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d.docs.live.net/ed9910bcd15f0349/"/>
    </mc:Choice>
  </mc:AlternateContent>
  <xr:revisionPtr revIDLastSave="27" documentId="8_{5A60A387-18BC-409A-A1AD-1369F6FBABC8}" xr6:coauthVersionLast="47" xr6:coauthVersionMax="47" xr10:uidLastSave="{2C47EEE4-B195-45A3-A968-01FD9F6C056E}"/>
  <bookViews>
    <workbookView xWindow="-120" yWindow="-120" windowWidth="20730" windowHeight="11160" firstSheet="2" activeTab="8" xr2:uid="{00000000-000D-0000-FFFF-FFFF00000000}"/>
  </bookViews>
  <sheets>
    <sheet name="original_movie_data" sheetId="2" r:id="rId1"/>
    <sheet name="cleaned_movie_data" sheetId="3" r:id="rId2"/>
    <sheet name="inflation" sheetId="7" r:id="rId3"/>
    <sheet name="Q1" sheetId="4" r:id="rId4"/>
    <sheet name="Q2" sheetId="9" r:id="rId5"/>
    <sheet name="Q3" sheetId="11" r:id="rId6"/>
    <sheet name="Q4" sheetId="12" r:id="rId7"/>
    <sheet name="Q5" sheetId="13" r:id="rId8"/>
    <sheet name="Summary" sheetId="5" r:id="rId9"/>
  </sheets>
  <definedNames>
    <definedName name="_xlnm._FilterDatabase" localSheetId="5" hidden="1">'Q3'!$A$1:$B$7669</definedName>
    <definedName name="_xlnm._FilterDatabase" localSheetId="7" hidden="1">'Q5'!$A$1:$B$7669</definedName>
    <definedName name="ExternalData_1" localSheetId="1" hidden="1">cleaned_movie_data!$A$1:$O$7669</definedName>
    <definedName name="ExternalData_1" localSheetId="0" hidden="1">original_movie_data!$A$1:$O$7669</definedName>
  </definedNames>
  <calcPr calcId="191029"/>
  <pivotCaches>
    <pivotCache cacheId="0" r:id="rId10"/>
    <pivotCache cacheId="1" r:id="rId11"/>
    <pivotCache cacheId="2" r:id="rId12"/>
    <pivotCache cacheId="3" r:id="rId13"/>
    <pivotCache cacheId="4"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669" i="13" l="1"/>
  <c r="B7668" i="13"/>
  <c r="B7667" i="13"/>
  <c r="B7666" i="13"/>
  <c r="B7665" i="13"/>
  <c r="B7664" i="13"/>
  <c r="B7663" i="13"/>
  <c r="B7662" i="13"/>
  <c r="B7661" i="13"/>
  <c r="B7660" i="13"/>
  <c r="B7659" i="13"/>
  <c r="B7658" i="13"/>
  <c r="B7657" i="13"/>
  <c r="B7656" i="13"/>
  <c r="B7655" i="13"/>
  <c r="B7654" i="13"/>
  <c r="B7653" i="13"/>
  <c r="B7652" i="13"/>
  <c r="B7651" i="13"/>
  <c r="B7650" i="13"/>
  <c r="B7649" i="13"/>
  <c r="B7648" i="13"/>
  <c r="B7647" i="13"/>
  <c r="B7646" i="13"/>
  <c r="B7645" i="13"/>
  <c r="B7644" i="13"/>
  <c r="B7643" i="13"/>
  <c r="B7642" i="13"/>
  <c r="B7641" i="13"/>
  <c r="B7640" i="13"/>
  <c r="B7639" i="13"/>
  <c r="B7638" i="13"/>
  <c r="B7637" i="13"/>
  <c r="B7636" i="13"/>
  <c r="B7635" i="13"/>
  <c r="B7634" i="13"/>
  <c r="B7633" i="13"/>
  <c r="B7632" i="13"/>
  <c r="B7631" i="13"/>
  <c r="B7630" i="13"/>
  <c r="B7629" i="13"/>
  <c r="B7628" i="13"/>
  <c r="B7627" i="13"/>
  <c r="B7626" i="13"/>
  <c r="B7625" i="13"/>
  <c r="B7624" i="13"/>
  <c r="B7623" i="13"/>
  <c r="B7622" i="13"/>
  <c r="B7621" i="13"/>
  <c r="B7620" i="13"/>
  <c r="B7619" i="13"/>
  <c r="B7618" i="13"/>
  <c r="B7617" i="13"/>
  <c r="B7616" i="13"/>
  <c r="B7615" i="13"/>
  <c r="B7614" i="13"/>
  <c r="B7613" i="13"/>
  <c r="B7612" i="13"/>
  <c r="B7611" i="13"/>
  <c r="B7610" i="13"/>
  <c r="B7609" i="13"/>
  <c r="B7608" i="13"/>
  <c r="B7607" i="13"/>
  <c r="B7606" i="13"/>
  <c r="B7605" i="13"/>
  <c r="B7604" i="13"/>
  <c r="B7603" i="13"/>
  <c r="B7602" i="13"/>
  <c r="B7601" i="13"/>
  <c r="B7600" i="13"/>
  <c r="B7599" i="13"/>
  <c r="B7598" i="13"/>
  <c r="B7597" i="13"/>
  <c r="B7596" i="13"/>
  <c r="B7595" i="13"/>
  <c r="B7594" i="13"/>
  <c r="B7593" i="13"/>
  <c r="B7592" i="13"/>
  <c r="B7591" i="13"/>
  <c r="B7590" i="13"/>
  <c r="B7589" i="13"/>
  <c r="B7588" i="13"/>
  <c r="B7587" i="13"/>
  <c r="B7586" i="13"/>
  <c r="B7585" i="13"/>
  <c r="B7584" i="13"/>
  <c r="B7583" i="13"/>
  <c r="B7582" i="13"/>
  <c r="B7581" i="13"/>
  <c r="B7580" i="13"/>
  <c r="B7579" i="13"/>
  <c r="B7578" i="13"/>
  <c r="B7577" i="13"/>
  <c r="B7576" i="13"/>
  <c r="B7575" i="13"/>
  <c r="B7574" i="13"/>
  <c r="B7573" i="13"/>
  <c r="B7572" i="13"/>
  <c r="B7571" i="13"/>
  <c r="B7570" i="13"/>
  <c r="B7569" i="13"/>
  <c r="B7568" i="13"/>
  <c r="B7567" i="13"/>
  <c r="B7566" i="13"/>
  <c r="B7565" i="13"/>
  <c r="B7564" i="13"/>
  <c r="B7563" i="13"/>
  <c r="B7562" i="13"/>
  <c r="B7561" i="13"/>
  <c r="B7560" i="13"/>
  <c r="B7559" i="13"/>
  <c r="B7558" i="13"/>
  <c r="B7557" i="13"/>
  <c r="B7556" i="13"/>
  <c r="B7555" i="13"/>
  <c r="B7554" i="13"/>
  <c r="B7553" i="13"/>
  <c r="B7552" i="13"/>
  <c r="B7551" i="13"/>
  <c r="B7550" i="13"/>
  <c r="B7549" i="13"/>
  <c r="B7548" i="13"/>
  <c r="B7547" i="13"/>
  <c r="B7546" i="13"/>
  <c r="B7545" i="13"/>
  <c r="B7544" i="13"/>
  <c r="B7543" i="13"/>
  <c r="B7542" i="13"/>
  <c r="B7541" i="13"/>
  <c r="B7540" i="13"/>
  <c r="B7539" i="13"/>
  <c r="B7538" i="13"/>
  <c r="B7537" i="13"/>
  <c r="B7536" i="13"/>
  <c r="B7535" i="13"/>
  <c r="B7534" i="13"/>
  <c r="B7533" i="13"/>
  <c r="B7532" i="13"/>
  <c r="B7531" i="13"/>
  <c r="B7530" i="13"/>
  <c r="B7529" i="13"/>
  <c r="B7528" i="13"/>
  <c r="B7527" i="13"/>
  <c r="B7526" i="13"/>
  <c r="B7525" i="13"/>
  <c r="B7524" i="13"/>
  <c r="B7523" i="13"/>
  <c r="B7522" i="13"/>
  <c r="B7521" i="13"/>
  <c r="B7520" i="13"/>
  <c r="B7519" i="13"/>
  <c r="B7518" i="13"/>
  <c r="B7517" i="13"/>
  <c r="B7516" i="13"/>
  <c r="B7515" i="13"/>
  <c r="B7514" i="13"/>
  <c r="B7513" i="13"/>
  <c r="B7512" i="13"/>
  <c r="B7511" i="13"/>
  <c r="B7510" i="13"/>
  <c r="B7509" i="13"/>
  <c r="B7508" i="13"/>
  <c r="B7507" i="13"/>
  <c r="B7506" i="13"/>
  <c r="B7505" i="13"/>
  <c r="B7504" i="13"/>
  <c r="B7503" i="13"/>
  <c r="B7502" i="13"/>
  <c r="B7501" i="13"/>
  <c r="B7500" i="13"/>
  <c r="B7499" i="13"/>
  <c r="B7498" i="13"/>
  <c r="B7497" i="13"/>
  <c r="B7496" i="13"/>
  <c r="B7495" i="13"/>
  <c r="B7494" i="13"/>
  <c r="B7493" i="13"/>
  <c r="B7492" i="13"/>
  <c r="B7491" i="13"/>
  <c r="B7490" i="13"/>
  <c r="B7489" i="13"/>
  <c r="B7488" i="13"/>
  <c r="B7487" i="13"/>
  <c r="B7486" i="13"/>
  <c r="B7485" i="13"/>
  <c r="B7484" i="13"/>
  <c r="B7483" i="13"/>
  <c r="B7482" i="13"/>
  <c r="B7481" i="13"/>
  <c r="B7480" i="13"/>
  <c r="B7479" i="13"/>
  <c r="B7478" i="13"/>
  <c r="B7477" i="13"/>
  <c r="B7476" i="13"/>
  <c r="B7475" i="13"/>
  <c r="B7474" i="13"/>
  <c r="B7473" i="13"/>
  <c r="B7472" i="13"/>
  <c r="B7471" i="13"/>
  <c r="B7470" i="13"/>
  <c r="B7469" i="13"/>
  <c r="B7468" i="13"/>
  <c r="B7467" i="13"/>
  <c r="B7466" i="13"/>
  <c r="B7465" i="13"/>
  <c r="B7464" i="13"/>
  <c r="B7463" i="13"/>
  <c r="B7462" i="13"/>
  <c r="B7461" i="13"/>
  <c r="B7460" i="13"/>
  <c r="B7459" i="13"/>
  <c r="B7458" i="13"/>
  <c r="B7457" i="13"/>
  <c r="B7456" i="13"/>
  <c r="B7455" i="13"/>
  <c r="B7454" i="13"/>
  <c r="B7453" i="13"/>
  <c r="B7452" i="13"/>
  <c r="B7451" i="13"/>
  <c r="B7450" i="13"/>
  <c r="B7449" i="13"/>
  <c r="B7448" i="13"/>
  <c r="B7447" i="13"/>
  <c r="B7446" i="13"/>
  <c r="B7445" i="13"/>
  <c r="B7444" i="13"/>
  <c r="B7443" i="13"/>
  <c r="B7442" i="13"/>
  <c r="B7441" i="13"/>
  <c r="B7440" i="13"/>
  <c r="B7439" i="13"/>
  <c r="B7438" i="13"/>
  <c r="B7437" i="13"/>
  <c r="B7436" i="13"/>
  <c r="B7435" i="13"/>
  <c r="B7434" i="13"/>
  <c r="B7433" i="13"/>
  <c r="B7432" i="13"/>
  <c r="B7431" i="13"/>
  <c r="B7430" i="13"/>
  <c r="B7429" i="13"/>
  <c r="B7428" i="13"/>
  <c r="B7427" i="13"/>
  <c r="B7426" i="13"/>
  <c r="B7425" i="13"/>
  <c r="B7424" i="13"/>
  <c r="B7423" i="13"/>
  <c r="B7422" i="13"/>
  <c r="B7421" i="13"/>
  <c r="B7420" i="13"/>
  <c r="B7419" i="13"/>
  <c r="B7418" i="13"/>
  <c r="B7417" i="13"/>
  <c r="B7416" i="13"/>
  <c r="B7415" i="13"/>
  <c r="B7414" i="13"/>
  <c r="B7413" i="13"/>
  <c r="B7412" i="13"/>
  <c r="B7411" i="13"/>
  <c r="B7410" i="13"/>
  <c r="B7409" i="13"/>
  <c r="B7408" i="13"/>
  <c r="B7407" i="13"/>
  <c r="B7406" i="13"/>
  <c r="B7405" i="13"/>
  <c r="B7404" i="13"/>
  <c r="B7403" i="13"/>
  <c r="B7402" i="13"/>
  <c r="B7401" i="13"/>
  <c r="B7400" i="13"/>
  <c r="B7399" i="13"/>
  <c r="B7398" i="13"/>
  <c r="B7397" i="13"/>
  <c r="B7396" i="13"/>
  <c r="B7395" i="13"/>
  <c r="B7394" i="13"/>
  <c r="B7393" i="13"/>
  <c r="B7392" i="13"/>
  <c r="B7391" i="13"/>
  <c r="B7390" i="13"/>
  <c r="B7389" i="13"/>
  <c r="B7388" i="13"/>
  <c r="B7387" i="13"/>
  <c r="B7386" i="13"/>
  <c r="B7385" i="13"/>
  <c r="B7384" i="13"/>
  <c r="B7383" i="13"/>
  <c r="B7382" i="13"/>
  <c r="B7381" i="13"/>
  <c r="B7380" i="13"/>
  <c r="B7379" i="13"/>
  <c r="B7378" i="13"/>
  <c r="B7377" i="13"/>
  <c r="B7376" i="13"/>
  <c r="B7375" i="13"/>
  <c r="B7374" i="13"/>
  <c r="B7373" i="13"/>
  <c r="B7372" i="13"/>
  <c r="B7371" i="13"/>
  <c r="B7370" i="13"/>
  <c r="B7369" i="13"/>
  <c r="B7368" i="13"/>
  <c r="B7367" i="13"/>
  <c r="B7366" i="13"/>
  <c r="B7365" i="13"/>
  <c r="B7364" i="13"/>
  <c r="B7363" i="13"/>
  <c r="B7362" i="13"/>
  <c r="B7361" i="13"/>
  <c r="B7360" i="13"/>
  <c r="B7359" i="13"/>
  <c r="B7358" i="13"/>
  <c r="B7357" i="13"/>
  <c r="B7356" i="13"/>
  <c r="B7355" i="13"/>
  <c r="B7354" i="13"/>
  <c r="B7353" i="13"/>
  <c r="B7352" i="13"/>
  <c r="B7351" i="13"/>
  <c r="B7350" i="13"/>
  <c r="B7349" i="13"/>
  <c r="B7348" i="13"/>
  <c r="B7347" i="13"/>
  <c r="B7346" i="13"/>
  <c r="B7345" i="13"/>
  <c r="B7344" i="13"/>
  <c r="B7343" i="13"/>
  <c r="B7342" i="13"/>
  <c r="B7341" i="13"/>
  <c r="B7340" i="13"/>
  <c r="B7339" i="13"/>
  <c r="B7338" i="13"/>
  <c r="B7337" i="13"/>
  <c r="B7336" i="13"/>
  <c r="B7335" i="13"/>
  <c r="B7334" i="13"/>
  <c r="B7333" i="13"/>
  <c r="B7332" i="13"/>
  <c r="B7331" i="13"/>
  <c r="B7330" i="13"/>
  <c r="B7329" i="13"/>
  <c r="B7328" i="13"/>
  <c r="B7327" i="13"/>
  <c r="B7326" i="13"/>
  <c r="B7325" i="13"/>
  <c r="B7324" i="13"/>
  <c r="B7323" i="13"/>
  <c r="B7322" i="13"/>
  <c r="B7321" i="13"/>
  <c r="B7320" i="13"/>
  <c r="B7319" i="13"/>
  <c r="B7318" i="13"/>
  <c r="B7317" i="13"/>
  <c r="B7316" i="13"/>
  <c r="B7315" i="13"/>
  <c r="B7314" i="13"/>
  <c r="B7313" i="13"/>
  <c r="B7312" i="13"/>
  <c r="B7311" i="13"/>
  <c r="B7310" i="13"/>
  <c r="B7309" i="13"/>
  <c r="B7308" i="13"/>
  <c r="B7307" i="13"/>
  <c r="B7306" i="13"/>
  <c r="B7305" i="13"/>
  <c r="B7304" i="13"/>
  <c r="B7303" i="13"/>
  <c r="B7302" i="13"/>
  <c r="B7301" i="13"/>
  <c r="B7300" i="13"/>
  <c r="B7299" i="13"/>
  <c r="B7298" i="13"/>
  <c r="B7297" i="13"/>
  <c r="B7296" i="13"/>
  <c r="B7295" i="13"/>
  <c r="B7294" i="13"/>
  <c r="B7293" i="13"/>
  <c r="B7292" i="13"/>
  <c r="B7291" i="13"/>
  <c r="B7290" i="13"/>
  <c r="B7289" i="13"/>
  <c r="B7288" i="13"/>
  <c r="B7287" i="13"/>
  <c r="B7286" i="13"/>
  <c r="B7285" i="13"/>
  <c r="B7284" i="13"/>
  <c r="B7283" i="13"/>
  <c r="B7282" i="13"/>
  <c r="B7281" i="13"/>
  <c r="B7280" i="13"/>
  <c r="B7279" i="13"/>
  <c r="B7278" i="13"/>
  <c r="B7277" i="13"/>
  <c r="B7276" i="13"/>
  <c r="B7275" i="13"/>
  <c r="B7274" i="13"/>
  <c r="B7273" i="13"/>
  <c r="B7272" i="13"/>
  <c r="B7271" i="13"/>
  <c r="B7270" i="13"/>
  <c r="B7269" i="13"/>
  <c r="B7268" i="13"/>
  <c r="B7267" i="13"/>
  <c r="B7266" i="13"/>
  <c r="B7265" i="13"/>
  <c r="B7264" i="13"/>
  <c r="B7263" i="13"/>
  <c r="B7262" i="13"/>
  <c r="B7261" i="13"/>
  <c r="B7260" i="13"/>
  <c r="B7259" i="13"/>
  <c r="B7258" i="13"/>
  <c r="B7257" i="13"/>
  <c r="B7256" i="13"/>
  <c r="B7255" i="13"/>
  <c r="B7254" i="13"/>
  <c r="B7253" i="13"/>
  <c r="B7252" i="13"/>
  <c r="B7251" i="13"/>
  <c r="B7250" i="13"/>
  <c r="B7249" i="13"/>
  <c r="B7248" i="13"/>
  <c r="B7247" i="13"/>
  <c r="B7246" i="13"/>
  <c r="B7245" i="13"/>
  <c r="B7244" i="13"/>
  <c r="B7243" i="13"/>
  <c r="B7242" i="13"/>
  <c r="B7241" i="13"/>
  <c r="B7240" i="13"/>
  <c r="B7239" i="13"/>
  <c r="B7238" i="13"/>
  <c r="B7237" i="13"/>
  <c r="B7236" i="13"/>
  <c r="B7235" i="13"/>
  <c r="B7234" i="13"/>
  <c r="B7233" i="13"/>
  <c r="B7232" i="13"/>
  <c r="B7231" i="13"/>
  <c r="B7230" i="13"/>
  <c r="B7229" i="13"/>
  <c r="B7228" i="13"/>
  <c r="B7227" i="13"/>
  <c r="B7226" i="13"/>
  <c r="B7225" i="13"/>
  <c r="B7224" i="13"/>
  <c r="B7223" i="13"/>
  <c r="B7222" i="13"/>
  <c r="B7221" i="13"/>
  <c r="B7220" i="13"/>
  <c r="B7219" i="13"/>
  <c r="B7218" i="13"/>
  <c r="B7217" i="13"/>
  <c r="B7216" i="13"/>
  <c r="B7215" i="13"/>
  <c r="B7214" i="13"/>
  <c r="B7213" i="13"/>
  <c r="B7212" i="13"/>
  <c r="B7211" i="13"/>
  <c r="B7210" i="13"/>
  <c r="B7209" i="13"/>
  <c r="B7208" i="13"/>
  <c r="B7207" i="13"/>
  <c r="B7206" i="13"/>
  <c r="B7205" i="13"/>
  <c r="B7204" i="13"/>
  <c r="B7203" i="13"/>
  <c r="B7202" i="13"/>
  <c r="B7201" i="13"/>
  <c r="B7200" i="13"/>
  <c r="B7199" i="13"/>
  <c r="B7198" i="13"/>
  <c r="B7197" i="13"/>
  <c r="B7196" i="13"/>
  <c r="B7195" i="13"/>
  <c r="B7194" i="13"/>
  <c r="B7193" i="13"/>
  <c r="B7192" i="13"/>
  <c r="B7191" i="13"/>
  <c r="B7190" i="13"/>
  <c r="B7189" i="13"/>
  <c r="B7188" i="13"/>
  <c r="B7187" i="13"/>
  <c r="B7186" i="13"/>
  <c r="B7185" i="13"/>
  <c r="B7184" i="13"/>
  <c r="B7183" i="13"/>
  <c r="B7182" i="13"/>
  <c r="B7181" i="13"/>
  <c r="B7180" i="13"/>
  <c r="B7179" i="13"/>
  <c r="B7178" i="13"/>
  <c r="B7177" i="13"/>
  <c r="B7176" i="13"/>
  <c r="B7175" i="13"/>
  <c r="B7174" i="13"/>
  <c r="B7173" i="13"/>
  <c r="B7172" i="13"/>
  <c r="B7171" i="13"/>
  <c r="B7170" i="13"/>
  <c r="B7169" i="13"/>
  <c r="B7168" i="13"/>
  <c r="B7167" i="13"/>
  <c r="B7166" i="13"/>
  <c r="B7165" i="13"/>
  <c r="B7164" i="13"/>
  <c r="B7163" i="13"/>
  <c r="B7162" i="13"/>
  <c r="B7161" i="13"/>
  <c r="B7160" i="13"/>
  <c r="B7159" i="13"/>
  <c r="B7158" i="13"/>
  <c r="B7157" i="13"/>
  <c r="B7156" i="13"/>
  <c r="B7155" i="13"/>
  <c r="B7154" i="13"/>
  <c r="B7153" i="13"/>
  <c r="B7152" i="13"/>
  <c r="B7151" i="13"/>
  <c r="B7150" i="13"/>
  <c r="B7149" i="13"/>
  <c r="B7148" i="13"/>
  <c r="B7147" i="13"/>
  <c r="B7146" i="13"/>
  <c r="B7145" i="13"/>
  <c r="B7144" i="13"/>
  <c r="B7143" i="13"/>
  <c r="B7142" i="13"/>
  <c r="B7141" i="13"/>
  <c r="B7140" i="13"/>
  <c r="B7139" i="13"/>
  <c r="B7138" i="13"/>
  <c r="B7137" i="13"/>
  <c r="B7136" i="13"/>
  <c r="B7135" i="13"/>
  <c r="B7134" i="13"/>
  <c r="B7133" i="13"/>
  <c r="B7132" i="13"/>
  <c r="B7131" i="13"/>
  <c r="B7130" i="13"/>
  <c r="B7129" i="13"/>
  <c r="B7128" i="13"/>
  <c r="B7127" i="13"/>
  <c r="B7126" i="13"/>
  <c r="B7125" i="13"/>
  <c r="B7124" i="13"/>
  <c r="B7123" i="13"/>
  <c r="B7122" i="13"/>
  <c r="B7121" i="13"/>
  <c r="B7120" i="13"/>
  <c r="B7119" i="13"/>
  <c r="B7118" i="13"/>
  <c r="B7117" i="13"/>
  <c r="B7116" i="13"/>
  <c r="B7115" i="13"/>
  <c r="B7114" i="13"/>
  <c r="B7113" i="13"/>
  <c r="B7112" i="13"/>
  <c r="B7111" i="13"/>
  <c r="B7110" i="13"/>
  <c r="B7109" i="13"/>
  <c r="B7108" i="13"/>
  <c r="B7107" i="13"/>
  <c r="B7106" i="13"/>
  <c r="B7105" i="13"/>
  <c r="B7104" i="13"/>
  <c r="B7103" i="13"/>
  <c r="B7102" i="13"/>
  <c r="B7101" i="13"/>
  <c r="B7100" i="13"/>
  <c r="B7099" i="13"/>
  <c r="B7098" i="13"/>
  <c r="B7097" i="13"/>
  <c r="B7096" i="13"/>
  <c r="B7095" i="13"/>
  <c r="B7094" i="13"/>
  <c r="B7093" i="13"/>
  <c r="B7092" i="13"/>
  <c r="B7091" i="13"/>
  <c r="B7090" i="13"/>
  <c r="B7089" i="13"/>
  <c r="B7088" i="13"/>
  <c r="B7087" i="13"/>
  <c r="B7086" i="13"/>
  <c r="B7085" i="13"/>
  <c r="B7084" i="13"/>
  <c r="B7083" i="13"/>
  <c r="B7082" i="13"/>
  <c r="B7081" i="13"/>
  <c r="B7080" i="13"/>
  <c r="B7079" i="13"/>
  <c r="B7078" i="13"/>
  <c r="B7077" i="13"/>
  <c r="B7076" i="13"/>
  <c r="B7075" i="13"/>
  <c r="B7074" i="13"/>
  <c r="B7073" i="13"/>
  <c r="B7072" i="13"/>
  <c r="B7071" i="13"/>
  <c r="B7070" i="13"/>
  <c r="B7069" i="13"/>
  <c r="B7068" i="13"/>
  <c r="B7067" i="13"/>
  <c r="B7066" i="13"/>
  <c r="B7065" i="13"/>
  <c r="B7064" i="13"/>
  <c r="B7063" i="13"/>
  <c r="B7062" i="13"/>
  <c r="B7061" i="13"/>
  <c r="B7060" i="13"/>
  <c r="B7059" i="13"/>
  <c r="B7058" i="13"/>
  <c r="B7057" i="13"/>
  <c r="B7056" i="13"/>
  <c r="B7055" i="13"/>
  <c r="B7054" i="13"/>
  <c r="B7053" i="13"/>
  <c r="B7052" i="13"/>
  <c r="B7051" i="13"/>
  <c r="B7050" i="13"/>
  <c r="B7049" i="13"/>
  <c r="B7048" i="13"/>
  <c r="B7047" i="13"/>
  <c r="B7046" i="13"/>
  <c r="B7045" i="13"/>
  <c r="B7044" i="13"/>
  <c r="B7043" i="13"/>
  <c r="B7042" i="13"/>
  <c r="B7041" i="13"/>
  <c r="B7040" i="13"/>
  <c r="B7039" i="13"/>
  <c r="B7038" i="13"/>
  <c r="B7037" i="13"/>
  <c r="B7036" i="13"/>
  <c r="B7035" i="13"/>
  <c r="B7034" i="13"/>
  <c r="B7033" i="13"/>
  <c r="B7032" i="13"/>
  <c r="B7031" i="13"/>
  <c r="B7030" i="13"/>
  <c r="B7029" i="13"/>
  <c r="B7028" i="13"/>
  <c r="B7027" i="13"/>
  <c r="B7026" i="13"/>
  <c r="B7025" i="13"/>
  <c r="B7024" i="13"/>
  <c r="B7023" i="13"/>
  <c r="B7022" i="13"/>
  <c r="B7021" i="13"/>
  <c r="B7020" i="13"/>
  <c r="B7019" i="13"/>
  <c r="B7018" i="13"/>
  <c r="B7017" i="13"/>
  <c r="B7016" i="13"/>
  <c r="B7015" i="13"/>
  <c r="B7014" i="13"/>
  <c r="B7013" i="13"/>
  <c r="B7012" i="13"/>
  <c r="B7011" i="13"/>
  <c r="B7010" i="13"/>
  <c r="B7009" i="13"/>
  <c r="B7008" i="13"/>
  <c r="B7007" i="13"/>
  <c r="B7006" i="13"/>
  <c r="B7005" i="13"/>
  <c r="B7004" i="13"/>
  <c r="B7003" i="13"/>
  <c r="B7002" i="13"/>
  <c r="B7001" i="13"/>
  <c r="B7000" i="13"/>
  <c r="B6999" i="13"/>
  <c r="B6998" i="13"/>
  <c r="B6997" i="13"/>
  <c r="B6996" i="13"/>
  <c r="B6995" i="13"/>
  <c r="B6994" i="13"/>
  <c r="B6993" i="13"/>
  <c r="B6992" i="13"/>
  <c r="B6991" i="13"/>
  <c r="B6990" i="13"/>
  <c r="B6989" i="13"/>
  <c r="B6988" i="13"/>
  <c r="B6987" i="13"/>
  <c r="B6986" i="13"/>
  <c r="B6985" i="13"/>
  <c r="B6984" i="13"/>
  <c r="B6983" i="13"/>
  <c r="B6982" i="13"/>
  <c r="B6981" i="13"/>
  <c r="B6980" i="13"/>
  <c r="B6979" i="13"/>
  <c r="B6978" i="13"/>
  <c r="B6977" i="13"/>
  <c r="B6976" i="13"/>
  <c r="B6975" i="13"/>
  <c r="B6974" i="13"/>
  <c r="B6973" i="13"/>
  <c r="B6972" i="13"/>
  <c r="B6971" i="13"/>
  <c r="B6970" i="13"/>
  <c r="B6969" i="13"/>
  <c r="B6968" i="13"/>
  <c r="B6967" i="13"/>
  <c r="B6966" i="13"/>
  <c r="B6965" i="13"/>
  <c r="B6964" i="13"/>
  <c r="B6963" i="13"/>
  <c r="B6962" i="13"/>
  <c r="B6961" i="13"/>
  <c r="B6960" i="13"/>
  <c r="B6959" i="13"/>
  <c r="B6958" i="13"/>
  <c r="B6957" i="13"/>
  <c r="B6956" i="13"/>
  <c r="B6955" i="13"/>
  <c r="B6954" i="13"/>
  <c r="B6953" i="13"/>
  <c r="B6952" i="13"/>
  <c r="B6951" i="13"/>
  <c r="B6950" i="13"/>
  <c r="B6949" i="13"/>
  <c r="B6948" i="13"/>
  <c r="B6947" i="13"/>
  <c r="B6946" i="13"/>
  <c r="B6945" i="13"/>
  <c r="B6944" i="13"/>
  <c r="B6943" i="13"/>
  <c r="B6942" i="13"/>
  <c r="B6941" i="13"/>
  <c r="B6940" i="13"/>
  <c r="B6939" i="13"/>
  <c r="B6938" i="13"/>
  <c r="B6937" i="13"/>
  <c r="B6936" i="13"/>
  <c r="B6935" i="13"/>
  <c r="B6934" i="13"/>
  <c r="B6933" i="13"/>
  <c r="B6932" i="13"/>
  <c r="B6931" i="13"/>
  <c r="B6930" i="13"/>
  <c r="B6929" i="13"/>
  <c r="B6928" i="13"/>
  <c r="B6927" i="13"/>
  <c r="B6926" i="13"/>
  <c r="B6925" i="13"/>
  <c r="B6924" i="13"/>
  <c r="B6923" i="13"/>
  <c r="B6922" i="13"/>
  <c r="B6921" i="13"/>
  <c r="B6920" i="13"/>
  <c r="B6919" i="13"/>
  <c r="B6918" i="13"/>
  <c r="B6917" i="13"/>
  <c r="B6916" i="13"/>
  <c r="B6915" i="13"/>
  <c r="B6914" i="13"/>
  <c r="B6913" i="13"/>
  <c r="B6912" i="13"/>
  <c r="B6911" i="13"/>
  <c r="B6910" i="13"/>
  <c r="B6909" i="13"/>
  <c r="B6908" i="13"/>
  <c r="B6907" i="13"/>
  <c r="B6906" i="13"/>
  <c r="B6905" i="13"/>
  <c r="B6904" i="13"/>
  <c r="B6903" i="13"/>
  <c r="B6902" i="13"/>
  <c r="B6901" i="13"/>
  <c r="B6900" i="13"/>
  <c r="B6899" i="13"/>
  <c r="B6898" i="13"/>
  <c r="B6897" i="13"/>
  <c r="B6896" i="13"/>
  <c r="B6895" i="13"/>
  <c r="B6894" i="13"/>
  <c r="B6893" i="13"/>
  <c r="B6892" i="13"/>
  <c r="B6891" i="13"/>
  <c r="B6890" i="13"/>
  <c r="B6889" i="13"/>
  <c r="B6888" i="13"/>
  <c r="B6887" i="13"/>
  <c r="B6886" i="13"/>
  <c r="B6885" i="13"/>
  <c r="B6884" i="13"/>
  <c r="B6883" i="13"/>
  <c r="B6882" i="13"/>
  <c r="B6881" i="13"/>
  <c r="B6880" i="13"/>
  <c r="B6879" i="13"/>
  <c r="B6878" i="13"/>
  <c r="B6877" i="13"/>
  <c r="B6876" i="13"/>
  <c r="B6875" i="13"/>
  <c r="B6874" i="13"/>
  <c r="B6873" i="13"/>
  <c r="B6872" i="13"/>
  <c r="B6871" i="13"/>
  <c r="B6870" i="13"/>
  <c r="B6869" i="13"/>
  <c r="B6868" i="13"/>
  <c r="B6867" i="13"/>
  <c r="B6866" i="13"/>
  <c r="B6865" i="13"/>
  <c r="B6864" i="13"/>
  <c r="B6863" i="13"/>
  <c r="B6862" i="13"/>
  <c r="B6861" i="13"/>
  <c r="B6860" i="13"/>
  <c r="B6859" i="13"/>
  <c r="B6858" i="13"/>
  <c r="B6857" i="13"/>
  <c r="B6856" i="13"/>
  <c r="B6855" i="13"/>
  <c r="B6854" i="13"/>
  <c r="B6853" i="13"/>
  <c r="B6852" i="13"/>
  <c r="B6851" i="13"/>
  <c r="B6850" i="13"/>
  <c r="B6849" i="13"/>
  <c r="B6848" i="13"/>
  <c r="B6847" i="13"/>
  <c r="B6846" i="13"/>
  <c r="B6845" i="13"/>
  <c r="B6844" i="13"/>
  <c r="B6843" i="13"/>
  <c r="B6842" i="13"/>
  <c r="B6841" i="13"/>
  <c r="B6840" i="13"/>
  <c r="B6839" i="13"/>
  <c r="B6838" i="13"/>
  <c r="B6837" i="13"/>
  <c r="B6836" i="13"/>
  <c r="B6835" i="13"/>
  <c r="B6834" i="13"/>
  <c r="B6833" i="13"/>
  <c r="B6832" i="13"/>
  <c r="B6831" i="13"/>
  <c r="B6830" i="13"/>
  <c r="B6829" i="13"/>
  <c r="B6828" i="13"/>
  <c r="B6827" i="13"/>
  <c r="B6826" i="13"/>
  <c r="B6825" i="13"/>
  <c r="B6824" i="13"/>
  <c r="B6823" i="13"/>
  <c r="B6822" i="13"/>
  <c r="B6821" i="13"/>
  <c r="B6820" i="13"/>
  <c r="B6819" i="13"/>
  <c r="B6818" i="13"/>
  <c r="B6817" i="13"/>
  <c r="B6816" i="13"/>
  <c r="B6815" i="13"/>
  <c r="B6814" i="13"/>
  <c r="B6813" i="13"/>
  <c r="B6812" i="13"/>
  <c r="B6811" i="13"/>
  <c r="B6810" i="13"/>
  <c r="B6809" i="13"/>
  <c r="B6808" i="13"/>
  <c r="B6807" i="13"/>
  <c r="B6806" i="13"/>
  <c r="B6805" i="13"/>
  <c r="B6804" i="13"/>
  <c r="B6803" i="13"/>
  <c r="B6802" i="13"/>
  <c r="B6801" i="13"/>
  <c r="B6800" i="13"/>
  <c r="B6799" i="13"/>
  <c r="B6798" i="13"/>
  <c r="B6797" i="13"/>
  <c r="B6796" i="13"/>
  <c r="B6795" i="13"/>
  <c r="B6794" i="13"/>
  <c r="B6793" i="13"/>
  <c r="B6792" i="13"/>
  <c r="B6791" i="13"/>
  <c r="B6790" i="13"/>
  <c r="B6789" i="13"/>
  <c r="B6788" i="13"/>
  <c r="B6787" i="13"/>
  <c r="B6786" i="13"/>
  <c r="B6785" i="13"/>
  <c r="B6784" i="13"/>
  <c r="B6783" i="13"/>
  <c r="B6782" i="13"/>
  <c r="B6781" i="13"/>
  <c r="B6780" i="13"/>
  <c r="B6779" i="13"/>
  <c r="B6778" i="13"/>
  <c r="B6777" i="13"/>
  <c r="B6776" i="13"/>
  <c r="B6775" i="13"/>
  <c r="B6774" i="13"/>
  <c r="B6773" i="13"/>
  <c r="B6772" i="13"/>
  <c r="B6771" i="13"/>
  <c r="B6770" i="13"/>
  <c r="B6769" i="13"/>
  <c r="B6768" i="13"/>
  <c r="B6767" i="13"/>
  <c r="B6766" i="13"/>
  <c r="B6765" i="13"/>
  <c r="B6764" i="13"/>
  <c r="B6763" i="13"/>
  <c r="B6762" i="13"/>
  <c r="B6761" i="13"/>
  <c r="B6760" i="13"/>
  <c r="B6759" i="13"/>
  <c r="B6758" i="13"/>
  <c r="B6757" i="13"/>
  <c r="B6756" i="13"/>
  <c r="B6755" i="13"/>
  <c r="B6754" i="13"/>
  <c r="B6753" i="13"/>
  <c r="B6752" i="13"/>
  <c r="B6751" i="13"/>
  <c r="B6750" i="13"/>
  <c r="B6749" i="13"/>
  <c r="B6748" i="13"/>
  <c r="B6747" i="13"/>
  <c r="B6746" i="13"/>
  <c r="B6745" i="13"/>
  <c r="B6744" i="13"/>
  <c r="B6743" i="13"/>
  <c r="B6742" i="13"/>
  <c r="B6741" i="13"/>
  <c r="B6740" i="13"/>
  <c r="B6739" i="13"/>
  <c r="B6738" i="13"/>
  <c r="B6737" i="13"/>
  <c r="B6736" i="13"/>
  <c r="B6735" i="13"/>
  <c r="B6734" i="13"/>
  <c r="B6733" i="13"/>
  <c r="B6732" i="13"/>
  <c r="B6731" i="13"/>
  <c r="B6730" i="13"/>
  <c r="B6729" i="13"/>
  <c r="B6728" i="13"/>
  <c r="B6727" i="13"/>
  <c r="B6726" i="13"/>
  <c r="B6725" i="13"/>
  <c r="B6724" i="13"/>
  <c r="B6723" i="13"/>
  <c r="B6722" i="13"/>
  <c r="B6721" i="13"/>
  <c r="B6720" i="13"/>
  <c r="B6719" i="13"/>
  <c r="B6718" i="13"/>
  <c r="B6717" i="13"/>
  <c r="B6716" i="13"/>
  <c r="B6715" i="13"/>
  <c r="B6714" i="13"/>
  <c r="B6713" i="13"/>
  <c r="B6712" i="13"/>
  <c r="B6711" i="13"/>
  <c r="B6710" i="13"/>
  <c r="B6709" i="13"/>
  <c r="B6708" i="13"/>
  <c r="B6707" i="13"/>
  <c r="B6706" i="13"/>
  <c r="B6705" i="13"/>
  <c r="B6704" i="13"/>
  <c r="B6703" i="13"/>
  <c r="B6702" i="13"/>
  <c r="B6701" i="13"/>
  <c r="B6700" i="13"/>
  <c r="B6699" i="13"/>
  <c r="B6698" i="13"/>
  <c r="B6697" i="13"/>
  <c r="B6696" i="13"/>
  <c r="B6695" i="13"/>
  <c r="B6694" i="13"/>
  <c r="B6693" i="13"/>
  <c r="B6692" i="13"/>
  <c r="B6691" i="13"/>
  <c r="B6690" i="13"/>
  <c r="B6689" i="13"/>
  <c r="B6688" i="13"/>
  <c r="B6687" i="13"/>
  <c r="B6686" i="13"/>
  <c r="B6685" i="13"/>
  <c r="B6684" i="13"/>
  <c r="B6683" i="13"/>
  <c r="B6682" i="13"/>
  <c r="B6681" i="13"/>
  <c r="B6680" i="13"/>
  <c r="B6679" i="13"/>
  <c r="B6678" i="13"/>
  <c r="B6677" i="13"/>
  <c r="B6676" i="13"/>
  <c r="B6675" i="13"/>
  <c r="B6674" i="13"/>
  <c r="B6673" i="13"/>
  <c r="B6672" i="13"/>
  <c r="B6671" i="13"/>
  <c r="B6670" i="13"/>
  <c r="B6669" i="13"/>
  <c r="B6668" i="13"/>
  <c r="B6667" i="13"/>
  <c r="B6666" i="13"/>
  <c r="B6665" i="13"/>
  <c r="B6664" i="13"/>
  <c r="B6663" i="13"/>
  <c r="B6662" i="13"/>
  <c r="B6661" i="13"/>
  <c r="B6660" i="13"/>
  <c r="B6659" i="13"/>
  <c r="B6658" i="13"/>
  <c r="B6657" i="13"/>
  <c r="B6656" i="13"/>
  <c r="B6655" i="13"/>
  <c r="B6654" i="13"/>
  <c r="B6653" i="13"/>
  <c r="B6652" i="13"/>
  <c r="B6651" i="13"/>
  <c r="B6650" i="13"/>
  <c r="B6649" i="13"/>
  <c r="B6648" i="13"/>
  <c r="B6647" i="13"/>
  <c r="B6646" i="13"/>
  <c r="B6645" i="13"/>
  <c r="B6644" i="13"/>
  <c r="B6643" i="13"/>
  <c r="B6642" i="13"/>
  <c r="B6641" i="13"/>
  <c r="B6640" i="13"/>
  <c r="B6639" i="13"/>
  <c r="B6638" i="13"/>
  <c r="B6637" i="13"/>
  <c r="B6636" i="13"/>
  <c r="B6635" i="13"/>
  <c r="B6634" i="13"/>
  <c r="B6633" i="13"/>
  <c r="B6632" i="13"/>
  <c r="B6631" i="13"/>
  <c r="B6630" i="13"/>
  <c r="B6629" i="13"/>
  <c r="B6628" i="13"/>
  <c r="B6627" i="13"/>
  <c r="B6626" i="13"/>
  <c r="B6625" i="13"/>
  <c r="B6624" i="13"/>
  <c r="B6623" i="13"/>
  <c r="B6622" i="13"/>
  <c r="B6621" i="13"/>
  <c r="B6620" i="13"/>
  <c r="B6619" i="13"/>
  <c r="B6618" i="13"/>
  <c r="B6617" i="13"/>
  <c r="B6616" i="13"/>
  <c r="B6615" i="13"/>
  <c r="B6614" i="13"/>
  <c r="B6613" i="13"/>
  <c r="B6612" i="13"/>
  <c r="B6611" i="13"/>
  <c r="B6610" i="13"/>
  <c r="B6609" i="13"/>
  <c r="B6608" i="13"/>
  <c r="B6607" i="13"/>
  <c r="B6606" i="13"/>
  <c r="B6605" i="13"/>
  <c r="B6604" i="13"/>
  <c r="B6603" i="13"/>
  <c r="B6602" i="13"/>
  <c r="B6601" i="13"/>
  <c r="B6600" i="13"/>
  <c r="B6599" i="13"/>
  <c r="B6598" i="13"/>
  <c r="B6597" i="13"/>
  <c r="B6596" i="13"/>
  <c r="B6595" i="13"/>
  <c r="B6594" i="13"/>
  <c r="B6593" i="13"/>
  <c r="B6592" i="13"/>
  <c r="B6591" i="13"/>
  <c r="B6590" i="13"/>
  <c r="B6589" i="13"/>
  <c r="B6588" i="13"/>
  <c r="B6587" i="13"/>
  <c r="B6586" i="13"/>
  <c r="B6585" i="13"/>
  <c r="B6584" i="13"/>
  <c r="B6583" i="13"/>
  <c r="B6582" i="13"/>
  <c r="B6581" i="13"/>
  <c r="B6580" i="13"/>
  <c r="B6579" i="13"/>
  <c r="B6578" i="13"/>
  <c r="B6577" i="13"/>
  <c r="B6576" i="13"/>
  <c r="B6575" i="13"/>
  <c r="B6574" i="13"/>
  <c r="B6573" i="13"/>
  <c r="B6572" i="13"/>
  <c r="B6571" i="13"/>
  <c r="B6570" i="13"/>
  <c r="B6569" i="13"/>
  <c r="B6568" i="13"/>
  <c r="B6567" i="13"/>
  <c r="B6566" i="13"/>
  <c r="B6565" i="13"/>
  <c r="B6564" i="13"/>
  <c r="B6563" i="13"/>
  <c r="B6562" i="13"/>
  <c r="B6561" i="13"/>
  <c r="B6560" i="13"/>
  <c r="B6559" i="13"/>
  <c r="B6558" i="13"/>
  <c r="B6557" i="13"/>
  <c r="B6556" i="13"/>
  <c r="B6555" i="13"/>
  <c r="B6554" i="13"/>
  <c r="B6553" i="13"/>
  <c r="B6552" i="13"/>
  <c r="B6551" i="13"/>
  <c r="B6550" i="13"/>
  <c r="B6549" i="13"/>
  <c r="B6548" i="13"/>
  <c r="B6547" i="13"/>
  <c r="B6546" i="13"/>
  <c r="B6545" i="13"/>
  <c r="B6544" i="13"/>
  <c r="B6543" i="13"/>
  <c r="B6542" i="13"/>
  <c r="B6541" i="13"/>
  <c r="B6540" i="13"/>
  <c r="B6539" i="13"/>
  <c r="B6538" i="13"/>
  <c r="B6537" i="13"/>
  <c r="B6536" i="13"/>
  <c r="B6535" i="13"/>
  <c r="B6534" i="13"/>
  <c r="B6533" i="13"/>
  <c r="B6532" i="13"/>
  <c r="B6531" i="13"/>
  <c r="B6530" i="13"/>
  <c r="B6529" i="13"/>
  <c r="B6528" i="13"/>
  <c r="B6527" i="13"/>
  <c r="B6526" i="13"/>
  <c r="B6525" i="13"/>
  <c r="B6524" i="13"/>
  <c r="B6523" i="13"/>
  <c r="B6522" i="13"/>
  <c r="B6521" i="13"/>
  <c r="B6520" i="13"/>
  <c r="B6519" i="13"/>
  <c r="B6518" i="13"/>
  <c r="B6517" i="13"/>
  <c r="B6516" i="13"/>
  <c r="B6515" i="13"/>
  <c r="B6514" i="13"/>
  <c r="B6513" i="13"/>
  <c r="B6512" i="13"/>
  <c r="B6511" i="13"/>
  <c r="B6510" i="13"/>
  <c r="B6509" i="13"/>
  <c r="B6508" i="13"/>
  <c r="B6507" i="13"/>
  <c r="B6506" i="13"/>
  <c r="B6505" i="13"/>
  <c r="B6504" i="13"/>
  <c r="B6503" i="13"/>
  <c r="B6502" i="13"/>
  <c r="B6501" i="13"/>
  <c r="B6500" i="13"/>
  <c r="B6499" i="13"/>
  <c r="B6498" i="13"/>
  <c r="B6497" i="13"/>
  <c r="B6496" i="13"/>
  <c r="B6495" i="13"/>
  <c r="B6494" i="13"/>
  <c r="B6493" i="13"/>
  <c r="B6492" i="13"/>
  <c r="B6491" i="13"/>
  <c r="B6490" i="13"/>
  <c r="B6489" i="13"/>
  <c r="B6488" i="13"/>
  <c r="B6487" i="13"/>
  <c r="B6486" i="13"/>
  <c r="B6485" i="13"/>
  <c r="B6484" i="13"/>
  <c r="B6483" i="13"/>
  <c r="B6482" i="13"/>
  <c r="B6481" i="13"/>
  <c r="B6480" i="13"/>
  <c r="B6479" i="13"/>
  <c r="B6478" i="13"/>
  <c r="B6477" i="13"/>
  <c r="B6476" i="13"/>
  <c r="B6475" i="13"/>
  <c r="B6474" i="13"/>
  <c r="B6473" i="13"/>
  <c r="B6472" i="13"/>
  <c r="B6471" i="13"/>
  <c r="B6470" i="13"/>
  <c r="B6469" i="13"/>
  <c r="B6468" i="13"/>
  <c r="B6467" i="13"/>
  <c r="B6466" i="13"/>
  <c r="B6465" i="13"/>
  <c r="B6464" i="13"/>
  <c r="B6463" i="13"/>
  <c r="B6462" i="13"/>
  <c r="B6461" i="13"/>
  <c r="B6460" i="13"/>
  <c r="B6459" i="13"/>
  <c r="B6458" i="13"/>
  <c r="B6457" i="13"/>
  <c r="B6456" i="13"/>
  <c r="B6455" i="13"/>
  <c r="B6454" i="13"/>
  <c r="B6453" i="13"/>
  <c r="B6452" i="13"/>
  <c r="B6451" i="13"/>
  <c r="B6450" i="13"/>
  <c r="B6449" i="13"/>
  <c r="B6448" i="13"/>
  <c r="B6447" i="13"/>
  <c r="B6446" i="13"/>
  <c r="B6445" i="13"/>
  <c r="B6444" i="13"/>
  <c r="B6443" i="13"/>
  <c r="B6442" i="13"/>
  <c r="B6441" i="13"/>
  <c r="B6440" i="13"/>
  <c r="B6439" i="13"/>
  <c r="B6438" i="13"/>
  <c r="B6437" i="13"/>
  <c r="B6436" i="13"/>
  <c r="B6435" i="13"/>
  <c r="B6434" i="13"/>
  <c r="B6433" i="13"/>
  <c r="B6432" i="13"/>
  <c r="B6431" i="13"/>
  <c r="B6430" i="13"/>
  <c r="B6429" i="13"/>
  <c r="B6428" i="13"/>
  <c r="B6427" i="13"/>
  <c r="B6426" i="13"/>
  <c r="B6425" i="13"/>
  <c r="B6424" i="13"/>
  <c r="B6423" i="13"/>
  <c r="B6422" i="13"/>
  <c r="B6421" i="13"/>
  <c r="B6420" i="13"/>
  <c r="B6419" i="13"/>
  <c r="B6418" i="13"/>
  <c r="B6417" i="13"/>
  <c r="B6416" i="13"/>
  <c r="B6415" i="13"/>
  <c r="B6414" i="13"/>
  <c r="B6413" i="13"/>
  <c r="B6412" i="13"/>
  <c r="B6411" i="13"/>
  <c r="B6410" i="13"/>
  <c r="B6409" i="13"/>
  <c r="B6408" i="13"/>
  <c r="B6407" i="13"/>
  <c r="B6406" i="13"/>
  <c r="B6405" i="13"/>
  <c r="B6404" i="13"/>
  <c r="B6403" i="13"/>
  <c r="B6402" i="13"/>
  <c r="B6401" i="13"/>
  <c r="B6400" i="13"/>
  <c r="B6399" i="13"/>
  <c r="B6398" i="13"/>
  <c r="B6397" i="13"/>
  <c r="B6396" i="13"/>
  <c r="B6395" i="13"/>
  <c r="B6394" i="13"/>
  <c r="B6393" i="13"/>
  <c r="B6392" i="13"/>
  <c r="B6391" i="13"/>
  <c r="B6390" i="13"/>
  <c r="B6389" i="13"/>
  <c r="B6388" i="13"/>
  <c r="B6387" i="13"/>
  <c r="B6386" i="13"/>
  <c r="B6385" i="13"/>
  <c r="B6384" i="13"/>
  <c r="B6383" i="13"/>
  <c r="B6382" i="13"/>
  <c r="B6381" i="13"/>
  <c r="B6380" i="13"/>
  <c r="B6379" i="13"/>
  <c r="B6378" i="13"/>
  <c r="B6377" i="13"/>
  <c r="B6376" i="13"/>
  <c r="B6375" i="13"/>
  <c r="B6374" i="13"/>
  <c r="B6373" i="13"/>
  <c r="B6372" i="13"/>
  <c r="B6371" i="13"/>
  <c r="B6370" i="13"/>
  <c r="B6369" i="13"/>
  <c r="B6368" i="13"/>
  <c r="B6367" i="13"/>
  <c r="B6366" i="13"/>
  <c r="B6365" i="13"/>
  <c r="B6364" i="13"/>
  <c r="B6363" i="13"/>
  <c r="B6362" i="13"/>
  <c r="B6361" i="13"/>
  <c r="B6360" i="13"/>
  <c r="B6359" i="13"/>
  <c r="B6358" i="13"/>
  <c r="B6357" i="13"/>
  <c r="B6356" i="13"/>
  <c r="B6355" i="13"/>
  <c r="B6354" i="13"/>
  <c r="B6353" i="13"/>
  <c r="B6352" i="13"/>
  <c r="B6351" i="13"/>
  <c r="B6350" i="13"/>
  <c r="B6349" i="13"/>
  <c r="B6348" i="13"/>
  <c r="B6347" i="13"/>
  <c r="B6346" i="13"/>
  <c r="B6345" i="13"/>
  <c r="B6344" i="13"/>
  <c r="B6343" i="13"/>
  <c r="B6342" i="13"/>
  <c r="B6341" i="13"/>
  <c r="B6340" i="13"/>
  <c r="B6339" i="13"/>
  <c r="B6338" i="13"/>
  <c r="B6337" i="13"/>
  <c r="B6336" i="13"/>
  <c r="B6335" i="13"/>
  <c r="B6334" i="13"/>
  <c r="B6333" i="13"/>
  <c r="B6332" i="13"/>
  <c r="B6331" i="13"/>
  <c r="B6330" i="13"/>
  <c r="B6329" i="13"/>
  <c r="B6328" i="13"/>
  <c r="B6327" i="13"/>
  <c r="B6326" i="13"/>
  <c r="B6325" i="13"/>
  <c r="B6324" i="13"/>
  <c r="B6323" i="13"/>
  <c r="B6322" i="13"/>
  <c r="B6321" i="13"/>
  <c r="B6320" i="13"/>
  <c r="B6319" i="13"/>
  <c r="B6318" i="13"/>
  <c r="B6317" i="13"/>
  <c r="B6316" i="13"/>
  <c r="B6315" i="13"/>
  <c r="B6314" i="13"/>
  <c r="B6313" i="13"/>
  <c r="B6312" i="13"/>
  <c r="B6311" i="13"/>
  <c r="B6310" i="13"/>
  <c r="B6309" i="13"/>
  <c r="B6308" i="13"/>
  <c r="B6307" i="13"/>
  <c r="B6306" i="13"/>
  <c r="B6305" i="13"/>
  <c r="B6304" i="13"/>
  <c r="B6303" i="13"/>
  <c r="B6302" i="13"/>
  <c r="B6301" i="13"/>
  <c r="B6300" i="13"/>
  <c r="B6299" i="13"/>
  <c r="B6298" i="13"/>
  <c r="B6297" i="13"/>
  <c r="B6296" i="13"/>
  <c r="B6295" i="13"/>
  <c r="B6294" i="13"/>
  <c r="B6293" i="13"/>
  <c r="B6292" i="13"/>
  <c r="B6291" i="13"/>
  <c r="B6290" i="13"/>
  <c r="B6289" i="13"/>
  <c r="B6288" i="13"/>
  <c r="B6287" i="13"/>
  <c r="B6286" i="13"/>
  <c r="B6285" i="13"/>
  <c r="B6284" i="13"/>
  <c r="B6283" i="13"/>
  <c r="B6282" i="13"/>
  <c r="B6281" i="13"/>
  <c r="B6280" i="13"/>
  <c r="B6279" i="13"/>
  <c r="B6278" i="13"/>
  <c r="B6277" i="13"/>
  <c r="B6276" i="13"/>
  <c r="B6275" i="13"/>
  <c r="B6274" i="13"/>
  <c r="B6273" i="13"/>
  <c r="B6272" i="13"/>
  <c r="B6271" i="13"/>
  <c r="B6270" i="13"/>
  <c r="B6269" i="13"/>
  <c r="B6268" i="13"/>
  <c r="B6267" i="13"/>
  <c r="B6266" i="13"/>
  <c r="B6265" i="13"/>
  <c r="B6264" i="13"/>
  <c r="B6263" i="13"/>
  <c r="B6262" i="13"/>
  <c r="B6261" i="13"/>
  <c r="B6260" i="13"/>
  <c r="B6259" i="13"/>
  <c r="B6258" i="13"/>
  <c r="B6257" i="13"/>
  <c r="B6256" i="13"/>
  <c r="B6255" i="13"/>
  <c r="B6254" i="13"/>
  <c r="B6253" i="13"/>
  <c r="B6252" i="13"/>
  <c r="B6251" i="13"/>
  <c r="B6250" i="13"/>
  <c r="B6249" i="13"/>
  <c r="B6248" i="13"/>
  <c r="B6247" i="13"/>
  <c r="B6246" i="13"/>
  <c r="B6245" i="13"/>
  <c r="B6244" i="13"/>
  <c r="B6243" i="13"/>
  <c r="B6242" i="13"/>
  <c r="B6241" i="13"/>
  <c r="B6240" i="13"/>
  <c r="B6239" i="13"/>
  <c r="B6238" i="13"/>
  <c r="B6237" i="13"/>
  <c r="B6236" i="13"/>
  <c r="B6235" i="13"/>
  <c r="B6234" i="13"/>
  <c r="B6233" i="13"/>
  <c r="B6232" i="13"/>
  <c r="B6231" i="13"/>
  <c r="B6230" i="13"/>
  <c r="B6229" i="13"/>
  <c r="B6228" i="13"/>
  <c r="B6227" i="13"/>
  <c r="B6226" i="13"/>
  <c r="B6225" i="13"/>
  <c r="B6224" i="13"/>
  <c r="B6223" i="13"/>
  <c r="B6222" i="13"/>
  <c r="B6221" i="13"/>
  <c r="B6220" i="13"/>
  <c r="B6219" i="13"/>
  <c r="B6218" i="13"/>
  <c r="B6217" i="13"/>
  <c r="B6216" i="13"/>
  <c r="B6215" i="13"/>
  <c r="B6214" i="13"/>
  <c r="B6213" i="13"/>
  <c r="B6212" i="13"/>
  <c r="B6211" i="13"/>
  <c r="B6210" i="13"/>
  <c r="B6209" i="13"/>
  <c r="B6208" i="13"/>
  <c r="B6207" i="13"/>
  <c r="B6206" i="13"/>
  <c r="B6205" i="13"/>
  <c r="B6204" i="13"/>
  <c r="B6203" i="13"/>
  <c r="B6202" i="13"/>
  <c r="B6201" i="13"/>
  <c r="B6200" i="13"/>
  <c r="B6199" i="13"/>
  <c r="B6198" i="13"/>
  <c r="B6197" i="13"/>
  <c r="B6196" i="13"/>
  <c r="B6195" i="13"/>
  <c r="B6194" i="13"/>
  <c r="B6193" i="13"/>
  <c r="B6192" i="13"/>
  <c r="B6191" i="13"/>
  <c r="B6190" i="13"/>
  <c r="B6189" i="13"/>
  <c r="B6188" i="13"/>
  <c r="B6187" i="13"/>
  <c r="B6186" i="13"/>
  <c r="B6185" i="13"/>
  <c r="B6184" i="13"/>
  <c r="B6183" i="13"/>
  <c r="B6182" i="13"/>
  <c r="B6181" i="13"/>
  <c r="B6180" i="13"/>
  <c r="B6179" i="13"/>
  <c r="B6178" i="13"/>
  <c r="B6177" i="13"/>
  <c r="B6176" i="13"/>
  <c r="B6175" i="13"/>
  <c r="B6174" i="13"/>
  <c r="B6173" i="13"/>
  <c r="B6172" i="13"/>
  <c r="B6171" i="13"/>
  <c r="B6170" i="13"/>
  <c r="B6169" i="13"/>
  <c r="B6168" i="13"/>
  <c r="B6167" i="13"/>
  <c r="B6166" i="13"/>
  <c r="B6165" i="13"/>
  <c r="B6164" i="13"/>
  <c r="B6163" i="13"/>
  <c r="B6162" i="13"/>
  <c r="B6161" i="13"/>
  <c r="B6160" i="13"/>
  <c r="B6159" i="13"/>
  <c r="B6158" i="13"/>
  <c r="B6157" i="13"/>
  <c r="B6156" i="13"/>
  <c r="B6155" i="13"/>
  <c r="B6154" i="13"/>
  <c r="B6153" i="13"/>
  <c r="B6152" i="13"/>
  <c r="B6151" i="13"/>
  <c r="B6150" i="13"/>
  <c r="B6149" i="13"/>
  <c r="B6148" i="13"/>
  <c r="B6147" i="13"/>
  <c r="B6146" i="13"/>
  <c r="B6145" i="13"/>
  <c r="B6144" i="13"/>
  <c r="B6143" i="13"/>
  <c r="B6142" i="13"/>
  <c r="B6141" i="13"/>
  <c r="B6140" i="13"/>
  <c r="B6139" i="13"/>
  <c r="B6138" i="13"/>
  <c r="B6137" i="13"/>
  <c r="B6136" i="13"/>
  <c r="B6135" i="13"/>
  <c r="B6134" i="13"/>
  <c r="B6133" i="13"/>
  <c r="B6132" i="13"/>
  <c r="B6131" i="13"/>
  <c r="B6130" i="13"/>
  <c r="B6129" i="13"/>
  <c r="B6128" i="13"/>
  <c r="B6127" i="13"/>
  <c r="B6126" i="13"/>
  <c r="B6125" i="13"/>
  <c r="B6124" i="13"/>
  <c r="B6123" i="13"/>
  <c r="B6122" i="13"/>
  <c r="B6121" i="13"/>
  <c r="B6120" i="13"/>
  <c r="B6119" i="13"/>
  <c r="B6118" i="13"/>
  <c r="B6117" i="13"/>
  <c r="B6116" i="13"/>
  <c r="B6115" i="13"/>
  <c r="B6114" i="13"/>
  <c r="B6113" i="13"/>
  <c r="B6112" i="13"/>
  <c r="B6111" i="13"/>
  <c r="B6110" i="13"/>
  <c r="B6109" i="13"/>
  <c r="B6108" i="13"/>
  <c r="B6107" i="13"/>
  <c r="B6106" i="13"/>
  <c r="B6105" i="13"/>
  <c r="B6104" i="13"/>
  <c r="B6103" i="13"/>
  <c r="B6102" i="13"/>
  <c r="B6101" i="13"/>
  <c r="B6100" i="13"/>
  <c r="B6099" i="13"/>
  <c r="B6098" i="13"/>
  <c r="B6097" i="13"/>
  <c r="B6096" i="13"/>
  <c r="B6095" i="13"/>
  <c r="B6094" i="13"/>
  <c r="B6093" i="13"/>
  <c r="B6092" i="13"/>
  <c r="B6091" i="13"/>
  <c r="B6090" i="13"/>
  <c r="B6089" i="13"/>
  <c r="B6088" i="13"/>
  <c r="B6087" i="13"/>
  <c r="B6086" i="13"/>
  <c r="B6085" i="13"/>
  <c r="B6084" i="13"/>
  <c r="B6083" i="13"/>
  <c r="B6082" i="13"/>
  <c r="B6081" i="13"/>
  <c r="B6080" i="13"/>
  <c r="B6079" i="13"/>
  <c r="B6078" i="13"/>
  <c r="B6077" i="13"/>
  <c r="B6076" i="13"/>
  <c r="B6075" i="13"/>
  <c r="B6074" i="13"/>
  <c r="B6073" i="13"/>
  <c r="B6072" i="13"/>
  <c r="B6071" i="13"/>
  <c r="B6070" i="13"/>
  <c r="B6069" i="13"/>
  <c r="B6068" i="13"/>
  <c r="B6067" i="13"/>
  <c r="B6066" i="13"/>
  <c r="B6065" i="13"/>
  <c r="B6064" i="13"/>
  <c r="B6063" i="13"/>
  <c r="B6062" i="13"/>
  <c r="B6061" i="13"/>
  <c r="B6060" i="13"/>
  <c r="B6059" i="13"/>
  <c r="B6058" i="13"/>
  <c r="B6057" i="13"/>
  <c r="B6056" i="13"/>
  <c r="B6055" i="13"/>
  <c r="B6054" i="13"/>
  <c r="B6053" i="13"/>
  <c r="B6052" i="13"/>
  <c r="B6051" i="13"/>
  <c r="B6050" i="13"/>
  <c r="B6049" i="13"/>
  <c r="B6048" i="13"/>
  <c r="B6047" i="13"/>
  <c r="B6046" i="13"/>
  <c r="B6045" i="13"/>
  <c r="B6044" i="13"/>
  <c r="B6043" i="13"/>
  <c r="B6042" i="13"/>
  <c r="B6041" i="13"/>
  <c r="B6040" i="13"/>
  <c r="B6039" i="13"/>
  <c r="B6038" i="13"/>
  <c r="B6037" i="13"/>
  <c r="B6036" i="13"/>
  <c r="B6035" i="13"/>
  <c r="B6034" i="13"/>
  <c r="B6033" i="13"/>
  <c r="B6032" i="13"/>
  <c r="B6031" i="13"/>
  <c r="B6030" i="13"/>
  <c r="B6029" i="13"/>
  <c r="B6028" i="13"/>
  <c r="B6027" i="13"/>
  <c r="B6026" i="13"/>
  <c r="B6025" i="13"/>
  <c r="B6024" i="13"/>
  <c r="B6023" i="13"/>
  <c r="B6022" i="13"/>
  <c r="B6021" i="13"/>
  <c r="B6020" i="13"/>
  <c r="B6019" i="13"/>
  <c r="B6018" i="13"/>
  <c r="B6017" i="13"/>
  <c r="B6016" i="13"/>
  <c r="B6015" i="13"/>
  <c r="B6014" i="13"/>
  <c r="B6013" i="13"/>
  <c r="B6012" i="13"/>
  <c r="B6011" i="13"/>
  <c r="B6010" i="13"/>
  <c r="B6009" i="13"/>
  <c r="B6008" i="13"/>
  <c r="B6007" i="13"/>
  <c r="B6006" i="13"/>
  <c r="B6005" i="13"/>
  <c r="B6004" i="13"/>
  <c r="B6003" i="13"/>
  <c r="B6002" i="13"/>
  <c r="B6001" i="13"/>
  <c r="B6000" i="13"/>
  <c r="B5999" i="13"/>
  <c r="B5998" i="13"/>
  <c r="B5997" i="13"/>
  <c r="B5996" i="13"/>
  <c r="B5995" i="13"/>
  <c r="B5994" i="13"/>
  <c r="B5993" i="13"/>
  <c r="B5992" i="13"/>
  <c r="B5991" i="13"/>
  <c r="B5990" i="13"/>
  <c r="B5989" i="13"/>
  <c r="B5988" i="13"/>
  <c r="B5987" i="13"/>
  <c r="B5986" i="13"/>
  <c r="B5985" i="13"/>
  <c r="B5984" i="13"/>
  <c r="B5983" i="13"/>
  <c r="B5982" i="13"/>
  <c r="B5981" i="13"/>
  <c r="B5980" i="13"/>
  <c r="B5979" i="13"/>
  <c r="B5978" i="13"/>
  <c r="B5977" i="13"/>
  <c r="B5976" i="13"/>
  <c r="B5975" i="13"/>
  <c r="B5974" i="13"/>
  <c r="B5973" i="13"/>
  <c r="B5972" i="13"/>
  <c r="B5971" i="13"/>
  <c r="B5970" i="13"/>
  <c r="B5969" i="13"/>
  <c r="B5968" i="13"/>
  <c r="B5967" i="13"/>
  <c r="B5966" i="13"/>
  <c r="B5965" i="13"/>
  <c r="B5964" i="13"/>
  <c r="B5963" i="13"/>
  <c r="B5962" i="13"/>
  <c r="B5961" i="13"/>
  <c r="B5960" i="13"/>
  <c r="B5959" i="13"/>
  <c r="B5958" i="13"/>
  <c r="B5957" i="13"/>
  <c r="B5956" i="13"/>
  <c r="B5955" i="13"/>
  <c r="B5954" i="13"/>
  <c r="B5953" i="13"/>
  <c r="B5952" i="13"/>
  <c r="B5951" i="13"/>
  <c r="B5950" i="13"/>
  <c r="B5949" i="13"/>
  <c r="B5948" i="13"/>
  <c r="B5947" i="13"/>
  <c r="B5946" i="13"/>
  <c r="B5945" i="13"/>
  <c r="B5944" i="13"/>
  <c r="B5943" i="13"/>
  <c r="B5942" i="13"/>
  <c r="B5941" i="13"/>
  <c r="B5940" i="13"/>
  <c r="B5939" i="13"/>
  <c r="B5938" i="13"/>
  <c r="B5937" i="13"/>
  <c r="B5936" i="13"/>
  <c r="B5935" i="13"/>
  <c r="B5934" i="13"/>
  <c r="B5933" i="13"/>
  <c r="B5932" i="13"/>
  <c r="B5931" i="13"/>
  <c r="B5930" i="13"/>
  <c r="B5929" i="13"/>
  <c r="B5928" i="13"/>
  <c r="B5927" i="13"/>
  <c r="B5926" i="13"/>
  <c r="B5925" i="13"/>
  <c r="B5924" i="13"/>
  <c r="B5923" i="13"/>
  <c r="B5922" i="13"/>
  <c r="B5921" i="13"/>
  <c r="B5920" i="13"/>
  <c r="B5919" i="13"/>
  <c r="B5918" i="13"/>
  <c r="B5917" i="13"/>
  <c r="B5916" i="13"/>
  <c r="B5915" i="13"/>
  <c r="B5914" i="13"/>
  <c r="B5913" i="13"/>
  <c r="B5912" i="13"/>
  <c r="B5911" i="13"/>
  <c r="B5910" i="13"/>
  <c r="B5909" i="13"/>
  <c r="B5908" i="13"/>
  <c r="B5907" i="13"/>
  <c r="B5906" i="13"/>
  <c r="B5905" i="13"/>
  <c r="B5904" i="13"/>
  <c r="B5903" i="13"/>
  <c r="B5902" i="13"/>
  <c r="B5901" i="13"/>
  <c r="B5900" i="13"/>
  <c r="B5899" i="13"/>
  <c r="B5898" i="13"/>
  <c r="B5897" i="13"/>
  <c r="B5896" i="13"/>
  <c r="B5895" i="13"/>
  <c r="B5894" i="13"/>
  <c r="B5893" i="13"/>
  <c r="B5892" i="13"/>
  <c r="B5891" i="13"/>
  <c r="B5890" i="13"/>
  <c r="B5889" i="13"/>
  <c r="B5888" i="13"/>
  <c r="B5887" i="13"/>
  <c r="B5886" i="13"/>
  <c r="B5885" i="13"/>
  <c r="B5884" i="13"/>
  <c r="B5883" i="13"/>
  <c r="B5882" i="13"/>
  <c r="B5881" i="13"/>
  <c r="B5880" i="13"/>
  <c r="B5879" i="13"/>
  <c r="B5878" i="13"/>
  <c r="B5877" i="13"/>
  <c r="B5876" i="13"/>
  <c r="B5875" i="13"/>
  <c r="B5874" i="13"/>
  <c r="B5873" i="13"/>
  <c r="B5872" i="13"/>
  <c r="B5871" i="13"/>
  <c r="B5870" i="13"/>
  <c r="B5869" i="13"/>
  <c r="B5868" i="13"/>
  <c r="B5867" i="13"/>
  <c r="B5866" i="13"/>
  <c r="B5865" i="13"/>
  <c r="B5864" i="13"/>
  <c r="B5863" i="13"/>
  <c r="B5862" i="13"/>
  <c r="B5861" i="13"/>
  <c r="B5860" i="13"/>
  <c r="B5859" i="13"/>
  <c r="B5858" i="13"/>
  <c r="B5857" i="13"/>
  <c r="B5856" i="13"/>
  <c r="B5855" i="13"/>
  <c r="B5854" i="13"/>
  <c r="B5853" i="13"/>
  <c r="B5852" i="13"/>
  <c r="B5851" i="13"/>
  <c r="B5850" i="13"/>
  <c r="B5849" i="13"/>
  <c r="B5848" i="13"/>
  <c r="B5847" i="13"/>
  <c r="B5846" i="13"/>
  <c r="B5845" i="13"/>
  <c r="B5844" i="13"/>
  <c r="B5843" i="13"/>
  <c r="B5842" i="13"/>
  <c r="B5841" i="13"/>
  <c r="B5840" i="13"/>
  <c r="B5839" i="13"/>
  <c r="B5838" i="13"/>
  <c r="B5837" i="13"/>
  <c r="B5836" i="13"/>
  <c r="B5835" i="13"/>
  <c r="B5834" i="13"/>
  <c r="B5833" i="13"/>
  <c r="B5832" i="13"/>
  <c r="B5831" i="13"/>
  <c r="B5830" i="13"/>
  <c r="B5829" i="13"/>
  <c r="B5828" i="13"/>
  <c r="B5827" i="13"/>
  <c r="B5826" i="13"/>
  <c r="B5825" i="13"/>
  <c r="B5824" i="13"/>
  <c r="B5823" i="13"/>
  <c r="B5822" i="13"/>
  <c r="B5821" i="13"/>
  <c r="B5820" i="13"/>
  <c r="B5819" i="13"/>
  <c r="B5818" i="13"/>
  <c r="B5817" i="13"/>
  <c r="B5816" i="13"/>
  <c r="B5815" i="13"/>
  <c r="B5814" i="13"/>
  <c r="B5813" i="13"/>
  <c r="B5812" i="13"/>
  <c r="B5811" i="13"/>
  <c r="B5810" i="13"/>
  <c r="B5809" i="13"/>
  <c r="B5808" i="13"/>
  <c r="B5807" i="13"/>
  <c r="B5806" i="13"/>
  <c r="B5805" i="13"/>
  <c r="B5804" i="13"/>
  <c r="B5803" i="13"/>
  <c r="B5802" i="13"/>
  <c r="B5801" i="13"/>
  <c r="B5800" i="13"/>
  <c r="B5799" i="13"/>
  <c r="B5798" i="13"/>
  <c r="B5797" i="13"/>
  <c r="B5796" i="13"/>
  <c r="B5795" i="13"/>
  <c r="B5794" i="13"/>
  <c r="B5793" i="13"/>
  <c r="B5792" i="13"/>
  <c r="B5791" i="13"/>
  <c r="B5790" i="13"/>
  <c r="B5789" i="13"/>
  <c r="B5788" i="13"/>
  <c r="B5787" i="13"/>
  <c r="B5786" i="13"/>
  <c r="B5785" i="13"/>
  <c r="B5784" i="13"/>
  <c r="B5783" i="13"/>
  <c r="B5782" i="13"/>
  <c r="B5781" i="13"/>
  <c r="B5780" i="13"/>
  <c r="B5779" i="13"/>
  <c r="B5778" i="13"/>
  <c r="B5777" i="13"/>
  <c r="B5776" i="13"/>
  <c r="B5775" i="13"/>
  <c r="B5774" i="13"/>
  <c r="B5773" i="13"/>
  <c r="B5772" i="13"/>
  <c r="B5771" i="13"/>
  <c r="B5770" i="13"/>
  <c r="B5769" i="13"/>
  <c r="B5768" i="13"/>
  <c r="B5767" i="13"/>
  <c r="B5766" i="13"/>
  <c r="B5765" i="13"/>
  <c r="B5764" i="13"/>
  <c r="B5763" i="13"/>
  <c r="B5762" i="13"/>
  <c r="B5761" i="13"/>
  <c r="B5760" i="13"/>
  <c r="B5759" i="13"/>
  <c r="B5758" i="13"/>
  <c r="B5757" i="13"/>
  <c r="B5756" i="13"/>
  <c r="B5755" i="13"/>
  <c r="B5754" i="13"/>
  <c r="B5753" i="13"/>
  <c r="B5752" i="13"/>
  <c r="B5751" i="13"/>
  <c r="B5750" i="13"/>
  <c r="B5749" i="13"/>
  <c r="B5748" i="13"/>
  <c r="B5747" i="13"/>
  <c r="B5746" i="13"/>
  <c r="B5745" i="13"/>
  <c r="B5744" i="13"/>
  <c r="B5743" i="13"/>
  <c r="B5742" i="13"/>
  <c r="B5741" i="13"/>
  <c r="B5740" i="13"/>
  <c r="B5739" i="13"/>
  <c r="B5738" i="13"/>
  <c r="B5737" i="13"/>
  <c r="B5736" i="13"/>
  <c r="B5735" i="13"/>
  <c r="B5734" i="13"/>
  <c r="B5733" i="13"/>
  <c r="B5732" i="13"/>
  <c r="B5731" i="13"/>
  <c r="B5730" i="13"/>
  <c r="B5729" i="13"/>
  <c r="B5728" i="13"/>
  <c r="B5727" i="13"/>
  <c r="B5726" i="13"/>
  <c r="B5725" i="13"/>
  <c r="B5724" i="13"/>
  <c r="B5723" i="13"/>
  <c r="B5722" i="13"/>
  <c r="B5721" i="13"/>
  <c r="B5720" i="13"/>
  <c r="B5719" i="13"/>
  <c r="B5718" i="13"/>
  <c r="B5717" i="13"/>
  <c r="B5716" i="13"/>
  <c r="B5715" i="13"/>
  <c r="B5714" i="13"/>
  <c r="B5713" i="13"/>
  <c r="B5712" i="13"/>
  <c r="B5711" i="13"/>
  <c r="B5710" i="13"/>
  <c r="B5709" i="13"/>
  <c r="B5708" i="13"/>
  <c r="B5707" i="13"/>
  <c r="B5706" i="13"/>
  <c r="B5705" i="13"/>
  <c r="B5704" i="13"/>
  <c r="B5703" i="13"/>
  <c r="B5702" i="13"/>
  <c r="B5701" i="13"/>
  <c r="B5700" i="13"/>
  <c r="B5699" i="13"/>
  <c r="B5698" i="13"/>
  <c r="B5697" i="13"/>
  <c r="B5696" i="13"/>
  <c r="B5695" i="13"/>
  <c r="B5694" i="13"/>
  <c r="B5693" i="13"/>
  <c r="B5692" i="13"/>
  <c r="B5691" i="13"/>
  <c r="B5690" i="13"/>
  <c r="B5689" i="13"/>
  <c r="B5688" i="13"/>
  <c r="B5687" i="13"/>
  <c r="B5686" i="13"/>
  <c r="B5685" i="13"/>
  <c r="B5684" i="13"/>
  <c r="B5683" i="13"/>
  <c r="B5682" i="13"/>
  <c r="B5681" i="13"/>
  <c r="B5680" i="13"/>
  <c r="B5679" i="13"/>
  <c r="B5678" i="13"/>
  <c r="B5677" i="13"/>
  <c r="B5676" i="13"/>
  <c r="B5675" i="13"/>
  <c r="B5674" i="13"/>
  <c r="B5673" i="13"/>
  <c r="B5672" i="13"/>
  <c r="B5671" i="13"/>
  <c r="B5670" i="13"/>
  <c r="B5669" i="13"/>
  <c r="B5668" i="13"/>
  <c r="B5667" i="13"/>
  <c r="B5666" i="13"/>
  <c r="B5665" i="13"/>
  <c r="B5664" i="13"/>
  <c r="B5663" i="13"/>
  <c r="B5662" i="13"/>
  <c r="B5661" i="13"/>
  <c r="B5660" i="13"/>
  <c r="B5659" i="13"/>
  <c r="B5658" i="13"/>
  <c r="B5657" i="13"/>
  <c r="B5656" i="13"/>
  <c r="B5655" i="13"/>
  <c r="B5654" i="13"/>
  <c r="B5653" i="13"/>
  <c r="B5652" i="13"/>
  <c r="B5651" i="13"/>
  <c r="B5650" i="13"/>
  <c r="B5649" i="13"/>
  <c r="B5648" i="13"/>
  <c r="B5647" i="13"/>
  <c r="B5646" i="13"/>
  <c r="B5645" i="13"/>
  <c r="B5644" i="13"/>
  <c r="B5643" i="13"/>
  <c r="B5642" i="13"/>
  <c r="B5641" i="13"/>
  <c r="B5640" i="13"/>
  <c r="B5639" i="13"/>
  <c r="B5638" i="13"/>
  <c r="B5637" i="13"/>
  <c r="B5636" i="13"/>
  <c r="B5635" i="13"/>
  <c r="B5634" i="13"/>
  <c r="B5633" i="13"/>
  <c r="B5632" i="13"/>
  <c r="B5631" i="13"/>
  <c r="B5630" i="13"/>
  <c r="B5629" i="13"/>
  <c r="B5628" i="13"/>
  <c r="B5627" i="13"/>
  <c r="B5626" i="13"/>
  <c r="B5625" i="13"/>
  <c r="B5624" i="13"/>
  <c r="B5623" i="13"/>
  <c r="B5622" i="13"/>
  <c r="B5621" i="13"/>
  <c r="B5620" i="13"/>
  <c r="B5619" i="13"/>
  <c r="B5618" i="13"/>
  <c r="B5617" i="13"/>
  <c r="B5616" i="13"/>
  <c r="B5615" i="13"/>
  <c r="B5614" i="13"/>
  <c r="B5613" i="13"/>
  <c r="B5612" i="13"/>
  <c r="B5611" i="13"/>
  <c r="B5610" i="13"/>
  <c r="B5609" i="13"/>
  <c r="B5608" i="13"/>
  <c r="B5607" i="13"/>
  <c r="B5606" i="13"/>
  <c r="B5605" i="13"/>
  <c r="B5604" i="13"/>
  <c r="B5603" i="13"/>
  <c r="B5602" i="13"/>
  <c r="B5601" i="13"/>
  <c r="B5600" i="13"/>
  <c r="B5599" i="13"/>
  <c r="B5598" i="13"/>
  <c r="B5597" i="13"/>
  <c r="B5596" i="13"/>
  <c r="B5595" i="13"/>
  <c r="B5594" i="13"/>
  <c r="B5593" i="13"/>
  <c r="B5592" i="13"/>
  <c r="B5591" i="13"/>
  <c r="B5590" i="13"/>
  <c r="B5589" i="13"/>
  <c r="B5588" i="13"/>
  <c r="B5587" i="13"/>
  <c r="B5586" i="13"/>
  <c r="B5585" i="13"/>
  <c r="B5584" i="13"/>
  <c r="B5583" i="13"/>
  <c r="B5582" i="13"/>
  <c r="B5581" i="13"/>
  <c r="B5580" i="13"/>
  <c r="B5579" i="13"/>
  <c r="B5578" i="13"/>
  <c r="B5577" i="13"/>
  <c r="B5576" i="13"/>
  <c r="B5575" i="13"/>
  <c r="B5574" i="13"/>
  <c r="B5573" i="13"/>
  <c r="B5572" i="13"/>
  <c r="B5571" i="13"/>
  <c r="B5570" i="13"/>
  <c r="B5569" i="13"/>
  <c r="B5568" i="13"/>
  <c r="B5567" i="13"/>
  <c r="B5566" i="13"/>
  <c r="B5565" i="13"/>
  <c r="B5564" i="13"/>
  <c r="B5563" i="13"/>
  <c r="B5562" i="13"/>
  <c r="B5561" i="13"/>
  <c r="B5560" i="13"/>
  <c r="B5559" i="13"/>
  <c r="B5558" i="13"/>
  <c r="B5557" i="13"/>
  <c r="B5556" i="13"/>
  <c r="B5555" i="13"/>
  <c r="B5554" i="13"/>
  <c r="B5553" i="13"/>
  <c r="B5552" i="13"/>
  <c r="B5551" i="13"/>
  <c r="B5550" i="13"/>
  <c r="B5549" i="13"/>
  <c r="B5548" i="13"/>
  <c r="B5547" i="13"/>
  <c r="B5546" i="13"/>
  <c r="B5545" i="13"/>
  <c r="B5544" i="13"/>
  <c r="B5543" i="13"/>
  <c r="B5542" i="13"/>
  <c r="B5541" i="13"/>
  <c r="B5540" i="13"/>
  <c r="B5539" i="13"/>
  <c r="B5538" i="13"/>
  <c r="B5537" i="13"/>
  <c r="B5536" i="13"/>
  <c r="B5535" i="13"/>
  <c r="B5534" i="13"/>
  <c r="B5533" i="13"/>
  <c r="B5532" i="13"/>
  <c r="B5531" i="13"/>
  <c r="B5530" i="13"/>
  <c r="B5529" i="13"/>
  <c r="B5528" i="13"/>
  <c r="B5527" i="13"/>
  <c r="B5526" i="13"/>
  <c r="B5525" i="13"/>
  <c r="B5524" i="13"/>
  <c r="B5523" i="13"/>
  <c r="B5522" i="13"/>
  <c r="B5521" i="13"/>
  <c r="B5520" i="13"/>
  <c r="B5519" i="13"/>
  <c r="B5518" i="13"/>
  <c r="B5517" i="13"/>
  <c r="B5516" i="13"/>
  <c r="B5515" i="13"/>
  <c r="B5514" i="13"/>
  <c r="B5513" i="13"/>
  <c r="B5512" i="13"/>
  <c r="B5511" i="13"/>
  <c r="B5510" i="13"/>
  <c r="B5509" i="13"/>
  <c r="B5508" i="13"/>
  <c r="B5507" i="13"/>
  <c r="B5506" i="13"/>
  <c r="B5505" i="13"/>
  <c r="B5504" i="13"/>
  <c r="B5503" i="13"/>
  <c r="B5502" i="13"/>
  <c r="B5501" i="13"/>
  <c r="B5500" i="13"/>
  <c r="B5499" i="13"/>
  <c r="B5498" i="13"/>
  <c r="B5497" i="13"/>
  <c r="B5496" i="13"/>
  <c r="B5495" i="13"/>
  <c r="B5494" i="13"/>
  <c r="B5493" i="13"/>
  <c r="B5492" i="13"/>
  <c r="B5491" i="13"/>
  <c r="B5490" i="13"/>
  <c r="B5489" i="13"/>
  <c r="B5488" i="13"/>
  <c r="B5487" i="13"/>
  <c r="B5486" i="13"/>
  <c r="B5485" i="13"/>
  <c r="B5484" i="13"/>
  <c r="B5483" i="13"/>
  <c r="B5482" i="13"/>
  <c r="B5481" i="13"/>
  <c r="B5480" i="13"/>
  <c r="B5479" i="13"/>
  <c r="B5478" i="13"/>
  <c r="B5477" i="13"/>
  <c r="B5476" i="13"/>
  <c r="B5475" i="13"/>
  <c r="B5474" i="13"/>
  <c r="B5473" i="13"/>
  <c r="B5472" i="13"/>
  <c r="B5471" i="13"/>
  <c r="B5470" i="13"/>
  <c r="B5469" i="13"/>
  <c r="B5468" i="13"/>
  <c r="B5467" i="13"/>
  <c r="B5466" i="13"/>
  <c r="B5465" i="13"/>
  <c r="B5464" i="13"/>
  <c r="B5463" i="13"/>
  <c r="B5462" i="13"/>
  <c r="B5461" i="13"/>
  <c r="B5460" i="13"/>
  <c r="B5459" i="13"/>
  <c r="B5458" i="13"/>
  <c r="B5457" i="13"/>
  <c r="B5456" i="13"/>
  <c r="B5455" i="13"/>
  <c r="B5454" i="13"/>
  <c r="B5453" i="13"/>
  <c r="B5452" i="13"/>
  <c r="B5451" i="13"/>
  <c r="B5450" i="13"/>
  <c r="B5449" i="13"/>
  <c r="B5448" i="13"/>
  <c r="B5447" i="13"/>
  <c r="B5446" i="13"/>
  <c r="B5445" i="13"/>
  <c r="B5444" i="13"/>
  <c r="B5443" i="13"/>
  <c r="B5442" i="13"/>
  <c r="B5441" i="13"/>
  <c r="B5440" i="13"/>
  <c r="B5439" i="13"/>
  <c r="B5438" i="13"/>
  <c r="B5437" i="13"/>
  <c r="B5436" i="13"/>
  <c r="B5435" i="13"/>
  <c r="B5434" i="13"/>
  <c r="B5433" i="13"/>
  <c r="B5432" i="13"/>
  <c r="B5431" i="13"/>
  <c r="B5430" i="13"/>
  <c r="B5429" i="13"/>
  <c r="B5428" i="13"/>
  <c r="B5427" i="13"/>
  <c r="B5426" i="13"/>
  <c r="B5425" i="13"/>
  <c r="B5424" i="13"/>
  <c r="B5423" i="13"/>
  <c r="B5422" i="13"/>
  <c r="B5421" i="13"/>
  <c r="B5420" i="13"/>
  <c r="B5419" i="13"/>
  <c r="B5418" i="13"/>
  <c r="B5417" i="13"/>
  <c r="B5416" i="13"/>
  <c r="B5415" i="13"/>
  <c r="B5414" i="13"/>
  <c r="B5413" i="13"/>
  <c r="B5412" i="13"/>
  <c r="B5411" i="13"/>
  <c r="B5410" i="13"/>
  <c r="B5409" i="13"/>
  <c r="B5408" i="13"/>
  <c r="B5407" i="13"/>
  <c r="B5406" i="13"/>
  <c r="B5405" i="13"/>
  <c r="B5404" i="13"/>
  <c r="B5403" i="13"/>
  <c r="B5402" i="13"/>
  <c r="B5401" i="13"/>
  <c r="B5400" i="13"/>
  <c r="B5399" i="13"/>
  <c r="B5398" i="13"/>
  <c r="B5397" i="13"/>
  <c r="B5396" i="13"/>
  <c r="B5395" i="13"/>
  <c r="B5394" i="13"/>
  <c r="B5393" i="13"/>
  <c r="B5392" i="13"/>
  <c r="B5391" i="13"/>
  <c r="B5390" i="13"/>
  <c r="B5389" i="13"/>
  <c r="B5388" i="13"/>
  <c r="B5387" i="13"/>
  <c r="B5386" i="13"/>
  <c r="B5385" i="13"/>
  <c r="B5384" i="13"/>
  <c r="B5383" i="13"/>
  <c r="B5382" i="13"/>
  <c r="B5381" i="13"/>
  <c r="B5380" i="13"/>
  <c r="B5379" i="13"/>
  <c r="B5378" i="13"/>
  <c r="B5377" i="13"/>
  <c r="B5376" i="13"/>
  <c r="B5375" i="13"/>
  <c r="B5374" i="13"/>
  <c r="B5373" i="13"/>
  <c r="B5372" i="13"/>
  <c r="B5371" i="13"/>
  <c r="B5370" i="13"/>
  <c r="B5369" i="13"/>
  <c r="B5368" i="13"/>
  <c r="B5367" i="13"/>
  <c r="B5366" i="13"/>
  <c r="B5365" i="13"/>
  <c r="B5364" i="13"/>
  <c r="B5363" i="13"/>
  <c r="B5362" i="13"/>
  <c r="B5361" i="13"/>
  <c r="B5360" i="13"/>
  <c r="B5359" i="13"/>
  <c r="B5358" i="13"/>
  <c r="B5357" i="13"/>
  <c r="B5356" i="13"/>
  <c r="B5355" i="13"/>
  <c r="B5354" i="13"/>
  <c r="B5353" i="13"/>
  <c r="B5352" i="13"/>
  <c r="B5351" i="13"/>
  <c r="B5350" i="13"/>
  <c r="B5349" i="13"/>
  <c r="B5348" i="13"/>
  <c r="B5347" i="13"/>
  <c r="B5346" i="13"/>
  <c r="B5345" i="13"/>
  <c r="B5344" i="13"/>
  <c r="B5343" i="13"/>
  <c r="B5342" i="13"/>
  <c r="B5341" i="13"/>
  <c r="B5340" i="13"/>
  <c r="B5339" i="13"/>
  <c r="B5338" i="13"/>
  <c r="B5337" i="13"/>
  <c r="B5336" i="13"/>
  <c r="B5335" i="13"/>
  <c r="B5334" i="13"/>
  <c r="B5333" i="13"/>
  <c r="B5332" i="13"/>
  <c r="B5331" i="13"/>
  <c r="B5330" i="13"/>
  <c r="B5329" i="13"/>
  <c r="B5328" i="13"/>
  <c r="B5327" i="13"/>
  <c r="B5326" i="13"/>
  <c r="B5325" i="13"/>
  <c r="B5324" i="13"/>
  <c r="B5323" i="13"/>
  <c r="B5322" i="13"/>
  <c r="B5321" i="13"/>
  <c r="B5320" i="13"/>
  <c r="B5319" i="13"/>
  <c r="B5318" i="13"/>
  <c r="B5317" i="13"/>
  <c r="B5316" i="13"/>
  <c r="B5315" i="13"/>
  <c r="B5314" i="13"/>
  <c r="B5313" i="13"/>
  <c r="B5312" i="13"/>
  <c r="B5311" i="13"/>
  <c r="B5310" i="13"/>
  <c r="B5309" i="13"/>
  <c r="B5308" i="13"/>
  <c r="B5307" i="13"/>
  <c r="B5306" i="13"/>
  <c r="B5305" i="13"/>
  <c r="B5304" i="13"/>
  <c r="B5303" i="13"/>
  <c r="B5302" i="13"/>
  <c r="B5301" i="13"/>
  <c r="B5300" i="13"/>
  <c r="B5299" i="13"/>
  <c r="B5298" i="13"/>
  <c r="B5297" i="13"/>
  <c r="B5296" i="13"/>
  <c r="B5295" i="13"/>
  <c r="B5294" i="13"/>
  <c r="B5293" i="13"/>
  <c r="B5292" i="13"/>
  <c r="B5291" i="13"/>
  <c r="B5290" i="13"/>
  <c r="B5289" i="13"/>
  <c r="B5288" i="13"/>
  <c r="B5287" i="13"/>
  <c r="B5286" i="13"/>
  <c r="B5285" i="13"/>
  <c r="B5284" i="13"/>
  <c r="B5283" i="13"/>
  <c r="B5282" i="13"/>
  <c r="B5281" i="13"/>
  <c r="B5280" i="13"/>
  <c r="B5279" i="13"/>
  <c r="B5278" i="13"/>
  <c r="B5277" i="13"/>
  <c r="B5276" i="13"/>
  <c r="B5275" i="13"/>
  <c r="B5274" i="13"/>
  <c r="B5273" i="13"/>
  <c r="B5272" i="13"/>
  <c r="B5271" i="13"/>
  <c r="B5270" i="13"/>
  <c r="B5269" i="13"/>
  <c r="B5268" i="13"/>
  <c r="B5267" i="13"/>
  <c r="B5266" i="13"/>
  <c r="B5265" i="13"/>
  <c r="B5264" i="13"/>
  <c r="B5263" i="13"/>
  <c r="B5262" i="13"/>
  <c r="B5261" i="13"/>
  <c r="B5260" i="13"/>
  <c r="B5259" i="13"/>
  <c r="B5258" i="13"/>
  <c r="B5257" i="13"/>
  <c r="B5256" i="13"/>
  <c r="B5255" i="13"/>
  <c r="B5254" i="13"/>
  <c r="B5253" i="13"/>
  <c r="B5252" i="13"/>
  <c r="B5251" i="13"/>
  <c r="B5250" i="13"/>
  <c r="B5249" i="13"/>
  <c r="B5248" i="13"/>
  <c r="B5247" i="13"/>
  <c r="B5246" i="13"/>
  <c r="B5245" i="13"/>
  <c r="B5244" i="13"/>
  <c r="B5243" i="13"/>
  <c r="B5242" i="13"/>
  <c r="B5241" i="13"/>
  <c r="B5240" i="13"/>
  <c r="B5239" i="13"/>
  <c r="B5238" i="13"/>
  <c r="B5237" i="13"/>
  <c r="B5236" i="13"/>
  <c r="B5235" i="13"/>
  <c r="B5234" i="13"/>
  <c r="B5233" i="13"/>
  <c r="B5232" i="13"/>
  <c r="B5231" i="13"/>
  <c r="B5230" i="13"/>
  <c r="B5229" i="13"/>
  <c r="B5228" i="13"/>
  <c r="B5227" i="13"/>
  <c r="B5226" i="13"/>
  <c r="B5225" i="13"/>
  <c r="B5224" i="13"/>
  <c r="B5223" i="13"/>
  <c r="B5222" i="13"/>
  <c r="B5221" i="13"/>
  <c r="B5220" i="13"/>
  <c r="B5219" i="13"/>
  <c r="B5218" i="13"/>
  <c r="B5217" i="13"/>
  <c r="B5216" i="13"/>
  <c r="B5215" i="13"/>
  <c r="B5214" i="13"/>
  <c r="B5213" i="13"/>
  <c r="B5212" i="13"/>
  <c r="B5211" i="13"/>
  <c r="B5210" i="13"/>
  <c r="B5209" i="13"/>
  <c r="B5208" i="13"/>
  <c r="B5207" i="13"/>
  <c r="B5206" i="13"/>
  <c r="B5205" i="13"/>
  <c r="B5204" i="13"/>
  <c r="B5203" i="13"/>
  <c r="B5202" i="13"/>
  <c r="B5201" i="13"/>
  <c r="B5200" i="13"/>
  <c r="B5199" i="13"/>
  <c r="B5198" i="13"/>
  <c r="B5197" i="13"/>
  <c r="B5196" i="13"/>
  <c r="B5195" i="13"/>
  <c r="B5194" i="13"/>
  <c r="B5193" i="13"/>
  <c r="B5192" i="13"/>
  <c r="B5191" i="13"/>
  <c r="B5190" i="13"/>
  <c r="B5189" i="13"/>
  <c r="B5188" i="13"/>
  <c r="B5187" i="13"/>
  <c r="B5186" i="13"/>
  <c r="B5185" i="13"/>
  <c r="B5184" i="13"/>
  <c r="B5183" i="13"/>
  <c r="B5182" i="13"/>
  <c r="B5181" i="13"/>
  <c r="B5180" i="13"/>
  <c r="B5179" i="13"/>
  <c r="B5178" i="13"/>
  <c r="B5177" i="13"/>
  <c r="B5176" i="13"/>
  <c r="B5175" i="13"/>
  <c r="B5174" i="13"/>
  <c r="B5173" i="13"/>
  <c r="B5172" i="13"/>
  <c r="B5171" i="13"/>
  <c r="B5170" i="13"/>
  <c r="B5169" i="13"/>
  <c r="B5168" i="13"/>
  <c r="B5167" i="13"/>
  <c r="B5166" i="13"/>
  <c r="B5165" i="13"/>
  <c r="B5164" i="13"/>
  <c r="B5163" i="13"/>
  <c r="B5162" i="13"/>
  <c r="B5161" i="13"/>
  <c r="B5160" i="13"/>
  <c r="B5159" i="13"/>
  <c r="B5158" i="13"/>
  <c r="B5157" i="13"/>
  <c r="B5156" i="13"/>
  <c r="B5155" i="13"/>
  <c r="B5154" i="13"/>
  <c r="B5153" i="13"/>
  <c r="B5152" i="13"/>
  <c r="B5151" i="13"/>
  <c r="B5150" i="13"/>
  <c r="B5149" i="13"/>
  <c r="B5148" i="13"/>
  <c r="B5147" i="13"/>
  <c r="B5146" i="13"/>
  <c r="B5145" i="13"/>
  <c r="B5144" i="13"/>
  <c r="B5143" i="13"/>
  <c r="B5142" i="13"/>
  <c r="B5141" i="13"/>
  <c r="B5140" i="13"/>
  <c r="B5139" i="13"/>
  <c r="B5138" i="13"/>
  <c r="B5137" i="13"/>
  <c r="B5136" i="13"/>
  <c r="B5135" i="13"/>
  <c r="B5134" i="13"/>
  <c r="B5133" i="13"/>
  <c r="B5132" i="13"/>
  <c r="B5131" i="13"/>
  <c r="B5130" i="13"/>
  <c r="B5129" i="13"/>
  <c r="B5128" i="13"/>
  <c r="B5127" i="13"/>
  <c r="B5126" i="13"/>
  <c r="B5125" i="13"/>
  <c r="B5124" i="13"/>
  <c r="B5123" i="13"/>
  <c r="B5122" i="13"/>
  <c r="B5121" i="13"/>
  <c r="B5120" i="13"/>
  <c r="B5119" i="13"/>
  <c r="B5118" i="13"/>
  <c r="B5117" i="13"/>
  <c r="B5116" i="13"/>
  <c r="B5115" i="13"/>
  <c r="B5114" i="13"/>
  <c r="B5113" i="13"/>
  <c r="B5112" i="13"/>
  <c r="B5111" i="13"/>
  <c r="B5110" i="13"/>
  <c r="B5109" i="13"/>
  <c r="B5108" i="13"/>
  <c r="B5107" i="13"/>
  <c r="B5106" i="13"/>
  <c r="B5105" i="13"/>
  <c r="B5104" i="13"/>
  <c r="B5103" i="13"/>
  <c r="B5102" i="13"/>
  <c r="B5101" i="13"/>
  <c r="B5100" i="13"/>
  <c r="B5099" i="13"/>
  <c r="B5098" i="13"/>
  <c r="B5097" i="13"/>
  <c r="B5096" i="13"/>
  <c r="B5095" i="13"/>
  <c r="B5094" i="13"/>
  <c r="B5093" i="13"/>
  <c r="B5092" i="13"/>
  <c r="B5091" i="13"/>
  <c r="B5090" i="13"/>
  <c r="B5089" i="13"/>
  <c r="B5088" i="13"/>
  <c r="B5087" i="13"/>
  <c r="B5086" i="13"/>
  <c r="B5085" i="13"/>
  <c r="B5084" i="13"/>
  <c r="B5083" i="13"/>
  <c r="B5082" i="13"/>
  <c r="B5081" i="13"/>
  <c r="B5080" i="13"/>
  <c r="B5079" i="13"/>
  <c r="B5078" i="13"/>
  <c r="B5077" i="13"/>
  <c r="B5076" i="13"/>
  <c r="B5075" i="13"/>
  <c r="B5074" i="13"/>
  <c r="B5073" i="13"/>
  <c r="B5072" i="13"/>
  <c r="B5071" i="13"/>
  <c r="B5070" i="13"/>
  <c r="B5069" i="13"/>
  <c r="B5068" i="13"/>
  <c r="B5067" i="13"/>
  <c r="B5066" i="13"/>
  <c r="B5065" i="13"/>
  <c r="B5064" i="13"/>
  <c r="B5063" i="13"/>
  <c r="B5062" i="13"/>
  <c r="B5061" i="13"/>
  <c r="B5060" i="13"/>
  <c r="B5059" i="13"/>
  <c r="B5058" i="13"/>
  <c r="B5057" i="13"/>
  <c r="B5056" i="13"/>
  <c r="B5055" i="13"/>
  <c r="B5054" i="13"/>
  <c r="B5053" i="13"/>
  <c r="B5052" i="13"/>
  <c r="B5051" i="13"/>
  <c r="B5050" i="13"/>
  <c r="B5049" i="13"/>
  <c r="B5048" i="13"/>
  <c r="B5047" i="13"/>
  <c r="B5046" i="13"/>
  <c r="B5045" i="13"/>
  <c r="B5044" i="13"/>
  <c r="B5043" i="13"/>
  <c r="B5042" i="13"/>
  <c r="B5041" i="13"/>
  <c r="B5040" i="13"/>
  <c r="B5039" i="13"/>
  <c r="B5038" i="13"/>
  <c r="B5037" i="13"/>
  <c r="B5036" i="13"/>
  <c r="B5035" i="13"/>
  <c r="B5034" i="13"/>
  <c r="B5033" i="13"/>
  <c r="B5032" i="13"/>
  <c r="B5031" i="13"/>
  <c r="B5030" i="13"/>
  <c r="B5029" i="13"/>
  <c r="B5028" i="13"/>
  <c r="B5027" i="13"/>
  <c r="B5026" i="13"/>
  <c r="B5025" i="13"/>
  <c r="B5024" i="13"/>
  <c r="B5023" i="13"/>
  <c r="B5022" i="13"/>
  <c r="B5021" i="13"/>
  <c r="B5020" i="13"/>
  <c r="B5019" i="13"/>
  <c r="B5018" i="13"/>
  <c r="B5017" i="13"/>
  <c r="B5016" i="13"/>
  <c r="B5015" i="13"/>
  <c r="B5014" i="13"/>
  <c r="B5013" i="13"/>
  <c r="B5012" i="13"/>
  <c r="B5011" i="13"/>
  <c r="B5010" i="13"/>
  <c r="B5009" i="13"/>
  <c r="B5008" i="13"/>
  <c r="B5007" i="13"/>
  <c r="B5006" i="13"/>
  <c r="B5005" i="13"/>
  <c r="B5004" i="13"/>
  <c r="B5003" i="13"/>
  <c r="B5002" i="13"/>
  <c r="B5001" i="13"/>
  <c r="B5000" i="13"/>
  <c r="B4999" i="13"/>
  <c r="B4998" i="13"/>
  <c r="B4997" i="13"/>
  <c r="B4996" i="13"/>
  <c r="B4995" i="13"/>
  <c r="B4994" i="13"/>
  <c r="B4993" i="13"/>
  <c r="B4992" i="13"/>
  <c r="B4991" i="13"/>
  <c r="B4990" i="13"/>
  <c r="B4989" i="13"/>
  <c r="B4988" i="13"/>
  <c r="B4987" i="13"/>
  <c r="B4986" i="13"/>
  <c r="B4985" i="13"/>
  <c r="B4984" i="13"/>
  <c r="B4983" i="13"/>
  <c r="B4982" i="13"/>
  <c r="B4981" i="13"/>
  <c r="B4980" i="13"/>
  <c r="B4979" i="13"/>
  <c r="B4978" i="13"/>
  <c r="B4977" i="13"/>
  <c r="B4976" i="13"/>
  <c r="B4975" i="13"/>
  <c r="B4974" i="13"/>
  <c r="B4973" i="13"/>
  <c r="B4972" i="13"/>
  <c r="B4971" i="13"/>
  <c r="B4970" i="13"/>
  <c r="B4969" i="13"/>
  <c r="B4968" i="13"/>
  <c r="B4967" i="13"/>
  <c r="B4966" i="13"/>
  <c r="B4965" i="13"/>
  <c r="B4964" i="13"/>
  <c r="B4963" i="13"/>
  <c r="B4962" i="13"/>
  <c r="B4961" i="13"/>
  <c r="B4960" i="13"/>
  <c r="B4959" i="13"/>
  <c r="B4958" i="13"/>
  <c r="B4957" i="13"/>
  <c r="B4956" i="13"/>
  <c r="B4955" i="13"/>
  <c r="B4954" i="13"/>
  <c r="B4953" i="13"/>
  <c r="B4952" i="13"/>
  <c r="B4951" i="13"/>
  <c r="B4950" i="13"/>
  <c r="B4949" i="13"/>
  <c r="B4948" i="13"/>
  <c r="B4947" i="13"/>
  <c r="B4946" i="13"/>
  <c r="B4945" i="13"/>
  <c r="B4944" i="13"/>
  <c r="B4943" i="13"/>
  <c r="B4942" i="13"/>
  <c r="B4941" i="13"/>
  <c r="B4940" i="13"/>
  <c r="B4939" i="13"/>
  <c r="B4938" i="13"/>
  <c r="B4937" i="13"/>
  <c r="B4936" i="13"/>
  <c r="B4935" i="13"/>
  <c r="B4934" i="13"/>
  <c r="B4933" i="13"/>
  <c r="B4932" i="13"/>
  <c r="B4931" i="13"/>
  <c r="B4930" i="13"/>
  <c r="B4929" i="13"/>
  <c r="B4928" i="13"/>
  <c r="B4927" i="13"/>
  <c r="B4926" i="13"/>
  <c r="B4925" i="13"/>
  <c r="B4924" i="13"/>
  <c r="B4923" i="13"/>
  <c r="B4922" i="13"/>
  <c r="B4921" i="13"/>
  <c r="B4920" i="13"/>
  <c r="B4919" i="13"/>
  <c r="B4918" i="13"/>
  <c r="B4917" i="13"/>
  <c r="B4916" i="13"/>
  <c r="B4915" i="13"/>
  <c r="B4914" i="13"/>
  <c r="B4913" i="13"/>
  <c r="B4912" i="13"/>
  <c r="B4911" i="13"/>
  <c r="B4910" i="13"/>
  <c r="B4909" i="13"/>
  <c r="B4908" i="13"/>
  <c r="B4907" i="13"/>
  <c r="B4906" i="13"/>
  <c r="B4905" i="13"/>
  <c r="B4904" i="13"/>
  <c r="B4903" i="13"/>
  <c r="B4902" i="13"/>
  <c r="B4901" i="13"/>
  <c r="B4900" i="13"/>
  <c r="B4899" i="13"/>
  <c r="B4898" i="13"/>
  <c r="B4897" i="13"/>
  <c r="B4896" i="13"/>
  <c r="B4895" i="13"/>
  <c r="B4894" i="13"/>
  <c r="B4893" i="13"/>
  <c r="B4892" i="13"/>
  <c r="B4891" i="13"/>
  <c r="B4890" i="13"/>
  <c r="B4889" i="13"/>
  <c r="B4888" i="13"/>
  <c r="B4887" i="13"/>
  <c r="B4886" i="13"/>
  <c r="B4885" i="13"/>
  <c r="B4884" i="13"/>
  <c r="B4883" i="13"/>
  <c r="B4882" i="13"/>
  <c r="B4881" i="13"/>
  <c r="B4880" i="13"/>
  <c r="B4879" i="13"/>
  <c r="B4878" i="13"/>
  <c r="B4877" i="13"/>
  <c r="B4876" i="13"/>
  <c r="B4875" i="13"/>
  <c r="B4874" i="13"/>
  <c r="B4873" i="13"/>
  <c r="B4872" i="13"/>
  <c r="B4871" i="13"/>
  <c r="B4870" i="13"/>
  <c r="B4869" i="13"/>
  <c r="B4868" i="13"/>
  <c r="B4867" i="13"/>
  <c r="B4866" i="13"/>
  <c r="B4865" i="13"/>
  <c r="B4864" i="13"/>
  <c r="B4863" i="13"/>
  <c r="B4862" i="13"/>
  <c r="B4861" i="13"/>
  <c r="B4860" i="13"/>
  <c r="B4859" i="13"/>
  <c r="B4858" i="13"/>
  <c r="B4857" i="13"/>
  <c r="B4856" i="13"/>
  <c r="B4855" i="13"/>
  <c r="B4854" i="13"/>
  <c r="B4853" i="13"/>
  <c r="B4852" i="13"/>
  <c r="B4851" i="13"/>
  <c r="B4850" i="13"/>
  <c r="B4849" i="13"/>
  <c r="B4848" i="13"/>
  <c r="B4847" i="13"/>
  <c r="B4846" i="13"/>
  <c r="B4845" i="13"/>
  <c r="B4844" i="13"/>
  <c r="B4843" i="13"/>
  <c r="B4842" i="13"/>
  <c r="B4841" i="13"/>
  <c r="B4840" i="13"/>
  <c r="B4839" i="13"/>
  <c r="B4838" i="13"/>
  <c r="B4837" i="13"/>
  <c r="B4836" i="13"/>
  <c r="B4835" i="13"/>
  <c r="B4834" i="13"/>
  <c r="B4833" i="13"/>
  <c r="B4832" i="13"/>
  <c r="B4831" i="13"/>
  <c r="B4830" i="13"/>
  <c r="B4829" i="13"/>
  <c r="B4828" i="13"/>
  <c r="B4827" i="13"/>
  <c r="B4826" i="13"/>
  <c r="B4825" i="13"/>
  <c r="B4824" i="13"/>
  <c r="B4823" i="13"/>
  <c r="B4822" i="13"/>
  <c r="B4821" i="13"/>
  <c r="B4820" i="13"/>
  <c r="B4819" i="13"/>
  <c r="B4818" i="13"/>
  <c r="B4817" i="13"/>
  <c r="B4816" i="13"/>
  <c r="B4815" i="13"/>
  <c r="B4814" i="13"/>
  <c r="B4813" i="13"/>
  <c r="B4812" i="13"/>
  <c r="B4811" i="13"/>
  <c r="B4810" i="13"/>
  <c r="B4809" i="13"/>
  <c r="B4808" i="13"/>
  <c r="B4807" i="13"/>
  <c r="B4806" i="13"/>
  <c r="B4805" i="13"/>
  <c r="B4804" i="13"/>
  <c r="B4803" i="13"/>
  <c r="B4802" i="13"/>
  <c r="B4801" i="13"/>
  <c r="B4800" i="13"/>
  <c r="B4799" i="13"/>
  <c r="B4798" i="13"/>
  <c r="B4797" i="13"/>
  <c r="B4796" i="13"/>
  <c r="B4795" i="13"/>
  <c r="B4794" i="13"/>
  <c r="B4793" i="13"/>
  <c r="B4792" i="13"/>
  <c r="B4791" i="13"/>
  <c r="B4790" i="13"/>
  <c r="B4789" i="13"/>
  <c r="B4788" i="13"/>
  <c r="B4787" i="13"/>
  <c r="B4786" i="13"/>
  <c r="B4785" i="13"/>
  <c r="B4784" i="13"/>
  <c r="B4783" i="13"/>
  <c r="B4782" i="13"/>
  <c r="B4781" i="13"/>
  <c r="B4780" i="13"/>
  <c r="B4779" i="13"/>
  <c r="B4778" i="13"/>
  <c r="B4777" i="13"/>
  <c r="B4776" i="13"/>
  <c r="B4775" i="13"/>
  <c r="B4774" i="13"/>
  <c r="B4773" i="13"/>
  <c r="B4772" i="13"/>
  <c r="B4771" i="13"/>
  <c r="B4770" i="13"/>
  <c r="B4769" i="13"/>
  <c r="B4768" i="13"/>
  <c r="B4767" i="13"/>
  <c r="B4766" i="13"/>
  <c r="B4765" i="13"/>
  <c r="B4764" i="13"/>
  <c r="B4763" i="13"/>
  <c r="B4762" i="13"/>
  <c r="B4761" i="13"/>
  <c r="B4760" i="13"/>
  <c r="B4759" i="13"/>
  <c r="B4758" i="13"/>
  <c r="B4757" i="13"/>
  <c r="B4756" i="13"/>
  <c r="B4755" i="13"/>
  <c r="B4754" i="13"/>
  <c r="B4753" i="13"/>
  <c r="B4752" i="13"/>
  <c r="B4751" i="13"/>
  <c r="B4750" i="13"/>
  <c r="B4749" i="13"/>
  <c r="B4748" i="13"/>
  <c r="B4747" i="13"/>
  <c r="B4746" i="13"/>
  <c r="B4745" i="13"/>
  <c r="B4744" i="13"/>
  <c r="B4743" i="13"/>
  <c r="B4742" i="13"/>
  <c r="B4741" i="13"/>
  <c r="B4740" i="13"/>
  <c r="B4739" i="13"/>
  <c r="B4738" i="13"/>
  <c r="B4737" i="13"/>
  <c r="B4736" i="13"/>
  <c r="B4735" i="13"/>
  <c r="B4734" i="13"/>
  <c r="B4733" i="13"/>
  <c r="B4732" i="13"/>
  <c r="B4731" i="13"/>
  <c r="B4730" i="13"/>
  <c r="B4729" i="13"/>
  <c r="B4728" i="13"/>
  <c r="B4727" i="13"/>
  <c r="B4726" i="13"/>
  <c r="B4725" i="13"/>
  <c r="B4724" i="13"/>
  <c r="B4723" i="13"/>
  <c r="B4722" i="13"/>
  <c r="B4721" i="13"/>
  <c r="B4720" i="13"/>
  <c r="B4719" i="13"/>
  <c r="B4718" i="13"/>
  <c r="B4717" i="13"/>
  <c r="B4716" i="13"/>
  <c r="B4715" i="13"/>
  <c r="B4714" i="13"/>
  <c r="B4713" i="13"/>
  <c r="B4712" i="13"/>
  <c r="B4711" i="13"/>
  <c r="B4710" i="13"/>
  <c r="B4709" i="13"/>
  <c r="B4708" i="13"/>
  <c r="B4707" i="13"/>
  <c r="B4706" i="13"/>
  <c r="B4705" i="13"/>
  <c r="B4704" i="13"/>
  <c r="B4703" i="13"/>
  <c r="B4702" i="13"/>
  <c r="B4701" i="13"/>
  <c r="B4700" i="13"/>
  <c r="B4699" i="13"/>
  <c r="B4698" i="13"/>
  <c r="B4697" i="13"/>
  <c r="B4696" i="13"/>
  <c r="B4695" i="13"/>
  <c r="B4694" i="13"/>
  <c r="B4693" i="13"/>
  <c r="B4692" i="13"/>
  <c r="B4691" i="13"/>
  <c r="B4690" i="13"/>
  <c r="B4689" i="13"/>
  <c r="B4688" i="13"/>
  <c r="B4687" i="13"/>
  <c r="B4686" i="13"/>
  <c r="B4685" i="13"/>
  <c r="B4684" i="13"/>
  <c r="B4683" i="13"/>
  <c r="B4682" i="13"/>
  <c r="B4681" i="13"/>
  <c r="B4680" i="13"/>
  <c r="B4679" i="13"/>
  <c r="B4678" i="13"/>
  <c r="B4677" i="13"/>
  <c r="B4676" i="13"/>
  <c r="B4675" i="13"/>
  <c r="B4674" i="13"/>
  <c r="B4673" i="13"/>
  <c r="B4672" i="13"/>
  <c r="B4671" i="13"/>
  <c r="B4670" i="13"/>
  <c r="B4669" i="13"/>
  <c r="B4668" i="13"/>
  <c r="B4667" i="13"/>
  <c r="B4666" i="13"/>
  <c r="B4665" i="13"/>
  <c r="B4664" i="13"/>
  <c r="B4663" i="13"/>
  <c r="B4662" i="13"/>
  <c r="B4661" i="13"/>
  <c r="B4660" i="13"/>
  <c r="B4659" i="13"/>
  <c r="B4658" i="13"/>
  <c r="B4657" i="13"/>
  <c r="B4656" i="13"/>
  <c r="B4655" i="13"/>
  <c r="B4654" i="13"/>
  <c r="B4653" i="13"/>
  <c r="B4652" i="13"/>
  <c r="B4651" i="13"/>
  <c r="B4650" i="13"/>
  <c r="B4649" i="13"/>
  <c r="B4648" i="13"/>
  <c r="B4647" i="13"/>
  <c r="B4646" i="13"/>
  <c r="B4645" i="13"/>
  <c r="B4644" i="13"/>
  <c r="B4643" i="13"/>
  <c r="B4642" i="13"/>
  <c r="B4641" i="13"/>
  <c r="B4640" i="13"/>
  <c r="B4639" i="13"/>
  <c r="B4638" i="13"/>
  <c r="B4637" i="13"/>
  <c r="B4636" i="13"/>
  <c r="B4635" i="13"/>
  <c r="B4634" i="13"/>
  <c r="B4633" i="13"/>
  <c r="B4632" i="13"/>
  <c r="B4631" i="13"/>
  <c r="B4630" i="13"/>
  <c r="B4629" i="13"/>
  <c r="B4628" i="13"/>
  <c r="B4627" i="13"/>
  <c r="B4626" i="13"/>
  <c r="B4625" i="13"/>
  <c r="B4624" i="13"/>
  <c r="B4623" i="13"/>
  <c r="B4622" i="13"/>
  <c r="B4621" i="13"/>
  <c r="B4620" i="13"/>
  <c r="B4619" i="13"/>
  <c r="B4618" i="13"/>
  <c r="B4617" i="13"/>
  <c r="B4616" i="13"/>
  <c r="B4615" i="13"/>
  <c r="B4614" i="13"/>
  <c r="B4613" i="13"/>
  <c r="B4612" i="13"/>
  <c r="B4611" i="13"/>
  <c r="B4610" i="13"/>
  <c r="B4609" i="13"/>
  <c r="B4608" i="13"/>
  <c r="B4607" i="13"/>
  <c r="B4606" i="13"/>
  <c r="B4605" i="13"/>
  <c r="B4604" i="13"/>
  <c r="B4603" i="13"/>
  <c r="B4602" i="13"/>
  <c r="B4601" i="13"/>
  <c r="B4600" i="13"/>
  <c r="B4599" i="13"/>
  <c r="B4598" i="13"/>
  <c r="B4597" i="13"/>
  <c r="B4596" i="13"/>
  <c r="B4595" i="13"/>
  <c r="B4594" i="13"/>
  <c r="B4593" i="13"/>
  <c r="B4592" i="13"/>
  <c r="B4591" i="13"/>
  <c r="B4590" i="13"/>
  <c r="B4589" i="13"/>
  <c r="B4588" i="13"/>
  <c r="B4587" i="13"/>
  <c r="B4586" i="13"/>
  <c r="B4585" i="13"/>
  <c r="B4584" i="13"/>
  <c r="B4583" i="13"/>
  <c r="B4582" i="13"/>
  <c r="B4581" i="13"/>
  <c r="B4580" i="13"/>
  <c r="B4579" i="13"/>
  <c r="B4578" i="13"/>
  <c r="B4577" i="13"/>
  <c r="B4576" i="13"/>
  <c r="B4575" i="13"/>
  <c r="B4574" i="13"/>
  <c r="B4573" i="13"/>
  <c r="B4572" i="13"/>
  <c r="B4571" i="13"/>
  <c r="B4570" i="13"/>
  <c r="B4569" i="13"/>
  <c r="B4568" i="13"/>
  <c r="B4567" i="13"/>
  <c r="B4566" i="13"/>
  <c r="B4565" i="13"/>
  <c r="B4564" i="13"/>
  <c r="B4563" i="13"/>
  <c r="B4562" i="13"/>
  <c r="B4561" i="13"/>
  <c r="B4560" i="13"/>
  <c r="B4559" i="13"/>
  <c r="B4558" i="13"/>
  <c r="B4557" i="13"/>
  <c r="B4556" i="13"/>
  <c r="B4555" i="13"/>
  <c r="B4554" i="13"/>
  <c r="B4553" i="13"/>
  <c r="B4552" i="13"/>
  <c r="B4551" i="13"/>
  <c r="B4550" i="13"/>
  <c r="B4549" i="13"/>
  <c r="B4548" i="13"/>
  <c r="B4547" i="13"/>
  <c r="B4546" i="13"/>
  <c r="B4545" i="13"/>
  <c r="B4544" i="13"/>
  <c r="B4543" i="13"/>
  <c r="B4542" i="13"/>
  <c r="B4541" i="13"/>
  <c r="B4540" i="13"/>
  <c r="B4539" i="13"/>
  <c r="B4538" i="13"/>
  <c r="B4537" i="13"/>
  <c r="B4536" i="13"/>
  <c r="B4535" i="13"/>
  <c r="B4534" i="13"/>
  <c r="B4533" i="13"/>
  <c r="B4532" i="13"/>
  <c r="B4531" i="13"/>
  <c r="B4530" i="13"/>
  <c r="B4529" i="13"/>
  <c r="B4528" i="13"/>
  <c r="B4527" i="13"/>
  <c r="B4526" i="13"/>
  <c r="B4525" i="13"/>
  <c r="B4524" i="13"/>
  <c r="B4523" i="13"/>
  <c r="B4522" i="13"/>
  <c r="B4521" i="13"/>
  <c r="B4520" i="13"/>
  <c r="B4519" i="13"/>
  <c r="B4518" i="13"/>
  <c r="B4517" i="13"/>
  <c r="B4516" i="13"/>
  <c r="B4515" i="13"/>
  <c r="B4514" i="13"/>
  <c r="B4513" i="13"/>
  <c r="B4512" i="13"/>
  <c r="B4511" i="13"/>
  <c r="B4510" i="13"/>
  <c r="B4509" i="13"/>
  <c r="B4508" i="13"/>
  <c r="B4507" i="13"/>
  <c r="B4506" i="13"/>
  <c r="B4505" i="13"/>
  <c r="B4504" i="13"/>
  <c r="B4503" i="13"/>
  <c r="B4502" i="13"/>
  <c r="B4501" i="13"/>
  <c r="B4500" i="13"/>
  <c r="B4499" i="13"/>
  <c r="B4498" i="13"/>
  <c r="B4497" i="13"/>
  <c r="B4496" i="13"/>
  <c r="B4495" i="13"/>
  <c r="B4494" i="13"/>
  <c r="B4493" i="13"/>
  <c r="B4492" i="13"/>
  <c r="B4491" i="13"/>
  <c r="B4490" i="13"/>
  <c r="B4489" i="13"/>
  <c r="B4488" i="13"/>
  <c r="B4487" i="13"/>
  <c r="B4486" i="13"/>
  <c r="B4485" i="13"/>
  <c r="B4484" i="13"/>
  <c r="B4483" i="13"/>
  <c r="B4482" i="13"/>
  <c r="B4481" i="13"/>
  <c r="B4480" i="13"/>
  <c r="B4479" i="13"/>
  <c r="B4478" i="13"/>
  <c r="B4477" i="13"/>
  <c r="B4476" i="13"/>
  <c r="B4475" i="13"/>
  <c r="B4474" i="13"/>
  <c r="B4473" i="13"/>
  <c r="B4472" i="13"/>
  <c r="B4471" i="13"/>
  <c r="B4470" i="13"/>
  <c r="B4469" i="13"/>
  <c r="B4468" i="13"/>
  <c r="B4467" i="13"/>
  <c r="B4466" i="13"/>
  <c r="B4465" i="13"/>
  <c r="B4464" i="13"/>
  <c r="B4463" i="13"/>
  <c r="B4462" i="13"/>
  <c r="B4461" i="13"/>
  <c r="B4460" i="13"/>
  <c r="B4459" i="13"/>
  <c r="B4458" i="13"/>
  <c r="B4457" i="13"/>
  <c r="B4456" i="13"/>
  <c r="B4455" i="13"/>
  <c r="B4454" i="13"/>
  <c r="B4453" i="13"/>
  <c r="B4452" i="13"/>
  <c r="B4451" i="13"/>
  <c r="B4450" i="13"/>
  <c r="B4449" i="13"/>
  <c r="B4448" i="13"/>
  <c r="B4447" i="13"/>
  <c r="B4446" i="13"/>
  <c r="B4445" i="13"/>
  <c r="B4444" i="13"/>
  <c r="B4443" i="13"/>
  <c r="B4442" i="13"/>
  <c r="B4441" i="13"/>
  <c r="B4440" i="13"/>
  <c r="B4439" i="13"/>
  <c r="B4438" i="13"/>
  <c r="B4437" i="13"/>
  <c r="B4436" i="13"/>
  <c r="B4435" i="13"/>
  <c r="B4434" i="13"/>
  <c r="B4433" i="13"/>
  <c r="B4432" i="13"/>
  <c r="B4431" i="13"/>
  <c r="B4430" i="13"/>
  <c r="B4429" i="13"/>
  <c r="B4428" i="13"/>
  <c r="B4427" i="13"/>
  <c r="B4426" i="13"/>
  <c r="B4425" i="13"/>
  <c r="B4424" i="13"/>
  <c r="B4423" i="13"/>
  <c r="B4422" i="13"/>
  <c r="B4421" i="13"/>
  <c r="B4420" i="13"/>
  <c r="B4419" i="13"/>
  <c r="B4418" i="13"/>
  <c r="B4417" i="13"/>
  <c r="B4416" i="13"/>
  <c r="B4415" i="13"/>
  <c r="B4414" i="13"/>
  <c r="B4413" i="13"/>
  <c r="B4412" i="13"/>
  <c r="B4411" i="13"/>
  <c r="B4410" i="13"/>
  <c r="B4409" i="13"/>
  <c r="B4408" i="13"/>
  <c r="B4407" i="13"/>
  <c r="B4406" i="13"/>
  <c r="B4405" i="13"/>
  <c r="B4404" i="13"/>
  <c r="B4403" i="13"/>
  <c r="B4402" i="13"/>
  <c r="B4401" i="13"/>
  <c r="B4400" i="13"/>
  <c r="B4399" i="13"/>
  <c r="B4398" i="13"/>
  <c r="B4397" i="13"/>
  <c r="B4396" i="13"/>
  <c r="B4395" i="13"/>
  <c r="B4394" i="13"/>
  <c r="B4393" i="13"/>
  <c r="B4392" i="13"/>
  <c r="B4391" i="13"/>
  <c r="B4390" i="13"/>
  <c r="B4389" i="13"/>
  <c r="B4388" i="13"/>
  <c r="B4387" i="13"/>
  <c r="B4386" i="13"/>
  <c r="B4385" i="13"/>
  <c r="B4384" i="13"/>
  <c r="B4383" i="13"/>
  <c r="B4382" i="13"/>
  <c r="B4381" i="13"/>
  <c r="B4380" i="13"/>
  <c r="B4379" i="13"/>
  <c r="B4378" i="13"/>
  <c r="B4377" i="13"/>
  <c r="B4376" i="13"/>
  <c r="B4375" i="13"/>
  <c r="B4374" i="13"/>
  <c r="B4373" i="13"/>
  <c r="B4372" i="13"/>
  <c r="B4371" i="13"/>
  <c r="B4370" i="13"/>
  <c r="B4369" i="13"/>
  <c r="B4368" i="13"/>
  <c r="B4367" i="13"/>
  <c r="B4366" i="13"/>
  <c r="B4365" i="13"/>
  <c r="B4364" i="13"/>
  <c r="B4363" i="13"/>
  <c r="B4362" i="13"/>
  <c r="B4361" i="13"/>
  <c r="B4360" i="13"/>
  <c r="B4359" i="13"/>
  <c r="B4358" i="13"/>
  <c r="B4357" i="13"/>
  <c r="B4356" i="13"/>
  <c r="B4355" i="13"/>
  <c r="B4354" i="13"/>
  <c r="B4353" i="13"/>
  <c r="B4352" i="13"/>
  <c r="B4351" i="13"/>
  <c r="B4350" i="13"/>
  <c r="B4349" i="13"/>
  <c r="B4348" i="13"/>
  <c r="B4347" i="13"/>
  <c r="B4346" i="13"/>
  <c r="B4345" i="13"/>
  <c r="B4344" i="13"/>
  <c r="B4343" i="13"/>
  <c r="B4342" i="13"/>
  <c r="B4341" i="13"/>
  <c r="B4340" i="13"/>
  <c r="B4339" i="13"/>
  <c r="B4338" i="13"/>
  <c r="B4337" i="13"/>
  <c r="B4336" i="13"/>
  <c r="B4335" i="13"/>
  <c r="B4334" i="13"/>
  <c r="B4333" i="13"/>
  <c r="B4332" i="13"/>
  <c r="B4331" i="13"/>
  <c r="B4330" i="13"/>
  <c r="B4329" i="13"/>
  <c r="B4328" i="13"/>
  <c r="B4327" i="13"/>
  <c r="B4326" i="13"/>
  <c r="B4325" i="13"/>
  <c r="B4324" i="13"/>
  <c r="B4323" i="13"/>
  <c r="B4322" i="13"/>
  <c r="B4321" i="13"/>
  <c r="B4320" i="13"/>
  <c r="B4319" i="13"/>
  <c r="B4318" i="13"/>
  <c r="B4317" i="13"/>
  <c r="B4316" i="13"/>
  <c r="B4315" i="13"/>
  <c r="B4314" i="13"/>
  <c r="B4313" i="13"/>
  <c r="B4312" i="13"/>
  <c r="B4311" i="13"/>
  <c r="B4310" i="13"/>
  <c r="B4309" i="13"/>
  <c r="B4308" i="13"/>
  <c r="B4307" i="13"/>
  <c r="B4306" i="13"/>
  <c r="B4305" i="13"/>
  <c r="B4304" i="13"/>
  <c r="B4303" i="13"/>
  <c r="B4302" i="13"/>
  <c r="B4301" i="13"/>
  <c r="B4300" i="13"/>
  <c r="B4299" i="13"/>
  <c r="B4298" i="13"/>
  <c r="B4297" i="13"/>
  <c r="B4296" i="13"/>
  <c r="B4295" i="13"/>
  <c r="B4294" i="13"/>
  <c r="B4293" i="13"/>
  <c r="B4292" i="13"/>
  <c r="B4291" i="13"/>
  <c r="B4290" i="13"/>
  <c r="B4289" i="13"/>
  <c r="B4288" i="13"/>
  <c r="B4287" i="13"/>
  <c r="B4286" i="13"/>
  <c r="B4285" i="13"/>
  <c r="B4284" i="13"/>
  <c r="B4283" i="13"/>
  <c r="B4282" i="13"/>
  <c r="B4281" i="13"/>
  <c r="B4280" i="13"/>
  <c r="B4279" i="13"/>
  <c r="B4278" i="13"/>
  <c r="B4277" i="13"/>
  <c r="B4276" i="13"/>
  <c r="B4275" i="13"/>
  <c r="B4274" i="13"/>
  <c r="B4273" i="13"/>
  <c r="B4272" i="13"/>
  <c r="B4271" i="13"/>
  <c r="B4270" i="13"/>
  <c r="B4269" i="13"/>
  <c r="B4268" i="13"/>
  <c r="B4267" i="13"/>
  <c r="B4266" i="13"/>
  <c r="B4265" i="13"/>
  <c r="B4264" i="13"/>
  <c r="B4263" i="13"/>
  <c r="B4262" i="13"/>
  <c r="B4261" i="13"/>
  <c r="B4260" i="13"/>
  <c r="B4259" i="13"/>
  <c r="B4258" i="13"/>
  <c r="B4257" i="13"/>
  <c r="B4256" i="13"/>
  <c r="B4255" i="13"/>
  <c r="B4254" i="13"/>
  <c r="B4253" i="13"/>
  <c r="B4252" i="13"/>
  <c r="B4251" i="13"/>
  <c r="B4250" i="13"/>
  <c r="B4249" i="13"/>
  <c r="B4248" i="13"/>
  <c r="B4247" i="13"/>
  <c r="B4246" i="13"/>
  <c r="B4245" i="13"/>
  <c r="B4244" i="13"/>
  <c r="B4243" i="13"/>
  <c r="B4242" i="13"/>
  <c r="B4241" i="13"/>
  <c r="B4240" i="13"/>
  <c r="B4239" i="13"/>
  <c r="B4238" i="13"/>
  <c r="B4237" i="13"/>
  <c r="B4236" i="13"/>
  <c r="B4235" i="13"/>
  <c r="B4234" i="13"/>
  <c r="B4233" i="13"/>
  <c r="B4232" i="13"/>
  <c r="B4231" i="13"/>
  <c r="B4230" i="13"/>
  <c r="B4229" i="13"/>
  <c r="B4228" i="13"/>
  <c r="B4227" i="13"/>
  <c r="B4226" i="13"/>
  <c r="B4225" i="13"/>
  <c r="B4224" i="13"/>
  <c r="B4223" i="13"/>
  <c r="B4222" i="13"/>
  <c r="B4221" i="13"/>
  <c r="B4220" i="13"/>
  <c r="B4219" i="13"/>
  <c r="B4218" i="13"/>
  <c r="B4217" i="13"/>
  <c r="B4216" i="13"/>
  <c r="B4215" i="13"/>
  <c r="B4214" i="13"/>
  <c r="B4213" i="13"/>
  <c r="B4212" i="13"/>
  <c r="B4211" i="13"/>
  <c r="B4210" i="13"/>
  <c r="B4209" i="13"/>
  <c r="B4208" i="13"/>
  <c r="B4207" i="13"/>
  <c r="B4206" i="13"/>
  <c r="B4205" i="13"/>
  <c r="B4204" i="13"/>
  <c r="B4203" i="13"/>
  <c r="B4202" i="13"/>
  <c r="B4201" i="13"/>
  <c r="B4200" i="13"/>
  <c r="B4199" i="13"/>
  <c r="B4198" i="13"/>
  <c r="B4197" i="13"/>
  <c r="B4196" i="13"/>
  <c r="B4195" i="13"/>
  <c r="B4194" i="13"/>
  <c r="B4193" i="13"/>
  <c r="B4192" i="13"/>
  <c r="B4191" i="13"/>
  <c r="B4190" i="13"/>
  <c r="B4189" i="13"/>
  <c r="B4188" i="13"/>
  <c r="B4187" i="13"/>
  <c r="B4186" i="13"/>
  <c r="B4185" i="13"/>
  <c r="B4184" i="13"/>
  <c r="B4183" i="13"/>
  <c r="B4182" i="13"/>
  <c r="B4181" i="13"/>
  <c r="B4180" i="13"/>
  <c r="B4179" i="13"/>
  <c r="B4178" i="13"/>
  <c r="B4177" i="13"/>
  <c r="B4176" i="13"/>
  <c r="B4175" i="13"/>
  <c r="B4174" i="13"/>
  <c r="B4173" i="13"/>
  <c r="B4172" i="13"/>
  <c r="B4171" i="13"/>
  <c r="B4170" i="13"/>
  <c r="B4169" i="13"/>
  <c r="B4168" i="13"/>
  <c r="B4167" i="13"/>
  <c r="B4166" i="13"/>
  <c r="B4165" i="13"/>
  <c r="B4164" i="13"/>
  <c r="B4163" i="13"/>
  <c r="B4162" i="13"/>
  <c r="B4161" i="13"/>
  <c r="B4160" i="13"/>
  <c r="B4159" i="13"/>
  <c r="B4158" i="13"/>
  <c r="B4157" i="13"/>
  <c r="B4156" i="13"/>
  <c r="B4155" i="13"/>
  <c r="B4154" i="13"/>
  <c r="B4153" i="13"/>
  <c r="B4152" i="13"/>
  <c r="B4151" i="13"/>
  <c r="B4150" i="13"/>
  <c r="B4149" i="13"/>
  <c r="B4148" i="13"/>
  <c r="B4147" i="13"/>
  <c r="B4146" i="13"/>
  <c r="B4145" i="13"/>
  <c r="B4144" i="13"/>
  <c r="B4143" i="13"/>
  <c r="B4142" i="13"/>
  <c r="B4141" i="13"/>
  <c r="B4140" i="13"/>
  <c r="B4139" i="13"/>
  <c r="B4138" i="13"/>
  <c r="B4137" i="13"/>
  <c r="B4136" i="13"/>
  <c r="B4135" i="13"/>
  <c r="B4134" i="13"/>
  <c r="B4133" i="13"/>
  <c r="B4132" i="13"/>
  <c r="B4131" i="13"/>
  <c r="B4130" i="13"/>
  <c r="B4129" i="13"/>
  <c r="B4128" i="13"/>
  <c r="B4127" i="13"/>
  <c r="B4126" i="13"/>
  <c r="B4125" i="13"/>
  <c r="B4124" i="13"/>
  <c r="B4123" i="13"/>
  <c r="B4122" i="13"/>
  <c r="B4121" i="13"/>
  <c r="B4120" i="13"/>
  <c r="B4119" i="13"/>
  <c r="B4118" i="13"/>
  <c r="B4117" i="13"/>
  <c r="B4116" i="13"/>
  <c r="B4115" i="13"/>
  <c r="B4114" i="13"/>
  <c r="B4113" i="13"/>
  <c r="B4112" i="13"/>
  <c r="B4111" i="13"/>
  <c r="B4110" i="13"/>
  <c r="B4109" i="13"/>
  <c r="B4108" i="13"/>
  <c r="B4107" i="13"/>
  <c r="B4106" i="13"/>
  <c r="B4105" i="13"/>
  <c r="B4104" i="13"/>
  <c r="B4103" i="13"/>
  <c r="B4102" i="13"/>
  <c r="B4101" i="13"/>
  <c r="B4100" i="13"/>
  <c r="B4099" i="13"/>
  <c r="B4098" i="13"/>
  <c r="B4097" i="13"/>
  <c r="B4096" i="13"/>
  <c r="B4095" i="13"/>
  <c r="B4094" i="13"/>
  <c r="B4093" i="13"/>
  <c r="B4092" i="13"/>
  <c r="B4091" i="13"/>
  <c r="B4090" i="13"/>
  <c r="B4089" i="13"/>
  <c r="B4088" i="13"/>
  <c r="B4087" i="13"/>
  <c r="B4086" i="13"/>
  <c r="B4085" i="13"/>
  <c r="B4084" i="13"/>
  <c r="B4083" i="13"/>
  <c r="B4082" i="13"/>
  <c r="B4081" i="13"/>
  <c r="B4080" i="13"/>
  <c r="B4079" i="13"/>
  <c r="B4078" i="13"/>
  <c r="B4077" i="13"/>
  <c r="B4076" i="13"/>
  <c r="B4075" i="13"/>
  <c r="B4074" i="13"/>
  <c r="B4073" i="13"/>
  <c r="B4072" i="13"/>
  <c r="B4071" i="13"/>
  <c r="B4070" i="13"/>
  <c r="B4069" i="13"/>
  <c r="B4068" i="13"/>
  <c r="B4067" i="13"/>
  <c r="B4066" i="13"/>
  <c r="B4065" i="13"/>
  <c r="B4064" i="13"/>
  <c r="B4063" i="13"/>
  <c r="B4062" i="13"/>
  <c r="B4061" i="13"/>
  <c r="B4060" i="13"/>
  <c r="B4059" i="13"/>
  <c r="B4058" i="13"/>
  <c r="B4057" i="13"/>
  <c r="B4056" i="13"/>
  <c r="B4055" i="13"/>
  <c r="B4054" i="13"/>
  <c r="B4053" i="13"/>
  <c r="B4052" i="13"/>
  <c r="B4051" i="13"/>
  <c r="B4050" i="13"/>
  <c r="B4049" i="13"/>
  <c r="B4048" i="13"/>
  <c r="B4047" i="13"/>
  <c r="B4046" i="13"/>
  <c r="B4045" i="13"/>
  <c r="B4044" i="13"/>
  <c r="B4043" i="13"/>
  <c r="B4042" i="13"/>
  <c r="B4041" i="13"/>
  <c r="B4040" i="13"/>
  <c r="B4039" i="13"/>
  <c r="B4038" i="13"/>
  <c r="B4037" i="13"/>
  <c r="B4036" i="13"/>
  <c r="B4035" i="13"/>
  <c r="B4034" i="13"/>
  <c r="B4033" i="13"/>
  <c r="B4032" i="13"/>
  <c r="B4031" i="13"/>
  <c r="B4030" i="13"/>
  <c r="B4029" i="13"/>
  <c r="B4028" i="13"/>
  <c r="B4027" i="13"/>
  <c r="B4026" i="13"/>
  <c r="B4025" i="13"/>
  <c r="B4024" i="13"/>
  <c r="B4023" i="13"/>
  <c r="B4022" i="13"/>
  <c r="B4021" i="13"/>
  <c r="B4020" i="13"/>
  <c r="B4019" i="13"/>
  <c r="B4018" i="13"/>
  <c r="B4017" i="13"/>
  <c r="B4016" i="13"/>
  <c r="B4015" i="13"/>
  <c r="B4014" i="13"/>
  <c r="B4013" i="13"/>
  <c r="B4012" i="13"/>
  <c r="B4011" i="13"/>
  <c r="B4010" i="13"/>
  <c r="B4009" i="13"/>
  <c r="B4008" i="13"/>
  <c r="B4007" i="13"/>
  <c r="B4006" i="13"/>
  <c r="B4005" i="13"/>
  <c r="B4004" i="13"/>
  <c r="B4003" i="13"/>
  <c r="B4002" i="13"/>
  <c r="B4001" i="13"/>
  <c r="B4000" i="13"/>
  <c r="B3999" i="13"/>
  <c r="B3998" i="13"/>
  <c r="B3997" i="13"/>
  <c r="B3996" i="13"/>
  <c r="B3995" i="13"/>
  <c r="B3994" i="13"/>
  <c r="B3993" i="13"/>
  <c r="B3992" i="13"/>
  <c r="B3991" i="13"/>
  <c r="B3990" i="13"/>
  <c r="B3989" i="13"/>
  <c r="B3988" i="13"/>
  <c r="B3987" i="13"/>
  <c r="B3986" i="13"/>
  <c r="B3985" i="13"/>
  <c r="B3984" i="13"/>
  <c r="B3983" i="13"/>
  <c r="B3982" i="13"/>
  <c r="B3981" i="13"/>
  <c r="B3980" i="13"/>
  <c r="B3979" i="13"/>
  <c r="B3978" i="13"/>
  <c r="B3977" i="13"/>
  <c r="B3976" i="13"/>
  <c r="B3975" i="13"/>
  <c r="B3974" i="13"/>
  <c r="B3973" i="13"/>
  <c r="B3972" i="13"/>
  <c r="B3971" i="13"/>
  <c r="B3970" i="13"/>
  <c r="B3969" i="13"/>
  <c r="B3968" i="13"/>
  <c r="B3967" i="13"/>
  <c r="B3966" i="13"/>
  <c r="B3965" i="13"/>
  <c r="B3964" i="13"/>
  <c r="B3963" i="13"/>
  <c r="B3962" i="13"/>
  <c r="B3961" i="13"/>
  <c r="B3960" i="13"/>
  <c r="B3959" i="13"/>
  <c r="B3958" i="13"/>
  <c r="B3957" i="13"/>
  <c r="B3956" i="13"/>
  <c r="B3955" i="13"/>
  <c r="B3954" i="13"/>
  <c r="B3953" i="13"/>
  <c r="B3952" i="13"/>
  <c r="B3951" i="13"/>
  <c r="B3950" i="13"/>
  <c r="B3949" i="13"/>
  <c r="B3948" i="13"/>
  <c r="B3947" i="13"/>
  <c r="B3946" i="13"/>
  <c r="B3945" i="13"/>
  <c r="B3944" i="13"/>
  <c r="B3943" i="13"/>
  <c r="B3942" i="13"/>
  <c r="B3941" i="13"/>
  <c r="B3940" i="13"/>
  <c r="B3939" i="13"/>
  <c r="B3938" i="13"/>
  <c r="B3937" i="13"/>
  <c r="B3936" i="13"/>
  <c r="B3935" i="13"/>
  <c r="B3934" i="13"/>
  <c r="B3933" i="13"/>
  <c r="B3932" i="13"/>
  <c r="B3931" i="13"/>
  <c r="B3930" i="13"/>
  <c r="B3929" i="13"/>
  <c r="B3928" i="13"/>
  <c r="B3927" i="13"/>
  <c r="B3926" i="13"/>
  <c r="B3925" i="13"/>
  <c r="B3924" i="13"/>
  <c r="B3923" i="13"/>
  <c r="B3922" i="13"/>
  <c r="B3921" i="13"/>
  <c r="B3920" i="13"/>
  <c r="B3919" i="13"/>
  <c r="B3918" i="13"/>
  <c r="B3917" i="13"/>
  <c r="B3916" i="13"/>
  <c r="B3915" i="13"/>
  <c r="B3914" i="13"/>
  <c r="B3913" i="13"/>
  <c r="B3912" i="13"/>
  <c r="B3911" i="13"/>
  <c r="B3910" i="13"/>
  <c r="B3909" i="13"/>
  <c r="B3908" i="13"/>
  <c r="B3907" i="13"/>
  <c r="B3906" i="13"/>
  <c r="B3905" i="13"/>
  <c r="B3904" i="13"/>
  <c r="B3903" i="13"/>
  <c r="B3902" i="13"/>
  <c r="B3901" i="13"/>
  <c r="B3900" i="13"/>
  <c r="B3899" i="13"/>
  <c r="B3898" i="13"/>
  <c r="B3897" i="13"/>
  <c r="B3896" i="13"/>
  <c r="B3895" i="13"/>
  <c r="B3894" i="13"/>
  <c r="B3893" i="13"/>
  <c r="B3892" i="13"/>
  <c r="B3891" i="13"/>
  <c r="B3890" i="13"/>
  <c r="B3889" i="13"/>
  <c r="B3888" i="13"/>
  <c r="B3887" i="13"/>
  <c r="B3886" i="13"/>
  <c r="B3885" i="13"/>
  <c r="B3884" i="13"/>
  <c r="B3883" i="13"/>
  <c r="B3882" i="13"/>
  <c r="B3881" i="13"/>
  <c r="B3880" i="13"/>
  <c r="B3879" i="13"/>
  <c r="B3878" i="13"/>
  <c r="B3877" i="13"/>
  <c r="B3876" i="13"/>
  <c r="B3875" i="13"/>
  <c r="B3874" i="13"/>
  <c r="B3873" i="13"/>
  <c r="B3872" i="13"/>
  <c r="B3871" i="13"/>
  <c r="B3870" i="13"/>
  <c r="B3869" i="13"/>
  <c r="B3868" i="13"/>
  <c r="B3867" i="13"/>
  <c r="B3866" i="13"/>
  <c r="B3865" i="13"/>
  <c r="B3864" i="13"/>
  <c r="B3863" i="13"/>
  <c r="B3862" i="13"/>
  <c r="B3861" i="13"/>
  <c r="B3860" i="13"/>
  <c r="B3859" i="13"/>
  <c r="B3858" i="13"/>
  <c r="B3857" i="13"/>
  <c r="B3856" i="13"/>
  <c r="B3855" i="13"/>
  <c r="B3854" i="13"/>
  <c r="B3853" i="13"/>
  <c r="B3852" i="13"/>
  <c r="B3851" i="13"/>
  <c r="B3850" i="13"/>
  <c r="B3849" i="13"/>
  <c r="B3848" i="13"/>
  <c r="B3847" i="13"/>
  <c r="B3846" i="13"/>
  <c r="B3845" i="13"/>
  <c r="B3844" i="13"/>
  <c r="B3843" i="13"/>
  <c r="B3842" i="13"/>
  <c r="B3841" i="13"/>
  <c r="B3840" i="13"/>
  <c r="B3839" i="13"/>
  <c r="B3838" i="13"/>
  <c r="B3837" i="13"/>
  <c r="B3836" i="13"/>
  <c r="B3835" i="13"/>
  <c r="B3834" i="13"/>
  <c r="B3833" i="13"/>
  <c r="B3832" i="13"/>
  <c r="B3831" i="13"/>
  <c r="B3830" i="13"/>
  <c r="B3829" i="13"/>
  <c r="B3828" i="13"/>
  <c r="B3827" i="13"/>
  <c r="B3826" i="13"/>
  <c r="B3825" i="13"/>
  <c r="B3824" i="13"/>
  <c r="B3823" i="13"/>
  <c r="B3822" i="13"/>
  <c r="B3821" i="13"/>
  <c r="B3820" i="13"/>
  <c r="B3819" i="13"/>
  <c r="B3818" i="13"/>
  <c r="B3817" i="13"/>
  <c r="B3816" i="13"/>
  <c r="B3815" i="13"/>
  <c r="B3814" i="13"/>
  <c r="B3813" i="13"/>
  <c r="B3812" i="13"/>
  <c r="B3811" i="13"/>
  <c r="B3810" i="13"/>
  <c r="B3809" i="13"/>
  <c r="B3808" i="13"/>
  <c r="B3807" i="13"/>
  <c r="B3806" i="13"/>
  <c r="B3805" i="13"/>
  <c r="B3804" i="13"/>
  <c r="B3803" i="13"/>
  <c r="B3802" i="13"/>
  <c r="B3801" i="13"/>
  <c r="B3800" i="13"/>
  <c r="B3799" i="13"/>
  <c r="B3798" i="13"/>
  <c r="B3797" i="13"/>
  <c r="B3796" i="13"/>
  <c r="B3795" i="13"/>
  <c r="B3794" i="13"/>
  <c r="B3793" i="13"/>
  <c r="B3792" i="13"/>
  <c r="B3791" i="13"/>
  <c r="B3790" i="13"/>
  <c r="B3789" i="13"/>
  <c r="B3788" i="13"/>
  <c r="B3787" i="13"/>
  <c r="B3786" i="13"/>
  <c r="B3785" i="13"/>
  <c r="B3784" i="13"/>
  <c r="B3783" i="13"/>
  <c r="B3782" i="13"/>
  <c r="B3781" i="13"/>
  <c r="B3780" i="13"/>
  <c r="B3779" i="13"/>
  <c r="B3778" i="13"/>
  <c r="B3777" i="13"/>
  <c r="B3776" i="13"/>
  <c r="B3775" i="13"/>
  <c r="B3774" i="13"/>
  <c r="B3773" i="13"/>
  <c r="B3772" i="13"/>
  <c r="B3771" i="13"/>
  <c r="B3770" i="13"/>
  <c r="B3769" i="13"/>
  <c r="B3768" i="13"/>
  <c r="B3767" i="13"/>
  <c r="B3766" i="13"/>
  <c r="B3765" i="13"/>
  <c r="B3764" i="13"/>
  <c r="B3763" i="13"/>
  <c r="B3762" i="13"/>
  <c r="B3761" i="13"/>
  <c r="B3760" i="13"/>
  <c r="B3759" i="13"/>
  <c r="B3758" i="13"/>
  <c r="B3757" i="13"/>
  <c r="B3756" i="13"/>
  <c r="B3755" i="13"/>
  <c r="B3754" i="13"/>
  <c r="B3753" i="13"/>
  <c r="B3752" i="13"/>
  <c r="B3751" i="13"/>
  <c r="B3750" i="13"/>
  <c r="B3749" i="13"/>
  <c r="B3748" i="13"/>
  <c r="B3747" i="13"/>
  <c r="B3746" i="13"/>
  <c r="B3745" i="13"/>
  <c r="B3744" i="13"/>
  <c r="B3743" i="13"/>
  <c r="B3742" i="13"/>
  <c r="B3741" i="13"/>
  <c r="B3740" i="13"/>
  <c r="B3739" i="13"/>
  <c r="B3738" i="13"/>
  <c r="B3737" i="13"/>
  <c r="B3736" i="13"/>
  <c r="B3735" i="13"/>
  <c r="B3734" i="13"/>
  <c r="B3733" i="13"/>
  <c r="B3732" i="13"/>
  <c r="B3731" i="13"/>
  <c r="B3730" i="13"/>
  <c r="B3729" i="13"/>
  <c r="B3728" i="13"/>
  <c r="B3727" i="13"/>
  <c r="B3726" i="13"/>
  <c r="B3725" i="13"/>
  <c r="B3724" i="13"/>
  <c r="B3723" i="13"/>
  <c r="B3722" i="13"/>
  <c r="B3721" i="13"/>
  <c r="B3720" i="13"/>
  <c r="B3719" i="13"/>
  <c r="B3718" i="13"/>
  <c r="B3717" i="13"/>
  <c r="B3716" i="13"/>
  <c r="B3715" i="13"/>
  <c r="B3714" i="13"/>
  <c r="B3713" i="13"/>
  <c r="B3712" i="13"/>
  <c r="B3711" i="13"/>
  <c r="B3710" i="13"/>
  <c r="B3709" i="13"/>
  <c r="B3708" i="13"/>
  <c r="B3707" i="13"/>
  <c r="B3706" i="13"/>
  <c r="B3705" i="13"/>
  <c r="B3704" i="13"/>
  <c r="B3703" i="13"/>
  <c r="B3702" i="13"/>
  <c r="B3701" i="13"/>
  <c r="B3700" i="13"/>
  <c r="B3699" i="13"/>
  <c r="B3698" i="13"/>
  <c r="B3697" i="13"/>
  <c r="B3696" i="13"/>
  <c r="B3695" i="13"/>
  <c r="B3694" i="13"/>
  <c r="B3693" i="13"/>
  <c r="B3692" i="13"/>
  <c r="B3691" i="13"/>
  <c r="B3690" i="13"/>
  <c r="B3689" i="13"/>
  <c r="B3688" i="13"/>
  <c r="B3687" i="13"/>
  <c r="B3686" i="13"/>
  <c r="B3685" i="13"/>
  <c r="B3684" i="13"/>
  <c r="B3683" i="13"/>
  <c r="B3682" i="13"/>
  <c r="B3681" i="13"/>
  <c r="B3680" i="13"/>
  <c r="B3679" i="13"/>
  <c r="B3678" i="13"/>
  <c r="B3677" i="13"/>
  <c r="B3676" i="13"/>
  <c r="B3675" i="13"/>
  <c r="B3674" i="13"/>
  <c r="B3673" i="13"/>
  <c r="B3672" i="13"/>
  <c r="B3671" i="13"/>
  <c r="B3670" i="13"/>
  <c r="B3669" i="13"/>
  <c r="B3668" i="13"/>
  <c r="B3667" i="13"/>
  <c r="B3666" i="13"/>
  <c r="B3665" i="13"/>
  <c r="B3664" i="13"/>
  <c r="B3663" i="13"/>
  <c r="B3662" i="13"/>
  <c r="B3661" i="13"/>
  <c r="B3660" i="13"/>
  <c r="B3659" i="13"/>
  <c r="B3658" i="13"/>
  <c r="B3657" i="13"/>
  <c r="B3656" i="13"/>
  <c r="B3655" i="13"/>
  <c r="B3654" i="13"/>
  <c r="B3653" i="13"/>
  <c r="B3652" i="13"/>
  <c r="B3651" i="13"/>
  <c r="B3650" i="13"/>
  <c r="B3649" i="13"/>
  <c r="B3648" i="13"/>
  <c r="B3647" i="13"/>
  <c r="B3646" i="13"/>
  <c r="B3645" i="13"/>
  <c r="B3644" i="13"/>
  <c r="B3643" i="13"/>
  <c r="B3642" i="13"/>
  <c r="B3641" i="13"/>
  <c r="B3640" i="13"/>
  <c r="B3639" i="13"/>
  <c r="B3638" i="13"/>
  <c r="B3637" i="13"/>
  <c r="B3636" i="13"/>
  <c r="B3635" i="13"/>
  <c r="B3634" i="13"/>
  <c r="B3633" i="13"/>
  <c r="B3632" i="13"/>
  <c r="B3631" i="13"/>
  <c r="B3630" i="13"/>
  <c r="B3629" i="13"/>
  <c r="B3628" i="13"/>
  <c r="B3627" i="13"/>
  <c r="B3626" i="13"/>
  <c r="B3625" i="13"/>
  <c r="B3624" i="13"/>
  <c r="B3623" i="13"/>
  <c r="B3622" i="13"/>
  <c r="B3621" i="13"/>
  <c r="B3620" i="13"/>
  <c r="B3619" i="13"/>
  <c r="B3618" i="13"/>
  <c r="B3617" i="13"/>
  <c r="B3616" i="13"/>
  <c r="B3615" i="13"/>
  <c r="B3614" i="13"/>
  <c r="B3613" i="13"/>
  <c r="B3612" i="13"/>
  <c r="B3611" i="13"/>
  <c r="B3610" i="13"/>
  <c r="B3609" i="13"/>
  <c r="B3608" i="13"/>
  <c r="B3607" i="13"/>
  <c r="B3606" i="13"/>
  <c r="B3605" i="13"/>
  <c r="B3604" i="13"/>
  <c r="B3603" i="13"/>
  <c r="B3602" i="13"/>
  <c r="B3601" i="13"/>
  <c r="B3600" i="13"/>
  <c r="B3599" i="13"/>
  <c r="B3598" i="13"/>
  <c r="B3597" i="13"/>
  <c r="B3596" i="13"/>
  <c r="B3595" i="13"/>
  <c r="B3594" i="13"/>
  <c r="B3593" i="13"/>
  <c r="B3592" i="13"/>
  <c r="B3591" i="13"/>
  <c r="B3590" i="13"/>
  <c r="B3589" i="13"/>
  <c r="B3588" i="13"/>
  <c r="B3587" i="13"/>
  <c r="B3586" i="13"/>
  <c r="B3585" i="13"/>
  <c r="B3584" i="13"/>
  <c r="B3583" i="13"/>
  <c r="B3582" i="13"/>
  <c r="B3581" i="13"/>
  <c r="B3580" i="13"/>
  <c r="B3579" i="13"/>
  <c r="B3578" i="13"/>
  <c r="B3577" i="13"/>
  <c r="B3576" i="13"/>
  <c r="B3575" i="13"/>
  <c r="B3574" i="13"/>
  <c r="B3573" i="13"/>
  <c r="B3572" i="13"/>
  <c r="B3571" i="13"/>
  <c r="B3570" i="13"/>
  <c r="B3569" i="13"/>
  <c r="B3568" i="13"/>
  <c r="B3567" i="13"/>
  <c r="B3566" i="13"/>
  <c r="B3565" i="13"/>
  <c r="B3564" i="13"/>
  <c r="B3563" i="13"/>
  <c r="B3562" i="13"/>
  <c r="B3561" i="13"/>
  <c r="B3560" i="13"/>
  <c r="B3559" i="13"/>
  <c r="B3558" i="13"/>
  <c r="B3557" i="13"/>
  <c r="B3556" i="13"/>
  <c r="B3555" i="13"/>
  <c r="B3554" i="13"/>
  <c r="B3553" i="13"/>
  <c r="B3552" i="13"/>
  <c r="B3551" i="13"/>
  <c r="B3550" i="13"/>
  <c r="B3549" i="13"/>
  <c r="B3548" i="13"/>
  <c r="B3547" i="13"/>
  <c r="B3546" i="13"/>
  <c r="B3545" i="13"/>
  <c r="B3544" i="13"/>
  <c r="B3543" i="13"/>
  <c r="B3542" i="13"/>
  <c r="B3541" i="13"/>
  <c r="B3540" i="13"/>
  <c r="B3539" i="13"/>
  <c r="B3538" i="13"/>
  <c r="B3537" i="13"/>
  <c r="B3536" i="13"/>
  <c r="B3535" i="13"/>
  <c r="B3534" i="13"/>
  <c r="B3533" i="13"/>
  <c r="B3532" i="13"/>
  <c r="B3531" i="13"/>
  <c r="B3530" i="13"/>
  <c r="B3529" i="13"/>
  <c r="B3528" i="13"/>
  <c r="B3527" i="13"/>
  <c r="B3526" i="13"/>
  <c r="B3525" i="13"/>
  <c r="B3524" i="13"/>
  <c r="B3523" i="13"/>
  <c r="B3522" i="13"/>
  <c r="B3521" i="13"/>
  <c r="B3520" i="13"/>
  <c r="B3519" i="13"/>
  <c r="B3518" i="13"/>
  <c r="B3517" i="13"/>
  <c r="B3516" i="13"/>
  <c r="B3515" i="13"/>
  <c r="B3514" i="13"/>
  <c r="B3513" i="13"/>
  <c r="B3512" i="13"/>
  <c r="B3511" i="13"/>
  <c r="B3510" i="13"/>
  <c r="B3509" i="13"/>
  <c r="B3508" i="13"/>
  <c r="B3507" i="13"/>
  <c r="B3506" i="13"/>
  <c r="B3505" i="13"/>
  <c r="B3504" i="13"/>
  <c r="B3503" i="13"/>
  <c r="B3502" i="13"/>
  <c r="B3501" i="13"/>
  <c r="B3500" i="13"/>
  <c r="B3499" i="13"/>
  <c r="B3498" i="13"/>
  <c r="B3497" i="13"/>
  <c r="B3496" i="13"/>
  <c r="B3495" i="13"/>
  <c r="B3494" i="13"/>
  <c r="B3493" i="13"/>
  <c r="B3492" i="13"/>
  <c r="B3491" i="13"/>
  <c r="B3490" i="13"/>
  <c r="B3489" i="13"/>
  <c r="B3488" i="13"/>
  <c r="B3487" i="13"/>
  <c r="B3486" i="13"/>
  <c r="B3485" i="13"/>
  <c r="B3484" i="13"/>
  <c r="B3483" i="13"/>
  <c r="B3482" i="13"/>
  <c r="B3481" i="13"/>
  <c r="B3480" i="13"/>
  <c r="B3479" i="13"/>
  <c r="B3478" i="13"/>
  <c r="B3477" i="13"/>
  <c r="B3476" i="13"/>
  <c r="B3475" i="13"/>
  <c r="B3474" i="13"/>
  <c r="B3473" i="13"/>
  <c r="B3472" i="13"/>
  <c r="B3471" i="13"/>
  <c r="B3470" i="13"/>
  <c r="B3469" i="13"/>
  <c r="B3468" i="13"/>
  <c r="B3467" i="13"/>
  <c r="B3466" i="13"/>
  <c r="B3465" i="13"/>
  <c r="B3464" i="13"/>
  <c r="B3463" i="13"/>
  <c r="B3462" i="13"/>
  <c r="B3461" i="13"/>
  <c r="B3460" i="13"/>
  <c r="B3459" i="13"/>
  <c r="B3458" i="13"/>
  <c r="B3457" i="13"/>
  <c r="B3456" i="13"/>
  <c r="B3455" i="13"/>
  <c r="B3454" i="13"/>
  <c r="B3453" i="13"/>
  <c r="B3452" i="13"/>
  <c r="B3451" i="13"/>
  <c r="B3450" i="13"/>
  <c r="B3449" i="13"/>
  <c r="B3448" i="13"/>
  <c r="B3447" i="13"/>
  <c r="B3446" i="13"/>
  <c r="B3445" i="13"/>
  <c r="B3444" i="13"/>
  <c r="B3443" i="13"/>
  <c r="B3442" i="13"/>
  <c r="B3441" i="13"/>
  <c r="B3440" i="13"/>
  <c r="B3439" i="13"/>
  <c r="B3438" i="13"/>
  <c r="B3437" i="13"/>
  <c r="B3436" i="13"/>
  <c r="B3435" i="13"/>
  <c r="B3434" i="13"/>
  <c r="B3433" i="13"/>
  <c r="B3432" i="13"/>
  <c r="B3431" i="13"/>
  <c r="B3430" i="13"/>
  <c r="B3429" i="13"/>
  <c r="B3428" i="13"/>
  <c r="B3427" i="13"/>
  <c r="B3426" i="13"/>
  <c r="B3425" i="13"/>
  <c r="B3424" i="13"/>
  <c r="B3423" i="13"/>
  <c r="B3422" i="13"/>
  <c r="B3421" i="13"/>
  <c r="B3420" i="13"/>
  <c r="B3419" i="13"/>
  <c r="B3418" i="13"/>
  <c r="B3417" i="13"/>
  <c r="B3416" i="13"/>
  <c r="B3415" i="13"/>
  <c r="B3414" i="13"/>
  <c r="B3413" i="13"/>
  <c r="B3412" i="13"/>
  <c r="B3411" i="13"/>
  <c r="B3410" i="13"/>
  <c r="B3409" i="13"/>
  <c r="B3408" i="13"/>
  <c r="B3407" i="13"/>
  <c r="B3406" i="13"/>
  <c r="B3405" i="13"/>
  <c r="B3404" i="13"/>
  <c r="B3403" i="13"/>
  <c r="B3402" i="13"/>
  <c r="B3401" i="13"/>
  <c r="B3400" i="13"/>
  <c r="B3399" i="13"/>
  <c r="B3398" i="13"/>
  <c r="B3397" i="13"/>
  <c r="B3396" i="13"/>
  <c r="B3395" i="13"/>
  <c r="B3394" i="13"/>
  <c r="B3393" i="13"/>
  <c r="B3392" i="13"/>
  <c r="B3391" i="13"/>
  <c r="B3390" i="13"/>
  <c r="B3389" i="13"/>
  <c r="B3388" i="13"/>
  <c r="B3387" i="13"/>
  <c r="B3386" i="13"/>
  <c r="B3385" i="13"/>
  <c r="B3384" i="13"/>
  <c r="B3383" i="13"/>
  <c r="B3382" i="13"/>
  <c r="B3381" i="13"/>
  <c r="B3380" i="13"/>
  <c r="B3379" i="13"/>
  <c r="B3378" i="13"/>
  <c r="B3377" i="13"/>
  <c r="B3376" i="13"/>
  <c r="B3375" i="13"/>
  <c r="B3374" i="13"/>
  <c r="B3373" i="13"/>
  <c r="B3372" i="13"/>
  <c r="B3371" i="13"/>
  <c r="B3370" i="13"/>
  <c r="B3369" i="13"/>
  <c r="B3368" i="13"/>
  <c r="B3367" i="13"/>
  <c r="B3366" i="13"/>
  <c r="B3365" i="13"/>
  <c r="B3364" i="13"/>
  <c r="B3363" i="13"/>
  <c r="B3362" i="13"/>
  <c r="B3361" i="13"/>
  <c r="B3360" i="13"/>
  <c r="B3359" i="13"/>
  <c r="B3358" i="13"/>
  <c r="B3357" i="13"/>
  <c r="B3356" i="13"/>
  <c r="B3355" i="13"/>
  <c r="B3354" i="13"/>
  <c r="B3353" i="13"/>
  <c r="B3352" i="13"/>
  <c r="B3351" i="13"/>
  <c r="B3350" i="13"/>
  <c r="B3349" i="13"/>
  <c r="B3348" i="13"/>
  <c r="B3347" i="13"/>
  <c r="B3346" i="13"/>
  <c r="B3345" i="13"/>
  <c r="B3344" i="13"/>
  <c r="B3343" i="13"/>
  <c r="B3342" i="13"/>
  <c r="B3341" i="13"/>
  <c r="B3340" i="13"/>
  <c r="B3339" i="13"/>
  <c r="B3338" i="13"/>
  <c r="B3337" i="13"/>
  <c r="B3336" i="13"/>
  <c r="B3335" i="13"/>
  <c r="B3334" i="13"/>
  <c r="B3333" i="13"/>
  <c r="B3332" i="13"/>
  <c r="B3331" i="13"/>
  <c r="B3330" i="13"/>
  <c r="B3329" i="13"/>
  <c r="B3328" i="13"/>
  <c r="B3327" i="13"/>
  <c r="B3326" i="13"/>
  <c r="B3325" i="13"/>
  <c r="B3324" i="13"/>
  <c r="B3323" i="13"/>
  <c r="B3322" i="13"/>
  <c r="B3321" i="13"/>
  <c r="B3320" i="13"/>
  <c r="B3319" i="13"/>
  <c r="B3318" i="13"/>
  <c r="B3317" i="13"/>
  <c r="B3316" i="13"/>
  <c r="B3315" i="13"/>
  <c r="B3314" i="13"/>
  <c r="B3313" i="13"/>
  <c r="B3312" i="13"/>
  <c r="B3311" i="13"/>
  <c r="B3310" i="13"/>
  <c r="B3309" i="13"/>
  <c r="B3308" i="13"/>
  <c r="B3307" i="13"/>
  <c r="B3306" i="13"/>
  <c r="B3305" i="13"/>
  <c r="B3304" i="13"/>
  <c r="B3303" i="13"/>
  <c r="B3302" i="13"/>
  <c r="B3301" i="13"/>
  <c r="B3300" i="13"/>
  <c r="B3299" i="13"/>
  <c r="B3298" i="13"/>
  <c r="B3297" i="13"/>
  <c r="B3296" i="13"/>
  <c r="B3295" i="13"/>
  <c r="B3294" i="13"/>
  <c r="B3293" i="13"/>
  <c r="B3292" i="13"/>
  <c r="B3291" i="13"/>
  <c r="B3290" i="13"/>
  <c r="B3289" i="13"/>
  <c r="B3288" i="13"/>
  <c r="B3287" i="13"/>
  <c r="B3286" i="13"/>
  <c r="B3285" i="13"/>
  <c r="B3284" i="13"/>
  <c r="B3283" i="13"/>
  <c r="B3282" i="13"/>
  <c r="B3281" i="13"/>
  <c r="B3280" i="13"/>
  <c r="B3279" i="13"/>
  <c r="B3278" i="13"/>
  <c r="B3277" i="13"/>
  <c r="B3276" i="13"/>
  <c r="B3275" i="13"/>
  <c r="B3274" i="13"/>
  <c r="B3273" i="13"/>
  <c r="B3272" i="13"/>
  <c r="B3271" i="13"/>
  <c r="B3270" i="13"/>
  <c r="B3269" i="13"/>
  <c r="B3268" i="13"/>
  <c r="B3267" i="13"/>
  <c r="B3266" i="13"/>
  <c r="B3265" i="13"/>
  <c r="B3264" i="13"/>
  <c r="B3263" i="13"/>
  <c r="B3262" i="13"/>
  <c r="B3261" i="13"/>
  <c r="B3260" i="13"/>
  <c r="B3259" i="13"/>
  <c r="B3258" i="13"/>
  <c r="B3257" i="13"/>
  <c r="B3256" i="13"/>
  <c r="B3255" i="13"/>
  <c r="B3254" i="13"/>
  <c r="B3253" i="13"/>
  <c r="B3252" i="13"/>
  <c r="B3251" i="13"/>
  <c r="B3250" i="13"/>
  <c r="B3249" i="13"/>
  <c r="B3248" i="13"/>
  <c r="B3247" i="13"/>
  <c r="B3246" i="13"/>
  <c r="B3245" i="13"/>
  <c r="B3244" i="13"/>
  <c r="B3243" i="13"/>
  <c r="B3242" i="13"/>
  <c r="B3241" i="13"/>
  <c r="B3240" i="13"/>
  <c r="B3239" i="13"/>
  <c r="B3238" i="13"/>
  <c r="B3237" i="13"/>
  <c r="B3236" i="13"/>
  <c r="B3235" i="13"/>
  <c r="B3234" i="13"/>
  <c r="B3233" i="13"/>
  <c r="B3232" i="13"/>
  <c r="B3231" i="13"/>
  <c r="B3230" i="13"/>
  <c r="B3229" i="13"/>
  <c r="B3228" i="13"/>
  <c r="B3227" i="13"/>
  <c r="B3226" i="13"/>
  <c r="B3225" i="13"/>
  <c r="B3224" i="13"/>
  <c r="B3223" i="13"/>
  <c r="B3222" i="13"/>
  <c r="B3221" i="13"/>
  <c r="B3220" i="13"/>
  <c r="B3219" i="13"/>
  <c r="B3218" i="13"/>
  <c r="B3217" i="13"/>
  <c r="B3216" i="13"/>
  <c r="B3215" i="13"/>
  <c r="B3214" i="13"/>
  <c r="B3213" i="13"/>
  <c r="B3212" i="13"/>
  <c r="B3211" i="13"/>
  <c r="B3210" i="13"/>
  <c r="B3209" i="13"/>
  <c r="B3208" i="13"/>
  <c r="B3207" i="13"/>
  <c r="B3206" i="13"/>
  <c r="B3205" i="13"/>
  <c r="B3204" i="13"/>
  <c r="B3203" i="13"/>
  <c r="B3202" i="13"/>
  <c r="B3201" i="13"/>
  <c r="B3200" i="13"/>
  <c r="B3199" i="13"/>
  <c r="B3198" i="13"/>
  <c r="B3197" i="13"/>
  <c r="B3196" i="13"/>
  <c r="B3195" i="13"/>
  <c r="B3194" i="13"/>
  <c r="B3193" i="13"/>
  <c r="B3192" i="13"/>
  <c r="B3191" i="13"/>
  <c r="B3190" i="13"/>
  <c r="B3189" i="13"/>
  <c r="B3188" i="13"/>
  <c r="B3187" i="13"/>
  <c r="B3186" i="13"/>
  <c r="B3185" i="13"/>
  <c r="B3184" i="13"/>
  <c r="B3183" i="13"/>
  <c r="B3182" i="13"/>
  <c r="B3181" i="13"/>
  <c r="B3180" i="13"/>
  <c r="B3179" i="13"/>
  <c r="B3178" i="13"/>
  <c r="B3177" i="13"/>
  <c r="B3176" i="13"/>
  <c r="B3175" i="13"/>
  <c r="B3174" i="13"/>
  <c r="B3173" i="13"/>
  <c r="B3172" i="13"/>
  <c r="B3171" i="13"/>
  <c r="B3170" i="13"/>
  <c r="B3169" i="13"/>
  <c r="B3168" i="13"/>
  <c r="B3167" i="13"/>
  <c r="B3166" i="13"/>
  <c r="B3165" i="13"/>
  <c r="B3164" i="13"/>
  <c r="B3163" i="13"/>
  <c r="B3162" i="13"/>
  <c r="B3161" i="13"/>
  <c r="B3160" i="13"/>
  <c r="B3159" i="13"/>
  <c r="B3158" i="13"/>
  <c r="B3157" i="13"/>
  <c r="B3156" i="13"/>
  <c r="B3155" i="13"/>
  <c r="B3154" i="13"/>
  <c r="B3153" i="13"/>
  <c r="B3152" i="13"/>
  <c r="B3151" i="13"/>
  <c r="B3150" i="13"/>
  <c r="B3149" i="13"/>
  <c r="B3148" i="13"/>
  <c r="B3147" i="13"/>
  <c r="B3146" i="13"/>
  <c r="B3145" i="13"/>
  <c r="B3144" i="13"/>
  <c r="B3143" i="13"/>
  <c r="B3142" i="13"/>
  <c r="B3141" i="13"/>
  <c r="B3140" i="13"/>
  <c r="B3139" i="13"/>
  <c r="B3138" i="13"/>
  <c r="B3137" i="13"/>
  <c r="B3136" i="13"/>
  <c r="B3135" i="13"/>
  <c r="B3134" i="13"/>
  <c r="B3133" i="13"/>
  <c r="B3132" i="13"/>
  <c r="B3131" i="13"/>
  <c r="B3130" i="13"/>
  <c r="B3129" i="13"/>
  <c r="B3128" i="13"/>
  <c r="B3127" i="13"/>
  <c r="B3126" i="13"/>
  <c r="B3125" i="13"/>
  <c r="B3124" i="13"/>
  <c r="B3123" i="13"/>
  <c r="B3122" i="13"/>
  <c r="B3121" i="13"/>
  <c r="B3120" i="13"/>
  <c r="B3119" i="13"/>
  <c r="B3118" i="13"/>
  <c r="B3117" i="13"/>
  <c r="B3116" i="13"/>
  <c r="B3115" i="13"/>
  <c r="B3114" i="13"/>
  <c r="B3113" i="13"/>
  <c r="B3112" i="13"/>
  <c r="B3111" i="13"/>
  <c r="B3110" i="13"/>
  <c r="B3109" i="13"/>
  <c r="B3108" i="13"/>
  <c r="B3107" i="13"/>
  <c r="B3106" i="13"/>
  <c r="B3105" i="13"/>
  <c r="B3104" i="13"/>
  <c r="B3103" i="13"/>
  <c r="B3102" i="13"/>
  <c r="B3101" i="13"/>
  <c r="B3100" i="13"/>
  <c r="B3099" i="13"/>
  <c r="B3098" i="13"/>
  <c r="B3097" i="13"/>
  <c r="B3096" i="13"/>
  <c r="B3095" i="13"/>
  <c r="B3094" i="13"/>
  <c r="B3093" i="13"/>
  <c r="B3092" i="13"/>
  <c r="B3091" i="13"/>
  <c r="B3090" i="13"/>
  <c r="B3089" i="13"/>
  <c r="B3088" i="13"/>
  <c r="B3087" i="13"/>
  <c r="B3086" i="13"/>
  <c r="B3085" i="13"/>
  <c r="B3084" i="13"/>
  <c r="B3083" i="13"/>
  <c r="B3082" i="13"/>
  <c r="B3081" i="13"/>
  <c r="B3080" i="13"/>
  <c r="B3079" i="13"/>
  <c r="B3078" i="13"/>
  <c r="B3077" i="13"/>
  <c r="B3076" i="13"/>
  <c r="B3075" i="13"/>
  <c r="B3074" i="13"/>
  <c r="B3073" i="13"/>
  <c r="B3072" i="13"/>
  <c r="B3071" i="13"/>
  <c r="B3070" i="13"/>
  <c r="B3069" i="13"/>
  <c r="B3068" i="13"/>
  <c r="B3067" i="13"/>
  <c r="B3066" i="13"/>
  <c r="B3065" i="13"/>
  <c r="B3064" i="13"/>
  <c r="B3063" i="13"/>
  <c r="B3062" i="13"/>
  <c r="B3061" i="13"/>
  <c r="B3060" i="13"/>
  <c r="B3059" i="13"/>
  <c r="B3058" i="13"/>
  <c r="B3057" i="13"/>
  <c r="B3056" i="13"/>
  <c r="B3055" i="13"/>
  <c r="B3054" i="13"/>
  <c r="B3053" i="13"/>
  <c r="B3052" i="13"/>
  <c r="B3051" i="13"/>
  <c r="B3050" i="13"/>
  <c r="B3049" i="13"/>
  <c r="B3048" i="13"/>
  <c r="B3047" i="13"/>
  <c r="B3046" i="13"/>
  <c r="B3045" i="13"/>
  <c r="B3044" i="13"/>
  <c r="B3043" i="13"/>
  <c r="B3042" i="13"/>
  <c r="B3041" i="13"/>
  <c r="B3040" i="13"/>
  <c r="B3039" i="13"/>
  <c r="B3038" i="13"/>
  <c r="B3037" i="13"/>
  <c r="B3036" i="13"/>
  <c r="B3035" i="13"/>
  <c r="B3034" i="13"/>
  <c r="B3033" i="13"/>
  <c r="B3032" i="13"/>
  <c r="B3031" i="13"/>
  <c r="B3030" i="13"/>
  <c r="B3029" i="13"/>
  <c r="B3028" i="13"/>
  <c r="B3027" i="13"/>
  <c r="B3026" i="13"/>
  <c r="B3025" i="13"/>
  <c r="B3024" i="13"/>
  <c r="B3023" i="13"/>
  <c r="B3022" i="13"/>
  <c r="B3021" i="13"/>
  <c r="B3020" i="13"/>
  <c r="B3019" i="13"/>
  <c r="B3018" i="13"/>
  <c r="B3017" i="13"/>
  <c r="B3016" i="13"/>
  <c r="B3015" i="13"/>
  <c r="B3014" i="13"/>
  <c r="B3013" i="13"/>
  <c r="B3012" i="13"/>
  <c r="B3011" i="13"/>
  <c r="B3010" i="13"/>
  <c r="B3009" i="13"/>
  <c r="B3008" i="13"/>
  <c r="B3007" i="13"/>
  <c r="B3006" i="13"/>
  <c r="B3005" i="13"/>
  <c r="B3004" i="13"/>
  <c r="B3003" i="13"/>
  <c r="B3002" i="13"/>
  <c r="B3001" i="13"/>
  <c r="B3000" i="13"/>
  <c r="B2999" i="13"/>
  <c r="B2998" i="13"/>
  <c r="B2997" i="13"/>
  <c r="B2996" i="13"/>
  <c r="B2995" i="13"/>
  <c r="B2994" i="13"/>
  <c r="B2993" i="13"/>
  <c r="B2992" i="13"/>
  <c r="B2991" i="13"/>
  <c r="B2990" i="13"/>
  <c r="B2989" i="13"/>
  <c r="B2988" i="13"/>
  <c r="B2987" i="13"/>
  <c r="B2986" i="13"/>
  <c r="B2985" i="13"/>
  <c r="B2984" i="13"/>
  <c r="B2983" i="13"/>
  <c r="B2982" i="13"/>
  <c r="B2981" i="13"/>
  <c r="B2980" i="13"/>
  <c r="B2979" i="13"/>
  <c r="B2978" i="13"/>
  <c r="B2977" i="13"/>
  <c r="B2976" i="13"/>
  <c r="B2975" i="13"/>
  <c r="B2974" i="13"/>
  <c r="B2973" i="13"/>
  <c r="B2972" i="13"/>
  <c r="B2971" i="13"/>
  <c r="B2970" i="13"/>
  <c r="B2969" i="13"/>
  <c r="B2968" i="13"/>
  <c r="B2967" i="13"/>
  <c r="B2966" i="13"/>
  <c r="B2965" i="13"/>
  <c r="B2964" i="13"/>
  <c r="B2963" i="13"/>
  <c r="B2962" i="13"/>
  <c r="B2961" i="13"/>
  <c r="B2960" i="13"/>
  <c r="B2959" i="13"/>
  <c r="B2958" i="13"/>
  <c r="B2957" i="13"/>
  <c r="B2956" i="13"/>
  <c r="B2955" i="13"/>
  <c r="B2954" i="13"/>
  <c r="B2953" i="13"/>
  <c r="B2952" i="13"/>
  <c r="B2951" i="13"/>
  <c r="B2950" i="13"/>
  <c r="B2949" i="13"/>
  <c r="B2948" i="13"/>
  <c r="B2947" i="13"/>
  <c r="B2946" i="13"/>
  <c r="B2945" i="13"/>
  <c r="B2944" i="13"/>
  <c r="B2943" i="13"/>
  <c r="B2942" i="13"/>
  <c r="B2941" i="13"/>
  <c r="B2940" i="13"/>
  <c r="B2939" i="13"/>
  <c r="B2938" i="13"/>
  <c r="B2937" i="13"/>
  <c r="B2936" i="13"/>
  <c r="B2935" i="13"/>
  <c r="B2934" i="13"/>
  <c r="B2933" i="13"/>
  <c r="B2932" i="13"/>
  <c r="B2931" i="13"/>
  <c r="B2930" i="13"/>
  <c r="B2929" i="13"/>
  <c r="B2928" i="13"/>
  <c r="B2927" i="13"/>
  <c r="B2926" i="13"/>
  <c r="B2925" i="13"/>
  <c r="B2924" i="13"/>
  <c r="B2923" i="13"/>
  <c r="B2922" i="13"/>
  <c r="B2921" i="13"/>
  <c r="B2920" i="13"/>
  <c r="B2919" i="13"/>
  <c r="B2918" i="13"/>
  <c r="B2917" i="13"/>
  <c r="B2916" i="13"/>
  <c r="B2915" i="13"/>
  <c r="B2914" i="13"/>
  <c r="B2913" i="13"/>
  <c r="B2912" i="13"/>
  <c r="B2911" i="13"/>
  <c r="B2910" i="13"/>
  <c r="B2909" i="13"/>
  <c r="B2908" i="13"/>
  <c r="B2907" i="13"/>
  <c r="B2906" i="13"/>
  <c r="B2905" i="13"/>
  <c r="B2904" i="13"/>
  <c r="B2903" i="13"/>
  <c r="B2902" i="13"/>
  <c r="B2901" i="13"/>
  <c r="B2900" i="13"/>
  <c r="B2899" i="13"/>
  <c r="B2898" i="13"/>
  <c r="B2897" i="13"/>
  <c r="B2896" i="13"/>
  <c r="B2895" i="13"/>
  <c r="B2894" i="13"/>
  <c r="B2893" i="13"/>
  <c r="B2892" i="13"/>
  <c r="B2891" i="13"/>
  <c r="B2890" i="13"/>
  <c r="B2889" i="13"/>
  <c r="B2888" i="13"/>
  <c r="B2887" i="13"/>
  <c r="B2886" i="13"/>
  <c r="B2885" i="13"/>
  <c r="B2884" i="13"/>
  <c r="B2883" i="13"/>
  <c r="B2882" i="13"/>
  <c r="B2881" i="13"/>
  <c r="B2880" i="13"/>
  <c r="B2879" i="13"/>
  <c r="B2878" i="13"/>
  <c r="B2877" i="13"/>
  <c r="B2876" i="13"/>
  <c r="B2875" i="13"/>
  <c r="B2874" i="13"/>
  <c r="B2873" i="13"/>
  <c r="B2872" i="13"/>
  <c r="B2871" i="13"/>
  <c r="B2870" i="13"/>
  <c r="B2869" i="13"/>
  <c r="B2868" i="13"/>
  <c r="B2867" i="13"/>
  <c r="B2866" i="13"/>
  <c r="B2865" i="13"/>
  <c r="B2864" i="13"/>
  <c r="B2863" i="13"/>
  <c r="B2862" i="13"/>
  <c r="B2861" i="13"/>
  <c r="B2860" i="13"/>
  <c r="B2859" i="13"/>
  <c r="B2858" i="13"/>
  <c r="B2857" i="13"/>
  <c r="B2856" i="13"/>
  <c r="B2855" i="13"/>
  <c r="B2854" i="13"/>
  <c r="B2853" i="13"/>
  <c r="B2852" i="13"/>
  <c r="B2851" i="13"/>
  <c r="B2850" i="13"/>
  <c r="B2849" i="13"/>
  <c r="B2848" i="13"/>
  <c r="B2847" i="13"/>
  <c r="B2846" i="13"/>
  <c r="B2845" i="13"/>
  <c r="B2844" i="13"/>
  <c r="B2843" i="13"/>
  <c r="B2842" i="13"/>
  <c r="B2841" i="13"/>
  <c r="B2840" i="13"/>
  <c r="B2839" i="13"/>
  <c r="B2838" i="13"/>
  <c r="B2837" i="13"/>
  <c r="B2836" i="13"/>
  <c r="B2835" i="13"/>
  <c r="B2834" i="13"/>
  <c r="B2833" i="13"/>
  <c r="B2832" i="13"/>
  <c r="B2831" i="13"/>
  <c r="B2830" i="13"/>
  <c r="B2829" i="13"/>
  <c r="B2828" i="13"/>
  <c r="B2827" i="13"/>
  <c r="B2826" i="13"/>
  <c r="B2825" i="13"/>
  <c r="B2824" i="13"/>
  <c r="B2823" i="13"/>
  <c r="B2822" i="13"/>
  <c r="B2821" i="13"/>
  <c r="B2820" i="13"/>
  <c r="B2819" i="13"/>
  <c r="B2818" i="13"/>
  <c r="B2817" i="13"/>
  <c r="B2816" i="13"/>
  <c r="B2815" i="13"/>
  <c r="B2814" i="13"/>
  <c r="B2813" i="13"/>
  <c r="B2812" i="13"/>
  <c r="B2811" i="13"/>
  <c r="B2810" i="13"/>
  <c r="B2809" i="13"/>
  <c r="B2808" i="13"/>
  <c r="B2807" i="13"/>
  <c r="B2806" i="13"/>
  <c r="B2805" i="13"/>
  <c r="B2804" i="13"/>
  <c r="B2803" i="13"/>
  <c r="B2802" i="13"/>
  <c r="B2801" i="13"/>
  <c r="B2800" i="13"/>
  <c r="B2799" i="13"/>
  <c r="B2798" i="13"/>
  <c r="B2797" i="13"/>
  <c r="B2796" i="13"/>
  <c r="B2795" i="13"/>
  <c r="B2794" i="13"/>
  <c r="B2793" i="13"/>
  <c r="B2792" i="13"/>
  <c r="B2791" i="13"/>
  <c r="B2790" i="13"/>
  <c r="B2789" i="13"/>
  <c r="B2788" i="13"/>
  <c r="B2787" i="13"/>
  <c r="B2786" i="13"/>
  <c r="B2785" i="13"/>
  <c r="B2784" i="13"/>
  <c r="B2783" i="13"/>
  <c r="B2782" i="13"/>
  <c r="B2781" i="13"/>
  <c r="B2780" i="13"/>
  <c r="B2779" i="13"/>
  <c r="B2778" i="13"/>
  <c r="B2777" i="13"/>
  <c r="B2776" i="13"/>
  <c r="B2775" i="13"/>
  <c r="B2774" i="13"/>
  <c r="B2773" i="13"/>
  <c r="B2772" i="13"/>
  <c r="B2771" i="13"/>
  <c r="B2770" i="13"/>
  <c r="B2769" i="13"/>
  <c r="B2768" i="13"/>
  <c r="B2767" i="13"/>
  <c r="B2766" i="13"/>
  <c r="B2765" i="13"/>
  <c r="B2764" i="13"/>
  <c r="B2763" i="13"/>
  <c r="B2762" i="13"/>
  <c r="B2761" i="13"/>
  <c r="B2760" i="13"/>
  <c r="B2759" i="13"/>
  <c r="B2758" i="13"/>
  <c r="B2757" i="13"/>
  <c r="B2756" i="13"/>
  <c r="B2755" i="13"/>
  <c r="B2754" i="13"/>
  <c r="B2753" i="13"/>
  <c r="B2752" i="13"/>
  <c r="B2751" i="13"/>
  <c r="B2750" i="13"/>
  <c r="B2749" i="13"/>
  <c r="B2748" i="13"/>
  <c r="B2747" i="13"/>
  <c r="B2746" i="13"/>
  <c r="B2745" i="13"/>
  <c r="B2744" i="13"/>
  <c r="B2743" i="13"/>
  <c r="B2742" i="13"/>
  <c r="B2741" i="13"/>
  <c r="B2740" i="13"/>
  <c r="B2739" i="13"/>
  <c r="B2738" i="13"/>
  <c r="B2737" i="13"/>
  <c r="B2736" i="13"/>
  <c r="B2735" i="13"/>
  <c r="B2734" i="13"/>
  <c r="B2733" i="13"/>
  <c r="B2732" i="13"/>
  <c r="B2731" i="13"/>
  <c r="B2730" i="13"/>
  <c r="B2729" i="13"/>
  <c r="B2728" i="13"/>
  <c r="B2727" i="13"/>
  <c r="B2726" i="13"/>
  <c r="B2725" i="13"/>
  <c r="B2724" i="13"/>
  <c r="B2723" i="13"/>
  <c r="B2722" i="13"/>
  <c r="B2721" i="13"/>
  <c r="B2720" i="13"/>
  <c r="B2719" i="13"/>
  <c r="B2718" i="13"/>
  <c r="B2717" i="13"/>
  <c r="B2716" i="13"/>
  <c r="B2715" i="13"/>
  <c r="B2714" i="13"/>
  <c r="B2713" i="13"/>
  <c r="B2712" i="13"/>
  <c r="B2711" i="13"/>
  <c r="B2710" i="13"/>
  <c r="B2709" i="13"/>
  <c r="B2708" i="13"/>
  <c r="B2707" i="13"/>
  <c r="B2706" i="13"/>
  <c r="B2705" i="13"/>
  <c r="B2704" i="13"/>
  <c r="B2703" i="13"/>
  <c r="B2702" i="13"/>
  <c r="B2701" i="13"/>
  <c r="B2700" i="13"/>
  <c r="B2699" i="13"/>
  <c r="B2698" i="13"/>
  <c r="B2697" i="13"/>
  <c r="B2696" i="13"/>
  <c r="B2695" i="13"/>
  <c r="B2694" i="13"/>
  <c r="B2693" i="13"/>
  <c r="B2692" i="13"/>
  <c r="B2691" i="13"/>
  <c r="B2690" i="13"/>
  <c r="B2689" i="13"/>
  <c r="B2688" i="13"/>
  <c r="B2687" i="13"/>
  <c r="B2686" i="13"/>
  <c r="B2685" i="13"/>
  <c r="B2684" i="13"/>
  <c r="B2683" i="13"/>
  <c r="B2682" i="13"/>
  <c r="B2681" i="13"/>
  <c r="B2680" i="13"/>
  <c r="B2679" i="13"/>
  <c r="B2678" i="13"/>
  <c r="B2677" i="13"/>
  <c r="B2676" i="13"/>
  <c r="B2675" i="13"/>
  <c r="B2674" i="13"/>
  <c r="B2673" i="13"/>
  <c r="B2672" i="13"/>
  <c r="B2671" i="13"/>
  <c r="B2670" i="13"/>
  <c r="B2669" i="13"/>
  <c r="B2668" i="13"/>
  <c r="B2667" i="13"/>
  <c r="B2666" i="13"/>
  <c r="B2665" i="13"/>
  <c r="B2664" i="13"/>
  <c r="B2663" i="13"/>
  <c r="B2662" i="13"/>
  <c r="B2661" i="13"/>
  <c r="B2660" i="13"/>
  <c r="B2659" i="13"/>
  <c r="B2658" i="13"/>
  <c r="B2657" i="13"/>
  <c r="B2656" i="13"/>
  <c r="B2655" i="13"/>
  <c r="B2654" i="13"/>
  <c r="B2653" i="13"/>
  <c r="B2652" i="13"/>
  <c r="B2651" i="13"/>
  <c r="B2650" i="13"/>
  <c r="B2649" i="13"/>
  <c r="B2648" i="13"/>
  <c r="B2647" i="13"/>
  <c r="B2646" i="13"/>
  <c r="B2645" i="13"/>
  <c r="B2644" i="13"/>
  <c r="B2643" i="13"/>
  <c r="B2642" i="13"/>
  <c r="B2641" i="13"/>
  <c r="B2640" i="13"/>
  <c r="B2639" i="13"/>
  <c r="B2638" i="13"/>
  <c r="B2637" i="13"/>
  <c r="B2636" i="13"/>
  <c r="B2635" i="13"/>
  <c r="B2634" i="13"/>
  <c r="B2633" i="13"/>
  <c r="B2632" i="13"/>
  <c r="B2631" i="13"/>
  <c r="B2630" i="13"/>
  <c r="B2629" i="13"/>
  <c r="B2628" i="13"/>
  <c r="B2627" i="13"/>
  <c r="B2626" i="13"/>
  <c r="B2625" i="13"/>
  <c r="B2624" i="13"/>
  <c r="B2623" i="13"/>
  <c r="B2622" i="13"/>
  <c r="B2621" i="13"/>
  <c r="B2620" i="13"/>
  <c r="B2619" i="13"/>
  <c r="B2618" i="13"/>
  <c r="B2617" i="13"/>
  <c r="B2616" i="13"/>
  <c r="B2615" i="13"/>
  <c r="B2614" i="13"/>
  <c r="B2613" i="13"/>
  <c r="B2612" i="13"/>
  <c r="B2611" i="13"/>
  <c r="B2610" i="13"/>
  <c r="B2609" i="13"/>
  <c r="B2608" i="13"/>
  <c r="B2607" i="13"/>
  <c r="B2606" i="13"/>
  <c r="B2605" i="13"/>
  <c r="B2604" i="13"/>
  <c r="B2603" i="13"/>
  <c r="B2602" i="13"/>
  <c r="B2601" i="13"/>
  <c r="B2600" i="13"/>
  <c r="B2599" i="13"/>
  <c r="B2598" i="13"/>
  <c r="B2597" i="13"/>
  <c r="B2596" i="13"/>
  <c r="B2595" i="13"/>
  <c r="B2594" i="13"/>
  <c r="B2593" i="13"/>
  <c r="B2592" i="13"/>
  <c r="B2591" i="13"/>
  <c r="B2590" i="13"/>
  <c r="B2589" i="13"/>
  <c r="B2588" i="13"/>
  <c r="B2587" i="13"/>
  <c r="B2586" i="13"/>
  <c r="B2585" i="13"/>
  <c r="B2584" i="13"/>
  <c r="B2583" i="13"/>
  <c r="B2582" i="13"/>
  <c r="B2581" i="13"/>
  <c r="B2580" i="13"/>
  <c r="B2579" i="13"/>
  <c r="B2578" i="13"/>
  <c r="B2577" i="13"/>
  <c r="B2576" i="13"/>
  <c r="B2575" i="13"/>
  <c r="B2574" i="13"/>
  <c r="B2573" i="13"/>
  <c r="B2572" i="13"/>
  <c r="B2571" i="13"/>
  <c r="B2570" i="13"/>
  <c r="B2569" i="13"/>
  <c r="B2568" i="13"/>
  <c r="B2567" i="13"/>
  <c r="B2566" i="13"/>
  <c r="B2565" i="13"/>
  <c r="B2564" i="13"/>
  <c r="B2563" i="13"/>
  <c r="B2562" i="13"/>
  <c r="B2561" i="13"/>
  <c r="B2560" i="13"/>
  <c r="B2559" i="13"/>
  <c r="B2558" i="13"/>
  <c r="B2557" i="13"/>
  <c r="B2556" i="13"/>
  <c r="B2555" i="13"/>
  <c r="B2554" i="13"/>
  <c r="B2553" i="13"/>
  <c r="B2552" i="13"/>
  <c r="B2551" i="13"/>
  <c r="B2550" i="13"/>
  <c r="B2549" i="13"/>
  <c r="B2548" i="13"/>
  <c r="B2547" i="13"/>
  <c r="B2546" i="13"/>
  <c r="B2545" i="13"/>
  <c r="B2544" i="13"/>
  <c r="B2543" i="13"/>
  <c r="B2542" i="13"/>
  <c r="B2541" i="13"/>
  <c r="B2540" i="13"/>
  <c r="B2539" i="13"/>
  <c r="B2538" i="13"/>
  <c r="B2537" i="13"/>
  <c r="B2536" i="13"/>
  <c r="B2535" i="13"/>
  <c r="B2534" i="13"/>
  <c r="B2533" i="13"/>
  <c r="B2532" i="13"/>
  <c r="B2531" i="13"/>
  <c r="B2530" i="13"/>
  <c r="B2529" i="13"/>
  <c r="B2528" i="13"/>
  <c r="B2527" i="13"/>
  <c r="B2526" i="13"/>
  <c r="B2525" i="13"/>
  <c r="B2524" i="13"/>
  <c r="B2523" i="13"/>
  <c r="B2522" i="13"/>
  <c r="B2521" i="13"/>
  <c r="B2520" i="13"/>
  <c r="B2519" i="13"/>
  <c r="B2518" i="13"/>
  <c r="B2517" i="13"/>
  <c r="B2516" i="13"/>
  <c r="B2515" i="13"/>
  <c r="B2514" i="13"/>
  <c r="B2513" i="13"/>
  <c r="B2512" i="13"/>
  <c r="B2511" i="13"/>
  <c r="B2510" i="13"/>
  <c r="B2509" i="13"/>
  <c r="B2508" i="13"/>
  <c r="B2507" i="13"/>
  <c r="B2506" i="13"/>
  <c r="B2505" i="13"/>
  <c r="B2504" i="13"/>
  <c r="B2503" i="13"/>
  <c r="B2502" i="13"/>
  <c r="B2501" i="13"/>
  <c r="B2500" i="13"/>
  <c r="B2499" i="13"/>
  <c r="B2498" i="13"/>
  <c r="B2497" i="13"/>
  <c r="B2496" i="13"/>
  <c r="B2495" i="13"/>
  <c r="B2494" i="13"/>
  <c r="B2493" i="13"/>
  <c r="B2492" i="13"/>
  <c r="B2491" i="13"/>
  <c r="B2490" i="13"/>
  <c r="B2489" i="13"/>
  <c r="B2488" i="13"/>
  <c r="B2487" i="13"/>
  <c r="B2486" i="13"/>
  <c r="B2485" i="13"/>
  <c r="B2484" i="13"/>
  <c r="B2483" i="13"/>
  <c r="B2482" i="13"/>
  <c r="B2481" i="13"/>
  <c r="B2480" i="13"/>
  <c r="B2479" i="13"/>
  <c r="B2478" i="13"/>
  <c r="B2477" i="13"/>
  <c r="B2476" i="13"/>
  <c r="B2475" i="13"/>
  <c r="B2474" i="13"/>
  <c r="B2473" i="13"/>
  <c r="B2472" i="13"/>
  <c r="B2471" i="13"/>
  <c r="B2470" i="13"/>
  <c r="B2469" i="13"/>
  <c r="B2468" i="13"/>
  <c r="B2467" i="13"/>
  <c r="B2466" i="13"/>
  <c r="B2465" i="13"/>
  <c r="B2464" i="13"/>
  <c r="B2463" i="13"/>
  <c r="B2462" i="13"/>
  <c r="B2461" i="13"/>
  <c r="B2460" i="13"/>
  <c r="B2459" i="13"/>
  <c r="B2458" i="13"/>
  <c r="B2457" i="13"/>
  <c r="B2456" i="13"/>
  <c r="B2455" i="13"/>
  <c r="B2454" i="13"/>
  <c r="B2453" i="13"/>
  <c r="B2452" i="13"/>
  <c r="B2451" i="13"/>
  <c r="B2450" i="13"/>
  <c r="B2449" i="13"/>
  <c r="B2448" i="13"/>
  <c r="B2447" i="13"/>
  <c r="B2446" i="13"/>
  <c r="B2445" i="13"/>
  <c r="B2444" i="13"/>
  <c r="B2443" i="13"/>
  <c r="B2442" i="13"/>
  <c r="B2441" i="13"/>
  <c r="B2440" i="13"/>
  <c r="B2439" i="13"/>
  <c r="B2438" i="13"/>
  <c r="B2437" i="13"/>
  <c r="B2436" i="13"/>
  <c r="B2435" i="13"/>
  <c r="B2434" i="13"/>
  <c r="B2433" i="13"/>
  <c r="B2432" i="13"/>
  <c r="B2431" i="13"/>
  <c r="B2430" i="13"/>
  <c r="B2429" i="13"/>
  <c r="B2428" i="13"/>
  <c r="B2427" i="13"/>
  <c r="B2426" i="13"/>
  <c r="B2425" i="13"/>
  <c r="B2424" i="13"/>
  <c r="B2423" i="13"/>
  <c r="B2422" i="13"/>
  <c r="B2421" i="13"/>
  <c r="B2420" i="13"/>
  <c r="B2419" i="13"/>
  <c r="B2418" i="13"/>
  <c r="B2417" i="13"/>
  <c r="B2416" i="13"/>
  <c r="B2415" i="13"/>
  <c r="B2414" i="13"/>
  <c r="B2413" i="13"/>
  <c r="B2412" i="13"/>
  <c r="B2411" i="13"/>
  <c r="B2410" i="13"/>
  <c r="B2409" i="13"/>
  <c r="B2408" i="13"/>
  <c r="B2407" i="13"/>
  <c r="B2406" i="13"/>
  <c r="B2405" i="13"/>
  <c r="B2404" i="13"/>
  <c r="B2403" i="13"/>
  <c r="B2402" i="13"/>
  <c r="B2401" i="13"/>
  <c r="B2400" i="13"/>
  <c r="B2399" i="13"/>
  <c r="B2398" i="13"/>
  <c r="B2397" i="13"/>
  <c r="B2396" i="13"/>
  <c r="B2395" i="13"/>
  <c r="B2394" i="13"/>
  <c r="B2393" i="13"/>
  <c r="B2392" i="13"/>
  <c r="B2391" i="13"/>
  <c r="B2390" i="13"/>
  <c r="B2389" i="13"/>
  <c r="B2388" i="13"/>
  <c r="B2387" i="13"/>
  <c r="B2386" i="13"/>
  <c r="B2385" i="13"/>
  <c r="B2384" i="13"/>
  <c r="B2383" i="13"/>
  <c r="B2382" i="13"/>
  <c r="B2381" i="13"/>
  <c r="B2380" i="13"/>
  <c r="B2379" i="13"/>
  <c r="B2378" i="13"/>
  <c r="B2377" i="13"/>
  <c r="B2376" i="13"/>
  <c r="B2375" i="13"/>
  <c r="B2374" i="13"/>
  <c r="B2373" i="13"/>
  <c r="B2372" i="13"/>
  <c r="B2371" i="13"/>
  <c r="B2370" i="13"/>
  <c r="B2369" i="13"/>
  <c r="B2368" i="13"/>
  <c r="B2367" i="13"/>
  <c r="B2366" i="13"/>
  <c r="B2365" i="13"/>
  <c r="B2364" i="13"/>
  <c r="B2363" i="13"/>
  <c r="B2362" i="13"/>
  <c r="B2361" i="13"/>
  <c r="B2360" i="13"/>
  <c r="B2359" i="13"/>
  <c r="B2358" i="13"/>
  <c r="B2357" i="13"/>
  <c r="B2356" i="13"/>
  <c r="B2355" i="13"/>
  <c r="B2354" i="13"/>
  <c r="B2353" i="13"/>
  <c r="B2352" i="13"/>
  <c r="B2351" i="13"/>
  <c r="B2350" i="13"/>
  <c r="B2349" i="13"/>
  <c r="B2348" i="13"/>
  <c r="B2347" i="13"/>
  <c r="B2346" i="13"/>
  <c r="B2345" i="13"/>
  <c r="B2344" i="13"/>
  <c r="B2343" i="13"/>
  <c r="B2342" i="13"/>
  <c r="B2341" i="13"/>
  <c r="B2340" i="13"/>
  <c r="B2339" i="13"/>
  <c r="B2338" i="13"/>
  <c r="B2337" i="13"/>
  <c r="B2336" i="13"/>
  <c r="B2335" i="13"/>
  <c r="B2334" i="13"/>
  <c r="B2333" i="13"/>
  <c r="B2332" i="13"/>
  <c r="B2331" i="13"/>
  <c r="B2330" i="13"/>
  <c r="B2329" i="13"/>
  <c r="B2328" i="13"/>
  <c r="B2327" i="13"/>
  <c r="B2326" i="13"/>
  <c r="B2325" i="13"/>
  <c r="B2324" i="13"/>
  <c r="B2323" i="13"/>
  <c r="B2322" i="13"/>
  <c r="B2321" i="13"/>
  <c r="B2320" i="13"/>
  <c r="B2319" i="13"/>
  <c r="B2318" i="13"/>
  <c r="B2317" i="13"/>
  <c r="B2316" i="13"/>
  <c r="B2315" i="13"/>
  <c r="B2314" i="13"/>
  <c r="B2313" i="13"/>
  <c r="B2312" i="13"/>
  <c r="B2311" i="13"/>
  <c r="B2310" i="13"/>
  <c r="B2309" i="13"/>
  <c r="B2308" i="13"/>
  <c r="B2307" i="13"/>
  <c r="B2306" i="13"/>
  <c r="B2305" i="13"/>
  <c r="B2304" i="13"/>
  <c r="B2303" i="13"/>
  <c r="B2302" i="13"/>
  <c r="B2301" i="13"/>
  <c r="B2300" i="13"/>
  <c r="B2299" i="13"/>
  <c r="B2298" i="13"/>
  <c r="B2297" i="13"/>
  <c r="B2296" i="13"/>
  <c r="B2295" i="13"/>
  <c r="B2294" i="13"/>
  <c r="B2293" i="13"/>
  <c r="B2292" i="13"/>
  <c r="B2291" i="13"/>
  <c r="B2290" i="13"/>
  <c r="B2289" i="13"/>
  <c r="B2288" i="13"/>
  <c r="B2287" i="13"/>
  <c r="B2286" i="13"/>
  <c r="B2285" i="13"/>
  <c r="B2284" i="13"/>
  <c r="B2283" i="13"/>
  <c r="B2282" i="13"/>
  <c r="B2281" i="13"/>
  <c r="B2280" i="13"/>
  <c r="B2279" i="13"/>
  <c r="B2278" i="13"/>
  <c r="B2277" i="13"/>
  <c r="B2276" i="13"/>
  <c r="B2275" i="13"/>
  <c r="B2274" i="13"/>
  <c r="B2273" i="13"/>
  <c r="B2272" i="13"/>
  <c r="B2271" i="13"/>
  <c r="B2270" i="13"/>
  <c r="B2269" i="13"/>
  <c r="B2268" i="13"/>
  <c r="B2267" i="13"/>
  <c r="B2266" i="13"/>
  <c r="B2265" i="13"/>
  <c r="B2264" i="13"/>
  <c r="B2263" i="13"/>
  <c r="B2262" i="13"/>
  <c r="B2261" i="13"/>
  <c r="B2260" i="13"/>
  <c r="B2259" i="13"/>
  <c r="B2258" i="13"/>
  <c r="B2257" i="13"/>
  <c r="B2256" i="13"/>
  <c r="B2255" i="13"/>
  <c r="B2254" i="13"/>
  <c r="B2253" i="13"/>
  <c r="B2252" i="13"/>
  <c r="B2251" i="13"/>
  <c r="B2250" i="13"/>
  <c r="B2249" i="13"/>
  <c r="B2248" i="13"/>
  <c r="B2247" i="13"/>
  <c r="B2246" i="13"/>
  <c r="B2245" i="13"/>
  <c r="B2244" i="13"/>
  <c r="B2243" i="13"/>
  <c r="B2242" i="13"/>
  <c r="B2241" i="13"/>
  <c r="B2240" i="13"/>
  <c r="B2239" i="13"/>
  <c r="B2238" i="13"/>
  <c r="B2237" i="13"/>
  <c r="B2236" i="13"/>
  <c r="B2235" i="13"/>
  <c r="B2234" i="13"/>
  <c r="B2233" i="13"/>
  <c r="B2232" i="13"/>
  <c r="B2231" i="13"/>
  <c r="B2230" i="13"/>
  <c r="B2229" i="13"/>
  <c r="B2228" i="13"/>
  <c r="B2227" i="13"/>
  <c r="B2226" i="13"/>
  <c r="B2225" i="13"/>
  <c r="B2224" i="13"/>
  <c r="B2223" i="13"/>
  <c r="B2222" i="13"/>
  <c r="B2221" i="13"/>
  <c r="B2220" i="13"/>
  <c r="B2219" i="13"/>
  <c r="B2218" i="13"/>
  <c r="B2217" i="13"/>
  <c r="B2216" i="13"/>
  <c r="B2215" i="13"/>
  <c r="B2214" i="13"/>
  <c r="B2213" i="13"/>
  <c r="B2212" i="13"/>
  <c r="B2211" i="13"/>
  <c r="B2210" i="13"/>
  <c r="B2209" i="13"/>
  <c r="B2208" i="13"/>
  <c r="B2207" i="13"/>
  <c r="B2206" i="13"/>
  <c r="B2205" i="13"/>
  <c r="B2204" i="13"/>
  <c r="B2203" i="13"/>
  <c r="B2202" i="13"/>
  <c r="B2201" i="13"/>
  <c r="B2200" i="13"/>
  <c r="B2199" i="13"/>
  <c r="B2198" i="13"/>
  <c r="B2197" i="13"/>
  <c r="B2196" i="13"/>
  <c r="B2195" i="13"/>
  <c r="B2194" i="13"/>
  <c r="B2193" i="13"/>
  <c r="B2192" i="13"/>
  <c r="B2191" i="13"/>
  <c r="B2190" i="13"/>
  <c r="B2189" i="13"/>
  <c r="B2188" i="13"/>
  <c r="B2187" i="13"/>
  <c r="B2186" i="13"/>
  <c r="B2185" i="13"/>
  <c r="B2184" i="13"/>
  <c r="B2183" i="13"/>
  <c r="B2182" i="13"/>
  <c r="B2181" i="13"/>
  <c r="B2180" i="13"/>
  <c r="B2179" i="13"/>
  <c r="B2178" i="13"/>
  <c r="B2177" i="13"/>
  <c r="B2176" i="13"/>
  <c r="B2175" i="13"/>
  <c r="B2174" i="13"/>
  <c r="B2173" i="13"/>
  <c r="B2172" i="13"/>
  <c r="B2171" i="13"/>
  <c r="B2170" i="13"/>
  <c r="B2169" i="13"/>
  <c r="B2168" i="13"/>
  <c r="B2167" i="13"/>
  <c r="B2166" i="13"/>
  <c r="B2165" i="13"/>
  <c r="B2164" i="13"/>
  <c r="B2163" i="13"/>
  <c r="B2162" i="13"/>
  <c r="B2161" i="13"/>
  <c r="B2160" i="13"/>
  <c r="B2159" i="13"/>
  <c r="B2158" i="13"/>
  <c r="B2157" i="13"/>
  <c r="B2156" i="13"/>
  <c r="B2155" i="13"/>
  <c r="B2154" i="13"/>
  <c r="B2153" i="13"/>
  <c r="B2152" i="13"/>
  <c r="B2151" i="13"/>
  <c r="B2150" i="13"/>
  <c r="B2149" i="13"/>
  <c r="B2148" i="13"/>
  <c r="B2147" i="13"/>
  <c r="B2146" i="13"/>
  <c r="B2145" i="13"/>
  <c r="B2144" i="13"/>
  <c r="B2143" i="13"/>
  <c r="B2142" i="13"/>
  <c r="B2141" i="13"/>
  <c r="B2140" i="13"/>
  <c r="B2139" i="13"/>
  <c r="B2138" i="13"/>
  <c r="B2137" i="13"/>
  <c r="B2136" i="13"/>
  <c r="B2135" i="13"/>
  <c r="B2134" i="13"/>
  <c r="B2133" i="13"/>
  <c r="B2132" i="13"/>
  <c r="B2131" i="13"/>
  <c r="B2130" i="13"/>
  <c r="B2129" i="13"/>
  <c r="B2128" i="13"/>
  <c r="B2127" i="13"/>
  <c r="B2126" i="13"/>
  <c r="B2125" i="13"/>
  <c r="B2124" i="13"/>
  <c r="B2123" i="13"/>
  <c r="B2122" i="13"/>
  <c r="B2121" i="13"/>
  <c r="B2120" i="13"/>
  <c r="B2119" i="13"/>
  <c r="B2118" i="13"/>
  <c r="B2117" i="13"/>
  <c r="B2116" i="13"/>
  <c r="B2115" i="13"/>
  <c r="B2114" i="13"/>
  <c r="B2113" i="13"/>
  <c r="B2112" i="13"/>
  <c r="B2111" i="13"/>
  <c r="B2110" i="13"/>
  <c r="B2109" i="13"/>
  <c r="B2108" i="13"/>
  <c r="B2107" i="13"/>
  <c r="B2106" i="13"/>
  <c r="B2105" i="13"/>
  <c r="B2104" i="13"/>
  <c r="B2103" i="13"/>
  <c r="B2102" i="13"/>
  <c r="B2101" i="13"/>
  <c r="B2100" i="13"/>
  <c r="B2099" i="13"/>
  <c r="B2098" i="13"/>
  <c r="B2097" i="13"/>
  <c r="B2096" i="13"/>
  <c r="B2095" i="13"/>
  <c r="B2094" i="13"/>
  <c r="B2093" i="13"/>
  <c r="B2092" i="13"/>
  <c r="B2091" i="13"/>
  <c r="B2090" i="13"/>
  <c r="B2089" i="13"/>
  <c r="B2088" i="13"/>
  <c r="B2087" i="13"/>
  <c r="B2086" i="13"/>
  <c r="B2085" i="13"/>
  <c r="B2084" i="13"/>
  <c r="B2083" i="13"/>
  <c r="B2082" i="13"/>
  <c r="B2081" i="13"/>
  <c r="B2080" i="13"/>
  <c r="B2079" i="13"/>
  <c r="B2078" i="13"/>
  <c r="B2077" i="13"/>
  <c r="B2076" i="13"/>
  <c r="B2075" i="13"/>
  <c r="B2074" i="13"/>
  <c r="B2073" i="13"/>
  <c r="B2072" i="13"/>
  <c r="B2071" i="13"/>
  <c r="B2070" i="13"/>
  <c r="B2069" i="13"/>
  <c r="B2068" i="13"/>
  <c r="B2067" i="13"/>
  <c r="B2066" i="13"/>
  <c r="B2065" i="13"/>
  <c r="B2064" i="13"/>
  <c r="B2063" i="13"/>
  <c r="B2062" i="13"/>
  <c r="B2061" i="13"/>
  <c r="B2060" i="13"/>
  <c r="B2059" i="13"/>
  <c r="B2058" i="13"/>
  <c r="B2057" i="13"/>
  <c r="B2056" i="13"/>
  <c r="B2055" i="13"/>
  <c r="B2054" i="13"/>
  <c r="B2053" i="13"/>
  <c r="B2052" i="13"/>
  <c r="B2051" i="13"/>
  <c r="B2050" i="13"/>
  <c r="B2049" i="13"/>
  <c r="B2048" i="13"/>
  <c r="B2047" i="13"/>
  <c r="B2046" i="13"/>
  <c r="B2045" i="13"/>
  <c r="B2044" i="13"/>
  <c r="B2043" i="13"/>
  <c r="B2042" i="13"/>
  <c r="B2041" i="13"/>
  <c r="B2040" i="13"/>
  <c r="B2039" i="13"/>
  <c r="B2038" i="13"/>
  <c r="B2037" i="13"/>
  <c r="B2036" i="13"/>
  <c r="B2035" i="13"/>
  <c r="B2034" i="13"/>
  <c r="B2033" i="13"/>
  <c r="B2032" i="13"/>
  <c r="B2031" i="13"/>
  <c r="B2030" i="13"/>
  <c r="B2029" i="13"/>
  <c r="B2028" i="13"/>
  <c r="B2027" i="13"/>
  <c r="B2026" i="13"/>
  <c r="B2025" i="13"/>
  <c r="B2024" i="13"/>
  <c r="B2023" i="13"/>
  <c r="B2022" i="13"/>
  <c r="B2021" i="13"/>
  <c r="B2020" i="13"/>
  <c r="B2019" i="13"/>
  <c r="B2018" i="13"/>
  <c r="B2017" i="13"/>
  <c r="B2016" i="13"/>
  <c r="B2015" i="13"/>
  <c r="B2014" i="13"/>
  <c r="B2013" i="13"/>
  <c r="B2012" i="13"/>
  <c r="B2011" i="13"/>
  <c r="B2010" i="13"/>
  <c r="B2009" i="13"/>
  <c r="B2008" i="13"/>
  <c r="B2007" i="13"/>
  <c r="B2006" i="13"/>
  <c r="B2005" i="13"/>
  <c r="B2004" i="13"/>
  <c r="B2003" i="13"/>
  <c r="B2002" i="13"/>
  <c r="B2001" i="13"/>
  <c r="B2000" i="13"/>
  <c r="B1999" i="13"/>
  <c r="B1998" i="13"/>
  <c r="B1997" i="13"/>
  <c r="B1996" i="13"/>
  <c r="B1995" i="13"/>
  <c r="B1994" i="13"/>
  <c r="B1993" i="13"/>
  <c r="B1992" i="13"/>
  <c r="B1991" i="13"/>
  <c r="B1990" i="13"/>
  <c r="B1989" i="13"/>
  <c r="B1988" i="13"/>
  <c r="B1987" i="13"/>
  <c r="B1986" i="13"/>
  <c r="B1985" i="13"/>
  <c r="B1984" i="13"/>
  <c r="B1983" i="13"/>
  <c r="B1982" i="13"/>
  <c r="B1981" i="13"/>
  <c r="B1980" i="13"/>
  <c r="B1979" i="13"/>
  <c r="B1978" i="13"/>
  <c r="B1977" i="13"/>
  <c r="B1976" i="13"/>
  <c r="B1975" i="13"/>
  <c r="B1974" i="13"/>
  <c r="B1973" i="13"/>
  <c r="B1972" i="13"/>
  <c r="B1971" i="13"/>
  <c r="B1970" i="13"/>
  <c r="B1969" i="13"/>
  <c r="B1968" i="13"/>
  <c r="B1967" i="13"/>
  <c r="B1966" i="13"/>
  <c r="B1965" i="13"/>
  <c r="B1964" i="13"/>
  <c r="B1963" i="13"/>
  <c r="B1962" i="13"/>
  <c r="B1961" i="13"/>
  <c r="B1960" i="13"/>
  <c r="B1959" i="13"/>
  <c r="B1958" i="13"/>
  <c r="B1957" i="13"/>
  <c r="B1956" i="13"/>
  <c r="B1955" i="13"/>
  <c r="B1954" i="13"/>
  <c r="B1953" i="13"/>
  <c r="B1952" i="13"/>
  <c r="B1951" i="13"/>
  <c r="B1950" i="13"/>
  <c r="B1949" i="13"/>
  <c r="B1948" i="13"/>
  <c r="B1947" i="13"/>
  <c r="B1946" i="13"/>
  <c r="B1945" i="13"/>
  <c r="B1944" i="13"/>
  <c r="B1943" i="13"/>
  <c r="B1942" i="13"/>
  <c r="B1941" i="13"/>
  <c r="B1940" i="13"/>
  <c r="B1939" i="13"/>
  <c r="B1938" i="13"/>
  <c r="B1937" i="13"/>
  <c r="B1936" i="13"/>
  <c r="B1935" i="13"/>
  <c r="B1934" i="13"/>
  <c r="B1933" i="13"/>
  <c r="B1932" i="13"/>
  <c r="B1931" i="13"/>
  <c r="B1930" i="13"/>
  <c r="B1929" i="13"/>
  <c r="B1928" i="13"/>
  <c r="B1927" i="13"/>
  <c r="B1926" i="13"/>
  <c r="B1925" i="13"/>
  <c r="B1924" i="13"/>
  <c r="B1923" i="13"/>
  <c r="B1922" i="13"/>
  <c r="B1921" i="13"/>
  <c r="B1920" i="13"/>
  <c r="B1919" i="13"/>
  <c r="B1918" i="13"/>
  <c r="B1917" i="13"/>
  <c r="B1916" i="13"/>
  <c r="B1915" i="13"/>
  <c r="B1914" i="13"/>
  <c r="B1913" i="13"/>
  <c r="B1912" i="13"/>
  <c r="B1911" i="13"/>
  <c r="B1910" i="13"/>
  <c r="B1909" i="13"/>
  <c r="B1908" i="13"/>
  <c r="B1907" i="13"/>
  <c r="B1906" i="13"/>
  <c r="B1905" i="13"/>
  <c r="B1904" i="13"/>
  <c r="B1903" i="13"/>
  <c r="B1902" i="13"/>
  <c r="B1901" i="13"/>
  <c r="B1900" i="13"/>
  <c r="B1899" i="13"/>
  <c r="B1898" i="13"/>
  <c r="B1897" i="13"/>
  <c r="B1896" i="13"/>
  <c r="B1895" i="13"/>
  <c r="B1894" i="13"/>
  <c r="B1893" i="13"/>
  <c r="B1892" i="13"/>
  <c r="B1891" i="13"/>
  <c r="B1890" i="13"/>
  <c r="B1889" i="13"/>
  <c r="B1888" i="13"/>
  <c r="B1887" i="13"/>
  <c r="B1886" i="13"/>
  <c r="B1885" i="13"/>
  <c r="B1884" i="13"/>
  <c r="B1883" i="13"/>
  <c r="B1882" i="13"/>
  <c r="B1881" i="13"/>
  <c r="B1880" i="13"/>
  <c r="B1879" i="13"/>
  <c r="B1878" i="13"/>
  <c r="B1877" i="13"/>
  <c r="B1876" i="13"/>
  <c r="B1875" i="13"/>
  <c r="B1874" i="13"/>
  <c r="B1873" i="13"/>
  <c r="B1872" i="13"/>
  <c r="B1871" i="13"/>
  <c r="B1870" i="13"/>
  <c r="B1869" i="13"/>
  <c r="B1868" i="13"/>
  <c r="B1867" i="13"/>
  <c r="B1866" i="13"/>
  <c r="B1865" i="13"/>
  <c r="B1864" i="13"/>
  <c r="B1863" i="13"/>
  <c r="B1862" i="13"/>
  <c r="B1861" i="13"/>
  <c r="B1860" i="13"/>
  <c r="B1859" i="13"/>
  <c r="B1858" i="13"/>
  <c r="B1857" i="13"/>
  <c r="B1856" i="13"/>
  <c r="B1855" i="13"/>
  <c r="B1854" i="13"/>
  <c r="B1853" i="13"/>
  <c r="B1852" i="13"/>
  <c r="B1851" i="13"/>
  <c r="B1850" i="13"/>
  <c r="B1849" i="13"/>
  <c r="B1848" i="13"/>
  <c r="B1847" i="13"/>
  <c r="B1846" i="13"/>
  <c r="B1845" i="13"/>
  <c r="B1844" i="13"/>
  <c r="B1843" i="13"/>
  <c r="B1842" i="13"/>
  <c r="B1841" i="13"/>
  <c r="B1840" i="13"/>
  <c r="B1839" i="13"/>
  <c r="B1838" i="13"/>
  <c r="B1837" i="13"/>
  <c r="B1836" i="13"/>
  <c r="B1835" i="13"/>
  <c r="B1834" i="13"/>
  <c r="B1833" i="13"/>
  <c r="B1832" i="13"/>
  <c r="B1831" i="13"/>
  <c r="B1830" i="13"/>
  <c r="B1829" i="13"/>
  <c r="B1828" i="13"/>
  <c r="B1827" i="13"/>
  <c r="B1826" i="13"/>
  <c r="B1825" i="13"/>
  <c r="B1824" i="13"/>
  <c r="B1823" i="13"/>
  <c r="B1822" i="13"/>
  <c r="B1821" i="13"/>
  <c r="B1820" i="13"/>
  <c r="B1819" i="13"/>
  <c r="B1818" i="13"/>
  <c r="B1817" i="13"/>
  <c r="B1816" i="13"/>
  <c r="B1815" i="13"/>
  <c r="B1814" i="13"/>
  <c r="B1813" i="13"/>
  <c r="B1812" i="13"/>
  <c r="B1811" i="13"/>
  <c r="B1810" i="13"/>
  <c r="B1809" i="13"/>
  <c r="B1808" i="13"/>
  <c r="B1807" i="13"/>
  <c r="B1806" i="13"/>
  <c r="B1805" i="13"/>
  <c r="B1804" i="13"/>
  <c r="B1803" i="13"/>
  <c r="B1802" i="13"/>
  <c r="B1801" i="13"/>
  <c r="B1800" i="13"/>
  <c r="B1799" i="13"/>
  <c r="B1798" i="13"/>
  <c r="B1797" i="13"/>
  <c r="B1796" i="13"/>
  <c r="B1795" i="13"/>
  <c r="B1794" i="13"/>
  <c r="B1793" i="13"/>
  <c r="B1792" i="13"/>
  <c r="B1791" i="13"/>
  <c r="B1790" i="13"/>
  <c r="B1789" i="13"/>
  <c r="B1788" i="13"/>
  <c r="B1787" i="13"/>
  <c r="B1786" i="13"/>
  <c r="B1785" i="13"/>
  <c r="B1784" i="13"/>
  <c r="B1783" i="13"/>
  <c r="B1782" i="13"/>
  <c r="B1781" i="13"/>
  <c r="B1780" i="13"/>
  <c r="B1779" i="13"/>
  <c r="B1778" i="13"/>
  <c r="B1777" i="13"/>
  <c r="B1776" i="13"/>
  <c r="B1775" i="13"/>
  <c r="B1774" i="13"/>
  <c r="B1773" i="13"/>
  <c r="B1772" i="13"/>
  <c r="B1771" i="13"/>
  <c r="B1770" i="13"/>
  <c r="B1769" i="13"/>
  <c r="B1768" i="13"/>
  <c r="B1767" i="13"/>
  <c r="B1766" i="13"/>
  <c r="B1765" i="13"/>
  <c r="B1764" i="13"/>
  <c r="B1763" i="13"/>
  <c r="B1762" i="13"/>
  <c r="B1761" i="13"/>
  <c r="B1760" i="13"/>
  <c r="B1759" i="13"/>
  <c r="B1758" i="13"/>
  <c r="B1757" i="13"/>
  <c r="B1756" i="13"/>
  <c r="B1755" i="13"/>
  <c r="B1754" i="13"/>
  <c r="B1753" i="13"/>
  <c r="B1752" i="13"/>
  <c r="B1751" i="13"/>
  <c r="B1750" i="13"/>
  <c r="B1749" i="13"/>
  <c r="B1748" i="13"/>
  <c r="B1747" i="13"/>
  <c r="B1746" i="13"/>
  <c r="B1745" i="13"/>
  <c r="B1744" i="13"/>
  <c r="B1743" i="13"/>
  <c r="B1742" i="13"/>
  <c r="B1741" i="13"/>
  <c r="B1740" i="13"/>
  <c r="B1739" i="13"/>
  <c r="B1738" i="13"/>
  <c r="B1737" i="13"/>
  <c r="B1736" i="13"/>
  <c r="B1735" i="13"/>
  <c r="B1734" i="13"/>
  <c r="B1733" i="13"/>
  <c r="B1732" i="13"/>
  <c r="B1731" i="13"/>
  <c r="B1730" i="13"/>
  <c r="B1729" i="13"/>
  <c r="B1728" i="13"/>
  <c r="B1727" i="13"/>
  <c r="B1726" i="13"/>
  <c r="B1725" i="13"/>
  <c r="B1724" i="13"/>
  <c r="B1723" i="13"/>
  <c r="B1722" i="13"/>
  <c r="B1721" i="13"/>
  <c r="B1720" i="13"/>
  <c r="B1719" i="13"/>
  <c r="B1718" i="13"/>
  <c r="B1717" i="13"/>
  <c r="B1716" i="13"/>
  <c r="B1715" i="13"/>
  <c r="B1714" i="13"/>
  <c r="B1713" i="13"/>
  <c r="B1712" i="13"/>
  <c r="B1711" i="13"/>
  <c r="B1710" i="13"/>
  <c r="B1709" i="13"/>
  <c r="B1708" i="13"/>
  <c r="B1707" i="13"/>
  <c r="B1706" i="13"/>
  <c r="B1705" i="13"/>
  <c r="B1704" i="13"/>
  <c r="B1703" i="13"/>
  <c r="B1702" i="13"/>
  <c r="B1701" i="13"/>
  <c r="B1700" i="13"/>
  <c r="B1699" i="13"/>
  <c r="B1698" i="13"/>
  <c r="B1697" i="13"/>
  <c r="B1696" i="13"/>
  <c r="B1695" i="13"/>
  <c r="B1694" i="13"/>
  <c r="B1693" i="13"/>
  <c r="B1692" i="13"/>
  <c r="B1691" i="13"/>
  <c r="B1690" i="13"/>
  <c r="B1689" i="13"/>
  <c r="B1688" i="13"/>
  <c r="B1687" i="13"/>
  <c r="B1686" i="13"/>
  <c r="B1685" i="13"/>
  <c r="B1684" i="13"/>
  <c r="B1683" i="13"/>
  <c r="B1682" i="13"/>
  <c r="B1681" i="13"/>
  <c r="B1680" i="13"/>
  <c r="B1679" i="13"/>
  <c r="B1678" i="13"/>
  <c r="B1677" i="13"/>
  <c r="B1676" i="13"/>
  <c r="B1675" i="13"/>
  <c r="B1674" i="13"/>
  <c r="B1673" i="13"/>
  <c r="B1672" i="13"/>
  <c r="B1671" i="13"/>
  <c r="B1670" i="13"/>
  <c r="B1669" i="13"/>
  <c r="B1668" i="13"/>
  <c r="B1667" i="13"/>
  <c r="B1666" i="13"/>
  <c r="B1665" i="13"/>
  <c r="B1664" i="13"/>
  <c r="B1663" i="13"/>
  <c r="B1662" i="13"/>
  <c r="B1661" i="13"/>
  <c r="B1660" i="13"/>
  <c r="B1659" i="13"/>
  <c r="B1658" i="13"/>
  <c r="B1657" i="13"/>
  <c r="B1656" i="13"/>
  <c r="B1655" i="13"/>
  <c r="B1654" i="13"/>
  <c r="B1653" i="13"/>
  <c r="B1652" i="13"/>
  <c r="B1651" i="13"/>
  <c r="B1650" i="13"/>
  <c r="B1649" i="13"/>
  <c r="B1648" i="13"/>
  <c r="B1647" i="13"/>
  <c r="B1646" i="13"/>
  <c r="B1645" i="13"/>
  <c r="B1644" i="13"/>
  <c r="B1643" i="13"/>
  <c r="B1642" i="13"/>
  <c r="B1641" i="13"/>
  <c r="B1640" i="13"/>
  <c r="B1639" i="13"/>
  <c r="B1638" i="13"/>
  <c r="B1637" i="13"/>
  <c r="B1636" i="13"/>
  <c r="B1635" i="13"/>
  <c r="B1634" i="13"/>
  <c r="B1633" i="13"/>
  <c r="B1632" i="13"/>
  <c r="B1631" i="13"/>
  <c r="B1630" i="13"/>
  <c r="B1629" i="13"/>
  <c r="B1628" i="13"/>
  <c r="B1627" i="13"/>
  <c r="B1626" i="13"/>
  <c r="B1625" i="13"/>
  <c r="B1624" i="13"/>
  <c r="B1623" i="13"/>
  <c r="B1622" i="13"/>
  <c r="B1621" i="13"/>
  <c r="B1620" i="13"/>
  <c r="B1619" i="13"/>
  <c r="B1618" i="13"/>
  <c r="B1617" i="13"/>
  <c r="B1616" i="13"/>
  <c r="B1615" i="13"/>
  <c r="B1614" i="13"/>
  <c r="B1613" i="13"/>
  <c r="B1612" i="13"/>
  <c r="B1611" i="13"/>
  <c r="B1610" i="13"/>
  <c r="B1609" i="13"/>
  <c r="B1608" i="13"/>
  <c r="B1607" i="13"/>
  <c r="B1606" i="13"/>
  <c r="B1605" i="13"/>
  <c r="B1604" i="13"/>
  <c r="B1603" i="13"/>
  <c r="B1602" i="13"/>
  <c r="B1601" i="13"/>
  <c r="B1600" i="13"/>
  <c r="B1599" i="13"/>
  <c r="B1598" i="13"/>
  <c r="B1597" i="13"/>
  <c r="B1596" i="13"/>
  <c r="B1595" i="13"/>
  <c r="B1594" i="13"/>
  <c r="B1593" i="13"/>
  <c r="B1592" i="13"/>
  <c r="B1591" i="13"/>
  <c r="B1590" i="13"/>
  <c r="B1589" i="13"/>
  <c r="B1588" i="13"/>
  <c r="B1587" i="13"/>
  <c r="B1586" i="13"/>
  <c r="B1585" i="13"/>
  <c r="B1584" i="13"/>
  <c r="B1583" i="13"/>
  <c r="B1582" i="13"/>
  <c r="B1581" i="13"/>
  <c r="B1580" i="13"/>
  <c r="B1579" i="13"/>
  <c r="B1578" i="13"/>
  <c r="B1577" i="13"/>
  <c r="B1576" i="13"/>
  <c r="B1575" i="13"/>
  <c r="B1574" i="13"/>
  <c r="B1573" i="13"/>
  <c r="B1572" i="13"/>
  <c r="B1571" i="13"/>
  <c r="B1570" i="13"/>
  <c r="B1569" i="13"/>
  <c r="B1568" i="13"/>
  <c r="B1567" i="13"/>
  <c r="B1566" i="13"/>
  <c r="B1565" i="13"/>
  <c r="B1564" i="13"/>
  <c r="B1563" i="13"/>
  <c r="B1562" i="13"/>
  <c r="B1561" i="13"/>
  <c r="B1560" i="13"/>
  <c r="B1559" i="13"/>
  <c r="B1558" i="13"/>
  <c r="B1557" i="13"/>
  <c r="B1556" i="13"/>
  <c r="B1555" i="13"/>
  <c r="B1554" i="13"/>
  <c r="B1553" i="13"/>
  <c r="B1552" i="13"/>
  <c r="B1551" i="13"/>
  <c r="B1550" i="13"/>
  <c r="B1549" i="13"/>
  <c r="B1548" i="13"/>
  <c r="B1547" i="13"/>
  <c r="B1546" i="13"/>
  <c r="B1545" i="13"/>
  <c r="B1544" i="13"/>
  <c r="B1543" i="13"/>
  <c r="B1542" i="13"/>
  <c r="B1541" i="13"/>
  <c r="B1540" i="13"/>
  <c r="B1539" i="13"/>
  <c r="B1538" i="13"/>
  <c r="B1537" i="13"/>
  <c r="B1536" i="13"/>
  <c r="B1535" i="13"/>
  <c r="B1534" i="13"/>
  <c r="B1533" i="13"/>
  <c r="B1532" i="13"/>
  <c r="B1531" i="13"/>
  <c r="B1530" i="13"/>
  <c r="B1529" i="13"/>
  <c r="B1528" i="13"/>
  <c r="B1527" i="13"/>
  <c r="B1526" i="13"/>
  <c r="B1525" i="13"/>
  <c r="B1524" i="13"/>
  <c r="B1523" i="13"/>
  <c r="B1522" i="13"/>
  <c r="B1521" i="13"/>
  <c r="B1520" i="13"/>
  <c r="B1519" i="13"/>
  <c r="B1518" i="13"/>
  <c r="B1517" i="13"/>
  <c r="B1516" i="13"/>
  <c r="B1515" i="13"/>
  <c r="B1514" i="13"/>
  <c r="B1513" i="13"/>
  <c r="B1512" i="13"/>
  <c r="B1511" i="13"/>
  <c r="B1510" i="13"/>
  <c r="B1509" i="13"/>
  <c r="B1508" i="13"/>
  <c r="B1507" i="13"/>
  <c r="B1506" i="13"/>
  <c r="B1505" i="13"/>
  <c r="B1504" i="13"/>
  <c r="B1503" i="13"/>
  <c r="B1502" i="13"/>
  <c r="B1501" i="13"/>
  <c r="B1500" i="13"/>
  <c r="B1499" i="13"/>
  <c r="B1498" i="13"/>
  <c r="B1497" i="13"/>
  <c r="B1496" i="13"/>
  <c r="B1495" i="13"/>
  <c r="B1494" i="13"/>
  <c r="B1493" i="13"/>
  <c r="B1492" i="13"/>
  <c r="B1491" i="13"/>
  <c r="B1490" i="13"/>
  <c r="B1489" i="13"/>
  <c r="B1488" i="13"/>
  <c r="B1487" i="13"/>
  <c r="B1486" i="13"/>
  <c r="B1485" i="13"/>
  <c r="B1484" i="13"/>
  <c r="B1483" i="13"/>
  <c r="B1482" i="13"/>
  <c r="B1481" i="13"/>
  <c r="B1480" i="13"/>
  <c r="B1479" i="13"/>
  <c r="B1478" i="13"/>
  <c r="B1477" i="13"/>
  <c r="B1476" i="13"/>
  <c r="B1475" i="13"/>
  <c r="B1474" i="13"/>
  <c r="B1473" i="13"/>
  <c r="B1472" i="13"/>
  <c r="B1471" i="13"/>
  <c r="B1470" i="13"/>
  <c r="B1469" i="13"/>
  <c r="B1468" i="13"/>
  <c r="B1467" i="13"/>
  <c r="B1466" i="13"/>
  <c r="B1465" i="13"/>
  <c r="B1464" i="13"/>
  <c r="B1463" i="13"/>
  <c r="B1462" i="13"/>
  <c r="B1461" i="13"/>
  <c r="B1460" i="13"/>
  <c r="B1459" i="13"/>
  <c r="B1458" i="13"/>
  <c r="B1457" i="13"/>
  <c r="B1456" i="13"/>
  <c r="B1455" i="13"/>
  <c r="B1454" i="13"/>
  <c r="B1453" i="13"/>
  <c r="B1452" i="13"/>
  <c r="B1451" i="13"/>
  <c r="B1450" i="13"/>
  <c r="B1449" i="13"/>
  <c r="B1448" i="13"/>
  <c r="B1447" i="13"/>
  <c r="B1446" i="13"/>
  <c r="B1445" i="13"/>
  <c r="B1444" i="13"/>
  <c r="B1443" i="13"/>
  <c r="B1442" i="13"/>
  <c r="B1441" i="13"/>
  <c r="B1440" i="13"/>
  <c r="B1439" i="13"/>
  <c r="B1438" i="13"/>
  <c r="B1437" i="13"/>
  <c r="B1436" i="13"/>
  <c r="B1435" i="13"/>
  <c r="B1434" i="13"/>
  <c r="B1433" i="13"/>
  <c r="B1432" i="13"/>
  <c r="B1431" i="13"/>
  <c r="B1430" i="13"/>
  <c r="B1429" i="13"/>
  <c r="B1428" i="13"/>
  <c r="B1427" i="13"/>
  <c r="B1426" i="13"/>
  <c r="B1425" i="13"/>
  <c r="B1424" i="13"/>
  <c r="B1423" i="13"/>
  <c r="B1422" i="13"/>
  <c r="B1421" i="13"/>
  <c r="B1420" i="13"/>
  <c r="B1419" i="13"/>
  <c r="B1418" i="13"/>
  <c r="B1417" i="13"/>
  <c r="B1416" i="13"/>
  <c r="B1415" i="13"/>
  <c r="B1414" i="13"/>
  <c r="B1413" i="13"/>
  <c r="B1412" i="13"/>
  <c r="B1411" i="13"/>
  <c r="B1410" i="13"/>
  <c r="B1409" i="13"/>
  <c r="B1408" i="13"/>
  <c r="B1407" i="13"/>
  <c r="B1406" i="13"/>
  <c r="B1405" i="13"/>
  <c r="B1404" i="13"/>
  <c r="B1403" i="13"/>
  <c r="B1402" i="13"/>
  <c r="B1401" i="13"/>
  <c r="B1400" i="13"/>
  <c r="B1399" i="13"/>
  <c r="B1398" i="13"/>
  <c r="B1397" i="13"/>
  <c r="B1396" i="13"/>
  <c r="B1395" i="13"/>
  <c r="B1394" i="13"/>
  <c r="B1393" i="13"/>
  <c r="B1392" i="13"/>
  <c r="B1391" i="13"/>
  <c r="B1390" i="13"/>
  <c r="B1389" i="13"/>
  <c r="B1388" i="13"/>
  <c r="B1387" i="13"/>
  <c r="B1386" i="13"/>
  <c r="B1385" i="13"/>
  <c r="B1384" i="13"/>
  <c r="B1383" i="13"/>
  <c r="B1382" i="13"/>
  <c r="B1381" i="13"/>
  <c r="B1380" i="13"/>
  <c r="B1379" i="13"/>
  <c r="B1378" i="13"/>
  <c r="B1377" i="13"/>
  <c r="B1376" i="13"/>
  <c r="B1375" i="13"/>
  <c r="B1374" i="13"/>
  <c r="B1373" i="13"/>
  <c r="B1372" i="13"/>
  <c r="B1371" i="13"/>
  <c r="B1370" i="13"/>
  <c r="B1369" i="13"/>
  <c r="B1368" i="13"/>
  <c r="B1367" i="13"/>
  <c r="B1366" i="13"/>
  <c r="B1365" i="13"/>
  <c r="B1364" i="13"/>
  <c r="B1363" i="13"/>
  <c r="B1362" i="13"/>
  <c r="B1361" i="13"/>
  <c r="B1360" i="13"/>
  <c r="B1359" i="13"/>
  <c r="B1358" i="13"/>
  <c r="B1357" i="13"/>
  <c r="B1356" i="13"/>
  <c r="B1355" i="13"/>
  <c r="B1354" i="13"/>
  <c r="B1353" i="13"/>
  <c r="B1352" i="13"/>
  <c r="B1351" i="13"/>
  <c r="B1350" i="13"/>
  <c r="B1349" i="13"/>
  <c r="B1348" i="13"/>
  <c r="B1347" i="13"/>
  <c r="B1346" i="13"/>
  <c r="B1345" i="13"/>
  <c r="B1344" i="13"/>
  <c r="B1343" i="13"/>
  <c r="B1342" i="13"/>
  <c r="B1341" i="13"/>
  <c r="B1340" i="13"/>
  <c r="B1339" i="13"/>
  <c r="B1338" i="13"/>
  <c r="B1337" i="13"/>
  <c r="B1336" i="13"/>
  <c r="B1335" i="13"/>
  <c r="B1334" i="13"/>
  <c r="B1333" i="13"/>
  <c r="B1332" i="13"/>
  <c r="B1331" i="13"/>
  <c r="B1330" i="13"/>
  <c r="B1329" i="13"/>
  <c r="B1328" i="13"/>
  <c r="B1327" i="13"/>
  <c r="B1326" i="13"/>
  <c r="B1325" i="13"/>
  <c r="B1324" i="13"/>
  <c r="B1323" i="13"/>
  <c r="B1322" i="13"/>
  <c r="B1321" i="13"/>
  <c r="B1320" i="13"/>
  <c r="B1319" i="13"/>
  <c r="B1318" i="13"/>
  <c r="B1317" i="13"/>
  <c r="B1316" i="13"/>
  <c r="B1315" i="13"/>
  <c r="B1314" i="13"/>
  <c r="B1313" i="13"/>
  <c r="B1312" i="13"/>
  <c r="B1311" i="13"/>
  <c r="B1310" i="13"/>
  <c r="B1309" i="13"/>
  <c r="B1308" i="13"/>
  <c r="B1307" i="13"/>
  <c r="B1306" i="13"/>
  <c r="B1305" i="13"/>
  <c r="B1304" i="13"/>
  <c r="B1303" i="13"/>
  <c r="B1302" i="13"/>
  <c r="B1301" i="13"/>
  <c r="B1300" i="13"/>
  <c r="B1299" i="13"/>
  <c r="B1298" i="13"/>
  <c r="B1297" i="13"/>
  <c r="B1296" i="13"/>
  <c r="B1295" i="13"/>
  <c r="B1294" i="13"/>
  <c r="B1293" i="13"/>
  <c r="B1292" i="13"/>
  <c r="B1291" i="13"/>
  <c r="B1290" i="13"/>
  <c r="B1289" i="13"/>
  <c r="B1288" i="13"/>
  <c r="B1287" i="13"/>
  <c r="B1286" i="13"/>
  <c r="B1285" i="13"/>
  <c r="B1284" i="13"/>
  <c r="B1283" i="13"/>
  <c r="B1282" i="13"/>
  <c r="B1281" i="13"/>
  <c r="B1280" i="13"/>
  <c r="B1279" i="13"/>
  <c r="B1278" i="13"/>
  <c r="B1277" i="13"/>
  <c r="B1276" i="13"/>
  <c r="B1275" i="13"/>
  <c r="B1274" i="13"/>
  <c r="B1273" i="13"/>
  <c r="B1272" i="13"/>
  <c r="B1271" i="13"/>
  <c r="B1270" i="13"/>
  <c r="B1269" i="13"/>
  <c r="B1268" i="13"/>
  <c r="B1267" i="13"/>
  <c r="B1266" i="13"/>
  <c r="B1265" i="13"/>
  <c r="B1264" i="13"/>
  <c r="B1263" i="13"/>
  <c r="B1262" i="13"/>
  <c r="B1261" i="13"/>
  <c r="B1260" i="13"/>
  <c r="B1259" i="13"/>
  <c r="B1258" i="13"/>
  <c r="B1257" i="13"/>
  <c r="B1256" i="13"/>
  <c r="B1255" i="13"/>
  <c r="B1254" i="13"/>
  <c r="B1253" i="13"/>
  <c r="B1252" i="13"/>
  <c r="B1251" i="13"/>
  <c r="B1250" i="13"/>
  <c r="B1249" i="13"/>
  <c r="B1248" i="13"/>
  <c r="B1247" i="13"/>
  <c r="B1246" i="13"/>
  <c r="B1245" i="13"/>
  <c r="B1244" i="13"/>
  <c r="B1243" i="13"/>
  <c r="B1242" i="13"/>
  <c r="B1241" i="13"/>
  <c r="B1240" i="13"/>
  <c r="B1239" i="13"/>
  <c r="B1238" i="13"/>
  <c r="B1237" i="13"/>
  <c r="B1236" i="13"/>
  <c r="B1235" i="13"/>
  <c r="B1234" i="13"/>
  <c r="B1233" i="13"/>
  <c r="B1232" i="13"/>
  <c r="B1231" i="13"/>
  <c r="B1230" i="13"/>
  <c r="B1229" i="13"/>
  <c r="B1228" i="13"/>
  <c r="B1227" i="13"/>
  <c r="B1226" i="13"/>
  <c r="B1225" i="13"/>
  <c r="B1224" i="13"/>
  <c r="B1223" i="13"/>
  <c r="B1222" i="13"/>
  <c r="B1221" i="13"/>
  <c r="B1220" i="13"/>
  <c r="B1219" i="13"/>
  <c r="B1218" i="13"/>
  <c r="B1217" i="13"/>
  <c r="B1216" i="13"/>
  <c r="B1215" i="13"/>
  <c r="B1214" i="13"/>
  <c r="B1213" i="13"/>
  <c r="B1212" i="13"/>
  <c r="B1211" i="13"/>
  <c r="B1210" i="13"/>
  <c r="B1209" i="13"/>
  <c r="B1208" i="13"/>
  <c r="B1207" i="13"/>
  <c r="B1206" i="13"/>
  <c r="B1205" i="13"/>
  <c r="B1204" i="13"/>
  <c r="B1203" i="13"/>
  <c r="B1202" i="13"/>
  <c r="B1201" i="13"/>
  <c r="B1200" i="13"/>
  <c r="B1199" i="13"/>
  <c r="B1198" i="13"/>
  <c r="B1197" i="13"/>
  <c r="B1196" i="13"/>
  <c r="B1195" i="13"/>
  <c r="B1194" i="13"/>
  <c r="B1193" i="13"/>
  <c r="B1192" i="13"/>
  <c r="B1191" i="13"/>
  <c r="B1190" i="13"/>
  <c r="B1189" i="13"/>
  <c r="B1188" i="13"/>
  <c r="B1187" i="13"/>
  <c r="B1186" i="13"/>
  <c r="B1185" i="13"/>
  <c r="B1184" i="13"/>
  <c r="B1183" i="13"/>
  <c r="B1182" i="13"/>
  <c r="B1181" i="13"/>
  <c r="B1180" i="13"/>
  <c r="B1179" i="13"/>
  <c r="B1178" i="13"/>
  <c r="B1177" i="13"/>
  <c r="B1176" i="13"/>
  <c r="B1175" i="13"/>
  <c r="B1174" i="13"/>
  <c r="B1173" i="13"/>
  <c r="B1172" i="13"/>
  <c r="B1171" i="13"/>
  <c r="B1170" i="13"/>
  <c r="B1169" i="13"/>
  <c r="B1168" i="13"/>
  <c r="B1167" i="13"/>
  <c r="B1166" i="13"/>
  <c r="B1165" i="13"/>
  <c r="B1164" i="13"/>
  <c r="B1163" i="13"/>
  <c r="B1162" i="13"/>
  <c r="B1161" i="13"/>
  <c r="B1160" i="13"/>
  <c r="B1159" i="13"/>
  <c r="B1158" i="13"/>
  <c r="B1157" i="13"/>
  <c r="B1156" i="13"/>
  <c r="B1155" i="13"/>
  <c r="B1154" i="13"/>
  <c r="B1153" i="13"/>
  <c r="B1152" i="13"/>
  <c r="B1151" i="13"/>
  <c r="B1150" i="13"/>
  <c r="B1149" i="13"/>
  <c r="B1148" i="13"/>
  <c r="B1147" i="13"/>
  <c r="B1146" i="13"/>
  <c r="B1145" i="13"/>
  <c r="B1144" i="13"/>
  <c r="B1143" i="13"/>
  <c r="B1142" i="13"/>
  <c r="B1141" i="13"/>
  <c r="B1140" i="13"/>
  <c r="B1139" i="13"/>
  <c r="B1138" i="13"/>
  <c r="B1137" i="13"/>
  <c r="B1136" i="13"/>
  <c r="B1135" i="13"/>
  <c r="B1134" i="13"/>
  <c r="B1133" i="13"/>
  <c r="B1132" i="13"/>
  <c r="B1131" i="13"/>
  <c r="B1130" i="13"/>
  <c r="B1129" i="13"/>
  <c r="B1128" i="13"/>
  <c r="B1127" i="13"/>
  <c r="B1126" i="13"/>
  <c r="B1125" i="13"/>
  <c r="B1124" i="13"/>
  <c r="B1123" i="13"/>
  <c r="B1122" i="13"/>
  <c r="B1121" i="13"/>
  <c r="B1120" i="13"/>
  <c r="B1119" i="13"/>
  <c r="B1118" i="13"/>
  <c r="B1117" i="13"/>
  <c r="B1116" i="13"/>
  <c r="B1115" i="13"/>
  <c r="B1114" i="13"/>
  <c r="B1113" i="13"/>
  <c r="B1112" i="13"/>
  <c r="B1111" i="13"/>
  <c r="B1110" i="13"/>
  <c r="B1109" i="13"/>
  <c r="B1108" i="13"/>
  <c r="B1107" i="13"/>
  <c r="B1106" i="13"/>
  <c r="B1105" i="13"/>
  <c r="B1104" i="13"/>
  <c r="B1103" i="13"/>
  <c r="B1102" i="13"/>
  <c r="B1101" i="13"/>
  <c r="B1100" i="13"/>
  <c r="B1099" i="13"/>
  <c r="B1098" i="13"/>
  <c r="B1097" i="13"/>
  <c r="B1096" i="13"/>
  <c r="B1095" i="13"/>
  <c r="B1094" i="13"/>
  <c r="B1093" i="13"/>
  <c r="B1092" i="13"/>
  <c r="B1091" i="13"/>
  <c r="B1090" i="13"/>
  <c r="B1089" i="13"/>
  <c r="B1088" i="13"/>
  <c r="B1087" i="13"/>
  <c r="B1086" i="13"/>
  <c r="B1085" i="13"/>
  <c r="B1084" i="13"/>
  <c r="B1083" i="13"/>
  <c r="B1082" i="13"/>
  <c r="B1081" i="13"/>
  <c r="B1080" i="13"/>
  <c r="B1079" i="13"/>
  <c r="B1078" i="13"/>
  <c r="B1077" i="13"/>
  <c r="B1076" i="13"/>
  <c r="B1075" i="13"/>
  <c r="B1074" i="13"/>
  <c r="B1073" i="13"/>
  <c r="B1072" i="13"/>
  <c r="B1071" i="13"/>
  <c r="B1070" i="13"/>
  <c r="B1069" i="13"/>
  <c r="B1068" i="13"/>
  <c r="B1067" i="13"/>
  <c r="B1066" i="13"/>
  <c r="B1065" i="13"/>
  <c r="B1064" i="13"/>
  <c r="B1063" i="13"/>
  <c r="B1062" i="13"/>
  <c r="B1061" i="13"/>
  <c r="B1060" i="13"/>
  <c r="B1059" i="13"/>
  <c r="B1058" i="13"/>
  <c r="B1057" i="13"/>
  <c r="B1056" i="13"/>
  <c r="B1055" i="13"/>
  <c r="B1054" i="13"/>
  <c r="B1053" i="13"/>
  <c r="B1052" i="13"/>
  <c r="B1051" i="13"/>
  <c r="B1050" i="13"/>
  <c r="B1049" i="13"/>
  <c r="B1048" i="13"/>
  <c r="B1047" i="13"/>
  <c r="B1046" i="13"/>
  <c r="B1045" i="13"/>
  <c r="B1044" i="13"/>
  <c r="B1043" i="13"/>
  <c r="B1042" i="13"/>
  <c r="B1041" i="13"/>
  <c r="B1040" i="13"/>
  <c r="B1039" i="13"/>
  <c r="B1038" i="13"/>
  <c r="B1037" i="13"/>
  <c r="B1036" i="13"/>
  <c r="B1035" i="13"/>
  <c r="B1034" i="13"/>
  <c r="B1033" i="13"/>
  <c r="B1032" i="13"/>
  <c r="B1031" i="13"/>
  <c r="B1030" i="13"/>
  <c r="B1029" i="13"/>
  <c r="B1028" i="13"/>
  <c r="B1027" i="13"/>
  <c r="B1026" i="13"/>
  <c r="B1025" i="13"/>
  <c r="B1024" i="13"/>
  <c r="B1023" i="13"/>
  <c r="B1022" i="13"/>
  <c r="B1021" i="13"/>
  <c r="B1020" i="13"/>
  <c r="B1019" i="13"/>
  <c r="B1018" i="13"/>
  <c r="B1017" i="13"/>
  <c r="B1016" i="13"/>
  <c r="B1015" i="13"/>
  <c r="B1014" i="13"/>
  <c r="B1013" i="13"/>
  <c r="B1012" i="13"/>
  <c r="B1011" i="13"/>
  <c r="B1010" i="13"/>
  <c r="B1009" i="13"/>
  <c r="B1008" i="13"/>
  <c r="B1007" i="13"/>
  <c r="B1006" i="13"/>
  <c r="B1005" i="13"/>
  <c r="B1004" i="13"/>
  <c r="B1003" i="13"/>
  <c r="B1002" i="13"/>
  <c r="B1001" i="13"/>
  <c r="B1000" i="13"/>
  <c r="B999" i="13"/>
  <c r="B998" i="13"/>
  <c r="B997" i="13"/>
  <c r="B996" i="13"/>
  <c r="B995" i="13"/>
  <c r="B994" i="13"/>
  <c r="B993" i="13"/>
  <c r="B992" i="13"/>
  <c r="B991" i="13"/>
  <c r="B990" i="13"/>
  <c r="B989" i="13"/>
  <c r="B988" i="13"/>
  <c r="B987" i="13"/>
  <c r="B986" i="13"/>
  <c r="B985" i="13"/>
  <c r="B984" i="13"/>
  <c r="B983" i="13"/>
  <c r="B982" i="13"/>
  <c r="B981" i="13"/>
  <c r="B980" i="13"/>
  <c r="B979" i="13"/>
  <c r="B978" i="13"/>
  <c r="B977" i="13"/>
  <c r="B976" i="13"/>
  <c r="B975" i="13"/>
  <c r="B974" i="13"/>
  <c r="B973" i="13"/>
  <c r="B972" i="13"/>
  <c r="B971" i="13"/>
  <c r="B970" i="13"/>
  <c r="B969" i="13"/>
  <c r="B968" i="13"/>
  <c r="B967" i="13"/>
  <c r="B966" i="13"/>
  <c r="B965" i="13"/>
  <c r="B964" i="13"/>
  <c r="B963" i="13"/>
  <c r="B962" i="13"/>
  <c r="B961" i="13"/>
  <c r="B960" i="13"/>
  <c r="B959" i="13"/>
  <c r="B958" i="13"/>
  <c r="B957" i="13"/>
  <c r="B956" i="13"/>
  <c r="B955" i="13"/>
  <c r="B954" i="13"/>
  <c r="B953" i="13"/>
  <c r="B952" i="13"/>
  <c r="B951" i="13"/>
  <c r="B950" i="13"/>
  <c r="B949" i="13"/>
  <c r="B948" i="13"/>
  <c r="B947" i="13"/>
  <c r="B946" i="13"/>
  <c r="B945" i="13"/>
  <c r="B944" i="13"/>
  <c r="B943" i="13"/>
  <c r="B942" i="13"/>
  <c r="B941" i="13"/>
  <c r="B940" i="13"/>
  <c r="B939" i="13"/>
  <c r="B938" i="13"/>
  <c r="B937" i="13"/>
  <c r="B936" i="13"/>
  <c r="B935" i="13"/>
  <c r="B934" i="13"/>
  <c r="B933" i="13"/>
  <c r="B932" i="13"/>
  <c r="B931" i="13"/>
  <c r="B930" i="13"/>
  <c r="B929" i="13"/>
  <c r="B928" i="13"/>
  <c r="B927" i="13"/>
  <c r="B926" i="13"/>
  <c r="B925" i="13"/>
  <c r="B924" i="13"/>
  <c r="B923" i="13"/>
  <c r="B922" i="13"/>
  <c r="B921" i="13"/>
  <c r="B920" i="13"/>
  <c r="B919" i="13"/>
  <c r="B918" i="13"/>
  <c r="B917" i="13"/>
  <c r="B916" i="13"/>
  <c r="B915" i="13"/>
  <c r="B914" i="13"/>
  <c r="B913" i="13"/>
  <c r="B912" i="13"/>
  <c r="B911" i="13"/>
  <c r="B910" i="13"/>
  <c r="B909" i="13"/>
  <c r="B908" i="13"/>
  <c r="B907" i="13"/>
  <c r="B906" i="13"/>
  <c r="B905" i="13"/>
  <c r="B904" i="13"/>
  <c r="B903" i="13"/>
  <c r="B902" i="13"/>
  <c r="B901" i="13"/>
  <c r="B900" i="13"/>
  <c r="B899" i="13"/>
  <c r="B898" i="13"/>
  <c r="B897" i="13"/>
  <c r="B896" i="13"/>
  <c r="B895" i="13"/>
  <c r="B894" i="13"/>
  <c r="B893" i="13"/>
  <c r="B892" i="13"/>
  <c r="B891" i="13"/>
  <c r="B890" i="13"/>
  <c r="B889" i="13"/>
  <c r="B888" i="13"/>
  <c r="B887" i="13"/>
  <c r="B886" i="13"/>
  <c r="B885" i="13"/>
  <c r="B884" i="13"/>
  <c r="B883" i="13"/>
  <c r="B882" i="13"/>
  <c r="B881" i="13"/>
  <c r="B880" i="13"/>
  <c r="B879" i="13"/>
  <c r="B878" i="13"/>
  <c r="B877" i="13"/>
  <c r="B876" i="13"/>
  <c r="B875" i="13"/>
  <c r="B874" i="13"/>
  <c r="B873" i="13"/>
  <c r="B872" i="13"/>
  <c r="B871" i="13"/>
  <c r="B870" i="13"/>
  <c r="B869" i="13"/>
  <c r="B868" i="13"/>
  <c r="B867" i="13"/>
  <c r="B866" i="13"/>
  <c r="B865" i="13"/>
  <c r="B864" i="13"/>
  <c r="B863" i="13"/>
  <c r="B862" i="13"/>
  <c r="B861" i="13"/>
  <c r="B860" i="13"/>
  <c r="B859" i="13"/>
  <c r="B858" i="13"/>
  <c r="B857" i="13"/>
  <c r="B856" i="13"/>
  <c r="B855" i="13"/>
  <c r="B854" i="13"/>
  <c r="B853" i="13"/>
  <c r="B852" i="13"/>
  <c r="B851" i="13"/>
  <c r="B850" i="13"/>
  <c r="B849" i="13"/>
  <c r="B848" i="13"/>
  <c r="B847" i="13"/>
  <c r="B846" i="13"/>
  <c r="B845" i="13"/>
  <c r="B844" i="13"/>
  <c r="B843" i="13"/>
  <c r="B842" i="13"/>
  <c r="B841" i="13"/>
  <c r="B840" i="13"/>
  <c r="B839" i="13"/>
  <c r="B838" i="13"/>
  <c r="B837" i="13"/>
  <c r="B836" i="13"/>
  <c r="B835" i="13"/>
  <c r="B834" i="13"/>
  <c r="B833" i="13"/>
  <c r="B832" i="13"/>
  <c r="B831" i="13"/>
  <c r="B830" i="13"/>
  <c r="B829" i="13"/>
  <c r="B828" i="13"/>
  <c r="B827" i="13"/>
  <c r="B826" i="13"/>
  <c r="B825" i="13"/>
  <c r="B824" i="13"/>
  <c r="B823" i="13"/>
  <c r="B822" i="13"/>
  <c r="B821" i="13"/>
  <c r="B820" i="13"/>
  <c r="B819" i="13"/>
  <c r="B818" i="13"/>
  <c r="B817" i="13"/>
  <c r="B816" i="13"/>
  <c r="B815" i="13"/>
  <c r="B814" i="13"/>
  <c r="B813" i="13"/>
  <c r="B812" i="13"/>
  <c r="B811" i="13"/>
  <c r="B810" i="13"/>
  <c r="B809" i="13"/>
  <c r="B808" i="13"/>
  <c r="B807" i="13"/>
  <c r="B806" i="13"/>
  <c r="B805" i="13"/>
  <c r="B804" i="13"/>
  <c r="B803" i="13"/>
  <c r="B802" i="13"/>
  <c r="B801" i="13"/>
  <c r="B800" i="13"/>
  <c r="B799" i="13"/>
  <c r="B798" i="13"/>
  <c r="B797" i="13"/>
  <c r="B796" i="13"/>
  <c r="B795" i="13"/>
  <c r="B794" i="13"/>
  <c r="B793" i="13"/>
  <c r="B792" i="13"/>
  <c r="B791" i="13"/>
  <c r="B790" i="13"/>
  <c r="B789" i="13"/>
  <c r="B788" i="13"/>
  <c r="B787" i="13"/>
  <c r="B786" i="13"/>
  <c r="B785" i="13"/>
  <c r="B784" i="13"/>
  <c r="B783" i="13"/>
  <c r="B782" i="13"/>
  <c r="B781" i="13"/>
  <c r="B780" i="13"/>
  <c r="B779" i="13"/>
  <c r="B778" i="13"/>
  <c r="B777" i="13"/>
  <c r="B776" i="13"/>
  <c r="B775" i="13"/>
  <c r="B774" i="13"/>
  <c r="B773" i="13"/>
  <c r="B772" i="13"/>
  <c r="B771" i="13"/>
  <c r="B770" i="13"/>
  <c r="B769" i="13"/>
  <c r="B768" i="13"/>
  <c r="B767" i="13"/>
  <c r="B766" i="13"/>
  <c r="B765" i="13"/>
  <c r="B764" i="13"/>
  <c r="B763" i="13"/>
  <c r="B762" i="13"/>
  <c r="B761" i="13"/>
  <c r="B760" i="13"/>
  <c r="B759" i="13"/>
  <c r="B758" i="13"/>
  <c r="B757" i="13"/>
  <c r="B756" i="13"/>
  <c r="B755" i="13"/>
  <c r="B754" i="13"/>
  <c r="B753" i="13"/>
  <c r="B752" i="13"/>
  <c r="B751" i="13"/>
  <c r="B750" i="13"/>
  <c r="B749" i="13"/>
  <c r="B748" i="13"/>
  <c r="B747" i="13"/>
  <c r="B746" i="13"/>
  <c r="B745" i="13"/>
  <c r="B744" i="13"/>
  <c r="B743" i="13"/>
  <c r="B742" i="13"/>
  <c r="B741" i="13"/>
  <c r="B740" i="13"/>
  <c r="B739" i="13"/>
  <c r="B738" i="13"/>
  <c r="B737" i="13"/>
  <c r="B736" i="13"/>
  <c r="B735" i="13"/>
  <c r="B734" i="13"/>
  <c r="B733" i="13"/>
  <c r="B732" i="13"/>
  <c r="B731" i="13"/>
  <c r="B730" i="13"/>
  <c r="B729" i="13"/>
  <c r="B728" i="13"/>
  <c r="B727" i="13"/>
  <c r="B726" i="13"/>
  <c r="B725" i="13"/>
  <c r="B724" i="13"/>
  <c r="B723" i="13"/>
  <c r="B722" i="13"/>
  <c r="B721" i="13"/>
  <c r="B720" i="13"/>
  <c r="B719" i="13"/>
  <c r="B718" i="13"/>
  <c r="B717" i="13"/>
  <c r="B716" i="13"/>
  <c r="B715" i="13"/>
  <c r="B714" i="13"/>
  <c r="B713" i="13"/>
  <c r="B712" i="13"/>
  <c r="B711" i="13"/>
  <c r="B710" i="13"/>
  <c r="B709" i="13"/>
  <c r="B708" i="13"/>
  <c r="B707" i="13"/>
  <c r="B706" i="13"/>
  <c r="B705" i="13"/>
  <c r="B704" i="13"/>
  <c r="B703" i="13"/>
  <c r="B702" i="13"/>
  <c r="B701" i="13"/>
  <c r="B700" i="13"/>
  <c r="B699" i="13"/>
  <c r="B698" i="13"/>
  <c r="B697" i="13"/>
  <c r="B696" i="13"/>
  <c r="B695" i="13"/>
  <c r="B694" i="13"/>
  <c r="B693" i="13"/>
  <c r="B692" i="13"/>
  <c r="B691" i="13"/>
  <c r="B690" i="13"/>
  <c r="B689" i="13"/>
  <c r="B688" i="13"/>
  <c r="B687" i="13"/>
  <c r="B686" i="13"/>
  <c r="B685" i="13"/>
  <c r="B684" i="13"/>
  <c r="B683" i="13"/>
  <c r="B682" i="13"/>
  <c r="B681" i="13"/>
  <c r="B680" i="13"/>
  <c r="B679" i="13"/>
  <c r="B678" i="13"/>
  <c r="B677" i="13"/>
  <c r="B676" i="13"/>
  <c r="B675" i="13"/>
  <c r="B674" i="13"/>
  <c r="B673" i="13"/>
  <c r="B672" i="13"/>
  <c r="B671" i="13"/>
  <c r="B670" i="13"/>
  <c r="B669" i="13"/>
  <c r="B668" i="13"/>
  <c r="B667" i="13"/>
  <c r="B666" i="13"/>
  <c r="B665" i="13"/>
  <c r="B664" i="13"/>
  <c r="B663" i="13"/>
  <c r="B662" i="13"/>
  <c r="B661" i="13"/>
  <c r="B660" i="13"/>
  <c r="B659" i="13"/>
  <c r="B658" i="13"/>
  <c r="B657" i="13"/>
  <c r="B656" i="13"/>
  <c r="B655" i="13"/>
  <c r="B654" i="13"/>
  <c r="B653" i="13"/>
  <c r="B652" i="13"/>
  <c r="B651" i="13"/>
  <c r="B650" i="13"/>
  <c r="B649" i="13"/>
  <c r="B648" i="13"/>
  <c r="B647" i="13"/>
  <c r="B646" i="13"/>
  <c r="B645" i="13"/>
  <c r="B644" i="13"/>
  <c r="B643" i="13"/>
  <c r="B642" i="13"/>
  <c r="B641" i="13"/>
  <c r="B640" i="13"/>
  <c r="B639" i="13"/>
  <c r="B638" i="13"/>
  <c r="B637" i="13"/>
  <c r="B636" i="13"/>
  <c r="B635" i="13"/>
  <c r="B634" i="13"/>
  <c r="B633" i="13"/>
  <c r="B632" i="13"/>
  <c r="B631" i="13"/>
  <c r="B630" i="13"/>
  <c r="B629" i="13"/>
  <c r="B628" i="13"/>
  <c r="B627" i="13"/>
  <c r="B626" i="13"/>
  <c r="B625" i="13"/>
  <c r="B624" i="13"/>
  <c r="B623" i="13"/>
  <c r="B622" i="13"/>
  <c r="B621" i="13"/>
  <c r="B620" i="13"/>
  <c r="B619" i="13"/>
  <c r="B618" i="13"/>
  <c r="B617" i="13"/>
  <c r="B616" i="13"/>
  <c r="B615" i="13"/>
  <c r="B614" i="13"/>
  <c r="B613" i="13"/>
  <c r="B612" i="13"/>
  <c r="B611" i="13"/>
  <c r="B610" i="13"/>
  <c r="B609" i="13"/>
  <c r="B608" i="13"/>
  <c r="B607" i="13"/>
  <c r="B606" i="13"/>
  <c r="B605" i="13"/>
  <c r="B604" i="13"/>
  <c r="B603" i="13"/>
  <c r="B602" i="13"/>
  <c r="B601" i="13"/>
  <c r="B600" i="13"/>
  <c r="B599" i="13"/>
  <c r="B598" i="13"/>
  <c r="B597" i="13"/>
  <c r="B596" i="13"/>
  <c r="B595" i="13"/>
  <c r="B594" i="13"/>
  <c r="B593" i="13"/>
  <c r="B592" i="13"/>
  <c r="B591" i="13"/>
  <c r="B590" i="13"/>
  <c r="B589" i="13"/>
  <c r="B588" i="13"/>
  <c r="B587" i="13"/>
  <c r="B586" i="13"/>
  <c r="B585" i="13"/>
  <c r="B584" i="13"/>
  <c r="B583" i="13"/>
  <c r="B582" i="13"/>
  <c r="B581" i="13"/>
  <c r="B580" i="13"/>
  <c r="B579" i="13"/>
  <c r="B578" i="13"/>
  <c r="B577" i="13"/>
  <c r="B576" i="13"/>
  <c r="B575" i="13"/>
  <c r="B574" i="13"/>
  <c r="B573" i="13"/>
  <c r="B572" i="13"/>
  <c r="B571" i="13"/>
  <c r="B570" i="13"/>
  <c r="B569" i="13"/>
  <c r="B568" i="13"/>
  <c r="B567" i="13"/>
  <c r="B566" i="13"/>
  <c r="B565" i="13"/>
  <c r="B564" i="13"/>
  <c r="B563" i="13"/>
  <c r="B562" i="13"/>
  <c r="B561" i="13"/>
  <c r="B560" i="13"/>
  <c r="B559" i="13"/>
  <c r="B558" i="13"/>
  <c r="B557" i="13"/>
  <c r="B556" i="13"/>
  <c r="B555" i="13"/>
  <c r="B554" i="13"/>
  <c r="B553" i="13"/>
  <c r="B552" i="13"/>
  <c r="B551" i="13"/>
  <c r="B550" i="13"/>
  <c r="B549" i="13"/>
  <c r="B548" i="13"/>
  <c r="B547" i="13"/>
  <c r="B546" i="13"/>
  <c r="B545" i="13"/>
  <c r="B544" i="13"/>
  <c r="B543" i="13"/>
  <c r="B542" i="13"/>
  <c r="B541" i="13"/>
  <c r="B540" i="13"/>
  <c r="B539" i="13"/>
  <c r="B538" i="13"/>
  <c r="B537" i="13"/>
  <c r="B536" i="13"/>
  <c r="B535" i="13"/>
  <c r="B534" i="13"/>
  <c r="B533" i="13"/>
  <c r="B532" i="13"/>
  <c r="B531" i="13"/>
  <c r="B530" i="13"/>
  <c r="B529" i="13"/>
  <c r="B528" i="13"/>
  <c r="B527" i="13"/>
  <c r="B526" i="13"/>
  <c r="B525" i="13"/>
  <c r="B524" i="13"/>
  <c r="B523" i="13"/>
  <c r="B522" i="13"/>
  <c r="B521" i="13"/>
  <c r="B520" i="13"/>
  <c r="B519" i="13"/>
  <c r="B518" i="13"/>
  <c r="B517" i="13"/>
  <c r="B516" i="13"/>
  <c r="B515" i="13"/>
  <c r="B514" i="13"/>
  <c r="B513" i="13"/>
  <c r="B512" i="13"/>
  <c r="B511" i="13"/>
  <c r="B510" i="13"/>
  <c r="B509" i="13"/>
  <c r="B508" i="13"/>
  <c r="B507" i="13"/>
  <c r="B506" i="13"/>
  <c r="B505" i="13"/>
  <c r="B504" i="13"/>
  <c r="B503" i="13"/>
  <c r="B502" i="13"/>
  <c r="B501" i="13"/>
  <c r="B500" i="13"/>
  <c r="B499" i="13"/>
  <c r="B498" i="13"/>
  <c r="B497" i="13"/>
  <c r="B496" i="13"/>
  <c r="B495" i="13"/>
  <c r="B494" i="13"/>
  <c r="B493" i="13"/>
  <c r="B492" i="13"/>
  <c r="B491" i="13"/>
  <c r="B490" i="13"/>
  <c r="B489" i="13"/>
  <c r="B488" i="13"/>
  <c r="B487" i="13"/>
  <c r="B486" i="13"/>
  <c r="B485" i="13"/>
  <c r="B484" i="13"/>
  <c r="B483" i="13"/>
  <c r="B482" i="13"/>
  <c r="B481" i="13"/>
  <c r="B480" i="13"/>
  <c r="B479" i="13"/>
  <c r="B478" i="13"/>
  <c r="B477" i="13"/>
  <c r="B476" i="13"/>
  <c r="B475" i="13"/>
  <c r="B474" i="13"/>
  <c r="B473" i="13"/>
  <c r="B472" i="13"/>
  <c r="B471" i="13"/>
  <c r="B470" i="13"/>
  <c r="B469" i="13"/>
  <c r="B468" i="13"/>
  <c r="B467" i="13"/>
  <c r="B466" i="13"/>
  <c r="B465" i="13"/>
  <c r="B464" i="13"/>
  <c r="B463" i="13"/>
  <c r="B462" i="13"/>
  <c r="B461" i="13"/>
  <c r="B460" i="13"/>
  <c r="B459" i="13"/>
  <c r="B458" i="13"/>
  <c r="B457" i="13"/>
  <c r="B456" i="13"/>
  <c r="B455" i="13"/>
  <c r="B454" i="13"/>
  <c r="B453" i="13"/>
  <c r="B452" i="13"/>
  <c r="B451" i="13"/>
  <c r="B450" i="13"/>
  <c r="B449" i="13"/>
  <c r="B448" i="13"/>
  <c r="B447" i="13"/>
  <c r="B446" i="13"/>
  <c r="B445" i="13"/>
  <c r="B444" i="13"/>
  <c r="B443" i="13"/>
  <c r="B442" i="13"/>
  <c r="B441" i="13"/>
  <c r="B440" i="13"/>
  <c r="B439" i="13"/>
  <c r="B438" i="13"/>
  <c r="B437" i="13"/>
  <c r="B436" i="13"/>
  <c r="B435" i="13"/>
  <c r="B434" i="13"/>
  <c r="B433" i="13"/>
  <c r="B432" i="13"/>
  <c r="B431" i="13"/>
  <c r="B430" i="13"/>
  <c r="B429" i="13"/>
  <c r="B428" i="13"/>
  <c r="B427" i="13"/>
  <c r="B426" i="13"/>
  <c r="B425" i="13"/>
  <c r="B424" i="13"/>
  <c r="B423" i="13"/>
  <c r="B422" i="13"/>
  <c r="B421" i="13"/>
  <c r="B420" i="13"/>
  <c r="B419" i="13"/>
  <c r="B418" i="13"/>
  <c r="B417" i="13"/>
  <c r="B416" i="13"/>
  <c r="B415" i="13"/>
  <c r="B414" i="13"/>
  <c r="B413" i="13"/>
  <c r="B412" i="13"/>
  <c r="B411" i="13"/>
  <c r="B410" i="13"/>
  <c r="B409" i="13"/>
  <c r="B408" i="13"/>
  <c r="B407" i="13"/>
  <c r="B406" i="13"/>
  <c r="B405" i="13"/>
  <c r="B404" i="13"/>
  <c r="B403" i="13"/>
  <c r="B402" i="13"/>
  <c r="B401" i="13"/>
  <c r="B400" i="13"/>
  <c r="B399" i="13"/>
  <c r="B398" i="13"/>
  <c r="B397" i="13"/>
  <c r="B396" i="13"/>
  <c r="B395" i="13"/>
  <c r="B394" i="13"/>
  <c r="B393" i="13"/>
  <c r="B392" i="13"/>
  <c r="B391" i="13"/>
  <c r="B390" i="13"/>
  <c r="B389" i="13"/>
  <c r="B388" i="13"/>
  <c r="B387" i="13"/>
  <c r="B386" i="13"/>
  <c r="B385" i="13"/>
  <c r="B384" i="13"/>
  <c r="B383" i="13"/>
  <c r="B382" i="13"/>
  <c r="B381" i="13"/>
  <c r="B380" i="13"/>
  <c r="B379" i="13"/>
  <c r="B378" i="13"/>
  <c r="B377" i="13"/>
  <c r="B376" i="13"/>
  <c r="B375" i="13"/>
  <c r="B374" i="13"/>
  <c r="B373" i="13"/>
  <c r="B372" i="13"/>
  <c r="B371" i="13"/>
  <c r="B370" i="13"/>
  <c r="B369" i="13"/>
  <c r="B368" i="13"/>
  <c r="B367" i="13"/>
  <c r="B366" i="13"/>
  <c r="B365" i="13"/>
  <c r="B364" i="13"/>
  <c r="B363" i="13"/>
  <c r="B362" i="13"/>
  <c r="B361" i="13"/>
  <c r="B360" i="13"/>
  <c r="B359" i="13"/>
  <c r="B358" i="13"/>
  <c r="B357" i="13"/>
  <c r="B356" i="13"/>
  <c r="B355" i="13"/>
  <c r="B354" i="13"/>
  <c r="B353" i="13"/>
  <c r="B352" i="13"/>
  <c r="B351" i="13"/>
  <c r="B350" i="13"/>
  <c r="B349" i="13"/>
  <c r="B348" i="13"/>
  <c r="B347" i="13"/>
  <c r="B346" i="13"/>
  <c r="B345" i="13"/>
  <c r="B344" i="13"/>
  <c r="B343" i="13"/>
  <c r="B342" i="13"/>
  <c r="B341" i="13"/>
  <c r="B340" i="13"/>
  <c r="B339" i="13"/>
  <c r="B338" i="13"/>
  <c r="B337" i="13"/>
  <c r="B336" i="13"/>
  <c r="B335" i="13"/>
  <c r="B334" i="13"/>
  <c r="B333" i="13"/>
  <c r="B332" i="13"/>
  <c r="B331" i="13"/>
  <c r="B330" i="13"/>
  <c r="B329" i="13"/>
  <c r="B328" i="13"/>
  <c r="B327" i="13"/>
  <c r="B326" i="13"/>
  <c r="B325" i="13"/>
  <c r="B324" i="13"/>
  <c r="B323" i="13"/>
  <c r="B322" i="13"/>
  <c r="B321" i="13"/>
  <c r="B320" i="13"/>
  <c r="B319" i="13"/>
  <c r="B318" i="13"/>
  <c r="B317" i="13"/>
  <c r="B316" i="13"/>
  <c r="B315" i="13"/>
  <c r="B314" i="13"/>
  <c r="B313" i="13"/>
  <c r="B312" i="13"/>
  <c r="B311" i="13"/>
  <c r="B310" i="13"/>
  <c r="B309" i="13"/>
  <c r="B308" i="13"/>
  <c r="B307" i="13"/>
  <c r="B306" i="13"/>
  <c r="B305" i="13"/>
  <c r="B304" i="13"/>
  <c r="B303" i="13"/>
  <c r="B302" i="13"/>
  <c r="B301" i="13"/>
  <c r="B300" i="13"/>
  <c r="B299" i="13"/>
  <c r="B298" i="13"/>
  <c r="B297" i="13"/>
  <c r="B296" i="13"/>
  <c r="B295" i="13"/>
  <c r="B294" i="13"/>
  <c r="B293" i="13"/>
  <c r="B292" i="13"/>
  <c r="B291" i="13"/>
  <c r="B290" i="13"/>
  <c r="B289" i="13"/>
  <c r="B288" i="13"/>
  <c r="B287" i="13"/>
  <c r="B286" i="13"/>
  <c r="B285" i="13"/>
  <c r="B284" i="13"/>
  <c r="B283" i="13"/>
  <c r="B282" i="13"/>
  <c r="B281" i="13"/>
  <c r="B280" i="13"/>
  <c r="B279" i="13"/>
  <c r="B278" i="13"/>
  <c r="B277" i="13"/>
  <c r="B276" i="13"/>
  <c r="B275" i="13"/>
  <c r="B274" i="13"/>
  <c r="B273" i="13"/>
  <c r="B272" i="13"/>
  <c r="B271" i="13"/>
  <c r="B270" i="13"/>
  <c r="B269" i="13"/>
  <c r="B268" i="13"/>
  <c r="B267" i="13"/>
  <c r="B266" i="13"/>
  <c r="B265" i="13"/>
  <c r="B264" i="13"/>
  <c r="B263" i="13"/>
  <c r="B262" i="13"/>
  <c r="B261" i="13"/>
  <c r="B260" i="13"/>
  <c r="B259" i="13"/>
  <c r="B258" i="13"/>
  <c r="B257" i="13"/>
  <c r="B256" i="13"/>
  <c r="B255" i="13"/>
  <c r="B254" i="13"/>
  <c r="B253" i="13"/>
  <c r="B252" i="13"/>
  <c r="B251" i="13"/>
  <c r="B250" i="13"/>
  <c r="B249" i="13"/>
  <c r="B248" i="13"/>
  <c r="B247" i="13"/>
  <c r="B246" i="13"/>
  <c r="B245" i="13"/>
  <c r="B244" i="13"/>
  <c r="B243" i="13"/>
  <c r="B242" i="13"/>
  <c r="B241" i="13"/>
  <c r="B240" i="13"/>
  <c r="B239" i="13"/>
  <c r="B238" i="13"/>
  <c r="B237" i="13"/>
  <c r="B236" i="13"/>
  <c r="B235" i="13"/>
  <c r="B234" i="13"/>
  <c r="B233" i="13"/>
  <c r="B232" i="13"/>
  <c r="B231" i="13"/>
  <c r="B230" i="13"/>
  <c r="B229" i="13"/>
  <c r="B228" i="13"/>
  <c r="B227" i="13"/>
  <c r="B226" i="13"/>
  <c r="B225" i="13"/>
  <c r="B224" i="13"/>
  <c r="B223" i="13"/>
  <c r="B222" i="13"/>
  <c r="B221" i="13"/>
  <c r="B220" i="13"/>
  <c r="B219" i="13"/>
  <c r="B218" i="13"/>
  <c r="B217" i="13"/>
  <c r="B216" i="13"/>
  <c r="B215" i="13"/>
  <c r="B214" i="13"/>
  <c r="B213" i="13"/>
  <c r="B212" i="13"/>
  <c r="B211" i="13"/>
  <c r="B210" i="13"/>
  <c r="B209" i="13"/>
  <c r="B208" i="13"/>
  <c r="B207" i="13"/>
  <c r="B206" i="13"/>
  <c r="B205" i="13"/>
  <c r="B204" i="13"/>
  <c r="B203" i="13"/>
  <c r="B202" i="13"/>
  <c r="B201" i="13"/>
  <c r="B200" i="13"/>
  <c r="B199" i="13"/>
  <c r="B198" i="13"/>
  <c r="B197" i="13"/>
  <c r="B196" i="13"/>
  <c r="B195" i="13"/>
  <c r="B194" i="13"/>
  <c r="B193" i="13"/>
  <c r="B192" i="13"/>
  <c r="B191" i="13"/>
  <c r="B190" i="13"/>
  <c r="B189" i="13"/>
  <c r="B188" i="13"/>
  <c r="B187" i="13"/>
  <c r="B186" i="13"/>
  <c r="B185" i="13"/>
  <c r="B184" i="13"/>
  <c r="B183" i="13"/>
  <c r="B182" i="13"/>
  <c r="B181" i="13"/>
  <c r="B180" i="13"/>
  <c r="B179" i="13"/>
  <c r="B178" i="13"/>
  <c r="B177" i="13"/>
  <c r="B176" i="13"/>
  <c r="B175" i="13"/>
  <c r="B174" i="13"/>
  <c r="B173" i="13"/>
  <c r="B172" i="13"/>
  <c r="B171" i="13"/>
  <c r="B170" i="13"/>
  <c r="B169" i="13"/>
  <c r="B168" i="13"/>
  <c r="B167" i="13"/>
  <c r="B166" i="13"/>
  <c r="B165" i="13"/>
  <c r="B164" i="13"/>
  <c r="B163" i="13"/>
  <c r="B162" i="13"/>
  <c r="B161" i="13"/>
  <c r="B160" i="13"/>
  <c r="B159" i="13"/>
  <c r="B158" i="13"/>
  <c r="B157" i="13"/>
  <c r="B156" i="13"/>
  <c r="B155" i="13"/>
  <c r="B154" i="13"/>
  <c r="B153" i="13"/>
  <c r="B152" i="13"/>
  <c r="B151" i="13"/>
  <c r="B150" i="13"/>
  <c r="B149" i="13"/>
  <c r="B148" i="13"/>
  <c r="B147" i="13"/>
  <c r="B146" i="13"/>
  <c r="B145" i="13"/>
  <c r="B144" i="13"/>
  <c r="B143" i="13"/>
  <c r="B142" i="13"/>
  <c r="B141" i="13"/>
  <c r="B140" i="13"/>
  <c r="B139" i="13"/>
  <c r="B138" i="13"/>
  <c r="B137" i="13"/>
  <c r="B136" i="13"/>
  <c r="B135" i="13"/>
  <c r="B134" i="13"/>
  <c r="B133" i="13"/>
  <c r="B132" i="13"/>
  <c r="B131" i="13"/>
  <c r="B130" i="13"/>
  <c r="B129" i="13"/>
  <c r="B128" i="13"/>
  <c r="B127" i="13"/>
  <c r="B126" i="13"/>
  <c r="B125" i="13"/>
  <c r="B124" i="13"/>
  <c r="B123" i="13"/>
  <c r="B122" i="13"/>
  <c r="B121" i="13"/>
  <c r="B120" i="13"/>
  <c r="B119" i="13"/>
  <c r="B118" i="13"/>
  <c r="B117" i="13"/>
  <c r="B116" i="13"/>
  <c r="B115" i="13"/>
  <c r="B114" i="13"/>
  <c r="B113" i="13"/>
  <c r="B112" i="13"/>
  <c r="B111" i="13"/>
  <c r="B110" i="13"/>
  <c r="B109" i="13"/>
  <c r="B108" i="13"/>
  <c r="B107" i="13"/>
  <c r="B106" i="13"/>
  <c r="B105" i="13"/>
  <c r="B104" i="13"/>
  <c r="B103" i="13"/>
  <c r="B102" i="13"/>
  <c r="B101" i="13"/>
  <c r="B100" i="13"/>
  <c r="B99" i="13"/>
  <c r="B98" i="13"/>
  <c r="B97" i="13"/>
  <c r="B96" i="13"/>
  <c r="B95" i="13"/>
  <c r="B94" i="13"/>
  <c r="B93" i="13"/>
  <c r="B92" i="13"/>
  <c r="B91" i="13"/>
  <c r="B90" i="13"/>
  <c r="B89" i="13"/>
  <c r="B88" i="13"/>
  <c r="B87" i="13"/>
  <c r="B86" i="13"/>
  <c r="B85" i="13"/>
  <c r="B84" i="13"/>
  <c r="B83" i="13"/>
  <c r="B82" i="13"/>
  <c r="B81" i="13"/>
  <c r="B80" i="13"/>
  <c r="B79" i="13"/>
  <c r="B78" i="13"/>
  <c r="B77" i="13"/>
  <c r="B76" i="13"/>
  <c r="B75" i="13"/>
  <c r="B74" i="13"/>
  <c r="B73" i="13"/>
  <c r="B72" i="13"/>
  <c r="B71" i="13"/>
  <c r="B70" i="13"/>
  <c r="B69" i="13"/>
  <c r="B68" i="13"/>
  <c r="B67" i="13"/>
  <c r="B66" i="13"/>
  <c r="B65" i="13"/>
  <c r="B64" i="13"/>
  <c r="B63" i="13"/>
  <c r="B62" i="13"/>
  <c r="B61" i="13"/>
  <c r="B60" i="13"/>
  <c r="B59" i="13"/>
  <c r="B58" i="13"/>
  <c r="B57" i="13"/>
  <c r="B56" i="13"/>
  <c r="B55" i="13"/>
  <c r="B54" i="13"/>
  <c r="B53" i="13"/>
  <c r="B52" i="13"/>
  <c r="B51" i="13"/>
  <c r="B50" i="13"/>
  <c r="B49" i="13"/>
  <c r="B48" i="13"/>
  <c r="B47" i="13"/>
  <c r="B46" i="13"/>
  <c r="B45" i="13"/>
  <c r="B44" i="13"/>
  <c r="B43" i="13"/>
  <c r="B42" i="13"/>
  <c r="B41" i="13"/>
  <c r="B40" i="13"/>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B5" i="13"/>
  <c r="B4" i="13"/>
  <c r="B3" i="13"/>
  <c r="B2" i="13"/>
  <c r="R2445" i="3"/>
  <c r="R5245" i="3"/>
  <c r="R2245" i="3"/>
  <c r="R2446" i="3"/>
  <c r="R4245" i="3"/>
  <c r="R2447" i="3"/>
  <c r="R3445" i="3"/>
  <c r="R3845" i="3"/>
  <c r="R5645" i="3"/>
  <c r="R2" i="3"/>
  <c r="R1645" i="3"/>
  <c r="R3446" i="3"/>
  <c r="R4045" i="3"/>
  <c r="R1845" i="3"/>
  <c r="R2645" i="3"/>
  <c r="R3045" i="3"/>
  <c r="R3245" i="3"/>
  <c r="R3447" i="3"/>
  <c r="R3846" i="3"/>
  <c r="R4046" i="3"/>
  <c r="R6445" i="3"/>
  <c r="R7445" i="3"/>
  <c r="R645" i="3"/>
  <c r="R1245" i="3"/>
  <c r="R1846" i="3"/>
  <c r="R2448" i="3"/>
  <c r="R2449" i="3"/>
  <c r="R2646" i="3"/>
  <c r="R3246" i="3"/>
  <c r="R3645" i="3"/>
  <c r="R4047" i="3"/>
  <c r="R4246" i="3"/>
  <c r="R4445" i="3"/>
  <c r="R4845" i="3"/>
  <c r="R4846" i="3"/>
  <c r="R5845" i="3"/>
  <c r="R6446" i="3"/>
  <c r="R3" i="3"/>
  <c r="R94" i="3"/>
  <c r="R477" i="3"/>
  <c r="R3046" i="3"/>
  <c r="R3646" i="3"/>
  <c r="R4247" i="3"/>
  <c r="R4847" i="3"/>
  <c r="R5045" i="3"/>
  <c r="R5246" i="3"/>
  <c r="R5445" i="3"/>
  <c r="R6045" i="3"/>
  <c r="R6046" i="3"/>
  <c r="R6845" i="3"/>
  <c r="R6846" i="3"/>
  <c r="R7045" i="3"/>
  <c r="R7245" i="3"/>
  <c r="R7246" i="3"/>
  <c r="R7247" i="3"/>
  <c r="R7446" i="3"/>
  <c r="R7447" i="3"/>
  <c r="R4" i="3"/>
  <c r="R95" i="3"/>
  <c r="R333" i="3"/>
  <c r="R334" i="3"/>
  <c r="R335" i="3"/>
  <c r="R478" i="3"/>
  <c r="R479" i="3"/>
  <c r="R845" i="3"/>
  <c r="R1045" i="3"/>
  <c r="R1646" i="3"/>
  <c r="R2045" i="3"/>
  <c r="R2450" i="3"/>
  <c r="R2647" i="3"/>
  <c r="R2648" i="3"/>
  <c r="R3047" i="3"/>
  <c r="R3048" i="3"/>
  <c r="R3448" i="3"/>
  <c r="R3647" i="3"/>
  <c r="R3648" i="3"/>
  <c r="R3847" i="3"/>
  <c r="R4446" i="3"/>
  <c r="R5446" i="3"/>
  <c r="R5646" i="3"/>
  <c r="R5846" i="3"/>
  <c r="R6047" i="3"/>
  <c r="R7448" i="3"/>
  <c r="R7449" i="3"/>
  <c r="R5" i="3"/>
  <c r="R646" i="3"/>
  <c r="R1246" i="3"/>
  <c r="R1247" i="3"/>
  <c r="R1248" i="3"/>
  <c r="R1445" i="3"/>
  <c r="R2046" i="3"/>
  <c r="R2649" i="3"/>
  <c r="R2650" i="3"/>
  <c r="R3049" i="3"/>
  <c r="R3247" i="3"/>
  <c r="R3449" i="3"/>
  <c r="R3649" i="3"/>
  <c r="R3650" i="3"/>
  <c r="R3848" i="3"/>
  <c r="R4447" i="3"/>
  <c r="R4448" i="3"/>
  <c r="R4449" i="3"/>
  <c r="R4645" i="3"/>
  <c r="R4646" i="3"/>
  <c r="R4848" i="3"/>
  <c r="R5046" i="3"/>
  <c r="R5447" i="3"/>
  <c r="R5448" i="3"/>
  <c r="R5647" i="3"/>
  <c r="R5648" i="3"/>
  <c r="R5649" i="3"/>
  <c r="R5847" i="3"/>
  <c r="R6245" i="3"/>
  <c r="R6246" i="3"/>
  <c r="R6645" i="3"/>
  <c r="R7046" i="3"/>
  <c r="R7248" i="3"/>
  <c r="R7249" i="3"/>
  <c r="R7450" i="3"/>
  <c r="R6" i="3"/>
  <c r="R207" i="3"/>
  <c r="R208" i="3"/>
  <c r="R209" i="3"/>
  <c r="R336" i="3"/>
  <c r="R480" i="3"/>
  <c r="R481" i="3"/>
  <c r="R846" i="3"/>
  <c r="R847" i="3"/>
  <c r="R848" i="3"/>
  <c r="R1046" i="3"/>
  <c r="R1446" i="3"/>
  <c r="R1847" i="3"/>
  <c r="R2246" i="3"/>
  <c r="R2247" i="3"/>
  <c r="R2248" i="3"/>
  <c r="R2451" i="3"/>
  <c r="R2452" i="3"/>
  <c r="R2651" i="3"/>
  <c r="R2652" i="3"/>
  <c r="R2653" i="3"/>
  <c r="R2845" i="3"/>
  <c r="R2846" i="3"/>
  <c r="R3248" i="3"/>
  <c r="R3249" i="3"/>
  <c r="R3250" i="3"/>
  <c r="R3251" i="3"/>
  <c r="R3252" i="3"/>
  <c r="R3450" i="3"/>
  <c r="R3651" i="3"/>
  <c r="R3652" i="3"/>
  <c r="R3849" i="3"/>
  <c r="R3850" i="3"/>
  <c r="R3851" i="3"/>
  <c r="R4048" i="3"/>
  <c r="R4248" i="3"/>
  <c r="R4249" i="3"/>
  <c r="R4250" i="3"/>
  <c r="R4450" i="3"/>
  <c r="R4451" i="3"/>
  <c r="R4452" i="3"/>
  <c r="R4453" i="3"/>
  <c r="R4647" i="3"/>
  <c r="R4849" i="3"/>
  <c r="R5047" i="3"/>
  <c r="R5048" i="3"/>
  <c r="R5247" i="3"/>
  <c r="R5248" i="3"/>
  <c r="R5650" i="3"/>
  <c r="R5848" i="3"/>
  <c r="R5849" i="3"/>
  <c r="R6048" i="3"/>
  <c r="R6049" i="3"/>
  <c r="R6247" i="3"/>
  <c r="R6248" i="3"/>
  <c r="R6249" i="3"/>
  <c r="R6447" i="3"/>
  <c r="R6448" i="3"/>
  <c r="R6449" i="3"/>
  <c r="R6450" i="3"/>
  <c r="R6451" i="3"/>
  <c r="R6452" i="3"/>
  <c r="R6453" i="3"/>
  <c r="R6646" i="3"/>
  <c r="R6647" i="3"/>
  <c r="R6648" i="3"/>
  <c r="R6649" i="3"/>
  <c r="R6847" i="3"/>
  <c r="R6848" i="3"/>
  <c r="R6849" i="3"/>
  <c r="R7047" i="3"/>
  <c r="R7048" i="3"/>
  <c r="R7451" i="3"/>
  <c r="R7452" i="3"/>
  <c r="R7453" i="3"/>
  <c r="R210" i="3"/>
  <c r="R211" i="3"/>
  <c r="R482" i="3"/>
  <c r="R647" i="3"/>
  <c r="R648" i="3"/>
  <c r="R849" i="3"/>
  <c r="R850" i="3"/>
  <c r="R1047" i="3"/>
  <c r="R1048" i="3"/>
  <c r="R1249" i="3"/>
  <c r="R1250" i="3"/>
  <c r="R1251" i="3"/>
  <c r="R1447" i="3"/>
  <c r="R1647" i="3"/>
  <c r="R1848" i="3"/>
  <c r="R1849" i="3"/>
  <c r="R2047" i="3"/>
  <c r="R2048" i="3"/>
  <c r="R2249" i="3"/>
  <c r="R2250" i="3"/>
  <c r="R2251" i="3"/>
  <c r="R2453" i="3"/>
  <c r="R2654" i="3"/>
  <c r="R2655" i="3"/>
  <c r="R2847" i="3"/>
  <c r="R2848" i="3"/>
  <c r="R3050" i="3"/>
  <c r="R3253" i="3"/>
  <c r="R3451" i="3"/>
  <c r="R3452" i="3"/>
  <c r="R3453" i="3"/>
  <c r="R3653" i="3"/>
  <c r="R3852" i="3"/>
  <c r="R4049" i="3"/>
  <c r="R4251" i="3"/>
  <c r="R4252" i="3"/>
  <c r="R4253" i="3"/>
  <c r="R4254" i="3"/>
  <c r="R4255" i="3"/>
  <c r="R4454" i="3"/>
  <c r="R4455" i="3"/>
  <c r="R4456" i="3"/>
  <c r="R4457" i="3"/>
  <c r="R4458" i="3"/>
  <c r="R4648" i="3"/>
  <c r="R4649" i="3"/>
  <c r="R4850" i="3"/>
  <c r="R4851" i="3"/>
  <c r="R4852" i="3"/>
  <c r="R5049" i="3"/>
  <c r="R5050" i="3"/>
  <c r="R5051" i="3"/>
  <c r="R5052" i="3"/>
  <c r="R5053" i="3"/>
  <c r="R5249" i="3"/>
  <c r="R5250" i="3"/>
  <c r="R5449" i="3"/>
  <c r="R5651" i="3"/>
  <c r="R5652" i="3"/>
  <c r="R5653" i="3"/>
  <c r="R5850" i="3"/>
  <c r="R6050" i="3"/>
  <c r="R6250" i="3"/>
  <c r="R6251" i="3"/>
  <c r="R6252" i="3"/>
  <c r="R6253" i="3"/>
  <c r="R6454" i="3"/>
  <c r="R6455" i="3"/>
  <c r="R6456" i="3"/>
  <c r="R6650" i="3"/>
  <c r="R6651" i="3"/>
  <c r="R6652" i="3"/>
  <c r="R6653" i="3"/>
  <c r="R6850" i="3"/>
  <c r="R6851" i="3"/>
  <c r="R6852" i="3"/>
  <c r="R6853" i="3"/>
  <c r="R7049" i="3"/>
  <c r="R7050" i="3"/>
  <c r="R7250" i="3"/>
  <c r="R7454" i="3"/>
  <c r="R7455" i="3"/>
  <c r="R7" i="3"/>
  <c r="R8" i="3"/>
  <c r="R9" i="3"/>
  <c r="R337" i="3"/>
  <c r="R483" i="3"/>
  <c r="R484" i="3"/>
  <c r="R649" i="3"/>
  <c r="R851" i="3"/>
  <c r="R1049" i="3"/>
  <c r="R1050" i="3"/>
  <c r="R1448" i="3"/>
  <c r="R1449" i="3"/>
  <c r="R1648" i="3"/>
  <c r="R2252" i="3"/>
  <c r="R2253" i="3"/>
  <c r="R2254" i="3"/>
  <c r="R2454" i="3"/>
  <c r="R2455" i="3"/>
  <c r="R3051" i="3"/>
  <c r="R3052" i="3"/>
  <c r="R3254" i="3"/>
  <c r="R3454" i="3"/>
  <c r="R3455" i="3"/>
  <c r="R3654" i="3"/>
  <c r="R3655" i="3"/>
  <c r="R3656" i="3"/>
  <c r="R3853" i="3"/>
  <c r="R3854" i="3"/>
  <c r="R3855" i="3"/>
  <c r="R3856" i="3"/>
  <c r="R3857" i="3"/>
  <c r="R4050" i="3"/>
  <c r="R4051" i="3"/>
  <c r="R4052" i="3"/>
  <c r="R4256" i="3"/>
  <c r="R4257" i="3"/>
  <c r="R4459" i="3"/>
  <c r="R4460" i="3"/>
  <c r="R4461" i="3"/>
  <c r="R4462" i="3"/>
  <c r="R4853" i="3"/>
  <c r="R4854" i="3"/>
  <c r="R4855" i="3"/>
  <c r="R5054" i="3"/>
  <c r="R5055" i="3"/>
  <c r="R5251" i="3"/>
  <c r="R5252" i="3"/>
  <c r="R5253" i="3"/>
  <c r="R5254" i="3"/>
  <c r="R5450" i="3"/>
  <c r="R5451" i="3"/>
  <c r="R5452" i="3"/>
  <c r="R5453" i="3"/>
  <c r="R5851" i="3"/>
  <c r="R5852" i="3"/>
  <c r="R6051" i="3"/>
  <c r="R6052" i="3"/>
  <c r="R6053" i="3"/>
  <c r="R6254" i="3"/>
  <c r="R6457" i="3"/>
  <c r="R6458" i="3"/>
  <c r="R6459" i="3"/>
  <c r="R6854" i="3"/>
  <c r="R6855" i="3"/>
  <c r="R6856" i="3"/>
  <c r="R6857" i="3"/>
  <c r="R6858" i="3"/>
  <c r="R7051" i="3"/>
  <c r="R7052" i="3"/>
  <c r="R7053" i="3"/>
  <c r="R7251" i="3"/>
  <c r="R7252" i="3"/>
  <c r="R7253" i="3"/>
  <c r="R7456" i="3"/>
  <c r="R7457" i="3"/>
  <c r="R7458" i="3"/>
  <c r="R7459" i="3"/>
  <c r="R7460" i="3"/>
  <c r="R96" i="3"/>
  <c r="R212" i="3"/>
  <c r="R213" i="3"/>
  <c r="R338" i="3"/>
  <c r="R485" i="3"/>
  <c r="R486" i="3"/>
  <c r="R650" i="3"/>
  <c r="R651" i="3"/>
  <c r="R652" i="3"/>
  <c r="R653" i="3"/>
  <c r="R654" i="3"/>
  <c r="R852" i="3"/>
  <c r="R1051" i="3"/>
  <c r="R1052" i="3"/>
  <c r="R1053" i="3"/>
  <c r="R1252" i="3"/>
  <c r="R1450" i="3"/>
  <c r="R1451" i="3"/>
  <c r="R1649" i="3"/>
  <c r="R1650" i="3"/>
  <c r="R1651" i="3"/>
  <c r="R1850" i="3"/>
  <c r="R1851" i="3"/>
  <c r="R2049" i="3"/>
  <c r="R2255" i="3"/>
  <c r="R2256" i="3"/>
  <c r="R2257" i="3"/>
  <c r="R2258" i="3"/>
  <c r="R2259" i="3"/>
  <c r="R2260" i="3"/>
  <c r="R2261" i="3"/>
  <c r="R2456" i="3"/>
  <c r="R2457" i="3"/>
  <c r="R2458" i="3"/>
  <c r="R2849" i="3"/>
  <c r="R3053" i="3"/>
  <c r="R3054" i="3"/>
  <c r="R3055" i="3"/>
  <c r="R3056" i="3"/>
  <c r="R3057" i="3"/>
  <c r="R3456" i="3"/>
  <c r="R3457" i="3"/>
  <c r="R3458" i="3"/>
  <c r="R3459" i="3"/>
  <c r="R3460" i="3"/>
  <c r="R3657" i="3"/>
  <c r="R3658" i="3"/>
  <c r="R3659" i="3"/>
  <c r="R3858" i="3"/>
  <c r="R4053" i="3"/>
  <c r="R4258" i="3"/>
  <c r="R4259" i="3"/>
  <c r="R4260" i="3"/>
  <c r="R4463" i="3"/>
  <c r="R4464" i="3"/>
  <c r="R4465" i="3"/>
  <c r="R4466" i="3"/>
  <c r="R4650" i="3"/>
  <c r="R4651" i="3"/>
  <c r="R4652" i="3"/>
  <c r="R4653" i="3"/>
  <c r="R4654" i="3"/>
  <c r="R4856" i="3"/>
  <c r="R4857" i="3"/>
  <c r="R5056" i="3"/>
  <c r="R5057" i="3"/>
  <c r="R5058" i="3"/>
  <c r="R5059" i="3"/>
  <c r="R5255" i="3"/>
  <c r="R5256" i="3"/>
  <c r="R5257" i="3"/>
  <c r="R5454" i="3"/>
  <c r="R5455" i="3"/>
  <c r="R5456" i="3"/>
  <c r="R5457" i="3"/>
  <c r="R5458" i="3"/>
  <c r="R5459" i="3"/>
  <c r="R5654" i="3"/>
  <c r="R5655" i="3"/>
  <c r="R5656" i="3"/>
  <c r="R5853" i="3"/>
  <c r="R5854" i="3"/>
  <c r="R6054" i="3"/>
  <c r="R6055" i="3"/>
  <c r="R6255" i="3"/>
  <c r="R6256" i="3"/>
  <c r="R6257" i="3"/>
  <c r="R6258" i="3"/>
  <c r="R6259" i="3"/>
  <c r="R6260" i="3"/>
  <c r="R6261" i="3"/>
  <c r="R6460" i="3"/>
  <c r="R6461" i="3"/>
  <c r="R6462" i="3"/>
  <c r="R6654" i="3"/>
  <c r="R6655" i="3"/>
  <c r="R6656" i="3"/>
  <c r="R6657" i="3"/>
  <c r="R6658" i="3"/>
  <c r="R6859" i="3"/>
  <c r="R6860" i="3"/>
  <c r="R6861" i="3"/>
  <c r="R6862" i="3"/>
  <c r="R6863" i="3"/>
  <c r="R6864" i="3"/>
  <c r="R7054" i="3"/>
  <c r="R7055" i="3"/>
  <c r="R7056" i="3"/>
  <c r="R7254" i="3"/>
  <c r="R7461" i="3"/>
  <c r="R7462" i="3"/>
  <c r="R10" i="3"/>
  <c r="R11" i="3"/>
  <c r="R214" i="3"/>
  <c r="R215" i="3"/>
  <c r="R216" i="3"/>
  <c r="R217" i="3"/>
  <c r="R218" i="3"/>
  <c r="R339" i="3"/>
  <c r="R655" i="3"/>
  <c r="R656" i="3"/>
  <c r="R657" i="3"/>
  <c r="R853" i="3"/>
  <c r="R854" i="3"/>
  <c r="R855" i="3"/>
  <c r="R856" i="3"/>
  <c r="R857" i="3"/>
  <c r="R858" i="3"/>
  <c r="R1054" i="3"/>
  <c r="R1055" i="3"/>
  <c r="R1056" i="3"/>
  <c r="R1057" i="3"/>
  <c r="R1253" i="3"/>
  <c r="R1254" i="3"/>
  <c r="R1255" i="3"/>
  <c r="R1256" i="3"/>
  <c r="R1652" i="3"/>
  <c r="R1653" i="3"/>
  <c r="R1654" i="3"/>
  <c r="R1655" i="3"/>
  <c r="R1852" i="3"/>
  <c r="R1853" i="3"/>
  <c r="R1854" i="3"/>
  <c r="R2050" i="3"/>
  <c r="R2051" i="3"/>
  <c r="R2052" i="3"/>
  <c r="R2053" i="3"/>
  <c r="R2054" i="3"/>
  <c r="R2262" i="3"/>
  <c r="R2263" i="3"/>
  <c r="R2264" i="3"/>
  <c r="R2265" i="3"/>
  <c r="R2459" i="3"/>
  <c r="R2460" i="3"/>
  <c r="R2461" i="3"/>
  <c r="R2656" i="3"/>
  <c r="R2657" i="3"/>
  <c r="R2658" i="3"/>
  <c r="R2659" i="3"/>
  <c r="R2850" i="3"/>
  <c r="R2851" i="3"/>
  <c r="R2852" i="3"/>
  <c r="R3058" i="3"/>
  <c r="R3059" i="3"/>
  <c r="R3060" i="3"/>
  <c r="R3061" i="3"/>
  <c r="R3062" i="3"/>
  <c r="R3063" i="3"/>
  <c r="R3255" i="3"/>
  <c r="R3256" i="3"/>
  <c r="R3257" i="3"/>
  <c r="R3258" i="3"/>
  <c r="R3259" i="3"/>
  <c r="R3461" i="3"/>
  <c r="R3462" i="3"/>
  <c r="R3463" i="3"/>
  <c r="R3660" i="3"/>
  <c r="R3661" i="3"/>
  <c r="R3662" i="3"/>
  <c r="R3859" i="3"/>
  <c r="R3860" i="3"/>
  <c r="R3861" i="3"/>
  <c r="R3862" i="3"/>
  <c r="R3863" i="3"/>
  <c r="R4054" i="3"/>
  <c r="R4055" i="3"/>
  <c r="R4056" i="3"/>
  <c r="R4057" i="3"/>
  <c r="R4058" i="3"/>
  <c r="R4261" i="3"/>
  <c r="R4262" i="3"/>
  <c r="R4263" i="3"/>
  <c r="R4467" i="3"/>
  <c r="R4468" i="3"/>
  <c r="R4469" i="3"/>
  <c r="R4470" i="3"/>
  <c r="R4471" i="3"/>
  <c r="R4472" i="3"/>
  <c r="R4473" i="3"/>
  <c r="R4655" i="3"/>
  <c r="R4656" i="3"/>
  <c r="R4657" i="3"/>
  <c r="R4858" i="3"/>
  <c r="R4859" i="3"/>
  <c r="R4860" i="3"/>
  <c r="R4861" i="3"/>
  <c r="R4862" i="3"/>
  <c r="R4863" i="3"/>
  <c r="R5060" i="3"/>
  <c r="R5061" i="3"/>
  <c r="R5062" i="3"/>
  <c r="R5063" i="3"/>
  <c r="R5064" i="3"/>
  <c r="R5258" i="3"/>
  <c r="R5259" i="3"/>
  <c r="R5260" i="3"/>
  <c r="R5460" i="3"/>
  <c r="R5461" i="3"/>
  <c r="R5462" i="3"/>
  <c r="R5657" i="3"/>
  <c r="R5658" i="3"/>
  <c r="R5659" i="3"/>
  <c r="R5660" i="3"/>
  <c r="R5855" i="3"/>
  <c r="R5856" i="3"/>
  <c r="R5857" i="3"/>
  <c r="R5858" i="3"/>
  <c r="R6056" i="3"/>
  <c r="R6057" i="3"/>
  <c r="R6058" i="3"/>
  <c r="R6059" i="3"/>
  <c r="R6060" i="3"/>
  <c r="R6262" i="3"/>
  <c r="R6263" i="3"/>
  <c r="R6264" i="3"/>
  <c r="R6265" i="3"/>
  <c r="R6266" i="3"/>
  <c r="R6463" i="3"/>
  <c r="R6464" i="3"/>
  <c r="R6465" i="3"/>
  <c r="R6466" i="3"/>
  <c r="R6467" i="3"/>
  <c r="R6468" i="3"/>
  <c r="R6469" i="3"/>
  <c r="R6470" i="3"/>
  <c r="R6471" i="3"/>
  <c r="R6659" i="3"/>
  <c r="R6660" i="3"/>
  <c r="R6661" i="3"/>
  <c r="R6662" i="3"/>
  <c r="R6865" i="3"/>
  <c r="R7057" i="3"/>
  <c r="R7058" i="3"/>
  <c r="R7059" i="3"/>
  <c r="R7255" i="3"/>
  <c r="R7256" i="3"/>
  <c r="R7257" i="3"/>
  <c r="R7463" i="3"/>
  <c r="R97" i="3"/>
  <c r="R98" i="3"/>
  <c r="R219" i="3"/>
  <c r="R220" i="3"/>
  <c r="R221" i="3"/>
  <c r="R340" i="3"/>
  <c r="R487" i="3"/>
  <c r="R488" i="3"/>
  <c r="R658" i="3"/>
  <c r="R659" i="3"/>
  <c r="R660" i="3"/>
  <c r="R859" i="3"/>
  <c r="R860" i="3"/>
  <c r="R1058" i="3"/>
  <c r="R1059" i="3"/>
  <c r="R1060" i="3"/>
  <c r="R1061" i="3"/>
  <c r="R1062" i="3"/>
  <c r="R1257" i="3"/>
  <c r="R1258" i="3"/>
  <c r="R1259" i="3"/>
  <c r="R1260" i="3"/>
  <c r="R1452" i="3"/>
  <c r="R1453" i="3"/>
  <c r="R1454" i="3"/>
  <c r="R1455" i="3"/>
  <c r="R1456" i="3"/>
  <c r="R1457" i="3"/>
  <c r="R1458" i="3"/>
  <c r="R1656" i="3"/>
  <c r="R1657" i="3"/>
  <c r="R1658" i="3"/>
  <c r="R1659" i="3"/>
  <c r="R1660" i="3"/>
  <c r="R1661" i="3"/>
  <c r="R1855" i="3"/>
  <c r="R1856" i="3"/>
  <c r="R1857" i="3"/>
  <c r="R1858" i="3"/>
  <c r="R1859" i="3"/>
  <c r="R1860" i="3"/>
  <c r="R1861" i="3"/>
  <c r="R1862" i="3"/>
  <c r="R2055" i="3"/>
  <c r="R2056" i="3"/>
  <c r="R2057" i="3"/>
  <c r="R2266" i="3"/>
  <c r="R2267" i="3"/>
  <c r="R2268" i="3"/>
  <c r="R2269" i="3"/>
  <c r="R2270" i="3"/>
  <c r="R2462" i="3"/>
  <c r="R2463" i="3"/>
  <c r="R2464" i="3"/>
  <c r="R2465" i="3"/>
  <c r="R2660" i="3"/>
  <c r="R2661" i="3"/>
  <c r="R2662" i="3"/>
  <c r="R2663" i="3"/>
  <c r="R2664" i="3"/>
  <c r="R2665" i="3"/>
  <c r="R2853" i="3"/>
  <c r="R2854" i="3"/>
  <c r="R2855" i="3"/>
  <c r="R2856" i="3"/>
  <c r="R3064" i="3"/>
  <c r="R3260" i="3"/>
  <c r="R3261" i="3"/>
  <c r="R3262" i="3"/>
  <c r="R3263" i="3"/>
  <c r="R3264" i="3"/>
  <c r="R3265" i="3"/>
  <c r="R3266" i="3"/>
  <c r="R3464" i="3"/>
  <c r="R3465" i="3"/>
  <c r="R3663" i="3"/>
  <c r="R3664" i="3"/>
  <c r="R3665" i="3"/>
  <c r="R3864" i="3"/>
  <c r="R3865" i="3"/>
  <c r="R3866" i="3"/>
  <c r="R3867" i="3"/>
  <c r="R3868" i="3"/>
  <c r="R3869" i="3"/>
  <c r="R3870" i="3"/>
  <c r="R4059" i="3"/>
  <c r="R4060" i="3"/>
  <c r="R4061" i="3"/>
  <c r="R4062" i="3"/>
  <c r="R4063" i="3"/>
  <c r="R4064" i="3"/>
  <c r="R4264" i="3"/>
  <c r="R4265" i="3"/>
  <c r="R4266" i="3"/>
  <c r="R4267" i="3"/>
  <c r="R4268" i="3"/>
  <c r="R4269" i="3"/>
  <c r="R4270" i="3"/>
  <c r="R4474" i="3"/>
  <c r="R4475" i="3"/>
  <c r="R4476" i="3"/>
  <c r="R4477" i="3"/>
  <c r="R4478" i="3"/>
  <c r="R4479" i="3"/>
  <c r="R4658" i="3"/>
  <c r="R4659" i="3"/>
  <c r="R4660" i="3"/>
  <c r="R4661" i="3"/>
  <c r="R4864" i="3"/>
  <c r="R4865" i="3"/>
  <c r="R4866" i="3"/>
  <c r="R4867" i="3"/>
  <c r="R4868" i="3"/>
  <c r="R4869" i="3"/>
  <c r="R5065" i="3"/>
  <c r="R5066" i="3"/>
  <c r="R5067" i="3"/>
  <c r="R5068" i="3"/>
  <c r="R5069" i="3"/>
  <c r="R5070" i="3"/>
  <c r="R5071" i="3"/>
  <c r="R5072" i="3"/>
  <c r="R5073" i="3"/>
  <c r="R5261" i="3"/>
  <c r="R5262" i="3"/>
  <c r="R5263" i="3"/>
  <c r="R5264" i="3"/>
  <c r="R5463" i="3"/>
  <c r="R5464" i="3"/>
  <c r="R5465" i="3"/>
  <c r="R5466" i="3"/>
  <c r="R5467" i="3"/>
  <c r="R5468" i="3"/>
  <c r="R5469" i="3"/>
  <c r="R5661" i="3"/>
  <c r="R5662" i="3"/>
  <c r="R5663" i="3"/>
  <c r="R5664" i="3"/>
  <c r="R5665" i="3"/>
  <c r="R5859" i="3"/>
  <c r="R5860" i="3"/>
  <c r="R5861" i="3"/>
  <c r="R5862" i="3"/>
  <c r="R5863" i="3"/>
  <c r="R5864" i="3"/>
  <c r="R5865" i="3"/>
  <c r="R5866" i="3"/>
  <c r="R6061" i="3"/>
  <c r="R6062" i="3"/>
  <c r="R6063" i="3"/>
  <c r="R6267" i="3"/>
  <c r="R6268" i="3"/>
  <c r="R6472" i="3"/>
  <c r="R6473" i="3"/>
  <c r="R6474" i="3"/>
  <c r="R6663" i="3"/>
  <c r="R6664" i="3"/>
  <c r="R6665" i="3"/>
  <c r="R6666" i="3"/>
  <c r="R6866" i="3"/>
  <c r="R6867" i="3"/>
  <c r="R6868" i="3"/>
  <c r="R7060" i="3"/>
  <c r="R7061" i="3"/>
  <c r="R7062" i="3"/>
  <c r="R7063" i="3"/>
  <c r="R7064" i="3"/>
  <c r="R7065" i="3"/>
  <c r="R7066" i="3"/>
  <c r="R7258" i="3"/>
  <c r="R7259" i="3"/>
  <c r="R7260" i="3"/>
  <c r="R7261" i="3"/>
  <c r="R7262" i="3"/>
  <c r="R7263" i="3"/>
  <c r="R7464" i="3"/>
  <c r="R7465" i="3"/>
  <c r="R7466" i="3"/>
  <c r="R7467" i="3"/>
  <c r="R7468" i="3"/>
  <c r="R12" i="3"/>
  <c r="R99" i="3"/>
  <c r="R100" i="3"/>
  <c r="R101" i="3"/>
  <c r="R341" i="3"/>
  <c r="R342" i="3"/>
  <c r="R343" i="3"/>
  <c r="R489" i="3"/>
  <c r="R490" i="3"/>
  <c r="R491" i="3"/>
  <c r="R492" i="3"/>
  <c r="R661" i="3"/>
  <c r="R662" i="3"/>
  <c r="R861" i="3"/>
  <c r="R1063" i="3"/>
  <c r="R1064" i="3"/>
  <c r="R1065" i="3"/>
  <c r="R1261" i="3"/>
  <c r="R1262" i="3"/>
  <c r="R1263" i="3"/>
  <c r="R1264" i="3"/>
  <c r="R1459" i="3"/>
  <c r="R1460" i="3"/>
  <c r="R1461" i="3"/>
  <c r="R1462" i="3"/>
  <c r="R1463" i="3"/>
  <c r="R1662" i="3"/>
  <c r="R1663" i="3"/>
  <c r="R1664" i="3"/>
  <c r="R1665" i="3"/>
  <c r="R1666" i="3"/>
  <c r="R1667" i="3"/>
  <c r="R1863" i="3"/>
  <c r="R1864" i="3"/>
  <c r="R1865" i="3"/>
  <c r="R1866" i="3"/>
  <c r="R2058" i="3"/>
  <c r="R2059" i="3"/>
  <c r="R2060" i="3"/>
  <c r="R2061" i="3"/>
  <c r="R2062" i="3"/>
  <c r="R2063" i="3"/>
  <c r="R2064" i="3"/>
  <c r="R2065" i="3"/>
  <c r="R2066" i="3"/>
  <c r="R2067" i="3"/>
  <c r="R2271" i="3"/>
  <c r="R2272" i="3"/>
  <c r="R2273" i="3"/>
  <c r="R2274" i="3"/>
  <c r="R2275" i="3"/>
  <c r="R2466" i="3"/>
  <c r="R2467" i="3"/>
  <c r="R2468" i="3"/>
  <c r="R2469" i="3"/>
  <c r="R2470" i="3"/>
  <c r="R2666" i="3"/>
  <c r="R2667" i="3"/>
  <c r="R2668" i="3"/>
  <c r="R2669" i="3"/>
  <c r="R2670" i="3"/>
  <c r="R2671" i="3"/>
  <c r="R2857" i="3"/>
  <c r="R2858" i="3"/>
  <c r="R3065" i="3"/>
  <c r="R3066" i="3"/>
  <c r="R3067" i="3"/>
  <c r="R3068" i="3"/>
  <c r="R3069" i="3"/>
  <c r="R3267" i="3"/>
  <c r="R3268" i="3"/>
  <c r="R3269" i="3"/>
  <c r="R3270" i="3"/>
  <c r="R3271" i="3"/>
  <c r="R3466" i="3"/>
  <c r="R3467" i="3"/>
  <c r="R3468" i="3"/>
  <c r="R3469" i="3"/>
  <c r="R3470" i="3"/>
  <c r="R3471" i="3"/>
  <c r="R3472" i="3"/>
  <c r="R3666" i="3"/>
  <c r="R3667" i="3"/>
  <c r="R3668" i="3"/>
  <c r="R3669" i="3"/>
  <c r="R3871" i="3"/>
  <c r="R3872" i="3"/>
  <c r="R3873" i="3"/>
  <c r="R3874" i="3"/>
  <c r="R4065" i="3"/>
  <c r="R4066" i="3"/>
  <c r="R4067" i="3"/>
  <c r="R4068" i="3"/>
  <c r="R4069" i="3"/>
  <c r="R4070" i="3"/>
  <c r="R4271" i="3"/>
  <c r="R4272" i="3"/>
  <c r="R4273" i="3"/>
  <c r="R4274" i="3"/>
  <c r="R4275" i="3"/>
  <c r="R4480" i="3"/>
  <c r="R4481" i="3"/>
  <c r="R4482" i="3"/>
  <c r="R4483" i="3"/>
  <c r="R4484" i="3"/>
  <c r="R4485" i="3"/>
  <c r="R4486" i="3"/>
  <c r="R4662" i="3"/>
  <c r="R4663" i="3"/>
  <c r="R4664" i="3"/>
  <c r="R4665" i="3"/>
  <c r="R4870" i="3"/>
  <c r="R4871" i="3"/>
  <c r="R4872" i="3"/>
  <c r="R4873" i="3"/>
  <c r="R4874" i="3"/>
  <c r="R4875" i="3"/>
  <c r="R5074" i="3"/>
  <c r="R5075" i="3"/>
  <c r="R5076" i="3"/>
  <c r="R5077" i="3"/>
  <c r="R5078" i="3"/>
  <c r="R5079" i="3"/>
  <c r="R5265" i="3"/>
  <c r="R5266" i="3"/>
  <c r="R5267" i="3"/>
  <c r="R5268" i="3"/>
  <c r="R5470" i="3"/>
  <c r="R5471" i="3"/>
  <c r="R5472" i="3"/>
  <c r="R5666" i="3"/>
  <c r="R5667" i="3"/>
  <c r="R5668" i="3"/>
  <c r="R5669" i="3"/>
  <c r="R5670" i="3"/>
  <c r="R5671" i="3"/>
  <c r="R5672" i="3"/>
  <c r="R5673" i="3"/>
  <c r="R5867" i="3"/>
  <c r="R5868" i="3"/>
  <c r="R5869" i="3"/>
  <c r="R5870" i="3"/>
  <c r="R5871" i="3"/>
  <c r="R5872" i="3"/>
  <c r="R6064" i="3"/>
  <c r="R6065" i="3"/>
  <c r="R6066" i="3"/>
  <c r="R6067" i="3"/>
  <c r="R6269" i="3"/>
  <c r="R6270" i="3"/>
  <c r="R6271" i="3"/>
  <c r="R6272" i="3"/>
  <c r="R6273" i="3"/>
  <c r="R6274" i="3"/>
  <c r="R6275" i="3"/>
  <c r="R6276" i="3"/>
  <c r="R6277" i="3"/>
  <c r="R6475" i="3"/>
  <c r="R6476" i="3"/>
  <c r="R6477" i="3"/>
  <c r="R6667" i="3"/>
  <c r="R6668" i="3"/>
  <c r="R6669" i="3"/>
  <c r="R6670" i="3"/>
  <c r="R6869" i="3"/>
  <c r="R6870" i="3"/>
  <c r="R6871" i="3"/>
  <c r="R6872" i="3"/>
  <c r="R6873" i="3"/>
  <c r="R7067" i="3"/>
  <c r="R7068" i="3"/>
  <c r="R7069" i="3"/>
  <c r="R7070" i="3"/>
  <c r="R7071" i="3"/>
  <c r="R7264" i="3"/>
  <c r="R7265" i="3"/>
  <c r="R7266" i="3"/>
  <c r="R7267" i="3"/>
  <c r="R7268" i="3"/>
  <c r="R7269" i="3"/>
  <c r="R7270" i="3"/>
  <c r="R7271" i="3"/>
  <c r="R7469" i="3"/>
  <c r="R7470" i="3"/>
  <c r="R7471" i="3"/>
  <c r="R7472" i="3"/>
  <c r="R7473" i="3"/>
  <c r="R7474" i="3"/>
  <c r="R13" i="3"/>
  <c r="R102" i="3"/>
  <c r="R103" i="3"/>
  <c r="R104" i="3"/>
  <c r="R105" i="3"/>
  <c r="R106" i="3"/>
  <c r="R107" i="3"/>
  <c r="R222" i="3"/>
  <c r="R223" i="3"/>
  <c r="R224" i="3"/>
  <c r="R225" i="3"/>
  <c r="R344" i="3"/>
  <c r="R345" i="3"/>
  <c r="R346" i="3"/>
  <c r="R347" i="3"/>
  <c r="R493" i="3"/>
  <c r="R494" i="3"/>
  <c r="R495" i="3"/>
  <c r="R496" i="3"/>
  <c r="R663" i="3"/>
  <c r="R664" i="3"/>
  <c r="R665" i="3"/>
  <c r="R862" i="3"/>
  <c r="R863" i="3"/>
  <c r="R864" i="3"/>
  <c r="R865" i="3"/>
  <c r="R1066" i="3"/>
  <c r="R1067" i="3"/>
  <c r="R1068" i="3"/>
  <c r="R1069" i="3"/>
  <c r="R1070" i="3"/>
  <c r="R1265" i="3"/>
  <c r="R1266" i="3"/>
  <c r="R1267" i="3"/>
  <c r="R1268" i="3"/>
  <c r="R1464" i="3"/>
  <c r="R1465" i="3"/>
  <c r="R1466" i="3"/>
  <c r="R1668" i="3"/>
  <c r="R1669" i="3"/>
  <c r="R1670" i="3"/>
  <c r="R1671" i="3"/>
  <c r="R1672" i="3"/>
  <c r="R1867" i="3"/>
  <c r="R1868" i="3"/>
  <c r="R2068" i="3"/>
  <c r="R2069" i="3"/>
  <c r="R2070" i="3"/>
  <c r="R2071" i="3"/>
  <c r="R2072" i="3"/>
  <c r="R2276" i="3"/>
  <c r="R2277" i="3"/>
  <c r="R2278" i="3"/>
  <c r="R2471" i="3"/>
  <c r="R2472" i="3"/>
  <c r="R2473" i="3"/>
  <c r="R2474" i="3"/>
  <c r="R2475" i="3"/>
  <c r="R2672" i="3"/>
  <c r="R2673" i="3"/>
  <c r="R2674" i="3"/>
  <c r="R2675" i="3"/>
  <c r="R2676" i="3"/>
  <c r="R2677" i="3"/>
  <c r="R2859" i="3"/>
  <c r="R2860" i="3"/>
  <c r="R2861" i="3"/>
  <c r="R2862" i="3"/>
  <c r="R3070" i="3"/>
  <c r="R3071" i="3"/>
  <c r="R3072" i="3"/>
  <c r="R3073" i="3"/>
  <c r="R3074" i="3"/>
  <c r="R3272" i="3"/>
  <c r="R3273" i="3"/>
  <c r="R3274" i="3"/>
  <c r="R3275" i="3"/>
  <c r="R3276" i="3"/>
  <c r="R3277" i="3"/>
  <c r="R3278" i="3"/>
  <c r="R3473" i="3"/>
  <c r="R3474" i="3"/>
  <c r="R3475" i="3"/>
  <c r="R3476" i="3"/>
  <c r="R3477" i="3"/>
  <c r="R3478" i="3"/>
  <c r="R3479" i="3"/>
  <c r="R3670" i="3"/>
  <c r="R3671" i="3"/>
  <c r="R3672" i="3"/>
  <c r="R3673" i="3"/>
  <c r="R3674" i="3"/>
  <c r="R3875" i="3"/>
  <c r="R3876" i="3"/>
  <c r="R3877" i="3"/>
  <c r="R3878" i="3"/>
  <c r="R3879" i="3"/>
  <c r="R4071" i="3"/>
  <c r="R4072" i="3"/>
  <c r="R4073" i="3"/>
  <c r="R4074" i="3"/>
  <c r="R4075" i="3"/>
  <c r="R4076" i="3"/>
  <c r="R4077" i="3"/>
  <c r="R4078" i="3"/>
  <c r="R4276" i="3"/>
  <c r="R4277" i="3"/>
  <c r="R4278" i="3"/>
  <c r="R4279" i="3"/>
  <c r="R4487" i="3"/>
  <c r="R4488" i="3"/>
  <c r="R4489" i="3"/>
  <c r="R4490" i="3"/>
  <c r="R4491" i="3"/>
  <c r="R4492" i="3"/>
  <c r="R4493" i="3"/>
  <c r="R4666" i="3"/>
  <c r="R4667" i="3"/>
  <c r="R4668" i="3"/>
  <c r="R4669" i="3"/>
  <c r="R4670" i="3"/>
  <c r="R4671" i="3"/>
  <c r="R4672" i="3"/>
  <c r="R4673" i="3"/>
  <c r="R4674" i="3"/>
  <c r="R4876" i="3"/>
  <c r="R4877" i="3"/>
  <c r="R4878" i="3"/>
  <c r="R5080" i="3"/>
  <c r="R5081" i="3"/>
  <c r="R5082" i="3"/>
  <c r="R5083" i="3"/>
  <c r="R5084" i="3"/>
  <c r="R5269" i="3"/>
  <c r="R5270" i="3"/>
  <c r="R5271" i="3"/>
  <c r="R5473" i="3"/>
  <c r="R5474" i="3"/>
  <c r="R5475" i="3"/>
  <c r="R5476" i="3"/>
  <c r="R5477" i="3"/>
  <c r="R5478" i="3"/>
  <c r="R5479" i="3"/>
  <c r="R5674" i="3"/>
  <c r="R5873" i="3"/>
  <c r="R5874" i="3"/>
  <c r="R5875" i="3"/>
  <c r="R5876" i="3"/>
  <c r="R5877" i="3"/>
  <c r="R6068" i="3"/>
  <c r="R6069" i="3"/>
  <c r="R6070" i="3"/>
  <c r="R6071" i="3"/>
  <c r="R6072" i="3"/>
  <c r="R6073" i="3"/>
  <c r="R6278" i="3"/>
  <c r="R6279" i="3"/>
  <c r="R6280" i="3"/>
  <c r="R6281" i="3"/>
  <c r="R6282" i="3"/>
  <c r="R6478" i="3"/>
  <c r="R6479" i="3"/>
  <c r="R6480" i="3"/>
  <c r="R6481" i="3"/>
  <c r="R6482" i="3"/>
  <c r="R6483" i="3"/>
  <c r="R6484" i="3"/>
  <c r="R6671" i="3"/>
  <c r="R6672" i="3"/>
  <c r="R6673" i="3"/>
  <c r="R6674" i="3"/>
  <c r="R6874" i="3"/>
  <c r="R6875" i="3"/>
  <c r="R6876" i="3"/>
  <c r="R6877" i="3"/>
  <c r="R6878" i="3"/>
  <c r="R6879" i="3"/>
  <c r="R6880" i="3"/>
  <c r="R6881" i="3"/>
  <c r="R7072" i="3"/>
  <c r="R7073" i="3"/>
  <c r="R7074" i="3"/>
  <c r="R7075" i="3"/>
  <c r="R7076" i="3"/>
  <c r="R7077" i="3"/>
  <c r="R7078" i="3"/>
  <c r="R7079" i="3"/>
  <c r="R7080" i="3"/>
  <c r="R7081" i="3"/>
  <c r="R7082" i="3"/>
  <c r="R7272" i="3"/>
  <c r="R7273" i="3"/>
  <c r="R7274" i="3"/>
  <c r="R7275" i="3"/>
  <c r="R7475" i="3"/>
  <c r="R7476" i="3"/>
  <c r="R7477" i="3"/>
  <c r="R7645" i="3"/>
  <c r="R7646" i="3"/>
  <c r="R14" i="3"/>
  <c r="R15" i="3"/>
  <c r="R16" i="3"/>
  <c r="R17" i="3"/>
  <c r="R18" i="3"/>
  <c r="R108" i="3"/>
  <c r="R109" i="3"/>
  <c r="R110" i="3"/>
  <c r="R111" i="3"/>
  <c r="R112" i="3"/>
  <c r="R226" i="3"/>
  <c r="R227" i="3"/>
  <c r="R228" i="3"/>
  <c r="R348" i="3"/>
  <c r="R349" i="3"/>
  <c r="R497" i="3"/>
  <c r="R498" i="3"/>
  <c r="R499" i="3"/>
  <c r="R500" i="3"/>
  <c r="R501" i="3"/>
  <c r="R502" i="3"/>
  <c r="R666" i="3"/>
  <c r="R667" i="3"/>
  <c r="R668" i="3"/>
  <c r="R669" i="3"/>
  <c r="R670" i="3"/>
  <c r="R671" i="3"/>
  <c r="R866" i="3"/>
  <c r="R867" i="3"/>
  <c r="R868" i="3"/>
  <c r="R869" i="3"/>
  <c r="R870" i="3"/>
  <c r="R871" i="3"/>
  <c r="R1071" i="3"/>
  <c r="R1072" i="3"/>
  <c r="R1073" i="3"/>
  <c r="R1074" i="3"/>
  <c r="R1075" i="3"/>
  <c r="R1076" i="3"/>
  <c r="R1077" i="3"/>
  <c r="R1078" i="3"/>
  <c r="R1079" i="3"/>
  <c r="R1080" i="3"/>
  <c r="R1269" i="3"/>
  <c r="R1270" i="3"/>
  <c r="R1271" i="3"/>
  <c r="R1272" i="3"/>
  <c r="R1273" i="3"/>
  <c r="R1274" i="3"/>
  <c r="R1275" i="3"/>
  <c r="R1276" i="3"/>
  <c r="R1277" i="3"/>
  <c r="R1278" i="3"/>
  <c r="R1279" i="3"/>
  <c r="R1280" i="3"/>
  <c r="R1467" i="3"/>
  <c r="R1468" i="3"/>
  <c r="R1469" i="3"/>
  <c r="R1470" i="3"/>
  <c r="R1673" i="3"/>
  <c r="R1674" i="3"/>
  <c r="R1675" i="3"/>
  <c r="R1676" i="3"/>
  <c r="R1677" i="3"/>
  <c r="R1869" i="3"/>
  <c r="R1870" i="3"/>
  <c r="R1871" i="3"/>
  <c r="R1872" i="3"/>
  <c r="R1873" i="3"/>
  <c r="R1874" i="3"/>
  <c r="R2073" i="3"/>
  <c r="R2074" i="3"/>
  <c r="R2075" i="3"/>
  <c r="R2076" i="3"/>
  <c r="R2077" i="3"/>
  <c r="R2279" i="3"/>
  <c r="R2280" i="3"/>
  <c r="R2281" i="3"/>
  <c r="R2282" i="3"/>
  <c r="R2283" i="3"/>
  <c r="R2284" i="3"/>
  <c r="R2285" i="3"/>
  <c r="R2286" i="3"/>
  <c r="R2287" i="3"/>
  <c r="R2288" i="3"/>
  <c r="R2289" i="3"/>
  <c r="R2476" i="3"/>
  <c r="R2477" i="3"/>
  <c r="R2478" i="3"/>
  <c r="R2479" i="3"/>
  <c r="R2480" i="3"/>
  <c r="R2481" i="3"/>
  <c r="R2482" i="3"/>
  <c r="R2678" i="3"/>
  <c r="R2679" i="3"/>
  <c r="R2680" i="3"/>
  <c r="R2681" i="3"/>
  <c r="R2682" i="3"/>
  <c r="R2683" i="3"/>
  <c r="R2684" i="3"/>
  <c r="R2863" i="3"/>
  <c r="R2864" i="3"/>
  <c r="R2865" i="3"/>
  <c r="R2866" i="3"/>
  <c r="R2867" i="3"/>
  <c r="R3075" i="3"/>
  <c r="R3076" i="3"/>
  <c r="R3077" i="3"/>
  <c r="R3078" i="3"/>
  <c r="R3079" i="3"/>
  <c r="R3080" i="3"/>
  <c r="R3279" i="3"/>
  <c r="R3280" i="3"/>
  <c r="R3281" i="3"/>
  <c r="R3282" i="3"/>
  <c r="R3283" i="3"/>
  <c r="R3284" i="3"/>
  <c r="R3285" i="3"/>
  <c r="R3480" i="3"/>
  <c r="R3481" i="3"/>
  <c r="R3482" i="3"/>
  <c r="R3483" i="3"/>
  <c r="R3484" i="3"/>
  <c r="R3485" i="3"/>
  <c r="R3486" i="3"/>
  <c r="R3487" i="3"/>
  <c r="R3488" i="3"/>
  <c r="R3675" i="3"/>
  <c r="R3676" i="3"/>
  <c r="R3677" i="3"/>
  <c r="R3678" i="3"/>
  <c r="R3679" i="3"/>
  <c r="R3680" i="3"/>
  <c r="R3681" i="3"/>
  <c r="R3682" i="3"/>
  <c r="R3683" i="3"/>
  <c r="R3880" i="3"/>
  <c r="R3881" i="3"/>
  <c r="R3882" i="3"/>
  <c r="R3883" i="3"/>
  <c r="R3884" i="3"/>
  <c r="R4079" i="3"/>
  <c r="R4080" i="3"/>
  <c r="R4081" i="3"/>
  <c r="R4082" i="3"/>
  <c r="R4083" i="3"/>
  <c r="R4084" i="3"/>
  <c r="R4085" i="3"/>
  <c r="R4086" i="3"/>
  <c r="R4280" i="3"/>
  <c r="R4281" i="3"/>
  <c r="R4282" i="3"/>
  <c r="R4283" i="3"/>
  <c r="R4284" i="3"/>
  <c r="R4494" i="3"/>
  <c r="R4495" i="3"/>
  <c r="R4496" i="3"/>
  <c r="R4497" i="3"/>
  <c r="R4498" i="3"/>
  <c r="R4675" i="3"/>
  <c r="R4676" i="3"/>
  <c r="R4677" i="3"/>
  <c r="R4678" i="3"/>
  <c r="R4679" i="3"/>
  <c r="R4680" i="3"/>
  <c r="R4681" i="3"/>
  <c r="R4682" i="3"/>
  <c r="R4683" i="3"/>
  <c r="R4684" i="3"/>
  <c r="R4685" i="3"/>
  <c r="R4686" i="3"/>
  <c r="R4879" i="3"/>
  <c r="R4880" i="3"/>
  <c r="R4881" i="3"/>
  <c r="R4882" i="3"/>
  <c r="R4883" i="3"/>
  <c r="R4884" i="3"/>
  <c r="R4885" i="3"/>
  <c r="R4886" i="3"/>
  <c r="R4887" i="3"/>
  <c r="R4888" i="3"/>
  <c r="R4889" i="3"/>
  <c r="R5085" i="3"/>
  <c r="R5086" i="3"/>
  <c r="R5087" i="3"/>
  <c r="R5088" i="3"/>
  <c r="R5089" i="3"/>
  <c r="R5090" i="3"/>
  <c r="R5272" i="3"/>
  <c r="R5273" i="3"/>
  <c r="R5274" i="3"/>
  <c r="R5275" i="3"/>
  <c r="R5276" i="3"/>
  <c r="R5277" i="3"/>
  <c r="R5480" i="3"/>
  <c r="R5481" i="3"/>
  <c r="R5482" i="3"/>
  <c r="R5483" i="3"/>
  <c r="R5484" i="3"/>
  <c r="R5485" i="3"/>
  <c r="R5486" i="3"/>
  <c r="R5675" i="3"/>
  <c r="R5676" i="3"/>
  <c r="R5677" i="3"/>
  <c r="R5678" i="3"/>
  <c r="R5679" i="3"/>
  <c r="R5680" i="3"/>
  <c r="R5681" i="3"/>
  <c r="R5682" i="3"/>
  <c r="R5878" i="3"/>
  <c r="R5879" i="3"/>
  <c r="R5880" i="3"/>
  <c r="R5881" i="3"/>
  <c r="R5882" i="3"/>
  <c r="R5883" i="3"/>
  <c r="R5884" i="3"/>
  <c r="R6074" i="3"/>
  <c r="R6075" i="3"/>
  <c r="R6076" i="3"/>
  <c r="R6077" i="3"/>
  <c r="R6078" i="3"/>
  <c r="R6079" i="3"/>
  <c r="R6283" i="3"/>
  <c r="R6284" i="3"/>
  <c r="R6285" i="3"/>
  <c r="R6286" i="3"/>
  <c r="R6287" i="3"/>
  <c r="R6485" i="3"/>
  <c r="R6486" i="3"/>
  <c r="R6487" i="3"/>
  <c r="R6488" i="3"/>
  <c r="R6489" i="3"/>
  <c r="R6490" i="3"/>
  <c r="R6491" i="3"/>
  <c r="R6675" i="3"/>
  <c r="R6676" i="3"/>
  <c r="R6677" i="3"/>
  <c r="R6678" i="3"/>
  <c r="R6679" i="3"/>
  <c r="R6680" i="3"/>
  <c r="R6681" i="3"/>
  <c r="R6682" i="3"/>
  <c r="R6683" i="3"/>
  <c r="R6684" i="3"/>
  <c r="R6882" i="3"/>
  <c r="R6883" i="3"/>
  <c r="R6884" i="3"/>
  <c r="R6885" i="3"/>
  <c r="R6886" i="3"/>
  <c r="R6887" i="3"/>
  <c r="R6888" i="3"/>
  <c r="R6889" i="3"/>
  <c r="R6890" i="3"/>
  <c r="R6891" i="3"/>
  <c r="R6892" i="3"/>
  <c r="R7083" i="3"/>
  <c r="R7084" i="3"/>
  <c r="R7085" i="3"/>
  <c r="R7086" i="3"/>
  <c r="R7087" i="3"/>
  <c r="R7088" i="3"/>
  <c r="R7276" i="3"/>
  <c r="R7277" i="3"/>
  <c r="R7278" i="3"/>
  <c r="R7279" i="3"/>
  <c r="R7280" i="3"/>
  <c r="R7281" i="3"/>
  <c r="R7282" i="3"/>
  <c r="R7283" i="3"/>
  <c r="R7478" i="3"/>
  <c r="R7479" i="3"/>
  <c r="R7480" i="3"/>
  <c r="R7481" i="3"/>
  <c r="R7482" i="3"/>
  <c r="R19" i="3"/>
  <c r="R20" i="3"/>
  <c r="R113" i="3"/>
  <c r="R114" i="3"/>
  <c r="R115" i="3"/>
  <c r="R116" i="3"/>
  <c r="R117" i="3"/>
  <c r="R118" i="3"/>
  <c r="R229" i="3"/>
  <c r="R230" i="3"/>
  <c r="R231" i="3"/>
  <c r="R232" i="3"/>
  <c r="R233" i="3"/>
  <c r="R350" i="3"/>
  <c r="R351" i="3"/>
  <c r="R352" i="3"/>
  <c r="R353" i="3"/>
  <c r="R354" i="3"/>
  <c r="R355" i="3"/>
  <c r="R356" i="3"/>
  <c r="R357" i="3"/>
  <c r="R503" i="3"/>
  <c r="R504" i="3"/>
  <c r="R672" i="3"/>
  <c r="R673" i="3"/>
  <c r="R674" i="3"/>
  <c r="R675" i="3"/>
  <c r="R676" i="3"/>
  <c r="R872" i="3"/>
  <c r="R873" i="3"/>
  <c r="R874" i="3"/>
  <c r="R875" i="3"/>
  <c r="R876" i="3"/>
  <c r="R877" i="3"/>
  <c r="R878" i="3"/>
  <c r="R879" i="3"/>
  <c r="R880" i="3"/>
  <c r="R1081" i="3"/>
  <c r="R1082" i="3"/>
  <c r="R1083" i="3"/>
  <c r="R1084" i="3"/>
  <c r="R1281" i="3"/>
  <c r="R1282" i="3"/>
  <c r="R1283" i="3"/>
  <c r="R1284" i="3"/>
  <c r="R1285" i="3"/>
  <c r="R1286" i="3"/>
  <c r="R1471" i="3"/>
  <c r="R1472" i="3"/>
  <c r="R1473" i="3"/>
  <c r="R1474" i="3"/>
  <c r="R1475" i="3"/>
  <c r="R1476" i="3"/>
  <c r="R1477" i="3"/>
  <c r="R1678" i="3"/>
  <c r="R1679" i="3"/>
  <c r="R1680" i="3"/>
  <c r="R1681" i="3"/>
  <c r="R1682" i="3"/>
  <c r="R1683" i="3"/>
  <c r="R1684" i="3"/>
  <c r="R1685" i="3"/>
  <c r="R1686" i="3"/>
  <c r="R1875" i="3"/>
  <c r="R1876" i="3"/>
  <c r="R1877" i="3"/>
  <c r="R1878" i="3"/>
  <c r="R1879" i="3"/>
  <c r="R1880" i="3"/>
  <c r="R1881" i="3"/>
  <c r="R1882" i="3"/>
  <c r="R1883" i="3"/>
  <c r="R2078" i="3"/>
  <c r="R2079" i="3"/>
  <c r="R2080" i="3"/>
  <c r="R2081" i="3"/>
  <c r="R2082" i="3"/>
  <c r="R2083" i="3"/>
  <c r="R2084" i="3"/>
  <c r="R2085" i="3"/>
  <c r="R2290" i="3"/>
  <c r="R2291" i="3"/>
  <c r="R2292" i="3"/>
  <c r="R2293" i="3"/>
  <c r="R2483" i="3"/>
  <c r="R2484" i="3"/>
  <c r="R2485" i="3"/>
  <c r="R2486" i="3"/>
  <c r="R2487" i="3"/>
  <c r="R2488" i="3"/>
  <c r="R2489" i="3"/>
  <c r="R2685" i="3"/>
  <c r="R2686" i="3"/>
  <c r="R2687" i="3"/>
  <c r="R2688" i="3"/>
  <c r="R2868" i="3"/>
  <c r="R2869" i="3"/>
  <c r="R2870" i="3"/>
  <c r="R2871" i="3"/>
  <c r="R2872" i="3"/>
  <c r="R2873" i="3"/>
  <c r="R3081" i="3"/>
  <c r="R3082" i="3"/>
  <c r="R3083" i="3"/>
  <c r="R3084" i="3"/>
  <c r="R3085" i="3"/>
  <c r="R3086" i="3"/>
  <c r="R3087" i="3"/>
  <c r="R3088" i="3"/>
  <c r="R3089" i="3"/>
  <c r="R3090" i="3"/>
  <c r="R3091" i="3"/>
  <c r="R3092" i="3"/>
  <c r="R3093" i="3"/>
  <c r="R3094" i="3"/>
  <c r="R3286" i="3"/>
  <c r="R3287" i="3"/>
  <c r="R3288" i="3"/>
  <c r="R3289" i="3"/>
  <c r="R3290" i="3"/>
  <c r="R3291" i="3"/>
  <c r="R3489" i="3"/>
  <c r="R3490" i="3"/>
  <c r="R3491" i="3"/>
  <c r="R3492" i="3"/>
  <c r="R3493" i="3"/>
  <c r="R3494" i="3"/>
  <c r="R3495" i="3"/>
  <c r="R3496" i="3"/>
  <c r="R3684" i="3"/>
  <c r="R3685" i="3"/>
  <c r="R3686" i="3"/>
  <c r="R3687" i="3"/>
  <c r="R3688" i="3"/>
  <c r="R3689" i="3"/>
  <c r="R3690" i="3"/>
  <c r="R3691" i="3"/>
  <c r="R3692" i="3"/>
  <c r="R3885" i="3"/>
  <c r="R3886" i="3"/>
  <c r="R3887" i="3"/>
  <c r="R3888" i="3"/>
  <c r="R3889" i="3"/>
  <c r="R3890" i="3"/>
  <c r="R4087" i="3"/>
  <c r="R4088" i="3"/>
  <c r="R4089" i="3"/>
  <c r="R4090" i="3"/>
  <c r="R4091" i="3"/>
  <c r="R4092" i="3"/>
  <c r="R4285" i="3"/>
  <c r="R4286" i="3"/>
  <c r="R4287" i="3"/>
  <c r="R4288" i="3"/>
  <c r="R4289" i="3"/>
  <c r="R4290" i="3"/>
  <c r="R4499" i="3"/>
  <c r="R4500" i="3"/>
  <c r="R4501" i="3"/>
  <c r="R4502" i="3"/>
  <c r="R4503" i="3"/>
  <c r="R4504" i="3"/>
  <c r="R4505" i="3"/>
  <c r="R4506" i="3"/>
  <c r="R4507" i="3"/>
  <c r="R4508" i="3"/>
  <c r="R4509" i="3"/>
  <c r="R4687" i="3"/>
  <c r="R4688" i="3"/>
  <c r="R4689" i="3"/>
  <c r="R4690" i="3"/>
  <c r="R4691" i="3"/>
  <c r="R4890" i="3"/>
  <c r="R4891" i="3"/>
  <c r="R4892" i="3"/>
  <c r="R4893" i="3"/>
  <c r="R4894" i="3"/>
  <c r="R5091" i="3"/>
  <c r="R5092" i="3"/>
  <c r="R5093" i="3"/>
  <c r="R5094" i="3"/>
  <c r="R5095" i="3"/>
  <c r="R5096" i="3"/>
  <c r="R5097" i="3"/>
  <c r="R5098" i="3"/>
  <c r="R5099" i="3"/>
  <c r="R5100" i="3"/>
  <c r="R5278" i="3"/>
  <c r="R5279" i="3"/>
  <c r="R5280" i="3"/>
  <c r="R5281" i="3"/>
  <c r="R5487" i="3"/>
  <c r="R5488" i="3"/>
  <c r="R5489" i="3"/>
  <c r="R5490" i="3"/>
  <c r="R5491" i="3"/>
  <c r="R5492" i="3"/>
  <c r="R5493" i="3"/>
  <c r="R5683" i="3"/>
  <c r="R5684" i="3"/>
  <c r="R5685" i="3"/>
  <c r="R5686" i="3"/>
  <c r="R5687" i="3"/>
  <c r="R5688" i="3"/>
  <c r="R5885" i="3"/>
  <c r="R5886" i="3"/>
  <c r="R5887" i="3"/>
  <c r="R5888" i="3"/>
  <c r="R5889" i="3"/>
  <c r="R5890" i="3"/>
  <c r="R5891" i="3"/>
  <c r="R6080" i="3"/>
  <c r="R6081" i="3"/>
  <c r="R6082" i="3"/>
  <c r="R6083" i="3"/>
  <c r="R6084" i="3"/>
  <c r="R6085" i="3"/>
  <c r="R6086" i="3"/>
  <c r="R6087" i="3"/>
  <c r="R6088" i="3"/>
  <c r="R6089" i="3"/>
  <c r="R6288" i="3"/>
  <c r="R6289" i="3"/>
  <c r="R6290" i="3"/>
  <c r="R6291" i="3"/>
  <c r="R6292" i="3"/>
  <c r="R6293" i="3"/>
  <c r="R6294" i="3"/>
  <c r="R6295" i="3"/>
  <c r="R6296" i="3"/>
  <c r="R6297" i="3"/>
  <c r="R6492" i="3"/>
  <c r="R6493" i="3"/>
  <c r="R6494" i="3"/>
  <c r="R6495" i="3"/>
  <c r="R6496" i="3"/>
  <c r="R6497" i="3"/>
  <c r="R6685" i="3"/>
  <c r="R6686" i="3"/>
  <c r="R6687" i="3"/>
  <c r="R6688" i="3"/>
  <c r="R6689" i="3"/>
  <c r="R6690" i="3"/>
  <c r="R6893" i="3"/>
  <c r="R6894" i="3"/>
  <c r="R6895" i="3"/>
  <c r="R6896" i="3"/>
  <c r="R6897" i="3"/>
  <c r="R6898" i="3"/>
  <c r="R7089" i="3"/>
  <c r="R7090" i="3"/>
  <c r="R7091" i="3"/>
  <c r="R7092" i="3"/>
  <c r="R7093" i="3"/>
  <c r="R7094" i="3"/>
  <c r="R7095" i="3"/>
  <c r="R7096" i="3"/>
  <c r="R7097" i="3"/>
  <c r="R7098" i="3"/>
  <c r="R7099" i="3"/>
  <c r="R7100" i="3"/>
  <c r="R7101" i="3"/>
  <c r="R7284" i="3"/>
  <c r="R7285" i="3"/>
  <c r="R7286" i="3"/>
  <c r="R7287" i="3"/>
  <c r="R7288" i="3"/>
  <c r="R7483" i="3"/>
  <c r="R7484" i="3"/>
  <c r="R7485" i="3"/>
  <c r="R7486" i="3"/>
  <c r="R21" i="3"/>
  <c r="R22" i="3"/>
  <c r="R23" i="3"/>
  <c r="R119" i="3"/>
  <c r="R234" i="3"/>
  <c r="R235" i="3"/>
  <c r="R236" i="3"/>
  <c r="R237" i="3"/>
  <c r="R358" i="3"/>
  <c r="R359" i="3"/>
  <c r="R360" i="3"/>
  <c r="R505" i="3"/>
  <c r="R506" i="3"/>
  <c r="R677" i="3"/>
  <c r="R678" i="3"/>
  <c r="R679" i="3"/>
  <c r="R680" i="3"/>
  <c r="R881" i="3"/>
  <c r="R882" i="3"/>
  <c r="R883" i="3"/>
  <c r="R884" i="3"/>
  <c r="R1085" i="3"/>
  <c r="R1086" i="3"/>
  <c r="R1087" i="3"/>
  <c r="R1088" i="3"/>
  <c r="R1089" i="3"/>
  <c r="R1090" i="3"/>
  <c r="R1091" i="3"/>
  <c r="R1287" i="3"/>
  <c r="R1288" i="3"/>
  <c r="R1478" i="3"/>
  <c r="R1479" i="3"/>
  <c r="R1480" i="3"/>
  <c r="R1687" i="3"/>
  <c r="R1688" i="3"/>
  <c r="R1689" i="3"/>
  <c r="R1690" i="3"/>
  <c r="R1884" i="3"/>
  <c r="R1885" i="3"/>
  <c r="R1886" i="3"/>
  <c r="R1887" i="3"/>
  <c r="R1888" i="3"/>
  <c r="R2086" i="3"/>
  <c r="R2087" i="3"/>
  <c r="R2088" i="3"/>
  <c r="R2089" i="3"/>
  <c r="R2090" i="3"/>
  <c r="R2091" i="3"/>
  <c r="R2092" i="3"/>
  <c r="R2093" i="3"/>
  <c r="R2094" i="3"/>
  <c r="R2095" i="3"/>
  <c r="R2294" i="3"/>
  <c r="R2295" i="3"/>
  <c r="R2296" i="3"/>
  <c r="R2297" i="3"/>
  <c r="R2298" i="3"/>
  <c r="R2299" i="3"/>
  <c r="R2490" i="3"/>
  <c r="R2491" i="3"/>
  <c r="R2492" i="3"/>
  <c r="R2493" i="3"/>
  <c r="R2494" i="3"/>
  <c r="R2495" i="3"/>
  <c r="R2496" i="3"/>
  <c r="R2497" i="3"/>
  <c r="R2498" i="3"/>
  <c r="R2689" i="3"/>
  <c r="R2690" i="3"/>
  <c r="R2691" i="3"/>
  <c r="R2692" i="3"/>
  <c r="R2693" i="3"/>
  <c r="R2694" i="3"/>
  <c r="R2874" i="3"/>
  <c r="R2875" i="3"/>
  <c r="R2876" i="3"/>
  <c r="R2877" i="3"/>
  <c r="R2878" i="3"/>
  <c r="R2879" i="3"/>
  <c r="R2880" i="3"/>
  <c r="R3095" i="3"/>
  <c r="R3096" i="3"/>
  <c r="R3097" i="3"/>
  <c r="R3292" i="3"/>
  <c r="R3293" i="3"/>
  <c r="R3294" i="3"/>
  <c r="R3295" i="3"/>
  <c r="R3296" i="3"/>
  <c r="R3497" i="3"/>
  <c r="R3498" i="3"/>
  <c r="R3499" i="3"/>
  <c r="R3500" i="3"/>
  <c r="R3501" i="3"/>
  <c r="R3502" i="3"/>
  <c r="R3503" i="3"/>
  <c r="R3504" i="3"/>
  <c r="R3505" i="3"/>
  <c r="R3693" i="3"/>
  <c r="R3694" i="3"/>
  <c r="R3695" i="3"/>
  <c r="R3696" i="3"/>
  <c r="R3891" i="3"/>
  <c r="R3892" i="3"/>
  <c r="R3893" i="3"/>
  <c r="R3894" i="3"/>
  <c r="R3895" i="3"/>
  <c r="R3896" i="3"/>
  <c r="R4093" i="3"/>
  <c r="R4094" i="3"/>
  <c r="R4095" i="3"/>
  <c r="R4096" i="3"/>
  <c r="R4097" i="3"/>
  <c r="R4098" i="3"/>
  <c r="R4099" i="3"/>
  <c r="R4100" i="3"/>
  <c r="R4101" i="3"/>
  <c r="R4102" i="3"/>
  <c r="R4103" i="3"/>
  <c r="R4104" i="3"/>
  <c r="R4291" i="3"/>
  <c r="R4292" i="3"/>
  <c r="R4293" i="3"/>
  <c r="R4294" i="3"/>
  <c r="R4295" i="3"/>
  <c r="R4296" i="3"/>
  <c r="R4510" i="3"/>
  <c r="R4511" i="3"/>
  <c r="R4512" i="3"/>
  <c r="R4513" i="3"/>
  <c r="R4514" i="3"/>
  <c r="R4692" i="3"/>
  <c r="R4693" i="3"/>
  <c r="R4694" i="3"/>
  <c r="R4695" i="3"/>
  <c r="R4696" i="3"/>
  <c r="R4697" i="3"/>
  <c r="R4698" i="3"/>
  <c r="R4895" i="3"/>
  <c r="R4896" i="3"/>
  <c r="R4897" i="3"/>
  <c r="R4898" i="3"/>
  <c r="R4899" i="3"/>
  <c r="R4900" i="3"/>
  <c r="R4901" i="3"/>
  <c r="R4902" i="3"/>
  <c r="R4903" i="3"/>
  <c r="R4904" i="3"/>
  <c r="R5101" i="3"/>
  <c r="R5102" i="3"/>
  <c r="R5103" i="3"/>
  <c r="R5104" i="3"/>
  <c r="R5105" i="3"/>
  <c r="R5106" i="3"/>
  <c r="R5282" i="3"/>
  <c r="R5283" i="3"/>
  <c r="R5284" i="3"/>
  <c r="R5285" i="3"/>
  <c r="R5286" i="3"/>
  <c r="R5287" i="3"/>
  <c r="R5288" i="3"/>
  <c r="R5289" i="3"/>
  <c r="R5290" i="3"/>
  <c r="R5291" i="3"/>
  <c r="R5292" i="3"/>
  <c r="R5293" i="3"/>
  <c r="R5494" i="3"/>
  <c r="R5495" i="3"/>
  <c r="R5496" i="3"/>
  <c r="R5497" i="3"/>
  <c r="R5498" i="3"/>
  <c r="R5499" i="3"/>
  <c r="R5500" i="3"/>
  <c r="R5501" i="3"/>
  <c r="R5502" i="3"/>
  <c r="R5503" i="3"/>
  <c r="R5504" i="3"/>
  <c r="R5689" i="3"/>
  <c r="R5690" i="3"/>
  <c r="R5691" i="3"/>
  <c r="R5692" i="3"/>
  <c r="R5693" i="3"/>
  <c r="R5694" i="3"/>
  <c r="R5892" i="3"/>
  <c r="R5893" i="3"/>
  <c r="R5894" i="3"/>
  <c r="R5895" i="3"/>
  <c r="R5896" i="3"/>
  <c r="R5897" i="3"/>
  <c r="R5898" i="3"/>
  <c r="R5899" i="3"/>
  <c r="R5900" i="3"/>
  <c r="R6090" i="3"/>
  <c r="R6091" i="3"/>
  <c r="R6092" i="3"/>
  <c r="R6093" i="3"/>
  <c r="R6094" i="3"/>
  <c r="R6095" i="3"/>
  <c r="R6096" i="3"/>
  <c r="R6097" i="3"/>
  <c r="R6098" i="3"/>
  <c r="R6298" i="3"/>
  <c r="R6299" i="3"/>
  <c r="R6300" i="3"/>
  <c r="R6301" i="3"/>
  <c r="R6302" i="3"/>
  <c r="R6303" i="3"/>
  <c r="R6304" i="3"/>
  <c r="R6305" i="3"/>
  <c r="R6498" i="3"/>
  <c r="R6499" i="3"/>
  <c r="R6500" i="3"/>
  <c r="R6501" i="3"/>
  <c r="R6691" i="3"/>
  <c r="R6692" i="3"/>
  <c r="R6693" i="3"/>
  <c r="R6694" i="3"/>
  <c r="R6695" i="3"/>
  <c r="R6696" i="3"/>
  <c r="R6697" i="3"/>
  <c r="R6698" i="3"/>
  <c r="R6699" i="3"/>
  <c r="R6700" i="3"/>
  <c r="R6701" i="3"/>
  <c r="R6702" i="3"/>
  <c r="R6899" i="3"/>
  <c r="R6900" i="3"/>
  <c r="R6901" i="3"/>
  <c r="R6902" i="3"/>
  <c r="R6903" i="3"/>
  <c r="R6904" i="3"/>
  <c r="R6905" i="3"/>
  <c r="R6906" i="3"/>
  <c r="R6907" i="3"/>
  <c r="R7102" i="3"/>
  <c r="R7103" i="3"/>
  <c r="R7104" i="3"/>
  <c r="R7105" i="3"/>
  <c r="R7106" i="3"/>
  <c r="R7107" i="3"/>
  <c r="R7108" i="3"/>
  <c r="R7289" i="3"/>
  <c r="R7290" i="3"/>
  <c r="R7291" i="3"/>
  <c r="R7292" i="3"/>
  <c r="R7293" i="3"/>
  <c r="R7294" i="3"/>
  <c r="R7295" i="3"/>
  <c r="R7487" i="3"/>
  <c r="R7488" i="3"/>
  <c r="R7489" i="3"/>
  <c r="R7647" i="3"/>
  <c r="R7648" i="3"/>
  <c r="R24" i="3"/>
  <c r="R25" i="3"/>
  <c r="R120" i="3"/>
  <c r="R121" i="3"/>
  <c r="R122" i="3"/>
  <c r="R238" i="3"/>
  <c r="R239" i="3"/>
  <c r="R240" i="3"/>
  <c r="R241" i="3"/>
  <c r="R361" i="3"/>
  <c r="R362" i="3"/>
  <c r="R363" i="3"/>
  <c r="R507" i="3"/>
  <c r="R508" i="3"/>
  <c r="R509" i="3"/>
  <c r="R510" i="3"/>
  <c r="R681" i="3"/>
  <c r="R682" i="3"/>
  <c r="R683" i="3"/>
  <c r="R684" i="3"/>
  <c r="R685" i="3"/>
  <c r="R686" i="3"/>
  <c r="R687" i="3"/>
  <c r="R688" i="3"/>
  <c r="R689" i="3"/>
  <c r="R885" i="3"/>
  <c r="R886" i="3"/>
  <c r="R887" i="3"/>
  <c r="R888" i="3"/>
  <c r="R889" i="3"/>
  <c r="R890" i="3"/>
  <c r="R891" i="3"/>
  <c r="R892" i="3"/>
  <c r="R893" i="3"/>
  <c r="R1092" i="3"/>
  <c r="R1093" i="3"/>
  <c r="R1094" i="3"/>
  <c r="R1095" i="3"/>
  <c r="R1096" i="3"/>
  <c r="R1097" i="3"/>
  <c r="R1098" i="3"/>
  <c r="R1099" i="3"/>
  <c r="R1289" i="3"/>
  <c r="R1290" i="3"/>
  <c r="R1291" i="3"/>
  <c r="R1292" i="3"/>
  <c r="R1293" i="3"/>
  <c r="R1294" i="3"/>
  <c r="R1295" i="3"/>
  <c r="R1296" i="3"/>
  <c r="R1481" i="3"/>
  <c r="R1482" i="3"/>
  <c r="R1483" i="3"/>
  <c r="R1484" i="3"/>
  <c r="R1485" i="3"/>
  <c r="R1486" i="3"/>
  <c r="R1487" i="3"/>
  <c r="R1691" i="3"/>
  <c r="R1692" i="3"/>
  <c r="R1693" i="3"/>
  <c r="R1694" i="3"/>
  <c r="R1889" i="3"/>
  <c r="R1890" i="3"/>
  <c r="R1891" i="3"/>
  <c r="R1892" i="3"/>
  <c r="R1893" i="3"/>
  <c r="R1894" i="3"/>
  <c r="R1895" i="3"/>
  <c r="R1896" i="3"/>
  <c r="R1897" i="3"/>
  <c r="R2096" i="3"/>
  <c r="R2097" i="3"/>
  <c r="R2098" i="3"/>
  <c r="R2099" i="3"/>
  <c r="R2100" i="3"/>
  <c r="R2101" i="3"/>
  <c r="R2102" i="3"/>
  <c r="R2103" i="3"/>
  <c r="R2104" i="3"/>
  <c r="R2300" i="3"/>
  <c r="R2301" i="3"/>
  <c r="R2302" i="3"/>
  <c r="R2303" i="3"/>
  <c r="R2304" i="3"/>
  <c r="R2305" i="3"/>
  <c r="R2306" i="3"/>
  <c r="R2499" i="3"/>
  <c r="R2500" i="3"/>
  <c r="R2501" i="3"/>
  <c r="R2695" i="3"/>
  <c r="R2696" i="3"/>
  <c r="R2697" i="3"/>
  <c r="R2698" i="3"/>
  <c r="R2881" i="3"/>
  <c r="R2882" i="3"/>
  <c r="R2883" i="3"/>
  <c r="R2884" i="3"/>
  <c r="R2885" i="3"/>
  <c r="R2886" i="3"/>
  <c r="R2887" i="3"/>
  <c r="R2888" i="3"/>
  <c r="R3098" i="3"/>
  <c r="R3099" i="3"/>
  <c r="R3100" i="3"/>
  <c r="R3101" i="3"/>
  <c r="R3102" i="3"/>
  <c r="R3103" i="3"/>
  <c r="R3297" i="3"/>
  <c r="R3298" i="3"/>
  <c r="R3299" i="3"/>
  <c r="R3300" i="3"/>
  <c r="R3301" i="3"/>
  <c r="R3302" i="3"/>
  <c r="R3303" i="3"/>
  <c r="R3304" i="3"/>
  <c r="R3305" i="3"/>
  <c r="R3306" i="3"/>
  <c r="R3307" i="3"/>
  <c r="R3308" i="3"/>
  <c r="R3309" i="3"/>
  <c r="R3506" i="3"/>
  <c r="R3507" i="3"/>
  <c r="R3508" i="3"/>
  <c r="R3509" i="3"/>
  <c r="R3510" i="3"/>
  <c r="R3511" i="3"/>
  <c r="R3512" i="3"/>
  <c r="R3697" i="3"/>
  <c r="R3698" i="3"/>
  <c r="R3699" i="3"/>
  <c r="R3700" i="3"/>
  <c r="R3701" i="3"/>
  <c r="R3702" i="3"/>
  <c r="R3703" i="3"/>
  <c r="R3704" i="3"/>
  <c r="R3705" i="3"/>
  <c r="R3897" i="3"/>
  <c r="R3898" i="3"/>
  <c r="R3899" i="3"/>
  <c r="R3900" i="3"/>
  <c r="R3901" i="3"/>
  <c r="R3902" i="3"/>
  <c r="R4105" i="3"/>
  <c r="R4106" i="3"/>
  <c r="R4107" i="3"/>
  <c r="R4108" i="3"/>
  <c r="R4109" i="3"/>
  <c r="R4110" i="3"/>
  <c r="R4297" i="3"/>
  <c r="R4298" i="3"/>
  <c r="R4299" i="3"/>
  <c r="R4300" i="3"/>
  <c r="R4301" i="3"/>
  <c r="R4302" i="3"/>
  <c r="R4303" i="3"/>
  <c r="R4304" i="3"/>
  <c r="R4305" i="3"/>
  <c r="R4515" i="3"/>
  <c r="R4516" i="3"/>
  <c r="R4517" i="3"/>
  <c r="R4518" i="3"/>
  <c r="R4519" i="3"/>
  <c r="R4520" i="3"/>
  <c r="R4521" i="3"/>
  <c r="R4699" i="3"/>
  <c r="R4700" i="3"/>
  <c r="R4701" i="3"/>
  <c r="R4702" i="3"/>
  <c r="R4905" i="3"/>
  <c r="R4906" i="3"/>
  <c r="R4907" i="3"/>
  <c r="R4908" i="3"/>
  <c r="R4909" i="3"/>
  <c r="R4910" i="3"/>
  <c r="R4911" i="3"/>
  <c r="R4912" i="3"/>
  <c r="R5107" i="3"/>
  <c r="R5108" i="3"/>
  <c r="R5109" i="3"/>
  <c r="R5110" i="3"/>
  <c r="R5111" i="3"/>
  <c r="R5112" i="3"/>
  <c r="R5113" i="3"/>
  <c r="R5114" i="3"/>
  <c r="R5115" i="3"/>
  <c r="R5116" i="3"/>
  <c r="R5117" i="3"/>
  <c r="R5118" i="3"/>
  <c r="R5294" i="3"/>
  <c r="R5295" i="3"/>
  <c r="R5296" i="3"/>
  <c r="R5297" i="3"/>
  <c r="R5298" i="3"/>
  <c r="R5299" i="3"/>
  <c r="R5300" i="3"/>
  <c r="R5301" i="3"/>
  <c r="R5302" i="3"/>
  <c r="R5303" i="3"/>
  <c r="R5304" i="3"/>
  <c r="R5305" i="3"/>
  <c r="R5505" i="3"/>
  <c r="R5506" i="3"/>
  <c r="R5507" i="3"/>
  <c r="R5508" i="3"/>
  <c r="R5509" i="3"/>
  <c r="R5510" i="3"/>
  <c r="R5695" i="3"/>
  <c r="R5696" i="3"/>
  <c r="R5697" i="3"/>
  <c r="R5698" i="3"/>
  <c r="R5699" i="3"/>
  <c r="R5700" i="3"/>
  <c r="R5701" i="3"/>
  <c r="R5702" i="3"/>
  <c r="R5703" i="3"/>
  <c r="R5704" i="3"/>
  <c r="R5901" i="3"/>
  <c r="R5902" i="3"/>
  <c r="R5903" i="3"/>
  <c r="R5904" i="3"/>
  <c r="R5905" i="3"/>
  <c r="R5906" i="3"/>
  <c r="R5907" i="3"/>
  <c r="R5908" i="3"/>
  <c r="R5909" i="3"/>
  <c r="R6099" i="3"/>
  <c r="R6100" i="3"/>
  <c r="R6101" i="3"/>
  <c r="R6102" i="3"/>
  <c r="R6103" i="3"/>
  <c r="R6104" i="3"/>
  <c r="R6105" i="3"/>
  <c r="R6106" i="3"/>
  <c r="R6107" i="3"/>
  <c r="R6108" i="3"/>
  <c r="R6306" i="3"/>
  <c r="R6307" i="3"/>
  <c r="R6308" i="3"/>
  <c r="R6309" i="3"/>
  <c r="R6310" i="3"/>
  <c r="R6311" i="3"/>
  <c r="R6312" i="3"/>
  <c r="R6313" i="3"/>
  <c r="R6502" i="3"/>
  <c r="R6503" i="3"/>
  <c r="R6504" i="3"/>
  <c r="R6505" i="3"/>
  <c r="R6506" i="3"/>
  <c r="R6507" i="3"/>
  <c r="R6508" i="3"/>
  <c r="R6509" i="3"/>
  <c r="R6510" i="3"/>
  <c r="R6511" i="3"/>
  <c r="R6703" i="3"/>
  <c r="R6704" i="3"/>
  <c r="R6705" i="3"/>
  <c r="R6706" i="3"/>
  <c r="R6707" i="3"/>
  <c r="R6708" i="3"/>
  <c r="R6908" i="3"/>
  <c r="R6909" i="3"/>
  <c r="R6910" i="3"/>
  <c r="R6911" i="3"/>
  <c r="R6912" i="3"/>
  <c r="R6913" i="3"/>
  <c r="R6914" i="3"/>
  <c r="R7109" i="3"/>
  <c r="R7110" i="3"/>
  <c r="R7111" i="3"/>
  <c r="R7112" i="3"/>
  <c r="R7113" i="3"/>
  <c r="R7114" i="3"/>
  <c r="R7115" i="3"/>
  <c r="R7116" i="3"/>
  <c r="R7117" i="3"/>
  <c r="R7296" i="3"/>
  <c r="R7297" i="3"/>
  <c r="R7298" i="3"/>
  <c r="R7299" i="3"/>
  <c r="R7300" i="3"/>
  <c r="R7301" i="3"/>
  <c r="R7302" i="3"/>
  <c r="R7303" i="3"/>
  <c r="R7304" i="3"/>
  <c r="R7305" i="3"/>
  <c r="R7306" i="3"/>
  <c r="R7490" i="3"/>
  <c r="R7491" i="3"/>
  <c r="R7492" i="3"/>
  <c r="R7493" i="3"/>
  <c r="R26" i="3"/>
  <c r="R27" i="3"/>
  <c r="R28" i="3"/>
  <c r="R123" i="3"/>
  <c r="R124" i="3"/>
  <c r="R125" i="3"/>
  <c r="R126" i="3"/>
  <c r="R127" i="3"/>
  <c r="R128" i="3"/>
  <c r="R129" i="3"/>
  <c r="R242" i="3"/>
  <c r="R243" i="3"/>
  <c r="R244" i="3"/>
  <c r="R245" i="3"/>
  <c r="R246" i="3"/>
  <c r="R247" i="3"/>
  <c r="R364" i="3"/>
  <c r="R511" i="3"/>
  <c r="R512" i="3"/>
  <c r="R513" i="3"/>
  <c r="R514" i="3"/>
  <c r="R690" i="3"/>
  <c r="R691" i="3"/>
  <c r="R692" i="3"/>
  <c r="R693" i="3"/>
  <c r="R694" i="3"/>
  <c r="R695" i="3"/>
  <c r="R696" i="3"/>
  <c r="R697" i="3"/>
  <c r="R698" i="3"/>
  <c r="R699" i="3"/>
  <c r="R700" i="3"/>
  <c r="R701" i="3"/>
  <c r="R702" i="3"/>
  <c r="R894" i="3"/>
  <c r="R895" i="3"/>
  <c r="R896" i="3"/>
  <c r="R897" i="3"/>
  <c r="R898" i="3"/>
  <c r="R899" i="3"/>
  <c r="R900" i="3"/>
  <c r="R901" i="3"/>
  <c r="R1100" i="3"/>
  <c r="R1101" i="3"/>
  <c r="R1102" i="3"/>
  <c r="R1103" i="3"/>
  <c r="R1104" i="3"/>
  <c r="R1297" i="3"/>
  <c r="R1298" i="3"/>
  <c r="R1299" i="3"/>
  <c r="R1300" i="3"/>
  <c r="R1301" i="3"/>
  <c r="R1302" i="3"/>
  <c r="R1303" i="3"/>
  <c r="R1488" i="3"/>
  <c r="R1489" i="3"/>
  <c r="R1490" i="3"/>
  <c r="R1491" i="3"/>
  <c r="R1492" i="3"/>
  <c r="R1493" i="3"/>
  <c r="R1494" i="3"/>
  <c r="R1695" i="3"/>
  <c r="R1696" i="3"/>
  <c r="R1697" i="3"/>
  <c r="R1698" i="3"/>
  <c r="R1699" i="3"/>
  <c r="R1700" i="3"/>
  <c r="R1701" i="3"/>
  <c r="R1702" i="3"/>
  <c r="R1703" i="3"/>
  <c r="R1704" i="3"/>
  <c r="R1898" i="3"/>
  <c r="R1899" i="3"/>
  <c r="R1900" i="3"/>
  <c r="R1901" i="3"/>
  <c r="R1902" i="3"/>
  <c r="R1903" i="3"/>
  <c r="R1904" i="3"/>
  <c r="R1905" i="3"/>
  <c r="R1906" i="3"/>
  <c r="R1907" i="3"/>
  <c r="R2105" i="3"/>
  <c r="R2106" i="3"/>
  <c r="R2107" i="3"/>
  <c r="R2108" i="3"/>
  <c r="R2109" i="3"/>
  <c r="R2110" i="3"/>
  <c r="R2111" i="3"/>
  <c r="R2112" i="3"/>
  <c r="R2307" i="3"/>
  <c r="R2308" i="3"/>
  <c r="R2309" i="3"/>
  <c r="R2310" i="3"/>
  <c r="R2502" i="3"/>
  <c r="R2503" i="3"/>
  <c r="R2504" i="3"/>
  <c r="R2505" i="3"/>
  <c r="R2699" i="3"/>
  <c r="R2700" i="3"/>
  <c r="R2701" i="3"/>
  <c r="R2702" i="3"/>
  <c r="R2703" i="3"/>
  <c r="R2704" i="3"/>
  <c r="R2705" i="3"/>
  <c r="R2706" i="3"/>
  <c r="R2889" i="3"/>
  <c r="R2890" i="3"/>
  <c r="R2891" i="3"/>
  <c r="R2892" i="3"/>
  <c r="R2893" i="3"/>
  <c r="R2894" i="3"/>
  <c r="R2895" i="3"/>
  <c r="R3104" i="3"/>
  <c r="R3105" i="3"/>
  <c r="R3106" i="3"/>
  <c r="R3107" i="3"/>
  <c r="R3108" i="3"/>
  <c r="R3109" i="3"/>
  <c r="R3110" i="3"/>
  <c r="R3111" i="3"/>
  <c r="R3112" i="3"/>
  <c r="R3113" i="3"/>
  <c r="R3114" i="3"/>
  <c r="R3115" i="3"/>
  <c r="R3310" i="3"/>
  <c r="R3311" i="3"/>
  <c r="R3312" i="3"/>
  <c r="R3313" i="3"/>
  <c r="R3314" i="3"/>
  <c r="R3315" i="3"/>
  <c r="R3513" i="3"/>
  <c r="R3514" i="3"/>
  <c r="R3515" i="3"/>
  <c r="R3516" i="3"/>
  <c r="R3517" i="3"/>
  <c r="R3518" i="3"/>
  <c r="R3519" i="3"/>
  <c r="R3520" i="3"/>
  <c r="R3521" i="3"/>
  <c r="R3706" i="3"/>
  <c r="R3707" i="3"/>
  <c r="R3708" i="3"/>
  <c r="R3709" i="3"/>
  <c r="R3710" i="3"/>
  <c r="R3711" i="3"/>
  <c r="R3712" i="3"/>
  <c r="R3713" i="3"/>
  <c r="R3903" i="3"/>
  <c r="R3904" i="3"/>
  <c r="R3905" i="3"/>
  <c r="R3906" i="3"/>
  <c r="R3907" i="3"/>
  <c r="R3908" i="3"/>
  <c r="R3909" i="3"/>
  <c r="R3910" i="3"/>
  <c r="R4111" i="3"/>
  <c r="R4112" i="3"/>
  <c r="R4113" i="3"/>
  <c r="R4114" i="3"/>
  <c r="R4115" i="3"/>
  <c r="R4306" i="3"/>
  <c r="R4307" i="3"/>
  <c r="R4308" i="3"/>
  <c r="R4309" i="3"/>
  <c r="R4310" i="3"/>
  <c r="R4311" i="3"/>
  <c r="R4312" i="3"/>
  <c r="R4522" i="3"/>
  <c r="R4523" i="3"/>
  <c r="R4524" i="3"/>
  <c r="R4525" i="3"/>
  <c r="R4526" i="3"/>
  <c r="R4703" i="3"/>
  <c r="R4704" i="3"/>
  <c r="R4705" i="3"/>
  <c r="R4706" i="3"/>
  <c r="R4707" i="3"/>
  <c r="R4708" i="3"/>
  <c r="R4709" i="3"/>
  <c r="R4710" i="3"/>
  <c r="R4913" i="3"/>
  <c r="R4914" i="3"/>
  <c r="R4915" i="3"/>
  <c r="R4916" i="3"/>
  <c r="R4917" i="3"/>
  <c r="R4918" i="3"/>
  <c r="R4919" i="3"/>
  <c r="R4920" i="3"/>
  <c r="R4921" i="3"/>
  <c r="R5119" i="3"/>
  <c r="R5120" i="3"/>
  <c r="R5121" i="3"/>
  <c r="R5122" i="3"/>
  <c r="R5306" i="3"/>
  <c r="R5307" i="3"/>
  <c r="R5308" i="3"/>
  <c r="R5511" i="3"/>
  <c r="R5512" i="3"/>
  <c r="R5513" i="3"/>
  <c r="R5514" i="3"/>
  <c r="R5515" i="3"/>
  <c r="R5705" i="3"/>
  <c r="R5706" i="3"/>
  <c r="R5707" i="3"/>
  <c r="R5708" i="3"/>
  <c r="R5910" i="3"/>
  <c r="R5911" i="3"/>
  <c r="R5912" i="3"/>
  <c r="R5913" i="3"/>
  <c r="R5914" i="3"/>
  <c r="R5915" i="3"/>
  <c r="R5916" i="3"/>
  <c r="R5917" i="3"/>
  <c r="R6109" i="3"/>
  <c r="R6110" i="3"/>
  <c r="R6111" i="3"/>
  <c r="R6112" i="3"/>
  <c r="R6113" i="3"/>
  <c r="R6314" i="3"/>
  <c r="R6315" i="3"/>
  <c r="R6316" i="3"/>
  <c r="R6317" i="3"/>
  <c r="R6318" i="3"/>
  <c r="R6319" i="3"/>
  <c r="R6320" i="3"/>
  <c r="R6512" i="3"/>
  <c r="R6513" i="3"/>
  <c r="R6514" i="3"/>
  <c r="R6515" i="3"/>
  <c r="R6516" i="3"/>
  <c r="R6709" i="3"/>
  <c r="R6710" i="3"/>
  <c r="R6711" i="3"/>
  <c r="R6712" i="3"/>
  <c r="R6713" i="3"/>
  <c r="R6714" i="3"/>
  <c r="R6715" i="3"/>
  <c r="R6716" i="3"/>
  <c r="R6717" i="3"/>
  <c r="R6718" i="3"/>
  <c r="R6915" i="3"/>
  <c r="R6916" i="3"/>
  <c r="R6917" i="3"/>
  <c r="R6918" i="3"/>
  <c r="R6919" i="3"/>
  <c r="R6920" i="3"/>
  <c r="R6921" i="3"/>
  <c r="R7118" i="3"/>
  <c r="R7119" i="3"/>
  <c r="R7120" i="3"/>
  <c r="R7121" i="3"/>
  <c r="R7122" i="3"/>
  <c r="R7123" i="3"/>
  <c r="R7307" i="3"/>
  <c r="R7308" i="3"/>
  <c r="R7309" i="3"/>
  <c r="R7310" i="3"/>
  <c r="R7311" i="3"/>
  <c r="R7312" i="3"/>
  <c r="R7313" i="3"/>
  <c r="R7314" i="3"/>
  <c r="R7315" i="3"/>
  <c r="R7316" i="3"/>
  <c r="R7317" i="3"/>
  <c r="R7494" i="3"/>
  <c r="R7495" i="3"/>
  <c r="R7496" i="3"/>
  <c r="R7497" i="3"/>
  <c r="R7498" i="3"/>
  <c r="R7499" i="3"/>
  <c r="R7500" i="3"/>
  <c r="R7501" i="3"/>
  <c r="R7502" i="3"/>
  <c r="R7503" i="3"/>
  <c r="R29" i="3"/>
  <c r="R30" i="3"/>
  <c r="R31" i="3"/>
  <c r="R32" i="3"/>
  <c r="R33" i="3"/>
  <c r="R34" i="3"/>
  <c r="R130" i="3"/>
  <c r="R131" i="3"/>
  <c r="R132" i="3"/>
  <c r="R133" i="3"/>
  <c r="R134" i="3"/>
  <c r="R135" i="3"/>
  <c r="R248" i="3"/>
  <c r="R249" i="3"/>
  <c r="R250" i="3"/>
  <c r="R251" i="3"/>
  <c r="R252" i="3"/>
  <c r="R365" i="3"/>
  <c r="R366" i="3"/>
  <c r="R367" i="3"/>
  <c r="R368" i="3"/>
  <c r="R515" i="3"/>
  <c r="R516" i="3"/>
  <c r="R517" i="3"/>
  <c r="R518" i="3"/>
  <c r="R519" i="3"/>
  <c r="R703" i="3"/>
  <c r="R704" i="3"/>
  <c r="R705" i="3"/>
  <c r="R706" i="3"/>
  <c r="R707" i="3"/>
  <c r="R708" i="3"/>
  <c r="R902" i="3"/>
  <c r="R903" i="3"/>
  <c r="R904" i="3"/>
  <c r="R905" i="3"/>
  <c r="R906" i="3"/>
  <c r="R1105" i="3"/>
  <c r="R1106" i="3"/>
  <c r="R1107" i="3"/>
  <c r="R1108" i="3"/>
  <c r="R1304" i="3"/>
  <c r="R1305" i="3"/>
  <c r="R1306" i="3"/>
  <c r="R1307" i="3"/>
  <c r="R1308" i="3"/>
  <c r="R1495" i="3"/>
  <c r="R1496" i="3"/>
  <c r="R1497" i="3"/>
  <c r="R1498" i="3"/>
  <c r="R1499" i="3"/>
  <c r="R1500" i="3"/>
  <c r="R1501" i="3"/>
  <c r="R1502" i="3"/>
  <c r="R1503" i="3"/>
  <c r="R1705" i="3"/>
  <c r="R1706" i="3"/>
  <c r="R1707" i="3"/>
  <c r="R1708" i="3"/>
  <c r="R1908" i="3"/>
  <c r="R1909" i="3"/>
  <c r="R1910" i="3"/>
  <c r="R1911" i="3"/>
  <c r="R1912" i="3"/>
  <c r="R1913" i="3"/>
  <c r="R1914" i="3"/>
  <c r="R1915" i="3"/>
  <c r="R1916" i="3"/>
  <c r="R2113" i="3"/>
  <c r="R2114" i="3"/>
  <c r="R2115" i="3"/>
  <c r="R2116" i="3"/>
  <c r="R2117" i="3"/>
  <c r="R2118" i="3"/>
  <c r="R2119" i="3"/>
  <c r="R2120" i="3"/>
  <c r="R2121" i="3"/>
  <c r="R2122" i="3"/>
  <c r="R2311" i="3"/>
  <c r="R2312" i="3"/>
  <c r="R2313" i="3"/>
  <c r="R2314" i="3"/>
  <c r="R2315" i="3"/>
  <c r="R2316" i="3"/>
  <c r="R2317" i="3"/>
  <c r="R2318" i="3"/>
  <c r="R2319" i="3"/>
  <c r="R2320" i="3"/>
  <c r="R2321" i="3"/>
  <c r="R2506" i="3"/>
  <c r="R2507" i="3"/>
  <c r="R2508" i="3"/>
  <c r="R2707" i="3"/>
  <c r="R2708" i="3"/>
  <c r="R2709" i="3"/>
  <c r="R2710" i="3"/>
  <c r="R2711" i="3"/>
  <c r="R2712" i="3"/>
  <c r="R2713" i="3"/>
  <c r="R2714" i="3"/>
  <c r="R2715" i="3"/>
  <c r="R2716" i="3"/>
  <c r="R2717" i="3"/>
  <c r="R2718" i="3"/>
  <c r="R2719" i="3"/>
  <c r="R2896" i="3"/>
  <c r="R2897" i="3"/>
  <c r="R2898" i="3"/>
  <c r="R2899" i="3"/>
  <c r="R2900" i="3"/>
  <c r="R2901" i="3"/>
  <c r="R2902" i="3"/>
  <c r="R2903" i="3"/>
  <c r="R2904" i="3"/>
  <c r="R3116" i="3"/>
  <c r="R3117" i="3"/>
  <c r="R3118" i="3"/>
  <c r="R3119" i="3"/>
  <c r="R3120" i="3"/>
  <c r="R3121" i="3"/>
  <c r="R3316" i="3"/>
  <c r="R3317" i="3"/>
  <c r="R3318" i="3"/>
  <c r="R3319" i="3"/>
  <c r="R3320" i="3"/>
  <c r="R3321" i="3"/>
  <c r="R3322" i="3"/>
  <c r="R3522" i="3"/>
  <c r="R3523" i="3"/>
  <c r="R3524" i="3"/>
  <c r="R3525" i="3"/>
  <c r="R3526" i="3"/>
  <c r="R3527" i="3"/>
  <c r="R3528" i="3"/>
  <c r="R3529" i="3"/>
  <c r="R3530" i="3"/>
  <c r="R3531" i="3"/>
  <c r="R3532" i="3"/>
  <c r="R3533" i="3"/>
  <c r="R3714" i="3"/>
  <c r="R3715" i="3"/>
  <c r="R3716" i="3"/>
  <c r="R3717" i="3"/>
  <c r="R3718" i="3"/>
  <c r="R3719" i="3"/>
  <c r="R3720" i="3"/>
  <c r="R3911" i="3"/>
  <c r="R3912" i="3"/>
  <c r="R3913" i="3"/>
  <c r="R3914" i="3"/>
  <c r="R3915" i="3"/>
  <c r="R3916" i="3"/>
  <c r="R3917" i="3"/>
  <c r="R3918" i="3"/>
  <c r="R3919" i="3"/>
  <c r="R3920" i="3"/>
  <c r="R4116" i="3"/>
  <c r="R4117" i="3"/>
  <c r="R4118" i="3"/>
  <c r="R4119" i="3"/>
  <c r="R4120" i="3"/>
  <c r="R4121" i="3"/>
  <c r="R4122" i="3"/>
  <c r="R4313" i="3"/>
  <c r="R4314" i="3"/>
  <c r="R4315" i="3"/>
  <c r="R4316" i="3"/>
  <c r="R4317" i="3"/>
  <c r="R4318" i="3"/>
  <c r="R4319" i="3"/>
  <c r="R4320" i="3"/>
  <c r="R4527" i="3"/>
  <c r="R4528" i="3"/>
  <c r="R4529" i="3"/>
  <c r="R4711" i="3"/>
  <c r="R4712" i="3"/>
  <c r="R4713" i="3"/>
  <c r="R4714" i="3"/>
  <c r="R4715" i="3"/>
  <c r="R4716" i="3"/>
  <c r="R4717" i="3"/>
  <c r="R4718" i="3"/>
  <c r="R4719" i="3"/>
  <c r="R4720" i="3"/>
  <c r="R4922" i="3"/>
  <c r="R4923" i="3"/>
  <c r="R4924" i="3"/>
  <c r="R4925" i="3"/>
  <c r="R4926" i="3"/>
  <c r="R5123" i="3"/>
  <c r="R5124" i="3"/>
  <c r="R5125" i="3"/>
  <c r="R5126" i="3"/>
  <c r="R5127" i="3"/>
  <c r="R5128" i="3"/>
  <c r="R5129" i="3"/>
  <c r="R5130" i="3"/>
  <c r="R5131" i="3"/>
  <c r="R5132" i="3"/>
  <c r="R5309" i="3"/>
  <c r="R5310" i="3"/>
  <c r="R5311" i="3"/>
  <c r="R5312" i="3"/>
  <c r="R5313" i="3"/>
  <c r="R5314" i="3"/>
  <c r="R5315" i="3"/>
  <c r="R5316" i="3"/>
  <c r="R5317" i="3"/>
  <c r="R5318" i="3"/>
  <c r="R5319" i="3"/>
  <c r="R5516" i="3"/>
  <c r="R5517" i="3"/>
  <c r="R5518" i="3"/>
  <c r="R5519" i="3"/>
  <c r="R5520" i="3"/>
  <c r="R5709" i="3"/>
  <c r="R5710" i="3"/>
  <c r="R5711" i="3"/>
  <c r="R5712" i="3"/>
  <c r="R5713" i="3"/>
  <c r="R5714" i="3"/>
  <c r="R5715" i="3"/>
  <c r="R5716" i="3"/>
  <c r="R5918" i="3"/>
  <c r="R5919" i="3"/>
  <c r="R5920" i="3"/>
  <c r="R5921" i="3"/>
  <c r="R5922" i="3"/>
  <c r="R5923" i="3"/>
  <c r="R5924" i="3"/>
  <c r="R5925" i="3"/>
  <c r="R5926" i="3"/>
  <c r="R5927" i="3"/>
  <c r="R5928" i="3"/>
  <c r="R6114" i="3"/>
  <c r="R6115" i="3"/>
  <c r="R6116" i="3"/>
  <c r="R6117" i="3"/>
  <c r="R6118" i="3"/>
  <c r="R6119" i="3"/>
  <c r="R6120" i="3"/>
  <c r="R6121" i="3"/>
  <c r="R6122" i="3"/>
  <c r="R6321" i="3"/>
  <c r="R6322" i="3"/>
  <c r="R6323" i="3"/>
  <c r="R6324" i="3"/>
  <c r="R6325" i="3"/>
  <c r="R6326" i="3"/>
  <c r="R6327" i="3"/>
  <c r="R6328" i="3"/>
  <c r="R6517" i="3"/>
  <c r="R6518" i="3"/>
  <c r="R6519" i="3"/>
  <c r="R6520" i="3"/>
  <c r="R6521" i="3"/>
  <c r="R6522" i="3"/>
  <c r="R6523" i="3"/>
  <c r="R6524" i="3"/>
  <c r="R6525" i="3"/>
  <c r="R6526" i="3"/>
  <c r="R6719" i="3"/>
  <c r="R6720" i="3"/>
  <c r="R6721" i="3"/>
  <c r="R6722" i="3"/>
  <c r="R6922" i="3"/>
  <c r="R6923" i="3"/>
  <c r="R6924" i="3"/>
  <c r="R6925" i="3"/>
  <c r="R6926" i="3"/>
  <c r="R6927" i="3"/>
  <c r="R6928" i="3"/>
  <c r="R6929" i="3"/>
  <c r="R6930" i="3"/>
  <c r="R6931" i="3"/>
  <c r="R6932" i="3"/>
  <c r="R6933" i="3"/>
  <c r="R7124" i="3"/>
  <c r="R7125" i="3"/>
  <c r="R7126" i="3"/>
  <c r="R7127" i="3"/>
  <c r="R7128" i="3"/>
  <c r="R7318" i="3"/>
  <c r="R7319" i="3"/>
  <c r="R7320" i="3"/>
  <c r="R7321" i="3"/>
  <c r="R7322" i="3"/>
  <c r="R7323" i="3"/>
  <c r="R7504" i="3"/>
  <c r="R7505" i="3"/>
  <c r="R7506" i="3"/>
  <c r="R7507" i="3"/>
  <c r="R7508" i="3"/>
  <c r="R7509" i="3"/>
  <c r="R7510" i="3"/>
  <c r="R7511" i="3"/>
  <c r="R7512" i="3"/>
  <c r="R7649" i="3"/>
  <c r="R7650" i="3"/>
  <c r="R35" i="3"/>
  <c r="R36" i="3"/>
  <c r="R37" i="3"/>
  <c r="R38" i="3"/>
  <c r="R39" i="3"/>
  <c r="R136" i="3"/>
  <c r="R137" i="3"/>
  <c r="R138" i="3"/>
  <c r="R139" i="3"/>
  <c r="R140" i="3"/>
  <c r="R253" i="3"/>
  <c r="R254" i="3"/>
  <c r="R255" i="3"/>
  <c r="R369" i="3"/>
  <c r="R370" i="3"/>
  <c r="R371" i="3"/>
  <c r="R372" i="3"/>
  <c r="R373" i="3"/>
  <c r="R374" i="3"/>
  <c r="R375" i="3"/>
  <c r="R376" i="3"/>
  <c r="R520" i="3"/>
  <c r="R521" i="3"/>
  <c r="R522" i="3"/>
  <c r="R523" i="3"/>
  <c r="R524" i="3"/>
  <c r="R525" i="3"/>
  <c r="R526" i="3"/>
  <c r="R527" i="3"/>
  <c r="R528" i="3"/>
  <c r="R709" i="3"/>
  <c r="R710" i="3"/>
  <c r="R711" i="3"/>
  <c r="R712" i="3"/>
  <c r="R713" i="3"/>
  <c r="R714" i="3"/>
  <c r="R715" i="3"/>
  <c r="R716" i="3"/>
  <c r="R907" i="3"/>
  <c r="R908" i="3"/>
  <c r="R909" i="3"/>
  <c r="R910" i="3"/>
  <c r="R1109" i="3"/>
  <c r="R1110" i="3"/>
  <c r="R1111" i="3"/>
  <c r="R1112" i="3"/>
  <c r="R1113" i="3"/>
  <c r="R1114" i="3"/>
  <c r="R1115" i="3"/>
  <c r="R1116" i="3"/>
  <c r="R1309" i="3"/>
  <c r="R1310" i="3"/>
  <c r="R1311" i="3"/>
  <c r="R1312" i="3"/>
  <c r="R1313" i="3"/>
  <c r="R1314" i="3"/>
  <c r="R1315" i="3"/>
  <c r="R1504" i="3"/>
  <c r="R1709" i="3"/>
  <c r="R1710" i="3"/>
  <c r="R1711" i="3"/>
  <c r="R1712" i="3"/>
  <c r="R1713" i="3"/>
  <c r="R1714" i="3"/>
  <c r="R1715" i="3"/>
  <c r="R1917" i="3"/>
  <c r="R1918" i="3"/>
  <c r="R1919" i="3"/>
  <c r="R1920" i="3"/>
  <c r="R1921" i="3"/>
  <c r="R1922" i="3"/>
  <c r="R1923" i="3"/>
  <c r="R1924" i="3"/>
  <c r="R1925" i="3"/>
  <c r="R1926" i="3"/>
  <c r="R1927" i="3"/>
  <c r="R1928" i="3"/>
  <c r="R2123" i="3"/>
  <c r="R2124" i="3"/>
  <c r="R2125" i="3"/>
  <c r="R2126" i="3"/>
  <c r="R2322" i="3"/>
  <c r="R2323" i="3"/>
  <c r="R2324" i="3"/>
  <c r="R2325" i="3"/>
  <c r="R2326" i="3"/>
  <c r="R2327" i="3"/>
  <c r="R2509" i="3"/>
  <c r="R2510" i="3"/>
  <c r="R2511" i="3"/>
  <c r="R2512" i="3"/>
  <c r="R2513" i="3"/>
  <c r="R2514" i="3"/>
  <c r="R2720" i="3"/>
  <c r="R2721" i="3"/>
  <c r="R2722" i="3"/>
  <c r="R2723" i="3"/>
  <c r="R2724" i="3"/>
  <c r="R2725" i="3"/>
  <c r="R2726" i="3"/>
  <c r="R2727" i="3"/>
  <c r="R2728" i="3"/>
  <c r="R2729" i="3"/>
  <c r="R2730" i="3"/>
  <c r="R2731" i="3"/>
  <c r="R2905" i="3"/>
  <c r="R2906" i="3"/>
  <c r="R2907" i="3"/>
  <c r="R2908" i="3"/>
  <c r="R2909" i="3"/>
  <c r="R2910" i="3"/>
  <c r="R2911" i="3"/>
  <c r="R2912" i="3"/>
  <c r="R2913" i="3"/>
  <c r="R2914" i="3"/>
  <c r="R2915" i="3"/>
  <c r="R3122" i="3"/>
  <c r="R3123" i="3"/>
  <c r="R3124" i="3"/>
  <c r="R3125" i="3"/>
  <c r="R3126" i="3"/>
  <c r="R3127" i="3"/>
  <c r="R3128" i="3"/>
  <c r="R3129" i="3"/>
  <c r="R3130" i="3"/>
  <c r="R3323" i="3"/>
  <c r="R3324" i="3"/>
  <c r="R3325" i="3"/>
  <c r="R3326" i="3"/>
  <c r="R3327" i="3"/>
  <c r="R3328" i="3"/>
  <c r="R3329" i="3"/>
  <c r="R3330" i="3"/>
  <c r="R3331" i="3"/>
  <c r="R3534" i="3"/>
  <c r="R3535" i="3"/>
  <c r="R3536" i="3"/>
  <c r="R3537" i="3"/>
  <c r="R3538" i="3"/>
  <c r="R3539" i="3"/>
  <c r="R3540" i="3"/>
  <c r="R3541" i="3"/>
  <c r="R3542" i="3"/>
  <c r="R3721" i="3"/>
  <c r="R3722" i="3"/>
  <c r="R3723" i="3"/>
  <c r="R3724" i="3"/>
  <c r="R3725" i="3"/>
  <c r="R3726" i="3"/>
  <c r="R3727" i="3"/>
  <c r="R3728" i="3"/>
  <c r="R3729" i="3"/>
  <c r="R3730" i="3"/>
  <c r="R3921" i="3"/>
  <c r="R3922" i="3"/>
  <c r="R3923" i="3"/>
  <c r="R3924" i="3"/>
  <c r="R3925" i="3"/>
  <c r="R3926" i="3"/>
  <c r="R3927" i="3"/>
  <c r="R3928" i="3"/>
  <c r="R4123" i="3"/>
  <c r="R4124" i="3"/>
  <c r="R4125" i="3"/>
  <c r="R4126" i="3"/>
  <c r="R4127" i="3"/>
  <c r="R4128" i="3"/>
  <c r="R4129" i="3"/>
  <c r="R4321" i="3"/>
  <c r="R4322" i="3"/>
  <c r="R4323" i="3"/>
  <c r="R4324" i="3"/>
  <c r="R4325" i="3"/>
  <c r="R4326" i="3"/>
  <c r="R4327" i="3"/>
  <c r="R4328" i="3"/>
  <c r="R4329" i="3"/>
  <c r="R4530" i="3"/>
  <c r="R4531" i="3"/>
  <c r="R4532" i="3"/>
  <c r="R4533" i="3"/>
  <c r="R4534" i="3"/>
  <c r="R4535" i="3"/>
  <c r="R4536" i="3"/>
  <c r="R4537" i="3"/>
  <c r="R4538" i="3"/>
  <c r="R4539" i="3"/>
  <c r="R4540" i="3"/>
  <c r="R4721" i="3"/>
  <c r="R4722" i="3"/>
  <c r="R4723" i="3"/>
  <c r="R4724" i="3"/>
  <c r="R4725" i="3"/>
  <c r="R4726" i="3"/>
  <c r="R4727" i="3"/>
  <c r="R4728" i="3"/>
  <c r="R4729" i="3"/>
  <c r="R4927" i="3"/>
  <c r="R4928" i="3"/>
  <c r="R4929" i="3"/>
  <c r="R4930" i="3"/>
  <c r="R4931" i="3"/>
  <c r="R4932" i="3"/>
  <c r="R4933" i="3"/>
  <c r="R4934" i="3"/>
  <c r="R4935" i="3"/>
  <c r="R4936" i="3"/>
  <c r="R5133" i="3"/>
  <c r="R5134" i="3"/>
  <c r="R5135" i="3"/>
  <c r="R5136" i="3"/>
  <c r="R5137" i="3"/>
  <c r="R5138" i="3"/>
  <c r="R5139" i="3"/>
  <c r="R5140" i="3"/>
  <c r="R5141" i="3"/>
  <c r="R5320" i="3"/>
  <c r="R5321" i="3"/>
  <c r="R5322" i="3"/>
  <c r="R5323" i="3"/>
  <c r="R5324" i="3"/>
  <c r="R5325" i="3"/>
  <c r="R5326" i="3"/>
  <c r="R5327" i="3"/>
  <c r="R5328" i="3"/>
  <c r="R5329" i="3"/>
  <c r="R5521" i="3"/>
  <c r="R5522" i="3"/>
  <c r="R5523" i="3"/>
  <c r="R5524" i="3"/>
  <c r="R5525" i="3"/>
  <c r="R5526" i="3"/>
  <c r="R5527" i="3"/>
  <c r="R5528" i="3"/>
  <c r="R5529" i="3"/>
  <c r="R5530" i="3"/>
  <c r="R5531" i="3"/>
  <c r="R5532" i="3"/>
  <c r="R5717" i="3"/>
  <c r="R5718" i="3"/>
  <c r="R5719" i="3"/>
  <c r="R5720" i="3"/>
  <c r="R5721" i="3"/>
  <c r="R5722" i="3"/>
  <c r="R5929" i="3"/>
  <c r="R5930" i="3"/>
  <c r="R5931" i="3"/>
  <c r="R5932" i="3"/>
  <c r="R5933" i="3"/>
  <c r="R5934" i="3"/>
  <c r="R5935" i="3"/>
  <c r="R5936" i="3"/>
  <c r="R5937" i="3"/>
  <c r="R5938" i="3"/>
  <c r="R5939" i="3"/>
  <c r="R5940" i="3"/>
  <c r="R6123" i="3"/>
  <c r="R6124" i="3"/>
  <c r="R6125" i="3"/>
  <c r="R6126" i="3"/>
  <c r="R6127" i="3"/>
  <c r="R6128" i="3"/>
  <c r="R6329" i="3"/>
  <c r="R6330" i="3"/>
  <c r="R6331" i="3"/>
  <c r="R6332" i="3"/>
  <c r="R6333" i="3"/>
  <c r="R6334" i="3"/>
  <c r="R6335" i="3"/>
  <c r="R6336" i="3"/>
  <c r="R6337" i="3"/>
  <c r="R6338" i="3"/>
  <c r="R6339" i="3"/>
  <c r="R6527" i="3"/>
  <c r="R6528" i="3"/>
  <c r="R6529" i="3"/>
  <c r="R6530" i="3"/>
  <c r="R6531" i="3"/>
  <c r="R6532" i="3"/>
  <c r="R6533" i="3"/>
  <c r="R6534" i="3"/>
  <c r="R6535" i="3"/>
  <c r="R6536" i="3"/>
  <c r="R6537" i="3"/>
  <c r="R6723" i="3"/>
  <c r="R6724" i="3"/>
  <c r="R6725" i="3"/>
  <c r="R6726" i="3"/>
  <c r="R6727" i="3"/>
  <c r="R6728" i="3"/>
  <c r="R6729" i="3"/>
  <c r="R6730" i="3"/>
  <c r="R6731" i="3"/>
  <c r="R6732" i="3"/>
  <c r="R6934" i="3"/>
  <c r="R6935" i="3"/>
  <c r="R6936" i="3"/>
  <c r="R6937" i="3"/>
  <c r="R6938" i="3"/>
  <c r="R6939" i="3"/>
  <c r="R6940" i="3"/>
  <c r="R6941" i="3"/>
  <c r="R7129" i="3"/>
  <c r="R7130" i="3"/>
  <c r="R7131" i="3"/>
  <c r="R7132" i="3"/>
  <c r="R7133" i="3"/>
  <c r="R7134" i="3"/>
  <c r="R7135" i="3"/>
  <c r="R7136" i="3"/>
  <c r="R7137" i="3"/>
  <c r="R7138" i="3"/>
  <c r="R7139" i="3"/>
  <c r="R7140" i="3"/>
  <c r="R7324" i="3"/>
  <c r="R7325" i="3"/>
  <c r="R7326" i="3"/>
  <c r="R7327" i="3"/>
  <c r="R7328" i="3"/>
  <c r="R7329" i="3"/>
  <c r="R7330" i="3"/>
  <c r="R7331" i="3"/>
  <c r="R7332" i="3"/>
  <c r="R7333" i="3"/>
  <c r="R7334" i="3"/>
  <c r="R7513" i="3"/>
  <c r="R7514" i="3"/>
  <c r="R7515" i="3"/>
  <c r="R7516" i="3"/>
  <c r="R7517" i="3"/>
  <c r="R7518" i="3"/>
  <c r="R7651" i="3"/>
  <c r="R2925" i="3"/>
  <c r="R4331" i="3"/>
  <c r="R3935" i="3"/>
  <c r="R6740" i="3"/>
  <c r="R3333" i="3"/>
  <c r="R5724" i="3"/>
  <c r="R5337" i="3"/>
  <c r="R4137" i="3"/>
  <c r="R2926" i="3"/>
  <c r="R4937" i="3"/>
  <c r="R4130" i="3"/>
  <c r="R2133" i="3"/>
  <c r="R1932" i="3"/>
  <c r="R2737" i="3"/>
  <c r="R6342" i="3"/>
  <c r="R3737" i="3"/>
  <c r="R3137" i="3"/>
  <c r="R5146" i="3"/>
  <c r="R5533" i="3"/>
  <c r="R1723" i="3"/>
  <c r="R2522" i="3"/>
  <c r="R6133" i="3"/>
  <c r="R7143" i="3"/>
  <c r="R4545" i="3"/>
  <c r="R4943" i="3"/>
  <c r="R2732" i="3"/>
  <c r="R4737" i="3"/>
  <c r="R3549" i="3"/>
  <c r="R4131" i="3"/>
  <c r="R5723" i="3"/>
  <c r="R3337" i="3"/>
  <c r="R4940" i="3"/>
  <c r="R5535" i="3"/>
  <c r="R6134" i="3"/>
  <c r="R6135" i="3"/>
  <c r="R382" i="3"/>
  <c r="R7340" i="3"/>
  <c r="R5145" i="3"/>
  <c r="R1717" i="3"/>
  <c r="R6131" i="3"/>
  <c r="R5334" i="3"/>
  <c r="R5540" i="3"/>
  <c r="R2139" i="3"/>
  <c r="R2330" i="3"/>
  <c r="R2334" i="3"/>
  <c r="R2738" i="3"/>
  <c r="R1930" i="3"/>
  <c r="R7339" i="3"/>
  <c r="R4732" i="3"/>
  <c r="R4332" i="3"/>
  <c r="R3341" i="3"/>
  <c r="R4335" i="3"/>
  <c r="R6948" i="3"/>
  <c r="R2517" i="3"/>
  <c r="R3134" i="3"/>
  <c r="R6541" i="3"/>
  <c r="R3933" i="3"/>
  <c r="R2525" i="3"/>
  <c r="R3544" i="3"/>
  <c r="R6737" i="3"/>
  <c r="R5331" i="3"/>
  <c r="R3548" i="3"/>
  <c r="R2132" i="3"/>
  <c r="R725" i="3"/>
  <c r="R1122" i="3"/>
  <c r="R1317" i="3"/>
  <c r="R6538" i="3"/>
  <c r="R2335" i="3"/>
  <c r="R4939" i="3"/>
  <c r="R4333" i="3"/>
  <c r="R7524" i="3"/>
  <c r="R3931" i="3"/>
  <c r="R4739" i="3"/>
  <c r="R6747" i="3"/>
  <c r="R4134" i="3"/>
  <c r="R3929" i="3"/>
  <c r="R4544" i="3"/>
  <c r="R2734" i="3"/>
  <c r="R3738" i="3"/>
  <c r="R3339" i="3"/>
  <c r="R6348" i="3"/>
  <c r="R5330" i="3"/>
  <c r="R4944" i="3"/>
  <c r="R3133" i="3"/>
  <c r="R2329" i="3"/>
  <c r="R1323" i="3"/>
  <c r="R1718" i="3"/>
  <c r="R1720" i="3"/>
  <c r="R6947" i="3"/>
  <c r="R7151" i="3"/>
  <c r="R6734" i="3"/>
  <c r="R5949" i="3"/>
  <c r="R5338" i="3"/>
  <c r="R6136" i="3"/>
  <c r="R7521" i="3"/>
  <c r="R5332" i="3"/>
  <c r="R913" i="3"/>
  <c r="R1126" i="3"/>
  <c r="R7146" i="3"/>
  <c r="R7149" i="3"/>
  <c r="R6736" i="3"/>
  <c r="R4336" i="3"/>
  <c r="R3550" i="3"/>
  <c r="R5944" i="3"/>
  <c r="R1509" i="3"/>
  <c r="R2919" i="3"/>
  <c r="R2130" i="3"/>
  <c r="R6743" i="3"/>
  <c r="R3734" i="3"/>
  <c r="R3733" i="3"/>
  <c r="R5941" i="3"/>
  <c r="R3342" i="3"/>
  <c r="R4547" i="3"/>
  <c r="R3131" i="3"/>
  <c r="R3132" i="3"/>
  <c r="R2137" i="3"/>
  <c r="R6130" i="3"/>
  <c r="R1117" i="3"/>
  <c r="R2131" i="3"/>
  <c r="R3136" i="3"/>
  <c r="R3735" i="3"/>
  <c r="R2924" i="3"/>
  <c r="R1318" i="3"/>
  <c r="R2744" i="3"/>
  <c r="R6544" i="3"/>
  <c r="R7519" i="3"/>
  <c r="R3932" i="3"/>
  <c r="R7526" i="3"/>
  <c r="R5343" i="3"/>
  <c r="R7522" i="3"/>
  <c r="R6945" i="3"/>
  <c r="R6347" i="3"/>
  <c r="R3332" i="3"/>
  <c r="R2129" i="3"/>
  <c r="R7525" i="3"/>
  <c r="R6132" i="3"/>
  <c r="R2918" i="3"/>
  <c r="R3934" i="3"/>
  <c r="R6137" i="3"/>
  <c r="R5144" i="3"/>
  <c r="R7344" i="3"/>
  <c r="R143" i="3"/>
  <c r="R7336" i="3"/>
  <c r="R2520" i="3"/>
  <c r="R5536" i="3"/>
  <c r="R7141" i="3"/>
  <c r="R6346" i="3"/>
  <c r="R5142" i="3"/>
  <c r="R1506" i="3"/>
  <c r="R4543" i="3"/>
  <c r="R1121" i="3"/>
  <c r="R2138" i="3"/>
  <c r="R915" i="3"/>
  <c r="R6539" i="3"/>
  <c r="R4942" i="3"/>
  <c r="R7523" i="3"/>
  <c r="R5537" i="3"/>
  <c r="R5948" i="3"/>
  <c r="R6950" i="3"/>
  <c r="R532" i="3"/>
  <c r="R7654" i="3"/>
  <c r="R6746" i="3"/>
  <c r="R7152" i="3"/>
  <c r="R7527" i="3"/>
  <c r="R7652" i="3"/>
  <c r="R7653" i="3"/>
  <c r="R5534" i="3"/>
  <c r="R723" i="3"/>
  <c r="R1321" i="3"/>
  <c r="R1931" i="3"/>
  <c r="R5946" i="3"/>
  <c r="R2135" i="3"/>
  <c r="R7528" i="3"/>
  <c r="R7145" i="3"/>
  <c r="R5344" i="3"/>
  <c r="R6741" i="3"/>
  <c r="R6942" i="3"/>
  <c r="R534" i="3"/>
  <c r="R3547" i="3"/>
  <c r="R5728" i="3"/>
  <c r="R2331" i="3"/>
  <c r="R4330" i="3"/>
  <c r="R2923" i="3"/>
  <c r="R378" i="3"/>
  <c r="R1719" i="3"/>
  <c r="R4132" i="3"/>
  <c r="R4731" i="3"/>
  <c r="R6340" i="3"/>
  <c r="R6745" i="3"/>
  <c r="R6738" i="3"/>
  <c r="R7342" i="3"/>
  <c r="R917" i="3"/>
  <c r="R3739" i="3"/>
  <c r="R6733" i="3"/>
  <c r="R2128" i="3"/>
  <c r="R4738" i="3"/>
  <c r="R5538" i="3"/>
  <c r="R6341" i="3"/>
  <c r="R6543" i="3"/>
  <c r="R3336" i="3"/>
  <c r="R914" i="3"/>
  <c r="R5945" i="3"/>
  <c r="R5943" i="3"/>
  <c r="R4733" i="3"/>
  <c r="R4135" i="3"/>
  <c r="R380" i="3"/>
  <c r="R384" i="3"/>
  <c r="R916" i="3"/>
  <c r="R1320" i="3"/>
  <c r="R2515" i="3"/>
  <c r="R3731" i="3"/>
  <c r="R6343" i="3"/>
  <c r="R6944" i="3"/>
  <c r="R5147" i="3"/>
  <c r="R6540" i="3"/>
  <c r="R1507" i="3"/>
  <c r="R5539" i="3"/>
  <c r="R141" i="3"/>
  <c r="R1929" i="3"/>
  <c r="R2917" i="3"/>
  <c r="R2735" i="3"/>
  <c r="R3545" i="3"/>
  <c r="R2332" i="3"/>
  <c r="R1120" i="3"/>
  <c r="R7144" i="3"/>
  <c r="R2134" i="3"/>
  <c r="R7346" i="3"/>
  <c r="R3736" i="3"/>
  <c r="R4541" i="3"/>
  <c r="R259" i="3"/>
  <c r="R1319" i="3"/>
  <c r="R2920" i="3"/>
  <c r="R1722" i="3"/>
  <c r="R1716" i="3"/>
  <c r="R2742" i="3"/>
  <c r="R257" i="3"/>
  <c r="R7147" i="3"/>
  <c r="R1125" i="3"/>
  <c r="R2527" i="3"/>
  <c r="R5341" i="3"/>
  <c r="R6943" i="3"/>
  <c r="R6349" i="3"/>
  <c r="R5727" i="3"/>
  <c r="R2523" i="3"/>
  <c r="R533" i="3"/>
  <c r="R720" i="3"/>
  <c r="R6739" i="3"/>
  <c r="R6742" i="3"/>
  <c r="R1935" i="3"/>
  <c r="R4133" i="3"/>
  <c r="R7349" i="3"/>
  <c r="R6129" i="3"/>
  <c r="R1123" i="3"/>
  <c r="R1724" i="3"/>
  <c r="R2518" i="3"/>
  <c r="R1118" i="3"/>
  <c r="R5342" i="3"/>
  <c r="R6345" i="3"/>
  <c r="R3930" i="3"/>
  <c r="R41" i="3"/>
  <c r="R2739" i="3"/>
  <c r="R2333" i="3"/>
  <c r="R6344" i="3"/>
  <c r="R258" i="3"/>
  <c r="R5143" i="3"/>
  <c r="R5729" i="3"/>
  <c r="R4546" i="3"/>
  <c r="R7348" i="3"/>
  <c r="R2519" i="3"/>
  <c r="R912" i="3"/>
  <c r="R1508" i="3"/>
  <c r="R2736" i="3"/>
  <c r="R721" i="3"/>
  <c r="R4542" i="3"/>
  <c r="R2743" i="3"/>
  <c r="R6744" i="3"/>
  <c r="R2733" i="3"/>
  <c r="R4735" i="3"/>
  <c r="R1322" i="3"/>
  <c r="R726" i="3"/>
  <c r="R3338" i="3"/>
  <c r="R724" i="3"/>
  <c r="R911" i="3"/>
  <c r="R1933" i="3"/>
  <c r="R2516" i="3"/>
  <c r="R1316" i="3"/>
  <c r="R7338" i="3"/>
  <c r="R6542" i="3"/>
  <c r="R722" i="3"/>
  <c r="R144" i="3"/>
  <c r="R142" i="3"/>
  <c r="R2922" i="3"/>
  <c r="R7347" i="3"/>
  <c r="R6949" i="3"/>
  <c r="R3732" i="3"/>
  <c r="R256" i="3"/>
  <c r="R1127" i="3"/>
  <c r="R717" i="3"/>
  <c r="R3334" i="3"/>
  <c r="R5726" i="3"/>
  <c r="R3135" i="3"/>
  <c r="R2328" i="3"/>
  <c r="R5340" i="3"/>
  <c r="R2921" i="3"/>
  <c r="R2127" i="3"/>
  <c r="R3335" i="3"/>
  <c r="R1721" i="3"/>
  <c r="R7335" i="3"/>
  <c r="R5333" i="3"/>
  <c r="R3546" i="3"/>
  <c r="R530" i="3"/>
  <c r="R7341" i="3"/>
  <c r="R2916" i="3"/>
  <c r="R4136" i="3"/>
  <c r="R7343" i="3"/>
  <c r="R3543" i="3"/>
  <c r="R6735" i="3"/>
  <c r="R7337" i="3"/>
  <c r="R7520" i="3"/>
  <c r="R40" i="3"/>
  <c r="R3340" i="3"/>
  <c r="R4941" i="3"/>
  <c r="R377" i="3"/>
  <c r="R1124" i="3"/>
  <c r="R2136" i="3"/>
  <c r="R1934" i="3"/>
  <c r="R4736" i="3"/>
  <c r="R6946" i="3"/>
  <c r="R7150" i="3"/>
  <c r="R5947" i="3"/>
  <c r="R5339" i="3"/>
  <c r="R2741" i="3"/>
  <c r="R1510" i="3"/>
  <c r="R381" i="3"/>
  <c r="R7345" i="3"/>
  <c r="R7148" i="3"/>
  <c r="R5942" i="3"/>
  <c r="R2740" i="3"/>
  <c r="R529" i="3"/>
  <c r="R2524" i="3"/>
  <c r="R4734" i="3"/>
  <c r="R7142" i="3"/>
  <c r="R5335" i="3"/>
  <c r="R5725" i="3"/>
  <c r="R1119" i="3"/>
  <c r="R4730" i="3"/>
  <c r="R42" i="3"/>
  <c r="R719" i="3"/>
  <c r="R2526" i="3"/>
  <c r="R531" i="3"/>
  <c r="R383" i="3"/>
  <c r="R4938" i="3"/>
  <c r="R1505" i="3"/>
  <c r="R2521" i="3"/>
  <c r="R5336" i="3"/>
  <c r="R4334" i="3"/>
  <c r="R379" i="3"/>
  <c r="R718" i="3"/>
  <c r="R6138" i="3"/>
  <c r="R43" i="3"/>
  <c r="R44" i="3"/>
  <c r="R45" i="3"/>
  <c r="R46" i="3"/>
  <c r="R145" i="3"/>
  <c r="R146" i="3"/>
  <c r="R147" i="3"/>
  <c r="R148" i="3"/>
  <c r="R149" i="3"/>
  <c r="R260" i="3"/>
  <c r="R261" i="3"/>
  <c r="R262" i="3"/>
  <c r="R263" i="3"/>
  <c r="R264" i="3"/>
  <c r="R265" i="3"/>
  <c r="R385" i="3"/>
  <c r="R386" i="3"/>
  <c r="R387" i="3"/>
  <c r="R388" i="3"/>
  <c r="R389" i="3"/>
  <c r="R535" i="3"/>
  <c r="R536" i="3"/>
  <c r="R537" i="3"/>
  <c r="R538" i="3"/>
  <c r="R539" i="3"/>
  <c r="R540" i="3"/>
  <c r="R541" i="3"/>
  <c r="R542" i="3"/>
  <c r="R543" i="3"/>
  <c r="R727" i="3"/>
  <c r="R728" i="3"/>
  <c r="R729" i="3"/>
  <c r="R730" i="3"/>
  <c r="R731" i="3"/>
  <c r="R732" i="3"/>
  <c r="R733" i="3"/>
  <c r="R734" i="3"/>
  <c r="R735" i="3"/>
  <c r="R736" i="3"/>
  <c r="R737" i="3"/>
  <c r="R738" i="3"/>
  <c r="R739" i="3"/>
  <c r="R740" i="3"/>
  <c r="R741" i="3"/>
  <c r="R742" i="3"/>
  <c r="R743" i="3"/>
  <c r="R918" i="3"/>
  <c r="R919" i="3"/>
  <c r="R920" i="3"/>
  <c r="R921" i="3"/>
  <c r="R922" i="3"/>
  <c r="R1128" i="3"/>
  <c r="R1129" i="3"/>
  <c r="R1130" i="3"/>
  <c r="R1131" i="3"/>
  <c r="R1132" i="3"/>
  <c r="R1133" i="3"/>
  <c r="R1134" i="3"/>
  <c r="R1324" i="3"/>
  <c r="R1325" i="3"/>
  <c r="R1326" i="3"/>
  <c r="R1327" i="3"/>
  <c r="R1328" i="3"/>
  <c r="R1329" i="3"/>
  <c r="R1511" i="3"/>
  <c r="R1512" i="3"/>
  <c r="R1513" i="3"/>
  <c r="R1514" i="3"/>
  <c r="R1515" i="3"/>
  <c r="R1516" i="3"/>
  <c r="R1517" i="3"/>
  <c r="R1518" i="3"/>
  <c r="R1725" i="3"/>
  <c r="R1726" i="3"/>
  <c r="R1727" i="3"/>
  <c r="R1728" i="3"/>
  <c r="R1729" i="3"/>
  <c r="R1730" i="3"/>
  <c r="R1731" i="3"/>
  <c r="R1732" i="3"/>
  <c r="R1733" i="3"/>
  <c r="R1734" i="3"/>
  <c r="R1936" i="3"/>
  <c r="R1937" i="3"/>
  <c r="R1938" i="3"/>
  <c r="R1939" i="3"/>
  <c r="R1940" i="3"/>
  <c r="R1941" i="3"/>
  <c r="R1942" i="3"/>
  <c r="R1943" i="3"/>
  <c r="R1944" i="3"/>
  <c r="R1945" i="3"/>
  <c r="R2140" i="3"/>
  <c r="R2141" i="3"/>
  <c r="R2142" i="3"/>
  <c r="R2143" i="3"/>
  <c r="R2144" i="3"/>
  <c r="R2145" i="3"/>
  <c r="R2146" i="3"/>
  <c r="R2147" i="3"/>
  <c r="R2148" i="3"/>
  <c r="R2149" i="3"/>
  <c r="R2336" i="3"/>
  <c r="R2337" i="3"/>
  <c r="R2338" i="3"/>
  <c r="R2339" i="3"/>
  <c r="R2340" i="3"/>
  <c r="R2341" i="3"/>
  <c r="R2342" i="3"/>
  <c r="R2343" i="3"/>
  <c r="R2344" i="3"/>
  <c r="R2528" i="3"/>
  <c r="R2529" i="3"/>
  <c r="R2530" i="3"/>
  <c r="R2531" i="3"/>
  <c r="R2532" i="3"/>
  <c r="R2533" i="3"/>
  <c r="R2534" i="3"/>
  <c r="R2745" i="3"/>
  <c r="R2746" i="3"/>
  <c r="R2747" i="3"/>
  <c r="R2748" i="3"/>
  <c r="R2749" i="3"/>
  <c r="R2750" i="3"/>
  <c r="R2751" i="3"/>
  <c r="R2752" i="3"/>
  <c r="R2753" i="3"/>
  <c r="R2754" i="3"/>
  <c r="R2755" i="3"/>
  <c r="R2927" i="3"/>
  <c r="R2928" i="3"/>
  <c r="R2929" i="3"/>
  <c r="R2930" i="3"/>
  <c r="R2931" i="3"/>
  <c r="R2932" i="3"/>
  <c r="R3138" i="3"/>
  <c r="R3139" i="3"/>
  <c r="R3140" i="3"/>
  <c r="R3141" i="3"/>
  <c r="R3142" i="3"/>
  <c r="R3143" i="3"/>
  <c r="R3144" i="3"/>
  <c r="R3145" i="3"/>
  <c r="R3343" i="3"/>
  <c r="R3344" i="3"/>
  <c r="R3345" i="3"/>
  <c r="R3346" i="3"/>
  <c r="R3347" i="3"/>
  <c r="R3348" i="3"/>
  <c r="R3349" i="3"/>
  <c r="R3350" i="3"/>
  <c r="R3351" i="3"/>
  <c r="R3352" i="3"/>
  <c r="R3551" i="3"/>
  <c r="R3552" i="3"/>
  <c r="R3553" i="3"/>
  <c r="R3554" i="3"/>
  <c r="R3555" i="3"/>
  <c r="R3556" i="3"/>
  <c r="R3557" i="3"/>
  <c r="R3558" i="3"/>
  <c r="R3559" i="3"/>
  <c r="R3740" i="3"/>
  <c r="R3741" i="3"/>
  <c r="R3742" i="3"/>
  <c r="R3743" i="3"/>
  <c r="R3744" i="3"/>
  <c r="R3745" i="3"/>
  <c r="R3936" i="3"/>
  <c r="R3937" i="3"/>
  <c r="R3938" i="3"/>
  <c r="R3939" i="3"/>
  <c r="R3940" i="3"/>
  <c r="R3941" i="3"/>
  <c r="R3942" i="3"/>
  <c r="R3943" i="3"/>
  <c r="R4138" i="3"/>
  <c r="R4139" i="3"/>
  <c r="R4140" i="3"/>
  <c r="R4141" i="3"/>
  <c r="R4142" i="3"/>
  <c r="R4337" i="3"/>
  <c r="R4338" i="3"/>
  <c r="R4339" i="3"/>
  <c r="R4340" i="3"/>
  <c r="R4341" i="3"/>
  <c r="R4342" i="3"/>
  <c r="R4548" i="3"/>
  <c r="R4549" i="3"/>
  <c r="R4550" i="3"/>
  <c r="R4551" i="3"/>
  <c r="R4552" i="3"/>
  <c r="R4553" i="3"/>
  <c r="R4554" i="3"/>
  <c r="R4555" i="3"/>
  <c r="R4740" i="3"/>
  <c r="R4741" i="3"/>
  <c r="R4742" i="3"/>
  <c r="R4743" i="3"/>
  <c r="R4744" i="3"/>
  <c r="R4745" i="3"/>
  <c r="R4746" i="3"/>
  <c r="R4747" i="3"/>
  <c r="R4748" i="3"/>
  <c r="R4749" i="3"/>
  <c r="R4750" i="3"/>
  <c r="R4751" i="3"/>
  <c r="R4752" i="3"/>
  <c r="R4945" i="3"/>
  <c r="R4946" i="3"/>
  <c r="R4947" i="3"/>
  <c r="R4948" i="3"/>
  <c r="R4949" i="3"/>
  <c r="R4950" i="3"/>
  <c r="R4951" i="3"/>
  <c r="R4952" i="3"/>
  <c r="R4953" i="3"/>
  <c r="R4954" i="3"/>
  <c r="R5148" i="3"/>
  <c r="R5149" i="3"/>
  <c r="R5150" i="3"/>
  <c r="R5345" i="3"/>
  <c r="R5346" i="3"/>
  <c r="R5347" i="3"/>
  <c r="R5348" i="3"/>
  <c r="R5349" i="3"/>
  <c r="R5350" i="3"/>
  <c r="R5351" i="3"/>
  <c r="R5352" i="3"/>
  <c r="R5541" i="3"/>
  <c r="R5542" i="3"/>
  <c r="R5543" i="3"/>
  <c r="R5544" i="3"/>
  <c r="R5545" i="3"/>
  <c r="R5546" i="3"/>
  <c r="R5547" i="3"/>
  <c r="R5730" i="3"/>
  <c r="R5731" i="3"/>
  <c r="R5732" i="3"/>
  <c r="R5733" i="3"/>
  <c r="R5734" i="3"/>
  <c r="R5735" i="3"/>
  <c r="R5736" i="3"/>
  <c r="R5737" i="3"/>
  <c r="R5738" i="3"/>
  <c r="R5739" i="3"/>
  <c r="R5740" i="3"/>
  <c r="R5950" i="3"/>
  <c r="R5951" i="3"/>
  <c r="R5952" i="3"/>
  <c r="R6139" i="3"/>
  <c r="R6140" i="3"/>
  <c r="R6141" i="3"/>
  <c r="R6142" i="3"/>
  <c r="R6143" i="3"/>
  <c r="R6144" i="3"/>
  <c r="R6145" i="3"/>
  <c r="R6146" i="3"/>
  <c r="R6147" i="3"/>
  <c r="R6148" i="3"/>
  <c r="R6149" i="3"/>
  <c r="R6350" i="3"/>
  <c r="R6351" i="3"/>
  <c r="R6352" i="3"/>
  <c r="R6353" i="3"/>
  <c r="R6354" i="3"/>
  <c r="R6355" i="3"/>
  <c r="R6356" i="3"/>
  <c r="R6357" i="3"/>
  <c r="R6358" i="3"/>
  <c r="R6359" i="3"/>
  <c r="R6360" i="3"/>
  <c r="R6361" i="3"/>
  <c r="R6362" i="3"/>
  <c r="R6363" i="3"/>
  <c r="R6364" i="3"/>
  <c r="R6545" i="3"/>
  <c r="R6546" i="3"/>
  <c r="R6547" i="3"/>
  <c r="R6548" i="3"/>
  <c r="R6549" i="3"/>
  <c r="R6550" i="3"/>
  <c r="R6551" i="3"/>
  <c r="R6552" i="3"/>
  <c r="R6748" i="3"/>
  <c r="R6749" i="3"/>
  <c r="R6750" i="3"/>
  <c r="R6751" i="3"/>
  <c r="R6752" i="3"/>
  <c r="R6753" i="3"/>
  <c r="R6754" i="3"/>
  <c r="R6951" i="3"/>
  <c r="R6952" i="3"/>
  <c r="R6953" i="3"/>
  <c r="R6954" i="3"/>
  <c r="R6955" i="3"/>
  <c r="R6956" i="3"/>
  <c r="R6957" i="3"/>
  <c r="R6958" i="3"/>
  <c r="R6959" i="3"/>
  <c r="R7153" i="3"/>
  <c r="R7154" i="3"/>
  <c r="R7155" i="3"/>
  <c r="R7156" i="3"/>
  <c r="R7157" i="3"/>
  <c r="R7158" i="3"/>
  <c r="R7159" i="3"/>
  <c r="R7160" i="3"/>
  <c r="R7161" i="3"/>
  <c r="R7162" i="3"/>
  <c r="R7163" i="3"/>
  <c r="R7350" i="3"/>
  <c r="R7351" i="3"/>
  <c r="R7352" i="3"/>
  <c r="R7353" i="3"/>
  <c r="R7354" i="3"/>
  <c r="R7355" i="3"/>
  <c r="R7356" i="3"/>
  <c r="R7357" i="3"/>
  <c r="R7358" i="3"/>
  <c r="R7529" i="3"/>
  <c r="R7530" i="3"/>
  <c r="R7531" i="3"/>
  <c r="R7532" i="3"/>
  <c r="R7533" i="3"/>
  <c r="R7534" i="3"/>
  <c r="R7535" i="3"/>
  <c r="R7536" i="3"/>
  <c r="R7537" i="3"/>
  <c r="R7538" i="3"/>
  <c r="R7655" i="3"/>
  <c r="R47" i="3"/>
  <c r="R48" i="3"/>
  <c r="R150" i="3"/>
  <c r="R151" i="3"/>
  <c r="R266" i="3"/>
  <c r="R267" i="3"/>
  <c r="R268" i="3"/>
  <c r="R390" i="3"/>
  <c r="R391" i="3"/>
  <c r="R392" i="3"/>
  <c r="R393" i="3"/>
  <c r="R394" i="3"/>
  <c r="R544" i="3"/>
  <c r="R545" i="3"/>
  <c r="R546" i="3"/>
  <c r="R547" i="3"/>
  <c r="R548" i="3"/>
  <c r="R549" i="3"/>
  <c r="R550" i="3"/>
  <c r="R551" i="3"/>
  <c r="R744" i="3"/>
  <c r="R745" i="3"/>
  <c r="R746" i="3"/>
  <c r="R747" i="3"/>
  <c r="R748" i="3"/>
  <c r="R749" i="3"/>
  <c r="R750" i="3"/>
  <c r="R751" i="3"/>
  <c r="R923" i="3"/>
  <c r="R924" i="3"/>
  <c r="R925" i="3"/>
  <c r="R926" i="3"/>
  <c r="R927" i="3"/>
  <c r="R928" i="3"/>
  <c r="R1135" i="3"/>
  <c r="R1136" i="3"/>
  <c r="R1137" i="3"/>
  <c r="R1138" i="3"/>
  <c r="R1139" i="3"/>
  <c r="R1140" i="3"/>
  <c r="R1141" i="3"/>
  <c r="R1142" i="3"/>
  <c r="R1330" i="3"/>
  <c r="R1331" i="3"/>
  <c r="R1332" i="3"/>
  <c r="R1333" i="3"/>
  <c r="R1519" i="3"/>
  <c r="R1520" i="3"/>
  <c r="R1521" i="3"/>
  <c r="R1522" i="3"/>
  <c r="R1523" i="3"/>
  <c r="R1524" i="3"/>
  <c r="R1525" i="3"/>
  <c r="R1526" i="3"/>
  <c r="R1527" i="3"/>
  <c r="R1528" i="3"/>
  <c r="R1529" i="3"/>
  <c r="R1735" i="3"/>
  <c r="R1736" i="3"/>
  <c r="R1737" i="3"/>
  <c r="R1738" i="3"/>
  <c r="R1739" i="3"/>
  <c r="R1740" i="3"/>
  <c r="R1741" i="3"/>
  <c r="R1742" i="3"/>
  <c r="R1743" i="3"/>
  <c r="R1744" i="3"/>
  <c r="R1745" i="3"/>
  <c r="R1746" i="3"/>
  <c r="R1747" i="3"/>
  <c r="R1748" i="3"/>
  <c r="R1946" i="3"/>
  <c r="R1947" i="3"/>
  <c r="R1948" i="3"/>
  <c r="R1949" i="3"/>
  <c r="R1950" i="3"/>
  <c r="R1951" i="3"/>
  <c r="R1952" i="3"/>
  <c r="R1953" i="3"/>
  <c r="R1954" i="3"/>
  <c r="R1955" i="3"/>
  <c r="R2150" i="3"/>
  <c r="R2151" i="3"/>
  <c r="R2152" i="3"/>
  <c r="R2153" i="3"/>
  <c r="R2154" i="3"/>
  <c r="R2155" i="3"/>
  <c r="R2156" i="3"/>
  <c r="R2157" i="3"/>
  <c r="R2345" i="3"/>
  <c r="R2346" i="3"/>
  <c r="R2347" i="3"/>
  <c r="R2348" i="3"/>
  <c r="R2349" i="3"/>
  <c r="R2350" i="3"/>
  <c r="R2351" i="3"/>
  <c r="R2352" i="3"/>
  <c r="R2353" i="3"/>
  <c r="R2535" i="3"/>
  <c r="R2536" i="3"/>
  <c r="R2537" i="3"/>
  <c r="R2538" i="3"/>
  <c r="R2539" i="3"/>
  <c r="R2540" i="3"/>
  <c r="R2541" i="3"/>
  <c r="R2542" i="3"/>
  <c r="R2543" i="3"/>
  <c r="R2544" i="3"/>
  <c r="R2545" i="3"/>
  <c r="R2756" i="3"/>
  <c r="R2757" i="3"/>
  <c r="R2758" i="3"/>
  <c r="R2759" i="3"/>
  <c r="R2760" i="3"/>
  <c r="R2761" i="3"/>
  <c r="R2762" i="3"/>
  <c r="R2763" i="3"/>
  <c r="R2764" i="3"/>
  <c r="R2933" i="3"/>
  <c r="R2934" i="3"/>
  <c r="R2935" i="3"/>
  <c r="R2936" i="3"/>
  <c r="R2937" i="3"/>
  <c r="R2938" i="3"/>
  <c r="R2939" i="3"/>
  <c r="R2940" i="3"/>
  <c r="R2941" i="3"/>
  <c r="R2942" i="3"/>
  <c r="R2943" i="3"/>
  <c r="R3146" i="3"/>
  <c r="R3147" i="3"/>
  <c r="R3148" i="3"/>
  <c r="R3149" i="3"/>
  <c r="R3150" i="3"/>
  <c r="R3151" i="3"/>
  <c r="R3152" i="3"/>
  <c r="R3153" i="3"/>
  <c r="R3154" i="3"/>
  <c r="R3155" i="3"/>
  <c r="R3353" i="3"/>
  <c r="R3354" i="3"/>
  <c r="R3355" i="3"/>
  <c r="R3356" i="3"/>
  <c r="R3357" i="3"/>
  <c r="R3560" i="3"/>
  <c r="R3561" i="3"/>
  <c r="R3562" i="3"/>
  <c r="R3563" i="3"/>
  <c r="R3564" i="3"/>
  <c r="R3565" i="3"/>
  <c r="R3566" i="3"/>
  <c r="R3567" i="3"/>
  <c r="R3568" i="3"/>
  <c r="R3746" i="3"/>
  <c r="R3747" i="3"/>
  <c r="R3748" i="3"/>
  <c r="R3749" i="3"/>
  <c r="R3750" i="3"/>
  <c r="R3751" i="3"/>
  <c r="R3752" i="3"/>
  <c r="R3753" i="3"/>
  <c r="R3754" i="3"/>
  <c r="R3944" i="3"/>
  <c r="R3945" i="3"/>
  <c r="R3946" i="3"/>
  <c r="R3947" i="3"/>
  <c r="R3948" i="3"/>
  <c r="R3949" i="3"/>
  <c r="R3950" i="3"/>
  <c r="R3951" i="3"/>
  <c r="R3952" i="3"/>
  <c r="R3953" i="3"/>
  <c r="R3954" i="3"/>
  <c r="R3955" i="3"/>
  <c r="R3956" i="3"/>
  <c r="R3957" i="3"/>
  <c r="R3958" i="3"/>
  <c r="R3959" i="3"/>
  <c r="R3960" i="3"/>
  <c r="R4143" i="3"/>
  <c r="R4144" i="3"/>
  <c r="R4145" i="3"/>
  <c r="R4146" i="3"/>
  <c r="R4147" i="3"/>
  <c r="R4148" i="3"/>
  <c r="R4149" i="3"/>
  <c r="R4150" i="3"/>
  <c r="R4343" i="3"/>
  <c r="R4344" i="3"/>
  <c r="R4345" i="3"/>
  <c r="R4556" i="3"/>
  <c r="R4557" i="3"/>
  <c r="R4558" i="3"/>
  <c r="R4559" i="3"/>
  <c r="R4560" i="3"/>
  <c r="R4561" i="3"/>
  <c r="R4562" i="3"/>
  <c r="R4563" i="3"/>
  <c r="R4753" i="3"/>
  <c r="R4754" i="3"/>
  <c r="R4755" i="3"/>
  <c r="R4756" i="3"/>
  <c r="R4757" i="3"/>
  <c r="R4758" i="3"/>
  <c r="R4955" i="3"/>
  <c r="R4956" i="3"/>
  <c r="R4957" i="3"/>
  <c r="R4958" i="3"/>
  <c r="R4959" i="3"/>
  <c r="R4960" i="3"/>
  <c r="R4961" i="3"/>
  <c r="R4962" i="3"/>
  <c r="R4963" i="3"/>
  <c r="R4964" i="3"/>
  <c r="R4965" i="3"/>
  <c r="R4966" i="3"/>
  <c r="R5151" i="3"/>
  <c r="R5152" i="3"/>
  <c r="R5153" i="3"/>
  <c r="R5154" i="3"/>
  <c r="R5155" i="3"/>
  <c r="R5353" i="3"/>
  <c r="R5354" i="3"/>
  <c r="R5355" i="3"/>
  <c r="R5356" i="3"/>
  <c r="R5357" i="3"/>
  <c r="R5358" i="3"/>
  <c r="R5359" i="3"/>
  <c r="R5548" i="3"/>
  <c r="R5549" i="3"/>
  <c r="R5550" i="3"/>
  <c r="R5551" i="3"/>
  <c r="R5552" i="3"/>
  <c r="R5553" i="3"/>
  <c r="R5554" i="3"/>
  <c r="R5555" i="3"/>
  <c r="R5556" i="3"/>
  <c r="R5557" i="3"/>
  <c r="R5558" i="3"/>
  <c r="R5559" i="3"/>
  <c r="R5560" i="3"/>
  <c r="R5741" i="3"/>
  <c r="R5742" i="3"/>
  <c r="R5743" i="3"/>
  <c r="R5744" i="3"/>
  <c r="R5745" i="3"/>
  <c r="R5746" i="3"/>
  <c r="R5747" i="3"/>
  <c r="R5748" i="3"/>
  <c r="R5749" i="3"/>
  <c r="R5750" i="3"/>
  <c r="R5751" i="3"/>
  <c r="R5752" i="3"/>
  <c r="R5753" i="3"/>
  <c r="R5754" i="3"/>
  <c r="R5755" i="3"/>
  <c r="R5756" i="3"/>
  <c r="R5757" i="3"/>
  <c r="R5953" i="3"/>
  <c r="R5954" i="3"/>
  <c r="R5955" i="3"/>
  <c r="R5956" i="3"/>
  <c r="R5957" i="3"/>
  <c r="R5958" i="3"/>
  <c r="R5959" i="3"/>
  <c r="R5960" i="3"/>
  <c r="R5961" i="3"/>
  <c r="R5962" i="3"/>
  <c r="R6150" i="3"/>
  <c r="R6151" i="3"/>
  <c r="R6152" i="3"/>
  <c r="R6153" i="3"/>
  <c r="R6154" i="3"/>
  <c r="R6155" i="3"/>
  <c r="R6156" i="3"/>
  <c r="R6157" i="3"/>
  <c r="R6158" i="3"/>
  <c r="R6159" i="3"/>
  <c r="R6160" i="3"/>
  <c r="R6161" i="3"/>
  <c r="R6162" i="3"/>
  <c r="R6163" i="3"/>
  <c r="R6365" i="3"/>
  <c r="R6366" i="3"/>
  <c r="R6367" i="3"/>
  <c r="R6368" i="3"/>
  <c r="R6369" i="3"/>
  <c r="R6370" i="3"/>
  <c r="R6371" i="3"/>
  <c r="R6372" i="3"/>
  <c r="R6373" i="3"/>
  <c r="R6374" i="3"/>
  <c r="R6375" i="3"/>
  <c r="R6376" i="3"/>
  <c r="R6377" i="3"/>
  <c r="R6553" i="3"/>
  <c r="R6554" i="3"/>
  <c r="R6555" i="3"/>
  <c r="R6556" i="3"/>
  <c r="R6557" i="3"/>
  <c r="R6558" i="3"/>
  <c r="R6559" i="3"/>
  <c r="R6560" i="3"/>
  <c r="R6561" i="3"/>
  <c r="R6562" i="3"/>
  <c r="R6563" i="3"/>
  <c r="R6564" i="3"/>
  <c r="R6565" i="3"/>
  <c r="R6566" i="3"/>
  <c r="R6567" i="3"/>
  <c r="R6568" i="3"/>
  <c r="R6569" i="3"/>
  <c r="R6755" i="3"/>
  <c r="R6756" i="3"/>
  <c r="R6757" i="3"/>
  <c r="R6758" i="3"/>
  <c r="R6759" i="3"/>
  <c r="R6760" i="3"/>
  <c r="R6761" i="3"/>
  <c r="R6762" i="3"/>
  <c r="R6763" i="3"/>
  <c r="R6764" i="3"/>
  <c r="R6765" i="3"/>
  <c r="R6960" i="3"/>
  <c r="R6961" i="3"/>
  <c r="R6962" i="3"/>
  <c r="R6963" i="3"/>
  <c r="R6964" i="3"/>
  <c r="R6965" i="3"/>
  <c r="R6966" i="3"/>
  <c r="R7164" i="3"/>
  <c r="R7165" i="3"/>
  <c r="R7166" i="3"/>
  <c r="R7167" i="3"/>
  <c r="R7168" i="3"/>
  <c r="R7169" i="3"/>
  <c r="R7170" i="3"/>
  <c r="R7171" i="3"/>
  <c r="R7359" i="3"/>
  <c r="R7360" i="3"/>
  <c r="R7361" i="3"/>
  <c r="R7539" i="3"/>
  <c r="R7540" i="3"/>
  <c r="R7541" i="3"/>
  <c r="R7542" i="3"/>
  <c r="R7543" i="3"/>
  <c r="R7544" i="3"/>
  <c r="R7545" i="3"/>
  <c r="R7546" i="3"/>
  <c r="R7547" i="3"/>
  <c r="R7548" i="3"/>
  <c r="R49" i="3"/>
  <c r="R50" i="3"/>
  <c r="R51" i="3"/>
  <c r="R52" i="3"/>
  <c r="R53" i="3"/>
  <c r="R152" i="3"/>
  <c r="R153" i="3"/>
  <c r="R154" i="3"/>
  <c r="R155" i="3"/>
  <c r="R156" i="3"/>
  <c r="R157" i="3"/>
  <c r="R158" i="3"/>
  <c r="R269" i="3"/>
  <c r="R270" i="3"/>
  <c r="R271" i="3"/>
  <c r="R272" i="3"/>
  <c r="R395" i="3"/>
  <c r="R396" i="3"/>
  <c r="R397" i="3"/>
  <c r="R398" i="3"/>
  <c r="R399" i="3"/>
  <c r="R400" i="3"/>
  <c r="R401" i="3"/>
  <c r="R552" i="3"/>
  <c r="R553" i="3"/>
  <c r="R554" i="3"/>
  <c r="R555" i="3"/>
  <c r="R556" i="3"/>
  <c r="R557" i="3"/>
  <c r="R558" i="3"/>
  <c r="R559" i="3"/>
  <c r="R560" i="3"/>
  <c r="R561" i="3"/>
  <c r="R562" i="3"/>
  <c r="R752" i="3"/>
  <c r="R753" i="3"/>
  <c r="R754" i="3"/>
  <c r="R755" i="3"/>
  <c r="R756" i="3"/>
  <c r="R757" i="3"/>
  <c r="R758" i="3"/>
  <c r="R759" i="3"/>
  <c r="R929" i="3"/>
  <c r="R930" i="3"/>
  <c r="R1143" i="3"/>
  <c r="R1144" i="3"/>
  <c r="R1145" i="3"/>
  <c r="R1146" i="3"/>
  <c r="R1147" i="3"/>
  <c r="R1334" i="3"/>
  <c r="R1335" i="3"/>
  <c r="R1336" i="3"/>
  <c r="R1337" i="3"/>
  <c r="R1338" i="3"/>
  <c r="R1339" i="3"/>
  <c r="R1530" i="3"/>
  <c r="R1531" i="3"/>
  <c r="R1532" i="3"/>
  <c r="R1533" i="3"/>
  <c r="R1534" i="3"/>
  <c r="R1535" i="3"/>
  <c r="R1536" i="3"/>
  <c r="R1537" i="3"/>
  <c r="R1749" i="3"/>
  <c r="R1750" i="3"/>
  <c r="R1751" i="3"/>
  <c r="R1752" i="3"/>
  <c r="R1753" i="3"/>
  <c r="R1754" i="3"/>
  <c r="R1956" i="3"/>
  <c r="R1957" i="3"/>
  <c r="R1958" i="3"/>
  <c r="R1959" i="3"/>
  <c r="R1960" i="3"/>
  <c r="R1961" i="3"/>
  <c r="R2158" i="3"/>
  <c r="R2159" i="3"/>
  <c r="R2160" i="3"/>
  <c r="R2161" i="3"/>
  <c r="R2162" i="3"/>
  <c r="R2163" i="3"/>
  <c r="R2164" i="3"/>
  <c r="R2165" i="3"/>
  <c r="R2166" i="3"/>
  <c r="R2354" i="3"/>
  <c r="R2355" i="3"/>
  <c r="R2356" i="3"/>
  <c r="R2357" i="3"/>
  <c r="R2358" i="3"/>
  <c r="R2546" i="3"/>
  <c r="R2547" i="3"/>
  <c r="R2548" i="3"/>
  <c r="R2549" i="3"/>
  <c r="R2550" i="3"/>
  <c r="R2551" i="3"/>
  <c r="R2552" i="3"/>
  <c r="R2765" i="3"/>
  <c r="R2766" i="3"/>
  <c r="R2767" i="3"/>
  <c r="R2768" i="3"/>
  <c r="R2769" i="3"/>
  <c r="R2770" i="3"/>
  <c r="R2944" i="3"/>
  <c r="R2945" i="3"/>
  <c r="R2946" i="3"/>
  <c r="R2947" i="3"/>
  <c r="R2948" i="3"/>
  <c r="R2949" i="3"/>
  <c r="R3156" i="3"/>
  <c r="R3157" i="3"/>
  <c r="R3158" i="3"/>
  <c r="R3159" i="3"/>
  <c r="R3358" i="3"/>
  <c r="R3359" i="3"/>
  <c r="R3360" i="3"/>
  <c r="R3361" i="3"/>
  <c r="R3362" i="3"/>
  <c r="R3363" i="3"/>
  <c r="R3364" i="3"/>
  <c r="R3365" i="3"/>
  <c r="R3366" i="3"/>
  <c r="R3367" i="3"/>
  <c r="R3569" i="3"/>
  <c r="R3570" i="3"/>
  <c r="R3571" i="3"/>
  <c r="R3572" i="3"/>
  <c r="R3573" i="3"/>
  <c r="R3755" i="3"/>
  <c r="R3756" i="3"/>
  <c r="R3961" i="3"/>
  <c r="R3962" i="3"/>
  <c r="R3963" i="3"/>
  <c r="R3964" i="3"/>
  <c r="R3965" i="3"/>
  <c r="R3966" i="3"/>
  <c r="R3967" i="3"/>
  <c r="R3968" i="3"/>
  <c r="R3969" i="3"/>
  <c r="R4151" i="3"/>
  <c r="R4152" i="3"/>
  <c r="R4153" i="3"/>
  <c r="R4154" i="3"/>
  <c r="R4346" i="3"/>
  <c r="R4347" i="3"/>
  <c r="R4348" i="3"/>
  <c r="R4349" i="3"/>
  <c r="R4350" i="3"/>
  <c r="R4351" i="3"/>
  <c r="R4352" i="3"/>
  <c r="R4353" i="3"/>
  <c r="R4354" i="3"/>
  <c r="R4355" i="3"/>
  <c r="R4356" i="3"/>
  <c r="R4357" i="3"/>
  <c r="R4564" i="3"/>
  <c r="R4565" i="3"/>
  <c r="R4566" i="3"/>
  <c r="R4567" i="3"/>
  <c r="R4568" i="3"/>
  <c r="R4569" i="3"/>
  <c r="R4570" i="3"/>
  <c r="R4759" i="3"/>
  <c r="R4760" i="3"/>
  <c r="R4761" i="3"/>
  <c r="R4762" i="3"/>
  <c r="R4763" i="3"/>
  <c r="R4764" i="3"/>
  <c r="R4765" i="3"/>
  <c r="R4766" i="3"/>
  <c r="R4767" i="3"/>
  <c r="R4967" i="3"/>
  <c r="R4968" i="3"/>
  <c r="R4969" i="3"/>
  <c r="R4970" i="3"/>
  <c r="R4971" i="3"/>
  <c r="R4972" i="3"/>
  <c r="R4973" i="3"/>
  <c r="R5156" i="3"/>
  <c r="R5157" i="3"/>
  <c r="R5158" i="3"/>
  <c r="R5159" i="3"/>
  <c r="R5160" i="3"/>
  <c r="R5161" i="3"/>
  <c r="R5162" i="3"/>
  <c r="R5360" i="3"/>
  <c r="R5361" i="3"/>
  <c r="R5362" i="3"/>
  <c r="R5561" i="3"/>
  <c r="R5562" i="3"/>
  <c r="R5563" i="3"/>
  <c r="R5564" i="3"/>
  <c r="R5565" i="3"/>
  <c r="R5566" i="3"/>
  <c r="R5567" i="3"/>
  <c r="R5568" i="3"/>
  <c r="R5758" i="3"/>
  <c r="R5759" i="3"/>
  <c r="R5760" i="3"/>
  <c r="R5761" i="3"/>
  <c r="R5762" i="3"/>
  <c r="R5763" i="3"/>
  <c r="R5764" i="3"/>
  <c r="R5765" i="3"/>
  <c r="R5766" i="3"/>
  <c r="R5767" i="3"/>
  <c r="R5768" i="3"/>
  <c r="R5769" i="3"/>
  <c r="R5770" i="3"/>
  <c r="R5771" i="3"/>
  <c r="R5772" i="3"/>
  <c r="R5773" i="3"/>
  <c r="R5774" i="3"/>
  <c r="R5775" i="3"/>
  <c r="R5963" i="3"/>
  <c r="R5964" i="3"/>
  <c r="R5965" i="3"/>
  <c r="R5966" i="3"/>
  <c r="R5967" i="3"/>
  <c r="R6164" i="3"/>
  <c r="R6165" i="3"/>
  <c r="R6166" i="3"/>
  <c r="R6167" i="3"/>
  <c r="R6168" i="3"/>
  <c r="R6169" i="3"/>
  <c r="R6170" i="3"/>
  <c r="R6171" i="3"/>
  <c r="R6172" i="3"/>
  <c r="R6378" i="3"/>
  <c r="R6379" i="3"/>
  <c r="R6380" i="3"/>
  <c r="R6381" i="3"/>
  <c r="R6382" i="3"/>
  <c r="R6383" i="3"/>
  <c r="R6384" i="3"/>
  <c r="R6385" i="3"/>
  <c r="R6386" i="3"/>
  <c r="R6387" i="3"/>
  <c r="R6388" i="3"/>
  <c r="R6389" i="3"/>
  <c r="R6570" i="3"/>
  <c r="R6571" i="3"/>
  <c r="R6572" i="3"/>
  <c r="R6573" i="3"/>
  <c r="R6574" i="3"/>
  <c r="R6575" i="3"/>
  <c r="R6576" i="3"/>
  <c r="R6577" i="3"/>
  <c r="R6766" i="3"/>
  <c r="R6767" i="3"/>
  <c r="R6768" i="3"/>
  <c r="R6769" i="3"/>
  <c r="R6770" i="3"/>
  <c r="R6771" i="3"/>
  <c r="R6772" i="3"/>
  <c r="R6773" i="3"/>
  <c r="R6774" i="3"/>
  <c r="R6775" i="3"/>
  <c r="R6967" i="3"/>
  <c r="R6968" i="3"/>
  <c r="R6969" i="3"/>
  <c r="R6970" i="3"/>
  <c r="R6971" i="3"/>
  <c r="R6972" i="3"/>
  <c r="R6973" i="3"/>
  <c r="R6974" i="3"/>
  <c r="R6975" i="3"/>
  <c r="R6976" i="3"/>
  <c r="R7172" i="3"/>
  <c r="R7173" i="3"/>
  <c r="R7174" i="3"/>
  <c r="R7175" i="3"/>
  <c r="R7176" i="3"/>
  <c r="R7177" i="3"/>
  <c r="R7178" i="3"/>
  <c r="R7179" i="3"/>
  <c r="R7180" i="3"/>
  <c r="R7362" i="3"/>
  <c r="R7363" i="3"/>
  <c r="R7364" i="3"/>
  <c r="R7365" i="3"/>
  <c r="R7366" i="3"/>
  <c r="R7367" i="3"/>
  <c r="R7368" i="3"/>
  <c r="R7369" i="3"/>
  <c r="R7370" i="3"/>
  <c r="R7371" i="3"/>
  <c r="R7549" i="3"/>
  <c r="R7550" i="3"/>
  <c r="R7551" i="3"/>
  <c r="R7552" i="3"/>
  <c r="R7553" i="3"/>
  <c r="R7554" i="3"/>
  <c r="R7555" i="3"/>
  <c r="R7556" i="3"/>
  <c r="R7557" i="3"/>
  <c r="R7558" i="3"/>
  <c r="R7559" i="3"/>
  <c r="R54" i="3"/>
  <c r="R55" i="3"/>
  <c r="R159" i="3"/>
  <c r="R160" i="3"/>
  <c r="R161" i="3"/>
  <c r="R162" i="3"/>
  <c r="R163" i="3"/>
  <c r="R273" i="3"/>
  <c r="R274" i="3"/>
  <c r="R275" i="3"/>
  <c r="R276" i="3"/>
  <c r="R277" i="3"/>
  <c r="R278" i="3"/>
  <c r="R279" i="3"/>
  <c r="R280" i="3"/>
  <c r="R402" i="3"/>
  <c r="R403" i="3"/>
  <c r="R404" i="3"/>
  <c r="R563" i="3"/>
  <c r="R564" i="3"/>
  <c r="R565" i="3"/>
  <c r="R760" i="3"/>
  <c r="R761" i="3"/>
  <c r="R762" i="3"/>
  <c r="R763" i="3"/>
  <c r="R764" i="3"/>
  <c r="R765" i="3"/>
  <c r="R766" i="3"/>
  <c r="R767" i="3"/>
  <c r="R768" i="3"/>
  <c r="R931" i="3"/>
  <c r="R932" i="3"/>
  <c r="R933" i="3"/>
  <c r="R934" i="3"/>
  <c r="R935" i="3"/>
  <c r="R936" i="3"/>
  <c r="R937" i="3"/>
  <c r="R938" i="3"/>
  <c r="R1148" i="3"/>
  <c r="R1149" i="3"/>
  <c r="R1150" i="3"/>
  <c r="R1151" i="3"/>
  <c r="R1152" i="3"/>
  <c r="R1153" i="3"/>
  <c r="R1154" i="3"/>
  <c r="R1155" i="3"/>
  <c r="R1156" i="3"/>
  <c r="R1157" i="3"/>
  <c r="R1340" i="3"/>
  <c r="R1341" i="3"/>
  <c r="R1342" i="3"/>
  <c r="R1343" i="3"/>
  <c r="R1344" i="3"/>
  <c r="R1345" i="3"/>
  <c r="R1346" i="3"/>
  <c r="R1347" i="3"/>
  <c r="R1348" i="3"/>
  <c r="R1349" i="3"/>
  <c r="R1350" i="3"/>
  <c r="R1351" i="3"/>
  <c r="R1352" i="3"/>
  <c r="R1538" i="3"/>
  <c r="R1539" i="3"/>
  <c r="R1540" i="3"/>
  <c r="R1541" i="3"/>
  <c r="R1542" i="3"/>
  <c r="R1543" i="3"/>
  <c r="R1544" i="3"/>
  <c r="R1545" i="3"/>
  <c r="R1546" i="3"/>
  <c r="R1547" i="3"/>
  <c r="R1548" i="3"/>
  <c r="R1755" i="3"/>
  <c r="R1756" i="3"/>
  <c r="R1757" i="3"/>
  <c r="R1758" i="3"/>
  <c r="R1759" i="3"/>
  <c r="R1760" i="3"/>
  <c r="R1761" i="3"/>
  <c r="R1762" i="3"/>
  <c r="R1763" i="3"/>
  <c r="R1764" i="3"/>
  <c r="R1962" i="3"/>
  <c r="R1963" i="3"/>
  <c r="R1964" i="3"/>
  <c r="R1965" i="3"/>
  <c r="R1966" i="3"/>
  <c r="R1967" i="3"/>
  <c r="R1968" i="3"/>
  <c r="R1969" i="3"/>
  <c r="R2167" i="3"/>
  <c r="R2168" i="3"/>
  <c r="R2169" i="3"/>
  <c r="R2359" i="3"/>
  <c r="R2360" i="3"/>
  <c r="R2361" i="3"/>
  <c r="R2362" i="3"/>
  <c r="R2363" i="3"/>
  <c r="R2364" i="3"/>
  <c r="R2365" i="3"/>
  <c r="R2366" i="3"/>
  <c r="R2367" i="3"/>
  <c r="R2368" i="3"/>
  <c r="R2369" i="3"/>
  <c r="R2370" i="3"/>
  <c r="R2553" i="3"/>
  <c r="R2554" i="3"/>
  <c r="R2555" i="3"/>
  <c r="R2556" i="3"/>
  <c r="R2557" i="3"/>
  <c r="R2558" i="3"/>
  <c r="R2559" i="3"/>
  <c r="R2560" i="3"/>
  <c r="R2561" i="3"/>
  <c r="R2562" i="3"/>
  <c r="R2771" i="3"/>
  <c r="R2772" i="3"/>
  <c r="R2773" i="3"/>
  <c r="R2950" i="3"/>
  <c r="R2951" i="3"/>
  <c r="R2952" i="3"/>
  <c r="R2953" i="3"/>
  <c r="R2954" i="3"/>
  <c r="R2955" i="3"/>
  <c r="R2956" i="3"/>
  <c r="R2957" i="3"/>
  <c r="R2958" i="3"/>
  <c r="R2959" i="3"/>
  <c r="R2960" i="3"/>
  <c r="R2961" i="3"/>
  <c r="R3160" i="3"/>
  <c r="R3161" i="3"/>
  <c r="R3162" i="3"/>
  <c r="R3163" i="3"/>
  <c r="R3164" i="3"/>
  <c r="R3165" i="3"/>
  <c r="R3166" i="3"/>
  <c r="R3167" i="3"/>
  <c r="R3168" i="3"/>
  <c r="R3368" i="3"/>
  <c r="R3369" i="3"/>
  <c r="R3370" i="3"/>
  <c r="R3371" i="3"/>
  <c r="R3372" i="3"/>
  <c r="R3373" i="3"/>
  <c r="R3374" i="3"/>
  <c r="R3375" i="3"/>
  <c r="R3574" i="3"/>
  <c r="R3575" i="3"/>
  <c r="R3576" i="3"/>
  <c r="R3577" i="3"/>
  <c r="R3578" i="3"/>
  <c r="R3579" i="3"/>
  <c r="R3580" i="3"/>
  <c r="R3757" i="3"/>
  <c r="R3758" i="3"/>
  <c r="R3759" i="3"/>
  <c r="R3760" i="3"/>
  <c r="R3761" i="3"/>
  <c r="R3762" i="3"/>
  <c r="R3763" i="3"/>
  <c r="R3764" i="3"/>
  <c r="R3765" i="3"/>
  <c r="R3970" i="3"/>
  <c r="R3971" i="3"/>
  <c r="R3972" i="3"/>
  <c r="R3973" i="3"/>
  <c r="R3974" i="3"/>
  <c r="R3975" i="3"/>
  <c r="R3976" i="3"/>
  <c r="R4155" i="3"/>
  <c r="R4156" i="3"/>
  <c r="R4157" i="3"/>
  <c r="R4158" i="3"/>
  <c r="R4159" i="3"/>
  <c r="R4160" i="3"/>
  <c r="R4161" i="3"/>
  <c r="R4162" i="3"/>
  <c r="R4163" i="3"/>
  <c r="R4164" i="3"/>
  <c r="R4165" i="3"/>
  <c r="R4166" i="3"/>
  <c r="R4358" i="3"/>
  <c r="R4359" i="3"/>
  <c r="R4360" i="3"/>
  <c r="R4361" i="3"/>
  <c r="R4362" i="3"/>
  <c r="R4363" i="3"/>
  <c r="R4364" i="3"/>
  <c r="R4365" i="3"/>
  <c r="R4366" i="3"/>
  <c r="R4367" i="3"/>
  <c r="R4571" i="3"/>
  <c r="R4572" i="3"/>
  <c r="R4573" i="3"/>
  <c r="R4574" i="3"/>
  <c r="R4575" i="3"/>
  <c r="R4576" i="3"/>
  <c r="R4577" i="3"/>
  <c r="R4578" i="3"/>
  <c r="R4579" i="3"/>
  <c r="R4580" i="3"/>
  <c r="R4768" i="3"/>
  <c r="R4769" i="3"/>
  <c r="R4770" i="3"/>
  <c r="R4771" i="3"/>
  <c r="R4772" i="3"/>
  <c r="R4773" i="3"/>
  <c r="R4774" i="3"/>
  <c r="R4775" i="3"/>
  <c r="R4776" i="3"/>
  <c r="R4777" i="3"/>
  <c r="R4778" i="3"/>
  <c r="R4779" i="3"/>
  <c r="R4974" i="3"/>
  <c r="R4975" i="3"/>
  <c r="R4976" i="3"/>
  <c r="R5163" i="3"/>
  <c r="R5164" i="3"/>
  <c r="R5165" i="3"/>
  <c r="R5166" i="3"/>
  <c r="R5167" i="3"/>
  <c r="R5168" i="3"/>
  <c r="R5169" i="3"/>
  <c r="R5170" i="3"/>
  <c r="R5171" i="3"/>
  <c r="R5172" i="3"/>
  <c r="R5173" i="3"/>
  <c r="R5174" i="3"/>
  <c r="R5175" i="3"/>
  <c r="R5176" i="3"/>
  <c r="R5177" i="3"/>
  <c r="R5178" i="3"/>
  <c r="R5179" i="3"/>
  <c r="R5180" i="3"/>
  <c r="R5363" i="3"/>
  <c r="R5364" i="3"/>
  <c r="R5365" i="3"/>
  <c r="R5366" i="3"/>
  <c r="R5367" i="3"/>
  <c r="R5368" i="3"/>
  <c r="R5369" i="3"/>
  <c r="R5370" i="3"/>
  <c r="R5569" i="3"/>
  <c r="R5570" i="3"/>
  <c r="R5571" i="3"/>
  <c r="R5572" i="3"/>
  <c r="R5573" i="3"/>
  <c r="R5574" i="3"/>
  <c r="R5575" i="3"/>
  <c r="R5776" i="3"/>
  <c r="R5777" i="3"/>
  <c r="R5778" i="3"/>
  <c r="R5779" i="3"/>
  <c r="R5780" i="3"/>
  <c r="R5781" i="3"/>
  <c r="R5782" i="3"/>
  <c r="R5783" i="3"/>
  <c r="R5784" i="3"/>
  <c r="R5968" i="3"/>
  <c r="R5969" i="3"/>
  <c r="R5970" i="3"/>
  <c r="R5971" i="3"/>
  <c r="R5972" i="3"/>
  <c r="R5973" i="3"/>
  <c r="R5974" i="3"/>
  <c r="R5975" i="3"/>
  <c r="R5976" i="3"/>
  <c r="R5977" i="3"/>
  <c r="R5978" i="3"/>
  <c r="R6173" i="3"/>
  <c r="R6174" i="3"/>
  <c r="R6175" i="3"/>
  <c r="R6176" i="3"/>
  <c r="R6177" i="3"/>
  <c r="R6178" i="3"/>
  <c r="R6179" i="3"/>
  <c r="R6390" i="3"/>
  <c r="R6391" i="3"/>
  <c r="R6392" i="3"/>
  <c r="R6393" i="3"/>
  <c r="R6394" i="3"/>
  <c r="R6395" i="3"/>
  <c r="R6396" i="3"/>
  <c r="R6397" i="3"/>
  <c r="R6398" i="3"/>
  <c r="R6578" i="3"/>
  <c r="R6579" i="3"/>
  <c r="R6580" i="3"/>
  <c r="R6581" i="3"/>
  <c r="R6582" i="3"/>
  <c r="R6583" i="3"/>
  <c r="R6584" i="3"/>
  <c r="R6585" i="3"/>
  <c r="R6586" i="3"/>
  <c r="R6587" i="3"/>
  <c r="R6588" i="3"/>
  <c r="R6776" i="3"/>
  <c r="R6777" i="3"/>
  <c r="R6778" i="3"/>
  <c r="R6779" i="3"/>
  <c r="R6780" i="3"/>
  <c r="R6781" i="3"/>
  <c r="R6782" i="3"/>
  <c r="R6783" i="3"/>
  <c r="R6977" i="3"/>
  <c r="R6978" i="3"/>
  <c r="R6979" i="3"/>
  <c r="R6980" i="3"/>
  <c r="R6981" i="3"/>
  <c r="R6982" i="3"/>
  <c r="R6983" i="3"/>
  <c r="R6984" i="3"/>
  <c r="R6985" i="3"/>
  <c r="R6986" i="3"/>
  <c r="R6987" i="3"/>
  <c r="R6988" i="3"/>
  <c r="R7181" i="3"/>
  <c r="R7182" i="3"/>
  <c r="R7183" i="3"/>
  <c r="R7184" i="3"/>
  <c r="R7185" i="3"/>
  <c r="R7186" i="3"/>
  <c r="R7187" i="3"/>
  <c r="R7188" i="3"/>
  <c r="R7189" i="3"/>
  <c r="R7190" i="3"/>
  <c r="R7191" i="3"/>
  <c r="R7372" i="3"/>
  <c r="R7373" i="3"/>
  <c r="R7374" i="3"/>
  <c r="R7375" i="3"/>
  <c r="R7376" i="3"/>
  <c r="R7377" i="3"/>
  <c r="R7378" i="3"/>
  <c r="R7379" i="3"/>
  <c r="R7380" i="3"/>
  <c r="R7560" i="3"/>
  <c r="R7561" i="3"/>
  <c r="R7562" i="3"/>
  <c r="R7563" i="3"/>
  <c r="R7564" i="3"/>
  <c r="R7565" i="3"/>
  <c r="R7566" i="3"/>
  <c r="R7567" i="3"/>
  <c r="R7568" i="3"/>
  <c r="R56" i="3"/>
  <c r="R57" i="3"/>
  <c r="R58" i="3"/>
  <c r="R59" i="3"/>
  <c r="R164" i="3"/>
  <c r="R165" i="3"/>
  <c r="R166" i="3"/>
  <c r="R281" i="3"/>
  <c r="R282" i="3"/>
  <c r="R283" i="3"/>
  <c r="R284" i="3"/>
  <c r="R405" i="3"/>
  <c r="R406" i="3"/>
  <c r="R407" i="3"/>
  <c r="R408" i="3"/>
  <c r="R409" i="3"/>
  <c r="R410" i="3"/>
  <c r="R411" i="3"/>
  <c r="R566" i="3"/>
  <c r="R567" i="3"/>
  <c r="R568" i="3"/>
  <c r="R569" i="3"/>
  <c r="R570" i="3"/>
  <c r="R571" i="3"/>
  <c r="R572" i="3"/>
  <c r="R573" i="3"/>
  <c r="R769" i="3"/>
  <c r="R770" i="3"/>
  <c r="R771" i="3"/>
  <c r="R772" i="3"/>
  <c r="R773" i="3"/>
  <c r="R774" i="3"/>
  <c r="R775" i="3"/>
  <c r="R776" i="3"/>
  <c r="R777" i="3"/>
  <c r="R778" i="3"/>
  <c r="R779" i="3"/>
  <c r="R780" i="3"/>
  <c r="R939" i="3"/>
  <c r="R940" i="3"/>
  <c r="R941" i="3"/>
  <c r="R942" i="3"/>
  <c r="R943" i="3"/>
  <c r="R1158" i="3"/>
  <c r="R1159" i="3"/>
  <c r="R1160" i="3"/>
  <c r="R1161" i="3"/>
  <c r="R1162" i="3"/>
  <c r="R1163" i="3"/>
  <c r="R1164" i="3"/>
  <c r="R1165" i="3"/>
  <c r="R1166" i="3"/>
  <c r="R1167" i="3"/>
  <c r="R1168" i="3"/>
  <c r="R1353" i="3"/>
  <c r="R1354" i="3"/>
  <c r="R1355" i="3"/>
  <c r="R1356" i="3"/>
  <c r="R1549" i="3"/>
  <c r="R1550" i="3"/>
  <c r="R1551" i="3"/>
  <c r="R1552" i="3"/>
  <c r="R1553" i="3"/>
  <c r="R1554" i="3"/>
  <c r="R1555" i="3"/>
  <c r="R1556" i="3"/>
  <c r="R1557" i="3"/>
  <c r="R1558" i="3"/>
  <c r="R1559" i="3"/>
  <c r="R1560" i="3"/>
  <c r="R1561" i="3"/>
  <c r="R1562" i="3"/>
  <c r="R1765" i="3"/>
  <c r="R1766" i="3"/>
  <c r="R1767" i="3"/>
  <c r="R1768" i="3"/>
  <c r="R1769" i="3"/>
  <c r="R1770" i="3"/>
  <c r="R1970" i="3"/>
  <c r="R1971" i="3"/>
  <c r="R1972" i="3"/>
  <c r="R1973" i="3"/>
  <c r="R1974" i="3"/>
  <c r="R1975" i="3"/>
  <c r="R2170" i="3"/>
  <c r="R2171" i="3"/>
  <c r="R2172" i="3"/>
  <c r="R2173" i="3"/>
  <c r="R2174" i="3"/>
  <c r="R2175" i="3"/>
  <c r="R2176" i="3"/>
  <c r="R2371" i="3"/>
  <c r="R2372" i="3"/>
  <c r="R2373" i="3"/>
  <c r="R2374" i="3"/>
  <c r="R2375" i="3"/>
  <c r="R2376" i="3"/>
  <c r="R2377" i="3"/>
  <c r="R2563" i="3"/>
  <c r="R2564" i="3"/>
  <c r="R2565" i="3"/>
  <c r="R2566" i="3"/>
  <c r="R2567" i="3"/>
  <c r="R2568" i="3"/>
  <c r="R2569" i="3"/>
  <c r="R2570" i="3"/>
  <c r="R2571" i="3"/>
  <c r="R2774" i="3"/>
  <c r="R2775" i="3"/>
  <c r="R2776" i="3"/>
  <c r="R2777" i="3"/>
  <c r="R2778" i="3"/>
  <c r="R2779" i="3"/>
  <c r="R2780" i="3"/>
  <c r="R2962" i="3"/>
  <c r="R2963" i="3"/>
  <c r="R2964" i="3"/>
  <c r="R2965" i="3"/>
  <c r="R2966" i="3"/>
  <c r="R2967" i="3"/>
  <c r="R3169" i="3"/>
  <c r="R3170" i="3"/>
  <c r="R3171" i="3"/>
  <c r="R3172" i="3"/>
  <c r="R3173" i="3"/>
  <c r="R3174" i="3"/>
  <c r="R3175" i="3"/>
  <c r="R3176" i="3"/>
  <c r="R3177" i="3"/>
  <c r="R3376" i="3"/>
  <c r="R3377" i="3"/>
  <c r="R3378" i="3"/>
  <c r="R3379" i="3"/>
  <c r="R3380" i="3"/>
  <c r="R3381" i="3"/>
  <c r="R3382" i="3"/>
  <c r="R3383" i="3"/>
  <c r="R3384" i="3"/>
  <c r="R3385" i="3"/>
  <c r="R3386" i="3"/>
  <c r="R3387" i="3"/>
  <c r="R3388" i="3"/>
  <c r="R3389" i="3"/>
  <c r="R3581" i="3"/>
  <c r="R3582" i="3"/>
  <c r="R3583" i="3"/>
  <c r="R3584" i="3"/>
  <c r="R3585" i="3"/>
  <c r="R3586" i="3"/>
  <c r="R3587" i="3"/>
  <c r="R3588" i="3"/>
  <c r="R3589" i="3"/>
  <c r="R3590" i="3"/>
  <c r="R3766" i="3"/>
  <c r="R3767" i="3"/>
  <c r="R3768" i="3"/>
  <c r="R3769" i="3"/>
  <c r="R3770" i="3"/>
  <c r="R3771" i="3"/>
  <c r="R3772" i="3"/>
  <c r="R3977" i="3"/>
  <c r="R3978" i="3"/>
  <c r="R3979" i="3"/>
  <c r="R3980" i="3"/>
  <c r="R3981" i="3"/>
  <c r="R3982" i="3"/>
  <c r="R3983" i="3"/>
  <c r="R3984" i="3"/>
  <c r="R3985" i="3"/>
  <c r="R3986" i="3"/>
  <c r="R3987" i="3"/>
  <c r="R3988" i="3"/>
  <c r="R4167" i="3"/>
  <c r="R4168" i="3"/>
  <c r="R4169" i="3"/>
  <c r="R4170" i="3"/>
  <c r="R4171" i="3"/>
  <c r="R4172" i="3"/>
  <c r="R4173" i="3"/>
  <c r="R4174" i="3"/>
  <c r="R4175" i="3"/>
  <c r="R4176" i="3"/>
  <c r="R4368" i="3"/>
  <c r="R4369" i="3"/>
  <c r="R4370" i="3"/>
  <c r="R4371" i="3"/>
  <c r="R4372" i="3"/>
  <c r="R4581" i="3"/>
  <c r="R4582" i="3"/>
  <c r="R4583" i="3"/>
  <c r="R4584" i="3"/>
  <c r="R4585" i="3"/>
  <c r="R4780" i="3"/>
  <c r="R4977" i="3"/>
  <c r="R4978" i="3"/>
  <c r="R4979" i="3"/>
  <c r="R4980" i="3"/>
  <c r="R4981" i="3"/>
  <c r="R5181" i="3"/>
  <c r="R5182" i="3"/>
  <c r="R5183" i="3"/>
  <c r="R5184" i="3"/>
  <c r="R5185" i="3"/>
  <c r="R5186" i="3"/>
  <c r="R5371" i="3"/>
  <c r="R5372" i="3"/>
  <c r="R5373" i="3"/>
  <c r="R5374" i="3"/>
  <c r="R5375" i="3"/>
  <c r="R5376" i="3"/>
  <c r="R5377" i="3"/>
  <c r="R5378" i="3"/>
  <c r="R5379" i="3"/>
  <c r="R5380" i="3"/>
  <c r="R5381" i="3"/>
  <c r="R5576" i="3"/>
  <c r="R5577" i="3"/>
  <c r="R5578" i="3"/>
  <c r="R5579" i="3"/>
  <c r="R5580" i="3"/>
  <c r="R5785" i="3"/>
  <c r="R5786" i="3"/>
  <c r="R5787" i="3"/>
  <c r="R5788" i="3"/>
  <c r="R5789" i="3"/>
  <c r="R5790" i="3"/>
  <c r="R5791" i="3"/>
  <c r="R5979" i="3"/>
  <c r="R5980" i="3"/>
  <c r="R5981" i="3"/>
  <c r="R5982" i="3"/>
  <c r="R5983" i="3"/>
  <c r="R5984" i="3"/>
  <c r="R5985" i="3"/>
  <c r="R5986" i="3"/>
  <c r="R5987" i="3"/>
  <c r="R5988" i="3"/>
  <c r="R6180" i="3"/>
  <c r="R6181" i="3"/>
  <c r="R6182" i="3"/>
  <c r="R6183" i="3"/>
  <c r="R6184" i="3"/>
  <c r="R6185" i="3"/>
  <c r="R6186" i="3"/>
  <c r="R6187" i="3"/>
  <c r="R6188" i="3"/>
  <c r="R6399" i="3"/>
  <c r="R6400" i="3"/>
  <c r="R6401" i="3"/>
  <c r="R6402" i="3"/>
  <c r="R6403" i="3"/>
  <c r="R6589" i="3"/>
  <c r="R6590" i="3"/>
  <c r="R6591" i="3"/>
  <c r="R6592" i="3"/>
  <c r="R6593" i="3"/>
  <c r="R6594" i="3"/>
  <c r="R6595" i="3"/>
  <c r="R6596" i="3"/>
  <c r="R6597" i="3"/>
  <c r="R6784" i="3"/>
  <c r="R6785" i="3"/>
  <c r="R6786" i="3"/>
  <c r="R6787" i="3"/>
  <c r="R6788" i="3"/>
  <c r="R6789" i="3"/>
  <c r="R6790" i="3"/>
  <c r="R6791" i="3"/>
  <c r="R6792" i="3"/>
  <c r="R6793" i="3"/>
  <c r="R6989" i="3"/>
  <c r="R6990" i="3"/>
  <c r="R6991" i="3"/>
  <c r="R6992" i="3"/>
  <c r="R6993" i="3"/>
  <c r="R6994" i="3"/>
  <c r="R6995" i="3"/>
  <c r="R6996" i="3"/>
  <c r="R6997" i="3"/>
  <c r="R6998" i="3"/>
  <c r="R7192" i="3"/>
  <c r="R7193" i="3"/>
  <c r="R7194" i="3"/>
  <c r="R7195" i="3"/>
  <c r="R7381" i="3"/>
  <c r="R7382" i="3"/>
  <c r="R7383" i="3"/>
  <c r="R7384" i="3"/>
  <c r="R7385" i="3"/>
  <c r="R7386" i="3"/>
  <c r="R7387" i="3"/>
  <c r="R7388" i="3"/>
  <c r="R7389" i="3"/>
  <c r="R7390" i="3"/>
  <c r="R7391" i="3"/>
  <c r="R7569" i="3"/>
  <c r="R7570" i="3"/>
  <c r="R7571" i="3"/>
  <c r="R7572" i="3"/>
  <c r="R7573" i="3"/>
  <c r="R7656" i="3"/>
  <c r="R60" i="3"/>
  <c r="R61" i="3"/>
  <c r="R167" i="3"/>
  <c r="R168" i="3"/>
  <c r="R169" i="3"/>
  <c r="R285" i="3"/>
  <c r="R286" i="3"/>
  <c r="R287" i="3"/>
  <c r="R288" i="3"/>
  <c r="R289" i="3"/>
  <c r="R290" i="3"/>
  <c r="R291" i="3"/>
  <c r="R412" i="3"/>
  <c r="R413" i="3"/>
  <c r="R414" i="3"/>
  <c r="R415" i="3"/>
  <c r="R574" i="3"/>
  <c r="R575" i="3"/>
  <c r="R576" i="3"/>
  <c r="R577" i="3"/>
  <c r="R578" i="3"/>
  <c r="R579" i="3"/>
  <c r="R580" i="3"/>
  <c r="R581" i="3"/>
  <c r="R781" i="3"/>
  <c r="R782" i="3"/>
  <c r="R783" i="3"/>
  <c r="R784" i="3"/>
  <c r="R785" i="3"/>
  <c r="R786" i="3"/>
  <c r="R944" i="3"/>
  <c r="R945" i="3"/>
  <c r="R946" i="3"/>
  <c r="R947" i="3"/>
  <c r="R948" i="3"/>
  <c r="R949" i="3"/>
  <c r="R950" i="3"/>
  <c r="R951" i="3"/>
  <c r="R952" i="3"/>
  <c r="R953" i="3"/>
  <c r="R954" i="3"/>
  <c r="R955" i="3"/>
  <c r="R1169" i="3"/>
  <c r="R1170" i="3"/>
  <c r="R1171" i="3"/>
  <c r="R1172" i="3"/>
  <c r="R1357" i="3"/>
  <c r="R1358" i="3"/>
  <c r="R1359" i="3"/>
  <c r="R1360" i="3"/>
  <c r="R1361" i="3"/>
  <c r="R1362" i="3"/>
  <c r="R1363" i="3"/>
  <c r="R1364" i="3"/>
  <c r="R1365" i="3"/>
  <c r="R1366" i="3"/>
  <c r="R1563" i="3"/>
  <c r="R1564" i="3"/>
  <c r="R1565" i="3"/>
  <c r="R1566" i="3"/>
  <c r="R1567" i="3"/>
  <c r="R1568" i="3"/>
  <c r="R1569" i="3"/>
  <c r="R1570" i="3"/>
  <c r="R1571" i="3"/>
  <c r="R1572" i="3"/>
  <c r="R1573" i="3"/>
  <c r="R1771" i="3"/>
  <c r="R1772" i="3"/>
  <c r="R1773" i="3"/>
  <c r="R1774" i="3"/>
  <c r="R1775" i="3"/>
  <c r="R1776" i="3"/>
  <c r="R1777" i="3"/>
  <c r="R1778" i="3"/>
  <c r="R1779" i="3"/>
  <c r="R1780" i="3"/>
  <c r="R1781" i="3"/>
  <c r="R1976" i="3"/>
  <c r="R1977" i="3"/>
  <c r="R1978" i="3"/>
  <c r="R1979" i="3"/>
  <c r="R1980" i="3"/>
  <c r="R1981" i="3"/>
  <c r="R1982" i="3"/>
  <c r="R1983" i="3"/>
  <c r="R1984" i="3"/>
  <c r="R2177" i="3"/>
  <c r="R2178" i="3"/>
  <c r="R2179" i="3"/>
  <c r="R2180" i="3"/>
  <c r="R2181" i="3"/>
  <c r="R2182" i="3"/>
  <c r="R2183" i="3"/>
  <c r="R2378" i="3"/>
  <c r="R2379" i="3"/>
  <c r="R2380" i="3"/>
  <c r="R2381" i="3"/>
  <c r="R2382" i="3"/>
  <c r="R2383" i="3"/>
  <c r="R2384" i="3"/>
  <c r="R2572" i="3"/>
  <c r="R2573" i="3"/>
  <c r="R2574" i="3"/>
  <c r="R2575" i="3"/>
  <c r="R2576" i="3"/>
  <c r="R2781" i="3"/>
  <c r="R2782" i="3"/>
  <c r="R2783" i="3"/>
  <c r="R2784" i="3"/>
  <c r="R2785" i="3"/>
  <c r="R2786" i="3"/>
  <c r="R2968" i="3"/>
  <c r="R2969" i="3"/>
  <c r="R2970" i="3"/>
  <c r="R2971" i="3"/>
  <c r="R2972" i="3"/>
  <c r="R2973" i="3"/>
  <c r="R2974" i="3"/>
  <c r="R2975" i="3"/>
  <c r="R2976" i="3"/>
  <c r="R2977" i="3"/>
  <c r="R3178" i="3"/>
  <c r="R3179" i="3"/>
  <c r="R3180" i="3"/>
  <c r="R3181" i="3"/>
  <c r="R3182" i="3"/>
  <c r="R3183" i="3"/>
  <c r="R3184" i="3"/>
  <c r="R3185" i="3"/>
  <c r="R3390" i="3"/>
  <c r="R3391" i="3"/>
  <c r="R3392" i="3"/>
  <c r="R3393" i="3"/>
  <c r="R3394" i="3"/>
  <c r="R3395" i="3"/>
  <c r="R3396" i="3"/>
  <c r="R3591" i="3"/>
  <c r="R3592" i="3"/>
  <c r="R3593" i="3"/>
  <c r="R3594" i="3"/>
  <c r="R3595" i="3"/>
  <c r="R3773" i="3"/>
  <c r="R3774" i="3"/>
  <c r="R3775" i="3"/>
  <c r="R3776" i="3"/>
  <c r="R3777" i="3"/>
  <c r="R3989" i="3"/>
  <c r="R3990" i="3"/>
  <c r="R3991" i="3"/>
  <c r="R3992" i="3"/>
  <c r="R3993" i="3"/>
  <c r="R4177" i="3"/>
  <c r="R4373" i="3"/>
  <c r="R4374" i="3"/>
  <c r="R4586" i="3"/>
  <c r="R4587" i="3"/>
  <c r="R4588" i="3"/>
  <c r="R4589" i="3"/>
  <c r="R4590" i="3"/>
  <c r="R4591" i="3"/>
  <c r="R4592" i="3"/>
  <c r="R4593" i="3"/>
  <c r="R4781" i="3"/>
  <c r="R4782" i="3"/>
  <c r="R4783" i="3"/>
  <c r="R4784" i="3"/>
  <c r="R4785" i="3"/>
  <c r="R4982" i="3"/>
  <c r="R4983" i="3"/>
  <c r="R4984" i="3"/>
  <c r="R4985" i="3"/>
  <c r="R4986" i="3"/>
  <c r="R4987" i="3"/>
  <c r="R5187" i="3"/>
  <c r="R5188" i="3"/>
  <c r="R5382" i="3"/>
  <c r="R5383" i="3"/>
  <c r="R5384" i="3"/>
  <c r="R5385" i="3"/>
  <c r="R5386" i="3"/>
  <c r="R5387" i="3"/>
  <c r="R5388" i="3"/>
  <c r="R5389" i="3"/>
  <c r="R5390" i="3"/>
  <c r="R5391" i="3"/>
  <c r="R5392" i="3"/>
  <c r="R5581" i="3"/>
  <c r="R5582" i="3"/>
  <c r="R5583" i="3"/>
  <c r="R5584" i="3"/>
  <c r="R5585" i="3"/>
  <c r="R5792" i="3"/>
  <c r="R5793" i="3"/>
  <c r="R5794" i="3"/>
  <c r="R5795" i="3"/>
  <c r="R5989" i="3"/>
  <c r="R5990" i="3"/>
  <c r="R5991" i="3"/>
  <c r="R5992" i="3"/>
  <c r="R5993" i="3"/>
  <c r="R5994" i="3"/>
  <c r="R5995" i="3"/>
  <c r="R6189" i="3"/>
  <c r="R6190" i="3"/>
  <c r="R6191" i="3"/>
  <c r="R6192" i="3"/>
  <c r="R6404" i="3"/>
  <c r="R6405" i="3"/>
  <c r="R6598" i="3"/>
  <c r="R6599" i="3"/>
  <c r="R6600" i="3"/>
  <c r="R6601" i="3"/>
  <c r="R6602" i="3"/>
  <c r="R6603" i="3"/>
  <c r="R6604" i="3"/>
  <c r="R6605" i="3"/>
  <c r="R6606" i="3"/>
  <c r="R6794" i="3"/>
  <c r="R6795" i="3"/>
  <c r="R6796" i="3"/>
  <c r="R6797" i="3"/>
  <c r="R6798" i="3"/>
  <c r="R6799" i="3"/>
  <c r="R6800" i="3"/>
  <c r="R6801" i="3"/>
  <c r="R6999" i="3"/>
  <c r="R7000" i="3"/>
  <c r="R7001" i="3"/>
  <c r="R7002" i="3"/>
  <c r="R7003" i="3"/>
  <c r="R7004" i="3"/>
  <c r="R7005" i="3"/>
  <c r="R7196" i="3"/>
  <c r="R7197" i="3"/>
  <c r="R7198" i="3"/>
  <c r="R7199" i="3"/>
  <c r="R7200" i="3"/>
  <c r="R7201" i="3"/>
  <c r="R7202" i="3"/>
  <c r="R7203" i="3"/>
  <c r="R7204" i="3"/>
  <c r="R7392" i="3"/>
  <c r="R7393" i="3"/>
  <c r="R7394" i="3"/>
  <c r="R7395" i="3"/>
  <c r="R7574" i="3"/>
  <c r="R7575" i="3"/>
  <c r="R7576" i="3"/>
  <c r="R7577" i="3"/>
  <c r="R7578" i="3"/>
  <c r="R7579" i="3"/>
  <c r="R7580" i="3"/>
  <c r="R62" i="3"/>
  <c r="R63" i="3"/>
  <c r="R170" i="3"/>
  <c r="R171" i="3"/>
  <c r="R172" i="3"/>
  <c r="R292" i="3"/>
  <c r="R293" i="3"/>
  <c r="R294" i="3"/>
  <c r="R416" i="3"/>
  <c r="R417" i="3"/>
  <c r="R418" i="3"/>
  <c r="R419" i="3"/>
  <c r="R582" i="3"/>
  <c r="R583" i="3"/>
  <c r="R584" i="3"/>
  <c r="R585" i="3"/>
  <c r="R586" i="3"/>
  <c r="R587" i="3"/>
  <c r="R588" i="3"/>
  <c r="R589" i="3"/>
  <c r="R590" i="3"/>
  <c r="R787" i="3"/>
  <c r="R788" i="3"/>
  <c r="R789" i="3"/>
  <c r="R956" i="3"/>
  <c r="R957" i="3"/>
  <c r="R958" i="3"/>
  <c r="R959" i="3"/>
  <c r="R960" i="3"/>
  <c r="R961" i="3"/>
  <c r="R962" i="3"/>
  <c r="R963" i="3"/>
  <c r="R964" i="3"/>
  <c r="R1173" i="3"/>
  <c r="R1174" i="3"/>
  <c r="R1175" i="3"/>
  <c r="R1176" i="3"/>
  <c r="R1177" i="3"/>
  <c r="R1178" i="3"/>
  <c r="R1367" i="3"/>
  <c r="R1368" i="3"/>
  <c r="R1369" i="3"/>
  <c r="R1370" i="3"/>
  <c r="R1371" i="3"/>
  <c r="R1372" i="3"/>
  <c r="R1373" i="3"/>
  <c r="R1374" i="3"/>
  <c r="R1375" i="3"/>
  <c r="R1376" i="3"/>
  <c r="R1377" i="3"/>
  <c r="R1378" i="3"/>
  <c r="R1379" i="3"/>
  <c r="R1380" i="3"/>
  <c r="R1574" i="3"/>
  <c r="R1575" i="3"/>
  <c r="R1576" i="3"/>
  <c r="R1577" i="3"/>
  <c r="R1782" i="3"/>
  <c r="R1783" i="3"/>
  <c r="R1784" i="3"/>
  <c r="R1785" i="3"/>
  <c r="R1786" i="3"/>
  <c r="R1985" i="3"/>
  <c r="R1986" i="3"/>
  <c r="R1987" i="3"/>
  <c r="R1988" i="3"/>
  <c r="R1989" i="3"/>
  <c r="R1990" i="3"/>
  <c r="R1991" i="3"/>
  <c r="R1992" i="3"/>
  <c r="R1993" i="3"/>
  <c r="R1994" i="3"/>
  <c r="R1995" i="3"/>
  <c r="R2184" i="3"/>
  <c r="R2185" i="3"/>
  <c r="R2186" i="3"/>
  <c r="R2187" i="3"/>
  <c r="R2188" i="3"/>
  <c r="R2189" i="3"/>
  <c r="R2190" i="3"/>
  <c r="R2191" i="3"/>
  <c r="R2385" i="3"/>
  <c r="R2386" i="3"/>
  <c r="R2387" i="3"/>
  <c r="R2388" i="3"/>
  <c r="R2389" i="3"/>
  <c r="R2577" i="3"/>
  <c r="R2578" i="3"/>
  <c r="R2579" i="3"/>
  <c r="R2580" i="3"/>
  <c r="R2581" i="3"/>
  <c r="R2582" i="3"/>
  <c r="R2583" i="3"/>
  <c r="R2584" i="3"/>
  <c r="R2787" i="3"/>
  <c r="R2788" i="3"/>
  <c r="R2789" i="3"/>
  <c r="R2790" i="3"/>
  <c r="R2791" i="3"/>
  <c r="R2792" i="3"/>
  <c r="R2793" i="3"/>
  <c r="R2794" i="3"/>
  <c r="R2978" i="3"/>
  <c r="R2979" i="3"/>
  <c r="R2980" i="3"/>
  <c r="R2981" i="3"/>
  <c r="R2982" i="3"/>
  <c r="R3186" i="3"/>
  <c r="R3187" i="3"/>
  <c r="R3188" i="3"/>
  <c r="R3397" i="3"/>
  <c r="R3398" i="3"/>
  <c r="R3399" i="3"/>
  <c r="R3400" i="3"/>
  <c r="R3401" i="3"/>
  <c r="R3402" i="3"/>
  <c r="R3596" i="3"/>
  <c r="R3597" i="3"/>
  <c r="R3598" i="3"/>
  <c r="R3599" i="3"/>
  <c r="R3600" i="3"/>
  <c r="R3778" i="3"/>
  <c r="R3779" i="3"/>
  <c r="R3780" i="3"/>
  <c r="R3781" i="3"/>
  <c r="R3782" i="3"/>
  <c r="R3783" i="3"/>
  <c r="R3994" i="3"/>
  <c r="R3995" i="3"/>
  <c r="R3996" i="3"/>
  <c r="R3997" i="3"/>
  <c r="R3998" i="3"/>
  <c r="R4178" i="3"/>
  <c r="R4179" i="3"/>
  <c r="R4180" i="3"/>
  <c r="R4181" i="3"/>
  <c r="R4182" i="3"/>
  <c r="R4183" i="3"/>
  <c r="R4184" i="3"/>
  <c r="R4185" i="3"/>
  <c r="R4375" i="3"/>
  <c r="R4376" i="3"/>
  <c r="R4377" i="3"/>
  <c r="R4594" i="3"/>
  <c r="R4595" i="3"/>
  <c r="R4596" i="3"/>
  <c r="R4597" i="3"/>
  <c r="R4598" i="3"/>
  <c r="R4599" i="3"/>
  <c r="R4600" i="3"/>
  <c r="R4786" i="3"/>
  <c r="R4787" i="3"/>
  <c r="R4788" i="3"/>
  <c r="R4789" i="3"/>
  <c r="R4790" i="3"/>
  <c r="R4791" i="3"/>
  <c r="R4988" i="3"/>
  <c r="R5189" i="3"/>
  <c r="R5190" i="3"/>
  <c r="R5191" i="3"/>
  <c r="R5192" i="3"/>
  <c r="R5193" i="3"/>
  <c r="R5194" i="3"/>
  <c r="R5195" i="3"/>
  <c r="R5196" i="3"/>
  <c r="R5197" i="3"/>
  <c r="R5198" i="3"/>
  <c r="R5199" i="3"/>
  <c r="R5393" i="3"/>
  <c r="R5394" i="3"/>
  <c r="R5395" i="3"/>
  <c r="R5396" i="3"/>
  <c r="R5397" i="3"/>
  <c r="R5398" i="3"/>
  <c r="R5399" i="3"/>
  <c r="R5400" i="3"/>
  <c r="R5401" i="3"/>
  <c r="R5586" i="3"/>
  <c r="R5587" i="3"/>
  <c r="R5588" i="3"/>
  <c r="R5589" i="3"/>
  <c r="R5590" i="3"/>
  <c r="R5591" i="3"/>
  <c r="R5796" i="3"/>
  <c r="R5797" i="3"/>
  <c r="R5798" i="3"/>
  <c r="R5996" i="3"/>
  <c r="R5997" i="3"/>
  <c r="R5998" i="3"/>
  <c r="R5999" i="3"/>
  <c r="R6000" i="3"/>
  <c r="R6193" i="3"/>
  <c r="R6194" i="3"/>
  <c r="R6195" i="3"/>
  <c r="R6196" i="3"/>
  <c r="R6197" i="3"/>
  <c r="R6198" i="3"/>
  <c r="R6199" i="3"/>
  <c r="R6200" i="3"/>
  <c r="R6406" i="3"/>
  <c r="R6407" i="3"/>
  <c r="R6408" i="3"/>
  <c r="R6409" i="3"/>
  <c r="R6607" i="3"/>
  <c r="R6608" i="3"/>
  <c r="R6802" i="3"/>
  <c r="R6803" i="3"/>
  <c r="R6804" i="3"/>
  <c r="R7006" i="3"/>
  <c r="R7007" i="3"/>
  <c r="R7008" i="3"/>
  <c r="R7009" i="3"/>
  <c r="R7010" i="3"/>
  <c r="R7011" i="3"/>
  <c r="R7012" i="3"/>
  <c r="R7013" i="3"/>
  <c r="R7205" i="3"/>
  <c r="R7206" i="3"/>
  <c r="R7207" i="3"/>
  <c r="R7396" i="3"/>
  <c r="R7397" i="3"/>
  <c r="R7581" i="3"/>
  <c r="R7582" i="3"/>
  <c r="R7583" i="3"/>
  <c r="R7584" i="3"/>
  <c r="R7585" i="3"/>
  <c r="R7586" i="3"/>
  <c r="R7587" i="3"/>
  <c r="R7588" i="3"/>
  <c r="R7589" i="3"/>
  <c r="R7590" i="3"/>
  <c r="R7591" i="3"/>
  <c r="R64" i="3"/>
  <c r="R65" i="3"/>
  <c r="R66" i="3"/>
  <c r="R173" i="3"/>
  <c r="R174" i="3"/>
  <c r="R175" i="3"/>
  <c r="R295" i="3"/>
  <c r="R296" i="3"/>
  <c r="R297" i="3"/>
  <c r="R420" i="3"/>
  <c r="R421" i="3"/>
  <c r="R422" i="3"/>
  <c r="R591" i="3"/>
  <c r="R592" i="3"/>
  <c r="R593" i="3"/>
  <c r="R594" i="3"/>
  <c r="R595" i="3"/>
  <c r="R596" i="3"/>
  <c r="R597" i="3"/>
  <c r="R598" i="3"/>
  <c r="R790" i="3"/>
  <c r="R791" i="3"/>
  <c r="R965" i="3"/>
  <c r="R966" i="3"/>
  <c r="R967" i="3"/>
  <c r="R968" i="3"/>
  <c r="R969" i="3"/>
  <c r="R970" i="3"/>
  <c r="R971" i="3"/>
  <c r="R972" i="3"/>
  <c r="R973" i="3"/>
  <c r="R1179" i="3"/>
  <c r="R1180" i="3"/>
  <c r="R1181" i="3"/>
  <c r="R1182" i="3"/>
  <c r="R1381" i="3"/>
  <c r="R1382" i="3"/>
  <c r="R1383" i="3"/>
  <c r="R1384" i="3"/>
  <c r="R1385" i="3"/>
  <c r="R1386" i="3"/>
  <c r="R1387" i="3"/>
  <c r="R1388" i="3"/>
  <c r="R1578" i="3"/>
  <c r="R1579" i="3"/>
  <c r="R1580" i="3"/>
  <c r="R1581" i="3"/>
  <c r="R1582" i="3"/>
  <c r="R1583" i="3"/>
  <c r="R1584" i="3"/>
  <c r="R1585" i="3"/>
  <c r="R1586" i="3"/>
  <c r="R1587" i="3"/>
  <c r="R1588" i="3"/>
  <c r="R1787" i="3"/>
  <c r="R1788" i="3"/>
  <c r="R1789" i="3"/>
  <c r="R1790" i="3"/>
  <c r="R1791" i="3"/>
  <c r="R1792" i="3"/>
  <c r="R1793" i="3"/>
  <c r="R1996" i="3"/>
  <c r="R1997" i="3"/>
  <c r="R1998" i="3"/>
  <c r="R1999" i="3"/>
  <c r="R2000" i="3"/>
  <c r="R2001" i="3"/>
  <c r="R2002" i="3"/>
  <c r="R2003" i="3"/>
  <c r="R2004" i="3"/>
  <c r="R2192" i="3"/>
  <c r="R2193" i="3"/>
  <c r="R2194" i="3"/>
  <c r="R2195" i="3"/>
  <c r="R2196" i="3"/>
  <c r="R2197" i="3"/>
  <c r="R2198" i="3"/>
  <c r="R2199" i="3"/>
  <c r="R2200" i="3"/>
  <c r="R2201" i="3"/>
  <c r="R2390" i="3"/>
  <c r="R2391" i="3"/>
  <c r="R2392" i="3"/>
  <c r="R2393" i="3"/>
  <c r="R2394" i="3"/>
  <c r="R2585" i="3"/>
  <c r="R2586" i="3"/>
  <c r="R2587" i="3"/>
  <c r="R2795" i="3"/>
  <c r="R2796" i="3"/>
  <c r="R2797" i="3"/>
  <c r="R2798" i="3"/>
  <c r="R2799" i="3"/>
  <c r="R2983" i="3"/>
  <c r="R2984" i="3"/>
  <c r="R2985" i="3"/>
  <c r="R2986" i="3"/>
  <c r="R2987" i="3"/>
  <c r="R2988" i="3"/>
  <c r="R2989" i="3"/>
  <c r="R2990" i="3"/>
  <c r="R2991" i="3"/>
  <c r="R2992" i="3"/>
  <c r="R3189" i="3"/>
  <c r="R3190" i="3"/>
  <c r="R3191" i="3"/>
  <c r="R3192" i="3"/>
  <c r="R3193" i="3"/>
  <c r="R3403" i="3"/>
  <c r="R3404" i="3"/>
  <c r="R3405" i="3"/>
  <c r="R3406" i="3"/>
  <c r="R3407" i="3"/>
  <c r="R3408" i="3"/>
  <c r="R3409" i="3"/>
  <c r="R3601" i="3"/>
  <c r="R3602" i="3"/>
  <c r="R3603" i="3"/>
  <c r="R3604" i="3"/>
  <c r="R3605" i="3"/>
  <c r="R3606" i="3"/>
  <c r="R3784" i="3"/>
  <c r="R3785" i="3"/>
  <c r="R3786" i="3"/>
  <c r="R3787" i="3"/>
  <c r="R3788" i="3"/>
  <c r="R3789" i="3"/>
  <c r="R3790" i="3"/>
  <c r="R3791" i="3"/>
  <c r="R3999" i="3"/>
  <c r="R4000" i="3"/>
  <c r="R4001" i="3"/>
  <c r="R4002" i="3"/>
  <c r="R4003" i="3"/>
  <c r="R4186" i="3"/>
  <c r="R4187" i="3"/>
  <c r="R4188" i="3"/>
  <c r="R4189" i="3"/>
  <c r="R4190" i="3"/>
  <c r="R4191" i="3"/>
  <c r="R4378" i="3"/>
  <c r="R4379" i="3"/>
  <c r="R4380" i="3"/>
  <c r="R4381" i="3"/>
  <c r="R4382" i="3"/>
  <c r="R4601" i="3"/>
  <c r="R4602" i="3"/>
  <c r="R4603" i="3"/>
  <c r="R4792" i="3"/>
  <c r="R4793" i="3"/>
  <c r="R4794" i="3"/>
  <c r="R4795" i="3"/>
  <c r="R4796" i="3"/>
  <c r="R4797" i="3"/>
  <c r="R4989" i="3"/>
  <c r="R4990" i="3"/>
  <c r="R4991" i="3"/>
  <c r="R4992" i="3"/>
  <c r="R4993" i="3"/>
  <c r="R4994" i="3"/>
  <c r="R4995" i="3"/>
  <c r="R4996" i="3"/>
  <c r="R4997" i="3"/>
  <c r="R4998" i="3"/>
  <c r="R5200" i="3"/>
  <c r="R5201" i="3"/>
  <c r="R5202" i="3"/>
  <c r="R5203" i="3"/>
  <c r="R5204" i="3"/>
  <c r="R5205" i="3"/>
  <c r="R5402" i="3"/>
  <c r="R5403" i="3"/>
  <c r="R5404" i="3"/>
  <c r="R5405" i="3"/>
  <c r="R5406" i="3"/>
  <c r="R5592" i="3"/>
  <c r="R5593" i="3"/>
  <c r="R5594" i="3"/>
  <c r="R5595" i="3"/>
  <c r="R5596" i="3"/>
  <c r="R5597" i="3"/>
  <c r="R5598" i="3"/>
  <c r="R5599" i="3"/>
  <c r="R5600" i="3"/>
  <c r="R5601" i="3"/>
  <c r="R5602" i="3"/>
  <c r="R5799" i="3"/>
  <c r="R5800" i="3"/>
  <c r="R5801" i="3"/>
  <c r="R5802" i="3"/>
  <c r="R5803" i="3"/>
  <c r="R5804" i="3"/>
  <c r="R5805" i="3"/>
  <c r="R6001" i="3"/>
  <c r="R6002" i="3"/>
  <c r="R6003" i="3"/>
  <c r="R6004" i="3"/>
  <c r="R6005" i="3"/>
  <c r="R6006" i="3"/>
  <c r="R6007" i="3"/>
  <c r="R6008" i="3"/>
  <c r="R6201" i="3"/>
  <c r="R6202" i="3"/>
  <c r="R6203" i="3"/>
  <c r="R6204" i="3"/>
  <c r="R6205" i="3"/>
  <c r="R6410" i="3"/>
  <c r="R6411" i="3"/>
  <c r="R6412" i="3"/>
  <c r="R6413" i="3"/>
  <c r="R6414" i="3"/>
  <c r="R6415" i="3"/>
  <c r="R6416" i="3"/>
  <c r="R6417" i="3"/>
  <c r="R6609" i="3"/>
  <c r="R6610" i="3"/>
  <c r="R6611" i="3"/>
  <c r="R6612" i="3"/>
  <c r="R6613" i="3"/>
  <c r="R6805" i="3"/>
  <c r="R6806" i="3"/>
  <c r="R6807" i="3"/>
  <c r="R6808" i="3"/>
  <c r="R6809" i="3"/>
  <c r="R6810" i="3"/>
  <c r="R7014" i="3"/>
  <c r="R7015" i="3"/>
  <c r="R7016" i="3"/>
  <c r="R7017" i="3"/>
  <c r="R7208" i="3"/>
  <c r="R7209" i="3"/>
  <c r="R7210" i="3"/>
  <c r="R7211" i="3"/>
  <c r="R7212" i="3"/>
  <c r="R7398" i="3"/>
  <c r="R7399" i="3"/>
  <c r="R7400" i="3"/>
  <c r="R7401" i="3"/>
  <c r="R7402" i="3"/>
  <c r="R7403" i="3"/>
  <c r="R7404" i="3"/>
  <c r="R7405" i="3"/>
  <c r="R7592" i="3"/>
  <c r="R7593" i="3"/>
  <c r="R7594" i="3"/>
  <c r="R7595" i="3"/>
  <c r="R7596" i="3"/>
  <c r="R298" i="3"/>
  <c r="R299" i="3"/>
  <c r="R300" i="3"/>
  <c r="R301" i="3"/>
  <c r="R302" i="3"/>
  <c r="R303" i="3"/>
  <c r="R304" i="3"/>
  <c r="R423" i="3"/>
  <c r="R424" i="3"/>
  <c r="R425" i="3"/>
  <c r="R426" i="3"/>
  <c r="R599" i="3"/>
  <c r="R600" i="3"/>
  <c r="R601" i="3"/>
  <c r="R602" i="3"/>
  <c r="R603" i="3"/>
  <c r="R604" i="3"/>
  <c r="R605" i="3"/>
  <c r="R792" i="3"/>
  <c r="R793" i="3"/>
  <c r="R794" i="3"/>
  <c r="R795" i="3"/>
  <c r="R796" i="3"/>
  <c r="R797" i="3"/>
  <c r="R798" i="3"/>
  <c r="R799" i="3"/>
  <c r="R974" i="3"/>
  <c r="R975" i="3"/>
  <c r="R976" i="3"/>
  <c r="R977" i="3"/>
  <c r="R978" i="3"/>
  <c r="R979" i="3"/>
  <c r="R980" i="3"/>
  <c r="R981" i="3"/>
  <c r="R982" i="3"/>
  <c r="R983" i="3"/>
  <c r="R984" i="3"/>
  <c r="R985" i="3"/>
  <c r="R986" i="3"/>
  <c r="R987" i="3"/>
  <c r="R1183" i="3"/>
  <c r="R1184" i="3"/>
  <c r="R1185" i="3"/>
  <c r="R1186" i="3"/>
  <c r="R1187" i="3"/>
  <c r="R1188" i="3"/>
  <c r="R1189" i="3"/>
  <c r="R1389" i="3"/>
  <c r="R1390" i="3"/>
  <c r="R1391" i="3"/>
  <c r="R1392" i="3"/>
  <c r="R1393" i="3"/>
  <c r="R1394" i="3"/>
  <c r="R1395" i="3"/>
  <c r="R1396" i="3"/>
  <c r="R1397" i="3"/>
  <c r="R1398" i="3"/>
  <c r="R1399" i="3"/>
  <c r="R1400" i="3"/>
  <c r="R1589" i="3"/>
  <c r="R1590" i="3"/>
  <c r="R1591" i="3"/>
  <c r="R1794" i="3"/>
  <c r="R1795" i="3"/>
  <c r="R1796" i="3"/>
  <c r="R1797" i="3"/>
  <c r="R1798" i="3"/>
  <c r="R1799" i="3"/>
  <c r="R1800" i="3"/>
  <c r="R1801" i="3"/>
  <c r="R1802" i="3"/>
  <c r="R2005" i="3"/>
  <c r="R2006" i="3"/>
  <c r="R2007" i="3"/>
  <c r="R2202" i="3"/>
  <c r="R2203" i="3"/>
  <c r="R2204" i="3"/>
  <c r="R2205" i="3"/>
  <c r="R2206" i="3"/>
  <c r="R2207" i="3"/>
  <c r="R2395" i="3"/>
  <c r="R2396" i="3"/>
  <c r="R2397" i="3"/>
  <c r="R2398" i="3"/>
  <c r="R2399" i="3"/>
  <c r="R2400" i="3"/>
  <c r="R2588" i="3"/>
  <c r="R2589" i="3"/>
  <c r="R2800" i="3"/>
  <c r="R2801" i="3"/>
  <c r="R2802" i="3"/>
  <c r="R2803" i="3"/>
  <c r="R2804" i="3"/>
  <c r="R2805" i="3"/>
  <c r="R2806" i="3"/>
  <c r="R2993" i="3"/>
  <c r="R2994" i="3"/>
  <c r="R2995" i="3"/>
  <c r="R2996" i="3"/>
  <c r="R2997" i="3"/>
  <c r="R2998" i="3"/>
  <c r="R2999" i="3"/>
  <c r="R3194" i="3"/>
  <c r="R3195" i="3"/>
  <c r="R3196" i="3"/>
  <c r="R3197" i="3"/>
  <c r="R3198" i="3"/>
  <c r="R3410" i="3"/>
  <c r="R3411" i="3"/>
  <c r="R3412" i="3"/>
  <c r="R3607" i="3"/>
  <c r="R3608" i="3"/>
  <c r="R3792" i="3"/>
  <c r="R3793" i="3"/>
  <c r="R3794" i="3"/>
  <c r="R3795" i="3"/>
  <c r="R3796" i="3"/>
  <c r="R3797" i="3"/>
  <c r="R3798" i="3"/>
  <c r="R3799" i="3"/>
  <c r="R4004" i="3"/>
  <c r="R4005" i="3"/>
  <c r="R4006" i="3"/>
  <c r="R4007" i="3"/>
  <c r="R4008" i="3"/>
  <c r="R4192" i="3"/>
  <c r="R4193" i="3"/>
  <c r="R4383" i="3"/>
  <c r="R4384" i="3"/>
  <c r="R4385" i="3"/>
  <c r="R4386" i="3"/>
  <c r="R4387" i="3"/>
  <c r="R4388" i="3"/>
  <c r="R4604" i="3"/>
  <c r="R4605" i="3"/>
  <c r="R4798" i="3"/>
  <c r="R4799" i="3"/>
  <c r="R4999" i="3"/>
  <c r="R5000" i="3"/>
  <c r="R5001" i="3"/>
  <c r="R5002" i="3"/>
  <c r="R5206" i="3"/>
  <c r="R5207" i="3"/>
  <c r="R5208" i="3"/>
  <c r="R5407" i="3"/>
  <c r="R5408" i="3"/>
  <c r="R5409" i="3"/>
  <c r="R5603" i="3"/>
  <c r="R5604" i="3"/>
  <c r="R5605" i="3"/>
  <c r="R5806" i="3"/>
  <c r="R5807" i="3"/>
  <c r="R5808" i="3"/>
  <c r="R5809" i="3"/>
  <c r="R5810" i="3"/>
  <c r="R6009" i="3"/>
  <c r="R6010" i="3"/>
  <c r="R6011" i="3"/>
  <c r="R6012" i="3"/>
  <c r="R6013" i="3"/>
  <c r="R6014" i="3"/>
  <c r="R6206" i="3"/>
  <c r="R6207" i="3"/>
  <c r="R6208" i="3"/>
  <c r="R6209" i="3"/>
  <c r="R6210" i="3"/>
  <c r="R6211" i="3"/>
  <c r="R6212" i="3"/>
  <c r="R6418" i="3"/>
  <c r="R6419" i="3"/>
  <c r="R6420" i="3"/>
  <c r="R6421" i="3"/>
  <c r="R6422" i="3"/>
  <c r="R6423" i="3"/>
  <c r="R6424" i="3"/>
  <c r="R6425" i="3"/>
  <c r="R6426" i="3"/>
  <c r="R6614" i="3"/>
  <c r="R6615" i="3"/>
  <c r="R6616" i="3"/>
  <c r="R6617" i="3"/>
  <c r="R6618" i="3"/>
  <c r="R6619" i="3"/>
  <c r="R6620" i="3"/>
  <c r="R6621" i="3"/>
  <c r="R6811" i="3"/>
  <c r="R6812" i="3"/>
  <c r="R6813" i="3"/>
  <c r="R6814" i="3"/>
  <c r="R7018" i="3"/>
  <c r="R7019" i="3"/>
  <c r="R7020" i="3"/>
  <c r="R7021" i="3"/>
  <c r="R7022" i="3"/>
  <c r="R7023" i="3"/>
  <c r="R7024" i="3"/>
  <c r="R7025" i="3"/>
  <c r="R7026" i="3"/>
  <c r="R7027" i="3"/>
  <c r="R7028" i="3"/>
  <c r="R7029" i="3"/>
  <c r="R7213" i="3"/>
  <c r="R7214" i="3"/>
  <c r="R7215" i="3"/>
  <c r="R7216" i="3"/>
  <c r="R7217" i="3"/>
  <c r="R7218" i="3"/>
  <c r="R7406" i="3"/>
  <c r="R7407" i="3"/>
  <c r="R7408" i="3"/>
  <c r="R7597" i="3"/>
  <c r="R7598" i="3"/>
  <c r="R7599" i="3"/>
  <c r="R7600" i="3"/>
  <c r="R7601" i="3"/>
  <c r="R7602" i="3"/>
  <c r="R7657" i="3"/>
  <c r="R7658" i="3"/>
  <c r="R7659" i="3"/>
  <c r="R176" i="3"/>
  <c r="R177" i="3"/>
  <c r="R178" i="3"/>
  <c r="R179" i="3"/>
  <c r="R180" i="3"/>
  <c r="R181" i="3"/>
  <c r="R182" i="3"/>
  <c r="R305" i="3"/>
  <c r="R306" i="3"/>
  <c r="R307" i="3"/>
  <c r="R308" i="3"/>
  <c r="R427" i="3"/>
  <c r="R606" i="3"/>
  <c r="R607" i="3"/>
  <c r="R608" i="3"/>
  <c r="R800" i="3"/>
  <c r="R801" i="3"/>
  <c r="R988" i="3"/>
  <c r="R989" i="3"/>
  <c r="R990" i="3"/>
  <c r="R991" i="3"/>
  <c r="R992" i="3"/>
  <c r="R993" i="3"/>
  <c r="R994" i="3"/>
  <c r="R995" i="3"/>
  <c r="R996" i="3"/>
  <c r="R997" i="3"/>
  <c r="R998" i="3"/>
  <c r="R1190" i="3"/>
  <c r="R1191" i="3"/>
  <c r="R1192" i="3"/>
  <c r="R1193" i="3"/>
  <c r="R1194" i="3"/>
  <c r="R1195" i="3"/>
  <c r="R1401" i="3"/>
  <c r="R1402" i="3"/>
  <c r="R1403" i="3"/>
  <c r="R1592" i="3"/>
  <c r="R1593" i="3"/>
  <c r="R1594" i="3"/>
  <c r="R1595" i="3"/>
  <c r="R1596" i="3"/>
  <c r="R1803" i="3"/>
  <c r="R1804" i="3"/>
  <c r="R1805" i="3"/>
  <c r="R1806" i="3"/>
  <c r="R1807" i="3"/>
  <c r="R1808" i="3"/>
  <c r="R1809" i="3"/>
  <c r="R1810" i="3"/>
  <c r="R2008" i="3"/>
  <c r="R2009" i="3"/>
  <c r="R2010" i="3"/>
  <c r="R2011" i="3"/>
  <c r="R2012" i="3"/>
  <c r="R2013" i="3"/>
  <c r="R2014" i="3"/>
  <c r="R2015" i="3"/>
  <c r="R2016" i="3"/>
  <c r="R2017" i="3"/>
  <c r="R2208" i="3"/>
  <c r="R2209" i="3"/>
  <c r="R2210" i="3"/>
  <c r="R2401" i="3"/>
  <c r="R2402" i="3"/>
  <c r="R2403" i="3"/>
  <c r="R2404" i="3"/>
  <c r="R2405" i="3"/>
  <c r="R2406" i="3"/>
  <c r="R2407" i="3"/>
  <c r="R2408" i="3"/>
  <c r="R2590" i="3"/>
  <c r="R2591" i="3"/>
  <c r="R2592" i="3"/>
  <c r="R2593" i="3"/>
  <c r="R2594" i="3"/>
  <c r="R2595" i="3"/>
  <c r="R2596" i="3"/>
  <c r="R2597" i="3"/>
  <c r="R2807" i="3"/>
  <c r="R2808" i="3"/>
  <c r="R2809" i="3"/>
  <c r="R2810" i="3"/>
  <c r="R2811" i="3"/>
  <c r="R3000" i="3"/>
  <c r="R3001" i="3"/>
  <c r="R3002" i="3"/>
  <c r="R3003" i="3"/>
  <c r="R3004" i="3"/>
  <c r="R3199" i="3"/>
  <c r="R3200" i="3"/>
  <c r="R3201" i="3"/>
  <c r="R3202" i="3"/>
  <c r="R3413" i="3"/>
  <c r="R3414" i="3"/>
  <c r="R3415" i="3"/>
  <c r="R3416" i="3"/>
  <c r="R3609" i="3"/>
  <c r="R3610" i="3"/>
  <c r="R3611" i="3"/>
  <c r="R3800" i="3"/>
  <c r="R3801" i="3"/>
  <c r="R3802" i="3"/>
  <c r="R3803" i="3"/>
  <c r="R3804" i="3"/>
  <c r="R3805" i="3"/>
  <c r="R4009" i="3"/>
  <c r="R4010" i="3"/>
  <c r="R4011" i="3"/>
  <c r="R4012" i="3"/>
  <c r="R4013" i="3"/>
  <c r="R4194" i="3"/>
  <c r="R4195" i="3"/>
  <c r="R4196" i="3"/>
  <c r="R4197" i="3"/>
  <c r="R4198" i="3"/>
  <c r="R4199" i="3"/>
  <c r="R4200" i="3"/>
  <c r="R4201" i="3"/>
  <c r="R4202" i="3"/>
  <c r="R4389" i="3"/>
  <c r="R4390" i="3"/>
  <c r="R4391" i="3"/>
  <c r="R4392" i="3"/>
  <c r="R4393" i="3"/>
  <c r="R4394" i="3"/>
  <c r="R4395" i="3"/>
  <c r="R4396" i="3"/>
  <c r="R4397" i="3"/>
  <c r="R4398" i="3"/>
  <c r="R4399" i="3"/>
  <c r="R4400" i="3"/>
  <c r="R4606" i="3"/>
  <c r="R4607" i="3"/>
  <c r="R4608" i="3"/>
  <c r="R4609" i="3"/>
  <c r="R4800" i="3"/>
  <c r="R4801" i="3"/>
  <c r="R4802" i="3"/>
  <c r="R4803" i="3"/>
  <c r="R4804" i="3"/>
  <c r="R4805" i="3"/>
  <c r="R4806" i="3"/>
  <c r="R4807" i="3"/>
  <c r="R5003" i="3"/>
  <c r="R5004" i="3"/>
  <c r="R5005" i="3"/>
  <c r="R5006" i="3"/>
  <c r="R5209" i="3"/>
  <c r="R5210" i="3"/>
  <c r="R5211" i="3"/>
  <c r="R5212" i="3"/>
  <c r="R5213" i="3"/>
  <c r="R5214" i="3"/>
  <c r="R5215" i="3"/>
  <c r="R5410" i="3"/>
  <c r="R5411" i="3"/>
  <c r="R5412" i="3"/>
  <c r="R5606" i="3"/>
  <c r="R5607" i="3"/>
  <c r="R5608" i="3"/>
  <c r="R5609" i="3"/>
  <c r="R5610" i="3"/>
  <c r="R5811" i="3"/>
  <c r="R5812" i="3"/>
  <c r="R5813" i="3"/>
  <c r="R5814" i="3"/>
  <c r="R5815" i="3"/>
  <c r="R5816" i="3"/>
  <c r="R5817" i="3"/>
  <c r="R6015" i="3"/>
  <c r="R6016" i="3"/>
  <c r="R6017" i="3"/>
  <c r="R6018" i="3"/>
  <c r="R6213" i="3"/>
  <c r="R6214" i="3"/>
  <c r="R6215" i="3"/>
  <c r="R6427" i="3"/>
  <c r="R6428" i="3"/>
  <c r="R6429" i="3"/>
  <c r="R6430" i="3"/>
  <c r="R6431" i="3"/>
  <c r="R6432" i="3"/>
  <c r="R6622" i="3"/>
  <c r="R6623" i="3"/>
  <c r="R6624" i="3"/>
  <c r="R6815" i="3"/>
  <c r="R6816" i="3"/>
  <c r="R6817" i="3"/>
  <c r="R6818" i="3"/>
  <c r="R7030" i="3"/>
  <c r="R7219" i="3"/>
  <c r="R7220" i="3"/>
  <c r="R7221" i="3"/>
  <c r="R7222" i="3"/>
  <c r="R7223" i="3"/>
  <c r="R7409" i="3"/>
  <c r="R7410" i="3"/>
  <c r="R7411" i="3"/>
  <c r="R7412" i="3"/>
  <c r="R7413" i="3"/>
  <c r="R7414" i="3"/>
  <c r="R7415" i="3"/>
  <c r="R7416" i="3"/>
  <c r="R7603" i="3"/>
  <c r="R7604" i="3"/>
  <c r="R7605" i="3"/>
  <c r="R7606" i="3"/>
  <c r="R7607" i="3"/>
  <c r="R7608" i="3"/>
  <c r="R7609" i="3"/>
  <c r="R7660" i="3"/>
  <c r="R67" i="3"/>
  <c r="R68" i="3"/>
  <c r="R69" i="3"/>
  <c r="R183" i="3"/>
  <c r="R184" i="3"/>
  <c r="R185" i="3"/>
  <c r="R186" i="3"/>
  <c r="R187" i="3"/>
  <c r="R188" i="3"/>
  <c r="R309" i="3"/>
  <c r="R310" i="3"/>
  <c r="R311" i="3"/>
  <c r="R312" i="3"/>
  <c r="R428" i="3"/>
  <c r="R429" i="3"/>
  <c r="R430" i="3"/>
  <c r="R609" i="3"/>
  <c r="R610" i="3"/>
  <c r="R611" i="3"/>
  <c r="R612" i="3"/>
  <c r="R802" i="3"/>
  <c r="R803" i="3"/>
  <c r="R804" i="3"/>
  <c r="R805" i="3"/>
  <c r="R806" i="3"/>
  <c r="R807" i="3"/>
  <c r="R999" i="3"/>
  <c r="R1000" i="3"/>
  <c r="R1001" i="3"/>
  <c r="R1002" i="3"/>
  <c r="R1003" i="3"/>
  <c r="R1196" i="3"/>
  <c r="R1197" i="3"/>
  <c r="R1198" i="3"/>
  <c r="R1404" i="3"/>
  <c r="R1405" i="3"/>
  <c r="R1406" i="3"/>
  <c r="R1407" i="3"/>
  <c r="R1408" i="3"/>
  <c r="R1597" i="3"/>
  <c r="R1598" i="3"/>
  <c r="R1599" i="3"/>
  <c r="R1600" i="3"/>
  <c r="R1601" i="3"/>
  <c r="R1602" i="3"/>
  <c r="R1603" i="3"/>
  <c r="R1604" i="3"/>
  <c r="R1811" i="3"/>
  <c r="R1812" i="3"/>
  <c r="R1813" i="3"/>
  <c r="R1814" i="3"/>
  <c r="R1815" i="3"/>
  <c r="R2018" i="3"/>
  <c r="R2211" i="3"/>
  <c r="R2212" i="3"/>
  <c r="R2213" i="3"/>
  <c r="R2214" i="3"/>
  <c r="R2215" i="3"/>
  <c r="R2216" i="3"/>
  <c r="R2409" i="3"/>
  <c r="R2410" i="3"/>
  <c r="R2411" i="3"/>
  <c r="R2598" i="3"/>
  <c r="R2599" i="3"/>
  <c r="R2600" i="3"/>
  <c r="R2601" i="3"/>
  <c r="R2602" i="3"/>
  <c r="R2603" i="3"/>
  <c r="R2812" i="3"/>
  <c r="R2813" i="3"/>
  <c r="R2814" i="3"/>
  <c r="R2815" i="3"/>
  <c r="R2816" i="3"/>
  <c r="R3005" i="3"/>
  <c r="R3006" i="3"/>
  <c r="R3007" i="3"/>
  <c r="R3008" i="3"/>
  <c r="R3009" i="3"/>
  <c r="R3010" i="3"/>
  <c r="R3203" i="3"/>
  <c r="R3204" i="3"/>
  <c r="R3205" i="3"/>
  <c r="R3206" i="3"/>
  <c r="R3207" i="3"/>
  <c r="R3208" i="3"/>
  <c r="R3417" i="3"/>
  <c r="R3418" i="3"/>
  <c r="R3612" i="3"/>
  <c r="R3613" i="3"/>
  <c r="R3614" i="3"/>
  <c r="R3615" i="3"/>
  <c r="R3806" i="3"/>
  <c r="R3807" i="3"/>
  <c r="R3808" i="3"/>
  <c r="R4014" i="3"/>
  <c r="R4015" i="3"/>
  <c r="R4016" i="3"/>
  <c r="R4017" i="3"/>
  <c r="R4203" i="3"/>
  <c r="R4204" i="3"/>
  <c r="R4205" i="3"/>
  <c r="R4206" i="3"/>
  <c r="R4207" i="3"/>
  <c r="R4208" i="3"/>
  <c r="R4209" i="3"/>
  <c r="R4210" i="3"/>
  <c r="R4401" i="3"/>
  <c r="R4402" i="3"/>
  <c r="R4403" i="3"/>
  <c r="R4404" i="3"/>
  <c r="R4405" i="3"/>
  <c r="R4406" i="3"/>
  <c r="R4407" i="3"/>
  <c r="R4408" i="3"/>
  <c r="R4610" i="3"/>
  <c r="R4808" i="3"/>
  <c r="R4809" i="3"/>
  <c r="R4810" i="3"/>
  <c r="R4811" i="3"/>
  <c r="R4812" i="3"/>
  <c r="R4813" i="3"/>
  <c r="R4814" i="3"/>
  <c r="R5007" i="3"/>
  <c r="R5008" i="3"/>
  <c r="R5009" i="3"/>
  <c r="R5010" i="3"/>
  <c r="R5011" i="3"/>
  <c r="R5012" i="3"/>
  <c r="R5216" i="3"/>
  <c r="R5413" i="3"/>
  <c r="R5414" i="3"/>
  <c r="R5415" i="3"/>
  <c r="R5416" i="3"/>
  <c r="R5611" i="3"/>
  <c r="R5612" i="3"/>
  <c r="R5613" i="3"/>
  <c r="R5614" i="3"/>
  <c r="R5615" i="3"/>
  <c r="R5818" i="3"/>
  <c r="R5819" i="3"/>
  <c r="R5820" i="3"/>
  <c r="R5821" i="3"/>
  <c r="R5822" i="3"/>
  <c r="R6019" i="3"/>
  <c r="R6020" i="3"/>
  <c r="R6021" i="3"/>
  <c r="R6216" i="3"/>
  <c r="R6217" i="3"/>
  <c r="R6218" i="3"/>
  <c r="R6625" i="3"/>
  <c r="R6626" i="3"/>
  <c r="R6627" i="3"/>
  <c r="R6628" i="3"/>
  <c r="R6819" i="3"/>
  <c r="R6820" i="3"/>
  <c r="R6821" i="3"/>
  <c r="R7031" i="3"/>
  <c r="R7224" i="3"/>
  <c r="R7225" i="3"/>
  <c r="R7417" i="3"/>
  <c r="R7418" i="3"/>
  <c r="R7419" i="3"/>
  <c r="R7420" i="3"/>
  <c r="R7421" i="3"/>
  <c r="R7610" i="3"/>
  <c r="R7611" i="3"/>
  <c r="R7612" i="3"/>
  <c r="R7613" i="3"/>
  <c r="R7614" i="3"/>
  <c r="R70" i="3"/>
  <c r="R71" i="3"/>
  <c r="R189" i="3"/>
  <c r="R190" i="3"/>
  <c r="R431" i="3"/>
  <c r="R432" i="3"/>
  <c r="R613" i="3"/>
  <c r="R614" i="3"/>
  <c r="R615" i="3"/>
  <c r="R616" i="3"/>
  <c r="R808" i="3"/>
  <c r="R809" i="3"/>
  <c r="R810" i="3"/>
  <c r="R811" i="3"/>
  <c r="R1004" i="3"/>
  <c r="R1005" i="3"/>
  <c r="R1006" i="3"/>
  <c r="R1007" i="3"/>
  <c r="R1008" i="3"/>
  <c r="R1009" i="3"/>
  <c r="R1010" i="3"/>
  <c r="R1199" i="3"/>
  <c r="R1200" i="3"/>
  <c r="R1201" i="3"/>
  <c r="R1202" i="3"/>
  <c r="R1203" i="3"/>
  <c r="R1204" i="3"/>
  <c r="R1205" i="3"/>
  <c r="R1206" i="3"/>
  <c r="R1207" i="3"/>
  <c r="R1409" i="3"/>
  <c r="R1410" i="3"/>
  <c r="R1411" i="3"/>
  <c r="R1412" i="3"/>
  <c r="R1413" i="3"/>
  <c r="R1414" i="3"/>
  <c r="R1415" i="3"/>
  <c r="R1416" i="3"/>
  <c r="R1417" i="3"/>
  <c r="R1418" i="3"/>
  <c r="R1419" i="3"/>
  <c r="R1420" i="3"/>
  <c r="R1605" i="3"/>
  <c r="R1606" i="3"/>
  <c r="R1607" i="3"/>
  <c r="R1608" i="3"/>
  <c r="R1609" i="3"/>
  <c r="R1610" i="3"/>
  <c r="R1816" i="3"/>
  <c r="R1817" i="3"/>
  <c r="R1818" i="3"/>
  <c r="R1819" i="3"/>
  <c r="R1820" i="3"/>
  <c r="R1821" i="3"/>
  <c r="R2019" i="3"/>
  <c r="R2020" i="3"/>
  <c r="R2021" i="3"/>
  <c r="R2022" i="3"/>
  <c r="R2217" i="3"/>
  <c r="R2218" i="3"/>
  <c r="R2219" i="3"/>
  <c r="R2220" i="3"/>
  <c r="R2221" i="3"/>
  <c r="R2222" i="3"/>
  <c r="R2223" i="3"/>
  <c r="R2412" i="3"/>
  <c r="R2413" i="3"/>
  <c r="R2414" i="3"/>
  <c r="R2604" i="3"/>
  <c r="R2605" i="3"/>
  <c r="R2606" i="3"/>
  <c r="R2607" i="3"/>
  <c r="R2608" i="3"/>
  <c r="R2609" i="3"/>
  <c r="R2817" i="3"/>
  <c r="R2818" i="3"/>
  <c r="R2819" i="3"/>
  <c r="R2820" i="3"/>
  <c r="R2821" i="3"/>
  <c r="R3011" i="3"/>
  <c r="R3012" i="3"/>
  <c r="R3013" i="3"/>
  <c r="R3014" i="3"/>
  <c r="R3015" i="3"/>
  <c r="R3016" i="3"/>
  <c r="R3017" i="3"/>
  <c r="R3018" i="3"/>
  <c r="R3019" i="3"/>
  <c r="R3020" i="3"/>
  <c r="R3209" i="3"/>
  <c r="R3210" i="3"/>
  <c r="R3211" i="3"/>
  <c r="R3212" i="3"/>
  <c r="R3213" i="3"/>
  <c r="R3419" i="3"/>
  <c r="R3420" i="3"/>
  <c r="R3421" i="3"/>
  <c r="R3422" i="3"/>
  <c r="R3423" i="3"/>
  <c r="R3424" i="3"/>
  <c r="R3616" i="3"/>
  <c r="R3617" i="3"/>
  <c r="R3618" i="3"/>
  <c r="R3809" i="3"/>
  <c r="R3810" i="3"/>
  <c r="R4018" i="3"/>
  <c r="R4019" i="3"/>
  <c r="R4020" i="3"/>
  <c r="R4021" i="3"/>
  <c r="R4211" i="3"/>
  <c r="R4212" i="3"/>
  <c r="R4213" i="3"/>
  <c r="R4214" i="3"/>
  <c r="R4215" i="3"/>
  <c r="R4216" i="3"/>
  <c r="R4217" i="3"/>
  <c r="R4409" i="3"/>
  <c r="R4410" i="3"/>
  <c r="R4411" i="3"/>
  <c r="R4412" i="3"/>
  <c r="R4611" i="3"/>
  <c r="R4612" i="3"/>
  <c r="R4613" i="3"/>
  <c r="R4614" i="3"/>
  <c r="R4815" i="3"/>
  <c r="R4816" i="3"/>
  <c r="R4817" i="3"/>
  <c r="R4818" i="3"/>
  <c r="R5013" i="3"/>
  <c r="R5014" i="3"/>
  <c r="R5015" i="3"/>
  <c r="R5016" i="3"/>
  <c r="R5017" i="3"/>
  <c r="R5018" i="3"/>
  <c r="R5217" i="3"/>
  <c r="R5218" i="3"/>
  <c r="R5219" i="3"/>
  <c r="R5220" i="3"/>
  <c r="R5221" i="3"/>
  <c r="R5222" i="3"/>
  <c r="R5223" i="3"/>
  <c r="R5417" i="3"/>
  <c r="R5418" i="3"/>
  <c r="R5616" i="3"/>
  <c r="R5617" i="3"/>
  <c r="R5618" i="3"/>
  <c r="R5823" i="3"/>
  <c r="R5824" i="3"/>
  <c r="R5825" i="3"/>
  <c r="R5826" i="3"/>
  <c r="R5827" i="3"/>
  <c r="R6022" i="3"/>
  <c r="R6023" i="3"/>
  <c r="R6024" i="3"/>
  <c r="R6025" i="3"/>
  <c r="R6219" i="3"/>
  <c r="R6220" i="3"/>
  <c r="R6221" i="3"/>
  <c r="R6222" i="3"/>
  <c r="R6223" i="3"/>
  <c r="R6433" i="3"/>
  <c r="R6629" i="3"/>
  <c r="R6630" i="3"/>
  <c r="R6631" i="3"/>
  <c r="R6822" i="3"/>
  <c r="R6823" i="3"/>
  <c r="R6824" i="3"/>
  <c r="R6825" i="3"/>
  <c r="R7032" i="3"/>
  <c r="R7033" i="3"/>
  <c r="R7034" i="3"/>
  <c r="R7226" i="3"/>
  <c r="R7422" i="3"/>
  <c r="R7423" i="3"/>
  <c r="R7615" i="3"/>
  <c r="R7616" i="3"/>
  <c r="R7617" i="3"/>
  <c r="R7618" i="3"/>
  <c r="R7661" i="3"/>
  <c r="R7662" i="3"/>
  <c r="R72" i="3"/>
  <c r="R73" i="3"/>
  <c r="R74" i="3"/>
  <c r="R75" i="3"/>
  <c r="R76" i="3"/>
  <c r="R313" i="3"/>
  <c r="R314" i="3"/>
  <c r="R433" i="3"/>
  <c r="R434" i="3"/>
  <c r="R435" i="3"/>
  <c r="R436" i="3"/>
  <c r="R617" i="3"/>
  <c r="R618" i="3"/>
  <c r="R619" i="3"/>
  <c r="R812" i="3"/>
  <c r="R813" i="3"/>
  <c r="R814" i="3"/>
  <c r="R815" i="3"/>
  <c r="R816" i="3"/>
  <c r="R817" i="3"/>
  <c r="R818" i="3"/>
  <c r="R819" i="3"/>
  <c r="R1011" i="3"/>
  <c r="R1012" i="3"/>
  <c r="R1013" i="3"/>
  <c r="R1208" i="3"/>
  <c r="R1209" i="3"/>
  <c r="R1210" i="3"/>
  <c r="R1211" i="3"/>
  <c r="R1421" i="3"/>
  <c r="R1422" i="3"/>
  <c r="R1611" i="3"/>
  <c r="R1612" i="3"/>
  <c r="R1822" i="3"/>
  <c r="R1823" i="3"/>
  <c r="R2023" i="3"/>
  <c r="R2024" i="3"/>
  <c r="R2025" i="3"/>
  <c r="R2224" i="3"/>
  <c r="R2225" i="3"/>
  <c r="R2226" i="3"/>
  <c r="R2415" i="3"/>
  <c r="R2416" i="3"/>
  <c r="R2610" i="3"/>
  <c r="R2611" i="3"/>
  <c r="R2612" i="3"/>
  <c r="R2613" i="3"/>
  <c r="R2614" i="3"/>
  <c r="R2615" i="3"/>
  <c r="R2822" i="3"/>
  <c r="R2823" i="3"/>
  <c r="R2824" i="3"/>
  <c r="R2825" i="3"/>
  <c r="R2826" i="3"/>
  <c r="R3021" i="3"/>
  <c r="R3022" i="3"/>
  <c r="R3023" i="3"/>
  <c r="R3214" i="3"/>
  <c r="R3215" i="3"/>
  <c r="R3216" i="3"/>
  <c r="R3217" i="3"/>
  <c r="R3619" i="3"/>
  <c r="R3620" i="3"/>
  <c r="R3621" i="3"/>
  <c r="R3811" i="3"/>
  <c r="R3812" i="3"/>
  <c r="R3813" i="3"/>
  <c r="R3814" i="3"/>
  <c r="R4022" i="3"/>
  <c r="R4023" i="3"/>
  <c r="R4024" i="3"/>
  <c r="R4218" i="3"/>
  <c r="R4219" i="3"/>
  <c r="R4220" i="3"/>
  <c r="R4221" i="3"/>
  <c r="R4222" i="3"/>
  <c r="R4223" i="3"/>
  <c r="R4413" i="3"/>
  <c r="R4414" i="3"/>
  <c r="R4415" i="3"/>
  <c r="R4416" i="3"/>
  <c r="R4417" i="3"/>
  <c r="R4615" i="3"/>
  <c r="R4616" i="3"/>
  <c r="R4617" i="3"/>
  <c r="R4618" i="3"/>
  <c r="R4619" i="3"/>
  <c r="R5019" i="3"/>
  <c r="R5020" i="3"/>
  <c r="R5224" i="3"/>
  <c r="R5225" i="3"/>
  <c r="R5226" i="3"/>
  <c r="R5227" i="3"/>
  <c r="R5419" i="3"/>
  <c r="R5420" i="3"/>
  <c r="R5619" i="3"/>
  <c r="R5620" i="3"/>
  <c r="R5621" i="3"/>
  <c r="R5622" i="3"/>
  <c r="R5828" i="3"/>
  <c r="R6026" i="3"/>
  <c r="R6027" i="3"/>
  <c r="R6028" i="3"/>
  <c r="R6029" i="3"/>
  <c r="R6224" i="3"/>
  <c r="R6225" i="3"/>
  <c r="R6226" i="3"/>
  <c r="R6227" i="3"/>
  <c r="R6434" i="3"/>
  <c r="R6435" i="3"/>
  <c r="R6436" i="3"/>
  <c r="R6437" i="3"/>
  <c r="R6632" i="3"/>
  <c r="R6633" i="3"/>
  <c r="R6826" i="3"/>
  <c r="R6827" i="3"/>
  <c r="R6828" i="3"/>
  <c r="R6829" i="3"/>
  <c r="R7035" i="3"/>
  <c r="R7036" i="3"/>
  <c r="R7227" i="3"/>
  <c r="R7228" i="3"/>
  <c r="R7424" i="3"/>
  <c r="R7425" i="3"/>
  <c r="R7426" i="3"/>
  <c r="R7427" i="3"/>
  <c r="R7428" i="3"/>
  <c r="R7429" i="3"/>
  <c r="R7619" i="3"/>
  <c r="R7620" i="3"/>
  <c r="R7621" i="3"/>
  <c r="R7622" i="3"/>
  <c r="R7623" i="3"/>
  <c r="R77" i="3"/>
  <c r="R78" i="3"/>
  <c r="R79" i="3"/>
  <c r="R191" i="3"/>
  <c r="R192" i="3"/>
  <c r="R193" i="3"/>
  <c r="R437" i="3"/>
  <c r="R438" i="3"/>
  <c r="R439" i="3"/>
  <c r="R440" i="3"/>
  <c r="R441" i="3"/>
  <c r="R442" i="3"/>
  <c r="R620" i="3"/>
  <c r="R621" i="3"/>
  <c r="R622" i="3"/>
  <c r="R820" i="3"/>
  <c r="R821" i="3"/>
  <c r="R1014" i="3"/>
  <c r="R1015" i="3"/>
  <c r="R1016" i="3"/>
  <c r="R1017" i="3"/>
  <c r="R1212" i="3"/>
  <c r="R1213" i="3"/>
  <c r="R1214" i="3"/>
  <c r="R1423" i="3"/>
  <c r="R1424" i="3"/>
  <c r="R1613" i="3"/>
  <c r="R1614" i="3"/>
  <c r="R1824" i="3"/>
  <c r="R1825" i="3"/>
  <c r="R2026" i="3"/>
  <c r="R2027" i="3"/>
  <c r="R2227" i="3"/>
  <c r="R2228" i="3"/>
  <c r="R2229" i="3"/>
  <c r="R2417" i="3"/>
  <c r="R2418" i="3"/>
  <c r="R2419" i="3"/>
  <c r="R2616" i="3"/>
  <c r="R2617" i="3"/>
  <c r="R2618" i="3"/>
  <c r="R2619" i="3"/>
  <c r="R2620" i="3"/>
  <c r="R2827" i="3"/>
  <c r="R2828" i="3"/>
  <c r="R2829" i="3"/>
  <c r="R2830" i="3"/>
  <c r="R3024" i="3"/>
  <c r="R3025" i="3"/>
  <c r="R3026" i="3"/>
  <c r="R3027" i="3"/>
  <c r="R3218" i="3"/>
  <c r="R3219" i="3"/>
  <c r="R3220" i="3"/>
  <c r="R3221" i="3"/>
  <c r="R3425" i="3"/>
  <c r="R3622" i="3"/>
  <c r="R3623" i="3"/>
  <c r="R3815" i="3"/>
  <c r="R3816" i="3"/>
  <c r="R3817" i="3"/>
  <c r="R3818" i="3"/>
  <c r="R4025" i="3"/>
  <c r="R4224" i="3"/>
  <c r="R4225" i="3"/>
  <c r="R4226" i="3"/>
  <c r="R4227" i="3"/>
  <c r="R4418" i="3"/>
  <c r="R4419" i="3"/>
  <c r="R4420" i="3"/>
  <c r="R4421" i="3"/>
  <c r="R4620" i="3"/>
  <c r="R4621" i="3"/>
  <c r="R4819" i="3"/>
  <c r="R4820" i="3"/>
  <c r="R4821" i="3"/>
  <c r="R4822" i="3"/>
  <c r="R5021" i="3"/>
  <c r="R5228" i="3"/>
  <c r="R5421" i="3"/>
  <c r="R5422" i="3"/>
  <c r="R5423" i="3"/>
  <c r="R5424" i="3"/>
  <c r="R5623" i="3"/>
  <c r="R5624" i="3"/>
  <c r="R5829" i="3"/>
  <c r="R6030" i="3"/>
  <c r="R6031" i="3"/>
  <c r="R6032" i="3"/>
  <c r="R6228" i="3"/>
  <c r="R6229" i="3"/>
  <c r="R6230" i="3"/>
  <c r="R6830" i="3"/>
  <c r="R6831" i="3"/>
  <c r="R6832" i="3"/>
  <c r="R7037" i="3"/>
  <c r="R7038" i="3"/>
  <c r="R7229" i="3"/>
  <c r="R7230" i="3"/>
  <c r="R7231" i="3"/>
  <c r="R7232" i="3"/>
  <c r="R7430" i="3"/>
  <c r="R7431" i="3"/>
  <c r="R7432" i="3"/>
  <c r="R7433" i="3"/>
  <c r="R7434" i="3"/>
  <c r="R7624" i="3"/>
  <c r="R7625" i="3"/>
  <c r="R7626" i="3"/>
  <c r="R80" i="3"/>
  <c r="R81" i="3"/>
  <c r="R82" i="3"/>
  <c r="R194" i="3"/>
  <c r="R195" i="3"/>
  <c r="R196" i="3"/>
  <c r="R197" i="3"/>
  <c r="R315" i="3"/>
  <c r="R316" i="3"/>
  <c r="R443" i="3"/>
  <c r="R623" i="3"/>
  <c r="R624" i="3"/>
  <c r="R625" i="3"/>
  <c r="R626" i="3"/>
  <c r="R627" i="3"/>
  <c r="R822" i="3"/>
  <c r="R823" i="3"/>
  <c r="R824" i="3"/>
  <c r="R825" i="3"/>
  <c r="R1018" i="3"/>
  <c r="R1019" i="3"/>
  <c r="R1020" i="3"/>
  <c r="R1215" i="3"/>
  <c r="R1216" i="3"/>
  <c r="R1217" i="3"/>
  <c r="R1218" i="3"/>
  <c r="R1219" i="3"/>
  <c r="R1220" i="3"/>
  <c r="R1425" i="3"/>
  <c r="R1426" i="3"/>
  <c r="R1427" i="3"/>
  <c r="R1428" i="3"/>
  <c r="R1615" i="3"/>
  <c r="R1616" i="3"/>
  <c r="R1617" i="3"/>
  <c r="R1618" i="3"/>
  <c r="R1619" i="3"/>
  <c r="R1620" i="3"/>
  <c r="R1826" i="3"/>
  <c r="R1827" i="3"/>
  <c r="R2028" i="3"/>
  <c r="R2029" i="3"/>
  <c r="R2030" i="3"/>
  <c r="R2230" i="3"/>
  <c r="R2231" i="3"/>
  <c r="R2232" i="3"/>
  <c r="R2233" i="3"/>
  <c r="R2420" i="3"/>
  <c r="R2421" i="3"/>
  <c r="R2422" i="3"/>
  <c r="R2621" i="3"/>
  <c r="R2622" i="3"/>
  <c r="R2623" i="3"/>
  <c r="R2831" i="3"/>
  <c r="R2832" i="3"/>
  <c r="R3028" i="3"/>
  <c r="R3222" i="3"/>
  <c r="R3223" i="3"/>
  <c r="R3224" i="3"/>
  <c r="R3426" i="3"/>
  <c r="R3427" i="3"/>
  <c r="R3428" i="3"/>
  <c r="R3624" i="3"/>
  <c r="R3625" i="3"/>
  <c r="R3626" i="3"/>
  <c r="R3627" i="3"/>
  <c r="R3819" i="3"/>
  <c r="R3820" i="3"/>
  <c r="R3821" i="3"/>
  <c r="R3822" i="3"/>
  <c r="R4026" i="3"/>
  <c r="R4027" i="3"/>
  <c r="R4228" i="3"/>
  <c r="R4229" i="3"/>
  <c r="R4422" i="3"/>
  <c r="R4423" i="3"/>
  <c r="R4424" i="3"/>
  <c r="R4425" i="3"/>
  <c r="R4622" i="3"/>
  <c r="R4623" i="3"/>
  <c r="R4624" i="3"/>
  <c r="R4625" i="3"/>
  <c r="R4626" i="3"/>
  <c r="R4823" i="3"/>
  <c r="R4824" i="3"/>
  <c r="R4825" i="3"/>
  <c r="R4826" i="3"/>
  <c r="R4827" i="3"/>
  <c r="R5022" i="3"/>
  <c r="R5023" i="3"/>
  <c r="R5024" i="3"/>
  <c r="R5025" i="3"/>
  <c r="R5026" i="3"/>
  <c r="R5027" i="3"/>
  <c r="R5028" i="3"/>
  <c r="R5029" i="3"/>
  <c r="R5030" i="3"/>
  <c r="R5229" i="3"/>
  <c r="R5230" i="3"/>
  <c r="R5425" i="3"/>
  <c r="R5426" i="3"/>
  <c r="R5427" i="3"/>
  <c r="R5625" i="3"/>
  <c r="R5626" i="3"/>
  <c r="R5627" i="3"/>
  <c r="R5628" i="3"/>
  <c r="R5830" i="3"/>
  <c r="R6033" i="3"/>
  <c r="R6231" i="3"/>
  <c r="R6232" i="3"/>
  <c r="R6634" i="3"/>
  <c r="R6635" i="3"/>
  <c r="R6636" i="3"/>
  <c r="R6637" i="3"/>
  <c r="R6833" i="3"/>
  <c r="R7039" i="3"/>
  <c r="R7233" i="3"/>
  <c r="R7234" i="3"/>
  <c r="R7435" i="3"/>
  <c r="R7627" i="3"/>
  <c r="R83" i="3"/>
  <c r="R84" i="3"/>
  <c r="R198" i="3"/>
  <c r="R199" i="3"/>
  <c r="R317" i="3"/>
  <c r="R318" i="3"/>
  <c r="R444" i="3"/>
  <c r="R445" i="3"/>
  <c r="R446" i="3"/>
  <c r="R447" i="3"/>
  <c r="R448" i="3"/>
  <c r="R449" i="3"/>
  <c r="R826" i="3"/>
  <c r="R827" i="3"/>
  <c r="R1021" i="3"/>
  <c r="R1022" i="3"/>
  <c r="R1023" i="3"/>
  <c r="R1221" i="3"/>
  <c r="R1222" i="3"/>
  <c r="R1223" i="3"/>
  <c r="R1429" i="3"/>
  <c r="R1430" i="3"/>
  <c r="R1621" i="3"/>
  <c r="R1622" i="3"/>
  <c r="R1623" i="3"/>
  <c r="R2031" i="3"/>
  <c r="R2234" i="3"/>
  <c r="R2423" i="3"/>
  <c r="R2424" i="3"/>
  <c r="R2425" i="3"/>
  <c r="R2624" i="3"/>
  <c r="R2625" i="3"/>
  <c r="R3029" i="3"/>
  <c r="R3030" i="3"/>
  <c r="R3031" i="3"/>
  <c r="R3225" i="3"/>
  <c r="R3429" i="3"/>
  <c r="R3430" i="3"/>
  <c r="R3628" i="3"/>
  <c r="R3629" i="3"/>
  <c r="R3630" i="3"/>
  <c r="R3823" i="3"/>
  <c r="R3824" i="3"/>
  <c r="R3825" i="3"/>
  <c r="R4028" i="3"/>
  <c r="R4426" i="3"/>
  <c r="R4427" i="3"/>
  <c r="R4428" i="3"/>
  <c r="R4627" i="3"/>
  <c r="R4628" i="3"/>
  <c r="R4828" i="3"/>
  <c r="R5031" i="3"/>
  <c r="R5428" i="3"/>
  <c r="R5429" i="3"/>
  <c r="R5430" i="3"/>
  <c r="R5431" i="3"/>
  <c r="R5629" i="3"/>
  <c r="R5630" i="3"/>
  <c r="R5831" i="3"/>
  <c r="R5832" i="3"/>
  <c r="R6233" i="3"/>
  <c r="R6234" i="3"/>
  <c r="R6235" i="3"/>
  <c r="R6438" i="3"/>
  <c r="R6834" i="3"/>
  <c r="R6835" i="3"/>
  <c r="R7040" i="3"/>
  <c r="R7235" i="3"/>
  <c r="R7628" i="3"/>
  <c r="R7629" i="3"/>
  <c r="R7663" i="3"/>
  <c r="R200" i="3"/>
  <c r="R201" i="3"/>
  <c r="R202" i="3"/>
  <c r="R319" i="3"/>
  <c r="R320" i="3"/>
  <c r="R321" i="3"/>
  <c r="R322" i="3"/>
  <c r="R450" i="3"/>
  <c r="R451" i="3"/>
  <c r="R452" i="3"/>
  <c r="R453" i="3"/>
  <c r="R454" i="3"/>
  <c r="R455" i="3"/>
  <c r="R628" i="3"/>
  <c r="R629" i="3"/>
  <c r="R1024" i="3"/>
  <c r="R1025" i="3"/>
  <c r="R1224" i="3"/>
  <c r="R1225" i="3"/>
  <c r="R1431" i="3"/>
  <c r="R1432" i="3"/>
  <c r="R1433" i="3"/>
  <c r="R1434" i="3"/>
  <c r="R1624" i="3"/>
  <c r="R1828" i="3"/>
  <c r="R1829" i="3"/>
  <c r="R1830" i="3"/>
  <c r="R1831" i="3"/>
  <c r="R2032" i="3"/>
  <c r="R2033" i="3"/>
  <c r="R2034" i="3"/>
  <c r="R2035" i="3"/>
  <c r="R2235" i="3"/>
  <c r="R2236" i="3"/>
  <c r="R2237" i="3"/>
  <c r="R2426" i="3"/>
  <c r="R2427" i="3"/>
  <c r="R2626" i="3"/>
  <c r="R2627" i="3"/>
  <c r="R2833" i="3"/>
  <c r="R2834" i="3"/>
  <c r="R3032" i="3"/>
  <c r="R3226" i="3"/>
  <c r="R3227" i="3"/>
  <c r="R3431" i="3"/>
  <c r="R3432" i="3"/>
  <c r="R3433" i="3"/>
  <c r="R3631" i="3"/>
  <c r="R3632" i="3"/>
  <c r="R3633" i="3"/>
  <c r="R3826" i="3"/>
  <c r="R3827" i="3"/>
  <c r="R3828" i="3"/>
  <c r="R3829" i="3"/>
  <c r="R4029" i="3"/>
  <c r="R4030" i="3"/>
  <c r="R4230" i="3"/>
  <c r="R4231" i="3"/>
  <c r="R4429" i="3"/>
  <c r="R4430" i="3"/>
  <c r="R4629" i="3"/>
  <c r="R5231" i="3"/>
  <c r="R5432" i="3"/>
  <c r="R5631" i="3"/>
  <c r="R5632" i="3"/>
  <c r="R5633" i="3"/>
  <c r="R5833" i="3"/>
  <c r="R5834" i="3"/>
  <c r="R6034" i="3"/>
  <c r="R6035" i="3"/>
  <c r="R6236" i="3"/>
  <c r="R6638" i="3"/>
  <c r="R6836" i="3"/>
  <c r="R6837" i="3"/>
  <c r="R7436" i="3"/>
  <c r="R7630" i="3"/>
  <c r="R7631" i="3"/>
  <c r="R85" i="3"/>
  <c r="R86" i="3"/>
  <c r="R630" i="3"/>
  <c r="R828" i="3"/>
  <c r="R829" i="3"/>
  <c r="R830" i="3"/>
  <c r="R831" i="3"/>
  <c r="R1026" i="3"/>
  <c r="R1027" i="3"/>
  <c r="R1028" i="3"/>
  <c r="R1226" i="3"/>
  <c r="R1227" i="3"/>
  <c r="R1228" i="3"/>
  <c r="R1625" i="3"/>
  <c r="R1626" i="3"/>
  <c r="R1627" i="3"/>
  <c r="R1628" i="3"/>
  <c r="R1629" i="3"/>
  <c r="R1832" i="3"/>
  <c r="R1833" i="3"/>
  <c r="R1834" i="3"/>
  <c r="R2036" i="3"/>
  <c r="R2428" i="3"/>
  <c r="R2429" i="3"/>
  <c r="R2430" i="3"/>
  <c r="R2628" i="3"/>
  <c r="R2629" i="3"/>
  <c r="R2835" i="3"/>
  <c r="R2836" i="3"/>
  <c r="R3033" i="3"/>
  <c r="R3228" i="3"/>
  <c r="R3229" i="3"/>
  <c r="R3230" i="3"/>
  <c r="R3231" i="3"/>
  <c r="R3434" i="3"/>
  <c r="R3830" i="3"/>
  <c r="R4031" i="3"/>
  <c r="R4032" i="3"/>
  <c r="R4033" i="3"/>
  <c r="R4034" i="3"/>
  <c r="R4035" i="3"/>
  <c r="R4036" i="3"/>
  <c r="R4431" i="3"/>
  <c r="R4432" i="3"/>
  <c r="R4630" i="3"/>
  <c r="R4631" i="3"/>
  <c r="R4632" i="3"/>
  <c r="R4829" i="3"/>
  <c r="R4830" i="3"/>
  <c r="R5032" i="3"/>
  <c r="R5033" i="3"/>
  <c r="R5034" i="3"/>
  <c r="R5035" i="3"/>
  <c r="R5232" i="3"/>
  <c r="R5233" i="3"/>
  <c r="R5234" i="3"/>
  <c r="R5433" i="3"/>
  <c r="R5634" i="3"/>
  <c r="R5635" i="3"/>
  <c r="R5636" i="3"/>
  <c r="R5835" i="3"/>
  <c r="R6036" i="3"/>
  <c r="R6237" i="3"/>
  <c r="R6238" i="3"/>
  <c r="R6439" i="3"/>
  <c r="R6440" i="3"/>
  <c r="R6639" i="3"/>
  <c r="R6838" i="3"/>
  <c r="R7041" i="3"/>
  <c r="R7042" i="3"/>
  <c r="R7236" i="3"/>
  <c r="R7437" i="3"/>
  <c r="R7632" i="3"/>
  <c r="R7633" i="3"/>
  <c r="R87" i="3"/>
  <c r="R323" i="3"/>
  <c r="R324" i="3"/>
  <c r="R456" i="3"/>
  <c r="R457" i="3"/>
  <c r="R458" i="3"/>
  <c r="R459" i="3"/>
  <c r="R460" i="3"/>
  <c r="R631" i="3"/>
  <c r="R832" i="3"/>
  <c r="R833" i="3"/>
  <c r="R1029" i="3"/>
  <c r="R1030" i="3"/>
  <c r="R1031" i="3"/>
  <c r="R1032" i="3"/>
  <c r="R1229" i="3"/>
  <c r="R1230" i="3"/>
  <c r="R1435" i="3"/>
  <c r="R1630" i="3"/>
  <c r="R1835" i="3"/>
  <c r="R1836" i="3"/>
  <c r="R2238" i="3"/>
  <c r="R2431" i="3"/>
  <c r="R2630" i="3"/>
  <c r="R2631" i="3"/>
  <c r="R2837" i="3"/>
  <c r="R3034" i="3"/>
  <c r="R3232" i="3"/>
  <c r="R3233" i="3"/>
  <c r="R3234" i="3"/>
  <c r="R3435" i="3"/>
  <c r="R3436" i="3"/>
  <c r="R3437" i="3"/>
  <c r="R3634" i="3"/>
  <c r="R3831" i="3"/>
  <c r="R3832" i="3"/>
  <c r="R4037" i="3"/>
  <c r="R4038" i="3"/>
  <c r="R4232" i="3"/>
  <c r="R4433" i="3"/>
  <c r="R4434" i="3"/>
  <c r="R4435" i="3"/>
  <c r="R4633" i="3"/>
  <c r="R4634" i="3"/>
  <c r="R4831" i="3"/>
  <c r="R4832" i="3"/>
  <c r="R4833" i="3"/>
  <c r="R5036" i="3"/>
  <c r="R5434" i="3"/>
  <c r="R5435" i="3"/>
  <c r="R5637" i="3"/>
  <c r="R5836" i="3"/>
  <c r="R5837" i="3"/>
  <c r="R6239" i="3"/>
  <c r="R6640" i="3"/>
  <c r="R6641" i="3"/>
  <c r="R6839" i="3"/>
  <c r="R7043" i="3"/>
  <c r="R7438" i="3"/>
  <c r="R7634" i="3"/>
  <c r="R7664" i="3"/>
  <c r="R88" i="3"/>
  <c r="R89" i="3"/>
  <c r="R461" i="3"/>
  <c r="R462" i="3"/>
  <c r="R463" i="3"/>
  <c r="R834" i="3"/>
  <c r="R835" i="3"/>
  <c r="R1033" i="3"/>
  <c r="R1034" i="3"/>
  <c r="R1231" i="3"/>
  <c r="R1436" i="3"/>
  <c r="R1437" i="3"/>
  <c r="R1438" i="3"/>
  <c r="R1631" i="3"/>
  <c r="R1632" i="3"/>
  <c r="R1837" i="3"/>
  <c r="R2037" i="3"/>
  <c r="R2432" i="3"/>
  <c r="R2632" i="3"/>
  <c r="R2633" i="3"/>
  <c r="R2634" i="3"/>
  <c r="R2635" i="3"/>
  <c r="R2838" i="3"/>
  <c r="R3235" i="3"/>
  <c r="R3438" i="3"/>
  <c r="R3635" i="3"/>
  <c r="R3833" i="3"/>
  <c r="R3834" i="3"/>
  <c r="R4039" i="3"/>
  <c r="R4040" i="3"/>
  <c r="R4233" i="3"/>
  <c r="R4234" i="3"/>
  <c r="R4436" i="3"/>
  <c r="R4834" i="3"/>
  <c r="R5037" i="3"/>
  <c r="R5038" i="3"/>
  <c r="R5235" i="3"/>
  <c r="R5236" i="3"/>
  <c r="R5436" i="3"/>
  <c r="R5638" i="3"/>
  <c r="R5838" i="3"/>
  <c r="R5839" i="3"/>
  <c r="R6240" i="3"/>
  <c r="R7237" i="3"/>
  <c r="R7635" i="3"/>
  <c r="R464" i="3"/>
  <c r="R632" i="3"/>
  <c r="R633" i="3"/>
  <c r="R836" i="3"/>
  <c r="R837" i="3"/>
  <c r="R838" i="3"/>
  <c r="R839" i="3"/>
  <c r="R1035" i="3"/>
  <c r="R1232" i="3"/>
  <c r="R1233" i="3"/>
  <c r="R1234" i="3"/>
  <c r="R1633" i="3"/>
  <c r="R1634" i="3"/>
  <c r="R1635" i="3"/>
  <c r="R1838" i="3"/>
  <c r="R2038" i="3"/>
  <c r="R2039" i="3"/>
  <c r="R2239" i="3"/>
  <c r="R2240" i="3"/>
  <c r="R2433" i="3"/>
  <c r="R2636" i="3"/>
  <c r="R2637" i="3"/>
  <c r="R2638" i="3"/>
  <c r="R2839" i="3"/>
  <c r="R2840" i="3"/>
  <c r="R3035" i="3"/>
  <c r="R3036" i="3"/>
  <c r="R3236" i="3"/>
  <c r="R3636" i="3"/>
  <c r="R3835" i="3"/>
  <c r="R3836" i="3"/>
  <c r="R4635" i="3"/>
  <c r="R4636" i="3"/>
  <c r="R4637" i="3"/>
  <c r="R4835" i="3"/>
  <c r="R5039" i="3"/>
  <c r="R5237" i="3"/>
  <c r="R5639" i="3"/>
  <c r="R5640" i="3"/>
  <c r="R5641" i="3"/>
  <c r="R5840" i="3"/>
  <c r="R6642" i="3"/>
  <c r="R7238" i="3"/>
  <c r="R7239" i="3"/>
  <c r="R7439" i="3"/>
  <c r="R7636" i="3"/>
  <c r="R7637" i="3"/>
  <c r="R325" i="3"/>
  <c r="R326" i="3"/>
  <c r="R465" i="3"/>
  <c r="R634" i="3"/>
  <c r="R840" i="3"/>
  <c r="R1036" i="3"/>
  <c r="R1439" i="3"/>
  <c r="R1636" i="3"/>
  <c r="R1637" i="3"/>
  <c r="R1638" i="3"/>
  <c r="R1639" i="3"/>
  <c r="R1839" i="3"/>
  <c r="R1840" i="3"/>
  <c r="R2040" i="3"/>
  <c r="R2434" i="3"/>
  <c r="R2435" i="3"/>
  <c r="R3037" i="3"/>
  <c r="R3439" i="3"/>
  <c r="R3637" i="3"/>
  <c r="R3837" i="3"/>
  <c r="R4041" i="3"/>
  <c r="R4235" i="3"/>
  <c r="R4437" i="3"/>
  <c r="R5040" i="3"/>
  <c r="R5041" i="3"/>
  <c r="R5437" i="3"/>
  <c r="R5642" i="3"/>
  <c r="R5841" i="3"/>
  <c r="R6037" i="3"/>
  <c r="R6241" i="3"/>
  <c r="R6441" i="3"/>
  <c r="R6840" i="3"/>
  <c r="R90" i="3"/>
  <c r="R91" i="3"/>
  <c r="R203" i="3"/>
  <c r="R466" i="3"/>
  <c r="R467" i="3"/>
  <c r="R468" i="3"/>
  <c r="R635" i="3"/>
  <c r="R841" i="3"/>
  <c r="R1235" i="3"/>
  <c r="R1236" i="3"/>
  <c r="R1440" i="3"/>
  <c r="R1640" i="3"/>
  <c r="R1641" i="3"/>
  <c r="R1841" i="3"/>
  <c r="R2241" i="3"/>
  <c r="R2242" i="3"/>
  <c r="R2436" i="3"/>
  <c r="R2639" i="3"/>
  <c r="R2841" i="3"/>
  <c r="R2842" i="3"/>
  <c r="R2843" i="3"/>
  <c r="R3638" i="3"/>
  <c r="R3639" i="3"/>
  <c r="R3838" i="3"/>
  <c r="R4042" i="3"/>
  <c r="R4438" i="3"/>
  <c r="R4638" i="3"/>
  <c r="R4639" i="3"/>
  <c r="R4836" i="3"/>
  <c r="R5042" i="3"/>
  <c r="R5238" i="3"/>
  <c r="R6038" i="3"/>
  <c r="R6039" i="3"/>
  <c r="R6442" i="3"/>
  <c r="R6841" i="3"/>
  <c r="R7240" i="3"/>
  <c r="R7440" i="3"/>
  <c r="R92" i="3"/>
  <c r="R636" i="3"/>
  <c r="R842" i="3"/>
  <c r="R1037" i="3"/>
  <c r="R1237" i="3"/>
  <c r="R1441" i="3"/>
  <c r="R2041" i="3"/>
  <c r="R2243" i="3"/>
  <c r="R2437" i="3"/>
  <c r="R2844" i="3"/>
  <c r="R3038" i="3"/>
  <c r="R3640" i="3"/>
  <c r="R3641" i="3"/>
  <c r="R3839" i="3"/>
  <c r="R3840" i="3"/>
  <c r="R4236" i="3"/>
  <c r="R4837" i="3"/>
  <c r="R4838" i="3"/>
  <c r="R6242" i="3"/>
  <c r="R6643" i="3"/>
  <c r="R6842" i="3"/>
  <c r="R6843" i="3"/>
  <c r="R7241" i="3"/>
  <c r="R7441" i="3"/>
  <c r="R7638" i="3"/>
  <c r="R7639" i="3"/>
  <c r="R469" i="3"/>
  <c r="R637" i="3"/>
  <c r="R843" i="3"/>
  <c r="R844" i="3"/>
  <c r="R1038" i="3"/>
  <c r="R2042" i="3"/>
  <c r="R2438" i="3"/>
  <c r="R2439" i="3"/>
  <c r="R2440" i="3"/>
  <c r="R3440" i="3"/>
  <c r="R4640" i="3"/>
  <c r="R5239" i="3"/>
  <c r="R6243" i="3"/>
  <c r="R6844" i="3"/>
  <c r="R7242" i="3"/>
  <c r="R7640" i="3"/>
  <c r="R93" i="3"/>
  <c r="R470" i="3"/>
  <c r="R1039" i="3"/>
  <c r="R1238" i="3"/>
  <c r="R1842" i="3"/>
  <c r="R2043" i="3"/>
  <c r="R2441" i="3"/>
  <c r="R2640" i="3"/>
  <c r="R3237" i="3"/>
  <c r="R3841" i="3"/>
  <c r="R4237" i="3"/>
  <c r="R4439" i="3"/>
  <c r="R4839" i="3"/>
  <c r="R5438" i="3"/>
  <c r="R5842" i="3"/>
  <c r="R6040" i="3"/>
  <c r="R7442" i="3"/>
  <c r="R327" i="3"/>
  <c r="R328" i="3"/>
  <c r="R638" i="3"/>
  <c r="R1040" i="3"/>
  <c r="R1843" i="3"/>
  <c r="R2442" i="3"/>
  <c r="R3039" i="3"/>
  <c r="R3238" i="3"/>
  <c r="R3642" i="3"/>
  <c r="R3643" i="3"/>
  <c r="R4043" i="3"/>
  <c r="R4641" i="3"/>
  <c r="R5439" i="3"/>
  <c r="R7243" i="3"/>
  <c r="R329" i="3"/>
  <c r="R471" i="3"/>
  <c r="R472" i="3"/>
  <c r="R639" i="3"/>
  <c r="R640" i="3"/>
  <c r="R1239" i="3"/>
  <c r="R1442" i="3"/>
  <c r="R1443" i="3"/>
  <c r="R2443" i="3"/>
  <c r="R2641" i="3"/>
  <c r="R3040" i="3"/>
  <c r="R3239" i="3"/>
  <c r="R3441" i="3"/>
  <c r="R4238" i="3"/>
  <c r="R5240" i="3"/>
  <c r="R5440" i="3"/>
  <c r="R5441" i="3"/>
  <c r="R5843" i="3"/>
  <c r="R6041" i="3"/>
  <c r="R6443" i="3"/>
  <c r="R7443" i="3"/>
  <c r="R330" i="3"/>
  <c r="R473" i="3"/>
  <c r="R474" i="3"/>
  <c r="R641" i="3"/>
  <c r="R642" i="3"/>
  <c r="R643" i="3"/>
  <c r="R1041" i="3"/>
  <c r="R1240" i="3"/>
  <c r="R1642" i="3"/>
  <c r="R2244" i="3"/>
  <c r="R3240" i="3"/>
  <c r="R3241" i="3"/>
  <c r="R3842" i="3"/>
  <c r="R3843" i="3"/>
  <c r="R4239" i="3"/>
  <c r="R4440" i="3"/>
  <c r="R4642" i="3"/>
  <c r="R4840" i="3"/>
  <c r="R5043" i="3"/>
  <c r="R5643" i="3"/>
  <c r="R6244" i="3"/>
  <c r="R331" i="3"/>
  <c r="R1643" i="3"/>
  <c r="R2444" i="3"/>
  <c r="R4240" i="3"/>
  <c r="R4241" i="3"/>
  <c r="R4841" i="3"/>
  <c r="R5241" i="3"/>
  <c r="R7641" i="3"/>
  <c r="R332" i="3"/>
  <c r="R475" i="3"/>
  <c r="R1042" i="3"/>
  <c r="R1844" i="3"/>
  <c r="R2642" i="3"/>
  <c r="R3242" i="3"/>
  <c r="R6042" i="3"/>
  <c r="R6444" i="3"/>
  <c r="R7044" i="3"/>
  <c r="R7642" i="3"/>
  <c r="R204" i="3"/>
  <c r="R1241" i="3"/>
  <c r="R1444" i="3"/>
  <c r="R3041" i="3"/>
  <c r="R4242" i="3"/>
  <c r="R4441" i="3"/>
  <c r="R4643" i="3"/>
  <c r="R5844" i="3"/>
  <c r="R7665" i="3"/>
  <c r="R2643" i="3"/>
  <c r="R4243" i="3"/>
  <c r="R6043" i="3"/>
  <c r="R7244" i="3"/>
  <c r="R1043" i="3"/>
  <c r="R1044" i="3"/>
  <c r="R3442" i="3"/>
  <c r="R3443" i="3"/>
  <c r="R6044" i="3"/>
  <c r="R7444" i="3"/>
  <c r="R1644" i="3"/>
  <c r="R4244" i="3"/>
  <c r="R5242" i="3"/>
  <c r="R6644" i="3"/>
  <c r="R7666" i="3"/>
  <c r="R476" i="3"/>
  <c r="R644" i="3"/>
  <c r="R1242" i="3"/>
  <c r="R3042" i="3"/>
  <c r="R3444" i="3"/>
  <c r="R7643" i="3"/>
  <c r="R205" i="3"/>
  <c r="R2044" i="3"/>
  <c r="R3243" i="3"/>
  <c r="R4842" i="3"/>
  <c r="R5044" i="3"/>
  <c r="R5442" i="3"/>
  <c r="R206" i="3"/>
  <c r="R2644" i="3"/>
  <c r="R3043" i="3"/>
  <c r="R3244" i="3"/>
  <c r="R3644" i="3"/>
  <c r="R1243" i="3"/>
  <c r="R3044" i="3"/>
  <c r="R3844" i="3"/>
  <c r="R4442" i="3"/>
  <c r="R5644" i="3"/>
  <c r="R4843" i="3"/>
  <c r="R5243" i="3"/>
  <c r="R4044" i="3"/>
  <c r="R1244" i="3"/>
  <c r="R4844" i="3"/>
  <c r="R5244" i="3"/>
  <c r="R7644" i="3"/>
  <c r="R4443" i="3"/>
  <c r="R4444" i="3"/>
  <c r="R4644" i="3"/>
  <c r="R5443" i="3"/>
  <c r="R5444" i="3"/>
  <c r="R7667" i="3"/>
  <c r="R7668" i="3"/>
  <c r="R7669" i="3"/>
  <c r="P3" i="3"/>
  <c r="Q3" i="3" s="1"/>
  <c r="P64" i="3"/>
  <c r="Q64" i="3" s="1"/>
  <c r="P2" i="3"/>
  <c r="Q2" i="3" s="1"/>
  <c r="P10" i="3"/>
  <c r="Q10" i="3" s="1"/>
  <c r="P14" i="3"/>
  <c r="Q14" i="3" s="1"/>
  <c r="P47" i="3"/>
  <c r="Q47" i="3" s="1"/>
  <c r="P7" i="3"/>
  <c r="Q7" i="3" s="1"/>
  <c r="P5" i="3"/>
  <c r="Q5" i="3" s="1"/>
  <c r="P29" i="3"/>
  <c r="Q29" i="3" s="1"/>
  <c r="P24" i="3"/>
  <c r="Q24" i="3" s="1"/>
  <c r="P56" i="3"/>
  <c r="Q56" i="3" s="1"/>
  <c r="P15" i="3"/>
  <c r="Q15" i="3" s="1"/>
  <c r="P72" i="3"/>
  <c r="Q72" i="3" s="1"/>
  <c r="P11" i="3"/>
  <c r="Q11" i="3" s="1"/>
  <c r="P21" i="3"/>
  <c r="Q21" i="3" s="1"/>
  <c r="P19" i="3"/>
  <c r="Q19" i="3" s="1"/>
  <c r="P2925" i="3"/>
  <c r="Q2925" i="3" s="1"/>
  <c r="P26" i="3"/>
  <c r="Q26" i="3" s="1"/>
  <c r="P30" i="3"/>
  <c r="Q30" i="3" s="1"/>
  <c r="P31" i="3"/>
  <c r="Q31" i="3" s="1"/>
  <c r="P43" i="3"/>
  <c r="Q43" i="3" s="1"/>
  <c r="P32" i="3"/>
  <c r="Q32" i="3" s="1"/>
  <c r="P35" i="3"/>
  <c r="Q35" i="3" s="1"/>
  <c r="P73" i="3"/>
  <c r="Q73" i="3" s="1"/>
  <c r="P48" i="3"/>
  <c r="Q48" i="3" s="1"/>
  <c r="P27" i="3"/>
  <c r="Q27" i="3" s="1"/>
  <c r="P44" i="3"/>
  <c r="Q44" i="3" s="1"/>
  <c r="P83" i="3"/>
  <c r="Q83" i="3" s="1"/>
  <c r="P20" i="3"/>
  <c r="Q20" i="3" s="1"/>
  <c r="P54" i="3"/>
  <c r="Q54" i="3" s="1"/>
  <c r="P22" i="3"/>
  <c r="Q22" i="3" s="1"/>
  <c r="P70" i="3"/>
  <c r="Q70" i="3" s="1"/>
  <c r="P74" i="3"/>
  <c r="Q74" i="3" s="1"/>
  <c r="P57" i="3"/>
  <c r="Q57" i="3" s="1"/>
  <c r="P36" i="3"/>
  <c r="Q36" i="3" s="1"/>
  <c r="P55" i="3"/>
  <c r="Q55" i="3" s="1"/>
  <c r="P49" i="3"/>
  <c r="Q49" i="3" s="1"/>
  <c r="P60" i="3"/>
  <c r="Q60" i="3" s="1"/>
  <c r="P62" i="3"/>
  <c r="Q62" i="3" s="1"/>
  <c r="P12" i="3"/>
  <c r="Q12" i="3" s="1"/>
  <c r="P50" i="3"/>
  <c r="Q50" i="3" s="1"/>
  <c r="P8" i="3"/>
  <c r="Q8" i="3" s="1"/>
  <c r="P23" i="3"/>
  <c r="Q23" i="3" s="1"/>
  <c r="P4331" i="3"/>
  <c r="Q4331" i="3" s="1"/>
  <c r="P85" i="3"/>
  <c r="Q85" i="3" s="1"/>
  <c r="P58" i="3"/>
  <c r="Q58" i="3" s="1"/>
  <c r="P75" i="3"/>
  <c r="Q75" i="3" s="1"/>
  <c r="P88" i="3"/>
  <c r="Q88" i="3" s="1"/>
  <c r="P80" i="3"/>
  <c r="Q80" i="3" s="1"/>
  <c r="P4" i="3"/>
  <c r="Q4" i="3" s="1"/>
  <c r="P16" i="3"/>
  <c r="Q16" i="3" s="1"/>
  <c r="P33" i="3"/>
  <c r="Q33" i="3" s="1"/>
  <c r="P92" i="3"/>
  <c r="Q92" i="3" s="1"/>
  <c r="P59" i="3"/>
  <c r="Q59" i="3" s="1"/>
  <c r="P25" i="3"/>
  <c r="Q25" i="3" s="1"/>
  <c r="P37" i="3"/>
  <c r="Q37" i="3" s="1"/>
  <c r="P89" i="3"/>
  <c r="Q89" i="3" s="1"/>
  <c r="P71" i="3"/>
  <c r="Q71" i="3" s="1"/>
  <c r="P81" i="3"/>
  <c r="Q81" i="3" s="1"/>
  <c r="P76" i="3"/>
  <c r="Q76" i="3" s="1"/>
  <c r="P84" i="3"/>
  <c r="Q84" i="3" s="1"/>
  <c r="P38" i="3"/>
  <c r="Q38" i="3" s="1"/>
  <c r="P67" i="3"/>
  <c r="Q67" i="3" s="1"/>
  <c r="P51" i="3"/>
  <c r="Q51" i="3" s="1"/>
  <c r="P17" i="3"/>
  <c r="Q17" i="3" s="1"/>
  <c r="P52" i="3"/>
  <c r="Q52" i="3" s="1"/>
  <c r="P6" i="3"/>
  <c r="Q6" i="3" s="1"/>
  <c r="P82" i="3"/>
  <c r="Q82" i="3" s="1"/>
  <c r="P3935" i="3"/>
  <c r="Q3935" i="3" s="1"/>
  <c r="P61" i="3"/>
  <c r="Q61" i="3" s="1"/>
  <c r="P87" i="3"/>
  <c r="Q87" i="3" s="1"/>
  <c r="P18" i="3"/>
  <c r="Q18" i="3" s="1"/>
  <c r="P68" i="3"/>
  <c r="Q68" i="3" s="1"/>
  <c r="P77" i="3"/>
  <c r="Q77" i="3" s="1"/>
  <c r="P69" i="3"/>
  <c r="Q69" i="3" s="1"/>
  <c r="P65" i="3"/>
  <c r="Q65" i="3" s="1"/>
  <c r="P53" i="3"/>
  <c r="Q53" i="3" s="1"/>
  <c r="P63" i="3"/>
  <c r="Q63" i="3" s="1"/>
  <c r="P13" i="3"/>
  <c r="Q13" i="3" s="1"/>
  <c r="P28" i="3"/>
  <c r="Q28" i="3" s="1"/>
  <c r="P93" i="3"/>
  <c r="Q93" i="3" s="1"/>
  <c r="P86" i="3"/>
  <c r="Q86" i="3" s="1"/>
  <c r="P78" i="3"/>
  <c r="Q78" i="3" s="1"/>
  <c r="P9" i="3"/>
  <c r="Q9" i="3" s="1"/>
  <c r="P79" i="3"/>
  <c r="Q79" i="3" s="1"/>
  <c r="P45" i="3"/>
  <c r="Q45" i="3" s="1"/>
  <c r="P66" i="3"/>
  <c r="Q66" i="3" s="1"/>
  <c r="P90" i="3"/>
  <c r="Q90" i="3" s="1"/>
  <c r="P34" i="3"/>
  <c r="Q34" i="3" s="1"/>
  <c r="P46" i="3"/>
  <c r="Q46" i="3" s="1"/>
  <c r="P91" i="3"/>
  <c r="Q91" i="3" s="1"/>
  <c r="P39" i="3"/>
  <c r="Q39" i="3" s="1"/>
  <c r="P94" i="3"/>
  <c r="Q94" i="3" s="1"/>
  <c r="P102" i="3"/>
  <c r="Q102" i="3" s="1"/>
  <c r="P99" i="3"/>
  <c r="Q99" i="3" s="1"/>
  <c r="P113" i="3"/>
  <c r="Q113" i="3" s="1"/>
  <c r="P100" i="3"/>
  <c r="Q100" i="3" s="1"/>
  <c r="P159" i="3"/>
  <c r="Q159" i="3" s="1"/>
  <c r="P103" i="3"/>
  <c r="Q103" i="3" s="1"/>
  <c r="P123" i="3"/>
  <c r="Q123" i="3" s="1"/>
  <c r="P104" i="3"/>
  <c r="Q104" i="3" s="1"/>
  <c r="P97" i="3"/>
  <c r="Q97" i="3" s="1"/>
  <c r="P95" i="3"/>
  <c r="Q95" i="3" s="1"/>
  <c r="P124" i="3"/>
  <c r="Q124" i="3" s="1"/>
  <c r="P105" i="3"/>
  <c r="Q105" i="3" s="1"/>
  <c r="P160" i="3"/>
  <c r="Q160" i="3" s="1"/>
  <c r="P106" i="3"/>
  <c r="Q106" i="3" s="1"/>
  <c r="P200" i="3"/>
  <c r="Q200" i="3" s="1"/>
  <c r="P120" i="3"/>
  <c r="Q120" i="3" s="1"/>
  <c r="P130" i="3"/>
  <c r="Q130" i="3" s="1"/>
  <c r="P164" i="3"/>
  <c r="Q164" i="3" s="1"/>
  <c r="P131" i="3"/>
  <c r="Q131" i="3" s="1"/>
  <c r="P136" i="3"/>
  <c r="Q136" i="3" s="1"/>
  <c r="P145" i="3"/>
  <c r="Q145" i="3" s="1"/>
  <c r="P132" i="3"/>
  <c r="Q132" i="3" s="1"/>
  <c r="P108" i="3"/>
  <c r="Q108" i="3" s="1"/>
  <c r="P98" i="3"/>
  <c r="Q98" i="3" s="1"/>
  <c r="P109" i="3"/>
  <c r="Q109" i="3" s="1"/>
  <c r="P114" i="3"/>
  <c r="Q114" i="3" s="1"/>
  <c r="P125" i="3"/>
  <c r="Q125" i="3" s="1"/>
  <c r="P204" i="3"/>
  <c r="Q204" i="3" s="1"/>
  <c r="P137" i="3"/>
  <c r="Q137" i="3" s="1"/>
  <c r="P126" i="3"/>
  <c r="Q126" i="3" s="1"/>
  <c r="P96" i="3"/>
  <c r="Q96" i="3" s="1"/>
  <c r="P173" i="3"/>
  <c r="Q173" i="3" s="1"/>
  <c r="P6740" i="3"/>
  <c r="Q6740" i="3" s="1"/>
  <c r="P127" i="3"/>
  <c r="Q127" i="3" s="1"/>
  <c r="P3333" i="3"/>
  <c r="Q3333" i="3" s="1"/>
  <c r="P138" i="3"/>
  <c r="Q138" i="3" s="1"/>
  <c r="P128" i="3"/>
  <c r="Q128" i="3" s="1"/>
  <c r="P110" i="3"/>
  <c r="Q110" i="3" s="1"/>
  <c r="P176" i="3"/>
  <c r="Q176" i="3" s="1"/>
  <c r="P139" i="3"/>
  <c r="Q139" i="3" s="1"/>
  <c r="P191" i="3"/>
  <c r="Q191" i="3" s="1"/>
  <c r="P5724" i="3"/>
  <c r="Q5724" i="3" s="1"/>
  <c r="P111" i="3"/>
  <c r="Q111" i="3" s="1"/>
  <c r="P177" i="3"/>
  <c r="Q177" i="3" s="1"/>
  <c r="P167" i="3"/>
  <c r="Q167" i="3" s="1"/>
  <c r="P107" i="3"/>
  <c r="Q107" i="3" s="1"/>
  <c r="P5337" i="3"/>
  <c r="Q5337" i="3" s="1"/>
  <c r="P115" i="3"/>
  <c r="Q115" i="3" s="1"/>
  <c r="P150" i="3"/>
  <c r="Q150" i="3" s="1"/>
  <c r="P133" i="3"/>
  <c r="Q133" i="3" s="1"/>
  <c r="P152" i="3"/>
  <c r="Q152" i="3" s="1"/>
  <c r="P153" i="3"/>
  <c r="Q153" i="3" s="1"/>
  <c r="P170" i="3"/>
  <c r="Q170" i="3" s="1"/>
  <c r="P146" i="3"/>
  <c r="Q146" i="3" s="1"/>
  <c r="P121" i="3"/>
  <c r="Q121" i="3" s="1"/>
  <c r="P116" i="3"/>
  <c r="Q116" i="3" s="1"/>
  <c r="P154" i="3"/>
  <c r="Q154" i="3" s="1"/>
  <c r="P165" i="3"/>
  <c r="Q165" i="3" s="1"/>
  <c r="P151" i="3"/>
  <c r="Q151" i="3" s="1"/>
  <c r="P161" i="3"/>
  <c r="Q161" i="3" s="1"/>
  <c r="P155" i="3"/>
  <c r="Q155" i="3" s="1"/>
  <c r="P178" i="3"/>
  <c r="Q178" i="3" s="1"/>
  <c r="P171" i="3"/>
  <c r="Q171" i="3" s="1"/>
  <c r="P119" i="3"/>
  <c r="Q119" i="3" s="1"/>
  <c r="P156" i="3"/>
  <c r="Q156" i="3" s="1"/>
  <c r="P183" i="3"/>
  <c r="Q183" i="3" s="1"/>
  <c r="P101" i="3"/>
  <c r="Q101" i="3" s="1"/>
  <c r="P184" i="3"/>
  <c r="Q184" i="3" s="1"/>
  <c r="P162" i="3"/>
  <c r="Q162" i="3" s="1"/>
  <c r="P117" i="3"/>
  <c r="Q117" i="3" s="1"/>
  <c r="P174" i="3"/>
  <c r="Q174" i="3" s="1"/>
  <c r="P140" i="3"/>
  <c r="Q140" i="3" s="1"/>
  <c r="P168" i="3"/>
  <c r="Q168" i="3" s="1"/>
  <c r="P163" i="3"/>
  <c r="Q163" i="3" s="1"/>
  <c r="P189" i="3"/>
  <c r="Q189" i="3" s="1"/>
  <c r="P179" i="3"/>
  <c r="Q179" i="3" s="1"/>
  <c r="P185" i="3"/>
  <c r="Q185" i="3" s="1"/>
  <c r="P169" i="3"/>
  <c r="Q169" i="3" s="1"/>
  <c r="P157" i="3"/>
  <c r="Q157" i="3" s="1"/>
  <c r="P201" i="3"/>
  <c r="Q201" i="3" s="1"/>
  <c r="P194" i="3"/>
  <c r="Q194" i="3" s="1"/>
  <c r="P147" i="3"/>
  <c r="Q147" i="3" s="1"/>
  <c r="P118" i="3"/>
  <c r="Q118" i="3" s="1"/>
  <c r="P195" i="3"/>
  <c r="Q195" i="3" s="1"/>
  <c r="P192" i="3"/>
  <c r="Q192" i="3" s="1"/>
  <c r="P180" i="3"/>
  <c r="Q180" i="3" s="1"/>
  <c r="P186" i="3"/>
  <c r="Q186" i="3" s="1"/>
  <c r="P134" i="3"/>
  <c r="Q134" i="3" s="1"/>
  <c r="P172" i="3"/>
  <c r="Q172" i="3" s="1"/>
  <c r="P148" i="3"/>
  <c r="Q148" i="3" s="1"/>
  <c r="P166" i="3"/>
  <c r="Q166" i="3" s="1"/>
  <c r="P122" i="3"/>
  <c r="Q122" i="3" s="1"/>
  <c r="P203" i="3"/>
  <c r="Q203" i="3" s="1"/>
  <c r="P181" i="3"/>
  <c r="Q181" i="3" s="1"/>
  <c r="P198" i="3"/>
  <c r="Q198" i="3" s="1"/>
  <c r="P135" i="3"/>
  <c r="Q135" i="3" s="1"/>
  <c r="P112" i="3"/>
  <c r="Q112" i="3" s="1"/>
  <c r="P206" i="3"/>
  <c r="Q206" i="3" s="1"/>
  <c r="P187" i="3"/>
  <c r="Q187" i="3" s="1"/>
  <c r="P182" i="3"/>
  <c r="Q182" i="3" s="1"/>
  <c r="P190" i="3"/>
  <c r="Q190" i="3" s="1"/>
  <c r="P149" i="3"/>
  <c r="Q149" i="3" s="1"/>
  <c r="P193" i="3"/>
  <c r="Q193" i="3" s="1"/>
  <c r="P202" i="3"/>
  <c r="Q202" i="3" s="1"/>
  <c r="P188" i="3"/>
  <c r="Q188" i="3" s="1"/>
  <c r="P205" i="3"/>
  <c r="Q205" i="3" s="1"/>
  <c r="P199" i="3"/>
  <c r="Q199" i="3" s="1"/>
  <c r="P175" i="3"/>
  <c r="Q175" i="3" s="1"/>
  <c r="P196" i="3"/>
  <c r="Q196" i="3" s="1"/>
  <c r="P197" i="3"/>
  <c r="Q197" i="3" s="1"/>
  <c r="P129" i="3"/>
  <c r="Q129" i="3" s="1"/>
  <c r="P158" i="3"/>
  <c r="Q158" i="3" s="1"/>
  <c r="P229" i="3"/>
  <c r="Q229" i="3" s="1"/>
  <c r="P207" i="3"/>
  <c r="Q207" i="3" s="1"/>
  <c r="P208" i="3"/>
  <c r="Q208" i="3" s="1"/>
  <c r="P242" i="3"/>
  <c r="Q242" i="3" s="1"/>
  <c r="P212" i="3"/>
  <c r="Q212" i="3" s="1"/>
  <c r="P214" i="3"/>
  <c r="Q214" i="3" s="1"/>
  <c r="P238" i="3"/>
  <c r="Q238" i="3" s="1"/>
  <c r="P325" i="3"/>
  <c r="Q325" i="3" s="1"/>
  <c r="P4137" i="3"/>
  <c r="Q4137" i="3" s="1"/>
  <c r="P226" i="3"/>
  <c r="Q226" i="3" s="1"/>
  <c r="P243" i="3"/>
  <c r="Q243" i="3" s="1"/>
  <c r="P215" i="3"/>
  <c r="Q215" i="3" s="1"/>
  <c r="P319" i="3"/>
  <c r="Q319" i="3" s="1"/>
  <c r="P269" i="3"/>
  <c r="Q269" i="3" s="1"/>
  <c r="P219" i="3"/>
  <c r="Q219" i="3" s="1"/>
  <c r="P210" i="3"/>
  <c r="Q210" i="3" s="1"/>
  <c r="P222" i="3"/>
  <c r="Q222" i="3" s="1"/>
  <c r="P248" i="3"/>
  <c r="Q248" i="3" s="1"/>
  <c r="P220" i="3"/>
  <c r="Q220" i="3" s="1"/>
  <c r="P213" i="3"/>
  <c r="Q213" i="3" s="1"/>
  <c r="P249" i="3"/>
  <c r="Q249" i="3" s="1"/>
  <c r="P273" i="3"/>
  <c r="Q273" i="3" s="1"/>
  <c r="P244" i="3"/>
  <c r="Q244" i="3" s="1"/>
  <c r="P227" i="3"/>
  <c r="Q227" i="3" s="1"/>
  <c r="P211" i="3"/>
  <c r="Q211" i="3" s="1"/>
  <c r="P274" i="3"/>
  <c r="Q274" i="3" s="1"/>
  <c r="P209" i="3"/>
  <c r="Q209" i="3" s="1"/>
  <c r="P298" i="3"/>
  <c r="Q298" i="3" s="1"/>
  <c r="P285" i="3"/>
  <c r="Q285" i="3" s="1"/>
  <c r="P317" i="3"/>
  <c r="Q317" i="3" s="1"/>
  <c r="P230" i="3"/>
  <c r="Q230" i="3" s="1"/>
  <c r="P216" i="3"/>
  <c r="Q216" i="3" s="1"/>
  <c r="P281" i="3"/>
  <c r="Q281" i="3" s="1"/>
  <c r="P320" i="3"/>
  <c r="Q320" i="3" s="1"/>
  <c r="P292" i="3"/>
  <c r="Q292" i="3" s="1"/>
  <c r="P231" i="3"/>
  <c r="Q231" i="3" s="1"/>
  <c r="P234" i="3"/>
  <c r="Q234" i="3" s="1"/>
  <c r="P286" i="3"/>
  <c r="Q286" i="3" s="1"/>
  <c r="P235" i="3"/>
  <c r="Q235" i="3" s="1"/>
  <c r="P2926" i="3"/>
  <c r="Q2926" i="3" s="1"/>
  <c r="P299" i="3"/>
  <c r="Q299" i="3" s="1"/>
  <c r="P221" i="3"/>
  <c r="Q221" i="3" s="1"/>
  <c r="P223" i="3"/>
  <c r="Q223" i="3" s="1"/>
  <c r="P253" i="3"/>
  <c r="Q253" i="3" s="1"/>
  <c r="P275" i="3"/>
  <c r="Q275" i="3" s="1"/>
  <c r="P295" i="3"/>
  <c r="Q295" i="3" s="1"/>
  <c r="P287" i="3"/>
  <c r="Q287" i="3" s="1"/>
  <c r="P236" i="3"/>
  <c r="Q236" i="3" s="1"/>
  <c r="P305" i="3"/>
  <c r="Q305" i="3" s="1"/>
  <c r="P288" i="3"/>
  <c r="Q288" i="3" s="1"/>
  <c r="P309" i="3"/>
  <c r="Q309" i="3" s="1"/>
  <c r="P330" i="3"/>
  <c r="Q330" i="3" s="1"/>
  <c r="P270" i="3"/>
  <c r="Q270" i="3" s="1"/>
  <c r="P245" i="3"/>
  <c r="Q245" i="3" s="1"/>
  <c r="P310" i="3"/>
  <c r="Q310" i="3" s="1"/>
  <c r="P217" i="3"/>
  <c r="Q217" i="3" s="1"/>
  <c r="P228" i="3"/>
  <c r="Q228" i="3" s="1"/>
  <c r="P321" i="3"/>
  <c r="Q321" i="3" s="1"/>
  <c r="P254" i="3"/>
  <c r="Q254" i="3" s="1"/>
  <c r="P239" i="3"/>
  <c r="Q239" i="3" s="1"/>
  <c r="P260" i="3"/>
  <c r="Q260" i="3" s="1"/>
  <c r="P331" i="3"/>
  <c r="Q331" i="3" s="1"/>
  <c r="P293" i="3"/>
  <c r="Q293" i="3" s="1"/>
  <c r="P261" i="3"/>
  <c r="Q261" i="3" s="1"/>
  <c r="P311" i="3"/>
  <c r="Q311" i="3" s="1"/>
  <c r="P224" i="3"/>
  <c r="Q224" i="3" s="1"/>
  <c r="P282" i="3"/>
  <c r="Q282" i="3" s="1"/>
  <c r="P327" i="3"/>
  <c r="Q327" i="3" s="1"/>
  <c r="P246" i="3"/>
  <c r="Q246" i="3" s="1"/>
  <c r="P4937" i="3"/>
  <c r="Q4937" i="3" s="1"/>
  <c r="P306" i="3"/>
  <c r="Q306" i="3" s="1"/>
  <c r="P232" i="3"/>
  <c r="Q232" i="3" s="1"/>
  <c r="P266" i="3"/>
  <c r="Q266" i="3" s="1"/>
  <c r="P318" i="3"/>
  <c r="Q318" i="3" s="1"/>
  <c r="P289" i="3"/>
  <c r="Q289" i="3" s="1"/>
  <c r="P267" i="3"/>
  <c r="Q267" i="3" s="1"/>
  <c r="P290" i="3"/>
  <c r="Q290" i="3" s="1"/>
  <c r="P4130" i="3"/>
  <c r="Q4130" i="3" s="1"/>
  <c r="P262" i="3"/>
  <c r="Q262" i="3" s="1"/>
  <c r="P312" i="3"/>
  <c r="Q312" i="3" s="1"/>
  <c r="P247" i="3"/>
  <c r="Q247" i="3" s="1"/>
  <c r="P315" i="3"/>
  <c r="Q315" i="3" s="1"/>
  <c r="P268" i="3"/>
  <c r="Q268" i="3" s="1"/>
  <c r="P300" i="3"/>
  <c r="Q300" i="3" s="1"/>
  <c r="P322" i="3"/>
  <c r="Q322" i="3" s="1"/>
  <c r="P323" i="3"/>
  <c r="Q323" i="3" s="1"/>
  <c r="P307" i="3"/>
  <c r="Q307" i="3" s="1"/>
  <c r="P276" i="3"/>
  <c r="Q276" i="3" s="1"/>
  <c r="P263" i="3"/>
  <c r="Q263" i="3" s="1"/>
  <c r="P271" i="3"/>
  <c r="Q271" i="3" s="1"/>
  <c r="P313" i="3"/>
  <c r="Q313" i="3" s="1"/>
  <c r="P301" i="3"/>
  <c r="Q301" i="3" s="1"/>
  <c r="P302" i="3"/>
  <c r="Q302" i="3" s="1"/>
  <c r="P240" i="3"/>
  <c r="Q240" i="3" s="1"/>
  <c r="P277" i="3"/>
  <c r="Q277" i="3" s="1"/>
  <c r="P308" i="3"/>
  <c r="Q308" i="3" s="1"/>
  <c r="P278" i="3"/>
  <c r="Q278" i="3" s="1"/>
  <c r="P279" i="3"/>
  <c r="Q279" i="3" s="1"/>
  <c r="P264" i="3"/>
  <c r="Q264" i="3" s="1"/>
  <c r="P294" i="3"/>
  <c r="Q294" i="3" s="1"/>
  <c r="P291" i="3"/>
  <c r="Q291" i="3" s="1"/>
  <c r="P332" i="3"/>
  <c r="Q332" i="3" s="1"/>
  <c r="P324" i="3"/>
  <c r="Q324" i="3" s="1"/>
  <c r="P225" i="3"/>
  <c r="Q225" i="3" s="1"/>
  <c r="P303" i="3"/>
  <c r="Q303" i="3" s="1"/>
  <c r="P296" i="3"/>
  <c r="Q296" i="3" s="1"/>
  <c r="P265" i="3"/>
  <c r="Q265" i="3" s="1"/>
  <c r="P283" i="3"/>
  <c r="Q283" i="3" s="1"/>
  <c r="P326" i="3"/>
  <c r="Q326" i="3" s="1"/>
  <c r="P250" i="3"/>
  <c r="Q250" i="3" s="1"/>
  <c r="P314" i="3"/>
  <c r="Q314" i="3" s="1"/>
  <c r="P218" i="3"/>
  <c r="Q218" i="3" s="1"/>
  <c r="P237" i="3"/>
  <c r="Q237" i="3" s="1"/>
  <c r="P316" i="3"/>
  <c r="Q316" i="3" s="1"/>
  <c r="P328" i="3"/>
  <c r="Q328" i="3" s="1"/>
  <c r="P280" i="3"/>
  <c r="Q280" i="3" s="1"/>
  <c r="P233" i="3"/>
  <c r="Q233" i="3" s="1"/>
  <c r="P284" i="3"/>
  <c r="Q284" i="3" s="1"/>
  <c r="P297" i="3"/>
  <c r="Q297" i="3" s="1"/>
  <c r="P251" i="3"/>
  <c r="Q251" i="3" s="1"/>
  <c r="P272" i="3"/>
  <c r="Q272" i="3" s="1"/>
  <c r="P304" i="3"/>
  <c r="Q304" i="3" s="1"/>
  <c r="P329" i="3"/>
  <c r="Q329" i="3" s="1"/>
  <c r="P241" i="3"/>
  <c r="Q241" i="3" s="1"/>
  <c r="P255" i="3"/>
  <c r="Q255" i="3" s="1"/>
  <c r="P252" i="3"/>
  <c r="Q252" i="3" s="1"/>
  <c r="P333" i="3"/>
  <c r="Q333" i="3" s="1"/>
  <c r="P358" i="3"/>
  <c r="Q358" i="3" s="1"/>
  <c r="P334" i="3"/>
  <c r="Q334" i="3" s="1"/>
  <c r="P365" i="3"/>
  <c r="Q365" i="3" s="1"/>
  <c r="P344" i="3"/>
  <c r="Q344" i="3" s="1"/>
  <c r="P341" i="3"/>
  <c r="Q341" i="3" s="1"/>
  <c r="P444" i="3"/>
  <c r="Q444" i="3" s="1"/>
  <c r="P350" i="3"/>
  <c r="Q350" i="3" s="1"/>
  <c r="P456" i="3"/>
  <c r="Q456" i="3" s="1"/>
  <c r="P473" i="3"/>
  <c r="Q473" i="3" s="1"/>
  <c r="P369" i="3"/>
  <c r="Q369" i="3" s="1"/>
  <c r="P395" i="3"/>
  <c r="Q395" i="3" s="1"/>
  <c r="P402" i="3"/>
  <c r="Q402" i="3" s="1"/>
  <c r="P359" i="3"/>
  <c r="Q359" i="3" s="1"/>
  <c r="P338" i="3"/>
  <c r="Q338" i="3" s="1"/>
  <c r="P405" i="3"/>
  <c r="Q405" i="3" s="1"/>
  <c r="P450" i="3"/>
  <c r="Q450" i="3" s="1"/>
  <c r="P351" i="3"/>
  <c r="Q351" i="3" s="1"/>
  <c r="P385" i="3"/>
  <c r="Q385" i="3" s="1"/>
  <c r="P433" i="3"/>
  <c r="Q433" i="3" s="1"/>
  <c r="P390" i="3"/>
  <c r="Q390" i="3" s="1"/>
  <c r="P352" i="3"/>
  <c r="Q352" i="3" s="1"/>
  <c r="P353" i="3"/>
  <c r="Q353" i="3" s="1"/>
  <c r="P345" i="3"/>
  <c r="Q345" i="3" s="1"/>
  <c r="P386" i="3"/>
  <c r="Q386" i="3" s="1"/>
  <c r="P403" i="3"/>
  <c r="Q403" i="3" s="1"/>
  <c r="P337" i="3"/>
  <c r="Q337" i="3" s="1"/>
  <c r="P406" i="3"/>
  <c r="Q406" i="3" s="1"/>
  <c r="P2133" i="3"/>
  <c r="Q2133" i="3" s="1"/>
  <c r="P370" i="3"/>
  <c r="Q370" i="3" s="1"/>
  <c r="P1932" i="3"/>
  <c r="Q1932" i="3" s="1"/>
  <c r="P391" i="3"/>
  <c r="Q391" i="3" s="1"/>
  <c r="P416" i="3"/>
  <c r="Q416" i="3" s="1"/>
  <c r="P387" i="3"/>
  <c r="Q387" i="3" s="1"/>
  <c r="P346" i="3"/>
  <c r="Q346" i="3" s="1"/>
  <c r="P354" i="3"/>
  <c r="Q354" i="3" s="1"/>
  <c r="P355" i="3"/>
  <c r="Q355" i="3" s="1"/>
  <c r="P417" i="3"/>
  <c r="Q417" i="3" s="1"/>
  <c r="P423" i="3"/>
  <c r="Q423" i="3" s="1"/>
  <c r="P437" i="3"/>
  <c r="Q437" i="3" s="1"/>
  <c r="P2737" i="3"/>
  <c r="Q2737" i="3" s="1"/>
  <c r="P6342" i="3"/>
  <c r="Q6342" i="3" s="1"/>
  <c r="P364" i="3"/>
  <c r="Q364" i="3" s="1"/>
  <c r="P412" i="3"/>
  <c r="Q412" i="3" s="1"/>
  <c r="P342" i="3"/>
  <c r="Q342" i="3" s="1"/>
  <c r="P336" i="3"/>
  <c r="Q336" i="3" s="1"/>
  <c r="P445" i="3"/>
  <c r="Q445" i="3" s="1"/>
  <c r="P475" i="3"/>
  <c r="Q475" i="3" s="1"/>
  <c r="P461" i="3"/>
  <c r="Q461" i="3" s="1"/>
  <c r="P446" i="3"/>
  <c r="Q446" i="3" s="1"/>
  <c r="P366" i="3"/>
  <c r="Q366" i="3" s="1"/>
  <c r="P347" i="3"/>
  <c r="Q347" i="3" s="1"/>
  <c r="P371" i="3"/>
  <c r="Q371" i="3" s="1"/>
  <c r="P372" i="3"/>
  <c r="Q372" i="3" s="1"/>
  <c r="P396" i="3"/>
  <c r="Q396" i="3" s="1"/>
  <c r="P397" i="3"/>
  <c r="Q397" i="3" s="1"/>
  <c r="P348" i="3"/>
  <c r="Q348" i="3" s="1"/>
  <c r="P451" i="3"/>
  <c r="Q451" i="3" s="1"/>
  <c r="P457" i="3"/>
  <c r="Q457" i="3" s="1"/>
  <c r="P392" i="3"/>
  <c r="Q392" i="3" s="1"/>
  <c r="P393" i="3"/>
  <c r="Q393" i="3" s="1"/>
  <c r="P424" i="3"/>
  <c r="Q424" i="3" s="1"/>
  <c r="P398" i="3"/>
  <c r="Q398" i="3" s="1"/>
  <c r="P394" i="3"/>
  <c r="Q394" i="3" s="1"/>
  <c r="P438" i="3"/>
  <c r="Q438" i="3" s="1"/>
  <c r="P439" i="3"/>
  <c r="Q439" i="3" s="1"/>
  <c r="P452" i="3"/>
  <c r="Q452" i="3" s="1"/>
  <c r="P447" i="3"/>
  <c r="Q447" i="3" s="1"/>
  <c r="P458" i="3"/>
  <c r="Q458" i="3" s="1"/>
  <c r="P448" i="3"/>
  <c r="Q448" i="3" s="1"/>
  <c r="P428" i="3"/>
  <c r="Q428" i="3" s="1"/>
  <c r="P407" i="3"/>
  <c r="Q407" i="3" s="1"/>
  <c r="P343" i="3"/>
  <c r="Q343" i="3" s="1"/>
  <c r="P360" i="3"/>
  <c r="Q360" i="3" s="1"/>
  <c r="P388" i="3"/>
  <c r="Q388" i="3" s="1"/>
  <c r="P470" i="3"/>
  <c r="Q470" i="3" s="1"/>
  <c r="P356" i="3"/>
  <c r="Q356" i="3" s="1"/>
  <c r="P466" i="3"/>
  <c r="Q466" i="3" s="1"/>
  <c r="P361" i="3"/>
  <c r="Q361" i="3" s="1"/>
  <c r="P469" i="3"/>
  <c r="Q469" i="3" s="1"/>
  <c r="P362" i="3"/>
  <c r="Q362" i="3" s="1"/>
  <c r="P418" i="3"/>
  <c r="Q418" i="3" s="1"/>
  <c r="P408" i="3"/>
  <c r="Q408" i="3" s="1"/>
  <c r="P339" i="3"/>
  <c r="Q339" i="3" s="1"/>
  <c r="P389" i="3"/>
  <c r="Q389" i="3" s="1"/>
  <c r="P462" i="3"/>
  <c r="Q462" i="3" s="1"/>
  <c r="P367" i="3"/>
  <c r="Q367" i="3" s="1"/>
  <c r="P413" i="3"/>
  <c r="Q413" i="3" s="1"/>
  <c r="P459" i="3"/>
  <c r="Q459" i="3" s="1"/>
  <c r="P427" i="3"/>
  <c r="Q427" i="3" s="1"/>
  <c r="P465" i="3"/>
  <c r="Q465" i="3" s="1"/>
  <c r="P409" i="3"/>
  <c r="Q409" i="3" s="1"/>
  <c r="P467" i="3"/>
  <c r="Q467" i="3" s="1"/>
  <c r="P429" i="3"/>
  <c r="Q429" i="3" s="1"/>
  <c r="P425" i="3"/>
  <c r="Q425" i="3" s="1"/>
  <c r="P420" i="3"/>
  <c r="Q420" i="3" s="1"/>
  <c r="P476" i="3"/>
  <c r="Q476" i="3" s="1"/>
  <c r="P399" i="3"/>
  <c r="Q399" i="3" s="1"/>
  <c r="P340" i="3"/>
  <c r="Q340" i="3" s="1"/>
  <c r="P3737" i="3"/>
  <c r="Q3737" i="3" s="1"/>
  <c r="P363" i="3"/>
  <c r="Q363" i="3" s="1"/>
  <c r="P434" i="3"/>
  <c r="Q434" i="3" s="1"/>
  <c r="P421" i="3"/>
  <c r="Q421" i="3" s="1"/>
  <c r="P463" i="3"/>
  <c r="Q463" i="3" s="1"/>
  <c r="P426" i="3"/>
  <c r="Q426" i="3" s="1"/>
  <c r="P3137" i="3"/>
  <c r="Q3137" i="3" s="1"/>
  <c r="P453" i="3"/>
  <c r="Q453" i="3" s="1"/>
  <c r="P400" i="3"/>
  <c r="Q400" i="3" s="1"/>
  <c r="P5146" i="3"/>
  <c r="Q5146" i="3" s="1"/>
  <c r="P440" i="3"/>
  <c r="Q440" i="3" s="1"/>
  <c r="P5533" i="3"/>
  <c r="Q5533" i="3" s="1"/>
  <c r="P373" i="3"/>
  <c r="Q373" i="3" s="1"/>
  <c r="P419" i="3"/>
  <c r="Q419" i="3" s="1"/>
  <c r="P374" i="3"/>
  <c r="Q374" i="3" s="1"/>
  <c r="P404" i="3"/>
  <c r="Q404" i="3" s="1"/>
  <c r="P430" i="3"/>
  <c r="Q430" i="3" s="1"/>
  <c r="P414" i="3"/>
  <c r="Q414" i="3" s="1"/>
  <c r="P471" i="3"/>
  <c r="Q471" i="3" s="1"/>
  <c r="P474" i="3"/>
  <c r="Q474" i="3" s="1"/>
  <c r="P368" i="3"/>
  <c r="Q368" i="3" s="1"/>
  <c r="P422" i="3"/>
  <c r="Q422" i="3" s="1"/>
  <c r="P441" i="3"/>
  <c r="Q441" i="3" s="1"/>
  <c r="P375" i="3"/>
  <c r="Q375" i="3" s="1"/>
  <c r="P443" i="3"/>
  <c r="Q443" i="3" s="1"/>
  <c r="P435" i="3"/>
  <c r="Q435" i="3" s="1"/>
  <c r="P468" i="3"/>
  <c r="Q468" i="3" s="1"/>
  <c r="P472" i="3"/>
  <c r="Q472" i="3" s="1"/>
  <c r="P410" i="3"/>
  <c r="Q410" i="3" s="1"/>
  <c r="P442" i="3"/>
  <c r="Q442" i="3" s="1"/>
  <c r="P460" i="3"/>
  <c r="Q460" i="3" s="1"/>
  <c r="P411" i="3"/>
  <c r="Q411" i="3" s="1"/>
  <c r="P401" i="3"/>
  <c r="Q401" i="3" s="1"/>
  <c r="P454" i="3"/>
  <c r="Q454" i="3" s="1"/>
  <c r="P415" i="3"/>
  <c r="Q415" i="3" s="1"/>
  <c r="P349" i="3"/>
  <c r="Q349" i="3" s="1"/>
  <c r="P455" i="3"/>
  <c r="Q455" i="3" s="1"/>
  <c r="P357" i="3"/>
  <c r="Q357" i="3" s="1"/>
  <c r="P431" i="3"/>
  <c r="Q431" i="3" s="1"/>
  <c r="P464" i="3"/>
  <c r="Q464" i="3" s="1"/>
  <c r="P432" i="3"/>
  <c r="Q432" i="3" s="1"/>
  <c r="P449" i="3"/>
  <c r="Q449" i="3" s="1"/>
  <c r="P376" i="3"/>
  <c r="Q376" i="3" s="1"/>
  <c r="P436" i="3"/>
  <c r="Q436" i="3" s="1"/>
  <c r="P335" i="3"/>
  <c r="Q335" i="3" s="1"/>
  <c r="P482" i="3"/>
  <c r="Q482" i="3" s="1"/>
  <c r="P535" i="3"/>
  <c r="Q535" i="3" s="1"/>
  <c r="P485" i="3"/>
  <c r="Q485" i="3" s="1"/>
  <c r="P497" i="3"/>
  <c r="Q497" i="3" s="1"/>
  <c r="P477" i="3"/>
  <c r="Q477" i="3" s="1"/>
  <c r="P520" i="3"/>
  <c r="Q520" i="3" s="1"/>
  <c r="P489" i="3"/>
  <c r="Q489" i="3" s="1"/>
  <c r="P515" i="3"/>
  <c r="Q515" i="3" s="1"/>
  <c r="P490" i="3"/>
  <c r="Q490" i="3" s="1"/>
  <c r="P478" i="3"/>
  <c r="Q478" i="3" s="1"/>
  <c r="P498" i="3"/>
  <c r="Q498" i="3" s="1"/>
  <c r="P544" i="3"/>
  <c r="Q544" i="3" s="1"/>
  <c r="P493" i="3"/>
  <c r="Q493" i="3" s="1"/>
  <c r="P1723" i="3"/>
  <c r="Q1723" i="3" s="1"/>
  <c r="P2522" i="3"/>
  <c r="Q2522" i="3" s="1"/>
  <c r="P499" i="3"/>
  <c r="Q499" i="3" s="1"/>
  <c r="P511" i="3"/>
  <c r="Q511" i="3" s="1"/>
  <c r="P521" i="3"/>
  <c r="Q521" i="3" s="1"/>
  <c r="P507" i="3"/>
  <c r="Q507" i="3" s="1"/>
  <c r="P480" i="3"/>
  <c r="Q480" i="3" s="1"/>
  <c r="P483" i="3"/>
  <c r="Q483" i="3" s="1"/>
  <c r="P505" i="3"/>
  <c r="Q505" i="3" s="1"/>
  <c r="P503" i="3"/>
  <c r="Q503" i="3" s="1"/>
  <c r="P582" i="3"/>
  <c r="Q582" i="3" s="1"/>
  <c r="P606" i="3"/>
  <c r="Q606" i="3" s="1"/>
  <c r="P516" i="3"/>
  <c r="Q516" i="3" s="1"/>
  <c r="P552" i="3"/>
  <c r="Q552" i="3" s="1"/>
  <c r="P487" i="3"/>
  <c r="Q487" i="3" s="1"/>
  <c r="P491" i="3"/>
  <c r="Q491" i="3" s="1"/>
  <c r="P553" i="3"/>
  <c r="Q553" i="3" s="1"/>
  <c r="P481" i="3"/>
  <c r="Q481" i="3" s="1"/>
  <c r="P574" i="3"/>
  <c r="Q574" i="3" s="1"/>
  <c r="P628" i="3"/>
  <c r="Q628" i="3" s="1"/>
  <c r="P583" i="3"/>
  <c r="Q583" i="3" s="1"/>
  <c r="P634" i="3"/>
  <c r="Q634" i="3" s="1"/>
  <c r="P508" i="3"/>
  <c r="Q508" i="3" s="1"/>
  <c r="P566" i="3"/>
  <c r="Q566" i="3" s="1"/>
  <c r="P607" i="3"/>
  <c r="Q607" i="3" s="1"/>
  <c r="P575" i="3"/>
  <c r="Q575" i="3" s="1"/>
  <c r="P584" i="3"/>
  <c r="Q584" i="3" s="1"/>
  <c r="P545" i="3"/>
  <c r="Q545" i="3" s="1"/>
  <c r="P522" i="3"/>
  <c r="Q522" i="3" s="1"/>
  <c r="P512" i="3"/>
  <c r="Q512" i="3" s="1"/>
  <c r="P517" i="3"/>
  <c r="Q517" i="3" s="1"/>
  <c r="P486" i="3"/>
  <c r="Q486" i="3" s="1"/>
  <c r="P536" i="3"/>
  <c r="Q536" i="3" s="1"/>
  <c r="P509" i="3"/>
  <c r="Q509" i="3" s="1"/>
  <c r="P546" i="3"/>
  <c r="Q546" i="3" s="1"/>
  <c r="P591" i="3"/>
  <c r="Q591" i="3" s="1"/>
  <c r="P554" i="3"/>
  <c r="Q554" i="3" s="1"/>
  <c r="P547" i="3"/>
  <c r="Q547" i="3" s="1"/>
  <c r="P567" i="3"/>
  <c r="Q567" i="3" s="1"/>
  <c r="P494" i="3"/>
  <c r="Q494" i="3" s="1"/>
  <c r="P644" i="3"/>
  <c r="Q644" i="3" s="1"/>
  <c r="P623" i="3"/>
  <c r="Q623" i="3" s="1"/>
  <c r="P492" i="3"/>
  <c r="Q492" i="3" s="1"/>
  <c r="P599" i="3"/>
  <c r="Q599" i="3" s="1"/>
  <c r="P500" i="3"/>
  <c r="Q500" i="3" s="1"/>
  <c r="P537" i="3"/>
  <c r="Q537" i="3" s="1"/>
  <c r="P576" i="3"/>
  <c r="Q576" i="3" s="1"/>
  <c r="P506" i="3"/>
  <c r="Q506" i="3" s="1"/>
  <c r="P629" i="3"/>
  <c r="Q629" i="3" s="1"/>
  <c r="P609" i="3"/>
  <c r="Q609" i="3" s="1"/>
  <c r="P548" i="3"/>
  <c r="Q548" i="3" s="1"/>
  <c r="P513" i="3"/>
  <c r="Q513" i="3" s="1"/>
  <c r="P568" i="3"/>
  <c r="Q568" i="3" s="1"/>
  <c r="P538" i="3"/>
  <c r="Q538" i="3" s="1"/>
  <c r="P617" i="3"/>
  <c r="Q617" i="3" s="1"/>
  <c r="P592" i="3"/>
  <c r="Q592" i="3" s="1"/>
  <c r="P501" i="3"/>
  <c r="Q501" i="3" s="1"/>
  <c r="P523" i="3"/>
  <c r="Q523" i="3" s="1"/>
  <c r="P636" i="3"/>
  <c r="Q636" i="3" s="1"/>
  <c r="P539" i="3"/>
  <c r="Q539" i="3" s="1"/>
  <c r="P6133" i="3"/>
  <c r="Q6133" i="3" s="1"/>
  <c r="P524" i="3"/>
  <c r="Q524" i="3" s="1"/>
  <c r="P585" i="3"/>
  <c r="Q585" i="3" s="1"/>
  <c r="P525" i="3"/>
  <c r="Q525" i="3" s="1"/>
  <c r="P526" i="3"/>
  <c r="Q526" i="3" s="1"/>
  <c r="P613" i="3"/>
  <c r="Q613" i="3" s="1"/>
  <c r="P637" i="3"/>
  <c r="Q637" i="3" s="1"/>
  <c r="P555" i="3"/>
  <c r="Q555" i="3" s="1"/>
  <c r="P556" i="3"/>
  <c r="Q556" i="3" s="1"/>
  <c r="P638" i="3"/>
  <c r="Q638" i="3" s="1"/>
  <c r="P563" i="3"/>
  <c r="Q563" i="3" s="1"/>
  <c r="P608" i="3"/>
  <c r="Q608" i="3" s="1"/>
  <c r="P586" i="3"/>
  <c r="Q586" i="3" s="1"/>
  <c r="P540" i="3"/>
  <c r="Q540" i="3" s="1"/>
  <c r="P641" i="3"/>
  <c r="Q641" i="3" s="1"/>
  <c r="P624" i="3"/>
  <c r="Q624" i="3" s="1"/>
  <c r="P7143" i="3"/>
  <c r="Q7143" i="3" s="1"/>
  <c r="P593" i="3"/>
  <c r="Q593" i="3" s="1"/>
  <c r="P541" i="3"/>
  <c r="Q541" i="3" s="1"/>
  <c r="P614" i="3"/>
  <c r="Q614" i="3" s="1"/>
  <c r="P635" i="3"/>
  <c r="Q635" i="3" s="1"/>
  <c r="P577" i="3"/>
  <c r="Q577" i="3" s="1"/>
  <c r="P564" i="3"/>
  <c r="Q564" i="3" s="1"/>
  <c r="P600" i="3"/>
  <c r="Q600" i="3" s="1"/>
  <c r="P569" i="3"/>
  <c r="Q569" i="3" s="1"/>
  <c r="P479" i="3"/>
  <c r="Q479" i="3" s="1"/>
  <c r="P557" i="3"/>
  <c r="Q557" i="3" s="1"/>
  <c r="P578" i="3"/>
  <c r="Q578" i="3" s="1"/>
  <c r="P504" i="3"/>
  <c r="Q504" i="3" s="1"/>
  <c r="P527" i="3"/>
  <c r="Q527" i="3" s="1"/>
  <c r="P642" i="3"/>
  <c r="Q642" i="3" s="1"/>
  <c r="P587" i="3"/>
  <c r="Q587" i="3" s="1"/>
  <c r="P594" i="3"/>
  <c r="Q594" i="3" s="1"/>
  <c r="P610" i="3"/>
  <c r="Q610" i="3" s="1"/>
  <c r="P510" i="3"/>
  <c r="Q510" i="3" s="1"/>
  <c r="P570" i="3"/>
  <c r="Q570" i="3" s="1"/>
  <c r="P549" i="3"/>
  <c r="Q549" i="3" s="1"/>
  <c r="P571" i="3"/>
  <c r="Q571" i="3" s="1"/>
  <c r="P550" i="3"/>
  <c r="Q550" i="3" s="1"/>
  <c r="P630" i="3"/>
  <c r="Q630" i="3" s="1"/>
  <c r="P618" i="3"/>
  <c r="Q618" i="3" s="1"/>
  <c r="P595" i="3"/>
  <c r="Q595" i="3" s="1"/>
  <c r="P518" i="3"/>
  <c r="Q518" i="3" s="1"/>
  <c r="P611" i="3"/>
  <c r="Q611" i="3" s="1"/>
  <c r="P495" i="3"/>
  <c r="Q495" i="3" s="1"/>
  <c r="P639" i="3"/>
  <c r="Q639" i="3" s="1"/>
  <c r="P579" i="3"/>
  <c r="Q579" i="3" s="1"/>
  <c r="P612" i="3"/>
  <c r="Q612" i="3" s="1"/>
  <c r="P632" i="3"/>
  <c r="Q632" i="3" s="1"/>
  <c r="P4545" i="3"/>
  <c r="Q4545" i="3" s="1"/>
  <c r="P558" i="3"/>
  <c r="Q558" i="3" s="1"/>
  <c r="P519" i="3"/>
  <c r="Q519" i="3" s="1"/>
  <c r="P601" i="3"/>
  <c r="Q601" i="3" s="1"/>
  <c r="P496" i="3"/>
  <c r="Q496" i="3" s="1"/>
  <c r="P580" i="3"/>
  <c r="Q580" i="3" s="1"/>
  <c r="P588" i="3"/>
  <c r="Q588" i="3" s="1"/>
  <c r="P572" i="3"/>
  <c r="Q572" i="3" s="1"/>
  <c r="P551" i="3"/>
  <c r="Q551" i="3" s="1"/>
  <c r="P528" i="3"/>
  <c r="Q528" i="3" s="1"/>
  <c r="P631" i="3"/>
  <c r="Q631" i="3" s="1"/>
  <c r="P596" i="3"/>
  <c r="Q596" i="3" s="1"/>
  <c r="P620" i="3"/>
  <c r="Q620" i="3" s="1"/>
  <c r="P559" i="3"/>
  <c r="Q559" i="3" s="1"/>
  <c r="P615" i="3"/>
  <c r="Q615" i="3" s="1"/>
  <c r="P560" i="3"/>
  <c r="Q560" i="3" s="1"/>
  <c r="P643" i="3"/>
  <c r="Q643" i="3" s="1"/>
  <c r="P561" i="3"/>
  <c r="Q561" i="3" s="1"/>
  <c r="P589" i="3"/>
  <c r="Q589" i="3" s="1"/>
  <c r="P602" i="3"/>
  <c r="Q602" i="3" s="1"/>
  <c r="P621" i="3"/>
  <c r="Q621" i="3" s="1"/>
  <c r="P484" i="3"/>
  <c r="Q484" i="3" s="1"/>
  <c r="P581" i="3"/>
  <c r="Q581" i="3" s="1"/>
  <c r="P597" i="3"/>
  <c r="Q597" i="3" s="1"/>
  <c r="P603" i="3"/>
  <c r="Q603" i="3" s="1"/>
  <c r="P542" i="3"/>
  <c r="Q542" i="3" s="1"/>
  <c r="P633" i="3"/>
  <c r="Q633" i="3" s="1"/>
  <c r="P616" i="3"/>
  <c r="Q616" i="3" s="1"/>
  <c r="P562" i="3"/>
  <c r="Q562" i="3" s="1"/>
  <c r="P622" i="3"/>
  <c r="Q622" i="3" s="1"/>
  <c r="P590" i="3"/>
  <c r="Q590" i="3" s="1"/>
  <c r="P543" i="3"/>
  <c r="Q543" i="3" s="1"/>
  <c r="P488" i="3"/>
  <c r="Q488" i="3" s="1"/>
  <c r="P4943" i="3"/>
  <c r="Q4943" i="3" s="1"/>
  <c r="P598" i="3"/>
  <c r="Q598" i="3" s="1"/>
  <c r="P619" i="3"/>
  <c r="Q619" i="3" s="1"/>
  <c r="P573" i="3"/>
  <c r="Q573" i="3" s="1"/>
  <c r="P640" i="3"/>
  <c r="Q640" i="3" s="1"/>
  <c r="P604" i="3"/>
  <c r="Q604" i="3" s="1"/>
  <c r="P514" i="3"/>
  <c r="Q514" i="3" s="1"/>
  <c r="P605" i="3"/>
  <c r="Q605" i="3" s="1"/>
  <c r="P502" i="3"/>
  <c r="Q502" i="3" s="1"/>
  <c r="P625" i="3"/>
  <c r="Q625" i="3" s="1"/>
  <c r="P626" i="3"/>
  <c r="Q626" i="3" s="1"/>
  <c r="P627" i="3"/>
  <c r="Q627" i="3" s="1"/>
  <c r="P565" i="3"/>
  <c r="Q565" i="3" s="1"/>
  <c r="P2732" i="3"/>
  <c r="Q2732" i="3" s="1"/>
  <c r="P650" i="3"/>
  <c r="Q650" i="3" s="1"/>
  <c r="P645" i="3"/>
  <c r="Q645" i="3" s="1"/>
  <c r="P666" i="3"/>
  <c r="Q666" i="3" s="1"/>
  <c r="P667" i="3"/>
  <c r="Q667" i="3" s="1"/>
  <c r="P651" i="3"/>
  <c r="Q651" i="3" s="1"/>
  <c r="P709" i="3"/>
  <c r="Q709" i="3" s="1"/>
  <c r="P727" i="3"/>
  <c r="Q727" i="3" s="1"/>
  <c r="P672" i="3"/>
  <c r="Q672" i="3" s="1"/>
  <c r="P744" i="3"/>
  <c r="Q744" i="3" s="1"/>
  <c r="P668" i="3"/>
  <c r="Q668" i="3" s="1"/>
  <c r="P745" i="3"/>
  <c r="Q745" i="3" s="1"/>
  <c r="P649" i="3"/>
  <c r="Q649" i="3" s="1"/>
  <c r="P669" i="3"/>
  <c r="Q669" i="3" s="1"/>
  <c r="P769" i="3"/>
  <c r="Q769" i="3" s="1"/>
  <c r="P681" i="3"/>
  <c r="Q681" i="3" s="1"/>
  <c r="P710" i="3"/>
  <c r="Q710" i="3" s="1"/>
  <c r="P663" i="3"/>
  <c r="Q663" i="3" s="1"/>
  <c r="P652" i="3"/>
  <c r="Q652" i="3" s="1"/>
  <c r="P673" i="3"/>
  <c r="Q673" i="3" s="1"/>
  <c r="P690" i="3"/>
  <c r="Q690" i="3" s="1"/>
  <c r="P677" i="3"/>
  <c r="Q677" i="3" s="1"/>
  <c r="P646" i="3"/>
  <c r="Q646" i="3" s="1"/>
  <c r="P682" i="3"/>
  <c r="Q682" i="3" s="1"/>
  <c r="P670" i="3"/>
  <c r="Q670" i="3" s="1"/>
  <c r="P822" i="3"/>
  <c r="Q822" i="3" s="1"/>
  <c r="P678" i="3"/>
  <c r="Q678" i="3" s="1"/>
  <c r="P728" i="3"/>
  <c r="Q728" i="3" s="1"/>
  <c r="P711" i="3"/>
  <c r="Q711" i="3" s="1"/>
  <c r="P752" i="3"/>
  <c r="Q752" i="3" s="1"/>
  <c r="P655" i="3"/>
  <c r="Q655" i="3" s="1"/>
  <c r="P753" i="3"/>
  <c r="Q753" i="3" s="1"/>
  <c r="P691" i="3"/>
  <c r="Q691" i="3" s="1"/>
  <c r="P836" i="3"/>
  <c r="Q836" i="3" s="1"/>
  <c r="P802" i="3"/>
  <c r="Q802" i="3" s="1"/>
  <c r="P754" i="3"/>
  <c r="Q754" i="3" s="1"/>
  <c r="P760" i="3"/>
  <c r="Q760" i="3" s="1"/>
  <c r="P683" i="3"/>
  <c r="Q683" i="3" s="1"/>
  <c r="P674" i="3"/>
  <c r="Q674" i="3" s="1"/>
  <c r="P679" i="3"/>
  <c r="Q679" i="3" s="1"/>
  <c r="P729" i="3"/>
  <c r="Q729" i="3" s="1"/>
  <c r="P761" i="3"/>
  <c r="Q761" i="3" s="1"/>
  <c r="P746" i="3"/>
  <c r="Q746" i="3" s="1"/>
  <c r="P762" i="3"/>
  <c r="Q762" i="3" s="1"/>
  <c r="P790" i="3"/>
  <c r="Q790" i="3" s="1"/>
  <c r="P747" i="3"/>
  <c r="Q747" i="3" s="1"/>
  <c r="P828" i="3"/>
  <c r="Q828" i="3" s="1"/>
  <c r="P675" i="3"/>
  <c r="Q675" i="3" s="1"/>
  <c r="P676" i="3"/>
  <c r="Q676" i="3" s="1"/>
  <c r="P730" i="3"/>
  <c r="Q730" i="3" s="1"/>
  <c r="P692" i="3"/>
  <c r="Q692" i="3" s="1"/>
  <c r="P4737" i="3"/>
  <c r="Q4737" i="3" s="1"/>
  <c r="P781" i="3"/>
  <c r="Q781" i="3" s="1"/>
  <c r="P782" i="3"/>
  <c r="Q782" i="3" s="1"/>
  <c r="P3549" i="3"/>
  <c r="Q3549" i="3" s="1"/>
  <c r="P731" i="3"/>
  <c r="Q731" i="3" s="1"/>
  <c r="P693" i="3"/>
  <c r="Q693" i="3" s="1"/>
  <c r="P770" i="3"/>
  <c r="Q770" i="3" s="1"/>
  <c r="P803" i="3"/>
  <c r="Q803" i="3" s="1"/>
  <c r="P771" i="3"/>
  <c r="Q771" i="3" s="1"/>
  <c r="P804" i="3"/>
  <c r="Q804" i="3" s="1"/>
  <c r="P812" i="3"/>
  <c r="Q812" i="3" s="1"/>
  <c r="P658" i="3"/>
  <c r="Q658" i="3" s="1"/>
  <c r="P732" i="3"/>
  <c r="Q732" i="3" s="1"/>
  <c r="P684" i="3"/>
  <c r="Q684" i="3" s="1"/>
  <c r="P712" i="3"/>
  <c r="Q712" i="3" s="1"/>
  <c r="P733" i="3"/>
  <c r="Q733" i="3" s="1"/>
  <c r="P748" i="3"/>
  <c r="Q748" i="3" s="1"/>
  <c r="P664" i="3"/>
  <c r="Q664" i="3" s="1"/>
  <c r="P694" i="3"/>
  <c r="Q694" i="3" s="1"/>
  <c r="P703" i="3"/>
  <c r="Q703" i="3" s="1"/>
  <c r="P734" i="3"/>
  <c r="Q734" i="3" s="1"/>
  <c r="P829" i="3"/>
  <c r="Q829" i="3" s="1"/>
  <c r="P695" i="3"/>
  <c r="Q695" i="3" s="1"/>
  <c r="P713" i="3"/>
  <c r="Q713" i="3" s="1"/>
  <c r="P704" i="3"/>
  <c r="Q704" i="3" s="1"/>
  <c r="P647" i="3"/>
  <c r="Q647" i="3" s="1"/>
  <c r="P841" i="3"/>
  <c r="Q841" i="3" s="1"/>
  <c r="P4131" i="3"/>
  <c r="Q4131" i="3" s="1"/>
  <c r="P792" i="3"/>
  <c r="Q792" i="3" s="1"/>
  <c r="P755" i="3"/>
  <c r="Q755" i="3" s="1"/>
  <c r="P648" i="3"/>
  <c r="Q648" i="3" s="1"/>
  <c r="P763" i="3"/>
  <c r="Q763" i="3" s="1"/>
  <c r="P756" i="3"/>
  <c r="Q756" i="3" s="1"/>
  <c r="P685" i="3"/>
  <c r="Q685" i="3" s="1"/>
  <c r="P696" i="3"/>
  <c r="Q696" i="3" s="1"/>
  <c r="P735" i="3"/>
  <c r="Q735" i="3" s="1"/>
  <c r="P686" i="3"/>
  <c r="Q686" i="3" s="1"/>
  <c r="P736" i="3"/>
  <c r="Q736" i="3" s="1"/>
  <c r="P714" i="3"/>
  <c r="Q714" i="3" s="1"/>
  <c r="P764" i="3"/>
  <c r="Q764" i="3" s="1"/>
  <c r="P787" i="3"/>
  <c r="Q787" i="3" s="1"/>
  <c r="P820" i="3"/>
  <c r="Q820" i="3" s="1"/>
  <c r="P805" i="3"/>
  <c r="Q805" i="3" s="1"/>
  <c r="P697" i="3"/>
  <c r="Q697" i="3" s="1"/>
  <c r="P793" i="3"/>
  <c r="Q793" i="3" s="1"/>
  <c r="P705" i="3"/>
  <c r="Q705" i="3" s="1"/>
  <c r="P826" i="3"/>
  <c r="Q826" i="3" s="1"/>
  <c r="P687" i="3"/>
  <c r="Q687" i="3" s="1"/>
  <c r="P757" i="3"/>
  <c r="Q757" i="3" s="1"/>
  <c r="P656" i="3"/>
  <c r="Q656" i="3" s="1"/>
  <c r="P794" i="3"/>
  <c r="Q794" i="3" s="1"/>
  <c r="P659" i="3"/>
  <c r="Q659" i="3" s="1"/>
  <c r="P783" i="3"/>
  <c r="Q783" i="3" s="1"/>
  <c r="P772" i="3"/>
  <c r="Q772" i="3" s="1"/>
  <c r="P813" i="3"/>
  <c r="Q813" i="3" s="1"/>
  <c r="P773" i="3"/>
  <c r="Q773" i="3" s="1"/>
  <c r="P832" i="3"/>
  <c r="Q832" i="3" s="1"/>
  <c r="P806" i="3"/>
  <c r="Q806" i="3" s="1"/>
  <c r="P814" i="3"/>
  <c r="Q814" i="3" s="1"/>
  <c r="P688" i="3"/>
  <c r="Q688" i="3" s="1"/>
  <c r="P5723" i="3"/>
  <c r="Q5723" i="3" s="1"/>
  <c r="P795" i="3"/>
  <c r="Q795" i="3" s="1"/>
  <c r="P815" i="3"/>
  <c r="Q815" i="3" s="1"/>
  <c r="P774" i="3"/>
  <c r="Q774" i="3" s="1"/>
  <c r="P823" i="3"/>
  <c r="Q823" i="3" s="1"/>
  <c r="P775" i="3"/>
  <c r="Q775" i="3" s="1"/>
  <c r="P796" i="3"/>
  <c r="Q796" i="3" s="1"/>
  <c r="P840" i="3"/>
  <c r="Q840" i="3" s="1"/>
  <c r="P680" i="3"/>
  <c r="Q680" i="3" s="1"/>
  <c r="P837" i="3"/>
  <c r="Q837" i="3" s="1"/>
  <c r="P830" i="3"/>
  <c r="Q830" i="3" s="1"/>
  <c r="P758" i="3"/>
  <c r="Q758" i="3" s="1"/>
  <c r="P765" i="3"/>
  <c r="Q765" i="3" s="1"/>
  <c r="P3337" i="3"/>
  <c r="Q3337" i="3" s="1"/>
  <c r="P737" i="3"/>
  <c r="Q737" i="3" s="1"/>
  <c r="P665" i="3"/>
  <c r="Q665" i="3" s="1"/>
  <c r="P797" i="3"/>
  <c r="Q797" i="3" s="1"/>
  <c r="P816" i="3"/>
  <c r="Q816" i="3" s="1"/>
  <c r="P838" i="3"/>
  <c r="Q838" i="3" s="1"/>
  <c r="P766" i="3"/>
  <c r="Q766" i="3" s="1"/>
  <c r="P784" i="3"/>
  <c r="Q784" i="3" s="1"/>
  <c r="P817" i="3"/>
  <c r="Q817" i="3" s="1"/>
  <c r="P661" i="3"/>
  <c r="Q661" i="3" s="1"/>
  <c r="P818" i="3"/>
  <c r="Q818" i="3" s="1"/>
  <c r="P798" i="3"/>
  <c r="Q798" i="3" s="1"/>
  <c r="P776" i="3"/>
  <c r="Q776" i="3" s="1"/>
  <c r="P785" i="3"/>
  <c r="Q785" i="3" s="1"/>
  <c r="P653" i="3"/>
  <c r="Q653" i="3" s="1"/>
  <c r="P738" i="3"/>
  <c r="Q738" i="3" s="1"/>
  <c r="P671" i="3"/>
  <c r="Q671" i="3" s="1"/>
  <c r="P777" i="3"/>
  <c r="Q777" i="3" s="1"/>
  <c r="P767" i="3"/>
  <c r="Q767" i="3" s="1"/>
  <c r="P657" i="3"/>
  <c r="Q657" i="3" s="1"/>
  <c r="P654" i="3"/>
  <c r="Q654" i="3" s="1"/>
  <c r="P807" i="3"/>
  <c r="Q807" i="3" s="1"/>
  <c r="P739" i="3"/>
  <c r="Q739" i="3" s="1"/>
  <c r="P808" i="3"/>
  <c r="Q808" i="3" s="1"/>
  <c r="P839" i="3"/>
  <c r="Q839" i="3" s="1"/>
  <c r="P799" i="3"/>
  <c r="Q799" i="3" s="1"/>
  <c r="P749" i="3"/>
  <c r="Q749" i="3" s="1"/>
  <c r="P800" i="3"/>
  <c r="Q800" i="3" s="1"/>
  <c r="P740" i="3"/>
  <c r="Q740" i="3" s="1"/>
  <c r="P715" i="3"/>
  <c r="Q715" i="3" s="1"/>
  <c r="P778" i="3"/>
  <c r="Q778" i="3" s="1"/>
  <c r="P741" i="3"/>
  <c r="Q741" i="3" s="1"/>
  <c r="P791" i="3"/>
  <c r="Q791" i="3" s="1"/>
  <c r="P809" i="3"/>
  <c r="Q809" i="3" s="1"/>
  <c r="P768" i="3"/>
  <c r="Q768" i="3" s="1"/>
  <c r="P843" i="3"/>
  <c r="Q843" i="3" s="1"/>
  <c r="P779" i="3"/>
  <c r="Q779" i="3" s="1"/>
  <c r="P810" i="3"/>
  <c r="Q810" i="3" s="1"/>
  <c r="P689" i="3"/>
  <c r="Q689" i="3" s="1"/>
  <c r="P706" i="3"/>
  <c r="Q706" i="3" s="1"/>
  <c r="P742" i="3"/>
  <c r="Q742" i="3" s="1"/>
  <c r="P834" i="3"/>
  <c r="Q834" i="3" s="1"/>
  <c r="P707" i="3"/>
  <c r="Q707" i="3" s="1"/>
  <c r="P788" i="3"/>
  <c r="Q788" i="3" s="1"/>
  <c r="P698" i="3"/>
  <c r="Q698" i="3" s="1"/>
  <c r="P786" i="3"/>
  <c r="Q786" i="3" s="1"/>
  <c r="P4940" i="3"/>
  <c r="Q4940" i="3" s="1"/>
  <c r="P824" i="3"/>
  <c r="Q824" i="3" s="1"/>
  <c r="P844" i="3"/>
  <c r="Q844" i="3" s="1"/>
  <c r="P660" i="3"/>
  <c r="Q660" i="3" s="1"/>
  <c r="P821" i="3"/>
  <c r="Q821" i="3" s="1"/>
  <c r="P699" i="3"/>
  <c r="Q699" i="3" s="1"/>
  <c r="P789" i="3"/>
  <c r="Q789" i="3" s="1"/>
  <c r="P662" i="3"/>
  <c r="Q662" i="3" s="1"/>
  <c r="P827" i="3"/>
  <c r="Q827" i="3" s="1"/>
  <c r="P716" i="3"/>
  <c r="Q716" i="3" s="1"/>
  <c r="P842" i="3"/>
  <c r="Q842" i="3" s="1"/>
  <c r="P833" i="3"/>
  <c r="Q833" i="3" s="1"/>
  <c r="P780" i="3"/>
  <c r="Q780" i="3" s="1"/>
  <c r="P700" i="3"/>
  <c r="Q700" i="3" s="1"/>
  <c r="P750" i="3"/>
  <c r="Q750" i="3" s="1"/>
  <c r="P819" i="3"/>
  <c r="Q819" i="3" s="1"/>
  <c r="P831" i="3"/>
  <c r="Q831" i="3" s="1"/>
  <c r="P825" i="3"/>
  <c r="Q825" i="3" s="1"/>
  <c r="P5535" i="3"/>
  <c r="Q5535" i="3" s="1"/>
  <c r="P708" i="3"/>
  <c r="Q708" i="3" s="1"/>
  <c r="P759" i="3"/>
  <c r="Q759" i="3" s="1"/>
  <c r="P701" i="3"/>
  <c r="Q701" i="3" s="1"/>
  <c r="P6134" i="3"/>
  <c r="Q6134" i="3" s="1"/>
  <c r="P743" i="3"/>
  <c r="Q743" i="3" s="1"/>
  <c r="P6135" i="3"/>
  <c r="Q6135" i="3" s="1"/>
  <c r="P835" i="3"/>
  <c r="Q835" i="3" s="1"/>
  <c r="P702" i="3"/>
  <c r="Q702" i="3" s="1"/>
  <c r="P751" i="3"/>
  <c r="Q751" i="3" s="1"/>
  <c r="P811" i="3"/>
  <c r="Q811" i="3" s="1"/>
  <c r="P801" i="3"/>
  <c r="Q801" i="3" s="1"/>
  <c r="P894" i="3"/>
  <c r="Q894" i="3" s="1"/>
  <c r="P845" i="3"/>
  <c r="Q845" i="3" s="1"/>
  <c r="P846" i="3"/>
  <c r="Q846" i="3" s="1"/>
  <c r="P852" i="3"/>
  <c r="Q852" i="3" s="1"/>
  <c r="P382" i="3"/>
  <c r="Q382" i="3" s="1"/>
  <c r="P862" i="3"/>
  <c r="Q862" i="3" s="1"/>
  <c r="P881" i="3"/>
  <c r="Q881" i="3" s="1"/>
  <c r="P866" i="3"/>
  <c r="Q866" i="3" s="1"/>
  <c r="P902" i="3"/>
  <c r="Q902" i="3" s="1"/>
  <c r="P847" i="3"/>
  <c r="Q847" i="3" s="1"/>
  <c r="P853" i="3"/>
  <c r="Q853" i="3" s="1"/>
  <c r="P872" i="3"/>
  <c r="Q872" i="3" s="1"/>
  <c r="P1029" i="3"/>
  <c r="Q1029" i="3" s="1"/>
  <c r="P859" i="3"/>
  <c r="Q859" i="3" s="1"/>
  <c r="P885" i="3"/>
  <c r="Q885" i="3" s="1"/>
  <c r="P7340" i="3"/>
  <c r="Q7340" i="3" s="1"/>
  <c r="P939" i="3"/>
  <c r="Q939" i="3" s="1"/>
  <c r="P886" i="3"/>
  <c r="Q886" i="3" s="1"/>
  <c r="P944" i="3"/>
  <c r="Q944" i="3" s="1"/>
  <c r="P945" i="3"/>
  <c r="Q945" i="3" s="1"/>
  <c r="P867" i="3"/>
  <c r="Q867" i="3" s="1"/>
  <c r="P907" i="3"/>
  <c r="Q907" i="3" s="1"/>
  <c r="P988" i="3"/>
  <c r="Q988" i="3" s="1"/>
  <c r="P854" i="3"/>
  <c r="Q854" i="3" s="1"/>
  <c r="P946" i="3"/>
  <c r="Q946" i="3" s="1"/>
  <c r="P887" i="3"/>
  <c r="Q887" i="3" s="1"/>
  <c r="P861" i="3"/>
  <c r="Q861" i="3" s="1"/>
  <c r="P895" i="3"/>
  <c r="Q895" i="3" s="1"/>
  <c r="P896" i="3"/>
  <c r="Q896" i="3" s="1"/>
  <c r="P965" i="3"/>
  <c r="Q965" i="3" s="1"/>
  <c r="P923" i="3"/>
  <c r="Q923" i="3" s="1"/>
  <c r="P863" i="3"/>
  <c r="Q863" i="3" s="1"/>
  <c r="P5145" i="3"/>
  <c r="Q5145" i="3" s="1"/>
  <c r="P931" i="3"/>
  <c r="Q931" i="3" s="1"/>
  <c r="P918" i="3"/>
  <c r="Q918" i="3" s="1"/>
  <c r="P999" i="3"/>
  <c r="Q999" i="3" s="1"/>
  <c r="P897" i="3"/>
  <c r="Q897" i="3" s="1"/>
  <c r="P947" i="3"/>
  <c r="Q947" i="3" s="1"/>
  <c r="P924" i="3"/>
  <c r="Q924" i="3" s="1"/>
  <c r="P1717" i="3"/>
  <c r="Q1717" i="3" s="1"/>
  <c r="P864" i="3"/>
  <c r="Q864" i="3" s="1"/>
  <c r="P932" i="3"/>
  <c r="Q932" i="3" s="1"/>
  <c r="P940" i="3"/>
  <c r="Q940" i="3" s="1"/>
  <c r="P989" i="3"/>
  <c r="Q989" i="3" s="1"/>
  <c r="P1000" i="3"/>
  <c r="Q1000" i="3" s="1"/>
  <c r="P925" i="3"/>
  <c r="Q925" i="3" s="1"/>
  <c r="P908" i="3"/>
  <c r="Q908" i="3" s="1"/>
  <c r="P888" i="3"/>
  <c r="Q888" i="3" s="1"/>
  <c r="P889" i="3"/>
  <c r="Q889" i="3" s="1"/>
  <c r="P868" i="3"/>
  <c r="Q868" i="3" s="1"/>
  <c r="P1004" i="3"/>
  <c r="Q1004" i="3" s="1"/>
  <c r="P903" i="3"/>
  <c r="Q903" i="3" s="1"/>
  <c r="P848" i="3"/>
  <c r="Q848" i="3" s="1"/>
  <c r="P873" i="3"/>
  <c r="Q873" i="3" s="1"/>
  <c r="P898" i="3"/>
  <c r="Q898" i="3" s="1"/>
  <c r="P899" i="3"/>
  <c r="Q899" i="3" s="1"/>
  <c r="P974" i="3"/>
  <c r="Q974" i="3" s="1"/>
  <c r="P990" i="3"/>
  <c r="Q990" i="3" s="1"/>
  <c r="P851" i="3"/>
  <c r="Q851" i="3" s="1"/>
  <c r="P874" i="3"/>
  <c r="Q874" i="3" s="1"/>
  <c r="P900" i="3"/>
  <c r="Q900" i="3" s="1"/>
  <c r="P869" i="3"/>
  <c r="Q869" i="3" s="1"/>
  <c r="P941" i="3"/>
  <c r="Q941" i="3" s="1"/>
  <c r="P1035" i="3"/>
  <c r="Q1035" i="3" s="1"/>
  <c r="P890" i="3"/>
  <c r="Q890" i="3" s="1"/>
  <c r="P919" i="3"/>
  <c r="Q919" i="3" s="1"/>
  <c r="P901" i="3"/>
  <c r="Q901" i="3" s="1"/>
  <c r="P942" i="3"/>
  <c r="Q942" i="3" s="1"/>
  <c r="P882" i="3"/>
  <c r="Q882" i="3" s="1"/>
  <c r="P1005" i="3"/>
  <c r="Q1005" i="3" s="1"/>
  <c r="P904" i="3"/>
  <c r="Q904" i="3" s="1"/>
  <c r="P920" i="3"/>
  <c r="Q920" i="3" s="1"/>
  <c r="P966" i="3"/>
  <c r="Q966" i="3" s="1"/>
  <c r="P1011" i="3"/>
  <c r="Q1011" i="3" s="1"/>
  <c r="P855" i="3"/>
  <c r="Q855" i="3" s="1"/>
  <c r="P975" i="3"/>
  <c r="Q975" i="3" s="1"/>
  <c r="P870" i="3"/>
  <c r="Q870" i="3" s="1"/>
  <c r="P1006" i="3"/>
  <c r="Q1006" i="3" s="1"/>
  <c r="P1033" i="3"/>
  <c r="Q1033" i="3" s="1"/>
  <c r="P891" i="3"/>
  <c r="Q891" i="3" s="1"/>
  <c r="P6131" i="3"/>
  <c r="Q6131" i="3" s="1"/>
  <c r="P875" i="3"/>
  <c r="Q875" i="3" s="1"/>
  <c r="P991" i="3"/>
  <c r="Q991" i="3" s="1"/>
  <c r="P892" i="3"/>
  <c r="Q892" i="3" s="1"/>
  <c r="P933" i="3"/>
  <c r="Q933" i="3" s="1"/>
  <c r="P934" i="3"/>
  <c r="Q934" i="3" s="1"/>
  <c r="P921" i="3"/>
  <c r="Q921" i="3" s="1"/>
  <c r="P943" i="3"/>
  <c r="Q943" i="3" s="1"/>
  <c r="P976" i="3"/>
  <c r="Q976" i="3" s="1"/>
  <c r="P883" i="3"/>
  <c r="Q883" i="3" s="1"/>
  <c r="P1018" i="3"/>
  <c r="Q1018" i="3" s="1"/>
  <c r="P849" i="3"/>
  <c r="Q849" i="3" s="1"/>
  <c r="P977" i="3"/>
  <c r="Q977" i="3" s="1"/>
  <c r="P978" i="3"/>
  <c r="Q978" i="3" s="1"/>
  <c r="P909" i="3"/>
  <c r="Q909" i="3" s="1"/>
  <c r="P1040" i="3"/>
  <c r="Q1040" i="3" s="1"/>
  <c r="P967" i="3"/>
  <c r="Q967" i="3" s="1"/>
  <c r="P979" i="3"/>
  <c r="Q979" i="3" s="1"/>
  <c r="P1026" i="3"/>
  <c r="Q1026" i="3" s="1"/>
  <c r="P935" i="3"/>
  <c r="Q935" i="3" s="1"/>
  <c r="P968" i="3"/>
  <c r="Q968" i="3" s="1"/>
  <c r="P1014" i="3"/>
  <c r="Q1014" i="3" s="1"/>
  <c r="P956" i="3"/>
  <c r="Q956" i="3" s="1"/>
  <c r="P922" i="3"/>
  <c r="Q922" i="3" s="1"/>
  <c r="P929" i="3"/>
  <c r="Q929" i="3" s="1"/>
  <c r="P876" i="3"/>
  <c r="Q876" i="3" s="1"/>
  <c r="P856" i="3"/>
  <c r="Q856" i="3" s="1"/>
  <c r="P948" i="3"/>
  <c r="Q948" i="3" s="1"/>
  <c r="P992" i="3"/>
  <c r="Q992" i="3" s="1"/>
  <c r="P850" i="3"/>
  <c r="Q850" i="3" s="1"/>
  <c r="P1007" i="3"/>
  <c r="Q1007" i="3" s="1"/>
  <c r="P936" i="3"/>
  <c r="Q936" i="3" s="1"/>
  <c r="P957" i="3"/>
  <c r="Q957" i="3" s="1"/>
  <c r="P958" i="3"/>
  <c r="Q958" i="3" s="1"/>
  <c r="P980" i="3"/>
  <c r="Q980" i="3" s="1"/>
  <c r="P981" i="3"/>
  <c r="Q981" i="3" s="1"/>
  <c r="P926" i="3"/>
  <c r="Q926" i="3" s="1"/>
  <c r="P1001" i="3"/>
  <c r="Q1001" i="3" s="1"/>
  <c r="P930" i="3"/>
  <c r="Q930" i="3" s="1"/>
  <c r="P1030" i="3"/>
  <c r="Q1030" i="3" s="1"/>
  <c r="P982" i="3"/>
  <c r="Q982" i="3" s="1"/>
  <c r="P857" i="3"/>
  <c r="Q857" i="3" s="1"/>
  <c r="P937" i="3"/>
  <c r="Q937" i="3" s="1"/>
  <c r="P1024" i="3"/>
  <c r="Q1024" i="3" s="1"/>
  <c r="P949" i="3"/>
  <c r="Q949" i="3" s="1"/>
  <c r="P1019" i="3"/>
  <c r="Q1019" i="3" s="1"/>
  <c r="P969" i="3"/>
  <c r="Q969" i="3" s="1"/>
  <c r="P983" i="3"/>
  <c r="Q983" i="3" s="1"/>
  <c r="P5334" i="3"/>
  <c r="Q5334" i="3" s="1"/>
  <c r="P950" i="3"/>
  <c r="Q950" i="3" s="1"/>
  <c r="P959" i="3"/>
  <c r="Q959" i="3" s="1"/>
  <c r="P927" i="3"/>
  <c r="Q927" i="3" s="1"/>
  <c r="P951" i="3"/>
  <c r="Q951" i="3" s="1"/>
  <c r="P1027" i="3"/>
  <c r="Q1027" i="3" s="1"/>
  <c r="P952" i="3"/>
  <c r="Q952" i="3" s="1"/>
  <c r="P928" i="3"/>
  <c r="Q928" i="3" s="1"/>
  <c r="P1021" i="3"/>
  <c r="Q1021" i="3" s="1"/>
  <c r="P884" i="3"/>
  <c r="Q884" i="3" s="1"/>
  <c r="P1042" i="3"/>
  <c r="Q1042" i="3" s="1"/>
  <c r="P970" i="3"/>
  <c r="Q970" i="3" s="1"/>
  <c r="P993" i="3"/>
  <c r="Q993" i="3" s="1"/>
  <c r="P1031" i="3"/>
  <c r="Q1031" i="3" s="1"/>
  <c r="P971" i="3"/>
  <c r="Q971" i="3" s="1"/>
  <c r="P994" i="3"/>
  <c r="Q994" i="3" s="1"/>
  <c r="P972" i="3"/>
  <c r="Q972" i="3" s="1"/>
  <c r="P1020" i="3"/>
  <c r="Q1020" i="3" s="1"/>
  <c r="P1008" i="3"/>
  <c r="Q1008" i="3" s="1"/>
  <c r="P984" i="3"/>
  <c r="Q984" i="3" s="1"/>
  <c r="P1043" i="3"/>
  <c r="Q1043" i="3" s="1"/>
  <c r="P985" i="3"/>
  <c r="Q985" i="3" s="1"/>
  <c r="P1032" i="3"/>
  <c r="Q1032" i="3" s="1"/>
  <c r="P1015" i="3"/>
  <c r="Q1015" i="3" s="1"/>
  <c r="P995" i="3"/>
  <c r="Q995" i="3" s="1"/>
  <c r="P986" i="3"/>
  <c r="Q986" i="3" s="1"/>
  <c r="P1009" i="3"/>
  <c r="Q1009" i="3" s="1"/>
  <c r="P960" i="3"/>
  <c r="Q960" i="3" s="1"/>
  <c r="P877" i="3"/>
  <c r="Q877" i="3" s="1"/>
  <c r="P1044" i="3"/>
  <c r="Q1044" i="3" s="1"/>
  <c r="P1012" i="3"/>
  <c r="Q1012" i="3" s="1"/>
  <c r="P905" i="3"/>
  <c r="Q905" i="3" s="1"/>
  <c r="P1010" i="3"/>
  <c r="Q1010" i="3" s="1"/>
  <c r="P996" i="3"/>
  <c r="Q996" i="3" s="1"/>
  <c r="P871" i="3"/>
  <c r="Q871" i="3" s="1"/>
  <c r="P865" i="3"/>
  <c r="Q865" i="3" s="1"/>
  <c r="P961" i="3"/>
  <c r="Q961" i="3" s="1"/>
  <c r="P878" i="3"/>
  <c r="Q878" i="3" s="1"/>
  <c r="P962" i="3"/>
  <c r="Q962" i="3" s="1"/>
  <c r="P997" i="3"/>
  <c r="Q997" i="3" s="1"/>
  <c r="P953" i="3"/>
  <c r="Q953" i="3" s="1"/>
  <c r="P1037" i="3"/>
  <c r="Q1037" i="3" s="1"/>
  <c r="P860" i="3"/>
  <c r="Q860" i="3" s="1"/>
  <c r="P1016" i="3"/>
  <c r="Q1016" i="3" s="1"/>
  <c r="P1017" i="3"/>
  <c r="Q1017" i="3" s="1"/>
  <c r="P1036" i="3"/>
  <c r="Q1036" i="3" s="1"/>
  <c r="P954" i="3"/>
  <c r="Q954" i="3" s="1"/>
  <c r="P1034" i="3"/>
  <c r="Q1034" i="3" s="1"/>
  <c r="P893" i="3"/>
  <c r="Q893" i="3" s="1"/>
  <c r="P1025" i="3"/>
  <c r="Q1025" i="3" s="1"/>
  <c r="P998" i="3"/>
  <c r="Q998" i="3" s="1"/>
  <c r="P938" i="3"/>
  <c r="Q938" i="3" s="1"/>
  <c r="P1002" i="3"/>
  <c r="Q1002" i="3" s="1"/>
  <c r="P1028" i="3"/>
  <c r="Q1028" i="3" s="1"/>
  <c r="P1038" i="3"/>
  <c r="Q1038" i="3" s="1"/>
  <c r="P5540" i="3"/>
  <c r="Q5540" i="3" s="1"/>
  <c r="P987" i="3"/>
  <c r="Q987" i="3" s="1"/>
  <c r="P858" i="3"/>
  <c r="Q858" i="3" s="1"/>
  <c r="P879" i="3"/>
  <c r="Q879" i="3" s="1"/>
  <c r="P910" i="3"/>
  <c r="Q910" i="3" s="1"/>
  <c r="P963" i="3"/>
  <c r="Q963" i="3" s="1"/>
  <c r="P955" i="3"/>
  <c r="Q955" i="3" s="1"/>
  <c r="P1022" i="3"/>
  <c r="Q1022" i="3" s="1"/>
  <c r="P1023" i="3"/>
  <c r="Q1023" i="3" s="1"/>
  <c r="P906" i="3"/>
  <c r="Q906" i="3" s="1"/>
  <c r="P1013" i="3"/>
  <c r="Q1013" i="3" s="1"/>
  <c r="P973" i="3"/>
  <c r="Q973" i="3" s="1"/>
  <c r="P880" i="3"/>
  <c r="Q880" i="3" s="1"/>
  <c r="P1003" i="3"/>
  <c r="Q1003" i="3" s="1"/>
  <c r="P1041" i="3"/>
  <c r="Q1041" i="3" s="1"/>
  <c r="P1039" i="3"/>
  <c r="Q1039" i="3" s="1"/>
  <c r="P964" i="3"/>
  <c r="Q964" i="3" s="1"/>
  <c r="P1046" i="3"/>
  <c r="Q1046" i="3" s="1"/>
  <c r="P1071" i="3"/>
  <c r="Q1071" i="3" s="1"/>
  <c r="P1045" i="3"/>
  <c r="Q1045" i="3" s="1"/>
  <c r="P1051" i="3"/>
  <c r="Q1051" i="3" s="1"/>
  <c r="P1063" i="3"/>
  <c r="Q1063" i="3" s="1"/>
  <c r="P1092" i="3"/>
  <c r="Q1092" i="3" s="1"/>
  <c r="P1100" i="3"/>
  <c r="Q1100" i="3" s="1"/>
  <c r="P1049" i="3"/>
  <c r="Q1049" i="3" s="1"/>
  <c r="P1085" i="3"/>
  <c r="Q1085" i="3" s="1"/>
  <c r="P1072" i="3"/>
  <c r="Q1072" i="3" s="1"/>
  <c r="P1058" i="3"/>
  <c r="Q1058" i="3" s="1"/>
  <c r="P1093" i="3"/>
  <c r="Q1093" i="3" s="1"/>
  <c r="P1173" i="3"/>
  <c r="Q1173" i="3" s="1"/>
  <c r="P1199" i="3"/>
  <c r="Q1199" i="3" s="1"/>
  <c r="P1101" i="3"/>
  <c r="Q1101" i="3" s="1"/>
  <c r="P1094" i="3"/>
  <c r="Q1094" i="3" s="1"/>
  <c r="P1054" i="3"/>
  <c r="Q1054" i="3" s="1"/>
  <c r="P1086" i="3"/>
  <c r="Q1086" i="3" s="1"/>
  <c r="P2139" i="3"/>
  <c r="Q2139" i="3" s="1"/>
  <c r="P1087" i="3"/>
  <c r="Q1087" i="3" s="1"/>
  <c r="P1109" i="3"/>
  <c r="Q1109" i="3" s="1"/>
  <c r="P1135" i="3"/>
  <c r="Q1135" i="3" s="1"/>
  <c r="P1073" i="3"/>
  <c r="Q1073" i="3" s="1"/>
  <c r="P1088" i="3"/>
  <c r="Q1088" i="3" s="1"/>
  <c r="P1242" i="3"/>
  <c r="Q1242" i="3" s="1"/>
  <c r="P1066" i="3"/>
  <c r="Q1066" i="3" s="1"/>
  <c r="P1074" i="3"/>
  <c r="Q1074" i="3" s="1"/>
  <c r="P2330" i="3"/>
  <c r="Q2330" i="3" s="1"/>
  <c r="P1059" i="3"/>
  <c r="Q1059" i="3" s="1"/>
  <c r="P1105" i="3"/>
  <c r="Q1105" i="3" s="1"/>
  <c r="P1102" i="3"/>
  <c r="Q1102" i="3" s="1"/>
  <c r="P1128" i="3"/>
  <c r="Q1128" i="3" s="1"/>
  <c r="P1240" i="3"/>
  <c r="Q1240" i="3" s="1"/>
  <c r="P1129" i="3"/>
  <c r="Q1129" i="3" s="1"/>
  <c r="P1060" i="3"/>
  <c r="Q1060" i="3" s="1"/>
  <c r="P1055" i="3"/>
  <c r="Q1055" i="3" s="1"/>
  <c r="P2334" i="3"/>
  <c r="Q2334" i="3" s="1"/>
  <c r="P1106" i="3"/>
  <c r="Q1106" i="3" s="1"/>
  <c r="P1110" i="3"/>
  <c r="Q1110" i="3" s="1"/>
  <c r="P1179" i="3"/>
  <c r="Q1179" i="3" s="1"/>
  <c r="P1056" i="3"/>
  <c r="Q1056" i="3" s="1"/>
  <c r="P1136" i="3"/>
  <c r="Q1136" i="3" s="1"/>
  <c r="P1158" i="3"/>
  <c r="Q1158" i="3" s="1"/>
  <c r="P1103" i="3"/>
  <c r="Q1103" i="3" s="1"/>
  <c r="P1215" i="3"/>
  <c r="Q1215" i="3" s="1"/>
  <c r="P1095" i="3"/>
  <c r="Q1095" i="3" s="1"/>
  <c r="P1111" i="3"/>
  <c r="Q1111" i="3" s="1"/>
  <c r="P1047" i="3"/>
  <c r="Q1047" i="3" s="1"/>
  <c r="P1057" i="3"/>
  <c r="Q1057" i="3" s="1"/>
  <c r="P1081" i="3"/>
  <c r="Q1081" i="3" s="1"/>
  <c r="P1169" i="3"/>
  <c r="Q1169" i="3" s="1"/>
  <c r="P1159" i="3"/>
  <c r="Q1159" i="3" s="1"/>
  <c r="P1221" i="3"/>
  <c r="Q1221" i="3" s="1"/>
  <c r="P1107" i="3"/>
  <c r="Q1107" i="3" s="1"/>
  <c r="P1160" i="3"/>
  <c r="Q1160" i="3" s="1"/>
  <c r="P1183" i="3"/>
  <c r="Q1183" i="3" s="1"/>
  <c r="P1112" i="3"/>
  <c r="Q1112" i="3" s="1"/>
  <c r="P2738" i="3"/>
  <c r="Q2738" i="3" s="1"/>
  <c r="P1170" i="3"/>
  <c r="Q1170" i="3" s="1"/>
  <c r="P1143" i="3"/>
  <c r="Q1143" i="3" s="1"/>
  <c r="P1148" i="3"/>
  <c r="Q1148" i="3" s="1"/>
  <c r="P1241" i="3"/>
  <c r="Q1241" i="3" s="1"/>
  <c r="P1144" i="3"/>
  <c r="Q1144" i="3" s="1"/>
  <c r="P1064" i="3"/>
  <c r="Q1064" i="3" s="1"/>
  <c r="P1161" i="3"/>
  <c r="Q1161" i="3" s="1"/>
  <c r="P1196" i="3"/>
  <c r="Q1196" i="3" s="1"/>
  <c r="P1180" i="3"/>
  <c r="Q1180" i="3" s="1"/>
  <c r="P1113" i="3"/>
  <c r="Q1113" i="3" s="1"/>
  <c r="P1190" i="3"/>
  <c r="Q1190" i="3" s="1"/>
  <c r="P1096" i="3"/>
  <c r="Q1096" i="3" s="1"/>
  <c r="P1137" i="3"/>
  <c r="Q1137" i="3" s="1"/>
  <c r="P1082" i="3"/>
  <c r="Q1082" i="3" s="1"/>
  <c r="P1197" i="3"/>
  <c r="Q1197" i="3" s="1"/>
  <c r="P1171" i="3"/>
  <c r="Q1171" i="3" s="1"/>
  <c r="P1048" i="3"/>
  <c r="Q1048" i="3" s="1"/>
  <c r="P1130" i="3"/>
  <c r="Q1130" i="3" s="1"/>
  <c r="P1075" i="3"/>
  <c r="Q1075" i="3" s="1"/>
  <c r="P1162" i="3"/>
  <c r="Q1162" i="3" s="1"/>
  <c r="P1232" i="3"/>
  <c r="Q1232" i="3" s="1"/>
  <c r="P1226" i="3"/>
  <c r="Q1226" i="3" s="1"/>
  <c r="P1930" i="3"/>
  <c r="Q1930" i="3" s="1"/>
  <c r="P1052" i="3"/>
  <c r="Q1052" i="3" s="1"/>
  <c r="P1243" i="3"/>
  <c r="Q1243" i="3" s="1"/>
  <c r="P1065" i="3"/>
  <c r="Q1065" i="3" s="1"/>
  <c r="P1067" i="3"/>
  <c r="Q1067" i="3" s="1"/>
  <c r="P1163" i="3"/>
  <c r="Q1163" i="3" s="1"/>
  <c r="P1089" i="3"/>
  <c r="Q1089" i="3" s="1"/>
  <c r="P1222" i="3"/>
  <c r="Q1222" i="3" s="1"/>
  <c r="P1131" i="3"/>
  <c r="Q1131" i="3" s="1"/>
  <c r="P1164" i="3"/>
  <c r="Q1164" i="3" s="1"/>
  <c r="P1200" i="3"/>
  <c r="Q1200" i="3" s="1"/>
  <c r="P1201" i="3"/>
  <c r="Q1201" i="3" s="1"/>
  <c r="P1076" i="3"/>
  <c r="Q1076" i="3" s="1"/>
  <c r="P1068" i="3"/>
  <c r="Q1068" i="3" s="1"/>
  <c r="P1174" i="3"/>
  <c r="Q1174" i="3" s="1"/>
  <c r="P1212" i="3"/>
  <c r="Q1212" i="3" s="1"/>
  <c r="P1208" i="3"/>
  <c r="Q1208" i="3" s="1"/>
  <c r="P1175" i="3"/>
  <c r="Q1175" i="3" s="1"/>
  <c r="P1165" i="3"/>
  <c r="Q1165" i="3" s="1"/>
  <c r="P1172" i="3"/>
  <c r="Q1172" i="3" s="1"/>
  <c r="P1114" i="3"/>
  <c r="Q1114" i="3" s="1"/>
  <c r="P1227" i="3"/>
  <c r="Q1227" i="3" s="1"/>
  <c r="P7339" i="3"/>
  <c r="Q7339" i="3" s="1"/>
  <c r="P1050" i="3"/>
  <c r="Q1050" i="3" s="1"/>
  <c r="P1053" i="3"/>
  <c r="Q1053" i="3" s="1"/>
  <c r="P4732" i="3"/>
  <c r="Q4732" i="3" s="1"/>
  <c r="P4332" i="3"/>
  <c r="Q4332" i="3" s="1"/>
  <c r="P1083" i="3"/>
  <c r="Q1083" i="3" s="1"/>
  <c r="P1237" i="3"/>
  <c r="Q1237" i="3" s="1"/>
  <c r="P1184" i="3"/>
  <c r="Q1184" i="3" s="1"/>
  <c r="P1138" i="3"/>
  <c r="Q1138" i="3" s="1"/>
  <c r="P1149" i="3"/>
  <c r="Q1149" i="3" s="1"/>
  <c r="P1139" i="3"/>
  <c r="Q1139" i="3" s="1"/>
  <c r="P1132" i="3"/>
  <c r="Q1132" i="3" s="1"/>
  <c r="P1185" i="3"/>
  <c r="Q1185" i="3" s="1"/>
  <c r="P1229" i="3"/>
  <c r="Q1229" i="3" s="1"/>
  <c r="P1166" i="3"/>
  <c r="Q1166" i="3" s="1"/>
  <c r="P1202" i="3"/>
  <c r="Q1202" i="3" s="1"/>
  <c r="P1104" i="3"/>
  <c r="Q1104" i="3" s="1"/>
  <c r="P1150" i="3"/>
  <c r="Q1150" i="3" s="1"/>
  <c r="P1213" i="3"/>
  <c r="Q1213" i="3" s="1"/>
  <c r="P1216" i="3"/>
  <c r="Q1216" i="3" s="1"/>
  <c r="P3341" i="3"/>
  <c r="Q3341" i="3" s="1"/>
  <c r="P1176" i="3"/>
  <c r="Q1176" i="3" s="1"/>
  <c r="P1191" i="3"/>
  <c r="Q1191" i="3" s="1"/>
  <c r="P1181" i="3"/>
  <c r="Q1181" i="3" s="1"/>
  <c r="P1108" i="3"/>
  <c r="Q1108" i="3" s="1"/>
  <c r="P1090" i="3"/>
  <c r="Q1090" i="3" s="1"/>
  <c r="P1140" i="3"/>
  <c r="Q1140" i="3" s="1"/>
  <c r="P1217" i="3"/>
  <c r="Q1217" i="3" s="1"/>
  <c r="P1167" i="3"/>
  <c r="Q1167" i="3" s="1"/>
  <c r="P1077" i="3"/>
  <c r="Q1077" i="3" s="1"/>
  <c r="P1078" i="3"/>
  <c r="Q1078" i="3" s="1"/>
  <c r="P1145" i="3"/>
  <c r="Q1145" i="3" s="1"/>
  <c r="P1224" i="3"/>
  <c r="Q1224" i="3" s="1"/>
  <c r="P1084" i="3"/>
  <c r="Q1084" i="3" s="1"/>
  <c r="P1146" i="3"/>
  <c r="Q1146" i="3" s="1"/>
  <c r="P1209" i="3"/>
  <c r="Q1209" i="3" s="1"/>
  <c r="P1151" i="3"/>
  <c r="Q1151" i="3" s="1"/>
  <c r="P1203" i="3"/>
  <c r="Q1203" i="3" s="1"/>
  <c r="P1239" i="3"/>
  <c r="Q1239" i="3" s="1"/>
  <c r="P1238" i="3"/>
  <c r="Q1238" i="3" s="1"/>
  <c r="P1218" i="3"/>
  <c r="Q1218" i="3" s="1"/>
  <c r="P1235" i="3"/>
  <c r="Q1235" i="3" s="1"/>
  <c r="P1204" i="3"/>
  <c r="Q1204" i="3" s="1"/>
  <c r="P1192" i="3"/>
  <c r="Q1192" i="3" s="1"/>
  <c r="P1244" i="3"/>
  <c r="Q1244" i="3" s="1"/>
  <c r="P1061" i="3"/>
  <c r="Q1061" i="3" s="1"/>
  <c r="P1147" i="3"/>
  <c r="Q1147" i="3" s="1"/>
  <c r="P1152" i="3"/>
  <c r="Q1152" i="3" s="1"/>
  <c r="P1182" i="3"/>
  <c r="Q1182" i="3" s="1"/>
  <c r="P1097" i="3"/>
  <c r="Q1097" i="3" s="1"/>
  <c r="P1079" i="3"/>
  <c r="Q1079" i="3" s="1"/>
  <c r="P1141" i="3"/>
  <c r="Q1141" i="3" s="1"/>
  <c r="P4335" i="3"/>
  <c r="Q4335" i="3" s="1"/>
  <c r="P1062" i="3"/>
  <c r="Q1062" i="3" s="1"/>
  <c r="P1228" i="3"/>
  <c r="Q1228" i="3" s="1"/>
  <c r="P1186" i="3"/>
  <c r="Q1186" i="3" s="1"/>
  <c r="P6948" i="3"/>
  <c r="Q6948" i="3" s="1"/>
  <c r="P1187" i="3"/>
  <c r="Q1187" i="3" s="1"/>
  <c r="P1205" i="3"/>
  <c r="Q1205" i="3" s="1"/>
  <c r="P1236" i="3"/>
  <c r="Q1236" i="3" s="1"/>
  <c r="P1188" i="3"/>
  <c r="Q1188" i="3" s="1"/>
  <c r="P1210" i="3"/>
  <c r="Q1210" i="3" s="1"/>
  <c r="P1189" i="3"/>
  <c r="Q1189" i="3" s="1"/>
  <c r="P1153" i="3"/>
  <c r="Q1153" i="3" s="1"/>
  <c r="P1219" i="3"/>
  <c r="Q1219" i="3" s="1"/>
  <c r="P1231" i="3"/>
  <c r="Q1231" i="3" s="1"/>
  <c r="P1154" i="3"/>
  <c r="Q1154" i="3" s="1"/>
  <c r="P1155" i="3"/>
  <c r="Q1155" i="3" s="1"/>
  <c r="P1230" i="3"/>
  <c r="Q1230" i="3" s="1"/>
  <c r="P1198" i="3"/>
  <c r="Q1198" i="3" s="1"/>
  <c r="P1142" i="3"/>
  <c r="Q1142" i="3" s="1"/>
  <c r="P1233" i="3"/>
  <c r="Q1233" i="3" s="1"/>
  <c r="P1211" i="3"/>
  <c r="Q1211" i="3" s="1"/>
  <c r="P1080" i="3"/>
  <c r="Q1080" i="3" s="1"/>
  <c r="P1069" i="3"/>
  <c r="Q1069" i="3" s="1"/>
  <c r="P1098" i="3"/>
  <c r="Q1098" i="3" s="1"/>
  <c r="P1168" i="3"/>
  <c r="Q1168" i="3" s="1"/>
  <c r="P1156" i="3"/>
  <c r="Q1156" i="3" s="1"/>
  <c r="P1206" i="3"/>
  <c r="Q1206" i="3" s="1"/>
  <c r="P1099" i="3"/>
  <c r="Q1099" i="3" s="1"/>
  <c r="P1177" i="3"/>
  <c r="Q1177" i="3" s="1"/>
  <c r="P1115" i="3"/>
  <c r="Q1115" i="3" s="1"/>
  <c r="P1178" i="3"/>
  <c r="Q1178" i="3" s="1"/>
  <c r="P1223" i="3"/>
  <c r="Q1223" i="3" s="1"/>
  <c r="P1116" i="3"/>
  <c r="Q1116" i="3" s="1"/>
  <c r="P1133" i="3"/>
  <c r="Q1133" i="3" s="1"/>
  <c r="P1070" i="3"/>
  <c r="Q1070" i="3" s="1"/>
  <c r="P1214" i="3"/>
  <c r="Q1214" i="3" s="1"/>
  <c r="P1193" i="3"/>
  <c r="Q1193" i="3" s="1"/>
  <c r="P1194" i="3"/>
  <c r="Q1194" i="3" s="1"/>
  <c r="P1195" i="3"/>
  <c r="Q1195" i="3" s="1"/>
  <c r="P1207" i="3"/>
  <c r="Q1207" i="3" s="1"/>
  <c r="P1157" i="3"/>
  <c r="Q1157" i="3" s="1"/>
  <c r="P1225" i="3"/>
  <c r="Q1225" i="3" s="1"/>
  <c r="P1234" i="3"/>
  <c r="Q1234" i="3" s="1"/>
  <c r="P1220" i="3"/>
  <c r="Q1220" i="3" s="1"/>
  <c r="P1091" i="3"/>
  <c r="Q1091" i="3" s="1"/>
  <c r="P1134" i="3"/>
  <c r="Q1134" i="3" s="1"/>
  <c r="P1246" i="3"/>
  <c r="Q1246" i="3" s="1"/>
  <c r="P1261" i="3"/>
  <c r="Q1261" i="3" s="1"/>
  <c r="P1262" i="3"/>
  <c r="Q1262" i="3" s="1"/>
  <c r="P1269" i="3"/>
  <c r="Q1269" i="3" s="1"/>
  <c r="P1249" i="3"/>
  <c r="Q1249" i="3" s="1"/>
  <c r="P1253" i="3"/>
  <c r="Q1253" i="3" s="1"/>
  <c r="P1270" i="3"/>
  <c r="Q1270" i="3" s="1"/>
  <c r="P1271" i="3"/>
  <c r="Q1271" i="3" s="1"/>
  <c r="P1401" i="3"/>
  <c r="Q1401" i="3" s="1"/>
  <c r="P1281" i="3"/>
  <c r="Q1281" i="3" s="1"/>
  <c r="P1287" i="3"/>
  <c r="Q1287" i="3" s="1"/>
  <c r="P1254" i="3"/>
  <c r="Q1254" i="3" s="1"/>
  <c r="P1334" i="3"/>
  <c r="Q1334" i="3" s="1"/>
  <c r="P1250" i="3"/>
  <c r="Q1250" i="3" s="1"/>
  <c r="P1245" i="3"/>
  <c r="Q1245" i="3" s="1"/>
  <c r="P1252" i="3"/>
  <c r="Q1252" i="3" s="1"/>
  <c r="P2517" i="3"/>
  <c r="Q2517" i="3" s="1"/>
  <c r="P1353" i="3"/>
  <c r="Q1353" i="3" s="1"/>
  <c r="P1257" i="3"/>
  <c r="Q1257" i="3" s="1"/>
  <c r="P3134" i="3"/>
  <c r="Q3134" i="3" s="1"/>
  <c r="P1367" i="3"/>
  <c r="Q1367" i="3" s="1"/>
  <c r="P1247" i="3"/>
  <c r="Q1247" i="3" s="1"/>
  <c r="P1297" i="3"/>
  <c r="Q1297" i="3" s="1"/>
  <c r="P1263" i="3"/>
  <c r="Q1263" i="3" s="1"/>
  <c r="P1304" i="3"/>
  <c r="Q1304" i="3" s="1"/>
  <c r="P1305" i="3"/>
  <c r="Q1305" i="3" s="1"/>
  <c r="P1264" i="3"/>
  <c r="Q1264" i="3" s="1"/>
  <c r="P1340" i="3"/>
  <c r="Q1340" i="3" s="1"/>
  <c r="P1265" i="3"/>
  <c r="Q1265" i="3" s="1"/>
  <c r="P1381" i="3"/>
  <c r="Q1381" i="3" s="1"/>
  <c r="P1282" i="3"/>
  <c r="Q1282" i="3" s="1"/>
  <c r="P1258" i="3"/>
  <c r="Q1258" i="3" s="1"/>
  <c r="P1409" i="3"/>
  <c r="Q1409" i="3" s="1"/>
  <c r="P1289" i="3"/>
  <c r="Q1289" i="3" s="1"/>
  <c r="P1272" i="3"/>
  <c r="Q1272" i="3" s="1"/>
  <c r="P1288" i="3"/>
  <c r="Q1288" i="3" s="1"/>
  <c r="P1259" i="3"/>
  <c r="Q1259" i="3" s="1"/>
  <c r="P1273" i="3"/>
  <c r="Q1273" i="3" s="1"/>
  <c r="P1324" i="3"/>
  <c r="Q1324" i="3" s="1"/>
  <c r="P1309" i="3"/>
  <c r="Q1309" i="3" s="1"/>
  <c r="P1425" i="3"/>
  <c r="Q1425" i="3" s="1"/>
  <c r="P1298" i="3"/>
  <c r="Q1298" i="3" s="1"/>
  <c r="P1354" i="3"/>
  <c r="Q1354" i="3" s="1"/>
  <c r="P1389" i="3"/>
  <c r="Q1389" i="3" s="1"/>
  <c r="P1306" i="3"/>
  <c r="Q1306" i="3" s="1"/>
  <c r="P1283" i="3"/>
  <c r="Q1283" i="3" s="1"/>
  <c r="P1341" i="3"/>
  <c r="Q1341" i="3" s="1"/>
  <c r="P1368" i="3"/>
  <c r="Q1368" i="3" s="1"/>
  <c r="P6541" i="3"/>
  <c r="Q6541" i="3" s="1"/>
  <c r="P1444" i="3"/>
  <c r="Q1444" i="3" s="1"/>
  <c r="P1357" i="3"/>
  <c r="Q1357" i="3" s="1"/>
  <c r="P1290" i="3"/>
  <c r="Q1290" i="3" s="1"/>
  <c r="P1335" i="3"/>
  <c r="Q1335" i="3" s="1"/>
  <c r="P3933" i="3"/>
  <c r="Q3933" i="3" s="1"/>
  <c r="P1342" i="3"/>
  <c r="Q1342" i="3" s="1"/>
  <c r="P1266" i="3"/>
  <c r="Q1266" i="3" s="1"/>
  <c r="P1421" i="3"/>
  <c r="Q1421" i="3" s="1"/>
  <c r="P1336" i="3"/>
  <c r="Q1336" i="3" s="1"/>
  <c r="P1325" i="3"/>
  <c r="Q1325" i="3" s="1"/>
  <c r="P1299" i="3"/>
  <c r="Q1299" i="3" s="1"/>
  <c r="P1310" i="3"/>
  <c r="Q1310" i="3" s="1"/>
  <c r="P1410" i="3"/>
  <c r="Q1410" i="3" s="1"/>
  <c r="P1300" i="3"/>
  <c r="Q1300" i="3" s="1"/>
  <c r="P1369" i="3"/>
  <c r="Q1369" i="3" s="1"/>
  <c r="P1382" i="3"/>
  <c r="Q1382" i="3" s="1"/>
  <c r="P1358" i="3"/>
  <c r="Q1358" i="3" s="1"/>
  <c r="P1383" i="3"/>
  <c r="Q1383" i="3" s="1"/>
  <c r="P1370" i="3"/>
  <c r="Q1370" i="3" s="1"/>
  <c r="P1284" i="3"/>
  <c r="Q1284" i="3" s="1"/>
  <c r="P1274" i="3"/>
  <c r="Q1274" i="3" s="1"/>
  <c r="P1359" i="3"/>
  <c r="Q1359" i="3" s="1"/>
  <c r="P1260" i="3"/>
  <c r="Q1260" i="3" s="1"/>
  <c r="P1371" i="3"/>
  <c r="Q1371" i="3" s="1"/>
  <c r="P1436" i="3"/>
  <c r="Q1436" i="3" s="1"/>
  <c r="P1355" i="3"/>
  <c r="Q1355" i="3" s="1"/>
  <c r="P1343" i="3"/>
  <c r="Q1343" i="3" s="1"/>
  <c r="P2525" i="3"/>
  <c r="Q2525" i="3" s="1"/>
  <c r="P1330" i="3"/>
  <c r="Q1330" i="3" s="1"/>
  <c r="P1411" i="3"/>
  <c r="Q1411" i="3" s="1"/>
  <c r="P1435" i="3"/>
  <c r="Q1435" i="3" s="1"/>
  <c r="P1344" i="3"/>
  <c r="Q1344" i="3" s="1"/>
  <c r="P1345" i="3"/>
  <c r="Q1345" i="3" s="1"/>
  <c r="P1291" i="3"/>
  <c r="Q1291" i="3" s="1"/>
  <c r="P1372" i="3"/>
  <c r="Q1372" i="3" s="1"/>
  <c r="P1442" i="3"/>
  <c r="Q1442" i="3" s="1"/>
  <c r="P1360" i="3"/>
  <c r="Q1360" i="3" s="1"/>
  <c r="P1437" i="3"/>
  <c r="Q1437" i="3" s="1"/>
  <c r="P1404" i="3"/>
  <c r="Q1404" i="3" s="1"/>
  <c r="P1390" i="3"/>
  <c r="Q1390" i="3" s="1"/>
  <c r="P1326" i="3"/>
  <c r="Q1326" i="3" s="1"/>
  <c r="P1405" i="3"/>
  <c r="Q1405" i="3" s="1"/>
  <c r="P1361" i="3"/>
  <c r="Q1361" i="3" s="1"/>
  <c r="P1331" i="3"/>
  <c r="Q1331" i="3" s="1"/>
  <c r="P1346" i="3"/>
  <c r="Q1346" i="3" s="1"/>
  <c r="P1373" i="3"/>
  <c r="Q1373" i="3" s="1"/>
  <c r="P1248" i="3"/>
  <c r="Q1248" i="3" s="1"/>
  <c r="P1356" i="3"/>
  <c r="Q1356" i="3" s="1"/>
  <c r="P1327" i="3"/>
  <c r="Q1327" i="3" s="1"/>
  <c r="P1301" i="3"/>
  <c r="Q1301" i="3" s="1"/>
  <c r="P1412" i="3"/>
  <c r="Q1412" i="3" s="1"/>
  <c r="P1391" i="3"/>
  <c r="Q1391" i="3" s="1"/>
  <c r="P1307" i="3"/>
  <c r="Q1307" i="3" s="1"/>
  <c r="P1275" i="3"/>
  <c r="Q1275" i="3" s="1"/>
  <c r="P1311" i="3"/>
  <c r="Q1311" i="3" s="1"/>
  <c r="P1292" i="3"/>
  <c r="Q1292" i="3" s="1"/>
  <c r="P1337" i="3"/>
  <c r="Q1337" i="3" s="1"/>
  <c r="P1338" i="3"/>
  <c r="Q1338" i="3" s="1"/>
  <c r="P1293" i="3"/>
  <c r="Q1293" i="3" s="1"/>
  <c r="P1374" i="3"/>
  <c r="Q1374" i="3" s="1"/>
  <c r="P1426" i="3"/>
  <c r="Q1426" i="3" s="1"/>
  <c r="P1375" i="3"/>
  <c r="Q1375" i="3" s="1"/>
  <c r="P1347" i="3"/>
  <c r="Q1347" i="3" s="1"/>
  <c r="P1384" i="3"/>
  <c r="Q1384" i="3" s="1"/>
  <c r="P1406" i="3"/>
  <c r="Q1406" i="3" s="1"/>
  <c r="P1362" i="3"/>
  <c r="Q1362" i="3" s="1"/>
  <c r="P1276" i="3"/>
  <c r="Q1276" i="3" s="1"/>
  <c r="P1431" i="3"/>
  <c r="Q1431" i="3" s="1"/>
  <c r="P1255" i="3"/>
  <c r="Q1255" i="3" s="1"/>
  <c r="P1302" i="3"/>
  <c r="Q1302" i="3" s="1"/>
  <c r="P1392" i="3"/>
  <c r="Q1392" i="3" s="1"/>
  <c r="P1376" i="3"/>
  <c r="Q1376" i="3" s="1"/>
  <c r="P1427" i="3"/>
  <c r="Q1427" i="3" s="1"/>
  <c r="P1328" i="3"/>
  <c r="Q1328" i="3" s="1"/>
  <c r="P1429" i="3"/>
  <c r="Q1429" i="3" s="1"/>
  <c r="P1377" i="3"/>
  <c r="Q1377" i="3" s="1"/>
  <c r="P1285" i="3"/>
  <c r="Q1285" i="3" s="1"/>
  <c r="P1312" i="3"/>
  <c r="Q1312" i="3" s="1"/>
  <c r="P1251" i="3"/>
  <c r="Q1251" i="3" s="1"/>
  <c r="P1423" i="3"/>
  <c r="Q1423" i="3" s="1"/>
  <c r="P1378" i="3"/>
  <c r="Q1378" i="3" s="1"/>
  <c r="P3544" i="3"/>
  <c r="Q3544" i="3" s="1"/>
  <c r="P1348" i="3"/>
  <c r="Q1348" i="3" s="1"/>
  <c r="P1440" i="3"/>
  <c r="Q1440" i="3" s="1"/>
  <c r="P1267" i="3"/>
  <c r="Q1267" i="3" s="1"/>
  <c r="P1363" i="3"/>
  <c r="Q1363" i="3" s="1"/>
  <c r="P1277" i="3"/>
  <c r="Q1277" i="3" s="1"/>
  <c r="P1256" i="3"/>
  <c r="Q1256" i="3" s="1"/>
  <c r="P1393" i="3"/>
  <c r="Q1393" i="3" s="1"/>
  <c r="P1364" i="3"/>
  <c r="Q1364" i="3" s="1"/>
  <c r="P1349" i="3"/>
  <c r="Q1349" i="3" s="1"/>
  <c r="P1432" i="3"/>
  <c r="Q1432" i="3" s="1"/>
  <c r="P1424" i="3"/>
  <c r="Q1424" i="3" s="1"/>
  <c r="P1286" i="3"/>
  <c r="Q1286" i="3" s="1"/>
  <c r="P1413" i="3"/>
  <c r="Q1413" i="3" s="1"/>
  <c r="P6737" i="3"/>
  <c r="Q6737" i="3" s="1"/>
  <c r="P1430" i="3"/>
  <c r="Q1430" i="3" s="1"/>
  <c r="P1433" i="3"/>
  <c r="Q1433" i="3" s="1"/>
  <c r="P1385" i="3"/>
  <c r="Q1385" i="3" s="1"/>
  <c r="P1386" i="3"/>
  <c r="Q1386" i="3" s="1"/>
  <c r="P1438" i="3"/>
  <c r="Q1438" i="3" s="1"/>
  <c r="P1407" i="3"/>
  <c r="Q1407" i="3" s="1"/>
  <c r="P1394" i="3"/>
  <c r="Q1394" i="3" s="1"/>
  <c r="P1278" i="3"/>
  <c r="Q1278" i="3" s="1"/>
  <c r="P1387" i="3"/>
  <c r="Q1387" i="3" s="1"/>
  <c r="P1294" i="3"/>
  <c r="Q1294" i="3" s="1"/>
  <c r="P1402" i="3"/>
  <c r="Q1402" i="3" s="1"/>
  <c r="P1279" i="3"/>
  <c r="Q1279" i="3" s="1"/>
  <c r="P1313" i="3"/>
  <c r="Q1313" i="3" s="1"/>
  <c r="P1395" i="3"/>
  <c r="Q1395" i="3" s="1"/>
  <c r="P1332" i="3"/>
  <c r="Q1332" i="3" s="1"/>
  <c r="P1414" i="3"/>
  <c r="Q1414" i="3" s="1"/>
  <c r="P1350" i="3"/>
  <c r="Q1350" i="3" s="1"/>
  <c r="P1415" i="3"/>
  <c r="Q1415" i="3" s="1"/>
  <c r="P1379" i="3"/>
  <c r="Q1379" i="3" s="1"/>
  <c r="P1396" i="3"/>
  <c r="Q1396" i="3" s="1"/>
  <c r="P1314" i="3"/>
  <c r="Q1314" i="3" s="1"/>
  <c r="P1303" i="3"/>
  <c r="Q1303" i="3" s="1"/>
  <c r="P1295" i="3"/>
  <c r="Q1295" i="3" s="1"/>
  <c r="P1408" i="3"/>
  <c r="Q1408" i="3" s="1"/>
  <c r="P1439" i="3"/>
  <c r="Q1439" i="3" s="1"/>
  <c r="P1365" i="3"/>
  <c r="Q1365" i="3" s="1"/>
  <c r="P1428" i="3"/>
  <c r="Q1428" i="3" s="1"/>
  <c r="P1308" i="3"/>
  <c r="Q1308" i="3" s="1"/>
  <c r="P1351" i="3"/>
  <c r="Q1351" i="3" s="1"/>
  <c r="P1397" i="3"/>
  <c r="Q1397" i="3" s="1"/>
  <c r="P1315" i="3"/>
  <c r="Q1315" i="3" s="1"/>
  <c r="P1416" i="3"/>
  <c r="Q1416" i="3" s="1"/>
  <c r="P1443" i="3"/>
  <c r="Q1443" i="3" s="1"/>
  <c r="P1434" i="3"/>
  <c r="Q1434" i="3" s="1"/>
  <c r="P1417" i="3"/>
  <c r="Q1417" i="3" s="1"/>
  <c r="P1388" i="3"/>
  <c r="Q1388" i="3" s="1"/>
  <c r="P1339" i="3"/>
  <c r="Q1339" i="3" s="1"/>
  <c r="P5331" i="3"/>
  <c r="Q5331" i="3" s="1"/>
  <c r="P1398" i="3"/>
  <c r="Q1398" i="3" s="1"/>
  <c r="P1280" i="3"/>
  <c r="Q1280" i="3" s="1"/>
  <c r="P1418" i="3"/>
  <c r="Q1418" i="3" s="1"/>
  <c r="P1419" i="3"/>
  <c r="Q1419" i="3" s="1"/>
  <c r="P1333" i="3"/>
  <c r="Q1333" i="3" s="1"/>
  <c r="P1422" i="3"/>
  <c r="Q1422" i="3" s="1"/>
  <c r="P1441" i="3"/>
  <c r="Q1441" i="3" s="1"/>
  <c r="P1380" i="3"/>
  <c r="Q1380" i="3" s="1"/>
  <c r="P1268" i="3"/>
  <c r="Q1268" i="3" s="1"/>
  <c r="P1403" i="3"/>
  <c r="Q1403" i="3" s="1"/>
  <c r="P1420" i="3"/>
  <c r="Q1420" i="3" s="1"/>
  <c r="P1366" i="3"/>
  <c r="Q1366" i="3" s="1"/>
  <c r="P1329" i="3"/>
  <c r="Q1329" i="3" s="1"/>
  <c r="P1352" i="3"/>
  <c r="Q1352" i="3" s="1"/>
  <c r="P1399" i="3"/>
  <c r="Q1399" i="3" s="1"/>
  <c r="P1296" i="3"/>
  <c r="Q1296" i="3" s="1"/>
  <c r="P1400" i="3"/>
  <c r="Q1400" i="3" s="1"/>
  <c r="P1445" i="3"/>
  <c r="Q1445" i="3" s="1"/>
  <c r="P3548" i="3"/>
  <c r="Q3548" i="3" s="1"/>
  <c r="P1459" i="3"/>
  <c r="Q1459" i="3" s="1"/>
  <c r="P1481" i="3"/>
  <c r="Q1481" i="3" s="1"/>
  <c r="P1460" i="3"/>
  <c r="Q1460" i="3" s="1"/>
  <c r="P1446" i="3"/>
  <c r="Q1446" i="3" s="1"/>
  <c r="P1452" i="3"/>
  <c r="Q1452" i="3" s="1"/>
  <c r="P1461" i="3"/>
  <c r="Q1461" i="3" s="1"/>
  <c r="P1450" i="3"/>
  <c r="Q1450" i="3" s="1"/>
  <c r="P1447" i="3"/>
  <c r="Q1447" i="3" s="1"/>
  <c r="P1519" i="3"/>
  <c r="Q1519" i="3" s="1"/>
  <c r="P1538" i="3"/>
  <c r="Q1538" i="3" s="1"/>
  <c r="P1520" i="3"/>
  <c r="Q1520" i="3" s="1"/>
  <c r="P1611" i="3"/>
  <c r="Q1611" i="3" s="1"/>
  <c r="P1471" i="3"/>
  <c r="Q1471" i="3" s="1"/>
  <c r="P1453" i="3"/>
  <c r="Q1453" i="3" s="1"/>
  <c r="P1472" i="3"/>
  <c r="Q1472" i="3" s="1"/>
  <c r="P1467" i="3"/>
  <c r="Q1467" i="3" s="1"/>
  <c r="P2132" i="3"/>
  <c r="Q2132" i="3" s="1"/>
  <c r="P1482" i="3"/>
  <c r="Q1482" i="3" s="1"/>
  <c r="P725" i="3"/>
  <c r="Q725" i="3" s="1"/>
  <c r="P1521" i="3"/>
  <c r="Q1521" i="3" s="1"/>
  <c r="P1473" i="3"/>
  <c r="Q1473" i="3" s="1"/>
  <c r="P1451" i="3"/>
  <c r="Q1451" i="3" s="1"/>
  <c r="P1483" i="3"/>
  <c r="Q1483" i="3" s="1"/>
  <c r="P1474" i="3"/>
  <c r="Q1474" i="3" s="1"/>
  <c r="P1454" i="3"/>
  <c r="Q1454" i="3" s="1"/>
  <c r="P1488" i="3"/>
  <c r="Q1488" i="3" s="1"/>
  <c r="P1468" i="3"/>
  <c r="Q1468" i="3" s="1"/>
  <c r="P1122" i="3"/>
  <c r="Q1122" i="3" s="1"/>
  <c r="P1475" i="3"/>
  <c r="Q1475" i="3" s="1"/>
  <c r="P1549" i="3"/>
  <c r="Q1549" i="3" s="1"/>
  <c r="P1522" i="3"/>
  <c r="Q1522" i="3" s="1"/>
  <c r="P1455" i="3"/>
  <c r="Q1455" i="3" s="1"/>
  <c r="P1539" i="3"/>
  <c r="Q1539" i="3" s="1"/>
  <c r="P1489" i="3"/>
  <c r="Q1489" i="3" s="1"/>
  <c r="P1478" i="3"/>
  <c r="Q1478" i="3" s="1"/>
  <c r="P1523" i="3"/>
  <c r="Q1523" i="3" s="1"/>
  <c r="P1448" i="3"/>
  <c r="Q1448" i="3" s="1"/>
  <c r="P1495" i="3"/>
  <c r="Q1495" i="3" s="1"/>
  <c r="P1631" i="3"/>
  <c r="Q1631" i="3" s="1"/>
  <c r="P1550" i="3"/>
  <c r="Q1550" i="3" s="1"/>
  <c r="P1551" i="3"/>
  <c r="Q1551" i="3" s="1"/>
  <c r="P1484" i="3"/>
  <c r="Q1484" i="3" s="1"/>
  <c r="P1574" i="3"/>
  <c r="Q1574" i="3" s="1"/>
  <c r="P1597" i="3"/>
  <c r="Q1597" i="3" s="1"/>
  <c r="P1485" i="3"/>
  <c r="Q1485" i="3" s="1"/>
  <c r="P1496" i="3"/>
  <c r="Q1496" i="3" s="1"/>
  <c r="P1615" i="3"/>
  <c r="Q1615" i="3" s="1"/>
  <c r="P1524" i="3"/>
  <c r="Q1524" i="3" s="1"/>
  <c r="P1578" i="3"/>
  <c r="Q1578" i="3" s="1"/>
  <c r="P1525" i="3"/>
  <c r="Q1525" i="3" s="1"/>
  <c r="P1497" i="3"/>
  <c r="Q1497" i="3" s="1"/>
  <c r="P1511" i="3"/>
  <c r="Q1511" i="3" s="1"/>
  <c r="P1317" i="3"/>
  <c r="Q1317" i="3" s="1"/>
  <c r="P1579" i="3"/>
  <c r="Q1579" i="3" s="1"/>
  <c r="P1464" i="3"/>
  <c r="Q1464" i="3" s="1"/>
  <c r="P1469" i="3"/>
  <c r="Q1469" i="3" s="1"/>
  <c r="P1616" i="3"/>
  <c r="Q1616" i="3" s="1"/>
  <c r="P1580" i="3"/>
  <c r="Q1580" i="3" s="1"/>
  <c r="P1617" i="3"/>
  <c r="Q1617" i="3" s="1"/>
  <c r="P1605" i="3"/>
  <c r="Q1605" i="3" s="1"/>
  <c r="P1498" i="3"/>
  <c r="Q1498" i="3" s="1"/>
  <c r="P1552" i="3"/>
  <c r="Q1552" i="3" s="1"/>
  <c r="P1563" i="3"/>
  <c r="Q1563" i="3" s="1"/>
  <c r="P1465" i="3"/>
  <c r="Q1465" i="3" s="1"/>
  <c r="P1462" i="3"/>
  <c r="Q1462" i="3" s="1"/>
  <c r="P1606" i="3"/>
  <c r="Q1606" i="3" s="1"/>
  <c r="P1632" i="3"/>
  <c r="Q1632" i="3" s="1"/>
  <c r="P1553" i="3"/>
  <c r="Q1553" i="3" s="1"/>
  <c r="P1486" i="3"/>
  <c r="Q1486" i="3" s="1"/>
  <c r="P1512" i="3"/>
  <c r="Q1512" i="3" s="1"/>
  <c r="P1490" i="3"/>
  <c r="Q1490" i="3" s="1"/>
  <c r="P1598" i="3"/>
  <c r="Q1598" i="3" s="1"/>
  <c r="P1581" i="3"/>
  <c r="Q1581" i="3" s="1"/>
  <c r="P1618" i="3"/>
  <c r="Q1618" i="3" s="1"/>
  <c r="P1592" i="3"/>
  <c r="Q1592" i="3" s="1"/>
  <c r="P1456" i="3"/>
  <c r="Q1456" i="3" s="1"/>
  <c r="P1564" i="3"/>
  <c r="Q1564" i="3" s="1"/>
  <c r="P1540" i="3"/>
  <c r="Q1540" i="3" s="1"/>
  <c r="P1530" i="3"/>
  <c r="Q1530" i="3" s="1"/>
  <c r="P1554" i="3"/>
  <c r="Q1554" i="3" s="1"/>
  <c r="P1593" i="3"/>
  <c r="Q1593" i="3" s="1"/>
  <c r="P1541" i="3"/>
  <c r="Q1541" i="3" s="1"/>
  <c r="P1449" i="3"/>
  <c r="Q1449" i="3" s="1"/>
  <c r="P1513" i="3"/>
  <c r="Q1513" i="3" s="1"/>
  <c r="P1499" i="3"/>
  <c r="Q1499" i="3" s="1"/>
  <c r="P1555" i="3"/>
  <c r="Q1555" i="3" s="1"/>
  <c r="P1531" i="3"/>
  <c r="Q1531" i="3" s="1"/>
  <c r="P1491" i="3"/>
  <c r="Q1491" i="3" s="1"/>
  <c r="P1582" i="3"/>
  <c r="Q1582" i="3" s="1"/>
  <c r="P1514" i="3"/>
  <c r="Q1514" i="3" s="1"/>
  <c r="P1515" i="3"/>
  <c r="Q1515" i="3" s="1"/>
  <c r="P1500" i="3"/>
  <c r="Q1500" i="3" s="1"/>
  <c r="P1479" i="3"/>
  <c r="Q1479" i="3" s="1"/>
  <c r="P1599" i="3"/>
  <c r="Q1599" i="3" s="1"/>
  <c r="P1542" i="3"/>
  <c r="Q1542" i="3" s="1"/>
  <c r="P1526" i="3"/>
  <c r="Q1526" i="3" s="1"/>
  <c r="P1532" i="3"/>
  <c r="Q1532" i="3" s="1"/>
  <c r="P1527" i="3"/>
  <c r="Q1527" i="3" s="1"/>
  <c r="P1630" i="3"/>
  <c r="Q1630" i="3" s="1"/>
  <c r="P1594" i="3"/>
  <c r="Q1594" i="3" s="1"/>
  <c r="P1556" i="3"/>
  <c r="Q1556" i="3" s="1"/>
  <c r="P1557" i="3"/>
  <c r="Q1557" i="3" s="1"/>
  <c r="P1575" i="3"/>
  <c r="Q1575" i="3" s="1"/>
  <c r="P1565" i="3"/>
  <c r="Q1565" i="3" s="1"/>
  <c r="P1516" i="3"/>
  <c r="Q1516" i="3" s="1"/>
  <c r="P1636" i="3"/>
  <c r="Q1636" i="3" s="1"/>
  <c r="P1583" i="3"/>
  <c r="Q1583" i="3" s="1"/>
  <c r="P1517" i="3"/>
  <c r="Q1517" i="3" s="1"/>
  <c r="P1607" i="3"/>
  <c r="Q1607" i="3" s="1"/>
  <c r="P1543" i="3"/>
  <c r="Q1543" i="3" s="1"/>
  <c r="P1608" i="3"/>
  <c r="Q1608" i="3" s="1"/>
  <c r="P1637" i="3"/>
  <c r="Q1637" i="3" s="1"/>
  <c r="P1589" i="3"/>
  <c r="Q1589" i="3" s="1"/>
  <c r="P1640" i="3"/>
  <c r="Q1640" i="3" s="1"/>
  <c r="P1533" i="3"/>
  <c r="Q1533" i="3" s="1"/>
  <c r="P1590" i="3"/>
  <c r="Q1590" i="3" s="1"/>
  <c r="P1544" i="3"/>
  <c r="Q1544" i="3" s="1"/>
  <c r="P1545" i="3"/>
  <c r="Q1545" i="3" s="1"/>
  <c r="P1558" i="3"/>
  <c r="Q1558" i="3" s="1"/>
  <c r="P1534" i="3"/>
  <c r="Q1534" i="3" s="1"/>
  <c r="P1535" i="3"/>
  <c r="Q1535" i="3" s="1"/>
  <c r="P1633" i="3"/>
  <c r="Q1633" i="3" s="1"/>
  <c r="P1492" i="3"/>
  <c r="Q1492" i="3" s="1"/>
  <c r="P1566" i="3"/>
  <c r="Q1566" i="3" s="1"/>
  <c r="P1600" i="3"/>
  <c r="Q1600" i="3" s="1"/>
  <c r="P1457" i="3"/>
  <c r="Q1457" i="3" s="1"/>
  <c r="P1595" i="3"/>
  <c r="Q1595" i="3" s="1"/>
  <c r="P1613" i="3"/>
  <c r="Q1613" i="3" s="1"/>
  <c r="P1518" i="3"/>
  <c r="Q1518" i="3" s="1"/>
  <c r="P1487" i="3"/>
  <c r="Q1487" i="3" s="1"/>
  <c r="P1601" i="3"/>
  <c r="Q1601" i="3" s="1"/>
  <c r="P1625" i="3"/>
  <c r="Q1625" i="3" s="1"/>
  <c r="P1501" i="3"/>
  <c r="Q1501" i="3" s="1"/>
  <c r="P1470" i="3"/>
  <c r="Q1470" i="3" s="1"/>
  <c r="P1504" i="3"/>
  <c r="Q1504" i="3" s="1"/>
  <c r="P1621" i="3"/>
  <c r="Q1621" i="3" s="1"/>
  <c r="P1546" i="3"/>
  <c r="Q1546" i="3" s="1"/>
  <c r="P1619" i="3"/>
  <c r="Q1619" i="3" s="1"/>
  <c r="P1559" i="3"/>
  <c r="Q1559" i="3" s="1"/>
  <c r="P1466" i="3"/>
  <c r="Q1466" i="3" s="1"/>
  <c r="P1560" i="3"/>
  <c r="Q1560" i="3" s="1"/>
  <c r="P1476" i="3"/>
  <c r="Q1476" i="3" s="1"/>
  <c r="P1609" i="3"/>
  <c r="Q1609" i="3" s="1"/>
  <c r="P1493" i="3"/>
  <c r="Q1493" i="3" s="1"/>
  <c r="P1502" i="3"/>
  <c r="Q1502" i="3" s="1"/>
  <c r="P1612" i="3"/>
  <c r="Q1612" i="3" s="1"/>
  <c r="P1567" i="3"/>
  <c r="Q1567" i="3" s="1"/>
  <c r="P1561" i="3"/>
  <c r="Q1561" i="3" s="1"/>
  <c r="P1642" i="3"/>
  <c r="Q1642" i="3" s="1"/>
  <c r="P1568" i="3"/>
  <c r="Q1568" i="3" s="1"/>
  <c r="P1463" i="3"/>
  <c r="Q1463" i="3" s="1"/>
  <c r="P1626" i="3"/>
  <c r="Q1626" i="3" s="1"/>
  <c r="P1602" i="3"/>
  <c r="Q1602" i="3" s="1"/>
  <c r="P1536" i="3"/>
  <c r="Q1536" i="3" s="1"/>
  <c r="P1591" i="3"/>
  <c r="Q1591" i="3" s="1"/>
  <c r="P1622" i="3"/>
  <c r="Q1622" i="3" s="1"/>
  <c r="P1480" i="3"/>
  <c r="Q1480" i="3" s="1"/>
  <c r="P1569" i="3"/>
  <c r="Q1569" i="3" s="1"/>
  <c r="P1627" i="3"/>
  <c r="Q1627" i="3" s="1"/>
  <c r="P1537" i="3"/>
  <c r="Q1537" i="3" s="1"/>
  <c r="P1584" i="3"/>
  <c r="Q1584" i="3" s="1"/>
  <c r="P1570" i="3"/>
  <c r="Q1570" i="3" s="1"/>
  <c r="P1571" i="3"/>
  <c r="Q1571" i="3" s="1"/>
  <c r="P1576" i="3"/>
  <c r="Q1576" i="3" s="1"/>
  <c r="P1547" i="3"/>
  <c r="Q1547" i="3" s="1"/>
  <c r="P6538" i="3"/>
  <c r="Q6538" i="3" s="1"/>
  <c r="P1643" i="3"/>
  <c r="Q1643" i="3" s="1"/>
  <c r="P1620" i="3"/>
  <c r="Q1620" i="3" s="1"/>
  <c r="P1585" i="3"/>
  <c r="Q1585" i="3" s="1"/>
  <c r="P1614" i="3"/>
  <c r="Q1614" i="3" s="1"/>
  <c r="P1628" i="3"/>
  <c r="Q1628" i="3" s="1"/>
  <c r="P1586" i="3"/>
  <c r="Q1586" i="3" s="1"/>
  <c r="P1634" i="3"/>
  <c r="Q1634" i="3" s="1"/>
  <c r="P1587" i="3"/>
  <c r="Q1587" i="3" s="1"/>
  <c r="P1577" i="3"/>
  <c r="Q1577" i="3" s="1"/>
  <c r="P1572" i="3"/>
  <c r="Q1572" i="3" s="1"/>
  <c r="P1458" i="3"/>
  <c r="Q1458" i="3" s="1"/>
  <c r="P1528" i="3"/>
  <c r="Q1528" i="3" s="1"/>
  <c r="P1503" i="3"/>
  <c r="Q1503" i="3" s="1"/>
  <c r="P1529" i="3"/>
  <c r="Q1529" i="3" s="1"/>
  <c r="P1629" i="3"/>
  <c r="Q1629" i="3" s="1"/>
  <c r="P1610" i="3"/>
  <c r="Q1610" i="3" s="1"/>
  <c r="P1603" i="3"/>
  <c r="Q1603" i="3" s="1"/>
  <c r="P1638" i="3"/>
  <c r="Q1638" i="3" s="1"/>
  <c r="P1641" i="3"/>
  <c r="Q1641" i="3" s="1"/>
  <c r="P1548" i="3"/>
  <c r="Q1548" i="3" s="1"/>
  <c r="P1635" i="3"/>
  <c r="Q1635" i="3" s="1"/>
  <c r="P1644" i="3"/>
  <c r="Q1644" i="3" s="1"/>
  <c r="P1624" i="3"/>
  <c r="Q1624" i="3" s="1"/>
  <c r="P1477" i="3"/>
  <c r="Q1477" i="3" s="1"/>
  <c r="P1494" i="3"/>
  <c r="Q1494" i="3" s="1"/>
  <c r="P1588" i="3"/>
  <c r="Q1588" i="3" s="1"/>
  <c r="P1573" i="3"/>
  <c r="Q1573" i="3" s="1"/>
  <c r="P1639" i="3"/>
  <c r="Q1639" i="3" s="1"/>
  <c r="P1596" i="3"/>
  <c r="Q1596" i="3" s="1"/>
  <c r="P1623" i="3"/>
  <c r="Q1623" i="3" s="1"/>
  <c r="P1562" i="3"/>
  <c r="Q1562" i="3" s="1"/>
  <c r="P1604" i="3"/>
  <c r="Q1604" i="3" s="1"/>
  <c r="P1645" i="3"/>
  <c r="Q1645" i="3" s="1"/>
  <c r="P1656" i="3"/>
  <c r="Q1656" i="3" s="1"/>
  <c r="P1662" i="3"/>
  <c r="Q1662" i="3" s="1"/>
  <c r="P1691" i="3"/>
  <c r="Q1691" i="3" s="1"/>
  <c r="P1657" i="3"/>
  <c r="Q1657" i="3" s="1"/>
  <c r="P1687" i="3"/>
  <c r="Q1687" i="3" s="1"/>
  <c r="P1647" i="3"/>
  <c r="Q1647" i="3" s="1"/>
  <c r="P1688" i="3"/>
  <c r="Q1688" i="3" s="1"/>
  <c r="P1689" i="3"/>
  <c r="Q1689" i="3" s="1"/>
  <c r="P1649" i="3"/>
  <c r="Q1649" i="3" s="1"/>
  <c r="P1755" i="3"/>
  <c r="Q1755" i="3" s="1"/>
  <c r="P1803" i="3"/>
  <c r="Q1803" i="3" s="1"/>
  <c r="P1705" i="3"/>
  <c r="Q1705" i="3" s="1"/>
  <c r="P1648" i="3"/>
  <c r="Q1648" i="3" s="1"/>
  <c r="P1658" i="3"/>
  <c r="Q1658" i="3" s="1"/>
  <c r="P1765" i="3"/>
  <c r="Q1765" i="3" s="1"/>
  <c r="P1650" i="3"/>
  <c r="Q1650" i="3" s="1"/>
  <c r="P1771" i="3"/>
  <c r="Q1771" i="3" s="1"/>
  <c r="P1678" i="3"/>
  <c r="Q1678" i="3" s="1"/>
  <c r="P1749" i="3"/>
  <c r="Q1749" i="3" s="1"/>
  <c r="P1787" i="3"/>
  <c r="Q1787" i="3" s="1"/>
  <c r="P1695" i="3"/>
  <c r="Q1695" i="3" s="1"/>
  <c r="P1663" i="3"/>
  <c r="Q1663" i="3" s="1"/>
  <c r="P1668" i="3"/>
  <c r="Q1668" i="3" s="1"/>
  <c r="P1735" i="3"/>
  <c r="Q1735" i="3" s="1"/>
  <c r="P1736" i="3"/>
  <c r="Q1736" i="3" s="1"/>
  <c r="P1725" i="3"/>
  <c r="Q1725" i="3" s="1"/>
  <c r="P1696" i="3"/>
  <c r="Q1696" i="3" s="1"/>
  <c r="P1737" i="3"/>
  <c r="Q1737" i="3" s="1"/>
  <c r="P1766" i="3"/>
  <c r="Q1766" i="3" s="1"/>
  <c r="P1692" i="3"/>
  <c r="Q1692" i="3" s="1"/>
  <c r="P1738" i="3"/>
  <c r="Q1738" i="3" s="1"/>
  <c r="P1822" i="3"/>
  <c r="Q1822" i="3" s="1"/>
  <c r="P1726" i="3"/>
  <c r="Q1726" i="3" s="1"/>
  <c r="P1652" i="3"/>
  <c r="Q1652" i="3" s="1"/>
  <c r="P1756" i="3"/>
  <c r="Q1756" i="3" s="1"/>
  <c r="P1739" i="3"/>
  <c r="Q1739" i="3" s="1"/>
  <c r="P1673" i="3"/>
  <c r="Q1673" i="3" s="1"/>
  <c r="P1709" i="3"/>
  <c r="Q1709" i="3" s="1"/>
  <c r="P1782" i="3"/>
  <c r="Q1782" i="3" s="1"/>
  <c r="P1788" i="3"/>
  <c r="Q1788" i="3" s="1"/>
  <c r="P1690" i="3"/>
  <c r="Q1690" i="3" s="1"/>
  <c r="P2335" i="3"/>
  <c r="Q2335" i="3" s="1"/>
  <c r="P1664" i="3"/>
  <c r="Q1664" i="3" s="1"/>
  <c r="P1740" i="3"/>
  <c r="Q1740" i="3" s="1"/>
  <c r="P1697" i="3"/>
  <c r="Q1697" i="3" s="1"/>
  <c r="P1727" i="3"/>
  <c r="Q1727" i="3" s="1"/>
  <c r="P1757" i="3"/>
  <c r="Q1757" i="3" s="1"/>
  <c r="P1758" i="3"/>
  <c r="Q1758" i="3" s="1"/>
  <c r="P1728" i="3"/>
  <c r="Q1728" i="3" s="1"/>
  <c r="P1811" i="3"/>
  <c r="Q1811" i="3" s="1"/>
  <c r="P1816" i="3"/>
  <c r="Q1816" i="3" s="1"/>
  <c r="P1698" i="3"/>
  <c r="Q1698" i="3" s="1"/>
  <c r="P1750" i="3"/>
  <c r="Q1750" i="3" s="1"/>
  <c r="P1699" i="3"/>
  <c r="Q1699" i="3" s="1"/>
  <c r="P1729" i="3"/>
  <c r="Q1729" i="3" s="1"/>
  <c r="P1783" i="3"/>
  <c r="Q1783" i="3" s="1"/>
  <c r="P1700" i="3"/>
  <c r="Q1700" i="3" s="1"/>
  <c r="P1741" i="3"/>
  <c r="Q1741" i="3" s="1"/>
  <c r="P1710" i="3"/>
  <c r="Q1710" i="3" s="1"/>
  <c r="P1751" i="3"/>
  <c r="Q1751" i="3" s="1"/>
  <c r="P1789" i="3"/>
  <c r="Q1789" i="3" s="1"/>
  <c r="P1679" i="3"/>
  <c r="Q1679" i="3" s="1"/>
  <c r="P1711" i="3"/>
  <c r="Q1711" i="3" s="1"/>
  <c r="P1824" i="3"/>
  <c r="Q1824" i="3" s="1"/>
  <c r="P1772" i="3"/>
  <c r="Q1772" i="3" s="1"/>
  <c r="P1826" i="3"/>
  <c r="Q1826" i="3" s="1"/>
  <c r="P1680" i="3"/>
  <c r="Q1680" i="3" s="1"/>
  <c r="P1759" i="3"/>
  <c r="Q1759" i="3" s="1"/>
  <c r="P1681" i="3"/>
  <c r="Q1681" i="3" s="1"/>
  <c r="P1773" i="3"/>
  <c r="Q1773" i="3" s="1"/>
  <c r="P1701" i="3"/>
  <c r="Q1701" i="3" s="1"/>
  <c r="P1742" i="3"/>
  <c r="Q1742" i="3" s="1"/>
  <c r="P1774" i="3"/>
  <c r="Q1774" i="3" s="1"/>
  <c r="P1837" i="3"/>
  <c r="Q1837" i="3" s="1"/>
  <c r="P1651" i="3"/>
  <c r="Q1651" i="3" s="1"/>
  <c r="P1790" i="3"/>
  <c r="Q1790" i="3" s="1"/>
  <c r="P1743" i="3"/>
  <c r="Q1743" i="3" s="1"/>
  <c r="P1784" i="3"/>
  <c r="Q1784" i="3" s="1"/>
  <c r="P1794" i="3"/>
  <c r="Q1794" i="3" s="1"/>
  <c r="P1730" i="3"/>
  <c r="Q1730" i="3" s="1"/>
  <c r="P1646" i="3"/>
  <c r="Q1646" i="3" s="1"/>
  <c r="P1706" i="3"/>
  <c r="Q1706" i="3" s="1"/>
  <c r="P1775" i="3"/>
  <c r="Q1775" i="3" s="1"/>
  <c r="P1744" i="3"/>
  <c r="Q1744" i="3" s="1"/>
  <c r="P1731" i="3"/>
  <c r="Q1731" i="3" s="1"/>
  <c r="P1795" i="3"/>
  <c r="Q1795" i="3" s="1"/>
  <c r="P4939" i="3"/>
  <c r="Q4939" i="3" s="1"/>
  <c r="P1804" i="3"/>
  <c r="Q1804" i="3" s="1"/>
  <c r="P1828" i="3"/>
  <c r="Q1828" i="3" s="1"/>
  <c r="P1707" i="3"/>
  <c r="Q1707" i="3" s="1"/>
  <c r="P1767" i="3"/>
  <c r="Q1767" i="3" s="1"/>
  <c r="P1752" i="3"/>
  <c r="Q1752" i="3" s="1"/>
  <c r="P4333" i="3"/>
  <c r="Q4333" i="3" s="1"/>
  <c r="P1785" i="3"/>
  <c r="Q1785" i="3" s="1"/>
  <c r="P1753" i="3"/>
  <c r="Q1753" i="3" s="1"/>
  <c r="P1835" i="3"/>
  <c r="Q1835" i="3" s="1"/>
  <c r="P1669" i="3"/>
  <c r="Q1669" i="3" s="1"/>
  <c r="P1754" i="3"/>
  <c r="Q1754" i="3" s="1"/>
  <c r="P1786" i="3"/>
  <c r="Q1786" i="3" s="1"/>
  <c r="P1760" i="3"/>
  <c r="Q1760" i="3" s="1"/>
  <c r="P1670" i="3"/>
  <c r="Q1670" i="3" s="1"/>
  <c r="P1659" i="3"/>
  <c r="Q1659" i="3" s="1"/>
  <c r="P1665" i="3"/>
  <c r="Q1665" i="3" s="1"/>
  <c r="P1805" i="3"/>
  <c r="Q1805" i="3" s="1"/>
  <c r="P1827" i="3"/>
  <c r="Q1827" i="3" s="1"/>
  <c r="P1682" i="3"/>
  <c r="Q1682" i="3" s="1"/>
  <c r="P1768" i="3"/>
  <c r="Q1768" i="3" s="1"/>
  <c r="P1702" i="3"/>
  <c r="Q1702" i="3" s="1"/>
  <c r="P1769" i="3"/>
  <c r="Q1769" i="3" s="1"/>
  <c r="P1666" i="3"/>
  <c r="Q1666" i="3" s="1"/>
  <c r="P1806" i="3"/>
  <c r="Q1806" i="3" s="1"/>
  <c r="P7524" i="3"/>
  <c r="Q7524" i="3" s="1"/>
  <c r="P1683" i="3"/>
  <c r="Q1683" i="3" s="1"/>
  <c r="P3931" i="3"/>
  <c r="Q3931" i="3" s="1"/>
  <c r="P1796" i="3"/>
  <c r="Q1796" i="3" s="1"/>
  <c r="P1732" i="3"/>
  <c r="Q1732" i="3" s="1"/>
  <c r="P1776" i="3"/>
  <c r="Q1776" i="3" s="1"/>
  <c r="P1817" i="3"/>
  <c r="Q1817" i="3" s="1"/>
  <c r="P1832" i="3"/>
  <c r="Q1832" i="3" s="1"/>
  <c r="P1833" i="3"/>
  <c r="Q1833" i="3" s="1"/>
  <c r="P1745" i="3"/>
  <c r="Q1745" i="3" s="1"/>
  <c r="P1671" i="3"/>
  <c r="Q1671" i="3" s="1"/>
  <c r="P4739" i="3"/>
  <c r="Q4739" i="3" s="1"/>
  <c r="P6747" i="3"/>
  <c r="Q6747" i="3" s="1"/>
  <c r="P1812" i="3"/>
  <c r="Q1812" i="3" s="1"/>
  <c r="P1797" i="3"/>
  <c r="Q1797" i="3" s="1"/>
  <c r="P1829" i="3"/>
  <c r="Q1829" i="3" s="1"/>
  <c r="P1818" i="3"/>
  <c r="Q1818" i="3" s="1"/>
  <c r="P1653" i="3"/>
  <c r="Q1653" i="3" s="1"/>
  <c r="P1733" i="3"/>
  <c r="Q1733" i="3" s="1"/>
  <c r="P1777" i="3"/>
  <c r="Q1777" i="3" s="1"/>
  <c r="P1674" i="3"/>
  <c r="Q1674" i="3" s="1"/>
  <c r="P1819" i="3"/>
  <c r="Q1819" i="3" s="1"/>
  <c r="P1813" i="3"/>
  <c r="Q1813" i="3" s="1"/>
  <c r="P1807" i="3"/>
  <c r="Q1807" i="3" s="1"/>
  <c r="P1675" i="3"/>
  <c r="Q1675" i="3" s="1"/>
  <c r="P1684" i="3"/>
  <c r="Q1684" i="3" s="1"/>
  <c r="P1770" i="3"/>
  <c r="Q1770" i="3" s="1"/>
  <c r="P4134" i="3"/>
  <c r="Q4134" i="3" s="1"/>
  <c r="P1672" i="3"/>
  <c r="Q1672" i="3" s="1"/>
  <c r="P1778" i="3"/>
  <c r="Q1778" i="3" s="1"/>
  <c r="P1712" i="3"/>
  <c r="Q1712" i="3" s="1"/>
  <c r="P1791" i="3"/>
  <c r="Q1791" i="3" s="1"/>
  <c r="P1814" i="3"/>
  <c r="Q1814" i="3" s="1"/>
  <c r="P1779" i="3"/>
  <c r="Q1779" i="3" s="1"/>
  <c r="P3929" i="3"/>
  <c r="Q3929" i="3" s="1"/>
  <c r="P1667" i="3"/>
  <c r="Q1667" i="3" s="1"/>
  <c r="P1746" i="3"/>
  <c r="Q1746" i="3" s="1"/>
  <c r="P1761" i="3"/>
  <c r="Q1761" i="3" s="1"/>
  <c r="P1713" i="3"/>
  <c r="Q1713" i="3" s="1"/>
  <c r="P1825" i="3"/>
  <c r="Q1825" i="3" s="1"/>
  <c r="P1839" i="3"/>
  <c r="Q1839" i="3" s="1"/>
  <c r="P1762" i="3"/>
  <c r="Q1762" i="3" s="1"/>
  <c r="P1703" i="3"/>
  <c r="Q1703" i="3" s="1"/>
  <c r="P1654" i="3"/>
  <c r="Q1654" i="3" s="1"/>
  <c r="P1823" i="3"/>
  <c r="Q1823" i="3" s="1"/>
  <c r="P1815" i="3"/>
  <c r="Q1815" i="3" s="1"/>
  <c r="P1808" i="3"/>
  <c r="Q1808" i="3" s="1"/>
  <c r="P1836" i="3"/>
  <c r="Q1836" i="3" s="1"/>
  <c r="P1809" i="3"/>
  <c r="Q1809" i="3" s="1"/>
  <c r="P1660" i="3"/>
  <c r="Q1660" i="3" s="1"/>
  <c r="P1704" i="3"/>
  <c r="Q1704" i="3" s="1"/>
  <c r="P1798" i="3"/>
  <c r="Q1798" i="3" s="1"/>
  <c r="P1763" i="3"/>
  <c r="Q1763" i="3" s="1"/>
  <c r="P1843" i="3"/>
  <c r="Q1843" i="3" s="1"/>
  <c r="P1830" i="3"/>
  <c r="Q1830" i="3" s="1"/>
  <c r="P1685" i="3"/>
  <c r="Q1685" i="3" s="1"/>
  <c r="P1686" i="3"/>
  <c r="Q1686" i="3" s="1"/>
  <c r="P1780" i="3"/>
  <c r="Q1780" i="3" s="1"/>
  <c r="P1799" i="3"/>
  <c r="Q1799" i="3" s="1"/>
  <c r="P1708" i="3"/>
  <c r="Q1708" i="3" s="1"/>
  <c r="P1800" i="3"/>
  <c r="Q1800" i="3" s="1"/>
  <c r="P1747" i="3"/>
  <c r="Q1747" i="3" s="1"/>
  <c r="P1842" i="3"/>
  <c r="Q1842" i="3" s="1"/>
  <c r="P1834" i="3"/>
  <c r="Q1834" i="3" s="1"/>
  <c r="P1714" i="3"/>
  <c r="Q1714" i="3" s="1"/>
  <c r="P1748" i="3"/>
  <c r="Q1748" i="3" s="1"/>
  <c r="P1844" i="3"/>
  <c r="Q1844" i="3" s="1"/>
  <c r="P1801" i="3"/>
  <c r="Q1801" i="3" s="1"/>
  <c r="P1676" i="3"/>
  <c r="Q1676" i="3" s="1"/>
  <c r="P1792" i="3"/>
  <c r="Q1792" i="3" s="1"/>
  <c r="P1655" i="3"/>
  <c r="Q1655" i="3" s="1"/>
  <c r="P1781" i="3"/>
  <c r="Q1781" i="3" s="1"/>
  <c r="P1831" i="3"/>
  <c r="Q1831" i="3" s="1"/>
  <c r="P1838" i="3"/>
  <c r="Q1838" i="3" s="1"/>
  <c r="P1715" i="3"/>
  <c r="Q1715" i="3" s="1"/>
  <c r="P1820" i="3"/>
  <c r="Q1820" i="3" s="1"/>
  <c r="P1821" i="3"/>
  <c r="Q1821" i="3" s="1"/>
  <c r="P1841" i="3"/>
  <c r="Q1841" i="3" s="1"/>
  <c r="P1840" i="3"/>
  <c r="Q1840" i="3" s="1"/>
  <c r="P1810" i="3"/>
  <c r="Q1810" i="3" s="1"/>
  <c r="P1764" i="3"/>
  <c r="Q1764" i="3" s="1"/>
  <c r="P1802" i="3"/>
  <c r="Q1802" i="3" s="1"/>
  <c r="P1693" i="3"/>
  <c r="Q1693" i="3" s="1"/>
  <c r="P1694" i="3"/>
  <c r="Q1694" i="3" s="1"/>
  <c r="P1793" i="3"/>
  <c r="Q1793" i="3" s="1"/>
  <c r="P1661" i="3"/>
  <c r="Q1661" i="3" s="1"/>
  <c r="P1677" i="3"/>
  <c r="Q1677" i="3" s="1"/>
  <c r="P1734" i="3"/>
  <c r="Q1734" i="3" s="1"/>
  <c r="P1846" i="3"/>
  <c r="Q1846" i="3" s="1"/>
  <c r="P1869" i="3"/>
  <c r="Q1869" i="3" s="1"/>
  <c r="P1845" i="3"/>
  <c r="Q1845" i="3" s="1"/>
  <c r="P1908" i="3"/>
  <c r="Q1908" i="3" s="1"/>
  <c r="P1850" i="3"/>
  <c r="Q1850" i="3" s="1"/>
  <c r="P1870" i="3"/>
  <c r="Q1870" i="3" s="1"/>
  <c r="P1985" i="3"/>
  <c r="Q1985" i="3" s="1"/>
  <c r="P1898" i="3"/>
  <c r="Q1898" i="3" s="1"/>
  <c r="P1863" i="3"/>
  <c r="Q1863" i="3" s="1"/>
  <c r="P1855" i="3"/>
  <c r="Q1855" i="3" s="1"/>
  <c r="P1899" i="3"/>
  <c r="Q1899" i="3" s="1"/>
  <c r="P1875" i="3"/>
  <c r="Q1875" i="3" s="1"/>
  <c r="P1848" i="3"/>
  <c r="Q1848" i="3" s="1"/>
  <c r="P1852" i="3"/>
  <c r="Q1852" i="3" s="1"/>
  <c r="P1849" i="3"/>
  <c r="Q1849" i="3" s="1"/>
  <c r="P1936" i="3"/>
  <c r="Q1936" i="3" s="1"/>
  <c r="P1900" i="3"/>
  <c r="Q1900" i="3" s="1"/>
  <c r="P1917" i="3"/>
  <c r="Q1917" i="3" s="1"/>
  <c r="P1956" i="3"/>
  <c r="Q1956" i="3" s="1"/>
  <c r="P1937" i="3"/>
  <c r="Q1937" i="3" s="1"/>
  <c r="P1909" i="3"/>
  <c r="Q1909" i="3" s="1"/>
  <c r="P1957" i="3"/>
  <c r="Q1957" i="3" s="1"/>
  <c r="P1864" i="3"/>
  <c r="Q1864" i="3" s="1"/>
  <c r="P2008" i="3"/>
  <c r="Q2008" i="3" s="1"/>
  <c r="P1958" i="3"/>
  <c r="Q1958" i="3" s="1"/>
  <c r="P1856" i="3"/>
  <c r="Q1856" i="3" s="1"/>
  <c r="P2026" i="3"/>
  <c r="Q2026" i="3" s="1"/>
  <c r="P1889" i="3"/>
  <c r="Q1889" i="3" s="1"/>
  <c r="P1876" i="3"/>
  <c r="Q1876" i="3" s="1"/>
  <c r="P1890" i="3"/>
  <c r="Q1890" i="3" s="1"/>
  <c r="P1986" i="3"/>
  <c r="Q1986" i="3" s="1"/>
  <c r="P1910" i="3"/>
  <c r="Q1910" i="3" s="1"/>
  <c r="P1996" i="3"/>
  <c r="Q1996" i="3" s="1"/>
  <c r="P1918" i="3"/>
  <c r="Q1918" i="3" s="1"/>
  <c r="P1853" i="3"/>
  <c r="Q1853" i="3" s="1"/>
  <c r="P2028" i="3"/>
  <c r="Q2028" i="3" s="1"/>
  <c r="P1891" i="3"/>
  <c r="Q1891" i="3" s="1"/>
  <c r="P1892" i="3"/>
  <c r="Q1892" i="3" s="1"/>
  <c r="P1976" i="3"/>
  <c r="Q1976" i="3" s="1"/>
  <c r="P1901" i="3"/>
  <c r="Q1901" i="3" s="1"/>
  <c r="P2009" i="3"/>
  <c r="Q2009" i="3" s="1"/>
  <c r="P1857" i="3"/>
  <c r="Q1857" i="3" s="1"/>
  <c r="P1871" i="3"/>
  <c r="Q1871" i="3" s="1"/>
  <c r="P1851" i="3"/>
  <c r="Q1851" i="3" s="1"/>
  <c r="P1919" i="3"/>
  <c r="Q1919" i="3" s="1"/>
  <c r="P4544" i="3"/>
  <c r="Q4544" i="3" s="1"/>
  <c r="P1946" i="3"/>
  <c r="Q1946" i="3" s="1"/>
  <c r="P1920" i="3"/>
  <c r="Q1920" i="3" s="1"/>
  <c r="P1911" i="3"/>
  <c r="Q1911" i="3" s="1"/>
  <c r="P1962" i="3"/>
  <c r="Q1962" i="3" s="1"/>
  <c r="P1858" i="3"/>
  <c r="Q1858" i="3" s="1"/>
  <c r="P1854" i="3"/>
  <c r="Q1854" i="3" s="1"/>
  <c r="P2029" i="3"/>
  <c r="Q2029" i="3" s="1"/>
  <c r="P2032" i="3"/>
  <c r="Q2032" i="3" s="1"/>
  <c r="P1938" i="3"/>
  <c r="Q1938" i="3" s="1"/>
  <c r="P1859" i="3"/>
  <c r="Q1859" i="3" s="1"/>
  <c r="P2041" i="3"/>
  <c r="Q2041" i="3" s="1"/>
  <c r="P1977" i="3"/>
  <c r="Q1977" i="3" s="1"/>
  <c r="P1877" i="3"/>
  <c r="Q1877" i="3" s="1"/>
  <c r="P1970" i="3"/>
  <c r="Q1970" i="3" s="1"/>
  <c r="P2734" i="3"/>
  <c r="Q2734" i="3" s="1"/>
  <c r="P1971" i="3"/>
  <c r="Q1971" i="3" s="1"/>
  <c r="P1947" i="3"/>
  <c r="Q1947" i="3" s="1"/>
  <c r="P1878" i="3"/>
  <c r="Q1878" i="3" s="1"/>
  <c r="P1997" i="3"/>
  <c r="Q1997" i="3" s="1"/>
  <c r="P2033" i="3"/>
  <c r="Q2033" i="3" s="1"/>
  <c r="P1948" i="3"/>
  <c r="Q1948" i="3" s="1"/>
  <c r="P1963" i="3"/>
  <c r="Q1963" i="3" s="1"/>
  <c r="P1921" i="3"/>
  <c r="Q1921" i="3" s="1"/>
  <c r="P1912" i="3"/>
  <c r="Q1912" i="3" s="1"/>
  <c r="P1902" i="3"/>
  <c r="Q1902" i="3" s="1"/>
  <c r="P1972" i="3"/>
  <c r="Q1972" i="3" s="1"/>
  <c r="P1860" i="3"/>
  <c r="Q1860" i="3" s="1"/>
  <c r="P1893" i="3"/>
  <c r="Q1893" i="3" s="1"/>
  <c r="P1939" i="3"/>
  <c r="Q1939" i="3" s="1"/>
  <c r="P1987" i="3"/>
  <c r="Q1987" i="3" s="1"/>
  <c r="P1922" i="3"/>
  <c r="Q1922" i="3" s="1"/>
  <c r="P1903" i="3"/>
  <c r="Q1903" i="3" s="1"/>
  <c r="P1959" i="3"/>
  <c r="Q1959" i="3" s="1"/>
  <c r="P1894" i="3"/>
  <c r="Q1894" i="3" s="1"/>
  <c r="P3738" i="3"/>
  <c r="Q3738" i="3" s="1"/>
  <c r="P1988" i="3"/>
  <c r="Q1988" i="3" s="1"/>
  <c r="P1960" i="3"/>
  <c r="Q1960" i="3" s="1"/>
  <c r="P2040" i="3"/>
  <c r="Q2040" i="3" s="1"/>
  <c r="P1973" i="3"/>
  <c r="Q1973" i="3" s="1"/>
  <c r="P1964" i="3"/>
  <c r="Q1964" i="3" s="1"/>
  <c r="P2044" i="3"/>
  <c r="Q2044" i="3" s="1"/>
  <c r="P2043" i="3"/>
  <c r="Q2043" i="3" s="1"/>
  <c r="P1998" i="3"/>
  <c r="Q1998" i="3" s="1"/>
  <c r="P1923" i="3"/>
  <c r="Q1923" i="3" s="1"/>
  <c r="P1913" i="3"/>
  <c r="Q1913" i="3" s="1"/>
  <c r="P1949" i="3"/>
  <c r="Q1949" i="3" s="1"/>
  <c r="P1940" i="3"/>
  <c r="Q1940" i="3" s="1"/>
  <c r="P1941" i="3"/>
  <c r="Q1941" i="3" s="1"/>
  <c r="P1847" i="3"/>
  <c r="Q1847" i="3" s="1"/>
  <c r="P2038" i="3"/>
  <c r="Q2038" i="3" s="1"/>
  <c r="P1999" i="3"/>
  <c r="Q1999" i="3" s="1"/>
  <c r="P1978" i="3"/>
  <c r="Q1978" i="3" s="1"/>
  <c r="P1872" i="3"/>
  <c r="Q1872" i="3" s="1"/>
  <c r="P2000" i="3"/>
  <c r="Q2000" i="3" s="1"/>
  <c r="P2019" i="3"/>
  <c r="Q2019" i="3" s="1"/>
  <c r="P1974" i="3"/>
  <c r="Q1974" i="3" s="1"/>
  <c r="P1867" i="3"/>
  <c r="Q1867" i="3" s="1"/>
  <c r="P2010" i="3"/>
  <c r="Q2010" i="3" s="1"/>
  <c r="P1895" i="3"/>
  <c r="Q1895" i="3" s="1"/>
  <c r="P1965" i="3"/>
  <c r="Q1965" i="3" s="1"/>
  <c r="P1989" i="3"/>
  <c r="Q1989" i="3" s="1"/>
  <c r="P1879" i="3"/>
  <c r="Q1879" i="3" s="1"/>
  <c r="P1979" i="3"/>
  <c r="Q1979" i="3" s="1"/>
  <c r="P1884" i="3"/>
  <c r="Q1884" i="3" s="1"/>
  <c r="P3339" i="3"/>
  <c r="Q3339" i="3" s="1"/>
  <c r="P1924" i="3"/>
  <c r="Q1924" i="3" s="1"/>
  <c r="P2011" i="3"/>
  <c r="Q2011" i="3" s="1"/>
  <c r="P1885" i="3"/>
  <c r="Q1885" i="3" s="1"/>
  <c r="P1990" i="3"/>
  <c r="Q1990" i="3" s="1"/>
  <c r="P1861" i="3"/>
  <c r="Q1861" i="3" s="1"/>
  <c r="P1896" i="3"/>
  <c r="Q1896" i="3" s="1"/>
  <c r="P1904" i="3"/>
  <c r="Q1904" i="3" s="1"/>
  <c r="P2001" i="3"/>
  <c r="Q2001" i="3" s="1"/>
  <c r="P1980" i="3"/>
  <c r="Q1980" i="3" s="1"/>
  <c r="P2002" i="3"/>
  <c r="Q2002" i="3" s="1"/>
  <c r="P1862" i="3"/>
  <c r="Q1862" i="3" s="1"/>
  <c r="P1925" i="3"/>
  <c r="Q1925" i="3" s="1"/>
  <c r="P2003" i="3"/>
  <c r="Q2003" i="3" s="1"/>
  <c r="P2012" i="3"/>
  <c r="Q2012" i="3" s="1"/>
  <c r="P1950" i="3"/>
  <c r="Q1950" i="3" s="1"/>
  <c r="P2023" i="3"/>
  <c r="Q2023" i="3" s="1"/>
  <c r="P1868" i="3"/>
  <c r="Q1868" i="3" s="1"/>
  <c r="P1865" i="3"/>
  <c r="Q1865" i="3" s="1"/>
  <c r="P2024" i="3"/>
  <c r="Q2024" i="3" s="1"/>
  <c r="P1966" i="3"/>
  <c r="Q1966" i="3" s="1"/>
  <c r="P1981" i="3"/>
  <c r="Q1981" i="3" s="1"/>
  <c r="P1951" i="3"/>
  <c r="Q1951" i="3" s="1"/>
  <c r="P1942" i="3"/>
  <c r="Q1942" i="3" s="1"/>
  <c r="P1914" i="3"/>
  <c r="Q1914" i="3" s="1"/>
  <c r="P1915" i="3"/>
  <c r="Q1915" i="3" s="1"/>
  <c r="P6348" i="3"/>
  <c r="Q6348" i="3" s="1"/>
  <c r="P1943" i="3"/>
  <c r="Q1943" i="3" s="1"/>
  <c r="P1967" i="3"/>
  <c r="Q1967" i="3" s="1"/>
  <c r="P1905" i="3"/>
  <c r="Q1905" i="3" s="1"/>
  <c r="P2004" i="3"/>
  <c r="Q2004" i="3" s="1"/>
  <c r="P1991" i="3"/>
  <c r="Q1991" i="3" s="1"/>
  <c r="P1926" i="3"/>
  <c r="Q1926" i="3" s="1"/>
  <c r="P2005" i="3"/>
  <c r="Q2005" i="3" s="1"/>
  <c r="P2020" i="3"/>
  <c r="Q2020" i="3" s="1"/>
  <c r="P1952" i="3"/>
  <c r="Q1952" i="3" s="1"/>
  <c r="P2042" i="3"/>
  <c r="Q2042" i="3" s="1"/>
  <c r="P2036" i="3"/>
  <c r="Q2036" i="3" s="1"/>
  <c r="P2034" i="3"/>
  <c r="Q2034" i="3" s="1"/>
  <c r="P1992" i="3"/>
  <c r="Q1992" i="3" s="1"/>
  <c r="P1880" i="3"/>
  <c r="Q1880" i="3" s="1"/>
  <c r="P2039" i="3"/>
  <c r="Q2039" i="3" s="1"/>
  <c r="P2031" i="3"/>
  <c r="Q2031" i="3" s="1"/>
  <c r="P2013" i="3"/>
  <c r="Q2013" i="3" s="1"/>
  <c r="P1881" i="3"/>
  <c r="Q1881" i="3" s="1"/>
  <c r="P1916" i="3"/>
  <c r="Q1916" i="3" s="1"/>
  <c r="P1961" i="3"/>
  <c r="Q1961" i="3" s="1"/>
  <c r="P1906" i="3"/>
  <c r="Q1906" i="3" s="1"/>
  <c r="P2006" i="3"/>
  <c r="Q2006" i="3" s="1"/>
  <c r="P1944" i="3"/>
  <c r="Q1944" i="3" s="1"/>
  <c r="P2027" i="3"/>
  <c r="Q2027" i="3" s="1"/>
  <c r="P1953" i="3"/>
  <c r="Q1953" i="3" s="1"/>
  <c r="P1866" i="3"/>
  <c r="Q1866" i="3" s="1"/>
  <c r="P2021" i="3"/>
  <c r="Q2021" i="3" s="1"/>
  <c r="P2035" i="3"/>
  <c r="Q2035" i="3" s="1"/>
  <c r="P1993" i="3"/>
  <c r="Q1993" i="3" s="1"/>
  <c r="P2014" i="3"/>
  <c r="Q2014" i="3" s="1"/>
  <c r="P1994" i="3"/>
  <c r="Q1994" i="3" s="1"/>
  <c r="P2015" i="3"/>
  <c r="Q2015" i="3" s="1"/>
  <c r="P2018" i="3"/>
  <c r="Q2018" i="3" s="1"/>
  <c r="P1968" i="3"/>
  <c r="Q1968" i="3" s="1"/>
  <c r="P1982" i="3"/>
  <c r="Q1982" i="3" s="1"/>
  <c r="P1873" i="3"/>
  <c r="Q1873" i="3" s="1"/>
  <c r="P2025" i="3"/>
  <c r="Q2025" i="3" s="1"/>
  <c r="P5330" i="3"/>
  <c r="Q5330" i="3" s="1"/>
  <c r="P1945" i="3"/>
  <c r="Q1945" i="3" s="1"/>
  <c r="P1907" i="3"/>
  <c r="Q1907" i="3" s="1"/>
  <c r="P2030" i="3"/>
  <c r="Q2030" i="3" s="1"/>
  <c r="P1969" i="3"/>
  <c r="Q1969" i="3" s="1"/>
  <c r="P1927" i="3"/>
  <c r="Q1927" i="3" s="1"/>
  <c r="P4944" i="3"/>
  <c r="Q4944" i="3" s="1"/>
  <c r="P2016" i="3"/>
  <c r="Q2016" i="3" s="1"/>
  <c r="P1983" i="3"/>
  <c r="Q1983" i="3" s="1"/>
  <c r="P1874" i="3"/>
  <c r="Q1874" i="3" s="1"/>
  <c r="P1886" i="3"/>
  <c r="Q1886" i="3" s="1"/>
  <c r="P2007" i="3"/>
  <c r="Q2007" i="3" s="1"/>
  <c r="P1995" i="3"/>
  <c r="Q1995" i="3" s="1"/>
  <c r="P1928" i="3"/>
  <c r="Q1928" i="3" s="1"/>
  <c r="P1887" i="3"/>
  <c r="Q1887" i="3" s="1"/>
  <c r="P2022" i="3"/>
  <c r="Q2022" i="3" s="1"/>
  <c r="P1984" i="3"/>
  <c r="Q1984" i="3" s="1"/>
  <c r="P2037" i="3"/>
  <c r="Q2037" i="3" s="1"/>
  <c r="P1882" i="3"/>
  <c r="Q1882" i="3" s="1"/>
  <c r="P1954" i="3"/>
  <c r="Q1954" i="3" s="1"/>
  <c r="P1897" i="3"/>
  <c r="Q1897" i="3" s="1"/>
  <c r="P1883" i="3"/>
  <c r="Q1883" i="3" s="1"/>
  <c r="P1955" i="3"/>
  <c r="Q1955" i="3" s="1"/>
  <c r="P1888" i="3"/>
  <c r="Q1888" i="3" s="1"/>
  <c r="P1975" i="3"/>
  <c r="Q1975" i="3" s="1"/>
  <c r="P2017" i="3"/>
  <c r="Q2017" i="3" s="1"/>
  <c r="P2045" i="3"/>
  <c r="Q2045" i="3" s="1"/>
  <c r="P2096" i="3"/>
  <c r="Q2096" i="3" s="1"/>
  <c r="P3133" i="3"/>
  <c r="Q3133" i="3" s="1"/>
  <c r="P2055" i="3"/>
  <c r="Q2055" i="3" s="1"/>
  <c r="P2050" i="3"/>
  <c r="Q2050" i="3" s="1"/>
  <c r="P2068" i="3"/>
  <c r="Q2068" i="3" s="1"/>
  <c r="P2046" i="3"/>
  <c r="Q2046" i="3" s="1"/>
  <c r="P2051" i="3"/>
  <c r="Q2051" i="3" s="1"/>
  <c r="P2073" i="3"/>
  <c r="Q2073" i="3" s="1"/>
  <c r="P2158" i="3"/>
  <c r="Q2158" i="3" s="1"/>
  <c r="P2047" i="3"/>
  <c r="Q2047" i="3" s="1"/>
  <c r="P2097" i="3"/>
  <c r="Q2097" i="3" s="1"/>
  <c r="P2329" i="3"/>
  <c r="Q2329" i="3" s="1"/>
  <c r="P2048" i="3"/>
  <c r="Q2048" i="3" s="1"/>
  <c r="P2150" i="3"/>
  <c r="Q2150" i="3" s="1"/>
  <c r="P2140" i="3"/>
  <c r="Q2140" i="3" s="1"/>
  <c r="P1323" i="3"/>
  <c r="Q1323" i="3" s="1"/>
  <c r="P1718" i="3"/>
  <c r="Q1718" i="3" s="1"/>
  <c r="P2074" i="3"/>
  <c r="Q2074" i="3" s="1"/>
  <c r="P2069" i="3"/>
  <c r="Q2069" i="3" s="1"/>
  <c r="P2141" i="3"/>
  <c r="Q2141" i="3" s="1"/>
  <c r="P2105" i="3"/>
  <c r="Q2105" i="3" s="1"/>
  <c r="P2151" i="3"/>
  <c r="Q2151" i="3" s="1"/>
  <c r="P2235" i="3"/>
  <c r="Q2235" i="3" s="1"/>
  <c r="P2052" i="3"/>
  <c r="Q2052" i="3" s="1"/>
  <c r="P2098" i="3"/>
  <c r="Q2098" i="3" s="1"/>
  <c r="P2058" i="3"/>
  <c r="Q2058" i="3" s="1"/>
  <c r="P2078" i="3"/>
  <c r="Q2078" i="3" s="1"/>
  <c r="P2075" i="3"/>
  <c r="Q2075" i="3" s="1"/>
  <c r="P2059" i="3"/>
  <c r="Q2059" i="3" s="1"/>
  <c r="P2202" i="3"/>
  <c r="Q2202" i="3" s="1"/>
  <c r="P2177" i="3"/>
  <c r="Q2177" i="3" s="1"/>
  <c r="P2203" i="3"/>
  <c r="Q2203" i="3" s="1"/>
  <c r="P2224" i="3"/>
  <c r="Q2224" i="3" s="1"/>
  <c r="P2060" i="3"/>
  <c r="Q2060" i="3" s="1"/>
  <c r="P2106" i="3"/>
  <c r="Q2106" i="3" s="1"/>
  <c r="P2113" i="3"/>
  <c r="Q2113" i="3" s="1"/>
  <c r="P1720" i="3"/>
  <c r="Q1720" i="3" s="1"/>
  <c r="P2107" i="3"/>
  <c r="Q2107" i="3" s="1"/>
  <c r="P2053" i="3"/>
  <c r="Q2053" i="3" s="1"/>
  <c r="P2108" i="3"/>
  <c r="Q2108" i="3" s="1"/>
  <c r="P2061" i="3"/>
  <c r="Q2061" i="3" s="1"/>
  <c r="P2217" i="3"/>
  <c r="Q2217" i="3" s="1"/>
  <c r="P2086" i="3"/>
  <c r="Q2086" i="3" s="1"/>
  <c r="P2218" i="3"/>
  <c r="Q2218" i="3" s="1"/>
  <c r="P2062" i="3"/>
  <c r="Q2062" i="3" s="1"/>
  <c r="P2192" i="3"/>
  <c r="Q2192" i="3" s="1"/>
  <c r="P2114" i="3"/>
  <c r="Q2114" i="3" s="1"/>
  <c r="P2123" i="3"/>
  <c r="Q2123" i="3" s="1"/>
  <c r="P2079" i="3"/>
  <c r="Q2079" i="3" s="1"/>
  <c r="P2109" i="3"/>
  <c r="Q2109" i="3" s="1"/>
  <c r="P2080" i="3"/>
  <c r="Q2080" i="3" s="1"/>
  <c r="P2236" i="3"/>
  <c r="Q2236" i="3" s="1"/>
  <c r="P2087" i="3"/>
  <c r="Q2087" i="3" s="1"/>
  <c r="P2124" i="3"/>
  <c r="Q2124" i="3" s="1"/>
  <c r="P2142" i="3"/>
  <c r="Q2142" i="3" s="1"/>
  <c r="P2170" i="3"/>
  <c r="Q2170" i="3" s="1"/>
  <c r="P2110" i="3"/>
  <c r="Q2110" i="3" s="1"/>
  <c r="P6947" i="3"/>
  <c r="Q6947" i="3" s="1"/>
  <c r="P2088" i="3"/>
  <c r="Q2088" i="3" s="1"/>
  <c r="P2115" i="3"/>
  <c r="Q2115" i="3" s="1"/>
  <c r="P2159" i="3"/>
  <c r="Q2159" i="3" s="1"/>
  <c r="P2063" i="3"/>
  <c r="Q2063" i="3" s="1"/>
  <c r="P2225" i="3"/>
  <c r="Q2225" i="3" s="1"/>
  <c r="P2211" i="3"/>
  <c r="Q2211" i="3" s="1"/>
  <c r="P2239" i="3"/>
  <c r="Q2239" i="3" s="1"/>
  <c r="P2237" i="3"/>
  <c r="Q2237" i="3" s="1"/>
  <c r="P2193" i="3"/>
  <c r="Q2193" i="3" s="1"/>
  <c r="P2111" i="3"/>
  <c r="Q2111" i="3" s="1"/>
  <c r="P2184" i="3"/>
  <c r="Q2184" i="3" s="1"/>
  <c r="P2152" i="3"/>
  <c r="Q2152" i="3" s="1"/>
  <c r="P2241" i="3"/>
  <c r="Q2241" i="3" s="1"/>
  <c r="P2212" i="3"/>
  <c r="Q2212" i="3" s="1"/>
  <c r="P2099" i="3"/>
  <c r="Q2099" i="3" s="1"/>
  <c r="P2081" i="3"/>
  <c r="Q2081" i="3" s="1"/>
  <c r="P2171" i="3"/>
  <c r="Q2171" i="3" s="1"/>
  <c r="P2082" i="3"/>
  <c r="Q2082" i="3" s="1"/>
  <c r="P2143" i="3"/>
  <c r="Q2143" i="3" s="1"/>
  <c r="P2167" i="3"/>
  <c r="Q2167" i="3" s="1"/>
  <c r="P2219" i="3"/>
  <c r="Q2219" i="3" s="1"/>
  <c r="P2230" i="3"/>
  <c r="Q2230" i="3" s="1"/>
  <c r="P2116" i="3"/>
  <c r="Q2116" i="3" s="1"/>
  <c r="P2144" i="3"/>
  <c r="Q2144" i="3" s="1"/>
  <c r="P2100" i="3"/>
  <c r="Q2100" i="3" s="1"/>
  <c r="P2213" i="3"/>
  <c r="Q2213" i="3" s="1"/>
  <c r="P2083" i="3"/>
  <c r="Q2083" i="3" s="1"/>
  <c r="P2227" i="3"/>
  <c r="Q2227" i="3" s="1"/>
  <c r="P2231" i="3"/>
  <c r="Q2231" i="3" s="1"/>
  <c r="P2178" i="3"/>
  <c r="Q2178" i="3" s="1"/>
  <c r="P2194" i="3"/>
  <c r="Q2194" i="3" s="1"/>
  <c r="P2117" i="3"/>
  <c r="Q2117" i="3" s="1"/>
  <c r="P2242" i="3"/>
  <c r="Q2242" i="3" s="1"/>
  <c r="P2168" i="3"/>
  <c r="Q2168" i="3" s="1"/>
  <c r="P2160" i="3"/>
  <c r="Q2160" i="3" s="1"/>
  <c r="P2076" i="3"/>
  <c r="Q2076" i="3" s="1"/>
  <c r="P2185" i="3"/>
  <c r="Q2185" i="3" s="1"/>
  <c r="P2089" i="3"/>
  <c r="Q2089" i="3" s="1"/>
  <c r="P2169" i="3"/>
  <c r="Q2169" i="3" s="1"/>
  <c r="P2204" i="3"/>
  <c r="Q2204" i="3" s="1"/>
  <c r="P2186" i="3"/>
  <c r="Q2186" i="3" s="1"/>
  <c r="P2187" i="3"/>
  <c r="Q2187" i="3" s="1"/>
  <c r="P2220" i="3"/>
  <c r="Q2220" i="3" s="1"/>
  <c r="P2112" i="3"/>
  <c r="Q2112" i="3" s="1"/>
  <c r="P2161" i="3"/>
  <c r="Q2161" i="3" s="1"/>
  <c r="P2195" i="3"/>
  <c r="Q2195" i="3" s="1"/>
  <c r="P2179" i="3"/>
  <c r="Q2179" i="3" s="1"/>
  <c r="P2101" i="3"/>
  <c r="Q2101" i="3" s="1"/>
  <c r="P2221" i="3"/>
  <c r="Q2221" i="3" s="1"/>
  <c r="P2090" i="3"/>
  <c r="Q2090" i="3" s="1"/>
  <c r="P2172" i="3"/>
  <c r="Q2172" i="3" s="1"/>
  <c r="P2064" i="3"/>
  <c r="Q2064" i="3" s="1"/>
  <c r="P2173" i="3"/>
  <c r="Q2173" i="3" s="1"/>
  <c r="P2102" i="3"/>
  <c r="Q2102" i="3" s="1"/>
  <c r="P2091" i="3"/>
  <c r="Q2091" i="3" s="1"/>
  <c r="P2222" i="3"/>
  <c r="Q2222" i="3" s="1"/>
  <c r="P2188" i="3"/>
  <c r="Q2188" i="3" s="1"/>
  <c r="P2153" i="3"/>
  <c r="Q2153" i="3" s="1"/>
  <c r="P2214" i="3"/>
  <c r="Q2214" i="3" s="1"/>
  <c r="P2065" i="3"/>
  <c r="Q2065" i="3" s="1"/>
  <c r="P2162" i="3"/>
  <c r="Q2162" i="3" s="1"/>
  <c r="P2205" i="3"/>
  <c r="Q2205" i="3" s="1"/>
  <c r="P2163" i="3"/>
  <c r="Q2163" i="3" s="1"/>
  <c r="P2154" i="3"/>
  <c r="Q2154" i="3" s="1"/>
  <c r="P2145" i="3"/>
  <c r="Q2145" i="3" s="1"/>
  <c r="P2118" i="3"/>
  <c r="Q2118" i="3" s="1"/>
  <c r="P2054" i="3"/>
  <c r="Q2054" i="3" s="1"/>
  <c r="P2056" i="3"/>
  <c r="Q2056" i="3" s="1"/>
  <c r="P2180" i="3"/>
  <c r="Q2180" i="3" s="1"/>
  <c r="P2181" i="3"/>
  <c r="Q2181" i="3" s="1"/>
  <c r="P2243" i="3"/>
  <c r="Q2243" i="3" s="1"/>
  <c r="P2182" i="3"/>
  <c r="Q2182" i="3" s="1"/>
  <c r="P2196" i="3"/>
  <c r="Q2196" i="3" s="1"/>
  <c r="P7151" i="3"/>
  <c r="Q7151" i="3" s="1"/>
  <c r="P2189" i="3"/>
  <c r="Q2189" i="3" s="1"/>
  <c r="P2183" i="3"/>
  <c r="Q2183" i="3" s="1"/>
  <c r="P2092" i="3"/>
  <c r="Q2092" i="3" s="1"/>
  <c r="P2125" i="3"/>
  <c r="Q2125" i="3" s="1"/>
  <c r="P2174" i="3"/>
  <c r="Q2174" i="3" s="1"/>
  <c r="P2119" i="3"/>
  <c r="Q2119" i="3" s="1"/>
  <c r="P2084" i="3"/>
  <c r="Q2084" i="3" s="1"/>
  <c r="P2103" i="3"/>
  <c r="Q2103" i="3" s="1"/>
  <c r="P2164" i="3"/>
  <c r="Q2164" i="3" s="1"/>
  <c r="P2066" i="3"/>
  <c r="Q2066" i="3" s="1"/>
  <c r="P2093" i="3"/>
  <c r="Q2093" i="3" s="1"/>
  <c r="P2208" i="3"/>
  <c r="Q2208" i="3" s="1"/>
  <c r="P6734" i="3"/>
  <c r="Q6734" i="3" s="1"/>
  <c r="P2070" i="3"/>
  <c r="Q2070" i="3" s="1"/>
  <c r="P5949" i="3"/>
  <c r="Q5949" i="3" s="1"/>
  <c r="P5338" i="3"/>
  <c r="Q5338" i="3" s="1"/>
  <c r="P2126" i="3"/>
  <c r="Q2126" i="3" s="1"/>
  <c r="P2190" i="3"/>
  <c r="Q2190" i="3" s="1"/>
  <c r="P6136" i="3"/>
  <c r="Q6136" i="3" s="1"/>
  <c r="P2240" i="3"/>
  <c r="Q2240" i="3" s="1"/>
  <c r="P2232" i="3"/>
  <c r="Q2232" i="3" s="1"/>
  <c r="P2209" i="3"/>
  <c r="Q2209" i="3" s="1"/>
  <c r="P2049" i="3"/>
  <c r="Q2049" i="3" s="1"/>
  <c r="P2146" i="3"/>
  <c r="Q2146" i="3" s="1"/>
  <c r="P2175" i="3"/>
  <c r="Q2175" i="3" s="1"/>
  <c r="P2155" i="3"/>
  <c r="Q2155" i="3" s="1"/>
  <c r="P2104" i="3"/>
  <c r="Q2104" i="3" s="1"/>
  <c r="P2165" i="3"/>
  <c r="Q2165" i="3" s="1"/>
  <c r="P2147" i="3"/>
  <c r="Q2147" i="3" s="1"/>
  <c r="P2197" i="3"/>
  <c r="Q2197" i="3" s="1"/>
  <c r="P2057" i="3"/>
  <c r="Q2057" i="3" s="1"/>
  <c r="P7521" i="3"/>
  <c r="Q7521" i="3" s="1"/>
  <c r="P2191" i="3"/>
  <c r="Q2191" i="3" s="1"/>
  <c r="P2148" i="3"/>
  <c r="Q2148" i="3" s="1"/>
  <c r="P2244" i="3"/>
  <c r="Q2244" i="3" s="1"/>
  <c r="P2149" i="3"/>
  <c r="Q2149" i="3" s="1"/>
  <c r="P2085" i="3"/>
  <c r="Q2085" i="3" s="1"/>
  <c r="P2215" i="3"/>
  <c r="Q2215" i="3" s="1"/>
  <c r="P2206" i="3"/>
  <c r="Q2206" i="3" s="1"/>
  <c r="P2067" i="3"/>
  <c r="Q2067" i="3" s="1"/>
  <c r="P2198" i="3"/>
  <c r="Q2198" i="3" s="1"/>
  <c r="P2210" i="3"/>
  <c r="Q2210" i="3" s="1"/>
  <c r="P2166" i="3"/>
  <c r="Q2166" i="3" s="1"/>
  <c r="P2071" i="3"/>
  <c r="Q2071" i="3" s="1"/>
  <c r="P2077" i="3"/>
  <c r="Q2077" i="3" s="1"/>
  <c r="P2238" i="3"/>
  <c r="Q2238" i="3" s="1"/>
  <c r="P2120" i="3"/>
  <c r="Q2120" i="3" s="1"/>
  <c r="P2094" i="3"/>
  <c r="Q2094" i="3" s="1"/>
  <c r="P2226" i="3"/>
  <c r="Q2226" i="3" s="1"/>
  <c r="P2156" i="3"/>
  <c r="Q2156" i="3" s="1"/>
  <c r="P2228" i="3"/>
  <c r="Q2228" i="3" s="1"/>
  <c r="P2199" i="3"/>
  <c r="Q2199" i="3" s="1"/>
  <c r="P2229" i="3"/>
  <c r="Q2229" i="3" s="1"/>
  <c r="P2095" i="3"/>
  <c r="Q2095" i="3" s="1"/>
  <c r="P2234" i="3"/>
  <c r="Q2234" i="3" s="1"/>
  <c r="P2121" i="3"/>
  <c r="Q2121" i="3" s="1"/>
  <c r="P2200" i="3"/>
  <c r="Q2200" i="3" s="1"/>
  <c r="P2176" i="3"/>
  <c r="Q2176" i="3" s="1"/>
  <c r="P2223" i="3"/>
  <c r="Q2223" i="3" s="1"/>
  <c r="P2201" i="3"/>
  <c r="Q2201" i="3" s="1"/>
  <c r="P2216" i="3"/>
  <c r="Q2216" i="3" s="1"/>
  <c r="P5332" i="3"/>
  <c r="Q5332" i="3" s="1"/>
  <c r="P2157" i="3"/>
  <c r="Q2157" i="3" s="1"/>
  <c r="P2072" i="3"/>
  <c r="Q2072" i="3" s="1"/>
  <c r="P2122" i="3"/>
  <c r="Q2122" i="3" s="1"/>
  <c r="P2207" i="3"/>
  <c r="Q2207" i="3" s="1"/>
  <c r="P2233" i="3"/>
  <c r="Q2233" i="3" s="1"/>
  <c r="P2255" i="3"/>
  <c r="Q2255" i="3" s="1"/>
  <c r="P2256" i="3"/>
  <c r="Q2256" i="3" s="1"/>
  <c r="P2246" i="3"/>
  <c r="Q2246" i="3" s="1"/>
  <c r="P2266" i="3"/>
  <c r="Q2266" i="3" s="1"/>
  <c r="P2245" i="3"/>
  <c r="Q2245" i="3" s="1"/>
  <c r="P2252" i="3"/>
  <c r="Q2252" i="3" s="1"/>
  <c r="P2257" i="3"/>
  <c r="Q2257" i="3" s="1"/>
  <c r="P2322" i="3"/>
  <c r="Q2322" i="3" s="1"/>
  <c r="P2258" i="3"/>
  <c r="Q2258" i="3" s="1"/>
  <c r="P2262" i="3"/>
  <c r="Q2262" i="3" s="1"/>
  <c r="P2307" i="3"/>
  <c r="Q2307" i="3" s="1"/>
  <c r="P2253" i="3"/>
  <c r="Q2253" i="3" s="1"/>
  <c r="P2300" i="3"/>
  <c r="Q2300" i="3" s="1"/>
  <c r="P2259" i="3"/>
  <c r="Q2259" i="3" s="1"/>
  <c r="P2323" i="3"/>
  <c r="Q2323" i="3" s="1"/>
  <c r="P2401" i="3"/>
  <c r="Q2401" i="3" s="1"/>
  <c r="P2267" i="3"/>
  <c r="Q2267" i="3" s="1"/>
  <c r="P913" i="3"/>
  <c r="Q913" i="3" s="1"/>
  <c r="P2311" i="3"/>
  <c r="Q2311" i="3" s="1"/>
  <c r="P2345" i="3"/>
  <c r="Q2345" i="3" s="1"/>
  <c r="P2402" i="3"/>
  <c r="Q2402" i="3" s="1"/>
  <c r="P2249" i="3"/>
  <c r="Q2249" i="3" s="1"/>
  <c r="P2263" i="3"/>
  <c r="Q2263" i="3" s="1"/>
  <c r="P2438" i="3"/>
  <c r="Q2438" i="3" s="1"/>
  <c r="P2312" i="3"/>
  <c r="Q2312" i="3" s="1"/>
  <c r="P2346" i="3"/>
  <c r="Q2346" i="3" s="1"/>
  <c r="P2268" i="3"/>
  <c r="Q2268" i="3" s="1"/>
  <c r="P2250" i="3"/>
  <c r="Q2250" i="3" s="1"/>
  <c r="P2371" i="3"/>
  <c r="Q2371" i="3" s="1"/>
  <c r="P2251" i="3"/>
  <c r="Q2251" i="3" s="1"/>
  <c r="P2247" i="3"/>
  <c r="Q2247" i="3" s="1"/>
  <c r="P2294" i="3"/>
  <c r="Q2294" i="3" s="1"/>
  <c r="P2313" i="3"/>
  <c r="Q2313" i="3" s="1"/>
  <c r="P2378" i="3"/>
  <c r="Q2378" i="3" s="1"/>
  <c r="P2290" i="3"/>
  <c r="Q2290" i="3" s="1"/>
  <c r="P2291" i="3"/>
  <c r="Q2291" i="3" s="1"/>
  <c r="P2271" i="3"/>
  <c r="Q2271" i="3" s="1"/>
  <c r="P2269" i="3"/>
  <c r="Q2269" i="3" s="1"/>
  <c r="P2347" i="3"/>
  <c r="Q2347" i="3" s="1"/>
  <c r="P2308" i="3"/>
  <c r="Q2308" i="3" s="1"/>
  <c r="P2279" i="3"/>
  <c r="Q2279" i="3" s="1"/>
  <c r="P2379" i="3"/>
  <c r="Q2379" i="3" s="1"/>
  <c r="P2439" i="3"/>
  <c r="Q2439" i="3" s="1"/>
  <c r="P2260" i="3"/>
  <c r="Q2260" i="3" s="1"/>
  <c r="P2359" i="3"/>
  <c r="Q2359" i="3" s="1"/>
  <c r="P2336" i="3"/>
  <c r="Q2336" i="3" s="1"/>
  <c r="P2301" i="3"/>
  <c r="Q2301" i="3" s="1"/>
  <c r="P2314" i="3"/>
  <c r="Q2314" i="3" s="1"/>
  <c r="P2324" i="3"/>
  <c r="Q2324" i="3" s="1"/>
  <c r="P2292" i="3"/>
  <c r="Q2292" i="3" s="1"/>
  <c r="P2423" i="3"/>
  <c r="Q2423" i="3" s="1"/>
  <c r="P2272" i="3"/>
  <c r="Q2272" i="3" s="1"/>
  <c r="P2415" i="3"/>
  <c r="Q2415" i="3" s="1"/>
  <c r="P2337" i="3"/>
  <c r="Q2337" i="3" s="1"/>
  <c r="P1126" i="3"/>
  <c r="Q1126" i="3" s="1"/>
  <c r="P2280" i="3"/>
  <c r="Q2280" i="3" s="1"/>
  <c r="P2390" i="3"/>
  <c r="Q2390" i="3" s="1"/>
  <c r="P2360" i="3"/>
  <c r="Q2360" i="3" s="1"/>
  <c r="P2281" i="3"/>
  <c r="Q2281" i="3" s="1"/>
  <c r="P2254" i="3"/>
  <c r="Q2254" i="3" s="1"/>
  <c r="P2302" i="3"/>
  <c r="Q2302" i="3" s="1"/>
  <c r="P2273" i="3"/>
  <c r="Q2273" i="3" s="1"/>
  <c r="P2428" i="3"/>
  <c r="Q2428" i="3" s="1"/>
  <c r="P2348" i="3"/>
  <c r="Q2348" i="3" s="1"/>
  <c r="P2282" i="3"/>
  <c r="Q2282" i="3" s="1"/>
  <c r="P2264" i="3"/>
  <c r="Q2264" i="3" s="1"/>
  <c r="P2391" i="3"/>
  <c r="Q2391" i="3" s="1"/>
  <c r="P2385" i="3"/>
  <c r="Q2385" i="3" s="1"/>
  <c r="P2386" i="3"/>
  <c r="Q2386" i="3" s="1"/>
  <c r="P2276" i="3"/>
  <c r="Q2276" i="3" s="1"/>
  <c r="P2437" i="3"/>
  <c r="Q2437" i="3" s="1"/>
  <c r="P2309" i="3"/>
  <c r="Q2309" i="3" s="1"/>
  <c r="P2349" i="3"/>
  <c r="Q2349" i="3" s="1"/>
  <c r="P2424" i="3"/>
  <c r="Q2424" i="3" s="1"/>
  <c r="P2426" i="3"/>
  <c r="Q2426" i="3" s="1"/>
  <c r="P2338" i="3"/>
  <c r="Q2338" i="3" s="1"/>
  <c r="P2325" i="3"/>
  <c r="Q2325" i="3" s="1"/>
  <c r="P2339" i="3"/>
  <c r="Q2339" i="3" s="1"/>
  <c r="P2361" i="3"/>
  <c r="Q2361" i="3" s="1"/>
  <c r="P2372" i="3"/>
  <c r="Q2372" i="3" s="1"/>
  <c r="P2431" i="3"/>
  <c r="Q2431" i="3" s="1"/>
  <c r="P7146" i="3"/>
  <c r="Q7146" i="3" s="1"/>
  <c r="P2354" i="3"/>
  <c r="Q2354" i="3" s="1"/>
  <c r="P2362" i="3"/>
  <c r="Q2362" i="3" s="1"/>
  <c r="P2429" i="3"/>
  <c r="Q2429" i="3" s="1"/>
  <c r="P2380" i="3"/>
  <c r="Q2380" i="3" s="1"/>
  <c r="P2274" i="3"/>
  <c r="Q2274" i="3" s="1"/>
  <c r="P2355" i="3"/>
  <c r="Q2355" i="3" s="1"/>
  <c r="P2350" i="3"/>
  <c r="Q2350" i="3" s="1"/>
  <c r="P2356" i="3"/>
  <c r="Q2356" i="3" s="1"/>
  <c r="P2310" i="3"/>
  <c r="Q2310" i="3" s="1"/>
  <c r="P2373" i="3"/>
  <c r="Q2373" i="3" s="1"/>
  <c r="P2374" i="3"/>
  <c r="Q2374" i="3" s="1"/>
  <c r="P2303" i="3"/>
  <c r="Q2303" i="3" s="1"/>
  <c r="P2375" i="3"/>
  <c r="Q2375" i="3" s="1"/>
  <c r="P2265" i="3"/>
  <c r="Q2265" i="3" s="1"/>
  <c r="P2295" i="3"/>
  <c r="Q2295" i="3" s="1"/>
  <c r="P2315" i="3"/>
  <c r="Q2315" i="3" s="1"/>
  <c r="P2261" i="3"/>
  <c r="Q2261" i="3" s="1"/>
  <c r="P2351" i="3"/>
  <c r="Q2351" i="3" s="1"/>
  <c r="P2316" i="3"/>
  <c r="Q2316" i="3" s="1"/>
  <c r="P2304" i="3"/>
  <c r="Q2304" i="3" s="1"/>
  <c r="P2357" i="3"/>
  <c r="Q2357" i="3" s="1"/>
  <c r="P2305" i="3"/>
  <c r="Q2305" i="3" s="1"/>
  <c r="P2317" i="3"/>
  <c r="Q2317" i="3" s="1"/>
  <c r="P2326" i="3"/>
  <c r="Q2326" i="3" s="1"/>
  <c r="P2248" i="3"/>
  <c r="Q2248" i="3" s="1"/>
  <c r="P2376" i="3"/>
  <c r="Q2376" i="3" s="1"/>
  <c r="P7149" i="3"/>
  <c r="Q7149" i="3" s="1"/>
  <c r="P2283" i="3"/>
  <c r="Q2283" i="3" s="1"/>
  <c r="P2284" i="3"/>
  <c r="Q2284" i="3" s="1"/>
  <c r="P2395" i="3"/>
  <c r="Q2395" i="3" s="1"/>
  <c r="P2277" i="3"/>
  <c r="Q2277" i="3" s="1"/>
  <c r="P2363" i="3"/>
  <c r="Q2363" i="3" s="1"/>
  <c r="P2377" i="3"/>
  <c r="Q2377" i="3" s="1"/>
  <c r="P2306" i="3"/>
  <c r="Q2306" i="3" s="1"/>
  <c r="P2340" i="3"/>
  <c r="Q2340" i="3" s="1"/>
  <c r="P2432" i="3"/>
  <c r="Q2432" i="3" s="1"/>
  <c r="P2296" i="3"/>
  <c r="Q2296" i="3" s="1"/>
  <c r="P2285" i="3"/>
  <c r="Q2285" i="3" s="1"/>
  <c r="P2420" i="3"/>
  <c r="Q2420" i="3" s="1"/>
  <c r="P2430" i="3"/>
  <c r="Q2430" i="3" s="1"/>
  <c r="P2297" i="3"/>
  <c r="Q2297" i="3" s="1"/>
  <c r="P2364" i="3"/>
  <c r="Q2364" i="3" s="1"/>
  <c r="P2421" i="3"/>
  <c r="Q2421" i="3" s="1"/>
  <c r="P2365" i="3"/>
  <c r="Q2365" i="3" s="1"/>
  <c r="P2318" i="3"/>
  <c r="Q2318" i="3" s="1"/>
  <c r="P2381" i="3"/>
  <c r="Q2381" i="3" s="1"/>
  <c r="P6736" i="3"/>
  <c r="Q6736" i="3" s="1"/>
  <c r="P2319" i="3"/>
  <c r="Q2319" i="3" s="1"/>
  <c r="P2341" i="3"/>
  <c r="Q2341" i="3" s="1"/>
  <c r="P2434" i="3"/>
  <c r="Q2434" i="3" s="1"/>
  <c r="P2417" i="3"/>
  <c r="Q2417" i="3" s="1"/>
  <c r="P2392" i="3"/>
  <c r="Q2392" i="3" s="1"/>
  <c r="P2358" i="3"/>
  <c r="Q2358" i="3" s="1"/>
  <c r="P2422" i="3"/>
  <c r="Q2422" i="3" s="1"/>
  <c r="P2320" i="3"/>
  <c r="Q2320" i="3" s="1"/>
  <c r="P4336" i="3"/>
  <c r="Q4336" i="3" s="1"/>
  <c r="P2342" i="3"/>
  <c r="Q2342" i="3" s="1"/>
  <c r="P2409" i="3"/>
  <c r="Q2409" i="3" s="1"/>
  <c r="P2366" i="3"/>
  <c r="Q2366" i="3" s="1"/>
  <c r="P2367" i="3"/>
  <c r="Q2367" i="3" s="1"/>
  <c r="P2435" i="3"/>
  <c r="Q2435" i="3" s="1"/>
  <c r="P2403" i="3"/>
  <c r="Q2403" i="3" s="1"/>
  <c r="P2404" i="3"/>
  <c r="Q2404" i="3" s="1"/>
  <c r="P2298" i="3"/>
  <c r="Q2298" i="3" s="1"/>
  <c r="P2412" i="3"/>
  <c r="Q2412" i="3" s="1"/>
  <c r="P2413" i="3"/>
  <c r="Q2413" i="3" s="1"/>
  <c r="P2278" i="3"/>
  <c r="Q2278" i="3" s="1"/>
  <c r="P2343" i="3"/>
  <c r="Q2343" i="3" s="1"/>
  <c r="P2396" i="3"/>
  <c r="Q2396" i="3" s="1"/>
  <c r="P2275" i="3"/>
  <c r="Q2275" i="3" s="1"/>
  <c r="P2443" i="3"/>
  <c r="Q2443" i="3" s="1"/>
  <c r="P2410" i="3"/>
  <c r="Q2410" i="3" s="1"/>
  <c r="P2436" i="3"/>
  <c r="Q2436" i="3" s="1"/>
  <c r="P2427" i="3"/>
  <c r="Q2427" i="3" s="1"/>
  <c r="P2286" i="3"/>
  <c r="Q2286" i="3" s="1"/>
  <c r="P2405" i="3"/>
  <c r="Q2405" i="3" s="1"/>
  <c r="P2441" i="3"/>
  <c r="Q2441" i="3" s="1"/>
  <c r="P2299" i="3"/>
  <c r="Q2299" i="3" s="1"/>
  <c r="P3550" i="3"/>
  <c r="Q3550" i="3" s="1"/>
  <c r="P2406" i="3"/>
  <c r="Q2406" i="3" s="1"/>
  <c r="P2270" i="3"/>
  <c r="Q2270" i="3" s="1"/>
  <c r="P2407" i="3"/>
  <c r="Q2407" i="3" s="1"/>
  <c r="P2382" i="3"/>
  <c r="Q2382" i="3" s="1"/>
  <c r="P5944" i="3"/>
  <c r="Q5944" i="3" s="1"/>
  <c r="P2368" i="3"/>
  <c r="Q2368" i="3" s="1"/>
  <c r="P2327" i="3"/>
  <c r="Q2327" i="3" s="1"/>
  <c r="P2387" i="3"/>
  <c r="Q2387" i="3" s="1"/>
  <c r="P2418" i="3"/>
  <c r="Q2418" i="3" s="1"/>
  <c r="P2393" i="3"/>
  <c r="Q2393" i="3" s="1"/>
  <c r="P2444" i="3"/>
  <c r="Q2444" i="3" s="1"/>
  <c r="P2388" i="3"/>
  <c r="Q2388" i="3" s="1"/>
  <c r="P2440" i="3"/>
  <c r="Q2440" i="3" s="1"/>
  <c r="P2287" i="3"/>
  <c r="Q2287" i="3" s="1"/>
  <c r="P2288" i="3"/>
  <c r="Q2288" i="3" s="1"/>
  <c r="P2344" i="3"/>
  <c r="Q2344" i="3" s="1"/>
  <c r="P2397" i="3"/>
  <c r="Q2397" i="3" s="1"/>
  <c r="P2408" i="3"/>
  <c r="Q2408" i="3" s="1"/>
  <c r="P2442" i="3"/>
  <c r="Q2442" i="3" s="1"/>
  <c r="P2321" i="3"/>
  <c r="Q2321" i="3" s="1"/>
  <c r="P2352" i="3"/>
  <c r="Q2352" i="3" s="1"/>
  <c r="P2398" i="3"/>
  <c r="Q2398" i="3" s="1"/>
  <c r="P2369" i="3"/>
  <c r="Q2369" i="3" s="1"/>
  <c r="P2353" i="3"/>
  <c r="Q2353" i="3" s="1"/>
  <c r="P2416" i="3"/>
  <c r="Q2416" i="3" s="1"/>
  <c r="P2399" i="3"/>
  <c r="Q2399" i="3" s="1"/>
  <c r="P2411" i="3"/>
  <c r="Q2411" i="3" s="1"/>
  <c r="P2419" i="3"/>
  <c r="Q2419" i="3" s="1"/>
  <c r="P2414" i="3"/>
  <c r="Q2414" i="3" s="1"/>
  <c r="P2389" i="3"/>
  <c r="Q2389" i="3" s="1"/>
  <c r="P2433" i="3"/>
  <c r="Q2433" i="3" s="1"/>
  <c r="P2289" i="3"/>
  <c r="Q2289" i="3" s="1"/>
  <c r="P2293" i="3"/>
  <c r="Q2293" i="3" s="1"/>
  <c r="P2383" i="3"/>
  <c r="Q2383" i="3" s="1"/>
  <c r="P2425" i="3"/>
  <c r="Q2425" i="3" s="1"/>
  <c r="P2394" i="3"/>
  <c r="Q2394" i="3" s="1"/>
  <c r="P2400" i="3"/>
  <c r="Q2400" i="3" s="1"/>
  <c r="P2370" i="3"/>
  <c r="Q2370" i="3" s="1"/>
  <c r="P2384" i="3"/>
  <c r="Q2384" i="3" s="1"/>
  <c r="P2445" i="3"/>
  <c r="Q2445" i="3" s="1"/>
  <c r="P2446" i="3"/>
  <c r="Q2446" i="3" s="1"/>
  <c r="P2447" i="3"/>
  <c r="Q2447" i="3" s="1"/>
  <c r="P2448" i="3"/>
  <c r="Q2448" i="3" s="1"/>
  <c r="P2483" i="3"/>
  <c r="Q2483" i="3" s="1"/>
  <c r="P2449" i="3"/>
  <c r="Q2449" i="3" s="1"/>
  <c r="P2502" i="3"/>
  <c r="Q2502" i="3" s="1"/>
  <c r="P2484" i="3"/>
  <c r="Q2484" i="3" s="1"/>
  <c r="P2490" i="3"/>
  <c r="Q2490" i="3" s="1"/>
  <c r="P2546" i="3"/>
  <c r="Q2546" i="3" s="1"/>
  <c r="P2476" i="3"/>
  <c r="Q2476" i="3" s="1"/>
  <c r="P2466" i="3"/>
  <c r="Q2466" i="3" s="1"/>
  <c r="P2477" i="3"/>
  <c r="Q2477" i="3" s="1"/>
  <c r="P2462" i="3"/>
  <c r="Q2462" i="3" s="1"/>
  <c r="P2467" i="3"/>
  <c r="Q2467" i="3" s="1"/>
  <c r="P2491" i="3"/>
  <c r="Q2491" i="3" s="1"/>
  <c r="P2626" i="3"/>
  <c r="Q2626" i="3" s="1"/>
  <c r="P2503" i="3"/>
  <c r="Q2503" i="3" s="1"/>
  <c r="P2478" i="3"/>
  <c r="Q2478" i="3" s="1"/>
  <c r="P2640" i="3"/>
  <c r="Q2640" i="3" s="1"/>
  <c r="P2451" i="3"/>
  <c r="Q2451" i="3" s="1"/>
  <c r="P2504" i="3"/>
  <c r="Q2504" i="3" s="1"/>
  <c r="P2563" i="3"/>
  <c r="Q2563" i="3" s="1"/>
  <c r="P2479" i="3"/>
  <c r="Q2479" i="3" s="1"/>
  <c r="P2459" i="3"/>
  <c r="Q2459" i="3" s="1"/>
  <c r="P2564" i="3"/>
  <c r="Q2564" i="3" s="1"/>
  <c r="P2499" i="3"/>
  <c r="Q2499" i="3" s="1"/>
  <c r="P2509" i="3"/>
  <c r="Q2509" i="3" s="1"/>
  <c r="P2492" i="3"/>
  <c r="Q2492" i="3" s="1"/>
  <c r="P2468" i="3"/>
  <c r="Q2468" i="3" s="1"/>
  <c r="P2535" i="3"/>
  <c r="Q2535" i="3" s="1"/>
  <c r="P2456" i="3"/>
  <c r="Q2456" i="3" s="1"/>
  <c r="P1509" i="3"/>
  <c r="Q1509" i="3" s="1"/>
  <c r="P2565" i="3"/>
  <c r="Q2565" i="3" s="1"/>
  <c r="P2553" i="3"/>
  <c r="Q2553" i="3" s="1"/>
  <c r="P2485" i="3"/>
  <c r="Q2485" i="3" s="1"/>
  <c r="P2604" i="3"/>
  <c r="Q2604" i="3" s="1"/>
  <c r="P2590" i="3"/>
  <c r="Q2590" i="3" s="1"/>
  <c r="P2919" i="3"/>
  <c r="Q2919" i="3" s="1"/>
  <c r="P2528" i="3"/>
  <c r="Q2528" i="3" s="1"/>
  <c r="P2577" i="3"/>
  <c r="Q2577" i="3" s="1"/>
  <c r="P2452" i="3"/>
  <c r="Q2452" i="3" s="1"/>
  <c r="P2632" i="3"/>
  <c r="Q2632" i="3" s="1"/>
  <c r="P2529" i="3"/>
  <c r="Q2529" i="3" s="1"/>
  <c r="P2554" i="3"/>
  <c r="Q2554" i="3" s="1"/>
  <c r="P2536" i="3"/>
  <c r="Q2536" i="3" s="1"/>
  <c r="P2566" i="3"/>
  <c r="Q2566" i="3" s="1"/>
  <c r="P2643" i="3"/>
  <c r="Q2643" i="3" s="1"/>
  <c r="P2636" i="3"/>
  <c r="Q2636" i="3" s="1"/>
  <c r="P2555" i="3"/>
  <c r="Q2555" i="3" s="1"/>
  <c r="P2616" i="3"/>
  <c r="Q2616" i="3" s="1"/>
  <c r="P2637" i="3"/>
  <c r="Q2637" i="3" s="1"/>
  <c r="P2486" i="3"/>
  <c r="Q2486" i="3" s="1"/>
  <c r="P2510" i="3"/>
  <c r="Q2510" i="3" s="1"/>
  <c r="P2610" i="3"/>
  <c r="Q2610" i="3" s="1"/>
  <c r="P2537" i="3"/>
  <c r="Q2537" i="3" s="1"/>
  <c r="P2530" i="3"/>
  <c r="Q2530" i="3" s="1"/>
  <c r="P2454" i="3"/>
  <c r="Q2454" i="3" s="1"/>
  <c r="P2556" i="3"/>
  <c r="Q2556" i="3" s="1"/>
  <c r="P2538" i="3"/>
  <c r="Q2538" i="3" s="1"/>
  <c r="P2639" i="3"/>
  <c r="Q2639" i="3" s="1"/>
  <c r="P2572" i="3"/>
  <c r="Q2572" i="3" s="1"/>
  <c r="P2487" i="3"/>
  <c r="Q2487" i="3" s="1"/>
  <c r="P2578" i="3"/>
  <c r="Q2578" i="3" s="1"/>
  <c r="P2531" i="3"/>
  <c r="Q2531" i="3" s="1"/>
  <c r="P2591" i="3"/>
  <c r="Q2591" i="3" s="1"/>
  <c r="P2567" i="3"/>
  <c r="Q2567" i="3" s="1"/>
  <c r="P2480" i="3"/>
  <c r="Q2480" i="3" s="1"/>
  <c r="P2506" i="3"/>
  <c r="Q2506" i="3" s="1"/>
  <c r="P2617" i="3"/>
  <c r="Q2617" i="3" s="1"/>
  <c r="P2568" i="3"/>
  <c r="Q2568" i="3" s="1"/>
  <c r="P2130" i="3"/>
  <c r="Q2130" i="3" s="1"/>
  <c r="P2539" i="3"/>
  <c r="Q2539" i="3" s="1"/>
  <c r="P2469" i="3"/>
  <c r="Q2469" i="3" s="1"/>
  <c r="P2557" i="3"/>
  <c r="Q2557" i="3" s="1"/>
  <c r="P2598" i="3"/>
  <c r="Q2598" i="3" s="1"/>
  <c r="P2532" i="3"/>
  <c r="Q2532" i="3" s="1"/>
  <c r="P2463" i="3"/>
  <c r="Q2463" i="3" s="1"/>
  <c r="P2611" i="3"/>
  <c r="Q2611" i="3" s="1"/>
  <c r="P2621" i="3"/>
  <c r="Q2621" i="3" s="1"/>
  <c r="P2585" i="3"/>
  <c r="Q2585" i="3" s="1"/>
  <c r="P2592" i="3"/>
  <c r="Q2592" i="3" s="1"/>
  <c r="P2493" i="3"/>
  <c r="Q2493" i="3" s="1"/>
  <c r="P2511" i="3"/>
  <c r="Q2511" i="3" s="1"/>
  <c r="P2494" i="3"/>
  <c r="Q2494" i="3" s="1"/>
  <c r="P2599" i="3"/>
  <c r="Q2599" i="3" s="1"/>
  <c r="P2540" i="3"/>
  <c r="Q2540" i="3" s="1"/>
  <c r="P2641" i="3"/>
  <c r="Q2641" i="3" s="1"/>
  <c r="P2481" i="3"/>
  <c r="Q2481" i="3" s="1"/>
  <c r="P6743" i="3"/>
  <c r="Q6743" i="3" s="1"/>
  <c r="P2460" i="3"/>
  <c r="Q2460" i="3" s="1"/>
  <c r="P3734" i="3"/>
  <c r="Q3734" i="3" s="1"/>
  <c r="P2488" i="3"/>
  <c r="Q2488" i="3" s="1"/>
  <c r="P2622" i="3"/>
  <c r="Q2622" i="3" s="1"/>
  <c r="P2471" i="3"/>
  <c r="Q2471" i="3" s="1"/>
  <c r="P2628" i="3"/>
  <c r="Q2628" i="3" s="1"/>
  <c r="P2470" i="3"/>
  <c r="Q2470" i="3" s="1"/>
  <c r="P3733" i="3"/>
  <c r="Q3733" i="3" s="1"/>
  <c r="P2547" i="3"/>
  <c r="Q2547" i="3" s="1"/>
  <c r="P2512" i="3"/>
  <c r="Q2512" i="3" s="1"/>
  <c r="P2642" i="3"/>
  <c r="Q2642" i="3" s="1"/>
  <c r="P2569" i="3"/>
  <c r="Q2569" i="3" s="1"/>
  <c r="P2633" i="3"/>
  <c r="Q2633" i="3" s="1"/>
  <c r="P2618" i="3"/>
  <c r="Q2618" i="3" s="1"/>
  <c r="P2472" i="3"/>
  <c r="Q2472" i="3" s="1"/>
  <c r="P2473" i="3"/>
  <c r="Q2473" i="3" s="1"/>
  <c r="P2500" i="3"/>
  <c r="Q2500" i="3" s="1"/>
  <c r="P2548" i="3"/>
  <c r="Q2548" i="3" s="1"/>
  <c r="P2464" i="3"/>
  <c r="Q2464" i="3" s="1"/>
  <c r="P2605" i="3"/>
  <c r="Q2605" i="3" s="1"/>
  <c r="P5941" i="3"/>
  <c r="Q5941" i="3" s="1"/>
  <c r="P2533" i="3"/>
  <c r="Q2533" i="3" s="1"/>
  <c r="P2534" i="3"/>
  <c r="Q2534" i="3" s="1"/>
  <c r="P2549" i="3"/>
  <c r="Q2549" i="3" s="1"/>
  <c r="P2507" i="3"/>
  <c r="Q2507" i="3" s="1"/>
  <c r="P2586" i="3"/>
  <c r="Q2586" i="3" s="1"/>
  <c r="P2593" i="3"/>
  <c r="Q2593" i="3" s="1"/>
  <c r="P2558" i="3"/>
  <c r="Q2558" i="3" s="1"/>
  <c r="P2587" i="3"/>
  <c r="Q2587" i="3" s="1"/>
  <c r="P3342" i="3"/>
  <c r="Q3342" i="3" s="1"/>
  <c r="P2474" i="3"/>
  <c r="Q2474" i="3" s="1"/>
  <c r="P2457" i="3"/>
  <c r="Q2457" i="3" s="1"/>
  <c r="P2559" i="3"/>
  <c r="Q2559" i="3" s="1"/>
  <c r="P2579" i="3"/>
  <c r="Q2579" i="3" s="1"/>
  <c r="P2570" i="3"/>
  <c r="Q2570" i="3" s="1"/>
  <c r="P2580" i="3"/>
  <c r="Q2580" i="3" s="1"/>
  <c r="P2588" i="3"/>
  <c r="Q2588" i="3" s="1"/>
  <c r="P2638" i="3"/>
  <c r="Q2638" i="3" s="1"/>
  <c r="P2495" i="3"/>
  <c r="Q2495" i="3" s="1"/>
  <c r="P2594" i="3"/>
  <c r="Q2594" i="3" s="1"/>
  <c r="P2496" i="3"/>
  <c r="Q2496" i="3" s="1"/>
  <c r="P2571" i="3"/>
  <c r="Q2571" i="3" s="1"/>
  <c r="P2612" i="3"/>
  <c r="Q2612" i="3" s="1"/>
  <c r="P2560" i="3"/>
  <c r="Q2560" i="3" s="1"/>
  <c r="P4547" i="3"/>
  <c r="Q4547" i="3" s="1"/>
  <c r="P3131" i="3"/>
  <c r="Q3131" i="3" s="1"/>
  <c r="P2595" i="3"/>
  <c r="Q2595" i="3" s="1"/>
  <c r="P2458" i="3"/>
  <c r="Q2458" i="3" s="1"/>
  <c r="P2450" i="3"/>
  <c r="Q2450" i="3" s="1"/>
  <c r="P2624" i="3"/>
  <c r="Q2624" i="3" s="1"/>
  <c r="P2581" i="3"/>
  <c r="Q2581" i="3" s="1"/>
  <c r="P2627" i="3"/>
  <c r="Q2627" i="3" s="1"/>
  <c r="P2600" i="3"/>
  <c r="Q2600" i="3" s="1"/>
  <c r="P3132" i="3"/>
  <c r="Q3132" i="3" s="1"/>
  <c r="P2505" i="3"/>
  <c r="Q2505" i="3" s="1"/>
  <c r="P2561" i="3"/>
  <c r="Q2561" i="3" s="1"/>
  <c r="P2634" i="3"/>
  <c r="Q2634" i="3" s="1"/>
  <c r="P2644" i="3"/>
  <c r="Q2644" i="3" s="1"/>
  <c r="P2619" i="3"/>
  <c r="Q2619" i="3" s="1"/>
  <c r="P2137" i="3"/>
  <c r="Q2137" i="3" s="1"/>
  <c r="P2601" i="3"/>
  <c r="Q2601" i="3" s="1"/>
  <c r="P2550" i="3"/>
  <c r="Q2550" i="3" s="1"/>
  <c r="P2620" i="3"/>
  <c r="Q2620" i="3" s="1"/>
  <c r="P2513" i="3"/>
  <c r="Q2513" i="3" s="1"/>
  <c r="P2582" i="3"/>
  <c r="Q2582" i="3" s="1"/>
  <c r="P2613" i="3"/>
  <c r="Q2613" i="3" s="1"/>
  <c r="P2465" i="3"/>
  <c r="Q2465" i="3" s="1"/>
  <c r="P2583" i="3"/>
  <c r="Q2583" i="3" s="1"/>
  <c r="P2606" i="3"/>
  <c r="Q2606" i="3" s="1"/>
  <c r="P2514" i="3"/>
  <c r="Q2514" i="3" s="1"/>
  <c r="P2635" i="3"/>
  <c r="Q2635" i="3" s="1"/>
  <c r="P2573" i="3"/>
  <c r="Q2573" i="3" s="1"/>
  <c r="P2607" i="3"/>
  <c r="Q2607" i="3" s="1"/>
  <c r="P2584" i="3"/>
  <c r="Q2584" i="3" s="1"/>
  <c r="P2630" i="3"/>
  <c r="Q2630" i="3" s="1"/>
  <c r="P2602" i="3"/>
  <c r="Q2602" i="3" s="1"/>
  <c r="P2589" i="3"/>
  <c r="Q2589" i="3" s="1"/>
  <c r="P2574" i="3"/>
  <c r="Q2574" i="3" s="1"/>
  <c r="P2575" i="3"/>
  <c r="Q2575" i="3" s="1"/>
  <c r="P2603" i="3"/>
  <c r="Q2603" i="3" s="1"/>
  <c r="P2461" i="3"/>
  <c r="Q2461" i="3" s="1"/>
  <c r="P2497" i="3"/>
  <c r="Q2497" i="3" s="1"/>
  <c r="P2614" i="3"/>
  <c r="Q2614" i="3" s="1"/>
  <c r="P2608" i="3"/>
  <c r="Q2608" i="3" s="1"/>
  <c r="P2631" i="3"/>
  <c r="Q2631" i="3" s="1"/>
  <c r="P2625" i="3"/>
  <c r="Q2625" i="3" s="1"/>
  <c r="P2596" i="3"/>
  <c r="Q2596" i="3" s="1"/>
  <c r="P2551" i="3"/>
  <c r="Q2551" i="3" s="1"/>
  <c r="P2508" i="3"/>
  <c r="Q2508" i="3" s="1"/>
  <c r="P2498" i="3"/>
  <c r="Q2498" i="3" s="1"/>
  <c r="P2541" i="3"/>
  <c r="Q2541" i="3" s="1"/>
  <c r="P2501" i="3"/>
  <c r="Q2501" i="3" s="1"/>
  <c r="P2453" i="3"/>
  <c r="Q2453" i="3" s="1"/>
  <c r="P2455" i="3"/>
  <c r="Q2455" i="3" s="1"/>
  <c r="P2475" i="3"/>
  <c r="Q2475" i="3" s="1"/>
  <c r="P2542" i="3"/>
  <c r="Q2542" i="3" s="1"/>
  <c r="P2482" i="3"/>
  <c r="Q2482" i="3" s="1"/>
  <c r="P2562" i="3"/>
  <c r="Q2562" i="3" s="1"/>
  <c r="P2543" i="3"/>
  <c r="Q2543" i="3" s="1"/>
  <c r="P2609" i="3"/>
  <c r="Q2609" i="3" s="1"/>
  <c r="P2615" i="3"/>
  <c r="Q2615" i="3" s="1"/>
  <c r="P2623" i="3"/>
  <c r="Q2623" i="3" s="1"/>
  <c r="P2552" i="3"/>
  <c r="Q2552" i="3" s="1"/>
  <c r="P2576" i="3"/>
  <c r="Q2576" i="3" s="1"/>
  <c r="P2597" i="3"/>
  <c r="Q2597" i="3" s="1"/>
  <c r="P2629" i="3"/>
  <c r="Q2629" i="3" s="1"/>
  <c r="P6130" i="3"/>
  <c r="Q6130" i="3" s="1"/>
  <c r="P2544" i="3"/>
  <c r="Q2544" i="3" s="1"/>
  <c r="P2489" i="3"/>
  <c r="Q2489" i="3" s="1"/>
  <c r="P2545" i="3"/>
  <c r="Q2545" i="3" s="1"/>
  <c r="P2649" i="3"/>
  <c r="Q2649" i="3" s="1"/>
  <c r="P2707" i="3"/>
  <c r="Q2707" i="3" s="1"/>
  <c r="P2645" i="3"/>
  <c r="Q2645" i="3" s="1"/>
  <c r="P2647" i="3"/>
  <c r="Q2647" i="3" s="1"/>
  <c r="P2660" i="3"/>
  <c r="Q2660" i="3" s="1"/>
  <c r="P2646" i="3"/>
  <c r="Q2646" i="3" s="1"/>
  <c r="P2695" i="3"/>
  <c r="Q2695" i="3" s="1"/>
  <c r="P2650" i="3"/>
  <c r="Q2650" i="3" s="1"/>
  <c r="P2827" i="3"/>
  <c r="Q2827" i="3" s="1"/>
  <c r="P2817" i="3"/>
  <c r="Q2817" i="3" s="1"/>
  <c r="P2689" i="3"/>
  <c r="Q2689" i="3" s="1"/>
  <c r="P2648" i="3"/>
  <c r="Q2648" i="3" s="1"/>
  <c r="P2685" i="3"/>
  <c r="Q2685" i="3" s="1"/>
  <c r="P2661" i="3"/>
  <c r="Q2661" i="3" s="1"/>
  <c r="P2795" i="3"/>
  <c r="Q2795" i="3" s="1"/>
  <c r="P2690" i="3"/>
  <c r="Q2690" i="3" s="1"/>
  <c r="P2654" i="3"/>
  <c r="Q2654" i="3" s="1"/>
  <c r="P2666" i="3"/>
  <c r="Q2666" i="3" s="1"/>
  <c r="P2833" i="3"/>
  <c r="Q2833" i="3" s="1"/>
  <c r="P2651" i="3"/>
  <c r="Q2651" i="3" s="1"/>
  <c r="P2678" i="3"/>
  <c r="Q2678" i="3" s="1"/>
  <c r="P2656" i="3"/>
  <c r="Q2656" i="3" s="1"/>
  <c r="P2771" i="3"/>
  <c r="Q2771" i="3" s="1"/>
  <c r="P2679" i="3"/>
  <c r="Q2679" i="3" s="1"/>
  <c r="P2699" i="3"/>
  <c r="Q2699" i="3" s="1"/>
  <c r="P2756" i="3"/>
  <c r="Q2756" i="3" s="1"/>
  <c r="P2828" i="3"/>
  <c r="Q2828" i="3" s="1"/>
  <c r="P2686" i="3"/>
  <c r="Q2686" i="3" s="1"/>
  <c r="P2796" i="3"/>
  <c r="Q2796" i="3" s="1"/>
  <c r="P1117" i="3"/>
  <c r="Q1117" i="3" s="1"/>
  <c r="P2708" i="3"/>
  <c r="Q2708" i="3" s="1"/>
  <c r="P2720" i="3"/>
  <c r="Q2720" i="3" s="1"/>
  <c r="P2757" i="3"/>
  <c r="Q2757" i="3" s="1"/>
  <c r="P2772" i="3"/>
  <c r="Q2772" i="3" s="1"/>
  <c r="P2652" i="3"/>
  <c r="Q2652" i="3" s="1"/>
  <c r="P2774" i="3"/>
  <c r="Q2774" i="3" s="1"/>
  <c r="P2131" i="3"/>
  <c r="Q2131" i="3" s="1"/>
  <c r="P3136" i="3"/>
  <c r="Q3136" i="3" s="1"/>
  <c r="P2818" i="3"/>
  <c r="Q2818" i="3" s="1"/>
  <c r="P2709" i="3"/>
  <c r="Q2709" i="3" s="1"/>
  <c r="P2721" i="3"/>
  <c r="Q2721" i="3" s="1"/>
  <c r="P2700" i="3"/>
  <c r="Q2700" i="3" s="1"/>
  <c r="P2745" i="3"/>
  <c r="Q2745" i="3" s="1"/>
  <c r="P2680" i="3"/>
  <c r="Q2680" i="3" s="1"/>
  <c r="P2710" i="3"/>
  <c r="Q2710" i="3" s="1"/>
  <c r="P2765" i="3"/>
  <c r="Q2765" i="3" s="1"/>
  <c r="P2655" i="3"/>
  <c r="Q2655" i="3" s="1"/>
  <c r="P2722" i="3"/>
  <c r="Q2722" i="3" s="1"/>
  <c r="P2701" i="3"/>
  <c r="Q2701" i="3" s="1"/>
  <c r="P2691" i="3"/>
  <c r="Q2691" i="3" s="1"/>
  <c r="P2711" i="3"/>
  <c r="Q2711" i="3" s="1"/>
  <c r="P2667" i="3"/>
  <c r="Q2667" i="3" s="1"/>
  <c r="P2775" i="3"/>
  <c r="Q2775" i="3" s="1"/>
  <c r="P2800" i="3"/>
  <c r="Q2800" i="3" s="1"/>
  <c r="P2758" i="3"/>
  <c r="Q2758" i="3" s="1"/>
  <c r="P2662" i="3"/>
  <c r="Q2662" i="3" s="1"/>
  <c r="P2687" i="3"/>
  <c r="Q2687" i="3" s="1"/>
  <c r="P2801" i="3"/>
  <c r="Q2801" i="3" s="1"/>
  <c r="P2807" i="3"/>
  <c r="Q2807" i="3" s="1"/>
  <c r="P2668" i="3"/>
  <c r="Q2668" i="3" s="1"/>
  <c r="P3735" i="3"/>
  <c r="Q3735" i="3" s="1"/>
  <c r="P2766" i="3"/>
  <c r="Q2766" i="3" s="1"/>
  <c r="P2924" i="3"/>
  <c r="Q2924" i="3" s="1"/>
  <c r="P2657" i="3"/>
  <c r="Q2657" i="3" s="1"/>
  <c r="P2712" i="3"/>
  <c r="Q2712" i="3" s="1"/>
  <c r="P2812" i="3"/>
  <c r="Q2812" i="3" s="1"/>
  <c r="P2746" i="3"/>
  <c r="Q2746" i="3" s="1"/>
  <c r="P2681" i="3"/>
  <c r="Q2681" i="3" s="1"/>
  <c r="P2747" i="3"/>
  <c r="Q2747" i="3" s="1"/>
  <c r="P2663" i="3"/>
  <c r="Q2663" i="3" s="1"/>
  <c r="P2759" i="3"/>
  <c r="Q2759" i="3" s="1"/>
  <c r="P2672" i="3"/>
  <c r="Q2672" i="3" s="1"/>
  <c r="P2781" i="3"/>
  <c r="Q2781" i="3" s="1"/>
  <c r="P2822" i="3"/>
  <c r="Q2822" i="3" s="1"/>
  <c r="P2808" i="3"/>
  <c r="Q2808" i="3" s="1"/>
  <c r="P2809" i="3"/>
  <c r="Q2809" i="3" s="1"/>
  <c r="P2835" i="3"/>
  <c r="Q2835" i="3" s="1"/>
  <c r="P2776" i="3"/>
  <c r="Q2776" i="3" s="1"/>
  <c r="P2767" i="3"/>
  <c r="Q2767" i="3" s="1"/>
  <c r="P1318" i="3"/>
  <c r="Q1318" i="3" s="1"/>
  <c r="P2723" i="3"/>
  <c r="Q2723" i="3" s="1"/>
  <c r="P2787" i="3"/>
  <c r="Q2787" i="3" s="1"/>
  <c r="P2702" i="3"/>
  <c r="Q2702" i="3" s="1"/>
  <c r="P2703" i="3"/>
  <c r="Q2703" i="3" s="1"/>
  <c r="P2797" i="3"/>
  <c r="Q2797" i="3" s="1"/>
  <c r="P2782" i="3"/>
  <c r="Q2782" i="3" s="1"/>
  <c r="P2673" i="3"/>
  <c r="Q2673" i="3" s="1"/>
  <c r="P2783" i="3"/>
  <c r="Q2783" i="3" s="1"/>
  <c r="P2713" i="3"/>
  <c r="Q2713" i="3" s="1"/>
  <c r="P2724" i="3"/>
  <c r="Q2724" i="3" s="1"/>
  <c r="P2768" i="3"/>
  <c r="Q2768" i="3" s="1"/>
  <c r="P2714" i="3"/>
  <c r="Q2714" i="3" s="1"/>
  <c r="P2725" i="3"/>
  <c r="Q2725" i="3" s="1"/>
  <c r="P2788" i="3"/>
  <c r="Q2788" i="3" s="1"/>
  <c r="P2669" i="3"/>
  <c r="Q2669" i="3" s="1"/>
  <c r="P2789" i="3"/>
  <c r="Q2789" i="3" s="1"/>
  <c r="P2813" i="3"/>
  <c r="Q2813" i="3" s="1"/>
  <c r="P2802" i="3"/>
  <c r="Q2802" i="3" s="1"/>
  <c r="P2790" i="3"/>
  <c r="Q2790" i="3" s="1"/>
  <c r="P2726" i="3"/>
  <c r="Q2726" i="3" s="1"/>
  <c r="P2748" i="3"/>
  <c r="Q2748" i="3" s="1"/>
  <c r="P2760" i="3"/>
  <c r="Q2760" i="3" s="1"/>
  <c r="P2803" i="3"/>
  <c r="Q2803" i="3" s="1"/>
  <c r="P2823" i="3"/>
  <c r="Q2823" i="3" s="1"/>
  <c r="P2769" i="3"/>
  <c r="Q2769" i="3" s="1"/>
  <c r="P2829" i="3"/>
  <c r="Q2829" i="3" s="1"/>
  <c r="P2692" i="3"/>
  <c r="Q2692" i="3" s="1"/>
  <c r="P2824" i="3"/>
  <c r="Q2824" i="3" s="1"/>
  <c r="P2749" i="3"/>
  <c r="Q2749" i="3" s="1"/>
  <c r="P2653" i="3"/>
  <c r="Q2653" i="3" s="1"/>
  <c r="P2696" i="3"/>
  <c r="Q2696" i="3" s="1"/>
  <c r="P2693" i="3"/>
  <c r="Q2693" i="3" s="1"/>
  <c r="P2750" i="3"/>
  <c r="Q2750" i="3" s="1"/>
  <c r="P2841" i="3"/>
  <c r="Q2841" i="3" s="1"/>
  <c r="P2777" i="3"/>
  <c r="Q2777" i="3" s="1"/>
  <c r="P2825" i="3"/>
  <c r="Q2825" i="3" s="1"/>
  <c r="P2770" i="3"/>
  <c r="Q2770" i="3" s="1"/>
  <c r="P2804" i="3"/>
  <c r="Q2804" i="3" s="1"/>
  <c r="P2831" i="3"/>
  <c r="Q2831" i="3" s="1"/>
  <c r="P2715" i="3"/>
  <c r="Q2715" i="3" s="1"/>
  <c r="P2778" i="3"/>
  <c r="Q2778" i="3" s="1"/>
  <c r="P2814" i="3"/>
  <c r="Q2814" i="3" s="1"/>
  <c r="P2688" i="3"/>
  <c r="Q2688" i="3" s="1"/>
  <c r="P2798" i="3"/>
  <c r="Q2798" i="3" s="1"/>
  <c r="P2744" i="3"/>
  <c r="Q2744" i="3" s="1"/>
  <c r="P2791" i="3"/>
  <c r="Q2791" i="3" s="1"/>
  <c r="P2761" i="3"/>
  <c r="Q2761" i="3" s="1"/>
  <c r="P2838" i="3"/>
  <c r="Q2838" i="3" s="1"/>
  <c r="P2682" i="3"/>
  <c r="Q2682" i="3" s="1"/>
  <c r="P2674" i="3"/>
  <c r="Q2674" i="3" s="1"/>
  <c r="P2675" i="3"/>
  <c r="Q2675" i="3" s="1"/>
  <c r="P2837" i="3"/>
  <c r="Q2837" i="3" s="1"/>
  <c r="P2704" i="3"/>
  <c r="Q2704" i="3" s="1"/>
  <c r="P2784" i="3"/>
  <c r="Q2784" i="3" s="1"/>
  <c r="P2705" i="3"/>
  <c r="Q2705" i="3" s="1"/>
  <c r="P2676" i="3"/>
  <c r="Q2676" i="3" s="1"/>
  <c r="P2805" i="3"/>
  <c r="Q2805" i="3" s="1"/>
  <c r="P2792" i="3"/>
  <c r="Q2792" i="3" s="1"/>
  <c r="P2793" i="3"/>
  <c r="Q2793" i="3" s="1"/>
  <c r="P2836" i="3"/>
  <c r="Q2836" i="3" s="1"/>
  <c r="P2716" i="3"/>
  <c r="Q2716" i="3" s="1"/>
  <c r="P6544" i="3"/>
  <c r="Q6544" i="3" s="1"/>
  <c r="P2717" i="3"/>
  <c r="Q2717" i="3" s="1"/>
  <c r="P2658" i="3"/>
  <c r="Q2658" i="3" s="1"/>
  <c r="P2694" i="3"/>
  <c r="Q2694" i="3" s="1"/>
  <c r="P2751" i="3"/>
  <c r="Q2751" i="3" s="1"/>
  <c r="P2819" i="3"/>
  <c r="Q2819" i="3" s="1"/>
  <c r="P2785" i="3"/>
  <c r="Q2785" i="3" s="1"/>
  <c r="P7519" i="3"/>
  <c r="Q7519" i="3" s="1"/>
  <c r="P2752" i="3"/>
  <c r="Q2752" i="3" s="1"/>
  <c r="P2683" i="3"/>
  <c r="Q2683" i="3" s="1"/>
  <c r="P3932" i="3"/>
  <c r="Q3932" i="3" s="1"/>
  <c r="P2718" i="3"/>
  <c r="Q2718" i="3" s="1"/>
  <c r="P2810" i="3"/>
  <c r="Q2810" i="3" s="1"/>
  <c r="P2670" i="3"/>
  <c r="Q2670" i="3" s="1"/>
  <c r="P2753" i="3"/>
  <c r="Q2753" i="3" s="1"/>
  <c r="P2697" i="3"/>
  <c r="Q2697" i="3" s="1"/>
  <c r="P7526" i="3"/>
  <c r="Q7526" i="3" s="1"/>
  <c r="P2727" i="3"/>
  <c r="Q2727" i="3" s="1"/>
  <c r="P2698" i="3"/>
  <c r="Q2698" i="3" s="1"/>
  <c r="P2728" i="3"/>
  <c r="Q2728" i="3" s="1"/>
  <c r="P2773" i="3"/>
  <c r="Q2773" i="3" s="1"/>
  <c r="P2842" i="3"/>
  <c r="Q2842" i="3" s="1"/>
  <c r="P2719" i="3"/>
  <c r="Q2719" i="3" s="1"/>
  <c r="P2729" i="3"/>
  <c r="Q2729" i="3" s="1"/>
  <c r="P2754" i="3"/>
  <c r="Q2754" i="3" s="1"/>
  <c r="P2832" i="3"/>
  <c r="Q2832" i="3" s="1"/>
  <c r="P2762" i="3"/>
  <c r="Q2762" i="3" s="1"/>
  <c r="P2779" i="3"/>
  <c r="Q2779" i="3" s="1"/>
  <c r="P2811" i="3"/>
  <c r="Q2811" i="3" s="1"/>
  <c r="P2730" i="3"/>
  <c r="Q2730" i="3" s="1"/>
  <c r="P2786" i="3"/>
  <c r="Q2786" i="3" s="1"/>
  <c r="P2820" i="3"/>
  <c r="Q2820" i="3" s="1"/>
  <c r="P2659" i="3"/>
  <c r="Q2659" i="3" s="1"/>
  <c r="P5343" i="3"/>
  <c r="Q5343" i="3" s="1"/>
  <c r="P2664" i="3"/>
  <c r="Q2664" i="3" s="1"/>
  <c r="P2826" i="3"/>
  <c r="Q2826" i="3" s="1"/>
  <c r="P2830" i="3"/>
  <c r="Q2830" i="3" s="1"/>
  <c r="P2844" i="3"/>
  <c r="Q2844" i="3" s="1"/>
  <c r="P2755" i="3"/>
  <c r="Q2755" i="3" s="1"/>
  <c r="P2843" i="3"/>
  <c r="Q2843" i="3" s="1"/>
  <c r="P2839" i="3"/>
  <c r="Q2839" i="3" s="1"/>
  <c r="P2794" i="3"/>
  <c r="Q2794" i="3" s="1"/>
  <c r="P2665" i="3"/>
  <c r="Q2665" i="3" s="1"/>
  <c r="P2840" i="3"/>
  <c r="Q2840" i="3" s="1"/>
  <c r="P2806" i="3"/>
  <c r="Q2806" i="3" s="1"/>
  <c r="P2780" i="3"/>
  <c r="Q2780" i="3" s="1"/>
  <c r="P2763" i="3"/>
  <c r="Q2763" i="3" s="1"/>
  <c r="P2731" i="3"/>
  <c r="Q2731" i="3" s="1"/>
  <c r="P2677" i="3"/>
  <c r="Q2677" i="3" s="1"/>
  <c r="P2706" i="3"/>
  <c r="Q2706" i="3" s="1"/>
  <c r="P2815" i="3"/>
  <c r="Q2815" i="3" s="1"/>
  <c r="P2821" i="3"/>
  <c r="Q2821" i="3" s="1"/>
  <c r="P2671" i="3"/>
  <c r="Q2671" i="3" s="1"/>
  <c r="P2816" i="3"/>
  <c r="Q2816" i="3" s="1"/>
  <c r="P7522" i="3"/>
  <c r="Q7522" i="3" s="1"/>
  <c r="P2799" i="3"/>
  <c r="Q2799" i="3" s="1"/>
  <c r="P2684" i="3"/>
  <c r="Q2684" i="3" s="1"/>
  <c r="P2834" i="3"/>
  <c r="Q2834" i="3" s="1"/>
  <c r="P2764" i="3"/>
  <c r="Q2764" i="3" s="1"/>
  <c r="P2927" i="3"/>
  <c r="Q2927" i="3" s="1"/>
  <c r="P2881" i="3"/>
  <c r="Q2881" i="3" s="1"/>
  <c r="P2905" i="3"/>
  <c r="Q2905" i="3" s="1"/>
  <c r="P2863" i="3"/>
  <c r="Q2863" i="3" s="1"/>
  <c r="P2853" i="3"/>
  <c r="Q2853" i="3" s="1"/>
  <c r="P2868" i="3"/>
  <c r="Q2868" i="3" s="1"/>
  <c r="P2845" i="3"/>
  <c r="Q2845" i="3" s="1"/>
  <c r="P2874" i="3"/>
  <c r="Q2874" i="3" s="1"/>
  <c r="P2889" i="3"/>
  <c r="Q2889" i="3" s="1"/>
  <c r="P2846" i="3"/>
  <c r="Q2846" i="3" s="1"/>
  <c r="P2933" i="3"/>
  <c r="Q2933" i="3" s="1"/>
  <c r="P2882" i="3"/>
  <c r="Q2882" i="3" s="1"/>
  <c r="P2993" i="3"/>
  <c r="Q2993" i="3" s="1"/>
  <c r="P2934" i="3"/>
  <c r="Q2934" i="3" s="1"/>
  <c r="P2864" i="3"/>
  <c r="Q2864" i="3" s="1"/>
  <c r="P2859" i="3"/>
  <c r="Q2859" i="3" s="1"/>
  <c r="P2857" i="3"/>
  <c r="Q2857" i="3" s="1"/>
  <c r="P2935" i="3"/>
  <c r="Q2935" i="3" s="1"/>
  <c r="P2850" i="3"/>
  <c r="Q2850" i="3" s="1"/>
  <c r="P2944" i="3"/>
  <c r="Q2944" i="3" s="1"/>
  <c r="P2860" i="3"/>
  <c r="Q2860" i="3" s="1"/>
  <c r="P2896" i="3"/>
  <c r="Q2896" i="3" s="1"/>
  <c r="P2950" i="3"/>
  <c r="Q2950" i="3" s="1"/>
  <c r="P2883" i="3"/>
  <c r="Q2883" i="3" s="1"/>
  <c r="P6945" i="3"/>
  <c r="Q6945" i="3" s="1"/>
  <c r="P2865" i="3"/>
  <c r="Q2865" i="3" s="1"/>
  <c r="P2847" i="3"/>
  <c r="Q2847" i="3" s="1"/>
  <c r="P6347" i="3"/>
  <c r="Q6347" i="3" s="1"/>
  <c r="P2875" i="3"/>
  <c r="Q2875" i="3" s="1"/>
  <c r="P2890" i="3"/>
  <c r="Q2890" i="3" s="1"/>
  <c r="P3035" i="3"/>
  <c r="Q3035" i="3" s="1"/>
  <c r="P2891" i="3"/>
  <c r="Q2891" i="3" s="1"/>
  <c r="P2884" i="3"/>
  <c r="Q2884" i="3" s="1"/>
  <c r="P2876" i="3"/>
  <c r="Q2876" i="3" s="1"/>
  <c r="P2962" i="3"/>
  <c r="Q2962" i="3" s="1"/>
  <c r="P3036" i="3"/>
  <c r="Q3036" i="3" s="1"/>
  <c r="P2854" i="3"/>
  <c r="Q2854" i="3" s="1"/>
  <c r="P2869" i="3"/>
  <c r="Q2869" i="3" s="1"/>
  <c r="P2994" i="3"/>
  <c r="Q2994" i="3" s="1"/>
  <c r="P2877" i="3"/>
  <c r="Q2877" i="3" s="1"/>
  <c r="P2963" i="3"/>
  <c r="Q2963" i="3" s="1"/>
  <c r="P3332" i="3"/>
  <c r="Q3332" i="3" s="1"/>
  <c r="P2983" i="3"/>
  <c r="Q2983" i="3" s="1"/>
  <c r="P2870" i="3"/>
  <c r="Q2870" i="3" s="1"/>
  <c r="P3000" i="3"/>
  <c r="Q3000" i="3" s="1"/>
  <c r="P2851" i="3"/>
  <c r="Q2851" i="3" s="1"/>
  <c r="P2866" i="3"/>
  <c r="Q2866" i="3" s="1"/>
  <c r="P2897" i="3"/>
  <c r="Q2897" i="3" s="1"/>
  <c r="P2129" i="3"/>
  <c r="Q2129" i="3" s="1"/>
  <c r="P2936" i="3"/>
  <c r="Q2936" i="3" s="1"/>
  <c r="P2892" i="3"/>
  <c r="Q2892" i="3" s="1"/>
  <c r="P2906" i="3"/>
  <c r="Q2906" i="3" s="1"/>
  <c r="P2928" i="3"/>
  <c r="Q2928" i="3" s="1"/>
  <c r="P2937" i="3"/>
  <c r="Q2937" i="3" s="1"/>
  <c r="P3037" i="3"/>
  <c r="Q3037" i="3" s="1"/>
  <c r="P2984" i="3"/>
  <c r="Q2984" i="3" s="1"/>
  <c r="P7525" i="3"/>
  <c r="Q7525" i="3" s="1"/>
  <c r="P3005" i="3"/>
  <c r="Q3005" i="3" s="1"/>
  <c r="P2968" i="3"/>
  <c r="Q2968" i="3" s="1"/>
  <c r="P2907" i="3"/>
  <c r="Q2907" i="3" s="1"/>
  <c r="P2995" i="3"/>
  <c r="Q2995" i="3" s="1"/>
  <c r="P2969" i="3"/>
  <c r="Q2969" i="3" s="1"/>
  <c r="P2898" i="3"/>
  <c r="Q2898" i="3" s="1"/>
  <c r="P2861" i="3"/>
  <c r="Q2861" i="3" s="1"/>
  <c r="P2858" i="3"/>
  <c r="Q2858" i="3" s="1"/>
  <c r="P2848" i="3"/>
  <c r="Q2848" i="3" s="1"/>
  <c r="P2978" i="3"/>
  <c r="Q2978" i="3" s="1"/>
  <c r="P2938" i="3"/>
  <c r="Q2938" i="3" s="1"/>
  <c r="P2951" i="3"/>
  <c r="Q2951" i="3" s="1"/>
  <c r="P2908" i="3"/>
  <c r="Q2908" i="3" s="1"/>
  <c r="P2899" i="3"/>
  <c r="Q2899" i="3" s="1"/>
  <c r="P2900" i="3"/>
  <c r="Q2900" i="3" s="1"/>
  <c r="P2939" i="3"/>
  <c r="Q2939" i="3" s="1"/>
  <c r="P3041" i="3"/>
  <c r="Q3041" i="3" s="1"/>
  <c r="P2849" i="3"/>
  <c r="Q2849" i="3" s="1"/>
  <c r="P3029" i="3"/>
  <c r="Q3029" i="3" s="1"/>
  <c r="P2979" i="3"/>
  <c r="Q2979" i="3" s="1"/>
  <c r="P2952" i="3"/>
  <c r="Q2952" i="3" s="1"/>
  <c r="P2929" i="3"/>
  <c r="Q2929" i="3" s="1"/>
  <c r="P2878" i="3"/>
  <c r="Q2878" i="3" s="1"/>
  <c r="P2867" i="3"/>
  <c r="Q2867" i="3" s="1"/>
  <c r="P2901" i="3"/>
  <c r="Q2901" i="3" s="1"/>
  <c r="P3042" i="3"/>
  <c r="Q3042" i="3" s="1"/>
  <c r="P2953" i="3"/>
  <c r="Q2953" i="3" s="1"/>
  <c r="P2996" i="3"/>
  <c r="Q2996" i="3" s="1"/>
  <c r="P2945" i="3"/>
  <c r="Q2945" i="3" s="1"/>
  <c r="P3001" i="3"/>
  <c r="Q3001" i="3" s="1"/>
  <c r="P2970" i="3"/>
  <c r="Q2970" i="3" s="1"/>
  <c r="P2871" i="3"/>
  <c r="Q2871" i="3" s="1"/>
  <c r="P2852" i="3"/>
  <c r="Q2852" i="3" s="1"/>
  <c r="P2946" i="3"/>
  <c r="Q2946" i="3" s="1"/>
  <c r="P3006" i="3"/>
  <c r="Q3006" i="3" s="1"/>
  <c r="P2930" i="3"/>
  <c r="Q2930" i="3" s="1"/>
  <c r="P2862" i="3"/>
  <c r="Q2862" i="3" s="1"/>
  <c r="P2872" i="3"/>
  <c r="Q2872" i="3" s="1"/>
  <c r="P2940" i="3"/>
  <c r="Q2940" i="3" s="1"/>
  <c r="P2980" i="3"/>
  <c r="Q2980" i="3" s="1"/>
  <c r="P3021" i="3"/>
  <c r="Q3021" i="3" s="1"/>
  <c r="P2947" i="3"/>
  <c r="Q2947" i="3" s="1"/>
  <c r="P3011" i="3"/>
  <c r="Q3011" i="3" s="1"/>
  <c r="P3012" i="3"/>
  <c r="Q3012" i="3" s="1"/>
  <c r="P3013" i="3"/>
  <c r="Q3013" i="3" s="1"/>
  <c r="P2971" i="3"/>
  <c r="Q2971" i="3" s="1"/>
  <c r="P2909" i="3"/>
  <c r="Q2909" i="3" s="1"/>
  <c r="P2964" i="3"/>
  <c r="Q2964" i="3" s="1"/>
  <c r="P2985" i="3"/>
  <c r="Q2985" i="3" s="1"/>
  <c r="P2910" i="3"/>
  <c r="Q2910" i="3" s="1"/>
  <c r="P2986" i="3"/>
  <c r="Q2986" i="3" s="1"/>
  <c r="P3034" i="3"/>
  <c r="Q3034" i="3" s="1"/>
  <c r="P2893" i="3"/>
  <c r="Q2893" i="3" s="1"/>
  <c r="P3002" i="3"/>
  <c r="Q3002" i="3" s="1"/>
  <c r="P2885" i="3"/>
  <c r="Q2885" i="3" s="1"/>
  <c r="P3028" i="3"/>
  <c r="Q3028" i="3" s="1"/>
  <c r="P6132" i="3"/>
  <c r="Q6132" i="3" s="1"/>
  <c r="P2855" i="3"/>
  <c r="Q2855" i="3" s="1"/>
  <c r="P2972" i="3"/>
  <c r="Q2972" i="3" s="1"/>
  <c r="P2973" i="3"/>
  <c r="Q2973" i="3" s="1"/>
  <c r="P2894" i="3"/>
  <c r="Q2894" i="3" s="1"/>
  <c r="P2987" i="3"/>
  <c r="Q2987" i="3" s="1"/>
  <c r="P3014" i="3"/>
  <c r="Q3014" i="3" s="1"/>
  <c r="P2879" i="3"/>
  <c r="Q2879" i="3" s="1"/>
  <c r="P2954" i="3"/>
  <c r="Q2954" i="3" s="1"/>
  <c r="P2955" i="3"/>
  <c r="Q2955" i="3" s="1"/>
  <c r="P2956" i="3"/>
  <c r="Q2956" i="3" s="1"/>
  <c r="P3015" i="3"/>
  <c r="Q3015" i="3" s="1"/>
  <c r="P2957" i="3"/>
  <c r="Q2957" i="3" s="1"/>
  <c r="P2997" i="3"/>
  <c r="Q2997" i="3" s="1"/>
  <c r="P2911" i="3"/>
  <c r="Q2911" i="3" s="1"/>
  <c r="P2974" i="3"/>
  <c r="Q2974" i="3" s="1"/>
  <c r="P3007" i="3"/>
  <c r="Q3007" i="3" s="1"/>
  <c r="P2912" i="3"/>
  <c r="Q2912" i="3" s="1"/>
  <c r="P2856" i="3"/>
  <c r="Q2856" i="3" s="1"/>
  <c r="P3003" i="3"/>
  <c r="Q3003" i="3" s="1"/>
  <c r="P2902" i="3"/>
  <c r="Q2902" i="3" s="1"/>
  <c r="P3032" i="3"/>
  <c r="Q3032" i="3" s="1"/>
  <c r="P2903" i="3"/>
  <c r="Q2903" i="3" s="1"/>
  <c r="P2918" i="3"/>
  <c r="Q2918" i="3" s="1"/>
  <c r="P2988" i="3"/>
  <c r="Q2988" i="3" s="1"/>
  <c r="P3016" i="3"/>
  <c r="Q3016" i="3" s="1"/>
  <c r="P3030" i="3"/>
  <c r="Q3030" i="3" s="1"/>
  <c r="P2886" i="3"/>
  <c r="Q2886" i="3" s="1"/>
  <c r="P2965" i="3"/>
  <c r="Q2965" i="3" s="1"/>
  <c r="P2887" i="3"/>
  <c r="Q2887" i="3" s="1"/>
  <c r="P2958" i="3"/>
  <c r="Q2958" i="3" s="1"/>
  <c r="P3017" i="3"/>
  <c r="Q3017" i="3" s="1"/>
  <c r="P2998" i="3"/>
  <c r="Q2998" i="3" s="1"/>
  <c r="P2941" i="3"/>
  <c r="Q2941" i="3" s="1"/>
  <c r="P2948" i="3"/>
  <c r="Q2948" i="3" s="1"/>
  <c r="P2880" i="3"/>
  <c r="Q2880" i="3" s="1"/>
  <c r="P3018" i="3"/>
  <c r="Q3018" i="3" s="1"/>
  <c r="P2966" i="3"/>
  <c r="Q2966" i="3" s="1"/>
  <c r="P3031" i="3"/>
  <c r="Q3031" i="3" s="1"/>
  <c r="P3044" i="3"/>
  <c r="Q3044" i="3" s="1"/>
  <c r="P2888" i="3"/>
  <c r="Q2888" i="3" s="1"/>
  <c r="P2981" i="3"/>
  <c r="Q2981" i="3" s="1"/>
  <c r="P3022" i="3"/>
  <c r="Q3022" i="3" s="1"/>
  <c r="P3024" i="3"/>
  <c r="Q3024" i="3" s="1"/>
  <c r="P3019" i="3"/>
  <c r="Q3019" i="3" s="1"/>
  <c r="P2913" i="3"/>
  <c r="Q2913" i="3" s="1"/>
  <c r="P3025" i="3"/>
  <c r="Q3025" i="3" s="1"/>
  <c r="P2959" i="3"/>
  <c r="Q2959" i="3" s="1"/>
  <c r="P3934" i="3"/>
  <c r="Q3934" i="3" s="1"/>
  <c r="P3008" i="3"/>
  <c r="Q3008" i="3" s="1"/>
  <c r="P2873" i="3"/>
  <c r="Q2873" i="3" s="1"/>
  <c r="P2989" i="3"/>
  <c r="Q2989" i="3" s="1"/>
  <c r="P2931" i="3"/>
  <c r="Q2931" i="3" s="1"/>
  <c r="P2990" i="3"/>
  <c r="Q2990" i="3" s="1"/>
  <c r="P2991" i="3"/>
  <c r="Q2991" i="3" s="1"/>
  <c r="P6137" i="3"/>
  <c r="Q6137" i="3" s="1"/>
  <c r="P5144" i="3"/>
  <c r="Q5144" i="3" s="1"/>
  <c r="P2960" i="3"/>
  <c r="Q2960" i="3" s="1"/>
  <c r="P3009" i="3"/>
  <c r="Q3009" i="3" s="1"/>
  <c r="P3026" i="3"/>
  <c r="Q3026" i="3" s="1"/>
  <c r="P2982" i="3"/>
  <c r="Q2982" i="3" s="1"/>
  <c r="P3004" i="3"/>
  <c r="Q3004" i="3" s="1"/>
  <c r="P2975" i="3"/>
  <c r="Q2975" i="3" s="1"/>
  <c r="P3027" i="3"/>
  <c r="Q3027" i="3" s="1"/>
  <c r="P3038" i="3"/>
  <c r="Q3038" i="3" s="1"/>
  <c r="P7344" i="3"/>
  <c r="Q7344" i="3" s="1"/>
  <c r="P2895" i="3"/>
  <c r="Q2895" i="3" s="1"/>
  <c r="P3010" i="3"/>
  <c r="Q3010" i="3" s="1"/>
  <c r="P2904" i="3"/>
  <c r="Q2904" i="3" s="1"/>
  <c r="P2914" i="3"/>
  <c r="Q2914" i="3" s="1"/>
  <c r="P2992" i="3"/>
  <c r="Q2992" i="3" s="1"/>
  <c r="P2932" i="3"/>
  <c r="Q2932" i="3" s="1"/>
  <c r="P2967" i="3"/>
  <c r="Q2967" i="3" s="1"/>
  <c r="P2942" i="3"/>
  <c r="Q2942" i="3" s="1"/>
  <c r="P2976" i="3"/>
  <c r="Q2976" i="3" s="1"/>
  <c r="P2943" i="3"/>
  <c r="Q2943" i="3" s="1"/>
  <c r="P2949" i="3"/>
  <c r="Q2949" i="3" s="1"/>
  <c r="P3040" i="3"/>
  <c r="Q3040" i="3" s="1"/>
  <c r="P3020" i="3"/>
  <c r="Q3020" i="3" s="1"/>
  <c r="P2961" i="3"/>
  <c r="Q2961" i="3" s="1"/>
  <c r="P2977" i="3"/>
  <c r="Q2977" i="3" s="1"/>
  <c r="P3033" i="3"/>
  <c r="Q3033" i="3" s="1"/>
  <c r="P3039" i="3"/>
  <c r="Q3039" i="3" s="1"/>
  <c r="P2999" i="3"/>
  <c r="Q2999" i="3" s="1"/>
  <c r="P2915" i="3"/>
  <c r="Q2915" i="3" s="1"/>
  <c r="P3023" i="3"/>
  <c r="Q3023" i="3" s="1"/>
  <c r="P3043" i="3"/>
  <c r="Q3043" i="3" s="1"/>
  <c r="P3053" i="3"/>
  <c r="Q3053" i="3" s="1"/>
  <c r="P3051" i="3"/>
  <c r="Q3051" i="3" s="1"/>
  <c r="P3054" i="3"/>
  <c r="Q3054" i="3" s="1"/>
  <c r="P3058" i="3"/>
  <c r="Q3058" i="3" s="1"/>
  <c r="P3098" i="3"/>
  <c r="Q3098" i="3" s="1"/>
  <c r="P3104" i="3"/>
  <c r="Q3104" i="3" s="1"/>
  <c r="P3047" i="3"/>
  <c r="Q3047" i="3" s="1"/>
  <c r="P3081" i="3"/>
  <c r="Q3081" i="3" s="1"/>
  <c r="P3065" i="3"/>
  <c r="Q3065" i="3" s="1"/>
  <c r="P3105" i="3"/>
  <c r="Q3105" i="3" s="1"/>
  <c r="P3066" i="3"/>
  <c r="Q3066" i="3" s="1"/>
  <c r="P3049" i="3"/>
  <c r="Q3049" i="3" s="1"/>
  <c r="P3045" i="3"/>
  <c r="Q3045" i="3" s="1"/>
  <c r="P3067" i="3"/>
  <c r="Q3067" i="3" s="1"/>
  <c r="P3075" i="3"/>
  <c r="Q3075" i="3" s="1"/>
  <c r="P3236" i="3"/>
  <c r="Q3236" i="3" s="1"/>
  <c r="P3138" i="3"/>
  <c r="Q3138" i="3" s="1"/>
  <c r="P3239" i="3"/>
  <c r="Q3239" i="3" s="1"/>
  <c r="P3122" i="3"/>
  <c r="Q3122" i="3" s="1"/>
  <c r="P3076" i="3"/>
  <c r="Q3076" i="3" s="1"/>
  <c r="P3178" i="3"/>
  <c r="Q3178" i="3" s="1"/>
  <c r="P143" i="3"/>
  <c r="Q143" i="3" s="1"/>
  <c r="P3046" i="3"/>
  <c r="Q3046" i="3" s="1"/>
  <c r="P3160" i="3"/>
  <c r="Q3160" i="3" s="1"/>
  <c r="P3082" i="3"/>
  <c r="Q3082" i="3" s="1"/>
  <c r="P3059" i="3"/>
  <c r="Q3059" i="3" s="1"/>
  <c r="P3055" i="3"/>
  <c r="Q3055" i="3" s="1"/>
  <c r="P3083" i="3"/>
  <c r="Q3083" i="3" s="1"/>
  <c r="P3194" i="3"/>
  <c r="Q3194" i="3" s="1"/>
  <c r="P3161" i="3"/>
  <c r="Q3161" i="3" s="1"/>
  <c r="P3084" i="3"/>
  <c r="Q3084" i="3" s="1"/>
  <c r="P3106" i="3"/>
  <c r="Q3106" i="3" s="1"/>
  <c r="P3060" i="3"/>
  <c r="Q3060" i="3" s="1"/>
  <c r="P3203" i="3"/>
  <c r="Q3203" i="3" s="1"/>
  <c r="P3085" i="3"/>
  <c r="Q3085" i="3" s="1"/>
  <c r="P3169" i="3"/>
  <c r="Q3169" i="3" s="1"/>
  <c r="P7336" i="3"/>
  <c r="Q7336" i="3" s="1"/>
  <c r="P3195" i="3"/>
  <c r="Q3195" i="3" s="1"/>
  <c r="P3050" i="3"/>
  <c r="Q3050" i="3" s="1"/>
  <c r="P3107" i="3"/>
  <c r="Q3107" i="3" s="1"/>
  <c r="P3156" i="3"/>
  <c r="Q3156" i="3" s="1"/>
  <c r="P3228" i="3"/>
  <c r="Q3228" i="3" s="1"/>
  <c r="P3139" i="3"/>
  <c r="Q3139" i="3" s="1"/>
  <c r="P3238" i="3"/>
  <c r="Q3238" i="3" s="1"/>
  <c r="P3162" i="3"/>
  <c r="Q3162" i="3" s="1"/>
  <c r="P3064" i="3"/>
  <c r="Q3064" i="3" s="1"/>
  <c r="P3086" i="3"/>
  <c r="Q3086" i="3" s="1"/>
  <c r="P3218" i="3"/>
  <c r="Q3218" i="3" s="1"/>
  <c r="P3163" i="3"/>
  <c r="Q3163" i="3" s="1"/>
  <c r="P3095" i="3"/>
  <c r="Q3095" i="3" s="1"/>
  <c r="P3108" i="3"/>
  <c r="Q3108" i="3" s="1"/>
  <c r="P3123" i="3"/>
  <c r="Q3123" i="3" s="1"/>
  <c r="P3146" i="3"/>
  <c r="Q3146" i="3" s="1"/>
  <c r="P3109" i="3"/>
  <c r="Q3109" i="3" s="1"/>
  <c r="P3087" i="3"/>
  <c r="Q3087" i="3" s="1"/>
  <c r="P3124" i="3"/>
  <c r="Q3124" i="3" s="1"/>
  <c r="P3125" i="3"/>
  <c r="Q3125" i="3" s="1"/>
  <c r="P3110" i="3"/>
  <c r="Q3110" i="3" s="1"/>
  <c r="P3179" i="3"/>
  <c r="Q3179" i="3" s="1"/>
  <c r="P3147" i="3"/>
  <c r="Q3147" i="3" s="1"/>
  <c r="P2520" i="3"/>
  <c r="Q2520" i="3" s="1"/>
  <c r="P3180" i="3"/>
  <c r="Q3180" i="3" s="1"/>
  <c r="P3164" i="3"/>
  <c r="Q3164" i="3" s="1"/>
  <c r="P3077" i="3"/>
  <c r="Q3077" i="3" s="1"/>
  <c r="P3170" i="3"/>
  <c r="Q3170" i="3" s="1"/>
  <c r="P3181" i="3"/>
  <c r="Q3181" i="3" s="1"/>
  <c r="P3148" i="3"/>
  <c r="Q3148" i="3" s="1"/>
  <c r="P3078" i="3"/>
  <c r="Q3078" i="3" s="1"/>
  <c r="P3240" i="3"/>
  <c r="Q3240" i="3" s="1"/>
  <c r="P3242" i="3"/>
  <c r="Q3242" i="3" s="1"/>
  <c r="P3116" i="3"/>
  <c r="Q3116" i="3" s="1"/>
  <c r="P3061" i="3"/>
  <c r="Q3061" i="3" s="1"/>
  <c r="P3186" i="3"/>
  <c r="Q3186" i="3" s="1"/>
  <c r="P3182" i="3"/>
  <c r="Q3182" i="3" s="1"/>
  <c r="P3204" i="3"/>
  <c r="Q3204" i="3" s="1"/>
  <c r="P5536" i="3"/>
  <c r="Q5536" i="3" s="1"/>
  <c r="P3183" i="3"/>
  <c r="Q3183" i="3" s="1"/>
  <c r="P3140" i="3"/>
  <c r="Q3140" i="3" s="1"/>
  <c r="P3149" i="3"/>
  <c r="Q3149" i="3" s="1"/>
  <c r="P3062" i="3"/>
  <c r="Q3062" i="3" s="1"/>
  <c r="P3199" i="3"/>
  <c r="Q3199" i="3" s="1"/>
  <c r="P3171" i="3"/>
  <c r="Q3171" i="3" s="1"/>
  <c r="P3214" i="3"/>
  <c r="Q3214" i="3" s="1"/>
  <c r="P3172" i="3"/>
  <c r="Q3172" i="3" s="1"/>
  <c r="P3070" i="3"/>
  <c r="Q3070" i="3" s="1"/>
  <c r="P3099" i="3"/>
  <c r="Q3099" i="3" s="1"/>
  <c r="P3048" i="3"/>
  <c r="Q3048" i="3" s="1"/>
  <c r="P3229" i="3"/>
  <c r="Q3229" i="3" s="1"/>
  <c r="P3189" i="3"/>
  <c r="Q3189" i="3" s="1"/>
  <c r="P3222" i="3"/>
  <c r="Q3222" i="3" s="1"/>
  <c r="P3141" i="3"/>
  <c r="Q3141" i="3" s="1"/>
  <c r="P3096" i="3"/>
  <c r="Q3096" i="3" s="1"/>
  <c r="P3056" i="3"/>
  <c r="Q3056" i="3" s="1"/>
  <c r="P3126" i="3"/>
  <c r="Q3126" i="3" s="1"/>
  <c r="P3190" i="3"/>
  <c r="Q3190" i="3" s="1"/>
  <c r="P3219" i="3"/>
  <c r="Q3219" i="3" s="1"/>
  <c r="P3232" i="3"/>
  <c r="Q3232" i="3" s="1"/>
  <c r="P3111" i="3"/>
  <c r="Q3111" i="3" s="1"/>
  <c r="P3100" i="3"/>
  <c r="Q3100" i="3" s="1"/>
  <c r="P3205" i="3"/>
  <c r="Q3205" i="3" s="1"/>
  <c r="P3165" i="3"/>
  <c r="Q3165" i="3" s="1"/>
  <c r="P3068" i="3"/>
  <c r="Q3068" i="3" s="1"/>
  <c r="P3187" i="3"/>
  <c r="Q3187" i="3" s="1"/>
  <c r="P3150" i="3"/>
  <c r="Q3150" i="3" s="1"/>
  <c r="P3151" i="3"/>
  <c r="Q3151" i="3" s="1"/>
  <c r="P3127" i="3"/>
  <c r="Q3127" i="3" s="1"/>
  <c r="P3243" i="3"/>
  <c r="Q3243" i="3" s="1"/>
  <c r="P3079" i="3"/>
  <c r="Q3079" i="3" s="1"/>
  <c r="P3101" i="3"/>
  <c r="Q3101" i="3" s="1"/>
  <c r="P3071" i="3"/>
  <c r="Q3071" i="3" s="1"/>
  <c r="P3072" i="3"/>
  <c r="Q3072" i="3" s="1"/>
  <c r="P3223" i="3"/>
  <c r="Q3223" i="3" s="1"/>
  <c r="P3215" i="3"/>
  <c r="Q3215" i="3" s="1"/>
  <c r="P3152" i="3"/>
  <c r="Q3152" i="3" s="1"/>
  <c r="P3191" i="3"/>
  <c r="Q3191" i="3" s="1"/>
  <c r="P3063" i="3"/>
  <c r="Q3063" i="3" s="1"/>
  <c r="P3241" i="3"/>
  <c r="Q3241" i="3" s="1"/>
  <c r="P3088" i="3"/>
  <c r="Q3088" i="3" s="1"/>
  <c r="P3173" i="3"/>
  <c r="Q3173" i="3" s="1"/>
  <c r="P3206" i="3"/>
  <c r="Q3206" i="3" s="1"/>
  <c r="P3157" i="3"/>
  <c r="Q3157" i="3" s="1"/>
  <c r="P3102" i="3"/>
  <c r="Q3102" i="3" s="1"/>
  <c r="P3073" i="3"/>
  <c r="Q3073" i="3" s="1"/>
  <c r="P3174" i="3"/>
  <c r="Q3174" i="3" s="1"/>
  <c r="P3142" i="3"/>
  <c r="Q3142" i="3" s="1"/>
  <c r="P3158" i="3"/>
  <c r="Q3158" i="3" s="1"/>
  <c r="P3209" i="3"/>
  <c r="Q3209" i="3" s="1"/>
  <c r="P3128" i="3"/>
  <c r="Q3128" i="3" s="1"/>
  <c r="P7141" i="3"/>
  <c r="Q7141" i="3" s="1"/>
  <c r="P3207" i="3"/>
  <c r="Q3207" i="3" s="1"/>
  <c r="P3112" i="3"/>
  <c r="Q3112" i="3" s="1"/>
  <c r="P3175" i="3"/>
  <c r="Q3175" i="3" s="1"/>
  <c r="P3089" i="3"/>
  <c r="Q3089" i="3" s="1"/>
  <c r="P3129" i="3"/>
  <c r="Q3129" i="3" s="1"/>
  <c r="P3090" i="3"/>
  <c r="Q3090" i="3" s="1"/>
  <c r="P3074" i="3"/>
  <c r="Q3074" i="3" s="1"/>
  <c r="P3153" i="3"/>
  <c r="Q3153" i="3" s="1"/>
  <c r="P3057" i="3"/>
  <c r="Q3057" i="3" s="1"/>
  <c r="P3080" i="3"/>
  <c r="Q3080" i="3" s="1"/>
  <c r="P3210" i="3"/>
  <c r="Q3210" i="3" s="1"/>
  <c r="P3166" i="3"/>
  <c r="Q3166" i="3" s="1"/>
  <c r="P3184" i="3"/>
  <c r="Q3184" i="3" s="1"/>
  <c r="P3226" i="3"/>
  <c r="Q3226" i="3" s="1"/>
  <c r="P3091" i="3"/>
  <c r="Q3091" i="3" s="1"/>
  <c r="P3225" i="3"/>
  <c r="Q3225" i="3" s="1"/>
  <c r="P3097" i="3"/>
  <c r="Q3097" i="3" s="1"/>
  <c r="P3233" i="3"/>
  <c r="Q3233" i="3" s="1"/>
  <c r="P3113" i="3"/>
  <c r="Q3113" i="3" s="1"/>
  <c r="P3143" i="3"/>
  <c r="Q3143" i="3" s="1"/>
  <c r="P3092" i="3"/>
  <c r="Q3092" i="3" s="1"/>
  <c r="P3130" i="3"/>
  <c r="Q3130" i="3" s="1"/>
  <c r="P3167" i="3"/>
  <c r="Q3167" i="3" s="1"/>
  <c r="P3234" i="3"/>
  <c r="Q3234" i="3" s="1"/>
  <c r="P3159" i="3"/>
  <c r="Q3159" i="3" s="1"/>
  <c r="P3103" i="3"/>
  <c r="Q3103" i="3" s="1"/>
  <c r="P3117" i="3"/>
  <c r="Q3117" i="3" s="1"/>
  <c r="P3114" i="3"/>
  <c r="Q3114" i="3" s="1"/>
  <c r="P3227" i="3"/>
  <c r="Q3227" i="3" s="1"/>
  <c r="P3192" i="3"/>
  <c r="Q3192" i="3" s="1"/>
  <c r="P3118" i="3"/>
  <c r="Q3118" i="3" s="1"/>
  <c r="P3196" i="3"/>
  <c r="Q3196" i="3" s="1"/>
  <c r="P3237" i="3"/>
  <c r="Q3237" i="3" s="1"/>
  <c r="P3216" i="3"/>
  <c r="Q3216" i="3" s="1"/>
  <c r="P3069" i="3"/>
  <c r="Q3069" i="3" s="1"/>
  <c r="P3208" i="3"/>
  <c r="Q3208" i="3" s="1"/>
  <c r="P3230" i="3"/>
  <c r="Q3230" i="3" s="1"/>
  <c r="P3052" i="3"/>
  <c r="Q3052" i="3" s="1"/>
  <c r="P6346" i="3"/>
  <c r="Q6346" i="3" s="1"/>
  <c r="P3188" i="3"/>
  <c r="Q3188" i="3" s="1"/>
  <c r="P3119" i="3"/>
  <c r="Q3119" i="3" s="1"/>
  <c r="P3220" i="3"/>
  <c r="Q3220" i="3" s="1"/>
  <c r="P3211" i="3"/>
  <c r="Q3211" i="3" s="1"/>
  <c r="P3197" i="3"/>
  <c r="Q3197" i="3" s="1"/>
  <c r="P3217" i="3"/>
  <c r="Q3217" i="3" s="1"/>
  <c r="P3244" i="3"/>
  <c r="Q3244" i="3" s="1"/>
  <c r="P3200" i="3"/>
  <c r="Q3200" i="3" s="1"/>
  <c r="P3176" i="3"/>
  <c r="Q3176" i="3" s="1"/>
  <c r="P3231" i="3"/>
  <c r="Q3231" i="3" s="1"/>
  <c r="P3144" i="3"/>
  <c r="Q3144" i="3" s="1"/>
  <c r="P3201" i="3"/>
  <c r="Q3201" i="3" s="1"/>
  <c r="P3212" i="3"/>
  <c r="Q3212" i="3" s="1"/>
  <c r="P3198" i="3"/>
  <c r="Q3198" i="3" s="1"/>
  <c r="P3093" i="3"/>
  <c r="Q3093" i="3" s="1"/>
  <c r="P3221" i="3"/>
  <c r="Q3221" i="3" s="1"/>
  <c r="P3185" i="3"/>
  <c r="Q3185" i="3" s="1"/>
  <c r="P3115" i="3"/>
  <c r="Q3115" i="3" s="1"/>
  <c r="P3168" i="3"/>
  <c r="Q3168" i="3" s="1"/>
  <c r="P3120" i="3"/>
  <c r="Q3120" i="3" s="1"/>
  <c r="P3121" i="3"/>
  <c r="Q3121" i="3" s="1"/>
  <c r="P3202" i="3"/>
  <c r="Q3202" i="3" s="1"/>
  <c r="P3094" i="3"/>
  <c r="Q3094" i="3" s="1"/>
  <c r="P3224" i="3"/>
  <c r="Q3224" i="3" s="1"/>
  <c r="P3213" i="3"/>
  <c r="Q3213" i="3" s="1"/>
  <c r="P3177" i="3"/>
  <c r="Q3177" i="3" s="1"/>
  <c r="P3154" i="3"/>
  <c r="Q3154" i="3" s="1"/>
  <c r="P3235" i="3"/>
  <c r="Q3235" i="3" s="1"/>
  <c r="P5142" i="3"/>
  <c r="Q5142" i="3" s="1"/>
  <c r="P3155" i="3"/>
  <c r="Q3155" i="3" s="1"/>
  <c r="P3193" i="3"/>
  <c r="Q3193" i="3" s="1"/>
  <c r="P3145" i="3"/>
  <c r="Q3145" i="3" s="1"/>
  <c r="P3248" i="3"/>
  <c r="Q3248" i="3" s="1"/>
  <c r="P3245" i="3"/>
  <c r="Q3245" i="3" s="1"/>
  <c r="P3246" i="3"/>
  <c r="Q3246" i="3" s="1"/>
  <c r="P3247" i="3"/>
  <c r="Q3247" i="3" s="1"/>
  <c r="P3249" i="3"/>
  <c r="Q3249" i="3" s="1"/>
  <c r="P3323" i="3"/>
  <c r="Q3323" i="3" s="1"/>
  <c r="P3279" i="3"/>
  <c r="Q3279" i="3" s="1"/>
  <c r="P1506" i="3"/>
  <c r="Q1506" i="3" s="1"/>
  <c r="P3343" i="3"/>
  <c r="Q3343" i="3" s="1"/>
  <c r="P3292" i="3"/>
  <c r="Q3292" i="3" s="1"/>
  <c r="P3310" i="3"/>
  <c r="Q3310" i="3" s="1"/>
  <c r="P3286" i="3"/>
  <c r="Q3286" i="3" s="1"/>
  <c r="P3297" i="3"/>
  <c r="Q3297" i="3" s="1"/>
  <c r="P3260" i="3"/>
  <c r="Q3260" i="3" s="1"/>
  <c r="P3368" i="3"/>
  <c r="Q3368" i="3" s="1"/>
  <c r="P3293" i="3"/>
  <c r="Q3293" i="3" s="1"/>
  <c r="P3344" i="3"/>
  <c r="Q3344" i="3" s="1"/>
  <c r="P3287" i="3"/>
  <c r="Q3287" i="3" s="1"/>
  <c r="P3298" i="3"/>
  <c r="Q3298" i="3" s="1"/>
  <c r="P3261" i="3"/>
  <c r="Q3261" i="3" s="1"/>
  <c r="P3358" i="3"/>
  <c r="Q3358" i="3" s="1"/>
  <c r="P3262" i="3"/>
  <c r="Q3262" i="3" s="1"/>
  <c r="P3267" i="3"/>
  <c r="Q3267" i="3" s="1"/>
  <c r="P3324" i="3"/>
  <c r="Q3324" i="3" s="1"/>
  <c r="P3299" i="3"/>
  <c r="Q3299" i="3" s="1"/>
  <c r="P3255" i="3"/>
  <c r="Q3255" i="3" s="1"/>
  <c r="P3316" i="3"/>
  <c r="Q3316" i="3" s="1"/>
  <c r="P3345" i="3"/>
  <c r="Q3345" i="3" s="1"/>
  <c r="P3263" i="3"/>
  <c r="Q3263" i="3" s="1"/>
  <c r="P3300" i="3"/>
  <c r="Q3300" i="3" s="1"/>
  <c r="P3419" i="3"/>
  <c r="Q3419" i="3" s="1"/>
  <c r="P3294" i="3"/>
  <c r="Q3294" i="3" s="1"/>
  <c r="P3346" i="3"/>
  <c r="Q3346" i="3" s="1"/>
  <c r="P3369" i="3"/>
  <c r="Q3369" i="3" s="1"/>
  <c r="P3390" i="3"/>
  <c r="Q3390" i="3" s="1"/>
  <c r="P3295" i="3"/>
  <c r="Q3295" i="3" s="1"/>
  <c r="P3317" i="3"/>
  <c r="Q3317" i="3" s="1"/>
  <c r="P3376" i="3"/>
  <c r="Q3376" i="3" s="1"/>
  <c r="P4543" i="3"/>
  <c r="Q4543" i="3" s="1"/>
  <c r="P3353" i="3"/>
  <c r="Q3353" i="3" s="1"/>
  <c r="P3347" i="3"/>
  <c r="Q3347" i="3" s="1"/>
  <c r="P3280" i="3"/>
  <c r="Q3280" i="3" s="1"/>
  <c r="P3250" i="3"/>
  <c r="Q3250" i="3" s="1"/>
  <c r="P3413" i="3"/>
  <c r="Q3413" i="3" s="1"/>
  <c r="P3301" i="3"/>
  <c r="Q3301" i="3" s="1"/>
  <c r="P3281" i="3"/>
  <c r="Q3281" i="3" s="1"/>
  <c r="P3425" i="3"/>
  <c r="Q3425" i="3" s="1"/>
  <c r="P3420" i="3"/>
  <c r="Q3420" i="3" s="1"/>
  <c r="P3272" i="3"/>
  <c r="Q3272" i="3" s="1"/>
  <c r="P1121" i="3"/>
  <c r="Q1121" i="3" s="1"/>
  <c r="P3256" i="3"/>
  <c r="Q3256" i="3" s="1"/>
  <c r="P3318" i="3"/>
  <c r="Q3318" i="3" s="1"/>
  <c r="P3377" i="3"/>
  <c r="Q3377" i="3" s="1"/>
  <c r="P2138" i="3"/>
  <c r="Q2138" i="3" s="1"/>
  <c r="P3403" i="3"/>
  <c r="Q3403" i="3" s="1"/>
  <c r="P3378" i="3"/>
  <c r="Q3378" i="3" s="1"/>
  <c r="P915" i="3"/>
  <c r="Q915" i="3" s="1"/>
  <c r="P3273" i="3"/>
  <c r="Q3273" i="3" s="1"/>
  <c r="P3282" i="3"/>
  <c r="Q3282" i="3" s="1"/>
  <c r="P3404" i="3"/>
  <c r="Q3404" i="3" s="1"/>
  <c r="P3391" i="3"/>
  <c r="Q3391" i="3" s="1"/>
  <c r="P3325" i="3"/>
  <c r="Q3325" i="3" s="1"/>
  <c r="P3268" i="3"/>
  <c r="Q3268" i="3" s="1"/>
  <c r="P3438" i="3"/>
  <c r="Q3438" i="3" s="1"/>
  <c r="P3405" i="3"/>
  <c r="Q3405" i="3" s="1"/>
  <c r="P3414" i="3"/>
  <c r="Q3414" i="3" s="1"/>
  <c r="P3379" i="3"/>
  <c r="Q3379" i="3" s="1"/>
  <c r="P3257" i="3"/>
  <c r="Q3257" i="3" s="1"/>
  <c r="P3326" i="3"/>
  <c r="Q3326" i="3" s="1"/>
  <c r="P3327" i="3"/>
  <c r="Q3327" i="3" s="1"/>
  <c r="P3311" i="3"/>
  <c r="Q3311" i="3" s="1"/>
  <c r="P3348" i="3"/>
  <c r="Q3348" i="3" s="1"/>
  <c r="P3269" i="3"/>
  <c r="Q3269" i="3" s="1"/>
  <c r="P3380" i="3"/>
  <c r="Q3380" i="3" s="1"/>
  <c r="P3302" i="3"/>
  <c r="Q3302" i="3" s="1"/>
  <c r="P3270" i="3"/>
  <c r="Q3270" i="3" s="1"/>
  <c r="P3274" i="3"/>
  <c r="Q3274" i="3" s="1"/>
  <c r="P3319" i="3"/>
  <c r="Q3319" i="3" s="1"/>
  <c r="P3441" i="3"/>
  <c r="Q3441" i="3" s="1"/>
  <c r="P3251" i="3"/>
  <c r="Q3251" i="3" s="1"/>
  <c r="P3435" i="3"/>
  <c r="Q3435" i="3" s="1"/>
  <c r="P3354" i="3"/>
  <c r="Q3354" i="3" s="1"/>
  <c r="P3264" i="3"/>
  <c r="Q3264" i="3" s="1"/>
  <c r="P3392" i="3"/>
  <c r="Q3392" i="3" s="1"/>
  <c r="P3370" i="3"/>
  <c r="Q3370" i="3" s="1"/>
  <c r="P3355" i="3"/>
  <c r="Q3355" i="3" s="1"/>
  <c r="P3303" i="3"/>
  <c r="Q3303" i="3" s="1"/>
  <c r="P3349" i="3"/>
  <c r="Q3349" i="3" s="1"/>
  <c r="P6539" i="3"/>
  <c r="Q6539" i="3" s="1"/>
  <c r="P3381" i="3"/>
  <c r="Q3381" i="3" s="1"/>
  <c r="P3275" i="3"/>
  <c r="Q3275" i="3" s="1"/>
  <c r="P3371" i="3"/>
  <c r="Q3371" i="3" s="1"/>
  <c r="P3304" i="3"/>
  <c r="Q3304" i="3" s="1"/>
  <c r="P3296" i="3"/>
  <c r="Q3296" i="3" s="1"/>
  <c r="P3320" i="3"/>
  <c r="Q3320" i="3" s="1"/>
  <c r="P3356" i="3"/>
  <c r="Q3356" i="3" s="1"/>
  <c r="P3328" i="3"/>
  <c r="Q3328" i="3" s="1"/>
  <c r="P3421" i="3"/>
  <c r="Q3421" i="3" s="1"/>
  <c r="P3439" i="3"/>
  <c r="Q3439" i="3" s="1"/>
  <c r="P3359" i="3"/>
  <c r="Q3359" i="3" s="1"/>
  <c r="P3360" i="3"/>
  <c r="Q3360" i="3" s="1"/>
  <c r="P3393" i="3"/>
  <c r="Q3393" i="3" s="1"/>
  <c r="P3329" i="3"/>
  <c r="Q3329" i="3" s="1"/>
  <c r="P3382" i="3"/>
  <c r="Q3382" i="3" s="1"/>
  <c r="P3431" i="3"/>
  <c r="Q3431" i="3" s="1"/>
  <c r="P3276" i="3"/>
  <c r="Q3276" i="3" s="1"/>
  <c r="P3265" i="3"/>
  <c r="Q3265" i="3" s="1"/>
  <c r="P3410" i="3"/>
  <c r="Q3410" i="3" s="1"/>
  <c r="P3394" i="3"/>
  <c r="Q3394" i="3" s="1"/>
  <c r="P3372" i="3"/>
  <c r="Q3372" i="3" s="1"/>
  <c r="P3361" i="3"/>
  <c r="Q3361" i="3" s="1"/>
  <c r="P3373" i="3"/>
  <c r="Q3373" i="3" s="1"/>
  <c r="P3277" i="3"/>
  <c r="Q3277" i="3" s="1"/>
  <c r="P3278" i="3"/>
  <c r="Q3278" i="3" s="1"/>
  <c r="P3406" i="3"/>
  <c r="Q3406" i="3" s="1"/>
  <c r="P3254" i="3"/>
  <c r="Q3254" i="3" s="1"/>
  <c r="P3330" i="3"/>
  <c r="Q3330" i="3" s="1"/>
  <c r="P3362" i="3"/>
  <c r="Q3362" i="3" s="1"/>
  <c r="P3271" i="3"/>
  <c r="Q3271" i="3" s="1"/>
  <c r="P3397" i="3"/>
  <c r="Q3397" i="3" s="1"/>
  <c r="P3331" i="3"/>
  <c r="Q3331" i="3" s="1"/>
  <c r="P3283" i="3"/>
  <c r="Q3283" i="3" s="1"/>
  <c r="P3383" i="3"/>
  <c r="Q3383" i="3" s="1"/>
  <c r="P3426" i="3"/>
  <c r="Q3426" i="3" s="1"/>
  <c r="P3312" i="3"/>
  <c r="Q3312" i="3" s="1"/>
  <c r="P3321" i="3"/>
  <c r="Q3321" i="3" s="1"/>
  <c r="P3288" i="3"/>
  <c r="Q3288" i="3" s="1"/>
  <c r="P3252" i="3"/>
  <c r="Q3252" i="3" s="1"/>
  <c r="P3398" i="3"/>
  <c r="Q3398" i="3" s="1"/>
  <c r="P3422" i="3"/>
  <c r="Q3422" i="3" s="1"/>
  <c r="P3417" i="3"/>
  <c r="Q3417" i="3" s="1"/>
  <c r="P3411" i="3"/>
  <c r="Q3411" i="3" s="1"/>
  <c r="P3407" i="3"/>
  <c r="Q3407" i="3" s="1"/>
  <c r="P3436" i="3"/>
  <c r="Q3436" i="3" s="1"/>
  <c r="P4942" i="3"/>
  <c r="Q4942" i="3" s="1"/>
  <c r="P7523" i="3"/>
  <c r="Q7523" i="3" s="1"/>
  <c r="P3305" i="3"/>
  <c r="Q3305" i="3" s="1"/>
  <c r="P3399" i="3"/>
  <c r="Q3399" i="3" s="1"/>
  <c r="P3400" i="3"/>
  <c r="Q3400" i="3" s="1"/>
  <c r="P3395" i="3"/>
  <c r="Q3395" i="3" s="1"/>
  <c r="P3384" i="3"/>
  <c r="Q3384" i="3" s="1"/>
  <c r="P3423" i="3"/>
  <c r="Q3423" i="3" s="1"/>
  <c r="P3289" i="3"/>
  <c r="Q3289" i="3" s="1"/>
  <c r="P3385" i="3"/>
  <c r="Q3385" i="3" s="1"/>
  <c r="P3253" i="3"/>
  <c r="Q3253" i="3" s="1"/>
  <c r="P3357" i="3"/>
  <c r="Q3357" i="3" s="1"/>
  <c r="P3290" i="3"/>
  <c r="Q3290" i="3" s="1"/>
  <c r="P3401" i="3"/>
  <c r="Q3401" i="3" s="1"/>
  <c r="P3313" i="3"/>
  <c r="Q3313" i="3" s="1"/>
  <c r="P3415" i="3"/>
  <c r="Q3415" i="3" s="1"/>
  <c r="P3386" i="3"/>
  <c r="Q3386" i="3" s="1"/>
  <c r="P3387" i="3"/>
  <c r="Q3387" i="3" s="1"/>
  <c r="P3388" i="3"/>
  <c r="Q3388" i="3" s="1"/>
  <c r="P3424" i="3"/>
  <c r="Q3424" i="3" s="1"/>
  <c r="P3291" i="3"/>
  <c r="Q3291" i="3" s="1"/>
  <c r="P3396" i="3"/>
  <c r="Q3396" i="3" s="1"/>
  <c r="P3444" i="3"/>
  <c r="Q3444" i="3" s="1"/>
  <c r="P3258" i="3"/>
  <c r="Q3258" i="3" s="1"/>
  <c r="P3306" i="3"/>
  <c r="Q3306" i="3" s="1"/>
  <c r="P3434" i="3"/>
  <c r="Q3434" i="3" s="1"/>
  <c r="P5537" i="3"/>
  <c r="Q5537" i="3" s="1"/>
  <c r="P3389" i="3"/>
  <c r="Q3389" i="3" s="1"/>
  <c r="P3427" i="3"/>
  <c r="Q3427" i="3" s="1"/>
  <c r="P3259" i="3"/>
  <c r="Q3259" i="3" s="1"/>
  <c r="P3350" i="3"/>
  <c r="Q3350" i="3" s="1"/>
  <c r="P3266" i="3"/>
  <c r="Q3266" i="3" s="1"/>
  <c r="P3442" i="3"/>
  <c r="Q3442" i="3" s="1"/>
  <c r="P3374" i="3"/>
  <c r="Q3374" i="3" s="1"/>
  <c r="P3440" i="3"/>
  <c r="Q3440" i="3" s="1"/>
  <c r="P3412" i="3"/>
  <c r="Q3412" i="3" s="1"/>
  <c r="P3284" i="3"/>
  <c r="Q3284" i="3" s="1"/>
  <c r="P3307" i="3"/>
  <c r="Q3307" i="3" s="1"/>
  <c r="P3351" i="3"/>
  <c r="Q3351" i="3" s="1"/>
  <c r="P5948" i="3"/>
  <c r="Q5948" i="3" s="1"/>
  <c r="P3314" i="3"/>
  <c r="Q3314" i="3" s="1"/>
  <c r="P6950" i="3"/>
  <c r="Q6950" i="3" s="1"/>
  <c r="P3432" i="3"/>
  <c r="Q3432" i="3" s="1"/>
  <c r="P3418" i="3"/>
  <c r="Q3418" i="3" s="1"/>
  <c r="P3322" i="3"/>
  <c r="Q3322" i="3" s="1"/>
  <c r="P3429" i="3"/>
  <c r="Q3429" i="3" s="1"/>
  <c r="P3443" i="3"/>
  <c r="Q3443" i="3" s="1"/>
  <c r="P3285" i="3"/>
  <c r="Q3285" i="3" s="1"/>
  <c r="P3363" i="3"/>
  <c r="Q3363" i="3" s="1"/>
  <c r="P3352" i="3"/>
  <c r="Q3352" i="3" s="1"/>
  <c r="P3416" i="3"/>
  <c r="Q3416" i="3" s="1"/>
  <c r="P3375" i="3"/>
  <c r="Q3375" i="3" s="1"/>
  <c r="P3408" i="3"/>
  <c r="Q3408" i="3" s="1"/>
  <c r="P3308" i="3"/>
  <c r="Q3308" i="3" s="1"/>
  <c r="P3364" i="3"/>
  <c r="Q3364" i="3" s="1"/>
  <c r="P3365" i="3"/>
  <c r="Q3365" i="3" s="1"/>
  <c r="P3366" i="3"/>
  <c r="Q3366" i="3" s="1"/>
  <c r="P3433" i="3"/>
  <c r="Q3433" i="3" s="1"/>
  <c r="P3367" i="3"/>
  <c r="Q3367" i="3" s="1"/>
  <c r="P3315" i="3"/>
  <c r="Q3315" i="3" s="1"/>
  <c r="P3430" i="3"/>
  <c r="Q3430" i="3" s="1"/>
  <c r="P3437" i="3"/>
  <c r="Q3437" i="3" s="1"/>
  <c r="P3409" i="3"/>
  <c r="Q3409" i="3" s="1"/>
  <c r="P3402" i="3"/>
  <c r="Q3402" i="3" s="1"/>
  <c r="P3428" i="3"/>
  <c r="Q3428" i="3" s="1"/>
  <c r="P3309" i="3"/>
  <c r="Q3309" i="3" s="1"/>
  <c r="P3446" i="3"/>
  <c r="Q3446" i="3" s="1"/>
  <c r="P3445" i="3"/>
  <c r="Q3445" i="3" s="1"/>
  <c r="P3473" i="3"/>
  <c r="Q3473" i="3" s="1"/>
  <c r="P3474" i="3"/>
  <c r="Q3474" i="3" s="1"/>
  <c r="P3506" i="3"/>
  <c r="Q3506" i="3" s="1"/>
  <c r="P3507" i="3"/>
  <c r="Q3507" i="3" s="1"/>
  <c r="P3447" i="3"/>
  <c r="Q3447" i="3" s="1"/>
  <c r="P3448" i="3"/>
  <c r="Q3448" i="3" s="1"/>
  <c r="P3551" i="3"/>
  <c r="Q3551" i="3" s="1"/>
  <c r="P3480" i="3"/>
  <c r="Q3480" i="3" s="1"/>
  <c r="P3450" i="3"/>
  <c r="Q3450" i="3" s="1"/>
  <c r="P532" i="3"/>
  <c r="Q532" i="3" s="1"/>
  <c r="P3461" i="3"/>
  <c r="Q3461" i="3" s="1"/>
  <c r="P3481" i="3"/>
  <c r="Q3481" i="3" s="1"/>
  <c r="P3497" i="3"/>
  <c r="Q3497" i="3" s="1"/>
  <c r="P3522" i="3"/>
  <c r="Q3522" i="3" s="1"/>
  <c r="P3552" i="3"/>
  <c r="Q3552" i="3" s="1"/>
  <c r="P3489" i="3"/>
  <c r="Q3489" i="3" s="1"/>
  <c r="P3451" i="3"/>
  <c r="Q3451" i="3" s="1"/>
  <c r="P3482" i="3"/>
  <c r="Q3482" i="3" s="1"/>
  <c r="P3596" i="3"/>
  <c r="Q3596" i="3" s="1"/>
  <c r="P3597" i="3"/>
  <c r="Q3597" i="3" s="1"/>
  <c r="P3456" i="3"/>
  <c r="Q3456" i="3" s="1"/>
  <c r="P3553" i="3"/>
  <c r="Q3553" i="3" s="1"/>
  <c r="P3598" i="3"/>
  <c r="Q3598" i="3" s="1"/>
  <c r="P3483" i="3"/>
  <c r="Q3483" i="3" s="1"/>
  <c r="P3607" i="3"/>
  <c r="Q3607" i="3" s="1"/>
  <c r="P3454" i="3"/>
  <c r="Q3454" i="3" s="1"/>
  <c r="P3484" i="3"/>
  <c r="Q3484" i="3" s="1"/>
  <c r="P3485" i="3"/>
  <c r="Q3485" i="3" s="1"/>
  <c r="P3490" i="3"/>
  <c r="Q3490" i="3" s="1"/>
  <c r="P3462" i="3"/>
  <c r="Q3462" i="3" s="1"/>
  <c r="P3452" i="3"/>
  <c r="Q3452" i="3" s="1"/>
  <c r="P3560" i="3"/>
  <c r="Q3560" i="3" s="1"/>
  <c r="P3619" i="3"/>
  <c r="Q3619" i="3" s="1"/>
  <c r="P3581" i="3"/>
  <c r="Q3581" i="3" s="1"/>
  <c r="P3631" i="3"/>
  <c r="Q3631" i="3" s="1"/>
  <c r="P3561" i="3"/>
  <c r="Q3561" i="3" s="1"/>
  <c r="P3534" i="3"/>
  <c r="Q3534" i="3" s="1"/>
  <c r="P3554" i="3"/>
  <c r="Q3554" i="3" s="1"/>
  <c r="P3457" i="3"/>
  <c r="Q3457" i="3" s="1"/>
  <c r="P3608" i="3"/>
  <c r="Q3608" i="3" s="1"/>
  <c r="P7654" i="3"/>
  <c r="Q7654" i="3" s="1"/>
  <c r="P3523" i="3"/>
  <c r="Q3523" i="3" s="1"/>
  <c r="P3601" i="3"/>
  <c r="Q3601" i="3" s="1"/>
  <c r="P3513" i="3"/>
  <c r="Q3513" i="3" s="1"/>
  <c r="P6746" i="3"/>
  <c r="Q6746" i="3" s="1"/>
  <c r="P3466" i="3"/>
  <c r="Q3466" i="3" s="1"/>
  <c r="P3555" i="3"/>
  <c r="Q3555" i="3" s="1"/>
  <c r="P3609" i="3"/>
  <c r="Q3609" i="3" s="1"/>
  <c r="P3535" i="3"/>
  <c r="Q3535" i="3" s="1"/>
  <c r="P3582" i="3"/>
  <c r="Q3582" i="3" s="1"/>
  <c r="P3610" i="3"/>
  <c r="Q3610" i="3" s="1"/>
  <c r="P3536" i="3"/>
  <c r="Q3536" i="3" s="1"/>
  <c r="P3514" i="3"/>
  <c r="Q3514" i="3" s="1"/>
  <c r="P7152" i="3"/>
  <c r="Q7152" i="3" s="1"/>
  <c r="P3537" i="3"/>
  <c r="Q3537" i="3" s="1"/>
  <c r="P3475" i="3"/>
  <c r="Q3475" i="3" s="1"/>
  <c r="P3458" i="3"/>
  <c r="Q3458" i="3" s="1"/>
  <c r="P3628" i="3"/>
  <c r="Q3628" i="3" s="1"/>
  <c r="P3524" i="3"/>
  <c r="Q3524" i="3" s="1"/>
  <c r="P7527" i="3"/>
  <c r="Q7527" i="3" s="1"/>
  <c r="P3525" i="3"/>
  <c r="Q3525" i="3" s="1"/>
  <c r="P3498" i="3"/>
  <c r="Q3498" i="3" s="1"/>
  <c r="P3491" i="3"/>
  <c r="Q3491" i="3" s="1"/>
  <c r="P3499" i="3"/>
  <c r="Q3499" i="3" s="1"/>
  <c r="P3463" i="3"/>
  <c r="Q3463" i="3" s="1"/>
  <c r="P3453" i="3"/>
  <c r="Q3453" i="3" s="1"/>
  <c r="P3574" i="3"/>
  <c r="Q3574" i="3" s="1"/>
  <c r="P3562" i="3"/>
  <c r="Q3562" i="3" s="1"/>
  <c r="P3515" i="3"/>
  <c r="Q3515" i="3" s="1"/>
  <c r="P3563" i="3"/>
  <c r="Q3563" i="3" s="1"/>
  <c r="P3564" i="3"/>
  <c r="Q3564" i="3" s="1"/>
  <c r="P3476" i="3"/>
  <c r="Q3476" i="3" s="1"/>
  <c r="P3467" i="3"/>
  <c r="Q3467" i="3" s="1"/>
  <c r="P3508" i="3"/>
  <c r="Q3508" i="3" s="1"/>
  <c r="P3569" i="3"/>
  <c r="Q3569" i="3" s="1"/>
  <c r="P3500" i="3"/>
  <c r="Q3500" i="3" s="1"/>
  <c r="P3509" i="3"/>
  <c r="Q3509" i="3" s="1"/>
  <c r="P3602" i="3"/>
  <c r="Q3602" i="3" s="1"/>
  <c r="P3468" i="3"/>
  <c r="Q3468" i="3" s="1"/>
  <c r="P3620" i="3"/>
  <c r="Q3620" i="3" s="1"/>
  <c r="P3516" i="3"/>
  <c r="Q3516" i="3" s="1"/>
  <c r="P3611" i="3"/>
  <c r="Q3611" i="3" s="1"/>
  <c r="P3501" i="3"/>
  <c r="Q3501" i="3" s="1"/>
  <c r="P3640" i="3"/>
  <c r="Q3640" i="3" s="1"/>
  <c r="P3492" i="3"/>
  <c r="Q3492" i="3" s="1"/>
  <c r="P3464" i="3"/>
  <c r="Q3464" i="3" s="1"/>
  <c r="P3455" i="3"/>
  <c r="Q3455" i="3" s="1"/>
  <c r="P3603" i="3"/>
  <c r="Q3603" i="3" s="1"/>
  <c r="P3570" i="3"/>
  <c r="Q3570" i="3" s="1"/>
  <c r="P3510" i="3"/>
  <c r="Q3510" i="3" s="1"/>
  <c r="P3575" i="3"/>
  <c r="Q3575" i="3" s="1"/>
  <c r="P3576" i="3"/>
  <c r="Q3576" i="3" s="1"/>
  <c r="P3565" i="3"/>
  <c r="Q3565" i="3" s="1"/>
  <c r="P3556" i="3"/>
  <c r="Q3556" i="3" s="1"/>
  <c r="P3538" i="3"/>
  <c r="Q3538" i="3" s="1"/>
  <c r="P3502" i="3"/>
  <c r="Q3502" i="3" s="1"/>
  <c r="P3557" i="3"/>
  <c r="Q3557" i="3" s="1"/>
  <c r="P3599" i="3"/>
  <c r="Q3599" i="3" s="1"/>
  <c r="P3629" i="3"/>
  <c r="Q3629" i="3" s="1"/>
  <c r="P3624" i="3"/>
  <c r="Q3624" i="3" s="1"/>
  <c r="P3526" i="3"/>
  <c r="Q3526" i="3" s="1"/>
  <c r="P3577" i="3"/>
  <c r="Q3577" i="3" s="1"/>
  <c r="P3486" i="3"/>
  <c r="Q3486" i="3" s="1"/>
  <c r="P7652" i="3"/>
  <c r="Q7652" i="3" s="1"/>
  <c r="P3503" i="3"/>
  <c r="Q3503" i="3" s="1"/>
  <c r="P3616" i="3"/>
  <c r="Q3616" i="3" s="1"/>
  <c r="P3583" i="3"/>
  <c r="Q3583" i="3" s="1"/>
  <c r="P3632" i="3"/>
  <c r="Q3632" i="3" s="1"/>
  <c r="P3487" i="3"/>
  <c r="Q3487" i="3" s="1"/>
  <c r="P3641" i="3"/>
  <c r="Q3641" i="3" s="1"/>
  <c r="P3539" i="3"/>
  <c r="Q3539" i="3" s="1"/>
  <c r="P3517" i="3"/>
  <c r="Q3517" i="3" s="1"/>
  <c r="P3504" i="3"/>
  <c r="Q3504" i="3" s="1"/>
  <c r="P3540" i="3"/>
  <c r="Q3540" i="3" s="1"/>
  <c r="P3644" i="3"/>
  <c r="Q3644" i="3" s="1"/>
  <c r="P3625" i="3"/>
  <c r="Q3625" i="3" s="1"/>
  <c r="P3477" i="3"/>
  <c r="Q3477" i="3" s="1"/>
  <c r="P3578" i="3"/>
  <c r="Q3578" i="3" s="1"/>
  <c r="P3541" i="3"/>
  <c r="Q3541" i="3" s="1"/>
  <c r="P3591" i="3"/>
  <c r="Q3591" i="3" s="1"/>
  <c r="P3584" i="3"/>
  <c r="Q3584" i="3" s="1"/>
  <c r="P3469" i="3"/>
  <c r="Q3469" i="3" s="1"/>
  <c r="P3622" i="3"/>
  <c r="Q3622" i="3" s="1"/>
  <c r="P3600" i="3"/>
  <c r="Q3600" i="3" s="1"/>
  <c r="P3592" i="3"/>
  <c r="Q3592" i="3" s="1"/>
  <c r="P3493" i="3"/>
  <c r="Q3493" i="3" s="1"/>
  <c r="P3634" i="3"/>
  <c r="Q3634" i="3" s="1"/>
  <c r="P3617" i="3"/>
  <c r="Q3617" i="3" s="1"/>
  <c r="P3571" i="3"/>
  <c r="Q3571" i="3" s="1"/>
  <c r="P3470" i="3"/>
  <c r="Q3470" i="3" s="1"/>
  <c r="P3630" i="3"/>
  <c r="Q3630" i="3" s="1"/>
  <c r="P3511" i="3"/>
  <c r="Q3511" i="3" s="1"/>
  <c r="P3558" i="3"/>
  <c r="Q3558" i="3" s="1"/>
  <c r="P3604" i="3"/>
  <c r="Q3604" i="3" s="1"/>
  <c r="P3593" i="3"/>
  <c r="Q3593" i="3" s="1"/>
  <c r="P3605" i="3"/>
  <c r="Q3605" i="3" s="1"/>
  <c r="P3612" i="3"/>
  <c r="Q3612" i="3" s="1"/>
  <c r="P3478" i="3"/>
  <c r="Q3478" i="3" s="1"/>
  <c r="P7653" i="3"/>
  <c r="Q7653" i="3" s="1"/>
  <c r="P3642" i="3"/>
  <c r="Q3642" i="3" s="1"/>
  <c r="P3566" i="3"/>
  <c r="Q3566" i="3" s="1"/>
  <c r="P3567" i="3"/>
  <c r="Q3567" i="3" s="1"/>
  <c r="P3459" i="3"/>
  <c r="Q3459" i="3" s="1"/>
  <c r="P3621" i="3"/>
  <c r="Q3621" i="3" s="1"/>
  <c r="P3585" i="3"/>
  <c r="Q3585" i="3" s="1"/>
  <c r="P3594" i="3"/>
  <c r="Q3594" i="3" s="1"/>
  <c r="P3518" i="3"/>
  <c r="Q3518" i="3" s="1"/>
  <c r="P3586" i="3"/>
  <c r="Q3586" i="3" s="1"/>
  <c r="P3494" i="3"/>
  <c r="Q3494" i="3" s="1"/>
  <c r="P3643" i="3"/>
  <c r="Q3643" i="3" s="1"/>
  <c r="P3595" i="3"/>
  <c r="Q3595" i="3" s="1"/>
  <c r="P3527" i="3"/>
  <c r="Q3527" i="3" s="1"/>
  <c r="P3637" i="3"/>
  <c r="Q3637" i="3" s="1"/>
  <c r="P3519" i="3"/>
  <c r="Q3519" i="3" s="1"/>
  <c r="P3623" i="3"/>
  <c r="Q3623" i="3" s="1"/>
  <c r="P3520" i="3"/>
  <c r="Q3520" i="3" s="1"/>
  <c r="P3528" i="3"/>
  <c r="Q3528" i="3" s="1"/>
  <c r="P3587" i="3"/>
  <c r="Q3587" i="3" s="1"/>
  <c r="P3529" i="3"/>
  <c r="Q3529" i="3" s="1"/>
  <c r="P3479" i="3"/>
  <c r="Q3479" i="3" s="1"/>
  <c r="P3530" i="3"/>
  <c r="Q3530" i="3" s="1"/>
  <c r="P3638" i="3"/>
  <c r="Q3638" i="3" s="1"/>
  <c r="P3588" i="3"/>
  <c r="Q3588" i="3" s="1"/>
  <c r="P3531" i="3"/>
  <c r="Q3531" i="3" s="1"/>
  <c r="P3532" i="3"/>
  <c r="Q3532" i="3" s="1"/>
  <c r="P3613" i="3"/>
  <c r="Q3613" i="3" s="1"/>
  <c r="P3626" i="3"/>
  <c r="Q3626" i="3" s="1"/>
  <c r="P3572" i="3"/>
  <c r="Q3572" i="3" s="1"/>
  <c r="P3633" i="3"/>
  <c r="Q3633" i="3" s="1"/>
  <c r="P3579" i="3"/>
  <c r="Q3579" i="3" s="1"/>
  <c r="P3627" i="3"/>
  <c r="Q3627" i="3" s="1"/>
  <c r="P3460" i="3"/>
  <c r="Q3460" i="3" s="1"/>
  <c r="P3639" i="3"/>
  <c r="Q3639" i="3" s="1"/>
  <c r="P3589" i="3"/>
  <c r="Q3589" i="3" s="1"/>
  <c r="P3614" i="3"/>
  <c r="Q3614" i="3" s="1"/>
  <c r="P3559" i="3"/>
  <c r="Q3559" i="3" s="1"/>
  <c r="P3533" i="3"/>
  <c r="Q3533" i="3" s="1"/>
  <c r="P3568" i="3"/>
  <c r="Q3568" i="3" s="1"/>
  <c r="P3635" i="3"/>
  <c r="Q3635" i="3" s="1"/>
  <c r="P3488" i="3"/>
  <c r="Q3488" i="3" s="1"/>
  <c r="P3512" i="3"/>
  <c r="Q3512" i="3" s="1"/>
  <c r="P3449" i="3"/>
  <c r="Q3449" i="3" s="1"/>
  <c r="P3471" i="3"/>
  <c r="Q3471" i="3" s="1"/>
  <c r="P3495" i="3"/>
  <c r="Q3495" i="3" s="1"/>
  <c r="P3465" i="3"/>
  <c r="Q3465" i="3" s="1"/>
  <c r="P3505" i="3"/>
  <c r="Q3505" i="3" s="1"/>
  <c r="P3618" i="3"/>
  <c r="Q3618" i="3" s="1"/>
  <c r="P3496" i="3"/>
  <c r="Q3496" i="3" s="1"/>
  <c r="P3615" i="3"/>
  <c r="Q3615" i="3" s="1"/>
  <c r="P5534" i="3"/>
  <c r="Q5534" i="3" s="1"/>
  <c r="P3590" i="3"/>
  <c r="Q3590" i="3" s="1"/>
  <c r="P3580" i="3"/>
  <c r="Q3580" i="3" s="1"/>
  <c r="P3606" i="3"/>
  <c r="Q3606" i="3" s="1"/>
  <c r="P3636" i="3"/>
  <c r="Q3636" i="3" s="1"/>
  <c r="P3521" i="3"/>
  <c r="Q3521" i="3" s="1"/>
  <c r="P3573" i="3"/>
  <c r="Q3573" i="3" s="1"/>
  <c r="P3472" i="3"/>
  <c r="Q3472" i="3" s="1"/>
  <c r="P3542" i="3"/>
  <c r="Q3542" i="3" s="1"/>
  <c r="P3654" i="3"/>
  <c r="Q3654" i="3" s="1"/>
  <c r="P3663" i="3"/>
  <c r="Q3663" i="3" s="1"/>
  <c r="P3645" i="3"/>
  <c r="Q3645" i="3" s="1"/>
  <c r="P3647" i="3"/>
  <c r="Q3647" i="3" s="1"/>
  <c r="P3648" i="3"/>
  <c r="Q3648" i="3" s="1"/>
  <c r="P3646" i="3"/>
  <c r="Q3646" i="3" s="1"/>
  <c r="P3666" i="3"/>
  <c r="Q3666" i="3" s="1"/>
  <c r="P3657" i="3"/>
  <c r="Q3657" i="3" s="1"/>
  <c r="P3757" i="3"/>
  <c r="Q3757" i="3" s="1"/>
  <c r="P3746" i="3"/>
  <c r="Q3746" i="3" s="1"/>
  <c r="P3792" i="3"/>
  <c r="Q3792" i="3" s="1"/>
  <c r="P3670" i="3"/>
  <c r="Q3670" i="3" s="1"/>
  <c r="P3747" i="3"/>
  <c r="Q3747" i="3" s="1"/>
  <c r="P3684" i="3"/>
  <c r="Q3684" i="3" s="1"/>
  <c r="P3671" i="3"/>
  <c r="Q3671" i="3" s="1"/>
  <c r="P3675" i="3"/>
  <c r="Q3675" i="3" s="1"/>
  <c r="P3800" i="3"/>
  <c r="Q3800" i="3" s="1"/>
  <c r="P3748" i="3"/>
  <c r="Q3748" i="3" s="1"/>
  <c r="P3721" i="3"/>
  <c r="Q3721" i="3" s="1"/>
  <c r="P3773" i="3"/>
  <c r="Q3773" i="3" s="1"/>
  <c r="P3658" i="3"/>
  <c r="Q3658" i="3" s="1"/>
  <c r="P3766" i="3"/>
  <c r="Q3766" i="3" s="1"/>
  <c r="P3660" i="3"/>
  <c r="Q3660" i="3" s="1"/>
  <c r="P3778" i="3"/>
  <c r="Q3778" i="3" s="1"/>
  <c r="P3697" i="3"/>
  <c r="Q3697" i="3" s="1"/>
  <c r="P3749" i="3"/>
  <c r="Q3749" i="3" s="1"/>
  <c r="P3722" i="3"/>
  <c r="Q3722" i="3" s="1"/>
  <c r="P3664" i="3"/>
  <c r="Q3664" i="3" s="1"/>
  <c r="P3676" i="3"/>
  <c r="Q3676" i="3" s="1"/>
  <c r="P3651" i="3"/>
  <c r="Q3651" i="3" s="1"/>
  <c r="P723" i="3"/>
  <c r="Q723" i="3" s="1"/>
  <c r="P3672" i="3"/>
  <c r="Q3672" i="3" s="1"/>
  <c r="P3659" i="3"/>
  <c r="Q3659" i="3" s="1"/>
  <c r="P3740" i="3"/>
  <c r="Q3740" i="3" s="1"/>
  <c r="P3806" i="3"/>
  <c r="Q3806" i="3" s="1"/>
  <c r="P3698" i="3"/>
  <c r="Q3698" i="3" s="1"/>
  <c r="P3693" i="3"/>
  <c r="Q3693" i="3" s="1"/>
  <c r="P3784" i="3"/>
  <c r="Q3784" i="3" s="1"/>
  <c r="P3714" i="3"/>
  <c r="Q3714" i="3" s="1"/>
  <c r="P3755" i="3"/>
  <c r="Q3755" i="3" s="1"/>
  <c r="P3667" i="3"/>
  <c r="Q3667" i="3" s="1"/>
  <c r="P3844" i="3"/>
  <c r="Q3844" i="3" s="1"/>
  <c r="P3801" i="3"/>
  <c r="Q3801" i="3" s="1"/>
  <c r="P3668" i="3"/>
  <c r="Q3668" i="3" s="1"/>
  <c r="P3723" i="3"/>
  <c r="Q3723" i="3" s="1"/>
  <c r="P3685" i="3"/>
  <c r="Q3685" i="3" s="1"/>
  <c r="P3661" i="3"/>
  <c r="Q3661" i="3" s="1"/>
  <c r="P3652" i="3"/>
  <c r="Q3652" i="3" s="1"/>
  <c r="P1321" i="3"/>
  <c r="Q1321" i="3" s="1"/>
  <c r="P1931" i="3"/>
  <c r="Q1931" i="3" s="1"/>
  <c r="P3774" i="3"/>
  <c r="Q3774" i="3" s="1"/>
  <c r="P3706" i="3"/>
  <c r="Q3706" i="3" s="1"/>
  <c r="P3823" i="3"/>
  <c r="Q3823" i="3" s="1"/>
  <c r="P3741" i="3"/>
  <c r="Q3741" i="3" s="1"/>
  <c r="P3758" i="3"/>
  <c r="Q3758" i="3" s="1"/>
  <c r="P3653" i="3"/>
  <c r="Q3653" i="3" s="1"/>
  <c r="P3750" i="3"/>
  <c r="Q3750" i="3" s="1"/>
  <c r="P3724" i="3"/>
  <c r="Q3724" i="3" s="1"/>
  <c r="P3715" i="3"/>
  <c r="Q3715" i="3" s="1"/>
  <c r="P3793" i="3"/>
  <c r="Q3793" i="3" s="1"/>
  <c r="P5946" i="3"/>
  <c r="Q5946" i="3" s="1"/>
  <c r="P3759" i="3"/>
  <c r="Q3759" i="3" s="1"/>
  <c r="P3742" i="3"/>
  <c r="Q3742" i="3" s="1"/>
  <c r="P3811" i="3"/>
  <c r="Q3811" i="3" s="1"/>
  <c r="P3699" i="3"/>
  <c r="Q3699" i="3" s="1"/>
  <c r="P3725" i="3"/>
  <c r="Q3725" i="3" s="1"/>
  <c r="P3677" i="3"/>
  <c r="Q3677" i="3" s="1"/>
  <c r="P3686" i="3"/>
  <c r="Q3686" i="3" s="1"/>
  <c r="P3767" i="3"/>
  <c r="Q3767" i="3" s="1"/>
  <c r="P3687" i="3"/>
  <c r="Q3687" i="3" s="1"/>
  <c r="P2135" i="3"/>
  <c r="Q2135" i="3" s="1"/>
  <c r="P3785" i="3"/>
  <c r="Q3785" i="3" s="1"/>
  <c r="P3678" i="3"/>
  <c r="Q3678" i="3" s="1"/>
  <c r="P3688" i="3"/>
  <c r="Q3688" i="3" s="1"/>
  <c r="P3779" i="3"/>
  <c r="Q3779" i="3" s="1"/>
  <c r="P3842" i="3"/>
  <c r="Q3842" i="3" s="1"/>
  <c r="P3835" i="3"/>
  <c r="Q3835" i="3" s="1"/>
  <c r="P3786" i="3"/>
  <c r="Q3786" i="3" s="1"/>
  <c r="P3826" i="3"/>
  <c r="Q3826" i="3" s="1"/>
  <c r="P3827" i="3"/>
  <c r="Q3827" i="3" s="1"/>
  <c r="P3794" i="3"/>
  <c r="Q3794" i="3" s="1"/>
  <c r="P3843" i="3"/>
  <c r="Q3843" i="3" s="1"/>
  <c r="P3815" i="3"/>
  <c r="Q3815" i="3" s="1"/>
  <c r="P3679" i="3"/>
  <c r="Q3679" i="3" s="1"/>
  <c r="P3775" i="3"/>
  <c r="Q3775" i="3" s="1"/>
  <c r="P3680" i="3"/>
  <c r="Q3680" i="3" s="1"/>
  <c r="P3726" i="3"/>
  <c r="Q3726" i="3" s="1"/>
  <c r="P7528" i="3"/>
  <c r="Q7528" i="3" s="1"/>
  <c r="P3819" i="3"/>
  <c r="Q3819" i="3" s="1"/>
  <c r="P3812" i="3"/>
  <c r="Q3812" i="3" s="1"/>
  <c r="P3802" i="3"/>
  <c r="Q3802" i="3" s="1"/>
  <c r="P3768" i="3"/>
  <c r="Q3768" i="3" s="1"/>
  <c r="P3816" i="3"/>
  <c r="Q3816" i="3" s="1"/>
  <c r="P3795" i="3"/>
  <c r="Q3795" i="3" s="1"/>
  <c r="P3689" i="3"/>
  <c r="Q3689" i="3" s="1"/>
  <c r="P3751" i="3"/>
  <c r="Q3751" i="3" s="1"/>
  <c r="P3727" i="3"/>
  <c r="Q3727" i="3" s="1"/>
  <c r="P3796" i="3"/>
  <c r="Q3796" i="3" s="1"/>
  <c r="P3841" i="3"/>
  <c r="Q3841" i="3" s="1"/>
  <c r="P3752" i="3"/>
  <c r="Q3752" i="3" s="1"/>
  <c r="P3681" i="3"/>
  <c r="Q3681" i="3" s="1"/>
  <c r="P3669" i="3"/>
  <c r="Q3669" i="3" s="1"/>
  <c r="P3769" i="3"/>
  <c r="Q3769" i="3" s="1"/>
  <c r="P3787" i="3"/>
  <c r="Q3787" i="3" s="1"/>
  <c r="P3828" i="3"/>
  <c r="Q3828" i="3" s="1"/>
  <c r="P3649" i="3"/>
  <c r="Q3649" i="3" s="1"/>
  <c r="P3690" i="3"/>
  <c r="Q3690" i="3" s="1"/>
  <c r="P3829" i="3"/>
  <c r="Q3829" i="3" s="1"/>
  <c r="P3813" i="3"/>
  <c r="Q3813" i="3" s="1"/>
  <c r="P3824" i="3"/>
  <c r="Q3824" i="3" s="1"/>
  <c r="P3728" i="3"/>
  <c r="Q3728" i="3" s="1"/>
  <c r="P3839" i="3"/>
  <c r="Q3839" i="3" s="1"/>
  <c r="P3760" i="3"/>
  <c r="Q3760" i="3" s="1"/>
  <c r="P3837" i="3"/>
  <c r="Q3837" i="3" s="1"/>
  <c r="P3707" i="3"/>
  <c r="Q3707" i="3" s="1"/>
  <c r="P3756" i="3"/>
  <c r="Q3756" i="3" s="1"/>
  <c r="P7145" i="3"/>
  <c r="Q7145" i="3" s="1"/>
  <c r="P3708" i="3"/>
  <c r="Q3708" i="3" s="1"/>
  <c r="P3840" i="3"/>
  <c r="Q3840" i="3" s="1"/>
  <c r="P3700" i="3"/>
  <c r="Q3700" i="3" s="1"/>
  <c r="P3709" i="3"/>
  <c r="Q3709" i="3" s="1"/>
  <c r="P3809" i="3"/>
  <c r="Q3809" i="3" s="1"/>
  <c r="P3807" i="3"/>
  <c r="Q3807" i="3" s="1"/>
  <c r="P5344" i="3"/>
  <c r="Q5344" i="3" s="1"/>
  <c r="P3803" i="3"/>
  <c r="Q3803" i="3" s="1"/>
  <c r="P3701" i="3"/>
  <c r="Q3701" i="3" s="1"/>
  <c r="P3797" i="3"/>
  <c r="Q3797" i="3" s="1"/>
  <c r="P3691" i="3"/>
  <c r="Q3691" i="3" s="1"/>
  <c r="P3836" i="3"/>
  <c r="Q3836" i="3" s="1"/>
  <c r="P3761" i="3"/>
  <c r="Q3761" i="3" s="1"/>
  <c r="P3762" i="3"/>
  <c r="Q3762" i="3" s="1"/>
  <c r="P3788" i="3"/>
  <c r="Q3788" i="3" s="1"/>
  <c r="P3710" i="3"/>
  <c r="Q3710" i="3" s="1"/>
  <c r="P3776" i="3"/>
  <c r="Q3776" i="3" s="1"/>
  <c r="P3702" i="3"/>
  <c r="Q3702" i="3" s="1"/>
  <c r="P3716" i="3"/>
  <c r="Q3716" i="3" s="1"/>
  <c r="P3717" i="3"/>
  <c r="Q3717" i="3" s="1"/>
  <c r="P3833" i="3"/>
  <c r="Q3833" i="3" s="1"/>
  <c r="P3834" i="3"/>
  <c r="Q3834" i="3" s="1"/>
  <c r="P3753" i="3"/>
  <c r="Q3753" i="3" s="1"/>
  <c r="P3838" i="3"/>
  <c r="Q3838" i="3" s="1"/>
  <c r="P3814" i="3"/>
  <c r="Q3814" i="3" s="1"/>
  <c r="P3810" i="3"/>
  <c r="Q3810" i="3" s="1"/>
  <c r="P3662" i="3"/>
  <c r="Q3662" i="3" s="1"/>
  <c r="P3650" i="3"/>
  <c r="Q3650" i="3" s="1"/>
  <c r="P3817" i="3"/>
  <c r="Q3817" i="3" s="1"/>
  <c r="P3711" i="3"/>
  <c r="Q3711" i="3" s="1"/>
  <c r="P3655" i="3"/>
  <c r="Q3655" i="3" s="1"/>
  <c r="P3703" i="3"/>
  <c r="Q3703" i="3" s="1"/>
  <c r="P3831" i="3"/>
  <c r="Q3831" i="3" s="1"/>
  <c r="P3718" i="3"/>
  <c r="Q3718" i="3" s="1"/>
  <c r="P3789" i="3"/>
  <c r="Q3789" i="3" s="1"/>
  <c r="P3780" i="3"/>
  <c r="Q3780" i="3" s="1"/>
  <c r="P3743" i="3"/>
  <c r="Q3743" i="3" s="1"/>
  <c r="P3704" i="3"/>
  <c r="Q3704" i="3" s="1"/>
  <c r="P3694" i="3"/>
  <c r="Q3694" i="3" s="1"/>
  <c r="P3790" i="3"/>
  <c r="Q3790" i="3" s="1"/>
  <c r="P3656" i="3"/>
  <c r="Q3656" i="3" s="1"/>
  <c r="P3770" i="3"/>
  <c r="Q3770" i="3" s="1"/>
  <c r="P3781" i="3"/>
  <c r="Q3781" i="3" s="1"/>
  <c r="P3825" i="3"/>
  <c r="Q3825" i="3" s="1"/>
  <c r="P6741" i="3"/>
  <c r="Q6741" i="3" s="1"/>
  <c r="P3820" i="3"/>
  <c r="Q3820" i="3" s="1"/>
  <c r="P3763" i="3"/>
  <c r="Q3763" i="3" s="1"/>
  <c r="P3719" i="3"/>
  <c r="Q3719" i="3" s="1"/>
  <c r="P3764" i="3"/>
  <c r="Q3764" i="3" s="1"/>
  <c r="P3692" i="3"/>
  <c r="Q3692" i="3" s="1"/>
  <c r="P3712" i="3"/>
  <c r="Q3712" i="3" s="1"/>
  <c r="P3729" i="3"/>
  <c r="Q3729" i="3" s="1"/>
  <c r="P3744" i="3"/>
  <c r="Q3744" i="3" s="1"/>
  <c r="P3730" i="3"/>
  <c r="Q3730" i="3" s="1"/>
  <c r="P3665" i="3"/>
  <c r="Q3665" i="3" s="1"/>
  <c r="P3798" i="3"/>
  <c r="Q3798" i="3" s="1"/>
  <c r="P3682" i="3"/>
  <c r="Q3682" i="3" s="1"/>
  <c r="P3695" i="3"/>
  <c r="Q3695" i="3" s="1"/>
  <c r="P3745" i="3"/>
  <c r="Q3745" i="3" s="1"/>
  <c r="P3765" i="3"/>
  <c r="Q3765" i="3" s="1"/>
  <c r="P3705" i="3"/>
  <c r="Q3705" i="3" s="1"/>
  <c r="P3804" i="3"/>
  <c r="Q3804" i="3" s="1"/>
  <c r="P3818" i="3"/>
  <c r="Q3818" i="3" s="1"/>
  <c r="P3782" i="3"/>
  <c r="Q3782" i="3" s="1"/>
  <c r="P3754" i="3"/>
  <c r="Q3754" i="3" s="1"/>
  <c r="P3805" i="3"/>
  <c r="Q3805" i="3" s="1"/>
  <c r="P3771" i="3"/>
  <c r="Q3771" i="3" s="1"/>
  <c r="P3821" i="3"/>
  <c r="Q3821" i="3" s="1"/>
  <c r="P3673" i="3"/>
  <c r="Q3673" i="3" s="1"/>
  <c r="P3696" i="3"/>
  <c r="Q3696" i="3" s="1"/>
  <c r="P3791" i="3"/>
  <c r="Q3791" i="3" s="1"/>
  <c r="P3777" i="3"/>
  <c r="Q3777" i="3" s="1"/>
  <c r="P3830" i="3"/>
  <c r="Q3830" i="3" s="1"/>
  <c r="P3783" i="3"/>
  <c r="Q3783" i="3" s="1"/>
  <c r="P3772" i="3"/>
  <c r="Q3772" i="3" s="1"/>
  <c r="P3713" i="3"/>
  <c r="Q3713" i="3" s="1"/>
  <c r="P3720" i="3"/>
  <c r="Q3720" i="3" s="1"/>
  <c r="P3822" i="3"/>
  <c r="Q3822" i="3" s="1"/>
  <c r="P3674" i="3"/>
  <c r="Q3674" i="3" s="1"/>
  <c r="P3832" i="3"/>
  <c r="Q3832" i="3" s="1"/>
  <c r="P3808" i="3"/>
  <c r="Q3808" i="3" s="1"/>
  <c r="P3799" i="3"/>
  <c r="Q3799" i="3" s="1"/>
  <c r="P3683" i="3"/>
  <c r="Q3683" i="3" s="1"/>
  <c r="P3864" i="3"/>
  <c r="Q3864" i="3" s="1"/>
  <c r="P3911" i="3"/>
  <c r="Q3911" i="3" s="1"/>
  <c r="P3845" i="3"/>
  <c r="Q3845" i="3" s="1"/>
  <c r="P3961" i="3"/>
  <c r="Q3961" i="3" s="1"/>
  <c r="P3853" i="3"/>
  <c r="Q3853" i="3" s="1"/>
  <c r="P3849" i="3"/>
  <c r="Q3849" i="3" s="1"/>
  <c r="P3846" i="3"/>
  <c r="Q3846" i="3" s="1"/>
  <c r="P3852" i="3"/>
  <c r="Q3852" i="3" s="1"/>
  <c r="P4004" i="3"/>
  <c r="Q4004" i="3" s="1"/>
  <c r="P4022" i="3"/>
  <c r="Q4022" i="3" s="1"/>
  <c r="P3859" i="3"/>
  <c r="Q3859" i="3" s="1"/>
  <c r="P3854" i="3"/>
  <c r="Q3854" i="3" s="1"/>
  <c r="P3860" i="3"/>
  <c r="Q3860" i="3" s="1"/>
  <c r="P3848" i="3"/>
  <c r="Q3848" i="3" s="1"/>
  <c r="P3944" i="3"/>
  <c r="Q3944" i="3" s="1"/>
  <c r="P3970" i="3"/>
  <c r="Q3970" i="3" s="1"/>
  <c r="P3865" i="3"/>
  <c r="Q3865" i="3" s="1"/>
  <c r="P3847" i="3"/>
  <c r="Q3847" i="3" s="1"/>
  <c r="P3861" i="3"/>
  <c r="Q3861" i="3" s="1"/>
  <c r="P3885" i="3"/>
  <c r="Q3885" i="3" s="1"/>
  <c r="P3880" i="3"/>
  <c r="Q3880" i="3" s="1"/>
  <c r="P3891" i="3"/>
  <c r="Q3891" i="3" s="1"/>
  <c r="P3903" i="3"/>
  <c r="Q3903" i="3" s="1"/>
  <c r="P3866" i="3"/>
  <c r="Q3866" i="3" s="1"/>
  <c r="P3912" i="3"/>
  <c r="Q3912" i="3" s="1"/>
  <c r="P3945" i="3"/>
  <c r="Q3945" i="3" s="1"/>
  <c r="P3867" i="3"/>
  <c r="Q3867" i="3" s="1"/>
  <c r="P3904" i="3"/>
  <c r="Q3904" i="3" s="1"/>
  <c r="P4009" i="3"/>
  <c r="Q4009" i="3" s="1"/>
  <c r="P4005" i="3"/>
  <c r="Q4005" i="3" s="1"/>
  <c r="P3868" i="3"/>
  <c r="Q3868" i="3" s="1"/>
  <c r="P3989" i="3"/>
  <c r="Q3989" i="3" s="1"/>
  <c r="P3905" i="3"/>
  <c r="Q3905" i="3" s="1"/>
  <c r="P3946" i="3"/>
  <c r="Q3946" i="3" s="1"/>
  <c r="P4026" i="3"/>
  <c r="Q4026" i="3" s="1"/>
  <c r="P6942" i="3"/>
  <c r="Q6942" i="3" s="1"/>
  <c r="P3994" i="3"/>
  <c r="Q3994" i="3" s="1"/>
  <c r="P3936" i="3"/>
  <c r="Q3936" i="3" s="1"/>
  <c r="P3995" i="3"/>
  <c r="Q3995" i="3" s="1"/>
  <c r="P3869" i="3"/>
  <c r="Q3869" i="3" s="1"/>
  <c r="P3886" i="3"/>
  <c r="Q3886" i="3" s="1"/>
  <c r="P3937" i="3"/>
  <c r="Q3937" i="3" s="1"/>
  <c r="P3971" i="3"/>
  <c r="Q3971" i="3" s="1"/>
  <c r="P3892" i="3"/>
  <c r="Q3892" i="3" s="1"/>
  <c r="P3947" i="3"/>
  <c r="Q3947" i="3" s="1"/>
  <c r="P3977" i="3"/>
  <c r="Q3977" i="3" s="1"/>
  <c r="P3978" i="3"/>
  <c r="Q3978" i="3" s="1"/>
  <c r="P3897" i="3"/>
  <c r="Q3897" i="3" s="1"/>
  <c r="P4014" i="3"/>
  <c r="Q4014" i="3" s="1"/>
  <c r="P3948" i="3"/>
  <c r="Q3948" i="3" s="1"/>
  <c r="P3979" i="3"/>
  <c r="Q3979" i="3" s="1"/>
  <c r="P3906" i="3"/>
  <c r="Q3906" i="3" s="1"/>
  <c r="P3921" i="3"/>
  <c r="Q3921" i="3" s="1"/>
  <c r="P3870" i="3"/>
  <c r="Q3870" i="3" s="1"/>
  <c r="P3898" i="3"/>
  <c r="Q3898" i="3" s="1"/>
  <c r="P3871" i="3"/>
  <c r="Q3871" i="3" s="1"/>
  <c r="P3893" i="3"/>
  <c r="Q3893" i="3" s="1"/>
  <c r="P3999" i="3"/>
  <c r="Q3999" i="3" s="1"/>
  <c r="P3949" i="3"/>
  <c r="Q3949" i="3" s="1"/>
  <c r="P3887" i="3"/>
  <c r="Q3887" i="3" s="1"/>
  <c r="P3950" i="3"/>
  <c r="Q3950" i="3" s="1"/>
  <c r="P534" i="3"/>
  <c r="Q534" i="3" s="1"/>
  <c r="P3972" i="3"/>
  <c r="Q3972" i="3" s="1"/>
  <c r="P4010" i="3"/>
  <c r="Q4010" i="3" s="1"/>
  <c r="P3938" i="3"/>
  <c r="Q3938" i="3" s="1"/>
  <c r="P4031" i="3"/>
  <c r="Q4031" i="3" s="1"/>
  <c r="P3962" i="3"/>
  <c r="Q3962" i="3" s="1"/>
  <c r="P3547" i="3"/>
  <c r="Q3547" i="3" s="1"/>
  <c r="P3990" i="3"/>
  <c r="Q3990" i="3" s="1"/>
  <c r="P3913" i="3"/>
  <c r="Q3913" i="3" s="1"/>
  <c r="P4041" i="3"/>
  <c r="Q4041" i="3" s="1"/>
  <c r="P3914" i="3"/>
  <c r="Q3914" i="3" s="1"/>
  <c r="P3980" i="3"/>
  <c r="Q3980" i="3" s="1"/>
  <c r="P3915" i="3"/>
  <c r="Q3915" i="3" s="1"/>
  <c r="P4032" i="3"/>
  <c r="Q4032" i="3" s="1"/>
  <c r="P3939" i="3"/>
  <c r="Q3939" i="3" s="1"/>
  <c r="P3907" i="3"/>
  <c r="Q3907" i="3" s="1"/>
  <c r="P3899" i="3"/>
  <c r="Q3899" i="3" s="1"/>
  <c r="P3916" i="3"/>
  <c r="Q3916" i="3" s="1"/>
  <c r="P3991" i="3"/>
  <c r="Q3991" i="3" s="1"/>
  <c r="P4029" i="3"/>
  <c r="Q4029" i="3" s="1"/>
  <c r="P3872" i="3"/>
  <c r="Q3872" i="3" s="1"/>
  <c r="P3963" i="3"/>
  <c r="Q3963" i="3" s="1"/>
  <c r="P3964" i="3"/>
  <c r="Q3964" i="3" s="1"/>
  <c r="P3940" i="3"/>
  <c r="Q3940" i="3" s="1"/>
  <c r="P3996" i="3"/>
  <c r="Q3996" i="3" s="1"/>
  <c r="P4000" i="3"/>
  <c r="Q4000" i="3" s="1"/>
  <c r="P4023" i="3"/>
  <c r="Q4023" i="3" s="1"/>
  <c r="P3973" i="3"/>
  <c r="Q3973" i="3" s="1"/>
  <c r="P3951" i="3"/>
  <c r="Q3951" i="3" s="1"/>
  <c r="P3965" i="3"/>
  <c r="Q3965" i="3" s="1"/>
  <c r="P3862" i="3"/>
  <c r="Q3862" i="3" s="1"/>
  <c r="P3952" i="3"/>
  <c r="Q3952" i="3" s="1"/>
  <c r="P3875" i="3"/>
  <c r="Q3875" i="3" s="1"/>
  <c r="P4039" i="3"/>
  <c r="Q4039" i="3" s="1"/>
  <c r="P5728" i="3"/>
  <c r="Q5728" i="3" s="1"/>
  <c r="P3922" i="3"/>
  <c r="Q3922" i="3" s="1"/>
  <c r="P3953" i="3"/>
  <c r="Q3953" i="3" s="1"/>
  <c r="P3966" i="3"/>
  <c r="Q3966" i="3" s="1"/>
  <c r="P3917" i="3"/>
  <c r="Q3917" i="3" s="1"/>
  <c r="P3873" i="3"/>
  <c r="Q3873" i="3" s="1"/>
  <c r="P3900" i="3"/>
  <c r="Q3900" i="3" s="1"/>
  <c r="P4018" i="3"/>
  <c r="Q4018" i="3" s="1"/>
  <c r="P3941" i="3"/>
  <c r="Q3941" i="3" s="1"/>
  <c r="P4033" i="3"/>
  <c r="Q4033" i="3" s="1"/>
  <c r="P3876" i="3"/>
  <c r="Q3876" i="3" s="1"/>
  <c r="P4024" i="3"/>
  <c r="Q4024" i="3" s="1"/>
  <c r="P3858" i="3"/>
  <c r="Q3858" i="3" s="1"/>
  <c r="P4011" i="3"/>
  <c r="Q4011" i="3" s="1"/>
  <c r="P4015" i="3"/>
  <c r="Q4015" i="3" s="1"/>
  <c r="P3877" i="3"/>
  <c r="Q3877" i="3" s="1"/>
  <c r="P3881" i="3"/>
  <c r="Q3881" i="3" s="1"/>
  <c r="P3992" i="3"/>
  <c r="Q3992" i="3" s="1"/>
  <c r="P4040" i="3"/>
  <c r="Q4040" i="3" s="1"/>
  <c r="P4006" i="3"/>
  <c r="Q4006" i="3" s="1"/>
  <c r="P3855" i="3"/>
  <c r="Q3855" i="3" s="1"/>
  <c r="P3923" i="3"/>
  <c r="Q3923" i="3" s="1"/>
  <c r="P4012" i="3"/>
  <c r="Q4012" i="3" s="1"/>
  <c r="P3888" i="3"/>
  <c r="Q3888" i="3" s="1"/>
  <c r="P3850" i="3"/>
  <c r="Q3850" i="3" s="1"/>
  <c r="P3908" i="3"/>
  <c r="Q3908" i="3" s="1"/>
  <c r="P4034" i="3"/>
  <c r="Q4034" i="3" s="1"/>
  <c r="P3954" i="3"/>
  <c r="Q3954" i="3" s="1"/>
  <c r="P3997" i="3"/>
  <c r="Q3997" i="3" s="1"/>
  <c r="P3909" i="3"/>
  <c r="Q3909" i="3" s="1"/>
  <c r="P4007" i="3"/>
  <c r="Q4007" i="3" s="1"/>
  <c r="P4027" i="3"/>
  <c r="Q4027" i="3" s="1"/>
  <c r="P3910" i="3"/>
  <c r="Q3910" i="3" s="1"/>
  <c r="P4008" i="3"/>
  <c r="Q4008" i="3" s="1"/>
  <c r="P2331" i="3"/>
  <c r="Q2331" i="3" s="1"/>
  <c r="P3998" i="3"/>
  <c r="Q3998" i="3" s="1"/>
  <c r="P3894" i="3"/>
  <c r="Q3894" i="3" s="1"/>
  <c r="P3851" i="3"/>
  <c r="Q3851" i="3" s="1"/>
  <c r="P3981" i="3"/>
  <c r="Q3981" i="3" s="1"/>
  <c r="P3942" i="3"/>
  <c r="Q3942" i="3" s="1"/>
  <c r="P3955" i="3"/>
  <c r="Q3955" i="3" s="1"/>
  <c r="P3863" i="3"/>
  <c r="Q3863" i="3" s="1"/>
  <c r="P3856" i="3"/>
  <c r="Q3856" i="3" s="1"/>
  <c r="P3974" i="3"/>
  <c r="Q3974" i="3" s="1"/>
  <c r="P3967" i="3"/>
  <c r="Q3967" i="3" s="1"/>
  <c r="P3982" i="3"/>
  <c r="Q3982" i="3" s="1"/>
  <c r="P3901" i="3"/>
  <c r="Q3901" i="3" s="1"/>
  <c r="P3874" i="3"/>
  <c r="Q3874" i="3" s="1"/>
  <c r="P3956" i="3"/>
  <c r="Q3956" i="3" s="1"/>
  <c r="P4013" i="3"/>
  <c r="Q4013" i="3" s="1"/>
  <c r="P3857" i="3"/>
  <c r="Q3857" i="3" s="1"/>
  <c r="P3878" i="3"/>
  <c r="Q3878" i="3" s="1"/>
  <c r="P3918" i="3"/>
  <c r="Q3918" i="3" s="1"/>
  <c r="P3968" i="3"/>
  <c r="Q3968" i="3" s="1"/>
  <c r="P3969" i="3"/>
  <c r="Q3969" i="3" s="1"/>
  <c r="P4035" i="3"/>
  <c r="Q4035" i="3" s="1"/>
  <c r="P3983" i="3"/>
  <c r="Q3983" i="3" s="1"/>
  <c r="P3984" i="3"/>
  <c r="Q3984" i="3" s="1"/>
  <c r="P3957" i="3"/>
  <c r="Q3957" i="3" s="1"/>
  <c r="P3958" i="3"/>
  <c r="Q3958" i="3" s="1"/>
  <c r="P3985" i="3"/>
  <c r="Q3985" i="3" s="1"/>
  <c r="P4037" i="3"/>
  <c r="Q4037" i="3" s="1"/>
  <c r="P3993" i="3"/>
  <c r="Q3993" i="3" s="1"/>
  <c r="P4019" i="3"/>
  <c r="Q4019" i="3" s="1"/>
  <c r="P4001" i="3"/>
  <c r="Q4001" i="3" s="1"/>
  <c r="P3924" i="3"/>
  <c r="Q3924" i="3" s="1"/>
  <c r="P4043" i="3"/>
  <c r="Q4043" i="3" s="1"/>
  <c r="P4030" i="3"/>
  <c r="Q4030" i="3" s="1"/>
  <c r="P3925" i="3"/>
  <c r="Q3925" i="3" s="1"/>
  <c r="P4330" i="3"/>
  <c r="Q4330" i="3" s="1"/>
  <c r="P3882" i="3"/>
  <c r="Q3882" i="3" s="1"/>
  <c r="P3943" i="3"/>
  <c r="Q3943" i="3" s="1"/>
  <c r="P3986" i="3"/>
  <c r="Q3986" i="3" s="1"/>
  <c r="P4002" i="3"/>
  <c r="Q4002" i="3" s="1"/>
  <c r="P3987" i="3"/>
  <c r="Q3987" i="3" s="1"/>
  <c r="P3879" i="3"/>
  <c r="Q3879" i="3" s="1"/>
  <c r="P3883" i="3"/>
  <c r="Q3883" i="3" s="1"/>
  <c r="P3895" i="3"/>
  <c r="Q3895" i="3" s="1"/>
  <c r="P4036" i="3"/>
  <c r="Q4036" i="3" s="1"/>
  <c r="P4042" i="3"/>
  <c r="Q4042" i="3" s="1"/>
  <c r="P4028" i="3"/>
  <c r="Q4028" i="3" s="1"/>
  <c r="P4025" i="3"/>
  <c r="Q4025" i="3" s="1"/>
  <c r="P4016" i="3"/>
  <c r="Q4016" i="3" s="1"/>
  <c r="P4017" i="3"/>
  <c r="Q4017" i="3" s="1"/>
  <c r="P4044" i="3"/>
  <c r="Q4044" i="3" s="1"/>
  <c r="P4020" i="3"/>
  <c r="Q4020" i="3" s="1"/>
  <c r="P3889" i="3"/>
  <c r="Q3889" i="3" s="1"/>
  <c r="P4021" i="3"/>
  <c r="Q4021" i="3" s="1"/>
  <c r="P3975" i="3"/>
  <c r="Q3975" i="3" s="1"/>
  <c r="P3976" i="3"/>
  <c r="Q3976" i="3" s="1"/>
  <c r="P3919" i="3"/>
  <c r="Q3919" i="3" s="1"/>
  <c r="P3890" i="3"/>
  <c r="Q3890" i="3" s="1"/>
  <c r="P3926" i="3"/>
  <c r="Q3926" i="3" s="1"/>
  <c r="P3927" i="3"/>
  <c r="Q3927" i="3" s="1"/>
  <c r="P3988" i="3"/>
  <c r="Q3988" i="3" s="1"/>
  <c r="P3920" i="3"/>
  <c r="Q3920" i="3" s="1"/>
  <c r="P3896" i="3"/>
  <c r="Q3896" i="3" s="1"/>
  <c r="P4038" i="3"/>
  <c r="Q4038" i="3" s="1"/>
  <c r="P3884" i="3"/>
  <c r="Q3884" i="3" s="1"/>
  <c r="P2923" i="3"/>
  <c r="Q2923" i="3" s="1"/>
  <c r="P3959" i="3"/>
  <c r="Q3959" i="3" s="1"/>
  <c r="P3902" i="3"/>
  <c r="Q3902" i="3" s="1"/>
  <c r="P4003" i="3"/>
  <c r="Q4003" i="3" s="1"/>
  <c r="P3960" i="3"/>
  <c r="Q3960" i="3" s="1"/>
  <c r="P3928" i="3"/>
  <c r="Q3928" i="3" s="1"/>
  <c r="P4079" i="3"/>
  <c r="Q4079" i="3" s="1"/>
  <c r="P4143" i="3"/>
  <c r="Q4143" i="3" s="1"/>
  <c r="P4093" i="3"/>
  <c r="Q4093" i="3" s="1"/>
  <c r="P4047" i="3"/>
  <c r="Q4047" i="3" s="1"/>
  <c r="P4071" i="3"/>
  <c r="Q4071" i="3" s="1"/>
  <c r="P4045" i="3"/>
  <c r="Q4045" i="3" s="1"/>
  <c r="P4054" i="3"/>
  <c r="Q4054" i="3" s="1"/>
  <c r="P4123" i="3"/>
  <c r="Q4123" i="3" s="1"/>
  <c r="P4048" i="3"/>
  <c r="Q4048" i="3" s="1"/>
  <c r="P4059" i="3"/>
  <c r="Q4059" i="3" s="1"/>
  <c r="P4046" i="3"/>
  <c r="Q4046" i="3" s="1"/>
  <c r="P4072" i="3"/>
  <c r="Q4072" i="3" s="1"/>
  <c r="P4094" i="3"/>
  <c r="Q4094" i="3" s="1"/>
  <c r="P4124" i="3"/>
  <c r="Q4124" i="3" s="1"/>
  <c r="P4050" i="3"/>
  <c r="Q4050" i="3" s="1"/>
  <c r="P4138" i="3"/>
  <c r="Q4138" i="3" s="1"/>
  <c r="P4105" i="3"/>
  <c r="Q4105" i="3" s="1"/>
  <c r="P4228" i="3"/>
  <c r="Q4228" i="3" s="1"/>
  <c r="P4155" i="3"/>
  <c r="Q4155" i="3" s="1"/>
  <c r="P4060" i="3"/>
  <c r="Q4060" i="3" s="1"/>
  <c r="P4156" i="3"/>
  <c r="Q4156" i="3" s="1"/>
  <c r="P4087" i="3"/>
  <c r="Q4087" i="3" s="1"/>
  <c r="P4065" i="3"/>
  <c r="Q4065" i="3" s="1"/>
  <c r="P4116" i="3"/>
  <c r="Q4116" i="3" s="1"/>
  <c r="P4157" i="3"/>
  <c r="Q4157" i="3" s="1"/>
  <c r="P4055" i="3"/>
  <c r="Q4055" i="3" s="1"/>
  <c r="P4203" i="3"/>
  <c r="Q4203" i="3" s="1"/>
  <c r="P4056" i="3"/>
  <c r="Q4056" i="3" s="1"/>
  <c r="P4125" i="3"/>
  <c r="Q4125" i="3" s="1"/>
  <c r="P4066" i="3"/>
  <c r="Q4066" i="3" s="1"/>
  <c r="P4117" i="3"/>
  <c r="Q4117" i="3" s="1"/>
  <c r="P4088" i="3"/>
  <c r="Q4088" i="3" s="1"/>
  <c r="P4158" i="3"/>
  <c r="Q4158" i="3" s="1"/>
  <c r="P4080" i="3"/>
  <c r="Q4080" i="3" s="1"/>
  <c r="P4089" i="3"/>
  <c r="Q4089" i="3" s="1"/>
  <c r="P4081" i="3"/>
  <c r="Q4081" i="3" s="1"/>
  <c r="P4090" i="3"/>
  <c r="Q4090" i="3" s="1"/>
  <c r="P378" i="3"/>
  <c r="Q378" i="3" s="1"/>
  <c r="P4091" i="3"/>
  <c r="Q4091" i="3" s="1"/>
  <c r="P4224" i="3"/>
  <c r="Q4224" i="3" s="1"/>
  <c r="P4178" i="3"/>
  <c r="Q4178" i="3" s="1"/>
  <c r="P4073" i="3"/>
  <c r="Q4073" i="3" s="1"/>
  <c r="P4204" i="3"/>
  <c r="Q4204" i="3" s="1"/>
  <c r="P4082" i="3"/>
  <c r="Q4082" i="3" s="1"/>
  <c r="P4167" i="3"/>
  <c r="Q4167" i="3" s="1"/>
  <c r="P4177" i="3"/>
  <c r="Q4177" i="3" s="1"/>
  <c r="P1719" i="3"/>
  <c r="Q1719" i="3" s="1"/>
  <c r="P4118" i="3"/>
  <c r="Q4118" i="3" s="1"/>
  <c r="P4192" i="3"/>
  <c r="Q4192" i="3" s="1"/>
  <c r="P4205" i="3"/>
  <c r="Q4205" i="3" s="1"/>
  <c r="P4144" i="3"/>
  <c r="Q4144" i="3" s="1"/>
  <c r="P4218" i="3"/>
  <c r="Q4218" i="3" s="1"/>
  <c r="P4092" i="3"/>
  <c r="Q4092" i="3" s="1"/>
  <c r="P4126" i="3"/>
  <c r="Q4126" i="3" s="1"/>
  <c r="P4074" i="3"/>
  <c r="Q4074" i="3" s="1"/>
  <c r="P4106" i="3"/>
  <c r="Q4106" i="3" s="1"/>
  <c r="P4095" i="3"/>
  <c r="Q4095" i="3" s="1"/>
  <c r="P4107" i="3"/>
  <c r="Q4107" i="3" s="1"/>
  <c r="P4159" i="3"/>
  <c r="Q4159" i="3" s="1"/>
  <c r="P4051" i="3"/>
  <c r="Q4051" i="3" s="1"/>
  <c r="P4145" i="3"/>
  <c r="Q4145" i="3" s="1"/>
  <c r="P4211" i="3"/>
  <c r="Q4211" i="3" s="1"/>
  <c r="P4219" i="3"/>
  <c r="Q4219" i="3" s="1"/>
  <c r="P4160" i="3"/>
  <c r="Q4160" i="3" s="1"/>
  <c r="P4067" i="3"/>
  <c r="Q4067" i="3" s="1"/>
  <c r="P4194" i="3"/>
  <c r="Q4194" i="3" s="1"/>
  <c r="P4119" i="3"/>
  <c r="Q4119" i="3" s="1"/>
  <c r="P4195" i="3"/>
  <c r="Q4195" i="3" s="1"/>
  <c r="P4168" i="3"/>
  <c r="Q4168" i="3" s="1"/>
  <c r="P4179" i="3"/>
  <c r="Q4179" i="3" s="1"/>
  <c r="P4161" i="3"/>
  <c r="Q4161" i="3" s="1"/>
  <c r="P4186" i="3"/>
  <c r="Q4186" i="3" s="1"/>
  <c r="P4061" i="3"/>
  <c r="Q4061" i="3" s="1"/>
  <c r="P4096" i="3"/>
  <c r="Q4096" i="3" s="1"/>
  <c r="P4240" i="3"/>
  <c r="Q4240" i="3" s="1"/>
  <c r="P4062" i="3"/>
  <c r="Q4062" i="3" s="1"/>
  <c r="P4049" i="3"/>
  <c r="Q4049" i="3" s="1"/>
  <c r="P4162" i="3"/>
  <c r="Q4162" i="3" s="1"/>
  <c r="P4220" i="3"/>
  <c r="Q4220" i="3" s="1"/>
  <c r="P4132" i="3"/>
  <c r="Q4132" i="3" s="1"/>
  <c r="P4212" i="3"/>
  <c r="Q4212" i="3" s="1"/>
  <c r="P4146" i="3"/>
  <c r="Q4146" i="3" s="1"/>
  <c r="P4083" i="3"/>
  <c r="Q4083" i="3" s="1"/>
  <c r="P4147" i="3"/>
  <c r="Q4147" i="3" s="1"/>
  <c r="P4120" i="3"/>
  <c r="Q4120" i="3" s="1"/>
  <c r="P4063" i="3"/>
  <c r="Q4063" i="3" s="1"/>
  <c r="P4187" i="3"/>
  <c r="Q4187" i="3" s="1"/>
  <c r="P4148" i="3"/>
  <c r="Q4148" i="3" s="1"/>
  <c r="P4169" i="3"/>
  <c r="Q4169" i="3" s="1"/>
  <c r="P4151" i="3"/>
  <c r="Q4151" i="3" s="1"/>
  <c r="P4139" i="3"/>
  <c r="Q4139" i="3" s="1"/>
  <c r="P4108" i="3"/>
  <c r="Q4108" i="3" s="1"/>
  <c r="P4206" i="3"/>
  <c r="Q4206" i="3" s="1"/>
  <c r="P4097" i="3"/>
  <c r="Q4097" i="3" s="1"/>
  <c r="P4243" i="3"/>
  <c r="Q4243" i="3" s="1"/>
  <c r="P4180" i="3"/>
  <c r="Q4180" i="3" s="1"/>
  <c r="P4237" i="3"/>
  <c r="Q4237" i="3" s="1"/>
  <c r="P4170" i="3"/>
  <c r="Q4170" i="3" s="1"/>
  <c r="P4188" i="3"/>
  <c r="Q4188" i="3" s="1"/>
  <c r="P4221" i="3"/>
  <c r="Q4221" i="3" s="1"/>
  <c r="P4181" i="3"/>
  <c r="Q4181" i="3" s="1"/>
  <c r="P4225" i="3"/>
  <c r="Q4225" i="3" s="1"/>
  <c r="P4731" i="3"/>
  <c r="Q4731" i="3" s="1"/>
  <c r="P4111" i="3"/>
  <c r="Q4111" i="3" s="1"/>
  <c r="P4163" i="3"/>
  <c r="Q4163" i="3" s="1"/>
  <c r="P4152" i="3"/>
  <c r="Q4152" i="3" s="1"/>
  <c r="P4127" i="3"/>
  <c r="Q4127" i="3" s="1"/>
  <c r="P4241" i="3"/>
  <c r="Q4241" i="3" s="1"/>
  <c r="P6340" i="3"/>
  <c r="Q6340" i="3" s="1"/>
  <c r="P4171" i="3"/>
  <c r="Q4171" i="3" s="1"/>
  <c r="P4233" i="3"/>
  <c r="Q4233" i="3" s="1"/>
  <c r="P4172" i="3"/>
  <c r="Q4172" i="3" s="1"/>
  <c r="P4084" i="3"/>
  <c r="Q4084" i="3" s="1"/>
  <c r="P4098" i="3"/>
  <c r="Q4098" i="3" s="1"/>
  <c r="P4213" i="3"/>
  <c r="Q4213" i="3" s="1"/>
  <c r="P4229" i="3"/>
  <c r="Q4229" i="3" s="1"/>
  <c r="P4052" i="3"/>
  <c r="Q4052" i="3" s="1"/>
  <c r="P4053" i="3"/>
  <c r="Q4053" i="3" s="1"/>
  <c r="P4222" i="3"/>
  <c r="Q4222" i="3" s="1"/>
  <c r="P4128" i="3"/>
  <c r="Q4128" i="3" s="1"/>
  <c r="P4207" i="3"/>
  <c r="Q4207" i="3" s="1"/>
  <c r="P4112" i="3"/>
  <c r="Q4112" i="3" s="1"/>
  <c r="P4085" i="3"/>
  <c r="Q4085" i="3" s="1"/>
  <c r="P4244" i="3"/>
  <c r="Q4244" i="3" s="1"/>
  <c r="P4140" i="3"/>
  <c r="Q4140" i="3" s="1"/>
  <c r="P4099" i="3"/>
  <c r="Q4099" i="3" s="1"/>
  <c r="P4164" i="3"/>
  <c r="Q4164" i="3" s="1"/>
  <c r="P4141" i="3"/>
  <c r="Q4141" i="3" s="1"/>
  <c r="P4075" i="3"/>
  <c r="Q4075" i="3" s="1"/>
  <c r="P4109" i="3"/>
  <c r="Q4109" i="3" s="1"/>
  <c r="P4173" i="3"/>
  <c r="Q4173" i="3" s="1"/>
  <c r="P6745" i="3"/>
  <c r="Q6745" i="3" s="1"/>
  <c r="P4149" i="3"/>
  <c r="Q4149" i="3" s="1"/>
  <c r="P4208" i="3"/>
  <c r="Q4208" i="3" s="1"/>
  <c r="P4165" i="3"/>
  <c r="Q4165" i="3" s="1"/>
  <c r="P4100" i="3"/>
  <c r="Q4100" i="3" s="1"/>
  <c r="P4129" i="3"/>
  <c r="Q4129" i="3" s="1"/>
  <c r="P4153" i="3"/>
  <c r="Q4153" i="3" s="1"/>
  <c r="P4068" i="3"/>
  <c r="Q4068" i="3" s="1"/>
  <c r="P4076" i="3"/>
  <c r="Q4076" i="3" s="1"/>
  <c r="P4166" i="3"/>
  <c r="Q4166" i="3" s="1"/>
  <c r="P4101" i="3"/>
  <c r="Q4101" i="3" s="1"/>
  <c r="P4057" i="3"/>
  <c r="Q4057" i="3" s="1"/>
  <c r="P6738" i="3"/>
  <c r="Q6738" i="3" s="1"/>
  <c r="P4196" i="3"/>
  <c r="Q4196" i="3" s="1"/>
  <c r="P4230" i="3"/>
  <c r="Q4230" i="3" s="1"/>
  <c r="P4058" i="3"/>
  <c r="Q4058" i="3" s="1"/>
  <c r="P4102" i="3"/>
  <c r="Q4102" i="3" s="1"/>
  <c r="P4197" i="3"/>
  <c r="Q4197" i="3" s="1"/>
  <c r="P4103" i="3"/>
  <c r="Q4103" i="3" s="1"/>
  <c r="P4121" i="3"/>
  <c r="Q4121" i="3" s="1"/>
  <c r="P4226" i="3"/>
  <c r="Q4226" i="3" s="1"/>
  <c r="P4104" i="3"/>
  <c r="Q4104" i="3" s="1"/>
  <c r="P4193" i="3"/>
  <c r="Q4193" i="3" s="1"/>
  <c r="P4150" i="3"/>
  <c r="Q4150" i="3" s="1"/>
  <c r="P4214" i="3"/>
  <c r="Q4214" i="3" s="1"/>
  <c r="P4209" i="3"/>
  <c r="Q4209" i="3" s="1"/>
  <c r="P4236" i="3"/>
  <c r="Q4236" i="3" s="1"/>
  <c r="P4182" i="3"/>
  <c r="Q4182" i="3" s="1"/>
  <c r="P4231" i="3"/>
  <c r="Q4231" i="3" s="1"/>
  <c r="P4174" i="3"/>
  <c r="Q4174" i="3" s="1"/>
  <c r="P4086" i="3"/>
  <c r="Q4086" i="3" s="1"/>
  <c r="P4227" i="3"/>
  <c r="Q4227" i="3" s="1"/>
  <c r="P4175" i="3"/>
  <c r="Q4175" i="3" s="1"/>
  <c r="P4189" i="3"/>
  <c r="Q4189" i="3" s="1"/>
  <c r="P4077" i="3"/>
  <c r="Q4077" i="3" s="1"/>
  <c r="P4113" i="3"/>
  <c r="Q4113" i="3" s="1"/>
  <c r="P4242" i="3"/>
  <c r="Q4242" i="3" s="1"/>
  <c r="P4122" i="3"/>
  <c r="Q4122" i="3" s="1"/>
  <c r="P4215" i="3"/>
  <c r="Q4215" i="3" s="1"/>
  <c r="P4216" i="3"/>
  <c r="Q4216" i="3" s="1"/>
  <c r="P4183" i="3"/>
  <c r="Q4183" i="3" s="1"/>
  <c r="P4198" i="3"/>
  <c r="Q4198" i="3" s="1"/>
  <c r="P4184" i="3"/>
  <c r="Q4184" i="3" s="1"/>
  <c r="P4199" i="3"/>
  <c r="Q4199" i="3" s="1"/>
  <c r="P4238" i="3"/>
  <c r="Q4238" i="3" s="1"/>
  <c r="P4064" i="3"/>
  <c r="Q4064" i="3" s="1"/>
  <c r="P4223" i="3"/>
  <c r="Q4223" i="3" s="1"/>
  <c r="P4232" i="3"/>
  <c r="Q4232" i="3" s="1"/>
  <c r="P7342" i="3"/>
  <c r="Q7342" i="3" s="1"/>
  <c r="P4234" i="3"/>
  <c r="Q4234" i="3" s="1"/>
  <c r="P4190" i="3"/>
  <c r="Q4190" i="3" s="1"/>
  <c r="P4210" i="3"/>
  <c r="Q4210" i="3" s="1"/>
  <c r="P4069" i="3"/>
  <c r="Q4069" i="3" s="1"/>
  <c r="P4191" i="3"/>
  <c r="Q4191" i="3" s="1"/>
  <c r="P4200" i="3"/>
  <c r="Q4200" i="3" s="1"/>
  <c r="P4239" i="3"/>
  <c r="Q4239" i="3" s="1"/>
  <c r="P4142" i="3"/>
  <c r="Q4142" i="3" s="1"/>
  <c r="P4201" i="3"/>
  <c r="Q4201" i="3" s="1"/>
  <c r="P4235" i="3"/>
  <c r="Q4235" i="3" s="1"/>
  <c r="P4114" i="3"/>
  <c r="Q4114" i="3" s="1"/>
  <c r="P4070" i="3"/>
  <c r="Q4070" i="3" s="1"/>
  <c r="P4078" i="3"/>
  <c r="Q4078" i="3" s="1"/>
  <c r="P4115" i="3"/>
  <c r="Q4115" i="3" s="1"/>
  <c r="P4217" i="3"/>
  <c r="Q4217" i="3" s="1"/>
  <c r="P4154" i="3"/>
  <c r="Q4154" i="3" s="1"/>
  <c r="P4176" i="3"/>
  <c r="Q4176" i="3" s="1"/>
  <c r="P4110" i="3"/>
  <c r="Q4110" i="3" s="1"/>
  <c r="P4185" i="3"/>
  <c r="Q4185" i="3" s="1"/>
  <c r="P4202" i="3"/>
  <c r="Q4202" i="3" s="1"/>
  <c r="P4248" i="3"/>
  <c r="Q4248" i="3" s="1"/>
  <c r="P4251" i="3"/>
  <c r="Q4251" i="3" s="1"/>
  <c r="P4245" i="3"/>
  <c r="Q4245" i="3" s="1"/>
  <c r="P4291" i="3"/>
  <c r="Q4291" i="3" s="1"/>
  <c r="P4256" i="3"/>
  <c r="Q4256" i="3" s="1"/>
  <c r="P4264" i="3"/>
  <c r="Q4264" i="3" s="1"/>
  <c r="P4271" i="3"/>
  <c r="Q4271" i="3" s="1"/>
  <c r="P4375" i="3"/>
  <c r="Q4375" i="3" s="1"/>
  <c r="P4297" i="3"/>
  <c r="Q4297" i="3" s="1"/>
  <c r="P4247" i="3"/>
  <c r="Q4247" i="3" s="1"/>
  <c r="P4261" i="3"/>
  <c r="Q4261" i="3" s="1"/>
  <c r="P4383" i="3"/>
  <c r="Q4383" i="3" s="1"/>
  <c r="P4252" i="3"/>
  <c r="Q4252" i="3" s="1"/>
  <c r="P4285" i="3"/>
  <c r="Q4285" i="3" s="1"/>
  <c r="P4286" i="3"/>
  <c r="Q4286" i="3" s="1"/>
  <c r="P4249" i="3"/>
  <c r="Q4249" i="3" s="1"/>
  <c r="P4250" i="3"/>
  <c r="Q4250" i="3" s="1"/>
  <c r="P4389" i="3"/>
  <c r="Q4389" i="3" s="1"/>
  <c r="P4292" i="3"/>
  <c r="Q4292" i="3" s="1"/>
  <c r="P4313" i="3"/>
  <c r="Q4313" i="3" s="1"/>
  <c r="P4368" i="3"/>
  <c r="Q4368" i="3" s="1"/>
  <c r="P4298" i="3"/>
  <c r="Q4298" i="3" s="1"/>
  <c r="P4346" i="3"/>
  <c r="Q4346" i="3" s="1"/>
  <c r="P4314" i="3"/>
  <c r="Q4314" i="3" s="1"/>
  <c r="P4280" i="3"/>
  <c r="Q4280" i="3" s="1"/>
  <c r="P4321" i="3"/>
  <c r="Q4321" i="3" s="1"/>
  <c r="P4413" i="3"/>
  <c r="Q4413" i="3" s="1"/>
  <c r="P4276" i="3"/>
  <c r="Q4276" i="3" s="1"/>
  <c r="P4337" i="3"/>
  <c r="Q4337" i="3" s="1"/>
  <c r="P4440" i="3"/>
  <c r="Q4440" i="3" s="1"/>
  <c r="P4358" i="3"/>
  <c r="Q4358" i="3" s="1"/>
  <c r="P4373" i="3"/>
  <c r="Q4373" i="3" s="1"/>
  <c r="P4262" i="3"/>
  <c r="Q4262" i="3" s="1"/>
  <c r="P4299" i="3"/>
  <c r="Q4299" i="3" s="1"/>
  <c r="P4384" i="3"/>
  <c r="Q4384" i="3" s="1"/>
  <c r="P4277" i="3"/>
  <c r="Q4277" i="3" s="1"/>
  <c r="P4322" i="3"/>
  <c r="Q4322" i="3" s="1"/>
  <c r="P4369" i="3"/>
  <c r="Q4369" i="3" s="1"/>
  <c r="P4281" i="3"/>
  <c r="Q4281" i="3" s="1"/>
  <c r="P4343" i="3"/>
  <c r="Q4343" i="3" s="1"/>
  <c r="P4323" i="3"/>
  <c r="Q4323" i="3" s="1"/>
  <c r="P4287" i="3"/>
  <c r="Q4287" i="3" s="1"/>
  <c r="P4376" i="3"/>
  <c r="Q4376" i="3" s="1"/>
  <c r="P4414" i="3"/>
  <c r="Q4414" i="3" s="1"/>
  <c r="P4272" i="3"/>
  <c r="Q4272" i="3" s="1"/>
  <c r="P4401" i="3"/>
  <c r="Q4401" i="3" s="1"/>
  <c r="P4344" i="3"/>
  <c r="Q4344" i="3" s="1"/>
  <c r="P4378" i="3"/>
  <c r="Q4378" i="3" s="1"/>
  <c r="P4379" i="3"/>
  <c r="Q4379" i="3" s="1"/>
  <c r="P917" i="3"/>
  <c r="Q917" i="3" s="1"/>
  <c r="P4278" i="3"/>
  <c r="Q4278" i="3" s="1"/>
  <c r="P4338" i="3"/>
  <c r="Q4338" i="3" s="1"/>
  <c r="P4385" i="3"/>
  <c r="Q4385" i="3" s="1"/>
  <c r="P4324" i="3"/>
  <c r="Q4324" i="3" s="1"/>
  <c r="P4253" i="3"/>
  <c r="Q4253" i="3" s="1"/>
  <c r="P4300" i="3"/>
  <c r="Q4300" i="3" s="1"/>
  <c r="P4359" i="3"/>
  <c r="Q4359" i="3" s="1"/>
  <c r="P4429" i="3"/>
  <c r="Q4429" i="3" s="1"/>
  <c r="P4431" i="3"/>
  <c r="Q4431" i="3" s="1"/>
  <c r="P4390" i="3"/>
  <c r="Q4390" i="3" s="1"/>
  <c r="P4360" i="3"/>
  <c r="Q4360" i="3" s="1"/>
  <c r="P4386" i="3"/>
  <c r="Q4386" i="3" s="1"/>
  <c r="P4325" i="3"/>
  <c r="Q4325" i="3" s="1"/>
  <c r="P4306" i="3"/>
  <c r="Q4306" i="3" s="1"/>
  <c r="P4439" i="3"/>
  <c r="Q4439" i="3" s="1"/>
  <c r="P4315" i="3"/>
  <c r="Q4315" i="3" s="1"/>
  <c r="P4426" i="3"/>
  <c r="Q4426" i="3" s="1"/>
  <c r="P3739" i="3"/>
  <c r="Q3739" i="3" s="1"/>
  <c r="P4361" i="3"/>
  <c r="Q4361" i="3" s="1"/>
  <c r="P4265" i="3"/>
  <c r="Q4265" i="3" s="1"/>
  <c r="P4362" i="3"/>
  <c r="Q4362" i="3" s="1"/>
  <c r="P4363" i="3"/>
  <c r="Q4363" i="3" s="1"/>
  <c r="P4370" i="3"/>
  <c r="Q4370" i="3" s="1"/>
  <c r="P4282" i="3"/>
  <c r="Q4282" i="3" s="1"/>
  <c r="P4316" i="3"/>
  <c r="Q4316" i="3" s="1"/>
  <c r="P4283" i="3"/>
  <c r="Q4283" i="3" s="1"/>
  <c r="P4347" i="3"/>
  <c r="Q4347" i="3" s="1"/>
  <c r="P4402" i="3"/>
  <c r="Q4402" i="3" s="1"/>
  <c r="P4317" i="3"/>
  <c r="Q4317" i="3" s="1"/>
  <c r="P4391" i="3"/>
  <c r="Q4391" i="3" s="1"/>
  <c r="P4288" i="3"/>
  <c r="Q4288" i="3" s="1"/>
  <c r="P4427" i="3"/>
  <c r="Q4427" i="3" s="1"/>
  <c r="P4438" i="3"/>
  <c r="Q4438" i="3" s="1"/>
  <c r="P4442" i="3"/>
  <c r="Q4442" i="3" s="1"/>
  <c r="P4339" i="3"/>
  <c r="Q4339" i="3" s="1"/>
  <c r="P4403" i="3"/>
  <c r="Q4403" i="3" s="1"/>
  <c r="P4441" i="3"/>
  <c r="Q4441" i="3" s="1"/>
  <c r="P4293" i="3"/>
  <c r="Q4293" i="3" s="1"/>
  <c r="P4392" i="3"/>
  <c r="Q4392" i="3" s="1"/>
  <c r="P4364" i="3"/>
  <c r="Q4364" i="3" s="1"/>
  <c r="P4404" i="3"/>
  <c r="Q4404" i="3" s="1"/>
  <c r="P4254" i="3"/>
  <c r="Q4254" i="3" s="1"/>
  <c r="P4393" i="3"/>
  <c r="Q4393" i="3" s="1"/>
  <c r="P4348" i="3"/>
  <c r="Q4348" i="3" s="1"/>
  <c r="P4377" i="3"/>
  <c r="Q4377" i="3" s="1"/>
  <c r="P4409" i="3"/>
  <c r="Q4409" i="3" s="1"/>
  <c r="P6733" i="3"/>
  <c r="Q6733" i="3" s="1"/>
  <c r="P4422" i="3"/>
  <c r="Q4422" i="3" s="1"/>
  <c r="P4326" i="3"/>
  <c r="Q4326" i="3" s="1"/>
  <c r="P4443" i="3"/>
  <c r="Q4443" i="3" s="1"/>
  <c r="P4349" i="3"/>
  <c r="Q4349" i="3" s="1"/>
  <c r="P4273" i="3"/>
  <c r="Q4273" i="3" s="1"/>
  <c r="P4371" i="3"/>
  <c r="Q4371" i="3" s="1"/>
  <c r="P4266" i="3"/>
  <c r="Q4266" i="3" s="1"/>
  <c r="P4263" i="3"/>
  <c r="Q4263" i="3" s="1"/>
  <c r="P4340" i="3"/>
  <c r="Q4340" i="3" s="1"/>
  <c r="P4350" i="3"/>
  <c r="Q4350" i="3" s="1"/>
  <c r="P4374" i="3"/>
  <c r="Q4374" i="3" s="1"/>
  <c r="P4380" i="3"/>
  <c r="Q4380" i="3" s="1"/>
  <c r="P4423" i="3"/>
  <c r="Q4423" i="3" s="1"/>
  <c r="P4289" i="3"/>
  <c r="Q4289" i="3" s="1"/>
  <c r="P4301" i="3"/>
  <c r="Q4301" i="3" s="1"/>
  <c r="P4294" i="3"/>
  <c r="Q4294" i="3" s="1"/>
  <c r="P4405" i="3"/>
  <c r="Q4405" i="3" s="1"/>
  <c r="P4307" i="3"/>
  <c r="Q4307" i="3" s="1"/>
  <c r="P4381" i="3"/>
  <c r="Q4381" i="3" s="1"/>
  <c r="P4365" i="3"/>
  <c r="Q4365" i="3" s="1"/>
  <c r="P4290" i="3"/>
  <c r="Q4290" i="3" s="1"/>
  <c r="P4428" i="3"/>
  <c r="Q4428" i="3" s="1"/>
  <c r="P4308" i="3"/>
  <c r="Q4308" i="3" s="1"/>
  <c r="P4257" i="3"/>
  <c r="Q4257" i="3" s="1"/>
  <c r="P4415" i="3"/>
  <c r="Q4415" i="3" s="1"/>
  <c r="P4418" i="3"/>
  <c r="Q4418" i="3" s="1"/>
  <c r="P4437" i="3"/>
  <c r="Q4437" i="3" s="1"/>
  <c r="P4255" i="3"/>
  <c r="Q4255" i="3" s="1"/>
  <c r="P4309" i="3"/>
  <c r="Q4309" i="3" s="1"/>
  <c r="P2128" i="3"/>
  <c r="Q2128" i="3" s="1"/>
  <c r="P4295" i="3"/>
  <c r="Q4295" i="3" s="1"/>
  <c r="P4345" i="3"/>
  <c r="Q4345" i="3" s="1"/>
  <c r="P4416" i="3"/>
  <c r="Q4416" i="3" s="1"/>
  <c r="P4258" i="3"/>
  <c r="Q4258" i="3" s="1"/>
  <c r="P4394" i="3"/>
  <c r="Q4394" i="3" s="1"/>
  <c r="P4259" i="3"/>
  <c r="Q4259" i="3" s="1"/>
  <c r="P4310" i="3"/>
  <c r="Q4310" i="3" s="1"/>
  <c r="P4419" i="3"/>
  <c r="Q4419" i="3" s="1"/>
  <c r="P4387" i="3"/>
  <c r="Q4387" i="3" s="1"/>
  <c r="P4341" i="3"/>
  <c r="Q4341" i="3" s="1"/>
  <c r="P4260" i="3"/>
  <c r="Q4260" i="3" s="1"/>
  <c r="P4436" i="3"/>
  <c r="Q4436" i="3" s="1"/>
  <c r="P4274" i="3"/>
  <c r="Q4274" i="3" s="1"/>
  <c r="P4738" i="3"/>
  <c r="Q4738" i="3" s="1"/>
  <c r="P4267" i="3"/>
  <c r="Q4267" i="3" s="1"/>
  <c r="P4406" i="3"/>
  <c r="Q4406" i="3" s="1"/>
  <c r="P4351" i="3"/>
  <c r="Q4351" i="3" s="1"/>
  <c r="P4433" i="3"/>
  <c r="Q4433" i="3" s="1"/>
  <c r="P4284" i="3"/>
  <c r="Q4284" i="3" s="1"/>
  <c r="P4417" i="3"/>
  <c r="Q4417" i="3" s="1"/>
  <c r="P4279" i="3"/>
  <c r="Q4279" i="3" s="1"/>
  <c r="P4327" i="3"/>
  <c r="Q4327" i="3" s="1"/>
  <c r="P4352" i="3"/>
  <c r="Q4352" i="3" s="1"/>
  <c r="P4395" i="3"/>
  <c r="Q4395" i="3" s="1"/>
  <c r="P4372" i="3"/>
  <c r="Q4372" i="3" s="1"/>
  <c r="P4420" i="3"/>
  <c r="Q4420" i="3" s="1"/>
  <c r="P4246" i="3"/>
  <c r="Q4246" i="3" s="1"/>
  <c r="P4388" i="3"/>
  <c r="Q4388" i="3" s="1"/>
  <c r="P4328" i="3"/>
  <c r="Q4328" i="3" s="1"/>
  <c r="P4302" i="3"/>
  <c r="Q4302" i="3" s="1"/>
  <c r="P4342" i="3"/>
  <c r="Q4342" i="3" s="1"/>
  <c r="P4396" i="3"/>
  <c r="Q4396" i="3" s="1"/>
  <c r="P4432" i="3"/>
  <c r="Q4432" i="3" s="1"/>
  <c r="P4397" i="3"/>
  <c r="Q4397" i="3" s="1"/>
  <c r="P4353" i="3"/>
  <c r="Q4353" i="3" s="1"/>
  <c r="P4311" i="3"/>
  <c r="Q4311" i="3" s="1"/>
  <c r="P4366" i="3"/>
  <c r="Q4366" i="3" s="1"/>
  <c r="P4410" i="3"/>
  <c r="Q4410" i="3" s="1"/>
  <c r="P4434" i="3"/>
  <c r="Q4434" i="3" s="1"/>
  <c r="P4398" i="3"/>
  <c r="Q4398" i="3" s="1"/>
  <c r="P4318" i="3"/>
  <c r="Q4318" i="3" s="1"/>
  <c r="P4319" i="3"/>
  <c r="Q4319" i="3" s="1"/>
  <c r="P4444" i="3"/>
  <c r="Q4444" i="3" s="1"/>
  <c r="P4296" i="3"/>
  <c r="Q4296" i="3" s="1"/>
  <c r="P4407" i="3"/>
  <c r="Q4407" i="3" s="1"/>
  <c r="P4408" i="3"/>
  <c r="Q4408" i="3" s="1"/>
  <c r="P4303" i="3"/>
  <c r="Q4303" i="3" s="1"/>
  <c r="P4367" i="3"/>
  <c r="Q4367" i="3" s="1"/>
  <c r="P5538" i="3"/>
  <c r="Q5538" i="3" s="1"/>
  <c r="P4435" i="3"/>
  <c r="Q4435" i="3" s="1"/>
  <c r="P4354" i="3"/>
  <c r="Q4354" i="3" s="1"/>
  <c r="P4421" i="3"/>
  <c r="Q4421" i="3" s="1"/>
  <c r="P4304" i="3"/>
  <c r="Q4304" i="3" s="1"/>
  <c r="P4312" i="3"/>
  <c r="Q4312" i="3" s="1"/>
  <c r="P4355" i="3"/>
  <c r="Q4355" i="3" s="1"/>
  <c r="P4320" i="3"/>
  <c r="Q4320" i="3" s="1"/>
  <c r="P4356" i="3"/>
  <c r="Q4356" i="3" s="1"/>
  <c r="P4399" i="3"/>
  <c r="Q4399" i="3" s="1"/>
  <c r="P4430" i="3"/>
  <c r="Q4430" i="3" s="1"/>
  <c r="P6341" i="3"/>
  <c r="Q6341" i="3" s="1"/>
  <c r="P4424" i="3"/>
  <c r="Q4424" i="3" s="1"/>
  <c r="P4329" i="3"/>
  <c r="Q4329" i="3" s="1"/>
  <c r="P4268" i="3"/>
  <c r="Q4268" i="3" s="1"/>
  <c r="P4382" i="3"/>
  <c r="Q4382" i="3" s="1"/>
  <c r="P4275" i="3"/>
  <c r="Q4275" i="3" s="1"/>
  <c r="P4357" i="3"/>
  <c r="Q4357" i="3" s="1"/>
  <c r="P4269" i="3"/>
  <c r="Q4269" i="3" s="1"/>
  <c r="P4425" i="3"/>
  <c r="Q4425" i="3" s="1"/>
  <c r="P4305" i="3"/>
  <c r="Q4305" i="3" s="1"/>
  <c r="P4400" i="3"/>
  <c r="Q4400" i="3" s="1"/>
  <c r="P4411" i="3"/>
  <c r="Q4411" i="3" s="1"/>
  <c r="P4412" i="3"/>
  <c r="Q4412" i="3" s="1"/>
  <c r="P4270" i="3"/>
  <c r="Q4270" i="3" s="1"/>
  <c r="P4530" i="3"/>
  <c r="Q4530" i="3" s="1"/>
  <c r="P6543" i="3"/>
  <c r="Q6543" i="3" s="1"/>
  <c r="P4531" i="3"/>
  <c r="Q4531" i="3" s="1"/>
  <c r="P4606" i="3"/>
  <c r="Q4606" i="3" s="1"/>
  <c r="P4515" i="3"/>
  <c r="Q4515" i="3" s="1"/>
  <c r="P4459" i="3"/>
  <c r="Q4459" i="3" s="1"/>
  <c r="P4499" i="3"/>
  <c r="Q4499" i="3" s="1"/>
  <c r="P4446" i="3"/>
  <c r="Q4446" i="3" s="1"/>
  <c r="P4454" i="3"/>
  <c r="Q4454" i="3" s="1"/>
  <c r="P4463" i="3"/>
  <c r="Q4463" i="3" s="1"/>
  <c r="P4487" i="3"/>
  <c r="Q4487" i="3" s="1"/>
  <c r="P4581" i="3"/>
  <c r="Q4581" i="3" s="1"/>
  <c r="P4455" i="3"/>
  <c r="Q4455" i="3" s="1"/>
  <c r="P4474" i="3"/>
  <c r="Q4474" i="3" s="1"/>
  <c r="P4480" i="3"/>
  <c r="Q4480" i="3" s="1"/>
  <c r="P4481" i="3"/>
  <c r="Q4481" i="3" s="1"/>
  <c r="P4494" i="3"/>
  <c r="Q4494" i="3" s="1"/>
  <c r="P4556" i="3"/>
  <c r="Q4556" i="3" s="1"/>
  <c r="P4510" i="3"/>
  <c r="Q4510" i="3" s="1"/>
  <c r="P4447" i="3"/>
  <c r="Q4447" i="3" s="1"/>
  <c r="P4557" i="3"/>
  <c r="Q4557" i="3" s="1"/>
  <c r="P4450" i="3"/>
  <c r="Q4450" i="3" s="1"/>
  <c r="P4460" i="3"/>
  <c r="Q4460" i="3" s="1"/>
  <c r="P4548" i="3"/>
  <c r="Q4548" i="3" s="1"/>
  <c r="P4532" i="3"/>
  <c r="Q4532" i="3" s="1"/>
  <c r="P4475" i="3"/>
  <c r="Q4475" i="3" s="1"/>
  <c r="P4558" i="3"/>
  <c r="Q4558" i="3" s="1"/>
  <c r="P4495" i="3"/>
  <c r="Q4495" i="3" s="1"/>
  <c r="P4522" i="3"/>
  <c r="Q4522" i="3" s="1"/>
  <c r="P4527" i="3"/>
  <c r="Q4527" i="3" s="1"/>
  <c r="P4467" i="3"/>
  <c r="Q4467" i="3" s="1"/>
  <c r="P4448" i="3"/>
  <c r="Q4448" i="3" s="1"/>
  <c r="P4571" i="3"/>
  <c r="Q4571" i="3" s="1"/>
  <c r="P4500" i="3"/>
  <c r="Q4500" i="3" s="1"/>
  <c r="P4468" i="3"/>
  <c r="Q4468" i="3" s="1"/>
  <c r="P4469" i="3"/>
  <c r="Q4469" i="3" s="1"/>
  <c r="P4496" i="3"/>
  <c r="Q4496" i="3" s="1"/>
  <c r="P4501" i="3"/>
  <c r="Q4501" i="3" s="1"/>
  <c r="P4572" i="3"/>
  <c r="Q4572" i="3" s="1"/>
  <c r="P4528" i="3"/>
  <c r="Q4528" i="3" s="1"/>
  <c r="P4502" i="3"/>
  <c r="Q4502" i="3" s="1"/>
  <c r="P4564" i="3"/>
  <c r="Q4564" i="3" s="1"/>
  <c r="P4497" i="3"/>
  <c r="Q4497" i="3" s="1"/>
  <c r="P4529" i="3"/>
  <c r="Q4529" i="3" s="1"/>
  <c r="P4470" i="3"/>
  <c r="Q4470" i="3" s="1"/>
  <c r="P4503" i="3"/>
  <c r="Q4503" i="3" s="1"/>
  <c r="P4504" i="3"/>
  <c r="Q4504" i="3" s="1"/>
  <c r="P4523" i="3"/>
  <c r="Q4523" i="3" s="1"/>
  <c r="P4607" i="3"/>
  <c r="Q4607" i="3" s="1"/>
  <c r="P4533" i="3"/>
  <c r="Q4533" i="3" s="1"/>
  <c r="P4630" i="3"/>
  <c r="Q4630" i="3" s="1"/>
  <c r="P3336" i="3"/>
  <c r="Q3336" i="3" s="1"/>
  <c r="P4565" i="3"/>
  <c r="Q4565" i="3" s="1"/>
  <c r="P4549" i="3"/>
  <c r="Q4549" i="3" s="1"/>
  <c r="P4516" i="3"/>
  <c r="Q4516" i="3" s="1"/>
  <c r="P4601" i="3"/>
  <c r="Q4601" i="3" s="1"/>
  <c r="P4608" i="3"/>
  <c r="Q4608" i="3" s="1"/>
  <c r="P4566" i="3"/>
  <c r="Q4566" i="3" s="1"/>
  <c r="P4482" i="3"/>
  <c r="Q4482" i="3" s="1"/>
  <c r="P4505" i="3"/>
  <c r="Q4505" i="3" s="1"/>
  <c r="P4582" i="3"/>
  <c r="Q4582" i="3" s="1"/>
  <c r="P4586" i="3"/>
  <c r="Q4586" i="3" s="1"/>
  <c r="P4451" i="3"/>
  <c r="Q4451" i="3" s="1"/>
  <c r="P4567" i="3"/>
  <c r="Q4567" i="3" s="1"/>
  <c r="P4524" i="3"/>
  <c r="Q4524" i="3" s="1"/>
  <c r="P4594" i="3"/>
  <c r="Q4594" i="3" s="1"/>
  <c r="P4587" i="3"/>
  <c r="Q4587" i="3" s="1"/>
  <c r="P4534" i="3"/>
  <c r="Q4534" i="3" s="1"/>
  <c r="P4511" i="3"/>
  <c r="Q4511" i="3" s="1"/>
  <c r="P4622" i="3"/>
  <c r="Q4622" i="3" s="1"/>
  <c r="P4573" i="3"/>
  <c r="Q4573" i="3" s="1"/>
  <c r="P4452" i="3"/>
  <c r="Q4452" i="3" s="1"/>
  <c r="P4574" i="3"/>
  <c r="Q4574" i="3" s="1"/>
  <c r="P4471" i="3"/>
  <c r="Q4471" i="3" s="1"/>
  <c r="P4604" i="3"/>
  <c r="Q4604" i="3" s="1"/>
  <c r="P4488" i="3"/>
  <c r="Q4488" i="3" s="1"/>
  <c r="P4602" i="3"/>
  <c r="Q4602" i="3" s="1"/>
  <c r="P4615" i="3"/>
  <c r="Q4615" i="3" s="1"/>
  <c r="P4643" i="3"/>
  <c r="Q4643" i="3" s="1"/>
  <c r="P4631" i="3"/>
  <c r="Q4631" i="3" s="1"/>
  <c r="P4489" i="3"/>
  <c r="Q4489" i="3" s="1"/>
  <c r="P4640" i="3"/>
  <c r="Q4640" i="3" s="1"/>
  <c r="P4472" i="3"/>
  <c r="Q4472" i="3" s="1"/>
  <c r="P4583" i="3"/>
  <c r="Q4583" i="3" s="1"/>
  <c r="P4550" i="3"/>
  <c r="Q4550" i="3" s="1"/>
  <c r="P4575" i="3"/>
  <c r="Q4575" i="3" s="1"/>
  <c r="P4473" i="3"/>
  <c r="Q4473" i="3" s="1"/>
  <c r="P4506" i="3"/>
  <c r="Q4506" i="3" s="1"/>
  <c r="P4611" i="3"/>
  <c r="Q4611" i="3" s="1"/>
  <c r="P4595" i="3"/>
  <c r="Q4595" i="3" s="1"/>
  <c r="P4596" i="3"/>
  <c r="Q4596" i="3" s="1"/>
  <c r="P4568" i="3"/>
  <c r="Q4568" i="3" s="1"/>
  <c r="P4642" i="3"/>
  <c r="Q4642" i="3" s="1"/>
  <c r="P914" i="3"/>
  <c r="Q914" i="3" s="1"/>
  <c r="P4597" i="3"/>
  <c r="Q4597" i="3" s="1"/>
  <c r="P4483" i="3"/>
  <c r="Q4483" i="3" s="1"/>
  <c r="P4559" i="3"/>
  <c r="Q4559" i="3" s="1"/>
  <c r="P4476" i="3"/>
  <c r="Q4476" i="3" s="1"/>
  <c r="P4598" i="3"/>
  <c r="Q4598" i="3" s="1"/>
  <c r="P4635" i="3"/>
  <c r="Q4635" i="3" s="1"/>
  <c r="P4517" i="3"/>
  <c r="Q4517" i="3" s="1"/>
  <c r="P4551" i="3"/>
  <c r="Q4551" i="3" s="1"/>
  <c r="P4512" i="3"/>
  <c r="Q4512" i="3" s="1"/>
  <c r="P4633" i="3"/>
  <c r="Q4633" i="3" s="1"/>
  <c r="P4560" i="3"/>
  <c r="Q4560" i="3" s="1"/>
  <c r="P4634" i="3"/>
  <c r="Q4634" i="3" s="1"/>
  <c r="P4588" i="3"/>
  <c r="Q4588" i="3" s="1"/>
  <c r="P4638" i="3"/>
  <c r="Q4638" i="3" s="1"/>
  <c r="P4589" i="3"/>
  <c r="Q4589" i="3" s="1"/>
  <c r="P4576" i="3"/>
  <c r="Q4576" i="3" s="1"/>
  <c r="P4616" i="3"/>
  <c r="Q4616" i="3" s="1"/>
  <c r="P4584" i="3"/>
  <c r="Q4584" i="3" s="1"/>
  <c r="P4484" i="3"/>
  <c r="Q4484" i="3" s="1"/>
  <c r="P4513" i="3"/>
  <c r="Q4513" i="3" s="1"/>
  <c r="P4477" i="3"/>
  <c r="Q4477" i="3" s="1"/>
  <c r="P4569" i="3"/>
  <c r="Q4569" i="3" s="1"/>
  <c r="P4478" i="3"/>
  <c r="Q4478" i="3" s="1"/>
  <c r="P4603" i="3"/>
  <c r="Q4603" i="3" s="1"/>
  <c r="P4585" i="3"/>
  <c r="Q4585" i="3" s="1"/>
  <c r="P4535" i="3"/>
  <c r="Q4535" i="3" s="1"/>
  <c r="P4627" i="3"/>
  <c r="Q4627" i="3" s="1"/>
  <c r="P4561" i="3"/>
  <c r="Q4561" i="3" s="1"/>
  <c r="P4623" i="3"/>
  <c r="Q4623" i="3" s="1"/>
  <c r="P4577" i="3"/>
  <c r="Q4577" i="3" s="1"/>
  <c r="P4590" i="3"/>
  <c r="Q4590" i="3" s="1"/>
  <c r="P4514" i="3"/>
  <c r="Q4514" i="3" s="1"/>
  <c r="P4599" i="3"/>
  <c r="Q4599" i="3" s="1"/>
  <c r="P4536" i="3"/>
  <c r="Q4536" i="3" s="1"/>
  <c r="P4591" i="3"/>
  <c r="Q4591" i="3" s="1"/>
  <c r="P4507" i="3"/>
  <c r="Q4507" i="3" s="1"/>
  <c r="P4592" i="3"/>
  <c r="Q4592" i="3" s="1"/>
  <c r="P4617" i="3"/>
  <c r="Q4617" i="3" s="1"/>
  <c r="P4464" i="3"/>
  <c r="Q4464" i="3" s="1"/>
  <c r="P4605" i="3"/>
  <c r="Q4605" i="3" s="1"/>
  <c r="P4593" i="3"/>
  <c r="Q4593" i="3" s="1"/>
  <c r="P4490" i="3"/>
  <c r="Q4490" i="3" s="1"/>
  <c r="P4636" i="3"/>
  <c r="Q4636" i="3" s="1"/>
  <c r="P4456" i="3"/>
  <c r="Q4456" i="3" s="1"/>
  <c r="P4639" i="3"/>
  <c r="Q4639" i="3" s="1"/>
  <c r="P4628" i="3"/>
  <c r="Q4628" i="3" s="1"/>
  <c r="P4578" i="3"/>
  <c r="Q4578" i="3" s="1"/>
  <c r="P4579" i="3"/>
  <c r="Q4579" i="3" s="1"/>
  <c r="P4624" i="3"/>
  <c r="Q4624" i="3" s="1"/>
  <c r="P4625" i="3"/>
  <c r="Q4625" i="3" s="1"/>
  <c r="P4449" i="3"/>
  <c r="Q4449" i="3" s="1"/>
  <c r="P5945" i="3"/>
  <c r="Q5945" i="3" s="1"/>
  <c r="P4457" i="3"/>
  <c r="Q4457" i="3" s="1"/>
  <c r="P4537" i="3"/>
  <c r="Q4537" i="3" s="1"/>
  <c r="P4610" i="3"/>
  <c r="Q4610" i="3" s="1"/>
  <c r="P4632" i="3"/>
  <c r="Q4632" i="3" s="1"/>
  <c r="P4580" i="3"/>
  <c r="Q4580" i="3" s="1"/>
  <c r="P4644" i="3"/>
  <c r="Q4644" i="3" s="1"/>
  <c r="P4453" i="3"/>
  <c r="Q4453" i="3" s="1"/>
  <c r="P4445" i="3"/>
  <c r="Q4445" i="3" s="1"/>
  <c r="P4637" i="3"/>
  <c r="Q4637" i="3" s="1"/>
  <c r="P4461" i="3"/>
  <c r="Q4461" i="3" s="1"/>
  <c r="P4508" i="3"/>
  <c r="Q4508" i="3" s="1"/>
  <c r="P4518" i="3"/>
  <c r="Q4518" i="3" s="1"/>
  <c r="P4552" i="3"/>
  <c r="Q4552" i="3" s="1"/>
  <c r="P4612" i="3"/>
  <c r="Q4612" i="3" s="1"/>
  <c r="P4613" i="3"/>
  <c r="Q4613" i="3" s="1"/>
  <c r="P4609" i="3"/>
  <c r="Q4609" i="3" s="1"/>
  <c r="P4562" i="3"/>
  <c r="Q4562" i="3" s="1"/>
  <c r="P4519" i="3"/>
  <c r="Q4519" i="3" s="1"/>
  <c r="P4553" i="3"/>
  <c r="Q4553" i="3" s="1"/>
  <c r="P4570" i="3"/>
  <c r="Q4570" i="3" s="1"/>
  <c r="P4626" i="3"/>
  <c r="Q4626" i="3" s="1"/>
  <c r="P4641" i="3"/>
  <c r="Q4641" i="3" s="1"/>
  <c r="P4554" i="3"/>
  <c r="Q4554" i="3" s="1"/>
  <c r="P4538" i="3"/>
  <c r="Q4538" i="3" s="1"/>
  <c r="P4520" i="3"/>
  <c r="Q4520" i="3" s="1"/>
  <c r="P4555" i="3"/>
  <c r="Q4555" i="3" s="1"/>
  <c r="P4491" i="3"/>
  <c r="Q4491" i="3" s="1"/>
  <c r="P4492" i="3"/>
  <c r="Q4492" i="3" s="1"/>
  <c r="P4629" i="3"/>
  <c r="Q4629" i="3" s="1"/>
  <c r="P4465" i="3"/>
  <c r="Q4465" i="3" s="1"/>
  <c r="P4618" i="3"/>
  <c r="Q4618" i="3" s="1"/>
  <c r="P4600" i="3"/>
  <c r="Q4600" i="3" s="1"/>
  <c r="P5943" i="3"/>
  <c r="Q5943" i="3" s="1"/>
  <c r="P4733" i="3"/>
  <c r="Q4733" i="3" s="1"/>
  <c r="P4493" i="3"/>
  <c r="Q4493" i="3" s="1"/>
  <c r="P4479" i="3"/>
  <c r="Q4479" i="3" s="1"/>
  <c r="P4525" i="3"/>
  <c r="Q4525" i="3" s="1"/>
  <c r="P4498" i="3"/>
  <c r="Q4498" i="3" s="1"/>
  <c r="P4620" i="3"/>
  <c r="Q4620" i="3" s="1"/>
  <c r="P4462" i="3"/>
  <c r="Q4462" i="3" s="1"/>
  <c r="P4521" i="3"/>
  <c r="Q4521" i="3" s="1"/>
  <c r="P4458" i="3"/>
  <c r="Q4458" i="3" s="1"/>
  <c r="P4526" i="3"/>
  <c r="Q4526" i="3" s="1"/>
  <c r="P4135" i="3"/>
  <c r="Q4135" i="3" s="1"/>
  <c r="P4619" i="3"/>
  <c r="Q4619" i="3" s="1"/>
  <c r="P4466" i="3"/>
  <c r="Q4466" i="3" s="1"/>
  <c r="P4485" i="3"/>
  <c r="Q4485" i="3" s="1"/>
  <c r="P4539" i="3"/>
  <c r="Q4539" i="3" s="1"/>
  <c r="P4540" i="3"/>
  <c r="Q4540" i="3" s="1"/>
  <c r="P4621" i="3"/>
  <c r="Q4621" i="3" s="1"/>
  <c r="P4486" i="3"/>
  <c r="Q4486" i="3" s="1"/>
  <c r="P4614" i="3"/>
  <c r="Q4614" i="3" s="1"/>
  <c r="P4509" i="3"/>
  <c r="Q4509" i="3" s="1"/>
  <c r="P4563" i="3"/>
  <c r="Q4563" i="3" s="1"/>
  <c r="P4655" i="3"/>
  <c r="Q4655" i="3" s="1"/>
  <c r="P4692" i="3"/>
  <c r="Q4692" i="3" s="1"/>
  <c r="P4675" i="3"/>
  <c r="Q4675" i="3" s="1"/>
  <c r="P4650" i="3"/>
  <c r="Q4650" i="3" s="1"/>
  <c r="P4645" i="3"/>
  <c r="Q4645" i="3" s="1"/>
  <c r="P4687" i="3"/>
  <c r="Q4687" i="3" s="1"/>
  <c r="P4656" i="3"/>
  <c r="Q4656" i="3" s="1"/>
  <c r="P4648" i="3"/>
  <c r="Q4648" i="3" s="1"/>
  <c r="P380" i="3"/>
  <c r="Q380" i="3" s="1"/>
  <c r="P4647" i="3"/>
  <c r="Q4647" i="3" s="1"/>
  <c r="P4703" i="3"/>
  <c r="Q4703" i="3" s="1"/>
  <c r="P4704" i="3"/>
  <c r="Q4704" i="3" s="1"/>
  <c r="P4740" i="3"/>
  <c r="Q4740" i="3" s="1"/>
  <c r="P4688" i="3"/>
  <c r="Q4688" i="3" s="1"/>
  <c r="P4699" i="3"/>
  <c r="Q4699" i="3" s="1"/>
  <c r="P4662" i="3"/>
  <c r="Q4662" i="3" s="1"/>
  <c r="P4689" i="3"/>
  <c r="Q4689" i="3" s="1"/>
  <c r="P4721" i="3"/>
  <c r="Q4721" i="3" s="1"/>
  <c r="P4798" i="3"/>
  <c r="Q4798" i="3" s="1"/>
  <c r="P4666" i="3"/>
  <c r="Q4666" i="3" s="1"/>
  <c r="P4651" i="3"/>
  <c r="Q4651" i="3" s="1"/>
  <c r="P4741" i="3"/>
  <c r="Q4741" i="3" s="1"/>
  <c r="P4711" i="3"/>
  <c r="Q4711" i="3" s="1"/>
  <c r="P4722" i="3"/>
  <c r="Q4722" i="3" s="1"/>
  <c r="P4658" i="3"/>
  <c r="Q4658" i="3" s="1"/>
  <c r="P4786" i="3"/>
  <c r="Q4786" i="3" s="1"/>
  <c r="P4768" i="3"/>
  <c r="Q4768" i="3" s="1"/>
  <c r="P4759" i="3"/>
  <c r="Q4759" i="3" s="1"/>
  <c r="P4705" i="3"/>
  <c r="Q4705" i="3" s="1"/>
  <c r="P4693" i="3"/>
  <c r="Q4693" i="3" s="1"/>
  <c r="P4742" i="3"/>
  <c r="Q4742" i="3" s="1"/>
  <c r="P4753" i="3"/>
  <c r="Q4753" i="3" s="1"/>
  <c r="P4743" i="3"/>
  <c r="Q4743" i="3" s="1"/>
  <c r="P4815" i="3"/>
  <c r="Q4815" i="3" s="1"/>
  <c r="P4712" i="3"/>
  <c r="Q4712" i="3" s="1"/>
  <c r="P4823" i="3"/>
  <c r="Q4823" i="3" s="1"/>
  <c r="P4754" i="3"/>
  <c r="Q4754" i="3" s="1"/>
  <c r="P4652" i="3"/>
  <c r="Q4652" i="3" s="1"/>
  <c r="P4694" i="3"/>
  <c r="Q4694" i="3" s="1"/>
  <c r="P4663" i="3"/>
  <c r="Q4663" i="3" s="1"/>
  <c r="P4664" i="3"/>
  <c r="Q4664" i="3" s="1"/>
  <c r="P4667" i="3"/>
  <c r="Q4667" i="3" s="1"/>
  <c r="P4800" i="3"/>
  <c r="Q4800" i="3" s="1"/>
  <c r="P4668" i="3"/>
  <c r="Q4668" i="3" s="1"/>
  <c r="P4713" i="3"/>
  <c r="Q4713" i="3" s="1"/>
  <c r="P384" i="3"/>
  <c r="Q384" i="3" s="1"/>
  <c r="P4714" i="3"/>
  <c r="Q4714" i="3" s="1"/>
  <c r="P4706" i="3"/>
  <c r="Q4706" i="3" s="1"/>
  <c r="P4760" i="3"/>
  <c r="Q4760" i="3" s="1"/>
  <c r="P4700" i="3"/>
  <c r="Q4700" i="3" s="1"/>
  <c r="P4787" i="3"/>
  <c r="Q4787" i="3" s="1"/>
  <c r="P916" i="3"/>
  <c r="Q916" i="3" s="1"/>
  <c r="P4755" i="3"/>
  <c r="Q4755" i="3" s="1"/>
  <c r="P4761" i="3"/>
  <c r="Q4761" i="3" s="1"/>
  <c r="P4676" i="3"/>
  <c r="Q4676" i="3" s="1"/>
  <c r="P4801" i="3"/>
  <c r="Q4801" i="3" s="1"/>
  <c r="P4659" i="3"/>
  <c r="Q4659" i="3" s="1"/>
  <c r="P4769" i="3"/>
  <c r="Q4769" i="3" s="1"/>
  <c r="P4770" i="3"/>
  <c r="Q4770" i="3" s="1"/>
  <c r="P4781" i="3"/>
  <c r="Q4781" i="3" s="1"/>
  <c r="P4802" i="3"/>
  <c r="Q4802" i="3" s="1"/>
  <c r="P4771" i="3"/>
  <c r="Q4771" i="3" s="1"/>
  <c r="P4808" i="3"/>
  <c r="Q4808" i="3" s="1"/>
  <c r="P4649" i="3"/>
  <c r="Q4649" i="3" s="1"/>
  <c r="P1320" i="3"/>
  <c r="Q1320" i="3" s="1"/>
  <c r="P4788" i="3"/>
  <c r="Q4788" i="3" s="1"/>
  <c r="P4782" i="3"/>
  <c r="Q4782" i="3" s="1"/>
  <c r="P4677" i="3"/>
  <c r="Q4677" i="3" s="1"/>
  <c r="P4762" i="3"/>
  <c r="Q4762" i="3" s="1"/>
  <c r="P4763" i="3"/>
  <c r="Q4763" i="3" s="1"/>
  <c r="P4723" i="3"/>
  <c r="Q4723" i="3" s="1"/>
  <c r="P4678" i="3"/>
  <c r="Q4678" i="3" s="1"/>
  <c r="P4772" i="3"/>
  <c r="Q4772" i="3" s="1"/>
  <c r="P4690" i="3"/>
  <c r="Q4690" i="3" s="1"/>
  <c r="P4724" i="3"/>
  <c r="Q4724" i="3" s="1"/>
  <c r="P4831" i="3"/>
  <c r="Q4831" i="3" s="1"/>
  <c r="P4819" i="3"/>
  <c r="Q4819" i="3" s="1"/>
  <c r="P4783" i="3"/>
  <c r="Q4783" i="3" s="1"/>
  <c r="P4809" i="3"/>
  <c r="Q4809" i="3" s="1"/>
  <c r="P4810" i="3"/>
  <c r="Q4810" i="3" s="1"/>
  <c r="P4844" i="3"/>
  <c r="Q4844" i="3" s="1"/>
  <c r="P4811" i="3"/>
  <c r="Q4811" i="3" s="1"/>
  <c r="P4764" i="3"/>
  <c r="Q4764" i="3" s="1"/>
  <c r="P4792" i="3"/>
  <c r="Q4792" i="3" s="1"/>
  <c r="P4803" i="3"/>
  <c r="Q4803" i="3" s="1"/>
  <c r="P4824" i="3"/>
  <c r="Q4824" i="3" s="1"/>
  <c r="P4660" i="3"/>
  <c r="Q4660" i="3" s="1"/>
  <c r="P4691" i="3"/>
  <c r="Q4691" i="3" s="1"/>
  <c r="P4773" i="3"/>
  <c r="Q4773" i="3" s="1"/>
  <c r="P4715" i="3"/>
  <c r="Q4715" i="3" s="1"/>
  <c r="P4765" i="3"/>
  <c r="Q4765" i="3" s="1"/>
  <c r="P4725" i="3"/>
  <c r="Q4725" i="3" s="1"/>
  <c r="P4679" i="3"/>
  <c r="Q4679" i="3" s="1"/>
  <c r="P4744" i="3"/>
  <c r="Q4744" i="3" s="1"/>
  <c r="P4680" i="3"/>
  <c r="Q4680" i="3" s="1"/>
  <c r="P4774" i="3"/>
  <c r="Q4774" i="3" s="1"/>
  <c r="P4816" i="3"/>
  <c r="Q4816" i="3" s="1"/>
  <c r="P4756" i="3"/>
  <c r="Q4756" i="3" s="1"/>
  <c r="P4799" i="3"/>
  <c r="Q4799" i="3" s="1"/>
  <c r="P4804" i="3"/>
  <c r="Q4804" i="3" s="1"/>
  <c r="P4789" i="3"/>
  <c r="Q4789" i="3" s="1"/>
  <c r="P4817" i="3"/>
  <c r="Q4817" i="3" s="1"/>
  <c r="P4745" i="3"/>
  <c r="Q4745" i="3" s="1"/>
  <c r="P4832" i="3"/>
  <c r="Q4832" i="3" s="1"/>
  <c r="P4707" i="3"/>
  <c r="Q4707" i="3" s="1"/>
  <c r="P4793" i="3"/>
  <c r="Q4793" i="3" s="1"/>
  <c r="P4829" i="3"/>
  <c r="Q4829" i="3" s="1"/>
  <c r="P4669" i="3"/>
  <c r="Q4669" i="3" s="1"/>
  <c r="P4746" i="3"/>
  <c r="Q4746" i="3" s="1"/>
  <c r="P4695" i="3"/>
  <c r="Q4695" i="3" s="1"/>
  <c r="P4775" i="3"/>
  <c r="Q4775" i="3" s="1"/>
  <c r="P4661" i="3"/>
  <c r="Q4661" i="3" s="1"/>
  <c r="P4784" i="3"/>
  <c r="Q4784" i="3" s="1"/>
  <c r="P4828" i="3"/>
  <c r="Q4828" i="3" s="1"/>
  <c r="P4825" i="3"/>
  <c r="Q4825" i="3" s="1"/>
  <c r="P4794" i="3"/>
  <c r="Q4794" i="3" s="1"/>
  <c r="P4776" i="3"/>
  <c r="Q4776" i="3" s="1"/>
  <c r="P4696" i="3"/>
  <c r="Q4696" i="3" s="1"/>
  <c r="P4835" i="3"/>
  <c r="Q4835" i="3" s="1"/>
  <c r="P4708" i="3"/>
  <c r="Q4708" i="3" s="1"/>
  <c r="P4681" i="3"/>
  <c r="Q4681" i="3" s="1"/>
  <c r="P2515" i="3"/>
  <c r="Q2515" i="3" s="1"/>
  <c r="P4777" i="3"/>
  <c r="Q4777" i="3" s="1"/>
  <c r="P4812" i="3"/>
  <c r="Q4812" i="3" s="1"/>
  <c r="P4701" i="3"/>
  <c r="Q4701" i="3" s="1"/>
  <c r="P4747" i="3"/>
  <c r="Q4747" i="3" s="1"/>
  <c r="P4670" i="3"/>
  <c r="Q4670" i="3" s="1"/>
  <c r="P4682" i="3"/>
  <c r="Q4682" i="3" s="1"/>
  <c r="P4818" i="3"/>
  <c r="Q4818" i="3" s="1"/>
  <c r="P4830" i="3"/>
  <c r="Q4830" i="3" s="1"/>
  <c r="P4757" i="3"/>
  <c r="Q4757" i="3" s="1"/>
  <c r="P4653" i="3"/>
  <c r="Q4653" i="3" s="1"/>
  <c r="P4842" i="3"/>
  <c r="Q4842" i="3" s="1"/>
  <c r="P4671" i="3"/>
  <c r="Q4671" i="3" s="1"/>
  <c r="P4766" i="3"/>
  <c r="Q4766" i="3" s="1"/>
  <c r="P4726" i="3"/>
  <c r="Q4726" i="3" s="1"/>
  <c r="P4748" i="3"/>
  <c r="Q4748" i="3" s="1"/>
  <c r="P4839" i="3"/>
  <c r="Q4839" i="3" s="1"/>
  <c r="P4672" i="3"/>
  <c r="Q4672" i="3" s="1"/>
  <c r="P4785" i="3"/>
  <c r="Q4785" i="3" s="1"/>
  <c r="P3731" i="3"/>
  <c r="Q3731" i="3" s="1"/>
  <c r="P4795" i="3"/>
  <c r="Q4795" i="3" s="1"/>
  <c r="P4683" i="3"/>
  <c r="Q4683" i="3" s="1"/>
  <c r="P4654" i="3"/>
  <c r="Q4654" i="3" s="1"/>
  <c r="P4826" i="3"/>
  <c r="Q4826" i="3" s="1"/>
  <c r="P4684" i="3"/>
  <c r="Q4684" i="3" s="1"/>
  <c r="P4727" i="3"/>
  <c r="Q4727" i="3" s="1"/>
  <c r="P4758" i="3"/>
  <c r="Q4758" i="3" s="1"/>
  <c r="P4840" i="3"/>
  <c r="Q4840" i="3" s="1"/>
  <c r="P4767" i="3"/>
  <c r="Q4767" i="3" s="1"/>
  <c r="P4749" i="3"/>
  <c r="Q4749" i="3" s="1"/>
  <c r="P4790" i="3"/>
  <c r="Q4790" i="3" s="1"/>
  <c r="P4791" i="3"/>
  <c r="Q4791" i="3" s="1"/>
  <c r="P6343" i="3"/>
  <c r="Q6343" i="3" s="1"/>
  <c r="P4716" i="3"/>
  <c r="Q4716" i="3" s="1"/>
  <c r="P4728" i="3"/>
  <c r="Q4728" i="3" s="1"/>
  <c r="P4834" i="3"/>
  <c r="Q4834" i="3" s="1"/>
  <c r="P4750" i="3"/>
  <c r="Q4750" i="3" s="1"/>
  <c r="P4778" i="3"/>
  <c r="Q4778" i="3" s="1"/>
  <c r="P4843" i="3"/>
  <c r="Q4843" i="3" s="1"/>
  <c r="P4827" i="3"/>
  <c r="Q4827" i="3" s="1"/>
  <c r="P4836" i="3"/>
  <c r="Q4836" i="3" s="1"/>
  <c r="P4717" i="3"/>
  <c r="Q4717" i="3" s="1"/>
  <c r="P4813" i="3"/>
  <c r="Q4813" i="3" s="1"/>
  <c r="P4833" i="3"/>
  <c r="Q4833" i="3" s="1"/>
  <c r="P4697" i="3"/>
  <c r="Q4697" i="3" s="1"/>
  <c r="P4729" i="3"/>
  <c r="Q4729" i="3" s="1"/>
  <c r="P4796" i="3"/>
  <c r="Q4796" i="3" s="1"/>
  <c r="P4820" i="3"/>
  <c r="Q4820" i="3" s="1"/>
  <c r="P4837" i="3"/>
  <c r="Q4837" i="3" s="1"/>
  <c r="P4751" i="3"/>
  <c r="Q4751" i="3" s="1"/>
  <c r="P4718" i="3"/>
  <c r="Q4718" i="3" s="1"/>
  <c r="P4698" i="3"/>
  <c r="Q4698" i="3" s="1"/>
  <c r="P4702" i="3"/>
  <c r="Q4702" i="3" s="1"/>
  <c r="P4838" i="3"/>
  <c r="Q4838" i="3" s="1"/>
  <c r="P4752" i="3"/>
  <c r="Q4752" i="3" s="1"/>
  <c r="P4780" i="3"/>
  <c r="Q4780" i="3" s="1"/>
  <c r="P4685" i="3"/>
  <c r="Q4685" i="3" s="1"/>
  <c r="P4673" i="3"/>
  <c r="Q4673" i="3" s="1"/>
  <c r="P6944" i="3"/>
  <c r="Q6944" i="3" s="1"/>
  <c r="P4805" i="3"/>
  <c r="Q4805" i="3" s="1"/>
  <c r="P4719" i="3"/>
  <c r="Q4719" i="3" s="1"/>
  <c r="P4709" i="3"/>
  <c r="Q4709" i="3" s="1"/>
  <c r="P4806" i="3"/>
  <c r="Q4806" i="3" s="1"/>
  <c r="P4814" i="3"/>
  <c r="Q4814" i="3" s="1"/>
  <c r="P4779" i="3"/>
  <c r="Q4779" i="3" s="1"/>
  <c r="P4686" i="3"/>
  <c r="Q4686" i="3" s="1"/>
  <c r="P4710" i="3"/>
  <c r="Q4710" i="3" s="1"/>
  <c r="P4821" i="3"/>
  <c r="Q4821" i="3" s="1"/>
  <c r="P4807" i="3"/>
  <c r="Q4807" i="3" s="1"/>
  <c r="P4665" i="3"/>
  <c r="Q4665" i="3" s="1"/>
  <c r="P4720" i="3"/>
  <c r="Q4720" i="3" s="1"/>
  <c r="P4646" i="3"/>
  <c r="Q4646" i="3" s="1"/>
  <c r="P5147" i="3"/>
  <c r="Q5147" i="3" s="1"/>
  <c r="P4797" i="3"/>
  <c r="Q4797" i="3" s="1"/>
  <c r="P4657" i="3"/>
  <c r="Q4657" i="3" s="1"/>
  <c r="P4841" i="3"/>
  <c r="Q4841" i="3" s="1"/>
  <c r="P4674" i="3"/>
  <c r="Q4674" i="3" s="1"/>
  <c r="P6540" i="3"/>
  <c r="Q6540" i="3" s="1"/>
  <c r="P4822" i="3"/>
  <c r="Q4822" i="3" s="1"/>
  <c r="P4845" i="3"/>
  <c r="Q4845" i="3" s="1"/>
  <c r="P4982" i="3"/>
  <c r="Q4982" i="3" s="1"/>
  <c r="P1507" i="3"/>
  <c r="Q1507" i="3" s="1"/>
  <c r="P4846" i="3"/>
  <c r="Q4846" i="3" s="1"/>
  <c r="P4895" i="3"/>
  <c r="Q4895" i="3" s="1"/>
  <c r="P4864" i="3"/>
  <c r="Q4864" i="3" s="1"/>
  <c r="P4913" i="3"/>
  <c r="Q4913" i="3" s="1"/>
  <c r="P4850" i="3"/>
  <c r="Q4850" i="3" s="1"/>
  <c r="P4848" i="3"/>
  <c r="Q4848" i="3" s="1"/>
  <c r="P4879" i="3"/>
  <c r="Q4879" i="3" s="1"/>
  <c r="P5539" i="3"/>
  <c r="Q5539" i="3" s="1"/>
  <c r="P4856" i="3"/>
  <c r="Q4856" i="3" s="1"/>
  <c r="P4967" i="3"/>
  <c r="Q4967" i="3" s="1"/>
  <c r="P4870" i="3"/>
  <c r="Q4870" i="3" s="1"/>
  <c r="P4853" i="3"/>
  <c r="Q4853" i="3" s="1"/>
  <c r="P141" i="3"/>
  <c r="Q141" i="3" s="1"/>
  <c r="P4851" i="3"/>
  <c r="Q4851" i="3" s="1"/>
  <c r="P4857" i="3"/>
  <c r="Q4857" i="3" s="1"/>
  <c r="P4858" i="3"/>
  <c r="Q4858" i="3" s="1"/>
  <c r="P4852" i="3"/>
  <c r="Q4852" i="3" s="1"/>
  <c r="P4847" i="3"/>
  <c r="Q4847" i="3" s="1"/>
  <c r="P4955" i="3"/>
  <c r="Q4955" i="3" s="1"/>
  <c r="P4914" i="3"/>
  <c r="Q4914" i="3" s="1"/>
  <c r="P4945" i="3"/>
  <c r="Q4945" i="3" s="1"/>
  <c r="P4865" i="3"/>
  <c r="Q4865" i="3" s="1"/>
  <c r="P4880" i="3"/>
  <c r="Q4880" i="3" s="1"/>
  <c r="P4956" i="3"/>
  <c r="Q4956" i="3" s="1"/>
  <c r="P4983" i="3"/>
  <c r="Q4983" i="3" s="1"/>
  <c r="P4946" i="3"/>
  <c r="Q4946" i="3" s="1"/>
  <c r="P4989" i="3"/>
  <c r="Q4989" i="3" s="1"/>
  <c r="P5019" i="3"/>
  <c r="Q5019" i="3" s="1"/>
  <c r="P4957" i="3"/>
  <c r="Q4957" i="3" s="1"/>
  <c r="P4890" i="3"/>
  <c r="Q4890" i="3" s="1"/>
  <c r="P4927" i="3"/>
  <c r="Q4927" i="3" s="1"/>
  <c r="P4928" i="3"/>
  <c r="Q4928" i="3" s="1"/>
  <c r="P4958" i="3"/>
  <c r="Q4958" i="3" s="1"/>
  <c r="P4915" i="3"/>
  <c r="Q4915" i="3" s="1"/>
  <c r="P4947" i="3"/>
  <c r="Q4947" i="3" s="1"/>
  <c r="P5042" i="3"/>
  <c r="Q5042" i="3" s="1"/>
  <c r="P5003" i="3"/>
  <c r="Q5003" i="3" s="1"/>
  <c r="P4871" i="3"/>
  <c r="Q4871" i="3" s="1"/>
  <c r="P4859" i="3"/>
  <c r="Q4859" i="3" s="1"/>
  <c r="P4929" i="3"/>
  <c r="Q4929" i="3" s="1"/>
  <c r="P4860" i="3"/>
  <c r="Q4860" i="3" s="1"/>
  <c r="P4896" i="3"/>
  <c r="Q4896" i="3" s="1"/>
  <c r="P4905" i="3"/>
  <c r="Q4905" i="3" s="1"/>
  <c r="P4906" i="3"/>
  <c r="Q4906" i="3" s="1"/>
  <c r="P5007" i="3"/>
  <c r="Q5007" i="3" s="1"/>
  <c r="P4922" i="3"/>
  <c r="Q4922" i="3" s="1"/>
  <c r="P4861" i="3"/>
  <c r="Q4861" i="3" s="1"/>
  <c r="P4959" i="3"/>
  <c r="Q4959" i="3" s="1"/>
  <c r="P4948" i="3"/>
  <c r="Q4948" i="3" s="1"/>
  <c r="P4897" i="3"/>
  <c r="Q4897" i="3" s="1"/>
  <c r="P4881" i="3"/>
  <c r="Q4881" i="3" s="1"/>
  <c r="P5013" i="3"/>
  <c r="Q5013" i="3" s="1"/>
  <c r="P5008" i="3"/>
  <c r="Q5008" i="3" s="1"/>
  <c r="P4916" i="3"/>
  <c r="Q4916" i="3" s="1"/>
  <c r="P4866" i="3"/>
  <c r="Q4866" i="3" s="1"/>
  <c r="P4930" i="3"/>
  <c r="Q4930" i="3" s="1"/>
  <c r="P4990" i="3"/>
  <c r="Q4990" i="3" s="1"/>
  <c r="P4872" i="3"/>
  <c r="Q4872" i="3" s="1"/>
  <c r="P4917" i="3"/>
  <c r="Q4917" i="3" s="1"/>
  <c r="P5014" i="3"/>
  <c r="Q5014" i="3" s="1"/>
  <c r="P5022" i="3"/>
  <c r="Q5022" i="3" s="1"/>
  <c r="P4854" i="3"/>
  <c r="Q4854" i="3" s="1"/>
  <c r="P4991" i="3"/>
  <c r="Q4991" i="3" s="1"/>
  <c r="P4931" i="3"/>
  <c r="Q4931" i="3" s="1"/>
  <c r="P4898" i="3"/>
  <c r="Q4898" i="3" s="1"/>
  <c r="P5023" i="3"/>
  <c r="Q5023" i="3" s="1"/>
  <c r="P4949" i="3"/>
  <c r="Q4949" i="3" s="1"/>
  <c r="P4882" i="3"/>
  <c r="Q4882" i="3" s="1"/>
  <c r="P4876" i="3"/>
  <c r="Q4876" i="3" s="1"/>
  <c r="P4907" i="3"/>
  <c r="Q4907" i="3" s="1"/>
  <c r="P4984" i="3"/>
  <c r="Q4984" i="3" s="1"/>
  <c r="P4974" i="3"/>
  <c r="Q4974" i="3" s="1"/>
  <c r="P4960" i="3"/>
  <c r="Q4960" i="3" s="1"/>
  <c r="P4992" i="3"/>
  <c r="Q4992" i="3" s="1"/>
  <c r="P4918" i="3"/>
  <c r="Q4918" i="3" s="1"/>
  <c r="P4862" i="3"/>
  <c r="Q4862" i="3" s="1"/>
  <c r="P1929" i="3"/>
  <c r="Q1929" i="3" s="1"/>
  <c r="P2917" i="3"/>
  <c r="Q2917" i="3" s="1"/>
  <c r="P4988" i="3"/>
  <c r="Q4988" i="3" s="1"/>
  <c r="P5009" i="3"/>
  <c r="Q5009" i="3" s="1"/>
  <c r="P5039" i="3"/>
  <c r="Q5039" i="3" s="1"/>
  <c r="P5010" i="3"/>
  <c r="Q5010" i="3" s="1"/>
  <c r="P4999" i="3"/>
  <c r="Q4999" i="3" s="1"/>
  <c r="P2735" i="3"/>
  <c r="Q2735" i="3" s="1"/>
  <c r="P4919" i="3"/>
  <c r="Q4919" i="3" s="1"/>
  <c r="P4883" i="3"/>
  <c r="Q4883" i="3" s="1"/>
  <c r="P5024" i="3"/>
  <c r="Q5024" i="3" s="1"/>
  <c r="P4899" i="3"/>
  <c r="Q4899" i="3" s="1"/>
  <c r="P5032" i="3"/>
  <c r="Q5032" i="3" s="1"/>
  <c r="P4961" i="3"/>
  <c r="Q4961" i="3" s="1"/>
  <c r="P4985" i="3"/>
  <c r="Q4985" i="3" s="1"/>
  <c r="P4993" i="3"/>
  <c r="Q4993" i="3" s="1"/>
  <c r="P4873" i="3"/>
  <c r="Q4873" i="3" s="1"/>
  <c r="P4867" i="3"/>
  <c r="Q4867" i="3" s="1"/>
  <c r="P5000" i="3"/>
  <c r="Q5000" i="3" s="1"/>
  <c r="P4855" i="3"/>
  <c r="Q4855" i="3" s="1"/>
  <c r="P5015" i="3"/>
  <c r="Q5015" i="3" s="1"/>
  <c r="P4920" i="3"/>
  <c r="Q4920" i="3" s="1"/>
  <c r="P4900" i="3"/>
  <c r="Q4900" i="3" s="1"/>
  <c r="P5004" i="3"/>
  <c r="Q5004" i="3" s="1"/>
  <c r="P4884" i="3"/>
  <c r="Q4884" i="3" s="1"/>
  <c r="P3545" i="3"/>
  <c r="Q3545" i="3" s="1"/>
  <c r="P5025" i="3"/>
  <c r="Q5025" i="3" s="1"/>
  <c r="P4923" i="3"/>
  <c r="Q4923" i="3" s="1"/>
  <c r="P4924" i="3"/>
  <c r="Q4924" i="3" s="1"/>
  <c r="P5043" i="3"/>
  <c r="Q5043" i="3" s="1"/>
  <c r="P4977" i="3"/>
  <c r="Q4977" i="3" s="1"/>
  <c r="P4968" i="3"/>
  <c r="Q4968" i="3" s="1"/>
  <c r="P4891" i="3"/>
  <c r="Q4891" i="3" s="1"/>
  <c r="P5011" i="3"/>
  <c r="Q5011" i="3" s="1"/>
  <c r="P4874" i="3"/>
  <c r="Q4874" i="3" s="1"/>
  <c r="P4932" i="3"/>
  <c r="Q4932" i="3" s="1"/>
  <c r="P4925" i="3"/>
  <c r="Q4925" i="3" s="1"/>
  <c r="P4969" i="3"/>
  <c r="Q4969" i="3" s="1"/>
  <c r="P5026" i="3"/>
  <c r="Q5026" i="3" s="1"/>
  <c r="P4978" i="3"/>
  <c r="Q4978" i="3" s="1"/>
  <c r="P5016" i="3"/>
  <c r="Q5016" i="3" s="1"/>
  <c r="P4877" i="3"/>
  <c r="Q4877" i="3" s="1"/>
  <c r="P4892" i="3"/>
  <c r="Q4892" i="3" s="1"/>
  <c r="P4868" i="3"/>
  <c r="Q4868" i="3" s="1"/>
  <c r="P4933" i="3"/>
  <c r="Q4933" i="3" s="1"/>
  <c r="P4901" i="3"/>
  <c r="Q4901" i="3" s="1"/>
  <c r="P4994" i="3"/>
  <c r="Q4994" i="3" s="1"/>
  <c r="P5017" i="3"/>
  <c r="Q5017" i="3" s="1"/>
  <c r="P5001" i="3"/>
  <c r="Q5001" i="3" s="1"/>
  <c r="P4902" i="3"/>
  <c r="Q4902" i="3" s="1"/>
  <c r="P5018" i="3"/>
  <c r="Q5018" i="3" s="1"/>
  <c r="P5020" i="3"/>
  <c r="Q5020" i="3" s="1"/>
  <c r="P5036" i="3"/>
  <c r="Q5036" i="3" s="1"/>
  <c r="P4875" i="3"/>
  <c r="Q4875" i="3" s="1"/>
  <c r="P4986" i="3"/>
  <c r="Q4986" i="3" s="1"/>
  <c r="P5040" i="3"/>
  <c r="Q5040" i="3" s="1"/>
  <c r="P4962" i="3"/>
  <c r="Q4962" i="3" s="1"/>
  <c r="P4878" i="3"/>
  <c r="Q4878" i="3" s="1"/>
  <c r="P4934" i="3"/>
  <c r="Q4934" i="3" s="1"/>
  <c r="P4885" i="3"/>
  <c r="Q4885" i="3" s="1"/>
  <c r="P5005" i="3"/>
  <c r="Q5005" i="3" s="1"/>
  <c r="P4987" i="3"/>
  <c r="Q4987" i="3" s="1"/>
  <c r="P5041" i="3"/>
  <c r="Q5041" i="3" s="1"/>
  <c r="P4886" i="3"/>
  <c r="Q4886" i="3" s="1"/>
  <c r="P4908" i="3"/>
  <c r="Q4908" i="3" s="1"/>
  <c r="P4887" i="3"/>
  <c r="Q4887" i="3" s="1"/>
  <c r="P5044" i="3"/>
  <c r="Q5044" i="3" s="1"/>
  <c r="P4950" i="3"/>
  <c r="Q4950" i="3" s="1"/>
  <c r="P4909" i="3"/>
  <c r="Q4909" i="3" s="1"/>
  <c r="P5006" i="3"/>
  <c r="Q5006" i="3" s="1"/>
  <c r="P4951" i="3"/>
  <c r="Q4951" i="3" s="1"/>
  <c r="P4963" i="3"/>
  <c r="Q4963" i="3" s="1"/>
  <c r="P4979" i="3"/>
  <c r="Q4979" i="3" s="1"/>
  <c r="P4863" i="3"/>
  <c r="Q4863" i="3" s="1"/>
  <c r="P4893" i="3"/>
  <c r="Q4893" i="3" s="1"/>
  <c r="P5037" i="3"/>
  <c r="Q5037" i="3" s="1"/>
  <c r="P4888" i="3"/>
  <c r="Q4888" i="3" s="1"/>
  <c r="P5027" i="3"/>
  <c r="Q5027" i="3" s="1"/>
  <c r="P4952" i="3"/>
  <c r="Q4952" i="3" s="1"/>
  <c r="P4995" i="3"/>
  <c r="Q4995" i="3" s="1"/>
  <c r="P4975" i="3"/>
  <c r="Q4975" i="3" s="1"/>
  <c r="P4953" i="3"/>
  <c r="Q4953" i="3" s="1"/>
  <c r="P4903" i="3"/>
  <c r="Q4903" i="3" s="1"/>
  <c r="P4976" i="3"/>
  <c r="Q4976" i="3" s="1"/>
  <c r="P5028" i="3"/>
  <c r="Q5028" i="3" s="1"/>
  <c r="P4869" i="3"/>
  <c r="Q4869" i="3" s="1"/>
  <c r="P4935" i="3"/>
  <c r="Q4935" i="3" s="1"/>
  <c r="P4910" i="3"/>
  <c r="Q4910" i="3" s="1"/>
  <c r="P4894" i="3"/>
  <c r="Q4894" i="3" s="1"/>
  <c r="P5021" i="3"/>
  <c r="Q5021" i="3" s="1"/>
  <c r="P4904" i="3"/>
  <c r="Q4904" i="3" s="1"/>
  <c r="P4996" i="3"/>
  <c r="Q4996" i="3" s="1"/>
  <c r="P2332" i="3"/>
  <c r="Q2332" i="3" s="1"/>
  <c r="P4921" i="3"/>
  <c r="Q4921" i="3" s="1"/>
  <c r="P4997" i="3"/>
  <c r="Q4997" i="3" s="1"/>
  <c r="P4964" i="3"/>
  <c r="Q4964" i="3" s="1"/>
  <c r="P4849" i="3"/>
  <c r="Q4849" i="3" s="1"/>
  <c r="P4889" i="3"/>
  <c r="Q4889" i="3" s="1"/>
  <c r="P5033" i="3"/>
  <c r="Q5033" i="3" s="1"/>
  <c r="P4911" i="3"/>
  <c r="Q4911" i="3" s="1"/>
  <c r="P5034" i="3"/>
  <c r="Q5034" i="3" s="1"/>
  <c r="P5035" i="3"/>
  <c r="Q5035" i="3" s="1"/>
  <c r="P4965" i="3"/>
  <c r="Q4965" i="3" s="1"/>
  <c r="P4970" i="3"/>
  <c r="Q4970" i="3" s="1"/>
  <c r="P4971" i="3"/>
  <c r="Q4971" i="3" s="1"/>
  <c r="P4936" i="3"/>
  <c r="Q4936" i="3" s="1"/>
  <c r="P4998" i="3"/>
  <c r="Q4998" i="3" s="1"/>
  <c r="P4966" i="3"/>
  <c r="Q4966" i="3" s="1"/>
  <c r="P4912" i="3"/>
  <c r="Q4912" i="3" s="1"/>
  <c r="P5002" i="3"/>
  <c r="Q5002" i="3" s="1"/>
  <c r="P4954" i="3"/>
  <c r="Q4954" i="3" s="1"/>
  <c r="P4972" i="3"/>
  <c r="Q4972" i="3" s="1"/>
  <c r="P4980" i="3"/>
  <c r="Q4980" i="3" s="1"/>
  <c r="P4926" i="3"/>
  <c r="Q4926" i="3" s="1"/>
  <c r="P5029" i="3"/>
  <c r="Q5029" i="3" s="1"/>
  <c r="P4973" i="3"/>
  <c r="Q4973" i="3" s="1"/>
  <c r="P4981" i="3"/>
  <c r="Q4981" i="3" s="1"/>
  <c r="P5030" i="3"/>
  <c r="Q5030" i="3" s="1"/>
  <c r="P5038" i="3"/>
  <c r="Q5038" i="3" s="1"/>
  <c r="P5012" i="3"/>
  <c r="Q5012" i="3" s="1"/>
  <c r="P5031" i="3"/>
  <c r="Q5031" i="3" s="1"/>
  <c r="P5046" i="3"/>
  <c r="Q5046" i="3" s="1"/>
  <c r="P5047" i="3"/>
  <c r="Q5047" i="3" s="1"/>
  <c r="P5065" i="3"/>
  <c r="Q5065" i="3" s="1"/>
  <c r="P5066" i="3"/>
  <c r="Q5066" i="3" s="1"/>
  <c r="P5123" i="3"/>
  <c r="Q5123" i="3" s="1"/>
  <c r="P5060" i="3"/>
  <c r="Q5060" i="3" s="1"/>
  <c r="P5067" i="3"/>
  <c r="Q5067" i="3" s="1"/>
  <c r="P5107" i="3"/>
  <c r="Q5107" i="3" s="1"/>
  <c r="P5074" i="3"/>
  <c r="Q5074" i="3" s="1"/>
  <c r="P5048" i="3"/>
  <c r="Q5048" i="3" s="1"/>
  <c r="P5049" i="3"/>
  <c r="Q5049" i="3" s="1"/>
  <c r="P5056" i="3"/>
  <c r="Q5056" i="3" s="1"/>
  <c r="P5091" i="3"/>
  <c r="Q5091" i="3" s="1"/>
  <c r="P5057" i="3"/>
  <c r="Q5057" i="3" s="1"/>
  <c r="P5163" i="3"/>
  <c r="Q5163" i="3" s="1"/>
  <c r="P5101" i="3"/>
  <c r="Q5101" i="3" s="1"/>
  <c r="P5058" i="3"/>
  <c r="Q5058" i="3" s="1"/>
  <c r="P5102" i="3"/>
  <c r="Q5102" i="3" s="1"/>
  <c r="P5092" i="3"/>
  <c r="Q5092" i="3" s="1"/>
  <c r="P5093" i="3"/>
  <c r="Q5093" i="3" s="1"/>
  <c r="P5080" i="3"/>
  <c r="Q5080" i="3" s="1"/>
  <c r="P5108" i="3"/>
  <c r="Q5108" i="3" s="1"/>
  <c r="P5156" i="3"/>
  <c r="Q5156" i="3" s="1"/>
  <c r="P5109" i="3"/>
  <c r="Q5109" i="3" s="1"/>
  <c r="P5103" i="3"/>
  <c r="Q5103" i="3" s="1"/>
  <c r="P1120" i="3"/>
  <c r="Q1120" i="3" s="1"/>
  <c r="P5119" i="3"/>
  <c r="Q5119" i="3" s="1"/>
  <c r="P5085" i="3"/>
  <c r="Q5085" i="3" s="1"/>
  <c r="P5075" i="3"/>
  <c r="Q5075" i="3" s="1"/>
  <c r="P5224" i="3"/>
  <c r="Q5224" i="3" s="1"/>
  <c r="P5133" i="3"/>
  <c r="Q5133" i="3" s="1"/>
  <c r="P5094" i="3"/>
  <c r="Q5094" i="3" s="1"/>
  <c r="P5104" i="3"/>
  <c r="Q5104" i="3" s="1"/>
  <c r="P5164" i="3"/>
  <c r="Q5164" i="3" s="1"/>
  <c r="P7144" i="3"/>
  <c r="Q7144" i="3" s="1"/>
  <c r="P5181" i="3"/>
  <c r="Q5181" i="3" s="1"/>
  <c r="P5068" i="3"/>
  <c r="Q5068" i="3" s="1"/>
  <c r="P5050" i="3"/>
  <c r="Q5050" i="3" s="1"/>
  <c r="P5239" i="3"/>
  <c r="Q5239" i="3" s="1"/>
  <c r="P5095" i="3"/>
  <c r="Q5095" i="3" s="1"/>
  <c r="P5165" i="3"/>
  <c r="Q5165" i="3" s="1"/>
  <c r="P5166" i="3"/>
  <c r="Q5166" i="3" s="1"/>
  <c r="P5061" i="3"/>
  <c r="Q5061" i="3" s="1"/>
  <c r="P5086" i="3"/>
  <c r="Q5086" i="3" s="1"/>
  <c r="P5120" i="3"/>
  <c r="Q5120" i="3" s="1"/>
  <c r="P5157" i="3"/>
  <c r="Q5157" i="3" s="1"/>
  <c r="P5134" i="3"/>
  <c r="Q5134" i="3" s="1"/>
  <c r="P5167" i="3"/>
  <c r="Q5167" i="3" s="1"/>
  <c r="P2134" i="3"/>
  <c r="Q2134" i="3" s="1"/>
  <c r="P5148" i="3"/>
  <c r="Q5148" i="3" s="1"/>
  <c r="P5168" i="3"/>
  <c r="Q5168" i="3" s="1"/>
  <c r="P5182" i="3"/>
  <c r="Q5182" i="3" s="1"/>
  <c r="P5200" i="3"/>
  <c r="Q5200" i="3" s="1"/>
  <c r="P5235" i="3"/>
  <c r="Q5235" i="3" s="1"/>
  <c r="P5183" i="3"/>
  <c r="Q5183" i="3" s="1"/>
  <c r="P5124" i="3"/>
  <c r="Q5124" i="3" s="1"/>
  <c r="P5110" i="3"/>
  <c r="Q5110" i="3" s="1"/>
  <c r="P5076" i="3"/>
  <c r="Q5076" i="3" s="1"/>
  <c r="P5209" i="3"/>
  <c r="Q5209" i="3" s="1"/>
  <c r="P5216" i="3"/>
  <c r="Q5216" i="3" s="1"/>
  <c r="P5210" i="3"/>
  <c r="Q5210" i="3" s="1"/>
  <c r="P5184" i="3"/>
  <c r="Q5184" i="3" s="1"/>
  <c r="P5169" i="3"/>
  <c r="Q5169" i="3" s="1"/>
  <c r="P5211" i="3"/>
  <c r="Q5211" i="3" s="1"/>
  <c r="P5096" i="3"/>
  <c r="Q5096" i="3" s="1"/>
  <c r="P5243" i="3"/>
  <c r="Q5243" i="3" s="1"/>
  <c r="P5125" i="3"/>
  <c r="Q5125" i="3" s="1"/>
  <c r="P5097" i="3"/>
  <c r="Q5097" i="3" s="1"/>
  <c r="P5081" i="3"/>
  <c r="Q5081" i="3" s="1"/>
  <c r="P5077" i="3"/>
  <c r="Q5077" i="3" s="1"/>
  <c r="P5111" i="3"/>
  <c r="Q5111" i="3" s="1"/>
  <c r="P5158" i="3"/>
  <c r="Q5158" i="3" s="1"/>
  <c r="P5069" i="3"/>
  <c r="Q5069" i="3" s="1"/>
  <c r="P5087" i="3"/>
  <c r="Q5087" i="3" s="1"/>
  <c r="P5105" i="3"/>
  <c r="Q5105" i="3" s="1"/>
  <c r="P5228" i="3"/>
  <c r="Q5228" i="3" s="1"/>
  <c r="P5112" i="3"/>
  <c r="Q5112" i="3" s="1"/>
  <c r="P5126" i="3"/>
  <c r="Q5126" i="3" s="1"/>
  <c r="P5149" i="3"/>
  <c r="Q5149" i="3" s="1"/>
  <c r="P5088" i="3"/>
  <c r="Q5088" i="3" s="1"/>
  <c r="P5082" i="3"/>
  <c r="Q5082" i="3" s="1"/>
  <c r="P5185" i="3"/>
  <c r="Q5185" i="3" s="1"/>
  <c r="P5170" i="3"/>
  <c r="Q5170" i="3" s="1"/>
  <c r="P5189" i="3"/>
  <c r="Q5189" i="3" s="1"/>
  <c r="P5190" i="3"/>
  <c r="Q5190" i="3" s="1"/>
  <c r="P5089" i="3"/>
  <c r="Q5089" i="3" s="1"/>
  <c r="P5217" i="3"/>
  <c r="Q5217" i="3" s="1"/>
  <c r="P5083" i="3"/>
  <c r="Q5083" i="3" s="1"/>
  <c r="P5201" i="3"/>
  <c r="Q5201" i="3" s="1"/>
  <c r="P5090" i="3"/>
  <c r="Q5090" i="3" s="1"/>
  <c r="P5171" i="3"/>
  <c r="Q5171" i="3" s="1"/>
  <c r="P5045" i="3"/>
  <c r="Q5045" i="3" s="1"/>
  <c r="P5151" i="3"/>
  <c r="Q5151" i="3" s="1"/>
  <c r="P5206" i="3"/>
  <c r="Q5206" i="3" s="1"/>
  <c r="P5187" i="3"/>
  <c r="Q5187" i="3" s="1"/>
  <c r="P5225" i="3"/>
  <c r="Q5225" i="3" s="1"/>
  <c r="P5078" i="3"/>
  <c r="Q5078" i="3" s="1"/>
  <c r="P5150" i="3"/>
  <c r="Q5150" i="3" s="1"/>
  <c r="P5135" i="3"/>
  <c r="Q5135" i="3" s="1"/>
  <c r="P5121" i="3"/>
  <c r="Q5121" i="3" s="1"/>
  <c r="P5191" i="3"/>
  <c r="Q5191" i="3" s="1"/>
  <c r="P5152" i="3"/>
  <c r="Q5152" i="3" s="1"/>
  <c r="P7346" i="3"/>
  <c r="Q7346" i="3" s="1"/>
  <c r="P5218" i="3"/>
  <c r="Q5218" i="3" s="1"/>
  <c r="P5136" i="3"/>
  <c r="Q5136" i="3" s="1"/>
  <c r="P5062" i="3"/>
  <c r="Q5062" i="3" s="1"/>
  <c r="P5113" i="3"/>
  <c r="Q5113" i="3" s="1"/>
  <c r="P5137" i="3"/>
  <c r="Q5137" i="3" s="1"/>
  <c r="P5192" i="3"/>
  <c r="Q5192" i="3" s="1"/>
  <c r="P5172" i="3"/>
  <c r="Q5172" i="3" s="1"/>
  <c r="P5070" i="3"/>
  <c r="Q5070" i="3" s="1"/>
  <c r="P5059" i="3"/>
  <c r="Q5059" i="3" s="1"/>
  <c r="P5173" i="3"/>
  <c r="Q5173" i="3" s="1"/>
  <c r="P5071" i="3"/>
  <c r="Q5071" i="3" s="1"/>
  <c r="P5127" i="3"/>
  <c r="Q5127" i="3" s="1"/>
  <c r="P5114" i="3"/>
  <c r="Q5114" i="3" s="1"/>
  <c r="P5232" i="3"/>
  <c r="Q5232" i="3" s="1"/>
  <c r="P5159" i="3"/>
  <c r="Q5159" i="3" s="1"/>
  <c r="P5174" i="3"/>
  <c r="Q5174" i="3" s="1"/>
  <c r="P5229" i="3"/>
  <c r="Q5229" i="3" s="1"/>
  <c r="P5063" i="3"/>
  <c r="Q5063" i="3" s="1"/>
  <c r="P5212" i="3"/>
  <c r="Q5212" i="3" s="1"/>
  <c r="P5175" i="3"/>
  <c r="Q5175" i="3" s="1"/>
  <c r="P5072" i="3"/>
  <c r="Q5072" i="3" s="1"/>
  <c r="P5084" i="3"/>
  <c r="Q5084" i="3" s="1"/>
  <c r="P5242" i="3"/>
  <c r="Q5242" i="3" s="1"/>
  <c r="P5202" i="3"/>
  <c r="Q5202" i="3" s="1"/>
  <c r="P5115" i="3"/>
  <c r="Q5115" i="3" s="1"/>
  <c r="P5116" i="3"/>
  <c r="Q5116" i="3" s="1"/>
  <c r="P5240" i="3"/>
  <c r="Q5240" i="3" s="1"/>
  <c r="P5226" i="3"/>
  <c r="Q5226" i="3" s="1"/>
  <c r="P5219" i="3"/>
  <c r="Q5219" i="3" s="1"/>
  <c r="P5238" i="3"/>
  <c r="Q5238" i="3" s="1"/>
  <c r="P5128" i="3"/>
  <c r="Q5128" i="3" s="1"/>
  <c r="P5203" i="3"/>
  <c r="Q5203" i="3" s="1"/>
  <c r="P5138" i="3"/>
  <c r="Q5138" i="3" s="1"/>
  <c r="P5153" i="3"/>
  <c r="Q5153" i="3" s="1"/>
  <c r="P5051" i="3"/>
  <c r="Q5051" i="3" s="1"/>
  <c r="P5052" i="3"/>
  <c r="Q5052" i="3" s="1"/>
  <c r="P3736" i="3"/>
  <c r="Q3736" i="3" s="1"/>
  <c r="P5188" i="3"/>
  <c r="Q5188" i="3" s="1"/>
  <c r="P5220" i="3"/>
  <c r="Q5220" i="3" s="1"/>
  <c r="P5139" i="3"/>
  <c r="Q5139" i="3" s="1"/>
  <c r="P5140" i="3"/>
  <c r="Q5140" i="3" s="1"/>
  <c r="P4541" i="3"/>
  <c r="Q4541" i="3" s="1"/>
  <c r="P5193" i="3"/>
  <c r="Q5193" i="3" s="1"/>
  <c r="P5154" i="3"/>
  <c r="Q5154" i="3" s="1"/>
  <c r="P5194" i="3"/>
  <c r="Q5194" i="3" s="1"/>
  <c r="P5213" i="3"/>
  <c r="Q5213" i="3" s="1"/>
  <c r="P5195" i="3"/>
  <c r="Q5195" i="3" s="1"/>
  <c r="P5186" i="3"/>
  <c r="Q5186" i="3" s="1"/>
  <c r="P5244" i="3"/>
  <c r="Q5244" i="3" s="1"/>
  <c r="P5053" i="3"/>
  <c r="Q5053" i="3" s="1"/>
  <c r="P5079" i="3"/>
  <c r="Q5079" i="3" s="1"/>
  <c r="P5204" i="3"/>
  <c r="Q5204" i="3" s="1"/>
  <c r="P5160" i="3"/>
  <c r="Q5160" i="3" s="1"/>
  <c r="P5241" i="3"/>
  <c r="Q5241" i="3" s="1"/>
  <c r="P5176" i="3"/>
  <c r="Q5176" i="3" s="1"/>
  <c r="P5231" i="3"/>
  <c r="Q5231" i="3" s="1"/>
  <c r="P5221" i="3"/>
  <c r="Q5221" i="3" s="1"/>
  <c r="P5207" i="3"/>
  <c r="Q5207" i="3" s="1"/>
  <c r="P5054" i="3"/>
  <c r="Q5054" i="3" s="1"/>
  <c r="P5214" i="3"/>
  <c r="Q5214" i="3" s="1"/>
  <c r="P5196" i="3"/>
  <c r="Q5196" i="3" s="1"/>
  <c r="P5177" i="3"/>
  <c r="Q5177" i="3" s="1"/>
  <c r="P5236" i="3"/>
  <c r="Q5236" i="3" s="1"/>
  <c r="P5117" i="3"/>
  <c r="Q5117" i="3" s="1"/>
  <c r="P5178" i="3"/>
  <c r="Q5178" i="3" s="1"/>
  <c r="P5233" i="3"/>
  <c r="Q5233" i="3" s="1"/>
  <c r="P5222" i="3"/>
  <c r="Q5222" i="3" s="1"/>
  <c r="P5215" i="3"/>
  <c r="Q5215" i="3" s="1"/>
  <c r="P5064" i="3"/>
  <c r="Q5064" i="3" s="1"/>
  <c r="P5098" i="3"/>
  <c r="Q5098" i="3" s="1"/>
  <c r="P5129" i="3"/>
  <c r="Q5129" i="3" s="1"/>
  <c r="P5122" i="3"/>
  <c r="Q5122" i="3" s="1"/>
  <c r="P5161" i="3"/>
  <c r="Q5161" i="3" s="1"/>
  <c r="P5073" i="3"/>
  <c r="Q5073" i="3" s="1"/>
  <c r="P5099" i="3"/>
  <c r="Q5099" i="3" s="1"/>
  <c r="P5197" i="3"/>
  <c r="Q5197" i="3" s="1"/>
  <c r="P5155" i="3"/>
  <c r="Q5155" i="3" s="1"/>
  <c r="P5198" i="3"/>
  <c r="Q5198" i="3" s="1"/>
  <c r="P5055" i="3"/>
  <c r="Q5055" i="3" s="1"/>
  <c r="P5130" i="3"/>
  <c r="Q5130" i="3" s="1"/>
  <c r="P5227" i="3"/>
  <c r="Q5227" i="3" s="1"/>
  <c r="P5199" i="3"/>
  <c r="Q5199" i="3" s="1"/>
  <c r="P5179" i="3"/>
  <c r="Q5179" i="3" s="1"/>
  <c r="P5234" i="3"/>
  <c r="Q5234" i="3" s="1"/>
  <c r="P5205" i="3"/>
  <c r="Q5205" i="3" s="1"/>
  <c r="P5230" i="3"/>
  <c r="Q5230" i="3" s="1"/>
  <c r="P5180" i="3"/>
  <c r="Q5180" i="3" s="1"/>
  <c r="P5223" i="3"/>
  <c r="Q5223" i="3" s="1"/>
  <c r="P5162" i="3"/>
  <c r="Q5162" i="3" s="1"/>
  <c r="P5106" i="3"/>
  <c r="Q5106" i="3" s="1"/>
  <c r="P5141" i="3"/>
  <c r="Q5141" i="3" s="1"/>
  <c r="P5208" i="3"/>
  <c r="Q5208" i="3" s="1"/>
  <c r="P5131" i="3"/>
  <c r="Q5131" i="3" s="1"/>
  <c r="P5237" i="3"/>
  <c r="Q5237" i="3" s="1"/>
  <c r="P5132" i="3"/>
  <c r="Q5132" i="3" s="1"/>
  <c r="P5118" i="3"/>
  <c r="Q5118" i="3" s="1"/>
  <c r="P5100" i="3"/>
  <c r="Q5100" i="3" s="1"/>
  <c r="P5245" i="3"/>
  <c r="Q5245" i="3" s="1"/>
  <c r="P5421" i="3"/>
  <c r="Q5421" i="3" s="1"/>
  <c r="P5251" i="3"/>
  <c r="Q5251" i="3" s="1"/>
  <c r="P5320" i="3"/>
  <c r="Q5320" i="3" s="1"/>
  <c r="P5261" i="3"/>
  <c r="Q5261" i="3" s="1"/>
  <c r="P5294" i="3"/>
  <c r="Q5294" i="3" s="1"/>
  <c r="P5306" i="3"/>
  <c r="Q5306" i="3" s="1"/>
  <c r="P259" i="3"/>
  <c r="Q259" i="3" s="1"/>
  <c r="P5353" i="3"/>
  <c r="Q5353" i="3" s="1"/>
  <c r="P5363" i="3"/>
  <c r="Q5363" i="3" s="1"/>
  <c r="P5371" i="3"/>
  <c r="Q5371" i="3" s="1"/>
  <c r="P5255" i="3"/>
  <c r="Q5255" i="3" s="1"/>
  <c r="P5256" i="3"/>
  <c r="Q5256" i="3" s="1"/>
  <c r="P5321" i="3"/>
  <c r="Q5321" i="3" s="1"/>
  <c r="P5295" i="3"/>
  <c r="Q5295" i="3" s="1"/>
  <c r="P5272" i="3"/>
  <c r="Q5272" i="3" s="1"/>
  <c r="P5345" i="3"/>
  <c r="Q5345" i="3" s="1"/>
  <c r="P5246" i="3"/>
  <c r="Q5246" i="3" s="1"/>
  <c r="P5282" i="3"/>
  <c r="Q5282" i="3" s="1"/>
  <c r="P5262" i="3"/>
  <c r="Q5262" i="3" s="1"/>
  <c r="P5283" i="3"/>
  <c r="Q5283" i="3" s="1"/>
  <c r="P5252" i="3"/>
  <c r="Q5252" i="3" s="1"/>
  <c r="P5410" i="3"/>
  <c r="Q5410" i="3" s="1"/>
  <c r="P5249" i="3"/>
  <c r="Q5249" i="3" s="1"/>
  <c r="P5413" i="3"/>
  <c r="Q5413" i="3" s="1"/>
  <c r="P5273" i="3"/>
  <c r="Q5273" i="3" s="1"/>
  <c r="P5247" i="3"/>
  <c r="Q5247" i="3" s="1"/>
  <c r="P5307" i="3"/>
  <c r="Q5307" i="3" s="1"/>
  <c r="P5263" i="3"/>
  <c r="Q5263" i="3" s="1"/>
  <c r="P5265" i="3"/>
  <c r="Q5265" i="3" s="1"/>
  <c r="P5296" i="3"/>
  <c r="Q5296" i="3" s="1"/>
  <c r="P5309" i="3"/>
  <c r="Q5309" i="3" s="1"/>
  <c r="P5428" i="3"/>
  <c r="Q5428" i="3" s="1"/>
  <c r="P5253" i="3"/>
  <c r="Q5253" i="3" s="1"/>
  <c r="P5297" i="3"/>
  <c r="Q5297" i="3" s="1"/>
  <c r="P5258" i="3"/>
  <c r="Q5258" i="3" s="1"/>
  <c r="P1319" i="3"/>
  <c r="Q1319" i="3" s="1"/>
  <c r="P5393" i="3"/>
  <c r="Q5393" i="3" s="1"/>
  <c r="P5322" i="3"/>
  <c r="Q5322" i="3" s="1"/>
  <c r="P5310" i="3"/>
  <c r="Q5310" i="3" s="1"/>
  <c r="P2920" i="3"/>
  <c r="Q2920" i="3" s="1"/>
  <c r="P5422" i="3"/>
  <c r="Q5422" i="3" s="1"/>
  <c r="P5354" i="3"/>
  <c r="Q5354" i="3" s="1"/>
  <c r="P5402" i="3"/>
  <c r="Q5402" i="3" s="1"/>
  <c r="P5269" i="3"/>
  <c r="Q5269" i="3" s="1"/>
  <c r="P5311" i="3"/>
  <c r="Q5311" i="3" s="1"/>
  <c r="P5346" i="3"/>
  <c r="Q5346" i="3" s="1"/>
  <c r="P5360" i="3"/>
  <c r="Q5360" i="3" s="1"/>
  <c r="P5347" i="3"/>
  <c r="Q5347" i="3" s="1"/>
  <c r="P5308" i="3"/>
  <c r="Q5308" i="3" s="1"/>
  <c r="P5257" i="3"/>
  <c r="Q5257" i="3" s="1"/>
  <c r="P5284" i="3"/>
  <c r="Q5284" i="3" s="1"/>
  <c r="P5372" i="3"/>
  <c r="Q5372" i="3" s="1"/>
  <c r="P5254" i="3"/>
  <c r="Q5254" i="3" s="1"/>
  <c r="P5312" i="3"/>
  <c r="Q5312" i="3" s="1"/>
  <c r="P5278" i="3"/>
  <c r="Q5278" i="3" s="1"/>
  <c r="P5373" i="3"/>
  <c r="Q5373" i="3" s="1"/>
  <c r="P5285" i="3"/>
  <c r="Q5285" i="3" s="1"/>
  <c r="P1722" i="3"/>
  <c r="Q1722" i="3" s="1"/>
  <c r="P5286" i="3"/>
  <c r="Q5286" i="3" s="1"/>
  <c r="P1716" i="3"/>
  <c r="Q1716" i="3" s="1"/>
  <c r="P5313" i="3"/>
  <c r="Q5313" i="3" s="1"/>
  <c r="P5287" i="3"/>
  <c r="Q5287" i="3" s="1"/>
  <c r="P5443" i="3"/>
  <c r="Q5443" i="3" s="1"/>
  <c r="P5436" i="3"/>
  <c r="Q5436" i="3" s="1"/>
  <c r="P5259" i="3"/>
  <c r="Q5259" i="3" s="1"/>
  <c r="P5374" i="3"/>
  <c r="Q5374" i="3" s="1"/>
  <c r="P5382" i="3"/>
  <c r="Q5382" i="3" s="1"/>
  <c r="P5279" i="3"/>
  <c r="Q5279" i="3" s="1"/>
  <c r="P5314" i="3"/>
  <c r="Q5314" i="3" s="1"/>
  <c r="P5348" i="3"/>
  <c r="Q5348" i="3" s="1"/>
  <c r="P5394" i="3"/>
  <c r="Q5394" i="3" s="1"/>
  <c r="P5414" i="3"/>
  <c r="Q5414" i="3" s="1"/>
  <c r="P5298" i="3"/>
  <c r="Q5298" i="3" s="1"/>
  <c r="P5264" i="3"/>
  <c r="Q5264" i="3" s="1"/>
  <c r="P5288" i="3"/>
  <c r="Q5288" i="3" s="1"/>
  <c r="P5407" i="3"/>
  <c r="Q5407" i="3" s="1"/>
  <c r="P5274" i="3"/>
  <c r="Q5274" i="3" s="1"/>
  <c r="P2742" i="3"/>
  <c r="Q2742" i="3" s="1"/>
  <c r="P5349" i="3"/>
  <c r="Q5349" i="3" s="1"/>
  <c r="P5395" i="3"/>
  <c r="Q5395" i="3" s="1"/>
  <c r="P5419" i="3"/>
  <c r="Q5419" i="3" s="1"/>
  <c r="P5415" i="3"/>
  <c r="Q5415" i="3" s="1"/>
  <c r="P5266" i="3"/>
  <c r="Q5266" i="3" s="1"/>
  <c r="P257" i="3"/>
  <c r="Q257" i="3" s="1"/>
  <c r="P5433" i="3"/>
  <c r="Q5433" i="3" s="1"/>
  <c r="P5323" i="3"/>
  <c r="Q5323" i="3" s="1"/>
  <c r="P5315" i="3"/>
  <c r="Q5315" i="3" s="1"/>
  <c r="P5364" i="3"/>
  <c r="Q5364" i="3" s="1"/>
  <c r="P5365" i="3"/>
  <c r="Q5365" i="3" s="1"/>
  <c r="P5403" i="3"/>
  <c r="Q5403" i="3" s="1"/>
  <c r="P7147" i="3"/>
  <c r="Q7147" i="3" s="1"/>
  <c r="P5366" i="3"/>
  <c r="Q5366" i="3" s="1"/>
  <c r="P5404" i="3"/>
  <c r="Q5404" i="3" s="1"/>
  <c r="P5289" i="3"/>
  <c r="Q5289" i="3" s="1"/>
  <c r="P5267" i="3"/>
  <c r="Q5267" i="3" s="1"/>
  <c r="P5316" i="3"/>
  <c r="Q5316" i="3" s="1"/>
  <c r="P5429" i="3"/>
  <c r="Q5429" i="3" s="1"/>
  <c r="P5355" i="3"/>
  <c r="Q5355" i="3" s="1"/>
  <c r="P5268" i="3"/>
  <c r="Q5268" i="3" s="1"/>
  <c r="P5383" i="3"/>
  <c r="Q5383" i="3" s="1"/>
  <c r="P5425" i="3"/>
  <c r="Q5425" i="3" s="1"/>
  <c r="P5384" i="3"/>
  <c r="Q5384" i="3" s="1"/>
  <c r="P5408" i="3"/>
  <c r="Q5408" i="3" s="1"/>
  <c r="P5396" i="3"/>
  <c r="Q5396" i="3" s="1"/>
  <c r="P5375" i="3"/>
  <c r="Q5375" i="3" s="1"/>
  <c r="P5317" i="3"/>
  <c r="Q5317" i="3" s="1"/>
  <c r="P5376" i="3"/>
  <c r="Q5376" i="3" s="1"/>
  <c r="P5324" i="3"/>
  <c r="Q5324" i="3" s="1"/>
  <c r="P1125" i="3"/>
  <c r="Q1125" i="3" s="1"/>
  <c r="P5361" i="3"/>
  <c r="Q5361" i="3" s="1"/>
  <c r="P5444" i="3"/>
  <c r="Q5444" i="3" s="1"/>
  <c r="P5367" i="3"/>
  <c r="Q5367" i="3" s="1"/>
  <c r="P5270" i="3"/>
  <c r="Q5270" i="3" s="1"/>
  <c r="P5318" i="3"/>
  <c r="Q5318" i="3" s="1"/>
  <c r="P5356" i="3"/>
  <c r="Q5356" i="3" s="1"/>
  <c r="P5377" i="3"/>
  <c r="Q5377" i="3" s="1"/>
  <c r="P5439" i="3"/>
  <c r="Q5439" i="3" s="1"/>
  <c r="P5432" i="3"/>
  <c r="Q5432" i="3" s="1"/>
  <c r="P5325" i="3"/>
  <c r="Q5325" i="3" s="1"/>
  <c r="P5385" i="3"/>
  <c r="Q5385" i="3" s="1"/>
  <c r="P5386" i="3"/>
  <c r="Q5386" i="3" s="1"/>
  <c r="P5442" i="3"/>
  <c r="Q5442" i="3" s="1"/>
  <c r="P5397" i="3"/>
  <c r="Q5397" i="3" s="1"/>
  <c r="P5378" i="3"/>
  <c r="Q5378" i="3" s="1"/>
  <c r="P2527" i="3"/>
  <c r="Q2527" i="3" s="1"/>
  <c r="P5387" i="3"/>
  <c r="Q5387" i="3" s="1"/>
  <c r="P5388" i="3"/>
  <c r="Q5388" i="3" s="1"/>
  <c r="P5350" i="3"/>
  <c r="Q5350" i="3" s="1"/>
  <c r="P5398" i="3"/>
  <c r="Q5398" i="3" s="1"/>
  <c r="P5417" i="3"/>
  <c r="Q5417" i="3" s="1"/>
  <c r="P5389" i="3"/>
  <c r="Q5389" i="3" s="1"/>
  <c r="P5409" i="3"/>
  <c r="Q5409" i="3" s="1"/>
  <c r="P5368" i="3"/>
  <c r="Q5368" i="3" s="1"/>
  <c r="P5341" i="3"/>
  <c r="Q5341" i="3" s="1"/>
  <c r="P6943" i="3"/>
  <c r="Q6943" i="3" s="1"/>
  <c r="P5280" i="3"/>
  <c r="Q5280" i="3" s="1"/>
  <c r="P5369" i="3"/>
  <c r="Q5369" i="3" s="1"/>
  <c r="P5351" i="3"/>
  <c r="Q5351" i="3" s="1"/>
  <c r="P5420" i="3"/>
  <c r="Q5420" i="3" s="1"/>
  <c r="P5260" i="3"/>
  <c r="Q5260" i="3" s="1"/>
  <c r="P5299" i="3"/>
  <c r="Q5299" i="3" s="1"/>
  <c r="P5357" i="3"/>
  <c r="Q5357" i="3" s="1"/>
  <c r="P5300" i="3"/>
  <c r="Q5300" i="3" s="1"/>
  <c r="P5411" i="3"/>
  <c r="Q5411" i="3" s="1"/>
  <c r="P5301" i="3"/>
  <c r="Q5301" i="3" s="1"/>
  <c r="P5390" i="3"/>
  <c r="Q5390" i="3" s="1"/>
  <c r="P5275" i="3"/>
  <c r="Q5275" i="3" s="1"/>
  <c r="P5399" i="3"/>
  <c r="Q5399" i="3" s="1"/>
  <c r="P5423" i="3"/>
  <c r="Q5423" i="3" s="1"/>
  <c r="P5379" i="3"/>
  <c r="Q5379" i="3" s="1"/>
  <c r="P5276" i="3"/>
  <c r="Q5276" i="3" s="1"/>
  <c r="P5426" i="3"/>
  <c r="Q5426" i="3" s="1"/>
  <c r="P5418" i="3"/>
  <c r="Q5418" i="3" s="1"/>
  <c r="P5440" i="3"/>
  <c r="Q5440" i="3" s="1"/>
  <c r="P5430" i="3"/>
  <c r="Q5430" i="3" s="1"/>
  <c r="P5400" i="3"/>
  <c r="Q5400" i="3" s="1"/>
  <c r="P5424" i="3"/>
  <c r="Q5424" i="3" s="1"/>
  <c r="P5290" i="3"/>
  <c r="Q5290" i="3" s="1"/>
  <c r="P5291" i="3"/>
  <c r="Q5291" i="3" s="1"/>
  <c r="P5438" i="3"/>
  <c r="Q5438" i="3" s="1"/>
  <c r="P5326" i="3"/>
  <c r="Q5326" i="3" s="1"/>
  <c r="P5380" i="3"/>
  <c r="Q5380" i="3" s="1"/>
  <c r="P5352" i="3"/>
  <c r="Q5352" i="3" s="1"/>
  <c r="P5302" i="3"/>
  <c r="Q5302" i="3" s="1"/>
  <c r="P5401" i="3"/>
  <c r="Q5401" i="3" s="1"/>
  <c r="P5370" i="3"/>
  <c r="Q5370" i="3" s="1"/>
  <c r="P5281" i="3"/>
  <c r="Q5281" i="3" s="1"/>
  <c r="P5303" i="3"/>
  <c r="Q5303" i="3" s="1"/>
  <c r="P6349" i="3"/>
  <c r="Q6349" i="3" s="1"/>
  <c r="P5304" i="3"/>
  <c r="Q5304" i="3" s="1"/>
  <c r="P5441" i="3"/>
  <c r="Q5441" i="3" s="1"/>
  <c r="P5250" i="3"/>
  <c r="Q5250" i="3" s="1"/>
  <c r="P5327" i="3"/>
  <c r="Q5327" i="3" s="1"/>
  <c r="P5248" i="3"/>
  <c r="Q5248" i="3" s="1"/>
  <c r="P5405" i="3"/>
  <c r="Q5405" i="3" s="1"/>
  <c r="P5319" i="3"/>
  <c r="Q5319" i="3" s="1"/>
  <c r="P5328" i="3"/>
  <c r="Q5328" i="3" s="1"/>
  <c r="P5381" i="3"/>
  <c r="Q5381" i="3" s="1"/>
  <c r="P5437" i="3"/>
  <c r="Q5437" i="3" s="1"/>
  <c r="P5391" i="3"/>
  <c r="Q5391" i="3" s="1"/>
  <c r="P5727" i="3"/>
  <c r="Q5727" i="3" s="1"/>
  <c r="P5358" i="3"/>
  <c r="Q5358" i="3" s="1"/>
  <c r="P5277" i="3"/>
  <c r="Q5277" i="3" s="1"/>
  <c r="P5329" i="3"/>
  <c r="Q5329" i="3" s="1"/>
  <c r="P5271" i="3"/>
  <c r="Q5271" i="3" s="1"/>
  <c r="P5412" i="3"/>
  <c r="Q5412" i="3" s="1"/>
  <c r="P5431" i="3"/>
  <c r="Q5431" i="3" s="1"/>
  <c r="P5292" i="3"/>
  <c r="Q5292" i="3" s="1"/>
  <c r="P5427" i="3"/>
  <c r="Q5427" i="3" s="1"/>
  <c r="P5392" i="3"/>
  <c r="Q5392" i="3" s="1"/>
  <c r="P5305" i="3"/>
  <c r="Q5305" i="3" s="1"/>
  <c r="P5359" i="3"/>
  <c r="Q5359" i="3" s="1"/>
  <c r="P5434" i="3"/>
  <c r="Q5434" i="3" s="1"/>
  <c r="P5293" i="3"/>
  <c r="Q5293" i="3" s="1"/>
  <c r="P5435" i="3"/>
  <c r="Q5435" i="3" s="1"/>
  <c r="P2523" i="3"/>
  <c r="Q2523" i="3" s="1"/>
  <c r="P5416" i="3"/>
  <c r="Q5416" i="3" s="1"/>
  <c r="P5406" i="3"/>
  <c r="Q5406" i="3" s="1"/>
  <c r="P5362" i="3"/>
  <c r="Q5362" i="3" s="1"/>
  <c r="P5446" i="3"/>
  <c r="Q5446" i="3" s="1"/>
  <c r="P5450" i="3"/>
  <c r="Q5450" i="3" s="1"/>
  <c r="P5454" i="3"/>
  <c r="Q5454" i="3" s="1"/>
  <c r="P5619" i="3"/>
  <c r="Q5619" i="3" s="1"/>
  <c r="P5463" i="3"/>
  <c r="Q5463" i="3" s="1"/>
  <c r="P533" i="3"/>
  <c r="Q533" i="3" s="1"/>
  <c r="P5592" i="3"/>
  <c r="Q5592" i="3" s="1"/>
  <c r="P5460" i="3"/>
  <c r="Q5460" i="3" s="1"/>
  <c r="P5464" i="3"/>
  <c r="Q5464" i="3" s="1"/>
  <c r="P5548" i="3"/>
  <c r="Q5548" i="3" s="1"/>
  <c r="P5593" i="3"/>
  <c r="Q5593" i="3" s="1"/>
  <c r="P5521" i="3"/>
  <c r="Q5521" i="3" s="1"/>
  <c r="P5494" i="3"/>
  <c r="Q5494" i="3" s="1"/>
  <c r="P5465" i="3"/>
  <c r="Q5465" i="3" s="1"/>
  <c r="P5461" i="3"/>
  <c r="Q5461" i="3" s="1"/>
  <c r="P5466" i="3"/>
  <c r="Q5466" i="3" s="1"/>
  <c r="P5451" i="3"/>
  <c r="Q5451" i="3" s="1"/>
  <c r="P5467" i="3"/>
  <c r="Q5467" i="3" s="1"/>
  <c r="P5447" i="3"/>
  <c r="Q5447" i="3" s="1"/>
  <c r="P720" i="3"/>
  <c r="Q720" i="3" s="1"/>
  <c r="P5452" i="3"/>
  <c r="Q5452" i="3" s="1"/>
  <c r="P5495" i="3"/>
  <c r="Q5495" i="3" s="1"/>
  <c r="P5505" i="3"/>
  <c r="Q5505" i="3" s="1"/>
  <c r="P5445" i="3"/>
  <c r="Q5445" i="3" s="1"/>
  <c r="P6739" i="3"/>
  <c r="Q6739" i="3" s="1"/>
  <c r="P5581" i="3"/>
  <c r="Q5581" i="3" s="1"/>
  <c r="P5473" i="3"/>
  <c r="Q5473" i="3" s="1"/>
  <c r="P5637" i="3"/>
  <c r="Q5637" i="3" s="1"/>
  <c r="P6742" i="3"/>
  <c r="Q6742" i="3" s="1"/>
  <c r="P5611" i="3"/>
  <c r="Q5611" i="3" s="1"/>
  <c r="P5496" i="3"/>
  <c r="Q5496" i="3" s="1"/>
  <c r="P5541" i="3"/>
  <c r="Q5541" i="3" s="1"/>
  <c r="P5462" i="3"/>
  <c r="Q5462" i="3" s="1"/>
  <c r="P5455" i="3"/>
  <c r="Q5455" i="3" s="1"/>
  <c r="P5506" i="3"/>
  <c r="Q5506" i="3" s="1"/>
  <c r="P5507" i="3"/>
  <c r="Q5507" i="3" s="1"/>
  <c r="P5642" i="3"/>
  <c r="Q5642" i="3" s="1"/>
  <c r="P5474" i="3"/>
  <c r="Q5474" i="3" s="1"/>
  <c r="P5522" i="3"/>
  <c r="Q5522" i="3" s="1"/>
  <c r="P5456" i="3"/>
  <c r="Q5456" i="3" s="1"/>
  <c r="P5480" i="3"/>
  <c r="Q5480" i="3" s="1"/>
  <c r="P5549" i="3"/>
  <c r="Q5549" i="3" s="1"/>
  <c r="P5569" i="3"/>
  <c r="Q5569" i="3" s="1"/>
  <c r="P5576" i="3"/>
  <c r="Q5576" i="3" s="1"/>
  <c r="P5487" i="3"/>
  <c r="Q5487" i="3" s="1"/>
  <c r="P5523" i="3"/>
  <c r="Q5523" i="3" s="1"/>
  <c r="P5488" i="3"/>
  <c r="Q5488" i="3" s="1"/>
  <c r="P5511" i="3"/>
  <c r="Q5511" i="3" s="1"/>
  <c r="P5448" i="3"/>
  <c r="Q5448" i="3" s="1"/>
  <c r="P5524" i="3"/>
  <c r="Q5524" i="3" s="1"/>
  <c r="P5550" i="3"/>
  <c r="Q5550" i="3" s="1"/>
  <c r="P1935" i="3"/>
  <c r="Q1935" i="3" s="1"/>
  <c r="P5612" i="3"/>
  <c r="Q5612" i="3" s="1"/>
  <c r="P5516" i="3"/>
  <c r="Q5516" i="3" s="1"/>
  <c r="P5542" i="3"/>
  <c r="Q5542" i="3" s="1"/>
  <c r="P5543" i="3"/>
  <c r="Q5543" i="3" s="1"/>
  <c r="P5457" i="3"/>
  <c r="Q5457" i="3" s="1"/>
  <c r="P5606" i="3"/>
  <c r="Q5606" i="3" s="1"/>
  <c r="P5525" i="3"/>
  <c r="Q5525" i="3" s="1"/>
  <c r="P5625" i="3"/>
  <c r="Q5625" i="3" s="1"/>
  <c r="P5594" i="3"/>
  <c r="Q5594" i="3" s="1"/>
  <c r="P5517" i="3"/>
  <c r="Q5517" i="3" s="1"/>
  <c r="P5582" i="3"/>
  <c r="Q5582" i="3" s="1"/>
  <c r="P5631" i="3"/>
  <c r="Q5631" i="3" s="1"/>
  <c r="P5518" i="3"/>
  <c r="Q5518" i="3" s="1"/>
  <c r="P5481" i="3"/>
  <c r="Q5481" i="3" s="1"/>
  <c r="P5497" i="3"/>
  <c r="Q5497" i="3" s="1"/>
  <c r="P5512" i="3"/>
  <c r="Q5512" i="3" s="1"/>
  <c r="P5544" i="3"/>
  <c r="Q5544" i="3" s="1"/>
  <c r="P5482" i="3"/>
  <c r="Q5482" i="3" s="1"/>
  <c r="P5458" i="3"/>
  <c r="Q5458" i="3" s="1"/>
  <c r="P5551" i="3"/>
  <c r="Q5551" i="3" s="1"/>
  <c r="P5552" i="3"/>
  <c r="Q5552" i="3" s="1"/>
  <c r="P5586" i="3"/>
  <c r="Q5586" i="3" s="1"/>
  <c r="P5498" i="3"/>
  <c r="Q5498" i="3" s="1"/>
  <c r="P5577" i="3"/>
  <c r="Q5577" i="3" s="1"/>
  <c r="P5553" i="3"/>
  <c r="Q5553" i="3" s="1"/>
  <c r="P5561" i="3"/>
  <c r="Q5561" i="3" s="1"/>
  <c r="P5570" i="3"/>
  <c r="Q5570" i="3" s="1"/>
  <c r="P5620" i="3"/>
  <c r="Q5620" i="3" s="1"/>
  <c r="P5470" i="3"/>
  <c r="Q5470" i="3" s="1"/>
  <c r="P5626" i="3"/>
  <c r="Q5626" i="3" s="1"/>
  <c r="P5475" i="3"/>
  <c r="Q5475" i="3" s="1"/>
  <c r="P5644" i="3"/>
  <c r="Q5644" i="3" s="1"/>
  <c r="P5595" i="3"/>
  <c r="Q5595" i="3" s="1"/>
  <c r="P5571" i="3"/>
  <c r="Q5571" i="3" s="1"/>
  <c r="P5554" i="3"/>
  <c r="Q5554" i="3" s="1"/>
  <c r="P5545" i="3"/>
  <c r="Q5545" i="3" s="1"/>
  <c r="P5634" i="3"/>
  <c r="Q5634" i="3" s="1"/>
  <c r="P5623" i="3"/>
  <c r="Q5623" i="3" s="1"/>
  <c r="P5562" i="3"/>
  <c r="Q5562" i="3" s="1"/>
  <c r="P5489" i="3"/>
  <c r="Q5489" i="3" s="1"/>
  <c r="P5555" i="3"/>
  <c r="Q5555" i="3" s="1"/>
  <c r="P5556" i="3"/>
  <c r="Q5556" i="3" s="1"/>
  <c r="P5483" i="3"/>
  <c r="Q5483" i="3" s="1"/>
  <c r="P5490" i="3"/>
  <c r="Q5490" i="3" s="1"/>
  <c r="P5513" i="3"/>
  <c r="Q5513" i="3" s="1"/>
  <c r="P5572" i="3"/>
  <c r="Q5572" i="3" s="1"/>
  <c r="P5546" i="3"/>
  <c r="Q5546" i="3" s="1"/>
  <c r="P5563" i="3"/>
  <c r="Q5563" i="3" s="1"/>
  <c r="P5616" i="3"/>
  <c r="Q5616" i="3" s="1"/>
  <c r="P5508" i="3"/>
  <c r="Q5508" i="3" s="1"/>
  <c r="P5587" i="3"/>
  <c r="Q5587" i="3" s="1"/>
  <c r="P5603" i="3"/>
  <c r="Q5603" i="3" s="1"/>
  <c r="P5499" i="3"/>
  <c r="Q5499" i="3" s="1"/>
  <c r="P5484" i="3"/>
  <c r="Q5484" i="3" s="1"/>
  <c r="P5604" i="3"/>
  <c r="Q5604" i="3" s="1"/>
  <c r="P5453" i="3"/>
  <c r="Q5453" i="3" s="1"/>
  <c r="P5476" i="3"/>
  <c r="Q5476" i="3" s="1"/>
  <c r="P5613" i="3"/>
  <c r="Q5613" i="3" s="1"/>
  <c r="P5564" i="3"/>
  <c r="Q5564" i="3" s="1"/>
  <c r="P5578" i="3"/>
  <c r="Q5578" i="3" s="1"/>
  <c r="P5565" i="3"/>
  <c r="Q5565" i="3" s="1"/>
  <c r="P5583" i="3"/>
  <c r="Q5583" i="3" s="1"/>
  <c r="P5485" i="3"/>
  <c r="Q5485" i="3" s="1"/>
  <c r="P5579" i="3"/>
  <c r="Q5579" i="3" s="1"/>
  <c r="P5588" i="3"/>
  <c r="Q5588" i="3" s="1"/>
  <c r="P5596" i="3"/>
  <c r="Q5596" i="3" s="1"/>
  <c r="P5629" i="3"/>
  <c r="Q5629" i="3" s="1"/>
  <c r="P5624" i="3"/>
  <c r="Q5624" i="3" s="1"/>
  <c r="P5607" i="3"/>
  <c r="Q5607" i="3" s="1"/>
  <c r="P5500" i="3"/>
  <c r="Q5500" i="3" s="1"/>
  <c r="P5597" i="3"/>
  <c r="Q5597" i="3" s="1"/>
  <c r="P5621" i="3"/>
  <c r="Q5621" i="3" s="1"/>
  <c r="P5635" i="3"/>
  <c r="Q5635" i="3" s="1"/>
  <c r="P5501" i="3"/>
  <c r="Q5501" i="3" s="1"/>
  <c r="P5526" i="3"/>
  <c r="Q5526" i="3" s="1"/>
  <c r="P5617" i="3"/>
  <c r="Q5617" i="3" s="1"/>
  <c r="P5636" i="3"/>
  <c r="Q5636" i="3" s="1"/>
  <c r="P5622" i="3"/>
  <c r="Q5622" i="3" s="1"/>
  <c r="P5502" i="3"/>
  <c r="Q5502" i="3" s="1"/>
  <c r="P5614" i="3"/>
  <c r="Q5614" i="3" s="1"/>
  <c r="P5491" i="3"/>
  <c r="Q5491" i="3" s="1"/>
  <c r="P5598" i="3"/>
  <c r="Q5598" i="3" s="1"/>
  <c r="P5589" i="3"/>
  <c r="Q5589" i="3" s="1"/>
  <c r="P4133" i="3"/>
  <c r="Q4133" i="3" s="1"/>
  <c r="P7349" i="3"/>
  <c r="Q7349" i="3" s="1"/>
  <c r="P5477" i="3"/>
  <c r="Q5477" i="3" s="1"/>
  <c r="P5527" i="3"/>
  <c r="Q5527" i="3" s="1"/>
  <c r="P5478" i="3"/>
  <c r="Q5478" i="3" s="1"/>
  <c r="P5459" i="3"/>
  <c r="Q5459" i="3" s="1"/>
  <c r="P5566" i="3"/>
  <c r="Q5566" i="3" s="1"/>
  <c r="P5503" i="3"/>
  <c r="Q5503" i="3" s="1"/>
  <c r="P5638" i="3"/>
  <c r="Q5638" i="3" s="1"/>
  <c r="P5449" i="3"/>
  <c r="Q5449" i="3" s="1"/>
  <c r="P5639" i="3"/>
  <c r="Q5639" i="3" s="1"/>
  <c r="P5608" i="3"/>
  <c r="Q5608" i="3" s="1"/>
  <c r="P5632" i="3"/>
  <c r="Q5632" i="3" s="1"/>
  <c r="P5627" i="3"/>
  <c r="Q5627" i="3" s="1"/>
  <c r="P5509" i="3"/>
  <c r="Q5509" i="3" s="1"/>
  <c r="P5557" i="3"/>
  <c r="Q5557" i="3" s="1"/>
  <c r="P5519" i="3"/>
  <c r="Q5519" i="3" s="1"/>
  <c r="P5567" i="3"/>
  <c r="Q5567" i="3" s="1"/>
  <c r="P5584" i="3"/>
  <c r="Q5584" i="3" s="1"/>
  <c r="P5590" i="3"/>
  <c r="Q5590" i="3" s="1"/>
  <c r="P5628" i="3"/>
  <c r="Q5628" i="3" s="1"/>
  <c r="P5633" i="3"/>
  <c r="Q5633" i="3" s="1"/>
  <c r="P5510" i="3"/>
  <c r="Q5510" i="3" s="1"/>
  <c r="P5605" i="3"/>
  <c r="Q5605" i="3" s="1"/>
  <c r="P5486" i="3"/>
  <c r="Q5486" i="3" s="1"/>
  <c r="P5558" i="3"/>
  <c r="Q5558" i="3" s="1"/>
  <c r="P5599" i="3"/>
  <c r="Q5599" i="3" s="1"/>
  <c r="P5514" i="3"/>
  <c r="Q5514" i="3" s="1"/>
  <c r="P5492" i="3"/>
  <c r="Q5492" i="3" s="1"/>
  <c r="P5573" i="3"/>
  <c r="Q5573" i="3" s="1"/>
  <c r="P5609" i="3"/>
  <c r="Q5609" i="3" s="1"/>
  <c r="P5559" i="3"/>
  <c r="Q5559" i="3" s="1"/>
  <c r="P5560" i="3"/>
  <c r="Q5560" i="3" s="1"/>
  <c r="P5585" i="3"/>
  <c r="Q5585" i="3" s="1"/>
  <c r="P5528" i="3"/>
  <c r="Q5528" i="3" s="1"/>
  <c r="P5640" i="3"/>
  <c r="Q5640" i="3" s="1"/>
  <c r="P5520" i="3"/>
  <c r="Q5520" i="3" s="1"/>
  <c r="P5468" i="3"/>
  <c r="Q5468" i="3" s="1"/>
  <c r="P5479" i="3"/>
  <c r="Q5479" i="3" s="1"/>
  <c r="P5529" i="3"/>
  <c r="Q5529" i="3" s="1"/>
  <c r="P5568" i="3"/>
  <c r="Q5568" i="3" s="1"/>
  <c r="P5471" i="3"/>
  <c r="Q5471" i="3" s="1"/>
  <c r="P5504" i="3"/>
  <c r="Q5504" i="3" s="1"/>
  <c r="P5641" i="3"/>
  <c r="Q5641" i="3" s="1"/>
  <c r="P5530" i="3"/>
  <c r="Q5530" i="3" s="1"/>
  <c r="P5515" i="3"/>
  <c r="Q5515" i="3" s="1"/>
  <c r="P5615" i="3"/>
  <c r="Q5615" i="3" s="1"/>
  <c r="P5591" i="3"/>
  <c r="Q5591" i="3" s="1"/>
  <c r="P6129" i="3"/>
  <c r="Q6129" i="3" s="1"/>
  <c r="P5469" i="3"/>
  <c r="Q5469" i="3" s="1"/>
  <c r="P5531" i="3"/>
  <c r="Q5531" i="3" s="1"/>
  <c r="P5600" i="3"/>
  <c r="Q5600" i="3" s="1"/>
  <c r="P5630" i="3"/>
  <c r="Q5630" i="3" s="1"/>
  <c r="P5601" i="3"/>
  <c r="Q5601" i="3" s="1"/>
  <c r="P5618" i="3"/>
  <c r="Q5618" i="3" s="1"/>
  <c r="P5643" i="3"/>
  <c r="Q5643" i="3" s="1"/>
  <c r="P5580" i="3"/>
  <c r="Q5580" i="3" s="1"/>
  <c r="P5493" i="3"/>
  <c r="Q5493" i="3" s="1"/>
  <c r="P5610" i="3"/>
  <c r="Q5610" i="3" s="1"/>
  <c r="P5472" i="3"/>
  <c r="Q5472" i="3" s="1"/>
  <c r="P5574" i="3"/>
  <c r="Q5574" i="3" s="1"/>
  <c r="P5575" i="3"/>
  <c r="Q5575" i="3" s="1"/>
  <c r="P5602" i="3"/>
  <c r="Q5602" i="3" s="1"/>
  <c r="P5532" i="3"/>
  <c r="Q5532" i="3" s="1"/>
  <c r="P5547" i="3"/>
  <c r="Q5547" i="3" s="1"/>
  <c r="P5645" i="3"/>
  <c r="Q5645" i="3" s="1"/>
  <c r="P5695" i="3"/>
  <c r="Q5695" i="3" s="1"/>
  <c r="P5647" i="3"/>
  <c r="Q5647" i="3" s="1"/>
  <c r="P5666" i="3"/>
  <c r="Q5666" i="3" s="1"/>
  <c r="P5796" i="3"/>
  <c r="Q5796" i="3" s="1"/>
  <c r="P5741" i="3"/>
  <c r="Q5741" i="3" s="1"/>
  <c r="P5661" i="3"/>
  <c r="Q5661" i="3" s="1"/>
  <c r="P5651" i="3"/>
  <c r="Q5651" i="3" s="1"/>
  <c r="P5667" i="3"/>
  <c r="Q5667" i="3" s="1"/>
  <c r="P5657" i="3"/>
  <c r="Q5657" i="3" s="1"/>
  <c r="P5658" i="3"/>
  <c r="Q5658" i="3" s="1"/>
  <c r="P5659" i="3"/>
  <c r="Q5659" i="3" s="1"/>
  <c r="P1123" i="3"/>
  <c r="Q1123" i="3" s="1"/>
  <c r="P5742" i="3"/>
  <c r="Q5742" i="3" s="1"/>
  <c r="P5709" i="3"/>
  <c r="Q5709" i="3" s="1"/>
  <c r="P5660" i="3"/>
  <c r="Q5660" i="3" s="1"/>
  <c r="P5696" i="3"/>
  <c r="Q5696" i="3" s="1"/>
  <c r="P5758" i="3"/>
  <c r="Q5758" i="3" s="1"/>
  <c r="P5842" i="3"/>
  <c r="Q5842" i="3" s="1"/>
  <c r="P5650" i="3"/>
  <c r="Q5650" i="3" s="1"/>
  <c r="P5759" i="3"/>
  <c r="Q5759" i="3" s="1"/>
  <c r="P5646" i="3"/>
  <c r="Q5646" i="3" s="1"/>
  <c r="P5840" i="3"/>
  <c r="Q5840" i="3" s="1"/>
  <c r="P5743" i="3"/>
  <c r="Q5743" i="3" s="1"/>
  <c r="P5744" i="3"/>
  <c r="Q5744" i="3" s="1"/>
  <c r="P5662" i="3"/>
  <c r="Q5662" i="3" s="1"/>
  <c r="P5717" i="3"/>
  <c r="Q5717" i="3" s="1"/>
  <c r="P5663" i="3"/>
  <c r="Q5663" i="3" s="1"/>
  <c r="P5792" i="3"/>
  <c r="Q5792" i="3" s="1"/>
  <c r="P5831" i="3"/>
  <c r="Q5831" i="3" s="1"/>
  <c r="P5797" i="3"/>
  <c r="Q5797" i="3" s="1"/>
  <c r="P5799" i="3"/>
  <c r="Q5799" i="3" s="1"/>
  <c r="P5705" i="3"/>
  <c r="Q5705" i="3" s="1"/>
  <c r="P5675" i="3"/>
  <c r="Q5675" i="3" s="1"/>
  <c r="P5760" i="3"/>
  <c r="Q5760" i="3" s="1"/>
  <c r="P5823" i="3"/>
  <c r="Q5823" i="3" s="1"/>
  <c r="P5668" i="3"/>
  <c r="Q5668" i="3" s="1"/>
  <c r="P5730" i="3"/>
  <c r="Q5730" i="3" s="1"/>
  <c r="P1724" i="3"/>
  <c r="Q1724" i="3" s="1"/>
  <c r="P5710" i="3"/>
  <c r="Q5710" i="3" s="1"/>
  <c r="P5731" i="3"/>
  <c r="Q5731" i="3" s="1"/>
  <c r="P5654" i="3"/>
  <c r="Q5654" i="3" s="1"/>
  <c r="P5648" i="3"/>
  <c r="Q5648" i="3" s="1"/>
  <c r="P5676" i="3"/>
  <c r="Q5676" i="3" s="1"/>
  <c r="P5697" i="3"/>
  <c r="Q5697" i="3" s="1"/>
  <c r="P5652" i="3"/>
  <c r="Q5652" i="3" s="1"/>
  <c r="P5655" i="3"/>
  <c r="Q5655" i="3" s="1"/>
  <c r="P2518" i="3"/>
  <c r="Q2518" i="3" s="1"/>
  <c r="P5711" i="3"/>
  <c r="Q5711" i="3" s="1"/>
  <c r="P5683" i="3"/>
  <c r="Q5683" i="3" s="1"/>
  <c r="P5761" i="3"/>
  <c r="Q5761" i="3" s="1"/>
  <c r="P5712" i="3"/>
  <c r="Q5712" i="3" s="1"/>
  <c r="P5776" i="3"/>
  <c r="Q5776" i="3" s="1"/>
  <c r="P5800" i="3"/>
  <c r="Q5800" i="3" s="1"/>
  <c r="P5762" i="3"/>
  <c r="Q5762" i="3" s="1"/>
  <c r="P5718" i="3"/>
  <c r="Q5718" i="3" s="1"/>
  <c r="P5677" i="3"/>
  <c r="Q5677" i="3" s="1"/>
  <c r="P5745" i="3"/>
  <c r="Q5745" i="3" s="1"/>
  <c r="P1118" i="3"/>
  <c r="Q1118" i="3" s="1"/>
  <c r="P5777" i="3"/>
  <c r="Q5777" i="3" s="1"/>
  <c r="P5689" i="3"/>
  <c r="Q5689" i="3" s="1"/>
  <c r="P5746" i="3"/>
  <c r="Q5746" i="3" s="1"/>
  <c r="P5698" i="3"/>
  <c r="Q5698" i="3" s="1"/>
  <c r="P5828" i="3"/>
  <c r="Q5828" i="3" s="1"/>
  <c r="P5690" i="3"/>
  <c r="Q5690" i="3" s="1"/>
  <c r="P5836" i="3"/>
  <c r="Q5836" i="3" s="1"/>
  <c r="P5747" i="3"/>
  <c r="Q5747" i="3" s="1"/>
  <c r="P5732" i="3"/>
  <c r="Q5732" i="3" s="1"/>
  <c r="P5684" i="3"/>
  <c r="Q5684" i="3" s="1"/>
  <c r="P5829" i="3"/>
  <c r="Q5829" i="3" s="1"/>
  <c r="P5801" i="3"/>
  <c r="Q5801" i="3" s="1"/>
  <c r="P5778" i="3"/>
  <c r="Q5778" i="3" s="1"/>
  <c r="P5669" i="3"/>
  <c r="Q5669" i="3" s="1"/>
  <c r="P5678" i="3"/>
  <c r="Q5678" i="3" s="1"/>
  <c r="P5818" i="3"/>
  <c r="Q5818" i="3" s="1"/>
  <c r="P5670" i="3"/>
  <c r="Q5670" i="3" s="1"/>
  <c r="P5733" i="3"/>
  <c r="Q5733" i="3" s="1"/>
  <c r="P5779" i="3"/>
  <c r="Q5779" i="3" s="1"/>
  <c r="P5713" i="3"/>
  <c r="Q5713" i="3" s="1"/>
  <c r="P5748" i="3"/>
  <c r="Q5748" i="3" s="1"/>
  <c r="P5719" i="3"/>
  <c r="Q5719" i="3" s="1"/>
  <c r="P5691" i="3"/>
  <c r="Q5691" i="3" s="1"/>
  <c r="P5734" i="3"/>
  <c r="Q5734" i="3" s="1"/>
  <c r="P5763" i="3"/>
  <c r="Q5763" i="3" s="1"/>
  <c r="P5764" i="3"/>
  <c r="Q5764" i="3" s="1"/>
  <c r="P5811" i="3"/>
  <c r="Q5811" i="3" s="1"/>
  <c r="P5692" i="3"/>
  <c r="Q5692" i="3" s="1"/>
  <c r="P5802" i="3"/>
  <c r="Q5802" i="3" s="1"/>
  <c r="P5699" i="3"/>
  <c r="Q5699" i="3" s="1"/>
  <c r="P5765" i="3"/>
  <c r="Q5765" i="3" s="1"/>
  <c r="P5735" i="3"/>
  <c r="Q5735" i="3" s="1"/>
  <c r="P5679" i="3"/>
  <c r="Q5679" i="3" s="1"/>
  <c r="P5819" i="3"/>
  <c r="Q5819" i="3" s="1"/>
  <c r="P5736" i="3"/>
  <c r="Q5736" i="3" s="1"/>
  <c r="P5785" i="3"/>
  <c r="Q5785" i="3" s="1"/>
  <c r="P5820" i="3"/>
  <c r="Q5820" i="3" s="1"/>
  <c r="P5786" i="3"/>
  <c r="Q5786" i="3" s="1"/>
  <c r="P5793" i="3"/>
  <c r="Q5793" i="3" s="1"/>
  <c r="P5685" i="3"/>
  <c r="Q5685" i="3" s="1"/>
  <c r="P5841" i="3"/>
  <c r="Q5841" i="3" s="1"/>
  <c r="P5720" i="3"/>
  <c r="Q5720" i="3" s="1"/>
  <c r="P5342" i="3"/>
  <c r="Q5342" i="3" s="1"/>
  <c r="P5656" i="3"/>
  <c r="Q5656" i="3" s="1"/>
  <c r="P5737" i="3"/>
  <c r="Q5737" i="3" s="1"/>
  <c r="P5700" i="3"/>
  <c r="Q5700" i="3" s="1"/>
  <c r="P5806" i="3"/>
  <c r="Q5806" i="3" s="1"/>
  <c r="P5738" i="3"/>
  <c r="Q5738" i="3" s="1"/>
  <c r="P5766" i="3"/>
  <c r="Q5766" i="3" s="1"/>
  <c r="P5767" i="3"/>
  <c r="Q5767" i="3" s="1"/>
  <c r="P5798" i="3"/>
  <c r="Q5798" i="3" s="1"/>
  <c r="P5824" i="3"/>
  <c r="Q5824" i="3" s="1"/>
  <c r="P5664" i="3"/>
  <c r="Q5664" i="3" s="1"/>
  <c r="P5833" i="3"/>
  <c r="Q5833" i="3" s="1"/>
  <c r="P5680" i="3"/>
  <c r="Q5680" i="3" s="1"/>
  <c r="P5832" i="3"/>
  <c r="Q5832" i="3" s="1"/>
  <c r="P5787" i="3"/>
  <c r="Q5787" i="3" s="1"/>
  <c r="P5780" i="3"/>
  <c r="Q5780" i="3" s="1"/>
  <c r="P5674" i="3"/>
  <c r="Q5674" i="3" s="1"/>
  <c r="P5830" i="3"/>
  <c r="Q5830" i="3" s="1"/>
  <c r="P5749" i="3"/>
  <c r="Q5749" i="3" s="1"/>
  <c r="P5681" i="3"/>
  <c r="Q5681" i="3" s="1"/>
  <c r="P5781" i="3"/>
  <c r="Q5781" i="3" s="1"/>
  <c r="P5794" i="3"/>
  <c r="Q5794" i="3" s="1"/>
  <c r="P5812" i="3"/>
  <c r="Q5812" i="3" s="1"/>
  <c r="P5803" i="3"/>
  <c r="Q5803" i="3" s="1"/>
  <c r="P5671" i="3"/>
  <c r="Q5671" i="3" s="1"/>
  <c r="P5804" i="3"/>
  <c r="Q5804" i="3" s="1"/>
  <c r="P5813" i="3"/>
  <c r="Q5813" i="3" s="1"/>
  <c r="P5750" i="3"/>
  <c r="Q5750" i="3" s="1"/>
  <c r="P5665" i="3"/>
  <c r="Q5665" i="3" s="1"/>
  <c r="P5788" i="3"/>
  <c r="Q5788" i="3" s="1"/>
  <c r="P5768" i="3"/>
  <c r="Q5768" i="3" s="1"/>
  <c r="P5714" i="3"/>
  <c r="Q5714" i="3" s="1"/>
  <c r="P5814" i="3"/>
  <c r="Q5814" i="3" s="1"/>
  <c r="P5769" i="3"/>
  <c r="Q5769" i="3" s="1"/>
  <c r="P5770" i="3"/>
  <c r="Q5770" i="3" s="1"/>
  <c r="P5686" i="3"/>
  <c r="Q5686" i="3" s="1"/>
  <c r="P5672" i="3"/>
  <c r="Q5672" i="3" s="1"/>
  <c r="P5807" i="3"/>
  <c r="Q5807" i="3" s="1"/>
  <c r="P5821" i="3"/>
  <c r="Q5821" i="3" s="1"/>
  <c r="P5751" i="3"/>
  <c r="Q5751" i="3" s="1"/>
  <c r="P5771" i="3"/>
  <c r="Q5771" i="3" s="1"/>
  <c r="P5844" i="3"/>
  <c r="Q5844" i="3" s="1"/>
  <c r="P5782" i="3"/>
  <c r="Q5782" i="3" s="1"/>
  <c r="P5693" i="3"/>
  <c r="Q5693" i="3" s="1"/>
  <c r="P5783" i="3"/>
  <c r="Q5783" i="3" s="1"/>
  <c r="P5815" i="3"/>
  <c r="Q5815" i="3" s="1"/>
  <c r="P5752" i="3"/>
  <c r="Q5752" i="3" s="1"/>
  <c r="P5687" i="3"/>
  <c r="Q5687" i="3" s="1"/>
  <c r="P5706" i="3"/>
  <c r="Q5706" i="3" s="1"/>
  <c r="P5701" i="3"/>
  <c r="Q5701" i="3" s="1"/>
  <c r="P6345" i="3"/>
  <c r="Q6345" i="3" s="1"/>
  <c r="P5688" i="3"/>
  <c r="Q5688" i="3" s="1"/>
  <c r="P5707" i="3"/>
  <c r="Q5707" i="3" s="1"/>
  <c r="P5653" i="3"/>
  <c r="Q5653" i="3" s="1"/>
  <c r="P3930" i="3"/>
  <c r="Q3930" i="3" s="1"/>
  <c r="P5721" i="3"/>
  <c r="Q5721" i="3" s="1"/>
  <c r="P5772" i="3"/>
  <c r="Q5772" i="3" s="1"/>
  <c r="P5808" i="3"/>
  <c r="Q5808" i="3" s="1"/>
  <c r="P5789" i="3"/>
  <c r="Q5789" i="3" s="1"/>
  <c r="P5805" i="3"/>
  <c r="Q5805" i="3" s="1"/>
  <c r="P5790" i="3"/>
  <c r="Q5790" i="3" s="1"/>
  <c r="P5825" i="3"/>
  <c r="Q5825" i="3" s="1"/>
  <c r="P5837" i="3"/>
  <c r="Q5837" i="3" s="1"/>
  <c r="P5809" i="3"/>
  <c r="Q5809" i="3" s="1"/>
  <c r="P5753" i="3"/>
  <c r="Q5753" i="3" s="1"/>
  <c r="P5784" i="3"/>
  <c r="Q5784" i="3" s="1"/>
  <c r="P5715" i="3"/>
  <c r="Q5715" i="3" s="1"/>
  <c r="P5702" i="3"/>
  <c r="Q5702" i="3" s="1"/>
  <c r="P5826" i="3"/>
  <c r="Q5826" i="3" s="1"/>
  <c r="P5754" i="3"/>
  <c r="Q5754" i="3" s="1"/>
  <c r="P5649" i="3"/>
  <c r="Q5649" i="3" s="1"/>
  <c r="P5816" i="3"/>
  <c r="Q5816" i="3" s="1"/>
  <c r="P5773" i="3"/>
  <c r="Q5773" i="3" s="1"/>
  <c r="P5694" i="3"/>
  <c r="Q5694" i="3" s="1"/>
  <c r="P5755" i="3"/>
  <c r="Q5755" i="3" s="1"/>
  <c r="P5722" i="3"/>
  <c r="Q5722" i="3" s="1"/>
  <c r="P5739" i="3"/>
  <c r="Q5739" i="3" s="1"/>
  <c r="P5834" i="3"/>
  <c r="Q5834" i="3" s="1"/>
  <c r="P5682" i="3"/>
  <c r="Q5682" i="3" s="1"/>
  <c r="P5774" i="3"/>
  <c r="Q5774" i="3" s="1"/>
  <c r="P5708" i="3"/>
  <c r="Q5708" i="3" s="1"/>
  <c r="P5843" i="3"/>
  <c r="Q5843" i="3" s="1"/>
  <c r="P5827" i="3"/>
  <c r="Q5827" i="3" s="1"/>
  <c r="P5795" i="3"/>
  <c r="Q5795" i="3" s="1"/>
  <c r="P5756" i="3"/>
  <c r="Q5756" i="3" s="1"/>
  <c r="P5838" i="3"/>
  <c r="Q5838" i="3" s="1"/>
  <c r="P5835" i="3"/>
  <c r="Q5835" i="3" s="1"/>
  <c r="P5673" i="3"/>
  <c r="Q5673" i="3" s="1"/>
  <c r="P5775" i="3"/>
  <c r="Q5775" i="3" s="1"/>
  <c r="P5822" i="3"/>
  <c r="Q5822" i="3" s="1"/>
  <c r="P5703" i="3"/>
  <c r="Q5703" i="3" s="1"/>
  <c r="P5704" i="3"/>
  <c r="Q5704" i="3" s="1"/>
  <c r="P5791" i="3"/>
  <c r="Q5791" i="3" s="1"/>
  <c r="P5716" i="3"/>
  <c r="Q5716" i="3" s="1"/>
  <c r="P5817" i="3"/>
  <c r="Q5817" i="3" s="1"/>
  <c r="P5740" i="3"/>
  <c r="Q5740" i="3" s="1"/>
  <c r="P5839" i="3"/>
  <c r="Q5839" i="3" s="1"/>
  <c r="P5810" i="3"/>
  <c r="Q5810" i="3" s="1"/>
  <c r="P5757" i="3"/>
  <c r="Q5757" i="3" s="1"/>
  <c r="P5910" i="3"/>
  <c r="Q5910" i="3" s="1"/>
  <c r="P5901" i="3"/>
  <c r="Q5901" i="3" s="1"/>
  <c r="P5848" i="3"/>
  <c r="Q5848" i="3" s="1"/>
  <c r="P5873" i="3"/>
  <c r="Q5873" i="3" s="1"/>
  <c r="P5918" i="3"/>
  <c r="Q5918" i="3" s="1"/>
  <c r="P5878" i="3"/>
  <c r="Q5878" i="3" s="1"/>
  <c r="P5855" i="3"/>
  <c r="Q5855" i="3" s="1"/>
  <c r="P5859" i="3"/>
  <c r="Q5859" i="3" s="1"/>
  <c r="P5853" i="3"/>
  <c r="Q5853" i="3" s="1"/>
  <c r="P5953" i="3"/>
  <c r="Q5953" i="3" s="1"/>
  <c r="P5845" i="3"/>
  <c r="Q5845" i="3" s="1"/>
  <c r="P5854" i="3"/>
  <c r="Q5854" i="3" s="1"/>
  <c r="P6019" i="3"/>
  <c r="Q6019" i="3" s="1"/>
  <c r="P5902" i="3"/>
  <c r="Q5902" i="3" s="1"/>
  <c r="P5850" i="3"/>
  <c r="Q5850" i="3" s="1"/>
  <c r="P5874" i="3"/>
  <c r="Q5874" i="3" s="1"/>
  <c r="P5968" i="3"/>
  <c r="Q5968" i="3" s="1"/>
  <c r="P41" i="3"/>
  <c r="Q41" i="3" s="1"/>
  <c r="P5989" i="3"/>
  <c r="Q5989" i="3" s="1"/>
  <c r="P5849" i="3"/>
  <c r="Q5849" i="3" s="1"/>
  <c r="P5885" i="3"/>
  <c r="Q5885" i="3" s="1"/>
  <c r="P5950" i="3"/>
  <c r="Q5950" i="3" s="1"/>
  <c r="P5990" i="3"/>
  <c r="Q5990" i="3" s="1"/>
  <c r="P5856" i="3"/>
  <c r="Q5856" i="3" s="1"/>
  <c r="P5929" i="3"/>
  <c r="Q5929" i="3" s="1"/>
  <c r="P6015" i="3"/>
  <c r="Q6015" i="3" s="1"/>
  <c r="P5930" i="3"/>
  <c r="Q5930" i="3" s="1"/>
  <c r="P5903" i="3"/>
  <c r="Q5903" i="3" s="1"/>
  <c r="P5979" i="3"/>
  <c r="Q5979" i="3" s="1"/>
  <c r="P5886" i="3"/>
  <c r="Q5886" i="3" s="1"/>
  <c r="P5875" i="3"/>
  <c r="Q5875" i="3" s="1"/>
  <c r="P5904" i="3"/>
  <c r="Q5904" i="3" s="1"/>
  <c r="P5867" i="3"/>
  <c r="Q5867" i="3" s="1"/>
  <c r="P5876" i="3"/>
  <c r="Q5876" i="3" s="1"/>
  <c r="P5919" i="3"/>
  <c r="Q5919" i="3" s="1"/>
  <c r="P5969" i="3"/>
  <c r="Q5969" i="3" s="1"/>
  <c r="P5991" i="3"/>
  <c r="Q5991" i="3" s="1"/>
  <c r="P5892" i="3"/>
  <c r="Q5892" i="3" s="1"/>
  <c r="P6034" i="3"/>
  <c r="Q6034" i="3" s="1"/>
  <c r="P6030" i="3"/>
  <c r="Q6030" i="3" s="1"/>
  <c r="P5980" i="3"/>
  <c r="Q5980" i="3" s="1"/>
  <c r="P5887" i="3"/>
  <c r="Q5887" i="3" s="1"/>
  <c r="P5888" i="3"/>
  <c r="Q5888" i="3" s="1"/>
  <c r="P5868" i="3"/>
  <c r="Q5868" i="3" s="1"/>
  <c r="P5905" i="3"/>
  <c r="Q5905" i="3" s="1"/>
  <c r="P5920" i="3"/>
  <c r="Q5920" i="3" s="1"/>
  <c r="P5911" i="3"/>
  <c r="Q5911" i="3" s="1"/>
  <c r="P5860" i="3"/>
  <c r="Q5860" i="3" s="1"/>
  <c r="P5869" i="3"/>
  <c r="Q5869" i="3" s="1"/>
  <c r="P6009" i="3"/>
  <c r="Q6009" i="3" s="1"/>
  <c r="P6026" i="3"/>
  <c r="Q6026" i="3" s="1"/>
  <c r="P5970" i="3"/>
  <c r="Q5970" i="3" s="1"/>
  <c r="P5906" i="3"/>
  <c r="Q5906" i="3" s="1"/>
  <c r="P5893" i="3"/>
  <c r="Q5893" i="3" s="1"/>
  <c r="P5870" i="3"/>
  <c r="Q5870" i="3" s="1"/>
  <c r="P6020" i="3"/>
  <c r="Q6020" i="3" s="1"/>
  <c r="P5879" i="3"/>
  <c r="Q5879" i="3" s="1"/>
  <c r="P5954" i="3"/>
  <c r="Q5954" i="3" s="1"/>
  <c r="P5981" i="3"/>
  <c r="Q5981" i="3" s="1"/>
  <c r="P6033" i="3"/>
  <c r="Q6033" i="3" s="1"/>
  <c r="P5846" i="3"/>
  <c r="Q5846" i="3" s="1"/>
  <c r="P5871" i="3"/>
  <c r="Q5871" i="3" s="1"/>
  <c r="P5907" i="3"/>
  <c r="Q5907" i="3" s="1"/>
  <c r="P5982" i="3"/>
  <c r="Q5982" i="3" s="1"/>
  <c r="P5921" i="3"/>
  <c r="Q5921" i="3" s="1"/>
  <c r="P5971" i="3"/>
  <c r="Q5971" i="3" s="1"/>
  <c r="P5931" i="3"/>
  <c r="Q5931" i="3" s="1"/>
  <c r="P5880" i="3"/>
  <c r="Q5880" i="3" s="1"/>
  <c r="P5894" i="3"/>
  <c r="Q5894" i="3" s="1"/>
  <c r="P5889" i="3"/>
  <c r="Q5889" i="3" s="1"/>
  <c r="P5963" i="3"/>
  <c r="Q5963" i="3" s="1"/>
  <c r="P5861" i="3"/>
  <c r="Q5861" i="3" s="1"/>
  <c r="P5895" i="3"/>
  <c r="Q5895" i="3" s="1"/>
  <c r="P5912" i="3"/>
  <c r="Q5912" i="3" s="1"/>
  <c r="P5922" i="3"/>
  <c r="Q5922" i="3" s="1"/>
  <c r="P5862" i="3"/>
  <c r="Q5862" i="3" s="1"/>
  <c r="P5881" i="3"/>
  <c r="Q5881" i="3" s="1"/>
  <c r="P5882" i="3"/>
  <c r="Q5882" i="3" s="1"/>
  <c r="P6035" i="3"/>
  <c r="Q6035" i="3" s="1"/>
  <c r="P6001" i="3"/>
  <c r="Q6001" i="3" s="1"/>
  <c r="P5983" i="3"/>
  <c r="Q5983" i="3" s="1"/>
  <c r="P5996" i="3"/>
  <c r="Q5996" i="3" s="1"/>
  <c r="P2739" i="3"/>
  <c r="Q2739" i="3" s="1"/>
  <c r="P5847" i="3"/>
  <c r="Q5847" i="3" s="1"/>
  <c r="P5932" i="3"/>
  <c r="Q5932" i="3" s="1"/>
  <c r="P5972" i="3"/>
  <c r="Q5972" i="3" s="1"/>
  <c r="P6022" i="3"/>
  <c r="Q6022" i="3" s="1"/>
  <c r="P6043" i="3"/>
  <c r="Q6043" i="3" s="1"/>
  <c r="P6031" i="3"/>
  <c r="Q6031" i="3" s="1"/>
  <c r="P5955" i="3"/>
  <c r="Q5955" i="3" s="1"/>
  <c r="P6002" i="3"/>
  <c r="Q6002" i="3" s="1"/>
  <c r="P5883" i="3"/>
  <c r="Q5883" i="3" s="1"/>
  <c r="P5923" i="3"/>
  <c r="Q5923" i="3" s="1"/>
  <c r="P6010" i="3"/>
  <c r="Q6010" i="3" s="1"/>
  <c r="P5964" i="3"/>
  <c r="Q5964" i="3" s="1"/>
  <c r="P2333" i="3"/>
  <c r="Q2333" i="3" s="1"/>
  <c r="P6038" i="3"/>
  <c r="Q6038" i="3" s="1"/>
  <c r="P6011" i="3"/>
  <c r="Q6011" i="3" s="1"/>
  <c r="P6003" i="3"/>
  <c r="Q6003" i="3" s="1"/>
  <c r="P5956" i="3"/>
  <c r="Q5956" i="3" s="1"/>
  <c r="P6040" i="3"/>
  <c r="Q6040" i="3" s="1"/>
  <c r="P5951" i="3"/>
  <c r="Q5951" i="3" s="1"/>
  <c r="P5992" i="3"/>
  <c r="Q5992" i="3" s="1"/>
  <c r="P6004" i="3"/>
  <c r="Q6004" i="3" s="1"/>
  <c r="P5957" i="3"/>
  <c r="Q5957" i="3" s="1"/>
  <c r="P5896" i="3"/>
  <c r="Q5896" i="3" s="1"/>
  <c r="P6023" i="3"/>
  <c r="Q6023" i="3" s="1"/>
  <c r="P5897" i="3"/>
  <c r="Q5897" i="3" s="1"/>
  <c r="P5958" i="3"/>
  <c r="Q5958" i="3" s="1"/>
  <c r="P5908" i="3"/>
  <c r="Q5908" i="3" s="1"/>
  <c r="P5851" i="3"/>
  <c r="Q5851" i="3" s="1"/>
  <c r="P5913" i="3"/>
  <c r="Q5913" i="3" s="1"/>
  <c r="P5863" i="3"/>
  <c r="Q5863" i="3" s="1"/>
  <c r="P6344" i="3"/>
  <c r="Q6344" i="3" s="1"/>
  <c r="P5997" i="3"/>
  <c r="Q5997" i="3" s="1"/>
  <c r="P6041" i="3"/>
  <c r="Q6041" i="3" s="1"/>
  <c r="P6012" i="3"/>
  <c r="Q6012" i="3" s="1"/>
  <c r="P5965" i="3"/>
  <c r="Q5965" i="3" s="1"/>
  <c r="P5933" i="3"/>
  <c r="Q5933" i="3" s="1"/>
  <c r="P6044" i="3"/>
  <c r="Q6044" i="3" s="1"/>
  <c r="P5952" i="3"/>
  <c r="Q5952" i="3" s="1"/>
  <c r="P5959" i="3"/>
  <c r="Q5959" i="3" s="1"/>
  <c r="P5890" i="3"/>
  <c r="Q5890" i="3" s="1"/>
  <c r="P5934" i="3"/>
  <c r="Q5934" i="3" s="1"/>
  <c r="P5884" i="3"/>
  <c r="Q5884" i="3" s="1"/>
  <c r="P5966" i="3"/>
  <c r="Q5966" i="3" s="1"/>
  <c r="P5898" i="3"/>
  <c r="Q5898" i="3" s="1"/>
  <c r="P5914" i="3"/>
  <c r="Q5914" i="3" s="1"/>
  <c r="P5899" i="3"/>
  <c r="Q5899" i="3" s="1"/>
  <c r="P5935" i="3"/>
  <c r="Q5935" i="3" s="1"/>
  <c r="P5984" i="3"/>
  <c r="Q5984" i="3" s="1"/>
  <c r="P5857" i="3"/>
  <c r="Q5857" i="3" s="1"/>
  <c r="P5998" i="3"/>
  <c r="Q5998" i="3" s="1"/>
  <c r="P258" i="3"/>
  <c r="Q258" i="3" s="1"/>
  <c r="P6016" i="3"/>
  <c r="Q6016" i="3" s="1"/>
  <c r="P5143" i="3"/>
  <c r="Q5143" i="3" s="1"/>
  <c r="P5915" i="3"/>
  <c r="Q5915" i="3" s="1"/>
  <c r="P5936" i="3"/>
  <c r="Q5936" i="3" s="1"/>
  <c r="P5973" i="3"/>
  <c r="Q5973" i="3" s="1"/>
  <c r="P5924" i="3"/>
  <c r="Q5924" i="3" s="1"/>
  <c r="P6024" i="3"/>
  <c r="Q6024" i="3" s="1"/>
  <c r="P6027" i="3"/>
  <c r="Q6027" i="3" s="1"/>
  <c r="P5891" i="3"/>
  <c r="Q5891" i="3" s="1"/>
  <c r="P5985" i="3"/>
  <c r="Q5985" i="3" s="1"/>
  <c r="P5974" i="3"/>
  <c r="Q5974" i="3" s="1"/>
  <c r="P5975" i="3"/>
  <c r="Q5975" i="3" s="1"/>
  <c r="P6042" i="3"/>
  <c r="Q6042" i="3" s="1"/>
  <c r="P6005" i="3"/>
  <c r="Q6005" i="3" s="1"/>
  <c r="P6021" i="3"/>
  <c r="Q6021" i="3" s="1"/>
  <c r="P6036" i="3"/>
  <c r="Q6036" i="3" s="1"/>
  <c r="P5925" i="3"/>
  <c r="Q5925" i="3" s="1"/>
  <c r="P6006" i="3"/>
  <c r="Q6006" i="3" s="1"/>
  <c r="P5993" i="3"/>
  <c r="Q5993" i="3" s="1"/>
  <c r="P6013" i="3"/>
  <c r="Q6013" i="3" s="1"/>
  <c r="P5729" i="3"/>
  <c r="Q5729" i="3" s="1"/>
  <c r="P5967" i="3"/>
  <c r="Q5967" i="3" s="1"/>
  <c r="P5926" i="3"/>
  <c r="Q5926" i="3" s="1"/>
  <c r="P5916" i="3"/>
  <c r="Q5916" i="3" s="1"/>
  <c r="P6039" i="3"/>
  <c r="Q6039" i="3" s="1"/>
  <c r="P5937" i="3"/>
  <c r="Q5937" i="3" s="1"/>
  <c r="P5960" i="3"/>
  <c r="Q5960" i="3" s="1"/>
  <c r="P5864" i="3"/>
  <c r="Q5864" i="3" s="1"/>
  <c r="P5976" i="3"/>
  <c r="Q5976" i="3" s="1"/>
  <c r="P5999" i="3"/>
  <c r="Q5999" i="3" s="1"/>
  <c r="P5977" i="3"/>
  <c r="Q5977" i="3" s="1"/>
  <c r="P5872" i="3"/>
  <c r="Q5872" i="3" s="1"/>
  <c r="P6007" i="3"/>
  <c r="Q6007" i="3" s="1"/>
  <c r="P5978" i="3"/>
  <c r="Q5978" i="3" s="1"/>
  <c r="P6028" i="3"/>
  <c r="Q6028" i="3" s="1"/>
  <c r="P5927" i="3"/>
  <c r="Q5927" i="3" s="1"/>
  <c r="P5877" i="3"/>
  <c r="Q5877" i="3" s="1"/>
  <c r="P5986" i="3"/>
  <c r="Q5986" i="3" s="1"/>
  <c r="P5961" i="3"/>
  <c r="Q5961" i="3" s="1"/>
  <c r="P5938" i="3"/>
  <c r="Q5938" i="3" s="1"/>
  <c r="P5994" i="3"/>
  <c r="Q5994" i="3" s="1"/>
  <c r="P6014" i="3"/>
  <c r="Q6014" i="3" s="1"/>
  <c r="P4546" i="3"/>
  <c r="Q4546" i="3" s="1"/>
  <c r="P5987" i="3"/>
  <c r="Q5987" i="3" s="1"/>
  <c r="P5962" i="3"/>
  <c r="Q5962" i="3" s="1"/>
  <c r="P5909" i="3"/>
  <c r="Q5909" i="3" s="1"/>
  <c r="P5865" i="3"/>
  <c r="Q5865" i="3" s="1"/>
  <c r="P6032" i="3"/>
  <c r="Q6032" i="3" s="1"/>
  <c r="P5917" i="3"/>
  <c r="Q5917" i="3" s="1"/>
  <c r="P6025" i="3"/>
  <c r="Q6025" i="3" s="1"/>
  <c r="P6017" i="3"/>
  <c r="Q6017" i="3" s="1"/>
  <c r="P5988" i="3"/>
  <c r="Q5988" i="3" s="1"/>
  <c r="P6018" i="3"/>
  <c r="Q6018" i="3" s="1"/>
  <c r="P6008" i="3"/>
  <c r="Q6008" i="3" s="1"/>
  <c r="P6000" i="3"/>
  <c r="Q6000" i="3" s="1"/>
  <c r="P5939" i="3"/>
  <c r="Q5939" i="3" s="1"/>
  <c r="P7348" i="3"/>
  <c r="Q7348" i="3" s="1"/>
  <c r="P5940" i="3"/>
  <c r="Q5940" i="3" s="1"/>
  <c r="P5995" i="3"/>
  <c r="Q5995" i="3" s="1"/>
  <c r="P5900" i="3"/>
  <c r="Q5900" i="3" s="1"/>
  <c r="P5858" i="3"/>
  <c r="Q5858" i="3" s="1"/>
  <c r="P6037" i="3"/>
  <c r="Q6037" i="3" s="1"/>
  <c r="P5866" i="3"/>
  <c r="Q5866" i="3" s="1"/>
  <c r="P5852" i="3"/>
  <c r="Q5852" i="3" s="1"/>
  <c r="P6029" i="3"/>
  <c r="Q6029" i="3" s="1"/>
  <c r="P5928" i="3"/>
  <c r="Q5928" i="3" s="1"/>
  <c r="P6050" i="3"/>
  <c r="Q6050" i="3" s="1"/>
  <c r="P6045" i="3"/>
  <c r="Q6045" i="3" s="1"/>
  <c r="P6054" i="3"/>
  <c r="Q6054" i="3" s="1"/>
  <c r="P6080" i="3"/>
  <c r="Q6080" i="3" s="1"/>
  <c r="P6046" i="3"/>
  <c r="Q6046" i="3" s="1"/>
  <c r="P6090" i="3"/>
  <c r="Q6090" i="3" s="1"/>
  <c r="P6173" i="3"/>
  <c r="Q6173" i="3" s="1"/>
  <c r="P6047" i="3"/>
  <c r="Q6047" i="3" s="1"/>
  <c r="P6099" i="3"/>
  <c r="Q6099" i="3" s="1"/>
  <c r="P6055" i="3"/>
  <c r="Q6055" i="3" s="1"/>
  <c r="P6061" i="3"/>
  <c r="Q6061" i="3" s="1"/>
  <c r="P6056" i="3"/>
  <c r="Q6056" i="3" s="1"/>
  <c r="P6216" i="3"/>
  <c r="Q6216" i="3" s="1"/>
  <c r="P6100" i="3"/>
  <c r="Q6100" i="3" s="1"/>
  <c r="P6068" i="3"/>
  <c r="Q6068" i="3" s="1"/>
  <c r="P6069" i="3"/>
  <c r="Q6069" i="3" s="1"/>
  <c r="P6057" i="3"/>
  <c r="Q6057" i="3" s="1"/>
  <c r="P6051" i="3"/>
  <c r="Q6051" i="3" s="1"/>
  <c r="P6109" i="3"/>
  <c r="Q6109" i="3" s="1"/>
  <c r="P6062" i="3"/>
  <c r="Q6062" i="3" s="1"/>
  <c r="P6058" i="3"/>
  <c r="Q6058" i="3" s="1"/>
  <c r="P6180" i="3"/>
  <c r="Q6180" i="3" s="1"/>
  <c r="P6081" i="3"/>
  <c r="Q6081" i="3" s="1"/>
  <c r="P6070" i="3"/>
  <c r="Q6070" i="3" s="1"/>
  <c r="P6174" i="3"/>
  <c r="Q6174" i="3" s="1"/>
  <c r="P6074" i="3"/>
  <c r="Q6074" i="3" s="1"/>
  <c r="P6082" i="3"/>
  <c r="Q6082" i="3" s="1"/>
  <c r="P6110" i="3"/>
  <c r="Q6110" i="3" s="1"/>
  <c r="P6114" i="3"/>
  <c r="Q6114" i="3" s="1"/>
  <c r="P6164" i="3"/>
  <c r="Q6164" i="3" s="1"/>
  <c r="P6217" i="3"/>
  <c r="Q6217" i="3" s="1"/>
  <c r="P6075" i="3"/>
  <c r="Q6075" i="3" s="1"/>
  <c r="P6091" i="3"/>
  <c r="Q6091" i="3" s="1"/>
  <c r="P6076" i="3"/>
  <c r="Q6076" i="3" s="1"/>
  <c r="P6092" i="3"/>
  <c r="Q6092" i="3" s="1"/>
  <c r="P6175" i="3"/>
  <c r="Q6175" i="3" s="1"/>
  <c r="P2519" i="3"/>
  <c r="Q2519" i="3" s="1"/>
  <c r="P6201" i="3"/>
  <c r="Q6201" i="3" s="1"/>
  <c r="P6181" i="3"/>
  <c r="Q6181" i="3" s="1"/>
  <c r="P6093" i="3"/>
  <c r="Q6093" i="3" s="1"/>
  <c r="P6077" i="3"/>
  <c r="Q6077" i="3" s="1"/>
  <c r="P6224" i="3"/>
  <c r="Q6224" i="3" s="1"/>
  <c r="P6165" i="3"/>
  <c r="Q6165" i="3" s="1"/>
  <c r="P6244" i="3"/>
  <c r="Q6244" i="3" s="1"/>
  <c r="P6123" i="3"/>
  <c r="Q6123" i="3" s="1"/>
  <c r="P6124" i="3"/>
  <c r="Q6124" i="3" s="1"/>
  <c r="P6094" i="3"/>
  <c r="Q6094" i="3" s="1"/>
  <c r="P912" i="3"/>
  <c r="Q912" i="3" s="1"/>
  <c r="P6193" i="3"/>
  <c r="Q6193" i="3" s="1"/>
  <c r="P6059" i="3"/>
  <c r="Q6059" i="3" s="1"/>
  <c r="P6176" i="3"/>
  <c r="Q6176" i="3" s="1"/>
  <c r="P1508" i="3"/>
  <c r="Q1508" i="3" s="1"/>
  <c r="P6125" i="3"/>
  <c r="Q6125" i="3" s="1"/>
  <c r="P6213" i="3"/>
  <c r="Q6213" i="3" s="1"/>
  <c r="P6139" i="3"/>
  <c r="Q6139" i="3" s="1"/>
  <c r="P6052" i="3"/>
  <c r="Q6052" i="3" s="1"/>
  <c r="P2736" i="3"/>
  <c r="Q2736" i="3" s="1"/>
  <c r="P6219" i="3"/>
  <c r="Q6219" i="3" s="1"/>
  <c r="P6115" i="3"/>
  <c r="Q6115" i="3" s="1"/>
  <c r="P6202" i="3"/>
  <c r="Q6202" i="3" s="1"/>
  <c r="P6083" i="3"/>
  <c r="Q6083" i="3" s="1"/>
  <c r="P6194" i="3"/>
  <c r="Q6194" i="3" s="1"/>
  <c r="P6150" i="3"/>
  <c r="Q6150" i="3" s="1"/>
  <c r="P6206" i="3"/>
  <c r="Q6206" i="3" s="1"/>
  <c r="P721" i="3"/>
  <c r="Q721" i="3" s="1"/>
  <c r="P6101" i="3"/>
  <c r="Q6101" i="3" s="1"/>
  <c r="P6102" i="3"/>
  <c r="Q6102" i="3" s="1"/>
  <c r="P6220" i="3"/>
  <c r="Q6220" i="3" s="1"/>
  <c r="P6063" i="3"/>
  <c r="Q6063" i="3" s="1"/>
  <c r="P6207" i="3"/>
  <c r="Q6207" i="3" s="1"/>
  <c r="P6071" i="3"/>
  <c r="Q6071" i="3" s="1"/>
  <c r="P6151" i="3"/>
  <c r="Q6151" i="3" s="1"/>
  <c r="P4542" i="3"/>
  <c r="Q4542" i="3" s="1"/>
  <c r="P6166" i="3"/>
  <c r="Q6166" i="3" s="1"/>
  <c r="P6140" i="3"/>
  <c r="Q6140" i="3" s="1"/>
  <c r="P6078" i="3"/>
  <c r="Q6078" i="3" s="1"/>
  <c r="P6116" i="3"/>
  <c r="Q6116" i="3" s="1"/>
  <c r="P6182" i="3"/>
  <c r="Q6182" i="3" s="1"/>
  <c r="P6141" i="3"/>
  <c r="Q6141" i="3" s="1"/>
  <c r="P6064" i="3"/>
  <c r="Q6064" i="3" s="1"/>
  <c r="P6117" i="3"/>
  <c r="Q6117" i="3" s="1"/>
  <c r="P6177" i="3"/>
  <c r="Q6177" i="3" s="1"/>
  <c r="P6214" i="3"/>
  <c r="Q6214" i="3" s="1"/>
  <c r="P6084" i="3"/>
  <c r="Q6084" i="3" s="1"/>
  <c r="P6152" i="3"/>
  <c r="Q6152" i="3" s="1"/>
  <c r="P6231" i="3"/>
  <c r="Q6231" i="3" s="1"/>
  <c r="P6142" i="3"/>
  <c r="Q6142" i="3" s="1"/>
  <c r="P6118" i="3"/>
  <c r="Q6118" i="3" s="1"/>
  <c r="P6167" i="3"/>
  <c r="Q6167" i="3" s="1"/>
  <c r="P6153" i="3"/>
  <c r="Q6153" i="3" s="1"/>
  <c r="P6065" i="3"/>
  <c r="Q6065" i="3" s="1"/>
  <c r="P6154" i="3"/>
  <c r="Q6154" i="3" s="1"/>
  <c r="P6183" i="3"/>
  <c r="Q6183" i="3" s="1"/>
  <c r="P6143" i="3"/>
  <c r="Q6143" i="3" s="1"/>
  <c r="P6225" i="3"/>
  <c r="Q6225" i="3" s="1"/>
  <c r="P6184" i="3"/>
  <c r="Q6184" i="3" s="1"/>
  <c r="P6208" i="3"/>
  <c r="Q6208" i="3" s="1"/>
  <c r="P6241" i="3"/>
  <c r="Q6241" i="3" s="1"/>
  <c r="P6195" i="3"/>
  <c r="Q6195" i="3" s="1"/>
  <c r="P6119" i="3"/>
  <c r="Q6119" i="3" s="1"/>
  <c r="P6144" i="3"/>
  <c r="Q6144" i="3" s="1"/>
  <c r="P6203" i="3"/>
  <c r="Q6203" i="3" s="1"/>
  <c r="P6189" i="3"/>
  <c r="Q6189" i="3" s="1"/>
  <c r="P6215" i="3"/>
  <c r="Q6215" i="3" s="1"/>
  <c r="P6237" i="3"/>
  <c r="Q6237" i="3" s="1"/>
  <c r="P6120" i="3"/>
  <c r="Q6120" i="3" s="1"/>
  <c r="P6228" i="3"/>
  <c r="Q6228" i="3" s="1"/>
  <c r="P6155" i="3"/>
  <c r="Q6155" i="3" s="1"/>
  <c r="P6085" i="3"/>
  <c r="Q6085" i="3" s="1"/>
  <c r="P6086" i="3"/>
  <c r="Q6086" i="3" s="1"/>
  <c r="P6204" i="3"/>
  <c r="Q6204" i="3" s="1"/>
  <c r="P6196" i="3"/>
  <c r="Q6196" i="3" s="1"/>
  <c r="P6233" i="3"/>
  <c r="Q6233" i="3" s="1"/>
  <c r="P6145" i="3"/>
  <c r="Q6145" i="3" s="1"/>
  <c r="P6156" i="3"/>
  <c r="Q6156" i="3" s="1"/>
  <c r="P6229" i="3"/>
  <c r="Q6229" i="3" s="1"/>
  <c r="P6053" i="3"/>
  <c r="Q6053" i="3" s="1"/>
  <c r="P6209" i="3"/>
  <c r="Q6209" i="3" s="1"/>
  <c r="P6121" i="3"/>
  <c r="Q6121" i="3" s="1"/>
  <c r="P6157" i="3"/>
  <c r="Q6157" i="3" s="1"/>
  <c r="P6185" i="3"/>
  <c r="Q6185" i="3" s="1"/>
  <c r="P6158" i="3"/>
  <c r="Q6158" i="3" s="1"/>
  <c r="P6168" i="3"/>
  <c r="Q6168" i="3" s="1"/>
  <c r="P6126" i="3"/>
  <c r="Q6126" i="3" s="1"/>
  <c r="P6103" i="3"/>
  <c r="Q6103" i="3" s="1"/>
  <c r="P6159" i="3"/>
  <c r="Q6159" i="3" s="1"/>
  <c r="P6178" i="3"/>
  <c r="Q6178" i="3" s="1"/>
  <c r="P2743" i="3"/>
  <c r="Q2743" i="3" s="1"/>
  <c r="P6221" i="3"/>
  <c r="Q6221" i="3" s="1"/>
  <c r="P6232" i="3"/>
  <c r="Q6232" i="3" s="1"/>
  <c r="P6186" i="3"/>
  <c r="Q6186" i="3" s="1"/>
  <c r="P6111" i="3"/>
  <c r="Q6111" i="3" s="1"/>
  <c r="P6066" i="3"/>
  <c r="Q6066" i="3" s="1"/>
  <c r="P6210" i="3"/>
  <c r="Q6210" i="3" s="1"/>
  <c r="P6146" i="3"/>
  <c r="Q6146" i="3" s="1"/>
  <c r="P6169" i="3"/>
  <c r="Q6169" i="3" s="1"/>
  <c r="P6211" i="3"/>
  <c r="Q6211" i="3" s="1"/>
  <c r="P6104" i="3"/>
  <c r="Q6104" i="3" s="1"/>
  <c r="P6060" i="3"/>
  <c r="Q6060" i="3" s="1"/>
  <c r="P6160" i="3"/>
  <c r="Q6160" i="3" s="1"/>
  <c r="P6112" i="3"/>
  <c r="Q6112" i="3" s="1"/>
  <c r="P6105" i="3"/>
  <c r="Q6105" i="3" s="1"/>
  <c r="P6234" i="3"/>
  <c r="Q6234" i="3" s="1"/>
  <c r="P6744" i="3"/>
  <c r="Q6744" i="3" s="1"/>
  <c r="P6079" i="3"/>
  <c r="Q6079" i="3" s="1"/>
  <c r="P6197" i="3"/>
  <c r="Q6197" i="3" s="1"/>
  <c r="P6072" i="3"/>
  <c r="Q6072" i="3" s="1"/>
  <c r="P6236" i="3"/>
  <c r="Q6236" i="3" s="1"/>
  <c r="P6243" i="3"/>
  <c r="Q6243" i="3" s="1"/>
  <c r="P6198" i="3"/>
  <c r="Q6198" i="3" s="1"/>
  <c r="P6187" i="3"/>
  <c r="Q6187" i="3" s="1"/>
  <c r="P6095" i="3"/>
  <c r="Q6095" i="3" s="1"/>
  <c r="P6226" i="3"/>
  <c r="Q6226" i="3" s="1"/>
  <c r="P6227" i="3"/>
  <c r="Q6227" i="3" s="1"/>
  <c r="P6238" i="3"/>
  <c r="Q6238" i="3" s="1"/>
  <c r="P6048" i="3"/>
  <c r="Q6048" i="3" s="1"/>
  <c r="P6190" i="3"/>
  <c r="Q6190" i="3" s="1"/>
  <c r="P6161" i="3"/>
  <c r="Q6161" i="3" s="1"/>
  <c r="P6127" i="3"/>
  <c r="Q6127" i="3" s="1"/>
  <c r="P6218" i="3"/>
  <c r="Q6218" i="3" s="1"/>
  <c r="P6087" i="3"/>
  <c r="Q6087" i="3" s="1"/>
  <c r="P6240" i="3"/>
  <c r="Q6240" i="3" s="1"/>
  <c r="P6122" i="3"/>
  <c r="Q6122" i="3" s="1"/>
  <c r="P6205" i="3"/>
  <c r="Q6205" i="3" s="1"/>
  <c r="P6212" i="3"/>
  <c r="Q6212" i="3" s="1"/>
  <c r="P6162" i="3"/>
  <c r="Q6162" i="3" s="1"/>
  <c r="P6163" i="3"/>
  <c r="Q6163" i="3" s="1"/>
  <c r="P2733" i="3"/>
  <c r="Q2733" i="3" s="1"/>
  <c r="P6147" i="3"/>
  <c r="Q6147" i="3" s="1"/>
  <c r="P6191" i="3"/>
  <c r="Q6191" i="3" s="1"/>
  <c r="P6067" i="3"/>
  <c r="Q6067" i="3" s="1"/>
  <c r="P6148" i="3"/>
  <c r="Q6148" i="3" s="1"/>
  <c r="P6128" i="3"/>
  <c r="Q6128" i="3" s="1"/>
  <c r="P6235" i="3"/>
  <c r="Q6235" i="3" s="1"/>
  <c r="P4735" i="3"/>
  <c r="Q4735" i="3" s="1"/>
  <c r="P6088" i="3"/>
  <c r="Q6088" i="3" s="1"/>
  <c r="P6170" i="3"/>
  <c r="Q6170" i="3" s="1"/>
  <c r="P6096" i="3"/>
  <c r="Q6096" i="3" s="1"/>
  <c r="P6239" i="3"/>
  <c r="Q6239" i="3" s="1"/>
  <c r="P6089" i="3"/>
  <c r="Q6089" i="3" s="1"/>
  <c r="P6188" i="3"/>
  <c r="Q6188" i="3" s="1"/>
  <c r="P6230" i="3"/>
  <c r="Q6230" i="3" s="1"/>
  <c r="P6049" i="3"/>
  <c r="Q6049" i="3" s="1"/>
  <c r="P6222" i="3"/>
  <c r="Q6222" i="3" s="1"/>
  <c r="P6106" i="3"/>
  <c r="Q6106" i="3" s="1"/>
  <c r="P6199" i="3"/>
  <c r="Q6199" i="3" s="1"/>
  <c r="P6107" i="3"/>
  <c r="Q6107" i="3" s="1"/>
  <c r="P6200" i="3"/>
  <c r="Q6200" i="3" s="1"/>
  <c r="P6113" i="3"/>
  <c r="Q6113" i="3" s="1"/>
  <c r="P6097" i="3"/>
  <c r="Q6097" i="3" s="1"/>
  <c r="P6171" i="3"/>
  <c r="Q6171" i="3" s="1"/>
  <c r="P6192" i="3"/>
  <c r="Q6192" i="3" s="1"/>
  <c r="P6149" i="3"/>
  <c r="Q6149" i="3" s="1"/>
  <c r="P6073" i="3"/>
  <c r="Q6073" i="3" s="1"/>
  <c r="P6242" i="3"/>
  <c r="Q6242" i="3" s="1"/>
  <c r="P6172" i="3"/>
  <c r="Q6172" i="3" s="1"/>
  <c r="P6223" i="3"/>
  <c r="Q6223" i="3" s="1"/>
  <c r="P6179" i="3"/>
  <c r="Q6179" i="3" s="1"/>
  <c r="P6108" i="3"/>
  <c r="Q6108" i="3" s="1"/>
  <c r="P6098" i="3"/>
  <c r="Q6098" i="3" s="1"/>
  <c r="P6245" i="3"/>
  <c r="Q6245" i="3" s="1"/>
  <c r="P6298" i="3"/>
  <c r="Q6298" i="3" s="1"/>
  <c r="P6269" i="3"/>
  <c r="Q6269" i="3" s="1"/>
  <c r="P6247" i="3"/>
  <c r="Q6247" i="3" s="1"/>
  <c r="P6321" i="3"/>
  <c r="Q6321" i="3" s="1"/>
  <c r="P6418" i="3"/>
  <c r="Q6418" i="3" s="1"/>
  <c r="P6433" i="3"/>
  <c r="Q6433" i="3" s="1"/>
  <c r="P6306" i="3"/>
  <c r="Q6306" i="3" s="1"/>
  <c r="P6262" i="3"/>
  <c r="Q6262" i="3" s="1"/>
  <c r="P6255" i="3"/>
  <c r="Q6255" i="3" s="1"/>
  <c r="P6256" i="3"/>
  <c r="Q6256" i="3" s="1"/>
  <c r="P6307" i="3"/>
  <c r="Q6307" i="3" s="1"/>
  <c r="P6378" i="3"/>
  <c r="Q6378" i="3" s="1"/>
  <c r="P6263" i="3"/>
  <c r="Q6263" i="3" s="1"/>
  <c r="P6283" i="3"/>
  <c r="Q6283" i="3" s="1"/>
  <c r="P6250" i="3"/>
  <c r="Q6250" i="3" s="1"/>
  <c r="P6299" i="3"/>
  <c r="Q6299" i="3" s="1"/>
  <c r="P6308" i="3"/>
  <c r="Q6308" i="3" s="1"/>
  <c r="P6350" i="3"/>
  <c r="Q6350" i="3" s="1"/>
  <c r="P6278" i="3"/>
  <c r="Q6278" i="3" s="1"/>
  <c r="P6288" i="3"/>
  <c r="Q6288" i="3" s="1"/>
  <c r="P6289" i="3"/>
  <c r="Q6289" i="3" s="1"/>
  <c r="P6434" i="3"/>
  <c r="Q6434" i="3" s="1"/>
  <c r="P6248" i="3"/>
  <c r="Q6248" i="3" s="1"/>
  <c r="P6290" i="3"/>
  <c r="Q6290" i="3" s="1"/>
  <c r="P6351" i="3"/>
  <c r="Q6351" i="3" s="1"/>
  <c r="P6291" i="3"/>
  <c r="Q6291" i="3" s="1"/>
  <c r="P6309" i="3"/>
  <c r="Q6309" i="3" s="1"/>
  <c r="P6419" i="3"/>
  <c r="Q6419" i="3" s="1"/>
  <c r="P6314" i="3"/>
  <c r="Q6314" i="3" s="1"/>
  <c r="P6264" i="3"/>
  <c r="Q6264" i="3" s="1"/>
  <c r="P6270" i="3"/>
  <c r="Q6270" i="3" s="1"/>
  <c r="P6352" i="3"/>
  <c r="Q6352" i="3" s="1"/>
  <c r="P6442" i="3"/>
  <c r="Q6442" i="3" s="1"/>
  <c r="P6310" i="3"/>
  <c r="Q6310" i="3" s="1"/>
  <c r="P6249" i="3"/>
  <c r="Q6249" i="3" s="1"/>
  <c r="P6410" i="3"/>
  <c r="Q6410" i="3" s="1"/>
  <c r="P6251" i="3"/>
  <c r="Q6251" i="3" s="1"/>
  <c r="P6284" i="3"/>
  <c r="Q6284" i="3" s="1"/>
  <c r="P6315" i="3"/>
  <c r="Q6315" i="3" s="1"/>
  <c r="P6292" i="3"/>
  <c r="Q6292" i="3" s="1"/>
  <c r="P1322" i="3"/>
  <c r="Q1322" i="3" s="1"/>
  <c r="P6279" i="3"/>
  <c r="Q6279" i="3" s="1"/>
  <c r="P6379" i="3"/>
  <c r="Q6379" i="3" s="1"/>
  <c r="P726" i="3"/>
  <c r="Q726" i="3" s="1"/>
  <c r="P6399" i="3"/>
  <c r="Q6399" i="3" s="1"/>
  <c r="P6257" i="3"/>
  <c r="Q6257" i="3" s="1"/>
  <c r="P6353" i="3"/>
  <c r="Q6353" i="3" s="1"/>
  <c r="P6380" i="3"/>
  <c r="Q6380" i="3" s="1"/>
  <c r="P6316" i="3"/>
  <c r="Q6316" i="3" s="1"/>
  <c r="P6354" i="3"/>
  <c r="Q6354" i="3" s="1"/>
  <c r="P6271" i="3"/>
  <c r="Q6271" i="3" s="1"/>
  <c r="P6381" i="3"/>
  <c r="Q6381" i="3" s="1"/>
  <c r="P6365" i="3"/>
  <c r="Q6365" i="3" s="1"/>
  <c r="P6420" i="3"/>
  <c r="Q6420" i="3" s="1"/>
  <c r="P6322" i="3"/>
  <c r="Q6322" i="3" s="1"/>
  <c r="P6293" i="3"/>
  <c r="Q6293" i="3" s="1"/>
  <c r="P3338" i="3"/>
  <c r="Q3338" i="3" s="1"/>
  <c r="P6382" i="3"/>
  <c r="Q6382" i="3" s="1"/>
  <c r="P6311" i="3"/>
  <c r="Q6311" i="3" s="1"/>
  <c r="P6323" i="3"/>
  <c r="Q6323" i="3" s="1"/>
  <c r="P6406" i="3"/>
  <c r="Q6406" i="3" s="1"/>
  <c r="P6390" i="3"/>
  <c r="Q6390" i="3" s="1"/>
  <c r="P6366" i="3"/>
  <c r="Q6366" i="3" s="1"/>
  <c r="P6435" i="3"/>
  <c r="Q6435" i="3" s="1"/>
  <c r="P6329" i="3"/>
  <c r="Q6329" i="3" s="1"/>
  <c r="P6330" i="3"/>
  <c r="Q6330" i="3" s="1"/>
  <c r="P6439" i="3"/>
  <c r="Q6439" i="3" s="1"/>
  <c r="P6285" i="3"/>
  <c r="Q6285" i="3" s="1"/>
  <c r="P6383" i="3"/>
  <c r="Q6383" i="3" s="1"/>
  <c r="P6391" i="3"/>
  <c r="Q6391" i="3" s="1"/>
  <c r="P6427" i="3"/>
  <c r="Q6427" i="3" s="1"/>
  <c r="P6324" i="3"/>
  <c r="Q6324" i="3" s="1"/>
  <c r="P6411" i="3"/>
  <c r="Q6411" i="3" s="1"/>
  <c r="P6286" i="3"/>
  <c r="Q6286" i="3" s="1"/>
  <c r="P6331" i="3"/>
  <c r="Q6331" i="3" s="1"/>
  <c r="P6332" i="3"/>
  <c r="Q6332" i="3" s="1"/>
  <c r="P6333" i="3"/>
  <c r="Q6333" i="3" s="1"/>
  <c r="P6294" i="3"/>
  <c r="Q6294" i="3" s="1"/>
  <c r="P6300" i="3"/>
  <c r="Q6300" i="3" s="1"/>
  <c r="P6254" i="3"/>
  <c r="Q6254" i="3" s="1"/>
  <c r="P6334" i="3"/>
  <c r="Q6334" i="3" s="1"/>
  <c r="P6280" i="3"/>
  <c r="Q6280" i="3" s="1"/>
  <c r="P6355" i="3"/>
  <c r="Q6355" i="3" s="1"/>
  <c r="P6325" i="3"/>
  <c r="Q6325" i="3" s="1"/>
  <c r="P6436" i="3"/>
  <c r="Q6436" i="3" s="1"/>
  <c r="P6392" i="3"/>
  <c r="Q6392" i="3" s="1"/>
  <c r="P6335" i="3"/>
  <c r="Q6335" i="3" s="1"/>
  <c r="P6444" i="3"/>
  <c r="Q6444" i="3" s="1"/>
  <c r="P6428" i="3"/>
  <c r="Q6428" i="3" s="1"/>
  <c r="P6272" i="3"/>
  <c r="Q6272" i="3" s="1"/>
  <c r="P6412" i="3"/>
  <c r="Q6412" i="3" s="1"/>
  <c r="P6407" i="3"/>
  <c r="Q6407" i="3" s="1"/>
  <c r="P6367" i="3"/>
  <c r="Q6367" i="3" s="1"/>
  <c r="P6408" i="3"/>
  <c r="Q6408" i="3" s="1"/>
  <c r="P6368" i="3"/>
  <c r="Q6368" i="3" s="1"/>
  <c r="P6326" i="3"/>
  <c r="Q6326" i="3" s="1"/>
  <c r="P6336" i="3"/>
  <c r="Q6336" i="3" s="1"/>
  <c r="P6312" i="3"/>
  <c r="Q6312" i="3" s="1"/>
  <c r="P6301" i="3"/>
  <c r="Q6301" i="3" s="1"/>
  <c r="P724" i="3"/>
  <c r="Q724" i="3" s="1"/>
  <c r="P911" i="3"/>
  <c r="Q911" i="3" s="1"/>
  <c r="P6393" i="3"/>
  <c r="Q6393" i="3" s="1"/>
  <c r="P6287" i="3"/>
  <c r="Q6287" i="3" s="1"/>
  <c r="P6356" i="3"/>
  <c r="Q6356" i="3" s="1"/>
  <c r="P6440" i="3"/>
  <c r="Q6440" i="3" s="1"/>
  <c r="P6295" i="3"/>
  <c r="Q6295" i="3" s="1"/>
  <c r="P6421" i="3"/>
  <c r="Q6421" i="3" s="1"/>
  <c r="P1933" i="3"/>
  <c r="Q1933" i="3" s="1"/>
  <c r="P6357" i="3"/>
  <c r="Q6357" i="3" s="1"/>
  <c r="P6258" i="3"/>
  <c r="Q6258" i="3" s="1"/>
  <c r="P6358" i="3"/>
  <c r="Q6358" i="3" s="1"/>
  <c r="P6302" i="3"/>
  <c r="Q6302" i="3" s="1"/>
  <c r="P6273" i="3"/>
  <c r="Q6273" i="3" s="1"/>
  <c r="P6259" i="3"/>
  <c r="Q6259" i="3" s="1"/>
  <c r="P6384" i="3"/>
  <c r="Q6384" i="3" s="1"/>
  <c r="P6303" i="3"/>
  <c r="Q6303" i="3" s="1"/>
  <c r="P6313" i="3"/>
  <c r="Q6313" i="3" s="1"/>
  <c r="P6422" i="3"/>
  <c r="Q6422" i="3" s="1"/>
  <c r="P6252" i="3"/>
  <c r="Q6252" i="3" s="1"/>
  <c r="P6274" i="3"/>
  <c r="Q6274" i="3" s="1"/>
  <c r="P6275" i="3"/>
  <c r="Q6275" i="3" s="1"/>
  <c r="P6413" i="3"/>
  <c r="Q6413" i="3" s="1"/>
  <c r="P6394" i="3"/>
  <c r="Q6394" i="3" s="1"/>
  <c r="P6429" i="3"/>
  <c r="Q6429" i="3" s="1"/>
  <c r="P6385" i="3"/>
  <c r="Q6385" i="3" s="1"/>
  <c r="P6260" i="3"/>
  <c r="Q6260" i="3" s="1"/>
  <c r="P6414" i="3"/>
  <c r="Q6414" i="3" s="1"/>
  <c r="P6400" i="3"/>
  <c r="Q6400" i="3" s="1"/>
  <c r="P6317" i="3"/>
  <c r="Q6317" i="3" s="1"/>
  <c r="P6369" i="3"/>
  <c r="Q6369" i="3" s="1"/>
  <c r="P6423" i="3"/>
  <c r="Q6423" i="3" s="1"/>
  <c r="P6370" i="3"/>
  <c r="Q6370" i="3" s="1"/>
  <c r="P6424" i="3"/>
  <c r="Q6424" i="3" s="1"/>
  <c r="P6371" i="3"/>
  <c r="Q6371" i="3" s="1"/>
  <c r="P6395" i="3"/>
  <c r="Q6395" i="3" s="1"/>
  <c r="P6304" i="3"/>
  <c r="Q6304" i="3" s="1"/>
  <c r="P6337" i="3"/>
  <c r="Q6337" i="3" s="1"/>
  <c r="P6386" i="3"/>
  <c r="Q6386" i="3" s="1"/>
  <c r="P6265" i="3"/>
  <c r="Q6265" i="3" s="1"/>
  <c r="P6305" i="3"/>
  <c r="Q6305" i="3" s="1"/>
  <c r="P6246" i="3"/>
  <c r="Q6246" i="3" s="1"/>
  <c r="P6318" i="3"/>
  <c r="Q6318" i="3" s="1"/>
  <c r="P6319" i="3"/>
  <c r="Q6319" i="3" s="1"/>
  <c r="P6396" i="3"/>
  <c r="Q6396" i="3" s="1"/>
  <c r="P6401" i="3"/>
  <c r="Q6401" i="3" s="1"/>
  <c r="P6320" i="3"/>
  <c r="Q6320" i="3" s="1"/>
  <c r="P6359" i="3"/>
  <c r="Q6359" i="3" s="1"/>
  <c r="P6387" i="3"/>
  <c r="Q6387" i="3" s="1"/>
  <c r="P6327" i="3"/>
  <c r="Q6327" i="3" s="1"/>
  <c r="P2516" i="3"/>
  <c r="Q2516" i="3" s="1"/>
  <c r="P6409" i="3"/>
  <c r="Q6409" i="3" s="1"/>
  <c r="P6388" i="3"/>
  <c r="Q6388" i="3" s="1"/>
  <c r="P6430" i="3"/>
  <c r="Q6430" i="3" s="1"/>
  <c r="P6360" i="3"/>
  <c r="Q6360" i="3" s="1"/>
  <c r="P6372" i="3"/>
  <c r="Q6372" i="3" s="1"/>
  <c r="P6437" i="3"/>
  <c r="Q6437" i="3" s="1"/>
  <c r="P1316" i="3"/>
  <c r="Q1316" i="3" s="1"/>
  <c r="P6276" i="3"/>
  <c r="Q6276" i="3" s="1"/>
  <c r="P6397" i="3"/>
  <c r="Q6397" i="3" s="1"/>
  <c r="P6361" i="3"/>
  <c r="Q6361" i="3" s="1"/>
  <c r="P6267" i="3"/>
  <c r="Q6267" i="3" s="1"/>
  <c r="P6443" i="3"/>
  <c r="Q6443" i="3" s="1"/>
  <c r="P6404" i="3"/>
  <c r="Q6404" i="3" s="1"/>
  <c r="P6373" i="3"/>
  <c r="Q6373" i="3" s="1"/>
  <c r="P7338" i="3"/>
  <c r="Q7338" i="3" s="1"/>
  <c r="P6425" i="3"/>
  <c r="Q6425" i="3" s="1"/>
  <c r="P6281" i="3"/>
  <c r="Q6281" i="3" s="1"/>
  <c r="P6415" i="3"/>
  <c r="Q6415" i="3" s="1"/>
  <c r="P6277" i="3"/>
  <c r="Q6277" i="3" s="1"/>
  <c r="P6416" i="3"/>
  <c r="Q6416" i="3" s="1"/>
  <c r="P6431" i="3"/>
  <c r="Q6431" i="3" s="1"/>
  <c r="P6438" i="3"/>
  <c r="Q6438" i="3" s="1"/>
  <c r="P6253" i="3"/>
  <c r="Q6253" i="3" s="1"/>
  <c r="P6362" i="3"/>
  <c r="Q6362" i="3" s="1"/>
  <c r="P6296" i="3"/>
  <c r="Q6296" i="3" s="1"/>
  <c r="P6363" i="3"/>
  <c r="Q6363" i="3" s="1"/>
  <c r="P6338" i="3"/>
  <c r="Q6338" i="3" s="1"/>
  <c r="P6374" i="3"/>
  <c r="Q6374" i="3" s="1"/>
  <c r="P6389" i="3"/>
  <c r="Q6389" i="3" s="1"/>
  <c r="P6402" i="3"/>
  <c r="Q6402" i="3" s="1"/>
  <c r="P6426" i="3"/>
  <c r="Q6426" i="3" s="1"/>
  <c r="P6266" i="3"/>
  <c r="Q6266" i="3" s="1"/>
  <c r="P6375" i="3"/>
  <c r="Q6375" i="3" s="1"/>
  <c r="P6405" i="3"/>
  <c r="Q6405" i="3" s="1"/>
  <c r="P6432" i="3"/>
  <c r="Q6432" i="3" s="1"/>
  <c r="P6364" i="3"/>
  <c r="Q6364" i="3" s="1"/>
  <c r="P6398" i="3"/>
  <c r="Q6398" i="3" s="1"/>
  <c r="P6282" i="3"/>
  <c r="Q6282" i="3" s="1"/>
  <c r="P6417" i="3"/>
  <c r="Q6417" i="3" s="1"/>
  <c r="P6297" i="3"/>
  <c r="Q6297" i="3" s="1"/>
  <c r="P6542" i="3"/>
  <c r="Q6542" i="3" s="1"/>
  <c r="P6339" i="3"/>
  <c r="Q6339" i="3" s="1"/>
  <c r="P6376" i="3"/>
  <c r="Q6376" i="3" s="1"/>
  <c r="P6403" i="3"/>
  <c r="Q6403" i="3" s="1"/>
  <c r="P6328" i="3"/>
  <c r="Q6328" i="3" s="1"/>
  <c r="P6261" i="3"/>
  <c r="Q6261" i="3" s="1"/>
  <c r="P6268" i="3"/>
  <c r="Q6268" i="3" s="1"/>
  <c r="P6377" i="3"/>
  <c r="Q6377" i="3" s="1"/>
  <c r="P6441" i="3"/>
  <c r="Q6441" i="3" s="1"/>
  <c r="P6454" i="3"/>
  <c r="Q6454" i="3" s="1"/>
  <c r="P6445" i="3"/>
  <c r="Q6445" i="3" s="1"/>
  <c r="P6478" i="3"/>
  <c r="Q6478" i="3" s="1"/>
  <c r="P6457" i="3"/>
  <c r="Q6457" i="3" s="1"/>
  <c r="P6447" i="3"/>
  <c r="Q6447" i="3" s="1"/>
  <c r="P6463" i="3"/>
  <c r="Q6463" i="3" s="1"/>
  <c r="P6448" i="3"/>
  <c r="Q6448" i="3" s="1"/>
  <c r="P6446" i="3"/>
  <c r="Q6446" i="3" s="1"/>
  <c r="P6464" i="3"/>
  <c r="Q6464" i="3" s="1"/>
  <c r="P6465" i="3"/>
  <c r="Q6465" i="3" s="1"/>
  <c r="P722" i="3"/>
  <c r="Q722" i="3" s="1"/>
  <c r="P6460" i="3"/>
  <c r="Q6460" i="3" s="1"/>
  <c r="P6479" i="3"/>
  <c r="Q6479" i="3" s="1"/>
  <c r="P6492" i="3"/>
  <c r="Q6492" i="3" s="1"/>
  <c r="P6517" i="3"/>
  <c r="Q6517" i="3" s="1"/>
  <c r="P6553" i="3"/>
  <c r="Q6553" i="3" s="1"/>
  <c r="P6485" i="3"/>
  <c r="Q6485" i="3" s="1"/>
  <c r="P6466" i="3"/>
  <c r="Q6466" i="3" s="1"/>
  <c r="P6455" i="3"/>
  <c r="Q6455" i="3" s="1"/>
  <c r="P6472" i="3"/>
  <c r="Q6472" i="3" s="1"/>
  <c r="P6458" i="3"/>
  <c r="Q6458" i="3" s="1"/>
  <c r="P6475" i="3"/>
  <c r="Q6475" i="3" s="1"/>
  <c r="P6554" i="3"/>
  <c r="Q6554" i="3" s="1"/>
  <c r="P6467" i="3"/>
  <c r="Q6467" i="3" s="1"/>
  <c r="P6518" i="3"/>
  <c r="Q6518" i="3" s="1"/>
  <c r="P6545" i="3"/>
  <c r="Q6545" i="3" s="1"/>
  <c r="P6598" i="3"/>
  <c r="Q6598" i="3" s="1"/>
  <c r="P6480" i="3"/>
  <c r="Q6480" i="3" s="1"/>
  <c r="P6632" i="3"/>
  <c r="Q6632" i="3" s="1"/>
  <c r="P6555" i="3"/>
  <c r="Q6555" i="3" s="1"/>
  <c r="P6546" i="3"/>
  <c r="Q6546" i="3" s="1"/>
  <c r="P6578" i="3"/>
  <c r="Q6578" i="3" s="1"/>
  <c r="P6486" i="3"/>
  <c r="Q6486" i="3" s="1"/>
  <c r="P6493" i="3"/>
  <c r="Q6493" i="3" s="1"/>
  <c r="P6461" i="3"/>
  <c r="Q6461" i="3" s="1"/>
  <c r="P144" i="3"/>
  <c r="Q144" i="3" s="1"/>
  <c r="P6502" i="3"/>
  <c r="Q6502" i="3" s="1"/>
  <c r="P6607" i="3"/>
  <c r="Q6607" i="3" s="1"/>
  <c r="P6494" i="3"/>
  <c r="Q6494" i="3" s="1"/>
  <c r="P6468" i="3"/>
  <c r="Q6468" i="3" s="1"/>
  <c r="P142" i="3"/>
  <c r="Q142" i="3" s="1"/>
  <c r="P6633" i="3"/>
  <c r="Q6633" i="3" s="1"/>
  <c r="P6579" i="3"/>
  <c r="Q6579" i="3" s="1"/>
  <c r="P6469" i="3"/>
  <c r="Q6469" i="3" s="1"/>
  <c r="P6580" i="3"/>
  <c r="Q6580" i="3" s="1"/>
  <c r="P6629" i="3"/>
  <c r="Q6629" i="3" s="1"/>
  <c r="P6459" i="3"/>
  <c r="Q6459" i="3" s="1"/>
  <c r="P6470" i="3"/>
  <c r="Q6470" i="3" s="1"/>
  <c r="P6589" i="3"/>
  <c r="Q6589" i="3" s="1"/>
  <c r="P6547" i="3"/>
  <c r="Q6547" i="3" s="1"/>
  <c r="P6498" i="3"/>
  <c r="Q6498" i="3" s="1"/>
  <c r="P6622" i="3"/>
  <c r="Q6622" i="3" s="1"/>
  <c r="P6527" i="3"/>
  <c r="Q6527" i="3" s="1"/>
  <c r="P6570" i="3"/>
  <c r="Q6570" i="3" s="1"/>
  <c r="P6519" i="3"/>
  <c r="Q6519" i="3" s="1"/>
  <c r="P6634" i="3"/>
  <c r="Q6634" i="3" s="1"/>
  <c r="P6599" i="3"/>
  <c r="Q6599" i="3" s="1"/>
  <c r="P6449" i="3"/>
  <c r="Q6449" i="3" s="1"/>
  <c r="P6499" i="3"/>
  <c r="Q6499" i="3" s="1"/>
  <c r="P6503" i="3"/>
  <c r="Q6503" i="3" s="1"/>
  <c r="P6528" i="3"/>
  <c r="Q6528" i="3" s="1"/>
  <c r="P6609" i="3"/>
  <c r="Q6609" i="3" s="1"/>
  <c r="P6590" i="3"/>
  <c r="Q6590" i="3" s="1"/>
  <c r="P6504" i="3"/>
  <c r="Q6504" i="3" s="1"/>
  <c r="P6473" i="3"/>
  <c r="Q6473" i="3" s="1"/>
  <c r="P6548" i="3"/>
  <c r="Q6548" i="3" s="1"/>
  <c r="P6614" i="3"/>
  <c r="Q6614" i="3" s="1"/>
  <c r="P6625" i="3"/>
  <c r="Q6625" i="3" s="1"/>
  <c r="P6591" i="3"/>
  <c r="Q6591" i="3" s="1"/>
  <c r="P6615" i="3"/>
  <c r="Q6615" i="3" s="1"/>
  <c r="P6623" i="3"/>
  <c r="Q6623" i="3" s="1"/>
  <c r="P6520" i="3"/>
  <c r="Q6520" i="3" s="1"/>
  <c r="P6462" i="3"/>
  <c r="Q6462" i="3" s="1"/>
  <c r="P6616" i="3"/>
  <c r="Q6616" i="3" s="1"/>
  <c r="P6549" i="3"/>
  <c r="Q6549" i="3" s="1"/>
  <c r="P6556" i="3"/>
  <c r="Q6556" i="3" s="1"/>
  <c r="P6571" i="3"/>
  <c r="Q6571" i="3" s="1"/>
  <c r="P6626" i="3"/>
  <c r="Q6626" i="3" s="1"/>
  <c r="P6600" i="3"/>
  <c r="Q6600" i="3" s="1"/>
  <c r="P6592" i="3"/>
  <c r="Q6592" i="3" s="1"/>
  <c r="P6617" i="3"/>
  <c r="Q6617" i="3" s="1"/>
  <c r="P6495" i="3"/>
  <c r="Q6495" i="3" s="1"/>
  <c r="P6512" i="3"/>
  <c r="Q6512" i="3" s="1"/>
  <c r="P6529" i="3"/>
  <c r="Q6529" i="3" s="1"/>
  <c r="P6572" i="3"/>
  <c r="Q6572" i="3" s="1"/>
  <c r="P2922" i="3"/>
  <c r="Q2922" i="3" s="1"/>
  <c r="P6610" i="3"/>
  <c r="Q6610" i="3" s="1"/>
  <c r="P6530" i="3"/>
  <c r="Q6530" i="3" s="1"/>
  <c r="P6581" i="3"/>
  <c r="Q6581" i="3" s="1"/>
  <c r="P6450" i="3"/>
  <c r="Q6450" i="3" s="1"/>
  <c r="P6487" i="3"/>
  <c r="Q6487" i="3" s="1"/>
  <c r="P6618" i="3"/>
  <c r="Q6618" i="3" s="1"/>
  <c r="P6488" i="3"/>
  <c r="Q6488" i="3" s="1"/>
  <c r="P6531" i="3"/>
  <c r="Q6531" i="3" s="1"/>
  <c r="P6573" i="3"/>
  <c r="Q6573" i="3" s="1"/>
  <c r="P6574" i="3"/>
  <c r="Q6574" i="3" s="1"/>
  <c r="P6627" i="3"/>
  <c r="Q6627" i="3" s="1"/>
  <c r="P6481" i="3"/>
  <c r="Q6481" i="3" s="1"/>
  <c r="P6582" i="3"/>
  <c r="Q6582" i="3" s="1"/>
  <c r="P6575" i="3"/>
  <c r="Q6575" i="3" s="1"/>
  <c r="P6557" i="3"/>
  <c r="Q6557" i="3" s="1"/>
  <c r="P6558" i="3"/>
  <c r="Q6558" i="3" s="1"/>
  <c r="P6482" i="3"/>
  <c r="Q6482" i="3" s="1"/>
  <c r="P6583" i="3"/>
  <c r="Q6583" i="3" s="1"/>
  <c r="P6456" i="3"/>
  <c r="Q6456" i="3" s="1"/>
  <c r="P6601" i="3"/>
  <c r="Q6601" i="3" s="1"/>
  <c r="P6628" i="3"/>
  <c r="Q6628" i="3" s="1"/>
  <c r="P6608" i="3"/>
  <c r="Q6608" i="3" s="1"/>
  <c r="P6584" i="3"/>
  <c r="Q6584" i="3" s="1"/>
  <c r="P6593" i="3"/>
  <c r="Q6593" i="3" s="1"/>
  <c r="P7347" i="3"/>
  <c r="Q7347" i="3" s="1"/>
  <c r="P6559" i="3"/>
  <c r="Q6559" i="3" s="1"/>
  <c r="P6532" i="3"/>
  <c r="Q6532" i="3" s="1"/>
  <c r="P6560" i="3"/>
  <c r="Q6560" i="3" s="1"/>
  <c r="P6505" i="3"/>
  <c r="Q6505" i="3" s="1"/>
  <c r="P6451" i="3"/>
  <c r="Q6451" i="3" s="1"/>
  <c r="P6550" i="3"/>
  <c r="Q6550" i="3" s="1"/>
  <c r="P6576" i="3"/>
  <c r="Q6576" i="3" s="1"/>
  <c r="P6521" i="3"/>
  <c r="Q6521" i="3" s="1"/>
  <c r="P6619" i="3"/>
  <c r="Q6619" i="3" s="1"/>
  <c r="P6594" i="3"/>
  <c r="Q6594" i="3" s="1"/>
  <c r="P6489" i="3"/>
  <c r="Q6489" i="3" s="1"/>
  <c r="P6513" i="3"/>
  <c r="Q6513" i="3" s="1"/>
  <c r="P6585" i="3"/>
  <c r="Q6585" i="3" s="1"/>
  <c r="P6533" i="3"/>
  <c r="Q6533" i="3" s="1"/>
  <c r="P6595" i="3"/>
  <c r="Q6595" i="3" s="1"/>
  <c r="P6496" i="3"/>
  <c r="Q6496" i="3" s="1"/>
  <c r="P6476" i="3"/>
  <c r="Q6476" i="3" s="1"/>
  <c r="P6586" i="3"/>
  <c r="Q6586" i="3" s="1"/>
  <c r="P6534" i="3"/>
  <c r="Q6534" i="3" s="1"/>
  <c r="P6483" i="3"/>
  <c r="Q6483" i="3" s="1"/>
  <c r="P6506" i="3"/>
  <c r="Q6506" i="3" s="1"/>
  <c r="P6635" i="3"/>
  <c r="Q6635" i="3" s="1"/>
  <c r="P6507" i="3"/>
  <c r="Q6507" i="3" s="1"/>
  <c r="P6477" i="3"/>
  <c r="Q6477" i="3" s="1"/>
  <c r="P6522" i="3"/>
  <c r="Q6522" i="3" s="1"/>
  <c r="P6508" i="3"/>
  <c r="Q6508" i="3" s="1"/>
  <c r="P6500" i="3"/>
  <c r="Q6500" i="3" s="1"/>
  <c r="P6523" i="3"/>
  <c r="Q6523" i="3" s="1"/>
  <c r="P6602" i="3"/>
  <c r="Q6602" i="3" s="1"/>
  <c r="P6524" i="3"/>
  <c r="Q6524" i="3" s="1"/>
  <c r="P6611" i="3"/>
  <c r="Q6611" i="3" s="1"/>
  <c r="P6640" i="3"/>
  <c r="Q6640" i="3" s="1"/>
  <c r="P6596" i="3"/>
  <c r="Q6596" i="3" s="1"/>
  <c r="P6561" i="3"/>
  <c r="Q6561" i="3" s="1"/>
  <c r="P6636" i="3"/>
  <c r="Q6636" i="3" s="1"/>
  <c r="P6562" i="3"/>
  <c r="Q6562" i="3" s="1"/>
  <c r="P6563" i="3"/>
  <c r="Q6563" i="3" s="1"/>
  <c r="P6564" i="3"/>
  <c r="Q6564" i="3" s="1"/>
  <c r="P6509" i="3"/>
  <c r="Q6509" i="3" s="1"/>
  <c r="P6644" i="3"/>
  <c r="Q6644" i="3" s="1"/>
  <c r="P6587" i="3"/>
  <c r="Q6587" i="3" s="1"/>
  <c r="P6497" i="3"/>
  <c r="Q6497" i="3" s="1"/>
  <c r="P6643" i="3"/>
  <c r="Q6643" i="3" s="1"/>
  <c r="P6514" i="3"/>
  <c r="Q6514" i="3" s="1"/>
  <c r="P6603" i="3"/>
  <c r="Q6603" i="3" s="1"/>
  <c r="P6535" i="3"/>
  <c r="Q6535" i="3" s="1"/>
  <c r="P6641" i="3"/>
  <c r="Q6641" i="3" s="1"/>
  <c r="P6588" i="3"/>
  <c r="Q6588" i="3" s="1"/>
  <c r="P6471" i="3"/>
  <c r="Q6471" i="3" s="1"/>
  <c r="P6525" i="3"/>
  <c r="Q6525" i="3" s="1"/>
  <c r="P6638" i="3"/>
  <c r="Q6638" i="3" s="1"/>
  <c r="P6630" i="3"/>
  <c r="Q6630" i="3" s="1"/>
  <c r="P6565" i="3"/>
  <c r="Q6565" i="3" s="1"/>
  <c r="P6566" i="3"/>
  <c r="Q6566" i="3" s="1"/>
  <c r="P6490" i="3"/>
  <c r="Q6490" i="3" s="1"/>
  <c r="P6491" i="3"/>
  <c r="Q6491" i="3" s="1"/>
  <c r="P6620" i="3"/>
  <c r="Q6620" i="3" s="1"/>
  <c r="P6551" i="3"/>
  <c r="Q6551" i="3" s="1"/>
  <c r="P6452" i="3"/>
  <c r="Q6452" i="3" s="1"/>
  <c r="P6510" i="3"/>
  <c r="Q6510" i="3" s="1"/>
  <c r="P6637" i="3"/>
  <c r="Q6637" i="3" s="1"/>
  <c r="P6639" i="3"/>
  <c r="Q6639" i="3" s="1"/>
  <c r="P6949" i="3"/>
  <c r="Q6949" i="3" s="1"/>
  <c r="P6624" i="3"/>
  <c r="Q6624" i="3" s="1"/>
  <c r="P6474" i="3"/>
  <c r="Q6474" i="3" s="1"/>
  <c r="P6631" i="3"/>
  <c r="Q6631" i="3" s="1"/>
  <c r="P6552" i="3"/>
  <c r="Q6552" i="3" s="1"/>
  <c r="P6604" i="3"/>
  <c r="Q6604" i="3" s="1"/>
  <c r="P6536" i="3"/>
  <c r="Q6536" i="3" s="1"/>
  <c r="P6511" i="3"/>
  <c r="Q6511" i="3" s="1"/>
  <c r="P6515" i="3"/>
  <c r="Q6515" i="3" s="1"/>
  <c r="P6516" i="3"/>
  <c r="Q6516" i="3" s="1"/>
  <c r="P6642" i="3"/>
  <c r="Q6642" i="3" s="1"/>
  <c r="P6612" i="3"/>
  <c r="Q6612" i="3" s="1"/>
  <c r="P6577" i="3"/>
  <c r="Q6577" i="3" s="1"/>
  <c r="P6453" i="3"/>
  <c r="Q6453" i="3" s="1"/>
  <c r="P6567" i="3"/>
  <c r="Q6567" i="3" s="1"/>
  <c r="P6597" i="3"/>
  <c r="Q6597" i="3" s="1"/>
  <c r="P6484" i="3"/>
  <c r="Q6484" i="3" s="1"/>
  <c r="P6613" i="3"/>
  <c r="Q6613" i="3" s="1"/>
  <c r="P6526" i="3"/>
  <c r="Q6526" i="3" s="1"/>
  <c r="P6605" i="3"/>
  <c r="Q6605" i="3" s="1"/>
  <c r="P6606" i="3"/>
  <c r="Q6606" i="3" s="1"/>
  <c r="P6568" i="3"/>
  <c r="Q6568" i="3" s="1"/>
  <c r="P6501" i="3"/>
  <c r="Q6501" i="3" s="1"/>
  <c r="P3732" i="3"/>
  <c r="Q3732" i="3" s="1"/>
  <c r="P6537" i="3"/>
  <c r="Q6537" i="3" s="1"/>
  <c r="P6621" i="3"/>
  <c r="Q6621" i="3" s="1"/>
  <c r="P6569" i="3"/>
  <c r="Q6569" i="3" s="1"/>
  <c r="P6646" i="3"/>
  <c r="Q6646" i="3" s="1"/>
  <c r="P6675" i="3"/>
  <c r="Q6675" i="3" s="1"/>
  <c r="P6748" i="3"/>
  <c r="Q6748" i="3" s="1"/>
  <c r="P6691" i="3"/>
  <c r="Q6691" i="3" s="1"/>
  <c r="P6654" i="3"/>
  <c r="Q6654" i="3" s="1"/>
  <c r="P6676" i="3"/>
  <c r="Q6676" i="3" s="1"/>
  <c r="P6844" i="3"/>
  <c r="Q6844" i="3" s="1"/>
  <c r="P6663" i="3"/>
  <c r="Q6663" i="3" s="1"/>
  <c r="P6709" i="3"/>
  <c r="Q6709" i="3" s="1"/>
  <c r="P6655" i="3"/>
  <c r="Q6655" i="3" s="1"/>
  <c r="P6703" i="3"/>
  <c r="Q6703" i="3" s="1"/>
  <c r="P6650" i="3"/>
  <c r="Q6650" i="3" s="1"/>
  <c r="P6651" i="3"/>
  <c r="Q6651" i="3" s="1"/>
  <c r="P6647" i="3"/>
  <c r="Q6647" i="3" s="1"/>
  <c r="P6648" i="3"/>
  <c r="Q6648" i="3" s="1"/>
  <c r="P6649" i="3"/>
  <c r="Q6649" i="3" s="1"/>
  <c r="P6784" i="3"/>
  <c r="Q6784" i="3" s="1"/>
  <c r="P6677" i="3"/>
  <c r="Q6677" i="3" s="1"/>
  <c r="P6766" i="3"/>
  <c r="Q6766" i="3" s="1"/>
  <c r="P6710" i="3"/>
  <c r="Q6710" i="3" s="1"/>
  <c r="P6656" i="3"/>
  <c r="Q6656" i="3" s="1"/>
  <c r="P6685" i="3"/>
  <c r="Q6685" i="3" s="1"/>
  <c r="P6719" i="3"/>
  <c r="Q6719" i="3" s="1"/>
  <c r="P6815" i="3"/>
  <c r="Q6815" i="3" s="1"/>
  <c r="P6711" i="3"/>
  <c r="Q6711" i="3" s="1"/>
  <c r="P6720" i="3"/>
  <c r="Q6720" i="3" s="1"/>
  <c r="P6836" i="3"/>
  <c r="Q6836" i="3" s="1"/>
  <c r="P6712" i="3"/>
  <c r="Q6712" i="3" s="1"/>
  <c r="P6785" i="3"/>
  <c r="Q6785" i="3" s="1"/>
  <c r="P6692" i="3"/>
  <c r="Q6692" i="3" s="1"/>
  <c r="P256" i="3"/>
  <c r="Q256" i="3" s="1"/>
  <c r="P6693" i="3"/>
  <c r="Q6693" i="3" s="1"/>
  <c r="P6822" i="3"/>
  <c r="Q6822" i="3" s="1"/>
  <c r="P6704" i="3"/>
  <c r="Q6704" i="3" s="1"/>
  <c r="P6842" i="3"/>
  <c r="Q6842" i="3" s="1"/>
  <c r="P6671" i="3"/>
  <c r="Q6671" i="3" s="1"/>
  <c r="P6776" i="3"/>
  <c r="Q6776" i="3" s="1"/>
  <c r="P6786" i="3"/>
  <c r="Q6786" i="3" s="1"/>
  <c r="P6664" i="3"/>
  <c r="Q6664" i="3" s="1"/>
  <c r="P6686" i="3"/>
  <c r="Q6686" i="3" s="1"/>
  <c r="P6713" i="3"/>
  <c r="Q6713" i="3" s="1"/>
  <c r="P1127" i="3"/>
  <c r="Q1127" i="3" s="1"/>
  <c r="P717" i="3"/>
  <c r="Q717" i="3" s="1"/>
  <c r="P6826" i="3"/>
  <c r="Q6826" i="3" s="1"/>
  <c r="P6805" i="3"/>
  <c r="Q6805" i="3" s="1"/>
  <c r="P6755" i="3"/>
  <c r="Q6755" i="3" s="1"/>
  <c r="P6756" i="3"/>
  <c r="Q6756" i="3" s="1"/>
  <c r="P6787" i="3"/>
  <c r="Q6787" i="3" s="1"/>
  <c r="P6777" i="3"/>
  <c r="Q6777" i="3" s="1"/>
  <c r="P6757" i="3"/>
  <c r="Q6757" i="3" s="1"/>
  <c r="P6665" i="3"/>
  <c r="Q6665" i="3" s="1"/>
  <c r="P6694" i="3"/>
  <c r="Q6694" i="3" s="1"/>
  <c r="P6778" i="3"/>
  <c r="Q6778" i="3" s="1"/>
  <c r="P6657" i="3"/>
  <c r="Q6657" i="3" s="1"/>
  <c r="P6687" i="3"/>
  <c r="Q6687" i="3" s="1"/>
  <c r="P6721" i="3"/>
  <c r="Q6721" i="3" s="1"/>
  <c r="P6839" i="3"/>
  <c r="Q6839" i="3" s="1"/>
  <c r="P6672" i="3"/>
  <c r="Q6672" i="3" s="1"/>
  <c r="P6695" i="3"/>
  <c r="Q6695" i="3" s="1"/>
  <c r="P6767" i="3"/>
  <c r="Q6767" i="3" s="1"/>
  <c r="P6758" i="3"/>
  <c r="Q6758" i="3" s="1"/>
  <c r="P6794" i="3"/>
  <c r="Q6794" i="3" s="1"/>
  <c r="P6705" i="3"/>
  <c r="Q6705" i="3" s="1"/>
  <c r="P3334" i="3"/>
  <c r="Q3334" i="3" s="1"/>
  <c r="P6723" i="3"/>
  <c r="Q6723" i="3" s="1"/>
  <c r="P6696" i="3"/>
  <c r="Q6696" i="3" s="1"/>
  <c r="P5726" i="3"/>
  <c r="Q5726" i="3" s="1"/>
  <c r="P6706" i="3"/>
  <c r="Q6706" i="3" s="1"/>
  <c r="P6827" i="3"/>
  <c r="Q6827" i="3" s="1"/>
  <c r="P6795" i="3"/>
  <c r="Q6795" i="3" s="1"/>
  <c r="P6811" i="3"/>
  <c r="Q6811" i="3" s="1"/>
  <c r="P3135" i="3"/>
  <c r="Q3135" i="3" s="1"/>
  <c r="P6688" i="3"/>
  <c r="Q6688" i="3" s="1"/>
  <c r="P6768" i="3"/>
  <c r="Q6768" i="3" s="1"/>
  <c r="P6724" i="3"/>
  <c r="Q6724" i="3" s="1"/>
  <c r="P2328" i="3"/>
  <c r="Q2328" i="3" s="1"/>
  <c r="P6806" i="3"/>
  <c r="Q6806" i="3" s="1"/>
  <c r="P6667" i="3"/>
  <c r="Q6667" i="3" s="1"/>
  <c r="P6678" i="3"/>
  <c r="Q6678" i="3" s="1"/>
  <c r="P6749" i="3"/>
  <c r="Q6749" i="3" s="1"/>
  <c r="P6769" i="3"/>
  <c r="Q6769" i="3" s="1"/>
  <c r="P6812" i="3"/>
  <c r="Q6812" i="3" s="1"/>
  <c r="P6819" i="3"/>
  <c r="Q6819" i="3" s="1"/>
  <c r="P6707" i="3"/>
  <c r="Q6707" i="3" s="1"/>
  <c r="P5340" i="3"/>
  <c r="Q5340" i="3" s="1"/>
  <c r="P6779" i="3"/>
  <c r="Q6779" i="3" s="1"/>
  <c r="P2921" i="3"/>
  <c r="Q2921" i="3" s="1"/>
  <c r="P6759" i="3"/>
  <c r="Q6759" i="3" s="1"/>
  <c r="P6816" i="3"/>
  <c r="Q6816" i="3" s="1"/>
  <c r="P6750" i="3"/>
  <c r="Q6750" i="3" s="1"/>
  <c r="P6668" i="3"/>
  <c r="Q6668" i="3" s="1"/>
  <c r="P6725" i="3"/>
  <c r="Q6725" i="3" s="1"/>
  <c r="P6813" i="3"/>
  <c r="Q6813" i="3" s="1"/>
  <c r="P6714" i="3"/>
  <c r="Q6714" i="3" s="1"/>
  <c r="P6697" i="3"/>
  <c r="Q6697" i="3" s="1"/>
  <c r="P6796" i="3"/>
  <c r="Q6796" i="3" s="1"/>
  <c r="P6788" i="3"/>
  <c r="Q6788" i="3" s="1"/>
  <c r="P6770" i="3"/>
  <c r="Q6770" i="3" s="1"/>
  <c r="P6823" i="3"/>
  <c r="Q6823" i="3" s="1"/>
  <c r="P6652" i="3"/>
  <c r="Q6652" i="3" s="1"/>
  <c r="P6760" i="3"/>
  <c r="Q6760" i="3" s="1"/>
  <c r="P2127" i="3"/>
  <c r="Q2127" i="3" s="1"/>
  <c r="P6797" i="3"/>
  <c r="Q6797" i="3" s="1"/>
  <c r="P6771" i="3"/>
  <c r="Q6771" i="3" s="1"/>
  <c r="P3335" i="3"/>
  <c r="Q3335" i="3" s="1"/>
  <c r="P6817" i="3"/>
  <c r="Q6817" i="3" s="1"/>
  <c r="P6780" i="3"/>
  <c r="Q6780" i="3" s="1"/>
  <c r="P6726" i="3"/>
  <c r="Q6726" i="3" s="1"/>
  <c r="P6798" i="3"/>
  <c r="Q6798" i="3" s="1"/>
  <c r="P6751" i="3"/>
  <c r="Q6751" i="3" s="1"/>
  <c r="P6727" i="3"/>
  <c r="Q6727" i="3" s="1"/>
  <c r="P6659" i="3"/>
  <c r="Q6659" i="3" s="1"/>
  <c r="P6660" i="3"/>
  <c r="Q6660" i="3" s="1"/>
  <c r="P6661" i="3"/>
  <c r="Q6661" i="3" s="1"/>
  <c r="P6752" i="3"/>
  <c r="Q6752" i="3" s="1"/>
  <c r="P6698" i="3"/>
  <c r="Q6698" i="3" s="1"/>
  <c r="P6715" i="3"/>
  <c r="Q6715" i="3" s="1"/>
  <c r="P6666" i="3"/>
  <c r="Q6666" i="3" s="1"/>
  <c r="P6679" i="3"/>
  <c r="Q6679" i="3" s="1"/>
  <c r="P6699" i="3"/>
  <c r="Q6699" i="3" s="1"/>
  <c r="P6761" i="3"/>
  <c r="Q6761" i="3" s="1"/>
  <c r="P6828" i="3"/>
  <c r="Q6828" i="3" s="1"/>
  <c r="P6728" i="3"/>
  <c r="Q6728" i="3" s="1"/>
  <c r="P6680" i="3"/>
  <c r="Q6680" i="3" s="1"/>
  <c r="P6802" i="3"/>
  <c r="Q6802" i="3" s="1"/>
  <c r="P6762" i="3"/>
  <c r="Q6762" i="3" s="1"/>
  <c r="P6645" i="3"/>
  <c r="Q6645" i="3" s="1"/>
  <c r="P6834" i="3"/>
  <c r="Q6834" i="3" s="1"/>
  <c r="P6681" i="3"/>
  <c r="Q6681" i="3" s="1"/>
  <c r="P6673" i="3"/>
  <c r="Q6673" i="3" s="1"/>
  <c r="P6682" i="3"/>
  <c r="Q6682" i="3" s="1"/>
  <c r="P1721" i="3"/>
  <c r="Q1721" i="3" s="1"/>
  <c r="P6781" i="3"/>
  <c r="Q6781" i="3" s="1"/>
  <c r="P6837" i="3"/>
  <c r="Q6837" i="3" s="1"/>
  <c r="P6772" i="3"/>
  <c r="Q6772" i="3" s="1"/>
  <c r="P6782" i="3"/>
  <c r="Q6782" i="3" s="1"/>
  <c r="P6807" i="3"/>
  <c r="Q6807" i="3" s="1"/>
  <c r="P6729" i="3"/>
  <c r="Q6729" i="3" s="1"/>
  <c r="P6683" i="3"/>
  <c r="Q6683" i="3" s="1"/>
  <c r="P6829" i="3"/>
  <c r="Q6829" i="3" s="1"/>
  <c r="P6820" i="3"/>
  <c r="Q6820" i="3" s="1"/>
  <c r="P6730" i="3"/>
  <c r="Q6730" i="3" s="1"/>
  <c r="P6818" i="3"/>
  <c r="Q6818" i="3" s="1"/>
  <c r="P6763" i="3"/>
  <c r="Q6763" i="3" s="1"/>
  <c r="P6814" i="3"/>
  <c r="Q6814" i="3" s="1"/>
  <c r="P6773" i="3"/>
  <c r="Q6773" i="3" s="1"/>
  <c r="P6689" i="3"/>
  <c r="Q6689" i="3" s="1"/>
  <c r="P6830" i="3"/>
  <c r="Q6830" i="3" s="1"/>
  <c r="P6799" i="3"/>
  <c r="Q6799" i="3" s="1"/>
  <c r="P6789" i="3"/>
  <c r="Q6789" i="3" s="1"/>
  <c r="P6690" i="3"/>
  <c r="Q6690" i="3" s="1"/>
  <c r="P6658" i="3"/>
  <c r="Q6658" i="3" s="1"/>
  <c r="P6831" i="3"/>
  <c r="Q6831" i="3" s="1"/>
  <c r="P6783" i="3"/>
  <c r="Q6783" i="3" s="1"/>
  <c r="P6653" i="3"/>
  <c r="Q6653" i="3" s="1"/>
  <c r="P6774" i="3"/>
  <c r="Q6774" i="3" s="1"/>
  <c r="P6808" i="3"/>
  <c r="Q6808" i="3" s="1"/>
  <c r="P6764" i="3"/>
  <c r="Q6764" i="3" s="1"/>
  <c r="P6838" i="3"/>
  <c r="Q6838" i="3" s="1"/>
  <c r="P6765" i="3"/>
  <c r="Q6765" i="3" s="1"/>
  <c r="P6700" i="3"/>
  <c r="Q6700" i="3" s="1"/>
  <c r="P6674" i="3"/>
  <c r="Q6674" i="3" s="1"/>
  <c r="P6809" i="3"/>
  <c r="Q6809" i="3" s="1"/>
  <c r="P6701" i="3"/>
  <c r="Q6701" i="3" s="1"/>
  <c r="P6821" i="3"/>
  <c r="Q6821" i="3" s="1"/>
  <c r="P6790" i="3"/>
  <c r="Q6790" i="3" s="1"/>
  <c r="P6835" i="3"/>
  <c r="Q6835" i="3" s="1"/>
  <c r="P6832" i="3"/>
  <c r="Q6832" i="3" s="1"/>
  <c r="P6810" i="3"/>
  <c r="Q6810" i="3" s="1"/>
  <c r="P6716" i="3"/>
  <c r="Q6716" i="3" s="1"/>
  <c r="P6662" i="3"/>
  <c r="Q6662" i="3" s="1"/>
  <c r="P7335" i="3"/>
  <c r="Q7335" i="3" s="1"/>
  <c r="P6841" i="3"/>
  <c r="Q6841" i="3" s="1"/>
  <c r="P6791" i="3"/>
  <c r="Q6791" i="3" s="1"/>
  <c r="P6803" i="3"/>
  <c r="Q6803" i="3" s="1"/>
  <c r="P6731" i="3"/>
  <c r="Q6731" i="3" s="1"/>
  <c r="P6753" i="3"/>
  <c r="Q6753" i="3" s="1"/>
  <c r="P6717" i="3"/>
  <c r="Q6717" i="3" s="1"/>
  <c r="P6684" i="3"/>
  <c r="Q6684" i="3" s="1"/>
  <c r="P6775" i="3"/>
  <c r="Q6775" i="3" s="1"/>
  <c r="P5333" i="3"/>
  <c r="Q5333" i="3" s="1"/>
  <c r="P6843" i="3"/>
  <c r="Q6843" i="3" s="1"/>
  <c r="P6722" i="3"/>
  <c r="Q6722" i="3" s="1"/>
  <c r="P6824" i="3"/>
  <c r="Q6824" i="3" s="1"/>
  <c r="P6792" i="3"/>
  <c r="Q6792" i="3" s="1"/>
  <c r="P6825" i="3"/>
  <c r="Q6825" i="3" s="1"/>
  <c r="P6833" i="3"/>
  <c r="Q6833" i="3" s="1"/>
  <c r="P6732" i="3"/>
  <c r="Q6732" i="3" s="1"/>
  <c r="P6793" i="3"/>
  <c r="Q6793" i="3" s="1"/>
  <c r="P3546" i="3"/>
  <c r="Q3546" i="3" s="1"/>
  <c r="P6804" i="3"/>
  <c r="Q6804" i="3" s="1"/>
  <c r="P6708" i="3"/>
  <c r="Q6708" i="3" s="1"/>
  <c r="P6669" i="3"/>
  <c r="Q6669" i="3" s="1"/>
  <c r="P6718" i="3"/>
  <c r="Q6718" i="3" s="1"/>
  <c r="P6800" i="3"/>
  <c r="Q6800" i="3" s="1"/>
  <c r="P6840" i="3"/>
  <c r="Q6840" i="3" s="1"/>
  <c r="P6670" i="3"/>
  <c r="Q6670" i="3" s="1"/>
  <c r="P6754" i="3"/>
  <c r="Q6754" i="3" s="1"/>
  <c r="P6801" i="3"/>
  <c r="Q6801" i="3" s="1"/>
  <c r="P6702" i="3"/>
  <c r="Q6702" i="3" s="1"/>
  <c r="P7018" i="3"/>
  <c r="Q7018" i="3" s="1"/>
  <c r="P7006" i="3"/>
  <c r="Q7006" i="3" s="1"/>
  <c r="P6915" i="3"/>
  <c r="Q6915" i="3" s="1"/>
  <c r="P6859" i="3"/>
  <c r="Q6859" i="3" s="1"/>
  <c r="P6922" i="3"/>
  <c r="Q6922" i="3" s="1"/>
  <c r="P6850" i="3"/>
  <c r="Q6850" i="3" s="1"/>
  <c r="P6869" i="3"/>
  <c r="Q6869" i="3" s="1"/>
  <c r="P6882" i="3"/>
  <c r="Q6882" i="3" s="1"/>
  <c r="P6874" i="3"/>
  <c r="Q6874" i="3" s="1"/>
  <c r="P6899" i="3"/>
  <c r="Q6899" i="3" s="1"/>
  <c r="P6923" i="3"/>
  <c r="Q6923" i="3" s="1"/>
  <c r="P6866" i="3"/>
  <c r="Q6866" i="3" s="1"/>
  <c r="P6854" i="3"/>
  <c r="Q6854" i="3" s="1"/>
  <c r="P6916" i="3"/>
  <c r="Q6916" i="3" s="1"/>
  <c r="P6855" i="3"/>
  <c r="Q6855" i="3" s="1"/>
  <c r="P6908" i="3"/>
  <c r="Q6908" i="3" s="1"/>
  <c r="P6900" i="3"/>
  <c r="Q6900" i="3" s="1"/>
  <c r="P6851" i="3"/>
  <c r="Q6851" i="3" s="1"/>
  <c r="P6883" i="3"/>
  <c r="Q6883" i="3" s="1"/>
  <c r="P6909" i="3"/>
  <c r="Q6909" i="3" s="1"/>
  <c r="P6852" i="3"/>
  <c r="Q6852" i="3" s="1"/>
  <c r="P6989" i="3"/>
  <c r="Q6989" i="3" s="1"/>
  <c r="P6847" i="3"/>
  <c r="Q6847" i="3" s="1"/>
  <c r="P6848" i="3"/>
  <c r="Q6848" i="3" s="1"/>
  <c r="P6884" i="3"/>
  <c r="Q6884" i="3" s="1"/>
  <c r="P6870" i="3"/>
  <c r="Q6870" i="3" s="1"/>
  <c r="P6860" i="3"/>
  <c r="Q6860" i="3" s="1"/>
  <c r="P6960" i="3"/>
  <c r="Q6960" i="3" s="1"/>
  <c r="P6845" i="3"/>
  <c r="Q6845" i="3" s="1"/>
  <c r="P6901" i="3"/>
  <c r="Q6901" i="3" s="1"/>
  <c r="P6875" i="3"/>
  <c r="Q6875" i="3" s="1"/>
  <c r="P7037" i="3"/>
  <c r="Q7037" i="3" s="1"/>
  <c r="P6910" i="3"/>
  <c r="Q6910" i="3" s="1"/>
  <c r="P6934" i="3"/>
  <c r="Q6934" i="3" s="1"/>
  <c r="P6885" i="3"/>
  <c r="Q6885" i="3" s="1"/>
  <c r="P6867" i="3"/>
  <c r="Q6867" i="3" s="1"/>
  <c r="P7031" i="3"/>
  <c r="Q7031" i="3" s="1"/>
  <c r="P6967" i="3"/>
  <c r="Q6967" i="3" s="1"/>
  <c r="P7014" i="3"/>
  <c r="Q7014" i="3" s="1"/>
  <c r="P6968" i="3"/>
  <c r="Q6968" i="3" s="1"/>
  <c r="P6861" i="3"/>
  <c r="Q6861" i="3" s="1"/>
  <c r="P6990" i="3"/>
  <c r="Q6990" i="3" s="1"/>
  <c r="P6951" i="3"/>
  <c r="Q6951" i="3" s="1"/>
  <c r="P6868" i="3"/>
  <c r="Q6868" i="3" s="1"/>
  <c r="P6999" i="3"/>
  <c r="Q6999" i="3" s="1"/>
  <c r="P6935" i="3"/>
  <c r="Q6935" i="3" s="1"/>
  <c r="P6886" i="3"/>
  <c r="Q6886" i="3" s="1"/>
  <c r="P6977" i="3"/>
  <c r="Q6977" i="3" s="1"/>
  <c r="P6876" i="3"/>
  <c r="Q6876" i="3" s="1"/>
  <c r="P530" i="3"/>
  <c r="Q530" i="3" s="1"/>
  <c r="P6862" i="3"/>
  <c r="Q6862" i="3" s="1"/>
  <c r="P6969" i="3"/>
  <c r="Q6969" i="3" s="1"/>
  <c r="P6902" i="3"/>
  <c r="Q6902" i="3" s="1"/>
  <c r="P6978" i="3"/>
  <c r="Q6978" i="3" s="1"/>
  <c r="P6893" i="3"/>
  <c r="Q6893" i="3" s="1"/>
  <c r="P6911" i="3"/>
  <c r="Q6911" i="3" s="1"/>
  <c r="P7032" i="3"/>
  <c r="Q7032" i="3" s="1"/>
  <c r="P6856" i="3"/>
  <c r="Q6856" i="3" s="1"/>
  <c r="P6894" i="3"/>
  <c r="Q6894" i="3" s="1"/>
  <c r="P6979" i="3"/>
  <c r="Q6979" i="3" s="1"/>
  <c r="P6952" i="3"/>
  <c r="Q6952" i="3" s="1"/>
  <c r="P6871" i="3"/>
  <c r="Q6871" i="3" s="1"/>
  <c r="P6877" i="3"/>
  <c r="Q6877" i="3" s="1"/>
  <c r="P6895" i="3"/>
  <c r="Q6895" i="3" s="1"/>
  <c r="P7341" i="3"/>
  <c r="Q7341" i="3" s="1"/>
  <c r="P6887" i="3"/>
  <c r="Q6887" i="3" s="1"/>
  <c r="P6853" i="3"/>
  <c r="Q6853" i="3" s="1"/>
  <c r="P6970" i="3"/>
  <c r="Q6970" i="3" s="1"/>
  <c r="P7041" i="3"/>
  <c r="Q7041" i="3" s="1"/>
  <c r="P6903" i="3"/>
  <c r="Q6903" i="3" s="1"/>
  <c r="P6991" i="3"/>
  <c r="Q6991" i="3" s="1"/>
  <c r="P6953" i="3"/>
  <c r="Q6953" i="3" s="1"/>
  <c r="P6992" i="3"/>
  <c r="Q6992" i="3" s="1"/>
  <c r="P6888" i="3"/>
  <c r="Q6888" i="3" s="1"/>
  <c r="P6846" i="3"/>
  <c r="Q6846" i="3" s="1"/>
  <c r="P7035" i="3"/>
  <c r="Q7035" i="3" s="1"/>
  <c r="P6971" i="3"/>
  <c r="Q6971" i="3" s="1"/>
  <c r="P6904" i="3"/>
  <c r="Q6904" i="3" s="1"/>
  <c r="P2916" i="3"/>
  <c r="Q2916" i="3" s="1"/>
  <c r="P6878" i="3"/>
  <c r="Q6878" i="3" s="1"/>
  <c r="P7015" i="3"/>
  <c r="Q7015" i="3" s="1"/>
  <c r="P7016" i="3"/>
  <c r="Q7016" i="3" s="1"/>
  <c r="P6912" i="3"/>
  <c r="Q6912" i="3" s="1"/>
  <c r="P6889" i="3"/>
  <c r="Q6889" i="3" s="1"/>
  <c r="P6961" i="3"/>
  <c r="Q6961" i="3" s="1"/>
  <c r="P7007" i="3"/>
  <c r="Q7007" i="3" s="1"/>
  <c r="P7008" i="3"/>
  <c r="Q7008" i="3" s="1"/>
  <c r="P6972" i="3"/>
  <c r="Q6972" i="3" s="1"/>
  <c r="P7038" i="3"/>
  <c r="Q7038" i="3" s="1"/>
  <c r="P6954" i="3"/>
  <c r="Q6954" i="3" s="1"/>
  <c r="P7019" i="3"/>
  <c r="Q7019" i="3" s="1"/>
  <c r="P6879" i="3"/>
  <c r="Q6879" i="3" s="1"/>
  <c r="P6913" i="3"/>
  <c r="Q6913" i="3" s="1"/>
  <c r="P7009" i="3"/>
  <c r="Q7009" i="3" s="1"/>
  <c r="P7000" i="3"/>
  <c r="Q7000" i="3" s="1"/>
  <c r="P6980" i="3"/>
  <c r="Q6980" i="3" s="1"/>
  <c r="P6924" i="3"/>
  <c r="Q6924" i="3" s="1"/>
  <c r="P7001" i="3"/>
  <c r="Q7001" i="3" s="1"/>
  <c r="P6896" i="3"/>
  <c r="Q6896" i="3" s="1"/>
  <c r="P6981" i="3"/>
  <c r="Q6981" i="3" s="1"/>
  <c r="P6982" i="3"/>
  <c r="Q6982" i="3" s="1"/>
  <c r="P7020" i="3"/>
  <c r="Q7020" i="3" s="1"/>
  <c r="P6880" i="3"/>
  <c r="Q6880" i="3" s="1"/>
  <c r="P7010" i="3"/>
  <c r="Q7010" i="3" s="1"/>
  <c r="P4136" i="3"/>
  <c r="Q4136" i="3" s="1"/>
  <c r="P6955" i="3"/>
  <c r="Q6955" i="3" s="1"/>
  <c r="P6936" i="3"/>
  <c r="Q6936" i="3" s="1"/>
  <c r="P6956" i="3"/>
  <c r="Q6956" i="3" s="1"/>
  <c r="P6890" i="3"/>
  <c r="Q6890" i="3" s="1"/>
  <c r="P7021" i="3"/>
  <c r="Q7021" i="3" s="1"/>
  <c r="P7002" i="3"/>
  <c r="Q7002" i="3" s="1"/>
  <c r="P7022" i="3"/>
  <c r="Q7022" i="3" s="1"/>
  <c r="P6917" i="3"/>
  <c r="Q6917" i="3" s="1"/>
  <c r="P6973" i="3"/>
  <c r="Q6973" i="3" s="1"/>
  <c r="P6925" i="3"/>
  <c r="Q6925" i="3" s="1"/>
  <c r="P6891" i="3"/>
  <c r="Q6891" i="3" s="1"/>
  <c r="P6983" i="3"/>
  <c r="Q6983" i="3" s="1"/>
  <c r="P6993" i="3"/>
  <c r="Q6993" i="3" s="1"/>
  <c r="P6962" i="3"/>
  <c r="Q6962" i="3" s="1"/>
  <c r="P7043" i="3"/>
  <c r="Q7043" i="3" s="1"/>
  <c r="P7343" i="3"/>
  <c r="Q7343" i="3" s="1"/>
  <c r="P6974" i="3"/>
  <c r="Q6974" i="3" s="1"/>
  <c r="P6963" i="3"/>
  <c r="Q6963" i="3" s="1"/>
  <c r="P6957" i="3"/>
  <c r="Q6957" i="3" s="1"/>
  <c r="P7023" i="3"/>
  <c r="Q7023" i="3" s="1"/>
  <c r="P6857" i="3"/>
  <c r="Q6857" i="3" s="1"/>
  <c r="P6897" i="3"/>
  <c r="Q6897" i="3" s="1"/>
  <c r="P6926" i="3"/>
  <c r="Q6926" i="3" s="1"/>
  <c r="P6984" i="3"/>
  <c r="Q6984" i="3" s="1"/>
  <c r="P6905" i="3"/>
  <c r="Q6905" i="3" s="1"/>
  <c r="P6985" i="3"/>
  <c r="Q6985" i="3" s="1"/>
  <c r="P6964" i="3"/>
  <c r="Q6964" i="3" s="1"/>
  <c r="P7011" i="3"/>
  <c r="Q7011" i="3" s="1"/>
  <c r="P6927" i="3"/>
  <c r="Q6927" i="3" s="1"/>
  <c r="P7024" i="3"/>
  <c r="Q7024" i="3" s="1"/>
  <c r="P7025" i="3"/>
  <c r="Q7025" i="3" s="1"/>
  <c r="P6918" i="3"/>
  <c r="Q6918" i="3" s="1"/>
  <c r="P6937" i="3"/>
  <c r="Q6937" i="3" s="1"/>
  <c r="P6938" i="3"/>
  <c r="Q6938" i="3" s="1"/>
  <c r="P6939" i="3"/>
  <c r="Q6939" i="3" s="1"/>
  <c r="P7039" i="3"/>
  <c r="Q7039" i="3" s="1"/>
  <c r="P6975" i="3"/>
  <c r="Q6975" i="3" s="1"/>
  <c r="P7026" i="3"/>
  <c r="Q7026" i="3" s="1"/>
  <c r="P6928" i="3"/>
  <c r="Q6928" i="3" s="1"/>
  <c r="P6872" i="3"/>
  <c r="Q6872" i="3" s="1"/>
  <c r="P6898" i="3"/>
  <c r="Q6898" i="3" s="1"/>
  <c r="P6863" i="3"/>
  <c r="Q6863" i="3" s="1"/>
  <c r="P3543" i="3"/>
  <c r="Q3543" i="3" s="1"/>
  <c r="P7040" i="3"/>
  <c r="Q7040" i="3" s="1"/>
  <c r="P6864" i="3"/>
  <c r="Q6864" i="3" s="1"/>
  <c r="P7003" i="3"/>
  <c r="Q7003" i="3" s="1"/>
  <c r="P7030" i="3"/>
  <c r="Q7030" i="3" s="1"/>
  <c r="P6976" i="3"/>
  <c r="Q6976" i="3" s="1"/>
  <c r="P7027" i="3"/>
  <c r="Q7027" i="3" s="1"/>
  <c r="P7012" i="3"/>
  <c r="Q7012" i="3" s="1"/>
  <c r="P6958" i="3"/>
  <c r="Q6958" i="3" s="1"/>
  <c r="P6929" i="3"/>
  <c r="Q6929" i="3" s="1"/>
  <c r="P6965" i="3"/>
  <c r="Q6965" i="3" s="1"/>
  <c r="P6930" i="3"/>
  <c r="Q6930" i="3" s="1"/>
  <c r="P6994" i="3"/>
  <c r="Q6994" i="3" s="1"/>
  <c r="P6995" i="3"/>
  <c r="Q6995" i="3" s="1"/>
  <c r="P6996" i="3"/>
  <c r="Q6996" i="3" s="1"/>
  <c r="P7033" i="3"/>
  <c r="Q7033" i="3" s="1"/>
  <c r="P7042" i="3"/>
  <c r="Q7042" i="3" s="1"/>
  <c r="P6959" i="3"/>
  <c r="Q6959" i="3" s="1"/>
  <c r="P7028" i="3"/>
  <c r="Q7028" i="3" s="1"/>
  <c r="P6735" i="3"/>
  <c r="Q6735" i="3" s="1"/>
  <c r="P7044" i="3"/>
  <c r="Q7044" i="3" s="1"/>
  <c r="P6881" i="3"/>
  <c r="Q6881" i="3" s="1"/>
  <c r="P6931" i="3"/>
  <c r="Q6931" i="3" s="1"/>
  <c r="P7004" i="3"/>
  <c r="Q7004" i="3" s="1"/>
  <c r="P6986" i="3"/>
  <c r="Q6986" i="3" s="1"/>
  <c r="P6997" i="3"/>
  <c r="Q6997" i="3" s="1"/>
  <c r="P6987" i="3"/>
  <c r="Q6987" i="3" s="1"/>
  <c r="P6966" i="3"/>
  <c r="Q6966" i="3" s="1"/>
  <c r="P6932" i="3"/>
  <c r="Q6932" i="3" s="1"/>
  <c r="P7337" i="3"/>
  <c r="Q7337" i="3" s="1"/>
  <c r="P6914" i="3"/>
  <c r="Q6914" i="3" s="1"/>
  <c r="P6858" i="3"/>
  <c r="Q6858" i="3" s="1"/>
  <c r="P6873" i="3"/>
  <c r="Q6873" i="3" s="1"/>
  <c r="P7029" i="3"/>
  <c r="Q7029" i="3" s="1"/>
  <c r="P6933" i="3"/>
  <c r="Q6933" i="3" s="1"/>
  <c r="P6865" i="3"/>
  <c r="Q6865" i="3" s="1"/>
  <c r="P7520" i="3"/>
  <c r="Q7520" i="3" s="1"/>
  <c r="P7017" i="3"/>
  <c r="Q7017" i="3" s="1"/>
  <c r="P6940" i="3"/>
  <c r="Q6940" i="3" s="1"/>
  <c r="P6941" i="3"/>
  <c r="Q6941" i="3" s="1"/>
  <c r="P7013" i="3"/>
  <c r="Q7013" i="3" s="1"/>
  <c r="P6849" i="3"/>
  <c r="Q6849" i="3" s="1"/>
  <c r="P6919" i="3"/>
  <c r="Q6919" i="3" s="1"/>
  <c r="P7005" i="3"/>
  <c r="Q7005" i="3" s="1"/>
  <c r="P6906" i="3"/>
  <c r="Q6906" i="3" s="1"/>
  <c r="P6920" i="3"/>
  <c r="Q6920" i="3" s="1"/>
  <c r="P6907" i="3"/>
  <c r="Q6907" i="3" s="1"/>
  <c r="P6998" i="3"/>
  <c r="Q6998" i="3" s="1"/>
  <c r="P6988" i="3"/>
  <c r="Q6988" i="3" s="1"/>
  <c r="P7034" i="3"/>
  <c r="Q7034" i="3" s="1"/>
  <c r="P6921" i="3"/>
  <c r="Q6921" i="3" s="1"/>
  <c r="P7036" i="3"/>
  <c r="Q7036" i="3" s="1"/>
  <c r="P6892" i="3"/>
  <c r="Q6892" i="3" s="1"/>
  <c r="P7051" i="3"/>
  <c r="Q7051" i="3" s="1"/>
  <c r="P7072" i="3"/>
  <c r="Q7072" i="3" s="1"/>
  <c r="P7118" i="3"/>
  <c r="Q7118" i="3" s="1"/>
  <c r="P7083" i="3"/>
  <c r="Q7083" i="3" s="1"/>
  <c r="P7073" i="3"/>
  <c r="Q7073" i="3" s="1"/>
  <c r="P7049" i="3"/>
  <c r="Q7049" i="3" s="1"/>
  <c r="P7060" i="3"/>
  <c r="Q7060" i="3" s="1"/>
  <c r="P7061" i="3"/>
  <c r="Q7061" i="3" s="1"/>
  <c r="P7119" i="3"/>
  <c r="Q7119" i="3" s="1"/>
  <c r="P7224" i="3"/>
  <c r="Q7224" i="3" s="1"/>
  <c r="P7052" i="3"/>
  <c r="Q7052" i="3" s="1"/>
  <c r="P7208" i="3"/>
  <c r="Q7208" i="3" s="1"/>
  <c r="P40" i="3"/>
  <c r="Q40" i="3" s="1"/>
  <c r="P7057" i="3"/>
  <c r="Q7057" i="3" s="1"/>
  <c r="P7054" i="3"/>
  <c r="Q7054" i="3" s="1"/>
  <c r="P7045" i="3"/>
  <c r="Q7045" i="3" s="1"/>
  <c r="P7062" i="3"/>
  <c r="Q7062" i="3" s="1"/>
  <c r="P7172" i="3"/>
  <c r="Q7172" i="3" s="1"/>
  <c r="P7047" i="3"/>
  <c r="Q7047" i="3" s="1"/>
  <c r="P7074" i="3"/>
  <c r="Q7074" i="3" s="1"/>
  <c r="P7164" i="3"/>
  <c r="Q7164" i="3" s="1"/>
  <c r="P7067" i="3"/>
  <c r="Q7067" i="3" s="1"/>
  <c r="P7050" i="3"/>
  <c r="Q7050" i="3" s="1"/>
  <c r="P7192" i="3"/>
  <c r="Q7192" i="3" s="1"/>
  <c r="P3340" i="3"/>
  <c r="Q3340" i="3" s="1"/>
  <c r="P7153" i="3"/>
  <c r="Q7153" i="3" s="1"/>
  <c r="P7084" i="3"/>
  <c r="Q7084" i="3" s="1"/>
  <c r="P4941" i="3"/>
  <c r="Q4941" i="3" s="1"/>
  <c r="P377" i="3"/>
  <c r="Q377" i="3" s="1"/>
  <c r="P7102" i="3"/>
  <c r="Q7102" i="3" s="1"/>
  <c r="P7129" i="3"/>
  <c r="Q7129" i="3" s="1"/>
  <c r="P7048" i="3"/>
  <c r="Q7048" i="3" s="1"/>
  <c r="P7109" i="3"/>
  <c r="Q7109" i="3" s="1"/>
  <c r="P7124" i="3"/>
  <c r="Q7124" i="3" s="1"/>
  <c r="P7068" i="3"/>
  <c r="Q7068" i="3" s="1"/>
  <c r="P7130" i="3"/>
  <c r="Q7130" i="3" s="1"/>
  <c r="P7058" i="3"/>
  <c r="Q7058" i="3" s="1"/>
  <c r="P7154" i="3"/>
  <c r="Q7154" i="3" s="1"/>
  <c r="P7131" i="3"/>
  <c r="Q7131" i="3" s="1"/>
  <c r="P7075" i="3"/>
  <c r="Q7075" i="3" s="1"/>
  <c r="P7110" i="3"/>
  <c r="Q7110" i="3" s="1"/>
  <c r="P7111" i="3"/>
  <c r="Q7111" i="3" s="1"/>
  <c r="P7237" i="3"/>
  <c r="Q7237" i="3" s="1"/>
  <c r="P1124" i="3"/>
  <c r="Q1124" i="3" s="1"/>
  <c r="P7229" i="3"/>
  <c r="Q7229" i="3" s="1"/>
  <c r="P7076" i="3"/>
  <c r="Q7076" i="3" s="1"/>
  <c r="P7173" i="3"/>
  <c r="Q7173" i="3" s="1"/>
  <c r="P7196" i="3"/>
  <c r="Q7196" i="3" s="1"/>
  <c r="P7077" i="3"/>
  <c r="Q7077" i="3" s="1"/>
  <c r="P7089" i="3"/>
  <c r="Q7089" i="3" s="1"/>
  <c r="P7155" i="3"/>
  <c r="Q7155" i="3" s="1"/>
  <c r="P7219" i="3"/>
  <c r="Q7219" i="3" s="1"/>
  <c r="P7209" i="3"/>
  <c r="Q7209" i="3" s="1"/>
  <c r="P7181" i="3"/>
  <c r="Q7181" i="3" s="1"/>
  <c r="P7125" i="3"/>
  <c r="Q7125" i="3" s="1"/>
  <c r="P7063" i="3"/>
  <c r="Q7063" i="3" s="1"/>
  <c r="P2136" i="3"/>
  <c r="Q2136" i="3" s="1"/>
  <c r="P7090" i="3"/>
  <c r="Q7090" i="3" s="1"/>
  <c r="P7064" i="3"/>
  <c r="Q7064" i="3" s="1"/>
  <c r="P7069" i="3"/>
  <c r="Q7069" i="3" s="1"/>
  <c r="P7112" i="3"/>
  <c r="Q7112" i="3" s="1"/>
  <c r="P7174" i="3"/>
  <c r="Q7174" i="3" s="1"/>
  <c r="P7156" i="3"/>
  <c r="Q7156" i="3" s="1"/>
  <c r="P7091" i="3"/>
  <c r="Q7091" i="3" s="1"/>
  <c r="P7078" i="3"/>
  <c r="Q7078" i="3" s="1"/>
  <c r="P7227" i="3"/>
  <c r="Q7227" i="3" s="1"/>
  <c r="P7228" i="3"/>
  <c r="Q7228" i="3" s="1"/>
  <c r="P7132" i="3"/>
  <c r="Q7132" i="3" s="1"/>
  <c r="P7230" i="3"/>
  <c r="Q7230" i="3" s="1"/>
  <c r="P7231" i="3"/>
  <c r="Q7231" i="3" s="1"/>
  <c r="P7226" i="3"/>
  <c r="Q7226" i="3" s="1"/>
  <c r="P7197" i="3"/>
  <c r="Q7197" i="3" s="1"/>
  <c r="P7133" i="3"/>
  <c r="Q7133" i="3" s="1"/>
  <c r="P7065" i="3"/>
  <c r="Q7065" i="3" s="1"/>
  <c r="P7175" i="3"/>
  <c r="Q7175" i="3" s="1"/>
  <c r="P7103" i="3"/>
  <c r="Q7103" i="3" s="1"/>
  <c r="P7085" i="3"/>
  <c r="Q7085" i="3" s="1"/>
  <c r="P7092" i="3"/>
  <c r="Q7092" i="3" s="1"/>
  <c r="P7070" i="3"/>
  <c r="Q7070" i="3" s="1"/>
  <c r="P7157" i="3"/>
  <c r="Q7157" i="3" s="1"/>
  <c r="P7134" i="3"/>
  <c r="Q7134" i="3" s="1"/>
  <c r="P7113" i="3"/>
  <c r="Q7113" i="3" s="1"/>
  <c r="P7165" i="3"/>
  <c r="Q7165" i="3" s="1"/>
  <c r="P7210" i="3"/>
  <c r="Q7210" i="3" s="1"/>
  <c r="P7233" i="3"/>
  <c r="Q7233" i="3" s="1"/>
  <c r="P7079" i="3"/>
  <c r="Q7079" i="3" s="1"/>
  <c r="P7213" i="3"/>
  <c r="Q7213" i="3" s="1"/>
  <c r="P7093" i="3"/>
  <c r="Q7093" i="3" s="1"/>
  <c r="P7166" i="3"/>
  <c r="Q7166" i="3" s="1"/>
  <c r="P7120" i="3"/>
  <c r="Q7120" i="3" s="1"/>
  <c r="P7182" i="3"/>
  <c r="Q7182" i="3" s="1"/>
  <c r="P7205" i="3"/>
  <c r="Q7205" i="3" s="1"/>
  <c r="P7080" i="3"/>
  <c r="Q7080" i="3" s="1"/>
  <c r="P7126" i="3"/>
  <c r="Q7126" i="3" s="1"/>
  <c r="P7214" i="3"/>
  <c r="Q7214" i="3" s="1"/>
  <c r="P7094" i="3"/>
  <c r="Q7094" i="3" s="1"/>
  <c r="P7183" i="3"/>
  <c r="Q7183" i="3" s="1"/>
  <c r="P7176" i="3"/>
  <c r="Q7176" i="3" s="1"/>
  <c r="P1934" i="3"/>
  <c r="Q1934" i="3" s="1"/>
  <c r="P7215" i="3"/>
  <c r="Q7215" i="3" s="1"/>
  <c r="P7158" i="3"/>
  <c r="Q7158" i="3" s="1"/>
  <c r="P7184" i="3"/>
  <c r="Q7184" i="3" s="1"/>
  <c r="P7244" i="3"/>
  <c r="Q7244" i="3" s="1"/>
  <c r="P4736" i="3"/>
  <c r="Q4736" i="3" s="1"/>
  <c r="P7234" i="3"/>
  <c r="Q7234" i="3" s="1"/>
  <c r="P7055" i="3"/>
  <c r="Q7055" i="3" s="1"/>
  <c r="P7185" i="3"/>
  <c r="Q7185" i="3" s="1"/>
  <c r="P7056" i="3"/>
  <c r="Q7056" i="3" s="1"/>
  <c r="P7167" i="3"/>
  <c r="Q7167" i="3" s="1"/>
  <c r="P7186" i="3"/>
  <c r="Q7186" i="3" s="1"/>
  <c r="P7168" i="3"/>
  <c r="Q7168" i="3" s="1"/>
  <c r="P7095" i="3"/>
  <c r="Q7095" i="3" s="1"/>
  <c r="P7096" i="3"/>
  <c r="Q7096" i="3" s="1"/>
  <c r="P7159" i="3"/>
  <c r="Q7159" i="3" s="1"/>
  <c r="P7135" i="3"/>
  <c r="Q7135" i="3" s="1"/>
  <c r="P7059" i="3"/>
  <c r="Q7059" i="3" s="1"/>
  <c r="P6946" i="3"/>
  <c r="Q6946" i="3" s="1"/>
  <c r="P7121" i="3"/>
  <c r="Q7121" i="3" s="1"/>
  <c r="P7198" i="3"/>
  <c r="Q7198" i="3" s="1"/>
  <c r="P7169" i="3"/>
  <c r="Q7169" i="3" s="1"/>
  <c r="P7097" i="3"/>
  <c r="Q7097" i="3" s="1"/>
  <c r="P7098" i="3"/>
  <c r="Q7098" i="3" s="1"/>
  <c r="P7211" i="3"/>
  <c r="Q7211" i="3" s="1"/>
  <c r="P7177" i="3"/>
  <c r="Q7177" i="3" s="1"/>
  <c r="P7114" i="3"/>
  <c r="Q7114" i="3" s="1"/>
  <c r="P7232" i="3"/>
  <c r="Q7232" i="3" s="1"/>
  <c r="P7238" i="3"/>
  <c r="Q7238" i="3" s="1"/>
  <c r="P7242" i="3"/>
  <c r="Q7242" i="3" s="1"/>
  <c r="P7104" i="3"/>
  <c r="Q7104" i="3" s="1"/>
  <c r="P7071" i="3"/>
  <c r="Q7071" i="3" s="1"/>
  <c r="P7105" i="3"/>
  <c r="Q7105" i="3" s="1"/>
  <c r="P7199" i="3"/>
  <c r="Q7199" i="3" s="1"/>
  <c r="P7187" i="3"/>
  <c r="Q7187" i="3" s="1"/>
  <c r="P7220" i="3"/>
  <c r="Q7220" i="3" s="1"/>
  <c r="P7136" i="3"/>
  <c r="Q7136" i="3" s="1"/>
  <c r="P7115" i="3"/>
  <c r="Q7115" i="3" s="1"/>
  <c r="P7200" i="3"/>
  <c r="Q7200" i="3" s="1"/>
  <c r="P7216" i="3"/>
  <c r="Q7216" i="3" s="1"/>
  <c r="P7086" i="3"/>
  <c r="Q7086" i="3" s="1"/>
  <c r="P7122" i="3"/>
  <c r="Q7122" i="3" s="1"/>
  <c r="P7106" i="3"/>
  <c r="Q7106" i="3" s="1"/>
  <c r="P7206" i="3"/>
  <c r="Q7206" i="3" s="1"/>
  <c r="P7221" i="3"/>
  <c r="Q7221" i="3" s="1"/>
  <c r="P7081" i="3"/>
  <c r="Q7081" i="3" s="1"/>
  <c r="P7188" i="3"/>
  <c r="Q7188" i="3" s="1"/>
  <c r="P7123" i="3"/>
  <c r="Q7123" i="3" s="1"/>
  <c r="P7243" i="3"/>
  <c r="Q7243" i="3" s="1"/>
  <c r="P7201" i="3"/>
  <c r="Q7201" i="3" s="1"/>
  <c r="P7046" i="3"/>
  <c r="Q7046" i="3" s="1"/>
  <c r="P7099" i="3"/>
  <c r="Q7099" i="3" s="1"/>
  <c r="P7178" i="3"/>
  <c r="Q7178" i="3" s="1"/>
  <c r="P7053" i="3"/>
  <c r="Q7053" i="3" s="1"/>
  <c r="P7160" i="3"/>
  <c r="Q7160" i="3" s="1"/>
  <c r="P7217" i="3"/>
  <c r="Q7217" i="3" s="1"/>
  <c r="P7202" i="3"/>
  <c r="Q7202" i="3" s="1"/>
  <c r="P7116" i="3"/>
  <c r="Q7116" i="3" s="1"/>
  <c r="P7189" i="3"/>
  <c r="Q7189" i="3" s="1"/>
  <c r="P7107" i="3"/>
  <c r="Q7107" i="3" s="1"/>
  <c r="P7239" i="3"/>
  <c r="Q7239" i="3" s="1"/>
  <c r="P7161" i="3"/>
  <c r="Q7161" i="3" s="1"/>
  <c r="P7127" i="3"/>
  <c r="Q7127" i="3" s="1"/>
  <c r="P7222" i="3"/>
  <c r="Q7222" i="3" s="1"/>
  <c r="P7190" i="3"/>
  <c r="Q7190" i="3" s="1"/>
  <c r="P7203" i="3"/>
  <c r="Q7203" i="3" s="1"/>
  <c r="P7137" i="3"/>
  <c r="Q7137" i="3" s="1"/>
  <c r="P7150" i="3"/>
  <c r="Q7150" i="3" s="1"/>
  <c r="P7193" i="3"/>
  <c r="Q7193" i="3" s="1"/>
  <c r="P7108" i="3"/>
  <c r="Q7108" i="3" s="1"/>
  <c r="P7212" i="3"/>
  <c r="Q7212" i="3" s="1"/>
  <c r="P7225" i="3"/>
  <c r="Q7225" i="3" s="1"/>
  <c r="P7207" i="3"/>
  <c r="Q7207" i="3" s="1"/>
  <c r="P7240" i="3"/>
  <c r="Q7240" i="3" s="1"/>
  <c r="P7170" i="3"/>
  <c r="Q7170" i="3" s="1"/>
  <c r="P7194" i="3"/>
  <c r="Q7194" i="3" s="1"/>
  <c r="P7171" i="3"/>
  <c r="Q7171" i="3" s="1"/>
  <c r="P7162" i="3"/>
  <c r="Q7162" i="3" s="1"/>
  <c r="P7163" i="3"/>
  <c r="Q7163" i="3" s="1"/>
  <c r="P7223" i="3"/>
  <c r="Q7223" i="3" s="1"/>
  <c r="P7066" i="3"/>
  <c r="Q7066" i="3" s="1"/>
  <c r="P7191" i="3"/>
  <c r="Q7191" i="3" s="1"/>
  <c r="P7204" i="3"/>
  <c r="Q7204" i="3" s="1"/>
  <c r="P7235" i="3"/>
  <c r="Q7235" i="3" s="1"/>
  <c r="P5947" i="3"/>
  <c r="Q5947" i="3" s="1"/>
  <c r="P7128" i="3"/>
  <c r="Q7128" i="3" s="1"/>
  <c r="P7138" i="3"/>
  <c r="Q7138" i="3" s="1"/>
  <c r="P5339" i="3"/>
  <c r="Q5339" i="3" s="1"/>
  <c r="P7087" i="3"/>
  <c r="Q7087" i="3" s="1"/>
  <c r="P7082" i="3"/>
  <c r="Q7082" i="3" s="1"/>
  <c r="P7100" i="3"/>
  <c r="Q7100" i="3" s="1"/>
  <c r="P7101" i="3"/>
  <c r="Q7101" i="3" s="1"/>
  <c r="P7195" i="3"/>
  <c r="Q7195" i="3" s="1"/>
  <c r="P7117" i="3"/>
  <c r="Q7117" i="3" s="1"/>
  <c r="P7179" i="3"/>
  <c r="Q7179" i="3" s="1"/>
  <c r="P7139" i="3"/>
  <c r="Q7139" i="3" s="1"/>
  <c r="P7140" i="3"/>
  <c r="Q7140" i="3" s="1"/>
  <c r="P7218" i="3"/>
  <c r="Q7218" i="3" s="1"/>
  <c r="P7236" i="3"/>
  <c r="Q7236" i="3" s="1"/>
  <c r="P7180" i="3"/>
  <c r="Q7180" i="3" s="1"/>
  <c r="P7241" i="3"/>
  <c r="Q7241" i="3" s="1"/>
  <c r="P7088" i="3"/>
  <c r="Q7088" i="3" s="1"/>
  <c r="P7264" i="3"/>
  <c r="Q7264" i="3" s="1"/>
  <c r="P7245" i="3"/>
  <c r="Q7245" i="3" s="1"/>
  <c r="P7255" i="3"/>
  <c r="Q7255" i="3" s="1"/>
  <c r="P7251" i="3"/>
  <c r="Q7251" i="3" s="1"/>
  <c r="P7276" i="3"/>
  <c r="Q7276" i="3" s="1"/>
  <c r="P7277" i="3"/>
  <c r="Q7277" i="3" s="1"/>
  <c r="P7318" i="3"/>
  <c r="Q7318" i="3" s="1"/>
  <c r="P7307" i="3"/>
  <c r="Q7307" i="3" s="1"/>
  <c r="P7272" i="3"/>
  <c r="Q7272" i="3" s="1"/>
  <c r="P7246" i="3"/>
  <c r="Q7246" i="3" s="1"/>
  <c r="P7256" i="3"/>
  <c r="Q7256" i="3" s="1"/>
  <c r="P7324" i="3"/>
  <c r="Q7324" i="3" s="1"/>
  <c r="P7248" i="3"/>
  <c r="Q7248" i="3" s="1"/>
  <c r="P7308" i="3"/>
  <c r="Q7308" i="3" s="1"/>
  <c r="P7296" i="3"/>
  <c r="Q7296" i="3" s="1"/>
  <c r="P7265" i="3"/>
  <c r="Q7265" i="3" s="1"/>
  <c r="P7424" i="3"/>
  <c r="Q7424" i="3" s="1"/>
  <c r="P7350" i="3"/>
  <c r="Q7350" i="3" s="1"/>
  <c r="P7309" i="3"/>
  <c r="Q7309" i="3" s="1"/>
  <c r="P2741" i="3"/>
  <c r="Q2741" i="3" s="1"/>
  <c r="P7351" i="3"/>
  <c r="Q7351" i="3" s="1"/>
  <c r="P7297" i="3"/>
  <c r="Q7297" i="3" s="1"/>
  <c r="P7319" i="3"/>
  <c r="Q7319" i="3" s="1"/>
  <c r="P1510" i="3"/>
  <c r="Q1510" i="3" s="1"/>
  <c r="P7258" i="3"/>
  <c r="Q7258" i="3" s="1"/>
  <c r="P381" i="3"/>
  <c r="Q381" i="3" s="1"/>
  <c r="P7362" i="3"/>
  <c r="Q7362" i="3" s="1"/>
  <c r="P7278" i="3"/>
  <c r="Q7278" i="3" s="1"/>
  <c r="P7372" i="3"/>
  <c r="Q7372" i="3" s="1"/>
  <c r="P7273" i="3"/>
  <c r="Q7273" i="3" s="1"/>
  <c r="P7363" i="3"/>
  <c r="Q7363" i="3" s="1"/>
  <c r="P7325" i="3"/>
  <c r="Q7325" i="3" s="1"/>
  <c r="P7266" i="3"/>
  <c r="Q7266" i="3" s="1"/>
  <c r="P7409" i="3"/>
  <c r="Q7409" i="3" s="1"/>
  <c r="P7352" i="3"/>
  <c r="Q7352" i="3" s="1"/>
  <c r="P7289" i="3"/>
  <c r="Q7289" i="3" s="1"/>
  <c r="P7439" i="3"/>
  <c r="Q7439" i="3" s="1"/>
  <c r="P7353" i="3"/>
  <c r="Q7353" i="3" s="1"/>
  <c r="P7259" i="3"/>
  <c r="Q7259" i="3" s="1"/>
  <c r="P7430" i="3"/>
  <c r="Q7430" i="3" s="1"/>
  <c r="P7320" i="3"/>
  <c r="Q7320" i="3" s="1"/>
  <c r="P7345" i="3"/>
  <c r="Q7345" i="3" s="1"/>
  <c r="P7425" i="3"/>
  <c r="Q7425" i="3" s="1"/>
  <c r="P7396" i="3"/>
  <c r="Q7396" i="3" s="1"/>
  <c r="P7326" i="3"/>
  <c r="Q7326" i="3" s="1"/>
  <c r="P7298" i="3"/>
  <c r="Q7298" i="3" s="1"/>
  <c r="P7364" i="3"/>
  <c r="Q7364" i="3" s="1"/>
  <c r="P7310" i="3"/>
  <c r="Q7310" i="3" s="1"/>
  <c r="P7359" i="3"/>
  <c r="Q7359" i="3" s="1"/>
  <c r="P7354" i="3"/>
  <c r="Q7354" i="3" s="1"/>
  <c r="P7267" i="3"/>
  <c r="Q7267" i="3" s="1"/>
  <c r="P7290" i="3"/>
  <c r="Q7290" i="3" s="1"/>
  <c r="P7252" i="3"/>
  <c r="Q7252" i="3" s="1"/>
  <c r="P7355" i="3"/>
  <c r="Q7355" i="3" s="1"/>
  <c r="P7148" i="3"/>
  <c r="Q7148" i="3" s="1"/>
  <c r="P7299" i="3"/>
  <c r="Q7299" i="3" s="1"/>
  <c r="P5942" i="3"/>
  <c r="Q5942" i="3" s="1"/>
  <c r="P7426" i="3"/>
  <c r="Q7426" i="3" s="1"/>
  <c r="P7279" i="3"/>
  <c r="Q7279" i="3" s="1"/>
  <c r="P7247" i="3"/>
  <c r="Q7247" i="3" s="1"/>
  <c r="P2740" i="3"/>
  <c r="Q2740" i="3" s="1"/>
  <c r="P7260" i="3"/>
  <c r="Q7260" i="3" s="1"/>
  <c r="P7327" i="3"/>
  <c r="Q7327" i="3" s="1"/>
  <c r="P7284" i="3"/>
  <c r="Q7284" i="3" s="1"/>
  <c r="P7328" i="3"/>
  <c r="Q7328" i="3" s="1"/>
  <c r="P7285" i="3"/>
  <c r="Q7285" i="3" s="1"/>
  <c r="P7365" i="3"/>
  <c r="Q7365" i="3" s="1"/>
  <c r="P7381" i="3"/>
  <c r="Q7381" i="3" s="1"/>
  <c r="P529" i="3"/>
  <c r="Q529" i="3" s="1"/>
  <c r="P2524" i="3"/>
  <c r="Q2524" i="3" s="1"/>
  <c r="P7382" i="3"/>
  <c r="Q7382" i="3" s="1"/>
  <c r="P7268" i="3"/>
  <c r="Q7268" i="3" s="1"/>
  <c r="P7366" i="3"/>
  <c r="Q7366" i="3" s="1"/>
  <c r="P7300" i="3"/>
  <c r="Q7300" i="3" s="1"/>
  <c r="P4734" i="3"/>
  <c r="Q4734" i="3" s="1"/>
  <c r="P7367" i="3"/>
  <c r="Q7367" i="3" s="1"/>
  <c r="P7383" i="3"/>
  <c r="Q7383" i="3" s="1"/>
  <c r="P7384" i="3"/>
  <c r="Q7384" i="3" s="1"/>
  <c r="P7368" i="3"/>
  <c r="Q7368" i="3" s="1"/>
  <c r="P7280" i="3"/>
  <c r="Q7280" i="3" s="1"/>
  <c r="P7291" i="3"/>
  <c r="Q7291" i="3" s="1"/>
  <c r="P7385" i="3"/>
  <c r="Q7385" i="3" s="1"/>
  <c r="P7311" i="3"/>
  <c r="Q7311" i="3" s="1"/>
  <c r="P7274" i="3"/>
  <c r="Q7274" i="3" s="1"/>
  <c r="P7417" i="3"/>
  <c r="Q7417" i="3" s="1"/>
  <c r="P7312" i="3"/>
  <c r="Q7312" i="3" s="1"/>
  <c r="P7269" i="3"/>
  <c r="Q7269" i="3" s="1"/>
  <c r="P7261" i="3"/>
  <c r="Q7261" i="3" s="1"/>
  <c r="P7313" i="3"/>
  <c r="Q7313" i="3" s="1"/>
  <c r="P7373" i="3"/>
  <c r="Q7373" i="3" s="1"/>
  <c r="P7431" i="3"/>
  <c r="Q7431" i="3" s="1"/>
  <c r="P7356" i="3"/>
  <c r="Q7356" i="3" s="1"/>
  <c r="P7398" i="3"/>
  <c r="Q7398" i="3" s="1"/>
  <c r="P7357" i="3"/>
  <c r="Q7357" i="3" s="1"/>
  <c r="P7142" i="3"/>
  <c r="Q7142" i="3" s="1"/>
  <c r="P7253" i="3"/>
  <c r="Q7253" i="3" s="1"/>
  <c r="P7275" i="3"/>
  <c r="Q7275" i="3" s="1"/>
  <c r="P7301" i="3"/>
  <c r="Q7301" i="3" s="1"/>
  <c r="P7281" i="3"/>
  <c r="Q7281" i="3" s="1"/>
  <c r="P7392" i="3"/>
  <c r="Q7392" i="3" s="1"/>
  <c r="P7418" i="3"/>
  <c r="Q7418" i="3" s="1"/>
  <c r="P7386" i="3"/>
  <c r="Q7386" i="3" s="1"/>
  <c r="P7444" i="3"/>
  <c r="Q7444" i="3" s="1"/>
  <c r="P7302" i="3"/>
  <c r="Q7302" i="3" s="1"/>
  <c r="P7321" i="3"/>
  <c r="Q7321" i="3" s="1"/>
  <c r="P7387" i="3"/>
  <c r="Q7387" i="3" s="1"/>
  <c r="P7427" i="3"/>
  <c r="Q7427" i="3" s="1"/>
  <c r="P7314" i="3"/>
  <c r="Q7314" i="3" s="1"/>
  <c r="P7410" i="3"/>
  <c r="Q7410" i="3" s="1"/>
  <c r="P7443" i="3"/>
  <c r="Q7443" i="3" s="1"/>
  <c r="P7406" i="3"/>
  <c r="Q7406" i="3" s="1"/>
  <c r="P7262" i="3"/>
  <c r="Q7262" i="3" s="1"/>
  <c r="P7432" i="3"/>
  <c r="Q7432" i="3" s="1"/>
  <c r="P7329" i="3"/>
  <c r="Q7329" i="3" s="1"/>
  <c r="P7315" i="3"/>
  <c r="Q7315" i="3" s="1"/>
  <c r="P7393" i="3"/>
  <c r="Q7393" i="3" s="1"/>
  <c r="P7330" i="3"/>
  <c r="Q7330" i="3" s="1"/>
  <c r="P7322" i="3"/>
  <c r="Q7322" i="3" s="1"/>
  <c r="P7441" i="3"/>
  <c r="Q7441" i="3" s="1"/>
  <c r="P7442" i="3"/>
  <c r="Q7442" i="3" s="1"/>
  <c r="P7249" i="3"/>
  <c r="Q7249" i="3" s="1"/>
  <c r="P7263" i="3"/>
  <c r="Q7263" i="3" s="1"/>
  <c r="P7411" i="3"/>
  <c r="Q7411" i="3" s="1"/>
  <c r="P7303" i="3"/>
  <c r="Q7303" i="3" s="1"/>
  <c r="P7388" i="3"/>
  <c r="Q7388" i="3" s="1"/>
  <c r="P7286" i="3"/>
  <c r="Q7286" i="3" s="1"/>
  <c r="P7438" i="3"/>
  <c r="Q7438" i="3" s="1"/>
  <c r="P7282" i="3"/>
  <c r="Q7282" i="3" s="1"/>
  <c r="P7374" i="3"/>
  <c r="Q7374" i="3" s="1"/>
  <c r="P7412" i="3"/>
  <c r="Q7412" i="3" s="1"/>
  <c r="P5335" i="3"/>
  <c r="Q5335" i="3" s="1"/>
  <c r="P7407" i="3"/>
  <c r="Q7407" i="3" s="1"/>
  <c r="P7397" i="3"/>
  <c r="Q7397" i="3" s="1"/>
  <c r="P7316" i="3"/>
  <c r="Q7316" i="3" s="1"/>
  <c r="P7292" i="3"/>
  <c r="Q7292" i="3" s="1"/>
  <c r="P7360" i="3"/>
  <c r="Q7360" i="3" s="1"/>
  <c r="P7317" i="3"/>
  <c r="Q7317" i="3" s="1"/>
  <c r="P7375" i="3"/>
  <c r="Q7375" i="3" s="1"/>
  <c r="P7399" i="3"/>
  <c r="Q7399" i="3" s="1"/>
  <c r="P7323" i="3"/>
  <c r="Q7323" i="3" s="1"/>
  <c r="P7331" i="3"/>
  <c r="Q7331" i="3" s="1"/>
  <c r="P7332" i="3"/>
  <c r="Q7332" i="3" s="1"/>
  <c r="P7293" i="3"/>
  <c r="Q7293" i="3" s="1"/>
  <c r="P7250" i="3"/>
  <c r="Q7250" i="3" s="1"/>
  <c r="P7361" i="3"/>
  <c r="Q7361" i="3" s="1"/>
  <c r="P7376" i="3"/>
  <c r="Q7376" i="3" s="1"/>
  <c r="P7377" i="3"/>
  <c r="Q7377" i="3" s="1"/>
  <c r="P7358" i="3"/>
  <c r="Q7358" i="3" s="1"/>
  <c r="P7304" i="3"/>
  <c r="Q7304" i="3" s="1"/>
  <c r="P7389" i="3"/>
  <c r="Q7389" i="3" s="1"/>
  <c r="P7394" i="3"/>
  <c r="Q7394" i="3" s="1"/>
  <c r="P7395" i="3"/>
  <c r="Q7395" i="3" s="1"/>
  <c r="P7413" i="3"/>
  <c r="Q7413" i="3" s="1"/>
  <c r="P7408" i="3"/>
  <c r="Q7408" i="3" s="1"/>
  <c r="P7422" i="3"/>
  <c r="Q7422" i="3" s="1"/>
  <c r="P7305" i="3"/>
  <c r="Q7305" i="3" s="1"/>
  <c r="P7414" i="3"/>
  <c r="Q7414" i="3" s="1"/>
  <c r="P5725" i="3"/>
  <c r="Q5725" i="3" s="1"/>
  <c r="P1119" i="3"/>
  <c r="Q1119" i="3" s="1"/>
  <c r="P7419" i="3"/>
  <c r="Q7419" i="3" s="1"/>
  <c r="P7333" i="3"/>
  <c r="Q7333" i="3" s="1"/>
  <c r="P7400" i="3"/>
  <c r="Q7400" i="3" s="1"/>
  <c r="P7401" i="3"/>
  <c r="Q7401" i="3" s="1"/>
  <c r="P7287" i="3"/>
  <c r="Q7287" i="3" s="1"/>
  <c r="P7433" i="3"/>
  <c r="Q7433" i="3" s="1"/>
  <c r="P7294" i="3"/>
  <c r="Q7294" i="3" s="1"/>
  <c r="P7437" i="3"/>
  <c r="Q7437" i="3" s="1"/>
  <c r="P7369" i="3"/>
  <c r="Q7369" i="3" s="1"/>
  <c r="P7334" i="3"/>
  <c r="Q7334" i="3" s="1"/>
  <c r="P7420" i="3"/>
  <c r="Q7420" i="3" s="1"/>
  <c r="P7428" i="3"/>
  <c r="Q7428" i="3" s="1"/>
  <c r="P7435" i="3"/>
  <c r="Q7435" i="3" s="1"/>
  <c r="P4730" i="3"/>
  <c r="Q4730" i="3" s="1"/>
  <c r="P7270" i="3"/>
  <c r="Q7270" i="3" s="1"/>
  <c r="P7257" i="3"/>
  <c r="Q7257" i="3" s="1"/>
  <c r="P7402" i="3"/>
  <c r="Q7402" i="3" s="1"/>
  <c r="P7415" i="3"/>
  <c r="Q7415" i="3" s="1"/>
  <c r="P7390" i="3"/>
  <c r="Q7390" i="3" s="1"/>
  <c r="P7421" i="3"/>
  <c r="Q7421" i="3" s="1"/>
  <c r="P7423" i="3"/>
  <c r="Q7423" i="3" s="1"/>
  <c r="P7378" i="3"/>
  <c r="Q7378" i="3" s="1"/>
  <c r="P7429" i="3"/>
  <c r="Q7429" i="3" s="1"/>
  <c r="P7440" i="3"/>
  <c r="Q7440" i="3" s="1"/>
  <c r="P7306" i="3"/>
  <c r="Q7306" i="3" s="1"/>
  <c r="P7288" i="3"/>
  <c r="Q7288" i="3" s="1"/>
  <c r="P7434" i="3"/>
  <c r="Q7434" i="3" s="1"/>
  <c r="P7391" i="3"/>
  <c r="Q7391" i="3" s="1"/>
  <c r="P7283" i="3"/>
  <c r="Q7283" i="3" s="1"/>
  <c r="P7379" i="3"/>
  <c r="Q7379" i="3" s="1"/>
  <c r="P7254" i="3"/>
  <c r="Q7254" i="3" s="1"/>
  <c r="P7370" i="3"/>
  <c r="Q7370" i="3" s="1"/>
  <c r="P7403" i="3"/>
  <c r="Q7403" i="3" s="1"/>
  <c r="P7371" i="3"/>
  <c r="Q7371" i="3" s="1"/>
  <c r="P7295" i="3"/>
  <c r="Q7295" i="3" s="1"/>
  <c r="P7416" i="3"/>
  <c r="Q7416" i="3" s="1"/>
  <c r="P7380" i="3"/>
  <c r="Q7380" i="3" s="1"/>
  <c r="P7436" i="3"/>
  <c r="Q7436" i="3" s="1"/>
  <c r="P7404" i="3"/>
  <c r="Q7404" i="3" s="1"/>
  <c r="P7271" i="3"/>
  <c r="Q7271" i="3" s="1"/>
  <c r="P7405" i="3"/>
  <c r="Q7405" i="3" s="1"/>
  <c r="P7487" i="3"/>
  <c r="Q7487" i="3" s="1"/>
  <c r="P7464" i="3"/>
  <c r="Q7464" i="3" s="1"/>
  <c r="P7446" i="3"/>
  <c r="Q7446" i="3" s="1"/>
  <c r="P7488" i="3"/>
  <c r="Q7488" i="3" s="1"/>
  <c r="P7461" i="3"/>
  <c r="Q7461" i="3" s="1"/>
  <c r="P7539" i="3"/>
  <c r="Q7539" i="3" s="1"/>
  <c r="P7610" i="3"/>
  <c r="Q7610" i="3" s="1"/>
  <c r="P7447" i="3"/>
  <c r="Q7447" i="3" s="1"/>
  <c r="P7504" i="3"/>
  <c r="Q7504" i="3" s="1"/>
  <c r="P7445" i="3"/>
  <c r="Q7445" i="3" s="1"/>
  <c r="P7475" i="3"/>
  <c r="Q7475" i="3" s="1"/>
  <c r="P7456" i="3"/>
  <c r="Q7456" i="3" s="1"/>
  <c r="P7540" i="3"/>
  <c r="Q7540" i="3" s="1"/>
  <c r="P7505" i="3"/>
  <c r="Q7505" i="3" s="1"/>
  <c r="P7619" i="3"/>
  <c r="Q7619" i="3" s="1"/>
  <c r="P7469" i="3"/>
  <c r="Q7469" i="3" s="1"/>
  <c r="P7457" i="3"/>
  <c r="Q7457" i="3" s="1"/>
  <c r="P7490" i="3"/>
  <c r="Q7490" i="3" s="1"/>
  <c r="P7529" i="3"/>
  <c r="Q7529" i="3" s="1"/>
  <c r="P7448" i="3"/>
  <c r="Q7448" i="3" s="1"/>
  <c r="P7530" i="3"/>
  <c r="Q7530" i="3" s="1"/>
  <c r="P7451" i="3"/>
  <c r="Q7451" i="3" s="1"/>
  <c r="P7462" i="3"/>
  <c r="Q7462" i="3" s="1"/>
  <c r="P7470" i="3"/>
  <c r="Q7470" i="3" s="1"/>
  <c r="P42" i="3"/>
  <c r="Q42" i="3" s="1"/>
  <c r="P7478" i="3"/>
  <c r="Q7478" i="3" s="1"/>
  <c r="P7506" i="3"/>
  <c r="Q7506" i="3" s="1"/>
  <c r="P7494" i="3"/>
  <c r="Q7494" i="3" s="1"/>
  <c r="P7624" i="3"/>
  <c r="Q7624" i="3" s="1"/>
  <c r="P7560" i="3"/>
  <c r="Q7560" i="3" s="1"/>
  <c r="P7476" i="3"/>
  <c r="Q7476" i="3" s="1"/>
  <c r="P7597" i="3"/>
  <c r="Q7597" i="3" s="1"/>
  <c r="P7483" i="3"/>
  <c r="Q7483" i="3" s="1"/>
  <c r="P7569" i="3"/>
  <c r="Q7569" i="3" s="1"/>
  <c r="P719" i="3"/>
  <c r="Q719" i="3" s="1"/>
  <c r="P7484" i="3"/>
  <c r="Q7484" i="3" s="1"/>
  <c r="P7479" i="3"/>
  <c r="Q7479" i="3" s="1"/>
  <c r="P7495" i="3"/>
  <c r="Q7495" i="3" s="1"/>
  <c r="P7496" i="3"/>
  <c r="Q7496" i="3" s="1"/>
  <c r="P7458" i="3"/>
  <c r="Q7458" i="3" s="1"/>
  <c r="P7574" i="3"/>
  <c r="Q7574" i="3" s="1"/>
  <c r="P7480" i="3"/>
  <c r="Q7480" i="3" s="1"/>
  <c r="P7549" i="3"/>
  <c r="Q7549" i="3" s="1"/>
  <c r="P2526" i="3"/>
  <c r="Q2526" i="3" s="1"/>
  <c r="P7452" i="3"/>
  <c r="Q7452" i="3" s="1"/>
  <c r="P7463" i="3"/>
  <c r="Q7463" i="3" s="1"/>
  <c r="P7513" i="3"/>
  <c r="Q7513" i="3" s="1"/>
  <c r="P7507" i="3"/>
  <c r="Q7507" i="3" s="1"/>
  <c r="P7541" i="3"/>
  <c r="Q7541" i="3" s="1"/>
  <c r="P7603" i="3"/>
  <c r="Q7603" i="3" s="1"/>
  <c r="P7598" i="3"/>
  <c r="Q7598" i="3" s="1"/>
  <c r="P7508" i="3"/>
  <c r="Q7508" i="3" s="1"/>
  <c r="P7570" i="3"/>
  <c r="Q7570" i="3" s="1"/>
  <c r="P7531" i="3"/>
  <c r="Q7531" i="3" s="1"/>
  <c r="P7465" i="3"/>
  <c r="Q7465" i="3" s="1"/>
  <c r="P7514" i="3"/>
  <c r="Q7514" i="3" s="1"/>
  <c r="P7604" i="3"/>
  <c r="Q7604" i="3" s="1"/>
  <c r="P7485" i="3"/>
  <c r="Q7485" i="3" s="1"/>
  <c r="P7561" i="3"/>
  <c r="Q7561" i="3" s="1"/>
  <c r="P7571" i="3"/>
  <c r="Q7571" i="3" s="1"/>
  <c r="P7581" i="3"/>
  <c r="Q7581" i="3" s="1"/>
  <c r="P7572" i="3"/>
  <c r="Q7572" i="3" s="1"/>
  <c r="P7532" i="3"/>
  <c r="Q7532" i="3" s="1"/>
  <c r="P7592" i="3"/>
  <c r="Q7592" i="3" s="1"/>
  <c r="P7550" i="3"/>
  <c r="Q7550" i="3" s="1"/>
  <c r="P7481" i="3"/>
  <c r="Q7481" i="3" s="1"/>
  <c r="P7471" i="3"/>
  <c r="Q7471" i="3" s="1"/>
  <c r="P531" i="3"/>
  <c r="Q531" i="3" s="1"/>
  <c r="P7615" i="3"/>
  <c r="Q7615" i="3" s="1"/>
  <c r="P383" i="3"/>
  <c r="Q383" i="3" s="1"/>
  <c r="P7482" i="3"/>
  <c r="Q7482" i="3" s="1"/>
  <c r="P7533" i="3"/>
  <c r="Q7533" i="3" s="1"/>
  <c r="P7620" i="3"/>
  <c r="Q7620" i="3" s="1"/>
  <c r="P7575" i="3"/>
  <c r="Q7575" i="3" s="1"/>
  <c r="P7562" i="3"/>
  <c r="Q7562" i="3" s="1"/>
  <c r="P7605" i="3"/>
  <c r="Q7605" i="3" s="1"/>
  <c r="P7542" i="3"/>
  <c r="Q7542" i="3" s="1"/>
  <c r="P7621" i="3"/>
  <c r="Q7621" i="3" s="1"/>
  <c r="P7599" i="3"/>
  <c r="Q7599" i="3" s="1"/>
  <c r="P7628" i="3"/>
  <c r="Q7628" i="3" s="1"/>
  <c r="P4938" i="3"/>
  <c r="Q4938" i="3" s="1"/>
  <c r="P7563" i="3"/>
  <c r="Q7563" i="3" s="1"/>
  <c r="P7472" i="3"/>
  <c r="Q7472" i="3" s="1"/>
  <c r="P7582" i="3"/>
  <c r="Q7582" i="3" s="1"/>
  <c r="P7551" i="3"/>
  <c r="Q7551" i="3" s="1"/>
  <c r="P1505" i="3"/>
  <c r="Q1505" i="3" s="1"/>
  <c r="P7593" i="3"/>
  <c r="Q7593" i="3" s="1"/>
  <c r="P7515" i="3"/>
  <c r="Q7515" i="3" s="1"/>
  <c r="P7543" i="3"/>
  <c r="Q7543" i="3" s="1"/>
  <c r="P7466" i="3"/>
  <c r="Q7466" i="3" s="1"/>
  <c r="P7552" i="3"/>
  <c r="Q7552" i="3" s="1"/>
  <c r="P7616" i="3"/>
  <c r="Q7616" i="3" s="1"/>
  <c r="P7544" i="3"/>
  <c r="Q7544" i="3" s="1"/>
  <c r="P7545" i="3"/>
  <c r="Q7545" i="3" s="1"/>
  <c r="P7611" i="3"/>
  <c r="Q7611" i="3" s="1"/>
  <c r="P7612" i="3"/>
  <c r="Q7612" i="3" s="1"/>
  <c r="P7622" i="3"/>
  <c r="Q7622" i="3" s="1"/>
  <c r="P7564" i="3"/>
  <c r="Q7564" i="3" s="1"/>
  <c r="P7467" i="3"/>
  <c r="Q7467" i="3" s="1"/>
  <c r="P7497" i="3"/>
  <c r="Q7497" i="3" s="1"/>
  <c r="P7534" i="3"/>
  <c r="Q7534" i="3" s="1"/>
  <c r="P7491" i="3"/>
  <c r="Q7491" i="3" s="1"/>
  <c r="P7492" i="3"/>
  <c r="Q7492" i="3" s="1"/>
  <c r="P7553" i="3"/>
  <c r="Q7553" i="3" s="1"/>
  <c r="P7583" i="3"/>
  <c r="Q7583" i="3" s="1"/>
  <c r="P7617" i="3"/>
  <c r="Q7617" i="3" s="1"/>
  <c r="P7473" i="3"/>
  <c r="Q7473" i="3" s="1"/>
  <c r="P7546" i="3"/>
  <c r="Q7546" i="3" s="1"/>
  <c r="P7629" i="3"/>
  <c r="Q7629" i="3" s="1"/>
  <c r="P7509" i="3"/>
  <c r="Q7509" i="3" s="1"/>
  <c r="P7600" i="3"/>
  <c r="Q7600" i="3" s="1"/>
  <c r="P7510" i="3"/>
  <c r="Q7510" i="3" s="1"/>
  <c r="P7449" i="3"/>
  <c r="Q7449" i="3" s="1"/>
  <c r="P7554" i="3"/>
  <c r="Q7554" i="3" s="1"/>
  <c r="P7594" i="3"/>
  <c r="Q7594" i="3" s="1"/>
  <c r="P7516" i="3"/>
  <c r="Q7516" i="3" s="1"/>
  <c r="P7454" i="3"/>
  <c r="Q7454" i="3" s="1"/>
  <c r="P7584" i="3"/>
  <c r="Q7584" i="3" s="1"/>
  <c r="P7498" i="3"/>
  <c r="Q7498" i="3" s="1"/>
  <c r="P7640" i="3"/>
  <c r="Q7640" i="3" s="1"/>
  <c r="P7499" i="3"/>
  <c r="Q7499" i="3" s="1"/>
  <c r="P7606" i="3"/>
  <c r="Q7606" i="3" s="1"/>
  <c r="P7576" i="3"/>
  <c r="Q7576" i="3" s="1"/>
  <c r="P7577" i="3"/>
  <c r="Q7577" i="3" s="1"/>
  <c r="P7578" i="3"/>
  <c r="Q7578" i="3" s="1"/>
  <c r="P7517" i="3"/>
  <c r="Q7517" i="3" s="1"/>
  <c r="P7555" i="3"/>
  <c r="Q7555" i="3" s="1"/>
  <c r="P7579" i="3"/>
  <c r="Q7579" i="3" s="1"/>
  <c r="P7613" i="3"/>
  <c r="Q7613" i="3" s="1"/>
  <c r="P7585" i="3"/>
  <c r="Q7585" i="3" s="1"/>
  <c r="P7474" i="3"/>
  <c r="Q7474" i="3" s="1"/>
  <c r="P7500" i="3"/>
  <c r="Q7500" i="3" s="1"/>
  <c r="P7455" i="3"/>
  <c r="Q7455" i="3" s="1"/>
  <c r="P7623" i="3"/>
  <c r="Q7623" i="3" s="1"/>
  <c r="P2521" i="3"/>
  <c r="Q2521" i="3" s="1"/>
  <c r="P7565" i="3"/>
  <c r="Q7565" i="3" s="1"/>
  <c r="P7636" i="3"/>
  <c r="Q7636" i="3" s="1"/>
  <c r="P7625" i="3"/>
  <c r="Q7625" i="3" s="1"/>
  <c r="P7489" i="3"/>
  <c r="Q7489" i="3" s="1"/>
  <c r="P7601" i="3"/>
  <c r="Q7601" i="3" s="1"/>
  <c r="P7586" i="3"/>
  <c r="Q7586" i="3" s="1"/>
  <c r="P7566" i="3"/>
  <c r="Q7566" i="3" s="1"/>
  <c r="P7641" i="3"/>
  <c r="Q7641" i="3" s="1"/>
  <c r="P7453" i="3"/>
  <c r="Q7453" i="3" s="1"/>
  <c r="P7535" i="3"/>
  <c r="Q7535" i="3" s="1"/>
  <c r="P7536" i="3"/>
  <c r="Q7536" i="3" s="1"/>
  <c r="P7486" i="3"/>
  <c r="Q7486" i="3" s="1"/>
  <c r="P7626" i="3"/>
  <c r="Q7626" i="3" s="1"/>
  <c r="P7493" i="3"/>
  <c r="Q7493" i="3" s="1"/>
  <c r="P7556" i="3"/>
  <c r="Q7556" i="3" s="1"/>
  <c r="P7618" i="3"/>
  <c r="Q7618" i="3" s="1"/>
  <c r="P7595" i="3"/>
  <c r="Q7595" i="3" s="1"/>
  <c r="P7644" i="3"/>
  <c r="Q7644" i="3" s="1"/>
  <c r="P7567" i="3"/>
  <c r="Q7567" i="3" s="1"/>
  <c r="P7557" i="3"/>
  <c r="Q7557" i="3" s="1"/>
  <c r="P5336" i="3"/>
  <c r="Q5336" i="3" s="1"/>
  <c r="P7501" i="3"/>
  <c r="Q7501" i="3" s="1"/>
  <c r="P7587" i="3"/>
  <c r="Q7587" i="3" s="1"/>
  <c r="P7477" i="3"/>
  <c r="Q7477" i="3" s="1"/>
  <c r="P7627" i="3"/>
  <c r="Q7627" i="3" s="1"/>
  <c r="P7573" i="3"/>
  <c r="Q7573" i="3" s="1"/>
  <c r="P7547" i="3"/>
  <c r="Q7547" i="3" s="1"/>
  <c r="P7518" i="3"/>
  <c r="Q7518" i="3" s="1"/>
  <c r="P4334" i="3"/>
  <c r="Q4334" i="3" s="1"/>
  <c r="P7558" i="3"/>
  <c r="Q7558" i="3" s="1"/>
  <c r="P7502" i="3"/>
  <c r="Q7502" i="3" s="1"/>
  <c r="P7614" i="3"/>
  <c r="Q7614" i="3" s="1"/>
  <c r="P7632" i="3"/>
  <c r="Q7632" i="3" s="1"/>
  <c r="P7607" i="3"/>
  <c r="Q7607" i="3" s="1"/>
  <c r="P7630" i="3"/>
  <c r="Q7630" i="3" s="1"/>
  <c r="P7459" i="3"/>
  <c r="Q7459" i="3" s="1"/>
  <c r="P7559" i="3"/>
  <c r="Q7559" i="3" s="1"/>
  <c r="P7588" i="3"/>
  <c r="Q7588" i="3" s="1"/>
  <c r="P7642" i="3"/>
  <c r="Q7642" i="3" s="1"/>
  <c r="P7450" i="3"/>
  <c r="Q7450" i="3" s="1"/>
  <c r="P7503" i="3"/>
  <c r="Q7503" i="3" s="1"/>
  <c r="P7589" i="3"/>
  <c r="Q7589" i="3" s="1"/>
  <c r="P7634" i="3"/>
  <c r="Q7634" i="3" s="1"/>
  <c r="P7590" i="3"/>
  <c r="Q7590" i="3" s="1"/>
  <c r="P7608" i="3"/>
  <c r="Q7608" i="3" s="1"/>
  <c r="P7568" i="3"/>
  <c r="Q7568" i="3" s="1"/>
  <c r="P7638" i="3"/>
  <c r="Q7638" i="3" s="1"/>
  <c r="P7602" i="3"/>
  <c r="Q7602" i="3" s="1"/>
  <c r="P7639" i="3"/>
  <c r="Q7639" i="3" s="1"/>
  <c r="P7580" i="3"/>
  <c r="Q7580" i="3" s="1"/>
  <c r="P7591" i="3"/>
  <c r="Q7591" i="3" s="1"/>
  <c r="P7537" i="3"/>
  <c r="Q7537" i="3" s="1"/>
  <c r="P7460" i="3"/>
  <c r="Q7460" i="3" s="1"/>
  <c r="P7548" i="3"/>
  <c r="Q7548" i="3" s="1"/>
  <c r="P7468" i="3"/>
  <c r="Q7468" i="3" s="1"/>
  <c r="P7631" i="3"/>
  <c r="Q7631" i="3" s="1"/>
  <c r="P7538" i="3"/>
  <c r="Q7538" i="3" s="1"/>
  <c r="P7511" i="3"/>
  <c r="Q7511" i="3" s="1"/>
  <c r="P7609" i="3"/>
  <c r="Q7609" i="3" s="1"/>
  <c r="P7637" i="3"/>
  <c r="Q7637" i="3" s="1"/>
  <c r="P7596" i="3"/>
  <c r="Q7596" i="3" s="1"/>
  <c r="P7635" i="3"/>
  <c r="Q7635" i="3" s="1"/>
  <c r="P7643" i="3"/>
  <c r="Q7643" i="3" s="1"/>
  <c r="P7633" i="3"/>
  <c r="Q7633" i="3" s="1"/>
  <c r="P7512" i="3"/>
  <c r="Q7512" i="3" s="1"/>
  <c r="P7645" i="3"/>
  <c r="Q7645" i="3" s="1"/>
  <c r="P7661" i="3"/>
  <c r="Q7661" i="3" s="1"/>
  <c r="P7656" i="3"/>
  <c r="Q7656" i="3" s="1"/>
  <c r="P7647" i="3"/>
  <c r="Q7647" i="3" s="1"/>
  <c r="P7646" i="3"/>
  <c r="Q7646" i="3" s="1"/>
  <c r="P379" i="3"/>
  <c r="Q379" i="3" s="1"/>
  <c r="P7655" i="3"/>
  <c r="Q7655" i="3" s="1"/>
  <c r="P7660" i="3"/>
  <c r="Q7660" i="3" s="1"/>
  <c r="P7649" i="3"/>
  <c r="Q7649" i="3" s="1"/>
  <c r="P7650" i="3"/>
  <c r="Q7650" i="3" s="1"/>
  <c r="P7662" i="3"/>
  <c r="Q7662" i="3" s="1"/>
  <c r="P7657" i="3"/>
  <c r="Q7657" i="3" s="1"/>
  <c r="P718" i="3"/>
  <c r="Q718" i="3" s="1"/>
  <c r="P7663" i="3"/>
  <c r="Q7663" i="3" s="1"/>
  <c r="P7651" i="3"/>
  <c r="Q7651" i="3" s="1"/>
  <c r="P6138" i="3"/>
  <c r="Q6138" i="3" s="1"/>
  <c r="P7665" i="3"/>
  <c r="Q7665" i="3" s="1"/>
  <c r="P7648" i="3"/>
  <c r="Q7648" i="3" s="1"/>
  <c r="P7667" i="3"/>
  <c r="Q7667" i="3" s="1"/>
  <c r="P7668" i="3"/>
  <c r="Q7668" i="3" s="1"/>
  <c r="P7666" i="3"/>
  <c r="Q7666" i="3" s="1"/>
  <c r="P7664" i="3"/>
  <c r="Q7664" i="3" s="1"/>
  <c r="P7658" i="3"/>
  <c r="Q7658" i="3" s="1"/>
  <c r="P7669" i="3"/>
  <c r="Q7669" i="3" s="1"/>
  <c r="P7659" i="3"/>
  <c r="Q7659" i="3" s="1"/>
  <c r="O7670" i="3"/>
  <c r="O767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2A39F2-8221-4A5C-97AF-BC9F17DB388E}" keepAlive="1" name="Query - movie" description="Connection to the 'movie' query in the workbook." type="5" refreshedVersion="8" background="1" saveData="1">
    <dbPr connection="Provider=Microsoft.Mashup.OleDb.1;Data Source=$Workbook$;Location=movie;Extended Properties=&quot;&quot;" command="SELECT * FROM [movie]"/>
  </connection>
  <connection id="2" xr16:uid="{4C88023D-8A8B-4423-BC13-FB97D8B6BF2F}" keepAlive="1" name="Query - movie (2)" description="Connection to the 'movie (2)' query in the workbook." type="5" refreshedVersion="8" background="1" saveData="1">
    <dbPr connection="Provider=Microsoft.Mashup.OleDb.1;Data Source=$Workbook$;Location=&quot;movie (2)&quot;;Extended Properties=&quot;&quot;" command="SELECT * FROM [movie (2)]"/>
  </connection>
  <connection id="3" xr16:uid="{E10A84F3-ED15-4862-97E9-DD5CBEFE1038}" keepAlive="1" name="Query - Table 0" description="Connection to the 'Table 0' query in the workbook." type="5" refreshedVersion="0" background="1">
    <dbPr connection="Provider=Microsoft.Mashup.OleDb.1;Data Source=$Workbook$;Location=&quot;Table 0&quot;;Extended Properties=&quot;&quot;" command="SELECT * FROM [Table 0]"/>
  </connection>
</connections>
</file>

<file path=xl/sharedStrings.xml><?xml version="1.0" encoding="utf-8"?>
<sst xmlns="http://schemas.openxmlformats.org/spreadsheetml/2006/main" count="154356" uniqueCount="22565">
  <si>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</si>
  <si>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</si>
  <si>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</si>
  <si>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</si>
  <si>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</si>
  <si>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</si>
  <si>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</si>
  <si>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</si>
  <si>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</si>
  <si>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</si>
  <si>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</si>
  <si>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</si>
  <si>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</si>
  <si>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</si>
  <si>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</si>
  <si>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</si>
  <si>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</si>
  <si>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</si>
  <si>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</si>
  <si>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</si>
  <si>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</si>
  <si>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</si>
  <si>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</si>
  <si>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</si>
  <si>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</si>
  <si>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</si>
  <si>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</si>
  <si>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</si>
  <si>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</si>
  <si>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</si>
  <si>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</si>
  <si>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</si>
  <si>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</si>
  <si>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</si>
  <si>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</si>
  <si>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</si>
  <si>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</si>
  <si>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</si>
  <si>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</si>
  <si>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</si>
  <si>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</si>
  <si>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</si>
  <si>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</si>
  <si>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</si>
  <si>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</si>
  <si>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</si>
  <si>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</si>
  <si>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</si>
  <si>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</si>
  <si>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</si>
  <si>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</si>
  <si>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</si>
  <si>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</si>
  <si>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</si>
  <si>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</si>
  <si>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</si>
  <si>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</si>
  <si>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</si>
  <si>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</si>
  <si>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</si>
  <si>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</si>
  <si>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</si>
  <si>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</si>
  <si>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</si>
  <si>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</si>
  <si>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</si>
  <si>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</si>
  <si>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</si>
  <si>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</si>
  <si>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</si>
  <si>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</si>
  <si>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</si>
  <si>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</si>
  <si>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</si>
  <si>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</si>
  <si>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</si>
  <si>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</si>
  <si>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</si>
  <si>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</si>
  <si>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</si>
  <si>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</si>
  <si>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</si>
  <si>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</si>
  <si>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</si>
  <si>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</si>
  <si>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</si>
  <si>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</si>
  <si>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</si>
  <si>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</si>
  <si>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</si>
  <si>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</si>
  <si>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</si>
  <si>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</si>
  <si>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</si>
  <si>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</si>
  <si>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</si>
  <si>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</si>
  <si>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</si>
  <si>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</si>
  <si>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</si>
  <si>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</si>
  <si>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</si>
  <si>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</si>
  <si>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</si>
  <si>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</si>
  <si>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</si>
  <si>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</si>
  <si>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</si>
  <si>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</si>
  <si>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</si>
  <si>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</si>
  <si>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</si>
  <si>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</si>
  <si>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</si>
  <si>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</si>
  <si>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</si>
  <si>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</si>
  <si>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</si>
  <si>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</si>
  <si>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</si>
  <si>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</si>
  <si>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</si>
  <si>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</si>
  <si>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</si>
  <si>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</si>
  <si>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</si>
  <si>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</si>
  <si>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</si>
  <si>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</si>
  <si>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</si>
  <si>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</si>
  <si>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</si>
  <si>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</si>
  <si>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</si>
  <si>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</si>
  <si>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</si>
  <si>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</si>
  <si>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</si>
  <si>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</si>
  <si>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</si>
  <si>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</si>
  <si>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</si>
  <si>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</si>
  <si>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</si>
  <si>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</si>
  <si>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</si>
  <si>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</si>
  <si>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</si>
  <si>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</si>
  <si>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</si>
  <si>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</si>
  <si>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</si>
  <si>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</si>
  <si>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</si>
  <si>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</si>
  <si>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</si>
  <si>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</si>
  <si>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</si>
  <si>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</si>
  <si>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</si>
  <si>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</si>
  <si>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</si>
  <si>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</si>
  <si>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</si>
  <si>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</si>
  <si>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</si>
  <si>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</si>
  <si>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</si>
  <si>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</si>
  <si>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</si>
  <si>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</si>
  <si>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</si>
  <si>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</si>
  <si>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</si>
  <si>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</si>
  <si>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</si>
  <si>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</si>
  <si>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</si>
  <si>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</si>
  <si>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</si>
  <si>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</si>
  <si>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</si>
  <si>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</si>
  <si>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</si>
  <si>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</si>
  <si>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</si>
  <si>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</si>
  <si>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</si>
  <si>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</si>
  <si>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</si>
  <si>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</si>
  <si>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</si>
  <si>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</si>
  <si>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</si>
  <si>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</si>
  <si>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</si>
  <si>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</si>
  <si>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</si>
  <si>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</si>
  <si>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</si>
  <si>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</si>
  <si>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</si>
  <si>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</si>
  <si>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</si>
  <si>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</si>
  <si>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</si>
  <si>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</si>
  <si>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</si>
  <si>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</si>
  <si>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</si>
  <si>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</si>
  <si>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</si>
  <si>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</si>
  <si>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</si>
  <si>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</si>
  <si>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</si>
  <si>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</si>
  <si>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</si>
  <si>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</si>
  <si>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</si>
  <si>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</si>
  <si>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</si>
  <si>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</si>
  <si>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</si>
  <si>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</si>
  <si>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</si>
  <si>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</si>
  <si>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</si>
  <si>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</si>
  <si>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</si>
  <si>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</si>
  <si>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</si>
  <si>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</si>
  <si>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</si>
  <si>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</si>
  <si>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</si>
  <si>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</si>
  <si>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</si>
  <si>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</si>
  <si>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</si>
  <si>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</si>
  <si>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</si>
  <si>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</si>
  <si>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</si>
  <si>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</si>
  <si>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</si>
  <si>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</si>
  <si>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</si>
  <si>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</si>
  <si>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</si>
  <si>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</si>
  <si>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</si>
  <si>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</si>
  <si>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</si>
  <si>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</si>
  <si>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</si>
  <si>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</si>
  <si>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</si>
  <si>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</si>
  <si>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</si>
  <si>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</si>
  <si>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</si>
  <si>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</si>
  <si>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</si>
  <si>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</si>
  <si>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</si>
  <si>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</si>
  <si>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</si>
  <si>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</si>
  <si>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</si>
  <si>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</si>
  <si>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</si>
  <si>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</si>
  <si>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</si>
  <si>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</si>
  <si>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</si>
  <si>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</si>
  <si>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</si>
  <si>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</si>
  <si>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</si>
  <si>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</si>
  <si>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</si>
  <si>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</si>
  <si>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</si>
  <si>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</si>
  <si>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</si>
  <si>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</si>
  <si>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</si>
  <si>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</si>
  <si>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</si>
  <si>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</si>
  <si>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</si>
  <si>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</si>
  <si>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</si>
  <si>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</si>
  <si>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</si>
  <si>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</si>
  <si>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</si>
  <si>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</si>
  <si>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</si>
  <si>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</si>
  <si>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</si>
  <si>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</si>
  <si>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</si>
  <si>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</si>
  <si>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</si>
  <si>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</si>
  <si>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</si>
  <si>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</si>
  <si>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</si>
  <si>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</si>
  <si>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</si>
  <si>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</si>
  <si>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</si>
  <si>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</si>
  <si>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</si>
  <si>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</si>
  <si>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</si>
  <si>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</si>
  <si>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</si>
  <si>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</si>
  <si>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</si>
  <si>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</si>
  <si>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</si>
  <si>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</si>
  <si>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</si>
  <si>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</si>
  <si>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</si>
  <si>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</si>
  <si>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</si>
  <si>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</si>
  <si>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</si>
  <si>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</si>
  <si>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</si>
  <si>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</si>
  <si>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</si>
  <si>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</si>
  <si>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</si>
  <si>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</si>
  <si>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</si>
  <si>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</si>
  <si>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</si>
  <si>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</si>
  <si>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</si>
  <si>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</si>
  <si>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</si>
  <si>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</si>
  <si>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</si>
  <si>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</si>
  <si>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</si>
  <si>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</si>
  <si>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</si>
  <si>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</si>
  <si>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Gösta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</si>
  <si>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</si>
  <si>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</si>
  <si>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</si>
  <si>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</si>
  <si>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</si>
  <si>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</si>
  <si>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</si>
  <si>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</si>
  <si>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</si>
  <si>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</si>
  <si>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</si>
  <si>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</si>
  <si>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</si>
  <si>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</si>
  <si>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</si>
  <si>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</si>
  <si>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</si>
  <si>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</si>
  <si>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</si>
  <si>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</si>
  <si>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</si>
  <si>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</si>
  <si>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</si>
  <si>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</si>
  <si>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</si>
  <si>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</si>
  <si>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</si>
  <si>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</si>
  <si>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</si>
  <si>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</si>
  <si>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</si>
  <si>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</si>
  <si>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</si>
  <si>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</si>
  <si>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</si>
  <si>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</si>
  <si>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</si>
  <si>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</si>
  <si>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</si>
  <si>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</si>
  <si>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</si>
  <si>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</si>
  <si>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</si>
  <si>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</si>
  <si>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</si>
  <si>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</si>
  <si>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</si>
  <si>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</si>
  <si>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</si>
  <si>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</si>
  <si>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</si>
  <si>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</si>
  <si>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</si>
  <si>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</si>
  <si>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</si>
  <si>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</si>
  <si>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</si>
  <si>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</si>
  <si>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</si>
  <si>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</si>
  <si>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</si>
  <si>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</si>
  <si>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</si>
  <si>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</si>
  <si>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</si>
  <si>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</si>
  <si>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</si>
  <si>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</si>
  <si>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</si>
  <si>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</si>
  <si>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</si>
  <si>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</si>
  <si>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</si>
  <si>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</si>
  <si>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</si>
  <si>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</si>
  <si>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</si>
  <si>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</si>
  <si>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</si>
  <si>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</si>
  <si>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</si>
  <si>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</si>
  <si>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</si>
  <si>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</si>
  <si>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</si>
  <si>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</si>
  <si>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</si>
  <si>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</si>
  <si>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</si>
  <si>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</si>
  <si>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</si>
  <si>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</si>
  <si>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</si>
  <si>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</si>
  <si>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</si>
  <si>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</si>
  <si>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</si>
  <si>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</si>
  <si>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</si>
  <si>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</si>
  <si>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</si>
  <si>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</si>
  <si>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</si>
  <si>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</si>
  <si>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</si>
  <si>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</si>
  <si>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</si>
  <si>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</si>
  <si>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</si>
  <si>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</si>
  <si>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</si>
  <si>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</si>
  <si>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Édouard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</si>
  <si>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</si>
  <si>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</si>
  <si>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</si>
  <si>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</si>
  <si>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</si>
  <si>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</si>
  <si>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</si>
  <si>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</si>
  <si>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</si>
  <si>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</si>
  <si>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</si>
  <si>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</si>
  <si>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</si>
  <si>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</si>
  <si>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</si>
  <si>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</si>
  <si>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</si>
  <si>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</si>
  <si>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</si>
  <si>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</si>
  <si>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</si>
  <si>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</si>
  <si>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</si>
  <si>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</si>
  <si>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</si>
  <si>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</si>
  <si>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</si>
  <si>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</si>
  <si>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</si>
  <si>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</si>
  <si>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</si>
  <si>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</si>
  <si>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</si>
  <si>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</si>
  <si>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</si>
  <si>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</si>
  <si>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</si>
  <si>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</si>
  <si>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</si>
  <si>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</si>
  <si>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</si>
  <si>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</si>
  <si>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</si>
  <si>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</si>
  <si>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</si>
  <si>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</si>
  <si>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</si>
  <si>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</si>
  <si>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</si>
  <si>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</si>
  <si>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</si>
  <si>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</si>
  <si>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Pathé</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</si>
  <si>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</si>
  <si>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</si>
  <si>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</si>
  <si>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</si>
  <si>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</si>
  <si>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</si>
  <si>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</si>
  <si>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</si>
  <si>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</si>
  <si>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</si>
  <si>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</si>
  <si>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</si>
  <si>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</si>
  <si>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</si>
  <si>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</si>
  <si>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</si>
  <si>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</si>
  <si>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</si>
  <si>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</si>
  <si>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</si>
  <si>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</si>
  <si>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</si>
  <si>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</si>
  <si>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</si>
  <si>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</si>
  <si>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</si>
  <si>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</si>
  <si>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</si>
  <si>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</si>
  <si>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</si>
  <si>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</si>
  <si>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</si>
  <si>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</si>
  <si>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</si>
  <si>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</si>
  <si>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</si>
  <si>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</si>
  <si>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</si>
  <si>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</si>
  <si>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</si>
  <si>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</si>
  <si>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</si>
  <si>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</si>
  <si>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</si>
  <si>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</si>
  <si>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</si>
  <si>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</si>
  <si>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</si>
  <si>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</si>
  <si>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</si>
  <si>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</si>
  <si>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</si>
  <si>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</si>
  <si>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</si>
  <si>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</si>
  <si>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</si>
  <si>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</si>
  <si>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</si>
  <si>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</si>
  <si>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</si>
  <si>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</si>
  <si>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</si>
  <si>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</si>
  <si>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</si>
  <si>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</si>
  <si>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</si>
  <si>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</si>
  <si>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</si>
  <si>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</si>
  <si>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</si>
  <si>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</si>
  <si>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</si>
  <si>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</si>
  <si>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</si>
  <si>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</si>
  <si>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</si>
  <si>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</si>
  <si>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</si>
  <si>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</si>
  <si>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</si>
  <si>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</si>
  <si>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</si>
  <si>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</si>
  <si>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</si>
  <si>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</si>
  <si>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</si>
  <si>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</si>
  <si>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</si>
  <si>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</si>
  <si>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</si>
  <si>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</si>
  <si>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</si>
  <si>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</si>
  <si>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</si>
  <si>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</si>
  <si>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</si>
  <si>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</si>
  <si>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</si>
  <si>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</si>
  <si>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</si>
  <si>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</si>
  <si>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</si>
  <si>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</si>
  <si>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</si>
  <si>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</si>
  <si>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</si>
  <si>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</si>
  <si>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</si>
  <si>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</si>
  <si>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</si>
  <si>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</si>
  <si>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</si>
  <si>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</si>
  <si>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</si>
  <si>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</si>
  <si>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</si>
  <si>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</si>
  <si>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</si>
  <si>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</si>
  <si>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</si>
  <si>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</si>
  <si>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</si>
  <si>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</si>
  <si>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</si>
  <si>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</si>
  <si>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</si>
  <si>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</si>
  <si>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</si>
  <si>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</si>
  <si>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</si>
  <si>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</si>
  <si>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</si>
  <si>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</si>
  <si>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</si>
  <si>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</si>
  <si>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</si>
  <si>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</si>
  <si>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</si>
  <si>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</si>
  <si>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</si>
  <si>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</si>
  <si>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</si>
  <si>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</si>
  <si>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</si>
  <si>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</si>
  <si>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</si>
  <si>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</si>
  <si>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Gérard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</si>
  <si>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</si>
  <si>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</si>
  <si>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</si>
  <si>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</si>
  <si>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</si>
  <si>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</si>
  <si>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</si>
  <si>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</si>
  <si>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</si>
  <si>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</si>
  <si>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</si>
  <si>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</si>
  <si>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</si>
  <si>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</si>
  <si>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</si>
  <si>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</si>
  <si>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</si>
  <si>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</si>
  <si>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</si>
  <si>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</si>
  <si>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</si>
  <si>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</si>
  <si>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</si>
  <si>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</si>
  <si>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</si>
  <si>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</si>
  <si>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</si>
  <si>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</si>
  <si>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</si>
  <si>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</si>
  <si>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</si>
  <si>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</si>
  <si>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</si>
  <si>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</si>
  <si>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</si>
  <si>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</si>
  <si>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</si>
  <si>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</si>
  <si>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</si>
  <si>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</si>
  <si>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</si>
  <si>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</si>
  <si>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</si>
  <si>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</si>
  <si>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</si>
  <si>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</si>
  <si>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</si>
  <si>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</si>
  <si>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</si>
  <si>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</si>
  <si>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</si>
  <si>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</si>
  <si>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</si>
  <si>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</si>
  <si>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</si>
  <si>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</si>
  <si>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</si>
  <si>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</si>
  <si>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</si>
  <si>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</si>
  <si>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</si>
  <si>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</si>
  <si>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</si>
  <si>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</si>
  <si>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</si>
  <si>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</si>
  <si>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</si>
  <si>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</si>
  <si>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</si>
  <si>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</si>
  <si>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</si>
  <si>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</si>
  <si>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</si>
  <si>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</si>
  <si>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</si>
  <si>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</si>
  <si>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</si>
  <si>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</si>
  <si>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</si>
  <si>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</si>
  <si>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</si>
  <si>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</si>
  <si>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</si>
  <si>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</si>
  <si>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</si>
  <si>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</si>
  <si>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</si>
  <si>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</si>
  <si>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</si>
  <si>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</si>
  <si>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</si>
  <si>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</si>
  <si>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</si>
  <si>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</si>
  <si>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</si>
  <si>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</si>
  <si>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</si>
  <si>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</si>
  <si>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</si>
  <si>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</si>
  <si>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</si>
  <si>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</si>
  <si>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</si>
  <si>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</si>
  <si>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</si>
  <si>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</si>
  <si>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</si>
  <si>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</si>
  <si>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</si>
  <si>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</si>
  <si>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</si>
  <si>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</si>
  <si>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</si>
  <si>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</si>
  <si>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</si>
  <si>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</si>
  <si>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</si>
  <si>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</si>
  <si>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</si>
  <si>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</si>
  <si>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</si>
  <si>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</si>
  <si>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</si>
  <si>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</si>
  <si>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</si>
  <si>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</si>
  <si>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</si>
  <si>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</si>
  <si>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</si>
  <si>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</si>
  <si>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</si>
  <si>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</si>
  <si>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</si>
  <si>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</si>
  <si>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</si>
  <si>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</si>
  <si>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</si>
  <si>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</si>
  <si>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</si>
  <si>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</si>
  <si>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</si>
  <si>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</si>
  <si>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</si>
  <si>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</si>
  <si>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</si>
  <si>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</si>
  <si>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</si>
  <si>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</si>
  <si>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</si>
  <si>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</si>
  <si>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</si>
  <si>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</si>
  <si>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</si>
  <si>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</si>
  <si>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</si>
  <si>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</si>
  <si>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</si>
  <si>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</si>
  <si>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</si>
  <si>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</si>
  <si>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</si>
  <si>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</si>
  <si>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</si>
  <si>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</si>
  <si>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</si>
  <si>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</si>
  <si>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</si>
  <si>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</si>
  <si>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</si>
  <si>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</si>
  <si>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</si>
  <si>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</si>
  <si>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</si>
  <si>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</si>
  <si>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</si>
  <si>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</si>
  <si>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</si>
  <si>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</si>
  <si>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</si>
  <si>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</si>
  <si>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</si>
  <si>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</si>
  <si>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</si>
  <si>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</si>
  <si>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</si>
  <si>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</si>
  <si>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</si>
  <si>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</si>
  <si>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</si>
  <si>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</si>
  <si>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</si>
  <si>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</si>
  <si>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</si>
  <si>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</si>
  <si>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</si>
  <si>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</si>
  <si>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</si>
  <si>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</si>
  <si>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</si>
  <si>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</si>
  <si>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</si>
  <si>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</si>
  <si>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</si>
  <si>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</si>
  <si>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</si>
  <si>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</si>
  <si>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</si>
  <si>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</si>
  <si>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</si>
  <si>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</si>
  <si>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</si>
  <si>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</si>
  <si>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</si>
  <si>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</si>
  <si>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</si>
  <si>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</si>
  <si>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</si>
  <si>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</si>
  <si>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</si>
  <si>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</si>
  <si>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</si>
  <si>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</si>
  <si>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</si>
  <si>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</si>
  <si>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</si>
  <si>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</si>
  <si>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</si>
  <si>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</si>
  <si>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</si>
  <si>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</si>
  <si>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</si>
  <si>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</si>
  <si>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</si>
  <si>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</si>
  <si>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</si>
  <si>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</si>
  <si>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</si>
  <si>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</si>
  <si>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</si>
  <si>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</si>
  <si>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</si>
  <si>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</si>
  <si>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</si>
  <si>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</si>
  <si>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</si>
  <si>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</si>
  <si>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</si>
  <si>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</si>
  <si>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</si>
  <si>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</si>
  <si>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</si>
  <si>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</si>
  <si>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</si>
  <si>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</si>
  <si>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</si>
  <si>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</si>
  <si>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</si>
  <si>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</si>
  <si>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</si>
  <si>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</si>
  <si>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</si>
  <si>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</si>
  <si>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</si>
  <si>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</si>
  <si>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</si>
  <si>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</si>
  <si>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</si>
  <si>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</si>
  <si>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</si>
  <si>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</si>
  <si>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</si>
  <si>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</si>
  <si>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</si>
  <si>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</si>
  <si>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</si>
  <si>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</si>
  <si>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</si>
  <si>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</si>
  <si>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</si>
  <si>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</si>
  <si>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</si>
  <si>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</si>
  <si>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</si>
  <si>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</si>
  <si>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</si>
  <si>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</si>
  <si>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</si>
  <si>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</si>
  <si>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</si>
  <si>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</si>
  <si>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</si>
  <si>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</si>
  <si>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</si>
  <si>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</si>
  <si>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</si>
  <si>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</si>
  <si>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</si>
  <si>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</si>
  <si>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</si>
  <si>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</si>
  <si>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</si>
  <si>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</si>
  <si>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</si>
  <si>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</si>
  <si>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</si>
  <si>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</si>
  <si>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</si>
  <si>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</si>
  <si>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</si>
  <si>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</si>
  <si>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</si>
  <si>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</si>
  <si>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</si>
  <si>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</si>
  <si>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</si>
  <si>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</si>
  <si>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</si>
  <si>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</si>
  <si>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</si>
  <si>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</si>
  <si>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</si>
  <si>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</si>
  <si>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</si>
  <si>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</si>
  <si>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</si>
  <si>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</si>
  <si>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</si>
  <si>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</si>
  <si>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</si>
  <si>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</si>
  <si>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</si>
  <si>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</si>
  <si>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</si>
  <si>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</si>
  <si>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</si>
  <si>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</si>
  <si>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</si>
  <si>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</si>
  <si>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</si>
  <si>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</si>
  <si>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</si>
  <si>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</si>
  <si>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</si>
  <si>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</si>
  <si>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</si>
  <si>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</si>
  <si>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</si>
  <si>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</si>
  <si>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</si>
  <si>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</si>
  <si>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</si>
  <si>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</si>
  <si>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</si>
  <si>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</si>
  <si>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</si>
  <si>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</si>
  <si>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</si>
  <si>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</si>
  <si>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</si>
  <si>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</si>
  <si>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</si>
  <si>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</si>
  <si>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</si>
  <si>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</si>
  <si>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</si>
  <si>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</si>
  <si>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</si>
  <si>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</si>
  <si>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</si>
  <si>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</si>
  <si>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</si>
  <si>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</si>
  <si>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</si>
  <si>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</si>
  <si>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</si>
  <si>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</si>
  <si>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</si>
  <si>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</si>
  <si>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</si>
  <si>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</si>
  <si>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</si>
  <si>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</si>
  <si>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</si>
  <si>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</si>
  <si>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</si>
  <si>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</si>
  <si>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</si>
  <si>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</si>
  <si>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</si>
  <si>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</si>
  <si>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</si>
  <si>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</si>
  <si>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</si>
  <si>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</si>
  <si>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</si>
  <si>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</si>
  <si>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</si>
  <si>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</si>
  <si>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</si>
  <si>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</si>
  <si>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</si>
  <si>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</si>
  <si>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</si>
  <si>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</si>
  <si>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</si>
  <si>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</si>
  <si>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</si>
  <si>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</si>
  <si>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</si>
  <si>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</si>
  <si>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</si>
  <si>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</si>
  <si>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</si>
  <si>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</si>
  <si>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</si>
  <si>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</si>
  <si>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</si>
  <si>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</si>
  <si>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</si>
  <si>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</si>
  <si>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</si>
  <si>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</si>
  <si>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</si>
  <si>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</si>
  <si>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</si>
  <si>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</si>
  <si>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</si>
  <si>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</si>
  <si>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</si>
  <si>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</si>
  <si>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</si>
  <si>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</si>
  <si>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</si>
  <si>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</si>
  <si>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</si>
  <si>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</si>
  <si>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</si>
  <si>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</si>
  <si>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</si>
  <si>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</si>
  <si>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</si>
  <si>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</si>
  <si>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</si>
  <si>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</si>
  <si>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</si>
  <si>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</si>
  <si>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</si>
  <si>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</si>
  <si>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</si>
  <si>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</si>
  <si>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</si>
  <si>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</si>
  <si>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</si>
  <si>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</si>
  <si>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</si>
  <si>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</si>
  <si>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</si>
  <si>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</si>
  <si>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</si>
  <si>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</si>
  <si>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</si>
  <si>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</si>
  <si>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</si>
  <si>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</si>
  <si>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</si>
  <si>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</si>
  <si>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</si>
  <si>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</si>
  <si>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</si>
  <si>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</si>
  <si>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</si>
  <si>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</si>
  <si>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</si>
  <si>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</si>
  <si>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</si>
  <si>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</si>
  <si>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</si>
  <si>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</si>
  <si>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</si>
  <si>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</si>
  <si>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</si>
  <si>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</si>
  <si>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</si>
  <si>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</si>
  <si>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</si>
  <si>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</si>
  <si>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</si>
  <si>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</si>
  <si>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</si>
  <si>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</si>
  <si>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</si>
  <si>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</si>
  <si>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</si>
  <si>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</si>
  <si>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</si>
  <si>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</si>
  <si>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</si>
  <si>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</si>
  <si>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</si>
  <si>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</si>
  <si>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</si>
  <si>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</si>
  <si>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</si>
  <si>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</si>
  <si>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</si>
  <si>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</si>
  <si>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</si>
  <si>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</si>
  <si>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</si>
  <si>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</si>
  <si>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</si>
  <si>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</si>
  <si>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</si>
  <si>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</si>
  <si>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</si>
  <si>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</si>
  <si>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</si>
  <si>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</si>
  <si>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</si>
  <si>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</si>
  <si>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</si>
  <si>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</si>
  <si>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</si>
  <si>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</si>
  <si>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</si>
  <si>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</si>
  <si>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</si>
  <si>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</si>
  <si>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</si>
  <si>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</si>
  <si>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</si>
  <si>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</si>
  <si>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</si>
  <si>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</si>
  <si>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</si>
  <si>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</si>
  <si>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</si>
  <si>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</si>
  <si>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</si>
  <si>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</si>
  <si>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</si>
  <si>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</si>
  <si>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</si>
  <si>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</si>
  <si>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</si>
  <si>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</si>
  <si>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</si>
  <si>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</si>
  <si>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</si>
  <si>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</si>
  <si>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</si>
  <si>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</si>
  <si>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</si>
  <si>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</si>
  <si>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</si>
  <si>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</si>
  <si>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</si>
  <si>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</si>
  <si>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</si>
  <si>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</si>
  <si>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</si>
  <si>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</si>
  <si>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</si>
  <si>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</si>
  <si>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</si>
  <si>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</si>
  <si>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</si>
  <si>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</si>
  <si>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</si>
  <si>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</si>
  <si>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</si>
  <si>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</si>
  <si>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</si>
  <si>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</si>
  <si>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</si>
  <si>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</si>
  <si>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</si>
  <si>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</si>
  <si>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</si>
  <si>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</si>
  <si>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</si>
  <si>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</si>
  <si>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</si>
  <si>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</si>
  <si>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</si>
  <si>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</si>
  <si>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</si>
  <si>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</si>
  <si>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</si>
  <si>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</si>
  <si>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</si>
  <si>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</si>
  <si>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</si>
  <si>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</si>
  <si>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</si>
  <si>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</si>
  <si>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</si>
  <si>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</si>
  <si>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</si>
  <si>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</si>
  <si>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</si>
  <si>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</si>
  <si>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</si>
  <si>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</si>
  <si>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</si>
  <si>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</si>
  <si>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</si>
  <si>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</si>
  <si>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</si>
  <si>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</si>
  <si>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</si>
  <si>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</si>
  <si>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</si>
  <si>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</si>
  <si>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</si>
  <si>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</si>
  <si>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</si>
  <si>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</si>
  <si>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</si>
  <si>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</si>
  <si>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</si>
  <si>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</si>
  <si>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</si>
  <si>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</si>
  <si>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</si>
  <si>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</si>
  <si>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</si>
  <si>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</si>
  <si>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</si>
  <si>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</si>
  <si>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</si>
  <si>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</si>
  <si>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</si>
  <si>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</si>
  <si>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</si>
  <si>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</si>
  <si>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</si>
  <si>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</si>
  <si>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</si>
  <si>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</si>
  <si>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</si>
  <si>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</si>
  <si>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</si>
  <si>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</si>
  <si>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</si>
  <si>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</si>
  <si>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</si>
  <si>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</si>
  <si>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</si>
  <si>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</si>
  <si>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</si>
  <si>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</si>
  <si>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</si>
  <si>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</si>
  <si>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</si>
  <si>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</si>
  <si>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</si>
  <si>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</si>
  <si>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</si>
  <si>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</si>
  <si>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</si>
  <si>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</si>
  <si>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</si>
  <si>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</si>
  <si>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</si>
  <si>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</si>
  <si>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</si>
  <si>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</si>
  <si>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</si>
  <si>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</si>
  <si>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</si>
  <si>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</si>
  <si>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</si>
  <si>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</si>
  <si>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</si>
  <si>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</si>
  <si>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</si>
  <si>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</si>
  <si>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</si>
  <si>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</si>
  <si>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</si>
  <si>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</si>
  <si>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</si>
  <si>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</si>
  <si>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</si>
  <si>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</si>
  <si>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</si>
  <si>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</si>
  <si>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</si>
  <si>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</si>
  <si>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</si>
  <si>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</si>
  <si>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</si>
  <si>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</si>
  <si>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</si>
  <si>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</si>
  <si>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</si>
  <si>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</si>
  <si>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</si>
  <si>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</si>
  <si>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</si>
  <si>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</si>
  <si>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</si>
  <si>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</si>
  <si>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</si>
  <si>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</si>
  <si>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</si>
  <si>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</si>
  <si>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</si>
  <si>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</si>
  <si>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</si>
  <si>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</si>
  <si>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</si>
  <si>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</si>
  <si>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</si>
  <si>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</si>
  <si>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</si>
  <si>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</si>
  <si>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</si>
  <si>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</si>
  <si>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</si>
  <si>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</si>
  <si>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</si>
  <si>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</si>
  <si>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</si>
  <si>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</si>
  <si>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</si>
  <si>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</si>
  <si>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</si>
  <si>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</si>
  <si>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</si>
  <si>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</si>
  <si>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</si>
  <si>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</si>
  <si>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</si>
  <si>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</si>
  <si>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</si>
  <si>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</si>
  <si>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</si>
  <si>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</si>
  <si>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</si>
  <si>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</si>
  <si>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Léger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</si>
  <si>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</si>
  <si>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</si>
  <si>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</si>
  <si>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</si>
  <si>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</si>
  <si>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</si>
  <si>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</si>
  <si>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</si>
  <si>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</si>
  <si>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</si>
  <si>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</si>
  <si>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</si>
  <si>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</si>
  <si>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</si>
  <si>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</si>
  <si>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</si>
  <si>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</si>
  <si>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</si>
  <si>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</si>
  <si>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</si>
  <si>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</si>
  <si>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</si>
  <si>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</si>
  <si>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</si>
  <si>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</si>
  <si>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</si>
  <si>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</si>
  <si>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</si>
  <si>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</si>
  <si>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</si>
  <si>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</si>
  <si>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</si>
  <si>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</si>
  <si>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</si>
  <si>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</si>
  <si>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</si>
  <si>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</si>
  <si>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</si>
  <si>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</si>
  <si>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</si>
  <si>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</si>
  <si>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</si>
  <si>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</si>
  <si>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</si>
  <si>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</si>
  <si>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</si>
  <si>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</si>
  <si>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</si>
  <si>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</si>
  <si>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</si>
  <si>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</si>
  <si>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</si>
  <si>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</si>
  <si>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</si>
  <si>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</si>
  <si>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</si>
  <si>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</si>
  <si>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</si>
  <si>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</si>
  <si>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</si>
  <si>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</si>
  <si>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</si>
  <si>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</si>
  <si>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</si>
  <si>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</si>
  <si>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</si>
  <si>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</si>
  <si>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</si>
  <si>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</si>
  <si>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</si>
  <si>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</si>
  <si>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</si>
  <si>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</si>
  <si>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</si>
  <si>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</si>
  <si>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</si>
  <si>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</si>
  <si>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</si>
  <si>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</si>
  <si>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</si>
  <si>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</si>
  <si>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</si>
  <si>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</si>
  <si>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</si>
  <si>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</si>
  <si>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</si>
  <si>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</si>
  <si>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</si>
  <si>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</si>
  <si>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</si>
  <si>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</si>
  <si>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</si>
  <si>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</si>
  <si>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</si>
  <si>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</si>
  <si>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</si>
  <si>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</si>
  <si>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</si>
  <si>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</si>
  <si>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</si>
  <si>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</si>
  <si>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</si>
  <si>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</si>
  <si>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</si>
  <si>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</si>
  <si>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</si>
  <si>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</si>
  <si>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</si>
  <si>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</si>
  <si>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</si>
  <si>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</si>
  <si>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</si>
  <si>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</si>
  <si>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</si>
  <si>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</si>
  <si>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</si>
  <si>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</si>
  <si>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</si>
  <si>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</si>
  <si>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</si>
  <si>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</si>
  <si>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</si>
  <si>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</si>
  <si>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</si>
  <si>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</si>
  <si>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</si>
  <si>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</si>
  <si>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</si>
  <si>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</si>
  <si>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</si>
  <si>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</si>
  <si>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</si>
  <si>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</si>
  <si>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</si>
  <si>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</si>
  <si>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</si>
  <si>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</si>
  <si>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</si>
  <si>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</si>
  <si>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</si>
  <si>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</si>
  <si>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</si>
  <si>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</si>
  <si>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</si>
  <si>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</si>
  <si>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</si>
  <si>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</si>
  <si>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</si>
  <si>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</si>
  <si>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</si>
  <si>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</si>
  <si>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</si>
  <si>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</si>
  <si>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</si>
  <si>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</si>
  <si>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</si>
  <si>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</si>
  <si>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</si>
  <si>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</si>
  <si>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</si>
  <si>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</si>
  <si>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</si>
  <si>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François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</si>
  <si>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</si>
  <si>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</si>
  <si>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</si>
  <si>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</si>
  <si>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</si>
  <si>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</si>
  <si>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</si>
  <si>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</si>
  <si>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</si>
  <si>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</si>
  <si>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</si>
  <si>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</si>
  <si>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</si>
  <si>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</si>
  <si>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</si>
  <si>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</si>
  <si>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</si>
  <si>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</si>
  <si>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</si>
  <si>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</si>
  <si>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</si>
  <si>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</si>
  <si>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</si>
  <si>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</si>
  <si>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</si>
  <si>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</si>
  <si>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</si>
  <si>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</si>
  <si>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</si>
  <si>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</si>
  <si>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</si>
  <si>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</si>
  <si>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</si>
  <si>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</si>
  <si>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</si>
  <si>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</si>
  <si>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</si>
  <si>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</si>
  <si>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</si>
  <si>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</si>
  <si>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</si>
  <si>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</si>
  <si>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</si>
  <si>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</si>
  <si>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</si>
  <si>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</si>
  <si>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</si>
  <si>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</si>
  <si>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</si>
  <si>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</si>
  <si>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</si>
  <si>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</si>
  <si>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</si>
  <si>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</si>
  <si>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</si>
  <si>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</si>
  <si>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</si>
  <si>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</si>
  <si>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</si>
  <si>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</si>
  <si>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</si>
  <si>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</si>
  <si>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</si>
  <si>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</si>
  <si>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</si>
  <si>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</si>
  <si>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</si>
  <si>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</si>
  <si>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</si>
  <si>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</si>
  <si>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</si>
  <si>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</si>
  <si>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</si>
  <si>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</si>
  <si>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</si>
  <si>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</si>
  <si>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</si>
  <si>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</si>
  <si>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</si>
  <si>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</si>
  <si>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</si>
  <si>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</si>
  <si>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</si>
  <si>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</si>
  <si>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</si>
  <si>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Ôshima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</si>
  <si>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</si>
  <si>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</si>
  <si>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</si>
  <si>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</si>
  <si>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</si>
  <si>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</si>
  <si>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</si>
  <si>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</si>
  <si>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</si>
  <si>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</si>
  <si>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</si>
  <si>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</si>
  <si>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</si>
  <si>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</si>
  <si>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</si>
  <si>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</si>
  <si>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</si>
  <si>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</si>
  <si>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</si>
  <si>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</si>
  <si>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</si>
  <si>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</si>
  <si>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</si>
  <si>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</si>
  <si>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</si>
  <si>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</si>
  <si>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</si>
  <si>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</si>
  <si>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</si>
  <si>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</si>
  <si>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</si>
  <si>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</si>
  <si>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</si>
  <si>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</si>
  <si>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</si>
  <si>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</si>
  <si>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</si>
  <si>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</si>
  <si>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</si>
  <si>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</si>
  <si>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</si>
  <si>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</si>
  <si>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</si>
  <si>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</si>
  <si>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</si>
  <si>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</si>
  <si>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</si>
  <si>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</si>
  <si>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</si>
  <si>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</si>
  <si>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</si>
  <si>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</si>
  <si>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</si>
  <si>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</si>
  <si>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</si>
  <si>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</si>
  <si>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</si>
  <si>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</si>
  <si>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</si>
  <si>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</si>
  <si>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</si>
  <si>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</si>
  <si>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</si>
  <si>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</si>
  <si>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</si>
  <si>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</si>
  <si>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</si>
  <si>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</si>
  <si>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</si>
  <si>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</si>
  <si>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</si>
  <si>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</si>
  <si>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</si>
  <si>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</si>
  <si>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</si>
  <si>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</si>
  <si>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</si>
  <si>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</si>
  <si>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</si>
  <si>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</si>
  <si>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</si>
  <si>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</si>
  <si>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</si>
  <si>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</si>
  <si>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</si>
  <si>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</si>
  <si>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</si>
  <si>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</si>
  <si>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</si>
  <si>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</si>
  <si>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</si>
  <si>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</si>
  <si>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</si>
  <si>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</si>
  <si>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</si>
  <si>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</si>
  <si>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</si>
  <si>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</si>
  <si>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</si>
  <si>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</si>
  <si>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</si>
  <si>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</si>
  <si>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</si>
  <si>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</si>
  <si>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</si>
  <si>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</si>
  <si>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</si>
  <si>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Shô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</si>
  <si>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</si>
  <si>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</si>
  <si>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</si>
  <si>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</si>
  <si>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</si>
  <si>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</si>
  <si>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</si>
  <si>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</si>
  <si>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</si>
  <si>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</si>
  <si>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</si>
  <si>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</si>
  <si>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</si>
  <si>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</si>
  <si>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</si>
  <si>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</si>
  <si>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</si>
  <si>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</si>
  <si>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</si>
  <si>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</si>
  <si>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</si>
  <si>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</si>
  <si>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</si>
  <si>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</si>
  <si>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</si>
  <si>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</si>
  <si>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</si>
  <si>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</si>
  <si>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</si>
  <si>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</si>
  <si>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</si>
  <si>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</si>
  <si>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</si>
  <si>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</si>
  <si>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</si>
  <si>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</si>
  <si>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</si>
  <si>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</si>
  <si>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</si>
  <si>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</si>
  <si>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</si>
  <si>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</si>
  <si>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</si>
  <si>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</si>
  <si>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</si>
  <si>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</si>
  <si>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</si>
  <si>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</si>
  <si>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</si>
  <si>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</si>
  <si>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</si>
  <si>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</si>
  <si>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</si>
  <si>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</si>
  <si>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</si>
  <si>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</si>
  <si>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</si>
  <si>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</si>
  <si>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</si>
  <si>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</si>
  <si>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</si>
  <si>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</si>
  <si>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</si>
  <si>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</si>
  <si>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</si>
  <si>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</si>
  <si>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</si>
  <si>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</si>
  <si>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</si>
  <si>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</si>
  <si>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</si>
  <si>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</si>
  <si>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</si>
  <si>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</si>
  <si>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</si>
  <si>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</si>
  <si>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</si>
  <si>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</si>
  <si>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</si>
  <si>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</si>
  <si>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</si>
  <si>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</si>
  <si>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</si>
  <si>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</si>
  <si>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</si>
  <si>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</si>
  <si>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</si>
  <si>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</si>
  <si>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</si>
  <si>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</si>
  <si>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</si>
  <si>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Ltée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</si>
  <si>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</si>
  <si>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</si>
  <si>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</si>
  <si>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</si>
  <si>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</si>
  <si>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</si>
  <si>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</si>
  <si>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</si>
  <si>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</si>
  <si>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</si>
  <si>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</si>
  <si>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</si>
  <si>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</si>
  <si>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</si>
  <si>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</si>
  <si>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</si>
  <si>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</si>
  <si>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</si>
  <si>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</si>
  <si>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</si>
  <si>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</si>
  <si>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</si>
  <si>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</si>
  <si>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</si>
  <si>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</si>
  <si>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</si>
  <si>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</si>
  <si>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</si>
  <si>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</si>
  <si>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</si>
  <si>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</si>
  <si>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</si>
  <si>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</si>
  <si>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</si>
  <si>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</si>
  <si>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</si>
  <si>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</si>
  <si>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</si>
  <si>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</si>
  <si>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</si>
  <si>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</si>
  <si>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</si>
  <si>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</si>
  <si>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</si>
  <si>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</si>
  <si>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</si>
  <si>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</si>
  <si>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</si>
  <si>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</si>
  <si>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</si>
  <si>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</si>
  <si>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</si>
  <si>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</si>
  <si>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</si>
  <si>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</si>
  <si>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</si>
  <si>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</si>
  <si>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</si>
  <si>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</si>
  <si>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</si>
  <si>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</si>
  <si>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</si>
  <si>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</si>
  <si>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</si>
  <si>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</si>
  <si>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</si>
  <si>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</si>
  <si>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</si>
  <si>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</si>
  <si>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</si>
  <si>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</si>
  <si>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</si>
  <si>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</si>
  <si>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</si>
  <si>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</si>
  <si>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</si>
  <si>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</si>
  <si>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</si>
  <si>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</si>
  <si>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</si>
  <si>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</si>
  <si>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</si>
  <si>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</si>
  <si>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</si>
  <si>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</si>
  <si>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</si>
  <si>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</si>
  <si>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</si>
  <si>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</si>
  <si>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</si>
  <si>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</si>
  <si>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</si>
  <si>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</si>
  <si>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</si>
  <si>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</si>
  <si>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</si>
  <si>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</si>
  <si>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</si>
  <si>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</si>
  <si>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</si>
  <si>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</si>
  <si>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</si>
  <si>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</si>
  <si>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</si>
  <si>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</si>
  <si>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</si>
  <si>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</si>
  <si>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</si>
  <si>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</si>
  <si>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</si>
  <si>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</si>
  <si>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</si>
  <si>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</si>
  <si>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</si>
  <si>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</si>
  <si>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</si>
  <si>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</si>
  <si>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</si>
  <si>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</si>
  <si>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</si>
  <si>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</si>
  <si>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</si>
  <si>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</si>
  <si>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</si>
  <si>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</si>
  <si>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</si>
  <si>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</si>
  <si>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</si>
  <si>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</si>
  <si>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</si>
  <si>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</si>
  <si>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</si>
  <si>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</si>
  <si>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</si>
  <si>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</si>
  <si>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</si>
  <si>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</si>
  <si>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</si>
  <si>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</si>
  <si>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</si>
  <si>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</si>
  <si>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</si>
  <si>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</si>
  <si>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</si>
  <si>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</si>
  <si>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</si>
  <si>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</si>
  <si>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</si>
  <si>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</si>
  <si>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</si>
  <si>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</si>
  <si>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</si>
  <si>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</si>
  <si>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</si>
  <si>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</si>
  <si>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</si>
  <si>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</si>
  <si>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</si>
  <si>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</si>
  <si>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</si>
  <si>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</si>
  <si>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</si>
  <si>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</si>
  <si>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</si>
  <si>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</si>
  <si>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</si>
  <si>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</si>
  <si>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</si>
  <si>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</si>
  <si>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</si>
  <si>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</si>
  <si>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</si>
  <si>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</si>
  <si>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</si>
  <si>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</si>
  <si>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</si>
  <si>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</si>
  <si>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</si>
  <si>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</si>
  <si>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</si>
  <si>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</si>
  <si>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</si>
  <si>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</si>
  <si>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</si>
  <si>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</si>
  <si>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</si>
  <si>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</si>
  <si>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</si>
  <si>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</si>
  <si>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</si>
  <si>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</si>
  <si>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</si>
  <si>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</si>
  <si>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</si>
  <si>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</si>
  <si>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</si>
  <si>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</si>
  <si>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</si>
  <si>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</si>
  <si>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Paré</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</si>
  <si>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</si>
  <si>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</si>
  <si>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</si>
  <si>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</si>
  <si>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</si>
  <si>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</si>
  <si>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</si>
  <si>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</si>
  <si>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</si>
  <si>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</si>
  <si>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</si>
  <si>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</si>
  <si>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1984</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</si>
  <si>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</si>
  <si>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</si>
  <si>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</si>
  <si>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</si>
  <si>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</si>
  <si>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</si>
  <si>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</si>
  <si>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</si>
  <si>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</si>
  <si>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</si>
  <si>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</si>
  <si>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</si>
  <si>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</si>
  <si>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</si>
  <si>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</si>
  <si>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</si>
  <si>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</si>
  <si>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</si>
  <si>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</si>
  <si>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</si>
  <si>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</si>
  <si>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</si>
  <si>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</si>
  <si>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</si>
  <si>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</si>
  <si>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</si>
  <si>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</si>
  <si>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</si>
  <si>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</si>
  <si>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</si>
  <si>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</si>
  <si>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</si>
  <si>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</si>
  <si>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Nausicaä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</si>
  <si>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</si>
  <si>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</si>
  <si>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</si>
  <si>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</si>
  <si>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</si>
  <si>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</si>
  <si>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</si>
  <si>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</si>
  <si>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</si>
  <si>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</si>
  <si>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</si>
  <si>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</si>
  <si>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</si>
  <si>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</si>
  <si>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</si>
  <si>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</si>
  <si>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</si>
  <si>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</si>
  <si>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</si>
  <si>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</si>
  <si>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</si>
  <si>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</si>
  <si>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</si>
  <si>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</si>
  <si>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</si>
  <si>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</si>
  <si>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</si>
  <si>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</si>
  <si>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</si>
  <si>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</si>
  <si>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</si>
  <si>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</si>
  <si>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</si>
  <si>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</si>
  <si>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</si>
  <si>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</si>
  <si>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</si>
  <si>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</si>
  <si>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</si>
  <si>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</si>
  <si>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</si>
  <si>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</si>
  <si>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</si>
  <si>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</si>
  <si>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</si>
  <si>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</si>
  <si>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</si>
  <si>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</si>
  <si>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</si>
  <si>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</si>
  <si>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Joffé</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</si>
  <si>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</si>
  <si>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</si>
  <si>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</si>
  <si>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</si>
  <si>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</si>
  <si>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</si>
  <si>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</si>
  <si>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</si>
  <si>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</si>
  <si>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</si>
  <si>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</si>
  <si>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</si>
  <si>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</si>
  <si>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</si>
  <si>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</si>
  <si>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</si>
  <si>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</si>
  <si>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</si>
  <si>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</si>
  <si>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</si>
  <si>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</si>
  <si>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</si>
  <si>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</si>
  <si>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</si>
  <si>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</si>
  <si>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</si>
  <si>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</si>
  <si>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</si>
  <si>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</si>
  <si>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</si>
  <si>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</si>
  <si>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</si>
  <si>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</si>
  <si>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</si>
  <si>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</si>
  <si>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</si>
  <si>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</si>
  <si>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</si>
  <si>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</si>
  <si>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</si>
  <si>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</si>
  <si>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</si>
  <si>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</si>
  <si>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</si>
  <si>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</si>
  <si>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</si>
  <si>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</si>
  <si>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</si>
  <si>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</si>
  <si>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</si>
  <si>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</si>
  <si>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</si>
  <si>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</si>
  <si>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</si>
  <si>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</si>
  <si>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</si>
  <si>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</si>
  <si>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</si>
  <si>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</si>
  <si>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</si>
  <si>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</si>
  <si>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</si>
  <si>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</si>
  <si>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</si>
  <si>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</si>
  <si>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</si>
  <si>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</si>
  <si>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</si>
  <si>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</si>
  <si>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</si>
  <si>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</si>
  <si>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</si>
  <si>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</si>
  <si>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</si>
  <si>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</si>
  <si>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</si>
  <si>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</si>
  <si>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</si>
  <si>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</si>
  <si>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</si>
  <si>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</si>
  <si>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</si>
  <si>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</si>
  <si>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</si>
  <si>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</si>
  <si>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</si>
  <si>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</si>
  <si>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</si>
  <si>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</si>
  <si>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</si>
  <si>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</si>
  <si>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</si>
  <si>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</si>
  <si>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</si>
  <si>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</si>
  <si>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</si>
  <si>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</si>
  <si>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</si>
  <si>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</si>
  <si>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</si>
  <si>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</si>
  <si>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</si>
  <si>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</si>
  <si>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</si>
  <si>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</si>
  <si>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</si>
  <si>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</si>
  <si>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</si>
  <si>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</si>
  <si>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</si>
  <si>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</si>
  <si>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</si>
  <si>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</si>
  <si>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</si>
  <si>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</si>
  <si>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</si>
  <si>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</si>
  <si>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</si>
  <si>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</si>
  <si>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</si>
  <si>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</si>
  <si>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</si>
  <si>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</si>
  <si>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</si>
  <si>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</si>
  <si>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</si>
  <si>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</si>
  <si>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</si>
  <si>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</si>
  <si>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</si>
  <si>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</si>
  <si>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</si>
  <si>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</si>
  <si>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</si>
  <si>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</si>
  <si>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</si>
  <si>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</si>
  <si>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</si>
  <si>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</si>
  <si>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</si>
  <si>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</si>
  <si>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</si>
  <si>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</si>
  <si>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</si>
  <si>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</si>
  <si>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</si>
  <si>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</si>
  <si>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</si>
  <si>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</si>
  <si>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</si>
  <si>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</si>
  <si>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</si>
  <si>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</si>
  <si>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</si>
  <si>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</si>
  <si>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</si>
  <si>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</si>
  <si>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</si>
  <si>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</si>
  <si>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</si>
  <si>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</si>
  <si>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</si>
  <si>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</si>
  <si>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</si>
  <si>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</si>
  <si>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</si>
  <si>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</si>
  <si>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</si>
  <si>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</si>
  <si>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</si>
  <si>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</si>
  <si>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</si>
  <si>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</si>
  <si>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</si>
  <si>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</si>
  <si>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</si>
  <si>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</si>
  <si>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</si>
  <si>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</si>
  <si>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</si>
  <si>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</si>
  <si>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</si>
  <si>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</si>
  <si>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</si>
  <si>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</si>
  <si>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</si>
  <si>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</si>
  <si>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</si>
  <si>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</si>
  <si>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</si>
  <si>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</si>
  <si>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</si>
  <si>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</si>
  <si>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</si>
  <si>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</si>
  <si>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</si>
  <si>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</si>
  <si>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</si>
  <si>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</si>
  <si>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</si>
  <si>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</si>
  <si>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</si>
  <si>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</si>
  <si>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</si>
  <si>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</si>
  <si>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</si>
  <si>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</si>
  <si>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</si>
  <si>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</si>
  <si>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</si>
  <si>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</si>
  <si>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</si>
  <si>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</si>
  <si>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</si>
  <si>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</si>
  <si>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</si>
  <si>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</si>
  <si>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</si>
  <si>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</si>
  <si>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</si>
  <si>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</si>
  <si>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</si>
  <si>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</si>
  <si>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</si>
  <si>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</si>
  <si>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</si>
  <si>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</si>
  <si>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</si>
  <si>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</si>
  <si>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</si>
  <si>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</si>
  <si>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</si>
  <si>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</si>
  <si>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</si>
  <si>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</si>
  <si>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</si>
  <si>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</si>
  <si>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</si>
  <si>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</si>
  <si>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</si>
  <si>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</si>
  <si>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</si>
  <si>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</si>
  <si>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</si>
  <si>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</si>
  <si>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</si>
  <si>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</si>
  <si>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</si>
  <si>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</si>
  <si>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</si>
  <si>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</si>
  <si>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</si>
  <si>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Geneviève Bujold</t>
  </si>
  <si>
    <t>Tartan Productions</t>
  </si>
  <si>
    <t>Making the Grade</t>
  </si>
  <si>
    <t>May 18, 1984 (United States)</t>
  </si>
  <si>
    <t>Dorian Walker</t>
  </si>
  <si>
    <t>Gene Quintano</t>
  </si>
  <si>
    <t>Judd Nelson</t>
  </si>
  <si>
    <t>Full Moon in Paris</t>
  </si>
  <si>
    <t>August 29, 1984 (France)</t>
  </si>
  <si>
    <t>Éric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</si>
  <si>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</si>
  <si>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</si>
  <si>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</si>
  <si>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</si>
  <si>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</si>
  <si>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</si>
  <si>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</si>
  <si>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</si>
  <si>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</si>
  <si>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</si>
  <si>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</si>
  <si>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</si>
  <si>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</si>
  <si>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</si>
  <si>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</si>
  <si>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</si>
  <si>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</si>
  <si>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</si>
  <si>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</si>
  <si>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</si>
  <si>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</si>
  <si>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</si>
  <si>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</si>
  <si>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</si>
  <si>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</si>
  <si>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</si>
  <si>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</si>
  <si>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</si>
  <si>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</si>
  <si>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</si>
  <si>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</si>
  <si>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</si>
  <si>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</si>
  <si>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</si>
  <si>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</si>
  <si>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</si>
  <si>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</si>
  <si>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</si>
  <si>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</si>
  <si>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</si>
  <si>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</si>
  <si>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</si>
  <si>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</si>
  <si>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</si>
  <si>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</si>
  <si>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</si>
  <si>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</si>
  <si>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</si>
  <si>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</si>
  <si>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</si>
  <si>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</si>
  <si>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</si>
  <si>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</si>
  <si>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</si>
  <si>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</si>
  <si>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</si>
  <si>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</si>
  <si>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</si>
  <si>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</si>
  <si>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</si>
  <si>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</si>
  <si>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</si>
  <si>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</si>
  <si>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</si>
  <si>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</si>
  <si>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</si>
  <si>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</si>
  <si>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</si>
  <si>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</si>
  <si>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</si>
  <si>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</si>
  <si>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</si>
  <si>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</si>
  <si>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</si>
  <si>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</si>
  <si>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</si>
  <si>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</si>
  <si>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</si>
  <si>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</si>
  <si>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</si>
  <si>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</si>
  <si>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</si>
  <si>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</si>
  <si>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</si>
  <si>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</si>
  <si>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</si>
  <si>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</si>
  <si>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</si>
  <si>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</si>
  <si>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</si>
  <si>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</si>
  <si>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</si>
  <si>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</si>
  <si>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</si>
  <si>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</si>
  <si>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</si>
  <si>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</si>
  <si>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</si>
  <si>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</si>
  <si>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</si>
  <si>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</si>
  <si>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</si>
  <si>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</si>
  <si>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</si>
  <si>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</si>
  <si>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</si>
  <si>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</si>
  <si>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</si>
  <si>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</si>
  <si>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</si>
  <si>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</si>
  <si>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</si>
  <si>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</si>
  <si>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</si>
  <si>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</si>
  <si>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</si>
  <si>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</si>
  <si>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</si>
  <si>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</si>
  <si>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</si>
  <si>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</si>
  <si>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</si>
  <si>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</si>
  <si>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</si>
  <si>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</si>
  <si>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</si>
  <si>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</si>
  <si>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</si>
  <si>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</si>
  <si>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</si>
  <si>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</si>
  <si>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</si>
  <si>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</si>
  <si>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</si>
  <si>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</si>
  <si>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</si>
  <si>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</si>
  <si>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</si>
  <si>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</si>
  <si>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</si>
  <si>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</si>
  <si>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</si>
  <si>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</si>
  <si>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</si>
  <si>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</si>
  <si>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</si>
  <si>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</si>
  <si>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</si>
  <si>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</si>
  <si>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</si>
  <si>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</si>
  <si>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</si>
  <si>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</si>
  <si>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</si>
  <si>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</si>
  <si>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</si>
  <si>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</si>
  <si>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</si>
  <si>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</si>
  <si>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</si>
  <si>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</si>
  <si>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</si>
  <si>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</si>
  <si>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</si>
  <si>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</si>
  <si>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</si>
  <si>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</si>
  <si>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</si>
  <si>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</si>
  <si>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</si>
  <si>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</si>
  <si>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</si>
  <si>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</si>
  <si>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</si>
  <si>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</si>
  <si>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</si>
  <si>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</si>
  <si>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</si>
  <si>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</si>
  <si>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</si>
  <si>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</si>
  <si>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</si>
  <si>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</si>
  <si>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</si>
  <si>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</si>
  <si>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</si>
  <si>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</si>
  <si>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</si>
  <si>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</si>
  <si>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</si>
  <si>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</si>
  <si>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</si>
  <si>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</si>
  <si>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</si>
  <si>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</si>
  <si>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</si>
  <si>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</si>
  <si>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</si>
  <si>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</si>
  <si>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</si>
  <si>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</si>
  <si>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</si>
  <si>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</si>
  <si>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</si>
  <si>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</si>
  <si>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</si>
  <si>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</si>
  <si>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</si>
  <si>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</si>
  <si>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</si>
  <si>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</si>
  <si>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</si>
  <si>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</si>
  <si>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</si>
  <si>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</si>
  <si>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</si>
  <si>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</si>
  <si>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</si>
  <si>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</si>
  <si>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</si>
  <si>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</si>
  <si>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</si>
  <si>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</si>
  <si>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</si>
  <si>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</si>
  <si>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</si>
  <si>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</si>
  <si>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</si>
  <si>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</si>
  <si>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</si>
  <si>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</si>
  <si>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</si>
  <si>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</si>
  <si>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</si>
  <si>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</si>
  <si>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</si>
  <si>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</si>
  <si>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</si>
  <si>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</si>
  <si>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</si>
  <si>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</si>
  <si>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</si>
  <si>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</si>
  <si>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</si>
  <si>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</si>
  <si>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</si>
  <si>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</si>
  <si>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</si>
  <si>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</si>
  <si>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</si>
  <si>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</si>
  <si>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</si>
  <si>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</si>
  <si>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</si>
  <si>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</si>
  <si>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</si>
  <si>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</si>
  <si>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</si>
  <si>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</si>
  <si>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</si>
  <si>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</si>
  <si>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</si>
  <si>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</si>
  <si>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</si>
  <si>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</si>
  <si>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</si>
  <si>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</si>
  <si>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</si>
  <si>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</si>
  <si>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</si>
  <si>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</si>
  <si>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</si>
  <si>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</si>
  <si>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</si>
  <si>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</si>
  <si>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</si>
  <si>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</si>
  <si>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</si>
  <si>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</si>
  <si>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</si>
  <si>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</si>
  <si>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</si>
  <si>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</si>
  <si>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</si>
  <si>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</si>
  <si>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</si>
  <si>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</si>
  <si>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</si>
  <si>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</si>
  <si>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</si>
  <si>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</si>
  <si>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</si>
  <si>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</si>
  <si>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</si>
  <si>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</si>
  <si>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</si>
  <si>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</si>
  <si>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</si>
  <si>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</si>
  <si>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</si>
  <si>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</si>
  <si>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</si>
  <si>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</si>
  <si>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</si>
  <si>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</si>
  <si>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</si>
  <si>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</si>
  <si>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</si>
  <si>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</si>
  <si>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</si>
  <si>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</si>
  <si>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</si>
  <si>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</si>
  <si>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</si>
  <si>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</si>
  <si>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</si>
  <si>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</si>
  <si>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</si>
  <si>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</si>
  <si>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</si>
  <si>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</si>
  <si>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</si>
  <si>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</si>
  <si>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</si>
  <si>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</si>
  <si>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</si>
  <si>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</si>
  <si>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</si>
  <si>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</si>
  <si>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</si>
  <si>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</si>
  <si>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</si>
  <si>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</si>
  <si>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</si>
  <si>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</si>
  <si>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</si>
  <si>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</si>
  <si>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</si>
  <si>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</si>
  <si>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</si>
  <si>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</si>
  <si>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</si>
  <si>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</si>
  <si>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</si>
  <si>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</si>
  <si>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</si>
  <si>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</si>
  <si>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</si>
  <si>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</si>
  <si>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</si>
  <si>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</si>
  <si>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</si>
  <si>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</si>
  <si>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</si>
  <si>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</si>
  <si>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</si>
  <si>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</si>
  <si>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</si>
  <si>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</si>
  <si>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</si>
  <si>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</si>
  <si>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</si>
  <si>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</si>
  <si>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</si>
  <si>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</si>
  <si>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</si>
  <si>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</si>
  <si>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</si>
  <si>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</si>
  <si>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</si>
  <si>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</si>
  <si>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</si>
  <si>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</si>
  <si>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</si>
  <si>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</si>
  <si>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</si>
  <si>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</si>
  <si>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</si>
  <si>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</si>
  <si>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</si>
  <si>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Jûzô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</si>
  <si>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</si>
  <si>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</si>
  <si>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</si>
  <si>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</si>
  <si>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</si>
  <si>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</si>
  <si>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</si>
  <si>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</si>
  <si>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</si>
  <si>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</si>
  <si>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</si>
  <si>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</si>
  <si>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</si>
  <si>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</si>
  <si>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</si>
  <si>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</si>
  <si>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</si>
  <si>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</si>
  <si>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</si>
  <si>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</si>
  <si>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</si>
  <si>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</si>
  <si>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</si>
  <si>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</si>
  <si>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</si>
  <si>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</si>
  <si>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</si>
  <si>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</si>
  <si>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</si>
  <si>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</si>
  <si>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</si>
  <si>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</si>
  <si>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</si>
  <si>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</si>
  <si>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</si>
  <si>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</si>
  <si>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</si>
  <si>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</si>
  <si>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</si>
  <si>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</si>
  <si>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</si>
  <si>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</si>
  <si>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</si>
  <si>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</si>
  <si>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</si>
  <si>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</si>
  <si>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</si>
  <si>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</si>
  <si>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</si>
  <si>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</si>
  <si>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</si>
  <si>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</si>
  <si>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</si>
  <si>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</si>
  <si>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</si>
  <si>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</si>
  <si>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</si>
  <si>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</si>
  <si>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</si>
  <si>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</si>
  <si>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</si>
  <si>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</si>
  <si>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</si>
  <si>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</si>
  <si>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</si>
  <si>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</si>
  <si>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</si>
  <si>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</si>
  <si>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</si>
  <si>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</si>
  <si>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</si>
  <si>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</si>
  <si>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</si>
  <si>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</si>
  <si>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</si>
  <si>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</si>
  <si>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</si>
  <si>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</si>
  <si>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</si>
  <si>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Hallström</t>
  </si>
  <si>
    <t>Reidar Jönsson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</si>
  <si>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</si>
  <si>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</si>
  <si>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</si>
  <si>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</si>
  <si>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</si>
  <si>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</si>
  <si>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</si>
  <si>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</si>
  <si>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</si>
  <si>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</si>
  <si>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</si>
  <si>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</si>
  <si>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</si>
  <si>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</si>
  <si>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</si>
  <si>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</si>
  <si>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</si>
  <si>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</si>
  <si>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</si>
  <si>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</si>
  <si>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</si>
  <si>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</si>
  <si>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</si>
  <si>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</si>
  <si>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</si>
  <si>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</si>
  <si>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</si>
  <si>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</si>
  <si>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</si>
  <si>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</si>
  <si>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</si>
  <si>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</si>
  <si>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</si>
  <si>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</si>
  <si>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</si>
  <si>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</si>
  <si>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</si>
  <si>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</si>
  <si>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</si>
  <si>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</si>
  <si>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</si>
  <si>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</si>
  <si>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</si>
  <si>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</si>
  <si>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</si>
  <si>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</si>
  <si>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</si>
  <si>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</si>
  <si>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</si>
  <si>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</si>
  <si>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</si>
  <si>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</si>
  <si>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</si>
  <si>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</si>
  <si>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</si>
  <si>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</si>
  <si>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</si>
  <si>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</si>
  <si>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</si>
  <si>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</si>
  <si>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</si>
  <si>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</si>
  <si>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</si>
  <si>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</si>
  <si>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</si>
  <si>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</si>
  <si>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</si>
  <si>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</si>
  <si>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</si>
  <si>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</si>
  <si>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</si>
  <si>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</si>
  <si>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</si>
  <si>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</si>
  <si>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</si>
  <si>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</si>
  <si>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</si>
  <si>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</si>
  <si>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</si>
  <si>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</si>
  <si>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</si>
  <si>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</si>
  <si>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</si>
  <si>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</si>
  <si>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</si>
  <si>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</si>
  <si>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</si>
  <si>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</si>
  <si>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</si>
  <si>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</si>
  <si>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</si>
  <si>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</si>
  <si>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</si>
  <si>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</si>
  <si>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</si>
  <si>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</si>
  <si>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</si>
  <si>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</si>
  <si>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</si>
  <si>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</si>
  <si>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</si>
  <si>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</si>
  <si>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</si>
  <si>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</si>
  <si>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</si>
  <si>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</si>
  <si>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</si>
  <si>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</si>
  <si>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</si>
  <si>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</si>
  <si>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</si>
  <si>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</si>
  <si>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</si>
  <si>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</si>
  <si>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</si>
  <si>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</si>
  <si>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</si>
  <si>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</si>
  <si>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</si>
  <si>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</si>
  <si>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</si>
  <si>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</si>
  <si>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</si>
  <si>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</si>
  <si>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</si>
  <si>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</si>
  <si>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</si>
  <si>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</si>
  <si>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</si>
  <si>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</si>
  <si>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</si>
  <si>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</si>
  <si>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</si>
  <si>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</si>
  <si>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</si>
  <si>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</si>
  <si>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</si>
  <si>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</si>
  <si>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</si>
  <si>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</si>
  <si>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</si>
  <si>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</si>
  <si>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</si>
  <si>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</si>
  <si>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</si>
  <si>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</si>
  <si>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</si>
  <si>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</si>
  <si>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</si>
  <si>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</si>
  <si>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</si>
  <si>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</si>
  <si>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</si>
  <si>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</si>
  <si>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</si>
  <si>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</si>
  <si>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</si>
  <si>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</si>
  <si>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</si>
  <si>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</si>
  <si>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</si>
  <si>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</si>
  <si>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</si>
  <si>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</si>
  <si>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</si>
  <si>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</si>
  <si>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</si>
  <si>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</si>
  <si>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</si>
  <si>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</si>
  <si>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</si>
  <si>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</si>
  <si>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</si>
  <si>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</si>
  <si>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</si>
  <si>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</si>
  <si>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</si>
  <si>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</si>
  <si>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</si>
  <si>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</si>
  <si>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</si>
  <si>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</si>
  <si>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</si>
  <si>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</si>
  <si>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</si>
  <si>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</si>
  <si>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</si>
  <si>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</si>
  <si>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</si>
  <si>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</si>
  <si>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</si>
  <si>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</si>
  <si>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</si>
  <si>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</si>
  <si>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</si>
  <si>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</si>
  <si>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</si>
  <si>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</si>
  <si>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</si>
  <si>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</si>
  <si>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</si>
  <si>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</si>
  <si>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</si>
  <si>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</si>
  <si>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</si>
  <si>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</si>
  <si>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</si>
  <si>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</si>
  <si>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</si>
  <si>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</si>
  <si>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</si>
  <si>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</si>
  <si>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</si>
  <si>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</si>
  <si>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</si>
  <si>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</si>
  <si>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</si>
  <si>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</si>
  <si>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</si>
  <si>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</si>
  <si>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</si>
  <si>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</si>
  <si>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</si>
  <si>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</si>
  <si>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</si>
  <si>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</si>
  <si>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</si>
  <si>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</si>
  <si>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</si>
  <si>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</si>
  <si>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</si>
  <si>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</si>
  <si>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</si>
  <si>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</si>
  <si>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</si>
  <si>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</si>
  <si>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</si>
  <si>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</si>
  <si>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</si>
  <si>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</si>
  <si>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</si>
  <si>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</si>
  <si>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</si>
  <si>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</si>
  <si>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</si>
  <si>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</si>
  <si>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</si>
  <si>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</si>
  <si>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</si>
  <si>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</si>
  <si>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</si>
  <si>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</si>
  <si>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</si>
  <si>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</si>
  <si>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</si>
  <si>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</si>
  <si>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</si>
  <si>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</si>
  <si>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</si>
  <si>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</si>
  <si>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</si>
  <si>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</si>
  <si>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</si>
  <si>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</si>
  <si>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</si>
  <si>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</si>
  <si>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</si>
  <si>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</si>
  <si>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</si>
  <si>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</si>
  <si>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</si>
  <si>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</si>
  <si>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</si>
  <si>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</si>
  <si>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</si>
  <si>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</si>
  <si>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</si>
  <si>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</si>
  <si>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</si>
  <si>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</si>
  <si>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</si>
  <si>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</si>
  <si>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</si>
  <si>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</si>
  <si>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</si>
  <si>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</si>
  <si>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</si>
  <si>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</si>
  <si>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</si>
  <si>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</si>
  <si>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</si>
  <si>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</si>
  <si>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</si>
  <si>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</si>
  <si>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</si>
  <si>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</si>
  <si>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</si>
  <si>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February 20, 1987 (United States)</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</si>
  <si>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</si>
  <si>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</si>
  <si>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</si>
  <si>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</si>
  <si>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</si>
  <si>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</si>
  <si>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</si>
  <si>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</si>
  <si>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</si>
  <si>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</si>
  <si>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</si>
  <si>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</si>
  <si>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</si>
  <si>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</si>
  <si>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</si>
  <si>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</si>
  <si>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</si>
  <si>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</si>
  <si>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</si>
  <si>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</si>
  <si>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</si>
  <si>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</si>
  <si>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</si>
  <si>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</si>
  <si>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</si>
  <si>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</si>
  <si>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</si>
  <si>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</si>
  <si>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</si>
  <si>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</si>
  <si>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</si>
  <si>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</si>
  <si>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</si>
  <si>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</si>
  <si>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</si>
  <si>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</si>
  <si>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</si>
  <si>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</si>
  <si>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</si>
  <si>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</si>
  <si>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</si>
  <si>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</si>
  <si>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cinéma et de l'image animée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</si>
  <si>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</si>
  <si>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</si>
  <si>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</si>
  <si>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</si>
  <si>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</si>
  <si>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</si>
  <si>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</si>
  <si>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</si>
  <si>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</si>
  <si>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</si>
  <si>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</si>
  <si>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</si>
  <si>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</si>
  <si>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</si>
  <si>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</si>
  <si>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</si>
  <si>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</si>
  <si>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</si>
  <si>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</si>
  <si>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</si>
  <si>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</si>
  <si>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</si>
  <si>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</si>
  <si>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</si>
  <si>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</si>
  <si>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</si>
  <si>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</si>
  <si>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</si>
  <si>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</si>
  <si>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</si>
  <si>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</si>
  <si>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</si>
  <si>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</si>
  <si>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</si>
  <si>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</si>
  <si>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</si>
  <si>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</si>
  <si>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</si>
  <si>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</si>
  <si>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</si>
  <si>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</si>
  <si>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</si>
  <si>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</si>
  <si>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</si>
  <si>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</si>
  <si>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</si>
  <si>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</si>
  <si>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</si>
  <si>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</si>
  <si>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</si>
  <si>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</si>
  <si>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</si>
  <si>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</si>
  <si>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</si>
  <si>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</si>
  <si>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</si>
  <si>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</si>
  <si>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</si>
  <si>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</si>
  <si>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</si>
  <si>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</si>
  <si>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</si>
  <si>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</si>
  <si>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</si>
  <si>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</si>
  <si>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</si>
  <si>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</si>
  <si>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</si>
  <si>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</si>
  <si>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</si>
  <si>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</si>
  <si>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</si>
  <si>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</si>
  <si>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</si>
  <si>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</si>
  <si>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</si>
  <si>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</si>
  <si>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</si>
  <si>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</si>
  <si>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</si>
  <si>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</si>
  <si>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</si>
  <si>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</si>
  <si>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</si>
  <si>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</si>
  <si>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</si>
  <si>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</si>
  <si>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</si>
  <si>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</si>
  <si>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</si>
  <si>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</si>
  <si>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</si>
  <si>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</si>
  <si>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</si>
  <si>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</si>
  <si>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</si>
  <si>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</si>
  <si>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</si>
  <si>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</si>
  <si>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</si>
  <si>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</si>
  <si>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</si>
  <si>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</si>
  <si>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</si>
  <si>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</si>
  <si>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</si>
  <si>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</si>
  <si>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</si>
  <si>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</si>
  <si>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</si>
  <si>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</si>
  <si>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</si>
  <si>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</si>
  <si>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</si>
  <si>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</si>
  <si>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</si>
  <si>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</si>
  <si>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</si>
  <si>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</si>
  <si>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</si>
  <si>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</si>
  <si>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</si>
  <si>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</si>
  <si>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</si>
  <si>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</si>
  <si>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</si>
  <si>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</si>
  <si>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</si>
  <si>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</si>
  <si>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</si>
  <si>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</si>
  <si>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</si>
  <si>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</si>
  <si>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</si>
  <si>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</si>
  <si>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</si>
  <si>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</si>
  <si>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</si>
  <si>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</si>
  <si>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</si>
  <si>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</si>
  <si>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</si>
  <si>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</si>
  <si>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</si>
  <si>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</si>
  <si>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</si>
  <si>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</si>
  <si>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</si>
  <si>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</si>
  <si>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</si>
  <si>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</si>
  <si>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</si>
  <si>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</si>
  <si>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</si>
  <si>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</si>
  <si>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</si>
  <si>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</si>
  <si>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</si>
  <si>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</si>
  <si>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</si>
  <si>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</si>
  <si>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</si>
  <si>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</si>
  <si>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</si>
  <si>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</si>
  <si>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</si>
  <si>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</si>
  <si>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</si>
  <si>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</si>
  <si>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</si>
  <si>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</si>
  <si>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</si>
  <si>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</si>
  <si>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</si>
  <si>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</si>
  <si>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</si>
  <si>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</si>
  <si>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</si>
  <si>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</si>
  <si>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</si>
  <si>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</si>
  <si>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</si>
  <si>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</si>
  <si>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</si>
  <si>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</si>
  <si>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</si>
  <si>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</si>
  <si>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</si>
  <si>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</si>
  <si>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</si>
  <si>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</si>
  <si>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</si>
  <si>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</si>
  <si>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</si>
  <si>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</si>
  <si>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</si>
  <si>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</si>
  <si>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</si>
  <si>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</si>
  <si>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</si>
  <si>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</si>
  <si>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</si>
  <si>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</si>
  <si>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</si>
  <si>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</si>
  <si>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</si>
  <si>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</si>
  <si>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</si>
  <si>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</si>
  <si>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</si>
  <si>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</si>
  <si>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</si>
  <si>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</si>
  <si>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</si>
  <si>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</si>
  <si>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</si>
  <si>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</si>
  <si>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</si>
  <si>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</si>
  <si>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</si>
  <si>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</si>
  <si>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</si>
  <si>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</si>
  <si>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</si>
  <si>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</si>
  <si>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</si>
  <si>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</si>
  <si>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</si>
  <si>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</si>
  <si>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</si>
  <si>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</si>
  <si>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</si>
  <si>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</si>
  <si>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</si>
  <si>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</si>
  <si>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</si>
  <si>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</si>
  <si>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Kyôko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</si>
  <si>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</si>
  <si>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</si>
  <si>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</si>
  <si>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</si>
  <si>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</si>
  <si>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</si>
  <si>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</si>
  <si>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</si>
  <si>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</si>
  <si>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</si>
  <si>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</si>
  <si>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</si>
  <si>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</si>
  <si>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</si>
  <si>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Almodóvar</t>
  </si>
  <si>
    <t>Assumpta Serna</t>
  </si>
  <si>
    <t>Compañía Iberoamericana de TV</t>
  </si>
  <si>
    <t>Down and Out in Beverly Hills</t>
  </si>
  <si>
    <t>René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</si>
  <si>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</si>
  <si>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</si>
  <si>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</si>
  <si>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</si>
  <si>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</si>
  <si>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</si>
  <si>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</si>
  <si>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</si>
  <si>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</si>
  <si>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</si>
  <si>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</si>
  <si>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</si>
  <si>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</si>
  <si>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</si>
  <si>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</si>
  <si>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</si>
  <si>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</si>
  <si>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</si>
  <si>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</si>
  <si>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</si>
  <si>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</si>
  <si>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</si>
  <si>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</si>
  <si>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</si>
  <si>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</si>
  <si>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</si>
  <si>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</si>
  <si>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</si>
  <si>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</si>
  <si>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</si>
  <si>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</si>
  <si>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</si>
  <si>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</si>
  <si>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</si>
  <si>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</si>
  <si>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</si>
  <si>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</si>
  <si>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</si>
  <si>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</si>
  <si>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</si>
  <si>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</si>
  <si>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</si>
  <si>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</si>
  <si>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</si>
  <si>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</si>
  <si>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</si>
  <si>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</si>
  <si>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</si>
  <si>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</si>
  <si>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</si>
  <si>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</si>
  <si>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</si>
  <si>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</si>
  <si>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</si>
  <si>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</si>
  <si>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</si>
  <si>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</si>
  <si>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</si>
  <si>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</si>
  <si>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</si>
  <si>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</si>
  <si>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</si>
  <si>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</si>
  <si>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</si>
  <si>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</si>
  <si>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</si>
  <si>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</si>
  <si>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</si>
  <si>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</si>
  <si>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</si>
  <si>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</si>
  <si>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</si>
  <si>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</si>
  <si>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</si>
  <si>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</si>
  <si>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</si>
  <si>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</si>
  <si>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</si>
  <si>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</si>
  <si>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</si>
  <si>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</si>
  <si>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</si>
  <si>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</si>
  <si>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</si>
  <si>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</si>
  <si>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</si>
  <si>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</si>
  <si>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</si>
  <si>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</si>
  <si>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</si>
  <si>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</si>
  <si>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</si>
  <si>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</si>
  <si>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</si>
  <si>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</si>
  <si>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</si>
  <si>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</si>
  <si>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</si>
  <si>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</si>
  <si>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</si>
  <si>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</si>
  <si>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</si>
  <si>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</si>
  <si>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</si>
  <si>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</si>
  <si>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</si>
  <si>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</si>
  <si>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</si>
  <si>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</si>
  <si>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</si>
  <si>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</si>
  <si>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</si>
  <si>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</si>
  <si>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</si>
  <si>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</si>
  <si>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</si>
  <si>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</si>
  <si>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</si>
  <si>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</si>
  <si>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</si>
  <si>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</si>
  <si>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</si>
  <si>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</si>
  <si>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</si>
  <si>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</si>
  <si>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</si>
  <si>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</si>
  <si>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</si>
  <si>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</si>
  <si>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</si>
  <si>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</si>
  <si>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</si>
  <si>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</si>
  <si>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</si>
  <si>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</si>
  <si>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</si>
  <si>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</si>
  <si>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</si>
  <si>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</si>
  <si>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</si>
  <si>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</si>
  <si>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</si>
  <si>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</si>
  <si>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</si>
  <si>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</si>
  <si>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</si>
  <si>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</si>
  <si>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</si>
  <si>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</si>
  <si>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</si>
  <si>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</si>
  <si>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</si>
  <si>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</si>
  <si>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</si>
  <si>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</si>
  <si>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</si>
  <si>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</si>
  <si>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</si>
  <si>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</si>
  <si>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</si>
  <si>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</si>
  <si>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</si>
  <si>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</si>
  <si>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</si>
  <si>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</si>
  <si>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</si>
  <si>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</si>
  <si>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</si>
  <si>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</si>
  <si>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</si>
  <si>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</si>
  <si>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</si>
  <si>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</si>
  <si>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</si>
  <si>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</si>
  <si>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</si>
  <si>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</si>
  <si>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</si>
  <si>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</si>
  <si>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</si>
  <si>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</si>
  <si>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</si>
  <si>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</si>
  <si>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</si>
  <si>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</si>
  <si>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</si>
  <si>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</si>
  <si>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</si>
  <si>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</si>
  <si>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</si>
  <si>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</si>
  <si>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</si>
  <si>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</si>
  <si>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</si>
  <si>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</si>
  <si>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</si>
  <si>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</si>
  <si>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</si>
  <si>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</si>
  <si>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</si>
  <si>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</si>
  <si>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</si>
  <si>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</si>
  <si>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</si>
  <si>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</si>
  <si>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</si>
  <si>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</si>
  <si>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</si>
  <si>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</si>
  <si>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</si>
  <si>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</si>
  <si>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</si>
  <si>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</si>
  <si>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</si>
  <si>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</si>
  <si>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</si>
  <si>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</si>
  <si>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</si>
  <si>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</si>
  <si>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</si>
  <si>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</si>
  <si>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</si>
  <si>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</si>
  <si>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</si>
  <si>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</si>
  <si>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</si>
  <si>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</si>
  <si>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</si>
  <si>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</si>
  <si>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</si>
  <si>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</si>
  <si>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</si>
  <si>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</si>
  <si>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</si>
  <si>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</si>
  <si>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</si>
  <si>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</si>
  <si>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</si>
  <si>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</si>
  <si>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</si>
  <si>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</si>
  <si>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</si>
  <si>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</si>
  <si>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</si>
  <si>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</si>
  <si>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</si>
  <si>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</si>
  <si>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</si>
  <si>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</si>
  <si>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</si>
  <si>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</si>
  <si>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</si>
  <si>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</si>
  <si>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</si>
  <si>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</si>
  <si>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</si>
  <si>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</si>
  <si>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</si>
  <si>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</si>
  <si>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</si>
  <si>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</si>
  <si>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</si>
  <si>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</si>
  <si>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</si>
  <si>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</si>
  <si>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</si>
  <si>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</si>
  <si>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</si>
  <si>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</si>
  <si>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</si>
  <si>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</si>
  <si>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</si>
  <si>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</si>
  <si>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</si>
  <si>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</si>
  <si>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</si>
  <si>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</si>
  <si>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</si>
  <si>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</si>
  <si>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</si>
  <si>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</si>
  <si>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</si>
  <si>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</si>
  <si>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</si>
  <si>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</si>
  <si>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</si>
  <si>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</si>
  <si>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October 1, 1986 (United States)</t>
  </si>
  <si>
    <t>Bertrand Blier</t>
  </si>
  <si>
    <t>Ciné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</si>
  <si>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</si>
  <si>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</si>
  <si>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</si>
  <si>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</si>
  <si>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</si>
  <si>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</si>
  <si>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</si>
  <si>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</si>
  <si>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</si>
  <si>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</si>
  <si>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</si>
  <si>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</si>
  <si>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</si>
  <si>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</si>
  <si>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</si>
  <si>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</si>
  <si>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</si>
  <si>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</si>
  <si>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</si>
  <si>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</si>
  <si>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</si>
  <si>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</si>
  <si>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</si>
  <si>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</si>
  <si>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</si>
  <si>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</si>
  <si>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</si>
  <si>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</si>
  <si>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</si>
  <si>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</si>
  <si>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</si>
  <si>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</si>
  <si>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</si>
  <si>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</si>
  <si>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</si>
  <si>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</si>
  <si>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</si>
  <si>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</si>
  <si>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</si>
  <si>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</si>
  <si>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</si>
  <si>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</si>
  <si>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</si>
  <si>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</si>
  <si>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Caméras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</si>
  <si>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</si>
  <si>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</si>
  <si>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</si>
  <si>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</si>
  <si>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</si>
  <si>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</si>
  <si>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</si>
  <si>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</si>
  <si>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</si>
  <si>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</si>
  <si>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</si>
  <si>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</si>
  <si>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</si>
  <si>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</si>
  <si>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</si>
  <si>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</si>
  <si>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</si>
  <si>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</si>
  <si>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</si>
  <si>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</si>
  <si>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</si>
  <si>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</si>
  <si>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</si>
  <si>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</si>
  <si>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</si>
  <si>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</si>
  <si>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</si>
  <si>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</si>
  <si>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</si>
  <si>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</si>
  <si>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</si>
  <si>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</si>
  <si>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</si>
  <si>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</si>
  <si>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</si>
  <si>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</si>
  <si>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Aimée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</si>
  <si>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</si>
  <si>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</si>
  <si>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</si>
  <si>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</si>
  <si>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</si>
  <si>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</si>
  <si>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</si>
  <si>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</si>
  <si>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</si>
  <si>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</si>
  <si>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</si>
  <si>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</si>
  <si>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</si>
  <si>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</si>
  <si>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</si>
  <si>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</si>
  <si>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</si>
  <si>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</si>
  <si>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</si>
  <si>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</si>
  <si>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</si>
  <si>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</si>
  <si>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</si>
  <si>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</si>
  <si>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</si>
  <si>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</si>
  <si>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</si>
  <si>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</si>
  <si>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</si>
  <si>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</si>
  <si>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</si>
  <si>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</si>
  <si>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</si>
  <si>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</si>
  <si>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</si>
  <si>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</si>
  <si>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</si>
  <si>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</si>
  <si>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</si>
  <si>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</si>
  <si>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</si>
  <si>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</si>
  <si>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</si>
  <si>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</si>
  <si>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</si>
  <si>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</si>
  <si>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</si>
  <si>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</si>
  <si>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</si>
  <si>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</si>
  <si>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</si>
  <si>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</si>
  <si>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</si>
  <si>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</si>
  <si>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</si>
  <si>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</si>
  <si>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</si>
  <si>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</si>
  <si>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</si>
  <si>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</si>
  <si>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</si>
  <si>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</si>
  <si>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</si>
  <si>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</si>
  <si>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</si>
  <si>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</si>
  <si>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</si>
  <si>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</si>
  <si>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</si>
  <si>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</si>
  <si>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</si>
  <si>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</si>
  <si>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</si>
  <si>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</si>
  <si>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</si>
  <si>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</si>
  <si>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</si>
  <si>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</si>
  <si>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</si>
  <si>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</si>
  <si>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</si>
  <si>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</si>
  <si>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</si>
  <si>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</si>
  <si>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</si>
  <si>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</si>
  <si>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</si>
  <si>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</si>
  <si>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</si>
  <si>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</si>
  <si>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</si>
  <si>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</si>
  <si>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</si>
  <si>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</si>
  <si>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</si>
  <si>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</si>
  <si>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</si>
  <si>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</si>
  <si>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</si>
  <si>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</si>
  <si>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</si>
  <si>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</si>
  <si>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</si>
  <si>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</si>
  <si>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</si>
  <si>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</si>
  <si>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</si>
  <si>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</si>
  <si>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</si>
  <si>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</si>
  <si>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</si>
  <si>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</si>
  <si>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</si>
  <si>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</si>
  <si>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</si>
  <si>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</si>
  <si>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</si>
  <si>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</si>
  <si>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</si>
  <si>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</si>
  <si>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</si>
  <si>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</si>
  <si>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</si>
  <si>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</si>
  <si>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</si>
  <si>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</si>
  <si>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</si>
  <si>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</si>
  <si>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</si>
  <si>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</si>
  <si>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</si>
  <si>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</si>
  <si>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</si>
  <si>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</si>
  <si>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</si>
  <si>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</si>
  <si>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</si>
  <si>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</si>
  <si>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</si>
  <si>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</si>
  <si>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</si>
  <si>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</si>
  <si>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</si>
  <si>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</si>
  <si>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</si>
  <si>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</si>
  <si>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</si>
  <si>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</si>
  <si>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</si>
  <si>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</si>
  <si>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</si>
  <si>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</si>
  <si>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</si>
  <si>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</si>
  <si>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</si>
  <si>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</si>
  <si>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</si>
  <si>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</si>
  <si>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</si>
  <si>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</si>
  <si>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</si>
  <si>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</si>
  <si>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</si>
  <si>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</si>
  <si>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</si>
  <si>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</si>
  <si>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</si>
  <si>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</si>
  <si>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</si>
  <si>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</si>
  <si>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</si>
  <si>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</si>
  <si>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</si>
  <si>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</si>
  <si>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</si>
  <si>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</si>
  <si>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</si>
  <si>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</si>
  <si>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</si>
  <si>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</si>
  <si>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</si>
  <si>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Takács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</si>
  <si>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</si>
  <si>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</si>
  <si>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</si>
  <si>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</si>
  <si>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</si>
  <si>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</si>
  <si>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</si>
  <si>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</si>
  <si>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</si>
  <si>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</si>
  <si>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</si>
  <si>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</si>
  <si>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</si>
  <si>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</si>
  <si>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</si>
  <si>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</si>
  <si>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</si>
  <si>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</si>
  <si>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</si>
  <si>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</si>
  <si>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</si>
  <si>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</si>
  <si>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</si>
  <si>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</si>
  <si>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</si>
  <si>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</si>
  <si>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</si>
  <si>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</si>
  <si>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</si>
  <si>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</si>
  <si>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</si>
  <si>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</si>
  <si>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Éditions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</si>
  <si>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</si>
  <si>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</si>
  <si>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</si>
  <si>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</si>
  <si>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</si>
  <si>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</si>
  <si>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</si>
  <si>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</si>
  <si>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</si>
  <si>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</si>
  <si>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</si>
  <si>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</si>
  <si>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</si>
  <si>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</si>
  <si>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</si>
  <si>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</si>
  <si>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</si>
  <si>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</si>
  <si>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</si>
  <si>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</si>
  <si>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</si>
  <si>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Stéphane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</si>
  <si>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</si>
  <si>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</si>
  <si>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</si>
  <si>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</si>
  <si>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</si>
  <si>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</si>
  <si>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</si>
  <si>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</si>
  <si>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</si>
  <si>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</si>
  <si>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</si>
  <si>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</si>
  <si>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</si>
  <si>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</si>
  <si>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</si>
  <si>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</si>
  <si>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</si>
  <si>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</si>
  <si>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</si>
  <si>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</si>
  <si>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</si>
  <si>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</si>
  <si>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</si>
  <si>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</si>
  <si>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</si>
  <si>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</si>
  <si>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</si>
  <si>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</si>
  <si>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</si>
  <si>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</si>
  <si>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</si>
  <si>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</si>
  <si>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</si>
  <si>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</si>
  <si>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</si>
  <si>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</si>
  <si>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</si>
  <si>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</si>
  <si>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</si>
  <si>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</si>
  <si>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</si>
  <si>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</si>
  <si>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</si>
  <si>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</si>
  <si>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</si>
  <si>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</si>
  <si>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</si>
  <si>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</si>
  <si>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</si>
  <si>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</si>
  <si>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</si>
  <si>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</si>
  <si>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</si>
  <si>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</si>
  <si>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</si>
  <si>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</si>
  <si>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</si>
  <si>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</si>
  <si>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</si>
  <si>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</si>
  <si>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</si>
  <si>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</si>
  <si>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</si>
  <si>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</si>
  <si>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</si>
  <si>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</si>
  <si>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</si>
  <si>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</si>
  <si>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</si>
  <si>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</si>
  <si>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</si>
  <si>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</si>
  <si>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</si>
  <si>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</si>
  <si>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</si>
  <si>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</si>
  <si>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</si>
  <si>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</si>
  <si>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</si>
  <si>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</si>
  <si>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</si>
  <si>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</si>
  <si>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</si>
  <si>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</si>
  <si>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</si>
  <si>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</si>
  <si>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</si>
  <si>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</si>
  <si>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</si>
  <si>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</si>
  <si>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</si>
  <si>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</si>
  <si>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</si>
  <si>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</si>
  <si>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</si>
  <si>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</si>
  <si>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</si>
  <si>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</si>
  <si>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</si>
  <si>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</si>
  <si>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</si>
  <si>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</si>
  <si>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</si>
  <si>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</si>
  <si>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</si>
  <si>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</si>
  <si>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</si>
  <si>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</si>
  <si>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</si>
  <si>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</si>
  <si>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</si>
  <si>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</si>
  <si>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</si>
  <si>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</si>
  <si>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</si>
  <si>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</si>
  <si>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</si>
  <si>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</si>
  <si>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</si>
  <si>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</si>
  <si>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</si>
  <si>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</si>
  <si>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</si>
  <si>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</si>
  <si>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</si>
  <si>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</si>
  <si>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</si>
  <si>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</si>
  <si>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</si>
  <si>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</si>
  <si>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</si>
  <si>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</si>
  <si>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</si>
  <si>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</si>
  <si>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</si>
  <si>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</si>
  <si>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</si>
  <si>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</si>
  <si>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</si>
  <si>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</si>
  <si>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René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</si>
  <si>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</si>
  <si>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</si>
  <si>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</si>
  <si>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</si>
  <si>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</si>
  <si>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</si>
  <si>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</si>
  <si>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</si>
  <si>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</si>
  <si>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</si>
  <si>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</si>
  <si>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</si>
  <si>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</si>
  <si>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</si>
  <si>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</si>
  <si>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</si>
  <si>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</si>
  <si>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</si>
  <si>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</si>
  <si>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</si>
  <si>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</si>
  <si>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</si>
  <si>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</si>
  <si>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</si>
  <si>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</si>
  <si>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</si>
  <si>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</si>
  <si>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</si>
  <si>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</si>
  <si>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</si>
  <si>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</si>
  <si>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</si>
  <si>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</si>
  <si>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</si>
  <si>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</si>
  <si>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</si>
  <si>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</si>
  <si>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</si>
  <si>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</si>
  <si>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</si>
  <si>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</si>
  <si>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</si>
  <si>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</si>
  <si>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</si>
  <si>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</si>
  <si>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</si>
  <si>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</si>
  <si>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</si>
  <si>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</si>
  <si>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</si>
  <si>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</si>
  <si>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</si>
  <si>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</si>
  <si>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</si>
  <si>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</si>
  <si>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</si>
  <si>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</si>
  <si>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</si>
  <si>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</si>
  <si>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</si>
  <si>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</si>
  <si>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</si>
  <si>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</si>
  <si>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</si>
  <si>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</si>
  <si>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</si>
  <si>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</si>
  <si>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</si>
  <si>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</si>
  <si>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</si>
  <si>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</si>
  <si>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</si>
  <si>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</si>
  <si>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</si>
  <si>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</si>
  <si>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</si>
  <si>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</si>
  <si>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</si>
  <si>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</si>
  <si>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</si>
  <si>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</si>
  <si>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</si>
  <si>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</si>
  <si>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</si>
  <si>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</si>
  <si>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</si>
  <si>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</si>
  <si>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</si>
  <si>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</si>
  <si>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</si>
  <si>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</si>
  <si>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</si>
  <si>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</si>
  <si>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</si>
  <si>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</si>
  <si>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</si>
  <si>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</si>
  <si>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</si>
  <si>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</si>
  <si>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</si>
  <si>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</si>
  <si>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</si>
  <si>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</si>
  <si>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</si>
  <si>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</si>
  <si>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</si>
  <si>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</si>
  <si>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</si>
  <si>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</si>
  <si>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</si>
  <si>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</si>
  <si>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</si>
  <si>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</si>
  <si>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</si>
  <si>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</si>
  <si>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</si>
  <si>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</si>
  <si>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</si>
  <si>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</si>
  <si>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</si>
  <si>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</si>
  <si>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</si>
  <si>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</si>
  <si>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</si>
  <si>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</si>
  <si>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</si>
  <si>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</si>
  <si>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</si>
  <si>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</si>
  <si>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</si>
  <si>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</si>
  <si>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</si>
  <si>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</si>
  <si>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</si>
  <si>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</si>
  <si>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</si>
  <si>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</si>
  <si>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</si>
  <si>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</si>
  <si>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</si>
  <si>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</si>
  <si>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</si>
  <si>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</si>
  <si>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</si>
  <si>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</si>
  <si>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</si>
  <si>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</si>
  <si>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</si>
  <si>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</si>
  <si>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</si>
  <si>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</si>
  <si>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</si>
  <si>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</si>
  <si>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</si>
  <si>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</si>
  <si>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</si>
  <si>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</si>
  <si>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</si>
  <si>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</si>
  <si>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</si>
  <si>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</si>
  <si>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</si>
  <si>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</si>
  <si>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</si>
  <si>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</si>
  <si>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</si>
  <si>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</si>
  <si>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</si>
  <si>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</si>
  <si>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</si>
  <si>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</si>
  <si>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</si>
  <si>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</si>
  <si>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</si>
  <si>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</si>
  <si>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</si>
  <si>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</si>
  <si>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</si>
  <si>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</si>
  <si>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</si>
  <si>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</si>
  <si>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</si>
  <si>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</si>
  <si>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</si>
  <si>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</si>
  <si>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</si>
  <si>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</si>
  <si>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</si>
  <si>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</si>
  <si>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</si>
  <si>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</si>
  <si>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</si>
  <si>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</si>
  <si>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</si>
  <si>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</si>
  <si>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</si>
  <si>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</si>
  <si>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</si>
  <si>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</si>
  <si>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</si>
  <si>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</si>
  <si>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</si>
  <si>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</si>
  <si>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</si>
  <si>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</si>
  <si>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</si>
  <si>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</si>
  <si>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</si>
  <si>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</si>
  <si>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</si>
  <si>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</si>
  <si>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</si>
  <si>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</si>
  <si>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</si>
  <si>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</si>
  <si>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</si>
  <si>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</si>
  <si>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</si>
  <si>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</si>
  <si>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</si>
  <si>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</si>
  <si>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</si>
  <si>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</si>
  <si>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</si>
  <si>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</si>
  <si>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</si>
  <si>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</si>
  <si>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</si>
  <si>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</si>
  <si>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</si>
  <si>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</si>
  <si>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</si>
  <si>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</si>
  <si>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</si>
  <si>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</si>
  <si>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</si>
  <si>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</si>
  <si>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</si>
  <si>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</si>
  <si>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</si>
  <si>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</si>
  <si>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</si>
  <si>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</si>
  <si>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</si>
  <si>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</si>
  <si>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</si>
  <si>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</si>
  <si>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</si>
  <si>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</si>
  <si>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</si>
  <si>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</si>
  <si>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</si>
  <si>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</si>
  <si>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</si>
  <si>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</si>
  <si>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</si>
  <si>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</si>
  <si>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</si>
  <si>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</si>
  <si>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</si>
  <si>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</si>
  <si>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</si>
  <si>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</si>
  <si>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</si>
  <si>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</si>
  <si>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</si>
  <si>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</si>
  <si>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</si>
  <si>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</si>
  <si>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</si>
  <si>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</si>
  <si>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</si>
  <si>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Ôtomo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</si>
  <si>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</si>
  <si>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</si>
  <si>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</si>
  <si>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</si>
  <si>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</si>
  <si>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</si>
  <si>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</si>
  <si>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</si>
  <si>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</si>
  <si>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</si>
  <si>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</si>
  <si>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</si>
  <si>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</si>
  <si>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</si>
  <si>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</si>
  <si>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</si>
  <si>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</si>
  <si>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</si>
  <si>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</si>
  <si>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</si>
  <si>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</si>
  <si>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</si>
  <si>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</si>
  <si>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</si>
  <si>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</si>
  <si>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</si>
  <si>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</si>
  <si>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</si>
  <si>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</si>
  <si>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</si>
  <si>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</si>
  <si>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</si>
  <si>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</si>
  <si>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</si>
  <si>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</si>
  <si>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</si>
  <si>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</si>
  <si>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</si>
  <si>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</si>
  <si>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</si>
  <si>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</si>
  <si>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</si>
  <si>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</si>
  <si>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</si>
  <si>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</si>
  <si>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</si>
  <si>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</si>
  <si>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</si>
  <si>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</si>
  <si>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</si>
  <si>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</si>
  <si>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</si>
  <si>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</si>
  <si>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</si>
  <si>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</si>
  <si>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</si>
  <si>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</si>
  <si>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</si>
  <si>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</si>
  <si>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</si>
  <si>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</si>
  <si>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</si>
  <si>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</si>
  <si>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</si>
  <si>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</si>
  <si>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</si>
  <si>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</si>
  <si>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</si>
  <si>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</si>
  <si>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</si>
  <si>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</si>
  <si>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</si>
  <si>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</si>
  <si>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</si>
  <si>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</si>
  <si>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</si>
  <si>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</si>
  <si>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</si>
  <si>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</si>
  <si>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</si>
  <si>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</si>
  <si>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</si>
  <si>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</si>
  <si>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</si>
  <si>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</si>
  <si>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</si>
  <si>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</si>
  <si>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</si>
  <si>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</si>
  <si>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</si>
  <si>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</si>
  <si>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</si>
  <si>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</si>
  <si>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</si>
  <si>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</si>
  <si>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</si>
  <si>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</si>
  <si>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</si>
  <si>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</si>
  <si>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</si>
  <si>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</si>
  <si>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</si>
  <si>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</si>
  <si>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</si>
  <si>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</si>
  <si>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</si>
  <si>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</si>
  <si>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</si>
  <si>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</si>
  <si>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</si>
  <si>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</si>
  <si>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</si>
  <si>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</si>
  <si>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</si>
  <si>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</si>
  <si>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</si>
  <si>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</si>
  <si>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</si>
  <si>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</si>
  <si>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</si>
  <si>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</si>
  <si>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</si>
  <si>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</si>
  <si>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</si>
  <si>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</si>
  <si>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</si>
  <si>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</si>
  <si>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</si>
  <si>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</si>
  <si>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</si>
  <si>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</si>
  <si>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</si>
  <si>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</si>
  <si>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</si>
  <si>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</si>
  <si>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</si>
  <si>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</si>
  <si>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</si>
  <si>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</si>
  <si>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</si>
  <si>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</si>
  <si>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</si>
  <si>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</si>
  <si>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</si>
  <si>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</si>
  <si>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</si>
  <si>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</si>
  <si>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</si>
  <si>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</si>
  <si>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</si>
  <si>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</si>
  <si>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</si>
  <si>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</si>
  <si>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</si>
  <si>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</si>
  <si>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</si>
  <si>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</si>
  <si>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</si>
  <si>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</si>
  <si>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</si>
  <si>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</si>
  <si>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</si>
  <si>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</si>
  <si>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</si>
  <si>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</si>
  <si>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</si>
  <si>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</si>
  <si>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</si>
  <si>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</si>
  <si>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</si>
  <si>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</si>
  <si>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</si>
  <si>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</si>
  <si>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</si>
  <si>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</si>
  <si>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</si>
  <si>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</si>
  <si>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</si>
  <si>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</si>
  <si>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</si>
  <si>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</si>
  <si>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</si>
  <si>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</si>
  <si>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</si>
  <si>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</si>
  <si>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</si>
  <si>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</si>
  <si>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</si>
  <si>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</si>
  <si>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</si>
  <si>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</si>
  <si>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</si>
  <si>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</si>
  <si>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</si>
  <si>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</si>
  <si>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</si>
  <si>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</si>
  <si>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</si>
  <si>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</si>
  <si>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</si>
  <si>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</si>
  <si>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</si>
  <si>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</si>
  <si>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</si>
  <si>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</si>
  <si>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</si>
  <si>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</si>
  <si>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</si>
  <si>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</si>
  <si>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</si>
  <si>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</si>
  <si>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</si>
  <si>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</si>
  <si>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</si>
  <si>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</si>
  <si>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</si>
  <si>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</si>
  <si>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</si>
  <si>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</si>
  <si>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</si>
  <si>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</si>
  <si>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</si>
  <si>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</si>
  <si>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</si>
  <si>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</si>
  <si>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</si>
  <si>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</si>
  <si>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</si>
  <si>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</si>
  <si>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</si>
  <si>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</si>
  <si>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</si>
  <si>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</si>
  <si>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</si>
  <si>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</si>
  <si>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</si>
  <si>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</si>
  <si>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</si>
  <si>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</si>
  <si>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</si>
  <si>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</si>
  <si>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</si>
  <si>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</si>
  <si>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</si>
  <si>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</si>
  <si>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</si>
  <si>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</si>
  <si>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</si>
  <si>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</si>
  <si>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</si>
  <si>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</si>
  <si>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</si>
  <si>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</si>
  <si>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</si>
  <si>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</si>
  <si>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</si>
  <si>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</si>
  <si>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</si>
  <si>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</si>
  <si>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</si>
  <si>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</si>
  <si>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</si>
  <si>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</si>
  <si>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</si>
  <si>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</si>
  <si>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</si>
  <si>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</si>
  <si>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</si>
  <si>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</si>
  <si>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</si>
  <si>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</si>
  <si>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</si>
  <si>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</si>
  <si>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</si>
  <si>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</si>
  <si>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</si>
  <si>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</si>
  <si>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</si>
  <si>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</si>
  <si>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</si>
  <si>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</si>
  <si>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</si>
  <si>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</si>
  <si>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</si>
  <si>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</si>
  <si>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</si>
  <si>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</si>
  <si>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</si>
  <si>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</si>
  <si>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</si>
  <si>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</si>
  <si>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</si>
  <si>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</si>
  <si>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</si>
  <si>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</si>
  <si>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</si>
  <si>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</si>
  <si>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</si>
  <si>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</si>
  <si>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</si>
  <si>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</si>
  <si>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</si>
  <si>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</si>
  <si>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</si>
  <si>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</si>
  <si>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</si>
  <si>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</si>
  <si>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</si>
  <si>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</si>
  <si>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</si>
  <si>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</si>
  <si>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</si>
  <si>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</si>
  <si>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</si>
  <si>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Tchéky Karyo</t>
  </si>
  <si>
    <t>Price</t>
  </si>
  <si>
    <t>The Milagro Beanfield War</t>
  </si>
  <si>
    <t>John Nichols</t>
  </si>
  <si>
    <t>Rubén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</si>
  <si>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</si>
  <si>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</si>
  <si>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</si>
  <si>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</si>
  <si>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</si>
  <si>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</si>
  <si>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</si>
  <si>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</si>
  <si>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</si>
  <si>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</si>
  <si>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</si>
  <si>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</si>
  <si>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</si>
  <si>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</si>
  <si>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</si>
  <si>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</si>
  <si>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</si>
  <si>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</si>
  <si>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</si>
  <si>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</si>
  <si>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</si>
  <si>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</si>
  <si>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</si>
  <si>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</si>
  <si>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</si>
  <si>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</si>
  <si>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</si>
  <si>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</si>
  <si>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</si>
  <si>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</si>
  <si>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</si>
  <si>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</si>
  <si>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</si>
  <si>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</si>
  <si>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</si>
  <si>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</si>
  <si>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</si>
  <si>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</si>
  <si>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</si>
  <si>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</si>
  <si>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</si>
  <si>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</si>
  <si>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</si>
  <si>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</si>
  <si>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</si>
  <si>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</si>
  <si>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</si>
  <si>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</si>
  <si>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</si>
  <si>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</si>
  <si>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</si>
  <si>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</si>
  <si>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</si>
  <si>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</si>
  <si>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</si>
  <si>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</si>
  <si>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</si>
  <si>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</si>
  <si>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</si>
  <si>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</si>
  <si>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</si>
  <si>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</si>
  <si>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</si>
  <si>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</si>
  <si>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</si>
  <si>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</si>
  <si>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</si>
  <si>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</si>
  <si>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</si>
  <si>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</si>
  <si>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</si>
  <si>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</si>
  <si>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</si>
  <si>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</si>
  <si>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</si>
  <si>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</si>
  <si>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</si>
  <si>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</si>
  <si>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</si>
  <si>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</si>
  <si>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</si>
  <si>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</si>
  <si>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</si>
  <si>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</si>
  <si>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</si>
  <si>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</si>
  <si>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</si>
  <si>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</si>
  <si>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</si>
  <si>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</si>
  <si>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</si>
  <si>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</si>
  <si>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1969</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</si>
  <si>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</si>
  <si>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</si>
  <si>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</si>
  <si>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</si>
  <si>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</si>
  <si>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</si>
  <si>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</si>
  <si>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</si>
  <si>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</si>
  <si>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</si>
  <si>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Bankolé</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</si>
  <si>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</si>
  <si>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</si>
  <si>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</si>
  <si>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</si>
  <si>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</si>
  <si>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</si>
  <si>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</si>
  <si>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</si>
  <si>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</si>
  <si>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</si>
  <si>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</si>
  <si>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</si>
  <si>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</si>
  <si>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</si>
  <si>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</si>
  <si>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</si>
  <si>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</si>
  <si>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</si>
  <si>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</si>
  <si>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</si>
  <si>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</si>
  <si>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</si>
  <si>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</si>
  <si>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</si>
  <si>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</si>
  <si>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</si>
  <si>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</si>
  <si>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</si>
  <si>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</si>
  <si>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</si>
  <si>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</si>
  <si>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</si>
  <si>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</si>
  <si>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</si>
  <si>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</si>
  <si>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</si>
  <si>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</si>
  <si>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</si>
  <si>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</si>
  <si>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</si>
  <si>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</si>
  <si>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</si>
  <si>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</si>
  <si>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</si>
  <si>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</si>
  <si>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</si>
  <si>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</si>
  <si>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</si>
  <si>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</si>
  <si>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</si>
  <si>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</si>
  <si>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</si>
  <si>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</si>
  <si>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</si>
  <si>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</si>
  <si>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</si>
  <si>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</si>
  <si>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</si>
  <si>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</si>
  <si>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</si>
  <si>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</si>
  <si>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</si>
  <si>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</si>
  <si>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</si>
  <si>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</si>
  <si>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</si>
  <si>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</si>
  <si>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</si>
  <si>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</si>
  <si>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</si>
  <si>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</si>
  <si>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</si>
  <si>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</si>
  <si>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</si>
  <si>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</si>
  <si>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</si>
  <si>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</si>
  <si>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</si>
  <si>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</si>
  <si>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</si>
  <si>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</si>
  <si>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Tormé</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</si>
  <si>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</si>
  <si>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</si>
  <si>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</si>
  <si>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</si>
  <si>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</si>
  <si>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</si>
  <si>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</si>
  <si>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</si>
  <si>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</si>
  <si>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</si>
  <si>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</si>
  <si>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</si>
  <si>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</si>
  <si>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</si>
  <si>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</si>
  <si>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</si>
  <si>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</si>
  <si>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</si>
  <si>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</si>
  <si>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</si>
  <si>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</si>
  <si>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</si>
  <si>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</si>
  <si>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</si>
  <si>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</si>
  <si>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</si>
  <si>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</si>
  <si>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</si>
  <si>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</si>
  <si>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</si>
  <si>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</si>
  <si>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</si>
  <si>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</si>
  <si>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</si>
  <si>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</si>
  <si>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</si>
  <si>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</si>
  <si>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</si>
  <si>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</si>
  <si>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</si>
  <si>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</si>
  <si>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</si>
  <si>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</si>
  <si>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</si>
  <si>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</si>
  <si>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</si>
  <si>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</si>
  <si>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</si>
  <si>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</si>
  <si>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</si>
  <si>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</si>
  <si>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</si>
  <si>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</si>
  <si>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</si>
  <si>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</si>
  <si>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</si>
  <si>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</si>
  <si>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</si>
  <si>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</si>
  <si>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</si>
  <si>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</si>
  <si>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</si>
  <si>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</si>
  <si>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</si>
  <si>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</si>
  <si>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</si>
  <si>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</si>
  <si>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</si>
  <si>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</si>
  <si>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</si>
  <si>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</si>
  <si>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</si>
  <si>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</si>
  <si>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</si>
  <si>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</si>
  <si>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</si>
  <si>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</si>
  <si>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</si>
  <si>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</si>
  <si>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</si>
  <si>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</si>
  <si>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</si>
  <si>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</si>
  <si>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</si>
  <si>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</si>
  <si>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</si>
  <si>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</si>
  <si>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</si>
  <si>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</si>
  <si>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</si>
  <si>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</si>
  <si>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</si>
  <si>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</si>
  <si>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</si>
  <si>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</si>
  <si>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</si>
  <si>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</si>
  <si>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</si>
  <si>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</si>
  <si>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</si>
  <si>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</si>
  <si>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</si>
  <si>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</si>
  <si>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</si>
  <si>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</si>
  <si>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</si>
  <si>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</si>
  <si>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</si>
  <si>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</si>
  <si>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</si>
  <si>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</si>
  <si>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</si>
  <si>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</si>
  <si>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</si>
  <si>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</si>
  <si>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</si>
  <si>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</si>
  <si>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</si>
  <si>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</si>
  <si>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</si>
  <si>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</si>
  <si>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</si>
  <si>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</si>
  <si>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</si>
  <si>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</si>
  <si>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</si>
  <si>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</si>
  <si>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</si>
  <si>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</si>
  <si>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</si>
  <si>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</si>
  <si>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</si>
  <si>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</si>
  <si>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</si>
  <si>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</si>
  <si>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</si>
  <si>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</si>
  <si>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</si>
  <si>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</si>
  <si>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</si>
  <si>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</si>
  <si>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</si>
  <si>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</si>
  <si>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</si>
  <si>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</si>
  <si>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</si>
  <si>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</si>
  <si>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</si>
  <si>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</si>
  <si>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</si>
  <si>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</si>
  <si>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</si>
  <si>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</si>
  <si>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</si>
  <si>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</si>
  <si>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</si>
  <si>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</si>
  <si>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</si>
  <si>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</si>
  <si>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</si>
  <si>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</si>
  <si>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</si>
  <si>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</si>
  <si>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</si>
  <si>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</si>
  <si>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</si>
  <si>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</si>
  <si>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</si>
  <si>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</si>
  <si>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</si>
  <si>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</si>
  <si>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</si>
  <si>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</si>
  <si>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</si>
  <si>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</si>
  <si>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</si>
  <si>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</si>
  <si>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</si>
  <si>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</si>
  <si>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</si>
  <si>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</si>
  <si>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</si>
  <si>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</si>
  <si>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</si>
  <si>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</si>
  <si>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</si>
  <si>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</si>
  <si>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</si>
  <si>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</si>
  <si>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</si>
  <si>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</si>
  <si>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</si>
  <si>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</si>
  <si>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</si>
  <si>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</si>
  <si>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</si>
  <si>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</si>
  <si>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</si>
  <si>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</si>
  <si>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</si>
  <si>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</si>
  <si>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</si>
  <si>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</si>
  <si>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</si>
  <si>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</si>
  <si>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</si>
  <si>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</si>
  <si>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</si>
  <si>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</si>
  <si>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</si>
  <si>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</si>
  <si>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</si>
  <si>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</si>
  <si>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</si>
  <si>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</si>
  <si>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</si>
  <si>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</si>
  <si>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</si>
  <si>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</si>
  <si>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</si>
  <si>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</si>
  <si>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</si>
  <si>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</si>
  <si>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</si>
  <si>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</si>
  <si>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</si>
  <si>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</si>
  <si>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</si>
  <si>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</si>
  <si>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</si>
  <si>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</si>
  <si>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</si>
  <si>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</si>
  <si>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</si>
  <si>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</si>
  <si>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</si>
  <si>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</si>
  <si>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</si>
  <si>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</si>
  <si>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</si>
  <si>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</si>
  <si>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</si>
  <si>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</si>
  <si>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</si>
  <si>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</si>
  <si>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</si>
  <si>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</si>
  <si>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</si>
  <si>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</si>
  <si>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</si>
  <si>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</si>
  <si>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</si>
  <si>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</si>
  <si>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</si>
  <si>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</si>
  <si>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</si>
  <si>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</si>
  <si>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</si>
  <si>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</si>
  <si>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</si>
  <si>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</si>
  <si>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</si>
  <si>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</si>
  <si>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</si>
  <si>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</si>
  <si>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</si>
  <si>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</si>
  <si>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</si>
  <si>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</si>
  <si>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</si>
  <si>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</si>
  <si>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</si>
  <si>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</si>
  <si>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</si>
  <si>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</si>
  <si>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</si>
  <si>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</si>
  <si>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</si>
  <si>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</si>
  <si>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</si>
  <si>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</si>
  <si>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</si>
  <si>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</si>
  <si>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</si>
  <si>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</si>
  <si>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</si>
  <si>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</si>
  <si>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</si>
  <si>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</si>
  <si>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</si>
  <si>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</si>
  <si>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</si>
  <si>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</si>
  <si>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</si>
  <si>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</si>
  <si>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</si>
  <si>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</si>
  <si>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</si>
  <si>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</si>
  <si>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</si>
  <si>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</si>
  <si>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</si>
  <si>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</si>
  <si>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</si>
  <si>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</si>
  <si>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</si>
  <si>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</si>
  <si>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</si>
  <si>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</si>
  <si>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</si>
  <si>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</si>
  <si>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</si>
  <si>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</si>
  <si>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</si>
  <si>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</si>
  <si>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</si>
  <si>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</si>
  <si>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</si>
  <si>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</si>
  <si>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</si>
  <si>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</si>
  <si>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</si>
  <si>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</si>
  <si>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</si>
  <si>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</si>
  <si>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</si>
  <si>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</si>
  <si>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</si>
  <si>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</si>
  <si>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</si>
  <si>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</si>
  <si>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</si>
  <si>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</si>
  <si>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</si>
  <si>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</si>
  <si>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</si>
  <si>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</si>
  <si>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</si>
  <si>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</si>
  <si>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</si>
  <si>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</si>
  <si>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</si>
  <si>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</si>
  <si>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</si>
  <si>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</si>
  <si>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</si>
  <si>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</si>
  <si>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</si>
  <si>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</si>
  <si>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</si>
  <si>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</si>
  <si>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</si>
  <si>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</si>
  <si>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</si>
  <si>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</si>
  <si>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</si>
  <si>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</si>
  <si>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</si>
  <si>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</si>
  <si>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</si>
  <si>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</si>
  <si>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</si>
  <si>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</si>
  <si>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</si>
  <si>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</si>
  <si>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</si>
  <si>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</si>
  <si>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</si>
  <si>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</si>
  <si>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</si>
  <si>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</si>
  <si>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</si>
  <si>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</si>
  <si>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</si>
  <si>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</si>
  <si>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</si>
  <si>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</si>
  <si>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</si>
  <si>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</si>
  <si>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</si>
  <si>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</si>
  <si>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</si>
  <si>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</si>
  <si>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</si>
  <si>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</si>
  <si>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</si>
  <si>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</si>
  <si>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</si>
  <si>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</si>
  <si>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</si>
  <si>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</si>
  <si>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</si>
  <si>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</si>
  <si>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</si>
  <si>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</si>
  <si>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</si>
  <si>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</si>
  <si>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</si>
  <si>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</si>
  <si>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</si>
  <si>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</si>
  <si>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</si>
  <si>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</si>
  <si>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</si>
  <si>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René</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</si>
  <si>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</si>
  <si>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</si>
  <si>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</si>
  <si>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</si>
  <si>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</si>
  <si>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</si>
  <si>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</si>
  <si>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</si>
  <si>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</si>
  <si>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</si>
  <si>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</si>
  <si>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</si>
  <si>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</si>
  <si>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</si>
  <si>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</si>
  <si>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</si>
  <si>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</si>
  <si>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</si>
  <si>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</si>
  <si>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</si>
  <si>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</si>
  <si>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</si>
  <si>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</si>
  <si>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</si>
  <si>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</si>
  <si>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</si>
  <si>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</si>
  <si>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</si>
  <si>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</si>
  <si>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</si>
  <si>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</si>
  <si>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</si>
  <si>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</si>
  <si>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</si>
  <si>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</si>
  <si>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</si>
  <si>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</si>
  <si>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</si>
  <si>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</si>
  <si>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</si>
  <si>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</si>
  <si>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</si>
  <si>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</si>
  <si>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</si>
  <si>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</si>
  <si>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</si>
  <si>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</si>
  <si>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</si>
  <si>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</si>
  <si>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</si>
  <si>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</si>
  <si>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</si>
  <si>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</si>
  <si>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</si>
  <si>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</si>
  <si>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</si>
  <si>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</si>
  <si>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</si>
  <si>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</si>
  <si>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</si>
  <si>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</si>
  <si>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</si>
  <si>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</si>
  <si>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</si>
  <si>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</si>
  <si>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</si>
  <si>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Geneviève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</si>
  <si>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</si>
  <si>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</si>
  <si>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</si>
  <si>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</si>
  <si>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</si>
  <si>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</si>
  <si>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</si>
  <si>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</si>
  <si>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</si>
  <si>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</si>
  <si>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</si>
  <si>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</si>
  <si>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</si>
  <si>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</si>
  <si>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</si>
  <si>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</si>
  <si>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</si>
  <si>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</si>
  <si>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</si>
  <si>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</si>
  <si>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</si>
  <si>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</si>
  <si>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</si>
  <si>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</si>
  <si>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</si>
  <si>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</si>
  <si>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</si>
  <si>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</si>
  <si>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</si>
  <si>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</si>
  <si>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</si>
  <si>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</si>
  <si>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</si>
  <si>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</si>
  <si>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</si>
  <si>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</si>
  <si>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</si>
  <si>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</si>
  <si>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</si>
  <si>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</si>
  <si>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</si>
  <si>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</si>
  <si>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</si>
  <si>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</si>
  <si>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Ildikó Enyedi</t>
  </si>
  <si>
    <t>Dorota Segda</t>
  </si>
  <si>
    <t>Budapest Stúdió Vállalat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</si>
  <si>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</si>
  <si>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</si>
  <si>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</si>
  <si>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</si>
  <si>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</si>
  <si>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</si>
  <si>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</si>
  <si>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</si>
  <si>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</si>
  <si>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</si>
  <si>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</si>
  <si>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</si>
  <si>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</si>
  <si>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</si>
  <si>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</si>
  <si>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</si>
  <si>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</si>
  <si>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</si>
  <si>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</si>
  <si>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</si>
  <si>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</si>
  <si>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</si>
  <si>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</si>
  <si>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</si>
  <si>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</si>
  <si>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</si>
  <si>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</si>
  <si>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</si>
  <si>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</si>
  <si>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</si>
  <si>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</si>
  <si>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</si>
  <si>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</si>
  <si>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</si>
  <si>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</si>
  <si>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</si>
  <si>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</si>
  <si>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</si>
  <si>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</si>
  <si>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</si>
  <si>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</si>
  <si>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</si>
  <si>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</si>
  <si>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</si>
  <si>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</si>
  <si>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</si>
  <si>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</si>
  <si>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</si>
  <si>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</si>
  <si>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</si>
  <si>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</si>
  <si>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</si>
  <si>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</si>
  <si>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</si>
  <si>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</si>
  <si>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</si>
  <si>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</si>
  <si>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Cinéa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</si>
  <si>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</si>
  <si>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</si>
  <si>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</si>
  <si>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</si>
  <si>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</si>
  <si>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</si>
  <si>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</si>
  <si>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</si>
  <si>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</si>
  <si>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</si>
  <si>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</si>
  <si>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</si>
  <si>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</si>
  <si>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</si>
  <si>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</si>
  <si>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</si>
  <si>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</si>
  <si>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</si>
  <si>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</si>
  <si>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</si>
  <si>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</si>
  <si>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</si>
  <si>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</si>
  <si>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</si>
  <si>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</si>
  <si>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</si>
  <si>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</si>
  <si>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</si>
  <si>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</si>
  <si>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</si>
  <si>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</si>
  <si>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</si>
  <si>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</si>
  <si>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</si>
  <si>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</si>
  <si>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</si>
  <si>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</si>
  <si>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</si>
  <si>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</si>
  <si>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</si>
  <si>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</si>
  <si>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</si>
  <si>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</si>
  <si>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</si>
  <si>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</si>
  <si>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</si>
  <si>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</si>
  <si>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</si>
  <si>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</si>
  <si>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</si>
  <si>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</si>
  <si>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</si>
  <si>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</si>
  <si>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</si>
  <si>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</si>
  <si>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</si>
  <si>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</si>
  <si>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</si>
  <si>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</si>
  <si>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</si>
  <si>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</si>
  <si>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</si>
  <si>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</si>
  <si>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</si>
  <si>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</si>
  <si>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</si>
  <si>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</si>
  <si>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</si>
  <si>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</si>
  <si>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</si>
  <si>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</si>
  <si>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</si>
  <si>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</si>
  <si>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</si>
  <si>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</si>
  <si>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</si>
  <si>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</si>
  <si>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</si>
  <si>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</si>
  <si>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</si>
  <si>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</si>
  <si>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</si>
  <si>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</si>
  <si>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</si>
  <si>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</si>
  <si>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</si>
  <si>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</si>
  <si>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</si>
  <si>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</si>
  <si>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</si>
  <si>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</si>
  <si>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</si>
  <si>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</si>
  <si>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</si>
  <si>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</si>
  <si>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</si>
  <si>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</si>
  <si>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</si>
  <si>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</si>
  <si>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</si>
  <si>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</si>
  <si>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</si>
  <si>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</si>
  <si>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</si>
  <si>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</si>
  <si>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</si>
  <si>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</si>
  <si>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</si>
  <si>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</si>
  <si>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</si>
  <si>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</si>
  <si>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</si>
  <si>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Schlöndorff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</si>
  <si>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</si>
  <si>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</si>
  <si>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</si>
  <si>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</si>
  <si>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</si>
  <si>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</si>
  <si>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</si>
  <si>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</si>
  <si>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</si>
  <si>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</si>
  <si>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</si>
  <si>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</si>
  <si>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</si>
  <si>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</si>
  <si>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</si>
  <si>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</si>
  <si>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</si>
  <si>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</si>
  <si>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</si>
  <si>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</si>
  <si>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</si>
  <si>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</si>
  <si>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</si>
  <si>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</si>
  <si>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</si>
  <si>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</si>
  <si>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</si>
  <si>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</si>
  <si>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</si>
  <si>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</si>
  <si>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</si>
  <si>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</si>
  <si>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</si>
  <si>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</si>
  <si>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</si>
  <si>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</si>
  <si>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</si>
  <si>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</si>
  <si>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</si>
  <si>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</si>
  <si>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</si>
  <si>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</si>
  <si>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</si>
  <si>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</si>
  <si>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</si>
  <si>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</si>
  <si>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</si>
  <si>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</si>
  <si>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</si>
  <si>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</si>
  <si>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</si>
  <si>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</si>
  <si>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</si>
  <si>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</si>
  <si>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</si>
  <si>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</si>
  <si>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</si>
  <si>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</si>
  <si>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</si>
  <si>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</si>
  <si>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</si>
  <si>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</si>
  <si>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</si>
  <si>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</si>
  <si>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</si>
  <si>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</si>
  <si>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</si>
  <si>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</si>
  <si>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</si>
  <si>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Pathé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</si>
  <si>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</si>
  <si>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</si>
  <si>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</si>
  <si>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</si>
  <si>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</si>
  <si>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</si>
  <si>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</si>
  <si>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</si>
  <si>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</si>
  <si>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</si>
  <si>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</si>
  <si>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</si>
  <si>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</si>
  <si>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</si>
  <si>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</si>
  <si>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</si>
  <si>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</si>
  <si>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</si>
  <si>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</si>
  <si>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</si>
  <si>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</si>
  <si>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</si>
  <si>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</si>
  <si>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</si>
  <si>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</si>
  <si>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</si>
  <si>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</si>
  <si>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</si>
  <si>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</si>
  <si>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</si>
  <si>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</si>
  <si>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</si>
  <si>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</si>
  <si>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</si>
  <si>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</si>
  <si>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</si>
  <si>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</si>
  <si>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</si>
  <si>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Anaïs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</si>
  <si>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</si>
  <si>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</si>
  <si>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</si>
  <si>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</si>
  <si>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</si>
  <si>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</si>
  <si>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</si>
  <si>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</si>
  <si>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</si>
  <si>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</si>
  <si>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</si>
  <si>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</si>
  <si>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</si>
  <si>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</si>
  <si>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</si>
  <si>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</si>
  <si>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</si>
  <si>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</si>
  <si>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</si>
  <si>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</si>
  <si>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</si>
  <si>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</si>
  <si>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</si>
  <si>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</si>
  <si>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</si>
  <si>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</si>
  <si>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</si>
  <si>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</si>
  <si>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</si>
  <si>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</si>
  <si>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</si>
  <si>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</si>
  <si>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</si>
  <si>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</si>
  <si>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</si>
  <si>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</si>
  <si>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</si>
  <si>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</si>
  <si>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</si>
  <si>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</si>
  <si>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</si>
  <si>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</si>
  <si>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</si>
  <si>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</si>
  <si>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</si>
  <si>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</si>
  <si>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</si>
  <si>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</si>
  <si>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</si>
  <si>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</si>
  <si>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</si>
  <si>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</si>
  <si>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</si>
  <si>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</si>
  <si>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</si>
  <si>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</si>
  <si>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</si>
  <si>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</si>
  <si>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</si>
  <si>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</si>
  <si>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</si>
  <si>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</si>
  <si>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</si>
  <si>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</si>
  <si>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</si>
  <si>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</si>
  <si>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</si>
  <si>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</si>
  <si>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</si>
  <si>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</si>
  <si>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</si>
  <si>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</si>
  <si>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</si>
  <si>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</si>
  <si>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</si>
  <si>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</si>
  <si>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</si>
  <si>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</si>
  <si>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</si>
  <si>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</si>
  <si>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</si>
  <si>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</si>
  <si>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</si>
  <si>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</si>
  <si>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</si>
  <si>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</si>
  <si>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</si>
  <si>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</si>
  <si>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</si>
  <si>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</si>
  <si>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</si>
  <si>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</si>
  <si>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</si>
  <si>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</si>
  <si>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</si>
  <si>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</si>
  <si>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</si>
  <si>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</si>
  <si>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</si>
  <si>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</si>
  <si>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</si>
  <si>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</si>
  <si>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</si>
  <si>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</si>
  <si>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</si>
  <si>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</si>
  <si>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</si>
  <si>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</si>
  <si>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</si>
  <si>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</si>
  <si>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</si>
  <si>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</si>
  <si>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</si>
  <si>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</si>
  <si>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</si>
  <si>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</si>
  <si>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</si>
  <si>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</si>
  <si>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</si>
  <si>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</si>
  <si>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</si>
  <si>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</si>
  <si>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Caméra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</si>
  <si>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</si>
  <si>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</si>
  <si>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</si>
  <si>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</si>
  <si>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</si>
  <si>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</si>
  <si>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</si>
  <si>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</si>
  <si>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</si>
  <si>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</si>
  <si>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</si>
  <si>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</si>
  <si>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</si>
  <si>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</si>
  <si>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</si>
  <si>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</si>
  <si>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</si>
  <si>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</si>
  <si>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</si>
  <si>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</si>
  <si>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</si>
  <si>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</si>
  <si>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</si>
  <si>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</si>
  <si>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</si>
  <si>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</si>
  <si>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</si>
  <si>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</si>
  <si>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</si>
  <si>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</si>
  <si>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</si>
  <si>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</si>
  <si>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</si>
  <si>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</si>
  <si>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</si>
  <si>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</si>
  <si>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</si>
  <si>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</si>
  <si>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</si>
  <si>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</si>
  <si>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</si>
  <si>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</si>
  <si>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</si>
  <si>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</si>
  <si>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</si>
  <si>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</si>
  <si>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</si>
  <si>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</si>
  <si>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</si>
  <si>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</si>
  <si>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</si>
  <si>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</si>
  <si>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</si>
  <si>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</si>
  <si>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</si>
  <si>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</si>
  <si>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</si>
  <si>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</si>
  <si>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</si>
  <si>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</si>
  <si>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</si>
  <si>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</si>
  <si>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</si>
  <si>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</si>
  <si>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</si>
  <si>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</si>
  <si>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</si>
  <si>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</si>
  <si>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</si>
  <si>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</si>
  <si>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</si>
  <si>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</si>
  <si>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</si>
  <si>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</si>
  <si>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</si>
  <si>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</si>
  <si>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</si>
  <si>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</si>
  <si>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</si>
  <si>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</si>
  <si>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</si>
  <si>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</si>
  <si>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</si>
  <si>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</si>
  <si>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</si>
  <si>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</si>
  <si>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</si>
  <si>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</si>
  <si>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</si>
  <si>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</si>
  <si>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</si>
  <si>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</si>
  <si>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</si>
  <si>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</si>
  <si>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</si>
  <si>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</si>
  <si>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</si>
  <si>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</si>
  <si>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</si>
  <si>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</si>
  <si>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</si>
  <si>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</si>
  <si>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</si>
  <si>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</si>
  <si>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</si>
  <si>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</si>
  <si>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</si>
  <si>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</si>
  <si>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</si>
  <si>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</si>
  <si>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</si>
  <si>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</si>
  <si>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</si>
  <si>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</si>
  <si>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</si>
  <si>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</si>
  <si>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</si>
  <si>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</si>
  <si>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</si>
  <si>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</si>
  <si>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</si>
  <si>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</si>
  <si>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</si>
  <si>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</si>
  <si>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</si>
  <si>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</si>
  <si>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</si>
  <si>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</si>
  <si>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</si>
  <si>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</si>
  <si>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</si>
  <si>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</si>
  <si>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</si>
  <si>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</si>
  <si>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</si>
  <si>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</si>
  <si>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</si>
  <si>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</si>
  <si>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</si>
  <si>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</si>
  <si>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</si>
  <si>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</si>
  <si>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</si>
  <si>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</si>
  <si>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</si>
  <si>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</si>
  <si>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</si>
  <si>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</si>
  <si>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</si>
  <si>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</si>
  <si>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</si>
  <si>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</si>
  <si>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</si>
  <si>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</si>
  <si>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</si>
  <si>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</si>
  <si>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</si>
  <si>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</si>
  <si>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</si>
  <si>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</si>
  <si>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Nucéra</t>
  </si>
  <si>
    <t>Philippe Caubère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</si>
  <si>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</si>
  <si>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</si>
  <si>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</si>
  <si>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</si>
  <si>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</si>
  <si>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</si>
  <si>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</si>
  <si>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</si>
  <si>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</si>
  <si>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</si>
  <si>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</si>
  <si>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</si>
  <si>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</si>
  <si>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</si>
  <si>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</si>
  <si>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</si>
  <si>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</si>
  <si>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Teyssèdre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</si>
  <si>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</si>
  <si>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</si>
  <si>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</si>
  <si>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</si>
  <si>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</si>
  <si>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</si>
  <si>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</si>
  <si>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</si>
  <si>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</si>
  <si>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</si>
  <si>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</si>
  <si>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</si>
  <si>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</si>
  <si>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</si>
  <si>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</si>
  <si>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</si>
  <si>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</si>
  <si>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</si>
  <si>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</si>
  <si>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</si>
  <si>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</si>
  <si>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</si>
  <si>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</si>
  <si>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</si>
  <si>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</si>
  <si>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</si>
  <si>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</si>
  <si>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</si>
  <si>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</si>
  <si>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</si>
  <si>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</si>
  <si>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</si>
  <si>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</si>
  <si>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</si>
  <si>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</si>
  <si>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</si>
  <si>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</si>
  <si>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</si>
  <si>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</si>
  <si>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</si>
  <si>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</si>
  <si>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</si>
  <si>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</si>
  <si>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</si>
  <si>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</si>
  <si>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</si>
  <si>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</si>
  <si>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</si>
  <si>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</si>
  <si>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</si>
  <si>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</si>
  <si>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</si>
  <si>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</si>
  <si>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</si>
  <si>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</si>
  <si>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</si>
  <si>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</si>
  <si>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</si>
  <si>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</si>
  <si>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</si>
  <si>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</si>
  <si>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</si>
  <si>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</si>
  <si>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</si>
  <si>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</si>
  <si>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</si>
  <si>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</si>
  <si>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</si>
  <si>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</si>
  <si>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</si>
  <si>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</si>
  <si>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</si>
  <si>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November 21, 1990 (France)</t>
  </si>
  <si>
    <t>Christian Vincent</t>
  </si>
  <si>
    <t>Fabrice Luchini</t>
  </si>
  <si>
    <t>France 3 Cinéma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</si>
  <si>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</si>
  <si>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</si>
  <si>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</si>
  <si>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</si>
  <si>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</si>
  <si>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</si>
  <si>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</si>
  <si>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</si>
  <si>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</si>
  <si>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</si>
  <si>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</si>
  <si>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</si>
  <si>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</si>
  <si>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</si>
  <si>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</si>
  <si>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</si>
  <si>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</si>
  <si>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</si>
  <si>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</si>
  <si>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</si>
  <si>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</si>
  <si>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</si>
  <si>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</si>
  <si>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</si>
  <si>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</si>
  <si>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</si>
  <si>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</si>
  <si>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</si>
  <si>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</si>
  <si>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</si>
  <si>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</si>
  <si>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</si>
  <si>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</si>
  <si>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</si>
  <si>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</si>
  <si>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</si>
  <si>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</si>
  <si>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</si>
  <si>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</si>
  <si>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</si>
  <si>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</si>
  <si>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</si>
  <si>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</si>
  <si>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</si>
  <si>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</si>
  <si>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</si>
  <si>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</si>
  <si>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</si>
  <si>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</si>
  <si>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</si>
  <si>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Mamá También</t>
  </si>
  <si>
    <t>June 8, 2001 (Mexico)</t>
  </si>
  <si>
    <t>Alfonso Cuarón</t>
  </si>
  <si>
    <t>Carlos Cuarón</t>
  </si>
  <si>
    <t>Maribel Verdú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</si>
  <si>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</si>
  <si>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</si>
  <si>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</si>
  <si>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</si>
  <si>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</si>
  <si>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</si>
  <si>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</si>
  <si>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</si>
  <si>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</si>
  <si>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</si>
  <si>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</si>
  <si>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</si>
  <si>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</si>
  <si>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</si>
  <si>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</si>
  <si>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</si>
  <si>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</si>
  <si>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</si>
  <si>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</si>
  <si>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</si>
  <si>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</si>
  <si>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</si>
  <si>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</si>
  <si>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</si>
  <si>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</si>
  <si>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</si>
  <si>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</si>
  <si>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</si>
  <si>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</si>
  <si>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</si>
  <si>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</si>
  <si>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</si>
  <si>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</si>
  <si>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</si>
  <si>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</si>
  <si>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</si>
  <si>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</si>
  <si>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</si>
  <si>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</si>
  <si>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</si>
  <si>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</si>
  <si>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</si>
  <si>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</si>
  <si>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</si>
  <si>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</si>
  <si>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</si>
  <si>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</si>
  <si>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</si>
  <si>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</si>
  <si>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</si>
  <si>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</si>
  <si>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</si>
  <si>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</si>
  <si>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</si>
  <si>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</si>
  <si>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</si>
  <si>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</si>
  <si>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</si>
  <si>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</si>
  <si>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</si>
  <si>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</si>
  <si>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</si>
  <si>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</si>
  <si>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</si>
  <si>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</si>
  <si>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</si>
  <si>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</si>
  <si>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</si>
  <si>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</si>
  <si>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</si>
  <si>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</si>
  <si>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</si>
  <si>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</si>
  <si>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</si>
  <si>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</si>
  <si>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</si>
  <si>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</si>
  <si>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</si>
  <si>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</si>
  <si>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</si>
  <si>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</si>
  <si>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</si>
  <si>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</si>
  <si>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</si>
  <si>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</si>
  <si>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</si>
  <si>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</si>
  <si>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</si>
  <si>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</si>
  <si>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</si>
  <si>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</si>
  <si>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</si>
  <si>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</si>
  <si>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</si>
  <si>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</si>
  <si>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</si>
  <si>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</si>
  <si>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Véronique</t>
  </si>
  <si>
    <t>Krzysztof Kieslowski</t>
  </si>
  <si>
    <t>Irène Jacob</t>
  </si>
  <si>
    <t>Sidéral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</si>
  <si>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</si>
  <si>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</si>
  <si>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</si>
  <si>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</si>
  <si>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</si>
  <si>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</si>
  <si>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</si>
  <si>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</si>
  <si>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</si>
  <si>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</si>
  <si>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</si>
  <si>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</si>
  <si>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</si>
  <si>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</si>
  <si>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</si>
  <si>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</si>
  <si>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</si>
  <si>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</si>
  <si>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</si>
  <si>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</si>
  <si>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</si>
  <si>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</si>
  <si>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</si>
  <si>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</si>
  <si>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</si>
  <si>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</si>
  <si>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</si>
  <si>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</si>
  <si>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</si>
  <si>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</si>
  <si>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</si>
  <si>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</si>
  <si>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</si>
  <si>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</si>
  <si>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</si>
  <si>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</si>
  <si>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</si>
  <si>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</si>
  <si>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</si>
  <si>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</si>
  <si>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</si>
  <si>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</si>
  <si>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</si>
  <si>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</si>
  <si>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</si>
  <si>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</si>
  <si>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</si>
  <si>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</si>
  <si>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</si>
  <si>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</si>
  <si>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</si>
  <si>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</si>
  <si>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</si>
  <si>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</si>
  <si>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</si>
  <si>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</si>
  <si>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</si>
  <si>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</si>
  <si>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</si>
  <si>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</si>
  <si>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</si>
  <si>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</si>
  <si>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</si>
  <si>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</si>
  <si>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</si>
  <si>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</si>
  <si>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</si>
  <si>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</si>
  <si>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</si>
  <si>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</si>
  <si>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</si>
  <si>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</si>
  <si>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</si>
  <si>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</si>
  <si>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</si>
  <si>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</si>
  <si>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</si>
  <si>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</si>
  <si>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</si>
  <si>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</si>
  <si>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</si>
  <si>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</si>
  <si>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</si>
  <si>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</si>
  <si>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</si>
  <si>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</si>
  <si>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</si>
  <si>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</si>
  <si>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</si>
  <si>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</si>
  <si>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</si>
  <si>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</si>
  <si>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</si>
  <si>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</si>
  <si>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</si>
  <si>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</si>
  <si>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</si>
  <si>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</si>
  <si>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</si>
  <si>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</si>
  <si>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</si>
  <si>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</si>
  <si>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</si>
  <si>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</si>
  <si>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</si>
  <si>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</si>
  <si>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</si>
  <si>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</si>
  <si>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</si>
  <si>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</si>
  <si>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</si>
  <si>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</si>
  <si>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</si>
  <si>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</si>
  <si>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</si>
  <si>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</si>
  <si>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</si>
  <si>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</si>
  <si>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</si>
  <si>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</si>
  <si>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</si>
  <si>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</si>
  <si>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</si>
  <si>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</si>
  <si>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</si>
  <si>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</si>
  <si>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</si>
  <si>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</si>
  <si>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</si>
  <si>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</si>
  <si>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</si>
  <si>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</si>
  <si>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</si>
  <si>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</si>
  <si>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</si>
  <si>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</si>
  <si>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</si>
  <si>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</si>
  <si>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</si>
  <si>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</si>
  <si>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</si>
  <si>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</si>
  <si>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</si>
  <si>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</si>
  <si>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</si>
  <si>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</si>
  <si>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</si>
  <si>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</si>
  <si>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</si>
  <si>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</si>
  <si>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</si>
  <si>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</si>
  <si>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</si>
  <si>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</si>
  <si>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</si>
  <si>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</si>
  <si>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</si>
  <si>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</si>
  <si>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</si>
  <si>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</si>
  <si>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</si>
  <si>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</si>
  <si>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</si>
  <si>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</si>
  <si>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</si>
  <si>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</si>
  <si>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</si>
  <si>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</si>
  <si>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</si>
  <si>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</si>
  <si>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</si>
  <si>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</si>
  <si>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</si>
  <si>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</si>
  <si>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</si>
  <si>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</si>
  <si>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</si>
  <si>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</si>
  <si>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</si>
  <si>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</si>
  <si>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</si>
  <si>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</si>
  <si>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</si>
  <si>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</si>
  <si>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</si>
  <si>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</si>
  <si>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</si>
  <si>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Alicéléo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</si>
  <si>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</si>
  <si>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</si>
  <si>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</si>
  <si>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</si>
  <si>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</si>
  <si>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</si>
  <si>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</si>
  <si>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</si>
  <si>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</si>
  <si>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</si>
  <si>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</si>
  <si>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</si>
  <si>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</si>
  <si>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</si>
  <si>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</si>
  <si>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</si>
  <si>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</si>
  <si>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</si>
  <si>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</si>
  <si>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</si>
  <si>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</si>
  <si>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</si>
  <si>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</si>
  <si>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</si>
  <si>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</si>
  <si>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</si>
  <si>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</si>
  <si>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</si>
  <si>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</si>
  <si>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</si>
  <si>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</si>
  <si>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</si>
  <si>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</si>
  <si>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</si>
  <si>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</si>
  <si>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</si>
  <si>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</si>
  <si>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</si>
  <si>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</si>
  <si>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</si>
  <si>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</si>
  <si>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</si>
  <si>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</si>
  <si>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</si>
  <si>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</si>
  <si>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</si>
  <si>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</si>
  <si>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</si>
  <si>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</si>
  <si>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</si>
  <si>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</si>
  <si>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</si>
  <si>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</si>
  <si>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</si>
  <si>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</si>
  <si>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</si>
  <si>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</si>
  <si>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</si>
  <si>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</si>
  <si>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</si>
  <si>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</si>
  <si>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</si>
  <si>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József Gémes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</si>
  <si>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</si>
  <si>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</si>
  <si>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</si>
  <si>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</si>
  <si>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</si>
  <si>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</si>
  <si>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</si>
  <si>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</si>
  <si>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</si>
  <si>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</si>
  <si>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</si>
  <si>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</si>
  <si>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</si>
  <si>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</si>
  <si>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</si>
  <si>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</si>
  <si>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</si>
  <si>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</si>
  <si>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</si>
  <si>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</si>
  <si>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</si>
  <si>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</si>
  <si>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</si>
  <si>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</si>
  <si>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</si>
  <si>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</si>
  <si>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</si>
  <si>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</si>
  <si>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</si>
  <si>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</si>
  <si>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</si>
  <si>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</si>
  <si>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</si>
  <si>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</si>
  <si>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</si>
  <si>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</si>
  <si>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</si>
  <si>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</si>
  <si>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</si>
  <si>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</si>
  <si>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</si>
  <si>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</si>
  <si>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</si>
  <si>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</si>
  <si>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</si>
  <si>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</si>
  <si>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</si>
  <si>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</si>
  <si>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</si>
  <si>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</si>
  <si>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</si>
  <si>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</si>
  <si>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</si>
  <si>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</si>
  <si>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</si>
  <si>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</si>
  <si>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</si>
  <si>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</si>
  <si>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</si>
  <si>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</si>
  <si>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</si>
  <si>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</si>
  <si>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</si>
  <si>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</si>
  <si>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</si>
  <si>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</si>
  <si>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</si>
  <si>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</si>
  <si>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</si>
  <si>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</si>
  <si>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</si>
  <si>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</si>
  <si>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</si>
  <si>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</si>
  <si>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</si>
  <si>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</si>
  <si>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</si>
  <si>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</si>
  <si>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</si>
  <si>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</si>
  <si>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</si>
  <si>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</si>
  <si>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</si>
  <si>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</si>
  <si>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</si>
  <si>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</si>
  <si>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</si>
  <si>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</si>
  <si>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</si>
  <si>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</si>
  <si>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</si>
  <si>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</si>
  <si>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</si>
  <si>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</si>
  <si>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</si>
  <si>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</si>
  <si>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</si>
  <si>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</si>
  <si>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</si>
  <si>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</si>
  <si>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</si>
  <si>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</si>
  <si>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</si>
  <si>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</si>
  <si>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</si>
  <si>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</si>
  <si>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</si>
  <si>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</si>
  <si>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</si>
  <si>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</si>
  <si>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</si>
  <si>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</si>
  <si>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</si>
  <si>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Sólo con tu pareja</t>
  </si>
  <si>
    <t>December 25, 1992 (Mexico)</t>
  </si>
  <si>
    <t>Daniel Giménez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</si>
  <si>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</si>
  <si>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</si>
  <si>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</si>
  <si>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</si>
  <si>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</si>
  <si>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</si>
  <si>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</si>
  <si>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</si>
  <si>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</si>
  <si>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</si>
  <si>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</si>
  <si>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</si>
  <si>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</si>
  <si>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</si>
  <si>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</si>
  <si>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</si>
  <si>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</si>
  <si>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</si>
  <si>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</si>
  <si>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</si>
  <si>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</si>
  <si>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</si>
  <si>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</si>
  <si>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</si>
  <si>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</si>
  <si>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</si>
  <si>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</si>
  <si>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</si>
  <si>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</si>
  <si>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</si>
  <si>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</si>
  <si>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</si>
  <si>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</si>
  <si>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</si>
  <si>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</si>
  <si>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</si>
  <si>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</si>
  <si>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</si>
  <si>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</si>
  <si>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</si>
  <si>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</si>
  <si>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</si>
  <si>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</si>
  <si>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</si>
  <si>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</si>
  <si>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</si>
  <si>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</si>
  <si>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</si>
  <si>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</si>
  <si>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</si>
  <si>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</si>
  <si>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</si>
  <si>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</si>
  <si>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</si>
  <si>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Álvaro del Amo</t>
  </si>
  <si>
    <t>Pedro Costa Producciones Cinematográficas</t>
  </si>
  <si>
    <t>Johnny Stecchino</t>
  </si>
  <si>
    <t>October 24, 1991 (Italy)</t>
  </si>
  <si>
    <t>Roberto Benigni</t>
  </si>
  <si>
    <t>Stepping Out</t>
  </si>
  <si>
    <t>Liza Minnelli</t>
  </si>
  <si>
    <t>The Inner Circle</t>
  </si>
  <si>
    <t>Numero Uno International</t>
  </si>
  <si>
    <t>Mon père, ce héros.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</si>
  <si>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</si>
  <si>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</si>
  <si>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</si>
  <si>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</si>
  <si>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</si>
  <si>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</si>
  <si>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</si>
  <si>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</si>
  <si>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</si>
  <si>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</si>
  <si>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</si>
  <si>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</si>
  <si>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</si>
  <si>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</si>
  <si>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</si>
  <si>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</si>
  <si>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</si>
  <si>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</si>
  <si>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</si>
  <si>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</si>
  <si>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</si>
  <si>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</si>
  <si>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</si>
  <si>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</si>
  <si>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</si>
  <si>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</si>
  <si>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</si>
  <si>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</si>
  <si>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</si>
  <si>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</si>
  <si>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</si>
  <si>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</si>
  <si>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</si>
  <si>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</si>
  <si>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</si>
  <si>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</si>
  <si>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</si>
  <si>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</si>
  <si>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</si>
  <si>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</si>
  <si>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</si>
  <si>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</si>
  <si>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</si>
  <si>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</si>
  <si>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</si>
  <si>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</si>
  <si>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</si>
  <si>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</si>
  <si>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</si>
  <si>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</si>
  <si>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</si>
  <si>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</si>
  <si>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</si>
  <si>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</si>
  <si>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</si>
  <si>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</si>
  <si>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</si>
  <si>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</si>
  <si>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</si>
  <si>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</si>
  <si>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</si>
  <si>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</si>
  <si>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</si>
  <si>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</si>
  <si>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</si>
  <si>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</si>
  <si>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</si>
  <si>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</si>
  <si>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</si>
  <si>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</si>
  <si>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</si>
  <si>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</si>
  <si>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</si>
  <si>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</si>
  <si>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</si>
  <si>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</si>
  <si>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</si>
  <si>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</si>
  <si>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</si>
  <si>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</si>
  <si>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</si>
  <si>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</si>
  <si>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</si>
  <si>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</si>
  <si>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</si>
  <si>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</si>
  <si>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</si>
  <si>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</si>
  <si>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</si>
  <si>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</si>
  <si>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</si>
  <si>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</si>
  <si>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</si>
  <si>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</si>
  <si>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</si>
  <si>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</si>
  <si>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</si>
  <si>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</si>
  <si>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</si>
  <si>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</si>
  <si>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</si>
  <si>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</si>
  <si>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</si>
  <si>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</si>
  <si>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</si>
  <si>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</si>
  <si>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</si>
  <si>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</si>
  <si>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</si>
  <si>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</si>
  <si>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</si>
  <si>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</si>
  <si>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</si>
  <si>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</si>
  <si>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</si>
  <si>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</si>
  <si>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</si>
  <si>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</si>
  <si>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</si>
  <si>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</si>
  <si>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</si>
  <si>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</si>
  <si>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</si>
  <si>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</si>
  <si>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</si>
  <si>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</si>
  <si>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</si>
  <si>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</si>
  <si>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</si>
  <si>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</si>
  <si>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</si>
  <si>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</si>
  <si>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</si>
  <si>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</si>
  <si>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</si>
  <si>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</si>
  <si>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</si>
  <si>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</si>
  <si>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</si>
  <si>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</si>
  <si>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</si>
  <si>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</si>
  <si>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</si>
  <si>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</si>
  <si>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</si>
  <si>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</si>
  <si>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</si>
  <si>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Zoë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</si>
  <si>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</si>
  <si>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</si>
  <si>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</si>
  <si>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</si>
  <si>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</si>
  <si>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</si>
  <si>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</si>
  <si>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</si>
  <si>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</si>
  <si>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</si>
  <si>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</si>
  <si>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</si>
  <si>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</si>
  <si>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</si>
  <si>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</si>
  <si>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</si>
  <si>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</si>
  <si>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</si>
  <si>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</si>
  <si>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</si>
  <si>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</si>
  <si>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</si>
  <si>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</si>
  <si>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</si>
  <si>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</si>
  <si>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</si>
  <si>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</si>
  <si>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</si>
  <si>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</si>
  <si>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</si>
  <si>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</si>
  <si>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</si>
  <si>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</si>
  <si>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</si>
  <si>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</si>
  <si>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</si>
  <si>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</si>
  <si>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</si>
  <si>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</si>
  <si>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</si>
  <si>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</si>
  <si>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</si>
  <si>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</si>
  <si>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Jamón, Jamón</t>
  </si>
  <si>
    <t>February 4, 1994 (United States)</t>
  </si>
  <si>
    <t>Cuca Canals</t>
  </si>
  <si>
    <t>Penélope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</si>
  <si>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</si>
  <si>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</si>
  <si>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</si>
  <si>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</si>
  <si>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</si>
  <si>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</si>
  <si>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</si>
  <si>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</si>
  <si>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</si>
  <si>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</si>
  <si>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</si>
  <si>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</si>
  <si>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</si>
  <si>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</si>
  <si>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</si>
  <si>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</si>
  <si>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</si>
  <si>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</si>
  <si>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</si>
  <si>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</si>
  <si>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</si>
  <si>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</si>
  <si>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</si>
  <si>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</si>
  <si>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</si>
  <si>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</si>
  <si>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</si>
  <si>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</si>
  <si>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</si>
  <si>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</si>
  <si>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</si>
  <si>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</si>
  <si>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</si>
  <si>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</si>
  <si>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</si>
  <si>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</si>
  <si>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</si>
  <si>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</si>
  <si>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</si>
  <si>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</si>
  <si>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</si>
  <si>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</si>
  <si>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</si>
  <si>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</si>
  <si>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</si>
  <si>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</si>
  <si>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</si>
  <si>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</si>
  <si>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</si>
  <si>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</si>
  <si>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</si>
  <si>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</si>
  <si>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</si>
  <si>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</si>
  <si>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</si>
  <si>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</si>
  <si>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</si>
  <si>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</si>
  <si>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</si>
  <si>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</si>
  <si>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</si>
  <si>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</si>
  <si>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</si>
  <si>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</si>
  <si>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</si>
  <si>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</si>
  <si>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</si>
  <si>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</si>
  <si>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</si>
  <si>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</si>
  <si>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</si>
  <si>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</si>
  <si>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</si>
  <si>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</si>
  <si>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</si>
  <si>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</si>
  <si>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</si>
  <si>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</si>
  <si>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</si>
  <si>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</si>
  <si>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</si>
  <si>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</si>
  <si>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</si>
  <si>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</si>
  <si>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</si>
  <si>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</si>
  <si>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</si>
  <si>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</si>
  <si>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</si>
  <si>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</si>
  <si>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</si>
  <si>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</si>
  <si>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</si>
  <si>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</si>
  <si>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</si>
  <si>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</si>
  <si>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</si>
  <si>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</si>
  <si>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</si>
  <si>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</si>
  <si>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</si>
  <si>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</si>
  <si>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</si>
  <si>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</si>
  <si>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</si>
  <si>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</si>
  <si>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</si>
  <si>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</si>
  <si>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</si>
  <si>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</si>
  <si>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</si>
  <si>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</si>
  <si>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</si>
  <si>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</si>
  <si>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</si>
  <si>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</si>
  <si>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</si>
  <si>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</si>
  <si>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</si>
  <si>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Régis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</si>
  <si>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</si>
  <si>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</si>
  <si>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</si>
  <si>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</si>
  <si>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</si>
  <si>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</si>
  <si>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</si>
  <si>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</si>
  <si>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</si>
  <si>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</si>
  <si>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</si>
  <si>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</si>
  <si>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</si>
  <si>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</si>
  <si>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</si>
  <si>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</si>
  <si>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</si>
  <si>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</si>
  <si>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</si>
  <si>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</si>
  <si>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</si>
  <si>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</si>
  <si>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</si>
  <si>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</si>
  <si>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</si>
  <si>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</si>
  <si>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</si>
  <si>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</si>
  <si>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</si>
  <si>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</si>
  <si>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</si>
  <si>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</si>
  <si>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</si>
  <si>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</si>
  <si>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</si>
  <si>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</si>
  <si>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</si>
  <si>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</si>
  <si>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</si>
  <si>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</si>
  <si>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</si>
  <si>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</si>
  <si>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</si>
  <si>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</si>
  <si>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</si>
  <si>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</si>
  <si>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</si>
  <si>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</si>
  <si>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</si>
  <si>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</si>
  <si>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</si>
  <si>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</si>
  <si>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</si>
  <si>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</si>
  <si>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</si>
  <si>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</si>
  <si>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</si>
  <si>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</si>
  <si>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</si>
  <si>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</si>
  <si>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</si>
  <si>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</si>
  <si>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</si>
  <si>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</si>
  <si>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Fernán Gómez</t>
  </si>
  <si>
    <t>Animatógrafo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</si>
  <si>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</si>
  <si>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</si>
  <si>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</si>
  <si>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</si>
  <si>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</si>
  <si>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</si>
  <si>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</si>
  <si>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</si>
  <si>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</si>
  <si>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</si>
  <si>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</si>
  <si>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</si>
  <si>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</si>
  <si>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</si>
  <si>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</si>
  <si>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</si>
  <si>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</si>
  <si>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</si>
  <si>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</si>
  <si>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</si>
  <si>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</si>
  <si>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</si>
  <si>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</si>
  <si>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</si>
  <si>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</si>
  <si>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</si>
  <si>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</si>
  <si>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</si>
  <si>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</si>
  <si>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</si>
  <si>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</si>
  <si>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</si>
  <si>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</si>
  <si>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</si>
  <si>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</si>
  <si>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</si>
  <si>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</si>
  <si>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</si>
  <si>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</si>
  <si>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</si>
  <si>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</si>
  <si>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</si>
  <si>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</si>
  <si>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</si>
  <si>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</si>
  <si>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</si>
  <si>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</si>
  <si>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</si>
  <si>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</si>
  <si>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</si>
  <si>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</si>
  <si>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</si>
  <si>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</si>
  <si>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</si>
  <si>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</si>
  <si>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</si>
  <si>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</si>
  <si>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</si>
  <si>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Fröler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</si>
  <si>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</si>
  <si>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</si>
  <si>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</si>
  <si>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</si>
  <si>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</si>
  <si>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</si>
  <si>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</si>
  <si>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</si>
  <si>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</si>
  <si>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</si>
  <si>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</si>
  <si>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</si>
  <si>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</si>
  <si>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</si>
  <si>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</si>
  <si>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</si>
  <si>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</si>
  <si>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</si>
  <si>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</si>
  <si>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</si>
  <si>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</si>
  <si>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</si>
  <si>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</si>
  <si>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</si>
  <si>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</si>
  <si>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</si>
  <si>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</si>
  <si>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</si>
  <si>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</si>
  <si>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</si>
  <si>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</si>
  <si>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</si>
  <si>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</si>
  <si>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</si>
  <si>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</si>
  <si>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</si>
  <si>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</si>
  <si>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</si>
  <si>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</si>
  <si>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</si>
  <si>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</si>
  <si>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</si>
  <si>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</si>
  <si>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</si>
  <si>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</si>
  <si>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Léolo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</si>
  <si>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</si>
  <si>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</si>
  <si>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</si>
  <si>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</si>
  <si>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</si>
  <si>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</si>
  <si>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</si>
  <si>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</si>
  <si>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</si>
  <si>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</si>
  <si>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</si>
  <si>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</si>
  <si>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</si>
  <si>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Mambéty</t>
  </si>
  <si>
    <t>Friedrich Dürrenmatt</t>
  </si>
  <si>
    <t>Mansour Diouf</t>
  </si>
  <si>
    <t>Thelma Film AG</t>
  </si>
  <si>
    <t>A Tale of Winter</t>
  </si>
  <si>
    <t>January 29, 1992 (France)</t>
  </si>
  <si>
    <t>Charlotte Véry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</si>
  <si>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</si>
  <si>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</si>
  <si>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</si>
  <si>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</si>
  <si>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</si>
  <si>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</si>
  <si>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</si>
  <si>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</si>
  <si>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</si>
  <si>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</si>
  <si>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</si>
  <si>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</si>
  <si>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</si>
  <si>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</si>
  <si>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Tomorô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</si>
  <si>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</si>
  <si>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</si>
  <si>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</si>
  <si>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</si>
  <si>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</si>
  <si>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</si>
  <si>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</si>
  <si>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</si>
  <si>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</si>
  <si>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</si>
  <si>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</si>
  <si>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</si>
  <si>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</si>
  <si>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</si>
  <si>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</si>
  <si>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</si>
  <si>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</si>
  <si>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</si>
  <si>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</si>
  <si>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</si>
  <si>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</si>
  <si>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</si>
  <si>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</si>
  <si>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</si>
  <si>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</si>
  <si>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</si>
  <si>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</si>
  <si>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</si>
  <si>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</si>
  <si>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</si>
  <si>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</si>
  <si>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</si>
  <si>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</si>
  <si>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</si>
  <si>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</si>
  <si>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</si>
  <si>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</si>
  <si>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</si>
  <si>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</si>
  <si>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</si>
  <si>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</si>
  <si>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</si>
  <si>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</si>
  <si>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</si>
  <si>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Bergström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</si>
  <si>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</si>
  <si>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</si>
  <si>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</si>
  <si>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</si>
  <si>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</si>
  <si>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</si>
  <si>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</si>
  <si>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</si>
  <si>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</si>
  <si>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</si>
  <si>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</si>
  <si>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</si>
  <si>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</si>
  <si>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</si>
  <si>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</si>
  <si>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</si>
  <si>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</si>
  <si>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</si>
  <si>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</si>
  <si>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</si>
  <si>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</si>
  <si>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</si>
  <si>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</si>
  <si>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</si>
  <si>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</si>
  <si>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</si>
  <si>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</si>
  <si>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</si>
  <si>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</si>
  <si>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</si>
  <si>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</si>
  <si>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</si>
  <si>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</si>
  <si>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</si>
  <si>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</si>
  <si>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</si>
  <si>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</si>
  <si>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</si>
  <si>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</si>
  <si>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</si>
  <si>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</si>
  <si>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</si>
  <si>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</si>
  <si>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</si>
  <si>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</si>
  <si>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</si>
  <si>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</si>
  <si>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</si>
  <si>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</si>
  <si>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</si>
  <si>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</si>
  <si>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</si>
  <si>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</si>
  <si>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</si>
  <si>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</si>
  <si>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</si>
  <si>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</si>
  <si>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</si>
  <si>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</si>
  <si>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</si>
  <si>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</si>
  <si>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</si>
  <si>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</si>
  <si>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</si>
  <si>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</si>
  <si>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</si>
  <si>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</si>
  <si>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</si>
  <si>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</si>
  <si>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</si>
  <si>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</si>
  <si>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</si>
  <si>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</si>
  <si>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</si>
  <si>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</si>
  <si>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</si>
  <si>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</si>
  <si>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</si>
  <si>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</si>
  <si>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</si>
  <si>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</si>
  <si>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</si>
  <si>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</si>
  <si>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</si>
  <si>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</si>
  <si>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</si>
  <si>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</si>
  <si>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</si>
  <si>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</si>
  <si>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</si>
  <si>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</si>
  <si>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</si>
  <si>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</si>
  <si>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</si>
  <si>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</si>
  <si>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</si>
  <si>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</si>
  <si>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</si>
  <si>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</si>
  <si>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</si>
  <si>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</si>
  <si>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</si>
  <si>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</si>
  <si>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</si>
  <si>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</si>
  <si>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</si>
  <si>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</si>
  <si>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</si>
  <si>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</si>
  <si>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</si>
  <si>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</si>
  <si>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</si>
  <si>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</si>
  <si>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</si>
  <si>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</si>
  <si>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</si>
  <si>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</si>
  <si>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</si>
  <si>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</si>
  <si>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</si>
  <si>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</si>
  <si>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</si>
  <si>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</si>
  <si>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</si>
  <si>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</si>
  <si>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</si>
  <si>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</si>
  <si>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</si>
  <si>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</si>
  <si>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</si>
  <si>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</si>
  <si>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</si>
  <si>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</si>
  <si>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</si>
  <si>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</si>
  <si>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</si>
  <si>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</si>
  <si>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</si>
  <si>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</si>
  <si>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</si>
  <si>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</si>
  <si>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</si>
  <si>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</si>
  <si>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</si>
  <si>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</si>
  <si>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</si>
  <si>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</si>
  <si>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</si>
  <si>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</si>
  <si>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</si>
  <si>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</si>
  <si>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</si>
  <si>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</si>
  <si>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</si>
  <si>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</si>
  <si>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</si>
  <si>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</si>
  <si>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</si>
  <si>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</si>
  <si>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</si>
  <si>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</si>
  <si>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</si>
  <si>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</si>
  <si>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</si>
  <si>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</si>
  <si>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</si>
  <si>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</si>
  <si>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</si>
  <si>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</si>
  <si>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</si>
  <si>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</si>
  <si>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</si>
  <si>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</si>
  <si>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</si>
  <si>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</si>
  <si>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</si>
  <si>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</si>
  <si>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</si>
  <si>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</si>
  <si>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</si>
  <si>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</si>
  <si>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</si>
  <si>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</si>
  <si>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</si>
  <si>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</si>
  <si>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</si>
  <si>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</si>
  <si>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</si>
  <si>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</si>
  <si>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</si>
  <si>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</si>
  <si>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</si>
  <si>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</si>
  <si>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</si>
  <si>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</si>
  <si>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</si>
  <si>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</si>
  <si>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</si>
  <si>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</si>
  <si>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</si>
  <si>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</si>
  <si>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</si>
  <si>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</si>
  <si>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</si>
  <si>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</si>
  <si>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</si>
  <si>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</si>
  <si>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</si>
  <si>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</si>
  <si>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</si>
  <si>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</si>
  <si>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</si>
  <si>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</si>
  <si>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</si>
  <si>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</si>
  <si>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</si>
  <si>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</si>
  <si>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</si>
  <si>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</si>
  <si>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</si>
  <si>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</si>
  <si>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</si>
  <si>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</si>
  <si>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</si>
  <si>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</si>
  <si>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</si>
  <si>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</si>
  <si>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</si>
  <si>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</si>
  <si>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</si>
  <si>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</si>
  <si>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</si>
  <si>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</si>
  <si>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</si>
  <si>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</si>
  <si>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</si>
  <si>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</si>
  <si>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</si>
  <si>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</si>
  <si>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</si>
  <si>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</si>
  <si>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</si>
  <si>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</si>
  <si>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</si>
  <si>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</si>
  <si>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Jürgen Büscher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</si>
  <si>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</si>
  <si>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</si>
  <si>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</si>
  <si>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</si>
  <si>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</si>
  <si>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</si>
  <si>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</si>
  <si>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</si>
  <si>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</si>
  <si>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</si>
  <si>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</si>
  <si>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</si>
  <si>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Krabbé</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</si>
  <si>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</si>
  <si>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</si>
  <si>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</si>
  <si>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</si>
  <si>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</si>
  <si>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</si>
  <si>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</si>
  <si>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</si>
  <si>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</si>
  <si>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</si>
  <si>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</si>
  <si>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</si>
  <si>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</si>
  <si>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</si>
  <si>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</si>
  <si>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</si>
  <si>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</si>
  <si>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</si>
  <si>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</si>
  <si>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</si>
  <si>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</si>
  <si>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</si>
  <si>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</si>
  <si>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</si>
  <si>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</si>
  <si>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</si>
  <si>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</si>
  <si>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</si>
  <si>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</si>
  <si>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</si>
  <si>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</si>
  <si>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</si>
  <si>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</si>
  <si>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</si>
  <si>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</si>
  <si>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</si>
  <si>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</si>
  <si>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</si>
  <si>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</si>
  <si>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</si>
  <si>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</si>
  <si>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</si>
  <si>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</si>
  <si>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</si>
  <si>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</si>
  <si>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</si>
  <si>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</si>
  <si>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</si>
  <si>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</si>
  <si>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</si>
  <si>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</si>
  <si>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</si>
  <si>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</si>
  <si>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</si>
  <si>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</si>
  <si>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</si>
  <si>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</si>
  <si>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</si>
  <si>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</si>
  <si>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</si>
  <si>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</si>
  <si>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</si>
  <si>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</si>
  <si>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</si>
  <si>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</si>
  <si>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</si>
  <si>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</si>
  <si>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</si>
  <si>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</si>
  <si>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</si>
  <si>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</si>
  <si>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</si>
  <si>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</si>
  <si>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</si>
  <si>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</si>
  <si>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</si>
  <si>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</si>
  <si>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</si>
  <si>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</si>
  <si>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</si>
  <si>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</si>
  <si>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</si>
  <si>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</si>
  <si>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</si>
  <si>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Poiré</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</si>
  <si>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</si>
  <si>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</si>
  <si>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</si>
  <si>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</si>
  <si>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</si>
  <si>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</si>
  <si>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</si>
  <si>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</si>
  <si>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</si>
  <si>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</si>
  <si>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</si>
  <si>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</si>
  <si>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</si>
  <si>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</si>
  <si>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</si>
  <si>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</si>
  <si>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</si>
  <si>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</si>
  <si>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</si>
  <si>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</si>
  <si>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</si>
  <si>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</si>
  <si>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</si>
  <si>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</si>
  <si>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</si>
  <si>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</si>
  <si>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</si>
  <si>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</si>
  <si>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</si>
  <si>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</si>
  <si>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</si>
  <si>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</si>
  <si>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</si>
  <si>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</si>
  <si>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</si>
  <si>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</si>
  <si>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</si>
  <si>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</si>
  <si>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</si>
  <si>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</si>
  <si>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</si>
  <si>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</si>
  <si>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</si>
  <si>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</si>
  <si>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</si>
  <si>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</si>
  <si>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</si>
  <si>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</si>
  <si>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</si>
  <si>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</si>
  <si>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</si>
  <si>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</si>
  <si>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</si>
  <si>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</si>
  <si>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</si>
  <si>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</si>
  <si>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</si>
  <si>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</si>
  <si>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</si>
  <si>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</si>
  <si>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</si>
  <si>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</si>
  <si>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</si>
  <si>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</si>
  <si>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</si>
  <si>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</si>
  <si>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Yên-Khê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</si>
  <si>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</si>
  <si>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</si>
  <si>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</si>
  <si>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</si>
  <si>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</si>
  <si>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</si>
  <si>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</si>
  <si>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</si>
  <si>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</si>
  <si>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</si>
  <si>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</si>
  <si>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</si>
  <si>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</si>
  <si>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</si>
  <si>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</si>
  <si>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</si>
  <si>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</si>
  <si>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</si>
  <si>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</si>
  <si>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</si>
  <si>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</si>
  <si>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</si>
  <si>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</si>
  <si>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</si>
  <si>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</si>
  <si>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</si>
  <si>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</si>
  <si>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</si>
  <si>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</si>
  <si>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</si>
  <si>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</si>
  <si>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</si>
  <si>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</si>
  <si>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</si>
  <si>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</si>
  <si>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</si>
  <si>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</si>
  <si>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</si>
  <si>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</si>
  <si>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</si>
  <si>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</si>
  <si>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</si>
  <si>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</si>
  <si>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</si>
  <si>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</si>
  <si>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</si>
  <si>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</si>
  <si>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</si>
  <si>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</si>
  <si>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</si>
  <si>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</si>
  <si>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</si>
  <si>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</si>
  <si>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</si>
  <si>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</si>
  <si>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</si>
  <si>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</si>
  <si>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</si>
  <si>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</si>
  <si>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</si>
  <si>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</si>
  <si>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</si>
  <si>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</si>
  <si>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</si>
  <si>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</si>
  <si>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</si>
  <si>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</si>
  <si>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</si>
  <si>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</si>
  <si>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</si>
  <si>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</si>
  <si>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</si>
  <si>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April 17, 1993 (Japan)</t>
  </si>
  <si>
    <t>Ishirô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</si>
  <si>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</si>
  <si>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</si>
  <si>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</si>
  <si>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</si>
  <si>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</si>
  <si>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</si>
  <si>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</si>
  <si>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</si>
  <si>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</si>
  <si>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</si>
  <si>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</si>
  <si>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</si>
  <si>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</si>
  <si>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</si>
  <si>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</si>
  <si>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</si>
  <si>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</si>
  <si>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</si>
  <si>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</si>
  <si>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</si>
  <si>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</si>
  <si>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</si>
  <si>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</si>
  <si>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</si>
  <si>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</si>
  <si>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</si>
  <si>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</si>
  <si>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</si>
  <si>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</si>
  <si>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</si>
  <si>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</si>
  <si>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</si>
  <si>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</si>
  <si>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</si>
  <si>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</si>
  <si>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</si>
  <si>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</si>
  <si>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</si>
  <si>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</si>
  <si>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</si>
  <si>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</si>
  <si>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</si>
  <si>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</si>
  <si>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</si>
  <si>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</si>
  <si>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</si>
  <si>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</si>
  <si>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</si>
  <si>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</si>
  <si>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</si>
  <si>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</si>
  <si>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</si>
  <si>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</si>
  <si>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</si>
  <si>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</si>
  <si>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</si>
  <si>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</si>
  <si>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</si>
  <si>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</si>
  <si>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</si>
  <si>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</si>
  <si>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</si>
  <si>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</si>
  <si>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</si>
  <si>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</si>
  <si>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</si>
  <si>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</si>
  <si>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</si>
  <si>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</si>
  <si>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</si>
  <si>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</si>
  <si>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</si>
  <si>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</si>
  <si>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</si>
  <si>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</si>
  <si>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</si>
  <si>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</si>
  <si>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</si>
  <si>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</si>
  <si>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</si>
  <si>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Léon: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</si>
  <si>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</si>
  <si>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</si>
  <si>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</si>
  <si>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</si>
  <si>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</si>
  <si>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</si>
  <si>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</si>
  <si>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</si>
  <si>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</si>
  <si>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</si>
  <si>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</si>
  <si>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</si>
  <si>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</si>
  <si>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</si>
  <si>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</si>
  <si>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</si>
  <si>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</si>
  <si>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</si>
  <si>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</si>
  <si>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</si>
  <si>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</si>
  <si>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</si>
  <si>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</si>
  <si>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</si>
  <si>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</si>
  <si>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</si>
  <si>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</si>
  <si>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</si>
  <si>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</si>
  <si>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</si>
  <si>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</si>
  <si>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</si>
  <si>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</si>
  <si>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</si>
  <si>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</si>
  <si>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</si>
  <si>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</si>
  <si>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</si>
  <si>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</si>
  <si>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</si>
  <si>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</si>
  <si>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</si>
  <si>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</si>
  <si>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</si>
  <si>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</si>
  <si>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</si>
  <si>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</si>
  <si>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</si>
  <si>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</si>
  <si>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</si>
  <si>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</si>
  <si>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</si>
  <si>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</si>
  <si>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</si>
  <si>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</si>
  <si>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</si>
  <si>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</si>
  <si>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</si>
  <si>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</si>
  <si>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</si>
  <si>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</si>
  <si>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</si>
  <si>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</si>
  <si>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</si>
  <si>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</si>
  <si>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</si>
  <si>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</si>
  <si>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</si>
  <si>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</si>
  <si>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</si>
  <si>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</si>
  <si>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</si>
  <si>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</si>
  <si>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</si>
  <si>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</si>
  <si>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</si>
  <si>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</si>
  <si>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</si>
  <si>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</si>
  <si>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</si>
  <si>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</si>
  <si>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</si>
  <si>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</si>
  <si>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</si>
  <si>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</si>
  <si>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</si>
  <si>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</si>
  <si>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</si>
  <si>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</si>
  <si>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</si>
  <si>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</si>
  <si>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</si>
  <si>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</si>
  <si>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</si>
  <si>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</si>
  <si>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</si>
  <si>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</si>
  <si>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</si>
  <si>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</si>
  <si>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</si>
  <si>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</si>
  <si>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</si>
  <si>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</si>
  <si>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</si>
  <si>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</si>
  <si>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</si>
  <si>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</si>
  <si>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</si>
  <si>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</si>
  <si>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</si>
  <si>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</si>
  <si>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</si>
  <si>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</si>
  <si>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</si>
  <si>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</si>
  <si>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</si>
  <si>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</si>
  <si>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</si>
  <si>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</si>
  <si>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</si>
  <si>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</si>
  <si>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</si>
  <si>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</si>
  <si>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</si>
  <si>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</si>
  <si>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</si>
  <si>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Renée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</si>
  <si>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</si>
  <si>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</si>
  <si>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</si>
  <si>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</si>
  <si>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</si>
  <si>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</si>
  <si>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</si>
  <si>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</si>
  <si>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</si>
  <si>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</si>
  <si>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</si>
  <si>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</si>
  <si>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</si>
  <si>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</si>
  <si>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</si>
  <si>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</si>
  <si>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</si>
  <si>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</si>
  <si>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</si>
  <si>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</si>
  <si>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</si>
  <si>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</si>
  <si>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</si>
  <si>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</si>
  <si>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</si>
  <si>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</si>
  <si>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</si>
  <si>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</si>
  <si>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</si>
  <si>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</si>
  <si>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</si>
  <si>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</si>
  <si>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</si>
  <si>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</si>
  <si>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</si>
  <si>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</si>
  <si>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</si>
  <si>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</si>
  <si>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</si>
  <si>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</si>
  <si>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</si>
  <si>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</si>
  <si>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</si>
  <si>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</si>
  <si>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</si>
  <si>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</si>
  <si>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</si>
  <si>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</si>
  <si>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</si>
  <si>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</si>
  <si>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</si>
  <si>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</si>
  <si>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</si>
  <si>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</si>
  <si>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</si>
  <si>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</si>
  <si>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</si>
  <si>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</si>
  <si>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</si>
  <si>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</si>
  <si>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</si>
  <si>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</si>
  <si>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</si>
  <si>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</si>
  <si>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</si>
  <si>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</si>
  <si>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</si>
  <si>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</si>
  <si>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</si>
  <si>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</si>
  <si>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</si>
  <si>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</si>
  <si>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</si>
  <si>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</si>
  <si>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</si>
  <si>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</si>
  <si>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</si>
  <si>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</si>
  <si>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</si>
  <si>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</si>
  <si>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</si>
  <si>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</si>
  <si>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</si>
  <si>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</si>
  <si>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</si>
  <si>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</si>
  <si>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</si>
  <si>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Béart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</si>
  <si>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</si>
  <si>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</si>
  <si>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</si>
  <si>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</si>
  <si>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</si>
  <si>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</si>
  <si>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</si>
  <si>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</si>
  <si>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</si>
  <si>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</si>
  <si>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</si>
  <si>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</si>
  <si>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</si>
  <si>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</si>
  <si>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</si>
  <si>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</si>
  <si>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</si>
  <si>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</si>
  <si>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</si>
  <si>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</si>
  <si>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</si>
  <si>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</si>
  <si>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Skármeta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</si>
  <si>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</si>
  <si>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</si>
  <si>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</si>
  <si>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</si>
  <si>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</si>
  <si>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</si>
  <si>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</si>
  <si>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</si>
  <si>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</si>
  <si>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</si>
  <si>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</si>
  <si>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</si>
  <si>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</si>
  <si>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</si>
  <si>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</si>
  <si>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</si>
  <si>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</si>
  <si>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</si>
  <si>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</si>
  <si>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</si>
  <si>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</si>
  <si>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</si>
  <si>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</si>
  <si>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</si>
  <si>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</si>
  <si>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</si>
  <si>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</si>
  <si>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</si>
  <si>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</si>
  <si>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</si>
  <si>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</si>
  <si>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</si>
  <si>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</si>
  <si>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</si>
  <si>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</si>
  <si>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</si>
  <si>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</si>
  <si>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</si>
  <si>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</si>
  <si>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</si>
  <si>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</si>
  <si>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</si>
  <si>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Chéreau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</si>
  <si>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</si>
  <si>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</si>
  <si>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</si>
  <si>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</si>
  <si>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</si>
  <si>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</si>
  <si>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</si>
  <si>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</si>
  <si>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</si>
  <si>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</si>
  <si>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</si>
  <si>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</si>
  <si>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</si>
  <si>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</si>
  <si>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</si>
  <si>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</si>
  <si>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</si>
  <si>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</si>
  <si>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</si>
  <si>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</si>
  <si>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</si>
  <si>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</si>
  <si>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</si>
  <si>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</si>
  <si>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</si>
  <si>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</si>
  <si>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</si>
  <si>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</si>
  <si>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</si>
  <si>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</si>
  <si>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</si>
  <si>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</si>
  <si>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</si>
  <si>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</si>
  <si>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</si>
  <si>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</si>
  <si>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</si>
  <si>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</si>
  <si>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</si>
  <si>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</si>
  <si>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</si>
  <si>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</si>
  <si>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</si>
  <si>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</si>
  <si>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</si>
  <si>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</si>
  <si>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</si>
  <si>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</si>
  <si>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</si>
  <si>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</si>
  <si>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</si>
  <si>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</si>
  <si>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</si>
  <si>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</si>
  <si>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</si>
  <si>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</si>
  <si>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</si>
  <si>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</si>
  <si>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</si>
  <si>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</si>
  <si>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</si>
  <si>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</si>
  <si>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</si>
  <si>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</si>
  <si>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</si>
  <si>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</si>
  <si>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</si>
  <si>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</si>
  <si>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</si>
  <si>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</si>
  <si>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</si>
  <si>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</si>
  <si>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</si>
  <si>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</si>
  <si>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</si>
  <si>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</si>
  <si>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</si>
  <si>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</si>
  <si>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</si>
  <si>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</si>
  <si>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</si>
  <si>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</si>
  <si>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</si>
  <si>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</si>
  <si>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</si>
  <si>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</si>
  <si>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</si>
  <si>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</si>
  <si>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</si>
  <si>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</si>
  <si>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</si>
  <si>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</si>
  <si>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</si>
  <si>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</si>
  <si>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</si>
  <si>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</si>
  <si>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</si>
  <si>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</si>
  <si>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</si>
  <si>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</si>
  <si>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</si>
  <si>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</si>
  <si>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</si>
  <si>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</si>
  <si>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</si>
  <si>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</si>
  <si>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</si>
  <si>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</si>
  <si>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</si>
  <si>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</si>
  <si>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</si>
  <si>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</si>
  <si>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</si>
  <si>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</si>
  <si>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</si>
  <si>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</si>
  <si>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</si>
  <si>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</si>
  <si>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</si>
  <si>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</si>
  <si>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</si>
  <si>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</si>
  <si>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</si>
  <si>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</si>
  <si>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</si>
  <si>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</si>
  <si>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</si>
  <si>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</si>
  <si>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</si>
  <si>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</si>
  <si>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</si>
  <si>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</si>
  <si>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</si>
  <si>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</si>
  <si>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</si>
  <si>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</si>
  <si>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</si>
  <si>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</si>
  <si>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</si>
  <si>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</si>
  <si>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</si>
  <si>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</si>
  <si>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Lumière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</si>
  <si>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</si>
  <si>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</si>
  <si>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</si>
  <si>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</si>
  <si>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</si>
  <si>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</si>
  <si>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</si>
  <si>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</si>
  <si>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</si>
  <si>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</si>
  <si>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</si>
  <si>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</si>
  <si>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</si>
  <si>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</si>
  <si>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</si>
  <si>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</si>
  <si>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</si>
  <si>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</si>
  <si>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</si>
  <si>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</si>
  <si>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</si>
  <si>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</si>
  <si>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</si>
  <si>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</si>
  <si>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</si>
  <si>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</si>
  <si>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</si>
  <si>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</si>
  <si>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</si>
  <si>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</si>
  <si>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</si>
  <si>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</si>
  <si>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</si>
  <si>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</si>
  <si>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</si>
  <si>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</si>
  <si>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</si>
  <si>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</si>
  <si>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</si>
  <si>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</si>
  <si>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</si>
  <si>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</si>
  <si>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</si>
  <si>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</si>
  <si>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</si>
  <si>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</si>
  <si>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</si>
  <si>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</si>
  <si>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</si>
  <si>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</si>
  <si>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</si>
  <si>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</si>
  <si>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</si>
  <si>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</si>
  <si>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</si>
  <si>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</si>
  <si>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</si>
  <si>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</si>
  <si>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</si>
  <si>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</si>
  <si>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</si>
  <si>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</si>
  <si>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</si>
  <si>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</si>
  <si>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</si>
  <si>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</si>
  <si>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</si>
  <si>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</si>
  <si>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</si>
  <si>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</si>
  <si>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</si>
  <si>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</si>
  <si>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</si>
  <si>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</si>
  <si>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</si>
  <si>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</si>
  <si>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</si>
  <si>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</si>
  <si>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</si>
  <si>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</si>
  <si>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</si>
  <si>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</si>
  <si>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</si>
  <si>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</si>
  <si>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</si>
  <si>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</si>
  <si>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</si>
  <si>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</si>
  <si>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</si>
  <si>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</si>
  <si>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</si>
  <si>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</si>
  <si>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</si>
  <si>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</si>
  <si>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</si>
  <si>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</si>
  <si>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</si>
  <si>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</si>
  <si>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</si>
  <si>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</si>
  <si>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</si>
  <si>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</si>
  <si>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</si>
  <si>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</si>
  <si>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</si>
  <si>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</si>
  <si>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</si>
  <si>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</si>
  <si>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</si>
  <si>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</si>
  <si>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</si>
  <si>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</si>
  <si>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</si>
  <si>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</si>
  <si>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</si>
  <si>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</si>
  <si>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</si>
  <si>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</si>
  <si>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</si>
  <si>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</si>
  <si>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</si>
  <si>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</si>
  <si>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</si>
  <si>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</si>
  <si>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</si>
  <si>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</si>
  <si>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</si>
  <si>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</si>
  <si>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</si>
  <si>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</si>
  <si>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</si>
  <si>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</si>
  <si>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</si>
  <si>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</si>
  <si>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</si>
  <si>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</si>
  <si>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</si>
  <si>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</si>
  <si>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</si>
  <si>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</si>
  <si>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</si>
  <si>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</si>
  <si>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</si>
  <si>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</si>
  <si>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</si>
  <si>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</si>
  <si>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</si>
  <si>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</si>
  <si>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</si>
  <si>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</si>
  <si>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</si>
  <si>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</si>
  <si>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</si>
  <si>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</si>
  <si>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</si>
  <si>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</si>
  <si>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</si>
  <si>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</si>
  <si>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</si>
  <si>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</si>
  <si>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</si>
  <si>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</si>
  <si>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</si>
  <si>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</si>
  <si>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</si>
  <si>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</si>
  <si>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</si>
  <si>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</si>
  <si>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</si>
  <si>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</si>
  <si>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</si>
  <si>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</si>
  <si>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</si>
  <si>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</si>
  <si>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</si>
  <si>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</si>
  <si>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</si>
  <si>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</si>
  <si>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</si>
  <si>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</si>
  <si>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</si>
  <si>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</si>
  <si>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</si>
  <si>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</si>
  <si>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</si>
  <si>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</si>
  <si>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</si>
  <si>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</si>
  <si>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</si>
  <si>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</si>
  <si>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</si>
  <si>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</si>
  <si>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</si>
  <si>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</si>
  <si>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</si>
  <si>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</si>
  <si>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</si>
  <si>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</si>
  <si>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</si>
  <si>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</si>
  <si>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</si>
  <si>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</si>
  <si>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</si>
  <si>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</si>
  <si>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</si>
  <si>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</si>
  <si>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</si>
  <si>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</si>
  <si>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</si>
  <si>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</si>
  <si>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</si>
  <si>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</si>
  <si>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</si>
  <si>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</si>
  <si>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</si>
  <si>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</si>
  <si>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</si>
  <si>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</si>
  <si>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</si>
  <si>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</si>
  <si>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</si>
  <si>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</si>
  <si>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</si>
  <si>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</si>
  <si>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</si>
  <si>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</si>
  <si>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</si>
  <si>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</si>
  <si>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</si>
  <si>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</si>
  <si>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</si>
  <si>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</si>
  <si>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</si>
  <si>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</si>
  <si>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</si>
  <si>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</si>
  <si>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</si>
  <si>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</si>
  <si>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</si>
  <si>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</si>
  <si>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</si>
  <si>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</si>
  <si>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</si>
  <si>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</si>
  <si>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</si>
  <si>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</si>
  <si>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</si>
  <si>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</si>
  <si>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</si>
  <si>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</si>
  <si>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</si>
  <si>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</si>
  <si>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</si>
  <si>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</si>
  <si>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</si>
  <si>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</si>
  <si>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</si>
  <si>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</si>
  <si>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</si>
  <si>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</si>
  <si>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</si>
  <si>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</si>
  <si>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</si>
  <si>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</si>
  <si>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</si>
  <si>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</si>
  <si>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</si>
  <si>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</si>
  <si>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</si>
  <si>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</si>
  <si>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</si>
  <si>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</si>
  <si>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</si>
  <si>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</si>
  <si>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</si>
  <si>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</si>
  <si>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</si>
  <si>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</si>
  <si>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</si>
  <si>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</si>
  <si>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</si>
  <si>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</si>
  <si>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</si>
  <si>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</si>
  <si>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</si>
  <si>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</si>
  <si>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</si>
  <si>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</si>
  <si>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</si>
  <si>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</si>
  <si>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</si>
  <si>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</si>
  <si>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</si>
  <si>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</si>
  <si>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</si>
  <si>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</si>
  <si>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</si>
  <si>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</si>
  <si>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</si>
  <si>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</si>
  <si>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</si>
  <si>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</si>
  <si>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</si>
  <si>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</si>
  <si>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</si>
  <si>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</si>
  <si>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</si>
  <si>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</si>
  <si>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</si>
  <si>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</si>
  <si>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</si>
  <si>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</si>
  <si>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</si>
  <si>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</si>
  <si>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</si>
  <si>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</si>
  <si>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</si>
  <si>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</si>
  <si>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</si>
  <si>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</si>
  <si>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</si>
  <si>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</si>
  <si>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</si>
  <si>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</si>
  <si>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</si>
  <si>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</si>
  <si>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</si>
  <si>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</si>
  <si>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</si>
  <si>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</si>
  <si>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</si>
  <si>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</si>
  <si>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</si>
  <si>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</si>
  <si>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</si>
  <si>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</si>
  <si>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</si>
  <si>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</si>
  <si>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</si>
  <si>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</si>
  <si>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</si>
  <si>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</si>
  <si>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</si>
  <si>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</si>
  <si>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</si>
  <si>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</si>
  <si>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</si>
  <si>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</si>
  <si>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</si>
  <si>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</si>
  <si>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</si>
  <si>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</si>
  <si>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</si>
  <si>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</si>
  <si>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</si>
  <si>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</si>
  <si>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</si>
  <si>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</si>
  <si>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</si>
  <si>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</si>
  <si>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</si>
  <si>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</si>
  <si>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</si>
  <si>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</si>
  <si>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</si>
  <si>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</si>
  <si>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</si>
  <si>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</si>
  <si>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</si>
  <si>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</si>
  <si>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</si>
  <si>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</si>
  <si>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</si>
  <si>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</si>
  <si>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</si>
  <si>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</si>
  <si>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</si>
  <si>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</si>
  <si>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</si>
  <si>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</si>
  <si>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</si>
  <si>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</si>
  <si>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</si>
  <si>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</si>
  <si>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</si>
  <si>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</si>
  <si>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</si>
  <si>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</si>
  <si>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</si>
  <si>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</si>
  <si>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</si>
  <si>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</si>
  <si>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</si>
  <si>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</si>
  <si>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</si>
  <si>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</si>
  <si>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</si>
  <si>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</si>
  <si>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</si>
  <si>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</si>
  <si>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</si>
  <si>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</si>
  <si>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Bussières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</si>
  <si>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</si>
  <si>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</si>
  <si>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</si>
  <si>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</si>
  <si>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</si>
  <si>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</si>
  <si>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</si>
  <si>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</si>
  <si>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</si>
  <si>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</si>
  <si>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</si>
  <si>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</si>
  <si>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</si>
  <si>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</si>
  <si>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</si>
  <si>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</si>
  <si>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</si>
  <si>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</si>
  <si>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</si>
  <si>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</si>
  <si>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</si>
  <si>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</si>
  <si>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</si>
  <si>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</si>
  <si>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</si>
  <si>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</si>
  <si>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</si>
  <si>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</si>
  <si>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</si>
  <si>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</si>
  <si>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</si>
  <si>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</si>
  <si>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</si>
  <si>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</si>
  <si>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</si>
  <si>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July 12, 1995 (United States)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</si>
  <si>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</si>
  <si>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</si>
  <si>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</si>
  <si>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</si>
  <si>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</si>
  <si>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</si>
  <si>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</si>
  <si>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</si>
  <si>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</si>
  <si>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</si>
  <si>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</si>
  <si>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</si>
  <si>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</si>
  <si>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</si>
  <si>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</si>
  <si>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</si>
  <si>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</si>
  <si>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</si>
  <si>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</si>
  <si>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</si>
  <si>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</si>
  <si>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</si>
  <si>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</si>
  <si>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</si>
  <si>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</si>
  <si>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</si>
  <si>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</si>
  <si>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</si>
  <si>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</si>
  <si>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</si>
  <si>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</si>
  <si>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</si>
  <si>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</si>
  <si>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</si>
  <si>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</si>
  <si>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</si>
  <si>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</si>
  <si>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</si>
  <si>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</si>
  <si>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</si>
  <si>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</si>
  <si>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</si>
  <si>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</si>
  <si>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</si>
  <si>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</si>
  <si>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</si>
  <si>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</si>
  <si>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</si>
  <si>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</si>
  <si>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</si>
  <si>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</si>
  <si>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</si>
  <si>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</si>
  <si>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</si>
  <si>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</si>
  <si>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</si>
  <si>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</si>
  <si>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</si>
  <si>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</si>
  <si>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</si>
  <si>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</si>
  <si>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</si>
  <si>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</si>
  <si>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</si>
  <si>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</si>
  <si>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</si>
  <si>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</si>
  <si>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</si>
  <si>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</si>
  <si>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</si>
  <si>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</si>
  <si>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</si>
  <si>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</si>
  <si>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</si>
  <si>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</si>
  <si>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</si>
  <si>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</si>
  <si>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</si>
  <si>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</si>
  <si>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</si>
  <si>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</si>
  <si>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</si>
  <si>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</si>
  <si>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</si>
  <si>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</si>
  <si>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</si>
  <si>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</si>
  <si>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</si>
  <si>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Cérémonie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</si>
  <si>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</si>
  <si>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</si>
  <si>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</si>
  <si>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</si>
  <si>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</si>
  <si>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</si>
  <si>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</si>
  <si>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</si>
  <si>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</si>
  <si>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</si>
  <si>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</si>
  <si>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</si>
  <si>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</si>
  <si>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</si>
  <si>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</si>
  <si>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</si>
  <si>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</si>
  <si>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</si>
  <si>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</si>
  <si>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</si>
  <si>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</si>
  <si>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</si>
  <si>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</si>
  <si>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</si>
  <si>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</si>
  <si>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</si>
  <si>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</si>
  <si>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</si>
  <si>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</si>
  <si>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</si>
  <si>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</si>
  <si>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</si>
  <si>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</si>
  <si>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</si>
  <si>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</si>
  <si>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</si>
  <si>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</si>
  <si>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</si>
  <si>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</si>
  <si>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</si>
  <si>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</si>
  <si>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</si>
  <si>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</si>
  <si>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</si>
  <si>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</si>
  <si>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</si>
  <si>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</si>
  <si>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</si>
  <si>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</si>
  <si>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</si>
  <si>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</si>
  <si>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</si>
  <si>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</si>
  <si>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</si>
  <si>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</si>
  <si>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</si>
  <si>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</si>
  <si>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</si>
  <si>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</si>
  <si>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</si>
  <si>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</si>
  <si>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</si>
  <si>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</si>
  <si>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</si>
  <si>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</si>
  <si>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</si>
  <si>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</si>
  <si>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</si>
  <si>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</si>
  <si>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</si>
  <si>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</si>
  <si>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</si>
  <si>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Grodénchik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</si>
  <si>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</si>
  <si>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</si>
  <si>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</si>
  <si>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</si>
  <si>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</si>
  <si>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</si>
  <si>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</si>
  <si>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</si>
  <si>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</si>
  <si>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</si>
  <si>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</si>
  <si>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</si>
  <si>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</si>
  <si>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</si>
  <si>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</si>
  <si>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</si>
  <si>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</si>
  <si>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</si>
  <si>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</si>
  <si>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</si>
  <si>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Benoît Jacquot</t>
  </si>
  <si>
    <t>Jérôme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</si>
  <si>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</si>
  <si>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</si>
  <si>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</si>
  <si>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</si>
  <si>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</si>
  <si>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</si>
  <si>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</si>
  <si>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</si>
  <si>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</si>
  <si>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</si>
  <si>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</si>
  <si>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</si>
  <si>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</si>
  <si>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</si>
  <si>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</si>
  <si>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</si>
  <si>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</si>
  <si>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</si>
  <si>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</si>
  <si>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</si>
  <si>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</si>
  <si>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</si>
  <si>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</si>
  <si>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</si>
  <si>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</si>
  <si>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</si>
  <si>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</si>
  <si>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</si>
  <si>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</si>
  <si>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</si>
  <si>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</si>
  <si>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</si>
  <si>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</si>
  <si>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</si>
  <si>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</si>
  <si>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</si>
  <si>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</si>
  <si>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</si>
  <si>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</si>
  <si>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</si>
  <si>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</si>
  <si>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</si>
  <si>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</si>
  <si>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</si>
  <si>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</si>
  <si>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</si>
  <si>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</si>
  <si>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</si>
  <si>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</si>
  <si>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</si>
  <si>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</si>
  <si>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</si>
  <si>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</si>
  <si>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</si>
  <si>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</si>
  <si>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</si>
  <si>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</si>
  <si>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</si>
  <si>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</si>
  <si>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</si>
  <si>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</si>
  <si>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</si>
  <si>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</si>
  <si>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</si>
  <si>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</si>
  <si>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</si>
  <si>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</si>
  <si>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</si>
  <si>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</si>
  <si>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</si>
  <si>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</si>
  <si>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</si>
  <si>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</si>
  <si>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</si>
  <si>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</si>
  <si>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</si>
  <si>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</si>
  <si>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</si>
  <si>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</si>
  <si>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</si>
  <si>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</si>
  <si>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</si>
  <si>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</si>
  <si>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</si>
  <si>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</si>
  <si>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</si>
  <si>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</si>
  <si>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</si>
  <si>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</si>
  <si>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</si>
  <si>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</si>
  <si>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</si>
  <si>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</si>
  <si>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</si>
  <si>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</si>
  <si>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</si>
  <si>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</si>
  <si>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</si>
  <si>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</si>
  <si>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</si>
  <si>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</si>
  <si>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</si>
  <si>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</si>
  <si>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</si>
  <si>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</si>
  <si>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André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</si>
  <si>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</si>
  <si>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</si>
  <si>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</si>
  <si>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</si>
  <si>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</si>
  <si>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</si>
  <si>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</si>
  <si>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</si>
  <si>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</si>
  <si>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</si>
  <si>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</si>
  <si>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</si>
  <si>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</si>
  <si>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</si>
  <si>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</si>
  <si>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</si>
  <si>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</si>
  <si>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</si>
  <si>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</si>
  <si>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</si>
  <si>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</si>
  <si>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</si>
  <si>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</si>
  <si>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</si>
  <si>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</si>
  <si>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</si>
  <si>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</si>
  <si>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</si>
  <si>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</si>
  <si>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</si>
  <si>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</si>
  <si>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</si>
  <si>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</si>
  <si>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</si>
  <si>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</si>
  <si>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</si>
  <si>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</si>
  <si>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</si>
  <si>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</si>
  <si>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</si>
  <si>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</si>
  <si>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</si>
  <si>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</si>
  <si>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</si>
  <si>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</si>
  <si>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</si>
  <si>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</si>
  <si>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</si>
  <si>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</si>
  <si>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</si>
  <si>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</si>
  <si>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</si>
  <si>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</si>
  <si>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</si>
  <si>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</si>
  <si>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</si>
  <si>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</si>
  <si>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</si>
  <si>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</si>
  <si>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</si>
  <si>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</si>
  <si>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</si>
  <si>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</si>
  <si>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</si>
  <si>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</si>
  <si>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</si>
  <si>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</si>
  <si>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</si>
  <si>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</si>
  <si>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</si>
  <si>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</si>
  <si>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</si>
  <si>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</si>
  <si>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</si>
  <si>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</si>
  <si>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</si>
  <si>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</si>
  <si>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</si>
  <si>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</si>
  <si>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</si>
  <si>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</si>
  <si>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</si>
  <si>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</si>
  <si>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</si>
  <si>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</si>
  <si>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</si>
  <si>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</si>
  <si>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</si>
  <si>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</si>
  <si>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</si>
  <si>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</si>
  <si>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</si>
  <si>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</si>
  <si>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</si>
  <si>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</si>
  <si>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</si>
  <si>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</si>
  <si>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</si>
  <si>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</si>
  <si>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</si>
  <si>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</si>
  <si>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Ryûzô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</si>
  <si>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</si>
  <si>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</si>
  <si>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</si>
  <si>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</si>
  <si>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</si>
  <si>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</si>
  <si>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</si>
  <si>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</si>
  <si>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</si>
  <si>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</si>
  <si>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</si>
  <si>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</si>
  <si>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</si>
  <si>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</si>
  <si>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</si>
  <si>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</si>
  <si>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</si>
  <si>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</si>
  <si>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</si>
  <si>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</si>
  <si>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</si>
  <si>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</si>
  <si>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</si>
  <si>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</si>
  <si>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</si>
  <si>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</si>
  <si>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</si>
  <si>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</si>
  <si>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</si>
  <si>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</si>
  <si>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</si>
  <si>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</si>
  <si>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</si>
  <si>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</si>
  <si>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</si>
  <si>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</si>
  <si>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</si>
  <si>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</si>
  <si>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</si>
  <si>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</si>
  <si>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</si>
  <si>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</si>
  <si>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</si>
  <si>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</si>
  <si>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</si>
  <si>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</si>
  <si>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</si>
  <si>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</si>
  <si>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</si>
  <si>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</si>
  <si>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</si>
  <si>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</si>
  <si>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</si>
  <si>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</si>
  <si>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</si>
  <si>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</si>
  <si>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</si>
  <si>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</si>
  <si>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</si>
  <si>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</si>
  <si>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</si>
  <si>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</si>
  <si>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</si>
  <si>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</si>
  <si>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</si>
  <si>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</si>
  <si>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</si>
  <si>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</si>
  <si>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</si>
  <si>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</si>
  <si>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</si>
  <si>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</si>
  <si>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</si>
  <si>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</si>
  <si>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</si>
  <si>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</si>
  <si>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</si>
  <si>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</si>
  <si>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</si>
  <si>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</si>
  <si>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</si>
  <si>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</si>
  <si>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</si>
  <si>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</si>
  <si>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</si>
  <si>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</si>
  <si>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</si>
  <si>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</si>
  <si>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</si>
  <si>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</si>
  <si>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</si>
  <si>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</si>
  <si>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</si>
  <si>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</si>
  <si>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</si>
  <si>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</si>
  <si>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</si>
  <si>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</si>
  <si>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</si>
  <si>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</si>
  <si>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</si>
  <si>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</si>
  <si>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</si>
  <si>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</si>
  <si>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</si>
  <si>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</si>
  <si>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</si>
  <si>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</si>
  <si>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</si>
  <si>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</si>
  <si>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</si>
  <si>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</si>
  <si>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</si>
  <si>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</si>
  <si>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</si>
  <si>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</si>
  <si>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</si>
  <si>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</si>
  <si>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</si>
  <si>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</si>
  <si>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</si>
  <si>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</si>
  <si>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</si>
  <si>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</si>
  <si>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</si>
  <si>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</si>
  <si>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</si>
  <si>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</si>
  <si>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</si>
  <si>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</si>
  <si>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</si>
  <si>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</si>
  <si>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</si>
  <si>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</si>
  <si>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</si>
  <si>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</si>
  <si>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</si>
  <si>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</si>
  <si>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</si>
  <si>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</si>
  <si>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</si>
  <si>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</si>
  <si>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</si>
  <si>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</si>
  <si>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</si>
  <si>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</si>
  <si>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</si>
  <si>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</si>
  <si>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</si>
  <si>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</si>
  <si>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</si>
  <si>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</si>
  <si>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</si>
  <si>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</si>
  <si>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</si>
  <si>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</si>
  <si>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</si>
  <si>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</si>
  <si>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</si>
  <si>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</si>
  <si>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</si>
  <si>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</si>
  <si>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</si>
  <si>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</si>
  <si>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</si>
  <si>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</si>
  <si>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</si>
  <si>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</si>
  <si>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</si>
  <si>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</si>
  <si>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</si>
  <si>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</si>
  <si>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</si>
  <si>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Brontë</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</si>
  <si>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</si>
  <si>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</si>
  <si>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</si>
  <si>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</si>
  <si>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</si>
  <si>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</si>
  <si>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</si>
  <si>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</si>
  <si>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</si>
  <si>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</si>
  <si>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</si>
  <si>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</si>
  <si>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</si>
  <si>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</si>
  <si>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</si>
  <si>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</si>
  <si>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</si>
  <si>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</si>
  <si>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</si>
  <si>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</si>
  <si>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</si>
  <si>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</si>
  <si>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</si>
  <si>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</si>
  <si>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</si>
  <si>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</si>
  <si>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</si>
  <si>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</si>
  <si>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</si>
  <si>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</si>
  <si>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</si>
  <si>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</si>
  <si>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</si>
  <si>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</si>
  <si>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</si>
  <si>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</si>
  <si>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</si>
  <si>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</si>
  <si>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</si>
  <si>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</si>
  <si>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</si>
  <si>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</si>
  <si>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</si>
  <si>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</si>
  <si>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</si>
  <si>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</si>
  <si>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</si>
  <si>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</si>
  <si>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</si>
  <si>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</si>
  <si>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</si>
  <si>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</si>
  <si>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</si>
  <si>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</si>
  <si>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</si>
  <si>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</si>
  <si>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</si>
  <si>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</si>
  <si>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</si>
  <si>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</si>
  <si>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</si>
  <si>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</si>
  <si>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</si>
  <si>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</si>
  <si>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</si>
  <si>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</si>
  <si>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</si>
  <si>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</si>
  <si>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</si>
  <si>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</si>
  <si>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</si>
  <si>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</si>
  <si>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</si>
  <si>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</si>
  <si>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</si>
  <si>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</si>
  <si>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</si>
  <si>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</si>
  <si>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</si>
  <si>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</si>
  <si>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</si>
  <si>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</si>
  <si>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</si>
  <si>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</si>
  <si>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</si>
  <si>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</si>
  <si>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</si>
  <si>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</si>
  <si>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</si>
  <si>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</si>
  <si>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</si>
  <si>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</si>
  <si>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</si>
  <si>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</si>
  <si>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</si>
  <si>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</si>
  <si>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</si>
  <si>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</si>
  <si>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</si>
  <si>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</si>
  <si>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</si>
  <si>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</si>
  <si>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</si>
  <si>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</si>
  <si>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</si>
  <si>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</si>
  <si>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</si>
  <si>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</si>
  <si>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</si>
  <si>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</si>
  <si>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</si>
  <si>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</si>
  <si>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</si>
  <si>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</si>
  <si>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</si>
  <si>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</si>
  <si>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</si>
  <si>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</si>
  <si>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</si>
  <si>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</si>
  <si>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</si>
  <si>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</si>
  <si>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</si>
  <si>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</si>
  <si>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</si>
  <si>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</si>
  <si>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</si>
  <si>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</si>
  <si>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</si>
  <si>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</si>
  <si>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</si>
  <si>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</si>
  <si>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</si>
  <si>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</si>
  <si>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</si>
  <si>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</si>
  <si>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</si>
  <si>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</si>
  <si>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</si>
  <si>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</si>
  <si>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</si>
  <si>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</si>
  <si>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</si>
  <si>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</si>
  <si>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</si>
  <si>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</si>
  <si>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</si>
  <si>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</si>
  <si>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</si>
  <si>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</si>
  <si>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</si>
  <si>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</si>
  <si>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</si>
  <si>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</si>
  <si>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</si>
  <si>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</si>
  <si>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</si>
  <si>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</si>
  <si>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</si>
  <si>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</si>
  <si>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</si>
  <si>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</si>
  <si>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</si>
  <si>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</si>
  <si>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</si>
  <si>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</si>
  <si>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</si>
  <si>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</si>
  <si>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</si>
  <si>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</si>
  <si>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</si>
  <si>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</si>
  <si>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</si>
  <si>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</si>
  <si>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</si>
  <si>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</si>
  <si>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</si>
  <si>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</si>
  <si>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</si>
  <si>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</si>
  <si>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</si>
  <si>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</si>
  <si>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</si>
  <si>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</si>
  <si>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</si>
  <si>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</si>
  <si>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</si>
  <si>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</si>
  <si>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</si>
  <si>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</si>
  <si>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</si>
  <si>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</si>
  <si>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</si>
  <si>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</si>
  <si>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</si>
  <si>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</si>
  <si>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</si>
  <si>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</si>
  <si>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</si>
  <si>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</si>
  <si>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</si>
  <si>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</si>
  <si>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</si>
  <si>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</si>
  <si>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</si>
  <si>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</si>
  <si>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</si>
  <si>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</si>
  <si>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</si>
  <si>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</si>
  <si>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</si>
  <si>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</si>
  <si>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</si>
  <si>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</si>
  <si>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</si>
  <si>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</si>
  <si>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</si>
  <si>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</si>
  <si>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</si>
  <si>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</si>
  <si>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</si>
  <si>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</si>
  <si>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</si>
  <si>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</si>
  <si>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</si>
  <si>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</si>
  <si>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</si>
  <si>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</si>
  <si>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</si>
  <si>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</si>
  <si>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</si>
  <si>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</si>
  <si>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</si>
  <si>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</si>
  <si>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</si>
  <si>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</si>
  <si>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</si>
  <si>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</si>
  <si>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Yôji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</si>
  <si>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</si>
  <si>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</si>
  <si>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</si>
  <si>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</si>
  <si>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</si>
  <si>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</si>
  <si>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</si>
  <si>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</si>
  <si>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</si>
  <si>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</si>
  <si>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</si>
  <si>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</si>
  <si>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</si>
  <si>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</si>
  <si>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</si>
  <si>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</si>
  <si>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</si>
  <si>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</si>
  <si>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</si>
  <si>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</si>
  <si>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André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</si>
  <si>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</si>
  <si>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</si>
  <si>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</si>
  <si>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</si>
  <si>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</si>
  <si>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</si>
  <si>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</si>
  <si>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</si>
  <si>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</si>
  <si>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</si>
  <si>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</si>
  <si>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</si>
  <si>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</si>
  <si>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</si>
  <si>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</si>
  <si>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</si>
  <si>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</si>
  <si>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</si>
  <si>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</si>
  <si>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</si>
  <si>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</si>
  <si>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</si>
  <si>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</si>
  <si>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</si>
  <si>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</si>
  <si>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</si>
  <si>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</si>
  <si>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</si>
  <si>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</si>
  <si>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</si>
  <si>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</si>
  <si>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</si>
  <si>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</si>
  <si>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</si>
  <si>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</si>
  <si>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</si>
  <si>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</si>
  <si>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</si>
  <si>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</si>
  <si>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</si>
  <si>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</si>
  <si>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</si>
  <si>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</si>
  <si>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</si>
  <si>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</si>
  <si>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</si>
  <si>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</si>
  <si>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</si>
  <si>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Dippé</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</si>
  <si>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</si>
  <si>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</si>
  <si>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</si>
  <si>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</si>
  <si>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</si>
  <si>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</si>
  <si>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</si>
  <si>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</si>
  <si>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</si>
  <si>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</si>
  <si>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</si>
  <si>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</si>
  <si>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</si>
  <si>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</si>
  <si>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</si>
  <si>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</si>
  <si>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</si>
  <si>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</si>
  <si>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</si>
  <si>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</si>
  <si>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</si>
  <si>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</si>
  <si>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</si>
  <si>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</si>
  <si>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</si>
  <si>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</si>
  <si>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</si>
  <si>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</si>
  <si>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</si>
  <si>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</si>
  <si>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</si>
  <si>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</si>
  <si>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</si>
  <si>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</si>
  <si>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</si>
  <si>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</si>
  <si>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</si>
  <si>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</si>
  <si>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</si>
  <si>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</si>
  <si>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</si>
  <si>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</si>
  <si>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</si>
  <si>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</si>
  <si>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</si>
  <si>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</si>
  <si>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</si>
  <si>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</si>
  <si>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</si>
  <si>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</si>
  <si>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</si>
  <si>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</si>
  <si>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</si>
  <si>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</si>
  <si>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</si>
  <si>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</si>
  <si>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</si>
  <si>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</si>
  <si>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</si>
  <si>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</si>
  <si>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</si>
  <si>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</si>
  <si>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</si>
  <si>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</si>
  <si>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</si>
  <si>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</si>
  <si>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</si>
  <si>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</si>
  <si>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</si>
  <si>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</si>
  <si>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</si>
  <si>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</si>
  <si>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</si>
  <si>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</si>
  <si>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</si>
  <si>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</si>
  <si>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</si>
  <si>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</si>
  <si>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</si>
  <si>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</si>
  <si>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</si>
  <si>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</si>
  <si>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</si>
  <si>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</si>
  <si>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</si>
  <si>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</si>
  <si>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</si>
  <si>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</si>
  <si>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</si>
  <si>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Amenábar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</si>
  <si>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</si>
  <si>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</si>
  <si>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</si>
  <si>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</si>
  <si>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</si>
  <si>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</si>
  <si>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</si>
  <si>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</si>
  <si>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</si>
  <si>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</si>
  <si>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</si>
  <si>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</si>
  <si>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</si>
  <si>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</si>
  <si>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</si>
  <si>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</si>
  <si>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</si>
  <si>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</si>
  <si>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</si>
  <si>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</si>
  <si>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</si>
  <si>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</si>
  <si>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</si>
  <si>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</si>
  <si>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</si>
  <si>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</si>
  <si>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</si>
  <si>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</si>
  <si>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</si>
  <si>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</si>
  <si>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</si>
  <si>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</si>
  <si>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</si>
  <si>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</si>
  <si>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</si>
  <si>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</si>
  <si>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</si>
  <si>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</si>
  <si>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Hervé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</si>
  <si>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</si>
  <si>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</si>
  <si>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</si>
  <si>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</si>
  <si>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</si>
  <si>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</si>
  <si>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</si>
  <si>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</si>
  <si>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</si>
  <si>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</si>
  <si>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</si>
  <si>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</si>
  <si>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</si>
  <si>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</si>
  <si>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</si>
  <si>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</si>
  <si>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</si>
  <si>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</si>
  <si>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</si>
  <si>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</si>
  <si>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</si>
  <si>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</si>
  <si>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</si>
  <si>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</si>
  <si>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</si>
  <si>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</si>
  <si>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</si>
  <si>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</si>
  <si>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</si>
  <si>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</si>
  <si>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</si>
  <si>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</si>
  <si>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</si>
  <si>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</si>
  <si>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</si>
  <si>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</si>
  <si>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</si>
  <si>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</si>
  <si>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</si>
  <si>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</si>
  <si>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</si>
  <si>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Félix Enríquez Alcalá</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</si>
  <si>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</si>
  <si>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</si>
  <si>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</si>
  <si>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</si>
  <si>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</si>
  <si>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</si>
  <si>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</si>
  <si>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</si>
  <si>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</si>
  <si>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</si>
  <si>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</si>
  <si>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</si>
  <si>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</si>
  <si>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</si>
  <si>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</si>
  <si>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</si>
  <si>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</si>
  <si>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</si>
  <si>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</si>
  <si>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</si>
  <si>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</si>
  <si>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</si>
  <si>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</si>
  <si>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</si>
  <si>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</si>
  <si>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</si>
  <si>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</si>
  <si>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</si>
  <si>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</si>
  <si>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</si>
  <si>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</si>
  <si>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</si>
  <si>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</si>
  <si>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</si>
  <si>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</si>
  <si>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</si>
  <si>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</si>
  <si>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</si>
  <si>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</si>
  <si>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</si>
  <si>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</si>
  <si>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</si>
  <si>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</si>
  <si>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</si>
  <si>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</si>
  <si>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</si>
  <si>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</si>
  <si>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</si>
  <si>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</si>
  <si>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</si>
  <si>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</si>
  <si>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</si>
  <si>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</si>
  <si>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</si>
  <si>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</si>
  <si>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</si>
  <si>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</si>
  <si>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</si>
  <si>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</si>
  <si>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</si>
  <si>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</si>
  <si>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</si>
  <si>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</si>
  <si>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</si>
  <si>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</si>
  <si>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</si>
  <si>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</si>
  <si>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</si>
  <si>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Skjoldbjærg</t>
  </si>
  <si>
    <t>Nikolaj Frobenius</t>
  </si>
  <si>
    <t>Stellan Skarsgård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</si>
  <si>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</si>
  <si>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</si>
  <si>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</si>
  <si>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</si>
  <si>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</si>
  <si>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</si>
  <si>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</si>
  <si>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</si>
  <si>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</si>
  <si>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</si>
  <si>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</si>
  <si>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</si>
  <si>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</si>
  <si>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</si>
  <si>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</si>
  <si>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</si>
  <si>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</si>
  <si>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</si>
  <si>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</si>
  <si>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</si>
  <si>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</si>
  <si>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</si>
  <si>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</si>
  <si>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</si>
  <si>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</si>
  <si>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</si>
  <si>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</si>
  <si>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</si>
  <si>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</si>
  <si>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</si>
  <si>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</si>
  <si>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</si>
  <si>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</si>
  <si>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</si>
  <si>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</si>
  <si>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</si>
  <si>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</si>
  <si>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</si>
  <si>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</si>
  <si>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</si>
  <si>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</si>
  <si>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</si>
  <si>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</si>
  <si>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</si>
  <si>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</si>
  <si>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</si>
  <si>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</si>
  <si>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</si>
  <si>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</si>
  <si>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</si>
  <si>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</si>
  <si>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</si>
  <si>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</si>
  <si>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</si>
  <si>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</si>
  <si>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</si>
  <si>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</si>
  <si>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</si>
  <si>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</si>
  <si>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</si>
  <si>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</si>
  <si>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</si>
  <si>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</si>
  <si>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</si>
  <si>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</si>
  <si>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</si>
  <si>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</si>
  <si>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</si>
  <si>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</si>
  <si>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</si>
  <si>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</si>
  <si>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</si>
  <si>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</si>
  <si>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</si>
  <si>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</si>
  <si>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</si>
  <si>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</si>
  <si>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</si>
  <si>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</si>
  <si>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</si>
  <si>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</si>
  <si>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</si>
  <si>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</si>
  <si>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</si>
  <si>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</si>
  <si>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</si>
  <si>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</si>
  <si>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</si>
  <si>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</si>
  <si>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</si>
  <si>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</si>
  <si>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</si>
  <si>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</si>
  <si>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</si>
  <si>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</si>
  <si>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</si>
  <si>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</si>
  <si>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</si>
  <si>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</si>
  <si>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</si>
  <si>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</si>
  <si>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</si>
  <si>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</si>
  <si>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</si>
  <si>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</si>
  <si>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</si>
  <si>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</si>
  <si>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</si>
  <si>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</si>
  <si>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</si>
  <si>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</si>
  <si>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</si>
  <si>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</si>
  <si>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</si>
  <si>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</si>
  <si>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</si>
  <si>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</si>
  <si>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</si>
  <si>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</si>
  <si>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</si>
  <si>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</si>
  <si>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</si>
  <si>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</si>
  <si>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</si>
  <si>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</si>
  <si>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</si>
  <si>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</si>
  <si>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</si>
  <si>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</si>
  <si>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</si>
  <si>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</si>
  <si>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</si>
  <si>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</si>
  <si>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</si>
  <si>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</si>
  <si>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</si>
  <si>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</si>
  <si>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</si>
  <si>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</si>
  <si>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</si>
  <si>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</si>
  <si>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</si>
  <si>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</si>
  <si>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</si>
  <si>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</si>
  <si>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</si>
  <si>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</si>
  <si>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</si>
  <si>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</si>
  <si>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</si>
  <si>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</si>
  <si>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</si>
  <si>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</si>
  <si>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</si>
  <si>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</si>
  <si>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</si>
  <si>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</si>
  <si>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</si>
  <si>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</si>
  <si>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</si>
  <si>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</si>
  <si>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</si>
  <si>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</si>
  <si>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</si>
  <si>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</si>
  <si>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</si>
  <si>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</si>
  <si>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</si>
  <si>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</si>
  <si>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</si>
  <si>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</si>
  <si>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</si>
  <si>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</si>
  <si>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</si>
  <si>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</si>
  <si>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</si>
  <si>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</si>
  <si>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</si>
  <si>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</si>
  <si>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</si>
  <si>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</si>
  <si>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</si>
  <si>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</si>
  <si>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</si>
  <si>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</si>
  <si>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</si>
  <si>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</si>
  <si>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</si>
  <si>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</si>
  <si>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</si>
  <si>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</si>
  <si>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</si>
  <si>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</si>
  <si>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</si>
  <si>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</si>
  <si>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</si>
  <si>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</si>
  <si>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</si>
  <si>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</si>
  <si>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</si>
  <si>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</si>
  <si>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</si>
  <si>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</si>
  <si>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</si>
  <si>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</si>
  <si>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</si>
  <si>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</si>
  <si>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</si>
  <si>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</si>
  <si>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Kästner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</si>
  <si>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</si>
  <si>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</si>
  <si>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</si>
  <si>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</si>
  <si>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</si>
  <si>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</si>
  <si>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</si>
  <si>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</si>
  <si>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</si>
  <si>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</si>
  <si>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</si>
  <si>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</si>
  <si>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</si>
  <si>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</si>
  <si>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</si>
  <si>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</si>
  <si>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</si>
  <si>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</si>
  <si>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</si>
  <si>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</si>
  <si>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</si>
  <si>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</si>
  <si>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</si>
  <si>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</si>
  <si>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</si>
  <si>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</si>
  <si>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</si>
  <si>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</si>
  <si>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</si>
  <si>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</si>
  <si>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</si>
  <si>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</si>
  <si>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</si>
  <si>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</si>
  <si>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</si>
  <si>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</si>
  <si>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</si>
  <si>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</si>
  <si>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</si>
  <si>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</si>
  <si>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</si>
  <si>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</si>
  <si>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</si>
  <si>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</si>
  <si>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</si>
  <si>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Miklós László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</si>
  <si>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</si>
  <si>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</si>
  <si>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</si>
  <si>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</si>
  <si>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</si>
  <si>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</si>
  <si>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</si>
  <si>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</si>
  <si>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</si>
  <si>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</si>
  <si>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</si>
  <si>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</si>
  <si>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</si>
  <si>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</si>
  <si>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</si>
  <si>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</si>
  <si>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</si>
  <si>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</si>
  <si>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</si>
  <si>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</si>
  <si>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</si>
  <si>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</si>
  <si>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</si>
  <si>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</si>
  <si>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</si>
  <si>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</si>
  <si>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</si>
  <si>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</si>
  <si>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</si>
  <si>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</si>
  <si>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</si>
  <si>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</si>
  <si>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</si>
  <si>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</si>
  <si>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</si>
  <si>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</si>
  <si>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</si>
  <si>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</si>
  <si>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</si>
  <si>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</si>
  <si>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</si>
  <si>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</si>
  <si>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</si>
  <si>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</si>
  <si>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</si>
  <si>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</si>
  <si>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</si>
  <si>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</si>
  <si>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</si>
  <si>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</si>
  <si>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</si>
  <si>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</si>
  <si>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</si>
  <si>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</si>
  <si>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</si>
  <si>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</si>
  <si>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</si>
  <si>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</si>
  <si>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</si>
  <si>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</si>
  <si>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</si>
  <si>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</si>
  <si>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</si>
  <si>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</si>
  <si>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</si>
  <si>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</si>
  <si>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</si>
  <si>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</si>
  <si>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</si>
  <si>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</si>
  <si>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</si>
  <si>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</si>
  <si>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</si>
  <si>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</si>
  <si>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</si>
  <si>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</si>
  <si>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</si>
  <si>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</si>
  <si>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</si>
  <si>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</si>
  <si>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</si>
  <si>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</si>
  <si>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</si>
  <si>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</si>
  <si>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</si>
  <si>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</si>
  <si>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</si>
  <si>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</si>
  <si>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54</t>
  </si>
  <si>
    <t>August 28, 1998 (United States)</t>
  </si>
  <si>
    <t>Mark Christopher</t>
  </si>
  <si>
    <t>Ryan Phillippe</t>
  </si>
  <si>
    <t>Dollface</t>
  </si>
  <si>
    <t>Hope Floats</t>
  </si>
  <si>
    <t>Steven Rogers</t>
  </si>
  <si>
    <t>Sliding Doors</t>
  </si>
  <si>
    <t>Peter Howitt</t>
  </si>
  <si>
    <t>Intermedia Films</t>
  </si>
  <si>
    <t>Buffalo '66</t>
  </si>
  <si>
    <t>Vincent Gallo</t>
  </si>
  <si>
    <t>Cinépix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</si>
  <si>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</si>
  <si>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</si>
  <si>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</si>
  <si>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</si>
  <si>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</si>
  <si>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</si>
  <si>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</si>
  <si>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</si>
  <si>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</si>
  <si>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</si>
  <si>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</si>
  <si>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</si>
  <si>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</si>
  <si>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</si>
  <si>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</si>
  <si>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</si>
  <si>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</si>
  <si>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</si>
  <si>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</si>
  <si>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</si>
  <si>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</si>
  <si>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</si>
  <si>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</si>
  <si>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</si>
  <si>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</si>
  <si>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</si>
  <si>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</si>
  <si>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</si>
  <si>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</si>
  <si>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</si>
  <si>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</si>
  <si>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</si>
  <si>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</si>
  <si>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</si>
  <si>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</si>
  <si>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</si>
  <si>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</si>
  <si>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</si>
  <si>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Noé</t>
  </si>
  <si>
    <t>Philippe Nahon</t>
  </si>
  <si>
    <t>Great Expectations</t>
  </si>
  <si>
    <t>The Avengers</t>
  </si>
  <si>
    <t>August 14, 1998 (United States)</t>
  </si>
  <si>
    <t>Sydney Newman</t>
  </si>
  <si>
    <t>The Legend of 1900</t>
  </si>
  <si>
    <t>October 28, 1998 (Italy)</t>
  </si>
  <si>
    <t>Alessandro Baricco</t>
  </si>
  <si>
    <t>Sciarlò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</si>
  <si>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</si>
  <si>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</si>
  <si>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</si>
  <si>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</si>
  <si>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</si>
  <si>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</si>
  <si>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</si>
  <si>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</si>
  <si>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</si>
  <si>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</si>
  <si>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</si>
  <si>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</si>
  <si>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</si>
  <si>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</si>
  <si>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</si>
  <si>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</si>
  <si>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</si>
  <si>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</si>
  <si>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</si>
  <si>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</si>
  <si>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</si>
  <si>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</si>
  <si>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</si>
  <si>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</si>
  <si>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</si>
  <si>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</si>
  <si>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Cédric Kahn</t>
  </si>
  <si>
    <t>Charles Berling</t>
  </si>
  <si>
    <t>Gemini Films</t>
  </si>
  <si>
    <t>SLC Punk!</t>
  </si>
  <si>
    <t>April 16, 1999 (United States)</t>
  </si>
  <si>
    <t>James Merendino</t>
  </si>
  <si>
    <t>Matthew Lillard</t>
  </si>
  <si>
    <t>The Replacement Killers</t>
  </si>
  <si>
    <t>Antoine Fuqua</t>
  </si>
  <si>
    <t>Ken Sanzel</t>
  </si>
  <si>
    <t>Chow Yun-Fat</t>
  </si>
  <si>
    <t>Taxi</t>
  </si>
  <si>
    <t>Gérard Pirès</t>
  </si>
  <si>
    <t>Samy Naceri</t>
  </si>
  <si>
    <t>ARP Sélection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</si>
  <si>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</si>
  <si>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</si>
  <si>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</si>
  <si>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</si>
  <si>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</si>
  <si>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</si>
  <si>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</si>
  <si>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</si>
  <si>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</si>
  <si>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</si>
  <si>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</si>
  <si>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</si>
  <si>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</si>
  <si>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</si>
  <si>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</si>
  <si>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</si>
  <si>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</si>
  <si>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</si>
  <si>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</si>
  <si>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</si>
  <si>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</si>
  <si>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</si>
  <si>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</si>
  <si>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</si>
  <si>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</si>
  <si>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</si>
  <si>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</si>
  <si>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</si>
  <si>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</si>
  <si>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</si>
  <si>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François Girard</t>
  </si>
  <si>
    <t>Don McKellar</t>
  </si>
  <si>
    <t>Carlo Cecchi</t>
  </si>
  <si>
    <t>Rhombus Media</t>
  </si>
  <si>
    <t>Mighty Joe Young</t>
  </si>
  <si>
    <t>Merian C. Cooper</t>
  </si>
  <si>
    <t>The Object of My Affection</t>
  </si>
  <si>
    <t>Stephen McCauley</t>
  </si>
  <si>
    <t>Twilight</t>
  </si>
  <si>
    <t>Pokémon: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</si>
  <si>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</si>
  <si>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</si>
  <si>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</si>
  <si>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</si>
  <si>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</si>
  <si>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</si>
  <si>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</si>
  <si>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</si>
  <si>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</si>
  <si>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</si>
  <si>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</si>
  <si>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</si>
  <si>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</si>
  <si>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</si>
  <si>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</si>
  <si>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</si>
  <si>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</si>
  <si>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</si>
  <si>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</si>
  <si>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</si>
  <si>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</si>
  <si>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</si>
  <si>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</si>
  <si>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</si>
  <si>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</si>
  <si>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</si>
  <si>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</si>
  <si>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</si>
  <si>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</si>
  <si>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</si>
  <si>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</si>
  <si>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</si>
  <si>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</si>
  <si>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</si>
  <si>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</si>
  <si>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</si>
  <si>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</si>
  <si>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</si>
  <si>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</si>
  <si>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</si>
  <si>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</si>
  <si>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</si>
  <si>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</si>
  <si>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</si>
  <si>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</si>
  <si>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</si>
  <si>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Jørgensen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</si>
  <si>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</si>
  <si>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</si>
  <si>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</si>
  <si>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</si>
  <si>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</si>
  <si>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</si>
  <si>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</si>
  <si>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</si>
  <si>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</si>
  <si>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</si>
  <si>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</si>
  <si>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</si>
  <si>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</si>
  <si>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</si>
  <si>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</si>
  <si>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</si>
  <si>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</si>
  <si>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</si>
  <si>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</si>
  <si>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</si>
  <si>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</si>
  <si>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</si>
  <si>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</si>
  <si>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</si>
  <si>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</si>
  <si>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</si>
  <si>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</si>
  <si>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</si>
  <si>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</si>
  <si>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</si>
  <si>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</si>
  <si>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</si>
  <si>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</si>
  <si>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</si>
  <si>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</si>
  <si>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</si>
  <si>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</si>
  <si>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</si>
  <si>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</si>
  <si>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</si>
  <si>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</si>
  <si>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</si>
  <si>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</si>
  <si>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</si>
  <si>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</si>
  <si>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</si>
  <si>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</si>
  <si>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</si>
  <si>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</si>
  <si>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</si>
  <si>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</si>
  <si>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</si>
  <si>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</si>
  <si>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</si>
  <si>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</si>
  <si>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</si>
  <si>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</si>
  <si>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</si>
  <si>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</si>
  <si>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</si>
  <si>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</si>
  <si>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</si>
  <si>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</si>
  <si>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</si>
  <si>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</si>
  <si>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</si>
  <si>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</si>
  <si>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</si>
  <si>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</si>
  <si>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</si>
  <si>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</si>
  <si>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</si>
  <si>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</si>
  <si>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</si>
  <si>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</si>
  <si>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</si>
  <si>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</si>
  <si>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</si>
  <si>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</si>
  <si>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</si>
  <si>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</si>
  <si>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</si>
  <si>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</si>
  <si>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</si>
  <si>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</si>
  <si>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</si>
  <si>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</si>
  <si>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</si>
  <si>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</si>
  <si>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</si>
  <si>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</si>
  <si>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</si>
  <si>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</si>
  <si>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</si>
  <si>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</si>
  <si>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</si>
  <si>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</si>
  <si>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</si>
  <si>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</si>
  <si>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</si>
  <si>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</si>
  <si>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</si>
  <si>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</si>
  <si>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</si>
  <si>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</si>
  <si>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</si>
  <si>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</si>
  <si>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</si>
  <si>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</si>
  <si>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</si>
  <si>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</si>
  <si>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</si>
  <si>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</si>
  <si>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</si>
  <si>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</si>
  <si>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</si>
  <si>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</si>
  <si>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</si>
  <si>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</si>
  <si>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</si>
  <si>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</si>
  <si>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</si>
  <si>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</si>
  <si>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</si>
  <si>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</si>
  <si>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</si>
  <si>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</si>
  <si>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</si>
  <si>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</si>
  <si>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</si>
  <si>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</si>
  <si>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</si>
  <si>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</si>
  <si>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</si>
  <si>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</si>
  <si>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</si>
  <si>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</si>
  <si>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</si>
  <si>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</si>
  <si>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</si>
  <si>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</si>
  <si>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</si>
  <si>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</si>
  <si>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</si>
  <si>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</si>
  <si>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Itô</t>
  </si>
  <si>
    <t>Shôtarô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</si>
  <si>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</si>
  <si>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</si>
  <si>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</si>
  <si>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</si>
  <si>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</si>
  <si>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</si>
  <si>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</si>
  <si>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</si>
  <si>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</si>
  <si>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</si>
  <si>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</si>
  <si>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</si>
  <si>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</si>
  <si>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</si>
  <si>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</si>
  <si>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</si>
  <si>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</si>
  <si>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</si>
  <si>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</si>
  <si>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</si>
  <si>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</si>
  <si>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</si>
  <si>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</si>
  <si>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</si>
  <si>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</si>
  <si>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</si>
  <si>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</si>
  <si>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</si>
  <si>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</si>
  <si>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</si>
  <si>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</si>
  <si>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</si>
  <si>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</si>
  <si>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</si>
  <si>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</si>
  <si>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</si>
  <si>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</si>
  <si>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</si>
  <si>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</si>
  <si>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</si>
  <si>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</si>
  <si>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</si>
  <si>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</si>
  <si>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</si>
  <si>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</si>
  <si>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</si>
  <si>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Vendôme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</si>
  <si>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</si>
  <si>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</si>
  <si>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</si>
  <si>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</si>
  <si>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</si>
  <si>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</si>
  <si>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</si>
  <si>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</si>
  <si>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</si>
  <si>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</si>
  <si>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</si>
  <si>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</si>
  <si>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</si>
  <si>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</si>
  <si>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</si>
  <si>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</si>
  <si>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</si>
  <si>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</si>
  <si>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</si>
  <si>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</si>
  <si>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</si>
  <si>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</si>
  <si>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</si>
  <si>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</si>
  <si>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</si>
  <si>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</si>
  <si>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</si>
  <si>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</si>
  <si>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</si>
  <si>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</si>
  <si>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</si>
  <si>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</si>
  <si>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</si>
  <si>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</si>
  <si>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</si>
  <si>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</si>
  <si>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</si>
  <si>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</si>
  <si>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</si>
  <si>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</si>
  <si>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</si>
  <si>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</si>
  <si>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</si>
  <si>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</si>
  <si>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</si>
  <si>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</si>
  <si>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</si>
  <si>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</si>
  <si>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</si>
  <si>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</si>
  <si>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</si>
  <si>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</si>
  <si>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</si>
  <si>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</si>
  <si>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</si>
  <si>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</si>
  <si>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</si>
  <si>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</si>
  <si>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</si>
  <si>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</si>
  <si>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</si>
  <si>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</si>
  <si>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</si>
  <si>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</si>
  <si>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</si>
  <si>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</si>
  <si>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</si>
  <si>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</si>
  <si>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</si>
  <si>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</si>
  <si>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</si>
  <si>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</si>
  <si>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</si>
  <si>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</si>
  <si>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</si>
  <si>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</si>
  <si>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</si>
  <si>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</si>
  <si>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</si>
  <si>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</si>
  <si>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</si>
  <si>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</si>
  <si>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</si>
  <si>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</si>
  <si>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</si>
  <si>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</si>
  <si>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</si>
  <si>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</si>
  <si>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</si>
  <si>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</si>
  <si>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</si>
  <si>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</si>
  <si>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</si>
  <si>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</si>
  <si>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</si>
  <si>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</si>
  <si>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</si>
  <si>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</si>
  <si>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</si>
  <si>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</si>
  <si>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</si>
  <si>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</si>
  <si>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</si>
  <si>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</si>
  <si>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</si>
  <si>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</si>
  <si>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</si>
  <si>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</si>
  <si>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</si>
  <si>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</si>
  <si>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</si>
  <si>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</si>
  <si>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</si>
  <si>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</si>
  <si>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</si>
  <si>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</si>
  <si>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</si>
  <si>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</si>
  <si>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</si>
  <si>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</si>
  <si>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</si>
  <si>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</si>
  <si>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</si>
  <si>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</si>
  <si>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</si>
  <si>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</si>
  <si>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</si>
  <si>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</si>
  <si>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</si>
  <si>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</si>
  <si>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</si>
  <si>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</si>
  <si>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</si>
  <si>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</si>
  <si>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</si>
  <si>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</si>
  <si>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</si>
  <si>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</si>
  <si>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</si>
  <si>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</si>
  <si>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</si>
  <si>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</si>
  <si>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</si>
  <si>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Pérez-Reverte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</si>
  <si>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</si>
  <si>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</si>
  <si>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</si>
  <si>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</si>
  <si>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</si>
  <si>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</si>
  <si>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</si>
  <si>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</si>
  <si>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</si>
  <si>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</si>
  <si>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</si>
  <si>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</si>
  <si>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</si>
  <si>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</si>
  <si>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</si>
  <si>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</si>
  <si>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</si>
  <si>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</si>
  <si>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</si>
  <si>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</si>
  <si>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</si>
  <si>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</si>
  <si>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</si>
  <si>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</si>
  <si>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</si>
  <si>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</si>
  <si>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</si>
  <si>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</si>
  <si>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</si>
  <si>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</si>
  <si>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</si>
  <si>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</si>
  <si>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</si>
  <si>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</si>
  <si>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</si>
  <si>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</si>
  <si>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</si>
  <si>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</si>
  <si>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</si>
  <si>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</si>
  <si>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</si>
  <si>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</si>
  <si>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</si>
  <si>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</si>
  <si>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</si>
  <si>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</si>
  <si>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</si>
  <si>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</si>
  <si>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</si>
  <si>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</si>
  <si>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</si>
  <si>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</si>
  <si>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</si>
  <si>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</si>
  <si>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</si>
  <si>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</si>
  <si>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</si>
  <si>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</si>
  <si>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</si>
  <si>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</si>
  <si>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</si>
  <si>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</si>
  <si>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</si>
  <si>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</si>
  <si>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</si>
  <si>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</si>
  <si>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</si>
  <si>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</si>
  <si>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</si>
  <si>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</si>
  <si>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</si>
  <si>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</si>
  <si>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</si>
  <si>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</si>
  <si>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</si>
  <si>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</si>
  <si>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</si>
  <si>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</si>
  <si>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</si>
  <si>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</si>
  <si>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</si>
  <si>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Dupré</t>
  </si>
  <si>
    <t>The General's Daughter</t>
  </si>
  <si>
    <t>Nelson DeMille</t>
  </si>
  <si>
    <t>The Messenger: The Story of Joan of Arc</t>
  </si>
  <si>
    <t>Milla Jovovich</t>
  </si>
  <si>
    <t>Man on the Moon</t>
  </si>
  <si>
    <t>Ratcatcher</t>
  </si>
  <si>
    <t>November 12, 1999 (United Kingdom)</t>
  </si>
  <si>
    <t>Lynne Ramsay</t>
  </si>
  <si>
    <t>Tommy Flanagan</t>
  </si>
  <si>
    <t>Pathé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</si>
  <si>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</si>
  <si>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</si>
  <si>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</si>
  <si>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</si>
  <si>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</si>
  <si>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</si>
  <si>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</si>
  <si>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</si>
  <si>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</si>
  <si>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</si>
  <si>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</si>
  <si>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</si>
  <si>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</si>
  <si>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</si>
  <si>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</si>
  <si>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</si>
  <si>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</si>
  <si>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</si>
  <si>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</si>
  <si>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</si>
  <si>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</si>
  <si>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</si>
  <si>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</si>
  <si>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</si>
  <si>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</si>
  <si>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</si>
  <si>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</si>
  <si>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</si>
  <si>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</si>
  <si>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</si>
  <si>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</si>
  <si>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</si>
  <si>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</si>
  <si>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</si>
  <si>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</si>
  <si>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</si>
  <si>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</si>
  <si>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</si>
  <si>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</si>
  <si>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</si>
  <si>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</si>
  <si>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</si>
  <si>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</si>
  <si>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</si>
  <si>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</si>
  <si>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</si>
  <si>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</si>
  <si>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</si>
  <si>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</si>
  <si>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</si>
  <si>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</si>
  <si>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</si>
  <si>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</si>
  <si>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</si>
  <si>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</si>
  <si>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</si>
  <si>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</si>
  <si>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</si>
  <si>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</si>
  <si>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</si>
  <si>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</si>
  <si>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</si>
  <si>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</si>
  <si>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</si>
  <si>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</si>
  <si>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</si>
  <si>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</si>
  <si>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</si>
  <si>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</si>
  <si>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</si>
  <si>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</si>
  <si>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</si>
  <si>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</si>
  <si>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</si>
  <si>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</si>
  <si>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</si>
  <si>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</si>
  <si>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</si>
  <si>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</si>
  <si>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</si>
  <si>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</si>
  <si>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</si>
  <si>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</si>
  <si>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</si>
  <si>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</si>
  <si>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</si>
  <si>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</si>
  <si>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</si>
  <si>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</si>
  <si>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</si>
  <si>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</si>
  <si>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</si>
  <si>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</si>
  <si>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</si>
  <si>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</si>
  <si>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</si>
  <si>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</si>
  <si>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</si>
  <si>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</si>
  <si>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</si>
  <si>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</si>
  <si>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</si>
  <si>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</si>
  <si>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</si>
  <si>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</si>
  <si>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</si>
  <si>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</si>
  <si>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</si>
  <si>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</si>
  <si>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</si>
  <si>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</si>
  <si>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</si>
  <si>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</si>
  <si>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Schotté</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</si>
  <si>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</si>
  <si>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</si>
  <si>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</si>
  <si>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</si>
  <si>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</si>
  <si>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</si>
  <si>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</si>
  <si>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</si>
  <si>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</si>
  <si>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</si>
  <si>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</si>
  <si>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</si>
  <si>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</si>
  <si>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</si>
  <si>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</si>
  <si>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</si>
  <si>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</si>
  <si>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</si>
  <si>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</si>
  <si>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</si>
  <si>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</si>
  <si>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</si>
  <si>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</si>
  <si>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</si>
  <si>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Émile Gaudreault</t>
  </si>
  <si>
    <t>July 14, 2000 (United States)</t>
  </si>
  <si>
    <t>Random Hearts</t>
  </si>
  <si>
    <t>Mickey Blue Eyes</t>
  </si>
  <si>
    <t>Adam Scheinman</t>
  </si>
  <si>
    <t>Asterix and Obelix vs. Caesar</t>
  </si>
  <si>
    <t>René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</si>
  <si>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</si>
  <si>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</si>
  <si>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</si>
  <si>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</si>
  <si>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</si>
  <si>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</si>
  <si>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</si>
  <si>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</si>
  <si>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</si>
  <si>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</si>
  <si>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</si>
  <si>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</si>
  <si>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</si>
  <si>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</si>
  <si>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</si>
  <si>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</si>
  <si>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</si>
  <si>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</si>
  <si>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</si>
  <si>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</si>
  <si>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</si>
  <si>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</si>
  <si>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</si>
  <si>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</si>
  <si>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</si>
  <si>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</si>
  <si>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</si>
  <si>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</si>
  <si>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</si>
  <si>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</si>
  <si>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</si>
  <si>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</si>
  <si>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</si>
  <si>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</si>
  <si>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</si>
  <si>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</si>
  <si>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</si>
  <si>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</si>
  <si>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</si>
  <si>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</si>
  <si>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</si>
  <si>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</si>
  <si>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</si>
  <si>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</si>
  <si>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</si>
  <si>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</si>
  <si>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</si>
  <si>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</si>
  <si>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</si>
  <si>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</si>
  <si>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</si>
  <si>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</si>
  <si>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</si>
  <si>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</si>
  <si>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</si>
  <si>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</si>
  <si>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</si>
  <si>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</si>
  <si>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</si>
  <si>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</si>
  <si>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</si>
  <si>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</si>
  <si>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</si>
  <si>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</si>
  <si>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</si>
  <si>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</si>
  <si>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</si>
  <si>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</si>
  <si>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</si>
  <si>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</si>
  <si>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</si>
  <si>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</si>
  <si>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</si>
  <si>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Pokémon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</si>
  <si>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</si>
  <si>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</si>
  <si>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</si>
  <si>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</si>
  <si>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</si>
  <si>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</si>
  <si>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</si>
  <si>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</si>
  <si>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</si>
  <si>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</si>
  <si>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</si>
  <si>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</si>
  <si>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</si>
  <si>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</si>
  <si>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</si>
  <si>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</si>
  <si>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</si>
  <si>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</si>
  <si>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</si>
  <si>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</si>
  <si>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</si>
  <si>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</si>
  <si>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</si>
  <si>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</si>
  <si>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</si>
  <si>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</si>
  <si>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</si>
  <si>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</si>
  <si>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</si>
  <si>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</si>
  <si>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</si>
  <si>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</si>
  <si>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</si>
  <si>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</si>
  <si>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</si>
  <si>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</si>
  <si>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</si>
  <si>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</si>
  <si>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</si>
  <si>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</si>
  <si>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</si>
  <si>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</si>
  <si>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</si>
  <si>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</si>
  <si>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</si>
  <si>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</si>
  <si>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</si>
  <si>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</si>
  <si>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</si>
  <si>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</si>
  <si>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</si>
  <si>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</si>
  <si>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</si>
  <si>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</si>
  <si>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</si>
  <si>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</si>
  <si>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</si>
  <si>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</si>
  <si>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</si>
  <si>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</si>
  <si>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</si>
  <si>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</si>
  <si>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</si>
  <si>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</si>
  <si>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</si>
  <si>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</si>
  <si>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</si>
  <si>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</si>
  <si>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Schübel</t>
  </si>
  <si>
    <t>Ruth Toma</t>
  </si>
  <si>
    <t>Joachim Król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</si>
  <si>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</si>
  <si>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</si>
  <si>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</si>
  <si>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</si>
  <si>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</si>
  <si>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</si>
  <si>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</si>
  <si>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</si>
  <si>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</si>
  <si>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</si>
  <si>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</si>
  <si>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</si>
  <si>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</si>
  <si>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</si>
  <si>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</si>
  <si>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</si>
  <si>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</si>
  <si>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</si>
  <si>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</si>
  <si>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</si>
  <si>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</si>
  <si>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</si>
  <si>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</si>
  <si>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</si>
  <si>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</si>
  <si>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</si>
  <si>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</si>
  <si>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</si>
  <si>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</si>
  <si>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</si>
  <si>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</si>
  <si>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</si>
  <si>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</si>
  <si>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</si>
  <si>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</si>
  <si>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</si>
  <si>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</si>
  <si>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</si>
  <si>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Émilie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</si>
  <si>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</si>
  <si>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</si>
  <si>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</si>
  <si>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</si>
  <si>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</si>
  <si>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</si>
  <si>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</si>
  <si>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</si>
  <si>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</si>
  <si>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</si>
  <si>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</si>
  <si>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Frédéric Fonteyne</t>
  </si>
  <si>
    <t>Philippe Blasband</t>
  </si>
  <si>
    <t>Artémis Productions</t>
  </si>
  <si>
    <t>The Loss of Sexual Innocence</t>
  </si>
  <si>
    <t>January 7, 2000 (United Kingdom)</t>
  </si>
  <si>
    <t>Newmarket Capital Group</t>
  </si>
  <si>
    <t>Aimee &amp; Jaguar</t>
  </si>
  <si>
    <t>February 11, 1999 (Germany)</t>
  </si>
  <si>
    <t>Max Färberböck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</si>
  <si>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</si>
  <si>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</si>
  <si>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</si>
  <si>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</si>
  <si>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</si>
  <si>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</si>
  <si>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</si>
  <si>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</si>
  <si>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</si>
  <si>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</si>
  <si>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</si>
  <si>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</si>
  <si>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</si>
  <si>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</si>
  <si>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</si>
  <si>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</si>
  <si>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</si>
  <si>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</si>
  <si>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</si>
  <si>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</si>
  <si>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</si>
  <si>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</si>
  <si>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</si>
  <si>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</si>
  <si>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</si>
  <si>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</si>
  <si>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</si>
  <si>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</si>
  <si>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</si>
  <si>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</si>
  <si>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</si>
  <si>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</si>
  <si>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</si>
  <si>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</si>
  <si>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</si>
  <si>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</si>
  <si>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</si>
  <si>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</si>
  <si>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</si>
  <si>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</si>
  <si>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</si>
  <si>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</si>
  <si>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</si>
  <si>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</si>
  <si>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</si>
  <si>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</si>
  <si>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</si>
  <si>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</si>
  <si>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</si>
  <si>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</si>
  <si>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</si>
  <si>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</si>
  <si>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</si>
  <si>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</si>
  <si>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</si>
  <si>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</si>
  <si>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</si>
  <si>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</si>
  <si>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</si>
  <si>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</si>
  <si>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</si>
  <si>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</si>
  <si>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</si>
  <si>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</si>
  <si>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</si>
  <si>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</si>
  <si>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</si>
  <si>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</si>
  <si>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</si>
  <si>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</si>
  <si>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</si>
  <si>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</si>
  <si>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</si>
  <si>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</si>
  <si>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</si>
  <si>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</si>
  <si>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</si>
  <si>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</si>
  <si>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</si>
  <si>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</si>
  <si>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</si>
  <si>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</si>
  <si>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</si>
  <si>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</si>
  <si>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</si>
  <si>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</si>
  <si>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</si>
  <si>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</si>
  <si>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</si>
  <si>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</si>
  <si>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</si>
  <si>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</si>
  <si>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</si>
  <si>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</si>
  <si>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</si>
  <si>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</si>
  <si>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</si>
  <si>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</si>
  <si>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</si>
  <si>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</si>
  <si>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</si>
  <si>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</si>
  <si>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</si>
  <si>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</si>
  <si>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</si>
  <si>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</si>
  <si>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</si>
  <si>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</si>
  <si>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</si>
  <si>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</si>
  <si>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</si>
  <si>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</si>
  <si>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</si>
  <si>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</si>
  <si>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</si>
  <si>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</si>
  <si>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</si>
  <si>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</si>
  <si>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</si>
  <si>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</si>
  <si>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</si>
  <si>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</si>
  <si>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</si>
  <si>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</si>
  <si>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</si>
  <si>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</si>
  <si>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</si>
  <si>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</si>
  <si>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</si>
  <si>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</si>
  <si>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</si>
  <si>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</si>
  <si>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</si>
  <si>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</si>
  <si>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</si>
  <si>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</si>
  <si>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</si>
  <si>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</si>
  <si>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</si>
  <si>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</si>
  <si>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</si>
  <si>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</si>
  <si>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</si>
  <si>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</si>
  <si>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</si>
  <si>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</si>
  <si>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</si>
  <si>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</si>
  <si>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</si>
  <si>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</si>
  <si>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</si>
  <si>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</si>
  <si>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</si>
  <si>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</si>
  <si>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</si>
  <si>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</si>
  <si>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</si>
  <si>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</si>
  <si>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</si>
  <si>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</si>
  <si>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</si>
  <si>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</si>
  <si>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</si>
  <si>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</si>
  <si>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</si>
  <si>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</si>
  <si>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</si>
  <si>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</si>
  <si>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</si>
  <si>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Iñárritu</t>
  </si>
  <si>
    <t>Guillermo Arriaga</t>
  </si>
  <si>
    <t>Emilio Echevarría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</si>
  <si>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</si>
  <si>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</si>
  <si>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</si>
  <si>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</si>
  <si>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</si>
  <si>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</si>
  <si>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</si>
  <si>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</si>
  <si>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</si>
  <si>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</si>
  <si>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</si>
  <si>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</si>
  <si>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</si>
  <si>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</si>
  <si>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</si>
  <si>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</si>
  <si>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</si>
  <si>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</si>
  <si>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</si>
  <si>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</si>
  <si>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</si>
  <si>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</si>
  <si>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</si>
  <si>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</si>
  <si>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</si>
  <si>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</si>
  <si>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</si>
  <si>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</si>
  <si>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</si>
  <si>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</si>
  <si>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</si>
  <si>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</si>
  <si>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</si>
  <si>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</si>
  <si>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</si>
  <si>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</si>
  <si>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</si>
  <si>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</si>
  <si>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</si>
  <si>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</si>
  <si>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</si>
  <si>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</si>
  <si>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</si>
  <si>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</si>
  <si>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</si>
  <si>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</si>
  <si>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</si>
  <si>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</si>
  <si>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</si>
  <si>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</si>
  <si>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</si>
  <si>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</si>
  <si>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</si>
  <si>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</si>
  <si>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</si>
  <si>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</si>
  <si>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</si>
  <si>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</si>
  <si>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</si>
  <si>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</si>
  <si>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</si>
  <si>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</si>
  <si>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</si>
  <si>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</si>
  <si>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</si>
  <si>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</si>
  <si>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</si>
  <si>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</si>
  <si>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</si>
  <si>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</si>
  <si>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Raffaëla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</si>
  <si>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</si>
  <si>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</si>
  <si>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</si>
  <si>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</si>
  <si>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</si>
  <si>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</si>
  <si>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</si>
  <si>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</si>
  <si>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</si>
  <si>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</si>
  <si>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</si>
  <si>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</si>
  <si>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</si>
  <si>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</si>
  <si>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</si>
  <si>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</si>
  <si>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</si>
  <si>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</si>
  <si>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</si>
  <si>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</si>
  <si>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</si>
  <si>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</si>
  <si>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</si>
  <si>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</si>
  <si>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</si>
  <si>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</si>
  <si>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</si>
  <si>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</si>
  <si>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</si>
  <si>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</si>
  <si>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</si>
  <si>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</si>
  <si>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</si>
  <si>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</si>
  <si>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</si>
  <si>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</si>
  <si>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</si>
  <si>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</si>
  <si>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</si>
  <si>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</si>
  <si>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</si>
  <si>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</si>
  <si>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</si>
  <si>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</si>
  <si>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</si>
  <si>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</si>
  <si>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</si>
  <si>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</si>
  <si>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</si>
  <si>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</si>
  <si>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</si>
  <si>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</si>
  <si>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</si>
  <si>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</si>
  <si>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</si>
  <si>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</si>
  <si>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</si>
  <si>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</si>
  <si>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</si>
  <si>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</si>
  <si>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</si>
  <si>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</si>
  <si>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</si>
  <si>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</si>
  <si>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</si>
  <si>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</si>
  <si>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</si>
  <si>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</si>
  <si>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</si>
  <si>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</si>
  <si>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</si>
  <si>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</si>
  <si>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</si>
  <si>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</si>
  <si>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</si>
  <si>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</si>
  <si>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</si>
  <si>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</si>
  <si>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</si>
  <si>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</si>
  <si>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</si>
  <si>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</si>
  <si>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</si>
  <si>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</si>
  <si>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</si>
  <si>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</si>
  <si>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</si>
  <si>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</si>
  <si>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</si>
  <si>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</si>
  <si>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</si>
  <si>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</si>
  <si>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</si>
  <si>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</si>
  <si>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</si>
  <si>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Grangé</t>
  </si>
  <si>
    <t>Légende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</si>
  <si>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</si>
  <si>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</si>
  <si>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</si>
  <si>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</si>
  <si>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</si>
  <si>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</si>
  <si>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</si>
  <si>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</si>
  <si>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</si>
  <si>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</si>
  <si>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</si>
  <si>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</si>
  <si>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</si>
  <si>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</si>
  <si>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</si>
  <si>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</si>
  <si>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</si>
  <si>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</si>
  <si>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</si>
  <si>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</si>
  <si>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</si>
  <si>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</si>
  <si>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</si>
  <si>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</si>
  <si>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</si>
  <si>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</si>
  <si>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</si>
  <si>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</si>
  <si>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</si>
  <si>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</si>
  <si>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</si>
  <si>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</si>
  <si>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</si>
  <si>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</si>
  <si>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</si>
  <si>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</si>
  <si>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</si>
  <si>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</si>
  <si>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</si>
  <si>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</si>
  <si>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</si>
  <si>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</si>
  <si>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</si>
  <si>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</si>
  <si>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</si>
  <si>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</si>
  <si>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</si>
  <si>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</si>
  <si>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</si>
  <si>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</si>
  <si>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</si>
  <si>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</si>
  <si>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</si>
  <si>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</si>
  <si>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</si>
  <si>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</si>
  <si>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</si>
  <si>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</si>
  <si>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</si>
  <si>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</si>
  <si>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</si>
  <si>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</si>
  <si>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</si>
  <si>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</si>
  <si>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</si>
  <si>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</si>
  <si>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</si>
  <si>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</si>
  <si>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</si>
  <si>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</si>
  <si>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François Ozon</t>
  </si>
  <si>
    <t>Bernard Giraudeau</t>
  </si>
  <si>
    <t>Fidélité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</si>
  <si>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</si>
  <si>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</si>
  <si>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</si>
  <si>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</si>
  <si>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</si>
  <si>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</si>
  <si>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</si>
  <si>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</si>
  <si>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</si>
  <si>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</si>
  <si>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</si>
  <si>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</si>
  <si>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</si>
  <si>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</si>
  <si>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</si>
  <si>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</si>
  <si>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</si>
  <si>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</si>
  <si>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</si>
  <si>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</si>
  <si>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</si>
  <si>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</si>
  <si>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</si>
  <si>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</si>
  <si>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Béla Tarr</t>
  </si>
  <si>
    <t>László Krasznahorkai</t>
  </si>
  <si>
    <t>Lars Rudolph</t>
  </si>
  <si>
    <t>13 Productions</t>
  </si>
  <si>
    <t>The Ladies Man</t>
  </si>
  <si>
    <t>Tim Meadows</t>
  </si>
  <si>
    <t>The Contender</t>
  </si>
  <si>
    <t>Rod Lurie</t>
  </si>
  <si>
    <t>Joan Allen</t>
  </si>
  <si>
    <t>Nine Queens</t>
  </si>
  <si>
    <t>August 31, 2000 (Argentina)</t>
  </si>
  <si>
    <t>Fabián Bielinsky</t>
  </si>
  <si>
    <t>Ricardo Darín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</si>
  <si>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</si>
  <si>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</si>
  <si>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</si>
  <si>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</si>
  <si>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</si>
  <si>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</si>
  <si>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</si>
  <si>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</si>
  <si>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</si>
  <si>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</si>
  <si>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</si>
  <si>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</si>
  <si>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</si>
  <si>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</si>
  <si>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</si>
  <si>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</si>
  <si>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</si>
  <si>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</si>
  <si>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</si>
  <si>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</si>
  <si>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</si>
  <si>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</si>
  <si>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</si>
  <si>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</si>
  <si>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</si>
  <si>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</si>
  <si>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</si>
  <si>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</si>
  <si>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</si>
  <si>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</si>
  <si>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</si>
  <si>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</si>
  <si>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</si>
  <si>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</si>
  <si>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</si>
  <si>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</si>
  <si>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</si>
  <si>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</si>
  <si>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</si>
  <si>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</si>
  <si>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</si>
  <si>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</si>
  <si>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</si>
  <si>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</si>
  <si>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</si>
  <si>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</si>
  <si>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</si>
  <si>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</si>
  <si>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</si>
  <si>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</si>
  <si>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</si>
  <si>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</si>
  <si>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</si>
  <si>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</si>
  <si>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</si>
  <si>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</si>
  <si>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</si>
  <si>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</si>
  <si>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</si>
  <si>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</si>
  <si>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Cinéma</t>
  </si>
  <si>
    <t>Maelstrom</t>
  </si>
  <si>
    <t>September 15, 2000 (Canada)</t>
  </si>
  <si>
    <t>Denis Villeneuve</t>
  </si>
  <si>
    <t>Marie-Josée Croze</t>
  </si>
  <si>
    <t>Gangster No. 1</t>
  </si>
  <si>
    <t>June 9, 2000 (United Kingdom)</t>
  </si>
  <si>
    <t>Johnny Ferguson</t>
  </si>
  <si>
    <t>Taxi 2</t>
  </si>
  <si>
    <t>Gérard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</si>
  <si>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</si>
  <si>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</si>
  <si>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</si>
  <si>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</si>
  <si>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</si>
  <si>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</si>
  <si>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</si>
  <si>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</si>
  <si>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</si>
  <si>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</si>
  <si>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</si>
  <si>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</si>
  <si>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</si>
  <si>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</si>
  <si>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</si>
  <si>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</si>
  <si>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</si>
  <si>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</si>
  <si>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</si>
  <si>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</si>
  <si>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</si>
  <si>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</si>
  <si>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</si>
  <si>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</si>
  <si>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</si>
  <si>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</si>
  <si>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</si>
  <si>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</si>
  <si>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</si>
  <si>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</si>
  <si>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</si>
  <si>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</si>
  <si>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</si>
  <si>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</si>
  <si>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</si>
  <si>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</si>
  <si>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</si>
  <si>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</si>
  <si>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</si>
  <si>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</si>
  <si>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</si>
  <si>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</si>
  <si>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</si>
  <si>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</si>
  <si>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</si>
  <si>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</si>
  <si>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</si>
  <si>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</si>
  <si>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</si>
  <si>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</si>
  <si>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</si>
  <si>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</si>
  <si>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</si>
  <si>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</si>
  <si>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</si>
  <si>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</si>
  <si>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</si>
  <si>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</si>
  <si>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</si>
  <si>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</si>
  <si>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</si>
  <si>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</si>
  <si>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</si>
  <si>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</si>
  <si>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</si>
  <si>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</si>
  <si>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</si>
  <si>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</si>
  <si>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</si>
  <si>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</si>
  <si>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</si>
  <si>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</si>
  <si>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</si>
  <si>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</si>
  <si>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</si>
  <si>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</si>
  <si>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</si>
  <si>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</si>
  <si>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</si>
  <si>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</si>
  <si>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</si>
  <si>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</si>
  <si>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</si>
  <si>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</si>
  <si>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</si>
  <si>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</si>
  <si>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</si>
  <si>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</si>
  <si>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</si>
  <si>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</si>
  <si>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</si>
  <si>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</si>
  <si>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</si>
  <si>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</si>
  <si>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</si>
  <si>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</si>
  <si>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</si>
  <si>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</si>
  <si>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</si>
  <si>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</si>
  <si>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</si>
  <si>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</si>
  <si>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</si>
  <si>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</si>
  <si>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</si>
  <si>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</si>
  <si>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</si>
  <si>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</si>
  <si>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</si>
  <si>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</si>
  <si>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</si>
  <si>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</si>
  <si>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</si>
  <si>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</si>
  <si>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</si>
  <si>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</si>
  <si>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</si>
  <si>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</si>
  <si>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</si>
  <si>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</si>
  <si>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</si>
  <si>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</si>
  <si>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</si>
  <si>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</si>
  <si>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</si>
  <si>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</si>
  <si>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</si>
  <si>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</si>
  <si>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</si>
  <si>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</si>
  <si>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</si>
  <si>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</si>
  <si>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</si>
  <si>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</si>
  <si>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</si>
  <si>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</si>
  <si>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</si>
  <si>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</si>
  <si>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</si>
  <si>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</si>
  <si>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</si>
  <si>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</si>
  <si>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</si>
  <si>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</si>
  <si>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</si>
  <si>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</si>
  <si>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</si>
  <si>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</si>
  <si>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Amélie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</si>
  <si>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</si>
  <si>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</si>
  <si>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</si>
  <si>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</si>
  <si>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</si>
  <si>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</si>
  <si>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</si>
  <si>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</si>
  <si>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</si>
  <si>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</si>
  <si>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</si>
  <si>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</si>
  <si>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</si>
  <si>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</si>
  <si>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</si>
  <si>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</si>
  <si>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</si>
  <si>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</si>
  <si>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</si>
  <si>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</si>
  <si>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</si>
  <si>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</si>
  <si>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</si>
  <si>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</si>
  <si>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</si>
  <si>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</si>
  <si>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</si>
  <si>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</si>
  <si>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</si>
  <si>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</si>
  <si>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</si>
  <si>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</si>
  <si>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</si>
  <si>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</si>
  <si>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</si>
  <si>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</si>
  <si>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</si>
  <si>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</si>
  <si>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</si>
  <si>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</si>
  <si>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</si>
  <si>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</si>
  <si>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</si>
  <si>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</si>
  <si>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</si>
  <si>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</si>
  <si>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</si>
  <si>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</si>
  <si>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</si>
  <si>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</si>
  <si>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</si>
  <si>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</si>
  <si>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</si>
  <si>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</si>
  <si>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</si>
  <si>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</si>
  <si>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</si>
  <si>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</si>
  <si>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</si>
  <si>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</si>
  <si>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</si>
  <si>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</si>
  <si>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</si>
  <si>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</si>
  <si>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</si>
  <si>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</si>
  <si>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</si>
  <si>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</si>
  <si>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</si>
  <si>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</si>
  <si>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</si>
  <si>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Lucía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</si>
  <si>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</si>
  <si>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</si>
  <si>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</si>
  <si>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</si>
  <si>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</si>
  <si>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</si>
  <si>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</si>
  <si>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</si>
  <si>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</si>
  <si>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</si>
  <si>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</si>
  <si>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</si>
  <si>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</si>
  <si>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</si>
  <si>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</si>
  <si>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</si>
  <si>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</si>
  <si>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</si>
  <si>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</si>
  <si>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</si>
  <si>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Téléma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</si>
  <si>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</si>
  <si>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</si>
  <si>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</si>
  <si>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</si>
  <si>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</si>
  <si>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</si>
  <si>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</si>
  <si>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</si>
  <si>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</si>
  <si>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</si>
  <si>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</si>
  <si>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</si>
  <si>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</si>
  <si>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</si>
  <si>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</si>
  <si>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</si>
  <si>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</si>
  <si>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</si>
  <si>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</si>
  <si>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</si>
  <si>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</si>
  <si>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</si>
  <si>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</si>
  <si>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</si>
  <si>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</si>
  <si>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</si>
  <si>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</si>
  <si>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</si>
  <si>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</si>
  <si>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</si>
  <si>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</si>
  <si>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</si>
  <si>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</si>
  <si>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</si>
  <si>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</si>
  <si>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</si>
  <si>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</si>
  <si>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</si>
  <si>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</si>
  <si>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</si>
  <si>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</si>
  <si>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</si>
  <si>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</si>
  <si>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</si>
  <si>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</si>
  <si>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</si>
  <si>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</si>
  <si>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</si>
  <si>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</si>
  <si>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</si>
  <si>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</si>
  <si>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</si>
  <si>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</si>
  <si>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</si>
  <si>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</si>
  <si>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</si>
  <si>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</si>
  <si>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</si>
  <si>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</si>
  <si>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</si>
  <si>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</si>
  <si>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</si>
  <si>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</si>
  <si>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</si>
  <si>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</si>
  <si>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</si>
  <si>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</si>
  <si>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</si>
  <si>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</si>
  <si>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</si>
  <si>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</si>
  <si>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</si>
  <si>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</si>
  <si>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</si>
  <si>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</si>
  <si>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</si>
  <si>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</si>
  <si>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</si>
  <si>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</si>
  <si>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March 7, 2001 (France)</t>
  </si>
  <si>
    <t>Anaïs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</si>
  <si>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</si>
  <si>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</si>
  <si>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</si>
  <si>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</si>
  <si>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</si>
  <si>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</si>
  <si>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</si>
  <si>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</si>
  <si>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</si>
  <si>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</si>
  <si>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</si>
  <si>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</si>
  <si>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</si>
  <si>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</si>
  <si>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</si>
  <si>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</si>
  <si>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</si>
  <si>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</si>
  <si>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</si>
  <si>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</si>
  <si>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</si>
  <si>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</si>
  <si>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</si>
  <si>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</si>
  <si>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</si>
  <si>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</si>
  <si>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Katô</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</si>
  <si>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</si>
  <si>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</si>
  <si>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</si>
  <si>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</si>
  <si>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</si>
  <si>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</si>
  <si>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</si>
  <si>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</si>
  <si>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</si>
  <si>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</si>
  <si>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</si>
  <si>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</si>
  <si>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</si>
  <si>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</si>
  <si>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</si>
  <si>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</si>
  <si>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</si>
  <si>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</si>
  <si>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</si>
  <si>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</si>
  <si>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</si>
  <si>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</si>
  <si>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</si>
  <si>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</si>
  <si>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</si>
  <si>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</si>
  <si>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</si>
  <si>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</si>
  <si>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</si>
  <si>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</si>
  <si>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</si>
  <si>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</si>
  <si>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</si>
  <si>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</si>
  <si>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</si>
  <si>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</si>
  <si>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</si>
  <si>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</si>
  <si>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</si>
  <si>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</si>
  <si>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</si>
  <si>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</si>
  <si>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</si>
  <si>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</si>
  <si>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</si>
  <si>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</si>
  <si>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</si>
  <si>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</si>
  <si>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</si>
  <si>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</si>
  <si>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</si>
  <si>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</si>
  <si>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</si>
  <si>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</si>
  <si>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</si>
  <si>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</si>
  <si>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</si>
  <si>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Éva Gárdos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</si>
  <si>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</si>
  <si>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</si>
  <si>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</si>
  <si>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</si>
  <si>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</si>
  <si>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</si>
  <si>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</si>
  <si>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</si>
  <si>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</si>
  <si>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</si>
  <si>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</si>
  <si>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</si>
  <si>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</si>
  <si>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</si>
  <si>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</si>
  <si>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</si>
  <si>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</si>
  <si>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</si>
  <si>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</si>
  <si>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</si>
  <si>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</si>
  <si>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</si>
  <si>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</si>
  <si>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</si>
  <si>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</si>
  <si>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</si>
  <si>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</si>
  <si>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</si>
  <si>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</si>
  <si>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</si>
  <si>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</si>
  <si>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</si>
  <si>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</si>
  <si>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</si>
  <si>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</si>
  <si>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</si>
  <si>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</si>
  <si>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</si>
  <si>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</si>
  <si>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</si>
  <si>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</si>
  <si>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</si>
  <si>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</si>
  <si>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</si>
  <si>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</si>
  <si>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</si>
  <si>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</si>
  <si>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</si>
  <si>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</si>
  <si>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</si>
  <si>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</si>
  <si>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</si>
  <si>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</si>
  <si>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</si>
  <si>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</si>
  <si>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</si>
  <si>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</si>
  <si>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</si>
  <si>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</si>
  <si>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</si>
  <si>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</si>
  <si>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</si>
  <si>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</si>
  <si>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</si>
  <si>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</si>
  <si>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</si>
  <si>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</si>
  <si>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</si>
  <si>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</si>
  <si>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</si>
  <si>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</si>
  <si>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Shôji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</si>
  <si>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</si>
  <si>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</si>
  <si>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</si>
  <si>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</si>
  <si>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</si>
  <si>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</si>
  <si>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</si>
  <si>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</si>
  <si>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</si>
  <si>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</si>
  <si>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</si>
  <si>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Köhler</t>
  </si>
  <si>
    <t>BKM, kulturelle Filmförderung des Bundes</t>
  </si>
  <si>
    <t>Crazy/Beautiful</t>
  </si>
  <si>
    <t>Phil Hay</t>
  </si>
  <si>
    <t>Angel Eyes</t>
  </si>
  <si>
    <t>September 19, 2001 (France)</t>
  </si>
  <si>
    <t>Danis Tanovic</t>
  </si>
  <si>
    <t>Branko Djuric</t>
  </si>
  <si>
    <t>Noé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</si>
  <si>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</si>
  <si>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</si>
  <si>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</si>
  <si>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</si>
  <si>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</si>
  <si>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</si>
  <si>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</si>
  <si>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</si>
  <si>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</si>
  <si>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</si>
  <si>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</si>
  <si>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</si>
  <si>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</si>
  <si>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</si>
  <si>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</si>
  <si>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</si>
  <si>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</si>
  <si>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</si>
  <si>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</si>
  <si>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</si>
  <si>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</si>
  <si>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</si>
  <si>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</si>
  <si>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</si>
  <si>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</si>
  <si>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</si>
  <si>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</si>
  <si>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</si>
  <si>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</si>
  <si>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</si>
  <si>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</si>
  <si>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</si>
  <si>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</si>
  <si>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</si>
  <si>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</si>
  <si>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</si>
  <si>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</si>
  <si>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</si>
  <si>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</si>
  <si>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</si>
  <si>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</si>
  <si>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</si>
  <si>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</si>
  <si>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</si>
  <si>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</si>
  <si>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</si>
  <si>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</si>
  <si>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</si>
  <si>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</si>
  <si>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</si>
  <si>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</si>
  <si>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</si>
  <si>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</si>
  <si>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</si>
  <si>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</si>
  <si>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</si>
  <si>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</si>
  <si>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</si>
  <si>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</si>
  <si>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</si>
  <si>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</si>
  <si>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</si>
  <si>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</si>
  <si>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</si>
  <si>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</si>
  <si>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</si>
  <si>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</si>
  <si>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</si>
  <si>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</si>
  <si>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</si>
  <si>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</si>
  <si>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</si>
  <si>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</si>
  <si>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</si>
  <si>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</si>
  <si>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</si>
  <si>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</si>
  <si>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</si>
  <si>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</si>
  <si>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</si>
  <si>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</si>
  <si>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</si>
  <si>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</si>
  <si>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</si>
  <si>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</si>
  <si>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</si>
  <si>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</si>
  <si>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</si>
  <si>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</si>
  <si>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</si>
  <si>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</si>
  <si>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</si>
  <si>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</si>
  <si>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</si>
  <si>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</si>
  <si>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</si>
  <si>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</si>
  <si>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</si>
  <si>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</si>
  <si>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</si>
  <si>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</si>
  <si>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</si>
  <si>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</si>
  <si>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</si>
  <si>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</si>
  <si>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</si>
  <si>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</si>
  <si>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</si>
  <si>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</si>
  <si>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</si>
  <si>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</si>
  <si>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</si>
  <si>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</si>
  <si>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</si>
  <si>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</si>
  <si>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</si>
  <si>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</si>
  <si>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</si>
  <si>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</si>
  <si>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</si>
  <si>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</si>
  <si>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</si>
  <si>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</si>
  <si>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</si>
  <si>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</si>
  <si>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Ciénaga</t>
  </si>
  <si>
    <t>April 12, 2001 (Argentina)</t>
  </si>
  <si>
    <t>Lucrecia Martel</t>
  </si>
  <si>
    <t>Mercedes Morán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</si>
  <si>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</si>
  <si>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</si>
  <si>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</si>
  <si>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</si>
  <si>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</si>
  <si>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</si>
  <si>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</si>
  <si>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</si>
  <si>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</si>
  <si>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</si>
  <si>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</si>
  <si>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</si>
  <si>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</si>
  <si>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</si>
  <si>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</si>
  <si>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</si>
  <si>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</si>
  <si>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</si>
  <si>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</si>
  <si>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</si>
  <si>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</si>
  <si>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</si>
  <si>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</si>
  <si>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</si>
  <si>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</si>
  <si>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</si>
  <si>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</si>
  <si>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</si>
  <si>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</si>
  <si>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</si>
  <si>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</si>
  <si>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</si>
  <si>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</si>
  <si>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</si>
  <si>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</si>
  <si>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</si>
  <si>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</si>
  <si>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</si>
  <si>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</si>
  <si>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</si>
  <si>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</si>
  <si>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</si>
  <si>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</si>
  <si>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</si>
  <si>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</si>
  <si>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</si>
  <si>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</si>
  <si>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</si>
  <si>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</si>
  <si>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</si>
  <si>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</si>
  <si>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</si>
  <si>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</si>
  <si>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</si>
  <si>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</si>
  <si>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</si>
  <si>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</si>
  <si>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</si>
  <si>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</si>
  <si>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</si>
  <si>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</si>
  <si>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</si>
  <si>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</si>
  <si>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</si>
  <si>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</si>
  <si>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</si>
  <si>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</si>
  <si>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</si>
  <si>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</si>
  <si>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</si>
  <si>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</si>
  <si>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</si>
  <si>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</si>
  <si>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</si>
  <si>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</si>
  <si>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</si>
  <si>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</si>
  <si>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</si>
  <si>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</si>
  <si>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</si>
  <si>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</si>
  <si>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</si>
  <si>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</si>
  <si>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</si>
  <si>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</si>
  <si>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</si>
  <si>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</si>
  <si>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</si>
  <si>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</si>
  <si>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</si>
  <si>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</si>
  <si>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</si>
  <si>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</si>
  <si>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</si>
  <si>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</si>
  <si>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</si>
  <si>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</si>
  <si>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</si>
  <si>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</si>
  <si>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</si>
  <si>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</si>
  <si>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</si>
  <si>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</si>
  <si>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</si>
  <si>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</si>
  <si>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</si>
  <si>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</si>
  <si>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</si>
  <si>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</si>
  <si>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</si>
  <si>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</si>
  <si>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</si>
  <si>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</si>
  <si>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</si>
  <si>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</si>
  <si>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</si>
  <si>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</si>
  <si>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</si>
  <si>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</si>
  <si>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</si>
  <si>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</si>
  <si>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</si>
  <si>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</si>
  <si>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</si>
  <si>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</si>
  <si>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</si>
  <si>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</si>
  <si>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</si>
  <si>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</si>
  <si>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</si>
  <si>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</si>
  <si>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</si>
  <si>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</si>
  <si>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</si>
  <si>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</si>
  <si>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</si>
  <si>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</si>
  <si>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</si>
  <si>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</si>
  <si>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</si>
  <si>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</si>
  <si>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</si>
  <si>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</si>
  <si>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</si>
  <si>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</si>
  <si>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</si>
  <si>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</si>
  <si>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</si>
  <si>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</si>
  <si>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</si>
  <si>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</si>
  <si>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</si>
  <si>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</si>
  <si>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</si>
  <si>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</si>
  <si>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</si>
  <si>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</si>
  <si>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</si>
  <si>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</si>
  <si>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</si>
  <si>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</si>
  <si>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</si>
  <si>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</si>
  <si>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</si>
  <si>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</si>
  <si>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</si>
  <si>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</si>
  <si>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</si>
  <si>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</si>
  <si>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</si>
  <si>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</si>
  <si>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</si>
  <si>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</si>
  <si>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</si>
  <si>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</si>
  <si>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</si>
  <si>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</si>
  <si>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</si>
  <si>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</si>
  <si>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</si>
  <si>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</si>
  <si>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</si>
  <si>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</si>
  <si>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</si>
  <si>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</si>
  <si>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</si>
  <si>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</si>
  <si>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</si>
  <si>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</si>
  <si>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</si>
  <si>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</si>
  <si>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</si>
  <si>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</si>
  <si>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</si>
  <si>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</si>
  <si>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</si>
  <si>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</si>
  <si>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</si>
  <si>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</si>
  <si>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</si>
  <si>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</si>
  <si>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</si>
  <si>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</si>
  <si>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</si>
  <si>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</si>
  <si>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</si>
  <si>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</si>
  <si>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</si>
  <si>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</si>
  <si>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</si>
  <si>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</si>
  <si>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</si>
  <si>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</si>
  <si>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</si>
  <si>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</si>
  <si>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</si>
  <si>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</si>
  <si>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</si>
  <si>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</si>
  <si>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</si>
  <si>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</si>
  <si>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</si>
  <si>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</si>
  <si>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</si>
  <si>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</si>
  <si>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</si>
  <si>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</si>
  <si>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</si>
  <si>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</si>
  <si>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</si>
  <si>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</si>
  <si>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</si>
  <si>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</si>
  <si>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</si>
  <si>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</si>
  <si>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</si>
  <si>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</si>
  <si>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</si>
  <si>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</si>
  <si>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</si>
  <si>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Åkerlund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</si>
  <si>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</si>
  <si>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</si>
  <si>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</si>
  <si>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</si>
  <si>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</si>
  <si>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</si>
  <si>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</si>
  <si>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</si>
  <si>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</si>
  <si>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</si>
  <si>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</si>
  <si>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</si>
  <si>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</si>
  <si>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</si>
  <si>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</si>
  <si>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</si>
  <si>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</si>
  <si>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</si>
  <si>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</si>
  <si>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</si>
  <si>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</si>
  <si>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</si>
  <si>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</si>
  <si>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</si>
  <si>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</si>
  <si>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</si>
  <si>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</si>
  <si>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</si>
  <si>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</si>
  <si>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</si>
  <si>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</si>
  <si>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</si>
  <si>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</si>
  <si>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</si>
  <si>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</si>
  <si>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</si>
  <si>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</si>
  <si>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</si>
  <si>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</si>
  <si>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</si>
  <si>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</si>
  <si>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</si>
  <si>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</si>
  <si>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</si>
  <si>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</si>
  <si>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</si>
  <si>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</si>
  <si>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</si>
  <si>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</si>
  <si>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</si>
  <si>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</si>
  <si>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</si>
  <si>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</si>
  <si>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</si>
  <si>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</si>
  <si>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</si>
  <si>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</si>
  <si>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</si>
  <si>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</si>
  <si>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</si>
  <si>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</si>
  <si>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</si>
  <si>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</si>
  <si>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</si>
  <si>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</si>
  <si>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</si>
  <si>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Núñez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</si>
  <si>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</si>
  <si>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</si>
  <si>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</si>
  <si>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</si>
  <si>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</si>
  <si>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</si>
  <si>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</si>
  <si>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</si>
  <si>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</si>
  <si>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</si>
  <si>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</si>
  <si>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</si>
  <si>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</si>
  <si>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</si>
  <si>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</si>
  <si>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</si>
  <si>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</si>
  <si>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</si>
  <si>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</si>
  <si>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</si>
  <si>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</si>
  <si>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</si>
  <si>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</si>
  <si>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</si>
  <si>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</si>
  <si>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</si>
  <si>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</si>
  <si>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</si>
  <si>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</si>
  <si>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</si>
  <si>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</si>
  <si>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</si>
  <si>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</si>
  <si>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</si>
  <si>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</si>
  <si>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</si>
  <si>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</si>
  <si>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</si>
  <si>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</si>
  <si>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</si>
  <si>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</si>
  <si>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</si>
  <si>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</si>
  <si>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</si>
  <si>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</si>
  <si>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</si>
  <si>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</si>
  <si>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</si>
  <si>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</si>
  <si>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</si>
  <si>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</si>
  <si>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</si>
  <si>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</si>
  <si>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</si>
  <si>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</si>
  <si>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</si>
  <si>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</si>
  <si>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</si>
  <si>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</si>
  <si>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</si>
  <si>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</si>
  <si>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</si>
  <si>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</si>
  <si>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</si>
  <si>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</si>
  <si>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</si>
  <si>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</si>
  <si>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</si>
  <si>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</si>
  <si>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</si>
  <si>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</si>
  <si>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</si>
  <si>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</si>
  <si>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</si>
  <si>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</si>
  <si>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</si>
  <si>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</si>
  <si>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</si>
  <si>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</si>
  <si>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</si>
  <si>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</si>
  <si>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</si>
  <si>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</si>
  <si>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</si>
  <si>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</si>
  <si>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</si>
  <si>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</si>
  <si>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</si>
  <si>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</si>
  <si>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</si>
  <si>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</si>
  <si>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</si>
  <si>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</si>
  <si>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</si>
  <si>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</si>
  <si>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</si>
  <si>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</si>
  <si>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</si>
  <si>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</si>
  <si>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</si>
  <si>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</si>
  <si>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</si>
  <si>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</si>
  <si>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</si>
  <si>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</si>
  <si>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</si>
  <si>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</si>
  <si>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</si>
  <si>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</si>
  <si>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</si>
  <si>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</si>
  <si>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</si>
  <si>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</si>
  <si>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</si>
  <si>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</si>
  <si>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</si>
  <si>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</si>
  <si>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</si>
  <si>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</si>
  <si>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</si>
  <si>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</si>
  <si>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</si>
  <si>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</si>
  <si>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</si>
  <si>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</si>
  <si>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</si>
  <si>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</si>
  <si>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</si>
  <si>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</si>
  <si>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</si>
  <si>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</si>
  <si>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</si>
  <si>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</si>
  <si>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</si>
  <si>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</si>
  <si>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</si>
  <si>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</si>
  <si>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</si>
  <si>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</si>
  <si>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</si>
  <si>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</si>
  <si>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</si>
  <si>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</si>
  <si>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Cédric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</si>
  <si>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</si>
  <si>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</si>
  <si>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</si>
  <si>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</si>
  <si>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</si>
  <si>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</si>
  <si>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</si>
  <si>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</si>
  <si>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</si>
  <si>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</si>
  <si>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</si>
  <si>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</si>
  <si>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</si>
  <si>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</si>
  <si>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</si>
  <si>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</si>
  <si>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</si>
  <si>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</si>
  <si>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</si>
  <si>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</si>
  <si>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</si>
  <si>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</si>
  <si>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</si>
  <si>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</si>
  <si>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</si>
  <si>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</si>
  <si>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</si>
  <si>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</si>
  <si>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</si>
  <si>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</si>
  <si>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</si>
  <si>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</si>
  <si>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</si>
  <si>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</si>
  <si>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</si>
  <si>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</si>
  <si>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</si>
  <si>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</si>
  <si>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</si>
  <si>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</si>
  <si>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</si>
  <si>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</si>
  <si>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</si>
  <si>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</si>
  <si>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</si>
  <si>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</si>
  <si>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</si>
  <si>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</si>
  <si>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Bórd Scannán na hÉireann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</si>
  <si>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</si>
  <si>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</si>
  <si>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</si>
  <si>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</si>
  <si>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</si>
  <si>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</si>
  <si>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</si>
  <si>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</si>
  <si>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</si>
  <si>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</si>
  <si>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</si>
  <si>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</si>
  <si>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</si>
  <si>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</si>
  <si>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</si>
  <si>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</si>
  <si>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</si>
  <si>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</si>
  <si>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</si>
  <si>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</si>
  <si>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</si>
  <si>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</si>
  <si>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</si>
  <si>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</si>
  <si>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</si>
  <si>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</si>
  <si>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</si>
  <si>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</si>
  <si>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</si>
  <si>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</si>
  <si>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</si>
  <si>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</si>
  <si>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</si>
  <si>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</si>
  <si>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</si>
  <si>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</si>
  <si>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</si>
  <si>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</si>
  <si>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</si>
  <si>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</si>
  <si>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</si>
  <si>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</si>
  <si>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</si>
  <si>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</si>
  <si>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</si>
  <si>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</si>
  <si>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</si>
  <si>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</si>
  <si>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</si>
  <si>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</si>
  <si>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</si>
  <si>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</si>
  <si>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</si>
  <si>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</si>
  <si>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</si>
  <si>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</si>
  <si>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</si>
  <si>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</si>
  <si>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</si>
  <si>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</si>
  <si>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</si>
  <si>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</si>
  <si>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</si>
  <si>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</si>
  <si>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</si>
  <si>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</si>
  <si>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</si>
  <si>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</si>
  <si>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</si>
  <si>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</si>
  <si>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</si>
  <si>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</si>
  <si>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</si>
  <si>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</si>
  <si>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</si>
  <si>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</si>
  <si>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</si>
  <si>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</si>
  <si>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</si>
  <si>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</si>
  <si>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</si>
  <si>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</si>
  <si>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</si>
  <si>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</si>
  <si>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</si>
  <si>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</si>
  <si>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</si>
  <si>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</si>
  <si>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</si>
  <si>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</si>
  <si>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</si>
  <si>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</si>
  <si>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</si>
  <si>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</si>
  <si>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</si>
  <si>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</si>
  <si>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</si>
  <si>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</si>
  <si>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</si>
  <si>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</si>
  <si>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</si>
  <si>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</si>
  <si>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</si>
  <si>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</si>
  <si>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</si>
  <si>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</si>
  <si>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</si>
  <si>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</si>
  <si>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</si>
  <si>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</si>
  <si>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</si>
  <si>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</si>
  <si>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</si>
  <si>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</si>
  <si>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</si>
  <si>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</si>
  <si>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</si>
  <si>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</si>
  <si>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</si>
  <si>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</si>
  <si>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</si>
  <si>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</si>
  <si>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</si>
  <si>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</si>
  <si>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</si>
  <si>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</si>
  <si>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</si>
  <si>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</si>
  <si>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</si>
  <si>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</si>
  <si>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</si>
  <si>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</si>
  <si>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</si>
  <si>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</si>
  <si>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</si>
  <si>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</si>
  <si>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</si>
  <si>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</si>
  <si>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</si>
  <si>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</si>
  <si>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</si>
  <si>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</si>
  <si>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</si>
  <si>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</si>
  <si>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</si>
  <si>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</si>
  <si>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</si>
  <si>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</si>
  <si>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</si>
  <si>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</si>
  <si>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</si>
  <si>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</si>
  <si>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</si>
  <si>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</si>
  <si>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</si>
  <si>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</si>
  <si>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</si>
  <si>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</si>
  <si>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</si>
  <si>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</si>
  <si>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</si>
  <si>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</si>
  <si>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</si>
  <si>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</si>
  <si>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</si>
  <si>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</si>
  <si>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</si>
  <si>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</si>
  <si>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</si>
  <si>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</si>
  <si>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</si>
  <si>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</si>
  <si>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</si>
  <si>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</si>
  <si>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</si>
  <si>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</si>
  <si>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</si>
  <si>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</si>
  <si>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</si>
  <si>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</si>
  <si>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</si>
  <si>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</si>
  <si>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</si>
  <si>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</si>
  <si>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</si>
  <si>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</si>
  <si>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</si>
  <si>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</si>
  <si>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</si>
  <si>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</si>
  <si>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</si>
  <si>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</si>
  <si>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</si>
  <si>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</si>
  <si>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</si>
  <si>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</si>
  <si>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</si>
  <si>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</si>
  <si>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</si>
  <si>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</si>
  <si>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</si>
  <si>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</si>
  <si>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</si>
  <si>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</si>
  <si>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</si>
  <si>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</si>
  <si>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</si>
  <si>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</si>
  <si>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</si>
  <si>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</si>
  <si>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</si>
  <si>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</si>
  <si>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</si>
  <si>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</si>
  <si>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</si>
  <si>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</si>
  <si>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</si>
  <si>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</si>
  <si>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</si>
  <si>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</si>
  <si>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</si>
  <si>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</si>
  <si>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</si>
  <si>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</si>
  <si>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</si>
  <si>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</si>
  <si>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</si>
  <si>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</si>
  <si>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</si>
  <si>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</si>
  <si>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</si>
  <si>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</si>
  <si>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</si>
  <si>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</si>
  <si>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</si>
  <si>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</si>
  <si>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</si>
  <si>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</si>
  <si>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</si>
  <si>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</si>
  <si>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</si>
  <si>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</si>
  <si>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</si>
  <si>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</si>
  <si>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</si>
  <si>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</si>
  <si>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</si>
  <si>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</si>
  <si>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</si>
  <si>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</si>
  <si>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</si>
  <si>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</si>
  <si>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</si>
  <si>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Cécile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</si>
  <si>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</si>
  <si>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</si>
  <si>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</si>
  <si>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</si>
  <si>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</si>
  <si>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</si>
  <si>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</si>
  <si>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</si>
  <si>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</si>
  <si>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</si>
  <si>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</si>
  <si>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</si>
  <si>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</si>
  <si>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</si>
  <si>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</si>
  <si>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</si>
  <si>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</si>
  <si>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</si>
  <si>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</si>
  <si>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</si>
  <si>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</si>
  <si>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</si>
  <si>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</si>
  <si>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</si>
  <si>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</si>
  <si>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</si>
  <si>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</si>
  <si>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</si>
  <si>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</si>
  <si>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</si>
  <si>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</si>
  <si>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</si>
  <si>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</si>
  <si>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</si>
  <si>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</si>
  <si>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</si>
  <si>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</si>
  <si>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</si>
  <si>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</si>
  <si>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</si>
  <si>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</si>
  <si>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</si>
  <si>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</si>
  <si>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</si>
  <si>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</si>
  <si>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</si>
  <si>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</si>
  <si>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</si>
  <si>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</si>
  <si>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</si>
  <si>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</si>
  <si>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</si>
  <si>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</si>
  <si>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</si>
  <si>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</si>
  <si>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</si>
  <si>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</si>
  <si>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</si>
  <si>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</si>
  <si>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</si>
  <si>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</si>
  <si>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</si>
  <si>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</si>
  <si>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</si>
  <si>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</si>
  <si>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</si>
  <si>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</si>
  <si>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</si>
  <si>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</si>
  <si>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</si>
  <si>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</si>
  <si>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</si>
  <si>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</si>
  <si>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</si>
  <si>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</si>
  <si>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</si>
  <si>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</si>
  <si>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</si>
  <si>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</si>
  <si>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</si>
  <si>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</si>
  <si>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</si>
  <si>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</si>
  <si>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</si>
  <si>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</si>
  <si>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</si>
  <si>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</si>
  <si>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</si>
  <si>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</si>
  <si>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</si>
  <si>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</si>
  <si>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</si>
  <si>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</si>
  <si>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</si>
  <si>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</si>
  <si>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</si>
  <si>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</si>
  <si>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</si>
  <si>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</si>
  <si>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</si>
  <si>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</si>
  <si>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</si>
  <si>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</si>
  <si>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</si>
  <si>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</si>
  <si>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</si>
  <si>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</si>
  <si>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</si>
  <si>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</si>
  <si>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</si>
  <si>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</si>
  <si>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</si>
  <si>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</si>
  <si>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</si>
  <si>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</si>
  <si>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</si>
  <si>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</si>
  <si>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</si>
  <si>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</si>
  <si>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</si>
  <si>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</si>
  <si>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</si>
  <si>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</si>
  <si>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</si>
  <si>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</si>
  <si>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</si>
  <si>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</si>
  <si>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</si>
  <si>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</si>
  <si>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</si>
  <si>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</si>
  <si>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</si>
  <si>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</si>
  <si>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</si>
  <si>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</si>
  <si>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</si>
  <si>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</si>
  <si>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Håfström</t>
  </si>
  <si>
    <t>Jan Guillou</t>
  </si>
  <si>
    <t>Andreas Wilson</t>
  </si>
  <si>
    <t>Moviola Film och Television AB</t>
  </si>
  <si>
    <t>National Security</t>
  </si>
  <si>
    <t>The Triplets of Belleville</t>
  </si>
  <si>
    <t>Sylvain Chomet</t>
  </si>
  <si>
    <t>Michèle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</si>
  <si>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</si>
  <si>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</si>
  <si>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</si>
  <si>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</si>
  <si>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</si>
  <si>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</si>
  <si>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</si>
  <si>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</si>
  <si>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</si>
  <si>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</si>
  <si>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</si>
  <si>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</si>
  <si>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</si>
  <si>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</si>
  <si>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</si>
  <si>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</si>
  <si>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</si>
  <si>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Tôru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</si>
  <si>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</si>
  <si>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</si>
  <si>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</si>
  <si>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</si>
  <si>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</si>
  <si>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</si>
  <si>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</si>
  <si>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</si>
  <si>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</si>
  <si>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</si>
  <si>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</si>
  <si>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</si>
  <si>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</si>
  <si>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</si>
  <si>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</si>
  <si>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</si>
  <si>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</si>
  <si>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</si>
  <si>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</si>
  <si>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</si>
  <si>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</si>
  <si>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</si>
  <si>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</si>
  <si>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</si>
  <si>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</si>
  <si>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</si>
  <si>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</si>
  <si>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</si>
  <si>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</si>
  <si>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</si>
  <si>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</si>
  <si>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</si>
  <si>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</si>
  <si>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</si>
  <si>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</si>
  <si>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</si>
  <si>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</si>
  <si>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</si>
  <si>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</si>
  <si>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</si>
  <si>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</si>
  <si>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</si>
  <si>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</si>
  <si>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</si>
  <si>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</si>
  <si>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</si>
  <si>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</si>
  <si>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</si>
  <si>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</si>
  <si>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</si>
  <si>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</si>
  <si>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</si>
  <si>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</si>
  <si>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</si>
  <si>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</si>
  <si>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</si>
  <si>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</si>
  <si>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</si>
  <si>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</si>
  <si>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</si>
  <si>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</si>
  <si>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</si>
  <si>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</si>
  <si>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</si>
  <si>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</si>
  <si>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</si>
  <si>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</si>
  <si>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</si>
  <si>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</si>
  <si>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</si>
  <si>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</si>
  <si>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</si>
  <si>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Verástegui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</si>
  <si>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</si>
  <si>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</si>
  <si>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</si>
  <si>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</si>
  <si>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</si>
  <si>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</si>
  <si>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</si>
  <si>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</si>
  <si>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</si>
  <si>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</si>
  <si>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</si>
  <si>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</si>
  <si>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</si>
  <si>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</si>
  <si>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</si>
  <si>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</si>
  <si>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</si>
  <si>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</si>
  <si>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</si>
  <si>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</si>
  <si>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</si>
  <si>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</si>
  <si>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</si>
  <si>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</si>
  <si>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</si>
  <si>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</si>
  <si>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</si>
  <si>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</si>
  <si>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</si>
  <si>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</si>
  <si>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</si>
  <si>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</si>
  <si>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</si>
  <si>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</si>
  <si>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</si>
  <si>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</si>
  <si>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</si>
  <si>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</si>
  <si>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</si>
  <si>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</si>
  <si>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</si>
  <si>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</si>
  <si>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</si>
  <si>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</si>
  <si>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</si>
  <si>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</si>
  <si>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</si>
  <si>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</si>
  <si>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</si>
  <si>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Yûta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</si>
  <si>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</si>
  <si>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</si>
  <si>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</si>
  <si>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</si>
  <si>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</si>
  <si>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</si>
  <si>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</si>
  <si>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</si>
  <si>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</si>
  <si>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</si>
  <si>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</si>
  <si>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</si>
  <si>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</si>
  <si>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</si>
  <si>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</si>
  <si>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</si>
  <si>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</si>
  <si>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</si>
  <si>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</si>
  <si>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</si>
  <si>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</si>
  <si>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</si>
  <si>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</si>
  <si>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</si>
  <si>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</si>
  <si>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</si>
  <si>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</si>
  <si>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</si>
  <si>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</si>
  <si>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</si>
  <si>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</si>
  <si>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</si>
  <si>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</si>
  <si>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</si>
  <si>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</si>
  <si>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</si>
  <si>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</si>
  <si>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</si>
  <si>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Petrobrás</t>
  </si>
  <si>
    <t>Taxi 3</t>
  </si>
  <si>
    <t>January 29, 2003 (France)</t>
  </si>
  <si>
    <t>My Life Without Me</t>
  </si>
  <si>
    <t>March 7, 2003 (Spain)</t>
  </si>
  <si>
    <t>Isabel Coixet</t>
  </si>
  <si>
    <t>The Company</t>
  </si>
  <si>
    <t>May 7, 2004 (United Kingdom)</t>
  </si>
  <si>
    <t>The Barbarian Invasions</t>
  </si>
  <si>
    <t>March 5, 2004 (United States)</t>
  </si>
  <si>
    <t>Rémy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</si>
  <si>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</si>
  <si>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</si>
  <si>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</si>
  <si>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</si>
  <si>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</si>
  <si>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</si>
  <si>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</si>
  <si>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</si>
  <si>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</si>
  <si>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</si>
  <si>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</si>
  <si>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</si>
  <si>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</si>
  <si>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</si>
  <si>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</si>
  <si>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</si>
  <si>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</si>
  <si>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</si>
  <si>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</si>
  <si>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</si>
  <si>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</si>
  <si>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Nimród Antal</t>
  </si>
  <si>
    <t>Jim Adler</t>
  </si>
  <si>
    <t>Sándor Csányi</t>
  </si>
  <si>
    <t>Café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</si>
  <si>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</si>
  <si>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</si>
  <si>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</si>
  <si>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</si>
  <si>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</si>
  <si>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</si>
  <si>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</si>
  <si>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</si>
  <si>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</si>
  <si>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</si>
  <si>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</si>
  <si>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</si>
  <si>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</si>
  <si>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</si>
  <si>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</si>
  <si>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</si>
  <si>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</si>
  <si>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</si>
  <si>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</si>
  <si>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</si>
  <si>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</si>
  <si>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</si>
  <si>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</si>
  <si>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</si>
  <si>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</si>
  <si>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</si>
  <si>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</si>
  <si>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</si>
  <si>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</si>
  <si>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</si>
  <si>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</si>
  <si>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</si>
  <si>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</si>
  <si>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</si>
  <si>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</si>
  <si>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</si>
  <si>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</si>
  <si>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</si>
  <si>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</si>
  <si>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</si>
  <si>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</si>
  <si>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</si>
  <si>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</si>
  <si>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</si>
  <si>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</si>
  <si>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</si>
  <si>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</si>
  <si>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Baishô</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</si>
  <si>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</si>
  <si>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</si>
  <si>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</si>
  <si>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</si>
  <si>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</si>
  <si>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</si>
  <si>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</si>
  <si>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</si>
  <si>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</si>
  <si>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</si>
  <si>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</si>
  <si>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</si>
  <si>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</si>
  <si>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</si>
  <si>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</si>
  <si>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</si>
  <si>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</si>
  <si>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</si>
  <si>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</si>
  <si>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</si>
  <si>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</si>
  <si>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</si>
  <si>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</si>
  <si>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</si>
  <si>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</si>
  <si>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</si>
  <si>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</si>
  <si>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</si>
  <si>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</si>
  <si>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</si>
  <si>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</si>
  <si>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</si>
  <si>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</si>
  <si>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</si>
  <si>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</si>
  <si>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</si>
  <si>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</si>
  <si>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</si>
  <si>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</si>
  <si>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</si>
  <si>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</si>
  <si>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</si>
  <si>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</si>
  <si>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</si>
  <si>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</si>
  <si>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</si>
  <si>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</si>
  <si>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</si>
  <si>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</si>
  <si>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</si>
  <si>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</si>
  <si>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</si>
  <si>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</si>
  <si>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</si>
  <si>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</si>
  <si>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</si>
  <si>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</si>
  <si>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</si>
  <si>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</si>
  <si>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</si>
  <si>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</si>
  <si>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</si>
  <si>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</si>
  <si>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</si>
  <si>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</si>
  <si>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</si>
  <si>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</si>
  <si>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</si>
  <si>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</si>
  <si>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</si>
  <si>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</si>
  <si>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</si>
  <si>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</si>
  <si>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</si>
  <si>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</si>
  <si>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</si>
  <si>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</si>
  <si>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</si>
  <si>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</si>
  <si>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</si>
  <si>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</si>
  <si>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</si>
  <si>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</si>
  <si>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</si>
  <si>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</si>
  <si>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</si>
  <si>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</si>
  <si>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</si>
  <si>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</si>
  <si>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</si>
  <si>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</si>
  <si>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</si>
  <si>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</si>
  <si>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</si>
  <si>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</si>
  <si>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</si>
  <si>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</si>
  <si>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</si>
  <si>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</si>
  <si>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</si>
  <si>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</si>
  <si>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</si>
  <si>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</si>
  <si>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</si>
  <si>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</si>
  <si>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</si>
  <si>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</si>
  <si>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</si>
  <si>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</si>
  <si>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</si>
  <si>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</si>
  <si>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</si>
  <si>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</si>
  <si>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</si>
  <si>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</si>
  <si>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</si>
  <si>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</si>
  <si>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</si>
  <si>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</si>
  <si>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</si>
  <si>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</si>
  <si>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</si>
  <si>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</si>
  <si>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</si>
  <si>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</si>
  <si>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</si>
  <si>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</si>
  <si>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</si>
  <si>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</si>
  <si>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</si>
  <si>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</si>
  <si>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</si>
  <si>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</si>
  <si>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</si>
  <si>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</si>
  <si>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</si>
  <si>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</si>
  <si>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</si>
  <si>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</si>
  <si>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</si>
  <si>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</si>
  <si>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</si>
  <si>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</si>
  <si>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</si>
  <si>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</si>
  <si>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</si>
  <si>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</si>
  <si>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</si>
  <si>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</si>
  <si>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</si>
  <si>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2046</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</si>
  <si>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</si>
  <si>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</si>
  <si>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</si>
  <si>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</si>
  <si>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</si>
  <si>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</si>
  <si>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</si>
  <si>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</si>
  <si>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</si>
  <si>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</si>
  <si>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</si>
  <si>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</si>
  <si>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</si>
  <si>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</si>
  <si>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</si>
  <si>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</si>
  <si>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</si>
  <si>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</si>
  <si>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</si>
  <si>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</si>
  <si>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</si>
  <si>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</si>
  <si>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</si>
  <si>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</si>
  <si>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</si>
  <si>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</si>
  <si>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</si>
  <si>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</si>
  <si>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</si>
  <si>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</si>
  <si>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</si>
  <si>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</si>
  <si>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</si>
  <si>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</si>
  <si>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</si>
  <si>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</si>
  <si>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</si>
  <si>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</si>
  <si>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</si>
  <si>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</si>
  <si>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</si>
  <si>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</si>
  <si>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</si>
  <si>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</si>
  <si>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</si>
  <si>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</si>
  <si>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</si>
  <si>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</si>
  <si>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</si>
  <si>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</si>
  <si>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</si>
  <si>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</si>
  <si>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</si>
  <si>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</si>
  <si>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</si>
  <si>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</si>
  <si>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</si>
  <si>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</si>
  <si>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</si>
  <si>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</si>
  <si>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</si>
  <si>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</si>
  <si>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</si>
  <si>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</si>
  <si>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</si>
  <si>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</si>
  <si>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</si>
  <si>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</si>
  <si>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</si>
  <si>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Suô</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</si>
  <si>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</si>
  <si>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</si>
  <si>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</si>
  <si>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</si>
  <si>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</si>
  <si>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</si>
  <si>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</si>
  <si>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</si>
  <si>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</si>
  <si>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</si>
  <si>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</si>
  <si>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</si>
  <si>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</si>
  <si>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</si>
  <si>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Sébastien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</si>
  <si>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</si>
  <si>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</si>
  <si>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</si>
  <si>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</si>
  <si>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</si>
  <si>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</si>
  <si>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</si>
  <si>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</si>
  <si>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</si>
  <si>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</si>
  <si>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</si>
  <si>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</si>
  <si>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</si>
  <si>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</si>
  <si>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</si>
  <si>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</si>
  <si>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</si>
  <si>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</si>
  <si>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</si>
  <si>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</si>
  <si>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</si>
  <si>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</si>
  <si>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</si>
  <si>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</si>
  <si>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</si>
  <si>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</si>
  <si>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</si>
  <si>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</si>
  <si>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</si>
  <si>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</si>
  <si>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</si>
  <si>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</si>
  <si>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</si>
  <si>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</si>
  <si>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</si>
  <si>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</si>
  <si>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García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</si>
  <si>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</si>
  <si>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</si>
  <si>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</si>
  <si>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</si>
  <si>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</si>
  <si>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</si>
  <si>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</si>
  <si>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</si>
  <si>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</si>
  <si>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</si>
  <si>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</si>
  <si>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</si>
  <si>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</si>
  <si>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</si>
  <si>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</si>
  <si>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</si>
  <si>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</si>
  <si>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</si>
  <si>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</si>
  <si>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</si>
  <si>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</si>
  <si>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</si>
  <si>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</si>
  <si>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</si>
  <si>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</si>
  <si>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</si>
  <si>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</si>
  <si>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</si>
  <si>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</si>
  <si>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</si>
  <si>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</si>
  <si>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</si>
  <si>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</si>
  <si>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</si>
  <si>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</si>
  <si>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</si>
  <si>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</si>
  <si>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</si>
  <si>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</si>
  <si>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</si>
  <si>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</si>
  <si>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</si>
  <si>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</si>
  <si>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</si>
  <si>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</si>
  <si>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Yûya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</si>
  <si>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</si>
  <si>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</si>
  <si>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</si>
  <si>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</si>
  <si>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</si>
  <si>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</si>
  <si>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</si>
  <si>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</si>
  <si>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</si>
  <si>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</si>
  <si>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</si>
  <si>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</si>
  <si>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</si>
  <si>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</si>
  <si>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Gérard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</si>
  <si>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</si>
  <si>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</si>
  <si>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</si>
  <si>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</si>
  <si>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</si>
  <si>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</si>
  <si>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</si>
  <si>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</si>
  <si>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</si>
  <si>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</si>
  <si>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</si>
  <si>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</si>
  <si>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</si>
  <si>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</si>
  <si>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</si>
  <si>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</si>
  <si>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</si>
  <si>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</si>
  <si>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</si>
  <si>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</si>
  <si>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</si>
  <si>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</si>
  <si>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</si>
  <si>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</si>
  <si>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</si>
  <si>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</si>
  <si>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</si>
  <si>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</si>
  <si>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</si>
  <si>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</si>
  <si>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</si>
  <si>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mère</t>
  </si>
  <si>
    <t>May 19, 2004 (France)</t>
  </si>
  <si>
    <t>Christophe Honoré</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</si>
  <si>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</si>
  <si>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</si>
  <si>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</si>
  <si>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</si>
  <si>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</si>
  <si>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</si>
  <si>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</si>
  <si>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</si>
  <si>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</si>
  <si>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</si>
  <si>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</si>
  <si>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</si>
  <si>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</si>
  <si>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</si>
  <si>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</si>
  <si>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</si>
  <si>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</si>
  <si>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</si>
  <si>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</si>
  <si>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</si>
  <si>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</si>
  <si>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</si>
  <si>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</si>
  <si>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</si>
  <si>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</si>
  <si>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</si>
  <si>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</si>
  <si>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</si>
  <si>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</si>
  <si>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</si>
  <si>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</si>
  <si>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</si>
  <si>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</si>
  <si>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</si>
  <si>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</si>
  <si>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</si>
  <si>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</si>
  <si>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</si>
  <si>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</si>
  <si>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</si>
  <si>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</si>
  <si>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</si>
  <si>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</si>
  <si>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</si>
  <si>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</si>
  <si>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</si>
  <si>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</si>
  <si>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</si>
  <si>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</si>
  <si>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</si>
  <si>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</si>
  <si>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</si>
  <si>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</si>
  <si>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</si>
  <si>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</si>
  <si>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</si>
  <si>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</si>
  <si>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</si>
  <si>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</si>
  <si>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</si>
  <si>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</si>
  <si>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</si>
  <si>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</si>
  <si>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</si>
  <si>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</si>
  <si>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</si>
  <si>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</si>
  <si>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</si>
  <si>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</si>
  <si>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</si>
  <si>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</si>
  <si>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</si>
  <si>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ça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</si>
  <si>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</si>
  <si>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</si>
  <si>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</si>
  <si>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</si>
  <si>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</si>
  <si>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</si>
  <si>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</si>
  <si>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</si>
  <si>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</si>
  <si>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</si>
  <si>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</si>
  <si>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</si>
  <si>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</si>
  <si>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</si>
  <si>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</si>
  <si>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Kôji Imada</t>
  </si>
  <si>
    <t>Studio 4°C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</si>
  <si>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</si>
  <si>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</si>
  <si>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</si>
  <si>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</si>
  <si>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</si>
  <si>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</si>
  <si>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</si>
  <si>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</si>
  <si>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</si>
  <si>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</si>
  <si>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</si>
  <si>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</si>
  <si>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</si>
  <si>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</si>
  <si>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</si>
  <si>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</si>
  <si>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Ôtsuka</t>
  </si>
  <si>
    <t>Clifford's Really Big Movie</t>
  </si>
  <si>
    <t>Robert C. Ramirez</t>
  </si>
  <si>
    <t>Rhett Reese</t>
  </si>
  <si>
    <t>Big Red Dog Productions</t>
  </si>
  <si>
    <t>Summer Storm</t>
  </si>
  <si>
    <t>September 2, 2004 (Germany)</t>
  </si>
  <si>
    <t>Marco Kreuzpaintner</t>
  </si>
  <si>
    <t>Thomas Bahmann</t>
  </si>
  <si>
    <t>Robert Stadlober</t>
  </si>
  <si>
    <t>Claussen &amp; Wöbke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</si>
  <si>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</si>
  <si>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</si>
  <si>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</si>
  <si>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</si>
  <si>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</si>
  <si>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</si>
  <si>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</si>
  <si>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</si>
  <si>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</si>
  <si>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</si>
  <si>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</si>
  <si>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</si>
  <si>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</si>
  <si>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</si>
  <si>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</si>
  <si>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</si>
  <si>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</si>
  <si>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</si>
  <si>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</si>
  <si>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</si>
  <si>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</si>
  <si>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</si>
  <si>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</si>
  <si>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</si>
  <si>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</si>
  <si>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</si>
  <si>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</si>
  <si>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</si>
  <si>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</si>
  <si>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</si>
  <si>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</si>
  <si>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</si>
  <si>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</si>
  <si>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</si>
  <si>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</si>
  <si>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</si>
  <si>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</si>
  <si>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</si>
  <si>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</si>
  <si>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</si>
  <si>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</si>
  <si>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</si>
  <si>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</si>
  <si>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</si>
  <si>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</si>
  <si>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</si>
  <si>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</si>
  <si>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</si>
  <si>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</si>
  <si>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</si>
  <si>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</si>
  <si>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</si>
  <si>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</si>
  <si>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</si>
  <si>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</si>
  <si>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</si>
  <si>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</si>
  <si>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</si>
  <si>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</si>
  <si>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</si>
  <si>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</si>
  <si>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</si>
  <si>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</si>
  <si>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</si>
  <si>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</si>
  <si>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</si>
  <si>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</si>
  <si>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</si>
  <si>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</si>
  <si>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</si>
  <si>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</si>
  <si>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</si>
  <si>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</si>
  <si>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</si>
  <si>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</si>
  <si>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</si>
  <si>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</si>
  <si>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</si>
  <si>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</si>
  <si>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</si>
  <si>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</si>
  <si>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Jean-François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</si>
  <si>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</si>
  <si>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</si>
  <si>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</si>
  <si>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</si>
  <si>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</si>
  <si>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</si>
  <si>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</si>
  <si>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</si>
  <si>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</si>
  <si>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</si>
  <si>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</si>
  <si>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</si>
  <si>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</si>
  <si>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</si>
  <si>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</si>
  <si>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</si>
  <si>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</si>
  <si>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</si>
  <si>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</si>
  <si>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</si>
  <si>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</si>
  <si>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</si>
  <si>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</si>
  <si>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</si>
  <si>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</si>
  <si>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</si>
  <si>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</si>
  <si>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</si>
  <si>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</si>
  <si>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</si>
  <si>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</si>
  <si>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</si>
  <si>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</si>
  <si>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</si>
  <si>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</si>
  <si>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</si>
  <si>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</si>
  <si>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</si>
  <si>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</si>
  <si>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</si>
  <si>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</si>
  <si>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</si>
  <si>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</si>
  <si>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</si>
  <si>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</si>
  <si>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</si>
  <si>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</si>
  <si>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</si>
  <si>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</si>
  <si>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</si>
  <si>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</si>
  <si>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</si>
  <si>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</si>
  <si>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</si>
  <si>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</si>
  <si>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</si>
  <si>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</si>
  <si>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</si>
  <si>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</si>
  <si>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</si>
  <si>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</si>
  <si>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</si>
  <si>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</si>
  <si>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</si>
  <si>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</si>
  <si>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</si>
  <si>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</si>
  <si>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</si>
  <si>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</si>
  <si>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</si>
  <si>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Kôji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</si>
  <si>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</si>
  <si>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</si>
  <si>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</si>
  <si>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</si>
  <si>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</si>
  <si>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</si>
  <si>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</si>
  <si>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</si>
  <si>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</si>
  <si>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</si>
  <si>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</si>
  <si>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</si>
  <si>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</si>
  <si>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</si>
  <si>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</si>
  <si>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</si>
  <si>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</si>
  <si>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</si>
  <si>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</si>
  <si>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</si>
  <si>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</si>
  <si>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</si>
  <si>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</si>
  <si>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</si>
  <si>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</si>
  <si>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</si>
  <si>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</si>
  <si>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</si>
  <si>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</si>
  <si>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</si>
  <si>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</si>
  <si>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</si>
  <si>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</si>
  <si>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</si>
  <si>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</si>
  <si>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</si>
  <si>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</si>
  <si>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</si>
  <si>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</si>
  <si>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</si>
  <si>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</si>
  <si>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</si>
  <si>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</si>
  <si>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</si>
  <si>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</si>
  <si>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</si>
  <si>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</si>
  <si>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</si>
  <si>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</si>
  <si>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</si>
  <si>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</si>
  <si>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</si>
  <si>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</si>
  <si>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</si>
  <si>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</si>
  <si>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</si>
  <si>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</si>
  <si>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Æon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</si>
  <si>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</si>
  <si>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</si>
  <si>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</si>
  <si>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</si>
  <si>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</si>
  <si>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</si>
  <si>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</si>
  <si>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</si>
  <si>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</si>
  <si>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</si>
  <si>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</si>
  <si>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</si>
  <si>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</si>
  <si>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</si>
  <si>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</si>
  <si>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</si>
  <si>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</si>
  <si>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</si>
  <si>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</si>
  <si>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</si>
  <si>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</si>
  <si>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</si>
  <si>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</si>
  <si>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</si>
  <si>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</si>
  <si>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</si>
  <si>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</si>
  <si>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</si>
  <si>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</si>
  <si>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</si>
  <si>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</si>
  <si>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</si>
  <si>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</si>
  <si>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</si>
  <si>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</si>
  <si>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</si>
  <si>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</si>
  <si>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</si>
  <si>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</si>
  <si>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</si>
  <si>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</si>
  <si>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</si>
  <si>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</si>
  <si>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</si>
  <si>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</si>
  <si>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</si>
  <si>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</si>
  <si>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</si>
  <si>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</si>
  <si>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</si>
  <si>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</si>
  <si>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</si>
  <si>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</si>
  <si>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</si>
  <si>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</si>
  <si>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</si>
  <si>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</si>
  <si>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</si>
  <si>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</si>
  <si>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</si>
  <si>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</si>
  <si>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</si>
  <si>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</si>
  <si>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</si>
  <si>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</si>
  <si>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</si>
  <si>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</si>
  <si>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</si>
  <si>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</si>
  <si>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</si>
  <si>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</si>
  <si>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</si>
  <si>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</si>
  <si>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</si>
  <si>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</si>
  <si>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</si>
  <si>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</si>
  <si>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</si>
  <si>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</si>
  <si>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</si>
  <si>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</si>
  <si>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</si>
  <si>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</si>
  <si>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</si>
  <si>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</si>
  <si>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</si>
  <si>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</si>
  <si>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</si>
  <si>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</si>
  <si>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</si>
  <si>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</si>
  <si>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</si>
  <si>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</si>
  <si>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</si>
  <si>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</si>
  <si>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</si>
  <si>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</si>
  <si>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</si>
  <si>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Caché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</si>
  <si>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</si>
  <si>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</si>
  <si>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</si>
  <si>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</si>
  <si>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</si>
  <si>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</si>
  <si>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</si>
  <si>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</si>
  <si>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</si>
  <si>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</si>
  <si>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</si>
  <si>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</si>
  <si>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</si>
  <si>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</si>
  <si>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</si>
  <si>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</si>
  <si>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</si>
  <si>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</si>
  <si>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</si>
  <si>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</si>
  <si>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</si>
  <si>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</si>
  <si>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</si>
  <si>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</si>
  <si>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</si>
  <si>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</si>
  <si>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</si>
  <si>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</si>
  <si>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</si>
  <si>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</si>
  <si>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</si>
  <si>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</si>
  <si>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</si>
  <si>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</si>
  <si>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</si>
  <si>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</si>
  <si>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</si>
  <si>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</si>
  <si>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</si>
  <si>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</si>
  <si>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</si>
  <si>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</si>
  <si>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</si>
  <si>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</si>
  <si>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</si>
  <si>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</si>
  <si>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</si>
  <si>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</si>
  <si>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</si>
  <si>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</si>
  <si>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</si>
  <si>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</si>
  <si>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</si>
  <si>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</si>
  <si>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</si>
  <si>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</si>
  <si>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</si>
  <si>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</si>
  <si>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</si>
  <si>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</si>
  <si>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</si>
  <si>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</si>
  <si>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</si>
  <si>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</si>
  <si>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</si>
  <si>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</si>
  <si>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</si>
  <si>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</si>
  <si>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</si>
  <si>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</si>
  <si>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</si>
  <si>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</si>
  <si>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</si>
  <si>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</si>
  <si>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</si>
  <si>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</si>
  <si>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</si>
  <si>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</si>
  <si>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</si>
  <si>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</si>
  <si>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</si>
  <si>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</si>
  <si>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</si>
  <si>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</si>
  <si>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</si>
  <si>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</si>
  <si>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</si>
  <si>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</si>
  <si>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</si>
  <si>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</si>
  <si>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</si>
  <si>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</si>
  <si>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</si>
  <si>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</si>
  <si>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</si>
  <si>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</si>
  <si>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</si>
  <si>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</si>
  <si>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</si>
  <si>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</si>
  <si>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</si>
  <si>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</si>
  <si>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</si>
  <si>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</si>
  <si>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</si>
  <si>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</si>
  <si>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</si>
  <si>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</si>
  <si>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</si>
  <si>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</si>
  <si>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</si>
  <si>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</si>
  <si>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</si>
  <si>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</si>
  <si>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</si>
  <si>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</si>
  <si>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</si>
  <si>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</si>
  <si>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</si>
  <si>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</si>
  <si>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</si>
  <si>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</si>
  <si>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</si>
  <si>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</si>
  <si>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</si>
  <si>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</si>
  <si>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</si>
  <si>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</si>
  <si>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</si>
  <si>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</si>
  <si>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</si>
  <si>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</si>
  <si>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</si>
  <si>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</si>
  <si>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</si>
  <si>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</si>
  <si>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</si>
  <si>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</si>
  <si>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</si>
  <si>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</si>
  <si>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</si>
  <si>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</si>
  <si>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</si>
  <si>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</si>
  <si>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</si>
  <si>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</si>
  <si>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</si>
  <si>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</si>
  <si>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</si>
  <si>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</si>
  <si>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</si>
  <si>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</si>
  <si>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</si>
  <si>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</si>
  <si>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</si>
  <si>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</si>
  <si>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</si>
  <si>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</si>
  <si>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</si>
  <si>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</si>
  <si>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</si>
  <si>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</si>
  <si>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Hernández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</si>
  <si>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</si>
  <si>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</si>
  <si>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</si>
  <si>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</si>
  <si>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</si>
  <si>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</si>
  <si>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</si>
  <si>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</si>
  <si>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</si>
  <si>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</si>
  <si>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</si>
  <si>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</si>
  <si>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</si>
  <si>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</si>
  <si>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</si>
  <si>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</si>
  <si>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</si>
  <si>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</si>
  <si>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</si>
  <si>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</si>
  <si>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</si>
  <si>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</si>
  <si>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</si>
  <si>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</si>
  <si>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</si>
  <si>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</si>
  <si>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</si>
  <si>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</si>
  <si>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</si>
  <si>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</si>
  <si>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</si>
  <si>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</si>
  <si>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</si>
  <si>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</si>
  <si>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</si>
  <si>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</si>
  <si>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</si>
  <si>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</si>
  <si>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</si>
  <si>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</si>
  <si>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</si>
  <si>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</si>
  <si>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</si>
  <si>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</si>
  <si>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</si>
  <si>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</si>
  <si>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</si>
  <si>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300</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</si>
  <si>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</si>
  <si>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</si>
  <si>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</si>
  <si>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</si>
  <si>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</si>
  <si>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</si>
  <si>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</si>
  <si>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</si>
  <si>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</si>
  <si>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</si>
  <si>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</si>
  <si>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</si>
  <si>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</si>
  <si>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</si>
  <si>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</si>
  <si>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</si>
  <si>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</si>
  <si>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</si>
  <si>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</si>
  <si>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</si>
  <si>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</si>
  <si>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</si>
  <si>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</si>
  <si>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</si>
  <si>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</si>
  <si>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</si>
  <si>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</si>
  <si>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</si>
  <si>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</si>
  <si>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</si>
  <si>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</si>
  <si>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</si>
  <si>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</si>
  <si>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</si>
  <si>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</si>
  <si>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</si>
  <si>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</si>
  <si>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</si>
  <si>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</si>
  <si>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</si>
  <si>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</si>
  <si>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</si>
  <si>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</si>
  <si>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</si>
  <si>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</si>
  <si>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</si>
  <si>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</si>
  <si>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</si>
  <si>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</si>
  <si>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</si>
  <si>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</si>
  <si>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</si>
  <si>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</si>
  <si>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</si>
  <si>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</si>
  <si>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</si>
  <si>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</si>
  <si>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</si>
  <si>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</si>
  <si>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</si>
  <si>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</si>
  <si>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</si>
  <si>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</si>
  <si>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</si>
  <si>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</si>
  <si>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</si>
  <si>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</si>
  <si>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</si>
  <si>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</si>
  <si>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</si>
  <si>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</si>
  <si>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</si>
  <si>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</si>
  <si>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</si>
  <si>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</si>
  <si>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</si>
  <si>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</si>
  <si>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</si>
  <si>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</si>
  <si>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</si>
  <si>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</si>
  <si>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</si>
  <si>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</si>
  <si>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</si>
  <si>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</si>
  <si>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</si>
  <si>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</si>
  <si>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</si>
  <si>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</si>
  <si>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</si>
  <si>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</si>
  <si>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</si>
  <si>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</si>
  <si>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</si>
  <si>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</si>
  <si>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</si>
  <si>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</si>
  <si>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</si>
  <si>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</si>
  <si>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</si>
  <si>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</si>
  <si>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</si>
  <si>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</si>
  <si>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</si>
  <si>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</si>
  <si>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</si>
  <si>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</si>
  <si>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</si>
  <si>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</si>
  <si>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</si>
  <si>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</si>
  <si>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</si>
  <si>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</si>
  <si>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</si>
  <si>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</si>
  <si>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</si>
  <si>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</si>
  <si>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</si>
  <si>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</si>
  <si>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</si>
  <si>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</si>
  <si>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</si>
  <si>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</si>
  <si>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</si>
  <si>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</si>
  <si>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</si>
  <si>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</si>
  <si>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</si>
  <si>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</si>
  <si>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</si>
  <si>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</si>
  <si>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</si>
  <si>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</si>
  <si>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</si>
  <si>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</si>
  <si>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</si>
  <si>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</si>
  <si>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</si>
  <si>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</si>
  <si>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</si>
  <si>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</si>
  <si>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</si>
  <si>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</si>
  <si>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</si>
  <si>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</si>
  <si>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</si>
  <si>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</si>
  <si>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</si>
  <si>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</si>
  <si>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</si>
  <si>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</si>
  <si>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</si>
  <si>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</si>
  <si>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</si>
  <si>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</si>
  <si>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</si>
  <si>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</si>
  <si>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</si>
  <si>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</si>
  <si>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</si>
  <si>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</si>
  <si>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</si>
  <si>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</si>
  <si>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</si>
  <si>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Beyoncé</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</si>
  <si>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</si>
  <si>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</si>
  <si>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</si>
  <si>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</si>
  <si>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</si>
  <si>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</si>
  <si>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</si>
  <si>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</si>
  <si>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</si>
  <si>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</si>
  <si>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</si>
  <si>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</si>
  <si>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</si>
  <si>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</si>
  <si>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</si>
  <si>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</si>
  <si>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</si>
  <si>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</si>
  <si>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</si>
  <si>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</si>
  <si>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</si>
  <si>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</si>
  <si>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</si>
  <si>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</si>
  <si>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</si>
  <si>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</si>
  <si>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</si>
  <si>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</si>
  <si>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</si>
  <si>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</si>
  <si>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</si>
  <si>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</si>
  <si>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</si>
  <si>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</si>
  <si>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</si>
  <si>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</si>
  <si>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</si>
  <si>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</si>
  <si>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</si>
  <si>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</si>
  <si>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</si>
  <si>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</si>
  <si>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</si>
  <si>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</si>
  <si>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</si>
  <si>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</si>
  <si>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</si>
  <si>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</si>
  <si>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</si>
  <si>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</si>
  <si>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</si>
  <si>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</si>
  <si>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</si>
  <si>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</si>
  <si>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François Cluzet</t>
  </si>
  <si>
    <t>Trésor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</si>
  <si>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</si>
  <si>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</si>
  <si>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</si>
  <si>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</si>
  <si>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</si>
  <si>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</si>
  <si>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</si>
  <si>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</si>
  <si>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</si>
  <si>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</si>
  <si>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</si>
  <si>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</si>
  <si>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</si>
  <si>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</si>
  <si>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</si>
  <si>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</si>
  <si>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</si>
  <si>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</si>
  <si>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</si>
  <si>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</si>
  <si>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</si>
  <si>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</si>
  <si>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</si>
  <si>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</si>
  <si>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</si>
  <si>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</si>
  <si>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</si>
  <si>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</si>
  <si>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</si>
  <si>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</si>
  <si>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</si>
  <si>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</si>
  <si>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</si>
  <si>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</si>
  <si>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</si>
  <si>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</si>
  <si>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</si>
  <si>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</si>
  <si>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</si>
  <si>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</si>
  <si>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</si>
  <si>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</si>
  <si>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</si>
  <si>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</si>
  <si>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</si>
  <si>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</si>
  <si>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</si>
  <si>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</si>
  <si>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</si>
  <si>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</si>
  <si>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</si>
  <si>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</si>
  <si>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</si>
  <si>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</si>
  <si>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</si>
  <si>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</si>
  <si>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Carné</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</si>
  <si>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</si>
  <si>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</si>
  <si>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</si>
  <si>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</si>
  <si>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</si>
  <si>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</si>
  <si>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</si>
  <si>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</si>
  <si>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</si>
  <si>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</si>
  <si>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</si>
  <si>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</si>
  <si>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Frédéric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</si>
  <si>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</si>
  <si>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</si>
  <si>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</si>
  <si>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</si>
  <si>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</si>
  <si>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</si>
  <si>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</si>
  <si>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</si>
  <si>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</si>
  <si>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</si>
  <si>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</si>
  <si>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</si>
  <si>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</si>
  <si>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</si>
  <si>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</si>
  <si>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</si>
  <si>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</si>
  <si>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</si>
  <si>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</si>
  <si>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</si>
  <si>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</si>
  <si>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</si>
  <si>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</si>
  <si>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</si>
  <si>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</si>
  <si>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</si>
  <si>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</si>
  <si>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</si>
  <si>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</si>
  <si>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</si>
  <si>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</si>
  <si>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</si>
  <si>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</si>
  <si>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</si>
  <si>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</si>
  <si>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</si>
  <si>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</si>
  <si>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</si>
  <si>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</si>
  <si>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</si>
  <si>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</si>
  <si>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</si>
  <si>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Céline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</si>
  <si>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</si>
  <si>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</si>
  <si>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</si>
  <si>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</si>
  <si>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</si>
  <si>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</si>
  <si>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</si>
  <si>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</si>
  <si>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</si>
  <si>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</si>
  <si>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</si>
  <si>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</si>
  <si>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</si>
  <si>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</si>
  <si>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</si>
  <si>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</si>
  <si>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</si>
  <si>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</si>
  <si>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</si>
  <si>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</si>
  <si>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</si>
  <si>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</si>
  <si>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</si>
  <si>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</si>
  <si>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</si>
  <si>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</si>
  <si>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</si>
  <si>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</si>
  <si>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Gorô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</si>
  <si>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</si>
  <si>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</si>
  <si>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</si>
  <si>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</si>
  <si>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</si>
  <si>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</si>
  <si>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</si>
  <si>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</si>
  <si>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</si>
  <si>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</si>
  <si>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</si>
  <si>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</si>
  <si>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</si>
  <si>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</si>
  <si>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</si>
  <si>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</si>
  <si>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</si>
  <si>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</si>
  <si>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</si>
  <si>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</si>
  <si>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</si>
  <si>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</si>
  <si>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</si>
  <si>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</si>
  <si>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</si>
  <si>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</si>
  <si>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</si>
  <si>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</si>
  <si>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</si>
  <si>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</si>
  <si>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</si>
  <si>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Jean-François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</si>
  <si>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</si>
  <si>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</si>
  <si>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</si>
  <si>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</si>
  <si>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</si>
  <si>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</si>
  <si>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</si>
  <si>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</si>
  <si>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</si>
  <si>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</si>
  <si>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</si>
  <si>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</si>
  <si>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</si>
  <si>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</si>
  <si>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</si>
  <si>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</si>
  <si>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</si>
  <si>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</si>
  <si>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</si>
  <si>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</si>
  <si>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</si>
  <si>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</si>
  <si>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</si>
  <si>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</si>
  <si>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</si>
  <si>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</si>
  <si>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</si>
  <si>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</si>
  <si>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</si>
  <si>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</si>
  <si>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</si>
  <si>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</si>
  <si>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</si>
  <si>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</si>
  <si>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</si>
  <si>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</si>
  <si>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</si>
  <si>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</si>
  <si>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</si>
  <si>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</si>
  <si>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</si>
  <si>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</si>
  <si>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</si>
  <si>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</si>
  <si>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</si>
  <si>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</si>
  <si>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</si>
  <si>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</si>
  <si>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</si>
  <si>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</si>
  <si>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</si>
  <si>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</si>
  <si>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</si>
  <si>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</si>
  <si>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</si>
  <si>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</si>
  <si>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</si>
  <si>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</si>
  <si>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</si>
  <si>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</si>
  <si>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</si>
  <si>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</si>
  <si>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</si>
  <si>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</si>
  <si>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</si>
  <si>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</si>
  <si>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</si>
  <si>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</si>
  <si>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</si>
  <si>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</si>
  <si>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</si>
  <si>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</si>
  <si>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</si>
  <si>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</si>
  <si>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</si>
  <si>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</si>
  <si>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</si>
  <si>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</si>
  <si>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</si>
  <si>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</si>
  <si>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</si>
  <si>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</si>
  <si>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</si>
  <si>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</si>
  <si>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</si>
  <si>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</si>
  <si>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</si>
  <si>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</si>
  <si>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</si>
  <si>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</si>
  <si>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</si>
  <si>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</si>
  <si>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</si>
  <si>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</si>
  <si>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</si>
  <si>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</si>
  <si>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</si>
  <si>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</si>
  <si>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</si>
  <si>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</si>
  <si>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</si>
  <si>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</si>
  <si>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</si>
  <si>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</si>
  <si>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</si>
  <si>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</si>
  <si>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</si>
  <si>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</si>
  <si>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</si>
  <si>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</si>
  <si>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</si>
  <si>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</si>
  <si>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</si>
  <si>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</si>
  <si>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</si>
  <si>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</si>
  <si>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</si>
  <si>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</si>
  <si>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</si>
  <si>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</si>
  <si>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</si>
  <si>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</si>
  <si>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</si>
  <si>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</si>
  <si>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</si>
  <si>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</si>
  <si>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</si>
  <si>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</si>
  <si>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</si>
  <si>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</si>
  <si>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</si>
  <si>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</si>
  <si>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</si>
  <si>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</si>
  <si>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</si>
  <si>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</si>
  <si>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</si>
  <si>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</si>
  <si>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</si>
  <si>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</si>
  <si>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</si>
  <si>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</si>
  <si>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</si>
  <si>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</si>
  <si>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</si>
  <si>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</si>
  <si>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</si>
  <si>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</si>
  <si>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</si>
  <si>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</si>
  <si>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</si>
  <si>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</si>
  <si>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</si>
  <si>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</si>
  <si>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</si>
  <si>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</si>
  <si>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</si>
  <si>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</si>
  <si>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</si>
  <si>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</si>
  <si>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</si>
  <si>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</si>
  <si>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</si>
  <si>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</si>
  <si>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</si>
  <si>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</si>
  <si>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</si>
  <si>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</si>
  <si>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</si>
  <si>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</si>
  <si>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</si>
  <si>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</si>
  <si>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</si>
  <si>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</si>
  <si>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</si>
  <si>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</si>
  <si>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</si>
  <si>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</si>
  <si>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</si>
  <si>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</si>
  <si>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</si>
  <si>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</si>
  <si>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</si>
  <si>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</si>
  <si>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</si>
  <si>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</si>
  <si>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</si>
  <si>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</si>
  <si>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</si>
  <si>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</si>
  <si>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</si>
  <si>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</si>
  <si>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</si>
  <si>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</si>
  <si>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</si>
  <si>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</si>
  <si>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</si>
  <si>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</si>
  <si>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</si>
  <si>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</si>
  <si>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</si>
  <si>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</si>
  <si>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</si>
  <si>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</si>
  <si>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</si>
  <si>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</si>
  <si>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</si>
  <si>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</si>
  <si>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</si>
  <si>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</si>
  <si>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</si>
  <si>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</si>
  <si>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</si>
  <si>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</si>
  <si>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</si>
  <si>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</si>
  <si>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</si>
  <si>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</si>
  <si>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</si>
  <si>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</si>
  <si>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</si>
  <si>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</si>
  <si>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</si>
  <si>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</si>
  <si>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</si>
  <si>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</si>
  <si>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</si>
  <si>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</si>
  <si>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</si>
  <si>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</si>
  <si>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</si>
  <si>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</si>
  <si>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1408</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</si>
  <si>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</si>
  <si>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</si>
  <si>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</si>
  <si>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</si>
  <si>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</si>
  <si>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</si>
  <si>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</si>
  <si>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</si>
  <si>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</si>
  <si>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</si>
  <si>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</si>
  <si>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</si>
  <si>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</si>
  <si>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</si>
  <si>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</si>
  <si>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</si>
  <si>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</si>
  <si>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</si>
  <si>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</si>
  <si>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</si>
  <si>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</si>
  <si>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</si>
  <si>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</si>
  <si>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</si>
  <si>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</si>
  <si>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</si>
  <si>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</si>
  <si>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</si>
  <si>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</si>
  <si>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</si>
  <si>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</si>
  <si>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</si>
  <si>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</si>
  <si>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</si>
  <si>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</si>
  <si>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</si>
  <si>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</si>
  <si>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</si>
  <si>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</si>
  <si>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</si>
  <si>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</si>
  <si>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</si>
  <si>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</si>
  <si>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</si>
  <si>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</si>
  <si>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</si>
  <si>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</si>
  <si>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</si>
  <si>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</si>
  <si>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</si>
  <si>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</si>
  <si>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</si>
  <si>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</si>
  <si>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</si>
  <si>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</si>
  <si>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</si>
  <si>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</si>
  <si>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</si>
  <si>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</si>
  <si>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</si>
  <si>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Sánchez</t>
  </si>
  <si>
    <t>Belén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</si>
  <si>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</si>
  <si>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</si>
  <si>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</si>
  <si>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</si>
  <si>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</si>
  <si>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</si>
  <si>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</si>
  <si>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</si>
  <si>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</si>
  <si>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</si>
  <si>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</si>
  <si>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</si>
  <si>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</si>
  <si>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</si>
  <si>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</si>
  <si>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</si>
  <si>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</si>
  <si>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</si>
  <si>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</si>
  <si>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</si>
  <si>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</si>
  <si>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</si>
  <si>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</si>
  <si>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</si>
  <si>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</si>
  <si>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</si>
  <si>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</si>
  <si>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</si>
  <si>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</si>
  <si>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</si>
  <si>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</si>
  <si>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</si>
  <si>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</si>
  <si>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</si>
  <si>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</si>
  <si>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</si>
  <si>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</si>
  <si>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</si>
  <si>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</si>
  <si>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</si>
  <si>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</si>
  <si>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</si>
  <si>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</si>
  <si>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</si>
  <si>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</si>
  <si>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</si>
  <si>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</si>
  <si>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</si>
  <si>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</si>
  <si>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</si>
  <si>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</si>
  <si>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</si>
  <si>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</si>
  <si>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</si>
  <si>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</si>
  <si>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</si>
  <si>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</si>
  <si>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</si>
  <si>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</si>
  <si>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</si>
  <si>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</si>
  <si>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</si>
  <si>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</si>
  <si>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</si>
  <si>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</si>
  <si>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</si>
  <si>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</si>
  <si>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</si>
  <si>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</si>
  <si>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</si>
  <si>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</si>
  <si>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</si>
  <si>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</si>
  <si>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</si>
  <si>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</si>
  <si>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</si>
  <si>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</si>
  <si>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</si>
  <si>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</si>
  <si>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</si>
  <si>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</si>
  <si>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</si>
  <si>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</si>
  <si>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</si>
  <si>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</si>
  <si>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</si>
  <si>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</si>
  <si>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</si>
  <si>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</si>
  <si>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</si>
  <si>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</si>
  <si>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</si>
  <si>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</si>
  <si>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</si>
  <si>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</si>
  <si>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</si>
  <si>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</si>
  <si>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</si>
  <si>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</si>
  <si>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</si>
  <si>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</si>
  <si>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</si>
  <si>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</si>
  <si>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</si>
  <si>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</si>
  <si>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</si>
  <si>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</si>
  <si>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</si>
  <si>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</si>
  <si>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</si>
  <si>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</si>
  <si>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</si>
  <si>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</si>
  <si>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</si>
  <si>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</si>
  <si>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</si>
  <si>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</si>
  <si>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</si>
  <si>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</si>
  <si>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</si>
  <si>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</si>
  <si>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</si>
  <si>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</si>
  <si>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</si>
  <si>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</si>
  <si>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</si>
  <si>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</si>
  <si>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</si>
  <si>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</si>
  <si>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</si>
  <si>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</si>
  <si>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</si>
  <si>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</si>
  <si>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</si>
  <si>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</si>
  <si>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José Padilha</t>
  </si>
  <si>
    <t>André Batista</t>
  </si>
  <si>
    <t>Wagner Moura</t>
  </si>
  <si>
    <t>Zazen Produções</t>
  </si>
  <si>
    <t>The Diving Bell and the Butterfly</t>
  </si>
  <si>
    <t>February 1, 2008 (United States)</t>
  </si>
  <si>
    <t>Mathieu Amalric</t>
  </si>
  <si>
    <t>Pathé</t>
  </si>
  <si>
    <t>My Blueberry Nights</t>
  </si>
  <si>
    <t>November 28, 2007 (France)</t>
  </si>
  <si>
    <t>Norah Jones</t>
  </si>
  <si>
    <t>Margot at the Wedding</t>
  </si>
  <si>
    <t>February 21, 2008 (Australia)</t>
  </si>
  <si>
    <t>The Messengers</t>
  </si>
  <si>
    <t>Danny Pang</t>
  </si>
  <si>
    <t>Mark Wheaton</t>
  </si>
  <si>
    <t>Water Lilies</t>
  </si>
  <si>
    <t>August 15, 2007 (France)</t>
  </si>
  <si>
    <t>Céline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</si>
  <si>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</si>
  <si>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</si>
  <si>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</si>
  <si>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</si>
  <si>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</si>
  <si>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</si>
  <si>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</si>
  <si>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</si>
  <si>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</si>
  <si>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</si>
  <si>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</si>
  <si>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</si>
  <si>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</si>
  <si>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</si>
  <si>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</si>
  <si>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</si>
  <si>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</si>
  <si>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</si>
  <si>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</si>
  <si>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</si>
  <si>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</si>
  <si>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</si>
  <si>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</si>
  <si>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</si>
  <si>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</si>
  <si>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</si>
  <si>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</si>
  <si>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</si>
  <si>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</si>
  <si>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</si>
  <si>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</si>
  <si>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</si>
  <si>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</si>
  <si>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</si>
  <si>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</si>
  <si>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</si>
  <si>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</si>
  <si>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</si>
  <si>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</si>
  <si>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</si>
  <si>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</si>
  <si>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</si>
  <si>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</si>
  <si>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</si>
  <si>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</si>
  <si>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</si>
  <si>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</si>
  <si>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</si>
  <si>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</si>
  <si>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</si>
  <si>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</si>
  <si>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</si>
  <si>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</si>
  <si>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</si>
  <si>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</si>
  <si>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</si>
  <si>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</si>
  <si>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</si>
  <si>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</si>
  <si>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</si>
  <si>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</si>
  <si>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</si>
  <si>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</si>
  <si>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</si>
  <si>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</si>
  <si>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</si>
  <si>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</si>
  <si>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</si>
  <si>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</si>
  <si>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</si>
  <si>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</si>
  <si>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</si>
  <si>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</si>
  <si>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</si>
  <si>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</si>
  <si>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</si>
  <si>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</si>
  <si>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</si>
  <si>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</si>
  <si>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</si>
  <si>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</si>
  <si>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</si>
  <si>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</si>
  <si>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</si>
  <si>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</si>
  <si>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</si>
  <si>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</si>
  <si>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</si>
  <si>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</si>
  <si>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</si>
  <si>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</si>
  <si>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</si>
  <si>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</si>
  <si>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</si>
  <si>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</si>
  <si>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</si>
  <si>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</si>
  <si>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</si>
  <si>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</si>
  <si>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</si>
  <si>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</si>
  <si>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</si>
  <si>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</si>
  <si>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</si>
  <si>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</si>
  <si>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</si>
  <si>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</si>
  <si>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</si>
  <si>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</si>
  <si>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</si>
  <si>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</si>
  <si>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</si>
  <si>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</si>
  <si>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</si>
  <si>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</si>
  <si>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</si>
  <si>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</si>
  <si>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</si>
  <si>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</si>
  <si>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</si>
  <si>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</si>
  <si>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</si>
  <si>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</si>
  <si>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</si>
  <si>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</si>
  <si>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</si>
  <si>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</si>
  <si>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</si>
  <si>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</si>
  <si>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</si>
  <si>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</si>
  <si>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</si>
  <si>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</si>
  <si>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</si>
  <si>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</si>
  <si>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</si>
  <si>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</si>
  <si>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</si>
  <si>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</si>
  <si>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</si>
  <si>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</si>
  <si>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</si>
  <si>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</si>
  <si>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</si>
  <si>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</si>
  <si>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</si>
  <si>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</si>
  <si>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</si>
  <si>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</si>
  <si>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</si>
  <si>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</si>
  <si>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</si>
  <si>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</si>
  <si>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</si>
  <si>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</si>
  <si>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</si>
  <si>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</si>
  <si>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</si>
  <si>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</si>
  <si>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</si>
  <si>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</si>
  <si>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</si>
  <si>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</si>
  <si>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</si>
  <si>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</si>
  <si>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</si>
  <si>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</si>
  <si>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</si>
  <si>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</si>
  <si>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</si>
  <si>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</si>
  <si>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</si>
  <si>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</si>
  <si>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</si>
  <si>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</si>
  <si>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</si>
  <si>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</si>
  <si>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</si>
  <si>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</si>
  <si>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</si>
  <si>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</si>
  <si>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</si>
  <si>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</si>
  <si>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</si>
  <si>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</si>
  <si>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</si>
  <si>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</si>
  <si>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</si>
  <si>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</si>
  <si>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</si>
  <si>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</si>
  <si>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</si>
  <si>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</si>
  <si>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</si>
  <si>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</si>
  <si>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</si>
  <si>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</si>
  <si>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</si>
  <si>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</si>
  <si>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</si>
  <si>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</si>
  <si>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</si>
  <si>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</si>
  <si>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</si>
  <si>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</si>
  <si>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</si>
  <si>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</si>
  <si>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</si>
  <si>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</si>
  <si>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</si>
  <si>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</si>
  <si>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</si>
  <si>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</si>
  <si>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</si>
  <si>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</si>
  <si>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</si>
  <si>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</si>
  <si>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</si>
  <si>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</si>
  <si>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</si>
  <si>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</si>
  <si>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</si>
  <si>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</si>
  <si>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</si>
  <si>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</si>
  <si>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</si>
  <si>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</si>
  <si>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</si>
  <si>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</si>
  <si>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</si>
  <si>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</si>
  <si>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</si>
  <si>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</si>
  <si>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</si>
  <si>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</si>
  <si>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</si>
  <si>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</si>
  <si>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</si>
  <si>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</si>
  <si>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</si>
  <si>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</si>
  <si>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</si>
  <si>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</si>
  <si>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</si>
  <si>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</si>
  <si>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</si>
  <si>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</si>
  <si>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</si>
  <si>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</si>
  <si>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</si>
  <si>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</si>
  <si>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</si>
  <si>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</si>
  <si>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</si>
  <si>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</si>
  <si>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</si>
  <si>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</si>
  <si>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</si>
  <si>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</si>
  <si>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</si>
  <si>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</si>
  <si>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</si>
  <si>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</si>
  <si>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</si>
  <si>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</si>
  <si>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</si>
  <si>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</si>
  <si>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</si>
  <si>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</si>
  <si>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</si>
  <si>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</si>
  <si>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</si>
  <si>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</si>
  <si>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</si>
  <si>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21</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</si>
  <si>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</si>
  <si>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</si>
  <si>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</si>
  <si>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</si>
  <si>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</si>
  <si>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</si>
  <si>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</si>
  <si>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</si>
  <si>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</si>
  <si>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</si>
  <si>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</si>
  <si>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</si>
  <si>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</si>
  <si>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</si>
  <si>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</si>
  <si>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</si>
  <si>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</si>
  <si>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</si>
  <si>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</si>
  <si>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</si>
  <si>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</si>
  <si>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</si>
  <si>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</si>
  <si>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</si>
  <si>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</si>
  <si>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</si>
  <si>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</si>
  <si>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</si>
  <si>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</si>
  <si>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</si>
  <si>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</si>
  <si>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</si>
  <si>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</si>
  <si>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</si>
  <si>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</si>
  <si>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</si>
  <si>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</si>
  <si>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</si>
  <si>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</si>
  <si>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</si>
  <si>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</si>
  <si>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Kåre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</si>
  <si>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</si>
  <si>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</si>
  <si>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</si>
  <si>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</si>
  <si>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</si>
  <si>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</si>
  <si>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</si>
  <si>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</si>
  <si>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</si>
  <si>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</si>
  <si>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</si>
  <si>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</si>
  <si>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</si>
  <si>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</si>
  <si>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</si>
  <si>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</si>
  <si>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</si>
  <si>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</si>
  <si>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</si>
  <si>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</si>
  <si>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</si>
  <si>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</si>
  <si>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</si>
  <si>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</si>
  <si>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</si>
  <si>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</si>
  <si>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</si>
  <si>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</si>
  <si>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</si>
  <si>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</si>
  <si>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</si>
  <si>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</si>
  <si>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</si>
  <si>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</si>
  <si>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</si>
  <si>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</si>
  <si>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</si>
  <si>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</si>
  <si>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</si>
  <si>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</si>
  <si>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</si>
  <si>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</si>
  <si>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</si>
  <si>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</si>
  <si>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</si>
  <si>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</si>
  <si>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</si>
  <si>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</si>
  <si>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</si>
  <si>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</si>
  <si>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</si>
  <si>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</si>
  <si>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</si>
  <si>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</si>
  <si>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</si>
  <si>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</si>
  <si>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</si>
  <si>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</si>
  <si>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</si>
  <si>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</si>
  <si>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</si>
  <si>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</si>
  <si>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</si>
  <si>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</si>
  <si>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</si>
  <si>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</si>
  <si>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</si>
  <si>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</si>
  <si>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</si>
  <si>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</si>
  <si>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</si>
  <si>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</si>
  <si>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</si>
  <si>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</si>
  <si>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</si>
  <si>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</si>
  <si>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</si>
  <si>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</si>
  <si>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</si>
  <si>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</si>
  <si>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</si>
  <si>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</si>
  <si>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</si>
  <si>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</si>
  <si>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</si>
  <si>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</si>
  <si>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</si>
  <si>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</si>
  <si>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</si>
  <si>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</si>
  <si>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</si>
  <si>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</si>
  <si>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</si>
  <si>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</si>
  <si>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</si>
  <si>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</si>
  <si>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</si>
  <si>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</si>
  <si>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</si>
  <si>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</si>
  <si>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</si>
  <si>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</si>
  <si>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</si>
  <si>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</si>
  <si>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</si>
  <si>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</si>
  <si>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</si>
  <si>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</si>
  <si>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</si>
  <si>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</si>
  <si>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</si>
  <si>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</si>
  <si>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</si>
  <si>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</si>
  <si>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</si>
  <si>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</si>
  <si>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</si>
  <si>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</si>
  <si>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</si>
  <si>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</si>
  <si>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</si>
  <si>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</si>
  <si>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Ryûhei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</si>
  <si>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</si>
  <si>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</si>
  <si>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</si>
  <si>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</si>
  <si>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</si>
  <si>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</si>
  <si>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</si>
  <si>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</si>
  <si>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</si>
  <si>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</si>
  <si>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</si>
  <si>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</si>
  <si>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</si>
  <si>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</si>
  <si>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</si>
  <si>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</si>
  <si>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</si>
  <si>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</si>
  <si>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</si>
  <si>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</si>
  <si>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</si>
  <si>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</si>
  <si>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</si>
  <si>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</si>
  <si>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</si>
  <si>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</si>
  <si>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</si>
  <si>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</si>
  <si>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</si>
  <si>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</si>
  <si>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</si>
  <si>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</si>
  <si>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</si>
  <si>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</si>
  <si>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</si>
  <si>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</si>
  <si>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</si>
  <si>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</si>
  <si>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</si>
  <si>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</si>
  <si>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</si>
  <si>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</si>
  <si>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</si>
  <si>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</si>
  <si>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</si>
  <si>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</si>
  <si>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</si>
  <si>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</si>
  <si>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</si>
  <si>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</si>
  <si>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</si>
  <si>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</si>
  <si>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</si>
  <si>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</si>
  <si>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</si>
  <si>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</si>
  <si>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</si>
  <si>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</si>
  <si>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</si>
  <si>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</si>
  <si>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</si>
  <si>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</si>
  <si>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</si>
  <si>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</si>
  <si>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</si>
  <si>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</si>
  <si>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</si>
  <si>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</si>
  <si>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</si>
  <si>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</si>
  <si>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</si>
  <si>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</si>
  <si>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</si>
  <si>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</si>
  <si>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</si>
  <si>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</si>
  <si>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</si>
  <si>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</si>
  <si>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</si>
  <si>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</si>
  <si>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</si>
  <si>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</si>
  <si>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</si>
  <si>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</si>
  <si>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</si>
  <si>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José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</si>
  <si>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</si>
  <si>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</si>
  <si>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</si>
  <si>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</si>
  <si>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</si>
  <si>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</si>
  <si>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</si>
  <si>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</si>
  <si>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</si>
  <si>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</si>
  <si>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</si>
  <si>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</si>
  <si>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</si>
  <si>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</si>
  <si>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</si>
  <si>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</si>
  <si>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</si>
  <si>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</si>
  <si>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</si>
  <si>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</si>
  <si>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</si>
  <si>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</si>
  <si>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</si>
  <si>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</si>
  <si>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</si>
  <si>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</si>
  <si>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</si>
  <si>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</si>
  <si>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</si>
  <si>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</si>
  <si>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</si>
  <si>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</si>
  <si>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</si>
  <si>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</si>
  <si>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</si>
  <si>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</si>
  <si>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García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</si>
  <si>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</si>
  <si>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</si>
  <si>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</si>
  <si>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</si>
  <si>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</si>
  <si>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</si>
  <si>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</si>
  <si>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</si>
  <si>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</si>
  <si>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</si>
  <si>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</si>
  <si>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</si>
  <si>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</si>
  <si>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</si>
  <si>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</si>
  <si>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</si>
  <si>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</si>
  <si>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</si>
  <si>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</si>
  <si>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</si>
  <si>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</si>
  <si>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</si>
  <si>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</si>
  <si>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</si>
  <si>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</si>
  <si>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</si>
  <si>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</si>
  <si>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</si>
  <si>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Frédéric Forestier</t>
  </si>
  <si>
    <t>Pathé Renn Productions</t>
  </si>
  <si>
    <t>Wendy and Lucy</t>
  </si>
  <si>
    <t>March 6, 2009 (United Kingdom)</t>
  </si>
  <si>
    <t>Michelle Williams</t>
  </si>
  <si>
    <t>Field Guide Films</t>
  </si>
  <si>
    <t>Tokyo!</t>
  </si>
  <si>
    <t>August 16, 2008 (Japan)</t>
  </si>
  <si>
    <t>Gabrielle Bell</t>
  </si>
  <si>
    <t>Ayako Fujitani</t>
  </si>
  <si>
    <t>Comme des Cinémas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</si>
  <si>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</si>
  <si>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</si>
  <si>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</si>
  <si>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</si>
  <si>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</si>
  <si>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</si>
  <si>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</si>
  <si>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</si>
  <si>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</si>
  <si>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</si>
  <si>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</si>
  <si>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</si>
  <si>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</si>
  <si>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</si>
  <si>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</si>
  <si>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</si>
  <si>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</si>
  <si>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</si>
  <si>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</si>
  <si>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</si>
  <si>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</si>
  <si>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</si>
  <si>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</si>
  <si>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</si>
  <si>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</si>
  <si>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</si>
  <si>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</si>
  <si>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</si>
  <si>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</si>
  <si>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</si>
  <si>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</si>
  <si>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</si>
  <si>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</si>
  <si>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</si>
  <si>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</si>
  <si>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</si>
  <si>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</si>
  <si>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</si>
  <si>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Yôjirô Takita</t>
  </si>
  <si>
    <t>Kundô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</si>
  <si>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</si>
  <si>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</si>
  <si>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</si>
  <si>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</si>
  <si>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</si>
  <si>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</si>
  <si>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</si>
  <si>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</si>
  <si>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</si>
  <si>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</si>
  <si>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</si>
  <si>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</si>
  <si>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</si>
  <si>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</si>
  <si>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</si>
  <si>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</si>
  <si>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Schölermann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</si>
  <si>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</si>
  <si>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</si>
  <si>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</si>
  <si>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</si>
  <si>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</si>
  <si>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</si>
  <si>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</si>
  <si>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</si>
  <si>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</si>
  <si>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</si>
  <si>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</si>
  <si>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</si>
  <si>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</si>
  <si>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</si>
  <si>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</si>
  <si>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</si>
  <si>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</si>
  <si>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</si>
  <si>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</si>
  <si>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</si>
  <si>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</si>
  <si>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</si>
  <si>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</si>
  <si>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</si>
  <si>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</si>
  <si>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</si>
  <si>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</si>
  <si>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</si>
  <si>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</si>
  <si>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</si>
  <si>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</si>
  <si>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</si>
  <si>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</si>
  <si>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</si>
  <si>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</si>
  <si>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</si>
  <si>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</si>
  <si>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</si>
  <si>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</si>
  <si>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</si>
  <si>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</si>
  <si>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</si>
  <si>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</si>
  <si>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</si>
  <si>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</si>
  <si>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</si>
  <si>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</si>
  <si>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</si>
  <si>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</si>
  <si>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</si>
  <si>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</si>
  <si>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</si>
  <si>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</si>
  <si>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</si>
  <si>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</si>
  <si>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</si>
  <si>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</si>
  <si>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</si>
  <si>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</si>
  <si>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</si>
  <si>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</si>
  <si>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</si>
  <si>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</si>
  <si>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</si>
  <si>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</si>
  <si>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</si>
  <si>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</si>
  <si>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</si>
  <si>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</si>
  <si>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</si>
  <si>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</si>
  <si>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</si>
  <si>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</si>
  <si>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2012</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</si>
  <si>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</si>
  <si>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</si>
  <si>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</si>
  <si>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</si>
  <si>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</si>
  <si>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</si>
  <si>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</si>
  <si>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</si>
  <si>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</si>
  <si>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</si>
  <si>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</si>
  <si>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</si>
  <si>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</si>
  <si>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</si>
  <si>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</si>
  <si>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</si>
  <si>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</si>
  <si>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</si>
  <si>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</si>
  <si>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</si>
  <si>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</si>
  <si>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</si>
  <si>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</si>
  <si>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</si>
  <si>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</si>
  <si>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</si>
  <si>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</si>
  <si>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</si>
  <si>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</si>
  <si>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</si>
  <si>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</si>
  <si>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</si>
  <si>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</si>
  <si>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</si>
  <si>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</si>
  <si>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</si>
  <si>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</si>
  <si>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</si>
  <si>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</si>
  <si>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</si>
  <si>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</si>
  <si>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</si>
  <si>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</si>
  <si>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</si>
  <si>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</si>
  <si>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</si>
  <si>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</si>
  <si>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</si>
  <si>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</si>
  <si>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</si>
  <si>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</si>
  <si>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</si>
  <si>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</si>
  <si>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</si>
  <si>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</si>
  <si>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</si>
  <si>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</si>
  <si>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</si>
  <si>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</si>
  <si>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</si>
  <si>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</si>
  <si>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</si>
  <si>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</si>
  <si>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</si>
  <si>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</si>
  <si>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</si>
  <si>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</si>
  <si>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</si>
  <si>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</si>
  <si>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</si>
  <si>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</si>
  <si>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</si>
  <si>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</si>
  <si>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</si>
  <si>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</si>
  <si>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Européenne</t>
  </si>
  <si>
    <t>Enter the Void</t>
  </si>
  <si>
    <t>May 5, 2010 (France)</t>
  </si>
  <si>
    <t>Nathaniel Brown</t>
  </si>
  <si>
    <t>Fidélité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</si>
  <si>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</si>
  <si>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</si>
  <si>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</si>
  <si>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</si>
  <si>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</si>
  <si>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</si>
  <si>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</si>
  <si>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</si>
  <si>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</si>
  <si>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</si>
  <si>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</si>
  <si>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</si>
  <si>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</si>
  <si>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</si>
  <si>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</si>
  <si>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</si>
  <si>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</si>
  <si>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</si>
  <si>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</si>
  <si>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</si>
  <si>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José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</si>
  <si>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</si>
  <si>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</si>
  <si>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</si>
  <si>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</si>
  <si>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</si>
  <si>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</si>
  <si>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</si>
  <si>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</si>
  <si>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</si>
  <si>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</si>
  <si>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</si>
  <si>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</si>
  <si>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</si>
  <si>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</si>
  <si>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</si>
  <si>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</si>
  <si>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</si>
  <si>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</si>
  <si>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</si>
  <si>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</si>
  <si>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</si>
  <si>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</si>
  <si>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</si>
  <si>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</si>
  <si>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</si>
  <si>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</si>
  <si>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</si>
  <si>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</si>
  <si>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</si>
  <si>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</si>
  <si>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</si>
  <si>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</si>
  <si>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</si>
  <si>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</si>
  <si>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</si>
  <si>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</si>
  <si>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</si>
  <si>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</si>
  <si>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</si>
  <si>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</si>
  <si>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</si>
  <si>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</si>
  <si>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</si>
  <si>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</si>
  <si>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</si>
  <si>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</si>
  <si>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</si>
  <si>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</si>
  <si>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</si>
  <si>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</si>
  <si>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</si>
  <si>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</si>
  <si>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</si>
  <si>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</si>
  <si>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</si>
  <si>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</si>
  <si>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</si>
  <si>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</si>
  <si>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</si>
  <si>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</si>
  <si>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</si>
  <si>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</si>
  <si>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</si>
  <si>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</si>
  <si>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</si>
  <si>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</si>
  <si>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</si>
  <si>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</si>
  <si>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</si>
  <si>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</si>
  <si>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</si>
  <si>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</si>
  <si>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</si>
  <si>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</si>
  <si>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</si>
  <si>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</si>
  <si>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</si>
  <si>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</si>
  <si>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</si>
  <si>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</si>
  <si>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</si>
  <si>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</si>
  <si>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</si>
  <si>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</si>
  <si>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</si>
  <si>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</si>
  <si>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</si>
  <si>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</si>
  <si>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</si>
  <si>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</si>
  <si>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</si>
  <si>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</si>
  <si>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</si>
  <si>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</si>
  <si>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</si>
  <si>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</si>
  <si>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</si>
  <si>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</si>
  <si>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</si>
  <si>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</si>
  <si>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</si>
  <si>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</si>
  <si>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</si>
  <si>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</si>
  <si>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</si>
  <si>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</si>
  <si>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</si>
  <si>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</si>
  <si>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</si>
  <si>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</si>
  <si>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</si>
  <si>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</si>
  <si>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</si>
  <si>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</si>
  <si>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</si>
  <si>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</si>
  <si>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</si>
  <si>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</si>
  <si>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</si>
  <si>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</si>
  <si>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</si>
  <si>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</si>
  <si>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</si>
  <si>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</si>
  <si>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</si>
  <si>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</si>
  <si>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</si>
  <si>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</si>
  <si>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</si>
  <si>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</si>
  <si>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</si>
  <si>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</si>
  <si>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</si>
  <si>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</si>
  <si>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</si>
  <si>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</si>
  <si>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</si>
  <si>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9</t>
  </si>
  <si>
    <t>September 9, 2009 (United States)</t>
  </si>
  <si>
    <t>Shane Acker</t>
  </si>
  <si>
    <t>Pamela Pettler</t>
  </si>
  <si>
    <t>The Young Victoria</t>
  </si>
  <si>
    <t>Jean-Marc Vallée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</si>
  <si>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</si>
  <si>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</si>
  <si>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</si>
  <si>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</si>
  <si>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</si>
  <si>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</si>
  <si>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</si>
  <si>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</si>
  <si>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</si>
  <si>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</si>
  <si>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</si>
  <si>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</si>
  <si>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</si>
  <si>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</si>
  <si>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</si>
  <si>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</si>
  <si>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</si>
  <si>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</si>
  <si>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</si>
  <si>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</si>
  <si>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</si>
  <si>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</si>
  <si>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</si>
  <si>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</si>
  <si>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</si>
  <si>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</si>
  <si>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</si>
  <si>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</si>
  <si>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</si>
  <si>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</si>
  <si>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</si>
  <si>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</si>
  <si>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</si>
  <si>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</si>
  <si>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</si>
  <si>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</si>
  <si>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Brüno</t>
  </si>
  <si>
    <t>I Love You, Beth Cooper</t>
  </si>
  <si>
    <t>Hayden Panettiere</t>
  </si>
  <si>
    <t>Odette Annable</t>
  </si>
  <si>
    <t>Thirst</t>
  </si>
  <si>
    <t>April 30, 2009 (South Korea)</t>
  </si>
  <si>
    <t>Émile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</si>
  <si>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</si>
  <si>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</si>
  <si>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</si>
  <si>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</si>
  <si>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</si>
  <si>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</si>
  <si>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</si>
  <si>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</si>
  <si>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</si>
  <si>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</si>
  <si>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</si>
  <si>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</si>
  <si>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</si>
  <si>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</si>
  <si>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</si>
  <si>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</si>
  <si>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</si>
  <si>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</si>
  <si>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</si>
  <si>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</si>
  <si>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</si>
  <si>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</si>
  <si>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</si>
  <si>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</si>
  <si>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</si>
  <si>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</si>
  <si>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</si>
  <si>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</si>
  <si>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</si>
  <si>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</si>
  <si>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</si>
  <si>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</si>
  <si>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</si>
  <si>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</si>
  <si>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</si>
  <si>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</si>
  <si>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</si>
  <si>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</si>
  <si>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</si>
  <si>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</si>
  <si>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</si>
  <si>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</si>
  <si>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</si>
  <si>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</si>
  <si>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</si>
  <si>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</si>
  <si>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</si>
  <si>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</si>
  <si>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</si>
  <si>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</si>
  <si>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</si>
  <si>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</si>
  <si>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</si>
  <si>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</si>
  <si>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</si>
  <si>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</si>
  <si>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</si>
  <si>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</si>
  <si>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</si>
  <si>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</si>
  <si>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</si>
  <si>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</si>
  <si>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</si>
  <si>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</si>
  <si>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</si>
  <si>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</si>
  <si>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</si>
  <si>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</si>
  <si>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</si>
  <si>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</si>
  <si>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</si>
  <si>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</si>
  <si>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</si>
  <si>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</si>
  <si>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</si>
  <si>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</si>
  <si>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</si>
  <si>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</si>
  <si>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Àlex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</si>
  <si>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</si>
  <si>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</si>
  <si>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</si>
  <si>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</si>
  <si>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</si>
  <si>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</si>
  <si>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</si>
  <si>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</si>
  <si>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</si>
  <si>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</si>
  <si>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</si>
  <si>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</si>
  <si>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Väst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</si>
  <si>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</si>
  <si>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</si>
  <si>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</si>
  <si>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</si>
  <si>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</si>
  <si>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</si>
  <si>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</si>
  <si>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</si>
  <si>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</si>
  <si>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</si>
  <si>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</si>
  <si>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</si>
  <si>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</si>
  <si>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</si>
  <si>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</si>
  <si>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</si>
  <si>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</si>
  <si>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</si>
  <si>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</si>
  <si>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</si>
  <si>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</si>
  <si>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</si>
  <si>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</si>
  <si>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</si>
  <si>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</si>
  <si>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</si>
  <si>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</si>
  <si>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</si>
  <si>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</si>
  <si>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</si>
  <si>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</si>
  <si>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</si>
  <si>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</si>
  <si>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</si>
  <si>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</si>
  <si>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</si>
  <si>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</si>
  <si>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</si>
  <si>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</si>
  <si>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</si>
  <si>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</si>
  <si>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</si>
  <si>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Ryûnosuke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</si>
  <si>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</si>
  <si>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</si>
  <si>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</si>
  <si>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</si>
  <si>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</si>
  <si>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</si>
  <si>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</si>
  <si>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</si>
  <si>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</si>
  <si>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</si>
  <si>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</si>
  <si>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</si>
  <si>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</si>
  <si>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</si>
  <si>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</si>
  <si>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</si>
  <si>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</si>
  <si>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</si>
  <si>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</si>
  <si>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</si>
  <si>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</si>
  <si>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</si>
  <si>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</si>
  <si>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</si>
  <si>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</si>
  <si>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</si>
  <si>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</si>
  <si>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</si>
  <si>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</si>
  <si>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</si>
  <si>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</si>
  <si>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</si>
  <si>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</si>
  <si>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</si>
  <si>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</si>
  <si>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</si>
  <si>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</si>
  <si>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</si>
  <si>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</si>
  <si>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</si>
  <si>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</si>
  <si>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</si>
  <si>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</si>
  <si>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</si>
  <si>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</si>
  <si>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</si>
  <si>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</si>
  <si>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</si>
  <si>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</si>
  <si>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</si>
  <si>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</si>
  <si>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</si>
  <si>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</si>
  <si>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</si>
  <si>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</si>
  <si>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</si>
  <si>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</si>
  <si>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</si>
  <si>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</si>
  <si>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</si>
  <si>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Chéri</t>
  </si>
  <si>
    <t>July 17, 2009 (United States)</t>
  </si>
  <si>
    <t>Bill Kenwright Films</t>
  </si>
  <si>
    <t>Tanner Hall</t>
  </si>
  <si>
    <t>January 15, 2015 (Sweden)</t>
  </si>
  <si>
    <t>Francesca Gregorini</t>
  </si>
  <si>
    <t>Tatiana von Fürstenberg</t>
  </si>
  <si>
    <t>Rooney Mara</t>
  </si>
  <si>
    <t>Two Prong Lesson</t>
  </si>
  <si>
    <t>Cracks</t>
  </si>
  <si>
    <t>March 18, 2011 (United States)</t>
  </si>
  <si>
    <t>Jordan Scott</t>
  </si>
  <si>
    <t>Ben Court</t>
  </si>
  <si>
    <t>Eva Green</t>
  </si>
  <si>
    <t>Antena 3 Films</t>
  </si>
  <si>
    <t>[Rec]²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</si>
  <si>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</si>
  <si>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</si>
  <si>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</si>
  <si>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</si>
  <si>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</si>
  <si>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</si>
  <si>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</si>
  <si>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</si>
  <si>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</si>
  <si>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</si>
  <si>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</si>
  <si>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</si>
  <si>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</si>
  <si>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</si>
  <si>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</si>
  <si>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</si>
  <si>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</si>
  <si>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</si>
  <si>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</si>
  <si>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</si>
  <si>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</si>
  <si>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</si>
  <si>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</si>
  <si>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</si>
  <si>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</si>
  <si>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</si>
  <si>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</si>
  <si>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</si>
  <si>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</si>
  <si>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</si>
  <si>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</si>
  <si>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</si>
  <si>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</si>
  <si>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</si>
  <si>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</si>
  <si>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</si>
  <si>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</si>
  <si>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</si>
  <si>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</si>
  <si>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</si>
  <si>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</si>
  <si>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</si>
  <si>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</si>
  <si>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</si>
  <si>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</si>
  <si>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</si>
  <si>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</si>
  <si>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</si>
  <si>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</si>
  <si>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</si>
  <si>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</si>
  <si>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</si>
  <si>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</si>
  <si>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</si>
  <si>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</si>
  <si>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</si>
  <si>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</si>
  <si>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</si>
  <si>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</si>
  <si>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</si>
  <si>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</si>
  <si>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</si>
  <si>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</si>
  <si>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</si>
  <si>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</si>
  <si>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</si>
  <si>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</si>
  <si>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</si>
  <si>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</si>
  <si>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</si>
  <si>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</si>
  <si>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</si>
  <si>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</si>
  <si>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</si>
  <si>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</si>
  <si>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</si>
  <si>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</si>
  <si>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</si>
  <si>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</si>
  <si>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</si>
  <si>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</si>
  <si>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</si>
  <si>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</si>
  <si>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</si>
  <si>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</si>
  <si>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</si>
  <si>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</si>
  <si>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</si>
  <si>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</si>
  <si>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</si>
  <si>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</si>
  <si>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</si>
  <si>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</si>
  <si>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</si>
  <si>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</si>
  <si>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</si>
  <si>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</si>
  <si>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</si>
  <si>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</si>
  <si>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</si>
  <si>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</si>
  <si>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</si>
  <si>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</si>
  <si>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</si>
  <si>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</si>
  <si>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</si>
  <si>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</si>
  <si>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</si>
  <si>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</si>
  <si>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</si>
  <si>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</si>
  <si>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</si>
  <si>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</si>
  <si>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</si>
  <si>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</si>
  <si>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</si>
  <si>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</si>
  <si>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</si>
  <si>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</si>
  <si>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</si>
  <si>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</si>
  <si>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</si>
  <si>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</si>
  <si>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</si>
  <si>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</si>
  <si>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</si>
  <si>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</si>
  <si>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</si>
  <si>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</si>
  <si>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</si>
  <si>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</si>
  <si>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</si>
  <si>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</si>
  <si>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</si>
  <si>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</si>
  <si>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</si>
  <si>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</si>
  <si>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</si>
  <si>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</si>
  <si>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</si>
  <si>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</si>
  <si>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</si>
  <si>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</si>
  <si>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Michôd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</si>
  <si>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</si>
  <si>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</si>
  <si>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</si>
  <si>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</si>
  <si>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</si>
  <si>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</si>
  <si>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</si>
  <si>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</si>
  <si>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</si>
  <si>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</si>
  <si>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</si>
  <si>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</si>
  <si>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</si>
  <si>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</si>
  <si>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</si>
  <si>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Cortés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</si>
  <si>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</si>
  <si>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</si>
  <si>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</si>
  <si>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</si>
  <si>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</si>
  <si>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</si>
  <si>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</si>
  <si>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</si>
  <si>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</si>
  <si>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</si>
  <si>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</si>
  <si>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</si>
  <si>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</si>
  <si>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</si>
  <si>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</si>
  <si>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</si>
  <si>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</si>
  <si>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</si>
  <si>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</si>
  <si>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</si>
  <si>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</si>
  <si>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</si>
  <si>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</si>
  <si>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</si>
  <si>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</si>
  <si>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</si>
  <si>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</si>
  <si>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</si>
  <si>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</si>
  <si>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</si>
  <si>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</si>
  <si>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</si>
  <si>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</si>
  <si>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</si>
  <si>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</si>
  <si>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</si>
  <si>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</si>
  <si>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</si>
  <si>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</si>
  <si>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</si>
  <si>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</si>
  <si>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</si>
  <si>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</si>
  <si>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</si>
  <si>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</si>
  <si>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</si>
  <si>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</si>
  <si>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</si>
  <si>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</si>
  <si>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</si>
  <si>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</si>
  <si>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</si>
  <si>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</si>
  <si>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</si>
  <si>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</si>
  <si>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</si>
  <si>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</si>
  <si>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</si>
  <si>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</si>
  <si>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</si>
  <si>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</si>
  <si>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</si>
  <si>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</si>
  <si>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</si>
  <si>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</si>
  <si>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</si>
  <si>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</si>
  <si>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</si>
  <si>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</si>
  <si>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</si>
  <si>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</si>
  <si>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</si>
  <si>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</si>
  <si>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</si>
  <si>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</si>
  <si>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</si>
  <si>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</si>
  <si>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</si>
  <si>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</si>
  <si>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</si>
  <si>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</si>
  <si>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</si>
  <si>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</si>
  <si>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</si>
  <si>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</si>
  <si>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</si>
  <si>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</si>
  <si>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</si>
  <si>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</si>
  <si>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</si>
  <si>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</si>
  <si>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</si>
  <si>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</si>
  <si>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</si>
  <si>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</si>
  <si>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</si>
  <si>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</si>
  <si>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</si>
  <si>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</si>
  <si>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</si>
  <si>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</si>
  <si>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</si>
  <si>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</si>
  <si>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</si>
  <si>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</si>
  <si>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</si>
  <si>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</si>
  <si>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</si>
  <si>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</si>
  <si>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André Øvredal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</si>
  <si>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</si>
  <si>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</si>
  <si>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</si>
  <si>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</si>
  <si>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</si>
  <si>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</si>
  <si>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</si>
  <si>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</si>
  <si>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</si>
  <si>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</si>
  <si>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</si>
  <si>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</si>
  <si>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</si>
  <si>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</si>
  <si>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</si>
  <si>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</si>
  <si>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</si>
  <si>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</si>
  <si>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</si>
  <si>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</si>
  <si>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</si>
  <si>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</si>
  <si>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</si>
  <si>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</si>
  <si>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</si>
  <si>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</si>
  <si>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</si>
  <si>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</si>
  <si>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</si>
  <si>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</si>
  <si>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</si>
  <si>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</si>
  <si>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</si>
  <si>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</si>
  <si>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</si>
  <si>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</si>
  <si>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</si>
  <si>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</si>
  <si>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</si>
  <si>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</si>
  <si>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</si>
  <si>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</si>
  <si>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</si>
  <si>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</si>
  <si>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</si>
  <si>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</si>
  <si>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</si>
  <si>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</si>
  <si>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</si>
  <si>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</si>
  <si>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</si>
  <si>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</si>
  <si>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</si>
  <si>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</si>
  <si>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</si>
  <si>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</si>
  <si>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</si>
  <si>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</si>
  <si>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</si>
  <si>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</si>
  <si>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</si>
  <si>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</si>
  <si>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Kôji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</si>
  <si>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</si>
  <si>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</si>
  <si>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</si>
  <si>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</si>
  <si>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</si>
  <si>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</si>
  <si>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</si>
  <si>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</si>
  <si>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</si>
  <si>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</si>
  <si>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</si>
  <si>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</si>
  <si>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</si>
  <si>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</si>
  <si>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</si>
  <si>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</si>
  <si>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</si>
  <si>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</si>
  <si>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</si>
  <si>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</si>
  <si>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</si>
  <si>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</si>
  <si>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</si>
  <si>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</si>
  <si>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</si>
  <si>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</si>
  <si>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</si>
  <si>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</si>
  <si>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</si>
  <si>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</si>
  <si>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</si>
  <si>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</si>
  <si>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</si>
  <si>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</si>
  <si>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</si>
  <si>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</si>
  <si>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</si>
  <si>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</si>
  <si>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</si>
  <si>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</si>
  <si>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</si>
  <si>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</si>
  <si>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</si>
  <si>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</si>
  <si>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</si>
  <si>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</si>
  <si>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</si>
  <si>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</si>
  <si>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</si>
  <si>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</si>
  <si>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</si>
  <si>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</si>
  <si>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</si>
  <si>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</si>
  <si>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</si>
  <si>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</si>
  <si>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</si>
  <si>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</si>
  <si>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</si>
  <si>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</si>
  <si>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</si>
  <si>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</si>
  <si>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</si>
  <si>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</si>
  <si>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</si>
  <si>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</si>
  <si>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</si>
  <si>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</si>
  <si>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</si>
  <si>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</si>
  <si>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</si>
  <si>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</si>
  <si>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</si>
  <si>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</si>
  <si>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</si>
  <si>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</si>
  <si>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</si>
  <si>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</si>
  <si>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</si>
  <si>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</si>
  <si>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</si>
  <si>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</si>
  <si>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</si>
  <si>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</si>
  <si>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</si>
  <si>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</si>
  <si>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</si>
  <si>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</si>
  <si>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</si>
  <si>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</si>
  <si>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</si>
  <si>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</si>
  <si>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</si>
  <si>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</si>
  <si>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</si>
  <si>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</si>
  <si>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</si>
  <si>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</si>
  <si>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</si>
  <si>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</si>
  <si>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</si>
  <si>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</si>
  <si>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</si>
  <si>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</si>
  <si>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</si>
  <si>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</si>
  <si>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</si>
  <si>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</si>
  <si>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</si>
  <si>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</si>
  <si>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</si>
  <si>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</si>
  <si>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</si>
  <si>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</si>
  <si>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</si>
  <si>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</si>
  <si>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</si>
  <si>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</si>
  <si>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</si>
  <si>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</si>
  <si>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</si>
  <si>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</si>
  <si>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</si>
  <si>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</si>
  <si>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</si>
  <si>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</si>
  <si>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</si>
  <si>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Vänner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</si>
  <si>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</si>
  <si>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</si>
  <si>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</si>
  <si>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</si>
  <si>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</si>
  <si>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</si>
  <si>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</si>
  <si>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</si>
  <si>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</si>
  <si>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</si>
  <si>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</si>
  <si>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</si>
  <si>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</si>
  <si>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</si>
  <si>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</si>
  <si>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</si>
  <si>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</si>
  <si>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</si>
  <si>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</si>
  <si>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</si>
  <si>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</si>
  <si>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</si>
  <si>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</si>
  <si>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</si>
  <si>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</si>
  <si>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</si>
  <si>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</si>
  <si>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</si>
  <si>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</si>
  <si>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</si>
  <si>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</si>
  <si>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</si>
  <si>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</si>
  <si>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</si>
  <si>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</si>
  <si>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</si>
  <si>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</si>
  <si>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</si>
  <si>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</si>
  <si>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</si>
  <si>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</si>
  <si>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</si>
  <si>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</si>
  <si>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</si>
  <si>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</si>
  <si>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</si>
  <si>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</si>
  <si>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</si>
  <si>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</si>
  <si>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</si>
  <si>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</si>
  <si>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</si>
  <si>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</si>
  <si>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</si>
  <si>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</si>
  <si>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</si>
  <si>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</si>
  <si>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</si>
  <si>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</si>
  <si>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</si>
  <si>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</si>
  <si>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</si>
  <si>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</si>
  <si>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</si>
  <si>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</si>
  <si>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</si>
  <si>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</si>
  <si>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</si>
  <si>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</si>
  <si>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</si>
  <si>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</si>
  <si>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</si>
  <si>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</si>
  <si>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</si>
  <si>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</si>
  <si>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</si>
  <si>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</si>
  <si>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</si>
  <si>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</si>
  <si>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</si>
  <si>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</si>
  <si>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</si>
  <si>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</si>
  <si>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</si>
  <si>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</si>
  <si>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</si>
  <si>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</si>
  <si>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</si>
  <si>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</si>
  <si>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</si>
  <si>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</si>
  <si>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</si>
  <si>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</si>
  <si>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</si>
  <si>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</si>
  <si>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</si>
  <si>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</si>
  <si>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</si>
  <si>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</si>
  <si>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</si>
  <si>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</si>
  <si>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</si>
  <si>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</si>
  <si>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</si>
  <si>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</si>
  <si>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</si>
  <si>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</si>
  <si>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</si>
  <si>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</si>
  <si>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</si>
  <si>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</si>
  <si>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</si>
  <si>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</si>
  <si>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</si>
  <si>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</si>
  <si>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</si>
  <si>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</si>
  <si>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</si>
  <si>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</si>
  <si>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</si>
  <si>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</si>
  <si>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</si>
  <si>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</si>
  <si>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</si>
  <si>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</si>
  <si>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</si>
  <si>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</si>
  <si>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</si>
  <si>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</si>
  <si>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</si>
  <si>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</si>
  <si>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</si>
  <si>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</si>
  <si>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</si>
  <si>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</si>
  <si>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</si>
  <si>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</si>
  <si>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</si>
  <si>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</si>
  <si>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</si>
  <si>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</si>
  <si>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</si>
  <si>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</si>
  <si>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</si>
  <si>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</si>
  <si>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</si>
  <si>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</si>
  <si>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</si>
  <si>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</si>
  <si>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</si>
  <si>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</si>
  <si>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</si>
  <si>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</si>
  <si>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</si>
  <si>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</si>
  <si>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</si>
  <si>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</si>
  <si>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</si>
  <si>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</si>
  <si>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</si>
  <si>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</si>
  <si>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</si>
  <si>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</si>
  <si>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</si>
  <si>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</si>
  <si>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</si>
  <si>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</si>
  <si>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</si>
  <si>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</si>
  <si>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</si>
  <si>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</si>
  <si>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</si>
  <si>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</si>
  <si>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</si>
  <si>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</si>
  <si>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</si>
  <si>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</si>
  <si>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</si>
  <si>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</si>
  <si>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</si>
  <si>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</si>
  <si>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</si>
  <si>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</si>
  <si>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</si>
  <si>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</si>
  <si>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</si>
  <si>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</si>
  <si>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</si>
  <si>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</si>
  <si>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</si>
  <si>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</si>
  <si>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</si>
  <si>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</si>
  <si>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</si>
  <si>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</si>
  <si>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</si>
  <si>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</si>
  <si>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</si>
  <si>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</si>
  <si>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</si>
  <si>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</si>
  <si>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</si>
  <si>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</si>
  <si>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</si>
  <si>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</si>
  <si>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</si>
  <si>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</si>
  <si>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</si>
  <si>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</si>
  <si>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</si>
  <si>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</si>
  <si>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</si>
  <si>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</si>
  <si>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</si>
  <si>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</si>
  <si>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</si>
  <si>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</si>
  <si>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</si>
  <si>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</si>
  <si>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</si>
  <si>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</si>
  <si>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</si>
  <si>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</si>
  <si>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</si>
  <si>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</si>
  <si>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</si>
  <si>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</si>
  <si>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</si>
  <si>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</si>
  <si>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</si>
  <si>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</si>
  <si>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</si>
  <si>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</si>
  <si>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</si>
  <si>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</si>
  <si>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</si>
  <si>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</si>
  <si>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</si>
  <si>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</si>
  <si>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</si>
  <si>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</si>
  <si>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</si>
  <si>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</si>
  <si>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</si>
  <si>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</si>
  <si>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</si>
  <si>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</si>
  <si>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</si>
  <si>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</si>
  <si>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</si>
  <si>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</si>
  <si>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</si>
  <si>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</si>
  <si>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Hergé</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</si>
  <si>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</si>
  <si>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</si>
  <si>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</si>
  <si>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</si>
  <si>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</si>
  <si>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</si>
  <si>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</si>
  <si>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</si>
  <si>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</si>
  <si>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</si>
  <si>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</si>
  <si>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</si>
  <si>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</si>
  <si>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</si>
  <si>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</si>
  <si>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</si>
  <si>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</si>
  <si>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</si>
  <si>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</si>
  <si>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</si>
  <si>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</si>
  <si>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</si>
  <si>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</si>
  <si>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</si>
  <si>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</si>
  <si>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</si>
  <si>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</si>
  <si>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</si>
  <si>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</si>
  <si>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</si>
  <si>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</si>
  <si>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</si>
  <si>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</si>
  <si>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</si>
  <si>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</si>
  <si>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</si>
  <si>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</si>
  <si>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</si>
  <si>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</si>
  <si>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</si>
  <si>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</si>
  <si>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</si>
  <si>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</si>
  <si>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</si>
  <si>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</si>
  <si>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</si>
  <si>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</si>
  <si>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</si>
  <si>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</si>
  <si>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</si>
  <si>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</si>
  <si>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</si>
  <si>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</si>
  <si>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</si>
  <si>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</si>
  <si>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</si>
  <si>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</si>
  <si>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</si>
  <si>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</si>
  <si>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</si>
  <si>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</si>
  <si>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</si>
  <si>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</si>
  <si>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</si>
  <si>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</si>
  <si>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</si>
  <si>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</si>
  <si>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</si>
  <si>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</si>
  <si>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</si>
  <si>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</si>
  <si>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</si>
  <si>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</si>
  <si>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</si>
  <si>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</si>
  <si>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</si>
  <si>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</si>
  <si>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</si>
  <si>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</si>
  <si>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</si>
  <si>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</si>
  <si>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</si>
  <si>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</si>
  <si>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</si>
  <si>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</si>
  <si>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</si>
  <si>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</si>
  <si>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</si>
  <si>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</si>
  <si>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</si>
  <si>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</si>
  <si>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</si>
  <si>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</si>
  <si>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</si>
  <si>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</si>
  <si>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</si>
  <si>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</si>
  <si>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</si>
  <si>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</si>
  <si>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</si>
  <si>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</si>
  <si>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</si>
  <si>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</si>
  <si>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</si>
  <si>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</si>
  <si>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</si>
  <si>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</si>
  <si>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</si>
  <si>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</si>
  <si>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</si>
  <si>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</si>
  <si>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</si>
  <si>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</si>
  <si>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</si>
  <si>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</si>
  <si>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</si>
  <si>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</si>
  <si>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</si>
  <si>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</si>
  <si>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</si>
  <si>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</si>
  <si>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</si>
  <si>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</si>
  <si>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</si>
  <si>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</si>
  <si>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</si>
  <si>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</si>
  <si>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</si>
  <si>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</si>
  <si>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</si>
  <si>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</si>
  <si>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</si>
  <si>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</si>
  <si>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</si>
  <si>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</si>
  <si>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</si>
  <si>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</si>
  <si>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</si>
  <si>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</si>
  <si>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</si>
  <si>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</si>
  <si>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</si>
  <si>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</si>
  <si>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</si>
  <si>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</si>
  <si>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</si>
  <si>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</si>
  <si>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</si>
  <si>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</si>
  <si>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</si>
  <si>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</si>
  <si>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</si>
  <si>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</si>
  <si>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</si>
  <si>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</si>
  <si>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</si>
  <si>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</si>
  <si>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</si>
  <si>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</si>
  <si>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</si>
  <si>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</si>
  <si>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</si>
  <si>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</si>
  <si>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</si>
  <si>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</si>
  <si>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</si>
  <si>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</si>
  <si>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</si>
  <si>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</si>
  <si>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</si>
  <si>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</si>
  <si>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</si>
  <si>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</si>
  <si>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</si>
  <si>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Hernández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</si>
  <si>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</si>
  <si>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</si>
  <si>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</si>
  <si>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</si>
  <si>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</si>
  <si>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</si>
  <si>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</si>
  <si>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</si>
  <si>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</si>
  <si>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</si>
  <si>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</si>
  <si>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</si>
  <si>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</si>
  <si>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</si>
  <si>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</si>
  <si>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</si>
  <si>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</si>
  <si>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</si>
  <si>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</si>
  <si>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</si>
  <si>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</si>
  <si>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</si>
  <si>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</si>
  <si>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</si>
  <si>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</si>
  <si>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</si>
  <si>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</si>
  <si>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</si>
  <si>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</si>
  <si>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</si>
  <si>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</si>
  <si>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</si>
  <si>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</si>
  <si>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</si>
  <si>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</si>
  <si>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</si>
  <si>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</si>
  <si>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</si>
  <si>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</si>
  <si>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</si>
  <si>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</si>
  <si>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</si>
  <si>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Noémie Lvovsky</t>
  </si>
  <si>
    <t>Les Films du Lendemain</t>
  </si>
  <si>
    <t>Our Idiot Brother</t>
  </si>
  <si>
    <t>Jesse Peretz</t>
  </si>
  <si>
    <t>Big Beach Films</t>
  </si>
  <si>
    <t>Weekend</t>
  </si>
  <si>
    <t>November 4, 2011 (United Kingdom)</t>
  </si>
  <si>
    <t>Andrew Haigh</t>
  </si>
  <si>
    <t>Tom Cullen</t>
  </si>
  <si>
    <t>EM Media</t>
  </si>
  <si>
    <t>360</t>
  </si>
  <si>
    <t>July 25, 2012 (France)</t>
  </si>
  <si>
    <t>Sanctum</t>
  </si>
  <si>
    <t>Alister Grierson</t>
  </si>
  <si>
    <t>John Garvin</t>
  </si>
  <si>
    <t>Rhys Wakefield</t>
  </si>
  <si>
    <t>The Big Year</t>
  </si>
  <si>
    <t>Jo Nesbø's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</si>
  <si>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</si>
  <si>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</si>
  <si>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</si>
  <si>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</si>
  <si>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</si>
  <si>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</si>
  <si>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</si>
  <si>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</si>
  <si>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</si>
  <si>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</si>
  <si>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</si>
  <si>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</si>
  <si>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</si>
  <si>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</si>
  <si>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</si>
  <si>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</si>
  <si>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Tetsurô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</si>
  <si>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</si>
  <si>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</si>
  <si>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</si>
  <si>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</si>
  <si>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</si>
  <si>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</si>
  <si>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</si>
  <si>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</si>
  <si>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</si>
  <si>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</si>
  <si>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</si>
  <si>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</si>
  <si>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</si>
  <si>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</si>
  <si>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</si>
  <si>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</si>
  <si>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</si>
  <si>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</si>
  <si>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</si>
  <si>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</si>
  <si>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</si>
  <si>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</si>
  <si>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Stéphane Rybojad</t>
  </si>
  <si>
    <t>Easy Company</t>
  </si>
  <si>
    <t>Courageous</t>
  </si>
  <si>
    <t>Jin ling shi san chai</t>
  </si>
  <si>
    <t>December 16, 2011 (China)</t>
  </si>
  <si>
    <t>Apollo 18</t>
  </si>
  <si>
    <t>Gonzalo López-Gallego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</si>
  <si>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</si>
  <si>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</si>
  <si>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</si>
  <si>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</si>
  <si>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</si>
  <si>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</si>
  <si>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</si>
  <si>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</si>
  <si>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</si>
  <si>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</si>
  <si>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</si>
  <si>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</si>
  <si>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</si>
  <si>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</si>
  <si>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</si>
  <si>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</si>
  <si>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</si>
  <si>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</si>
  <si>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</si>
  <si>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</si>
  <si>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</si>
  <si>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</si>
  <si>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</si>
  <si>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</si>
  <si>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</si>
  <si>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</si>
  <si>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</si>
  <si>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</si>
  <si>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</si>
  <si>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</si>
  <si>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</si>
  <si>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</si>
  <si>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</si>
  <si>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</si>
  <si>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</si>
  <si>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</si>
  <si>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</si>
  <si>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</si>
  <si>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</si>
  <si>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</si>
  <si>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</si>
  <si>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</si>
  <si>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</si>
  <si>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</si>
  <si>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</si>
  <si>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</si>
  <si>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</si>
  <si>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</si>
  <si>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</si>
  <si>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</si>
  <si>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</si>
  <si>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</si>
  <si>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</si>
  <si>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</si>
  <si>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</si>
  <si>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</si>
  <si>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</si>
  <si>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</si>
  <si>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</si>
  <si>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</si>
  <si>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</si>
  <si>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</si>
  <si>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</si>
  <si>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</si>
  <si>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</si>
  <si>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</si>
  <si>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</si>
  <si>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</si>
  <si>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</si>
  <si>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</si>
  <si>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</si>
  <si>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</si>
  <si>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</si>
  <si>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</si>
  <si>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</si>
  <si>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</si>
  <si>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</si>
  <si>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</si>
  <si>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</si>
  <si>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</si>
  <si>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</si>
  <si>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</si>
  <si>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</si>
  <si>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</si>
  <si>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España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</si>
  <si>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</si>
  <si>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</si>
  <si>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</si>
  <si>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</si>
  <si>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</si>
  <si>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</si>
  <si>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</si>
  <si>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</si>
  <si>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</si>
  <si>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</si>
  <si>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</si>
  <si>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</si>
  <si>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</si>
  <si>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</si>
  <si>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</si>
  <si>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</si>
  <si>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</si>
  <si>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</si>
  <si>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</si>
  <si>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</si>
  <si>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</si>
  <si>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</si>
  <si>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</si>
  <si>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</si>
  <si>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</si>
  <si>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</si>
  <si>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</si>
  <si>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</si>
  <si>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</si>
  <si>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</si>
  <si>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</si>
  <si>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</si>
  <si>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</si>
  <si>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</si>
  <si>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</si>
  <si>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</si>
  <si>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</si>
  <si>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</si>
  <si>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</si>
  <si>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</si>
  <si>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</si>
  <si>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</si>
  <si>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</si>
  <si>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</si>
  <si>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</si>
  <si>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</si>
  <si>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</si>
  <si>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</si>
  <si>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</si>
  <si>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</si>
  <si>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</si>
  <si>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</si>
  <si>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</si>
  <si>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</si>
  <si>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</si>
  <si>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</si>
  <si>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</si>
  <si>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</si>
  <si>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</si>
  <si>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</si>
  <si>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Skarsgård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</si>
  <si>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</si>
  <si>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</si>
  <si>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</si>
  <si>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</si>
  <si>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</si>
  <si>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</si>
  <si>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</si>
  <si>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</si>
  <si>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</si>
  <si>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</si>
  <si>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</si>
  <si>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</si>
  <si>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Måns Mårlind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</si>
  <si>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</si>
  <si>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</si>
  <si>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</si>
  <si>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</si>
  <si>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</si>
  <si>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</si>
  <si>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</si>
  <si>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</si>
  <si>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</si>
  <si>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</si>
  <si>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</si>
  <si>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</si>
  <si>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</si>
  <si>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</si>
  <si>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</si>
  <si>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</si>
  <si>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</si>
  <si>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</si>
  <si>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</si>
  <si>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</si>
  <si>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</si>
  <si>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</si>
  <si>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</si>
  <si>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</si>
  <si>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</si>
  <si>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</si>
  <si>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</si>
  <si>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</si>
  <si>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</si>
  <si>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</si>
  <si>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</si>
  <si>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</si>
  <si>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</si>
  <si>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</si>
  <si>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</si>
  <si>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</si>
  <si>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</si>
  <si>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</si>
  <si>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</si>
  <si>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</si>
  <si>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</si>
  <si>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</si>
  <si>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</si>
  <si>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</si>
  <si>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</si>
  <si>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</si>
  <si>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</si>
  <si>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</si>
  <si>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</si>
  <si>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</si>
  <si>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</si>
  <si>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</si>
  <si>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</si>
  <si>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</si>
  <si>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</si>
  <si>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</si>
  <si>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</si>
  <si>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</si>
  <si>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</si>
  <si>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</si>
  <si>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</si>
  <si>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</si>
  <si>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</si>
  <si>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</si>
  <si>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</si>
  <si>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</si>
  <si>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</si>
  <si>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</si>
  <si>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</si>
  <si>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</si>
  <si>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</si>
  <si>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</si>
  <si>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</si>
  <si>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</si>
  <si>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</si>
  <si>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</si>
  <si>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</si>
  <si>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</si>
  <si>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</si>
  <si>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</si>
  <si>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</si>
  <si>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</si>
  <si>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</si>
  <si>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</si>
  <si>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</si>
  <si>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</si>
  <si>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</si>
  <si>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</si>
  <si>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</si>
  <si>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</si>
  <si>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</si>
  <si>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</si>
  <si>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</si>
  <si>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</si>
  <si>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</si>
  <si>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</si>
  <si>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</si>
  <si>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</si>
  <si>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</si>
  <si>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</si>
  <si>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</si>
  <si>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</si>
  <si>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</si>
  <si>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</si>
  <si>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</si>
  <si>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</si>
  <si>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</si>
  <si>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</si>
  <si>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</si>
  <si>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</si>
  <si>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</si>
  <si>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</si>
  <si>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</si>
  <si>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</si>
  <si>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</si>
  <si>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</si>
  <si>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</si>
  <si>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</si>
  <si>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</si>
  <si>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</si>
  <si>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</si>
  <si>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</si>
  <si>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</si>
  <si>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</si>
  <si>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</si>
  <si>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</si>
  <si>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</si>
  <si>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</si>
  <si>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</si>
  <si>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</si>
  <si>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</si>
  <si>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</si>
  <si>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</si>
  <si>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</si>
  <si>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</si>
  <si>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</si>
  <si>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</si>
  <si>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</si>
  <si>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</si>
  <si>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</si>
  <si>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</si>
  <si>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</si>
  <si>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</si>
  <si>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</si>
  <si>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</si>
  <si>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</si>
  <si>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</si>
  <si>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</si>
  <si>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</si>
  <si>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</si>
  <si>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</si>
  <si>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</si>
  <si>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</si>
  <si>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</si>
  <si>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</si>
  <si>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</si>
  <si>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</si>
  <si>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</si>
  <si>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</si>
  <si>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</si>
  <si>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</si>
  <si>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</si>
  <si>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</si>
  <si>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</si>
  <si>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</si>
  <si>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</si>
  <si>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</si>
  <si>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</si>
  <si>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</si>
  <si>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</si>
  <si>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</si>
  <si>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</si>
  <si>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</si>
  <si>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</si>
  <si>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</si>
  <si>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</si>
  <si>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</si>
  <si>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</si>
  <si>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</si>
  <si>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</si>
  <si>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</si>
  <si>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</si>
  <si>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</si>
  <si>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</si>
  <si>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</si>
  <si>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</si>
  <si>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</si>
  <si>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</si>
  <si>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</si>
  <si>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</si>
  <si>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</si>
  <si>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</si>
  <si>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</si>
  <si>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</si>
  <si>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</si>
  <si>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</si>
  <si>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</si>
  <si>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</si>
  <si>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</si>
  <si>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</si>
  <si>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</si>
  <si>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</si>
  <si>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</si>
  <si>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</si>
  <si>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</si>
  <si>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</si>
  <si>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</si>
  <si>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</si>
  <si>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</si>
  <si>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</si>
  <si>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</si>
  <si>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</si>
  <si>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</si>
  <si>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</si>
  <si>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</si>
  <si>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</si>
  <si>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</si>
  <si>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</si>
  <si>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</si>
  <si>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</si>
  <si>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</si>
  <si>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Kormákur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</si>
  <si>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</si>
  <si>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</si>
  <si>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</si>
  <si>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</si>
  <si>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</si>
  <si>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</si>
  <si>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</si>
  <si>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</si>
  <si>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</si>
  <si>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</si>
  <si>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</si>
  <si>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</si>
  <si>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</si>
  <si>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</si>
  <si>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</si>
  <si>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</si>
  <si>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</si>
  <si>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</si>
  <si>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</si>
  <si>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</si>
  <si>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</si>
  <si>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</si>
  <si>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</si>
  <si>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</si>
  <si>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</si>
  <si>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</si>
  <si>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</si>
  <si>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</si>
  <si>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</si>
  <si>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</si>
  <si>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</si>
  <si>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</si>
  <si>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</si>
  <si>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</si>
  <si>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</si>
  <si>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</si>
  <si>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</si>
  <si>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</si>
  <si>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</si>
  <si>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</si>
  <si>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</si>
  <si>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</si>
  <si>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</si>
  <si>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</si>
  <si>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</si>
  <si>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</si>
  <si>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</si>
  <si>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</si>
  <si>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</si>
  <si>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</si>
  <si>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</si>
  <si>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</si>
  <si>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</si>
  <si>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</si>
  <si>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</si>
  <si>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</si>
  <si>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</si>
  <si>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</si>
  <si>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</si>
  <si>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Quvenzhané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</si>
  <si>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</si>
  <si>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</si>
  <si>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</si>
  <si>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</si>
  <si>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</si>
  <si>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</si>
  <si>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</si>
  <si>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</si>
  <si>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</si>
  <si>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</si>
  <si>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</si>
  <si>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</si>
  <si>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</si>
  <si>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</si>
  <si>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</si>
  <si>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</si>
  <si>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</si>
  <si>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</si>
  <si>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</si>
  <si>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</si>
  <si>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</si>
  <si>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</si>
  <si>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</si>
  <si>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</si>
  <si>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</si>
  <si>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</si>
  <si>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</si>
  <si>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</si>
  <si>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</si>
  <si>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</si>
  <si>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</si>
  <si>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</si>
  <si>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</si>
  <si>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</si>
  <si>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</si>
  <si>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</si>
  <si>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</si>
  <si>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</si>
  <si>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</si>
  <si>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</si>
  <si>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</si>
  <si>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</si>
  <si>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</si>
  <si>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</si>
  <si>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</si>
  <si>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</si>
  <si>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Rønning</t>
  </si>
  <si>
    <t>Petter Skavlan</t>
  </si>
  <si>
    <t>Pål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</si>
  <si>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</si>
  <si>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</si>
  <si>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</si>
  <si>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</si>
  <si>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</si>
  <si>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</si>
  <si>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</si>
  <si>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</si>
  <si>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</si>
  <si>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</si>
  <si>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</si>
  <si>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</si>
  <si>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</si>
  <si>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</si>
  <si>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</si>
  <si>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</si>
  <si>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</si>
  <si>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</si>
  <si>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</si>
  <si>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</si>
  <si>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</si>
  <si>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</si>
  <si>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</si>
  <si>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</si>
  <si>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</si>
  <si>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</si>
  <si>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</si>
  <si>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</si>
  <si>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</si>
  <si>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</si>
  <si>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</si>
  <si>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</si>
  <si>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</si>
  <si>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</si>
  <si>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</si>
  <si>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</si>
  <si>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</si>
  <si>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</si>
  <si>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</si>
  <si>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</si>
  <si>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</si>
  <si>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</si>
  <si>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</si>
  <si>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</si>
  <si>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</si>
  <si>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</si>
  <si>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</si>
  <si>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</si>
  <si>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</si>
  <si>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</si>
  <si>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</si>
  <si>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</si>
  <si>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Bolsø Berdal</t>
  </si>
  <si>
    <t>Magnet Releasing</t>
  </si>
  <si>
    <t>Into the White</t>
  </si>
  <si>
    <t>April 12, 2013 (United States)</t>
  </si>
  <si>
    <t>Petter Næss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</si>
  <si>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</si>
  <si>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</si>
  <si>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</si>
  <si>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</si>
  <si>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</si>
  <si>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</si>
  <si>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</si>
  <si>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</si>
  <si>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</si>
  <si>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</si>
  <si>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</si>
  <si>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</si>
  <si>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</si>
  <si>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</si>
  <si>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</si>
  <si>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</si>
  <si>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</si>
  <si>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</si>
  <si>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</si>
  <si>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</si>
  <si>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</si>
  <si>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</si>
  <si>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</si>
  <si>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</si>
  <si>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</si>
  <si>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</si>
  <si>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</si>
  <si>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</si>
  <si>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</si>
  <si>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</si>
  <si>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</si>
  <si>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</si>
  <si>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</si>
  <si>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</si>
  <si>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</si>
  <si>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</si>
  <si>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</si>
  <si>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</si>
  <si>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</si>
  <si>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</si>
  <si>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</si>
  <si>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</si>
  <si>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</si>
  <si>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</si>
  <si>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</si>
  <si>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</si>
  <si>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</si>
  <si>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</si>
  <si>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</si>
  <si>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</si>
  <si>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</si>
  <si>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</si>
  <si>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</si>
  <si>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</si>
  <si>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</si>
  <si>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</si>
  <si>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</si>
  <si>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</si>
  <si>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</si>
  <si>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</si>
  <si>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</si>
  <si>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</si>
  <si>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Léa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</si>
  <si>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</si>
  <si>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</si>
  <si>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</si>
  <si>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</si>
  <si>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</si>
  <si>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</si>
  <si>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</si>
  <si>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</si>
  <si>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</si>
  <si>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</si>
  <si>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</si>
  <si>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</si>
  <si>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</si>
  <si>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</si>
  <si>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</si>
  <si>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</si>
  <si>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</si>
  <si>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</si>
  <si>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</si>
  <si>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</si>
  <si>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</si>
  <si>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</si>
  <si>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</si>
  <si>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</si>
  <si>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</si>
  <si>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</si>
  <si>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</si>
  <si>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</si>
  <si>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</si>
  <si>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</si>
  <si>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</si>
  <si>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</si>
  <si>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</si>
  <si>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</si>
  <si>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</si>
  <si>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</si>
  <si>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</si>
  <si>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</si>
  <si>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</si>
  <si>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</si>
  <si>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</si>
  <si>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</si>
  <si>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</si>
  <si>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</si>
  <si>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</si>
  <si>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</si>
  <si>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</si>
  <si>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</si>
  <si>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</si>
  <si>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</si>
  <si>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</si>
  <si>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</si>
  <si>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</si>
  <si>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</si>
  <si>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</si>
  <si>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</si>
  <si>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</si>
  <si>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</si>
  <si>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</si>
  <si>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</si>
  <si>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</si>
  <si>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</si>
  <si>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</si>
  <si>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</si>
  <si>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</si>
  <si>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</si>
  <si>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</si>
  <si>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</si>
  <si>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</si>
  <si>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</si>
  <si>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</si>
  <si>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</si>
  <si>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</si>
  <si>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</si>
  <si>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</si>
  <si>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</si>
  <si>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</si>
  <si>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</si>
  <si>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</si>
  <si>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</si>
  <si>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</si>
  <si>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</si>
  <si>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</si>
  <si>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</si>
  <si>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</si>
  <si>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</si>
  <si>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</si>
  <si>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</si>
  <si>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</si>
  <si>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</si>
  <si>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</si>
  <si>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</si>
  <si>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</si>
  <si>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</si>
  <si>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</si>
  <si>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</si>
  <si>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</si>
  <si>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</si>
  <si>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</si>
  <si>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</si>
  <si>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</si>
  <si>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</si>
  <si>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</si>
  <si>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</si>
  <si>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</si>
  <si>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</si>
  <si>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</si>
  <si>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</si>
  <si>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</si>
  <si>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</si>
  <si>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</si>
  <si>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</si>
  <si>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</si>
  <si>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</si>
  <si>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</si>
  <si>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</si>
  <si>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</si>
  <si>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</si>
  <si>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</si>
  <si>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</si>
  <si>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</si>
  <si>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</si>
  <si>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</si>
  <si>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</si>
  <si>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</si>
  <si>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</si>
  <si>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</si>
  <si>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</si>
  <si>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</si>
  <si>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</si>
  <si>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</si>
  <si>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</si>
  <si>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</si>
  <si>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</si>
  <si>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</si>
  <si>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</si>
  <si>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</si>
  <si>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</si>
  <si>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</si>
  <si>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</si>
  <si>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</si>
  <si>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</si>
  <si>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</si>
  <si>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</si>
  <si>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</si>
  <si>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</si>
  <si>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</si>
  <si>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</si>
  <si>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</si>
  <si>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</si>
  <si>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</si>
  <si>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</si>
  <si>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</si>
  <si>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</si>
  <si>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</si>
  <si>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</si>
  <si>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</si>
  <si>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</si>
  <si>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</si>
  <si>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</si>
  <si>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</si>
  <si>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</si>
  <si>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</si>
  <si>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</si>
  <si>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</si>
  <si>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</si>
  <si>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</si>
  <si>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</si>
  <si>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</si>
  <si>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</si>
  <si>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</si>
  <si>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</si>
  <si>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</si>
  <si>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</si>
  <si>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</si>
  <si>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</si>
  <si>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</si>
  <si>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</si>
  <si>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</si>
  <si>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</si>
  <si>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</si>
  <si>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</si>
  <si>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</si>
  <si>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</si>
  <si>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</si>
  <si>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</si>
  <si>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</si>
  <si>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</si>
  <si>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</si>
  <si>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</si>
  <si>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</si>
  <si>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</si>
  <si>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</si>
  <si>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</si>
  <si>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</si>
  <si>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</si>
  <si>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</si>
  <si>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</si>
  <si>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</si>
  <si>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</si>
  <si>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</si>
  <si>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</si>
  <si>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</si>
  <si>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</si>
  <si>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</si>
  <si>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</si>
  <si>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</si>
  <si>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</si>
  <si>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</si>
  <si>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</si>
  <si>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</si>
  <si>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</si>
  <si>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</si>
  <si>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</si>
  <si>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</si>
  <si>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Chloë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</si>
  <si>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</si>
  <si>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</si>
  <si>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</si>
  <si>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</si>
  <si>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</si>
  <si>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</si>
  <si>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</si>
  <si>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</si>
  <si>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</si>
  <si>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</si>
  <si>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</si>
  <si>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</si>
  <si>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</si>
  <si>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</si>
  <si>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</si>
  <si>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</si>
  <si>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</si>
  <si>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</si>
  <si>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</si>
  <si>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</si>
  <si>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</si>
  <si>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</si>
  <si>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</si>
  <si>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</si>
  <si>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</si>
  <si>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</si>
  <si>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</si>
  <si>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</si>
  <si>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</si>
  <si>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</si>
  <si>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</si>
  <si>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</si>
  <si>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</si>
  <si>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</si>
  <si>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</si>
  <si>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</si>
  <si>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</si>
  <si>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</si>
  <si>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</si>
  <si>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</si>
  <si>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</si>
  <si>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</si>
  <si>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</si>
  <si>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</si>
  <si>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</si>
  <si>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</si>
  <si>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</si>
  <si>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</si>
  <si>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42</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</si>
  <si>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</si>
  <si>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</si>
  <si>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</si>
  <si>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</si>
  <si>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</si>
  <si>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</si>
  <si>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</si>
  <si>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</si>
  <si>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</si>
  <si>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</si>
  <si>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</si>
  <si>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</si>
  <si>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</si>
  <si>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</si>
  <si>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</si>
  <si>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</si>
  <si>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</si>
  <si>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</si>
  <si>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</si>
  <si>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</si>
  <si>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</si>
  <si>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</si>
  <si>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</si>
  <si>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</si>
  <si>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Nélisse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</si>
  <si>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</si>
  <si>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</si>
  <si>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</si>
  <si>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</si>
  <si>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</si>
  <si>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</si>
  <si>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</si>
  <si>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</si>
  <si>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</si>
  <si>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</si>
  <si>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</si>
  <si>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</si>
  <si>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</si>
  <si>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</si>
  <si>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</si>
  <si>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</si>
  <si>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</si>
  <si>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</si>
  <si>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</si>
  <si>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</si>
  <si>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</si>
  <si>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</si>
  <si>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</si>
  <si>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</si>
  <si>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</si>
  <si>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</si>
  <si>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</si>
  <si>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</si>
  <si>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</si>
  <si>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</si>
  <si>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</si>
  <si>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</si>
  <si>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</si>
  <si>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</si>
  <si>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</si>
  <si>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</si>
  <si>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</si>
  <si>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</si>
  <si>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</si>
  <si>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</si>
  <si>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</si>
  <si>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</si>
  <si>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</si>
  <si>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</si>
  <si>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</si>
  <si>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</si>
  <si>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</si>
  <si>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</si>
  <si>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</si>
  <si>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</si>
  <si>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</si>
  <si>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</si>
  <si>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</si>
  <si>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</si>
  <si>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</si>
  <si>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</si>
  <si>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</si>
  <si>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</si>
  <si>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</si>
  <si>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</si>
  <si>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</si>
  <si>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</si>
  <si>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</si>
  <si>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</si>
  <si>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</si>
  <si>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</si>
  <si>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</si>
  <si>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</si>
  <si>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</si>
  <si>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</si>
  <si>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</si>
  <si>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</si>
  <si>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</si>
  <si>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</si>
  <si>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</si>
  <si>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</si>
  <si>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</si>
  <si>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</si>
  <si>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</si>
  <si>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</si>
  <si>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</si>
  <si>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</si>
  <si>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</si>
  <si>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</si>
  <si>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</si>
  <si>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</si>
  <si>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</si>
  <si>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</si>
  <si>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</si>
  <si>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</si>
  <si>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</si>
  <si>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</si>
  <si>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</si>
  <si>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</si>
  <si>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</si>
  <si>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</si>
  <si>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</si>
  <si>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</si>
  <si>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</si>
  <si>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</si>
  <si>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</si>
  <si>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</si>
  <si>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</si>
  <si>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</si>
  <si>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</si>
  <si>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</si>
  <si>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</si>
  <si>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</si>
  <si>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</si>
  <si>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</si>
  <si>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</si>
  <si>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</si>
  <si>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</si>
  <si>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</si>
  <si>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</si>
  <si>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Sebastián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</si>
  <si>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</si>
  <si>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</si>
  <si>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</si>
  <si>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</si>
  <si>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</si>
  <si>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</si>
  <si>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</si>
  <si>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</si>
  <si>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</si>
  <si>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</si>
  <si>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</si>
  <si>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</si>
  <si>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</si>
  <si>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</si>
  <si>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</si>
  <si>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</si>
  <si>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</si>
  <si>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</si>
  <si>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</si>
  <si>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</si>
  <si>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</si>
  <si>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</si>
  <si>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</si>
  <si>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</si>
  <si>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</si>
  <si>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</si>
  <si>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</si>
  <si>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</si>
  <si>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</si>
  <si>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</si>
  <si>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</si>
  <si>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</si>
  <si>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</si>
  <si>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</si>
  <si>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</si>
  <si>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</si>
  <si>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</si>
  <si>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</si>
  <si>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</si>
  <si>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</si>
  <si>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</si>
  <si>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</si>
  <si>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</si>
  <si>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</si>
  <si>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</si>
  <si>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</si>
  <si>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</si>
  <si>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</si>
  <si>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</si>
  <si>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</si>
  <si>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</si>
  <si>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</si>
  <si>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</si>
  <si>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</si>
  <si>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</si>
  <si>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</si>
  <si>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</si>
  <si>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Bérénice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</si>
  <si>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</si>
  <si>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</si>
  <si>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</si>
  <si>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</si>
  <si>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</si>
  <si>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</si>
  <si>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</si>
  <si>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</si>
  <si>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</si>
  <si>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</si>
  <si>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</si>
  <si>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</si>
  <si>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</si>
  <si>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</si>
  <si>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</si>
  <si>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</si>
  <si>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</si>
  <si>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</si>
  <si>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</si>
  <si>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</si>
  <si>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</si>
  <si>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</si>
  <si>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</si>
  <si>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</si>
  <si>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</si>
  <si>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</si>
  <si>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</si>
  <si>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</si>
  <si>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</si>
  <si>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</si>
  <si>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</si>
  <si>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</si>
  <si>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</si>
  <si>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</si>
  <si>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</si>
  <si>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</si>
  <si>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</si>
  <si>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</si>
  <si>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</si>
  <si>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</si>
  <si>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</si>
  <si>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</si>
  <si>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</si>
  <si>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</si>
  <si>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</si>
  <si>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</si>
  <si>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</si>
  <si>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</si>
  <si>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</si>
  <si>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</si>
  <si>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</si>
  <si>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</si>
  <si>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</si>
  <si>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</si>
  <si>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</si>
  <si>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</si>
  <si>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</si>
  <si>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</si>
  <si>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</si>
  <si>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</si>
  <si>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</si>
  <si>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</si>
  <si>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</si>
  <si>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</si>
  <si>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</si>
  <si>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</si>
  <si>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</si>
  <si>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</si>
  <si>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</si>
  <si>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</si>
  <si>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</si>
  <si>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</si>
  <si>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</si>
  <si>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</si>
  <si>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</si>
  <si>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</si>
  <si>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</si>
  <si>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</si>
  <si>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</si>
  <si>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</si>
  <si>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</si>
  <si>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</si>
  <si>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</si>
  <si>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</si>
  <si>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</si>
  <si>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</si>
  <si>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</si>
  <si>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</si>
  <si>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</si>
  <si>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</si>
  <si>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</si>
  <si>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</si>
  <si>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</si>
  <si>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</si>
  <si>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</si>
  <si>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</si>
  <si>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</si>
  <si>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</si>
  <si>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</si>
  <si>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</si>
  <si>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</si>
  <si>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</si>
  <si>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</si>
  <si>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</si>
  <si>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</si>
  <si>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</si>
  <si>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</si>
  <si>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</si>
  <si>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</si>
  <si>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</si>
  <si>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</si>
  <si>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</si>
  <si>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</si>
  <si>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</si>
  <si>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</si>
  <si>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</si>
  <si>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</si>
  <si>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</si>
  <si>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</si>
  <si>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</si>
  <si>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</si>
  <si>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</si>
  <si>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</si>
  <si>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</si>
  <si>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</si>
  <si>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</si>
  <si>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</si>
  <si>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</si>
  <si>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</si>
  <si>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</si>
  <si>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</si>
  <si>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</si>
  <si>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</si>
  <si>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</si>
  <si>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</si>
  <si>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</si>
  <si>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</si>
  <si>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</si>
  <si>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</si>
  <si>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</si>
  <si>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</si>
  <si>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</si>
  <si>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</si>
  <si>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</si>
  <si>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</si>
  <si>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</si>
  <si>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</si>
  <si>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</si>
  <si>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</si>
  <si>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</si>
  <si>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</si>
  <si>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</si>
  <si>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</si>
  <si>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</si>
  <si>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</si>
  <si>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</si>
  <si>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</si>
  <si>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</si>
  <si>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</si>
  <si>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</si>
  <si>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</si>
  <si>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</si>
  <si>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</si>
  <si>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</si>
  <si>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</si>
  <si>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</si>
  <si>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</si>
  <si>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</si>
  <si>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</si>
  <si>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</si>
  <si>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</si>
  <si>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</si>
  <si>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</si>
  <si>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</si>
  <si>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</si>
  <si>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</si>
  <si>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</si>
  <si>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</si>
  <si>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</si>
  <si>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</si>
  <si>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</si>
  <si>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</si>
  <si>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</si>
  <si>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</si>
  <si>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</si>
  <si>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</si>
  <si>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</si>
  <si>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</si>
  <si>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</si>
  <si>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</si>
  <si>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</si>
  <si>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Michaël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</si>
  <si>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</si>
  <si>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</si>
  <si>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</si>
  <si>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</si>
  <si>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</si>
  <si>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</si>
  <si>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</si>
  <si>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</si>
  <si>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</si>
  <si>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</si>
  <si>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</si>
  <si>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</si>
  <si>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</si>
  <si>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</si>
  <si>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</si>
  <si>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Damián Szifron</t>
  </si>
  <si>
    <t>Germán Servidio</t>
  </si>
  <si>
    <t>Darío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</si>
  <si>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</si>
  <si>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</si>
  <si>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</si>
  <si>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</si>
  <si>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</si>
  <si>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</si>
  <si>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</si>
  <si>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</si>
  <si>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</si>
  <si>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</si>
  <si>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</si>
  <si>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</si>
  <si>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</si>
  <si>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</si>
  <si>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</si>
  <si>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</si>
  <si>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</si>
  <si>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</si>
  <si>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</si>
  <si>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</si>
  <si>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</si>
  <si>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</si>
  <si>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</si>
  <si>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</si>
  <si>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</si>
  <si>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</si>
  <si>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</si>
  <si>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</si>
  <si>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</si>
  <si>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</si>
  <si>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</si>
  <si>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</si>
  <si>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</si>
  <si>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</si>
  <si>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</si>
  <si>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</si>
  <si>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</si>
  <si>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</si>
  <si>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</si>
  <si>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</si>
  <si>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</si>
  <si>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</si>
  <si>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</si>
  <si>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</si>
  <si>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</si>
  <si>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</si>
  <si>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</si>
  <si>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</si>
  <si>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</si>
  <si>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</si>
  <si>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</si>
  <si>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</si>
  <si>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</si>
  <si>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</si>
  <si>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</si>
  <si>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</si>
  <si>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</si>
  <si>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</si>
  <si>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</si>
  <si>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</si>
  <si>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</si>
  <si>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</si>
  <si>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</si>
  <si>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</si>
  <si>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</si>
  <si>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</si>
  <si>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</si>
  <si>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</si>
  <si>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</si>
  <si>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</si>
  <si>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</si>
  <si>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</si>
  <si>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Séville</t>
  </si>
  <si>
    <t>Testament of Youth</t>
  </si>
  <si>
    <t>January 16, 2015 (United Kingdom)</t>
  </si>
  <si>
    <t>James Kent</t>
  </si>
  <si>
    <t>Vera Brittain</t>
  </si>
  <si>
    <t>Cooties</t>
  </si>
  <si>
    <t>September 18, 2015 (United States)</t>
  </si>
  <si>
    <t>Jonathan Milott</t>
  </si>
  <si>
    <t>SpectreVision</t>
  </si>
  <si>
    <t>The Book of Life</t>
  </si>
  <si>
    <t>Jorge R. Gutiérrez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</si>
  <si>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</si>
  <si>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</si>
  <si>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</si>
  <si>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</si>
  <si>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</si>
  <si>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</si>
  <si>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</si>
  <si>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</si>
  <si>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</si>
  <si>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</si>
  <si>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</si>
  <si>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</si>
  <si>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</si>
  <si>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</si>
  <si>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</si>
  <si>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</si>
  <si>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</si>
  <si>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</si>
  <si>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</si>
  <si>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</si>
  <si>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</si>
  <si>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</si>
  <si>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</si>
  <si>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</si>
  <si>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</si>
  <si>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</si>
  <si>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</si>
  <si>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</si>
  <si>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</si>
  <si>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</si>
  <si>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</si>
  <si>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</si>
  <si>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</si>
  <si>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</si>
  <si>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</si>
  <si>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</si>
  <si>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</si>
  <si>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</si>
  <si>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</si>
  <si>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</si>
  <si>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</si>
  <si>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</si>
  <si>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</si>
  <si>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</si>
  <si>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</si>
  <si>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</si>
  <si>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</si>
  <si>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</si>
  <si>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</si>
  <si>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</si>
  <si>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</si>
  <si>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</si>
  <si>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</si>
  <si>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</si>
  <si>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</si>
  <si>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</si>
  <si>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</si>
  <si>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</si>
  <si>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</si>
  <si>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</si>
  <si>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</si>
  <si>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</si>
  <si>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</si>
  <si>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</si>
  <si>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</si>
  <si>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</si>
  <si>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</si>
  <si>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</si>
  <si>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</si>
  <si>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</si>
  <si>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</si>
  <si>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</si>
  <si>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</si>
  <si>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</si>
  <si>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</si>
  <si>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</si>
  <si>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</si>
  <si>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</si>
  <si>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</si>
  <si>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</si>
  <si>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</si>
  <si>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</si>
  <si>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</si>
  <si>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</si>
  <si>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</si>
  <si>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</si>
  <si>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</si>
  <si>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</si>
  <si>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</si>
  <si>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</si>
  <si>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</si>
  <si>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</si>
  <si>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</si>
  <si>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</si>
  <si>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</si>
  <si>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</si>
  <si>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</si>
  <si>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</si>
  <si>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</si>
  <si>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</si>
  <si>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</si>
  <si>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</si>
  <si>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</si>
  <si>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</si>
  <si>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</si>
  <si>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</si>
  <si>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</si>
  <si>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</si>
  <si>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</si>
  <si>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</si>
  <si>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</si>
  <si>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</si>
  <si>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</si>
  <si>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</si>
  <si>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</si>
  <si>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</si>
  <si>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</si>
  <si>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</si>
  <si>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</si>
  <si>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</si>
  <si>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</si>
  <si>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</si>
  <si>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</si>
  <si>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</si>
  <si>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</si>
  <si>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</si>
  <si>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</si>
  <si>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</si>
  <si>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</si>
  <si>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</si>
  <si>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</si>
  <si>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</si>
  <si>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</si>
  <si>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</si>
  <si>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</si>
  <si>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</si>
  <si>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</si>
  <si>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</si>
  <si>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</si>
  <si>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</si>
  <si>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</si>
  <si>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</si>
  <si>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</si>
  <si>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</si>
  <si>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</si>
  <si>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</si>
  <si>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</si>
  <si>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</si>
  <si>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</si>
  <si>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</si>
  <si>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</si>
  <si>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</si>
  <si>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</si>
  <si>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</si>
  <si>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</si>
  <si>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</si>
  <si>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</si>
  <si>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</si>
  <si>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</si>
  <si>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</si>
  <si>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</si>
  <si>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</si>
  <si>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</si>
  <si>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</si>
  <si>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</si>
  <si>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</si>
  <si>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</si>
  <si>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</si>
  <si>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</si>
  <si>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</si>
  <si>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</si>
  <si>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</si>
  <si>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</si>
  <si>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</si>
  <si>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</si>
  <si>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</si>
  <si>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</si>
  <si>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</si>
  <si>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</si>
  <si>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</si>
  <si>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</si>
  <si>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</si>
  <si>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</si>
  <si>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</si>
  <si>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</si>
  <si>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</si>
  <si>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</si>
  <si>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</si>
  <si>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</si>
  <si>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</si>
  <si>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</si>
  <si>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</si>
  <si>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</si>
  <si>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</si>
  <si>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</si>
  <si>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</si>
  <si>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</si>
  <si>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</si>
  <si>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</si>
  <si>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</si>
  <si>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</si>
  <si>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</si>
  <si>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</si>
  <si>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</si>
  <si>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</si>
  <si>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</si>
  <si>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</si>
  <si>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</si>
  <si>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</si>
  <si>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</si>
  <si>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</si>
  <si>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</si>
  <si>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</si>
  <si>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</si>
  <si>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</si>
  <si>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</si>
  <si>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</si>
  <si>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</si>
  <si>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Östlund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</si>
  <si>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</si>
  <si>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</si>
  <si>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</si>
  <si>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</si>
  <si>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</si>
  <si>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</si>
  <si>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</si>
  <si>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</si>
  <si>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</si>
  <si>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</si>
  <si>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</si>
  <si>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</si>
  <si>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</si>
  <si>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</si>
  <si>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</si>
  <si>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</si>
  <si>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</si>
  <si>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</si>
  <si>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</si>
  <si>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</si>
  <si>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</si>
  <si>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</si>
  <si>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</si>
  <si>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</si>
  <si>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</si>
  <si>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</si>
  <si>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</si>
  <si>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</si>
  <si>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</si>
  <si>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</si>
  <si>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</si>
  <si>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</si>
  <si>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</si>
  <si>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</si>
  <si>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</si>
  <si>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</si>
  <si>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</si>
  <si>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</si>
  <si>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</si>
  <si>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</si>
  <si>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</si>
  <si>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</si>
  <si>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</si>
  <si>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</si>
  <si>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</si>
  <si>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</si>
  <si>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</si>
  <si>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</si>
  <si>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</si>
  <si>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</si>
  <si>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</si>
  <si>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</si>
  <si>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</si>
  <si>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</si>
  <si>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</si>
  <si>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</si>
  <si>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</si>
  <si>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</si>
  <si>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</si>
  <si>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</si>
  <si>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</si>
  <si>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</si>
  <si>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</si>
  <si>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</si>
  <si>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</si>
  <si>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</si>
  <si>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</si>
  <si>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</si>
  <si>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</si>
  <si>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</si>
  <si>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</si>
  <si>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</si>
  <si>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</si>
  <si>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</si>
  <si>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</si>
  <si>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</si>
  <si>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</si>
  <si>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</si>
  <si>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</si>
  <si>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</si>
  <si>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</si>
  <si>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</si>
  <si>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</si>
  <si>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</si>
  <si>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</si>
  <si>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</si>
  <si>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</si>
  <si>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</si>
  <si>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</si>
  <si>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</si>
  <si>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</si>
  <si>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</si>
  <si>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</si>
  <si>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</si>
  <si>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</si>
  <si>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</si>
  <si>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</si>
  <si>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Cinéma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</si>
  <si>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</si>
  <si>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</si>
  <si>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</si>
  <si>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</si>
  <si>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</si>
  <si>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</si>
  <si>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</si>
  <si>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</si>
  <si>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</si>
  <si>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</si>
  <si>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</si>
  <si>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</si>
  <si>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</si>
  <si>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</si>
  <si>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</si>
  <si>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</si>
  <si>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</si>
  <si>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</si>
  <si>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</si>
  <si>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</si>
  <si>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</si>
  <si>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</si>
  <si>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</si>
  <si>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</si>
  <si>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</si>
  <si>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</si>
  <si>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</si>
  <si>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</si>
  <si>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</si>
  <si>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</si>
  <si>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</si>
  <si>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</si>
  <si>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</si>
  <si>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</si>
  <si>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</si>
  <si>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</si>
  <si>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</si>
  <si>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</si>
  <si>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</si>
  <si>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</si>
  <si>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</si>
  <si>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</si>
  <si>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</si>
  <si>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</si>
  <si>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</si>
  <si>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</si>
  <si>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</si>
  <si>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</si>
  <si>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</si>
  <si>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</si>
  <si>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</si>
  <si>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</si>
  <si>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</si>
  <si>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</si>
  <si>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</si>
  <si>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</si>
  <si>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</si>
  <si>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</si>
  <si>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</si>
  <si>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</si>
  <si>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</si>
  <si>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</si>
  <si>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</si>
  <si>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</si>
  <si>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</si>
  <si>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</si>
  <si>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</si>
  <si>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</si>
  <si>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</si>
  <si>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</si>
  <si>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</si>
  <si>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</si>
  <si>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</si>
  <si>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</si>
  <si>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</si>
  <si>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</si>
  <si>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</si>
  <si>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</si>
  <si>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</si>
  <si>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</si>
  <si>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</si>
  <si>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</si>
  <si>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</si>
  <si>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</si>
  <si>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</si>
  <si>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</si>
  <si>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</si>
  <si>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</si>
  <si>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</si>
  <si>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</si>
  <si>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</si>
  <si>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</si>
  <si>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</si>
  <si>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</si>
  <si>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</si>
  <si>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</si>
  <si>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</si>
  <si>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</si>
  <si>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</si>
  <si>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</si>
  <si>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</si>
  <si>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</si>
  <si>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</si>
  <si>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</si>
  <si>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</si>
  <si>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</si>
  <si>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</si>
  <si>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</si>
  <si>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</si>
  <si>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</si>
  <si>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</si>
  <si>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</si>
  <si>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</si>
  <si>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</si>
  <si>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</si>
  <si>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</si>
  <si>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</si>
  <si>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</si>
  <si>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</si>
  <si>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</si>
  <si>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</si>
  <si>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</si>
  <si>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</si>
  <si>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</si>
  <si>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</si>
  <si>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</si>
  <si>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</si>
  <si>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</si>
  <si>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</si>
  <si>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</si>
  <si>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</si>
  <si>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</si>
  <si>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</si>
  <si>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</si>
  <si>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</si>
  <si>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</si>
  <si>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</si>
  <si>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</si>
  <si>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</si>
  <si>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</si>
  <si>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</si>
  <si>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</si>
  <si>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</si>
  <si>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</si>
  <si>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</si>
  <si>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</si>
  <si>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</si>
  <si>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</si>
  <si>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</si>
  <si>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</si>
  <si>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</si>
  <si>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</si>
  <si>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</si>
  <si>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</si>
  <si>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</si>
  <si>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</si>
  <si>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</si>
  <si>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</si>
  <si>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</si>
  <si>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</si>
  <si>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</si>
  <si>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</si>
  <si>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</si>
  <si>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</si>
  <si>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</si>
  <si>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</si>
  <si>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</si>
  <si>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</si>
  <si>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Ramírez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</si>
  <si>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</si>
  <si>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</si>
  <si>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</si>
  <si>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</si>
  <si>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</si>
  <si>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</si>
  <si>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</si>
  <si>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</si>
  <si>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</si>
  <si>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</si>
  <si>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</si>
  <si>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</si>
  <si>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</si>
  <si>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</si>
  <si>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</si>
  <si>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</si>
  <si>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</si>
  <si>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</si>
  <si>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</si>
  <si>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</si>
  <si>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</si>
  <si>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</si>
  <si>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</si>
  <si>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</si>
  <si>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</si>
  <si>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</si>
  <si>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</si>
  <si>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</si>
  <si>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</si>
  <si>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</si>
  <si>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</si>
  <si>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</si>
  <si>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</si>
  <si>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</si>
  <si>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</si>
  <si>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</si>
  <si>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</si>
  <si>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</si>
  <si>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</si>
  <si>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</si>
  <si>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</si>
  <si>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</si>
  <si>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</si>
  <si>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</si>
  <si>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</si>
  <si>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</si>
  <si>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</si>
  <si>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</si>
  <si>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</si>
  <si>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</si>
  <si>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</si>
  <si>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</si>
  <si>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</si>
  <si>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</si>
  <si>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</si>
  <si>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</si>
  <si>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</si>
  <si>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</si>
  <si>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</si>
  <si>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</si>
  <si>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</si>
  <si>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</si>
  <si>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</si>
  <si>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</si>
  <si>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</si>
  <si>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</si>
  <si>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</si>
  <si>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</si>
  <si>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</si>
  <si>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</si>
  <si>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</si>
  <si>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</si>
  <si>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</si>
  <si>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</si>
  <si>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</si>
  <si>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</si>
  <si>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</si>
  <si>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</si>
  <si>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</si>
  <si>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</si>
  <si>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</si>
  <si>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</si>
  <si>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</si>
  <si>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</si>
  <si>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</si>
  <si>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</si>
  <si>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</si>
  <si>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</si>
  <si>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</si>
  <si>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</si>
  <si>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</si>
  <si>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</si>
  <si>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Kåre Raake</t>
  </si>
  <si>
    <t>Kristoffer Joner</t>
  </si>
  <si>
    <t>Fantefilm</t>
  </si>
  <si>
    <t>A Man Called Ove</t>
  </si>
  <si>
    <t>Hannes Holm</t>
  </si>
  <si>
    <t>Rolf Lassgård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</si>
  <si>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</si>
  <si>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</si>
  <si>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</si>
  <si>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</si>
  <si>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</si>
  <si>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</si>
  <si>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</si>
  <si>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</si>
  <si>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</si>
  <si>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</si>
  <si>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</si>
  <si>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</si>
  <si>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</si>
  <si>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</si>
  <si>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</si>
  <si>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</si>
  <si>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</si>
  <si>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Ergüven</t>
  </si>
  <si>
    <t>Günes Sensoy</t>
  </si>
  <si>
    <t>The Walk</t>
  </si>
  <si>
    <t>Sony Pictures Entertainment (SPE)</t>
  </si>
  <si>
    <t>Tangerine</t>
  </si>
  <si>
    <t>Kitana Kiki Rodriguez</t>
  </si>
  <si>
    <t>A Walk in the Woods</t>
  </si>
  <si>
    <t>September 2, 2015 (United States)</t>
  </si>
  <si>
    <t>Route One Entertainment</t>
  </si>
  <si>
    <t>Sinister 2</t>
  </si>
  <si>
    <t>Ciarán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</si>
  <si>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</si>
  <si>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</si>
  <si>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</si>
  <si>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</si>
  <si>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</si>
  <si>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</si>
  <si>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</si>
  <si>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</si>
  <si>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</si>
  <si>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</si>
  <si>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</si>
  <si>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</si>
  <si>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</si>
  <si>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</si>
  <si>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</si>
  <si>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</si>
  <si>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</si>
  <si>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</si>
  <si>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</si>
  <si>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</si>
  <si>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</si>
  <si>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</si>
  <si>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</si>
  <si>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</si>
  <si>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</si>
  <si>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</si>
  <si>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</si>
  <si>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</si>
  <si>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</si>
  <si>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</si>
  <si>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</si>
  <si>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</si>
  <si>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</si>
  <si>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</si>
  <si>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</si>
  <si>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</si>
  <si>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</si>
  <si>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</si>
  <si>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</si>
  <si>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</si>
  <si>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</si>
  <si>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</si>
  <si>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</si>
  <si>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</si>
  <si>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</si>
  <si>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</si>
  <si>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</si>
  <si>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</si>
  <si>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</si>
  <si>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</si>
  <si>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</si>
  <si>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</si>
  <si>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</si>
  <si>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</si>
  <si>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</si>
  <si>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</si>
  <si>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</si>
  <si>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</si>
  <si>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</si>
  <si>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</si>
  <si>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</si>
  <si>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</si>
  <si>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</si>
  <si>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</si>
  <si>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</si>
  <si>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</si>
  <si>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</si>
  <si>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</si>
  <si>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</si>
  <si>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</si>
  <si>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</si>
  <si>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</si>
  <si>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</si>
  <si>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</si>
  <si>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</si>
  <si>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</si>
  <si>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</si>
  <si>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</si>
  <si>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</si>
  <si>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</si>
  <si>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</si>
  <si>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</si>
  <si>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</si>
  <si>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</si>
  <si>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</si>
  <si>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</si>
  <si>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</si>
  <si>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</si>
  <si>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</si>
  <si>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</si>
  <si>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</si>
  <si>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Møller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</si>
  <si>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</si>
  <si>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</si>
  <si>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</si>
  <si>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</si>
  <si>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</si>
  <si>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</si>
  <si>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</si>
  <si>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</si>
  <si>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</si>
  <si>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</si>
  <si>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</si>
  <si>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</si>
  <si>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</si>
  <si>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Wytwórnia Filmów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</si>
  <si>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</si>
  <si>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</si>
  <si>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</si>
  <si>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</si>
  <si>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</si>
  <si>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</si>
  <si>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</si>
  <si>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</si>
  <si>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</si>
  <si>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</si>
  <si>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</si>
  <si>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</si>
  <si>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</si>
  <si>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</si>
  <si>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</si>
  <si>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</si>
  <si>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</si>
  <si>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</si>
  <si>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</si>
  <si>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</si>
  <si>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</si>
  <si>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</si>
  <si>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</si>
  <si>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</si>
  <si>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</si>
  <si>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</si>
  <si>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</si>
  <si>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</si>
  <si>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</si>
  <si>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</si>
  <si>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</si>
  <si>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</si>
  <si>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</si>
  <si>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</si>
  <si>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</si>
  <si>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</si>
  <si>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</si>
  <si>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</si>
  <si>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</si>
  <si>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</si>
  <si>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</si>
  <si>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</si>
  <si>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</si>
  <si>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</si>
  <si>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</si>
  <si>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</si>
  <si>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</si>
  <si>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</si>
  <si>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Clémence Poésy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</si>
  <si>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</si>
  <si>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</si>
  <si>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</si>
  <si>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</si>
  <si>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</si>
  <si>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</si>
  <si>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</si>
  <si>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</si>
  <si>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</si>
  <si>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</si>
  <si>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</si>
  <si>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</si>
  <si>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</si>
  <si>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</si>
  <si>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</si>
  <si>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</si>
  <si>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</si>
  <si>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</si>
  <si>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</si>
  <si>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</si>
  <si>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</si>
  <si>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</si>
  <si>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</si>
  <si>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</si>
  <si>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</si>
  <si>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</si>
  <si>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</si>
  <si>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</si>
  <si>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</si>
  <si>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</si>
  <si>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</si>
  <si>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</si>
  <si>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</si>
  <si>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</si>
  <si>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</si>
  <si>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</si>
  <si>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</si>
  <si>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</si>
  <si>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</si>
  <si>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</si>
  <si>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</si>
  <si>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</si>
  <si>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</si>
  <si>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François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</si>
  <si>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</si>
  <si>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</si>
  <si>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</si>
  <si>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</si>
  <si>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</si>
  <si>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</si>
  <si>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</si>
  <si>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</si>
  <si>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</si>
  <si>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</si>
  <si>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</si>
  <si>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</si>
  <si>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László Nemes</t>
  </si>
  <si>
    <t>Géza Röhrig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</si>
  <si>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</si>
  <si>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</si>
  <si>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</si>
  <si>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</si>
  <si>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</si>
  <si>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</si>
  <si>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</si>
  <si>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</si>
  <si>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</si>
  <si>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</si>
  <si>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</si>
  <si>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</si>
  <si>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</si>
  <si>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</si>
  <si>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</si>
  <si>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</si>
  <si>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</si>
  <si>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</si>
  <si>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</si>
  <si>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</si>
  <si>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</si>
  <si>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</si>
  <si>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</si>
  <si>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</si>
  <si>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</si>
  <si>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</si>
  <si>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</si>
  <si>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</si>
  <si>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</si>
  <si>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</si>
  <si>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</si>
  <si>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</si>
  <si>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</si>
  <si>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</si>
  <si>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</si>
  <si>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</si>
  <si>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</si>
  <si>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</si>
  <si>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</si>
  <si>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</si>
  <si>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</si>
  <si>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</si>
  <si>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</si>
  <si>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</si>
  <si>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</si>
  <si>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</si>
  <si>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</si>
  <si>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</si>
  <si>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</si>
  <si>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</si>
  <si>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</si>
  <si>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</si>
  <si>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</si>
  <si>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</si>
  <si>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</si>
  <si>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</si>
  <si>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</si>
  <si>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</si>
  <si>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</si>
  <si>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</si>
  <si>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</si>
  <si>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</si>
  <si>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</si>
  <si>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</si>
  <si>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</si>
  <si>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</si>
  <si>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</si>
  <si>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</si>
  <si>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</si>
  <si>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</si>
  <si>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</si>
  <si>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</si>
  <si>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</si>
  <si>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</si>
  <si>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</si>
  <si>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</si>
  <si>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</si>
  <si>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</si>
  <si>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</si>
  <si>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</si>
  <si>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</si>
  <si>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</si>
  <si>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</si>
  <si>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</si>
  <si>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</si>
  <si>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</si>
  <si>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</si>
  <si>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</si>
  <si>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</si>
  <si>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</si>
  <si>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</si>
  <si>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</si>
  <si>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</si>
  <si>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</si>
  <si>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</si>
  <si>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</si>
  <si>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</si>
  <si>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</si>
  <si>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</si>
  <si>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</si>
  <si>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</si>
  <si>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</si>
  <si>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</si>
  <si>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</si>
  <si>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</si>
  <si>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</si>
  <si>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</si>
  <si>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</si>
  <si>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</si>
  <si>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</si>
  <si>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</si>
  <si>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</si>
  <si>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</si>
  <si>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</si>
  <si>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</si>
  <si>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</si>
  <si>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</si>
  <si>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</si>
  <si>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</si>
  <si>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</si>
  <si>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</si>
  <si>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</si>
  <si>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</si>
  <si>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</si>
  <si>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</si>
  <si>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</si>
  <si>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</si>
  <si>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</si>
  <si>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</si>
  <si>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</si>
  <si>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</si>
  <si>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</si>
  <si>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</si>
  <si>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</si>
  <si>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</si>
  <si>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</si>
  <si>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</si>
  <si>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</si>
  <si>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</si>
  <si>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</si>
  <si>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</si>
  <si>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</si>
  <si>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</si>
  <si>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</si>
  <si>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</si>
  <si>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</si>
  <si>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</si>
  <si>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</si>
  <si>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</si>
  <si>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</si>
  <si>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</si>
  <si>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</si>
  <si>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</si>
  <si>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</si>
  <si>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</si>
  <si>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</si>
  <si>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</si>
  <si>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</si>
  <si>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</si>
  <si>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</si>
  <si>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</si>
  <si>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</si>
  <si>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</si>
  <si>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</si>
  <si>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</si>
  <si>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</si>
  <si>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</si>
  <si>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</si>
  <si>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</si>
  <si>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</si>
  <si>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</si>
  <si>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</si>
  <si>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</si>
  <si>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</si>
  <si>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</si>
  <si>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</si>
  <si>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</si>
  <si>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</si>
  <si>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</si>
  <si>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</si>
  <si>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</si>
  <si>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</si>
  <si>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</si>
  <si>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</si>
  <si>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</si>
  <si>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</si>
  <si>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</si>
  <si>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</si>
  <si>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</si>
  <si>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</si>
  <si>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</si>
  <si>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</si>
  <si>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</si>
  <si>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</si>
  <si>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</si>
  <si>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</si>
  <si>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</si>
  <si>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</si>
  <si>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</si>
  <si>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</si>
  <si>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</si>
  <si>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</si>
  <si>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</si>
  <si>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</si>
  <si>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</si>
  <si>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</si>
  <si>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</si>
  <si>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</si>
  <si>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</si>
  <si>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</si>
  <si>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</si>
  <si>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</si>
  <si>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</si>
  <si>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</si>
  <si>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</si>
  <si>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</si>
  <si>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</si>
  <si>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</si>
  <si>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</si>
  <si>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</si>
  <si>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</si>
  <si>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</si>
  <si>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</si>
  <si>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</si>
  <si>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</si>
  <si>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</si>
  <si>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</si>
  <si>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</si>
  <si>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</si>
  <si>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</si>
  <si>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</si>
  <si>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</si>
  <si>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</si>
  <si>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</si>
  <si>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</si>
  <si>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</si>
  <si>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</si>
  <si>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</si>
  <si>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</si>
  <si>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</si>
  <si>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</si>
  <si>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</si>
  <si>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</si>
  <si>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</si>
  <si>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</si>
  <si>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</si>
  <si>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</si>
  <si>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</si>
  <si>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</si>
  <si>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</si>
  <si>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</si>
  <si>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</si>
  <si>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</si>
  <si>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</si>
  <si>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</si>
  <si>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</si>
  <si>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</si>
  <si>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</si>
  <si>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</si>
  <si>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</si>
  <si>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</si>
  <si>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</si>
  <si>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</si>
  <si>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</si>
  <si>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</si>
  <si>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</si>
  <si>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</si>
  <si>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</si>
  <si>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</si>
  <si>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</si>
  <si>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</si>
  <si>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</si>
  <si>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</si>
  <si>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</si>
  <si>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</si>
  <si>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</si>
  <si>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</si>
  <si>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</si>
  <si>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</si>
  <si>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</si>
  <si>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</si>
  <si>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</si>
  <si>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</si>
  <si>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</si>
  <si>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</si>
  <si>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</si>
  <si>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</si>
  <si>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</si>
  <si>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</si>
  <si>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</si>
  <si>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</si>
  <si>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</si>
  <si>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</si>
  <si>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</si>
  <si>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</si>
  <si>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</si>
  <si>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</si>
  <si>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</si>
  <si>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</si>
  <si>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</si>
  <si>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</si>
  <si>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</si>
  <si>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</si>
  <si>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</si>
  <si>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</si>
  <si>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</si>
  <si>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</si>
  <si>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</si>
  <si>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</si>
  <si>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</si>
  <si>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</si>
  <si>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</si>
  <si>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</si>
  <si>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</si>
  <si>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</si>
  <si>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</si>
  <si>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</si>
  <si>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</si>
  <si>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</si>
  <si>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</si>
  <si>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</si>
  <si>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</si>
  <si>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</si>
  <si>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</si>
  <si>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</si>
  <si>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</si>
  <si>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</si>
  <si>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</si>
  <si>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</si>
  <si>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</si>
  <si>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</si>
  <si>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</si>
  <si>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</si>
  <si>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</si>
  <si>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</si>
  <si>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</si>
  <si>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</si>
  <si>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</si>
  <si>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</si>
  <si>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</si>
  <si>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</si>
  <si>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</si>
  <si>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</si>
  <si>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</si>
  <si>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</si>
  <si>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</si>
  <si>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</si>
  <si>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</si>
  <si>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Larraín</t>
  </si>
  <si>
    <t>Gold</t>
  </si>
  <si>
    <t>Patrick Massett</t>
  </si>
  <si>
    <t>Pete's Dragon</t>
  </si>
  <si>
    <t>31</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</si>
  <si>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</si>
  <si>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</si>
  <si>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</si>
  <si>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</si>
  <si>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</si>
  <si>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</si>
  <si>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</si>
  <si>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</si>
  <si>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</si>
  <si>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</si>
  <si>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</si>
  <si>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</si>
  <si>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</si>
  <si>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</si>
  <si>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</si>
  <si>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</si>
  <si>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</si>
  <si>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</si>
  <si>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</si>
  <si>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Café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</si>
  <si>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</si>
  <si>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</si>
  <si>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</si>
  <si>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</si>
  <si>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</si>
  <si>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</si>
  <si>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</si>
  <si>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</si>
  <si>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</si>
  <si>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</si>
  <si>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</si>
  <si>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</si>
  <si>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</si>
  <si>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</si>
  <si>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</si>
  <si>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</si>
  <si>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</si>
  <si>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</si>
  <si>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</si>
  <si>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</si>
  <si>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</si>
  <si>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</si>
  <si>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</si>
  <si>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</si>
  <si>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</si>
  <si>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</si>
  <si>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</si>
  <si>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</si>
  <si>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</si>
  <si>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</si>
  <si>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</si>
  <si>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</si>
  <si>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</si>
  <si>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</si>
  <si>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</si>
  <si>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</si>
  <si>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</si>
  <si>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</si>
  <si>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</si>
  <si>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</si>
  <si>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</si>
  <si>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</si>
  <si>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</si>
  <si>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</si>
  <si>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</si>
  <si>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</si>
  <si>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</si>
  <si>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</si>
  <si>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</si>
  <si>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</si>
  <si>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</si>
  <si>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</si>
  <si>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</si>
  <si>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</si>
  <si>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</si>
  <si>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</si>
  <si>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</si>
  <si>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</si>
  <si>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</si>
  <si>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</si>
  <si>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</si>
  <si>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</si>
  <si>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</si>
  <si>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</si>
  <si>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</si>
  <si>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</si>
  <si>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</si>
  <si>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</si>
  <si>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</si>
  <si>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</si>
  <si>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</si>
  <si>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</si>
  <si>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</si>
  <si>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</si>
  <si>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</si>
  <si>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</si>
  <si>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</si>
  <si>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</si>
  <si>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</si>
  <si>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</si>
  <si>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</si>
  <si>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</si>
  <si>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</si>
  <si>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</si>
  <si>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</si>
  <si>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</si>
  <si>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</si>
  <si>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</si>
  <si>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</si>
  <si>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</si>
  <si>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</si>
  <si>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</si>
  <si>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</si>
  <si>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</si>
  <si>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</si>
  <si>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</si>
  <si>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</si>
  <si>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</si>
  <si>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</si>
  <si>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</si>
  <si>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</si>
  <si>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</si>
  <si>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</si>
  <si>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</si>
  <si>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</si>
  <si>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</si>
  <si>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</si>
  <si>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</si>
  <si>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</si>
  <si>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</si>
  <si>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</si>
  <si>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</si>
  <si>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</si>
  <si>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</si>
  <si>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</si>
  <si>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</si>
  <si>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</si>
  <si>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</si>
  <si>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</si>
  <si>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</si>
  <si>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</si>
  <si>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</si>
  <si>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</si>
  <si>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</si>
  <si>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</si>
  <si>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</si>
  <si>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</si>
  <si>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Suárez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</si>
  <si>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</si>
  <si>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</si>
  <si>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</si>
  <si>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</si>
  <si>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</si>
  <si>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</si>
  <si>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</si>
  <si>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</si>
  <si>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</si>
  <si>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</si>
  <si>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</si>
  <si>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</si>
  <si>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</si>
  <si>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</si>
  <si>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</si>
  <si>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</si>
  <si>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</si>
  <si>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Laâge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</si>
  <si>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</si>
  <si>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</si>
  <si>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</si>
  <si>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</si>
  <si>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</si>
  <si>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</si>
  <si>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</si>
  <si>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</si>
  <si>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</si>
  <si>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</si>
  <si>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</si>
  <si>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Skarsgård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</si>
  <si>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</si>
  <si>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</si>
  <si>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</si>
  <si>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</si>
  <si>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</si>
  <si>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</si>
  <si>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</si>
  <si>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</si>
  <si>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</si>
  <si>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</si>
  <si>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</si>
  <si>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</si>
  <si>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</si>
  <si>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</si>
  <si>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</si>
  <si>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</si>
  <si>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</si>
  <si>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</si>
  <si>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</si>
  <si>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</si>
  <si>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</si>
  <si>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</si>
  <si>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</si>
  <si>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</si>
  <si>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</si>
  <si>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</si>
  <si>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</si>
  <si>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</si>
  <si>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</si>
  <si>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</si>
  <si>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</si>
  <si>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</si>
  <si>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</si>
  <si>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</si>
  <si>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</si>
  <si>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</si>
  <si>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</si>
  <si>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</si>
  <si>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</si>
  <si>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</si>
  <si>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</si>
  <si>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</si>
  <si>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</si>
  <si>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</si>
  <si>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</si>
  <si>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</si>
  <si>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</si>
  <si>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</si>
  <si>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</si>
  <si>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</si>
  <si>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</si>
  <si>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</si>
  <si>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</si>
  <si>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</si>
  <si>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Sebastián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</si>
  <si>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</si>
  <si>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</si>
  <si>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</si>
  <si>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</si>
  <si>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</si>
  <si>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</si>
  <si>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</si>
  <si>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</si>
  <si>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</si>
  <si>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</si>
  <si>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</si>
  <si>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</si>
  <si>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</si>
  <si>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</si>
  <si>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</si>
  <si>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</si>
  <si>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</si>
  <si>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</si>
  <si>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</si>
  <si>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</si>
  <si>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</si>
  <si>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</si>
  <si>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</si>
  <si>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</si>
  <si>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</si>
  <si>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</si>
  <si>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</si>
  <si>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</si>
  <si>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</si>
  <si>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</si>
  <si>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</si>
  <si>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</si>
  <si>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</si>
  <si>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</si>
  <si>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</si>
  <si>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</si>
  <si>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</si>
  <si>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</si>
  <si>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</si>
  <si>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</si>
  <si>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</si>
  <si>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</si>
  <si>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</si>
  <si>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</si>
  <si>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</si>
  <si>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</si>
  <si>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</si>
  <si>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</si>
  <si>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</si>
  <si>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</si>
  <si>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</si>
  <si>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</si>
  <si>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</si>
  <si>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</si>
  <si>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</si>
  <si>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</si>
  <si>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</si>
  <si>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</si>
  <si>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</si>
  <si>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</si>
  <si>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</si>
  <si>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</si>
  <si>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</si>
  <si>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</si>
  <si>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</si>
  <si>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</si>
  <si>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</si>
  <si>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</si>
  <si>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</si>
  <si>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</si>
  <si>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</si>
  <si>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</si>
  <si>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</si>
  <si>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</si>
  <si>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</si>
  <si>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</si>
  <si>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</si>
  <si>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</si>
  <si>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</si>
  <si>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</si>
  <si>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</si>
  <si>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</si>
  <si>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</si>
  <si>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</si>
  <si>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</si>
  <si>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</si>
  <si>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</si>
  <si>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</si>
  <si>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</si>
  <si>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</si>
  <si>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</si>
  <si>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</si>
  <si>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</si>
  <si>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</si>
  <si>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</si>
  <si>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</si>
  <si>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</si>
  <si>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</si>
  <si>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</si>
  <si>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</si>
  <si>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</si>
  <si>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</si>
  <si>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</si>
  <si>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Peña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</si>
  <si>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</si>
  <si>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</si>
  <si>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</si>
  <si>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</si>
  <si>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</si>
  <si>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</si>
  <si>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</si>
  <si>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</si>
  <si>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</si>
  <si>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</si>
  <si>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</si>
  <si>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</si>
  <si>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</si>
  <si>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</si>
  <si>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</si>
  <si>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</si>
  <si>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</si>
  <si>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</si>
  <si>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</si>
  <si>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</si>
  <si>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</si>
  <si>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</si>
  <si>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</si>
  <si>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</si>
  <si>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</si>
  <si>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</si>
  <si>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</si>
  <si>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</si>
  <si>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</si>
  <si>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</si>
  <si>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</si>
  <si>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</si>
  <si>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Nesbø</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</si>
  <si>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</si>
  <si>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</si>
  <si>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</si>
  <si>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</si>
  <si>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</si>
  <si>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</si>
  <si>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</si>
  <si>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</si>
  <si>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</si>
  <si>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</si>
  <si>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</si>
  <si>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</si>
  <si>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</si>
  <si>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</si>
  <si>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</si>
  <si>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</si>
  <si>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</si>
  <si>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</si>
  <si>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</si>
  <si>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</si>
  <si>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</si>
  <si>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</si>
  <si>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</si>
  <si>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</si>
  <si>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</si>
  <si>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</si>
  <si>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</si>
  <si>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</si>
  <si>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</si>
  <si>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</si>
  <si>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</si>
  <si>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Björn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</si>
  <si>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</si>
  <si>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</si>
  <si>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</si>
  <si>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</si>
  <si>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</si>
  <si>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</si>
  <si>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</si>
  <si>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</si>
  <si>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</si>
  <si>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</si>
  <si>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</si>
  <si>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</si>
  <si>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</si>
  <si>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</si>
  <si>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</si>
  <si>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</si>
  <si>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</si>
  <si>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</si>
  <si>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</si>
  <si>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</si>
  <si>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</si>
  <si>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</si>
  <si>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</si>
  <si>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</si>
  <si>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</si>
  <si>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</si>
  <si>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</si>
  <si>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</si>
  <si>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</si>
  <si>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</si>
  <si>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</si>
  <si>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</si>
  <si>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</si>
  <si>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</si>
  <si>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</si>
  <si>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</si>
  <si>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</si>
  <si>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</si>
  <si>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</si>
  <si>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</si>
  <si>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</si>
  <si>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</si>
  <si>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</si>
  <si>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</si>
  <si>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</si>
  <si>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</si>
  <si>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</si>
  <si>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</si>
  <si>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</si>
  <si>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</si>
  <si>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</si>
  <si>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</si>
  <si>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</si>
  <si>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</si>
  <si>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</si>
  <si>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</si>
  <si>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</si>
  <si>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</si>
  <si>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</si>
  <si>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</si>
  <si>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</si>
  <si>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</si>
  <si>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</si>
  <si>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</si>
  <si>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</si>
  <si>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</si>
  <si>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</si>
  <si>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</si>
  <si>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</si>
  <si>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</si>
  <si>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</si>
  <si>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</si>
  <si>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</si>
  <si>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</si>
  <si>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</si>
  <si>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</si>
  <si>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Gutiérrez</t>
  </si>
  <si>
    <t>Macari/Edelstein</t>
  </si>
  <si>
    <t>I Do... Until I Don't</t>
  </si>
  <si>
    <t>September 1, 2017 (United States)</t>
  </si>
  <si>
    <t>Cold Iron Pictures</t>
  </si>
  <si>
    <t>Professor Marston &amp; the Wonder Women</t>
  </si>
  <si>
    <t>Strongman</t>
  </si>
  <si>
    <t>The Rider</t>
  </si>
  <si>
    <t>Chloé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</si>
  <si>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</si>
  <si>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</si>
  <si>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</si>
  <si>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</si>
  <si>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</si>
  <si>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</si>
  <si>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</si>
  <si>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</si>
  <si>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</si>
  <si>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</si>
  <si>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</si>
  <si>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</si>
  <si>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</si>
  <si>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</si>
  <si>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</si>
  <si>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</si>
  <si>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</si>
  <si>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</si>
  <si>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</si>
  <si>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</si>
  <si>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</si>
  <si>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</si>
  <si>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</si>
  <si>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</si>
  <si>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</si>
  <si>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</si>
  <si>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</si>
  <si>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</si>
  <si>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</si>
  <si>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</si>
  <si>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</si>
  <si>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</si>
  <si>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</si>
  <si>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</si>
  <si>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</si>
  <si>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</si>
  <si>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</si>
  <si>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</si>
  <si>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</si>
  <si>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</si>
  <si>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</si>
  <si>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</si>
  <si>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</si>
  <si>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</si>
  <si>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</si>
  <si>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</si>
  <si>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</si>
  <si>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</si>
  <si>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</si>
  <si>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</si>
  <si>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</si>
  <si>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</si>
  <si>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</si>
  <si>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</si>
  <si>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</si>
  <si>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</si>
  <si>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</si>
  <si>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</si>
  <si>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</si>
  <si>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</si>
  <si>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</si>
  <si>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</si>
  <si>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</si>
  <si>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</si>
  <si>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</si>
  <si>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</si>
  <si>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</si>
  <si>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</si>
  <si>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</si>
  <si>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</si>
  <si>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</si>
  <si>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</si>
  <si>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</si>
  <si>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</si>
  <si>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</si>
  <si>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</si>
  <si>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</si>
  <si>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</si>
  <si>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</si>
  <si>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</si>
  <si>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</si>
  <si>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</si>
  <si>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</si>
  <si>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</si>
  <si>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</si>
  <si>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</si>
  <si>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</si>
  <si>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</si>
  <si>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</si>
  <si>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Virzì</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</si>
  <si>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</si>
  <si>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</si>
  <si>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</si>
  <si>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</si>
  <si>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</si>
  <si>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</si>
  <si>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</si>
  <si>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</si>
  <si>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</si>
  <si>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</si>
  <si>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</si>
  <si>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</si>
  <si>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</si>
  <si>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</si>
  <si>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</si>
  <si>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</si>
  <si>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</si>
  <si>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</si>
  <si>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</si>
  <si>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</si>
  <si>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</si>
  <si>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</si>
  <si>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</si>
  <si>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</si>
  <si>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</si>
  <si>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</si>
  <si>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</si>
  <si>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</si>
  <si>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</si>
  <si>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</si>
  <si>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</si>
  <si>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</si>
  <si>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</si>
  <si>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</si>
  <si>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</si>
  <si>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</si>
  <si>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</si>
  <si>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</si>
  <si>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</si>
  <si>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</si>
  <si>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</si>
  <si>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</si>
  <si>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</si>
  <si>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</si>
  <si>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</si>
  <si>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</si>
  <si>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</si>
  <si>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</si>
  <si>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</si>
  <si>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</si>
  <si>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</si>
  <si>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</si>
  <si>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</si>
  <si>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</si>
  <si>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</si>
  <si>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</si>
  <si>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</si>
  <si>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</si>
  <si>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</si>
  <si>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</si>
  <si>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</si>
  <si>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</si>
  <si>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</si>
  <si>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</si>
  <si>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Cinéma</t>
  </si>
  <si>
    <t>Marshall</t>
  </si>
  <si>
    <t>Michael Koskoff</t>
  </si>
  <si>
    <t>Chestnut Ridge Productions</t>
  </si>
  <si>
    <t>BPM (Beats Per Minute)</t>
  </si>
  <si>
    <t>Robin Campillo</t>
  </si>
  <si>
    <t>Nahuel Pérez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</si>
  <si>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</si>
  <si>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</si>
  <si>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</si>
  <si>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</si>
  <si>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</si>
  <si>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</si>
  <si>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</si>
  <si>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</si>
  <si>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</si>
  <si>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</si>
  <si>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</si>
  <si>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</si>
  <si>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</si>
  <si>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</si>
  <si>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</si>
  <si>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</si>
  <si>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</si>
  <si>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</si>
  <si>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</si>
  <si>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</si>
  <si>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</si>
  <si>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</si>
  <si>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</si>
  <si>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</si>
  <si>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</si>
  <si>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</si>
  <si>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</si>
  <si>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</si>
  <si>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</si>
  <si>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</si>
  <si>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</si>
  <si>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</si>
  <si>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</si>
  <si>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</si>
  <si>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</si>
  <si>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</si>
  <si>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</si>
  <si>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</si>
  <si>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</si>
  <si>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</si>
  <si>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</si>
  <si>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</si>
  <si>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</si>
  <si>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</si>
  <si>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</si>
  <si>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</si>
  <si>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</si>
  <si>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</si>
  <si>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</si>
  <si>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</si>
  <si>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</si>
  <si>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</si>
  <si>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</si>
  <si>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</si>
  <si>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</si>
  <si>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</si>
  <si>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</si>
  <si>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</si>
  <si>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</si>
  <si>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</si>
  <si>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</si>
  <si>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</si>
  <si>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</si>
  <si>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</si>
  <si>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</si>
  <si>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</si>
  <si>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</si>
  <si>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</si>
  <si>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</si>
  <si>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</si>
  <si>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</si>
  <si>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</si>
  <si>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</si>
  <si>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</si>
  <si>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</si>
  <si>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</si>
  <si>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</si>
  <si>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</si>
  <si>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</si>
  <si>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</si>
  <si>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</si>
  <si>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</si>
  <si>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</si>
  <si>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</si>
  <si>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</si>
  <si>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</si>
  <si>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</si>
  <si>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</si>
  <si>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</si>
  <si>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</si>
  <si>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</si>
  <si>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</si>
  <si>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</si>
  <si>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</si>
  <si>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</si>
  <si>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</si>
  <si>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</si>
  <si>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</si>
  <si>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</si>
  <si>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</si>
  <si>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</si>
  <si>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</si>
  <si>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</si>
  <si>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</si>
  <si>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</si>
  <si>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</si>
  <si>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</si>
  <si>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</si>
  <si>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</si>
  <si>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</si>
  <si>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</si>
  <si>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</si>
  <si>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</si>
  <si>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</si>
  <si>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</si>
  <si>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</si>
  <si>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</si>
  <si>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</si>
  <si>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</si>
  <si>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</si>
  <si>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</si>
  <si>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</si>
  <si>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</si>
  <si>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</si>
  <si>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</si>
  <si>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</si>
  <si>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</si>
  <si>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</si>
  <si>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</si>
  <si>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</si>
  <si>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</si>
  <si>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</si>
  <si>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</si>
  <si>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</si>
  <si>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</si>
  <si>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</si>
  <si>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</si>
  <si>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</si>
  <si>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</si>
  <si>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</si>
  <si>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</si>
  <si>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</si>
  <si>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</si>
  <si>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</si>
  <si>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</si>
  <si>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</si>
  <si>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Demián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</si>
  <si>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</si>
  <si>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</si>
  <si>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</si>
  <si>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</si>
  <si>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</si>
  <si>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</si>
  <si>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</si>
  <si>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</si>
  <si>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</si>
  <si>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</si>
  <si>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</si>
  <si>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</si>
  <si>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</si>
  <si>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</si>
  <si>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</si>
  <si>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</si>
  <si>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</si>
  <si>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</si>
  <si>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</si>
  <si>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</si>
  <si>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</si>
  <si>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</si>
  <si>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</si>
  <si>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</si>
  <si>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</si>
  <si>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</si>
  <si>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</si>
  <si>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</si>
  <si>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</si>
  <si>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</si>
  <si>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</si>
  <si>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</si>
  <si>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</si>
  <si>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</si>
  <si>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</si>
  <si>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</si>
  <si>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</si>
  <si>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</si>
  <si>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</si>
  <si>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</si>
  <si>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</si>
  <si>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</si>
  <si>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</si>
  <si>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</si>
  <si>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</si>
  <si>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</si>
  <si>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</si>
  <si>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</si>
  <si>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</si>
  <si>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</si>
  <si>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</si>
  <si>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</si>
  <si>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</si>
  <si>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</si>
  <si>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</si>
  <si>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</si>
  <si>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</si>
  <si>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</si>
  <si>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</si>
  <si>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</si>
  <si>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</si>
  <si>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</si>
  <si>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</si>
  <si>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</si>
  <si>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</si>
  <si>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</si>
  <si>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</si>
  <si>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</si>
  <si>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</si>
  <si>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</si>
  <si>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</si>
  <si>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</si>
  <si>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</si>
  <si>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</si>
  <si>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</si>
  <si>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</si>
  <si>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</si>
  <si>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</si>
  <si>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</si>
  <si>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</si>
  <si>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</si>
  <si>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</si>
  <si>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</si>
  <si>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</si>
  <si>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</si>
  <si>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</si>
  <si>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</si>
  <si>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</si>
  <si>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</si>
  <si>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</si>
  <si>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</si>
  <si>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</si>
  <si>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</si>
  <si>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</si>
  <si>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</si>
  <si>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</si>
  <si>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</si>
  <si>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</si>
  <si>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</si>
  <si>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</si>
  <si>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</si>
  <si>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</si>
  <si>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</si>
  <si>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</si>
  <si>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</si>
  <si>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</si>
  <si>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</si>
  <si>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</si>
  <si>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</si>
  <si>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</si>
  <si>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</si>
  <si>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</si>
  <si>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</si>
  <si>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</si>
  <si>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</si>
  <si>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</si>
  <si>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</si>
  <si>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</si>
  <si>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</si>
  <si>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</si>
  <si>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</si>
  <si>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</si>
  <si>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</si>
  <si>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</si>
  <si>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</si>
  <si>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</si>
  <si>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</si>
  <si>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</si>
  <si>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</si>
  <si>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</si>
  <si>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</si>
  <si>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</si>
  <si>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</si>
  <si>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</si>
  <si>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</si>
  <si>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</si>
  <si>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</si>
  <si>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</si>
  <si>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</si>
  <si>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</si>
  <si>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</si>
  <si>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</si>
  <si>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</si>
  <si>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</si>
  <si>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</si>
  <si>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</si>
  <si>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</si>
  <si>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</si>
  <si>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</si>
  <si>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</si>
  <si>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</si>
  <si>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</si>
  <si>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</si>
  <si>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</si>
  <si>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</si>
  <si>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</si>
  <si>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</si>
  <si>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</si>
  <si>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</si>
  <si>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</si>
  <si>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</si>
  <si>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</si>
  <si>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</si>
  <si>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</si>
  <si>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</si>
  <si>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</si>
  <si>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</si>
  <si>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</si>
  <si>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</si>
  <si>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</si>
  <si>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</si>
  <si>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</si>
  <si>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</si>
  <si>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</si>
  <si>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</si>
  <si>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</si>
  <si>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</si>
  <si>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</si>
  <si>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</si>
  <si>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</si>
  <si>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</si>
  <si>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</si>
  <si>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</si>
  <si>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</si>
  <si>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</si>
  <si>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</si>
  <si>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</si>
  <si>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</si>
  <si>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</si>
  <si>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</si>
  <si>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</si>
  <si>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</si>
  <si>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</si>
  <si>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</si>
  <si>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</si>
  <si>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</si>
  <si>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</si>
  <si>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</si>
  <si>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</si>
  <si>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</si>
  <si>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</si>
  <si>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</si>
  <si>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</si>
  <si>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</si>
  <si>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</si>
  <si>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</si>
  <si>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</si>
  <si>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</si>
  <si>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</si>
  <si>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</si>
  <si>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</si>
  <si>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</si>
  <si>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</si>
  <si>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</si>
  <si>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</si>
  <si>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</si>
  <si>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</si>
  <si>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</si>
  <si>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</si>
  <si>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</si>
  <si>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</si>
  <si>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</si>
  <si>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</si>
  <si>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</si>
  <si>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</si>
  <si>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</si>
  <si>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</si>
  <si>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</si>
  <si>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</si>
  <si>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</si>
  <si>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</si>
  <si>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</si>
  <si>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</si>
  <si>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</si>
  <si>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</si>
  <si>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</si>
  <si>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</si>
  <si>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</si>
  <si>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</si>
  <si>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</si>
  <si>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</si>
  <si>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</si>
  <si>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</si>
  <si>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</si>
  <si>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</si>
  <si>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</si>
  <si>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</si>
  <si>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</si>
  <si>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</si>
  <si>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</si>
  <si>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</si>
  <si>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</si>
  <si>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</si>
  <si>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</si>
  <si>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</si>
  <si>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</si>
  <si>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</si>
  <si>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</si>
  <si>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</si>
  <si>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</si>
  <si>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</si>
  <si>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</si>
  <si>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</si>
  <si>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</si>
  <si>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</si>
  <si>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</si>
  <si>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</si>
  <si>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</si>
  <si>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Shin'ichirô Ushijima</t>
  </si>
  <si>
    <t>Yoru Sumino</t>
  </si>
  <si>
    <t>Mahiro Takasugi</t>
  </si>
  <si>
    <t>ABC Animation</t>
  </si>
  <si>
    <t>The Man Who Killed Don Quixote</t>
  </si>
  <si>
    <t>May 19, 2018 (France)</t>
  </si>
  <si>
    <t>José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</si>
  <si>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</si>
  <si>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</si>
  <si>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</si>
  <si>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</si>
  <si>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</si>
  <si>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</si>
  <si>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</si>
  <si>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</si>
  <si>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</si>
  <si>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</si>
  <si>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</si>
  <si>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</si>
  <si>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</si>
  <si>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</si>
  <si>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</si>
  <si>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</si>
  <si>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</si>
  <si>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</si>
  <si>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</si>
  <si>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</si>
  <si>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</si>
  <si>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</si>
  <si>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</si>
  <si>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</si>
  <si>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</si>
  <si>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</si>
  <si>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</si>
  <si>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</si>
  <si>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</si>
  <si>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</si>
  <si>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</si>
  <si>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</si>
  <si>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</si>
  <si>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</si>
  <si>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</si>
  <si>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</si>
  <si>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</si>
  <si>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</si>
  <si>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</si>
  <si>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</si>
  <si>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</si>
  <si>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</si>
  <si>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</si>
  <si>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</si>
  <si>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</si>
  <si>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</si>
  <si>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</si>
  <si>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</si>
  <si>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</si>
  <si>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</si>
  <si>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</si>
  <si>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</si>
  <si>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</si>
  <si>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</si>
  <si>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</si>
  <si>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</si>
  <si>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</si>
  <si>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</si>
  <si>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</si>
  <si>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</si>
  <si>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</si>
  <si>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</si>
  <si>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</si>
  <si>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</si>
  <si>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</si>
  <si>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</si>
  <si>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</si>
  <si>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</si>
  <si>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</si>
  <si>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</si>
  <si>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</si>
  <si>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</si>
  <si>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</si>
  <si>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</si>
  <si>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</si>
  <si>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</si>
  <si>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</si>
  <si>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</si>
  <si>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</si>
  <si>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</si>
  <si>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Möller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</si>
  <si>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</si>
  <si>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</si>
  <si>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</si>
  <si>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</si>
  <si>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</si>
  <si>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</si>
  <si>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</si>
  <si>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</si>
  <si>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</si>
  <si>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</si>
  <si>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</si>
  <si>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</si>
  <si>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</si>
  <si>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</si>
  <si>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</si>
  <si>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</si>
  <si>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</si>
  <si>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</si>
  <si>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</si>
  <si>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</si>
  <si>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</si>
  <si>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</si>
  <si>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</si>
  <si>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</si>
  <si>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</si>
  <si>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</si>
  <si>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</si>
  <si>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</si>
  <si>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</si>
  <si>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</si>
  <si>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</si>
  <si>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</si>
  <si>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</si>
  <si>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</si>
  <si>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</si>
  <si>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</si>
  <si>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</si>
  <si>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</si>
  <si>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</si>
  <si>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</si>
  <si>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</si>
  <si>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</si>
  <si>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</si>
  <si>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</si>
  <si>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</si>
  <si>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</si>
  <si>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</si>
  <si>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</si>
  <si>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</si>
  <si>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</si>
  <si>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</si>
  <si>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</si>
  <si>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</si>
  <si>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</si>
  <si>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</si>
  <si>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</si>
  <si>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</si>
  <si>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</si>
  <si>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</si>
  <si>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</si>
  <si>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</si>
  <si>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</si>
  <si>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</si>
  <si>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</si>
  <si>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</si>
  <si>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</si>
  <si>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</si>
  <si>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</si>
  <si>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</si>
  <si>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</si>
  <si>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</si>
  <si>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</si>
  <si>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</si>
  <si>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</si>
  <si>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</si>
  <si>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</si>
  <si>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</si>
  <si>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</si>
  <si>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</si>
  <si>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</si>
  <si>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</si>
  <si>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</si>
  <si>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</si>
  <si>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</si>
  <si>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</si>
  <si>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Kôhei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</si>
  <si>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</si>
  <si>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</si>
  <si>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</si>
  <si>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</si>
  <si>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</si>
  <si>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</si>
  <si>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</si>
  <si>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</si>
  <si>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</si>
  <si>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</si>
  <si>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</si>
  <si>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</si>
  <si>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</si>
  <si>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</si>
  <si>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</si>
  <si>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</si>
  <si>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</si>
  <si>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</si>
  <si>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</si>
  <si>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</si>
  <si>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</si>
  <si>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</si>
  <si>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</si>
  <si>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</si>
  <si>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</si>
  <si>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</si>
  <si>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</si>
  <si>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</si>
  <si>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</si>
  <si>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</si>
  <si>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</si>
  <si>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</si>
  <si>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</si>
  <si>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</si>
  <si>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</si>
  <si>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</si>
  <si>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</si>
  <si>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</si>
  <si>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</si>
  <si>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</si>
  <si>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</si>
  <si>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</si>
  <si>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</si>
  <si>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</si>
  <si>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</si>
  <si>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</si>
  <si>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1917</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</si>
  <si>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</si>
  <si>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</si>
  <si>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</si>
  <si>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</si>
  <si>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</si>
  <si>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</si>
  <si>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</si>
  <si>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</si>
  <si>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</si>
  <si>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</si>
  <si>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</si>
  <si>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</si>
  <si>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</si>
  <si>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</si>
  <si>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</si>
  <si>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</si>
  <si>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</si>
  <si>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</si>
  <si>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</si>
  <si>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</si>
  <si>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</si>
  <si>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</si>
  <si>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</si>
  <si>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</si>
  <si>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</si>
  <si>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</si>
  <si>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</si>
  <si>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</si>
  <si>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</si>
  <si>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</si>
  <si>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</si>
  <si>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</si>
  <si>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</si>
  <si>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</si>
  <si>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</si>
  <si>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</si>
  <si>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</si>
  <si>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</si>
  <si>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</si>
  <si>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</si>
  <si>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</si>
  <si>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</si>
  <si>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</si>
  <si>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</si>
  <si>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</si>
  <si>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</si>
  <si>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</si>
  <si>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</si>
  <si>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</si>
  <si>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</si>
  <si>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</si>
  <si>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</si>
  <si>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</si>
  <si>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</si>
  <si>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Noémie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</si>
  <si>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</si>
  <si>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</si>
  <si>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</si>
  <si>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</si>
  <si>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</si>
  <si>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</si>
  <si>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</si>
  <si>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</si>
  <si>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</si>
  <si>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</si>
  <si>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</si>
  <si>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</si>
  <si>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</si>
  <si>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</si>
  <si>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</si>
  <si>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</si>
  <si>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</si>
  <si>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</si>
  <si>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</si>
  <si>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</si>
  <si>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</si>
  <si>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</si>
  <si>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</si>
  <si>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</si>
  <si>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</si>
  <si>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</si>
  <si>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</si>
  <si>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</si>
  <si>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</si>
  <si>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</si>
  <si>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</si>
  <si>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</si>
  <si>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</si>
  <si>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</si>
  <si>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</si>
  <si>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</si>
  <si>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</si>
  <si>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</si>
  <si>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</si>
  <si>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</si>
  <si>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</si>
  <si>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</si>
  <si>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</si>
  <si>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</si>
  <si>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</si>
  <si>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</si>
  <si>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</si>
  <si>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</si>
  <si>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</si>
  <si>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</si>
  <si>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</si>
  <si>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</si>
  <si>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</si>
  <si>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Pokémon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</si>
  <si>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</si>
  <si>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</si>
  <si>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</si>
  <si>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</si>
  <si>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</si>
  <si>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</si>
  <si>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</si>
  <si>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</si>
  <si>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</si>
  <si>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</si>
  <si>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</si>
  <si>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</si>
  <si>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</si>
  <si>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</si>
  <si>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</si>
  <si>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</si>
  <si>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</si>
  <si>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</si>
  <si>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</si>
  <si>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</si>
  <si>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</si>
  <si>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</si>
  <si>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</si>
  <si>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</si>
  <si>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</si>
  <si>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Kölsch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</si>
  <si>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</si>
  <si>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</si>
  <si>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</si>
  <si>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</si>
  <si>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</si>
  <si>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</si>
  <si>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</si>
  <si>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</si>
  <si>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</si>
  <si>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</si>
  <si>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</si>
  <si>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</si>
  <si>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</si>
  <si>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</si>
  <si>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</si>
  <si>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</si>
  <si>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</si>
  <si>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</si>
  <si>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</si>
  <si>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</si>
  <si>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</si>
  <si>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</si>
  <si>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</si>
  <si>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</si>
  <si>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</si>
  <si>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</si>
  <si>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</si>
  <si>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</si>
  <si>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</si>
  <si>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</si>
  <si>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</si>
  <si>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</si>
  <si>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</si>
  <si>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</si>
  <si>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</si>
  <si>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</si>
  <si>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</si>
  <si>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</si>
  <si>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Durán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</si>
  <si>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</si>
  <si>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</si>
  <si>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</si>
  <si>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</si>
  <si>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</si>
  <si>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</si>
  <si>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</si>
  <si>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</si>
  <si>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</si>
  <si>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</si>
  <si>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</si>
  <si>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</si>
  <si>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</si>
  <si>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</si>
  <si>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</si>
  <si>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</si>
  <si>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</si>
  <si>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</si>
  <si>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</si>
  <si>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</si>
  <si>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</si>
  <si>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</si>
  <si>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</si>
  <si>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</si>
  <si>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</si>
  <si>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</si>
  <si>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</si>
  <si>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</si>
  <si>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</si>
  <si>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</si>
  <si>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</si>
  <si>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</si>
  <si>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</si>
  <si>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</si>
  <si>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</si>
  <si>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</si>
  <si>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</si>
  <si>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</si>
  <si>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Seána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</si>
  <si>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</si>
  <si>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</si>
  <si>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</si>
  <si>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</si>
  <si>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</si>
  <si>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</si>
  <si>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</si>
  <si>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</si>
  <si>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</si>
  <si>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</si>
  <si>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</si>
  <si>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</si>
  <si>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</si>
  <si>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</si>
  <si>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</si>
  <si>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</si>
  <si>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</si>
  <si>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</si>
  <si>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</si>
  <si>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</si>
  <si>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</si>
  <si>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</si>
  <si>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</si>
  <si>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</si>
  <si>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</si>
  <si>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</si>
  <si>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</si>
  <si>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</si>
  <si>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</si>
  <si>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</si>
  <si>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</si>
  <si>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</si>
  <si>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</si>
  <si>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</si>
  <si>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</si>
  <si>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</si>
  <si>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</si>
  <si>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</si>
  <si>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</si>
  <si>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</si>
  <si>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</si>
  <si>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</si>
  <si>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</si>
  <si>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</si>
  <si>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</si>
  <si>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</si>
  <si>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</si>
  <si>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</si>
  <si>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</si>
  <si>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</si>
  <si>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</si>
  <si>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</si>
  <si>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</si>
  <si>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</si>
  <si>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</si>
  <si>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</si>
  <si>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</si>
  <si>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</si>
  <si>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</si>
  <si>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</si>
  <si>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</si>
  <si>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</si>
  <si>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</si>
  <si>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</si>
  <si>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</si>
  <si>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</si>
  <si>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</si>
  <si>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</si>
  <si>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</si>
  <si>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</si>
  <si>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</si>
  <si>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</si>
  <si>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</si>
  <si>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</si>
  <si>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</si>
  <si>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</si>
  <si>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</si>
  <si>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</si>
  <si>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</si>
  <si>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</si>
  <si>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</si>
  <si>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</si>
  <si>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</si>
  <si>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</si>
  <si>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</si>
  <si>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</si>
  <si>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</si>
  <si>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</si>
  <si>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</si>
  <si>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</si>
  <si>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</si>
  <si>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</si>
  <si>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</si>
  <si>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</si>
  <si>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</si>
  <si>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</si>
  <si>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</si>
  <si>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</si>
  <si>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</si>
  <si>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</si>
  <si>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</si>
  <si>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</si>
  <si>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</si>
  <si>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</si>
  <si>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</si>
  <si>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</si>
  <si>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</si>
  <si>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</si>
  <si>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</si>
  <si>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</si>
  <si>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</si>
  <si>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</si>
  <si>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</si>
  <si>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</si>
  <si>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</si>
  <si>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</si>
  <si>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</si>
  <si>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</si>
  <si>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</si>
  <si>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</si>
  <si>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</si>
  <si>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</si>
  <si>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</si>
  <si>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</si>
  <si>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</si>
  <si>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</si>
  <si>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</si>
  <si>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</si>
  <si>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</si>
  <si>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</si>
  <si>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</si>
  <si>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</si>
  <si>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</si>
  <si>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</si>
  <si>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</si>
  <si>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</si>
  <si>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</si>
  <si>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</si>
  <si>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</si>
  <si>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</si>
  <si>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</si>
  <si>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</si>
  <si>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</si>
  <si>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</si>
  <si>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</si>
  <si>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</si>
  <si>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</si>
  <si>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</si>
  <si>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</si>
  <si>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</si>
  <si>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</si>
  <si>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</si>
  <si>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</si>
  <si>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</si>
  <si>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</si>
  <si>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</si>
  <si>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</si>
  <si>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</si>
  <si>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</si>
  <si>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</si>
  <si>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</si>
  <si>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</si>
  <si>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</si>
  <si>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</si>
  <si>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</si>
  <si>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</si>
  <si>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</si>
  <si>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</si>
  <si>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</si>
  <si>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</si>
  <si>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</si>
  <si>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</si>
  <si>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</si>
  <si>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</si>
  <si>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</si>
  <si>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</si>
  <si>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</si>
  <si>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</si>
  <si>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</si>
  <si>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</si>
  <si>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Gorô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</si>
  <si>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</si>
  <si>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</si>
  <si>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</si>
  <si>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</si>
  <si>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</si>
  <si>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</si>
  <si>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</si>
  <si>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</si>
  <si>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</si>
  <si>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</si>
  <si>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</si>
  <si>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</si>
  <si>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</si>
  <si>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</si>
  <si>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</si>
  <si>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</si>
  <si>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</si>
  <si>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</si>
  <si>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</si>
  <si>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</si>
  <si>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</si>
  <si>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</si>
  <si>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</si>
  <si>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</si>
  <si>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</si>
  <si>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</si>
  <si>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</si>
  <si>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</si>
  <si>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</si>
  <si>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</si>
  <si>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</si>
  <si>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</si>
  <si>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</si>
  <si>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</si>
  <si>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</si>
  <si>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</si>
  <si>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</si>
  <si>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</si>
  <si>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</si>
  <si>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</si>
  <si>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</si>
  <si>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</si>
  <si>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</si>
  <si>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</si>
  <si>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</si>
  <si>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</si>
  <si>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</si>
  <si>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</si>
  <si>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</si>
  <si>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</si>
  <si>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</si>
  <si>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</si>
  <si>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</si>
  <si>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</si>
  <si>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</si>
  <si>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</si>
  <si>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</si>
  <si>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</si>
  <si>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</si>
  <si>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</si>
  <si>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</si>
  <si>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</si>
  <si>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</si>
  <si>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</si>
  <si>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</si>
  <si>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</si>
  <si>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</si>
  <si>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</si>
  <si>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</si>
  <si>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</si>
  <si>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</si>
  <si>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</si>
  <si>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</si>
  <si>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</si>
  <si>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</si>
  <si>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</si>
  <si>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</si>
  <si>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</si>
  <si>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</si>
  <si>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</si>
  <si>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</si>
  <si>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</si>
  <si>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</si>
  <si>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</si>
  <si>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</si>
  <si>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</si>
  <si>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</si>
  <si>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</si>
  <si>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</si>
  <si>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</si>
  <si>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</si>
  <si>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</si>
  <si>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</si>
  <si>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</si>
  <si>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</si>
  <si>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</si>
  <si>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</si>
  <si>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</si>
  <si>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</si>
  <si>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</si>
  <si>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</si>
  <si>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</si>
  <si>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</si>
  <si>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</si>
  <si>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</si>
  <si>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</si>
  <si>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</si>
  <si>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</si>
  <si>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</si>
  <si>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</si>
  <si>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</si>
  <si>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</si>
  <si>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</si>
  <si>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</si>
  <si>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</si>
  <si>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</si>
  <si>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</si>
  <si>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</si>
  <si>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</si>
  <si>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</si>
  <si>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</si>
  <si>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</si>
  <si>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</si>
  <si>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</si>
  <si>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</si>
  <si>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</si>
  <si>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</si>
  <si>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</si>
  <si>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</si>
  <si>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</si>
  <si>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</si>
  <si>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</si>
  <si>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</si>
  <si>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</si>
  <si>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</si>
  <si>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</si>
  <si>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</si>
  <si>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</si>
  <si>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</si>
  <si>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</si>
  <si>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</si>
  <si>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</si>
  <si>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</si>
  <si>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</si>
  <si>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Tesshô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</si>
  <si>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</si>
  <si>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</si>
  <si>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</si>
  <si>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</si>
  <si>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</si>
  <si>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</si>
  <si>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</si>
  <si>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</si>
  <si>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</si>
  <si>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</si>
  <si>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</si>
  <si>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</si>
  <si>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</si>
  <si>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</si>
  <si>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</si>
  <si>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</si>
  <si>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</si>
  <si>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</si>
  <si>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</si>
  <si>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</si>
  <si>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</si>
  <si>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</si>
  <si>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</si>
  <si>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</si>
  <si>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</si>
  <si>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</si>
  <si>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</si>
  <si>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</si>
  <si>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</si>
  <si>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</si>
  <si>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</si>
  <si>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</si>
  <si>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</si>
  <si>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</si>
  <si>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</si>
  <si>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</si>
  <si>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</si>
  <si>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</si>
  <si>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Anne-Élisabeth Bossé</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</si>
  <si>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</si>
  <si>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</si>
  <si>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</si>
  <si>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</si>
  <si>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</si>
  <si>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</si>
  <si>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</si>
  <si>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</si>
  <si>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</si>
  <si>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</si>
  <si>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</si>
  <si>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</si>
  <si>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</si>
  <si>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</si>
  <si>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</si>
  <si>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</si>
  <si>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</si>
  <si>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</si>
  <si>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</si>
  <si>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</si>
  <si>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</si>
  <si>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</si>
  <si>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</si>
  <si>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</si>
  <si>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</si>
  <si>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</si>
  <si>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</si>
  <si>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</si>
  <si>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</si>
  <si>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</si>
  <si>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</si>
  <si>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</si>
  <si>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</si>
  <si>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</si>
  <si>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</si>
  <si>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</si>
  <si>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</si>
  <si>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</si>
  <si>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</si>
  <si>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</si>
  <si>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</si>
  <si>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</si>
  <si>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</si>
  <si>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</si>
  <si>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</si>
  <si>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</si>
  <si>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</si>
  <si>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</si>
  <si>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</si>
  <si>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</si>
  <si>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</si>
  <si>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</si>
  <si>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</si>
  <si>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</si>
  <si>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</si>
  <si>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</si>
  <si>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</si>
  <si>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</si>
  <si>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</si>
  <si>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</si>
  <si>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</si>
  <si>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</si>
  <si>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</si>
  <si>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</si>
  <si>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</si>
  <si>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</si>
  <si>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</si>
  <si>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</si>
  <si>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</si>
  <si>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</si>
  <si>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</si>
  <si>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</si>
  <si>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</si>
  <si>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</si>
  <si>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</si>
  <si>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</si>
  <si>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</si>
  <si>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</si>
  <si>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</si>
  <si>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</si>
  <si>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</si>
  <si>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</si>
  <si>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</si>
  <si>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</si>
  <si>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</si>
  <si>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</si>
  <si>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</si>
  <si>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</si>
  <si>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</si>
  <si>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</si>
  <si>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</si>
  <si>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</si>
  <si>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</si>
  <si>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</si>
  <si>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Total</t>
  </si>
  <si>
    <t>NA</t>
  </si>
  <si>
    <t>Row Labels</t>
  </si>
  <si>
    <t>Grand Total</t>
  </si>
  <si>
    <t>Sum of gross</t>
  </si>
  <si>
    <t>Year</t>
  </si>
  <si>
    <t>Annual Average Index</t>
  </si>
  <si>
    <t>1800</t>
  </si>
  <si>
    <t>51</t>
  </si>
  <si>
    <t>1801</t>
  </si>
  <si>
    <t>50</t>
  </si>
  <si>
    <t>-2.0%</t>
  </si>
  <si>
    <t>1802</t>
  </si>
  <si>
    <t>43</t>
  </si>
  <si>
    <t>-14.0%</t>
  </si>
  <si>
    <t>1803</t>
  </si>
  <si>
    <t>45</t>
  </si>
  <si>
    <t>4.7%</t>
  </si>
  <si>
    <t>1804</t>
  </si>
  <si>
    <t>0.0%</t>
  </si>
  <si>
    <t>1805</t>
  </si>
  <si>
    <t>1806</t>
  </si>
  <si>
    <t>47</t>
  </si>
  <si>
    <t>4.4%</t>
  </si>
  <si>
    <t>1807</t>
  </si>
  <si>
    <t>44</t>
  </si>
  <si>
    <t>-6.4%</t>
  </si>
  <si>
    <t>1808</t>
  </si>
  <si>
    <t>48</t>
  </si>
  <si>
    <t>9.1%</t>
  </si>
  <si>
    <t>1809</t>
  </si>
  <si>
    <t>-2.1%</t>
  </si>
  <si>
    <t>1810</t>
  </si>
  <si>
    <t>1811</t>
  </si>
  <si>
    <t>6.4%</t>
  </si>
  <si>
    <t>1812</t>
  </si>
  <si>
    <t>2.0%</t>
  </si>
  <si>
    <t>1813</t>
  </si>
  <si>
    <t>58</t>
  </si>
  <si>
    <t>13.7%</t>
  </si>
  <si>
    <t>1814</t>
  </si>
  <si>
    <t>63</t>
  </si>
  <si>
    <t>8.6%</t>
  </si>
  <si>
    <t>1815</t>
  </si>
  <si>
    <t>55</t>
  </si>
  <si>
    <t>-12.7%</t>
  </si>
  <si>
    <t>1816</t>
  </si>
  <si>
    <t>-7.3%</t>
  </si>
  <si>
    <t>1817</t>
  </si>
  <si>
    <t>-5.9%</t>
  </si>
  <si>
    <t>1818</t>
  </si>
  <si>
    <t>46</t>
  </si>
  <si>
    <t>-4.2%</t>
  </si>
  <si>
    <t>1819</t>
  </si>
  <si>
    <t>1820</t>
  </si>
  <si>
    <t>-8.7%</t>
  </si>
  <si>
    <t>1821</t>
  </si>
  <si>
    <t>40</t>
  </si>
  <si>
    <t>-4.8%</t>
  </si>
  <si>
    <t>1822</t>
  </si>
  <si>
    <t>1823</t>
  </si>
  <si>
    <t>36</t>
  </si>
  <si>
    <t>-10.0%</t>
  </si>
  <si>
    <t>1824</t>
  </si>
  <si>
    <t>33</t>
  </si>
  <si>
    <t>-8.3%</t>
  </si>
  <si>
    <t>1825</t>
  </si>
  <si>
    <t>34</t>
  </si>
  <si>
    <t>3.0%</t>
  </si>
  <si>
    <t>1826</t>
  </si>
  <si>
    <t>1827</t>
  </si>
  <si>
    <t>1828</t>
  </si>
  <si>
    <t>-2.9%</t>
  </si>
  <si>
    <t>1829</t>
  </si>
  <si>
    <t>32</t>
  </si>
  <si>
    <t>-3.0%</t>
  </si>
  <si>
    <t>1830</t>
  </si>
  <si>
    <t>1831</t>
  </si>
  <si>
    <t>1832</t>
  </si>
  <si>
    <t>30</t>
  </si>
  <si>
    <t>-6.3%</t>
  </si>
  <si>
    <t>1833</t>
  </si>
  <si>
    <t>29</t>
  </si>
  <si>
    <t>-3.3%</t>
  </si>
  <si>
    <t>1834</t>
  </si>
  <si>
    <t>3.4%</t>
  </si>
  <si>
    <t>1835</t>
  </si>
  <si>
    <t>3.3%</t>
  </si>
  <si>
    <t>1836</t>
  </si>
  <si>
    <t>6.5%</t>
  </si>
  <si>
    <t>1837</t>
  </si>
  <si>
    <t>1838</t>
  </si>
  <si>
    <t>1839</t>
  </si>
  <si>
    <t>1840</t>
  </si>
  <si>
    <t>1841</t>
  </si>
  <si>
    <t>1842</t>
  </si>
  <si>
    <t>-6.5%</t>
  </si>
  <si>
    <t>1843</t>
  </si>
  <si>
    <t>28</t>
  </si>
  <si>
    <t>-3.4%</t>
  </si>
  <si>
    <t>1844</t>
  </si>
  <si>
    <t>1845</t>
  </si>
  <si>
    <t>1846</t>
  </si>
  <si>
    <t>27</t>
  </si>
  <si>
    <t>-3.6%</t>
  </si>
  <si>
    <t>1847</t>
  </si>
  <si>
    <t>3.7%</t>
  </si>
  <si>
    <t>1848</t>
  </si>
  <si>
    <t>26</t>
  </si>
  <si>
    <t>-7.1%</t>
  </si>
  <si>
    <t>1849</t>
  </si>
  <si>
    <t>25</t>
  </si>
  <si>
    <t>-3.8%</t>
  </si>
  <si>
    <t>1850</t>
  </si>
  <si>
    <t>1851</t>
  </si>
  <si>
    <t>1852</t>
  </si>
  <si>
    <t>1853</t>
  </si>
  <si>
    <t>1854</t>
  </si>
  <si>
    <t>8.0%</t>
  </si>
  <si>
    <t>1855</t>
  </si>
  <si>
    <t>1856</t>
  </si>
  <si>
    <t>1857</t>
  </si>
  <si>
    <t>1858</t>
  </si>
  <si>
    <t>1859</t>
  </si>
  <si>
    <t>3.8%</t>
  </si>
  <si>
    <t>1860</t>
  </si>
  <si>
    <t>1861</t>
  </si>
  <si>
    <t>1862</t>
  </si>
  <si>
    <t>11.1%</t>
  </si>
  <si>
    <t>1863</t>
  </si>
  <si>
    <t>37</t>
  </si>
  <si>
    <t>23.3%</t>
  </si>
  <si>
    <t>1864</t>
  </si>
  <si>
    <t>27.0%</t>
  </si>
  <si>
    <t>1865</t>
  </si>
  <si>
    <t>1866</t>
  </si>
  <si>
    <t>-4.3%</t>
  </si>
  <si>
    <t>1867</t>
  </si>
  <si>
    <t>-4.5%</t>
  </si>
  <si>
    <t>1868</t>
  </si>
  <si>
    <t>1869</t>
  </si>
  <si>
    <t>1870</t>
  </si>
  <si>
    <t>38</t>
  </si>
  <si>
    <t>-5.0%</t>
  </si>
  <si>
    <t>1871</t>
  </si>
  <si>
    <t>-5.3%</t>
  </si>
  <si>
    <t>1872</t>
  </si>
  <si>
    <t>1873</t>
  </si>
  <si>
    <t>1874</t>
  </si>
  <si>
    <t>-5.6%</t>
  </si>
  <si>
    <t>1875</t>
  </si>
  <si>
    <t>1876</t>
  </si>
  <si>
    <t>1877</t>
  </si>
  <si>
    <t>1878</t>
  </si>
  <si>
    <t>-9.4%</t>
  </si>
  <si>
    <t>1879</t>
  </si>
  <si>
    <t>1880</t>
  </si>
  <si>
    <t>3.6%</t>
  </si>
  <si>
    <t>1881</t>
  </si>
  <si>
    <t>1882</t>
  </si>
  <si>
    <t>1883</t>
  </si>
  <si>
    <t>1884</t>
  </si>
  <si>
    <t>1885</t>
  </si>
  <si>
    <t>1886</t>
  </si>
  <si>
    <t>1887</t>
  </si>
  <si>
    <t>1888</t>
  </si>
  <si>
    <t>1889</t>
  </si>
  <si>
    <t>1890</t>
  </si>
  <si>
    <t>1891</t>
  </si>
  <si>
    <t>1892</t>
  </si>
  <si>
    <t>1893</t>
  </si>
  <si>
    <t>1894</t>
  </si>
  <si>
    <t>-3.7%</t>
  </si>
  <si>
    <t>1895</t>
  </si>
  <si>
    <t>1896</t>
  </si>
  <si>
    <t>1897</t>
  </si>
  <si>
    <t>1898</t>
  </si>
  <si>
    <t>1899</t>
  </si>
  <si>
    <t>1900</t>
  </si>
  <si>
    <t>1901</t>
  </si>
  <si>
    <t>1902</t>
  </si>
  <si>
    <t>4.0%</t>
  </si>
  <si>
    <t>1903</t>
  </si>
  <si>
    <t>1904</t>
  </si>
  <si>
    <t>1905</t>
  </si>
  <si>
    <t>1906</t>
  </si>
  <si>
    <t>1907</t>
  </si>
  <si>
    <t>1908</t>
  </si>
  <si>
    <t>1909</t>
  </si>
  <si>
    <t>1910</t>
  </si>
  <si>
    <t>1911</t>
  </si>
  <si>
    <t>1912</t>
  </si>
  <si>
    <t>1913</t>
  </si>
  <si>
    <t>29.7</t>
  </si>
  <si>
    <t>2.4%</t>
  </si>
  <si>
    <t>1914</t>
  </si>
  <si>
    <t>30.1</t>
  </si>
  <si>
    <t>1.3%</t>
  </si>
  <si>
    <t>1915</t>
  </si>
  <si>
    <t>30.4</t>
  </si>
  <si>
    <t>0.9%</t>
  </si>
  <si>
    <t>1916</t>
  </si>
  <si>
    <t>32.7</t>
  </si>
  <si>
    <t>7.7%</t>
  </si>
  <si>
    <t>38.5</t>
  </si>
  <si>
    <t>17.8%</t>
  </si>
  <si>
    <t>1918</t>
  </si>
  <si>
    <t>45.2</t>
  </si>
  <si>
    <t>17.3%</t>
  </si>
  <si>
    <t>1919</t>
  </si>
  <si>
    <t>52.1</t>
  </si>
  <si>
    <t>15.2%</t>
  </si>
  <si>
    <t>1920</t>
  </si>
  <si>
    <t>60.2</t>
  </si>
  <si>
    <t>15.6%</t>
  </si>
  <si>
    <t>1921</t>
  </si>
  <si>
    <t>53.6</t>
  </si>
  <si>
    <t>-10.9%</t>
  </si>
  <si>
    <t>1922</t>
  </si>
  <si>
    <t>50.3</t>
  </si>
  <si>
    <t>-6.2%</t>
  </si>
  <si>
    <t>1923</t>
  </si>
  <si>
    <t>51.2</t>
  </si>
  <si>
    <t>1.8%</t>
  </si>
  <si>
    <t>1924</t>
  </si>
  <si>
    <t>51.5</t>
  </si>
  <si>
    <t>0.4%</t>
  </si>
  <si>
    <t>1925</t>
  </si>
  <si>
    <t>52.7</t>
  </si>
  <si>
    <t>1926</t>
  </si>
  <si>
    <t>53.2</t>
  </si>
  <si>
    <t>1927</t>
  </si>
  <si>
    <t>52.2</t>
  </si>
  <si>
    <t>-1.9%</t>
  </si>
  <si>
    <t>1928</t>
  </si>
  <si>
    <t>51.6</t>
  </si>
  <si>
    <t>-1.2%</t>
  </si>
  <si>
    <t>1929</t>
  </si>
  <si>
    <t>1930</t>
  </si>
  <si>
    <t>50.2</t>
  </si>
  <si>
    <t>-2.7%</t>
  </si>
  <si>
    <t>1931</t>
  </si>
  <si>
    <t>45.7</t>
  </si>
  <si>
    <t>-8.9%</t>
  </si>
  <si>
    <t>1932</t>
  </si>
  <si>
    <t>41.0</t>
  </si>
  <si>
    <t>-10.3%</t>
  </si>
  <si>
    <t>1933</t>
  </si>
  <si>
    <t>38.9</t>
  </si>
  <si>
    <t>-5.2%</t>
  </si>
  <si>
    <t>1934</t>
  </si>
  <si>
    <t>40.2</t>
  </si>
  <si>
    <t>3.5%</t>
  </si>
  <si>
    <t>1935</t>
  </si>
  <si>
    <t>41.2</t>
  </si>
  <si>
    <t>2.6%</t>
  </si>
  <si>
    <t>1936</t>
  </si>
  <si>
    <t>41.7</t>
  </si>
  <si>
    <t>1.0%</t>
  </si>
  <si>
    <t>1937</t>
  </si>
  <si>
    <t>43.2</t>
  </si>
  <si>
    <t>1938</t>
  </si>
  <si>
    <t>42.3</t>
  </si>
  <si>
    <t>1939</t>
  </si>
  <si>
    <t>41.8</t>
  </si>
  <si>
    <t>-1.3%</t>
  </si>
  <si>
    <t>1940</t>
  </si>
  <si>
    <t>42.1</t>
  </si>
  <si>
    <t>0.7%</t>
  </si>
  <si>
    <t>1941</t>
  </si>
  <si>
    <t>44.2</t>
  </si>
  <si>
    <t>5.1%</t>
  </si>
  <si>
    <t>1942</t>
  </si>
  <si>
    <t>49.1</t>
  </si>
  <si>
    <t>10.9%</t>
  </si>
  <si>
    <t>1943</t>
  </si>
  <si>
    <t>52.0</t>
  </si>
  <si>
    <t>6.0%</t>
  </si>
  <si>
    <t>1944</t>
  </si>
  <si>
    <t>52.9</t>
  </si>
  <si>
    <t>1.6%</t>
  </si>
  <si>
    <t>1945</t>
  </si>
  <si>
    <t>54.1</t>
  </si>
  <si>
    <t>2.3%</t>
  </si>
  <si>
    <t>1946</t>
  </si>
  <si>
    <t>58.6</t>
  </si>
  <si>
    <t>8.5%</t>
  </si>
  <si>
    <t>1947</t>
  </si>
  <si>
    <t>67.1</t>
  </si>
  <si>
    <t>14.4%</t>
  </si>
  <si>
    <t>1948</t>
  </si>
  <si>
    <t>72.2</t>
  </si>
  <si>
    <t>1949</t>
  </si>
  <si>
    <t>71.5</t>
  </si>
  <si>
    <t>-1.0%</t>
  </si>
  <si>
    <t>1950</t>
  </si>
  <si>
    <t>72.3</t>
  </si>
  <si>
    <t>1.1%</t>
  </si>
  <si>
    <t>1951</t>
  </si>
  <si>
    <t>78.0</t>
  </si>
  <si>
    <t>7.9%</t>
  </si>
  <si>
    <t>1952</t>
  </si>
  <si>
    <t>79.8</t>
  </si>
  <si>
    <t>1953</t>
  </si>
  <si>
    <t>80.4</t>
  </si>
  <si>
    <t>0.8%</t>
  </si>
  <si>
    <t>1954</t>
  </si>
  <si>
    <t>80.7</t>
  </si>
  <si>
    <t>0.3%</t>
  </si>
  <si>
    <t>1955</t>
  </si>
  <si>
    <t>80.5</t>
  </si>
  <si>
    <t>-0.3%</t>
  </si>
  <si>
    <t>1956</t>
  </si>
  <si>
    <t>81.7</t>
  </si>
  <si>
    <t>1.5%</t>
  </si>
  <si>
    <t>1957</t>
  </si>
  <si>
    <t>84.4</t>
  </si>
  <si>
    <t>1958</t>
  </si>
  <si>
    <t>86.7</t>
  </si>
  <si>
    <t>2.7%</t>
  </si>
  <si>
    <t>1959</t>
  </si>
  <si>
    <t>87.6</t>
  </si>
  <si>
    <t>1960</t>
  </si>
  <si>
    <t>88.9</t>
  </si>
  <si>
    <t>1961</t>
  </si>
  <si>
    <t>89.8</t>
  </si>
  <si>
    <t>1962</t>
  </si>
  <si>
    <t>90.9</t>
  </si>
  <si>
    <t>1.2%</t>
  </si>
  <si>
    <t>1963</t>
  </si>
  <si>
    <t>92.0</t>
  </si>
  <si>
    <t>1964</t>
  </si>
  <si>
    <t>93.2</t>
  </si>
  <si>
    <t>1965</t>
  </si>
  <si>
    <t>94.7</t>
  </si>
  <si>
    <t>1966</t>
  </si>
  <si>
    <t>97.5</t>
  </si>
  <si>
    <t>1967</t>
  </si>
  <si>
    <t>100.2</t>
  </si>
  <si>
    <t>2.8%</t>
  </si>
  <si>
    <t>1968</t>
  </si>
  <si>
    <t>104.5</t>
  </si>
  <si>
    <t>4.3%</t>
  </si>
  <si>
    <t>110.2</t>
  </si>
  <si>
    <t>5.5%</t>
  </si>
  <si>
    <t>1970</t>
  </si>
  <si>
    <t>116.7</t>
  </si>
  <si>
    <t>5.8%</t>
  </si>
  <si>
    <t>1971</t>
  </si>
  <si>
    <t>121.7</t>
  </si>
  <si>
    <t>1972</t>
  </si>
  <si>
    <t>125.7</t>
  </si>
  <si>
    <t>1973</t>
  </si>
  <si>
    <t>133.4</t>
  </si>
  <si>
    <t>6.2%</t>
  </si>
  <si>
    <t>1974</t>
  </si>
  <si>
    <t>148.2</t>
  </si>
  <si>
    <t>1975</t>
  </si>
  <si>
    <t>161.7</t>
  </si>
  <si>
    <t>1976</t>
  </si>
  <si>
    <t>171.0</t>
  </si>
  <si>
    <t>5.7%</t>
  </si>
  <si>
    <t>1977</t>
  </si>
  <si>
    <t>182.1</t>
  </si>
  <si>
    <t>1978</t>
  </si>
  <si>
    <t>196.0</t>
  </si>
  <si>
    <t>7.6%</t>
  </si>
  <si>
    <t>1979</t>
  </si>
  <si>
    <t>218.1</t>
  </si>
  <si>
    <t>11.3%</t>
  </si>
  <si>
    <t>1980</t>
  </si>
  <si>
    <t>247.6</t>
  </si>
  <si>
    <t>13.5%</t>
  </si>
  <si>
    <t>1981</t>
  </si>
  <si>
    <t>273.2</t>
  </si>
  <si>
    <t>10.3%</t>
  </si>
  <si>
    <t>1982</t>
  </si>
  <si>
    <t>290.0</t>
  </si>
  <si>
    <t>6.1%</t>
  </si>
  <si>
    <t>1983</t>
  </si>
  <si>
    <t>299.3</t>
  </si>
  <si>
    <t>3.2%</t>
  </si>
  <si>
    <t>312.2</t>
  </si>
  <si>
    <t>1985</t>
  </si>
  <si>
    <t>323.2</t>
  </si>
  <si>
    <t>1986</t>
  </si>
  <si>
    <t>329.4</t>
  </si>
  <si>
    <t>1.9%</t>
  </si>
  <si>
    <t>1987</t>
  </si>
  <si>
    <t>341.4</t>
  </si>
  <si>
    <t>1988</t>
  </si>
  <si>
    <t>355.4</t>
  </si>
  <si>
    <t>4.1%</t>
  </si>
  <si>
    <t>1989</t>
  </si>
  <si>
    <t>372.5</t>
  </si>
  <si>
    <t>4.8%</t>
  </si>
  <si>
    <t>1990</t>
  </si>
  <si>
    <t>392.6</t>
  </si>
  <si>
    <t>5.4%</t>
  </si>
  <si>
    <t>1991</t>
  </si>
  <si>
    <t>409.3</t>
  </si>
  <si>
    <t>4.2%</t>
  </si>
  <si>
    <t>1992</t>
  </si>
  <si>
    <t>421.7</t>
  </si>
  <si>
    <t>1993</t>
  </si>
  <si>
    <t>434.1</t>
  </si>
  <si>
    <t>1994</t>
  </si>
  <si>
    <t>445.4</t>
  </si>
  <si>
    <t>1995</t>
  </si>
  <si>
    <t>457.9</t>
  </si>
  <si>
    <t>1996</t>
  </si>
  <si>
    <t>471.3</t>
  </si>
  <si>
    <t>2.9%</t>
  </si>
  <si>
    <t>1997</t>
  </si>
  <si>
    <t>482.4</t>
  </si>
  <si>
    <t>1998</t>
  </si>
  <si>
    <t>489.8</t>
  </si>
  <si>
    <t>1999</t>
  </si>
  <si>
    <t>500.6</t>
  </si>
  <si>
    <t>2.2%</t>
  </si>
  <si>
    <t>2000</t>
  </si>
  <si>
    <t>517.5</t>
  </si>
  <si>
    <t>2001</t>
  </si>
  <si>
    <t>532.1</t>
  </si>
  <si>
    <t>2002</t>
  </si>
  <si>
    <t>540.5</t>
  </si>
  <si>
    <t>2003</t>
  </si>
  <si>
    <t>552.8</t>
  </si>
  <si>
    <t>2004</t>
  </si>
  <si>
    <t>567.6</t>
  </si>
  <si>
    <t>2005</t>
  </si>
  <si>
    <t>586.9</t>
  </si>
  <si>
    <t>2006</t>
  </si>
  <si>
    <t>605.8</t>
  </si>
  <si>
    <t>2007</t>
  </si>
  <si>
    <t>623.1</t>
  </si>
  <si>
    <t>2008</t>
  </si>
  <si>
    <t>647.0</t>
  </si>
  <si>
    <t>2009</t>
  </si>
  <si>
    <t>644.7</t>
  </si>
  <si>
    <t>-0.4%</t>
  </si>
  <si>
    <t>2010</t>
  </si>
  <si>
    <t>655.3</t>
  </si>
  <si>
    <t>2011</t>
  </si>
  <si>
    <t>676.0</t>
  </si>
  <si>
    <t>689.9</t>
  </si>
  <si>
    <t>2.1%</t>
  </si>
  <si>
    <t>2013</t>
  </si>
  <si>
    <t>700.0</t>
  </si>
  <si>
    <t>2014</t>
  </si>
  <si>
    <t>711.4</t>
  </si>
  <si>
    <t>2015</t>
  </si>
  <si>
    <t>712.3</t>
  </si>
  <si>
    <t>0.1%</t>
  </si>
  <si>
    <t>2016</t>
  </si>
  <si>
    <t>721.2</t>
  </si>
  <si>
    <t>2017</t>
  </si>
  <si>
    <t>736.6</t>
  </si>
  <si>
    <t>2018</t>
  </si>
  <si>
    <t>754.6</t>
  </si>
  <si>
    <t>2019</t>
  </si>
  <si>
    <t>768.3</t>
  </si>
  <si>
    <t>2020</t>
  </si>
  <si>
    <t>777.7</t>
  </si>
  <si>
    <t>2021</t>
  </si>
  <si>
    <t>814.3</t>
  </si>
  <si>
    <t>2022</t>
  </si>
  <si>
    <t>879.4</t>
  </si>
  <si>
    <t>2023</t>
  </si>
  <si>
    <t>915.6</t>
  </si>
  <si>
    <t>Annual Percent Change (rate of inflation)</t>
  </si>
  <si>
    <t>Annual Percent Change  (rate of inflation)</t>
  </si>
  <si>
    <t>CPI of Released Year</t>
  </si>
  <si>
    <t>Gross Revenue in 2023</t>
  </si>
  <si>
    <t>Sum of Gross Revenue in 2023</t>
  </si>
  <si>
    <t>Profit</t>
  </si>
  <si>
    <t>(blank)</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</si>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</sst>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quot;$&quot;#,##0.00"/>
  </numFmts>
  <fonts count="5" x14ac:knownFonts="1">
    <font>
      <sz val="11"/>
      <color theme="1"/>
      <name val="Calibri"/>
      <family val="2"/>
      <scheme val="minor"/>
    </font>
    <font>
      <sz val="11"/>
      <color theme="1"/>
      <name val="Calibri"/>
      <family val="2"/>
      <scheme val="minor"/>
    </font>
    <font>
      <b/>
      <sz val="11"/>
      <color theme="0"/>
      <name val="Calibri"/>
      <family val="2"/>
      <scheme val="minor"/>
    </font>
    <font>
      <sz val="8"/>
      <name val="Calibri"/>
      <family val="2"/>
      <scheme val="minor"/>
    </font>
    <font>
      <sz val="11"/>
      <color rgb="FFFFFF0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3">
    <xf numFmtId="0" fontId="0" fillId="0" borderId="0" xfId="0"/>
    <xf numFmtId="43" fontId="0" fillId="0" borderId="0" xfId="1" applyFont="1"/>
    <xf numFmtId="164"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2" fontId="0" fillId="0" borderId="0" xfId="0" applyNumberFormat="1"/>
    <xf numFmtId="2" fontId="0" fillId="3" borderId="1" xfId="0" applyNumberFormat="1" applyFill="1" applyBorder="1"/>
    <xf numFmtId="2" fontId="0" fillId="3" borderId="2" xfId="0" applyNumberFormat="1" applyFill="1" applyBorder="1"/>
    <xf numFmtId="1" fontId="0" fillId="0" borderId="0" xfId="0" applyNumberFormat="1"/>
    <xf numFmtId="2" fontId="2" fillId="2" borderId="4" xfId="0" applyNumberFormat="1" applyFont="1" applyFill="1" applyBorder="1"/>
    <xf numFmtId="2" fontId="2" fillId="2" borderId="5" xfId="0" applyNumberFormat="1" applyFont="1" applyFill="1" applyBorder="1"/>
    <xf numFmtId="0" fontId="2" fillId="2" borderId="6" xfId="0" applyFont="1" applyFill="1" applyBorder="1"/>
    <xf numFmtId="2" fontId="0" fillId="3" borderId="4" xfId="0" applyNumberFormat="1" applyFill="1" applyBorder="1"/>
    <xf numFmtId="2" fontId="0" fillId="3" borderId="5" xfId="0" applyNumberFormat="1" applyFill="1" applyBorder="1"/>
    <xf numFmtId="0" fontId="0" fillId="3" borderId="6" xfId="0" applyFill="1" applyBorder="1"/>
    <xf numFmtId="2" fontId="0" fillId="0" borderId="4" xfId="0" applyNumberFormat="1" applyBorder="1"/>
    <xf numFmtId="2" fontId="0" fillId="0" borderId="5" xfId="0" applyNumberFormat="1" applyBorder="1"/>
    <xf numFmtId="0" fontId="0" fillId="0" borderId="6" xfId="0" applyBorder="1"/>
    <xf numFmtId="0" fontId="0" fillId="3" borderId="3" xfId="0" applyFill="1" applyBorder="1"/>
    <xf numFmtId="2" fontId="0" fillId="0" borderId="0" xfId="2" applyNumberFormat="1" applyFont="1"/>
    <xf numFmtId="43" fontId="0" fillId="0" borderId="0" xfId="0" applyNumberFormat="1"/>
    <xf numFmtId="0" fontId="4" fillId="0" borderId="0" xfId="0" applyFont="1"/>
  </cellXfs>
  <cellStyles count="3">
    <cellStyle name="Comma" xfId="1" builtinId="3"/>
    <cellStyle name="Currency" xfId="2" builtinId="4"/>
    <cellStyle name="Normal" xfId="0" builtinId="0"/>
  </cellStyles>
  <dxfs count="36">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2" formatCode="0.00"/>
    </dxf>
    <dxf>
      <numFmt numFmtId="0" formatCode="General"/>
    </dxf>
    <dxf>
      <font>
        <b val="0"/>
        <i val="0"/>
        <strike val="0"/>
        <condense val="0"/>
        <extend val="0"/>
        <outline val="0"/>
        <shadow val="0"/>
        <u val="none"/>
        <vertAlign val="baseline"/>
        <sz val="11"/>
        <color theme="1"/>
        <name val="Calibri"/>
        <family val="2"/>
        <scheme val="minor"/>
      </font>
      <numFmt numFmtId="35" formatCode="_(* #,##0.00_);_(* \(#,##0.00\);_(* &quot;-&quot;??_);_(@_)"/>
    </dxf>
    <dxf>
      <font>
        <b val="0"/>
        <i val="0"/>
        <strike val="0"/>
        <condense val="0"/>
        <extend val="0"/>
        <outline val="0"/>
        <shadow val="0"/>
        <u val="none"/>
        <vertAlign val="baseline"/>
        <sz val="11"/>
        <color theme="1"/>
        <name val="Calibri"/>
        <family val="2"/>
        <scheme val="minor"/>
      </font>
      <numFmt numFmtId="35" formatCode="_(* #,##0.00_);_(* \(#,##0.00\);_(* &quot;-&quot;??_);_(@_)"/>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a:t>
            </a:r>
            <a:r>
              <a:rPr lang="en-US" baseline="0"/>
              <a:t> in Gross Revenues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'Q1'!$E$6</c:f>
              <c:strCache>
                <c:ptCount val="1"/>
                <c:pt idx="0">
                  <c:v>Total</c:v>
                </c:pt>
              </c:strCache>
            </c:strRef>
          </c:tx>
          <c:spPr>
            <a:ln w="28575" cap="rnd">
              <a:solidFill>
                <a:schemeClr val="accent1"/>
              </a:solidFill>
              <a:round/>
            </a:ln>
            <a:effectLst/>
          </c:spPr>
          <c:marker>
            <c:symbol val="none"/>
          </c:marker>
          <c:cat>
            <c:strRef>
              <c:f>'Q1'!$D$7:$D$48</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'Q1'!$E$7:$E$48</c:f>
              <c:numCache>
                <c:formatCode>"$"#,##0.00</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3E59-4BCE-8F84-AB487F214DE6}"/>
            </c:ext>
          </c:extLst>
        </c:ser>
        <c:dLbls>
          <c:showLegendKey val="0"/>
          <c:showVal val="0"/>
          <c:showCatName val="0"/>
          <c:showSerName val="0"/>
          <c:showPercent val="0"/>
          <c:showBubbleSize val="0"/>
        </c:dLbls>
        <c:smooth val="0"/>
        <c:axId val="1792190655"/>
        <c:axId val="2055691023"/>
      </c:lineChart>
      <c:catAx>
        <c:axId val="179219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691023"/>
        <c:crosses val="autoZero"/>
        <c:auto val="1"/>
        <c:lblAlgn val="ctr"/>
        <c:lblOffset val="100"/>
        <c:noMultiLvlLbl val="0"/>
      </c:catAx>
      <c:valAx>
        <c:axId val="20556910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19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Inflation-Adjusted</a:t>
            </a:r>
            <a:r>
              <a:rPr lang="en-US" baseline="0"/>
              <a:t> Gross Revenues change over time</a:t>
            </a:r>
            <a:endParaRPr lang="en-US"/>
          </a:p>
        </c:rich>
      </c:tx>
      <c:layout>
        <c:manualLayout>
          <c:xMode val="edge"/>
          <c:yMode val="edge"/>
          <c:x val="0.12319444444444444"/>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'Q2'!$F$14</c:f>
              <c:strCache>
                <c:ptCount val="1"/>
                <c:pt idx="0">
                  <c:v>Total</c:v>
                </c:pt>
              </c:strCache>
            </c:strRef>
          </c:tx>
          <c:spPr>
            <a:ln w="28575" cap="rnd">
              <a:solidFill>
                <a:schemeClr val="accent1"/>
              </a:solidFill>
              <a:round/>
            </a:ln>
            <a:effectLst/>
          </c:spPr>
          <c:marker>
            <c:symbol val="none"/>
          </c:marker>
          <c:cat>
            <c:strRef>
              <c:f>'Q2'!$E$15:$E$56</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'Q2'!$F$15:$F$56</c:f>
              <c:numCache>
                <c:formatCode>"$"#,##0.00</c:formatCode>
                <c:ptCount val="41"/>
                <c:pt idx="0">
                  <c:v>9184351664.9369984</c:v>
                </c:pt>
                <c:pt idx="1">
                  <c:v>8445722592.8565149</c:v>
                </c:pt>
                <c:pt idx="2">
                  <c:v>10063961108.155865</c:v>
                </c:pt>
                <c:pt idx="3">
                  <c:v>8412643620.332777</c:v>
                </c:pt>
                <c:pt idx="4">
                  <c:v>10361624646.565033</c:v>
                </c:pt>
                <c:pt idx="5">
                  <c:v>10457753401.964102</c:v>
                </c:pt>
                <c:pt idx="6">
                  <c:v>10138621241.777779</c:v>
                </c:pt>
                <c:pt idx="7">
                  <c:v>10817259530.984184</c:v>
                </c:pt>
                <c:pt idx="8">
                  <c:v>12470053696.521107</c:v>
                </c:pt>
                <c:pt idx="9">
                  <c:v>14962380706.717855</c:v>
                </c:pt>
                <c:pt idx="10">
                  <c:v>15868462438.655125</c:v>
                </c:pt>
                <c:pt idx="11">
                  <c:v>13991859329.637918</c:v>
                </c:pt>
                <c:pt idx="12">
                  <c:v>15924031211.015415</c:v>
                </c:pt>
                <c:pt idx="13">
                  <c:v>16987342015.566004</c:v>
                </c:pt>
                <c:pt idx="14">
                  <c:v>18630477816.449936</c:v>
                </c:pt>
                <c:pt idx="15">
                  <c:v>18892484169.361</c:v>
                </c:pt>
                <c:pt idx="16">
                  <c:v>19076511412.178238</c:v>
                </c:pt>
                <c:pt idx="17">
                  <c:v>24887229876.171616</c:v>
                </c:pt>
                <c:pt idx="18">
                  <c:v>20891724794.570026</c:v>
                </c:pt>
                <c:pt idx="19">
                  <c:v>24709198289.228142</c:v>
                </c:pt>
                <c:pt idx="20">
                  <c:v>23804060498.659725</c:v>
                </c:pt>
                <c:pt idx="21">
                  <c:v>26873703411.969204</c:v>
                </c:pt>
                <c:pt idx="22">
                  <c:v>28803601253.861244</c:v>
                </c:pt>
                <c:pt idx="23">
                  <c:v>29253373663.484837</c:v>
                </c:pt>
                <c:pt idx="24">
                  <c:v>30200197844.727283</c:v>
                </c:pt>
                <c:pt idx="25">
                  <c:v>27873007363.593788</c:v>
                </c:pt>
                <c:pt idx="26">
                  <c:v>28193573496.802261</c:v>
                </c:pt>
                <c:pt idx="27">
                  <c:v>29952318888.082802</c:v>
                </c:pt>
                <c:pt idx="28">
                  <c:v>30711745804.390068</c:v>
                </c:pt>
                <c:pt idx="29">
                  <c:v>33145487770.436493</c:v>
                </c:pt>
                <c:pt idx="30">
                  <c:v>32285058554.754181</c:v>
                </c:pt>
                <c:pt idx="31">
                  <c:v>33641103649.469818</c:v>
                </c:pt>
                <c:pt idx="32">
                  <c:v>33810696829.311481</c:v>
                </c:pt>
                <c:pt idx="33">
                  <c:v>34002570065.591995</c:v>
                </c:pt>
                <c:pt idx="34">
                  <c:v>34095588184.822598</c:v>
                </c:pt>
                <c:pt idx="35">
                  <c:v>34379682370.03064</c:v>
                </c:pt>
                <c:pt idx="36">
                  <c:v>36739332073.703835</c:v>
                </c:pt>
                <c:pt idx="37">
                  <c:v>35407403541.642677</c:v>
                </c:pt>
                <c:pt idx="38">
                  <c:v>34077512627.432266</c:v>
                </c:pt>
                <c:pt idx="39">
                  <c:v>36156431503.761055</c:v>
                </c:pt>
                <c:pt idx="40">
                  <c:v>3353352673.2097201</c:v>
                </c:pt>
              </c:numCache>
            </c:numRef>
          </c:val>
          <c:smooth val="0"/>
          <c:extLst>
            <c:ext xmlns:c16="http://schemas.microsoft.com/office/drawing/2014/chart" uri="{C3380CC4-5D6E-409C-BE32-E72D297353CC}">
              <c16:uniqueId val="{00000000-AA81-4200-A0DF-80AD2206C2EF}"/>
            </c:ext>
          </c:extLst>
        </c:ser>
        <c:dLbls>
          <c:showLegendKey val="0"/>
          <c:showVal val="0"/>
          <c:showCatName val="0"/>
          <c:showSerName val="0"/>
          <c:showPercent val="0"/>
          <c:showBubbleSize val="0"/>
        </c:dLbls>
        <c:smooth val="0"/>
        <c:axId val="871310543"/>
        <c:axId val="868723263"/>
      </c:lineChart>
      <c:catAx>
        <c:axId val="87131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723263"/>
        <c:crosses val="autoZero"/>
        <c:auto val="1"/>
        <c:lblAlgn val="ctr"/>
        <c:lblOffset val="100"/>
        <c:noMultiLvlLbl val="0"/>
      </c:catAx>
      <c:valAx>
        <c:axId val="8687232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31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anlysis.xlsx]Q3!PivotTable3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'Q3'!$G$14</c:f>
              <c:strCache>
                <c:ptCount val="1"/>
                <c:pt idx="0">
                  <c:v>Total</c:v>
                </c:pt>
              </c:strCache>
            </c:strRef>
          </c:tx>
          <c:spPr>
            <a:solidFill>
              <a:schemeClr val="accent1"/>
            </a:solidFill>
            <a:ln>
              <a:noFill/>
            </a:ln>
            <a:effectLst/>
          </c:spPr>
          <c:invertIfNegative val="0"/>
          <c:cat>
            <c:strRef>
              <c:f>'Q3'!$F$15:$F$88</c:f>
              <c:strCache>
                <c:ptCount val="73"/>
                <c:pt idx="0">
                  <c:v>1.9</c:v>
                </c:pt>
                <c:pt idx="1">
                  <c:v>2.1</c:v>
                </c:pt>
                <c:pt idx="2">
                  <c:v>2.2</c:v>
                </c:pt>
                <c:pt idx="3">
                  <c:v>2.3</c:v>
                </c:pt>
                <c:pt idx="4">
                  <c:v>2.4</c:v>
                </c:pt>
                <c:pt idx="5">
                  <c:v>2.5</c:v>
                </c:pt>
                <c:pt idx="6">
                  <c:v>2.6</c:v>
                </c:pt>
                <c:pt idx="7">
                  <c:v>2.7</c:v>
                </c:pt>
                <c:pt idx="8">
                  <c:v>2.8</c:v>
                </c:pt>
                <c:pt idx="9">
                  <c:v>2.9</c:v>
                </c:pt>
                <c:pt idx="10">
                  <c:v>3</c:v>
                </c:pt>
                <c:pt idx="11">
                  <c:v>3.1</c:v>
                </c:pt>
                <c:pt idx="12">
                  <c:v>3.2</c:v>
                </c:pt>
                <c:pt idx="13">
                  <c:v>3.3</c:v>
                </c:pt>
                <c:pt idx="14">
                  <c:v>3.4</c:v>
                </c:pt>
                <c:pt idx="15">
                  <c:v>3.5</c:v>
                </c:pt>
                <c:pt idx="16">
                  <c:v>3.6</c:v>
                </c:pt>
                <c:pt idx="17">
                  <c:v>3.7</c:v>
                </c:pt>
                <c:pt idx="18">
                  <c:v>3.8</c:v>
                </c:pt>
                <c:pt idx="19">
                  <c:v>3.9</c:v>
                </c:pt>
                <c:pt idx="20">
                  <c:v>4</c:v>
                </c:pt>
                <c:pt idx="21">
                  <c:v>4.1</c:v>
                </c:pt>
                <c:pt idx="22">
                  <c:v>4.2</c:v>
                </c:pt>
                <c:pt idx="23">
                  <c:v>4.3</c:v>
                </c:pt>
                <c:pt idx="24">
                  <c:v>4.4</c:v>
                </c:pt>
                <c:pt idx="25">
                  <c:v>4.5</c:v>
                </c:pt>
                <c:pt idx="26">
                  <c:v>4.6</c:v>
                </c:pt>
                <c:pt idx="27">
                  <c:v>4.7</c:v>
                </c:pt>
                <c:pt idx="28">
                  <c:v>4.8</c:v>
                </c:pt>
                <c:pt idx="29">
                  <c:v>4.9</c:v>
                </c:pt>
                <c:pt idx="30">
                  <c:v>5</c:v>
                </c:pt>
                <c:pt idx="31">
                  <c:v>5.1</c:v>
                </c:pt>
                <c:pt idx="32">
                  <c:v>5.2</c:v>
                </c:pt>
                <c:pt idx="33">
                  <c:v>5.3</c:v>
                </c:pt>
                <c:pt idx="34">
                  <c:v>5.4</c:v>
                </c:pt>
                <c:pt idx="35">
                  <c:v>5.5</c:v>
                </c:pt>
                <c:pt idx="36">
                  <c:v>5.6</c:v>
                </c:pt>
                <c:pt idx="37">
                  <c:v>5.7</c:v>
                </c:pt>
                <c:pt idx="38">
                  <c:v>5.8</c:v>
                </c:pt>
                <c:pt idx="39">
                  <c:v>5.9</c:v>
                </c:pt>
                <c:pt idx="40">
                  <c:v>6</c:v>
                </c:pt>
                <c:pt idx="41">
                  <c:v>6.1</c:v>
                </c:pt>
                <c:pt idx="42">
                  <c:v>6.2</c:v>
                </c:pt>
                <c:pt idx="43">
                  <c:v>6.3</c:v>
                </c:pt>
                <c:pt idx="44">
                  <c:v>6.4</c:v>
                </c:pt>
                <c:pt idx="45">
                  <c:v>6.5</c:v>
                </c:pt>
                <c:pt idx="46">
                  <c:v>6.6</c:v>
                </c:pt>
                <c:pt idx="47">
                  <c:v>6.7</c:v>
                </c:pt>
                <c:pt idx="48">
                  <c:v>6.8</c:v>
                </c:pt>
                <c:pt idx="49">
                  <c:v>6.9</c:v>
                </c:pt>
                <c:pt idx="50">
                  <c:v>7</c:v>
                </c:pt>
                <c:pt idx="51">
                  <c:v>7.1</c:v>
                </c:pt>
                <c:pt idx="52">
                  <c:v>7.2</c:v>
                </c:pt>
                <c:pt idx="53">
                  <c:v>7.3</c:v>
                </c:pt>
                <c:pt idx="54">
                  <c:v>7.4</c:v>
                </c:pt>
                <c:pt idx="55">
                  <c:v>7.5</c:v>
                </c:pt>
                <c:pt idx="56">
                  <c:v>7.6</c:v>
                </c:pt>
                <c:pt idx="57">
                  <c:v>7.7</c:v>
                </c:pt>
                <c:pt idx="58">
                  <c:v>7.8</c:v>
                </c:pt>
                <c:pt idx="59">
                  <c:v>7.9</c:v>
                </c:pt>
                <c:pt idx="60">
                  <c:v>8</c:v>
                </c:pt>
                <c:pt idx="61">
                  <c:v>8.1</c:v>
                </c:pt>
                <c:pt idx="62">
                  <c:v>8.2</c:v>
                </c:pt>
                <c:pt idx="63">
                  <c:v>8.3</c:v>
                </c:pt>
                <c:pt idx="64">
                  <c:v>8.4</c:v>
                </c:pt>
                <c:pt idx="65">
                  <c:v>8.5</c:v>
                </c:pt>
                <c:pt idx="66">
                  <c:v>8.6</c:v>
                </c:pt>
                <c:pt idx="67">
                  <c:v>8.7</c:v>
                </c:pt>
                <c:pt idx="68">
                  <c:v>8.8</c:v>
                </c:pt>
                <c:pt idx="69">
                  <c:v>8.9</c:v>
                </c:pt>
                <c:pt idx="70">
                  <c:v>9</c:v>
                </c:pt>
                <c:pt idx="71">
                  <c:v>9.3</c:v>
                </c:pt>
                <c:pt idx="72">
                  <c:v>(blank)</c:v>
                </c:pt>
              </c:strCache>
            </c:strRef>
          </c:cat>
          <c:val>
            <c:numRef>
              <c:f>'Q3'!$G$15:$G$88</c:f>
              <c:numCache>
                <c:formatCode>"$"#,##0.00</c:formatCode>
                <c:ptCount val="73"/>
                <c:pt idx="0">
                  <c:v>5861700</c:v>
                </c:pt>
                <c:pt idx="1">
                  <c:v>-5252936</c:v>
                </c:pt>
                <c:pt idx="2">
                  <c:v>-43053865</c:v>
                </c:pt>
                <c:pt idx="3">
                  <c:v>-16728334</c:v>
                </c:pt>
                <c:pt idx="4">
                  <c:v>59931803</c:v>
                </c:pt>
                <c:pt idx="5">
                  <c:v>-76878131</c:v>
                </c:pt>
                <c:pt idx="6">
                  <c:v>576615</c:v>
                </c:pt>
                <c:pt idx="7">
                  <c:v>-35793931</c:v>
                </c:pt>
                <c:pt idx="8">
                  <c:v>121646627</c:v>
                </c:pt>
                <c:pt idx="9">
                  <c:v>-40445691</c:v>
                </c:pt>
                <c:pt idx="10">
                  <c:v>27433631</c:v>
                </c:pt>
                <c:pt idx="11">
                  <c:v>-26605409</c:v>
                </c:pt>
                <c:pt idx="12">
                  <c:v>6138435</c:v>
                </c:pt>
                <c:pt idx="13">
                  <c:v>265447333</c:v>
                </c:pt>
                <c:pt idx="14">
                  <c:v>65004750</c:v>
                </c:pt>
                <c:pt idx="15">
                  <c:v>146288721</c:v>
                </c:pt>
                <c:pt idx="16">
                  <c:v>56926572</c:v>
                </c:pt>
                <c:pt idx="17">
                  <c:v>52635054</c:v>
                </c:pt>
                <c:pt idx="18">
                  <c:v>78920568</c:v>
                </c:pt>
                <c:pt idx="19">
                  <c:v>-28247068</c:v>
                </c:pt>
                <c:pt idx="20">
                  <c:v>307778264</c:v>
                </c:pt>
                <c:pt idx="21">
                  <c:v>581503864</c:v>
                </c:pt>
                <c:pt idx="22">
                  <c:v>122500404</c:v>
                </c:pt>
                <c:pt idx="23">
                  <c:v>509706945</c:v>
                </c:pt>
                <c:pt idx="24">
                  <c:v>388369219</c:v>
                </c:pt>
                <c:pt idx="25">
                  <c:v>1216218405</c:v>
                </c:pt>
                <c:pt idx="26">
                  <c:v>789301810</c:v>
                </c:pt>
                <c:pt idx="27">
                  <c:v>1137325231</c:v>
                </c:pt>
                <c:pt idx="28">
                  <c:v>790348267</c:v>
                </c:pt>
                <c:pt idx="29">
                  <c:v>1749919378</c:v>
                </c:pt>
                <c:pt idx="30">
                  <c:v>1708685383</c:v>
                </c:pt>
                <c:pt idx="31">
                  <c:v>1830311655</c:v>
                </c:pt>
                <c:pt idx="32">
                  <c:v>3618809100</c:v>
                </c:pt>
                <c:pt idx="33">
                  <c:v>2461178405</c:v>
                </c:pt>
                <c:pt idx="34">
                  <c:v>3126171353</c:v>
                </c:pt>
                <c:pt idx="35">
                  <c:v>4256072270</c:v>
                </c:pt>
                <c:pt idx="36">
                  <c:v>6931792484</c:v>
                </c:pt>
                <c:pt idx="37">
                  <c:v>4738100627</c:v>
                </c:pt>
                <c:pt idx="38">
                  <c:v>7477427405</c:v>
                </c:pt>
                <c:pt idx="39">
                  <c:v>6305476442</c:v>
                </c:pt>
                <c:pt idx="40">
                  <c:v>8049800910</c:v>
                </c:pt>
                <c:pt idx="41">
                  <c:v>10167715083</c:v>
                </c:pt>
                <c:pt idx="42">
                  <c:v>13409243555</c:v>
                </c:pt>
                <c:pt idx="43">
                  <c:v>13127170521</c:v>
                </c:pt>
                <c:pt idx="44">
                  <c:v>17200603627</c:v>
                </c:pt>
                <c:pt idx="45">
                  <c:v>17281443031</c:v>
                </c:pt>
                <c:pt idx="46">
                  <c:v>19816001738</c:v>
                </c:pt>
                <c:pt idx="47">
                  <c:v>12974350455</c:v>
                </c:pt>
                <c:pt idx="48">
                  <c:v>14423994712</c:v>
                </c:pt>
                <c:pt idx="49">
                  <c:v>17161967045</c:v>
                </c:pt>
                <c:pt idx="50">
                  <c:v>18662475023</c:v>
                </c:pt>
                <c:pt idx="51">
                  <c:v>15205866900</c:v>
                </c:pt>
                <c:pt idx="52">
                  <c:v>13332690749</c:v>
                </c:pt>
                <c:pt idx="53">
                  <c:v>19017223777</c:v>
                </c:pt>
                <c:pt idx="54">
                  <c:v>13802175847</c:v>
                </c:pt>
                <c:pt idx="55">
                  <c:v>11953310506</c:v>
                </c:pt>
                <c:pt idx="56">
                  <c:v>15543046422</c:v>
                </c:pt>
                <c:pt idx="57">
                  <c:v>14744544479</c:v>
                </c:pt>
                <c:pt idx="58">
                  <c:v>17369613990</c:v>
                </c:pt>
                <c:pt idx="59">
                  <c:v>7329471469</c:v>
                </c:pt>
                <c:pt idx="60">
                  <c:v>12680404812</c:v>
                </c:pt>
                <c:pt idx="61">
                  <c:v>9468256030</c:v>
                </c:pt>
                <c:pt idx="62">
                  <c:v>4500666161</c:v>
                </c:pt>
                <c:pt idx="63">
                  <c:v>2573966320</c:v>
                </c:pt>
                <c:pt idx="64">
                  <c:v>9073434622</c:v>
                </c:pt>
                <c:pt idx="65">
                  <c:v>3064988180</c:v>
                </c:pt>
                <c:pt idx="66">
                  <c:v>2548719509</c:v>
                </c:pt>
                <c:pt idx="67">
                  <c:v>1799198284</c:v>
                </c:pt>
                <c:pt idx="68">
                  <c:v>2142962874</c:v>
                </c:pt>
                <c:pt idx="69">
                  <c:v>1558120919</c:v>
                </c:pt>
                <c:pt idx="70">
                  <c:v>820973645</c:v>
                </c:pt>
                <c:pt idx="71">
                  <c:v>3817291</c:v>
                </c:pt>
                <c:pt idx="72">
                  <c:v>-1025000</c:v>
                </c:pt>
              </c:numCache>
            </c:numRef>
          </c:val>
          <c:extLst>
            <c:ext xmlns:c16="http://schemas.microsoft.com/office/drawing/2014/chart" uri="{C3380CC4-5D6E-409C-BE32-E72D297353CC}">
              <c16:uniqueId val="{00000000-5166-45C2-A470-6183B9519C0E}"/>
            </c:ext>
          </c:extLst>
        </c:ser>
        <c:dLbls>
          <c:showLegendKey val="0"/>
          <c:showVal val="0"/>
          <c:showCatName val="0"/>
          <c:showSerName val="0"/>
          <c:showPercent val="0"/>
          <c:showBubbleSize val="0"/>
        </c:dLbls>
        <c:gapWidth val="219"/>
        <c:overlap val="-27"/>
        <c:axId val="1784378911"/>
        <c:axId val="868721775"/>
      </c:barChart>
      <c:catAx>
        <c:axId val="178437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721775"/>
        <c:crosses val="autoZero"/>
        <c:auto val="1"/>
        <c:lblAlgn val="ctr"/>
        <c:lblOffset val="100"/>
        <c:noMultiLvlLbl val="0"/>
      </c:catAx>
      <c:valAx>
        <c:axId val="8687217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7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'Q4'!$F$14</c:f>
              <c:strCache>
                <c:ptCount val="1"/>
                <c:pt idx="0">
                  <c:v>Total</c:v>
                </c:pt>
              </c:strCache>
            </c:strRef>
          </c:tx>
          <c:spPr>
            <a:solidFill>
              <a:schemeClr val="accent1"/>
            </a:solidFill>
            <a:ln>
              <a:noFill/>
            </a:ln>
            <a:effectLst/>
          </c:spPr>
          <c:invertIfNegative val="0"/>
          <c:cat>
            <c:strRef>
              <c:f>'Q4'!$E$15:$E$28</c:f>
              <c:strCache>
                <c:ptCount val="13"/>
                <c:pt idx="0">
                  <c:v>Approved</c:v>
                </c:pt>
                <c:pt idx="1">
                  <c:v>G</c:v>
                </c:pt>
                <c:pt idx="2">
                  <c:v>NA</c:v>
                </c:pt>
                <c:pt idx="3">
                  <c:v>NC-17</c:v>
                </c:pt>
                <c:pt idx="4">
                  <c:v>Not Rated</c:v>
                </c:pt>
                <c:pt idx="5">
                  <c:v>PG</c:v>
                </c:pt>
                <c:pt idx="6">
                  <c:v>PG-13</c:v>
                </c:pt>
                <c:pt idx="7">
                  <c:v>R</c:v>
                </c:pt>
                <c:pt idx="8">
                  <c:v>TV-14</c:v>
                </c:pt>
                <c:pt idx="9">
                  <c:v>TV-MA</c:v>
                </c:pt>
                <c:pt idx="10">
                  <c:v>TV-PG</c:v>
                </c:pt>
                <c:pt idx="11">
                  <c:v>Unrated</c:v>
                </c:pt>
                <c:pt idx="12">
                  <c:v>X</c:v>
                </c:pt>
              </c:strCache>
            </c:strRef>
          </c:cat>
          <c:val>
            <c:numRef>
              <c:f>'Q4'!$F$15:$F$28</c:f>
              <c:numCache>
                <c:formatCode>"$"#,##0.00</c:formatCode>
                <c:ptCount val="13"/>
                <c:pt idx="0">
                  <c:v>30065280</c:v>
                </c:pt>
                <c:pt idx="1">
                  <c:v>15674016882</c:v>
                </c:pt>
                <c:pt idx="2">
                  <c:v>1191093597</c:v>
                </c:pt>
                <c:pt idx="3">
                  <c:v>126804585</c:v>
                </c:pt>
                <c:pt idx="4">
                  <c:v>4227934204</c:v>
                </c:pt>
                <c:pt idx="5">
                  <c:v>89935838393</c:v>
                </c:pt>
                <c:pt idx="6">
                  <c:v>185371028410</c:v>
                </c:pt>
                <c:pt idx="7">
                  <c:v>93621575065</c:v>
                </c:pt>
                <c:pt idx="8">
                  <c:v>5756185</c:v>
                </c:pt>
                <c:pt idx="9">
                  <c:v>658537041</c:v>
                </c:pt>
                <c:pt idx="10">
                  <c:v>601412409</c:v>
                </c:pt>
                <c:pt idx="11">
                  <c:v>15476835</c:v>
                </c:pt>
                <c:pt idx="12">
                  <c:v>8457953</c:v>
                </c:pt>
              </c:numCache>
            </c:numRef>
          </c:val>
          <c:extLst>
            <c:ext xmlns:c16="http://schemas.microsoft.com/office/drawing/2014/chart" uri="{C3380CC4-5D6E-409C-BE32-E72D297353CC}">
              <c16:uniqueId val="{00000000-46BA-4150-838C-4A6F295709F1}"/>
            </c:ext>
          </c:extLst>
        </c:ser>
        <c:dLbls>
          <c:showLegendKey val="0"/>
          <c:showVal val="0"/>
          <c:showCatName val="0"/>
          <c:showSerName val="0"/>
          <c:showPercent val="0"/>
          <c:showBubbleSize val="0"/>
        </c:dLbls>
        <c:gapWidth val="219"/>
        <c:overlap val="-27"/>
        <c:axId val="610657407"/>
        <c:axId val="610202799"/>
      </c:barChart>
      <c:catAx>
        <c:axId val="61065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02799"/>
        <c:crosses val="autoZero"/>
        <c:auto val="1"/>
        <c:lblAlgn val="ctr"/>
        <c:lblOffset val="100"/>
        <c:noMultiLvlLbl val="0"/>
      </c:catAx>
      <c:valAx>
        <c:axId val="6102027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65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anlysis.xlsx]Q5!PivotTable2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t>
            </a:r>
            <a:r>
              <a:rPr lang="en-US" baseline="0"/>
              <a:t> Certain Movie genres More Profitable?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'Q5'!$E$14</c:f>
              <c:strCache>
                <c:ptCount val="1"/>
                <c:pt idx="0">
                  <c:v>Total</c:v>
                </c:pt>
              </c:strCache>
            </c:strRef>
          </c:tx>
          <c:spPr>
            <a:solidFill>
              <a:schemeClr val="accent1"/>
            </a:solidFill>
            <a:ln>
              <a:noFill/>
            </a:ln>
            <a:effectLst/>
            <a:sp3d/>
          </c:spPr>
          <c:invertIfNegative val="0"/>
          <c:cat>
            <c:strRef>
              <c:f>'Q5'!$D$15:$D$34</c:f>
              <c:strCache>
                <c:ptCount val="19"/>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Musical</c:v>
                </c:pt>
                <c:pt idx="13">
                  <c:v>Mystery</c:v>
                </c:pt>
                <c:pt idx="14">
                  <c:v>Romance</c:v>
                </c:pt>
                <c:pt idx="15">
                  <c:v>Sci-Fi</c:v>
                </c:pt>
                <c:pt idx="16">
                  <c:v>Sport</c:v>
                </c:pt>
                <c:pt idx="17">
                  <c:v>Thriller</c:v>
                </c:pt>
                <c:pt idx="18">
                  <c:v>Western</c:v>
                </c:pt>
              </c:strCache>
            </c:strRef>
          </c:cat>
          <c:val>
            <c:numRef>
              <c:f>'Q5'!$E$15:$E$34</c:f>
              <c:numCache>
                <c:formatCode>"$"#,##0.00</c:formatCode>
                <c:ptCount val="19"/>
                <c:pt idx="0">
                  <c:v>160549132686</c:v>
                </c:pt>
                <c:pt idx="1">
                  <c:v>30878536693</c:v>
                </c:pt>
                <c:pt idx="2">
                  <c:v>58997975796</c:v>
                </c:pt>
                <c:pt idx="3">
                  <c:v>12756202031</c:v>
                </c:pt>
                <c:pt idx="4">
                  <c:v>63037687247</c:v>
                </c:pt>
                <c:pt idx="5">
                  <c:v>12298204242</c:v>
                </c:pt>
                <c:pt idx="6">
                  <c:v>36985792800</c:v>
                </c:pt>
                <c:pt idx="7">
                  <c:v>1953397417</c:v>
                </c:pt>
                <c:pt idx="8">
                  <c:v>955301135</c:v>
                </c:pt>
                <c:pt idx="9">
                  <c:v>-323562</c:v>
                </c:pt>
                <c:pt idx="10">
                  <c:v>11157487602</c:v>
                </c:pt>
                <c:pt idx="11">
                  <c:v>110014</c:v>
                </c:pt>
                <c:pt idx="12">
                  <c:v>5190692</c:v>
                </c:pt>
                <c:pt idx="13">
                  <c:v>1481770553</c:v>
                </c:pt>
                <c:pt idx="14">
                  <c:v>68194999</c:v>
                </c:pt>
                <c:pt idx="15">
                  <c:v>102619866</c:v>
                </c:pt>
                <c:pt idx="16">
                  <c:v>1067629</c:v>
                </c:pt>
                <c:pt idx="17">
                  <c:v>228623113</c:v>
                </c:pt>
                <c:pt idx="18">
                  <c:v>11025886</c:v>
                </c:pt>
              </c:numCache>
            </c:numRef>
          </c:val>
          <c:extLst>
            <c:ext xmlns:c16="http://schemas.microsoft.com/office/drawing/2014/chart" uri="{C3380CC4-5D6E-409C-BE32-E72D297353CC}">
              <c16:uniqueId val="{00000000-CD65-4EB8-BA1C-4CAFC87F87B8}"/>
            </c:ext>
          </c:extLst>
        </c:ser>
        <c:dLbls>
          <c:showLegendKey val="0"/>
          <c:showVal val="0"/>
          <c:showCatName val="0"/>
          <c:showSerName val="0"/>
          <c:showPercent val="0"/>
          <c:showBubbleSize val="0"/>
        </c:dLbls>
        <c:gapWidth val="150"/>
        <c:shape val="box"/>
        <c:axId val="759246447"/>
        <c:axId val="1997527791"/>
        <c:axId val="0"/>
      </c:bar3DChart>
      <c:catAx>
        <c:axId val="7592464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527791"/>
        <c:crosses val="autoZero"/>
        <c:auto val="1"/>
        <c:lblAlgn val="ctr"/>
        <c:lblOffset val="100"/>
        <c:noMultiLvlLbl val="0"/>
      </c:catAx>
      <c:valAx>
        <c:axId val="1997527791"/>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24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a:t>
            </a:r>
            <a:r>
              <a:rPr lang="en-US" baseline="0"/>
              <a:t> in Gross Revenues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'Q1'!$E$6</c:f>
              <c:strCache>
                <c:ptCount val="1"/>
                <c:pt idx="0">
                  <c:v>Total</c:v>
                </c:pt>
              </c:strCache>
            </c:strRef>
          </c:tx>
          <c:spPr>
            <a:ln w="28575" cap="rnd">
              <a:solidFill>
                <a:schemeClr val="accent1"/>
              </a:solidFill>
              <a:round/>
            </a:ln>
            <a:effectLst/>
          </c:spPr>
          <c:marker>
            <c:symbol val="none"/>
          </c:marker>
          <c:cat>
            <c:strRef>
              <c:f>'Q1'!$D$7:$D$48</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'Q1'!$E$7:$E$48</c:f>
              <c:numCache>
                <c:formatCode>"$"#,##0.00</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C3EA-4F0E-AB79-67D71486C09A}"/>
            </c:ext>
          </c:extLst>
        </c:ser>
        <c:dLbls>
          <c:showLegendKey val="0"/>
          <c:showVal val="0"/>
          <c:showCatName val="0"/>
          <c:showSerName val="0"/>
          <c:showPercent val="0"/>
          <c:showBubbleSize val="0"/>
        </c:dLbls>
        <c:smooth val="0"/>
        <c:axId val="1792190655"/>
        <c:axId val="2055691023"/>
      </c:lineChart>
      <c:catAx>
        <c:axId val="179219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691023"/>
        <c:crosses val="autoZero"/>
        <c:auto val="1"/>
        <c:lblAlgn val="ctr"/>
        <c:lblOffset val="100"/>
        <c:noMultiLvlLbl val="0"/>
      </c:catAx>
      <c:valAx>
        <c:axId val="20556910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19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Inflation-Adjusted</a:t>
            </a:r>
            <a:r>
              <a:rPr lang="en-US" baseline="0"/>
              <a:t> Gross Revenues change over time</a:t>
            </a:r>
            <a:endParaRPr lang="en-US"/>
          </a:p>
        </c:rich>
      </c:tx>
      <c:layout>
        <c:manualLayout>
          <c:xMode val="edge"/>
          <c:yMode val="edge"/>
          <c:x val="0.12319444444444444"/>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'Q2'!$F$14</c:f>
              <c:strCache>
                <c:ptCount val="1"/>
                <c:pt idx="0">
                  <c:v>Total</c:v>
                </c:pt>
              </c:strCache>
            </c:strRef>
          </c:tx>
          <c:spPr>
            <a:ln w="28575" cap="rnd">
              <a:solidFill>
                <a:schemeClr val="accent1"/>
              </a:solidFill>
              <a:round/>
            </a:ln>
            <a:effectLst/>
          </c:spPr>
          <c:marker>
            <c:symbol val="none"/>
          </c:marker>
          <c:cat>
            <c:strRef>
              <c:f>'Q2'!$E$15:$E$56</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'Q2'!$F$15:$F$56</c:f>
              <c:numCache>
                <c:formatCode>"$"#,##0.00</c:formatCode>
                <c:ptCount val="41"/>
                <c:pt idx="0">
                  <c:v>9184351664.9369984</c:v>
                </c:pt>
                <c:pt idx="1">
                  <c:v>8445722592.8565149</c:v>
                </c:pt>
                <c:pt idx="2">
                  <c:v>10063961108.155865</c:v>
                </c:pt>
                <c:pt idx="3">
                  <c:v>8412643620.332777</c:v>
                </c:pt>
                <c:pt idx="4">
                  <c:v>10361624646.565033</c:v>
                </c:pt>
                <c:pt idx="5">
                  <c:v>10457753401.964102</c:v>
                </c:pt>
                <c:pt idx="6">
                  <c:v>10138621241.777779</c:v>
                </c:pt>
                <c:pt idx="7">
                  <c:v>10817259530.984184</c:v>
                </c:pt>
                <c:pt idx="8">
                  <c:v>12470053696.521107</c:v>
                </c:pt>
                <c:pt idx="9">
                  <c:v>14962380706.717855</c:v>
                </c:pt>
                <c:pt idx="10">
                  <c:v>15868462438.655125</c:v>
                </c:pt>
                <c:pt idx="11">
                  <c:v>13991859329.637918</c:v>
                </c:pt>
                <c:pt idx="12">
                  <c:v>15924031211.015415</c:v>
                </c:pt>
                <c:pt idx="13">
                  <c:v>16987342015.566004</c:v>
                </c:pt>
                <c:pt idx="14">
                  <c:v>18630477816.449936</c:v>
                </c:pt>
                <c:pt idx="15">
                  <c:v>18892484169.361</c:v>
                </c:pt>
                <c:pt idx="16">
                  <c:v>19076511412.178238</c:v>
                </c:pt>
                <c:pt idx="17">
                  <c:v>24887229876.171616</c:v>
                </c:pt>
                <c:pt idx="18">
                  <c:v>20891724794.570026</c:v>
                </c:pt>
                <c:pt idx="19">
                  <c:v>24709198289.228142</c:v>
                </c:pt>
                <c:pt idx="20">
                  <c:v>23804060498.659725</c:v>
                </c:pt>
                <c:pt idx="21">
                  <c:v>26873703411.969204</c:v>
                </c:pt>
                <c:pt idx="22">
                  <c:v>28803601253.861244</c:v>
                </c:pt>
                <c:pt idx="23">
                  <c:v>29253373663.484837</c:v>
                </c:pt>
                <c:pt idx="24">
                  <c:v>30200197844.727283</c:v>
                </c:pt>
                <c:pt idx="25">
                  <c:v>27873007363.593788</c:v>
                </c:pt>
                <c:pt idx="26">
                  <c:v>28193573496.802261</c:v>
                </c:pt>
                <c:pt idx="27">
                  <c:v>29952318888.082802</c:v>
                </c:pt>
                <c:pt idx="28">
                  <c:v>30711745804.390068</c:v>
                </c:pt>
                <c:pt idx="29">
                  <c:v>33145487770.436493</c:v>
                </c:pt>
                <c:pt idx="30">
                  <c:v>32285058554.754181</c:v>
                </c:pt>
                <c:pt idx="31">
                  <c:v>33641103649.469818</c:v>
                </c:pt>
                <c:pt idx="32">
                  <c:v>33810696829.311481</c:v>
                </c:pt>
                <c:pt idx="33">
                  <c:v>34002570065.591995</c:v>
                </c:pt>
                <c:pt idx="34">
                  <c:v>34095588184.822598</c:v>
                </c:pt>
                <c:pt idx="35">
                  <c:v>34379682370.03064</c:v>
                </c:pt>
                <c:pt idx="36">
                  <c:v>36739332073.703835</c:v>
                </c:pt>
                <c:pt idx="37">
                  <c:v>35407403541.642677</c:v>
                </c:pt>
                <c:pt idx="38">
                  <c:v>34077512627.432266</c:v>
                </c:pt>
                <c:pt idx="39">
                  <c:v>36156431503.761055</c:v>
                </c:pt>
                <c:pt idx="40">
                  <c:v>3353352673.2097201</c:v>
                </c:pt>
              </c:numCache>
            </c:numRef>
          </c:val>
          <c:smooth val="0"/>
          <c:extLst>
            <c:ext xmlns:c16="http://schemas.microsoft.com/office/drawing/2014/chart" uri="{C3380CC4-5D6E-409C-BE32-E72D297353CC}">
              <c16:uniqueId val="{00000000-1FBD-4EFC-93F0-EDE905F97EDB}"/>
            </c:ext>
          </c:extLst>
        </c:ser>
        <c:dLbls>
          <c:showLegendKey val="0"/>
          <c:showVal val="0"/>
          <c:showCatName val="0"/>
          <c:showSerName val="0"/>
          <c:showPercent val="0"/>
          <c:showBubbleSize val="0"/>
        </c:dLbls>
        <c:smooth val="0"/>
        <c:axId val="871310543"/>
        <c:axId val="868723263"/>
      </c:lineChart>
      <c:catAx>
        <c:axId val="87131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723263"/>
        <c:crosses val="autoZero"/>
        <c:auto val="1"/>
        <c:lblAlgn val="ctr"/>
        <c:lblOffset val="100"/>
        <c:noMultiLvlLbl val="0"/>
      </c:catAx>
      <c:valAx>
        <c:axId val="8687232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31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anlysis.xlsx]Q3!PivotTable3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'Q3'!$G$14</c:f>
              <c:strCache>
                <c:ptCount val="1"/>
                <c:pt idx="0">
                  <c:v>Total</c:v>
                </c:pt>
              </c:strCache>
            </c:strRef>
          </c:tx>
          <c:spPr>
            <a:solidFill>
              <a:schemeClr val="accent1"/>
            </a:solidFill>
            <a:ln>
              <a:noFill/>
            </a:ln>
            <a:effectLst/>
          </c:spPr>
          <c:invertIfNegative val="0"/>
          <c:cat>
            <c:strRef>
              <c:f>'Q3'!$F$15:$F$88</c:f>
              <c:strCache>
                <c:ptCount val="73"/>
                <c:pt idx="0">
                  <c:v>1.9</c:v>
                </c:pt>
                <c:pt idx="1">
                  <c:v>2.1</c:v>
                </c:pt>
                <c:pt idx="2">
                  <c:v>2.2</c:v>
                </c:pt>
                <c:pt idx="3">
                  <c:v>2.3</c:v>
                </c:pt>
                <c:pt idx="4">
                  <c:v>2.4</c:v>
                </c:pt>
                <c:pt idx="5">
                  <c:v>2.5</c:v>
                </c:pt>
                <c:pt idx="6">
                  <c:v>2.6</c:v>
                </c:pt>
                <c:pt idx="7">
                  <c:v>2.7</c:v>
                </c:pt>
                <c:pt idx="8">
                  <c:v>2.8</c:v>
                </c:pt>
                <c:pt idx="9">
                  <c:v>2.9</c:v>
                </c:pt>
                <c:pt idx="10">
                  <c:v>3</c:v>
                </c:pt>
                <c:pt idx="11">
                  <c:v>3.1</c:v>
                </c:pt>
                <c:pt idx="12">
                  <c:v>3.2</c:v>
                </c:pt>
                <c:pt idx="13">
                  <c:v>3.3</c:v>
                </c:pt>
                <c:pt idx="14">
                  <c:v>3.4</c:v>
                </c:pt>
                <c:pt idx="15">
                  <c:v>3.5</c:v>
                </c:pt>
                <c:pt idx="16">
                  <c:v>3.6</c:v>
                </c:pt>
                <c:pt idx="17">
                  <c:v>3.7</c:v>
                </c:pt>
                <c:pt idx="18">
                  <c:v>3.8</c:v>
                </c:pt>
                <c:pt idx="19">
                  <c:v>3.9</c:v>
                </c:pt>
                <c:pt idx="20">
                  <c:v>4</c:v>
                </c:pt>
                <c:pt idx="21">
                  <c:v>4.1</c:v>
                </c:pt>
                <c:pt idx="22">
                  <c:v>4.2</c:v>
                </c:pt>
                <c:pt idx="23">
                  <c:v>4.3</c:v>
                </c:pt>
                <c:pt idx="24">
                  <c:v>4.4</c:v>
                </c:pt>
                <c:pt idx="25">
                  <c:v>4.5</c:v>
                </c:pt>
                <c:pt idx="26">
                  <c:v>4.6</c:v>
                </c:pt>
                <c:pt idx="27">
                  <c:v>4.7</c:v>
                </c:pt>
                <c:pt idx="28">
                  <c:v>4.8</c:v>
                </c:pt>
                <c:pt idx="29">
                  <c:v>4.9</c:v>
                </c:pt>
                <c:pt idx="30">
                  <c:v>5</c:v>
                </c:pt>
                <c:pt idx="31">
                  <c:v>5.1</c:v>
                </c:pt>
                <c:pt idx="32">
                  <c:v>5.2</c:v>
                </c:pt>
                <c:pt idx="33">
                  <c:v>5.3</c:v>
                </c:pt>
                <c:pt idx="34">
                  <c:v>5.4</c:v>
                </c:pt>
                <c:pt idx="35">
                  <c:v>5.5</c:v>
                </c:pt>
                <c:pt idx="36">
                  <c:v>5.6</c:v>
                </c:pt>
                <c:pt idx="37">
                  <c:v>5.7</c:v>
                </c:pt>
                <c:pt idx="38">
                  <c:v>5.8</c:v>
                </c:pt>
                <c:pt idx="39">
                  <c:v>5.9</c:v>
                </c:pt>
                <c:pt idx="40">
                  <c:v>6</c:v>
                </c:pt>
                <c:pt idx="41">
                  <c:v>6.1</c:v>
                </c:pt>
                <c:pt idx="42">
                  <c:v>6.2</c:v>
                </c:pt>
                <c:pt idx="43">
                  <c:v>6.3</c:v>
                </c:pt>
                <c:pt idx="44">
                  <c:v>6.4</c:v>
                </c:pt>
                <c:pt idx="45">
                  <c:v>6.5</c:v>
                </c:pt>
                <c:pt idx="46">
                  <c:v>6.6</c:v>
                </c:pt>
                <c:pt idx="47">
                  <c:v>6.7</c:v>
                </c:pt>
                <c:pt idx="48">
                  <c:v>6.8</c:v>
                </c:pt>
                <c:pt idx="49">
                  <c:v>6.9</c:v>
                </c:pt>
                <c:pt idx="50">
                  <c:v>7</c:v>
                </c:pt>
                <c:pt idx="51">
                  <c:v>7.1</c:v>
                </c:pt>
                <c:pt idx="52">
                  <c:v>7.2</c:v>
                </c:pt>
                <c:pt idx="53">
                  <c:v>7.3</c:v>
                </c:pt>
                <c:pt idx="54">
                  <c:v>7.4</c:v>
                </c:pt>
                <c:pt idx="55">
                  <c:v>7.5</c:v>
                </c:pt>
                <c:pt idx="56">
                  <c:v>7.6</c:v>
                </c:pt>
                <c:pt idx="57">
                  <c:v>7.7</c:v>
                </c:pt>
                <c:pt idx="58">
                  <c:v>7.8</c:v>
                </c:pt>
                <c:pt idx="59">
                  <c:v>7.9</c:v>
                </c:pt>
                <c:pt idx="60">
                  <c:v>8</c:v>
                </c:pt>
                <c:pt idx="61">
                  <c:v>8.1</c:v>
                </c:pt>
                <c:pt idx="62">
                  <c:v>8.2</c:v>
                </c:pt>
                <c:pt idx="63">
                  <c:v>8.3</c:v>
                </c:pt>
                <c:pt idx="64">
                  <c:v>8.4</c:v>
                </c:pt>
                <c:pt idx="65">
                  <c:v>8.5</c:v>
                </c:pt>
                <c:pt idx="66">
                  <c:v>8.6</c:v>
                </c:pt>
                <c:pt idx="67">
                  <c:v>8.7</c:v>
                </c:pt>
                <c:pt idx="68">
                  <c:v>8.8</c:v>
                </c:pt>
                <c:pt idx="69">
                  <c:v>8.9</c:v>
                </c:pt>
                <c:pt idx="70">
                  <c:v>9</c:v>
                </c:pt>
                <c:pt idx="71">
                  <c:v>9.3</c:v>
                </c:pt>
                <c:pt idx="72">
                  <c:v>(blank)</c:v>
                </c:pt>
              </c:strCache>
            </c:strRef>
          </c:cat>
          <c:val>
            <c:numRef>
              <c:f>'Q3'!$G$15:$G$88</c:f>
              <c:numCache>
                <c:formatCode>"$"#,##0.00</c:formatCode>
                <c:ptCount val="73"/>
                <c:pt idx="0">
                  <c:v>5861700</c:v>
                </c:pt>
                <c:pt idx="1">
                  <c:v>-5252936</c:v>
                </c:pt>
                <c:pt idx="2">
                  <c:v>-43053865</c:v>
                </c:pt>
                <c:pt idx="3">
                  <c:v>-16728334</c:v>
                </c:pt>
                <c:pt idx="4">
                  <c:v>59931803</c:v>
                </c:pt>
                <c:pt idx="5">
                  <c:v>-76878131</c:v>
                </c:pt>
                <c:pt idx="6">
                  <c:v>576615</c:v>
                </c:pt>
                <c:pt idx="7">
                  <c:v>-35793931</c:v>
                </c:pt>
                <c:pt idx="8">
                  <c:v>121646627</c:v>
                </c:pt>
                <c:pt idx="9">
                  <c:v>-40445691</c:v>
                </c:pt>
                <c:pt idx="10">
                  <c:v>27433631</c:v>
                </c:pt>
                <c:pt idx="11">
                  <c:v>-26605409</c:v>
                </c:pt>
                <c:pt idx="12">
                  <c:v>6138435</c:v>
                </c:pt>
                <c:pt idx="13">
                  <c:v>265447333</c:v>
                </c:pt>
                <c:pt idx="14">
                  <c:v>65004750</c:v>
                </c:pt>
                <c:pt idx="15">
                  <c:v>146288721</c:v>
                </c:pt>
                <c:pt idx="16">
                  <c:v>56926572</c:v>
                </c:pt>
                <c:pt idx="17">
                  <c:v>52635054</c:v>
                </c:pt>
                <c:pt idx="18">
                  <c:v>78920568</c:v>
                </c:pt>
                <c:pt idx="19">
                  <c:v>-28247068</c:v>
                </c:pt>
                <c:pt idx="20">
                  <c:v>307778264</c:v>
                </c:pt>
                <c:pt idx="21">
                  <c:v>581503864</c:v>
                </c:pt>
                <c:pt idx="22">
                  <c:v>122500404</c:v>
                </c:pt>
                <c:pt idx="23">
                  <c:v>509706945</c:v>
                </c:pt>
                <c:pt idx="24">
                  <c:v>388369219</c:v>
                </c:pt>
                <c:pt idx="25">
                  <c:v>1216218405</c:v>
                </c:pt>
                <c:pt idx="26">
                  <c:v>789301810</c:v>
                </c:pt>
                <c:pt idx="27">
                  <c:v>1137325231</c:v>
                </c:pt>
                <c:pt idx="28">
                  <c:v>790348267</c:v>
                </c:pt>
                <c:pt idx="29">
                  <c:v>1749919378</c:v>
                </c:pt>
                <c:pt idx="30">
                  <c:v>1708685383</c:v>
                </c:pt>
                <c:pt idx="31">
                  <c:v>1830311655</c:v>
                </c:pt>
                <c:pt idx="32">
                  <c:v>3618809100</c:v>
                </c:pt>
                <c:pt idx="33">
                  <c:v>2461178405</c:v>
                </c:pt>
                <c:pt idx="34">
                  <c:v>3126171353</c:v>
                </c:pt>
                <c:pt idx="35">
                  <c:v>4256072270</c:v>
                </c:pt>
                <c:pt idx="36">
                  <c:v>6931792484</c:v>
                </c:pt>
                <c:pt idx="37">
                  <c:v>4738100627</c:v>
                </c:pt>
                <c:pt idx="38">
                  <c:v>7477427405</c:v>
                </c:pt>
                <c:pt idx="39">
                  <c:v>6305476442</c:v>
                </c:pt>
                <c:pt idx="40">
                  <c:v>8049800910</c:v>
                </c:pt>
                <c:pt idx="41">
                  <c:v>10167715083</c:v>
                </c:pt>
                <c:pt idx="42">
                  <c:v>13409243555</c:v>
                </c:pt>
                <c:pt idx="43">
                  <c:v>13127170521</c:v>
                </c:pt>
                <c:pt idx="44">
                  <c:v>17200603627</c:v>
                </c:pt>
                <c:pt idx="45">
                  <c:v>17281443031</c:v>
                </c:pt>
                <c:pt idx="46">
                  <c:v>19816001738</c:v>
                </c:pt>
                <c:pt idx="47">
                  <c:v>12974350455</c:v>
                </c:pt>
                <c:pt idx="48">
                  <c:v>14423994712</c:v>
                </c:pt>
                <c:pt idx="49">
                  <c:v>17161967045</c:v>
                </c:pt>
                <c:pt idx="50">
                  <c:v>18662475023</c:v>
                </c:pt>
                <c:pt idx="51">
                  <c:v>15205866900</c:v>
                </c:pt>
                <c:pt idx="52">
                  <c:v>13332690749</c:v>
                </c:pt>
                <c:pt idx="53">
                  <c:v>19017223777</c:v>
                </c:pt>
                <c:pt idx="54">
                  <c:v>13802175847</c:v>
                </c:pt>
                <c:pt idx="55">
                  <c:v>11953310506</c:v>
                </c:pt>
                <c:pt idx="56">
                  <c:v>15543046422</c:v>
                </c:pt>
                <c:pt idx="57">
                  <c:v>14744544479</c:v>
                </c:pt>
                <c:pt idx="58">
                  <c:v>17369613990</c:v>
                </c:pt>
                <c:pt idx="59">
                  <c:v>7329471469</c:v>
                </c:pt>
                <c:pt idx="60">
                  <c:v>12680404812</c:v>
                </c:pt>
                <c:pt idx="61">
                  <c:v>9468256030</c:v>
                </c:pt>
                <c:pt idx="62">
                  <c:v>4500666161</c:v>
                </c:pt>
                <c:pt idx="63">
                  <c:v>2573966320</c:v>
                </c:pt>
                <c:pt idx="64">
                  <c:v>9073434622</c:v>
                </c:pt>
                <c:pt idx="65">
                  <c:v>3064988180</c:v>
                </c:pt>
                <c:pt idx="66">
                  <c:v>2548719509</c:v>
                </c:pt>
                <c:pt idx="67">
                  <c:v>1799198284</c:v>
                </c:pt>
                <c:pt idx="68">
                  <c:v>2142962874</c:v>
                </c:pt>
                <c:pt idx="69">
                  <c:v>1558120919</c:v>
                </c:pt>
                <c:pt idx="70">
                  <c:v>820973645</c:v>
                </c:pt>
                <c:pt idx="71">
                  <c:v>3817291</c:v>
                </c:pt>
                <c:pt idx="72">
                  <c:v>-1025000</c:v>
                </c:pt>
              </c:numCache>
            </c:numRef>
          </c:val>
          <c:extLst>
            <c:ext xmlns:c16="http://schemas.microsoft.com/office/drawing/2014/chart" uri="{C3380CC4-5D6E-409C-BE32-E72D297353CC}">
              <c16:uniqueId val="{00000000-C543-4E88-AED8-E9AB58C24430}"/>
            </c:ext>
          </c:extLst>
        </c:ser>
        <c:dLbls>
          <c:showLegendKey val="0"/>
          <c:showVal val="0"/>
          <c:showCatName val="0"/>
          <c:showSerName val="0"/>
          <c:showPercent val="0"/>
          <c:showBubbleSize val="0"/>
        </c:dLbls>
        <c:gapWidth val="219"/>
        <c:overlap val="-27"/>
        <c:axId val="1784378911"/>
        <c:axId val="868721775"/>
      </c:barChart>
      <c:catAx>
        <c:axId val="178437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721775"/>
        <c:crosses val="autoZero"/>
        <c:auto val="1"/>
        <c:lblAlgn val="ctr"/>
        <c:lblOffset val="100"/>
        <c:noMultiLvlLbl val="0"/>
      </c:catAx>
      <c:valAx>
        <c:axId val="8687217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7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anlysis.xlsx]Q4!PivotTable1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'Q4'!$F$14</c:f>
              <c:strCache>
                <c:ptCount val="1"/>
                <c:pt idx="0">
                  <c:v>Total</c:v>
                </c:pt>
              </c:strCache>
            </c:strRef>
          </c:tx>
          <c:spPr>
            <a:solidFill>
              <a:schemeClr val="accent1"/>
            </a:solidFill>
            <a:ln>
              <a:noFill/>
            </a:ln>
            <a:effectLst/>
          </c:spPr>
          <c:invertIfNegative val="0"/>
          <c:cat>
            <c:strRef>
              <c:f>'Q4'!$E$15:$E$28</c:f>
              <c:strCache>
                <c:ptCount val="13"/>
                <c:pt idx="0">
                  <c:v>Approved</c:v>
                </c:pt>
                <c:pt idx="1">
                  <c:v>G</c:v>
                </c:pt>
                <c:pt idx="2">
                  <c:v>NA</c:v>
                </c:pt>
                <c:pt idx="3">
                  <c:v>NC-17</c:v>
                </c:pt>
                <c:pt idx="4">
                  <c:v>Not Rated</c:v>
                </c:pt>
                <c:pt idx="5">
                  <c:v>PG</c:v>
                </c:pt>
                <c:pt idx="6">
                  <c:v>PG-13</c:v>
                </c:pt>
                <c:pt idx="7">
                  <c:v>R</c:v>
                </c:pt>
                <c:pt idx="8">
                  <c:v>TV-14</c:v>
                </c:pt>
                <c:pt idx="9">
                  <c:v>TV-MA</c:v>
                </c:pt>
                <c:pt idx="10">
                  <c:v>TV-PG</c:v>
                </c:pt>
                <c:pt idx="11">
                  <c:v>Unrated</c:v>
                </c:pt>
                <c:pt idx="12">
                  <c:v>X</c:v>
                </c:pt>
              </c:strCache>
            </c:strRef>
          </c:cat>
          <c:val>
            <c:numRef>
              <c:f>'Q4'!$F$15:$F$28</c:f>
              <c:numCache>
                <c:formatCode>"$"#,##0.00</c:formatCode>
                <c:ptCount val="13"/>
                <c:pt idx="0">
                  <c:v>30065280</c:v>
                </c:pt>
                <c:pt idx="1">
                  <c:v>15674016882</c:v>
                </c:pt>
                <c:pt idx="2">
                  <c:v>1191093597</c:v>
                </c:pt>
                <c:pt idx="3">
                  <c:v>126804585</c:v>
                </c:pt>
                <c:pt idx="4">
                  <c:v>4227934204</c:v>
                </c:pt>
                <c:pt idx="5">
                  <c:v>89935838393</c:v>
                </c:pt>
                <c:pt idx="6">
                  <c:v>185371028410</c:v>
                </c:pt>
                <c:pt idx="7">
                  <c:v>93621575065</c:v>
                </c:pt>
                <c:pt idx="8">
                  <c:v>5756185</c:v>
                </c:pt>
                <c:pt idx="9">
                  <c:v>658537041</c:v>
                </c:pt>
                <c:pt idx="10">
                  <c:v>601412409</c:v>
                </c:pt>
                <c:pt idx="11">
                  <c:v>15476835</c:v>
                </c:pt>
                <c:pt idx="12">
                  <c:v>8457953</c:v>
                </c:pt>
              </c:numCache>
            </c:numRef>
          </c:val>
          <c:extLst>
            <c:ext xmlns:c16="http://schemas.microsoft.com/office/drawing/2014/chart" uri="{C3380CC4-5D6E-409C-BE32-E72D297353CC}">
              <c16:uniqueId val="{00000000-C42A-4337-BAC8-76D151A805F9}"/>
            </c:ext>
          </c:extLst>
        </c:ser>
        <c:dLbls>
          <c:showLegendKey val="0"/>
          <c:showVal val="0"/>
          <c:showCatName val="0"/>
          <c:showSerName val="0"/>
          <c:showPercent val="0"/>
          <c:showBubbleSize val="0"/>
        </c:dLbls>
        <c:gapWidth val="219"/>
        <c:overlap val="-27"/>
        <c:axId val="610657407"/>
        <c:axId val="610202799"/>
      </c:barChart>
      <c:catAx>
        <c:axId val="61065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02799"/>
        <c:crosses val="autoZero"/>
        <c:auto val="1"/>
        <c:lblAlgn val="ctr"/>
        <c:lblOffset val="100"/>
        <c:noMultiLvlLbl val="0"/>
      </c:catAx>
      <c:valAx>
        <c:axId val="6102027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65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data anlysis.xlsx]Q5!PivotTable2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t>
            </a:r>
            <a:r>
              <a:rPr lang="en-US" baseline="0"/>
              <a:t> Certain Movie genres More Profitable?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'Q5'!$E$14</c:f>
              <c:strCache>
                <c:ptCount val="1"/>
                <c:pt idx="0">
                  <c:v>Total</c:v>
                </c:pt>
              </c:strCache>
            </c:strRef>
          </c:tx>
          <c:spPr>
            <a:solidFill>
              <a:schemeClr val="accent1"/>
            </a:solidFill>
            <a:ln>
              <a:noFill/>
            </a:ln>
            <a:effectLst/>
            <a:sp3d/>
          </c:spPr>
          <c:invertIfNegative val="0"/>
          <c:cat>
            <c:strRef>
              <c:f>'Q5'!$D$15:$D$34</c:f>
              <c:strCache>
                <c:ptCount val="19"/>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Musical</c:v>
                </c:pt>
                <c:pt idx="13">
                  <c:v>Mystery</c:v>
                </c:pt>
                <c:pt idx="14">
                  <c:v>Romance</c:v>
                </c:pt>
                <c:pt idx="15">
                  <c:v>Sci-Fi</c:v>
                </c:pt>
                <c:pt idx="16">
                  <c:v>Sport</c:v>
                </c:pt>
                <c:pt idx="17">
                  <c:v>Thriller</c:v>
                </c:pt>
                <c:pt idx="18">
                  <c:v>Western</c:v>
                </c:pt>
              </c:strCache>
            </c:strRef>
          </c:cat>
          <c:val>
            <c:numRef>
              <c:f>'Q5'!$E$15:$E$34</c:f>
              <c:numCache>
                <c:formatCode>"$"#,##0.00</c:formatCode>
                <c:ptCount val="19"/>
                <c:pt idx="0">
                  <c:v>160549132686</c:v>
                </c:pt>
                <c:pt idx="1">
                  <c:v>30878536693</c:v>
                </c:pt>
                <c:pt idx="2">
                  <c:v>58997975796</c:v>
                </c:pt>
                <c:pt idx="3">
                  <c:v>12756202031</c:v>
                </c:pt>
                <c:pt idx="4">
                  <c:v>63037687247</c:v>
                </c:pt>
                <c:pt idx="5">
                  <c:v>12298204242</c:v>
                </c:pt>
                <c:pt idx="6">
                  <c:v>36985792800</c:v>
                </c:pt>
                <c:pt idx="7">
                  <c:v>1953397417</c:v>
                </c:pt>
                <c:pt idx="8">
                  <c:v>955301135</c:v>
                </c:pt>
                <c:pt idx="9">
                  <c:v>-323562</c:v>
                </c:pt>
                <c:pt idx="10">
                  <c:v>11157487602</c:v>
                </c:pt>
                <c:pt idx="11">
                  <c:v>110014</c:v>
                </c:pt>
                <c:pt idx="12">
                  <c:v>5190692</c:v>
                </c:pt>
                <c:pt idx="13">
                  <c:v>1481770553</c:v>
                </c:pt>
                <c:pt idx="14">
                  <c:v>68194999</c:v>
                </c:pt>
                <c:pt idx="15">
                  <c:v>102619866</c:v>
                </c:pt>
                <c:pt idx="16">
                  <c:v>1067629</c:v>
                </c:pt>
                <c:pt idx="17">
                  <c:v>228623113</c:v>
                </c:pt>
                <c:pt idx="18">
                  <c:v>11025886</c:v>
                </c:pt>
              </c:numCache>
            </c:numRef>
          </c:val>
          <c:extLst>
            <c:ext xmlns:c16="http://schemas.microsoft.com/office/drawing/2014/chart" uri="{C3380CC4-5D6E-409C-BE32-E72D297353CC}">
              <c16:uniqueId val="{00000000-F101-4E49-9321-EFDD2453A311}"/>
            </c:ext>
          </c:extLst>
        </c:ser>
        <c:dLbls>
          <c:showLegendKey val="0"/>
          <c:showVal val="0"/>
          <c:showCatName val="0"/>
          <c:showSerName val="0"/>
          <c:showPercent val="0"/>
          <c:showBubbleSize val="0"/>
        </c:dLbls>
        <c:gapWidth val="150"/>
        <c:shape val="box"/>
        <c:axId val="759246447"/>
        <c:axId val="1997527791"/>
        <c:axId val="0"/>
      </c:bar3DChart>
      <c:catAx>
        <c:axId val="7592464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527791"/>
        <c:crosses val="autoZero"/>
        <c:auto val="1"/>
        <c:lblAlgn val="ctr"/>
        <c:lblOffset val="100"/>
        <c:noMultiLvlLbl val="0"/>
      </c:catAx>
      <c:valAx>
        <c:axId val="19975277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24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600075</xdr:colOff>
      <xdr:row>0</xdr:row>
      <xdr:rowOff>171450</xdr:rowOff>
    </xdr:from>
    <xdr:to>
      <xdr:col>15</xdr:col>
      <xdr:colOff>495300</xdr:colOff>
      <xdr:row>6</xdr:row>
      <xdr:rowOff>152400</xdr:rowOff>
    </xdr:to>
    <xdr:sp macro="" textlink="">
      <xdr:nvSpPr>
        <xdr:cNvPr id="2" name="TextBox 1">
          <a:extLst>
            <a:ext uri="{FF2B5EF4-FFF2-40B4-BE49-F238E27FC236}">
              <a16:creationId xmlns:a16="http://schemas.microsoft.com/office/drawing/2014/main" id="{34741C80-7E10-2BD9-AA85-56598585D6DB}"/>
            </a:ext>
          </a:extLst>
        </xdr:cNvPr>
        <xdr:cNvSpPr txBox="1"/>
      </xdr:nvSpPr>
      <xdr:spPr>
        <a:xfrm>
          <a:off x="5476875" y="171450"/>
          <a:ext cx="4162425"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have gross revenues</a:t>
          </a:r>
          <a:r>
            <a:rPr lang="en-US" sz="1100" baseline="0"/>
            <a:t> changed over time?</a:t>
          </a:r>
        </a:p>
        <a:p>
          <a:endParaRPr lang="en-US" sz="1100" baseline="0"/>
        </a:p>
        <a:p>
          <a:r>
            <a:rPr lang="en-US" sz="1100" baseline="0"/>
            <a:t>To answer this question, I will use the "year" column data alongside "gross" column data. We are interested in seeing the changes of the revenues throughout the years. A pivot table with the total amount of gross revenues per year will help us understand that chanege. </a:t>
          </a:r>
          <a:endParaRPr lang="en-US" sz="1100"/>
        </a:p>
      </xdr:txBody>
    </xdr:sp>
    <xdr:clientData/>
  </xdr:twoCellAnchor>
  <xdr:twoCellAnchor>
    <xdr:from>
      <xdr:col>6</xdr:col>
      <xdr:colOff>361950</xdr:colOff>
      <xdr:row>7</xdr:row>
      <xdr:rowOff>76200</xdr:rowOff>
    </xdr:from>
    <xdr:to>
      <xdr:col>14</xdr:col>
      <xdr:colOff>57150</xdr:colOff>
      <xdr:row>21</xdr:row>
      <xdr:rowOff>152400</xdr:rowOff>
    </xdr:to>
    <xdr:graphicFrame macro="">
      <xdr:nvGraphicFramePr>
        <xdr:cNvPr id="3" name="Chart 2">
          <a:extLst>
            <a:ext uri="{FF2B5EF4-FFF2-40B4-BE49-F238E27FC236}">
              <a16:creationId xmlns:a16="http://schemas.microsoft.com/office/drawing/2014/main" id="{C396434D-BE91-688C-C553-A8315439D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600075</xdr:colOff>
      <xdr:row>12</xdr:row>
      <xdr:rowOff>57150</xdr:rowOff>
    </xdr:from>
    <xdr:to>
      <xdr:col>14</xdr:col>
      <xdr:colOff>295275</xdr:colOff>
      <xdr:row>26</xdr:row>
      <xdr:rowOff>133350</xdr:rowOff>
    </xdr:to>
    <xdr:graphicFrame macro="">
      <xdr:nvGraphicFramePr>
        <xdr:cNvPr id="2" name="Chart 1">
          <a:extLst>
            <a:ext uri="{FF2B5EF4-FFF2-40B4-BE49-F238E27FC236}">
              <a16:creationId xmlns:a16="http://schemas.microsoft.com/office/drawing/2014/main" id="{6F7ADF2F-200B-AF7C-C655-48BBCBD10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0</xdr:row>
      <xdr:rowOff>142875</xdr:rowOff>
    </xdr:from>
    <xdr:to>
      <xdr:col>14</xdr:col>
      <xdr:colOff>38100</xdr:colOff>
      <xdr:row>6</xdr:row>
      <xdr:rowOff>28575</xdr:rowOff>
    </xdr:to>
    <xdr:sp macro="" textlink="">
      <xdr:nvSpPr>
        <xdr:cNvPr id="2" name="TextBox 1">
          <a:extLst>
            <a:ext uri="{FF2B5EF4-FFF2-40B4-BE49-F238E27FC236}">
              <a16:creationId xmlns:a16="http://schemas.microsoft.com/office/drawing/2014/main" id="{41FE0E71-A117-858A-1D53-F67CF31D0F15}"/>
            </a:ext>
          </a:extLst>
        </xdr:cNvPr>
        <xdr:cNvSpPr txBox="1"/>
      </xdr:nvSpPr>
      <xdr:spPr>
        <a:xfrm>
          <a:off x="4267200" y="142875"/>
          <a:ext cx="4305300" cy="102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Are movies with higher scores more profitable?</a:t>
          </a:r>
        </a:p>
        <a:p>
          <a:endParaRPr lang="en-US" sz="1100"/>
        </a:p>
        <a:p>
          <a:r>
            <a:rPr lang="en-US" sz="1100"/>
            <a:t>To</a:t>
          </a:r>
          <a:r>
            <a:rPr lang="en-US" sz="1100" baseline="0"/>
            <a:t> answer this question, I will use the "score" data column. To calculate profit, I will use the formula: Profit = Gross - Budget</a:t>
          </a:r>
          <a:endParaRPr lang="en-US" sz="1100"/>
        </a:p>
      </xdr:txBody>
    </xdr:sp>
    <xdr:clientData/>
  </xdr:twoCellAnchor>
  <xdr:twoCellAnchor>
    <xdr:from>
      <xdr:col>8</xdr:col>
      <xdr:colOff>19050</xdr:colOff>
      <xdr:row>11</xdr:row>
      <xdr:rowOff>171450</xdr:rowOff>
    </xdr:from>
    <xdr:to>
      <xdr:col>15</xdr:col>
      <xdr:colOff>323850</xdr:colOff>
      <xdr:row>26</xdr:row>
      <xdr:rowOff>57150</xdr:rowOff>
    </xdr:to>
    <xdr:graphicFrame macro="">
      <xdr:nvGraphicFramePr>
        <xdr:cNvPr id="6" name="Chart 5">
          <a:extLst>
            <a:ext uri="{FF2B5EF4-FFF2-40B4-BE49-F238E27FC236}">
              <a16:creationId xmlns:a16="http://schemas.microsoft.com/office/drawing/2014/main" id="{4375A181-5AB9-03E4-AC1F-859825D8C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0</xdr:row>
      <xdr:rowOff>133350</xdr:rowOff>
    </xdr:from>
    <xdr:to>
      <xdr:col>14</xdr:col>
      <xdr:colOff>457200</xdr:colOff>
      <xdr:row>8</xdr:row>
      <xdr:rowOff>38100</xdr:rowOff>
    </xdr:to>
    <xdr:sp macro="" textlink="">
      <xdr:nvSpPr>
        <xdr:cNvPr id="2" name="TextBox 1">
          <a:extLst>
            <a:ext uri="{FF2B5EF4-FFF2-40B4-BE49-F238E27FC236}">
              <a16:creationId xmlns:a16="http://schemas.microsoft.com/office/drawing/2014/main" id="{19DC44AC-E890-5137-E07B-0798E1D50C11}"/>
            </a:ext>
          </a:extLst>
        </xdr:cNvPr>
        <xdr:cNvSpPr txBox="1"/>
      </xdr:nvSpPr>
      <xdr:spPr>
        <a:xfrm>
          <a:off x="4267200" y="133350"/>
          <a:ext cx="4724400" cy="142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Are R rated films more profitable</a:t>
          </a:r>
          <a:r>
            <a:rPr lang="en-US" sz="1100" baseline="0"/>
            <a:t> than G, PG, or PG-13 films? </a:t>
          </a:r>
        </a:p>
        <a:p>
          <a:endParaRPr lang="en-US" sz="1100" baseline="0"/>
        </a:p>
        <a:p>
          <a:r>
            <a:rPr lang="en-US" sz="1100" baseline="0"/>
            <a:t>To answer this question I will look at the rating alongside proft data. before analyzing the data, I am going to assume that movies with rating of PG-13 and R are more profitabl. These ratings target a bigger audience and usually incorporate materials and visuals on a largr scale compared to G and PG. </a:t>
          </a:r>
          <a:endParaRPr lang="en-US" sz="1100"/>
        </a:p>
      </xdr:txBody>
    </xdr:sp>
    <xdr:clientData/>
  </xdr:twoCellAnchor>
  <xdr:twoCellAnchor>
    <xdr:from>
      <xdr:col>6</xdr:col>
      <xdr:colOff>276225</xdr:colOff>
      <xdr:row>12</xdr:row>
      <xdr:rowOff>171450</xdr:rowOff>
    </xdr:from>
    <xdr:to>
      <xdr:col>13</xdr:col>
      <xdr:colOff>581025</xdr:colOff>
      <xdr:row>27</xdr:row>
      <xdr:rowOff>57150</xdr:rowOff>
    </xdr:to>
    <xdr:graphicFrame macro="">
      <xdr:nvGraphicFramePr>
        <xdr:cNvPr id="3" name="Chart 2">
          <a:extLst>
            <a:ext uri="{FF2B5EF4-FFF2-40B4-BE49-F238E27FC236}">
              <a16:creationId xmlns:a16="http://schemas.microsoft.com/office/drawing/2014/main" id="{9D606FD1-9CF7-48A6-D8A2-270587233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600075</xdr:colOff>
      <xdr:row>0</xdr:row>
      <xdr:rowOff>142875</xdr:rowOff>
    </xdr:from>
    <xdr:to>
      <xdr:col>11</xdr:col>
      <xdr:colOff>600075</xdr:colOff>
      <xdr:row>10</xdr:row>
      <xdr:rowOff>38100</xdr:rowOff>
    </xdr:to>
    <xdr:sp macro="" textlink="">
      <xdr:nvSpPr>
        <xdr:cNvPr id="2" name="TextBox 1">
          <a:extLst>
            <a:ext uri="{FF2B5EF4-FFF2-40B4-BE49-F238E27FC236}">
              <a16:creationId xmlns:a16="http://schemas.microsoft.com/office/drawing/2014/main" id="{87830AAC-1469-2994-34C2-876EF4097EA3}"/>
            </a:ext>
          </a:extLst>
        </xdr:cNvPr>
        <xdr:cNvSpPr txBox="1"/>
      </xdr:nvSpPr>
      <xdr:spPr>
        <a:xfrm>
          <a:off x="3648075" y="142875"/>
          <a:ext cx="3657600" cy="180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Are certain genres more profitable? </a:t>
          </a:r>
        </a:p>
        <a:p>
          <a:endParaRPr lang="en-US" sz="1100"/>
        </a:p>
        <a:p>
          <a:r>
            <a:rPr lang="en-US" sz="1100"/>
            <a:t>To answer this question, I will be looking at the Genre data coulmn and profit data column.</a:t>
          </a:r>
          <a:r>
            <a:rPr lang="en-US" sz="1100" baseline="0"/>
            <a:t> It is hard to predict if a specific genre makes more money than others since most movies nowadays incorporate different genres. owever, based on my familiarity with watching movies and the trend of the last few years, I am predicting movies with action, sci-fi, and fantasy to be more profitable. </a:t>
          </a:r>
          <a:endParaRPr lang="en-US" sz="1100"/>
        </a:p>
      </xdr:txBody>
    </xdr:sp>
    <xdr:clientData/>
  </xdr:twoCellAnchor>
  <xdr:twoCellAnchor>
    <xdr:from>
      <xdr:col>5</xdr:col>
      <xdr:colOff>400049</xdr:colOff>
      <xdr:row>12</xdr:row>
      <xdr:rowOff>133350</xdr:rowOff>
    </xdr:from>
    <xdr:to>
      <xdr:col>16</xdr:col>
      <xdr:colOff>19050</xdr:colOff>
      <xdr:row>29</xdr:row>
      <xdr:rowOff>152400</xdr:rowOff>
    </xdr:to>
    <xdr:graphicFrame macro="">
      <xdr:nvGraphicFramePr>
        <xdr:cNvPr id="3" name="Chart 2">
          <a:extLst>
            <a:ext uri="{FF2B5EF4-FFF2-40B4-BE49-F238E27FC236}">
              <a16:creationId xmlns:a16="http://schemas.microsoft.com/office/drawing/2014/main" id="{EE20885A-623D-93EE-34CA-DD2AF0B0B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15</xdr:row>
      <xdr:rowOff>76200</xdr:rowOff>
    </xdr:to>
    <xdr:graphicFrame macro="">
      <xdr:nvGraphicFramePr>
        <xdr:cNvPr id="2" name="Chart 1">
          <a:extLst>
            <a:ext uri="{FF2B5EF4-FFF2-40B4-BE49-F238E27FC236}">
              <a16:creationId xmlns:a16="http://schemas.microsoft.com/office/drawing/2014/main" id="{404654A1-B3CD-45D0-86E0-4547D1157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16</xdr:row>
      <xdr:rowOff>76199</xdr:rowOff>
    </xdr:from>
    <xdr:to>
      <xdr:col>8</xdr:col>
      <xdr:colOff>314325</xdr:colOff>
      <xdr:row>29</xdr:row>
      <xdr:rowOff>28574</xdr:rowOff>
    </xdr:to>
    <xdr:sp macro="" textlink="">
      <xdr:nvSpPr>
        <xdr:cNvPr id="3" name="TextBox 2">
          <a:extLst>
            <a:ext uri="{FF2B5EF4-FFF2-40B4-BE49-F238E27FC236}">
              <a16:creationId xmlns:a16="http://schemas.microsoft.com/office/drawing/2014/main" id="{05E40145-CBCA-9B82-7489-DAA0439FFFE2}"/>
            </a:ext>
          </a:extLst>
        </xdr:cNvPr>
        <xdr:cNvSpPr txBox="1"/>
      </xdr:nvSpPr>
      <xdr:spPr>
        <a:xfrm>
          <a:off x="609600" y="3124199"/>
          <a:ext cx="4581525" cy="24288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Looking at the graph above, We can see that gross </a:t>
          </a:r>
          <a:r>
            <a:rPr lang="en-US" sz="1100">
              <a:solidFill>
                <a:srgbClr val="FFFF00"/>
              </a:solidFill>
            </a:rPr>
            <a:t>revenues for the film industry have been increasing since</a:t>
          </a:r>
          <a:r>
            <a:rPr lang="en-US" sz="1100" baseline="0">
              <a:solidFill>
                <a:srgbClr val="FFFF00"/>
              </a:solidFill>
            </a:rPr>
            <a:t> 1980</a:t>
          </a:r>
          <a:r>
            <a:rPr lang="en-US" sz="1100" baseline="0"/>
            <a:t>. In recent years, Technology has shaped the state of the film industry allowing for more movies to be produced and making them a top entertainment source for people to spend money one.</a:t>
          </a:r>
        </a:p>
        <a:p>
          <a:endParaRPr lang="en-US" sz="1100" baseline="0"/>
        </a:p>
        <a:p>
          <a:r>
            <a:rPr lang="en-US" sz="1100"/>
            <a:t>However,  We notice a sharp decline</a:t>
          </a:r>
          <a:r>
            <a:rPr lang="en-US" sz="1100" baseline="0"/>
            <a:t> in gross revenues at the start of 2020. After investigating movies with release year of 2020, I noticed the data only contains a few movies and most of them are missing a gross value so this could be due to missing data. Another reason for the decline in revenues in 2020 is the pandemic where gatherings in places such as theatres were restricted. Also the rise of streaming services in recent years definitely challenged the movie-going experience. </a:t>
          </a:r>
          <a:endParaRPr lang="en-US" sz="1100"/>
        </a:p>
      </xdr:txBody>
    </xdr:sp>
    <xdr:clientData/>
  </xdr:twoCellAnchor>
  <xdr:twoCellAnchor>
    <xdr:from>
      <xdr:col>9</xdr:col>
      <xdr:colOff>0</xdr:colOff>
      <xdr:row>1</xdr:row>
      <xdr:rowOff>0</xdr:rowOff>
    </xdr:from>
    <xdr:to>
      <xdr:col>16</xdr:col>
      <xdr:colOff>304800</xdr:colOff>
      <xdr:row>15</xdr:row>
      <xdr:rowOff>76200</xdr:rowOff>
    </xdr:to>
    <xdr:graphicFrame macro="">
      <xdr:nvGraphicFramePr>
        <xdr:cNvPr id="4" name="Chart 3">
          <a:extLst>
            <a:ext uri="{FF2B5EF4-FFF2-40B4-BE49-F238E27FC236}">
              <a16:creationId xmlns:a16="http://schemas.microsoft.com/office/drawing/2014/main" id="{F1964D31-20DC-47AB-B9BB-E8CDB21F2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1</xdr:row>
      <xdr:rowOff>0</xdr:rowOff>
    </xdr:from>
    <xdr:to>
      <xdr:col>25</xdr:col>
      <xdr:colOff>304800</xdr:colOff>
      <xdr:row>15</xdr:row>
      <xdr:rowOff>76200</xdr:rowOff>
    </xdr:to>
    <xdr:graphicFrame macro="">
      <xdr:nvGraphicFramePr>
        <xdr:cNvPr id="5" name="Chart 4">
          <a:extLst>
            <a:ext uri="{FF2B5EF4-FFF2-40B4-BE49-F238E27FC236}">
              <a16:creationId xmlns:a16="http://schemas.microsoft.com/office/drawing/2014/main" id="{91D06E60-BCA6-4377-A041-CE65B2B03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16</xdr:row>
      <xdr:rowOff>85724</xdr:rowOff>
    </xdr:from>
    <xdr:to>
      <xdr:col>25</xdr:col>
      <xdr:colOff>304800</xdr:colOff>
      <xdr:row>33</xdr:row>
      <xdr:rowOff>38099</xdr:rowOff>
    </xdr:to>
    <xdr:sp macro="" textlink="">
      <xdr:nvSpPr>
        <xdr:cNvPr id="6" name="TextBox 5">
          <a:extLst>
            <a:ext uri="{FF2B5EF4-FFF2-40B4-BE49-F238E27FC236}">
              <a16:creationId xmlns:a16="http://schemas.microsoft.com/office/drawing/2014/main" id="{1C1F49EA-D546-C94B-2BB7-FBEC3A964A7A}"/>
            </a:ext>
          </a:extLst>
        </xdr:cNvPr>
        <xdr:cNvSpPr txBox="1"/>
      </xdr:nvSpPr>
      <xdr:spPr>
        <a:xfrm>
          <a:off x="10972800" y="3133724"/>
          <a:ext cx="4572000" cy="31908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From the data that we have and the graph above, we can</a:t>
          </a:r>
          <a:r>
            <a:rPr lang="en-US" sz="1100" baseline="0"/>
            <a:t> see that movies with scores below 6 are less profitable than the ones with score higher than 6. Movies with scores between 6.5 and 7 have the highest profits. Movies with a score of 6.6 had the highest profit with a total of almost $20 Billion with movies such as "</a:t>
          </a:r>
          <a:r>
            <a:rPr lang="en-US" sz="1100" baseline="0">
              <a:solidFill>
                <a:srgbClr val="FFFF00"/>
              </a:solidFill>
            </a:rPr>
            <a:t>The Fate of the Furious</a:t>
          </a:r>
          <a:r>
            <a:rPr lang="en-US" sz="1100" baseline="0"/>
            <a:t>" and "</a:t>
          </a:r>
          <a:r>
            <a:rPr lang="en-US" sz="1100" baseline="0">
              <a:solidFill>
                <a:srgbClr val="FFFF00"/>
              </a:solidFill>
            </a:rPr>
            <a:t>Jumanji: The next level</a:t>
          </a:r>
          <a:r>
            <a:rPr lang="en-US" sz="1100" baseline="0"/>
            <a:t>" driving this number. </a:t>
          </a:r>
        </a:p>
        <a:p>
          <a:endParaRPr lang="en-US" sz="1100" baseline="0"/>
        </a:p>
        <a:p>
          <a:r>
            <a:rPr lang="en-US" sz="1100" baseline="0"/>
            <a:t>There is alot that go into what makes a movie profitable. Sometimes, movies make alot of money just because they are highly anticipated and people tend to see them in theatres right away. However, a profitable movie can bomb in reviews after a while. Also, quite sometimes movies that make more money do good in terms of their visual effects, action scenes, and sound but bad in terms of story, writing, and character development which bring their ratings down.</a:t>
          </a:r>
        </a:p>
        <a:p>
          <a:endParaRPr lang="en-US" sz="1100" baseline="0"/>
        </a:p>
        <a:p>
          <a:r>
            <a:rPr lang="en-US" sz="1100" baseline="0"/>
            <a:t>Also, investigatng the data at hand, we have less data about movies with high scores (8 and above). So this could also be a factor in what we see in the graph.</a:t>
          </a:r>
          <a:endParaRPr lang="en-US" sz="1100"/>
        </a:p>
      </xdr:txBody>
    </xdr:sp>
    <xdr:clientData/>
  </xdr:twoCellAnchor>
  <xdr:twoCellAnchor>
    <xdr:from>
      <xdr:col>1</xdr:col>
      <xdr:colOff>0</xdr:colOff>
      <xdr:row>32</xdr:row>
      <xdr:rowOff>0</xdr:rowOff>
    </xdr:from>
    <xdr:to>
      <xdr:col>8</xdr:col>
      <xdr:colOff>285750</xdr:colOff>
      <xdr:row>46</xdr:row>
      <xdr:rowOff>76200</xdr:rowOff>
    </xdr:to>
    <xdr:graphicFrame macro="">
      <xdr:nvGraphicFramePr>
        <xdr:cNvPr id="7" name="Chart 6">
          <a:extLst>
            <a:ext uri="{FF2B5EF4-FFF2-40B4-BE49-F238E27FC236}">
              <a16:creationId xmlns:a16="http://schemas.microsoft.com/office/drawing/2014/main" id="{3DBFE0BD-3DA3-4497-B11C-33023FC5E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13608</xdr:colOff>
      <xdr:row>47</xdr:row>
      <xdr:rowOff>163286</xdr:rowOff>
    </xdr:from>
    <xdr:to>
      <xdr:col>8</xdr:col>
      <xdr:colOff>340179</xdr:colOff>
      <xdr:row>56</xdr:row>
      <xdr:rowOff>136071</xdr:rowOff>
    </xdr:to>
    <xdr:sp macro="" textlink="">
      <xdr:nvSpPr>
        <xdr:cNvPr id="8" name="TextBox 7">
          <a:extLst>
            <a:ext uri="{FF2B5EF4-FFF2-40B4-BE49-F238E27FC236}">
              <a16:creationId xmlns:a16="http://schemas.microsoft.com/office/drawing/2014/main" id="{EF258257-0DBE-4B5D-E0A7-BDA9440F276D}"/>
            </a:ext>
          </a:extLst>
        </xdr:cNvPr>
        <xdr:cNvSpPr txBox="1"/>
      </xdr:nvSpPr>
      <xdr:spPr>
        <a:xfrm>
          <a:off x="625929" y="9116786"/>
          <a:ext cx="4612821" cy="168728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From</a:t>
          </a:r>
          <a:r>
            <a:rPr lang="en-US" sz="1100" baseline="0"/>
            <a:t> the data that we have and the graph above</a:t>
          </a:r>
          <a:r>
            <a:rPr lang="en-US" sz="1100" baseline="0">
              <a:solidFill>
                <a:srgbClr val="FFFF00"/>
              </a:solidFill>
            </a:rPr>
            <a:t>, movies with R ratings are not more profitable than movies with PG-13 ratings.</a:t>
          </a:r>
          <a:r>
            <a:rPr lang="en-US" sz="1100" baseline="0"/>
            <a:t> However, R rated movies come in second after PG-13 with a total profit of around $94 Billion. </a:t>
          </a:r>
        </a:p>
        <a:p>
          <a:endParaRPr lang="en-US" sz="1100" baseline="0"/>
        </a:p>
        <a:p>
          <a:r>
            <a:rPr lang="en-US" sz="1100" baseline="0"/>
            <a:t>Thinking about this, it makes sense that movies with higher ratings are more profitable. They have a bigger audience and usually go big on their production costs and they incorporate more realistic stories tempting people to watch them. </a:t>
          </a:r>
          <a:endParaRPr lang="en-US" sz="1100"/>
        </a:p>
      </xdr:txBody>
    </xdr:sp>
    <xdr:clientData/>
  </xdr:twoCellAnchor>
  <xdr:twoCellAnchor>
    <xdr:from>
      <xdr:col>17</xdr:col>
      <xdr:colOff>128924</xdr:colOff>
      <xdr:row>35</xdr:row>
      <xdr:rowOff>153940</xdr:rowOff>
    </xdr:from>
    <xdr:to>
      <xdr:col>27</xdr:col>
      <xdr:colOff>349828</xdr:colOff>
      <xdr:row>52</xdr:row>
      <xdr:rowOff>172990</xdr:rowOff>
    </xdr:to>
    <xdr:graphicFrame macro="">
      <xdr:nvGraphicFramePr>
        <xdr:cNvPr id="9" name="Chart 8">
          <a:extLst>
            <a:ext uri="{FF2B5EF4-FFF2-40B4-BE49-F238E27FC236}">
              <a16:creationId xmlns:a16="http://schemas.microsoft.com/office/drawing/2014/main" id="{D175F41B-4A18-4AC2-B983-D4DE48CCA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142875</xdr:colOff>
      <xdr:row>53</xdr:row>
      <xdr:rowOff>142875</xdr:rowOff>
    </xdr:from>
    <xdr:to>
      <xdr:col>27</xdr:col>
      <xdr:colOff>400050</xdr:colOff>
      <xdr:row>69</xdr:row>
      <xdr:rowOff>9525</xdr:rowOff>
    </xdr:to>
    <xdr:sp macro="" textlink="">
      <xdr:nvSpPr>
        <xdr:cNvPr id="10" name="TextBox 9">
          <a:extLst>
            <a:ext uri="{FF2B5EF4-FFF2-40B4-BE49-F238E27FC236}">
              <a16:creationId xmlns:a16="http://schemas.microsoft.com/office/drawing/2014/main" id="{A5C7B6B5-AE67-D304-5B8F-DBE61539BA9B}"/>
            </a:ext>
          </a:extLst>
        </xdr:cNvPr>
        <xdr:cNvSpPr txBox="1"/>
      </xdr:nvSpPr>
      <xdr:spPr>
        <a:xfrm>
          <a:off x="10506075" y="10239375"/>
          <a:ext cx="6353175" cy="291465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FF00"/>
              </a:solidFill>
            </a:rPr>
            <a:t>Movies</a:t>
          </a:r>
          <a:r>
            <a:rPr lang="en-US" sz="1100" baseline="0">
              <a:solidFill>
                <a:srgbClr val="FFFF00"/>
              </a:solidFill>
            </a:rPr>
            <a:t> with action genre are by far the most profitable with a total profit of approximtely $160 Billion</a:t>
          </a:r>
          <a:r>
            <a:rPr lang="en-US" sz="1100" baseline="0"/>
            <a:t>. Something that surprised me is that movies with comedy genre have the second highest profit. Animation comes in third with a total profit of around $59 Billion.</a:t>
          </a:r>
        </a:p>
        <a:p>
          <a:endParaRPr lang="en-US" sz="1100" baseline="0"/>
        </a:p>
        <a:p>
          <a:r>
            <a:rPr lang="en-US" sz="1100" baseline="0"/>
            <a:t>It makes sense that movies with Action genre take the lead in profit. usually, an action movie incorporates other elements as well such as adventure, thriller, and sci-fi. Also, observing the trend of the last few years, action comic-based movies especially Marvel movies have seen some outstanding profits such as Aengers: Endgame with a gross revenue of almost $2.8 Billion.</a:t>
          </a:r>
        </a:p>
        <a:p>
          <a:endParaRPr lang="en-US" sz="1100" baseline="0"/>
        </a:p>
        <a:p>
          <a:r>
            <a:rPr lang="en-US" sz="1100"/>
            <a:t>Looking</a:t>
          </a:r>
          <a:r>
            <a:rPr lang="en-US" sz="1100" baseline="0"/>
            <a:t> at Sci-FI genre, I was surprised by how low the profit is. However, after invetigating the data I noticed that we do not have enough movies under the Sci-Fi genre with only 10 movies being reported. </a:t>
          </a:r>
        </a:p>
        <a:p>
          <a:endParaRPr lang="en-US" sz="1100" baseline="0"/>
        </a:p>
        <a:p>
          <a:r>
            <a:rPr lang="en-US" sz="1100">
              <a:solidFill>
                <a:srgbClr val="FFFF00"/>
              </a:solidFill>
            </a:rPr>
            <a:t>In conclusion, Action Movies in general have the highest return on investment</a:t>
          </a:r>
          <a:r>
            <a:rPr lang="en-US" sz="1100"/>
            <a:t>.</a:t>
          </a:r>
          <a:r>
            <a:rPr lang="en-US" sz="1100" baseline="0"/>
            <a:t> Comic-based action movies in particular have proven to be very successful because who does not want to se their favourite comic character come to life? Also, Action movies can take on different exciting and interesting sci-fi, thriller, adventure, and drama as well. We have seen that in movies such as Edge of Tomorrow, Ready Player One, The Martian and more....</a:t>
          </a:r>
          <a:endParaRPr lang="en-US" sz="1100"/>
        </a:p>
      </xdr:txBody>
    </xdr:sp>
    <xdr:clientData/>
  </xdr:twoCellAnchor>
  <xdr:twoCellAnchor>
    <xdr:from>
      <xdr:col>9</xdr:col>
      <xdr:colOff>9525</xdr:colOff>
      <xdr:row>16</xdr:row>
      <xdr:rowOff>85725</xdr:rowOff>
    </xdr:from>
    <xdr:to>
      <xdr:col>16</xdr:col>
      <xdr:colOff>314325</xdr:colOff>
      <xdr:row>25</xdr:row>
      <xdr:rowOff>28575</xdr:rowOff>
    </xdr:to>
    <xdr:sp macro="" textlink="">
      <xdr:nvSpPr>
        <xdr:cNvPr id="11" name="TextBox 10">
          <a:extLst>
            <a:ext uri="{FF2B5EF4-FFF2-40B4-BE49-F238E27FC236}">
              <a16:creationId xmlns:a16="http://schemas.microsoft.com/office/drawing/2014/main" id="{F8BF917B-6D63-351A-D15D-DDEE167C40D7}"/>
            </a:ext>
          </a:extLst>
        </xdr:cNvPr>
        <xdr:cNvSpPr txBox="1"/>
      </xdr:nvSpPr>
      <xdr:spPr>
        <a:xfrm>
          <a:off x="5495925" y="3133725"/>
          <a:ext cx="4572000" cy="165735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Inflation-adjusted gross revenues share the same increasing pattern.</a:t>
          </a:r>
          <a:r>
            <a:rPr lang="en-US" sz="1100" baseline="0"/>
            <a:t> However, we notice higher values. For example, 1980 had a total of $2.5 Billion in fross revenues which corresponds to about $9 billion in inflation-adjusted value.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sef" refreshedDate="45325.735731597226" createdVersion="8" refreshedVersion="8" minRefreshableVersion="3" recordCount="7668" xr:uid="{D0AD48F9-80F3-49F1-8687-88E54F6E2A81}">
  <cacheSource type="worksheet">
    <worksheetSource ref="A1:B7669" sheet="Q1"/>
  </cacheSource>
  <cacheFields count="2">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gross" numFmtId="164">
      <sharedItems containsString="0" containsBlank="1" containsNumber="1" containsInteger="1" minValue="309" maxValue="284724620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sef" refreshedDate="45325.76302766204" createdVersion="8" refreshedVersion="8" minRefreshableVersion="3" recordCount="7668" xr:uid="{58300D5A-0294-4033-95B7-4BE4A04402F1}">
  <cacheSource type="worksheet">
    <worksheetSource ref="A1:B7669" sheet="Q2"/>
  </cacheSource>
  <cacheFields count="2">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Gross Revenue in 2023" numFmtId="164">
      <sharedItems containsSemiMixedTypes="0" containsString="0" containsNumber="1" minValue="0" maxValue="4178748414.009950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sef" refreshedDate="45325.787413541664" createdVersion="8" refreshedVersion="8" minRefreshableVersion="3" recordCount="7668" xr:uid="{29A07453-418E-4721-A8ED-2838BD1958E6}">
  <cacheSource type="worksheet">
    <worksheetSource ref="A1:B7669" sheet="Q3"/>
  </cacheSource>
  <cacheFields count="2">
    <cacheField name="score" numFmtId="0">
      <sharedItems containsString="0" containsBlank="1" containsNumber="1" minValue="1.9" maxValue="9.3000000000000007" count="73">
        <n v="9.3000000000000007"/>
        <n v="9"/>
        <n v="8.9"/>
        <n v="8.8000000000000007"/>
        <n v="8.6999999999999993"/>
        <n v="8.6"/>
        <n v="8.5"/>
        <n v="8.4"/>
        <n v="8.3000000000000007"/>
        <n v="8.1999999999999993"/>
        <n v="8.1"/>
        <n v="8"/>
        <n v="7.9"/>
        <n v="7.8"/>
        <n v="7.7"/>
        <n v="7.6"/>
        <n v="7.5"/>
        <n v="7.4"/>
        <n v="7.3"/>
        <n v="7.2"/>
        <n v="7.1"/>
        <n v="7"/>
        <n v="6.9"/>
        <n v="6.8"/>
        <n v="6.7"/>
        <n v="6.6"/>
        <n v="6.5"/>
        <n v="6.4"/>
        <n v="6.3"/>
        <n v="6.2"/>
        <n v="6.1"/>
        <n v="6"/>
        <n v="5.9"/>
        <n v="5.8"/>
        <n v="5.7"/>
        <n v="5.6"/>
        <n v="5.5"/>
        <n v="5.4"/>
        <n v="5.3"/>
        <n v="5.2"/>
        <n v="5.0999999999999996"/>
        <n v="5"/>
        <n v="4.9000000000000004"/>
        <n v="4.8"/>
        <n v="4.7"/>
        <n v="4.5999999999999996"/>
        <n v="4.5"/>
        <n v="4.4000000000000004"/>
        <n v="4.3"/>
        <n v="4.2"/>
        <n v="4.0999999999999996"/>
        <n v="4"/>
        <n v="3.9"/>
        <n v="3.8"/>
        <n v="3.7"/>
        <n v="3.6"/>
        <n v="3.5"/>
        <n v="3.4"/>
        <n v="3.3"/>
        <n v="3.2"/>
        <n v="3.1"/>
        <n v="3"/>
        <n v="2.9"/>
        <n v="2.8"/>
        <n v="2.7"/>
        <n v="2.6"/>
        <n v="2.5"/>
        <n v="2.4"/>
        <n v="2.2999999999999998"/>
        <n v="2.2000000000000002"/>
        <n v="2.1"/>
        <n v="1.9"/>
        <m/>
      </sharedItems>
    </cacheField>
    <cacheField name="Profit" numFmtId="164">
      <sharedItems containsSemiMixedTypes="0" containsString="0" containsNumber="1" containsInteger="1" minValue="-158031147" maxValue="261024620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sef" refreshedDate="45326.457667708331" createdVersion="8" refreshedVersion="8" minRefreshableVersion="3" recordCount="7668" xr:uid="{0F97C701-8295-4C9E-A6A2-12C04630FCD3}">
  <cacheSource type="worksheet">
    <worksheetSource ref="A1:B7669" sheet="Q4"/>
  </cacheSource>
  <cacheFields count="2">
    <cacheField name="rating" numFmtId="0">
      <sharedItems count="13">
        <s v="PG"/>
        <s v="R"/>
        <s v="Not Rated"/>
        <s v="NA"/>
        <s v="G"/>
        <s v="NC-17"/>
        <s v="TV-PG"/>
        <s v="Approved"/>
        <s v="PG-13"/>
        <s v="Unrated"/>
        <s v="X"/>
        <s v="TV-MA"/>
        <s v="TV-14"/>
      </sharedItems>
    </cacheField>
    <cacheField name="Profit" numFmtId="0">
      <sharedItems containsSemiMixedTypes="0" containsString="0" containsNumber="1" containsInteger="1" minValue="-158031147" maxValue="261024620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sef" refreshedDate="45326.481349074071" createdVersion="8" refreshedVersion="8" minRefreshableVersion="3" recordCount="7668" xr:uid="{6AF122D1-FF87-4599-A785-1C85448D0413}">
  <cacheSource type="worksheet">
    <worksheetSource ref="A1:B7669" sheet="Q5"/>
  </cacheSource>
  <cacheFields count="2">
    <cacheField name="genre" numFmtId="0">
      <sharedItems count="19">
        <s v="Action"/>
        <s v="Drama"/>
        <s v="Biography"/>
        <s v="Comedy"/>
        <s v="Animation"/>
        <s v="Adventure"/>
        <s v="Crime"/>
        <s v="Horror"/>
        <s v="Family"/>
        <s v="Fantasy"/>
        <s v="Sci-Fi"/>
        <s v="Music"/>
        <s v="Romance"/>
        <s v="Western"/>
        <s v="Thriller"/>
        <s v="History"/>
        <s v="Mystery"/>
        <s v="Musical"/>
        <s v="Sport"/>
      </sharedItems>
    </cacheField>
    <cacheField name="Profit" numFmtId="164">
      <sharedItems containsSemiMixedTypes="0" containsString="0" containsNumber="1" containsInteger="1" minValue="-158031147" maxValue="26102462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n v="46998772"/>
  </r>
  <r>
    <x v="0"/>
    <n v="58853106"/>
  </r>
  <r>
    <x v="0"/>
    <n v="538375067"/>
  </r>
  <r>
    <x v="0"/>
    <n v="83453539"/>
  </r>
  <r>
    <x v="0"/>
    <n v="39846344"/>
  </r>
  <r>
    <x v="0"/>
    <n v="39754601"/>
  </r>
  <r>
    <x v="0"/>
    <n v="115229890"/>
  </r>
  <r>
    <x v="0"/>
    <n v="23402427"/>
  </r>
  <r>
    <x v="0"/>
    <n v="108185706"/>
  </r>
  <r>
    <x v="0"/>
    <n v="15795189"/>
  </r>
  <r>
    <x v="0"/>
    <n v="70687344"/>
  </r>
  <r>
    <x v="0"/>
    <n v="30031783"/>
  </r>
  <r>
    <x v="0"/>
    <n v="49823037"/>
  </r>
  <r>
    <x v="0"/>
    <n v="54766923"/>
  </r>
  <r>
    <x v="0"/>
    <n v="31899000"/>
  </r>
  <r>
    <x v="0"/>
    <n v="9709597"/>
  </r>
  <r>
    <x v="0"/>
    <n v="21202829"/>
  </r>
  <r>
    <x v="0"/>
    <n v="103300686"/>
  </r>
  <r>
    <x v="0"/>
    <n v="21448782"/>
  </r>
  <r>
    <x v="0"/>
    <n v="101300000"/>
  </r>
  <r>
    <x v="0"/>
    <n v="19814523"/>
  </r>
  <r>
    <x v="0"/>
    <n v="3484523"/>
  </r>
  <r>
    <x v="0"/>
    <n v="16647800"/>
  </r>
  <r>
    <x v="0"/>
    <n v="22762571"/>
  </r>
  <r>
    <x v="0"/>
    <n v="46918287"/>
  </r>
  <r>
    <x v="0"/>
    <n v="19853892"/>
  </r>
  <r>
    <x v="0"/>
    <n v="34326249"/>
  </r>
  <r>
    <x v="0"/>
    <m/>
  </r>
  <r>
    <x v="0"/>
    <n v="37121708"/>
  </r>
  <r>
    <x v="0"/>
    <n v="22743674"/>
  </r>
  <r>
    <x v="0"/>
    <n v="22482952"/>
  </r>
  <r>
    <x v="0"/>
    <n v="14796236"/>
  </r>
  <r>
    <x v="0"/>
    <n v="66132626"/>
  </r>
  <r>
    <x v="0"/>
    <n v="534816"/>
  </r>
  <r>
    <x v="0"/>
    <n v="43995918"/>
  </r>
  <r>
    <x v="0"/>
    <n v="69847348"/>
  </r>
  <r>
    <x v="0"/>
    <n v="10000000"/>
  </r>
  <r>
    <x v="0"/>
    <n v="6342668"/>
  </r>
  <r>
    <x v="0"/>
    <n v="27118000"/>
  </r>
  <r>
    <x v="0"/>
    <n v="67182787"/>
  </r>
  <r>
    <x v="0"/>
    <n v="5000000"/>
  </r>
  <r>
    <x v="0"/>
    <m/>
  </r>
  <r>
    <x v="0"/>
    <n v="7063886"/>
  </r>
  <r>
    <x v="0"/>
    <n v="6659377"/>
  </r>
  <r>
    <x v="0"/>
    <n v="8415112"/>
  </r>
  <r>
    <x v="0"/>
    <n v="41675194"/>
  </r>
  <r>
    <x v="0"/>
    <n v="15716828"/>
  </r>
  <r>
    <x v="0"/>
    <m/>
  </r>
  <r>
    <x v="0"/>
    <n v="14662035"/>
  </r>
  <r>
    <x v="0"/>
    <m/>
  </r>
  <r>
    <x v="0"/>
    <n v="10389003"/>
  </r>
  <r>
    <x v="0"/>
    <n v="4309490"/>
  </r>
  <r>
    <x v="0"/>
    <m/>
  </r>
  <r>
    <x v="0"/>
    <n v="24265659"/>
  </r>
  <r>
    <x v="0"/>
    <n v="12516"/>
  </r>
  <r>
    <x v="0"/>
    <m/>
  </r>
  <r>
    <x v="0"/>
    <n v="3763988"/>
  </r>
  <r>
    <x v="0"/>
    <n v="6216067"/>
  </r>
  <r>
    <x v="0"/>
    <n v="18971000"/>
  </r>
  <r>
    <x v="0"/>
    <m/>
  </r>
  <r>
    <x v="0"/>
    <n v="18000000"/>
  </r>
  <r>
    <x v="0"/>
    <n v="14287755"/>
  </r>
  <r>
    <x v="0"/>
    <m/>
  </r>
  <r>
    <x v="0"/>
    <n v="17815212"/>
  </r>
  <r>
    <x v="0"/>
    <n v="3910019"/>
  </r>
  <r>
    <x v="0"/>
    <n v="7653061"/>
  </r>
  <r>
    <x v="0"/>
    <m/>
  </r>
  <r>
    <x v="0"/>
    <n v="10697276"/>
  </r>
  <r>
    <x v="0"/>
    <n v="9870727"/>
  </r>
  <r>
    <x v="0"/>
    <n v="15934737"/>
  </r>
  <r>
    <x v="0"/>
    <n v="14155617"/>
  </r>
  <r>
    <x v="0"/>
    <n v="2013193"/>
  </r>
  <r>
    <x v="0"/>
    <n v="5215015"/>
  </r>
  <r>
    <x v="0"/>
    <n v="4226370"/>
  </r>
  <r>
    <x v="0"/>
    <n v="2086905"/>
  </r>
  <r>
    <x v="0"/>
    <n v="11000000"/>
  </r>
  <r>
    <x v="0"/>
    <n v="6321392"/>
  </r>
  <r>
    <x v="0"/>
    <n v="4400000"/>
  </r>
  <r>
    <x v="0"/>
    <n v="109749"/>
  </r>
  <r>
    <x v="0"/>
    <m/>
  </r>
  <r>
    <x v="0"/>
    <n v="59167"/>
  </r>
  <r>
    <x v="0"/>
    <n v="2128395"/>
  </r>
  <r>
    <x v="0"/>
    <n v="2806659"/>
  </r>
  <r>
    <x v="0"/>
    <n v="167451"/>
  </r>
  <r>
    <x v="0"/>
    <n v="14504277"/>
  </r>
  <r>
    <x v="0"/>
    <n v="804713"/>
  </r>
  <r>
    <x v="0"/>
    <n v="6950125"/>
  </r>
  <r>
    <x v="0"/>
    <n v="6621520"/>
  </r>
  <r>
    <x v="0"/>
    <n v="2261507"/>
  </r>
  <r>
    <x v="0"/>
    <n v="1175855"/>
  </r>
  <r>
    <x v="0"/>
    <n v="15198912"/>
  </r>
  <r>
    <x v="0"/>
    <m/>
  </r>
  <r>
    <x v="1"/>
    <n v="389925971"/>
  </r>
  <r>
    <x v="1"/>
    <n v="24058838"/>
  </r>
  <r>
    <x v="1"/>
    <n v="30669378"/>
  </r>
  <r>
    <x v="1"/>
    <n v="25244626"/>
  </r>
  <r>
    <x v="1"/>
    <n v="2956630"/>
  </r>
  <r>
    <x v="1"/>
    <n v="111289673"/>
  </r>
  <r>
    <x v="1"/>
    <n v="12000000"/>
  </r>
  <r>
    <x v="1"/>
    <n v="41092328"/>
  </r>
  <r>
    <x v="1"/>
    <n v="34971136"/>
  </r>
  <r>
    <x v="1"/>
    <n v="23668369"/>
  </r>
  <r>
    <x v="1"/>
    <n v="11487676"/>
  </r>
  <r>
    <x v="1"/>
    <n v="85297000"/>
  </r>
  <r>
    <x v="1"/>
    <n v="1113538"/>
  </r>
  <r>
    <x v="1"/>
    <n v="72179579"/>
  </r>
  <r>
    <x v="1"/>
    <n v="11492915"/>
  </r>
  <r>
    <x v="1"/>
    <n v="32492674"/>
  </r>
  <r>
    <x v="1"/>
    <n v="42368025"/>
  </r>
  <r>
    <x v="1"/>
    <n v="50427646"/>
  </r>
  <r>
    <x v="1"/>
    <n v="21722776"/>
  </r>
  <r>
    <x v="1"/>
    <n v="14225876"/>
  </r>
  <r>
    <x v="1"/>
    <n v="54813222"/>
  </r>
  <r>
    <x v="1"/>
    <n v="25533818"/>
  </r>
  <r>
    <x v="1"/>
    <n v="35856053"/>
  </r>
  <r>
    <x v="1"/>
    <n v="40382659"/>
  </r>
  <r>
    <x v="1"/>
    <n v="119285432"/>
  </r>
  <r>
    <x v="1"/>
    <n v="63456988"/>
  </r>
  <r>
    <x v="1"/>
    <n v="59303359"/>
  </r>
  <r>
    <x v="1"/>
    <n v="40716963"/>
  </r>
  <r>
    <x v="1"/>
    <n v="36565280"/>
  </r>
  <r>
    <x v="1"/>
    <n v="10853418"/>
  </r>
  <r>
    <x v="1"/>
    <n v="95461682"/>
  </r>
  <r>
    <x v="1"/>
    <n v="5073"/>
  </r>
  <r>
    <x v="1"/>
    <n v="15965924"/>
  </r>
  <r>
    <x v="1"/>
    <m/>
  </r>
  <r>
    <x v="1"/>
    <n v="31672907"/>
  </r>
  <r>
    <x v="1"/>
    <n v="17985893"/>
  </r>
  <r>
    <x v="1"/>
    <n v="14110013"/>
  </r>
  <r>
    <x v="1"/>
    <n v="1752634"/>
  </r>
  <r>
    <x v="1"/>
    <n v="20962615"/>
  </r>
  <r>
    <x v="1"/>
    <n v="20471382"/>
  </r>
  <r>
    <x v="1"/>
    <n v="19032261"/>
  </r>
  <r>
    <x v="1"/>
    <n v="26279000"/>
  </r>
  <r>
    <x v="1"/>
    <n v="12376625"/>
  </r>
  <r>
    <x v="1"/>
    <n v="14920781"/>
  </r>
  <r>
    <x v="1"/>
    <n v="8279042"/>
  </r>
  <r>
    <x v="1"/>
    <n v="6400000"/>
  </r>
  <r>
    <x v="1"/>
    <n v="5732587"/>
  </r>
  <r>
    <x v="1"/>
    <n v="17374595"/>
  </r>
  <r>
    <x v="1"/>
    <m/>
  </r>
  <r>
    <x v="1"/>
    <n v="14867086"/>
  </r>
  <r>
    <x v="1"/>
    <n v="123843"/>
  </r>
  <r>
    <x v="1"/>
    <n v="23371905"/>
  </r>
  <r>
    <x v="1"/>
    <n v="5672031"/>
  </r>
  <r>
    <x v="1"/>
    <n v="7886857"/>
  </r>
  <r>
    <x v="1"/>
    <n v="636796"/>
  </r>
  <r>
    <x v="1"/>
    <n v="26890068"/>
  </r>
  <r>
    <x v="1"/>
    <n v="31206251"/>
  </r>
  <r>
    <x v="1"/>
    <n v="12850276"/>
  </r>
  <r>
    <x v="1"/>
    <m/>
  </r>
  <r>
    <x v="1"/>
    <n v="19905359"/>
  </r>
  <r>
    <x v="1"/>
    <n v="37000000"/>
  </r>
  <r>
    <x v="1"/>
    <n v="35610100"/>
  </r>
  <r>
    <x v="1"/>
    <n v="29916207"/>
  </r>
  <r>
    <x v="1"/>
    <n v="237000"/>
  </r>
  <r>
    <x v="1"/>
    <n v="17583634"/>
  </r>
  <r>
    <x v="1"/>
    <n v="10626725"/>
  </r>
  <r>
    <x v="1"/>
    <n v="5165432"/>
  </r>
  <r>
    <x v="1"/>
    <n v="8124257"/>
  </r>
  <r>
    <x v="1"/>
    <n v="2447576"/>
  </r>
  <r>
    <x v="1"/>
    <n v="15578237"/>
  </r>
  <r>
    <x v="1"/>
    <n v="110014"/>
  </r>
  <r>
    <x v="1"/>
    <n v="5229643"/>
  </r>
  <r>
    <x v="1"/>
    <n v="29200000"/>
  </r>
  <r>
    <x v="1"/>
    <n v="1118634"/>
  </r>
  <r>
    <x v="1"/>
    <m/>
  </r>
  <r>
    <x v="1"/>
    <n v="18826490"/>
  </r>
  <r>
    <x v="1"/>
    <n v="9566593"/>
  </r>
  <r>
    <x v="1"/>
    <n v="20259961"/>
  </r>
  <r>
    <x v="1"/>
    <n v="14923752"/>
  </r>
  <r>
    <x v="1"/>
    <n v="12042"/>
  </r>
  <r>
    <x v="1"/>
    <m/>
  </r>
  <r>
    <x v="1"/>
    <n v="26154211"/>
  </r>
  <r>
    <x v="1"/>
    <n v="9171289"/>
  </r>
  <r>
    <x v="1"/>
    <m/>
  </r>
  <r>
    <x v="1"/>
    <n v="12617845"/>
  </r>
  <r>
    <x v="1"/>
    <n v="2022771"/>
  </r>
  <r>
    <x v="1"/>
    <n v="1169875"/>
  </r>
  <r>
    <x v="1"/>
    <m/>
  </r>
  <r>
    <x v="1"/>
    <n v="3256082"/>
  </r>
  <r>
    <x v="1"/>
    <n v="14492125"/>
  </r>
  <r>
    <x v="1"/>
    <n v="7258543"/>
  </r>
  <r>
    <x v="1"/>
    <n v="31261269"/>
  </r>
  <r>
    <x v="1"/>
    <n v="2863642"/>
  </r>
  <r>
    <x v="1"/>
    <n v="2154696"/>
  </r>
  <r>
    <x v="1"/>
    <n v="11809387"/>
  </r>
  <r>
    <x v="1"/>
    <n v="17569027"/>
  </r>
  <r>
    <x v="1"/>
    <n v="1976198"/>
  </r>
  <r>
    <x v="1"/>
    <n v="8206145"/>
  </r>
  <r>
    <x v="1"/>
    <n v="5200986"/>
  </r>
  <r>
    <x v="1"/>
    <n v="4454295"/>
  </r>
  <r>
    <x v="1"/>
    <n v="3702028"/>
  </r>
  <r>
    <x v="1"/>
    <n v="10851261"/>
  </r>
  <r>
    <x v="1"/>
    <n v="25524778"/>
  </r>
  <r>
    <x v="1"/>
    <n v="2004742"/>
  </r>
  <r>
    <x v="1"/>
    <n v="18838812"/>
  </r>
  <r>
    <x v="1"/>
    <n v="1791147"/>
  </r>
  <r>
    <x v="1"/>
    <m/>
  </r>
  <r>
    <x v="1"/>
    <n v="16000000"/>
  </r>
  <r>
    <x v="1"/>
    <n v="6892098"/>
  </r>
  <r>
    <x v="1"/>
    <m/>
  </r>
  <r>
    <x v="1"/>
    <n v="12000000"/>
  </r>
  <r>
    <x v="1"/>
    <n v="17110"/>
  </r>
  <r>
    <x v="1"/>
    <n v="1622898"/>
  </r>
  <r>
    <x v="2"/>
    <n v="27092880"/>
  </r>
  <r>
    <x v="2"/>
    <n v="41676878"/>
  </r>
  <r>
    <x v="2"/>
    <n v="19632053"/>
  </r>
  <r>
    <x v="2"/>
    <n v="68851475"/>
  </r>
  <r>
    <x v="2"/>
    <n v="792910554"/>
  </r>
  <r>
    <x v="2"/>
    <n v="125212904"/>
  </r>
  <r>
    <x v="2"/>
    <n v="129795554"/>
  </r>
  <r>
    <x v="2"/>
    <n v="15171476"/>
  </r>
  <r>
    <x v="2"/>
    <n v="57063861"/>
  </r>
  <r>
    <x v="2"/>
    <n v="77142388"/>
  </r>
  <r>
    <x v="2"/>
    <n v="78868508"/>
  </r>
  <r>
    <x v="2"/>
    <n v="78912963"/>
  </r>
  <r>
    <x v="2"/>
    <n v="5588800"/>
  </r>
  <r>
    <x v="2"/>
    <n v="5829781"/>
  </r>
  <r>
    <x v="2"/>
    <n v="30036000"/>
  </r>
  <r>
    <x v="2"/>
    <n v="52767889"/>
  </r>
  <r>
    <x v="2"/>
    <n v="177200000"/>
  </r>
  <r>
    <x v="2"/>
    <n v="33000525"/>
  </r>
  <r>
    <x v="2"/>
    <n v="14665733"/>
  </r>
  <r>
    <x v="2"/>
    <n v="2536242"/>
  </r>
  <r>
    <x v="2"/>
    <n v="125052686"/>
  </r>
  <r>
    <x v="2"/>
    <n v="14056528"/>
  </r>
  <r>
    <x v="2"/>
    <n v="21028755"/>
  </r>
  <r>
    <x v="2"/>
    <n v="20659423"/>
  </r>
  <r>
    <x v="2"/>
    <n v="22265763"/>
  </r>
  <r>
    <x v="2"/>
    <n v="7000000"/>
  </r>
  <r>
    <x v="2"/>
    <n v="6795771"/>
  </r>
  <r>
    <x v="2"/>
    <n v="36690067"/>
  </r>
  <r>
    <x v="2"/>
    <n v="46708276"/>
  </r>
  <r>
    <x v="2"/>
    <n v="14400000"/>
  </r>
  <r>
    <x v="2"/>
    <n v="41630431"/>
  </r>
  <r>
    <x v="2"/>
    <n v="53993738"/>
  </r>
  <r>
    <x v="2"/>
    <n v="2032311"/>
  </r>
  <r>
    <x v="2"/>
    <n v="16897768"/>
  </r>
  <r>
    <x v="2"/>
    <n v="20225989"/>
  </r>
  <r>
    <x v="2"/>
    <n v="29712172"/>
  </r>
  <r>
    <x v="2"/>
    <n v="14099953"/>
  </r>
  <r>
    <x v="2"/>
    <n v="69701637"/>
  </r>
  <r>
    <x v="2"/>
    <n v="10278575"/>
  </r>
  <r>
    <x v="2"/>
    <n v="21095638"/>
  </r>
  <r>
    <x v="2"/>
    <n v="4968000"/>
  </r>
  <r>
    <x v="2"/>
    <n v="28229046"/>
  </r>
  <r>
    <x v="2"/>
    <n v="6455330"/>
  </r>
  <r>
    <x v="2"/>
    <n v="13277558"/>
  </r>
  <r>
    <x v="2"/>
    <n v="27150534"/>
  </r>
  <r>
    <x v="2"/>
    <n v="47118057"/>
  </r>
  <r>
    <x v="2"/>
    <n v="10604986"/>
  </r>
  <r>
    <x v="2"/>
    <n v="6110670"/>
  </r>
  <r>
    <x v="2"/>
    <n v="39103425"/>
  </r>
  <r>
    <x v="2"/>
    <n v="16100000"/>
  </r>
  <r>
    <x v="2"/>
    <n v="10490791"/>
  </r>
  <r>
    <x v="2"/>
    <n v="5675599"/>
  </r>
  <r>
    <x v="2"/>
    <n v="5672311"/>
  </r>
  <r>
    <x v="2"/>
    <n v="18196170"/>
  </r>
  <r>
    <x v="2"/>
    <n v="12534817"/>
  </r>
  <r>
    <x v="2"/>
    <n v="14000000"/>
  </r>
  <r>
    <x v="2"/>
    <m/>
  </r>
  <r>
    <x v="2"/>
    <n v="11378339"/>
  </r>
  <r>
    <x v="2"/>
    <n v="5301539"/>
  </r>
  <r>
    <x v="2"/>
    <n v="19282134"/>
  </r>
  <r>
    <x v="2"/>
    <n v="7400000"/>
  </r>
  <r>
    <x v="2"/>
    <m/>
  </r>
  <r>
    <x v="2"/>
    <n v="1515578"/>
  </r>
  <r>
    <x v="2"/>
    <n v="5005245"/>
  </r>
  <r>
    <x v="2"/>
    <n v="30688860"/>
  </r>
  <r>
    <x v="2"/>
    <n v="20123620"/>
  </r>
  <r>
    <x v="2"/>
    <n v="5979947"/>
  </r>
  <r>
    <x v="2"/>
    <n v="2270"/>
  </r>
  <r>
    <x v="2"/>
    <n v="11897978"/>
  </r>
  <r>
    <x v="2"/>
    <n v="4484991"/>
  </r>
  <r>
    <x v="2"/>
    <n v="7742572"/>
  </r>
  <r>
    <x v="2"/>
    <n v="840958"/>
  </r>
  <r>
    <x v="2"/>
    <n v="2666873"/>
  </r>
  <r>
    <x v="2"/>
    <n v="9056073"/>
  </r>
  <r>
    <x v="2"/>
    <n v="1054328"/>
  </r>
  <r>
    <x v="2"/>
    <n v="6118683"/>
  </r>
  <r>
    <x v="2"/>
    <n v="15782759"/>
  </r>
  <r>
    <x v="2"/>
    <n v="9077269"/>
  </r>
  <r>
    <x v="2"/>
    <n v="13253583"/>
  </r>
  <r>
    <x v="2"/>
    <n v="36821203"/>
  </r>
  <r>
    <x v="2"/>
    <n v="9217530"/>
  </r>
  <r>
    <x v="2"/>
    <n v="946461"/>
  </r>
  <r>
    <x v="2"/>
    <n v="1736123"/>
  </r>
  <r>
    <x v="2"/>
    <n v="13258670"/>
  </r>
  <r>
    <x v="2"/>
    <n v="2370376"/>
  </r>
  <r>
    <x v="2"/>
    <n v="10054150"/>
  </r>
  <r>
    <x v="2"/>
    <n v="9823934"/>
  </r>
  <r>
    <x v="2"/>
    <n v="13111101"/>
  </r>
  <r>
    <x v="2"/>
    <n v="263635"/>
  </r>
  <r>
    <x v="2"/>
    <n v="2977706"/>
  </r>
  <r>
    <x v="2"/>
    <n v="6328816"/>
  </r>
  <r>
    <x v="2"/>
    <n v="3583513"/>
  </r>
  <r>
    <x v="2"/>
    <n v="6668025"/>
  </r>
  <r>
    <x v="2"/>
    <n v="3700"/>
  </r>
  <r>
    <x v="2"/>
    <n v="3792188"/>
  </r>
  <r>
    <x v="2"/>
    <n v="6660333"/>
  </r>
  <r>
    <x v="2"/>
    <n v="7241180"/>
  </r>
  <r>
    <x v="2"/>
    <n v="143369"/>
  </r>
  <r>
    <x v="2"/>
    <n v="8000000"/>
  </r>
  <r>
    <x v="2"/>
    <n v="1474249"/>
  </r>
  <r>
    <x v="2"/>
    <n v="21134374"/>
  </r>
  <r>
    <x v="2"/>
    <n v="2914328"/>
  </r>
  <r>
    <x v="2"/>
    <n v="2869638"/>
  </r>
  <r>
    <x v="2"/>
    <n v="3723036"/>
  </r>
  <r>
    <x v="2"/>
    <n v="16894678"/>
  </r>
  <r>
    <x v="2"/>
    <n v="23671186"/>
  </r>
  <r>
    <x v="2"/>
    <n v="42914"/>
  </r>
  <r>
    <x v="2"/>
    <n v="199078"/>
  </r>
  <r>
    <x v="2"/>
    <n v="3178542"/>
  </r>
  <r>
    <x v="2"/>
    <n v="8693512"/>
  </r>
  <r>
    <x v="2"/>
    <n v="6062898"/>
  </r>
  <r>
    <x v="2"/>
    <n v="36299720"/>
  </r>
  <r>
    <x v="2"/>
    <n v="78350"/>
  </r>
  <r>
    <x v="2"/>
    <n v="12408066"/>
  </r>
  <r>
    <x v="2"/>
    <n v="2279543"/>
  </r>
  <r>
    <x v="2"/>
    <n v="6968359"/>
  </r>
  <r>
    <x v="2"/>
    <n v="3783329"/>
  </r>
  <r>
    <x v="2"/>
    <n v="3355948"/>
  </r>
  <r>
    <x v="2"/>
    <n v="22440"/>
  </r>
  <r>
    <x v="2"/>
    <m/>
  </r>
  <r>
    <x v="2"/>
    <n v="5124391"/>
  </r>
  <r>
    <x v="2"/>
    <m/>
  </r>
  <r>
    <x v="2"/>
    <m/>
  </r>
  <r>
    <x v="2"/>
    <m/>
  </r>
  <r>
    <x v="2"/>
    <m/>
  </r>
  <r>
    <x v="2"/>
    <n v="777087"/>
  </r>
  <r>
    <x v="3"/>
    <n v="65884703"/>
  </r>
  <r>
    <x v="3"/>
    <n v="25697647"/>
  </r>
  <r>
    <x v="3"/>
    <n v="475106177"/>
  </r>
  <r>
    <x v="3"/>
    <n v="63541777"/>
  </r>
  <r>
    <x v="3"/>
    <n v="61399552"/>
  </r>
  <r>
    <x v="3"/>
    <n v="90404800"/>
  </r>
  <r>
    <x v="3"/>
    <n v="59950623"/>
  </r>
  <r>
    <x v="3"/>
    <n v="56399659"/>
  </r>
  <r>
    <x v="3"/>
    <n v="64892670"/>
  </r>
  <r>
    <x v="3"/>
    <n v="87987055"/>
  </r>
  <r>
    <x v="3"/>
    <n v="21017849"/>
  </r>
  <r>
    <x v="3"/>
    <m/>
  </r>
  <r>
    <x v="3"/>
    <n v="92921203"/>
  </r>
  <r>
    <x v="3"/>
    <n v="79567667"/>
  </r>
  <r>
    <x v="3"/>
    <n v="21192315"/>
  </r>
  <r>
    <x v="3"/>
    <n v="16916617"/>
  </r>
  <r>
    <x v="3"/>
    <n v="24071666"/>
  </r>
  <r>
    <x v="3"/>
    <n v="20766616"/>
  </r>
  <r>
    <x v="3"/>
    <n v="67893619"/>
  </r>
  <r>
    <x v="3"/>
    <n v="14049540"/>
  </r>
  <r>
    <x v="3"/>
    <n v="17343596"/>
  </r>
  <r>
    <x v="3"/>
    <n v="2494480"/>
  </r>
  <r>
    <x v="3"/>
    <n v="2120439"/>
  </r>
  <r>
    <x v="3"/>
    <n v="108423749"/>
  </r>
  <r>
    <x v="3"/>
    <n v="29450919"/>
  </r>
  <r>
    <x v="3"/>
    <n v="55432841"/>
  </r>
  <r>
    <x v="3"/>
    <n v="20653717"/>
  </r>
  <r>
    <x v="3"/>
    <n v="21156152"/>
  </r>
  <r>
    <x v="3"/>
    <n v="67642693"/>
  </r>
  <r>
    <x v="3"/>
    <n v="5988322"/>
  </r>
  <r>
    <x v="3"/>
    <n v="64783827"/>
  </r>
  <r>
    <x v="3"/>
    <n v="42313354"/>
  </r>
  <r>
    <x v="3"/>
    <n v="19910002"/>
  </r>
  <r>
    <x v="3"/>
    <n v="34725000"/>
  </r>
  <r>
    <x v="3"/>
    <n v="5899678"/>
  </r>
  <r>
    <x v="3"/>
    <n v="9190819"/>
  </r>
  <r>
    <x v="3"/>
    <n v="35615609"/>
  </r>
  <r>
    <x v="3"/>
    <n v="17233166"/>
  </r>
  <r>
    <x v="3"/>
    <n v="4218594"/>
  </r>
  <r>
    <x v="3"/>
    <n v="22587834"/>
  </r>
  <r>
    <x v="3"/>
    <n v="40218899"/>
  </r>
  <r>
    <x v="3"/>
    <n v="760883"/>
  </r>
  <r>
    <x v="3"/>
    <n v="4786789"/>
  </r>
  <r>
    <x v="3"/>
    <n v="4300000"/>
  </r>
  <r>
    <x v="3"/>
    <n v="14949697"/>
  </r>
  <r>
    <x v="3"/>
    <n v="55269"/>
  </r>
  <r>
    <x v="3"/>
    <n v="20307325"/>
  </r>
  <r>
    <x v="3"/>
    <n v="5678950"/>
  </r>
  <r>
    <x v="3"/>
    <n v="11919250"/>
  </r>
  <r>
    <x v="3"/>
    <n v="33759266"/>
  </r>
  <r>
    <x v="3"/>
    <n v="8400000"/>
  </r>
  <r>
    <x v="3"/>
    <n v="8443124"/>
  </r>
  <r>
    <x v="3"/>
    <n v="6472990"/>
  </r>
  <r>
    <x v="3"/>
    <n v="15856028"/>
  </r>
  <r>
    <x v="3"/>
    <n v="12232628"/>
  </r>
  <r>
    <x v="3"/>
    <n v="29309766"/>
  </r>
  <r>
    <x v="3"/>
    <n v="2306560"/>
  </r>
  <r>
    <x v="3"/>
    <n v="1246141"/>
  </r>
  <r>
    <x v="3"/>
    <n v="2082215"/>
  </r>
  <r>
    <x v="3"/>
    <n v="10219460"/>
  </r>
  <r>
    <x v="3"/>
    <n v="10353438"/>
  </r>
  <r>
    <x v="3"/>
    <n v="17488564"/>
  </r>
  <r>
    <x v="3"/>
    <n v="7175592"/>
  </r>
  <r>
    <x v="3"/>
    <n v="30503151"/>
  </r>
  <r>
    <x v="3"/>
    <n v="10375893"/>
  </r>
  <r>
    <x v="3"/>
    <n v="4319001"/>
  </r>
  <r>
    <x v="3"/>
    <n v="13000000"/>
  </r>
  <r>
    <x v="3"/>
    <n v="1402962"/>
  </r>
  <r>
    <x v="3"/>
    <n v="23646952"/>
  </r>
  <r>
    <x v="3"/>
    <n v="6149983"/>
  </r>
  <r>
    <x v="3"/>
    <n v="16478265"/>
  </r>
  <r>
    <x v="3"/>
    <n v="28445927"/>
  </r>
  <r>
    <x v="3"/>
    <n v="29600000"/>
  </r>
  <r>
    <x v="3"/>
    <n v="694497"/>
  </r>
  <r>
    <x v="3"/>
    <n v="30379"/>
  </r>
  <r>
    <x v="3"/>
    <n v="10676194"/>
  </r>
  <r>
    <x v="3"/>
    <n v="14648076"/>
  </r>
  <r>
    <x v="3"/>
    <n v="5563663"/>
  </r>
  <r>
    <x v="3"/>
    <n v="5696391"/>
  </r>
  <r>
    <x v="3"/>
    <n v="6333135"/>
  </r>
  <r>
    <x v="3"/>
    <n v="2044892"/>
  </r>
  <r>
    <x v="3"/>
    <n v="6486797"/>
  </r>
  <r>
    <x v="3"/>
    <n v="13168027"/>
  </r>
  <r>
    <x v="3"/>
    <n v="11798616"/>
  </r>
  <r>
    <x v="3"/>
    <m/>
  </r>
  <r>
    <x v="3"/>
    <m/>
  </r>
  <r>
    <x v="3"/>
    <n v="13030214"/>
  </r>
  <r>
    <x v="3"/>
    <n v="123572"/>
  </r>
  <r>
    <x v="3"/>
    <n v="724912"/>
  </r>
  <r>
    <x v="3"/>
    <n v="15543710"/>
  </r>
  <r>
    <x v="3"/>
    <n v="2810199"/>
  </r>
  <r>
    <x v="3"/>
    <n v="1080470"/>
  </r>
  <r>
    <x v="3"/>
    <n v="4491986"/>
  </r>
  <r>
    <x v="3"/>
    <n v="16134627"/>
  </r>
  <r>
    <x v="3"/>
    <n v="5997566"/>
  </r>
  <r>
    <x v="3"/>
    <n v="14000000"/>
  </r>
  <r>
    <x v="3"/>
    <n v="1223200"/>
  </r>
  <r>
    <x v="3"/>
    <n v="5555305"/>
  </r>
  <r>
    <x v="3"/>
    <n v="5310748"/>
  </r>
  <r>
    <x v="3"/>
    <n v="11787127"/>
  </r>
  <r>
    <x v="3"/>
    <m/>
  </r>
  <r>
    <x v="3"/>
    <n v="10964740"/>
  </r>
  <r>
    <x v="3"/>
    <n v="6670680"/>
  </r>
  <r>
    <x v="3"/>
    <n v="10369581"/>
  </r>
  <r>
    <x v="3"/>
    <n v="1262691"/>
  </r>
  <r>
    <x v="3"/>
    <n v="17613720"/>
  </r>
  <r>
    <x v="3"/>
    <n v="6347072"/>
  </r>
  <r>
    <x v="3"/>
    <n v="1867792"/>
  </r>
  <r>
    <x v="3"/>
    <n v="1772889"/>
  </r>
  <r>
    <x v="3"/>
    <m/>
  </r>
  <r>
    <x v="3"/>
    <n v="687475"/>
  </r>
  <r>
    <x v="3"/>
    <n v="272278"/>
  </r>
  <r>
    <x v="3"/>
    <n v="5269990"/>
  </r>
  <r>
    <x v="3"/>
    <n v="1645711"/>
  </r>
  <r>
    <x v="3"/>
    <n v="1963756"/>
  </r>
  <r>
    <x v="3"/>
    <n v="1362303"/>
  </r>
  <r>
    <x v="3"/>
    <n v="12049514"/>
  </r>
  <r>
    <x v="3"/>
    <n v="5301085"/>
  </r>
  <r>
    <x v="3"/>
    <n v="975414"/>
  </r>
  <r>
    <x v="3"/>
    <n v="1530839"/>
  </r>
  <r>
    <x v="3"/>
    <m/>
  </r>
  <r>
    <x v="3"/>
    <n v="10171304"/>
  </r>
  <r>
    <x v="3"/>
    <n v="3000000"/>
  </r>
  <r>
    <x v="3"/>
    <n v="1818910"/>
  </r>
  <r>
    <x v="3"/>
    <n v="4304286"/>
  </r>
  <r>
    <x v="3"/>
    <n v="1723487"/>
  </r>
  <r>
    <x v="3"/>
    <n v="2443487"/>
  </r>
  <r>
    <x v="3"/>
    <n v="2439705"/>
  </r>
  <r>
    <x v="3"/>
    <n v="6857733"/>
  </r>
  <r>
    <x v="3"/>
    <m/>
  </r>
  <r>
    <x v="3"/>
    <n v="2314561"/>
  </r>
  <r>
    <x v="3"/>
    <m/>
  </r>
  <r>
    <x v="3"/>
    <n v="108128"/>
  </r>
  <r>
    <x v="3"/>
    <m/>
  </r>
  <r>
    <x v="3"/>
    <n v="16156776"/>
  </r>
  <r>
    <x v="3"/>
    <m/>
  </r>
  <r>
    <x v="3"/>
    <n v="26177"/>
  </r>
  <r>
    <x v="3"/>
    <m/>
  </r>
  <r>
    <x v="3"/>
    <m/>
  </r>
  <r>
    <x v="3"/>
    <m/>
  </r>
  <r>
    <x v="3"/>
    <m/>
  </r>
  <r>
    <x v="3"/>
    <m/>
  </r>
  <r>
    <x v="3"/>
    <n v="6666725"/>
  </r>
  <r>
    <x v="3"/>
    <m/>
  </r>
  <r>
    <x v="4"/>
    <n v="78371200"/>
  </r>
  <r>
    <x v="4"/>
    <n v="30925690"/>
  </r>
  <r>
    <x v="4"/>
    <n v="296187079"/>
  </r>
  <r>
    <x v="4"/>
    <n v="91119319"/>
  </r>
  <r>
    <x v="4"/>
    <n v="5473212"/>
  </r>
  <r>
    <x v="4"/>
    <n v="81198894"/>
  </r>
  <r>
    <x v="4"/>
    <n v="333107271"/>
  </r>
  <r>
    <x v="4"/>
    <n v="8801940"/>
  </r>
  <r>
    <x v="4"/>
    <n v="25507137"/>
  </r>
  <r>
    <x v="4"/>
    <n v="52066791"/>
  </r>
  <r>
    <x v="4"/>
    <n v="316360478"/>
  </r>
  <r>
    <x v="4"/>
    <n v="38376497"/>
  </r>
  <r>
    <x v="4"/>
    <n v="20251411"/>
  </r>
  <r>
    <x v="4"/>
    <n v="80039064"/>
  </r>
  <r>
    <x v="4"/>
    <n v="40874452"/>
  </r>
  <r>
    <x v="4"/>
    <n v="153633143"/>
  </r>
  <r>
    <x v="4"/>
    <n v="86572238"/>
  </r>
  <r>
    <x v="4"/>
    <n v="8089290"/>
  </r>
  <r>
    <x v="4"/>
    <n v="23686027"/>
  </r>
  <r>
    <x v="4"/>
    <n v="2207548"/>
  </r>
  <r>
    <x v="4"/>
    <n v="4736202"/>
  </r>
  <r>
    <x v="4"/>
    <n v="8430492"/>
  </r>
  <r>
    <x v="4"/>
    <n v="20458340"/>
  </r>
  <r>
    <x v="4"/>
    <n v="31042035"/>
  </r>
  <r>
    <x v="4"/>
    <n v="14568989"/>
  </r>
  <r>
    <x v="4"/>
    <n v="28733290"/>
  </r>
  <r>
    <x v="4"/>
    <n v="69821334"/>
  </r>
  <r>
    <x v="4"/>
    <n v="4228292"/>
  </r>
  <r>
    <x v="4"/>
    <n v="47951979"/>
  </r>
  <r>
    <x v="4"/>
    <n v="38435947"/>
  </r>
  <r>
    <x v="4"/>
    <n v="8736506"/>
  </r>
  <r>
    <x v="4"/>
    <n v="32980880"/>
  </r>
  <r>
    <x v="4"/>
    <n v="7121719"/>
  </r>
  <r>
    <x v="4"/>
    <n v="21689062"/>
  </r>
  <r>
    <x v="4"/>
    <n v="14296438"/>
  </r>
  <r>
    <x v="4"/>
    <n v="8613462"/>
  </r>
  <r>
    <x v="4"/>
    <n v="17080167"/>
  </r>
  <r>
    <x v="4"/>
    <n v="4654423"/>
  </r>
  <r>
    <x v="4"/>
    <n v="25348610"/>
  </r>
  <r>
    <x v="4"/>
    <n v="6770587"/>
  </r>
  <r>
    <x v="4"/>
    <n v="6254148"/>
  </r>
  <r>
    <x v="4"/>
    <n v="76471046"/>
  </r>
  <r>
    <x v="4"/>
    <n v="129000"/>
  </r>
  <r>
    <x v="4"/>
    <n v="40400657"/>
  </r>
  <r>
    <x v="4"/>
    <n v="34700291"/>
  </r>
  <r>
    <x v="4"/>
    <n v="25928721"/>
  </r>
  <r>
    <x v="4"/>
    <n v="28744356"/>
  </r>
  <r>
    <x v="4"/>
    <n v="14418922"/>
  </r>
  <r>
    <x v="4"/>
    <n v="18644570"/>
  </r>
  <r>
    <x v="4"/>
    <n v="12145169"/>
  </r>
  <r>
    <x v="4"/>
    <n v="2912945"/>
  </r>
  <r>
    <x v="4"/>
    <n v="8103330"/>
  </r>
  <r>
    <x v="4"/>
    <n v="34901614"/>
  </r>
  <r>
    <x v="4"/>
    <n v="8914881"/>
  </r>
  <r>
    <x v="4"/>
    <n v="28078073"/>
  </r>
  <r>
    <x v="4"/>
    <n v="2436000"/>
  </r>
  <r>
    <x v="4"/>
    <n v="14255801"/>
  </r>
  <r>
    <x v="4"/>
    <n v="27201487"/>
  </r>
  <r>
    <x v="4"/>
    <n v="70263155"/>
  </r>
  <r>
    <x v="4"/>
    <n v="5142858"/>
  </r>
  <r>
    <x v="4"/>
    <n v="876775"/>
  </r>
  <r>
    <x v="4"/>
    <n v="5778353"/>
  </r>
  <r>
    <x v="4"/>
    <n v="22812411"/>
  </r>
  <r>
    <x v="4"/>
    <n v="45858563"/>
  </r>
  <r>
    <x v="4"/>
    <n v="25534703"/>
  </r>
  <r>
    <x v="4"/>
    <n v="11020375"/>
  </r>
  <r>
    <x v="4"/>
    <n v="11129057"/>
  </r>
  <r>
    <x v="4"/>
    <n v="1337274"/>
  </r>
  <r>
    <x v="4"/>
    <n v="38682707"/>
  </r>
  <r>
    <x v="4"/>
    <n v="1455045"/>
  </r>
  <r>
    <x v="4"/>
    <n v="4389334"/>
  </r>
  <r>
    <x v="4"/>
    <m/>
  </r>
  <r>
    <x v="4"/>
    <n v="2193612"/>
  </r>
  <r>
    <x v="4"/>
    <m/>
  </r>
  <r>
    <x v="4"/>
    <n v="6045647"/>
  </r>
  <r>
    <x v="4"/>
    <n v="2491460"/>
  </r>
  <r>
    <x v="4"/>
    <n v="6836201"/>
  </r>
  <r>
    <x v="4"/>
    <n v="36403064"/>
  </r>
  <r>
    <x v="4"/>
    <n v="4743119"/>
  </r>
  <r>
    <x v="4"/>
    <n v="10530000"/>
  </r>
  <r>
    <x v="4"/>
    <n v="8289916"/>
  </r>
  <r>
    <x v="4"/>
    <n v="48143579"/>
  </r>
  <r>
    <x v="4"/>
    <n v="21435321"/>
  </r>
  <r>
    <x v="4"/>
    <n v="23859382"/>
  </r>
  <r>
    <x v="4"/>
    <n v="11708269"/>
  </r>
  <r>
    <x v="4"/>
    <n v="6650206"/>
  </r>
  <r>
    <x v="4"/>
    <n v="16595791"/>
  </r>
  <r>
    <x v="4"/>
    <n v="4463841"/>
  </r>
  <r>
    <x v="4"/>
    <n v="15101131"/>
  </r>
  <r>
    <x v="4"/>
    <n v="6551987"/>
  </r>
  <r>
    <x v="4"/>
    <n v="11302884"/>
  </r>
  <r>
    <x v="4"/>
    <n v="25068724"/>
  </r>
  <r>
    <x v="4"/>
    <n v="7610785"/>
  </r>
  <r>
    <x v="4"/>
    <n v="2886225"/>
  </r>
  <r>
    <x v="4"/>
    <n v="13102025"/>
  </r>
  <r>
    <x v="4"/>
    <n v="6250994"/>
  </r>
  <r>
    <x v="4"/>
    <m/>
  </r>
  <r>
    <x v="4"/>
    <n v="27774237"/>
  </r>
  <r>
    <x v="4"/>
    <m/>
  </r>
  <r>
    <x v="4"/>
    <n v="11489982"/>
  </r>
  <r>
    <x v="4"/>
    <n v="150463"/>
  </r>
  <r>
    <x v="4"/>
    <n v="21821347"/>
  </r>
  <r>
    <x v="4"/>
    <n v="1057368"/>
  </r>
  <r>
    <x v="4"/>
    <n v="5410972"/>
  </r>
  <r>
    <x v="4"/>
    <n v="17513452"/>
  </r>
  <r>
    <x v="4"/>
    <n v="12414210"/>
  </r>
  <r>
    <x v="4"/>
    <n v="38348988"/>
  </r>
  <r>
    <x v="4"/>
    <n v="2556800"/>
  </r>
  <r>
    <x v="4"/>
    <n v="7343032"/>
  </r>
  <r>
    <x v="4"/>
    <n v="3854833"/>
  </r>
  <r>
    <x v="4"/>
    <n v="7828841"/>
  </r>
  <r>
    <x v="4"/>
    <n v="727639"/>
  </r>
  <r>
    <x v="4"/>
    <n v="2732684"/>
  </r>
  <r>
    <x v="4"/>
    <n v="8793152"/>
  </r>
  <r>
    <x v="4"/>
    <n v="10435015"/>
  </r>
  <r>
    <x v="4"/>
    <n v="3677209"/>
  </r>
  <r>
    <x v="4"/>
    <n v="4994094"/>
  </r>
  <r>
    <x v="4"/>
    <n v="10600497"/>
  </r>
  <r>
    <x v="4"/>
    <n v="19265302"/>
  </r>
  <r>
    <x v="4"/>
    <n v="26080861"/>
  </r>
  <r>
    <x v="4"/>
    <n v="26186631"/>
  </r>
  <r>
    <x v="4"/>
    <n v="3739406"/>
  </r>
  <r>
    <x v="4"/>
    <n v="5021751"/>
  </r>
  <r>
    <x v="4"/>
    <n v="5718573"/>
  </r>
  <r>
    <x v="4"/>
    <n v="2490233"/>
  </r>
  <r>
    <x v="4"/>
    <n v="4561346"/>
  </r>
  <r>
    <x v="4"/>
    <n v="15726"/>
  </r>
  <r>
    <x v="4"/>
    <n v="19928200"/>
  </r>
  <r>
    <x v="4"/>
    <n v="2773433"/>
  </r>
  <r>
    <x v="4"/>
    <n v="4385312"/>
  </r>
  <r>
    <x v="4"/>
    <n v="1493782"/>
  </r>
  <r>
    <x v="4"/>
    <n v="9640000"/>
  </r>
  <r>
    <x v="4"/>
    <n v="3772785"/>
  </r>
  <r>
    <x v="4"/>
    <n v="2075282"/>
  </r>
  <r>
    <x v="4"/>
    <n v="1393501"/>
  </r>
  <r>
    <x v="4"/>
    <n v="865915"/>
  </r>
  <r>
    <x v="4"/>
    <n v="1467396"/>
  </r>
  <r>
    <x v="4"/>
    <n v="1009700"/>
  </r>
  <r>
    <x v="4"/>
    <n v="1689501"/>
  </r>
  <r>
    <x v="4"/>
    <n v="1142944"/>
  </r>
  <r>
    <x v="4"/>
    <n v="7889694"/>
  </r>
  <r>
    <x v="4"/>
    <n v="4239154"/>
  </r>
  <r>
    <x v="4"/>
    <n v="129268"/>
  </r>
  <r>
    <x v="4"/>
    <m/>
  </r>
  <r>
    <x v="4"/>
    <n v="1525532"/>
  </r>
  <r>
    <x v="4"/>
    <n v="1059966"/>
  </r>
  <r>
    <x v="4"/>
    <n v="1820049"/>
  </r>
  <r>
    <x v="4"/>
    <n v="2527088"/>
  </r>
  <r>
    <x v="4"/>
    <n v="526805"/>
  </r>
  <r>
    <x v="4"/>
    <n v="21538850"/>
  </r>
  <r>
    <x v="4"/>
    <n v="162364"/>
  </r>
  <r>
    <x v="4"/>
    <n v="1839623"/>
  </r>
  <r>
    <x v="4"/>
    <n v="148750"/>
  </r>
  <r>
    <x v="4"/>
    <n v="200498"/>
  </r>
  <r>
    <x v="4"/>
    <n v="2411143"/>
  </r>
  <r>
    <x v="4"/>
    <n v="1945658"/>
  </r>
  <r>
    <x v="4"/>
    <n v="343890"/>
  </r>
  <r>
    <x v="4"/>
    <m/>
  </r>
  <r>
    <x v="4"/>
    <n v="2687148"/>
  </r>
  <r>
    <x v="4"/>
    <n v="21058033"/>
  </r>
  <r>
    <x v="4"/>
    <n v="837914"/>
  </r>
  <r>
    <x v="4"/>
    <m/>
  </r>
  <r>
    <x v="4"/>
    <m/>
  </r>
  <r>
    <x v="4"/>
    <n v="2729"/>
  </r>
  <r>
    <x v="4"/>
    <n v="95000"/>
  </r>
  <r>
    <x v="4"/>
    <m/>
  </r>
  <r>
    <x v="4"/>
    <m/>
  </r>
  <r>
    <x v="4"/>
    <n v="127426"/>
  </r>
  <r>
    <x v="5"/>
    <n v="38934048"/>
  </r>
  <r>
    <x v="5"/>
    <n v="63980721"/>
  </r>
  <r>
    <x v="5"/>
    <n v="381906762"/>
  </r>
  <r>
    <x v="5"/>
    <n v="17307019"/>
  </r>
  <r>
    <x v="5"/>
    <n v="14643997"/>
  </r>
  <r>
    <x v="5"/>
    <n v="51525171"/>
  </r>
  <r>
    <x v="5"/>
    <n v="85313124"/>
  </r>
  <r>
    <x v="5"/>
    <n v="300400432"/>
  </r>
  <r>
    <x v="5"/>
    <n v="48230162"/>
  </r>
  <r>
    <x v="5"/>
    <n v="15502112"/>
  </r>
  <r>
    <x v="5"/>
    <n v="14237880"/>
  </r>
  <r>
    <x v="5"/>
    <n v="37803872"/>
  </r>
  <r>
    <x v="5"/>
    <n v="9949953"/>
  </r>
  <r>
    <x v="5"/>
    <n v="41410568"/>
  </r>
  <r>
    <x v="5"/>
    <n v="33086611"/>
  </r>
  <r>
    <x v="5"/>
    <n v="12952019"/>
  </r>
  <r>
    <x v="5"/>
    <n v="57491000"/>
  </r>
  <r>
    <x v="5"/>
    <n v="68706993"/>
  </r>
  <r>
    <x v="5"/>
    <n v="98467863"/>
  </r>
  <r>
    <x v="5"/>
    <n v="32192570"/>
  </r>
  <r>
    <x v="5"/>
    <n v="300473716"/>
  </r>
  <r>
    <x v="5"/>
    <n v="10297601"/>
  </r>
  <r>
    <x v="5"/>
    <n v="4164283"/>
  </r>
  <r>
    <x v="5"/>
    <n v="18432000"/>
  </r>
  <r>
    <x v="5"/>
    <n v="21041453"/>
  </r>
  <r>
    <x v="5"/>
    <n v="6951415"/>
  </r>
  <r>
    <x v="5"/>
    <n v="24922237"/>
  </r>
  <r>
    <x v="5"/>
    <n v="9873044"/>
  </r>
  <r>
    <x v="5"/>
    <m/>
  </r>
  <r>
    <x v="5"/>
    <n v="36230219"/>
  </r>
  <r>
    <x v="5"/>
    <n v="10609321"/>
  </r>
  <r>
    <x v="5"/>
    <n v="50327960"/>
  </r>
  <r>
    <x v="5"/>
    <n v="59612888"/>
  </r>
  <r>
    <x v="5"/>
    <n v="12918858"/>
  </r>
  <r>
    <x v="5"/>
    <n v="29999213"/>
  </r>
  <r>
    <x v="5"/>
    <n v="24689703"/>
  </r>
  <r>
    <x v="5"/>
    <n v="11603545"/>
  </r>
  <r>
    <x v="5"/>
    <n v="40940662"/>
  </r>
  <r>
    <x v="5"/>
    <n v="227514205"/>
  </r>
  <r>
    <x v="5"/>
    <n v="5000000"/>
  </r>
  <r>
    <x v="5"/>
    <n v="11528900"/>
  </r>
  <r>
    <x v="5"/>
    <n v="49364621"/>
  </r>
  <r>
    <x v="5"/>
    <n v="60088980"/>
  </r>
  <r>
    <x v="5"/>
    <n v="19444631"/>
  </r>
  <r>
    <x v="5"/>
    <n v="55600000"/>
  </r>
  <r>
    <x v="5"/>
    <n v="21288692"/>
  </r>
  <r>
    <x v="5"/>
    <n v="21930418"/>
  </r>
  <r>
    <x v="5"/>
    <n v="7683620"/>
  </r>
  <r>
    <x v="5"/>
    <n v="2023414"/>
  </r>
  <r>
    <x v="5"/>
    <n v="45833132"/>
  </r>
  <r>
    <x v="5"/>
    <n v="25754284"/>
  </r>
  <r>
    <x v="5"/>
    <n v="3099497"/>
  </r>
  <r>
    <x v="5"/>
    <n v="27398584"/>
  </r>
  <r>
    <x v="5"/>
    <n v="6326051"/>
  </r>
  <r>
    <x v="5"/>
    <n v="12993175"/>
  </r>
  <r>
    <x v="5"/>
    <n v="40491165"/>
  </r>
  <r>
    <x v="5"/>
    <n v="12303411"/>
  </r>
  <r>
    <x v="5"/>
    <n v="9369329"/>
  </r>
  <r>
    <x v="5"/>
    <n v="19875740"/>
  </r>
  <r>
    <x v="5"/>
    <n v="96773200"/>
  </r>
  <r>
    <x v="5"/>
    <n v="10000000"/>
  </r>
  <r>
    <x v="5"/>
    <n v="331816"/>
  </r>
  <r>
    <x v="5"/>
    <n v="113164"/>
  </r>
  <r>
    <x v="5"/>
    <n v="7562164"/>
  </r>
  <r>
    <x v="5"/>
    <n v="18135531"/>
  </r>
  <r>
    <x v="5"/>
    <n v="42160849"/>
  </r>
  <r>
    <x v="5"/>
    <n v="8692426"/>
  </r>
  <r>
    <x v="5"/>
    <n v="12361866"/>
  </r>
  <r>
    <x v="5"/>
    <n v="17009654"/>
  </r>
  <r>
    <x v="5"/>
    <n v="2455535"/>
  </r>
  <r>
    <x v="5"/>
    <n v="19739575"/>
  </r>
  <r>
    <x v="5"/>
    <n v="16785"/>
  </r>
  <r>
    <x v="5"/>
    <n v="20518905"/>
  </r>
  <r>
    <x v="5"/>
    <n v="18707466"/>
  </r>
  <r>
    <x v="5"/>
    <n v="26657534"/>
  </r>
  <r>
    <x v="5"/>
    <n v="2123135"/>
  </r>
  <r>
    <x v="5"/>
    <n v="444213"/>
  </r>
  <r>
    <x v="5"/>
    <m/>
  </r>
  <r>
    <x v="5"/>
    <n v="8622757"/>
  </r>
  <r>
    <x v="5"/>
    <n v="4662137"/>
  </r>
  <r>
    <x v="5"/>
    <n v="7840873"/>
  </r>
  <r>
    <x v="5"/>
    <n v="569996"/>
  </r>
  <r>
    <x v="5"/>
    <n v="14202899"/>
  </r>
  <r>
    <x v="5"/>
    <n v="13086298"/>
  </r>
  <r>
    <x v="5"/>
    <n v="30867525"/>
  </r>
  <r>
    <x v="5"/>
    <n v="6070794"/>
  </r>
  <r>
    <x v="5"/>
    <n v="1420355"/>
  </r>
  <r>
    <x v="5"/>
    <n v="9708373"/>
  </r>
  <r>
    <x v="5"/>
    <n v="19632"/>
  </r>
  <r>
    <x v="5"/>
    <n v="91666"/>
  </r>
  <r>
    <x v="5"/>
    <n v="10806919"/>
  </r>
  <r>
    <x v="5"/>
    <n v="16116878"/>
  </r>
  <r>
    <x v="5"/>
    <n v="15057465"/>
  </r>
  <r>
    <x v="5"/>
    <n v="10499694"/>
  </r>
  <r>
    <x v="5"/>
    <n v="24468550"/>
  </r>
  <r>
    <x v="5"/>
    <n v="393825"/>
  </r>
  <r>
    <x v="5"/>
    <n v="17130087"/>
  </r>
  <r>
    <x v="5"/>
    <n v="7196872"/>
  </r>
  <r>
    <x v="5"/>
    <n v="2492088"/>
  </r>
  <r>
    <x v="5"/>
    <n v="3852271"/>
  </r>
  <r>
    <x v="5"/>
    <n v="10631333"/>
  </r>
  <r>
    <x v="5"/>
    <n v="8645411"/>
  </r>
  <r>
    <x v="5"/>
    <n v="8349284"/>
  </r>
  <r>
    <x v="5"/>
    <n v="4122748"/>
  </r>
  <r>
    <x v="5"/>
    <m/>
  </r>
  <r>
    <x v="5"/>
    <n v="3333306"/>
  </r>
  <r>
    <x v="5"/>
    <n v="199108"/>
  </r>
  <r>
    <x v="5"/>
    <n v="14100000"/>
  </r>
  <r>
    <x v="5"/>
    <n v="17536256"/>
  </r>
  <r>
    <x v="5"/>
    <n v="358574"/>
  </r>
  <r>
    <x v="5"/>
    <n v="10179000"/>
  </r>
  <r>
    <x v="5"/>
    <n v="390659"/>
  </r>
  <r>
    <x v="5"/>
    <n v="10627754"/>
  </r>
  <r>
    <x v="5"/>
    <n v="2278264"/>
  </r>
  <r>
    <x v="5"/>
    <n v="836156"/>
  </r>
  <r>
    <x v="5"/>
    <n v="14972297"/>
  </r>
  <r>
    <x v="5"/>
    <n v="20345361"/>
  </r>
  <r>
    <x v="5"/>
    <n v="5101"/>
  </r>
  <r>
    <x v="5"/>
    <n v="5730596"/>
  </r>
  <r>
    <x v="5"/>
    <n v="9085049"/>
  </r>
  <r>
    <x v="5"/>
    <n v="1878561"/>
  </r>
  <r>
    <x v="5"/>
    <n v="5622787"/>
  </r>
  <r>
    <x v="5"/>
    <n v="23717291"/>
  </r>
  <r>
    <x v="5"/>
    <n v="8630068"/>
  </r>
  <r>
    <x v="5"/>
    <n v="25627836"/>
  </r>
  <r>
    <x v="5"/>
    <n v="6090497"/>
  </r>
  <r>
    <x v="5"/>
    <n v="849915"/>
  </r>
  <r>
    <x v="5"/>
    <n v="8489518"/>
  </r>
  <r>
    <x v="5"/>
    <n v="3558669"/>
  </r>
  <r>
    <x v="5"/>
    <n v="441137"/>
  </r>
  <r>
    <x v="5"/>
    <n v="4116395"/>
  </r>
  <r>
    <x v="5"/>
    <n v="6148000"/>
  </r>
  <r>
    <x v="5"/>
    <n v="5111099"/>
  </r>
  <r>
    <x v="5"/>
    <n v="7491903"/>
  </r>
  <r>
    <x v="5"/>
    <n v="10755447"/>
  </r>
  <r>
    <x v="5"/>
    <n v="981817"/>
  </r>
  <r>
    <x v="5"/>
    <n v="4349446"/>
  </r>
  <r>
    <x v="5"/>
    <n v="3594997"/>
  </r>
  <r>
    <x v="5"/>
    <n v="69832"/>
  </r>
  <r>
    <x v="5"/>
    <n v="11052713"/>
  </r>
  <r>
    <x v="5"/>
    <n v="7660857"/>
  </r>
  <r>
    <x v="5"/>
    <n v="1918117"/>
  </r>
  <r>
    <x v="5"/>
    <n v="5349607"/>
  </r>
  <r>
    <x v="5"/>
    <n v="35336"/>
  </r>
  <r>
    <x v="5"/>
    <n v="34751"/>
  </r>
  <r>
    <x v="5"/>
    <n v="1304192"/>
  </r>
  <r>
    <x v="5"/>
    <n v="3360800"/>
  </r>
  <r>
    <x v="5"/>
    <n v="2564278"/>
  </r>
  <r>
    <x v="5"/>
    <n v="1057064"/>
  </r>
  <r>
    <x v="5"/>
    <n v="22934622"/>
  </r>
  <r>
    <x v="5"/>
    <n v="385687"/>
  </r>
  <r>
    <x v="5"/>
    <n v="220038"/>
  </r>
  <r>
    <x v="5"/>
    <n v="8402424"/>
  </r>
  <r>
    <x v="5"/>
    <n v="2174622"/>
  </r>
  <r>
    <x v="5"/>
    <n v="1256862"/>
  </r>
  <r>
    <x v="5"/>
    <n v="13677222"/>
  </r>
  <r>
    <x v="5"/>
    <m/>
  </r>
  <r>
    <x v="5"/>
    <n v="29815"/>
  </r>
  <r>
    <x v="5"/>
    <n v="421201"/>
  </r>
  <r>
    <x v="5"/>
    <n v="618847"/>
  </r>
  <r>
    <x v="5"/>
    <n v="147070"/>
  </r>
  <r>
    <x v="5"/>
    <n v="3393807"/>
  </r>
  <r>
    <x v="5"/>
    <n v="305102"/>
  </r>
  <r>
    <x v="5"/>
    <n v="1215923"/>
  </r>
  <r>
    <x v="5"/>
    <n v="750000"/>
  </r>
  <r>
    <x v="5"/>
    <n v="2685453"/>
  </r>
  <r>
    <x v="5"/>
    <n v="1299985"/>
  </r>
  <r>
    <x v="5"/>
    <n v="12531831"/>
  </r>
  <r>
    <x v="5"/>
    <n v="4889971"/>
  </r>
  <r>
    <x v="5"/>
    <m/>
  </r>
  <r>
    <x v="5"/>
    <n v="2052466"/>
  </r>
  <r>
    <x v="5"/>
    <m/>
  </r>
  <r>
    <x v="5"/>
    <n v="2864844"/>
  </r>
  <r>
    <x v="5"/>
    <m/>
  </r>
  <r>
    <x v="5"/>
    <n v="1381091"/>
  </r>
  <r>
    <x v="5"/>
    <m/>
  </r>
  <r>
    <x v="5"/>
    <n v="561548"/>
  </r>
  <r>
    <x v="5"/>
    <n v="2357"/>
  </r>
  <r>
    <x v="5"/>
    <m/>
  </r>
  <r>
    <x v="5"/>
    <n v="2507995"/>
  </r>
  <r>
    <x v="5"/>
    <n v="372438"/>
  </r>
  <r>
    <x v="5"/>
    <n v="345280"/>
  </r>
  <r>
    <x v="5"/>
    <m/>
  </r>
  <r>
    <x v="5"/>
    <n v="2156772"/>
  </r>
  <r>
    <x v="5"/>
    <m/>
  </r>
  <r>
    <x v="5"/>
    <m/>
  </r>
  <r>
    <x v="5"/>
    <m/>
  </r>
  <r>
    <x v="5"/>
    <m/>
  </r>
  <r>
    <x v="5"/>
    <n v="542420"/>
  </r>
  <r>
    <x v="5"/>
    <m/>
  </r>
  <r>
    <x v="5"/>
    <n v="202428"/>
  </r>
  <r>
    <x v="5"/>
    <n v="6565359"/>
  </r>
  <r>
    <x v="5"/>
    <m/>
  </r>
  <r>
    <x v="5"/>
    <m/>
  </r>
  <r>
    <x v="5"/>
    <m/>
  </r>
  <r>
    <x v="5"/>
    <m/>
  </r>
  <r>
    <x v="5"/>
    <m/>
  </r>
  <r>
    <x v="5"/>
    <m/>
  </r>
  <r>
    <x v="5"/>
    <m/>
  </r>
  <r>
    <x v="5"/>
    <m/>
  </r>
  <r>
    <x v="6"/>
    <n v="357288178"/>
  </r>
  <r>
    <x v="6"/>
    <n v="131060248"/>
  </r>
  <r>
    <x v="6"/>
    <n v="52287414"/>
  </r>
  <r>
    <x v="6"/>
    <n v="70720215"/>
  </r>
  <r>
    <x v="6"/>
    <n v="328203506"/>
  </r>
  <r>
    <x v="6"/>
    <n v="13915874"/>
  </r>
  <r>
    <x v="6"/>
    <n v="5900712"/>
  </r>
  <r>
    <x v="6"/>
    <n v="11100577"/>
  </r>
  <r>
    <x v="6"/>
    <n v="40479480"/>
  </r>
  <r>
    <x v="6"/>
    <n v="138545632"/>
  </r>
  <r>
    <x v="6"/>
    <n v="8618766"/>
  </r>
  <r>
    <x v="6"/>
    <n v="8621783"/>
  </r>
  <r>
    <x v="6"/>
    <n v="37962774"/>
  </r>
  <r>
    <x v="6"/>
    <n v="60629159"/>
  </r>
  <r>
    <x v="6"/>
    <n v="38983045"/>
  </r>
  <r>
    <x v="6"/>
    <n v="14302779"/>
  </r>
  <r>
    <x v="6"/>
    <n v="115103979"/>
  </r>
  <r>
    <x v="6"/>
    <n v="4600000"/>
  </r>
  <r>
    <x v="6"/>
    <n v="6735922"/>
  </r>
  <r>
    <x v="6"/>
    <n v="79817937"/>
  </r>
  <r>
    <x v="6"/>
    <n v="109713132"/>
  </r>
  <r>
    <x v="6"/>
    <n v="40697761"/>
  </r>
  <r>
    <x v="6"/>
    <n v="17768900"/>
  </r>
  <r>
    <x v="6"/>
    <n v="7153487"/>
  </r>
  <r>
    <x v="6"/>
    <n v="3500000"/>
  </r>
  <r>
    <x v="6"/>
    <n v="52293982"/>
  </r>
  <r>
    <x v="6"/>
    <n v="28607524"/>
  </r>
  <r>
    <x v="6"/>
    <n v="42724017"/>
  </r>
  <r>
    <x v="6"/>
    <n v="18564613"/>
  </r>
  <r>
    <x v="6"/>
    <n v="49042224"/>
  </r>
  <r>
    <x v="6"/>
    <n v="41488348"/>
  </r>
  <r>
    <x v="6"/>
    <n v="17502499"/>
  </r>
  <r>
    <x v="6"/>
    <n v="1777378"/>
  </r>
  <r>
    <x v="6"/>
    <n v="15448384"/>
  </r>
  <r>
    <x v="6"/>
    <n v="39246734"/>
  </r>
  <r>
    <x v="6"/>
    <n v="7433663"/>
  </r>
  <r>
    <x v="6"/>
    <n v="8200000"/>
  </r>
  <r>
    <x v="6"/>
    <n v="19472057"/>
  </r>
  <r>
    <x v="6"/>
    <n v="54999651"/>
  </r>
  <r>
    <x v="6"/>
    <n v="91258000"/>
  </r>
  <r>
    <x v="6"/>
    <n v="2016851"/>
  </r>
  <r>
    <x v="6"/>
    <n v="38702310"/>
  </r>
  <r>
    <x v="6"/>
    <n v="13167232"/>
  </r>
  <r>
    <x v="6"/>
    <n v="8025872"/>
  </r>
  <r>
    <x v="6"/>
    <n v="24159872"/>
  </r>
  <r>
    <x v="6"/>
    <n v="13431806"/>
  </r>
  <r>
    <x v="6"/>
    <n v="1261000"/>
  </r>
  <r>
    <x v="6"/>
    <n v="2850707"/>
  </r>
  <r>
    <x v="6"/>
    <n v="609939"/>
  </r>
  <r>
    <x v="6"/>
    <n v="5794184"/>
  </r>
  <r>
    <x v="6"/>
    <n v="43579163"/>
  </r>
  <r>
    <x v="6"/>
    <n v="591366"/>
  </r>
  <r>
    <x v="6"/>
    <n v="167292"/>
  </r>
  <r>
    <x v="6"/>
    <n v="5844868"/>
  </r>
  <r>
    <x v="6"/>
    <n v="2015882"/>
  </r>
  <r>
    <x v="6"/>
    <n v="84542002"/>
  </r>
  <r>
    <x v="6"/>
    <n v="9697739"/>
  </r>
  <r>
    <x v="6"/>
    <n v="16209459"/>
  </r>
  <r>
    <x v="6"/>
    <n v="40084041"/>
  </r>
  <r>
    <x v="6"/>
    <n v="38625550"/>
  </r>
  <r>
    <x v="6"/>
    <n v="71624879"/>
  </r>
  <r>
    <x v="6"/>
    <n v="5860601"/>
  </r>
  <r>
    <x v="6"/>
    <n v="26285544"/>
  </r>
  <r>
    <x v="6"/>
    <n v="5450815"/>
  </r>
  <r>
    <x v="6"/>
    <n v="2347000"/>
  </r>
  <r>
    <x v="6"/>
    <n v="7177431"/>
  </r>
  <r>
    <x v="6"/>
    <n v="8362969"/>
  </r>
  <r>
    <x v="6"/>
    <n v="25314189"/>
  </r>
  <r>
    <x v="6"/>
    <n v="5839031"/>
  </r>
  <r>
    <x v="6"/>
    <n v="1953732"/>
  </r>
  <r>
    <x v="6"/>
    <n v="7137502"/>
  </r>
  <r>
    <x v="6"/>
    <n v="38500726"/>
  </r>
  <r>
    <x v="6"/>
    <n v="1305114"/>
  </r>
  <r>
    <x v="6"/>
    <n v="27820000"/>
  </r>
  <r>
    <x v="6"/>
    <n v="1504286"/>
  </r>
  <r>
    <x v="6"/>
    <n v="40996665"/>
  </r>
  <r>
    <x v="6"/>
    <n v="58731"/>
  </r>
  <r>
    <x v="6"/>
    <n v="14481606"/>
  </r>
  <r>
    <x v="6"/>
    <n v="3751699"/>
  </r>
  <r>
    <x v="6"/>
    <n v="13299749"/>
  </r>
  <r>
    <x v="6"/>
    <n v="5478"/>
  </r>
  <r>
    <x v="6"/>
    <n v="31853080"/>
  </r>
  <r>
    <x v="6"/>
    <n v="4884663"/>
  </r>
  <r>
    <x v="6"/>
    <n v="286126"/>
  </r>
  <r>
    <x v="6"/>
    <n v="62134225"/>
  </r>
  <r>
    <x v="6"/>
    <n v="12947763"/>
  </r>
  <r>
    <x v="6"/>
    <n v="17685307"/>
  </r>
  <r>
    <x v="6"/>
    <n v="1641825"/>
  </r>
  <r>
    <x v="6"/>
    <n v="12303904"/>
  </r>
  <r>
    <x v="6"/>
    <n v="277646"/>
  </r>
  <r>
    <x v="6"/>
    <n v="12308521"/>
  </r>
  <r>
    <x v="6"/>
    <n v="3940542"/>
  </r>
  <r>
    <x v="6"/>
    <n v="916172"/>
  </r>
  <r>
    <x v="6"/>
    <n v="15945534"/>
  </r>
  <r>
    <x v="6"/>
    <n v="20603715"/>
  </r>
  <r>
    <x v="6"/>
    <n v="4711220"/>
  </r>
  <r>
    <x v="6"/>
    <m/>
  </r>
  <r>
    <x v="6"/>
    <n v="8475466"/>
  </r>
  <r>
    <x v="6"/>
    <n v="1579260"/>
  </r>
  <r>
    <x v="6"/>
    <n v="3900000"/>
  </r>
  <r>
    <x v="6"/>
    <n v="6797218"/>
  </r>
  <r>
    <x v="6"/>
    <m/>
  </r>
  <r>
    <x v="6"/>
    <n v="29844101"/>
  </r>
  <r>
    <x v="6"/>
    <n v="4636169"/>
  </r>
  <r>
    <x v="6"/>
    <n v="36611610"/>
  </r>
  <r>
    <x v="6"/>
    <n v="2545459"/>
  </r>
  <r>
    <x v="6"/>
    <n v="5274"/>
  </r>
  <r>
    <x v="6"/>
    <n v="9947631"/>
  </r>
  <r>
    <x v="6"/>
    <n v="8988731"/>
  </r>
  <r>
    <x v="6"/>
    <n v="4940939"/>
  </r>
  <r>
    <x v="6"/>
    <n v="2510433"/>
  </r>
  <r>
    <x v="6"/>
    <n v="4865912"/>
  </r>
  <r>
    <x v="6"/>
    <n v="4941117"/>
  </r>
  <r>
    <x v="6"/>
    <n v="32324557"/>
  </r>
  <r>
    <x v="6"/>
    <n v="320256"/>
  </r>
  <r>
    <x v="6"/>
    <n v="7634909"/>
  </r>
  <r>
    <x v="6"/>
    <n v="5186646"/>
  </r>
  <r>
    <x v="6"/>
    <n v="6637565"/>
  </r>
  <r>
    <x v="6"/>
    <n v="13418091"/>
  </r>
  <r>
    <x v="6"/>
    <n v="2556361"/>
  </r>
  <r>
    <x v="6"/>
    <n v="8033397"/>
  </r>
  <r>
    <x v="6"/>
    <n v="63137"/>
  </r>
  <r>
    <x v="6"/>
    <n v="21458229"/>
  </r>
  <r>
    <x v="6"/>
    <n v="4601256"/>
  </r>
  <r>
    <x v="6"/>
    <n v="7817314"/>
  </r>
  <r>
    <x v="6"/>
    <n v="11949484"/>
  </r>
  <r>
    <x v="6"/>
    <n v="604849"/>
  </r>
  <r>
    <x v="6"/>
    <n v="7369373"/>
  </r>
  <r>
    <x v="6"/>
    <n v="1476356"/>
  </r>
  <r>
    <x v="6"/>
    <n v="93151591"/>
  </r>
  <r>
    <x v="6"/>
    <n v="1720450"/>
  </r>
  <r>
    <x v="6"/>
    <n v="18034150"/>
  </r>
  <r>
    <x v="6"/>
    <n v="7555000"/>
  </r>
  <r>
    <x v="6"/>
    <n v="4845724"/>
  </r>
  <r>
    <x v="6"/>
    <n v="25147055"/>
  </r>
  <r>
    <x v="6"/>
    <n v="22905522"/>
  </r>
  <r>
    <x v="6"/>
    <n v="10090429"/>
  </r>
  <r>
    <x v="6"/>
    <m/>
  </r>
  <r>
    <x v="6"/>
    <n v="2147228"/>
  </r>
  <r>
    <x v="6"/>
    <n v="546904"/>
  </r>
  <r>
    <x v="6"/>
    <n v="930211"/>
  </r>
  <r>
    <x v="6"/>
    <n v="2750741"/>
  </r>
  <r>
    <x v="6"/>
    <n v="4679650"/>
  </r>
  <r>
    <x v="6"/>
    <n v="2793214"/>
  </r>
  <r>
    <x v="6"/>
    <n v="14205021"/>
  </r>
  <r>
    <x v="6"/>
    <m/>
  </r>
  <r>
    <x v="6"/>
    <n v="5099316"/>
  </r>
  <r>
    <x v="6"/>
    <n v="5715174"/>
  </r>
  <r>
    <x v="6"/>
    <n v="2315683"/>
  </r>
  <r>
    <x v="6"/>
    <n v="3800000"/>
  </r>
  <r>
    <x v="6"/>
    <n v="6029824"/>
  </r>
  <r>
    <x v="6"/>
    <n v="140980"/>
  </r>
  <r>
    <x v="6"/>
    <n v="4781448"/>
  </r>
  <r>
    <x v="6"/>
    <m/>
  </r>
  <r>
    <x v="6"/>
    <n v="1131399"/>
  </r>
  <r>
    <x v="6"/>
    <n v="278623"/>
  </r>
  <r>
    <x v="6"/>
    <n v="1915792"/>
  </r>
  <r>
    <x v="6"/>
    <n v="78068"/>
  </r>
  <r>
    <x v="6"/>
    <n v="275000"/>
  </r>
  <r>
    <x v="6"/>
    <n v="11957943"/>
  </r>
  <r>
    <x v="6"/>
    <m/>
  </r>
  <r>
    <x v="6"/>
    <n v="277405"/>
  </r>
  <r>
    <x v="6"/>
    <n v="837623"/>
  </r>
  <r>
    <x v="6"/>
    <n v="3272593"/>
  </r>
  <r>
    <x v="6"/>
    <n v="4743287"/>
  </r>
  <r>
    <x v="6"/>
    <m/>
  </r>
  <r>
    <x v="6"/>
    <m/>
  </r>
  <r>
    <x v="6"/>
    <n v="4007250"/>
  </r>
  <r>
    <x v="6"/>
    <n v="5958456"/>
  </r>
  <r>
    <x v="6"/>
    <n v="2669366"/>
  </r>
  <r>
    <x v="6"/>
    <n v="441863"/>
  </r>
  <r>
    <x v="6"/>
    <n v="1943751"/>
  </r>
  <r>
    <x v="6"/>
    <n v="3136701"/>
  </r>
  <r>
    <x v="6"/>
    <n v="6947787"/>
  </r>
  <r>
    <x v="6"/>
    <n v="4079895"/>
  </r>
  <r>
    <x v="6"/>
    <n v="2295500"/>
  </r>
  <r>
    <x v="6"/>
    <n v="925952"/>
  </r>
  <r>
    <x v="6"/>
    <n v="502237"/>
  </r>
  <r>
    <x v="6"/>
    <n v="2390525"/>
  </r>
  <r>
    <x v="6"/>
    <n v="1500000"/>
  </r>
  <r>
    <x v="6"/>
    <n v="8540346"/>
  </r>
  <r>
    <x v="6"/>
    <n v="601451"/>
  </r>
  <r>
    <x v="6"/>
    <n v="3388020"/>
  </r>
  <r>
    <x v="6"/>
    <n v="416393"/>
  </r>
  <r>
    <x v="6"/>
    <n v="1254040"/>
  </r>
  <r>
    <x v="6"/>
    <m/>
  </r>
  <r>
    <x v="6"/>
    <n v="781727"/>
  </r>
  <r>
    <x v="6"/>
    <m/>
  </r>
  <r>
    <x v="6"/>
    <n v="6408791"/>
  </r>
  <r>
    <x v="6"/>
    <n v="583800"/>
  </r>
  <r>
    <x v="6"/>
    <n v="2497233"/>
  </r>
  <r>
    <x v="6"/>
    <m/>
  </r>
  <r>
    <x v="6"/>
    <n v="8736"/>
  </r>
  <r>
    <x v="6"/>
    <n v="2995527"/>
  </r>
  <r>
    <x v="6"/>
    <n v="1301121"/>
  </r>
  <r>
    <x v="6"/>
    <n v="512403"/>
  </r>
  <r>
    <x v="6"/>
    <n v="563358"/>
  </r>
  <r>
    <x v="6"/>
    <m/>
  </r>
  <r>
    <x v="6"/>
    <m/>
  </r>
  <r>
    <x v="6"/>
    <m/>
  </r>
  <r>
    <x v="7"/>
    <n v="30902642"/>
  </r>
  <r>
    <x v="7"/>
    <n v="32388898"/>
  </r>
  <r>
    <x v="7"/>
    <n v="46357676"/>
  </r>
  <r>
    <x v="7"/>
    <n v="98268458"/>
  </r>
  <r>
    <x v="7"/>
    <n v="53424681"/>
  </r>
  <r>
    <x v="7"/>
    <n v="214577242"/>
  </r>
  <r>
    <x v="7"/>
    <n v="34368475"/>
  </r>
  <r>
    <x v="7"/>
    <n v="76270454"/>
  </r>
  <r>
    <x v="7"/>
    <n v="38119483"/>
  </r>
  <r>
    <x v="7"/>
    <n v="29180280"/>
  </r>
  <r>
    <x v="7"/>
    <n v="120207127"/>
  </r>
  <r>
    <x v="7"/>
    <n v="3369307"/>
  </r>
  <r>
    <x v="7"/>
    <n v="42721196"/>
  </r>
  <r>
    <x v="7"/>
    <n v="17336370"/>
  </r>
  <r>
    <x v="7"/>
    <n v="320145693"/>
  </r>
  <r>
    <x v="7"/>
    <n v="14575193"/>
  </r>
  <r>
    <x v="7"/>
    <n v="22238696"/>
  </r>
  <r>
    <x v="7"/>
    <n v="35509515"/>
  </r>
  <r>
    <x v="7"/>
    <n v="63766510"/>
  </r>
  <r>
    <x v="7"/>
    <n v="18553948"/>
  </r>
  <r>
    <x v="7"/>
    <n v="38122105"/>
  </r>
  <r>
    <x v="7"/>
    <n v="25205460"/>
  </r>
  <r>
    <x v="7"/>
    <n v="17186348"/>
  </r>
  <r>
    <x v="7"/>
    <n v="80642217"/>
  </r>
  <r>
    <x v="7"/>
    <n v="51881013"/>
  </r>
  <r>
    <x v="7"/>
    <n v="43848069"/>
  </r>
  <r>
    <x v="7"/>
    <n v="123922370"/>
  </r>
  <r>
    <x v="7"/>
    <n v="44793222"/>
  </r>
  <r>
    <x v="7"/>
    <n v="49530280"/>
  </r>
  <r>
    <x v="7"/>
    <n v="31623833"/>
  </r>
  <r>
    <x v="7"/>
    <n v="26713187"/>
  </r>
  <r>
    <x v="7"/>
    <n v="299965036"/>
  </r>
  <r>
    <x v="7"/>
    <n v="15681020"/>
  </r>
  <r>
    <x v="7"/>
    <n v="110996879"/>
  </r>
  <r>
    <x v="7"/>
    <n v="1628359"/>
  </r>
  <r>
    <x v="7"/>
    <n v="5923798"/>
  </r>
  <r>
    <x v="7"/>
    <n v="35659098"/>
  </r>
  <r>
    <x v="7"/>
    <n v="25893810"/>
  </r>
  <r>
    <x v="7"/>
    <n v="51186259"/>
  </r>
  <r>
    <x v="7"/>
    <n v="16057580"/>
  </r>
  <r>
    <x v="7"/>
    <n v="43993869"/>
  </r>
  <r>
    <x v="7"/>
    <n v="12396383"/>
  </r>
  <r>
    <x v="7"/>
    <n v="167780960"/>
  </r>
  <r>
    <x v="7"/>
    <n v="54215416"/>
  </r>
  <r>
    <x v="7"/>
    <n v="30063289"/>
  </r>
  <r>
    <x v="7"/>
    <n v="3769990"/>
  </r>
  <r>
    <x v="7"/>
    <n v="14182492"/>
  </r>
  <r>
    <x v="7"/>
    <n v="3404057"/>
  </r>
  <r>
    <x v="7"/>
    <n v="2642567"/>
  </r>
  <r>
    <x v="7"/>
    <n v="67331309"/>
  </r>
  <r>
    <x v="7"/>
    <n v="49998613"/>
  </r>
  <r>
    <x v="7"/>
    <n v="14000000"/>
  </r>
  <r>
    <x v="7"/>
    <n v="28061343"/>
  </r>
  <r>
    <x v="7"/>
    <n v="2488740"/>
  </r>
  <r>
    <x v="7"/>
    <n v="174380"/>
  </r>
  <r>
    <x v="7"/>
    <n v="15151736"/>
  </r>
  <r>
    <x v="7"/>
    <n v="65088797"/>
  </r>
  <r>
    <x v="7"/>
    <n v="40050884"/>
  </r>
  <r>
    <x v="7"/>
    <n v="66673516"/>
  </r>
  <r>
    <x v="7"/>
    <n v="57915972"/>
  </r>
  <r>
    <x v="7"/>
    <n v="548696"/>
  </r>
  <r>
    <x v="7"/>
    <n v="7888703"/>
  </r>
  <r>
    <x v="7"/>
    <n v="26712476"/>
  </r>
  <r>
    <x v="7"/>
    <n v="1083486"/>
  </r>
  <r>
    <x v="7"/>
    <n v="13539458"/>
  </r>
  <r>
    <x v="7"/>
    <n v="23509382"/>
  </r>
  <r>
    <x v="7"/>
    <n v="1028679"/>
  </r>
  <r>
    <x v="7"/>
    <n v="13839404"/>
  </r>
  <r>
    <x v="7"/>
    <m/>
  </r>
  <r>
    <x v="7"/>
    <n v="9747988"/>
  </r>
  <r>
    <x v="7"/>
    <n v="12640385"/>
  </r>
  <r>
    <x v="7"/>
    <n v="3221568"/>
  </r>
  <r>
    <x v="7"/>
    <n v="9868521"/>
  </r>
  <r>
    <x v="7"/>
    <n v="39337581"/>
  </r>
  <r>
    <x v="7"/>
    <n v="4575613"/>
  </r>
  <r>
    <x v="7"/>
    <n v="124167"/>
  </r>
  <r>
    <x v="7"/>
    <n v="10021120"/>
  </r>
  <r>
    <x v="7"/>
    <n v="2877571"/>
  </r>
  <r>
    <x v="7"/>
    <n v="14375181"/>
  </r>
  <r>
    <x v="7"/>
    <n v="858250"/>
  </r>
  <r>
    <x v="7"/>
    <n v="65673233"/>
  </r>
  <r>
    <x v="7"/>
    <n v="4637920"/>
  </r>
  <r>
    <x v="7"/>
    <n v="1576615"/>
  </r>
  <r>
    <x v="7"/>
    <n v="14792779"/>
  </r>
  <r>
    <x v="7"/>
    <n v="3731829"/>
  </r>
  <r>
    <x v="7"/>
    <n v="21589395"/>
  </r>
  <r>
    <x v="7"/>
    <n v="3685862"/>
  </r>
  <r>
    <x v="7"/>
    <n v="800000"/>
  </r>
  <r>
    <x v="7"/>
    <n v="3832228"/>
  </r>
  <r>
    <x v="7"/>
    <n v="18753438"/>
  </r>
  <r>
    <x v="7"/>
    <n v="7800000"/>
  </r>
  <r>
    <x v="7"/>
    <n v="6880310"/>
  </r>
  <r>
    <x v="7"/>
    <n v="2585639"/>
  </r>
  <r>
    <x v="7"/>
    <n v="5899797"/>
  </r>
  <r>
    <x v="7"/>
    <n v="519596"/>
  </r>
  <r>
    <x v="7"/>
    <n v="6075793"/>
  </r>
  <r>
    <x v="7"/>
    <n v="13290368"/>
  </r>
  <r>
    <x v="7"/>
    <n v="13110903"/>
  </r>
  <r>
    <x v="7"/>
    <n v="10278549"/>
  </r>
  <r>
    <x v="7"/>
    <n v="17355263"/>
  </r>
  <r>
    <x v="7"/>
    <n v="7393346"/>
  </r>
  <r>
    <x v="7"/>
    <n v="7305209"/>
  </r>
  <r>
    <x v="7"/>
    <n v="11307844"/>
  </r>
  <r>
    <x v="7"/>
    <n v="1680358"/>
  </r>
  <r>
    <x v="7"/>
    <n v="2063688"/>
  </r>
  <r>
    <x v="7"/>
    <n v="18782400"/>
  </r>
  <r>
    <x v="7"/>
    <n v="12423831"/>
  </r>
  <r>
    <x v="7"/>
    <n v="6804312"/>
  </r>
  <r>
    <x v="7"/>
    <n v="2700000"/>
  </r>
  <r>
    <x v="7"/>
    <n v="2683519"/>
  </r>
  <r>
    <x v="7"/>
    <n v="7019441"/>
  </r>
  <r>
    <x v="7"/>
    <n v="300859"/>
  </r>
  <r>
    <x v="7"/>
    <n v="4572845"/>
  </r>
  <r>
    <x v="7"/>
    <n v="4278150"/>
  </r>
  <r>
    <x v="7"/>
    <n v="1988962"/>
  </r>
  <r>
    <x v="7"/>
    <n v="1749956"/>
  </r>
  <r>
    <x v="7"/>
    <n v="873903"/>
  </r>
  <r>
    <x v="7"/>
    <n v="20240502"/>
  </r>
  <r>
    <x v="7"/>
    <m/>
  </r>
  <r>
    <x v="7"/>
    <n v="52864741"/>
  </r>
  <r>
    <x v="7"/>
    <n v="34377585"/>
  </r>
  <r>
    <x v="7"/>
    <n v="562187"/>
  </r>
  <r>
    <x v="7"/>
    <n v="25411386"/>
  </r>
  <r>
    <x v="7"/>
    <n v="1733017"/>
  </r>
  <r>
    <x v="7"/>
    <n v="10489617"/>
  </r>
  <r>
    <x v="7"/>
    <n v="345704"/>
  </r>
  <r>
    <x v="7"/>
    <n v="3283832"/>
  </r>
  <r>
    <x v="7"/>
    <n v="370698"/>
  </r>
  <r>
    <x v="7"/>
    <n v="1119112"/>
  </r>
  <r>
    <x v="7"/>
    <n v="1930001"/>
  </r>
  <r>
    <x v="7"/>
    <n v="459824"/>
  </r>
  <r>
    <x v="7"/>
    <n v="1338198"/>
  </r>
  <r>
    <x v="7"/>
    <n v="1672927"/>
  </r>
  <r>
    <x v="7"/>
    <n v="19734940"/>
  </r>
  <r>
    <x v="7"/>
    <n v="4000000"/>
  </r>
  <r>
    <x v="7"/>
    <n v="1083282"/>
  </r>
  <r>
    <x v="7"/>
    <n v="1432687"/>
  </r>
  <r>
    <x v="7"/>
    <n v="406881"/>
  </r>
  <r>
    <x v="7"/>
    <n v="796368"/>
  </r>
  <r>
    <x v="7"/>
    <n v="5406879"/>
  </r>
  <r>
    <x v="7"/>
    <m/>
  </r>
  <r>
    <x v="7"/>
    <m/>
  </r>
  <r>
    <x v="7"/>
    <n v="1083395"/>
  </r>
  <r>
    <x v="7"/>
    <n v="1149470"/>
  </r>
  <r>
    <x v="7"/>
    <n v="12046526"/>
  </r>
  <r>
    <x v="7"/>
    <n v="700000"/>
  </r>
  <r>
    <x v="7"/>
    <n v="4615255"/>
  </r>
  <r>
    <x v="7"/>
    <n v="824024"/>
  </r>
  <r>
    <x v="7"/>
    <n v="3107551"/>
  </r>
  <r>
    <x v="7"/>
    <m/>
  </r>
  <r>
    <x v="7"/>
    <n v="4215849"/>
  </r>
  <r>
    <x v="7"/>
    <n v="5228617"/>
  </r>
  <r>
    <x v="7"/>
    <n v="4370078"/>
  </r>
  <r>
    <x v="7"/>
    <n v="5262047"/>
  </r>
  <r>
    <x v="7"/>
    <n v="30950002"/>
  </r>
  <r>
    <x v="7"/>
    <n v="22039"/>
  </r>
  <r>
    <x v="7"/>
    <m/>
  </r>
  <r>
    <x v="7"/>
    <n v="1025762"/>
  </r>
  <r>
    <x v="7"/>
    <m/>
  </r>
  <r>
    <x v="7"/>
    <n v="3060858"/>
  </r>
  <r>
    <x v="7"/>
    <n v="1584970"/>
  </r>
  <r>
    <x v="7"/>
    <n v="1189709"/>
  </r>
  <r>
    <x v="7"/>
    <n v="210200"/>
  </r>
  <r>
    <x v="7"/>
    <n v="20419446"/>
  </r>
  <r>
    <x v="7"/>
    <n v="316199"/>
  </r>
  <r>
    <x v="7"/>
    <n v="2413427"/>
  </r>
  <r>
    <x v="7"/>
    <m/>
  </r>
  <r>
    <x v="7"/>
    <n v="3922273"/>
  </r>
  <r>
    <x v="7"/>
    <n v="1262091"/>
  </r>
  <r>
    <x v="7"/>
    <n v="969205"/>
  </r>
  <r>
    <x v="7"/>
    <n v="2228951"/>
  </r>
  <r>
    <x v="7"/>
    <n v="5669831"/>
  </r>
  <r>
    <x v="7"/>
    <n v="1744164"/>
  </r>
  <r>
    <x v="7"/>
    <m/>
  </r>
  <r>
    <x v="7"/>
    <n v="1539000"/>
  </r>
  <r>
    <x v="7"/>
    <n v="1025228"/>
  </r>
  <r>
    <x v="7"/>
    <n v="213901"/>
  </r>
  <r>
    <x v="7"/>
    <m/>
  </r>
  <r>
    <x v="7"/>
    <n v="169785"/>
  </r>
  <r>
    <x v="7"/>
    <n v="999382"/>
  </r>
  <r>
    <x v="7"/>
    <n v="5711976"/>
  </r>
  <r>
    <x v="7"/>
    <n v="138608"/>
  </r>
  <r>
    <x v="7"/>
    <n v="225358"/>
  </r>
  <r>
    <x v="7"/>
    <m/>
  </r>
  <r>
    <x v="7"/>
    <n v="949451"/>
  </r>
  <r>
    <x v="7"/>
    <n v="10348437"/>
  </r>
  <r>
    <x v="7"/>
    <m/>
  </r>
  <r>
    <x v="7"/>
    <n v="486434"/>
  </r>
  <r>
    <x v="7"/>
    <n v="2201428"/>
  </r>
  <r>
    <x v="7"/>
    <n v="16337355"/>
  </r>
  <r>
    <x v="7"/>
    <n v="2407024"/>
  </r>
  <r>
    <x v="7"/>
    <n v="901364"/>
  </r>
  <r>
    <x v="7"/>
    <n v="2189047"/>
  </r>
  <r>
    <x v="7"/>
    <n v="743445"/>
  </r>
  <r>
    <x v="7"/>
    <n v="9518342"/>
  </r>
  <r>
    <x v="7"/>
    <n v="4546244"/>
  </r>
  <r>
    <x v="7"/>
    <n v="285885"/>
  </r>
  <r>
    <x v="7"/>
    <n v="989033"/>
  </r>
  <r>
    <x v="7"/>
    <n v="895904"/>
  </r>
  <r>
    <x v="7"/>
    <n v="1236848"/>
  </r>
  <r>
    <x v="8"/>
    <n v="141603197"/>
  </r>
  <r>
    <x v="8"/>
    <n v="81613606"/>
  </r>
  <r>
    <x v="8"/>
    <n v="74270074"/>
  </r>
  <r>
    <x v="8"/>
    <n v="151927281"/>
  </r>
  <r>
    <x v="8"/>
    <n v="354825435"/>
  </r>
  <r>
    <x v="8"/>
    <n v="2847941"/>
  </r>
  <r>
    <x v="8"/>
    <n v="13008928"/>
  </r>
  <r>
    <x v="8"/>
    <n v="57269863"/>
  </r>
  <r>
    <x v="8"/>
    <n v="239606210"/>
  </r>
  <r>
    <x v="8"/>
    <n v="1163969"/>
  </r>
  <r>
    <x v="8"/>
    <n v="288752301"/>
  </r>
  <r>
    <x v="8"/>
    <n v="329803958"/>
  </r>
  <r>
    <x v="8"/>
    <n v="12793213"/>
  </r>
  <r>
    <x v="8"/>
    <n v="2562351"/>
  </r>
  <r>
    <x v="8"/>
    <n v="13019063"/>
  </r>
  <r>
    <x v="8"/>
    <n v="34603943"/>
  </r>
  <r>
    <x v="8"/>
    <n v="44196684"/>
  </r>
  <r>
    <x v="8"/>
    <n v="216614388"/>
  </r>
  <r>
    <x v="8"/>
    <n v="78756177"/>
  </r>
  <r>
    <x v="8"/>
    <n v="43455230"/>
  </r>
  <r>
    <x v="8"/>
    <n v="171504781"/>
  </r>
  <r>
    <x v="8"/>
    <n v="30550920"/>
  </r>
  <r>
    <x v="8"/>
    <n v="45661556"/>
  </r>
  <r>
    <x v="8"/>
    <n v="62493712"/>
  </r>
  <r>
    <x v="8"/>
    <n v="102953112"/>
  </r>
  <r>
    <x v="8"/>
    <n v="11806119"/>
  </r>
  <r>
    <x v="8"/>
    <n v="8865702"/>
  </r>
  <r>
    <x v="8"/>
    <n v="21486757"/>
  </r>
  <r>
    <x v="8"/>
    <n v="84460846"/>
  </r>
  <r>
    <x v="8"/>
    <n v="189015611"/>
  </r>
  <r>
    <x v="8"/>
    <n v="32078318"/>
  </r>
  <r>
    <x v="8"/>
    <n v="34670720"/>
  </r>
  <r>
    <x v="8"/>
    <n v="3916303"/>
  </r>
  <r>
    <x v="8"/>
    <n v="6673032"/>
  </r>
  <r>
    <x v="8"/>
    <n v="8038508"/>
  </r>
  <r>
    <x v="8"/>
    <n v="50888729"/>
  </r>
  <r>
    <x v="8"/>
    <n v="3975244"/>
  </r>
  <r>
    <x v="8"/>
    <n v="10006806"/>
  </r>
  <r>
    <x v="8"/>
    <n v="8247943"/>
  </r>
  <r>
    <x v="8"/>
    <n v="74151346"/>
  </r>
  <r>
    <x v="8"/>
    <n v="1547397"/>
  </r>
  <r>
    <x v="8"/>
    <n v="57041866"/>
  </r>
  <r>
    <x v="8"/>
    <n v="34994648"/>
  </r>
  <r>
    <x v="8"/>
    <n v="49369899"/>
  </r>
  <r>
    <x v="8"/>
    <n v="32632093"/>
  </r>
  <r>
    <x v="8"/>
    <n v="8083123"/>
  </r>
  <r>
    <x v="8"/>
    <m/>
  </r>
  <r>
    <x v="8"/>
    <n v="17768757"/>
  </r>
  <r>
    <x v="8"/>
    <n v="5596267"/>
  </r>
  <r>
    <x v="8"/>
    <n v="6424112"/>
  </r>
  <r>
    <x v="8"/>
    <n v="18869631"/>
  </r>
  <r>
    <x v="8"/>
    <n v="60329001"/>
  </r>
  <r>
    <x v="8"/>
    <n v="37903295"/>
  </r>
  <r>
    <x v="8"/>
    <n v="13030057"/>
  </r>
  <r>
    <x v="8"/>
    <n v="4385516"/>
  </r>
  <r>
    <x v="8"/>
    <n v="42039085"/>
  </r>
  <r>
    <x v="8"/>
    <n v="19170001"/>
  </r>
  <r>
    <x v="8"/>
    <n v="22433275"/>
  </r>
  <r>
    <x v="8"/>
    <n v="12090735"/>
  </r>
  <r>
    <x v="8"/>
    <n v="17637950"/>
  </r>
  <r>
    <x v="8"/>
    <n v="46616067"/>
  </r>
  <r>
    <x v="8"/>
    <n v="13854000"/>
  </r>
  <r>
    <x v="8"/>
    <n v="6908797"/>
  </r>
  <r>
    <x v="8"/>
    <n v="1189315"/>
  </r>
  <r>
    <x v="8"/>
    <n v="8578231"/>
  </r>
  <r>
    <x v="8"/>
    <n v="725131"/>
  </r>
  <r>
    <x v="8"/>
    <n v="9205924"/>
  </r>
  <r>
    <x v="8"/>
    <n v="3569939"/>
  </r>
  <r>
    <x v="8"/>
    <n v="5680515"/>
  </r>
  <r>
    <x v="8"/>
    <n v="13994920"/>
  </r>
  <r>
    <x v="8"/>
    <n v="671382"/>
  </r>
  <r>
    <x v="8"/>
    <n v="7263129"/>
  </r>
  <r>
    <x v="8"/>
    <n v="16031707"/>
  </r>
  <r>
    <x v="8"/>
    <n v="19510371"/>
  </r>
  <r>
    <x v="8"/>
    <n v="41292551"/>
  </r>
  <r>
    <x v="8"/>
    <n v="3109904"/>
  </r>
  <r>
    <x v="8"/>
    <n v="51684798"/>
  </r>
  <r>
    <x v="8"/>
    <n v="6957975"/>
  </r>
  <r>
    <x v="8"/>
    <n v="25024919"/>
  </r>
  <r>
    <x v="8"/>
    <n v="14114488"/>
  </r>
  <r>
    <x v="8"/>
    <n v="808114"/>
  </r>
  <r>
    <x v="8"/>
    <n v="25537221"/>
  </r>
  <r>
    <x v="8"/>
    <n v="13133"/>
  </r>
  <r>
    <x v="8"/>
    <n v="2983784"/>
  </r>
  <r>
    <x v="8"/>
    <n v="11798302"/>
  </r>
  <r>
    <x v="8"/>
    <n v="14545844"/>
  </r>
  <r>
    <x v="8"/>
    <n v="17550399"/>
  </r>
  <r>
    <x v="8"/>
    <n v="159969"/>
  </r>
  <r>
    <x v="8"/>
    <n v="21630088"/>
  </r>
  <r>
    <x v="8"/>
    <n v="19595031"/>
  </r>
  <r>
    <x v="8"/>
    <n v="6264058"/>
  </r>
  <r>
    <x v="8"/>
    <n v="20324096"/>
  </r>
  <r>
    <x v="8"/>
    <n v="40150487"/>
  </r>
  <r>
    <x v="8"/>
    <n v="5344577"/>
  </r>
  <r>
    <x v="8"/>
    <n v="18875011"/>
  </r>
  <r>
    <x v="8"/>
    <m/>
  </r>
  <r>
    <x v="8"/>
    <n v="15855828"/>
  </r>
  <r>
    <x v="8"/>
    <n v="7282851"/>
  </r>
  <r>
    <x v="8"/>
    <n v="19652638"/>
  </r>
  <r>
    <x v="8"/>
    <n v="20256975"/>
  </r>
  <r>
    <x v="8"/>
    <n v="16118077"/>
  </r>
  <r>
    <x v="8"/>
    <n v="29300090"/>
  </r>
  <r>
    <x v="8"/>
    <n v="161004"/>
  </r>
  <r>
    <x v="8"/>
    <n v="1705139"/>
  </r>
  <r>
    <x v="8"/>
    <n v="61149479"/>
  </r>
  <r>
    <x v="8"/>
    <n v="32155047"/>
  </r>
  <r>
    <x v="8"/>
    <n v="25816139"/>
  </r>
  <r>
    <x v="8"/>
    <n v="1145404"/>
  </r>
  <r>
    <x v="8"/>
    <n v="540000"/>
  </r>
  <r>
    <x v="8"/>
    <n v="15122324"/>
  </r>
  <r>
    <x v="8"/>
    <n v="17514553"/>
  </r>
  <r>
    <x v="8"/>
    <n v="960040"/>
  </r>
  <r>
    <x v="8"/>
    <n v="401421"/>
  </r>
  <r>
    <x v="8"/>
    <n v="3813293"/>
  </r>
  <r>
    <x v="8"/>
    <n v="3588626"/>
  </r>
  <r>
    <x v="8"/>
    <n v="3468572"/>
  </r>
  <r>
    <x v="8"/>
    <n v="8253123"/>
  </r>
  <r>
    <x v="8"/>
    <n v="31753898"/>
  </r>
  <r>
    <x v="8"/>
    <n v="13825794"/>
  </r>
  <r>
    <x v="8"/>
    <n v="2567099"/>
  </r>
  <r>
    <x v="8"/>
    <n v="13664060"/>
  </r>
  <r>
    <x v="8"/>
    <n v="6640346"/>
  </r>
  <r>
    <x v="8"/>
    <n v="3966256"/>
  </r>
  <r>
    <x v="8"/>
    <n v="12277096"/>
  </r>
  <r>
    <x v="8"/>
    <m/>
  </r>
  <r>
    <x v="8"/>
    <n v="2181286"/>
  </r>
  <r>
    <x v="8"/>
    <n v="7467504"/>
  </r>
  <r>
    <x v="8"/>
    <n v="2080758"/>
  </r>
  <r>
    <x v="8"/>
    <n v="11536599"/>
  </r>
  <r>
    <x v="8"/>
    <n v="21042667"/>
  </r>
  <r>
    <x v="8"/>
    <n v="13687027"/>
  </r>
  <r>
    <x v="8"/>
    <n v="10815378"/>
  </r>
  <r>
    <x v="8"/>
    <n v="717376"/>
  </r>
  <r>
    <x v="8"/>
    <n v="1192322"/>
  </r>
  <r>
    <x v="8"/>
    <n v="1733070"/>
  </r>
  <r>
    <x v="8"/>
    <n v="3331297"/>
  </r>
  <r>
    <x v="8"/>
    <n v="4870903"/>
  </r>
  <r>
    <x v="8"/>
    <n v="1883811"/>
  </r>
  <r>
    <x v="8"/>
    <m/>
  </r>
  <r>
    <x v="8"/>
    <n v="12706478"/>
  </r>
  <r>
    <x v="8"/>
    <n v="6193901"/>
  </r>
  <r>
    <x v="8"/>
    <n v="4192440"/>
  </r>
  <r>
    <x v="8"/>
    <n v="424773"/>
  </r>
  <r>
    <x v="8"/>
    <n v="940173"/>
  </r>
  <r>
    <x v="8"/>
    <n v="187349"/>
  </r>
  <r>
    <x v="8"/>
    <n v="6337299"/>
  </r>
  <r>
    <x v="8"/>
    <m/>
  </r>
  <r>
    <x v="8"/>
    <n v="7721852"/>
  </r>
  <r>
    <x v="8"/>
    <n v="5979011"/>
  </r>
  <r>
    <x v="8"/>
    <n v="14681192"/>
  </r>
  <r>
    <x v="8"/>
    <n v="3074681"/>
  </r>
  <r>
    <x v="8"/>
    <n v="3965604"/>
  </r>
  <r>
    <x v="8"/>
    <n v="2319801"/>
  </r>
  <r>
    <x v="8"/>
    <n v="11005304"/>
  </r>
  <r>
    <x v="8"/>
    <n v="8539181"/>
  </r>
  <r>
    <x v="8"/>
    <n v="9797098"/>
  </r>
  <r>
    <x v="8"/>
    <n v="1562749"/>
  </r>
  <r>
    <x v="8"/>
    <n v="241278"/>
  </r>
  <r>
    <x v="8"/>
    <n v="4594452"/>
  </r>
  <r>
    <x v="8"/>
    <n v="1984315"/>
  </r>
  <r>
    <x v="8"/>
    <n v="40397"/>
  </r>
  <r>
    <x v="8"/>
    <n v="1791328"/>
  </r>
  <r>
    <x v="8"/>
    <m/>
  </r>
  <r>
    <x v="8"/>
    <n v="9129999"/>
  </r>
  <r>
    <x v="8"/>
    <n v="188964"/>
  </r>
  <r>
    <x v="8"/>
    <n v="8674093"/>
  </r>
  <r>
    <x v="8"/>
    <n v="16262415"/>
  </r>
  <r>
    <x v="8"/>
    <n v="3527886"/>
  </r>
  <r>
    <x v="8"/>
    <n v="2432536"/>
  </r>
  <r>
    <x v="8"/>
    <n v="6436211"/>
  </r>
  <r>
    <x v="8"/>
    <n v="10068039"/>
  </r>
  <r>
    <x v="8"/>
    <n v="2955917"/>
  </r>
  <r>
    <x v="8"/>
    <n v="1451857"/>
  </r>
  <r>
    <x v="8"/>
    <n v="12638294"/>
  </r>
  <r>
    <x v="8"/>
    <n v="5509417"/>
  </r>
  <r>
    <x v="8"/>
    <n v="303624"/>
  </r>
  <r>
    <x v="8"/>
    <n v="344375"/>
  </r>
  <r>
    <x v="8"/>
    <n v="10497324"/>
  </r>
  <r>
    <x v="8"/>
    <m/>
  </r>
  <r>
    <x v="8"/>
    <n v="1869148"/>
  </r>
  <r>
    <x v="8"/>
    <n v="657446"/>
  </r>
  <r>
    <x v="8"/>
    <n v="1223326"/>
  </r>
  <r>
    <x v="8"/>
    <n v="1560700"/>
  </r>
  <r>
    <x v="8"/>
    <n v="9974446"/>
  </r>
  <r>
    <x v="8"/>
    <m/>
  </r>
  <r>
    <x v="8"/>
    <n v="1348771"/>
  </r>
  <r>
    <x v="8"/>
    <n v="747013"/>
  </r>
  <r>
    <x v="8"/>
    <n v="1893139"/>
  </r>
  <r>
    <x v="8"/>
    <n v="5301200"/>
  </r>
  <r>
    <x v="8"/>
    <n v="259019"/>
  </r>
  <r>
    <x v="8"/>
    <n v="429028"/>
  </r>
  <r>
    <x v="8"/>
    <n v="771745"/>
  </r>
  <r>
    <x v="8"/>
    <n v="28202109"/>
  </r>
  <r>
    <x v="8"/>
    <n v="3838793"/>
  </r>
  <r>
    <x v="8"/>
    <n v="11444204"/>
  </r>
  <r>
    <x v="8"/>
    <m/>
  </r>
  <r>
    <x v="8"/>
    <n v="7242035"/>
  </r>
  <r>
    <x v="8"/>
    <n v="343786"/>
  </r>
  <r>
    <x v="8"/>
    <n v="1267578"/>
  </r>
  <r>
    <x v="8"/>
    <n v="4764606"/>
  </r>
  <r>
    <x v="9"/>
    <n v="474171806"/>
  </r>
  <r>
    <x v="9"/>
    <n v="30050028"/>
  </r>
  <r>
    <x v="9"/>
    <n v="411508343"/>
  </r>
  <r>
    <x v="9"/>
    <n v="40508994"/>
  </r>
  <r>
    <x v="9"/>
    <n v="84431625"/>
  </r>
  <r>
    <x v="9"/>
    <n v="235860116"/>
  </r>
  <r>
    <x v="9"/>
    <n v="211343479"/>
  </r>
  <r>
    <x v="9"/>
    <n v="90000098"/>
  </r>
  <r>
    <x v="9"/>
    <n v="332500002"/>
  </r>
  <r>
    <x v="9"/>
    <n v="37295445"/>
  </r>
  <r>
    <x v="9"/>
    <n v="222724172"/>
  </r>
  <r>
    <x v="9"/>
    <n v="71079915"/>
  </r>
  <r>
    <x v="9"/>
    <n v="30218387"/>
  </r>
  <r>
    <x v="9"/>
    <n v="38956288"/>
  </r>
  <r>
    <x v="9"/>
    <n v="24741667"/>
  </r>
  <r>
    <x v="9"/>
    <n v="93232006"/>
  </r>
  <r>
    <x v="9"/>
    <n v="49797148"/>
  </r>
  <r>
    <x v="9"/>
    <n v="96759512"/>
  </r>
  <r>
    <x v="9"/>
    <n v="57470138"/>
  </r>
  <r>
    <x v="9"/>
    <n v="79258538"/>
  </r>
  <r>
    <x v="9"/>
    <n v="215394738"/>
  </r>
  <r>
    <x v="9"/>
    <n v="63408614"/>
  </r>
  <r>
    <x v="9"/>
    <n v="161001698"/>
  </r>
  <r>
    <x v="9"/>
    <n v="26979166"/>
  </r>
  <r>
    <x v="9"/>
    <n v="126297830"/>
  </r>
  <r>
    <x v="9"/>
    <n v="227853986"/>
  </r>
  <r>
    <x v="9"/>
    <n v="73594646"/>
  </r>
  <r>
    <x v="9"/>
    <n v="49101993"/>
  </r>
  <r>
    <x v="9"/>
    <n v="21515196"/>
  </r>
  <r>
    <x v="9"/>
    <n v="156167015"/>
  </r>
  <r>
    <x v="9"/>
    <n v="6056912"/>
  </r>
  <r>
    <x v="9"/>
    <n v="60864870"/>
  </r>
  <r>
    <x v="9"/>
    <n v="22099847"/>
  </r>
  <r>
    <x v="9"/>
    <n v="7724701"/>
  </r>
  <r>
    <x v="9"/>
    <n v="9094451"/>
  </r>
  <r>
    <x v="9"/>
    <n v="46908987"/>
  </r>
  <r>
    <x v="9"/>
    <n v="18671317"/>
  </r>
  <r>
    <x v="9"/>
    <n v="10647219"/>
  </r>
  <r>
    <x v="9"/>
    <n v="14743391"/>
  </r>
  <r>
    <x v="9"/>
    <n v="160188546"/>
  </r>
  <r>
    <x v="9"/>
    <n v="11060485"/>
  </r>
  <r>
    <x v="9"/>
    <n v="793775"/>
  </r>
  <r>
    <x v="9"/>
    <n v="14278900"/>
  </r>
  <r>
    <x v="9"/>
    <n v="6157157"/>
  </r>
  <r>
    <x v="9"/>
    <n v="296999813"/>
  </r>
  <r>
    <x v="9"/>
    <n v="52210049"/>
  </r>
  <r>
    <x v="9"/>
    <n v="4088140"/>
  </r>
  <r>
    <x v="9"/>
    <n v="27100027"/>
  </r>
  <r>
    <x v="9"/>
    <n v="10166459"/>
  </r>
  <r>
    <x v="9"/>
    <n v="74134790"/>
  </r>
  <r>
    <x v="9"/>
    <n v="15704614"/>
  </r>
  <r>
    <x v="9"/>
    <n v="1700000"/>
  </r>
  <r>
    <x v="9"/>
    <n v="7825009"/>
  </r>
  <r>
    <x v="9"/>
    <n v="14697005"/>
  </r>
  <r>
    <x v="9"/>
    <n v="134212055"/>
  </r>
  <r>
    <x v="9"/>
    <n v="8508843"/>
  </r>
  <r>
    <x v="9"/>
    <n v="145793296"/>
  </r>
  <r>
    <x v="9"/>
    <n v="4729352"/>
  </r>
  <r>
    <x v="9"/>
    <n v="22168359"/>
  </r>
  <r>
    <x v="9"/>
    <n v="5552441"/>
  </r>
  <r>
    <x v="9"/>
    <n v="11642254"/>
  </r>
  <r>
    <x v="9"/>
    <n v="8143225"/>
  </r>
  <r>
    <x v="9"/>
    <n v="110879513"/>
  </r>
  <r>
    <x v="9"/>
    <n v="19674852"/>
  </r>
  <r>
    <x v="9"/>
    <n v="78247647"/>
  </r>
  <r>
    <x v="9"/>
    <n v="31906454"/>
  </r>
  <r>
    <x v="9"/>
    <n v="10161099"/>
  </r>
  <r>
    <x v="9"/>
    <n v="12065892"/>
  </r>
  <r>
    <x v="9"/>
    <n v="14343976"/>
  </r>
  <r>
    <x v="9"/>
    <n v="27843"/>
  </r>
  <r>
    <x v="9"/>
    <n v="1132112"/>
  </r>
  <r>
    <x v="9"/>
    <n v="8800000"/>
  </r>
  <r>
    <x v="9"/>
    <n v="18428904"/>
  </r>
  <r>
    <x v="9"/>
    <n v="16554699"/>
  </r>
  <r>
    <x v="9"/>
    <n v="15942628"/>
  </r>
  <r>
    <x v="9"/>
    <n v="38903179"/>
  </r>
  <r>
    <x v="9"/>
    <n v="15351421"/>
  </r>
  <r>
    <x v="9"/>
    <n v="1544973"/>
  </r>
  <r>
    <x v="9"/>
    <n v="19131246"/>
  </r>
  <r>
    <x v="9"/>
    <n v="444055"/>
  </r>
  <r>
    <x v="9"/>
    <n v="2777280"/>
  </r>
  <r>
    <x v="9"/>
    <n v="39450960"/>
  </r>
  <r>
    <x v="9"/>
    <n v="1919653"/>
  </r>
  <r>
    <x v="9"/>
    <n v="1932642"/>
  </r>
  <r>
    <x v="9"/>
    <n v="18254702"/>
  </r>
  <r>
    <x v="9"/>
    <n v="20047604"/>
  </r>
  <r>
    <x v="9"/>
    <n v="4973285"/>
  </r>
  <r>
    <x v="9"/>
    <n v="3960327"/>
  </r>
  <r>
    <x v="9"/>
    <n v="283694"/>
  </r>
  <r>
    <x v="9"/>
    <n v="6291444"/>
  </r>
  <r>
    <x v="9"/>
    <n v="5777099"/>
  </r>
  <r>
    <x v="9"/>
    <n v="16278590"/>
  </r>
  <r>
    <x v="9"/>
    <n v="28890240"/>
  </r>
  <r>
    <x v="9"/>
    <n v="1730005"/>
  </r>
  <r>
    <x v="9"/>
    <n v="1368000"/>
  </r>
  <r>
    <x v="9"/>
    <n v="3416846"/>
  </r>
  <r>
    <x v="9"/>
    <n v="13741060"/>
  </r>
  <r>
    <x v="9"/>
    <n v="10763469"/>
  </r>
  <r>
    <x v="9"/>
    <n v="22026369"/>
  </r>
  <r>
    <x v="9"/>
    <n v="2692037"/>
  </r>
  <r>
    <x v="9"/>
    <n v="192816"/>
  </r>
  <r>
    <x v="9"/>
    <n v="4611062"/>
  </r>
  <r>
    <x v="9"/>
    <n v="10555348"/>
  </r>
  <r>
    <x v="9"/>
    <n v="7237794"/>
  </r>
  <r>
    <x v="9"/>
    <n v="10982364"/>
  </r>
  <r>
    <x v="9"/>
    <n v="4557214"/>
  </r>
  <r>
    <x v="9"/>
    <n v="3563162"/>
  </r>
  <r>
    <x v="9"/>
    <n v="11567217"/>
  </r>
  <r>
    <x v="9"/>
    <n v="18699037"/>
  </r>
  <r>
    <x v="9"/>
    <n v="882290"/>
  </r>
  <r>
    <x v="9"/>
    <n v="12143484"/>
  </r>
  <r>
    <x v="9"/>
    <n v="40586886"/>
  </r>
  <r>
    <x v="9"/>
    <n v="1272977"/>
  </r>
  <r>
    <x v="9"/>
    <n v="16093651"/>
  </r>
  <r>
    <x v="9"/>
    <n v="12195695"/>
  </r>
  <r>
    <x v="9"/>
    <m/>
  </r>
  <r>
    <x v="9"/>
    <n v="259486"/>
  </r>
  <r>
    <x v="9"/>
    <n v="1519796"/>
  </r>
  <r>
    <x v="9"/>
    <n v="536508"/>
  </r>
  <r>
    <x v="9"/>
    <n v="117463"/>
  </r>
  <r>
    <x v="9"/>
    <n v="870532"/>
  </r>
  <r>
    <x v="9"/>
    <n v="2049769"/>
  </r>
  <r>
    <x v="9"/>
    <n v="27503037"/>
  </r>
  <r>
    <x v="9"/>
    <n v="3077361"/>
  </r>
  <r>
    <x v="9"/>
    <n v="418053"/>
  </r>
  <r>
    <x v="9"/>
    <n v="4347648"/>
  </r>
  <r>
    <x v="9"/>
    <n v="294266"/>
  </r>
  <r>
    <x v="9"/>
    <n v="4609953"/>
  </r>
  <r>
    <x v="9"/>
    <n v="3299382"/>
  </r>
  <r>
    <x v="9"/>
    <n v="1097333"/>
  </r>
  <r>
    <x v="9"/>
    <n v="9114702"/>
  </r>
  <r>
    <x v="9"/>
    <n v="3766879"/>
  </r>
  <r>
    <x v="9"/>
    <n v="3953745"/>
  </r>
  <r>
    <x v="9"/>
    <n v="169203"/>
  </r>
  <r>
    <x v="9"/>
    <n v="408839"/>
  </r>
  <r>
    <x v="9"/>
    <m/>
  </r>
  <r>
    <x v="9"/>
    <n v="8742750"/>
  </r>
  <r>
    <x v="9"/>
    <n v="1738897"/>
  </r>
  <r>
    <x v="9"/>
    <n v="510712"/>
  </r>
  <r>
    <x v="9"/>
    <n v="792966"/>
  </r>
  <r>
    <x v="9"/>
    <n v="8125592"/>
  </r>
  <r>
    <x v="9"/>
    <n v="6263883"/>
  </r>
  <r>
    <x v="9"/>
    <n v="11604598"/>
  </r>
  <r>
    <x v="9"/>
    <m/>
  </r>
  <r>
    <x v="9"/>
    <n v="9015164"/>
  </r>
  <r>
    <x v="9"/>
    <n v="2260616"/>
  </r>
  <r>
    <x v="9"/>
    <n v="938562"/>
  </r>
  <r>
    <x v="9"/>
    <n v="4299023"/>
  </r>
  <r>
    <x v="9"/>
    <n v="1852655"/>
  </r>
  <r>
    <x v="9"/>
    <n v="201468"/>
  </r>
  <r>
    <x v="9"/>
    <n v="1089000"/>
  </r>
  <r>
    <x v="9"/>
    <n v="1247946"/>
  </r>
  <r>
    <x v="9"/>
    <n v="1601612"/>
  </r>
  <r>
    <x v="9"/>
    <n v="2043889"/>
  </r>
  <r>
    <x v="9"/>
    <n v="76325"/>
  </r>
  <r>
    <x v="9"/>
    <n v="7723506"/>
  </r>
  <r>
    <x v="9"/>
    <n v="463972"/>
  </r>
  <r>
    <x v="9"/>
    <m/>
  </r>
  <r>
    <x v="9"/>
    <m/>
  </r>
  <r>
    <x v="9"/>
    <n v="2156471"/>
  </r>
  <r>
    <x v="9"/>
    <n v="858591"/>
  </r>
  <r>
    <x v="9"/>
    <n v="2420917"/>
  </r>
  <r>
    <x v="9"/>
    <n v="4795009"/>
  </r>
  <r>
    <x v="9"/>
    <m/>
  </r>
  <r>
    <x v="9"/>
    <n v="5932613"/>
  </r>
  <r>
    <x v="9"/>
    <n v="3531971"/>
  </r>
  <r>
    <x v="9"/>
    <n v="2023282"/>
  </r>
  <r>
    <x v="9"/>
    <n v="7754571"/>
  </r>
  <r>
    <x v="9"/>
    <n v="902152"/>
  </r>
  <r>
    <x v="9"/>
    <n v="3560932"/>
  </r>
  <r>
    <x v="9"/>
    <n v="3690328"/>
  </r>
  <r>
    <x v="9"/>
    <m/>
  </r>
  <r>
    <x v="9"/>
    <n v="67878"/>
  </r>
  <r>
    <x v="9"/>
    <n v="1642239"/>
  </r>
  <r>
    <x v="9"/>
    <m/>
  </r>
  <r>
    <x v="9"/>
    <n v="3574256"/>
  </r>
  <r>
    <x v="9"/>
    <n v="6985999"/>
  </r>
  <r>
    <x v="9"/>
    <n v="8153677"/>
  </r>
  <r>
    <x v="9"/>
    <n v="1417030"/>
  </r>
  <r>
    <x v="9"/>
    <n v="18587135"/>
  </r>
  <r>
    <x v="9"/>
    <n v="1776440"/>
  </r>
  <r>
    <x v="9"/>
    <n v="960385"/>
  </r>
  <r>
    <x v="9"/>
    <n v="3169719"/>
  </r>
  <r>
    <x v="9"/>
    <n v="1869417"/>
  </r>
  <r>
    <x v="9"/>
    <n v="43671"/>
  </r>
  <r>
    <x v="9"/>
    <n v="363561"/>
  </r>
  <r>
    <x v="9"/>
    <m/>
  </r>
  <r>
    <x v="9"/>
    <n v="4348025"/>
  </r>
  <r>
    <x v="9"/>
    <m/>
  </r>
  <r>
    <x v="9"/>
    <n v="129778"/>
  </r>
  <r>
    <x v="9"/>
    <n v="337812"/>
  </r>
  <r>
    <x v="9"/>
    <n v="1316495"/>
  </r>
  <r>
    <x v="9"/>
    <m/>
  </r>
  <r>
    <x v="9"/>
    <n v="574080"/>
  </r>
  <r>
    <x v="9"/>
    <n v="1354268"/>
  </r>
  <r>
    <x v="9"/>
    <n v="5368865"/>
  </r>
  <r>
    <x v="9"/>
    <n v="216373"/>
  </r>
  <r>
    <x v="9"/>
    <n v="3473905"/>
  </r>
  <r>
    <x v="9"/>
    <n v="1877618"/>
  </r>
  <r>
    <x v="9"/>
    <n v="862551"/>
  </r>
  <r>
    <x v="10"/>
    <n v="46963277"/>
  </r>
  <r>
    <x v="10"/>
    <n v="136861392"/>
  </r>
  <r>
    <x v="10"/>
    <n v="261317921"/>
  </r>
  <r>
    <x v="10"/>
    <n v="463406268"/>
  </r>
  <r>
    <x v="10"/>
    <n v="476684675"/>
  </r>
  <r>
    <x v="10"/>
    <n v="505703557"/>
  </r>
  <r>
    <x v="10"/>
    <n v="424208848"/>
  </r>
  <r>
    <x v="10"/>
    <n v="16667084"/>
  </r>
  <r>
    <x v="10"/>
    <n v="240031274"/>
  </r>
  <r>
    <x v="10"/>
    <n v="61276872"/>
  </r>
  <r>
    <x v="10"/>
    <n v="201957688"/>
  </r>
  <r>
    <x v="10"/>
    <n v="15691192"/>
  </r>
  <r>
    <x v="10"/>
    <n v="201965915"/>
  </r>
  <r>
    <x v="10"/>
    <n v="86024005"/>
  </r>
  <r>
    <x v="10"/>
    <n v="200512643"/>
  </r>
  <r>
    <x v="10"/>
    <n v="162738726"/>
  </r>
  <r>
    <x v="10"/>
    <n v="52096475"/>
  </r>
  <r>
    <x v="10"/>
    <n v="4960385"/>
  </r>
  <r>
    <x v="10"/>
    <n v="14561425"/>
  </r>
  <r>
    <x v="10"/>
    <n v="57120318"/>
  </r>
  <r>
    <x v="10"/>
    <n v="45681173"/>
  </r>
  <r>
    <x v="10"/>
    <n v="10360553"/>
  </r>
  <r>
    <x v="10"/>
    <n v="26118851"/>
  </r>
  <r>
    <x v="10"/>
    <n v="245077583"/>
  </r>
  <r>
    <x v="10"/>
    <n v="48878502"/>
  </r>
  <r>
    <x v="10"/>
    <n v="1293976"/>
  </r>
  <r>
    <x v="10"/>
    <n v="8266343"/>
  </r>
  <r>
    <x v="10"/>
    <n v="221303188"/>
  </r>
  <r>
    <x v="10"/>
    <n v="53208180"/>
  </r>
  <r>
    <x v="10"/>
    <n v="157920733"/>
  </r>
  <r>
    <x v="10"/>
    <n v="2554476"/>
  </r>
  <r>
    <x v="10"/>
    <n v="41482207"/>
  </r>
  <r>
    <x v="10"/>
    <n v="119946358"/>
  </r>
  <r>
    <x v="10"/>
    <n v="44143410"/>
  </r>
  <r>
    <x v="10"/>
    <n v="5080409"/>
  </r>
  <r>
    <x v="10"/>
    <n v="15645616"/>
  </r>
  <r>
    <x v="10"/>
    <n v="13985225"/>
  </r>
  <r>
    <x v="10"/>
    <n v="5017971"/>
  </r>
  <r>
    <x v="10"/>
    <n v="35419397"/>
  </r>
  <r>
    <x v="10"/>
    <n v="35763605"/>
  </r>
  <r>
    <x v="10"/>
    <n v="39404261"/>
  </r>
  <r>
    <x v="10"/>
    <n v="1228108"/>
  </r>
  <r>
    <x v="10"/>
    <n v="61489265"/>
  </r>
  <r>
    <x v="10"/>
    <n v="3106052"/>
  </r>
  <r>
    <x v="10"/>
    <n v="39024251"/>
  </r>
  <r>
    <x v="10"/>
    <n v="21413105"/>
  </r>
  <r>
    <x v="10"/>
    <n v="8862354"/>
  </r>
  <r>
    <x v="10"/>
    <n v="10005969"/>
  </r>
  <r>
    <x v="10"/>
    <n v="24271196"/>
  </r>
  <r>
    <x v="10"/>
    <n v="27734391"/>
  </r>
  <r>
    <x v="10"/>
    <n v="71609321"/>
  </r>
  <r>
    <x v="10"/>
    <n v="72270891"/>
  </r>
  <r>
    <x v="10"/>
    <n v="13446769"/>
  </r>
  <r>
    <x v="10"/>
    <n v="23591472"/>
  </r>
  <r>
    <x v="10"/>
    <n v="27931461"/>
  </r>
  <r>
    <x v="10"/>
    <n v="26385627"/>
  </r>
  <r>
    <x v="10"/>
    <n v="153518974"/>
  </r>
  <r>
    <x v="10"/>
    <n v="5835247"/>
  </r>
  <r>
    <x v="10"/>
    <n v="44926706"/>
  </r>
  <r>
    <x v="10"/>
    <n v="39071603"/>
  </r>
  <r>
    <x v="10"/>
    <n v="23472449"/>
  </r>
  <r>
    <x v="10"/>
    <n v="47410827"/>
  </r>
  <r>
    <x v="10"/>
    <n v="11541758"/>
  </r>
  <r>
    <x v="10"/>
    <n v="20710451"/>
  </r>
  <r>
    <x v="10"/>
    <n v="17373527"/>
  </r>
  <r>
    <x v="10"/>
    <n v="16247964"/>
  </r>
  <r>
    <x v="10"/>
    <n v="5765562"/>
  </r>
  <r>
    <x v="10"/>
    <n v="15445131"/>
  </r>
  <r>
    <x v="10"/>
    <n v="205068"/>
  </r>
  <r>
    <x v="10"/>
    <n v="1911542"/>
  </r>
  <r>
    <x v="10"/>
    <n v="138697012"/>
  </r>
  <r>
    <x v="10"/>
    <n v="27441977"/>
  </r>
  <r>
    <x v="10"/>
    <n v="21413502"/>
  </r>
  <r>
    <x v="10"/>
    <n v="57968936"/>
  </r>
  <r>
    <x v="10"/>
    <n v="1242995"/>
  </r>
  <r>
    <x v="10"/>
    <n v="2970161"/>
  </r>
  <r>
    <x v="10"/>
    <n v="33461269"/>
  </r>
  <r>
    <x v="10"/>
    <n v="16186793"/>
  </r>
  <r>
    <x v="10"/>
    <n v="2459895"/>
  </r>
  <r>
    <x v="10"/>
    <n v="16853487"/>
  </r>
  <r>
    <x v="10"/>
    <n v="17487531"/>
  </r>
  <r>
    <x v="10"/>
    <m/>
  </r>
  <r>
    <x v="10"/>
    <n v="15260154"/>
  </r>
  <r>
    <x v="10"/>
    <n v="5728953"/>
  </r>
  <r>
    <x v="10"/>
    <n v="15379253"/>
  </r>
  <r>
    <x v="10"/>
    <n v="21460601"/>
  </r>
  <r>
    <x v="10"/>
    <n v="8217997"/>
  </r>
  <r>
    <x v="10"/>
    <n v="2060847"/>
  </r>
  <r>
    <x v="10"/>
    <n v="25069101"/>
  </r>
  <r>
    <x v="10"/>
    <n v="11582891"/>
  </r>
  <r>
    <x v="10"/>
    <n v="2075084"/>
  </r>
  <r>
    <x v="10"/>
    <n v="4348368"/>
  </r>
  <r>
    <x v="10"/>
    <n v="1244381"/>
  </r>
  <r>
    <x v="10"/>
    <n v="16153593"/>
  </r>
  <r>
    <x v="10"/>
    <n v="3989297"/>
  </r>
  <r>
    <x v="10"/>
    <n v="12626043"/>
  </r>
  <r>
    <x v="10"/>
    <n v="47789074"/>
  </r>
  <r>
    <x v="10"/>
    <n v="739104"/>
  </r>
  <r>
    <x v="10"/>
    <n v="16324573"/>
  </r>
  <r>
    <x v="10"/>
    <n v="21633874"/>
  </r>
  <r>
    <x v="10"/>
    <n v="29888235"/>
  </r>
  <r>
    <x v="10"/>
    <n v="2960492"/>
  </r>
  <r>
    <x v="10"/>
    <n v="5575738"/>
  </r>
  <r>
    <x v="10"/>
    <n v="5822041"/>
  </r>
  <r>
    <x v="10"/>
    <n v="6939946"/>
  </r>
  <r>
    <x v="10"/>
    <n v="1372350"/>
  </r>
  <r>
    <x v="10"/>
    <n v="1554742"/>
  </r>
  <r>
    <x v="10"/>
    <n v="9645440"/>
  </r>
  <r>
    <x v="10"/>
    <n v="18115724"/>
  </r>
  <r>
    <x v="10"/>
    <n v="22997992"/>
  </r>
  <r>
    <x v="10"/>
    <n v="1516414"/>
  </r>
  <r>
    <x v="10"/>
    <n v="20305841"/>
  </r>
  <r>
    <x v="10"/>
    <n v="2319124"/>
  </r>
  <r>
    <x v="10"/>
    <n v="15779578"/>
  </r>
  <r>
    <x v="10"/>
    <n v="10873237"/>
  </r>
  <r>
    <x v="10"/>
    <n v="27627310"/>
  </r>
  <r>
    <x v="10"/>
    <n v="20005435"/>
  </r>
  <r>
    <x v="10"/>
    <n v="2268181"/>
  </r>
  <r>
    <x v="10"/>
    <n v="17037887"/>
  </r>
  <r>
    <x v="10"/>
    <n v="1382462"/>
  </r>
  <r>
    <x v="10"/>
    <n v="14760451"/>
  </r>
  <r>
    <x v="10"/>
    <n v="9888167"/>
  </r>
  <r>
    <x v="10"/>
    <n v="1494399"/>
  </r>
  <r>
    <x v="10"/>
    <n v="2678414"/>
  </r>
  <r>
    <x v="10"/>
    <n v="7331647"/>
  </r>
  <r>
    <x v="10"/>
    <m/>
  </r>
  <r>
    <x v="10"/>
    <n v="22424195"/>
  </r>
  <r>
    <x v="10"/>
    <n v="6698361"/>
  </r>
  <r>
    <x v="10"/>
    <n v="2742912"/>
  </r>
  <r>
    <x v="10"/>
    <n v="1986433"/>
  </r>
  <r>
    <x v="10"/>
    <n v="2070871"/>
  </r>
  <r>
    <x v="10"/>
    <n v="1627955"/>
  </r>
  <r>
    <x v="10"/>
    <n v="1217084"/>
  </r>
  <r>
    <x v="10"/>
    <n v="25029569"/>
  </r>
  <r>
    <x v="10"/>
    <m/>
  </r>
  <r>
    <x v="10"/>
    <n v="1494969"/>
  </r>
  <r>
    <x v="10"/>
    <n v="4873620"/>
  </r>
  <r>
    <x v="10"/>
    <n v="4011793"/>
  </r>
  <r>
    <x v="10"/>
    <n v="349618"/>
  </r>
  <r>
    <x v="10"/>
    <n v="7698010"/>
  </r>
  <r>
    <x v="10"/>
    <n v="357400"/>
  </r>
  <r>
    <x v="10"/>
    <n v="13236513"/>
  </r>
  <r>
    <x v="10"/>
    <n v="3417056"/>
  </r>
  <r>
    <x v="10"/>
    <n v="1171762"/>
  </r>
  <r>
    <x v="10"/>
    <n v="334748"/>
  </r>
  <r>
    <x v="10"/>
    <n v="10959015"/>
  </r>
  <r>
    <x v="10"/>
    <n v="11207891"/>
  </r>
  <r>
    <x v="10"/>
    <n v="1055995"/>
  </r>
  <r>
    <x v="10"/>
    <n v="5820015"/>
  </r>
  <r>
    <x v="10"/>
    <n v="6488114"/>
  </r>
  <r>
    <x v="10"/>
    <n v="6070725"/>
  </r>
  <r>
    <x v="10"/>
    <n v="8533973"/>
  </r>
  <r>
    <x v="10"/>
    <n v="25421633"/>
  </r>
  <r>
    <x v="10"/>
    <n v="1382259"/>
  </r>
  <r>
    <x v="10"/>
    <n v="1232210"/>
  </r>
  <r>
    <x v="10"/>
    <n v="1745470"/>
  </r>
  <r>
    <x v="10"/>
    <n v="15369573"/>
  </r>
  <r>
    <x v="10"/>
    <n v="485772"/>
  </r>
  <r>
    <x v="10"/>
    <n v="19740070"/>
  </r>
  <r>
    <x v="10"/>
    <n v="2218579"/>
  </r>
  <r>
    <x v="10"/>
    <n v="4134992"/>
  </r>
  <r>
    <x v="10"/>
    <n v="1730856"/>
  </r>
  <r>
    <x v="10"/>
    <n v="2231274"/>
  </r>
  <r>
    <x v="10"/>
    <n v="1510053"/>
  </r>
  <r>
    <x v="10"/>
    <n v="20240128"/>
  </r>
  <r>
    <x v="10"/>
    <n v="1823154"/>
  </r>
  <r>
    <x v="10"/>
    <n v="5585154"/>
  </r>
  <r>
    <x v="10"/>
    <n v="20554"/>
  </r>
  <r>
    <x v="10"/>
    <n v="1161135"/>
  </r>
  <r>
    <x v="10"/>
    <n v="1106475"/>
  </r>
  <r>
    <x v="10"/>
    <n v="1436308"/>
  </r>
  <r>
    <x v="10"/>
    <m/>
  </r>
  <r>
    <x v="10"/>
    <n v="2346150"/>
  </r>
  <r>
    <x v="10"/>
    <n v="4010647"/>
  </r>
  <r>
    <x v="10"/>
    <n v="358047"/>
  </r>
  <r>
    <x v="10"/>
    <n v="2032973"/>
  </r>
  <r>
    <x v="10"/>
    <n v="947306"/>
  </r>
  <r>
    <x v="10"/>
    <n v="5006"/>
  </r>
  <r>
    <x v="10"/>
    <n v="4263112"/>
  </r>
  <r>
    <x v="10"/>
    <m/>
  </r>
  <r>
    <x v="10"/>
    <n v="1576702"/>
  </r>
  <r>
    <x v="10"/>
    <n v="1531489"/>
  </r>
  <r>
    <x v="10"/>
    <m/>
  </r>
  <r>
    <x v="10"/>
    <n v="11359129"/>
  </r>
  <r>
    <x v="10"/>
    <n v="8141292"/>
  </r>
  <r>
    <x v="10"/>
    <n v="4562778"/>
  </r>
  <r>
    <x v="10"/>
    <n v="715983"/>
  </r>
  <r>
    <x v="10"/>
    <n v="17854933"/>
  </r>
  <r>
    <x v="10"/>
    <n v="1224605"/>
  </r>
  <r>
    <x v="10"/>
    <n v="2415312"/>
  </r>
  <r>
    <x v="10"/>
    <n v="1547867"/>
  </r>
  <r>
    <x v="10"/>
    <n v="1305887"/>
  </r>
  <r>
    <x v="10"/>
    <n v="1794001"/>
  </r>
  <r>
    <x v="10"/>
    <n v="2544504"/>
  </r>
  <r>
    <x v="10"/>
    <m/>
  </r>
  <r>
    <x v="10"/>
    <m/>
  </r>
  <r>
    <x v="10"/>
    <n v="59227"/>
  </r>
  <r>
    <x v="10"/>
    <n v="774048"/>
  </r>
  <r>
    <x v="10"/>
    <n v="2293625"/>
  </r>
  <r>
    <x v="10"/>
    <m/>
  </r>
  <r>
    <x v="11"/>
    <n v="520881154"/>
  </r>
  <r>
    <x v="11"/>
    <n v="83531958"/>
  </r>
  <r>
    <x v="11"/>
    <n v="272742922"/>
  </r>
  <r>
    <x v="11"/>
    <n v="300854823"/>
  </r>
  <r>
    <x v="11"/>
    <n v="57529070"/>
  </r>
  <r>
    <x v="11"/>
    <n v="182291969"/>
  </r>
  <r>
    <x v="11"/>
    <n v="11336986"/>
  </r>
  <r>
    <x v="11"/>
    <n v="191502426"/>
  </r>
  <r>
    <x v="11"/>
    <n v="45456285"/>
  </r>
  <r>
    <x v="11"/>
    <n v="33616692"/>
  </r>
  <r>
    <x v="11"/>
    <n v="390493908"/>
  </r>
  <r>
    <x v="11"/>
    <n v="34416893"/>
  </r>
  <r>
    <x v="11"/>
    <n v="424967620"/>
  </r>
  <r>
    <x v="11"/>
    <n v="119418501"/>
  </r>
  <r>
    <x v="11"/>
    <n v="205405498"/>
  </r>
  <r>
    <x v="11"/>
    <n v="46704056"/>
  </r>
  <r>
    <x v="11"/>
    <n v="59489799"/>
  </r>
  <r>
    <x v="11"/>
    <n v="152368585"/>
  </r>
  <r>
    <x v="11"/>
    <n v="38039850"/>
  </r>
  <r>
    <x v="11"/>
    <n v="89325780"/>
  </r>
  <r>
    <x v="11"/>
    <n v="179033791"/>
  </r>
  <r>
    <x v="11"/>
    <n v="25196249"/>
  </r>
  <r>
    <x v="11"/>
    <n v="41895491"/>
  </r>
  <r>
    <x v="11"/>
    <m/>
  </r>
  <r>
    <x v="11"/>
    <n v="174999005"/>
  </r>
  <r>
    <x v="11"/>
    <n v="403056"/>
  </r>
  <r>
    <x v="11"/>
    <n v="2807854"/>
  </r>
  <r>
    <x v="11"/>
    <n v="59509925"/>
  </r>
  <r>
    <x v="11"/>
    <n v="96888996"/>
  </r>
  <r>
    <x v="11"/>
    <n v="6401336"/>
  </r>
  <r>
    <x v="11"/>
    <n v="13878411"/>
  </r>
  <r>
    <x v="11"/>
    <n v="181096164"/>
  </r>
  <r>
    <x v="11"/>
    <n v="17218080"/>
  </r>
  <r>
    <x v="11"/>
    <n v="74787599"/>
  </r>
  <r>
    <x v="11"/>
    <n v="6153939"/>
  </r>
  <r>
    <x v="11"/>
    <n v="8479793"/>
  </r>
  <r>
    <x v="11"/>
    <n v="63707829"/>
  </r>
  <r>
    <x v="11"/>
    <n v="2641357"/>
  </r>
  <r>
    <x v="11"/>
    <n v="78656813"/>
  </r>
  <r>
    <x v="11"/>
    <n v="86930411"/>
  </r>
  <r>
    <x v="11"/>
    <n v="30102717"/>
  </r>
  <r>
    <x v="11"/>
    <n v="14919570"/>
  </r>
  <r>
    <x v="11"/>
    <n v="2853801"/>
  </r>
  <r>
    <x v="11"/>
    <n v="2175939"/>
  </r>
  <r>
    <x v="11"/>
    <n v="47624353"/>
  </r>
  <r>
    <x v="11"/>
    <n v="15073942"/>
  </r>
  <r>
    <x v="11"/>
    <n v="31347154"/>
  </r>
  <r>
    <x v="11"/>
    <n v="43001500"/>
  </r>
  <r>
    <x v="11"/>
    <n v="49114016"/>
  </r>
  <r>
    <x v="11"/>
    <n v="54830779"/>
  </r>
  <r>
    <x v="11"/>
    <n v="1794187"/>
  </r>
  <r>
    <x v="11"/>
    <n v="2023808"/>
  </r>
  <r>
    <x v="11"/>
    <n v="20560255"/>
  </r>
  <r>
    <x v="11"/>
    <n v="34872033"/>
  </r>
  <r>
    <x v="11"/>
    <n v="23562716"/>
  </r>
  <r>
    <x v="11"/>
    <n v="29679"/>
  </r>
  <r>
    <x v="11"/>
    <n v="15556340"/>
  </r>
  <r>
    <x v="11"/>
    <n v="9151887"/>
  </r>
  <r>
    <x v="11"/>
    <n v="7294835"/>
  </r>
  <r>
    <x v="11"/>
    <n v="2275557"/>
  </r>
  <r>
    <x v="11"/>
    <n v="43882682"/>
  </r>
  <r>
    <x v="11"/>
    <n v="7434726"/>
  </r>
  <r>
    <x v="11"/>
    <n v="14789113"/>
  </r>
  <r>
    <x v="11"/>
    <n v="16371128"/>
  </r>
  <r>
    <x v="11"/>
    <n v="14587732"/>
  </r>
  <r>
    <x v="11"/>
    <n v="32704700"/>
  </r>
  <r>
    <x v="11"/>
    <n v="65595485"/>
  </r>
  <r>
    <x v="11"/>
    <n v="21756163"/>
  </r>
  <r>
    <x v="11"/>
    <n v="28862081"/>
  </r>
  <r>
    <x v="11"/>
    <n v="7241350"/>
  </r>
  <r>
    <x v="11"/>
    <n v="38016380"/>
  </r>
  <r>
    <x v="11"/>
    <n v="39673161"/>
  </r>
  <r>
    <x v="11"/>
    <n v="545825"/>
  </r>
  <r>
    <x v="11"/>
    <n v="191125"/>
  </r>
  <r>
    <x v="11"/>
    <n v="40766041"/>
  </r>
  <r>
    <x v="11"/>
    <n v="4102526"/>
  </r>
  <r>
    <x v="11"/>
    <n v="22773535"/>
  </r>
  <r>
    <x v="11"/>
    <n v="40991329"/>
  </r>
  <r>
    <x v="11"/>
    <n v="135893"/>
  </r>
  <r>
    <x v="11"/>
    <n v="2971661"/>
  </r>
  <r>
    <x v="11"/>
    <n v="36489888"/>
  </r>
  <r>
    <x v="11"/>
    <n v="33691313"/>
  </r>
  <r>
    <x v="11"/>
    <n v="1277404"/>
  </r>
  <r>
    <x v="11"/>
    <n v="3752428"/>
  </r>
  <r>
    <x v="11"/>
    <n v="11657385"/>
  </r>
  <r>
    <x v="11"/>
    <n v="26255594"/>
  </r>
  <r>
    <x v="11"/>
    <n v="1193062"/>
  </r>
  <r>
    <x v="11"/>
    <n v="573904"/>
  </r>
  <r>
    <x v="11"/>
    <n v="15545943"/>
  </r>
  <r>
    <x v="11"/>
    <n v="34793160"/>
  </r>
  <r>
    <x v="11"/>
    <n v="829625"/>
  </r>
  <r>
    <x v="11"/>
    <n v="25092802"/>
  </r>
  <r>
    <x v="11"/>
    <n v="4603929"/>
  </r>
  <r>
    <x v="11"/>
    <n v="11511031"/>
  </r>
  <r>
    <x v="11"/>
    <n v="2603061"/>
  </r>
  <r>
    <x v="11"/>
    <n v="6948859"/>
  </r>
  <r>
    <x v="11"/>
    <n v="4205000"/>
  </r>
  <r>
    <x v="11"/>
    <n v="20246790"/>
  </r>
  <r>
    <x v="11"/>
    <n v="10405394"/>
  </r>
  <r>
    <x v="11"/>
    <n v="7788597"/>
  </r>
  <r>
    <x v="11"/>
    <n v="9689816"/>
  </r>
  <r>
    <x v="11"/>
    <n v="82264675"/>
  </r>
  <r>
    <x v="11"/>
    <n v="394631"/>
  </r>
  <r>
    <x v="11"/>
    <n v="1008404"/>
  </r>
  <r>
    <x v="11"/>
    <n v="4313473"/>
  </r>
  <r>
    <x v="11"/>
    <n v="25682090"/>
  </r>
  <r>
    <x v="11"/>
    <n v="5546827"/>
  </r>
  <r>
    <x v="11"/>
    <n v="2415396"/>
  </r>
  <r>
    <x v="11"/>
    <m/>
  </r>
  <r>
    <x v="11"/>
    <n v="1710057"/>
  </r>
  <r>
    <x v="11"/>
    <n v="25010896"/>
  </r>
  <r>
    <x v="11"/>
    <n v="2735731"/>
  </r>
  <r>
    <x v="11"/>
    <n v="115103"/>
  </r>
  <r>
    <x v="11"/>
    <n v="8211952"/>
  </r>
  <r>
    <x v="11"/>
    <n v="15565363"/>
  </r>
  <r>
    <x v="11"/>
    <n v="1015007"/>
  </r>
  <r>
    <x v="11"/>
    <n v="38120905"/>
  </r>
  <r>
    <x v="11"/>
    <n v="1059071"/>
  </r>
  <r>
    <x v="11"/>
    <n v="90091"/>
  </r>
  <r>
    <x v="11"/>
    <n v="6166819"/>
  </r>
  <r>
    <x v="11"/>
    <n v="14143280"/>
  </r>
  <r>
    <x v="11"/>
    <n v="8750400"/>
  </r>
  <r>
    <x v="11"/>
    <n v="7308786"/>
  </r>
  <r>
    <x v="11"/>
    <n v="12454768"/>
  </r>
  <r>
    <x v="11"/>
    <n v="9804775"/>
  </r>
  <r>
    <x v="11"/>
    <n v="787280"/>
  </r>
  <r>
    <x v="11"/>
    <n v="52487045"/>
  </r>
  <r>
    <x v="11"/>
    <n v="13200170"/>
  </r>
  <r>
    <x v="11"/>
    <n v="4532791"/>
  </r>
  <r>
    <x v="11"/>
    <n v="19438638"/>
  </r>
  <r>
    <x v="11"/>
    <n v="28738096"/>
  </r>
  <r>
    <x v="11"/>
    <n v="14061361"/>
  </r>
  <r>
    <x v="11"/>
    <n v="28277918"/>
  </r>
  <r>
    <x v="11"/>
    <n v="221295"/>
  </r>
  <r>
    <x v="11"/>
    <n v="706131"/>
  </r>
  <r>
    <x v="11"/>
    <n v="2105078"/>
  </r>
  <r>
    <x v="11"/>
    <n v="6266621"/>
  </r>
  <r>
    <x v="11"/>
    <n v="271327"/>
  </r>
  <r>
    <x v="11"/>
    <n v="3106559"/>
  </r>
  <r>
    <x v="11"/>
    <n v="1750301"/>
  </r>
  <r>
    <x v="11"/>
    <n v="24941969"/>
  </r>
  <r>
    <x v="11"/>
    <n v="21082165"/>
  </r>
  <r>
    <x v="11"/>
    <n v="396573"/>
  </r>
  <r>
    <x v="11"/>
    <n v="18784957"/>
  </r>
  <r>
    <x v="11"/>
    <n v="2865916"/>
  </r>
  <r>
    <x v="11"/>
    <n v="23202444"/>
  </r>
  <r>
    <x v="11"/>
    <n v="869325"/>
  </r>
  <r>
    <x v="11"/>
    <n v="456127"/>
  </r>
  <r>
    <x v="11"/>
    <n v="5451119"/>
  </r>
  <r>
    <x v="11"/>
    <n v="10438504"/>
  </r>
  <r>
    <x v="11"/>
    <n v="516431"/>
  </r>
  <r>
    <x v="11"/>
    <n v="1250712"/>
  </r>
  <r>
    <x v="11"/>
    <n v="11128309"/>
  </r>
  <r>
    <x v="11"/>
    <n v="11000863"/>
  </r>
  <r>
    <x v="11"/>
    <n v="524668"/>
  </r>
  <r>
    <x v="11"/>
    <n v="1345903"/>
  </r>
  <r>
    <x v="11"/>
    <n v="418807"/>
  </r>
  <r>
    <x v="11"/>
    <n v="4076211"/>
  </r>
  <r>
    <x v="11"/>
    <n v="15429177"/>
  </r>
  <r>
    <x v="11"/>
    <n v="9480198"/>
  </r>
  <r>
    <x v="11"/>
    <n v="2368"/>
  </r>
  <r>
    <x v="11"/>
    <n v="1403033"/>
  </r>
  <r>
    <x v="11"/>
    <n v="3089497"/>
  </r>
  <r>
    <x v="11"/>
    <n v="4654288"/>
  </r>
  <r>
    <x v="11"/>
    <n v="8667684"/>
  </r>
  <r>
    <x v="11"/>
    <n v="612781"/>
  </r>
  <r>
    <x v="11"/>
    <n v="9188150"/>
  </r>
  <r>
    <x v="11"/>
    <n v="11276846"/>
  </r>
  <r>
    <x v="11"/>
    <n v="1182273"/>
  </r>
  <r>
    <x v="11"/>
    <n v="7683267"/>
  </r>
  <r>
    <x v="11"/>
    <n v="179469"/>
  </r>
  <r>
    <x v="11"/>
    <n v="14812144"/>
  </r>
  <r>
    <x v="11"/>
    <n v="2120564"/>
  </r>
  <r>
    <x v="11"/>
    <n v="3547684"/>
  </r>
  <r>
    <x v="11"/>
    <n v="1689723"/>
  </r>
  <r>
    <x v="11"/>
    <n v="14851083"/>
  </r>
  <r>
    <x v="11"/>
    <n v="9915"/>
  </r>
  <r>
    <x v="11"/>
    <n v="939277"/>
  </r>
  <r>
    <x v="11"/>
    <n v="4409328"/>
  </r>
  <r>
    <x v="11"/>
    <n v="18634643"/>
  </r>
  <r>
    <x v="11"/>
    <n v="1942423"/>
  </r>
  <r>
    <x v="11"/>
    <n v="1501785"/>
  </r>
  <r>
    <x v="11"/>
    <n v="336396"/>
  </r>
  <r>
    <x v="11"/>
    <n v="1345015"/>
  </r>
  <r>
    <x v="11"/>
    <n v="295444"/>
  </r>
  <r>
    <x v="11"/>
    <n v="5136759"/>
  </r>
  <r>
    <x v="11"/>
    <n v="133645"/>
  </r>
  <r>
    <x v="11"/>
    <n v="516517"/>
  </r>
  <r>
    <x v="11"/>
    <n v="259012"/>
  </r>
  <r>
    <x v="11"/>
    <m/>
  </r>
  <r>
    <x v="11"/>
    <n v="30964"/>
  </r>
  <r>
    <x v="11"/>
    <n v="1159578"/>
  </r>
  <r>
    <x v="11"/>
    <n v="193205"/>
  </r>
  <r>
    <x v="11"/>
    <n v="8906823"/>
  </r>
  <r>
    <x v="11"/>
    <n v="1407309"/>
  </r>
  <r>
    <x v="11"/>
    <n v="626057"/>
  </r>
  <r>
    <x v="11"/>
    <n v="246000"/>
  </r>
  <r>
    <x v="11"/>
    <n v="93292"/>
  </r>
  <r>
    <x v="11"/>
    <m/>
  </r>
  <r>
    <x v="11"/>
    <n v="6413375"/>
  </r>
  <r>
    <x v="12"/>
    <n v="2913644"/>
  </r>
  <r>
    <x v="12"/>
    <n v="352927224"/>
  </r>
  <r>
    <x v="12"/>
    <n v="25795897"/>
  </r>
  <r>
    <x v="12"/>
    <n v="64088552"/>
  </r>
  <r>
    <x v="12"/>
    <n v="75505856"/>
  </r>
  <r>
    <x v="12"/>
    <n v="215862692"/>
  </r>
  <r>
    <x v="12"/>
    <n v="159157447"/>
  </r>
  <r>
    <x v="12"/>
    <n v="243240178"/>
  </r>
  <r>
    <x v="12"/>
    <n v="132440069"/>
  </r>
  <r>
    <x v="12"/>
    <n v="411006740"/>
  </r>
  <r>
    <x v="12"/>
    <n v="134095253"/>
  </r>
  <r>
    <x v="12"/>
    <n v="266892996"/>
  </r>
  <r>
    <x v="12"/>
    <n v="50752337"/>
  </r>
  <r>
    <x v="12"/>
    <n v="504050219"/>
  </r>
  <r>
    <x v="12"/>
    <n v="231605150"/>
  </r>
  <r>
    <x v="12"/>
    <n v="159814498"/>
  </r>
  <r>
    <x v="12"/>
    <n v="149022650"/>
  </r>
  <r>
    <x v="12"/>
    <n v="137783840"/>
  </r>
  <r>
    <x v="12"/>
    <n v="62548947"/>
  </r>
  <r>
    <x v="12"/>
    <n v="26341736"/>
  </r>
  <r>
    <x v="12"/>
    <n v="156563139"/>
  </r>
  <r>
    <x v="12"/>
    <n v="16639799"/>
  </r>
  <r>
    <x v="12"/>
    <n v="48017402"/>
  </r>
  <r>
    <x v="12"/>
    <n v="14110589"/>
  </r>
  <r>
    <x v="12"/>
    <n v="10725228"/>
  </r>
  <r>
    <x v="12"/>
    <n v="183097323"/>
  </r>
  <r>
    <x v="12"/>
    <n v="11502976"/>
  </r>
  <r>
    <x v="12"/>
    <n v="43440294"/>
  </r>
  <r>
    <x v="12"/>
    <n v="4184990"/>
  </r>
  <r>
    <x v="12"/>
    <n v="5471088"/>
  </r>
  <r>
    <x v="12"/>
    <n v="147214049"/>
  </r>
  <r>
    <x v="12"/>
    <n v="36299898"/>
  </r>
  <r>
    <x v="12"/>
    <n v="16624456"/>
  </r>
  <r>
    <x v="12"/>
    <n v="30524763"/>
  </r>
  <r>
    <x v="12"/>
    <n v="9493259"/>
  </r>
  <r>
    <x v="12"/>
    <n v="5013090"/>
  </r>
  <r>
    <x v="12"/>
    <n v="358994850"/>
  </r>
  <r>
    <x v="12"/>
    <n v="88036683"/>
  </r>
  <r>
    <x v="12"/>
    <n v="2819485"/>
  </r>
  <r>
    <x v="12"/>
    <n v="48169910"/>
  </r>
  <r>
    <x v="12"/>
    <n v="178051587"/>
  </r>
  <r>
    <x v="12"/>
    <n v="242623"/>
  </r>
  <r>
    <x v="12"/>
    <n v="1829804"/>
  </r>
  <r>
    <x v="12"/>
    <n v="105232691"/>
  </r>
  <r>
    <x v="12"/>
    <n v="32100816"/>
  </r>
  <r>
    <x v="12"/>
    <n v="21706101"/>
  </r>
  <r>
    <x v="12"/>
    <n v="40693477"/>
  </r>
  <r>
    <x v="12"/>
    <n v="90753806"/>
  </r>
  <r>
    <x v="12"/>
    <n v="321731527"/>
  </r>
  <r>
    <x v="12"/>
    <n v="13086430"/>
  </r>
  <r>
    <x v="12"/>
    <n v="2040920"/>
  </r>
  <r>
    <x v="12"/>
    <n v="1862805"/>
  </r>
  <r>
    <x v="12"/>
    <n v="17092453"/>
  </r>
  <r>
    <x v="12"/>
    <n v="2038916"/>
  </r>
  <r>
    <x v="12"/>
    <n v="18471850"/>
  </r>
  <r>
    <x v="12"/>
    <n v="32710894"/>
  </r>
  <r>
    <x v="12"/>
    <n v="94900635"/>
  </r>
  <r>
    <x v="12"/>
    <n v="14715067"/>
  </r>
  <r>
    <x v="12"/>
    <n v="29302121"/>
  </r>
  <r>
    <x v="12"/>
    <n v="20146880"/>
  </r>
  <r>
    <x v="12"/>
    <n v="7532911"/>
  </r>
  <r>
    <x v="12"/>
    <n v="127956187"/>
  </r>
  <r>
    <x v="12"/>
    <n v="205569"/>
  </r>
  <r>
    <x v="12"/>
    <n v="29000301"/>
  </r>
  <r>
    <x v="12"/>
    <n v="12534961"/>
  </r>
  <r>
    <x v="12"/>
    <n v="13273595"/>
  </r>
  <r>
    <x v="12"/>
    <n v="58662452"/>
  </r>
  <r>
    <x v="12"/>
    <n v="22518097"/>
  </r>
  <r>
    <x v="12"/>
    <n v="25105517"/>
  </r>
  <r>
    <x v="12"/>
    <n v="44065653"/>
  </r>
  <r>
    <x v="12"/>
    <m/>
  </r>
  <r>
    <x v="12"/>
    <n v="6980986"/>
  </r>
  <r>
    <x v="12"/>
    <n v="14796494"/>
  </r>
  <r>
    <x v="12"/>
    <n v="4651977"/>
  </r>
  <r>
    <x v="12"/>
    <n v="11749595"/>
  </r>
  <r>
    <x v="12"/>
    <n v="37170057"/>
  </r>
  <r>
    <x v="12"/>
    <n v="5378172"/>
  </r>
  <r>
    <x v="12"/>
    <n v="9223441"/>
  </r>
  <r>
    <x v="12"/>
    <n v="5430822"/>
  </r>
  <r>
    <x v="12"/>
    <n v="3560469"/>
  </r>
  <r>
    <x v="12"/>
    <n v="23278931"/>
  </r>
  <r>
    <x v="12"/>
    <n v="175340"/>
  </r>
  <r>
    <x v="12"/>
    <n v="7191399"/>
  </r>
  <r>
    <x v="12"/>
    <n v="15164458"/>
  </r>
  <r>
    <x v="12"/>
    <n v="131052444"/>
  </r>
  <r>
    <x v="12"/>
    <n v="2827107"/>
  </r>
  <r>
    <x v="12"/>
    <n v="8403433"/>
  </r>
  <r>
    <x v="12"/>
    <n v="17180393"/>
  </r>
  <r>
    <x v="12"/>
    <n v="45500797"/>
  </r>
  <r>
    <x v="12"/>
    <n v="35208854"/>
  </r>
  <r>
    <x v="12"/>
    <n v="22660758"/>
  </r>
  <r>
    <x v="12"/>
    <n v="70611210"/>
  </r>
  <r>
    <x v="12"/>
    <n v="4943279"/>
  </r>
  <r>
    <x v="12"/>
    <n v="57138719"/>
  </r>
  <r>
    <x v="12"/>
    <n v="7286388"/>
  </r>
  <r>
    <x v="12"/>
    <n v="28590665"/>
  </r>
  <r>
    <x v="12"/>
    <n v="1543112"/>
  </r>
  <r>
    <x v="12"/>
    <n v="10736401"/>
  </r>
  <r>
    <x v="12"/>
    <n v="21591728"/>
  </r>
  <r>
    <x v="12"/>
    <n v="6739141"/>
  </r>
  <r>
    <x v="12"/>
    <n v="8669847"/>
  </r>
  <r>
    <x v="12"/>
    <n v="2034470"/>
  </r>
  <r>
    <x v="12"/>
    <n v="16270600"/>
  </r>
  <r>
    <x v="12"/>
    <n v="11390479"/>
  </r>
  <r>
    <x v="12"/>
    <n v="8442162"/>
  </r>
  <r>
    <x v="12"/>
    <n v="14358033"/>
  </r>
  <r>
    <x v="12"/>
    <n v="4058564"/>
  </r>
  <r>
    <x v="12"/>
    <n v="17129026"/>
  </r>
  <r>
    <x v="12"/>
    <n v="21744201"/>
  </r>
  <r>
    <x v="12"/>
    <n v="23369283"/>
  </r>
  <r>
    <x v="12"/>
    <n v="2280148"/>
  </r>
  <r>
    <x v="12"/>
    <n v="13272113"/>
  </r>
  <r>
    <x v="12"/>
    <n v="4836637"/>
  </r>
  <r>
    <x v="12"/>
    <n v="5603158"/>
  </r>
  <r>
    <x v="12"/>
    <n v="2001124"/>
  </r>
  <r>
    <x v="12"/>
    <n v="21142815"/>
  </r>
  <r>
    <x v="12"/>
    <n v="43838238"/>
  </r>
  <r>
    <x v="12"/>
    <n v="40227006"/>
  </r>
  <r>
    <x v="12"/>
    <n v="10555619"/>
  </r>
  <r>
    <x v="12"/>
    <n v="13249535"/>
  </r>
  <r>
    <x v="12"/>
    <n v="754935"/>
  </r>
  <r>
    <x v="12"/>
    <n v="14356479"/>
  </r>
  <r>
    <x v="12"/>
    <n v="5519569"/>
  </r>
  <r>
    <x v="12"/>
    <n v="19507345"/>
  </r>
  <r>
    <x v="12"/>
    <n v="1373196"/>
  </r>
  <r>
    <x v="12"/>
    <n v="32574382"/>
  </r>
  <r>
    <x v="12"/>
    <n v="1605437"/>
  </r>
  <r>
    <x v="12"/>
    <n v="277845"/>
  </r>
  <r>
    <x v="12"/>
    <n v="20883046"/>
  </r>
  <r>
    <x v="12"/>
    <n v="2287928"/>
  </r>
  <r>
    <x v="12"/>
    <m/>
  </r>
  <r>
    <x v="12"/>
    <n v="3052738"/>
  </r>
  <r>
    <x v="12"/>
    <n v="1100218"/>
  </r>
  <r>
    <x v="12"/>
    <n v="46666502"/>
  </r>
  <r>
    <x v="12"/>
    <n v="9011574"/>
  </r>
  <r>
    <x v="12"/>
    <n v="5418216"/>
  </r>
  <r>
    <x v="12"/>
    <m/>
  </r>
  <r>
    <x v="12"/>
    <n v="923418"/>
  </r>
  <r>
    <x v="12"/>
    <n v="1055987"/>
  </r>
  <r>
    <x v="12"/>
    <n v="1526697"/>
  </r>
  <r>
    <x v="12"/>
    <n v="4479470"/>
  </r>
  <r>
    <x v="12"/>
    <n v="7306242"/>
  </r>
  <r>
    <x v="12"/>
    <m/>
  </r>
  <r>
    <x v="12"/>
    <n v="256249"/>
  </r>
  <r>
    <x v="12"/>
    <n v="12282994"/>
  </r>
  <r>
    <x v="12"/>
    <n v="390152"/>
  </r>
  <r>
    <x v="12"/>
    <n v="4814619"/>
  </r>
  <r>
    <x v="12"/>
    <n v="20194"/>
  </r>
  <r>
    <x v="12"/>
    <n v="1342613"/>
  </r>
  <r>
    <x v="12"/>
    <n v="384048"/>
  </r>
  <r>
    <x v="12"/>
    <n v="19930973"/>
  </r>
  <r>
    <x v="12"/>
    <m/>
  </r>
  <r>
    <x v="12"/>
    <n v="8251071"/>
  </r>
  <r>
    <x v="12"/>
    <m/>
  </r>
  <r>
    <x v="12"/>
    <n v="22697691"/>
  </r>
  <r>
    <x v="12"/>
    <n v="1253106"/>
  </r>
  <r>
    <x v="12"/>
    <n v="3067917"/>
  </r>
  <r>
    <x v="12"/>
    <n v="6375979"/>
  </r>
  <r>
    <x v="12"/>
    <n v="6742168"/>
  </r>
  <r>
    <x v="12"/>
    <n v="4790801"/>
  </r>
  <r>
    <x v="12"/>
    <n v="4906900"/>
  </r>
  <r>
    <x v="12"/>
    <n v="14683921"/>
  </r>
  <r>
    <x v="12"/>
    <n v="21202099"/>
  </r>
  <r>
    <x v="12"/>
    <n v="28791"/>
  </r>
  <r>
    <x v="12"/>
    <n v="1014726"/>
  </r>
  <r>
    <x v="12"/>
    <n v="13351357"/>
  </r>
  <r>
    <x v="12"/>
    <n v="8359717"/>
  </r>
  <r>
    <x v="12"/>
    <n v="2517600"/>
  </r>
  <r>
    <x v="12"/>
    <n v="692585"/>
  </r>
  <r>
    <x v="12"/>
    <n v="143010"/>
  </r>
  <r>
    <x v="12"/>
    <n v="114516"/>
  </r>
  <r>
    <x v="12"/>
    <n v="6132924"/>
  </r>
  <r>
    <x v="12"/>
    <n v="611703"/>
  </r>
  <r>
    <x v="12"/>
    <n v="6202756"/>
  </r>
  <r>
    <x v="12"/>
    <n v="11124511"/>
  </r>
  <r>
    <x v="12"/>
    <n v="1557771"/>
  </r>
  <r>
    <x v="12"/>
    <n v="24672"/>
  </r>
  <r>
    <x v="12"/>
    <n v="52431"/>
  </r>
  <r>
    <x v="12"/>
    <n v="4096030"/>
  </r>
  <r>
    <x v="12"/>
    <m/>
  </r>
  <r>
    <x v="12"/>
    <n v="918239"/>
  </r>
  <r>
    <x v="12"/>
    <n v="1659542"/>
  </r>
  <r>
    <x v="12"/>
    <m/>
  </r>
  <r>
    <x v="12"/>
    <n v="3206714"/>
  </r>
  <r>
    <x v="12"/>
    <n v="422503"/>
  </r>
  <r>
    <x v="12"/>
    <m/>
  </r>
  <r>
    <x v="12"/>
    <n v="2806881"/>
  </r>
  <r>
    <x v="12"/>
    <n v="608866"/>
  </r>
  <r>
    <x v="12"/>
    <n v="1723319"/>
  </r>
  <r>
    <x v="12"/>
    <n v="2791515"/>
  </r>
  <r>
    <x v="12"/>
    <n v="2922094"/>
  </r>
  <r>
    <x v="12"/>
    <n v="1102469"/>
  </r>
  <r>
    <x v="12"/>
    <n v="4030793"/>
  </r>
  <r>
    <x v="12"/>
    <n v="3104545"/>
  </r>
  <r>
    <x v="12"/>
    <n v="1514114"/>
  </r>
  <r>
    <x v="12"/>
    <n v="9481984"/>
  </r>
  <r>
    <x v="12"/>
    <n v="22765"/>
  </r>
  <r>
    <x v="12"/>
    <m/>
  </r>
  <r>
    <x v="12"/>
    <n v="1434174"/>
  </r>
  <r>
    <x v="12"/>
    <n v="3721911"/>
  </r>
  <r>
    <x v="13"/>
    <n v="56505065"/>
  </r>
  <r>
    <x v="13"/>
    <n v="34348443"/>
  </r>
  <r>
    <x v="13"/>
    <n v="1033928303"/>
  </r>
  <r>
    <x v="13"/>
    <n v="7993039"/>
  </r>
  <r>
    <x v="13"/>
    <n v="322161245"/>
  </r>
  <r>
    <x v="13"/>
    <n v="13088850"/>
  </r>
  <r>
    <x v="13"/>
    <n v="1769305"/>
  </r>
  <r>
    <x v="13"/>
    <n v="35739755"/>
  </r>
  <r>
    <x v="13"/>
    <n v="17287898"/>
  </r>
  <r>
    <x v="13"/>
    <n v="10032765"/>
  </r>
  <r>
    <x v="13"/>
    <n v="44947705"/>
  </r>
  <r>
    <x v="13"/>
    <n v="63848322"/>
  </r>
  <r>
    <x v="13"/>
    <n v="441286195"/>
  </r>
  <r>
    <x v="13"/>
    <n v="368875760"/>
  </r>
  <r>
    <x v="13"/>
    <n v="58055768"/>
  </r>
  <r>
    <x v="13"/>
    <n v="117270765"/>
  </r>
  <r>
    <x v="13"/>
    <n v="40903593"/>
  </r>
  <r>
    <x v="13"/>
    <n v="195268056"/>
  </r>
  <r>
    <x v="13"/>
    <n v="270248367"/>
  </r>
  <r>
    <x v="13"/>
    <n v="137298489"/>
  </r>
  <r>
    <x v="13"/>
    <n v="57319029"/>
  </r>
  <r>
    <x v="13"/>
    <n v="71074049"/>
  </r>
  <r>
    <x v="13"/>
    <n v="206678440"/>
  </r>
  <r>
    <x v="13"/>
    <n v="20915465"/>
  </r>
  <r>
    <x v="13"/>
    <n v="227927165"/>
  </r>
  <r>
    <x v="13"/>
    <n v="255000211"/>
  </r>
  <r>
    <x v="13"/>
    <n v="40185556"/>
  </r>
  <r>
    <x v="13"/>
    <n v="91491247"/>
  </r>
  <r>
    <x v="13"/>
    <n v="56500758"/>
  </r>
  <r>
    <x v="13"/>
    <n v="4496583"/>
  </r>
  <r>
    <x v="13"/>
    <n v="65796862"/>
  </r>
  <r>
    <x v="13"/>
    <n v="36733909"/>
  </r>
  <r>
    <x v="13"/>
    <n v="48919043"/>
  </r>
  <r>
    <x v="13"/>
    <n v="266614059"/>
  </r>
  <r>
    <x v="13"/>
    <n v="176997168"/>
  </r>
  <r>
    <x v="13"/>
    <n v="32255440"/>
  </r>
  <r>
    <x v="13"/>
    <n v="27912072"/>
  </r>
  <r>
    <x v="13"/>
    <n v="10769960"/>
  </r>
  <r>
    <x v="13"/>
    <n v="53898845"/>
  </r>
  <r>
    <x v="13"/>
    <n v="41833324"/>
  </r>
  <r>
    <x v="13"/>
    <n v="31181347"/>
  </r>
  <r>
    <x v="13"/>
    <n v="153698625"/>
  </r>
  <r>
    <x v="13"/>
    <n v="10696210"/>
  </r>
  <r>
    <x v="13"/>
    <n v="23237911"/>
  </r>
  <r>
    <x v="13"/>
    <n v="74189677"/>
  </r>
  <r>
    <x v="13"/>
    <n v="19885552"/>
  </r>
  <r>
    <x v="13"/>
    <n v="154856263"/>
  </r>
  <r>
    <x v="13"/>
    <n v="63270710"/>
  </r>
  <r>
    <x v="13"/>
    <n v="2395231"/>
  </r>
  <r>
    <x v="13"/>
    <n v="23261580"/>
  </r>
  <r>
    <x v="13"/>
    <n v="116300000"/>
  </r>
  <r>
    <x v="13"/>
    <n v="22881563"/>
  </r>
  <r>
    <x v="13"/>
    <n v="21274717"/>
  </r>
  <r>
    <x v="13"/>
    <n v="11585483"/>
  </r>
  <r>
    <x v="13"/>
    <n v="133752825"/>
  </r>
  <r>
    <x v="13"/>
    <n v="22549338"/>
  </r>
  <r>
    <x v="13"/>
    <n v="13609396"/>
  </r>
  <r>
    <x v="13"/>
    <n v="27979399"/>
  </r>
  <r>
    <x v="13"/>
    <n v="4104962"/>
  </r>
  <r>
    <x v="13"/>
    <n v="1341154"/>
  </r>
  <r>
    <x v="13"/>
    <n v="70172621"/>
  </r>
  <r>
    <x v="13"/>
    <n v="135130999"/>
  </r>
  <r>
    <x v="13"/>
    <n v="8556940"/>
  </r>
  <r>
    <x v="13"/>
    <n v="46405336"/>
  </r>
  <r>
    <x v="13"/>
    <n v="39100956"/>
  </r>
  <r>
    <x v="13"/>
    <n v="6110979"/>
  </r>
  <r>
    <x v="13"/>
    <n v="36448400"/>
  </r>
  <r>
    <x v="13"/>
    <n v="24107867"/>
  </r>
  <r>
    <x v="13"/>
    <n v="54207"/>
  </r>
  <r>
    <x v="13"/>
    <n v="7266383"/>
  </r>
  <r>
    <x v="13"/>
    <n v="15935068"/>
  </r>
  <r>
    <x v="13"/>
    <n v="9532895"/>
  </r>
  <r>
    <x v="13"/>
    <n v="60613008"/>
  </r>
  <r>
    <x v="13"/>
    <n v="57405220"/>
  </r>
  <r>
    <x v="13"/>
    <n v="118243066"/>
  </r>
  <r>
    <x v="13"/>
    <n v="418961"/>
  </r>
  <r>
    <x v="13"/>
    <n v="621392"/>
  </r>
  <r>
    <x v="13"/>
    <n v="18635620"/>
  </r>
  <r>
    <x v="13"/>
    <n v="48198019"/>
  </r>
  <r>
    <x v="13"/>
    <n v="30038362"/>
  </r>
  <r>
    <x v="13"/>
    <n v="1796389"/>
  </r>
  <r>
    <x v="13"/>
    <n v="3275585"/>
  </r>
  <r>
    <x v="13"/>
    <n v="107198790"/>
  </r>
  <r>
    <x v="13"/>
    <n v="11146270"/>
  </r>
  <r>
    <x v="13"/>
    <n v="42273609"/>
  </r>
  <r>
    <x v="13"/>
    <n v="428868"/>
  </r>
  <r>
    <x v="13"/>
    <n v="152972"/>
  </r>
  <r>
    <x v="13"/>
    <n v="2850263"/>
  </r>
  <r>
    <x v="13"/>
    <n v="1029721"/>
  </r>
  <r>
    <x v="13"/>
    <n v="14543394"/>
  </r>
  <r>
    <x v="13"/>
    <n v="6265311"/>
  </r>
  <r>
    <x v="13"/>
    <n v="12324660"/>
  </r>
  <r>
    <x v="13"/>
    <n v="4858139"/>
  </r>
  <r>
    <x v="13"/>
    <n v="63513743"/>
  </r>
  <r>
    <x v="13"/>
    <n v="27515786"/>
  </r>
  <r>
    <x v="13"/>
    <n v="32901136"/>
  </r>
  <r>
    <x v="13"/>
    <n v="322975"/>
  </r>
  <r>
    <x v="13"/>
    <n v="18898806"/>
  </r>
  <r>
    <x v="13"/>
    <n v="5635204"/>
  </r>
  <r>
    <x v="13"/>
    <n v="29296"/>
  </r>
  <r>
    <x v="13"/>
    <n v="5632086"/>
  </r>
  <r>
    <x v="13"/>
    <n v="16589540"/>
  </r>
  <r>
    <x v="13"/>
    <n v="15185672"/>
  </r>
  <r>
    <x v="13"/>
    <n v="1001437"/>
  </r>
  <r>
    <x v="13"/>
    <n v="6405918"/>
  </r>
  <r>
    <x v="13"/>
    <n v="24760338"/>
  </r>
  <r>
    <x v="13"/>
    <n v="6122607"/>
  </r>
  <r>
    <x v="13"/>
    <n v="18994653"/>
  </r>
  <r>
    <x v="13"/>
    <n v="12526677"/>
  </r>
  <r>
    <x v="13"/>
    <n v="25842377"/>
  </r>
  <r>
    <x v="13"/>
    <n v="112547"/>
  </r>
  <r>
    <x v="13"/>
    <n v="22189039"/>
  </r>
  <r>
    <x v="13"/>
    <n v="1214231"/>
  </r>
  <r>
    <x v="13"/>
    <n v="11081586"/>
  </r>
  <r>
    <x v="13"/>
    <n v="9317021"/>
  </r>
  <r>
    <x v="13"/>
    <n v="2502551"/>
  </r>
  <r>
    <x v="13"/>
    <n v="23032565"/>
  </r>
  <r>
    <x v="13"/>
    <n v="5086909"/>
  </r>
  <r>
    <x v="13"/>
    <n v="6995302"/>
  </r>
  <r>
    <x v="13"/>
    <n v="11330911"/>
  </r>
  <r>
    <x v="13"/>
    <n v="4916135"/>
  </r>
  <r>
    <x v="13"/>
    <n v="12741891"/>
  </r>
  <r>
    <x v="13"/>
    <n v="659810"/>
  </r>
  <r>
    <x v="13"/>
    <n v="24103594"/>
  </r>
  <r>
    <x v="13"/>
    <n v="104942695"/>
  </r>
  <r>
    <x v="13"/>
    <n v="256264"/>
  </r>
  <r>
    <x v="13"/>
    <n v="1498795"/>
  </r>
  <r>
    <x v="13"/>
    <n v="10611160"/>
  </r>
  <r>
    <x v="13"/>
    <n v="3283371"/>
  </r>
  <r>
    <x v="13"/>
    <n v="27804899"/>
  </r>
  <r>
    <x v="13"/>
    <n v="3267313"/>
  </r>
  <r>
    <x v="13"/>
    <n v="10340263"/>
  </r>
  <r>
    <x v="13"/>
    <n v="8016708"/>
  </r>
  <r>
    <x v="13"/>
    <n v="7839327"/>
  </r>
  <r>
    <x v="13"/>
    <n v="17953778"/>
  </r>
  <r>
    <x v="13"/>
    <n v="2570550"/>
  </r>
  <r>
    <x v="13"/>
    <n v="5864949"/>
  </r>
  <r>
    <x v="13"/>
    <n v="14904910"/>
  </r>
  <r>
    <x v="13"/>
    <n v="6582052"/>
  </r>
  <r>
    <x v="13"/>
    <n v="18289763"/>
  </r>
  <r>
    <x v="13"/>
    <n v="9709451"/>
  </r>
  <r>
    <x v="13"/>
    <n v="140081992"/>
  </r>
  <r>
    <x v="13"/>
    <n v="1708873"/>
  </r>
  <r>
    <x v="13"/>
    <n v="12440858"/>
  </r>
  <r>
    <x v="13"/>
    <n v="6608687"/>
  </r>
  <r>
    <x v="13"/>
    <n v="669276"/>
  </r>
  <r>
    <x v="13"/>
    <n v="3335984"/>
  </r>
  <r>
    <x v="13"/>
    <n v="3902679"/>
  </r>
  <r>
    <x v="13"/>
    <n v="1700992"/>
  </r>
  <r>
    <x v="13"/>
    <n v="2019581"/>
  </r>
  <r>
    <x v="13"/>
    <n v="1614784"/>
  </r>
  <r>
    <x v="13"/>
    <n v="14694904"/>
  </r>
  <r>
    <x v="13"/>
    <n v="4348572"/>
  </r>
  <r>
    <x v="13"/>
    <n v="6484246"/>
  </r>
  <r>
    <x v="13"/>
    <n v="413479"/>
  </r>
  <r>
    <x v="13"/>
    <n v="3418141"/>
  </r>
  <r>
    <x v="13"/>
    <n v="810455"/>
  </r>
  <r>
    <x v="13"/>
    <n v="1261210"/>
  </r>
  <r>
    <x v="13"/>
    <n v="18369"/>
  </r>
  <r>
    <x v="13"/>
    <n v="1677807"/>
  </r>
  <r>
    <x v="13"/>
    <n v="12890752"/>
  </r>
  <r>
    <x v="13"/>
    <n v="22866222"/>
  </r>
  <r>
    <x v="13"/>
    <n v="6933459"/>
  </r>
  <r>
    <x v="13"/>
    <n v="20208496"/>
  </r>
  <r>
    <x v="13"/>
    <n v="8041049"/>
  </r>
  <r>
    <x v="13"/>
    <n v="102780"/>
  </r>
  <r>
    <x v="13"/>
    <n v="16696219"/>
  </r>
  <r>
    <x v="13"/>
    <n v="595505"/>
  </r>
  <r>
    <x v="13"/>
    <n v="18225518"/>
  </r>
  <r>
    <x v="13"/>
    <n v="12974636"/>
  </r>
  <r>
    <x v="13"/>
    <n v="8345845"/>
  </r>
  <r>
    <x v="13"/>
    <n v="1753979"/>
  </r>
  <r>
    <x v="13"/>
    <n v="3125424"/>
  </r>
  <r>
    <x v="13"/>
    <n v="40689691"/>
  </r>
  <r>
    <x v="13"/>
    <n v="596"/>
  </r>
  <r>
    <x v="13"/>
    <n v="225278"/>
  </r>
  <r>
    <x v="13"/>
    <n v="5145823"/>
  </r>
  <r>
    <x v="13"/>
    <n v="1039824"/>
  </r>
  <r>
    <x v="13"/>
    <n v="1038959"/>
  </r>
  <r>
    <x v="13"/>
    <n v="2438031"/>
  </r>
  <r>
    <x v="13"/>
    <n v="3741869"/>
  </r>
  <r>
    <x v="13"/>
    <n v="101071"/>
  </r>
  <r>
    <x v="13"/>
    <n v="764724"/>
  </r>
  <r>
    <x v="13"/>
    <n v="322871"/>
  </r>
  <r>
    <x v="13"/>
    <n v="735162"/>
  </r>
  <r>
    <x v="13"/>
    <n v="61274"/>
  </r>
  <r>
    <x v="13"/>
    <n v="9745803"/>
  </r>
  <r>
    <x v="13"/>
    <n v="3246063"/>
  </r>
  <r>
    <x v="13"/>
    <n v="17952857"/>
  </r>
  <r>
    <x v="13"/>
    <n v="737548"/>
  </r>
  <r>
    <x v="13"/>
    <n v="2119994"/>
  </r>
  <r>
    <x v="13"/>
    <n v="2970"/>
  </r>
  <r>
    <x v="13"/>
    <m/>
  </r>
  <r>
    <x v="13"/>
    <n v="233824"/>
  </r>
  <r>
    <x v="13"/>
    <m/>
  </r>
  <r>
    <x v="13"/>
    <n v="10058318"/>
  </r>
  <r>
    <x v="13"/>
    <n v="1497222"/>
  </r>
  <r>
    <x v="13"/>
    <n v="1640220"/>
  </r>
  <r>
    <x v="13"/>
    <n v="296081"/>
  </r>
  <r>
    <x v="13"/>
    <n v="1884814"/>
  </r>
  <r>
    <x v="14"/>
    <n v="28817291"/>
  </r>
  <r>
    <x v="14"/>
    <n v="213928762"/>
  </r>
  <r>
    <x v="14"/>
    <n v="678226133"/>
  </r>
  <r>
    <x v="14"/>
    <n v="19552639"/>
  </r>
  <r>
    <x v="14"/>
    <n v="378882411"/>
  </r>
  <r>
    <x v="14"/>
    <n v="1083720877"/>
  </r>
  <r>
    <x v="14"/>
    <n v="351583407"/>
  </r>
  <r>
    <x v="14"/>
    <n v="350448145"/>
  </r>
  <r>
    <x v="14"/>
    <n v="196567262"/>
  </r>
  <r>
    <x v="14"/>
    <n v="67308282"/>
  </r>
  <r>
    <x v="14"/>
    <n v="247275374"/>
  </r>
  <r>
    <x v="14"/>
    <n v="160638883"/>
  </r>
  <r>
    <x v="14"/>
    <n v="50283563"/>
  </r>
  <r>
    <x v="14"/>
    <n v="50693129"/>
  </r>
  <r>
    <x v="14"/>
    <n v="223664608"/>
  </r>
  <r>
    <x v="14"/>
    <n v="245700832"/>
  </r>
  <r>
    <x v="14"/>
    <n v="341631208"/>
  </r>
  <r>
    <x v="14"/>
    <n v="107217396"/>
  </r>
  <r>
    <x v="14"/>
    <n v="50083616"/>
  </r>
  <r>
    <x v="14"/>
    <n v="99431786"/>
  </r>
  <r>
    <x v="14"/>
    <n v="1432358"/>
  </r>
  <r>
    <x v="14"/>
    <n v="215887717"/>
  </r>
  <r>
    <x v="14"/>
    <n v="45610410"/>
  </r>
  <r>
    <x v="14"/>
    <n v="3049135"/>
  </r>
  <r>
    <x v="14"/>
    <n v="3151130"/>
  </r>
  <r>
    <x v="14"/>
    <n v="10475705"/>
  </r>
  <r>
    <x v="14"/>
    <n v="183031272"/>
  </r>
  <r>
    <x v="14"/>
    <n v="25052000"/>
  </r>
  <r>
    <x v="14"/>
    <n v="5842603"/>
  </r>
  <r>
    <x v="14"/>
    <n v="11265402"/>
  </r>
  <r>
    <x v="14"/>
    <n v="19306362"/>
  </r>
  <r>
    <x v="14"/>
    <n v="5887457"/>
  </r>
  <r>
    <x v="14"/>
    <n v="118071125"/>
  </r>
  <r>
    <x v="14"/>
    <n v="214015089"/>
  </r>
  <r>
    <x v="14"/>
    <n v="50236831"/>
  </r>
  <r>
    <x v="14"/>
    <n v="8924549"/>
  </r>
  <r>
    <x v="14"/>
    <n v="38087756"/>
  </r>
  <r>
    <x v="14"/>
    <n v="119208989"/>
  </r>
  <r>
    <x v="14"/>
    <n v="33351557"/>
  </r>
  <r>
    <x v="14"/>
    <n v="51132598"/>
  </r>
  <r>
    <x v="14"/>
    <n v="7770731"/>
  </r>
  <r>
    <x v="14"/>
    <n v="3581969"/>
  </r>
  <r>
    <x v="14"/>
    <n v="108431355"/>
  </r>
  <r>
    <x v="14"/>
    <n v="19721741"/>
  </r>
  <r>
    <x v="14"/>
    <n v="16827402"/>
  </r>
  <r>
    <x v="14"/>
    <n v="94216343"/>
  </r>
  <r>
    <x v="14"/>
    <n v="5751882"/>
  </r>
  <r>
    <x v="14"/>
    <n v="185898"/>
  </r>
  <r>
    <x v="14"/>
    <n v="15876353"/>
  </r>
  <r>
    <x v="14"/>
    <n v="30156002"/>
  </r>
  <r>
    <x v="14"/>
    <n v="19726050"/>
  </r>
  <r>
    <x v="14"/>
    <n v="7182747"/>
  </r>
  <r>
    <x v="14"/>
    <n v="15482277"/>
  </r>
  <r>
    <x v="14"/>
    <n v="117615211"/>
  </r>
  <r>
    <x v="14"/>
    <n v="30577969"/>
  </r>
  <r>
    <x v="14"/>
    <n v="37939757"/>
  </r>
  <r>
    <x v="14"/>
    <n v="20059210"/>
  </r>
  <r>
    <x v="14"/>
    <n v="1608570"/>
  </r>
  <r>
    <x v="14"/>
    <n v="131002597"/>
  </r>
  <r>
    <x v="14"/>
    <n v="112006296"/>
  </r>
  <r>
    <x v="14"/>
    <n v="6841570"/>
  </r>
  <r>
    <x v="14"/>
    <n v="43229904"/>
  </r>
  <r>
    <x v="14"/>
    <n v="2816518"/>
  </r>
  <r>
    <x v="14"/>
    <n v="101646581"/>
  </r>
  <r>
    <x v="14"/>
    <n v="190539357"/>
  </r>
  <r>
    <x v="14"/>
    <n v="170362582"/>
  </r>
  <r>
    <x v="14"/>
    <n v="13670688"/>
  </r>
  <r>
    <x v="14"/>
    <n v="2079569"/>
  </r>
  <r>
    <x v="14"/>
    <n v="7820688"/>
  </r>
  <r>
    <x v="14"/>
    <n v="15240435"/>
  </r>
  <r>
    <x v="14"/>
    <n v="48063435"/>
  </r>
  <r>
    <x v="14"/>
    <n v="50021959"/>
  </r>
  <r>
    <x v="14"/>
    <n v="3359465"/>
  </r>
  <r>
    <x v="14"/>
    <n v="24822619"/>
  </r>
  <r>
    <x v="14"/>
    <n v="7727256"/>
  </r>
  <r>
    <x v="14"/>
    <n v="25479558"/>
  </r>
  <r>
    <x v="14"/>
    <n v="106683817"/>
  </r>
  <r>
    <x v="14"/>
    <n v="1237219"/>
  </r>
  <r>
    <x v="14"/>
    <n v="17359799"/>
  </r>
  <r>
    <x v="14"/>
    <n v="1596687"/>
  </r>
  <r>
    <x v="14"/>
    <n v="30057974"/>
  </r>
  <r>
    <x v="14"/>
    <n v="30626182"/>
  </r>
  <r>
    <x v="14"/>
    <n v="39003"/>
  </r>
  <r>
    <x v="14"/>
    <n v="68792531"/>
  </r>
  <r>
    <x v="14"/>
    <n v="4221036"/>
  </r>
  <r>
    <x v="14"/>
    <n v="7408745"/>
  </r>
  <r>
    <x v="14"/>
    <n v="11373501"/>
  </r>
  <r>
    <x v="14"/>
    <n v="2341309"/>
  </r>
  <r>
    <x v="14"/>
    <n v="3103716"/>
  </r>
  <r>
    <x v="14"/>
    <n v="4330020"/>
  </r>
  <r>
    <x v="14"/>
    <n v="21898920"/>
  </r>
  <r>
    <x v="14"/>
    <n v="19623396"/>
  </r>
  <r>
    <x v="14"/>
    <n v="15238689"/>
  </r>
  <r>
    <x v="14"/>
    <n v="1181182"/>
  </r>
  <r>
    <x v="14"/>
    <n v="39491975"/>
  </r>
  <r>
    <x v="14"/>
    <n v="4412297"/>
  </r>
  <r>
    <x v="14"/>
    <n v="6159269"/>
  </r>
  <r>
    <x v="14"/>
    <n v="16192320"/>
  </r>
  <r>
    <x v="14"/>
    <n v="13137484"/>
  </r>
  <r>
    <x v="14"/>
    <n v="20016254"/>
  </r>
  <r>
    <x v="14"/>
    <n v="126247"/>
  </r>
  <r>
    <x v="14"/>
    <n v="12267790"/>
  </r>
  <r>
    <x v="14"/>
    <n v="38590458"/>
  </r>
  <r>
    <x v="14"/>
    <n v="11300653"/>
  </r>
  <r>
    <x v="14"/>
    <n v="13383747"/>
  </r>
  <r>
    <x v="14"/>
    <n v="1318578"/>
  </r>
  <r>
    <x v="14"/>
    <n v="13642861"/>
  </r>
  <r>
    <x v="14"/>
    <n v="1359736"/>
  </r>
  <r>
    <x v="14"/>
    <n v="11555430"/>
  </r>
  <r>
    <x v="14"/>
    <n v="21355893"/>
  </r>
  <r>
    <x v="14"/>
    <n v="217881"/>
  </r>
  <r>
    <x v="14"/>
    <n v="46264384"/>
  </r>
  <r>
    <x v="14"/>
    <n v="9771658"/>
  </r>
  <r>
    <x v="14"/>
    <n v="14815317"/>
  </r>
  <r>
    <x v="14"/>
    <n v="16928556"/>
  </r>
  <r>
    <x v="14"/>
    <n v="7924955"/>
  </r>
  <r>
    <x v="14"/>
    <n v="18137661"/>
  </r>
  <r>
    <x v="14"/>
    <n v="24332324"/>
  </r>
  <r>
    <x v="14"/>
    <n v="63513"/>
  </r>
  <r>
    <x v="14"/>
    <n v="20851521"/>
  </r>
  <r>
    <x v="14"/>
    <n v="9914409"/>
  </r>
  <r>
    <x v="14"/>
    <n v="7294403"/>
  </r>
  <r>
    <x v="14"/>
    <n v="23070663"/>
  </r>
  <r>
    <x v="14"/>
    <n v="20280016"/>
  </r>
  <r>
    <x v="14"/>
    <n v="15339030"/>
  </r>
  <r>
    <x v="14"/>
    <n v="6562513"/>
  </r>
  <r>
    <x v="14"/>
    <n v="16820893"/>
  </r>
  <r>
    <x v="14"/>
    <n v="12303080"/>
  </r>
  <r>
    <x v="14"/>
    <n v="253986"/>
  </r>
  <r>
    <x v="14"/>
    <n v="3129045"/>
  </r>
  <r>
    <x v="14"/>
    <n v="1977198"/>
  </r>
  <r>
    <x v="14"/>
    <n v="4352094"/>
  </r>
  <r>
    <x v="14"/>
    <n v="3662459"/>
  </r>
  <r>
    <x v="14"/>
    <n v="27058304"/>
  </r>
  <r>
    <x v="14"/>
    <n v="4630377"/>
  </r>
  <r>
    <x v="14"/>
    <n v="21006361"/>
  </r>
  <r>
    <x v="14"/>
    <n v="28735315"/>
  </r>
  <r>
    <x v="14"/>
    <m/>
  </r>
  <r>
    <x v="14"/>
    <n v="2332728"/>
  </r>
  <r>
    <x v="14"/>
    <n v="28881266"/>
  </r>
  <r>
    <x v="14"/>
    <n v="6017509"/>
  </r>
  <r>
    <x v="14"/>
    <n v="1702394"/>
  </r>
  <r>
    <x v="14"/>
    <n v="43622150"/>
  </r>
  <r>
    <x v="14"/>
    <n v="20164171"/>
  </r>
  <r>
    <x v="14"/>
    <n v="11439193"/>
  </r>
  <r>
    <x v="14"/>
    <n v="26381221"/>
  </r>
  <r>
    <x v="14"/>
    <n v="11798854"/>
  </r>
  <r>
    <x v="14"/>
    <n v="60822"/>
  </r>
  <r>
    <x v="14"/>
    <n v="3134381"/>
  </r>
  <r>
    <x v="14"/>
    <n v="48424341"/>
  </r>
  <r>
    <x v="14"/>
    <n v="16487349"/>
  </r>
  <r>
    <x v="14"/>
    <n v="3038499"/>
  </r>
  <r>
    <x v="14"/>
    <n v="11391093"/>
  </r>
  <r>
    <x v="14"/>
    <n v="1095885"/>
  </r>
  <r>
    <x v="14"/>
    <n v="9979683"/>
  </r>
  <r>
    <x v="14"/>
    <n v="16453258"/>
  </r>
  <r>
    <x v="14"/>
    <n v="8094616"/>
  </r>
  <r>
    <x v="14"/>
    <n v="8647042"/>
  </r>
  <r>
    <x v="14"/>
    <n v="2694234"/>
  </r>
  <r>
    <x v="14"/>
    <n v="2392589"/>
  </r>
  <r>
    <x v="14"/>
    <n v="2260622"/>
  </r>
  <r>
    <x v="14"/>
    <n v="18272894"/>
  </r>
  <r>
    <x v="14"/>
    <n v="6821850"/>
  </r>
  <r>
    <x v="14"/>
    <n v="3180674"/>
  </r>
  <r>
    <x v="14"/>
    <n v="19281235"/>
  </r>
  <r>
    <x v="14"/>
    <n v="21011318"/>
  </r>
  <r>
    <x v="14"/>
    <n v="200151"/>
  </r>
  <r>
    <x v="14"/>
    <n v="3062530"/>
  </r>
  <r>
    <x v="14"/>
    <n v="29392418"/>
  </r>
  <r>
    <x v="14"/>
    <n v="16821273"/>
  </r>
  <r>
    <x v="14"/>
    <n v="190749"/>
  </r>
  <r>
    <x v="14"/>
    <n v="382928"/>
  </r>
  <r>
    <x v="14"/>
    <n v="30806194"/>
  </r>
  <r>
    <x v="14"/>
    <n v="71368"/>
  </r>
  <r>
    <x v="14"/>
    <m/>
  </r>
  <r>
    <x v="14"/>
    <n v="7941977"/>
  </r>
  <r>
    <x v="14"/>
    <n v="319123"/>
  </r>
  <r>
    <x v="14"/>
    <n v="3430583"/>
  </r>
  <r>
    <x v="14"/>
    <n v="1600226"/>
  </r>
  <r>
    <x v="14"/>
    <n v="4165845"/>
  </r>
  <r>
    <x v="14"/>
    <n v="2144667"/>
  </r>
  <r>
    <x v="14"/>
    <n v="7266973"/>
  </r>
  <r>
    <x v="14"/>
    <n v="763847"/>
  </r>
  <r>
    <x v="14"/>
    <n v="2313461"/>
  </r>
  <r>
    <x v="14"/>
    <n v="12712"/>
  </r>
  <r>
    <x v="14"/>
    <n v="123509"/>
  </r>
  <r>
    <x v="14"/>
    <n v="766464"/>
  </r>
  <r>
    <x v="14"/>
    <n v="1316865"/>
  </r>
  <r>
    <x v="14"/>
    <n v="8880705"/>
  </r>
  <r>
    <x v="14"/>
    <n v="1519366"/>
  </r>
  <r>
    <x v="14"/>
    <n v="3783003"/>
  </r>
  <r>
    <x v="14"/>
    <n v="713234"/>
  </r>
  <r>
    <x v="14"/>
    <n v="538534"/>
  </r>
  <r>
    <x v="14"/>
    <n v="3342223"/>
  </r>
  <r>
    <x v="14"/>
    <n v="70936"/>
  </r>
  <r>
    <x v="14"/>
    <n v="18869594"/>
  </r>
  <r>
    <x v="14"/>
    <n v="11553"/>
  </r>
  <r>
    <x v="14"/>
    <n v="305070"/>
  </r>
  <r>
    <x v="14"/>
    <n v="487391"/>
  </r>
  <r>
    <x v="14"/>
    <n v="1007583"/>
  </r>
  <r>
    <x v="15"/>
    <n v="187436818"/>
  </r>
  <r>
    <x v="15"/>
    <n v="56631572"/>
  </r>
  <r>
    <x v="15"/>
    <n v="327333559"/>
  </r>
  <r>
    <x v="15"/>
    <n v="213216216"/>
  </r>
  <r>
    <x v="15"/>
    <n v="355237933"/>
  </r>
  <r>
    <x v="15"/>
    <n v="23341568"/>
  </r>
  <r>
    <x v="15"/>
    <n v="262821940"/>
  </r>
  <r>
    <x v="15"/>
    <n v="116112375"/>
  </r>
  <r>
    <x v="15"/>
    <n v="152022101"/>
  </r>
  <r>
    <x v="15"/>
    <n v="336567158"/>
  </r>
  <r>
    <x v="15"/>
    <n v="7412216"/>
  </r>
  <r>
    <x v="15"/>
    <n v="394436586"/>
  </r>
  <r>
    <x v="15"/>
    <n v="25405445"/>
  </r>
  <r>
    <x v="15"/>
    <n v="366101666"/>
  </r>
  <r>
    <x v="15"/>
    <n v="122195920"/>
  </r>
  <r>
    <x v="15"/>
    <n v="2122561"/>
  </r>
  <r>
    <x v="15"/>
    <n v="168839459"/>
  </r>
  <r>
    <x v="15"/>
    <n v="32029928"/>
  </r>
  <r>
    <x v="15"/>
    <n v="20358624"/>
  </r>
  <r>
    <x v="15"/>
    <n v="5987386"/>
  </r>
  <r>
    <x v="15"/>
    <n v="28215918"/>
  </r>
  <r>
    <x v="15"/>
    <n v="134582776"/>
  </r>
  <r>
    <x v="15"/>
    <n v="264218220"/>
  </r>
  <r>
    <x v="15"/>
    <n v="2402438"/>
  </r>
  <r>
    <x v="15"/>
    <n v="141407024"/>
  </r>
  <r>
    <x v="15"/>
    <n v="26488734"/>
  </r>
  <r>
    <x v="15"/>
    <n v="66433194"/>
  </r>
  <r>
    <x v="15"/>
    <n v="352194034"/>
  </r>
  <r>
    <x v="15"/>
    <n v="113374103"/>
  </r>
  <r>
    <x v="15"/>
    <n v="189859560"/>
  </r>
  <r>
    <x v="15"/>
    <n v="4257354"/>
  </r>
  <r>
    <x v="15"/>
    <n v="273188"/>
  </r>
  <r>
    <x v="15"/>
    <n v="18636537"/>
  </r>
  <r>
    <x v="15"/>
    <n v="7563728"/>
  </r>
  <r>
    <x v="15"/>
    <n v="302606"/>
  </r>
  <r>
    <x v="15"/>
    <n v="287928194"/>
  </r>
  <r>
    <x v="15"/>
    <n v="47774193"/>
  </r>
  <r>
    <x v="15"/>
    <n v="17689177"/>
  </r>
  <r>
    <x v="15"/>
    <n v="4064495"/>
  </r>
  <r>
    <x v="15"/>
    <n v="37591674"/>
  </r>
  <r>
    <x v="15"/>
    <n v="346079773"/>
  </r>
  <r>
    <x v="15"/>
    <n v="35348597"/>
  </r>
  <r>
    <x v="15"/>
    <n v="179519401"/>
  </r>
  <r>
    <x v="15"/>
    <n v="157387195"/>
  </r>
  <r>
    <x v="15"/>
    <n v="21284514"/>
  </r>
  <r>
    <x v="15"/>
    <n v="53672080"/>
  </r>
  <r>
    <x v="15"/>
    <n v="516540"/>
  </r>
  <r>
    <x v="15"/>
    <n v="182057016"/>
  </r>
  <r>
    <x v="15"/>
    <n v="115101622"/>
  </r>
  <r>
    <x v="15"/>
    <n v="32679899"/>
  </r>
  <r>
    <x v="15"/>
    <n v="254134910"/>
  </r>
  <r>
    <x v="15"/>
    <n v="39363635"/>
  </r>
  <r>
    <x v="15"/>
    <n v="46576136"/>
  </r>
  <r>
    <x v="15"/>
    <n v="19075720"/>
  </r>
  <r>
    <x v="15"/>
    <n v="36853222"/>
  </r>
  <r>
    <x v="15"/>
    <n v="182016617"/>
  </r>
  <r>
    <x v="15"/>
    <n v="7959291"/>
  </r>
  <r>
    <x v="15"/>
    <n v="10017322"/>
  </r>
  <r>
    <x v="15"/>
    <n v="113493481"/>
  </r>
  <r>
    <x v="15"/>
    <n v="1781465"/>
  </r>
  <r>
    <x v="15"/>
    <n v="32051917"/>
  </r>
  <r>
    <x v="15"/>
    <n v="30112050"/>
  </r>
  <r>
    <x v="15"/>
    <n v="30862156"/>
  </r>
  <r>
    <x v="15"/>
    <n v="10015449"/>
  </r>
  <r>
    <x v="15"/>
    <n v="107879496"/>
  </r>
  <r>
    <x v="15"/>
    <n v="104324083"/>
  </r>
  <r>
    <x v="15"/>
    <n v="38290723"/>
  </r>
  <r>
    <x v="15"/>
    <n v="106269971"/>
  </r>
  <r>
    <x v="15"/>
    <n v="16115878"/>
  </r>
  <r>
    <x v="15"/>
    <n v="1037847"/>
  </r>
  <r>
    <x v="15"/>
    <n v="212385533"/>
  </r>
  <r>
    <x v="15"/>
    <n v="24361867"/>
  </r>
  <r>
    <x v="15"/>
    <n v="127600435"/>
  </r>
  <r>
    <x v="15"/>
    <n v="9851610"/>
  </r>
  <r>
    <x v="15"/>
    <n v="17736619"/>
  </r>
  <r>
    <x v="15"/>
    <n v="24047675"/>
  </r>
  <r>
    <x v="15"/>
    <n v="15116634"/>
  </r>
  <r>
    <x v="15"/>
    <n v="76594107"/>
  </r>
  <r>
    <x v="15"/>
    <n v="30303072"/>
  </r>
  <r>
    <x v="15"/>
    <n v="101982854"/>
  </r>
  <r>
    <x v="15"/>
    <n v="50008143"/>
  </r>
  <r>
    <x v="15"/>
    <n v="19474589"/>
  </r>
  <r>
    <x v="15"/>
    <n v="31596911"/>
  </r>
  <r>
    <x v="15"/>
    <n v="24147179"/>
  </r>
  <r>
    <x v="15"/>
    <n v="9685976"/>
  </r>
  <r>
    <x v="15"/>
    <n v="81452156"/>
  </r>
  <r>
    <x v="15"/>
    <n v="4569019"/>
  </r>
  <r>
    <x v="15"/>
    <n v="35656131"/>
  </r>
  <r>
    <x v="15"/>
    <n v="32392047"/>
  </r>
  <r>
    <x v="15"/>
    <n v="16140822"/>
  </r>
  <r>
    <x v="15"/>
    <n v="41200020"/>
  </r>
  <r>
    <x v="15"/>
    <n v="718490"/>
  </r>
  <r>
    <x v="15"/>
    <n v="21089146"/>
  </r>
  <r>
    <x v="15"/>
    <n v="110627965"/>
  </r>
  <r>
    <x v="15"/>
    <n v="1111790"/>
  </r>
  <r>
    <x v="15"/>
    <n v="10772144"/>
  </r>
  <r>
    <x v="15"/>
    <n v="23920048"/>
  </r>
  <r>
    <x v="15"/>
    <n v="9418365"/>
  </r>
  <r>
    <x v="15"/>
    <n v="2193982"/>
  </r>
  <r>
    <x v="15"/>
    <n v="71518503"/>
  </r>
  <r>
    <x v="15"/>
    <n v="23440188"/>
  </r>
  <r>
    <x v="15"/>
    <n v="11837928"/>
  </r>
  <r>
    <x v="15"/>
    <n v="35431113"/>
  </r>
  <r>
    <x v="15"/>
    <n v="13940383"/>
  </r>
  <r>
    <x v="15"/>
    <n v="868979"/>
  </r>
  <r>
    <x v="15"/>
    <n v="40070995"/>
  </r>
  <r>
    <x v="15"/>
    <n v="13681765"/>
  </r>
  <r>
    <x v="15"/>
    <n v="12201255"/>
  </r>
  <r>
    <x v="15"/>
    <n v="919671"/>
  </r>
  <r>
    <x v="15"/>
    <n v="171082"/>
  </r>
  <r>
    <x v="15"/>
    <n v="6468498"/>
  </r>
  <r>
    <x v="15"/>
    <n v="11349090"/>
  </r>
  <r>
    <x v="15"/>
    <n v="340139"/>
  </r>
  <r>
    <x v="15"/>
    <n v="11534477"/>
  </r>
  <r>
    <x v="15"/>
    <n v="13294422"/>
  </r>
  <r>
    <x v="15"/>
    <n v="10382407"/>
  </r>
  <r>
    <x v="15"/>
    <n v="8175346"/>
  </r>
  <r>
    <x v="15"/>
    <n v="4686937"/>
  </r>
  <r>
    <x v="15"/>
    <n v="30077111"/>
  </r>
  <r>
    <x v="15"/>
    <n v="529766"/>
  </r>
  <r>
    <x v="15"/>
    <n v="284785"/>
  </r>
  <r>
    <x v="15"/>
    <n v="138510230"/>
  </r>
  <r>
    <x v="15"/>
    <n v="512245"/>
  </r>
  <r>
    <x v="15"/>
    <n v="64350171"/>
  </r>
  <r>
    <x v="15"/>
    <n v="23389975"/>
  </r>
  <r>
    <x v="15"/>
    <n v="163971"/>
  </r>
  <r>
    <x v="15"/>
    <n v="5711695"/>
  </r>
  <r>
    <x v="15"/>
    <n v="19751736"/>
  </r>
  <r>
    <x v="15"/>
    <n v="17381942"/>
  </r>
  <r>
    <x v="15"/>
    <n v="2748518"/>
  </r>
  <r>
    <x v="15"/>
    <m/>
  </r>
  <r>
    <x v="15"/>
    <n v="13406717"/>
  </r>
  <r>
    <x v="15"/>
    <n v="2844379"/>
  </r>
  <r>
    <x v="15"/>
    <n v="6029091"/>
  </r>
  <r>
    <x v="15"/>
    <n v="13071518"/>
  </r>
  <r>
    <x v="15"/>
    <n v="8367636"/>
  </r>
  <r>
    <x v="15"/>
    <n v="50865589"/>
  </r>
  <r>
    <x v="15"/>
    <n v="11047627"/>
  </r>
  <r>
    <x v="15"/>
    <n v="14942422"/>
  </r>
  <r>
    <x v="15"/>
    <n v="63174"/>
  </r>
  <r>
    <x v="15"/>
    <n v="941414"/>
  </r>
  <r>
    <x v="15"/>
    <n v="17519169"/>
  </r>
  <r>
    <x v="15"/>
    <n v="3414301"/>
  </r>
  <r>
    <x v="15"/>
    <n v="2568425"/>
  </r>
  <r>
    <x v="15"/>
    <n v="1320043"/>
  </r>
  <r>
    <x v="15"/>
    <n v="33177694"/>
  </r>
  <r>
    <x v="15"/>
    <n v="15453274"/>
  </r>
  <r>
    <x v="15"/>
    <n v="6609661"/>
  </r>
  <r>
    <x v="15"/>
    <n v="4005941"/>
  </r>
  <r>
    <x v="15"/>
    <n v="31738"/>
  </r>
  <r>
    <x v="15"/>
    <n v="11079373"/>
  </r>
  <r>
    <x v="15"/>
    <n v="10426506"/>
  </r>
  <r>
    <x v="15"/>
    <n v="459749"/>
  </r>
  <r>
    <x v="15"/>
    <n v="7919823"/>
  </r>
  <r>
    <x v="15"/>
    <n v="873196"/>
  </r>
  <r>
    <x v="15"/>
    <n v="307308"/>
  </r>
  <r>
    <x v="15"/>
    <n v="7024389"/>
  </r>
  <r>
    <x v="15"/>
    <n v="10904930"/>
  </r>
  <r>
    <x v="15"/>
    <n v="218626"/>
  </r>
  <r>
    <x v="15"/>
    <n v="1104622"/>
  </r>
  <r>
    <x v="15"/>
    <n v="1268636"/>
  </r>
  <r>
    <x v="15"/>
    <n v="12096673"/>
  </r>
  <r>
    <x v="15"/>
    <n v="1781383"/>
  </r>
  <r>
    <x v="15"/>
    <n v="3487767"/>
  </r>
  <r>
    <x v="15"/>
    <n v="4821759"/>
  </r>
  <r>
    <x v="15"/>
    <n v="472370"/>
  </r>
  <r>
    <x v="15"/>
    <n v="24670346"/>
  </r>
  <r>
    <x v="15"/>
    <n v="7603766"/>
  </r>
  <r>
    <x v="15"/>
    <n v="536023"/>
  </r>
  <r>
    <x v="15"/>
    <n v="3983912"/>
  </r>
  <r>
    <x v="15"/>
    <n v="3987768"/>
  </r>
  <r>
    <x v="15"/>
    <n v="26325256"/>
  </r>
  <r>
    <x v="15"/>
    <n v="3674841"/>
  </r>
  <r>
    <x v="15"/>
    <n v="924940"/>
  </r>
  <r>
    <x v="15"/>
    <n v="1110104"/>
  </r>
  <r>
    <x v="15"/>
    <n v="228800"/>
  </r>
  <r>
    <x v="15"/>
    <n v="3734870"/>
  </r>
  <r>
    <x v="15"/>
    <n v="6858261"/>
  </r>
  <r>
    <x v="15"/>
    <n v="5093707"/>
  </r>
  <r>
    <x v="15"/>
    <n v="2210408"/>
  </r>
  <r>
    <x v="15"/>
    <n v="17014653"/>
  </r>
  <r>
    <x v="15"/>
    <m/>
  </r>
  <r>
    <x v="15"/>
    <n v="259724"/>
  </r>
  <r>
    <x v="15"/>
    <m/>
  </r>
  <r>
    <x v="15"/>
    <n v="2763020"/>
  </r>
  <r>
    <x v="15"/>
    <n v="2473668"/>
  </r>
  <r>
    <x v="15"/>
    <n v="7027517"/>
  </r>
  <r>
    <x v="15"/>
    <n v="11642946"/>
  </r>
  <r>
    <x v="15"/>
    <n v="3565508"/>
  </r>
  <r>
    <x v="15"/>
    <n v="371674"/>
  </r>
  <r>
    <x v="15"/>
    <n v="230049"/>
  </r>
  <r>
    <x v="15"/>
    <n v="2680717"/>
  </r>
  <r>
    <x v="15"/>
    <n v="5221281"/>
  </r>
  <r>
    <x v="15"/>
    <n v="4249321"/>
  </r>
  <r>
    <x v="15"/>
    <n v="247202"/>
  </r>
  <r>
    <x v="15"/>
    <n v="5750110"/>
  </r>
  <r>
    <x v="15"/>
    <n v="7506759"/>
  </r>
  <r>
    <x v="15"/>
    <n v="955708"/>
  </r>
  <r>
    <x v="15"/>
    <n v="6014341"/>
  </r>
  <r>
    <x v="15"/>
    <n v="6834525"/>
  </r>
  <r>
    <x v="16"/>
    <n v="230418342"/>
  </r>
  <r>
    <x v="16"/>
    <n v="817400891"/>
  </r>
  <r>
    <x v="16"/>
    <n v="147554998"/>
  </r>
  <r>
    <x v="16"/>
    <n v="173046663"/>
  </r>
  <r>
    <x v="16"/>
    <n v="165615285"/>
  </r>
  <r>
    <x v="16"/>
    <n v="25837111"/>
  </r>
  <r>
    <x v="16"/>
    <n v="60611975"/>
  </r>
  <r>
    <x v="16"/>
    <n v="457696391"/>
  </r>
  <r>
    <x v="16"/>
    <n v="33459416"/>
  </r>
  <r>
    <x v="16"/>
    <n v="16607872"/>
  </r>
  <r>
    <x v="16"/>
    <n v="494471524"/>
  </r>
  <r>
    <x v="16"/>
    <n v="41205099"/>
  </r>
  <r>
    <x v="16"/>
    <n v="320689294"/>
  </r>
  <r>
    <x v="16"/>
    <n v="2671291"/>
  </r>
  <r>
    <x v="16"/>
    <n v="273552592"/>
  </r>
  <r>
    <x v="16"/>
    <n v="335062621"/>
  </r>
  <r>
    <x v="16"/>
    <n v="152266007"/>
  </r>
  <r>
    <x v="16"/>
    <n v="24819936"/>
  </r>
  <r>
    <x v="16"/>
    <n v="102616183"/>
  </r>
  <r>
    <x v="16"/>
    <n v="101371017"/>
  </r>
  <r>
    <x v="16"/>
    <n v="231976425"/>
  </r>
  <r>
    <x v="16"/>
    <n v="89456761"/>
  </r>
  <r>
    <x v="16"/>
    <n v="20831000"/>
  </r>
  <r>
    <x v="16"/>
    <n v="560069"/>
  </r>
  <r>
    <x v="16"/>
    <n v="4762310"/>
  </r>
  <r>
    <x v="16"/>
    <n v="3802260"/>
  </r>
  <r>
    <x v="16"/>
    <n v="24444121"/>
  </r>
  <r>
    <x v="16"/>
    <n v="41083864"/>
  </r>
  <r>
    <x v="16"/>
    <n v="185260553"/>
  </r>
  <r>
    <x v="16"/>
    <n v="34585416"/>
  </r>
  <r>
    <x v="16"/>
    <n v="49627779"/>
  </r>
  <r>
    <x v="16"/>
    <n v="25023434"/>
  </r>
  <r>
    <x v="16"/>
    <n v="325338851"/>
  </r>
  <r>
    <x v="16"/>
    <n v="29359216"/>
  </r>
  <r>
    <x v="16"/>
    <n v="242295562"/>
  </r>
  <r>
    <x v="16"/>
    <n v="113309743"/>
  </r>
  <r>
    <x v="16"/>
    <n v="146027888"/>
  </r>
  <r>
    <x v="16"/>
    <n v="4555020"/>
  </r>
  <r>
    <x v="16"/>
    <n v="25477365"/>
  </r>
  <r>
    <x v="16"/>
    <n v="10597759"/>
  </r>
  <r>
    <x v="16"/>
    <n v="102825796"/>
  </r>
  <r>
    <x v="16"/>
    <n v="20949601"/>
  </r>
  <r>
    <x v="16"/>
    <n v="15315484"/>
  </r>
  <r>
    <x v="16"/>
    <n v="222559"/>
  </r>
  <r>
    <x v="16"/>
    <n v="273961019"/>
  </r>
  <r>
    <x v="16"/>
    <n v="4770222"/>
  </r>
  <r>
    <x v="16"/>
    <n v="12008376"/>
  </r>
  <r>
    <x v="16"/>
    <n v="38619405"/>
  </r>
  <r>
    <x v="16"/>
    <n v="100860818"/>
  </r>
  <r>
    <x v="16"/>
    <n v="181489203"/>
  </r>
  <r>
    <x v="16"/>
    <n v="41590886"/>
  </r>
  <r>
    <x v="16"/>
    <n v="28946127"/>
  </r>
  <r>
    <x v="16"/>
    <n v="115267375"/>
  </r>
  <r>
    <x v="16"/>
    <n v="121969216"/>
  </r>
  <r>
    <x v="16"/>
    <n v="13427615"/>
  </r>
  <r>
    <x v="16"/>
    <n v="58620973"/>
  </r>
  <r>
    <x v="16"/>
    <n v="10292300"/>
  </r>
  <r>
    <x v="16"/>
    <n v="22955097"/>
  </r>
  <r>
    <x v="16"/>
    <n v="150270147"/>
  </r>
  <r>
    <x v="16"/>
    <n v="22231658"/>
  </r>
  <r>
    <x v="16"/>
    <n v="60209334"/>
  </r>
  <r>
    <x v="16"/>
    <n v="4109095"/>
  </r>
  <r>
    <x v="16"/>
    <n v="7343114"/>
  </r>
  <r>
    <x v="16"/>
    <n v="1605"/>
  </r>
  <r>
    <x v="16"/>
    <n v="2923982"/>
  </r>
  <r>
    <x v="16"/>
    <n v="13417292"/>
  </r>
  <r>
    <x v="16"/>
    <n v="159212469"/>
  </r>
  <r>
    <x v="16"/>
    <n v="47267001"/>
  </r>
  <r>
    <x v="16"/>
    <n v="14063331"/>
  </r>
  <r>
    <x v="16"/>
    <n v="309492681"/>
  </r>
  <r>
    <x v="16"/>
    <n v="63118386"/>
  </r>
  <r>
    <x v="16"/>
    <n v="25143818"/>
  </r>
  <r>
    <x v="16"/>
    <n v="53854588"/>
  </r>
  <r>
    <x v="16"/>
    <n v="3793614"/>
  </r>
  <r>
    <x v="16"/>
    <n v="3828405"/>
  </r>
  <r>
    <x v="16"/>
    <n v="17323326"/>
  </r>
  <r>
    <x v="16"/>
    <n v="18626419"/>
  </r>
  <r>
    <x v="16"/>
    <n v="26877589"/>
  </r>
  <r>
    <x v="16"/>
    <n v="11132210"/>
  </r>
  <r>
    <x v="16"/>
    <n v="749741"/>
  </r>
  <r>
    <x v="16"/>
    <n v="20300385"/>
  </r>
  <r>
    <x v="16"/>
    <n v="295493"/>
  </r>
  <r>
    <x v="16"/>
    <n v="18937262"/>
  </r>
  <r>
    <x v="16"/>
    <n v="37553752"/>
  </r>
  <r>
    <x v="16"/>
    <n v="119718203"/>
  </r>
  <r>
    <x v="16"/>
    <n v="11526099"/>
  </r>
  <r>
    <x v="16"/>
    <n v="129832389"/>
  </r>
  <r>
    <x v="16"/>
    <n v="9538948"/>
  </r>
  <r>
    <x v="16"/>
    <n v="2576738"/>
  </r>
  <r>
    <x v="16"/>
    <n v="35999081"/>
  </r>
  <r>
    <x v="16"/>
    <n v="32417995"/>
  </r>
  <r>
    <x v="16"/>
    <n v="14502483"/>
  </r>
  <r>
    <x v="16"/>
    <n v="97529550"/>
  </r>
  <r>
    <x v="16"/>
    <n v="12408986"/>
  </r>
  <r>
    <x v="16"/>
    <n v="11135803"/>
  </r>
  <r>
    <x v="16"/>
    <n v="152036382"/>
  </r>
  <r>
    <x v="16"/>
    <n v="26570048"/>
  </r>
  <r>
    <x v="16"/>
    <n v="20080020"/>
  </r>
  <r>
    <x v="16"/>
    <n v="141047179"/>
  </r>
  <r>
    <x v="16"/>
    <n v="17100266"/>
  </r>
  <r>
    <x v="16"/>
    <n v="5781045"/>
  </r>
  <r>
    <x v="16"/>
    <n v="26960191"/>
  </r>
  <r>
    <x v="16"/>
    <n v="14818176"/>
  </r>
  <r>
    <x v="16"/>
    <n v="12803305"/>
  </r>
  <r>
    <x v="16"/>
    <n v="21075014"/>
  </r>
  <r>
    <x v="16"/>
    <n v="7032782"/>
  </r>
  <r>
    <x v="16"/>
    <n v="9759200"/>
  </r>
  <r>
    <x v="16"/>
    <n v="21440752"/>
  </r>
  <r>
    <x v="16"/>
    <n v="17917287"/>
  </r>
  <r>
    <x v="16"/>
    <n v="3011195"/>
  </r>
  <r>
    <x v="16"/>
    <n v="57400547"/>
  </r>
  <r>
    <x v="16"/>
    <n v="34327391"/>
  </r>
  <r>
    <x v="16"/>
    <n v="9336886"/>
  </r>
  <r>
    <x v="16"/>
    <n v="502313"/>
  </r>
  <r>
    <x v="16"/>
    <n v="1548120"/>
  </r>
  <r>
    <x v="16"/>
    <n v="22540359"/>
  </r>
  <r>
    <x v="16"/>
    <n v="1094668"/>
  </r>
  <r>
    <x v="16"/>
    <n v="409144"/>
  </r>
  <r>
    <x v="16"/>
    <n v="22611954"/>
  </r>
  <r>
    <x v="16"/>
    <n v="107874"/>
  </r>
  <r>
    <x v="16"/>
    <n v="292040"/>
  </r>
  <r>
    <x v="16"/>
    <n v="10082005"/>
  </r>
  <r>
    <x v="16"/>
    <n v="3692836"/>
  </r>
  <r>
    <x v="16"/>
    <n v="269300"/>
  </r>
  <r>
    <x v="16"/>
    <n v="20351264"/>
  </r>
  <r>
    <x v="16"/>
    <n v="100688705"/>
  </r>
  <r>
    <x v="16"/>
    <n v="22754725"/>
  </r>
  <r>
    <x v="16"/>
    <n v="14702438"/>
  </r>
  <r>
    <x v="16"/>
    <n v="32772492"/>
  </r>
  <r>
    <x v="16"/>
    <n v="4619014"/>
  </r>
  <r>
    <x v="16"/>
    <n v="13323144"/>
  </r>
  <r>
    <x v="16"/>
    <n v="198126"/>
  </r>
  <r>
    <x v="16"/>
    <n v="48102795"/>
  </r>
  <r>
    <x v="16"/>
    <n v="5200601"/>
  </r>
  <r>
    <x v="16"/>
    <n v="2420162"/>
  </r>
  <r>
    <x v="16"/>
    <n v="656747"/>
  </r>
  <r>
    <x v="16"/>
    <n v="21890845"/>
  </r>
  <r>
    <x v="16"/>
    <n v="1060264"/>
  </r>
  <r>
    <x v="16"/>
    <n v="9871065"/>
  </r>
  <r>
    <x v="16"/>
    <n v="3325651"/>
  </r>
  <r>
    <x v="16"/>
    <n v="2099677"/>
  </r>
  <r>
    <x v="16"/>
    <n v="8797839"/>
  </r>
  <r>
    <x v="16"/>
    <n v="285112"/>
  </r>
  <r>
    <x v="16"/>
    <n v="17380126"/>
  </r>
  <r>
    <x v="16"/>
    <n v="926954"/>
  </r>
  <r>
    <x v="16"/>
    <n v="35599803"/>
  </r>
  <r>
    <x v="16"/>
    <n v="329211"/>
  </r>
  <r>
    <x v="16"/>
    <n v="34861807"/>
  </r>
  <r>
    <x v="16"/>
    <n v="375757"/>
  </r>
  <r>
    <x v="16"/>
    <n v="7138523"/>
  </r>
  <r>
    <x v="16"/>
    <n v="27315527"/>
  </r>
  <r>
    <x v="16"/>
    <n v="5656388"/>
  </r>
  <r>
    <x v="16"/>
    <n v="2409225"/>
  </r>
  <r>
    <x v="16"/>
    <n v="10125417"/>
  </r>
  <r>
    <x v="16"/>
    <n v="49620"/>
  </r>
  <r>
    <x v="16"/>
    <n v="26491793"/>
  </r>
  <r>
    <x v="16"/>
    <n v="31387164"/>
  </r>
  <r>
    <x v="16"/>
    <n v="3124440"/>
  </r>
  <r>
    <x v="16"/>
    <n v="2372744"/>
  </r>
  <r>
    <x v="16"/>
    <n v="15094530"/>
  </r>
  <r>
    <x v="16"/>
    <n v="20340204"/>
  </r>
  <r>
    <x v="16"/>
    <n v="9889670"/>
  </r>
  <r>
    <x v="16"/>
    <n v="8008255"/>
  </r>
  <r>
    <x v="16"/>
    <n v="588621"/>
  </r>
  <r>
    <x v="16"/>
    <n v="12379402"/>
  </r>
  <r>
    <x v="16"/>
    <n v="22313201"/>
  </r>
  <r>
    <x v="16"/>
    <n v="37956793"/>
  </r>
  <r>
    <x v="16"/>
    <n v="5009305"/>
  </r>
  <r>
    <x v="16"/>
    <m/>
  </r>
  <r>
    <x v="16"/>
    <n v="1875527"/>
  </r>
  <r>
    <x v="16"/>
    <n v="21508"/>
  </r>
  <r>
    <x v="16"/>
    <n v="8620678"/>
  </r>
  <r>
    <x v="16"/>
    <n v="4939939"/>
  </r>
  <r>
    <x v="16"/>
    <n v="12767815"/>
  </r>
  <r>
    <x v="16"/>
    <n v="8315693"/>
  </r>
  <r>
    <x v="16"/>
    <n v="32212"/>
  </r>
  <r>
    <x v="16"/>
    <n v="10658278"/>
  </r>
  <r>
    <x v="16"/>
    <n v="2491989"/>
  </r>
  <r>
    <x v="16"/>
    <n v="1227324"/>
  </r>
  <r>
    <x v="16"/>
    <n v="2654308"/>
  </r>
  <r>
    <x v="16"/>
    <n v="21302121"/>
  </r>
  <r>
    <x v="16"/>
    <n v="10580"/>
  </r>
  <r>
    <x v="16"/>
    <n v="712095"/>
  </r>
  <r>
    <x v="16"/>
    <n v="11829959"/>
  </r>
  <r>
    <x v="16"/>
    <n v="3486957"/>
  </r>
  <r>
    <x v="16"/>
    <n v="12844057"/>
  </r>
  <r>
    <x v="16"/>
    <n v="1007822"/>
  </r>
  <r>
    <x v="16"/>
    <n v="25372294"/>
  </r>
  <r>
    <x v="16"/>
    <n v="2021348"/>
  </r>
  <r>
    <x v="16"/>
    <n v="1356828"/>
  </r>
  <r>
    <x v="16"/>
    <n v="12825141"/>
  </r>
  <r>
    <x v="16"/>
    <n v="17193231"/>
  </r>
  <r>
    <x v="16"/>
    <n v="195170"/>
  </r>
  <r>
    <x v="16"/>
    <n v="2821671"/>
  </r>
  <r>
    <x v="16"/>
    <n v="684351"/>
  </r>
  <r>
    <x v="16"/>
    <n v="1383553"/>
  </r>
  <r>
    <x v="16"/>
    <n v="5939449"/>
  </r>
  <r>
    <x v="16"/>
    <n v="660313"/>
  </r>
  <r>
    <x v="16"/>
    <n v="9255027"/>
  </r>
  <r>
    <x v="16"/>
    <n v="4422380"/>
  </r>
  <r>
    <x v="17"/>
    <n v="109423648"/>
  </r>
  <r>
    <x v="17"/>
    <n v="43101594"/>
  </r>
  <r>
    <x v="17"/>
    <n v="2201647264"/>
  </r>
  <r>
    <x v="17"/>
    <n v="263920180"/>
  </r>
  <r>
    <x v="17"/>
    <n v="67683989"/>
  </r>
  <r>
    <x v="17"/>
    <n v="1071255"/>
  </r>
  <r>
    <x v="17"/>
    <n v="225933435"/>
  </r>
  <r>
    <x v="17"/>
    <n v="121214377"/>
  </r>
  <r>
    <x v="17"/>
    <n v="152944660"/>
  </r>
  <r>
    <x v="17"/>
    <n v="224012234"/>
  </r>
  <r>
    <x v="17"/>
    <n v="39673807"/>
  </r>
  <r>
    <x v="17"/>
    <n v="126216940"/>
  </r>
  <r>
    <x v="17"/>
    <n v="230098753"/>
  </r>
  <r>
    <x v="17"/>
    <n v="171120329"/>
  </r>
  <r>
    <x v="17"/>
    <n v="589390539"/>
  </r>
  <r>
    <x v="17"/>
    <n v="79082515"/>
  </r>
  <r>
    <x v="17"/>
    <n v="315156409"/>
  </r>
  <r>
    <x v="17"/>
    <n v="238235719"/>
  </r>
  <r>
    <x v="17"/>
    <n v="26673829"/>
  </r>
  <r>
    <x v="17"/>
    <n v="252712101"/>
  </r>
  <r>
    <x v="17"/>
    <n v="178127760"/>
  </r>
  <r>
    <x v="17"/>
    <n v="618638999"/>
  </r>
  <r>
    <x v="17"/>
    <n v="169785704"/>
  </r>
  <r>
    <x v="17"/>
    <n v="172363301"/>
  </r>
  <r>
    <x v="17"/>
    <n v="245676146"/>
  </r>
  <r>
    <x v="17"/>
    <n v="314178011"/>
  </r>
  <r>
    <x v="17"/>
    <n v="12532777"/>
  </r>
  <r>
    <x v="17"/>
    <n v="45916769"/>
  </r>
  <r>
    <x v="17"/>
    <n v="125586134"/>
  </r>
  <r>
    <x v="17"/>
    <n v="161376069"/>
  </r>
  <r>
    <x v="17"/>
    <n v="565727"/>
  </r>
  <r>
    <x v="17"/>
    <n v="302710615"/>
  </r>
  <r>
    <x v="17"/>
    <n v="124909762"/>
  </r>
  <r>
    <x v="17"/>
    <n v="174463257"/>
  </r>
  <r>
    <x v="17"/>
    <n v="139804348"/>
  </r>
  <r>
    <x v="17"/>
    <n v="29481428"/>
  </r>
  <r>
    <x v="17"/>
    <n v="25105255"/>
  </r>
  <r>
    <x v="17"/>
    <n v="23712993"/>
  </r>
  <r>
    <x v="17"/>
    <n v="563130"/>
  </r>
  <r>
    <x v="17"/>
    <n v="43312294"/>
  </r>
  <r>
    <x v="17"/>
    <n v="299288605"/>
  </r>
  <r>
    <x v="17"/>
    <n v="136885767"/>
  </r>
  <r>
    <x v="17"/>
    <n v="333011068"/>
  </r>
  <r>
    <x v="17"/>
    <n v="164508066"/>
  </r>
  <r>
    <x v="17"/>
    <n v="118063304"/>
  </r>
  <r>
    <x v="17"/>
    <n v="3703548"/>
  </r>
  <r>
    <x v="17"/>
    <n v="257938649"/>
  </r>
  <r>
    <x v="17"/>
    <n v="87840042"/>
  </r>
  <r>
    <x v="17"/>
    <n v="29235353"/>
  </r>
  <r>
    <x v="17"/>
    <n v="131457682"/>
  </r>
  <r>
    <x v="17"/>
    <n v="44862187"/>
  </r>
  <r>
    <x v="17"/>
    <n v="116799"/>
  </r>
  <r>
    <x v="17"/>
    <n v="63856929"/>
  </r>
  <r>
    <x v="17"/>
    <n v="2158775"/>
  </r>
  <r>
    <x v="17"/>
    <n v="12021272"/>
  </r>
  <r>
    <x v="17"/>
    <n v="6682098"/>
  </r>
  <r>
    <x v="17"/>
    <n v="136982834"/>
  </r>
  <r>
    <x v="17"/>
    <n v="50159144"/>
  </r>
  <r>
    <x v="17"/>
    <n v="48169156"/>
  </r>
  <r>
    <x v="17"/>
    <n v="159330280"/>
  </r>
  <r>
    <x v="17"/>
    <n v="60527873"/>
  </r>
  <r>
    <x v="17"/>
    <n v="36400360"/>
  </r>
  <r>
    <x v="17"/>
    <n v="140807547"/>
  </r>
  <r>
    <x v="17"/>
    <n v="44229441"/>
  </r>
  <r>
    <x v="17"/>
    <n v="17626234"/>
  </r>
  <r>
    <x v="17"/>
    <n v="25480803"/>
  </r>
  <r>
    <x v="17"/>
    <n v="9381260"/>
  </r>
  <r>
    <x v="17"/>
    <n v="28084357"/>
  </r>
  <r>
    <x v="17"/>
    <n v="51376861"/>
  </r>
  <r>
    <x v="17"/>
    <n v="29342592"/>
  </r>
  <r>
    <x v="17"/>
    <n v="35281794"/>
  </r>
  <r>
    <x v="17"/>
    <n v="585773"/>
  </r>
  <r>
    <x v="17"/>
    <n v="22619589"/>
  </r>
  <r>
    <x v="17"/>
    <n v="110463140"/>
  </r>
  <r>
    <x v="17"/>
    <n v="122823468"/>
  </r>
  <r>
    <x v="17"/>
    <n v="537948"/>
  </r>
  <r>
    <x v="17"/>
    <n v="294064"/>
  </r>
  <r>
    <x v="17"/>
    <n v="122417389"/>
  </r>
  <r>
    <x v="17"/>
    <n v="5936344"/>
  </r>
  <r>
    <x v="17"/>
    <n v="377967"/>
  </r>
  <r>
    <x v="17"/>
    <n v="31480418"/>
  </r>
  <r>
    <x v="17"/>
    <n v="25804707"/>
  </r>
  <r>
    <x v="17"/>
    <n v="177977226"/>
  </r>
  <r>
    <x v="17"/>
    <n v="602302"/>
  </r>
  <r>
    <x v="17"/>
    <n v="8038061"/>
  </r>
  <r>
    <x v="17"/>
    <n v="43700855"/>
  </r>
  <r>
    <x v="17"/>
    <n v="933933"/>
  </r>
  <r>
    <x v="17"/>
    <n v="11438337"/>
  </r>
  <r>
    <x v="17"/>
    <n v="33956608"/>
  </r>
  <r>
    <x v="17"/>
    <n v="26570463"/>
  </r>
  <r>
    <x v="17"/>
    <n v="251212670"/>
  </r>
  <r>
    <x v="17"/>
    <n v="64256513"/>
  </r>
  <r>
    <x v="17"/>
    <n v="10923"/>
  </r>
  <r>
    <x v="17"/>
    <n v="50068310"/>
  </r>
  <r>
    <x v="17"/>
    <n v="15738769"/>
  </r>
  <r>
    <x v="17"/>
    <n v="59927618"/>
  </r>
  <r>
    <x v="17"/>
    <n v="7338279"/>
  </r>
  <r>
    <x v="17"/>
    <n v="41230799"/>
  </r>
  <r>
    <x v="17"/>
    <n v="16534578"/>
  </r>
  <r>
    <x v="17"/>
    <n v="44332015"/>
  </r>
  <r>
    <x v="17"/>
    <n v="48407611"/>
  </r>
  <r>
    <x v="17"/>
    <n v="3263585"/>
  </r>
  <r>
    <x v="17"/>
    <n v="15448043"/>
  </r>
  <r>
    <x v="17"/>
    <n v="6492660"/>
  </r>
  <r>
    <x v="17"/>
    <n v="7342923"/>
  </r>
  <r>
    <x v="17"/>
    <n v="44480039"/>
  </r>
  <r>
    <x v="17"/>
    <n v="1710972"/>
  </r>
  <r>
    <x v="17"/>
    <n v="14842388"/>
  </r>
  <r>
    <x v="17"/>
    <n v="5684789"/>
  </r>
  <r>
    <x v="17"/>
    <m/>
  </r>
  <r>
    <x v="17"/>
    <n v="1785901"/>
  </r>
  <r>
    <x v="17"/>
    <n v="16228448"/>
  </r>
  <r>
    <x v="17"/>
    <n v="23144499"/>
  </r>
  <r>
    <x v="17"/>
    <n v="5881367"/>
  </r>
  <r>
    <x v="17"/>
    <n v="32748995"/>
  </r>
  <r>
    <x v="17"/>
    <n v="877862"/>
  </r>
  <r>
    <x v="17"/>
    <n v="9615840"/>
  </r>
  <r>
    <x v="17"/>
    <n v="13130349"/>
  </r>
  <r>
    <x v="17"/>
    <n v="34673095"/>
  </r>
  <r>
    <x v="17"/>
    <n v="32000301"/>
  </r>
  <r>
    <x v="17"/>
    <n v="22459274"/>
  </r>
  <r>
    <x v="17"/>
    <n v="6330054"/>
  </r>
  <r>
    <x v="17"/>
    <n v="12782749"/>
  </r>
  <r>
    <x v="17"/>
    <n v="7936780"/>
  </r>
  <r>
    <x v="17"/>
    <n v="194201"/>
  </r>
  <r>
    <x v="17"/>
    <n v="23499102"/>
  </r>
  <r>
    <x v="17"/>
    <n v="14515490"/>
  </r>
  <r>
    <x v="17"/>
    <n v="3736"/>
  </r>
  <r>
    <x v="17"/>
    <n v="13717039"/>
  </r>
  <r>
    <x v="17"/>
    <n v="11486880"/>
  </r>
  <r>
    <x v="17"/>
    <n v="1740156"/>
  </r>
  <r>
    <x v="17"/>
    <n v="1568258"/>
  </r>
  <r>
    <x v="17"/>
    <n v="496059"/>
  </r>
  <r>
    <x v="17"/>
    <n v="5727130"/>
  </r>
  <r>
    <x v="17"/>
    <n v="9229808"/>
  </r>
  <r>
    <x v="17"/>
    <n v="10686841"/>
  </r>
  <r>
    <x v="17"/>
    <n v="4366722"/>
  </r>
  <r>
    <x v="17"/>
    <n v="500000"/>
  </r>
  <r>
    <x v="17"/>
    <n v="227569"/>
  </r>
  <r>
    <x v="17"/>
    <n v="20050376"/>
  </r>
  <r>
    <x v="17"/>
    <n v="1179002"/>
  </r>
  <r>
    <x v="17"/>
    <n v="125397"/>
  </r>
  <r>
    <x v="17"/>
    <n v="6112613"/>
  </r>
  <r>
    <x v="17"/>
    <n v="9593903"/>
  </r>
  <r>
    <x v="17"/>
    <n v="3600616"/>
  </r>
  <r>
    <x v="17"/>
    <n v="13692848"/>
  </r>
  <r>
    <x v="17"/>
    <n v="6537036"/>
  </r>
  <r>
    <x v="17"/>
    <n v="5571205"/>
  </r>
  <r>
    <x v="17"/>
    <n v="14059077"/>
  </r>
  <r>
    <x v="17"/>
    <n v="19868354"/>
  </r>
  <r>
    <x v="17"/>
    <n v="228455"/>
  </r>
  <r>
    <x v="17"/>
    <n v="18814720"/>
  </r>
  <r>
    <x v="17"/>
    <n v="18301610"/>
  </r>
  <r>
    <x v="17"/>
    <n v="858553"/>
  </r>
  <r>
    <x v="17"/>
    <n v="9161691"/>
  </r>
  <r>
    <x v="17"/>
    <n v="589304"/>
  </r>
  <r>
    <x v="17"/>
    <n v="3566637"/>
  </r>
  <r>
    <x v="17"/>
    <n v="11538235"/>
  </r>
  <r>
    <x v="17"/>
    <n v="2642983"/>
  </r>
  <r>
    <x v="17"/>
    <n v="2007100"/>
  </r>
  <r>
    <x v="17"/>
    <n v="309"/>
  </r>
  <r>
    <x v="17"/>
    <n v="21437192"/>
  </r>
  <r>
    <x v="17"/>
    <n v="28598376"/>
  </r>
  <r>
    <x v="17"/>
    <n v="106404"/>
  </r>
  <r>
    <x v="17"/>
    <n v="2057193"/>
  </r>
  <r>
    <x v="17"/>
    <n v="3446539"/>
  </r>
  <r>
    <x v="17"/>
    <n v="5710"/>
  </r>
  <r>
    <x v="17"/>
    <n v="626057"/>
  </r>
  <r>
    <x v="17"/>
    <n v="7281450"/>
  </r>
  <r>
    <x v="17"/>
    <n v="127923"/>
  </r>
  <r>
    <x v="17"/>
    <n v="10925060"/>
  </r>
  <r>
    <x v="17"/>
    <n v="8345056"/>
  </r>
  <r>
    <x v="17"/>
    <n v="113069"/>
  </r>
  <r>
    <x v="17"/>
    <n v="7029025"/>
  </r>
  <r>
    <x v="17"/>
    <n v="71145"/>
  </r>
  <r>
    <x v="17"/>
    <n v="46362"/>
  </r>
  <r>
    <x v="17"/>
    <n v="30716901"/>
  </r>
  <r>
    <x v="17"/>
    <n v="19745922"/>
  </r>
  <r>
    <x v="17"/>
    <n v="5906773"/>
  </r>
  <r>
    <x v="17"/>
    <n v="11838218"/>
  </r>
  <r>
    <x v="17"/>
    <n v="3602884"/>
  </r>
  <r>
    <x v="17"/>
    <n v="14772788"/>
  </r>
  <r>
    <x v="17"/>
    <n v="785482"/>
  </r>
  <r>
    <x v="17"/>
    <n v="1935539"/>
  </r>
  <r>
    <x v="17"/>
    <n v="83488"/>
  </r>
  <r>
    <x v="17"/>
    <n v="332597"/>
  </r>
  <r>
    <x v="17"/>
    <n v="9090"/>
  </r>
  <r>
    <x v="17"/>
    <n v="334319"/>
  </r>
  <r>
    <x v="17"/>
    <n v="397020"/>
  </r>
  <r>
    <x v="17"/>
    <n v="4166918"/>
  </r>
  <r>
    <x v="17"/>
    <n v="2804473"/>
  </r>
  <r>
    <x v="17"/>
    <n v="13330"/>
  </r>
  <r>
    <x v="17"/>
    <n v="14009368"/>
  </r>
  <r>
    <x v="17"/>
    <n v="40158"/>
  </r>
  <r>
    <x v="17"/>
    <n v="301796"/>
  </r>
  <r>
    <x v="17"/>
    <n v="4529843"/>
  </r>
  <r>
    <x v="17"/>
    <n v="1897404"/>
  </r>
  <r>
    <x v="17"/>
    <n v="2372903"/>
  </r>
  <r>
    <x v="17"/>
    <n v="14598571"/>
  </r>
  <r>
    <x v="17"/>
    <n v="3392080"/>
  </r>
  <r>
    <x v="18"/>
    <n v="46748721"/>
  </r>
  <r>
    <x v="18"/>
    <n v="482349603"/>
  </r>
  <r>
    <x v="18"/>
    <n v="23875127"/>
  </r>
  <r>
    <x v="18"/>
    <n v="3753929"/>
  </r>
  <r>
    <x v="18"/>
    <n v="264118201"/>
  </r>
  <r>
    <x v="18"/>
    <n v="553709788"/>
  </r>
  <r>
    <x v="18"/>
    <n v="22912409"/>
  </r>
  <r>
    <x v="18"/>
    <n v="92108659"/>
  </r>
  <r>
    <x v="18"/>
    <n v="30166293"/>
  </r>
  <r>
    <x v="18"/>
    <n v="131183530"/>
  </r>
  <r>
    <x v="18"/>
    <n v="123306987"/>
  </r>
  <r>
    <x v="18"/>
    <n v="142940100"/>
  </r>
  <r>
    <x v="18"/>
    <n v="244721064"/>
  </r>
  <r>
    <x v="18"/>
    <n v="10680275"/>
  </r>
  <r>
    <x v="18"/>
    <n v="349464664"/>
  </r>
  <r>
    <x v="18"/>
    <n v="369884651"/>
  </r>
  <r>
    <x v="18"/>
    <n v="40283321"/>
  </r>
  <r>
    <x v="18"/>
    <n v="363258859"/>
  </r>
  <r>
    <x v="18"/>
    <n v="77745966"/>
  </r>
  <r>
    <x v="18"/>
    <n v="304320254"/>
  </r>
  <r>
    <x v="18"/>
    <n v="46733235"/>
  </r>
  <r>
    <x v="18"/>
    <n v="98126565"/>
  </r>
  <r>
    <x v="18"/>
    <n v="49805462"/>
  </r>
  <r>
    <x v="18"/>
    <n v="250821495"/>
  </r>
  <r>
    <x v="18"/>
    <n v="55382927"/>
  </r>
  <r>
    <x v="18"/>
    <n v="17196103"/>
  </r>
  <r>
    <x v="18"/>
    <n v="250288523"/>
  </r>
  <r>
    <x v="18"/>
    <n v="128038368"/>
  </r>
  <r>
    <x v="18"/>
    <n v="27200316"/>
  </r>
  <r>
    <x v="18"/>
    <n v="98005666"/>
  </r>
  <r>
    <x v="18"/>
    <n v="379014294"/>
  </r>
  <r>
    <x v="18"/>
    <n v="289317794"/>
  </r>
  <r>
    <x v="18"/>
    <n v="25605015"/>
  </r>
  <r>
    <x v="18"/>
    <n v="54682547"/>
  </r>
  <r>
    <x v="18"/>
    <n v="103891409"/>
  </r>
  <r>
    <x v="18"/>
    <n v="218613188"/>
  </r>
  <r>
    <x v="18"/>
    <n v="159710793"/>
  </r>
  <r>
    <x v="18"/>
    <n v="185991646"/>
  </r>
  <r>
    <x v="18"/>
    <n v="40263020"/>
  </r>
  <r>
    <x v="18"/>
    <n v="112587658"/>
  </r>
  <r>
    <x v="18"/>
    <n v="182968902"/>
  </r>
  <r>
    <x v="18"/>
    <n v="250849789"/>
  </r>
  <r>
    <x v="18"/>
    <n v="1657778"/>
  </r>
  <r>
    <x v="18"/>
    <n v="72527595"/>
  </r>
  <r>
    <x v="18"/>
    <n v="25232289"/>
  </r>
  <r>
    <x v="18"/>
    <n v="41616262"/>
  </r>
  <r>
    <x v="18"/>
    <n v="136159423"/>
  </r>
  <r>
    <x v="18"/>
    <n v="50688658"/>
  </r>
  <r>
    <x v="18"/>
    <n v="3221152"/>
  </r>
  <r>
    <x v="18"/>
    <n v="186883563"/>
  </r>
  <r>
    <x v="18"/>
    <n v="2982011"/>
  </r>
  <r>
    <x v="18"/>
    <n v="202292902"/>
  </r>
  <r>
    <x v="18"/>
    <n v="37020277"/>
  </r>
  <r>
    <x v="18"/>
    <n v="102367405"/>
  </r>
  <r>
    <x v="18"/>
    <n v="164839294"/>
  </r>
  <r>
    <x v="18"/>
    <n v="11203026"/>
  </r>
  <r>
    <x v="18"/>
    <n v="285444603"/>
  </r>
  <r>
    <x v="18"/>
    <n v="82150642"/>
  </r>
  <r>
    <x v="18"/>
    <n v="44547681"/>
  </r>
  <r>
    <x v="18"/>
    <n v="16757163"/>
  </r>
  <r>
    <x v="18"/>
    <n v="81471882"/>
  </r>
  <r>
    <x v="18"/>
    <n v="11841544"/>
  </r>
  <r>
    <x v="18"/>
    <n v="2375097"/>
  </r>
  <r>
    <x v="18"/>
    <n v="37170655"/>
  </r>
  <r>
    <x v="18"/>
    <n v="55041738"/>
  </r>
  <r>
    <x v="18"/>
    <n v="17514980"/>
  </r>
  <r>
    <x v="18"/>
    <n v="93107289"/>
  </r>
  <r>
    <x v="18"/>
    <n v="7267585"/>
  </r>
  <r>
    <x v="18"/>
    <n v="198685114"/>
  </r>
  <r>
    <x v="18"/>
    <n v="17460020"/>
  </r>
  <r>
    <x v="18"/>
    <n v="21567853"/>
  </r>
  <r>
    <x v="18"/>
    <n v="171757863"/>
  </r>
  <r>
    <x v="18"/>
    <n v="16316273"/>
  </r>
  <r>
    <x v="18"/>
    <n v="20308772"/>
  </r>
  <r>
    <x v="18"/>
    <n v="1053788"/>
  </r>
  <r>
    <x v="18"/>
    <n v="48482"/>
  </r>
  <r>
    <x v="18"/>
    <n v="6955"/>
  </r>
  <r>
    <x v="18"/>
    <n v="55494066"/>
  </r>
  <r>
    <x v="18"/>
    <n v="23384939"/>
  </r>
  <r>
    <x v="18"/>
    <n v="21057208"/>
  </r>
  <r>
    <x v="18"/>
    <n v="40002112"/>
  </r>
  <r>
    <x v="18"/>
    <n v="116672912"/>
  </r>
  <r>
    <x v="18"/>
    <m/>
  </r>
  <r>
    <x v="18"/>
    <n v="14594226"/>
  </r>
  <r>
    <x v="18"/>
    <n v="30331165"/>
  </r>
  <r>
    <x v="18"/>
    <n v="12461773"/>
  </r>
  <r>
    <x v="18"/>
    <n v="189176423"/>
  </r>
  <r>
    <x v="18"/>
    <n v="7027290"/>
  </r>
  <r>
    <x v="18"/>
    <n v="146125"/>
  </r>
  <r>
    <x v="18"/>
    <m/>
  </r>
  <r>
    <x v="18"/>
    <n v="299569"/>
  </r>
  <r>
    <x v="18"/>
    <n v="19204929"/>
  </r>
  <r>
    <x v="18"/>
    <m/>
  </r>
  <r>
    <x v="18"/>
    <n v="7120568"/>
  </r>
  <r>
    <x v="18"/>
    <n v="29202884"/>
  </r>
  <r>
    <x v="18"/>
    <n v="10023282"/>
  </r>
  <r>
    <x v="18"/>
    <n v="8863193"/>
  </r>
  <r>
    <x v="18"/>
    <n v="294456605"/>
  </r>
  <r>
    <x v="18"/>
    <n v="19221939"/>
  </r>
  <r>
    <x v="18"/>
    <n v="5078660"/>
  </r>
  <r>
    <x v="18"/>
    <n v="9898412"/>
  </r>
  <r>
    <x v="18"/>
    <n v="29967750"/>
  </r>
  <r>
    <x v="18"/>
    <n v="3020601"/>
  </r>
  <r>
    <x v="18"/>
    <n v="27007143"/>
  </r>
  <r>
    <x v="18"/>
    <n v="14051384"/>
  </r>
  <r>
    <x v="18"/>
    <n v="6451628"/>
  </r>
  <r>
    <x v="18"/>
    <n v="10019109"/>
  </r>
  <r>
    <x v="18"/>
    <n v="50632037"/>
  </r>
  <r>
    <x v="18"/>
    <n v="46905889"/>
  </r>
  <r>
    <x v="18"/>
    <n v="15055091"/>
  </r>
  <r>
    <x v="18"/>
    <n v="163644662"/>
  </r>
  <r>
    <x v="18"/>
    <n v="9639390"/>
  </r>
  <r>
    <x v="18"/>
    <n v="14096321"/>
  </r>
  <r>
    <x v="18"/>
    <n v="55257450"/>
  </r>
  <r>
    <x v="18"/>
    <n v="69131860"/>
  </r>
  <r>
    <x v="18"/>
    <n v="107178"/>
  </r>
  <r>
    <x v="18"/>
    <n v="52090187"/>
  </r>
  <r>
    <x v="18"/>
    <n v="22510798"/>
  </r>
  <r>
    <x v="18"/>
    <n v="219331"/>
  </r>
  <r>
    <x v="18"/>
    <n v="19870567"/>
  </r>
  <r>
    <x v="18"/>
    <n v="913834"/>
  </r>
  <r>
    <x v="18"/>
    <n v="2652246"/>
  </r>
  <r>
    <x v="18"/>
    <n v="9623329"/>
  </r>
  <r>
    <x v="18"/>
    <n v="21521"/>
  </r>
  <r>
    <x v="18"/>
    <n v="18253415"/>
  </r>
  <r>
    <x v="18"/>
    <m/>
  </r>
  <r>
    <x v="18"/>
    <n v="3121"/>
  </r>
  <r>
    <x v="18"/>
    <n v="351447"/>
  </r>
  <r>
    <x v="18"/>
    <n v="15923122"/>
  </r>
  <r>
    <x v="18"/>
    <n v="34562556"/>
  </r>
  <r>
    <x v="18"/>
    <n v="13583690"/>
  </r>
  <r>
    <x v="18"/>
    <n v="39278722"/>
  </r>
  <r>
    <x v="18"/>
    <n v="6136856"/>
  </r>
  <r>
    <x v="18"/>
    <n v="3572443"/>
  </r>
  <r>
    <x v="18"/>
    <n v="1960216"/>
  </r>
  <r>
    <x v="18"/>
    <n v="56709981"/>
  </r>
  <r>
    <x v="18"/>
    <n v="3970078"/>
  </r>
  <r>
    <x v="18"/>
    <n v="140894675"/>
  </r>
  <r>
    <x v="18"/>
    <n v="23261485"/>
  </r>
  <r>
    <x v="18"/>
    <n v="15064946"/>
  </r>
  <r>
    <x v="18"/>
    <n v="12874899"/>
  </r>
  <r>
    <x v="18"/>
    <n v="12951088"/>
  </r>
  <r>
    <x v="18"/>
    <n v="4553271"/>
  </r>
  <r>
    <x v="18"/>
    <n v="10452012"/>
  </r>
  <r>
    <x v="18"/>
    <n v="5971073"/>
  </r>
  <r>
    <x v="18"/>
    <n v="2281761"/>
  </r>
  <r>
    <x v="18"/>
    <n v="777423"/>
  </r>
  <r>
    <x v="18"/>
    <n v="282175"/>
  </r>
  <r>
    <x v="18"/>
    <n v="8341087"/>
  </r>
  <r>
    <x v="18"/>
    <n v="19889299"/>
  </r>
  <r>
    <x v="18"/>
    <n v="13806137"/>
  </r>
  <r>
    <x v="18"/>
    <n v="1672"/>
  </r>
  <r>
    <x v="18"/>
    <n v="1263279"/>
  </r>
  <r>
    <x v="18"/>
    <n v="5624282"/>
  </r>
  <r>
    <x v="18"/>
    <n v="6745362"/>
  </r>
  <r>
    <x v="18"/>
    <n v="22852487"/>
  </r>
  <r>
    <x v="18"/>
    <n v="375805"/>
  </r>
  <r>
    <x v="18"/>
    <n v="357549"/>
  </r>
  <r>
    <x v="18"/>
    <n v="26616840"/>
  </r>
  <r>
    <x v="18"/>
    <n v="8165212"/>
  </r>
  <r>
    <x v="18"/>
    <n v="5502773"/>
  </r>
  <r>
    <x v="18"/>
    <n v="5878911"/>
  </r>
  <r>
    <x v="18"/>
    <n v="713239"/>
  </r>
  <r>
    <x v="18"/>
    <n v="4071548"/>
  </r>
  <r>
    <x v="18"/>
    <n v="26875268"/>
  </r>
  <r>
    <x v="18"/>
    <n v="801985"/>
  </r>
  <r>
    <x v="18"/>
    <n v="12218638"/>
  </r>
  <r>
    <x v="18"/>
    <n v="1171001"/>
  </r>
  <r>
    <x v="18"/>
    <n v="4356216"/>
  </r>
  <r>
    <x v="18"/>
    <n v="1677131"/>
  </r>
  <r>
    <x v="18"/>
    <n v="14328"/>
  </r>
  <r>
    <x v="18"/>
    <n v="4611784"/>
  </r>
  <r>
    <x v="18"/>
    <n v="18912328"/>
  </r>
  <r>
    <x v="18"/>
    <n v="25824"/>
  </r>
  <r>
    <x v="18"/>
    <n v="2048740"/>
  </r>
  <r>
    <x v="18"/>
    <n v="1794086"/>
  </r>
  <r>
    <x v="18"/>
    <n v="10319915"/>
  </r>
  <r>
    <x v="18"/>
    <n v="12214338"/>
  </r>
  <r>
    <x v="18"/>
    <n v="871759"/>
  </r>
  <r>
    <x v="18"/>
    <n v="8072007"/>
  </r>
  <r>
    <x v="18"/>
    <n v="9257103"/>
  </r>
  <r>
    <x v="18"/>
    <n v="1214198"/>
  </r>
  <r>
    <x v="18"/>
    <m/>
  </r>
  <r>
    <x v="18"/>
    <n v="1036818"/>
  </r>
  <r>
    <x v="18"/>
    <n v="4106588"/>
  </r>
  <r>
    <x v="18"/>
    <n v="4390"/>
  </r>
  <r>
    <x v="18"/>
    <n v="123104"/>
  </r>
  <r>
    <x v="18"/>
    <n v="524864"/>
  </r>
  <r>
    <x v="18"/>
    <n v="238497"/>
  </r>
  <r>
    <x v="18"/>
    <n v="895788"/>
  </r>
  <r>
    <x v="18"/>
    <n v="104255"/>
  </r>
  <r>
    <x v="18"/>
    <n v="12069719"/>
  </r>
  <r>
    <x v="18"/>
    <n v="4714658"/>
  </r>
  <r>
    <x v="18"/>
    <n v="2087471"/>
  </r>
  <r>
    <x v="18"/>
    <n v="7571115"/>
  </r>
  <r>
    <x v="18"/>
    <n v="11710"/>
  </r>
  <r>
    <x v="18"/>
    <n v="77910"/>
  </r>
  <r>
    <x v="18"/>
    <n v="1808004"/>
  </r>
  <r>
    <x v="18"/>
    <n v="10493366"/>
  </r>
  <r>
    <x v="18"/>
    <m/>
  </r>
  <r>
    <x v="19"/>
    <n v="466364845"/>
  </r>
  <r>
    <x v="19"/>
    <n v="101209702"/>
  </r>
  <r>
    <x v="19"/>
    <n v="128799509"/>
  </r>
  <r>
    <x v="19"/>
    <n v="162242684"/>
  </r>
  <r>
    <x v="19"/>
    <n v="415933406"/>
  </r>
  <r>
    <x v="19"/>
    <n v="235483004"/>
  </r>
  <r>
    <x v="19"/>
    <n v="286801374"/>
  </r>
  <r>
    <x v="19"/>
    <n v="356296601"/>
  </r>
  <r>
    <x v="19"/>
    <n v="1027082707"/>
  </r>
  <r>
    <x v="19"/>
    <n v="53478579"/>
  </r>
  <r>
    <x v="19"/>
    <n v="672806292"/>
  </r>
  <r>
    <x v="19"/>
    <n v="312016928"/>
  </r>
  <r>
    <x v="19"/>
    <n v="10828256"/>
  </r>
  <r>
    <x v="19"/>
    <n v="90683916"/>
  </r>
  <r>
    <x v="19"/>
    <n v="363889678"/>
  </r>
  <r>
    <x v="19"/>
    <n v="76347426"/>
  </r>
  <r>
    <x v="19"/>
    <n v="248639099"/>
  </r>
  <r>
    <x v="19"/>
    <n v="10410044"/>
  </r>
  <r>
    <x v="19"/>
    <n v="48451803"/>
  </r>
  <r>
    <x v="19"/>
    <n v="48350205"/>
  </r>
  <r>
    <x v="19"/>
    <n v="300135367"/>
  </r>
  <r>
    <x v="19"/>
    <n v="164648142"/>
  </r>
  <r>
    <x v="19"/>
    <n v="30471"/>
  </r>
  <r>
    <x v="19"/>
    <n v="54294169"/>
  </r>
  <r>
    <x v="19"/>
    <n v="103166989"/>
  </r>
  <r>
    <x v="19"/>
    <n v="206071502"/>
  </r>
  <r>
    <x v="19"/>
    <n v="56870414"/>
  </r>
  <r>
    <x v="19"/>
    <n v="497375381"/>
  </r>
  <r>
    <x v="19"/>
    <n v="31429330"/>
  </r>
  <r>
    <x v="19"/>
    <n v="448191819"/>
  </r>
  <r>
    <x v="19"/>
    <n v="14902041"/>
  </r>
  <r>
    <x v="19"/>
    <n v="23106667"/>
  </r>
  <r>
    <x v="19"/>
    <n v="23180087"/>
  </r>
  <r>
    <x v="19"/>
    <n v="361832400"/>
  </r>
  <r>
    <x v="19"/>
    <n v="1585642"/>
  </r>
  <r>
    <x v="19"/>
    <n v="33461011"/>
  </r>
  <r>
    <x v="19"/>
    <n v="222104681"/>
  </r>
  <r>
    <x v="19"/>
    <n v="234801895"/>
  </r>
  <r>
    <x v="19"/>
    <n v="58401898"/>
  </r>
  <r>
    <x v="19"/>
    <n v="177841558"/>
  </r>
  <r>
    <x v="19"/>
    <n v="60289912"/>
  </r>
  <r>
    <x v="19"/>
    <n v="92938755"/>
  </r>
  <r>
    <x v="19"/>
    <n v="61698899"/>
  </r>
  <r>
    <x v="19"/>
    <n v="73475268"/>
  </r>
  <r>
    <x v="19"/>
    <n v="211989043"/>
  </r>
  <r>
    <x v="19"/>
    <n v="124305181"/>
  </r>
  <r>
    <x v="19"/>
    <n v="10571408"/>
  </r>
  <r>
    <x v="19"/>
    <n v="11540607"/>
  </r>
  <r>
    <x v="19"/>
    <n v="96618699"/>
  </r>
  <r>
    <x v="19"/>
    <n v="42593455"/>
  </r>
  <r>
    <x v="19"/>
    <n v="2595216"/>
  </r>
  <r>
    <x v="19"/>
    <n v="84565230"/>
  </r>
  <r>
    <x v="19"/>
    <n v="3117085"/>
  </r>
  <r>
    <x v="19"/>
    <n v="151493655"/>
  </r>
  <r>
    <x v="19"/>
    <n v="100230832"/>
  </r>
  <r>
    <x v="19"/>
    <n v="4750660"/>
  </r>
  <r>
    <x v="19"/>
    <n v="19288130"/>
  </r>
  <r>
    <x v="19"/>
    <n v="88545092"/>
  </r>
  <r>
    <x v="19"/>
    <n v="34698753"/>
  </r>
  <r>
    <x v="19"/>
    <n v="177311151"/>
  </r>
  <r>
    <x v="19"/>
    <n v="2856712"/>
  </r>
  <r>
    <x v="19"/>
    <n v="46112640"/>
  </r>
  <r>
    <x v="19"/>
    <n v="16797191"/>
  </r>
  <r>
    <x v="19"/>
    <n v="107752036"/>
  </r>
  <r>
    <x v="19"/>
    <n v="28451622"/>
  </r>
  <r>
    <x v="19"/>
    <n v="161626121"/>
  </r>
  <r>
    <x v="19"/>
    <n v="83137603"/>
  </r>
  <r>
    <x v="19"/>
    <n v="6416569"/>
  </r>
  <r>
    <x v="19"/>
    <n v="4152230"/>
  </r>
  <r>
    <x v="19"/>
    <n v="98625775"/>
  </r>
  <r>
    <x v="19"/>
    <n v="4217115"/>
  </r>
  <r>
    <x v="19"/>
    <n v="149705852"/>
  </r>
  <r>
    <x v="19"/>
    <n v="66976317"/>
  </r>
  <r>
    <x v="19"/>
    <n v="47434430"/>
  </r>
  <r>
    <x v="19"/>
    <n v="217244"/>
  </r>
  <r>
    <x v="19"/>
    <n v="2062405"/>
  </r>
  <r>
    <x v="19"/>
    <n v="212404396"/>
  </r>
  <r>
    <x v="19"/>
    <n v="4775847"/>
  </r>
  <r>
    <x v="19"/>
    <n v="21142914"/>
  </r>
  <r>
    <x v="19"/>
    <m/>
  </r>
  <r>
    <x v="19"/>
    <n v="9380473"/>
  </r>
  <r>
    <x v="19"/>
    <n v="8951935"/>
  </r>
  <r>
    <x v="19"/>
    <n v="87423861"/>
  </r>
  <r>
    <x v="19"/>
    <n v="309460292"/>
  </r>
  <r>
    <x v="19"/>
    <n v="18564088"/>
  </r>
  <r>
    <x v="19"/>
    <n v="134403112"/>
  </r>
  <r>
    <x v="19"/>
    <n v="41067311"/>
  </r>
  <r>
    <x v="19"/>
    <n v="73956241"/>
  </r>
  <r>
    <x v="19"/>
    <n v="67952969"/>
  </r>
  <r>
    <x v="19"/>
    <n v="22593409"/>
  </r>
  <r>
    <x v="19"/>
    <n v="117758500"/>
  </r>
  <r>
    <x v="19"/>
    <n v="3325736"/>
  </r>
  <r>
    <x v="19"/>
    <n v="118880016"/>
  </r>
  <r>
    <x v="19"/>
    <n v="89446268"/>
  </r>
  <r>
    <x v="19"/>
    <n v="16071990"/>
  </r>
  <r>
    <x v="19"/>
    <n v="27807627"/>
  </r>
  <r>
    <x v="19"/>
    <n v="176885658"/>
  </r>
  <r>
    <x v="19"/>
    <n v="104257"/>
  </r>
  <r>
    <x v="19"/>
    <n v="10115013"/>
  </r>
  <r>
    <x v="19"/>
    <n v="1765545"/>
  </r>
  <r>
    <x v="19"/>
    <n v="30657854"/>
  </r>
  <r>
    <x v="19"/>
    <n v="30636478"/>
  </r>
  <r>
    <x v="19"/>
    <n v="34573780"/>
  </r>
  <r>
    <x v="19"/>
    <n v="6262878"/>
  </r>
  <r>
    <x v="19"/>
    <n v="254441"/>
  </r>
  <r>
    <x v="19"/>
    <n v="16649768"/>
  </r>
  <r>
    <x v="19"/>
    <n v="2259680"/>
  </r>
  <r>
    <x v="19"/>
    <n v="93900680"/>
  </r>
  <r>
    <x v="19"/>
    <n v="2015406"/>
  </r>
  <r>
    <x v="19"/>
    <n v="752122"/>
  </r>
  <r>
    <x v="19"/>
    <n v="13042112"/>
  </r>
  <r>
    <x v="19"/>
    <n v="10667893"/>
  </r>
  <r>
    <x v="19"/>
    <n v="113996937"/>
  </r>
  <r>
    <x v="19"/>
    <m/>
  </r>
  <r>
    <x v="19"/>
    <n v="10827816"/>
  </r>
  <r>
    <x v="19"/>
    <n v="8891623"/>
  </r>
  <r>
    <x v="19"/>
    <n v="36450736"/>
  </r>
  <r>
    <x v="19"/>
    <n v="36850101"/>
  </r>
  <r>
    <x v="19"/>
    <m/>
  </r>
  <r>
    <x v="19"/>
    <n v="23631929"/>
  </r>
  <r>
    <x v="19"/>
    <n v="635096"/>
  </r>
  <r>
    <x v="19"/>
    <n v="6852450"/>
  </r>
  <r>
    <x v="19"/>
    <n v="35242897"/>
  </r>
  <r>
    <x v="19"/>
    <n v="7918035"/>
  </r>
  <r>
    <x v="19"/>
    <n v="74608570"/>
  </r>
  <r>
    <x v="19"/>
    <n v="54264342"/>
  </r>
  <r>
    <x v="19"/>
    <n v="1632567"/>
  </r>
  <r>
    <x v="19"/>
    <n v="90874570"/>
  </r>
  <r>
    <x v="19"/>
    <n v="17762705"/>
  </r>
  <r>
    <x v="19"/>
    <n v="19598588"/>
  </r>
  <r>
    <x v="19"/>
    <n v="22323612"/>
  </r>
  <r>
    <x v="19"/>
    <n v="259510"/>
  </r>
  <r>
    <x v="19"/>
    <n v="17589705"/>
  </r>
  <r>
    <x v="19"/>
    <n v="25059640"/>
  </r>
  <r>
    <x v="19"/>
    <n v="4488529"/>
  </r>
  <r>
    <x v="19"/>
    <n v="2924635"/>
  </r>
  <r>
    <x v="19"/>
    <n v="8408835"/>
  </r>
  <r>
    <x v="19"/>
    <n v="11683047"/>
  </r>
  <r>
    <x v="19"/>
    <n v="12017369"/>
  </r>
  <r>
    <x v="19"/>
    <n v="6208548"/>
  </r>
  <r>
    <x v="19"/>
    <n v="34105207"/>
  </r>
  <r>
    <x v="19"/>
    <n v="9974410"/>
  </r>
  <r>
    <x v="19"/>
    <n v="28121100"/>
  </r>
  <r>
    <x v="19"/>
    <n v="7302522"/>
  </r>
  <r>
    <x v="19"/>
    <n v="461259"/>
  </r>
  <r>
    <x v="19"/>
    <n v="4398989"/>
  </r>
  <r>
    <x v="19"/>
    <n v="12924063"/>
  </r>
  <r>
    <x v="19"/>
    <n v="58900031"/>
  </r>
  <r>
    <x v="19"/>
    <n v="4177818"/>
  </r>
  <r>
    <x v="19"/>
    <n v="133949270"/>
  </r>
  <r>
    <x v="19"/>
    <n v="4525794"/>
  </r>
  <r>
    <x v="19"/>
    <n v="10155690"/>
  </r>
  <r>
    <x v="19"/>
    <n v="22365133"/>
  </r>
  <r>
    <x v="19"/>
    <n v="18542974"/>
  </r>
  <r>
    <x v="19"/>
    <n v="5453"/>
  </r>
  <r>
    <x v="19"/>
    <n v="14401563"/>
  </r>
  <r>
    <x v="19"/>
    <n v="4197729"/>
  </r>
  <r>
    <x v="19"/>
    <n v="10920544"/>
  </r>
  <r>
    <x v="19"/>
    <n v="92442"/>
  </r>
  <r>
    <x v="19"/>
    <n v="10570375"/>
  </r>
  <r>
    <x v="19"/>
    <n v="206128"/>
  </r>
  <r>
    <x v="19"/>
    <n v="94591"/>
  </r>
  <r>
    <x v="19"/>
    <n v="4555459"/>
  </r>
  <r>
    <x v="19"/>
    <n v="11578059"/>
  </r>
  <r>
    <x v="19"/>
    <n v="24493601"/>
  </r>
  <r>
    <x v="19"/>
    <n v="23049593"/>
  </r>
  <r>
    <x v="19"/>
    <n v="14936407"/>
  </r>
  <r>
    <x v="19"/>
    <n v="9177355"/>
  </r>
  <r>
    <x v="19"/>
    <n v="36911617"/>
  </r>
  <r>
    <x v="19"/>
    <n v="14011454"/>
  </r>
  <r>
    <x v="19"/>
    <n v="5541431"/>
  </r>
  <r>
    <x v="19"/>
    <n v="2005840"/>
  </r>
  <r>
    <x v="19"/>
    <n v="6552255"/>
  </r>
  <r>
    <x v="19"/>
    <n v="646532"/>
  </r>
  <r>
    <x v="19"/>
    <n v="13263993"/>
  </r>
  <r>
    <x v="19"/>
    <n v="27816"/>
  </r>
  <r>
    <x v="19"/>
    <n v="8678812"/>
  </r>
  <r>
    <x v="19"/>
    <n v="4956401"/>
  </r>
  <r>
    <x v="19"/>
    <n v="2986932"/>
  </r>
  <r>
    <x v="19"/>
    <n v="474900"/>
  </r>
  <r>
    <x v="19"/>
    <n v="178278"/>
  </r>
  <r>
    <x v="19"/>
    <n v="3957934"/>
  </r>
  <r>
    <x v="19"/>
    <n v="3736868"/>
  </r>
  <r>
    <x v="19"/>
    <n v="2777552"/>
  </r>
  <r>
    <x v="19"/>
    <n v="293092"/>
  </r>
  <r>
    <x v="19"/>
    <n v="2087228"/>
  </r>
  <r>
    <x v="19"/>
    <n v="19478"/>
  </r>
  <r>
    <x v="19"/>
    <n v="401299"/>
  </r>
  <r>
    <x v="19"/>
    <n v="164022"/>
  </r>
  <r>
    <x v="19"/>
    <n v="927107"/>
  </r>
  <r>
    <x v="19"/>
    <n v="28544120"/>
  </r>
  <r>
    <x v="19"/>
    <n v="570708"/>
  </r>
  <r>
    <x v="19"/>
    <n v="370668"/>
  </r>
  <r>
    <x v="19"/>
    <m/>
  </r>
  <r>
    <x v="19"/>
    <n v="437568"/>
  </r>
  <r>
    <x v="19"/>
    <n v="11993021"/>
  </r>
  <r>
    <x v="19"/>
    <n v="1302067"/>
  </r>
  <r>
    <x v="19"/>
    <n v="1955933"/>
  </r>
  <r>
    <x v="19"/>
    <m/>
  </r>
  <r>
    <x v="19"/>
    <n v="60279"/>
  </r>
  <r>
    <x v="20"/>
    <n v="47386287"/>
  </r>
  <r>
    <x v="20"/>
    <n v="34266564"/>
  </r>
  <r>
    <x v="20"/>
    <n v="465380802"/>
  </r>
  <r>
    <x v="20"/>
    <n v="83557872"/>
  </r>
  <r>
    <x v="20"/>
    <n v="7390108"/>
  </r>
  <r>
    <x v="20"/>
    <n v="40047078"/>
  </r>
  <r>
    <x v="20"/>
    <n v="14493284"/>
  </r>
  <r>
    <x v="20"/>
    <n v="429632142"/>
  </r>
  <r>
    <x v="20"/>
    <n v="278019771"/>
  </r>
  <r>
    <x v="20"/>
    <n v="328718434"/>
  </r>
  <r>
    <x v="20"/>
    <n v="113916474"/>
  </r>
  <r>
    <x v="20"/>
    <n v="296339528"/>
  </r>
  <r>
    <x v="20"/>
    <n v="128884132"/>
  </r>
  <r>
    <x v="20"/>
    <n v="215294342"/>
  </r>
  <r>
    <x v="20"/>
    <n v="256271286"/>
  </r>
  <r>
    <x v="20"/>
    <n v="248118121"/>
  </r>
  <r>
    <x v="20"/>
    <n v="264105545"/>
  </r>
  <r>
    <x v="20"/>
    <n v="119754278"/>
  </r>
  <r>
    <x v="20"/>
    <n v="144056873"/>
  </r>
  <r>
    <x v="20"/>
    <n v="90449929"/>
  </r>
  <r>
    <x v="20"/>
    <n v="136771683"/>
  </r>
  <r>
    <x v="20"/>
    <n v="546388108"/>
  </r>
  <r>
    <x v="20"/>
    <n v="71870729"/>
  </r>
  <r>
    <x v="20"/>
    <n v="96085477"/>
  </r>
  <r>
    <x v="20"/>
    <n v="224834564"/>
  </r>
  <r>
    <x v="20"/>
    <n v="104155843"/>
  </r>
  <r>
    <x v="20"/>
    <n v="112880294"/>
  </r>
  <r>
    <x v="20"/>
    <n v="207515725"/>
  </r>
  <r>
    <x v="20"/>
    <n v="10045677"/>
  </r>
  <r>
    <x v="20"/>
    <n v="14244250"/>
  </r>
  <r>
    <x v="20"/>
    <n v="291420351"/>
  </r>
  <r>
    <x v="20"/>
    <n v="169661687"/>
  </r>
  <r>
    <x v="20"/>
    <n v="213525736"/>
  </r>
  <r>
    <x v="20"/>
    <n v="237202299"/>
  </r>
  <r>
    <x v="20"/>
    <n v="73180723"/>
  </r>
  <r>
    <x v="20"/>
    <n v="330444045"/>
  </r>
  <r>
    <x v="20"/>
    <n v="53187659"/>
  </r>
  <r>
    <x v="20"/>
    <n v="190213455"/>
  </r>
  <r>
    <x v="20"/>
    <n v="2554"/>
  </r>
  <r>
    <x v="20"/>
    <n v="212742720"/>
  </r>
  <r>
    <x v="20"/>
    <n v="47126295"/>
  </r>
  <r>
    <x v="20"/>
    <n v="29725663"/>
  </r>
  <r>
    <x v="20"/>
    <n v="161834276"/>
  </r>
  <r>
    <x v="20"/>
    <n v="20789556"/>
  </r>
  <r>
    <x v="20"/>
    <n v="106371651"/>
  </r>
  <r>
    <x v="20"/>
    <n v="152699976"/>
  </r>
  <r>
    <x v="20"/>
    <n v="109283018"/>
  </r>
  <r>
    <x v="20"/>
    <n v="20908467"/>
  </r>
  <r>
    <x v="20"/>
    <n v="149270999"/>
  </r>
  <r>
    <x v="20"/>
    <n v="127666415"/>
  </r>
  <r>
    <x v="20"/>
    <n v="90383208"/>
  </r>
  <r>
    <x v="20"/>
    <n v="76432727"/>
  </r>
  <r>
    <x v="20"/>
    <n v="18062"/>
  </r>
  <r>
    <x v="20"/>
    <n v="349822765"/>
  </r>
  <r>
    <x v="20"/>
    <n v="363597184"/>
  </r>
  <r>
    <x v="20"/>
    <n v="40059672"/>
  </r>
  <r>
    <x v="20"/>
    <n v="374111707"/>
  </r>
  <r>
    <x v="20"/>
    <n v="44567606"/>
  </r>
  <r>
    <x v="20"/>
    <n v="124745083"/>
  </r>
  <r>
    <x v="20"/>
    <n v="110983407"/>
  </r>
  <r>
    <x v="20"/>
    <n v="50054511"/>
  </r>
  <r>
    <x v="20"/>
    <n v="59827328"/>
  </r>
  <r>
    <x v="20"/>
    <n v="1308242"/>
  </r>
  <r>
    <x v="20"/>
    <n v="58292295"/>
  </r>
  <r>
    <x v="20"/>
    <n v="28780255"/>
  </r>
  <r>
    <x v="20"/>
    <n v="40863718"/>
  </r>
  <r>
    <x v="20"/>
    <n v="68106245"/>
  </r>
  <r>
    <x v="20"/>
    <n v="82343495"/>
  </r>
  <r>
    <x v="20"/>
    <n v="62198945"/>
  </r>
  <r>
    <x v="20"/>
    <n v="27728118"/>
  </r>
  <r>
    <x v="20"/>
    <n v="99274467"/>
  </r>
  <r>
    <x v="20"/>
    <n v="27965865"/>
  </r>
  <r>
    <x v="20"/>
    <n v="17989227"/>
  </r>
  <r>
    <x v="20"/>
    <n v="55707411"/>
  </r>
  <r>
    <x v="20"/>
    <n v="215663859"/>
  </r>
  <r>
    <x v="20"/>
    <n v="59468275"/>
  </r>
  <r>
    <x v="20"/>
    <n v="940944"/>
  </r>
  <r>
    <x v="20"/>
    <n v="32168970"/>
  </r>
  <r>
    <x v="20"/>
    <n v="47053625"/>
  </r>
  <r>
    <x v="20"/>
    <n v="183611771"/>
  </r>
  <r>
    <x v="20"/>
    <n v="33463969"/>
  </r>
  <r>
    <x v="20"/>
    <n v="33978694"/>
  </r>
  <r>
    <x v="20"/>
    <n v="19412993"/>
  </r>
  <r>
    <x v="20"/>
    <n v="33426588"/>
  </r>
  <r>
    <x v="20"/>
    <n v="107626125"/>
  </r>
  <r>
    <x v="20"/>
    <n v="80049764"/>
  </r>
  <r>
    <x v="20"/>
    <n v="39459427"/>
  </r>
  <r>
    <x v="20"/>
    <n v="36754634"/>
  </r>
  <r>
    <x v="20"/>
    <n v="62464731"/>
  </r>
  <r>
    <x v="20"/>
    <n v="47267829"/>
  </r>
  <r>
    <x v="20"/>
    <n v="50802120"/>
  </r>
  <r>
    <x v="20"/>
    <n v="91036760"/>
  </r>
  <r>
    <x v="20"/>
    <n v="173959438"/>
  </r>
  <r>
    <x v="20"/>
    <n v="15910104"/>
  </r>
  <r>
    <x v="20"/>
    <n v="238471"/>
  </r>
  <r>
    <x v="20"/>
    <n v="59945183"/>
  </r>
  <r>
    <x v="20"/>
    <n v="26385941"/>
  </r>
  <r>
    <x v="20"/>
    <n v="122121"/>
  </r>
  <r>
    <x v="20"/>
    <n v="47737094"/>
  </r>
  <r>
    <x v="20"/>
    <n v="71732303"/>
  </r>
  <r>
    <x v="20"/>
    <n v="66579890"/>
  </r>
  <r>
    <x v="20"/>
    <n v="11242521"/>
  </r>
  <r>
    <x v="20"/>
    <n v="110317580"/>
  </r>
  <r>
    <x v="20"/>
    <n v="18133495"/>
  </r>
  <r>
    <x v="20"/>
    <n v="51880044"/>
  </r>
  <r>
    <x v="20"/>
    <n v="1196218"/>
  </r>
  <r>
    <x v="20"/>
    <n v="16575074"/>
  </r>
  <r>
    <x v="20"/>
    <n v="14828081"/>
  </r>
  <r>
    <x v="20"/>
    <n v="18404706"/>
  </r>
  <r>
    <x v="20"/>
    <n v="24419914"/>
  </r>
  <r>
    <x v="20"/>
    <n v="13200972"/>
  </r>
  <r>
    <x v="20"/>
    <n v="35134820"/>
  </r>
  <r>
    <x v="20"/>
    <n v="1961544"/>
  </r>
  <r>
    <x v="20"/>
    <n v="166339890"/>
  </r>
  <r>
    <x v="20"/>
    <n v="60103680"/>
  </r>
  <r>
    <x v="20"/>
    <n v="62761005"/>
  </r>
  <r>
    <x v="20"/>
    <n v="2463650"/>
  </r>
  <r>
    <x v="20"/>
    <n v="11155214"/>
  </r>
  <r>
    <x v="20"/>
    <n v="19748009"/>
  </r>
  <r>
    <x v="20"/>
    <n v="148701"/>
  </r>
  <r>
    <x v="20"/>
    <n v="36609995"/>
  </r>
  <r>
    <x v="20"/>
    <n v="25850615"/>
  </r>
  <r>
    <x v="20"/>
    <n v="9902115"/>
  </r>
  <r>
    <x v="20"/>
    <n v="1182065"/>
  </r>
  <r>
    <x v="20"/>
    <n v="90726668"/>
  </r>
  <r>
    <x v="20"/>
    <n v="10994533"/>
  </r>
  <r>
    <x v="20"/>
    <n v="40400425"/>
  </r>
  <r>
    <x v="20"/>
    <n v="8601053"/>
  </r>
  <r>
    <x v="20"/>
    <n v="4224065"/>
  </r>
  <r>
    <x v="20"/>
    <n v="580372"/>
  </r>
  <r>
    <x v="20"/>
    <n v="268117"/>
  </r>
  <r>
    <x v="20"/>
    <n v="15471969"/>
  </r>
  <r>
    <x v="20"/>
    <n v="28741330"/>
  </r>
  <r>
    <x v="20"/>
    <n v="2046433"/>
  </r>
  <r>
    <x v="20"/>
    <n v="24963"/>
  </r>
  <r>
    <x v="20"/>
    <m/>
  </r>
  <r>
    <x v="20"/>
    <n v="1961054"/>
  </r>
  <r>
    <x v="20"/>
    <n v="15843608"/>
  </r>
  <r>
    <x v="20"/>
    <n v="22844291"/>
  </r>
  <r>
    <x v="20"/>
    <n v="924036"/>
  </r>
  <r>
    <x v="20"/>
    <n v="38574362"/>
  </r>
  <r>
    <x v="20"/>
    <n v="10194274"/>
  </r>
  <r>
    <x v="20"/>
    <n v="12452362"/>
  </r>
  <r>
    <x v="20"/>
    <n v="151086"/>
  </r>
  <r>
    <x v="20"/>
    <n v="25461"/>
  </r>
  <r>
    <x v="20"/>
    <n v="13743212"/>
  </r>
  <r>
    <x v="20"/>
    <n v="22428990"/>
  </r>
  <r>
    <x v="20"/>
    <n v="12413888"/>
  </r>
  <r>
    <x v="20"/>
    <n v="2019121"/>
  </r>
  <r>
    <x v="20"/>
    <n v="5280035"/>
  </r>
  <r>
    <x v="20"/>
    <n v="1666028"/>
  </r>
  <r>
    <x v="20"/>
    <n v="313768"/>
  </r>
  <r>
    <x v="20"/>
    <n v="12591270"/>
  </r>
  <r>
    <x v="20"/>
    <n v="270745"/>
  </r>
  <r>
    <x v="20"/>
    <n v="35547761"/>
  </r>
  <r>
    <x v="20"/>
    <n v="6531687"/>
  </r>
  <r>
    <x v="20"/>
    <n v="126783"/>
  </r>
  <r>
    <x v="20"/>
    <n v="274675"/>
  </r>
  <r>
    <x v="20"/>
    <n v="6620242"/>
  </r>
  <r>
    <x v="20"/>
    <n v="321279"/>
  </r>
  <r>
    <x v="20"/>
    <n v="10890222"/>
  </r>
  <r>
    <x v="20"/>
    <n v="43805"/>
  </r>
  <r>
    <x v="20"/>
    <n v="40443010"/>
  </r>
  <r>
    <x v="20"/>
    <n v="1322763"/>
  </r>
  <r>
    <x v="20"/>
    <n v="9206279"/>
  </r>
  <r>
    <x v="20"/>
    <n v="103291131"/>
  </r>
  <r>
    <x v="20"/>
    <n v="95242"/>
  </r>
  <r>
    <x v="20"/>
    <n v="254380"/>
  </r>
  <r>
    <x v="20"/>
    <n v="30915"/>
  </r>
  <r>
    <x v="20"/>
    <n v="60726164"/>
  </r>
  <r>
    <x v="20"/>
    <n v="29934477"/>
  </r>
  <r>
    <x v="20"/>
    <n v="80334"/>
  </r>
  <r>
    <x v="20"/>
    <n v="53425292"/>
  </r>
  <r>
    <x v="20"/>
    <n v="9719848"/>
  </r>
  <r>
    <x v="20"/>
    <n v="15250594"/>
  </r>
  <r>
    <x v="20"/>
    <n v="1400"/>
  </r>
  <r>
    <x v="20"/>
    <n v="29364989"/>
  </r>
  <r>
    <x v="20"/>
    <n v="5164404"/>
  </r>
  <r>
    <x v="20"/>
    <n v="3169930"/>
  </r>
  <r>
    <x v="20"/>
    <n v="10873148"/>
  </r>
  <r>
    <x v="20"/>
    <n v="105983"/>
  </r>
  <r>
    <x v="20"/>
    <n v="96159800"/>
  </r>
  <r>
    <x v="20"/>
    <n v="14145677"/>
  </r>
  <r>
    <x v="20"/>
    <n v="100544"/>
  </r>
  <r>
    <x v="20"/>
    <n v="40361"/>
  </r>
  <r>
    <x v="20"/>
    <n v="14596148"/>
  </r>
  <r>
    <x v="20"/>
    <n v="3033646"/>
  </r>
  <r>
    <x v="20"/>
    <n v="13276"/>
  </r>
  <r>
    <x v="20"/>
    <n v="299792"/>
  </r>
  <r>
    <x v="20"/>
    <n v="31355910"/>
  </r>
  <r>
    <x v="20"/>
    <n v="5753678"/>
  </r>
  <r>
    <x v="20"/>
    <n v="16643191"/>
  </r>
  <r>
    <x v="20"/>
    <m/>
  </r>
  <r>
    <x v="20"/>
    <n v="1111273"/>
  </r>
  <r>
    <x v="20"/>
    <n v="6831"/>
  </r>
  <r>
    <x v="20"/>
    <m/>
  </r>
  <r>
    <x v="20"/>
    <n v="24362772"/>
  </r>
  <r>
    <x v="20"/>
    <m/>
  </r>
  <r>
    <x v="20"/>
    <n v="3284444"/>
  </r>
  <r>
    <x v="20"/>
    <n v="512451"/>
  </r>
  <r>
    <x v="21"/>
    <n v="1006968171"/>
  </r>
  <r>
    <x v="21"/>
    <n v="207305509"/>
  </r>
  <r>
    <x v="21"/>
    <n v="897690072"/>
  </r>
  <r>
    <x v="21"/>
    <n v="141774679"/>
  </r>
  <r>
    <x v="21"/>
    <n v="20263646"/>
  </r>
  <r>
    <x v="21"/>
    <n v="579707738"/>
  </r>
  <r>
    <x v="21"/>
    <n v="355475245"/>
  </r>
  <r>
    <x v="21"/>
    <n v="6981586"/>
  </r>
  <r>
    <x v="21"/>
    <n v="66468985"/>
  </r>
  <r>
    <x v="21"/>
    <n v="141220678"/>
  </r>
  <r>
    <x v="21"/>
    <n v="450717150"/>
  </r>
  <r>
    <x v="21"/>
    <n v="487853320"/>
  </r>
  <r>
    <x v="21"/>
    <n v="172989651"/>
  </r>
  <r>
    <x v="21"/>
    <n v="316791257"/>
  </r>
  <r>
    <x v="21"/>
    <n v="443280904"/>
  </r>
  <r>
    <x v="21"/>
    <n v="449220945"/>
  </r>
  <r>
    <x v="21"/>
    <n v="71444482"/>
  </r>
  <r>
    <x v="21"/>
    <n v="173997108"/>
  </r>
  <r>
    <x v="21"/>
    <n v="104876233"/>
  </r>
  <r>
    <x v="21"/>
    <n v="235926552"/>
  </r>
  <r>
    <x v="21"/>
    <n v="8764007"/>
  </r>
  <r>
    <x v="21"/>
    <n v="23182223"/>
  </r>
  <r>
    <x v="21"/>
    <n v="117487473"/>
  </r>
  <r>
    <x v="21"/>
    <n v="83282296"/>
  </r>
  <r>
    <x v="21"/>
    <n v="351692268"/>
  </r>
  <r>
    <x v="21"/>
    <n v="165335153"/>
  </r>
  <r>
    <x v="21"/>
    <n v="184935320"/>
  </r>
  <r>
    <x v="21"/>
    <n v="203388341"/>
  </r>
  <r>
    <x v="21"/>
    <n v="68467960"/>
  </r>
  <r>
    <x v="21"/>
    <n v="362211740"/>
  </r>
  <r>
    <x v="21"/>
    <n v="209947037"/>
  </r>
  <r>
    <x v="21"/>
    <n v="30987695"/>
  </r>
  <r>
    <x v="21"/>
    <n v="186053725"/>
  </r>
  <r>
    <x v="21"/>
    <n v="85498534"/>
  </r>
  <r>
    <x v="21"/>
    <n v="19772447"/>
  </r>
  <r>
    <x v="21"/>
    <n v="295206"/>
  </r>
  <r>
    <x v="21"/>
    <n v="141069860"/>
  </r>
  <r>
    <x v="21"/>
    <n v="60780981"/>
  </r>
  <r>
    <x v="21"/>
    <n v="368780809"/>
  </r>
  <r>
    <x v="21"/>
    <n v="96976270"/>
  </r>
  <r>
    <x v="21"/>
    <n v="87754044"/>
  </r>
  <r>
    <x v="21"/>
    <n v="147080413"/>
  </r>
  <r>
    <x v="21"/>
    <n v="59371303"/>
  </r>
  <r>
    <x v="21"/>
    <n v="7640680"/>
  </r>
  <r>
    <x v="21"/>
    <n v="44102389"/>
  </r>
  <r>
    <x v="21"/>
    <n v="98376292"/>
  </r>
  <r>
    <x v="21"/>
    <n v="35402320"/>
  </r>
  <r>
    <x v="21"/>
    <n v="45011434"/>
  </r>
  <r>
    <x v="21"/>
    <n v="147934180"/>
  </r>
  <r>
    <x v="21"/>
    <n v="91753202"/>
  </r>
  <r>
    <x v="21"/>
    <n v="2672527"/>
  </r>
  <r>
    <x v="21"/>
    <n v="704808"/>
  </r>
  <r>
    <x v="21"/>
    <n v="281995610"/>
  </r>
  <r>
    <x v="21"/>
    <n v="97818139"/>
  </r>
  <r>
    <x v="21"/>
    <n v="27642707"/>
  </r>
  <r>
    <x v="21"/>
    <n v="6766381"/>
  </r>
  <r>
    <x v="21"/>
    <n v="143049560"/>
  </r>
  <r>
    <x v="21"/>
    <n v="274703340"/>
  </r>
  <r>
    <x v="21"/>
    <n v="287553595"/>
  </r>
  <r>
    <x v="21"/>
    <n v="17423030"/>
  </r>
  <r>
    <x v="21"/>
    <n v="105178561"/>
  </r>
  <r>
    <x v="21"/>
    <n v="347325802"/>
  </r>
  <r>
    <x v="21"/>
    <n v="131706809"/>
  </r>
  <r>
    <x v="21"/>
    <n v="54249294"/>
  </r>
  <r>
    <x v="21"/>
    <n v="35743308"/>
  </r>
  <r>
    <x v="21"/>
    <n v="85191134"/>
  </r>
  <r>
    <x v="21"/>
    <n v="31283740"/>
  </r>
  <r>
    <x v="21"/>
    <n v="36642838"/>
  </r>
  <r>
    <x v="21"/>
    <n v="18720175"/>
  </r>
  <r>
    <x v="21"/>
    <n v="114252154"/>
  </r>
  <r>
    <x v="21"/>
    <n v="17077882"/>
  </r>
  <r>
    <x v="21"/>
    <n v="33788161"/>
  </r>
  <r>
    <x v="21"/>
    <n v="147845033"/>
  </r>
  <r>
    <x v="21"/>
    <n v="74558115"/>
  </r>
  <r>
    <x v="21"/>
    <n v="39438674"/>
  </r>
  <r>
    <x v="21"/>
    <n v="28510652"/>
  </r>
  <r>
    <x v="21"/>
    <n v="77516304"/>
  </r>
  <r>
    <x v="21"/>
    <n v="70752904"/>
  </r>
  <r>
    <x v="21"/>
    <n v="29419291"/>
  </r>
  <r>
    <x v="21"/>
    <n v="13678913"/>
  </r>
  <r>
    <x v="21"/>
    <n v="14010832"/>
  </r>
  <r>
    <x v="21"/>
    <n v="18916623"/>
  </r>
  <r>
    <x v="21"/>
    <n v="19334145"/>
  </r>
  <r>
    <x v="21"/>
    <n v="14026418"/>
  </r>
  <r>
    <x v="21"/>
    <n v="765705"/>
  </r>
  <r>
    <x v="21"/>
    <n v="26086706"/>
  </r>
  <r>
    <x v="21"/>
    <n v="23619609"/>
  </r>
  <r>
    <x v="21"/>
    <n v="94728529"/>
  </r>
  <r>
    <x v="21"/>
    <n v="57756408"/>
  </r>
  <r>
    <x v="21"/>
    <n v="1612259"/>
  </r>
  <r>
    <x v="21"/>
    <n v="14782676"/>
  </r>
  <r>
    <x v="21"/>
    <n v="3645107"/>
  </r>
  <r>
    <x v="21"/>
    <n v="29381649"/>
  </r>
  <r>
    <x v="21"/>
    <n v="65001485"/>
  </r>
  <r>
    <x v="21"/>
    <n v="14343028"/>
  </r>
  <r>
    <x v="21"/>
    <n v="318451"/>
  </r>
  <r>
    <x v="21"/>
    <n v="65754228"/>
  </r>
  <r>
    <x v="21"/>
    <n v="76019048"/>
  </r>
  <r>
    <x v="21"/>
    <n v="100020092"/>
  </r>
  <r>
    <x v="21"/>
    <n v="87812729"/>
  </r>
  <r>
    <x v="21"/>
    <n v="23903791"/>
  </r>
  <r>
    <x v="21"/>
    <n v="80631"/>
  </r>
  <r>
    <x v="21"/>
    <n v="23430766"/>
  </r>
  <r>
    <x v="21"/>
    <n v="67631903"/>
  </r>
  <r>
    <x v="21"/>
    <n v="7622365"/>
  </r>
  <r>
    <x v="21"/>
    <n v="44763181"/>
  </r>
  <r>
    <x v="21"/>
    <n v="3313583"/>
  </r>
  <r>
    <x v="21"/>
    <n v="3176880"/>
  </r>
  <r>
    <x v="21"/>
    <n v="5007898"/>
  </r>
  <r>
    <x v="21"/>
    <n v="14866015"/>
  </r>
  <r>
    <x v="21"/>
    <n v="6582065"/>
  </r>
  <r>
    <x v="21"/>
    <n v="42776760"/>
  </r>
  <r>
    <x v="21"/>
    <n v="102992536"/>
  </r>
  <r>
    <x v="21"/>
    <n v="54744738"/>
  </r>
  <r>
    <x v="21"/>
    <n v="19900366"/>
  </r>
  <r>
    <x v="21"/>
    <n v="3007903"/>
  </r>
  <r>
    <x v="21"/>
    <n v="970676"/>
  </r>
  <r>
    <x v="21"/>
    <n v="79958599"/>
  </r>
  <r>
    <x v="21"/>
    <n v="69958"/>
  </r>
  <r>
    <x v="21"/>
    <n v="1724806"/>
  </r>
  <r>
    <x v="21"/>
    <n v="37317673"/>
  </r>
  <r>
    <x v="21"/>
    <n v="36684136"/>
  </r>
  <r>
    <x v="21"/>
    <n v="85131830"/>
  </r>
  <r>
    <x v="21"/>
    <n v="74005691"/>
  </r>
  <r>
    <x v="21"/>
    <n v="396897"/>
  </r>
  <r>
    <x v="21"/>
    <n v="16923761"/>
  </r>
  <r>
    <x v="21"/>
    <n v="200687492"/>
  </r>
  <r>
    <x v="21"/>
    <n v="30919415"/>
  </r>
  <r>
    <x v="21"/>
    <n v="138307673"/>
  </r>
  <r>
    <x v="21"/>
    <n v="64437847"/>
  </r>
  <r>
    <x v="21"/>
    <n v="62112895"/>
  </r>
  <r>
    <x v="21"/>
    <n v="1309316"/>
  </r>
  <r>
    <x v="21"/>
    <n v="316221"/>
  </r>
  <r>
    <x v="21"/>
    <n v="38689940"/>
  </r>
  <r>
    <x v="21"/>
    <n v="7310206"/>
  </r>
  <r>
    <x v="21"/>
    <n v="15713204"/>
  </r>
  <r>
    <x v="21"/>
    <n v="13782896"/>
  </r>
  <r>
    <x v="21"/>
    <n v="262891"/>
  </r>
  <r>
    <x v="21"/>
    <n v="28008462"/>
  </r>
  <r>
    <x v="21"/>
    <n v="12881605"/>
  </r>
  <r>
    <x v="21"/>
    <n v="56359980"/>
  </r>
  <r>
    <x v="21"/>
    <n v="16153953"/>
  </r>
  <r>
    <x v="21"/>
    <n v="24322180"/>
  </r>
  <r>
    <x v="21"/>
    <n v="19937988"/>
  </r>
  <r>
    <x v="21"/>
    <n v="29715606"/>
  </r>
  <r>
    <x v="21"/>
    <n v="4858869"/>
  </r>
  <r>
    <x v="21"/>
    <n v="11334547"/>
  </r>
  <r>
    <x v="21"/>
    <n v="2300684"/>
  </r>
  <r>
    <x v="21"/>
    <n v="4931888"/>
  </r>
  <r>
    <x v="21"/>
    <n v="830286"/>
  </r>
  <r>
    <x v="21"/>
    <n v="32533802"/>
  </r>
  <r>
    <x v="21"/>
    <n v="19260537"/>
  </r>
  <r>
    <x v="21"/>
    <n v="16171098"/>
  </r>
  <r>
    <x v="21"/>
    <n v="1574660"/>
  </r>
  <r>
    <x v="21"/>
    <n v="5480653"/>
  </r>
  <r>
    <x v="21"/>
    <n v="13578186"/>
  </r>
  <r>
    <x v="21"/>
    <n v="176104344"/>
  </r>
  <r>
    <x v="21"/>
    <n v="15571"/>
  </r>
  <r>
    <x v="21"/>
    <n v="18634654"/>
  </r>
  <r>
    <x v="21"/>
    <n v="1460687"/>
  </r>
  <r>
    <x v="21"/>
    <n v="10366360"/>
  </r>
  <r>
    <x v="21"/>
    <n v="4299141"/>
  </r>
  <r>
    <x v="21"/>
    <n v="39976235"/>
  </r>
  <r>
    <x v="21"/>
    <n v="24690441"/>
  </r>
  <r>
    <x v="21"/>
    <n v="10031529"/>
  </r>
  <r>
    <x v="21"/>
    <n v="11767402"/>
  </r>
  <r>
    <x v="21"/>
    <n v="10013424"/>
  </r>
  <r>
    <x v="21"/>
    <n v="18195610"/>
  </r>
  <r>
    <x v="21"/>
    <n v="16176732"/>
  </r>
  <r>
    <x v="21"/>
    <n v="12806614"/>
  </r>
  <r>
    <x v="21"/>
    <n v="30787356"/>
  </r>
  <r>
    <x v="21"/>
    <n v="15747450"/>
  </r>
  <r>
    <x v="21"/>
    <n v="1846059"/>
  </r>
  <r>
    <x v="21"/>
    <n v="10229331"/>
  </r>
  <r>
    <x v="21"/>
    <n v="8378853"/>
  </r>
  <r>
    <x v="21"/>
    <n v="12320393"/>
  </r>
  <r>
    <x v="21"/>
    <n v="763740"/>
  </r>
  <r>
    <x v="21"/>
    <n v="38464131"/>
  </r>
  <r>
    <x v="21"/>
    <n v="13127022"/>
  </r>
  <r>
    <x v="21"/>
    <n v="5271666"/>
  </r>
  <r>
    <x v="21"/>
    <n v="71186502"/>
  </r>
  <r>
    <x v="21"/>
    <n v="515900"/>
  </r>
  <r>
    <x v="21"/>
    <n v="43057552"/>
  </r>
  <r>
    <x v="21"/>
    <n v="22391450"/>
  </r>
  <r>
    <x v="21"/>
    <n v="8694320"/>
  </r>
  <r>
    <x v="21"/>
    <n v="1318945"/>
  </r>
  <r>
    <x v="21"/>
    <n v="4035192"/>
  </r>
  <r>
    <x v="21"/>
    <n v="384098"/>
  </r>
  <r>
    <x v="21"/>
    <n v="4634077"/>
  </r>
  <r>
    <x v="21"/>
    <n v="1198113"/>
  </r>
  <r>
    <x v="21"/>
    <n v="4677852"/>
  </r>
  <r>
    <x v="21"/>
    <n v="270811"/>
  </r>
  <r>
    <x v="21"/>
    <n v="25272752"/>
  </r>
  <r>
    <x v="21"/>
    <n v="5393526"/>
  </r>
  <r>
    <x v="21"/>
    <n v="44460850"/>
  </r>
  <r>
    <x v="21"/>
    <n v="4760014"/>
  </r>
  <r>
    <x v="21"/>
    <n v="621592"/>
  </r>
  <r>
    <x v="21"/>
    <n v="2534372"/>
  </r>
  <r>
    <x v="21"/>
    <n v="5323109"/>
  </r>
  <r>
    <x v="21"/>
    <n v="18914307"/>
  </r>
  <r>
    <x v="22"/>
    <n v="825025036"/>
  </r>
  <r>
    <x v="22"/>
    <n v="193921372"/>
  </r>
  <r>
    <x v="22"/>
    <n v="242875078"/>
  </r>
  <r>
    <x v="22"/>
    <n v="120072577"/>
  </r>
  <r>
    <x v="22"/>
    <n v="879602366"/>
  </r>
  <r>
    <x v="22"/>
    <n v="947495095"/>
  </r>
  <r>
    <x v="22"/>
    <n v="181001478"/>
  </r>
  <r>
    <x v="22"/>
    <n v="102984862"/>
  </r>
  <r>
    <x v="22"/>
    <n v="352114312"/>
  </r>
  <r>
    <x v="22"/>
    <n v="85720385"/>
  </r>
  <r>
    <x v="22"/>
    <n v="30680793"/>
  </r>
  <r>
    <x v="22"/>
    <n v="6479328"/>
  </r>
  <r>
    <x v="22"/>
    <n v="249348933"/>
  </r>
  <r>
    <x v="22"/>
    <n v="408247917"/>
  </r>
  <r>
    <x v="22"/>
    <n v="214034224"/>
  </r>
  <r>
    <x v="22"/>
    <n v="653779970"/>
  </r>
  <r>
    <x v="22"/>
    <n v="9304609"/>
  </r>
  <r>
    <x v="22"/>
    <n v="275650703"/>
  </r>
  <r>
    <x v="22"/>
    <n v="82150183"/>
  </r>
  <r>
    <x v="22"/>
    <n v="358372926"/>
  </r>
  <r>
    <x v="22"/>
    <n v="296938801"/>
  </r>
  <r>
    <x v="22"/>
    <n v="209196298"/>
  </r>
  <r>
    <x v="22"/>
    <n v="193772504"/>
  </r>
  <r>
    <x v="22"/>
    <n v="18009625"/>
  </r>
  <r>
    <x v="22"/>
    <n v="180622424"/>
  </r>
  <r>
    <x v="22"/>
    <n v="75395048"/>
  </r>
  <r>
    <x v="22"/>
    <n v="54639553"/>
  </r>
  <r>
    <x v="22"/>
    <n v="32801173"/>
  </r>
  <r>
    <x v="22"/>
    <n v="119137784"/>
  </r>
  <r>
    <x v="22"/>
    <n v="383257136"/>
  </r>
  <r>
    <x v="22"/>
    <n v="197079546"/>
  </r>
  <r>
    <x v="22"/>
    <n v="113758770"/>
  </r>
  <r>
    <x v="22"/>
    <n v="445135288"/>
  </r>
  <r>
    <x v="22"/>
    <n v="273144151"/>
  </r>
  <r>
    <x v="22"/>
    <n v="306776732"/>
  </r>
  <r>
    <x v="22"/>
    <n v="47494916"/>
  </r>
  <r>
    <x v="22"/>
    <n v="110041363"/>
  </r>
  <r>
    <x v="22"/>
    <n v="368744044"/>
  </r>
  <r>
    <x v="22"/>
    <n v="115374915"/>
  </r>
  <r>
    <x v="22"/>
    <n v="69319426"/>
  </r>
  <r>
    <x v="22"/>
    <n v="277448382"/>
  </r>
  <r>
    <x v="22"/>
    <n v="5368217"/>
  </r>
  <r>
    <x v="22"/>
    <n v="180630907"/>
  </r>
  <r>
    <x v="22"/>
    <n v="24675714"/>
  </r>
  <r>
    <x v="22"/>
    <n v="431971116"/>
  </r>
  <r>
    <x v="22"/>
    <n v="123729176"/>
  </r>
  <r>
    <x v="22"/>
    <n v="76585828"/>
  </r>
  <r>
    <x v="22"/>
    <n v="43928932"/>
  </r>
  <r>
    <x v="22"/>
    <n v="51843679"/>
  </r>
  <r>
    <x v="22"/>
    <n v="68349884"/>
  </r>
  <r>
    <x v="22"/>
    <n v="38275483"/>
  </r>
  <r>
    <x v="22"/>
    <n v="154906693"/>
  </r>
  <r>
    <x v="22"/>
    <n v="122563539"/>
  </r>
  <r>
    <x v="22"/>
    <n v="155010032"/>
  </r>
  <r>
    <x v="22"/>
    <n v="56298474"/>
  </r>
  <r>
    <x v="22"/>
    <n v="97837138"/>
  </r>
  <r>
    <x v="22"/>
    <n v="130549455"/>
  </r>
  <r>
    <x v="22"/>
    <n v="33013805"/>
  </r>
  <r>
    <x v="22"/>
    <n v="16994625"/>
  </r>
  <r>
    <x v="22"/>
    <n v="177395557"/>
  </r>
  <r>
    <x v="22"/>
    <n v="67336470"/>
  </r>
  <r>
    <x v="22"/>
    <n v="45867333"/>
  </r>
  <r>
    <x v="22"/>
    <n v="45479110"/>
  </r>
  <r>
    <x v="22"/>
    <n v="16838910"/>
  </r>
  <r>
    <x v="22"/>
    <n v="108846072"/>
  </r>
  <r>
    <x v="22"/>
    <n v="95146283"/>
  </r>
  <r>
    <x v="22"/>
    <n v="52223306"/>
  </r>
  <r>
    <x v="22"/>
    <n v="30553394"/>
  </r>
  <r>
    <x v="22"/>
    <n v="234255"/>
  </r>
  <r>
    <x v="22"/>
    <n v="31167388"/>
  </r>
  <r>
    <x v="22"/>
    <n v="43325009"/>
  </r>
  <r>
    <x v="22"/>
    <n v="171269535"/>
  </r>
  <r>
    <x v="22"/>
    <n v="5427830"/>
  </r>
  <r>
    <x v="22"/>
    <n v="102244770"/>
  </r>
  <r>
    <x v="22"/>
    <n v="61141030"/>
  </r>
  <r>
    <x v="22"/>
    <n v="23932055"/>
  </r>
  <r>
    <x v="22"/>
    <n v="8836958"/>
  </r>
  <r>
    <x v="22"/>
    <n v="30002758"/>
  </r>
  <r>
    <x v="22"/>
    <n v="62274780"/>
  </r>
  <r>
    <x v="22"/>
    <n v="11832822"/>
  </r>
  <r>
    <x v="22"/>
    <n v="51386477"/>
  </r>
  <r>
    <x v="22"/>
    <n v="55305279"/>
  </r>
  <r>
    <x v="22"/>
    <n v="23367586"/>
  </r>
  <r>
    <x v="22"/>
    <n v="16860964"/>
  </r>
  <r>
    <x v="22"/>
    <n v="685608"/>
  </r>
  <r>
    <x v="22"/>
    <n v="2046061"/>
  </r>
  <r>
    <x v="22"/>
    <n v="51806184"/>
  </r>
  <r>
    <x v="22"/>
    <n v="63781810"/>
  </r>
  <r>
    <x v="22"/>
    <n v="199043471"/>
  </r>
  <r>
    <x v="22"/>
    <n v="8382938"/>
  </r>
  <r>
    <x v="22"/>
    <n v="29882645"/>
  </r>
  <r>
    <x v="22"/>
    <n v="3809226"/>
  </r>
  <r>
    <x v="22"/>
    <n v="52970014"/>
  </r>
  <r>
    <x v="22"/>
    <n v="105834556"/>
  </r>
  <r>
    <x v="22"/>
    <n v="43411001"/>
  </r>
  <r>
    <x v="22"/>
    <n v="57588485"/>
  </r>
  <r>
    <x v="22"/>
    <n v="37664855"/>
  </r>
  <r>
    <x v="22"/>
    <n v="77628265"/>
  </r>
  <r>
    <x v="22"/>
    <n v="33526835"/>
  </r>
  <r>
    <x v="22"/>
    <n v="6632383"/>
  </r>
  <r>
    <x v="22"/>
    <n v="41604473"/>
  </r>
  <r>
    <x v="22"/>
    <n v="119723358"/>
  </r>
  <r>
    <x v="22"/>
    <n v="19344615"/>
  </r>
  <r>
    <x v="22"/>
    <n v="80693537"/>
  </r>
  <r>
    <x v="22"/>
    <n v="56714147"/>
  </r>
  <r>
    <x v="22"/>
    <n v="32287044"/>
  </r>
  <r>
    <x v="22"/>
    <n v="128027976"/>
  </r>
  <r>
    <x v="22"/>
    <n v="1036520"/>
  </r>
  <r>
    <x v="22"/>
    <n v="264349"/>
  </r>
  <r>
    <x v="22"/>
    <n v="52323400"/>
  </r>
  <r>
    <x v="22"/>
    <n v="13802599"/>
  </r>
  <r>
    <x v="22"/>
    <n v="73839240"/>
  </r>
  <r>
    <x v="22"/>
    <n v="13904766"/>
  </r>
  <r>
    <x v="22"/>
    <n v="3116526"/>
  </r>
  <r>
    <x v="22"/>
    <n v="104391623"/>
  </r>
  <r>
    <x v="22"/>
    <n v="34411240"/>
  </r>
  <r>
    <x v="22"/>
    <n v="64790996"/>
  </r>
  <r>
    <x v="22"/>
    <n v="1007747"/>
  </r>
  <r>
    <x v="22"/>
    <n v="20146150"/>
  </r>
  <r>
    <x v="22"/>
    <n v="65716126"/>
  </r>
  <r>
    <x v="22"/>
    <n v="169956806"/>
  </r>
  <r>
    <x v="22"/>
    <n v="6919198"/>
  </r>
  <r>
    <x v="22"/>
    <n v="2801397"/>
  </r>
  <r>
    <x v="22"/>
    <n v="25852764"/>
  </r>
  <r>
    <x v="22"/>
    <n v="94935764"/>
  </r>
  <r>
    <x v="22"/>
    <n v="21672284"/>
  </r>
  <r>
    <x v="22"/>
    <n v="2622015"/>
  </r>
  <r>
    <x v="22"/>
    <n v="8493890"/>
  </r>
  <r>
    <x v="22"/>
    <n v="29027914"/>
  </r>
  <r>
    <x v="22"/>
    <n v="1239183"/>
  </r>
  <r>
    <x v="22"/>
    <n v="19576023"/>
  </r>
  <r>
    <x v="22"/>
    <n v="2704951"/>
  </r>
  <r>
    <x v="22"/>
    <n v="31794718"/>
  </r>
  <r>
    <x v="22"/>
    <n v="78382433"/>
  </r>
  <r>
    <x v="22"/>
    <n v="14946150"/>
  </r>
  <r>
    <x v="22"/>
    <n v="1073198"/>
  </r>
  <r>
    <x v="22"/>
    <n v="3657876"/>
  </r>
  <r>
    <x v="22"/>
    <n v="77063924"/>
  </r>
  <r>
    <x v="22"/>
    <n v="41062976"/>
  </r>
  <r>
    <x v="22"/>
    <n v="16217411"/>
  </r>
  <r>
    <x v="22"/>
    <n v="13414416"/>
  </r>
  <r>
    <x v="22"/>
    <n v="12633747"/>
  </r>
  <r>
    <x v="22"/>
    <n v="25382911"/>
  </r>
  <r>
    <x v="22"/>
    <n v="12150301"/>
  </r>
  <r>
    <x v="22"/>
    <n v="144008"/>
  </r>
  <r>
    <x v="22"/>
    <n v="15020293"/>
  </r>
  <r>
    <x v="22"/>
    <n v="21107578"/>
  </r>
  <r>
    <x v="22"/>
    <n v="3651462"/>
  </r>
  <r>
    <x v="22"/>
    <n v="66200782"/>
  </r>
  <r>
    <x v="22"/>
    <n v="42426583"/>
  </r>
  <r>
    <x v="22"/>
    <n v="5808941"/>
  </r>
  <r>
    <x v="22"/>
    <n v="115035090"/>
  </r>
  <r>
    <x v="22"/>
    <n v="27674124"/>
  </r>
  <r>
    <x v="22"/>
    <n v="172855065"/>
  </r>
  <r>
    <x v="22"/>
    <n v="4412203"/>
  </r>
  <r>
    <x v="22"/>
    <n v="6413915"/>
  </r>
  <r>
    <x v="22"/>
    <n v="12517488"/>
  </r>
  <r>
    <x v="22"/>
    <n v="18012097"/>
  </r>
  <r>
    <x v="22"/>
    <n v="26306533"/>
  </r>
  <r>
    <x v="22"/>
    <n v="12302219"/>
  </r>
  <r>
    <x v="22"/>
    <n v="254683"/>
  </r>
  <r>
    <x v="22"/>
    <n v="33272835"/>
  </r>
  <r>
    <x v="22"/>
    <n v="38793283"/>
  </r>
  <r>
    <x v="22"/>
    <n v="308552"/>
  </r>
  <r>
    <x v="22"/>
    <n v="115121981"/>
  </r>
  <r>
    <x v="22"/>
    <n v="8690168"/>
  </r>
  <r>
    <x v="22"/>
    <n v="563711"/>
  </r>
  <r>
    <x v="22"/>
    <n v="18902015"/>
  </r>
  <r>
    <x v="22"/>
    <n v="772336"/>
  </r>
  <r>
    <x v="22"/>
    <n v="1440653"/>
  </r>
  <r>
    <x v="22"/>
    <n v="33988736"/>
  </r>
  <r>
    <x v="22"/>
    <n v="55003135"/>
  </r>
  <r>
    <x v="22"/>
    <n v="38068353"/>
  </r>
  <r>
    <x v="22"/>
    <n v="462976"/>
  </r>
  <r>
    <x v="22"/>
    <n v="60694737"/>
  </r>
  <r>
    <x v="22"/>
    <n v="7103973"/>
  </r>
  <r>
    <x v="22"/>
    <n v="1758689"/>
  </r>
  <r>
    <x v="22"/>
    <n v="23833131"/>
  </r>
  <r>
    <x v="22"/>
    <n v="3438804"/>
  </r>
  <r>
    <x v="22"/>
    <n v="10011050"/>
  </r>
  <r>
    <x v="22"/>
    <n v="19233280"/>
  </r>
  <r>
    <x v="22"/>
    <n v="16872671"/>
  </r>
  <r>
    <x v="22"/>
    <n v="77885672"/>
  </r>
  <r>
    <x v="22"/>
    <n v="1692272"/>
  </r>
  <r>
    <x v="22"/>
    <n v="68716"/>
  </r>
  <r>
    <x v="22"/>
    <n v="411830"/>
  </r>
  <r>
    <x v="22"/>
    <n v="20154899"/>
  </r>
  <r>
    <x v="22"/>
    <n v="28316451"/>
  </r>
  <r>
    <x v="22"/>
    <n v="6282446"/>
  </r>
  <r>
    <x v="22"/>
    <n v="44310395"/>
  </r>
  <r>
    <x v="22"/>
    <n v="16318449"/>
  </r>
  <r>
    <x v="22"/>
    <n v="2845696"/>
  </r>
  <r>
    <x v="22"/>
    <n v="3633509"/>
  </r>
  <r>
    <x v="22"/>
    <n v="7777790"/>
  </r>
  <r>
    <x v="22"/>
    <n v="33082548"/>
  </r>
  <r>
    <x v="22"/>
    <n v="14815898"/>
  </r>
  <r>
    <x v="22"/>
    <n v="29676703"/>
  </r>
  <r>
    <x v="22"/>
    <n v="4247089"/>
  </r>
  <r>
    <x v="22"/>
    <n v="104130"/>
  </r>
  <r>
    <x v="22"/>
    <n v="132221"/>
  </r>
  <r>
    <x v="23"/>
    <n v="180906076"/>
  </r>
  <r>
    <x v="23"/>
    <n v="654264015"/>
  </r>
  <r>
    <x v="23"/>
    <n v="1146030912"/>
  </r>
  <r>
    <x v="23"/>
    <n v="87135520"/>
  </r>
  <r>
    <x v="23"/>
    <n v="156595191"/>
  </r>
  <r>
    <x v="23"/>
    <n v="245203167"/>
  </r>
  <r>
    <x v="23"/>
    <n v="38955598"/>
  </r>
  <r>
    <x v="23"/>
    <n v="236350661"/>
  </r>
  <r>
    <x v="23"/>
    <n v="95708457"/>
  </r>
  <r>
    <x v="23"/>
    <n v="15189934"/>
  </r>
  <r>
    <x v="23"/>
    <n v="118686937"/>
  </r>
  <r>
    <x v="23"/>
    <n v="68514844"/>
  </r>
  <r>
    <x v="23"/>
    <n v="123218424"/>
  </r>
  <r>
    <x v="23"/>
    <n v="741847937"/>
  </r>
  <r>
    <x v="23"/>
    <n v="24152155"/>
  </r>
  <r>
    <x v="23"/>
    <n v="1162593"/>
  </r>
  <r>
    <x v="23"/>
    <n v="940352645"/>
  </r>
  <r>
    <x v="23"/>
    <n v="245285165"/>
  </r>
  <r>
    <x v="23"/>
    <n v="131095990"/>
  </r>
  <r>
    <x v="23"/>
    <n v="10128960"/>
  </r>
  <r>
    <x v="23"/>
    <n v="28650575"/>
  </r>
  <r>
    <x v="23"/>
    <n v="176070171"/>
  </r>
  <r>
    <x v="23"/>
    <n v="433371112"/>
  </r>
  <r>
    <x v="23"/>
    <n v="121975011"/>
  </r>
  <r>
    <x v="23"/>
    <n v="58469210"/>
  </r>
  <r>
    <x v="23"/>
    <n v="427344325"/>
  </r>
  <r>
    <x v="23"/>
    <n v="179179718"/>
  </r>
  <r>
    <x v="23"/>
    <n v="211622535"/>
  </r>
  <r>
    <x v="23"/>
    <n v="38364277"/>
  </r>
  <r>
    <x v="23"/>
    <n v="4988181"/>
  </r>
  <r>
    <x v="23"/>
    <n v="107363905"/>
  </r>
  <r>
    <x v="23"/>
    <n v="207725639"/>
  </r>
  <r>
    <x v="23"/>
    <n v="454627263"/>
  </r>
  <r>
    <x v="23"/>
    <n v="71406573"/>
  </r>
  <r>
    <x v="23"/>
    <n v="43935763"/>
  </r>
  <r>
    <x v="23"/>
    <n v="407711549"/>
  </r>
  <r>
    <x v="23"/>
    <n v="80981914"/>
  </r>
  <r>
    <x v="23"/>
    <n v="16829545"/>
  </r>
  <r>
    <x v="23"/>
    <n v="90259536"/>
  </r>
  <r>
    <x v="23"/>
    <n v="98769390"/>
  </r>
  <r>
    <x v="23"/>
    <n v="22441497"/>
  </r>
  <r>
    <x v="23"/>
    <n v="173013509"/>
  </r>
  <r>
    <x v="23"/>
    <n v="190538630"/>
  </r>
  <r>
    <x v="23"/>
    <n v="23726793"/>
  </r>
  <r>
    <x v="23"/>
    <n v="48260279"/>
  </r>
  <r>
    <x v="23"/>
    <n v="220673217"/>
  </r>
  <r>
    <x v="23"/>
    <n v="177502387"/>
  </r>
  <r>
    <x v="23"/>
    <n v="179265204"/>
  </r>
  <r>
    <x v="23"/>
    <n v="50732139"/>
  </r>
  <r>
    <x v="23"/>
    <n v="273339556"/>
  </r>
  <r>
    <x v="23"/>
    <n v="68296293"/>
  </r>
  <r>
    <x v="23"/>
    <n v="141337989"/>
  </r>
  <r>
    <x v="23"/>
    <n v="116632628"/>
  </r>
  <r>
    <x v="23"/>
    <n v="484592874"/>
  </r>
  <r>
    <x v="23"/>
    <n v="16689283"/>
  </r>
  <r>
    <x v="23"/>
    <n v="223853736"/>
  </r>
  <r>
    <x v="23"/>
    <n v="160846332"/>
  </r>
  <r>
    <x v="23"/>
    <n v="259175788"/>
  </r>
  <r>
    <x v="23"/>
    <n v="124914842"/>
  </r>
  <r>
    <x v="23"/>
    <n v="23769505"/>
  </r>
  <r>
    <x v="23"/>
    <n v="195745823"/>
  </r>
  <r>
    <x v="23"/>
    <n v="54683487"/>
  </r>
  <r>
    <x v="23"/>
    <n v="265328738"/>
  </r>
  <r>
    <x v="23"/>
    <n v="33030115"/>
  </r>
  <r>
    <x v="23"/>
    <n v="133960541"/>
  </r>
  <r>
    <x v="23"/>
    <n v="250397798"/>
  </r>
  <r>
    <x v="23"/>
    <n v="402599"/>
  </r>
  <r>
    <x v="23"/>
    <n v="86468162"/>
  </r>
  <r>
    <x v="23"/>
    <n v="90941129"/>
  </r>
  <r>
    <x v="23"/>
    <n v="60427839"/>
  </r>
  <r>
    <x v="23"/>
    <n v="120801243"/>
  </r>
  <r>
    <x v="23"/>
    <n v="160466000"/>
  </r>
  <r>
    <x v="23"/>
    <n v="46061847"/>
  </r>
  <r>
    <x v="23"/>
    <n v="65565672"/>
  </r>
  <r>
    <x v="23"/>
    <n v="58878723"/>
  </r>
  <r>
    <x v="23"/>
    <n v="148336445"/>
  </r>
  <r>
    <x v="23"/>
    <n v="232722935"/>
  </r>
  <r>
    <x v="23"/>
    <n v="101564935"/>
  </r>
  <r>
    <x v="23"/>
    <n v="6291958"/>
  </r>
  <r>
    <x v="23"/>
    <n v="160099222"/>
  </r>
  <r>
    <x v="23"/>
    <n v="10012022"/>
  </r>
  <r>
    <x v="23"/>
    <n v="47488536"/>
  </r>
  <r>
    <x v="23"/>
    <n v="197101678"/>
  </r>
  <r>
    <x v="23"/>
    <n v="7266209"/>
  </r>
  <r>
    <x v="23"/>
    <n v="55495563"/>
  </r>
  <r>
    <x v="23"/>
    <n v="73498611"/>
  </r>
  <r>
    <x v="23"/>
    <n v="39267515"/>
  </r>
  <r>
    <x v="23"/>
    <n v="80154140"/>
  </r>
  <r>
    <x v="23"/>
    <n v="63102666"/>
  </r>
  <r>
    <x v="23"/>
    <n v="88323487"/>
  </r>
  <r>
    <x v="23"/>
    <n v="81240406"/>
  </r>
  <r>
    <x v="23"/>
    <n v="8945072"/>
  </r>
  <r>
    <x v="23"/>
    <n v="164433867"/>
  </r>
  <r>
    <x v="23"/>
    <n v="117248958"/>
  </r>
  <r>
    <x v="23"/>
    <n v="19322135"/>
  </r>
  <r>
    <x v="23"/>
    <n v="62228395"/>
  </r>
  <r>
    <x v="23"/>
    <n v="2466444"/>
  </r>
  <r>
    <x v="23"/>
    <n v="182290266"/>
  </r>
  <r>
    <x v="23"/>
    <n v="80773077"/>
  </r>
  <r>
    <x v="23"/>
    <n v="13818181"/>
  </r>
  <r>
    <x v="23"/>
    <n v="12923936"/>
  </r>
  <r>
    <x v="23"/>
    <n v="16763804"/>
  </r>
  <r>
    <x v="23"/>
    <n v="44350926"/>
  </r>
  <r>
    <x v="23"/>
    <n v="8701337"/>
  </r>
  <r>
    <x v="23"/>
    <n v="79316957"/>
  </r>
  <r>
    <x v="23"/>
    <n v="42792561"/>
  </r>
  <r>
    <x v="23"/>
    <n v="22954068"/>
  </r>
  <r>
    <x v="23"/>
    <n v="5141166"/>
  </r>
  <r>
    <x v="23"/>
    <n v="141591324"/>
  </r>
  <r>
    <x v="23"/>
    <n v="58795814"/>
  </r>
  <r>
    <x v="23"/>
    <n v="20235426"/>
  </r>
  <r>
    <x v="23"/>
    <n v="76490720"/>
  </r>
  <r>
    <x v="23"/>
    <n v="2944752"/>
  </r>
  <r>
    <x v="23"/>
    <n v="55534455"/>
  </r>
  <r>
    <x v="23"/>
    <n v="10464788"/>
  </r>
  <r>
    <x v="23"/>
    <n v="56489558"/>
  </r>
  <r>
    <x v="23"/>
    <n v="44617342"/>
  </r>
  <r>
    <x v="23"/>
    <n v="18750246"/>
  </r>
  <r>
    <x v="23"/>
    <n v="29119434"/>
  </r>
  <r>
    <x v="23"/>
    <n v="93400759"/>
  </r>
  <r>
    <x v="23"/>
    <n v="13200241"/>
  </r>
  <r>
    <x v="23"/>
    <n v="19526014"/>
  </r>
  <r>
    <x v="23"/>
    <n v="34622504"/>
  </r>
  <r>
    <x v="23"/>
    <n v="88929111"/>
  </r>
  <r>
    <x v="23"/>
    <n v="8482993"/>
  </r>
  <r>
    <x v="23"/>
    <n v="53293628"/>
  </r>
  <r>
    <x v="23"/>
    <n v="101191884"/>
  </r>
  <r>
    <x v="23"/>
    <n v="7929307"/>
  </r>
  <r>
    <x v="23"/>
    <n v="2561820"/>
  </r>
  <r>
    <x v="23"/>
    <n v="51142659"/>
  </r>
  <r>
    <x v="23"/>
    <n v="528245"/>
  </r>
  <r>
    <x v="23"/>
    <n v="50097949"/>
  </r>
  <r>
    <x v="23"/>
    <n v="14776760"/>
  </r>
  <r>
    <x v="23"/>
    <n v="5762801"/>
  </r>
  <r>
    <x v="23"/>
    <n v="167999"/>
  </r>
  <r>
    <x v="23"/>
    <n v="65784503"/>
  </r>
  <r>
    <x v="23"/>
    <n v="6585516"/>
  </r>
  <r>
    <x v="23"/>
    <n v="453133"/>
  </r>
  <r>
    <x v="23"/>
    <n v="436365"/>
  </r>
  <r>
    <x v="23"/>
    <n v="34196922"/>
  </r>
  <r>
    <x v="23"/>
    <n v="2905499"/>
  </r>
  <r>
    <x v="23"/>
    <n v="8604201"/>
  </r>
  <r>
    <x v="23"/>
    <n v="37713879"/>
  </r>
  <r>
    <x v="23"/>
    <n v="39468111"/>
  </r>
  <r>
    <x v="23"/>
    <n v="23510621"/>
  </r>
  <r>
    <x v="23"/>
    <n v="3783"/>
  </r>
  <r>
    <x v="23"/>
    <n v="34268701"/>
  </r>
  <r>
    <x v="23"/>
    <n v="7986084"/>
  </r>
  <r>
    <x v="23"/>
    <n v="826617"/>
  </r>
  <r>
    <x v="23"/>
    <n v="782606"/>
  </r>
  <r>
    <x v="23"/>
    <n v="164729679"/>
  </r>
  <r>
    <x v="23"/>
    <n v="8564586"/>
  </r>
  <r>
    <x v="23"/>
    <n v="21964072"/>
  </r>
  <r>
    <x v="23"/>
    <n v="2799773"/>
  </r>
  <r>
    <x v="23"/>
    <n v="26891849"/>
  </r>
  <r>
    <x v="23"/>
    <n v="23014206"/>
  </r>
  <r>
    <x v="23"/>
    <n v="865028"/>
  </r>
  <r>
    <x v="23"/>
    <n v="11705002"/>
  </r>
  <r>
    <x v="23"/>
    <n v="8211508"/>
  </r>
  <r>
    <x v="23"/>
    <n v="12661189"/>
  </r>
  <r>
    <x v="23"/>
    <n v="33972062"/>
  </r>
  <r>
    <x v="23"/>
    <n v="13585075"/>
  </r>
  <r>
    <x v="23"/>
    <n v="6586341"/>
  </r>
  <r>
    <x v="23"/>
    <n v="2707738"/>
  </r>
  <r>
    <x v="23"/>
    <n v="186303759"/>
  </r>
  <r>
    <x v="23"/>
    <n v="18191005"/>
  </r>
  <r>
    <x v="23"/>
    <n v="17432163"/>
  </r>
  <r>
    <x v="23"/>
    <n v="5175215"/>
  </r>
  <r>
    <x v="23"/>
    <n v="579986"/>
  </r>
  <r>
    <x v="23"/>
    <n v="4928883"/>
  </r>
  <r>
    <x v="23"/>
    <n v="1271244"/>
  </r>
  <r>
    <x v="23"/>
    <n v="38620484"/>
  </r>
  <r>
    <x v="23"/>
    <n v="435625"/>
  </r>
  <r>
    <x v="23"/>
    <n v="3282321"/>
  </r>
  <r>
    <x v="23"/>
    <n v="886018"/>
  </r>
  <r>
    <x v="23"/>
    <n v="499149"/>
  </r>
  <r>
    <x v="23"/>
    <n v="83439"/>
  </r>
  <r>
    <x v="23"/>
    <n v="5254422"/>
  </r>
  <r>
    <x v="23"/>
    <n v="11560806"/>
  </r>
  <r>
    <x v="23"/>
    <n v="58202"/>
  </r>
  <r>
    <x v="23"/>
    <n v="9439660"/>
  </r>
  <r>
    <x v="23"/>
    <n v="459098"/>
  </r>
  <r>
    <x v="23"/>
    <n v="3039587"/>
  </r>
  <r>
    <x v="23"/>
    <n v="2917393"/>
  </r>
  <r>
    <x v="23"/>
    <n v="55250496"/>
  </r>
  <r>
    <x v="23"/>
    <n v="12991996"/>
  </r>
  <r>
    <x v="23"/>
    <n v="29632684"/>
  </r>
  <r>
    <x v="23"/>
    <n v="377271"/>
  </r>
  <r>
    <x v="23"/>
    <n v="1310470"/>
  </r>
  <r>
    <x v="23"/>
    <n v="10781635"/>
  </r>
  <r>
    <x v="23"/>
    <n v="65497208"/>
  </r>
  <r>
    <x v="23"/>
    <n v="9781854"/>
  </r>
  <r>
    <x v="23"/>
    <n v="6415017"/>
  </r>
  <r>
    <x v="23"/>
    <n v="34883010"/>
  </r>
  <r>
    <x v="23"/>
    <n v="45490616"/>
  </r>
  <r>
    <x v="23"/>
    <n v="343847"/>
  </r>
  <r>
    <x v="23"/>
    <n v="14390329"/>
  </r>
  <r>
    <x v="23"/>
    <n v="478996"/>
  </r>
  <r>
    <x v="23"/>
    <n v="546106"/>
  </r>
  <r>
    <x v="23"/>
    <n v="1277800"/>
  </r>
  <r>
    <x v="24"/>
    <n v="30381722"/>
  </r>
  <r>
    <x v="24"/>
    <n v="22605153"/>
  </r>
  <r>
    <x v="24"/>
    <n v="168423227"/>
  </r>
  <r>
    <x v="24"/>
    <n v="113100873"/>
  </r>
  <r>
    <x v="24"/>
    <n v="130126277"/>
  </r>
  <r>
    <x v="24"/>
    <n v="797361618"/>
  </r>
  <r>
    <x v="24"/>
    <n v="497409852"/>
  </r>
  <r>
    <x v="24"/>
    <n v="74036715"/>
  </r>
  <r>
    <x v="24"/>
    <n v="154118820"/>
  </r>
  <r>
    <x v="24"/>
    <n v="117815157"/>
  </r>
  <r>
    <x v="24"/>
    <n v="219100084"/>
  </r>
  <r>
    <x v="24"/>
    <n v="300157638"/>
  </r>
  <r>
    <x v="24"/>
    <n v="631607053"/>
  </r>
  <r>
    <x v="24"/>
    <n v="103911669"/>
  </r>
  <r>
    <x v="24"/>
    <n v="220239925"/>
  </r>
  <r>
    <x v="24"/>
    <n v="213719942"/>
  </r>
  <r>
    <x v="24"/>
    <n v="788976453"/>
  </r>
  <r>
    <x v="24"/>
    <n v="54700105"/>
  </r>
  <r>
    <x v="24"/>
    <n v="353133898"/>
  </r>
  <r>
    <x v="24"/>
    <n v="236214446"/>
  </r>
  <r>
    <x v="24"/>
    <n v="55470154"/>
  </r>
  <r>
    <x v="24"/>
    <n v="216763646"/>
  </r>
  <r>
    <x v="24"/>
    <n v="30097092"/>
  </r>
  <r>
    <x v="24"/>
    <n v="256697520"/>
  </r>
  <r>
    <x v="24"/>
    <n v="2766976"/>
  </r>
  <r>
    <x v="24"/>
    <n v="96822421"/>
  </r>
  <r>
    <x v="24"/>
    <n v="552639571"/>
  </r>
  <r>
    <x v="24"/>
    <n v="11850214"/>
  </r>
  <r>
    <x v="24"/>
    <n v="46138887"/>
  </r>
  <r>
    <x v="24"/>
    <n v="198520934"/>
  </r>
  <r>
    <x v="24"/>
    <n v="130834852"/>
  </r>
  <r>
    <x v="24"/>
    <n v="92181574"/>
  </r>
  <r>
    <x v="24"/>
    <n v="96455697"/>
  </r>
  <r>
    <x v="24"/>
    <n v="928760770"/>
  </r>
  <r>
    <x v="24"/>
    <n v="98410061"/>
  </r>
  <r>
    <x v="24"/>
    <n v="290835269"/>
  </r>
  <r>
    <x v="24"/>
    <n v="102278712"/>
  </r>
  <r>
    <x v="24"/>
    <n v="612054506"/>
  </r>
  <r>
    <x v="24"/>
    <n v="129342769"/>
  </r>
  <r>
    <x v="24"/>
    <n v="99378985"/>
  </r>
  <r>
    <x v="24"/>
    <n v="90709367"/>
  </r>
  <r>
    <x v="24"/>
    <n v="57223890"/>
  </r>
  <r>
    <x v="24"/>
    <n v="34809623"/>
  </r>
  <r>
    <x v="24"/>
    <n v="211468235"/>
  </r>
  <r>
    <x v="24"/>
    <n v="8203235"/>
  </r>
  <r>
    <x v="24"/>
    <n v="154649125"/>
  </r>
  <r>
    <x v="24"/>
    <n v="115505027"/>
  </r>
  <r>
    <x v="24"/>
    <n v="347512318"/>
  </r>
  <r>
    <x v="24"/>
    <n v="167298192"/>
  </r>
  <r>
    <x v="24"/>
    <n v="115900534"/>
  </r>
  <r>
    <x v="24"/>
    <n v="1590308"/>
  </r>
  <r>
    <x v="24"/>
    <n v="96105910"/>
  </r>
  <r>
    <x v="24"/>
    <n v="203567857"/>
  </r>
  <r>
    <x v="24"/>
    <n v="362744280"/>
  </r>
  <r>
    <x v="24"/>
    <n v="23936908"/>
  </r>
  <r>
    <x v="24"/>
    <n v="131977904"/>
  </r>
  <r>
    <x v="24"/>
    <n v="177427090"/>
  </r>
  <r>
    <x v="24"/>
    <n v="522657936"/>
  </r>
  <r>
    <x v="24"/>
    <n v="109706931"/>
  </r>
  <r>
    <x v="24"/>
    <n v="61950770"/>
  </r>
  <r>
    <x v="24"/>
    <n v="170268750"/>
  </r>
  <r>
    <x v="24"/>
    <n v="374583879"/>
  </r>
  <r>
    <x v="24"/>
    <n v="15936507"/>
  </r>
  <r>
    <x v="24"/>
    <n v="27388767"/>
  </r>
  <r>
    <x v="24"/>
    <n v="545436"/>
  </r>
  <r>
    <x v="24"/>
    <n v="70067909"/>
  </r>
  <r>
    <x v="24"/>
    <n v="178311729"/>
  </r>
  <r>
    <x v="24"/>
    <n v="1482316"/>
  </r>
  <r>
    <x v="24"/>
    <n v="141067127"/>
  </r>
  <r>
    <x v="24"/>
    <n v="181216833"/>
  </r>
  <r>
    <x v="24"/>
    <n v="76665191"/>
  </r>
  <r>
    <x v="24"/>
    <n v="33882243"/>
  </r>
  <r>
    <x v="24"/>
    <n v="65470529"/>
  </r>
  <r>
    <x v="24"/>
    <n v="104882445"/>
  </r>
  <r>
    <x v="24"/>
    <n v="10898337"/>
  </r>
  <r>
    <x v="24"/>
    <n v="35825316"/>
  </r>
  <r>
    <x v="24"/>
    <n v="134734481"/>
  </r>
  <r>
    <x v="24"/>
    <n v="40954603"/>
  </r>
  <r>
    <x v="24"/>
    <n v="82102379"/>
  </r>
  <r>
    <x v="24"/>
    <n v="24829644"/>
  </r>
  <r>
    <x v="24"/>
    <n v="20205757"/>
  </r>
  <r>
    <x v="24"/>
    <n v="46546197"/>
  </r>
  <r>
    <x v="24"/>
    <n v="123971376"/>
  </r>
  <r>
    <x v="24"/>
    <n v="12313323"/>
  </r>
  <r>
    <x v="24"/>
    <n v="92913171"/>
  </r>
  <r>
    <x v="24"/>
    <n v="24716440"/>
  </r>
  <r>
    <x v="24"/>
    <n v="116650613"/>
  </r>
  <r>
    <x v="24"/>
    <n v="50826898"/>
  </r>
  <r>
    <x v="24"/>
    <n v="10143022"/>
  </r>
  <r>
    <x v="24"/>
    <n v="187281115"/>
  </r>
  <r>
    <x v="24"/>
    <n v="72178895"/>
  </r>
  <r>
    <x v="24"/>
    <n v="41682237"/>
  </r>
  <r>
    <x v="24"/>
    <n v="71992655"/>
  </r>
  <r>
    <x v="24"/>
    <n v="314215454"/>
  </r>
  <r>
    <x v="24"/>
    <n v="73029190"/>
  </r>
  <r>
    <x v="24"/>
    <n v="64445708"/>
  </r>
  <r>
    <x v="24"/>
    <n v="21148829"/>
  </r>
  <r>
    <x v="24"/>
    <n v="1532932"/>
  </r>
  <r>
    <x v="24"/>
    <n v="37666766"/>
  </r>
  <r>
    <x v="24"/>
    <n v="71255003"/>
  </r>
  <r>
    <x v="24"/>
    <n v="21741598"/>
  </r>
  <r>
    <x v="24"/>
    <n v="57678321"/>
  </r>
  <r>
    <x v="24"/>
    <n v="17050017"/>
  </r>
  <r>
    <x v="24"/>
    <n v="70992898"/>
  </r>
  <r>
    <x v="24"/>
    <n v="217499"/>
  </r>
  <r>
    <x v="24"/>
    <n v="33251890"/>
  </r>
  <r>
    <x v="24"/>
    <n v="49718611"/>
  </r>
  <r>
    <x v="24"/>
    <n v="48551322"/>
  </r>
  <r>
    <x v="24"/>
    <n v="57947036"/>
  </r>
  <r>
    <x v="24"/>
    <n v="3222439"/>
  </r>
  <r>
    <x v="24"/>
    <n v="103370127"/>
  </r>
  <r>
    <x v="24"/>
    <n v="170128460"/>
  </r>
  <r>
    <x v="24"/>
    <n v="92863945"/>
  </r>
  <r>
    <x v="24"/>
    <n v="11169386"/>
  </r>
  <r>
    <x v="24"/>
    <n v="203450"/>
  </r>
  <r>
    <x v="24"/>
    <n v="62657868"/>
  </r>
  <r>
    <x v="24"/>
    <n v="69424389"/>
  </r>
  <r>
    <x v="24"/>
    <n v="117592831"/>
  </r>
  <r>
    <x v="24"/>
    <n v="35021497"/>
  </r>
  <r>
    <x v="24"/>
    <n v="10275509"/>
  </r>
  <r>
    <x v="24"/>
    <n v="203172417"/>
  </r>
  <r>
    <x v="24"/>
    <n v="61315215"/>
  </r>
  <r>
    <x v="24"/>
    <n v="10592180"/>
  </r>
  <r>
    <x v="24"/>
    <n v="35492921"/>
  </r>
  <r>
    <x v="24"/>
    <n v="25819961"/>
  </r>
  <r>
    <x v="24"/>
    <n v="2039526"/>
  </r>
  <r>
    <x v="24"/>
    <n v="14867514"/>
  </r>
  <r>
    <x v="24"/>
    <n v="108040622"/>
  </r>
  <r>
    <x v="24"/>
    <n v="265126918"/>
  </r>
  <r>
    <x v="24"/>
    <n v="802948"/>
  </r>
  <r>
    <x v="24"/>
    <n v="27685016"/>
  </r>
  <r>
    <x v="24"/>
    <n v="97446"/>
  </r>
  <r>
    <x v="24"/>
    <n v="57663711"/>
  </r>
  <r>
    <x v="24"/>
    <n v="7565807"/>
  </r>
  <r>
    <x v="24"/>
    <n v="1553020"/>
  </r>
  <r>
    <x v="24"/>
    <n v="40423279"/>
  </r>
  <r>
    <x v="24"/>
    <n v="14821824"/>
  </r>
  <r>
    <x v="24"/>
    <n v="3403957"/>
  </r>
  <r>
    <x v="24"/>
    <n v="28283637"/>
  </r>
  <r>
    <x v="24"/>
    <n v="21289826"/>
  </r>
  <r>
    <x v="24"/>
    <n v="23925492"/>
  </r>
  <r>
    <x v="24"/>
    <n v="19463185"/>
  </r>
  <r>
    <x v="24"/>
    <n v="78110021"/>
  </r>
  <r>
    <x v="24"/>
    <n v="1914166"/>
  </r>
  <r>
    <x v="24"/>
    <n v="1953889"/>
  </r>
  <r>
    <x v="24"/>
    <n v="20094909"/>
  </r>
  <r>
    <x v="24"/>
    <n v="43731621"/>
  </r>
  <r>
    <x v="24"/>
    <n v="6715067"/>
  </r>
  <r>
    <x v="24"/>
    <n v="26170671"/>
  </r>
  <r>
    <x v="24"/>
    <n v="14494036"/>
  </r>
  <r>
    <x v="24"/>
    <n v="35060882"/>
  </r>
  <r>
    <x v="24"/>
    <n v="9448644"/>
  </r>
  <r>
    <x v="24"/>
    <n v="2288093"/>
  </r>
  <r>
    <x v="24"/>
    <n v="1610897"/>
  </r>
  <r>
    <x v="24"/>
    <n v="31326183"/>
  </r>
  <r>
    <x v="24"/>
    <n v="88385944"/>
  </r>
  <r>
    <x v="24"/>
    <n v="4678405"/>
  </r>
  <r>
    <x v="24"/>
    <n v="516930"/>
  </r>
  <r>
    <x v="24"/>
    <n v="8112712"/>
  </r>
  <r>
    <x v="24"/>
    <n v="145358062"/>
  </r>
  <r>
    <x v="24"/>
    <n v="96593018"/>
  </r>
  <r>
    <x v="24"/>
    <n v="21513434"/>
  </r>
  <r>
    <x v="24"/>
    <n v="50336279"/>
  </r>
  <r>
    <x v="24"/>
    <n v="21560182"/>
  </r>
  <r>
    <x v="24"/>
    <n v="100572044"/>
  </r>
  <r>
    <x v="24"/>
    <n v="10852064"/>
  </r>
  <r>
    <x v="24"/>
    <n v="1510052"/>
  </r>
  <r>
    <x v="24"/>
    <n v="50576805"/>
  </r>
  <r>
    <x v="24"/>
    <n v="6878433"/>
  </r>
  <r>
    <x v="24"/>
    <n v="8447615"/>
  </r>
  <r>
    <x v="24"/>
    <n v="20421130"/>
  </r>
  <r>
    <x v="24"/>
    <n v="89781"/>
  </r>
  <r>
    <x v="24"/>
    <n v="3764219"/>
  </r>
  <r>
    <x v="24"/>
    <n v="1236518"/>
  </r>
  <r>
    <x v="24"/>
    <n v="6808550"/>
  </r>
  <r>
    <x v="24"/>
    <n v="6887221"/>
  </r>
  <r>
    <x v="24"/>
    <n v="22035509"/>
  </r>
  <r>
    <x v="24"/>
    <n v="30031874"/>
  </r>
  <r>
    <x v="24"/>
    <n v="156767"/>
  </r>
  <r>
    <x v="24"/>
    <n v="3664858"/>
  </r>
  <r>
    <x v="24"/>
    <n v="12594630"/>
  </r>
  <r>
    <x v="24"/>
    <n v="13267869"/>
  </r>
  <r>
    <x v="24"/>
    <n v="11782282"/>
  </r>
  <r>
    <x v="24"/>
    <n v="1635056"/>
  </r>
  <r>
    <x v="24"/>
    <n v="16951702"/>
  </r>
  <r>
    <x v="24"/>
    <n v="5859242"/>
  </r>
  <r>
    <x v="24"/>
    <n v="10836270"/>
  </r>
  <r>
    <x v="24"/>
    <n v="76287982"/>
  </r>
  <r>
    <x v="24"/>
    <n v="537871"/>
  </r>
  <r>
    <x v="24"/>
    <n v="7444906"/>
  </r>
  <r>
    <x v="24"/>
    <n v="1526951"/>
  </r>
  <r>
    <x v="24"/>
    <n v="36613"/>
  </r>
  <r>
    <x v="24"/>
    <n v="18328469"/>
  </r>
  <r>
    <x v="24"/>
    <n v="809686"/>
  </r>
  <r>
    <x v="24"/>
    <n v="7312209"/>
  </r>
  <r>
    <x v="24"/>
    <n v="14615099"/>
  </r>
  <r>
    <x v="24"/>
    <n v="9789651"/>
  </r>
  <r>
    <x v="24"/>
    <n v="3255426"/>
  </r>
  <r>
    <x v="24"/>
    <n v="2096892"/>
  </r>
  <r>
    <x v="24"/>
    <n v="20129327"/>
  </r>
  <r>
    <x v="25"/>
    <n v="896678241"/>
  </r>
  <r>
    <x v="25"/>
    <n v="177378645"/>
  </r>
  <r>
    <x v="25"/>
    <n v="162242962"/>
  </r>
  <r>
    <x v="25"/>
    <n v="121616555"/>
  </r>
  <r>
    <x v="25"/>
    <n v="373661946"/>
  </r>
  <r>
    <x v="25"/>
    <n v="57130027"/>
  </r>
  <r>
    <x v="25"/>
    <n v="178062759"/>
  </r>
  <r>
    <x v="25"/>
    <n v="158733820"/>
  </r>
  <r>
    <x v="25"/>
    <n v="474968763"/>
  </r>
  <r>
    <x v="25"/>
    <n v="132511035"/>
  </r>
  <r>
    <x v="25"/>
    <n v="745013115"/>
  </r>
  <r>
    <x v="25"/>
    <n v="288467645"/>
  </r>
  <r>
    <x v="25"/>
    <n v="603873119"/>
  </r>
  <r>
    <x v="25"/>
    <n v="218122627"/>
  </r>
  <r>
    <x v="25"/>
    <n v="230884728"/>
  </r>
  <r>
    <x v="25"/>
    <n v="868390560"/>
  </r>
  <r>
    <x v="25"/>
    <n v="562363449"/>
  </r>
  <r>
    <x v="25"/>
    <n v="104478416"/>
  </r>
  <r>
    <x v="25"/>
    <n v="333535934"/>
  </r>
  <r>
    <x v="25"/>
    <n v="3814717"/>
  </r>
  <r>
    <x v="25"/>
    <n v="40445129"/>
  </r>
  <r>
    <x v="25"/>
    <n v="487287646"/>
  </r>
  <r>
    <x v="25"/>
    <n v="162949164"/>
  </r>
  <r>
    <x v="25"/>
    <n v="18637690"/>
  </r>
  <r>
    <x v="25"/>
    <n v="85638656"/>
  </r>
  <r>
    <x v="25"/>
    <n v="81979826"/>
  </r>
  <r>
    <x v="25"/>
    <n v="86369815"/>
  </r>
  <r>
    <x v="25"/>
    <n v="35294470"/>
  </r>
  <r>
    <x v="25"/>
    <n v="542063846"/>
  </r>
  <r>
    <x v="25"/>
    <n v="7022209"/>
  </r>
  <r>
    <x v="25"/>
    <n v="42013878"/>
  </r>
  <r>
    <x v="25"/>
    <n v="191466556"/>
  </r>
  <r>
    <x v="25"/>
    <n v="96258201"/>
  </r>
  <r>
    <x v="25"/>
    <n v="68766121"/>
  </r>
  <r>
    <x v="25"/>
    <n v="92374674"/>
  </r>
  <r>
    <x v="25"/>
    <n v="111069515"/>
  </r>
  <r>
    <x v="25"/>
    <n v="162944923"/>
  </r>
  <r>
    <x v="25"/>
    <n v="186797986"/>
  </r>
  <r>
    <x v="25"/>
    <n v="13411957"/>
  </r>
  <r>
    <x v="25"/>
    <n v="130982129"/>
  </r>
  <r>
    <x v="25"/>
    <n v="15785148"/>
  </r>
  <r>
    <x v="25"/>
    <n v="82468097"/>
  </r>
  <r>
    <x v="25"/>
    <n v="198636868"/>
  </r>
  <r>
    <x v="25"/>
    <n v="61385065"/>
  </r>
  <r>
    <x v="25"/>
    <n v="20901859"/>
  </r>
  <r>
    <x v="25"/>
    <n v="371594210"/>
  </r>
  <r>
    <x v="25"/>
    <n v="866999"/>
  </r>
  <r>
    <x v="25"/>
    <n v="31670620"/>
  </r>
  <r>
    <x v="25"/>
    <n v="262511490"/>
  </r>
  <r>
    <x v="25"/>
    <n v="97076152"/>
  </r>
  <r>
    <x v="25"/>
    <n v="46117696"/>
  </r>
  <r>
    <x v="25"/>
    <n v="147748505"/>
  </r>
  <r>
    <x v="25"/>
    <n v="7155807"/>
  </r>
  <r>
    <x v="25"/>
    <n v="223387299"/>
  </r>
  <r>
    <x v="25"/>
    <n v="76669554"/>
  </r>
  <r>
    <x v="25"/>
    <n v="68357079"/>
  </r>
  <r>
    <x v="25"/>
    <n v="72617068"/>
  </r>
  <r>
    <x v="25"/>
    <n v="65079104"/>
  </r>
  <r>
    <x v="25"/>
    <n v="381420"/>
  </r>
  <r>
    <x v="25"/>
    <n v="107516369"/>
  </r>
  <r>
    <x v="25"/>
    <n v="95763716"/>
  </r>
  <r>
    <x v="25"/>
    <n v="51024243"/>
  </r>
  <r>
    <x v="25"/>
    <n v="72662923"/>
  </r>
  <r>
    <x v="25"/>
    <n v="108539911"/>
  </r>
  <r>
    <x v="25"/>
    <n v="123276807"/>
  </r>
  <r>
    <x v="25"/>
    <n v="105316267"/>
  </r>
  <r>
    <x v="25"/>
    <n v="119240351"/>
  </r>
  <r>
    <x v="25"/>
    <n v="118090836"/>
  </r>
  <r>
    <x v="25"/>
    <n v="89083229"/>
  </r>
  <r>
    <x v="25"/>
    <n v="30526509"/>
  </r>
  <r>
    <x v="25"/>
    <n v="49334775"/>
  </r>
  <r>
    <x v="25"/>
    <n v="3947579"/>
  </r>
  <r>
    <x v="25"/>
    <n v="30894796"/>
  </r>
  <r>
    <x v="25"/>
    <n v="3942254"/>
  </r>
  <r>
    <x v="25"/>
    <n v="145166804"/>
  </r>
  <r>
    <x v="25"/>
    <n v="56995646"/>
  </r>
  <r>
    <x v="25"/>
    <n v="58072119"/>
  </r>
  <r>
    <x v="25"/>
    <n v="142400065"/>
  </r>
  <r>
    <x v="25"/>
    <n v="130154568"/>
  </r>
  <r>
    <x v="25"/>
    <n v="53321673"/>
  </r>
  <r>
    <x v="25"/>
    <n v="59981548"/>
  </r>
  <r>
    <x v="25"/>
    <n v="88933562"/>
  </r>
  <r>
    <x v="25"/>
    <n v="38075318"/>
  </r>
  <r>
    <x v="25"/>
    <n v="40442443"/>
  </r>
  <r>
    <x v="25"/>
    <n v="56070433"/>
  </r>
  <r>
    <x v="25"/>
    <n v="33296457"/>
  </r>
  <r>
    <x v="25"/>
    <n v="23834149"/>
  </r>
  <r>
    <x v="25"/>
    <n v="47329961"/>
  </r>
  <r>
    <x v="25"/>
    <n v="204681899"/>
  </r>
  <r>
    <x v="25"/>
    <n v="2635305"/>
  </r>
  <r>
    <x v="25"/>
    <n v="92884429"/>
  </r>
  <r>
    <x v="25"/>
    <n v="102854431"/>
  </r>
  <r>
    <x v="25"/>
    <n v="49327405"/>
  </r>
  <r>
    <x v="25"/>
    <n v="93983911"/>
  </r>
  <r>
    <x v="25"/>
    <n v="11098131"/>
  </r>
  <r>
    <x v="25"/>
    <n v="47074133"/>
  </r>
  <r>
    <x v="25"/>
    <n v="21577624"/>
  </r>
  <r>
    <x v="25"/>
    <n v="52164016"/>
  </r>
  <r>
    <x v="25"/>
    <n v="314432837"/>
  </r>
  <r>
    <x v="25"/>
    <n v="155457327"/>
  </r>
  <r>
    <x v="25"/>
    <n v="22984628"/>
  </r>
  <r>
    <x v="25"/>
    <n v="163995949"/>
  </r>
  <r>
    <x v="25"/>
    <n v="20361"/>
  </r>
  <r>
    <x v="25"/>
    <n v="45109561"/>
  </r>
  <r>
    <x v="25"/>
    <n v="5969708"/>
  </r>
  <r>
    <x v="25"/>
    <n v="50652203"/>
  </r>
  <r>
    <x v="25"/>
    <n v="144146816"/>
  </r>
  <r>
    <x v="25"/>
    <n v="194137091"/>
  </r>
  <r>
    <x v="25"/>
    <n v="37691644"/>
  </r>
  <r>
    <x v="25"/>
    <n v="21733230"/>
  </r>
  <r>
    <x v="25"/>
    <n v="47096206"/>
  </r>
  <r>
    <x v="25"/>
    <n v="39323027"/>
  </r>
  <r>
    <x v="25"/>
    <n v="127369981"/>
  </r>
  <r>
    <x v="25"/>
    <n v="29621722"/>
  </r>
  <r>
    <x v="25"/>
    <n v="101393569"/>
  </r>
  <r>
    <x v="25"/>
    <n v="34252847"/>
  </r>
  <r>
    <x v="25"/>
    <n v="50605163"/>
  </r>
  <r>
    <x v="25"/>
    <n v="9950133"/>
  </r>
  <r>
    <x v="25"/>
    <n v="71022693"/>
  </r>
  <r>
    <x v="25"/>
    <n v="93974620"/>
  </r>
  <r>
    <x v="25"/>
    <n v="25211175"/>
  </r>
  <r>
    <x v="25"/>
    <n v="57479076"/>
  </r>
  <r>
    <x v="25"/>
    <n v="2935242"/>
  </r>
  <r>
    <x v="25"/>
    <n v="19770475"/>
  </r>
  <r>
    <x v="25"/>
    <n v="50871113"/>
  </r>
  <r>
    <x v="25"/>
    <n v="77663556"/>
  </r>
  <r>
    <x v="25"/>
    <n v="15431177"/>
  </r>
  <r>
    <x v="25"/>
    <n v="16197824"/>
  </r>
  <r>
    <x v="25"/>
    <n v="46563961"/>
  </r>
  <r>
    <x v="25"/>
    <n v="131426169"/>
  </r>
  <r>
    <x v="25"/>
    <n v="110013167"/>
  </r>
  <r>
    <x v="25"/>
    <n v="2421577"/>
  </r>
  <r>
    <x v="25"/>
    <n v="3650275"/>
  </r>
  <r>
    <x v="25"/>
    <n v="12045362"/>
  </r>
  <r>
    <x v="25"/>
    <n v="719135"/>
  </r>
  <r>
    <x v="25"/>
    <n v="27610873"/>
  </r>
  <r>
    <x v="25"/>
    <n v="1778006"/>
  </r>
  <r>
    <x v="25"/>
    <n v="1123136"/>
  </r>
  <r>
    <x v="25"/>
    <n v="54641191"/>
  </r>
  <r>
    <x v="25"/>
    <n v="27645491"/>
  </r>
  <r>
    <x v="25"/>
    <n v="42886719"/>
  </r>
  <r>
    <x v="25"/>
    <n v="32586408"/>
  </r>
  <r>
    <x v="25"/>
    <n v="5048693"/>
  </r>
  <r>
    <x v="25"/>
    <n v="18299138"/>
  </r>
  <r>
    <x v="25"/>
    <n v="79268322"/>
  </r>
  <r>
    <x v="25"/>
    <n v="23563727"/>
  </r>
  <r>
    <x v="25"/>
    <n v="17356268"/>
  </r>
  <r>
    <x v="25"/>
    <n v="83697473"/>
  </r>
  <r>
    <x v="25"/>
    <n v="46201432"/>
  </r>
  <r>
    <x v="25"/>
    <n v="33589427"/>
  </r>
  <r>
    <x v="25"/>
    <n v="3487678"/>
  </r>
  <r>
    <x v="25"/>
    <n v="58231520"/>
  </r>
  <r>
    <x v="25"/>
    <n v="103121466"/>
  </r>
  <r>
    <x v="25"/>
    <n v="916051"/>
  </r>
  <r>
    <x v="25"/>
    <n v="8483797"/>
  </r>
  <r>
    <x v="25"/>
    <n v="10777375"/>
  </r>
  <r>
    <x v="25"/>
    <n v="881779"/>
  </r>
  <r>
    <x v="25"/>
    <n v="566611"/>
  </r>
  <r>
    <x v="25"/>
    <n v="17521290"/>
  </r>
  <r>
    <x v="25"/>
    <n v="12693645"/>
  </r>
  <r>
    <x v="25"/>
    <n v="29612137"/>
  </r>
  <r>
    <x v="25"/>
    <n v="3344431"/>
  </r>
  <r>
    <x v="25"/>
    <n v="42580321"/>
  </r>
  <r>
    <x v="25"/>
    <n v="91196419"/>
  </r>
  <r>
    <x v="25"/>
    <n v="97918663"/>
  </r>
  <r>
    <x v="25"/>
    <n v="27165581"/>
  </r>
  <r>
    <x v="25"/>
    <n v="14189860"/>
  </r>
  <r>
    <x v="25"/>
    <n v="2456454"/>
  </r>
  <r>
    <x v="25"/>
    <n v="90754475"/>
  </r>
  <r>
    <x v="25"/>
    <n v="11665465"/>
  </r>
  <r>
    <x v="25"/>
    <n v="19126398"/>
  </r>
  <r>
    <x v="25"/>
    <n v="18586834"/>
  </r>
  <r>
    <x v="25"/>
    <n v="9995168"/>
  </r>
  <r>
    <x v="25"/>
    <n v="18618284"/>
  </r>
  <r>
    <x v="25"/>
    <n v="67192859"/>
  </r>
  <r>
    <x v="25"/>
    <n v="269755"/>
  </r>
  <r>
    <x v="25"/>
    <n v="2788033"/>
  </r>
  <r>
    <x v="25"/>
    <n v="8012838"/>
  </r>
  <r>
    <x v="25"/>
    <n v="15151744"/>
  </r>
  <r>
    <x v="25"/>
    <n v="4408011"/>
  </r>
  <r>
    <x v="25"/>
    <n v="37245453"/>
  </r>
  <r>
    <x v="25"/>
    <n v="28237488"/>
  </r>
  <r>
    <x v="25"/>
    <n v="351401"/>
  </r>
  <r>
    <x v="25"/>
    <n v="13485145"/>
  </r>
  <r>
    <x v="25"/>
    <n v="61746888"/>
  </r>
  <r>
    <x v="25"/>
    <n v="67937494"/>
  </r>
  <r>
    <x v="25"/>
    <n v="674918"/>
  </r>
  <r>
    <x v="25"/>
    <n v="3399228"/>
  </r>
  <r>
    <x v="25"/>
    <n v="251495"/>
  </r>
  <r>
    <x v="25"/>
    <n v="258227"/>
  </r>
  <r>
    <x v="25"/>
    <n v="1254005"/>
  </r>
  <r>
    <x v="25"/>
    <n v="38741732"/>
  </r>
  <r>
    <x v="25"/>
    <n v="1266341"/>
  </r>
  <r>
    <x v="25"/>
    <n v="2708087"/>
  </r>
  <r>
    <x v="25"/>
    <n v="92076"/>
  </r>
  <r>
    <x v="25"/>
    <n v="17709155"/>
  </r>
  <r>
    <x v="25"/>
    <n v="36099"/>
  </r>
  <r>
    <x v="25"/>
    <n v="3601974"/>
  </r>
  <r>
    <x v="25"/>
    <n v="2138742"/>
  </r>
  <r>
    <x v="25"/>
    <n v="17492014"/>
  </r>
  <r>
    <x v="26"/>
    <n v="291465373"/>
  </r>
  <r>
    <x v="26"/>
    <n v="158964610"/>
  </r>
  <r>
    <x v="26"/>
    <n v="163362095"/>
  </r>
  <r>
    <x v="26"/>
    <n v="109676311"/>
  </r>
  <r>
    <x v="26"/>
    <n v="461991867"/>
  </r>
  <r>
    <x v="26"/>
    <n v="456068181"/>
  </r>
  <r>
    <x v="26"/>
    <n v="326706115"/>
  </r>
  <r>
    <x v="26"/>
    <n v="616502912"/>
  </r>
  <r>
    <x v="26"/>
    <n v="83850267"/>
  </r>
  <r>
    <x v="26"/>
    <n v="1066179747"/>
  </r>
  <r>
    <x v="26"/>
    <n v="495303"/>
  </r>
  <r>
    <x v="26"/>
    <n v="120673227"/>
  </r>
  <r>
    <x v="26"/>
    <n v="57194667"/>
  </r>
  <r>
    <x v="26"/>
    <n v="14821658"/>
  </r>
  <r>
    <x v="26"/>
    <n v="70595464"/>
  </r>
  <r>
    <x v="26"/>
    <n v="760006945"/>
  </r>
  <r>
    <x v="26"/>
    <n v="307127625"/>
  </r>
  <r>
    <x v="26"/>
    <n v="101058954"/>
  </r>
  <r>
    <x v="26"/>
    <n v="48618191"/>
  </r>
  <r>
    <x v="26"/>
    <n v="171720398"/>
  </r>
  <r>
    <x v="26"/>
    <n v="77356942"/>
  </r>
  <r>
    <x v="26"/>
    <n v="574481229"/>
  </r>
  <r>
    <x v="26"/>
    <n v="398479497"/>
  </r>
  <r>
    <x v="26"/>
    <n v="60917189"/>
  </r>
  <r>
    <x v="26"/>
    <n v="186003591"/>
  </r>
  <r>
    <x v="26"/>
    <n v="9380029"/>
  </r>
  <r>
    <x v="26"/>
    <n v="38623262"/>
  </r>
  <r>
    <x v="26"/>
    <n v="391081192"/>
  </r>
  <r>
    <x v="26"/>
    <n v="12834936"/>
  </r>
  <r>
    <x v="26"/>
    <n v="99255460"/>
  </r>
  <r>
    <x v="26"/>
    <n v="37598767"/>
  </r>
  <r>
    <x v="26"/>
    <n v="70009308"/>
  </r>
  <r>
    <x v="26"/>
    <n v="16468343"/>
  </r>
  <r>
    <x v="26"/>
    <n v="460435291"/>
  </r>
  <r>
    <x v="26"/>
    <n v="111476513"/>
  </r>
  <r>
    <x v="26"/>
    <n v="240685326"/>
  </r>
  <r>
    <x v="26"/>
    <n v="205850134"/>
  </r>
  <r>
    <x v="26"/>
    <n v="100605135"/>
  </r>
  <r>
    <x v="26"/>
    <n v="38629478"/>
  </r>
  <r>
    <x v="26"/>
    <n v="49332692"/>
  </r>
  <r>
    <x v="26"/>
    <n v="135039924"/>
  </r>
  <r>
    <x v="26"/>
    <n v="56308881"/>
  </r>
  <r>
    <x v="26"/>
    <n v="57232879"/>
  </r>
  <r>
    <x v="26"/>
    <n v="8481254"/>
  </r>
  <r>
    <x v="26"/>
    <n v="2294291"/>
  </r>
  <r>
    <x v="26"/>
    <n v="180557550"/>
  </r>
  <r>
    <x v="26"/>
    <n v="6566277"/>
  </r>
  <r>
    <x v="26"/>
    <n v="87528173"/>
  </r>
  <r>
    <x v="26"/>
    <n v="13939963"/>
  </r>
  <r>
    <x v="26"/>
    <n v="26768563"/>
  </r>
  <r>
    <x v="26"/>
    <n v="31976848"/>
  </r>
  <r>
    <x v="26"/>
    <n v="114197742"/>
  </r>
  <r>
    <x v="26"/>
    <n v="89433436"/>
  </r>
  <r>
    <x v="26"/>
    <n v="262552893"/>
  </r>
  <r>
    <x v="26"/>
    <n v="62022014"/>
  </r>
  <r>
    <x v="26"/>
    <n v="72785169"/>
  </r>
  <r>
    <x v="26"/>
    <n v="42931041"/>
  </r>
  <r>
    <x v="26"/>
    <n v="87892388"/>
  </r>
  <r>
    <x v="26"/>
    <n v="339795890"/>
  </r>
  <r>
    <x v="26"/>
    <n v="118890272"/>
  </r>
  <r>
    <x v="26"/>
    <n v="53653224"/>
  </r>
  <r>
    <x v="26"/>
    <n v="32351125"/>
  </r>
  <r>
    <x v="26"/>
    <n v="22989957"/>
  </r>
  <r>
    <x v="26"/>
    <n v="178262620"/>
  </r>
  <r>
    <x v="26"/>
    <n v="3669465"/>
  </r>
  <r>
    <x v="26"/>
    <n v="68844775"/>
  </r>
  <r>
    <x v="26"/>
    <n v="100266865"/>
  </r>
  <r>
    <x v="26"/>
    <n v="155929020"/>
  </r>
  <r>
    <x v="26"/>
    <n v="250425512"/>
  </r>
  <r>
    <x v="26"/>
    <n v="155430335"/>
  </r>
  <r>
    <x v="26"/>
    <n v="123384128"/>
  </r>
  <r>
    <x v="26"/>
    <n v="135330182"/>
  </r>
  <r>
    <x v="26"/>
    <n v="42269923"/>
  </r>
  <r>
    <x v="26"/>
    <n v="163794509"/>
  </r>
  <r>
    <x v="26"/>
    <n v="164874275"/>
  </r>
  <r>
    <x v="26"/>
    <n v="384336108"/>
  </r>
  <r>
    <x v="26"/>
    <n v="51764406"/>
  </r>
  <r>
    <x v="26"/>
    <n v="10907485"/>
  </r>
  <r>
    <x v="26"/>
    <n v="946590"/>
  </r>
  <r>
    <x v="26"/>
    <n v="141861243"/>
  </r>
  <r>
    <x v="26"/>
    <n v="39220946"/>
  </r>
  <r>
    <x v="26"/>
    <n v="163247198"/>
  </r>
  <r>
    <x v="26"/>
    <n v="38395414"/>
  </r>
  <r>
    <x v="26"/>
    <n v="104003322"/>
  </r>
  <r>
    <x v="26"/>
    <n v="64962629"/>
  </r>
  <r>
    <x v="26"/>
    <n v="181674817"/>
  </r>
  <r>
    <x v="26"/>
    <n v="178281554"/>
  </r>
  <r>
    <x v="26"/>
    <n v="94973540"/>
  </r>
  <r>
    <x v="26"/>
    <n v="7177143"/>
  </r>
  <r>
    <x v="26"/>
    <n v="67062123"/>
  </r>
  <r>
    <x v="26"/>
    <n v="7659918"/>
  </r>
  <r>
    <x v="26"/>
    <n v="7563172"/>
  </r>
  <r>
    <x v="26"/>
    <n v="5526675"/>
  </r>
  <r>
    <x v="26"/>
    <n v="16162580"/>
  </r>
  <r>
    <x v="26"/>
    <n v="205668210"/>
  </r>
  <r>
    <x v="26"/>
    <n v="33428799"/>
  </r>
  <r>
    <x v="26"/>
    <n v="76700659"/>
  </r>
  <r>
    <x v="26"/>
    <n v="164115897"/>
  </r>
  <r>
    <x v="26"/>
    <n v="68673228"/>
  </r>
  <r>
    <x v="26"/>
    <n v="374743"/>
  </r>
  <r>
    <x v="26"/>
    <n v="4046144"/>
  </r>
  <r>
    <x v="26"/>
    <n v="65900249"/>
  </r>
  <r>
    <x v="26"/>
    <n v="130224158"/>
  </r>
  <r>
    <x v="26"/>
    <n v="26986174"/>
  </r>
  <r>
    <x v="26"/>
    <n v="65664721"/>
  </r>
  <r>
    <x v="26"/>
    <n v="61108981"/>
  </r>
  <r>
    <x v="26"/>
    <n v="28047963"/>
  </r>
  <r>
    <x v="26"/>
    <n v="114830111"/>
  </r>
  <r>
    <x v="26"/>
    <n v="38805380"/>
  </r>
  <r>
    <x v="26"/>
    <n v="200811689"/>
  </r>
  <r>
    <x v="26"/>
    <n v="148963822"/>
  </r>
  <r>
    <x v="26"/>
    <n v="2105096"/>
  </r>
  <r>
    <x v="26"/>
    <n v="119974972"/>
  </r>
  <r>
    <x v="26"/>
    <n v="22903165"/>
  </r>
  <r>
    <x v="26"/>
    <n v="21156270"/>
  </r>
  <r>
    <x v="26"/>
    <n v="667094506"/>
  </r>
  <r>
    <x v="26"/>
    <n v="20387597"/>
  </r>
  <r>
    <x v="26"/>
    <n v="27298695"/>
  </r>
  <r>
    <x v="26"/>
    <n v="8095658"/>
  </r>
  <r>
    <x v="26"/>
    <n v="14756513"/>
  </r>
  <r>
    <x v="26"/>
    <n v="49814392"/>
  </r>
  <r>
    <x v="26"/>
    <n v="17471727"/>
  </r>
  <r>
    <x v="26"/>
    <n v="85585177"/>
  </r>
  <r>
    <x v="26"/>
    <n v="1220058"/>
  </r>
  <r>
    <x v="26"/>
    <n v="58480828"/>
  </r>
  <r>
    <x v="26"/>
    <n v="82751189"/>
  </r>
  <r>
    <x v="26"/>
    <n v="154210"/>
  </r>
  <r>
    <x v="26"/>
    <n v="208550"/>
  </r>
  <r>
    <x v="26"/>
    <n v="43545364"/>
  </r>
  <r>
    <x v="26"/>
    <n v="38159905"/>
  </r>
  <r>
    <x v="26"/>
    <n v="63368939"/>
  </r>
  <r>
    <x v="26"/>
    <n v="22165608"/>
  </r>
  <r>
    <x v="26"/>
    <n v="26910847"/>
  </r>
  <r>
    <x v="26"/>
    <n v="4630045"/>
  </r>
  <r>
    <x v="26"/>
    <n v="31070211"/>
  </r>
  <r>
    <x v="26"/>
    <n v="3572632"/>
  </r>
  <r>
    <x v="26"/>
    <n v="18948425"/>
  </r>
  <r>
    <x v="26"/>
    <n v="1930133"/>
  </r>
  <r>
    <x v="26"/>
    <n v="3438735"/>
  </r>
  <r>
    <x v="26"/>
    <n v="116755080"/>
  </r>
  <r>
    <x v="26"/>
    <n v="108605609"/>
  </r>
  <r>
    <x v="26"/>
    <n v="12506362"/>
  </r>
  <r>
    <x v="26"/>
    <n v="120455994"/>
  </r>
  <r>
    <x v="26"/>
    <n v="78568977"/>
  </r>
  <r>
    <x v="26"/>
    <n v="1297260"/>
  </r>
  <r>
    <x v="26"/>
    <n v="85749034"/>
  </r>
  <r>
    <x v="26"/>
    <n v="17858059"/>
  </r>
  <r>
    <x v="26"/>
    <n v="2636637"/>
  </r>
  <r>
    <x v="26"/>
    <n v="130628903"/>
  </r>
  <r>
    <x v="26"/>
    <n v="69865924"/>
  </r>
  <r>
    <x v="26"/>
    <n v="68673762"/>
  </r>
  <r>
    <x v="26"/>
    <n v="21893591"/>
  </r>
  <r>
    <x v="26"/>
    <n v="11632723"/>
  </r>
  <r>
    <x v="26"/>
    <n v="42938449"/>
  </r>
  <r>
    <x v="26"/>
    <n v="21510851"/>
  </r>
  <r>
    <x v="26"/>
    <n v="454026"/>
  </r>
  <r>
    <x v="26"/>
    <n v="18707966"/>
  </r>
  <r>
    <x v="26"/>
    <n v="43451846"/>
  </r>
  <r>
    <x v="26"/>
    <n v="18245244"/>
  </r>
  <r>
    <x v="26"/>
    <n v="9451623"/>
  </r>
  <r>
    <x v="26"/>
    <n v="16800438"/>
  </r>
  <r>
    <x v="26"/>
    <n v="23055884"/>
  </r>
  <r>
    <x v="26"/>
    <n v="21170563"/>
  </r>
  <r>
    <x v="26"/>
    <n v="23937870"/>
  </r>
  <r>
    <x v="26"/>
    <n v="68072848"/>
  </r>
  <r>
    <x v="26"/>
    <n v="69136"/>
  </r>
  <r>
    <x v="26"/>
    <n v="20718608"/>
  </r>
  <r>
    <x v="26"/>
    <n v="4660481"/>
  </r>
  <r>
    <x v="26"/>
    <n v="102338515"/>
  </r>
  <r>
    <x v="26"/>
    <n v="2689799"/>
  </r>
  <r>
    <x v="26"/>
    <n v="4947717"/>
  </r>
  <r>
    <x v="26"/>
    <n v="66500090"/>
  </r>
  <r>
    <x v="26"/>
    <n v="41480851"/>
  </r>
  <r>
    <x v="26"/>
    <n v="55181129"/>
  </r>
  <r>
    <x v="26"/>
    <n v="2312717"/>
  </r>
  <r>
    <x v="26"/>
    <n v="10800778"/>
  </r>
  <r>
    <x v="26"/>
    <n v="4326927"/>
  </r>
  <r>
    <x v="26"/>
    <n v="110768122"/>
  </r>
  <r>
    <x v="26"/>
    <n v="35078241"/>
  </r>
  <r>
    <x v="26"/>
    <n v="141522961"/>
  </r>
  <r>
    <x v="26"/>
    <n v="29907685"/>
  </r>
  <r>
    <x v="26"/>
    <n v="15852401"/>
  </r>
  <r>
    <x v="26"/>
    <n v="245292"/>
  </r>
  <r>
    <x v="26"/>
    <n v="11130889"/>
  </r>
  <r>
    <x v="26"/>
    <n v="1736394"/>
  </r>
  <r>
    <x v="26"/>
    <n v="156318"/>
  </r>
  <r>
    <x v="26"/>
    <n v="2520835"/>
  </r>
  <r>
    <x v="26"/>
    <n v="2035468"/>
  </r>
  <r>
    <x v="26"/>
    <n v="16627188"/>
  </r>
  <r>
    <x v="26"/>
    <n v="5515163"/>
  </r>
  <r>
    <x v="26"/>
    <m/>
  </r>
  <r>
    <x v="26"/>
    <n v="25229168"/>
  </r>
  <r>
    <x v="26"/>
    <n v="301047"/>
  </r>
  <r>
    <x v="26"/>
    <n v="70711175"/>
  </r>
  <r>
    <x v="26"/>
    <n v="5925637"/>
  </r>
  <r>
    <x v="26"/>
    <n v="78810595"/>
  </r>
  <r>
    <x v="26"/>
    <n v="1689984"/>
  </r>
  <r>
    <x v="26"/>
    <n v="3269736"/>
  </r>
  <r>
    <x v="26"/>
    <n v="8224998"/>
  </r>
  <r>
    <x v="26"/>
    <n v="143325970"/>
  </r>
  <r>
    <x v="27"/>
    <n v="76182388"/>
  </r>
  <r>
    <x v="27"/>
    <n v="171627166"/>
  </r>
  <r>
    <x v="27"/>
    <n v="137515140"/>
  </r>
  <r>
    <x v="27"/>
    <n v="34612443"/>
  </r>
  <r>
    <x v="27"/>
    <n v="118114220"/>
  </r>
  <r>
    <x v="27"/>
    <n v="84785914"/>
  </r>
  <r>
    <x v="27"/>
    <n v="170812526"/>
  </r>
  <r>
    <x v="27"/>
    <n v="709709780"/>
  </r>
  <r>
    <x v="27"/>
    <n v="942172396"/>
  </r>
  <r>
    <x v="27"/>
    <n v="56675895"/>
  </r>
  <r>
    <x v="27"/>
    <n v="623726085"/>
  </r>
  <r>
    <x v="27"/>
    <n v="131016624"/>
  </r>
  <r>
    <x v="27"/>
    <n v="95696996"/>
  </r>
  <r>
    <x v="27"/>
    <n v="269755430"/>
  </r>
  <r>
    <x v="27"/>
    <n v="894983373"/>
  </r>
  <r>
    <x v="27"/>
    <n v="388156011"/>
  </r>
  <r>
    <x v="27"/>
    <n v="80743363"/>
  </r>
  <r>
    <x v="27"/>
    <n v="960996492"/>
  </r>
  <r>
    <x v="27"/>
    <n v="585410052"/>
  </r>
  <r>
    <x v="27"/>
    <n v="34806812"/>
  </r>
  <r>
    <x v="27"/>
    <n v="232372681"/>
  </r>
  <r>
    <x v="27"/>
    <n v="65048678"/>
  </r>
  <r>
    <x v="27"/>
    <n v="101276318"/>
  </r>
  <r>
    <x v="27"/>
    <n v="340487836"/>
  </r>
  <r>
    <x v="27"/>
    <n v="57470220"/>
  </r>
  <r>
    <x v="27"/>
    <n v="203553311"/>
  </r>
  <r>
    <x v="27"/>
    <n v="219922417"/>
  </r>
  <r>
    <x v="27"/>
    <n v="153383627"/>
  </r>
  <r>
    <x v="27"/>
    <n v="25422088"/>
  </r>
  <r>
    <x v="27"/>
    <n v="228738393"/>
  </r>
  <r>
    <x v="27"/>
    <n v="14353654"/>
  </r>
  <r>
    <x v="27"/>
    <n v="35310019"/>
  </r>
  <r>
    <x v="27"/>
    <n v="137587063"/>
  </r>
  <r>
    <x v="27"/>
    <n v="47817020"/>
  </r>
  <r>
    <x v="27"/>
    <n v="7938872"/>
  </r>
  <r>
    <x v="27"/>
    <n v="80460948"/>
  </r>
  <r>
    <x v="27"/>
    <n v="56107312"/>
  </r>
  <r>
    <x v="27"/>
    <n v="444100035"/>
  </r>
  <r>
    <x v="27"/>
    <n v="159814490"/>
  </r>
  <r>
    <x v="27"/>
    <n v="92011561"/>
  </r>
  <r>
    <x v="27"/>
    <n v="196393745"/>
  </r>
  <r>
    <x v="27"/>
    <n v="77621983"/>
  </r>
  <r>
    <x v="27"/>
    <n v="70016220"/>
  </r>
  <r>
    <x v="27"/>
    <n v="29625761"/>
  </r>
  <r>
    <x v="27"/>
    <n v="311312624"/>
  </r>
  <r>
    <x v="27"/>
    <n v="145710347"/>
  </r>
  <r>
    <x v="27"/>
    <n v="152005713"/>
  </r>
  <r>
    <x v="27"/>
    <n v="147717833"/>
  </r>
  <r>
    <x v="27"/>
    <n v="75513170"/>
  </r>
  <r>
    <x v="27"/>
    <n v="32730062"/>
  </r>
  <r>
    <x v="27"/>
    <n v="22382047"/>
  </r>
  <r>
    <x v="27"/>
    <n v="293514336"/>
  </r>
  <r>
    <x v="27"/>
    <n v="128453183"/>
  </r>
  <r>
    <x v="27"/>
    <n v="130290885"/>
  </r>
  <r>
    <x v="27"/>
    <n v="813367380"/>
  </r>
  <r>
    <x v="27"/>
    <n v="132963417"/>
  </r>
  <r>
    <x v="27"/>
    <n v="87019158"/>
  </r>
  <r>
    <x v="27"/>
    <n v="15001776"/>
  </r>
  <r>
    <x v="27"/>
    <n v="59768495"/>
  </r>
  <r>
    <x v="27"/>
    <n v="35728183"/>
  </r>
  <r>
    <x v="27"/>
    <n v="301913131"/>
  </r>
  <r>
    <x v="27"/>
    <n v="372234864"/>
  </r>
  <r>
    <x v="27"/>
    <n v="258097122"/>
  </r>
  <r>
    <x v="27"/>
    <n v="44852"/>
  </r>
  <r>
    <x v="27"/>
    <n v="553198"/>
  </r>
  <r>
    <x v="27"/>
    <n v="87238158"/>
  </r>
  <r>
    <x v="27"/>
    <n v="169333034"/>
  </r>
  <r>
    <x v="27"/>
    <n v="92991835"/>
  </r>
  <r>
    <x v="27"/>
    <n v="175372502"/>
  </r>
  <r>
    <x v="27"/>
    <n v="67091915"/>
  </r>
  <r>
    <x v="27"/>
    <n v="119483446"/>
  </r>
  <r>
    <x v="27"/>
    <n v="193355800"/>
  </r>
  <r>
    <x v="27"/>
    <n v="43095175"/>
  </r>
  <r>
    <x v="27"/>
    <n v="25038466"/>
  </r>
  <r>
    <x v="27"/>
    <n v="29541790"/>
  </r>
  <r>
    <x v="27"/>
    <n v="365352546"/>
  </r>
  <r>
    <x v="27"/>
    <n v="156835339"/>
  </r>
  <r>
    <x v="27"/>
    <n v="20576198"/>
  </r>
  <r>
    <x v="27"/>
    <n v="459242249"/>
  </r>
  <r>
    <x v="27"/>
    <n v="11293663"/>
  </r>
  <r>
    <x v="27"/>
    <n v="78638987"/>
  </r>
  <r>
    <x v="27"/>
    <n v="147880543"/>
  </r>
  <r>
    <x v="27"/>
    <n v="82169884"/>
  </r>
  <r>
    <x v="27"/>
    <n v="139352633"/>
  </r>
  <r>
    <x v="27"/>
    <n v="84297309"/>
  </r>
  <r>
    <x v="27"/>
    <n v="536414293"/>
  </r>
  <r>
    <x v="27"/>
    <n v="2340110"/>
  </r>
  <r>
    <x v="27"/>
    <n v="46789413"/>
  </r>
  <r>
    <x v="27"/>
    <n v="253625427"/>
  </r>
  <r>
    <x v="27"/>
    <n v="48443734"/>
  </r>
  <r>
    <x v="27"/>
    <n v="35442935"/>
  </r>
  <r>
    <x v="27"/>
    <n v="21897373"/>
  </r>
  <r>
    <x v="27"/>
    <n v="232225908"/>
  </r>
  <r>
    <x v="27"/>
    <n v="73534117"/>
  </r>
  <r>
    <x v="27"/>
    <n v="8642858"/>
  </r>
  <r>
    <x v="27"/>
    <n v="1035056"/>
  </r>
  <r>
    <x v="27"/>
    <n v="66122026"/>
  </r>
  <r>
    <x v="27"/>
    <n v="145896422"/>
  </r>
  <r>
    <x v="27"/>
    <n v="1783226"/>
  </r>
  <r>
    <x v="27"/>
    <n v="11792542"/>
  </r>
  <r>
    <x v="27"/>
    <n v="22021262"/>
  </r>
  <r>
    <x v="27"/>
    <n v="77677553"/>
  </r>
  <r>
    <x v="27"/>
    <n v="27122238"/>
  </r>
  <r>
    <x v="27"/>
    <n v="174440724"/>
  </r>
  <r>
    <x v="27"/>
    <n v="68474305"/>
  </r>
  <r>
    <x v="27"/>
    <n v="8159508"/>
  </r>
  <r>
    <x v="27"/>
    <n v="5371181"/>
  </r>
  <r>
    <x v="27"/>
    <n v="69787394"/>
  </r>
  <r>
    <x v="27"/>
    <n v="187134117"/>
  </r>
  <r>
    <x v="27"/>
    <n v="4631926"/>
  </r>
  <r>
    <x v="27"/>
    <n v="86274793"/>
  </r>
  <r>
    <x v="27"/>
    <n v="20936722"/>
  </r>
  <r>
    <x v="27"/>
    <n v="40481352"/>
  </r>
  <r>
    <x v="27"/>
    <n v="18197518"/>
  </r>
  <r>
    <x v="27"/>
    <n v="75782758"/>
  </r>
  <r>
    <x v="27"/>
    <n v="22240529"/>
  </r>
  <r>
    <x v="27"/>
    <n v="31852619"/>
  </r>
  <r>
    <x v="27"/>
    <n v="92601050"/>
  </r>
  <r>
    <x v="27"/>
    <n v="95802916"/>
  </r>
  <r>
    <x v="27"/>
    <n v="37697773"/>
  </r>
  <r>
    <x v="27"/>
    <n v="142666"/>
  </r>
  <r>
    <x v="27"/>
    <n v="25399945"/>
  </r>
  <r>
    <x v="27"/>
    <n v="13620075"/>
  </r>
  <r>
    <x v="27"/>
    <n v="75011029"/>
  </r>
  <r>
    <x v="27"/>
    <n v="22242388"/>
  </r>
  <r>
    <x v="27"/>
    <n v="26013153"/>
  </r>
  <r>
    <x v="27"/>
    <n v="31609243"/>
  </r>
  <r>
    <x v="27"/>
    <n v="37407812"/>
  </r>
  <r>
    <x v="27"/>
    <n v="40953935"/>
  </r>
  <r>
    <x v="27"/>
    <n v="13097915"/>
  </r>
  <r>
    <x v="27"/>
    <n v="41739766"/>
  </r>
  <r>
    <x v="27"/>
    <n v="30984583"/>
  </r>
  <r>
    <x v="27"/>
    <n v="13539154"/>
  </r>
  <r>
    <x v="27"/>
    <n v="55033767"/>
  </r>
  <r>
    <x v="27"/>
    <n v="1432799"/>
  </r>
  <r>
    <x v="27"/>
    <n v="16974459"/>
  </r>
  <r>
    <x v="27"/>
    <n v="103967384"/>
  </r>
  <r>
    <x v="27"/>
    <n v="14759148"/>
  </r>
  <r>
    <x v="27"/>
    <n v="19780116"/>
  </r>
  <r>
    <x v="27"/>
    <n v="22007671"/>
  </r>
  <r>
    <x v="27"/>
    <n v="2900156"/>
  </r>
  <r>
    <x v="27"/>
    <n v="55060212"/>
  </r>
  <r>
    <x v="27"/>
    <n v="628258"/>
  </r>
  <r>
    <x v="27"/>
    <n v="39997274"/>
  </r>
  <r>
    <x v="27"/>
    <n v="5741608"/>
  </r>
  <r>
    <x v="27"/>
    <n v="55862886"/>
  </r>
  <r>
    <x v="27"/>
    <n v="31575877"/>
  </r>
  <r>
    <x v="27"/>
    <n v="7766240"/>
  </r>
  <r>
    <x v="27"/>
    <n v="62771059"/>
  </r>
  <r>
    <x v="27"/>
    <n v="40170558"/>
  </r>
  <r>
    <x v="27"/>
    <n v="784604"/>
  </r>
  <r>
    <x v="27"/>
    <n v="5713425"/>
  </r>
  <r>
    <x v="27"/>
    <n v="22783978"/>
  </r>
  <r>
    <x v="27"/>
    <n v="30271556"/>
  </r>
  <r>
    <x v="27"/>
    <n v="25000167"/>
  </r>
  <r>
    <x v="27"/>
    <n v="130880"/>
  </r>
  <r>
    <x v="27"/>
    <n v="9669758"/>
  </r>
  <r>
    <x v="27"/>
    <n v="69474661"/>
  </r>
  <r>
    <x v="27"/>
    <n v="2850927"/>
  </r>
  <r>
    <x v="27"/>
    <n v="117252578"/>
  </r>
  <r>
    <x v="27"/>
    <n v="69485490"/>
  </r>
  <r>
    <x v="27"/>
    <n v="10174839"/>
  </r>
  <r>
    <x v="27"/>
    <n v="97838349"/>
  </r>
  <r>
    <x v="27"/>
    <n v="1229330"/>
  </r>
  <r>
    <x v="27"/>
    <n v="64811540"/>
  </r>
  <r>
    <x v="27"/>
    <n v="10921200"/>
  </r>
  <r>
    <x v="27"/>
    <n v="5254986"/>
  </r>
  <r>
    <x v="27"/>
    <n v="26810113"/>
  </r>
  <r>
    <x v="27"/>
    <n v="65270477"/>
  </r>
  <r>
    <x v="27"/>
    <n v="25303038"/>
  </r>
  <r>
    <x v="27"/>
    <n v="5540941"/>
  </r>
  <r>
    <x v="27"/>
    <n v="16444137"/>
  </r>
  <r>
    <x v="27"/>
    <n v="26527510"/>
  </r>
  <r>
    <x v="27"/>
    <n v="1298037"/>
  </r>
  <r>
    <x v="27"/>
    <n v="691733"/>
  </r>
  <r>
    <x v="27"/>
    <n v="7248490"/>
  </r>
  <r>
    <x v="27"/>
    <n v="18814713"/>
  </r>
  <r>
    <x v="27"/>
    <n v="185699"/>
  </r>
  <r>
    <x v="27"/>
    <n v="30666930"/>
  </r>
  <r>
    <x v="27"/>
    <n v="17562071"/>
  </r>
  <r>
    <x v="27"/>
    <n v="719968"/>
  </r>
  <r>
    <x v="27"/>
    <n v="10065630"/>
  </r>
  <r>
    <x v="27"/>
    <n v="27066382"/>
  </r>
  <r>
    <x v="27"/>
    <n v="70181325"/>
  </r>
  <r>
    <x v="27"/>
    <n v="32593385"/>
  </r>
  <r>
    <x v="27"/>
    <n v="27308918"/>
  </r>
  <r>
    <x v="27"/>
    <n v="15291277"/>
  </r>
  <r>
    <x v="27"/>
    <n v="179381"/>
  </r>
  <r>
    <x v="27"/>
    <n v="586888"/>
  </r>
  <r>
    <x v="27"/>
    <n v="346592"/>
  </r>
  <r>
    <x v="27"/>
    <n v="75511123"/>
  </r>
  <r>
    <x v="27"/>
    <n v="131961"/>
  </r>
  <r>
    <x v="27"/>
    <n v="10653221"/>
  </r>
  <r>
    <x v="27"/>
    <n v="22687639"/>
  </r>
  <r>
    <x v="27"/>
    <n v="187488"/>
  </r>
  <r>
    <x v="27"/>
    <n v="7163566"/>
  </r>
  <r>
    <x v="27"/>
    <n v="146741"/>
  </r>
  <r>
    <x v="27"/>
    <n v="7674033"/>
  </r>
  <r>
    <x v="27"/>
    <n v="10871449"/>
  </r>
  <r>
    <x v="27"/>
    <n v="8591255"/>
  </r>
  <r>
    <x v="28"/>
    <n v="1005973645"/>
  </r>
  <r>
    <x v="28"/>
    <n v="408430415"/>
  </r>
  <r>
    <x v="28"/>
    <n v="585796247"/>
  </r>
  <r>
    <x v="28"/>
    <n v="264770996"/>
  </r>
  <r>
    <x v="28"/>
    <n v="631746197"/>
  </r>
  <r>
    <x v="28"/>
    <n v="195702963"/>
  </r>
  <r>
    <x v="28"/>
    <n v="128108211"/>
  </r>
  <r>
    <x v="28"/>
    <n v="589580482"/>
  </r>
  <r>
    <x v="28"/>
    <n v="611257819"/>
  </r>
  <r>
    <x v="28"/>
    <n v="82410456"/>
  </r>
  <r>
    <x v="28"/>
    <n v="790653942"/>
  </r>
  <r>
    <x v="28"/>
    <n v="226837760"/>
  </r>
  <r>
    <x v="28"/>
    <n v="335802786"/>
  </r>
  <r>
    <x v="28"/>
    <n v="342463063"/>
  </r>
  <r>
    <x v="28"/>
    <n v="163728902"/>
  </r>
  <r>
    <x v="28"/>
    <n v="75981180"/>
  </r>
  <r>
    <x v="28"/>
    <n v="42784344"/>
  </r>
  <r>
    <x v="28"/>
    <n v="521311890"/>
  </r>
  <r>
    <x v="28"/>
    <n v="105833257"/>
  </r>
  <r>
    <x v="28"/>
    <n v="169748929"/>
  </r>
  <r>
    <x v="28"/>
    <n v="96409300"/>
  </r>
  <r>
    <x v="28"/>
    <n v="34085749"/>
  </r>
  <r>
    <x v="28"/>
    <n v="418765519"/>
  </r>
  <r>
    <x v="28"/>
    <n v="378410542"/>
  </r>
  <r>
    <x v="28"/>
    <n v="70439696"/>
  </r>
  <r>
    <x v="28"/>
    <n v="25740863"/>
  </r>
  <r>
    <x v="28"/>
    <n v="269958228"/>
  </r>
  <r>
    <x v="28"/>
    <n v="43343384"/>
  </r>
  <r>
    <x v="28"/>
    <n v="108902486"/>
  </r>
  <r>
    <x v="28"/>
    <n v="49259766"/>
  </r>
  <r>
    <x v="28"/>
    <n v="113244290"/>
  </r>
  <r>
    <x v="28"/>
    <n v="3984669"/>
  </r>
  <r>
    <x v="28"/>
    <n v="163403799"/>
  </r>
  <r>
    <x v="28"/>
    <n v="44734660"/>
  </r>
  <r>
    <x v="28"/>
    <n v="172394180"/>
  </r>
  <r>
    <x v="28"/>
    <n v="113398237"/>
  </r>
  <r>
    <x v="28"/>
    <n v="178767383"/>
  </r>
  <r>
    <x v="28"/>
    <n v="22818256"/>
  </r>
  <r>
    <x v="28"/>
    <n v="78201830"/>
  </r>
  <r>
    <x v="28"/>
    <n v="159808370"/>
  </r>
  <r>
    <x v="28"/>
    <n v="41627431"/>
  </r>
  <r>
    <x v="28"/>
    <n v="403449830"/>
  </r>
  <r>
    <x v="28"/>
    <n v="629443428"/>
  </r>
  <r>
    <x v="28"/>
    <n v="244232688"/>
  </r>
  <r>
    <x v="28"/>
    <m/>
  </r>
  <r>
    <x v="28"/>
    <n v="309979994"/>
  </r>
  <r>
    <x v="28"/>
    <n v="18755936"/>
  </r>
  <r>
    <x v="28"/>
    <n v="76014335"/>
  </r>
  <r>
    <x v="28"/>
    <n v="419665568"/>
  </r>
  <r>
    <x v="28"/>
    <n v="101624843"/>
  </r>
  <r>
    <x v="28"/>
    <n v="40416563"/>
  </r>
  <r>
    <x v="28"/>
    <n v="201545517"/>
  </r>
  <r>
    <x v="28"/>
    <n v="162655351"/>
  </r>
  <r>
    <x v="28"/>
    <n v="11227336"/>
  </r>
  <r>
    <x v="28"/>
    <n v="92649419"/>
  </r>
  <r>
    <x v="28"/>
    <n v="51262751"/>
  </r>
  <r>
    <x v="28"/>
    <n v="21972336"/>
  </r>
  <r>
    <x v="28"/>
    <n v="55990299"/>
  </r>
  <r>
    <x v="28"/>
    <n v="128792411"/>
  </r>
  <r>
    <x v="28"/>
    <n v="2260712"/>
  </r>
  <r>
    <x v="28"/>
    <n v="211787511"/>
  </r>
  <r>
    <x v="28"/>
    <n v="223241637"/>
  </r>
  <r>
    <x v="28"/>
    <n v="115900897"/>
  </r>
  <r>
    <x v="28"/>
    <n v="34816824"/>
  </r>
  <r>
    <x v="28"/>
    <n v="71571300"/>
  </r>
  <r>
    <x v="28"/>
    <n v="204826668"/>
  </r>
  <r>
    <x v="28"/>
    <n v="225132113"/>
  </r>
  <r>
    <x v="28"/>
    <n v="93945766"/>
  </r>
  <r>
    <x v="28"/>
    <n v="64828421"/>
  </r>
  <r>
    <x v="28"/>
    <n v="66476363"/>
  </r>
  <r>
    <x v="28"/>
    <n v="230685453"/>
  </r>
  <r>
    <x v="28"/>
    <n v="10161493"/>
  </r>
  <r>
    <x v="28"/>
    <n v="204313400"/>
  </r>
  <r>
    <x v="28"/>
    <n v="168319243"/>
  </r>
  <r>
    <x v="28"/>
    <n v="4658401"/>
  </r>
  <r>
    <x v="28"/>
    <n v="255743093"/>
  </r>
  <r>
    <x v="28"/>
    <n v="111231041"/>
  </r>
  <r>
    <x v="28"/>
    <n v="39952437"/>
  </r>
  <r>
    <x v="28"/>
    <n v="33556631"/>
  </r>
  <r>
    <x v="28"/>
    <n v="164170327"/>
  </r>
  <r>
    <x v="28"/>
    <n v="22472631"/>
  </r>
  <r>
    <x v="28"/>
    <n v="87066930"/>
  </r>
  <r>
    <x v="28"/>
    <n v="233093859"/>
  </r>
  <r>
    <x v="28"/>
    <n v="54589558"/>
  </r>
  <r>
    <x v="28"/>
    <n v="603900354"/>
  </r>
  <r>
    <x v="28"/>
    <n v="39164441"/>
  </r>
  <r>
    <x v="28"/>
    <n v="27090159"/>
  </r>
  <r>
    <x v="28"/>
    <n v="4629770"/>
  </r>
  <r>
    <x v="28"/>
    <n v="8808935"/>
  </r>
  <r>
    <x v="28"/>
    <n v="150988382"/>
  </r>
  <r>
    <x v="28"/>
    <n v="44004502"/>
  </r>
  <r>
    <x v="28"/>
    <n v="188126"/>
  </r>
  <r>
    <x v="28"/>
    <n v="7034698"/>
  </r>
  <r>
    <x v="28"/>
    <n v="113864059"/>
  </r>
  <r>
    <x v="28"/>
    <n v="16724933"/>
  </r>
  <r>
    <x v="28"/>
    <n v="3185113"/>
  </r>
  <r>
    <x v="28"/>
    <n v="298572799"/>
  </r>
  <r>
    <x v="28"/>
    <n v="50007546"/>
  </r>
  <r>
    <x v="28"/>
    <n v="3982459"/>
  </r>
  <r>
    <x v="28"/>
    <n v="51699984"/>
  </r>
  <r>
    <x v="28"/>
    <n v="212874864"/>
  </r>
  <r>
    <x v="28"/>
    <n v="269784201"/>
  </r>
  <r>
    <x v="28"/>
    <n v="3534313"/>
  </r>
  <r>
    <x v="28"/>
    <n v="49944325"/>
  </r>
  <r>
    <x v="28"/>
    <n v="106407672"/>
  </r>
  <r>
    <x v="28"/>
    <n v="219375562"/>
  </r>
  <r>
    <x v="28"/>
    <n v="5530764"/>
  </r>
  <r>
    <x v="28"/>
    <n v="62803180"/>
  </r>
  <r>
    <x v="28"/>
    <n v="27712362"/>
  </r>
  <r>
    <x v="28"/>
    <n v="152039882"/>
  </r>
  <r>
    <x v="28"/>
    <n v="29560587"/>
  </r>
  <r>
    <x v="28"/>
    <n v="1596232"/>
  </r>
  <r>
    <x v="28"/>
    <n v="52933513"/>
  </r>
  <r>
    <x v="28"/>
    <n v="129710514"/>
  </r>
  <r>
    <x v="28"/>
    <n v="16580250"/>
  </r>
  <r>
    <x v="28"/>
    <n v="19152009"/>
  </r>
  <r>
    <x v="28"/>
    <n v="108979549"/>
  </r>
  <r>
    <x v="28"/>
    <n v="57197876"/>
  </r>
  <r>
    <x v="28"/>
    <n v="252909177"/>
  </r>
  <r>
    <x v="28"/>
    <n v="16937968"/>
  </r>
  <r>
    <x v="28"/>
    <n v="79498846"/>
  </r>
  <r>
    <x v="28"/>
    <n v="41319039"/>
  </r>
  <r>
    <x v="28"/>
    <n v="85897593"/>
  </r>
  <r>
    <x v="28"/>
    <n v="68282844"/>
  </r>
  <r>
    <x v="28"/>
    <n v="78094714"/>
  </r>
  <r>
    <x v="28"/>
    <n v="43495888"/>
  </r>
  <r>
    <x v="28"/>
    <n v="64444713"/>
  </r>
  <r>
    <x v="28"/>
    <n v="100104565"/>
  </r>
  <r>
    <x v="28"/>
    <n v="17929684"/>
  </r>
  <r>
    <x v="28"/>
    <n v="41319906"/>
  </r>
  <r>
    <x v="28"/>
    <n v="42487390"/>
  </r>
  <r>
    <x v="28"/>
    <n v="84375346"/>
  </r>
  <r>
    <x v="28"/>
    <n v="164112721"/>
  </r>
  <r>
    <x v="28"/>
    <n v="44352417"/>
  </r>
  <r>
    <x v="28"/>
    <n v="31200557"/>
  </r>
  <r>
    <x v="28"/>
    <n v="19844979"/>
  </r>
  <r>
    <x v="28"/>
    <n v="34209066"/>
  </r>
  <r>
    <x v="28"/>
    <n v="4297711"/>
  </r>
  <r>
    <x v="28"/>
    <n v="40945"/>
  </r>
  <r>
    <x v="28"/>
    <n v="6964734"/>
  </r>
  <r>
    <x v="28"/>
    <n v="27426335"/>
  </r>
  <r>
    <x v="28"/>
    <n v="34861529"/>
  </r>
  <r>
    <x v="28"/>
    <n v="11212953"/>
  </r>
  <r>
    <x v="28"/>
    <n v="16303643"/>
  </r>
  <r>
    <x v="28"/>
    <n v="72109200"/>
  </r>
  <r>
    <x v="28"/>
    <n v="3179014"/>
  </r>
  <r>
    <x v="28"/>
    <n v="2961647"/>
  </r>
  <r>
    <x v="28"/>
    <n v="44261209"/>
  </r>
  <r>
    <x v="28"/>
    <n v="5798974"/>
  </r>
  <r>
    <x v="28"/>
    <n v="48555306"/>
  </r>
  <r>
    <x v="28"/>
    <n v="18024545"/>
  </r>
  <r>
    <x v="28"/>
    <n v="38316584"/>
  </r>
  <r>
    <x v="28"/>
    <n v="694422"/>
  </r>
  <r>
    <x v="28"/>
    <n v="58010320"/>
  </r>
  <r>
    <x v="28"/>
    <n v="40877556"/>
  </r>
  <r>
    <x v="28"/>
    <n v="382174"/>
  </r>
  <r>
    <x v="28"/>
    <n v="69363381"/>
  </r>
  <r>
    <x v="28"/>
    <n v="131856927"/>
  </r>
  <r>
    <x v="28"/>
    <n v="1192995"/>
  </r>
  <r>
    <x v="28"/>
    <n v="1194397"/>
  </r>
  <r>
    <x v="28"/>
    <n v="45847751"/>
  </r>
  <r>
    <x v="28"/>
    <n v="5926410"/>
  </r>
  <r>
    <x v="28"/>
    <n v="44655002"/>
  </r>
  <r>
    <x v="28"/>
    <n v="33473297"/>
  </r>
  <r>
    <x v="28"/>
    <n v="27675014"/>
  </r>
  <r>
    <x v="28"/>
    <n v="41624687"/>
  </r>
  <r>
    <x v="28"/>
    <n v="14603177"/>
  </r>
  <r>
    <x v="28"/>
    <n v="409832"/>
  </r>
  <r>
    <x v="28"/>
    <n v="8883644"/>
  </r>
  <r>
    <x v="28"/>
    <n v="32118"/>
  </r>
  <r>
    <x v="28"/>
    <n v="18696602"/>
  </r>
  <r>
    <x v="28"/>
    <n v="149292488"/>
  </r>
  <r>
    <x v="28"/>
    <n v="11179372"/>
  </r>
  <r>
    <x v="28"/>
    <n v="2674090"/>
  </r>
  <r>
    <x v="28"/>
    <n v="70636951"/>
  </r>
  <r>
    <x v="28"/>
    <n v="26412163"/>
  </r>
  <r>
    <x v="28"/>
    <n v="5642478"/>
  </r>
  <r>
    <x v="28"/>
    <n v="13451186"/>
  </r>
  <r>
    <x v="28"/>
    <n v="86957280"/>
  </r>
  <r>
    <x v="28"/>
    <n v="41975388"/>
  </r>
  <r>
    <x v="28"/>
    <n v="3234706"/>
  </r>
  <r>
    <x v="28"/>
    <n v="338440"/>
  </r>
  <r>
    <x v="28"/>
    <n v="30579406"/>
  </r>
  <r>
    <x v="28"/>
    <n v="9808124"/>
  </r>
  <r>
    <x v="28"/>
    <n v="18463793"/>
  </r>
  <r>
    <x v="28"/>
    <n v="26937355"/>
  </r>
  <r>
    <x v="28"/>
    <n v="6759057"/>
  </r>
  <r>
    <x v="28"/>
    <n v="51339567"/>
  </r>
  <r>
    <x v="28"/>
    <n v="2342211"/>
  </r>
  <r>
    <x v="28"/>
    <n v="390128"/>
  </r>
  <r>
    <x v="28"/>
    <n v="30893885"/>
  </r>
  <r>
    <x v="28"/>
    <n v="3175469"/>
  </r>
  <r>
    <x v="28"/>
    <n v="49529913"/>
  </r>
  <r>
    <x v="28"/>
    <n v="28972508"/>
  </r>
  <r>
    <x v="28"/>
    <n v="5457664"/>
  </r>
  <r>
    <x v="28"/>
    <n v="52132"/>
  </r>
  <r>
    <x v="28"/>
    <n v="32568427"/>
  </r>
  <r>
    <x v="28"/>
    <n v="43655418"/>
  </r>
  <r>
    <x v="28"/>
    <n v="37105289"/>
  </r>
  <r>
    <x v="28"/>
    <n v="1138322"/>
  </r>
  <r>
    <x v="29"/>
    <n v="321457747"/>
  </r>
  <r>
    <x v="29"/>
    <n v="385680446"/>
  </r>
  <r>
    <x v="29"/>
    <n v="2847246203"/>
  </r>
  <r>
    <x v="29"/>
    <n v="31556061"/>
  </r>
  <r>
    <x v="29"/>
    <n v="185382813"/>
  </r>
  <r>
    <x v="29"/>
    <n v="360366870"/>
  </r>
  <r>
    <x v="29"/>
    <n v="302469017"/>
  </r>
  <r>
    <x v="29"/>
    <n v="469310836"/>
  </r>
  <r>
    <x v="29"/>
    <n v="934454096"/>
  </r>
  <r>
    <x v="29"/>
    <n v="178866158"/>
  </r>
  <r>
    <x v="29"/>
    <n v="791217826"/>
  </r>
  <r>
    <x v="29"/>
    <n v="93621340"/>
  </r>
  <r>
    <x v="29"/>
    <n v="87812371"/>
  </r>
  <r>
    <x v="29"/>
    <n v="102392080"/>
  </r>
  <r>
    <x v="29"/>
    <n v="60800444"/>
  </r>
  <r>
    <x v="29"/>
    <n v="524028679"/>
  </r>
  <r>
    <x v="29"/>
    <n v="210888950"/>
  </r>
  <r>
    <x v="29"/>
    <n v="309208309"/>
  </r>
  <r>
    <x v="29"/>
    <n v="735099102"/>
  </r>
  <r>
    <x v="29"/>
    <n v="373062864"/>
  </r>
  <r>
    <x v="29"/>
    <n v="46474181"/>
  </r>
  <r>
    <x v="29"/>
    <n v="43474578"/>
  </r>
  <r>
    <x v="29"/>
    <n v="77912251"/>
  </r>
  <r>
    <x v="29"/>
    <n v="60262836"/>
  </r>
  <r>
    <x v="29"/>
    <n v="961203"/>
  </r>
  <r>
    <x v="29"/>
    <n v="836303693"/>
  </r>
  <r>
    <x v="29"/>
    <n v="166842739"/>
  </r>
  <r>
    <x v="29"/>
    <n v="711025481"/>
  </r>
  <r>
    <x v="29"/>
    <n v="7413863"/>
  </r>
  <r>
    <x v="29"/>
    <n v="91509154"/>
  </r>
  <r>
    <x v="29"/>
    <n v="267045765"/>
  </r>
  <r>
    <x v="29"/>
    <n v="371353001"/>
  </r>
  <r>
    <x v="29"/>
    <n v="124596837"/>
  </r>
  <r>
    <x v="29"/>
    <n v="9760107"/>
  </r>
  <r>
    <x v="29"/>
    <n v="91980359"/>
  </r>
  <r>
    <x v="29"/>
    <n v="214104620"/>
  </r>
  <r>
    <x v="29"/>
    <n v="325113"/>
  </r>
  <r>
    <x v="29"/>
    <n v="127944208"/>
  </r>
  <r>
    <x v="29"/>
    <n v="317375031"/>
  </r>
  <r>
    <x v="29"/>
    <n v="3559160"/>
  </r>
  <r>
    <x v="29"/>
    <n v="775385"/>
  </r>
  <r>
    <x v="29"/>
    <n v="136316880"/>
  </r>
  <r>
    <x v="29"/>
    <n v="183658498"/>
  </r>
  <r>
    <x v="29"/>
    <n v="18599102"/>
  </r>
  <r>
    <x v="29"/>
    <n v="676126"/>
  </r>
  <r>
    <x v="29"/>
    <n v="485930816"/>
  </r>
  <r>
    <x v="29"/>
    <n v="27639579"/>
  </r>
  <r>
    <x v="29"/>
    <n v="16691303"/>
  </r>
  <r>
    <x v="29"/>
    <n v="35079650"/>
  </r>
  <r>
    <x v="29"/>
    <n v="20648328"/>
  </r>
  <r>
    <x v="29"/>
    <n v="381509870"/>
  </r>
  <r>
    <x v="29"/>
    <n v="92158961"/>
  </r>
  <r>
    <x v="29"/>
    <n v="171844840"/>
  </r>
  <r>
    <x v="29"/>
    <n v="1790061"/>
  </r>
  <r>
    <x v="29"/>
    <n v="90842646"/>
  </r>
  <r>
    <x v="29"/>
    <n v="45995223"/>
  </r>
  <r>
    <x v="29"/>
    <n v="104414200"/>
  </r>
  <r>
    <x v="29"/>
    <n v="31198531"/>
  </r>
  <r>
    <x v="29"/>
    <n v="100140916"/>
  </r>
  <r>
    <x v="29"/>
    <n v="27206120"/>
  </r>
  <r>
    <x v="29"/>
    <n v="40828540"/>
  </r>
  <r>
    <x v="29"/>
    <n v="61808775"/>
  </r>
  <r>
    <x v="29"/>
    <n v="413106170"/>
  </r>
  <r>
    <x v="29"/>
    <n v="62357900"/>
  </r>
  <r>
    <x v="29"/>
    <n v="17164820"/>
  </r>
  <r>
    <x v="29"/>
    <n v="63649529"/>
  </r>
  <r>
    <x v="29"/>
    <n v="101344412"/>
  </r>
  <r>
    <x v="29"/>
    <n v="243006126"/>
  </r>
  <r>
    <x v="29"/>
    <n v="22955544"/>
  </r>
  <r>
    <x v="29"/>
    <n v="122426792"/>
  </r>
  <r>
    <x v="29"/>
    <n v="17203507"/>
  </r>
  <r>
    <x v="29"/>
    <n v="321682600"/>
  </r>
  <r>
    <x v="29"/>
    <n v="32406507"/>
  </r>
  <r>
    <x v="29"/>
    <n v="47719794"/>
  </r>
  <r>
    <x v="29"/>
    <n v="31430334"/>
  </r>
  <r>
    <x v="29"/>
    <n v="10848783"/>
  </r>
  <r>
    <x v="29"/>
    <n v="10234475"/>
  </r>
  <r>
    <x v="29"/>
    <n v="61601280"/>
  </r>
  <r>
    <x v="29"/>
    <n v="69095771"/>
  </r>
  <r>
    <x v="29"/>
    <n v="68777554"/>
  </r>
  <r>
    <x v="29"/>
    <n v="24964890"/>
  </r>
  <r>
    <x v="29"/>
    <n v="1808"/>
  </r>
  <r>
    <x v="29"/>
    <n v="36348784"/>
  </r>
  <r>
    <x v="29"/>
    <n v="55720772"/>
  </r>
  <r>
    <x v="29"/>
    <n v="12035862"/>
  </r>
  <r>
    <x v="29"/>
    <n v="28190603"/>
  </r>
  <r>
    <x v="29"/>
    <n v="150166126"/>
  </r>
  <r>
    <x v="29"/>
    <n v="219103655"/>
  </r>
  <r>
    <x v="29"/>
    <n v="39421467"/>
  </r>
  <r>
    <x v="29"/>
    <n v="186167139"/>
  </r>
  <r>
    <x v="29"/>
    <n v="13657649"/>
  </r>
  <r>
    <x v="29"/>
    <n v="39457342"/>
  </r>
  <r>
    <x v="29"/>
    <n v="7043835"/>
  </r>
  <r>
    <x v="29"/>
    <n v="51417188"/>
  </r>
  <r>
    <x v="29"/>
    <n v="26096852"/>
  </r>
  <r>
    <x v="29"/>
    <n v="47405566"/>
  </r>
  <r>
    <x v="29"/>
    <n v="886686817"/>
  </r>
  <r>
    <x v="29"/>
    <n v="34572541"/>
  </r>
  <r>
    <x v="29"/>
    <n v="60253843"/>
  </r>
  <r>
    <x v="29"/>
    <n v="41633384"/>
  </r>
  <r>
    <x v="29"/>
    <n v="100734718"/>
  </r>
  <r>
    <x v="29"/>
    <n v="129540522"/>
  </r>
  <r>
    <x v="29"/>
    <n v="108394089"/>
  </r>
  <r>
    <x v="29"/>
    <n v="106387141"/>
  </r>
  <r>
    <x v="29"/>
    <n v="48428063"/>
  </r>
  <r>
    <x v="29"/>
    <n v="29196409"/>
  </r>
  <r>
    <x v="29"/>
    <n v="27127620"/>
  </r>
  <r>
    <x v="29"/>
    <n v="17874044"/>
  </r>
  <r>
    <x v="29"/>
    <n v="95714875"/>
  </r>
  <r>
    <x v="29"/>
    <n v="115375850"/>
  </r>
  <r>
    <x v="29"/>
    <n v="122444772"/>
  </r>
  <r>
    <x v="29"/>
    <n v="282737"/>
  </r>
  <r>
    <x v="29"/>
    <n v="71585235"/>
  </r>
  <r>
    <x v="29"/>
    <n v="68234154"/>
  </r>
  <r>
    <x v="29"/>
    <n v="2404300"/>
  </r>
  <r>
    <x v="29"/>
    <n v="48858618"/>
  </r>
  <r>
    <x v="29"/>
    <n v="2425535"/>
  </r>
  <r>
    <x v="29"/>
    <n v="54004950"/>
  </r>
  <r>
    <x v="29"/>
    <n v="73830347"/>
  </r>
  <r>
    <x v="29"/>
    <n v="183348429"/>
  </r>
  <r>
    <x v="29"/>
    <n v="33334176"/>
  </r>
  <r>
    <x v="29"/>
    <n v="16443609"/>
  </r>
  <r>
    <x v="29"/>
    <n v="138805831"/>
  </r>
  <r>
    <x v="29"/>
    <n v="15821907"/>
  </r>
  <r>
    <x v="29"/>
    <n v="76514050"/>
  </r>
  <r>
    <x v="29"/>
    <n v="13085023"/>
  </r>
  <r>
    <x v="29"/>
    <n v="44420167"/>
  </r>
  <r>
    <x v="29"/>
    <n v="348327"/>
  </r>
  <r>
    <x v="29"/>
    <n v="40105542"/>
  </r>
  <r>
    <x v="29"/>
    <n v="96753696"/>
  </r>
  <r>
    <x v="29"/>
    <n v="6577779"/>
  </r>
  <r>
    <x v="29"/>
    <n v="1060941"/>
  </r>
  <r>
    <x v="29"/>
    <n v="67153225"/>
  </r>
  <r>
    <x v="29"/>
    <n v="102366815"/>
  </r>
  <r>
    <x v="29"/>
    <n v="77578320"/>
  </r>
  <r>
    <x v="29"/>
    <n v="20768906"/>
  </r>
  <r>
    <x v="29"/>
    <n v="10606422"/>
  </r>
  <r>
    <x v="29"/>
    <n v="296557"/>
  </r>
  <r>
    <x v="29"/>
    <n v="45719985"/>
  </r>
  <r>
    <x v="29"/>
    <n v="7787487"/>
  </r>
  <r>
    <x v="29"/>
    <n v="19319671"/>
  </r>
  <r>
    <x v="29"/>
    <n v="10629321"/>
  </r>
  <r>
    <x v="29"/>
    <n v="36020534"/>
  </r>
  <r>
    <x v="29"/>
    <n v="155545279"/>
  </r>
  <r>
    <x v="29"/>
    <n v="879422"/>
  </r>
  <r>
    <x v="29"/>
    <n v="443140005"/>
  </r>
  <r>
    <x v="29"/>
    <n v="17280326"/>
  </r>
  <r>
    <x v="29"/>
    <n v="386078"/>
  </r>
  <r>
    <x v="29"/>
    <n v="77211836"/>
  </r>
  <r>
    <x v="29"/>
    <n v="12014663"/>
  </r>
  <r>
    <x v="29"/>
    <n v="101215"/>
  </r>
  <r>
    <x v="29"/>
    <n v="754301"/>
  </r>
  <r>
    <x v="29"/>
    <n v="39886986"/>
  </r>
  <r>
    <x v="29"/>
    <n v="5805279"/>
  </r>
  <r>
    <x v="29"/>
    <n v="20458873"/>
  </r>
  <r>
    <x v="29"/>
    <n v="292817898"/>
  </r>
  <r>
    <x v="29"/>
    <n v="85280250"/>
  </r>
  <r>
    <x v="29"/>
    <n v="15779455"/>
  </r>
  <r>
    <x v="29"/>
    <n v="36088028"/>
  </r>
  <r>
    <x v="29"/>
    <n v="44276335"/>
  </r>
  <r>
    <x v="29"/>
    <n v="19651093"/>
  </r>
  <r>
    <x v="29"/>
    <n v="26973554"/>
  </r>
  <r>
    <x v="29"/>
    <n v="14374652"/>
  </r>
  <r>
    <x v="29"/>
    <n v="10371451"/>
  </r>
  <r>
    <x v="29"/>
    <n v="78176181"/>
  </r>
  <r>
    <x v="29"/>
    <n v="76025134"/>
  </r>
  <r>
    <x v="29"/>
    <n v="41771168"/>
  </r>
  <r>
    <x v="29"/>
    <n v="26676"/>
  </r>
  <r>
    <x v="29"/>
    <n v="105647102"/>
  </r>
  <r>
    <x v="29"/>
    <n v="3676533"/>
  </r>
  <r>
    <x v="29"/>
    <n v="90508336"/>
  </r>
  <r>
    <x v="29"/>
    <n v="325286646"/>
  </r>
  <r>
    <x v="29"/>
    <n v="5102705"/>
  </r>
  <r>
    <x v="29"/>
    <n v="7878856"/>
  </r>
  <r>
    <x v="29"/>
    <n v="50812934"/>
  </r>
  <r>
    <x v="29"/>
    <n v="2166797"/>
  </r>
  <r>
    <x v="29"/>
    <n v="18434328"/>
  </r>
  <r>
    <x v="29"/>
    <n v="1595417"/>
  </r>
  <r>
    <x v="29"/>
    <n v="439587"/>
  </r>
  <r>
    <x v="29"/>
    <n v="38332994"/>
  </r>
  <r>
    <x v="29"/>
    <n v="221805"/>
  </r>
  <r>
    <x v="29"/>
    <n v="17976667"/>
  </r>
  <r>
    <x v="29"/>
    <n v="4515258"/>
  </r>
  <r>
    <x v="29"/>
    <n v="13514"/>
  </r>
  <r>
    <x v="29"/>
    <n v="1803412"/>
  </r>
  <r>
    <x v="29"/>
    <n v="896919"/>
  </r>
  <r>
    <x v="29"/>
    <n v="15300885"/>
  </r>
  <r>
    <x v="29"/>
    <n v="4591629"/>
  </r>
  <r>
    <x v="29"/>
    <n v="39291383"/>
  </r>
  <r>
    <x v="29"/>
    <n v="57881056"/>
  </r>
  <r>
    <x v="29"/>
    <n v="12764201"/>
  </r>
  <r>
    <x v="29"/>
    <n v="2372"/>
  </r>
  <r>
    <x v="29"/>
    <n v="37472736"/>
  </r>
  <r>
    <x v="29"/>
    <n v="32482728"/>
  </r>
  <r>
    <x v="29"/>
    <n v="4091378"/>
  </r>
  <r>
    <x v="29"/>
    <n v="118492"/>
  </r>
  <r>
    <x v="29"/>
    <n v="9368242"/>
  </r>
  <r>
    <x v="29"/>
    <n v="5073"/>
  </r>
  <r>
    <x v="29"/>
    <n v="101860"/>
  </r>
  <r>
    <x v="29"/>
    <n v="18853164"/>
  </r>
  <r>
    <x v="30"/>
    <n v="836836967"/>
  </r>
  <r>
    <x v="30"/>
    <n v="623933331"/>
  </r>
  <r>
    <x v="30"/>
    <n v="294805697"/>
  </r>
  <r>
    <x v="30"/>
    <n v="48917974"/>
  </r>
  <r>
    <x v="30"/>
    <n v="271457301"/>
  </r>
  <r>
    <x v="30"/>
    <n v="49779728"/>
  </r>
  <r>
    <x v="30"/>
    <n v="96188903"/>
  </r>
  <r>
    <x v="30"/>
    <n v="329398046"/>
  </r>
  <r>
    <x v="30"/>
    <n v="154026136"/>
  </r>
  <r>
    <x v="30"/>
    <n v="977043483"/>
  </r>
  <r>
    <x v="30"/>
    <n v="4324817"/>
  </r>
  <r>
    <x v="30"/>
    <n v="224920375"/>
  </r>
  <r>
    <x v="30"/>
    <n v="321669741"/>
  </r>
  <r>
    <x v="30"/>
    <n v="5060438"/>
  </r>
  <r>
    <x v="30"/>
    <n v="99557032"/>
  </r>
  <r>
    <x v="30"/>
    <n v="592462816"/>
  </r>
  <r>
    <x v="30"/>
    <n v="199006387"/>
  </r>
  <r>
    <x v="30"/>
    <n v="1278650"/>
  </r>
  <r>
    <x v="30"/>
    <n v="319713881"/>
  </r>
  <r>
    <x v="30"/>
    <n v="494879471"/>
  </r>
  <r>
    <x v="30"/>
    <n v="67876281"/>
  </r>
  <r>
    <x v="30"/>
    <n v="7099598"/>
  </r>
  <r>
    <x v="30"/>
    <n v="290745055"/>
  </r>
  <r>
    <x v="30"/>
    <n v="89520336"/>
  </r>
  <r>
    <x v="30"/>
    <n v="1025468216"/>
  </r>
  <r>
    <x v="30"/>
    <n v="543113985"/>
  </r>
  <r>
    <x v="30"/>
    <n v="102820008"/>
  </r>
  <r>
    <x v="30"/>
    <n v="252276927"/>
  </r>
  <r>
    <x v="30"/>
    <n v="278780441"/>
  </r>
  <r>
    <x v="30"/>
    <n v="698491347"/>
  </r>
  <r>
    <x v="30"/>
    <n v="226497209"/>
  </r>
  <r>
    <x v="30"/>
    <n v="493214993"/>
  </r>
  <r>
    <x v="30"/>
    <n v="157107755"/>
  </r>
  <r>
    <x v="30"/>
    <n v="15440333"/>
  </r>
  <r>
    <x v="30"/>
    <n v="261989769"/>
  </r>
  <r>
    <x v="30"/>
    <n v="83188165"/>
  </r>
  <r>
    <x v="30"/>
    <n v="60738797"/>
  </r>
  <r>
    <x v="30"/>
    <n v="274470394"/>
  </r>
  <r>
    <x v="30"/>
    <n v="170458922"/>
  </r>
  <r>
    <x v="30"/>
    <n v="400063852"/>
  </r>
  <r>
    <x v="30"/>
    <n v="105734416"/>
  </r>
  <r>
    <x v="30"/>
    <n v="12966357"/>
  </r>
  <r>
    <x v="30"/>
    <n v="1066970811"/>
  </r>
  <r>
    <x v="30"/>
    <n v="67448651"/>
  </r>
  <r>
    <x v="30"/>
    <n v="75026327"/>
  </r>
  <r>
    <x v="30"/>
    <n v="427374317"/>
  </r>
  <r>
    <x v="30"/>
    <n v="129190869"/>
  </r>
  <r>
    <x v="30"/>
    <n v="45491656"/>
  </r>
  <r>
    <x v="30"/>
    <n v="45636368"/>
  </r>
  <r>
    <x v="30"/>
    <n v="321885765"/>
  </r>
  <r>
    <x v="30"/>
    <n v="29397654"/>
  </r>
  <r>
    <x v="30"/>
    <n v="167805466"/>
  </r>
  <r>
    <x v="30"/>
    <n v="359126022"/>
  </r>
  <r>
    <x v="30"/>
    <n v="204594016"/>
  </r>
  <r>
    <x v="30"/>
    <n v="6890432"/>
  </r>
  <r>
    <x v="30"/>
    <n v="177238796"/>
  </r>
  <r>
    <x v="30"/>
    <n v="7209912"/>
  </r>
  <r>
    <x v="30"/>
    <n v="64780213"/>
  </r>
  <r>
    <x v="30"/>
    <n v="336365676"/>
  </r>
  <r>
    <x v="30"/>
    <n v="76196538"/>
  </r>
  <r>
    <x v="30"/>
    <n v="9918093"/>
  </r>
  <r>
    <x v="30"/>
    <n v="127233108"/>
  </r>
  <r>
    <x v="30"/>
    <n v="19439764"/>
  </r>
  <r>
    <x v="30"/>
    <n v="67918658"/>
  </r>
  <r>
    <x v="30"/>
    <n v="56032889"/>
  </r>
  <r>
    <x v="30"/>
    <n v="10903312"/>
  </r>
  <r>
    <x v="30"/>
    <n v="293503354"/>
  </r>
  <r>
    <x v="30"/>
    <n v="60040976"/>
  </r>
  <r>
    <x v="30"/>
    <n v="13796834"/>
  </r>
  <r>
    <x v="30"/>
    <n v="115695182"/>
  </r>
  <r>
    <x v="30"/>
    <n v="300228084"/>
  </r>
  <r>
    <x v="30"/>
    <n v="80205382"/>
  </r>
  <r>
    <x v="30"/>
    <n v="43551154"/>
  </r>
  <r>
    <x v="30"/>
    <n v="24172201"/>
  </r>
  <r>
    <x v="30"/>
    <n v="98159963"/>
  </r>
  <r>
    <x v="30"/>
    <n v="5224938"/>
  </r>
  <r>
    <x v="30"/>
    <n v="211780824"/>
  </r>
  <r>
    <x v="30"/>
    <n v="62695489"/>
  </r>
  <r>
    <x v="30"/>
    <n v="154711438"/>
  </r>
  <r>
    <x v="30"/>
    <n v="35626958"/>
  </r>
  <r>
    <x v="30"/>
    <n v="422618"/>
  </r>
  <r>
    <x v="30"/>
    <n v="6491240"/>
  </r>
  <r>
    <x v="30"/>
    <n v="54806823"/>
  </r>
  <r>
    <x v="30"/>
    <n v="752600867"/>
  </r>
  <r>
    <x v="30"/>
    <n v="415686217"/>
  </r>
  <r>
    <x v="30"/>
    <m/>
  </r>
  <r>
    <x v="30"/>
    <n v="27093592"/>
  </r>
  <r>
    <x v="30"/>
    <m/>
  </r>
  <r>
    <x v="30"/>
    <n v="34758951"/>
  </r>
  <r>
    <x v="30"/>
    <n v="152263880"/>
  </r>
  <r>
    <x v="30"/>
    <n v="32686500"/>
  </r>
  <r>
    <x v="30"/>
    <n v="6149356"/>
  </r>
  <r>
    <x v="30"/>
    <n v="310650585"/>
  </r>
  <r>
    <x v="30"/>
    <n v="4681651"/>
  </r>
  <r>
    <x v="30"/>
    <n v="215283742"/>
  </r>
  <r>
    <x v="30"/>
    <n v="9322895"/>
  </r>
  <r>
    <x v="30"/>
    <n v="3843774"/>
  </r>
  <r>
    <x v="30"/>
    <n v="56491"/>
  </r>
  <r>
    <x v="30"/>
    <n v="60331447"/>
  </r>
  <r>
    <x v="30"/>
    <n v="66984887"/>
  </r>
  <r>
    <x v="30"/>
    <n v="1214424"/>
  </r>
  <r>
    <x v="30"/>
    <n v="81126522"/>
  </r>
  <r>
    <x v="30"/>
    <n v="44723232"/>
  </r>
  <r>
    <x v="30"/>
    <n v="27293743"/>
  </r>
  <r>
    <x v="30"/>
    <n v="5341098"/>
  </r>
  <r>
    <x v="30"/>
    <n v="216485654"/>
  </r>
  <r>
    <x v="30"/>
    <n v="79628830"/>
  </r>
  <r>
    <x v="30"/>
    <n v="114984666"/>
  </r>
  <r>
    <x v="30"/>
    <n v="91720255"/>
  </r>
  <r>
    <x v="30"/>
    <n v="86855739"/>
  </r>
  <r>
    <x v="30"/>
    <n v="48668907"/>
  </r>
  <r>
    <x v="30"/>
    <n v="149411550"/>
  </r>
  <r>
    <x v="30"/>
    <n v="237382724"/>
  </r>
  <r>
    <x v="30"/>
    <n v="3875173"/>
  </r>
  <r>
    <x v="30"/>
    <n v="112462508"/>
  </r>
  <r>
    <x v="30"/>
    <n v="49843011"/>
  </r>
  <r>
    <x v="30"/>
    <n v="159291809"/>
  </r>
  <r>
    <x v="30"/>
    <n v="13348704"/>
  </r>
  <r>
    <x v="30"/>
    <n v="11514"/>
  </r>
  <r>
    <x v="30"/>
    <n v="382879"/>
  </r>
  <r>
    <x v="30"/>
    <n v="7736632"/>
  </r>
  <r>
    <x v="30"/>
    <n v="134748021"/>
  </r>
  <r>
    <x v="30"/>
    <n v="89137047"/>
  </r>
  <r>
    <x v="30"/>
    <n v="55611001"/>
  </r>
  <r>
    <x v="30"/>
    <n v="101729"/>
  </r>
  <r>
    <x v="30"/>
    <n v="25147786"/>
  </r>
  <r>
    <x v="30"/>
    <n v="32054369"/>
  </r>
  <r>
    <x v="30"/>
    <n v="136333522"/>
  </r>
  <r>
    <x v="30"/>
    <n v="52844496"/>
  </r>
  <r>
    <x v="30"/>
    <n v="18689058"/>
  </r>
  <r>
    <x v="30"/>
    <n v="93251121"/>
  </r>
  <r>
    <x v="30"/>
    <n v="1754389"/>
  </r>
  <r>
    <x v="30"/>
    <n v="3494154"/>
  </r>
  <r>
    <x v="30"/>
    <n v="43053376"/>
  </r>
  <r>
    <x v="30"/>
    <n v="42059111"/>
  </r>
  <r>
    <x v="30"/>
    <n v="14788642"/>
  </r>
  <r>
    <x v="30"/>
    <n v="60321861"/>
  </r>
  <r>
    <x v="30"/>
    <n v="15089448"/>
  </r>
  <r>
    <x v="30"/>
    <n v="49050886"/>
  </r>
  <r>
    <x v="30"/>
    <n v="66166000"/>
  </r>
  <r>
    <x v="30"/>
    <n v="106956330"/>
  </r>
  <r>
    <x v="30"/>
    <n v="18409891"/>
  </r>
  <r>
    <x v="30"/>
    <n v="80547866"/>
  </r>
  <r>
    <x v="30"/>
    <n v="626396"/>
  </r>
  <r>
    <x v="30"/>
    <n v="1870392"/>
  </r>
  <r>
    <x v="30"/>
    <n v="12037973"/>
  </r>
  <r>
    <x v="30"/>
    <n v="2648195"/>
  </r>
  <r>
    <x v="30"/>
    <n v="15038301"/>
  </r>
  <r>
    <x v="30"/>
    <n v="14311701"/>
  </r>
  <r>
    <x v="30"/>
    <n v="140073390"/>
  </r>
  <r>
    <x v="30"/>
    <n v="5144717"/>
  </r>
  <r>
    <x v="30"/>
    <n v="1205257"/>
  </r>
  <r>
    <x v="30"/>
    <n v="11104555"/>
  </r>
  <r>
    <x v="30"/>
    <n v="595802"/>
  </r>
  <r>
    <x v="30"/>
    <n v="42345360"/>
  </r>
  <r>
    <x v="30"/>
    <n v="11042068"/>
  </r>
  <r>
    <x v="30"/>
    <n v="8087000"/>
  </r>
  <r>
    <x v="30"/>
    <n v="9933873"/>
  </r>
  <r>
    <x v="30"/>
    <n v="177512032"/>
  </r>
  <r>
    <x v="30"/>
    <n v="4052191"/>
  </r>
  <r>
    <x v="30"/>
    <n v="649626"/>
  </r>
  <r>
    <x v="30"/>
    <n v="6344112"/>
  </r>
  <r>
    <x v="30"/>
    <n v="10300416"/>
  </r>
  <r>
    <x v="30"/>
    <n v="60673972"/>
  </r>
  <r>
    <x v="30"/>
    <n v="69432527"/>
  </r>
  <r>
    <x v="30"/>
    <n v="143485"/>
  </r>
  <r>
    <x v="30"/>
    <n v="8307227"/>
  </r>
  <r>
    <x v="30"/>
    <n v="25806953"/>
  </r>
  <r>
    <x v="30"/>
    <n v="416675"/>
  </r>
  <r>
    <x v="30"/>
    <n v="77477008"/>
  </r>
  <r>
    <x v="30"/>
    <n v="814906"/>
  </r>
  <r>
    <x v="30"/>
    <n v="434862"/>
  </r>
  <r>
    <x v="30"/>
    <n v="38269529"/>
  </r>
  <r>
    <x v="30"/>
    <n v="20529194"/>
  </r>
  <r>
    <x v="30"/>
    <n v="53319615"/>
  </r>
  <r>
    <x v="30"/>
    <n v="48190704"/>
  </r>
  <r>
    <x v="30"/>
    <n v="8444544"/>
  </r>
  <r>
    <x v="30"/>
    <n v="405380"/>
  </r>
  <r>
    <x v="30"/>
    <n v="1671196"/>
  </r>
  <r>
    <x v="30"/>
    <n v="12106921"/>
  </r>
  <r>
    <x v="30"/>
    <n v="36015260"/>
  </r>
  <r>
    <x v="30"/>
    <n v="15625544"/>
  </r>
  <r>
    <x v="30"/>
    <n v="36351945"/>
  </r>
  <r>
    <x v="30"/>
    <n v="405861"/>
  </r>
  <r>
    <x v="30"/>
    <n v="2169799"/>
  </r>
  <r>
    <x v="30"/>
    <n v="15134293"/>
  </r>
  <r>
    <x v="30"/>
    <n v="203509374"/>
  </r>
  <r>
    <x v="30"/>
    <n v="21500813"/>
  </r>
  <r>
    <x v="30"/>
    <n v="24792815"/>
  </r>
  <r>
    <x v="30"/>
    <n v="11103434"/>
  </r>
  <r>
    <x v="30"/>
    <n v="156190"/>
  </r>
  <r>
    <x v="30"/>
    <n v="3945217"/>
  </r>
  <r>
    <x v="30"/>
    <n v="449702"/>
  </r>
  <r>
    <x v="30"/>
    <n v="37981984"/>
  </r>
  <r>
    <x v="30"/>
    <n v="453708"/>
  </r>
  <r>
    <x v="30"/>
    <n v="146149"/>
  </r>
  <r>
    <x v="30"/>
    <n v="3696522"/>
  </r>
  <r>
    <x v="30"/>
    <n v="25603"/>
  </r>
  <r>
    <x v="30"/>
    <n v="635162"/>
  </r>
  <r>
    <x v="30"/>
    <n v="2820490"/>
  </r>
  <r>
    <x v="31"/>
    <n v="370569774"/>
  </r>
  <r>
    <x v="31"/>
    <n v="449326618"/>
  </r>
  <r>
    <x v="31"/>
    <n v="1342321665"/>
  </r>
  <r>
    <x v="31"/>
    <n v="3741098"/>
  </r>
  <r>
    <x v="31"/>
    <n v="288383523"/>
  </r>
  <r>
    <x v="31"/>
    <n v="626137675"/>
  </r>
  <r>
    <x v="31"/>
    <n v="151653750"/>
  </r>
  <r>
    <x v="31"/>
    <n v="110206216"/>
  </r>
  <r>
    <x v="31"/>
    <n v="232617430"/>
  </r>
  <r>
    <x v="31"/>
    <n v="214945591"/>
  </r>
  <r>
    <x v="31"/>
    <n v="426588510"/>
  </r>
  <r>
    <x v="31"/>
    <n v="77187281"/>
  </r>
  <r>
    <x v="31"/>
    <n v="219851172"/>
  </r>
  <r>
    <x v="31"/>
    <n v="69935600"/>
  </r>
  <r>
    <x v="31"/>
    <n v="216639112"/>
  </r>
  <r>
    <x v="31"/>
    <n v="145051197"/>
  </r>
  <r>
    <x v="31"/>
    <n v="149228077"/>
  </r>
  <r>
    <x v="31"/>
    <n v="1045713802"/>
  </r>
  <r>
    <x v="31"/>
    <n v="89792502"/>
  </r>
  <r>
    <x v="31"/>
    <n v="23308615"/>
  </r>
  <r>
    <x v="31"/>
    <n v="665692281"/>
  </r>
  <r>
    <x v="31"/>
    <n v="149542245"/>
  </r>
  <r>
    <x v="31"/>
    <n v="226904017"/>
  </r>
  <r>
    <x v="31"/>
    <n v="352616690"/>
  </r>
  <r>
    <x v="31"/>
    <n v="136515867"/>
  </r>
  <r>
    <x v="31"/>
    <n v="216197492"/>
  </r>
  <r>
    <x v="31"/>
    <n v="173930596"/>
  </r>
  <r>
    <x v="31"/>
    <n v="59389433"/>
  </r>
  <r>
    <x v="31"/>
    <n v="97231420"/>
  </r>
  <r>
    <x v="31"/>
    <n v="19123767"/>
  </r>
  <r>
    <x v="31"/>
    <n v="694713380"/>
  </r>
  <r>
    <x v="31"/>
    <n v="260095986"/>
  </r>
  <r>
    <x v="31"/>
    <n v="9232318"/>
  </r>
  <r>
    <x v="31"/>
    <n v="161849455"/>
  </r>
  <r>
    <x v="31"/>
    <n v="135710029"/>
  </r>
  <r>
    <x v="31"/>
    <n v="1123794079"/>
  </r>
  <r>
    <x v="31"/>
    <n v="174822325"/>
  </r>
  <r>
    <x v="31"/>
    <n v="81529126"/>
  </r>
  <r>
    <x v="31"/>
    <n v="712205856"/>
  </r>
  <r>
    <x v="31"/>
    <n v="63523283"/>
  </r>
  <r>
    <x v="31"/>
    <n v="559852396"/>
  </r>
  <r>
    <x v="31"/>
    <n v="245724603"/>
  </r>
  <r>
    <x v="31"/>
    <n v="17039814"/>
  </r>
  <r>
    <x v="31"/>
    <n v="147332697"/>
  </r>
  <r>
    <x v="31"/>
    <n v="299268508"/>
  </r>
  <r>
    <x v="31"/>
    <n v="209838559"/>
  </r>
  <r>
    <x v="31"/>
    <n v="483866518"/>
  </r>
  <r>
    <x v="31"/>
    <n v="33750478"/>
  </r>
  <r>
    <x v="31"/>
    <n v="543848418"/>
  </r>
  <r>
    <x v="31"/>
    <n v="132274484"/>
  </r>
  <r>
    <x v="31"/>
    <n v="408680"/>
  </r>
  <r>
    <x v="31"/>
    <n v="152930623"/>
  </r>
  <r>
    <x v="31"/>
    <n v="97984015"/>
  </r>
  <r>
    <x v="31"/>
    <n v="120081841"/>
  </r>
  <r>
    <x v="31"/>
    <n v="481800873"/>
  </r>
  <r>
    <x v="31"/>
    <n v="28013733"/>
  </r>
  <r>
    <x v="31"/>
    <n v="86752352"/>
  </r>
  <r>
    <x v="31"/>
    <n v="71508440"/>
  </r>
  <r>
    <x v="31"/>
    <n v="75055070"/>
  </r>
  <r>
    <x v="31"/>
    <n v="82087155"/>
  </r>
  <r>
    <x v="31"/>
    <n v="22926076"/>
  </r>
  <r>
    <x v="31"/>
    <n v="185770310"/>
  </r>
  <r>
    <x v="31"/>
    <n v="127869379"/>
  </r>
  <r>
    <x v="31"/>
    <n v="285984"/>
  </r>
  <r>
    <x v="31"/>
    <n v="58409247"/>
  </r>
  <r>
    <x v="31"/>
    <n v="3143514"/>
  </r>
  <r>
    <x v="31"/>
    <n v="4633668"/>
  </r>
  <r>
    <x v="31"/>
    <n v="34710627"/>
  </r>
  <r>
    <x v="31"/>
    <n v="1188194"/>
  </r>
  <r>
    <x v="31"/>
    <n v="177584879"/>
  </r>
  <r>
    <x v="31"/>
    <n v="75450437"/>
  </r>
  <r>
    <x v="31"/>
    <n v="9148519"/>
  </r>
  <r>
    <x v="31"/>
    <n v="19504039"/>
  </r>
  <r>
    <x v="31"/>
    <n v="4778439"/>
  </r>
  <r>
    <x v="31"/>
    <n v="63782078"/>
  </r>
  <r>
    <x v="31"/>
    <n v="41097853"/>
  </r>
  <r>
    <x v="31"/>
    <n v="177243185"/>
  </r>
  <r>
    <x v="31"/>
    <n v="373993951"/>
  </r>
  <r>
    <x v="31"/>
    <n v="64626786"/>
  </r>
  <r>
    <x v="31"/>
    <n v="157887643"/>
  </r>
  <r>
    <x v="31"/>
    <n v="149878437"/>
  </r>
  <r>
    <x v="31"/>
    <n v="63543328"/>
  </r>
  <r>
    <x v="31"/>
    <n v="26895481"/>
  </r>
  <r>
    <x v="31"/>
    <n v="5192743"/>
  </r>
  <r>
    <x v="31"/>
    <n v="1680778"/>
  </r>
  <r>
    <x v="31"/>
    <n v="31505287"/>
  </r>
  <r>
    <x v="31"/>
    <n v="40909909"/>
  </r>
  <r>
    <x v="31"/>
    <n v="149673788"/>
  </r>
  <r>
    <x v="31"/>
    <n v="169852759"/>
  </r>
  <r>
    <x v="31"/>
    <n v="586764305"/>
  </r>
  <r>
    <x v="31"/>
    <n v="86157237"/>
  </r>
  <r>
    <x v="31"/>
    <n v="136836272"/>
  </r>
  <r>
    <x v="31"/>
    <n v="79781695"/>
  </r>
  <r>
    <x v="31"/>
    <n v="34942188"/>
  </r>
  <r>
    <x v="31"/>
    <n v="7550073"/>
  </r>
  <r>
    <x v="31"/>
    <n v="76130093"/>
  </r>
  <r>
    <x v="31"/>
    <n v="132563930"/>
  </r>
  <r>
    <x v="31"/>
    <n v="211819354"/>
  </r>
  <r>
    <x v="31"/>
    <n v="227817248"/>
  </r>
  <r>
    <x v="31"/>
    <n v="57084522"/>
  </r>
  <r>
    <x v="31"/>
    <n v="41363927"/>
  </r>
  <r>
    <x v="31"/>
    <n v="84920539"/>
  </r>
  <r>
    <x v="31"/>
    <n v="39984400"/>
  </r>
  <r>
    <x v="31"/>
    <n v="34513760"/>
  </r>
  <r>
    <x v="31"/>
    <n v="30519436"/>
  </r>
  <r>
    <x v="31"/>
    <n v="165184237"/>
  </r>
  <r>
    <x v="31"/>
    <n v="563749323"/>
  </r>
  <r>
    <x v="31"/>
    <n v="76338111"/>
  </r>
  <r>
    <x v="31"/>
    <n v="41002607"/>
  </r>
  <r>
    <x v="31"/>
    <n v="47120948"/>
  </r>
  <r>
    <x v="31"/>
    <n v="133432856"/>
  </r>
  <r>
    <x v="31"/>
    <n v="117094902"/>
  </r>
  <r>
    <x v="31"/>
    <n v="1470679"/>
  </r>
  <r>
    <x v="31"/>
    <n v="1349387"/>
  </r>
  <r>
    <x v="31"/>
    <n v="65100369"/>
  </r>
  <r>
    <x v="31"/>
    <n v="170323"/>
  </r>
  <r>
    <x v="31"/>
    <n v="78309505"/>
  </r>
  <r>
    <x v="31"/>
    <n v="160078586"/>
  </r>
  <r>
    <x v="31"/>
    <n v="88823111"/>
  </r>
  <r>
    <x v="31"/>
    <n v="2530394"/>
  </r>
  <r>
    <x v="31"/>
    <n v="72526996"/>
  </r>
  <r>
    <x v="31"/>
    <n v="450275"/>
  </r>
  <r>
    <x v="31"/>
    <n v="30722632"/>
  </r>
  <r>
    <x v="31"/>
    <n v="6206022"/>
  </r>
  <r>
    <x v="31"/>
    <n v="19561904"/>
  </r>
  <r>
    <x v="31"/>
    <n v="22939027"/>
  </r>
  <r>
    <x v="31"/>
    <n v="5728213"/>
  </r>
  <r>
    <x v="31"/>
    <n v="1938783"/>
  </r>
  <r>
    <x v="31"/>
    <n v="933352"/>
  </r>
  <r>
    <x v="31"/>
    <n v="3852409"/>
  </r>
  <r>
    <x v="31"/>
    <n v="30426096"/>
  </r>
  <r>
    <x v="31"/>
    <n v="1688710"/>
  </r>
  <r>
    <x v="31"/>
    <n v="193967670"/>
  </r>
  <r>
    <x v="31"/>
    <n v="554987477"/>
  </r>
  <r>
    <x v="31"/>
    <n v="43202283"/>
  </r>
  <r>
    <x v="31"/>
    <n v="1892130"/>
  </r>
  <r>
    <x v="31"/>
    <n v="35057696"/>
  </r>
  <r>
    <x v="31"/>
    <n v="11928909"/>
  </r>
  <r>
    <x v="31"/>
    <n v="175706"/>
  </r>
  <r>
    <x v="31"/>
    <n v="10173061"/>
  </r>
  <r>
    <x v="31"/>
    <n v="91627228"/>
  </r>
  <r>
    <x v="31"/>
    <n v="16527747"/>
  </r>
  <r>
    <x v="31"/>
    <n v="49871429"/>
  </r>
  <r>
    <x v="31"/>
    <n v="748453"/>
  </r>
  <r>
    <x v="31"/>
    <n v="37989684"/>
  </r>
  <r>
    <x v="31"/>
    <n v="30134958"/>
  </r>
  <r>
    <x v="31"/>
    <n v="85564310"/>
  </r>
  <r>
    <x v="31"/>
    <n v="145676"/>
  </r>
  <r>
    <x v="31"/>
    <n v="90260376"/>
  </r>
  <r>
    <x v="31"/>
    <n v="40492652"/>
  </r>
  <r>
    <x v="31"/>
    <n v="34564651"/>
  </r>
  <r>
    <x v="31"/>
    <n v="39782683"/>
  </r>
  <r>
    <x v="31"/>
    <n v="96560591"/>
  </r>
  <r>
    <x v="31"/>
    <n v="142044638"/>
  </r>
  <r>
    <x v="31"/>
    <n v="424088"/>
  </r>
  <r>
    <x v="31"/>
    <n v="2042203"/>
  </r>
  <r>
    <x v="31"/>
    <n v="6985158"/>
  </r>
  <r>
    <x v="31"/>
    <n v="55247881"/>
  </r>
  <r>
    <x v="31"/>
    <n v="342695435"/>
  </r>
  <r>
    <x v="31"/>
    <n v="1389920"/>
  </r>
  <r>
    <x v="31"/>
    <n v="25804448"/>
  </r>
  <r>
    <x v="31"/>
    <n v="1192003"/>
  </r>
  <r>
    <x v="31"/>
    <n v="4396975"/>
  </r>
  <r>
    <x v="31"/>
    <n v="108609310"/>
  </r>
  <r>
    <x v="31"/>
    <n v="8179416"/>
  </r>
  <r>
    <x v="31"/>
    <n v="18962444"/>
  </r>
  <r>
    <x v="31"/>
    <n v="11168712"/>
  </r>
  <r>
    <x v="31"/>
    <n v="1874460"/>
  </r>
  <r>
    <x v="31"/>
    <n v="10117966"/>
  </r>
  <r>
    <x v="31"/>
    <n v="3338690"/>
  </r>
  <r>
    <x v="31"/>
    <n v="61487846"/>
  </r>
  <r>
    <x v="31"/>
    <n v="40662632"/>
  </r>
  <r>
    <x v="31"/>
    <n v="115890699"/>
  </r>
  <r>
    <x v="31"/>
    <n v="3242802"/>
  </r>
  <r>
    <x v="31"/>
    <n v="187361754"/>
  </r>
  <r>
    <x v="31"/>
    <n v="1271319"/>
  </r>
  <r>
    <x v="31"/>
    <n v="4965950"/>
  </r>
  <r>
    <x v="31"/>
    <n v="1378947"/>
  </r>
  <r>
    <x v="31"/>
    <n v="3424648"/>
  </r>
  <r>
    <x v="31"/>
    <n v="35185884"/>
  </r>
  <r>
    <x v="31"/>
    <n v="2855644"/>
  </r>
  <r>
    <x v="31"/>
    <n v="26236153"/>
  </r>
  <r>
    <x v="31"/>
    <n v="15395087"/>
  </r>
  <r>
    <x v="31"/>
    <n v="183954145"/>
  </r>
  <r>
    <x v="31"/>
    <n v="4627375"/>
  </r>
  <r>
    <x v="31"/>
    <n v="2435325"/>
  </r>
  <r>
    <x v="31"/>
    <n v="3822241"/>
  </r>
  <r>
    <x v="31"/>
    <n v="2037"/>
  </r>
  <r>
    <x v="31"/>
    <n v="159197038"/>
  </r>
  <r>
    <x v="31"/>
    <m/>
  </r>
  <r>
    <x v="31"/>
    <n v="7294800"/>
  </r>
  <r>
    <x v="31"/>
    <n v="3102666"/>
  </r>
  <r>
    <x v="31"/>
    <n v="1742215"/>
  </r>
  <r>
    <x v="31"/>
    <n v="11789613"/>
  </r>
  <r>
    <x v="31"/>
    <n v="11219667"/>
  </r>
  <r>
    <x v="31"/>
    <n v="82686066"/>
  </r>
  <r>
    <x v="31"/>
    <n v="676111"/>
  </r>
  <r>
    <x v="31"/>
    <n v="2099472"/>
  </r>
  <r>
    <x v="31"/>
    <n v="69721966"/>
  </r>
  <r>
    <x v="31"/>
    <n v="95943453"/>
  </r>
  <r>
    <x v="32"/>
    <n v="1518815515"/>
  </r>
  <r>
    <x v="32"/>
    <n v="426074373"/>
  </r>
  <r>
    <x v="32"/>
    <n v="1017003568"/>
  </r>
  <r>
    <x v="32"/>
    <n v="694394724"/>
  </r>
  <r>
    <x v="32"/>
    <n v="1081142612"/>
  </r>
  <r>
    <x v="32"/>
    <n v="115350426"/>
  </r>
  <r>
    <x v="32"/>
    <n v="88215156"/>
  </r>
  <r>
    <x v="32"/>
    <n v="15843274"/>
  </r>
  <r>
    <x v="32"/>
    <n v="403354469"/>
  </r>
  <r>
    <x v="32"/>
    <n v="68264022"/>
  </r>
  <r>
    <x v="32"/>
    <n v="198087212"/>
  </r>
  <r>
    <x v="32"/>
    <n v="232325503"/>
  </r>
  <r>
    <x v="32"/>
    <n v="829747654"/>
  </r>
  <r>
    <x v="32"/>
    <n v="218340595"/>
  </r>
  <r>
    <x v="32"/>
    <n v="132820716"/>
  </r>
  <r>
    <x v="32"/>
    <n v="130482868"/>
  </r>
  <r>
    <x v="32"/>
    <n v="1108569499"/>
  </r>
  <r>
    <x v="32"/>
    <n v="33384127"/>
  </r>
  <r>
    <x v="32"/>
    <n v="757930663"/>
  </r>
  <r>
    <x v="32"/>
    <n v="441809770"/>
  </r>
  <r>
    <x v="32"/>
    <n v="236412453"/>
  </r>
  <r>
    <x v="32"/>
    <n v="396592829"/>
  </r>
  <r>
    <x v="32"/>
    <n v="28258060"/>
  </r>
  <r>
    <x v="32"/>
    <n v="176506819"/>
  </r>
  <r>
    <x v="32"/>
    <n v="37930465"/>
  </r>
  <r>
    <x v="32"/>
    <n v="161772375"/>
  </r>
  <r>
    <x v="32"/>
    <n v="201585328"/>
  </r>
  <r>
    <x v="32"/>
    <n v="549368315"/>
  </r>
  <r>
    <x v="32"/>
    <n v="82515113"/>
  </r>
  <r>
    <x v="32"/>
    <n v="156491279"/>
  </r>
  <r>
    <x v="32"/>
    <n v="57719093"/>
  </r>
  <r>
    <x v="32"/>
    <n v="275293450"/>
  </r>
  <r>
    <x v="32"/>
    <n v="538983207"/>
  </r>
  <r>
    <x v="32"/>
    <n v="47052899"/>
  </r>
  <r>
    <x v="32"/>
    <n v="41037742"/>
  </r>
  <r>
    <x v="32"/>
    <n v="245527149"/>
  </r>
  <r>
    <x v="32"/>
    <n v="284139100"/>
  </r>
  <r>
    <x v="32"/>
    <n v="303025485"/>
  </r>
  <r>
    <x v="32"/>
    <n v="167739961"/>
  </r>
  <r>
    <x v="32"/>
    <n v="358375603"/>
  </r>
  <r>
    <x v="32"/>
    <n v="55404207"/>
  </r>
  <r>
    <x v="32"/>
    <n v="32170399"/>
  </r>
  <r>
    <x v="32"/>
    <n v="160112671"/>
  </r>
  <r>
    <x v="32"/>
    <n v="8518634"/>
  </r>
  <r>
    <x v="32"/>
    <n v="208076205"/>
  </r>
  <r>
    <x v="32"/>
    <n v="11681781"/>
  </r>
  <r>
    <x v="32"/>
    <n v="2362019"/>
  </r>
  <r>
    <x v="32"/>
    <n v="276144750"/>
  </r>
  <r>
    <x v="32"/>
    <n v="116471580"/>
  </r>
  <r>
    <x v="32"/>
    <n v="471222889"/>
  </r>
  <r>
    <x v="32"/>
    <n v="198467168"/>
  </r>
  <r>
    <x v="32"/>
    <n v="102731865"/>
  </r>
  <r>
    <x v="32"/>
    <n v="234989584"/>
  </r>
  <r>
    <x v="32"/>
    <n v="23812816"/>
  </r>
  <r>
    <x v="32"/>
    <n v="82966152"/>
  </r>
  <r>
    <x v="32"/>
    <n v="609016565"/>
  </r>
  <r>
    <x v="32"/>
    <n v="68929150"/>
  </r>
  <r>
    <x v="32"/>
    <n v="240159255"/>
  </r>
  <r>
    <x v="32"/>
    <n v="624026776"/>
  </r>
  <r>
    <x v="32"/>
    <n v="335260290"/>
  </r>
  <r>
    <x v="32"/>
    <n v="32226382"/>
  </r>
  <r>
    <x v="32"/>
    <n v="59418613"/>
  </r>
  <r>
    <x v="32"/>
    <n v="179379533"/>
  </r>
  <r>
    <x v="32"/>
    <n v="68267862"/>
  </r>
  <r>
    <x v="32"/>
    <n v="314975955"/>
  </r>
  <r>
    <x v="32"/>
    <n v="4424699"/>
  </r>
  <r>
    <x v="32"/>
    <n v="126636097"/>
  </r>
  <r>
    <x v="32"/>
    <n v="50950296"/>
  </r>
  <r>
    <x v="32"/>
    <n v="55078146"/>
  </r>
  <r>
    <x v="32"/>
    <n v="301970083"/>
  </r>
  <r>
    <x v="32"/>
    <n v="32613173"/>
  </r>
  <r>
    <x v="32"/>
    <n v="348840316"/>
  </r>
  <r>
    <x v="32"/>
    <n v="47636031"/>
  </r>
  <r>
    <x v="32"/>
    <n v="77229695"/>
  </r>
  <r>
    <x v="32"/>
    <n v="99357138"/>
  </r>
  <r>
    <x v="32"/>
    <n v="306941670"/>
  </r>
  <r>
    <x v="32"/>
    <n v="4552970"/>
  </r>
  <r>
    <x v="32"/>
    <n v="2631275"/>
  </r>
  <r>
    <x v="32"/>
    <n v="828284"/>
  </r>
  <r>
    <x v="32"/>
    <n v="9058065"/>
  </r>
  <r>
    <x v="32"/>
    <n v="746921274"/>
  </r>
  <r>
    <x v="32"/>
    <n v="54169363"/>
  </r>
  <r>
    <x v="32"/>
    <n v="44287131"/>
  </r>
  <r>
    <x v="32"/>
    <n v="10656155"/>
  </r>
  <r>
    <x v="32"/>
    <n v="128955898"/>
  </r>
  <r>
    <x v="32"/>
    <n v="54819301"/>
  </r>
  <r>
    <x v="32"/>
    <n v="96070507"/>
  </r>
  <r>
    <x v="32"/>
    <n v="196114570"/>
  </r>
  <r>
    <x v="32"/>
    <n v="376152455"/>
  </r>
  <r>
    <x v="32"/>
    <n v="592116"/>
  </r>
  <r>
    <x v="32"/>
    <n v="25807712"/>
  </r>
  <r>
    <x v="32"/>
    <n v="20014680"/>
  </r>
  <r>
    <x v="32"/>
    <n v="16816647"/>
  </r>
  <r>
    <x v="32"/>
    <n v="82499399"/>
  </r>
  <r>
    <x v="32"/>
    <n v="713616"/>
  </r>
  <r>
    <x v="32"/>
    <n v="9617377"/>
  </r>
  <r>
    <x v="32"/>
    <n v="21947209"/>
  </r>
  <r>
    <x v="32"/>
    <n v="10578643"/>
  </r>
  <r>
    <x v="32"/>
    <n v="19767535"/>
  </r>
  <r>
    <x v="32"/>
    <n v="92654"/>
  </r>
  <r>
    <x v="32"/>
    <n v="877244782"/>
  </r>
  <r>
    <x v="32"/>
    <n v="1944287"/>
  </r>
  <r>
    <x v="32"/>
    <n v="1048704"/>
  </r>
  <r>
    <x v="32"/>
    <n v="183018522"/>
  </r>
  <r>
    <x v="32"/>
    <n v="8315"/>
  </r>
  <r>
    <x v="32"/>
    <n v="27039669"/>
  </r>
  <r>
    <x v="32"/>
    <n v="1544989"/>
  </r>
  <r>
    <x v="32"/>
    <n v="140470746"/>
  </r>
  <r>
    <x v="32"/>
    <n v="9368803"/>
  </r>
  <r>
    <x v="32"/>
    <n v="977671"/>
  </r>
  <r>
    <x v="32"/>
    <n v="3783865"/>
  </r>
  <r>
    <x v="32"/>
    <n v="85446075"/>
  </r>
  <r>
    <x v="32"/>
    <n v="55362705"/>
  </r>
  <r>
    <x v="32"/>
    <n v="41564670"/>
  </r>
  <r>
    <x v="32"/>
    <n v="245027"/>
  </r>
  <r>
    <x v="32"/>
    <n v="34618867"/>
  </r>
  <r>
    <x v="32"/>
    <n v="29664140"/>
  </r>
  <r>
    <x v="32"/>
    <n v="84384002"/>
  </r>
  <r>
    <x v="32"/>
    <n v="48963137"/>
  </r>
  <r>
    <x v="32"/>
    <n v="73100172"/>
  </r>
  <r>
    <x v="32"/>
    <n v="9929706"/>
  </r>
  <r>
    <x v="32"/>
    <n v="141951"/>
  </r>
  <r>
    <x v="32"/>
    <n v="73244881"/>
  </r>
  <r>
    <x v="32"/>
    <n v="7396"/>
  </r>
  <r>
    <x v="32"/>
    <n v="107139399"/>
  </r>
  <r>
    <x v="32"/>
    <n v="96262212"/>
  </r>
  <r>
    <x v="32"/>
    <n v="14107313"/>
  </r>
  <r>
    <x v="32"/>
    <n v="35485056"/>
  </r>
  <r>
    <x v="32"/>
    <n v="20546518"/>
  </r>
  <r>
    <x v="32"/>
    <n v="7029095"/>
  </r>
  <r>
    <x v="32"/>
    <n v="104907746"/>
  </r>
  <r>
    <x v="32"/>
    <n v="81493846"/>
  </r>
  <r>
    <x v="32"/>
    <n v="14758997"/>
  </r>
  <r>
    <x v="32"/>
    <n v="41863726"/>
  </r>
  <r>
    <x v="32"/>
    <n v="5072654"/>
  </r>
  <r>
    <x v="32"/>
    <n v="1946254"/>
  </r>
  <r>
    <x v="32"/>
    <n v="1581252"/>
  </r>
  <r>
    <x v="32"/>
    <n v="15950164"/>
  </r>
  <r>
    <x v="32"/>
    <n v="5990754"/>
  </r>
  <r>
    <x v="32"/>
    <n v="3499442"/>
  </r>
  <r>
    <x v="32"/>
    <n v="146222"/>
  </r>
  <r>
    <x v="32"/>
    <n v="13090471"/>
  </r>
  <r>
    <x v="32"/>
    <n v="1402307"/>
  </r>
  <r>
    <x v="32"/>
    <n v="11039031"/>
  </r>
  <r>
    <x v="32"/>
    <n v="21107746"/>
  </r>
  <r>
    <x v="32"/>
    <n v="50365498"/>
  </r>
  <r>
    <x v="32"/>
    <n v="16190771"/>
  </r>
  <r>
    <x v="32"/>
    <n v="16863583"/>
  </r>
  <r>
    <x v="32"/>
    <n v="11350665"/>
  </r>
  <r>
    <x v="32"/>
    <n v="2801166"/>
  </r>
  <r>
    <x v="32"/>
    <n v="32948113"/>
  </r>
  <r>
    <x v="32"/>
    <n v="7942116"/>
  </r>
  <r>
    <x v="32"/>
    <n v="38084162"/>
  </r>
  <r>
    <x v="32"/>
    <n v="12128575"/>
  </r>
  <r>
    <x v="32"/>
    <n v="1577272"/>
  </r>
  <r>
    <x v="32"/>
    <n v="459234"/>
  </r>
  <r>
    <x v="32"/>
    <n v="119772232"/>
  </r>
  <r>
    <x v="32"/>
    <n v="29699345"/>
  </r>
  <r>
    <x v="32"/>
    <n v="1150681"/>
  </r>
  <r>
    <x v="32"/>
    <n v="17415418"/>
  </r>
  <r>
    <x v="32"/>
    <n v="22842887"/>
  </r>
  <r>
    <x v="32"/>
    <n v="142802657"/>
  </r>
  <r>
    <x v="32"/>
    <n v="59520298"/>
  </r>
  <r>
    <x v="32"/>
    <n v="131208"/>
  </r>
  <r>
    <x v="32"/>
    <n v="30962335"/>
  </r>
  <r>
    <x v="32"/>
    <n v="22187813"/>
  </r>
  <r>
    <x v="32"/>
    <n v="6202879"/>
  </r>
  <r>
    <x v="32"/>
    <n v="56012642"/>
  </r>
  <r>
    <x v="32"/>
    <n v="31083599"/>
  </r>
  <r>
    <x v="32"/>
    <n v="636399"/>
  </r>
  <r>
    <x v="32"/>
    <n v="3428048"/>
  </r>
  <r>
    <x v="32"/>
    <n v="2122909"/>
  </r>
  <r>
    <x v="32"/>
    <n v="123054041"/>
  </r>
  <r>
    <x v="32"/>
    <n v="38390020"/>
  </r>
  <r>
    <x v="32"/>
    <n v="3640975"/>
  </r>
  <r>
    <x v="32"/>
    <n v="5277766"/>
  </r>
  <r>
    <x v="32"/>
    <n v="114281051"/>
  </r>
  <r>
    <x v="32"/>
    <n v="12558931"/>
  </r>
  <r>
    <x v="32"/>
    <n v="23589"/>
  </r>
  <r>
    <x v="32"/>
    <n v="712216"/>
  </r>
  <r>
    <x v="32"/>
    <n v="7708312"/>
  </r>
  <r>
    <x v="32"/>
    <n v="92748"/>
  </r>
  <r>
    <x v="32"/>
    <n v="4490134"/>
  </r>
  <r>
    <x v="32"/>
    <n v="9374932"/>
  </r>
  <r>
    <x v="32"/>
    <n v="9166865"/>
  </r>
  <r>
    <x v="32"/>
    <n v="22044277"/>
  </r>
  <r>
    <x v="32"/>
    <n v="562878"/>
  </r>
  <r>
    <x v="32"/>
    <n v="74939189"/>
  </r>
  <r>
    <x v="32"/>
    <n v="2176576"/>
  </r>
  <r>
    <x v="32"/>
    <n v="5341221"/>
  </r>
  <r>
    <x v="32"/>
    <n v="1674776"/>
  </r>
  <r>
    <x v="32"/>
    <n v="1386088"/>
  </r>
  <r>
    <x v="32"/>
    <n v="24740061"/>
  </r>
  <r>
    <x v="32"/>
    <n v="2711379"/>
  </r>
  <r>
    <x v="32"/>
    <n v="101758490"/>
  </r>
  <r>
    <x v="32"/>
    <n v="2724695"/>
  </r>
  <r>
    <x v="32"/>
    <n v="11417362"/>
  </r>
  <r>
    <x v="32"/>
    <n v="6366835"/>
  </r>
  <r>
    <x v="32"/>
    <n v="123821"/>
  </r>
  <r>
    <x v="32"/>
    <n v="4806423"/>
  </r>
  <r>
    <x v="33"/>
    <n v="392000694"/>
  </r>
  <r>
    <x v="33"/>
    <n v="1214811252"/>
  </r>
  <r>
    <x v="33"/>
    <n v="320290989"/>
  </r>
  <r>
    <x v="33"/>
    <n v="122126687"/>
  </r>
  <r>
    <x v="33"/>
    <n v="644783140"/>
  </r>
  <r>
    <x v="33"/>
    <n v="89328627"/>
  </r>
  <r>
    <x v="33"/>
    <n v="246984278"/>
  </r>
  <r>
    <x v="33"/>
    <n v="788680968"/>
  </r>
  <r>
    <x v="33"/>
    <n v="723192705"/>
  </r>
  <r>
    <x v="33"/>
    <n v="87100449"/>
  </r>
  <r>
    <x v="33"/>
    <n v="959007513"/>
  </r>
  <r>
    <x v="33"/>
    <n v="668045518"/>
  </r>
  <r>
    <x v="33"/>
    <n v="5866389"/>
  </r>
  <r>
    <x v="33"/>
    <n v="19465835"/>
  </r>
  <r>
    <x v="33"/>
    <n v="7609187"/>
  </r>
  <r>
    <x v="33"/>
    <n v="48517427"/>
  </r>
  <r>
    <x v="33"/>
    <n v="86758912"/>
  </r>
  <r>
    <x v="33"/>
    <n v="269994119"/>
  </r>
  <r>
    <x v="33"/>
    <n v="60795985"/>
  </r>
  <r>
    <x v="33"/>
    <n v="1281508100"/>
  </r>
  <r>
    <x v="33"/>
    <n v="353642274"/>
  </r>
  <r>
    <x v="33"/>
    <n v="251171807"/>
  </r>
  <r>
    <x v="33"/>
    <n v="12666449"/>
  </r>
  <r>
    <x v="33"/>
    <n v="96983009"/>
  </r>
  <r>
    <x v="33"/>
    <n v="743559645"/>
  </r>
  <r>
    <x v="33"/>
    <n v="39439355"/>
  </r>
  <r>
    <x v="33"/>
    <n v="351723989"/>
  </r>
  <r>
    <x v="33"/>
    <n v="286168572"/>
  </r>
  <r>
    <x v="33"/>
    <n v="173965010"/>
  </r>
  <r>
    <x v="33"/>
    <n v="13551156"/>
  </r>
  <r>
    <x v="33"/>
    <n v="467365246"/>
  </r>
  <r>
    <x v="33"/>
    <n v="865011746"/>
  </r>
  <r>
    <x v="33"/>
    <n v="48449416"/>
  </r>
  <r>
    <x v="33"/>
    <n v="32443111"/>
  </r>
  <r>
    <x v="33"/>
    <n v="540455876"/>
  </r>
  <r>
    <x v="33"/>
    <n v="187733202"/>
  </r>
  <r>
    <x v="33"/>
    <n v="375740705"/>
  </r>
  <r>
    <x v="33"/>
    <n v="55736588"/>
  </r>
  <r>
    <x v="33"/>
    <n v="188133322"/>
  </r>
  <r>
    <x v="33"/>
    <n v="411002906"/>
  </r>
  <r>
    <x v="33"/>
    <n v="587205319"/>
  </r>
  <r>
    <x v="33"/>
    <n v="126041322"/>
  </r>
  <r>
    <x v="33"/>
    <n v="26474920"/>
  </r>
  <r>
    <x v="33"/>
    <n v="93492844"/>
  </r>
  <r>
    <x v="33"/>
    <n v="286140700"/>
  </r>
  <r>
    <x v="33"/>
    <n v="226349749"/>
  </r>
  <r>
    <x v="33"/>
    <n v="218791811"/>
  </r>
  <r>
    <x v="33"/>
    <n v="97542952"/>
  </r>
  <r>
    <x v="33"/>
    <n v="205366737"/>
  </r>
  <r>
    <x v="33"/>
    <n v="3468224"/>
  </r>
  <r>
    <x v="33"/>
    <n v="170270201"/>
  </r>
  <r>
    <x v="33"/>
    <n v="154802912"/>
  </r>
  <r>
    <x v="33"/>
    <n v="493311825"/>
  </r>
  <r>
    <x v="33"/>
    <n v="87305549"/>
  </r>
  <r>
    <x v="33"/>
    <n v="5186767"/>
  </r>
  <r>
    <x v="33"/>
    <n v="15661554"/>
  </r>
  <r>
    <x v="33"/>
    <n v="139745"/>
  </r>
  <r>
    <x v="33"/>
    <n v="125544024"/>
  </r>
  <r>
    <x v="33"/>
    <n v="173649931"/>
  </r>
  <r>
    <x v="33"/>
    <n v="46091271"/>
  </r>
  <r>
    <x v="33"/>
    <n v="12077441"/>
  </r>
  <r>
    <x v="33"/>
    <n v="95396573"/>
  </r>
  <r>
    <x v="33"/>
    <n v="146428180"/>
  </r>
  <r>
    <x v="33"/>
    <n v="98337295"/>
  </r>
  <r>
    <x v="33"/>
    <n v="304654182"/>
  </r>
  <r>
    <x v="33"/>
    <n v="137328301"/>
  </r>
  <r>
    <x v="33"/>
    <n v="414828246"/>
  </r>
  <r>
    <x v="33"/>
    <n v="47340586"/>
  </r>
  <r>
    <x v="33"/>
    <n v="970766005"/>
  </r>
  <r>
    <x v="33"/>
    <n v="151783839"/>
  </r>
  <r>
    <x v="33"/>
    <n v="1575749"/>
  </r>
  <r>
    <x v="33"/>
    <n v="17496820"/>
  </r>
  <r>
    <x v="33"/>
    <n v="116980662"/>
  </r>
  <r>
    <x v="33"/>
    <n v="199850315"/>
  </r>
  <r>
    <x v="33"/>
    <n v="99104804"/>
  </r>
  <r>
    <x v="33"/>
    <n v="4934725"/>
  </r>
  <r>
    <x v="33"/>
    <n v="97594140"/>
  </r>
  <r>
    <x v="33"/>
    <n v="105200903"/>
  </r>
  <r>
    <x v="33"/>
    <n v="74188937"/>
  </r>
  <r>
    <x v="33"/>
    <n v="5090608"/>
  </r>
  <r>
    <x v="33"/>
    <n v="20994648"/>
  </r>
  <r>
    <x v="33"/>
    <n v="9757417"/>
  </r>
  <r>
    <x v="33"/>
    <n v="65652908"/>
  </r>
  <r>
    <x v="33"/>
    <n v="44459951"/>
  </r>
  <r>
    <x v="33"/>
    <n v="291239"/>
  </r>
  <r>
    <x v="33"/>
    <n v="71009334"/>
  </r>
  <r>
    <x v="33"/>
    <n v="46922566"/>
  </r>
  <r>
    <x v="33"/>
    <n v="68572631"/>
  </r>
  <r>
    <x v="33"/>
    <n v="78378744"/>
  </r>
  <r>
    <x v="33"/>
    <n v="78324220"/>
  </r>
  <r>
    <x v="33"/>
    <n v="32960249"/>
  </r>
  <r>
    <x v="33"/>
    <n v="3909596"/>
  </r>
  <r>
    <x v="33"/>
    <n v="84790678"/>
  </r>
  <r>
    <x v="33"/>
    <n v="260502115"/>
  </r>
  <r>
    <x v="33"/>
    <n v="63365859"/>
  </r>
  <r>
    <x v="33"/>
    <n v="282570682"/>
  </r>
  <r>
    <x v="33"/>
    <n v="8526288"/>
  </r>
  <r>
    <x v="33"/>
    <n v="131940411"/>
  </r>
  <r>
    <x v="33"/>
    <n v="25288872"/>
  </r>
  <r>
    <x v="33"/>
    <n v="63414135"/>
  </r>
  <r>
    <x v="33"/>
    <n v="229930771"/>
  </r>
  <r>
    <x v="33"/>
    <n v="161919318"/>
  </r>
  <r>
    <x v="33"/>
    <n v="12671109"/>
  </r>
  <r>
    <x v="33"/>
    <n v="16607575"/>
  </r>
  <r>
    <x v="33"/>
    <n v="3875442"/>
  </r>
  <r>
    <x v="33"/>
    <n v="243611982"/>
  </r>
  <r>
    <x v="33"/>
    <n v="177313795"/>
  </r>
  <r>
    <x v="33"/>
    <n v="10639616"/>
  </r>
  <r>
    <x v="33"/>
    <n v="148075565"/>
  </r>
  <r>
    <x v="33"/>
    <n v="2566435"/>
  </r>
  <r>
    <x v="33"/>
    <n v="24665023"/>
  </r>
  <r>
    <x v="33"/>
    <n v="18074539"/>
  </r>
  <r>
    <x v="33"/>
    <n v="6918591"/>
  </r>
  <r>
    <x v="33"/>
    <n v="97470701"/>
  </r>
  <r>
    <x v="33"/>
    <n v="20919703"/>
  </r>
  <r>
    <x v="33"/>
    <n v="48330757"/>
  </r>
  <r>
    <x v="33"/>
    <n v="8417248"/>
  </r>
  <r>
    <x v="33"/>
    <n v="4292517"/>
  </r>
  <r>
    <x v="33"/>
    <n v="678604"/>
  </r>
  <r>
    <x v="33"/>
    <n v="1645164"/>
  </r>
  <r>
    <x v="33"/>
    <n v="117867984"/>
  </r>
  <r>
    <x v="33"/>
    <n v="76586316"/>
  </r>
  <r>
    <x v="33"/>
    <n v="362000072"/>
  </r>
  <r>
    <x v="33"/>
    <n v="1585583"/>
  </r>
  <r>
    <x v="33"/>
    <n v="20045576"/>
  </r>
  <r>
    <x v="33"/>
    <n v="78418811"/>
  </r>
  <r>
    <x v="33"/>
    <n v="136533257"/>
  </r>
  <r>
    <x v="33"/>
    <n v="1456675"/>
  </r>
  <r>
    <x v="33"/>
    <n v="60052138"/>
  </r>
  <r>
    <x v="33"/>
    <n v="2431443"/>
  </r>
  <r>
    <x v="33"/>
    <n v="53120346"/>
  </r>
  <r>
    <x v="33"/>
    <n v="175755"/>
  </r>
  <r>
    <x v="33"/>
    <n v="44907260"/>
  </r>
  <r>
    <x v="33"/>
    <n v="239258712"/>
  </r>
  <r>
    <x v="33"/>
    <n v="274325949"/>
  </r>
  <r>
    <x v="33"/>
    <n v="197687603"/>
  </r>
  <r>
    <x v="33"/>
    <n v="993313"/>
  </r>
  <r>
    <x v="33"/>
    <n v="268426634"/>
  </r>
  <r>
    <x v="33"/>
    <n v="27858103"/>
  </r>
  <r>
    <x v="33"/>
    <n v="27682872"/>
  </r>
  <r>
    <x v="33"/>
    <n v="1501595"/>
  </r>
  <r>
    <x v="33"/>
    <n v="17551296"/>
  </r>
  <r>
    <x v="33"/>
    <n v="20275812"/>
  </r>
  <r>
    <x v="33"/>
    <n v="24261569"/>
  </r>
  <r>
    <x v="33"/>
    <n v="34737199"/>
  </r>
  <r>
    <x v="33"/>
    <n v="1486506"/>
  </r>
  <r>
    <x v="33"/>
    <n v="13627519"/>
  </r>
  <r>
    <x v="33"/>
    <n v="1257142"/>
  </r>
  <r>
    <x v="33"/>
    <n v="2624761"/>
  </r>
  <r>
    <x v="33"/>
    <n v="10900434"/>
  </r>
  <r>
    <x v="33"/>
    <n v="73906736"/>
  </r>
  <r>
    <x v="33"/>
    <n v="27437881"/>
  </r>
  <r>
    <x v="33"/>
    <n v="2313509"/>
  </r>
  <r>
    <x v="33"/>
    <n v="46522137"/>
  </r>
  <r>
    <x v="33"/>
    <n v="1877924"/>
  </r>
  <r>
    <x v="33"/>
    <n v="57824674"/>
  </r>
  <r>
    <x v="33"/>
    <n v="347545360"/>
  </r>
  <r>
    <x v="33"/>
    <n v="134409025"/>
  </r>
  <r>
    <x v="33"/>
    <n v="17385830"/>
  </r>
  <r>
    <x v="33"/>
    <n v="919591"/>
  </r>
  <r>
    <x v="33"/>
    <n v="151826547"/>
  </r>
  <r>
    <x v="33"/>
    <n v="100129872"/>
  </r>
  <r>
    <x v="33"/>
    <n v="270185"/>
  </r>
  <r>
    <x v="33"/>
    <n v="42128352"/>
  </r>
  <r>
    <x v="33"/>
    <n v="125687"/>
  </r>
  <r>
    <x v="33"/>
    <n v="5952884"/>
  </r>
  <r>
    <x v="33"/>
    <n v="29128433"/>
  </r>
  <r>
    <x v="33"/>
    <n v="3025189"/>
  </r>
  <r>
    <x v="33"/>
    <n v="48065672"/>
  </r>
  <r>
    <x v="33"/>
    <n v="506303"/>
  </r>
  <r>
    <x v="33"/>
    <n v="2966268"/>
  </r>
  <r>
    <x v="33"/>
    <n v="62675095"/>
  </r>
  <r>
    <x v="33"/>
    <n v="60159584"/>
  </r>
  <r>
    <x v="33"/>
    <n v="24706166"/>
  </r>
  <r>
    <x v="33"/>
    <n v="1662515"/>
  </r>
  <r>
    <x v="33"/>
    <n v="30991781"/>
  </r>
  <r>
    <x v="33"/>
    <n v="925762"/>
  </r>
  <r>
    <x v="33"/>
    <n v="587174"/>
  </r>
  <r>
    <x v="33"/>
    <n v="1412181"/>
  </r>
  <r>
    <x v="33"/>
    <n v="97195"/>
  </r>
  <r>
    <x v="33"/>
    <n v="652228"/>
  </r>
  <r>
    <x v="33"/>
    <n v="17056265"/>
  </r>
  <r>
    <x v="33"/>
    <n v="12673462"/>
  </r>
  <r>
    <x v="33"/>
    <n v="500207"/>
  </r>
  <r>
    <x v="33"/>
    <n v="805574"/>
  </r>
  <r>
    <x v="33"/>
    <n v="123854"/>
  </r>
  <r>
    <x v="33"/>
    <n v="758754"/>
  </r>
  <r>
    <x v="33"/>
    <n v="9058564"/>
  </r>
  <r>
    <x v="33"/>
    <n v="11156836"/>
  </r>
  <r>
    <x v="33"/>
    <n v="8366493"/>
  </r>
  <r>
    <x v="33"/>
    <n v="5853509"/>
  </r>
  <r>
    <x v="33"/>
    <n v="7804337"/>
  </r>
  <r>
    <x v="33"/>
    <n v="3114953"/>
  </r>
  <r>
    <x v="33"/>
    <n v="1031243"/>
  </r>
  <r>
    <x v="33"/>
    <n v="5464885"/>
  </r>
  <r>
    <x v="33"/>
    <n v="2891812"/>
  </r>
  <r>
    <x v="33"/>
    <n v="11621777"/>
  </r>
  <r>
    <x v="33"/>
    <n v="31673928"/>
  </r>
  <r>
    <x v="33"/>
    <n v="443990"/>
  </r>
  <r>
    <x v="33"/>
    <n v="11806432"/>
  </r>
  <r>
    <x v="34"/>
    <n v="773350147"/>
  </r>
  <r>
    <x v="34"/>
    <n v="701729206"/>
  </r>
  <r>
    <x v="34"/>
    <n v="86081711"/>
  </r>
  <r>
    <x v="34"/>
    <n v="370541256"/>
  </r>
  <r>
    <x v="34"/>
    <n v="369330363"/>
  </r>
  <r>
    <x v="34"/>
    <n v="714421503"/>
  </r>
  <r>
    <x v="34"/>
    <n v="172945750"/>
  </r>
  <r>
    <x v="34"/>
    <n v="49396747"/>
  </r>
  <r>
    <x v="34"/>
    <n v="414351546"/>
  </r>
  <r>
    <x v="34"/>
    <n v="36869414"/>
  </r>
  <r>
    <x v="34"/>
    <n v="288885818"/>
  </r>
  <r>
    <x v="34"/>
    <n v="47398992"/>
  </r>
  <r>
    <x v="34"/>
    <n v="962182865"/>
  </r>
  <r>
    <x v="34"/>
    <n v="192330738"/>
  </r>
  <r>
    <x v="34"/>
    <n v="348319861"/>
  </r>
  <r>
    <x v="34"/>
    <n v="458863600"/>
  </r>
  <r>
    <x v="34"/>
    <n v="48428048"/>
  </r>
  <r>
    <x v="34"/>
    <n v="7253160"/>
  </r>
  <r>
    <x v="34"/>
    <n v="233555708"/>
  </r>
  <r>
    <x v="34"/>
    <n v="211822697"/>
  </r>
  <r>
    <x v="34"/>
    <n v="746045700"/>
  </r>
  <r>
    <x v="34"/>
    <n v="4942449"/>
  </r>
  <r>
    <x v="34"/>
    <n v="111928365"/>
  </r>
  <r>
    <x v="34"/>
    <n v="103215094"/>
  </r>
  <r>
    <x v="34"/>
    <n v="21947454"/>
  </r>
  <r>
    <x v="34"/>
    <n v="127994610"/>
  </r>
  <r>
    <x v="34"/>
    <n v="244819862"/>
  </r>
  <r>
    <x v="34"/>
    <n v="84419388"/>
  </r>
  <r>
    <x v="34"/>
    <n v="136853506"/>
  </r>
  <r>
    <x v="34"/>
    <n v="524976069"/>
  </r>
  <r>
    <x v="34"/>
    <n v="66980456"/>
  </r>
  <r>
    <x v="34"/>
    <n v="337580051"/>
  </r>
  <r>
    <x v="34"/>
    <n v="547426372"/>
  </r>
  <r>
    <x v="34"/>
    <n v="25574387"/>
  </r>
  <r>
    <x v="34"/>
    <n v="657869686"/>
  </r>
  <r>
    <x v="34"/>
    <n v="708982323"/>
  </r>
  <r>
    <x v="34"/>
    <n v="758411779"/>
  </r>
  <r>
    <x v="34"/>
    <n v="212902372"/>
  </r>
  <r>
    <x v="34"/>
    <n v="161459297"/>
  </r>
  <r>
    <x v="34"/>
    <n v="468060692"/>
  </r>
  <r>
    <x v="34"/>
    <n v="755356711"/>
  </r>
  <r>
    <x v="34"/>
    <n v="1882074"/>
  </r>
  <r>
    <x v="34"/>
    <n v="363204635"/>
  </r>
  <r>
    <x v="34"/>
    <n v="307166834"/>
  </r>
  <r>
    <x v="34"/>
    <n v="41898409"/>
  </r>
  <r>
    <x v="34"/>
    <n v="257579282"/>
  </r>
  <r>
    <x v="34"/>
    <n v="48137666"/>
  </r>
  <r>
    <x v="34"/>
    <n v="123726688"/>
  </r>
  <r>
    <x v="34"/>
    <n v="214657577"/>
  </r>
  <r>
    <x v="34"/>
    <n v="11782625"/>
  </r>
  <r>
    <x v="34"/>
    <n v="18658381"/>
  </r>
  <r>
    <x v="34"/>
    <n v="1104054072"/>
  </r>
  <r>
    <x v="34"/>
    <n v="14710975"/>
  </r>
  <r>
    <x v="34"/>
    <n v="270665134"/>
  </r>
  <r>
    <x v="34"/>
    <n v="10312540"/>
  </r>
  <r>
    <x v="34"/>
    <n v="126069509"/>
  </r>
  <r>
    <x v="34"/>
    <n v="196710396"/>
  </r>
  <r>
    <x v="34"/>
    <n v="30642704"/>
  </r>
  <r>
    <x v="34"/>
    <n v="52501541"/>
  </r>
  <r>
    <x v="34"/>
    <n v="19206513"/>
  </r>
  <r>
    <x v="34"/>
    <n v="2700051"/>
  </r>
  <r>
    <x v="34"/>
    <n v="485004754"/>
  </r>
  <r>
    <x v="34"/>
    <n v="242688965"/>
  </r>
  <r>
    <x v="34"/>
    <n v="331333876"/>
  </r>
  <r>
    <x v="34"/>
    <n v="710644566"/>
  </r>
  <r>
    <x v="34"/>
    <n v="39407616"/>
  </r>
  <r>
    <x v="34"/>
    <n v="71416730"/>
  </r>
  <r>
    <x v="34"/>
    <n v="15642346"/>
  </r>
  <r>
    <x v="34"/>
    <n v="156706638"/>
  </r>
  <r>
    <x v="34"/>
    <n v="24343"/>
  </r>
  <r>
    <x v="34"/>
    <n v="169837010"/>
  </r>
  <r>
    <x v="34"/>
    <n v="462875"/>
  </r>
  <r>
    <x v="34"/>
    <n v="621537519"/>
  </r>
  <r>
    <x v="34"/>
    <n v="359200044"/>
  </r>
  <r>
    <x v="34"/>
    <n v="58834384"/>
  </r>
  <r>
    <x v="34"/>
    <n v="203277636"/>
  </r>
  <r>
    <x v="34"/>
    <n v="498781117"/>
  </r>
  <r>
    <x v="34"/>
    <n v="114178613"/>
  </r>
  <r>
    <x v="34"/>
    <n v="268175631"/>
  </r>
  <r>
    <x v="34"/>
    <n v="87189756"/>
  </r>
  <r>
    <x v="34"/>
    <n v="22126842"/>
  </r>
  <r>
    <x v="34"/>
    <n v="282377683"/>
  </r>
  <r>
    <x v="34"/>
    <n v="222809600"/>
  </r>
  <r>
    <x v="34"/>
    <n v="38609668"/>
  </r>
  <r>
    <x v="34"/>
    <n v="107645357"/>
  </r>
  <r>
    <x v="34"/>
    <n v="41296320"/>
  </r>
  <r>
    <x v="34"/>
    <n v="161502194"/>
  </r>
  <r>
    <x v="34"/>
    <n v="373515621"/>
  </r>
  <r>
    <x v="34"/>
    <n v="135503748"/>
  </r>
  <r>
    <x v="34"/>
    <n v="13156856"/>
  </r>
  <r>
    <x v="34"/>
    <n v="5874883"/>
  </r>
  <r>
    <x v="34"/>
    <n v="485544"/>
  </r>
  <r>
    <x v="34"/>
    <n v="99783556"/>
  </r>
  <r>
    <x v="34"/>
    <n v="2193474"/>
  </r>
  <r>
    <x v="34"/>
    <n v="39661919"/>
  </r>
  <r>
    <x v="34"/>
    <n v="217124280"/>
  </r>
  <r>
    <x v="34"/>
    <n v="62882090"/>
  </r>
  <r>
    <x v="34"/>
    <n v="481234"/>
  </r>
  <r>
    <x v="34"/>
    <n v="103039258"/>
  </r>
  <r>
    <x v="34"/>
    <n v="34718173"/>
  </r>
  <r>
    <x v="34"/>
    <n v="10970"/>
  </r>
  <r>
    <x v="34"/>
    <n v="17669776"/>
  </r>
  <r>
    <x v="34"/>
    <n v="3396345"/>
  </r>
  <r>
    <x v="34"/>
    <n v="87937815"/>
  </r>
  <r>
    <x v="34"/>
    <n v="6566916"/>
  </r>
  <r>
    <x v="34"/>
    <n v="326479141"/>
  </r>
  <r>
    <x v="34"/>
    <n v="117831631"/>
  </r>
  <r>
    <x v="34"/>
    <n v="101807"/>
  </r>
  <r>
    <x v="34"/>
    <n v="154468902"/>
  </r>
  <r>
    <x v="34"/>
    <n v="45640143"/>
  </r>
  <r>
    <x v="34"/>
    <n v="3819421"/>
  </r>
  <r>
    <x v="34"/>
    <n v="4070789"/>
  </r>
  <r>
    <x v="34"/>
    <n v="1705908"/>
  </r>
  <r>
    <x v="34"/>
    <n v="138224951"/>
  </r>
  <r>
    <x v="34"/>
    <n v="12007070"/>
  </r>
  <r>
    <x v="34"/>
    <n v="100370104"/>
  </r>
  <r>
    <x v="34"/>
    <n v="10084623"/>
  </r>
  <r>
    <x v="34"/>
    <n v="11020402"/>
  </r>
  <r>
    <x v="34"/>
    <n v="36233517"/>
  </r>
  <r>
    <x v="34"/>
    <n v="4381603"/>
  </r>
  <r>
    <x v="34"/>
    <n v="2595622"/>
  </r>
  <r>
    <x v="34"/>
    <n v="89514453"/>
  </r>
  <r>
    <x v="34"/>
    <n v="14618727"/>
  </r>
  <r>
    <x v="34"/>
    <n v="4510934"/>
  </r>
  <r>
    <x v="34"/>
    <n v="78274843"/>
  </r>
  <r>
    <x v="34"/>
    <n v="6034851"/>
  </r>
  <r>
    <x v="34"/>
    <n v="3062178"/>
  </r>
  <r>
    <x v="34"/>
    <n v="44779195"/>
  </r>
  <r>
    <x v="34"/>
    <n v="53260230"/>
  </r>
  <r>
    <x v="34"/>
    <n v="49970"/>
  </r>
  <r>
    <x v="34"/>
    <n v="28641776"/>
  </r>
  <r>
    <x v="34"/>
    <n v="29253166"/>
  </r>
  <r>
    <x v="34"/>
    <n v="17534314"/>
  </r>
  <r>
    <x v="34"/>
    <n v="38176317"/>
  </r>
  <r>
    <x v="34"/>
    <n v="66787908"/>
  </r>
  <r>
    <x v="34"/>
    <n v="3485383"/>
  </r>
  <r>
    <x v="34"/>
    <n v="38483455"/>
  </r>
  <r>
    <x v="34"/>
    <n v="596933"/>
  </r>
  <r>
    <x v="34"/>
    <n v="67647013"/>
  </r>
  <r>
    <x v="34"/>
    <n v="8122990"/>
  </r>
  <r>
    <x v="34"/>
    <n v="29824199"/>
  </r>
  <r>
    <x v="34"/>
    <n v="25419147"/>
  </r>
  <r>
    <x v="34"/>
    <n v="25358716"/>
  </r>
  <r>
    <x v="34"/>
    <n v="39280992"/>
  </r>
  <r>
    <x v="34"/>
    <n v="2433850"/>
  </r>
  <r>
    <x v="34"/>
    <n v="76801179"/>
  </r>
  <r>
    <x v="34"/>
    <n v="80383113"/>
  </r>
  <r>
    <x v="34"/>
    <n v="492332"/>
  </r>
  <r>
    <x v="34"/>
    <n v="660241"/>
  </r>
  <r>
    <x v="34"/>
    <n v="5578519"/>
  </r>
  <r>
    <x v="34"/>
    <n v="27405896"/>
  </r>
  <r>
    <x v="34"/>
    <n v="100654149"/>
  </r>
  <r>
    <x v="34"/>
    <n v="54837234"/>
  </r>
  <r>
    <x v="34"/>
    <n v="61279452"/>
  </r>
  <r>
    <x v="34"/>
    <n v="5218973"/>
  </r>
  <r>
    <x v="34"/>
    <n v="86165646"/>
  </r>
  <r>
    <x v="34"/>
    <n v="1363964"/>
  </r>
  <r>
    <x v="34"/>
    <n v="64676349"/>
  </r>
  <r>
    <x v="34"/>
    <n v="30800231"/>
  </r>
  <r>
    <x v="34"/>
    <n v="34949567"/>
  </r>
  <r>
    <x v="34"/>
    <n v="275698039"/>
  </r>
  <r>
    <x v="34"/>
    <n v="100375432"/>
  </r>
  <r>
    <x v="34"/>
    <n v="7455398"/>
  </r>
  <r>
    <x v="34"/>
    <n v="7257942"/>
  </r>
  <r>
    <x v="34"/>
    <n v="2510007"/>
  </r>
  <r>
    <x v="34"/>
    <n v="4094339"/>
  </r>
  <r>
    <x v="34"/>
    <n v="9016922"/>
  </r>
  <r>
    <x v="34"/>
    <n v="615500"/>
  </r>
  <r>
    <x v="34"/>
    <n v="51029361"/>
  </r>
  <r>
    <x v="34"/>
    <n v="4190884"/>
  </r>
  <r>
    <x v="34"/>
    <n v="6337728"/>
  </r>
  <r>
    <x v="34"/>
    <n v="17835162"/>
  </r>
  <r>
    <x v="34"/>
    <n v="54985"/>
  </r>
  <r>
    <x v="34"/>
    <n v="15071"/>
  </r>
  <r>
    <x v="34"/>
    <n v="54323210"/>
  </r>
  <r>
    <x v="34"/>
    <n v="4439481"/>
  </r>
  <r>
    <x v="34"/>
    <n v="5092129"/>
  </r>
  <r>
    <x v="34"/>
    <n v="185147"/>
  </r>
  <r>
    <x v="34"/>
    <n v="721143"/>
  </r>
  <r>
    <x v="34"/>
    <n v="5670776"/>
  </r>
  <r>
    <x v="34"/>
    <n v="1897363"/>
  </r>
  <r>
    <x v="34"/>
    <n v="33448971"/>
  </r>
  <r>
    <x v="34"/>
    <n v="31972096"/>
  </r>
  <r>
    <x v="34"/>
    <n v="103687316"/>
  </r>
  <r>
    <x v="34"/>
    <n v="101982712"/>
  </r>
  <r>
    <x v="34"/>
    <n v="18117839"/>
  </r>
  <r>
    <x v="34"/>
    <n v="4018705"/>
  </r>
  <r>
    <x v="34"/>
    <n v="469701"/>
  </r>
  <r>
    <x v="34"/>
    <n v="4633961"/>
  </r>
  <r>
    <x v="34"/>
    <n v="16887741"/>
  </r>
  <r>
    <x v="34"/>
    <n v="70181428"/>
  </r>
  <r>
    <x v="34"/>
    <n v="84417"/>
  </r>
  <r>
    <x v="34"/>
    <n v="73922"/>
  </r>
  <r>
    <x v="34"/>
    <n v="146965787"/>
  </r>
  <r>
    <x v="34"/>
    <n v="26117471"/>
  </r>
  <r>
    <x v="34"/>
    <n v="1828232"/>
  </r>
  <r>
    <x v="34"/>
    <n v="21833967"/>
  </r>
  <r>
    <x v="34"/>
    <n v="4728401"/>
  </r>
  <r>
    <x v="34"/>
    <n v="1012804"/>
  </r>
  <r>
    <x v="34"/>
    <n v="2379154"/>
  </r>
  <r>
    <x v="35"/>
    <n v="375658750"/>
  </r>
  <r>
    <x v="35"/>
    <n v="1402809540"/>
  </r>
  <r>
    <x v="35"/>
    <n v="74679822"/>
  </r>
  <r>
    <x v="35"/>
    <n v="1515341399"/>
  </r>
  <r>
    <x v="35"/>
    <n v="156480177"/>
  </r>
  <r>
    <x v="35"/>
    <n v="519311965"/>
  </r>
  <r>
    <x v="35"/>
    <n v="569651467"/>
  </r>
  <r>
    <x v="35"/>
    <n v="84872444"/>
  </r>
  <r>
    <x v="35"/>
    <n v="40423945"/>
  </r>
  <r>
    <x v="35"/>
    <n v="133440870"/>
  </r>
  <r>
    <x v="35"/>
    <n v="1670516444"/>
  </r>
  <r>
    <x v="35"/>
    <n v="532950503"/>
  </r>
  <r>
    <x v="35"/>
    <n v="630162448"/>
  </r>
  <r>
    <x v="35"/>
    <n v="35401758"/>
  </r>
  <r>
    <x v="35"/>
    <n v="858848019"/>
  </r>
  <r>
    <x v="35"/>
    <n v="98690254"/>
  </r>
  <r>
    <x v="35"/>
    <n v="27262374"/>
  </r>
  <r>
    <x v="35"/>
    <n v="107045109"/>
  </r>
  <r>
    <x v="35"/>
    <n v="440603537"/>
  </r>
  <r>
    <x v="35"/>
    <n v="542358331"/>
  </r>
  <r>
    <x v="35"/>
    <n v="2069521700"/>
  </r>
  <r>
    <x v="35"/>
    <n v="15509546"/>
  </r>
  <r>
    <x v="35"/>
    <n v="880681519"/>
  </r>
  <r>
    <x v="35"/>
    <n v="4289074"/>
  </r>
  <r>
    <x v="35"/>
    <n v="42972994"/>
  </r>
  <r>
    <x v="35"/>
    <n v="102811889"/>
  </r>
  <r>
    <x v="35"/>
    <n v="5567103"/>
  </r>
  <r>
    <x v="35"/>
    <n v="93920758"/>
  </r>
  <r>
    <x v="35"/>
    <n v="615816"/>
  </r>
  <r>
    <x v="35"/>
    <n v="194564672"/>
  </r>
  <r>
    <x v="35"/>
    <n v="658344137"/>
  </r>
  <r>
    <x v="35"/>
    <n v="203427584"/>
  </r>
  <r>
    <x v="35"/>
    <n v="19652057"/>
  </r>
  <r>
    <x v="35"/>
    <n v="235666219"/>
  </r>
  <r>
    <x v="35"/>
    <n v="167882881"/>
  </r>
  <r>
    <x v="35"/>
    <n v="682716636"/>
  </r>
  <r>
    <x v="35"/>
    <n v="98450062"/>
  </r>
  <r>
    <x v="35"/>
    <n v="107228221"/>
  </r>
  <r>
    <x v="35"/>
    <n v="173567581"/>
  </r>
  <r>
    <x v="35"/>
    <n v="65663276"/>
  </r>
  <r>
    <x v="35"/>
    <n v="99775678"/>
  </r>
  <r>
    <x v="35"/>
    <n v="158762963"/>
  </r>
  <r>
    <x v="35"/>
    <n v="386041607"/>
  </r>
  <r>
    <x v="35"/>
    <n v="183887723"/>
  </r>
  <r>
    <x v="35"/>
    <n v="1767963"/>
  </r>
  <r>
    <x v="35"/>
    <n v="1159444662"/>
  </r>
  <r>
    <x v="35"/>
    <n v="287144079"/>
  </r>
  <r>
    <x v="35"/>
    <n v="473990832"/>
  </r>
  <r>
    <x v="35"/>
    <n v="140795793"/>
  </r>
  <r>
    <x v="35"/>
    <n v="209035668"/>
  </r>
  <r>
    <x v="35"/>
    <n v="165478348"/>
  </r>
  <r>
    <x v="35"/>
    <n v="64191523"/>
  </r>
  <r>
    <x v="35"/>
    <n v="297002527"/>
  </r>
  <r>
    <x v="35"/>
    <n v="201634991"/>
  </r>
  <r>
    <x v="35"/>
    <n v="40272135"/>
  </r>
  <r>
    <x v="35"/>
    <n v="54418872"/>
  </r>
  <r>
    <x v="35"/>
    <n v="52425855"/>
  </r>
  <r>
    <x v="35"/>
    <n v="91970827"/>
  </r>
  <r>
    <x v="35"/>
    <n v="25003426"/>
  </r>
  <r>
    <x v="35"/>
    <n v="312296056"/>
  </r>
  <r>
    <x v="35"/>
    <n v="34930177"/>
  </r>
  <r>
    <x v="35"/>
    <n v="146936910"/>
  </r>
  <r>
    <x v="35"/>
    <n v="3769214"/>
  </r>
  <r>
    <x v="35"/>
    <n v="36606743"/>
  </r>
  <r>
    <x v="35"/>
    <n v="332207671"/>
  </r>
  <r>
    <x v="35"/>
    <n v="30229977"/>
  </r>
  <r>
    <x v="35"/>
    <n v="354835"/>
  </r>
  <r>
    <x v="35"/>
    <n v="58980521"/>
  </r>
  <r>
    <x v="35"/>
    <n v="133718711"/>
  </r>
  <r>
    <x v="35"/>
    <n v="111711453"/>
  </r>
  <r>
    <x v="35"/>
    <n v="82347656"/>
  </r>
  <r>
    <x v="35"/>
    <n v="49263404"/>
  </r>
  <r>
    <x v="35"/>
    <n v="34441873"/>
  </r>
  <r>
    <x v="35"/>
    <n v="16137046"/>
  </r>
  <r>
    <x v="35"/>
    <n v="16810562"/>
  </r>
  <r>
    <x v="35"/>
    <n v="101134059"/>
  </r>
  <r>
    <x v="35"/>
    <n v="29674699"/>
  </r>
  <r>
    <x v="35"/>
    <n v="62402155"/>
  </r>
  <r>
    <x v="35"/>
    <n v="23459358"/>
  </r>
  <r>
    <x v="35"/>
    <n v="31807156"/>
  </r>
  <r>
    <x v="35"/>
    <n v="215863606"/>
  </r>
  <r>
    <x v="35"/>
    <n v="128388320"/>
  </r>
  <r>
    <x v="35"/>
    <n v="244874809"/>
  </r>
  <r>
    <x v="35"/>
    <n v="4366460"/>
  </r>
  <r>
    <x v="35"/>
    <n v="16322067"/>
  </r>
  <r>
    <x v="35"/>
    <n v="242786137"/>
  </r>
  <r>
    <x v="35"/>
    <n v="71561644"/>
  </r>
  <r>
    <x v="35"/>
    <n v="607595"/>
  </r>
  <r>
    <x v="35"/>
    <n v="117813057"/>
  </r>
  <r>
    <x v="35"/>
    <n v="43709744"/>
  </r>
  <r>
    <x v="35"/>
    <n v="11430025"/>
  </r>
  <r>
    <x v="35"/>
    <n v="474800000"/>
  </r>
  <r>
    <x v="35"/>
    <n v="1026288"/>
  </r>
  <r>
    <x v="35"/>
    <n v="663114"/>
  </r>
  <r>
    <x v="35"/>
    <n v="62944815"/>
  </r>
  <r>
    <x v="35"/>
    <n v="34227298"/>
  </r>
  <r>
    <x v="35"/>
    <n v="112983889"/>
  </r>
  <r>
    <x v="35"/>
    <n v="158261424"/>
  </r>
  <r>
    <x v="35"/>
    <n v="26250020"/>
  </r>
  <r>
    <x v="35"/>
    <n v="24548038"/>
  </r>
  <r>
    <x v="35"/>
    <n v="7545758"/>
  </r>
  <r>
    <x v="35"/>
    <n v="79799880"/>
  </r>
  <r>
    <x v="35"/>
    <n v="105011053"/>
  </r>
  <r>
    <x v="35"/>
    <n v="34854990"/>
  </r>
  <r>
    <x v="35"/>
    <n v="27391084"/>
  </r>
  <r>
    <x v="35"/>
    <n v="6738764"/>
  </r>
  <r>
    <x v="35"/>
    <n v="85512300"/>
  </r>
  <r>
    <x v="35"/>
    <n v="41387687"/>
  </r>
  <r>
    <x v="35"/>
    <n v="325186032"/>
  </r>
  <r>
    <x v="35"/>
    <n v="12951093"/>
  </r>
  <r>
    <x v="35"/>
    <n v="12975143"/>
  </r>
  <r>
    <x v="35"/>
    <n v="30692889"/>
  </r>
  <r>
    <x v="35"/>
    <n v="90777"/>
  </r>
  <r>
    <x v="35"/>
    <n v="9074749"/>
  </r>
  <r>
    <x v="35"/>
    <n v="3224947"/>
  </r>
  <r>
    <x v="35"/>
    <n v="48623572"/>
  </r>
  <r>
    <x v="35"/>
    <n v="1775133"/>
  </r>
  <r>
    <x v="35"/>
    <n v="5274664"/>
  </r>
  <r>
    <x v="35"/>
    <n v="61181942"/>
  </r>
  <r>
    <x v="35"/>
    <n v="828874"/>
  </r>
  <r>
    <x v="35"/>
    <n v="37461274"/>
  </r>
  <r>
    <x v="35"/>
    <n v="53329150"/>
  </r>
  <r>
    <x v="35"/>
    <n v="3778938"/>
  </r>
  <r>
    <x v="35"/>
    <n v="5659286"/>
  </r>
  <r>
    <x v="35"/>
    <n v="38348"/>
  </r>
  <r>
    <x v="35"/>
    <n v="422746"/>
  </r>
  <r>
    <x v="35"/>
    <m/>
  </r>
  <r>
    <x v="35"/>
    <n v="30810658"/>
  </r>
  <r>
    <x v="35"/>
    <n v="61619773"/>
  </r>
  <r>
    <x v="35"/>
    <n v="46152800"/>
  </r>
  <r>
    <x v="35"/>
    <n v="35259653"/>
  </r>
  <r>
    <x v="35"/>
    <n v="85978292"/>
  </r>
  <r>
    <x v="35"/>
    <n v="282083"/>
  </r>
  <r>
    <x v="35"/>
    <n v="95437994"/>
  </r>
  <r>
    <x v="35"/>
    <n v="5425148"/>
  </r>
  <r>
    <x v="35"/>
    <n v="11122090"/>
  </r>
  <r>
    <x v="35"/>
    <n v="92166"/>
  </r>
  <r>
    <x v="35"/>
    <n v="7205073"/>
  </r>
  <r>
    <x v="35"/>
    <n v="11350917"/>
  </r>
  <r>
    <x v="35"/>
    <n v="3334927"/>
  </r>
  <r>
    <x v="35"/>
    <n v="47275717"/>
  </r>
  <r>
    <x v="35"/>
    <n v="7452512"/>
  </r>
  <r>
    <x v="35"/>
    <n v="1663165"/>
  </r>
  <r>
    <x v="35"/>
    <n v="33213241"/>
  </r>
  <r>
    <x v="35"/>
    <n v="17671101"/>
  </r>
  <r>
    <x v="35"/>
    <n v="5261595"/>
  </r>
  <r>
    <x v="35"/>
    <n v="12252684"/>
  </r>
  <r>
    <x v="35"/>
    <n v="72629670"/>
  </r>
  <r>
    <x v="35"/>
    <n v="381839"/>
  </r>
  <r>
    <x v="35"/>
    <n v="2084628"/>
  </r>
  <r>
    <x v="35"/>
    <n v="17986781"/>
  </r>
  <r>
    <x v="35"/>
    <n v="3169553"/>
  </r>
  <r>
    <x v="35"/>
    <n v="51380201"/>
  </r>
  <r>
    <x v="35"/>
    <n v="61548707"/>
  </r>
  <r>
    <x v="35"/>
    <n v="121126188"/>
  </r>
  <r>
    <x v="35"/>
    <n v="108846"/>
  </r>
  <r>
    <x v="35"/>
    <n v="24177137"/>
  </r>
  <r>
    <x v="35"/>
    <n v="52395996"/>
  </r>
  <r>
    <x v="35"/>
    <n v="4842699"/>
  </r>
  <r>
    <x v="35"/>
    <n v="5497104"/>
  </r>
  <r>
    <x v="35"/>
    <n v="157029618"/>
  </r>
  <r>
    <x v="35"/>
    <n v="45710059"/>
  </r>
  <r>
    <x v="35"/>
    <n v="13603453"/>
  </r>
  <r>
    <x v="35"/>
    <n v="246233113"/>
  </r>
  <r>
    <x v="35"/>
    <n v="3394174"/>
  </r>
  <r>
    <x v="35"/>
    <n v="906995"/>
  </r>
  <r>
    <x v="35"/>
    <n v="234798636"/>
  </r>
  <r>
    <x v="35"/>
    <n v="38356892"/>
  </r>
  <r>
    <x v="35"/>
    <n v="42426912"/>
  </r>
  <r>
    <x v="35"/>
    <n v="27972023"/>
  </r>
  <r>
    <x v="35"/>
    <n v="97571250"/>
  </r>
  <r>
    <x v="35"/>
    <n v="1160724"/>
  </r>
  <r>
    <x v="35"/>
    <n v="42964410"/>
  </r>
  <r>
    <x v="35"/>
    <n v="121827"/>
  </r>
  <r>
    <x v="35"/>
    <n v="35275"/>
  </r>
  <r>
    <x v="35"/>
    <n v="4765472"/>
  </r>
  <r>
    <x v="35"/>
    <n v="87768"/>
  </r>
  <r>
    <x v="35"/>
    <n v="1295574"/>
  </r>
  <r>
    <x v="35"/>
    <n v="3072991"/>
  </r>
  <r>
    <x v="35"/>
    <n v="143658"/>
  </r>
  <r>
    <x v="35"/>
    <n v="1505434"/>
  </r>
  <r>
    <x v="35"/>
    <n v="2333684"/>
  </r>
  <r>
    <x v="35"/>
    <n v="98932"/>
  </r>
  <r>
    <x v="35"/>
    <n v="2801508"/>
  </r>
  <r>
    <x v="35"/>
    <n v="8527658"/>
  </r>
  <r>
    <x v="35"/>
    <n v="14431253"/>
  </r>
  <r>
    <x v="35"/>
    <n v="13081651"/>
  </r>
  <r>
    <x v="35"/>
    <n v="67069"/>
  </r>
  <r>
    <x v="35"/>
    <n v="1110522"/>
  </r>
  <r>
    <x v="35"/>
    <n v="14659448"/>
  </r>
  <r>
    <x v="35"/>
    <n v="41325328"/>
  </r>
  <r>
    <x v="35"/>
    <n v="10835752"/>
  </r>
  <r>
    <x v="35"/>
    <n v="6659121"/>
  </r>
  <r>
    <x v="35"/>
    <n v="29355203"/>
  </r>
  <r>
    <x v="35"/>
    <n v="3191168"/>
  </r>
  <r>
    <x v="35"/>
    <n v="107588225"/>
  </r>
  <r>
    <x v="35"/>
    <n v="4235959"/>
  </r>
  <r>
    <x v="35"/>
    <n v="73256266"/>
  </r>
  <r>
    <x v="35"/>
    <n v="122606884"/>
  </r>
  <r>
    <x v="35"/>
    <n v="14430249"/>
  </r>
  <r>
    <x v="36"/>
    <n v="48782670"/>
  </r>
  <r>
    <x v="36"/>
    <n v="746846894"/>
  </r>
  <r>
    <x v="36"/>
    <n v="162360636"/>
  </r>
  <r>
    <x v="36"/>
    <n v="1153337496"/>
  </r>
  <r>
    <x v="36"/>
    <n v="439048914"/>
  </r>
  <r>
    <x v="36"/>
    <n v="782836791"/>
  </r>
  <r>
    <x v="36"/>
    <n v="677796076"/>
  </r>
  <r>
    <x v="36"/>
    <n v="278454417"/>
  </r>
  <r>
    <x v="36"/>
    <n v="208314186"/>
  </r>
  <r>
    <x v="36"/>
    <n v="157830487"/>
  </r>
  <r>
    <x v="36"/>
    <n v="5401447"/>
  </r>
  <r>
    <x v="36"/>
    <n v="644411850"/>
  </r>
  <r>
    <x v="36"/>
    <n v="203388186"/>
  </r>
  <r>
    <x v="36"/>
    <n v="543934105"/>
  </r>
  <r>
    <x v="36"/>
    <n v="23123592"/>
  </r>
  <r>
    <x v="36"/>
    <n v="343471816"/>
  </r>
  <r>
    <x v="36"/>
    <n v="634208384"/>
  </r>
  <r>
    <x v="36"/>
    <n v="448906865"/>
  </r>
  <r>
    <x v="36"/>
    <n v="321788219"/>
  </r>
  <r>
    <x v="36"/>
    <n v="303144152"/>
  </r>
  <r>
    <x v="36"/>
    <n v="1024121104"/>
  </r>
  <r>
    <x v="36"/>
    <n v="164989338"/>
  </r>
  <r>
    <x v="36"/>
    <n v="180563636"/>
  </r>
  <r>
    <x v="36"/>
    <n v="37767206"/>
  </r>
  <r>
    <x v="36"/>
    <n v="69411370"/>
  </r>
  <r>
    <x v="36"/>
    <n v="30311857"/>
  </r>
  <r>
    <x v="36"/>
    <n v="1056057720"/>
  </r>
  <r>
    <x v="36"/>
    <n v="873637528"/>
  </r>
  <r>
    <x v="36"/>
    <n v="358180115"/>
  </r>
  <r>
    <x v="36"/>
    <n v="521170825"/>
  </r>
  <r>
    <x v="36"/>
    <n v="62788218"/>
  </r>
  <r>
    <x v="36"/>
    <n v="389681935"/>
  </r>
  <r>
    <x v="36"/>
    <n v="3096815"/>
  </r>
  <r>
    <x v="36"/>
    <n v="296482446"/>
  </r>
  <r>
    <x v="36"/>
    <n v="814044001"/>
  </r>
  <r>
    <x v="36"/>
    <n v="92764199"/>
  </r>
  <r>
    <x v="36"/>
    <n v="312242626"/>
  </r>
  <r>
    <x v="36"/>
    <n v="38803993"/>
  </r>
  <r>
    <x v="36"/>
    <n v="81093313"/>
  </r>
  <r>
    <x v="36"/>
    <n v="119100758"/>
  </r>
  <r>
    <x v="36"/>
    <n v="236225193"/>
  </r>
  <r>
    <x v="36"/>
    <n v="140705322"/>
  </r>
  <r>
    <x v="36"/>
    <n v="173185859"/>
  </r>
  <r>
    <x v="36"/>
    <n v="37879877"/>
  </r>
  <r>
    <x v="36"/>
    <n v="118587880"/>
  </r>
  <r>
    <x v="36"/>
    <n v="229147509"/>
  </r>
  <r>
    <x v="36"/>
    <n v="155160045"/>
  </r>
  <r>
    <x v="36"/>
    <n v="3377430"/>
  </r>
  <r>
    <x v="36"/>
    <n v="65336603"/>
  </r>
  <r>
    <x v="36"/>
    <n v="415484914"/>
  </r>
  <r>
    <x v="36"/>
    <n v="78988148"/>
  </r>
  <r>
    <x v="36"/>
    <n v="216972543"/>
  </r>
  <r>
    <x v="36"/>
    <n v="86234523"/>
  </r>
  <r>
    <x v="36"/>
    <n v="356700357"/>
  </r>
  <r>
    <x v="36"/>
    <n v="23834809"/>
  </r>
  <r>
    <x v="36"/>
    <n v="2290649"/>
  </r>
  <r>
    <x v="36"/>
    <n v="150680864"/>
  </r>
  <r>
    <x v="36"/>
    <n v="23915910"/>
  </r>
  <r>
    <x v="36"/>
    <n v="24121245"/>
  </r>
  <r>
    <x v="36"/>
    <n v="220021259"/>
  </r>
  <r>
    <x v="36"/>
    <n v="334897606"/>
  </r>
  <r>
    <x v="36"/>
    <n v="9101546"/>
  </r>
  <r>
    <x v="36"/>
    <n v="966554929"/>
  </r>
  <r>
    <x v="36"/>
    <n v="110216998"/>
  </r>
  <r>
    <x v="36"/>
    <n v="19263938"/>
  </r>
  <r>
    <x v="36"/>
    <n v="1028570942"/>
  </r>
  <r>
    <x v="36"/>
    <n v="140853810"/>
  </r>
  <r>
    <x v="36"/>
    <n v="148868835"/>
  </r>
  <r>
    <x v="36"/>
    <n v="9097072"/>
  </r>
  <r>
    <x v="36"/>
    <n v="119520023"/>
  </r>
  <r>
    <x v="36"/>
    <n v="162146076"/>
  </r>
  <r>
    <x v="36"/>
    <n v="211952420"/>
  </r>
  <r>
    <x v="36"/>
    <n v="112343513"/>
  </r>
  <r>
    <x v="36"/>
    <n v="37357216"/>
  </r>
  <r>
    <x v="36"/>
    <n v="303723636"/>
  </r>
  <r>
    <x v="36"/>
    <n v="201890"/>
  </r>
  <r>
    <x v="36"/>
    <n v="23177948"/>
  </r>
  <r>
    <x v="36"/>
    <n v="121790373"/>
  </r>
  <r>
    <x v="36"/>
    <n v="23079932"/>
  </r>
  <r>
    <x v="36"/>
    <n v="240797623"/>
  </r>
  <r>
    <x v="36"/>
    <n v="8809407"/>
  </r>
  <r>
    <x v="36"/>
    <n v="16457494"/>
  </r>
  <r>
    <x v="36"/>
    <n v="21011110"/>
  </r>
  <r>
    <x v="36"/>
    <n v="19370020"/>
  </r>
  <r>
    <x v="36"/>
    <n v="26620002"/>
  </r>
  <r>
    <x v="36"/>
    <n v="205754447"/>
  </r>
  <r>
    <x v="36"/>
    <n v="94073028"/>
  </r>
  <r>
    <x v="36"/>
    <n v="63945241"/>
  </r>
  <r>
    <x v="36"/>
    <n v="109906372"/>
  </r>
  <r>
    <x v="36"/>
    <n v="346864886"/>
  </r>
  <r>
    <x v="36"/>
    <n v="179246868"/>
  </r>
  <r>
    <x v="36"/>
    <n v="9588282"/>
  </r>
  <r>
    <x v="36"/>
    <n v="4935501"/>
  </r>
  <r>
    <x v="36"/>
    <n v="334933831"/>
  </r>
  <r>
    <x v="36"/>
    <n v="77068246"/>
  </r>
  <r>
    <x v="36"/>
    <n v="183936074"/>
  </r>
  <r>
    <x v="36"/>
    <n v="88528280"/>
  </r>
  <r>
    <x v="36"/>
    <n v="73929392"/>
  </r>
  <r>
    <x v="36"/>
    <n v="64414761"/>
  </r>
  <r>
    <x v="36"/>
    <n v="299820798"/>
  </r>
  <r>
    <x v="36"/>
    <n v="27979040"/>
  </r>
  <r>
    <x v="36"/>
    <n v="408754975"/>
  </r>
  <r>
    <x v="36"/>
    <n v="52185751"/>
  </r>
  <r>
    <x v="36"/>
    <n v="29918745"/>
  </r>
  <r>
    <x v="36"/>
    <n v="7435006"/>
  </r>
  <r>
    <x v="36"/>
    <n v="875458631"/>
  </r>
  <r>
    <x v="36"/>
    <n v="9680029"/>
  </r>
  <r>
    <x v="36"/>
    <n v="650352"/>
  </r>
  <r>
    <x v="36"/>
    <n v="7214806"/>
  </r>
  <r>
    <x v="36"/>
    <n v="240697856"/>
  </r>
  <r>
    <x v="36"/>
    <n v="245623848"/>
  </r>
  <r>
    <x v="36"/>
    <n v="200242"/>
  </r>
  <r>
    <x v="36"/>
    <n v="4644472"/>
  </r>
  <r>
    <x v="36"/>
    <n v="14857808"/>
  </r>
  <r>
    <x v="36"/>
    <n v="52099090"/>
  </r>
  <r>
    <x v="36"/>
    <n v="2000620"/>
  </r>
  <r>
    <x v="36"/>
    <n v="246218"/>
  </r>
  <r>
    <x v="36"/>
    <n v="11084630"/>
  </r>
  <r>
    <x v="36"/>
    <n v="195243411"/>
  </r>
  <r>
    <x v="36"/>
    <n v="56722693"/>
  </r>
  <r>
    <x v="36"/>
    <n v="6740647"/>
  </r>
  <r>
    <x v="36"/>
    <n v="352333929"/>
  </r>
  <r>
    <x v="36"/>
    <n v="22678555"/>
  </r>
  <r>
    <x v="36"/>
    <n v="85251425"/>
  </r>
  <r>
    <x v="36"/>
    <n v="125729635"/>
  </r>
  <r>
    <x v="36"/>
    <n v="13624522"/>
  </r>
  <r>
    <x v="36"/>
    <n v="25975621"/>
  </r>
  <r>
    <x v="36"/>
    <n v="78053145"/>
  </r>
  <r>
    <x v="36"/>
    <n v="118102725"/>
  </r>
  <r>
    <x v="36"/>
    <n v="73983003"/>
  </r>
  <r>
    <x v="36"/>
    <n v="4531320"/>
  </r>
  <r>
    <x v="36"/>
    <n v="3719383"/>
  </r>
  <r>
    <x v="36"/>
    <n v="368372"/>
  </r>
  <r>
    <x v="36"/>
    <n v="872805"/>
  </r>
  <r>
    <x v="36"/>
    <n v="108007109"/>
  </r>
  <r>
    <x v="36"/>
    <n v="94061311"/>
  </r>
  <r>
    <x v="36"/>
    <n v="25035950"/>
  </r>
  <r>
    <x v="36"/>
    <n v="29777777"/>
  </r>
  <r>
    <x v="36"/>
    <n v="14880939"/>
  </r>
  <r>
    <x v="36"/>
    <n v="143695338"/>
  </r>
  <r>
    <x v="36"/>
    <n v="850419"/>
  </r>
  <r>
    <x v="36"/>
    <n v="20651333"/>
  </r>
  <r>
    <x v="36"/>
    <n v="23020"/>
  </r>
  <r>
    <x v="36"/>
    <n v="183388953"/>
  </r>
  <r>
    <x v="36"/>
    <n v="47309313"/>
  </r>
  <r>
    <x v="36"/>
    <n v="5079219"/>
  </r>
  <r>
    <x v="36"/>
    <n v="76249438"/>
  </r>
  <r>
    <x v="36"/>
    <n v="43763247"/>
  </r>
  <r>
    <x v="36"/>
    <n v="45173154"/>
  </r>
  <r>
    <x v="36"/>
    <n v="6953604"/>
  </r>
  <r>
    <x v="36"/>
    <n v="61797"/>
  </r>
  <r>
    <x v="36"/>
    <n v="13385737"/>
  </r>
  <r>
    <x v="36"/>
    <n v="46771565"/>
  </r>
  <r>
    <x v="36"/>
    <n v="3885342"/>
  </r>
  <r>
    <x v="36"/>
    <n v="114501299"/>
  </r>
  <r>
    <x v="36"/>
    <n v="176288"/>
  </r>
  <r>
    <x v="36"/>
    <n v="49052787"/>
  </r>
  <r>
    <x v="36"/>
    <n v="4462034"/>
  </r>
  <r>
    <x v="36"/>
    <n v="106127278"/>
  </r>
  <r>
    <x v="36"/>
    <n v="61249"/>
  </r>
  <r>
    <x v="36"/>
    <n v="9169507"/>
  </r>
  <r>
    <x v="36"/>
    <n v="81705746"/>
  </r>
  <r>
    <x v="36"/>
    <n v="678150"/>
  </r>
  <r>
    <x v="36"/>
    <n v="39712000"/>
  </r>
  <r>
    <x v="36"/>
    <n v="93282604"/>
  </r>
  <r>
    <x v="36"/>
    <n v="64493915"/>
  </r>
  <r>
    <x v="36"/>
    <n v="1138609"/>
  </r>
  <r>
    <x v="36"/>
    <n v="22227514"/>
  </r>
  <r>
    <x v="36"/>
    <n v="11784207"/>
  </r>
  <r>
    <x v="36"/>
    <n v="12597262"/>
  </r>
  <r>
    <x v="36"/>
    <n v="90632641"/>
  </r>
  <r>
    <x v="36"/>
    <n v="30930984"/>
  </r>
  <r>
    <x v="36"/>
    <n v="2840408"/>
  </r>
  <r>
    <x v="36"/>
    <n v="10711027"/>
  </r>
  <r>
    <x v="36"/>
    <n v="21401949"/>
  </r>
  <r>
    <x v="36"/>
    <n v="6698679"/>
  </r>
  <r>
    <x v="36"/>
    <n v="24972139"/>
  </r>
  <r>
    <x v="36"/>
    <n v="12957265"/>
  </r>
  <r>
    <x v="36"/>
    <n v="15793051"/>
  </r>
  <r>
    <x v="36"/>
    <n v="1386707"/>
  </r>
  <r>
    <x v="36"/>
    <n v="22003"/>
  </r>
  <r>
    <x v="36"/>
    <n v="5725482"/>
  </r>
  <r>
    <x v="36"/>
    <n v="685780"/>
  </r>
  <r>
    <x v="36"/>
    <n v="4978353"/>
  </r>
  <r>
    <x v="36"/>
    <n v="31668920"/>
  </r>
  <r>
    <x v="36"/>
    <n v="7994527"/>
  </r>
  <r>
    <x v="36"/>
    <n v="28430"/>
  </r>
  <r>
    <x v="36"/>
    <n v="124608438"/>
  </r>
  <r>
    <x v="36"/>
    <n v="180180"/>
  </r>
  <r>
    <x v="36"/>
    <n v="133324"/>
  </r>
  <r>
    <x v="36"/>
    <n v="23157646"/>
  </r>
  <r>
    <x v="36"/>
    <n v="25070261"/>
  </r>
  <r>
    <x v="36"/>
    <n v="14459330"/>
  </r>
  <r>
    <x v="36"/>
    <n v="22546233"/>
  </r>
  <r>
    <x v="36"/>
    <n v="2063436"/>
  </r>
  <r>
    <x v="36"/>
    <n v="73121"/>
  </r>
  <r>
    <x v="36"/>
    <n v="217473"/>
  </r>
  <r>
    <x v="36"/>
    <n v="353808"/>
  </r>
  <r>
    <x v="36"/>
    <n v="9037058"/>
  </r>
  <r>
    <x v="36"/>
    <n v="7400324"/>
  </r>
  <r>
    <x v="37"/>
    <n v="853983911"/>
  </r>
  <r>
    <x v="37"/>
    <n v="150847274"/>
  </r>
  <r>
    <x v="37"/>
    <n v="176600207"/>
  </r>
  <r>
    <x v="37"/>
    <n v="701796444"/>
  </r>
  <r>
    <x v="37"/>
    <n v="880166924"/>
  </r>
  <r>
    <x v="37"/>
    <n v="259334548"/>
  </r>
  <r>
    <x v="37"/>
    <n v="863756051"/>
  </r>
  <r>
    <x v="37"/>
    <n v="438006904"/>
  </r>
  <r>
    <x v="37"/>
    <n v="962542945"/>
  </r>
  <r>
    <x v="37"/>
    <n v="177856751"/>
  </r>
  <r>
    <x v="37"/>
    <n v="41888660"/>
  </r>
  <r>
    <x v="37"/>
    <n v="37270721"/>
  </r>
  <r>
    <x v="37"/>
    <n v="1236005118"/>
  </r>
  <r>
    <x v="37"/>
    <n v="255589157"/>
  </r>
  <r>
    <x v="37"/>
    <n v="527016307"/>
  </r>
  <r>
    <x v="37"/>
    <n v="807817888"/>
  </r>
  <r>
    <x v="37"/>
    <n v="226945087"/>
  </r>
  <r>
    <x v="37"/>
    <n v="527965936"/>
  </r>
  <r>
    <x v="37"/>
    <n v="619179950"/>
  </r>
  <r>
    <x v="37"/>
    <n v="822824522"/>
  </r>
  <r>
    <x v="37"/>
    <n v="240891763"/>
  </r>
  <r>
    <x v="37"/>
    <n v="171547802"/>
  </r>
  <r>
    <x v="37"/>
    <n v="306209289"/>
  </r>
  <r>
    <x v="37"/>
    <n v="657926987"/>
  </r>
  <r>
    <x v="37"/>
    <n v="44516999"/>
  </r>
  <r>
    <x v="37"/>
    <n v="794881442"/>
  </r>
  <r>
    <x v="37"/>
    <n v="195333312"/>
  </r>
  <r>
    <x v="37"/>
    <n v="8003180"/>
  </r>
  <r>
    <x v="37"/>
    <n v="566652812"/>
  </r>
  <r>
    <x v="37"/>
    <n v="1264434525"/>
  </r>
  <r>
    <x v="37"/>
    <n v="410902662"/>
  </r>
  <r>
    <x v="37"/>
    <n v="160192267"/>
  </r>
  <r>
    <x v="37"/>
    <n v="1332698830"/>
  </r>
  <r>
    <x v="37"/>
    <n v="1744071"/>
  </r>
  <r>
    <x v="37"/>
    <n v="53939297"/>
  </r>
  <r>
    <x v="37"/>
    <n v="100014025"/>
  </r>
  <r>
    <x v="37"/>
    <n v="43980821"/>
  </r>
  <r>
    <x v="37"/>
    <n v="352794081"/>
  </r>
  <r>
    <x v="37"/>
    <n v="148675066"/>
  </r>
  <r>
    <x v="37"/>
    <n v="78966486"/>
  </r>
  <r>
    <x v="37"/>
    <n v="7027336"/>
  </r>
  <r>
    <x v="37"/>
    <n v="48453605"/>
  </r>
  <r>
    <x v="37"/>
    <n v="381545846"/>
  </r>
  <r>
    <x v="37"/>
    <n v="125479266"/>
  </r>
  <r>
    <x v="37"/>
    <n v="605425157"/>
  </r>
  <r>
    <x v="37"/>
    <n v="3283369"/>
  </r>
  <r>
    <x v="37"/>
    <n v="169846945"/>
  </r>
  <r>
    <x v="37"/>
    <n v="6335171"/>
  </r>
  <r>
    <x v="37"/>
    <n v="59284015"/>
  </r>
  <r>
    <x v="37"/>
    <n v="35669017"/>
  </r>
  <r>
    <x v="37"/>
    <n v="225973340"/>
  </r>
  <r>
    <x v="37"/>
    <n v="113231078"/>
  </r>
  <r>
    <x v="37"/>
    <n v="185400345"/>
  </r>
  <r>
    <x v="37"/>
    <n v="67234188"/>
  </r>
  <r>
    <x v="37"/>
    <n v="9360514"/>
  </r>
  <r>
    <x v="37"/>
    <n v="10971298"/>
  </r>
  <r>
    <x v="37"/>
    <n v="100541806"/>
  </r>
  <r>
    <x v="37"/>
    <n v="24646055"/>
  </r>
  <r>
    <x v="37"/>
    <n v="43069254"/>
  </r>
  <r>
    <x v="37"/>
    <n v="47756590"/>
  </r>
  <r>
    <x v="37"/>
    <n v="125856180"/>
  </r>
  <r>
    <x v="37"/>
    <n v="397783"/>
  </r>
  <r>
    <x v="37"/>
    <n v="306515884"/>
  </r>
  <r>
    <x v="37"/>
    <n v="134866593"/>
  </r>
  <r>
    <x v="37"/>
    <n v="490719763"/>
  </r>
  <r>
    <x v="37"/>
    <n v="221600160"/>
  </r>
  <r>
    <x v="37"/>
    <n v="40656399"/>
  </r>
  <r>
    <x v="37"/>
    <n v="383930656"/>
  </r>
  <r>
    <x v="37"/>
    <n v="47347283"/>
  </r>
  <r>
    <x v="37"/>
    <n v="346118277"/>
  </r>
  <r>
    <x v="37"/>
    <n v="409231607"/>
  </r>
  <r>
    <x v="37"/>
    <n v="26800152"/>
  </r>
  <r>
    <x v="37"/>
    <n v="296069199"/>
  </r>
  <r>
    <x v="37"/>
    <n v="26351322"/>
  </r>
  <r>
    <x v="37"/>
    <n v="27869129"/>
  </r>
  <r>
    <x v="37"/>
    <n v="22088533"/>
  </r>
  <r>
    <x v="37"/>
    <n v="311950384"/>
  </r>
  <r>
    <x v="37"/>
    <n v="10060903"/>
  </r>
  <r>
    <x v="37"/>
    <n v="56411585"/>
  </r>
  <r>
    <x v="37"/>
    <n v="956425"/>
  </r>
  <r>
    <x v="37"/>
    <n v="3187255"/>
  </r>
  <r>
    <x v="37"/>
    <n v="145418070"/>
  </r>
  <r>
    <x v="37"/>
    <n v="913331"/>
  </r>
  <r>
    <x v="37"/>
    <n v="102952888"/>
  </r>
  <r>
    <x v="37"/>
    <n v="43155261"/>
  </r>
  <r>
    <x v="37"/>
    <n v="29820616"/>
  </r>
  <r>
    <x v="37"/>
    <n v="62198461"/>
  </r>
  <r>
    <x v="37"/>
    <n v="180419231"/>
  </r>
  <r>
    <x v="37"/>
    <n v="61621140"/>
  </r>
  <r>
    <x v="37"/>
    <n v="1951683"/>
  </r>
  <r>
    <x v="37"/>
    <n v="14725"/>
  </r>
  <r>
    <x v="37"/>
    <n v="142337240"/>
  </r>
  <r>
    <x v="37"/>
    <n v="2728446"/>
  </r>
  <r>
    <x v="37"/>
    <n v="56996304"/>
  </r>
  <r>
    <x v="37"/>
    <n v="12751667"/>
  </r>
  <r>
    <x v="37"/>
    <n v="19978189"/>
  </r>
  <r>
    <x v="37"/>
    <n v="19735344"/>
  </r>
  <r>
    <x v="37"/>
    <n v="1034800131"/>
  </r>
  <r>
    <x v="37"/>
    <n v="84918541"/>
  </r>
  <r>
    <x v="37"/>
    <n v="55003890"/>
  </r>
  <r>
    <x v="37"/>
    <n v="16373843"/>
  </r>
  <r>
    <x v="37"/>
    <n v="15889124"/>
  </r>
  <r>
    <x v="37"/>
    <n v="217776646"/>
  </r>
  <r>
    <x v="37"/>
    <n v="3146831"/>
  </r>
  <r>
    <x v="37"/>
    <n v="17768012"/>
  </r>
  <r>
    <x v="37"/>
    <n v="227978645"/>
  </r>
  <r>
    <x v="37"/>
    <n v="140552359"/>
  </r>
  <r>
    <x v="37"/>
    <n v="42187665"/>
  </r>
  <r>
    <x v="37"/>
    <n v="16080475"/>
  </r>
  <r>
    <x v="37"/>
    <n v="5012423"/>
  </r>
  <r>
    <x v="37"/>
    <n v="62832209"/>
  </r>
  <r>
    <x v="37"/>
    <n v="41681746"/>
  </r>
  <r>
    <x v="37"/>
    <n v="9493791"/>
  </r>
  <r>
    <x v="37"/>
    <n v="4101699"/>
  </r>
  <r>
    <x v="37"/>
    <n v="18598607"/>
  </r>
  <r>
    <x v="37"/>
    <n v="2559939"/>
  </r>
  <r>
    <x v="37"/>
    <n v="4596705"/>
  </r>
  <r>
    <x v="37"/>
    <n v="3430165"/>
  </r>
  <r>
    <x v="37"/>
    <n v="180613824"/>
  </r>
  <r>
    <x v="37"/>
    <n v="4372130"/>
  </r>
  <r>
    <x v="37"/>
    <n v="205035819"/>
  </r>
  <r>
    <x v="37"/>
    <n v="1093077"/>
  </r>
  <r>
    <x v="37"/>
    <n v="1647175"/>
  </r>
  <r>
    <x v="37"/>
    <n v="96942115"/>
  </r>
  <r>
    <x v="37"/>
    <n v="1463727"/>
  </r>
  <r>
    <x v="37"/>
    <n v="45158254"/>
  </r>
  <r>
    <x v="37"/>
    <n v="83080890"/>
  </r>
  <r>
    <x v="37"/>
    <n v="280668"/>
  </r>
  <r>
    <x v="37"/>
    <n v="1899615"/>
  </r>
  <r>
    <x v="37"/>
    <n v="3436124"/>
  </r>
  <r>
    <x v="37"/>
    <n v="3862498"/>
  </r>
  <r>
    <x v="37"/>
    <n v="123081555"/>
  </r>
  <r>
    <x v="37"/>
    <n v="1436751"/>
  </r>
  <r>
    <x v="37"/>
    <n v="34184504"/>
  </r>
  <r>
    <x v="37"/>
    <n v="12294931"/>
  </r>
  <r>
    <x v="37"/>
    <n v="26152835"/>
  </r>
  <r>
    <x v="37"/>
    <n v="380553"/>
  </r>
  <r>
    <x v="37"/>
    <n v="1813453"/>
  </r>
  <r>
    <x v="37"/>
    <n v="23355100"/>
  </r>
  <r>
    <x v="37"/>
    <n v="1872950"/>
  </r>
  <r>
    <x v="37"/>
    <n v="14510490"/>
  </r>
  <r>
    <x v="37"/>
    <n v="55668698"/>
  </r>
  <r>
    <x v="37"/>
    <n v="32917353"/>
  </r>
  <r>
    <x v="37"/>
    <n v="1196669"/>
  </r>
  <r>
    <x v="37"/>
    <n v="9204549"/>
  </r>
  <r>
    <x v="37"/>
    <n v="8503658"/>
  </r>
  <r>
    <x v="37"/>
    <n v="4017852"/>
  </r>
  <r>
    <x v="37"/>
    <n v="9200168"/>
  </r>
  <r>
    <x v="37"/>
    <n v="254158390"/>
  </r>
  <r>
    <x v="37"/>
    <n v="5026154"/>
  </r>
  <r>
    <x v="37"/>
    <n v="2550321"/>
  </r>
  <r>
    <x v="37"/>
    <n v="86252940"/>
  </r>
  <r>
    <x v="37"/>
    <n v="3816527"/>
  </r>
  <r>
    <x v="37"/>
    <n v="237708"/>
  </r>
  <r>
    <x v="37"/>
    <n v="197183546"/>
  </r>
  <r>
    <x v="37"/>
    <n v="251541"/>
  </r>
  <r>
    <x v="37"/>
    <n v="3285916"/>
  </r>
  <r>
    <x v="37"/>
    <n v="5104991"/>
  </r>
  <r>
    <x v="37"/>
    <n v="60845711"/>
  </r>
  <r>
    <x v="37"/>
    <n v="13025860"/>
  </r>
  <r>
    <x v="37"/>
    <n v="66558465"/>
  </r>
  <r>
    <x v="37"/>
    <n v="41087017"/>
  </r>
  <r>
    <x v="37"/>
    <n v="4477141"/>
  </r>
  <r>
    <x v="37"/>
    <n v="62547032"/>
  </r>
  <r>
    <x v="37"/>
    <n v="10472180"/>
  </r>
  <r>
    <x v="37"/>
    <n v="6423605"/>
  </r>
  <r>
    <x v="37"/>
    <n v="60330833"/>
  </r>
  <r>
    <x v="37"/>
    <n v="7401949"/>
  </r>
  <r>
    <x v="37"/>
    <n v="5042014"/>
  </r>
  <r>
    <x v="37"/>
    <n v="25601244"/>
  </r>
  <r>
    <x v="37"/>
    <n v="34814102"/>
  </r>
  <r>
    <x v="37"/>
    <n v="40140972"/>
  </r>
  <r>
    <x v="37"/>
    <n v="4131358"/>
  </r>
  <r>
    <x v="37"/>
    <n v="6724365"/>
  </r>
  <r>
    <x v="37"/>
    <n v="486623"/>
  </r>
  <r>
    <x v="37"/>
    <n v="12062146"/>
  </r>
  <r>
    <x v="37"/>
    <n v="2096600"/>
  </r>
  <r>
    <x v="37"/>
    <n v="130560428"/>
  </r>
  <r>
    <x v="37"/>
    <n v="3925992"/>
  </r>
  <r>
    <x v="37"/>
    <n v="125427681"/>
  </r>
  <r>
    <x v="37"/>
    <n v="7425391"/>
  </r>
  <r>
    <x v="37"/>
    <n v="23468586"/>
  </r>
  <r>
    <x v="37"/>
    <n v="33109"/>
  </r>
  <r>
    <x v="37"/>
    <n v="7162617"/>
  </r>
  <r>
    <x v="37"/>
    <n v="970809"/>
  </r>
  <r>
    <x v="37"/>
    <n v="1332204"/>
  </r>
  <r>
    <x v="37"/>
    <n v="10116816"/>
  </r>
  <r>
    <x v="37"/>
    <n v="7704369"/>
  </r>
  <r>
    <x v="37"/>
    <n v="2443584"/>
  </r>
  <r>
    <x v="37"/>
    <n v="19015346"/>
  </r>
  <r>
    <x v="37"/>
    <n v="2583"/>
  </r>
  <r>
    <x v="37"/>
    <n v="14410"/>
  </r>
  <r>
    <x v="37"/>
    <n v="3338249"/>
  </r>
  <r>
    <x v="37"/>
    <n v="3322479"/>
  </r>
  <r>
    <x v="37"/>
    <n v="8737458"/>
  </r>
  <r>
    <x v="37"/>
    <n v="385733"/>
  </r>
  <r>
    <x v="37"/>
    <n v="8481997"/>
  </r>
  <r>
    <x v="37"/>
    <n v="2308355"/>
  </r>
  <r>
    <x v="37"/>
    <n v="29874280"/>
  </r>
  <r>
    <x v="37"/>
    <n v="109383972"/>
  </r>
  <r>
    <x v="38"/>
    <n v="350320413"/>
  </r>
  <r>
    <x v="38"/>
    <n v="2048359754"/>
  </r>
  <r>
    <x v="38"/>
    <n v="786470484"/>
  </r>
  <r>
    <x v="38"/>
    <n v="911902649"/>
  </r>
  <r>
    <x v="38"/>
    <n v="1347597973"/>
  </r>
  <r>
    <x v="38"/>
    <n v="80239658"/>
  </r>
  <r>
    <x v="38"/>
    <n v="97644617"/>
  </r>
  <r>
    <x v="38"/>
    <n v="1148485886"/>
  </r>
  <r>
    <x v="38"/>
    <n v="582893671"/>
  </r>
  <r>
    <x v="38"/>
    <n v="375540831"/>
  </r>
  <r>
    <x v="38"/>
    <n v="791657398"/>
  </r>
  <r>
    <x v="38"/>
    <n v="856085151"/>
  </r>
  <r>
    <x v="38"/>
    <n v="321752656"/>
  </r>
  <r>
    <x v="38"/>
    <n v="238539198"/>
  </r>
  <r>
    <x v="38"/>
    <n v="622674139"/>
  </r>
  <r>
    <x v="38"/>
    <n v="93413709"/>
  </r>
  <r>
    <x v="38"/>
    <n v="160542134"/>
  </r>
  <r>
    <x v="38"/>
    <n v="25957482"/>
  </r>
  <r>
    <x v="38"/>
    <n v="392924807"/>
  </r>
  <r>
    <x v="38"/>
    <n v="27365467"/>
  </r>
  <r>
    <x v="38"/>
    <n v="2053469"/>
  </r>
  <r>
    <x v="38"/>
    <n v="80509622"/>
  </r>
  <r>
    <x v="38"/>
    <n v="43070915"/>
  </r>
  <r>
    <x v="38"/>
    <n v="151572634"/>
  </r>
  <r>
    <x v="38"/>
    <n v="436188866"/>
  </r>
  <r>
    <x v="38"/>
    <n v="395618157"/>
  </r>
  <r>
    <x v="38"/>
    <n v="49562710"/>
  </r>
  <r>
    <x v="38"/>
    <n v="120556201"/>
  </r>
  <r>
    <x v="38"/>
    <n v="1310466296"/>
  </r>
  <r>
    <x v="38"/>
    <n v="14347433"/>
  </r>
  <r>
    <x v="38"/>
    <n v="297718711"/>
  </r>
  <r>
    <x v="38"/>
    <n v="7942093"/>
  </r>
  <r>
    <x v="38"/>
    <n v="95918706"/>
  </r>
  <r>
    <x v="38"/>
    <n v="530259473"/>
  </r>
  <r>
    <x v="38"/>
    <n v="1555203"/>
  </r>
  <r>
    <x v="38"/>
    <n v="75837743"/>
  </r>
  <r>
    <x v="38"/>
    <n v="371987838"/>
  </r>
  <r>
    <x v="38"/>
    <n v="255614941"/>
  </r>
  <r>
    <x v="38"/>
    <n v="1244639527"/>
  </r>
  <r>
    <x v="38"/>
    <n v="137056262"/>
  </r>
  <r>
    <x v="38"/>
    <n v="3081913"/>
  </r>
  <r>
    <x v="38"/>
    <n v="242115"/>
  </r>
  <r>
    <x v="38"/>
    <n v="365551694"/>
  </r>
  <r>
    <x v="38"/>
    <n v="98240"/>
  </r>
  <r>
    <x v="38"/>
    <n v="190400157"/>
  </r>
  <r>
    <x v="38"/>
    <n v="2027391"/>
  </r>
  <r>
    <x v="38"/>
    <n v="119942387"/>
  </r>
  <r>
    <x v="38"/>
    <n v="117679066"/>
  </r>
  <r>
    <x v="38"/>
    <n v="10647493"/>
  </r>
  <r>
    <x v="38"/>
    <n v="78130625"/>
  </r>
  <r>
    <x v="38"/>
    <n v="34934009"/>
  </r>
  <r>
    <x v="38"/>
    <n v="31882724"/>
  </r>
  <r>
    <x v="38"/>
    <n v="64337744"/>
  </r>
  <r>
    <x v="38"/>
    <n v="654855901"/>
  </r>
  <r>
    <x v="38"/>
    <n v="31676128"/>
  </r>
  <r>
    <x v="38"/>
    <n v="174804407"/>
  </r>
  <r>
    <x v="38"/>
    <n v="167994"/>
  </r>
  <r>
    <x v="38"/>
    <n v="86493046"/>
  </r>
  <r>
    <x v="38"/>
    <n v="16636604"/>
  </r>
  <r>
    <x v="38"/>
    <n v="64417003"/>
  </r>
  <r>
    <x v="38"/>
    <n v="59945012"/>
  </r>
  <r>
    <x v="38"/>
    <n v="66316289"/>
  </r>
  <r>
    <x v="38"/>
    <n v="349546142"/>
  </r>
  <r>
    <x v="38"/>
    <n v="7682928"/>
  </r>
  <r>
    <x v="38"/>
    <n v="467989645"/>
  </r>
  <r>
    <x v="38"/>
    <n v="76073488"/>
  </r>
  <r>
    <x v="38"/>
    <n v="528583774"/>
  </r>
  <r>
    <x v="38"/>
    <n v="66308758"/>
  </r>
  <r>
    <x v="38"/>
    <n v="351496066"/>
  </r>
  <r>
    <x v="38"/>
    <n v="67450815"/>
  </r>
  <r>
    <x v="38"/>
    <n v="75339459"/>
  </r>
  <r>
    <x v="38"/>
    <n v="16706680"/>
  </r>
  <r>
    <x v="38"/>
    <n v="46712809"/>
  </r>
  <r>
    <x v="38"/>
    <n v="529323962"/>
  </r>
  <r>
    <x v="38"/>
    <n v="41657844"/>
  </r>
  <r>
    <x v="38"/>
    <n v="274650803"/>
  </r>
  <r>
    <x v="38"/>
    <n v="35164920"/>
  </r>
  <r>
    <x v="38"/>
    <n v="83869818"/>
  </r>
  <r>
    <x v="38"/>
    <n v="288175335"/>
  </r>
  <r>
    <x v="38"/>
    <n v="105713218"/>
  </r>
  <r>
    <x v="38"/>
    <n v="214215889"/>
  </r>
  <r>
    <x v="38"/>
    <n v="428028233"/>
  </r>
  <r>
    <x v="38"/>
    <n v="19176163"/>
  </r>
  <r>
    <x v="38"/>
    <n v="9303022"/>
  </r>
  <r>
    <x v="38"/>
    <n v="9330075"/>
  </r>
  <r>
    <x v="38"/>
    <n v="75984700"/>
  </r>
  <r>
    <x v="38"/>
    <n v="7578063"/>
  </r>
  <r>
    <x v="38"/>
    <n v="75462037"/>
  </r>
  <r>
    <x v="38"/>
    <n v="7997774"/>
  </r>
  <r>
    <x v="38"/>
    <n v="94019120"/>
  </r>
  <r>
    <x v="38"/>
    <n v="31039126"/>
  </r>
  <r>
    <x v="38"/>
    <n v="53918723"/>
  </r>
  <r>
    <x v="38"/>
    <n v="2133033"/>
  </r>
  <r>
    <x v="38"/>
    <n v="10421847"/>
  </r>
  <r>
    <x v="38"/>
    <n v="17612099"/>
  </r>
  <r>
    <x v="38"/>
    <n v="67999335"/>
  </r>
  <r>
    <x v="38"/>
    <n v="5006989"/>
  </r>
  <r>
    <x v="38"/>
    <n v="13143056"/>
  </r>
  <r>
    <x v="38"/>
    <n v="988687"/>
  </r>
  <r>
    <x v="38"/>
    <n v="18653107"/>
  </r>
  <r>
    <x v="38"/>
    <n v="94539426"/>
  </r>
  <r>
    <x v="38"/>
    <n v="13313581"/>
  </r>
  <r>
    <x v="38"/>
    <n v="51738549"/>
  </r>
  <r>
    <x v="38"/>
    <n v="148504"/>
  </r>
  <r>
    <x v="38"/>
    <n v="245416"/>
  </r>
  <r>
    <x v="38"/>
    <n v="104438188"/>
  </r>
  <r>
    <x v="38"/>
    <n v="730762"/>
  </r>
  <r>
    <x v="38"/>
    <n v="18170707"/>
  </r>
  <r>
    <x v="38"/>
    <n v="290930148"/>
  </r>
  <r>
    <x v="38"/>
    <n v="40466970"/>
  </r>
  <r>
    <x v="38"/>
    <n v="41142379"/>
  </r>
  <r>
    <x v="38"/>
    <n v="20343051"/>
  </r>
  <r>
    <x v="38"/>
    <n v="95330710"/>
  </r>
  <r>
    <x v="38"/>
    <n v="98203196"/>
  </r>
  <r>
    <x v="38"/>
    <n v="11473638"/>
  </r>
  <r>
    <x v="38"/>
    <n v="91244913"/>
  </r>
  <r>
    <x v="38"/>
    <n v="42027"/>
  </r>
  <r>
    <x v="38"/>
    <n v="4165776"/>
  </r>
  <r>
    <x v="38"/>
    <n v="132675864"/>
  </r>
  <r>
    <x v="38"/>
    <n v="487420"/>
  </r>
  <r>
    <x v="38"/>
    <n v="62475342"/>
  </r>
  <r>
    <x v="38"/>
    <n v="21315827"/>
  </r>
  <r>
    <x v="38"/>
    <n v="65859911"/>
  </r>
  <r>
    <x v="38"/>
    <n v="4080073"/>
  </r>
  <r>
    <x v="38"/>
    <n v="131523093"/>
  </r>
  <r>
    <x v="38"/>
    <n v="4376819"/>
  </r>
  <r>
    <x v="38"/>
    <n v="6412349"/>
  </r>
  <r>
    <x v="38"/>
    <n v="197744377"/>
  </r>
  <r>
    <x v="38"/>
    <n v="5580940"/>
  </r>
  <r>
    <x v="38"/>
    <n v="62567"/>
  </r>
  <r>
    <x v="38"/>
    <n v="1474577"/>
  </r>
  <r>
    <x v="38"/>
    <n v="167885588"/>
  </r>
  <r>
    <x v="38"/>
    <n v="11710110"/>
  </r>
  <r>
    <x v="38"/>
    <n v="4241656"/>
  </r>
  <r>
    <x v="38"/>
    <n v="12442161"/>
  </r>
  <r>
    <x v="38"/>
    <n v="14293601"/>
  </r>
  <r>
    <x v="38"/>
    <n v="11853081"/>
  </r>
  <r>
    <x v="38"/>
    <n v="158972499"/>
  </r>
  <r>
    <x v="38"/>
    <n v="304868961"/>
  </r>
  <r>
    <x v="38"/>
    <n v="3321367"/>
  </r>
  <r>
    <x v="38"/>
    <n v="17860397"/>
  </r>
  <r>
    <x v="38"/>
    <n v="16376066"/>
  </r>
  <r>
    <x v="38"/>
    <n v="38755900"/>
  </r>
  <r>
    <x v="38"/>
    <n v="33748006"/>
  </r>
  <r>
    <x v="38"/>
    <n v="2390383"/>
  </r>
  <r>
    <x v="38"/>
    <n v="953953"/>
  </r>
  <r>
    <x v="38"/>
    <n v="13061491"/>
  </r>
  <r>
    <x v="38"/>
    <n v="4623836"/>
  </r>
  <r>
    <x v="38"/>
    <n v="2177678"/>
  </r>
  <r>
    <x v="38"/>
    <n v="11001627"/>
  </r>
  <r>
    <x v="38"/>
    <n v="2584988"/>
  </r>
  <r>
    <x v="38"/>
    <n v="16024987"/>
  </r>
  <r>
    <x v="38"/>
    <n v="173961069"/>
  </r>
  <r>
    <x v="38"/>
    <n v="1362536"/>
  </r>
  <r>
    <x v="38"/>
    <n v="27506452"/>
  </r>
  <r>
    <x v="38"/>
    <n v="15636462"/>
  </r>
  <r>
    <x v="38"/>
    <n v="103105878"/>
  </r>
  <r>
    <x v="38"/>
    <n v="365353"/>
  </r>
  <r>
    <x v="38"/>
    <n v="214040103"/>
  </r>
  <r>
    <x v="38"/>
    <n v="18160930"/>
  </r>
  <r>
    <x v="38"/>
    <n v="3915207"/>
  </r>
  <r>
    <x v="38"/>
    <n v="72294066"/>
  </r>
  <r>
    <x v="38"/>
    <n v="46664414"/>
  </r>
  <r>
    <x v="38"/>
    <n v="7123449"/>
  </r>
  <r>
    <x v="38"/>
    <n v="43016528"/>
  </r>
  <r>
    <x v="38"/>
    <n v="20596567"/>
  </r>
  <r>
    <x v="38"/>
    <n v="242847"/>
  </r>
  <r>
    <x v="38"/>
    <n v="512492755"/>
  </r>
  <r>
    <x v="38"/>
    <n v="14273033"/>
  </r>
  <r>
    <x v="38"/>
    <n v="44019588"/>
  </r>
  <r>
    <x v="38"/>
    <n v="57076286"/>
  </r>
  <r>
    <x v="38"/>
    <n v="5103663"/>
  </r>
  <r>
    <x v="38"/>
    <n v="4511157"/>
  </r>
  <r>
    <x v="38"/>
    <n v="4598051"/>
  </r>
  <r>
    <x v="38"/>
    <n v="6193234"/>
  </r>
  <r>
    <x v="38"/>
    <n v="1399272"/>
  </r>
  <r>
    <x v="38"/>
    <n v="130974"/>
  </r>
  <r>
    <x v="38"/>
    <n v="31626386"/>
  </r>
  <r>
    <x v="38"/>
    <n v="11746"/>
  </r>
  <r>
    <x v="38"/>
    <n v="32427"/>
  </r>
  <r>
    <x v="38"/>
    <n v="3326364"/>
  </r>
  <r>
    <x v="38"/>
    <n v="6877"/>
  </r>
  <r>
    <x v="38"/>
    <n v="2614006"/>
  </r>
  <r>
    <x v="38"/>
    <n v="60508780"/>
  </r>
  <r>
    <x v="38"/>
    <n v="24420923"/>
  </r>
  <r>
    <x v="38"/>
    <n v="20780685"/>
  </r>
  <r>
    <x v="38"/>
    <n v="54622814"/>
  </r>
  <r>
    <x v="38"/>
    <n v="86086881"/>
  </r>
  <r>
    <x v="38"/>
    <n v="878199"/>
  </r>
  <r>
    <x v="38"/>
    <n v="115757940"/>
  </r>
  <r>
    <x v="38"/>
    <n v="11145006"/>
  </r>
  <r>
    <x v="38"/>
    <n v="10313019"/>
  </r>
  <r>
    <x v="38"/>
    <n v="40124"/>
  </r>
  <r>
    <x v="38"/>
    <n v="962653"/>
  </r>
  <r>
    <x v="38"/>
    <n v="93320380"/>
  </r>
  <r>
    <x v="38"/>
    <n v="13837294"/>
  </r>
  <r>
    <x v="38"/>
    <n v="33705333"/>
  </r>
  <r>
    <x v="38"/>
    <n v="8771432"/>
  </r>
  <r>
    <x v="38"/>
    <n v="21022724"/>
  </r>
  <r>
    <x v="38"/>
    <n v="2251795"/>
  </r>
  <r>
    <x v="39"/>
    <n v="47967636"/>
  </r>
  <r>
    <x v="39"/>
    <n v="374565754"/>
  </r>
  <r>
    <x v="39"/>
    <n v="2797501328"/>
  </r>
  <r>
    <x v="39"/>
    <n v="40811919"/>
  </r>
  <r>
    <x v="39"/>
    <n v="216601214"/>
  </r>
  <r>
    <x v="39"/>
    <n v="155712077"/>
  </r>
  <r>
    <x v="39"/>
    <n v="15325468"/>
  </r>
  <r>
    <x v="39"/>
    <n v="1074427370"/>
  </r>
  <r>
    <x v="39"/>
    <n v="153193369"/>
  </r>
  <r>
    <x v="39"/>
    <n v="258908054"/>
  </r>
  <r>
    <x v="39"/>
    <n v="327281779"/>
  </r>
  <r>
    <x v="39"/>
    <n v="311539397"/>
  </r>
  <r>
    <x v="39"/>
    <n v="759056935"/>
  </r>
  <r>
    <x v="39"/>
    <n v="1128462972"/>
  </r>
  <r>
    <x v="39"/>
    <n v="69756455"/>
  </r>
  <r>
    <x v="39"/>
    <n v="1131927996"/>
  </r>
  <r>
    <x v="39"/>
    <n v="90335025"/>
  </r>
  <r>
    <x v="39"/>
    <n v="365971656"/>
  </r>
  <r>
    <x v="39"/>
    <n v="473093228"/>
  </r>
  <r>
    <x v="39"/>
    <n v="384623579"/>
  </r>
  <r>
    <x v="39"/>
    <n v="1078232589"/>
  </r>
  <r>
    <x v="39"/>
    <n v="225508210"/>
  </r>
  <r>
    <x v="39"/>
    <n v="968853"/>
  </r>
  <r>
    <x v="39"/>
    <n v="18123239"/>
  </r>
  <r>
    <x v="39"/>
    <n v="800059707"/>
  </r>
  <r>
    <x v="39"/>
    <n v="404980543"/>
  </r>
  <r>
    <x v="39"/>
    <n v="255184580"/>
  </r>
  <r>
    <x v="39"/>
    <n v="57615777"/>
  </r>
  <r>
    <x v="39"/>
    <n v="55065289"/>
  </r>
  <r>
    <x v="39"/>
    <n v="261119292"/>
  </r>
  <r>
    <x v="39"/>
    <n v="237860050"/>
  </r>
  <r>
    <x v="39"/>
    <n v="173469516"/>
  </r>
  <r>
    <x v="39"/>
    <n v="24959607"/>
  </r>
  <r>
    <x v="39"/>
    <n v="119682635"/>
  </r>
  <r>
    <x v="39"/>
    <n v="246999039"/>
  </r>
  <r>
    <x v="39"/>
    <n v="10209813"/>
  </r>
  <r>
    <x v="39"/>
    <n v="10088753"/>
  </r>
  <r>
    <x v="39"/>
    <n v="1670727580"/>
  </r>
  <r>
    <x v="39"/>
    <n v="1050693953"/>
  </r>
  <r>
    <x v="39"/>
    <n v="333686"/>
  </r>
  <r>
    <x v="39"/>
    <n v="386600138"/>
  </r>
  <r>
    <x v="39"/>
    <n v="195179299"/>
  </r>
  <r>
    <x v="39"/>
    <n v="157563598"/>
  </r>
  <r>
    <x v="39"/>
    <n v="31626978"/>
  </r>
  <r>
    <x v="39"/>
    <n v="10123353"/>
  </r>
  <r>
    <x v="39"/>
    <n v="1073394593"/>
  </r>
  <r>
    <x v="39"/>
    <n v="122810399"/>
  </r>
  <r>
    <x v="39"/>
    <n v="53873809"/>
  </r>
  <r>
    <x v="39"/>
    <n v="146661977"/>
  </r>
  <r>
    <x v="39"/>
    <n v="253890701"/>
  </r>
  <r>
    <x v="39"/>
    <n v="252442974"/>
  </r>
  <r>
    <x v="39"/>
    <n v="1450026933"/>
  </r>
  <r>
    <x v="39"/>
    <n v="32893421"/>
  </r>
  <r>
    <x v="39"/>
    <n v="127461872"/>
  </r>
  <r>
    <x v="39"/>
    <n v="133031473"/>
  </r>
  <r>
    <x v="39"/>
    <n v="111037232"/>
  </r>
  <r>
    <x v="39"/>
    <n v="61105744"/>
  </r>
  <r>
    <x v="39"/>
    <n v="91527795"/>
  </r>
  <r>
    <x v="39"/>
    <n v="76419755"/>
  </r>
  <r>
    <x v="39"/>
    <n v="91542097"/>
  </r>
  <r>
    <x v="39"/>
    <n v="231252591"/>
  </r>
  <r>
    <x v="39"/>
    <n v="91490353"/>
  </r>
  <r>
    <x v="39"/>
    <n v="22386555"/>
  </r>
  <r>
    <x v="39"/>
    <n v="203783566"/>
  </r>
  <r>
    <x v="39"/>
    <n v="9932621"/>
  </r>
  <r>
    <x v="39"/>
    <n v="67760877"/>
  </r>
  <r>
    <x v="39"/>
    <n v="525683457"/>
  </r>
  <r>
    <x v="39"/>
    <n v="433921300"/>
  </r>
  <r>
    <x v="39"/>
    <n v="14454622"/>
  </r>
  <r>
    <x v="39"/>
    <n v="491730089"/>
  </r>
  <r>
    <x v="39"/>
    <n v="4637830"/>
  </r>
  <r>
    <x v="39"/>
    <n v="430051293"/>
  </r>
  <r>
    <x v="39"/>
    <n v="123133739"/>
  </r>
  <r>
    <x v="39"/>
    <n v="8808611"/>
  </r>
  <r>
    <x v="39"/>
    <n v="104545505"/>
  </r>
  <r>
    <x v="39"/>
    <n v="36599361"/>
  </r>
  <r>
    <x v="39"/>
    <n v="147792047"/>
  </r>
  <r>
    <x v="39"/>
    <n v="72216294"/>
  </r>
  <r>
    <x v="39"/>
    <n v="113118226"/>
  </r>
  <r>
    <x v="39"/>
    <n v="47582563"/>
  </r>
  <r>
    <x v="39"/>
    <n v="2414269"/>
  </r>
  <r>
    <x v="39"/>
    <n v="64600152"/>
  </r>
  <r>
    <x v="39"/>
    <n v="193457467"/>
  </r>
  <r>
    <x v="39"/>
    <n v="1561698"/>
  </r>
  <r>
    <x v="39"/>
    <n v="323369"/>
  </r>
  <r>
    <x v="39"/>
    <n v="192306508"/>
  </r>
  <r>
    <x v="39"/>
    <n v="44907074"/>
  </r>
  <r>
    <x v="39"/>
    <n v="2268204"/>
  </r>
  <r>
    <x v="39"/>
    <n v="1719157"/>
  </r>
  <r>
    <x v="39"/>
    <n v="23076657"/>
  </r>
  <r>
    <x v="39"/>
    <n v="353284621"/>
  </r>
  <r>
    <x v="39"/>
    <n v="95017038"/>
  </r>
  <r>
    <x v="39"/>
    <n v="22594"/>
  </r>
  <r>
    <x v="39"/>
    <n v="21360215"/>
  </r>
  <r>
    <x v="39"/>
    <n v="4554416"/>
  </r>
  <r>
    <x v="39"/>
    <n v="15980032"/>
  </r>
  <r>
    <x v="39"/>
    <n v="1378160"/>
  </r>
  <r>
    <x v="39"/>
    <n v="32390945"/>
  </r>
  <r>
    <x v="39"/>
    <n v="33766787"/>
  </r>
  <r>
    <x v="39"/>
    <n v="18096691"/>
  </r>
  <r>
    <x v="39"/>
    <n v="11025353"/>
  </r>
  <r>
    <x v="39"/>
    <n v="176345966"/>
  </r>
  <r>
    <x v="39"/>
    <n v="180314199"/>
  </r>
  <r>
    <x v="39"/>
    <n v="9215591"/>
  </r>
  <r>
    <x v="39"/>
    <n v="48791187"/>
  </r>
  <r>
    <x v="39"/>
    <n v="619855"/>
  </r>
  <r>
    <x v="39"/>
    <n v="75741734"/>
  </r>
  <r>
    <x v="39"/>
    <n v="5288011"/>
  </r>
  <r>
    <x v="39"/>
    <n v="32450241"/>
  </r>
  <r>
    <x v="39"/>
    <n v="9090040"/>
  </r>
  <r>
    <x v="39"/>
    <n v="3373474"/>
  </r>
  <r>
    <x v="39"/>
    <n v="7442106"/>
  </r>
  <r>
    <x v="39"/>
    <n v="3311391"/>
  </r>
  <r>
    <x v="39"/>
    <n v="2790019"/>
  </r>
  <r>
    <x v="39"/>
    <n v="15383580"/>
  </r>
  <r>
    <x v="39"/>
    <n v="80708134"/>
  </r>
  <r>
    <x v="39"/>
    <n v="24701637"/>
  </r>
  <r>
    <x v="39"/>
    <n v="119559110"/>
  </r>
  <r>
    <x v="39"/>
    <n v="25775371"/>
  </r>
  <r>
    <x v="39"/>
    <m/>
  </r>
  <r>
    <x v="39"/>
    <n v="6405816"/>
  </r>
  <r>
    <x v="39"/>
    <n v="345900"/>
  </r>
  <r>
    <x v="39"/>
    <n v="699992512"/>
  </r>
  <r>
    <x v="39"/>
    <n v="32140970"/>
  </r>
  <r>
    <x v="39"/>
    <m/>
  </r>
  <r>
    <x v="39"/>
    <n v="26565710"/>
  </r>
  <r>
    <x v="39"/>
    <n v="50444358"/>
  </r>
  <r>
    <x v="39"/>
    <n v="16418218"/>
  </r>
  <r>
    <x v="39"/>
    <n v="49000667"/>
  </r>
  <r>
    <x v="39"/>
    <n v="21150265"/>
  </r>
  <r>
    <x v="39"/>
    <n v="726264074"/>
  </r>
  <r>
    <x v="39"/>
    <n v="4393018"/>
  </r>
  <r>
    <x v="39"/>
    <n v="28141995"/>
  </r>
  <r>
    <x v="39"/>
    <n v="20440"/>
  </r>
  <r>
    <x v="39"/>
    <n v="38026103"/>
  </r>
  <r>
    <x v="39"/>
    <n v="80657"/>
  </r>
  <r>
    <x v="39"/>
    <n v="74747725"/>
  </r>
  <r>
    <x v="39"/>
    <n v="682"/>
  </r>
  <r>
    <x v="39"/>
    <n v="119932733"/>
  </r>
  <r>
    <x v="39"/>
    <n v="354103"/>
  </r>
  <r>
    <x v="39"/>
    <n v="6750029"/>
  </r>
  <r>
    <x v="39"/>
    <n v="210091"/>
  </r>
  <r>
    <x v="39"/>
    <n v="17987034"/>
  </r>
  <r>
    <x v="39"/>
    <n v="914565"/>
  </r>
  <r>
    <x v="39"/>
    <n v="5667057"/>
  </r>
  <r>
    <x v="39"/>
    <n v="359377"/>
  </r>
  <r>
    <x v="39"/>
    <n v="13098981"/>
  </r>
  <r>
    <x v="39"/>
    <n v="5708522"/>
  </r>
  <r>
    <x v="39"/>
    <n v="69501772"/>
  </r>
  <r>
    <x v="39"/>
    <n v="300842"/>
  </r>
  <r>
    <x v="39"/>
    <n v="172952"/>
  </r>
  <r>
    <x v="39"/>
    <n v="21354152"/>
  </r>
  <r>
    <x v="39"/>
    <n v="1635907"/>
  </r>
  <r>
    <x v="39"/>
    <n v="11799556"/>
  </r>
  <r>
    <x v="39"/>
    <n v="14256199"/>
  </r>
  <r>
    <x v="39"/>
    <n v="1473116"/>
  </r>
  <r>
    <x v="39"/>
    <n v="103047"/>
  </r>
  <r>
    <x v="39"/>
    <n v="1067629"/>
  </r>
  <r>
    <x v="39"/>
    <n v="9982083"/>
  </r>
  <r>
    <x v="39"/>
    <n v="151507"/>
  </r>
  <r>
    <x v="39"/>
    <n v="3173282"/>
  </r>
  <r>
    <x v="39"/>
    <n v="226421"/>
  </r>
  <r>
    <x v="39"/>
    <n v="624818"/>
  </r>
  <r>
    <x v="39"/>
    <n v="6111065"/>
  </r>
  <r>
    <x v="39"/>
    <n v="5756185"/>
  </r>
  <r>
    <x v="39"/>
    <n v="996171"/>
  </r>
  <r>
    <x v="39"/>
    <n v="3531837"/>
  </r>
  <r>
    <x v="39"/>
    <n v="5123"/>
  </r>
  <r>
    <x v="39"/>
    <n v="245179562"/>
  </r>
  <r>
    <x v="39"/>
    <n v="35261263"/>
  </r>
  <r>
    <x v="39"/>
    <n v="2217255"/>
  </r>
  <r>
    <x v="39"/>
    <n v="2298525"/>
  </r>
  <r>
    <x v="39"/>
    <n v="50400"/>
  </r>
  <r>
    <x v="39"/>
    <n v="45696"/>
  </r>
  <r>
    <x v="39"/>
    <n v="2973437"/>
  </r>
  <r>
    <x v="39"/>
    <n v="254475"/>
  </r>
  <r>
    <x v="39"/>
    <n v="12147170"/>
  </r>
  <r>
    <x v="39"/>
    <n v="38901"/>
  </r>
  <r>
    <x v="39"/>
    <n v="954641"/>
  </r>
  <r>
    <x v="39"/>
    <n v="4033587"/>
  </r>
  <r>
    <x v="39"/>
    <n v="417282021"/>
  </r>
  <r>
    <x v="39"/>
    <n v="26911995"/>
  </r>
  <r>
    <x v="39"/>
    <n v="790"/>
  </r>
  <r>
    <x v="39"/>
    <n v="26493648"/>
  </r>
  <r>
    <x v="39"/>
    <n v="99482027"/>
  </r>
  <r>
    <x v="39"/>
    <n v="155732"/>
  </r>
  <r>
    <x v="39"/>
    <n v="29251"/>
  </r>
  <r>
    <x v="39"/>
    <m/>
  </r>
  <r>
    <x v="39"/>
    <n v="695164"/>
  </r>
  <r>
    <x v="39"/>
    <n v="288460"/>
  </r>
  <r>
    <x v="39"/>
    <n v="9667157"/>
  </r>
  <r>
    <x v="39"/>
    <n v="450064993"/>
  </r>
  <r>
    <x v="39"/>
    <n v="271101"/>
  </r>
  <r>
    <x v="39"/>
    <n v="1807216"/>
  </r>
  <r>
    <x v="39"/>
    <n v="1715851"/>
  </r>
  <r>
    <x v="39"/>
    <n v="45738461"/>
  </r>
  <r>
    <x v="39"/>
    <n v="20941"/>
  </r>
  <r>
    <x v="39"/>
    <n v="1101470"/>
  </r>
  <r>
    <x v="39"/>
    <m/>
  </r>
  <r>
    <x v="39"/>
    <n v="1671969"/>
  </r>
  <r>
    <x v="40"/>
    <n v="363656624"/>
  </r>
  <r>
    <x v="40"/>
    <n v="166534027"/>
  </r>
  <r>
    <x v="40"/>
    <n v="201858461"/>
  </r>
  <r>
    <x v="40"/>
    <n v="143151000"/>
  </r>
  <r>
    <x v="40"/>
    <n v="141950608"/>
  </r>
  <r>
    <x v="40"/>
    <n v="426505244"/>
  </r>
  <r>
    <x v="40"/>
    <n v="319715683"/>
  </r>
  <r>
    <x v="40"/>
    <n v="245487753"/>
  </r>
  <r>
    <x v="40"/>
    <n v="111105497"/>
  </r>
  <r>
    <x v="40"/>
    <n v="461421559"/>
  </r>
  <r>
    <x v="40"/>
    <n v="3661"/>
  </r>
  <r>
    <x v="40"/>
    <m/>
  </r>
  <r>
    <x v="40"/>
    <n v="240663149"/>
  </r>
  <r>
    <x v="40"/>
    <n v="413378"/>
  </r>
  <r>
    <x v="40"/>
    <n v="25818882"/>
  </r>
  <r>
    <x v="40"/>
    <m/>
  </r>
  <r>
    <x v="40"/>
    <n v="13266"/>
  </r>
  <r>
    <x v="40"/>
    <m/>
  </r>
  <r>
    <x v="40"/>
    <m/>
  </r>
  <r>
    <x v="40"/>
    <m/>
  </r>
  <r>
    <x v="40"/>
    <m/>
  </r>
  <r>
    <x v="40"/>
    <m/>
  </r>
  <r>
    <x v="40"/>
    <m/>
  </r>
  <r>
    <x v="40"/>
    <m/>
  </r>
  <r>
    <x v="4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n v="173796751.38610664"/>
  </r>
  <r>
    <x v="0"/>
    <n v="217632891.16962844"/>
  </r>
  <r>
    <x v="0"/>
    <n v="1990857073.2843297"/>
  </r>
  <r>
    <x v="0"/>
    <n v="308602828.38610661"/>
  </r>
  <r>
    <x v="0"/>
    <n v="147347789.04038772"/>
  </r>
  <r>
    <x v="0"/>
    <n v="147008532.61550888"/>
  </r>
  <r>
    <x v="0"/>
    <n v="426108591.61550891"/>
  </r>
  <r>
    <x v="0"/>
    <n v="86539831.022617131"/>
  </r>
  <r>
    <x v="0"/>
    <n v="400059904.73990309"/>
  </r>
  <r>
    <x v="0"/>
    <n v="58409026.851373181"/>
  </r>
  <r>
    <x v="0"/>
    <n v="261394717.95799679"/>
  </r>
  <r>
    <x v="0"/>
    <n v="111054525.50403878"/>
  </r>
  <r>
    <x v="0"/>
    <n v="184240600.47334412"/>
  </r>
  <r>
    <x v="0"/>
    <n v="202522595.71405494"/>
  </r>
  <r>
    <x v="0"/>
    <n v="117959306.94668821"/>
  </r>
  <r>
    <x v="0"/>
    <n v="35905117.177705981"/>
  </r>
  <r>
    <x v="0"/>
    <n v="78405937.93376413"/>
  </r>
  <r>
    <x v="0"/>
    <n v="381995590.07108241"/>
  </r>
  <r>
    <x v="0"/>
    <n v="79315447.492730215"/>
  </r>
  <r>
    <x v="0"/>
    <n v="374597253.63489503"/>
  </r>
  <r>
    <x v="0"/>
    <n v="73272121.40064621"/>
  </r>
  <r>
    <x v="0"/>
    <n v="12885417.038772214"/>
  </r>
  <r>
    <x v="0"/>
    <n v="61561896.930533119"/>
  </r>
  <r>
    <x v="0"/>
    <n v="84173707.623586431"/>
  </r>
  <r>
    <x v="0"/>
    <n v="173499125.91760904"/>
  </r>
  <r>
    <x v="0"/>
    <n v="73417704.019386113"/>
  </r>
  <r>
    <x v="0"/>
    <n v="126935030.63166398"/>
  </r>
  <r>
    <x v="0"/>
    <n v="0"/>
  </r>
  <r>
    <x v="0"/>
    <n v="137272358.01615509"/>
  </r>
  <r>
    <x v="0"/>
    <n v="84103828.410339251"/>
  </r>
  <r>
    <x v="0"/>
    <n v="83139704.568659127"/>
  </r>
  <r>
    <x v="0"/>
    <n v="54714998.714054927"/>
  </r>
  <r>
    <x v="0"/>
    <n v="244551827.00161552"/>
  </r>
  <r>
    <x v="0"/>
    <n v="1977696"/>
  </r>
  <r>
    <x v="0"/>
    <n v="162692498.06462035"/>
  </r>
  <r>
    <x v="0"/>
    <n v="258288496.88529888"/>
  </r>
  <r>
    <x v="0"/>
    <n v="36978998.384491116"/>
  </r>
  <r>
    <x v="0"/>
    <n v="23454550.972536348"/>
  </r>
  <r>
    <x v="0"/>
    <n v="100279647.81906301"/>
  </r>
  <r>
    <x v="0"/>
    <n v="248435217.19386107"/>
  </r>
  <r>
    <x v="0"/>
    <n v="18489499.192245558"/>
  </r>
  <r>
    <x v="0"/>
    <n v="0"/>
  </r>
  <r>
    <x v="0"/>
    <n v="26121542.898222942"/>
  </r>
  <r>
    <x v="0"/>
    <n v="24625709.132471729"/>
  </r>
  <r>
    <x v="0"/>
    <n v="31118241.305331178"/>
  </r>
  <r>
    <x v="0"/>
    <n v="154110693.15993538"/>
  </r>
  <r>
    <x v="0"/>
    <n v="58119255.722132474"/>
  </r>
  <r>
    <x v="0"/>
    <n v="0"/>
  </r>
  <r>
    <x v="0"/>
    <n v="54218736.857835218"/>
  </r>
  <r>
    <x v="0"/>
    <n v="0"/>
  </r>
  <r>
    <x v="0"/>
    <n v="38417492.515347332"/>
  </r>
  <r>
    <x v="0"/>
    <n v="15936062.374798061"/>
  </r>
  <r>
    <x v="0"/>
    <n v="0"/>
  </r>
  <r>
    <x v="0"/>
    <n v="89731976.495961234"/>
  </r>
  <r>
    <x v="0"/>
    <n v="46282.914378029083"/>
  </r>
  <r>
    <x v="0"/>
    <n v="0"/>
  </r>
  <r>
    <x v="0"/>
    <n v="13918850.617124394"/>
  </r>
  <r>
    <x v="0"/>
    <n v="22986393.155088853"/>
  </r>
  <r>
    <x v="0"/>
    <n v="70152857.835218102"/>
  </r>
  <r>
    <x v="0"/>
    <n v="0"/>
  </r>
  <r>
    <x v="0"/>
    <n v="66562197.092084005"/>
  </r>
  <r>
    <x v="0"/>
    <n v="52834686.906300485"/>
  </r>
  <r>
    <x v="0"/>
    <n v="0"/>
  </r>
  <r>
    <x v="0"/>
    <n v="65878869.576736674"/>
  </r>
  <r>
    <x v="0"/>
    <n v="14458858.628432957"/>
  </r>
  <r>
    <x v="0"/>
    <n v="28300253.035541195"/>
  </r>
  <r>
    <x v="0"/>
    <n v="0"/>
  </r>
  <r>
    <x v="0"/>
    <n v="39557455.192245558"/>
  </r>
  <r>
    <x v="0"/>
    <n v="36500959.778675281"/>
  </r>
  <r>
    <x v="0"/>
    <n v="58925061.378029078"/>
  </r>
  <r>
    <x v="0"/>
    <n v="52346053.817447498"/>
  </r>
  <r>
    <x v="0"/>
    <n v="7444586.0694668824"/>
  </r>
  <r>
    <x v="0"/>
    <n v="19284603.126009692"/>
  </r>
  <r>
    <x v="0"/>
    <n v="15628692.940226171"/>
  </r>
  <r>
    <x v="0"/>
    <n v="7717165.6623586435"/>
  </r>
  <r>
    <x v="0"/>
    <n v="40676898.222940229"/>
  </r>
  <r>
    <x v="0"/>
    <n v="23375874.455573507"/>
  </r>
  <r>
    <x v="0"/>
    <n v="16270759.289176092"/>
  </r>
  <r>
    <x v="0"/>
    <n v="405840.80936995154"/>
  </r>
  <r>
    <x v="0"/>
    <n v="0"/>
  </r>
  <r>
    <x v="0"/>
    <n v="218793.63974151859"/>
  </r>
  <r>
    <x v="0"/>
    <n v="7870591.5266558966"/>
  </r>
  <r>
    <x v="0"/>
    <n v="10378743.862681745"/>
  </r>
  <r>
    <x v="0"/>
    <n v="619217.02584814222"/>
  </r>
  <r>
    <x v="0"/>
    <n v="53635363.575121164"/>
  </r>
  <r>
    <x v="0"/>
    <n v="2975748.0726978998"/>
  </r>
  <r>
    <x v="0"/>
    <n v="25700866.114701129"/>
  </r>
  <r>
    <x v="0"/>
    <n v="24485717.738287561"/>
  </r>
  <r>
    <x v="0"/>
    <n v="8362826.369951535"/>
  </r>
  <r>
    <x v="0"/>
    <n v="4348194.0145395799"/>
  </r>
  <r>
    <x v="0"/>
    <n v="56204054.229402259"/>
  </r>
  <r>
    <x v="0"/>
    <n v="0"/>
  </r>
  <r>
    <x v="1"/>
    <n v="1306794359.6178625"/>
  </r>
  <r>
    <x v="1"/>
    <n v="80630571.276720345"/>
  </r>
  <r>
    <x v="1"/>
    <n v="102785075.02489018"/>
  </r>
  <r>
    <x v="1"/>
    <n v="84604610.415812597"/>
  </r>
  <r>
    <x v="1"/>
    <n v="9908822.9428989757"/>
  </r>
  <r>
    <x v="1"/>
    <n v="372975199.84919471"/>
  </r>
  <r>
    <x v="1"/>
    <n v="40216691.068814054"/>
  </r>
  <r>
    <x v="1"/>
    <n v="137716455.03953147"/>
  </r>
  <r>
    <x v="1"/>
    <n v="117201947.73645681"/>
  </r>
  <r>
    <x v="1"/>
    <n v="79321957.014641285"/>
  </r>
  <r>
    <x v="1"/>
    <n v="38499693.065885797"/>
  </r>
  <r>
    <x v="1"/>
    <n v="285863591.50805271"/>
  </r>
  <r>
    <x v="1"/>
    <n v="3731901.1449487554"/>
  </r>
  <r>
    <x v="1"/>
    <n v="241901985.84333822"/>
  </r>
  <r>
    <x v="1"/>
    <n v="38517251.002928257"/>
  </r>
  <r>
    <x v="1"/>
    <n v="108895652.68814056"/>
  </r>
  <r>
    <x v="1"/>
    <n v="141991814.38506588"/>
  </r>
  <r>
    <x v="1"/>
    <n v="169002755.04245973"/>
  </r>
  <r>
    <x v="1"/>
    <n v="72801514.29575403"/>
  </r>
  <r>
    <x v="1"/>
    <n v="47676471.689604685"/>
  </r>
  <r>
    <x v="1"/>
    <n v="183700534.63836017"/>
  </r>
  <r>
    <x v="1"/>
    <n v="85573805.859443635"/>
  </r>
  <r>
    <x v="1"/>
    <n v="120167650.53733529"/>
  </r>
  <r>
    <x v="1"/>
    <n v="135338076.79502195"/>
  </r>
  <r>
    <x v="1"/>
    <n v="399772113.9795022"/>
  </r>
  <r>
    <x v="1"/>
    <n v="212669173.54612005"/>
  </r>
  <r>
    <x v="1"/>
    <n v="198748739.0204978"/>
  </r>
  <r>
    <x v="1"/>
    <n v="136458460.18594438"/>
  </r>
  <r>
    <x v="1"/>
    <n v="122544547.46705709"/>
  </r>
  <r>
    <x v="1"/>
    <n v="36374046.562225476"/>
  </r>
  <r>
    <x v="1"/>
    <n v="319929414.49194729"/>
  </r>
  <r>
    <x v="1"/>
    <n v="17001.606149341143"/>
  </r>
  <r>
    <x v="1"/>
    <n v="53508052.761346996"/>
  </r>
  <r>
    <x v="1"/>
    <n v="0"/>
  </r>
  <r>
    <x v="1"/>
    <n v="106148293.00585651"/>
  </r>
  <r>
    <x v="1"/>
    <n v="60277758.53147877"/>
  </r>
  <r>
    <x v="1"/>
    <n v="47288169.483162515"/>
  </r>
  <r>
    <x v="1"/>
    <n v="5873761.6778916549"/>
  </r>
  <r>
    <x v="1"/>
    <n v="70253917.620790631"/>
  </r>
  <r>
    <x v="1"/>
    <n v="68607603.803806737"/>
  </r>
  <r>
    <x v="1"/>
    <n v="63784546.748169839"/>
  </r>
  <r>
    <x v="1"/>
    <n v="88071202.049780384"/>
  </r>
  <r>
    <x v="1"/>
    <n v="41478908.6749634"/>
  </r>
  <r>
    <x v="1"/>
    <n v="50005369.998535872"/>
  </r>
  <r>
    <x v="1"/>
    <n v="27746306.204978038"/>
  </r>
  <r>
    <x v="1"/>
    <n v="21448901.903367497"/>
  </r>
  <r>
    <x v="1"/>
    <n v="19212140.033674963"/>
  </r>
  <r>
    <x v="1"/>
    <n v="58229059.96339678"/>
  </r>
  <r>
    <x v="1"/>
    <n v="0"/>
  </r>
  <r>
    <x v="1"/>
    <n v="49825417.06295754"/>
  </r>
  <r>
    <x v="1"/>
    <n v="415046.30600292824"/>
  </r>
  <r>
    <x v="1"/>
    <n v="78328390.256222546"/>
  </r>
  <r>
    <x v="1"/>
    <n v="19009193.204978038"/>
  </r>
  <r>
    <x v="1"/>
    <n v="26431940.956076134"/>
  </r>
  <r>
    <x v="1"/>
    <n v="2134152.3338213763"/>
  </r>
  <r>
    <x v="1"/>
    <n v="90119129.797950223"/>
  </r>
  <r>
    <x v="1"/>
    <n v="104584346.32357247"/>
  </r>
  <r>
    <x v="1"/>
    <n v="43066298.336749636"/>
  </r>
  <r>
    <x v="1"/>
    <n v="0"/>
  </r>
  <r>
    <x v="1"/>
    <n v="66710639.459736459"/>
  </r>
  <r>
    <x v="1"/>
    <n v="124001464.12884334"/>
  </r>
  <r>
    <x v="1"/>
    <n v="119343365.88579795"/>
  </r>
  <r>
    <x v="1"/>
    <n v="100260904.57247438"/>
  </r>
  <r>
    <x v="1"/>
    <n v="794279.64860907756"/>
  </r>
  <r>
    <x v="1"/>
    <n v="58929631.370424598"/>
  </r>
  <r>
    <x v="1"/>
    <n v="35614309.699853584"/>
  </r>
  <r>
    <x v="1"/>
    <n v="17311381.915080529"/>
  </r>
  <r>
    <x v="1"/>
    <n v="27227561.161054172"/>
  </r>
  <r>
    <x v="1"/>
    <n v="8202783.9882869693"/>
  </r>
  <r>
    <x v="1"/>
    <n v="52208762.068814054"/>
  </r>
  <r>
    <x v="1"/>
    <n v="368699.92093704245"/>
  </r>
  <r>
    <x v="1"/>
    <n v="17526578.077598829"/>
  </r>
  <r>
    <x v="1"/>
    <n v="97860614.934114203"/>
  </r>
  <r>
    <x v="1"/>
    <n v="3748979.8330893121"/>
  </r>
  <r>
    <x v="1"/>
    <n v="0"/>
  </r>
  <r>
    <x v="1"/>
    <n v="63094927.686676428"/>
  </r>
  <r>
    <x v="1"/>
    <n v="32061392.938506588"/>
  </r>
  <r>
    <x v="1"/>
    <n v="67899049.383601755"/>
  </r>
  <r>
    <x v="1"/>
    <n v="50015326.980966322"/>
  </r>
  <r>
    <x v="1"/>
    <n v="40357.449487554906"/>
  </r>
  <r>
    <x v="1"/>
    <n v="0"/>
  </r>
  <r>
    <x v="1"/>
    <n v="87652985.327964857"/>
  </r>
  <r>
    <x v="1"/>
    <n v="30736574.701317716"/>
  </r>
  <r>
    <x v="1"/>
    <n v="0"/>
  </r>
  <r>
    <x v="1"/>
    <n v="42287331.193265006"/>
  </r>
  <r>
    <x v="1"/>
    <n v="6779096.3674963396"/>
  </r>
  <r>
    <x v="1"/>
    <n v="3920708.4553440702"/>
  </r>
  <r>
    <x v="1"/>
    <n v="0"/>
  </r>
  <r>
    <x v="1"/>
    <n v="10912403.65739385"/>
  </r>
  <r>
    <x v="1"/>
    <n v="48568776.171303079"/>
  </r>
  <r>
    <x v="1"/>
    <n v="24326215.120058566"/>
  </r>
  <r>
    <x v="1"/>
    <n v="104768733.14934114"/>
  </r>
  <r>
    <x v="1"/>
    <n v="9597183.8038067352"/>
  </r>
  <r>
    <x v="1"/>
    <n v="7221228.6149341138"/>
  </r>
  <r>
    <x v="1"/>
    <n v="39577872.390922405"/>
  </r>
  <r>
    <x v="1"/>
    <n v="58880677.603221081"/>
  </r>
  <r>
    <x v="1"/>
    <n v="6623012.0380673502"/>
  </r>
  <r>
    <x v="1"/>
    <n v="27501999.86090776"/>
  </r>
  <r>
    <x v="1"/>
    <n v="17430537.267935578"/>
  </r>
  <r>
    <x v="1"/>
    <n v="14928083.828696925"/>
  </r>
  <r>
    <x v="1"/>
    <n v="12406943.033674963"/>
  </r>
  <r>
    <x v="1"/>
    <n v="36366817.61200586"/>
  </r>
  <r>
    <x v="1"/>
    <n v="85543509.285505131"/>
  </r>
  <r>
    <x v="1"/>
    <n v="6718674.140556369"/>
  </r>
  <r>
    <x v="1"/>
    <n v="63136223.525622256"/>
  </r>
  <r>
    <x v="1"/>
    <n v="6002833.7964860909"/>
  </r>
  <r>
    <x v="1"/>
    <n v="0"/>
  </r>
  <r>
    <x v="1"/>
    <n v="53622254.758418739"/>
  </r>
  <r>
    <x v="1"/>
    <n v="23098114.673499268"/>
  </r>
  <r>
    <x v="1"/>
    <n v="0"/>
  </r>
  <r>
    <x v="1"/>
    <n v="40216691.068814054"/>
  </r>
  <r>
    <x v="1"/>
    <n v="57342.298682284039"/>
  </r>
  <r>
    <x v="1"/>
    <n v="5438965.6251830161"/>
  </r>
  <r>
    <x v="2"/>
    <n v="85538761.820689663"/>
  </r>
  <r>
    <x v="2"/>
    <n v="131583963.78206897"/>
  </r>
  <r>
    <x v="2"/>
    <n v="61983130.092413791"/>
  </r>
  <r>
    <x v="2"/>
    <n v="217380725.89655173"/>
  </r>
  <r>
    <x v="2"/>
    <n v="2503410011.1806898"/>
  </r>
  <r>
    <x v="2"/>
    <n v="395327361.73241383"/>
  </r>
  <r>
    <x v="2"/>
    <n v="409795893.93931037"/>
  </r>
  <r>
    <x v="2"/>
    <n v="47900011.812413797"/>
  </r>
  <r>
    <x v="2"/>
    <n v="180164383.21241379"/>
  </r>
  <r>
    <x v="2"/>
    <n v="243557139.49241379"/>
  </r>
  <r>
    <x v="2"/>
    <n v="249006916.98206896"/>
  </r>
  <r>
    <x v="2"/>
    <n v="249147272.1475862"/>
  </r>
  <r>
    <x v="2"/>
    <n v="17645190.620689657"/>
  </r>
  <r>
    <x v="2"/>
    <n v="18406025.805517241"/>
  </r>
  <r>
    <x v="2"/>
    <n v="94830902.068965524"/>
  </r>
  <r>
    <x v="2"/>
    <n v="166600962.64965516"/>
  </r>
  <r>
    <x v="2"/>
    <n v="559463172.41379309"/>
  </r>
  <r>
    <x v="2"/>
    <n v="104190623.06896552"/>
  </r>
  <r>
    <x v="2"/>
    <n v="46303259.085517243"/>
  </r>
  <r>
    <x v="2"/>
    <n v="8007528.1903448272"/>
  </r>
  <r>
    <x v="2"/>
    <n v="394821514.83310348"/>
  </r>
  <r>
    <x v="2"/>
    <n v="44379851.851034485"/>
  </r>
  <r>
    <x v="2"/>
    <n v="66392855.441379309"/>
  </r>
  <r>
    <x v="2"/>
    <n v="65226785.168275863"/>
  </r>
  <r>
    <x v="2"/>
    <n v="70298388.285517246"/>
  </r>
  <r>
    <x v="2"/>
    <n v="22100689.655172415"/>
  </r>
  <r>
    <x v="2"/>
    <n v="21455889.405517243"/>
  </r>
  <r>
    <x v="2"/>
    <n v="115839397.74206896"/>
  </r>
  <r>
    <x v="2"/>
    <n v="147469301.74344829"/>
  </r>
  <r>
    <x v="2"/>
    <n v="45464275.862068966"/>
  </r>
  <r>
    <x v="2"/>
    <n v="131437319.39172414"/>
  </r>
  <r>
    <x v="2"/>
    <n v="170471263.83724138"/>
  </r>
  <r>
    <x v="2"/>
    <n v="6416496.3848275859"/>
  </r>
  <r>
    <x v="2"/>
    <n v="53350332.347586207"/>
  </r>
  <r>
    <x v="2"/>
    <n v="63858329.408275865"/>
  </r>
  <r>
    <x v="2"/>
    <n v="93808498.907586202"/>
  </r>
  <r>
    <x v="2"/>
    <n v="44516955.057931036"/>
  </r>
  <r>
    <x v="2"/>
    <n v="220064892.54206896"/>
  </r>
  <r>
    <x v="2"/>
    <n v="32451942.310344826"/>
  </r>
  <r>
    <x v="2"/>
    <n v="66604021.216551729"/>
  </r>
  <r>
    <x v="2"/>
    <n v="15685175.172413792"/>
  </r>
  <r>
    <x v="2"/>
    <n v="89125912.129655167"/>
  </r>
  <r>
    <x v="2"/>
    <n v="20381034.993103448"/>
  </r>
  <r>
    <x v="2"/>
    <n v="41920455.533793107"/>
  </r>
  <r>
    <x v="2"/>
    <n v="85720789.415172413"/>
  </r>
  <r>
    <x v="2"/>
    <n v="148763079.27310345"/>
  </r>
  <r>
    <x v="2"/>
    <n v="33482500.626206897"/>
  </r>
  <r>
    <x v="2"/>
    <n v="19292860.179310344"/>
  </r>
  <r>
    <x v="2"/>
    <n v="123458951.48275863"/>
  </r>
  <r>
    <x v="2"/>
    <n v="50831586.206896551"/>
  </r>
  <r>
    <x v="2"/>
    <n v="33121959.446896553"/>
  </r>
  <r>
    <x v="2"/>
    <n v="17919236.015172414"/>
  </r>
  <r>
    <x v="2"/>
    <n v="17908855.005517241"/>
  </r>
  <r>
    <x v="2"/>
    <n v="57449700.868965521"/>
  </r>
  <r>
    <x v="2"/>
    <n v="39575442.914482757"/>
  </r>
  <r>
    <x v="2"/>
    <n v="44201379.31034483"/>
  </r>
  <r>
    <x v="2"/>
    <n v="0"/>
  </r>
  <r>
    <x v="2"/>
    <n v="35924162.718620688"/>
  </r>
  <r>
    <x v="2"/>
    <n v="16738238.304827586"/>
  </r>
  <r>
    <x v="2"/>
    <n v="60878351.346206896"/>
  </r>
  <r>
    <x v="2"/>
    <n v="23363586.206896551"/>
  </r>
  <r>
    <x v="2"/>
    <n v="0"/>
  </r>
  <r>
    <x v="2"/>
    <n v="4785045.5751724141"/>
  </r>
  <r>
    <x v="2"/>
    <n v="15802766.627586206"/>
  </r>
  <r>
    <x v="2"/>
    <n v="96892138.675862074"/>
  </r>
  <r>
    <x v="2"/>
    <n v="63535125.765517242"/>
  </r>
  <r>
    <x v="2"/>
    <n v="18880136.11448276"/>
  </r>
  <r>
    <x v="2"/>
    <n v="7166.937931034483"/>
  </r>
  <r>
    <x v="2"/>
    <n v="37564788.471724138"/>
  </r>
  <r>
    <x v="2"/>
    <n v="14160199.171034483"/>
  </r>
  <r>
    <x v="2"/>
    <n v="24445168.700689655"/>
  </r>
  <r>
    <x v="2"/>
    <n v="2655107.395862069"/>
  </r>
  <r>
    <x v="2"/>
    <n v="8419961.7889655177"/>
  </r>
  <r>
    <x v="2"/>
    <n v="28592208.409655172"/>
  </r>
  <r>
    <x v="2"/>
    <n v="3328767.9889655174"/>
  </r>
  <r>
    <x v="2"/>
    <n v="19318159.15448276"/>
  </r>
  <r>
    <x v="2"/>
    <n v="49829979.79448276"/>
  </r>
  <r>
    <x v="2"/>
    <n v="28659129.297931034"/>
  </r>
  <r>
    <x v="2"/>
    <n v="41844760.671724141"/>
  </r>
  <r>
    <x v="2"/>
    <n v="116253425.74758621"/>
  </r>
  <r>
    <x v="2"/>
    <n v="29101967.131034482"/>
  </r>
  <r>
    <x v="2"/>
    <n v="2988205.8331034482"/>
  </r>
  <r>
    <x v="2"/>
    <n v="5481359.3751724139"/>
  </r>
  <r>
    <x v="2"/>
    <n v="41860821.558620691"/>
  </r>
  <r>
    <x v="2"/>
    <n v="7483849.1917241383"/>
  </r>
  <r>
    <x v="2"/>
    <n v="31743378.413793106"/>
  </r>
  <r>
    <x v="2"/>
    <n v="31016530.932413794"/>
  </r>
  <r>
    <x v="2"/>
    <n v="41394910.605517238"/>
  </r>
  <r>
    <x v="2"/>
    <n v="832359.33103448281"/>
  </r>
  <r>
    <x v="2"/>
    <n v="9401336.5986206904"/>
  </r>
  <r>
    <x v="2"/>
    <n v="19981599.757241379"/>
  </r>
  <r>
    <x v="2"/>
    <n v="11314015.526896551"/>
  </r>
  <r>
    <x v="2"/>
    <n v="21052564.448275864"/>
  </r>
  <r>
    <x v="2"/>
    <n v="11681.793103448275"/>
  </r>
  <r>
    <x v="2"/>
    <n v="11972852.871724138"/>
  </r>
  <r>
    <x v="2"/>
    <n v="21028278.947586209"/>
  </r>
  <r>
    <x v="2"/>
    <n v="22862153.131034482"/>
  </r>
  <r>
    <x v="2"/>
    <n v="452650.53931034484"/>
  </r>
  <r>
    <x v="2"/>
    <n v="25257931.034482758"/>
  </r>
  <r>
    <x v="2"/>
    <n v="4654559.9462068966"/>
  </r>
  <r>
    <x v="2"/>
    <n v="66726320.118620694"/>
  </r>
  <r>
    <x v="2"/>
    <n v="9201236.9544827584"/>
  </r>
  <r>
    <x v="2"/>
    <n v="9060139.8372413795"/>
  </r>
  <r>
    <x v="2"/>
    <n v="11754523.315862069"/>
  </r>
  <r>
    <x v="2"/>
    <n v="53340576.471724138"/>
  </r>
  <r>
    <x v="2"/>
    <n v="74735647.93655172"/>
  </r>
  <r>
    <x v="2"/>
    <n v="135489.85655172414"/>
  </r>
  <r>
    <x v="2"/>
    <n v="628537.29931034485"/>
  </r>
  <r>
    <x v="2"/>
    <n v="10035424.328275863"/>
  </r>
  <r>
    <x v="2"/>
    <n v="27447515.817931034"/>
  </r>
  <r>
    <x v="2"/>
    <n v="19142032.444137931"/>
  </r>
  <r>
    <x v="2"/>
    <n v="114606978.04137932"/>
  </r>
  <r>
    <x v="2"/>
    <n v="247369.86206896551"/>
  </r>
  <r>
    <x v="2"/>
    <n v="39175259.412413791"/>
  </r>
  <r>
    <x v="2"/>
    <n v="7197067.4855172411"/>
  </r>
  <r>
    <x v="2"/>
    <n v="22000791.380689654"/>
  </r>
  <r>
    <x v="2"/>
    <n v="11944882.870344827"/>
  </r>
  <r>
    <x v="2"/>
    <n v="10595537.892413793"/>
  </r>
  <r>
    <x v="2"/>
    <n v="70848.496551724136"/>
  </r>
  <r>
    <x v="2"/>
    <n v="0"/>
  </r>
  <r>
    <x v="2"/>
    <n v="16178939.308965517"/>
  </r>
  <r>
    <x v="2"/>
    <n v="0"/>
  </r>
  <r>
    <x v="2"/>
    <n v="0"/>
  </r>
  <r>
    <x v="2"/>
    <n v="0"/>
  </r>
  <r>
    <x v="2"/>
    <n v="0"/>
  </r>
  <r>
    <x v="2"/>
    <n v="2453451.2317241379"/>
  </r>
  <r>
    <x v="3"/>
    <n v="201550397.81757432"/>
  </r>
  <r>
    <x v="3"/>
    <n v="78612648.156364843"/>
  </r>
  <r>
    <x v="3"/>
    <n v="1453415354.6982958"/>
  </r>
  <r>
    <x v="3"/>
    <n v="194383063.88640159"/>
  </r>
  <r>
    <x v="3"/>
    <n v="187829702.00868693"/>
  </r>
  <r>
    <x v="3"/>
    <n v="276560758.03541595"/>
  </r>
  <r>
    <x v="3"/>
    <n v="183397228.26194453"/>
  </r>
  <r>
    <x v="3"/>
    <n v="172534339.39325091"/>
  </r>
  <r>
    <x v="3"/>
    <n v="198515631.98128965"/>
  </r>
  <r>
    <x v="3"/>
    <n v="269164542.45907116"/>
  </r>
  <r>
    <x v="3"/>
    <n v="64296500.315402605"/>
  </r>
  <r>
    <x v="3"/>
    <n v="0"/>
  </r>
  <r>
    <x v="3"/>
    <n v="284258782.04744405"/>
  </r>
  <r>
    <x v="3"/>
    <n v="243408472.78717005"/>
  </r>
  <r>
    <x v="3"/>
    <n v="64830215.883728698"/>
  </r>
  <r>
    <x v="3"/>
    <n v="51750265.703975938"/>
  </r>
  <r>
    <x v="3"/>
    <n v="73638547.91045773"/>
  </r>
  <r>
    <x v="3"/>
    <n v="63527943.901102565"/>
  </r>
  <r>
    <x v="3"/>
    <n v="207695949.06916136"/>
  </r>
  <r>
    <x v="3"/>
    <n v="42979481.536919475"/>
  </r>
  <r>
    <x v="3"/>
    <n v="53056453.383227527"/>
  </r>
  <r>
    <x v="3"/>
    <n v="7630958.5299031064"/>
  </r>
  <r>
    <x v="3"/>
    <n v="6486715.4974941527"/>
  </r>
  <r>
    <x v="3"/>
    <n v="331683209.43668556"/>
  </r>
  <r>
    <x v="3"/>
    <n v="90094425.113264278"/>
  </r>
  <r>
    <x v="3"/>
    <n v="169576709.72134981"/>
  </r>
  <r>
    <x v="3"/>
    <n v="63182570.281323083"/>
  </r>
  <r>
    <x v="3"/>
    <n v="64719588.276645504"/>
  </r>
  <r>
    <x v="3"/>
    <n v="206928331.81022385"/>
  </r>
  <r>
    <x v="3"/>
    <n v="18319103.318409622"/>
  </r>
  <r>
    <x v="3"/>
    <n v="198182666.2251921"/>
  </r>
  <r>
    <x v="3"/>
    <n v="129442388.64817907"/>
  </r>
  <r>
    <x v="3"/>
    <n v="60907443.472101569"/>
  </r>
  <r>
    <x v="3"/>
    <n v="106228566.65552956"/>
  </r>
  <r>
    <x v="3"/>
    <n v="18047929.090544604"/>
  </r>
  <r>
    <x v="3"/>
    <n v="28115983.549615767"/>
  </r>
  <r>
    <x v="3"/>
    <n v="108953062.48045439"/>
  </r>
  <r>
    <x v="3"/>
    <n v="52718632.775141992"/>
  </r>
  <r>
    <x v="3"/>
    <n v="12905261.164049448"/>
  </r>
  <r>
    <x v="3"/>
    <n v="69099301.070497826"/>
  </r>
  <r>
    <x v="3"/>
    <n v="123035161.79218175"/>
  </r>
  <r>
    <x v="3"/>
    <n v="2327646.0902104909"/>
  </r>
  <r>
    <x v="3"/>
    <n v="14643448.073504843"/>
  </r>
  <r>
    <x v="3"/>
    <n v="13154293.351152688"/>
  </r>
  <r>
    <x v="3"/>
    <n v="45733186.011359833"/>
  </r>
  <r>
    <x v="3"/>
    <n v="169075.49749415301"/>
  </r>
  <r>
    <x v="3"/>
    <n v="62122909.355162039"/>
  </r>
  <r>
    <x v="3"/>
    <n v="17372691.680588037"/>
  </r>
  <r>
    <x v="3"/>
    <n v="36462630.471099228"/>
  </r>
  <r>
    <x v="3"/>
    <n v="103274253.08920814"/>
  </r>
  <r>
    <x v="3"/>
    <n v="25696759.104577344"/>
  </r>
  <r>
    <x v="3"/>
    <n v="25828681.371199463"/>
  </r>
  <r>
    <x v="3"/>
    <n v="19801769.60908787"/>
  </r>
  <r>
    <x v="3"/>
    <n v="48505777.603742063"/>
  </r>
  <r>
    <x v="3"/>
    <n v="37421297.015703306"/>
  </r>
  <r>
    <x v="3"/>
    <n v="89662618.608753756"/>
  </r>
  <r>
    <x v="3"/>
    <n v="7056085.3190778475"/>
  </r>
  <r>
    <x v="3"/>
    <n v="3812117.272302038"/>
  </r>
  <r>
    <x v="3"/>
    <n v="6369783.007016371"/>
  </r>
  <r>
    <x v="3"/>
    <n v="31262738.30938857"/>
  </r>
  <r>
    <x v="3"/>
    <n v="31672595.498830602"/>
  </r>
  <r>
    <x v="3"/>
    <n v="53499930.499164715"/>
  </r>
  <r>
    <x v="3"/>
    <n v="21951126.078182425"/>
  </r>
  <r>
    <x v="3"/>
    <n v="93313347.997327089"/>
  </r>
  <r>
    <x v="3"/>
    <n v="31741288.442365516"/>
  </r>
  <r>
    <x v="3"/>
    <n v="13212420.032074841"/>
  </r>
  <r>
    <x v="3"/>
    <n v="39768793.852322079"/>
  </r>
  <r>
    <x v="3"/>
    <n v="4291854.3508185763"/>
  </r>
  <r>
    <x v="3"/>
    <n v="72339289.178750411"/>
  </r>
  <r>
    <x v="3"/>
    <n v="18813646.624791179"/>
  </r>
  <r>
    <x v="3"/>
    <n v="50409286.448379546"/>
  </r>
  <r>
    <x v="3"/>
    <n v="87020015.90778482"/>
  </r>
  <r>
    <x v="3"/>
    <n v="90550484.463748738"/>
  </r>
  <r>
    <x v="3"/>
    <n v="2124562.1556966254"/>
  </r>
  <r>
    <x v="3"/>
    <n v="92933.552956899424"/>
  </r>
  <r>
    <x v="3"/>
    <n v="32659950.639492147"/>
  </r>
  <r>
    <x v="3"/>
    <n v="44810485.752088204"/>
  </r>
  <r>
    <x v="3"/>
    <n v="17020012.839291681"/>
  </r>
  <r>
    <x v="3"/>
    <n v="17426046.106247909"/>
  </r>
  <r>
    <x v="3"/>
    <n v="19373933.865686599"/>
  </r>
  <r>
    <x v="3"/>
    <n v="6255606.7998663541"/>
  </r>
  <r>
    <x v="3"/>
    <n v="19844007.127297025"/>
  </r>
  <r>
    <x v="3"/>
    <n v="40282811.631139323"/>
  </r>
  <r>
    <x v="3"/>
    <n v="36093594.418977611"/>
  </r>
  <r>
    <x v="3"/>
    <n v="0"/>
  </r>
  <r>
    <x v="3"/>
    <n v="0"/>
  </r>
  <r>
    <x v="3"/>
    <n v="39861222.647510856"/>
  </r>
  <r>
    <x v="3"/>
    <n v="378023.79953224189"/>
  </r>
  <r>
    <x v="3"/>
    <n v="2217605.8376211156"/>
  </r>
  <r>
    <x v="3"/>
    <n v="47550353.745405942"/>
  </r>
  <r>
    <x v="3"/>
    <n v="8596786.5165385902"/>
  </r>
  <r>
    <x v="3"/>
    <n v="3305306.822586034"/>
  </r>
  <r>
    <x v="3"/>
    <n v="13741605.017039759"/>
  </r>
  <r>
    <x v="3"/>
    <n v="49358050.38823922"/>
  </r>
  <r>
    <x v="3"/>
    <n v="18347381.989976611"/>
  </r>
  <r>
    <x v="3"/>
    <n v="42827931.840962246"/>
  </r>
  <r>
    <x v="3"/>
    <n v="3741937.5877046441"/>
  </r>
  <r>
    <x v="3"/>
    <n v="16994444.563982625"/>
  </r>
  <r>
    <x v="3"/>
    <n v="16246310.954894753"/>
  </r>
  <r>
    <x v="3"/>
    <n v="36058447.982626125"/>
  </r>
  <r>
    <x v="3"/>
    <n v="0"/>
  </r>
  <r>
    <x v="3"/>
    <n v="33542652.66956231"/>
  </r>
  <r>
    <x v="3"/>
    <n v="20406530.598062143"/>
  </r>
  <r>
    <x v="3"/>
    <n v="31721979.163381223"/>
  </r>
  <r>
    <x v="3"/>
    <n v="3862746.0060140323"/>
  </r>
  <r>
    <x v="3"/>
    <n v="53882799.97327096"/>
  </r>
  <r>
    <x v="3"/>
    <n v="19416569.071834277"/>
  </r>
  <r>
    <x v="3"/>
    <n v="5713833.462078182"/>
  </r>
  <r>
    <x v="3"/>
    <n v="5423512.0895422651"/>
  </r>
  <r>
    <x v="3"/>
    <n v="0"/>
  </r>
  <r>
    <x v="3"/>
    <n v="2103080.8887403943"/>
  </r>
  <r>
    <x v="3"/>
    <n v="832935.97327096551"/>
  </r>
  <r>
    <x v="3"/>
    <n v="16121626.608753758"/>
  </r>
  <r>
    <x v="3"/>
    <n v="5034457.0384229869"/>
  </r>
  <r>
    <x v="3"/>
    <n v="6007400.5800200468"/>
  </r>
  <r>
    <x v="3"/>
    <n v="4167472.8593384563"/>
  </r>
  <r>
    <x v="3"/>
    <n v="36861126.022051454"/>
  </r>
  <r>
    <x v="3"/>
    <n v="16216750.504510524"/>
  </r>
  <r>
    <x v="3"/>
    <n v="2983926.0220514531"/>
  </r>
  <r>
    <x v="3"/>
    <n v="4683047.7393919146"/>
  </r>
  <r>
    <x v="3"/>
    <n v="0"/>
  </r>
  <r>
    <x v="3"/>
    <n v="31115422.460407615"/>
  </r>
  <r>
    <x v="3"/>
    <n v="9177413.96592048"/>
  </r>
  <r>
    <x v="3"/>
    <n v="5564296.6789174741"/>
  </r>
  <r>
    <x v="3"/>
    <n v="13167404.816572001"/>
  </r>
  <r>
    <x v="3"/>
    <n v="5272384.5546274642"/>
  </r>
  <r>
    <x v="3"/>
    <n v="7474963.9064483792"/>
  </r>
  <r>
    <x v="3"/>
    <n v="7463394.2465753416"/>
  </r>
  <r>
    <x v="3"/>
    <n v="20978751.536251251"/>
  </r>
  <r>
    <x v="3"/>
    <n v="0"/>
  </r>
  <r>
    <x v="3"/>
    <n v="7080561.4821249582"/>
  </r>
  <r>
    <x v="3"/>
    <n v="0"/>
  </r>
  <r>
    <x v="3"/>
    <n v="330778.47243568324"/>
  </r>
  <r>
    <x v="3"/>
    <n v="0"/>
  </r>
  <r>
    <x v="3"/>
    <n v="49425807.235549614"/>
  </r>
  <r>
    <x v="3"/>
    <n v="0"/>
  </r>
  <r>
    <x v="3"/>
    <n v="80079.055128633467"/>
  </r>
  <r>
    <x v="3"/>
    <n v="0"/>
  </r>
  <r>
    <x v="3"/>
    <n v="0"/>
  </r>
  <r>
    <x v="3"/>
    <n v="0"/>
  </r>
  <r>
    <x v="3"/>
    <n v="0"/>
  </r>
  <r>
    <x v="3"/>
    <n v="0"/>
  </r>
  <r>
    <x v="3"/>
    <n v="20394431.707317073"/>
  </r>
  <r>
    <x v="3"/>
    <n v="0"/>
  </r>
  <r>
    <x v="4"/>
    <n v="229841994.61883408"/>
  </r>
  <r>
    <x v="4"/>
    <n v="90696866.636771306"/>
  </r>
  <r>
    <x v="4"/>
    <n v="868638339.30941701"/>
  </r>
  <r>
    <x v="4"/>
    <n v="267228854.8251121"/>
  </r>
  <r>
    <x v="4"/>
    <n v="16051482.726457398"/>
  </r>
  <r>
    <x v="4"/>
    <n v="238134872.98654708"/>
  </r>
  <r>
    <x v="4"/>
    <n v="976915494.32287002"/>
  </r>
  <r>
    <x v="4"/>
    <n v="25813761.255605381"/>
  </r>
  <r>
    <x v="4"/>
    <n v="74805684.295964122"/>
  </r>
  <r>
    <x v="4"/>
    <n v="152698122.48430493"/>
  </r>
  <r>
    <x v="4"/>
    <n v="927801581.21973097"/>
  </r>
  <r>
    <x v="4"/>
    <n v="112548112.27802691"/>
  </r>
  <r>
    <x v="4"/>
    <n v="59392030.466367714"/>
  </r>
  <r>
    <x v="4"/>
    <n v="234733398.4573991"/>
  </r>
  <r>
    <x v="4"/>
    <n v="119873953.39910313"/>
  </r>
  <r>
    <x v="4"/>
    <n v="450565361.0852018"/>
  </r>
  <r>
    <x v="4"/>
    <n v="253893469.29147983"/>
  </r>
  <r>
    <x v="4"/>
    <n v="23723747.354260091"/>
  </r>
  <r>
    <x v="4"/>
    <n v="69464850.484304935"/>
  </r>
  <r>
    <x v="4"/>
    <n v="6474154.2242152467"/>
  </r>
  <r>
    <x v="4"/>
    <n v="13890027.39013453"/>
  </r>
  <r>
    <x v="4"/>
    <n v="24724402.547085203"/>
  </r>
  <r>
    <x v="4"/>
    <n v="59998898.475336321"/>
  </r>
  <r>
    <x v="4"/>
    <n v="91038075.739910319"/>
  </r>
  <r>
    <x v="4"/>
    <n v="42726990.161434978"/>
  </r>
  <r>
    <x v="4"/>
    <n v="84267137.488789245"/>
  </r>
  <r>
    <x v="4"/>
    <n v="204767499.7130045"/>
  </r>
  <r>
    <x v="4"/>
    <n v="12400461.739910314"/>
  </r>
  <r>
    <x v="4"/>
    <n v="140630467.56053811"/>
  </r>
  <r>
    <x v="4"/>
    <n v="112722463.39910313"/>
  </r>
  <r>
    <x v="4"/>
    <n v="25621860.645739909"/>
  </r>
  <r>
    <x v="4"/>
    <n v="96724195.156950668"/>
  </r>
  <r>
    <x v="4"/>
    <n v="20886117.605381165"/>
  </r>
  <r>
    <x v="4"/>
    <n v="63608280.484304935"/>
  </r>
  <r>
    <x v="4"/>
    <n v="41927670.188340805"/>
  </r>
  <r>
    <x v="4"/>
    <n v="25261005.147982065"/>
  </r>
  <r>
    <x v="4"/>
    <n v="50091610.843049325"/>
  </r>
  <r>
    <x v="4"/>
    <n v="13650191.219730942"/>
  </r>
  <r>
    <x v="4"/>
    <n v="74340766.547085196"/>
  </r>
  <r>
    <x v="4"/>
    <n v="19856340.349775784"/>
  </r>
  <r>
    <x v="4"/>
    <n v="18341761.399103139"/>
  </r>
  <r>
    <x v="4"/>
    <n v="224269345.66816145"/>
  </r>
  <r>
    <x v="4"/>
    <n v="378322.86995515693"/>
  </r>
  <r>
    <x v="4"/>
    <n v="118484438.01793723"/>
  </r>
  <r>
    <x v="4"/>
    <n v="101766772.70852017"/>
  </r>
  <r>
    <x v="4"/>
    <n v="76042078.627802685"/>
  </r>
  <r>
    <x v="4"/>
    <n v="84299591.139013454"/>
  </r>
  <r>
    <x v="4"/>
    <n v="42286883.354260087"/>
  </r>
  <r>
    <x v="4"/>
    <n v="54679590.941704035"/>
  </r>
  <r>
    <x v="4"/>
    <n v="35618567.381165922"/>
  </r>
  <r>
    <x v="4"/>
    <n v="8542896.9955156948"/>
  </r>
  <r>
    <x v="4"/>
    <n v="23764922.959641255"/>
  </r>
  <r>
    <x v="4"/>
    <n v="102357199.80269058"/>
  </r>
  <r>
    <x v="4"/>
    <n v="26144987.32735426"/>
  </r>
  <r>
    <x v="4"/>
    <n v="82345559.381165922"/>
  </r>
  <r>
    <x v="4"/>
    <n v="7144143.4977578474"/>
  </r>
  <r>
    <x v="4"/>
    <n v="41808492.618834078"/>
  </r>
  <r>
    <x v="4"/>
    <n v="79774764.565022424"/>
  </r>
  <r>
    <x v="4"/>
    <n v="206063243.81165919"/>
  </r>
  <r>
    <x v="4"/>
    <n v="15082641.847533632"/>
  </r>
  <r>
    <x v="4"/>
    <n v="2571349.1031390135"/>
  </r>
  <r>
    <x v="4"/>
    <n v="16946380.547085203"/>
  </r>
  <r>
    <x v="4"/>
    <n v="66902765.892376684"/>
  </r>
  <r>
    <x v="4"/>
    <n v="134491032.29596412"/>
  </r>
  <r>
    <x v="4"/>
    <n v="74886528.080717489"/>
  </r>
  <r>
    <x v="4"/>
    <n v="32319844.170403589"/>
  </r>
  <r>
    <x v="4"/>
    <n v="32638579.721973095"/>
  </r>
  <r>
    <x v="4"/>
    <n v="3921870.8340807175"/>
  </r>
  <r>
    <x v="4"/>
    <n v="113446145.19282511"/>
  </r>
  <r>
    <x v="4"/>
    <n v="4267262.0179372197"/>
  </r>
  <r>
    <x v="4"/>
    <n v="12872755.318385649"/>
  </r>
  <r>
    <x v="4"/>
    <n v="0"/>
  </r>
  <r>
    <x v="4"/>
    <n v="6433283.6233183853"/>
  </r>
  <r>
    <x v="4"/>
    <n v="0"/>
  </r>
  <r>
    <x v="4"/>
    <n v="17730283.130044844"/>
  </r>
  <r>
    <x v="4"/>
    <n v="7306793.0044843052"/>
  </r>
  <r>
    <x v="4"/>
    <n v="20048768.852017939"/>
  </r>
  <r>
    <x v="4"/>
    <n v="106760555.40807176"/>
  </r>
  <r>
    <x v="4"/>
    <n v="13910313.121076234"/>
  </r>
  <r>
    <x v="4"/>
    <n v="30881704.035874441"/>
  </r>
  <r>
    <x v="4"/>
    <n v="24312130.331838567"/>
  </r>
  <r>
    <x v="4"/>
    <n v="141192379.66816142"/>
  </r>
  <r>
    <x v="4"/>
    <n v="62864125.264573991"/>
  </r>
  <r>
    <x v="4"/>
    <n v="69973254.834080711"/>
  </r>
  <r>
    <x v="4"/>
    <n v="34337255.273542598"/>
  </r>
  <r>
    <x v="4"/>
    <n v="19503294.726457398"/>
  </r>
  <r>
    <x v="4"/>
    <n v="48671064.188340805"/>
  </r>
  <r>
    <x v="4"/>
    <n v="13091264.636771301"/>
  </r>
  <r>
    <x v="4"/>
    <n v="44287621.856502242"/>
  </r>
  <r>
    <x v="4"/>
    <n v="19215244.385650225"/>
  </r>
  <r>
    <x v="4"/>
    <n v="33148368.322869956"/>
  </r>
  <r>
    <x v="4"/>
    <n v="73519934.959641263"/>
  </r>
  <r>
    <x v="4"/>
    <n v="22320418.789237667"/>
  </r>
  <r>
    <x v="4"/>
    <n v="8464534.3049327359"/>
  </r>
  <r>
    <x v="4"/>
    <n v="38424772.86995516"/>
  </r>
  <r>
    <x v="4"/>
    <n v="18332511.551569507"/>
  </r>
  <r>
    <x v="4"/>
    <n v="0"/>
  </r>
  <r>
    <x v="4"/>
    <n v="81454488.780269057"/>
  </r>
  <r>
    <x v="4"/>
    <n v="0"/>
  </r>
  <r>
    <x v="4"/>
    <n v="33697077.255605385"/>
  </r>
  <r>
    <x v="4"/>
    <n v="441268.17040358746"/>
  </r>
  <r>
    <x v="4"/>
    <n v="63996237.390134528"/>
  </r>
  <r>
    <x v="4"/>
    <n v="3100980.5919282511"/>
  </r>
  <r>
    <x v="4"/>
    <n v="15868949.273542602"/>
  </r>
  <r>
    <x v="4"/>
    <n v="51362321.112107627"/>
  </r>
  <r>
    <x v="4"/>
    <n v="36407593.452914797"/>
  </r>
  <r>
    <x v="4"/>
    <n v="112467435.65919283"/>
  </r>
  <r>
    <x v="4"/>
    <n v="7498417.9372197306"/>
  </r>
  <r>
    <x v="4"/>
    <n v="21535170.080717489"/>
  </r>
  <r>
    <x v="4"/>
    <n v="11305205.300448431"/>
  </r>
  <r>
    <x v="4"/>
    <n v="22959919.34529148"/>
  </r>
  <r>
    <x v="4"/>
    <n v="2133972.6726457397"/>
  </r>
  <r>
    <x v="4"/>
    <n v="8014239.1748878928"/>
  </r>
  <r>
    <x v="4"/>
    <n v="25787988.376681615"/>
  </r>
  <r>
    <x v="4"/>
    <n v="30603138.161434978"/>
  </r>
  <r>
    <x v="4"/>
    <n v="10784281.103139013"/>
  </r>
  <r>
    <x v="4"/>
    <n v="14646356.394618833"/>
  </r>
  <r>
    <x v="4"/>
    <n v="31088453.085201792"/>
  </r>
  <r>
    <x v="4"/>
    <n v="56500033.668161437"/>
  </r>
  <r>
    <x v="4"/>
    <n v="76488264.995515689"/>
  </r>
  <r>
    <x v="4"/>
    <n v="76798460.421524659"/>
  </r>
  <r>
    <x v="4"/>
    <n v="10966688.448430493"/>
  </r>
  <r>
    <x v="4"/>
    <n v="14727467.058295965"/>
  </r>
  <r>
    <x v="4"/>
    <n v="16771061.623318385"/>
  </r>
  <r>
    <x v="4"/>
    <n v="7303194.538116592"/>
  </r>
  <r>
    <x v="4"/>
    <n v="13377221.004484305"/>
  </r>
  <r>
    <x v="4"/>
    <n v="46120.197309417039"/>
  </r>
  <r>
    <x v="4"/>
    <n v="58444138.11659193"/>
  </r>
  <r>
    <x v="4"/>
    <n v="8133745.2107623322"/>
  </r>
  <r>
    <x v="4"/>
    <n v="12860959.856502242"/>
  </r>
  <r>
    <x v="4"/>
    <n v="4380867.3901345292"/>
  </r>
  <r>
    <x v="4"/>
    <n v="28271569.506726459"/>
  </r>
  <r>
    <x v="4"/>
    <n v="11064580.224215247"/>
  </r>
  <r>
    <x v="4"/>
    <n v="6086253.0403587446"/>
  </r>
  <r>
    <x v="4"/>
    <n v="4086769.7488789237"/>
  </r>
  <r>
    <x v="4"/>
    <n v="2539499.5964125562"/>
  </r>
  <r>
    <x v="4"/>
    <n v="4303484.2331838561"/>
  </r>
  <r>
    <x v="4"/>
    <n v="2961182.9596412554"/>
  </r>
  <r>
    <x v="4"/>
    <n v="4954859.4349775789"/>
  </r>
  <r>
    <x v="4"/>
    <n v="3351952.3587443945"/>
  </r>
  <r>
    <x v="4"/>
    <n v="23138385.094170403"/>
  </r>
  <r>
    <x v="4"/>
    <n v="12432317.112107623"/>
  </r>
  <r>
    <x v="4"/>
    <n v="379108.84304932738"/>
  </r>
  <r>
    <x v="4"/>
    <n v="0"/>
  </r>
  <r>
    <x v="4"/>
    <n v="4473981.7399103139"/>
  </r>
  <r>
    <x v="4"/>
    <n v="3108599.8385650222"/>
  </r>
  <r>
    <x v="4"/>
    <n v="5337722.179372197"/>
  </r>
  <r>
    <x v="4"/>
    <n v="7411280.5022421526"/>
  </r>
  <r>
    <x v="4"/>
    <n v="1544979.6860986548"/>
  </r>
  <r>
    <x v="4"/>
    <n v="63167748.430493273"/>
  </r>
  <r>
    <x v="4"/>
    <n v="476170.65470852016"/>
  </r>
  <r>
    <x v="4"/>
    <n v="5395127.5426008971"/>
  </r>
  <r>
    <x v="4"/>
    <n v="436244.39461883408"/>
  </r>
  <r>
    <x v="4"/>
    <n v="588007.58744394616"/>
  </r>
  <r>
    <x v="4"/>
    <n v="7071244.4932735423"/>
  </r>
  <r>
    <x v="4"/>
    <n v="5706100.1434977576"/>
  </r>
  <r>
    <x v="4"/>
    <n v="1008538.3856502242"/>
  </r>
  <r>
    <x v="4"/>
    <n v="0"/>
  </r>
  <r>
    <x v="4"/>
    <n v="7880694.1345291482"/>
  </r>
  <r>
    <x v="4"/>
    <n v="61757639.381165922"/>
  </r>
  <r>
    <x v="4"/>
    <n v="2457380.0717488788"/>
  </r>
  <r>
    <x v="4"/>
    <n v="0"/>
  </r>
  <r>
    <x v="4"/>
    <n v="0"/>
  </r>
  <r>
    <x v="4"/>
    <n v="8003.4349775784758"/>
  </r>
  <r>
    <x v="4"/>
    <n v="278609.865470852"/>
  </r>
  <r>
    <x v="4"/>
    <n v="0"/>
  </r>
  <r>
    <x v="4"/>
    <n v="0"/>
  </r>
  <r>
    <x v="4"/>
    <n v="373706.74439461884"/>
  </r>
  <r>
    <x v="5"/>
    <n v="110297074.0990099"/>
  </r>
  <r>
    <x v="5"/>
    <n v="181252314.81311882"/>
  </r>
  <r>
    <x v="5"/>
    <n v="1081911606.7054455"/>
  </r>
  <r>
    <x v="5"/>
    <n v="49029413.974009901"/>
  </r>
  <r>
    <x v="5"/>
    <n v="41485283.58044555"/>
  </r>
  <r>
    <x v="5"/>
    <n v="145966728.24133664"/>
  </r>
  <r>
    <x v="5"/>
    <n v="241685322.81683171"/>
  </r>
  <r>
    <x v="5"/>
    <n v="851010629.76237631"/>
  </r>
  <r>
    <x v="5"/>
    <n v="136632228.73514852"/>
  </r>
  <r>
    <x v="5"/>
    <n v="43916255.4059406"/>
  </r>
  <r>
    <x v="5"/>
    <n v="40334786.287128717"/>
  </r>
  <r>
    <x v="5"/>
    <n v="107095375.009901"/>
  </r>
  <r>
    <x v="5"/>
    <n v="28187428.733910892"/>
  </r>
  <r>
    <x v="5"/>
    <n v="117312859.0990099"/>
  </r>
  <r>
    <x v="5"/>
    <n v="93731748.241336644"/>
  </r>
  <r>
    <x v="5"/>
    <n v="36692043.924504951"/>
  </r>
  <r>
    <x v="5"/>
    <n v="162867449.25742576"/>
  </r>
  <r>
    <x v="5"/>
    <n v="194641469.03094059"/>
  </r>
  <r>
    <x v="5"/>
    <n v="278951656.44430697"/>
  </r>
  <r>
    <x v="5"/>
    <n v="91199000.903465346"/>
  </r>
  <r>
    <x v="5"/>
    <n v="851218237.52970302"/>
  </r>
  <r>
    <x v="5"/>
    <n v="29172287.981435645"/>
  </r>
  <r>
    <x v="5"/>
    <n v="11797083.894801982"/>
  </r>
  <r>
    <x v="5"/>
    <n v="52216396.039603963"/>
  </r>
  <r>
    <x v="5"/>
    <n v="59608769.699257426"/>
  </r>
  <r>
    <x v="5"/>
    <n v="19692808.087871287"/>
  </r>
  <r>
    <x v="5"/>
    <n v="70602723.38242574"/>
  </r>
  <r>
    <x v="5"/>
    <n v="27969551.628712874"/>
  </r>
  <r>
    <x v="5"/>
    <n v="0"/>
  </r>
  <r>
    <x v="5"/>
    <n v="102637340.70668317"/>
  </r>
  <r>
    <x v="5"/>
    <n v="30055366.050742578"/>
  </r>
  <r>
    <x v="5"/>
    <n v="142575124.30693069"/>
  </r>
  <r>
    <x v="5"/>
    <n v="168878589.89108911"/>
  </r>
  <r>
    <x v="5"/>
    <n v="36598101.438118815"/>
  </r>
  <r>
    <x v="5"/>
    <n v="84985394.253712878"/>
  </r>
  <r>
    <x v="5"/>
    <n v="69943972.978960395"/>
  </r>
  <r>
    <x v="5"/>
    <n v="32871923.892326735"/>
  </r>
  <r>
    <x v="5"/>
    <n v="115981652.62128714"/>
  </r>
  <r>
    <x v="5"/>
    <n v="644529721.83787131"/>
  </r>
  <r>
    <x v="5"/>
    <n v="14164603.96039604"/>
  </r>
  <r>
    <x v="5"/>
    <n v="32660460.519801982"/>
  </r>
  <r>
    <x v="5"/>
    <n v="139846061.2240099"/>
  </r>
  <r>
    <x v="5"/>
    <n v="170227320.81683171"/>
  </r>
  <r>
    <x v="5"/>
    <n v="55085099.454207927"/>
  </r>
  <r>
    <x v="5"/>
    <n v="157510396.03960398"/>
  </r>
  <r>
    <x v="5"/>
    <n v="60309178.202970304"/>
  </r>
  <r>
    <x v="5"/>
    <n v="62127137.131188124"/>
  </r>
  <r>
    <x v="5"/>
    <n v="21767086.856435645"/>
  </r>
  <r>
    <x v="5"/>
    <n v="5732171.5915841591"/>
  </r>
  <r>
    <x v="5"/>
    <n v="129841632.6089109"/>
  </r>
  <r>
    <x v="5"/>
    <n v="72959846.628712878"/>
  </r>
  <r>
    <x v="5"/>
    <n v="8780629.4962871298"/>
  </r>
  <r>
    <x v="5"/>
    <n v="77618018.287128717"/>
  </r>
  <r>
    <x v="5"/>
    <n v="17921201.409653466"/>
  </r>
  <r>
    <x v="5"/>
    <n v="36808635.612623766"/>
  </r>
  <r>
    <x v="5"/>
    <n v="114708263.2240099"/>
  </r>
  <r>
    <x v="5"/>
    <n v="34854588.835396044"/>
  </r>
  <r>
    <x v="5"/>
    <n v="26542566.931930695"/>
  </r>
  <r>
    <x v="5"/>
    <n v="56306397.103960402"/>
  </r>
  <r>
    <x v="5"/>
    <n v="274150810.39603961"/>
  </r>
  <r>
    <x v="5"/>
    <n v="28329207.92079208"/>
  </r>
  <r>
    <x v="5"/>
    <n v="940008.4455445545"/>
  </r>
  <r>
    <x v="5"/>
    <n v="320584.64851485152"/>
  </r>
  <r>
    <x v="5"/>
    <n v="21423011.628712874"/>
  </r>
  <r>
    <x v="5"/>
    <n v="51376522.845297031"/>
  </r>
  <r>
    <x v="5"/>
    <n v="119438345.74381189"/>
  </r>
  <r>
    <x v="5"/>
    <n v="24624954.349009901"/>
  </r>
  <r>
    <x v="5"/>
    <n v="35020187.220297031"/>
  </r>
  <r>
    <x v="5"/>
    <n v="48187002.482673272"/>
  </r>
  <r>
    <x v="5"/>
    <n v="6956336.1571782185"/>
  </r>
  <r>
    <x v="5"/>
    <n v="55920652.444306932"/>
  </r>
  <r>
    <x v="5"/>
    <n v="47550.57549504951"/>
  </r>
  <r>
    <x v="5"/>
    <n v="58128432.605198026"/>
  </r>
  <r>
    <x v="5"/>
    <n v="52996769.398514852"/>
  </r>
  <r>
    <x v="5"/>
    <n v="75518682.334158421"/>
  </r>
  <r>
    <x v="5"/>
    <n v="6014673.2858910896"/>
  </r>
  <r>
    <x v="5"/>
    <n v="1258420.2438118812"/>
  </r>
  <r>
    <x v="5"/>
    <n v="0"/>
  </r>
  <r>
    <x v="5"/>
    <n v="24427587.590346538"/>
  </r>
  <r>
    <x v="5"/>
    <n v="13207464.842821782"/>
  </r>
  <r>
    <x v="5"/>
    <n v="22212572.149752475"/>
  </r>
  <r>
    <x v="5"/>
    <n v="1614753.5198019804"/>
  </r>
  <r>
    <x v="5"/>
    <n v="40235687.884900995"/>
  </r>
  <r>
    <x v="5"/>
    <n v="37072445.695544556"/>
  </r>
  <r>
    <x v="5"/>
    <n v="87445253.372524753"/>
  </r>
  <r>
    <x v="5"/>
    <n v="17198078.547029704"/>
  </r>
  <r>
    <x v="5"/>
    <n v="4023753.2116336636"/>
  </r>
  <r>
    <x v="5"/>
    <n v="27503051.728960399"/>
  </r>
  <r>
    <x v="5"/>
    <n v="55615.900990099013"/>
  </r>
  <r>
    <x v="5"/>
    <n v="259682.51732673269"/>
  </r>
  <r>
    <x v="5"/>
    <n v="30615145.533415843"/>
  </r>
  <r>
    <x v="5"/>
    <n v="45657838.789603963"/>
  </r>
  <r>
    <x v="5"/>
    <n v="42656605.674504951"/>
  </r>
  <r>
    <x v="5"/>
    <n v="29744801.443069309"/>
  </r>
  <r>
    <x v="5"/>
    <n v="69317464.047029704"/>
  </r>
  <r>
    <x v="5"/>
    <n v="1115675.0309405942"/>
  </r>
  <r>
    <x v="5"/>
    <n v="48528179.632425748"/>
  </r>
  <r>
    <x v="5"/>
    <n v="20388168.326732673"/>
  </r>
  <r>
    <x v="5"/>
    <n v="7059887.9108910896"/>
  </r>
  <r>
    <x v="5"/>
    <n v="10913178.612623762"/>
  </r>
  <r>
    <x v="5"/>
    <n v="30117724.303217825"/>
  </r>
  <r>
    <x v="5"/>
    <n v="24491764.5779703"/>
  </r>
  <r>
    <x v="5"/>
    <n v="23652860.24257426"/>
  </r>
  <r>
    <x v="5"/>
    <n v="11679418.529702971"/>
  </r>
  <r>
    <x v="5"/>
    <n v="0"/>
  </r>
  <r>
    <x v="5"/>
    <n v="9442991.8737623766"/>
  </r>
  <r>
    <x v="5"/>
    <n v="564057.19306930702"/>
  </r>
  <r>
    <x v="5"/>
    <n v="39944183.168316834"/>
  </r>
  <r>
    <x v="5"/>
    <n v="49678824.237623766"/>
  </r>
  <r>
    <x v="5"/>
    <n v="1015811.7400990099"/>
  </r>
  <r>
    <x v="5"/>
    <n v="28836300.74257426"/>
  </r>
  <r>
    <x v="5"/>
    <n v="1106706.0037128713"/>
  </r>
  <r>
    <x v="5"/>
    <n v="30107585.279702973"/>
  </r>
  <r>
    <x v="5"/>
    <n v="6454141.4554455448"/>
  </r>
  <r>
    <x v="5"/>
    <n v="2368763.7178217825"/>
  </r>
  <r>
    <x v="5"/>
    <n v="42415331.476485148"/>
  </r>
  <r>
    <x v="5"/>
    <n v="57636796.199257426"/>
  </r>
  <r>
    <x v="5"/>
    <n v="14450.72896039604"/>
  </r>
  <r>
    <x v="5"/>
    <n v="16234324.559405942"/>
  </r>
  <r>
    <x v="5"/>
    <n v="25737224.209158417"/>
  </r>
  <r>
    <x v="5"/>
    <n v="5321814.5160891097"/>
  </r>
  <r>
    <x v="5"/>
    <n v="15928910.201732675"/>
  </r>
  <r>
    <x v="5"/>
    <n v="67189206.805693075"/>
  </r>
  <r>
    <x v="5"/>
    <n v="24448299.074257426"/>
  </r>
  <r>
    <x v="5"/>
    <n v="72601629.460396051"/>
  </r>
  <r>
    <x v="5"/>
    <n v="17253895.58539604"/>
  </r>
  <r>
    <x v="5"/>
    <n v="2407741.875"/>
  </r>
  <r>
    <x v="5"/>
    <n v="24050132.056930695"/>
  </r>
  <r>
    <x v="5"/>
    <n v="10081427.402227724"/>
  </r>
  <r>
    <x v="5"/>
    <n v="1249706.1794554456"/>
  </r>
  <r>
    <x v="5"/>
    <n v="11661420.983910892"/>
  </r>
  <r>
    <x v="5"/>
    <n v="17416797.029702973"/>
  </r>
  <r>
    <x v="5"/>
    <n v="14479338.627475249"/>
  </r>
  <r>
    <x v="5"/>
    <n v="21223967.780940596"/>
  </r>
  <r>
    <x v="5"/>
    <n v="30469329.434405942"/>
  </r>
  <r>
    <x v="5"/>
    <n v="2781409.7933168318"/>
  </r>
  <r>
    <x v="5"/>
    <n v="12321636.007425744"/>
  </r>
  <r>
    <x v="5"/>
    <n v="10184341.748762377"/>
  </r>
  <r>
    <x v="5"/>
    <n v="197828.52475247526"/>
  </r>
  <r>
    <x v="5"/>
    <n v="31311460.466584161"/>
  </r>
  <r>
    <x v="5"/>
    <n v="21702601.080445547"/>
  </r>
  <r>
    <x v="5"/>
    <n v="5433873.5309405942"/>
  </r>
  <r>
    <x v="5"/>
    <n v="15155012.899752475"/>
  </r>
  <r>
    <x v="5"/>
    <n v="100104.08910891089"/>
  </r>
  <r>
    <x v="5"/>
    <n v="98446.830445544561"/>
  </r>
  <r>
    <x v="5"/>
    <n v="3694672.6336633665"/>
  </r>
  <r>
    <x v="5"/>
    <n v="9520880.1980198026"/>
  </r>
  <r>
    <x v="5"/>
    <n v="7264396.4628712879"/>
  </r>
  <r>
    <x v="5"/>
    <n v="2994578.5841584159"/>
  </r>
  <r>
    <x v="5"/>
    <n v="64971967.522277229"/>
  </r>
  <r>
    <x v="5"/>
    <n v="1092620.7215346536"/>
  </r>
  <r>
    <x v="5"/>
    <n v="623350.2252475248"/>
  </r>
  <r>
    <x v="5"/>
    <n v="23803401.653465349"/>
  </r>
  <r>
    <x v="5"/>
    <n v="6160531.878712872"/>
  </r>
  <r>
    <x v="5"/>
    <n v="3560590.4925742578"/>
  </r>
  <r>
    <x v="5"/>
    <n v="38746486.581683174"/>
  </r>
  <r>
    <x v="5"/>
    <n v="0"/>
  </r>
  <r>
    <x v="5"/>
    <n v="84463.533415841594"/>
  </r>
  <r>
    <x v="5"/>
    <n v="1193229.0705445546"/>
  </r>
  <r>
    <x v="5"/>
    <n v="1753144.5334158416"/>
  </r>
  <r>
    <x v="5"/>
    <n v="416637.66089108912"/>
  </r>
  <r>
    <x v="5"/>
    <n v="9614386.4146039616"/>
  </r>
  <r>
    <x v="5"/>
    <n v="864329.79950495053"/>
  </r>
  <r>
    <x v="5"/>
    <n v="3444613.5482673268"/>
  </r>
  <r>
    <x v="5"/>
    <n v="2124690.5940594058"/>
  </r>
  <r>
    <x v="5"/>
    <n v="7607675.6398514854"/>
  </r>
  <r>
    <x v="5"/>
    <n v="3682754.5358910891"/>
  </r>
  <r>
    <x v="5"/>
    <n v="35501684.602722771"/>
  </r>
  <r>
    <x v="5"/>
    <n v="13852900.518564356"/>
  </r>
  <r>
    <x v="5"/>
    <n v="0"/>
  </r>
  <r>
    <x v="5"/>
    <n v="5814473.6064356435"/>
  </r>
  <r>
    <x v="5"/>
    <n v="0"/>
  </r>
  <r>
    <x v="5"/>
    <n v="8115876.1336633665"/>
  </r>
  <r>
    <x v="5"/>
    <n v="0"/>
  </r>
  <r>
    <x v="5"/>
    <n v="3912521.4096534657"/>
  </r>
  <r>
    <x v="5"/>
    <n v="0"/>
  </r>
  <r>
    <x v="5"/>
    <n v="1590821.0049504952"/>
  </r>
  <r>
    <x v="5"/>
    <n v="6677.1943069306935"/>
  </r>
  <r>
    <x v="5"/>
    <n v="0"/>
  </r>
  <r>
    <x v="5"/>
    <n v="7104951.1819306938"/>
  </r>
  <r>
    <x v="5"/>
    <n v="1055087.353960396"/>
  </r>
  <r>
    <x v="5"/>
    <n v="978150.89108910901"/>
  </r>
  <r>
    <x v="5"/>
    <n v="0"/>
  </r>
  <r>
    <x v="5"/>
    <n v="6109964.2425742578"/>
  </r>
  <r>
    <x v="5"/>
    <n v="0"/>
  </r>
  <r>
    <x v="5"/>
    <n v="0"/>
  </r>
  <r>
    <x v="5"/>
    <n v="0"/>
  </r>
  <r>
    <x v="5"/>
    <n v="0"/>
  </r>
  <r>
    <x v="5"/>
    <n v="1536632.896039604"/>
  </r>
  <r>
    <x v="5"/>
    <n v="0"/>
  </r>
  <r>
    <x v="5"/>
    <n v="573462.49009900994"/>
  </r>
  <r>
    <x v="5"/>
    <n v="18599142.018564358"/>
  </r>
  <r>
    <x v="5"/>
    <n v="0"/>
  </r>
  <r>
    <x v="5"/>
    <n v="0"/>
  </r>
  <r>
    <x v="5"/>
    <n v="0"/>
  </r>
  <r>
    <x v="5"/>
    <n v="0"/>
  </r>
  <r>
    <x v="5"/>
    <n v="0"/>
  </r>
  <r>
    <x v="5"/>
    <n v="0"/>
  </r>
  <r>
    <x v="5"/>
    <n v="0"/>
  </r>
  <r>
    <x v="5"/>
    <n v="0"/>
  </r>
  <r>
    <x v="6"/>
    <n v="993117959.24954474"/>
  </r>
  <r>
    <x v="6"/>
    <n v="364294969.85063756"/>
  </r>
  <r>
    <x v="6"/>
    <n v="145338057.85792351"/>
  </r>
  <r>
    <x v="6"/>
    <n v="196573858.0874317"/>
  </r>
  <r>
    <x v="6"/>
    <n v="912274226.14936256"/>
  </r>
  <r>
    <x v="6"/>
    <n v="38680553.231329694"/>
  </r>
  <r>
    <x v="6"/>
    <n v="16401614.775956286"/>
  </r>
  <r>
    <x v="6"/>
    <n v="30855155.741347909"/>
  </r>
  <r>
    <x v="6"/>
    <n v="112516733.11475411"/>
  </r>
  <r>
    <x v="6"/>
    <n v="385101337.76320589"/>
  </r>
  <r>
    <x v="6"/>
    <n v="23956715.693989072"/>
  </r>
  <r>
    <x v="6"/>
    <n v="23965101.744990896"/>
  </r>
  <r>
    <x v="6"/>
    <n v="105521298.95081969"/>
  </r>
  <r>
    <x v="6"/>
    <n v="168524766.18214938"/>
  </r>
  <r>
    <x v="6"/>
    <n v="108357243.47905283"/>
  </r>
  <r>
    <x v="6"/>
    <n v="39755994.087431699"/>
  </r>
  <r>
    <x v="6"/>
    <n v="319942936.16393447"/>
  </r>
  <r>
    <x v="6"/>
    <n v="12786156.648451732"/>
  </r>
  <r>
    <x v="6"/>
    <n v="18723163.883424409"/>
  </r>
  <r>
    <x v="6"/>
    <n v="221861879.53005466"/>
  </r>
  <r>
    <x v="6"/>
    <n v="304958541.77049184"/>
  </r>
  <r>
    <x v="6"/>
    <n v="113123466.82331513"/>
  </r>
  <r>
    <x v="6"/>
    <n v="49390421.493624777"/>
  </r>
  <r>
    <x v="6"/>
    <n v="19883827.253187615"/>
  </r>
  <r>
    <x v="6"/>
    <n v="9728597.4499089271"/>
  </r>
  <r>
    <x v="6"/>
    <n v="145356314.26593807"/>
  </r>
  <r>
    <x v="6"/>
    <n v="79517452.867030978"/>
  </r>
  <r>
    <x v="6"/>
    <n v="118755646.52459018"/>
  </r>
  <r>
    <x v="6"/>
    <n v="51602184.768670313"/>
  </r>
  <r>
    <x v="6"/>
    <n v="136317730.09836066"/>
  </r>
  <r>
    <x v="6"/>
    <n v="115320981.87249546"/>
  </r>
  <r>
    <x v="6"/>
    <n v="48649933.468123868"/>
  </r>
  <r>
    <x v="6"/>
    <n v="4940398.5938069224"/>
  </r>
  <r>
    <x v="6"/>
    <n v="42940316.91074682"/>
  </r>
  <r>
    <x v="6"/>
    <n v="109090193.23132969"/>
  </r>
  <r>
    <x v="6"/>
    <n v="20662604.258652098"/>
  </r>
  <r>
    <x v="6"/>
    <n v="22792714.025500912"/>
  </r>
  <r>
    <x v="6"/>
    <n v="54124515.449908927"/>
  </r>
  <r>
    <x v="6"/>
    <n v="152876989.84699455"/>
  </r>
  <r>
    <x v="6"/>
    <n v="253660670.30965394"/>
  </r>
  <r>
    <x v="6"/>
    <n v="5606037.5701275049"/>
  </r>
  <r>
    <x v="6"/>
    <n v="107576912.67759565"/>
  </r>
  <r>
    <x v="6"/>
    <n v="36599628.473588347"/>
  </r>
  <r>
    <x v="6"/>
    <n v="22308707.963570129"/>
  </r>
  <r>
    <x v="6"/>
    <n v="67154762.608378872"/>
  </r>
  <r>
    <x v="6"/>
    <n v="37335038.171220407"/>
  </r>
  <r>
    <x v="6"/>
    <n v="3505074.6812386159"/>
  </r>
  <r>
    <x v="6"/>
    <n v="7923823.1001821505"/>
  </r>
  <r>
    <x v="6"/>
    <n v="1695386.0000000002"/>
  </r>
  <r>
    <x v="6"/>
    <n v="16105509.624772314"/>
  </r>
  <r>
    <x v="6"/>
    <n v="121132609.72313298"/>
  </r>
  <r>
    <x v="6"/>
    <n v="1643760.5027322406"/>
  </r>
  <r>
    <x v="6"/>
    <n v="465004.72131147544"/>
  </r>
  <r>
    <x v="6"/>
    <n v="16246390.834244082"/>
  </r>
  <r>
    <x v="6"/>
    <n v="5603344.138433516"/>
  </r>
  <r>
    <x v="6"/>
    <n v="234992887.16211295"/>
  </r>
  <r>
    <x v="6"/>
    <n v="26955828.258652098"/>
  </r>
  <r>
    <x v="6"/>
    <n v="45055800.426229514"/>
  </r>
  <r>
    <x v="6"/>
    <n v="111417571.15846996"/>
  </r>
  <r>
    <x v="6"/>
    <n v="107363550.63752277"/>
  </r>
  <r>
    <x v="6"/>
    <n v="199088461.48269582"/>
  </r>
  <r>
    <x v="6"/>
    <n v="16290122.269581059"/>
  </r>
  <r>
    <x v="6"/>
    <n v="73063278.950819686"/>
  </r>
  <r>
    <x v="6"/>
    <n v="15151081.402550092"/>
  </r>
  <r>
    <x v="6"/>
    <n v="6523719.4899817854"/>
  </r>
  <r>
    <x v="6"/>
    <n v="19950381.978142079"/>
  </r>
  <r>
    <x v="6"/>
    <n v="23245702.539162114"/>
  </r>
  <r>
    <x v="6"/>
    <n v="70363301.300546452"/>
  </r>
  <r>
    <x v="6"/>
    <n v="16230166.313296905"/>
  </r>
  <r>
    <x v="6"/>
    <n v="5430592.0437158477"/>
  </r>
  <r>
    <x v="6"/>
    <n v="19839395.358834244"/>
  </r>
  <r>
    <x v="6"/>
    <n v="107016589.93806922"/>
  </r>
  <r>
    <x v="6"/>
    <n v="3627693.923497268"/>
  </r>
  <r>
    <x v="6"/>
    <n v="77328451.73041895"/>
  </r>
  <r>
    <x v="6"/>
    <n v="4181312.2695810567"/>
  </r>
  <r>
    <x v="6"/>
    <n v="113954300.16393444"/>
  </r>
  <r>
    <x v="6"/>
    <n v="163248.64480874318"/>
  </r>
  <r>
    <x v="6"/>
    <n v="40253061.486338802"/>
  </r>
  <r>
    <x v="6"/>
    <n v="10428219.806921678"/>
  </r>
  <r>
    <x v="6"/>
    <n v="36967972.630236797"/>
  </r>
  <r>
    <x v="6"/>
    <n v="15226.644808743171"/>
  </r>
  <r>
    <x v="6"/>
    <n v="88538797.959927142"/>
  </r>
  <r>
    <x v="6"/>
    <n v="13577405.715846997"/>
  </r>
  <r>
    <x v="6"/>
    <n v="795315.62112932617"/>
  </r>
  <r>
    <x v="6"/>
    <n v="172708246.53916213"/>
  </r>
  <r>
    <x v="6"/>
    <n v="35989592.601092897"/>
  </r>
  <r>
    <x v="6"/>
    <n v="49158066.451730423"/>
  </r>
  <r>
    <x v="6"/>
    <n v="4563615.5737704923"/>
  </r>
  <r>
    <x v="6"/>
    <n v="34199922.593806922"/>
  </r>
  <r>
    <x v="6"/>
    <n v="771744.61930783244"/>
  </r>
  <r>
    <x v="6"/>
    <n v="34212756.003642991"/>
  </r>
  <r>
    <x v="6"/>
    <n v="10953127.672131149"/>
  </r>
  <r>
    <x v="6"/>
    <n v="2546591.0236794176"/>
  </r>
  <r>
    <x v="6"/>
    <n v="44322194.688524596"/>
  </r>
  <r>
    <x v="6"/>
    <n v="57270071.202185795"/>
  </r>
  <r>
    <x v="6"/>
    <n v="13095303.679417124"/>
  </r>
  <r>
    <x v="6"/>
    <n v="0"/>
  </r>
  <r>
    <x v="6"/>
    <n v="23558399.118397087"/>
  </r>
  <r>
    <x v="6"/>
    <n v="4389709.9453551918"/>
  </r>
  <r>
    <x v="6"/>
    <n v="10840437.158469947"/>
  </r>
  <r>
    <x v="6"/>
    <n v="18893542.200364299"/>
  </r>
  <r>
    <x v="6"/>
    <n v="0"/>
  </r>
  <r>
    <x v="6"/>
    <n v="82954641.395264119"/>
  </r>
  <r>
    <x v="6"/>
    <n v="12886691.97449909"/>
  </r>
  <r>
    <x v="6"/>
    <n v="101765604.48087433"/>
  </r>
  <r>
    <x v="6"/>
    <n v="7075355.9817850646"/>
  </r>
  <r>
    <x v="6"/>
    <n v="14659.60655737705"/>
  </r>
  <r>
    <x v="6"/>
    <n v="27650427.879781425"/>
  </r>
  <r>
    <x v="6"/>
    <n v="24985070.13843352"/>
  </r>
  <r>
    <x v="6"/>
    <n v="13733830.444444446"/>
  </r>
  <r>
    <x v="6"/>
    <n v="6977997.7377049187"/>
  </r>
  <r>
    <x v="6"/>
    <n v="13525285.449908927"/>
  </r>
  <r>
    <x v="6"/>
    <n v="13734325.213114755"/>
  </r>
  <r>
    <x v="6"/>
    <n v="89849315.085610211"/>
  </r>
  <r>
    <x v="6"/>
    <n v="890183.34426229517"/>
  </r>
  <r>
    <x v="6"/>
    <n v="21221987.493624773"/>
  </r>
  <r>
    <x v="6"/>
    <n v="14416797.442622952"/>
  </r>
  <r>
    <x v="6"/>
    <n v="18449770.837887071"/>
  </r>
  <r>
    <x v="6"/>
    <n v="37296915.967213117"/>
  </r>
  <r>
    <x v="6"/>
    <n v="7105659.173041895"/>
  </r>
  <r>
    <x v="6"/>
    <n v="22329624.448087435"/>
  </r>
  <r>
    <x v="6"/>
    <n v="175495.55919854282"/>
  </r>
  <r>
    <x v="6"/>
    <n v="59645277.693989076"/>
  </r>
  <r>
    <x v="6"/>
    <n v="12789647.825136613"/>
  </r>
  <r>
    <x v="6"/>
    <n v="21729000.298724957"/>
  </r>
  <r>
    <x v="6"/>
    <n v="33214777.020036433"/>
  </r>
  <r>
    <x v="6"/>
    <n v="1681237.8397085611"/>
  </r>
  <r>
    <x v="6"/>
    <n v="20483903.821493626"/>
  </r>
  <r>
    <x v="6"/>
    <n v="4103678.0619307836"/>
  </r>
  <r>
    <x v="6"/>
    <n v="258924094.47358838"/>
  </r>
  <r>
    <x v="6"/>
    <n v="4782161.5664845174"/>
  </r>
  <r>
    <x v="6"/>
    <n v="50127710.200364307"/>
  </r>
  <r>
    <x v="6"/>
    <n v="20999872.495446268"/>
  </r>
  <r>
    <x v="6"/>
    <n v="13469170.899817852"/>
  </r>
  <r>
    <x v="6"/>
    <n v="69898735.755919859"/>
  </r>
  <r>
    <x v="6"/>
    <n v="63668172.26229509"/>
  </r>
  <r>
    <x v="6"/>
    <n v="28047349.096539166"/>
  </r>
  <r>
    <x v="6"/>
    <n v="0"/>
  </r>
  <r>
    <x v="6"/>
    <n v="5968433.3843351556"/>
  </r>
  <r>
    <x v="6"/>
    <n v="1520173.9599271405"/>
  </r>
  <r>
    <x v="6"/>
    <n v="2585613.8178506377"/>
  </r>
  <r>
    <x v="6"/>
    <n v="7645957.6794171231"/>
  </r>
  <r>
    <x v="6"/>
    <n v="13007551.730418945"/>
  </r>
  <r>
    <x v="6"/>
    <n v="7764015.5992714036"/>
  </r>
  <r>
    <x v="6"/>
    <n v="39484266.021857925"/>
  </r>
  <r>
    <x v="6"/>
    <n v="0"/>
  </r>
  <r>
    <x v="6"/>
    <n v="14174055.038251368"/>
  </r>
  <r>
    <x v="6"/>
    <n v="15885893.4863388"/>
  </r>
  <r>
    <x v="6"/>
    <n v="6436670.7795992717"/>
  </r>
  <r>
    <x v="6"/>
    <n v="10562477.231329691"/>
  </r>
  <r>
    <x v="6"/>
    <n v="16760494.397085613"/>
  </r>
  <r>
    <x v="6"/>
    <n v="391867.90528233157"/>
  </r>
  <r>
    <x v="6"/>
    <n v="13290509.377049182"/>
  </r>
  <r>
    <x v="6"/>
    <n v="0"/>
  </r>
  <r>
    <x v="6"/>
    <n v="3144835.8360655741"/>
  </r>
  <r>
    <x v="6"/>
    <n v="774460.2877959928"/>
  </r>
  <r>
    <x v="6"/>
    <n v="5325134.0473588351"/>
  </r>
  <r>
    <x v="6"/>
    <n v="216997.7559198543"/>
  </r>
  <r>
    <x v="6"/>
    <n v="764389.79963570135"/>
  </r>
  <r>
    <x v="6"/>
    <n v="33238289.650273226"/>
  </r>
  <r>
    <x v="6"/>
    <n v="0"/>
  </r>
  <r>
    <x v="6"/>
    <n v="771074.73588342452"/>
  </r>
  <r>
    <x v="6"/>
    <n v="2328256.2805100186"/>
  </r>
  <r>
    <x v="6"/>
    <n v="9096497.1183970869"/>
  </r>
  <r>
    <x v="6"/>
    <n v="13184437.089253189"/>
  </r>
  <r>
    <x v="6"/>
    <n v="0"/>
  </r>
  <r>
    <x v="6"/>
    <n v="0"/>
  </r>
  <r>
    <x v="6"/>
    <n v="11138549.18032787"/>
  </r>
  <r>
    <x v="6"/>
    <n v="16562119.956284154"/>
  </r>
  <r>
    <x v="6"/>
    <n v="7419767.7887067404"/>
  </r>
  <r>
    <x v="6"/>
    <n v="1228202.072859745"/>
  </r>
  <r>
    <x v="6"/>
    <n v="5402848.8633879786"/>
  </r>
  <r>
    <x v="6"/>
    <n v="8718771.8142076507"/>
  </r>
  <r>
    <x v="6"/>
    <n v="19312063.68306011"/>
  </r>
  <r>
    <x v="6"/>
    <n v="11340473.169398908"/>
  </r>
  <r>
    <x v="6"/>
    <n v="6380570.1275045546"/>
  </r>
  <r>
    <x v="6"/>
    <n v="2573775.5045537343"/>
  </r>
  <r>
    <x v="6"/>
    <n v="1396017.5992714027"/>
  </r>
  <r>
    <x v="6"/>
    <n v="6644701.548269582"/>
  </r>
  <r>
    <x v="6"/>
    <n v="4169398.9071038254"/>
  </r>
  <r>
    <x v="6"/>
    <n v="23738739.519125685"/>
  </r>
  <r>
    <x v="6"/>
    <n v="1671792.7613843353"/>
  </r>
  <r>
    <x v="6"/>
    <n v="9417337.9234972689"/>
  </r>
  <r>
    <x v="6"/>
    <n v="1157405.6794171222"/>
  </r>
  <r>
    <x v="6"/>
    <n v="3485728.6703096544"/>
  </r>
  <r>
    <x v="6"/>
    <n v="0"/>
  </r>
  <r>
    <x v="6"/>
    <n v="2172887.7996357013"/>
  </r>
  <r>
    <x v="6"/>
    <n v="0"/>
  </r>
  <r>
    <x v="6"/>
    <n v="17813870.794171222"/>
  </r>
  <r>
    <x v="6"/>
    <n v="1622730.0546448089"/>
  </r>
  <r>
    <x v="6"/>
    <n v="6941307.027322405"/>
  </r>
  <r>
    <x v="6"/>
    <n v="0"/>
  </r>
  <r>
    <x v="6"/>
    <n v="24282.57923497268"/>
  </r>
  <r>
    <x v="6"/>
    <n v="8326364.6666666679"/>
  </r>
  <r>
    <x v="6"/>
    <n v="3616594.9836065578"/>
  </r>
  <r>
    <x v="6"/>
    <n v="1424275.005464481"/>
  </r>
  <r>
    <x v="6"/>
    <n v="1565909.486338798"/>
  </r>
  <r>
    <x v="6"/>
    <n v="0"/>
  </r>
  <r>
    <x v="6"/>
    <n v="0"/>
  </r>
  <r>
    <x v="6"/>
    <n v="0"/>
  </r>
  <r>
    <x v="7"/>
    <n v="82877735.838312849"/>
  </r>
  <r>
    <x v="7"/>
    <n v="86863722.931458712"/>
  </r>
  <r>
    <x v="7"/>
    <n v="124326561.64499123"/>
  </r>
  <r>
    <x v="7"/>
    <n v="263545987.53602815"/>
  </r>
  <r>
    <x v="7"/>
    <n v="143279548.69244289"/>
  </r>
  <r>
    <x v="7"/>
    <n v="575474290.49560642"/>
  </r>
  <r>
    <x v="7"/>
    <n v="92172746.660808444"/>
  </r>
  <r>
    <x v="7"/>
    <n v="204549583.13532516"/>
  </r>
  <r>
    <x v="7"/>
    <n v="102232567.76449914"/>
  </r>
  <r>
    <x v="7"/>
    <n v="78258536.520210907"/>
  </r>
  <r>
    <x v="7"/>
    <n v="322383261.51493853"/>
  </r>
  <r>
    <x v="7"/>
    <n v="9036137.9297012314"/>
  </r>
  <r>
    <x v="7"/>
    <n v="114573892.96309316"/>
  </r>
  <r>
    <x v="7"/>
    <n v="46494377.18804922"/>
  </r>
  <r>
    <x v="7"/>
    <n v="858598115.14587009"/>
  </r>
  <r>
    <x v="7"/>
    <n v="39089181.929701239"/>
  </r>
  <r>
    <x v="7"/>
    <n v="59641915.81019333"/>
  </r>
  <r>
    <x v="7"/>
    <n v="95232899.630931467"/>
  </r>
  <r>
    <x v="7"/>
    <n v="171015279.89455187"/>
  </r>
  <r>
    <x v="7"/>
    <n v="49759797.27240774"/>
  </r>
  <r>
    <x v="7"/>
    <n v="102239599.70123024"/>
  </r>
  <r>
    <x v="7"/>
    <n v="67598474.4463972"/>
  </r>
  <r>
    <x v="7"/>
    <n v="46092033.47627417"/>
  </r>
  <r>
    <x v="7"/>
    <n v="216274205.87346226"/>
  </r>
  <r>
    <x v="7"/>
    <n v="139139588.46748683"/>
  </r>
  <r>
    <x v="7"/>
    <n v="117596051.48330405"/>
  </r>
  <r>
    <x v="7"/>
    <n v="332347164.5342707"/>
  </r>
  <r>
    <x v="7"/>
    <n v="120130855.486819"/>
  </r>
  <r>
    <x v="7"/>
    <n v="132835162.17926188"/>
  </r>
  <r>
    <x v="7"/>
    <n v="84811896.586994737"/>
  </r>
  <r>
    <x v="7"/>
    <n v="71642044.572934985"/>
  </r>
  <r>
    <x v="7"/>
    <n v="804475650.15114248"/>
  </r>
  <r>
    <x v="7"/>
    <n v="42054897.2231986"/>
  </r>
  <r>
    <x v="7"/>
    <n v="297682315.20913887"/>
  </r>
  <r>
    <x v="7"/>
    <n v="4367092.854130053"/>
  </r>
  <r>
    <x v="7"/>
    <n v="15887022.404217929"/>
  </r>
  <r>
    <x v="7"/>
    <n v="95634065.989455193"/>
  </r>
  <r>
    <x v="7"/>
    <n v="69444558.980667844"/>
  </r>
  <r>
    <x v="7"/>
    <n v="137276329.05799651"/>
  </r>
  <r>
    <x v="7"/>
    <n v="43064792.759226717"/>
  </r>
  <r>
    <x v="7"/>
    <n v="117987072.22144115"/>
  </r>
  <r>
    <x v="7"/>
    <n v="33245835.602811955"/>
  </r>
  <r>
    <x v="7"/>
    <n v="449971432.26713538"/>
  </r>
  <r>
    <x v="7"/>
    <n v="145400219.36028123"/>
  </r>
  <r>
    <x v="7"/>
    <n v="80626676.650263637"/>
  </r>
  <r>
    <x v="7"/>
    <n v="10110728.892794378"/>
  </r>
  <r>
    <x v="7"/>
    <n v="38035997.876977161"/>
  </r>
  <r>
    <x v="7"/>
    <n v="9129333.8875219692"/>
  </r>
  <r>
    <x v="7"/>
    <n v="7087095.3286467502"/>
  </r>
  <r>
    <x v="7"/>
    <n v="180575707.4411248"/>
  </r>
  <r>
    <x v="7"/>
    <n v="134091183.54657295"/>
  </r>
  <r>
    <x v="7"/>
    <n v="37546572.934973642"/>
  </r>
  <r>
    <x v="7"/>
    <n v="75257661.543058008"/>
  </r>
  <r>
    <x v="7"/>
    <n v="6674546.9947275929"/>
  </r>
  <r>
    <x v="7"/>
    <n v="467669.38488576456"/>
  </r>
  <r>
    <x v="7"/>
    <n v="40635411.486818984"/>
  </r>
  <r>
    <x v="7"/>
    <n v="174561518.84358525"/>
  </r>
  <r>
    <x v="7"/>
    <n v="107412388.37258349"/>
  </r>
  <r>
    <x v="7"/>
    <n v="178811573.66608086"/>
  </r>
  <r>
    <x v="7"/>
    <n v="155324733.34270653"/>
  </r>
  <r>
    <x v="7"/>
    <n v="1471546.7416520214"/>
  </r>
  <r>
    <x v="7"/>
    <n v="21156697.325131815"/>
  </r>
  <r>
    <x v="7"/>
    <n v="71640137.7434095"/>
  </r>
  <r>
    <x v="7"/>
    <n v="2905799.0087873465"/>
  </r>
  <r>
    <x v="7"/>
    <n v="36311446.235500887"/>
  </r>
  <r>
    <x v="7"/>
    <n v="63049766.137082614"/>
  </r>
  <r>
    <x v="7"/>
    <n v="2758812.221441125"/>
  </r>
  <r>
    <x v="7"/>
    <n v="37115870.833040431"/>
  </r>
  <r>
    <x v="7"/>
    <n v="0"/>
  </r>
  <r>
    <x v="7"/>
    <n v="26143110.172231991"/>
  </r>
  <r>
    <x v="7"/>
    <n v="33900224.094903342"/>
  </r>
  <r>
    <x v="7"/>
    <n v="8639916.9912126549"/>
  </r>
  <r>
    <x v="7"/>
    <n v="26466367.391915645"/>
  </r>
  <r>
    <x v="7"/>
    <n v="105499382.43585239"/>
  </r>
  <r>
    <x v="7"/>
    <n v="12271327.659050968"/>
  </r>
  <r>
    <x v="7"/>
    <n v="333003.23725834803"/>
  </r>
  <r>
    <x v="7"/>
    <n v="26875622.355008792"/>
  </r>
  <r>
    <x v="7"/>
    <n v="7717352.1019332176"/>
  </r>
  <r>
    <x v="7"/>
    <n v="38552770.133567668"/>
  </r>
  <r>
    <x v="7"/>
    <n v="2301739.0158172236"/>
  </r>
  <r>
    <x v="7"/>
    <n v="176128916.62214413"/>
  </r>
  <r>
    <x v="7"/>
    <n v="12438428.681898069"/>
  </r>
  <r>
    <x v="7"/>
    <n v="4228320.720562391"/>
  </r>
  <r>
    <x v="7"/>
    <n v="39672725.402460463"/>
  </r>
  <r>
    <x v="7"/>
    <n v="10008384.980667841"/>
  </r>
  <r>
    <x v="7"/>
    <n v="57900556.713532522"/>
  </r>
  <r>
    <x v="7"/>
    <n v="9885106.1722319871"/>
  </r>
  <r>
    <x v="7"/>
    <n v="2145518.4534270652"/>
  </r>
  <r>
    <x v="7"/>
    <n v="10277644.86467487"/>
  </r>
  <r>
    <x v="7"/>
    <n v="50294809.117750444"/>
  </r>
  <r>
    <x v="7"/>
    <n v="20918804.920913886"/>
  </r>
  <r>
    <x v="7"/>
    <n v="18452290.087873466"/>
  </r>
  <r>
    <x v="7"/>
    <n v="6934420.2355008796"/>
  </r>
  <r>
    <x v="7"/>
    <n v="15822654.168717049"/>
  </r>
  <r>
    <x v="7"/>
    <n v="1393503.5079086118"/>
  </r>
  <r>
    <x v="7"/>
    <n v="16294657.500878736"/>
  </r>
  <r>
    <x v="7"/>
    <n v="35643412.246045701"/>
  </r>
  <r>
    <x v="7"/>
    <n v="35162105.409490339"/>
  </r>
  <r>
    <x v="7"/>
    <n v="27566020.692442887"/>
  </r>
  <r>
    <x v="7"/>
    <n v="46545046.288224965"/>
  </r>
  <r>
    <x v="7"/>
    <n v="19828200.344463974"/>
  </r>
  <r>
    <x v="7"/>
    <n v="19591825.894551847"/>
  </r>
  <r>
    <x v="7"/>
    <n v="30326484.96309315"/>
  </r>
  <r>
    <x v="7"/>
    <n v="4506548.871704746"/>
  </r>
  <r>
    <x v="7"/>
    <n v="5534600.8576449919"/>
  </r>
  <r>
    <x v="7"/>
    <n v="50372482.249560639"/>
  </r>
  <r>
    <x v="7"/>
    <n v="33319448.34094904"/>
  </r>
  <r>
    <x v="7"/>
    <n v="18248471.198594026"/>
  </r>
  <r>
    <x v="7"/>
    <n v="7241124.7803163454"/>
  </r>
  <r>
    <x v="7"/>
    <n v="7196924.4182776809"/>
  </r>
  <r>
    <x v="7"/>
    <n v="18825425.247803167"/>
  </r>
  <r>
    <x v="7"/>
    <n v="806873.17047451681"/>
  </r>
  <r>
    <x v="7"/>
    <n v="12263904.165202111"/>
  </r>
  <r>
    <x v="7"/>
    <n v="11473562.214411249"/>
  </r>
  <r>
    <x v="7"/>
    <n v="5334193.3427065033"/>
  </r>
  <r>
    <x v="7"/>
    <n v="4693203.6133567672"/>
  </r>
  <r>
    <x v="7"/>
    <n v="2343718.7662565908"/>
  </r>
  <r>
    <x v="7"/>
    <n v="54282963.184534281"/>
  </r>
  <r>
    <x v="7"/>
    <n v="0"/>
  </r>
  <r>
    <x v="7"/>
    <n v="141777846.68892798"/>
  </r>
  <r>
    <x v="7"/>
    <n v="92197178.752196848"/>
  </r>
  <r>
    <x v="7"/>
    <n v="1507728.2284710021"/>
  </r>
  <r>
    <x v="7"/>
    <n v="68150746.987697721"/>
  </r>
  <r>
    <x v="7"/>
    <n v="4647774.9420035155"/>
  </r>
  <r>
    <x v="7"/>
    <n v="28132083.553602815"/>
  </r>
  <r>
    <x v="7"/>
    <n v="927142.88927943772"/>
  </r>
  <r>
    <x v="7"/>
    <n v="8806902.6924428828"/>
  </r>
  <r>
    <x v="7"/>
    <n v="994174.24956063286"/>
  </r>
  <r>
    <x v="7"/>
    <n v="3001344.3093145876"/>
  </r>
  <r>
    <x v="7"/>
    <n v="5176065.9507908616"/>
  </r>
  <r>
    <x v="7"/>
    <n v="1233201.0966608087"/>
  </r>
  <r>
    <x v="7"/>
    <n v="3588910.6291739899"/>
  </r>
  <r>
    <x v="7"/>
    <n v="4486619.6871704748"/>
  </r>
  <r>
    <x v="7"/>
    <n v="52927097.434094913"/>
  </r>
  <r>
    <x v="7"/>
    <n v="10727592.267135328"/>
  </r>
  <r>
    <x v="7"/>
    <n v="2905251.9015817228"/>
  </r>
  <r>
    <x v="7"/>
    <n v="3842320.4956063274"/>
  </r>
  <r>
    <x v="7"/>
    <n v="1091213.3673110723"/>
  </r>
  <r>
    <x v="7"/>
    <n v="2135777.7996485066"/>
  </r>
  <r>
    <x v="7"/>
    <n v="14500698.337434096"/>
  </r>
  <r>
    <x v="7"/>
    <n v="0"/>
  </r>
  <r>
    <x v="7"/>
    <n v="0"/>
  </r>
  <r>
    <x v="7"/>
    <n v="2905554.9560632692"/>
  </r>
  <r>
    <x v="7"/>
    <n v="3082761.3708260111"/>
  </r>
  <r>
    <x v="7"/>
    <n v="32307554.790861163"/>
  </r>
  <r>
    <x v="7"/>
    <n v="1877328.6467486823"/>
  </r>
  <r>
    <x v="7"/>
    <n v="12377643.462214414"/>
  </r>
  <r>
    <x v="7"/>
    <n v="2209948.3725834801"/>
  </r>
  <r>
    <x v="7"/>
    <n v="8334135.019332163"/>
  </r>
  <r>
    <x v="7"/>
    <n v="0"/>
  </r>
  <r>
    <x v="7"/>
    <n v="11306477.282952551"/>
  </r>
  <r>
    <x v="7"/>
    <n v="14022617.824253079"/>
  </r>
  <r>
    <x v="7"/>
    <n v="11720103.739894554"/>
  </r>
  <r>
    <x v="7"/>
    <n v="14112273.676625662"/>
  </r>
  <r>
    <x v="7"/>
    <n v="83004750.530755728"/>
  </r>
  <r>
    <x v="7"/>
    <n v="59106.351493848866"/>
  </r>
  <r>
    <x v="7"/>
    <n v="0"/>
  </r>
  <r>
    <x v="7"/>
    <n v="2750989.1247803168"/>
  </r>
  <r>
    <x v="7"/>
    <n v="0"/>
  </r>
  <r>
    <x v="7"/>
    <n v="8208909.1528998259"/>
  </r>
  <r>
    <x v="7"/>
    <n v="4250727.9789103698"/>
  </r>
  <r>
    <x v="7"/>
    <n v="3190678.2671353258"/>
  </r>
  <r>
    <x v="7"/>
    <n v="563734.97363796143"/>
  </r>
  <r>
    <x v="7"/>
    <n v="54762872.752196848"/>
  </r>
  <r>
    <x v="7"/>
    <n v="848013.48681898077"/>
  </r>
  <r>
    <x v="7"/>
    <n v="6472565.2056239024"/>
  </r>
  <r>
    <x v="7"/>
    <n v="0"/>
  </r>
  <r>
    <x v="7"/>
    <n v="10519136.37609842"/>
  </r>
  <r>
    <x v="7"/>
    <n v="3384799.4130052729"/>
  </r>
  <r>
    <x v="7"/>
    <n v="2599309.0158172236"/>
  </r>
  <r>
    <x v="7"/>
    <n v="5977819.3778558886"/>
  </r>
  <r>
    <x v="7"/>
    <n v="15205908.797891039"/>
  </r>
  <r>
    <x v="7"/>
    <n v="4677670.0597539553"/>
  </r>
  <r>
    <x v="7"/>
    <n v="0"/>
  </r>
  <r>
    <x v="7"/>
    <n v="4127441.1247803168"/>
  </r>
  <r>
    <x v="7"/>
    <n v="2749556.9912126544"/>
  </r>
  <r>
    <x v="7"/>
    <n v="573660.67838312837"/>
  </r>
  <r>
    <x v="7"/>
    <n v="0"/>
  </r>
  <r>
    <x v="7"/>
    <n v="455346.06326889287"/>
  </r>
  <r>
    <x v="7"/>
    <n v="2680240.6537785591"/>
  </r>
  <r>
    <x v="7"/>
    <n v="15318937.391915644"/>
  </r>
  <r>
    <x v="7"/>
    <n v="371732.52724077337"/>
  </r>
  <r>
    <x v="7"/>
    <n v="604387.18453427078"/>
  </r>
  <r>
    <x v="7"/>
    <n v="0"/>
  </r>
  <r>
    <x v="7"/>
    <n v="2546330.8014059756"/>
  </r>
  <r>
    <x v="7"/>
    <n v="27753453.184534274"/>
  </r>
  <r>
    <x v="7"/>
    <n v="0"/>
  </r>
  <r>
    <x v="7"/>
    <n v="1304566.4042179263"/>
  </r>
  <r>
    <x v="7"/>
    <n v="5904005.4973637974"/>
  </r>
  <r>
    <x v="7"/>
    <n v="43815120.790861167"/>
  </r>
  <r>
    <x v="7"/>
    <n v="6455393.012302286"/>
  </r>
  <r>
    <x v="7"/>
    <n v="2417366.3690685416"/>
  </r>
  <r>
    <x v="7"/>
    <n v="5870800.9173989464"/>
  </r>
  <r>
    <x v="7"/>
    <n v="1993843.7082601057"/>
  </r>
  <r>
    <x v="7"/>
    <n v="25527223.008787349"/>
  </r>
  <r>
    <x v="7"/>
    <n v="12192562.994727595"/>
  </r>
  <r>
    <x v="7"/>
    <n v="766714.42882249574"/>
  </r>
  <r>
    <x v="7"/>
    <n v="2652485.6906854133"/>
  </r>
  <r>
    <x v="7"/>
    <n v="2402723.2056239019"/>
  </r>
  <r>
    <x v="7"/>
    <n v="3317100.2601054488"/>
  </r>
  <r>
    <x v="8"/>
    <n v="364805535.09622961"/>
  </r>
  <r>
    <x v="8"/>
    <n v="210257224.68655038"/>
  </r>
  <r>
    <x v="8"/>
    <n v="191338434.87450761"/>
  </r>
  <r>
    <x v="8"/>
    <n v="391402978.28812605"/>
  </r>
  <r>
    <x v="8"/>
    <n v="914119775.7062465"/>
  </r>
  <r>
    <x v="8"/>
    <n v="7337014.0112549243"/>
  </r>
  <r>
    <x v="8"/>
    <n v="33514278.212718066"/>
  </r>
  <r>
    <x v="8"/>
    <n v="147541605.41024199"/>
  </r>
  <r>
    <x v="8"/>
    <n v="617286004.15306699"/>
  </r>
  <r>
    <x v="8"/>
    <n v="2998677.5925717503"/>
  </r>
  <r>
    <x v="8"/>
    <n v="743898724.80472708"/>
  </r>
  <r>
    <x v="8"/>
    <n v="849658142.78221726"/>
  </r>
  <r>
    <x v="8"/>
    <n v="32958541.988745078"/>
  </r>
  <r>
    <x v="8"/>
    <n v="6601262.1710748458"/>
  </r>
  <r>
    <x v="8"/>
    <n v="33540388.52785594"/>
  </r>
  <r>
    <x v="8"/>
    <n v="89148481.178390548"/>
  </r>
  <r>
    <x v="8"/>
    <n v="113861800.42318515"/>
  </r>
  <r>
    <x v="8"/>
    <n v="558053274.20596516"/>
  </r>
  <r>
    <x v="8"/>
    <n v="202895767.19527295"/>
  </r>
  <r>
    <x v="8"/>
    <n v="111951627.99099606"/>
  </r>
  <r>
    <x v="8"/>
    <n v="441839553.97749019"/>
  </r>
  <r>
    <x v="8"/>
    <n v="78706872.121553183"/>
  </r>
  <r>
    <x v="8"/>
    <n v="117635680.00450197"/>
  </r>
  <r>
    <x v="8"/>
    <n v="160999557.42037141"/>
  </r>
  <r>
    <x v="8"/>
    <n v="265233172.05177265"/>
  </r>
  <r>
    <x v="8"/>
    <n v="30415538.988182332"/>
  </r>
  <r>
    <x v="8"/>
    <n v="22840283.486775465"/>
  </r>
  <r>
    <x v="8"/>
    <n v="55355303.064715818"/>
  </r>
  <r>
    <x v="8"/>
    <n v="217592432.74507597"/>
  </r>
  <r>
    <x v="8"/>
    <n v="486951866.71806419"/>
  </r>
  <r>
    <x v="8"/>
    <n v="82641834.442318514"/>
  </r>
  <r>
    <x v="8"/>
    <n v="89320515.565559939"/>
  </r>
  <r>
    <x v="8"/>
    <n v="10089383.86831739"/>
  </r>
  <r>
    <x v="8"/>
    <n v="17191412.77208779"/>
  </r>
  <r>
    <x v="8"/>
    <n v="20709223.19864941"/>
  </r>
  <r>
    <x v="8"/>
    <n v="131102195.47664604"/>
  </r>
  <r>
    <x v="8"/>
    <n v="10241230.743950479"/>
  </r>
  <r>
    <x v="8"/>
    <n v="25780055.074845247"/>
  </r>
  <r>
    <x v="8"/>
    <n v="21248780.559369724"/>
  </r>
  <r>
    <x v="8"/>
    <n v="191032561.61395612"/>
  </r>
  <r>
    <x v="8"/>
    <n v="3986484.78671919"/>
  </r>
  <r>
    <x v="8"/>
    <n v="146954227.65785033"/>
  </r>
  <r>
    <x v="8"/>
    <n v="90155035.759144634"/>
  </r>
  <r>
    <x v="8"/>
    <n v="127189306.48396175"/>
  </r>
  <r>
    <x v="8"/>
    <n v="84068498.454698935"/>
  </r>
  <r>
    <x v="8"/>
    <n v="20824162.686550368"/>
  </r>
  <r>
    <x v="8"/>
    <n v="0"/>
  </r>
  <r>
    <x v="8"/>
    <n v="45776797.718626902"/>
  </r>
  <r>
    <x v="8"/>
    <n v="14417394.668542488"/>
  </r>
  <r>
    <x v="8"/>
    <n v="16550132.096792348"/>
  </r>
  <r>
    <x v="8"/>
    <n v="48612926.684299387"/>
  </r>
  <r>
    <x v="8"/>
    <n v="155422716.13843557"/>
  </r>
  <r>
    <x v="8"/>
    <n v="97648443.731007323"/>
  </r>
  <r>
    <x v="8"/>
    <n v="33568711.843556561"/>
  </r>
  <r>
    <x v="8"/>
    <n v="11298194.849746766"/>
  </r>
  <r>
    <x v="8"/>
    <n v="108303281.44625774"/>
  </r>
  <r>
    <x v="8"/>
    <n v="49386755.530669674"/>
  </r>
  <r>
    <x v="8"/>
    <n v="57793772.059651099"/>
  </r>
  <r>
    <x v="8"/>
    <n v="31148781.558806978"/>
  </r>
  <r>
    <x v="8"/>
    <n v="45439805.90883512"/>
  </r>
  <r>
    <x v="8"/>
    <n v="120094740.98255487"/>
  </r>
  <r>
    <x v="8"/>
    <n v="35691396.736072034"/>
  </r>
  <r>
    <x v="8"/>
    <n v="17798802.850872256"/>
  </r>
  <r>
    <x v="8"/>
    <n v="3063975.27855937"/>
  </r>
  <r>
    <x v="8"/>
    <n v="22099685.716375917"/>
  </r>
  <r>
    <x v="8"/>
    <n v="1868120.2689926843"/>
  </r>
  <r>
    <x v="8"/>
    <n v="23716781.132245358"/>
  </r>
  <r>
    <x v="8"/>
    <n v="9197062.8823860437"/>
  </r>
  <r>
    <x v="8"/>
    <n v="14634438.756330896"/>
  </r>
  <r>
    <x v="8"/>
    <n v="36054442.183455266"/>
  </r>
  <r>
    <x v="8"/>
    <n v="1729649.2943162634"/>
  </r>
  <r>
    <x v="8"/>
    <n v="18711651.41361846"/>
  </r>
  <r>
    <x v="8"/>
    <n v="41301718.99043332"/>
  </r>
  <r>
    <x v="8"/>
    <n v="50263634.461451888"/>
  </r>
  <r>
    <x v="8"/>
    <n v="106380021.65334834"/>
  </r>
  <r>
    <x v="8"/>
    <n v="8011896.7428249866"/>
  </r>
  <r>
    <x v="8"/>
    <n v="133153069.91783907"/>
  </r>
  <r>
    <x v="8"/>
    <n v="17925497.777152505"/>
  </r>
  <r>
    <x v="8"/>
    <n v="64470500.383792914"/>
  </r>
  <r>
    <x v="8"/>
    <n v="36362479.495779403"/>
  </r>
  <r>
    <x v="8"/>
    <n v="2081905.3978615645"/>
  </r>
  <r>
    <x v="8"/>
    <n v="65790319.492402934"/>
  </r>
  <r>
    <x v="8"/>
    <n v="33833.918964546989"/>
  </r>
  <r>
    <x v="8"/>
    <n v="7686979.8266741708"/>
  </r>
  <r>
    <x v="8"/>
    <n v="30395400.425436132"/>
  </r>
  <r>
    <x v="8"/>
    <n v="37473761.301069222"/>
  </r>
  <r>
    <x v="8"/>
    <n v="45214252.460326396"/>
  </r>
  <r>
    <x v="8"/>
    <n v="412120.47383230168"/>
  </r>
  <r>
    <x v="8"/>
    <n v="55724559.855936974"/>
  </r>
  <r>
    <x v="8"/>
    <n v="50481739.965109736"/>
  </r>
  <r>
    <x v="8"/>
    <n v="16137792.64153067"/>
  </r>
  <r>
    <x v="8"/>
    <n v="52359995.209904335"/>
  </r>
  <r>
    <x v="8"/>
    <n v="103437776.86325268"/>
  </r>
  <r>
    <x v="8"/>
    <n v="13768977.77490152"/>
  </r>
  <r>
    <x v="8"/>
    <n v="48626786.920652792"/>
  </r>
  <r>
    <x v="8"/>
    <n v="0"/>
  </r>
  <r>
    <x v="8"/>
    <n v="40848610.345526166"/>
  </r>
  <r>
    <x v="8"/>
    <n v="18762460.25773776"/>
  </r>
  <r>
    <x v="8"/>
    <n v="50630150.12042769"/>
  </r>
  <r>
    <x v="8"/>
    <n v="52187074.592009008"/>
  </r>
  <r>
    <x v="8"/>
    <n v="41524229.885199778"/>
  </r>
  <r>
    <x v="8"/>
    <n v="75484418.694428816"/>
  </r>
  <r>
    <x v="8"/>
    <n v="414786.89476646035"/>
  </r>
  <r>
    <x v="8"/>
    <n v="4392867.9471018575"/>
  </r>
  <r>
    <x v="8"/>
    <n v="157536474.31738886"/>
  </r>
  <r>
    <x v="8"/>
    <n v="82839507.69048959"/>
  </r>
  <r>
    <x v="8"/>
    <n v="66508882.578503102"/>
  </r>
  <r>
    <x v="8"/>
    <n v="2950849.4721440631"/>
  </r>
  <r>
    <x v="8"/>
    <n v="1391176.139561058"/>
  </r>
  <r>
    <x v="8"/>
    <n v="38958919.117613956"/>
  </r>
  <r>
    <x v="8"/>
    <n v="45121904.127180643"/>
  </r>
  <r>
    <x v="8"/>
    <n v="2473305.0759707373"/>
  </r>
  <r>
    <x v="8"/>
    <n v="1034161.6983680361"/>
  </r>
  <r>
    <x v="8"/>
    <n v="9824004.1384355668"/>
  </r>
  <r>
    <x v="8"/>
    <n v="9245205.3055711873"/>
  </r>
  <r>
    <x v="8"/>
    <n v="8935915.9347214419"/>
  </r>
  <r>
    <x v="8"/>
    <n v="21262125.545301069"/>
  </r>
  <r>
    <x v="8"/>
    <n v="81806046.732695565"/>
  </r>
  <r>
    <x v="8"/>
    <n v="35618730.969048962"/>
  </r>
  <r>
    <x v="8"/>
    <n v="6613494.2160945414"/>
  </r>
  <r>
    <x v="8"/>
    <n v="35202063.410241984"/>
  </r>
  <r>
    <x v="8"/>
    <n v="17107205.395610582"/>
  </r>
  <r>
    <x v="8"/>
    <n v="10218075.389983118"/>
  </r>
  <r>
    <x v="8"/>
    <n v="31628894.478334274"/>
  </r>
  <r>
    <x v="8"/>
    <n v="0"/>
  </r>
  <r>
    <x v="8"/>
    <n v="5619542.6606640406"/>
  </r>
  <r>
    <x v="8"/>
    <n v="19238172.938660666"/>
  </r>
  <r>
    <x v="8"/>
    <n v="5360557.188519978"/>
  </r>
  <r>
    <x v="8"/>
    <n v="29721187.519414745"/>
  </r>
  <r>
    <x v="8"/>
    <n v="54211215.265053466"/>
  </r>
  <r>
    <x v="8"/>
    <n v="35261232.192459203"/>
  </r>
  <r>
    <x v="8"/>
    <n v="27863140.396173328"/>
  </r>
  <r>
    <x v="8"/>
    <n v="1848141.4338773214"/>
  </r>
  <r>
    <x v="8"/>
    <n v="3071722.0686550369"/>
  </r>
  <r>
    <x v="8"/>
    <n v="4464825.2447945978"/>
  </r>
  <r>
    <x v="8"/>
    <n v="8582260.9262802489"/>
  </r>
  <r>
    <x v="8"/>
    <n v="12548674.132808104"/>
  </r>
  <r>
    <x v="8"/>
    <n v="4853172.0641530668"/>
  </r>
  <r>
    <x v="8"/>
    <n v="0"/>
  </r>
  <r>
    <x v="8"/>
    <n v="32735090.761958357"/>
  </r>
  <r>
    <x v="8"/>
    <n v="15957050.522228476"/>
  </r>
  <r>
    <x v="8"/>
    <n v="10800782.397298818"/>
  </r>
  <r>
    <x v="8"/>
    <n v="1094322.3376477209"/>
  </r>
  <r>
    <x v="8"/>
    <n v="2422122.6752954419"/>
  </r>
  <r>
    <x v="8"/>
    <n v="482658.25661226787"/>
  </r>
  <r>
    <x v="8"/>
    <n v="16326479.922341025"/>
  </r>
  <r>
    <x v="8"/>
    <n v="0"/>
  </r>
  <r>
    <x v="8"/>
    <n v="19893437.510410804"/>
  </r>
  <r>
    <x v="8"/>
    <n v="15403439.706246484"/>
  </r>
  <r>
    <x v="8"/>
    <n v="37822451.871693864"/>
  </r>
  <r>
    <x v="8"/>
    <n v="7921153.4147439506"/>
  </r>
  <r>
    <x v="8"/>
    <n v="10216395.673607204"/>
  </r>
  <r>
    <x v="8"/>
    <n v="5976392.221722004"/>
  </r>
  <r>
    <x v="8"/>
    <n v="28352437.654473834"/>
  </r>
  <r>
    <x v="8"/>
    <n v="21999083.071468771"/>
  </r>
  <r>
    <x v="8"/>
    <n v="25239794.39729882"/>
  </r>
  <r>
    <x v="8"/>
    <n v="4026035.4091164889"/>
  </r>
  <r>
    <x v="8"/>
    <n v="621592.95666854247"/>
  </r>
  <r>
    <x v="8"/>
    <n v="11836466.660664041"/>
  </r>
  <r>
    <x v="8"/>
    <n v="5112095.7062464831"/>
  </r>
  <r>
    <x v="8"/>
    <n v="104072.85649971863"/>
  </r>
  <r>
    <x v="8"/>
    <n v="4614912.5402363539"/>
  </r>
  <r>
    <x v="8"/>
    <n v="0"/>
  </r>
  <r>
    <x v="8"/>
    <n v="23521179.190770965"/>
  </r>
  <r>
    <x v="8"/>
    <n v="486818.90377039957"/>
  </r>
  <r>
    <x v="8"/>
    <n v="22346650.396173328"/>
  </r>
  <r>
    <x v="8"/>
    <n v="41896080.962296009"/>
  </r>
  <r>
    <x v="8"/>
    <n v="9088723.7523916718"/>
  </r>
  <r>
    <x v="8"/>
    <n v="6266826.0033764774"/>
  </r>
  <r>
    <x v="8"/>
    <n v="16581302.171074847"/>
  </r>
  <r>
    <x v="8"/>
    <n v="25937806.72031514"/>
  </r>
  <r>
    <x v="8"/>
    <n v="7615187.4091164889"/>
  </r>
  <r>
    <x v="8"/>
    <n v="3740349.6601012945"/>
  </r>
  <r>
    <x v="8"/>
    <n v="32559431.588069782"/>
  </r>
  <r>
    <x v="8"/>
    <n v="14193647.172763085"/>
  </r>
  <r>
    <x v="8"/>
    <n v="782211.97073719755"/>
  </r>
  <r>
    <x v="8"/>
    <n v="887196.82048396172"/>
  </r>
  <r>
    <x v="8"/>
    <n v="27043753.107484527"/>
  </r>
  <r>
    <x v="8"/>
    <n v="0"/>
  </r>
  <r>
    <x v="8"/>
    <n v="4815396.4794597635"/>
  </r>
  <r>
    <x v="8"/>
    <n v="1693746.6449071469"/>
  </r>
  <r>
    <x v="8"/>
    <n v="3151596.189082724"/>
  </r>
  <r>
    <x v="8"/>
    <n v="4020756.6685424875"/>
  </r>
  <r>
    <x v="8"/>
    <n v="25696687.556555994"/>
  </r>
  <r>
    <x v="8"/>
    <n v="0"/>
  </r>
  <r>
    <x v="8"/>
    <n v="3474774.1350590885"/>
  </r>
  <r>
    <x v="8"/>
    <n v="1924493.8176702308"/>
  </r>
  <r>
    <x v="8"/>
    <n v="4877203.343837929"/>
  </r>
  <r>
    <x v="8"/>
    <n v="13657227.687113112"/>
  </r>
  <r>
    <x v="8"/>
    <n v="667298.24535734393"/>
  </r>
  <r>
    <x v="8"/>
    <n v="1105284.2903770399"/>
  </r>
  <r>
    <x v="8"/>
    <n v="1988209.6848621273"/>
  </r>
  <r>
    <x v="8"/>
    <n v="72655742.826111421"/>
  </r>
  <r>
    <x v="8"/>
    <n v="9889698.5672481712"/>
  </r>
  <r>
    <x v="8"/>
    <n v="29483154.705683738"/>
  </r>
  <r>
    <x v="8"/>
    <n v="0"/>
  </r>
  <r>
    <x v="8"/>
    <n v="18657307.951603826"/>
  </r>
  <r>
    <x v="8"/>
    <n v="885679.40799099614"/>
  </r>
  <r>
    <x v="8"/>
    <n v="3265600.4974676422"/>
  </r>
  <r>
    <x v="8"/>
    <n v="12274826.26223973"/>
  </r>
  <r>
    <x v="9"/>
    <n v="1165507934.425772"/>
  </r>
  <r>
    <x v="9"/>
    <n v="73862565.467919469"/>
  </r>
  <r>
    <x v="9"/>
    <n v="1011481983.4920806"/>
  </r>
  <r>
    <x v="9"/>
    <n v="99570563.507114097"/>
  </r>
  <r>
    <x v="9"/>
    <n v="207531800.93959734"/>
  </r>
  <r>
    <x v="9"/>
    <n v="579740999.22040272"/>
  </r>
  <r>
    <x v="9"/>
    <n v="519479434.55677855"/>
  </r>
  <r>
    <x v="9"/>
    <n v="221219032.82899329"/>
  </r>
  <r>
    <x v="9"/>
    <n v="817280541.82872486"/>
  </r>
  <r>
    <x v="9"/>
    <n v="91671703.200000003"/>
  </r>
  <r>
    <x v="9"/>
    <n v="547453025.18979871"/>
  </r>
  <r>
    <x v="9"/>
    <n v="174713476.97718123"/>
  </r>
  <r>
    <x v="9"/>
    <n v="74276389.63006711"/>
  </r>
  <r>
    <x v="9"/>
    <n v="95754033.000805378"/>
  </r>
  <r>
    <x v="9"/>
    <n v="60814685.383087248"/>
  </r>
  <r>
    <x v="9"/>
    <n v="229163019.31167787"/>
  </r>
  <r>
    <x v="9"/>
    <n v="122400721.36590604"/>
  </r>
  <r>
    <x v="9"/>
    <n v="237833581.71060404"/>
  </r>
  <r>
    <x v="9"/>
    <n v="141260827.79275167"/>
  </r>
  <r>
    <x v="9"/>
    <n v="194816422.53100672"/>
  </r>
  <r>
    <x v="9"/>
    <n v="529437374.79946309"/>
  </r>
  <r>
    <x v="9"/>
    <n v="155857522.08966443"/>
  </r>
  <r>
    <x v="9"/>
    <n v="395740012.58738256"/>
  </r>
  <r>
    <x v="9"/>
    <n v="66314427.891543627"/>
  </r>
  <r>
    <x v="9"/>
    <n v="310438370.86711413"/>
  </r>
  <r>
    <x v="9"/>
    <n v="560062039.14523494"/>
  </r>
  <r>
    <x v="9"/>
    <n v="180894652.0204027"/>
  </r>
  <r>
    <x v="9"/>
    <n v="120692039.70684564"/>
  </r>
  <r>
    <x v="9"/>
    <n v="52884062.973422818"/>
  </r>
  <r>
    <x v="9"/>
    <n v="383856426.66845638"/>
  </r>
  <r>
    <x v="9"/>
    <n v="14887808.395167787"/>
  </r>
  <r>
    <x v="9"/>
    <n v="149605033.4818792"/>
  </r>
  <r>
    <x v="9"/>
    <n v="54321127.283758394"/>
  </r>
  <r>
    <x v="9"/>
    <n v="18987211.370738257"/>
  </r>
  <r>
    <x v="9"/>
    <n v="22354038.484832216"/>
  </r>
  <r>
    <x v="9"/>
    <n v="115301660.3951678"/>
  </r>
  <r>
    <x v="9"/>
    <n v="45893846.564295307"/>
  </r>
  <r>
    <x v="9"/>
    <n v="26170721.386308726"/>
  </r>
  <r>
    <x v="9"/>
    <n v="36239057.180134229"/>
  </r>
  <r>
    <x v="9"/>
    <n v="393741295.8861745"/>
  </r>
  <r>
    <x v="9"/>
    <n v="27186523.667114094"/>
  </r>
  <r>
    <x v="9"/>
    <n v="1951088.2953020134"/>
  </r>
  <r>
    <x v="9"/>
    <n v="35097344.536912754"/>
  </r>
  <r>
    <x v="9"/>
    <n v="15134209.259597316"/>
  </r>
  <r>
    <x v="9"/>
    <n v="730021553.77932894"/>
  </r>
  <r>
    <x v="9"/>
    <n v="128331599.63597316"/>
  </r>
  <r>
    <x v="9"/>
    <n v="10048593.245637584"/>
  </r>
  <r>
    <x v="9"/>
    <n v="66611502.607248329"/>
  </r>
  <r>
    <x v="9"/>
    <n v="24989019.759463087"/>
  </r>
  <r>
    <x v="9"/>
    <n v="182222318.72214767"/>
  </r>
  <r>
    <x v="9"/>
    <n v="38601730.411812082"/>
  </r>
  <r>
    <x v="9"/>
    <n v="4178577.1812080541"/>
  </r>
  <r>
    <x v="9"/>
    <n v="19233767.088322148"/>
  </r>
  <r>
    <x v="9"/>
    <n v="36125041.014765099"/>
  </r>
  <r>
    <x v="9"/>
    <n v="329891429.68590605"/>
  </r>
  <r>
    <x v="9"/>
    <n v="20914621.881342284"/>
  </r>
  <r>
    <x v="9"/>
    <n v="358357964.61100674"/>
  </r>
  <r>
    <x v="9"/>
    <n v="11624683.734765101"/>
  </r>
  <r>
    <x v="9"/>
    <n v="54489528.860134229"/>
  </r>
  <r>
    <x v="9"/>
    <n v="13647825.448590605"/>
  </r>
  <r>
    <x v="9"/>
    <n v="28616504.060134228"/>
  </r>
  <r>
    <x v="9"/>
    <n v="20015937.744966444"/>
  </r>
  <r>
    <x v="9"/>
    <n v="272540354.63838929"/>
  </r>
  <r>
    <x v="9"/>
    <n v="48360522.12402685"/>
  </r>
  <r>
    <x v="9"/>
    <n v="192331666.02201343"/>
  </r>
  <r>
    <x v="9"/>
    <n v="78425635.657449663"/>
  </r>
  <r>
    <x v="9"/>
    <n v="24975844.951409396"/>
  </r>
  <r>
    <x v="9"/>
    <n v="29657800.577718124"/>
  </r>
  <r>
    <x v="9"/>
    <n v="35257300.471409395"/>
  </r>
  <r>
    <x v="9"/>
    <n v="68437.720268456382"/>
  </r>
  <r>
    <x v="9"/>
    <n v="2782716.0998657718"/>
  </r>
  <r>
    <x v="9"/>
    <n v="21630281.879194632"/>
  </r>
  <r>
    <x v="9"/>
    <n v="45297998.664161079"/>
  </r>
  <r>
    <x v="9"/>
    <n v="40691227.931275167"/>
  </r>
  <r>
    <x v="9"/>
    <n v="39186765.628993288"/>
  </r>
  <r>
    <x v="9"/>
    <n v="95623491.791677862"/>
  </r>
  <r>
    <x v="9"/>
    <n v="37733586.758657716"/>
  </r>
  <r>
    <x v="9"/>
    <n v="3797522.8961073826"/>
  </r>
  <r>
    <x v="9"/>
    <n v="47024345.872751683"/>
  </r>
  <r>
    <x v="9"/>
    <n v="1091481.2295302013"/>
  </r>
  <r>
    <x v="9"/>
    <n v="6826516.9610738261"/>
  </r>
  <r>
    <x v="9"/>
    <n v="96969930.136912763"/>
  </r>
  <r>
    <x v="9"/>
    <n v="4718481.306845638"/>
  </r>
  <r>
    <x v="9"/>
    <n v="4750408.0944966441"/>
  </r>
  <r>
    <x v="9"/>
    <n v="44869812.486442953"/>
  </r>
  <r>
    <x v="9"/>
    <n v="49276741.536644295"/>
  </r>
  <r>
    <x v="9"/>
    <n v="12224267.774496645"/>
  </r>
  <r>
    <x v="9"/>
    <n v="9734430.607248323"/>
  </r>
  <r>
    <x v="9"/>
    <n v="697316.04402684572"/>
  </r>
  <r>
    <x v="9"/>
    <n v="15464284.903087249"/>
  </r>
  <r>
    <x v="9"/>
    <n v="14200031.79704698"/>
  </r>
  <r>
    <x v="9"/>
    <n v="40012555.715436243"/>
  </r>
  <r>
    <x v="9"/>
    <n v="71011822.131543621"/>
  </r>
  <r>
    <x v="9"/>
    <n v="4252329.068456376"/>
  </r>
  <r>
    <x v="9"/>
    <n v="3362525.6375838928"/>
  </r>
  <r>
    <x v="9"/>
    <n v="8398561.6042953022"/>
  </r>
  <r>
    <x v="9"/>
    <n v="33775341.036241613"/>
  </r>
  <r>
    <x v="9"/>
    <n v="26456462.325906042"/>
  </r>
  <r>
    <x v="9"/>
    <n v="54140519.346040271"/>
  </r>
  <r>
    <x v="9"/>
    <n v="6616990.8112751683"/>
  </r>
  <r>
    <x v="9"/>
    <n v="473939.13986577181"/>
  </r>
  <r>
    <x v="9"/>
    <n v="11333928.502550336"/>
  </r>
  <r>
    <x v="9"/>
    <n v="25944903.701476511"/>
  </r>
  <r>
    <x v="9"/>
    <n v="17790400.500402685"/>
  </r>
  <r>
    <x v="9"/>
    <n v="26994503.297718123"/>
  </r>
  <r>
    <x v="9"/>
    <n v="11201570.841342282"/>
  </r>
  <r>
    <x v="9"/>
    <n v="8758204.3683221489"/>
  </r>
  <r>
    <x v="9"/>
    <n v="28432064.121342283"/>
  </r>
  <r>
    <x v="9"/>
    <n v="45961981.95221477"/>
  </r>
  <r>
    <x v="9"/>
    <n v="2168656.9771812083"/>
  </r>
  <r>
    <x v="9"/>
    <n v="29848520.672214765"/>
  </r>
  <r>
    <x v="9"/>
    <n v="99762020.997583896"/>
  </r>
  <r>
    <x v="9"/>
    <n v="3128960.379060403"/>
  </r>
  <r>
    <x v="9"/>
    <n v="39557978.135838926"/>
  </r>
  <r>
    <x v="9"/>
    <n v="29976854.609395973"/>
  </r>
  <r>
    <x v="9"/>
    <n v="0"/>
  </r>
  <r>
    <x v="9"/>
    <n v="637813.10496644303"/>
  </r>
  <r>
    <x v="9"/>
    <n v="3735638.1680536913"/>
  </r>
  <r>
    <x v="9"/>
    <n v="1318729.4625503356"/>
  </r>
  <r>
    <x v="9"/>
    <n v="288722.47731543623"/>
  </r>
  <r>
    <x v="9"/>
    <n v="2139755.9710067115"/>
  </r>
  <r>
    <x v="9"/>
    <n v="5038304.6883221483"/>
  </r>
  <r>
    <x v="9"/>
    <n v="67602095.777718127"/>
  </r>
  <r>
    <x v="9"/>
    <n v="7564112.0311409403"/>
  </r>
  <r>
    <x v="9"/>
    <n v="1027568.6625503356"/>
  </r>
  <r>
    <x v="9"/>
    <n v="10686460.426308725"/>
  </r>
  <r>
    <x v="9"/>
    <n v="723301.87812080537"/>
  </r>
  <r>
    <x v="9"/>
    <n v="11331202.595436241"/>
  </r>
  <r>
    <x v="9"/>
    <n v="8109836.6689932887"/>
  </r>
  <r>
    <x v="9"/>
    <n v="2697229.7846979867"/>
  </r>
  <r>
    <x v="9"/>
    <n v="22403815.171006713"/>
  </r>
  <r>
    <x v="9"/>
    <n v="9258938.0198657718"/>
  </r>
  <r>
    <x v="9"/>
    <n v="9718252.1395973153"/>
  </r>
  <r>
    <x v="9"/>
    <n v="415898.70281879196"/>
  </r>
  <r>
    <x v="9"/>
    <n v="1004920.774228188"/>
  </r>
  <r>
    <x v="9"/>
    <n v="0"/>
  </r>
  <r>
    <x v="9"/>
    <n v="21489562.147651009"/>
  </r>
  <r>
    <x v="9"/>
    <n v="4274185.4851006716"/>
  </r>
  <r>
    <x v="9"/>
    <n v="1255323.2408053691"/>
  </r>
  <r>
    <x v="9"/>
    <n v="1949099.7841610739"/>
  </r>
  <r>
    <x v="9"/>
    <n v="19972596.067651007"/>
  </r>
  <r>
    <x v="9"/>
    <n v="15396540.335033558"/>
  </r>
  <r>
    <x v="9"/>
    <n v="28523946.117583893"/>
  </r>
  <r>
    <x v="9"/>
    <n v="0"/>
  </r>
  <r>
    <x v="9"/>
    <n v="22159152.10308725"/>
  </r>
  <r>
    <x v="9"/>
    <n v="5556563.7841610741"/>
  </r>
  <r>
    <x v="9"/>
    <n v="2306972.797852349"/>
  </r>
  <r>
    <x v="9"/>
    <n v="10566940.828993289"/>
  </r>
  <r>
    <x v="9"/>
    <n v="4553801.1221476514"/>
  </r>
  <r>
    <x v="9"/>
    <n v="495205.63973154366"/>
  </r>
  <r>
    <x v="9"/>
    <n v="2676747.3825503355"/>
  </r>
  <r>
    <x v="9"/>
    <n v="3067434.5170469801"/>
  </r>
  <r>
    <x v="9"/>
    <n v="3936740.797852349"/>
  </r>
  <r>
    <x v="9"/>
    <n v="5023851.7272483222"/>
  </r>
  <r>
    <x v="9"/>
    <n v="187605.82550335571"/>
  </r>
  <r>
    <x v="9"/>
    <n v="18984274.076778524"/>
  </r>
  <r>
    <x v="9"/>
    <n v="1140436.9481879196"/>
  </r>
  <r>
    <x v="9"/>
    <n v="0"/>
  </r>
  <r>
    <x v="9"/>
    <n v="0"/>
  </r>
  <r>
    <x v="9"/>
    <n v="5300576.7720805369"/>
  </r>
  <r>
    <x v="9"/>
    <n v="2110405.1532885907"/>
  </r>
  <r>
    <x v="9"/>
    <n v="5950581.4904697994"/>
  </r>
  <r>
    <x v="9"/>
    <n v="11786067.759463089"/>
  </r>
  <r>
    <x v="9"/>
    <n v="0"/>
  </r>
  <r>
    <x v="9"/>
    <n v="14582283.121610738"/>
  </r>
  <r>
    <x v="9"/>
    <n v="8681537.3089932892"/>
  </r>
  <r>
    <x v="9"/>
    <n v="4973199.9978523497"/>
  </r>
  <r>
    <x v="9"/>
    <n v="19060631.429798659"/>
  </r>
  <r>
    <x v="9"/>
    <n v="2217477.5065771812"/>
  </r>
  <r>
    <x v="9"/>
    <n v="8752723.0582550336"/>
  </r>
  <r>
    <x v="9"/>
    <n v="9070776.6893959735"/>
  </r>
  <r>
    <x v="9"/>
    <n v="0"/>
  </r>
  <r>
    <x v="9"/>
    <n v="166843.21288590605"/>
  </r>
  <r>
    <x v="9"/>
    <n v="4036601.41852349"/>
  </r>
  <r>
    <x v="9"/>
    <n v="0"/>
  </r>
  <r>
    <x v="9"/>
    <n v="8785473.2714093961"/>
  </r>
  <r>
    <x v="9"/>
    <n v="17171491.770201344"/>
  </r>
  <r>
    <x v="9"/>
    <n v="20041628.620671142"/>
  </r>
  <r>
    <x v="9"/>
    <n v="3483040.7194630876"/>
  </r>
  <r>
    <x v="9"/>
    <n v="45686928.338255033"/>
  </r>
  <r>
    <x v="9"/>
    <n v="4366465.675167785"/>
  </r>
  <r>
    <x v="9"/>
    <n v="2360613.4389261748"/>
  </r>
  <r>
    <x v="9"/>
    <n v="7791126.7554362416"/>
  </r>
  <r>
    <x v="9"/>
    <n v="4595001.8931543622"/>
  </r>
  <r>
    <x v="9"/>
    <n v="107342.73181208054"/>
  </r>
  <r>
    <x v="9"/>
    <n v="893628.05798657727"/>
  </r>
  <r>
    <x v="9"/>
    <n v="0"/>
  </r>
  <r>
    <x v="9"/>
    <n v="10687387.087248323"/>
  </r>
  <r>
    <x v="9"/>
    <n v="0"/>
  </r>
  <r>
    <x v="9"/>
    <n v="318992.58201342286"/>
  </r>
  <r>
    <x v="9"/>
    <n v="830337.36161073833"/>
  </r>
  <r>
    <x v="9"/>
    <n v="3235927.0389261749"/>
  </r>
  <r>
    <x v="9"/>
    <n v="0"/>
  </r>
  <r>
    <x v="9"/>
    <n v="1411080.9342281879"/>
  </r>
  <r>
    <x v="9"/>
    <n v="3328772.5659060404"/>
  </r>
  <r>
    <x v="9"/>
    <n v="13196598.104697987"/>
  </r>
  <r>
    <x v="9"/>
    <n v="531841.92966442951"/>
  </r>
  <r>
    <x v="9"/>
    <n v="8538811.8604026847"/>
  </r>
  <r>
    <x v="9"/>
    <n v="4615159.841073826"/>
  </r>
  <r>
    <x v="9"/>
    <n v="2120138.7801342281"/>
  </r>
  <r>
    <x v="10"/>
    <n v="109525156.44727458"/>
  </r>
  <r>
    <x v="10"/>
    <n v="319180566.77330613"/>
  </r>
  <r>
    <x v="10"/>
    <n v="609431198.33825779"/>
  </r>
  <r>
    <x v="10"/>
    <n v="1080730460.9801323"/>
  </r>
  <r>
    <x v="10"/>
    <n v="1111697627.177789"/>
  </r>
  <r>
    <x v="10"/>
    <n v="1179373858.3525217"/>
  </r>
  <r>
    <x v="10"/>
    <n v="989316406.59398878"/>
  </r>
  <r>
    <x v="10"/>
    <n v="38870051.22363729"/>
  </r>
  <r>
    <x v="10"/>
    <n v="559787657.85634232"/>
  </r>
  <r>
    <x v="10"/>
    <n v="142906530.82832399"/>
  </r>
  <r>
    <x v="10"/>
    <n v="470994546.95058584"/>
  </r>
  <r>
    <x v="10"/>
    <n v="36594129.890983187"/>
  </r>
  <r>
    <x v="10"/>
    <n v="471013733.50483954"/>
  </r>
  <r>
    <x v="10"/>
    <n v="200620425.31329596"/>
  </r>
  <r>
    <x v="10"/>
    <n v="467624492.94651043"/>
  </r>
  <r>
    <x v="10"/>
    <n v="379530253.50382066"/>
  </r>
  <r>
    <x v="10"/>
    <n v="121496516.83647478"/>
  </r>
  <r>
    <x v="10"/>
    <n v="11568335.471217524"/>
  </r>
  <r>
    <x v="10"/>
    <n v="33959349.796230257"/>
  </r>
  <r>
    <x v="10"/>
    <n v="133212845.54457463"/>
  </r>
  <r>
    <x v="10"/>
    <n v="106535104.4289353"/>
  </r>
  <r>
    <x v="10"/>
    <n v="24162308.524707079"/>
  </r>
  <r>
    <x v="10"/>
    <n v="60912939.316352516"/>
  </r>
  <r>
    <x v="10"/>
    <n v="571556380.52674472"/>
  </r>
  <r>
    <x v="10"/>
    <n v="113991738.23535405"/>
  </r>
  <r>
    <x v="10"/>
    <n v="3017739.2399388691"/>
  </r>
  <r>
    <x v="10"/>
    <n v="19278307.821701478"/>
  </r>
  <r>
    <x v="10"/>
    <n v="516111051.79011714"/>
  </r>
  <r>
    <x v="10"/>
    <n v="124089173.73408048"/>
  </r>
  <r>
    <x v="10"/>
    <n v="368293996.77738154"/>
  </r>
  <r>
    <x v="10"/>
    <n v="5957407.6046867035"/>
  </r>
  <r>
    <x v="10"/>
    <n v="96742508.225165561"/>
  </r>
  <r>
    <x v="10"/>
    <n v="279732260.27712685"/>
  </r>
  <r>
    <x v="10"/>
    <n v="102948818.63474274"/>
  </r>
  <r>
    <x v="10"/>
    <n v="11848248.803871624"/>
  </r>
  <r>
    <x v="10"/>
    <n v="36487840.065206319"/>
  </r>
  <r>
    <x v="10"/>
    <n v="32615568.033622008"/>
  </r>
  <r>
    <x v="10"/>
    <n v="11702634.354559347"/>
  </r>
  <r>
    <x v="10"/>
    <n v="82603158.15894039"/>
  </r>
  <r>
    <x v="10"/>
    <n v="83405901.013754457"/>
  </r>
  <r>
    <x v="10"/>
    <n v="91896437.523178801"/>
  </r>
  <r>
    <x v="10"/>
    <n v="2864125.5343861436"/>
  </r>
  <r>
    <x v="10"/>
    <n v="143401862.03260314"/>
  </r>
  <r>
    <x v="10"/>
    <n v="7243762.636780438"/>
  </r>
  <r>
    <x v="10"/>
    <n v="91010199.224656135"/>
  </r>
  <r>
    <x v="10"/>
    <n v="49938458.833418235"/>
  </r>
  <r>
    <x v="10"/>
    <n v="20668291.702496178"/>
  </r>
  <r>
    <x v="10"/>
    <n v="23335367.336729497"/>
  </r>
  <r>
    <x v="10"/>
    <n v="56603940.544065207"/>
  </r>
  <r>
    <x v="10"/>
    <n v="64680612.327050433"/>
  </r>
  <r>
    <x v="10"/>
    <n v="167003296.75904226"/>
  </r>
  <r>
    <x v="10"/>
    <n v="168546173.71268466"/>
  </r>
  <r>
    <x v="10"/>
    <n v="31359810.739684157"/>
  </r>
  <r>
    <x v="10"/>
    <n v="55018725.835965358"/>
  </r>
  <r>
    <x v="10"/>
    <n v="65140208.07845135"/>
  </r>
  <r>
    <x v="10"/>
    <n v="61535099.544574626"/>
  </r>
  <r>
    <x v="10"/>
    <n v="358028457.95822722"/>
  </r>
  <r>
    <x v="10"/>
    <n v="13608640.227203259"/>
  </r>
  <r>
    <x v="10"/>
    <n v="104775578.23127866"/>
  </r>
  <r>
    <x v="10"/>
    <n v="91120630.9393785"/>
  </r>
  <r>
    <x v="10"/>
    <n v="54741146.980132446"/>
  </r>
  <r>
    <x v="10"/>
    <n v="110568907.79724911"/>
  </r>
  <r>
    <x v="10"/>
    <n v="26917049.477330614"/>
  </r>
  <r>
    <x v="10"/>
    <n v="48299768.047885887"/>
  </r>
  <r>
    <x v="10"/>
    <n v="40517578.505348951"/>
  </r>
  <r>
    <x v="10"/>
    <n v="37892602.746816099"/>
  </r>
  <r>
    <x v="10"/>
    <n v="13446124.725420274"/>
  </r>
  <r>
    <x v="10"/>
    <n v="36020280.039735101"/>
  </r>
  <r>
    <x v="10"/>
    <n v="478248.24452368822"/>
  </r>
  <r>
    <x v="10"/>
    <n v="4457992.4992358629"/>
  </r>
  <r>
    <x v="10"/>
    <n v="323461498.18441159"/>
  </r>
  <r>
    <x v="10"/>
    <n v="63998660.573611818"/>
  </r>
  <r>
    <x v="10"/>
    <n v="49939384.694854811"/>
  </r>
  <r>
    <x v="10"/>
    <n v="135191945.4956699"/>
  </r>
  <r>
    <x v="10"/>
    <n v="2898844.1721854303"/>
  </r>
  <r>
    <x v="10"/>
    <n v="6926845.1645440646"/>
  </r>
  <r>
    <x v="10"/>
    <n v="78036520.367804378"/>
  </r>
  <r>
    <x v="10"/>
    <n v="37749943.124808967"/>
  </r>
  <r>
    <x v="10"/>
    <n v="5736831.0290371878"/>
  </r>
  <r>
    <x v="10"/>
    <n v="39304769.987773813"/>
  </r>
  <r>
    <x v="10"/>
    <n v="40783452.327050433"/>
  </r>
  <r>
    <x v="10"/>
    <n v="0"/>
  </r>
  <r>
    <x v="10"/>
    <n v="35588886.913907282"/>
  </r>
  <r>
    <x v="10"/>
    <n v="13360747.240957716"/>
  </r>
  <r>
    <x v="10"/>
    <n v="35866643.012735605"/>
  </r>
  <r>
    <x v="10"/>
    <n v="50049226.376974016"/>
  </r>
  <r>
    <x v="10"/>
    <n v="19165557.955170657"/>
  </r>
  <r>
    <x v="10"/>
    <n v="4806193.3601630153"/>
  </r>
  <r>
    <x v="10"/>
    <n v="58464770.442180336"/>
  </r>
  <r>
    <x v="10"/>
    <n v="27012977.584309731"/>
  </r>
  <r>
    <x v="10"/>
    <n v="4839396.1039225673"/>
  </r>
  <r>
    <x v="10"/>
    <n v="10141023.282730514"/>
  </r>
  <r>
    <x v="10"/>
    <n v="2902076.5247070808"/>
  </r>
  <r>
    <x v="10"/>
    <n v="37672515.92154865"/>
  </r>
  <r>
    <x v="10"/>
    <n v="9303617.7615894042"/>
  </r>
  <r>
    <x v="10"/>
    <n v="29445758.967906266"/>
  </r>
  <r>
    <x v="10"/>
    <n v="111451034.52470708"/>
  </r>
  <r>
    <x v="10"/>
    <n v="1723697.4589913397"/>
  </r>
  <r>
    <x v="10"/>
    <n v="38071266.018339276"/>
  </r>
  <r>
    <x v="10"/>
    <n v="50453324.081507891"/>
  </r>
  <r>
    <x v="10"/>
    <n v="69703688.145695359"/>
  </r>
  <r>
    <x v="10"/>
    <n v="6904295.6576668359"/>
  </r>
  <r>
    <x v="10"/>
    <n v="13003427.694345389"/>
  </r>
  <r>
    <x v="10"/>
    <n v="13577841.924605196"/>
  </r>
  <r>
    <x v="10"/>
    <n v="16184958.119205298"/>
  </r>
  <r>
    <x v="10"/>
    <n v="3200518.7468160978"/>
  </r>
  <r>
    <x v="10"/>
    <n v="3625883.2786551197"/>
  </r>
  <r>
    <x v="10"/>
    <n v="22494561.548650026"/>
  </r>
  <r>
    <x v="10"/>
    <n v="42248489.287824757"/>
  </r>
  <r>
    <x v="10"/>
    <n v="53634644.613346919"/>
  </r>
  <r>
    <x v="10"/>
    <n v="3536496.837493632"/>
  </r>
  <r>
    <x v="10"/>
    <n v="47356158.990320936"/>
  </r>
  <r>
    <x v="10"/>
    <n v="5408532.6907794187"/>
  </r>
  <r>
    <x v="10"/>
    <n v="36800258.830361687"/>
  </r>
  <r>
    <x v="10"/>
    <n v="25357961.78604177"/>
  </r>
  <r>
    <x v="10"/>
    <n v="64430883.942944467"/>
  </r>
  <r>
    <x v="10"/>
    <n v="46655568.736627609"/>
  </r>
  <r>
    <x v="10"/>
    <n v="5289726.2445236882"/>
  </r>
  <r>
    <x v="10"/>
    <n v="39734817.466123283"/>
  </r>
  <r>
    <x v="10"/>
    <n v="3224101.3937850227"/>
  </r>
  <r>
    <x v="10"/>
    <n v="34423507.222618438"/>
  </r>
  <r>
    <x v="10"/>
    <n v="23060636.029546611"/>
  </r>
  <r>
    <x v="10"/>
    <n v="3485154.6724401424"/>
  </r>
  <r>
    <x v="10"/>
    <n v="6246448.9516046867"/>
  </r>
  <r>
    <x v="10"/>
    <n v="17098461.521141108"/>
  </r>
  <r>
    <x v="10"/>
    <n v="0"/>
  </r>
  <r>
    <x v="10"/>
    <n v="52296466.994396329"/>
  </r>
  <r>
    <x v="10"/>
    <n v="15621546.947529292"/>
  </r>
  <r>
    <x v="10"/>
    <n v="6396867.6189505858"/>
  </r>
  <r>
    <x v="10"/>
    <n v="4632649.1462047882"/>
  </r>
  <r>
    <x v="10"/>
    <n v="4829570.7784004072"/>
  </r>
  <r>
    <x v="10"/>
    <n v="3796626.5868568518"/>
  </r>
  <r>
    <x v="10"/>
    <n v="2838415.9714722363"/>
  </r>
  <r>
    <x v="10"/>
    <n v="58372576.098828323"/>
  </r>
  <r>
    <x v="10"/>
    <n v="0"/>
  </r>
  <r>
    <x v="10"/>
    <n v="3486483.9949057563"/>
  </r>
  <r>
    <x v="10"/>
    <n v="11365986.938359654"/>
  </r>
  <r>
    <x v="10"/>
    <n v="9356081.6882322971"/>
  </r>
  <r>
    <x v="10"/>
    <n v="815359.75751400914"/>
  </r>
  <r>
    <x v="10"/>
    <n v="17952873.041263372"/>
  </r>
  <r>
    <x v="10"/>
    <n v="833508.5073866531"/>
  </r>
  <r>
    <x v="10"/>
    <n v="30869463.328578707"/>
  </r>
  <r>
    <x v="10"/>
    <n v="7969068.9597554756"/>
  </r>
  <r>
    <x v="10"/>
    <n v="2732718.510443199"/>
  </r>
  <r>
    <x v="10"/>
    <n v="780680.76617422316"/>
  </r>
  <r>
    <x v="10"/>
    <n v="25558008.492103923"/>
  </r>
  <r>
    <x v="10"/>
    <n v="26138423.330616403"/>
  </r>
  <r>
    <x v="10"/>
    <n v="2462733.117677025"/>
  </r>
  <r>
    <x v="10"/>
    <n v="13573116.999490576"/>
  </r>
  <r>
    <x v="10"/>
    <n v="15131220.525725929"/>
  </r>
  <r>
    <x v="10"/>
    <n v="14157808.991339786"/>
  </r>
  <r>
    <x v="10"/>
    <n v="19902459.70147733"/>
  </r>
  <r>
    <x v="10"/>
    <n v="59286926.069281712"/>
  </r>
  <r>
    <x v="10"/>
    <n v="3223627.9684156901"/>
  </r>
  <r>
    <x v="10"/>
    <n v="2873691.9918492101"/>
  </r>
  <r>
    <x v="10"/>
    <n v="4070688.568517575"/>
  </r>
  <r>
    <x v="10"/>
    <n v="35844067.852266937"/>
  </r>
  <r>
    <x v="10"/>
    <n v="1132890.5838003056"/>
  </r>
  <r>
    <x v="10"/>
    <n v="46036699.164544061"/>
  </r>
  <r>
    <x v="10"/>
    <n v="5174047.2042791648"/>
  </r>
  <r>
    <x v="10"/>
    <n v="9643399.5802343357"/>
  </r>
  <r>
    <x v="10"/>
    <n v="4036606.6062149769"/>
  </r>
  <r>
    <x v="10"/>
    <n v="5203653.7809475288"/>
  </r>
  <r>
    <x v="10"/>
    <n v="3521662.0652063168"/>
  </r>
  <r>
    <x v="10"/>
    <n v="47202906.767193072"/>
  </r>
  <r>
    <x v="10"/>
    <n v="4251858.8955680076"/>
  </r>
  <r>
    <x v="10"/>
    <n v="13025387.168619459"/>
  </r>
  <r>
    <x v="10"/>
    <n v="47934.901681100353"/>
  </r>
  <r>
    <x v="10"/>
    <n v="2707934.8089658683"/>
  </r>
  <r>
    <x v="10"/>
    <n v="2580459.7809475292"/>
  </r>
  <r>
    <x v="10"/>
    <n v="3349678.0560366786"/>
  </r>
  <r>
    <x v="10"/>
    <n v="0"/>
  </r>
  <r>
    <x v="10"/>
    <n v="5471561.2328069275"/>
  </r>
  <r>
    <x v="10"/>
    <n v="9353409.0504330099"/>
  </r>
  <r>
    <x v="10"/>
    <n v="835017.40499235864"/>
  </r>
  <r>
    <x v="10"/>
    <n v="4741187.1594498213"/>
  </r>
  <r>
    <x v="10"/>
    <n v="2209254.6449312274"/>
  </r>
  <r>
    <x v="10"/>
    <n v="11674.71625063678"/>
  </r>
  <r>
    <x v="10"/>
    <n v="9942193.9561895058"/>
  </r>
  <r>
    <x v="10"/>
    <n v="0"/>
  </r>
  <r>
    <x v="10"/>
    <n v="3677097.1757514006"/>
  </r>
  <r>
    <x v="10"/>
    <n v="3571653.9184921039"/>
  </r>
  <r>
    <x v="10"/>
    <n v="0"/>
  </r>
  <r>
    <x v="10"/>
    <n v="26491132.227203261"/>
  </r>
  <r>
    <x v="10"/>
    <n v="18986670.797758531"/>
  </r>
  <r>
    <x v="10"/>
    <n v="10641058.422822211"/>
  </r>
  <r>
    <x v="10"/>
    <n v="1669775.9419256239"/>
  </r>
  <r>
    <x v="10"/>
    <n v="41640286.94549159"/>
  </r>
  <r>
    <x v="10"/>
    <n v="2855956.0315843094"/>
  </r>
  <r>
    <x v="10"/>
    <n v="5632857.0229240954"/>
  </r>
  <r>
    <x v="10"/>
    <n v="3609849.7840040755"/>
  </r>
  <r>
    <x v="10"/>
    <n v="3045517.4151808457"/>
  </r>
  <r>
    <x v="10"/>
    <n v="4183869.8818135504"/>
  </r>
  <r>
    <x v="10"/>
    <n v="5934151.4579724912"/>
  </r>
  <r>
    <x v="10"/>
    <n v="0"/>
  </r>
  <r>
    <x v="10"/>
    <n v="0"/>
  </r>
  <r>
    <x v="10"/>
    <n v="138125.93275598573"/>
  </r>
  <r>
    <x v="10"/>
    <n v="1805191.9225674986"/>
  </r>
  <r>
    <x v="10"/>
    <n v="5349065.3336729491"/>
  </r>
  <r>
    <x v="10"/>
    <n v="0"/>
  </r>
  <r>
    <x v="11"/>
    <n v="1165205923.7781579"/>
  </r>
  <r>
    <x v="11"/>
    <n v="186860153.29782557"/>
  </r>
  <r>
    <x v="11"/>
    <n v="610123184.42022967"/>
  </r>
  <r>
    <x v="11"/>
    <n v="673009225.35743964"/>
  </r>
  <r>
    <x v="11"/>
    <n v="128691953.31541657"/>
  </r>
  <r>
    <x v="11"/>
    <n v="407785308.61568534"/>
  </r>
  <r>
    <x v="11"/>
    <n v="25360724.118250675"/>
  </r>
  <r>
    <x v="11"/>
    <n v="428389008.66259474"/>
  </r>
  <r>
    <x v="11"/>
    <n v="101685254.20473981"/>
  </r>
  <r>
    <x v="11"/>
    <n v="75200203.262154907"/>
  </r>
  <r>
    <x v="11"/>
    <n v="873530960.57854879"/>
  </r>
  <r>
    <x v="11"/>
    <n v="76990244.883459568"/>
  </r>
  <r>
    <x v="11"/>
    <n v="950648308.99584663"/>
  </r>
  <r>
    <x v="11"/>
    <n v="267137990.50965065"/>
  </r>
  <r>
    <x v="11"/>
    <n v="459490041.45809925"/>
  </r>
  <r>
    <x v="11"/>
    <n v="104476505.43268996"/>
  </r>
  <r>
    <x v="11"/>
    <n v="133078084.44759347"/>
  </r>
  <r>
    <x v="11"/>
    <n v="340846998.35328615"/>
  </r>
  <r>
    <x v="11"/>
    <n v="85094763.400928423"/>
  </r>
  <r>
    <x v="11"/>
    <n v="199820875.07451749"/>
  </r>
  <r>
    <x v="11"/>
    <n v="400496797.06718791"/>
  </r>
  <r>
    <x v="11"/>
    <n v="56363756.619594432"/>
  </r>
  <r>
    <x v="11"/>
    <n v="93719793.69557783"/>
  </r>
  <r>
    <x v="11"/>
    <n v="0"/>
  </r>
  <r>
    <x v="11"/>
    <n v="391471021.2020523"/>
  </r>
  <r>
    <x v="11"/>
    <n v="901632.23454678722"/>
  </r>
  <r>
    <x v="11"/>
    <n v="6281141.2714390429"/>
  </r>
  <r>
    <x v="11"/>
    <n v="133123106.10798927"/>
  </r>
  <r>
    <x v="11"/>
    <n v="216739713.50500858"/>
  </r>
  <r>
    <x v="11"/>
    <n v="14319724.509161985"/>
  </r>
  <r>
    <x v="11"/>
    <n v="31045866.385536283"/>
  </r>
  <r>
    <x v="11"/>
    <n v="405110304.80918646"/>
  </r>
  <r>
    <x v="11"/>
    <n v="38516672.484730028"/>
  </r>
  <r>
    <x v="11"/>
    <n v="167299109.80796483"/>
  </r>
  <r>
    <x v="11"/>
    <n v="13766299.898363059"/>
  </r>
  <r>
    <x v="11"/>
    <n v="18969211.998045444"/>
  </r>
  <r>
    <x v="11"/>
    <n v="142513775.30515516"/>
  </r>
  <r>
    <x v="11"/>
    <n v="5908689.150256536"/>
  </r>
  <r>
    <x v="11"/>
    <n v="175954502.76765209"/>
  </r>
  <r>
    <x v="11"/>
    <n v="194462458.61617398"/>
  </r>
  <r>
    <x v="11"/>
    <n v="67339476.3870022"/>
  </r>
  <r>
    <x v="11"/>
    <n v="33374928.639139999"/>
  </r>
  <r>
    <x v="11"/>
    <n v="6383924.2501832405"/>
  </r>
  <r>
    <x v="11"/>
    <n v="4867553.7463962864"/>
  </r>
  <r>
    <x v="11"/>
    <n v="106535200.6029807"/>
  </r>
  <r>
    <x v="11"/>
    <n v="33720257.256779872"/>
  </r>
  <r>
    <x v="11"/>
    <n v="70123269.490349382"/>
  </r>
  <r>
    <x v="11"/>
    <n v="96193924.749572456"/>
  </r>
  <r>
    <x v="11"/>
    <n v="109867561.81187394"/>
  </r>
  <r>
    <x v="11"/>
    <n v="122655903.37747374"/>
  </r>
  <r>
    <x v="11"/>
    <n v="4013578.3464451507"/>
  </r>
  <r>
    <x v="11"/>
    <n v="4527238.2233080873"/>
  </r>
  <r>
    <x v="11"/>
    <n v="45993084.480820917"/>
  </r>
  <r>
    <x v="11"/>
    <n v="78008388.504275605"/>
  </r>
  <r>
    <x v="11"/>
    <n v="52709559.661861718"/>
  </r>
  <r>
    <x v="11"/>
    <n v="66391.625702418765"/>
  </r>
  <r>
    <x v="11"/>
    <n v="34799376.750549719"/>
  </r>
  <r>
    <x v="11"/>
    <n v="20472679.543611046"/>
  </r>
  <r>
    <x v="11"/>
    <n v="16318472.821891034"/>
  </r>
  <r>
    <x v="11"/>
    <n v="5090398.2145125829"/>
  </r>
  <r>
    <x v="11"/>
    <n v="98165120.056682155"/>
  </r>
  <r>
    <x v="11"/>
    <n v="16631407.587588567"/>
  </r>
  <r>
    <x v="11"/>
    <n v="33083097.63694112"/>
  </r>
  <r>
    <x v="11"/>
    <n v="36622049.344734915"/>
  </r>
  <r>
    <x v="11"/>
    <n v="32632610.357195213"/>
  </r>
  <r>
    <x v="11"/>
    <n v="73160086.29367213"/>
  </r>
  <r>
    <x v="11"/>
    <n v="146736442.86831176"/>
  </r>
  <r>
    <x v="11"/>
    <n v="48668318.697288059"/>
  </r>
  <r>
    <x v="11"/>
    <n v="64564186.082580023"/>
  </r>
  <r>
    <x v="11"/>
    <n v="16198827.412655756"/>
  </r>
  <r>
    <x v="11"/>
    <n v="85042261.246029809"/>
  </r>
  <r>
    <x v="11"/>
    <n v="88748463.746884927"/>
  </r>
  <r>
    <x v="11"/>
    <n v="1221005.0574150991"/>
  </r>
  <r>
    <x v="11"/>
    <n v="427544.71048130956"/>
  </r>
  <r>
    <x v="11"/>
    <n v="91193225.359394088"/>
  </r>
  <r>
    <x v="11"/>
    <n v="9177309.5665770844"/>
  </r>
  <r>
    <x v="11"/>
    <n v="50944169.670168586"/>
  </r>
  <r>
    <x v="11"/>
    <n v="91697192.35866113"/>
  </r>
  <r>
    <x v="11"/>
    <n v="303991.2797459077"/>
  </r>
  <r>
    <x v="11"/>
    <n v="6647575.8895675549"/>
  </r>
  <r>
    <x v="11"/>
    <n v="81627513.933056444"/>
  </r>
  <r>
    <x v="11"/>
    <n v="75367129.691668704"/>
  </r>
  <r>
    <x v="11"/>
    <n v="2857539.9521133644"/>
  </r>
  <r>
    <x v="11"/>
    <n v="8394143.8475445881"/>
  </r>
  <r>
    <x v="11"/>
    <n v="26077453.471781094"/>
  </r>
  <r>
    <x v="11"/>
    <n v="58733500.773027122"/>
  </r>
  <r>
    <x v="11"/>
    <n v="2668867.7429758124"/>
  </r>
  <r>
    <x v="11"/>
    <n v="1283817.4991448817"/>
  </r>
  <r>
    <x v="11"/>
    <n v="34776118.765697539"/>
  </r>
  <r>
    <x v="11"/>
    <n v="77831950.39335452"/>
  </r>
  <r>
    <x v="11"/>
    <n v="1855862.8145614464"/>
  </r>
  <r>
    <x v="11"/>
    <n v="56132346.716833621"/>
  </r>
  <r>
    <x v="11"/>
    <n v="10298943.054971904"/>
  </r>
  <r>
    <x v="11"/>
    <n v="25750061.039824091"/>
  </r>
  <r>
    <x v="11"/>
    <n v="5823021.3818714879"/>
  </r>
  <r>
    <x v="11"/>
    <n v="15544527.975568045"/>
  </r>
  <r>
    <x v="11"/>
    <n v="9406542.8780845348"/>
  </r>
  <r>
    <x v="11"/>
    <n v="45291866.415831909"/>
  </r>
  <r>
    <x v="11"/>
    <n v="23276762.146103106"/>
  </r>
  <r>
    <x v="11"/>
    <n v="17423013.469826534"/>
  </r>
  <r>
    <x v="11"/>
    <n v="21676021.328121185"/>
  </r>
  <r>
    <x v="11"/>
    <n v="184025253.92132911"/>
  </r>
  <r>
    <x v="11"/>
    <n v="882785.59394087479"/>
  </r>
  <r>
    <x v="11"/>
    <n v="2255789.6467139018"/>
  </r>
  <r>
    <x v="11"/>
    <n v="9649195.8924993891"/>
  </r>
  <r>
    <x v="11"/>
    <n v="57450578.069875404"/>
  </r>
  <r>
    <x v="11"/>
    <n v="12408196.435866114"/>
  </r>
  <r>
    <x v="11"/>
    <n v="5403216.6567310048"/>
  </r>
  <r>
    <x v="11"/>
    <n v="0"/>
  </r>
  <r>
    <x v="11"/>
    <n v="3825380.3791839732"/>
  </r>
  <r>
    <x v="11"/>
    <n v="55949123.815294407"/>
  </r>
  <r>
    <x v="11"/>
    <n v="6119802.8429025169"/>
  </r>
  <r>
    <x v="11"/>
    <n v="257484.25800146593"/>
  </r>
  <r>
    <x v="11"/>
    <n v="18370054.364036161"/>
  </r>
  <r>
    <x v="11"/>
    <n v="34819561.111165404"/>
  </r>
  <r>
    <x v="11"/>
    <n v="2270560.4915709752"/>
  </r>
  <r>
    <x v="11"/>
    <n v="85276082.62399219"/>
  </r>
  <r>
    <x v="11"/>
    <n v="2369131.2181773763"/>
  </r>
  <r>
    <x v="11"/>
    <n v="201532.66454923042"/>
  </r>
  <r>
    <x v="11"/>
    <n v="13795112.329342781"/>
  </r>
  <r>
    <x v="11"/>
    <n v="31638375.685316395"/>
  </r>
  <r>
    <x v="11"/>
    <n v="19574557.146347426"/>
  </r>
  <r>
    <x v="11"/>
    <n v="16349681.06914244"/>
  </r>
  <r>
    <x v="11"/>
    <n v="27861191.255313952"/>
  </r>
  <r>
    <x v="11"/>
    <n v="21933183.459565114"/>
  </r>
  <r>
    <x v="11"/>
    <n v="1761137.4737356463"/>
  </r>
  <r>
    <x v="11"/>
    <n v="117412993.89689715"/>
  </r>
  <r>
    <x v="11"/>
    <n v="29528648.062545814"/>
  </r>
  <r>
    <x v="11"/>
    <n v="10139808.061568532"/>
  </r>
  <r>
    <x v="11"/>
    <n v="43484038.487173229"/>
  </r>
  <r>
    <x v="11"/>
    <n v="64286832.879550457"/>
  </r>
  <r>
    <x v="11"/>
    <n v="31455123.702907406"/>
  </r>
  <r>
    <x v="11"/>
    <n v="63257419.303200595"/>
  </r>
  <r>
    <x v="11"/>
    <n v="495034.6982653311"/>
  </r>
  <r>
    <x v="11"/>
    <n v="1579607.9736134866"/>
  </r>
  <r>
    <x v="11"/>
    <n v="4709038.3992181774"/>
  </r>
  <r>
    <x v="11"/>
    <n v="14018368.403615931"/>
  </r>
  <r>
    <x v="11"/>
    <n v="606955.78108966537"/>
  </r>
  <r>
    <x v="11"/>
    <n v="6949341.364280479"/>
  </r>
  <r>
    <x v="11"/>
    <n v="3915405.8040557052"/>
  </r>
  <r>
    <x v="11"/>
    <n v="55794934.806743227"/>
  </r>
  <r>
    <x v="11"/>
    <n v="47160591.92279502"/>
  </r>
  <r>
    <x v="11"/>
    <n v="887129.8284876619"/>
  </r>
  <r>
    <x v="11"/>
    <n v="42021760.638162717"/>
  </r>
  <r>
    <x v="11"/>
    <n v="6411025.3838260453"/>
  </r>
  <r>
    <x v="11"/>
    <n v="51903634.806743227"/>
  </r>
  <r>
    <x v="11"/>
    <n v="1944671.3168824825"/>
  </r>
  <r>
    <x v="11"/>
    <n v="1020351.5299291475"/>
  </r>
  <r>
    <x v="11"/>
    <n v="12194098.598582948"/>
  </r>
  <r>
    <x v="11"/>
    <n v="23350828.884436846"/>
  </r>
  <r>
    <x v="11"/>
    <n v="1155250.9738578061"/>
  </r>
  <r>
    <x v="11"/>
    <n v="2797830.2154898611"/>
  </r>
  <r>
    <x v="11"/>
    <n v="24893915.759589545"/>
  </r>
  <r>
    <x v="11"/>
    <n v="24608820.334229175"/>
  </r>
  <r>
    <x v="11"/>
    <n v="1173677.0603469338"/>
  </r>
  <r>
    <x v="11"/>
    <n v="3010771.5289518693"/>
  </r>
  <r>
    <x v="11"/>
    <n v="936867.0637674079"/>
  </r>
  <r>
    <x v="11"/>
    <n v="9118443.1751771327"/>
  </r>
  <r>
    <x v="11"/>
    <n v="34514914.393354513"/>
  </r>
  <r>
    <x v="11"/>
    <n v="21207107.961886149"/>
  </r>
  <r>
    <x v="11"/>
    <n v="5297.1922795015889"/>
  </r>
  <r>
    <x v="11"/>
    <n v="3138570.766674811"/>
  </r>
  <r>
    <x v="11"/>
    <n v="6911173.8411922799"/>
  </r>
  <r>
    <x v="11"/>
    <n v="10411595.633520646"/>
  </r>
  <r>
    <x v="11"/>
    <n v="19389522.282922063"/>
  </r>
  <r>
    <x v="11"/>
    <n v="1370784.9587099927"/>
  </r>
  <r>
    <x v="11"/>
    <n v="20553799.511360861"/>
  </r>
  <r>
    <x v="11"/>
    <n v="25226191.540679209"/>
  </r>
  <r>
    <x v="11"/>
    <n v="2644732.8580503301"/>
  </r>
  <r>
    <x v="11"/>
    <n v="17187391.314927928"/>
  </r>
  <r>
    <x v="11"/>
    <n v="401470.35524065478"/>
  </r>
  <r>
    <x v="11"/>
    <n v="33134617.753237236"/>
  </r>
  <r>
    <x v="11"/>
    <n v="4743680.4260933306"/>
  </r>
  <r>
    <x v="11"/>
    <n v="7936133.5704861963"/>
  </r>
  <r>
    <x v="11"/>
    <n v="3779893.4248717325"/>
  </r>
  <r>
    <x v="11"/>
    <n v="33221723.906181287"/>
  </r>
  <r>
    <x v="11"/>
    <n v="22179.755680430004"/>
  </r>
  <r>
    <x v="11"/>
    <n v="2101153.2401661375"/>
  </r>
  <r>
    <x v="11"/>
    <n v="9863622.5673100427"/>
  </r>
  <r>
    <x v="11"/>
    <n v="41685509.725873448"/>
  </r>
  <r>
    <x v="11"/>
    <n v="4345180.7935499633"/>
  </r>
  <r>
    <x v="11"/>
    <n v="3359478.0014659176"/>
  </r>
  <r>
    <x v="11"/>
    <n v="752514.48228683125"/>
  </r>
  <r>
    <x v="11"/>
    <n v="3008785.0818470563"/>
  </r>
  <r>
    <x v="11"/>
    <n v="660905.26850720751"/>
  </r>
  <r>
    <x v="11"/>
    <n v="11490878.427559249"/>
  </r>
  <r>
    <x v="11"/>
    <n v="298962.52626435377"/>
  </r>
  <r>
    <x v="11"/>
    <n v="1155443.3549963352"/>
  </r>
  <r>
    <x v="11"/>
    <n v="579407.24945028103"/>
  </r>
  <r>
    <x v="11"/>
    <n v="0"/>
  </r>
  <r>
    <x v="11"/>
    <n v="69266.157830442229"/>
  </r>
  <r>
    <x v="11"/>
    <n v="2593964.3703884683"/>
  </r>
  <r>
    <x v="11"/>
    <n v="432197.64964573667"/>
  </r>
  <r>
    <x v="11"/>
    <n v="19924473.83044222"/>
  </r>
  <r>
    <x v="11"/>
    <n v="3148136.1358416812"/>
  </r>
  <r>
    <x v="11"/>
    <n v="1400483.2377229417"/>
  </r>
  <r>
    <x v="11"/>
    <n v="550299.53579281701"/>
  </r>
  <r>
    <x v="11"/>
    <n v="208693.26948448573"/>
  </r>
  <r>
    <x v="11"/>
    <n v="0"/>
  </r>
  <r>
    <x v="11"/>
    <n v="14346655.631566091"/>
  </r>
  <r>
    <x v="12"/>
    <n v="6326138.12283614"/>
  </r>
  <r>
    <x v="12"/>
    <n v="766279739.84918189"/>
  </r>
  <r>
    <x v="12"/>
    <n v="56008354.97557506"/>
  </r>
  <r>
    <x v="12"/>
    <n v="139149817.90656868"/>
  </r>
  <r>
    <x v="12"/>
    <n v="163939202.64073989"/>
  </r>
  <r>
    <x v="12"/>
    <n v="468683615.82926255"/>
  </r>
  <r>
    <x v="12"/>
    <n v="345564520.92293102"/>
  </r>
  <r>
    <x v="12"/>
    <n v="528125935.44415468"/>
  </r>
  <r>
    <x v="12"/>
    <n v="287555435.56177378"/>
  </r>
  <r>
    <x v="12"/>
    <n v="892382668.11477363"/>
  </r>
  <r>
    <x v="12"/>
    <n v="291149190.53070909"/>
  </r>
  <r>
    <x v="12"/>
    <n v="579481212.0882144"/>
  </r>
  <r>
    <x v="12"/>
    <n v="110194071.03912735"/>
  </r>
  <r>
    <x v="12"/>
    <n v="1094399764.0891631"/>
  </r>
  <r>
    <x v="12"/>
    <n v="502863825.80033201"/>
  </r>
  <r>
    <x v="12"/>
    <n v="346991117.78230971"/>
  </r>
  <r>
    <x v="12"/>
    <n v="323559730.47189951"/>
  </r>
  <r>
    <x v="12"/>
    <n v="299157894.0099597"/>
  </r>
  <r>
    <x v="12"/>
    <n v="135807009.42186388"/>
  </r>
  <r>
    <x v="12"/>
    <n v="57193487.032487556"/>
  </r>
  <r>
    <x v="12"/>
    <n v="339931728.87929809"/>
  </r>
  <r>
    <x v="12"/>
    <n v="36128527.304719001"/>
  </r>
  <r>
    <x v="12"/>
    <n v="104255947.99905147"/>
  </r>
  <r>
    <x v="12"/>
    <n v="30637076.804363295"/>
  </r>
  <r>
    <x v="12"/>
    <n v="23286741.182831399"/>
  </r>
  <r>
    <x v="12"/>
    <n v="397543061.2729429"/>
  </r>
  <r>
    <x v="12"/>
    <n v="24975396.788238086"/>
  </r>
  <r>
    <x v="12"/>
    <n v="94318077.273891404"/>
  </r>
  <r>
    <x v="12"/>
    <n v="9086499.5115010682"/>
  </r>
  <r>
    <x v="12"/>
    <n v="11878890.616077781"/>
  </r>
  <r>
    <x v="12"/>
    <n v="319632874.70808637"/>
  </r>
  <r>
    <x v="12"/>
    <n v="78814765.493953049"/>
  </r>
  <r>
    <x v="12"/>
    <n v="36095214.402655922"/>
  </r>
  <r>
    <x v="12"/>
    <n v="66275724.455299981"/>
  </r>
  <r>
    <x v="12"/>
    <n v="20611875.599715438"/>
  </r>
  <r>
    <x v="12"/>
    <n v="10884479.971543752"/>
  </r>
  <r>
    <x v="12"/>
    <n v="779453840.78728962"/>
  </r>
  <r>
    <x v="12"/>
    <n v="191146281.60967514"/>
  </r>
  <r>
    <x v="12"/>
    <n v="6121698.9945458863"/>
  </r>
  <r>
    <x v="12"/>
    <n v="104587075.16243777"/>
  </r>
  <r>
    <x v="12"/>
    <n v="386587699.92221963"/>
  </r>
  <r>
    <x v="12"/>
    <n v="526785.9113113588"/>
  </r>
  <r>
    <x v="12"/>
    <n v="3972891.9668010436"/>
  </r>
  <r>
    <x v="12"/>
    <n v="228482456.4372777"/>
  </r>
  <r>
    <x v="12"/>
    <n v="69697669.266303062"/>
  </r>
  <r>
    <x v="12"/>
    <n v="47128541.796537824"/>
  </r>
  <r>
    <x v="12"/>
    <n v="88354155.89566043"/>
  </r>
  <r>
    <x v="12"/>
    <n v="197045731.02584776"/>
  </r>
  <r>
    <x v="12"/>
    <n v="698547275.60161257"/>
  </r>
  <r>
    <x v="12"/>
    <n v="28413410.737491108"/>
  </r>
  <r>
    <x v="12"/>
    <n v="4431269.5091297133"/>
  </r>
  <r>
    <x v="12"/>
    <n v="4044544.1261560353"/>
  </r>
  <r>
    <x v="12"/>
    <n v="37111334.993597344"/>
  </r>
  <r>
    <x v="12"/>
    <n v="4426918.4007588336"/>
  </r>
  <r>
    <x v="12"/>
    <n v="40106297.984349065"/>
  </r>
  <r>
    <x v="12"/>
    <n v="71022277.795589283"/>
  </r>
  <r>
    <x v="12"/>
    <n v="206049374.92530236"/>
  </r>
  <r>
    <x v="12"/>
    <n v="31949526.547782786"/>
  </r>
  <r>
    <x v="12"/>
    <n v="63621109.764287412"/>
  </r>
  <r>
    <x v="12"/>
    <n v="43743142.821911313"/>
  </r>
  <r>
    <x v="12"/>
    <n v="16355544.964666827"/>
  </r>
  <r>
    <x v="12"/>
    <n v="277819978.22433013"/>
  </r>
  <r>
    <x v="12"/>
    <n v="446333.83068532136"/>
  </r>
  <r>
    <x v="12"/>
    <n v="62965794.630305909"/>
  </r>
  <r>
    <x v="12"/>
    <n v="27216054.758359026"/>
  </r>
  <r>
    <x v="12"/>
    <n v="28819785.586910129"/>
  </r>
  <r>
    <x v="12"/>
    <n v="127368605.76523596"/>
  </r>
  <r>
    <x v="12"/>
    <n v="48891557.062366612"/>
  </r>
  <r>
    <x v="12"/>
    <n v="54509393.799383454"/>
  </r>
  <r>
    <x v="12"/>
    <n v="95675864.090111464"/>
  </r>
  <r>
    <x v="12"/>
    <n v="0"/>
  </r>
  <r>
    <x v="12"/>
    <n v="15157198.912971308"/>
  </r>
  <r>
    <x v="12"/>
    <n v="32126321.807920326"/>
  </r>
  <r>
    <x v="12"/>
    <n v="10100427.17856296"/>
  </r>
  <r>
    <x v="12"/>
    <n v="25510858.861750063"/>
  </r>
  <r>
    <x v="12"/>
    <n v="80704064.94949016"/>
  </r>
  <r>
    <x v="12"/>
    <n v="11677150.30400759"/>
  </r>
  <r>
    <x v="12"/>
    <n v="20026043.584538773"/>
  </r>
  <r>
    <x v="12"/>
    <n v="11791464.60327247"/>
  </r>
  <r>
    <x v="12"/>
    <n v="7730532.1707374919"/>
  </r>
  <r>
    <x v="12"/>
    <n v="50543488.792032257"/>
  </r>
  <r>
    <x v="12"/>
    <n v="380700.27033436095"/>
  </r>
  <r>
    <x v="12"/>
    <n v="15614050.09343135"/>
  </r>
  <r>
    <x v="12"/>
    <n v="32925249.572682004"/>
  </r>
  <r>
    <x v="12"/>
    <n v="284542607.84064502"/>
  </r>
  <r>
    <x v="12"/>
    <n v="6138247.9705952108"/>
  </r>
  <r>
    <x v="12"/>
    <n v="18245632.570073515"/>
  </r>
  <r>
    <x v="12"/>
    <n v="37302271.355940245"/>
  </r>
  <r>
    <x v="12"/>
    <n v="98791865.622954711"/>
  </r>
  <r>
    <x v="12"/>
    <n v="76445877.928385109"/>
  </r>
  <r>
    <x v="12"/>
    <n v="49201304.303533323"/>
  </r>
  <r>
    <x v="12"/>
    <n v="153311889.6751245"/>
  </r>
  <r>
    <x v="12"/>
    <n v="10732905.507232631"/>
  </r>
  <r>
    <x v="12"/>
    <n v="124060258.75361632"/>
  </r>
  <r>
    <x v="12"/>
    <n v="15820291.327483995"/>
  </r>
  <r>
    <x v="12"/>
    <n v="62076388.129001662"/>
  </r>
  <r>
    <x v="12"/>
    <n v="3350422.9243538063"/>
  </r>
  <r>
    <x v="12"/>
    <n v="23311000.131847288"/>
  </r>
  <r>
    <x v="12"/>
    <n v="46880213.793692201"/>
  </r>
  <r>
    <x v="12"/>
    <n v="14632102.204410721"/>
  </r>
  <r>
    <x v="12"/>
    <n v="18824073.780412618"/>
  </r>
  <r>
    <x v="12"/>
    <n v="4417265.1932653552"/>
  </r>
  <r>
    <x v="12"/>
    <n v="35326918.093431354"/>
  </r>
  <r>
    <x v="12"/>
    <n v="24731141.978657816"/>
  </r>
  <r>
    <x v="12"/>
    <n v="18329721.430400759"/>
  </r>
  <r>
    <x v="12"/>
    <n v="31174330.127578851"/>
  </r>
  <r>
    <x v="12"/>
    <n v="8812001.8932890687"/>
  </r>
  <r>
    <x v="12"/>
    <n v="37190742.721365906"/>
  </r>
  <r>
    <x v="12"/>
    <n v="47211264.964666829"/>
  </r>
  <r>
    <x v="12"/>
    <n v="50739662.117144898"/>
  </r>
  <r>
    <x v="12"/>
    <n v="4950684.1565093668"/>
  </r>
  <r>
    <x v="12"/>
    <n v="28816567.851078968"/>
  </r>
  <r>
    <x v="12"/>
    <n v="10501363.142518379"/>
  </r>
  <r>
    <x v="12"/>
    <n v="12165642.553474035"/>
  </r>
  <r>
    <x v="12"/>
    <n v="4344863.9658525018"/>
  </r>
  <r>
    <x v="12"/>
    <n v="45905528.60801518"/>
  </r>
  <r>
    <x v="12"/>
    <n v="95182097.967275321"/>
  </r>
  <r>
    <x v="12"/>
    <n v="87341348.573867679"/>
  </r>
  <r>
    <x v="12"/>
    <n v="22918484.12710458"/>
  </r>
  <r>
    <x v="12"/>
    <n v="28767546.231918428"/>
  </r>
  <r>
    <x v="12"/>
    <n v="1639123.7514820965"/>
  </r>
  <r>
    <x v="12"/>
    <n v="31170956.064500831"/>
  </r>
  <r>
    <x v="12"/>
    <n v="11984153.133507233"/>
  </r>
  <r>
    <x v="12"/>
    <n v="42354576.907754332"/>
  </r>
  <r>
    <x v="12"/>
    <n v="2981499.3066160781"/>
  </r>
  <r>
    <x v="12"/>
    <n v="70725881.335546598"/>
  </r>
  <r>
    <x v="12"/>
    <n v="3485743.6974152243"/>
  </r>
  <r>
    <x v="12"/>
    <n v="603260.3319895661"/>
  </r>
  <r>
    <x v="12"/>
    <n v="45341515.09983401"/>
  </r>
  <r>
    <x v="12"/>
    <n v="4967576.1840170743"/>
  </r>
  <r>
    <x v="12"/>
    <n v="0"/>
  </r>
  <r>
    <x v="12"/>
    <n v="6628140.6516480921"/>
  </r>
  <r>
    <x v="12"/>
    <n v="2388806.2622717572"/>
  </r>
  <r>
    <x v="12"/>
    <n v="101322858.02987906"/>
  </r>
  <r>
    <x v="12"/>
    <n v="19566035.462176904"/>
  </r>
  <r>
    <x v="12"/>
    <n v="11764094.307801755"/>
  </r>
  <r>
    <x v="12"/>
    <n v="0"/>
  </r>
  <r>
    <x v="12"/>
    <n v="2004936.022764999"/>
  </r>
  <r>
    <x v="12"/>
    <n v="2292771.3948304486"/>
  </r>
  <r>
    <x v="12"/>
    <n v="3314782.4832819542"/>
  </r>
  <r>
    <x v="12"/>
    <n v="9725877.9511501081"/>
  </r>
  <r>
    <x v="12"/>
    <n v="15863398.565805076"/>
  </r>
  <r>
    <x v="12"/>
    <n v="0"/>
  </r>
  <r>
    <x v="12"/>
    <n v="556370.84277922695"/>
  </r>
  <r>
    <x v="12"/>
    <n v="26668981.044344325"/>
  </r>
  <r>
    <x v="12"/>
    <n v="847102.61133507243"/>
  </r>
  <r>
    <x v="12"/>
    <n v="10453557.401944511"/>
  </r>
  <r>
    <x v="12"/>
    <n v="43845.450320132797"/>
  </r>
  <r>
    <x v="12"/>
    <n v="2915097.1373013994"/>
  </r>
  <r>
    <x v="12"/>
    <n v="833849.53474033682"/>
  </r>
  <r>
    <x v="12"/>
    <n v="43274363.004031308"/>
  </r>
  <r>
    <x v="12"/>
    <n v="0"/>
  </r>
  <r>
    <x v="12"/>
    <n v="17914822.403604459"/>
  </r>
  <r>
    <x v="12"/>
    <n v="0"/>
  </r>
  <r>
    <x v="12"/>
    <n v="49281493.667536169"/>
  </r>
  <r>
    <x v="12"/>
    <n v="2720758.4861275791"/>
  </r>
  <r>
    <x v="12"/>
    <n v="6661097.4749822151"/>
  </r>
  <r>
    <x v="12"/>
    <n v="13843600.598529762"/>
  </r>
  <r>
    <x v="12"/>
    <n v="14638674.462414039"/>
  </r>
  <r>
    <x v="12"/>
    <n v="10401843.480199195"/>
  </r>
  <r>
    <x v="12"/>
    <n v="10653918.994545886"/>
  </r>
  <r>
    <x v="12"/>
    <n v="31881901.98624615"/>
  </r>
  <r>
    <x v="12"/>
    <n v="46034246.726108611"/>
  </r>
  <r>
    <x v="12"/>
    <n v="62511.357837325115"/>
  </r>
  <r>
    <x v="12"/>
    <n v="2203185.02632203"/>
  </r>
  <r>
    <x v="12"/>
    <n v="28988623.355940245"/>
  </r>
  <r>
    <x v="12"/>
    <n v="18150715.876689591"/>
  </r>
  <r>
    <x v="12"/>
    <n v="5466242.7317998586"/>
  </r>
  <r>
    <x v="12"/>
    <n v="1503748.6981266304"/>
  </r>
  <r>
    <x v="12"/>
    <n v="310504.99407161493"/>
  </r>
  <r>
    <x v="12"/>
    <n v="248638.48612757886"/>
  </r>
  <r>
    <x v="12"/>
    <n v="13315876.723737255"/>
  </r>
  <r>
    <x v="12"/>
    <n v="1328136.7483993361"/>
  </r>
  <r>
    <x v="12"/>
    <n v="13467496.783495378"/>
  </r>
  <r>
    <x v="12"/>
    <n v="24153669.128764525"/>
  </r>
  <r>
    <x v="12"/>
    <n v="3382250.7175717335"/>
  </r>
  <r>
    <x v="12"/>
    <n v="53568.136589992893"/>
  </r>
  <r>
    <x v="12"/>
    <n v="113838.80388902064"/>
  </r>
  <r>
    <x v="12"/>
    <n v="8893348.5131610148"/>
  </r>
  <r>
    <x v="12"/>
    <n v="0"/>
  </r>
  <r>
    <x v="12"/>
    <n v="1993691.3170500358"/>
  </r>
  <r>
    <x v="12"/>
    <n v="3603217.1097936924"/>
  </r>
  <r>
    <x v="12"/>
    <n v="0"/>
  </r>
  <r>
    <x v="12"/>
    <n v="6962455.1539008776"/>
  </r>
  <r>
    <x v="12"/>
    <n v="917343.48304481863"/>
  </r>
  <r>
    <x v="12"/>
    <n v="0"/>
  </r>
  <r>
    <x v="12"/>
    <n v="6094333.0414986964"/>
  </r>
  <r>
    <x v="12"/>
    <n v="1321977.0206307804"/>
  </r>
  <r>
    <x v="12"/>
    <n v="3741690.4823334129"/>
  </r>
  <r>
    <x v="12"/>
    <n v="6060970.2015650943"/>
  </r>
  <r>
    <x v="12"/>
    <n v="6344484.8622243302"/>
  </r>
  <r>
    <x v="12"/>
    <n v="2393693.6599478303"/>
  </r>
  <r>
    <x v="12"/>
    <n v="8751705.1714488976"/>
  </r>
  <r>
    <x v="12"/>
    <n v="6740624.6193976765"/>
  </r>
  <r>
    <x v="12"/>
    <n v="3287462.1256817644"/>
  </r>
  <r>
    <x v="12"/>
    <n v="20587395.187099837"/>
  </r>
  <r>
    <x v="12"/>
    <n v="49427.635760018973"/>
  </r>
  <r>
    <x v="12"/>
    <n v="0"/>
  </r>
  <r>
    <x v="12"/>
    <n v="3113895.4574341951"/>
  </r>
  <r>
    <x v="12"/>
    <n v="8081056.9400047436"/>
  </r>
  <r>
    <x v="13"/>
    <n v="119179998.88044229"/>
  </r>
  <r>
    <x v="13"/>
    <n v="72447441.628196269"/>
  </r>
  <r>
    <x v="13"/>
    <n v="2180752716.4865236"/>
  </r>
  <r>
    <x v="13"/>
    <n v="16858849.362819627"/>
  </r>
  <r>
    <x v="13"/>
    <n v="679499737.20801663"/>
  </r>
  <r>
    <x v="13"/>
    <n v="27606890.255701452"/>
  </r>
  <r>
    <x v="13"/>
    <n v="3731802.9440221149"/>
  </r>
  <r>
    <x v="13"/>
    <n v="75381984.975812018"/>
  </r>
  <r>
    <x v="13"/>
    <n v="36463486.313752592"/>
  </r>
  <r>
    <x v="13"/>
    <n v="21161021.962681409"/>
  </r>
  <r>
    <x v="13"/>
    <n v="94803314.208707675"/>
  </r>
  <r>
    <x v="13"/>
    <n v="134668333.61713892"/>
  </r>
  <r>
    <x v="13"/>
    <n v="930757060.91223216"/>
  </r>
  <r>
    <x v="13"/>
    <n v="778029591.92812717"/>
  </r>
  <r>
    <x v="13"/>
    <n v="122450728.3593642"/>
  </r>
  <r>
    <x v="13"/>
    <n v="247346492.59156877"/>
  </r>
  <r>
    <x v="13"/>
    <n v="86273507.8341396"/>
  </r>
  <r>
    <x v="13"/>
    <n v="411857710.37456805"/>
  </r>
  <r>
    <x v="13"/>
    <n v="570005539.79543889"/>
  </r>
  <r>
    <x v="13"/>
    <n v="289588796.42570835"/>
  </r>
  <r>
    <x v="13"/>
    <n v="120896804.7740152"/>
  </r>
  <r>
    <x v="13"/>
    <n v="149908775.08500347"/>
  </r>
  <r>
    <x v="13"/>
    <n v="435924394.5266068"/>
  </r>
  <r>
    <x v="13"/>
    <n v="44114719.543883897"/>
  </r>
  <r>
    <x v="13"/>
    <n v="480742023.2066344"/>
  </r>
  <r>
    <x v="13"/>
    <n v="537844259.8286109"/>
  </r>
  <r>
    <x v="13"/>
    <n v="84759030.346924677"/>
  </r>
  <r>
    <x v="13"/>
    <n v="192972554.14236352"/>
  </r>
  <r>
    <x v="13"/>
    <n v="119170914.59295093"/>
  </r>
  <r>
    <x v="13"/>
    <n v="9484154.3303386308"/>
  </r>
  <r>
    <x v="13"/>
    <n v="138778177.48721492"/>
  </r>
  <r>
    <x v="13"/>
    <n v="77478846.073255017"/>
  </r>
  <r>
    <x v="13"/>
    <n v="103179626.28610919"/>
  </r>
  <r>
    <x v="13"/>
    <n v="562340088.50587428"/>
  </r>
  <r>
    <x v="13"/>
    <n v="373320909.97650313"/>
  </r>
  <r>
    <x v="13"/>
    <n v="68032897.636489287"/>
  </r>
  <r>
    <x v="13"/>
    <n v="58871903.071181752"/>
  </r>
  <r>
    <x v="13"/>
    <n v="22715907.339322738"/>
  </r>
  <r>
    <x v="13"/>
    <n v="113682981.99032481"/>
  </r>
  <r>
    <x v="13"/>
    <n v="88234488.492052525"/>
  </r>
  <r>
    <x v="13"/>
    <n v="65767429.885279886"/>
  </r>
  <r>
    <x v="13"/>
    <n v="324179822.7366966"/>
  </r>
  <r>
    <x v="13"/>
    <n v="22560354.471319973"/>
  </r>
  <r>
    <x v="13"/>
    <n v="49013202.744989634"/>
  </r>
  <r>
    <x v="13"/>
    <n v="156480230.9633725"/>
  </r>
  <r>
    <x v="13"/>
    <n v="41942435.870076016"/>
  </r>
  <r>
    <x v="13"/>
    <n v="326621502.88597095"/>
  </r>
  <r>
    <x v="13"/>
    <n v="133450039.3365584"/>
  </r>
  <r>
    <x v="13"/>
    <n v="5052000.6993780239"/>
  </r>
  <r>
    <x v="13"/>
    <n v="49063125.196959227"/>
  </r>
  <r>
    <x v="13"/>
    <n v="245298963.37249482"/>
  </r>
  <r>
    <x v="13"/>
    <n v="48261596.597097442"/>
  </r>
  <r>
    <x v="13"/>
    <n v="44872450.783690393"/>
  </r>
  <r>
    <x v="13"/>
    <n v="24436001.462335866"/>
  </r>
  <r>
    <x v="13"/>
    <n v="282110312.30131304"/>
  </r>
  <r>
    <x v="13"/>
    <n v="47560870.47408431"/>
  </r>
  <r>
    <x v="13"/>
    <n v="28704821.418106426"/>
  </r>
  <r>
    <x v="13"/>
    <n v="59013908.602626123"/>
  </r>
  <r>
    <x v="13"/>
    <n v="8658150.6731167939"/>
  </r>
  <r>
    <x v="13"/>
    <n v="2828750.5238424325"/>
  </r>
  <r>
    <x v="13"/>
    <n v="148007490.87214929"/>
  </r>
  <r>
    <x v="13"/>
    <n v="285017145.0919143"/>
  </r>
  <r>
    <x v="13"/>
    <n v="18048224.519695923"/>
  </r>
  <r>
    <x v="13"/>
    <n v="97877737.02280581"/>
  </r>
  <r>
    <x v="13"/>
    <n v="82471401.321354523"/>
  </r>
  <r>
    <x v="13"/>
    <n v="12889224.539046302"/>
  </r>
  <r>
    <x v="13"/>
    <n v="76876652.937111259"/>
  </r>
  <r>
    <x v="13"/>
    <n v="50848106.485141672"/>
  </r>
  <r>
    <x v="13"/>
    <n v="114332.9398756047"/>
  </r>
  <r>
    <x v="13"/>
    <n v="15326192.754664823"/>
  </r>
  <r>
    <x v="13"/>
    <n v="33610108.870767102"/>
  </r>
  <r>
    <x v="13"/>
    <n v="20106700.442294404"/>
  </r>
  <r>
    <x v="13"/>
    <n v="127844437.05321355"/>
  </r>
  <r>
    <x v="13"/>
    <n v="121078598.0926054"/>
  </r>
  <r>
    <x v="13"/>
    <n v="249397261.52868003"/>
  </r>
  <r>
    <x v="13"/>
    <n v="883668.9509329648"/>
  </r>
  <r>
    <x v="13"/>
    <n v="1310634.6814098135"/>
  </r>
  <r>
    <x v="13"/>
    <n v="39306090.006910853"/>
  </r>
  <r>
    <x v="13"/>
    <n v="101658848.64409122"/>
  </r>
  <r>
    <x v="13"/>
    <n v="63356655.718037315"/>
  </r>
  <r>
    <x v="13"/>
    <n v="3788928.2847270216"/>
  </r>
  <r>
    <x v="13"/>
    <n v="6908835.8120248793"/>
  </r>
  <r>
    <x v="13"/>
    <n v="226102769.23289564"/>
  </r>
  <r>
    <x v="13"/>
    <n v="23509617.166551486"/>
  </r>
  <r>
    <x v="13"/>
    <n v="89163133.841050446"/>
  </r>
  <r>
    <x v="13"/>
    <n v="904564.7104353836"/>
  </r>
  <r>
    <x v="13"/>
    <n v="322647.23151347617"/>
  </r>
  <r>
    <x v="13"/>
    <n v="6011750.2944022119"/>
  </r>
  <r>
    <x v="13"/>
    <n v="2171878.7090532137"/>
  </r>
  <r>
    <x v="13"/>
    <n v="30674801.995853491"/>
  </r>
  <r>
    <x v="13"/>
    <n v="13214740.270905321"/>
  </r>
  <r>
    <x v="13"/>
    <n v="25995067.256392535"/>
  </r>
  <r>
    <x v="13"/>
    <n v="10246745.147201106"/>
  </r>
  <r>
    <x v="13"/>
    <n v="133962642.45749827"/>
  </r>
  <r>
    <x v="13"/>
    <n v="58036060.035936423"/>
  </r>
  <r>
    <x v="13"/>
    <n v="69394794.106427088"/>
  </r>
  <r>
    <x v="13"/>
    <n v="681216.10228058056"/>
  </r>
  <r>
    <x v="13"/>
    <n v="39861199.66275052"/>
  </r>
  <r>
    <x v="13"/>
    <n v="11885723.986178299"/>
  </r>
  <r>
    <x v="13"/>
    <n v="61790.872149274357"/>
  </r>
  <r>
    <x v="13"/>
    <n v="11879147.527297858"/>
  </r>
  <r>
    <x v="13"/>
    <n v="34990515.604699381"/>
  </r>
  <r>
    <x v="13"/>
    <n v="32029489.249481685"/>
  </r>
  <r>
    <x v="13"/>
    <n v="2112222.3386316518"/>
  </r>
  <r>
    <x v="13"/>
    <n v="13511307.350380097"/>
  </r>
  <r>
    <x v="13"/>
    <n v="52224292.727021426"/>
  </r>
  <r>
    <x v="13"/>
    <n v="12913750.217000691"/>
  </r>
  <r>
    <x v="13"/>
    <n v="40063359.333794057"/>
  </r>
  <r>
    <x v="13"/>
    <n v="26421159.781617139"/>
  </r>
  <r>
    <x v="13"/>
    <n v="54506520.113337941"/>
  </r>
  <r>
    <x v="13"/>
    <n v="237383.16793365584"/>
  </r>
  <r>
    <x v="13"/>
    <n v="46800930.910850033"/>
  </r>
  <r>
    <x v="13"/>
    <n v="2561045.6199032483"/>
  </r>
  <r>
    <x v="13"/>
    <n v="23373186.228058051"/>
  </r>
  <r>
    <x v="13"/>
    <n v="19651380.851416726"/>
  </r>
  <r>
    <x v="13"/>
    <n v="5278359.1237042155"/>
  </r>
  <r>
    <x v="13"/>
    <n v="48580088.721492745"/>
  </r>
  <r>
    <x v="13"/>
    <n v="10729264.870767104"/>
  </r>
  <r>
    <x v="13"/>
    <n v="14754431.032480994"/>
  </r>
  <r>
    <x v="13"/>
    <n v="23899060.381478921"/>
  </r>
  <r>
    <x v="13"/>
    <n v="10369069.813407049"/>
  </r>
  <r>
    <x v="13"/>
    <n v="26875087.306150656"/>
  </r>
  <r>
    <x v="13"/>
    <n v="1391665.5977885281"/>
  </r>
  <r>
    <x v="13"/>
    <n v="50839093.910158947"/>
  </r>
  <r>
    <x v="13"/>
    <n v="221344232.99239805"/>
  </r>
  <r>
    <x v="13"/>
    <n v="540509.83275742922"/>
  </r>
  <r>
    <x v="13"/>
    <n v="3161245.5701451278"/>
  </r>
  <r>
    <x v="13"/>
    <n v="22380967.740152039"/>
  </r>
  <r>
    <x v="13"/>
    <n v="6925257.9765031096"/>
  </r>
  <r>
    <x v="13"/>
    <n v="58645854.697995856"/>
  </r>
  <r>
    <x v="13"/>
    <n v="6891388.5805114033"/>
  </r>
  <r>
    <x v="13"/>
    <n v="21809594.109191429"/>
  </r>
  <r>
    <x v="13"/>
    <n v="16908771.814789221"/>
  </r>
  <r>
    <x v="13"/>
    <n v="16534641.329647547"/>
  </r>
  <r>
    <x v="13"/>
    <n v="37867954.70352453"/>
  </r>
  <r>
    <x v="13"/>
    <n v="5421782.03178991"/>
  </r>
  <r>
    <x v="13"/>
    <n v="12370300.171389081"/>
  </r>
  <r>
    <x v="13"/>
    <n v="31437308.445058741"/>
  </r>
  <r>
    <x v="13"/>
    <n v="13882807.673807878"/>
  </r>
  <r>
    <x v="13"/>
    <n v="38576611.386316516"/>
  </r>
  <r>
    <x v="13"/>
    <n v="20479090.844505873"/>
  </r>
  <r>
    <x v="13"/>
    <n v="295459737.10020733"/>
  </r>
  <r>
    <x v="13"/>
    <n v="3604340.2874913616"/>
  </r>
  <r>
    <x v="13"/>
    <n v="26240151.082239114"/>
  </r>
  <r>
    <x v="13"/>
    <n v="13938985.98756047"/>
  </r>
  <r>
    <x v="13"/>
    <n v="1411631.203870076"/>
  </r>
  <r>
    <x v="13"/>
    <n v="7036228.8652384244"/>
  </r>
  <r>
    <x v="13"/>
    <n v="8231497.1029716656"/>
  </r>
  <r>
    <x v="13"/>
    <n v="3587717.749827229"/>
  </r>
  <r>
    <x v="13"/>
    <n v="4259682.9384934343"/>
  </r>
  <r>
    <x v="13"/>
    <n v="3405888.5749827228"/>
  </r>
  <r>
    <x v="13"/>
    <n v="30994365.589495506"/>
  </r>
  <r>
    <x v="13"/>
    <n v="9171970.7975120936"/>
  </r>
  <r>
    <x v="13"/>
    <n v="13676516.0967519"/>
  </r>
  <r>
    <x v="13"/>
    <n v="872106.36351071182"/>
  </r>
  <r>
    <x v="13"/>
    <n v="7209513.7055977881"/>
  </r>
  <r>
    <x v="13"/>
    <n v="1709404.7408431238"/>
  </r>
  <r>
    <x v="13"/>
    <n v="2660133.3241188666"/>
  </r>
  <r>
    <x v="13"/>
    <n v="38743.737387698689"/>
  </r>
  <r>
    <x v="13"/>
    <n v="3538816.1465100208"/>
  </r>
  <r>
    <x v="13"/>
    <n v="27189063.651693158"/>
  </r>
  <r>
    <x v="13"/>
    <n v="48229239.491361439"/>
  </r>
  <r>
    <x v="13"/>
    <n v="14623992.306841742"/>
  </r>
  <r>
    <x v="13"/>
    <n v="42623586.587422252"/>
  </r>
  <r>
    <x v="13"/>
    <n v="16960111.643400136"/>
  </r>
  <r>
    <x v="13"/>
    <n v="216782.69523151347"/>
  </r>
  <r>
    <x v="13"/>
    <n v="35215522.037318587"/>
  </r>
  <r>
    <x v="13"/>
    <n v="1256034.0428472701"/>
  </r>
  <r>
    <x v="13"/>
    <n v="38441106.382861093"/>
  </r>
  <r>
    <x v="13"/>
    <n v="27365991.065653075"/>
  </r>
  <r>
    <x v="13"/>
    <n v="17602984.754664823"/>
  </r>
  <r>
    <x v="13"/>
    <n v="3699477.4761575675"/>
  </r>
  <r>
    <x v="13"/>
    <n v="6592117.5176226674"/>
  </r>
  <r>
    <x v="13"/>
    <n v="85822347.568762958"/>
  </r>
  <r>
    <x v="13"/>
    <n v="1257.0780926053906"/>
  </r>
  <r>
    <x v="13"/>
    <n v="475154.42709053215"/>
  </r>
  <r>
    <x v="13"/>
    <n v="10853525.774706289"/>
  </r>
  <r>
    <x v="13"/>
    <n v="2193187.8700760193"/>
  </r>
  <r>
    <x v="13"/>
    <n v="2191363.4194885972"/>
  </r>
  <r>
    <x v="13"/>
    <n v="5142274.0926053906"/>
  </r>
  <r>
    <x v="13"/>
    <n v="7892318.0290255705"/>
  </r>
  <r>
    <x v="13"/>
    <n v="213178.08707671042"/>
  </r>
  <r>
    <x v="13"/>
    <n v="1612949.3075328264"/>
  </r>
  <r>
    <x v="13"/>
    <n v="680996.74637180369"/>
  </r>
  <r>
    <x v="13"/>
    <n v="1550597.3904630269"/>
  </r>
  <r>
    <x v="13"/>
    <n v="129238.59571527298"/>
  </r>
  <r>
    <x v="13"/>
    <n v="20555764.171389081"/>
  </r>
  <r>
    <x v="13"/>
    <n v="6846568.2626123009"/>
  </r>
  <r>
    <x v="13"/>
    <n v="37866012.138217002"/>
  </r>
  <r>
    <x v="13"/>
    <n v="1555629.9212163095"/>
  </r>
  <r>
    <x v="13"/>
    <n v="4471473.1776088458"/>
  </r>
  <r>
    <x v="13"/>
    <n v="6264.2985487214928"/>
  </r>
  <r>
    <x v="13"/>
    <n v="0"/>
  </r>
  <r>
    <x v="13"/>
    <n v="493179.57705597789"/>
  </r>
  <r>
    <x v="13"/>
    <n v="0"/>
  </r>
  <r>
    <x v="13"/>
    <n v="21214918.131306149"/>
  </r>
  <r>
    <x v="13"/>
    <n v="3157927.8120248793"/>
  </r>
  <r>
    <x v="13"/>
    <n v="3459537.96821009"/>
  </r>
  <r>
    <x v="13"/>
    <n v="624491.50794747751"/>
  </r>
  <r>
    <x v="13"/>
    <n v="3975433.5369730475"/>
  </r>
  <r>
    <x v="14"/>
    <n v="59239137.044454426"/>
  </r>
  <r>
    <x v="14"/>
    <n v="439769138.94746298"/>
  </r>
  <r>
    <x v="14"/>
    <n v="1394216091.9955096"/>
  </r>
  <r>
    <x v="14"/>
    <n v="40193974.55859901"/>
  </r>
  <r>
    <x v="14"/>
    <n v="778861103.52851367"/>
  </r>
  <r>
    <x v="14"/>
    <n v="2227783643.8733726"/>
  </r>
  <r>
    <x v="14"/>
    <n v="722743079.14054787"/>
  </r>
  <r>
    <x v="14"/>
    <n v="720409343.42613387"/>
  </r>
  <r>
    <x v="14"/>
    <n v="404079445.63807815"/>
  </r>
  <r>
    <x v="14"/>
    <n v="138364308.48495734"/>
  </r>
  <r>
    <x v="14"/>
    <n v="508319111.88684332"/>
  </r>
  <r>
    <x v="14"/>
    <n v="330222185.17018414"/>
  </r>
  <r>
    <x v="14"/>
    <n v="103366929.23843737"/>
  </r>
  <r>
    <x v="14"/>
    <n v="104208865.99101931"/>
  </r>
  <r>
    <x v="14"/>
    <n v="459782925.6506511"/>
  </r>
  <r>
    <x v="14"/>
    <n v="505082356.93578809"/>
  </r>
  <r>
    <x v="14"/>
    <n v="702284539.84014368"/>
  </r>
  <r>
    <x v="14"/>
    <n v="220404687.42164347"/>
  </r>
  <r>
    <x v="14"/>
    <n v="102955902.13201617"/>
  </r>
  <r>
    <x v="14"/>
    <n v="204399962.41939831"/>
  </r>
  <r>
    <x v="14"/>
    <n v="2944470.1050740909"/>
  </r>
  <r>
    <x v="14"/>
    <n v="443796124.12483162"/>
  </r>
  <r>
    <x v="14"/>
    <n v="93760420.736416712"/>
  </r>
  <r>
    <x v="14"/>
    <n v="6268046.7130669067"/>
  </r>
  <r>
    <x v="14"/>
    <n v="6477715.8239784464"/>
  </r>
  <r>
    <x v="14"/>
    <n v="21534700.264930401"/>
  </r>
  <r>
    <x v="14"/>
    <n v="376253777.82487655"/>
  </r>
  <r>
    <x v="14"/>
    <n v="51498902.559497081"/>
  </r>
  <r>
    <x v="14"/>
    <n v="12010523.814099686"/>
  </r>
  <r>
    <x v="14"/>
    <n v="23158064.820835207"/>
  </r>
  <r>
    <x v="14"/>
    <n v="39687707.784463406"/>
  </r>
  <r>
    <x v="14"/>
    <n v="12102729.297709923"/>
  </r>
  <r>
    <x v="14"/>
    <n v="242716484.17153123"/>
  </r>
  <r>
    <x v="14"/>
    <n v="439946599.65963179"/>
  </r>
  <r>
    <x v="14"/>
    <n v="103270863.18724743"/>
  </r>
  <r>
    <x v="14"/>
    <n v="18346019.453075886"/>
  </r>
  <r>
    <x v="14"/>
    <n v="78296249.199820384"/>
  </r>
  <r>
    <x v="14"/>
    <n v="245055568.76605299"/>
  </r>
  <r>
    <x v="14"/>
    <n v="68560138.278401434"/>
  </r>
  <r>
    <x v="14"/>
    <n v="105112273.75123484"/>
  </r>
  <r>
    <x v="14"/>
    <n v="15974138.535249215"/>
  </r>
  <r>
    <x v="14"/>
    <n v="7363383.0633138753"/>
  </r>
  <r>
    <x v="14"/>
    <n v="222900199.0076336"/>
  </r>
  <r>
    <x v="14"/>
    <n v="40541594.206555903"/>
  </r>
  <r>
    <x v="14"/>
    <n v="34591758.579254605"/>
  </r>
  <r>
    <x v="14"/>
    <n v="193678679.05433318"/>
  </r>
  <r>
    <x v="14"/>
    <n v="11824030.442748092"/>
  </r>
  <r>
    <x v="14"/>
    <n v="382146.85406376293"/>
  </r>
  <r>
    <x v="14"/>
    <n v="32636705.897620119"/>
  </r>
  <r>
    <x v="14"/>
    <n v="61991098.857656039"/>
  </r>
  <r>
    <x v="14"/>
    <n v="40550452.132914238"/>
  </r>
  <r>
    <x v="14"/>
    <n v="14765431.417153122"/>
  </r>
  <r>
    <x v="14"/>
    <n v="31826611.632689718"/>
  </r>
  <r>
    <x v="14"/>
    <n v="241779270.74898967"/>
  </r>
  <r>
    <x v="14"/>
    <n v="62858528.101481818"/>
  </r>
  <r>
    <x v="14"/>
    <n v="77992010.572968125"/>
  </r>
  <r>
    <x v="14"/>
    <n v="41235322.577458464"/>
  </r>
  <r>
    <x v="14"/>
    <n v="3306705.6398742707"/>
  </r>
  <r>
    <x v="14"/>
    <n v="269299456.24876517"/>
  </r>
  <r>
    <x v="14"/>
    <n v="230249134.74988773"/>
  </r>
  <r>
    <x v="14"/>
    <n v="14064080.583744949"/>
  </r>
  <r>
    <x v="14"/>
    <n v="88866861.478221819"/>
  </r>
  <r>
    <x v="14"/>
    <n v="5789860.5316569377"/>
  </r>
  <r>
    <x v="14"/>
    <n v="208952872.84149081"/>
  </r>
  <r>
    <x v="14"/>
    <n v="391688000.155366"/>
  </r>
  <r>
    <x v="14"/>
    <n v="350211001.52492142"/>
  </r>
  <r>
    <x v="14"/>
    <n v="28102563.836551417"/>
  </r>
  <r>
    <x v="14"/>
    <n v="4274928.9995509656"/>
  </r>
  <r>
    <x v="14"/>
    <n v="16076834.155365964"/>
  </r>
  <r>
    <x v="14"/>
    <n v="31329461.800628651"/>
  </r>
  <r>
    <x v="14"/>
    <n v="98803055.873372257"/>
  </r>
  <r>
    <x v="14"/>
    <n v="102829155.05253705"/>
  </r>
  <r>
    <x v="14"/>
    <n v="6905985.9766502026"/>
  </r>
  <r>
    <x v="14"/>
    <n v="51027368.559497081"/>
  </r>
  <r>
    <x v="14"/>
    <n v="15884767.834755277"/>
  </r>
  <r>
    <x v="14"/>
    <n v="52377825.111809611"/>
  </r>
  <r>
    <x v="14"/>
    <n v="219307819.58958241"/>
  </r>
  <r>
    <x v="14"/>
    <n v="2543326.7094746297"/>
  </r>
  <r>
    <x v="14"/>
    <n v="35686196.597215988"/>
  </r>
  <r>
    <x v="14"/>
    <n v="3282277.9910193086"/>
  </r>
  <r>
    <x v="14"/>
    <n v="61789584.630444549"/>
  </r>
  <r>
    <x v="14"/>
    <n v="62957638.615177371"/>
  </r>
  <r>
    <x v="14"/>
    <n v="80177.698248765155"/>
  </r>
  <r>
    <x v="14"/>
    <n v="141415449.89582399"/>
  </r>
  <r>
    <x v="14"/>
    <n v="8677100.4975303095"/>
  </r>
  <r>
    <x v="14"/>
    <n v="15230011.050740907"/>
  </r>
  <r>
    <x v="14"/>
    <n v="23380281.804220926"/>
  </r>
  <r>
    <x v="14"/>
    <n v="4812982.7579703638"/>
  </r>
  <r>
    <x v="14"/>
    <n v="6380247.7988325106"/>
  </r>
  <r>
    <x v="14"/>
    <n v="8901136.7579703648"/>
  </r>
  <r>
    <x v="14"/>
    <n v="45017178.158958241"/>
  </r>
  <r>
    <x v="14"/>
    <n v="40339428.328693308"/>
  </r>
  <r>
    <x v="14"/>
    <n v="31325872.58284688"/>
  </r>
  <r>
    <x v="14"/>
    <n v="2428132.5532105975"/>
  </r>
  <r>
    <x v="14"/>
    <n v="81182874.517287835"/>
  </r>
  <r>
    <x v="14"/>
    <n v="9070271.964975303"/>
  </r>
  <r>
    <x v="14"/>
    <n v="12661487.867983835"/>
  </r>
  <r>
    <x v="14"/>
    <n v="33286233.030983388"/>
  </r>
  <r>
    <x v="14"/>
    <n v="27006466.884598114"/>
  </r>
  <r>
    <x v="14"/>
    <n v="41147018.775033683"/>
  </r>
  <r>
    <x v="14"/>
    <n v="259523.46924113156"/>
  </r>
  <r>
    <x v="14"/>
    <n v="25218654.072743602"/>
  </r>
  <r>
    <x v="14"/>
    <n v="79329643.791647956"/>
  </r>
  <r>
    <x v="14"/>
    <n v="23230529.606645711"/>
  </r>
  <r>
    <x v="14"/>
    <n v="27512704.879209701"/>
  </r>
  <r>
    <x v="14"/>
    <n v="2710574.8019757522"/>
  </r>
  <r>
    <x v="14"/>
    <n v="28045360.421194434"/>
  </r>
  <r>
    <x v="14"/>
    <n v="2795182.4912438258"/>
  </r>
  <r>
    <x v="14"/>
    <n v="23754269.663224068"/>
  </r>
  <r>
    <x v="14"/>
    <n v="43900888.259541988"/>
  </r>
  <r>
    <x v="14"/>
    <n v="447893.67669510556"/>
  </r>
  <r>
    <x v="14"/>
    <n v="95104782.196677148"/>
  </r>
  <r>
    <x v="14"/>
    <n v="20087404.725639876"/>
  </r>
  <r>
    <x v="14"/>
    <n v="30455555.108217333"/>
  </r>
  <r>
    <x v="14"/>
    <n v="34799698.863044456"/>
  </r>
  <r>
    <x v="14"/>
    <n v="16291173.771890435"/>
  </r>
  <r>
    <x v="14"/>
    <n v="37285232.176919624"/>
  </r>
  <r>
    <x v="14"/>
    <n v="50019478.792995065"/>
  </r>
  <r>
    <x v="14"/>
    <n v="130562.42209250113"/>
  </r>
  <r>
    <x v="14"/>
    <n v="42864060.681634486"/>
  </r>
  <r>
    <x v="14"/>
    <n v="20380855.142343961"/>
  </r>
  <r>
    <x v="14"/>
    <n v="14994960.45532106"/>
  </r>
  <r>
    <x v="14"/>
    <n v="47425907.145936236"/>
  </r>
  <r>
    <x v="14"/>
    <n v="41689229.118994161"/>
  </r>
  <r>
    <x v="14"/>
    <n v="31532141.59856309"/>
  </r>
  <r>
    <x v="14"/>
    <n v="13490428.609788954"/>
  </r>
  <r>
    <x v="14"/>
    <n v="34578378.156264037"/>
  </r>
  <r>
    <x v="14"/>
    <n v="25291199.030085318"/>
  </r>
  <r>
    <x v="14"/>
    <n v="522114.01347103727"/>
  </r>
  <r>
    <x v="14"/>
    <n v="6432316.1248316122"/>
  </r>
  <r>
    <x v="14"/>
    <n v="4064486.9528513695"/>
  </r>
  <r>
    <x v="14"/>
    <n v="8946513.8446340375"/>
  </r>
  <r>
    <x v="14"/>
    <n v="7528844.7696452625"/>
  </r>
  <r>
    <x v="14"/>
    <n v="55623222.142793"/>
  </r>
  <r>
    <x v="14"/>
    <n v="9518574.7220475972"/>
  </r>
  <r>
    <x v="14"/>
    <n v="43182362.217332736"/>
  </r>
  <r>
    <x v="14"/>
    <n v="59070620.597215988"/>
  </r>
  <r>
    <x v="14"/>
    <n v="0"/>
  </r>
  <r>
    <x v="14"/>
    <n v="4795342.9654243374"/>
  </r>
  <r>
    <x v="14"/>
    <n v="59370649.190839693"/>
  </r>
  <r>
    <x v="14"/>
    <n v="12370074.630444545"/>
  </r>
  <r>
    <x v="14"/>
    <n v="3499577.7871576115"/>
  </r>
  <r>
    <x v="14"/>
    <n v="89673193.848226324"/>
  </r>
  <r>
    <x v="14"/>
    <n v="41451088.836102381"/>
  </r>
  <r>
    <x v="14"/>
    <n v="23515323.553659633"/>
  </r>
  <r>
    <x v="14"/>
    <n v="54231355.966771446"/>
  </r>
  <r>
    <x v="14"/>
    <n v="24254671.581499778"/>
  </r>
  <r>
    <x v="14"/>
    <n v="125030.58643915581"/>
  </r>
  <r>
    <x v="14"/>
    <n v="6443285.2348450832"/>
  </r>
  <r>
    <x v="14"/>
    <n v="99544963.223170191"/>
  </r>
  <r>
    <x v="14"/>
    <n v="33892718.330489449"/>
  </r>
  <r>
    <x v="14"/>
    <n v="6246182.4975303104"/>
  </r>
  <r>
    <x v="14"/>
    <n v="23416445.331836551"/>
  </r>
  <r>
    <x v="14"/>
    <n v="2252789.191737764"/>
  </r>
  <r>
    <x v="14"/>
    <n v="20515037.617422543"/>
  </r>
  <r>
    <x v="14"/>
    <n v="33822638.133812308"/>
  </r>
  <r>
    <x v="14"/>
    <n v="16639942.545127975"/>
  </r>
  <r>
    <x v="14"/>
    <n v="17775553.783565335"/>
  </r>
  <r>
    <x v="14"/>
    <n v="5538483.7233947013"/>
  </r>
  <r>
    <x v="14"/>
    <n v="4918398.0431073196"/>
  </r>
  <r>
    <x v="14"/>
    <n v="4647116.0826223623"/>
  </r>
  <r>
    <x v="14"/>
    <n v="37563227.989223175"/>
  </r>
  <r>
    <x v="14"/>
    <n v="14023542.568477774"/>
  </r>
  <r>
    <x v="14"/>
    <n v="6538448.8423888646"/>
  </r>
  <r>
    <x v="14"/>
    <n v="39636054.705882356"/>
  </r>
  <r>
    <x v="14"/>
    <n v="43192552.224517286"/>
  </r>
  <r>
    <x v="14"/>
    <n v="411446.46519982041"/>
  </r>
  <r>
    <x v="14"/>
    <n v="6295582.5505163902"/>
  </r>
  <r>
    <x v="14"/>
    <n v="60421414.281095646"/>
  </r>
  <r>
    <x v="14"/>
    <n v="34579159.314773239"/>
  </r>
  <r>
    <x v="14"/>
    <n v="392118.95913785364"/>
  </r>
  <r>
    <x v="14"/>
    <n v="787177.54108666372"/>
  </r>
  <r>
    <x v="14"/>
    <n v="63327685.735069603"/>
  </r>
  <r>
    <x v="14"/>
    <n v="146709.79074988773"/>
  </r>
  <r>
    <x v="14"/>
    <n v="0"/>
  </r>
  <r>
    <x v="14"/>
    <n v="16326165.561742255"/>
  </r>
  <r>
    <x v="14"/>
    <n v="656014.86035024701"/>
  </r>
  <r>
    <x v="14"/>
    <n v="7052181.8473282447"/>
  </r>
  <r>
    <x v="14"/>
    <n v="3289553.043556354"/>
  </r>
  <r>
    <x v="14"/>
    <n v="8563645.4467894025"/>
  </r>
  <r>
    <x v="14"/>
    <n v="4408749.6748989671"/>
  </r>
  <r>
    <x v="14"/>
    <n v="14938573.145038169"/>
  </r>
  <r>
    <x v="14"/>
    <n v="1570225.2204759766"/>
  </r>
  <r>
    <x v="14"/>
    <n v="4755736.1733273463"/>
  </r>
  <r>
    <x v="14"/>
    <n v="26131.807813201616"/>
  </r>
  <r>
    <x v="14"/>
    <n v="253895.0166142793"/>
  </r>
  <r>
    <x v="14"/>
    <n v="1575604.9357880556"/>
  </r>
  <r>
    <x v="14"/>
    <n v="2707053.4216434667"/>
  </r>
  <r>
    <x v="14"/>
    <n v="18255890.206555907"/>
  </r>
  <r>
    <x v="14"/>
    <n v="3123330.7355186353"/>
  </r>
  <r>
    <x v="14"/>
    <n v="7776644.6942074541"/>
  </r>
  <r>
    <x v="14"/>
    <n v="1466181.074090705"/>
  </r>
  <r>
    <x v="14"/>
    <n v="1107053.7278850472"/>
  </r>
  <r>
    <x v="14"/>
    <n v="6870541.93713516"/>
  </r>
  <r>
    <x v="14"/>
    <n v="145821.73686573867"/>
  </r>
  <r>
    <x v="14"/>
    <n v="38789852.416704088"/>
  </r>
  <r>
    <x v="14"/>
    <n v="23749.274360125732"/>
  </r>
  <r>
    <x v="14"/>
    <n v="627126.38527166599"/>
  </r>
  <r>
    <x v="14"/>
    <n v="1001920.070947463"/>
  </r>
  <r>
    <x v="14"/>
    <n v="2071268.5110013471"/>
  </r>
  <r>
    <x v="15"/>
    <n v="374791767.98602319"/>
  </r>
  <r>
    <x v="15"/>
    <n v="113238408.65516488"/>
  </r>
  <r>
    <x v="15"/>
    <n v="654524146.36470854"/>
  </r>
  <r>
    <x v="15"/>
    <n v="426339304.14850408"/>
  </r>
  <r>
    <x v="15"/>
    <n v="710320706.38742089"/>
  </r>
  <r>
    <x v="15"/>
    <n v="46672940.949552305"/>
  </r>
  <r>
    <x v="15"/>
    <n v="525529085.52959162"/>
  </r>
  <r>
    <x v="15"/>
    <n v="232174034.83293298"/>
  </r>
  <r>
    <x v="15"/>
    <n v="303977802.30530685"/>
  </r>
  <r>
    <x v="15"/>
    <n v="672987311.34483516"/>
  </r>
  <r>
    <x v="15"/>
    <n v="14821194.517580258"/>
  </r>
  <r>
    <x v="15"/>
    <n v="788700891.33347893"/>
  </r>
  <r>
    <x v="15"/>
    <n v="50799793.496396594"/>
  </r>
  <r>
    <x v="15"/>
    <n v="732043427.3631798"/>
  </r>
  <r>
    <x v="15"/>
    <n v="244338467.68290022"/>
  </r>
  <r>
    <x v="15"/>
    <n v="4244194.9150469536"/>
  </r>
  <r>
    <x v="15"/>
    <n v="337605172.87704742"/>
  </r>
  <r>
    <x v="15"/>
    <n v="64045866.077309459"/>
  </r>
  <r>
    <x v="15"/>
    <n v="40708355.82965713"/>
  </r>
  <r>
    <x v="15"/>
    <n v="11972156.849967243"/>
  </r>
  <r>
    <x v="15"/>
    <n v="56419511.947586812"/>
  </r>
  <r>
    <x v="15"/>
    <n v="269106769.39419091"/>
  </r>
  <r>
    <x v="15"/>
    <n v="528321035.66717625"/>
  </r>
  <r>
    <x v="15"/>
    <n v="4803826.6713256175"/>
  </r>
  <r>
    <x v="15"/>
    <n v="282752284.7224285"/>
  </r>
  <r>
    <x v="15"/>
    <n v="52965898.341122515"/>
  </r>
  <r>
    <x v="15"/>
    <n v="132837371.53614327"/>
  </r>
  <r>
    <x v="15"/>
    <n v="704234237.89124262"/>
  </r>
  <r>
    <x v="15"/>
    <n v="226698686.84603626"/>
  </r>
  <r>
    <x v="15"/>
    <n v="379636193.78903693"/>
  </r>
  <r>
    <x v="15"/>
    <n v="8512848.4874426741"/>
  </r>
  <r>
    <x v="15"/>
    <n v="546256.67787726584"/>
  </r>
  <r>
    <x v="15"/>
    <n v="37264933.996942565"/>
  </r>
  <r>
    <x v="15"/>
    <n v="15124152.34068574"/>
  </r>
  <r>
    <x v="15"/>
    <n v="605079.82878357719"/>
  </r>
  <r>
    <x v="15"/>
    <n v="575730627.70561266"/>
  </r>
  <r>
    <x v="15"/>
    <n v="95527519.350949988"/>
  </r>
  <r>
    <x v="15"/>
    <n v="35370627.781611711"/>
  </r>
  <r>
    <x v="15"/>
    <n v="8127214.7237388082"/>
  </r>
  <r>
    <x v="15"/>
    <n v="75166928.83686395"/>
  </r>
  <r>
    <x v="15"/>
    <n v="692008386.45730507"/>
  </r>
  <r>
    <x v="15"/>
    <n v="70681754.560384363"/>
  </r>
  <r>
    <x v="15"/>
    <n v="358960392.12841237"/>
  </r>
  <r>
    <x v="15"/>
    <n v="314705646.95785105"/>
  </r>
  <r>
    <x v="15"/>
    <n v="42559731.422581352"/>
  </r>
  <r>
    <x v="15"/>
    <n v="107320717.29198515"/>
  </r>
  <r>
    <x v="15"/>
    <n v="1032854.3874208343"/>
  </r>
  <r>
    <x v="15"/>
    <n v="364034513.75758904"/>
  </r>
  <r>
    <x v="15"/>
    <n v="230152970.30618039"/>
  </r>
  <r>
    <x v="15"/>
    <n v="65345524.185193278"/>
  </r>
  <r>
    <x v="15"/>
    <n v="508158819.8209216"/>
  </r>
  <r>
    <x v="15"/>
    <n v="78710076.885782927"/>
  </r>
  <r>
    <x v="15"/>
    <n v="93131928.634199619"/>
  </r>
  <r>
    <x v="15"/>
    <n v="38143108.172089979"/>
  </r>
  <r>
    <x v="15"/>
    <n v="73690347.375409484"/>
  </r>
  <r>
    <x v="15"/>
    <n v="363953733.40292645"/>
  </r>
  <r>
    <x v="15"/>
    <n v="15915105.568027955"/>
  </r>
  <r>
    <x v="15"/>
    <n v="20030268.668268181"/>
  </r>
  <r>
    <x v="15"/>
    <n v="226937390.70452064"/>
  </r>
  <r>
    <x v="15"/>
    <n v="3562151.8977942783"/>
  </r>
  <r>
    <x v="15"/>
    <n v="64089834.473029047"/>
  </r>
  <r>
    <x v="15"/>
    <n v="60210947.761519983"/>
  </r>
  <r>
    <x v="15"/>
    <n v="61710832.13278009"/>
  </r>
  <r>
    <x v="15"/>
    <n v="20026523.486350734"/>
  </r>
  <r>
    <x v="15"/>
    <n v="215711872.76173839"/>
  </r>
  <r>
    <x v="15"/>
    <n v="208602599.68290022"/>
  </r>
  <r>
    <x v="15"/>
    <n v="76564721.508626342"/>
  </r>
  <r>
    <x v="15"/>
    <n v="212493525.76457742"/>
  </r>
  <r>
    <x v="15"/>
    <n v="32224716.961782049"/>
  </r>
  <r>
    <x v="15"/>
    <n v="2075240.6927276698"/>
  </r>
  <r>
    <x v="15"/>
    <n v="424678300.97139114"/>
  </r>
  <r>
    <x v="15"/>
    <n v="48713093.306835555"/>
  </r>
  <r>
    <x v="15"/>
    <n v="255145137.11727452"/>
  </r>
  <r>
    <x v="15"/>
    <n v="19698917.04739026"/>
  </r>
  <r>
    <x v="15"/>
    <n v="35465491.060056783"/>
  </r>
  <r>
    <x v="15"/>
    <n v="48084846.538545534"/>
  </r>
  <r>
    <x v="15"/>
    <n v="30226665.408167724"/>
  </r>
  <r>
    <x v="15"/>
    <n v="153154759.48722428"/>
  </r>
  <r>
    <x v="15"/>
    <n v="60592908.327582449"/>
  </r>
  <r>
    <x v="15"/>
    <n v="203921164.27691635"/>
  </r>
  <r>
    <x v="15"/>
    <n v="99994443.6138895"/>
  </r>
  <r>
    <x v="15"/>
    <n v="38940671.955448791"/>
  </r>
  <r>
    <x v="15"/>
    <n v="63180021.2089976"/>
  </r>
  <r>
    <x v="15"/>
    <n v="48283811.077527851"/>
  </r>
  <r>
    <x v="15"/>
    <n v="19367721.392443765"/>
  </r>
  <r>
    <x v="15"/>
    <n v="162868735.60515398"/>
  </r>
  <r>
    <x v="15"/>
    <n v="9136042.3594671339"/>
  </r>
  <r>
    <x v="15"/>
    <n v="71296688.236732915"/>
  </r>
  <r>
    <x v="15"/>
    <n v="64769945.912207909"/>
  </r>
  <r>
    <x v="15"/>
    <n v="32274594.06682682"/>
  </r>
  <r>
    <x v="15"/>
    <n v="82382044.795806944"/>
  </r>
  <r>
    <x v="15"/>
    <n v="1436666.1803887312"/>
  </r>
  <r>
    <x v="15"/>
    <n v="42169080.754749946"/>
  </r>
  <r>
    <x v="15"/>
    <n v="221207610.29482421"/>
  </r>
  <r>
    <x v="15"/>
    <n v="2223094.396156366"/>
  </r>
  <r>
    <x v="15"/>
    <n v="21539582.979689889"/>
  </r>
  <r>
    <x v="15"/>
    <n v="47829648.283031233"/>
  </r>
  <r>
    <x v="15"/>
    <n v="18832616.278663464"/>
  </r>
  <r>
    <x v="15"/>
    <n v="4387005.7200262072"/>
  </r>
  <r>
    <x v="15"/>
    <n v="143005768.39222538"/>
  </r>
  <r>
    <x v="15"/>
    <n v="46870137.874645121"/>
  </r>
  <r>
    <x v="15"/>
    <n v="23670685.47019"/>
  </r>
  <r>
    <x v="15"/>
    <n v="70846750.519327372"/>
  </r>
  <r>
    <x v="15"/>
    <n v="27874677.167067047"/>
  </r>
  <r>
    <x v="15"/>
    <n v="1737578.4503166631"/>
  </r>
  <r>
    <x v="15"/>
    <n v="80124487.927495092"/>
  </r>
  <r>
    <x v="15"/>
    <n v="27357554.125354882"/>
  </r>
  <r>
    <x v="15"/>
    <n v="24397180.77746233"/>
  </r>
  <r>
    <x v="15"/>
    <n v="1838940.309237825"/>
  </r>
  <r>
    <x v="15"/>
    <n v="342089.27538763924"/>
  </r>
  <r>
    <x v="15"/>
    <n v="12934170.711509064"/>
  </r>
  <r>
    <x v="15"/>
    <n v="22693222.983184103"/>
  </r>
  <r>
    <x v="15"/>
    <n v="680129.43524787074"/>
  </r>
  <r>
    <x v="15"/>
    <n v="23063916.010482639"/>
  </r>
  <r>
    <x v="15"/>
    <n v="26583037.307709109"/>
  </r>
  <r>
    <x v="15"/>
    <n v="20760279.20768727"/>
  </r>
  <r>
    <x v="15"/>
    <n v="16347121.200262068"/>
  </r>
  <r>
    <x v="15"/>
    <n v="9371826.8556453381"/>
  </r>
  <r>
    <x v="15"/>
    <n v="60141085.02205722"/>
  </r>
  <r>
    <x v="15"/>
    <n v="1059300.6106136711"/>
  </r>
  <r>
    <x v="15"/>
    <n v="569445.61257916584"/>
  </r>
  <r>
    <x v="15"/>
    <n v="276959961.97423017"/>
  </r>
  <r>
    <x v="15"/>
    <n v="1024266.2633762831"/>
  </r>
  <r>
    <x v="15"/>
    <n v="128672235.35182355"/>
  </r>
  <r>
    <x v="15"/>
    <n v="46769733.806507975"/>
  </r>
  <r>
    <x v="15"/>
    <n v="327870.38130596204"/>
  </r>
  <r>
    <x v="15"/>
    <n v="11420895.265341779"/>
  </r>
  <r>
    <x v="15"/>
    <n v="39494844.904127538"/>
  </r>
  <r>
    <x v="15"/>
    <n v="34756291.974666961"/>
  </r>
  <r>
    <x v="15"/>
    <n v="5495835.5116837742"/>
  </r>
  <r>
    <x v="15"/>
    <n v="0"/>
  </r>
  <r>
    <x v="15"/>
    <n v="26807578.25988207"/>
  </r>
  <r>
    <x v="15"/>
    <n v="5687515.6418431979"/>
  </r>
  <r>
    <x v="15"/>
    <n v="12055548.634199608"/>
  </r>
  <r>
    <x v="15"/>
    <n v="26137326.666957851"/>
  </r>
  <r>
    <x v="15"/>
    <n v="16731617.212491812"/>
  </r>
  <r>
    <x v="15"/>
    <n v="101708961.10155056"/>
  </r>
  <r>
    <x v="15"/>
    <n v="22090428.655164886"/>
  </r>
  <r>
    <x v="15"/>
    <n v="29878317.499890808"/>
  </r>
  <r>
    <x v="15"/>
    <n v="126320.40707578075"/>
  </r>
  <r>
    <x v="15"/>
    <n v="1882416.8124044552"/>
  </r>
  <r>
    <x v="15"/>
    <n v="35030686.037126012"/>
  </r>
  <r>
    <x v="15"/>
    <n v="6827110.71325617"/>
  </r>
  <r>
    <x v="15"/>
    <n v="5135728.1720899763"/>
  </r>
  <r>
    <x v="15"/>
    <n v="2639509.4361214242"/>
  </r>
  <r>
    <x v="15"/>
    <n v="66340896.759991266"/>
  </r>
  <r>
    <x v="15"/>
    <n v="30899798.371696878"/>
  </r>
  <r>
    <x v="15"/>
    <n v="13216435.054815462"/>
  </r>
  <r>
    <x v="15"/>
    <n v="8010132.2987551875"/>
  </r>
  <r>
    <x v="15"/>
    <n v="63462.137584625467"/>
  </r>
  <r>
    <x v="15"/>
    <n v="22153906.789255299"/>
  </r>
  <r>
    <x v="15"/>
    <n v="20848457.946276482"/>
  </r>
  <r>
    <x v="15"/>
    <n v="919297.19240008737"/>
  </r>
  <r>
    <x v="15"/>
    <n v="15836186.806726361"/>
  </r>
  <r>
    <x v="15"/>
    <n v="1746010.6084297884"/>
  </r>
  <r>
    <x v="15"/>
    <n v="614481.77506005683"/>
  </r>
  <r>
    <x v="15"/>
    <n v="14045709.911334353"/>
  </r>
  <r>
    <x v="15"/>
    <n v="21805096.981873773"/>
  </r>
  <r>
    <x v="15"/>
    <n v="437156.50928150251"/>
  </r>
  <r>
    <x v="15"/>
    <n v="2208761.5269709546"/>
  </r>
  <r>
    <x v="15"/>
    <n v="2536717.8894955232"/>
  </r>
  <r>
    <x v="15"/>
    <n v="24188062.456431538"/>
  </r>
  <r>
    <x v="15"/>
    <n v="3561987.9336099587"/>
  </r>
  <r>
    <x v="15"/>
    <n v="6974010.6250272989"/>
  </r>
  <r>
    <x v="15"/>
    <n v="9641411.9685520865"/>
  </r>
  <r>
    <x v="15"/>
    <n v="944533.67984276044"/>
  </r>
  <r>
    <x v="15"/>
    <n v="49329916.570430227"/>
  </r>
  <r>
    <x v="15"/>
    <n v="15204210.853024678"/>
  </r>
  <r>
    <x v="15"/>
    <n v="1071811.8777025552"/>
  </r>
  <r>
    <x v="15"/>
    <n v="7966083.9205066618"/>
  </r>
  <r>
    <x v="15"/>
    <n v="7973794.236296135"/>
  </r>
  <r>
    <x v="15"/>
    <n v="52639013.744485699"/>
  </r>
  <r>
    <x v="15"/>
    <n v="7348076.9154837308"/>
  </r>
  <r>
    <x v="15"/>
    <n v="1849476.0078619786"/>
  </r>
  <r>
    <x v="15"/>
    <n v="2219723.1325616948"/>
  </r>
  <r>
    <x v="15"/>
    <n v="457500.06551648834"/>
  </r>
  <r>
    <x v="15"/>
    <n v="7468108.6962218834"/>
  </r>
  <r>
    <x v="15"/>
    <n v="13713526.472155493"/>
  </r>
  <r>
    <x v="15"/>
    <n v="10185189.188032322"/>
  </r>
  <r>
    <x v="15"/>
    <n v="4419850.5455339598"/>
  </r>
  <r>
    <x v="15"/>
    <n v="34021874.397903472"/>
  </r>
  <r>
    <x v="15"/>
    <n v="0"/>
  </r>
  <r>
    <x v="15"/>
    <n v="519334.55863725708"/>
  </r>
  <r>
    <x v="15"/>
    <n v="0"/>
  </r>
  <r>
    <x v="15"/>
    <n v="5524833.1775496835"/>
  </r>
  <r>
    <x v="15"/>
    <n v="4946255.5597291989"/>
  </r>
  <r>
    <x v="15"/>
    <n v="14051964.545097183"/>
  </r>
  <r>
    <x v="15"/>
    <n v="23280806.633762833"/>
  </r>
  <r>
    <x v="15"/>
    <n v="7129458.6695785113"/>
  </r>
  <r>
    <x v="15"/>
    <n v="743185.66149814369"/>
  </r>
  <r>
    <x v="15"/>
    <n v="459997.51998252899"/>
  </r>
  <r>
    <x v="15"/>
    <n v="5360263.12557327"/>
  </r>
  <r>
    <x v="15"/>
    <n v="10440281.466695786"/>
  </r>
  <r>
    <x v="15"/>
    <n v="8496785.9960690103"/>
  </r>
  <r>
    <x v="15"/>
    <n v="494296.02795370173"/>
  </r>
  <r>
    <x v="15"/>
    <n v="11497708.486569121"/>
  </r>
  <r>
    <x v="15"/>
    <n v="15010239.223411227"/>
  </r>
  <r>
    <x v="15"/>
    <n v="1910998.5691198953"/>
  </r>
  <r>
    <x v="15"/>
    <n v="12026055.076654293"/>
  </r>
  <r>
    <x v="15"/>
    <n v="13666064.839484604"/>
  </r>
  <r>
    <x v="16"/>
    <n v="447636397.06174409"/>
  </r>
  <r>
    <x v="16"/>
    <n v="1587974232.5474219"/>
  </r>
  <r>
    <x v="16"/>
    <n v="286656813.42838955"/>
  </r>
  <r>
    <x v="16"/>
    <n v="336179767.96690005"/>
  </r>
  <r>
    <x v="16"/>
    <n v="321742743.36091661"/>
  </r>
  <r>
    <x v="16"/>
    <n v="50194056.50668364"/>
  </r>
  <r>
    <x v="16"/>
    <n v="117751589.87905791"/>
  </r>
  <r>
    <x v="16"/>
    <n v="889172110.33227241"/>
  </r>
  <r>
    <x v="16"/>
    <n v="65001997.219605342"/>
  </r>
  <r>
    <x v="16"/>
    <n v="32264306.393380012"/>
  </r>
  <r>
    <x v="16"/>
    <n v="960615589.59134305"/>
  </r>
  <r>
    <x v="16"/>
    <n v="80049625.810311899"/>
  </r>
  <r>
    <x v="16"/>
    <n v="623006827.04519415"/>
  </r>
  <r>
    <x v="16"/>
    <n v="5189548.1425843406"/>
  </r>
  <r>
    <x v="16"/>
    <n v="531433806.99172497"/>
  </r>
  <r>
    <x v="16"/>
    <n v="650930056.83768296"/>
  </r>
  <r>
    <x v="16"/>
    <n v="295808945.48949713"/>
  </r>
  <r>
    <x v="16"/>
    <n v="48217978.785486951"/>
  </r>
  <r>
    <x v="16"/>
    <n v="199353654.05219606"/>
  </r>
  <r>
    <x v="16"/>
    <n v="196934655.55951622"/>
  </r>
  <r>
    <x v="16"/>
    <n v="450663303.05537874"/>
  </r>
  <r>
    <x v="16"/>
    <n v="173788691.64353913"/>
  </r>
  <r>
    <x v="16"/>
    <n v="40468626.352641627"/>
  </r>
  <r>
    <x v="16"/>
    <n v="1088052.5703373647"/>
  </r>
  <r>
    <x v="16"/>
    <n v="9251795.1113940161"/>
  </r>
  <r>
    <x v="16"/>
    <n v="7386694.7931253975"/>
  </r>
  <r>
    <x v="16"/>
    <n v="47487878.607256524"/>
  </r>
  <r>
    <x v="16"/>
    <n v="79814101.163590074"/>
  </r>
  <r>
    <x v="16"/>
    <n v="359907834.34500319"/>
  </r>
  <r>
    <x v="16"/>
    <n v="67189490.535964355"/>
  </r>
  <r>
    <x v="16"/>
    <n v="96412464.359007001"/>
  </r>
  <r>
    <x v="16"/>
    <n v="48613316.720560148"/>
  </r>
  <r>
    <x v="16"/>
    <n v="632039575.59007001"/>
  </r>
  <r>
    <x v="16"/>
    <n v="57036490.917886697"/>
  </r>
  <r>
    <x v="16"/>
    <n v="470710410.70910245"/>
  </r>
  <r>
    <x v="16"/>
    <n v="220128157.62953532"/>
  </r>
  <r>
    <x v="16"/>
    <n v="283690079.04264796"/>
  </r>
  <r>
    <x v="16"/>
    <n v="8849090.4137492031"/>
  </r>
  <r>
    <x v="16"/>
    <n v="49495173.76193507"/>
  </r>
  <r>
    <x v="16"/>
    <n v="20588389.858688731"/>
  </r>
  <r>
    <x v="16"/>
    <n v="199760871.66900063"/>
  </r>
  <r>
    <x v="16"/>
    <n v="40699033.896880969"/>
  </r>
  <r>
    <x v="16"/>
    <n v="29753569.171228517"/>
  </r>
  <r>
    <x v="16"/>
    <n v="432367.96180776571"/>
  </r>
  <r>
    <x v="16"/>
    <n v="532227262.88224059"/>
  </r>
  <r>
    <x v="16"/>
    <n v="9267165.8459579889"/>
  </r>
  <r>
    <x v="16"/>
    <n v="23328811.936346274"/>
  </r>
  <r>
    <x v="16"/>
    <n v="75026367.956715465"/>
  </r>
  <r>
    <x v="16"/>
    <n v="195943486.01909611"/>
  </r>
  <r>
    <x v="16"/>
    <n v="352581188.76893699"/>
  </r>
  <r>
    <x v="16"/>
    <n v="80799098.709102482"/>
  </r>
  <r>
    <x v="16"/>
    <n v="56233978.105665177"/>
  </r>
  <r>
    <x v="16"/>
    <n v="223931272.11966899"/>
  </r>
  <r>
    <x v="16"/>
    <n v="236951016.6976448"/>
  </r>
  <r>
    <x v="16"/>
    <n v="26085984.07383832"/>
  </r>
  <r>
    <x v="16"/>
    <n v="113883647.10120942"/>
  </r>
  <r>
    <x v="16"/>
    <n v="19994971.101209421"/>
  </r>
  <r>
    <x v="16"/>
    <n v="44595134.337364733"/>
  </r>
  <r>
    <x v="16"/>
    <n v="291931565.01845956"/>
  </r>
  <r>
    <x v="16"/>
    <n v="43189700.964990452"/>
  </r>
  <r>
    <x v="16"/>
    <n v="116969374.5181413"/>
  </r>
  <r>
    <x v="16"/>
    <n v="7982786.7218332272"/>
  </r>
  <r>
    <x v="16"/>
    <n v="14265553.105028644"/>
  </r>
  <r>
    <x v="16"/>
    <n v="3118.0521960534688"/>
  </r>
  <r>
    <x v="16"/>
    <n v="5680453.8917886689"/>
  </r>
  <r>
    <x v="16"/>
    <n v="26065929.461489495"/>
  </r>
  <r>
    <x v="16"/>
    <n v="309303918.13367283"/>
  </r>
  <r>
    <x v="16"/>
    <n v="91826153.43857415"/>
  </r>
  <r>
    <x v="16"/>
    <n v="27320996.952259704"/>
  </r>
  <r>
    <x v="16"/>
    <n v="601255036.54487586"/>
  </r>
  <r>
    <x v="16"/>
    <n v="122620823.72501591"/>
  </r>
  <r>
    <x v="16"/>
    <n v="48847188.119668998"/>
  </r>
  <r>
    <x v="16"/>
    <n v="104623935.43984723"/>
  </r>
  <r>
    <x v="16"/>
    <n v="7369898.1082113301"/>
  </r>
  <r>
    <x v="16"/>
    <n v="7437486.9891788671"/>
  </r>
  <r>
    <x v="16"/>
    <n v="33654227.213239975"/>
  </r>
  <r>
    <x v="16"/>
    <n v="36185761.163590066"/>
  </r>
  <r>
    <x v="16"/>
    <n v="52215405.237428389"/>
  </r>
  <r>
    <x v="16"/>
    <n v="21626674.042011458"/>
  </r>
  <r>
    <x v="16"/>
    <n v="1456530.5741565882"/>
  </r>
  <r>
    <x v="16"/>
    <n v="39437794.411203057"/>
  </r>
  <r>
    <x v="16"/>
    <n v="574057.69318905158"/>
  </r>
  <r>
    <x v="16"/>
    <n v="36789639.480585612"/>
  </r>
  <r>
    <x v="16"/>
    <n v="72956111.460216418"/>
  </r>
  <r>
    <x v="16"/>
    <n v="232577947.52132398"/>
  </r>
  <r>
    <x v="16"/>
    <n v="22391886.790579248"/>
  </r>
  <r>
    <x v="16"/>
    <n v="252226894.47994906"/>
  </r>
  <r>
    <x v="16"/>
    <n v="18531425.395289622"/>
  </r>
  <r>
    <x v="16"/>
    <n v="5005858.9280712921"/>
  </r>
  <r>
    <x v="16"/>
    <n v="69935833.998726919"/>
  </r>
  <r>
    <x v="16"/>
    <n v="62978816.511775933"/>
  </r>
  <r>
    <x v="16"/>
    <n v="28174142.658179503"/>
  </r>
  <r>
    <x v="16"/>
    <n v="189471792.87078294"/>
  </r>
  <r>
    <x v="16"/>
    <n v="24107081.649904519"/>
  </r>
  <r>
    <x v="16"/>
    <n v="21633654.204964988"/>
  </r>
  <r>
    <x v="16"/>
    <n v="295362850.32718015"/>
  </r>
  <r>
    <x v="16"/>
    <n v="51617941.754296623"/>
  </r>
  <r>
    <x v="16"/>
    <n v="39009688.758752383"/>
  </r>
  <r>
    <x v="16"/>
    <n v="274013997.64990449"/>
  </r>
  <r>
    <x v="16"/>
    <n v="33220885.952896245"/>
  </r>
  <r>
    <x v="16"/>
    <n v="11230903.462762572"/>
  </r>
  <r>
    <x v="16"/>
    <n v="52375877.105028644"/>
  </r>
  <r>
    <x v="16"/>
    <n v="28787443.126670908"/>
  </r>
  <r>
    <x v="16"/>
    <n v="24873129.76448122"/>
  </r>
  <r>
    <x v="16"/>
    <n v="40942675.192870781"/>
  </r>
  <r>
    <x v="16"/>
    <n v="13662667.513685551"/>
  </r>
  <r>
    <x v="16"/>
    <n v="18959311.521323998"/>
  </r>
  <r>
    <x v="16"/>
    <n v="41653198.665817946"/>
  </r>
  <r>
    <x v="16"/>
    <n v="34808122.166772753"/>
  </r>
  <r>
    <x v="16"/>
    <n v="5849883.6028007632"/>
  </r>
  <r>
    <x v="16"/>
    <n v="111512711.29471673"/>
  </r>
  <r>
    <x v="16"/>
    <n v="66688222.362826221"/>
  </r>
  <r>
    <x v="16"/>
    <n v="18138877.194143858"/>
  </r>
  <r>
    <x v="16"/>
    <n v="975849.31635900692"/>
  </r>
  <r>
    <x v="16"/>
    <n v="3007550.7574793124"/>
  </r>
  <r>
    <x v="16"/>
    <n v="43789417.993634626"/>
  </r>
  <r>
    <x v="16"/>
    <n v="2126624.2749840864"/>
  </r>
  <r>
    <x v="16"/>
    <n v="794848.81476766383"/>
  </r>
  <r>
    <x v="16"/>
    <n v="43928506.434118398"/>
  </r>
  <r>
    <x v="16"/>
    <n v="209568.07638446847"/>
  </r>
  <r>
    <x v="16"/>
    <n v="567349.50986632716"/>
  </r>
  <r>
    <x v="16"/>
    <n v="19586428.555060469"/>
  </r>
  <r>
    <x v="16"/>
    <n v="7174115.5136855505"/>
  </r>
  <r>
    <x v="16"/>
    <n v="523172.24697644811"/>
  </r>
  <r>
    <x v="16"/>
    <n v="39536637.637173772"/>
  </r>
  <r>
    <x v="16"/>
    <n v="195609120.0891152"/>
  </r>
  <r>
    <x v="16"/>
    <n v="44205869.318905152"/>
  </r>
  <r>
    <x v="16"/>
    <n v="28562597.565881602"/>
  </r>
  <r>
    <x v="16"/>
    <n v="63667501.963080838"/>
  </r>
  <r>
    <x v="16"/>
    <n v="8973412.3029917255"/>
  </r>
  <r>
    <x v="16"/>
    <n v="25883027.045194142"/>
  </r>
  <r>
    <x v="16"/>
    <n v="384901.68809675367"/>
  </r>
  <r>
    <x v="16"/>
    <n v="93449860.17823042"/>
  </r>
  <r>
    <x v="16"/>
    <n v="10103268.142584341"/>
  </r>
  <r>
    <x v="16"/>
    <n v="4701676.9089751747"/>
  </r>
  <r>
    <x v="16"/>
    <n v="1275870.0471037554"/>
  </r>
  <r>
    <x v="16"/>
    <n v="42527599.579885423"/>
  </r>
  <r>
    <x v="16"/>
    <n v="2059787.2234245702"/>
  </r>
  <r>
    <x v="16"/>
    <n v="19176632.959898151"/>
  </r>
  <r>
    <x v="16"/>
    <n v="6460780.9369828133"/>
  </r>
  <r>
    <x v="16"/>
    <n v="4079066.9662635261"/>
  </r>
  <r>
    <x v="16"/>
    <n v="17091664.308084022"/>
  </r>
  <r>
    <x v="16"/>
    <n v="553890.40356460854"/>
  </r>
  <r>
    <x v="16"/>
    <n v="33764573.234882236"/>
  </r>
  <r>
    <x v="16"/>
    <n v="1800804.3335455123"/>
  </r>
  <r>
    <x v="16"/>
    <n v="69160151.977084652"/>
  </r>
  <r>
    <x v="16"/>
    <n v="639562.04455760657"/>
  </r>
  <r>
    <x v="16"/>
    <n v="67726438.551241249"/>
  </r>
  <r>
    <x v="16"/>
    <n v="729987.50095480587"/>
  </r>
  <r>
    <x v="16"/>
    <n v="13868091.786123488"/>
  </r>
  <r>
    <x v="16"/>
    <n v="53066192.491406746"/>
  </r>
  <r>
    <x v="16"/>
    <n v="10988730.856779121"/>
  </r>
  <r>
    <x v="16"/>
    <n v="4680429.471674093"/>
  </r>
  <r>
    <x v="16"/>
    <n v="19670765.553150859"/>
  </r>
  <r>
    <x v="16"/>
    <n v="96397.352005092296"/>
  </r>
  <r>
    <x v="16"/>
    <n v="51465914.854232967"/>
  </r>
  <r>
    <x v="16"/>
    <n v="60976209.120305538"/>
  </r>
  <r>
    <x v="16"/>
    <n v="6069885.9834500318"/>
  </r>
  <r>
    <x v="16"/>
    <n v="4609557.4080203688"/>
  </r>
  <r>
    <x v="16"/>
    <n v="29324319.261616804"/>
  </r>
  <r>
    <x v="16"/>
    <n v="39515151.24633991"/>
  </r>
  <r>
    <x v="16"/>
    <n v="19212777.110120941"/>
  </r>
  <r>
    <x v="16"/>
    <n v="15557730.273711011"/>
  </r>
  <r>
    <x v="16"/>
    <n v="1143520.8733290897"/>
  </r>
  <r>
    <x v="16"/>
    <n v="24049608.468491405"/>
  </r>
  <r>
    <x v="16"/>
    <n v="43348115.500954807"/>
  </r>
  <r>
    <x v="16"/>
    <n v="73739103.90579249"/>
  </r>
  <r>
    <x v="16"/>
    <n v="9731635.1750477403"/>
  </r>
  <r>
    <x v="16"/>
    <n v="0"/>
  </r>
  <r>
    <x v="16"/>
    <n v="3643608.1502227881"/>
  </r>
  <r>
    <x v="16"/>
    <n v="41783.842138765118"/>
  </r>
  <r>
    <x v="16"/>
    <n v="16747491.569700826"/>
  </r>
  <r>
    <x v="16"/>
    <n v="9596877.0388287716"/>
  </r>
  <r>
    <x v="16"/>
    <n v="24804182.92807129"/>
  </r>
  <r>
    <x v="16"/>
    <n v="16154993.657542966"/>
  </r>
  <r>
    <x v="16"/>
    <n v="62578.627625716101"/>
  </r>
  <r>
    <x v="16"/>
    <n v="20705960.82495226"/>
  </r>
  <r>
    <x v="16"/>
    <n v="4841216.0585614257"/>
  </r>
  <r>
    <x v="16"/>
    <n v="2384336.6314449394"/>
  </r>
  <r>
    <x v="16"/>
    <n v="5156555.0706556328"/>
  </r>
  <r>
    <x v="16"/>
    <n v="41383878.607256524"/>
  </r>
  <r>
    <x v="16"/>
    <n v="20553.889242520687"/>
  </r>
  <r>
    <x v="16"/>
    <n v="1383395.2514322088"/>
  </r>
  <r>
    <x v="16"/>
    <n v="22982199.152132399"/>
  </r>
  <r>
    <x v="16"/>
    <n v="6774151.9821769567"/>
  </r>
  <r>
    <x v="16"/>
    <n v="24952299.149586249"/>
  </r>
  <r>
    <x v="16"/>
    <n v="1957907.5391470401"/>
  </r>
  <r>
    <x v="16"/>
    <n v="49291051.106301717"/>
  </r>
  <r>
    <x v="16"/>
    <n v="3926896.3055378739"/>
  </r>
  <r>
    <x v="16"/>
    <n v="2635925.5607893062"/>
  </r>
  <r>
    <x v="16"/>
    <n v="24915550.816040736"/>
  </r>
  <r>
    <x v="16"/>
    <n v="33401490.141311266"/>
  </r>
  <r>
    <x v="16"/>
    <n v="379159.03246339911"/>
  </r>
  <r>
    <x v="16"/>
    <n v="5481693.1203055372"/>
  </r>
  <r>
    <x v="16"/>
    <n v="1329496.6594525778"/>
  </r>
  <r>
    <x v="16"/>
    <n v="2687844.5295989816"/>
  </r>
  <r>
    <x v="16"/>
    <n v="11538636.758752387"/>
  </r>
  <r>
    <x v="16"/>
    <n v="1282797.7568427753"/>
  </r>
  <r>
    <x v="16"/>
    <n v="17979848.761298534"/>
  </r>
  <r>
    <x v="16"/>
    <n v="8591409.1406747289"/>
  </r>
  <r>
    <x v="17"/>
    <n v="207687172.69651744"/>
  </r>
  <r>
    <x v="17"/>
    <n v="81807254.283582091"/>
  </r>
  <r>
    <x v="17"/>
    <n v="4178748414.0099506"/>
  </r>
  <r>
    <x v="17"/>
    <n v="500923127.71144283"/>
  </r>
  <r>
    <x v="17"/>
    <n v="128464884.59452738"/>
  </r>
  <r>
    <x v="17"/>
    <n v="2033252.6492537316"/>
  </r>
  <r>
    <x v="17"/>
    <n v="428823907.72388065"/>
  </r>
  <r>
    <x v="17"/>
    <n v="230066093.65920401"/>
  </r>
  <r>
    <x v="17"/>
    <n v="290290486.51741296"/>
  </r>
  <r>
    <x v="17"/>
    <n v="425177449.10945278"/>
  </r>
  <r>
    <x v="17"/>
    <n v="75301280.450248763"/>
  </r>
  <r>
    <x v="17"/>
    <n v="239561008.00995028"/>
  </r>
  <r>
    <x v="17"/>
    <n v="436729722.73383087"/>
  </r>
  <r>
    <x v="17"/>
    <n v="324788087.13184083"/>
  </r>
  <r>
    <x v="17"/>
    <n v="1118669107.6044776"/>
  </r>
  <r>
    <x v="17"/>
    <n v="150099400.36069652"/>
  </r>
  <r>
    <x v="17"/>
    <n v="598170000.16666675"/>
  </r>
  <r>
    <x v="17"/>
    <n v="452173765.16666669"/>
  </r>
  <r>
    <x v="17"/>
    <n v="50627192.853233837"/>
  </r>
  <r>
    <x v="17"/>
    <n v="479650082.24626869"/>
  </r>
  <r>
    <x v="17"/>
    <n v="338088260.89552242"/>
  </r>
  <r>
    <x v="17"/>
    <n v="1174182975.7139304"/>
  </r>
  <r>
    <x v="17"/>
    <n v="322254955.6019901"/>
  </r>
  <r>
    <x v="17"/>
    <n v="327147260.35572141"/>
  </r>
  <r>
    <x v="17"/>
    <n v="466295769.64676619"/>
  </r>
  <r>
    <x v="17"/>
    <n v="596312991.0273633"/>
  </r>
  <r>
    <x v="17"/>
    <n v="23787335.450248759"/>
  </r>
  <r>
    <x v="17"/>
    <n v="87150484.445273638"/>
  </r>
  <r>
    <x v="17"/>
    <n v="238363731.94527367"/>
  </r>
  <r>
    <x v="17"/>
    <n v="306293384.69402987"/>
  </r>
  <r>
    <x v="17"/>
    <n v="1073755.4751243782"/>
  </r>
  <r>
    <x v="17"/>
    <n v="574547759.31592047"/>
  </r>
  <r>
    <x v="17"/>
    <n v="237079971.15920401"/>
  </r>
  <r>
    <x v="17"/>
    <n v="331132997.73880601"/>
  </r>
  <r>
    <x v="17"/>
    <n v="265350043.59203982"/>
  </r>
  <r>
    <x v="17"/>
    <n v="55956043.691542298"/>
  </r>
  <r>
    <x v="17"/>
    <n v="47650023.793532342"/>
  </r>
  <r>
    <x v="17"/>
    <n v="45007496.664179109"/>
  </r>
  <r>
    <x v="17"/>
    <n v="1068826.3432835822"/>
  </r>
  <r>
    <x v="17"/>
    <n v="82207164.980099514"/>
  </r>
  <r>
    <x v="17"/>
    <n v="568052750.28606975"/>
  </r>
  <r>
    <x v="17"/>
    <n v="259810547.81343287"/>
  </r>
  <r>
    <x v="17"/>
    <n v="632058320.60696518"/>
  </r>
  <r>
    <x v="17"/>
    <n v="312237946.16417915"/>
  </r>
  <r>
    <x v="17"/>
    <n v="224085325.7512438"/>
  </r>
  <r>
    <x v="17"/>
    <n v="7029370.9552238816"/>
  </r>
  <r>
    <x v="17"/>
    <n v="489570122.35572141"/>
  </r>
  <r>
    <x v="17"/>
    <n v="166721273.74626866"/>
  </r>
  <r>
    <x v="17"/>
    <n v="55488990.893034831"/>
  </r>
  <r>
    <x v="17"/>
    <n v="249507988.47263685"/>
  </r>
  <r>
    <x v="17"/>
    <n v="85148877.315920413"/>
  </r>
  <r>
    <x v="17"/>
    <n v="221685.6641791045"/>
  </r>
  <r>
    <x v="17"/>
    <n v="121201086.63432837"/>
  </r>
  <r>
    <x v="17"/>
    <n v="4097376.4303482589"/>
  </r>
  <r>
    <x v="17"/>
    <n v="22816493.870646767"/>
  </r>
  <r>
    <x v="17"/>
    <n v="12682688.492537314"/>
  </r>
  <r>
    <x v="17"/>
    <n v="259994781.94527367"/>
  </r>
  <r>
    <x v="17"/>
    <n v="95202554.407960206"/>
  </r>
  <r>
    <x v="17"/>
    <n v="91425537.38308458"/>
  </r>
  <r>
    <x v="17"/>
    <n v="302410456.81592041"/>
  </r>
  <r>
    <x v="17"/>
    <n v="114882505.22139305"/>
  </r>
  <r>
    <x v="17"/>
    <n v="69088245.472636819"/>
  </r>
  <r>
    <x v="17"/>
    <n v="267254125.27611944"/>
  </r>
  <r>
    <x v="17"/>
    <n v="83947919.111940309"/>
  </r>
  <r>
    <x v="17"/>
    <n v="33454767.517412938"/>
  </r>
  <r>
    <x v="17"/>
    <n v="48362817.634328365"/>
  </r>
  <r>
    <x v="17"/>
    <n v="17805724.825870648"/>
  </r>
  <r>
    <x v="17"/>
    <n v="53304389.032338314"/>
  </r>
  <r>
    <x v="17"/>
    <n v="97513793.390547276"/>
  </r>
  <r>
    <x v="17"/>
    <n v="55692531.582089558"/>
  </r>
  <r>
    <x v="17"/>
    <n v="66965196.07462687"/>
  </r>
  <r>
    <x v="17"/>
    <n v="1111802.9825870648"/>
  </r>
  <r>
    <x v="17"/>
    <n v="42932204.99253732"/>
  </r>
  <r>
    <x v="17"/>
    <n v="209660138.85572141"/>
  </r>
  <r>
    <x v="17"/>
    <n v="233120164.38805974"/>
  </r>
  <r>
    <x v="17"/>
    <n v="1021030.656716418"/>
  </r>
  <r>
    <x v="17"/>
    <n v="558136.3980099503"/>
  </r>
  <r>
    <x v="17"/>
    <n v="232349422.40547267"/>
  </r>
  <r>
    <x v="17"/>
    <n v="11267239.980099503"/>
  </r>
  <r>
    <x v="17"/>
    <n v="717385.12686567171"/>
  </r>
  <r>
    <x v="17"/>
    <n v="59750146.601990059"/>
  </r>
  <r>
    <x v="17"/>
    <n v="48977590.649253733"/>
  </r>
  <r>
    <x v="17"/>
    <n v="337802545.86567169"/>
  </r>
  <r>
    <x v="17"/>
    <n v="1143175.1890547264"/>
  </r>
  <r>
    <x v="17"/>
    <n v="15256319.758706469"/>
  </r>
  <r>
    <x v="17"/>
    <n v="82944657.624378115"/>
  </r>
  <r>
    <x v="17"/>
    <n v="1772614.1268656717"/>
  </r>
  <r>
    <x v="17"/>
    <n v="21710077.440298509"/>
  </r>
  <r>
    <x v="17"/>
    <n v="64449979.860696524"/>
  </r>
  <r>
    <x v="17"/>
    <n v="50431003.156716421"/>
  </r>
  <r>
    <x v="17"/>
    <n v="476804147.28855723"/>
  </r>
  <r>
    <x v="17"/>
    <n v="121959501.04228857"/>
  </r>
  <r>
    <x v="17"/>
    <n v="20731.962686567167"/>
  </r>
  <r>
    <x v="17"/>
    <n v="95030150.572139308"/>
  </r>
  <r>
    <x v="17"/>
    <n v="29872340.166666668"/>
  </r>
  <r>
    <x v="17"/>
    <n v="113743215.25870648"/>
  </r>
  <r>
    <x v="17"/>
    <n v="13928126.559701493"/>
  </r>
  <r>
    <x v="17"/>
    <n v="78256466.75870648"/>
  </r>
  <r>
    <x v="17"/>
    <n v="31382793.567164183"/>
  </r>
  <r>
    <x v="17"/>
    <n v="84142605.584577128"/>
  </r>
  <r>
    <x v="17"/>
    <n v="91878127.345771149"/>
  </r>
  <r>
    <x v="17"/>
    <n v="6194316.8034825874"/>
  </r>
  <r>
    <x v="17"/>
    <n v="29320539.325870648"/>
  </r>
  <r>
    <x v="17"/>
    <n v="12323133.283582091"/>
  </r>
  <r>
    <x v="17"/>
    <n v="13936940.917910449"/>
  </r>
  <r>
    <x v="17"/>
    <n v="84423556.609452739"/>
  </r>
  <r>
    <x v="17"/>
    <n v="3247441.8805970154"/>
  </r>
  <r>
    <x v="17"/>
    <n v="28171000.109452739"/>
  </r>
  <r>
    <x v="17"/>
    <n v="10789786.087064678"/>
  </r>
  <r>
    <x v="17"/>
    <n v="0"/>
  </r>
  <r>
    <x v="17"/>
    <n v="3389657.8681592043"/>
  </r>
  <r>
    <x v="17"/>
    <n v="30801755.781094529"/>
  </r>
  <r>
    <x v="17"/>
    <n v="43928489.395522393"/>
  </r>
  <r>
    <x v="17"/>
    <n v="11162893.087064678"/>
  </r>
  <r>
    <x v="17"/>
    <n v="62157918.370646775"/>
  </r>
  <r>
    <x v="17"/>
    <n v="1666190.8109452738"/>
  </r>
  <r>
    <x v="17"/>
    <n v="18250960"/>
  </r>
  <r>
    <x v="17"/>
    <n v="24921533.052238807"/>
  </r>
  <r>
    <x v="17"/>
    <n v="65809879.315920405"/>
  </r>
  <r>
    <x v="17"/>
    <n v="60736889.708955228"/>
  </r>
  <r>
    <x v="17"/>
    <n v="42627925.527363189"/>
  </r>
  <r>
    <x v="17"/>
    <n v="12014505.477611942"/>
  </r>
  <r>
    <x v="17"/>
    <n v="24261784.793532342"/>
  </r>
  <r>
    <x v="17"/>
    <n v="15064087.412935324"/>
  </r>
  <r>
    <x v="17"/>
    <n v="368595.43034825876"/>
  </r>
  <r>
    <x v="17"/>
    <n v="44601529.417910449"/>
  </r>
  <r>
    <x v="17"/>
    <n v="27550544.452736322"/>
  </r>
  <r>
    <x v="17"/>
    <n v="7090.9651741293537"/>
  </r>
  <r>
    <x v="17"/>
    <n v="26035076.50995025"/>
  </r>
  <r>
    <x v="17"/>
    <n v="21802212.537313435"/>
  </r>
  <r>
    <x v="17"/>
    <n v="3302833.402985075"/>
  </r>
  <r>
    <x v="17"/>
    <n v="2976569.2885572142"/>
  </r>
  <r>
    <x v="17"/>
    <n v="941524.91791044781"/>
  </r>
  <r>
    <x v="17"/>
    <n v="10870149.726368161"/>
  </r>
  <r>
    <x v="17"/>
    <n v="17518267.422885574"/>
  </r>
  <r>
    <x v="17"/>
    <n v="20283730.55472637"/>
  </r>
  <r>
    <x v="17"/>
    <n v="8288081.80597015"/>
  </r>
  <r>
    <x v="17"/>
    <n v="949004.97512437822"/>
  </r>
  <r>
    <x v="17"/>
    <n v="431928.22636815923"/>
  </r>
  <r>
    <x v="17"/>
    <n v="38055813.154228859"/>
  </r>
  <r>
    <x v="17"/>
    <n v="2237757.5273631844"/>
  </r>
  <r>
    <x v="17"/>
    <n v="238004.75373134331"/>
  </r>
  <r>
    <x v="17"/>
    <n v="11601800.296019902"/>
  </r>
  <r>
    <x v="17"/>
    <n v="18209323.355721395"/>
  </r>
  <r>
    <x v="17"/>
    <n v="6834004.9950248767"/>
  </r>
  <r>
    <x v="17"/>
    <n v="25989161.751243785"/>
  </r>
  <r>
    <x v="17"/>
    <n v="12407359.37313433"/>
  </r>
  <r>
    <x v="17"/>
    <n v="10574202.524875622"/>
  </r>
  <r>
    <x v="17"/>
    <n v="26684268.037313435"/>
  </r>
  <r>
    <x v="17"/>
    <n v="37710333.587064683"/>
  </r>
  <r>
    <x v="17"/>
    <n v="433609.86318407964"/>
  </r>
  <r>
    <x v="17"/>
    <n v="35710525.771144286"/>
  </r>
  <r>
    <x v="17"/>
    <n v="34736637.885572143"/>
  </r>
  <r>
    <x v="17"/>
    <n v="1629542.1368159205"/>
  </r>
  <r>
    <x v="17"/>
    <n v="17388980.679104481"/>
  </r>
  <r>
    <x v="17"/>
    <n v="1118504.8557213931"/>
  </r>
  <r>
    <x v="17"/>
    <n v="6769512.5149253737"/>
  </r>
  <r>
    <x v="17"/>
    <n v="21899684.838308461"/>
  </r>
  <r>
    <x v="17"/>
    <n v="5016408.0323383091"/>
  </r>
  <r>
    <x v="17"/>
    <n v="3809495.7711442788"/>
  </r>
  <r>
    <x v="17"/>
    <n v="586.48507462686575"/>
  </r>
  <r>
    <x v="17"/>
    <n v="40688003.721393041"/>
  </r>
  <r>
    <x v="17"/>
    <n v="54280002.208955228"/>
  </r>
  <r>
    <x v="17"/>
    <n v="201955.85074626867"/>
  </r>
  <r>
    <x v="17"/>
    <n v="3904572.7835820899"/>
  </r>
  <r>
    <x v="17"/>
    <n v="6541565.3159203986"/>
  </r>
  <r>
    <x v="17"/>
    <n v="10837.636815920399"/>
  </r>
  <r>
    <x v="17"/>
    <n v="1188262.4154228857"/>
  </r>
  <r>
    <x v="17"/>
    <n v="13820264.552238807"/>
  </r>
  <r>
    <x v="17"/>
    <n v="242799.12686567166"/>
  </r>
  <r>
    <x v="17"/>
    <n v="20735872.58706468"/>
  </r>
  <r>
    <x v="17"/>
    <n v="15838999.323383085"/>
  </r>
  <r>
    <x v="17"/>
    <n v="214606.08706467663"/>
  </r>
  <r>
    <x v="17"/>
    <n v="13341159.390547264"/>
  </r>
  <r>
    <x v="17"/>
    <n v="135033.91791044778"/>
  </r>
  <r>
    <x v="17"/>
    <n v="87995.53731343284"/>
  </r>
  <r>
    <x v="17"/>
    <n v="58300983.738805979"/>
  </r>
  <r>
    <x v="17"/>
    <n v="37477956.432835825"/>
  </r>
  <r>
    <x v="17"/>
    <n v="11211113.927860698"/>
  </r>
  <r>
    <x v="17"/>
    <n v="22469055.557213932"/>
  </r>
  <r>
    <x v="17"/>
    <n v="6838309.6815920407"/>
  </r>
  <r>
    <x v="17"/>
    <n v="28038898.616915427"/>
  </r>
  <r>
    <x v="17"/>
    <n v="1490852.6517412937"/>
  </r>
  <r>
    <x v="17"/>
    <n v="3673672.2810945278"/>
  </r>
  <r>
    <x v="17"/>
    <n v="158461.05472636817"/>
  </r>
  <r>
    <x v="17"/>
    <n v="631272.41542288568"/>
  </r>
  <r>
    <x v="17"/>
    <n v="17252.910447761195"/>
  </r>
  <r>
    <x v="17"/>
    <n v="634540.78855721396"/>
  </r>
  <r>
    <x v="17"/>
    <n v="753547.9104477613"/>
  </r>
  <r>
    <x v="17"/>
    <n v="7908851.8258706471"/>
  </r>
  <r>
    <x v="17"/>
    <n v="5322917.659203981"/>
  </r>
  <r>
    <x v="17"/>
    <n v="25300.472636815924"/>
  </r>
  <r>
    <x v="17"/>
    <n v="26589919.860696521"/>
  </r>
  <r>
    <x v="17"/>
    <n v="76220.283582089556"/>
  </r>
  <r>
    <x v="17"/>
    <n v="572811.81094527373"/>
  </r>
  <r>
    <x v="17"/>
    <n v="8597687.0870646778"/>
  </r>
  <r>
    <x v="17"/>
    <n v="3601291.6716417912"/>
  </r>
  <r>
    <x v="17"/>
    <n v="4503793.5049751252"/>
  </r>
  <r>
    <x v="17"/>
    <n v="27708233.017412938"/>
  </r>
  <r>
    <x v="17"/>
    <n v="6438201.5920398012"/>
  </r>
  <r>
    <x v="18"/>
    <n v="87388993.359738678"/>
  </r>
  <r>
    <x v="18"/>
    <n v="901672716.42874646"/>
  </r>
  <r>
    <x v="18"/>
    <n v="44630596.735810533"/>
  </r>
  <r>
    <x v="18"/>
    <n v="7017348.6982441815"/>
  </r>
  <r>
    <x v="18"/>
    <n v="493725244.66231114"/>
  </r>
  <r>
    <x v="18"/>
    <n v="1035068766.6247448"/>
  </r>
  <r>
    <x v="18"/>
    <n v="42830954.83952634"/>
  </r>
  <r>
    <x v="18"/>
    <n v="172181886.85259289"/>
  </r>
  <r>
    <x v="18"/>
    <n v="56390889.895467542"/>
  </r>
  <r>
    <x v="18"/>
    <n v="245225888.25643119"/>
  </r>
  <r>
    <x v="18"/>
    <n v="230501995.29848918"/>
  </r>
  <r>
    <x v="18"/>
    <n v="267202849.24458963"/>
  </r>
  <r>
    <x v="18"/>
    <n v="457465508.77582687"/>
  </r>
  <r>
    <x v="18"/>
    <n v="19965005.696202531"/>
  </r>
  <r>
    <x v="18"/>
    <n v="653266325.76235199"/>
  </r>
  <r>
    <x v="18"/>
    <n v="691438110.36259699"/>
  </r>
  <r>
    <x v="18"/>
    <n v="75302998.586361781"/>
  </r>
  <r>
    <x v="18"/>
    <n v="679052289.30257249"/>
  </r>
  <r>
    <x v="18"/>
    <n v="145333210.43201306"/>
  </r>
  <r>
    <x v="18"/>
    <n v="568876326.17884851"/>
  </r>
  <r>
    <x v="18"/>
    <n v="87360044.846876279"/>
  </r>
  <r>
    <x v="18"/>
    <n v="183431365.68803594"/>
  </r>
  <r>
    <x v="18"/>
    <n v="93103064.530828908"/>
  </r>
  <r>
    <x v="18"/>
    <n v="468869254.43446308"/>
  </r>
  <r>
    <x v="18"/>
    <n v="103529211.84401797"/>
  </r>
  <r>
    <x v="18"/>
    <n v="32145267.265822787"/>
  </r>
  <r>
    <x v="18"/>
    <n v="467872951.52878726"/>
  </r>
  <r>
    <x v="18"/>
    <n v="239346528.66639444"/>
  </r>
  <r>
    <x v="18"/>
    <n v="50846486.993875049"/>
  </r>
  <r>
    <x v="18"/>
    <n v="183205365.0257248"/>
  </r>
  <r>
    <x v="18"/>
    <n v="708504466.28501427"/>
  </r>
  <r>
    <x v="18"/>
    <n v="540831711.28297269"/>
  </r>
  <r>
    <x v="18"/>
    <n v="47864335.920783997"/>
  </r>
  <r>
    <x v="18"/>
    <n v="102219967.40138832"/>
  </r>
  <r>
    <x v="18"/>
    <n v="194207787.01592487"/>
  </r>
  <r>
    <x v="18"/>
    <n v="408661157.47815436"/>
  </r>
  <r>
    <x v="18"/>
    <n v="298552882.95385873"/>
  </r>
  <r>
    <x v="18"/>
    <n v="347680586.11188239"/>
  </r>
  <r>
    <x v="18"/>
    <n v="75265049.228256434"/>
  </r>
  <r>
    <x v="18"/>
    <n v="210463984.61576155"/>
  </r>
  <r>
    <x v="18"/>
    <n v="342030066.70314413"/>
  </r>
  <r>
    <x v="18"/>
    <n v="468922145.38260514"/>
  </r>
  <r>
    <x v="18"/>
    <n v="3098941.4797876687"/>
  </r>
  <r>
    <x v="18"/>
    <n v="135578329.89383423"/>
  </r>
  <r>
    <x v="18"/>
    <n v="47167586.378930174"/>
  </r>
  <r>
    <x v="18"/>
    <n v="77794711.080440998"/>
  </r>
  <r>
    <x v="18"/>
    <n v="254527496.32258067"/>
  </r>
  <r>
    <x v="18"/>
    <n v="94754053.215189874"/>
  </r>
  <r>
    <x v="18"/>
    <n v="6021410.3127807267"/>
  </r>
  <r>
    <x v="18"/>
    <n v="349347877.26173949"/>
  </r>
  <r>
    <x v="18"/>
    <n v="5574375.8097182522"/>
  </r>
  <r>
    <x v="18"/>
    <n v="378153085.07799101"/>
  </r>
  <r>
    <x v="18"/>
    <n v="69203278.115965709"/>
  </r>
  <r>
    <x v="18"/>
    <n v="191358913.87913436"/>
  </r>
  <r>
    <x v="18"/>
    <n v="308139766.40751326"/>
  </r>
  <r>
    <x v="18"/>
    <n v="20942202.134748876"/>
  </r>
  <r>
    <x v="18"/>
    <n v="533591422.02286649"/>
  </r>
  <r>
    <x v="18"/>
    <n v="153567022.89750919"/>
  </r>
  <r>
    <x v="18"/>
    <n v="83274513.523070648"/>
  </r>
  <r>
    <x v="18"/>
    <n v="31324741.614536546"/>
  </r>
  <r>
    <x v="18"/>
    <n v="152298193.4650878"/>
  </r>
  <r>
    <x v="18"/>
    <n v="22135805.811351571"/>
  </r>
  <r>
    <x v="18"/>
    <n v="4439850.5781951817"/>
  </r>
  <r>
    <x v="18"/>
    <n v="69484384.887709275"/>
  </r>
  <r>
    <x v="18"/>
    <n v="102891415.50183749"/>
  </r>
  <r>
    <x v="18"/>
    <n v="32741355.018374849"/>
  </r>
  <r>
    <x v="18"/>
    <n v="174048660.28664762"/>
  </r>
  <r>
    <x v="18"/>
    <n v="13585546.806859944"/>
  </r>
  <r>
    <x v="18"/>
    <n v="371408922.78154349"/>
  </r>
  <r>
    <x v="18"/>
    <n v="32638616.398530014"/>
  </r>
  <r>
    <x v="18"/>
    <n v="40317530.02613312"/>
  </r>
  <r>
    <x v="18"/>
    <n v="321072885.5916701"/>
  </r>
  <r>
    <x v="18"/>
    <n v="30500570.761126991"/>
  </r>
  <r>
    <x v="18"/>
    <n v="37963886.572478563"/>
  </r>
  <r>
    <x v="18"/>
    <n v="1969882.182115149"/>
  </r>
  <r>
    <x v="18"/>
    <n v="90629.071457737853"/>
  </r>
  <r>
    <x v="18"/>
    <n v="13001.220906492446"/>
  </r>
  <r>
    <x v="18"/>
    <n v="103736967.80236831"/>
  </r>
  <r>
    <x v="18"/>
    <n v="43714271.434054717"/>
  </r>
  <r>
    <x v="18"/>
    <n v="39362963.75010208"/>
  </r>
  <r>
    <x v="18"/>
    <n v="74777324.922825649"/>
  </r>
  <r>
    <x v="18"/>
    <n v="218100690.54144549"/>
  </r>
  <r>
    <x v="18"/>
    <n v="0"/>
  </r>
  <r>
    <x v="18"/>
    <n v="27281489.027358107"/>
  </r>
  <r>
    <x v="18"/>
    <n v="56699090.800326668"/>
  </r>
  <r>
    <x v="18"/>
    <n v="23295221.230706412"/>
  </r>
  <r>
    <x v="18"/>
    <n v="353633999.38505512"/>
  </r>
  <r>
    <x v="18"/>
    <n v="13136355.091874234"/>
  </r>
  <r>
    <x v="18"/>
    <n v="273156.49244589626"/>
  </r>
  <r>
    <x v="18"/>
    <n v="0"/>
  </r>
  <r>
    <x v="18"/>
    <n v="559994.64352797065"/>
  </r>
  <r>
    <x v="18"/>
    <n v="35900434.855859533"/>
  </r>
  <r>
    <x v="18"/>
    <n v="0"/>
  </r>
  <r>
    <x v="18"/>
    <n v="13310722.868109433"/>
  </r>
  <r>
    <x v="18"/>
    <n v="54589956.289097592"/>
  </r>
  <r>
    <x v="18"/>
    <n v="18736866.066149451"/>
  </r>
  <r>
    <x v="18"/>
    <n v="16568271.76561862"/>
  </r>
  <r>
    <x v="18"/>
    <n v="550437867.57452023"/>
  </r>
  <r>
    <x v="18"/>
    <n v="35932232.234381378"/>
  </r>
  <r>
    <x v="18"/>
    <n v="9493713.9567170274"/>
  </r>
  <r>
    <x v="18"/>
    <n v="18503442.276847694"/>
  </r>
  <r>
    <x v="18"/>
    <n v="56019746.631278075"/>
  </r>
  <r>
    <x v="18"/>
    <n v="5646513.4250714583"/>
  </r>
  <r>
    <x v="18"/>
    <n v="50485382.055532873"/>
  </r>
  <r>
    <x v="18"/>
    <n v="26266735.790935077"/>
  </r>
  <r>
    <x v="18"/>
    <n v="12060250.299714169"/>
  </r>
  <r>
    <x v="18"/>
    <n v="18729065.333605554"/>
  </r>
  <r>
    <x v="18"/>
    <n v="94648209.630869746"/>
  </r>
  <r>
    <x v="18"/>
    <n v="87682792.912209064"/>
  </r>
  <r>
    <x v="18"/>
    <n v="28142999.835851368"/>
  </r>
  <r>
    <x v="18"/>
    <n v="305906599.68803596"/>
  </r>
  <r>
    <x v="18"/>
    <n v="18019243.536137201"/>
  </r>
  <r>
    <x v="18"/>
    <n v="26350738.071866069"/>
  </r>
  <r>
    <x v="18"/>
    <n v="103294653.36872193"/>
  </r>
  <r>
    <x v="18"/>
    <n v="129230565.56962025"/>
  </r>
  <r>
    <x v="18"/>
    <n v="200351.52470396081"/>
  </r>
  <r>
    <x v="18"/>
    <n v="97373979.618619844"/>
  </r>
  <r>
    <x v="18"/>
    <n v="42080209.572886892"/>
  </r>
  <r>
    <x v="18"/>
    <n v="410002.98815843201"/>
  </r>
  <r>
    <x v="18"/>
    <n v="37144734.881992653"/>
  </r>
  <r>
    <x v="18"/>
    <n v="1708261.35238873"/>
  </r>
  <r>
    <x v="18"/>
    <n v="4957934.7439771341"/>
  </r>
  <r>
    <x v="18"/>
    <n v="17989220.155982032"/>
  </r>
  <r>
    <x v="18"/>
    <n v="40229.94610044916"/>
  </r>
  <r>
    <x v="18"/>
    <n v="34121736.982441813"/>
  </r>
  <r>
    <x v="18"/>
    <n v="0"/>
  </r>
  <r>
    <x v="18"/>
    <n v="5834.1927317272357"/>
  </r>
  <r>
    <x v="18"/>
    <n v="656971.97468354437"/>
  </r>
  <r>
    <x v="18"/>
    <n v="29765640.063699469"/>
  </r>
  <r>
    <x v="18"/>
    <n v="64608975.650469579"/>
  </r>
  <r>
    <x v="18"/>
    <n v="25392459.297672521"/>
  </r>
  <r>
    <x v="18"/>
    <n v="73425067.095140874"/>
  </r>
  <r>
    <x v="18"/>
    <n v="11471836.164965292"/>
  </r>
  <r>
    <x v="18"/>
    <n v="6678090.6712944061"/>
  </r>
  <r>
    <x v="18"/>
    <n v="3664299.2437729686"/>
  </r>
  <r>
    <x v="18"/>
    <n v="106009919.56635362"/>
  </r>
  <r>
    <x v="18"/>
    <n v="7421403.464271131"/>
  </r>
  <r>
    <x v="18"/>
    <n v="263379265.88403431"/>
  </r>
  <r>
    <x v="18"/>
    <n v="43483494.622294813"/>
  </r>
  <r>
    <x v="18"/>
    <n v="28161422.12658228"/>
  </r>
  <r>
    <x v="18"/>
    <n v="24067491.88321764"/>
  </r>
  <r>
    <x v="18"/>
    <n v="24209914.603511639"/>
  </r>
  <r>
    <x v="18"/>
    <n v="8511586.2139648832"/>
  </r>
  <r>
    <x v="18"/>
    <n v="19538305.812984891"/>
  </r>
  <r>
    <x v="18"/>
    <n v="11161932.29644753"/>
  </r>
  <r>
    <x v="18"/>
    <n v="4265374.3805634957"/>
  </r>
  <r>
    <x v="18"/>
    <n v="1453263.5745202124"/>
  </r>
  <r>
    <x v="18"/>
    <n v="527479.44058799511"/>
  </r>
  <r>
    <x v="18"/>
    <n v="15592281.047774602"/>
  </r>
  <r>
    <x v="18"/>
    <n v="37179751.254389547"/>
  </r>
  <r>
    <x v="18"/>
    <n v="25808287.131890569"/>
  </r>
  <r>
    <x v="18"/>
    <n v="3125.5271539403839"/>
  </r>
  <r>
    <x v="18"/>
    <n v="2361490.9195590038"/>
  </r>
  <r>
    <x v="18"/>
    <n v="10513663.942833809"/>
  </r>
  <r>
    <x v="18"/>
    <n v="12609337.376888527"/>
  </r>
  <r>
    <x v="18"/>
    <n v="42718940.582278483"/>
  </r>
  <r>
    <x v="18"/>
    <n v="702505.22253981221"/>
  </r>
  <r>
    <x v="18"/>
    <n v="668378.65332788893"/>
  </r>
  <r>
    <x v="18"/>
    <n v="49755775.222539812"/>
  </r>
  <r>
    <x v="18"/>
    <n v="15263511.856267866"/>
  </r>
  <r>
    <x v="18"/>
    <n v="10286522.986525113"/>
  </r>
  <r>
    <x v="18"/>
    <n v="10989650.697427522"/>
  </r>
  <r>
    <x v="18"/>
    <n v="1333282.2139648837"/>
  </r>
  <r>
    <x v="18"/>
    <n v="7611084.8280930994"/>
  </r>
  <r>
    <x v="18"/>
    <n v="50238863.578603514"/>
  </r>
  <r>
    <x v="18"/>
    <n v="1499178.1665986117"/>
  </r>
  <r>
    <x v="18"/>
    <n v="22840720.605961617"/>
  </r>
  <r>
    <x v="18"/>
    <n v="2188992.4777460187"/>
  </r>
  <r>
    <x v="18"/>
    <n v="8143224.5193956718"/>
  </r>
  <r>
    <x v="18"/>
    <n v="3135118.7088607596"/>
  </r>
  <r>
    <x v="18"/>
    <n v="26783.823601469987"/>
  </r>
  <r>
    <x v="18"/>
    <n v="8620966.5790118426"/>
  </r>
  <r>
    <x v="18"/>
    <n v="35353465.734585546"/>
  </r>
  <r>
    <x v="18"/>
    <n v="48273.692119232343"/>
  </r>
  <r>
    <x v="18"/>
    <n v="3829780.2041649655"/>
  </r>
  <r>
    <x v="18"/>
    <n v="3353746.7162106982"/>
  </r>
  <r>
    <x v="18"/>
    <n v="19291372.343813803"/>
  </r>
  <r>
    <x v="18"/>
    <n v="22832682.467946101"/>
  </r>
  <r>
    <x v="18"/>
    <n v="1629609.1065741119"/>
  </r>
  <r>
    <x v="18"/>
    <n v="15089280.541445488"/>
  </r>
  <r>
    <x v="18"/>
    <n v="17304621.287872601"/>
  </r>
  <r>
    <x v="18"/>
    <n v="2269742.1167823602"/>
  </r>
  <r>
    <x v="18"/>
    <n v="0"/>
  </r>
  <r>
    <x v="18"/>
    <n v="1938159.5769701919"/>
  </r>
  <r>
    <x v="18"/>
    <n v="7676586.3062474485"/>
  </r>
  <r>
    <x v="18"/>
    <n v="8206.3781135157205"/>
  </r>
  <r>
    <x v="18"/>
    <n v="230122.54471212742"/>
  </r>
  <r>
    <x v="18"/>
    <n v="981146.34218048188"/>
  </r>
  <r>
    <x v="18"/>
    <n v="445830.65169456921"/>
  </r>
  <r>
    <x v="18"/>
    <n v="1674527.3434054716"/>
  </r>
  <r>
    <x v="18"/>
    <n v="194887.46018783178"/>
  </r>
  <r>
    <x v="18"/>
    <n v="22562341.193140056"/>
  </r>
  <r>
    <x v="18"/>
    <n v="8813272.4883625973"/>
  </r>
  <r>
    <x v="18"/>
    <n v="3902181.3956717029"/>
  </r>
  <r>
    <x v="18"/>
    <n v="14152945.8840343"/>
  </r>
  <r>
    <x v="18"/>
    <n v="21889.906084115966"/>
  </r>
  <r>
    <x v="18"/>
    <n v="145639.84483462639"/>
  </r>
  <r>
    <x v="18"/>
    <n v="3379764.1126990607"/>
  </r>
  <r>
    <x v="18"/>
    <n v="19615610.268681094"/>
  </r>
  <r>
    <x v="18"/>
    <n v="0"/>
  </r>
  <r>
    <x v="19"/>
    <n v="852983723.69556522"/>
  </r>
  <r>
    <x v="19"/>
    <n v="185113070.61765879"/>
  </r>
  <r>
    <x v="19"/>
    <n v="235574970.91570115"/>
  </r>
  <r>
    <x v="19"/>
    <n v="296742711.68677586"/>
  </r>
  <r>
    <x v="19"/>
    <n v="760744359.83539748"/>
  </r>
  <r>
    <x v="19"/>
    <n v="430699637.35996801"/>
  </r>
  <r>
    <x v="19"/>
    <n v="524561202.62564921"/>
  </r>
  <r>
    <x v="19"/>
    <n v="651668333.75069916"/>
  </r>
  <r>
    <x v="19"/>
    <n v="1878539605.5317619"/>
  </r>
  <r>
    <x v="19"/>
    <n v="97812598.746304438"/>
  </r>
  <r>
    <x v="19"/>
    <n v="1230566202.4674389"/>
  </r>
  <r>
    <x v="19"/>
    <n v="570680581.8553735"/>
  </r>
  <r>
    <x v="19"/>
    <n v="19804936.463443868"/>
  </r>
  <r>
    <x v="19"/>
    <n v="165861353.3551738"/>
  </r>
  <r>
    <x v="19"/>
    <n v="665556111.02037549"/>
  </r>
  <r>
    <x v="19"/>
    <n v="139639838.68477827"/>
  </r>
  <r>
    <x v="19"/>
    <n v="454762203.44466639"/>
  </r>
  <r>
    <x v="19"/>
    <n v="19040024.543347981"/>
  </r>
  <r>
    <x v="19"/>
    <n v="88618599.334398717"/>
  </r>
  <r>
    <x v="19"/>
    <n v="88432776.064722329"/>
  </r>
  <r>
    <x v="19"/>
    <n v="548949145.07630837"/>
  </r>
  <r>
    <x v="19"/>
    <n v="301142306.86216539"/>
  </r>
  <r>
    <x v="19"/>
    <n v="55731.617259288854"/>
  </r>
  <r>
    <x v="19"/>
    <n v="99304317.092289254"/>
  </r>
  <r>
    <x v="19"/>
    <n v="188692958.70635238"/>
  </r>
  <r>
    <x v="19"/>
    <n v="376905847.44546545"/>
  </r>
  <r>
    <x v="19"/>
    <n v="104016282.57770675"/>
  </r>
  <r>
    <x v="19"/>
    <n v="909702155.10107863"/>
  </r>
  <r>
    <x v="19"/>
    <n v="57484407.806632042"/>
  </r>
  <r>
    <x v="19"/>
    <n v="819745164.75509381"/>
  </r>
  <r>
    <x v="19"/>
    <n v="27255910.386735916"/>
  </r>
  <r>
    <x v="19"/>
    <n v="42262213.953655608"/>
  </r>
  <r>
    <x v="19"/>
    <n v="42396499.514982022"/>
  </r>
  <r>
    <x v="19"/>
    <n v="661793338.87335193"/>
  </r>
  <r>
    <x v="19"/>
    <n v="2900147.4534558528"/>
  </r>
  <r>
    <x v="19"/>
    <n v="61200362.907710746"/>
  </r>
  <r>
    <x v="19"/>
    <n v="406230615.10906911"/>
  </r>
  <r>
    <x v="19"/>
    <n v="429453885.46144623"/>
  </r>
  <r>
    <x v="19"/>
    <n v="106817374.76787855"/>
  </r>
  <r>
    <x v="19"/>
    <n v="325273133.24970037"/>
  </r>
  <r>
    <x v="19"/>
    <n v="110270562.17978425"/>
  </r>
  <r>
    <x v="19"/>
    <n v="169985465.59728324"/>
  </r>
  <r>
    <x v="19"/>
    <n v="112847606.72073512"/>
  </r>
  <r>
    <x v="19"/>
    <n v="134386646.78545743"/>
  </r>
  <r>
    <x v="19"/>
    <n v="387729060.66879743"/>
  </r>
  <r>
    <x v="19"/>
    <n v="227354821.66120654"/>
  </r>
  <r>
    <x v="19"/>
    <n v="19335160.137435079"/>
  </r>
  <r>
    <x v="19"/>
    <n v="21107830.142229322"/>
  </r>
  <r>
    <x v="19"/>
    <n v="176716102.28605673"/>
  </r>
  <r>
    <x v="19"/>
    <n v="77903650.415501401"/>
  </r>
  <r>
    <x v="19"/>
    <n v="4746663.5429484621"/>
  </r>
  <r>
    <x v="19"/>
    <n v="154670244.88214141"/>
  </r>
  <r>
    <x v="19"/>
    <n v="5701164.6544147022"/>
  </r>
  <r>
    <x v="19"/>
    <n v="277082681.81781858"/>
  </r>
  <r>
    <x v="19"/>
    <n v="183322712.30363563"/>
  </r>
  <r>
    <x v="19"/>
    <n v="8688981.8138234112"/>
  </r>
  <r>
    <x v="19"/>
    <n v="35278089.948062323"/>
  </r>
  <r>
    <x v="19"/>
    <n v="161949433.15061924"/>
  </r>
  <r>
    <x v="19"/>
    <n v="63464199.454254888"/>
  </r>
  <r>
    <x v="19"/>
    <n v="324303016.09188974"/>
  </r>
  <r>
    <x v="19"/>
    <n v="5224941.085097882"/>
  </r>
  <r>
    <x v="19"/>
    <n v="84340258.058329999"/>
  </r>
  <r>
    <x v="19"/>
    <n v="30722149.579704352"/>
  </r>
  <r>
    <x v="19"/>
    <n v="197079033.48302037"/>
  </r>
  <r>
    <x v="19"/>
    <n v="52038164.409109063"/>
  </r>
  <r>
    <x v="19"/>
    <n v="295615014.75749099"/>
  </r>
  <r>
    <x v="19"/>
    <n v="152059107.68437874"/>
  </r>
  <r>
    <x v="19"/>
    <n v="11735938.027167398"/>
  </r>
  <r>
    <x v="19"/>
    <n v="7594450.2357171392"/>
  </r>
  <r>
    <x v="19"/>
    <n v="180387054.71434277"/>
  </r>
  <r>
    <x v="19"/>
    <n v="7713125.2377147423"/>
  </r>
  <r>
    <x v="19"/>
    <n v="273812780.84538555"/>
  </r>
  <r>
    <x v="19"/>
    <n v="122500031.65241709"/>
  </r>
  <r>
    <x v="19"/>
    <n v="86757818.833399922"/>
  </r>
  <r>
    <x v="19"/>
    <n v="397340.40431482217"/>
  </r>
  <r>
    <x v="19"/>
    <n v="3772149.4566520173"/>
  </r>
  <r>
    <x v="19"/>
    <n v="388488743.46304435"/>
  </r>
  <r>
    <x v="19"/>
    <n v="8735048.9676388334"/>
  </r>
  <r>
    <x v="19"/>
    <n v="38670499.517379142"/>
  </r>
  <r>
    <x v="19"/>
    <n v="0"/>
  </r>
  <r>
    <x v="19"/>
    <n v="17156933.836995605"/>
  </r>
  <r>
    <x v="19"/>
    <n v="16373135.609268876"/>
  </r>
  <r>
    <x v="19"/>
    <n v="159898695.82820615"/>
  </r>
  <r>
    <x v="19"/>
    <n v="566004481.33280063"/>
  </r>
  <r>
    <x v="19"/>
    <n v="33953813.369556531"/>
  </r>
  <r>
    <x v="19"/>
    <n v="245823989.90651217"/>
  </r>
  <r>
    <x v="19"/>
    <n v="75112325.113064319"/>
  </r>
  <r>
    <x v="19"/>
    <n v="135266348.90051937"/>
  </r>
  <r>
    <x v="19"/>
    <n v="124286333.23292048"/>
  </r>
  <r>
    <x v="19"/>
    <n v="41323462.405912906"/>
  </r>
  <r>
    <x v="19"/>
    <n v="215380908.11026767"/>
  </r>
  <r>
    <x v="19"/>
    <n v="6082788.4170994805"/>
  </r>
  <r>
    <x v="19"/>
    <n v="217432166.69916099"/>
  </r>
  <r>
    <x v="19"/>
    <n v="163597688.73511785"/>
  </r>
  <r>
    <x v="19"/>
    <n v="29395753.184178986"/>
  </r>
  <r>
    <x v="19"/>
    <n v="50860294.209348783"/>
  </r>
  <r>
    <x v="19"/>
    <n v="323524787.18497801"/>
  </r>
  <r>
    <x v="19"/>
    <n v="190686.59448661606"/>
  </r>
  <r>
    <x v="19"/>
    <n v="18500411.312025569"/>
  </r>
  <r>
    <x v="19"/>
    <n v="3229190.9748302037"/>
  </r>
  <r>
    <x v="19"/>
    <n v="56073374.195765078"/>
  </r>
  <r>
    <x v="19"/>
    <n v="56034277.380743109"/>
  </r>
  <r>
    <x v="19"/>
    <n v="63235623.188174188"/>
  </r>
  <r>
    <x v="19"/>
    <n v="11454836.389932081"/>
  </r>
  <r>
    <x v="19"/>
    <n v="465373.91050739109"/>
  </r>
  <r>
    <x v="19"/>
    <n v="30452512.14702357"/>
  </r>
  <r>
    <x v="19"/>
    <n v="4132966.4562524967"/>
  </r>
  <r>
    <x v="19"/>
    <n v="171744831.41829804"/>
  </r>
  <r>
    <x v="19"/>
    <n v="3686188.0415501399"/>
  </r>
  <r>
    <x v="19"/>
    <n v="1375635.0443467838"/>
  </r>
  <r>
    <x v="19"/>
    <n v="23854090.585697163"/>
  </r>
  <r>
    <x v="19"/>
    <n v="19511631.703555733"/>
  </r>
  <r>
    <x v="19"/>
    <n v="208500989.84658408"/>
  </r>
  <r>
    <x v="19"/>
    <n v="0"/>
  </r>
  <r>
    <x v="19"/>
    <n v="19804131.701158609"/>
  </r>
  <r>
    <x v="19"/>
    <n v="16262824.648022372"/>
  </r>
  <r>
    <x v="19"/>
    <n v="66668585.460647218"/>
  </r>
  <r>
    <x v="19"/>
    <n v="67399026.119856164"/>
  </r>
  <r>
    <x v="19"/>
    <n v="0"/>
  </r>
  <r>
    <x v="19"/>
    <n v="43222920.879744306"/>
  </r>
  <r>
    <x v="19"/>
    <n v="1161593.8825409508"/>
  </r>
  <r>
    <x v="19"/>
    <n v="12533166.640031962"/>
  </r>
  <r>
    <x v="19"/>
    <n v="64459441.656412303"/>
  </r>
  <r>
    <x v="19"/>
    <n v="14482127.13943268"/>
  </r>
  <r>
    <x v="19"/>
    <n v="136459462.02956453"/>
  </r>
  <r>
    <x v="19"/>
    <n v="99249763.354374751"/>
  </r>
  <r>
    <x v="19"/>
    <n v="2985973.5221733917"/>
  </r>
  <r>
    <x v="19"/>
    <n v="166210060.51138633"/>
  </r>
  <r>
    <x v="19"/>
    <n v="32488079.700359568"/>
  </r>
  <r>
    <x v="19"/>
    <n v="35845919.242508985"/>
  </r>
  <r>
    <x v="19"/>
    <n v="40830002.29165002"/>
  </r>
  <r>
    <x v="19"/>
    <n v="474645.13783459848"/>
  </r>
  <r>
    <x v="19"/>
    <n v="32171661.801837794"/>
  </r>
  <r>
    <x v="19"/>
    <n v="45834211.713943265"/>
  </r>
  <r>
    <x v="19"/>
    <n v="8209542.853375948"/>
  </r>
  <r>
    <x v="19"/>
    <n v="5349172.6048741508"/>
  </r>
  <r>
    <x v="19"/>
    <n v="15379802.888533758"/>
  </r>
  <r>
    <x v="19"/>
    <n v="21368353.642029565"/>
  </r>
  <r>
    <x v="19"/>
    <n v="21979830.316420294"/>
  </r>
  <r>
    <x v="19"/>
    <n v="11355466.537754694"/>
  </r>
  <r>
    <x v="19"/>
    <n v="62378600.73751498"/>
  </r>
  <r>
    <x v="19"/>
    <n v="18243247.694766279"/>
  </r>
  <r>
    <x v="19"/>
    <n v="51433637.954454653"/>
  </r>
  <r>
    <x v="19"/>
    <n v="13356350.665601278"/>
  </r>
  <r>
    <x v="19"/>
    <n v="843645.10667199362"/>
  </r>
  <r>
    <x v="19"/>
    <n v="8045773.7283260087"/>
  </r>
  <r>
    <x v="19"/>
    <n v="23638178.351578105"/>
  </r>
  <r>
    <x v="19"/>
    <n v="107728462.61206552"/>
  </r>
  <r>
    <x v="19"/>
    <n v="7641250.8206152618"/>
  </r>
  <r>
    <x v="19"/>
    <n v="244993910.53136235"/>
  </r>
  <r>
    <x v="19"/>
    <n v="8277700.7319216933"/>
  </r>
  <r>
    <x v="19"/>
    <n v="18574809.756292447"/>
  </r>
  <r>
    <x v="19"/>
    <n v="40905944.416300438"/>
  </r>
  <r>
    <x v="19"/>
    <n v="33915195.753895327"/>
  </r>
  <r>
    <x v="19"/>
    <n v="9973.5653216140636"/>
  </r>
  <r>
    <x v="19"/>
    <n v="26340533.525369555"/>
  </r>
  <r>
    <x v="19"/>
    <n v="7677668.1430283654"/>
  </r>
  <r>
    <x v="19"/>
    <n v="19973731.694766279"/>
  </r>
  <r>
    <x v="19"/>
    <n v="169076.89812225327"/>
  </r>
  <r>
    <x v="19"/>
    <n v="19333270.775069915"/>
  </r>
  <r>
    <x v="19"/>
    <n v="377009.18258090288"/>
  </r>
  <r>
    <x v="19"/>
    <n v="173007.4302836596"/>
  </r>
  <r>
    <x v="19"/>
    <n v="8331958.1709948061"/>
  </r>
  <r>
    <x v="19"/>
    <n v="21176330.044746302"/>
  </r>
  <r>
    <x v="19"/>
    <n v="44798923.443068318"/>
  </r>
  <r>
    <x v="19"/>
    <n v="42157825.311226524"/>
  </r>
  <r>
    <x v="19"/>
    <n v="27318765.979224928"/>
  </r>
  <r>
    <x v="19"/>
    <n v="16785429.960047942"/>
  </r>
  <r>
    <x v="19"/>
    <n v="67511539.203355968"/>
  </r>
  <r>
    <x v="19"/>
    <n v="25627022.138234116"/>
  </r>
  <r>
    <x v="19"/>
    <n v="10135306.079904115"/>
  </r>
  <r>
    <x v="19"/>
    <n v="3668691.77786656"/>
  </r>
  <r>
    <x v="19"/>
    <n v="11984108.425888933"/>
  </r>
  <r>
    <x v="19"/>
    <n v="1182510.3859368756"/>
  </r>
  <r>
    <x v="19"/>
    <n v="24259912.087095484"/>
  </r>
  <r>
    <x v="19"/>
    <n v="50875.608469836196"/>
  </r>
  <r>
    <x v="19"/>
    <n v="15873592.223731522"/>
  </r>
  <r>
    <x v="19"/>
    <n v="9065283.1713943258"/>
  </r>
  <r>
    <x v="19"/>
    <n v="5463114.141430283"/>
  </r>
  <r>
    <x v="19"/>
    <n v="868594.56652017578"/>
  </r>
  <r>
    <x v="19"/>
    <n v="326071.38793447858"/>
  </r>
  <r>
    <x v="19"/>
    <n v="7239081.8425888931"/>
  </r>
  <r>
    <x v="19"/>
    <n v="6834750.9804234914"/>
  </r>
  <r>
    <x v="19"/>
    <n v="5080157.033959249"/>
  </r>
  <r>
    <x v="19"/>
    <n v="536066.790251698"/>
  </r>
  <r>
    <x v="19"/>
    <n v="3817550.8525769077"/>
  </r>
  <r>
    <x v="19"/>
    <n v="35625.363164202958"/>
  </r>
  <r>
    <x v="19"/>
    <n v="733977.95525369549"/>
  </r>
  <r>
    <x v="19"/>
    <n v="299997.08989212941"/>
  </r>
  <r>
    <x v="19"/>
    <n v="1695683.5181781861"/>
  </r>
  <r>
    <x v="19"/>
    <n v="52207343.731522173"/>
  </r>
  <r>
    <x v="19"/>
    <n v="1043827.8961246504"/>
  </r>
  <r>
    <x v="19"/>
    <n v="677953.69716340385"/>
  </r>
  <r>
    <x v="19"/>
    <n v="0"/>
  </r>
  <r>
    <x v="19"/>
    <n v="800314.14462644828"/>
  </r>
  <r>
    <x v="19"/>
    <n v="21935297.697962444"/>
  </r>
  <r>
    <x v="19"/>
    <n v="2381487.3056332399"/>
  </r>
  <r>
    <x v="19"/>
    <n v="3577411.6156612062"/>
  </r>
  <r>
    <x v="19"/>
    <n v="0"/>
  </r>
  <r>
    <x v="19"/>
    <n v="110250.60407510986"/>
  </r>
  <r>
    <x v="20"/>
    <n v="83839390.100869566"/>
  </r>
  <r>
    <x v="20"/>
    <n v="60626987.436521739"/>
  </r>
  <r>
    <x v="20"/>
    <n v="823386787.07478261"/>
  </r>
  <r>
    <x v="20"/>
    <n v="147836884.2573913"/>
  </r>
  <r>
    <x v="20"/>
    <n v="13075136.009275362"/>
  </r>
  <r>
    <x v="20"/>
    <n v="70854308.438260868"/>
  </r>
  <r>
    <x v="20"/>
    <n v="25642610.300289854"/>
  </r>
  <r>
    <x v="20"/>
    <n v="760137563.70086956"/>
  </r>
  <r>
    <x v="20"/>
    <n v="491893531.06782609"/>
  </r>
  <r>
    <x v="20"/>
    <n v="581593426.41623187"/>
  </r>
  <r>
    <x v="20"/>
    <n v="201549610.81043479"/>
  </r>
  <r>
    <x v="20"/>
    <n v="524306225.77159423"/>
  </r>
  <r>
    <x v="20"/>
    <n v="228031519.34144929"/>
  </r>
  <r>
    <x v="20"/>
    <n v="380914974.94724637"/>
  </r>
  <r>
    <x v="20"/>
    <n v="453414472.38956523"/>
  </r>
  <r>
    <x v="20"/>
    <n v="438989278.43014497"/>
  </r>
  <r>
    <x v="20"/>
    <n v="467275433.82028985"/>
  </r>
  <r>
    <x v="20"/>
    <n v="211878293.59768116"/>
  </r>
  <r>
    <x v="20"/>
    <n v="254876276.1715942"/>
  </r>
  <r>
    <x v="20"/>
    <n v="160030830.90318841"/>
  </r>
  <r>
    <x v="20"/>
    <n v="241986768.99478263"/>
  </r>
  <r>
    <x v="20"/>
    <n v="966711017.74840581"/>
  </r>
  <r>
    <x v="20"/>
    <n v="127159110.0915942"/>
  </r>
  <r>
    <x v="20"/>
    <n v="170001667.13275364"/>
  </r>
  <r>
    <x v="20"/>
    <n v="397794254.68289858"/>
  </r>
  <r>
    <x v="20"/>
    <n v="184280366.86144927"/>
  </r>
  <r>
    <x v="20"/>
    <n v="199716323.06550726"/>
  </r>
  <r>
    <x v="20"/>
    <n v="367152459.53623188"/>
  </r>
  <r>
    <x v="20"/>
    <n v="17773568.813913044"/>
  </r>
  <r>
    <x v="20"/>
    <n v="25202000.579710145"/>
  </r>
  <r>
    <x v="20"/>
    <n v="515602847.10260874"/>
  </r>
  <r>
    <x v="20"/>
    <n v="300178242.73855072"/>
  </r>
  <r>
    <x v="20"/>
    <n v="377785823.9257971"/>
  </r>
  <r>
    <x v="20"/>
    <n v="419676183.50608695"/>
  </r>
  <r>
    <x v="20"/>
    <n v="129476850.20057972"/>
  </r>
  <r>
    <x v="20"/>
    <n v="584646507.44347823"/>
  </r>
  <r>
    <x v="20"/>
    <n v="94103614.648115948"/>
  </r>
  <r>
    <x v="20"/>
    <n v="336539979.51304346"/>
  </r>
  <r>
    <x v="20"/>
    <n v="4518.7292753623187"/>
  </r>
  <r>
    <x v="20"/>
    <n v="376400453.00869566"/>
  </r>
  <r>
    <x v="20"/>
    <n v="83379392.660869569"/>
  </r>
  <r>
    <x v="20"/>
    <n v="52592883.174492754"/>
  </r>
  <r>
    <x v="20"/>
    <n v="286329397.30550724"/>
  </r>
  <r>
    <x v="20"/>
    <n v="36782449.22434783"/>
  </r>
  <r>
    <x v="20"/>
    <n v="188200741.36347827"/>
  </r>
  <r>
    <x v="20"/>
    <n v="270168305.36347824"/>
  </r>
  <r>
    <x v="20"/>
    <n v="193351751.2672464"/>
  </r>
  <r>
    <x v="20"/>
    <n v="36992835.526956521"/>
  </r>
  <r>
    <x v="20"/>
    <n v="264101500.83942029"/>
  </r>
  <r>
    <x v="20"/>
    <n v="225877042.65507248"/>
  </r>
  <r>
    <x v="20"/>
    <n v="159912783.08173913"/>
  </r>
  <r>
    <x v="20"/>
    <n v="135230540.75594205"/>
  </r>
  <r>
    <x v="20"/>
    <n v="31956.6515942029"/>
  </r>
  <r>
    <x v="20"/>
    <n v="618932799.2927537"/>
  </r>
  <r>
    <x v="20"/>
    <n v="643303539.45971012"/>
  </r>
  <r>
    <x v="20"/>
    <n v="70876590.692173913"/>
  </r>
  <r>
    <x v="20"/>
    <n v="661906625.95014501"/>
  </r>
  <r>
    <x v="20"/>
    <n v="78852367.25333333"/>
  </r>
  <r>
    <x v="20"/>
    <n v="220708401.92231885"/>
  </r>
  <r>
    <x v="20"/>
    <n v="196360207.63130435"/>
  </r>
  <r>
    <x v="20"/>
    <n v="88560213.085217401"/>
  </r>
  <r>
    <x v="20"/>
    <n v="105851017.42376812"/>
  </r>
  <r>
    <x v="20"/>
    <n v="2314640.3385507246"/>
  </r>
  <r>
    <x v="20"/>
    <n v="103135121.35652174"/>
  </r>
  <r>
    <x v="20"/>
    <n v="50920196.092753626"/>
  </r>
  <r>
    <x v="20"/>
    <n v="72299169.470144928"/>
  </r>
  <r>
    <x v="20"/>
    <n v="120498701.29855072"/>
  </r>
  <r>
    <x v="20"/>
    <n v="145688316.95072463"/>
  </r>
  <r>
    <x v="20"/>
    <n v="110047060.95072465"/>
  </r>
  <r>
    <x v="20"/>
    <n v="49058676.020869568"/>
  </r>
  <r>
    <x v="20"/>
    <n v="175643868.57043478"/>
  </r>
  <r>
    <x v="20"/>
    <n v="49479315.930434786"/>
  </r>
  <r>
    <x v="20"/>
    <n v="31827896.118260872"/>
  </r>
  <r>
    <x v="20"/>
    <n v="98561749.780869573"/>
  </r>
  <r>
    <x v="20"/>
    <n v="381568752.27130437"/>
  </r>
  <r>
    <x v="20"/>
    <n v="105215753.79710145"/>
  </r>
  <r>
    <x v="20"/>
    <n v="1664789.0365217391"/>
  </r>
  <r>
    <x v="20"/>
    <n v="56915766.052173913"/>
  </r>
  <r>
    <x v="20"/>
    <n v="83250819.420289859"/>
  </r>
  <r>
    <x v="20"/>
    <n v="324859782.66202897"/>
  </r>
  <r>
    <x v="20"/>
    <n v="59206975.877101451"/>
  </r>
  <r>
    <x v="20"/>
    <n v="60117666.137971014"/>
  </r>
  <r>
    <x v="20"/>
    <n v="34346930.223768115"/>
  </r>
  <r>
    <x v="20"/>
    <n v="59140838.594782613"/>
  </r>
  <r>
    <x v="20"/>
    <n v="190420251.30434784"/>
  </r>
  <r>
    <x v="20"/>
    <n v="141630075.20463768"/>
  </r>
  <r>
    <x v="20"/>
    <n v="69814592.002318844"/>
  </r>
  <r>
    <x v="20"/>
    <n v="65029068.387246378"/>
  </r>
  <r>
    <x v="20"/>
    <n v="110517309.57217392"/>
  </r>
  <r>
    <x v="20"/>
    <n v="83629805.280000001"/>
  </r>
  <r>
    <x v="20"/>
    <n v="89882939.269565225"/>
  </r>
  <r>
    <x v="20"/>
    <n v="161069096.53333333"/>
  </r>
  <r>
    <x v="20"/>
    <n v="307782147.6962319"/>
  </r>
  <r>
    <x v="20"/>
    <n v="28149355.019130435"/>
  </r>
  <r>
    <x v="20"/>
    <n v="421920.86492753623"/>
  </r>
  <r>
    <x v="20"/>
    <n v="106059535.37159421"/>
  </r>
  <r>
    <x v="20"/>
    <n v="46683995.322898552"/>
  </r>
  <r>
    <x v="20"/>
    <n v="216065.67652173914"/>
  </r>
  <r>
    <x v="20"/>
    <n v="84460064.28289856"/>
  </r>
  <r>
    <x v="20"/>
    <n v="126914196.38028985"/>
  </r>
  <r>
    <x v="20"/>
    <n v="117798159.00289856"/>
  </r>
  <r>
    <x v="20"/>
    <n v="19891115.415652175"/>
  </r>
  <r>
    <x v="20"/>
    <n v="195182176.32463768"/>
  </r>
  <r>
    <x v="20"/>
    <n v="32083145.936231885"/>
  </r>
  <r>
    <x v="20"/>
    <n v="91790083.645217389"/>
  </r>
  <r>
    <x v="20"/>
    <n v="2116439.0353623191"/>
  </r>
  <r>
    <x v="20"/>
    <n v="29325870.056811593"/>
  </r>
  <r>
    <x v="20"/>
    <n v="26234958.383768115"/>
  </r>
  <r>
    <x v="20"/>
    <n v="32562992.87652174"/>
  </r>
  <r>
    <x v="20"/>
    <n v="43205552.190144926"/>
  </r>
  <r>
    <x v="20"/>
    <n v="23356154.51826087"/>
  </r>
  <r>
    <x v="20"/>
    <n v="62163171.385507248"/>
  </r>
  <r>
    <x v="20"/>
    <n v="3470511.4713043477"/>
  </r>
  <r>
    <x v="20"/>
    <n v="294301069.14782608"/>
  </r>
  <r>
    <x v="20"/>
    <n v="106339960.20869565"/>
  </r>
  <r>
    <x v="20"/>
    <n v="111041499.86086957"/>
  </r>
  <r>
    <x v="20"/>
    <n v="4358875.2463768115"/>
  </r>
  <r>
    <x v="20"/>
    <n v="19736645.291594204"/>
  </r>
  <r>
    <x v="20"/>
    <n v="34939665.778550729"/>
  </r>
  <r>
    <x v="20"/>
    <n v="263093.0156521739"/>
  </r>
  <r>
    <x v="20"/>
    <n v="64773162.168115944"/>
  </r>
  <r>
    <x v="20"/>
    <n v="45736856.220289856"/>
  </r>
  <r>
    <x v="20"/>
    <n v="17519568.104347825"/>
  </r>
  <r>
    <x v="20"/>
    <n v="2091398.4811594205"/>
  </r>
  <r>
    <x v="20"/>
    <n v="160520458.39768118"/>
  </r>
  <r>
    <x v="20"/>
    <n v="19452356.357101452"/>
  </r>
  <r>
    <x v="20"/>
    <n v="71479476.579710141"/>
  </r>
  <r>
    <x v="20"/>
    <n v="15217631.162898552"/>
  </r>
  <r>
    <x v="20"/>
    <n v="7473534.1333333338"/>
  </r>
  <r>
    <x v="20"/>
    <n v="1026837.8805797101"/>
  </r>
  <r>
    <x v="20"/>
    <n v="474372.80231884058"/>
  </r>
  <r>
    <x v="20"/>
    <n v="27374173.558260869"/>
  </r>
  <r>
    <x v="20"/>
    <n v="50851327.049275361"/>
  </r>
  <r>
    <x v="20"/>
    <n v="3620703.487536232"/>
  </r>
  <r>
    <x v="20"/>
    <n v="44166.42086956522"/>
  </r>
  <r>
    <x v="20"/>
    <n v="0"/>
  </r>
  <r>
    <x v="20"/>
    <n v="3469644.5263768118"/>
  </r>
  <r>
    <x v="20"/>
    <n v="28031705.284637682"/>
  </r>
  <r>
    <x v="20"/>
    <n v="40417841.235942028"/>
  </r>
  <r>
    <x v="20"/>
    <n v="1634874.1286956521"/>
  </r>
  <r>
    <x v="20"/>
    <n v="68248668.303768113"/>
  </r>
  <r>
    <x v="20"/>
    <n v="18036477.824927539"/>
  </r>
  <r>
    <x v="20"/>
    <n v="22031657.289275363"/>
  </r>
  <r>
    <x v="20"/>
    <n v="267312.73739130434"/>
  </r>
  <r>
    <x v="20"/>
    <n v="45047.520000000004"/>
  </r>
  <r>
    <x v="20"/>
    <n v="24315526.39072464"/>
  </r>
  <r>
    <x v="20"/>
    <n v="39683059.408695653"/>
  </r>
  <r>
    <x v="20"/>
    <n v="21963586.188985508"/>
  </r>
  <r>
    <x v="20"/>
    <n v="3572381.0388405798"/>
  </r>
  <r>
    <x v="20"/>
    <n v="9341835.8376811594"/>
  </r>
  <r>
    <x v="20"/>
    <n v="2947662.2933333335"/>
  </r>
  <r>
    <x v="20"/>
    <n v="555141.99188405799"/>
  </r>
  <r>
    <x v="20"/>
    <n v="22277423.79130435"/>
  </r>
  <r>
    <x v="20"/>
    <n v="479022.45797101449"/>
  </r>
  <r>
    <x v="20"/>
    <n v="62893777.72289855"/>
  </r>
  <r>
    <x v="20"/>
    <n v="11556352.883478262"/>
  </r>
  <r>
    <x v="20"/>
    <n v="224314.03826086957"/>
  </r>
  <r>
    <x v="20"/>
    <n v="485975.71014492755"/>
  </r>
  <r>
    <x v="20"/>
    <n v="11713031.063188406"/>
  </r>
  <r>
    <x v="20"/>
    <n v="568431.01913043484"/>
  </r>
  <r>
    <x v="20"/>
    <n v="19267801.474782608"/>
  </r>
  <r>
    <x v="20"/>
    <n v="77503.107246376821"/>
  </r>
  <r>
    <x v="20"/>
    <n v="71554821.171014488"/>
  </r>
  <r>
    <x v="20"/>
    <n v="2340331.9860869567"/>
  </r>
  <r>
    <x v="20"/>
    <n v="16288442.613333333"/>
  </r>
  <r>
    <x v="20"/>
    <n v="182750453.22434783"/>
  </r>
  <r>
    <x v="20"/>
    <n v="168509.32405797101"/>
  </r>
  <r>
    <x v="20"/>
    <n v="450068.26666666666"/>
  </r>
  <r>
    <x v="20"/>
    <n v="54697.147826086955"/>
  </r>
  <r>
    <x v="20"/>
    <n v="107441305.81333333"/>
  </r>
  <r>
    <x v="20"/>
    <n v="52962332.640000001"/>
  </r>
  <r>
    <x v="20"/>
    <n v="142132.96695652173"/>
  </r>
  <r>
    <x v="20"/>
    <n v="94524052.860289857"/>
  </r>
  <r>
    <x v="20"/>
    <n v="17197087.591884058"/>
  </r>
  <r>
    <x v="20"/>
    <n v="26982500.224927537"/>
  </r>
  <r>
    <x v="20"/>
    <n v="2476.985507246377"/>
  </r>
  <r>
    <x v="20"/>
    <n v="51954751.55246377"/>
  </r>
  <r>
    <x v="20"/>
    <n v="9137252.7582608704"/>
  </r>
  <r>
    <x v="20"/>
    <n v="5608479.0492753629"/>
  </r>
  <r>
    <x v="20"/>
    <n v="19237592.867246378"/>
  </r>
  <r>
    <x v="20"/>
    <n v="187513.11072463769"/>
  </r>
  <r>
    <x v="20"/>
    <n v="170133164.98550725"/>
  </r>
  <r>
    <x v="20"/>
    <n v="25027597.79942029"/>
  </r>
  <r>
    <x v="20"/>
    <n v="177890.02202898552"/>
  </r>
  <r>
    <x v="20"/>
    <n v="71409.722898550724"/>
  </r>
  <r>
    <x v="20"/>
    <n v="25824605.041159421"/>
  </r>
  <r>
    <x v="20"/>
    <n v="5367355.1257971013"/>
  </r>
  <r>
    <x v="20"/>
    <n v="23488.899710144928"/>
  </r>
  <r>
    <x v="20"/>
    <n v="530414.59942028986"/>
  </r>
  <r>
    <x v="20"/>
    <n v="55477239.026086956"/>
  </r>
  <r>
    <x v="20"/>
    <n v="10179840.728115942"/>
  </r>
  <r>
    <x v="20"/>
    <n v="29446387.786666669"/>
  </r>
  <r>
    <x v="20"/>
    <n v="0"/>
  </r>
  <r>
    <x v="20"/>
    <n v="1966147.9397101449"/>
  </r>
  <r>
    <x v="20"/>
    <n v="12085.92"/>
  </r>
  <r>
    <x v="20"/>
    <n v="0"/>
  </r>
  <r>
    <x v="20"/>
    <n v="43104452.257391304"/>
  </r>
  <r>
    <x v="20"/>
    <n v="0"/>
  </r>
  <r>
    <x v="20"/>
    <n v="5811085.8481159424"/>
  </r>
  <r>
    <x v="20"/>
    <n v="906666.92869565217"/>
  </r>
  <r>
    <x v="21"/>
    <n v="1732719521.4576206"/>
  </r>
  <r>
    <x v="21"/>
    <n v="356716639.80529976"/>
  </r>
  <r>
    <x v="21"/>
    <n v="1544681507.0911481"/>
  </r>
  <r>
    <x v="21"/>
    <n v="243955828.0255591"/>
  </r>
  <r>
    <x v="21"/>
    <n v="34868247.091900013"/>
  </r>
  <r>
    <x v="21"/>
    <n v="997520024.26761878"/>
  </r>
  <r>
    <x v="21"/>
    <n v="611676629.0584476"/>
  </r>
  <r>
    <x v="21"/>
    <n v="12013418.796466829"/>
  </r>
  <r>
    <x v="21"/>
    <n v="114375122.46946062"/>
  </r>
  <r>
    <x v="21"/>
    <n v="243002542.33565119"/>
  </r>
  <r>
    <x v="21"/>
    <n v="775562154.74534857"/>
  </r>
  <r>
    <x v="21"/>
    <n v="839463446.32963729"/>
  </r>
  <r>
    <x v="21"/>
    <n v="297668341.39372295"/>
  </r>
  <r>
    <x v="21"/>
    <n v="545111961.86656642"/>
  </r>
  <r>
    <x v="21"/>
    <n v="762766389.21706438"/>
  </r>
  <r>
    <x v="21"/>
    <n v="772987591.13324559"/>
  </r>
  <r>
    <x v="21"/>
    <n v="122936605.37342604"/>
  </r>
  <r>
    <x v="21"/>
    <n v="299401902.05750799"/>
  </r>
  <r>
    <x v="21"/>
    <n v="180463595.06634089"/>
  </r>
  <r>
    <x v="21"/>
    <n v="405965703.83612102"/>
  </r>
  <r>
    <x v="21"/>
    <n v="15080482.633339597"/>
  </r>
  <r>
    <x v="21"/>
    <n v="39890327.718098097"/>
  </r>
  <r>
    <x v="21"/>
    <n v="202164123.80905843"/>
  </r>
  <r>
    <x v="21"/>
    <n v="143306277.42454425"/>
  </r>
  <r>
    <x v="21"/>
    <n v="605167150.12366092"/>
  </r>
  <r>
    <x v="21"/>
    <n v="284497023.27908283"/>
  </r>
  <r>
    <x v="21"/>
    <n v="318223602.69122344"/>
  </r>
  <r>
    <x v="21"/>
    <n v="349976254.50028187"/>
  </r>
  <r>
    <x v="21"/>
    <n v="117814817.09453109"/>
  </r>
  <r>
    <x v="21"/>
    <n v="623268312.61792898"/>
  </r>
  <r>
    <x v="21"/>
    <n v="361261994.13117832"/>
  </r>
  <r>
    <x v="21"/>
    <n v="53321431.200902082"/>
  </r>
  <r>
    <x v="21"/>
    <n v="320148074.81676376"/>
  </r>
  <r>
    <x v="21"/>
    <n v="147119822.83480549"/>
  </r>
  <r>
    <x v="21"/>
    <n v="34023026.636346549"/>
  </r>
  <r>
    <x v="21"/>
    <n v="507969.58015410637"/>
  </r>
  <r>
    <x v="21"/>
    <n v="242743025.40124035"/>
  </r>
  <r>
    <x v="21"/>
    <n v="104587607.97519262"/>
  </r>
  <r>
    <x v="21"/>
    <n v="634571901.37267423"/>
  </r>
  <r>
    <x v="21"/>
    <n v="166869898.16199961"/>
  </r>
  <r>
    <x v="21"/>
    <n v="151000944.72166884"/>
  </r>
  <r>
    <x v="21"/>
    <n v="253085559.37380192"/>
  </r>
  <r>
    <x v="21"/>
    <n v="102161933.8973877"/>
  </r>
  <r>
    <x v="21"/>
    <n v="13147541.078744596"/>
  </r>
  <r>
    <x v="21"/>
    <n v="75888267.935350493"/>
  </r>
  <r>
    <x v="21"/>
    <n v="169278956.87878218"/>
  </r>
  <r>
    <x v="21"/>
    <n v="60917805.284720913"/>
  </r>
  <r>
    <x v="21"/>
    <n v="77452488.198458925"/>
  </r>
  <r>
    <x v="21"/>
    <n v="254554661.16895318"/>
  </r>
  <r>
    <x v="21"/>
    <n v="157882412.61266679"/>
  </r>
  <r>
    <x v="21"/>
    <n v="4598695.209922947"/>
  </r>
  <r>
    <x v="21"/>
    <n v="1212783.6962976884"/>
  </r>
  <r>
    <x v="21"/>
    <n v="485238076.5194512"/>
  </r>
  <r>
    <x v="21"/>
    <n v="168318526.72129297"/>
  </r>
  <r>
    <x v="21"/>
    <n v="47565612.721668854"/>
  </r>
  <r>
    <x v="21"/>
    <n v="11643109.271941364"/>
  </r>
  <r>
    <x v="21"/>
    <n v="246149552.971246"/>
  </r>
  <r>
    <x v="21"/>
    <n v="472690054.69648558"/>
  </r>
  <r>
    <x v="21"/>
    <n v="494801863.52565306"/>
  </r>
  <r>
    <x v="21"/>
    <n v="29980316.23379064"/>
  </r>
  <r>
    <x v="21"/>
    <n v="180983819.67975944"/>
  </r>
  <r>
    <x v="21"/>
    <n v="597653644.63672233"/>
  </r>
  <r>
    <x v="21"/>
    <n v="226631750.2732569"/>
  </r>
  <r>
    <x v="21"/>
    <n v="93348343.518887416"/>
  </r>
  <r>
    <x v="21"/>
    <n v="61504553.288479604"/>
  </r>
  <r>
    <x v="21"/>
    <n v="146590870.68295431"/>
  </r>
  <r>
    <x v="21"/>
    <n v="53830844.472843446"/>
  </r>
  <r>
    <x v="21"/>
    <n v="63052400.813380942"/>
  </r>
  <r>
    <x v="21"/>
    <n v="32212351.494080059"/>
  </r>
  <r>
    <x v="21"/>
    <n v="196597015.97895131"/>
  </r>
  <r>
    <x v="21"/>
    <n v="29386409.996617176"/>
  </r>
  <r>
    <x v="21"/>
    <n v="58140274.782183796"/>
  </r>
  <r>
    <x v="21"/>
    <n v="254401263.32418716"/>
  </r>
  <r>
    <x v="21"/>
    <n v="128294324.55177598"/>
  </r>
  <r>
    <x v="21"/>
    <n v="67863277.418530345"/>
  </r>
  <r>
    <x v="21"/>
    <n v="49059111.015222698"/>
  </r>
  <r>
    <x v="21"/>
    <n v="133384566.70249952"/>
  </r>
  <r>
    <x v="21"/>
    <n v="121746586.92426234"/>
  </r>
  <r>
    <x v="21"/>
    <n v="50622632.662281521"/>
  </r>
  <r>
    <x v="21"/>
    <n v="23537704.835181355"/>
  </r>
  <r>
    <x v="21"/>
    <n v="24108847.545950007"/>
  </r>
  <r>
    <x v="21"/>
    <n v="32550385.30125916"/>
  </r>
  <r>
    <x v="21"/>
    <n v="33268827.592557788"/>
  </r>
  <r>
    <x v="21"/>
    <n v="24135666.831046794"/>
  </r>
  <r>
    <x v="21"/>
    <n v="1317570.9415523398"/>
  </r>
  <r>
    <x v="21"/>
    <n v="44888156.387145273"/>
  </r>
  <r>
    <x v="21"/>
    <n v="40642950.573952265"/>
  </r>
  <r>
    <x v="21"/>
    <n v="163002144.62018415"/>
  </r>
  <r>
    <x v="21"/>
    <n v="99383136.938169509"/>
  </r>
  <r>
    <x v="21"/>
    <n v="2774261.1170832547"/>
  </r>
  <r>
    <x v="21"/>
    <n v="25436982.043976694"/>
  </r>
  <r>
    <x v="21"/>
    <n v="6272242.0018793456"/>
  </r>
  <r>
    <x v="21"/>
    <n v="50557860.974252954"/>
  </r>
  <r>
    <x v="21"/>
    <n v="111849952.38864875"/>
  </r>
  <r>
    <x v="21"/>
    <n v="24680466.898703251"/>
  </r>
  <r>
    <x v="21"/>
    <n v="547967.93008832925"/>
  </r>
  <r>
    <x v="21"/>
    <n v="113145219.238489"/>
  </r>
  <r>
    <x v="21"/>
    <n v="130808194.60402179"/>
  </r>
  <r>
    <x v="21"/>
    <n v="172107491.51512873"/>
  </r>
  <r>
    <x v="21"/>
    <n v="151101925.71396354"/>
  </r>
  <r>
    <x v="21"/>
    <n v="41131950.835557222"/>
  </r>
  <r>
    <x v="21"/>
    <n v="138744.11501597444"/>
  </r>
  <r>
    <x v="21"/>
    <n v="40318002.912234537"/>
  </r>
  <r>
    <x v="21"/>
    <n v="116376189.41326818"/>
  </r>
  <r>
    <x v="21"/>
    <n v="13116025.923698552"/>
  </r>
  <r>
    <x v="21"/>
    <n v="77025312.015786499"/>
  </r>
  <r>
    <x v="21"/>
    <n v="5701778.9791392591"/>
  </r>
  <r>
    <x v="21"/>
    <n v="5466550.1371922567"/>
  </r>
  <r>
    <x v="21"/>
    <n v="8617236.2503288854"/>
  </r>
  <r>
    <x v="21"/>
    <n v="25580385.893629014"/>
  </r>
  <r>
    <x v="21"/>
    <n v="11325951.351249764"/>
  </r>
  <r>
    <x v="21"/>
    <n v="73607219.424920127"/>
  </r>
  <r>
    <x v="21"/>
    <n v="177222262.66040218"/>
  </r>
  <r>
    <x v="21"/>
    <n v="94200868.469836488"/>
  </r>
  <r>
    <x v="21"/>
    <n v="34243140.593121588"/>
  </r>
  <r>
    <x v="21"/>
    <n v="5175786.481488442"/>
  </r>
  <r>
    <x v="21"/>
    <n v="1670270.5235857919"/>
  </r>
  <r>
    <x v="21"/>
    <n v="137587094.99041533"/>
  </r>
  <r>
    <x v="21"/>
    <n v="120378.7724112009"/>
  </r>
  <r>
    <x v="21"/>
    <n v="2967924.024807367"/>
  </r>
  <r>
    <x v="21"/>
    <n v="64213609.093779363"/>
  </r>
  <r>
    <x v="21"/>
    <n v="63123463.487314411"/>
  </r>
  <r>
    <x v="21"/>
    <n v="146488824.55929336"/>
  </r>
  <r>
    <x v="21"/>
    <n v="127343752.45179477"/>
  </r>
  <r>
    <x v="21"/>
    <n v="682952.25183236226"/>
  </r>
  <r>
    <x v="21"/>
    <n v="29121209.493704189"/>
  </r>
  <r>
    <x v="21"/>
    <n v="345328824.79834616"/>
  </r>
  <r>
    <x v="21"/>
    <n v="53203939.8120654"/>
  </r>
  <r>
    <x v="21"/>
    <n v="237990049.61247885"/>
  </r>
  <r>
    <x v="21"/>
    <n v="110880084.03157301"/>
  </r>
  <r>
    <x v="21"/>
    <n v="106879471.26855853"/>
  </r>
  <r>
    <x v="21"/>
    <n v="2252978.2552151848"/>
  </r>
  <r>
    <x v="21"/>
    <n v="544130.70400300692"/>
  </r>
  <r>
    <x v="21"/>
    <n v="66574908.971997738"/>
  </r>
  <r>
    <x v="21"/>
    <n v="12578884.821650065"/>
  </r>
  <r>
    <x v="21"/>
    <n v="27038168.732193194"/>
  </r>
  <r>
    <x v="21"/>
    <n v="23716631.418154482"/>
  </r>
  <r>
    <x v="21"/>
    <n v="452364.21650065773"/>
  </r>
  <r>
    <x v="21"/>
    <n v="48194978.025183231"/>
  </r>
  <r>
    <x v="21"/>
    <n v="22165753.689156171"/>
  </r>
  <r>
    <x v="21"/>
    <n v="96980262.522082314"/>
  </r>
  <r>
    <x v="21"/>
    <n v="27796578.400300693"/>
  </r>
  <r>
    <x v="21"/>
    <n v="41851884.999060325"/>
  </r>
  <r>
    <x v="21"/>
    <n v="34307877.866566435"/>
  </r>
  <r>
    <x v="21"/>
    <n v="51132510.531103171"/>
  </r>
  <r>
    <x v="21"/>
    <n v="8360797.7004322493"/>
  </r>
  <r>
    <x v="21"/>
    <n v="19503685.83574516"/>
  </r>
  <r>
    <x v="21"/>
    <n v="3958854.1071227212"/>
  </r>
  <r>
    <x v="21"/>
    <n v="8486443.6248825397"/>
  </r>
  <r>
    <x v="21"/>
    <n v="1428697.353129111"/>
  </r>
  <r>
    <x v="21"/>
    <n v="55981862.640856981"/>
  </r>
  <r>
    <x v="21"/>
    <n v="33142168.1586168"/>
  </r>
  <r>
    <x v="21"/>
    <n v="27826080.302198835"/>
  </r>
  <r>
    <x v="21"/>
    <n v="2709563.4204096971"/>
  </r>
  <r>
    <x v="21"/>
    <n v="9430719.5767712835"/>
  </r>
  <r>
    <x v="21"/>
    <n v="23364380.946438637"/>
  </r>
  <r>
    <x v="21"/>
    <n v="303027884.54501033"/>
  </r>
  <r>
    <x v="21"/>
    <n v="26793.474158992671"/>
  </r>
  <r>
    <x v="21"/>
    <n v="32065193.013343353"/>
  </r>
  <r>
    <x v="21"/>
    <n v="2513446.7528660023"/>
  </r>
  <r>
    <x v="21"/>
    <n v="17837698.207103927"/>
  </r>
  <r>
    <x v="21"/>
    <n v="7397657.3944747224"/>
  </r>
  <r>
    <x v="21"/>
    <n v="68788274.320616424"/>
  </r>
  <r>
    <x v="21"/>
    <n v="42485562.449915424"/>
  </r>
  <r>
    <x v="21"/>
    <n v="17261544.732944936"/>
  </r>
  <r>
    <x v="21"/>
    <n v="20248512.067656454"/>
  </r>
  <r>
    <x v="21"/>
    <n v="17230390.931028001"/>
  </r>
  <r>
    <x v="21"/>
    <n v="31309717.1884984"/>
  </r>
  <r>
    <x v="21"/>
    <n v="27835774.890434127"/>
  </r>
  <r>
    <x v="21"/>
    <n v="22036714.48675061"/>
  </r>
  <r>
    <x v="21"/>
    <n v="52976702.036459312"/>
  </r>
  <r>
    <x v="21"/>
    <n v="27097096.823905278"/>
  </r>
  <r>
    <x v="21"/>
    <n v="3176567.6008269121"/>
  </r>
  <r>
    <x v="21"/>
    <n v="17601908.407442208"/>
  </r>
  <r>
    <x v="21"/>
    <n v="14417736.904341288"/>
  </r>
  <r>
    <x v="21"/>
    <n v="21200059.821086261"/>
  </r>
  <r>
    <x v="21"/>
    <n v="1314189.7087013719"/>
  </r>
  <r>
    <x v="21"/>
    <n v="66186352.835181355"/>
  </r>
  <r>
    <x v="21"/>
    <n v="22588049.883856416"/>
  </r>
  <r>
    <x v="21"/>
    <n v="9071109.5463258773"/>
  </r>
  <r>
    <x v="21"/>
    <n v="122492691.65795903"/>
  </r>
  <r>
    <x v="21"/>
    <n v="887724.18718286033"/>
  </r>
  <r>
    <x v="21"/>
    <n v="74090386.414583728"/>
  </r>
  <r>
    <x v="21"/>
    <n v="38529621.537305012"/>
  </r>
  <r>
    <x v="21"/>
    <n v="14960570.178537868"/>
  </r>
  <r>
    <x v="21"/>
    <n v="2269547.1565495208"/>
  </r>
  <r>
    <x v="21"/>
    <n v="6943472.6464950191"/>
  </r>
  <r>
    <x v="21"/>
    <n v="660928.63897763577"/>
  </r>
  <r>
    <x v="21"/>
    <n v="7973991.5451982701"/>
  </r>
  <r>
    <x v="21"/>
    <n v="2061628.0075173839"/>
  </r>
  <r>
    <x v="21"/>
    <n v="8049316.4653260661"/>
  </r>
  <r>
    <x v="21"/>
    <n v="465992.39165570377"/>
  </r>
  <r>
    <x v="21"/>
    <n v="43487561.983085886"/>
  </r>
  <r>
    <x v="21"/>
    <n v="9280797.6049614735"/>
  </r>
  <r>
    <x v="21"/>
    <n v="76505082.240180418"/>
  </r>
  <r>
    <x v="21"/>
    <n v="8190695.016726179"/>
  </r>
  <r>
    <x v="21"/>
    <n v="1069591.4963352752"/>
  </r>
  <r>
    <x v="21"/>
    <n v="4360967.8691975186"/>
  </r>
  <r>
    <x v="21"/>
    <n v="9159629.0178537872"/>
  </r>
  <r>
    <x v="21"/>
    <n v="32546400.092463821"/>
  </r>
  <r>
    <x v="22"/>
    <n v="1397581726.1084182"/>
  </r>
  <r>
    <x v="22"/>
    <n v="328500292.69787234"/>
  </r>
  <r>
    <x v="22"/>
    <n v="411427236.6638298"/>
  </r>
  <r>
    <x v="22"/>
    <n v="203401390.38149863"/>
  </r>
  <r>
    <x v="22"/>
    <n v="1490035016.2989826"/>
  </r>
  <r>
    <x v="22"/>
    <n v="1605044419.9481962"/>
  </r>
  <r>
    <x v="22"/>
    <n v="306614159.58704907"/>
  </r>
  <r>
    <x v="22"/>
    <n v="174455022.47400555"/>
  </r>
  <r>
    <x v="22"/>
    <n v="596477084.30564296"/>
  </r>
  <r>
    <x v="22"/>
    <n v="145209222.0277521"/>
  </r>
  <r>
    <x v="22"/>
    <n v="51972865.995929696"/>
  </r>
  <r>
    <x v="22"/>
    <n v="10975897.718408881"/>
  </r>
  <r>
    <x v="22"/>
    <n v="422393863.19111937"/>
  </r>
  <r>
    <x v="22"/>
    <n v="691566684.19093442"/>
  </r>
  <r>
    <x v="22"/>
    <n v="362571203.5049029"/>
  </r>
  <r>
    <x v="22"/>
    <n v="1107494802.0943573"/>
  </r>
  <r>
    <x v="22"/>
    <n v="15761887.142275672"/>
  </r>
  <r>
    <x v="22"/>
    <n v="466948720.93765032"/>
  </r>
  <r>
    <x v="22"/>
    <n v="139161346.0773358"/>
  </r>
  <r>
    <x v="22"/>
    <n v="607079095.36651254"/>
  </r>
  <r>
    <x v="22"/>
    <n v="503010483.24810362"/>
  </r>
  <r>
    <x v="22"/>
    <n v="354375819.51674378"/>
  </r>
  <r>
    <x v="22"/>
    <n v="328248112.23385757"/>
  </r>
  <r>
    <x v="22"/>
    <n v="30508071.507863093"/>
  </r>
  <r>
    <x v="22"/>
    <n v="305972047.02016652"/>
  </r>
  <r>
    <x v="22"/>
    <n v="127718234.87289548"/>
  </r>
  <r>
    <x v="22"/>
    <n v="92558695.146716014"/>
  </r>
  <r>
    <x v="22"/>
    <n v="55564762.254949123"/>
  </r>
  <r>
    <x v="22"/>
    <n v="201817863.14597595"/>
  </r>
  <r>
    <x v="22"/>
    <n v="649232624.8318224"/>
  </r>
  <r>
    <x v="22"/>
    <n v="333850198.55245143"/>
  </r>
  <r>
    <x v="22"/>
    <n v="192705883.09343201"/>
  </r>
  <r>
    <x v="22"/>
    <n v="754053412.93765032"/>
  </r>
  <r>
    <x v="22"/>
    <n v="462702654.3119334"/>
  </r>
  <r>
    <x v="22"/>
    <n v="519675810.95134139"/>
  </r>
  <r>
    <x v="22"/>
    <n v="80455772.598704904"/>
  </r>
  <r>
    <x v="22"/>
    <n v="186408643.77946347"/>
  </r>
  <r>
    <x v="22"/>
    <n v="624647634.94246078"/>
  </r>
  <r>
    <x v="22"/>
    <n v="195443611.79278448"/>
  </r>
  <r>
    <x v="22"/>
    <n v="117426209.89010176"/>
  </r>
  <r>
    <x v="22"/>
    <n v="469993965.88196117"/>
  </r>
  <r>
    <x v="22"/>
    <n v="9093690.0743755791"/>
  </r>
  <r>
    <x v="22"/>
    <n v="305986417.11230344"/>
  </r>
  <r>
    <x v="22"/>
    <n v="41800339.941535614"/>
  </r>
  <r>
    <x v="22"/>
    <n v="731753476.05846441"/>
  </r>
  <r>
    <x v="22"/>
    <n v="209595621.73098984"/>
  </r>
  <r>
    <x v="22"/>
    <n v="129735400.77113785"/>
  </r>
  <r>
    <x v="22"/>
    <n v="74415041.885661423"/>
  </r>
  <r>
    <x v="22"/>
    <n v="87822520.800000012"/>
  </r>
  <r>
    <x v="22"/>
    <n v="115783818.2986124"/>
  </r>
  <r>
    <x v="22"/>
    <n v="64838172.497317299"/>
  </r>
  <r>
    <x v="22"/>
    <n v="262409931.74986124"/>
  </r>
  <r>
    <x v="22"/>
    <n v="207621047.74912119"/>
  </r>
  <r>
    <x v="22"/>
    <n v="262584986.67752084"/>
  </r>
  <r>
    <x v="22"/>
    <n v="95368885.836077705"/>
  </r>
  <r>
    <x v="22"/>
    <n v="165734844.68603146"/>
  </r>
  <r>
    <x v="22"/>
    <n v="221149086.0277521"/>
  </r>
  <r>
    <x v="22"/>
    <n v="55924958.109158188"/>
  </r>
  <r>
    <x v="22"/>
    <n v="28788674.653098986"/>
  </r>
  <r>
    <x v="22"/>
    <n v="300505776.1132285"/>
  </r>
  <r>
    <x v="22"/>
    <n v="114067108.10730806"/>
  </r>
  <r>
    <x v="22"/>
    <n v="77698668.075485662"/>
  </r>
  <r>
    <x v="22"/>
    <n v="77041023.3413506"/>
  </r>
  <r>
    <x v="22"/>
    <n v="28524895.459759485"/>
  </r>
  <r>
    <x v="22"/>
    <n v="184383836.30564293"/>
  </r>
  <r>
    <x v="22"/>
    <n v="161176571.1652174"/>
  </r>
  <r>
    <x v="22"/>
    <n v="88465604.021461621"/>
  </r>
  <r>
    <x v="22"/>
    <n v="51757053.739870496"/>
  </r>
  <r>
    <x v="22"/>
    <n v="396824.93617021281"/>
  </r>
  <r>
    <x v="22"/>
    <n v="52797151.624051809"/>
  </r>
  <r>
    <x v="22"/>
    <n v="73392004.145050883"/>
  </r>
  <r>
    <x v="22"/>
    <n v="290128374.18316376"/>
  </r>
  <r>
    <x v="22"/>
    <n v="9194673.7243293244"/>
  </r>
  <r>
    <x v="22"/>
    <n v="173201316.21091583"/>
  </r>
  <r>
    <x v="22"/>
    <n v="103572112.98427382"/>
  </r>
  <r>
    <x v="22"/>
    <n v="40540591.226641998"/>
  </r>
  <r>
    <x v="22"/>
    <n v="14969692.404810362"/>
  </r>
  <r>
    <x v="22"/>
    <n v="50824283.487141542"/>
  </r>
  <r>
    <x v="22"/>
    <n v="105492670.80111009"/>
  </r>
  <r>
    <x v="22"/>
    <n v="20044647.221461609"/>
  </r>
  <r>
    <x v="22"/>
    <n v="87048026.533209994"/>
  </r>
  <r>
    <x v="22"/>
    <n v="93686426.368917674"/>
  </r>
  <r>
    <x v="22"/>
    <n v="39584388.051063836"/>
  </r>
  <r>
    <x v="22"/>
    <n v="28562254.650138762"/>
  </r>
  <r>
    <x v="22"/>
    <n v="1161411.0727104533"/>
  </r>
  <r>
    <x v="22"/>
    <n v="3466000.8355226642"/>
  </r>
  <r>
    <x v="22"/>
    <n v="87759004.755596668"/>
  </r>
  <r>
    <x v="22"/>
    <n v="108045560.10360777"/>
  </r>
  <r>
    <x v="22"/>
    <n v="337177062.06771511"/>
  </r>
  <r>
    <x v="22"/>
    <n v="14200588.404810362"/>
  </r>
  <r>
    <x v="22"/>
    <n v="50620813.620721556"/>
  </r>
  <r>
    <x v="22"/>
    <n v="6452779.5108233122"/>
  </r>
  <r>
    <x v="22"/>
    <n v="89730517.702867717"/>
  </r>
  <r>
    <x v="22"/>
    <n v="179282367.20370027"/>
  </r>
  <r>
    <x v="22"/>
    <n v="73537673.479370952"/>
  </r>
  <r>
    <x v="22"/>
    <n v="97554147.763182238"/>
  </r>
  <r>
    <x v="22"/>
    <n v="63803776.57354302"/>
  </r>
  <r>
    <x v="22"/>
    <n v="131501275.54856615"/>
  </r>
  <r>
    <x v="22"/>
    <n v="56794024.28492137"/>
  </r>
  <r>
    <x v="22"/>
    <n v="11235170.906197965"/>
  </r>
  <r>
    <x v="22"/>
    <n v="70477438.443663284"/>
  </r>
  <r>
    <x v="22"/>
    <n v="202809817.91822389"/>
  </r>
  <r>
    <x v="22"/>
    <n v="32769527.278445885"/>
  </r>
  <r>
    <x v="22"/>
    <n v="136693806.61831638"/>
  </r>
  <r>
    <x v="22"/>
    <n v="96073030.514708608"/>
  </r>
  <r>
    <x v="22"/>
    <n v="54693834.38741906"/>
  </r>
  <r>
    <x v="22"/>
    <n v="216877733.25735432"/>
  </r>
  <r>
    <x v="22"/>
    <n v="1755851.4560592046"/>
  </r>
  <r>
    <x v="22"/>
    <n v="447803.78242368181"/>
  </r>
  <r>
    <x v="22"/>
    <n v="88635161.961147085"/>
  </r>
  <r>
    <x v="22"/>
    <n v="23381423.948936172"/>
  </r>
  <r>
    <x v="22"/>
    <n v="125082716.27012026"/>
  </r>
  <r>
    <x v="22"/>
    <n v="23554493.523774285"/>
  </r>
  <r>
    <x v="22"/>
    <n v="5279354.6819611471"/>
  </r>
  <r>
    <x v="22"/>
    <n v="176838057.38908419"/>
  </r>
  <r>
    <x v="22"/>
    <n v="58292194.901017576"/>
  </r>
  <r>
    <x v="22"/>
    <n v="109755108.11766884"/>
  </r>
  <r>
    <x v="22"/>
    <n v="1707110.3666975023"/>
  </r>
  <r>
    <x v="22"/>
    <n v="34127317.187789083"/>
  </r>
  <r>
    <x v="22"/>
    <n v="111322266.35633673"/>
  </r>
  <r>
    <x v="22"/>
    <n v="287904628.25827938"/>
  </r>
  <r>
    <x v="22"/>
    <n v="11721031.801665125"/>
  </r>
  <r>
    <x v="22"/>
    <n v="4745530.2371877898"/>
  </r>
  <r>
    <x v="22"/>
    <n v="43794247.397594824"/>
  </r>
  <r>
    <x v="22"/>
    <n v="160819954.70564294"/>
  </r>
  <r>
    <x v="22"/>
    <n v="36712568.418871418"/>
  </r>
  <r>
    <x v="22"/>
    <n v="4441659.4523589276"/>
  </r>
  <r>
    <x v="22"/>
    <n v="14388539.655874191"/>
  </r>
  <r>
    <x v="22"/>
    <n v="49172910.376318224"/>
  </r>
  <r>
    <x v="22"/>
    <n v="2099159.9533765032"/>
  </r>
  <r>
    <x v="22"/>
    <n v="33161529.433487512"/>
  </r>
  <r>
    <x v="22"/>
    <n v="4582151.9622571692"/>
  </r>
  <r>
    <x v="22"/>
    <n v="53859840.519518964"/>
  </r>
  <r>
    <x v="22"/>
    <n v="132778826.37335801"/>
  </r>
  <r>
    <x v="22"/>
    <n v="25318584.532839965"/>
  </r>
  <r>
    <x v="22"/>
    <n v="1817983.5130434784"/>
  </r>
  <r>
    <x v="22"/>
    <n v="6196394.5709528215"/>
  </r>
  <r>
    <x v="22"/>
    <n v="130545289.20333026"/>
  </r>
  <r>
    <x v="22"/>
    <n v="69560149.538575396"/>
  </r>
  <r>
    <x v="22"/>
    <n v="27472084.20277521"/>
  </r>
  <r>
    <x v="22"/>
    <n v="22723846.974283073"/>
  </r>
  <r>
    <x v="22"/>
    <n v="21401403.798704904"/>
  </r>
  <r>
    <x v="22"/>
    <n v="42998322.500647552"/>
  </r>
  <r>
    <x v="22"/>
    <n v="20582452.535800185"/>
  </r>
  <r>
    <x v="22"/>
    <n v="243947.68695652176"/>
  </r>
  <r>
    <x v="22"/>
    <n v="25444181.814616099"/>
  </r>
  <r>
    <x v="22"/>
    <n v="35755963.768362626"/>
  </r>
  <r>
    <x v="22"/>
    <n v="6185529.3380203517"/>
  </r>
  <r>
    <x v="22"/>
    <n v="112143267.34357077"/>
  </r>
  <r>
    <x v="22"/>
    <n v="71870082.136540249"/>
  </r>
  <r>
    <x v="22"/>
    <n v="9840270.822571693"/>
  </r>
  <r>
    <x v="22"/>
    <n v="194867952.6438483"/>
  </r>
  <r>
    <x v="22"/>
    <n v="46879607.649213694"/>
  </r>
  <r>
    <x v="22"/>
    <n v="292814241.46901017"/>
  </r>
  <r>
    <x v="22"/>
    <n v="7474214.7396854768"/>
  </r>
  <r>
    <x v="22"/>
    <n v="10865088.943570768"/>
  </r>
  <r>
    <x v="22"/>
    <n v="21204462.558371879"/>
  </r>
  <r>
    <x v="22"/>
    <n v="30512259.043848291"/>
  </r>
  <r>
    <x v="22"/>
    <n v="44562926.206845514"/>
  </r>
  <r>
    <x v="22"/>
    <n v="20839799.660314526"/>
  </r>
  <r>
    <x v="22"/>
    <n v="431429.70360777061"/>
  </r>
  <r>
    <x v="22"/>
    <n v="56363751.574468091"/>
  </r>
  <r>
    <x v="22"/>
    <n v="65715318.991304353"/>
  </r>
  <r>
    <x v="22"/>
    <n v="522683.09195189644"/>
  </r>
  <r>
    <x v="22"/>
    <n v="195015144.87252545"/>
  </r>
  <r>
    <x v="22"/>
    <n v="14721032.045883441"/>
  </r>
  <r>
    <x v="22"/>
    <n v="954919.13339500467"/>
  </r>
  <r>
    <x v="22"/>
    <n v="32019768.610545792"/>
  </r>
  <r>
    <x v="22"/>
    <n v="1308327.1814986125"/>
  </r>
  <r>
    <x v="22"/>
    <n v="2440447.524144311"/>
  </r>
  <r>
    <x v="22"/>
    <n v="57576478.596854769"/>
  </r>
  <r>
    <x v="22"/>
    <n v="93174598.34597595"/>
  </r>
  <r>
    <x v="22"/>
    <n v="64487296.959851995"/>
  </r>
  <r>
    <x v="22"/>
    <n v="784275.3480111009"/>
  </r>
  <r>
    <x v="22"/>
    <n v="102816098.42220168"/>
  </r>
  <r>
    <x v="22"/>
    <n v="12034038.2586494"/>
  </r>
  <r>
    <x v="22"/>
    <n v="2979196.3892691955"/>
  </r>
  <r>
    <x v="22"/>
    <n v="40373015.25180389"/>
  </r>
  <r>
    <x v="22"/>
    <n v="5825289.4401480118"/>
  </r>
  <r>
    <x v="22"/>
    <n v="16958589.04717854"/>
  </r>
  <r>
    <x v="22"/>
    <n v="32580927.230342276"/>
  </r>
  <r>
    <x v="22"/>
    <n v="28582086.156521741"/>
  </r>
  <r>
    <x v="22"/>
    <n v="131937319.67289548"/>
  </r>
  <r>
    <x v="22"/>
    <n v="2866686.8514338578"/>
  </r>
  <r>
    <x v="22"/>
    <n v="116404.01406105458"/>
  </r>
  <r>
    <x v="22"/>
    <n v="697634.68640148011"/>
  </r>
  <r>
    <x v="22"/>
    <n v="34142137.880481035"/>
  </r>
  <r>
    <x v="22"/>
    <n v="47967701.26845514"/>
  </r>
  <r>
    <x v="22"/>
    <n v="10642382.160222018"/>
  </r>
  <r>
    <x v="22"/>
    <n v="75061235.267345056"/>
  </r>
  <r>
    <x v="22"/>
    <n v="27643241.266234968"/>
  </r>
  <r>
    <x v="22"/>
    <n v="4820572.1694727112"/>
  </r>
  <r>
    <x v="22"/>
    <n v="6155117.1885291403"/>
  </r>
  <r>
    <x v="22"/>
    <n v="13175475.530064756"/>
  </r>
  <r>
    <x v="22"/>
    <n v="56041407.860869572"/>
  </r>
  <r>
    <x v="22"/>
    <n v="25097939.331729881"/>
  </r>
  <r>
    <x v="22"/>
    <n v="50271950.539870493"/>
  </r>
  <r>
    <x v="22"/>
    <n v="7194513.7620721562"/>
  </r>
  <r>
    <x v="22"/>
    <n v="176394.87141535617"/>
  </r>
  <r>
    <x v="22"/>
    <n v="223980.66160962073"/>
  </r>
  <r>
    <x v="23"/>
    <n v="299633869.72793055"/>
  </r>
  <r>
    <x v="23"/>
    <n v="1083654363.484081"/>
  </r>
  <r>
    <x v="23"/>
    <n v="1898165526.4602027"/>
  </r>
  <r>
    <x v="23"/>
    <n v="144322145.64399421"/>
  </r>
  <r>
    <x v="23"/>
    <n v="259367867.00361797"/>
  </r>
  <r>
    <x v="23"/>
    <n v="406128834.48842263"/>
  </r>
  <r>
    <x v="23"/>
    <n v="64521970.927641101"/>
  </r>
  <r>
    <x v="23"/>
    <n v="391466471.07742405"/>
  </r>
  <r>
    <x v="23"/>
    <n v="158521460.25542694"/>
  </r>
  <r>
    <x v="23"/>
    <n v="25159015.141823445"/>
  </r>
  <r>
    <x v="23"/>
    <n v="196580606.94138929"/>
  </r>
  <r>
    <x v="23"/>
    <n v="113480808.91172215"/>
  </r>
  <r>
    <x v="23"/>
    <n v="204086087.21852389"/>
  </r>
  <r>
    <x v="23"/>
    <n v="1228719195.2192476"/>
  </r>
  <r>
    <x v="23"/>
    <n v="40003098.983357459"/>
  </r>
  <r>
    <x v="23"/>
    <n v="1925597.2337192476"/>
  </r>
  <r>
    <x v="23"/>
    <n v="1557501595.0832129"/>
  </r>
  <r>
    <x v="23"/>
    <n v="406264647.38422579"/>
  </r>
  <r>
    <x v="23"/>
    <n v="217133662.16353112"/>
  </r>
  <r>
    <x v="23"/>
    <n v="16776548.075253258"/>
  </r>
  <r>
    <x v="23"/>
    <n v="47453810.546309702"/>
  </r>
  <r>
    <x v="23"/>
    <n v="291624183.37120116"/>
  </r>
  <r>
    <x v="23"/>
    <n v="717790503.16063678"/>
  </r>
  <r>
    <x v="23"/>
    <n v="202026628.20477569"/>
  </r>
  <r>
    <x v="23"/>
    <n v="96842273.292329967"/>
  </r>
  <r>
    <x v="23"/>
    <n v="707808364.63458765"/>
  </r>
  <r>
    <x v="23"/>
    <n v="296774511.21707672"/>
  </r>
  <r>
    <x v="23"/>
    <n v="350509394.07742405"/>
  </r>
  <r>
    <x v="23"/>
    <n v="63542568.779305361"/>
  </r>
  <r>
    <x v="23"/>
    <n v="8261900.3683068026"/>
  </r>
  <r>
    <x v="23"/>
    <n v="177826323.11505067"/>
  </r>
  <r>
    <x v="23"/>
    <n v="344054983.84298122"/>
  </r>
  <r>
    <x v="23"/>
    <n v="752996964.54920411"/>
  </r>
  <r>
    <x v="23"/>
    <n v="118270365.84442838"/>
  </r>
  <r>
    <x v="23"/>
    <n v="72770594.433429822"/>
  </r>
  <r>
    <x v="23"/>
    <n v="675290691.5057888"/>
  </r>
  <r>
    <x v="23"/>
    <n v="134129957.41389292"/>
  </r>
  <r>
    <x v="23"/>
    <n v="27874695.010853838"/>
  </r>
  <r>
    <x v="23"/>
    <n v="149496438.42547035"/>
  </r>
  <r>
    <x v="23"/>
    <n v="163591268.96526775"/>
  </r>
  <r>
    <x v="23"/>
    <n v="37169744.307525329"/>
  </r>
  <r>
    <x v="23"/>
    <n v="286561448.69826341"/>
  </r>
  <r>
    <x v="23"/>
    <n v="315588222.91606373"/>
  </r>
  <r>
    <x v="23"/>
    <n v="39298573.9341534"/>
  </r>
  <r>
    <x v="23"/>
    <n v="79933269.631693199"/>
  </r>
  <r>
    <x v="23"/>
    <n v="365499995.45079595"/>
  </r>
  <r>
    <x v="23"/>
    <n v="293996355.89218527"/>
  </r>
  <r>
    <x v="23"/>
    <n v="296916101.27062231"/>
  </r>
  <r>
    <x v="23"/>
    <n v="84027399.544862524"/>
  </r>
  <r>
    <x v="23"/>
    <n v="452731001.21852392"/>
  </r>
  <r>
    <x v="23"/>
    <n v="113118823.93415341"/>
  </r>
  <r>
    <x v="23"/>
    <n v="234097436.19464546"/>
  </r>
  <r>
    <x v="23"/>
    <n v="193178064.75542694"/>
  </r>
  <r>
    <x v="23"/>
    <n v="802628862.94211292"/>
  </r>
  <r>
    <x v="23"/>
    <n v="27642379.730101306"/>
  </r>
  <r>
    <x v="23"/>
    <n v="370767873.88133144"/>
  </r>
  <r>
    <x v="23"/>
    <n v="266409011.53979743"/>
  </r>
  <r>
    <x v="23"/>
    <n v="429271619.92185241"/>
  </r>
  <r>
    <x v="23"/>
    <n v="206895856.2503618"/>
  </r>
  <r>
    <x v="23"/>
    <n v="39369317.615774244"/>
  </r>
  <r>
    <x v="23"/>
    <n v="324212871.81403768"/>
  </r>
  <r>
    <x v="23"/>
    <n v="90571998.36685963"/>
  </r>
  <r>
    <x v="23"/>
    <n v="439462721.62228656"/>
  </r>
  <r>
    <x v="23"/>
    <n v="54707621.732995659"/>
  </r>
  <r>
    <x v="23"/>
    <n v="221878204.30463099"/>
  </r>
  <r>
    <x v="23"/>
    <n v="414732677.00578874"/>
  </r>
  <r>
    <x v="23"/>
    <n v="666822.80101302464"/>
  </r>
  <r>
    <x v="23"/>
    <n v="143216803.77568743"/>
  </r>
  <r>
    <x v="23"/>
    <n v="150625357.65629524"/>
  </r>
  <r>
    <x v="23"/>
    <n v="100086341.15123011"/>
  </r>
  <r>
    <x v="23"/>
    <n v="200082521.87192476"/>
  </r>
  <r>
    <x v="23"/>
    <n v="265779069.46454415"/>
  </r>
  <r>
    <x v="23"/>
    <n v="76292017.209117234"/>
  </r>
  <r>
    <x v="23"/>
    <n v="108596109.41244574"/>
  </r>
  <r>
    <x v="23"/>
    <n v="97520547.71852389"/>
  </r>
  <r>
    <x v="23"/>
    <n v="245688945.44500726"/>
  </r>
  <r>
    <x v="23"/>
    <n v="385457885.82850945"/>
  </r>
  <r>
    <x v="23"/>
    <n v="168221516.79811868"/>
  </r>
  <r>
    <x v="23"/>
    <n v="10421339.986975398"/>
  </r>
  <r>
    <x v="23"/>
    <n v="265171576.81476122"/>
  </r>
  <r>
    <x v="23"/>
    <n v="16582864.224312592"/>
  </r>
  <r>
    <x v="23"/>
    <n v="78655035.386396527"/>
  </r>
  <r>
    <x v="23"/>
    <n v="326458567.975398"/>
  </r>
  <r>
    <x v="23"/>
    <n v="12034987.265557164"/>
  </r>
  <r>
    <x v="23"/>
    <n v="91917035.967438504"/>
  </r>
  <r>
    <x v="23"/>
    <n v="121735398.39290884"/>
  </r>
  <r>
    <x v="23"/>
    <n v="65038597.565123014"/>
  </r>
  <r>
    <x v="23"/>
    <n v="132758919.2908828"/>
  </r>
  <r>
    <x v="23"/>
    <n v="104516644.33719248"/>
  </r>
  <r>
    <x v="23"/>
    <n v="146289769.71273518"/>
  </r>
  <r>
    <x v="23"/>
    <n v="134558096.47901592"/>
  </r>
  <r>
    <x v="23"/>
    <n v="14815680.034732273"/>
  </r>
  <r>
    <x v="23"/>
    <n v="272351028.6273517"/>
  </r>
  <r>
    <x v="23"/>
    <n v="194198889.19102752"/>
  </r>
  <r>
    <x v="23"/>
    <n v="32003159.924023159"/>
  </r>
  <r>
    <x v="23"/>
    <n v="103068593.45513749"/>
  </r>
  <r>
    <x v="23"/>
    <n v="4085159.4182344433"/>
  </r>
  <r>
    <x v="23"/>
    <n v="301926497.01447183"/>
  </r>
  <r>
    <x v="23"/>
    <n v="133784061.68813315"/>
  </r>
  <r>
    <x v="23"/>
    <n v="22886987.198986977"/>
  </r>
  <r>
    <x v="23"/>
    <n v="21405853.476121563"/>
  </r>
  <r>
    <x v="23"/>
    <n v="27765808.506512303"/>
  </r>
  <r>
    <x v="23"/>
    <n v="73458226.927641109"/>
  </r>
  <r>
    <x v="23"/>
    <n v="14411982.918234443"/>
  </r>
  <r>
    <x v="23"/>
    <n v="131372297.08610711"/>
  </r>
  <r>
    <x v="23"/>
    <n v="70877114.420405209"/>
  </r>
  <r>
    <x v="23"/>
    <n v="38018713.206946455"/>
  </r>
  <r>
    <x v="23"/>
    <n v="8515288.6931982636"/>
  </r>
  <r>
    <x v="23"/>
    <n v="234517033.74529669"/>
  </r>
  <r>
    <x v="23"/>
    <n v="97383225.93777135"/>
  </r>
  <r>
    <x v="23"/>
    <n v="33515839.445730828"/>
  </r>
  <r>
    <x v="23"/>
    <n v="126691214.24023156"/>
  </r>
  <r>
    <x v="23"/>
    <n v="4877378.6743849497"/>
  </r>
  <r>
    <x v="23"/>
    <n v="91981452.60130246"/>
  </r>
  <r>
    <x v="23"/>
    <n v="17332778.387843706"/>
  </r>
  <r>
    <x v="23"/>
    <n v="93563385.138929099"/>
  </r>
  <r>
    <x v="23"/>
    <n v="73899490.476121575"/>
  </r>
  <r>
    <x v="23"/>
    <n v="31055942.904486254"/>
  </r>
  <r>
    <x v="23"/>
    <n v="48230379.468885675"/>
  </r>
  <r>
    <x v="23"/>
    <n v="154699231.07887122"/>
  </r>
  <r>
    <x v="23"/>
    <n v="21863496.128075253"/>
  </r>
  <r>
    <x v="23"/>
    <n v="32340843.738060784"/>
  </r>
  <r>
    <x v="23"/>
    <n v="57345088.028943561"/>
  </r>
  <r>
    <x v="23"/>
    <n v="147292861.85166427"/>
  </r>
  <r>
    <x v="23"/>
    <n v="14050340.793777136"/>
  </r>
  <r>
    <x v="23"/>
    <n v="88269981.542691752"/>
  </r>
  <r>
    <x v="23"/>
    <n v="167603634.20839363"/>
  </r>
  <r>
    <x v="23"/>
    <n v="13133273.316208394"/>
  </r>
  <r>
    <x v="23"/>
    <n v="4243130.2315484807"/>
  </r>
  <r>
    <x v="23"/>
    <n v="84707341.860347331"/>
  </r>
  <r>
    <x v="23"/>
    <n v="874929.67076700437"/>
  </r>
  <r>
    <x v="23"/>
    <n v="82976993.676555723"/>
  </r>
  <r>
    <x v="23"/>
    <n v="24474677.018813316"/>
  </r>
  <r>
    <x v="23"/>
    <n v="9544899.7749638204"/>
  </r>
  <r>
    <x v="23"/>
    <n v="278255.94138929091"/>
  </r>
  <r>
    <x v="23"/>
    <n v="108958558.15267728"/>
  </r>
  <r>
    <x v="23"/>
    <n v="10907558.700434154"/>
  </r>
  <r>
    <x v="23"/>
    <n v="750522.02387843712"/>
  </r>
  <r>
    <x v="23"/>
    <n v="722749.26555716363"/>
  </r>
  <r>
    <x v="23"/>
    <n v="56640198.594790161"/>
  </r>
  <r>
    <x v="23"/>
    <n v="4812364.117945008"/>
  </r>
  <r>
    <x v="23"/>
    <n v="14251097.025325617"/>
  </r>
  <r>
    <x v="23"/>
    <n v="62465317.678002901"/>
  </r>
  <r>
    <x v="23"/>
    <n v="65370843.76193922"/>
  </r>
  <r>
    <x v="23"/>
    <n v="38940529.282923304"/>
  </r>
  <r>
    <x v="23"/>
    <n v="6265.7648335745298"/>
  </r>
  <r>
    <x v="23"/>
    <n v="56759085.809696101"/>
  </r>
  <r>
    <x v="23"/>
    <n v="13227312.79015919"/>
  </r>
  <r>
    <x v="23"/>
    <n v="1369121.7894356006"/>
  </r>
  <r>
    <x v="23"/>
    <n v="1296226.5803183792"/>
  </r>
  <r>
    <x v="23"/>
    <n v="272840980.63024604"/>
  </r>
  <r>
    <x v="23"/>
    <n v="14185482.890014473"/>
  </r>
  <r>
    <x v="23"/>
    <n v="36378987.560057893"/>
  </r>
  <r>
    <x v="23"/>
    <n v="4637250.6490593348"/>
  </r>
  <r>
    <x v="23"/>
    <n v="44540841.071635313"/>
  </r>
  <r>
    <x v="23"/>
    <n v="38118319.489146166"/>
  </r>
  <r>
    <x v="23"/>
    <n v="1432741.7452966715"/>
  </r>
  <r>
    <x v="23"/>
    <n v="19386938.913169321"/>
  </r>
  <r>
    <x v="23"/>
    <n v="13600681.484804632"/>
  </r>
  <r>
    <x v="23"/>
    <n v="20970666.874819104"/>
  </r>
  <r>
    <x v="23"/>
    <n v="56267764.050651237"/>
  </r>
  <r>
    <x v="23"/>
    <n v="22500894.844428368"/>
  </r>
  <r>
    <x v="23"/>
    <n v="10908925.143994212"/>
  </r>
  <r>
    <x v="23"/>
    <n v="4484813.5180897256"/>
  </r>
  <r>
    <x v="23"/>
    <n v="308574026.30318379"/>
  </r>
  <r>
    <x v="23"/>
    <n v="30129674.706946455"/>
  </r>
  <r>
    <x v="23"/>
    <n v="28872808.326338641"/>
  </r>
  <r>
    <x v="23"/>
    <n v="8571683.8892908841"/>
  </r>
  <r>
    <x v="23"/>
    <n v="960628.04196816217"/>
  </r>
  <r>
    <x v="23"/>
    <n v="8163685.3740955144"/>
  </r>
  <r>
    <x v="23"/>
    <n v="2105555.366136035"/>
  </r>
  <r>
    <x v="23"/>
    <n v="63966923.209840812"/>
  </r>
  <r>
    <x v="23"/>
    <n v="721523.60709117225"/>
  </r>
  <r>
    <x v="23"/>
    <n v="5436492.5969609264"/>
  </r>
  <r>
    <x v="23"/>
    <n v="1467507.382054993"/>
  </r>
  <r>
    <x v="23"/>
    <n v="826738.10492040531"/>
  </r>
  <r>
    <x v="23"/>
    <n v="138199.61722141824"/>
  </r>
  <r>
    <x v="23"/>
    <n v="8702874.0651230104"/>
  </r>
  <r>
    <x v="23"/>
    <n v="19148107.767004345"/>
  </r>
  <r>
    <x v="23"/>
    <n v="96399.694645441399"/>
  </r>
  <r>
    <x v="23"/>
    <n v="15634863.777134588"/>
  </r>
  <r>
    <x v="23"/>
    <n v="760401.82489146176"/>
  </r>
  <r>
    <x v="23"/>
    <n v="5034453.4319826346"/>
  </r>
  <r>
    <x v="23"/>
    <n v="4832064.0933429813"/>
  </r>
  <r>
    <x v="23"/>
    <n v="91511132.665701881"/>
  </r>
  <r>
    <x v="23"/>
    <n v="21518580.92908828"/>
  </r>
  <r>
    <x v="23"/>
    <n v="49080472.992764115"/>
  </r>
  <r>
    <x v="23"/>
    <n v="624872.15557163535"/>
  </r>
  <r>
    <x v="23"/>
    <n v="2170525.2026049206"/>
  </r>
  <r>
    <x v="23"/>
    <n v="17857570.560781479"/>
  </r>
  <r>
    <x v="23"/>
    <n v="108482712.81620841"/>
  </r>
  <r>
    <x v="23"/>
    <n v="16201638.065123012"/>
  </r>
  <r>
    <x v="23"/>
    <n v="10625162.020984082"/>
  </r>
  <r>
    <x v="23"/>
    <n v="57776562.872648343"/>
  </r>
  <r>
    <x v="23"/>
    <n v="75345890.031837925"/>
  </r>
  <r>
    <x v="23"/>
    <n v="569512.14399421134"/>
  </r>
  <r>
    <x v="23"/>
    <n v="23834633.198986977"/>
  </r>
  <r>
    <x v="23"/>
    <n v="793358.78726483369"/>
  </r>
  <r>
    <x v="23"/>
    <n v="904512.75976845156"/>
  </r>
  <r>
    <x v="23"/>
    <n v="2116414.0376266283"/>
  </r>
  <r>
    <x v="24"/>
    <n v="49008993.416490488"/>
  </r>
  <r>
    <x v="24"/>
    <n v="36464549.131078228"/>
  </r>
  <r>
    <x v="24"/>
    <n v="271684824.94926006"/>
  </r>
  <r>
    <x v="24"/>
    <n v="182443902.9577167"/>
  </r>
  <r>
    <x v="24"/>
    <n v="209907715.32980973"/>
  </r>
  <r>
    <x v="24"/>
    <n v="1286230263.2854123"/>
  </r>
  <r>
    <x v="24"/>
    <n v="802375723.20507407"/>
  </r>
  <r>
    <x v="24"/>
    <n v="119429204.11205074"/>
  </r>
  <r>
    <x v="24"/>
    <n v="248610274.12262157"/>
  </r>
  <r>
    <x v="24"/>
    <n v="190048551.3551797"/>
  </r>
  <r>
    <x v="24"/>
    <n v="353432059.39112049"/>
  </r>
  <r>
    <x v="24"/>
    <n v="484186633.81395352"/>
  </r>
  <r>
    <x v="24"/>
    <n v="1018850277.883721"/>
  </r>
  <r>
    <x v="24"/>
    <n v="167620726.10359409"/>
  </r>
  <r>
    <x v="24"/>
    <n v="355270745.82452434"/>
  </r>
  <r>
    <x v="24"/>
    <n v="344753310.24524313"/>
  </r>
  <r>
    <x v="24"/>
    <n v="1272704088.0317125"/>
  </r>
  <r>
    <x v="24"/>
    <n v="88237167.262156457"/>
  </r>
  <r>
    <x v="24"/>
    <n v="569643053.22198737"/>
  </r>
  <r>
    <x v="24"/>
    <n v="381039370.60887951"/>
  </r>
  <r>
    <x v="24"/>
    <n v="89479339.327695563"/>
  </r>
  <r>
    <x v="24"/>
    <n v="349663132.97674417"/>
  </r>
  <r>
    <x v="24"/>
    <n v="48549854.536997885"/>
  </r>
  <r>
    <x v="24"/>
    <n v="414080777.50528544"/>
  </r>
  <r>
    <x v="24"/>
    <n v="4463430.6300211418"/>
  </r>
  <r>
    <x v="24"/>
    <n v="156185004.6997886"/>
  </r>
  <r>
    <x v="24"/>
    <n v="891467214.95348835"/>
  </r>
  <r>
    <x v="24"/>
    <n v="19115672.900634252"/>
  </r>
  <r>
    <x v="24"/>
    <n v="74426999.536997885"/>
  </r>
  <r>
    <x v="24"/>
    <n v="320235671.54756874"/>
  </r>
  <r>
    <x v="24"/>
    <n v="211050723.20507401"/>
  </r>
  <r>
    <x v="24"/>
    <n v="148698818.10147992"/>
  </r>
  <r>
    <x v="24"/>
    <n v="155593439.34672305"/>
  </r>
  <r>
    <x v="24"/>
    <n v="1498191263.2346723"/>
  </r>
  <r>
    <x v="24"/>
    <n v="158746039.20295984"/>
  </r>
  <r>
    <x v="24"/>
    <n v="469148647.45665962"/>
  </r>
  <r>
    <x v="24"/>
    <n v="164986590.39323467"/>
  </r>
  <r>
    <x v="24"/>
    <n v="987309911.3699789"/>
  </r>
  <r>
    <x v="24"/>
    <n v="208643832.44608879"/>
  </r>
  <r>
    <x v="24"/>
    <n v="160309018.08668077"/>
  </r>
  <r>
    <x v="24"/>
    <n v="146323989.47357294"/>
  </r>
  <r>
    <x v="24"/>
    <n v="92308304.587737843"/>
  </r>
  <r>
    <x v="24"/>
    <n v="56151675.156448208"/>
  </r>
  <r>
    <x v="24"/>
    <n v="341121064.06976748"/>
  </r>
  <r>
    <x v="24"/>
    <n v="13232702.547568711"/>
  </r>
  <r>
    <x v="24"/>
    <n v="249465713.26638478"/>
  </r>
  <r>
    <x v="24"/>
    <n v="186322062.58139536"/>
  </r>
  <r>
    <x v="24"/>
    <n v="560574838.54968286"/>
  </r>
  <r>
    <x v="24"/>
    <n v="269870022.19027483"/>
  </r>
  <r>
    <x v="24"/>
    <n v="186960058.01691332"/>
  </r>
  <r>
    <x v="24"/>
    <n v="2565338.2748414376"/>
  </r>
  <r>
    <x v="24"/>
    <n v="155029195.20084566"/>
  </r>
  <r>
    <x v="24"/>
    <n v="328376902.51797044"/>
  </r>
  <r>
    <x v="24"/>
    <n v="585145635.60253704"/>
  </r>
  <r>
    <x v="24"/>
    <n v="38612813.539112054"/>
  </r>
  <r>
    <x v="24"/>
    <n v="212894589.32769558"/>
  </r>
  <r>
    <x v="24"/>
    <n v="286209026.78646934"/>
  </r>
  <r>
    <x v="24"/>
    <n v="843103605.00634253"/>
  </r>
  <r>
    <x v="24"/>
    <n v="176969108.56871036"/>
  </r>
  <r>
    <x v="24"/>
    <n v="99933271.691331923"/>
  </r>
  <r>
    <x v="24"/>
    <n v="274661852.53699791"/>
  </r>
  <r>
    <x v="24"/>
    <n v="604244185.36363637"/>
  </r>
  <r>
    <x v="24"/>
    <n v="25707304.10359408"/>
  </r>
  <r>
    <x v="24"/>
    <n v="44181034.293868922"/>
  </r>
  <r>
    <x v="24"/>
    <n v="879847.07822410157"/>
  </r>
  <r>
    <x v="24"/>
    <n v="113027092.10782242"/>
  </r>
  <r>
    <x v="24"/>
    <n v="287636044.87737846"/>
  </r>
  <r>
    <x v="24"/>
    <n v="2391135.5348837208"/>
  </r>
  <r>
    <x v="24"/>
    <n v="227556486.0486258"/>
  </r>
  <r>
    <x v="24"/>
    <n v="292322290.86469346"/>
  </r>
  <r>
    <x v="24"/>
    <n v="123669219.30866808"/>
  </r>
  <r>
    <x v="24"/>
    <n v="54655711.224101484"/>
  </r>
  <r>
    <x v="24"/>
    <n v="105611022.46723045"/>
  </r>
  <r>
    <x v="24"/>
    <n v="169186692.46300212"/>
  </r>
  <r>
    <x v="24"/>
    <n v="17580192.665961947"/>
  </r>
  <r>
    <x v="24"/>
    <n v="57790097.479915433"/>
  </r>
  <r>
    <x v="24"/>
    <n v="217341245.24947146"/>
  </r>
  <r>
    <x v="24"/>
    <n v="66064190.463002115"/>
  </r>
  <r>
    <x v="24"/>
    <n v="132439989.80338266"/>
  </r>
  <r>
    <x v="24"/>
    <n v="40052892.964059196"/>
  </r>
  <r>
    <x v="24"/>
    <n v="32594064.674418606"/>
  </r>
  <r>
    <x v="24"/>
    <n v="75084034.484143764"/>
  </r>
  <r>
    <x v="24"/>
    <n v="199979196.3805497"/>
  </r>
  <r>
    <x v="24"/>
    <n v="19862717.651162792"/>
  </r>
  <r>
    <x v="24"/>
    <n v="149878962.94503173"/>
  </r>
  <r>
    <x v="24"/>
    <n v="39870282.706131078"/>
  </r>
  <r>
    <x v="24"/>
    <n v="188170016.3192389"/>
  </r>
  <r>
    <x v="24"/>
    <n v="81989266.752642706"/>
  </r>
  <r>
    <x v="24"/>
    <n v="16361788.131078225"/>
  </r>
  <r>
    <x v="24"/>
    <n v="302104631.59619451"/>
  </r>
  <r>
    <x v="24"/>
    <n v="116432340.13742073"/>
  </r>
  <r>
    <x v="24"/>
    <n v="67237942.56025371"/>
  </r>
  <r>
    <x v="24"/>
    <n v="116131914.93657506"/>
  </r>
  <r>
    <x v="24"/>
    <n v="506863406.76955605"/>
  </r>
  <r>
    <x v="24"/>
    <n v="117803957.65327697"/>
  </r>
  <r>
    <x v="24"/>
    <n v="103957875.69556026"/>
  </r>
  <r>
    <x v="24"/>
    <n v="34115341.494714588"/>
  </r>
  <r>
    <x v="24"/>
    <n v="2472784.6004228331"/>
  </r>
  <r>
    <x v="24"/>
    <n v="60760554.879492603"/>
  </r>
  <r>
    <x v="24"/>
    <n v="114942002.72515857"/>
  </r>
  <r>
    <x v="24"/>
    <n v="35071541.805496827"/>
  </r>
  <r>
    <x v="24"/>
    <n v="93041350.788583517"/>
  </r>
  <r>
    <x v="24"/>
    <n v="27503515.794926006"/>
  </r>
  <r>
    <x v="24"/>
    <n v="114519199.09936576"/>
  </r>
  <r>
    <x v="24"/>
    <n v="350849.33826638479"/>
  </r>
  <r>
    <x v="24"/>
    <n v="53638883.868921779"/>
  </r>
  <r>
    <x v="24"/>
    <n v="80201480.32346724"/>
  </r>
  <r>
    <x v="24"/>
    <n v="78318517.306553915"/>
  </r>
  <r>
    <x v="24"/>
    <n v="93474817.057082459"/>
  </r>
  <r>
    <x v="24"/>
    <n v="5198141.5581395347"/>
  </r>
  <r>
    <x v="24"/>
    <n v="166747160.46723044"/>
  </r>
  <r>
    <x v="24"/>
    <n v="274435549.64059198"/>
  </r>
  <r>
    <x v="24"/>
    <n v="149799556.09936577"/>
  </r>
  <r>
    <x v="24"/>
    <n v="18017423.928118393"/>
  </r>
  <r>
    <x v="24"/>
    <n v="328186.78646934463"/>
  </r>
  <r>
    <x v="24"/>
    <n v="101073897.0063425"/>
  </r>
  <r>
    <x v="24"/>
    <n v="111989024.96194504"/>
  </r>
  <r>
    <x v="24"/>
    <n v="189689915.54545456"/>
  </r>
  <r>
    <x v="24"/>
    <n v="56493450.76321353"/>
  </r>
  <r>
    <x v="24"/>
    <n v="16575503.947145877"/>
  </r>
  <r>
    <x v="24"/>
    <n v="327739015.16067654"/>
  </r>
  <r>
    <x v="24"/>
    <n v="98908052.949260041"/>
  </r>
  <r>
    <x v="24"/>
    <n v="17086328.414376322"/>
  </r>
  <r>
    <x v="24"/>
    <n v="57253908.505285412"/>
  </r>
  <r>
    <x v="24"/>
    <n v="41650381.063424952"/>
  </r>
  <r>
    <x v="24"/>
    <n v="3289975.3446088796"/>
  </r>
  <r>
    <x v="24"/>
    <n v="23982903.13319239"/>
  </r>
  <r>
    <x v="24"/>
    <n v="174281172.48625794"/>
  </r>
  <r>
    <x v="24"/>
    <n v="427678305.3572939"/>
  </r>
  <r>
    <x v="24"/>
    <n v="1295241.6997885834"/>
  </r>
  <r>
    <x v="24"/>
    <n v="44658915.87315011"/>
  </r>
  <r>
    <x v="24"/>
    <n v="157190.90486257928"/>
  </r>
  <r>
    <x v="24"/>
    <n v="93017783.283298105"/>
  </r>
  <r>
    <x v="24"/>
    <n v="12204462.454545455"/>
  </r>
  <r>
    <x v="24"/>
    <n v="2505188.7103594081"/>
  </r>
  <r>
    <x v="24"/>
    <n v="65207107.562367864"/>
  </r>
  <r>
    <x v="24"/>
    <n v="23909200.23678647"/>
  </r>
  <r>
    <x v="24"/>
    <n v="5490949.6638477808"/>
  </r>
  <r>
    <x v="24"/>
    <n v="45624556.090909094"/>
  </r>
  <r>
    <x v="24"/>
    <n v="34342784.858350955"/>
  </r>
  <r>
    <x v="24"/>
    <n v="38594398.300211415"/>
  </r>
  <r>
    <x v="24"/>
    <n v="31396215.972515859"/>
  </r>
  <r>
    <x v="24"/>
    <n v="125999885.88372093"/>
  </r>
  <r>
    <x v="24"/>
    <n v="3087756.1479915436"/>
  </r>
  <r>
    <x v="24"/>
    <n v="3151833.6300211418"/>
  </r>
  <r>
    <x v="24"/>
    <n v="32415254.898520086"/>
  </r>
  <r>
    <x v="24"/>
    <n v="70543819.921775907"/>
  </r>
  <r>
    <x v="24"/>
    <n v="10832127.105708245"/>
  </r>
  <r>
    <x v="24"/>
    <n v="42216114.107822411"/>
  </r>
  <r>
    <x v="24"/>
    <n v="23380442.849894293"/>
  </r>
  <r>
    <x v="24"/>
    <n v="56556983.014799155"/>
  </r>
  <r>
    <x v="24"/>
    <n v="15241681.547568711"/>
  </r>
  <r>
    <x v="24"/>
    <n v="3690940.7167019029"/>
  </r>
  <r>
    <x v="24"/>
    <n v="2598550.5517970403"/>
  </r>
  <r>
    <x v="24"/>
    <n v="50532510.8435518"/>
  </r>
  <r>
    <x v="24"/>
    <n v="142576057.6575053"/>
  </r>
  <r>
    <x v="24"/>
    <n v="7546771.701902749"/>
  </r>
  <r>
    <x v="24"/>
    <n v="833863.82663847785"/>
  </r>
  <r>
    <x v="24"/>
    <n v="13086679.188160677"/>
  </r>
  <r>
    <x v="24"/>
    <n v="234478226.86257929"/>
  </r>
  <r>
    <x v="24"/>
    <n v="155814952.92600423"/>
  </r>
  <r>
    <x v="24"/>
    <n v="34703488.672304444"/>
  </r>
  <r>
    <x v="24"/>
    <n v="81197845.405919671"/>
  </r>
  <r>
    <x v="24"/>
    <n v="34778898.23678647"/>
  </r>
  <r>
    <x v="24"/>
    <n v="162233550.89217758"/>
  </r>
  <r>
    <x v="24"/>
    <n v="17505549.32769556"/>
  </r>
  <r>
    <x v="24"/>
    <n v="2435876.693446089"/>
  </r>
  <r>
    <x v="24"/>
    <n v="81585839.778012693"/>
  </r>
  <r>
    <x v="24"/>
    <n v="11095654.078224102"/>
  </r>
  <r>
    <x v="24"/>
    <n v="13626913.837209303"/>
  </r>
  <r>
    <x v="24"/>
    <n v="32941484.545454547"/>
  </r>
  <r>
    <x v="24"/>
    <n v="144826.43340380551"/>
  </r>
  <r>
    <x v="24"/>
    <n v="6072091.1141649047"/>
  </r>
  <r>
    <x v="24"/>
    <n v="1994636.8583509515"/>
  </r>
  <r>
    <x v="24"/>
    <n v="10982925.264270613"/>
  </r>
  <r>
    <x v="24"/>
    <n v="11109830.069767442"/>
  </r>
  <r>
    <x v="24"/>
    <n v="35545651.938689217"/>
  </r>
  <r>
    <x v="24"/>
    <n v="48444650.871035941"/>
  </r>
  <r>
    <x v="24"/>
    <n v="252882.07399577167"/>
  </r>
  <r>
    <x v="24"/>
    <n v="5911811.1078224108"/>
  </r>
  <r>
    <x v="24"/>
    <n v="20316496.173361521"/>
  </r>
  <r>
    <x v="24"/>
    <n v="21402503.270613108"/>
  </r>
  <r>
    <x v="24"/>
    <n v="19006091.260042284"/>
  </r>
  <r>
    <x v="24"/>
    <n v="2637521.623678647"/>
  </r>
  <r>
    <x v="24"/>
    <n v="27344923.099365752"/>
  </r>
  <r>
    <x v="24"/>
    <n v="9451589.1035940815"/>
  </r>
  <r>
    <x v="24"/>
    <n v="17480071.902748413"/>
  </r>
  <r>
    <x v="24"/>
    <n v="123060740.52008457"/>
  </r>
  <r>
    <x v="24"/>
    <n v="867643.9175475688"/>
  </r>
  <r>
    <x v="24"/>
    <n v="12009436.105708245"/>
  </r>
  <r>
    <x v="24"/>
    <n v="2463136.6025369978"/>
  </r>
  <r>
    <x v="24"/>
    <n v="59060.716701902747"/>
  </r>
  <r>
    <x v="24"/>
    <n v="29565796.716701902"/>
  </r>
  <r>
    <x v="24"/>
    <n v="1306110.8202959832"/>
  </r>
  <r>
    <x v="24"/>
    <n v="11795381.536997886"/>
  </r>
  <r>
    <x v="24"/>
    <n v="23575730.522198733"/>
  </r>
  <r>
    <x v="24"/>
    <n v="15791762.606765328"/>
  </r>
  <r>
    <x v="24"/>
    <n v="5251353.145877379"/>
  </r>
  <r>
    <x v="24"/>
    <n v="3382512.88794926"/>
  </r>
  <r>
    <x v="24"/>
    <n v="32470774.8435518"/>
  </r>
  <r>
    <x v="25"/>
    <n v="1398873057.5218947"/>
  </r>
  <r>
    <x v="25"/>
    <n v="276721566.47128987"/>
  </r>
  <r>
    <x v="25"/>
    <n v="253108972.57999662"/>
  </r>
  <r>
    <x v="25"/>
    <n v="189729285.66706425"/>
  </r>
  <r>
    <x v="25"/>
    <n v="582935555.89981258"/>
  </r>
  <r>
    <x v="25"/>
    <n v="89126346.432441652"/>
  </r>
  <r>
    <x v="25"/>
    <n v="277788826.27432275"/>
  </r>
  <r>
    <x v="25"/>
    <n v="247634495.81189302"/>
  </r>
  <r>
    <x v="25"/>
    <n v="740980404.50298178"/>
  </r>
  <r>
    <x v="25"/>
    <n v="206725342.72618845"/>
  </r>
  <r>
    <x v="25"/>
    <n v="1162266157.9383202"/>
  </r>
  <r>
    <x v="25"/>
    <n v="450027220.58613056"/>
  </r>
  <r>
    <x v="25"/>
    <n v="942079106.75822127"/>
  </r>
  <r>
    <x v="25"/>
    <n v="340284677.59618336"/>
  </r>
  <r>
    <x v="25"/>
    <n v="360194337.97376049"/>
  </r>
  <r>
    <x v="25"/>
    <n v="1354742540.0170388"/>
  </r>
  <r>
    <x v="25"/>
    <n v="877321475.38660765"/>
  </r>
  <r>
    <x v="25"/>
    <n v="162992737.5866417"/>
  </r>
  <r>
    <x v="25"/>
    <n v="520336515.88072926"/>
  </r>
  <r>
    <x v="25"/>
    <n v="5951192.5118418811"/>
  </r>
  <r>
    <x v="25"/>
    <n v="63096882.113477595"/>
  </r>
  <r>
    <x v="25"/>
    <n v="760198617.61390364"/>
  </r>
  <r>
    <x v="25"/>
    <n v="254210691.01789063"/>
  </r>
  <r>
    <x v="25"/>
    <n v="29075939.621741354"/>
  </r>
  <r>
    <x v="25"/>
    <n v="133601556.37008008"/>
  </r>
  <r>
    <x v="25"/>
    <n v="127893557.14022833"/>
  </r>
  <r>
    <x v="25"/>
    <n v="134742209.25881752"/>
  </r>
  <r>
    <x v="25"/>
    <n v="55061538.135968655"/>
  </r>
  <r>
    <x v="25"/>
    <n v="845652849.54438579"/>
  </r>
  <r>
    <x v="25"/>
    <n v="10955076.776963709"/>
  </r>
  <r>
    <x v="25"/>
    <n v="65544226.779349126"/>
  </r>
  <r>
    <x v="25"/>
    <n v="298699571.77304482"/>
  </r>
  <r>
    <x v="25"/>
    <n v="150168697.96490034"/>
  </r>
  <r>
    <x v="25"/>
    <n v="107279366.82160506"/>
  </r>
  <r>
    <x v="25"/>
    <n v="144110157.63230535"/>
  </r>
  <r>
    <x v="25"/>
    <n v="173275256.31964561"/>
  </r>
  <r>
    <x v="25"/>
    <n v="254204074.79775092"/>
  </r>
  <r>
    <x v="25"/>
    <n v="291416316.20650882"/>
  </r>
  <r>
    <x v="25"/>
    <n v="20923475.599250298"/>
  </r>
  <r>
    <x v="25"/>
    <n v="204340155.58425626"/>
  </r>
  <r>
    <x v="25"/>
    <n v="24625799.128982794"/>
  </r>
  <r>
    <x v="25"/>
    <n v="128655289.85040042"/>
  </r>
  <r>
    <x v="25"/>
    <n v="309885698.31453401"/>
  </r>
  <r>
    <x v="25"/>
    <n v="95764466.713239059"/>
  </r>
  <r>
    <x v="25"/>
    <n v="32608182.144147217"/>
  </r>
  <r>
    <x v="25"/>
    <n v="579709760.90645766"/>
  </r>
  <r>
    <x v="25"/>
    <n v="1352571.6210598059"/>
  </r>
  <r>
    <x v="25"/>
    <n v="49408109.851763509"/>
  </r>
  <r>
    <x v="25"/>
    <n v="409534026.65530759"/>
  </r>
  <r>
    <x v="25"/>
    <n v="151444751.69739309"/>
  </r>
  <r>
    <x v="25"/>
    <n v="71946434.584426656"/>
  </r>
  <r>
    <x v="25"/>
    <n v="230496730.58101892"/>
  </r>
  <r>
    <x v="25"/>
    <n v="11163497.851763504"/>
  </r>
  <r>
    <x v="25"/>
    <n v="348497888.84716308"/>
  </r>
  <r>
    <x v="25"/>
    <n v="119609207.09217925"/>
  </r>
  <r>
    <x v="25"/>
    <n v="106641236.21127962"/>
  </r>
  <r>
    <x v="25"/>
    <n v="113287080.35576759"/>
  </r>
  <r>
    <x v="25"/>
    <n v="101527394.14278412"/>
  </r>
  <r>
    <x v="25"/>
    <n v="595038.59601294948"/>
  </r>
  <r>
    <x v="25"/>
    <n v="167732130.6123701"/>
  </r>
  <r>
    <x v="25"/>
    <n v="149397271.03356621"/>
  </r>
  <r>
    <x v="25"/>
    <n v="79600948.86829102"/>
  </r>
  <r>
    <x v="25"/>
    <n v="113358616.96847846"/>
  </r>
  <r>
    <x v="25"/>
    <n v="169328918.91565856"/>
  </r>
  <r>
    <x v="25"/>
    <n v="192319380.62566027"/>
  </r>
  <r>
    <x v="25"/>
    <n v="164299836.53978533"/>
  </r>
  <r>
    <x v="25"/>
    <n v="186022261.67251661"/>
  </r>
  <r>
    <x v="25"/>
    <n v="184228947.76214007"/>
  </r>
  <r>
    <x v="25"/>
    <n v="138975301.5375703"/>
  </r>
  <r>
    <x v="25"/>
    <n v="47623226.512864202"/>
  </r>
  <r>
    <x v="25"/>
    <n v="76965275.157607779"/>
  </r>
  <r>
    <x v="25"/>
    <n v="6158465.3814959964"/>
  </r>
  <r>
    <x v="25"/>
    <n v="48197776.823308915"/>
  </r>
  <r>
    <x v="25"/>
    <n v="6150158.0548645426"/>
  </r>
  <r>
    <x v="25"/>
    <n v="226469118.66144148"/>
  </r>
  <r>
    <x v="25"/>
    <n v="88916703.829613224"/>
  </r>
  <r>
    <x v="25"/>
    <n v="90596067.739649013"/>
  </r>
  <r>
    <x v="25"/>
    <n v="222152836.11177373"/>
  </r>
  <r>
    <x v="25"/>
    <n v="203049109.6622934"/>
  </r>
  <r>
    <x v="25"/>
    <n v="83185080.590901345"/>
  </r>
  <r>
    <x v="25"/>
    <n v="93574894.102572843"/>
  </r>
  <r>
    <x v="25"/>
    <n v="138741811.83711025"/>
  </r>
  <r>
    <x v="25"/>
    <n v="59399831.59107174"/>
  </r>
  <r>
    <x v="25"/>
    <n v="63092691.788720399"/>
  </r>
  <r>
    <x v="25"/>
    <n v="87473314.797750905"/>
  </r>
  <r>
    <x v="25"/>
    <n v="51944515.299369574"/>
  </r>
  <r>
    <x v="25"/>
    <n v="37182734.408587493"/>
  </r>
  <r>
    <x v="25"/>
    <n v="73837642.343840525"/>
  </r>
  <r>
    <x v="25"/>
    <n v="319316317.4721418"/>
  </r>
  <r>
    <x v="25"/>
    <n v="4111237.4476060662"/>
  </r>
  <r>
    <x v="25"/>
    <n v="144905406.70028967"/>
  </r>
  <r>
    <x v="25"/>
    <n v="160459221.3726359"/>
  </r>
  <r>
    <x v="25"/>
    <n v="76953777.50553757"/>
  </r>
  <r>
    <x v="25"/>
    <n v="146620666.06168002"/>
  </r>
  <r>
    <x v="25"/>
    <n v="17313765.110921793"/>
  </r>
  <r>
    <x v="25"/>
    <n v="73438534.971545413"/>
  </r>
  <r>
    <x v="25"/>
    <n v="33662416.995058782"/>
  </r>
  <r>
    <x v="25"/>
    <n v="81379064.6611007"/>
  </r>
  <r>
    <x v="25"/>
    <n v="490534512.79127622"/>
  </r>
  <r>
    <x v="25"/>
    <n v="242522965.75430229"/>
  </r>
  <r>
    <x v="25"/>
    <n v="35857429.539614931"/>
  </r>
  <r>
    <x v="25"/>
    <n v="255843739.82688704"/>
  </r>
  <r>
    <x v="25"/>
    <n v="31764.408928267167"/>
  </r>
  <r>
    <x v="25"/>
    <n v="70373682.146191865"/>
  </r>
  <r>
    <x v="25"/>
    <n v="9313110.6573521905"/>
  </r>
  <r>
    <x v="25"/>
    <n v="79020543.647640154"/>
  </r>
  <r>
    <x v="25"/>
    <n v="224877874.81615269"/>
  </r>
  <r>
    <x v="25"/>
    <n v="302865770.18163234"/>
  </r>
  <r>
    <x v="25"/>
    <n v="58801276.616800137"/>
  </r>
  <r>
    <x v="25"/>
    <n v="33905171.899812579"/>
  </r>
  <r>
    <x v="25"/>
    <n v="73472970.205486462"/>
  </r>
  <r>
    <x v="25"/>
    <n v="61346334.16459363"/>
  </r>
  <r>
    <x v="25"/>
    <n v="198704983.13784292"/>
  </r>
  <r>
    <x v="25"/>
    <n v="46211703.293917194"/>
  </r>
  <r>
    <x v="25"/>
    <n v="158180187.04447097"/>
  </r>
  <r>
    <x v="25"/>
    <n v="53436542.363605388"/>
  </r>
  <r>
    <x v="25"/>
    <n v="78947158.362242296"/>
  </r>
  <r>
    <x v="25"/>
    <n v="15522817.813596865"/>
  </r>
  <r>
    <x v="25"/>
    <n v="110799757.5580167"/>
  </r>
  <r>
    <x v="25"/>
    <n v="146606171.53177714"/>
  </r>
  <r>
    <x v="25"/>
    <n v="39330979.434315898"/>
  </r>
  <r>
    <x v="25"/>
    <n v="89670884.282842055"/>
  </r>
  <r>
    <x v="25"/>
    <n v="4579157.5655137161"/>
  </r>
  <r>
    <x v="25"/>
    <n v="30843153.705912422"/>
  </r>
  <r>
    <x v="25"/>
    <n v="79362056.675413191"/>
  </r>
  <r>
    <x v="25"/>
    <n v="121159911.18350656"/>
  </r>
  <r>
    <x v="25"/>
    <n v="24073582.656670645"/>
  </r>
  <r>
    <x v="25"/>
    <n v="25269599.002215028"/>
  </r>
  <r>
    <x v="25"/>
    <n v="72642635.357982621"/>
  </r>
  <r>
    <x v="25"/>
    <n v="205032885.22133243"/>
  </r>
  <r>
    <x v="25"/>
    <n v="171627288.64406204"/>
  </r>
  <r>
    <x v="25"/>
    <n v="3777808.6576929633"/>
  </r>
  <r>
    <x v="25"/>
    <n v="5694652.9050945649"/>
  </r>
  <r>
    <x v="25"/>
    <n v="18791503.57335151"/>
  </r>
  <r>
    <x v="25"/>
    <n v="1121894.7111944114"/>
  </r>
  <r>
    <x v="25"/>
    <n v="43074655.509967633"/>
  </r>
  <r>
    <x v="25"/>
    <n v="2773798.4215368889"/>
  </r>
  <r>
    <x v="25"/>
    <n v="1752161.052308741"/>
  </r>
  <r>
    <x v="25"/>
    <n v="85243609.609132737"/>
  </r>
  <r>
    <x v="25"/>
    <n v="43128661.713409439"/>
  </r>
  <r>
    <x v="25"/>
    <n v="66905912.278752774"/>
  </r>
  <r>
    <x v="25"/>
    <n v="50836795.305503495"/>
  </r>
  <r>
    <x v="25"/>
    <n v="7876270.7629919918"/>
  </r>
  <r>
    <x v="25"/>
    <n v="28547777.73521895"/>
  </r>
  <r>
    <x v="25"/>
    <n v="123663444.5786335"/>
  </r>
  <r>
    <x v="25"/>
    <n v="36760859.501107514"/>
  </r>
  <r>
    <x v="25"/>
    <n v="27076842.700289659"/>
  </r>
  <r>
    <x v="25"/>
    <n v="130573191.81939003"/>
  </r>
  <r>
    <x v="25"/>
    <n v="72077067.880729258"/>
  </r>
  <r>
    <x v="25"/>
    <n v="52401566.469926737"/>
  </r>
  <r>
    <x v="25"/>
    <n v="5440991.6115181465"/>
  </r>
  <r>
    <x v="25"/>
    <n v="90844743.077185214"/>
  </r>
  <r>
    <x v="25"/>
    <n v="160875812.35235986"/>
  </r>
  <r>
    <x v="25"/>
    <n v="1429095.74987221"/>
  </r>
  <r>
    <x v="25"/>
    <n v="13235243.709660931"/>
  </r>
  <r>
    <x v="25"/>
    <n v="16813366.075992502"/>
  </r>
  <r>
    <x v="25"/>
    <n v="1375629.3276537741"/>
  </r>
  <r>
    <x v="25"/>
    <n v="883947.91548815812"/>
  </r>
  <r>
    <x v="25"/>
    <n v="27334287.142613735"/>
  </r>
  <r>
    <x v="25"/>
    <n v="19802864.818538081"/>
  </r>
  <r>
    <x v="25"/>
    <n v="46196750.105980575"/>
  </r>
  <r>
    <x v="25"/>
    <n v="5217517.5048560239"/>
  </r>
  <r>
    <x v="25"/>
    <n v="66427912.604532294"/>
  </r>
  <r>
    <x v="25"/>
    <n v="142272007.55903903"/>
  </r>
  <r>
    <x v="25"/>
    <n v="152759120.53637758"/>
  </r>
  <r>
    <x v="25"/>
    <n v="42379972.676094741"/>
  </r>
  <r>
    <x v="25"/>
    <n v="22137051.99522917"/>
  </r>
  <r>
    <x v="25"/>
    <n v="3832218.9170216392"/>
  </r>
  <r>
    <x v="25"/>
    <n v="141582547.81052992"/>
  </r>
  <r>
    <x v="25"/>
    <n v="18198840.950758222"/>
  </r>
  <r>
    <x v="25"/>
    <n v="29838354.078718692"/>
  </r>
  <r>
    <x v="25"/>
    <n v="28996601.14227296"/>
  </r>
  <r>
    <x v="25"/>
    <n v="15593075.176009543"/>
  </r>
  <r>
    <x v="25"/>
    <n v="29045665.071392063"/>
  </r>
  <r>
    <x v="25"/>
    <n v="104824981.59890953"/>
  </r>
  <r>
    <x v="25"/>
    <n v="420834.34656670643"/>
  </r>
  <r>
    <x v="25"/>
    <n v="4349502.4958255244"/>
  </r>
  <r>
    <x v="25"/>
    <n v="12500518.781393765"/>
  </r>
  <r>
    <x v="25"/>
    <n v="23637650.036462773"/>
  </r>
  <r>
    <x v="25"/>
    <n v="6876767.5440449826"/>
  </r>
  <r>
    <x v="25"/>
    <n v="58105191.287783273"/>
  </r>
  <r>
    <x v="25"/>
    <n v="44052213.346055552"/>
  </r>
  <r>
    <x v="25"/>
    <n v="548207.11467030167"/>
  </r>
  <r>
    <x v="25"/>
    <n v="21037653.368546601"/>
  </r>
  <r>
    <x v="25"/>
    <n v="96328932.787186921"/>
  </r>
  <r>
    <x v="25"/>
    <n v="105986657.87425457"/>
  </r>
  <r>
    <x v="25"/>
    <n v="1052913.478957233"/>
  </r>
  <r>
    <x v="25"/>
    <n v="5303004.186062362"/>
  </r>
  <r>
    <x v="25"/>
    <n v="392347.6265121827"/>
  </r>
  <r>
    <x v="25"/>
    <n v="402849.95944794687"/>
  </r>
  <r>
    <x v="25"/>
    <n v="1956324.7197137503"/>
  </r>
  <r>
    <x v="25"/>
    <n v="60439478.308400072"/>
  </r>
  <r>
    <x v="25"/>
    <n v="1975569.636394616"/>
  </r>
  <r>
    <x v="25"/>
    <n v="4224781.8319986369"/>
  </r>
  <r>
    <x v="25"/>
    <n v="143644.20787186915"/>
  </r>
  <r>
    <x v="25"/>
    <n v="27627368.066110071"/>
  </r>
  <r>
    <x v="25"/>
    <n v="56316.654285227472"/>
  </r>
  <r>
    <x v="25"/>
    <n v="5619300.3823479302"/>
  </r>
  <r>
    <x v="25"/>
    <n v="3336568.7088089967"/>
  </r>
  <r>
    <x v="25"/>
    <n v="27288614.786846142"/>
  </r>
  <r>
    <x v="26"/>
    <n v="440517820.26873565"/>
  </r>
  <r>
    <x v="26"/>
    <n v="240257505.63882473"/>
  </r>
  <r>
    <x v="26"/>
    <n v="246903820.0429185"/>
  </r>
  <r>
    <x v="26"/>
    <n v="165763668.45757678"/>
  </r>
  <r>
    <x v="26"/>
    <n v="698249840.58303082"/>
  </r>
  <r>
    <x v="26"/>
    <n v="689296841.40574455"/>
  </r>
  <r>
    <x v="26"/>
    <n v="493780321.71343684"/>
  </r>
  <r>
    <x v="26"/>
    <n v="931776273.07230127"/>
  </r>
  <r>
    <x v="26"/>
    <n v="126730446.45955762"/>
  </r>
  <r>
    <x v="26"/>
    <n v="1611413298.7012217"/>
  </r>
  <r>
    <x v="26"/>
    <n v="748595.95047870593"/>
  </r>
  <r>
    <x v="26"/>
    <n v="182384296.20534831"/>
  </r>
  <r>
    <x v="26"/>
    <n v="86443441.903598562"/>
  </r>
  <r>
    <x v="26"/>
    <n v="22401304.167712118"/>
  </r>
  <r>
    <x v="26"/>
    <n v="106697271.1099373"/>
  </r>
  <r>
    <x v="26"/>
    <n v="1148666818.8213933"/>
  </r>
  <r>
    <x v="26"/>
    <n v="464189589.71607798"/>
  </r>
  <r>
    <x v="26"/>
    <n v="152739482.14328164"/>
  </r>
  <r>
    <x v="26"/>
    <n v="73481042.719709486"/>
  </r>
  <r>
    <x v="26"/>
    <n v="259536474.75866628"/>
  </r>
  <r>
    <x v="26"/>
    <n v="116916500.65236053"/>
  </r>
  <r>
    <x v="26"/>
    <n v="868265125.90359867"/>
  </r>
  <r>
    <x v="26"/>
    <n v="602257886.18884134"/>
  </r>
  <r>
    <x v="26"/>
    <n v="92069624.048200741"/>
  </r>
  <r>
    <x v="26"/>
    <n v="281123948.36513704"/>
  </r>
  <r>
    <x v="26"/>
    <n v="14176881.070320239"/>
  </r>
  <r>
    <x v="26"/>
    <n v="58374808.001320578"/>
  </r>
  <r>
    <x v="26"/>
    <n v="591076162.75206351"/>
  </r>
  <r>
    <x v="26"/>
    <n v="19398592.60746121"/>
  </r>
  <r>
    <x v="26"/>
    <n v="150013699.53119844"/>
  </r>
  <r>
    <x v="26"/>
    <n v="56826396.608121499"/>
  </r>
  <r>
    <x v="26"/>
    <n v="105811360.85308684"/>
  </r>
  <r>
    <x v="26"/>
    <n v="24890087.241333779"/>
  </r>
  <r>
    <x v="26"/>
    <n v="695897247.34169698"/>
  </r>
  <r>
    <x v="26"/>
    <n v="168484475.57411689"/>
  </r>
  <r>
    <x v="26"/>
    <n v="363769370.23043913"/>
  </r>
  <r>
    <x v="26"/>
    <n v="311119812.95873231"/>
  </r>
  <r>
    <x v="26"/>
    <n v="152053584.69131729"/>
  </r>
  <r>
    <x v="26"/>
    <n v="58384202.800924405"/>
  </r>
  <r>
    <x v="26"/>
    <n v="74560932.312974587"/>
  </r>
  <r>
    <x v="26"/>
    <n v="204097976.91383299"/>
  </r>
  <r>
    <x v="26"/>
    <n v="85104673.891713455"/>
  </r>
  <r>
    <x v="26"/>
    <n v="86501195.134367794"/>
  </r>
  <r>
    <x v="26"/>
    <n v="12818481.615054475"/>
  </r>
  <r>
    <x v="26"/>
    <n v="3467568.2396830642"/>
  </r>
  <r>
    <x v="26"/>
    <n v="272892857.0155167"/>
  </r>
  <r>
    <x v="26"/>
    <n v="9924204.7230108958"/>
  </r>
  <r>
    <x v="26"/>
    <n v="132289196.43248598"/>
  </r>
  <r>
    <x v="26"/>
    <n v="21068719.251898319"/>
  </r>
  <r>
    <x v="26"/>
    <n v="40457735.692967981"/>
  </r>
  <r>
    <x v="26"/>
    <n v="48329485.026081219"/>
  </r>
  <r>
    <x v="26"/>
    <n v="172597313.59392542"/>
  </r>
  <r>
    <x v="26"/>
    <n v="135168791.68306375"/>
  </r>
  <r>
    <x v="26"/>
    <n v="396819790.08055472"/>
  </r>
  <r>
    <x v="26"/>
    <n v="93739445.391878515"/>
  </r>
  <r>
    <x v="26"/>
    <n v="110006769.1257841"/>
  </r>
  <r>
    <x v="26"/>
    <n v="64885541.663255207"/>
  </r>
  <r>
    <x v="26"/>
    <n v="132839667.30406077"/>
  </r>
  <r>
    <x v="26"/>
    <n v="513564075.41102684"/>
  </r>
  <r>
    <x v="26"/>
    <n v="179689556.0303731"/>
  </r>
  <r>
    <x v="26"/>
    <n v="81090940.730274037"/>
  </r>
  <r>
    <x v="26"/>
    <n v="48895163.502806216"/>
  </r>
  <r>
    <x v="26"/>
    <n v="34746788.757345662"/>
  </r>
  <r>
    <x v="26"/>
    <n v="269424322.99768907"/>
  </r>
  <r>
    <x v="26"/>
    <n v="5545992.330802246"/>
  </r>
  <r>
    <x v="26"/>
    <n v="104051297.44139981"/>
  </r>
  <r>
    <x v="26"/>
    <n v="151542326.83063719"/>
  </r>
  <r>
    <x v="26"/>
    <n v="235669545.57939917"/>
  </r>
  <r>
    <x v="26"/>
    <n v="378490588.95212948"/>
  </r>
  <r>
    <x v="26"/>
    <n v="234915838.10828659"/>
  </r>
  <r>
    <x v="26"/>
    <n v="186481524.59029385"/>
  </r>
  <r>
    <x v="26"/>
    <n v="204536669.92274681"/>
  </r>
  <r>
    <x v="26"/>
    <n v="63886334.596896678"/>
  </r>
  <r>
    <x v="26"/>
    <n v="247557366.19412351"/>
  </r>
  <r>
    <x v="26"/>
    <n v="249189313.61835593"/>
  </r>
  <r>
    <x v="26"/>
    <n v="580881710.93562245"/>
  </r>
  <r>
    <x v="26"/>
    <n v="78236200.286563233"/>
  </r>
  <r>
    <x v="26"/>
    <n v="16485462.637834271"/>
  </r>
  <r>
    <x v="26"/>
    <n v="1430666.5632221857"/>
  </r>
  <r>
    <x v="26"/>
    <n v="214407649.53912187"/>
  </r>
  <r>
    <x v="26"/>
    <n v="59278141.560911201"/>
  </r>
  <r>
    <x v="26"/>
    <n v="246730165.87784752"/>
  </r>
  <r>
    <x v="26"/>
    <n v="58030440.835919455"/>
  </r>
  <r>
    <x v="26"/>
    <n v="157189570.19346321"/>
  </r>
  <r>
    <x v="26"/>
    <n v="98183861.195774198"/>
  </r>
  <r>
    <x v="26"/>
    <n v="274581483.07230115"/>
  </r>
  <r>
    <x v="26"/>
    <n v="269452939.65401125"/>
  </r>
  <r>
    <x v="26"/>
    <n v="143542048.90062729"/>
  </r>
  <r>
    <x v="26"/>
    <n v="10847461.424232421"/>
  </r>
  <r>
    <x v="26"/>
    <n v="101357015.21756357"/>
  </r>
  <r>
    <x v="26"/>
    <n v="11577122.682073293"/>
  </r>
  <r>
    <x v="26"/>
    <n v="11430901.755034667"/>
  </r>
  <r>
    <x v="26"/>
    <n v="8352960.7626279313"/>
  </r>
  <r>
    <x v="26"/>
    <n v="24427960.132056788"/>
  </r>
  <r>
    <x v="26"/>
    <n v="310844854.86299115"/>
  </r>
  <r>
    <x v="26"/>
    <n v="50523949.099372737"/>
  </r>
  <r>
    <x v="26"/>
    <n v="115924601.15615717"/>
  </r>
  <r>
    <x v="26"/>
    <n v="248043108.77055138"/>
  </r>
  <r>
    <x v="26"/>
    <n v="103792023.03862663"/>
  </r>
  <r>
    <x v="26"/>
    <n v="566382.78441729955"/>
  </r>
  <r>
    <x v="26"/>
    <n v="6115301.166061407"/>
  </r>
  <r>
    <x v="26"/>
    <n v="99600970.59161441"/>
  </r>
  <r>
    <x v="26"/>
    <n v="196819476.83195776"/>
  </r>
  <r>
    <x v="26"/>
    <n v="40786630.759986803"/>
  </r>
  <r>
    <x v="26"/>
    <n v="99244995.951799288"/>
  </r>
  <r>
    <x v="26"/>
    <n v="92359496.539451972"/>
  </r>
  <r>
    <x v="26"/>
    <n v="42391407.92802906"/>
  </r>
  <r>
    <x v="26"/>
    <n v="173553069.71211624"/>
  </r>
  <r>
    <x v="26"/>
    <n v="58650059.306701891"/>
  </r>
  <r>
    <x v="26"/>
    <n v="303504758.08583695"/>
  </r>
  <r>
    <x v="26"/>
    <n v="225142415.68702546"/>
  </r>
  <r>
    <x v="26"/>
    <n v="3181620.8279960388"/>
  </r>
  <r>
    <x v="26"/>
    <n v="181328960.65236053"/>
  </r>
  <r>
    <x v="26"/>
    <n v="34615612.205348305"/>
  </r>
  <r>
    <x v="26"/>
    <n v="31975372.750082541"/>
  </r>
  <r>
    <x v="26"/>
    <n v="1008239897.1502148"/>
  </r>
  <r>
    <x v="26"/>
    <n v="30813608.143281616"/>
  </r>
  <r>
    <x v="26"/>
    <n v="41258971.842192151"/>
  </r>
  <r>
    <x v="26"/>
    <n v="12235695.716077914"/>
  </r>
  <r>
    <x v="26"/>
    <n v="22302844.672829319"/>
  </r>
  <r>
    <x v="26"/>
    <n v="75288968.826675475"/>
  </r>
  <r>
    <x v="26"/>
    <n v="26406591.682403438"/>
  </r>
  <r>
    <x v="26"/>
    <n v="129352571.90689999"/>
  </r>
  <r>
    <x v="26"/>
    <n v="1843983.3357543747"/>
  </r>
  <r>
    <x v="26"/>
    <n v="88387332.64575769"/>
  </r>
  <r>
    <x v="26"/>
    <n v="125069311.07362168"/>
  </r>
  <r>
    <x v="26"/>
    <n v="233071.43611753057"/>
  </r>
  <r>
    <x v="26"/>
    <n v="315200.3631561572"/>
  </r>
  <r>
    <x v="26"/>
    <n v="65814023.239352934"/>
  </r>
  <r>
    <x v="26"/>
    <n v="57674494.912512392"/>
  </r>
  <r>
    <x v="26"/>
    <n v="95775174.229778826"/>
  </r>
  <r>
    <x v="26"/>
    <n v="33500876.006602842"/>
  </r>
  <r>
    <x v="26"/>
    <n v="40672782.293166064"/>
  </r>
  <r>
    <x v="26"/>
    <n v="6997803.2386926385"/>
  </r>
  <r>
    <x v="26"/>
    <n v="46959203.023440085"/>
  </r>
  <r>
    <x v="26"/>
    <n v="5399639.9128425233"/>
  </r>
  <r>
    <x v="26"/>
    <n v="28638458.121492244"/>
  </r>
  <r>
    <x v="26"/>
    <n v="2917183.5173324533"/>
  </r>
  <r>
    <x v="26"/>
    <n v="5197269.3397160787"/>
  </r>
  <r>
    <x v="26"/>
    <n v="176462448.4120172"/>
  </r>
  <r>
    <x v="26"/>
    <n v="164145420.27137673"/>
  </r>
  <r>
    <x v="26"/>
    <n v="18901989.183228791"/>
  </r>
  <r>
    <x v="26"/>
    <n v="182055972.44371083"/>
  </r>
  <r>
    <x v="26"/>
    <n v="118748358.10696602"/>
  </r>
  <r>
    <x v="26"/>
    <n v="1960665.6586332126"/>
  </r>
  <r>
    <x v="26"/>
    <n v="129600223.72136021"/>
  </r>
  <r>
    <x v="26"/>
    <n v="26990489.964344673"/>
  </r>
  <r>
    <x v="26"/>
    <n v="3984986.5255860025"/>
  </r>
  <r>
    <x v="26"/>
    <n v="197431204.33608454"/>
  </r>
  <r>
    <x v="26"/>
    <n v="105594651.72400133"/>
  </r>
  <r>
    <x v="26"/>
    <n v="103792830.12083197"/>
  </r>
  <r>
    <x v="26"/>
    <n v="33089752.260812156"/>
  </r>
  <r>
    <x v="26"/>
    <n v="17581580.024430506"/>
  </r>
  <r>
    <x v="26"/>
    <n v="64896738.039617047"/>
  </r>
  <r>
    <x v="26"/>
    <n v="32511282.891383298"/>
  </r>
  <r>
    <x v="26"/>
    <n v="686210.30967315962"/>
  </r>
  <r>
    <x v="26"/>
    <n v="28275030.818091784"/>
  </r>
  <r>
    <x v="26"/>
    <n v="65672681.078903936"/>
  </r>
  <r>
    <x v="26"/>
    <n v="27575677.461868607"/>
  </r>
  <r>
    <x v="26"/>
    <n v="14285087.518653022"/>
  </r>
  <r>
    <x v="26"/>
    <n v="25392012.269395843"/>
  </r>
  <r>
    <x v="26"/>
    <n v="34846430.159128428"/>
  </r>
  <r>
    <x v="26"/>
    <n v="31996975.045889739"/>
  </r>
  <r>
    <x v="26"/>
    <n v="36179454.889402449"/>
  </r>
  <r>
    <x v="26"/>
    <n v="102884614.77187192"/>
  </r>
  <r>
    <x v="26"/>
    <n v="104491.45196434468"/>
  </r>
  <r>
    <x v="26"/>
    <n v="31313894.824694622"/>
  </r>
  <r>
    <x v="26"/>
    <n v="7043803.9016176965"/>
  </r>
  <r>
    <x v="26"/>
    <n v="154673397.71211624"/>
  </r>
  <r>
    <x v="26"/>
    <n v="4065335.0353251905"/>
  </r>
  <r>
    <x v="26"/>
    <n v="7477929.4902608134"/>
  </r>
  <r>
    <x v="26"/>
    <n v="100507564.21921428"/>
  </r>
  <r>
    <x v="26"/>
    <n v="62693739.147573464"/>
  </r>
  <r>
    <x v="26"/>
    <n v="83400200.911852106"/>
  </r>
  <r>
    <x v="26"/>
    <n v="3495417.1099372734"/>
  </r>
  <r>
    <x v="26"/>
    <n v="16324186.756025093"/>
  </r>
  <r>
    <x v="26"/>
    <n v="6539673.75569495"/>
  </r>
  <r>
    <x v="26"/>
    <n v="167413820.57312647"/>
  </r>
  <r>
    <x v="26"/>
    <n v="53016899.074942231"/>
  </r>
  <r>
    <x v="26"/>
    <n v="213896373.54176298"/>
  </r>
  <r>
    <x v="26"/>
    <n v="45202172.971277654"/>
  </r>
  <r>
    <x v="26"/>
    <n v="23959158.72499175"/>
  </r>
  <r>
    <x v="26"/>
    <n v="370731.85077583365"/>
  </r>
  <r>
    <x v="26"/>
    <n v="16823113.18653021"/>
  </r>
  <r>
    <x v="26"/>
    <n v="2624368.3499504789"/>
  </r>
  <r>
    <x v="26"/>
    <n v="236257.44602178939"/>
  </r>
  <r>
    <x v="26"/>
    <n v="3809964.5526576433"/>
  </r>
  <r>
    <x v="26"/>
    <n v="3076385.7722020475"/>
  </r>
  <r>
    <x v="26"/>
    <n v="25130163.969626945"/>
  </r>
  <r>
    <x v="26"/>
    <n v="8335561.642126115"/>
  </r>
  <r>
    <x v="26"/>
    <n v="0"/>
  </r>
  <r>
    <x v="26"/>
    <n v="38131109.641465835"/>
  </r>
  <r>
    <x v="26"/>
    <n v="454999.39451964351"/>
  </r>
  <r>
    <x v="26"/>
    <n v="106872155.54638496"/>
  </r>
  <r>
    <x v="26"/>
    <n v="8955947.8989765607"/>
  </r>
  <r>
    <x v="26"/>
    <n v="119113537.11125785"/>
  </r>
  <r>
    <x v="26"/>
    <n v="2554224.7448002645"/>
  </r>
  <r>
    <x v="26"/>
    <n v="4941845.958402114"/>
  </r>
  <r>
    <x v="26"/>
    <n v="12431178.885440741"/>
  </r>
  <r>
    <x v="26"/>
    <n v="216621423.12974581"/>
  </r>
  <r>
    <x v="27"/>
    <n v="111944462.28984112"/>
  </r>
  <r>
    <x v="27"/>
    <n v="252193601.65238324"/>
  </r>
  <r>
    <x v="27"/>
    <n v="202068467.63601348"/>
  </r>
  <r>
    <x v="27"/>
    <n v="50860460.296581611"/>
  </r>
  <r>
    <x v="27"/>
    <n v="173560230.83293211"/>
  </r>
  <r>
    <x v="27"/>
    <n v="124586716.19065961"/>
  </r>
  <r>
    <x v="27"/>
    <n v="250996547.59364468"/>
  </r>
  <r>
    <x v="27"/>
    <n v="1042866754.2416948"/>
  </r>
  <r>
    <x v="27"/>
    <n v="1384453612.2253251"/>
  </r>
  <r>
    <x v="27"/>
    <n v="83281093.663938373"/>
  </r>
  <r>
    <x v="27"/>
    <n v="916519986.23976886"/>
  </r>
  <r>
    <x v="27"/>
    <n v="192519372.38709679"/>
  </r>
  <r>
    <x v="27"/>
    <n v="140619755.31632161"/>
  </r>
  <r>
    <x v="27"/>
    <n v="396385927.95377952"/>
  </r>
  <r>
    <x v="27"/>
    <n v="1315112784.9764082"/>
  </r>
  <r>
    <x v="27"/>
    <n v="570366945.38854122"/>
  </r>
  <r>
    <x v="27"/>
    <n v="118646482.36687531"/>
  </r>
  <r>
    <x v="27"/>
    <n v="1412114248.2349544"/>
  </r>
  <r>
    <x v="27"/>
    <n v="860217370.58449686"/>
  </r>
  <r>
    <x v="27"/>
    <n v="51146071.364467986"/>
  </r>
  <r>
    <x v="27"/>
    <n v="341454705.0611459"/>
  </r>
  <r>
    <x v="27"/>
    <n v="95584287.557053447"/>
  </r>
  <r>
    <x v="27"/>
    <n v="148818162.02985075"/>
  </r>
  <r>
    <x v="27"/>
    <n v="500322039.22580647"/>
  </r>
  <r>
    <x v="27"/>
    <n v="84448296.311988443"/>
  </r>
  <r>
    <x v="27"/>
    <n v="299106742.98122293"/>
  </r>
  <r>
    <x v="27"/>
    <n v="323159950.2571016"/>
  </r>
  <r>
    <x v="27"/>
    <n v="225386051.80741453"/>
  </r>
  <r>
    <x v="27"/>
    <n v="37355903.98459316"/>
  </r>
  <r>
    <x v="27"/>
    <n v="336114383.93644679"/>
  </r>
  <r>
    <x v="27"/>
    <n v="21091647.572460279"/>
  </r>
  <r>
    <x v="27"/>
    <n v="51885497.346172363"/>
  </r>
  <r>
    <x v="27"/>
    <n v="202174153.23832452"/>
  </r>
  <r>
    <x v="27"/>
    <n v="70263623.033220991"/>
  </r>
  <r>
    <x v="27"/>
    <n v="11665593.328839673"/>
  </r>
  <r>
    <x v="27"/>
    <n v="118231494.12421763"/>
  </r>
  <r>
    <x v="27"/>
    <n v="82445602.41887337"/>
  </r>
  <r>
    <x v="27"/>
    <n v="652572608.00192583"/>
  </r>
  <r>
    <x v="27"/>
    <n v="234835735.90755898"/>
  </r>
  <r>
    <x v="27"/>
    <n v="135204277.40587386"/>
  </r>
  <r>
    <x v="27"/>
    <n v="288586282.97544539"/>
  </r>
  <r>
    <x v="27"/>
    <n v="114059842.13577275"/>
  </r>
  <r>
    <x v="27"/>
    <n v="102883728.18488204"/>
  </r>
  <r>
    <x v="27"/>
    <n v="43532894.83485797"/>
  </r>
  <r>
    <x v="27"/>
    <n v="457451193.28261918"/>
  </r>
  <r>
    <x v="27"/>
    <n v="214110726.54983148"/>
  </r>
  <r>
    <x v="27"/>
    <n v="223361307.69186327"/>
  </r>
  <r>
    <x v="27"/>
    <n v="217060580.7973038"/>
  </r>
  <r>
    <x v="27"/>
    <n v="110961095.25276841"/>
  </r>
  <r>
    <x v="27"/>
    <n v="48094438.721232548"/>
  </r>
  <r>
    <x v="27"/>
    <n v="32888785.480982188"/>
  </r>
  <r>
    <x v="27"/>
    <n v="431297907.30476648"/>
  </r>
  <r>
    <x v="27"/>
    <n v="188752582.81945112"/>
  </r>
  <r>
    <x v="27"/>
    <n v="191452951.86326432"/>
  </r>
  <r>
    <x v="27"/>
    <n v="1195184036.4756861"/>
  </r>
  <r>
    <x v="27"/>
    <n v="195380042.69812229"/>
  </r>
  <r>
    <x v="27"/>
    <n v="127868305.35194993"/>
  </r>
  <r>
    <x v="27"/>
    <n v="22044015.576311991"/>
  </r>
  <r>
    <x v="27"/>
    <n v="87825443.784304291"/>
  </r>
  <r>
    <x v="27"/>
    <n v="52499958.842561387"/>
  </r>
  <r>
    <x v="27"/>
    <n v="443639323.93452096"/>
  </r>
  <r>
    <x v="27"/>
    <n v="546971981.18825233"/>
  </r>
  <r>
    <x v="27"/>
    <n v="379254894.72508425"/>
  </r>
  <r>
    <x v="27"/>
    <n v="65906.742416947527"/>
  </r>
  <r>
    <x v="27"/>
    <n v="812884.10977371212"/>
  </r>
  <r>
    <x v="27"/>
    <n v="128190109.87770824"/>
  </r>
  <r>
    <x v="27"/>
    <n v="248822542.01636976"/>
  </r>
  <r>
    <x v="27"/>
    <n v="136644718.54597977"/>
  </r>
  <r>
    <x v="27"/>
    <n v="257697099.71304768"/>
  </r>
  <r>
    <x v="27"/>
    <n v="98586675.291285515"/>
  </r>
  <r>
    <x v="27"/>
    <n v="175572208.56620127"/>
  </r>
  <r>
    <x v="27"/>
    <n v="284122244.39094847"/>
  </r>
  <r>
    <x v="27"/>
    <n v="63325216.225324988"/>
  </r>
  <r>
    <x v="27"/>
    <n v="36792199.437650457"/>
  </r>
  <r>
    <x v="27"/>
    <n v="43409505.575349063"/>
  </r>
  <r>
    <x v="27"/>
    <n v="536858916.89552242"/>
  </r>
  <r>
    <x v="27"/>
    <n v="230458090.8175253"/>
  </r>
  <r>
    <x v="27"/>
    <n v="30235222.097255658"/>
  </r>
  <r>
    <x v="27"/>
    <n v="674822986.97544539"/>
  </r>
  <r>
    <x v="27"/>
    <n v="16595213.999037074"/>
  </r>
  <r>
    <x v="27"/>
    <n v="115554255.33172846"/>
  </r>
  <r>
    <x v="27"/>
    <n v="217299671.27395281"/>
  </r>
  <r>
    <x v="27"/>
    <n v="120742650.92344728"/>
  </r>
  <r>
    <x v="27"/>
    <n v="204768529.5695715"/>
  </r>
  <r>
    <x v="27"/>
    <n v="123868746.78285989"/>
  </r>
  <r>
    <x v="27"/>
    <n v="788221676.57005298"/>
  </r>
  <r>
    <x v="27"/>
    <n v="3438620.9532980262"/>
  </r>
  <r>
    <x v="27"/>
    <n v="68753629.502166584"/>
  </r>
  <r>
    <x v="27"/>
    <n v="372684065.09581125"/>
  </r>
  <r>
    <x v="27"/>
    <n v="71184533.542609528"/>
  </r>
  <r>
    <x v="27"/>
    <n v="52080807.713047668"/>
  </r>
  <r>
    <x v="27"/>
    <n v="32176592.390948486"/>
  </r>
  <r>
    <x v="27"/>
    <n v="341239032.84352434"/>
  </r>
  <r>
    <x v="27"/>
    <n v="108053021.22484353"/>
  </r>
  <r>
    <x v="27"/>
    <n v="12700049.405873857"/>
  </r>
  <r>
    <x v="27"/>
    <n v="1520939.2932113626"/>
  </r>
  <r>
    <x v="27"/>
    <n v="97161494.151179582"/>
  </r>
  <r>
    <x v="27"/>
    <n v="214384150.18969667"/>
  </r>
  <r>
    <x v="27"/>
    <n v="2620320.5353875784"/>
  </r>
  <r>
    <x v="27"/>
    <n v="17328280.300433319"/>
  </r>
  <r>
    <x v="27"/>
    <n v="32358638.2397689"/>
  </r>
  <r>
    <x v="27"/>
    <n v="114141498.19740009"/>
  </r>
  <r>
    <x v="27"/>
    <n v="39854150.397688977"/>
  </r>
  <r>
    <x v="27"/>
    <n v="256327919.90755898"/>
  </r>
  <r>
    <x v="27"/>
    <n v="100617996.56234954"/>
  </r>
  <r>
    <x v="27"/>
    <n v="11989801.837265287"/>
  </r>
  <r>
    <x v="27"/>
    <n v="7892558.6961964378"/>
  </r>
  <r>
    <x v="27"/>
    <n v="102547485.06884931"/>
  </r>
  <r>
    <x v="27"/>
    <n v="274979935.04285026"/>
  </r>
  <r>
    <x v="27"/>
    <n v="6806277.3962445837"/>
  </r>
  <r>
    <x v="27"/>
    <n v="126774515.27973038"/>
  </r>
  <r>
    <x v="27"/>
    <n v="30764985.818006743"/>
  </r>
  <r>
    <x v="27"/>
    <n v="59484393.98363024"/>
  </r>
  <r>
    <x v="27"/>
    <n v="26739925.342320655"/>
  </r>
  <r>
    <x v="27"/>
    <n v="111357235.15454984"/>
  </r>
  <r>
    <x v="27"/>
    <n v="32680835.102551758"/>
  </r>
  <r>
    <x v="27"/>
    <n v="46805100.23495426"/>
  </r>
  <r>
    <x v="27"/>
    <n v="136070488.49301878"/>
  </r>
  <r>
    <x v="27"/>
    <n v="140775397.03033221"/>
  </r>
  <r>
    <x v="27"/>
    <n v="55394127.682233989"/>
  </r>
  <r>
    <x v="27"/>
    <n v="209637.28069330766"/>
  </r>
  <r>
    <x v="27"/>
    <n v="37323366.461242177"/>
  </r>
  <r>
    <x v="27"/>
    <n v="20013706.740491092"/>
  </r>
  <r>
    <x v="27"/>
    <n v="110223235.68030813"/>
  </r>
  <r>
    <x v="27"/>
    <n v="32683566.76745306"/>
  </r>
  <r>
    <x v="27"/>
    <n v="38224430.888781898"/>
  </r>
  <r>
    <x v="27"/>
    <n v="46447476.955223881"/>
  </r>
  <r>
    <x v="27"/>
    <n v="54968051.142994702"/>
  </r>
  <r>
    <x v="27"/>
    <n v="60178820.231102556"/>
  </r>
  <r>
    <x v="27"/>
    <n v="19246430.707751565"/>
  </r>
  <r>
    <x v="27"/>
    <n v="61333541.565719791"/>
  </r>
  <r>
    <x v="27"/>
    <n v="45529584.649012998"/>
  </r>
  <r>
    <x v="27"/>
    <n v="19894799.233509872"/>
  </r>
  <r>
    <x v="27"/>
    <n v="80868106.347616762"/>
  </r>
  <r>
    <x v="27"/>
    <n v="2105393.6196437171"/>
  </r>
  <r>
    <x v="27"/>
    <n v="24942729.353875782"/>
  </r>
  <r>
    <x v="27"/>
    <n v="152772487.22580644"/>
  </r>
  <r>
    <x v="27"/>
    <n v="21687491.428021185"/>
  </r>
  <r>
    <x v="27"/>
    <n v="29065437.665864229"/>
  </r>
  <r>
    <x v="27"/>
    <n v="32338667.256620128"/>
  </r>
  <r>
    <x v="27"/>
    <n v="4261567.6995666828"/>
  </r>
  <r>
    <x v="27"/>
    <n v="80906965.346172363"/>
  </r>
  <r>
    <x v="27"/>
    <n v="923179.30476649012"/>
  </r>
  <r>
    <x v="27"/>
    <n v="58773076.672123253"/>
  </r>
  <r>
    <x v="27"/>
    <n v="8436874.1531054415"/>
  </r>
  <r>
    <x v="27"/>
    <n v="82086436.24073182"/>
  </r>
  <r>
    <x v="27"/>
    <n v="46398448.051998079"/>
  </r>
  <r>
    <x v="27"/>
    <n v="11411923.196918633"/>
  </r>
  <r>
    <x v="27"/>
    <n v="92237492.570052966"/>
  </r>
  <r>
    <x v="27"/>
    <n v="59027704.870486282"/>
  </r>
  <r>
    <x v="27"/>
    <n v="1152918.3476167549"/>
  </r>
  <r>
    <x v="27"/>
    <n v="8395461.2903225813"/>
  </r>
  <r>
    <x v="27"/>
    <n v="33479393.767934524"/>
  </r>
  <r>
    <x v="27"/>
    <n v="44481843.481945112"/>
  </r>
  <r>
    <x v="27"/>
    <n v="36735921.850746267"/>
  </r>
  <r>
    <x v="27"/>
    <n v="192318.61338468947"/>
  </r>
  <r>
    <x v="27"/>
    <n v="14209004.051998075"/>
  </r>
  <r>
    <x v="27"/>
    <n v="102087946.73663938"/>
  </r>
  <r>
    <x v="27"/>
    <n v="4189229.2749157441"/>
  </r>
  <r>
    <x v="27"/>
    <n v="172294110.76360136"/>
  </r>
  <r>
    <x v="27"/>
    <n v="102103859.16225325"/>
  </r>
  <r>
    <x v="27"/>
    <n v="14951183.74000963"/>
  </r>
  <r>
    <x v="27"/>
    <n v="143766317.35580164"/>
  </r>
  <r>
    <x v="27"/>
    <n v="1806410.7655272027"/>
  </r>
  <r>
    <x v="27"/>
    <n v="95235830.563312471"/>
  </r>
  <r>
    <x v="27"/>
    <n v="16047906.788637457"/>
  </r>
  <r>
    <x v="27"/>
    <n v="7721818.6191622531"/>
  </r>
  <r>
    <x v="27"/>
    <n v="39395505.47713048"/>
  </r>
  <r>
    <x v="27"/>
    <n v="95910205.009147808"/>
  </r>
  <r>
    <x v="27"/>
    <n v="37180968.693307653"/>
  </r>
  <r>
    <x v="27"/>
    <n v="8142008.6336061629"/>
  </r>
  <r>
    <x v="27"/>
    <n v="24163459.857486762"/>
  </r>
  <r>
    <x v="27"/>
    <n v="38980240.982185848"/>
  </r>
  <r>
    <x v="27"/>
    <n v="1907370.6904188734"/>
  </r>
  <r>
    <x v="27"/>
    <n v="1016451.1872893596"/>
  </r>
  <r>
    <x v="27"/>
    <n v="10651127.337506019"/>
  </r>
  <r>
    <x v="27"/>
    <n v="27646848.375541646"/>
  </r>
  <r>
    <x v="27"/>
    <n v="272871.13529128552"/>
  </r>
  <r>
    <x v="27"/>
    <n v="45062816.73567646"/>
  </r>
  <r>
    <x v="27"/>
    <n v="25806182.326432355"/>
  </r>
  <r>
    <x v="27"/>
    <n v="1057940.4602792489"/>
  </r>
  <r>
    <x v="27"/>
    <n v="14790709.080404431"/>
  </r>
  <r>
    <x v="27"/>
    <n v="39772074.079922967"/>
  </r>
  <r>
    <x v="27"/>
    <n v="103126337.93933558"/>
  </r>
  <r>
    <x v="27"/>
    <n v="47893601.839191139"/>
  </r>
  <r>
    <x v="27"/>
    <n v="40128463.040924408"/>
  </r>
  <r>
    <x v="27"/>
    <n v="22469416.179104477"/>
  </r>
  <r>
    <x v="27"/>
    <n v="263587.29513721715"/>
  </r>
  <r>
    <x v="27"/>
    <n v="862389.1073663939"/>
  </r>
  <r>
    <x v="27"/>
    <n v="509291.66297544539"/>
  </r>
  <r>
    <x v="27"/>
    <n v="110958087.33558017"/>
  </r>
  <r>
    <x v="27"/>
    <n v="193907.06403466538"/>
  </r>
  <r>
    <x v="27"/>
    <n v="15654131.194992779"/>
  </r>
  <r>
    <x v="27"/>
    <n v="33337830.63456909"/>
  </r>
  <r>
    <x v="27"/>
    <n v="275499.94029850746"/>
  </r>
  <r>
    <x v="27"/>
    <n v="10526337.714010593"/>
  </r>
  <r>
    <x v="27"/>
    <n v="215625.19595570536"/>
  </r>
  <r>
    <x v="27"/>
    <n v="11276431.73615792"/>
  </r>
  <r>
    <x v="27"/>
    <n v="15974801.323062109"/>
  </r>
  <r>
    <x v="27"/>
    <n v="12624222.561386615"/>
  </r>
  <r>
    <x v="28"/>
    <n v="1423600416.3245749"/>
  </r>
  <r>
    <x v="28"/>
    <n v="577989007.6877898"/>
  </r>
  <r>
    <x v="28"/>
    <n v="828987702.86429679"/>
  </r>
  <r>
    <x v="28"/>
    <n v="374689836.07047915"/>
  </r>
  <r>
    <x v="28"/>
    <n v="894013629.01576519"/>
  </r>
  <r>
    <x v="28"/>
    <n v="276948428.01051009"/>
  </r>
  <r>
    <x v="28"/>
    <n v="181291928.88964453"/>
  </r>
  <r>
    <x v="28"/>
    <n v="834342951.03431225"/>
  </r>
  <r>
    <x v="28"/>
    <n v="865019565.80587327"/>
  </r>
  <r>
    <x v="28"/>
    <n v="116622895.69335395"/>
  </r>
  <r>
    <x v="28"/>
    <n v="1118891420.8581145"/>
  </r>
  <r>
    <x v="28"/>
    <n v="321008737.33539414"/>
  </r>
  <r>
    <x v="28"/>
    <n v="475210248.6268934"/>
  </r>
  <r>
    <x v="28"/>
    <n v="484635518.52055645"/>
  </r>
  <r>
    <x v="28"/>
    <n v="231700436.89520869"/>
  </r>
  <r>
    <x v="28"/>
    <n v="107524526.13292119"/>
  </r>
  <r>
    <x v="28"/>
    <n v="60546128.850695521"/>
  </r>
  <r>
    <x v="28"/>
    <n v="737732869.3724885"/>
  </r>
  <r>
    <x v="28"/>
    <n v="149769598.31406492"/>
  </r>
  <r>
    <x v="28"/>
    <n v="240219659.02998456"/>
  </r>
  <r>
    <x v="28"/>
    <n v="136433315.42503864"/>
  </r>
  <r>
    <x v="28"/>
    <n v="48236339.697681613"/>
  </r>
  <r>
    <x v="28"/>
    <n v="592614697.36692429"/>
  </r>
  <r>
    <x v="28"/>
    <n v="535506479.52890265"/>
  </r>
  <r>
    <x v="28"/>
    <n v="99682512.608346224"/>
  </r>
  <r>
    <x v="28"/>
    <n v="36427100.715301394"/>
  </r>
  <r>
    <x v="28"/>
    <n v="382030530.99969089"/>
  </r>
  <r>
    <x v="28"/>
    <n v="61337252.535394132"/>
  </r>
  <r>
    <x v="28"/>
    <n v="154113008.00865534"/>
  </r>
  <r>
    <x v="28"/>
    <n v="69709801.776816085"/>
  </r>
  <r>
    <x v="28"/>
    <n v="160257298.18238023"/>
  </r>
  <r>
    <x v="28"/>
    <n v="5638891.7100463687"/>
  </r>
  <r>
    <x v="28"/>
    <n v="231240368.41483772"/>
  </r>
  <r>
    <x v="28"/>
    <n v="63306112.358578056"/>
  </r>
  <r>
    <x v="28"/>
    <n v="243963077.60123649"/>
  </r>
  <r>
    <x v="28"/>
    <n v="160475155.79165381"/>
  </r>
  <r>
    <x v="28"/>
    <n v="252982095.63338488"/>
  </r>
  <r>
    <x v="28"/>
    <n v="32291182.679443587"/>
  </r>
  <r>
    <x v="28"/>
    <n v="110667071.94435859"/>
  </r>
  <r>
    <x v="28"/>
    <n v="226152308.45749617"/>
  </r>
  <r>
    <x v="28"/>
    <n v="58908927.084389493"/>
  </r>
  <r>
    <x v="28"/>
    <n v="570940748.60587335"/>
  </r>
  <r>
    <x v="28"/>
    <n v="890754872.76166928"/>
  </r>
  <r>
    <x v="28"/>
    <n v="345625114.57928908"/>
  </r>
  <r>
    <x v="28"/>
    <n v="0"/>
  </r>
  <r>
    <x v="28"/>
    <n v="438667206.34683156"/>
  </r>
  <r>
    <x v="28"/>
    <n v="26542403.402782071"/>
  </r>
  <r>
    <x v="28"/>
    <n v="107571445.32612057"/>
  </r>
  <r>
    <x v="28"/>
    <n v="593888398.85749614"/>
  </r>
  <r>
    <x v="28"/>
    <n v="143814074.57619783"/>
  </r>
  <r>
    <x v="28"/>
    <n v="57195371.070788257"/>
  </r>
  <r>
    <x v="28"/>
    <n v="285216499.79165381"/>
  </r>
  <r>
    <x v="28"/>
    <n v="230181204.59907266"/>
  </r>
  <r>
    <x v="28"/>
    <n v="15888328.966924267"/>
  </r>
  <r>
    <x v="28"/>
    <n v="131112531.74095827"/>
  </r>
  <r>
    <x v="28"/>
    <n v="72544319.65316847"/>
  </r>
  <r>
    <x v="28"/>
    <n v="31094081.671715613"/>
  </r>
  <r>
    <x v="28"/>
    <n v="79234494.226275116"/>
  </r>
  <r>
    <x v="28"/>
    <n v="182260172.35177743"/>
  </r>
  <r>
    <x v="28"/>
    <n v="3199239.4238021639"/>
  </r>
  <r>
    <x v="28"/>
    <n v="299710425.14930451"/>
  </r>
  <r>
    <x v="28"/>
    <n v="315919695.26615149"/>
  </r>
  <r>
    <x v="28"/>
    <n v="164016787.16105101"/>
  </r>
  <r>
    <x v="28"/>
    <n v="49270918.16754251"/>
  </r>
  <r>
    <x v="28"/>
    <n v="101283898.42349306"/>
  </r>
  <r>
    <x v="28"/>
    <n v="289859810.23307574"/>
  </r>
  <r>
    <x v="28"/>
    <n v="318594996.38763529"/>
  </r>
  <r>
    <x v="28"/>
    <n v="132947053.09057188"/>
  </r>
  <r>
    <x v="28"/>
    <n v="91741734.571251944"/>
  </r>
  <r>
    <x v="28"/>
    <n v="94073814.47109738"/>
  </r>
  <r>
    <x v="28"/>
    <n v="326453787.89304483"/>
  </r>
  <r>
    <x v="28"/>
    <n v="14380004.622565689"/>
  </r>
  <r>
    <x v="28"/>
    <n v="289133460.64914995"/>
  </r>
  <r>
    <x v="28"/>
    <n v="238196443.41700158"/>
  </r>
  <r>
    <x v="28"/>
    <n v="6592321.4151468324"/>
  </r>
  <r>
    <x v="28"/>
    <n v="361914027.74466771"/>
  </r>
  <r>
    <x v="28"/>
    <n v="157408255.238949"/>
  </r>
  <r>
    <x v="28"/>
    <n v="56538564.632457502"/>
  </r>
  <r>
    <x v="28"/>
    <n v="47487560.036476046"/>
  </r>
  <r>
    <x v="28"/>
    <n v="232325118.08531687"/>
  </r>
  <r>
    <x v="28"/>
    <n v="31802072.555795982"/>
  </r>
  <r>
    <x v="28"/>
    <n v="123212490.12055643"/>
  </r>
  <r>
    <x v="28"/>
    <n v="329862036.01298302"/>
  </r>
  <r>
    <x v="28"/>
    <n v="77252240.038330764"/>
  </r>
  <r>
    <x v="28"/>
    <n v="854607672.52302945"/>
  </r>
  <r>
    <x v="28"/>
    <n v="55423434.589799076"/>
  </r>
  <r>
    <x v="28"/>
    <n v="38336552.674497686"/>
  </r>
  <r>
    <x v="28"/>
    <n v="6551804.3462132923"/>
  </r>
  <r>
    <x v="28"/>
    <n v="12465936.454404946"/>
  </r>
  <r>
    <x v="28"/>
    <n v="213670730.38516229"/>
  </r>
  <r>
    <x v="28"/>
    <n v="62272831.578361675"/>
  </r>
  <r>
    <x v="28"/>
    <n v="266225.91282843897"/>
  </r>
  <r>
    <x v="28"/>
    <n v="9955130.5854714066"/>
  </r>
  <r>
    <x v="28"/>
    <n v="161134362.31901082"/>
  </r>
  <r>
    <x v="28"/>
    <n v="23668235.942503866"/>
  </r>
  <r>
    <x v="28"/>
    <n v="4507402.5700154565"/>
  </r>
  <r>
    <x v="28"/>
    <n v="422524350.48593509"/>
  </r>
  <r>
    <x v="28"/>
    <n v="70768020.274497688"/>
  </r>
  <r>
    <x v="28"/>
    <n v="5635764.2355486862"/>
  </r>
  <r>
    <x v="28"/>
    <n v="73163068.547758892"/>
  </r>
  <r>
    <x v="28"/>
    <n v="301249189.30200928"/>
  </r>
  <r>
    <x v="28"/>
    <n v="381784257.24204022"/>
  </r>
  <r>
    <x v="28"/>
    <n v="5001571.8435857808"/>
  </r>
  <r>
    <x v="28"/>
    <n v="70678553.276661515"/>
  </r>
  <r>
    <x v="28"/>
    <n v="150582479.8812983"/>
  </r>
  <r>
    <x v="28"/>
    <n v="310448631.47944361"/>
  </r>
  <r>
    <x v="28"/>
    <n v="7826843.1505409591"/>
  </r>
  <r>
    <x v="28"/>
    <n v="88875721.187017009"/>
  </r>
  <r>
    <x v="28"/>
    <n v="39217061.278516233"/>
  </r>
  <r>
    <x v="28"/>
    <n v="215158757.27851623"/>
  </r>
  <r>
    <x v="28"/>
    <n v="41832571.031221025"/>
  </r>
  <r>
    <x v="28"/>
    <n v="2258902.6571870171"/>
  </r>
  <r>
    <x v="28"/>
    <n v="74908693.203709438"/>
  </r>
  <r>
    <x v="28"/>
    <n v="183559422.90324578"/>
  </r>
  <r>
    <x v="28"/>
    <n v="23463488.253477592"/>
  </r>
  <r>
    <x v="28"/>
    <n v="27102904.853786711"/>
  </r>
  <r>
    <x v="28"/>
    <n v="154222063.46893355"/>
  </r>
  <r>
    <x v="28"/>
    <n v="80943392.991653785"/>
  </r>
  <r>
    <x v="28"/>
    <n v="357903620.49644518"/>
  </r>
  <r>
    <x v="28"/>
    <n v="23969711.747758888"/>
  </r>
  <r>
    <x v="28"/>
    <n v="112502540.02720249"/>
  </r>
  <r>
    <x v="28"/>
    <n v="58472507.122720249"/>
  </r>
  <r>
    <x v="28"/>
    <n v="121557706.57001546"/>
  </r>
  <r>
    <x v="28"/>
    <n v="96630250.33446677"/>
  </r>
  <r>
    <x v="28"/>
    <n v="110515487.0763524"/>
  </r>
  <r>
    <x v="28"/>
    <n v="61553068.087789804"/>
  </r>
  <r>
    <x v="28"/>
    <n v="91198731.410819173"/>
  </r>
  <r>
    <x v="28"/>
    <n v="141662657.98145288"/>
  </r>
  <r>
    <x v="28"/>
    <n v="25373135.502936631"/>
  </r>
  <r>
    <x v="28"/>
    <n v="58473734.055023186"/>
  </r>
  <r>
    <x v="28"/>
    <n v="60125895.338485323"/>
  </r>
  <r>
    <x v="28"/>
    <n v="119403503.5511592"/>
  </r>
  <r>
    <x v="28"/>
    <n v="232243597.13693973"/>
  </r>
  <r>
    <x v="28"/>
    <n v="62765182.38825348"/>
  </r>
  <r>
    <x v="28"/>
    <n v="44153369.380525507"/>
  </r>
  <r>
    <x v="28"/>
    <n v="28083559.153632149"/>
  </r>
  <r>
    <x v="28"/>
    <n v="48410851.359505415"/>
  </r>
  <r>
    <x v="28"/>
    <n v="6081892.1044822261"/>
  </r>
  <r>
    <x v="28"/>
    <n v="57943.187017001546"/>
  </r>
  <r>
    <x v="28"/>
    <n v="9856121.2525502332"/>
  </r>
  <r>
    <x v="28"/>
    <n v="38812291.075734161"/>
  </r>
  <r>
    <x v="28"/>
    <n v="49334182.306646064"/>
  </r>
  <r>
    <x v="28"/>
    <n v="15867974.910046369"/>
  </r>
  <r>
    <x v="28"/>
    <n v="23072048.733848535"/>
  </r>
  <r>
    <x v="28"/>
    <n v="102045105.90417312"/>
  </r>
  <r>
    <x v="28"/>
    <n v="4498771.5894899536"/>
  </r>
  <r>
    <x v="28"/>
    <n v="4191165.3681607423"/>
  </r>
  <r>
    <x v="28"/>
    <n v="62636109.676043279"/>
  </r>
  <r>
    <x v="28"/>
    <n v="8206399.6822256576"/>
  </r>
  <r>
    <x v="28"/>
    <n v="68712887.439876363"/>
  </r>
  <r>
    <x v="28"/>
    <n v="25507377.746522412"/>
  </r>
  <r>
    <x v="28"/>
    <n v="54223592.442658424"/>
  </r>
  <r>
    <x v="28"/>
    <n v="982709.09304482234"/>
  </r>
  <r>
    <x v="28"/>
    <n v="82093120.544049472"/>
  </r>
  <r>
    <x v="28"/>
    <n v="57847743.854095832"/>
  </r>
  <r>
    <x v="28"/>
    <n v="540832.32519319945"/>
  </r>
  <r>
    <x v="28"/>
    <n v="98159368.846367866"/>
  </r>
  <r>
    <x v="28"/>
    <n v="186596912.45935085"/>
  </r>
  <r>
    <x v="28"/>
    <n v="1688263.0942812983"/>
  </r>
  <r>
    <x v="28"/>
    <n v="1690247.1301391036"/>
  </r>
  <r>
    <x v="28"/>
    <n v="64881299.560432769"/>
  </r>
  <r>
    <x v="28"/>
    <n v="8386740.3338485323"/>
  </r>
  <r>
    <x v="28"/>
    <n v="63193384.592272028"/>
  </r>
  <r>
    <x v="28"/>
    <n v="47369630.190417312"/>
  </r>
  <r>
    <x v="28"/>
    <n v="39164208.374652244"/>
  </r>
  <r>
    <x v="28"/>
    <n v="58905043.921483777"/>
  </r>
  <r>
    <x v="28"/>
    <n v="20665639.661823805"/>
  </r>
  <r>
    <x v="28"/>
    <n v="579972.45625965996"/>
  </r>
  <r>
    <x v="28"/>
    <n v="12571660.659041733"/>
  </r>
  <r>
    <x v="28"/>
    <n v="45451.685935085014"/>
  </r>
  <r>
    <x v="28"/>
    <n v="26458437.080680065"/>
  </r>
  <r>
    <x v="28"/>
    <n v="211270791.36445132"/>
  </r>
  <r>
    <x v="28"/>
    <n v="15820452.864296755"/>
  </r>
  <r>
    <x v="28"/>
    <n v="3784229.99072643"/>
  </r>
  <r>
    <x v="28"/>
    <n v="99961657.396599695"/>
  </r>
  <r>
    <x v="28"/>
    <n v="37377088.783307575"/>
  </r>
  <r>
    <x v="28"/>
    <n v="7984934.8636785168"/>
  </r>
  <r>
    <x v="28"/>
    <n v="19035403.248222567"/>
  </r>
  <r>
    <x v="28"/>
    <n v="123057319.27047914"/>
  </r>
  <r>
    <x v="28"/>
    <n v="59401337.330448225"/>
  </r>
  <r>
    <x v="28"/>
    <n v="4577583.9468315309"/>
  </r>
  <r>
    <x v="28"/>
    <n v="478942.29366306029"/>
  </r>
  <r>
    <x v="28"/>
    <n v="43274349.510973729"/>
  </r>
  <r>
    <x v="28"/>
    <n v="13879935.601854715"/>
  </r>
  <r>
    <x v="28"/>
    <n v="26128978.161978364"/>
  </r>
  <r>
    <x v="28"/>
    <n v="38120312.578052551"/>
  </r>
  <r>
    <x v="28"/>
    <n v="9565058.0976816081"/>
  </r>
  <r>
    <x v="28"/>
    <n v="72653025.572179288"/>
  </r>
  <r>
    <x v="28"/>
    <n v="3314572.475425039"/>
  </r>
  <r>
    <x v="28"/>
    <n v="552088.40309119015"/>
  </r>
  <r>
    <x v="28"/>
    <n v="43719383.471406497"/>
  </r>
  <r>
    <x v="28"/>
    <n v="4493754.8939721799"/>
  </r>
  <r>
    <x v="28"/>
    <n v="70092099.447913453"/>
  </r>
  <r>
    <x v="28"/>
    <n v="41000352.897681609"/>
  </r>
  <r>
    <x v="28"/>
    <n v="7723395.9171561059"/>
  </r>
  <r>
    <x v="28"/>
    <n v="73774.434621329216"/>
  </r>
  <r>
    <x v="28"/>
    <n v="46089106.27697064"/>
  </r>
  <r>
    <x v="28"/>
    <n v="61778826.461823806"/>
  </r>
  <r>
    <x v="28"/>
    <n v="52509432.16136013"/>
  </r>
  <r>
    <x v="28"/>
    <n v="1610892.771561051"/>
  </r>
  <r>
    <x v="29"/>
    <n v="456532826.35830617"/>
  </r>
  <r>
    <x v="29"/>
    <n v="547741610.60586321"/>
  </r>
  <r>
    <x v="29"/>
    <n v="4043646073.3159609"/>
  </r>
  <r>
    <x v="29"/>
    <n v="44815773.928338759"/>
  </r>
  <r>
    <x v="29"/>
    <n v="263279825.62866449"/>
  </r>
  <r>
    <x v="29"/>
    <n v="511791385.40716612"/>
  </r>
  <r>
    <x v="29"/>
    <n v="429565118.60586315"/>
  </r>
  <r>
    <x v="29"/>
    <n v="666513109.10749185"/>
  </r>
  <r>
    <x v="29"/>
    <n v="1327107445.7850163"/>
  </r>
  <r>
    <x v="29"/>
    <n v="254024901.91530943"/>
  </r>
  <r>
    <x v="29"/>
    <n v="1123683948.3257329"/>
  </r>
  <r>
    <x v="29"/>
    <n v="132960600.13029316"/>
  </r>
  <r>
    <x v="29"/>
    <n v="124710728.84690553"/>
  </r>
  <r>
    <x v="29"/>
    <n v="145416765.08143321"/>
  </r>
  <r>
    <x v="29"/>
    <n v="86348513.302931592"/>
  </r>
  <r>
    <x v="29"/>
    <n v="744223140.20846903"/>
  </r>
  <r>
    <x v="29"/>
    <n v="299503525.08143324"/>
  </r>
  <r>
    <x v="29"/>
    <n v="439136230.37133551"/>
  </r>
  <r>
    <x v="29"/>
    <n v="1043984392.4169381"/>
  </r>
  <r>
    <x v="29"/>
    <n v="529822178.18892509"/>
  </r>
  <r>
    <x v="29"/>
    <n v="66002419.921824105"/>
  </r>
  <r>
    <x v="29"/>
    <n v="61742397.420195438"/>
  </r>
  <r>
    <x v="29"/>
    <n v="110650623.57003257"/>
  </r>
  <r>
    <x v="29"/>
    <n v="85585004.872964174"/>
  </r>
  <r>
    <x v="29"/>
    <n v="1365096.1172638435"/>
  </r>
  <r>
    <x v="29"/>
    <n v="1187714691.0358305"/>
  </r>
  <r>
    <x v="29"/>
    <n v="236949297.08143321"/>
  </r>
  <r>
    <x v="29"/>
    <n v="1009795145.654723"/>
  </r>
  <r>
    <x v="29"/>
    <n v="10529134.423452768"/>
  </r>
  <r>
    <x v="29"/>
    <n v="129960883.20521173"/>
  </r>
  <r>
    <x v="29"/>
    <n v="379257177.65472311"/>
  </r>
  <r>
    <x v="29"/>
    <n v="527393838.55374593"/>
  </r>
  <r>
    <x v="29"/>
    <n v="176951859.71335503"/>
  </r>
  <r>
    <x v="29"/>
    <n v="13861259.45276873"/>
  </r>
  <r>
    <x v="29"/>
    <n v="130630086.39739414"/>
  </r>
  <r>
    <x v="29"/>
    <n v="304070404.95114005"/>
  </r>
  <r>
    <x v="29"/>
    <n v="461724"/>
  </r>
  <r>
    <x v="29"/>
    <n v="181705780.74267101"/>
  </r>
  <r>
    <x v="29"/>
    <n v="450734571.71335506"/>
  </r>
  <r>
    <x v="29"/>
    <n v="5054702.8013029313"/>
  </r>
  <r>
    <x v="29"/>
    <n v="1101198.2410423453"/>
  </r>
  <r>
    <x v="29"/>
    <n v="193596611.33550489"/>
  </r>
  <r>
    <x v="29"/>
    <n v="260830961.32899022"/>
  </r>
  <r>
    <x v="29"/>
    <n v="26414359.843648206"/>
  </r>
  <r>
    <x v="29"/>
    <n v="960231.06188925076"/>
  </r>
  <r>
    <x v="29"/>
    <n v="690116728.91205215"/>
  </r>
  <r>
    <x v="29"/>
    <n v="39253604.052117266"/>
  </r>
  <r>
    <x v="29"/>
    <n v="23704912.403908793"/>
  </r>
  <r>
    <x v="29"/>
    <n v="49819958.957654722"/>
  </r>
  <r>
    <x v="29"/>
    <n v="29324661.263843648"/>
  </r>
  <r>
    <x v="29"/>
    <n v="541818577.58957648"/>
  </r>
  <r>
    <x v="29"/>
    <n v="130883736.14332247"/>
  </r>
  <r>
    <x v="29"/>
    <n v="244053258.11074919"/>
  </r>
  <r>
    <x v="29"/>
    <n v="2542236.4690553746"/>
  </r>
  <r>
    <x v="29"/>
    <n v="129014311.58306189"/>
  </r>
  <r>
    <x v="29"/>
    <n v="65322205.954397395"/>
  </r>
  <r>
    <x v="29"/>
    <n v="148288570.68403909"/>
  </r>
  <r>
    <x v="29"/>
    <n v="44308011.452768728"/>
  </r>
  <r>
    <x v="29"/>
    <n v="142219672.23452768"/>
  </r>
  <r>
    <x v="29"/>
    <n v="38638007.55700326"/>
  </r>
  <r>
    <x v="29"/>
    <n v="57984506.319218241"/>
  </r>
  <r>
    <x v="29"/>
    <n v="87780540.390879482"/>
  </r>
  <r>
    <x v="29"/>
    <n v="586691498.76221502"/>
  </r>
  <r>
    <x v="29"/>
    <n v="88560405.211726382"/>
  </r>
  <r>
    <x v="29"/>
    <n v="24377399.087947883"/>
  </r>
  <r>
    <x v="29"/>
    <n v="90394770.827361554"/>
  </r>
  <r>
    <x v="29"/>
    <n v="143928871.76547232"/>
  </r>
  <r>
    <x v="29"/>
    <n v="345116191.97394139"/>
  </r>
  <r>
    <x v="29"/>
    <n v="32601358.90553746"/>
  </r>
  <r>
    <x v="29"/>
    <n v="173869971.70032573"/>
  </r>
  <r>
    <x v="29"/>
    <n v="24432342.18892508"/>
  </r>
  <r>
    <x v="29"/>
    <n v="456852161.56351793"/>
  </r>
  <r>
    <x v="29"/>
    <n v="46023573.459283389"/>
  </r>
  <r>
    <x v="29"/>
    <n v="67771433.824104235"/>
  </r>
  <r>
    <x v="29"/>
    <n v="44637217.016286641"/>
  </r>
  <r>
    <x v="29"/>
    <n v="15407392.143322475"/>
  </r>
  <r>
    <x v="29"/>
    <n v="14534954.723127035"/>
  </r>
  <r>
    <x v="29"/>
    <n v="87485856.938110754"/>
  </r>
  <r>
    <x v="29"/>
    <n v="98129498.879478827"/>
  </r>
  <r>
    <x v="29"/>
    <n v="97677568.547231272"/>
  </r>
  <r>
    <x v="29"/>
    <n v="35455022.931596093"/>
  </r>
  <r>
    <x v="29"/>
    <n v="2567.7133550488597"/>
  </r>
  <r>
    <x v="29"/>
    <n v="51622377.276872963"/>
  </r>
  <r>
    <x v="29"/>
    <n v="79134386.293159604"/>
  </r>
  <r>
    <x v="29"/>
    <n v="17093276.325732898"/>
  </r>
  <r>
    <x v="29"/>
    <n v="40036165.824104235"/>
  </r>
  <r>
    <x v="29"/>
    <n v="213265247.3485342"/>
  </r>
  <r>
    <x v="29"/>
    <n v="311170011.66123778"/>
  </r>
  <r>
    <x v="29"/>
    <n v="55986187.661237784"/>
  </r>
  <r>
    <x v="29"/>
    <n v="264393721.83713356"/>
  </r>
  <r>
    <x v="29"/>
    <n v="19396530.827361561"/>
  </r>
  <r>
    <x v="29"/>
    <n v="56037137.172638439"/>
  </r>
  <r>
    <x v="29"/>
    <n v="10003622.345276874"/>
  </r>
  <r>
    <x v="29"/>
    <n v="73022455.921824098"/>
  </r>
  <r>
    <x v="29"/>
    <n v="37062630.201954395"/>
  </r>
  <r>
    <x v="29"/>
    <n v="67325168.651465803"/>
  </r>
  <r>
    <x v="29"/>
    <n v="1259268573.9804559"/>
  </r>
  <r>
    <x v="29"/>
    <n v="49099765.068403907"/>
  </r>
  <r>
    <x v="29"/>
    <n v="85572233.055374593"/>
  </r>
  <r>
    <x v="29"/>
    <n v="59127542.097719871"/>
  </r>
  <r>
    <x v="29"/>
    <n v="143062987.12703583"/>
  </r>
  <r>
    <x v="29"/>
    <n v="183972858.60586318"/>
  </r>
  <r>
    <x v="29"/>
    <n v="153940790.89250815"/>
  </r>
  <r>
    <x v="29"/>
    <n v="151090532.495114"/>
  </r>
  <r>
    <x v="29"/>
    <n v="68777314.228013024"/>
  </r>
  <r>
    <x v="29"/>
    <n v="41464606.918566771"/>
  </r>
  <r>
    <x v="29"/>
    <n v="38526522.214983709"/>
  </r>
  <r>
    <x v="29"/>
    <n v="25384635.77850163"/>
  </r>
  <r>
    <x v="29"/>
    <n v="135933828.990228"/>
  </r>
  <r>
    <x v="29"/>
    <n v="163856256.02605861"/>
  </r>
  <r>
    <x v="29"/>
    <n v="173895506.81433225"/>
  </r>
  <r>
    <x v="29"/>
    <n v="401541.79804560257"/>
  </r>
  <r>
    <x v="29"/>
    <n v="101665024.29967426"/>
  </r>
  <r>
    <x v="29"/>
    <n v="96905834.345276877"/>
  </r>
  <r>
    <x v="29"/>
    <n v="3414575.8957654722"/>
  </r>
  <r>
    <x v="29"/>
    <n v="69388786.475570038"/>
  </r>
  <r>
    <x v="29"/>
    <n v="3444733.7459283387"/>
  </r>
  <r>
    <x v="29"/>
    <n v="76697583.713355049"/>
  </r>
  <r>
    <x v="29"/>
    <n v="104853522.12377849"/>
  </r>
  <r>
    <x v="29"/>
    <n v="260390602.74918565"/>
  </r>
  <r>
    <x v="29"/>
    <n v="47341044.742671005"/>
  </r>
  <r>
    <x v="29"/>
    <n v="23353138.514657982"/>
  </r>
  <r>
    <x v="29"/>
    <n v="197131408.19543973"/>
  </r>
  <r>
    <x v="29"/>
    <n v="22470200.169381108"/>
  </r>
  <r>
    <x v="29"/>
    <n v="108664904.88599348"/>
  </r>
  <r>
    <x v="29"/>
    <n v="18583289.993485343"/>
  </r>
  <r>
    <x v="29"/>
    <n v="63085318.605863191"/>
  </r>
  <r>
    <x v="29"/>
    <n v="494692.41693811072"/>
  </r>
  <r>
    <x v="29"/>
    <n v="56957707.856677525"/>
  </r>
  <r>
    <x v="29"/>
    <n v="137409157.83713356"/>
  </r>
  <r>
    <x v="29"/>
    <n v="9341731.7394136805"/>
  </r>
  <r>
    <x v="29"/>
    <n v="1506743.5700325733"/>
  </r>
  <r>
    <x v="29"/>
    <n v="95370703.908794791"/>
  </r>
  <r>
    <x v="29"/>
    <n v="145380883.8436482"/>
  </r>
  <r>
    <x v="29"/>
    <n v="110176376.28664495"/>
  </r>
  <r>
    <x v="29"/>
    <n v="29495905.589576546"/>
  </r>
  <r>
    <x v="29"/>
    <n v="15063192.156351792"/>
  </r>
  <r>
    <x v="29"/>
    <n v="421168.89902280131"/>
  </r>
  <r>
    <x v="29"/>
    <n v="64931314.201954395"/>
  </r>
  <r>
    <x v="29"/>
    <n v="11059753.524429968"/>
  </r>
  <r>
    <x v="29"/>
    <n v="27437708.651465796"/>
  </r>
  <r>
    <x v="29"/>
    <n v="15095713.211726384"/>
  </r>
  <r>
    <x v="29"/>
    <n v="51156198.1237785"/>
  </r>
  <r>
    <x v="29"/>
    <n v="220904695.90879479"/>
  </r>
  <r>
    <x v="29"/>
    <n v="1248951.1140065147"/>
  </r>
  <r>
    <x v="29"/>
    <n v="629345414.26710093"/>
  </r>
  <r>
    <x v="29"/>
    <n v="24541440.182410423"/>
  </r>
  <r>
    <x v="29"/>
    <n v="548306.21498371335"/>
  </r>
  <r>
    <x v="29"/>
    <n v="109655897.38110749"/>
  </r>
  <r>
    <x v="29"/>
    <n v="17063169.602605864"/>
  </r>
  <r>
    <x v="29"/>
    <n v="143745.08143322475"/>
  </r>
  <r>
    <x v="29"/>
    <n v="1071254.8403908794"/>
  </r>
  <r>
    <x v="29"/>
    <n v="56647315.622149833"/>
  </r>
  <r>
    <x v="29"/>
    <n v="8244630.7622149838"/>
  </r>
  <r>
    <x v="29"/>
    <n v="29055598.136807818"/>
  </r>
  <r>
    <x v="29"/>
    <n v="415858643.41368079"/>
  </r>
  <r>
    <x v="29"/>
    <n v="121114622.14983714"/>
  </r>
  <r>
    <x v="29"/>
    <n v="22409910.03257329"/>
  </r>
  <r>
    <x v="29"/>
    <n v="51252052.794788271"/>
  </r>
  <r>
    <x v="29"/>
    <n v="62881049.055374593"/>
  </r>
  <r>
    <x v="29"/>
    <n v="27908392.664495114"/>
  </r>
  <r>
    <x v="29"/>
    <n v="38307718.384364821"/>
  </r>
  <r>
    <x v="29"/>
    <n v="20414815.218241043"/>
  </r>
  <r>
    <x v="29"/>
    <n v="14729487.413680781"/>
  </r>
  <r>
    <x v="29"/>
    <n v="111025455.752443"/>
  </r>
  <r>
    <x v="29"/>
    <n v="107970548.61237785"/>
  </r>
  <r>
    <x v="29"/>
    <n v="59323222.306188926"/>
  </r>
  <r>
    <x v="29"/>
    <n v="37885.133550488601"/>
  </r>
  <r>
    <x v="29"/>
    <n v="150039532.48208469"/>
  </r>
  <r>
    <x v="29"/>
    <n v="5221395.4006514661"/>
  </r>
  <r>
    <x v="29"/>
    <n v="128539526.0456026"/>
  </r>
  <r>
    <x v="29"/>
    <n v="461970611.25732899"/>
  </r>
  <r>
    <x v="29"/>
    <n v="7246838.3713355046"/>
  </r>
  <r>
    <x v="29"/>
    <n v="11189515.361563517"/>
  </r>
  <r>
    <x v="29"/>
    <n v="72164297.146579802"/>
  </r>
  <r>
    <x v="29"/>
    <n v="3077275.2182410425"/>
  </r>
  <r>
    <x v="29"/>
    <n v="26180348.560260586"/>
  </r>
  <r>
    <x v="29"/>
    <n v="2265803.9478827361"/>
  </r>
  <r>
    <x v="29"/>
    <n v="624299.45276872965"/>
  </r>
  <r>
    <x v="29"/>
    <n v="54440343.270358302"/>
  </r>
  <r>
    <x v="29"/>
    <n v="315006.44951140066"/>
  </r>
  <r>
    <x v="29"/>
    <n v="25530380.495114006"/>
  </r>
  <r>
    <x v="29"/>
    <n v="6412548.820846905"/>
  </r>
  <r>
    <x v="29"/>
    <n v="19192.521172638437"/>
  </r>
  <r>
    <x v="29"/>
    <n v="2561197.4983713352"/>
  </r>
  <r>
    <x v="29"/>
    <n v="1273800.2736156352"/>
  </r>
  <r>
    <x v="29"/>
    <n v="21730247.100977197"/>
  </r>
  <r>
    <x v="29"/>
    <n v="6521010.5667752437"/>
  </r>
  <r>
    <x v="29"/>
    <n v="55801442.957654722"/>
  </r>
  <r>
    <x v="29"/>
    <n v="82202411.77850163"/>
  </r>
  <r>
    <x v="29"/>
    <n v="18127660.052117262"/>
  </r>
  <r>
    <x v="29"/>
    <n v="3368.7035830618893"/>
  </r>
  <r>
    <x v="29"/>
    <n v="53218608.781758957"/>
  </r>
  <r>
    <x v="29"/>
    <n v="46131822.175895765"/>
  </r>
  <r>
    <x v="29"/>
    <n v="5810556.3778501628"/>
  </r>
  <r>
    <x v="29"/>
    <n v="168281.7980456026"/>
  </r>
  <r>
    <x v="29"/>
    <n v="13304734.566775244"/>
  </r>
  <r>
    <x v="29"/>
    <n v="7204.6514657980451"/>
  </r>
  <r>
    <x v="29"/>
    <n v="144661.10749185667"/>
  </r>
  <r>
    <x v="29"/>
    <n v="26775177.537459284"/>
  </r>
  <r>
    <x v="30"/>
    <n v="1169247561.3996644"/>
  </r>
  <r>
    <x v="30"/>
    <n v="871773779.73996651"/>
  </r>
  <r>
    <x v="30"/>
    <n v="411909196.05249506"/>
  </r>
  <r>
    <x v="30"/>
    <n v="68349301.074927509"/>
  </r>
  <r>
    <x v="30"/>
    <n v="379286288.41080421"/>
  </r>
  <r>
    <x v="30"/>
    <n v="69553363.279108807"/>
  </r>
  <r>
    <x v="30"/>
    <n v="134397313.57668245"/>
  </r>
  <r>
    <x v="30"/>
    <n v="460242409.45765299"/>
  </r>
  <r>
    <x v="30"/>
    <n v="215208805.31298643"/>
  </r>
  <r>
    <x v="30"/>
    <n v="1365147280.6879292"/>
  </r>
  <r>
    <x v="30"/>
    <n v="6042732.2527086828"/>
  </r>
  <r>
    <x v="30"/>
    <n v="314263841.52296656"/>
  </r>
  <r>
    <x v="30"/>
    <n v="449444246.69555932"/>
  </r>
  <r>
    <x v="30"/>
    <n v="7070558.5728673888"/>
  </r>
  <r>
    <x v="30"/>
    <n v="139103339.69052342"/>
  </r>
  <r>
    <x v="30"/>
    <n v="827802463.4970243"/>
  </r>
  <r>
    <x v="30"/>
    <n v="278056230.63818097"/>
  </r>
  <r>
    <x v="30"/>
    <n v="1786558.7364565849"/>
  </r>
  <r>
    <x v="30"/>
    <n v="446711474.81092632"/>
  </r>
  <r>
    <x v="30"/>
    <n v="691456803.97924614"/>
  </r>
  <r>
    <x v="30"/>
    <n v="94838276.947352365"/>
  </r>
  <r>
    <x v="30"/>
    <n v="9919719.1039218679"/>
  </r>
  <r>
    <x v="30"/>
    <n v="406235575.09232414"/>
  </r>
  <r>
    <x v="30"/>
    <n v="125079840.74713872"/>
  </r>
  <r>
    <x v="30"/>
    <n v="1432807414.2676637"/>
  </r>
  <r>
    <x v="30"/>
    <n v="758851159.26445901"/>
  </r>
  <r>
    <x v="30"/>
    <n v="143662443.65145734"/>
  </r>
  <r>
    <x v="30"/>
    <n v="352487035.4970243"/>
  </r>
  <r>
    <x v="30"/>
    <n v="389518345.45948422"/>
  </r>
  <r>
    <x v="30"/>
    <n v="975947928.14466655"/>
  </r>
  <r>
    <x v="30"/>
    <n v="316467029.69693273"/>
  </r>
  <r>
    <x v="30"/>
    <n v="689131157.62368381"/>
  </r>
  <r>
    <x v="30"/>
    <n v="219514513.16648865"/>
  </r>
  <r>
    <x v="30"/>
    <n v="21573582.931176562"/>
  </r>
  <r>
    <x v="30"/>
    <n v="366058038.29757363"/>
  </r>
  <r>
    <x v="30"/>
    <n v="116232388.02685793"/>
  </r>
  <r>
    <x v="30"/>
    <n v="84865622.666259736"/>
  </r>
  <r>
    <x v="30"/>
    <n v="383496250.18525869"/>
  </r>
  <r>
    <x v="30"/>
    <n v="238169066.05096903"/>
  </r>
  <r>
    <x v="30"/>
    <n v="558978273.90691292"/>
  </r>
  <r>
    <x v="30"/>
    <n v="147734520.50907981"/>
  </r>
  <r>
    <x v="30"/>
    <n v="18116887.638028383"/>
  </r>
  <r>
    <x v="30"/>
    <n v="1490795779.8742561"/>
  </r>
  <r>
    <x v="30"/>
    <n v="94240782.62719366"/>
  </r>
  <r>
    <x v="30"/>
    <n v="104828483.1393255"/>
  </r>
  <r>
    <x v="30"/>
    <n v="597137074.08087897"/>
  </r>
  <r>
    <x v="30"/>
    <n v="180508407.83824202"/>
  </r>
  <r>
    <x v="30"/>
    <n v="63561971.972531669"/>
  </r>
  <r>
    <x v="30"/>
    <n v="63764166.856096447"/>
  </r>
  <r>
    <x v="30"/>
    <n v="449746080.3204639"/>
  </r>
  <r>
    <x v="30"/>
    <n v="41075067.911490925"/>
  </r>
  <r>
    <x v="30"/>
    <n v="234461597.2372959"/>
  </r>
  <r>
    <x v="30"/>
    <n v="501779010.74805433"/>
  </r>
  <r>
    <x v="30"/>
    <n v="285863392.41507709"/>
  </r>
  <r>
    <x v="30"/>
    <n v="9627467.6319243107"/>
  </r>
  <r>
    <x v="30"/>
    <n v="247642059.54158401"/>
  </r>
  <r>
    <x v="30"/>
    <n v="10073852.32290554"/>
  </r>
  <r>
    <x v="30"/>
    <n v="90512380.623836413"/>
  </r>
  <r>
    <x v="30"/>
    <n v="469977739.88341218"/>
  </r>
  <r>
    <x v="30"/>
    <n v="106463528.44925988"/>
  </r>
  <r>
    <x v="30"/>
    <n v="13857784.14588738"/>
  </r>
  <r>
    <x v="30"/>
    <n v="177772979.83335876"/>
  </r>
  <r>
    <x v="30"/>
    <n v="27161678.495956052"/>
  </r>
  <r>
    <x v="30"/>
    <n v="94897487.051426828"/>
  </r>
  <r>
    <x v="30"/>
    <n v="78290421.438119948"/>
  </r>
  <r>
    <x v="30"/>
    <n v="15234354.444071418"/>
  </r>
  <r>
    <x v="30"/>
    <n v="410089532.91988403"/>
  </r>
  <r>
    <x v="30"/>
    <n v="83890611.36212422"/>
  </r>
  <r>
    <x v="30"/>
    <n v="19277248.909507096"/>
  </r>
  <r>
    <x v="30"/>
    <n v="161651928.33694491"/>
  </r>
  <r>
    <x v="30"/>
    <n v="419485477.96490157"/>
  </r>
  <r>
    <x v="30"/>
    <n v="112064776.07080726"/>
  </r>
  <r>
    <x v="30"/>
    <n v="60850658.633297727"/>
  </r>
  <r>
    <x v="30"/>
    <n v="33773946.643674657"/>
  </r>
  <r>
    <x v="30"/>
    <n v="137151323.24553639"/>
  </r>
  <r>
    <x v="30"/>
    <n v="7300401.6981535181"/>
  </r>
  <r>
    <x v="30"/>
    <n v="295904963.30596673"/>
  </r>
  <r>
    <x v="30"/>
    <n v="87599557.040134296"/>
  </r>
  <r>
    <x v="30"/>
    <n v="216166324.7868152"/>
  </r>
  <r>
    <x v="30"/>
    <n v="49778792.529833667"/>
  </r>
  <r>
    <x v="30"/>
    <n v="590491.44025637116"/>
  </r>
  <r>
    <x v="30"/>
    <n v="9069707.5293758586"/>
  </r>
  <r>
    <x v="30"/>
    <n v="76577334.257286742"/>
  </r>
  <r>
    <x v="30"/>
    <n v="1051550974.8591485"/>
  </r>
  <r>
    <x v="30"/>
    <n v="580806196.07080734"/>
  </r>
  <r>
    <x v="30"/>
    <n v="0"/>
  </r>
  <r>
    <x v="30"/>
    <n v="37855780.307034947"/>
  </r>
  <r>
    <x v="30"/>
    <n v="0"/>
  </r>
  <r>
    <x v="30"/>
    <n v="48565993.492446207"/>
  </r>
  <r>
    <x v="30"/>
    <n v="212746541.32153213"/>
  </r>
  <r>
    <x v="30"/>
    <n v="45670318.022279873"/>
  </r>
  <r>
    <x v="30"/>
    <n v="8592019.46223104"/>
  </r>
  <r>
    <x v="30"/>
    <n v="434048032.39127117"/>
  </r>
  <r>
    <x v="30"/>
    <n v="6541308.7984129405"/>
  </r>
  <r>
    <x v="30"/>
    <n v="300799319.66305512"/>
  </r>
  <r>
    <x v="30"/>
    <n v="13026160.02136426"/>
  </r>
  <r>
    <x v="30"/>
    <n v="5370608.0793529684"/>
  </r>
  <r>
    <x v="30"/>
    <n v="78930.504501754927"/>
  </r>
  <r>
    <x v="30"/>
    <n v="84296464.021364257"/>
  </r>
  <r>
    <x v="30"/>
    <n v="93592801.063940182"/>
  </r>
  <r>
    <x v="30"/>
    <n v="1696820.7147871205"/>
  </r>
  <r>
    <x v="30"/>
    <n v="113351813.73905082"/>
  </r>
  <r>
    <x v="30"/>
    <n v="62488312.557912409"/>
  </r>
  <r>
    <x v="30"/>
    <n v="38135435.816877767"/>
  </r>
  <r>
    <x v="30"/>
    <n v="7462703.0807263851"/>
  </r>
  <r>
    <x v="30"/>
    <n v="302478658.32809401"/>
  </r>
  <r>
    <x v="30"/>
    <n v="111259204.55974363"/>
  </r>
  <r>
    <x v="30"/>
    <n v="160659179.29131696"/>
  </r>
  <r>
    <x v="30"/>
    <n v="128153617.3935602"/>
  </r>
  <r>
    <x v="30"/>
    <n v="121356805.47596522"/>
  </r>
  <r>
    <x v="30"/>
    <n v="68001299.022127271"/>
  </r>
  <r>
    <x v="30"/>
    <n v="208761201.25133526"/>
  </r>
  <r>
    <x v="30"/>
    <n v="331676517.76957119"/>
  </r>
  <r>
    <x v="30"/>
    <n v="5414479.473218373"/>
  </r>
  <r>
    <x v="30"/>
    <n v="157135163.0166336"/>
  </r>
  <r>
    <x v="30"/>
    <n v="69641783.719822988"/>
  </r>
  <r>
    <x v="30"/>
    <n v="222566122.87562948"/>
  </r>
  <r>
    <x v="30"/>
    <n v="18651111.525103007"/>
  </r>
  <r>
    <x v="30"/>
    <n v="16087.621547382878"/>
  </r>
  <r>
    <x v="30"/>
    <n v="534967.20952235616"/>
  </r>
  <r>
    <x v="30"/>
    <n v="10809797.435067909"/>
  </r>
  <r>
    <x v="30"/>
    <n v="188272986.46055242"/>
  </r>
  <r>
    <x v="30"/>
    <n v="124544300.67633146"/>
  </r>
  <r>
    <x v="30"/>
    <n v="77700949.970395237"/>
  </r>
  <r>
    <x v="30"/>
    <n v="142138.06256676331"/>
  </r>
  <r>
    <x v="30"/>
    <n v="35137056.098886006"/>
  </r>
  <r>
    <x v="30"/>
    <n v="44787090.27376774"/>
  </r>
  <r>
    <x v="30"/>
    <n v="190488284.36319244"/>
  </r>
  <r>
    <x v="30"/>
    <n v="73835526.533801317"/>
  </r>
  <r>
    <x v="30"/>
    <n v="26112775.072180681"/>
  </r>
  <r>
    <x v="30"/>
    <n v="130292578.03692965"/>
  </r>
  <r>
    <x v="30"/>
    <n v="2451272.0408972991"/>
  </r>
  <r>
    <x v="30"/>
    <n v="4882111.0978177935"/>
  </r>
  <r>
    <x v="30"/>
    <n v="60155151.938959256"/>
  </r>
  <r>
    <x v="30"/>
    <n v="58765942.364718452"/>
  </r>
  <r>
    <x v="30"/>
    <n v="20663025.507706396"/>
  </r>
  <r>
    <x v="30"/>
    <n v="84283070.245078593"/>
  </r>
  <r>
    <x v="30"/>
    <n v="21083318.46299405"/>
  </r>
  <r>
    <x v="30"/>
    <n v="68535008.731268123"/>
  </r>
  <r>
    <x v="30"/>
    <n v="92448633.602929965"/>
  </r>
  <r>
    <x v="30"/>
    <n v="149441806.42148635"/>
  </r>
  <r>
    <x v="30"/>
    <n v="25722716.617732339"/>
  </r>
  <r>
    <x v="30"/>
    <n v="112543302.47153975"/>
  </r>
  <r>
    <x v="30"/>
    <n v="875214.676636655"/>
  </r>
  <r>
    <x v="30"/>
    <n v="2613354.059514726"/>
  </r>
  <r>
    <x v="30"/>
    <n v="16819728.488936365"/>
  </r>
  <r>
    <x v="30"/>
    <n v="3700118.0253319093"/>
  </r>
  <r>
    <x v="30"/>
    <n v="21011854.716313139"/>
  </r>
  <r>
    <x v="30"/>
    <n v="19996632.741645049"/>
  </r>
  <r>
    <x v="30"/>
    <n v="195713712.62627804"/>
  </r>
  <r>
    <x v="30"/>
    <n v="7188315.1002594233"/>
  </r>
  <r>
    <x v="30"/>
    <n v="1684012.3747901726"/>
  </r>
  <r>
    <x v="30"/>
    <n v="15515535.721043797"/>
  </r>
  <r>
    <x v="30"/>
    <n v="832468.04700137349"/>
  </r>
  <r>
    <x v="30"/>
    <n v="59165895.94994659"/>
  </r>
  <r>
    <x v="30"/>
    <n v="15428227.469555929"/>
  </r>
  <r>
    <x v="30"/>
    <n v="11299339.539142378"/>
  </r>
  <r>
    <x v="30"/>
    <n v="13879832.319243096"/>
  </r>
  <r>
    <x v="30"/>
    <n v="248023831.06851825"/>
  </r>
  <r>
    <x v="30"/>
    <n v="5661813.0315885851"/>
  </r>
  <r>
    <x v="30"/>
    <n v="907672.15870593628"/>
  </r>
  <r>
    <x v="30"/>
    <n v="8864136.9558980614"/>
  </r>
  <r>
    <x v="30"/>
    <n v="14391974.499618495"/>
  </r>
  <r>
    <x v="30"/>
    <n v="84775047.70822525"/>
  </r>
  <r>
    <x v="30"/>
    <n v="97012699.101480246"/>
  </r>
  <r>
    <x v="30"/>
    <n v="200480.49137799483"/>
  </r>
  <r>
    <x v="30"/>
    <n v="11607045.690828629"/>
  </r>
  <r>
    <x v="30"/>
    <n v="36058059.158858538"/>
  </r>
  <r>
    <x v="30"/>
    <n v="582187.74607050209"/>
  </r>
  <r>
    <x v="30"/>
    <n v="108252630.13093241"/>
  </r>
  <r>
    <x v="30"/>
    <n v="1138605.1176560353"/>
  </r>
  <r>
    <x v="30"/>
    <n v="607599.03433541895"/>
  </r>
  <r>
    <x v="30"/>
    <n v="53471052.575003818"/>
  </r>
  <r>
    <x v="30"/>
    <n v="28683854.763314512"/>
  </r>
  <r>
    <x v="30"/>
    <n v="74499373.560201436"/>
  </r>
  <r>
    <x v="30"/>
    <n v="67333142.961086527"/>
  </r>
  <r>
    <x v="30"/>
    <n v="11798908.112925379"/>
  </r>
  <r>
    <x v="30"/>
    <n v="566406.11628261872"/>
  </r>
  <r>
    <x v="30"/>
    <n v="2335032.897298947"/>
  </r>
  <r>
    <x v="30"/>
    <n v="16916064.195940793"/>
  </r>
  <r>
    <x v="30"/>
    <n v="50321336.877765909"/>
  </r>
  <r>
    <x v="30"/>
    <n v="21832363.934686404"/>
  </r>
  <r>
    <x v="30"/>
    <n v="50791760.784373574"/>
  </r>
  <r>
    <x v="30"/>
    <n v="567078.18037540058"/>
  </r>
  <r>
    <x v="30"/>
    <n v="3031692.3003204642"/>
  </r>
  <r>
    <x v="30"/>
    <n v="21145976.912559133"/>
  </r>
  <r>
    <x v="30"/>
    <n v="284347906.04974824"/>
  </r>
  <r>
    <x v="30"/>
    <n v="30041422.833511371"/>
  </r>
  <r>
    <x v="30"/>
    <n v="34641082.578971468"/>
  </r>
  <r>
    <x v="30"/>
    <n v="15513969.434457501"/>
  </r>
  <r>
    <x v="30"/>
    <n v="218232.20509690218"/>
  </r>
  <r>
    <x v="30"/>
    <n v="5512346.5362429423"/>
  </r>
  <r>
    <x v="30"/>
    <n v="628333.81840378453"/>
  </r>
  <r>
    <x v="30"/>
    <n v="53069288.189226307"/>
  </r>
  <r>
    <x v="30"/>
    <n v="633931.0923241264"/>
  </r>
  <r>
    <x v="30"/>
    <n v="204202.6925072486"/>
  </r>
  <r>
    <x v="30"/>
    <n v="5164864.250267053"/>
  </r>
  <r>
    <x v="30"/>
    <n v="35773.091408515182"/>
  </r>
  <r>
    <x v="30"/>
    <n v="887462.73035251035"/>
  </r>
  <r>
    <x v="30"/>
    <n v="3940852.501144514"/>
  </r>
  <r>
    <x v="31"/>
    <n v="501913735.31715977"/>
  </r>
  <r>
    <x v="31"/>
    <n v="608584987.33846152"/>
  </r>
  <r>
    <x v="31"/>
    <n v="1818091296.5591717"/>
  </r>
  <r>
    <x v="31"/>
    <n v="5067084.8059171597"/>
  </r>
  <r>
    <x v="31"/>
    <n v="390597564.58402371"/>
  </r>
  <r>
    <x v="31"/>
    <n v="848064578.74260354"/>
  </r>
  <r>
    <x v="31"/>
    <n v="205405582.10059172"/>
  </r>
  <r>
    <x v="31"/>
    <n v="149267472.44023669"/>
  </r>
  <r>
    <x v="31"/>
    <n v="315065856.3727811"/>
  </r>
  <r>
    <x v="31"/>
    <n v="291130448.40177518"/>
  </r>
  <r>
    <x v="31"/>
    <n v="577787632.77514791"/>
  </r>
  <r>
    <x v="31"/>
    <n v="104545376.45502959"/>
  </r>
  <r>
    <x v="31"/>
    <n v="297774753.08165681"/>
  </r>
  <r>
    <x v="31"/>
    <n v="94723425.088757396"/>
  </r>
  <r>
    <x v="31"/>
    <n v="293424217.37751478"/>
  </r>
  <r>
    <x v="31"/>
    <n v="196462834.27988166"/>
  </r>
  <r>
    <x v="31"/>
    <n v="202120158.7295858"/>
  </r>
  <r>
    <x v="31"/>
    <n v="1416354374.4248521"/>
  </r>
  <r>
    <x v="31"/>
    <n v="121618365.13491125"/>
  </r>
  <r>
    <x v="31"/>
    <n v="31570070.849112429"/>
  </r>
  <r>
    <x v="31"/>
    <n v="901638835.03491127"/>
  </r>
  <r>
    <x v="31"/>
    <n v="202545679.76627219"/>
  </r>
  <r>
    <x v="31"/>
    <n v="307327393.43964499"/>
  </r>
  <r>
    <x v="31"/>
    <n v="477597398.46745563"/>
  </r>
  <r>
    <x v="31"/>
    <n v="184902260.0964497"/>
  </r>
  <r>
    <x v="31"/>
    <n v="292826070.52544379"/>
  </r>
  <r>
    <x v="31"/>
    <n v="235578185.94319528"/>
  </r>
  <r>
    <x v="31"/>
    <n v="80439297.122485206"/>
  </r>
  <r>
    <x v="31"/>
    <n v="131693917.38461539"/>
  </r>
  <r>
    <x v="31"/>
    <n v="25901954.238461539"/>
  </r>
  <r>
    <x v="31"/>
    <n v="940946110.54437876"/>
  </r>
  <r>
    <x v="31"/>
    <n v="352283853.22721893"/>
  </r>
  <r>
    <x v="31"/>
    <n v="12504601.125443788"/>
  </r>
  <r>
    <x v="31"/>
    <n v="219215031.06213018"/>
  </r>
  <r>
    <x v="31"/>
    <n v="183810802.59230769"/>
  </r>
  <r>
    <x v="31"/>
    <n v="1522109258.4798818"/>
  </r>
  <r>
    <x v="31"/>
    <n v="236785977.47041422"/>
  </r>
  <r>
    <x v="31"/>
    <n v="110426135.74792899"/>
  </r>
  <r>
    <x v="31"/>
    <n v="964638582.47573972"/>
  </r>
  <r>
    <x v="31"/>
    <n v="86038340.110650897"/>
  </r>
  <r>
    <x v="31"/>
    <n v="758285286.65325451"/>
  </r>
  <r>
    <x v="31"/>
    <n v="332818707.8502959"/>
  </r>
  <r>
    <x v="31"/>
    <n v="23079369.376331363"/>
  </r>
  <r>
    <x v="31"/>
    <n v="199552984.27988166"/>
  </r>
  <r>
    <x v="31"/>
    <n v="405340600.4804734"/>
  </r>
  <r>
    <x v="31"/>
    <n v="284213290.85857987"/>
  </r>
  <r>
    <x v="31"/>
    <n v="655367135.91834319"/>
  </r>
  <r>
    <x v="31"/>
    <n v="45712925.527810656"/>
  </r>
  <r>
    <x v="31"/>
    <n v="736608892.7822485"/>
  </r>
  <r>
    <x v="31"/>
    <n v="179157570.34082842"/>
  </r>
  <r>
    <x v="31"/>
    <n v="553531.66863905324"/>
  </r>
  <r>
    <x v="31"/>
    <n v="207135027.24674556"/>
  </r>
  <r>
    <x v="31"/>
    <n v="132713260.55325444"/>
  </r>
  <r>
    <x v="31"/>
    <n v="162643392.92840236"/>
  </r>
  <r>
    <x v="31"/>
    <n v="652569348.10473371"/>
  </r>
  <r>
    <x v="31"/>
    <n v="37942860.850295857"/>
  </r>
  <r>
    <x v="31"/>
    <n v="117500670.84497042"/>
  </r>
  <r>
    <x v="31"/>
    <n v="96853739.147928998"/>
  </r>
  <r>
    <x v="31"/>
    <n v="101657429.13017751"/>
  </r>
  <r>
    <x v="31"/>
    <n v="111181951.35798816"/>
  </r>
  <r>
    <x v="31"/>
    <n v="31051945.540828403"/>
  </r>
  <r>
    <x v="31"/>
    <n v="251614342.95266274"/>
  </r>
  <r>
    <x v="31"/>
    <n v="173191129.30828404"/>
  </r>
  <r>
    <x v="31"/>
    <n v="387347.55976331362"/>
  </r>
  <r>
    <x v="31"/>
    <n v="79111696.084615394"/>
  </r>
  <r>
    <x v="31"/>
    <n v="4257694.4059171602"/>
  </r>
  <r>
    <x v="31"/>
    <n v="6276015.4153846158"/>
  </r>
  <r>
    <x v="31"/>
    <n v="47013387.694082841"/>
  </r>
  <r>
    <x v="31"/>
    <n v="1609334.9502958581"/>
  </r>
  <r>
    <x v="31"/>
    <n v="240527685.22544381"/>
  </r>
  <r>
    <x v="31"/>
    <n v="102192929.16745563"/>
  </r>
  <r>
    <x v="31"/>
    <n v="12391100.586390533"/>
  </r>
  <r>
    <x v="31"/>
    <n v="26417009.036094677"/>
  </r>
  <r>
    <x v="31"/>
    <n v="6472098.7402366865"/>
  </r>
  <r>
    <x v="31"/>
    <n v="86388861.859171599"/>
  </r>
  <r>
    <x v="31"/>
    <n v="55664488.471597634"/>
  </r>
  <r>
    <x v="31"/>
    <n v="240064881.93195269"/>
  </r>
  <r>
    <x v="31"/>
    <n v="506551570.31893492"/>
  </r>
  <r>
    <x v="31"/>
    <n v="87532966.363313615"/>
  </r>
  <r>
    <x v="31"/>
    <n v="213849002.85621303"/>
  </r>
  <r>
    <x v="31"/>
    <n v="203001030.94260356"/>
  </r>
  <r>
    <x v="31"/>
    <n v="86065489.817751482"/>
  </r>
  <r>
    <x v="31"/>
    <n v="36428257.993491128"/>
  </r>
  <r>
    <x v="31"/>
    <n v="7033247.7674556216"/>
  </r>
  <r>
    <x v="31"/>
    <n v="2276509.3739644974"/>
  </r>
  <r>
    <x v="31"/>
    <n v="42671953.812426038"/>
  </r>
  <r>
    <x v="31"/>
    <n v="55409930.000591718"/>
  </r>
  <r>
    <x v="31"/>
    <n v="202723846.58698225"/>
  </r>
  <r>
    <x v="31"/>
    <n v="230055009.08343196"/>
  </r>
  <r>
    <x v="31"/>
    <n v="794735795.35207105"/>
  </r>
  <r>
    <x v="31"/>
    <n v="116694624.55207101"/>
  </r>
  <r>
    <x v="31"/>
    <n v="185336228.76213017"/>
  </r>
  <r>
    <x v="31"/>
    <n v="108059349.02662723"/>
  </r>
  <r>
    <x v="31"/>
    <n v="47327022.681656808"/>
  </r>
  <r>
    <x v="31"/>
    <n v="10226104.79112426"/>
  </r>
  <r>
    <x v="31"/>
    <n v="103113480.99230769"/>
  </r>
  <r>
    <x v="31"/>
    <n v="179549606.96449706"/>
  </r>
  <r>
    <x v="31"/>
    <n v="286896154.61893493"/>
  </r>
  <r>
    <x v="31"/>
    <n v="308564308.08994085"/>
  </r>
  <r>
    <x v="31"/>
    <n v="77317438.377514794"/>
  </r>
  <r>
    <x v="31"/>
    <n v="56024869.173372783"/>
  </r>
  <r>
    <x v="31"/>
    <n v="115019593.94733728"/>
  </r>
  <r>
    <x v="31"/>
    <n v="54156385.562130183"/>
  </r>
  <r>
    <x v="31"/>
    <n v="46746743.573964499"/>
  </r>
  <r>
    <x v="31"/>
    <n v="41336679.884023674"/>
  </r>
  <r>
    <x v="31"/>
    <n v="223731786.09053254"/>
  </r>
  <r>
    <x v="31"/>
    <n v="763563432.15798819"/>
  </r>
  <r>
    <x v="31"/>
    <n v="103395228.44911243"/>
  </r>
  <r>
    <x v="31"/>
    <n v="55535483.682248525"/>
  </r>
  <r>
    <x v="31"/>
    <n v="63822396.433136098"/>
  </r>
  <r>
    <x v="31"/>
    <n v="180726513.24497041"/>
  </r>
  <r>
    <x v="31"/>
    <n v="158597769.63195267"/>
  </r>
  <r>
    <x v="31"/>
    <n v="1991943.3319526629"/>
  </r>
  <r>
    <x v="31"/>
    <n v="1827660.8538461539"/>
  </r>
  <r>
    <x v="31"/>
    <n v="88174405.113017753"/>
  </r>
  <r>
    <x v="31"/>
    <n v="230691.92130177515"/>
  </r>
  <r>
    <x v="31"/>
    <n v="106065359.13905326"/>
  </r>
  <r>
    <x v="31"/>
    <n v="216816499.02603552"/>
  </r>
  <r>
    <x v="31"/>
    <n v="120305385.25384615"/>
  </r>
  <r>
    <x v="31"/>
    <n v="3427261.4591715978"/>
  </r>
  <r>
    <x v="31"/>
    <n v="98233309.966863915"/>
  </r>
  <r>
    <x v="31"/>
    <n v="609869.51183431956"/>
  </r>
  <r>
    <x v="31"/>
    <n v="41611896.24142012"/>
  </r>
  <r>
    <x v="31"/>
    <n v="8405671.2177514788"/>
  </r>
  <r>
    <x v="31"/>
    <n v="26495383.583431955"/>
  </r>
  <r>
    <x v="31"/>
    <n v="31069486.865680475"/>
  </r>
  <r>
    <x v="31"/>
    <n v="7758508.6136094676"/>
  </r>
  <r>
    <x v="31"/>
    <n v="2625961.1165680476"/>
  </r>
  <r>
    <x v="31"/>
    <n v="1264167.2946745562"/>
  </r>
  <r>
    <x v="31"/>
    <n v="5217848.6396449702"/>
  </r>
  <r>
    <x v="31"/>
    <n v="41210256.653254442"/>
  </r>
  <r>
    <x v="31"/>
    <n v="2287252.7751479289"/>
  </r>
  <r>
    <x v="31"/>
    <n v="262717157.76923078"/>
  </r>
  <r>
    <x v="31"/>
    <n v="751696056.12603557"/>
  </r>
  <r>
    <x v="31"/>
    <n v="58514808.157988168"/>
  </r>
  <r>
    <x v="31"/>
    <n v="2562772.5266272188"/>
  </r>
  <r>
    <x v="31"/>
    <n v="47483471.091124259"/>
  </r>
  <r>
    <x v="31"/>
    <n v="16156966.095266273"/>
  </r>
  <r>
    <x v="31"/>
    <n v="237982.86035502958"/>
  </r>
  <r>
    <x v="31"/>
    <n v="13778779.070414202"/>
  </r>
  <r>
    <x v="31"/>
    <n v="124103387.51005918"/>
  </r>
  <r>
    <x v="31"/>
    <n v="22385806.43964497"/>
  </r>
  <r>
    <x v="31"/>
    <n v="67547752.059763312"/>
  </r>
  <r>
    <x v="31"/>
    <n v="1013733.0869822486"/>
  </r>
  <r>
    <x v="31"/>
    <n v="51454666.672189355"/>
  </r>
  <r>
    <x v="31"/>
    <n v="40815928.320710063"/>
  </r>
  <r>
    <x v="31"/>
    <n v="115891541.76923077"/>
  </r>
  <r>
    <x v="31"/>
    <n v="197309.09112426036"/>
  </r>
  <r>
    <x v="31"/>
    <n v="122252071.39881657"/>
  </r>
  <r>
    <x v="31"/>
    <n v="54844781.3183432"/>
  </r>
  <r>
    <x v="31"/>
    <n v="46815672.271597639"/>
  </r>
  <r>
    <x v="31"/>
    <n v="53883172.418343194"/>
  </r>
  <r>
    <x v="31"/>
    <n v="130785321.18284024"/>
  </r>
  <r>
    <x v="31"/>
    <n v="192390636.91242605"/>
  </r>
  <r>
    <x v="31"/>
    <n v="574400.84733727819"/>
  </r>
  <r>
    <x v="31"/>
    <n v="2766037.081065089"/>
  </r>
  <r>
    <x v="31"/>
    <n v="9460962.521893492"/>
  </r>
  <r>
    <x v="31"/>
    <n v="74829822.253846154"/>
  </r>
  <r>
    <x v="31"/>
    <n v="464159674.97928995"/>
  </r>
  <r>
    <x v="31"/>
    <n v="1882560.2840236686"/>
  </r>
  <r>
    <x v="31"/>
    <n v="34950521.581065089"/>
  </r>
  <r>
    <x v="31"/>
    <n v="1614494.004142012"/>
  </r>
  <r>
    <x v="31"/>
    <n v="5955429.4526627222"/>
  </r>
  <r>
    <x v="31"/>
    <n v="147104562.47928995"/>
  </r>
  <r>
    <x v="31"/>
    <n v="11078510.783431953"/>
  </r>
  <r>
    <x v="31"/>
    <n v="25683452.257988166"/>
  </r>
  <r>
    <x v="31"/>
    <n v="15127326.48994083"/>
  </r>
  <r>
    <x v="31"/>
    <n v="2538839.6094674557"/>
  </r>
  <r>
    <x v="31"/>
    <n v="13704156.315976331"/>
  </r>
  <r>
    <x v="31"/>
    <n v="4522048.1715976335"/>
  </r>
  <r>
    <x v="31"/>
    <n v="83281467.156213015"/>
  </r>
  <r>
    <x v="31"/>
    <n v="55075008.667455621"/>
  </r>
  <r>
    <x v="31"/>
    <n v="156966751.48579884"/>
  </r>
  <r>
    <x v="31"/>
    <n v="4392173.8331360947"/>
  </r>
  <r>
    <x v="31"/>
    <n v="253769854.97396451"/>
  </r>
  <r>
    <x v="31"/>
    <n v="1721922.5982248522"/>
  </r>
  <r>
    <x v="31"/>
    <n v="6726070.7396449707"/>
  </r>
  <r>
    <x v="31"/>
    <n v="1867698.0372781067"/>
  </r>
  <r>
    <x v="31"/>
    <n v="4638472.9420118341"/>
  </r>
  <r>
    <x v="31"/>
    <n v="47657093.772781067"/>
  </r>
  <r>
    <x v="31"/>
    <n v="3867792.376331361"/>
  </r>
  <r>
    <x v="31"/>
    <n v="35535239.181656808"/>
  </r>
  <r>
    <x v="31"/>
    <n v="20851688.842011835"/>
  </r>
  <r>
    <x v="31"/>
    <n v="249154460.29881659"/>
  </r>
  <r>
    <x v="31"/>
    <n v="6267491.9378698226"/>
  </r>
  <r>
    <x v="31"/>
    <n v="3298496.4053254439"/>
  </r>
  <r>
    <x v="31"/>
    <n v="5176987.9579881663"/>
  </r>
  <r>
    <x v="31"/>
    <n v="2758.9899408284023"/>
  </r>
  <r>
    <x v="31"/>
    <n v="215622497.03076923"/>
  </r>
  <r>
    <x v="31"/>
    <n v="0"/>
  </r>
  <r>
    <x v="31"/>
    <n v="9880353.3727810662"/>
  </r>
  <r>
    <x v="31"/>
    <n v="4202368.3278106507"/>
  </r>
  <r>
    <x v="31"/>
    <n v="2359721.9733727812"/>
  </r>
  <r>
    <x v="31"/>
    <n v="15968298.31775148"/>
  </r>
  <r>
    <x v="31"/>
    <n v="15196341.871597635"/>
  </r>
  <r>
    <x v="31"/>
    <n v="111993139.09704143"/>
  </r>
  <r>
    <x v="31"/>
    <n v="915750.34260355029"/>
  </r>
  <r>
    <x v="31"/>
    <n v="2843604.3834319529"/>
  </r>
  <r>
    <x v="31"/>
    <n v="94434071.108875737"/>
  </r>
  <r>
    <x v="31"/>
    <n v="129949446.10473374"/>
  </r>
  <r>
    <x v="32"/>
    <n v="2015694282.5539932"/>
  </r>
  <r>
    <x v="32"/>
    <n v="565464119.31990147"/>
  </r>
  <r>
    <x v="32"/>
    <n v="1349715128.0776925"/>
  </r>
  <r>
    <x v="32"/>
    <n v="921565167.842296"/>
  </r>
  <r>
    <x v="32"/>
    <n v="1434837187.3419337"/>
  </r>
  <r>
    <x v="32"/>
    <n v="153087186.61487171"/>
  </r>
  <r>
    <x v="32"/>
    <n v="117074643.9101319"/>
  </r>
  <r>
    <x v="32"/>
    <n v="21026383.061893027"/>
  </r>
  <r>
    <x v="32"/>
    <n v="535311424.57805479"/>
  </r>
  <r>
    <x v="32"/>
    <n v="90596519.123351216"/>
  </r>
  <r>
    <x v="32"/>
    <n v="262891218.01304537"/>
  </r>
  <r>
    <x v="32"/>
    <n v="308330526.9557907"/>
  </r>
  <r>
    <x v="32"/>
    <n v="1101198654.8809972"/>
  </r>
  <r>
    <x v="32"/>
    <n v="289770472.21626323"/>
  </r>
  <r>
    <x v="32"/>
    <n v="176272862.109871"/>
  </r>
  <r>
    <x v="32"/>
    <n v="173170189.79678214"/>
  </r>
  <r>
    <x v="32"/>
    <n v="1471236749.2164083"/>
  </r>
  <r>
    <x v="32"/>
    <n v="44305706.162052475"/>
  </r>
  <r>
    <x v="32"/>
    <n v="1005886816.9920279"/>
  </r>
  <r>
    <x v="32"/>
    <n v="586347333.54399192"/>
  </r>
  <r>
    <x v="32"/>
    <n v="313754517.9979707"/>
  </r>
  <r>
    <x v="32"/>
    <n v="526337721.74576026"/>
  </r>
  <r>
    <x v="32"/>
    <n v="37502652.175677635"/>
  </r>
  <r>
    <x v="32"/>
    <n v="234250823.99826062"/>
  </r>
  <r>
    <x v="32"/>
    <n v="50339373.46571967"/>
  </r>
  <r>
    <x v="32"/>
    <n v="214696023.40918973"/>
  </r>
  <r>
    <x v="32"/>
    <n v="267533738.68212783"/>
  </r>
  <r>
    <x v="32"/>
    <n v="729093534.1556747"/>
  </r>
  <r>
    <x v="32"/>
    <n v="109509838.32845339"/>
  </r>
  <r>
    <x v="32"/>
    <n v="207687222.86186403"/>
  </r>
  <r>
    <x v="32"/>
    <n v="76601828.599507168"/>
  </r>
  <r>
    <x v="32"/>
    <n v="365355388.92593127"/>
  </r>
  <r>
    <x v="32"/>
    <n v="715310949.89012897"/>
  </r>
  <r>
    <x v="32"/>
    <n v="62446201.368894041"/>
  </r>
  <r>
    <x v="32"/>
    <n v="54463192.600666761"/>
  </r>
  <r>
    <x v="32"/>
    <n v="325851076.42324972"/>
  </r>
  <r>
    <x v="32"/>
    <n v="377094883.25844324"/>
  </r>
  <r>
    <x v="32"/>
    <n v="402159927.6213944"/>
  </r>
  <r>
    <x v="32"/>
    <n v="222615898.37889549"/>
  </r>
  <r>
    <x v="32"/>
    <n v="475617773.74518049"/>
  </r>
  <r>
    <x v="32"/>
    <n v="73529630.278591096"/>
  </r>
  <r>
    <x v="32"/>
    <n v="42694908.427888103"/>
  </r>
  <r>
    <x v="32"/>
    <n v="212493349.1340774"/>
  </r>
  <r>
    <x v="32"/>
    <n v="11305495.420205828"/>
  </r>
  <r>
    <x v="32"/>
    <n v="276148098.70705897"/>
  </r>
  <r>
    <x v="32"/>
    <n v="15503462.362081461"/>
  </r>
  <r>
    <x v="32"/>
    <n v="3134750.8282359764"/>
  </r>
  <r>
    <x v="32"/>
    <n v="366485190.75228292"/>
  </r>
  <r>
    <x v="32"/>
    <n v="154575124.87027106"/>
  </r>
  <r>
    <x v="32"/>
    <n v="625382920.95724022"/>
  </r>
  <r>
    <x v="32"/>
    <n v="263395476.18611392"/>
  </r>
  <r>
    <x v="32"/>
    <n v="136340477.74170169"/>
  </r>
  <r>
    <x v="32"/>
    <n v="311866159.02362663"/>
  </r>
  <r>
    <x v="32"/>
    <n v="31603151.659081027"/>
  </r>
  <r>
    <x v="32"/>
    <n v="110108434.22409044"/>
  </r>
  <r>
    <x v="32"/>
    <n v="808255641.27264822"/>
  </r>
  <r>
    <x v="32"/>
    <n v="91479242.991737932"/>
  </r>
  <r>
    <x v="32"/>
    <n v="318727082.00898683"/>
  </r>
  <r>
    <x v="32"/>
    <n v="828176425.72198868"/>
  </r>
  <r>
    <x v="32"/>
    <n v="444940312.39889836"/>
  </r>
  <r>
    <x v="32"/>
    <n v="42769206.20263806"/>
  </r>
  <r>
    <x v="32"/>
    <n v="78857344.633715034"/>
  </r>
  <r>
    <x v="32"/>
    <n v="238063343.1146543"/>
  </r>
  <r>
    <x v="32"/>
    <n v="90601615.37498188"/>
  </r>
  <r>
    <x v="32"/>
    <n v="418019980.28409916"/>
  </r>
  <r>
    <x v="32"/>
    <n v="5872234.243223656"/>
  </r>
  <r>
    <x v="32"/>
    <n v="168064952.04116538"/>
  </r>
  <r>
    <x v="32"/>
    <n v="67618627.362806201"/>
  </r>
  <r>
    <x v="32"/>
    <n v="73096898.793448329"/>
  </r>
  <r>
    <x v="32"/>
    <n v="400759252.0579794"/>
  </r>
  <r>
    <x v="32"/>
    <n v="43282535.438179448"/>
  </r>
  <r>
    <x v="32"/>
    <n v="462963028.45281923"/>
  </r>
  <r>
    <x v="32"/>
    <n v="63220104.33917959"/>
  </r>
  <r>
    <x v="32"/>
    <n v="102495301.84374547"/>
  </r>
  <r>
    <x v="32"/>
    <n v="131861712.64357153"/>
  </r>
  <r>
    <x v="32"/>
    <n v="407357288.08812869"/>
  </r>
  <r>
    <x v="32"/>
    <n v="6042468.9549210034"/>
  </r>
  <r>
    <x v="32"/>
    <n v="3492093.622264096"/>
  </r>
  <r>
    <x v="32"/>
    <n v="1099256.1681403101"/>
  </r>
  <r>
    <x v="32"/>
    <n v="12021400.658066386"/>
  </r>
  <r>
    <x v="32"/>
    <n v="991275718.90766776"/>
  </r>
  <r>
    <x v="32"/>
    <n v="71890808.469053492"/>
  </r>
  <r>
    <x v="32"/>
    <n v="58775615.514712274"/>
  </r>
  <r>
    <x v="32"/>
    <n v="14142303.983185969"/>
  </r>
  <r>
    <x v="32"/>
    <n v="171143673.29873896"/>
  </r>
  <r>
    <x v="32"/>
    <n v="72753372.946224093"/>
  </r>
  <r>
    <x v="32"/>
    <n v="127499864.05160168"/>
  </r>
  <r>
    <x v="32"/>
    <n v="260273228.42730829"/>
  </r>
  <r>
    <x v="32"/>
    <n v="499210302.6496594"/>
  </r>
  <r>
    <x v="32"/>
    <n v="785826.07566313958"/>
  </r>
  <r>
    <x v="32"/>
    <n v="34250675.615596466"/>
  </r>
  <r>
    <x v="32"/>
    <n v="26562459.788375128"/>
  </r>
  <r>
    <x v="32"/>
    <n v="22318193.931294389"/>
  </r>
  <r>
    <x v="32"/>
    <n v="109488983.51123351"/>
  </r>
  <r>
    <x v="32"/>
    <n v="947074.66241484275"/>
  </r>
  <r>
    <x v="32"/>
    <n v="12763690.942455428"/>
  </r>
  <r>
    <x v="32"/>
    <n v="29127213.451804608"/>
  </r>
  <r>
    <x v="32"/>
    <n v="14039434.020582693"/>
  </r>
  <r>
    <x v="32"/>
    <n v="26234461.582838092"/>
  </r>
  <r>
    <x v="32"/>
    <n v="122965.65067401073"/>
  </r>
  <r>
    <x v="32"/>
    <n v="1164234414.2617772"/>
  </r>
  <r>
    <x v="32"/>
    <n v="2580358.2797506885"/>
  </r>
  <r>
    <x v="32"/>
    <n v="1391786.3203362806"/>
  </r>
  <r>
    <x v="32"/>
    <n v="242892823.22539499"/>
  </r>
  <r>
    <x v="32"/>
    <n v="11035.242788809972"/>
  </r>
  <r>
    <x v="32"/>
    <n v="35885665.946369037"/>
  </r>
  <r>
    <x v="32"/>
    <n v="2050430.3933903463"/>
  </r>
  <r>
    <x v="32"/>
    <n v="186425590.71981448"/>
  </r>
  <r>
    <x v="32"/>
    <n v="12433796.241194377"/>
  </r>
  <r>
    <x v="32"/>
    <n v="1297514.9552109002"/>
  </r>
  <r>
    <x v="32"/>
    <n v="5021752.1292941002"/>
  </r>
  <r>
    <x v="32"/>
    <n v="113399661.21176982"/>
  </r>
  <r>
    <x v="32"/>
    <n v="73474550.946513981"/>
  </r>
  <r>
    <x v="32"/>
    <n v="55162504.496303812"/>
  </r>
  <r>
    <x v="32"/>
    <n v="325187.30424699234"/>
  </r>
  <r>
    <x v="32"/>
    <n v="45944389.94810842"/>
  </r>
  <r>
    <x v="32"/>
    <n v="39368729.647775039"/>
  </r>
  <r>
    <x v="32"/>
    <n v="111990132.23829541"/>
  </r>
  <r>
    <x v="32"/>
    <n v="64981371.557037249"/>
  </r>
  <r>
    <x v="32"/>
    <n v="97014810.093056962"/>
  </r>
  <r>
    <x v="32"/>
    <n v="13178198.019423105"/>
  </r>
  <r>
    <x v="32"/>
    <n v="188390.10813161326"/>
  </r>
  <r>
    <x v="32"/>
    <n v="97206860.477750406"/>
  </r>
  <r>
    <x v="32"/>
    <n v="9815.5929844905058"/>
  </r>
  <r>
    <x v="32"/>
    <n v="142189931.47470647"/>
  </r>
  <r>
    <x v="32"/>
    <n v="127754285.12422091"/>
  </r>
  <r>
    <x v="32"/>
    <n v="18722504.39599942"/>
  </r>
  <r>
    <x v="32"/>
    <n v="47093951.693868674"/>
  </r>
  <r>
    <x v="32"/>
    <n v="27268287.984925352"/>
  </r>
  <r>
    <x v="32"/>
    <n v="9328655.4312219154"/>
  </r>
  <r>
    <x v="32"/>
    <n v="139228195.73503405"/>
  </r>
  <r>
    <x v="32"/>
    <n v="108154464.99144803"/>
  </r>
  <r>
    <x v="32"/>
    <n v="19587386.075083345"/>
  </r>
  <r>
    <x v="32"/>
    <n v="55559396.326424122"/>
  </r>
  <r>
    <x v="32"/>
    <n v="6732166.9842006089"/>
  </r>
  <r>
    <x v="32"/>
    <n v="2582968.7815625453"/>
  </r>
  <r>
    <x v="32"/>
    <n v="2098556.7925786348"/>
  </r>
  <r>
    <x v="32"/>
    <n v="21168242.003768664"/>
  </r>
  <r>
    <x v="32"/>
    <n v="7950622.3545441367"/>
  </r>
  <r>
    <x v="32"/>
    <n v="4644280.4684736915"/>
  </r>
  <r>
    <x v="32"/>
    <n v="194058.36092187272"/>
  </r>
  <r>
    <x v="32"/>
    <n v="17373003.692709088"/>
  </r>
  <r>
    <x v="32"/>
    <n v="1861070.1394404985"/>
  </r>
  <r>
    <x v="32"/>
    <n v="14650437.430932019"/>
  </r>
  <r>
    <x v="32"/>
    <n v="28013121.08653428"/>
  </r>
  <r>
    <x v="32"/>
    <n v="66842513.362516306"/>
  </r>
  <r>
    <x v="32"/>
    <n v="21487563.310044933"/>
  </r>
  <r>
    <x v="32"/>
    <n v="22380484.990288448"/>
  </r>
  <r>
    <x v="32"/>
    <n v="15064022.139440499"/>
  </r>
  <r>
    <x v="32"/>
    <n v="3717564.2696042904"/>
  </r>
  <r>
    <x v="32"/>
    <n v="43727050.678069286"/>
  </r>
  <r>
    <x v="32"/>
    <n v="10540370.212494565"/>
  </r>
  <r>
    <x v="32"/>
    <n v="50543352.26438614"/>
  </r>
  <r>
    <x v="32"/>
    <n v="16096424.510798667"/>
  </r>
  <r>
    <x v="32"/>
    <n v="2093274.7401072618"/>
  </r>
  <r>
    <x v="32"/>
    <n v="609471.88056240033"/>
  </r>
  <r>
    <x v="32"/>
    <n v="158955581.41643718"/>
  </r>
  <r>
    <x v="32"/>
    <n v="39415451.923467167"/>
  </r>
  <r>
    <x v="32"/>
    <n v="1527124.9798521525"/>
  </r>
  <r>
    <x v="32"/>
    <n v="23112852.182635166"/>
  </r>
  <r>
    <x v="32"/>
    <n v="30315911.490360923"/>
  </r>
  <r>
    <x v="32"/>
    <n v="189520383.75010872"/>
  </r>
  <r>
    <x v="32"/>
    <n v="78992295.765763149"/>
  </r>
  <r>
    <x v="32"/>
    <n v="174132.54790549356"/>
  </r>
  <r>
    <x v="32"/>
    <n v="41091627.664878964"/>
  </r>
  <r>
    <x v="32"/>
    <n v="29446530.776634295"/>
  </r>
  <r>
    <x v="32"/>
    <n v="8232143.8069285406"/>
  </r>
  <r>
    <x v="32"/>
    <n v="74337114.096535727"/>
  </r>
  <r>
    <x v="32"/>
    <n v="41252563.044499204"/>
  </r>
  <r>
    <x v="32"/>
    <n v="844596.20872590225"/>
  </r>
  <r>
    <x v="32"/>
    <n v="4549530.0026090741"/>
  </r>
  <r>
    <x v="32"/>
    <n v="2817416.2638063487"/>
  </r>
  <r>
    <x v="32"/>
    <n v="163311030.49659371"/>
  </r>
  <r>
    <x v="32"/>
    <n v="50949271.361066818"/>
  </r>
  <r>
    <x v="32"/>
    <n v="4832115.8283809246"/>
  </r>
  <r>
    <x v="32"/>
    <n v="7004381.1416147267"/>
  </r>
  <r>
    <x v="32"/>
    <n v="151667966.80040586"/>
  </r>
  <r>
    <x v="32"/>
    <n v="16667570.986519786"/>
  </r>
  <r>
    <x v="32"/>
    <n v="31306.11450934918"/>
  </r>
  <r>
    <x v="32"/>
    <n v="945216.65400782716"/>
  </r>
  <r>
    <x v="32"/>
    <n v="10230077.499927526"/>
  </r>
  <r>
    <x v="32"/>
    <n v="123090.40266705319"/>
  </r>
  <r>
    <x v="32"/>
    <n v="5959076.2290186984"/>
  </r>
  <r>
    <x v="32"/>
    <n v="12441930.336570518"/>
  </r>
  <r>
    <x v="32"/>
    <n v="12165794.454268735"/>
  </r>
  <r>
    <x v="32"/>
    <n v="29256037.137556169"/>
  </r>
  <r>
    <x v="32"/>
    <n v="747022.89723148278"/>
  </r>
  <r>
    <x v="32"/>
    <n v="99455459.412088707"/>
  </r>
  <r>
    <x v="32"/>
    <n v="2888640.3617915642"/>
  </r>
  <r>
    <x v="32"/>
    <n v="7088595.3726627044"/>
  </r>
  <r>
    <x v="32"/>
    <n v="2222677.0627627191"/>
  </r>
  <r>
    <x v="32"/>
    <n v="1839545.1120452238"/>
  </r>
  <r>
    <x v="32"/>
    <n v="32833743.805768952"/>
  </r>
  <r>
    <x v="32"/>
    <n v="3598403.5547180749"/>
  </r>
  <r>
    <x v="32"/>
    <n v="135048664.21800262"/>
  </r>
  <r>
    <x v="32"/>
    <n v="3616075.868966517"/>
  </r>
  <r>
    <x v="32"/>
    <n v="15152538.98709958"/>
  </r>
  <r>
    <x v="32"/>
    <n v="8449737.8257718515"/>
  </r>
  <r>
    <x v="32"/>
    <n v="164328.89926076244"/>
  </r>
  <r>
    <x v="32"/>
    <n v="6378838.8154805042"/>
  </r>
  <r>
    <x v="33"/>
    <n v="512736907.75200003"/>
  </r>
  <r>
    <x v="33"/>
    <n v="1588973117.6160002"/>
  </r>
  <r>
    <x v="33"/>
    <n v="418940613.61199999"/>
  </r>
  <r>
    <x v="33"/>
    <n v="159741706.59600002"/>
  </r>
  <r>
    <x v="33"/>
    <n v="843376347.12"/>
  </r>
  <r>
    <x v="33"/>
    <n v="116841844.11600001"/>
  </r>
  <r>
    <x v="33"/>
    <n v="323055435.62400001"/>
  </r>
  <r>
    <x v="33"/>
    <n v="1031594706.1440001"/>
  </r>
  <r>
    <x v="33"/>
    <n v="945936058.13999999"/>
  </r>
  <r>
    <x v="33"/>
    <n v="113927387.29200001"/>
  </r>
  <r>
    <x v="33"/>
    <n v="1254381827.0039999"/>
  </r>
  <r>
    <x v="33"/>
    <n v="873803537.54400003"/>
  </r>
  <r>
    <x v="33"/>
    <n v="7673236.8119999999"/>
  </r>
  <r>
    <x v="33"/>
    <n v="25461312.18"/>
  </r>
  <r>
    <x v="33"/>
    <n v="9952816.5960000008"/>
  </r>
  <r>
    <x v="33"/>
    <n v="63460794.516000003"/>
  </r>
  <r>
    <x v="33"/>
    <n v="113480656.896"/>
  </r>
  <r>
    <x v="33"/>
    <n v="353152307.65200001"/>
  </r>
  <r>
    <x v="33"/>
    <n v="79521148.38000001"/>
  </r>
  <r>
    <x v="33"/>
    <n v="1676212594.8"/>
  </r>
  <r>
    <x v="33"/>
    <n v="462564094.39200002"/>
  </r>
  <r>
    <x v="33"/>
    <n v="328532723.55599999"/>
  </r>
  <r>
    <x v="33"/>
    <n v="16567715.292000001"/>
  </r>
  <r>
    <x v="33"/>
    <n v="126853775.772"/>
  </r>
  <r>
    <x v="33"/>
    <n v="972576015.66000009"/>
  </r>
  <r>
    <x v="33"/>
    <n v="51586676.340000004"/>
  </r>
  <r>
    <x v="33"/>
    <n v="460054977.61199999"/>
  </r>
  <r>
    <x v="33"/>
    <n v="374308492.176"/>
  </r>
  <r>
    <x v="33"/>
    <n v="227546233.08000001"/>
  </r>
  <r>
    <x v="33"/>
    <n v="17724912.048"/>
  </r>
  <r>
    <x v="33"/>
    <n v="611313741.76800001"/>
  </r>
  <r>
    <x v="33"/>
    <n v="1131435363.7680001"/>
  </r>
  <r>
    <x v="33"/>
    <n v="63371836.128000006"/>
  </r>
  <r>
    <x v="33"/>
    <n v="42435589.188000001"/>
  </r>
  <r>
    <x v="33"/>
    <n v="706916285.80799997"/>
  </r>
  <r>
    <x v="33"/>
    <n v="245555028.21600002"/>
  </r>
  <r>
    <x v="33"/>
    <n v="491468842.14000005"/>
  </r>
  <r>
    <x v="33"/>
    <n v="72903457.104000002"/>
  </r>
  <r>
    <x v="33"/>
    <n v="246078385.176"/>
  </r>
  <r>
    <x v="33"/>
    <n v="537591801.04799998"/>
  </r>
  <r>
    <x v="33"/>
    <n v="768064557.25199997"/>
  </r>
  <r>
    <x v="33"/>
    <n v="164862049.176"/>
  </r>
  <r>
    <x v="33"/>
    <n v="34629195.359999999"/>
  </r>
  <r>
    <x v="33"/>
    <n v="122288639.95200001"/>
  </r>
  <r>
    <x v="33"/>
    <n v="374272035.60000002"/>
  </r>
  <r>
    <x v="33"/>
    <n v="296065471.69200003"/>
  </r>
  <r>
    <x v="33"/>
    <n v="286179688.78799999"/>
  </r>
  <r>
    <x v="33"/>
    <n v="127586181.21600001"/>
  </r>
  <r>
    <x v="33"/>
    <n v="268619691.99599999"/>
  </r>
  <r>
    <x v="33"/>
    <n v="4536436.9920000006"/>
  </r>
  <r>
    <x v="33"/>
    <n v="222713422.90800002"/>
  </r>
  <r>
    <x v="33"/>
    <n v="202482208.896"/>
  </r>
  <r>
    <x v="33"/>
    <n v="645251867.10000002"/>
  </r>
  <r>
    <x v="33"/>
    <n v="114195658.09200001"/>
  </r>
  <r>
    <x v="33"/>
    <n v="6784291.2360000005"/>
  </r>
  <r>
    <x v="33"/>
    <n v="20485312.631999999"/>
  </r>
  <r>
    <x v="33"/>
    <n v="182786.46000000002"/>
  </r>
  <r>
    <x v="33"/>
    <n v="164211583.39200002"/>
  </r>
  <r>
    <x v="33"/>
    <n v="227134109.748"/>
  </r>
  <r>
    <x v="33"/>
    <n v="60287382.468000002"/>
  </r>
  <r>
    <x v="33"/>
    <n v="15797292.828"/>
  </r>
  <r>
    <x v="33"/>
    <n v="124778717.48400001"/>
  </r>
  <r>
    <x v="33"/>
    <n v="191528059.44"/>
  </r>
  <r>
    <x v="33"/>
    <n v="128625181.86"/>
  </r>
  <r>
    <x v="33"/>
    <n v="398487670.05599999"/>
  </r>
  <r>
    <x v="33"/>
    <n v="179625417.708"/>
  </r>
  <r>
    <x v="33"/>
    <n v="542595345.76800001"/>
  </r>
  <r>
    <x v="33"/>
    <n v="61921486.488000005"/>
  </r>
  <r>
    <x v="33"/>
    <n v="1269761934.54"/>
  </r>
  <r>
    <x v="33"/>
    <n v="198533261.412"/>
  </r>
  <r>
    <x v="33"/>
    <n v="2061079.692"/>
  </r>
  <r>
    <x v="33"/>
    <n v="22885840.560000002"/>
  </r>
  <r>
    <x v="33"/>
    <n v="153010705.896"/>
  </r>
  <r>
    <x v="33"/>
    <n v="261404212.02000001"/>
  </r>
  <r>
    <x v="33"/>
    <n v="129629083.632"/>
  </r>
  <r>
    <x v="33"/>
    <n v="6454620.2999999998"/>
  </r>
  <r>
    <x v="33"/>
    <n v="127653135.12"/>
  </r>
  <r>
    <x v="33"/>
    <n v="137602781.12400001"/>
  </r>
  <r>
    <x v="33"/>
    <n v="97039129.596000001"/>
  </r>
  <r>
    <x v="33"/>
    <n v="6658515.2640000004"/>
  </r>
  <r>
    <x v="33"/>
    <n v="27460999.584000003"/>
  </r>
  <r>
    <x v="33"/>
    <n v="12762701.436000001"/>
  </r>
  <r>
    <x v="33"/>
    <n v="85874003.664000005"/>
  </r>
  <r>
    <x v="33"/>
    <n v="58153615.908"/>
  </r>
  <r>
    <x v="33"/>
    <n v="380940.61200000002"/>
  </r>
  <r>
    <x v="33"/>
    <n v="92880208.872000009"/>
  </r>
  <r>
    <x v="33"/>
    <n v="61374716.328000002"/>
  </r>
  <r>
    <x v="33"/>
    <n v="89693001.348000005"/>
  </r>
  <r>
    <x v="33"/>
    <n v="102519397.15200001"/>
  </r>
  <r>
    <x v="33"/>
    <n v="102448079.76000001"/>
  </r>
  <r>
    <x v="33"/>
    <n v="43112005.692000002"/>
  </r>
  <r>
    <x v="33"/>
    <n v="5113751.568"/>
  </r>
  <r>
    <x v="33"/>
    <n v="110906206.824"/>
  </r>
  <r>
    <x v="33"/>
    <n v="340736766.42000002"/>
  </r>
  <r>
    <x v="33"/>
    <n v="82882543.571999997"/>
  </r>
  <r>
    <x v="33"/>
    <n v="369602452.05599999"/>
  </r>
  <r>
    <x v="33"/>
    <n v="11152384.704"/>
  </r>
  <r>
    <x v="33"/>
    <n v="172578057.588"/>
  </r>
  <r>
    <x v="33"/>
    <n v="33077844.576000001"/>
  </r>
  <r>
    <x v="33"/>
    <n v="82945688.579999998"/>
  </r>
  <r>
    <x v="33"/>
    <n v="300749448.46799999"/>
  </r>
  <r>
    <x v="33"/>
    <n v="211790467.94400001"/>
  </r>
  <r>
    <x v="33"/>
    <n v="16573810.572000001"/>
  </r>
  <r>
    <x v="33"/>
    <n v="21722708.100000001"/>
  </r>
  <r>
    <x v="33"/>
    <n v="5069078.1359999999"/>
  </r>
  <r>
    <x v="33"/>
    <n v="318644472.45600003"/>
  </r>
  <r>
    <x v="33"/>
    <n v="231926443.86000001"/>
  </r>
  <r>
    <x v="33"/>
    <n v="13916617.728"/>
  </r>
  <r>
    <x v="33"/>
    <n v="193682839.02000001"/>
  </r>
  <r>
    <x v="33"/>
    <n v="3356896.98"/>
  </r>
  <r>
    <x v="33"/>
    <n v="32261850.084000003"/>
  </r>
  <r>
    <x v="33"/>
    <n v="23641497.012000002"/>
  </r>
  <r>
    <x v="33"/>
    <n v="9049517.0280000009"/>
  </r>
  <r>
    <x v="33"/>
    <n v="127491676.90800001"/>
  </r>
  <r>
    <x v="33"/>
    <n v="27362971.524"/>
  </r>
  <r>
    <x v="33"/>
    <n v="63216630.156000003"/>
  </r>
  <r>
    <x v="33"/>
    <n v="11009760.384"/>
  </r>
  <r>
    <x v="33"/>
    <n v="5614612.2360000005"/>
  </r>
  <r>
    <x v="33"/>
    <n v="887614.03200000001"/>
  </r>
  <r>
    <x v="33"/>
    <n v="2151874.5120000001"/>
  </r>
  <r>
    <x v="33"/>
    <n v="154171323.072"/>
  </r>
  <r>
    <x v="33"/>
    <n v="100174901.32800001"/>
  </r>
  <r>
    <x v="33"/>
    <n v="473496094.176"/>
  </r>
  <r>
    <x v="33"/>
    <n v="2073942.564"/>
  </r>
  <r>
    <x v="33"/>
    <n v="26219613.408"/>
  </r>
  <r>
    <x v="33"/>
    <n v="102571804.788"/>
  </r>
  <r>
    <x v="33"/>
    <n v="178585500.15600002"/>
  </r>
  <r>
    <x v="33"/>
    <n v="1905330.9000000001"/>
  </r>
  <r>
    <x v="33"/>
    <n v="78548196.504000008"/>
  </r>
  <r>
    <x v="33"/>
    <n v="3180327.4440000001"/>
  </r>
  <r>
    <x v="33"/>
    <n v="69481412.568000004"/>
  </r>
  <r>
    <x v="33"/>
    <n v="229887.54"/>
  </r>
  <r>
    <x v="33"/>
    <n v="58738696.080000006"/>
  </r>
  <r>
    <x v="33"/>
    <n v="312950395.296"/>
  </r>
  <r>
    <x v="33"/>
    <n v="358818341.292"/>
  </r>
  <r>
    <x v="33"/>
    <n v="258575384.72400001"/>
  </r>
  <r>
    <x v="33"/>
    <n v="1299253.4040000001"/>
  </r>
  <r>
    <x v="33"/>
    <n v="351102037.27200001"/>
  </r>
  <r>
    <x v="33"/>
    <n v="36438398.723999999"/>
  </r>
  <r>
    <x v="33"/>
    <n v="36209196.576000005"/>
  </r>
  <r>
    <x v="33"/>
    <n v="1964086.26"/>
  </r>
  <r>
    <x v="33"/>
    <n v="22957095.168000001"/>
  </r>
  <r>
    <x v="33"/>
    <n v="26520762.096000001"/>
  </r>
  <r>
    <x v="33"/>
    <n v="31734132.252"/>
  </r>
  <r>
    <x v="33"/>
    <n v="45436256.292000003"/>
  </r>
  <r>
    <x v="33"/>
    <n v="1944349.848"/>
  </r>
  <r>
    <x v="33"/>
    <n v="17824794.852000002"/>
  </r>
  <r>
    <x v="33"/>
    <n v="1644341.736"/>
  </r>
  <r>
    <x v="33"/>
    <n v="3433187.3880000003"/>
  </r>
  <r>
    <x v="33"/>
    <n v="14257767.672"/>
  </r>
  <r>
    <x v="33"/>
    <n v="96670010.688000008"/>
  </r>
  <r>
    <x v="33"/>
    <n v="35888748.348000005"/>
  </r>
  <r>
    <x v="33"/>
    <n v="3026069.7720000003"/>
  </r>
  <r>
    <x v="33"/>
    <n v="60850955.196000002"/>
  </r>
  <r>
    <x v="33"/>
    <n v="2456324.5920000002"/>
  </r>
  <r>
    <x v="33"/>
    <n v="75634673.592000008"/>
  </r>
  <r>
    <x v="33"/>
    <n v="454589330.88"/>
  </r>
  <r>
    <x v="33"/>
    <n v="175807004.70000002"/>
  </r>
  <r>
    <x v="33"/>
    <n v="22740665.640000001"/>
  </r>
  <r>
    <x v="33"/>
    <n v="1202825.0279999999"/>
  </r>
  <r>
    <x v="33"/>
    <n v="198589123.47600001"/>
  </r>
  <r>
    <x v="33"/>
    <n v="130969872.57600001"/>
  </r>
  <r>
    <x v="33"/>
    <n v="353401.98000000004"/>
  </r>
  <r>
    <x v="33"/>
    <n v="55103884.416000001"/>
  </r>
  <r>
    <x v="33"/>
    <n v="164398.59600000002"/>
  </r>
  <r>
    <x v="33"/>
    <n v="7786372.2719999999"/>
  </r>
  <r>
    <x v="33"/>
    <n v="38099990.364"/>
  </r>
  <r>
    <x v="33"/>
    <n v="3956947.2120000003"/>
  </r>
  <r>
    <x v="33"/>
    <n v="62869898.976000004"/>
  </r>
  <r>
    <x v="33"/>
    <n v="662244.32400000002"/>
  </r>
  <r>
    <x v="33"/>
    <n v="3879878.5440000002"/>
  </r>
  <r>
    <x v="33"/>
    <n v="81979024.260000005"/>
  </r>
  <r>
    <x v="33"/>
    <n v="78688735.872000009"/>
  </r>
  <r>
    <x v="33"/>
    <n v="32315665.128000002"/>
  </r>
  <r>
    <x v="33"/>
    <n v="2174569.62"/>
  </r>
  <r>
    <x v="33"/>
    <n v="40537249.548"/>
  </r>
  <r>
    <x v="33"/>
    <n v="1210896.696"/>
  </r>
  <r>
    <x v="33"/>
    <n v="768023.59200000006"/>
  </r>
  <r>
    <x v="33"/>
    <n v="1847132.7480000001"/>
  </r>
  <r>
    <x v="33"/>
    <n v="127131.06000000001"/>
  </r>
  <r>
    <x v="33"/>
    <n v="853114.22400000005"/>
  </r>
  <r>
    <x v="33"/>
    <n v="22309594.620000001"/>
  </r>
  <r>
    <x v="33"/>
    <n v="16576888.296"/>
  </r>
  <r>
    <x v="33"/>
    <n v="654270.75600000005"/>
  </r>
  <r>
    <x v="33"/>
    <n v="1053690.7920000001"/>
  </r>
  <r>
    <x v="33"/>
    <n v="162001.03200000001"/>
  </r>
  <r>
    <x v="33"/>
    <n v="992450.23200000008"/>
  </r>
  <r>
    <x v="33"/>
    <n v="11848601.712000001"/>
  </r>
  <r>
    <x v="33"/>
    <n v="14593141.488"/>
  </r>
  <r>
    <x v="33"/>
    <n v="10943372.844000001"/>
  </r>
  <r>
    <x v="33"/>
    <n v="7656389.7719999999"/>
  </r>
  <r>
    <x v="33"/>
    <n v="10208072.796"/>
  </r>
  <r>
    <x v="33"/>
    <n v="4074358.5240000002"/>
  </r>
  <r>
    <x v="33"/>
    <n v="1348865.844"/>
  </r>
  <r>
    <x v="33"/>
    <n v="7148069.5800000001"/>
  </r>
  <r>
    <x v="33"/>
    <n v="3782490.0960000004"/>
  </r>
  <r>
    <x v="33"/>
    <n v="15201284.316000002"/>
  </r>
  <r>
    <x v="33"/>
    <n v="41429497.824000001"/>
  </r>
  <r>
    <x v="33"/>
    <n v="580738.92000000004"/>
  </r>
  <r>
    <x v="33"/>
    <n v="15442813.056"/>
  </r>
  <r>
    <x v="34"/>
    <n v="995332294.90188372"/>
  </r>
  <r>
    <x v="34"/>
    <n v="903153304.77031219"/>
  </r>
  <r>
    <x v="34"/>
    <n v="110790574.34860839"/>
  </r>
  <r>
    <x v="34"/>
    <n v="476901284.78155756"/>
  </r>
  <r>
    <x v="34"/>
    <n v="475342817.49058199"/>
  </r>
  <r>
    <x v="34"/>
    <n v="919488794.13382077"/>
  </r>
  <r>
    <x v="34"/>
    <n v="222588035.84481308"/>
  </r>
  <r>
    <x v="34"/>
    <n v="63575571.483272426"/>
  </r>
  <r>
    <x v="34"/>
    <n v="533286864.65785784"/>
  </r>
  <r>
    <x v="34"/>
    <n v="47452397.326960929"/>
  </r>
  <r>
    <x v="34"/>
    <n v="371807499.24205798"/>
  </r>
  <r>
    <x v="34"/>
    <n v="61004381.606972173"/>
  </r>
  <r>
    <x v="34"/>
    <n v="1238367488.3244309"/>
  </r>
  <r>
    <x v="34"/>
    <n v="247537283.82457131"/>
  </r>
  <r>
    <x v="34"/>
    <n v="448301468.55721116"/>
  </r>
  <r>
    <x v="34"/>
    <n v="590575642.62018561"/>
  </r>
  <r>
    <x v="34"/>
    <n v="62328817.47090245"/>
  </r>
  <r>
    <x v="34"/>
    <n v="9335104.4363227449"/>
  </r>
  <r>
    <x v="34"/>
    <n v="300595454.37840879"/>
  </r>
  <r>
    <x v="34"/>
    <n v="272624207.72167557"/>
  </r>
  <r>
    <x v="34"/>
    <n v="960190389.26061296"/>
  </r>
  <r>
    <x v="34"/>
    <n v="6361127.7824009005"/>
  </r>
  <r>
    <x v="34"/>
    <n v="144056242.6117515"/>
  </r>
  <r>
    <x v="34"/>
    <n v="132841917.43941526"/>
  </r>
  <r>
    <x v="34"/>
    <n v="28247243.298285075"/>
  </r>
  <r>
    <x v="34"/>
    <n v="164734136.79505202"/>
  </r>
  <r>
    <x v="34"/>
    <n v="315092867.08912009"/>
  </r>
  <r>
    <x v="34"/>
    <n v="108651098.75288166"/>
  </r>
  <r>
    <x v="34"/>
    <n v="176135887.11498457"/>
  </r>
  <r>
    <x v="34"/>
    <n v="675665010.93112183"/>
  </r>
  <r>
    <x v="34"/>
    <n v="86206501.987067759"/>
  </r>
  <r>
    <x v="34"/>
    <n v="434478907.35957271"/>
  </r>
  <r>
    <x v="34"/>
    <n v="704559440.82541478"/>
  </r>
  <r>
    <x v="34"/>
    <n v="32915249.841439418"/>
  </r>
  <r>
    <x v="34"/>
    <n v="846704363.93252754"/>
  </r>
  <r>
    <x v="34"/>
    <n v="912488353.86393034"/>
  </r>
  <r>
    <x v="34"/>
    <n v="976106023.12679231"/>
  </r>
  <r>
    <x v="34"/>
    <n v="274013792.24515045"/>
  </r>
  <r>
    <x v="34"/>
    <n v="207804515.50913695"/>
  </r>
  <r>
    <x v="34"/>
    <n v="602412664.59825706"/>
  </r>
  <r>
    <x v="34"/>
    <n v="972174029.50745022"/>
  </r>
  <r>
    <x v="34"/>
    <n v="2422303.843688502"/>
  </r>
  <r>
    <x v="34"/>
    <n v="467458762.72982854"/>
  </r>
  <r>
    <x v="34"/>
    <n v="395335891.49620473"/>
  </r>
  <r>
    <x v="34"/>
    <n v="53924913.24205792"/>
  </r>
  <r>
    <x v="34"/>
    <n v="331514746.4143942"/>
  </r>
  <r>
    <x v="34"/>
    <n v="61955084.326117523"/>
  </r>
  <r>
    <x v="34"/>
    <n v="159241152.00000003"/>
  </r>
  <r>
    <x v="34"/>
    <n v="276272810.65673321"/>
  </r>
  <r>
    <x v="34"/>
    <n v="15164705.439977512"/>
  </r>
  <r>
    <x v="34"/>
    <n v="24014075.967950523"/>
  </r>
  <r>
    <x v="34"/>
    <n v="1420961355.5288167"/>
  </r>
  <r>
    <x v="34"/>
    <n v="18933607.970199607"/>
  </r>
  <r>
    <x v="34"/>
    <n v="348356756.66348052"/>
  </r>
  <r>
    <x v="34"/>
    <n v="13272647.770593198"/>
  </r>
  <r>
    <x v="34"/>
    <n v="162256455.49676695"/>
  </r>
  <r>
    <x v="34"/>
    <n v="253174077.28085467"/>
  </r>
  <r>
    <x v="34"/>
    <n v="39438374.729266241"/>
  </r>
  <r>
    <x v="34"/>
    <n v="67571564.435760483"/>
  </r>
  <r>
    <x v="34"/>
    <n v="24719543.579983134"/>
  </r>
  <r>
    <x v="34"/>
    <n v="3475072.6674163626"/>
  </r>
  <r>
    <x v="34"/>
    <n v="624220344.05735183"/>
  </r>
  <r>
    <x v="34"/>
    <n v="312350318.18105149"/>
  </r>
  <r>
    <x v="34"/>
    <n v="426439832.53528261"/>
  </r>
  <r>
    <x v="34"/>
    <n v="914627726.49648595"/>
  </r>
  <r>
    <x v="34"/>
    <n v="50719163.915659271"/>
  </r>
  <r>
    <x v="34"/>
    <n v="91916162.47961767"/>
  </r>
  <r>
    <x v="34"/>
    <n v="20132319.366882205"/>
  </r>
  <r>
    <x v="34"/>
    <n v="201687654.98003939"/>
  </r>
  <r>
    <x v="34"/>
    <n v="31330.405960078722"/>
  </r>
  <r>
    <x v="34"/>
    <n v="218586964.23390502"/>
  </r>
  <r>
    <x v="34"/>
    <n v="595738.47343266802"/>
  </r>
  <r>
    <x v="34"/>
    <n v="799943424.79111624"/>
  </r>
  <r>
    <x v="34"/>
    <n v="462304695.37025589"/>
  </r>
  <r>
    <x v="34"/>
    <n v="75722184.411582798"/>
  </r>
  <r>
    <x v="34"/>
    <n v="261626375.48720837"/>
  </r>
  <r>
    <x v="34"/>
    <n v="641951069.3353951"/>
  </r>
  <r>
    <x v="34"/>
    <n v="146952400.98791116"/>
  </r>
  <r>
    <x v="34"/>
    <n v="345152667.61821765"/>
  </r>
  <r>
    <x v="34"/>
    <n v="112216672.18667418"/>
  </r>
  <r>
    <x v="34"/>
    <n v="28478122.765251622"/>
  </r>
  <r>
    <x v="34"/>
    <n v="363431271.51363516"/>
  </r>
  <r>
    <x v="34"/>
    <n v="286764787.40511668"/>
  </r>
  <r>
    <x v="34"/>
    <n v="49692173.208883896"/>
  </r>
  <r>
    <x v="34"/>
    <n v="138543841.53668824"/>
  </r>
  <r>
    <x v="34"/>
    <n v="53150000.832161941"/>
  </r>
  <r>
    <x v="34"/>
    <n v="207859725.64858028"/>
  </r>
  <r>
    <x v="34"/>
    <n v="480729410.44082099"/>
  </r>
  <r>
    <x v="34"/>
    <n v="174398695.06438011"/>
  </r>
  <r>
    <x v="34"/>
    <n v="16933395.21169525"/>
  </r>
  <r>
    <x v="34"/>
    <n v="7561207.3022209732"/>
  </r>
  <r>
    <x v="34"/>
    <n v="624914.37503514206"/>
  </r>
  <r>
    <x v="34"/>
    <n v="128425392.00674728"/>
  </r>
  <r>
    <x v="34"/>
    <n v="2823087.9876300255"/>
  </r>
  <r>
    <x v="34"/>
    <n v="51046461.957267366"/>
  </r>
  <r>
    <x v="34"/>
    <n v="279447555.19820076"/>
  </r>
  <r>
    <x v="34"/>
    <n v="80931742.485240385"/>
  </r>
  <r>
    <x v="34"/>
    <n v="619367.23418611195"/>
  </r>
  <r>
    <x v="34"/>
    <n v="132615609.5372505"/>
  </r>
  <r>
    <x v="34"/>
    <n v="44683664.8844532"/>
  </r>
  <r>
    <x v="34"/>
    <n v="14118.824852403714"/>
  </r>
  <r>
    <x v="34"/>
    <n v="22741702.144503798"/>
  </r>
  <r>
    <x v="34"/>
    <n v="4371230.6466123145"/>
  </r>
  <r>
    <x v="34"/>
    <n v="113179453.7728423"/>
  </r>
  <r>
    <x v="34"/>
    <n v="8451881.2055102624"/>
  </r>
  <r>
    <x v="34"/>
    <n v="420191596.14787745"/>
  </r>
  <r>
    <x v="34"/>
    <n v="151653979.96007875"/>
  </r>
  <r>
    <x v="34"/>
    <n v="131029.64464436324"/>
  </r>
  <r>
    <x v="34"/>
    <n v="198807600.04385722"/>
  </r>
  <r>
    <x v="34"/>
    <n v="58740673.222940691"/>
  </r>
  <r>
    <x v="34"/>
    <n v="4915746.2294068038"/>
  </r>
  <r>
    <x v="34"/>
    <n v="5239266.8096710714"/>
  </r>
  <r>
    <x v="34"/>
    <n v="2195571.218442508"/>
  </r>
  <r>
    <x v="34"/>
    <n v="177900991.19426486"/>
  </r>
  <r>
    <x v="34"/>
    <n v="15453575.052010123"/>
  </r>
  <r>
    <x v="34"/>
    <n v="129180302.53359574"/>
  </r>
  <r>
    <x v="34"/>
    <n v="12979309.556929998"/>
  </r>
  <r>
    <x v="34"/>
    <n v="14183694.22434636"/>
  </r>
  <r>
    <x v="34"/>
    <n v="46633972.680910885"/>
  </r>
  <r>
    <x v="34"/>
    <n v="5639296.7483834699"/>
  </r>
  <r>
    <x v="34"/>
    <n v="3340668.4048355361"/>
  </r>
  <r>
    <x v="34"/>
    <n v="115208649.3770031"/>
  </r>
  <r>
    <x v="34"/>
    <n v="18814881.137475401"/>
  </r>
  <r>
    <x v="34"/>
    <n v="5805750.8720832169"/>
  </r>
  <r>
    <x v="34"/>
    <n v="100742825.76721957"/>
  </r>
  <r>
    <x v="34"/>
    <n v="7767092.4593758797"/>
  </r>
  <r>
    <x v="34"/>
    <n v="3941144.4711835822"/>
  </r>
  <r>
    <x v="34"/>
    <n v="57632599.018836103"/>
  </r>
  <r>
    <x v="34"/>
    <n v="68548027.253303349"/>
  </r>
  <r>
    <x v="34"/>
    <n v="64313.370818105155"/>
  </r>
  <r>
    <x v="34"/>
    <n v="36863101.076187804"/>
  </r>
  <r>
    <x v="34"/>
    <n v="37649984.241776779"/>
  </r>
  <r>
    <x v="34"/>
    <n v="22567357.180770315"/>
  </r>
  <r>
    <x v="34"/>
    <n v="49134433.293786906"/>
  </r>
  <r>
    <x v="34"/>
    <n v="85958685.078436896"/>
  </r>
  <r>
    <x v="34"/>
    <n v="4485826.0820916509"/>
  </r>
  <r>
    <x v="34"/>
    <n v="49529732.074782126"/>
  </r>
  <r>
    <x v="34"/>
    <n v="768276.43351138604"/>
  </r>
  <r>
    <x v="34"/>
    <n v="87064387.268484682"/>
  </r>
  <r>
    <x v="34"/>
    <n v="10454610.126511106"/>
  </r>
  <r>
    <x v="34"/>
    <n v="38384926.348608382"/>
  </r>
  <r>
    <x v="34"/>
    <n v="32715449.807703126"/>
  </r>
  <r>
    <x v="34"/>
    <n v="32637672.715209451"/>
  </r>
  <r>
    <x v="34"/>
    <n v="50556193.808265395"/>
  </r>
  <r>
    <x v="34"/>
    <n v="3132461.4281698065"/>
  </r>
  <r>
    <x v="34"/>
    <n v="98846161.782963187"/>
  </r>
  <r>
    <x v="34"/>
    <n v="103456252.82935059"/>
  </r>
  <r>
    <x v="34"/>
    <n v="633650.80011245434"/>
  </r>
  <r>
    <x v="34"/>
    <n v="849756.33904976118"/>
  </r>
  <r>
    <x v="34"/>
    <n v="7179775.0863086879"/>
  </r>
  <r>
    <x v="34"/>
    <n v="35272474.525723927"/>
  </r>
  <r>
    <x v="34"/>
    <n v="129545879.70818107"/>
  </r>
  <r>
    <x v="34"/>
    <n v="70577693.913972452"/>
  </r>
  <r>
    <x v="34"/>
    <n v="78869083.850435764"/>
  </r>
  <r>
    <x v="34"/>
    <n v="6717025.1318526855"/>
  </r>
  <r>
    <x v="34"/>
    <n v="110898602.02080406"/>
  </r>
  <r>
    <x v="34"/>
    <n v="1755475.7357323589"/>
  </r>
  <r>
    <x v="34"/>
    <n v="83241024.942929447"/>
  </r>
  <r>
    <x v="34"/>
    <n v="39641118.222659551"/>
  </r>
  <r>
    <x v="34"/>
    <n v="44981478.134945184"/>
  </r>
  <r>
    <x v="34"/>
    <n v="354834304.90357047"/>
  </r>
  <r>
    <x v="34"/>
    <n v="129187159.88079844"/>
  </r>
  <r>
    <x v="34"/>
    <n v="9595392.7590666302"/>
  </r>
  <r>
    <x v="34"/>
    <n v="9341259.0598819237"/>
  </r>
  <r>
    <x v="34"/>
    <n v="3230478.5060444199"/>
  </r>
  <r>
    <x v="34"/>
    <n v="5269576.593196515"/>
  </r>
  <r>
    <x v="34"/>
    <n v="11605136.046106271"/>
  </r>
  <r>
    <x v="34"/>
    <n v="792172.89850998041"/>
  </r>
  <r>
    <x v="34"/>
    <n v="65676810.418330058"/>
  </r>
  <r>
    <x v="34"/>
    <n v="5393833.8352544289"/>
  </r>
  <r>
    <x v="34"/>
    <n v="8156907.1644644374"/>
  </r>
  <r>
    <x v="34"/>
    <n v="22954560.482429016"/>
  </r>
  <r>
    <x v="34"/>
    <n v="70767.874613438296"/>
  </r>
  <r>
    <x v="34"/>
    <n v="19396.974416643239"/>
  </r>
  <r>
    <x v="34"/>
    <n v="69916124.649985954"/>
  </r>
  <r>
    <x v="34"/>
    <n v="5713788.0286758514"/>
  </r>
  <r>
    <x v="34"/>
    <n v="6553771.8757379819"/>
  </r>
  <r>
    <x v="34"/>
    <n v="238291.52825414677"/>
  </r>
  <r>
    <x v="34"/>
    <n v="928139.62721394445"/>
  </r>
  <r>
    <x v="34"/>
    <n v="7298513.5023896554"/>
  </r>
  <r>
    <x v="34"/>
    <n v="2441981.3927466972"/>
  </r>
  <r>
    <x v="34"/>
    <n v="43050151.599100374"/>
  </r>
  <r>
    <x v="34"/>
    <n v="41149354.930559464"/>
  </r>
  <r>
    <x v="34"/>
    <n v="133449685.87236437"/>
  </r>
  <r>
    <x v="34"/>
    <n v="131255792.95361261"/>
  </r>
  <r>
    <x v="34"/>
    <n v="23318376.986786623"/>
  </r>
  <r>
    <x v="34"/>
    <n v="5172232.6370536974"/>
  </r>
  <r>
    <x v="34"/>
    <n v="604523.80601630593"/>
  </r>
  <r>
    <x v="34"/>
    <n v="5964091.497891482"/>
  </r>
  <r>
    <x v="34"/>
    <n v="21735192.099522073"/>
  </r>
  <r>
    <x v="34"/>
    <n v="90326279.838065803"/>
  </r>
  <r>
    <x v="34"/>
    <n v="108648.02530222098"/>
  </r>
  <r>
    <x v="34"/>
    <n v="95140.544278886708"/>
  </r>
  <r>
    <x v="34"/>
    <n v="189150793.61428171"/>
  </r>
  <r>
    <x v="34"/>
    <n v="33614220.477368571"/>
  </r>
  <r>
    <x v="34"/>
    <n v="2353007.0553837507"/>
  </r>
  <r>
    <x v="34"/>
    <n v="28101181.030643806"/>
  </r>
  <r>
    <x v="34"/>
    <n v="6085639.5215068888"/>
  </r>
  <r>
    <x v="34"/>
    <n v="1303518.8956986226"/>
  </r>
  <r>
    <x v="34"/>
    <n v="3062065.5080123702"/>
  </r>
  <r>
    <x v="35"/>
    <n v="482876809.6307736"/>
  </r>
  <r>
    <x v="35"/>
    <n v="1803190249.6476204"/>
  </r>
  <r>
    <x v="35"/>
    <n v="95994447.596799105"/>
  </r>
  <r>
    <x v="35"/>
    <n v="1947840214.6910012"/>
  </r>
  <r>
    <x v="35"/>
    <n v="201141724.07861859"/>
  </r>
  <r>
    <x v="35"/>
    <n v="667530584.23978662"/>
  </r>
  <r>
    <x v="35"/>
    <n v="732237657.1461463"/>
  </r>
  <r>
    <x v="35"/>
    <n v="109096181.0001404"/>
  </r>
  <r>
    <x v="35"/>
    <n v="51961482.580373444"/>
  </r>
  <r>
    <x v="35"/>
    <n v="171526688.99620947"/>
  </r>
  <r>
    <x v="35"/>
    <n v="2147304304.5435913"/>
  </r>
  <r>
    <x v="35"/>
    <n v="685061744.41499376"/>
  </r>
  <r>
    <x v="35"/>
    <n v="810019285.95928693"/>
  </r>
  <r>
    <x v="35"/>
    <n v="45505895.86522533"/>
  </r>
  <r>
    <x v="35"/>
    <n v="1103974794.6039591"/>
  </r>
  <r>
    <x v="35"/>
    <n v="126857779.81524639"/>
  </r>
  <r>
    <x v="35"/>
    <n v="35043422.20188123"/>
  </r>
  <r>
    <x v="35"/>
    <n v="137597222.79994386"/>
  </r>
  <r>
    <x v="35"/>
    <n v="566357712.30829716"/>
  </r>
  <r>
    <x v="35"/>
    <n v="697154693.05573499"/>
  </r>
  <r>
    <x v="35"/>
    <n v="2660191026.9830132"/>
  </r>
  <r>
    <x v="35"/>
    <n v="19936179.022322055"/>
  </r>
  <r>
    <x v="35"/>
    <n v="1132039869.1512005"/>
  </r>
  <r>
    <x v="35"/>
    <n v="5513233.405025973"/>
  </r>
  <r>
    <x v="35"/>
    <n v="55238064.448125795"/>
  </r>
  <r>
    <x v="35"/>
    <n v="132155784.87772007"/>
  </r>
  <r>
    <x v="35"/>
    <n v="7156029.0703355335"/>
  </r>
  <r>
    <x v="35"/>
    <n v="120727005.51003791"/>
  </r>
  <r>
    <x v="35"/>
    <n v="791578.16874912265"/>
  </r>
  <r>
    <x v="35"/>
    <n v="250096046.16481823"/>
  </r>
  <r>
    <x v="35"/>
    <n v="846244408.02639341"/>
  </r>
  <r>
    <x v="35"/>
    <n v="261488552.45037204"/>
  </r>
  <r>
    <x v="35"/>
    <n v="25261018.375965185"/>
  </r>
  <r>
    <x v="35"/>
    <n v="302928527.46932477"/>
  </r>
  <r>
    <x v="35"/>
    <n v="215798913.15962377"/>
  </r>
  <r>
    <x v="35"/>
    <n v="877573146.03622079"/>
  </r>
  <r>
    <x v="35"/>
    <n v="126549033.78801067"/>
  </r>
  <r>
    <x v="35"/>
    <n v="137832597.42748842"/>
  </r>
  <r>
    <x v="35"/>
    <n v="223106102.99536714"/>
  </r>
  <r>
    <x v="35"/>
    <n v="84404458.101361796"/>
  </r>
  <r>
    <x v="35"/>
    <n v="128252998.42313632"/>
  </r>
  <r>
    <x v="35"/>
    <n v="204076047.90509617"/>
  </r>
  <r>
    <x v="35"/>
    <n v="496223073.66165942"/>
  </r>
  <r>
    <x v="35"/>
    <n v="236371752.32177454"/>
  </r>
  <r>
    <x v="35"/>
    <n v="2272563.4182226593"/>
  </r>
  <r>
    <x v="35"/>
    <n v="1490365762.3574338"/>
  </r>
  <r>
    <x v="35"/>
    <n v="369098861.05910432"/>
  </r>
  <r>
    <x v="35"/>
    <n v="609274190.34002531"/>
  </r>
  <r>
    <x v="35"/>
    <n v="180980805.93963218"/>
  </r>
  <r>
    <x v="35"/>
    <n v="268697259.04927701"/>
  </r>
  <r>
    <x v="35"/>
    <n v="212708094.10192338"/>
  </r>
  <r>
    <x v="35"/>
    <n v="82512647.000982732"/>
  </r>
  <r>
    <x v="35"/>
    <n v="381771042.70840943"/>
  </r>
  <r>
    <x v="35"/>
    <n v="259184329.29889095"/>
  </r>
  <r>
    <x v="35"/>
    <n v="51766343.964621656"/>
  </r>
  <r>
    <x v="35"/>
    <n v="69950749.969394922"/>
  </r>
  <r>
    <x v="35"/>
    <n v="67388899.112733409"/>
  </r>
  <r>
    <x v="35"/>
    <n v="118220537.97725679"/>
  </r>
  <r>
    <x v="35"/>
    <n v="32139740.061210167"/>
  </r>
  <r>
    <x v="35"/>
    <n v="401429550.57363474"/>
  </r>
  <r>
    <x v="35"/>
    <n v="44899719.305348873"/>
  </r>
  <r>
    <x v="35"/>
    <n v="188874680.32570547"/>
  </r>
  <r>
    <x v="35"/>
    <n v="4844998.3692264501"/>
  </r>
  <r>
    <x v="35"/>
    <n v="47054799.7905377"/>
  </r>
  <r>
    <x v="35"/>
    <n v="427024208.29369652"/>
  </r>
  <r>
    <x v="35"/>
    <n v="38858019.010529272"/>
  </r>
  <r>
    <x v="35"/>
    <n v="456109.68131405307"/>
  </r>
  <r>
    <x v="35"/>
    <n v="75814354.945388183"/>
  </r>
  <r>
    <x v="35"/>
    <n v="171883829.55440125"/>
  </r>
  <r>
    <x v="35"/>
    <n v="143595404.13702092"/>
  </r>
  <r>
    <x v="35"/>
    <n v="105850784.54808368"/>
  </r>
  <r>
    <x v="35"/>
    <n v="63323842.064298756"/>
  </r>
  <r>
    <x v="35"/>
    <n v="44272046.776358277"/>
  </r>
  <r>
    <x v="35"/>
    <n v="20742775.961813845"/>
  </r>
  <r>
    <x v="35"/>
    <n v="21608522.486592729"/>
  </r>
  <r>
    <x v="35"/>
    <n v="129999079.62993121"/>
  </r>
  <r>
    <x v="35"/>
    <n v="38144257.201179281"/>
  </r>
  <r>
    <x v="35"/>
    <n v="80212569.307875901"/>
  </r>
  <r>
    <x v="35"/>
    <n v="30154974.287238527"/>
  </r>
  <r>
    <x v="35"/>
    <n v="40885346.109223641"/>
  </r>
  <r>
    <x v="35"/>
    <n v="277473982.38607329"/>
  </r>
  <r>
    <x v="35"/>
    <n v="165032073.27249756"/>
  </r>
  <r>
    <x v="35"/>
    <n v="314765372.9052366"/>
  </r>
  <r>
    <x v="35"/>
    <n v="5612706.4102204135"/>
  </r>
  <r>
    <x v="35"/>
    <n v="20980604.443633303"/>
  </r>
  <r>
    <x v="35"/>
    <n v="312080565.82507372"/>
  </r>
  <r>
    <x v="35"/>
    <n v="91986299.658009276"/>
  </r>
  <r>
    <x v="35"/>
    <n v="781010.78478169313"/>
  </r>
  <r>
    <x v="35"/>
    <n v="151438487.9814685"/>
  </r>
  <r>
    <x v="35"/>
    <n v="56185092.806963362"/>
  </r>
  <r>
    <x v="35"/>
    <n v="14692307.861855961"/>
  </r>
  <r>
    <x v="35"/>
    <n v="610314305.77004075"/>
  </r>
  <r>
    <x v="35"/>
    <n v="1319204.3981468484"/>
  </r>
  <r>
    <x v="35"/>
    <n v="852375.65407833783"/>
  </r>
  <r>
    <x v="35"/>
    <n v="80910111.770321503"/>
  </r>
  <r>
    <x v="35"/>
    <n v="43996229.185455568"/>
  </r>
  <r>
    <x v="35"/>
    <n v="145231010.48490804"/>
  </r>
  <r>
    <x v="35"/>
    <n v="203431362.92910293"/>
  </r>
  <r>
    <x v="35"/>
    <n v="33742128.754738174"/>
  </r>
  <r>
    <x v="35"/>
    <n v="31554378.201319672"/>
  </r>
  <r>
    <x v="35"/>
    <n v="9699418.8190369233"/>
  </r>
  <r>
    <x v="35"/>
    <n v="102575839.0116524"/>
  </r>
  <r>
    <x v="35"/>
    <n v="134982619.86073285"/>
  </r>
  <r>
    <x v="35"/>
    <n v="44803072.924329638"/>
  </r>
  <r>
    <x v="35"/>
    <n v="35208867.766952127"/>
  </r>
  <r>
    <x v="35"/>
    <n v="8662097.877860453"/>
  </r>
  <r>
    <x v="35"/>
    <n v="109918660.50821283"/>
  </r>
  <r>
    <x v="35"/>
    <n v="53200289.508914784"/>
  </r>
  <r>
    <x v="35"/>
    <n v="417998499.08634007"/>
  </r>
  <r>
    <x v="35"/>
    <n v="16647509.126491647"/>
  </r>
  <r>
    <x v="35"/>
    <n v="16678423.319949461"/>
  </r>
  <r>
    <x v="35"/>
    <n v="39453052.321212977"/>
  </r>
  <r>
    <x v="35"/>
    <n v="116685.9766952127"/>
  </r>
  <r>
    <x v="35"/>
    <n v="11664804.414432121"/>
  </r>
  <r>
    <x v="35"/>
    <n v="4145390.2473676824"/>
  </r>
  <r>
    <x v="35"/>
    <n v="62501393.406149097"/>
  </r>
  <r>
    <x v="35"/>
    <n v="2281779.8326547802"/>
  </r>
  <r>
    <x v="35"/>
    <n v="6780124.0466095749"/>
  </r>
  <r>
    <x v="35"/>
    <n v="78644091.106556237"/>
  </r>
  <r>
    <x v="35"/>
    <n v="1065445.7874491087"/>
  </r>
  <r>
    <x v="35"/>
    <n v="48153225.430857785"/>
  </r>
  <r>
    <x v="35"/>
    <n v="68550006.654499516"/>
  </r>
  <r>
    <x v="35"/>
    <n v="4857497.7296083113"/>
  </r>
  <r>
    <x v="35"/>
    <n v="7274522.338340587"/>
  </r>
  <r>
    <x v="35"/>
    <n v="49293.034957180964"/>
  </r>
  <r>
    <x v="35"/>
    <n v="543403.39407553"/>
  </r>
  <r>
    <x v="35"/>
    <n v="0"/>
  </r>
  <r>
    <x v="35"/>
    <n v="39604434.177734107"/>
  </r>
  <r>
    <x v="35"/>
    <n v="79206884.962515801"/>
  </r>
  <r>
    <x v="35"/>
    <n v="59325429.846974596"/>
  </r>
  <r>
    <x v="35"/>
    <n v="45323232.186999865"/>
  </r>
  <r>
    <x v="35"/>
    <n v="110517652.89232066"/>
  </r>
  <r>
    <x v="35"/>
    <n v="362593.28204408259"/>
  </r>
  <r>
    <x v="35"/>
    <n v="122677281.07033554"/>
  </r>
  <r>
    <x v="35"/>
    <n v="6973558.2041274747"/>
  </r>
  <r>
    <x v="35"/>
    <n v="14296484.071318265"/>
  </r>
  <r>
    <x v="35"/>
    <n v="118471.41597641444"/>
  </r>
  <r>
    <x v="35"/>
    <n v="9261497.7380317282"/>
  </r>
  <r>
    <x v="35"/>
    <n v="14590621.374701671"/>
  </r>
  <r>
    <x v="35"/>
    <n v="4286760.0185315181"/>
  </r>
  <r>
    <x v="35"/>
    <n v="60768842.461322479"/>
  </r>
  <r>
    <x v="35"/>
    <n v="9579559.1565351691"/>
  </r>
  <r>
    <x v="35"/>
    <n v="2137854.659553559"/>
  </r>
  <r>
    <x v="35"/>
    <n v="42692746.679208204"/>
  </r>
  <r>
    <x v="35"/>
    <n v="22714670.89091675"/>
  </r>
  <r>
    <x v="35"/>
    <n v="6763324.9782395065"/>
  </r>
  <r>
    <x v="35"/>
    <n v="15749764.804717114"/>
  </r>
  <r>
    <x v="35"/>
    <n v="93359154.642706737"/>
  </r>
  <r>
    <x v="35"/>
    <n v="490820.98610136181"/>
  </r>
  <r>
    <x v="35"/>
    <n v="2679608.8681735224"/>
  </r>
  <r>
    <x v="35"/>
    <n v="23120450.208619963"/>
  </r>
  <r>
    <x v="35"/>
    <n v="4074186.0547522116"/>
  </r>
  <r>
    <x v="35"/>
    <n v="66044801.397725679"/>
  </r>
  <r>
    <x v="35"/>
    <n v="79115535.770321503"/>
  </r>
  <r>
    <x v="35"/>
    <n v="155697231.12845713"/>
  </r>
  <r>
    <x v="35"/>
    <n v="139912.11231222801"/>
  </r>
  <r>
    <x v="35"/>
    <n v="31077617.06752773"/>
  </r>
  <r>
    <x v="35"/>
    <n v="67350517.952548087"/>
  </r>
  <r>
    <x v="35"/>
    <n v="6224870.4259441253"/>
  </r>
  <r>
    <x v="35"/>
    <n v="7066051.4142917311"/>
  </r>
  <r>
    <x v="35"/>
    <n v="201847982.92966449"/>
  </r>
  <r>
    <x v="35"/>
    <n v="58756324.610978521"/>
  </r>
  <r>
    <x v="35"/>
    <n v="17486061.444335252"/>
  </r>
  <r>
    <x v="35"/>
    <n v="316511355.13519585"/>
  </r>
  <r>
    <x v="35"/>
    <n v="4362916.9091674862"/>
  </r>
  <r>
    <x v="35"/>
    <n v="1165863.5715288504"/>
  </r>
  <r>
    <x v="35"/>
    <n v="301813324.61266321"/>
  </r>
  <r>
    <x v="35"/>
    <n v="49304464.853572935"/>
  </r>
  <r>
    <x v="35"/>
    <n v="54536123.300856382"/>
  </r>
  <r>
    <x v="35"/>
    <n v="35955614.570826903"/>
  </r>
  <r>
    <x v="35"/>
    <n v="125419397.02372597"/>
  </r>
  <r>
    <x v="35"/>
    <n v="1492010.2406289487"/>
  </r>
  <r>
    <x v="35"/>
    <n v="55227030.459076233"/>
  </r>
  <r>
    <x v="35"/>
    <n v="156598.06429875054"/>
  </r>
  <r>
    <x v="35"/>
    <n v="45342.959427207643"/>
  </r>
  <r>
    <x v="35"/>
    <n v="6125601.8014881378"/>
  </r>
  <r>
    <x v="35"/>
    <n v="112818.16762600029"/>
  </r>
  <r>
    <x v="35"/>
    <n v="1665348.2442790959"/>
  </r>
  <r>
    <x v="35"/>
    <n v="3950063.9612522814"/>
  </r>
  <r>
    <x v="35"/>
    <n v="184659.9253123684"/>
  </r>
  <r>
    <x v="35"/>
    <n v="1935105.1107679349"/>
  </r>
  <r>
    <x v="35"/>
    <n v="2999748.8002246246"/>
  </r>
  <r>
    <x v="35"/>
    <n v="127168.52337498245"/>
  </r>
  <r>
    <x v="35"/>
    <n v="3601096.0617717258"/>
  </r>
  <r>
    <x v="35"/>
    <n v="10961566.284992279"/>
  </r>
  <r>
    <x v="35"/>
    <n v="18550126.697739717"/>
  </r>
  <r>
    <x v="35"/>
    <n v="16815330.135617018"/>
  </r>
  <r>
    <x v="35"/>
    <n v="86211.394637091114"/>
  </r>
  <r>
    <x v="35"/>
    <n v="1427479.9146427067"/>
  </r>
  <r>
    <x v="35"/>
    <n v="18843451.619823109"/>
  </r>
  <r>
    <x v="35"/>
    <n v="53120132.41162432"/>
  </r>
  <r>
    <x v="35"/>
    <n v="13928421.355047032"/>
  </r>
  <r>
    <x v="35"/>
    <n v="8559723.6945107412"/>
  </r>
  <r>
    <x v="35"/>
    <n v="37733572.745753199"/>
  </r>
  <r>
    <x v="35"/>
    <n v="4101970.2664607614"/>
  </r>
  <r>
    <x v="35"/>
    <n v="138295351.41092238"/>
  </r>
  <r>
    <x v="35"/>
    <n v="5444958.6696616597"/>
  </r>
  <r>
    <x v="35"/>
    <n v="94164589.568440273"/>
  </r>
  <r>
    <x v="35"/>
    <n v="157600537.68131405"/>
  </r>
  <r>
    <x v="35"/>
    <n v="18548836.14263653"/>
  </r>
  <r>
    <x v="36"/>
    <n v="61932075.224625625"/>
  </r>
  <r>
    <x v="36"/>
    <n v="948160033.48086524"/>
  </r>
  <r>
    <x v="36"/>
    <n v="206125067.00166389"/>
  </r>
  <r>
    <x v="36"/>
    <n v="1464220481.6106489"/>
  </r>
  <r>
    <x v="36"/>
    <n v="557394877.50748754"/>
  </r>
  <r>
    <x v="36"/>
    <n v="993851034.16472542"/>
  </r>
  <r>
    <x v="36"/>
    <n v="860496515.78702164"/>
  </r>
  <r>
    <x v="36"/>
    <n v="353512013.59567386"/>
  </r>
  <r>
    <x v="36"/>
    <n v="264465430.81198004"/>
  </r>
  <r>
    <x v="36"/>
    <n v="200373812.94675541"/>
  </r>
  <r>
    <x v="36"/>
    <n v="6857411.0831946759"/>
  </r>
  <r>
    <x v="36"/>
    <n v="818113546.67221296"/>
  </r>
  <r>
    <x v="36"/>
    <n v="258211623.82362729"/>
  </r>
  <r>
    <x v="36"/>
    <n v="690551950.27454245"/>
  </r>
  <r>
    <x v="36"/>
    <n v="29356573.537437603"/>
  </r>
  <r>
    <x v="36"/>
    <n v="436054901.17803657"/>
  </r>
  <r>
    <x v="36"/>
    <n v="805159728.77204657"/>
  </r>
  <r>
    <x v="36"/>
    <n v="569910046.58069885"/>
  </r>
  <r>
    <x v="36"/>
    <n v="408526474.37104827"/>
  </r>
  <r>
    <x v="36"/>
    <n v="384856885.15141428"/>
  </r>
  <r>
    <x v="36"/>
    <n v="1300173714.3960066"/>
  </r>
  <r>
    <x v="36"/>
    <n v="209462337.59400997"/>
  </r>
  <r>
    <x v="36"/>
    <n v="229234699.28119799"/>
  </r>
  <r>
    <x v="36"/>
    <n v="47947384.655574046"/>
  </r>
  <r>
    <x v="36"/>
    <n v="88121256.755407646"/>
  </r>
  <r>
    <x v="36"/>
    <n v="38482440.750415973"/>
  </r>
  <r>
    <x v="36"/>
    <n v="1340718869.1514144"/>
  </r>
  <r>
    <x v="36"/>
    <n v="1109127177.8103161"/>
  </r>
  <r>
    <x v="36"/>
    <n v="454727833.18635607"/>
  </r>
  <r>
    <x v="36"/>
    <n v="661652811.10648918"/>
  </r>
  <r>
    <x v="36"/>
    <n v="79712829.174708813"/>
  </r>
  <r>
    <x v="36"/>
    <n v="494720992.35440934"/>
  </r>
  <r>
    <x v="36"/>
    <n v="3931563.8019966721"/>
  </r>
  <r>
    <x v="36"/>
    <n v="376399511.31114811"/>
  </r>
  <r>
    <x v="36"/>
    <n v="1033470170.9866889"/>
  </r>
  <r>
    <x v="36"/>
    <n v="117768858.29783693"/>
  </r>
  <r>
    <x v="36"/>
    <n v="396407859.63061565"/>
  </r>
  <r>
    <x v="36"/>
    <n v="49263638.367720462"/>
  </r>
  <r>
    <x v="36"/>
    <n v="102952076.23793676"/>
  </r>
  <r>
    <x v="36"/>
    <n v="151204456.49584025"/>
  </r>
  <r>
    <x v="36"/>
    <n v="299899870.64725459"/>
  </r>
  <r>
    <x v="36"/>
    <n v="178632546.8985025"/>
  </r>
  <r>
    <x v="36"/>
    <n v="219868236.96672213"/>
  </r>
  <r>
    <x v="36"/>
    <n v="48090426.20798669"/>
  </r>
  <r>
    <x v="36"/>
    <n v="150553331.8469218"/>
  </r>
  <r>
    <x v="36"/>
    <n v="290914391.62562394"/>
  </r>
  <r>
    <x v="36"/>
    <n v="196983551.3061564"/>
  </r>
  <r>
    <x v="36"/>
    <n v="4287818.785357737"/>
  </r>
  <r>
    <x v="36"/>
    <n v="82948133.25956738"/>
  </r>
  <r>
    <x v="36"/>
    <n v="527479183.66389352"/>
  </r>
  <r>
    <x v="36"/>
    <n v="100279462.4359401"/>
  </r>
  <r>
    <x v="36"/>
    <n v="275457654.42429286"/>
  </r>
  <r>
    <x v="36"/>
    <n v="109479103.24292845"/>
  </r>
  <r>
    <x v="36"/>
    <n v="452849205.30948418"/>
  </r>
  <r>
    <x v="36"/>
    <n v="30259499.612312812"/>
  </r>
  <r>
    <x v="36"/>
    <n v="2908095.1530782031"/>
  </r>
  <r>
    <x v="36"/>
    <n v="191297003.71381032"/>
  </r>
  <r>
    <x v="36"/>
    <n v="30362461.447587352"/>
  </r>
  <r>
    <x v="36"/>
    <n v="30623144.650582362"/>
  </r>
  <r>
    <x v="36"/>
    <n v="279328154.10482526"/>
  </r>
  <r>
    <x v="36"/>
    <n v="425169506.45257902"/>
  </r>
  <r>
    <x v="36"/>
    <n v="11554874.539101498"/>
  </r>
  <r>
    <x v="36"/>
    <n v="1227090533.8219633"/>
  </r>
  <r>
    <x v="36"/>
    <n v="139926072.33610648"/>
  </r>
  <r>
    <x v="36"/>
    <n v="24456546.911813643"/>
  </r>
  <r>
    <x v="36"/>
    <n v="1305823009.5607321"/>
  </r>
  <r>
    <x v="36"/>
    <n v="178821059.9500832"/>
  </r>
  <r>
    <x v="36"/>
    <n v="188996540.94009984"/>
  </r>
  <r>
    <x v="36"/>
    <n v="11549194.569051581"/>
  </r>
  <r>
    <x v="36"/>
    <n v="151736734.69051582"/>
  </r>
  <r>
    <x v="36"/>
    <n v="205852672.19301164"/>
  </r>
  <r>
    <x v="36"/>
    <n v="269084353.51081532"/>
  </r>
  <r>
    <x v="36"/>
    <n v="142625791.04658902"/>
  </r>
  <r>
    <x v="36"/>
    <n v="47426881.544093177"/>
  </r>
  <r>
    <x v="36"/>
    <n v="385592569.49750417"/>
  </r>
  <r>
    <x v="36"/>
    <n v="256309.6006655574"/>
  </r>
  <r>
    <x v="36"/>
    <n v="29425581.237936772"/>
  </r>
  <r>
    <x v="36"/>
    <n v="154619059.23294508"/>
  </r>
  <r>
    <x v="36"/>
    <n v="29301144.95174709"/>
  </r>
  <r>
    <x v="36"/>
    <n v="305704802.57737106"/>
  </r>
  <r>
    <x v="36"/>
    <n v="11183989.252911814"/>
  </r>
  <r>
    <x v="36"/>
    <n v="20893623.830282863"/>
  </r>
  <r>
    <x v="36"/>
    <n v="26674670.432612311"/>
  </r>
  <r>
    <x v="36"/>
    <n v="24591223.394342761"/>
  </r>
  <r>
    <x v="36"/>
    <n v="33795443.470881864"/>
  </r>
  <r>
    <x v="36"/>
    <n v="261215712.24792013"/>
  </r>
  <r>
    <x v="36"/>
    <n v="119430483.13477537"/>
  </r>
  <r>
    <x v="36"/>
    <n v="81181728.590682194"/>
  </r>
  <r>
    <x v="36"/>
    <n v="139531716.86522463"/>
  </r>
  <r>
    <x v="36"/>
    <n v="440362575.73710483"/>
  </r>
  <r>
    <x v="36"/>
    <n v="227562995.48086521"/>
  </r>
  <r>
    <x v="36"/>
    <n v="12172810.592346089"/>
  </r>
  <r>
    <x v="36"/>
    <n v="6265868.9900166392"/>
  </r>
  <r>
    <x v="36"/>
    <n v="425215495.92845255"/>
  </r>
  <r>
    <x v="36"/>
    <n v="97842049.414309487"/>
  </r>
  <r>
    <x v="36"/>
    <n v="233516180.46921796"/>
  </r>
  <r>
    <x v="36"/>
    <n v="112391144.15973377"/>
  </r>
  <r>
    <x v="36"/>
    <n v="93857114.968386024"/>
  </r>
  <r>
    <x v="36"/>
    <n v="81777808.058236271"/>
  </r>
  <r>
    <x v="36"/>
    <n v="380637718.59234607"/>
  </r>
  <r>
    <x v="36"/>
    <n v="35520811.181364395"/>
  </r>
  <r>
    <x v="36"/>
    <n v="518935184.5673877"/>
  </r>
  <r>
    <x v="36"/>
    <n v="66252459.2562396"/>
  </r>
  <r>
    <x v="36"/>
    <n v="37983365.116472542"/>
  </r>
  <r>
    <x v="36"/>
    <n v="9439117.4342762064"/>
  </r>
  <r>
    <x v="36"/>
    <n v="1111439160.4875207"/>
  </r>
  <r>
    <x v="36"/>
    <n v="12289288.064891847"/>
  </r>
  <r>
    <x v="36"/>
    <n v="825654.8685524126"/>
  </r>
  <r>
    <x v="36"/>
    <n v="9159562.3594009988"/>
  </r>
  <r>
    <x v="36"/>
    <n v="305578143.30782032"/>
  </r>
  <r>
    <x v="36"/>
    <n v="311831940.13976705"/>
  </r>
  <r>
    <x v="36"/>
    <n v="254217.38103161397"/>
  </r>
  <r>
    <x v="36"/>
    <n v="5896392.9051580699"/>
  </r>
  <r>
    <x v="36"/>
    <n v="18862741.271214642"/>
  </r>
  <r>
    <x v="36"/>
    <n v="66142438.718801998"/>
  </r>
  <r>
    <x v="36"/>
    <n v="2539888.6189683862"/>
  </r>
  <r>
    <x v="36"/>
    <n v="312586.2462562396"/>
  </r>
  <r>
    <x v="36"/>
    <n v="14072500.316139767"/>
  </r>
  <r>
    <x v="36"/>
    <n v="247871418.62396008"/>
  </r>
  <r>
    <x v="36"/>
    <n v="72012337.369384363"/>
  </r>
  <r>
    <x v="36"/>
    <n v="8557593.4459234606"/>
  </r>
  <r>
    <x v="36"/>
    <n v="447305803.37271214"/>
  </r>
  <r>
    <x v="36"/>
    <n v="28791576.480865225"/>
  </r>
  <r>
    <x v="36"/>
    <n v="108231010.44093178"/>
  </r>
  <r>
    <x v="36"/>
    <n v="159620152.2545757"/>
  </r>
  <r>
    <x v="36"/>
    <n v="17297022.106489185"/>
  </r>
  <r>
    <x v="36"/>
    <n v="32977369.089850251"/>
  </r>
  <r>
    <x v="36"/>
    <n v="99092428.677204654"/>
  </r>
  <r>
    <x v="36"/>
    <n v="149937402.95341098"/>
  </r>
  <r>
    <x v="36"/>
    <n v="93925176.853577375"/>
  </r>
  <r>
    <x v="36"/>
    <n v="5752740.6988352742"/>
  </r>
  <r>
    <x v="36"/>
    <n v="4721945.472545757"/>
  </r>
  <r>
    <x v="36"/>
    <n v="467666.94841930113"/>
  </r>
  <r>
    <x v="36"/>
    <n v="1108070.2412645591"/>
  </r>
  <r>
    <x v="36"/>
    <n v="137120506.1014975"/>
  </r>
  <r>
    <x v="36"/>
    <n v="119415607.80865225"/>
  </r>
  <r>
    <x v="36"/>
    <n v="31784409.068219632"/>
  </r>
  <r>
    <x v="36"/>
    <n v="37804399.08652246"/>
  </r>
  <r>
    <x v="36"/>
    <n v="18892107.249584027"/>
  </r>
  <r>
    <x v="36"/>
    <n v="182428523.9500832"/>
  </r>
  <r>
    <x v="36"/>
    <n v="1079650.078202995"/>
  </r>
  <r>
    <x v="36"/>
    <n v="26217915.272878535"/>
  </r>
  <r>
    <x v="36"/>
    <n v="29225.058236272878"/>
  </r>
  <r>
    <x v="36"/>
    <n v="232821582.59400997"/>
  </r>
  <r>
    <x v="36"/>
    <n v="60061573.742096506"/>
  </r>
  <r>
    <x v="36"/>
    <n v="6448326.2845257903"/>
  </r>
  <r>
    <x v="36"/>
    <n v="96802531.104825288"/>
  </r>
  <r>
    <x v="36"/>
    <n v="55559662.996672213"/>
  </r>
  <r>
    <x v="36"/>
    <n v="57349611.484193012"/>
  </r>
  <r>
    <x v="36"/>
    <n v="8827953.1647254582"/>
  </r>
  <r>
    <x v="36"/>
    <n v="78454.427620632283"/>
  </r>
  <r>
    <x v="36"/>
    <n v="16993872.430948418"/>
  </r>
  <r>
    <x v="36"/>
    <n v="59378875.366056569"/>
  </r>
  <r>
    <x v="36"/>
    <n v="4932638.8452579034"/>
  </r>
  <r>
    <x v="36"/>
    <n v="145365209.87853578"/>
  </r>
  <r>
    <x v="36"/>
    <n v="223806.56239600666"/>
  </r>
  <r>
    <x v="36"/>
    <n v="62275002.464226291"/>
  </r>
  <r>
    <x v="36"/>
    <n v="5664778.6056572376"/>
  </r>
  <r>
    <x v="36"/>
    <n v="134733965.24792013"/>
  </r>
  <r>
    <x v="36"/>
    <n v="77758.713810316141"/>
  </r>
  <r>
    <x v="36"/>
    <n v="11641154.477537438"/>
  </r>
  <r>
    <x v="36"/>
    <n v="103729591.01164725"/>
  </r>
  <r>
    <x v="36"/>
    <n v="860945.84026622295"/>
  </r>
  <r>
    <x v="36"/>
    <n v="50416399.334442593"/>
  </r>
  <r>
    <x v="36"/>
    <n v="118426999.75374375"/>
  </r>
  <r>
    <x v="36"/>
    <n v="81878298.078202993"/>
  </r>
  <r>
    <x v="36"/>
    <n v="1445521.9084858568"/>
  </r>
  <r>
    <x v="36"/>
    <n v="28218957.041597337"/>
  </r>
  <r>
    <x v="36"/>
    <n v="14960648.820299501"/>
  </r>
  <r>
    <x v="36"/>
    <n v="15992863.404326122"/>
  </r>
  <r>
    <x v="36"/>
    <n v="115062737.24292845"/>
  </r>
  <r>
    <x v="36"/>
    <n v="39268453.896838605"/>
  </r>
  <r>
    <x v="36"/>
    <n v="3606042.1031613974"/>
  </r>
  <r>
    <x v="36"/>
    <n v="13598192.347753743"/>
  </r>
  <r>
    <x v="36"/>
    <n v="27170860.377703827"/>
  </r>
  <r>
    <x v="36"/>
    <n v="8504312.9400998335"/>
  </r>
  <r>
    <x v="36"/>
    <n v="31703397.765391015"/>
  </r>
  <r>
    <x v="36"/>
    <n v="16449905.482529119"/>
  </r>
  <r>
    <x v="36"/>
    <n v="20050079.722129785"/>
  </r>
  <r>
    <x v="36"/>
    <n v="1760494.9101497503"/>
  </r>
  <r>
    <x v="36"/>
    <n v="27933.925124792015"/>
  </r>
  <r>
    <x v="36"/>
    <n v="7268789.960066556"/>
  </r>
  <r>
    <x v="36"/>
    <n v="870632.51247920131"/>
  </r>
  <r>
    <x v="36"/>
    <n v="6320271.7787021631"/>
  </r>
  <r>
    <x v="36"/>
    <n v="40205301.098169714"/>
  </r>
  <r>
    <x v="36"/>
    <n v="10149457.738768719"/>
  </r>
  <r>
    <x v="36"/>
    <n v="36093.327787021633"/>
  </r>
  <r>
    <x v="36"/>
    <n v="158196735.76372713"/>
  </r>
  <r>
    <x v="36"/>
    <n v="228747.65391014973"/>
  </r>
  <r>
    <x v="36"/>
    <n v="169261.58402662229"/>
  </r>
  <r>
    <x v="36"/>
    <n v="29399806.818635605"/>
  </r>
  <r>
    <x v="36"/>
    <n v="31827968.623960067"/>
  </r>
  <r>
    <x v="36"/>
    <n v="18356853.227953412"/>
  </r>
  <r>
    <x v="36"/>
    <n v="28623586.986688852"/>
  </r>
  <r>
    <x v="36"/>
    <n v="2619636.7188019967"/>
  </r>
  <r>
    <x v="36"/>
    <n v="92830.820299500832"/>
  </r>
  <r>
    <x v="36"/>
    <n v="276093.00998336106"/>
  </r>
  <r>
    <x v="36"/>
    <n v="449177.21131447586"/>
  </r>
  <r>
    <x v="36"/>
    <n v="11473003.750415973"/>
  </r>
  <r>
    <x v="36"/>
    <n v="9395086.8752079867"/>
  </r>
  <r>
    <x v="37"/>
    <n v="1061509189.3994027"/>
  </r>
  <r>
    <x v="37"/>
    <n v="187504431.27124628"/>
  </r>
  <r>
    <x v="37"/>
    <n v="219515543.7540049"/>
  </r>
  <r>
    <x v="37"/>
    <n v="872338886.94868314"/>
  </r>
  <r>
    <x v="37"/>
    <n v="1094054894.9421668"/>
  </r>
  <r>
    <x v="37"/>
    <n v="322355025.99619877"/>
  </r>
  <r>
    <x v="37"/>
    <n v="1073656041.6720066"/>
  </r>
  <r>
    <x v="37"/>
    <n v="544446268.39858818"/>
  </r>
  <r>
    <x v="37"/>
    <n v="1196448982.4083629"/>
  </r>
  <r>
    <x v="37"/>
    <n v="221077438.52240023"/>
  </r>
  <r>
    <x v="37"/>
    <n v="52067956.959000818"/>
  </r>
  <r>
    <x v="37"/>
    <n v="46327819.912571274"/>
  </r>
  <r>
    <x v="37"/>
    <n v="1536364765.1925061"/>
  </r>
  <r>
    <x v="37"/>
    <n v="317699473.45805049"/>
  </r>
  <r>
    <x v="37"/>
    <n v="655085705.52430093"/>
  </r>
  <r>
    <x v="37"/>
    <n v="1004124434.228618"/>
  </r>
  <r>
    <x v="37"/>
    <n v="282094653.34944338"/>
  </r>
  <r>
    <x v="37"/>
    <n v="656266102.3643769"/>
  </r>
  <r>
    <x v="37"/>
    <n v="769645889.51941359"/>
  </r>
  <r>
    <x v="37"/>
    <n v="1022777806.6022265"/>
  </r>
  <r>
    <x v="37"/>
    <n v="299430489.00733101"/>
  </r>
  <r>
    <x v="37"/>
    <n v="213235361.81265274"/>
  </r>
  <r>
    <x v="37"/>
    <n v="380620723.60629922"/>
  </r>
  <r>
    <x v="37"/>
    <n v="817808782.64621234"/>
  </r>
  <r>
    <x v="37"/>
    <n v="55335004.458865061"/>
  </r>
  <r>
    <x v="37"/>
    <n v="988044322.96388817"/>
  </r>
  <r>
    <x v="37"/>
    <n v="242800950.946511"/>
  </r>
  <r>
    <x v="37"/>
    <n v="9948020.1031767577"/>
  </r>
  <r>
    <x v="37"/>
    <n v="704354214.86179745"/>
  </r>
  <r>
    <x v="37"/>
    <n v="1571702757.3852837"/>
  </r>
  <r>
    <x v="37"/>
    <n v="510755467.45479232"/>
  </r>
  <r>
    <x v="37"/>
    <n v="199120336.22753191"/>
  </r>
  <r>
    <x v="37"/>
    <n v="1656555863.0844421"/>
  </r>
  <r>
    <x v="37"/>
    <n v="2167894.9329351075"/>
  </r>
  <r>
    <x v="37"/>
    <n v="67047000.180830851"/>
  </r>
  <r>
    <x v="37"/>
    <n v="124318274.89818084"/>
  </r>
  <r>
    <x v="37"/>
    <n v="54668530.69182732"/>
  </r>
  <r>
    <x v="37"/>
    <n v="438526012.1688841"/>
  </r>
  <r>
    <x v="37"/>
    <n v="184804358.44366008"/>
  </r>
  <r>
    <x v="37"/>
    <n v="98156006.762964979"/>
  </r>
  <r>
    <x v="37"/>
    <n v="8735037.7974477336"/>
  </r>
  <r>
    <x v="37"/>
    <n v="60228238.851479776"/>
  </r>
  <r>
    <x v="37"/>
    <n v="474264698.06896555"/>
  </r>
  <r>
    <x v="37"/>
    <n v="155971783.80342114"/>
  </r>
  <r>
    <x v="37"/>
    <n v="752548566.04561508"/>
  </r>
  <r>
    <x v="37"/>
    <n v="4081255.3032853655"/>
  </r>
  <r>
    <x v="37"/>
    <n v="211121182.24545208"/>
  </r>
  <r>
    <x v="37"/>
    <n v="7874670.8764594086"/>
  </r>
  <r>
    <x v="37"/>
    <n v="73690529.641596526"/>
  </r>
  <r>
    <x v="37"/>
    <n v="44336888.35894651"/>
  </r>
  <r>
    <x v="37"/>
    <n v="280886763.64919901"/>
  </r>
  <r>
    <x v="37"/>
    <n v="140747183.02579421"/>
  </r>
  <r>
    <x v="37"/>
    <n v="230454189.35921803"/>
  </r>
  <r>
    <x v="37"/>
    <n v="83572661.597610652"/>
  </r>
  <r>
    <x v="37"/>
    <n v="11635197.689926691"/>
  </r>
  <r>
    <x v="37"/>
    <n v="13637415.759978279"/>
  </r>
  <r>
    <x v="37"/>
    <n v="124974311.1235406"/>
  </r>
  <r>
    <x v="37"/>
    <n v="30635253.812109694"/>
  </r>
  <r>
    <x v="37"/>
    <n v="53535445.2381211"/>
  </r>
  <r>
    <x v="37"/>
    <n v="59361843.339668751"/>
  </r>
  <r>
    <x v="37"/>
    <n v="156440291.07792562"/>
  </r>
  <r>
    <x v="37"/>
    <n v="494447.617159924"/>
  </r>
  <r>
    <x v="37"/>
    <n v="381001823.77192509"/>
  </r>
  <r>
    <x v="37"/>
    <n v="167640310.27803421"/>
  </r>
  <r>
    <x v="37"/>
    <n v="609968795.82242739"/>
  </r>
  <r>
    <x v="37"/>
    <n v="275450864.09991854"/>
  </r>
  <r>
    <x v="37"/>
    <n v="50536246.163996741"/>
  </r>
  <r>
    <x v="37"/>
    <n v="477229036.97203368"/>
  </r>
  <r>
    <x v="37"/>
    <n v="58853071.293510728"/>
  </r>
  <r>
    <x v="37"/>
    <n v="430227931.60629922"/>
  </r>
  <r>
    <x v="37"/>
    <n v="508678332.02443665"/>
  </r>
  <r>
    <x v="37"/>
    <n v="33312814.514254685"/>
  </r>
  <r>
    <x v="37"/>
    <n v="368016506.38664132"/>
  </r>
  <r>
    <x v="37"/>
    <n v="32754915.046429545"/>
  </r>
  <r>
    <x v="37"/>
    <n v="34641561.92288895"/>
  </r>
  <r>
    <x v="37"/>
    <n v="27456232.439315777"/>
  </r>
  <r>
    <x v="37"/>
    <n v="387756953.01439047"/>
  </r>
  <r>
    <x v="37"/>
    <n v="12505787.112136846"/>
  </r>
  <r>
    <x v="37"/>
    <n v="70120074.974205807"/>
  </r>
  <r>
    <x v="37"/>
    <n v="1188844.3252783057"/>
  </r>
  <r>
    <x v="37"/>
    <n v="3961784.7922888952"/>
  </r>
  <r>
    <x v="37"/>
    <n v="180755885.00135759"/>
  </r>
  <r>
    <x v="37"/>
    <n v="1135278.1205538963"/>
  </r>
  <r>
    <x v="37"/>
    <n v="127971306.34374152"/>
  </r>
  <r>
    <x v="37"/>
    <n v="53642352.663046435"/>
  </r>
  <r>
    <x v="37"/>
    <n v="37067276.689655177"/>
  </r>
  <r>
    <x v="37"/>
    <n v="77313210.550638065"/>
  </r>
  <r>
    <x v="37"/>
    <n v="224262622.73092589"/>
  </r>
  <r>
    <x v="37"/>
    <n v="76595595.688297585"/>
  </r>
  <r>
    <x v="37"/>
    <n v="2425958.3964159652"/>
  </r>
  <r>
    <x v="37"/>
    <n v="18303.29894108064"/>
  </r>
  <r>
    <x v="37"/>
    <n v="176926387.3798534"/>
  </r>
  <r>
    <x v="37"/>
    <n v="3391481.3434699974"/>
  </r>
  <r>
    <x v="37"/>
    <n v="70846885.612815648"/>
  </r>
  <r>
    <x v="37"/>
    <n v="15850429.412435515"/>
  </r>
  <r>
    <x v="37"/>
    <n v="24833057.084442031"/>
  </r>
  <r>
    <x v="37"/>
    <n v="24531198.705403205"/>
  </r>
  <r>
    <x v="37"/>
    <n v="1286265272.7988055"/>
  </r>
  <r>
    <x v="37"/>
    <n v="105554461.22671735"/>
  </r>
  <r>
    <x v="37"/>
    <n v="68370298.240564764"/>
  </r>
  <r>
    <x v="37"/>
    <n v="20352824.668476786"/>
  </r>
  <r>
    <x v="37"/>
    <n v="19750314.871572088"/>
  </r>
  <r>
    <x v="37"/>
    <n v="270698204.01520503"/>
  </r>
  <r>
    <x v="37"/>
    <n v="3911537.4200380128"/>
  </r>
  <r>
    <x v="37"/>
    <n v="22085788.470268805"/>
  </r>
  <r>
    <x v="37"/>
    <n v="283379374.64295411"/>
  </r>
  <r>
    <x v="37"/>
    <n v="174707765.27341843"/>
  </r>
  <r>
    <x v="37"/>
    <n v="52439622.690741248"/>
  </r>
  <r>
    <x v="37"/>
    <n v="19988165.775183275"/>
  </r>
  <r>
    <x v="37"/>
    <n v="6230483.9788216129"/>
  </r>
  <r>
    <x v="37"/>
    <n v="78100964.64892751"/>
  </r>
  <r>
    <x v="37"/>
    <n v="51810761.115395062"/>
  </r>
  <r>
    <x v="37"/>
    <n v="11800862.12272604"/>
  </r>
  <r>
    <x v="37"/>
    <n v="5098446.3812109698"/>
  </r>
  <r>
    <x v="37"/>
    <n v="23118225.046429541"/>
  </r>
  <r>
    <x v="37"/>
    <n v="3182025.7241379311"/>
  </r>
  <r>
    <x v="37"/>
    <n v="5713743.0057018735"/>
  </r>
  <r>
    <x v="37"/>
    <n v="4263723.9668748304"/>
  </r>
  <r>
    <x v="37"/>
    <n v="224504503.46782514"/>
  </r>
  <r>
    <x v="37"/>
    <n v="5434594.3904425744"/>
  </r>
  <r>
    <x v="37"/>
    <n v="254861248.81401032"/>
  </r>
  <r>
    <x v="37"/>
    <n v="1358703.9114852024"/>
  </r>
  <r>
    <x v="37"/>
    <n v="2047452.389356503"/>
  </r>
  <r>
    <x v="37"/>
    <n v="120499864.91175672"/>
  </r>
  <r>
    <x v="37"/>
    <n v="1819424.9812652729"/>
  </r>
  <r>
    <x v="37"/>
    <n v="56132089.821341299"/>
  </r>
  <r>
    <x v="37"/>
    <n v="103270245.56611459"/>
  </r>
  <r>
    <x v="37"/>
    <n v="348872.686396959"/>
  </r>
  <r>
    <x v="37"/>
    <n v="2361237.4341569375"/>
  </r>
  <r>
    <x v="37"/>
    <n v="4271131.0540320389"/>
  </r>
  <r>
    <x v="37"/>
    <n v="4801117.5248438772"/>
  </r>
  <r>
    <x v="37"/>
    <n v="152991408.8487646"/>
  </r>
  <r>
    <x v="37"/>
    <n v="1785893.5862068967"/>
  </r>
  <r>
    <x v="37"/>
    <n v="42491626.204724409"/>
  </r>
  <r>
    <x v="37"/>
    <n v="15282702.720065165"/>
  </r>
  <r>
    <x v="37"/>
    <n v="32508194.034754276"/>
  </r>
  <r>
    <x v="37"/>
    <n v="473030.58213412983"/>
  </r>
  <r>
    <x v="37"/>
    <n v="2254137.3429269618"/>
  </r>
  <r>
    <x v="37"/>
    <n v="29030585.881075211"/>
  </r>
  <r>
    <x v="37"/>
    <n v="2328092.614716264"/>
  </r>
  <r>
    <x v="37"/>
    <n v="18036661.205538962"/>
  </r>
  <r>
    <x v="37"/>
    <n v="69196660.180287808"/>
  </r>
  <r>
    <x v="37"/>
    <n v="40916546.846049421"/>
  </r>
  <r>
    <x v="37"/>
    <n v="1487469.6394243825"/>
  </r>
  <r>
    <x v="37"/>
    <n v="11441331.882161282"/>
  </r>
  <r>
    <x v="37"/>
    <n v="10570118.469725767"/>
  </r>
  <r>
    <x v="37"/>
    <n v="4994223.8544664681"/>
  </r>
  <r>
    <x v="37"/>
    <n v="11435886.262286181"/>
  </r>
  <r>
    <x v="37"/>
    <n v="315921018.03421128"/>
  </r>
  <r>
    <x v="37"/>
    <n v="6247551.7273961445"/>
  </r>
  <r>
    <x v="37"/>
    <n v="3170070.4691827316"/>
  </r>
  <r>
    <x v="37"/>
    <n v="107213130.41542222"/>
  </r>
  <r>
    <x v="37"/>
    <n v="4743975.1849036114"/>
  </r>
  <r>
    <x v="37"/>
    <n v="295473.04480043444"/>
  </r>
  <r>
    <x v="37"/>
    <n v="245100807.38202554"/>
  </r>
  <r>
    <x v="37"/>
    <n v="312667.58023350529"/>
  </r>
  <r>
    <x v="37"/>
    <n v="4084421.2457235949"/>
  </r>
  <r>
    <x v="37"/>
    <n v="6345546.781971219"/>
  </r>
  <r>
    <x v="37"/>
    <n v="75631730.914471895"/>
  </r>
  <r>
    <x v="37"/>
    <n v="16191253.619332068"/>
  </r>
  <r>
    <x v="37"/>
    <n v="82732732.221015483"/>
  </r>
  <r>
    <x v="37"/>
    <n v="51071507.962530546"/>
  </r>
  <r>
    <x v="37"/>
    <n v="5565123.94732555"/>
  </r>
  <r>
    <x v="37"/>
    <n v="77746487.237578064"/>
  </r>
  <r>
    <x v="37"/>
    <n v="13017007.88487646"/>
  </r>
  <r>
    <x v="37"/>
    <n v="7984595.0828129249"/>
  </r>
  <r>
    <x v="37"/>
    <n v="74991733.226717353"/>
  </r>
  <r>
    <x v="37"/>
    <n v="9200684.9095845781"/>
  </r>
  <r>
    <x v="37"/>
    <n v="6267265.8408905789"/>
  </r>
  <r>
    <x v="37"/>
    <n v="31822561.778984524"/>
  </r>
  <r>
    <x v="37"/>
    <n v="43274221.818083085"/>
  </r>
  <r>
    <x v="37"/>
    <n v="49895566.064621232"/>
  </r>
  <r>
    <x v="37"/>
    <n v="5135312.7678522943"/>
  </r>
  <r>
    <x v="37"/>
    <n v="8358442.2943252791"/>
  </r>
  <r>
    <x v="37"/>
    <n v="604876.48493076302"/>
  </r>
  <r>
    <x v="37"/>
    <n v="14993349.005701873"/>
  </r>
  <r>
    <x v="37"/>
    <n v="2606091.4471897911"/>
  </r>
  <r>
    <x v="37"/>
    <n v="162287710.93782243"/>
  </r>
  <r>
    <x v="37"/>
    <n v="4880041.1012761341"/>
  </r>
  <r>
    <x v="37"/>
    <n v="155907663.21422753"/>
  </r>
  <r>
    <x v="37"/>
    <n v="9229823.5128970947"/>
  </r>
  <r>
    <x v="37"/>
    <n v="29171649.934292696"/>
  </r>
  <r>
    <x v="37"/>
    <n v="41154.76568015205"/>
  </r>
  <r>
    <x v="37"/>
    <n v="8903193.2191148531"/>
  </r>
  <r>
    <x v="37"/>
    <n v="1206723.7583491718"/>
  </r>
  <r>
    <x v="37"/>
    <n v="1655940.7852294326"/>
  </r>
  <r>
    <x v="37"/>
    <n v="12575287.441759435"/>
  </r>
  <r>
    <x v="37"/>
    <n v="9576595.515069237"/>
  </r>
  <r>
    <x v="37"/>
    <n v="3037395.4797719251"/>
  </r>
  <r>
    <x v="37"/>
    <n v="23636235.131143089"/>
  </r>
  <r>
    <x v="37"/>
    <n v="3210.6907412435517"/>
  </r>
  <r>
    <x v="37"/>
    <n v="17911.751289709478"/>
  </r>
  <r>
    <x v="37"/>
    <n v="4149471.6052131415"/>
  </r>
  <r>
    <x v="37"/>
    <n v="4129869.3624762422"/>
  </r>
  <r>
    <x v="37"/>
    <n v="10860733.837632366"/>
  </r>
  <r>
    <x v="37"/>
    <n v="479469.36573445564"/>
  </r>
  <r>
    <x v="37"/>
    <n v="10543193.66440402"/>
  </r>
  <r>
    <x v="37"/>
    <n v="2869304.6945424927"/>
  </r>
  <r>
    <x v="37"/>
    <n v="37133981.493347816"/>
  </r>
  <r>
    <x v="37"/>
    <n v="135965197.88650557"/>
  </r>
  <r>
    <x v="38"/>
    <n v="425064100.37476814"/>
  </r>
  <r>
    <x v="38"/>
    <n v="2485393838.8051949"/>
  </r>
  <r>
    <x v="38"/>
    <n v="954270308.97217071"/>
  </r>
  <r>
    <x v="38"/>
    <n v="1106464438.6753247"/>
  </r>
  <r>
    <x v="38"/>
    <n v="1635118876.3302412"/>
  </r>
  <r>
    <x v="38"/>
    <n v="97359436.608534321"/>
  </r>
  <r>
    <x v="38"/>
    <n v="118477884.07792208"/>
  </r>
  <r>
    <x v="38"/>
    <n v="1393524618.6345084"/>
  </r>
  <r>
    <x v="38"/>
    <n v="707258739.95176256"/>
  </r>
  <r>
    <x v="38"/>
    <n v="455665498.09647495"/>
  </r>
  <r>
    <x v="38"/>
    <n v="960563892.93506503"/>
  </r>
  <r>
    <x v="38"/>
    <n v="1038737827.0018554"/>
  </r>
  <r>
    <x v="38"/>
    <n v="390401181.86270875"/>
  </r>
  <r>
    <x v="38"/>
    <n v="289433461.02411878"/>
  </r>
  <r>
    <x v="38"/>
    <n v="755526691.84786642"/>
  </r>
  <r>
    <x v="38"/>
    <n v="113344277.71057515"/>
  </r>
  <r>
    <x v="38"/>
    <n v="194795093.94434139"/>
  </r>
  <r>
    <x v="38"/>
    <n v="31495720.274582561"/>
  </r>
  <r>
    <x v="38"/>
    <n v="476758485.67346942"/>
  </r>
  <r>
    <x v="38"/>
    <n v="33204110.237476811"/>
  </r>
  <r>
    <x v="38"/>
    <n v="2491593.1836734693"/>
  </r>
  <r>
    <x v="38"/>
    <n v="97686999.606679037"/>
  </r>
  <r>
    <x v="38"/>
    <n v="52260442.319109462"/>
  </r>
  <r>
    <x v="38"/>
    <n v="183911878.73098332"/>
  </r>
  <r>
    <x v="38"/>
    <n v="529253280.82374769"/>
  </r>
  <r>
    <x v="38"/>
    <n v="480026483.63265306"/>
  </r>
  <r>
    <x v="38"/>
    <n v="60137314.174397036"/>
  </r>
  <r>
    <x v="38"/>
    <n v="146277839.432282"/>
  </r>
  <r>
    <x v="38"/>
    <n v="1590064856.3710575"/>
  </r>
  <r>
    <x v="38"/>
    <n v="17408573.621521335"/>
  </r>
  <r>
    <x v="38"/>
    <n v="361239400.73098332"/>
  </r>
  <r>
    <x v="38"/>
    <n v="9636602.6382189244"/>
  </r>
  <r>
    <x v="38"/>
    <n v="116383736.03710575"/>
  </r>
  <r>
    <x v="38"/>
    <n v="643394611.02411878"/>
  </r>
  <r>
    <x v="38"/>
    <n v="1887018.1113172544"/>
  </r>
  <r>
    <x v="38"/>
    <n v="92018337.517625242"/>
  </r>
  <r>
    <x v="38"/>
    <n v="451354445.36549169"/>
  </r>
  <r>
    <x v="38"/>
    <n v="310152451.60296845"/>
  </r>
  <r>
    <x v="38"/>
    <n v="1510193414.9499073"/>
  </r>
  <r>
    <x v="38"/>
    <n v="166298321.61038962"/>
  </r>
  <r>
    <x v="38"/>
    <n v="3739464.0111317257"/>
  </r>
  <r>
    <x v="38"/>
    <n v="293772.1892393321"/>
  </r>
  <r>
    <x v="38"/>
    <n v="443545098.10018557"/>
  </r>
  <r>
    <x v="38"/>
    <n v="119200.29684601114"/>
  </r>
  <r>
    <x v="38"/>
    <n v="231023567.1205937"/>
  </r>
  <r>
    <x v="38"/>
    <n v="2459951.2319109463"/>
  </r>
  <r>
    <x v="38"/>
    <n v="145533063.26159555"/>
  </r>
  <r>
    <x v="38"/>
    <n v="142786844.46011132"/>
  </r>
  <r>
    <x v="38"/>
    <n v="12919221.562152134"/>
  </r>
  <r>
    <x v="38"/>
    <n v="94800424.397031546"/>
  </r>
  <r>
    <x v="38"/>
    <n v="42387461.755102046"/>
  </r>
  <r>
    <x v="38"/>
    <n v="38685160.474953622"/>
  </r>
  <r>
    <x v="38"/>
    <n v="78064720.92022264"/>
  </r>
  <r>
    <x v="38"/>
    <n v="794574692.49350655"/>
  </r>
  <r>
    <x v="38"/>
    <n v="38434485.551020414"/>
  </r>
  <r>
    <x v="38"/>
    <n v="212100337.99257886"/>
  </r>
  <r>
    <x v="38"/>
    <n v="203836.87569573286"/>
  </r>
  <r>
    <x v="38"/>
    <n v="104947035.40630798"/>
  </r>
  <r>
    <x v="38"/>
    <n v="20186157.729128014"/>
  </r>
  <r>
    <x v="38"/>
    <n v="78160890.467532471"/>
  </r>
  <r>
    <x v="38"/>
    <n v="72734764.09647496"/>
  </r>
  <r>
    <x v="38"/>
    <n v="80465404.463821903"/>
  </r>
  <r>
    <x v="38"/>
    <n v="424124632.40816331"/>
  </r>
  <r>
    <x v="38"/>
    <n v="9322142.6938775517"/>
  </r>
  <r>
    <x v="38"/>
    <n v="567839012.67161417"/>
  </r>
  <r>
    <x v="38"/>
    <n v="92304380.615955472"/>
  </r>
  <r>
    <x v="38"/>
    <n v="641361388.11873841"/>
  </r>
  <r>
    <x v="38"/>
    <n v="80456266.66419296"/>
  </r>
  <r>
    <x v="38"/>
    <n v="426490588.43042672"/>
  </r>
  <r>
    <x v="38"/>
    <n v="81841990.742115036"/>
  </r>
  <r>
    <x v="38"/>
    <n v="91413740.604823753"/>
  </r>
  <r>
    <x v="38"/>
    <n v="20271185.009276439"/>
  </r>
  <r>
    <x v="38"/>
    <n v="56679363.795918368"/>
  </r>
  <r>
    <x v="38"/>
    <n v="642259501.2022264"/>
  </r>
  <r>
    <x v="38"/>
    <n v="50545881.21706865"/>
  </r>
  <r>
    <x v="38"/>
    <n v="333249768.38961041"/>
  </r>
  <r>
    <x v="38"/>
    <n v="42667639.480519481"/>
  </r>
  <r>
    <x v="38"/>
    <n v="101764120.54174398"/>
  </r>
  <r>
    <x v="38"/>
    <n v="349659868.44155848"/>
  </r>
  <r>
    <x v="38"/>
    <n v="128267986.21892394"/>
  </r>
  <r>
    <x v="38"/>
    <n v="259920577.7476809"/>
  </r>
  <r>
    <x v="38"/>
    <n v="519351510.9128015"/>
  </r>
  <r>
    <x v="38"/>
    <n v="23267552.137291282"/>
  </r>
  <r>
    <x v="38"/>
    <n v="11287896.823747681"/>
  </r>
  <r>
    <x v="38"/>
    <n v="11320721.799628943"/>
  </r>
  <r>
    <x v="38"/>
    <n v="92196648.979591846"/>
  </r>
  <r>
    <x v="38"/>
    <n v="9194903.8998144716"/>
  </r>
  <r>
    <x v="38"/>
    <n v="91562471.61038962"/>
  </r>
  <r>
    <x v="38"/>
    <n v="9704163.6289424859"/>
  </r>
  <r>
    <x v="38"/>
    <n v="114078858.03339519"/>
  </r>
  <r>
    <x v="38"/>
    <n v="37661574.033395179"/>
  </r>
  <r>
    <x v="38"/>
    <n v="65422717.70315399"/>
  </r>
  <r>
    <x v="38"/>
    <n v="2588132.8051948054"/>
  </r>
  <r>
    <x v="38"/>
    <n v="12645432.166975882"/>
  </r>
  <r>
    <x v="38"/>
    <n v="21369782.46011132"/>
  </r>
  <r>
    <x v="38"/>
    <n v="82507541.910946205"/>
  </r>
  <r>
    <x v="38"/>
    <n v="6075270.5120593691"/>
  </r>
  <r>
    <x v="38"/>
    <n v="15947233.068645641"/>
  </r>
  <r>
    <x v="38"/>
    <n v="1199631.3506493508"/>
  </r>
  <r>
    <x v="38"/>
    <n v="22632897.918367349"/>
  </r>
  <r>
    <x v="38"/>
    <n v="114710175.51762524"/>
  </r>
  <r>
    <x v="38"/>
    <n v="16154140.953617811"/>
  </r>
  <r>
    <x v="38"/>
    <n v="62777385.985157706"/>
  </r>
  <r>
    <x v="38"/>
    <n v="180188.52690166977"/>
  </r>
  <r>
    <x v="38"/>
    <n v="297777.48423005565"/>
  </r>
  <r>
    <x v="38"/>
    <n v="126720918.27829315"/>
  </r>
  <r>
    <x v="38"/>
    <n v="886675.97031539888"/>
  </r>
  <r>
    <x v="38"/>
    <n v="22047573.985157702"/>
  </r>
  <r>
    <x v="38"/>
    <n v="353002443.02782935"/>
  </r>
  <r>
    <x v="38"/>
    <n v="49100924.638218924"/>
  </r>
  <r>
    <x v="38"/>
    <n v="49920437.599257886"/>
  </r>
  <r>
    <x v="38"/>
    <n v="24683405.109461967"/>
  </r>
  <r>
    <x v="38"/>
    <n v="115670286.34508349"/>
  </r>
  <r>
    <x v="38"/>
    <n v="119155640.41558442"/>
  </r>
  <r>
    <x v="38"/>
    <n v="13921631.265306123"/>
  </r>
  <r>
    <x v="38"/>
    <n v="110712751.58070502"/>
  </r>
  <r>
    <x v="38"/>
    <n v="50993.799628942492"/>
  </r>
  <r>
    <x v="38"/>
    <n v="5054577.929499073"/>
  </r>
  <r>
    <x v="38"/>
    <n v="160983330.3450835"/>
  </r>
  <r>
    <x v="38"/>
    <n v="591414.99072356219"/>
  </r>
  <r>
    <x v="38"/>
    <n v="75804960.423005566"/>
  </r>
  <r>
    <x v="38"/>
    <n v="25863730.71985158"/>
  </r>
  <r>
    <x v="38"/>
    <n v="79911654.534322828"/>
  </r>
  <r>
    <x v="38"/>
    <n v="4950589.5027829316"/>
  </r>
  <r>
    <x v="38"/>
    <n v="159584606.34879407"/>
  </r>
  <r>
    <x v="38"/>
    <n v="5310648.6567717995"/>
  </r>
  <r>
    <x v="38"/>
    <n v="7780475.410018553"/>
  </r>
  <r>
    <x v="38"/>
    <n v="239934735.72912803"/>
  </r>
  <r>
    <x v="38"/>
    <n v="6771678.589981447"/>
  </r>
  <r>
    <x v="38"/>
    <n v="75916.174397031544"/>
  </r>
  <r>
    <x v="38"/>
    <n v="1789189.9035250465"/>
  </r>
  <r>
    <x v="38"/>
    <n v="203705333.1205937"/>
  </r>
  <r>
    <x v="38"/>
    <n v="14208556.474953618"/>
  </r>
  <r>
    <x v="38"/>
    <n v="5146647.5398886828"/>
  </r>
  <r>
    <x v="38"/>
    <n v="15096796.463821894"/>
  </r>
  <r>
    <x v="38"/>
    <n v="17343256.129870132"/>
  </r>
  <r>
    <x v="38"/>
    <n v="14382031.491651207"/>
  </r>
  <r>
    <x v="38"/>
    <n v="192890564.64935067"/>
  </r>
  <r>
    <x v="38"/>
    <n v="369915214.27458256"/>
  </r>
  <r>
    <x v="38"/>
    <n v="4030007.4545454546"/>
  </r>
  <r>
    <x v="38"/>
    <n v="21671056.842300557"/>
  </r>
  <r>
    <x v="38"/>
    <n v="19870031.844155844"/>
  </r>
  <r>
    <x v="38"/>
    <n v="47024784.044526905"/>
  </r>
  <r>
    <x v="38"/>
    <n v="40948415.443413734"/>
  </r>
  <r>
    <x v="38"/>
    <n v="2900390.5046382193"/>
  </r>
  <r>
    <x v="38"/>
    <n v="1157486.5714285716"/>
  </r>
  <r>
    <x v="38"/>
    <n v="15848265.517625233"/>
  </r>
  <r>
    <x v="38"/>
    <n v="5610368.7272727275"/>
  </r>
  <r>
    <x v="38"/>
    <n v="2642303.176252319"/>
  </r>
  <r>
    <x v="38"/>
    <n v="13348912.90909091"/>
  </r>
  <r>
    <x v="38"/>
    <n v="3136516.0519480519"/>
  </r>
  <r>
    <x v="38"/>
    <n v="19444047.306122448"/>
  </r>
  <r>
    <x v="38"/>
    <n v="211077067.02411875"/>
  </r>
  <r>
    <x v="38"/>
    <n v="1653244.0519480521"/>
  </r>
  <r>
    <x v="38"/>
    <n v="33375175.525046382"/>
  </r>
  <r>
    <x v="38"/>
    <n v="18972627.361781076"/>
  </r>
  <r>
    <x v="38"/>
    <n v="125104349.18738405"/>
  </r>
  <r>
    <x v="38"/>
    <n v="443304.01113172545"/>
  </r>
  <r>
    <x v="38"/>
    <n v="259707286.38589981"/>
  </r>
  <r>
    <x v="38"/>
    <n v="22035710.983302414"/>
  </r>
  <r>
    <x v="38"/>
    <n v="4750548.0111317253"/>
  </r>
  <r>
    <x v="38"/>
    <n v="87718588.430426717"/>
  </r>
  <r>
    <x v="38"/>
    <n v="56620643.33209648"/>
  </r>
  <r>
    <x v="38"/>
    <n v="8643294.3339517638"/>
  </r>
  <r>
    <x v="38"/>
    <n v="52194451.413729131"/>
  </r>
  <r>
    <x v="38"/>
    <n v="24991010.79406308"/>
  </r>
  <r>
    <x v="38"/>
    <n v="294660.36734693882"/>
  </r>
  <r>
    <x v="38"/>
    <n v="621837220.35250461"/>
  </r>
  <r>
    <x v="38"/>
    <n v="17318299.781076066"/>
  </r>
  <r>
    <x v="38"/>
    <n v="53411522.359925792"/>
  </r>
  <r>
    <x v="38"/>
    <n v="69253972.252319112"/>
  </r>
  <r>
    <x v="38"/>
    <n v="6192570.6901669763"/>
  </r>
  <r>
    <x v="38"/>
    <n v="5473648.7532467535"/>
  </r>
  <r>
    <x v="38"/>
    <n v="5579082.2894248608"/>
  </r>
  <r>
    <x v="38"/>
    <n v="7514610.4564007428"/>
  </r>
  <r>
    <x v="38"/>
    <n v="1697817.9740259741"/>
  </r>
  <r>
    <x v="38"/>
    <n v="158918.35992578851"/>
  </r>
  <r>
    <x v="38"/>
    <n v="38374130.693877555"/>
  </r>
  <r>
    <x v="38"/>
    <n v="14252.103896103898"/>
  </r>
  <r>
    <x v="38"/>
    <n v="39345.562152133585"/>
  </r>
  <r>
    <x v="38"/>
    <n v="4036070.6048237476"/>
  </r>
  <r>
    <x v="38"/>
    <n v="8344.2634508348801"/>
  </r>
  <r>
    <x v="38"/>
    <n v="3171725.2764378479"/>
  </r>
  <r>
    <x v="38"/>
    <n v="73418816.54916513"/>
  </r>
  <r>
    <x v="38"/>
    <n v="29631324.011131726"/>
  </r>
  <r>
    <x v="38"/>
    <n v="25214411.855287571"/>
  </r>
  <r>
    <x v="38"/>
    <n v="66277032.200371064"/>
  </r>
  <r>
    <x v="38"/>
    <n v="104454211.82560298"/>
  </r>
  <r>
    <x v="38"/>
    <n v="1065569.8441558443"/>
  </r>
  <r>
    <x v="38"/>
    <n v="140455830.72356215"/>
  </r>
  <r>
    <x v="38"/>
    <n v="13522882.975881262"/>
  </r>
  <r>
    <x v="38"/>
    <n v="12513384.834879408"/>
  </r>
  <r>
    <x v="38"/>
    <n v="48684.779220779223"/>
  </r>
  <r>
    <x v="38"/>
    <n v="1168042.7866419295"/>
  </r>
  <r>
    <x v="38"/>
    <n v="113231036.21521336"/>
  </r>
  <r>
    <x v="38"/>
    <n v="16789592.348794065"/>
  </r>
  <r>
    <x v="38"/>
    <n v="40896637.814471245"/>
  </r>
  <r>
    <x v="38"/>
    <n v="10642887.807050094"/>
  </r>
  <r>
    <x v="38"/>
    <n v="25508091.829313546"/>
  </r>
  <r>
    <x v="38"/>
    <n v="2732233.6363636367"/>
  </r>
  <r>
    <x v="39"/>
    <n v="57164086.322530262"/>
  </r>
  <r>
    <x v="39"/>
    <n v="446378243.34556818"/>
  </r>
  <r>
    <x v="39"/>
    <n v="3333843831.7282314"/>
  </r>
  <r>
    <x v="39"/>
    <n v="48636461.065208904"/>
  </r>
  <r>
    <x v="39"/>
    <n v="258128428.39828193"/>
  </r>
  <r>
    <x v="39"/>
    <n v="185565505.27294028"/>
  </r>
  <r>
    <x v="39"/>
    <n v="18263697.124560717"/>
  </r>
  <r>
    <x v="39"/>
    <n v="1280418716.6106989"/>
  </r>
  <r>
    <x v="39"/>
    <n v="182563905.57907069"/>
  </r>
  <r>
    <x v="39"/>
    <n v="308546419.68293637"/>
  </r>
  <r>
    <x v="39"/>
    <n v="390028890.86606795"/>
  </r>
  <r>
    <x v="39"/>
    <n v="371268348.16243654"/>
  </r>
  <r>
    <x v="39"/>
    <n v="904584836.24365485"/>
  </r>
  <r>
    <x v="39"/>
    <n v="1344814131.4111676"/>
  </r>
  <r>
    <x v="39"/>
    <n v="83130300.921515033"/>
  </r>
  <r>
    <x v="39"/>
    <n v="1348943476.6856697"/>
  </r>
  <r>
    <x v="39"/>
    <n v="107654235.18156971"/>
  </r>
  <r>
    <x v="39"/>
    <n v="436136467.82975399"/>
  </r>
  <r>
    <x v="39"/>
    <n v="563795600.09996092"/>
  </r>
  <r>
    <x v="39"/>
    <n v="458364374.50527138"/>
  </r>
  <r>
    <x v="39"/>
    <n v="1284953479.7454121"/>
  </r>
  <r>
    <x v="39"/>
    <n v="268743091.3393206"/>
  </r>
  <r>
    <x v="39"/>
    <n v="1154603.4189769621"/>
  </r>
  <r>
    <x v="39"/>
    <n v="21597862.330339711"/>
  </r>
  <r>
    <x v="39"/>
    <n v="953448741.02459979"/>
  </r>
  <r>
    <x v="39"/>
    <n v="482624216.02342838"/>
  </r>
  <r>
    <x v="39"/>
    <n v="304109073.86177278"/>
  </r>
  <r>
    <x v="39"/>
    <n v="68661988.053104267"/>
  </r>
  <r>
    <x v="39"/>
    <n v="65622515.434595861"/>
  </r>
  <r>
    <x v="39"/>
    <n v="311181600.6185084"/>
  </r>
  <r>
    <x v="39"/>
    <n v="283463050.60523236"/>
  </r>
  <r>
    <x v="39"/>
    <n v="206727435.70167905"/>
  </r>
  <r>
    <x v="39"/>
    <n v="29744912.363920346"/>
  </r>
  <r>
    <x v="39"/>
    <n v="142628427.18469349"/>
  </r>
  <r>
    <x v="39"/>
    <n v="294354184.70441234"/>
  </r>
  <r>
    <x v="39"/>
    <n v="12167258.600546662"/>
  </r>
  <r>
    <x v="39"/>
    <n v="12022988.737212026"/>
  </r>
  <r>
    <x v="39"/>
    <n v="1991042785.6930888"/>
  </r>
  <r>
    <x v="39"/>
    <n v="1252135081.8258493"/>
  </r>
  <r>
    <x v="39"/>
    <n v="397660.94181960175"/>
  </r>
  <r>
    <x v="39"/>
    <n v="460719883.31745416"/>
  </r>
  <r>
    <x v="39"/>
    <n v="232599461.36196798"/>
  </r>
  <r>
    <x v="39"/>
    <n v="187772003.55173761"/>
  </r>
  <r>
    <x v="39"/>
    <n v="37690564.957438499"/>
  </r>
  <r>
    <x v="39"/>
    <n v="12064222.317844592"/>
  </r>
  <r>
    <x v="39"/>
    <n v="1279187933.5556424"/>
  </r>
  <r>
    <x v="39"/>
    <n v="146355852.30300665"/>
  </r>
  <r>
    <x v="39"/>
    <n v="64202602.525575951"/>
  </r>
  <r>
    <x v="39"/>
    <n v="174780302.1491605"/>
  </r>
  <r>
    <x v="39"/>
    <n v="302567129.81335419"/>
  </r>
  <r>
    <x v="39"/>
    <n v="300841841.72120267"/>
  </r>
  <r>
    <x v="39"/>
    <n v="1728028972.8684108"/>
  </r>
  <r>
    <x v="39"/>
    <n v="39199812.921515033"/>
  </r>
  <r>
    <x v="39"/>
    <n v="151899114.93322921"/>
  </r>
  <r>
    <x v="39"/>
    <n v="158536530.88481063"/>
  </r>
  <r>
    <x v="39"/>
    <n v="132325510.37251075"/>
  </r>
  <r>
    <x v="39"/>
    <n v="72821058.449043348"/>
  </r>
  <r>
    <x v="39"/>
    <n v="109075685.41194846"/>
  </r>
  <r>
    <x v="39"/>
    <n v="91071102.014837965"/>
  </r>
  <r>
    <x v="39"/>
    <n v="109092729.41975792"/>
  </r>
  <r>
    <x v="39"/>
    <n v="275588796.45919561"/>
  </r>
  <r>
    <x v="39"/>
    <n v="109031064.9574385"/>
  </r>
  <r>
    <x v="39"/>
    <n v="26678549.730573997"/>
  </r>
  <r>
    <x v="39"/>
    <n v="242853355.49863335"/>
  </r>
  <r>
    <x v="39"/>
    <n v="11836922.800468568"/>
  </r>
  <r>
    <x v="39"/>
    <n v="80752126.748926207"/>
  </r>
  <r>
    <x v="39"/>
    <n v="626468532.12182748"/>
  </r>
  <r>
    <x v="39"/>
    <n v="517113552.36235845"/>
  </r>
  <r>
    <x v="39"/>
    <n v="17225890.802030459"/>
  </r>
  <r>
    <x v="39"/>
    <n v="586005557.05896139"/>
  </r>
  <r>
    <x v="39"/>
    <n v="5527003.9672003128"/>
  </r>
  <r>
    <x v="39"/>
    <n v="512501579.94377196"/>
  </r>
  <r>
    <x v="39"/>
    <n v="146741183.68918392"/>
  </r>
  <r>
    <x v="39"/>
    <n v="10497415.373682156"/>
  </r>
  <r>
    <x v="39"/>
    <n v="124589176.59508005"/>
  </r>
  <r>
    <x v="39"/>
    <n v="43616263.089418195"/>
  </r>
  <r>
    <x v="39"/>
    <n v="176127031.41116753"/>
  </r>
  <r>
    <x v="39"/>
    <n v="86061745.133932069"/>
  </r>
  <r>
    <x v="39"/>
    <n v="134805476.67005077"/>
  </r>
  <r>
    <x v="39"/>
    <n v="56705186.363139398"/>
  </r>
  <r>
    <x v="39"/>
    <n v="2877137.4416243657"/>
  </r>
  <r>
    <x v="39"/>
    <n v="76985421.282311603"/>
  </r>
  <r>
    <x v="39"/>
    <n v="230547516.31550178"/>
  </r>
  <r>
    <x v="39"/>
    <n v="1861109.8383443968"/>
  </r>
  <r>
    <x v="39"/>
    <n v="385365.94611479895"/>
  </r>
  <r>
    <x v="39"/>
    <n v="229175893.17297933"/>
  </r>
  <r>
    <x v="39"/>
    <n v="53516747.304958999"/>
  </r>
  <r>
    <x v="39"/>
    <n v="2703068.5700898087"/>
  </r>
  <r>
    <x v="39"/>
    <n v="2048757.1901600938"/>
  </r>
  <r>
    <x v="39"/>
    <n v="27500959.454900432"/>
  </r>
  <r>
    <x v="39"/>
    <n v="421017049.3135494"/>
  </r>
  <r>
    <x v="39"/>
    <n v="113233893.00117142"/>
  </r>
  <r>
    <x v="39"/>
    <n v="26925.766497461929"/>
  </r>
  <r>
    <x v="39"/>
    <n v="25455437.78992581"/>
  </r>
  <r>
    <x v="39"/>
    <n v="5427597.6696602888"/>
  </r>
  <r>
    <x v="39"/>
    <n v="19043755.433033973"/>
  </r>
  <r>
    <x v="39"/>
    <n v="1642383.5689183914"/>
  </r>
  <r>
    <x v="39"/>
    <n v="38601001.226083562"/>
  </r>
  <r>
    <x v="39"/>
    <n v="40240622.383443967"/>
  </r>
  <r>
    <x v="39"/>
    <n v="21566224.495119095"/>
  </r>
  <r>
    <x v="39"/>
    <n v="13139155.547051933"/>
  </r>
  <r>
    <x v="39"/>
    <n v="210155364.40140572"/>
  </r>
  <r>
    <x v="39"/>
    <n v="214884394.90355331"/>
  </r>
  <r>
    <x v="39"/>
    <n v="10982422.386567747"/>
  </r>
  <r>
    <x v="39"/>
    <n v="58145530.15384616"/>
  </r>
  <r>
    <x v="39"/>
    <n v="738694.83014447486"/>
  </r>
  <r>
    <x v="39"/>
    <n v="90263089.48379539"/>
  </r>
  <r>
    <x v="39"/>
    <n v="6301838.9582194462"/>
  </r>
  <r>
    <x v="39"/>
    <n v="38671665.572823115"/>
  </r>
  <r>
    <x v="39"/>
    <n v="10832800.499804765"/>
  </r>
  <r>
    <x v="39"/>
    <n v="4020243.1269035535"/>
  </r>
  <r>
    <x v="39"/>
    <n v="8868921.3244826235"/>
  </r>
  <r>
    <x v="39"/>
    <n v="3946257.4509957051"/>
  </r>
  <r>
    <x v="39"/>
    <n v="3324926.9769621245"/>
  </r>
  <r>
    <x v="39"/>
    <n v="18332950.472471692"/>
  </r>
  <r>
    <x v="39"/>
    <n v="96181657.543147206"/>
  </r>
  <r>
    <x v="39"/>
    <n v="29437483.843811013"/>
  </r>
  <r>
    <x v="39"/>
    <n v="142481219.72666928"/>
  </r>
  <r>
    <x v="39"/>
    <n v="30717076.256149944"/>
  </r>
  <r>
    <x v="39"/>
    <n v="0"/>
  </r>
  <r>
    <x v="39"/>
    <n v="7633951.7500976184"/>
  </r>
  <r>
    <x v="39"/>
    <n v="412216.63412729406"/>
  </r>
  <r>
    <x v="39"/>
    <n v="834196464.90589619"/>
  </r>
  <r>
    <x v="39"/>
    <n v="38303100.523233116"/>
  </r>
  <r>
    <x v="39"/>
    <n v="0"/>
  </r>
  <r>
    <x v="39"/>
    <n v="31658940.616946507"/>
  </r>
  <r>
    <x v="39"/>
    <n v="60115650.377196409"/>
  </r>
  <r>
    <x v="39"/>
    <n v="19565951.322139788"/>
  </r>
  <r>
    <x v="39"/>
    <n v="58395172.074970715"/>
  </r>
  <r>
    <x v="39"/>
    <n v="25205235.759468958"/>
  </r>
  <r>
    <x v="39"/>
    <n v="865504862.88481069"/>
  </r>
  <r>
    <x v="39"/>
    <n v="5235256.1249511912"/>
  </r>
  <r>
    <x v="39"/>
    <n v="33537434.103865679"/>
  </r>
  <r>
    <x v="39"/>
    <n v="24358.797344787192"/>
  </r>
  <r>
    <x v="39"/>
    <n v="45316542.895743854"/>
  </r>
  <r>
    <x v="39"/>
    <n v="96120.720031237797"/>
  </r>
  <r>
    <x v="39"/>
    <n v="89078507.106598988"/>
  </r>
  <r>
    <x v="39"/>
    <n v="812.75439281530657"/>
  </r>
  <r>
    <x v="39"/>
    <n v="142926474.46934792"/>
  </r>
  <r>
    <x v="39"/>
    <n v="421992.3295587661"/>
  </r>
  <r>
    <x v="39"/>
    <n v="8044157.9492385788"/>
  </r>
  <r>
    <x v="39"/>
    <n v="250370.06325654042"/>
  </r>
  <r>
    <x v="39"/>
    <n v="21435543.837563451"/>
  </r>
  <r>
    <x v="39"/>
    <n v="1089907.2159312768"/>
  </r>
  <r>
    <x v="39"/>
    <n v="6753556.4092151504"/>
  </r>
  <r>
    <x v="39"/>
    <n v="428277.47130027338"/>
  </r>
  <r>
    <x v="39"/>
    <n v="15610343.620460758"/>
  </r>
  <r>
    <x v="39"/>
    <n v="6802971.1612651311"/>
  </r>
  <r>
    <x v="39"/>
    <n v="82826789.591565803"/>
  </r>
  <r>
    <x v="39"/>
    <n v="358520.02499023819"/>
  </r>
  <r>
    <x v="39"/>
    <n v="206110.70050761421"/>
  </r>
  <r>
    <x v="39"/>
    <n v="25448212.379539244"/>
  </r>
  <r>
    <x v="39"/>
    <n v="1949546.3350253808"/>
  </r>
  <r>
    <x v="39"/>
    <n v="14061790.281921126"/>
  </r>
  <r>
    <x v="39"/>
    <n v="16989425.750878565"/>
  </r>
  <r>
    <x v="39"/>
    <n v="1755544.7215931278"/>
  </r>
  <r>
    <x v="39"/>
    <n v="122803.3752440453"/>
  </r>
  <r>
    <x v="39"/>
    <n v="1272316.9496290511"/>
  </r>
  <r>
    <x v="39"/>
    <n v="11895867.753221398"/>
  </r>
  <r>
    <x v="39"/>
    <n v="180554.22256930888"/>
  </r>
  <r>
    <x v="39"/>
    <n v="3781669.9195626709"/>
  </r>
  <r>
    <x v="39"/>
    <n v="269830.88324873097"/>
  </r>
  <r>
    <x v="39"/>
    <n v="744609.34634908242"/>
  </r>
  <r>
    <x v="39"/>
    <n v="7282690.5037094885"/>
  </r>
  <r>
    <x v="39"/>
    <n v="6859772.2061694656"/>
  </r>
  <r>
    <x v="39"/>
    <n v="1187158.8801249512"/>
  </r>
  <r>
    <x v="39"/>
    <n v="4208967.7953924248"/>
  </r>
  <r>
    <x v="39"/>
    <n v="6105.1917219836005"/>
  </r>
  <r>
    <x v="39"/>
    <n v="292185873.96485752"/>
  </r>
  <r>
    <x v="39"/>
    <n v="42021622.286606796"/>
  </r>
  <r>
    <x v="39"/>
    <n v="2642351.5267473646"/>
  </r>
  <r>
    <x v="39"/>
    <n v="2739202.7723545493"/>
  </r>
  <r>
    <x v="39"/>
    <n v="60062.787973447877"/>
  </r>
  <r>
    <x v="39"/>
    <n v="54456.927762592743"/>
  </r>
  <r>
    <x v="39"/>
    <n v="3543510.239750098"/>
  </r>
  <r>
    <x v="39"/>
    <n v="303263.45177664974"/>
  </r>
  <r>
    <x v="39"/>
    <n v="14476049.52752831"/>
  </r>
  <r>
    <x v="39"/>
    <n v="46359.176884029679"/>
  </r>
  <r>
    <x v="39"/>
    <n v="1137666.6661460367"/>
  </r>
  <r>
    <x v="39"/>
    <n v="4806914.3006638037"/>
  </r>
  <r>
    <x v="39"/>
    <n v="497284157.78680205"/>
  </r>
  <r>
    <x v="39"/>
    <n v="32071616.064037487"/>
  </r>
  <r>
    <x v="39"/>
    <n v="941.46036704412347"/>
  </r>
  <r>
    <x v="39"/>
    <n v="31573062.747364312"/>
  </r>
  <r>
    <x v="39"/>
    <n v="118554918.5490043"/>
  </r>
  <r>
    <x v="39"/>
    <n v="185589.24795001952"/>
  </r>
  <r>
    <x v="39"/>
    <n v="34859.059742288169"/>
  </r>
  <r>
    <x v="39"/>
    <n v="0"/>
  </r>
  <r>
    <x v="39"/>
    <n v="828442.22100741905"/>
  </r>
  <r>
    <x v="39"/>
    <n v="343764.12338930106"/>
  </r>
  <r>
    <x v="39"/>
    <n v="11520563.515814135"/>
  </r>
  <r>
    <x v="39"/>
    <n v="536352346.20695043"/>
  </r>
  <r>
    <x v="39"/>
    <n v="323077.02147598594"/>
  </r>
  <r>
    <x v="39"/>
    <n v="2153699.0363139398"/>
  </r>
  <r>
    <x v="39"/>
    <n v="2044817.3572823117"/>
  </r>
  <r>
    <x v="39"/>
    <n v="54507529.469738387"/>
  </r>
  <r>
    <x v="39"/>
    <n v="24955.850058570872"/>
  </r>
  <r>
    <x v="39"/>
    <n v="1312646.0132760641"/>
  </r>
  <r>
    <x v="39"/>
    <n v="0"/>
  </r>
  <r>
    <x v="39"/>
    <n v="1992522.2131979696"/>
  </r>
  <r>
    <x v="40"/>
    <n v="428139391.71197122"/>
  </r>
  <r>
    <x v="40"/>
    <n v="196063462.93069306"/>
  </r>
  <r>
    <x v="40"/>
    <n v="237651545.44374439"/>
  </r>
  <r>
    <x v="40"/>
    <n v="168534210.6210621"/>
  </r>
  <r>
    <x v="40"/>
    <n v="167120967.83438343"/>
  </r>
  <r>
    <x v="40"/>
    <n v="502132186.45544553"/>
  </r>
  <r>
    <x v="40"/>
    <n v="376406942.72187221"/>
  </r>
  <r>
    <x v="40"/>
    <n v="289017084.54005402"/>
  </r>
  <r>
    <x v="40"/>
    <n v="130806471.71557155"/>
  </r>
  <r>
    <x v="40"/>
    <n v="543239783.2331233"/>
  </r>
  <r>
    <x v="40"/>
    <n v="4310.1602160216025"/>
  </r>
  <r>
    <x v="40"/>
    <n v="0"/>
  </r>
  <r>
    <x v="40"/>
    <n v="283336992.70207024"/>
  </r>
  <r>
    <x v="40"/>
    <n v="486677.24932493252"/>
  </r>
  <r>
    <x v="40"/>
    <n v="30397027.593159318"/>
  </r>
  <r>
    <x v="40"/>
    <n v="0"/>
  </r>
  <r>
    <x v="40"/>
    <n v="15618.29702970297"/>
  </r>
  <r>
    <x v="40"/>
    <n v="0"/>
  </r>
  <r>
    <x v="40"/>
    <n v="0"/>
  </r>
  <r>
    <x v="40"/>
    <n v="0"/>
  </r>
  <r>
    <x v="40"/>
    <n v="0"/>
  </r>
  <r>
    <x v="40"/>
    <n v="0"/>
  </r>
  <r>
    <x v="40"/>
    <n v="0"/>
  </r>
  <r>
    <x v="40"/>
    <n v="0"/>
  </r>
  <r>
    <x v="4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n v="3817291"/>
  </r>
  <r>
    <x v="1"/>
    <n v="820973645"/>
  </r>
  <r>
    <x v="2"/>
    <n v="300161245"/>
  </r>
  <r>
    <x v="2"/>
    <n v="205928762"/>
  </r>
  <r>
    <x v="2"/>
    <n v="1052030912"/>
  </r>
  <r>
    <x v="3"/>
    <n v="623226133"/>
  </r>
  <r>
    <x v="3"/>
    <n v="38209702"/>
  </r>
  <r>
    <x v="3"/>
    <n v="804690072"/>
  </r>
  <r>
    <x v="3"/>
    <n v="676836967"/>
  </r>
  <r>
    <x v="4"/>
    <n v="520375067"/>
  </r>
  <r>
    <x v="4"/>
    <n v="21963277"/>
  </r>
  <r>
    <x v="4"/>
    <n v="403364845"/>
  </r>
  <r>
    <x v="4"/>
    <n v="853495095"/>
  </r>
  <r>
    <x v="5"/>
    <n v="253742922"/>
  </r>
  <r>
    <x v="5"/>
    <n v="294333559"/>
  </r>
  <r>
    <x v="5"/>
    <n v="210098753"/>
  </r>
  <r>
    <x v="5"/>
    <n v="412349603"/>
  </r>
  <r>
    <x v="5"/>
    <n v="226801374"/>
  </r>
  <r>
    <x v="5"/>
    <n v="336475245"/>
  </r>
  <r>
    <x v="5"/>
    <n v="30680793"/>
  </r>
  <r>
    <x v="5"/>
    <n v="536729206"/>
  </r>
  <r>
    <x v="5"/>
    <n v="247508054"/>
  </r>
  <r>
    <x v="6"/>
    <n v="362906762"/>
  </r>
  <r>
    <x v="6"/>
    <n v="8019063"/>
  </r>
  <r>
    <x v="6"/>
    <n v="418881154"/>
  </r>
  <r>
    <x v="6"/>
    <n v="19552639"/>
  </r>
  <r>
    <x v="6"/>
    <n v="1038720877"/>
  </r>
  <r>
    <x v="6"/>
    <n v="17341568"/>
  </r>
  <r>
    <x v="6"/>
    <n v="3875127"/>
  </r>
  <r>
    <x v="6"/>
    <n v="362380802"/>
  </r>
  <r>
    <x v="6"/>
    <n v="85072577"/>
  </r>
  <r>
    <x v="6"/>
    <n v="2799773"/>
  </r>
  <r>
    <x v="6"/>
    <n v="1610897"/>
  </r>
  <r>
    <x v="6"/>
    <n v="201465373"/>
  </r>
  <r>
    <x v="6"/>
    <n v="69676311"/>
  </r>
  <r>
    <x v="6"/>
    <n v="426588510"/>
  </r>
  <r>
    <x v="6"/>
    <n v="46096747"/>
  </r>
  <r>
    <x v="7"/>
    <n v="27998772"/>
  </r>
  <r>
    <x v="7"/>
    <n v="371925971"/>
  </r>
  <r>
    <x v="7"/>
    <n v="-24526788"/>
  </r>
  <r>
    <x v="7"/>
    <n v="169785704"/>
  </r>
  <r>
    <x v="7"/>
    <n v="31047078"/>
  </r>
  <r>
    <x v="7"/>
    <n v="12189934"/>
  </r>
  <r>
    <x v="7"/>
    <n v="75356942"/>
  </r>
  <r>
    <x v="7"/>
    <n v="21897373"/>
  </r>
  <r>
    <x v="7"/>
    <n v="341311890"/>
  </r>
  <r>
    <x v="7"/>
    <n v="60262836"/>
  </r>
  <r>
    <x v="7"/>
    <n v="326074373"/>
  </r>
  <r>
    <x v="7"/>
    <n v="831142612"/>
  </r>
  <r>
    <x v="7"/>
    <n v="358180115"/>
  </r>
  <r>
    <x v="7"/>
    <n v="303723636"/>
  </r>
  <r>
    <x v="7"/>
    <n v="632817888"/>
  </r>
  <r>
    <x v="7"/>
    <n v="1727359754"/>
  </r>
  <r>
    <x v="7"/>
    <n v="285540831"/>
  </r>
  <r>
    <x v="7"/>
    <n v="60417003"/>
  </r>
  <r>
    <x v="7"/>
    <n v="2441501328"/>
  </r>
  <r>
    <x v="7"/>
    <n v="1019427370"/>
  </r>
  <r>
    <x v="8"/>
    <n v="-35000000"/>
  </r>
  <r>
    <x v="8"/>
    <n v="11487676"/>
  </r>
  <r>
    <x v="8"/>
    <n v="40884703"/>
  </r>
  <r>
    <x v="8"/>
    <n v="442606177"/>
  </r>
  <r>
    <x v="8"/>
    <n v="-323562"/>
  </r>
  <r>
    <x v="8"/>
    <n v="34066791"/>
  </r>
  <r>
    <x v="8"/>
    <n v="0"/>
  </r>
  <r>
    <x v="8"/>
    <n v="112560248"/>
  </r>
  <r>
    <x v="8"/>
    <n v="16357676"/>
  </r>
  <r>
    <x v="8"/>
    <n v="0"/>
  </r>
  <r>
    <x v="8"/>
    <n v="1713644"/>
  </r>
  <r>
    <x v="8"/>
    <n v="2332728"/>
  </r>
  <r>
    <x v="8"/>
    <n v="141216216"/>
  </r>
  <r>
    <x v="8"/>
    <n v="364436586"/>
  </r>
  <r>
    <x v="8"/>
    <n v="215933435"/>
  </r>
  <r>
    <x v="8"/>
    <n v="753933"/>
  </r>
  <r>
    <x v="8"/>
    <n v="341296601"/>
  </r>
  <r>
    <x v="8"/>
    <n v="83557872"/>
  </r>
  <r>
    <x v="8"/>
    <n v="2890108"/>
  </r>
  <r>
    <x v="8"/>
    <n v="163997108"/>
  </r>
  <r>
    <x v="8"/>
    <n v="54036715"/>
  </r>
  <r>
    <x v="8"/>
    <n v="251457747"/>
  </r>
  <r>
    <x v="8"/>
    <n v="299598"/>
  </r>
  <r>
    <x v="8"/>
    <n v="22426076"/>
  </r>
  <r>
    <x v="8"/>
    <n v="12043274"/>
  </r>
  <r>
    <x v="8"/>
    <n v="289623579"/>
  </r>
  <r>
    <x v="8"/>
    <n v="3311391"/>
  </r>
  <r>
    <x v="9"/>
    <n v="5402427"/>
  </r>
  <r>
    <x v="9"/>
    <n v="-7335717"/>
  </r>
  <r>
    <x v="9"/>
    <n v="113603197"/>
  </r>
  <r>
    <x v="9"/>
    <n v="26850920"/>
  </r>
  <r>
    <x v="9"/>
    <n v="0"/>
  </r>
  <r>
    <x v="9"/>
    <n v="426171806"/>
  </r>
  <r>
    <x v="9"/>
    <n v="144757447"/>
  </r>
  <r>
    <x v="9"/>
    <n v="127436818"/>
  </r>
  <r>
    <x v="9"/>
    <n v="64112375"/>
  </r>
  <r>
    <x v="9"/>
    <n v="91216940"/>
  </r>
  <r>
    <x v="9"/>
    <n v="3753929"/>
  </r>
  <r>
    <x v="9"/>
    <n v="2777552"/>
  </r>
  <r>
    <x v="9"/>
    <n v="1196218"/>
  </r>
  <r>
    <x v="9"/>
    <n v="25461"/>
  </r>
  <r>
    <x v="9"/>
    <n v="258791257"/>
  </r>
  <r>
    <x v="9"/>
    <n v="212214446"/>
  </r>
  <r>
    <x v="9"/>
    <n v="92181574"/>
  </r>
  <r>
    <x v="9"/>
    <n v="1953889"/>
  </r>
  <r>
    <x v="9"/>
    <n v="223661946"/>
  </r>
  <r>
    <x v="9"/>
    <n v="1266341"/>
  </r>
  <r>
    <x v="9"/>
    <n v="64850267"/>
  </r>
  <r>
    <x v="9"/>
    <n v="51182388"/>
  </r>
  <r>
    <x v="9"/>
    <n v="560099102"/>
  </r>
  <r>
    <x v="9"/>
    <n v="33079650"/>
  </r>
  <r>
    <x v="9"/>
    <n v="214805697"/>
  </r>
  <r>
    <x v="9"/>
    <n v="866970811"/>
  </r>
  <r>
    <x v="9"/>
    <n v="434862"/>
  </r>
  <r>
    <x v="9"/>
    <n v="5192743"/>
  </r>
  <r>
    <x v="9"/>
    <n v="292000694"/>
  </r>
  <r>
    <x v="9"/>
    <n v="17551296"/>
  </r>
  <r>
    <x v="9"/>
    <n v="-9400000"/>
  </r>
  <r>
    <x v="9"/>
    <n v="254158390"/>
  </r>
  <r>
    <x v="9"/>
    <n v="298752656"/>
  </r>
  <r>
    <x v="9"/>
    <n v="57975342"/>
  </r>
  <r>
    <x v="9"/>
    <n v="2973437"/>
  </r>
  <r>
    <x v="10"/>
    <n v="-900000"/>
  </r>
  <r>
    <x v="10"/>
    <n v="13676878"/>
  </r>
  <r>
    <x v="10"/>
    <n v="4632053"/>
  </r>
  <r>
    <x v="10"/>
    <n v="795771"/>
  </r>
  <r>
    <x v="10"/>
    <n v="55269"/>
  </r>
  <r>
    <x v="10"/>
    <n v="2207548"/>
  </r>
  <r>
    <x v="10"/>
    <n v="7736506"/>
  </r>
  <r>
    <x v="10"/>
    <n v="44287414"/>
  </r>
  <r>
    <x v="10"/>
    <n v="132545632"/>
  </r>
  <r>
    <x v="10"/>
    <n v="167292"/>
  </r>
  <r>
    <x v="10"/>
    <n v="14902642"/>
  </r>
  <r>
    <x v="10"/>
    <n v="219460116"/>
  </r>
  <r>
    <x v="10"/>
    <n v="2603061"/>
  </r>
  <r>
    <x v="10"/>
    <n v="970928303"/>
  </r>
  <r>
    <x v="10"/>
    <n v="52796862"/>
  </r>
  <r>
    <x v="10"/>
    <n v="2122607"/>
  </r>
  <r>
    <x v="10"/>
    <n v="1432358"/>
  </r>
  <r>
    <x v="10"/>
    <n v="3581969"/>
  </r>
  <r>
    <x v="10"/>
    <n v="3487386"/>
  </r>
  <r>
    <x v="10"/>
    <n v="302606"/>
  </r>
  <r>
    <x v="10"/>
    <n v="-13828918"/>
  </r>
  <r>
    <x v="10"/>
    <n v="53611975"/>
  </r>
  <r>
    <x v="10"/>
    <n v="16607872"/>
  </r>
  <r>
    <x v="10"/>
    <n v="31748721"/>
  </r>
  <r>
    <x v="10"/>
    <n v="204118201"/>
  </r>
  <r>
    <x v="10"/>
    <n v="357778"/>
  </r>
  <r>
    <x v="10"/>
    <n v="12057208"/>
  </r>
  <r>
    <x v="10"/>
    <n v="351447"/>
  </r>
  <r>
    <x v="10"/>
    <n v="632806292"/>
  </r>
  <r>
    <x v="10"/>
    <n v="14244250"/>
  </r>
  <r>
    <x v="10"/>
    <n v="18908467"/>
  </r>
  <r>
    <x v="10"/>
    <n v="464707738"/>
  </r>
  <r>
    <x v="10"/>
    <n v="1724806"/>
  </r>
  <r>
    <x v="10"/>
    <n v="316221"/>
  </r>
  <r>
    <x v="10"/>
    <n v="300114312"/>
  </r>
  <r>
    <x v="10"/>
    <n v="150906076"/>
  </r>
  <r>
    <x v="10"/>
    <n v="-1637407"/>
  </r>
  <r>
    <x v="10"/>
    <n v="846352645"/>
  </r>
  <r>
    <x v="10"/>
    <n v="186763646"/>
  </r>
  <r>
    <x v="10"/>
    <n v="13236507"/>
  </r>
  <r>
    <x v="10"/>
    <n v="16382243"/>
  </r>
  <r>
    <x v="10"/>
    <n v="2288093"/>
  </r>
  <r>
    <x v="10"/>
    <n v="78511035"/>
  </r>
  <r>
    <x v="10"/>
    <n v="10800778"/>
  </r>
  <r>
    <x v="10"/>
    <n v="146627166"/>
  </r>
  <r>
    <x v="10"/>
    <n v="41675895"/>
  </r>
  <r>
    <x v="10"/>
    <n v="236958228"/>
  </r>
  <r>
    <x v="10"/>
    <n v="70636951"/>
  </r>
  <r>
    <x v="10"/>
    <n v="329879471"/>
  </r>
  <r>
    <x v="10"/>
    <n v="1217321665"/>
  </r>
  <r>
    <x v="10"/>
    <n v="-1691385"/>
  </r>
  <r>
    <x v="10"/>
    <n v="459234"/>
  </r>
  <r>
    <x v="10"/>
    <n v="4490134"/>
  </r>
  <r>
    <x v="10"/>
    <n v="76126687"/>
  </r>
  <r>
    <x v="10"/>
    <n v="58983009"/>
  </r>
  <r>
    <x v="10"/>
    <n v="167733202"/>
  </r>
  <r>
    <x v="10"/>
    <n v="308330363"/>
  </r>
  <r>
    <x v="10"/>
    <n v="147945750"/>
  </r>
  <r>
    <x v="10"/>
    <n v="27342704"/>
  </r>
  <r>
    <x v="10"/>
    <n v="13156856"/>
  </r>
  <r>
    <x v="10"/>
    <n v="100370104"/>
  </r>
  <r>
    <x v="10"/>
    <n v="4190884"/>
  </r>
  <r>
    <x v="10"/>
    <n v="4018705"/>
  </r>
  <r>
    <x v="10"/>
    <n v="225658750"/>
  </r>
  <r>
    <x v="10"/>
    <n v="22401758"/>
  </r>
  <r>
    <x v="10"/>
    <n v="683848019"/>
  </r>
  <r>
    <x v="10"/>
    <n v="78690254"/>
  </r>
  <r>
    <x v="10"/>
    <n v="140563636"/>
  </r>
  <r>
    <x v="10"/>
    <n v="37767206"/>
  </r>
  <r>
    <x v="10"/>
    <n v="180180"/>
  </r>
  <r>
    <x v="10"/>
    <n v="522179950"/>
  </r>
  <r>
    <x v="10"/>
    <n v="145192267"/>
  </r>
  <r>
    <x v="10"/>
    <n v="127908210"/>
  </r>
  <r>
    <x v="10"/>
    <n v="10123353"/>
  </r>
  <r>
    <x v="10"/>
    <n v="914565"/>
  </r>
  <r>
    <x v="11"/>
    <n v="30767889"/>
  </r>
  <r>
    <x v="11"/>
    <n v="10265763"/>
  </r>
  <r>
    <x v="11"/>
    <n v="71971200"/>
  </r>
  <r>
    <x v="11"/>
    <n v="444213"/>
  </r>
  <r>
    <x v="11"/>
    <n v="-4430004"/>
  </r>
  <r>
    <x v="11"/>
    <n v="3940542"/>
  </r>
  <r>
    <x v="11"/>
    <n v="4940939"/>
  </r>
  <r>
    <x v="11"/>
    <n v="3404057"/>
  </r>
  <r>
    <x v="11"/>
    <n v="4575613"/>
  </r>
  <r>
    <x v="11"/>
    <n v="329825435"/>
  </r>
  <r>
    <x v="11"/>
    <n v="2562351"/>
  </r>
  <r>
    <x v="11"/>
    <n v="2080758"/>
  </r>
  <r>
    <x v="11"/>
    <n v="30795445"/>
  </r>
  <r>
    <x v="11"/>
    <n v="402208848"/>
  </r>
  <r>
    <x v="11"/>
    <n v="399967620"/>
  </r>
  <r>
    <x v="11"/>
    <n v="165405498"/>
  </r>
  <r>
    <x v="11"/>
    <n v="103095253"/>
  </r>
  <r>
    <x v="11"/>
    <n v="476050219"/>
  </r>
  <r>
    <x v="11"/>
    <n v="56474049"/>
  </r>
  <r>
    <x v="11"/>
    <n v="73491247"/>
  </r>
  <r>
    <x v="11"/>
    <n v="-30503417"/>
  </r>
  <r>
    <x v="11"/>
    <n v="-1136153"/>
  </r>
  <r>
    <x v="11"/>
    <n v="139839458"/>
  </r>
  <r>
    <x v="11"/>
    <n v="516540"/>
  </r>
  <r>
    <x v="11"/>
    <n v="23444121"/>
  </r>
  <r>
    <x v="11"/>
    <n v="8917292"/>
  </r>
  <r>
    <x v="11"/>
    <n v="563130"/>
  </r>
  <r>
    <x v="11"/>
    <n v="3071073"/>
  </r>
  <r>
    <x v="11"/>
    <n v="11451803"/>
  </r>
  <r>
    <x v="11"/>
    <n v="-46819913"/>
  </r>
  <r>
    <x v="11"/>
    <n v="-3583431"/>
  </r>
  <r>
    <x v="11"/>
    <n v="27259672"/>
  </r>
  <r>
    <x v="11"/>
    <n v="981586"/>
  </r>
  <r>
    <x v="11"/>
    <n v="2407992"/>
  </r>
  <r>
    <x v="11"/>
    <n v="514264015"/>
  </r>
  <r>
    <x v="11"/>
    <n v="53218424"/>
  </r>
  <r>
    <x v="11"/>
    <n v="6689283"/>
  </r>
  <r>
    <x v="11"/>
    <n v="8945072"/>
  </r>
  <r>
    <x v="11"/>
    <n v="8482993"/>
  </r>
  <r>
    <x v="11"/>
    <n v="124118820"/>
  </r>
  <r>
    <x v="11"/>
    <n v="539607053"/>
  </r>
  <r>
    <x v="11"/>
    <n v="2403957"/>
  </r>
  <r>
    <x v="11"/>
    <n v="43731621"/>
  </r>
  <r>
    <x v="11"/>
    <n v="63487982"/>
  </r>
  <r>
    <x v="11"/>
    <n v="118733820"/>
  </r>
  <r>
    <x v="11"/>
    <n v="20539911"/>
  </r>
  <r>
    <x v="11"/>
    <n v="466502912"/>
  </r>
  <r>
    <x v="11"/>
    <n v="252127625"/>
  </r>
  <r>
    <x v="11"/>
    <n v="71720398"/>
  </r>
  <r>
    <x v="11"/>
    <n v="473726085"/>
  </r>
  <r>
    <x v="11"/>
    <n v="334100035"/>
  </r>
  <r>
    <x v="11"/>
    <n v="10759148"/>
  </r>
  <r>
    <x v="11"/>
    <n v="19780116"/>
  </r>
  <r>
    <x v="11"/>
    <n v="15483978"/>
  </r>
  <r>
    <x v="11"/>
    <n v="363410542"/>
  </r>
  <r>
    <x v="11"/>
    <n v="9679372"/>
  </r>
  <r>
    <x v="11"/>
    <n v="879422"/>
  </r>
  <r>
    <x v="11"/>
    <n v="316398046"/>
  </r>
  <r>
    <x v="11"/>
    <n v="412374317"/>
  </r>
  <r>
    <x v="11"/>
    <n v="30345360"/>
  </r>
  <r>
    <x v="11"/>
    <n v="191639112"/>
  </r>
  <r>
    <x v="11"/>
    <n v="1298815515"/>
  </r>
  <r>
    <x v="11"/>
    <n v="25517427"/>
  </r>
  <r>
    <x v="11"/>
    <n v="50736588"/>
  </r>
  <r>
    <x v="11"/>
    <n v="1645164"/>
  </r>
  <r>
    <x v="11"/>
    <n v="24706166"/>
  </r>
  <r>
    <x v="11"/>
    <n v="603350147"/>
  </r>
  <r>
    <x v="11"/>
    <n v="219555708"/>
  </r>
  <r>
    <x v="11"/>
    <n v="2066916"/>
  </r>
  <r>
    <x v="11"/>
    <n v="397950503"/>
  </r>
  <r>
    <x v="11"/>
    <n v="522162448"/>
  </r>
  <r>
    <x v="11"/>
    <n v="6521890"/>
  </r>
  <r>
    <x v="11"/>
    <n v="121126188"/>
  </r>
  <r>
    <x v="11"/>
    <n v="724836791"/>
  </r>
  <r>
    <x v="11"/>
    <n v="418906865"/>
  </r>
  <r>
    <x v="11"/>
    <n v="874121104"/>
  </r>
  <r>
    <x v="11"/>
    <n v="128853810"/>
  </r>
  <r>
    <x v="11"/>
    <n v="109334548"/>
  </r>
  <r>
    <x v="11"/>
    <n v="286209289"/>
  </r>
  <r>
    <x v="11"/>
    <n v="33748006"/>
  </r>
  <r>
    <x v="11"/>
    <n v="24701637"/>
  </r>
  <r>
    <x v="11"/>
    <n v="28141995"/>
  </r>
  <r>
    <x v="12"/>
    <n v="88229890"/>
  </r>
  <r>
    <x v="12"/>
    <n v="0"/>
  </r>
  <r>
    <x v="12"/>
    <n v="167451"/>
  </r>
  <r>
    <x v="12"/>
    <n v="17353717"/>
  </r>
  <r>
    <x v="12"/>
    <n v="2236202"/>
  </r>
  <r>
    <x v="12"/>
    <n v="0"/>
  </r>
  <r>
    <x v="12"/>
    <n v="-5050047"/>
  </r>
  <r>
    <x v="12"/>
    <n v="33684041"/>
  </r>
  <r>
    <x v="12"/>
    <n v="51270454"/>
  </r>
  <r>
    <x v="12"/>
    <n v="-2319642"/>
  </r>
  <r>
    <x v="12"/>
    <n v="14743391"/>
  </r>
  <r>
    <x v="12"/>
    <n v="-745298"/>
  </r>
  <r>
    <x v="12"/>
    <n v="66024005"/>
  </r>
  <r>
    <x v="12"/>
    <n v="88850"/>
  </r>
  <r>
    <x v="12"/>
    <n v="33848322"/>
  </r>
  <r>
    <x v="12"/>
    <n v="1341154"/>
  </r>
  <r>
    <x v="12"/>
    <n v="1608570"/>
  </r>
  <r>
    <x v="12"/>
    <n v="-486539"/>
  </r>
  <r>
    <x v="12"/>
    <n v="28101594"/>
  </r>
  <r>
    <x v="12"/>
    <n v="5710"/>
  </r>
  <r>
    <x v="12"/>
    <n v="107178"/>
  </r>
  <r>
    <x v="12"/>
    <n v="407375381"/>
  </r>
  <r>
    <x v="12"/>
    <n v="67952969"/>
  </r>
  <r>
    <x v="12"/>
    <n v="-12613713"/>
  </r>
  <r>
    <x v="12"/>
    <n v="10913888"/>
  </r>
  <r>
    <x v="12"/>
    <n v="274675"/>
  </r>
  <r>
    <x v="12"/>
    <n v="5263646"/>
  </r>
  <r>
    <x v="12"/>
    <n v="427853320"/>
  </r>
  <r>
    <x v="12"/>
    <n v="3007903"/>
  </r>
  <r>
    <x v="12"/>
    <n v="262891"/>
  </r>
  <r>
    <x v="12"/>
    <n v="4858869"/>
  </r>
  <r>
    <x v="12"/>
    <n v="154034224"/>
  </r>
  <r>
    <x v="12"/>
    <n v="146395557"/>
  </r>
  <r>
    <x v="12"/>
    <n v="64790996"/>
  </r>
  <r>
    <x v="12"/>
    <n v="131595191"/>
  </r>
  <r>
    <x v="12"/>
    <n v="13200241"/>
  </r>
  <r>
    <x v="12"/>
    <n v="667361618"/>
  </r>
  <r>
    <x v="12"/>
    <n v="30097092"/>
  </r>
  <r>
    <x v="12"/>
    <n v="88385944"/>
  </r>
  <r>
    <x v="12"/>
    <n v="5859242"/>
  </r>
  <r>
    <x v="12"/>
    <n v="-5404536"/>
  </r>
  <r>
    <x v="12"/>
    <n v="-26330535"/>
  </r>
  <r>
    <x v="12"/>
    <n v="49673228"/>
  </r>
  <r>
    <x v="12"/>
    <n v="10174839"/>
  </r>
  <r>
    <x v="12"/>
    <n v="10065630"/>
  </r>
  <r>
    <x v="12"/>
    <n v="445796247"/>
  </r>
  <r>
    <x v="12"/>
    <n v="19085749"/>
  </r>
  <r>
    <x v="12"/>
    <n v="38734660"/>
  </r>
  <r>
    <x v="12"/>
    <n v="7227336"/>
  </r>
  <r>
    <x v="12"/>
    <n v="235680446"/>
  </r>
  <r>
    <x v="12"/>
    <n v="180888950"/>
  </r>
  <r>
    <x v="12"/>
    <n v="6474181"/>
  </r>
  <r>
    <x v="12"/>
    <n v="4874044"/>
  </r>
  <r>
    <x v="12"/>
    <n v="118432856"/>
  </r>
  <r>
    <x v="12"/>
    <n v="2099472"/>
  </r>
  <r>
    <x v="12"/>
    <n v="20384127"/>
  </r>
  <r>
    <x v="12"/>
    <n v="489016565"/>
  </r>
  <r>
    <x v="12"/>
    <n v="20764140"/>
  </r>
  <r>
    <x v="12"/>
    <n v="17994648"/>
  </r>
  <r>
    <x v="12"/>
    <n v="192541256"/>
  </r>
  <r>
    <x v="12"/>
    <n v="546045700"/>
  </r>
  <r>
    <x v="12"/>
    <n v="44137666"/>
  </r>
  <r>
    <x v="12"/>
    <n v="156388186"/>
  </r>
  <r>
    <x v="12"/>
    <n v="18123592"/>
  </r>
  <r>
    <x v="12"/>
    <n v="23915910"/>
  </r>
  <r>
    <x v="12"/>
    <n v="13624522"/>
  </r>
  <r>
    <x v="12"/>
    <n v="15793051"/>
  </r>
  <r>
    <x v="12"/>
    <n v="673983911"/>
  </r>
  <r>
    <x v="12"/>
    <n v="41888660"/>
  </r>
  <r>
    <x v="12"/>
    <n v="86252940"/>
  </r>
  <r>
    <x v="12"/>
    <n v="859902649"/>
  </r>
  <r>
    <x v="12"/>
    <n v="64337744"/>
  </r>
  <r>
    <x v="12"/>
    <n v="67999335"/>
  </r>
  <r>
    <x v="12"/>
    <n v="271539397"/>
  </r>
  <r>
    <x v="12"/>
    <n v="76335025"/>
  </r>
  <r>
    <x v="12"/>
    <n v="-18266314"/>
  </r>
  <r>
    <x v="12"/>
    <n v="2217255"/>
  </r>
  <r>
    <x v="12"/>
    <n v="0"/>
  </r>
  <r>
    <x v="13"/>
    <n v="5073"/>
  </r>
  <r>
    <x v="13"/>
    <n v="782410554"/>
  </r>
  <r>
    <x v="13"/>
    <n v="-17463758"/>
  </r>
  <r>
    <x v="13"/>
    <n v="-5807685"/>
  </r>
  <r>
    <x v="13"/>
    <n v="266187079"/>
  </r>
  <r>
    <x v="13"/>
    <n v="20300291"/>
  </r>
  <r>
    <x v="13"/>
    <n v="44980721"/>
  </r>
  <r>
    <x v="13"/>
    <n v="50525171"/>
  </r>
  <r>
    <x v="13"/>
    <n v="83467863"/>
  </r>
  <r>
    <x v="13"/>
    <n v="69832"/>
  </r>
  <r>
    <x v="13"/>
    <n v="34751"/>
  </r>
  <r>
    <x v="13"/>
    <n v="64720215"/>
  </r>
  <r>
    <x v="13"/>
    <n v="83268458"/>
  </r>
  <r>
    <x v="13"/>
    <n v="4637920"/>
  </r>
  <r>
    <x v="13"/>
    <n v="2063688"/>
  </r>
  <r>
    <x v="13"/>
    <n v="19603943"/>
  </r>
  <r>
    <x v="13"/>
    <n v="292500002"/>
  </r>
  <r>
    <x v="13"/>
    <n v="8979166"/>
  </r>
  <r>
    <x v="13"/>
    <n v="41276872"/>
  </r>
  <r>
    <x v="13"/>
    <n v="21096475"/>
  </r>
  <r>
    <x v="13"/>
    <n v="-9029839"/>
  </r>
  <r>
    <x v="13"/>
    <n v="51029070"/>
  </r>
  <r>
    <x v="13"/>
    <n v="2175939"/>
  </r>
  <r>
    <x v="13"/>
    <n v="1253106"/>
  </r>
  <r>
    <x v="13"/>
    <n v="31505065"/>
  </r>
  <r>
    <x v="13"/>
    <n v="34348443"/>
  </r>
  <r>
    <x v="13"/>
    <n v="1769305"/>
  </r>
  <r>
    <x v="13"/>
    <n v="-4712102"/>
  </r>
  <r>
    <x v="13"/>
    <n v="324875760"/>
  </r>
  <r>
    <x v="13"/>
    <n v="8237911"/>
  </r>
  <r>
    <x v="13"/>
    <n v="-364796"/>
  </r>
  <r>
    <x v="13"/>
    <n v="-12112543"/>
  </r>
  <r>
    <x v="13"/>
    <n v="7294403"/>
  </r>
  <r>
    <x v="13"/>
    <n v="0"/>
  </r>
  <r>
    <x v="13"/>
    <n v="3828405"/>
  </r>
  <r>
    <x v="13"/>
    <n v="59423648"/>
  </r>
  <r>
    <x v="13"/>
    <n v="2001647264"/>
  </r>
  <r>
    <x v="13"/>
    <n v="-23467223"/>
  </r>
  <r>
    <x v="13"/>
    <n v="10923"/>
  </r>
  <r>
    <x v="13"/>
    <n v="500000"/>
  </r>
  <r>
    <x v="13"/>
    <n v="-5969529"/>
  </r>
  <r>
    <x v="13"/>
    <n v="-29710088"/>
  </r>
  <r>
    <x v="13"/>
    <n v="9698753"/>
  </r>
  <r>
    <x v="13"/>
    <n v="461259"/>
  </r>
  <r>
    <x v="13"/>
    <n v="646532"/>
  </r>
  <r>
    <x v="13"/>
    <n v="339632142"/>
  </r>
  <r>
    <x v="13"/>
    <n v="106771683"/>
  </r>
  <r>
    <x v="13"/>
    <n v="196525736"/>
  </r>
  <r>
    <x v="13"/>
    <n v="3176880"/>
  </r>
  <r>
    <x v="13"/>
    <n v="1007747"/>
  </r>
  <r>
    <x v="13"/>
    <n v="528245"/>
  </r>
  <r>
    <x v="13"/>
    <n v="5276760"/>
  </r>
  <r>
    <x v="13"/>
    <n v="453133"/>
  </r>
  <r>
    <x v="13"/>
    <n v="88815157"/>
  </r>
  <r>
    <x v="13"/>
    <n v="57663711"/>
  </r>
  <r>
    <x v="13"/>
    <n v="-112779"/>
  </r>
  <r>
    <x v="13"/>
    <n v="36613"/>
  </r>
  <r>
    <x v="13"/>
    <n v="93616555"/>
  </r>
  <r>
    <x v="13"/>
    <n v="1445129"/>
  </r>
  <r>
    <x v="13"/>
    <n v="158797986"/>
  </r>
  <r>
    <x v="13"/>
    <n v="2421577"/>
  </r>
  <r>
    <x v="13"/>
    <n v="-6700862"/>
  </r>
  <r>
    <x v="13"/>
    <n v="80673227"/>
  </r>
  <r>
    <x v="13"/>
    <n v="93058954"/>
  </r>
  <r>
    <x v="13"/>
    <n v="101016624"/>
  </r>
  <r>
    <x v="13"/>
    <n v="169755430"/>
  </r>
  <r>
    <x v="13"/>
    <n v="80743363"/>
  </r>
  <r>
    <x v="13"/>
    <n v="20786722"/>
  </r>
  <r>
    <x v="13"/>
    <n v="201837760"/>
  </r>
  <r>
    <x v="13"/>
    <n v="185802786"/>
  </r>
  <r>
    <x v="13"/>
    <n v="27916563"/>
  </r>
  <r>
    <x v="13"/>
    <n v="2610246203"/>
  </r>
  <r>
    <x v="13"/>
    <n v="4760107"/>
  </r>
  <r>
    <x v="13"/>
    <n v="-43440840"/>
  </r>
  <r>
    <x v="13"/>
    <n v="91414200"/>
  </r>
  <r>
    <x v="13"/>
    <n v="12203507"/>
  </r>
  <r>
    <x v="13"/>
    <n v="1319671"/>
  </r>
  <r>
    <x v="13"/>
    <n v="12966357"/>
  </r>
  <r>
    <x v="13"/>
    <n v="104190869"/>
  </r>
  <r>
    <x v="13"/>
    <n v="44723232"/>
  </r>
  <r>
    <x v="13"/>
    <n v="142617430"/>
  </r>
  <r>
    <x v="13"/>
    <n v="62187281"/>
  </r>
  <r>
    <x v="13"/>
    <n v="837003568"/>
  </r>
  <r>
    <x v="13"/>
    <n v="52264022"/>
  </r>
  <r>
    <x v="13"/>
    <n v="75100449"/>
  </r>
  <r>
    <x v="13"/>
    <n v="734007513"/>
  </r>
  <r>
    <x v="13"/>
    <n v="163791811"/>
  </r>
  <r>
    <x v="13"/>
    <n v="24665023"/>
  </r>
  <r>
    <x v="13"/>
    <n v="20919703"/>
  </r>
  <r>
    <x v="13"/>
    <n v="106533257"/>
  </r>
  <r>
    <x v="13"/>
    <n v="10621777"/>
  </r>
  <r>
    <x v="13"/>
    <n v="38898992"/>
  </r>
  <r>
    <x v="13"/>
    <n v="492869686"/>
  </r>
  <r>
    <x v="13"/>
    <n v="476537519"/>
  </r>
  <r>
    <x v="13"/>
    <n v="112480177"/>
  </r>
  <r>
    <x v="13"/>
    <n v="105440870"/>
  </r>
  <r>
    <x v="13"/>
    <n v="1824521700"/>
  </r>
  <r>
    <x v="13"/>
    <n v="173634991"/>
  </r>
  <r>
    <x v="13"/>
    <n v="3169553"/>
  </r>
  <r>
    <x v="13"/>
    <n v="903337496"/>
  </r>
  <r>
    <x v="13"/>
    <n v="856057720"/>
  </r>
  <r>
    <x v="13"/>
    <n v="211225193"/>
  </r>
  <r>
    <x v="13"/>
    <n v="69988148"/>
  </r>
  <r>
    <x v="13"/>
    <n v="16249438"/>
  </r>
  <r>
    <x v="13"/>
    <n v="6953604"/>
  </r>
  <r>
    <x v="13"/>
    <n v="427016307"/>
  </r>
  <r>
    <x v="13"/>
    <n v="187978645"/>
  </r>
  <r>
    <x v="13"/>
    <n v="42187665"/>
  </r>
  <r>
    <x v="13"/>
    <n v="107257940"/>
  </r>
  <r>
    <x v="13"/>
    <n v="176601214"/>
  </r>
  <r>
    <x v="13"/>
    <n v="-158031147"/>
  </r>
  <r>
    <x v="14"/>
    <n v="79953539"/>
  </r>
  <r>
    <x v="14"/>
    <n v="48766923"/>
  </r>
  <r>
    <x v="14"/>
    <n v="110212904"/>
  </r>
  <r>
    <x v="14"/>
    <n v="67712963"/>
  </r>
  <r>
    <x v="14"/>
    <n v="37993738"/>
  </r>
  <r>
    <x v="14"/>
    <n v="4500000"/>
  </r>
  <r>
    <x v="14"/>
    <n v="36299720"/>
  </r>
  <r>
    <x v="14"/>
    <n v="11798616"/>
  </r>
  <r>
    <x v="14"/>
    <n v="6109321"/>
  </r>
  <r>
    <x v="14"/>
    <n v="-4368667"/>
  </r>
  <r>
    <x v="14"/>
    <n v="35336"/>
  </r>
  <r>
    <x v="14"/>
    <n v="2618766"/>
  </r>
  <r>
    <x v="14"/>
    <n v="7153487"/>
  </r>
  <r>
    <x v="14"/>
    <n v="404286"/>
  </r>
  <r>
    <x v="14"/>
    <n v="5274"/>
  </r>
  <r>
    <x v="14"/>
    <n v="63137"/>
  </r>
  <r>
    <x v="14"/>
    <n v="-600000"/>
  </r>
  <r>
    <x v="14"/>
    <n v="-12761304"/>
  </r>
  <r>
    <x v="14"/>
    <n v="2323798"/>
  </r>
  <r>
    <x v="14"/>
    <n v="43993869"/>
  </r>
  <r>
    <x v="14"/>
    <n v="2642567"/>
  </r>
  <r>
    <x v="14"/>
    <n v="-4152059"/>
  </r>
  <r>
    <x v="14"/>
    <n v="259803958"/>
  </r>
  <r>
    <x v="14"/>
    <n v="31753898"/>
  </r>
  <r>
    <x v="14"/>
    <n v="4870903"/>
  </r>
  <r>
    <x v="14"/>
    <n v="-8919591"/>
  </r>
  <r>
    <x v="14"/>
    <n v="1986433"/>
  </r>
  <r>
    <x v="14"/>
    <n v="1745470"/>
  </r>
  <r>
    <x v="14"/>
    <n v="0"/>
  </r>
  <r>
    <x v="14"/>
    <n v="108418501"/>
  </r>
  <r>
    <x v="14"/>
    <n v="-2846061"/>
  </r>
  <r>
    <x v="14"/>
    <n v="-1476192"/>
  </r>
  <r>
    <x v="14"/>
    <n v="35505856"/>
  </r>
  <r>
    <x v="14"/>
    <n v="202240178"/>
  </r>
  <r>
    <x v="14"/>
    <n v="-1774772"/>
  </r>
  <r>
    <x v="14"/>
    <n v="15169910"/>
  </r>
  <r>
    <x v="14"/>
    <n v="20574382"/>
  </r>
  <r>
    <x v="14"/>
    <n v="-967235"/>
  </r>
  <r>
    <x v="14"/>
    <n v="180678440"/>
  </r>
  <r>
    <x v="14"/>
    <n v="6110979"/>
  </r>
  <r>
    <x v="14"/>
    <n v="21901136"/>
  </r>
  <r>
    <x v="14"/>
    <n v="3124130"/>
  </r>
  <r>
    <x v="14"/>
    <n v="18898920"/>
  </r>
  <r>
    <x v="14"/>
    <n v="190749"/>
  </r>
  <r>
    <x v="14"/>
    <n v="118582776"/>
  </r>
  <r>
    <x v="14"/>
    <n v="-6984551"/>
  </r>
  <r>
    <x v="14"/>
    <n v="2568425"/>
  </r>
  <r>
    <x v="14"/>
    <n v="774940"/>
  </r>
  <r>
    <x v="14"/>
    <n v="72616183"/>
  </r>
  <r>
    <x v="14"/>
    <n v="-13229778"/>
  </r>
  <r>
    <x v="14"/>
    <n v="30499081"/>
  </r>
  <r>
    <x v="14"/>
    <n v="170920180"/>
  </r>
  <r>
    <x v="14"/>
    <n v="264178011"/>
  </r>
  <r>
    <x v="14"/>
    <n v="89909762"/>
  </r>
  <r>
    <x v="14"/>
    <n v="-3614227"/>
  </r>
  <r>
    <x v="14"/>
    <n v="377967"/>
  </r>
  <r>
    <x v="14"/>
    <n v="877862"/>
  </r>
  <r>
    <x v="14"/>
    <n v="8196103"/>
  </r>
  <r>
    <x v="14"/>
    <n v="782011"/>
  </r>
  <r>
    <x v="14"/>
    <n v="7267585"/>
  </r>
  <r>
    <x v="14"/>
    <n v="357549"/>
  </r>
  <r>
    <x v="14"/>
    <n v="4071548"/>
  </r>
  <r>
    <x v="14"/>
    <n v="828256"/>
  </r>
  <r>
    <x v="14"/>
    <n v="10106667"/>
  </r>
  <r>
    <x v="14"/>
    <n v="62137603"/>
  </r>
  <r>
    <x v="14"/>
    <n v="45870729"/>
  </r>
  <r>
    <x v="14"/>
    <n v="104283018"/>
  </r>
  <r>
    <x v="14"/>
    <n v="151086"/>
  </r>
  <r>
    <x v="14"/>
    <n v="365717150"/>
  </r>
  <r>
    <x v="14"/>
    <n v="80989651"/>
  </r>
  <r>
    <x v="14"/>
    <n v="59876233"/>
  </r>
  <r>
    <x v="14"/>
    <n v="-2354893"/>
  </r>
  <r>
    <x v="14"/>
    <n v="13782896"/>
  </r>
  <r>
    <x v="14"/>
    <n v="101001478"/>
  </r>
  <r>
    <x v="14"/>
    <n v="40395048"/>
  </r>
  <r>
    <x v="14"/>
    <n v="13801173"/>
  </r>
  <r>
    <x v="14"/>
    <n v="25382911"/>
  </r>
  <r>
    <x v="14"/>
    <n v="21107578"/>
  </r>
  <r>
    <x v="14"/>
    <n v="114686937"/>
  </r>
  <r>
    <x v="14"/>
    <n v="314627263"/>
  </r>
  <r>
    <x v="14"/>
    <n v="79316957"/>
  </r>
  <r>
    <x v="14"/>
    <n v="60834852"/>
  </r>
  <r>
    <x v="14"/>
    <n v="91910061"/>
  </r>
  <r>
    <x v="14"/>
    <n v="215835269"/>
  </r>
  <r>
    <x v="14"/>
    <n v="3203235"/>
  </r>
  <r>
    <x v="14"/>
    <n v="84882445"/>
  </r>
  <r>
    <x v="14"/>
    <n v="83971376"/>
  </r>
  <r>
    <x v="14"/>
    <n v="91650613"/>
  </r>
  <r>
    <x v="14"/>
    <n v="746678241"/>
  </r>
  <r>
    <x v="14"/>
    <n v="164062759"/>
  </r>
  <r>
    <x v="14"/>
    <n v="17709155"/>
  </r>
  <r>
    <x v="14"/>
    <n v="42618191"/>
  </r>
  <r>
    <x v="14"/>
    <n v="29308881"/>
  </r>
  <r>
    <x v="14"/>
    <n v="8481254"/>
  </r>
  <r>
    <x v="14"/>
    <n v="5768563"/>
  </r>
  <r>
    <x v="14"/>
    <n v="946590"/>
  </r>
  <r>
    <x v="14"/>
    <n v="11632723"/>
  </r>
  <r>
    <x v="14"/>
    <n v="19785914"/>
  </r>
  <r>
    <x v="14"/>
    <n v="15016220"/>
  </r>
  <r>
    <x v="14"/>
    <n v="8159508"/>
  </r>
  <r>
    <x v="14"/>
    <n v="142666"/>
  </r>
  <r>
    <x v="14"/>
    <n v="16444137"/>
  </r>
  <r>
    <x v="14"/>
    <n v="58398237"/>
  </r>
  <r>
    <x v="14"/>
    <n v="170826668"/>
  </r>
  <r>
    <x v="14"/>
    <n v="2426335"/>
  </r>
  <r>
    <x v="14"/>
    <n v="434310836"/>
  </r>
  <r>
    <x v="14"/>
    <n v="53300444"/>
  </r>
  <r>
    <x v="14"/>
    <n v="64596837"/>
  </r>
  <r>
    <x v="14"/>
    <n v="977043483"/>
  </r>
  <r>
    <x v="14"/>
    <n v="-9675183"/>
  </r>
  <r>
    <x v="14"/>
    <n v="184920375"/>
  </r>
  <r>
    <x v="14"/>
    <n v="332462816"/>
  </r>
  <r>
    <x v="14"/>
    <n v="134653750"/>
  </r>
  <r>
    <x v="14"/>
    <n v="192616690"/>
  </r>
  <r>
    <x v="14"/>
    <n v="1688710"/>
  </r>
  <r>
    <x v="14"/>
    <n v="299667"/>
  </r>
  <r>
    <x v="14"/>
    <n v="187825503"/>
  </r>
  <r>
    <x v="14"/>
    <n v="908569499"/>
  </r>
  <r>
    <x v="14"/>
    <n v="215412453"/>
  </r>
  <r>
    <x v="14"/>
    <n v="306222889"/>
  </r>
  <r>
    <x v="14"/>
    <n v="5990754"/>
  </r>
  <r>
    <x v="14"/>
    <n v="623192705"/>
  </r>
  <r>
    <x v="14"/>
    <n v="19465835"/>
  </r>
  <r>
    <x v="14"/>
    <n v="277365246"/>
  </r>
  <r>
    <x v="14"/>
    <n v="15682872"/>
  </r>
  <r>
    <x v="14"/>
    <n v="1673462"/>
  </r>
  <r>
    <x v="14"/>
    <n v="544421503"/>
  </r>
  <r>
    <x v="14"/>
    <n v="333351546"/>
  </r>
  <r>
    <x v="14"/>
    <n v="21869414"/>
  </r>
  <r>
    <x v="14"/>
    <n v="5653160"/>
  </r>
  <r>
    <x v="14"/>
    <n v="85215094"/>
  </r>
  <r>
    <x v="14"/>
    <n v="408060692"/>
  </r>
  <r>
    <x v="14"/>
    <n v="295166834"/>
  </r>
  <r>
    <x v="14"/>
    <n v="108726688"/>
  </r>
  <r>
    <x v="14"/>
    <n v="34949567"/>
  </r>
  <r>
    <x v="14"/>
    <n v="30692889"/>
  </r>
  <r>
    <x v="14"/>
    <n v="-5909223"/>
  </r>
  <r>
    <x v="14"/>
    <n v="1074749"/>
  </r>
  <r>
    <x v="14"/>
    <n v="16371250"/>
  </r>
  <r>
    <x v="14"/>
    <n v="-7314220"/>
  </r>
  <r>
    <x v="14"/>
    <n v="251089157"/>
  </r>
  <r>
    <x v="14"/>
    <n v="32980821"/>
  </r>
  <r>
    <x v="14"/>
    <n v="2559939"/>
  </r>
  <r>
    <x v="14"/>
    <n v="676470484"/>
  </r>
  <r>
    <x v="14"/>
    <n v="613657398"/>
  </r>
  <r>
    <x v="14"/>
    <n v="6193234"/>
  </r>
  <r>
    <x v="14"/>
    <n v="873394593"/>
  </r>
  <r>
    <x v="15"/>
    <n v="20668369"/>
  </r>
  <r>
    <x v="15"/>
    <n v="119285432"/>
  </r>
  <r>
    <x v="15"/>
    <n v="18036000"/>
  </r>
  <r>
    <x v="15"/>
    <n v="7665733"/>
  </r>
  <r>
    <x v="15"/>
    <n v="28229046"/>
  </r>
  <r>
    <x v="15"/>
    <n v="5310748"/>
  </r>
  <r>
    <x v="15"/>
    <n v="2728292"/>
  </r>
  <r>
    <x v="15"/>
    <n v="2411143"/>
  </r>
  <r>
    <x v="15"/>
    <n v="113164"/>
  </r>
  <r>
    <x v="15"/>
    <n v="8349284"/>
  </r>
  <r>
    <x v="15"/>
    <n v="0"/>
  </r>
  <r>
    <x v="15"/>
    <n v="45629159"/>
  </r>
  <r>
    <x v="15"/>
    <n v="441863"/>
  </r>
  <r>
    <x v="15"/>
    <n v="105207127"/>
  </r>
  <r>
    <x v="15"/>
    <n v="19530280"/>
  </r>
  <r>
    <x v="15"/>
    <n v="1628359"/>
  </r>
  <r>
    <x v="15"/>
    <n v="824024"/>
  </r>
  <r>
    <x v="15"/>
    <n v="22039"/>
  </r>
  <r>
    <x v="15"/>
    <n v="66756177"/>
  </r>
  <r>
    <x v="15"/>
    <n v="20670720"/>
  </r>
  <r>
    <x v="15"/>
    <n v="3975244"/>
  </r>
  <r>
    <x v="15"/>
    <n v="6563129"/>
  </r>
  <r>
    <x v="15"/>
    <n v="171343479"/>
  </r>
  <r>
    <x v="15"/>
    <n v="77232006"/>
  </r>
  <r>
    <x v="15"/>
    <n v="46594646"/>
  </r>
  <r>
    <x v="15"/>
    <n v="7724701"/>
  </r>
  <r>
    <x v="15"/>
    <n v="-1255027"/>
  </r>
  <r>
    <x v="15"/>
    <n v="1609953"/>
  </r>
  <r>
    <x v="15"/>
    <n v="1417030"/>
  </r>
  <r>
    <x v="15"/>
    <n v="82861392"/>
  </r>
  <r>
    <x v="15"/>
    <n v="458684675"/>
  </r>
  <r>
    <x v="15"/>
    <n v="170512643"/>
  </r>
  <r>
    <x v="15"/>
    <n v="5575738"/>
  </r>
  <r>
    <x v="15"/>
    <n v="1730856"/>
  </r>
  <r>
    <x v="15"/>
    <n v="774048"/>
  </r>
  <r>
    <x v="15"/>
    <n v="31616692"/>
  </r>
  <r>
    <x v="15"/>
    <n v="403056"/>
  </r>
  <r>
    <x v="15"/>
    <n v="2919570"/>
  </r>
  <r>
    <x v="15"/>
    <n v="1794187"/>
  </r>
  <r>
    <x v="15"/>
    <n v="-27970321"/>
  </r>
  <r>
    <x v="15"/>
    <n v="545825"/>
  </r>
  <r>
    <x v="15"/>
    <n v="1015007"/>
  </r>
  <r>
    <x v="15"/>
    <n v="8750400"/>
  </r>
  <r>
    <x v="15"/>
    <n v="53088552"/>
  </r>
  <r>
    <x v="15"/>
    <n v="1605437"/>
  </r>
  <r>
    <x v="15"/>
    <n v="28791"/>
  </r>
  <r>
    <x v="15"/>
    <n v="1093039"/>
  </r>
  <r>
    <x v="15"/>
    <n v="15903593"/>
  </r>
  <r>
    <x v="15"/>
    <n v="33185556"/>
  </r>
  <r>
    <x v="15"/>
    <n v="-14230040"/>
  </r>
  <r>
    <x v="15"/>
    <n v="5933459"/>
  </r>
  <r>
    <x v="15"/>
    <n v="27693129"/>
  </r>
  <r>
    <x v="15"/>
    <n v="1237219"/>
  </r>
  <r>
    <x v="15"/>
    <n v="1555430"/>
  </r>
  <r>
    <x v="15"/>
    <n v="4594616"/>
  </r>
  <r>
    <x v="15"/>
    <n v="303237933"/>
  </r>
  <r>
    <x v="15"/>
    <n v="276101666"/>
  </r>
  <r>
    <x v="15"/>
    <n v="158016617"/>
  </r>
  <r>
    <x v="15"/>
    <n v="-7962153"/>
  </r>
  <r>
    <x v="15"/>
    <n v="228800"/>
  </r>
  <r>
    <x v="15"/>
    <n v="0"/>
  </r>
  <r>
    <x v="15"/>
    <n v="121615285"/>
  </r>
  <r>
    <x v="15"/>
    <n v="101027888"/>
  </r>
  <r>
    <x v="15"/>
    <n v="1548120"/>
  </r>
  <r>
    <x v="15"/>
    <n v="198126"/>
  </r>
  <r>
    <x v="15"/>
    <n v="-11296452"/>
  </r>
  <r>
    <x v="15"/>
    <n v="-7819725"/>
  </r>
  <r>
    <x v="15"/>
    <n v="214320254"/>
  </r>
  <r>
    <x v="15"/>
    <n v="46126565"/>
  </r>
  <r>
    <x v="15"/>
    <n v="200316"/>
  </r>
  <r>
    <x v="15"/>
    <n v="0"/>
  </r>
  <r>
    <x v="15"/>
    <n v="-7980891"/>
  </r>
  <r>
    <x v="15"/>
    <n v="801985"/>
  </r>
  <r>
    <x v="15"/>
    <n v="23956241"/>
  </r>
  <r>
    <x v="15"/>
    <n v="19478"/>
  </r>
  <r>
    <x v="15"/>
    <n v="27266564"/>
  </r>
  <r>
    <x v="15"/>
    <n v="159515725"/>
  </r>
  <r>
    <x v="15"/>
    <n v="80334"/>
  </r>
  <r>
    <x v="15"/>
    <n v="881968171"/>
  </r>
  <r>
    <x v="15"/>
    <n v="50444482"/>
  </r>
  <r>
    <x v="15"/>
    <n v="30282296"/>
  </r>
  <r>
    <x v="15"/>
    <n v="134935320"/>
  </r>
  <r>
    <x v="15"/>
    <n v="192947037"/>
  </r>
  <r>
    <x v="15"/>
    <n v="28976270"/>
  </r>
  <r>
    <x v="15"/>
    <n v="75818139"/>
  </r>
  <r>
    <x v="15"/>
    <n v="77720385"/>
  </r>
  <r>
    <x v="15"/>
    <n v="256372926"/>
  </r>
  <r>
    <x v="15"/>
    <n v="5427830"/>
  </r>
  <r>
    <x v="15"/>
    <n v="18932055"/>
  </r>
  <r>
    <x v="15"/>
    <n v="-1953939"/>
  </r>
  <r>
    <x v="15"/>
    <n v="1758689"/>
  </r>
  <r>
    <x v="15"/>
    <n v="205203167"/>
  </r>
  <r>
    <x v="15"/>
    <n v="40427839"/>
  </r>
  <r>
    <x v="15"/>
    <n v="8201337"/>
  </r>
  <r>
    <x v="15"/>
    <n v="8604201"/>
  </r>
  <r>
    <x v="15"/>
    <n v="10781635"/>
  </r>
  <r>
    <x v="15"/>
    <n v="34883010"/>
  </r>
  <r>
    <x v="15"/>
    <n v="1277800"/>
  </r>
  <r>
    <x v="15"/>
    <n v="102711669"/>
  </r>
  <r>
    <x v="15"/>
    <n v="83822421"/>
  </r>
  <r>
    <x v="15"/>
    <n v="1532932"/>
  </r>
  <r>
    <x v="15"/>
    <n v="203450"/>
  </r>
  <r>
    <x v="15"/>
    <n v="12824389"/>
  </r>
  <r>
    <x v="15"/>
    <n v="2267869"/>
  </r>
  <r>
    <x v="15"/>
    <n v="70638656"/>
  </r>
  <r>
    <x v="15"/>
    <n v="22617068"/>
  </r>
  <r>
    <x v="15"/>
    <n v="23834149"/>
  </r>
  <r>
    <x v="15"/>
    <n v="32823027"/>
  </r>
  <r>
    <x v="15"/>
    <n v="391068181"/>
  </r>
  <r>
    <x v="15"/>
    <n v="141003591"/>
  </r>
  <r>
    <x v="15"/>
    <n v="71392388"/>
  </r>
  <r>
    <x v="15"/>
    <n v="61700659"/>
  </r>
  <r>
    <x v="15"/>
    <n v="85585177"/>
  </r>
  <r>
    <x v="15"/>
    <n v="68072848"/>
  </r>
  <r>
    <x v="15"/>
    <n v="67515140"/>
  </r>
  <r>
    <x v="15"/>
    <n v="15612443"/>
  </r>
  <r>
    <x v="15"/>
    <n v="150812526"/>
  </r>
  <r>
    <x v="15"/>
    <n v="56107312"/>
  </r>
  <r>
    <x v="15"/>
    <n v="22095175"/>
  </r>
  <r>
    <x v="15"/>
    <n v="61274793"/>
  </r>
  <r>
    <x v="15"/>
    <n v="14197518"/>
  </r>
  <r>
    <x v="15"/>
    <n v="55011029"/>
  </r>
  <r>
    <x v="15"/>
    <n v="18814713"/>
  </r>
  <r>
    <x v="15"/>
    <n v="501746197"/>
  </r>
  <r>
    <x v="15"/>
    <n v="114748929"/>
  </r>
  <r>
    <x v="15"/>
    <n v="76902486"/>
  </r>
  <r>
    <x v="15"/>
    <n v="-15341599"/>
  </r>
  <r>
    <x v="15"/>
    <n v="55382813"/>
  </r>
  <r>
    <x v="15"/>
    <n v="684454096"/>
  </r>
  <r>
    <x v="15"/>
    <n v="78792080"/>
  </r>
  <r>
    <x v="15"/>
    <n v="434028679"/>
  </r>
  <r>
    <x v="15"/>
    <n v="280208309"/>
  </r>
  <r>
    <x v="15"/>
    <n v="5102705"/>
  </r>
  <r>
    <x v="15"/>
    <n v="-6196588"/>
  </r>
  <r>
    <x v="15"/>
    <n v="66188903"/>
  </r>
  <r>
    <x v="15"/>
    <n v="474113985"/>
  </r>
  <r>
    <x v="15"/>
    <n v="214276927"/>
  </r>
  <r>
    <x v="15"/>
    <n v="126411550"/>
  </r>
  <r>
    <x v="15"/>
    <n v="12689058"/>
  </r>
  <r>
    <x v="15"/>
    <n v="60206216"/>
  </r>
  <r>
    <x v="15"/>
    <n v="33750478"/>
  </r>
  <r>
    <x v="15"/>
    <n v="8048519"/>
  </r>
  <r>
    <x v="15"/>
    <n v="33097853"/>
  </r>
  <r>
    <x v="15"/>
    <n v="1470679"/>
  </r>
  <r>
    <x v="15"/>
    <n v="1192003"/>
  </r>
  <r>
    <x v="15"/>
    <n v="-91144356"/>
  </r>
  <r>
    <x v="15"/>
    <n v="676111"/>
  </r>
  <r>
    <x v="15"/>
    <n v="153087212"/>
  </r>
  <r>
    <x v="15"/>
    <n v="380809770"/>
  </r>
  <r>
    <x v="15"/>
    <n v="48078146"/>
  </r>
  <r>
    <x v="15"/>
    <n v="88129872"/>
  </r>
  <r>
    <x v="15"/>
    <n v="31673928"/>
  </r>
  <r>
    <x v="15"/>
    <n v="143822697"/>
  </r>
  <r>
    <x v="15"/>
    <n v="540644566"/>
  </r>
  <r>
    <x v="15"/>
    <n v="4439481"/>
  </r>
  <r>
    <x v="15"/>
    <n v="54872444"/>
  </r>
  <r>
    <x v="15"/>
    <n v="138567581"/>
  </r>
  <r>
    <x v="15"/>
    <n v="125478348"/>
  </r>
  <r>
    <x v="15"/>
    <n v="5274664"/>
  </r>
  <r>
    <x v="15"/>
    <n v="494411850"/>
  </r>
  <r>
    <x v="15"/>
    <n v="92764199"/>
  </r>
  <r>
    <x v="15"/>
    <n v="25879877"/>
  </r>
  <r>
    <x v="15"/>
    <n v="663756051"/>
  </r>
  <r>
    <x v="15"/>
    <n v="354006904"/>
  </r>
  <r>
    <x v="15"/>
    <n v="192945087"/>
  </r>
  <r>
    <x v="15"/>
    <n v="8971298"/>
  </r>
  <r>
    <x v="15"/>
    <n v="36069254"/>
  </r>
  <r>
    <x v="15"/>
    <n v="-11648678"/>
  </r>
  <r>
    <x v="15"/>
    <n v="3925992"/>
  </r>
  <r>
    <x v="15"/>
    <n v="400188866"/>
  </r>
  <r>
    <x v="15"/>
    <n v="1044639527"/>
  </r>
  <r>
    <x v="15"/>
    <n v="49316289"/>
  </r>
  <r>
    <x v="15"/>
    <n v="74582037"/>
  </r>
  <r>
    <x v="15"/>
    <n v="20343051"/>
  </r>
  <r>
    <x v="15"/>
    <n v="21315827"/>
  </r>
  <r>
    <x v="15"/>
    <n v="284565754"/>
  </r>
  <r>
    <x v="15"/>
    <n v="126831473"/>
  </r>
  <r>
    <x v="15"/>
    <n v="23076657"/>
  </r>
  <r>
    <x v="15"/>
    <n v="15766787"/>
  </r>
  <r>
    <x v="15"/>
    <n v="288460"/>
  </r>
  <r>
    <x v="16"/>
    <n v="67182787"/>
  </r>
  <r>
    <x v="16"/>
    <n v="20669378"/>
  </r>
  <r>
    <x v="16"/>
    <n v="2606630"/>
  </r>
  <r>
    <x v="16"/>
    <n v="-475743"/>
  </r>
  <r>
    <x v="16"/>
    <n v="75404800"/>
  </r>
  <r>
    <x v="16"/>
    <n v="5949697"/>
  </r>
  <r>
    <x v="16"/>
    <n v="29600000"/>
  </r>
  <r>
    <x v="16"/>
    <n v="305107271"/>
  </r>
  <r>
    <x v="16"/>
    <n v="23707137"/>
  </r>
  <r>
    <x v="16"/>
    <n v="19951979"/>
  </r>
  <r>
    <x v="16"/>
    <n v="2346000"/>
  </r>
  <r>
    <x v="16"/>
    <n v="7491903"/>
  </r>
  <r>
    <x v="16"/>
    <n v="2357"/>
  </r>
  <r>
    <x v="16"/>
    <n v="22607524"/>
  </r>
  <r>
    <x v="16"/>
    <n v="40424681"/>
  </r>
  <r>
    <x v="16"/>
    <n v="1083486"/>
  </r>
  <r>
    <x v="16"/>
    <n v="-1207221"/>
  </r>
  <r>
    <x v="16"/>
    <n v="51613606"/>
  </r>
  <r>
    <x v="16"/>
    <n v="59270074"/>
  </r>
  <r>
    <x v="16"/>
    <n v="54993712"/>
  </r>
  <r>
    <x v="16"/>
    <n v="1865702"/>
  </r>
  <r>
    <x v="16"/>
    <n v="376508343"/>
  </r>
  <r>
    <x v="16"/>
    <n v="84431625"/>
  </r>
  <r>
    <x v="16"/>
    <n v="20000098"/>
  </r>
  <r>
    <x v="16"/>
    <n v="1161099"/>
  </r>
  <r>
    <x v="16"/>
    <n v="1601612"/>
  </r>
  <r>
    <x v="16"/>
    <n v="196317921"/>
  </r>
  <r>
    <x v="16"/>
    <n v="1118851"/>
  </r>
  <r>
    <x v="16"/>
    <n v="3106052"/>
  </r>
  <r>
    <x v="16"/>
    <n v="5822041"/>
  </r>
  <r>
    <x v="16"/>
    <n v="1516414"/>
  </r>
  <r>
    <x v="16"/>
    <n v="1055995"/>
  </r>
  <r>
    <x v="16"/>
    <n v="28956285"/>
  </r>
  <r>
    <x v="16"/>
    <n v="17895491"/>
  </r>
  <r>
    <x v="16"/>
    <n v="4532791"/>
  </r>
  <r>
    <x v="16"/>
    <n v="3089497"/>
  </r>
  <r>
    <x v="16"/>
    <n v="502976"/>
  </r>
  <r>
    <x v="16"/>
    <n v="5471088"/>
  </r>
  <r>
    <x v="16"/>
    <n v="-21506741"/>
  </r>
  <r>
    <x v="16"/>
    <n v="-2757377"/>
  </r>
  <r>
    <x v="16"/>
    <n v="13706101"/>
  </r>
  <r>
    <x v="16"/>
    <n v="205569"/>
  </r>
  <r>
    <x v="16"/>
    <n v="-9719852"/>
  </r>
  <r>
    <x v="16"/>
    <n v="-9444381"/>
  </r>
  <r>
    <x v="16"/>
    <n v="0"/>
  </r>
  <r>
    <x v="16"/>
    <n v="611703"/>
  </r>
  <r>
    <x v="16"/>
    <n v="24412072"/>
  </r>
  <r>
    <x v="16"/>
    <n v="22881563"/>
  </r>
  <r>
    <x v="16"/>
    <n v="105130999"/>
  </r>
  <r>
    <x v="16"/>
    <n v="152972"/>
  </r>
  <r>
    <x v="16"/>
    <n v="3694904"/>
  </r>
  <r>
    <x v="16"/>
    <n v="130638883"/>
  </r>
  <r>
    <x v="16"/>
    <n v="163664608"/>
  </r>
  <r>
    <x v="16"/>
    <n v="11265402"/>
  </r>
  <r>
    <x v="16"/>
    <n v="-6177381"/>
  </r>
  <r>
    <x v="16"/>
    <n v="3159269"/>
  </r>
  <r>
    <x v="16"/>
    <n v="28429928"/>
  </r>
  <r>
    <x v="16"/>
    <n v="28363635"/>
  </r>
  <r>
    <x v="16"/>
    <n v="-16218535"/>
  </r>
  <r>
    <x v="16"/>
    <n v="611790"/>
  </r>
  <r>
    <x v="16"/>
    <n v="873196"/>
  </r>
  <r>
    <x v="16"/>
    <n v="4249321"/>
  </r>
  <r>
    <x v="16"/>
    <n v="112266007"/>
  </r>
  <r>
    <x v="16"/>
    <n v="-1076018"/>
  </r>
  <r>
    <x v="16"/>
    <n v="95944660"/>
  </r>
  <r>
    <x v="16"/>
    <n v="27673807"/>
  </r>
  <r>
    <x v="16"/>
    <n v="81120329"/>
  </r>
  <r>
    <x v="16"/>
    <n v="3263585"/>
  </r>
  <r>
    <x v="16"/>
    <n v="-7893596"/>
  </r>
  <r>
    <x v="16"/>
    <n v="-10194538"/>
  </r>
  <r>
    <x v="16"/>
    <n v="875097"/>
  </r>
  <r>
    <x v="16"/>
    <n v="-13683727"/>
  </r>
  <r>
    <x v="16"/>
    <n v="42482"/>
  </r>
  <r>
    <x v="16"/>
    <n v="219331"/>
  </r>
  <r>
    <x v="16"/>
    <n v="9540607"/>
  </r>
  <r>
    <x v="16"/>
    <n v="187244"/>
  </r>
  <r>
    <x v="16"/>
    <n v="9380473"/>
  </r>
  <r>
    <x v="16"/>
    <n v="7918035"/>
  </r>
  <r>
    <x v="16"/>
    <n v="259510"/>
  </r>
  <r>
    <x v="16"/>
    <n v="293092"/>
  </r>
  <r>
    <x v="16"/>
    <n v="0"/>
  </r>
  <r>
    <x v="16"/>
    <n v="14493284"/>
  </r>
  <r>
    <x v="16"/>
    <n v="17126295"/>
  </r>
  <r>
    <x v="16"/>
    <n v="10789556"/>
  </r>
  <r>
    <x v="16"/>
    <n v="10042521"/>
  </r>
  <r>
    <x v="16"/>
    <n v="6766381"/>
  </r>
  <r>
    <x v="16"/>
    <n v="-1083377"/>
  </r>
  <r>
    <x v="16"/>
    <n v="-3096209"/>
  </r>
  <r>
    <x v="16"/>
    <n v="24322180"/>
  </r>
  <r>
    <x v="16"/>
    <n v="93772504"/>
  </r>
  <r>
    <x v="16"/>
    <n v="324257136"/>
  </r>
  <r>
    <x v="16"/>
    <n v="83846072"/>
  </r>
  <r>
    <x v="16"/>
    <n v="37562976"/>
  </r>
  <r>
    <x v="16"/>
    <n v="1692272"/>
  </r>
  <r>
    <x v="16"/>
    <n v="-6154304"/>
  </r>
  <r>
    <x v="16"/>
    <n v="955598"/>
  </r>
  <r>
    <x v="16"/>
    <n v="18260279"/>
  </r>
  <r>
    <x v="16"/>
    <n v="263804"/>
  </r>
  <r>
    <x v="16"/>
    <n v="34196922"/>
  </r>
  <r>
    <x v="16"/>
    <n v="9781854"/>
  </r>
  <r>
    <x v="16"/>
    <n v="155239925"/>
  </r>
  <r>
    <x v="16"/>
    <n v="103719942"/>
  </r>
  <r>
    <x v="16"/>
    <n v="93706931"/>
  </r>
  <r>
    <x v="16"/>
    <n v="36445708"/>
  </r>
  <r>
    <x v="16"/>
    <n v="92863945"/>
  </r>
  <r>
    <x v="16"/>
    <n v="18328469"/>
  </r>
  <r>
    <x v="16"/>
    <n v="9789651"/>
  </r>
  <r>
    <x v="16"/>
    <n v="755390560"/>
  </r>
  <r>
    <x v="16"/>
    <n v="60982129"/>
  </r>
  <r>
    <x v="16"/>
    <n v="785148"/>
  </r>
  <r>
    <x v="16"/>
    <n v="1254005"/>
  </r>
  <r>
    <x v="16"/>
    <n v="-11178342"/>
  </r>
  <r>
    <x v="16"/>
    <n v="75039924"/>
  </r>
  <r>
    <x v="16"/>
    <n v="23653224"/>
  </r>
  <r>
    <x v="16"/>
    <n v="33428799"/>
  </r>
  <r>
    <x v="16"/>
    <n v="22903165"/>
  </r>
  <r>
    <x v="16"/>
    <n v="7510847"/>
  </r>
  <r>
    <x v="16"/>
    <n v="792172396"/>
  </r>
  <r>
    <x v="16"/>
    <n v="-41577912"/>
  </r>
  <r>
    <x v="16"/>
    <n v="-14998224"/>
  </r>
  <r>
    <x v="16"/>
    <n v="52091915"/>
  </r>
  <r>
    <x v="16"/>
    <n v="36122026"/>
  </r>
  <r>
    <x v="16"/>
    <n v="15271556"/>
  </r>
  <r>
    <x v="16"/>
    <n v="34259766"/>
  </r>
  <r>
    <x v="16"/>
    <n v="34589558"/>
  </r>
  <r>
    <x v="16"/>
    <n v="3185113"/>
  </r>
  <r>
    <x v="16"/>
    <n v="31699984"/>
  </r>
  <r>
    <x v="16"/>
    <n v="17964890"/>
  </r>
  <r>
    <x v="16"/>
    <n v="18434328"/>
  </r>
  <r>
    <x v="16"/>
    <n v="-5908622"/>
  </r>
  <r>
    <x v="16"/>
    <n v="-11082026"/>
  </r>
  <r>
    <x v="16"/>
    <n v="117026136"/>
  </r>
  <r>
    <x v="16"/>
    <n v="42738797"/>
  </r>
  <r>
    <x v="16"/>
    <n v="43551154"/>
  </r>
  <r>
    <x v="16"/>
    <n v="5224938"/>
  </r>
  <r>
    <x v="16"/>
    <n v="25147786"/>
  </r>
  <r>
    <x v="16"/>
    <n v="15089448"/>
  </r>
  <r>
    <x v="16"/>
    <n v="24792815"/>
  </r>
  <r>
    <x v="16"/>
    <n v="2232318"/>
  </r>
  <r>
    <x v="16"/>
    <n v="115332697"/>
  </r>
  <r>
    <x v="16"/>
    <n v="418848418"/>
  </r>
  <r>
    <x v="16"/>
    <n v="388800873"/>
  </r>
  <r>
    <x v="16"/>
    <n v="35770310"/>
  </r>
  <r>
    <x v="16"/>
    <n v="18962444"/>
  </r>
  <r>
    <x v="16"/>
    <n v="9058065"/>
  </r>
  <r>
    <x v="16"/>
    <n v="25807712"/>
  </r>
  <r>
    <x v="16"/>
    <n v="14758997"/>
  </r>
  <r>
    <x v="16"/>
    <n v="-6571952"/>
  </r>
  <r>
    <x v="16"/>
    <n v="300290989"/>
  </r>
  <r>
    <x v="16"/>
    <n v="735011746"/>
  </r>
  <r>
    <x v="16"/>
    <n v="114802912"/>
  </r>
  <r>
    <x v="16"/>
    <n v="21960249"/>
  </r>
  <r>
    <x v="16"/>
    <n v="57470701"/>
  </r>
  <r>
    <x v="16"/>
    <n v="82867984"/>
  </r>
  <r>
    <x v="16"/>
    <n v="57586316"/>
  </r>
  <r>
    <x v="16"/>
    <n v="16485830"/>
  </r>
  <r>
    <x v="16"/>
    <n v="506303"/>
  </r>
  <r>
    <x v="16"/>
    <n v="-157551"/>
  </r>
  <r>
    <x v="16"/>
    <n v="39779195"/>
  </r>
  <r>
    <x v="16"/>
    <n v="46787908"/>
  </r>
  <r>
    <x v="16"/>
    <n v="51402155"/>
  </r>
  <r>
    <x v="16"/>
    <n v="-3569975"/>
  </r>
  <r>
    <x v="16"/>
    <n v="6659121"/>
  </r>
  <r>
    <x v="16"/>
    <n v="4235959"/>
  </r>
  <r>
    <x v="16"/>
    <n v="512796076"/>
  </r>
  <r>
    <x v="16"/>
    <n v="7811857"/>
  </r>
  <r>
    <x v="16"/>
    <n v="-3898454"/>
  </r>
  <r>
    <x v="16"/>
    <n v="4309313"/>
  </r>
  <r>
    <x v="16"/>
    <n v="1386707"/>
  </r>
  <r>
    <x v="16"/>
    <n v="131547802"/>
  </r>
  <r>
    <x v="16"/>
    <n v="42939297"/>
  </r>
  <r>
    <x v="16"/>
    <n v="12756590"/>
  </r>
  <r>
    <x v="16"/>
    <n v="51411585"/>
  </r>
  <r>
    <x v="16"/>
    <n v="3436124"/>
  </r>
  <r>
    <x v="16"/>
    <n v="333320413"/>
  </r>
  <r>
    <x v="16"/>
    <n v="78413709"/>
  </r>
  <r>
    <x v="16"/>
    <n v="80918706"/>
  </r>
  <r>
    <x v="16"/>
    <n v="11934009"/>
  </r>
  <r>
    <x v="16"/>
    <n v="11706680"/>
  </r>
  <r>
    <x v="16"/>
    <n v="7578063"/>
  </r>
  <r>
    <x v="16"/>
    <n v="4598051"/>
  </r>
  <r>
    <x v="16"/>
    <n v="21022724"/>
  </r>
  <r>
    <x v="16"/>
    <n v="971927996"/>
  </r>
  <r>
    <x v="16"/>
    <n v="18123239"/>
  </r>
  <r>
    <x v="16"/>
    <n v="396683457"/>
  </r>
  <r>
    <x v="16"/>
    <n v="182357467"/>
  </r>
  <r>
    <x v="16"/>
    <n v="59741734"/>
  </r>
  <r>
    <x v="16"/>
    <n v="726264074"/>
  </r>
  <r>
    <x v="17"/>
    <n v="109749"/>
  </r>
  <r>
    <x v="17"/>
    <n v="24058838"/>
  </r>
  <r>
    <x v="17"/>
    <n v="-6000000"/>
  </r>
  <r>
    <x v="17"/>
    <n v="23971136"/>
  </r>
  <r>
    <x v="17"/>
    <n v="1113538"/>
  </r>
  <r>
    <x v="17"/>
    <n v="5992915"/>
  </r>
  <r>
    <x v="17"/>
    <n v="5732587"/>
  </r>
  <r>
    <x v="17"/>
    <n v="156200000"/>
  </r>
  <r>
    <x v="17"/>
    <n v="2955330"/>
  </r>
  <r>
    <x v="17"/>
    <n v="20123620"/>
  </r>
  <r>
    <x v="17"/>
    <n v="3723036"/>
  </r>
  <r>
    <x v="17"/>
    <n v="46399552"/>
  </r>
  <r>
    <x v="17"/>
    <n v="100423749"/>
  </r>
  <r>
    <x v="17"/>
    <n v="5899678"/>
  </r>
  <r>
    <x v="17"/>
    <n v="8443124"/>
  </r>
  <r>
    <x v="17"/>
    <n v="-6748589"/>
  </r>
  <r>
    <x v="17"/>
    <n v="34901614"/>
  </r>
  <r>
    <x v="17"/>
    <n v="2600497"/>
  </r>
  <r>
    <x v="17"/>
    <n v="15726"/>
  </r>
  <r>
    <x v="17"/>
    <n v="56706993"/>
  </r>
  <r>
    <x v="17"/>
    <n v="17009654"/>
  </r>
  <r>
    <x v="17"/>
    <n v="849915"/>
  </r>
  <r>
    <x v="17"/>
    <n v="-11084126"/>
  </r>
  <r>
    <x v="17"/>
    <n v="-6997501"/>
  </r>
  <r>
    <x v="17"/>
    <n v="2016851"/>
  </r>
  <r>
    <x v="17"/>
    <n v="3272593"/>
  </r>
  <r>
    <x v="17"/>
    <n v="28848069"/>
  </r>
  <r>
    <x v="17"/>
    <n v="3731829"/>
  </r>
  <r>
    <x v="17"/>
    <n v="-23100203"/>
  </r>
  <r>
    <x v="17"/>
    <n v="213901"/>
  </r>
  <r>
    <x v="17"/>
    <n v="2201428"/>
  </r>
  <r>
    <x v="17"/>
    <n v="71960846"/>
  </r>
  <r>
    <x v="17"/>
    <n v="42039085"/>
  </r>
  <r>
    <x v="17"/>
    <n v="1192322"/>
  </r>
  <r>
    <x v="17"/>
    <n v="771745"/>
  </r>
  <r>
    <x v="17"/>
    <n v="138293296"/>
  </r>
  <r>
    <x v="17"/>
    <n v="21906454"/>
  </r>
  <r>
    <x v="17"/>
    <n v="6263883"/>
  </r>
  <r>
    <x v="17"/>
    <n v="205077583"/>
  </r>
  <r>
    <x v="17"/>
    <n v="739104"/>
  </r>
  <r>
    <x v="17"/>
    <n v="2730492"/>
  </r>
  <r>
    <x v="17"/>
    <n v="1494399"/>
  </r>
  <r>
    <x v="17"/>
    <n v="-342600"/>
  </r>
  <r>
    <x v="17"/>
    <n v="394631"/>
  </r>
  <r>
    <x v="17"/>
    <n v="13200170"/>
  </r>
  <r>
    <x v="17"/>
    <n v="175862692"/>
  </r>
  <r>
    <x v="17"/>
    <n v="26341736"/>
  </r>
  <r>
    <x v="17"/>
    <n v="1484619"/>
  </r>
  <r>
    <x v="17"/>
    <n v="24672"/>
  </r>
  <r>
    <x v="17"/>
    <n v="22765"/>
  </r>
  <r>
    <x v="17"/>
    <n v="-4733617"/>
  </r>
  <r>
    <x v="17"/>
    <n v="-6785769"/>
  </r>
  <r>
    <x v="17"/>
    <n v="1700992"/>
  </r>
  <r>
    <x v="17"/>
    <n v="19491975"/>
  </r>
  <r>
    <x v="17"/>
    <n v="-6616253"/>
  </r>
  <r>
    <x v="17"/>
    <n v="1318578"/>
  </r>
  <r>
    <x v="17"/>
    <n v="9914409"/>
  </r>
  <r>
    <x v="17"/>
    <n v="12712"/>
  </r>
  <r>
    <x v="17"/>
    <n v="24361867"/>
  </r>
  <r>
    <x v="17"/>
    <n v="3769019"/>
  </r>
  <r>
    <x v="17"/>
    <n v="2748518"/>
  </r>
  <r>
    <x v="17"/>
    <n v="0"/>
  </r>
  <r>
    <x v="17"/>
    <n v="1367636"/>
  </r>
  <r>
    <x v="17"/>
    <n v="371674"/>
  </r>
  <r>
    <x v="17"/>
    <n v="260062621"/>
  </r>
  <r>
    <x v="17"/>
    <n v="204976425"/>
  </r>
  <r>
    <x v="17"/>
    <n v="1605"/>
  </r>
  <r>
    <x v="17"/>
    <n v="7408986"/>
  </r>
  <r>
    <x v="17"/>
    <n v="-9961939"/>
  </r>
  <r>
    <x v="17"/>
    <n v="0"/>
  </r>
  <r>
    <x v="17"/>
    <n v="1785901"/>
  </r>
  <r>
    <x v="17"/>
    <n v="2782749"/>
  </r>
  <r>
    <x v="17"/>
    <n v="-9313159"/>
  </r>
  <r>
    <x v="17"/>
    <n v="3161152"/>
  </r>
  <r>
    <x v="17"/>
    <n v="52150642"/>
  </r>
  <r>
    <x v="17"/>
    <n v="6955"/>
  </r>
  <r>
    <x v="17"/>
    <n v="299569"/>
  </r>
  <r>
    <x v="17"/>
    <n v="-3548372"/>
  </r>
  <r>
    <x v="17"/>
    <n v="14096321"/>
  </r>
  <r>
    <x v="17"/>
    <n v="52257450"/>
  </r>
  <r>
    <x v="17"/>
    <n v="88799509"/>
  </r>
  <r>
    <x v="17"/>
    <n v="97242684"/>
  </r>
  <r>
    <x v="17"/>
    <n v="64545092"/>
  </r>
  <r>
    <x v="17"/>
    <n v="-34565570"/>
  </r>
  <r>
    <x v="17"/>
    <n v="0"/>
  </r>
  <r>
    <x v="17"/>
    <n v="6208548"/>
  </r>
  <r>
    <x v="17"/>
    <n v="94591"/>
  </r>
  <r>
    <x v="17"/>
    <n v="221339528"/>
  </r>
  <r>
    <x v="17"/>
    <n v="204271286"/>
  </r>
  <r>
    <x v="17"/>
    <n v="69661687"/>
  </r>
  <r>
    <x v="17"/>
    <n v="14596148"/>
  </r>
  <r>
    <x v="17"/>
    <n v="0"/>
  </r>
  <r>
    <x v="17"/>
    <n v="-2998515"/>
  </r>
  <r>
    <x v="17"/>
    <n v="43063181"/>
  </r>
  <r>
    <x v="17"/>
    <n v="2082065"/>
  </r>
  <r>
    <x v="17"/>
    <n v="3834547"/>
  </r>
  <r>
    <x v="17"/>
    <n v="30787356"/>
  </r>
  <r>
    <x v="17"/>
    <n v="779602366"/>
  </r>
  <r>
    <x v="17"/>
    <n v="6479328"/>
  </r>
  <r>
    <x v="17"/>
    <n v="-14631783"/>
  </r>
  <r>
    <x v="17"/>
    <n v="44298474"/>
  </r>
  <r>
    <x v="17"/>
    <n v="15527914"/>
  </r>
  <r>
    <x v="17"/>
    <n v="10217411"/>
  </r>
  <r>
    <x v="17"/>
    <n v="8690168"/>
  </r>
  <r>
    <x v="17"/>
    <n v="3633509"/>
  </r>
  <r>
    <x v="17"/>
    <n v="61622535"/>
  </r>
  <r>
    <x v="17"/>
    <n v="297711549"/>
  </r>
  <r>
    <x v="17"/>
    <n v="46296293"/>
  </r>
  <r>
    <x v="17"/>
    <n v="7986084"/>
  </r>
  <r>
    <x v="17"/>
    <n v="159100084"/>
  </r>
  <r>
    <x v="17"/>
    <n v="33325316"/>
  </r>
  <r>
    <x v="17"/>
    <n v="8205757"/>
  </r>
  <r>
    <x v="17"/>
    <n v="35423279"/>
  </r>
  <r>
    <x v="17"/>
    <n v="3764219"/>
  </r>
  <r>
    <x v="17"/>
    <n v="1236518"/>
  </r>
  <r>
    <x v="17"/>
    <n v="9594630"/>
  </r>
  <r>
    <x v="17"/>
    <n v="3814717"/>
  </r>
  <r>
    <x v="17"/>
    <n v="57468097"/>
  </r>
  <r>
    <x v="17"/>
    <n v="29385065"/>
  </r>
  <r>
    <x v="17"/>
    <n v="164137091"/>
  </r>
  <r>
    <x v="17"/>
    <n v="-10568823"/>
  </r>
  <r>
    <x v="17"/>
    <n v="-2954638"/>
  </r>
  <r>
    <x v="17"/>
    <n v="47641191"/>
  </r>
  <r>
    <x v="17"/>
    <n v="14151744"/>
  </r>
  <r>
    <x v="17"/>
    <n v="-3398026"/>
  </r>
  <r>
    <x v="17"/>
    <n v="110330182"/>
  </r>
  <r>
    <x v="17"/>
    <n v="34814392"/>
  </r>
  <r>
    <x v="17"/>
    <n v="10948425"/>
  </r>
  <r>
    <x v="17"/>
    <n v="224872681"/>
  </r>
  <r>
    <x v="17"/>
    <n v="130372502"/>
  </r>
  <r>
    <x v="17"/>
    <n v="78638987"/>
  </r>
  <r>
    <x v="17"/>
    <n v="37789413"/>
  </r>
  <r>
    <x v="17"/>
    <n v="2242388"/>
  </r>
  <r>
    <x v="17"/>
    <n v="-2900000"/>
  </r>
  <r>
    <x v="17"/>
    <n v="129710514"/>
  </r>
  <r>
    <x v="17"/>
    <n v="26937355"/>
  </r>
  <r>
    <x v="17"/>
    <n v="141842739"/>
  </r>
  <r>
    <x v="17"/>
    <n v="77944208"/>
  </r>
  <r>
    <x v="17"/>
    <n v="-13651216"/>
  </r>
  <r>
    <x v="17"/>
    <n v="65714875"/>
  </r>
  <r>
    <x v="17"/>
    <n v="-2603443"/>
  </r>
  <r>
    <x v="17"/>
    <n v="7787487"/>
  </r>
  <r>
    <x v="17"/>
    <n v="1878856"/>
  </r>
  <r>
    <x v="17"/>
    <n v="13348704"/>
  </r>
  <r>
    <x v="17"/>
    <n v="-1258902"/>
  </r>
  <r>
    <x v="17"/>
    <n v="95051197"/>
  </r>
  <r>
    <x v="17"/>
    <n v="549713380"/>
  </r>
  <r>
    <x v="17"/>
    <n v="134849455"/>
  </r>
  <r>
    <x v="17"/>
    <n v="39487846"/>
  </r>
  <r>
    <x v="17"/>
    <n v="92820716"/>
  </r>
  <r>
    <x v="17"/>
    <n v="28482868"/>
  </r>
  <r>
    <x v="17"/>
    <n v="146506819"/>
  </r>
  <r>
    <x v="17"/>
    <n v="22613173"/>
  </r>
  <r>
    <x v="17"/>
    <n v="16190771"/>
  </r>
  <r>
    <x v="17"/>
    <n v="-3288621"/>
  </r>
  <r>
    <x v="17"/>
    <n v="1131508100"/>
  </r>
  <r>
    <x v="17"/>
    <n v="21474920"/>
  </r>
  <r>
    <x v="17"/>
    <n v="57652908"/>
  </r>
  <r>
    <x v="17"/>
    <n v="3025189"/>
  </r>
  <r>
    <x v="17"/>
    <n v="11156836"/>
  </r>
  <r>
    <x v="17"/>
    <n v="66081711"/>
  </r>
  <r>
    <x v="17"/>
    <n v="712182865"/>
  </r>
  <r>
    <x v="17"/>
    <n v="34419388"/>
  </r>
  <r>
    <x v="17"/>
    <n v="-518766"/>
  </r>
  <r>
    <x v="17"/>
    <n v="-16603655"/>
  </r>
  <r>
    <x v="17"/>
    <n v="18641776"/>
  </r>
  <r>
    <x v="17"/>
    <n v="16887741"/>
  </r>
  <r>
    <x v="17"/>
    <n v="532716636"/>
  </r>
  <r>
    <x v="17"/>
    <n v="61970827"/>
  </r>
  <r>
    <x v="17"/>
    <n v="23152800"/>
  </r>
  <r>
    <x v="17"/>
    <n v="28710059"/>
  </r>
  <r>
    <x v="17"/>
    <n v="188314186"/>
  </r>
  <r>
    <x v="17"/>
    <n v="12788218"/>
  </r>
  <r>
    <x v="17"/>
    <n v="61336603"/>
  </r>
  <r>
    <x v="17"/>
    <n v="791554929"/>
  </r>
  <r>
    <x v="17"/>
    <n v="180797623"/>
  </r>
  <r>
    <x v="17"/>
    <n v="4588282"/>
  </r>
  <r>
    <x v="17"/>
    <n v="7185751"/>
  </r>
  <r>
    <x v="17"/>
    <n v="11784207"/>
  </r>
  <r>
    <x v="17"/>
    <n v="120847274"/>
  </r>
  <r>
    <x v="17"/>
    <n v="705166924"/>
  </r>
  <r>
    <x v="17"/>
    <n v="673824522"/>
  </r>
  <r>
    <x v="17"/>
    <n v="68966486"/>
  </r>
  <r>
    <x v="17"/>
    <n v="-1216631"/>
  </r>
  <r>
    <x v="17"/>
    <n v="29284015"/>
  </r>
  <r>
    <x v="17"/>
    <n v="340719763"/>
  </r>
  <r>
    <x v="17"/>
    <n v="19820616"/>
  </r>
  <r>
    <x v="17"/>
    <n v="2728446"/>
  </r>
  <r>
    <x v="17"/>
    <n v="1196669"/>
  </r>
  <r>
    <x v="17"/>
    <n v="7704369"/>
  </r>
  <r>
    <x v="17"/>
    <n v="407893671"/>
  </r>
  <r>
    <x v="17"/>
    <n v="12347433"/>
  </r>
  <r>
    <x v="17"/>
    <n v="-696978"/>
  </r>
  <r>
    <x v="17"/>
    <n v="5006989"/>
  </r>
  <r>
    <x v="17"/>
    <n v="252281779"/>
  </r>
  <r>
    <x v="17"/>
    <n v="224860050"/>
  </r>
  <r>
    <x v="17"/>
    <n v="9982083"/>
  </r>
  <r>
    <x v="17"/>
    <n v="158656624"/>
  </r>
  <r>
    <x v="17"/>
    <n v="141950608"/>
  </r>
  <r>
    <x v="18"/>
    <n v="33846344"/>
  </r>
  <r>
    <x v="18"/>
    <n v="25031783"/>
  </r>
  <r>
    <x v="18"/>
    <n v="389003"/>
  </r>
  <r>
    <x v="18"/>
    <n v="3910019"/>
  </r>
  <r>
    <x v="18"/>
    <n v="2013193"/>
  </r>
  <r>
    <x v="18"/>
    <n v="8382659"/>
  </r>
  <r>
    <x v="18"/>
    <n v="51456988"/>
  </r>
  <r>
    <x v="18"/>
    <n v="8462615"/>
  </r>
  <r>
    <x v="18"/>
    <n v="14920781"/>
  </r>
  <r>
    <x v="18"/>
    <n v="-4793855"/>
  </r>
  <r>
    <x v="18"/>
    <n v="66442388"/>
  </r>
  <r>
    <x v="18"/>
    <n v="17159423"/>
  </r>
  <r>
    <x v="18"/>
    <n v="0"/>
  </r>
  <r>
    <x v="18"/>
    <n v="2306560"/>
  </r>
  <r>
    <x v="18"/>
    <n v="16156776"/>
  </r>
  <r>
    <x v="18"/>
    <n v="83119319"/>
  </r>
  <r>
    <x v="18"/>
    <n v="302360478"/>
  </r>
  <r>
    <x v="18"/>
    <n v="142633143"/>
  </r>
  <r>
    <x v="18"/>
    <n v="11201487"/>
  </r>
  <r>
    <x v="18"/>
    <n v="-10544955"/>
  </r>
  <r>
    <x v="18"/>
    <n v="2729"/>
  </r>
  <r>
    <x v="18"/>
    <n v="11307019"/>
  </r>
  <r>
    <x v="18"/>
    <n v="-356003"/>
  </r>
  <r>
    <x v="18"/>
    <n v="10237880"/>
  </r>
  <r>
    <x v="18"/>
    <n v="34510568"/>
  </r>
  <r>
    <x v="18"/>
    <n v="18041453"/>
  </r>
  <r>
    <x v="18"/>
    <n v="5660857"/>
  </r>
  <r>
    <x v="18"/>
    <n v="-13899423"/>
  </r>
  <r>
    <x v="18"/>
    <n v="84713132"/>
  </r>
  <r>
    <x v="18"/>
    <n v="5794184"/>
  </r>
  <r>
    <x v="18"/>
    <n v="-139399"/>
  </r>
  <r>
    <x v="18"/>
    <n v="58731"/>
  </r>
  <r>
    <x v="18"/>
    <n v="837623"/>
  </r>
  <r>
    <x v="18"/>
    <n v="32388898"/>
  </r>
  <r>
    <x v="18"/>
    <n v="23180280"/>
  </r>
  <r>
    <x v="18"/>
    <n v="186348"/>
  </r>
  <r>
    <x v="18"/>
    <n v="110922370"/>
  </r>
  <r>
    <x v="18"/>
    <n v="10021120"/>
  </r>
  <r>
    <x v="18"/>
    <n v="2585639"/>
  </r>
  <r>
    <x v="18"/>
    <n v="1338198"/>
  </r>
  <r>
    <x v="18"/>
    <n v="1672927"/>
  </r>
  <r>
    <x v="18"/>
    <n v="4370078"/>
  </r>
  <r>
    <x v="18"/>
    <n v="1025228"/>
  </r>
  <r>
    <x v="18"/>
    <n v="133927281"/>
  </r>
  <r>
    <x v="18"/>
    <n v="9008928"/>
  </r>
  <r>
    <x v="18"/>
    <n v="22269863"/>
  </r>
  <r>
    <x v="18"/>
    <n v="-4961492"/>
  </r>
  <r>
    <x v="18"/>
    <n v="-6993194"/>
  </r>
  <r>
    <x v="18"/>
    <n v="13994920"/>
  </r>
  <r>
    <x v="18"/>
    <n v="-7838996"/>
  </r>
  <r>
    <x v="18"/>
    <n v="-531428"/>
  </r>
  <r>
    <x v="18"/>
    <n v="3331297"/>
  </r>
  <r>
    <x v="18"/>
    <n v="2319801"/>
  </r>
  <r>
    <x v="18"/>
    <n v="-8437251"/>
  </r>
  <r>
    <x v="18"/>
    <n v="0"/>
  </r>
  <r>
    <x v="18"/>
    <n v="81759512"/>
  </r>
  <r>
    <x v="18"/>
    <n v="21515196"/>
  </r>
  <r>
    <x v="18"/>
    <n v="2229352"/>
  </r>
  <r>
    <x v="18"/>
    <n v="-75000"/>
  </r>
  <r>
    <x v="18"/>
    <n v="5017971"/>
  </r>
  <r>
    <x v="18"/>
    <n v="1217084"/>
  </r>
  <r>
    <x v="18"/>
    <n v="4873620"/>
  </r>
  <r>
    <x v="18"/>
    <n v="1576702"/>
  </r>
  <r>
    <x v="18"/>
    <n v="2293625"/>
  </r>
  <r>
    <x v="18"/>
    <n v="59531958"/>
  </r>
  <r>
    <x v="18"/>
    <n v="147291969"/>
  </r>
  <r>
    <x v="18"/>
    <n v="2853801"/>
  </r>
  <r>
    <x v="18"/>
    <n v="10405394"/>
  </r>
  <r>
    <x v="18"/>
    <n v="2120564"/>
  </r>
  <r>
    <x v="18"/>
    <n v="-1654985"/>
  </r>
  <r>
    <x v="18"/>
    <n v="92440069"/>
  </r>
  <r>
    <x v="18"/>
    <n v="62548947"/>
  </r>
  <r>
    <x v="18"/>
    <n v="-5815010"/>
  </r>
  <r>
    <x v="18"/>
    <n v="-22713612"/>
  </r>
  <r>
    <x v="18"/>
    <n v="52431"/>
  </r>
  <r>
    <x v="18"/>
    <n v="13181347"/>
  </r>
  <r>
    <x v="18"/>
    <n v="11549338"/>
  </r>
  <r>
    <x v="18"/>
    <n v="4104962"/>
  </r>
  <r>
    <x v="18"/>
    <n v="24100956"/>
  </r>
  <r>
    <x v="18"/>
    <n v="3842377"/>
  </r>
  <r>
    <x v="18"/>
    <n v="-18887453"/>
  </r>
  <r>
    <x v="18"/>
    <n v="-2169089"/>
  </r>
  <r>
    <x v="18"/>
    <n v="-9689545"/>
  </r>
  <r>
    <x v="18"/>
    <n v="-11899404"/>
  </r>
  <r>
    <x v="18"/>
    <n v="225278"/>
  </r>
  <r>
    <x v="18"/>
    <n v="0"/>
  </r>
  <r>
    <x v="18"/>
    <n v="230275374"/>
  </r>
  <r>
    <x v="18"/>
    <n v="16283563"/>
  </r>
  <r>
    <x v="18"/>
    <n v="32083616"/>
  </r>
  <r>
    <x v="18"/>
    <n v="-1950865"/>
  </r>
  <r>
    <x v="18"/>
    <n v="-420431"/>
  </r>
  <r>
    <x v="18"/>
    <n v="-8896284"/>
  </r>
  <r>
    <x v="18"/>
    <n v="766464"/>
  </r>
  <r>
    <x v="18"/>
    <n v="24715918"/>
  </r>
  <r>
    <x v="18"/>
    <n v="402438"/>
  </r>
  <r>
    <x v="18"/>
    <n v="104387195"/>
  </r>
  <r>
    <x v="18"/>
    <n v="83269971"/>
  </r>
  <r>
    <x v="18"/>
    <n v="17381942"/>
  </r>
  <r>
    <x v="18"/>
    <n v="5579373"/>
  </r>
  <r>
    <x v="18"/>
    <n v="955708"/>
  </r>
  <r>
    <x v="18"/>
    <n v="159046663"/>
  </r>
  <r>
    <x v="18"/>
    <n v="223552592"/>
  </r>
  <r>
    <x v="18"/>
    <n v="-697740"/>
  </r>
  <r>
    <x v="18"/>
    <n v="7908376"/>
  </r>
  <r>
    <x v="18"/>
    <n v="-15699615"/>
  </r>
  <r>
    <x v="18"/>
    <n v="499390539"/>
  </r>
  <r>
    <x v="18"/>
    <n v="167712101"/>
  </r>
  <r>
    <x v="18"/>
    <n v="8229441"/>
  </r>
  <r>
    <x v="18"/>
    <n v="13084357"/>
  </r>
  <r>
    <x v="18"/>
    <n v="8842388"/>
  </r>
  <r>
    <x v="18"/>
    <n v="227569"/>
  </r>
  <r>
    <x v="18"/>
    <n v="10912409"/>
  </r>
  <r>
    <x v="18"/>
    <n v="160849789"/>
  </r>
  <r>
    <x v="18"/>
    <n v="-13383738"/>
  </r>
  <r>
    <x v="18"/>
    <n v="-5452319"/>
  </r>
  <r>
    <x v="18"/>
    <n v="2652246"/>
  </r>
  <r>
    <x v="18"/>
    <n v="-9985672"/>
  </r>
  <r>
    <x v="18"/>
    <n v="1214198"/>
  </r>
  <r>
    <x v="18"/>
    <n v="23478579"/>
  </r>
  <r>
    <x v="18"/>
    <n v="45683916"/>
  </r>
  <r>
    <x v="18"/>
    <n v="8350205"/>
  </r>
  <r>
    <x v="18"/>
    <n v="106071502"/>
  </r>
  <r>
    <x v="18"/>
    <n v="21429330"/>
  </r>
  <r>
    <x v="18"/>
    <n v="318191819"/>
  </r>
  <r>
    <x v="18"/>
    <n v="254441"/>
  </r>
  <r>
    <x v="18"/>
    <n v="-36957888"/>
  </r>
  <r>
    <x v="18"/>
    <n v="3957934"/>
  </r>
  <r>
    <x v="18"/>
    <n v="173118121"/>
  </r>
  <r>
    <x v="18"/>
    <n v="10045677"/>
  </r>
  <r>
    <x v="18"/>
    <n v="37106245"/>
  </r>
  <r>
    <x v="18"/>
    <n v="4489227"/>
  </r>
  <r>
    <x v="18"/>
    <n v="-21573412"/>
  </r>
  <r>
    <x v="18"/>
    <n v="37049764"/>
  </r>
  <r>
    <x v="18"/>
    <n v="-13420110"/>
  </r>
  <r>
    <x v="18"/>
    <n v="9719848"/>
  </r>
  <r>
    <x v="18"/>
    <n v="512451"/>
  </r>
  <r>
    <x v="18"/>
    <n v="1764007"/>
  </r>
  <r>
    <x v="18"/>
    <n v="32776760"/>
  </r>
  <r>
    <x v="18"/>
    <n v="11767402"/>
  </r>
  <r>
    <x v="18"/>
    <n v="15747450"/>
  </r>
  <r>
    <x v="18"/>
    <n v="5393526"/>
  </r>
  <r>
    <x v="18"/>
    <n v="686025036"/>
  </r>
  <r>
    <x v="18"/>
    <n v="193144151"/>
  </r>
  <r>
    <x v="18"/>
    <n v="35694916"/>
  </r>
  <r>
    <x v="18"/>
    <n v="-324286"/>
  </r>
  <r>
    <x v="18"/>
    <n v="10867586"/>
  </r>
  <r>
    <x v="18"/>
    <n v="3904766"/>
  </r>
  <r>
    <x v="18"/>
    <n v="2801397"/>
  </r>
  <r>
    <x v="18"/>
    <n v="33272835"/>
  </r>
  <r>
    <x v="18"/>
    <n v="50469210"/>
  </r>
  <r>
    <x v="18"/>
    <n v="62259536"/>
  </r>
  <r>
    <x v="18"/>
    <n v="3565672"/>
  </r>
  <r>
    <x v="18"/>
    <n v="61336445"/>
  </r>
  <r>
    <x v="18"/>
    <n v="3783"/>
  </r>
  <r>
    <x v="18"/>
    <n v="588976453"/>
  </r>
  <r>
    <x v="18"/>
    <n v="11850214"/>
  </r>
  <r>
    <x v="18"/>
    <n v="76278712"/>
  </r>
  <r>
    <x v="18"/>
    <n v="-15190377"/>
  </r>
  <r>
    <x v="18"/>
    <n v="-364944"/>
  </r>
  <r>
    <x v="18"/>
    <n v="77242962"/>
  </r>
  <r>
    <x v="18"/>
    <n v="46669554"/>
  </r>
  <r>
    <x v="18"/>
    <n v="78090836"/>
  </r>
  <r>
    <x v="18"/>
    <n v="3472579"/>
  </r>
  <r>
    <x v="18"/>
    <n v="42327405"/>
  </r>
  <r>
    <x v="18"/>
    <n v="9598131"/>
  </r>
  <r>
    <x v="18"/>
    <n v="-9788825"/>
  </r>
  <r>
    <x v="18"/>
    <n v="16197824"/>
  </r>
  <r>
    <x v="18"/>
    <n v="-14951307"/>
  </r>
  <r>
    <x v="18"/>
    <n v="20763727"/>
  </r>
  <r>
    <x v="18"/>
    <n v="7212838"/>
  </r>
  <r>
    <x v="18"/>
    <n v="-13525082"/>
  </r>
  <r>
    <x v="18"/>
    <n v="841179747"/>
  </r>
  <r>
    <x v="18"/>
    <n v="-5619971"/>
  </r>
  <r>
    <x v="18"/>
    <n v="244552893"/>
  </r>
  <r>
    <x v="18"/>
    <n v="123384128"/>
  </r>
  <r>
    <x v="18"/>
    <n v="-2822857"/>
  </r>
  <r>
    <x v="18"/>
    <n v="21986174"/>
  </r>
  <r>
    <x v="18"/>
    <n v="3438735"/>
  </r>
  <r>
    <x v="18"/>
    <n v="80455994"/>
  </r>
  <r>
    <x v="18"/>
    <n v="1297260"/>
  </r>
  <r>
    <x v="18"/>
    <n v="-545974"/>
  </r>
  <r>
    <x v="18"/>
    <n v="-5673073"/>
  </r>
  <r>
    <x v="18"/>
    <n v="103383627"/>
  </r>
  <r>
    <x v="18"/>
    <n v="-15374239"/>
  </r>
  <r>
    <x v="18"/>
    <n v="7038466"/>
  </r>
  <r>
    <x v="18"/>
    <n v="-706337"/>
  </r>
  <r>
    <x v="18"/>
    <n v="461414293"/>
  </r>
  <r>
    <x v="18"/>
    <n v="28443734"/>
  </r>
  <r>
    <x v="18"/>
    <n v="40981180"/>
  </r>
  <r>
    <x v="18"/>
    <n v="7740863"/>
  </r>
  <r>
    <x v="18"/>
    <n v="28952437"/>
  </r>
  <r>
    <x v="18"/>
    <n v="34261209"/>
  </r>
  <r>
    <x v="18"/>
    <n v="38316584"/>
  </r>
  <r>
    <x v="18"/>
    <n v="-30191876"/>
  </r>
  <r>
    <x v="18"/>
    <n v="-15224615"/>
  </r>
  <r>
    <x v="18"/>
    <n v="53649529"/>
  </r>
  <r>
    <x v="18"/>
    <n v="62426792"/>
  </r>
  <r>
    <x v="18"/>
    <n v="18596852"/>
  </r>
  <r>
    <x v="18"/>
    <n v="-5803591"/>
  </r>
  <r>
    <x v="18"/>
    <n v="-595700"/>
  </r>
  <r>
    <x v="18"/>
    <n v="44276335"/>
  </r>
  <r>
    <x v="18"/>
    <n v="14440333"/>
  </r>
  <r>
    <x v="18"/>
    <n v="37448651"/>
  </r>
  <r>
    <x v="18"/>
    <n v="7209912"/>
  </r>
  <r>
    <x v="18"/>
    <n v="-5827799"/>
  </r>
  <r>
    <x v="18"/>
    <n v="6149356"/>
  </r>
  <r>
    <x v="18"/>
    <n v="3875173"/>
  </r>
  <r>
    <x v="18"/>
    <n v="7736632"/>
  </r>
  <r>
    <x v="18"/>
    <n v="-17893079"/>
  </r>
  <r>
    <x v="18"/>
    <n v="501137675"/>
  </r>
  <r>
    <x v="18"/>
    <n v="46752352"/>
  </r>
  <r>
    <x v="18"/>
    <n v="34710627"/>
  </r>
  <r>
    <x v="18"/>
    <n v="157243185"/>
  </r>
  <r>
    <x v="18"/>
    <n v="238993951"/>
  </r>
  <r>
    <x v="18"/>
    <n v="126836272"/>
  </r>
  <r>
    <x v="18"/>
    <n v="13561904"/>
  </r>
  <r>
    <x v="18"/>
    <n v="130772375"/>
  </r>
  <r>
    <x v="18"/>
    <n v="210293450"/>
  </r>
  <r>
    <x v="18"/>
    <n v="32052899"/>
  </r>
  <r>
    <x v="18"/>
    <n v="29404207"/>
  </r>
  <r>
    <x v="18"/>
    <n v="161941670"/>
  </r>
  <r>
    <x v="18"/>
    <n v="19307746"/>
  </r>
  <r>
    <x v="18"/>
    <n v="609187"/>
  </r>
  <r>
    <x v="18"/>
    <n v="98133322"/>
  </r>
  <r>
    <x v="18"/>
    <n v="894766005"/>
  </r>
  <r>
    <x v="18"/>
    <n v="81104804"/>
  </r>
  <r>
    <x v="18"/>
    <n v="5707575"/>
  </r>
  <r>
    <x v="18"/>
    <n v="37428048"/>
  </r>
  <r>
    <x v="18"/>
    <n v="488626372"/>
  </r>
  <r>
    <x v="18"/>
    <n v="5874883"/>
  </r>
  <r>
    <x v="18"/>
    <n v="49783556"/>
  </r>
  <r>
    <x v="18"/>
    <n v="67514453"/>
  </r>
  <r>
    <x v="18"/>
    <n v="4094339"/>
  </r>
  <r>
    <x v="18"/>
    <n v="9016922"/>
  </r>
  <r>
    <x v="18"/>
    <n v="1152809540"/>
  </r>
  <r>
    <x v="18"/>
    <n v="389311965"/>
  </r>
  <r>
    <x v="18"/>
    <n v="32045109"/>
  </r>
  <r>
    <x v="18"/>
    <n v="23459358"/>
  </r>
  <r>
    <x v="18"/>
    <n v="26181942"/>
  </r>
  <r>
    <x v="18"/>
    <n v="-2340714"/>
  </r>
  <r>
    <x v="18"/>
    <n v="50619773"/>
  </r>
  <r>
    <x v="18"/>
    <n v="22259653"/>
  </r>
  <r>
    <x v="18"/>
    <n v="11350917"/>
  </r>
  <r>
    <x v="18"/>
    <n v="3072991"/>
  </r>
  <r>
    <x v="18"/>
    <n v="269454417"/>
  </r>
  <r>
    <x v="18"/>
    <n v="281788219"/>
  </r>
  <r>
    <x v="18"/>
    <n v="19411370"/>
  </r>
  <r>
    <x v="18"/>
    <n v="634044001"/>
  </r>
  <r>
    <x v="18"/>
    <n v="111160045"/>
  </r>
  <r>
    <x v="18"/>
    <n v="828570942"/>
  </r>
  <r>
    <x v="18"/>
    <n v="-2642784"/>
  </r>
  <r>
    <x v="18"/>
    <n v="10370020"/>
  </r>
  <r>
    <x v="18"/>
    <n v="214806"/>
  </r>
  <r>
    <x v="18"/>
    <n v="-6999380"/>
  </r>
  <r>
    <x v="18"/>
    <n v="7400324"/>
  </r>
  <r>
    <x v="18"/>
    <n v="666796444"/>
  </r>
  <r>
    <x v="18"/>
    <n v="175933312"/>
  </r>
  <r>
    <x v="18"/>
    <n v="231950384"/>
  </r>
  <r>
    <x v="18"/>
    <n v="-10644900"/>
  </r>
  <r>
    <x v="18"/>
    <n v="-1883184"/>
  </r>
  <r>
    <x v="18"/>
    <n v="109383972"/>
  </r>
  <r>
    <x v="18"/>
    <n v="1147597973"/>
  </r>
  <r>
    <x v="18"/>
    <n v="70239658"/>
  </r>
  <r>
    <x v="18"/>
    <n v="72556201"/>
  </r>
  <r>
    <x v="18"/>
    <n v="-8363396"/>
  </r>
  <r>
    <x v="18"/>
    <n v="46713218"/>
  </r>
  <r>
    <x v="18"/>
    <n v="988687"/>
  </r>
  <r>
    <x v="18"/>
    <n v="122744377"/>
  </r>
  <r>
    <x v="18"/>
    <n v="79086881"/>
  </r>
  <r>
    <x v="18"/>
    <n v="234980543"/>
  </r>
  <r>
    <x v="18"/>
    <n v="10088753"/>
  </r>
  <r>
    <x v="18"/>
    <n v="155179299"/>
  </r>
  <r>
    <x v="18"/>
    <n v="42760877"/>
  </r>
  <r>
    <x v="18"/>
    <n v="4637830"/>
  </r>
  <r>
    <x v="19"/>
    <n v="4609597"/>
  </r>
  <r>
    <x v="19"/>
    <n v="28121708"/>
  </r>
  <r>
    <x v="19"/>
    <n v="19244626"/>
  </r>
  <r>
    <x v="19"/>
    <n v="53803359"/>
  </r>
  <r>
    <x v="19"/>
    <n v="0"/>
  </r>
  <r>
    <x v="19"/>
    <n v="31206251"/>
  </r>
  <r>
    <x v="19"/>
    <n v="110014"/>
  </r>
  <r>
    <x v="19"/>
    <n v="-1500000"/>
  </r>
  <r>
    <x v="19"/>
    <n v="22592880"/>
  </r>
  <r>
    <x v="19"/>
    <n v="26630431"/>
  </r>
  <r>
    <x v="19"/>
    <n v="12712172"/>
  </r>
  <r>
    <x v="19"/>
    <n v="-9042"/>
  </r>
  <r>
    <x v="19"/>
    <n v="3783329"/>
  </r>
  <r>
    <x v="19"/>
    <n v="48399659"/>
  </r>
  <r>
    <x v="19"/>
    <n v="10766616"/>
  </r>
  <r>
    <x v="19"/>
    <n v="-7505520"/>
  </r>
  <r>
    <x v="19"/>
    <n v="-3831561"/>
  </r>
  <r>
    <x v="19"/>
    <n v="9190819"/>
  </r>
  <r>
    <x v="19"/>
    <n v="25615609"/>
  </r>
  <r>
    <x v="19"/>
    <n v="14648076"/>
  </r>
  <r>
    <x v="19"/>
    <n v="-23823"/>
  </r>
  <r>
    <x v="19"/>
    <n v="11458340"/>
  </r>
  <r>
    <x v="19"/>
    <n v="15821347"/>
  </r>
  <r>
    <x v="19"/>
    <n v="40230162"/>
  </r>
  <r>
    <x v="19"/>
    <n v="6192570"/>
  </r>
  <r>
    <x v="19"/>
    <n v="196514205"/>
  </r>
  <r>
    <x v="19"/>
    <n v="-1316380"/>
  </r>
  <r>
    <x v="19"/>
    <n v="1123414"/>
  </r>
  <r>
    <x v="19"/>
    <n v="-6378217"/>
  </r>
  <r>
    <x v="19"/>
    <n v="-155132"/>
  </r>
  <r>
    <x v="19"/>
    <n v="24625550"/>
  </r>
  <r>
    <x v="19"/>
    <n v="21353080"/>
  </r>
  <r>
    <x v="19"/>
    <n v="2545459"/>
  </r>
  <r>
    <x v="19"/>
    <n v="1915792"/>
  </r>
  <r>
    <x v="19"/>
    <n v="0"/>
  </r>
  <r>
    <x v="19"/>
    <n v="781727"/>
  </r>
  <r>
    <x v="19"/>
    <n v="512403"/>
  </r>
  <r>
    <x v="19"/>
    <n v="47331309"/>
  </r>
  <r>
    <x v="19"/>
    <n v="221568"/>
  </r>
  <r>
    <x v="19"/>
    <n v="6804312"/>
  </r>
  <r>
    <x v="19"/>
    <n v="1083282"/>
  </r>
  <r>
    <x v="19"/>
    <n v="-1836031"/>
  </r>
  <r>
    <x v="19"/>
    <n v="19078318"/>
  </r>
  <r>
    <x v="19"/>
    <n v="-38546877"/>
  </r>
  <r>
    <x v="19"/>
    <n v="-319485"/>
  </r>
  <r>
    <x v="19"/>
    <n v="-6818714"/>
  </r>
  <r>
    <x v="19"/>
    <n v="424773"/>
  </r>
  <r>
    <x v="19"/>
    <n v="23541667"/>
  </r>
  <r>
    <x v="19"/>
    <n v="38797148"/>
  </r>
  <r>
    <x v="19"/>
    <n v="147001698"/>
  </r>
  <r>
    <x v="19"/>
    <n v="199853986"/>
  </r>
  <r>
    <x v="19"/>
    <n v="6056912"/>
  </r>
  <r>
    <x v="19"/>
    <n v="0"/>
  </r>
  <r>
    <x v="19"/>
    <n v="1316495"/>
  </r>
  <r>
    <x v="19"/>
    <n v="5061425"/>
  </r>
  <r>
    <x v="19"/>
    <n v="11541758"/>
  </r>
  <r>
    <x v="19"/>
    <n v="15445131"/>
  </r>
  <r>
    <x v="19"/>
    <n v="-16088458"/>
  </r>
  <r>
    <x v="19"/>
    <n v="1554742"/>
  </r>
  <r>
    <x v="19"/>
    <n v="-4220422"/>
  </r>
  <r>
    <x v="19"/>
    <n v="-14988207"/>
  </r>
  <r>
    <x v="19"/>
    <n v="20554"/>
  </r>
  <r>
    <x v="19"/>
    <n v="1161135"/>
  </r>
  <r>
    <x v="19"/>
    <n v="-3583107"/>
  </r>
  <r>
    <x v="19"/>
    <n v="66888996"/>
  </r>
  <r>
    <x v="19"/>
    <n v="7294835"/>
  </r>
  <r>
    <x v="19"/>
    <n v="16371128"/>
  </r>
  <r>
    <x v="19"/>
    <n v="2415396"/>
  </r>
  <r>
    <x v="19"/>
    <n v="516431"/>
  </r>
  <r>
    <x v="19"/>
    <n v="524668"/>
  </r>
  <r>
    <x v="19"/>
    <n v="193205"/>
  </r>
  <r>
    <x v="19"/>
    <n v="626057"/>
  </r>
  <r>
    <x v="19"/>
    <n v="31440294"/>
  </r>
  <r>
    <x v="19"/>
    <n v="-2913570"/>
  </r>
  <r>
    <x v="19"/>
    <n v="-3137195"/>
  </r>
  <r>
    <x v="19"/>
    <n v="11749595"/>
  </r>
  <r>
    <x v="19"/>
    <n v="1378172"/>
  </r>
  <r>
    <x v="19"/>
    <n v="-15172893"/>
  </r>
  <r>
    <x v="19"/>
    <n v="-3473303"/>
  </r>
  <r>
    <x v="19"/>
    <n v="-2856990"/>
  </r>
  <r>
    <x v="19"/>
    <n v="136997168"/>
  </r>
  <r>
    <x v="19"/>
    <n v="-1744560"/>
  </r>
  <r>
    <x v="19"/>
    <n v="23261580"/>
  </r>
  <r>
    <x v="19"/>
    <n v="-766175"/>
  </r>
  <r>
    <x v="19"/>
    <n v="263882411"/>
  </r>
  <r>
    <x v="19"/>
    <n v="320448145"/>
  </r>
  <r>
    <x v="19"/>
    <n v="924549"/>
  </r>
  <r>
    <x v="19"/>
    <n v="6482277"/>
  </r>
  <r>
    <x v="19"/>
    <n v="-37183482"/>
  </r>
  <r>
    <x v="19"/>
    <n v="-50659079"/>
  </r>
  <r>
    <x v="19"/>
    <n v="487391"/>
  </r>
  <r>
    <x v="19"/>
    <n v="18405445"/>
  </r>
  <r>
    <x v="19"/>
    <n v="292194034"/>
  </r>
  <r>
    <x v="19"/>
    <n v="-34040709"/>
  </r>
  <r>
    <x v="19"/>
    <n v="-487755"/>
  </r>
  <r>
    <x v="19"/>
    <n v="6837111"/>
  </r>
  <r>
    <x v="19"/>
    <n v="4355020"/>
  </r>
  <r>
    <x v="19"/>
    <n v="-2777441"/>
  </r>
  <r>
    <x v="19"/>
    <n v="2576738"/>
  </r>
  <r>
    <x v="19"/>
    <n v="-13864197"/>
  </r>
  <r>
    <x v="19"/>
    <n v="-4411379"/>
  </r>
  <r>
    <x v="19"/>
    <n v="16214377"/>
  </r>
  <r>
    <x v="19"/>
    <n v="165676146"/>
  </r>
  <r>
    <x v="19"/>
    <n v="5916769"/>
  </r>
  <r>
    <x v="19"/>
    <n v="565727"/>
  </r>
  <r>
    <x v="19"/>
    <n v="89804348"/>
  </r>
  <r>
    <x v="19"/>
    <n v="254438649"/>
  </r>
  <r>
    <x v="19"/>
    <n v="11771272"/>
  </r>
  <r>
    <x v="19"/>
    <n v="-11869651"/>
  </r>
  <r>
    <x v="19"/>
    <n v="496059"/>
  </r>
  <r>
    <x v="19"/>
    <n v="9229808"/>
  </r>
  <r>
    <x v="19"/>
    <n v="-406097"/>
  </r>
  <r>
    <x v="19"/>
    <n v="14868354"/>
  </r>
  <r>
    <x v="19"/>
    <n v="785482"/>
  </r>
  <r>
    <x v="19"/>
    <n v="2779473"/>
  </r>
  <r>
    <x v="19"/>
    <n v="52940100"/>
  </r>
  <r>
    <x v="19"/>
    <n v="243258859"/>
  </r>
  <r>
    <x v="19"/>
    <n v="3121"/>
  </r>
  <r>
    <x v="19"/>
    <n v="-3446729"/>
  </r>
  <r>
    <x v="19"/>
    <n v="-24222577"/>
  </r>
  <r>
    <x v="19"/>
    <n v="4745362"/>
  </r>
  <r>
    <x v="19"/>
    <n v="1410044"/>
  </r>
  <r>
    <x v="19"/>
    <n v="-10097959"/>
  </r>
  <r>
    <x v="19"/>
    <n v="8451622"/>
  </r>
  <r>
    <x v="19"/>
    <n v="10067311"/>
  </r>
  <r>
    <x v="19"/>
    <n v="10874570"/>
  </r>
  <r>
    <x v="19"/>
    <n v="-25224206"/>
  </r>
  <r>
    <x v="19"/>
    <n v="1637228"/>
  </r>
  <r>
    <x v="19"/>
    <n v="927107"/>
  </r>
  <r>
    <x v="19"/>
    <n v="105294342"/>
  </r>
  <r>
    <x v="19"/>
    <n v="127699976"/>
  </r>
  <r>
    <x v="19"/>
    <n v="50343495"/>
  </r>
  <r>
    <x v="19"/>
    <n v="7728118"/>
  </r>
  <r>
    <x v="19"/>
    <n v="15707411"/>
  </r>
  <r>
    <x v="19"/>
    <n v="238471"/>
  </r>
  <r>
    <x v="19"/>
    <n v="16575074"/>
  </r>
  <r>
    <x v="19"/>
    <n v="8601053"/>
  </r>
  <r>
    <x v="19"/>
    <n v="95242"/>
  </r>
  <r>
    <x v="19"/>
    <n v="135926552"/>
  </r>
  <r>
    <x v="19"/>
    <n v="67954044"/>
  </r>
  <r>
    <x v="19"/>
    <n v="6423030"/>
  </r>
  <r>
    <x v="19"/>
    <n v="69958"/>
  </r>
  <r>
    <x v="19"/>
    <n v="415900"/>
  </r>
  <r>
    <x v="19"/>
    <n v="-10964808"/>
  </r>
  <r>
    <x v="19"/>
    <n v="131196298"/>
  </r>
  <r>
    <x v="19"/>
    <n v="67758770"/>
  </r>
  <r>
    <x v="19"/>
    <n v="261776732"/>
  </r>
  <r>
    <x v="19"/>
    <n v="-29958637"/>
  </r>
  <r>
    <x v="19"/>
    <n v="40374915"/>
  </r>
  <r>
    <x v="19"/>
    <n v="42563539"/>
  </r>
  <r>
    <x v="19"/>
    <n v="591847937"/>
  </r>
  <r>
    <x v="19"/>
    <n v="9152155"/>
  </r>
  <r>
    <x v="19"/>
    <n v="94013509"/>
  </r>
  <r>
    <x v="19"/>
    <n v="7012022"/>
  </r>
  <r>
    <x v="19"/>
    <n v="20235426"/>
  </r>
  <r>
    <x v="19"/>
    <n v="18750246"/>
  </r>
  <r>
    <x v="19"/>
    <n v="322409852"/>
  </r>
  <r>
    <x v="19"/>
    <n v="778760770"/>
  </r>
  <r>
    <x v="19"/>
    <n v="582054506"/>
  </r>
  <r>
    <x v="19"/>
    <n v="64709367"/>
  </r>
  <r>
    <x v="19"/>
    <n v="84649125"/>
  </r>
  <r>
    <x v="19"/>
    <n v="88505027"/>
  </r>
  <r>
    <x v="19"/>
    <n v="31950770"/>
  </r>
  <r>
    <x v="19"/>
    <n v="18826898"/>
  </r>
  <r>
    <x v="19"/>
    <n v="302948"/>
  </r>
  <r>
    <x v="19"/>
    <n v="4678405"/>
  </r>
  <r>
    <x v="19"/>
    <n v="2096892"/>
  </r>
  <r>
    <x v="19"/>
    <n v="57130027"/>
  </r>
  <r>
    <x v="19"/>
    <n v="88122627"/>
  </r>
  <r>
    <x v="19"/>
    <n v="355363449"/>
  </r>
  <r>
    <x v="19"/>
    <n v="3942254"/>
  </r>
  <r>
    <x v="19"/>
    <n v="37329961"/>
  </r>
  <r>
    <x v="19"/>
    <n v="-18531657"/>
  </r>
  <r>
    <x v="19"/>
    <n v="2105096"/>
  </r>
  <r>
    <x v="19"/>
    <n v="4471727"/>
  </r>
  <r>
    <x v="19"/>
    <n v="42938449"/>
  </r>
  <r>
    <x v="19"/>
    <n v="3960481"/>
  </r>
  <r>
    <x v="19"/>
    <n v="34696996"/>
  </r>
  <r>
    <x v="19"/>
    <n v="435410052"/>
  </r>
  <r>
    <x v="19"/>
    <n v="34806812"/>
  </r>
  <r>
    <x v="19"/>
    <n v="19310019"/>
  </r>
  <r>
    <x v="19"/>
    <n v="92011561"/>
  </r>
  <r>
    <x v="19"/>
    <n v="-2046802"/>
  </r>
  <r>
    <x v="19"/>
    <n v="67991835"/>
  </r>
  <r>
    <x v="19"/>
    <n v="8527510"/>
  </r>
  <r>
    <x v="19"/>
    <n v="185699"/>
  </r>
  <r>
    <x v="19"/>
    <n v="-7408745"/>
  </r>
  <r>
    <x v="19"/>
    <n v="19262751"/>
  </r>
  <r>
    <x v="19"/>
    <n v="44828421"/>
  </r>
  <r>
    <x v="19"/>
    <n v="-790934"/>
  </r>
  <r>
    <x v="19"/>
    <n v="-11090168"/>
  </r>
  <r>
    <x v="19"/>
    <n v="676126"/>
  </r>
  <r>
    <x v="19"/>
    <n v="2639579"/>
  </r>
  <r>
    <x v="19"/>
    <n v="-30542658"/>
  </r>
  <r>
    <x v="19"/>
    <n v="40405566"/>
  </r>
  <r>
    <x v="19"/>
    <n v="67153225"/>
  </r>
  <r>
    <x v="19"/>
    <n v="3071451"/>
  </r>
  <r>
    <x v="19"/>
    <n v="19472736"/>
  </r>
  <r>
    <x v="19"/>
    <n v="191885765"/>
  </r>
  <r>
    <x v="19"/>
    <n v="11796834"/>
  </r>
  <r>
    <x v="19"/>
    <n v="15331447"/>
  </r>
  <r>
    <x v="19"/>
    <n v="25321861"/>
  </r>
  <r>
    <x v="19"/>
    <n v="11111701"/>
  </r>
  <r>
    <x v="19"/>
    <n v="-1395445"/>
  </r>
  <r>
    <x v="19"/>
    <n v="515692281"/>
  </r>
  <r>
    <x v="19"/>
    <n v="12623767"/>
  </r>
  <r>
    <x v="19"/>
    <n v="110724603"/>
  </r>
  <r>
    <x v="19"/>
    <n v="9639814"/>
  </r>
  <r>
    <x v="19"/>
    <n v="111584879"/>
  </r>
  <r>
    <x v="19"/>
    <n v="5722632"/>
  </r>
  <r>
    <x v="19"/>
    <n v="19871429"/>
  </r>
  <r>
    <x v="19"/>
    <n v="616394724"/>
  </r>
  <r>
    <x v="19"/>
    <n v="-3741940"/>
  </r>
  <r>
    <x v="19"/>
    <n v="159585328"/>
  </r>
  <r>
    <x v="19"/>
    <n v="17226382"/>
  </r>
  <r>
    <x v="19"/>
    <n v="9656155"/>
  </r>
  <r>
    <x v="19"/>
    <n v="1368803"/>
  </r>
  <r>
    <x v="19"/>
    <n v="977671"/>
  </r>
  <r>
    <x v="19"/>
    <n v="6242887"/>
  </r>
  <r>
    <x v="19"/>
    <n v="-2117314"/>
  </r>
  <r>
    <x v="19"/>
    <n v="712216"/>
  </r>
  <r>
    <x v="19"/>
    <n v="248642274"/>
  </r>
  <r>
    <x v="19"/>
    <n v="211171807"/>
  </r>
  <r>
    <x v="19"/>
    <n v="543559645"/>
  </r>
  <r>
    <x v="19"/>
    <n v="276723989"/>
  </r>
  <r>
    <x v="19"/>
    <n v="452205319"/>
  </r>
  <r>
    <x v="19"/>
    <n v="89745"/>
  </r>
  <r>
    <x v="19"/>
    <n v="49188937"/>
  </r>
  <r>
    <x v="19"/>
    <n v="147313795"/>
  </r>
  <r>
    <x v="19"/>
    <n v="30991781"/>
  </r>
  <r>
    <x v="19"/>
    <n v="5853509"/>
  </r>
  <r>
    <x v="19"/>
    <n v="137330738"/>
  </r>
  <r>
    <x v="19"/>
    <n v="25574387"/>
  </r>
  <r>
    <x v="19"/>
    <n v="96459297"/>
  </r>
  <r>
    <x v="19"/>
    <n v="227377683"/>
  </r>
  <r>
    <x v="19"/>
    <n v="3062178"/>
  </r>
  <r>
    <x v="19"/>
    <n v="41837234"/>
  </r>
  <r>
    <x v="19"/>
    <n v="15509546"/>
  </r>
  <r>
    <x v="19"/>
    <n v="40663276"/>
  </r>
  <r>
    <x v="19"/>
    <n v="28472135"/>
  </r>
  <r>
    <x v="19"/>
    <n v="4441873"/>
  </r>
  <r>
    <x v="19"/>
    <n v="2252684"/>
  </r>
  <r>
    <x v="19"/>
    <n v="10986781"/>
  </r>
  <r>
    <x v="19"/>
    <n v="-22165191"/>
  </r>
  <r>
    <x v="19"/>
    <n v="-878755"/>
  </r>
  <r>
    <x v="19"/>
    <n v="95216998"/>
  </r>
  <r>
    <x v="19"/>
    <n v="40414761"/>
  </r>
  <r>
    <x v="19"/>
    <n v="5975621"/>
  </r>
  <r>
    <x v="19"/>
    <n v="5079219"/>
  </r>
  <r>
    <x v="19"/>
    <n v="-3330983"/>
  </r>
  <r>
    <x v="19"/>
    <n v="11646055"/>
  </r>
  <r>
    <x v="19"/>
    <n v="84866593"/>
  </r>
  <r>
    <x v="19"/>
    <n v="10060903"/>
  </r>
  <r>
    <x v="19"/>
    <n v="130419231"/>
  </r>
  <r>
    <x v="19"/>
    <n v="19978189"/>
  </r>
  <r>
    <x v="19"/>
    <n v="23681746"/>
  </r>
  <r>
    <x v="19"/>
    <n v="9493791"/>
  </r>
  <r>
    <x v="19"/>
    <n v="183035819"/>
  </r>
  <r>
    <x v="19"/>
    <n v="1093077"/>
  </r>
  <r>
    <x v="19"/>
    <n v="5026154"/>
  </r>
  <r>
    <x v="19"/>
    <n v="2443584"/>
  </r>
  <r>
    <x v="19"/>
    <n v="19015346"/>
  </r>
  <r>
    <x v="19"/>
    <n v="7682928"/>
  </r>
  <r>
    <x v="19"/>
    <n v="16073488"/>
  </r>
  <r>
    <x v="19"/>
    <n v="-5623181"/>
  </r>
  <r>
    <x v="19"/>
    <n v="7123449"/>
  </r>
  <r>
    <x v="19"/>
    <n v="14420923"/>
  </r>
  <r>
    <x v="19"/>
    <n v="18959607"/>
  </r>
  <r>
    <x v="19"/>
    <n v="209813"/>
  </r>
  <r>
    <x v="19"/>
    <n v="84527795"/>
  </r>
  <r>
    <x v="19"/>
    <n v="13098981"/>
  </r>
  <r>
    <x v="20"/>
    <n v="25399000"/>
  </r>
  <r>
    <x v="20"/>
    <n v="22482952"/>
  </r>
  <r>
    <x v="20"/>
    <n v="3563886"/>
  </r>
  <r>
    <x v="20"/>
    <n v="17583634"/>
  </r>
  <r>
    <x v="20"/>
    <n v="9099953"/>
  </r>
  <r>
    <x v="20"/>
    <n v="-2721425"/>
  </r>
  <r>
    <x v="20"/>
    <n v="-3889330"/>
  </r>
  <r>
    <x v="20"/>
    <n v="78350"/>
  </r>
  <r>
    <x v="20"/>
    <n v="15697647"/>
  </r>
  <r>
    <x v="20"/>
    <n v="67567667"/>
  </r>
  <r>
    <x v="20"/>
    <n v="694497"/>
  </r>
  <r>
    <x v="20"/>
    <n v="8430492"/>
  </r>
  <r>
    <x v="20"/>
    <n v="876775"/>
  </r>
  <r>
    <x v="20"/>
    <n v="10297601"/>
  </r>
  <r>
    <x v="20"/>
    <n v="15922237"/>
  </r>
  <r>
    <x v="20"/>
    <n v="1500000"/>
  </r>
  <r>
    <x v="20"/>
    <n v="9085049"/>
  </r>
  <r>
    <x v="20"/>
    <n v="-10099288"/>
  </r>
  <r>
    <x v="20"/>
    <n v="5839031"/>
  </r>
  <r>
    <x v="20"/>
    <n v="-8222354"/>
  </r>
  <r>
    <x v="20"/>
    <n v="0"/>
  </r>
  <r>
    <x v="20"/>
    <n v="15419483"/>
  </r>
  <r>
    <x v="20"/>
    <n v="20509515"/>
  </r>
  <r>
    <x v="20"/>
    <n v="18553948"/>
  </r>
  <r>
    <x v="20"/>
    <n v="65642217"/>
  </r>
  <r>
    <x v="20"/>
    <n v="-2314138"/>
  </r>
  <r>
    <x v="20"/>
    <n v="370698"/>
  </r>
  <r>
    <x v="20"/>
    <n v="895904"/>
  </r>
  <r>
    <x v="20"/>
    <n v="249752301"/>
  </r>
  <r>
    <x v="20"/>
    <n v="43888729"/>
  </r>
  <r>
    <x v="20"/>
    <n v="-3828683"/>
  </r>
  <r>
    <x v="20"/>
    <n v="-33632000"/>
  </r>
  <r>
    <x v="20"/>
    <n v="0"/>
  </r>
  <r>
    <x v="20"/>
    <n v="483703557"/>
  </r>
  <r>
    <x v="20"/>
    <n v="5667084"/>
  </r>
  <r>
    <x v="20"/>
    <n v="170031274"/>
  </r>
  <r>
    <x v="20"/>
    <n v="1205108"/>
  </r>
  <r>
    <x v="20"/>
    <n v="1710057"/>
  </r>
  <r>
    <x v="20"/>
    <n v="8211952"/>
  </r>
  <r>
    <x v="20"/>
    <n v="295444"/>
  </r>
  <r>
    <x v="20"/>
    <n v="-3740988"/>
  </r>
  <r>
    <x v="20"/>
    <n v="93292"/>
  </r>
  <r>
    <x v="20"/>
    <n v="82232691"/>
  </r>
  <r>
    <x v="20"/>
    <n v="1038916"/>
  </r>
  <r>
    <x v="20"/>
    <n v="15146880"/>
  </r>
  <r>
    <x v="20"/>
    <n v="1543112"/>
  </r>
  <r>
    <x v="20"/>
    <n v="19744201"/>
  </r>
  <r>
    <x v="20"/>
    <n v="5603158"/>
  </r>
  <r>
    <x v="20"/>
    <n v="5418216"/>
  </r>
  <r>
    <x v="20"/>
    <n v="256249"/>
  </r>
  <r>
    <x v="20"/>
    <n v="918239"/>
  </r>
  <r>
    <x v="20"/>
    <n v="2806881"/>
  </r>
  <r>
    <x v="20"/>
    <n v="4733909"/>
  </r>
  <r>
    <x v="20"/>
    <n v="322975"/>
  </r>
  <r>
    <x v="20"/>
    <n v="6995302"/>
  </r>
  <r>
    <x v="20"/>
    <n v="659810"/>
  </r>
  <r>
    <x v="20"/>
    <n v="-24330724"/>
  </r>
  <r>
    <x v="20"/>
    <n v="-10322193"/>
  </r>
  <r>
    <x v="20"/>
    <n v="141567262"/>
  </r>
  <r>
    <x v="20"/>
    <n v="241300832"/>
  </r>
  <r>
    <x v="20"/>
    <n v="3342603"/>
  </r>
  <r>
    <x v="20"/>
    <n v="39003"/>
  </r>
  <r>
    <x v="20"/>
    <n v="4221036"/>
  </r>
  <r>
    <x v="20"/>
    <n v="-3746014"/>
  </r>
  <r>
    <x v="20"/>
    <n v="1977198"/>
  </r>
  <r>
    <x v="20"/>
    <n v="-317072"/>
  </r>
  <r>
    <x v="20"/>
    <n v="4165845"/>
  </r>
  <r>
    <x v="20"/>
    <n v="5912216"/>
  </r>
  <r>
    <x v="20"/>
    <n v="-5877439"/>
  </r>
  <r>
    <x v="20"/>
    <n v="32679899"/>
  </r>
  <r>
    <x v="20"/>
    <n v="-30318235"/>
  </r>
  <r>
    <x v="20"/>
    <n v="11349090"/>
  </r>
  <r>
    <x v="20"/>
    <n v="1320043"/>
  </r>
  <r>
    <x v="20"/>
    <n v="377696391"/>
  </r>
  <r>
    <x v="20"/>
    <n v="154260553"/>
  </r>
  <r>
    <x v="20"/>
    <n v="-640784"/>
  </r>
  <r>
    <x v="20"/>
    <n v="10597759"/>
  </r>
  <r>
    <x v="20"/>
    <n v="-550259"/>
  </r>
  <r>
    <x v="20"/>
    <n v="292040"/>
  </r>
  <r>
    <x v="20"/>
    <n v="-924243"/>
  </r>
  <r>
    <x v="20"/>
    <n v="61457682"/>
  </r>
  <r>
    <x v="20"/>
    <n v="49256513"/>
  </r>
  <r>
    <x v="20"/>
    <n v="13692848"/>
  </r>
  <r>
    <x v="20"/>
    <n v="86183530"/>
  </r>
  <r>
    <x v="20"/>
    <n v="346884651"/>
  </r>
  <r>
    <x v="20"/>
    <n v="264317794"/>
  </r>
  <r>
    <x v="20"/>
    <n v="148613188"/>
  </r>
  <r>
    <x v="20"/>
    <n v="7120568"/>
  </r>
  <r>
    <x v="20"/>
    <n v="321889678"/>
  </r>
  <r>
    <x v="20"/>
    <n v="32752036"/>
  </r>
  <r>
    <x v="20"/>
    <n v="71626121"/>
  </r>
  <r>
    <x v="20"/>
    <n v="4775847"/>
  </r>
  <r>
    <x v="20"/>
    <n v="2564088"/>
  </r>
  <r>
    <x v="20"/>
    <n v="104257"/>
  </r>
  <r>
    <x v="20"/>
    <n v="2259680"/>
  </r>
  <r>
    <x v="20"/>
    <n v="-12172184"/>
  </r>
  <r>
    <x v="20"/>
    <n v="401299"/>
  </r>
  <r>
    <x v="20"/>
    <n v="30187659"/>
  </r>
  <r>
    <x v="20"/>
    <n v="6531687"/>
  </r>
  <r>
    <x v="20"/>
    <n v="5250594"/>
  </r>
  <r>
    <x v="20"/>
    <n v="-4966354"/>
  </r>
  <r>
    <x v="20"/>
    <n v="20182223"/>
  </r>
  <r>
    <x v="20"/>
    <n v="7640680"/>
  </r>
  <r>
    <x v="20"/>
    <n v="28049560"/>
  </r>
  <r>
    <x v="20"/>
    <n v="-190684"/>
  </r>
  <r>
    <x v="20"/>
    <n v="1146059"/>
  </r>
  <r>
    <x v="20"/>
    <n v="270811"/>
  </r>
  <r>
    <x v="20"/>
    <n v="201875078"/>
  </r>
  <r>
    <x v="20"/>
    <n v="201348933"/>
  </r>
  <r>
    <x v="20"/>
    <n v="100549455"/>
  </r>
  <r>
    <x v="20"/>
    <n v="66244770"/>
  </r>
  <r>
    <x v="20"/>
    <n v="75834556"/>
  </r>
  <r>
    <x v="20"/>
    <n v="3116526"/>
  </r>
  <r>
    <x v="20"/>
    <n v="5672284"/>
  </r>
  <r>
    <x v="20"/>
    <n v="-16926802"/>
  </r>
  <r>
    <x v="20"/>
    <n v="6133747"/>
  </r>
  <r>
    <x v="20"/>
    <n v="-6348538"/>
  </r>
  <r>
    <x v="20"/>
    <n v="42426583"/>
  </r>
  <r>
    <x v="20"/>
    <n v="-2325876"/>
  </r>
  <r>
    <x v="20"/>
    <n v="63135520"/>
  </r>
  <r>
    <x v="20"/>
    <n v="96095990"/>
  </r>
  <r>
    <x v="20"/>
    <n v="20154140"/>
  </r>
  <r>
    <x v="20"/>
    <n v="-3055248"/>
  </r>
  <r>
    <x v="20"/>
    <n v="7929307"/>
  </r>
  <r>
    <x v="20"/>
    <n v="-8728756"/>
  </r>
  <r>
    <x v="20"/>
    <n v="233133898"/>
  </r>
  <r>
    <x v="20"/>
    <n v="111067127"/>
  </r>
  <r>
    <x v="20"/>
    <n v="6050017"/>
  </r>
  <r>
    <x v="20"/>
    <n v="11169386"/>
  </r>
  <r>
    <x v="20"/>
    <n v="2039526"/>
  </r>
  <r>
    <x v="20"/>
    <n v="151378645"/>
  </r>
  <r>
    <x v="20"/>
    <n v="6072209"/>
  </r>
  <r>
    <x v="20"/>
    <n v="-11588043"/>
  </r>
  <r>
    <x v="20"/>
    <n v="-7266770"/>
  </r>
  <r>
    <x v="20"/>
    <n v="9950133"/>
  </r>
  <r>
    <x v="20"/>
    <n v="27165581"/>
  </r>
  <r>
    <x v="20"/>
    <n v="9995168"/>
  </r>
  <r>
    <x v="20"/>
    <n v="341991867"/>
  </r>
  <r>
    <x v="20"/>
    <n v="2294291"/>
  </r>
  <r>
    <x v="20"/>
    <n v="89433436"/>
  </r>
  <r>
    <x v="20"/>
    <n v="131929020"/>
  </r>
  <r>
    <x v="20"/>
    <n v="-1040082"/>
  </r>
  <r>
    <x v="20"/>
    <n v="-24099751"/>
  </r>
  <r>
    <x v="20"/>
    <n v="18480828"/>
  </r>
  <r>
    <x v="20"/>
    <n v="-21454636"/>
  </r>
  <r>
    <x v="20"/>
    <n v="23055884"/>
  </r>
  <r>
    <x v="20"/>
    <n v="-10310201"/>
  </r>
  <r>
    <x v="20"/>
    <n v="278156011"/>
  </r>
  <r>
    <x v="20"/>
    <n v="660996492"/>
  </r>
  <r>
    <x v="20"/>
    <n v="39470220"/>
  </r>
  <r>
    <x v="20"/>
    <n v="120587063"/>
  </r>
  <r>
    <x v="20"/>
    <n v="29541790"/>
  </r>
  <r>
    <x v="20"/>
    <n v="10653221"/>
  </r>
  <r>
    <x v="20"/>
    <n v="75833257"/>
  </r>
  <r>
    <x v="20"/>
    <n v="80909300"/>
  </r>
  <r>
    <x v="20"/>
    <n v="126545517"/>
  </r>
  <r>
    <x v="20"/>
    <n v="55990299"/>
  </r>
  <r>
    <x v="20"/>
    <n v="2030712"/>
  </r>
  <r>
    <x v="20"/>
    <n v="45900897"/>
  </r>
  <r>
    <x v="20"/>
    <n v="195743093"/>
  </r>
  <r>
    <x v="20"/>
    <n v="16724933"/>
  </r>
  <r>
    <x v="20"/>
    <n v="992995"/>
  </r>
  <r>
    <x v="20"/>
    <n v="1194397"/>
  </r>
  <r>
    <x v="20"/>
    <n v="2342211"/>
  </r>
  <r>
    <x v="20"/>
    <n v="4457664"/>
  </r>
  <r>
    <x v="20"/>
    <n v="87812371"/>
  </r>
  <r>
    <x v="20"/>
    <n v="17474578"/>
  </r>
  <r>
    <x v="20"/>
    <n v="162045765"/>
  </r>
  <r>
    <x v="20"/>
    <n v="62344412"/>
  </r>
  <r>
    <x v="20"/>
    <n v="24430334"/>
  </r>
  <r>
    <x v="20"/>
    <n v="18428063"/>
  </r>
  <r>
    <x v="20"/>
    <n v="-4556391"/>
  </r>
  <r>
    <x v="20"/>
    <n v="8085023"/>
  </r>
  <r>
    <x v="20"/>
    <n v="6577779"/>
  </r>
  <r>
    <x v="20"/>
    <n v="21020534"/>
  </r>
  <r>
    <x v="20"/>
    <n v="-4904583"/>
  </r>
  <r>
    <x v="20"/>
    <n v="-5081907"/>
  </r>
  <r>
    <x v="20"/>
    <n v="40032889"/>
  </r>
  <r>
    <x v="20"/>
    <n v="-1508760"/>
  </r>
  <r>
    <x v="20"/>
    <n v="7093592"/>
  </r>
  <r>
    <x v="20"/>
    <n v="1870392"/>
  </r>
  <r>
    <x v="20"/>
    <n v="53319615"/>
  </r>
  <r>
    <x v="20"/>
    <n v="81529126"/>
  </r>
  <r>
    <x v="20"/>
    <n v="70081841"/>
  </r>
  <r>
    <x v="20"/>
    <n v="-10811806"/>
  </r>
  <r>
    <x v="20"/>
    <n v="16004039"/>
  </r>
  <r>
    <x v="20"/>
    <n v="120184237"/>
  </r>
  <r>
    <x v="20"/>
    <n v="63838111"/>
  </r>
  <r>
    <x v="20"/>
    <n v="-13371787"/>
  </r>
  <r>
    <x v="20"/>
    <n v="933352"/>
  </r>
  <r>
    <x v="20"/>
    <n v="11789613"/>
  </r>
  <r>
    <x v="20"/>
    <n v="98350426"/>
  </r>
  <r>
    <x v="20"/>
    <n v="353983207"/>
  </r>
  <r>
    <x v="20"/>
    <n v="-8962258"/>
  </r>
  <r>
    <x v="20"/>
    <n v="273375603"/>
  </r>
  <r>
    <x v="20"/>
    <n v="2362019"/>
  </r>
  <r>
    <x v="20"/>
    <n v="-12057884"/>
  </r>
  <r>
    <x v="20"/>
    <n v="-3441069"/>
  </r>
  <r>
    <x v="20"/>
    <n v="5341221"/>
  </r>
  <r>
    <x v="20"/>
    <n v="2306423"/>
  </r>
  <r>
    <x v="20"/>
    <n v="1014811252"/>
  </r>
  <r>
    <x v="20"/>
    <n v="47558912"/>
  </r>
  <r>
    <x v="20"/>
    <n v="3090608"/>
  </r>
  <r>
    <x v="20"/>
    <n v="33414135"/>
  </r>
  <r>
    <x v="20"/>
    <n v="4418591"/>
  </r>
  <r>
    <x v="20"/>
    <n v="3417248"/>
  </r>
  <r>
    <x v="20"/>
    <n v="573313"/>
  </r>
  <r>
    <x v="20"/>
    <n v="1501595"/>
  </r>
  <r>
    <x v="20"/>
    <n v="6058381"/>
  </r>
  <r>
    <x v="20"/>
    <n v="37501541"/>
  </r>
  <r>
    <x v="20"/>
    <n v="496933"/>
  </r>
  <r>
    <x v="20"/>
    <n v="-6171768"/>
  </r>
  <r>
    <x v="20"/>
    <n v="1325341399"/>
  </r>
  <r>
    <x v="20"/>
    <n v="159564672"/>
  </r>
  <r>
    <x v="20"/>
    <n v="148427584"/>
  </r>
  <r>
    <x v="20"/>
    <n v="49191523"/>
  </r>
  <r>
    <x v="20"/>
    <n v="25003426"/>
  </r>
  <r>
    <x v="20"/>
    <n v="30229977"/>
  </r>
  <r>
    <x v="20"/>
    <n v="28944815"/>
  </r>
  <r>
    <x v="20"/>
    <n v="13623572"/>
  </r>
  <r>
    <x v="20"/>
    <n v="728874"/>
  </r>
  <r>
    <x v="20"/>
    <n v="121029618"/>
  </r>
  <r>
    <x v="20"/>
    <n v="147233113"/>
  </r>
  <r>
    <x v="20"/>
    <n v="14430249"/>
  </r>
  <r>
    <x v="20"/>
    <n v="147930487"/>
  </r>
  <r>
    <x v="20"/>
    <n v="559208384"/>
  </r>
  <r>
    <x v="20"/>
    <n v="376170825"/>
  </r>
  <r>
    <x v="20"/>
    <n v="46234523"/>
  </r>
  <r>
    <x v="20"/>
    <n v="34520023"/>
  </r>
  <r>
    <x v="20"/>
    <n v="11790373"/>
  </r>
  <r>
    <x v="20"/>
    <n v="60983003"/>
  </r>
  <r>
    <x v="20"/>
    <n v="-9929739"/>
  </r>
  <r>
    <x v="20"/>
    <n v="22546233"/>
  </r>
  <r>
    <x v="20"/>
    <n v="1104434525"/>
  </r>
  <r>
    <x v="20"/>
    <n v="13088533"/>
  </r>
  <r>
    <x v="20"/>
    <n v="1899615"/>
  </r>
  <r>
    <x v="20"/>
    <n v="3862498"/>
  </r>
  <r>
    <x v="20"/>
    <n v="14510490"/>
  </r>
  <r>
    <x v="20"/>
    <n v="5104991"/>
  </r>
  <r>
    <x v="20"/>
    <n v="7401949"/>
  </r>
  <r>
    <x v="20"/>
    <n v="40837743"/>
  </r>
  <r>
    <x v="20"/>
    <n v="-117276"/>
  </r>
  <r>
    <x v="20"/>
    <n v="164215889"/>
  </r>
  <r>
    <x v="20"/>
    <n v="2442161"/>
  </r>
  <r>
    <x v="20"/>
    <n v="18755900"/>
  </r>
  <r>
    <x v="20"/>
    <n v="8596567"/>
  </r>
  <r>
    <x v="20"/>
    <n v="962653"/>
  </r>
  <r>
    <x v="20"/>
    <n v="38967636"/>
  </r>
  <r>
    <x v="20"/>
    <n v="29811919"/>
  </r>
  <r>
    <x v="20"/>
    <n v="119932733"/>
  </r>
  <r>
    <x v="20"/>
    <n v="136151000"/>
  </r>
  <r>
    <x v="20"/>
    <n v="0"/>
  </r>
  <r>
    <x v="21"/>
    <n v="5795189"/>
  </r>
  <r>
    <x v="21"/>
    <n v="12516"/>
  </r>
  <r>
    <x v="21"/>
    <n v="37368025"/>
  </r>
  <r>
    <x v="21"/>
    <n v="26890068"/>
  </r>
  <r>
    <x v="21"/>
    <n v="2863642"/>
  </r>
  <r>
    <x v="21"/>
    <n v="122295554"/>
  </r>
  <r>
    <x v="21"/>
    <n v="19282134"/>
  </r>
  <r>
    <x v="21"/>
    <n v="3700"/>
  </r>
  <r>
    <x v="21"/>
    <n v="0"/>
  </r>
  <r>
    <x v="21"/>
    <n v="-3803609"/>
  </r>
  <r>
    <x v="21"/>
    <n v="2044892"/>
  </r>
  <r>
    <x v="21"/>
    <n v="0"/>
  </r>
  <r>
    <x v="21"/>
    <n v="17186027"/>
  </r>
  <r>
    <x v="21"/>
    <n v="-16386538"/>
  </r>
  <r>
    <x v="21"/>
    <n v="6744356"/>
  </r>
  <r>
    <x v="21"/>
    <n v="2556800"/>
  </r>
  <r>
    <x v="21"/>
    <n v="4952019"/>
  </r>
  <r>
    <x v="21"/>
    <n v="-1568000"/>
  </r>
  <r>
    <x v="21"/>
    <n v="34940662"/>
  </r>
  <r>
    <x v="21"/>
    <n v="13635531"/>
  </r>
  <r>
    <x v="21"/>
    <n v="17867525"/>
  </r>
  <r>
    <x v="21"/>
    <n v="9708373"/>
  </r>
  <r>
    <x v="21"/>
    <n v="1242088"/>
  </r>
  <r>
    <x v="21"/>
    <n v="10179000"/>
  </r>
  <r>
    <x v="21"/>
    <n v="305102"/>
  </r>
  <r>
    <x v="21"/>
    <n v="13983045"/>
  </r>
  <r>
    <x v="21"/>
    <n v="2700000"/>
  </r>
  <r>
    <x v="21"/>
    <n v="38493982"/>
  </r>
  <r>
    <x v="21"/>
    <n v="-1149293"/>
  </r>
  <r>
    <x v="21"/>
    <n v="498939"/>
  </r>
  <r>
    <x v="21"/>
    <n v="-4153000"/>
  </r>
  <r>
    <x v="21"/>
    <n v="13299749"/>
  </r>
  <r>
    <x v="21"/>
    <n v="286126"/>
  </r>
  <r>
    <x v="21"/>
    <n v="925952"/>
  </r>
  <r>
    <x v="21"/>
    <n v="208577242"/>
  </r>
  <r>
    <x v="21"/>
    <n v="-1630693"/>
  </r>
  <r>
    <x v="21"/>
    <n v="14575193"/>
  </r>
  <r>
    <x v="21"/>
    <n v="-8230010"/>
  </r>
  <r>
    <x v="21"/>
    <n v="4747988"/>
  </r>
  <r>
    <x v="21"/>
    <n v="5128617"/>
  </r>
  <r>
    <x v="21"/>
    <n v="0"/>
  </r>
  <r>
    <x v="21"/>
    <n v="138608"/>
  </r>
  <r>
    <x v="21"/>
    <n v="4673032"/>
  </r>
  <r>
    <x v="21"/>
    <n v="28329001"/>
  </r>
  <r>
    <x v="21"/>
    <n v="13133"/>
  </r>
  <r>
    <x v="21"/>
    <n v="39149479"/>
  </r>
  <r>
    <x v="21"/>
    <n v="-2554596"/>
  </r>
  <r>
    <x v="21"/>
    <n v="8539181"/>
  </r>
  <r>
    <x v="21"/>
    <n v="3527886"/>
  </r>
  <r>
    <x v="21"/>
    <n v="-2732422"/>
  </r>
  <r>
    <x v="21"/>
    <n v="30508994"/>
  </r>
  <r>
    <x v="21"/>
    <n v="64258538"/>
  </r>
  <r>
    <x v="21"/>
    <n v="106297830"/>
  </r>
  <r>
    <x v="21"/>
    <n v="1157157"/>
  </r>
  <r>
    <x v="21"/>
    <n v="4088140"/>
  </r>
  <r>
    <x v="21"/>
    <n v="-31867888"/>
  </r>
  <r>
    <x v="21"/>
    <n v="-5233121"/>
  </r>
  <r>
    <x v="21"/>
    <n v="449406268"/>
  </r>
  <r>
    <x v="21"/>
    <n v="-2745524"/>
  </r>
  <r>
    <x v="21"/>
    <n v="0"/>
  </r>
  <r>
    <x v="21"/>
    <n v="-42000000"/>
  </r>
  <r>
    <x v="21"/>
    <n v="16509925"/>
  </r>
  <r>
    <x v="21"/>
    <n v="3901336"/>
  </r>
  <r>
    <x v="21"/>
    <n v="28707829"/>
  </r>
  <r>
    <x v="21"/>
    <n v="-13358643"/>
  </r>
  <r>
    <x v="21"/>
    <n v="-6808875"/>
  </r>
  <r>
    <x v="21"/>
    <n v="2971661"/>
  </r>
  <r>
    <x v="21"/>
    <n v="4313473"/>
  </r>
  <r>
    <x v="21"/>
    <n v="38120905"/>
  </r>
  <r>
    <x v="21"/>
    <n v="1407309"/>
  </r>
  <r>
    <x v="21"/>
    <n v="303927224"/>
  </r>
  <r>
    <x v="21"/>
    <n v="186892996"/>
  </r>
  <r>
    <x v="21"/>
    <n v="163097323"/>
  </r>
  <r>
    <x v="21"/>
    <n v="-30348023"/>
  </r>
  <r>
    <x v="21"/>
    <n v="5164458"/>
  </r>
  <r>
    <x v="21"/>
    <n v="-941436"/>
  </r>
  <r>
    <x v="21"/>
    <n v="-12163363"/>
  </r>
  <r>
    <x v="21"/>
    <n v="4479470"/>
  </r>
  <r>
    <x v="21"/>
    <n v="4790801"/>
  </r>
  <r>
    <x v="21"/>
    <n v="416286195"/>
  </r>
  <r>
    <x v="21"/>
    <n v="140856263"/>
  </r>
  <r>
    <x v="21"/>
    <n v="70172621"/>
  </r>
  <r>
    <x v="21"/>
    <n v="49513743"/>
  </r>
  <r>
    <x v="21"/>
    <n v="-8410460"/>
  </r>
  <r>
    <x v="21"/>
    <n v="201437"/>
  </r>
  <r>
    <x v="21"/>
    <n v="-5497449"/>
  </r>
  <r>
    <x v="21"/>
    <n v="108031272"/>
  </r>
  <r>
    <x v="21"/>
    <n v="-357139"/>
  </r>
  <r>
    <x v="21"/>
    <n v="4066973"/>
  </r>
  <r>
    <x v="21"/>
    <n v="197821940"/>
  </r>
  <r>
    <x v="21"/>
    <n v="-8531502"/>
  </r>
  <r>
    <x v="21"/>
    <n v="7024389"/>
  </r>
  <r>
    <x v="21"/>
    <n v="1104622"/>
  </r>
  <r>
    <x v="21"/>
    <n v="742400891"/>
  </r>
  <r>
    <x v="21"/>
    <n v="29205099"/>
  </r>
  <r>
    <x v="21"/>
    <n v="-6439931"/>
  </r>
  <r>
    <x v="21"/>
    <n v="225338851"/>
  </r>
  <r>
    <x v="21"/>
    <n v="34327391"/>
  </r>
  <r>
    <x v="21"/>
    <n v="2099677"/>
  </r>
  <r>
    <x v="21"/>
    <n v="-2714888"/>
  </r>
  <r>
    <x v="21"/>
    <n v="10125417"/>
  </r>
  <r>
    <x v="21"/>
    <n v="51183989"/>
  </r>
  <r>
    <x v="21"/>
    <n v="36200855"/>
  </r>
  <r>
    <x v="21"/>
    <n v="16534578"/>
  </r>
  <r>
    <x v="21"/>
    <n v="-22315211"/>
  </r>
  <r>
    <x v="21"/>
    <n v="330054"/>
  </r>
  <r>
    <x v="21"/>
    <n v="6461691"/>
  </r>
  <r>
    <x v="21"/>
    <n v="211721064"/>
  </r>
  <r>
    <x v="21"/>
    <n v="29745966"/>
  </r>
  <r>
    <x v="21"/>
    <n v="-29617073"/>
  </r>
  <r>
    <x v="21"/>
    <n v="72005666"/>
  </r>
  <r>
    <x v="21"/>
    <n v="25232289"/>
  </r>
  <r>
    <x v="21"/>
    <n v="1053788"/>
  </r>
  <r>
    <x v="21"/>
    <n v="123176423"/>
  </r>
  <r>
    <x v="21"/>
    <n v="0"/>
  </r>
  <r>
    <x v="21"/>
    <n v="-16029922"/>
  </r>
  <r>
    <x v="21"/>
    <n v="-3383160"/>
  </r>
  <r>
    <x v="21"/>
    <n v="4611784"/>
  </r>
  <r>
    <x v="21"/>
    <n v="524864"/>
  </r>
  <r>
    <x v="21"/>
    <n v="0"/>
  </r>
  <r>
    <x v="21"/>
    <n v="335933406"/>
  </r>
  <r>
    <x v="21"/>
    <n v="224483004"/>
  </r>
  <r>
    <x v="21"/>
    <n v="-9937595"/>
  </r>
  <r>
    <x v="21"/>
    <n v="9142914"/>
  </r>
  <r>
    <x v="21"/>
    <n v="-6674264"/>
  </r>
  <r>
    <x v="21"/>
    <n v="19059640"/>
  </r>
  <r>
    <x v="21"/>
    <n v="3736868"/>
  </r>
  <r>
    <x v="21"/>
    <n v="179834564"/>
  </r>
  <r>
    <x v="21"/>
    <n v="275444045"/>
  </r>
  <r>
    <x v="21"/>
    <n v="21780255"/>
  </r>
  <r>
    <x v="21"/>
    <n v="-9851299"/>
  </r>
  <r>
    <x v="21"/>
    <n v="4994533"/>
  </r>
  <r>
    <x v="21"/>
    <n v="-975037"/>
  </r>
  <r>
    <x v="21"/>
    <n v="1019121"/>
  </r>
  <r>
    <x v="21"/>
    <n v="29547761"/>
  </r>
  <r>
    <x v="21"/>
    <n v="-4835596"/>
  </r>
  <r>
    <x v="21"/>
    <n v="41011434"/>
  </r>
  <r>
    <x v="21"/>
    <n v="-44357293"/>
  </r>
  <r>
    <x v="21"/>
    <n v="41752904"/>
  </r>
  <r>
    <x v="21"/>
    <n v="-1319369"/>
  </r>
  <r>
    <x v="21"/>
    <n v="10653953"/>
  </r>
  <r>
    <x v="21"/>
    <n v="-4378408"/>
  </r>
  <r>
    <x v="21"/>
    <n v="5304609"/>
  </r>
  <r>
    <x v="21"/>
    <n v="84837138"/>
  </r>
  <r>
    <x v="21"/>
    <n v="3013805"/>
  </r>
  <r>
    <x v="21"/>
    <n v="3559226"/>
  </r>
  <r>
    <x v="21"/>
    <n v="239183"/>
  </r>
  <r>
    <x v="21"/>
    <n v="-6752911"/>
  </r>
  <r>
    <x v="21"/>
    <n v="73708457"/>
  </r>
  <r>
    <x v="21"/>
    <n v="116070171"/>
  </r>
  <r>
    <x v="21"/>
    <n v="51406573"/>
  </r>
  <r>
    <x v="21"/>
    <n v="190853736"/>
  </r>
  <r>
    <x v="21"/>
    <n v="53490720"/>
  </r>
  <r>
    <x v="21"/>
    <n v="15028"/>
  </r>
  <r>
    <x v="21"/>
    <n v="2982321"/>
  </r>
  <r>
    <x v="21"/>
    <n v="58202"/>
  </r>
  <r>
    <x v="21"/>
    <n v="343847"/>
  </r>
  <r>
    <x v="21"/>
    <n v="113126277"/>
  </r>
  <r>
    <x v="21"/>
    <n v="14936908"/>
  </r>
  <r>
    <x v="21"/>
    <n v="-8258402"/>
  </r>
  <r>
    <x v="21"/>
    <n v="516930"/>
  </r>
  <r>
    <x v="21"/>
    <n v="-8439818"/>
  </r>
  <r>
    <x v="21"/>
    <n v="20421130"/>
  </r>
  <r>
    <x v="21"/>
    <n v="10836270"/>
  </r>
  <r>
    <x v="21"/>
    <n v="130884728"/>
  </r>
  <r>
    <x v="21"/>
    <n v="25076152"/>
  </r>
  <r>
    <x v="21"/>
    <n v="5871113"/>
  </r>
  <r>
    <x v="21"/>
    <n v="-11381716"/>
  </r>
  <r>
    <x v="21"/>
    <n v="105557550"/>
  </r>
  <r>
    <x v="21"/>
    <n v="6566277"/>
  </r>
  <r>
    <x v="21"/>
    <n v="7269923"/>
  </r>
  <r>
    <x v="21"/>
    <n v="33568977"/>
  </r>
  <r>
    <x v="21"/>
    <n v="-10363363"/>
  </r>
  <r>
    <x v="21"/>
    <n v="6718608"/>
  </r>
  <r>
    <x v="21"/>
    <n v="5078241"/>
  </r>
  <r>
    <x v="21"/>
    <n v="2035468"/>
  </r>
  <r>
    <x v="21"/>
    <n v="559709780"/>
  </r>
  <r>
    <x v="21"/>
    <n v="50048678"/>
  </r>
  <r>
    <x v="21"/>
    <n v="255487836"/>
  </r>
  <r>
    <x v="21"/>
    <n v="17019158"/>
  </r>
  <r>
    <x v="21"/>
    <n v="44483446"/>
  </r>
  <r>
    <x v="21"/>
    <n v="126835339"/>
  </r>
  <r>
    <x v="21"/>
    <n v="-10628819"/>
  </r>
  <r>
    <x v="21"/>
    <n v="20740529"/>
  </r>
  <r>
    <x v="21"/>
    <n v="20907812"/>
  </r>
  <r>
    <x v="21"/>
    <n v="40953935"/>
  </r>
  <r>
    <x v="21"/>
    <n v="-6745014"/>
  </r>
  <r>
    <x v="21"/>
    <n v="10871449"/>
  </r>
  <r>
    <x v="21"/>
    <n v="103702963"/>
  </r>
  <r>
    <x v="21"/>
    <n v="126728902"/>
  </r>
  <r>
    <x v="21"/>
    <n v="63244290"/>
  </r>
  <r>
    <x v="21"/>
    <n v="147394180"/>
  </r>
  <r>
    <x v="21"/>
    <n v="83319243"/>
  </r>
  <r>
    <x v="21"/>
    <n v="34861529"/>
  </r>
  <r>
    <x v="21"/>
    <n v="6503643"/>
  </r>
  <r>
    <x v="21"/>
    <n v="3179014"/>
  </r>
  <r>
    <x v="21"/>
    <n v="5675014"/>
  </r>
  <r>
    <x v="21"/>
    <n v="-3116356"/>
  </r>
  <r>
    <x v="21"/>
    <n v="18696602"/>
  </r>
  <r>
    <x v="21"/>
    <n v="-2824531"/>
  </r>
  <r>
    <x v="21"/>
    <n v="77912251"/>
  </r>
  <r>
    <x v="21"/>
    <n v="51980359"/>
  </r>
  <r>
    <x v="21"/>
    <n v="114104620"/>
  </r>
  <r>
    <x v="21"/>
    <n v="89540522"/>
  </r>
  <r>
    <x v="21"/>
    <n v="12014663"/>
  </r>
  <r>
    <x v="21"/>
    <n v="-1220545"/>
  </r>
  <r>
    <x v="21"/>
    <n v="423933331"/>
  </r>
  <r>
    <x v="21"/>
    <n v="141006387"/>
  </r>
  <r>
    <x v="21"/>
    <n v="67026327"/>
  </r>
  <r>
    <x v="21"/>
    <n v="16439764"/>
  </r>
  <r>
    <x v="21"/>
    <n v="30758951"/>
  </r>
  <r>
    <x v="21"/>
    <n v="5341098"/>
  </r>
  <r>
    <x v="21"/>
    <n v="144717"/>
  </r>
  <r>
    <x v="21"/>
    <n v="416675"/>
  </r>
  <r>
    <x v="21"/>
    <n v="3945217"/>
  </r>
  <r>
    <x v="21"/>
    <n v="-6550298"/>
  </r>
  <r>
    <x v="21"/>
    <n v="299326618"/>
  </r>
  <r>
    <x v="21"/>
    <n v="39935600"/>
  </r>
  <r>
    <x v="21"/>
    <n v="44389433"/>
  </r>
  <r>
    <x v="21"/>
    <n v="210095986"/>
  </r>
  <r>
    <x v="21"/>
    <n v="189268508"/>
  </r>
  <r>
    <x v="21"/>
    <n v="57984015"/>
  </r>
  <r>
    <x v="21"/>
    <n v="77669379"/>
  </r>
  <r>
    <x v="21"/>
    <n v="29120948"/>
  </r>
  <r>
    <x v="21"/>
    <n v="33185884"/>
  </r>
  <r>
    <x v="21"/>
    <n v="273354469"/>
  </r>
  <r>
    <x v="21"/>
    <n v="158340595"/>
  </r>
  <r>
    <x v="21"/>
    <n v="3674699"/>
  </r>
  <r>
    <x v="21"/>
    <n v="114636097"/>
  </r>
  <r>
    <x v="21"/>
    <n v="47139399"/>
  </r>
  <r>
    <x v="21"/>
    <n v="9950164"/>
  </r>
  <r>
    <x v="21"/>
    <n v="13090471"/>
  </r>
  <r>
    <x v="21"/>
    <n v="9166865"/>
  </r>
  <r>
    <x v="21"/>
    <n v="562878"/>
  </r>
  <r>
    <x v="21"/>
    <n v="123821"/>
  </r>
  <r>
    <x v="21"/>
    <n v="628680968"/>
  </r>
  <r>
    <x v="21"/>
    <n v="443045518"/>
  </r>
  <r>
    <x v="21"/>
    <n v="232994119"/>
  </r>
  <r>
    <x v="21"/>
    <n v="166168572"/>
  </r>
  <r>
    <x v="21"/>
    <n v="350455876"/>
  </r>
  <r>
    <x v="21"/>
    <n v="26091271"/>
  </r>
  <r>
    <x v="21"/>
    <n v="17288872"/>
  </r>
  <r>
    <x v="21"/>
    <n v="-8407483"/>
  </r>
  <r>
    <x v="21"/>
    <n v="578411779"/>
  </r>
  <r>
    <x v="21"/>
    <n v="-4793487"/>
  </r>
  <r>
    <x v="21"/>
    <n v="281333876"/>
  </r>
  <r>
    <x v="21"/>
    <n v="-7992930"/>
  </r>
  <r>
    <x v="21"/>
    <n v="19253166"/>
  </r>
  <r>
    <x v="21"/>
    <n v="15676317"/>
  </r>
  <r>
    <x v="21"/>
    <n v="13483455"/>
  </r>
  <r>
    <x v="21"/>
    <n v="-13421481"/>
  </r>
  <r>
    <x v="21"/>
    <n v="6337728"/>
  </r>
  <r>
    <x v="21"/>
    <n v="1897363"/>
  </r>
  <r>
    <x v="21"/>
    <n v="1520516444"/>
  </r>
  <r>
    <x v="21"/>
    <n v="170666219"/>
  </r>
  <r>
    <x v="21"/>
    <n v="-1230786"/>
  </r>
  <r>
    <x v="21"/>
    <n v="53980521"/>
  </r>
  <r>
    <x v="21"/>
    <n v="-5633540"/>
  </r>
  <r>
    <x v="21"/>
    <n v="835752"/>
  </r>
  <r>
    <x v="21"/>
    <n v="158471816"/>
  </r>
  <r>
    <x v="21"/>
    <n v="193144152"/>
  </r>
  <r>
    <x v="21"/>
    <n v="3096815"/>
  </r>
  <r>
    <x v="21"/>
    <n v="2290649"/>
  </r>
  <r>
    <x v="21"/>
    <n v="-6988890"/>
  </r>
  <r>
    <x v="21"/>
    <n v="1935501"/>
  </r>
  <r>
    <x v="21"/>
    <n v="3957265"/>
  </r>
  <r>
    <x v="21"/>
    <n v="1015698830"/>
  </r>
  <r>
    <x v="21"/>
    <n v="7027336"/>
  </r>
  <r>
    <x v="21"/>
    <n v="19453605"/>
  </r>
  <r>
    <x v="21"/>
    <n v="88356180"/>
  </r>
  <r>
    <x v="21"/>
    <n v="110418070"/>
  </r>
  <r>
    <x v="21"/>
    <n v="1463727"/>
  </r>
  <r>
    <x v="21"/>
    <n v="6152835"/>
  </r>
  <r>
    <x v="21"/>
    <n v="251541"/>
  </r>
  <r>
    <x v="21"/>
    <n v="14410"/>
  </r>
  <r>
    <x v="21"/>
    <n v="460674139"/>
  </r>
  <r>
    <x v="21"/>
    <n v="50509622"/>
  </r>
  <r>
    <x v="21"/>
    <n v="2027391"/>
  </r>
  <r>
    <x v="21"/>
    <n v="124804407"/>
  </r>
  <r>
    <x v="21"/>
    <n v="354323962"/>
  </r>
  <r>
    <x v="21"/>
    <n v="-24856944"/>
  </r>
  <r>
    <x v="21"/>
    <n v="148504"/>
  </r>
  <r>
    <x v="21"/>
    <n v="4080073"/>
  </r>
  <r>
    <x v="21"/>
    <n v="2177678"/>
  </r>
  <r>
    <x v="21"/>
    <n v="2636462"/>
  </r>
  <r>
    <x v="21"/>
    <n v="60508780"/>
  </r>
  <r>
    <x v="21"/>
    <n v="265971656"/>
  </r>
  <r>
    <x v="21"/>
    <n v="124345966"/>
  </r>
  <r>
    <x v="21"/>
    <n v="105314199"/>
  </r>
  <r>
    <x v="21"/>
    <n v="69501772"/>
  </r>
  <r>
    <x v="22"/>
    <n v="93300686"/>
  </r>
  <r>
    <x v="22"/>
    <n v="19853892"/>
  </r>
  <r>
    <x v="22"/>
    <n v="-3000000"/>
  </r>
  <r>
    <x v="22"/>
    <n v="26092328"/>
  </r>
  <r>
    <x v="22"/>
    <n v="75297000"/>
  </r>
  <r>
    <x v="22"/>
    <n v="28716963"/>
  </r>
  <r>
    <x v="22"/>
    <n v="88461682"/>
  </r>
  <r>
    <x v="22"/>
    <n v="20672907"/>
  </r>
  <r>
    <x v="22"/>
    <n v="-1247366"/>
  </r>
  <r>
    <x v="22"/>
    <n v="17110"/>
  </r>
  <r>
    <x v="22"/>
    <n v="48851475"/>
  </r>
  <r>
    <x v="22"/>
    <n v="66868508"/>
  </r>
  <r>
    <x v="22"/>
    <n v="13028755"/>
  </r>
  <r>
    <x v="22"/>
    <n v="9196170"/>
  </r>
  <r>
    <x v="22"/>
    <n v="11897978"/>
  </r>
  <r>
    <x v="22"/>
    <n v="-2782470"/>
  </r>
  <r>
    <x v="22"/>
    <n v="4786789"/>
  </r>
  <r>
    <x v="22"/>
    <n v="76572238"/>
  </r>
  <r>
    <x v="22"/>
    <n v="-1371000"/>
  </r>
  <r>
    <x v="22"/>
    <n v="25534703"/>
  </r>
  <r>
    <x v="22"/>
    <n v="0"/>
  </r>
  <r>
    <x v="22"/>
    <n v="270473716"/>
  </r>
  <r>
    <x v="22"/>
    <n v="51612888"/>
  </r>
  <r>
    <x v="22"/>
    <n v="15754284"/>
  </r>
  <r>
    <x v="22"/>
    <n v="-27696589"/>
  </r>
  <r>
    <x v="22"/>
    <n v="2455535"/>
  </r>
  <r>
    <x v="22"/>
    <n v="-5292534"/>
  </r>
  <r>
    <x v="22"/>
    <n v="6070794"/>
  </r>
  <r>
    <x v="22"/>
    <n v="24468550"/>
  </r>
  <r>
    <x v="22"/>
    <n v="4889971"/>
  </r>
  <r>
    <x v="22"/>
    <n v="0"/>
  </r>
  <r>
    <x v="22"/>
    <n v="2156772"/>
  </r>
  <r>
    <x v="22"/>
    <n v="6565359"/>
  </r>
  <r>
    <x v="22"/>
    <n v="0"/>
  </r>
  <r>
    <x v="22"/>
    <n v="342288178"/>
  </r>
  <r>
    <x v="22"/>
    <n v="27724017"/>
  </r>
  <r>
    <x v="22"/>
    <n v="9564613"/>
  </r>
  <r>
    <x v="22"/>
    <n v="2200000"/>
  </r>
  <r>
    <x v="22"/>
    <n v="2015882"/>
  </r>
  <r>
    <x v="22"/>
    <n v="84542002"/>
  </r>
  <r>
    <x v="22"/>
    <n v="58624879"/>
  </r>
  <r>
    <x v="22"/>
    <n v="1362969"/>
  </r>
  <r>
    <x v="22"/>
    <n v="27368475"/>
  </r>
  <r>
    <x v="22"/>
    <n v="306145693"/>
  </r>
  <r>
    <x v="22"/>
    <n v="4713187"/>
  </r>
  <r>
    <x v="22"/>
    <n v="47715416"/>
  </r>
  <r>
    <x v="22"/>
    <n v="0"/>
  </r>
  <r>
    <x v="22"/>
    <n v="32661556"/>
  </r>
  <r>
    <x v="22"/>
    <n v="37041866"/>
  </r>
  <r>
    <x v="22"/>
    <n v="-2362050"/>
  </r>
  <r>
    <x v="22"/>
    <n v="-8091203"/>
  </r>
  <r>
    <x v="22"/>
    <n v="-3347362"/>
  </r>
  <r>
    <x v="22"/>
    <n v="-8174206"/>
  </r>
  <r>
    <x v="22"/>
    <n v="12262415"/>
  </r>
  <r>
    <x v="22"/>
    <n v="31101993"/>
  </r>
  <r>
    <x v="22"/>
    <n v="28908987"/>
  </r>
  <r>
    <x v="22"/>
    <n v="5428904"/>
  </r>
  <r>
    <x v="22"/>
    <n v="6291444"/>
  </r>
  <r>
    <x v="22"/>
    <n v="418053"/>
  </r>
  <r>
    <x v="22"/>
    <n v="-9239384"/>
  </r>
  <r>
    <x v="22"/>
    <n v="0"/>
  </r>
  <r>
    <x v="22"/>
    <n v="10360553"/>
  </r>
  <r>
    <x v="22"/>
    <n v="199303188"/>
  </r>
  <r>
    <x v="22"/>
    <n v="1413105"/>
  </r>
  <r>
    <x v="22"/>
    <n v="13446769"/>
  </r>
  <r>
    <x v="22"/>
    <n v="-2068539"/>
  </r>
  <r>
    <x v="22"/>
    <n v="1635247"/>
  </r>
  <r>
    <x v="22"/>
    <n v="4441977"/>
  </r>
  <r>
    <x v="22"/>
    <n v="18115724"/>
  </r>
  <r>
    <x v="22"/>
    <n v="1232210"/>
  </r>
  <r>
    <x v="22"/>
    <n v="2231274"/>
  </r>
  <r>
    <x v="22"/>
    <n v="161502426"/>
  </r>
  <r>
    <x v="22"/>
    <n v="342493908"/>
  </r>
  <r>
    <x v="22"/>
    <n v="42489799"/>
  </r>
  <r>
    <x v="22"/>
    <n v="63930411"/>
  </r>
  <r>
    <x v="22"/>
    <n v="23016380"/>
  </r>
  <r>
    <x v="22"/>
    <n v="40991329"/>
  </r>
  <r>
    <x v="22"/>
    <n v="-9940929"/>
  </r>
  <r>
    <x v="22"/>
    <n v="1750301"/>
  </r>
  <r>
    <x v="22"/>
    <n v="4076211"/>
  </r>
  <r>
    <x v="22"/>
    <n v="9915"/>
  </r>
  <r>
    <x v="22"/>
    <n v="8639799"/>
  </r>
  <r>
    <x v="22"/>
    <n v="5013090"/>
  </r>
  <r>
    <x v="22"/>
    <n v="-12180515"/>
  </r>
  <r>
    <x v="22"/>
    <n v="133051587"/>
  </r>
  <r>
    <x v="22"/>
    <n v="2033920"/>
  </r>
  <r>
    <x v="22"/>
    <n v="-3284933"/>
  </r>
  <r>
    <x v="22"/>
    <n v="25105517"/>
  </r>
  <r>
    <x v="22"/>
    <n v="15370600"/>
  </r>
  <r>
    <x v="22"/>
    <n v="16947705"/>
  </r>
  <r>
    <x v="22"/>
    <n v="41833324"/>
  </r>
  <r>
    <x v="22"/>
    <n v="-3467105"/>
  </r>
  <r>
    <x v="22"/>
    <n v="-33734689"/>
  </r>
  <r>
    <x v="22"/>
    <n v="328583407"/>
  </r>
  <r>
    <x v="22"/>
    <n v="92217396"/>
  </r>
  <r>
    <x v="22"/>
    <n v="153887717"/>
  </r>
  <r>
    <x v="22"/>
    <n v="439193"/>
  </r>
  <r>
    <x v="22"/>
    <n v="122407024"/>
  </r>
  <r>
    <x v="22"/>
    <n v="17348597"/>
  </r>
  <r>
    <x v="22"/>
    <n v="84851622"/>
  </r>
  <r>
    <x v="22"/>
    <n v="3596911"/>
  </r>
  <r>
    <x v="22"/>
    <n v="14147179"/>
  </r>
  <r>
    <x v="22"/>
    <n v="-8155621"/>
  </r>
  <r>
    <x v="22"/>
    <n v="-11928482"/>
  </r>
  <r>
    <x v="22"/>
    <n v="230049"/>
  </r>
  <r>
    <x v="22"/>
    <n v="-2540584"/>
  </r>
  <r>
    <x v="22"/>
    <n v="8585416"/>
  </r>
  <r>
    <x v="22"/>
    <n v="-1976566"/>
  </r>
  <r>
    <x v="22"/>
    <n v="32590886"/>
  </r>
  <r>
    <x v="22"/>
    <n v="-288805"/>
  </r>
  <r>
    <x v="22"/>
    <n v="-6590856"/>
  </r>
  <r>
    <x v="22"/>
    <n v="2654308"/>
  </r>
  <r>
    <x v="22"/>
    <n v="-60928745"/>
  </r>
  <r>
    <x v="22"/>
    <n v="149012234"/>
  </r>
  <r>
    <x v="22"/>
    <n v="257710615"/>
  </r>
  <r>
    <x v="22"/>
    <n v="13312294"/>
  </r>
  <r>
    <x v="22"/>
    <n v="29862187"/>
  </r>
  <r>
    <x v="22"/>
    <n v="-7841225"/>
  </r>
  <r>
    <x v="22"/>
    <n v="14159144"/>
  </r>
  <r>
    <x v="22"/>
    <n v="13230799"/>
  </r>
  <r>
    <x v="22"/>
    <n v="-3259844"/>
  </r>
  <r>
    <x v="22"/>
    <n v="5571205"/>
  </r>
  <r>
    <x v="22"/>
    <n v="-28433363"/>
  </r>
  <r>
    <x v="22"/>
    <n v="332597"/>
  </r>
  <r>
    <x v="22"/>
    <n v="105306987"/>
  </r>
  <r>
    <x v="22"/>
    <n v="-3432147"/>
  </r>
  <r>
    <x v="22"/>
    <n v="-11746585"/>
  </r>
  <r>
    <x v="22"/>
    <n v="8341087"/>
  </r>
  <r>
    <x v="22"/>
    <n v="2048740"/>
  </r>
  <r>
    <x v="22"/>
    <n v="-2912529"/>
  </r>
  <r>
    <x v="22"/>
    <n v="76305181"/>
  </r>
  <r>
    <x v="22"/>
    <n v="45230832"/>
  </r>
  <r>
    <x v="22"/>
    <n v="-29782885"/>
  </r>
  <r>
    <x v="22"/>
    <n v="-12576139"/>
  </r>
  <r>
    <x v="22"/>
    <n v="0"/>
  </r>
  <r>
    <x v="22"/>
    <n v="4177818"/>
  </r>
  <r>
    <x v="22"/>
    <n v="2401563"/>
  </r>
  <r>
    <x v="22"/>
    <n v="920544"/>
  </r>
  <r>
    <x v="22"/>
    <n v="-1197933"/>
  </r>
  <r>
    <x v="22"/>
    <n v="-18567273"/>
  </r>
  <r>
    <x v="22"/>
    <n v="46103680"/>
  </r>
  <r>
    <x v="22"/>
    <n v="3155214"/>
  </r>
  <r>
    <x v="22"/>
    <n v="12609995"/>
  </r>
  <r>
    <x v="22"/>
    <n v="18741330"/>
  </r>
  <r>
    <x v="22"/>
    <n v="2428990"/>
  </r>
  <r>
    <x v="22"/>
    <n v="254380"/>
  </r>
  <r>
    <x v="22"/>
    <n v="0"/>
  </r>
  <r>
    <x v="22"/>
    <n v="52487473"/>
  </r>
  <r>
    <x v="22"/>
    <n v="135388341"/>
  </r>
  <r>
    <x v="22"/>
    <n v="66053725"/>
  </r>
  <r>
    <x v="22"/>
    <n v="704808"/>
  </r>
  <r>
    <x v="22"/>
    <n v="49516304"/>
  </r>
  <r>
    <x v="22"/>
    <n v="-34682327"/>
  </r>
  <r>
    <x v="22"/>
    <n v="396897"/>
  </r>
  <r>
    <x v="22"/>
    <n v="-80585"/>
  </r>
  <r>
    <x v="22"/>
    <n v="58693537"/>
  </r>
  <r>
    <x v="22"/>
    <n v="-2080802"/>
  </r>
  <r>
    <x v="22"/>
    <n v="-3436289"/>
  </r>
  <r>
    <x v="22"/>
    <n v="3818449"/>
  </r>
  <r>
    <x v="22"/>
    <n v="4777790"/>
  </r>
  <r>
    <x v="22"/>
    <n v="21030115"/>
  </r>
  <r>
    <x v="22"/>
    <n v="7264788"/>
  </r>
  <r>
    <x v="22"/>
    <n v="83400759"/>
  </r>
  <r>
    <x v="22"/>
    <n v="18293628"/>
  </r>
  <r>
    <x v="22"/>
    <n v="5762801"/>
  </r>
  <r>
    <x v="22"/>
    <n v="-1413659"/>
  </r>
  <r>
    <x v="22"/>
    <n v="-7560340"/>
  </r>
  <r>
    <x v="22"/>
    <n v="45738887"/>
  </r>
  <r>
    <x v="22"/>
    <n v="247512318"/>
  </r>
  <r>
    <x v="22"/>
    <n v="538436"/>
  </r>
  <r>
    <x v="22"/>
    <n v="11782282"/>
  </r>
  <r>
    <x v="22"/>
    <n v="537871"/>
  </r>
  <r>
    <x v="22"/>
    <n v="565013115"/>
  </r>
  <r>
    <x v="22"/>
    <n v="248467645"/>
  </r>
  <r>
    <x v="22"/>
    <n v="467063846"/>
  </r>
  <r>
    <x v="22"/>
    <n v="-8329380"/>
  </r>
  <r>
    <x v="22"/>
    <n v="3969708"/>
  </r>
  <r>
    <x v="22"/>
    <n v="43974620"/>
  </r>
  <r>
    <x v="22"/>
    <n v="-6448599"/>
  </r>
  <r>
    <x v="22"/>
    <n v="2399228"/>
  </r>
  <r>
    <x v="22"/>
    <n v="291706115"/>
  </r>
  <r>
    <x v="22"/>
    <n v="248479497"/>
  </r>
  <r>
    <x v="22"/>
    <n v="120850134"/>
  </r>
  <r>
    <x v="22"/>
    <n v="30931041"/>
  </r>
  <r>
    <x v="22"/>
    <n v="32351125"/>
  </r>
  <r>
    <x v="22"/>
    <n v="-4092515"/>
  </r>
  <r>
    <x v="22"/>
    <n v="24973540"/>
  </r>
  <r>
    <x v="22"/>
    <n v="4046144"/>
  </r>
  <r>
    <x v="22"/>
    <n v="11480851"/>
  </r>
  <r>
    <x v="22"/>
    <n v="189922417"/>
  </r>
  <r>
    <x v="22"/>
    <n v="226312624"/>
  </r>
  <r>
    <x v="22"/>
    <n v="-8207458"/>
  </r>
  <r>
    <x v="22"/>
    <n v="691733"/>
  </r>
  <r>
    <x v="22"/>
    <n v="63108211"/>
  </r>
  <r>
    <x v="22"/>
    <n v="43343384"/>
  </r>
  <r>
    <x v="22"/>
    <n v="74624843"/>
  </r>
  <r>
    <x v="22"/>
    <n v="1691303"/>
  </r>
  <r>
    <x v="22"/>
    <n v="143006126"/>
  </r>
  <r>
    <x v="22"/>
    <n v="796686817"/>
  </r>
  <r>
    <x v="22"/>
    <n v="5874652"/>
  </r>
  <r>
    <x v="22"/>
    <n v="221805"/>
  </r>
  <r>
    <x v="22"/>
    <n v="77107755"/>
  </r>
  <r>
    <x v="22"/>
    <n v="60073390"/>
  </r>
  <r>
    <x v="22"/>
    <n v="-3404198"/>
  </r>
  <r>
    <x v="22"/>
    <n v="-9374456"/>
  </r>
  <r>
    <x v="22"/>
    <n v="230569774"/>
  </r>
  <r>
    <x v="22"/>
    <n v="393866518"/>
  </r>
  <r>
    <x v="22"/>
    <n v="4778439"/>
  </r>
  <r>
    <x v="22"/>
    <n v="79094902"/>
  </r>
  <r>
    <x v="22"/>
    <n v="1838783"/>
  </r>
  <r>
    <x v="22"/>
    <n v="35057696"/>
  </r>
  <r>
    <x v="22"/>
    <n v="15247881"/>
  </r>
  <r>
    <x v="22"/>
    <n v="-14604913"/>
  </r>
  <r>
    <x v="22"/>
    <n v="527930663"/>
  </r>
  <r>
    <x v="22"/>
    <n v="499368315"/>
  </r>
  <r>
    <x v="22"/>
    <n v="42493846"/>
  </r>
  <r>
    <x v="22"/>
    <n v="146222"/>
  </r>
  <r>
    <x v="22"/>
    <n v="2176576"/>
  </r>
  <r>
    <x v="22"/>
    <n v="13551156"/>
  </r>
  <r>
    <x v="22"/>
    <n v="221002906"/>
  </r>
  <r>
    <x v="22"/>
    <n v="3468224"/>
  </r>
  <r>
    <x v="22"/>
    <n v="-1568557"/>
  </r>
  <r>
    <x v="22"/>
    <n v="2275812"/>
  </r>
  <r>
    <x v="22"/>
    <n v="4261569"/>
  </r>
  <r>
    <x v="22"/>
    <n v="4627519"/>
  </r>
  <r>
    <x v="22"/>
    <n v="172809600"/>
  </r>
  <r>
    <x v="22"/>
    <n v="7618727"/>
  </r>
  <r>
    <x v="22"/>
    <n v="5218973"/>
  </r>
  <r>
    <x v="22"/>
    <n v="3448971"/>
  </r>
  <r>
    <x v="22"/>
    <n v="17972096"/>
  </r>
  <r>
    <x v="22"/>
    <n v="36423945"/>
  </r>
  <r>
    <x v="22"/>
    <n v="447358331"/>
  </r>
  <r>
    <x v="22"/>
    <n v="12972994"/>
  </r>
  <r>
    <x v="22"/>
    <n v="-6079242"/>
  </r>
  <r>
    <x v="22"/>
    <n v="46775678"/>
  </r>
  <r>
    <x v="22"/>
    <n v="663114"/>
  </r>
  <r>
    <x v="22"/>
    <n v="-224867"/>
  </r>
  <r>
    <x v="22"/>
    <n v="1972023"/>
  </r>
  <r>
    <x v="22"/>
    <n v="-704426"/>
  </r>
  <r>
    <x v="22"/>
    <n v="18355203"/>
  </r>
  <r>
    <x v="22"/>
    <n v="72360636"/>
  </r>
  <r>
    <x v="22"/>
    <n v="365934105"/>
  </r>
  <r>
    <x v="22"/>
    <n v="-5355528"/>
  </r>
  <r>
    <x v="22"/>
    <n v="-24964050"/>
  </r>
  <r>
    <x v="22"/>
    <n v="133324"/>
  </r>
  <r>
    <x v="22"/>
    <n v="459330"/>
  </r>
  <r>
    <x v="22"/>
    <n v="353808"/>
  </r>
  <r>
    <x v="22"/>
    <n v="146600207"/>
  </r>
  <r>
    <x v="22"/>
    <n v="872542945"/>
  </r>
  <r>
    <x v="22"/>
    <n v="1851683"/>
  </r>
  <r>
    <x v="22"/>
    <n v="3430165"/>
  </r>
  <r>
    <x v="22"/>
    <n v="1872950"/>
  </r>
  <r>
    <x v="22"/>
    <n v="-21496342"/>
  </r>
  <r>
    <x v="22"/>
    <n v="988485886"/>
  </r>
  <r>
    <x v="22"/>
    <n v="208539198"/>
  </r>
  <r>
    <x v="22"/>
    <n v="117924807"/>
  </r>
  <r>
    <x v="22"/>
    <n v="80679066"/>
  </r>
  <r>
    <x v="22"/>
    <n v="19176163"/>
  </r>
  <r>
    <x v="22"/>
    <n v="33984700"/>
  </r>
  <r>
    <x v="22"/>
    <n v="-2002226"/>
  </r>
  <r>
    <x v="22"/>
    <n v="14970707"/>
  </r>
  <r>
    <x v="22"/>
    <n v="11473638"/>
  </r>
  <r>
    <x v="22"/>
    <n v="4241656"/>
  </r>
  <r>
    <x v="22"/>
    <n v="853081"/>
  </r>
  <r>
    <x v="22"/>
    <n v="51615777"/>
  </r>
  <r>
    <x v="22"/>
    <n v="1410727580"/>
  </r>
  <r>
    <x v="22"/>
    <n v="867693953"/>
  </r>
  <r>
    <x v="22"/>
    <n v="3096691"/>
  </r>
  <r>
    <x v="22"/>
    <n v="25775371"/>
  </r>
  <r>
    <x v="22"/>
    <n v="6405816"/>
  </r>
  <r>
    <x v="22"/>
    <n v="4393018"/>
  </r>
  <r>
    <x v="22"/>
    <n v="103047"/>
  </r>
  <r>
    <x v="22"/>
    <n v="996171"/>
  </r>
  <r>
    <x v="22"/>
    <n v="254475"/>
  </r>
  <r>
    <x v="23"/>
    <n v="54185706"/>
  </r>
  <r>
    <x v="23"/>
    <n v="20448782"/>
  </r>
  <r>
    <x v="23"/>
    <n v="101300000"/>
  </r>
  <r>
    <x v="23"/>
    <n v="-40515477"/>
  </r>
  <r>
    <x v="23"/>
    <n v="-2690510"/>
  </r>
  <r>
    <x v="23"/>
    <n v="2261507"/>
  </r>
  <r>
    <x v="23"/>
    <n v="50427646"/>
  </r>
  <r>
    <x v="23"/>
    <n v="14225876"/>
  </r>
  <r>
    <x v="23"/>
    <n v="21856053"/>
  </r>
  <r>
    <x v="23"/>
    <n v="-276157"/>
  </r>
  <r>
    <x v="23"/>
    <n v="556082"/>
  </r>
  <r>
    <x v="23"/>
    <n v="1976198"/>
  </r>
  <r>
    <x v="23"/>
    <n v="16000525"/>
  </r>
  <r>
    <x v="23"/>
    <n v="108052686"/>
  </r>
  <r>
    <x v="23"/>
    <n v="8693512"/>
  </r>
  <r>
    <x v="23"/>
    <n v="0"/>
  </r>
  <r>
    <x v="23"/>
    <n v="777087"/>
  </r>
  <r>
    <x v="23"/>
    <n v="57341777"/>
  </r>
  <r>
    <x v="23"/>
    <n v="-10600000"/>
  </r>
  <r>
    <x v="23"/>
    <n v="4030214"/>
  </r>
  <r>
    <x v="23"/>
    <n v="1230839"/>
  </r>
  <r>
    <x v="23"/>
    <n v="-1198060"/>
  </r>
  <r>
    <x v="23"/>
    <n v="13733290"/>
  </r>
  <r>
    <x v="23"/>
    <n v="12400657"/>
  </r>
  <r>
    <x v="23"/>
    <n v="3327209"/>
  </r>
  <r>
    <x v="23"/>
    <n v="1790233"/>
  </r>
  <r>
    <x v="23"/>
    <n v="1739575"/>
  </r>
  <r>
    <x v="23"/>
    <n v="1123135"/>
  </r>
  <r>
    <x v="23"/>
    <n v="5130087"/>
  </r>
  <r>
    <x v="23"/>
    <n v="1215923"/>
  </r>
  <r>
    <x v="23"/>
    <n v="1299985"/>
  </r>
  <r>
    <x v="23"/>
    <n v="0"/>
  </r>
  <r>
    <x v="23"/>
    <n v="31479480"/>
  </r>
  <r>
    <x v="23"/>
    <n v="-4408634"/>
  </r>
  <r>
    <x v="23"/>
    <n v="6962502"/>
  </r>
  <r>
    <x v="23"/>
    <n v="-6042057"/>
  </r>
  <r>
    <x v="23"/>
    <n v="8736"/>
  </r>
  <r>
    <x v="23"/>
    <n v="31623833"/>
  </r>
  <r>
    <x v="23"/>
    <n v="-1106190"/>
  </r>
  <r>
    <x v="23"/>
    <n v="2488740"/>
  </r>
  <r>
    <x v="23"/>
    <n v="3283832"/>
  </r>
  <r>
    <x v="23"/>
    <n v="74953112"/>
  </r>
  <r>
    <x v="23"/>
    <n v="10706119"/>
  </r>
  <r>
    <x v="23"/>
    <n v="32632093"/>
  </r>
  <r>
    <x v="23"/>
    <n v="14300090"/>
  </r>
  <r>
    <x v="23"/>
    <n v="1451857"/>
  </r>
  <r>
    <x v="23"/>
    <n v="134188546"/>
  </r>
  <r>
    <x v="23"/>
    <n v="13300027"/>
  </r>
  <r>
    <x v="23"/>
    <n v="-2574991"/>
  </r>
  <r>
    <x v="23"/>
    <n v="91879513"/>
  </r>
  <r>
    <x v="23"/>
    <n v="-13026715"/>
  </r>
  <r>
    <x v="23"/>
    <n v="1730005"/>
  </r>
  <r>
    <x v="23"/>
    <n v="408839"/>
  </r>
  <r>
    <x v="23"/>
    <n v="938562"/>
  </r>
  <r>
    <x v="23"/>
    <n v="1776440"/>
  </r>
  <r>
    <x v="23"/>
    <n v="188465915"/>
  </r>
  <r>
    <x v="23"/>
    <n v="260154"/>
  </r>
  <r>
    <x v="23"/>
    <n v="-22924916"/>
  </r>
  <r>
    <x v="23"/>
    <n v="0"/>
  </r>
  <r>
    <x v="23"/>
    <n v="230854823"/>
  </r>
  <r>
    <x v="23"/>
    <n v="152033791"/>
  </r>
  <r>
    <x v="23"/>
    <n v="155096164"/>
  </r>
  <r>
    <x v="23"/>
    <n v="19114016"/>
  </r>
  <r>
    <x v="23"/>
    <n v="-9758650"/>
  </r>
  <r>
    <x v="23"/>
    <n v="-22170375"/>
  </r>
  <r>
    <x v="23"/>
    <n v="706131"/>
  </r>
  <r>
    <x v="23"/>
    <n v="-7894922"/>
  </r>
  <r>
    <x v="23"/>
    <n v="-34654097"/>
  </r>
  <r>
    <x v="23"/>
    <n v="330994850"/>
  </r>
  <r>
    <x v="23"/>
    <n v="90753806"/>
  </r>
  <r>
    <x v="23"/>
    <n v="7532911"/>
  </r>
  <r>
    <x v="23"/>
    <n v="175340"/>
  </r>
  <r>
    <x v="23"/>
    <n v="7660758"/>
  </r>
  <r>
    <x v="23"/>
    <n v="-2626804"/>
  </r>
  <r>
    <x v="23"/>
    <n v="-3944013"/>
  </r>
  <r>
    <x v="23"/>
    <n v="-38000"/>
  </r>
  <r>
    <x v="23"/>
    <n v="-976681"/>
  </r>
  <r>
    <x v="23"/>
    <n v="0"/>
  </r>
  <r>
    <x v="23"/>
    <n v="228248367"/>
  </r>
  <r>
    <x v="23"/>
    <n v="206927165"/>
  </r>
  <r>
    <x v="23"/>
    <n v="1919043"/>
  </r>
  <r>
    <x v="23"/>
    <n v="35270710"/>
  </r>
  <r>
    <x v="23"/>
    <n v="11398806"/>
  </r>
  <r>
    <x v="23"/>
    <n v="5632086"/>
  </r>
  <r>
    <x v="23"/>
    <n v="-5594082"/>
  </r>
  <r>
    <x v="23"/>
    <n v="1498795"/>
  </r>
  <r>
    <x v="23"/>
    <n v="12804899"/>
  </r>
  <r>
    <x v="23"/>
    <n v="-27135051"/>
  </r>
  <r>
    <x v="23"/>
    <n v="3741869"/>
  </r>
  <r>
    <x v="23"/>
    <n v="-5179312"/>
  </r>
  <r>
    <x v="23"/>
    <n v="16928556"/>
  </r>
  <r>
    <x v="23"/>
    <n v="1600226"/>
  </r>
  <r>
    <x v="23"/>
    <n v="44631572"/>
  </r>
  <r>
    <x v="23"/>
    <n v="257354"/>
  </r>
  <r>
    <x v="23"/>
    <n v="37591674"/>
  </r>
  <r>
    <x v="23"/>
    <n v="1284514"/>
  </r>
  <r>
    <x v="23"/>
    <n v="224134910"/>
  </r>
  <r>
    <x v="23"/>
    <n v="45879496"/>
  </r>
  <r>
    <x v="23"/>
    <n v="24892047"/>
  </r>
  <r>
    <x v="23"/>
    <n v="718490"/>
  </r>
  <r>
    <x v="23"/>
    <n v="-6470234"/>
  </r>
  <r>
    <x v="23"/>
    <n v="941414"/>
  </r>
  <r>
    <x v="23"/>
    <n v="-1583686"/>
  </r>
  <r>
    <x v="23"/>
    <n v="459749"/>
  </r>
  <r>
    <x v="23"/>
    <n v="3487767"/>
  </r>
  <r>
    <x v="23"/>
    <n v="24456761"/>
  </r>
  <r>
    <x v="23"/>
    <n v="-16380595"/>
  </r>
  <r>
    <x v="23"/>
    <n v="-17656886"/>
  </r>
  <r>
    <x v="23"/>
    <n v="51118386"/>
  </r>
  <r>
    <x v="23"/>
    <n v="3143818"/>
  </r>
  <r>
    <x v="23"/>
    <n v="-2704507"/>
  </r>
  <r>
    <x v="23"/>
    <n v="5200601"/>
  </r>
  <r>
    <x v="23"/>
    <n v="656747"/>
  </r>
  <r>
    <x v="23"/>
    <n v="-239420"/>
  </r>
  <r>
    <x v="23"/>
    <n v="15281794"/>
  </r>
  <r>
    <x v="23"/>
    <n v="-7410696"/>
  </r>
  <r>
    <x v="23"/>
    <n v="-13992900"/>
  </r>
  <r>
    <x v="23"/>
    <n v="-3172077"/>
  </r>
  <r>
    <x v="23"/>
    <n v="-8665681"/>
  </r>
  <r>
    <x v="23"/>
    <n v="397020"/>
  </r>
  <r>
    <x v="23"/>
    <n v="155288523"/>
  </r>
  <r>
    <x v="23"/>
    <n v="109710793"/>
  </r>
  <r>
    <x v="23"/>
    <n v="112292902"/>
  </r>
  <r>
    <x v="23"/>
    <n v="30494066"/>
  </r>
  <r>
    <x v="23"/>
    <n v="-797116"/>
  </r>
  <r>
    <x v="23"/>
    <n v="-2500000"/>
  </r>
  <r>
    <x v="23"/>
    <n v="171759"/>
  </r>
  <r>
    <x v="23"/>
    <n v="65847426"/>
  </r>
  <r>
    <x v="23"/>
    <n v="-6524732"/>
  </r>
  <r>
    <x v="23"/>
    <n v="-12143288"/>
  </r>
  <r>
    <x v="23"/>
    <n v="-38202809"/>
  </r>
  <r>
    <x v="23"/>
    <n v="25573780"/>
  </r>
  <r>
    <x v="23"/>
    <n v="4542974"/>
  </r>
  <r>
    <x v="23"/>
    <n v="92442"/>
  </r>
  <r>
    <x v="23"/>
    <n v="-13793872"/>
  </r>
  <r>
    <x v="23"/>
    <n v="-23444541"/>
  </r>
  <r>
    <x v="23"/>
    <n v="-11950407"/>
  </r>
  <r>
    <x v="23"/>
    <n v="-12063593"/>
  </r>
  <r>
    <x v="23"/>
    <n v="-33013068"/>
  </r>
  <r>
    <x v="23"/>
    <n v="-4997446"/>
  </r>
  <r>
    <x v="23"/>
    <n v="64745083"/>
  </r>
  <r>
    <x v="23"/>
    <n v="0"/>
  </r>
  <r>
    <x v="23"/>
    <n v="1961054"/>
  </r>
  <r>
    <x v="23"/>
    <n v="666028"/>
  </r>
  <r>
    <x v="23"/>
    <n v="9206279"/>
  </r>
  <r>
    <x v="23"/>
    <n v="1111273"/>
  </r>
  <r>
    <x v="23"/>
    <n v="169305509"/>
  </r>
  <r>
    <x v="23"/>
    <n v="264692268"/>
  </r>
  <r>
    <x v="23"/>
    <n v="46252154"/>
  </r>
  <r>
    <x v="23"/>
    <n v="11788161"/>
  </r>
  <r>
    <x v="23"/>
    <n v="39558115"/>
  </r>
  <r>
    <x v="23"/>
    <n v="-5580709"/>
  </r>
  <r>
    <x v="23"/>
    <n v="-19187271"/>
  </r>
  <r>
    <x v="23"/>
    <n v="-12699316"/>
  </r>
  <r>
    <x v="23"/>
    <n v="1318945"/>
  </r>
  <r>
    <x v="23"/>
    <n v="4427852"/>
  </r>
  <r>
    <x v="23"/>
    <n v="3009625"/>
  </r>
  <r>
    <x v="23"/>
    <n v="149079546"/>
  </r>
  <r>
    <x v="23"/>
    <n v="22928932"/>
  </r>
  <r>
    <x v="23"/>
    <n v="40223306"/>
  </r>
  <r>
    <x v="23"/>
    <n v="-1314392"/>
  </r>
  <r>
    <x v="23"/>
    <n v="-4191059"/>
  </r>
  <r>
    <x v="23"/>
    <n v="772336"/>
  </r>
  <r>
    <x v="23"/>
    <n v="8128960"/>
  </r>
  <r>
    <x v="23"/>
    <n v="21975011"/>
  </r>
  <r>
    <x v="23"/>
    <n v="122397798"/>
  </r>
  <r>
    <x v="23"/>
    <n v="40878723"/>
  </r>
  <r>
    <x v="23"/>
    <n v="6291958"/>
  </r>
  <r>
    <x v="23"/>
    <n v="175215"/>
  </r>
  <r>
    <x v="23"/>
    <n v="-1920014"/>
  </r>
  <r>
    <x v="23"/>
    <n v="539587"/>
  </r>
  <r>
    <x v="23"/>
    <n v="123520934"/>
  </r>
  <r>
    <x v="23"/>
    <n v="33378985"/>
  </r>
  <r>
    <x v="23"/>
    <n v="71468235"/>
  </r>
  <r>
    <x v="23"/>
    <n v="36949164"/>
  </r>
  <r>
    <x v="23"/>
    <n v="47374674"/>
  </r>
  <r>
    <x v="23"/>
    <n v="13901859"/>
  </r>
  <r>
    <x v="23"/>
    <n v="-3133001"/>
  </r>
  <r>
    <x v="23"/>
    <n v="-5264695"/>
  </r>
  <r>
    <x v="23"/>
    <n v="-41516203"/>
  </r>
  <r>
    <x v="23"/>
    <n v="-17419679"/>
  </r>
  <r>
    <x v="23"/>
    <n v="18417834"/>
  </r>
  <r>
    <x v="23"/>
    <n v="16237488"/>
  </r>
  <r>
    <x v="23"/>
    <n v="6741732"/>
  </r>
  <r>
    <x v="23"/>
    <n v="-6060037"/>
  </r>
  <r>
    <x v="23"/>
    <n v="28047963"/>
  </r>
  <r>
    <x v="23"/>
    <n v="74830111"/>
  </r>
  <r>
    <x v="23"/>
    <n v="587094506"/>
  </r>
  <r>
    <x v="23"/>
    <n v="1047"/>
  </r>
  <r>
    <x v="23"/>
    <n v="98114220"/>
  </r>
  <r>
    <x v="23"/>
    <n v="107963417"/>
  </r>
  <r>
    <x v="23"/>
    <n v="19333034"/>
  </r>
  <r>
    <x v="23"/>
    <n v="-14423802"/>
  </r>
  <r>
    <x v="23"/>
    <n v="20782758"/>
  </r>
  <r>
    <x v="23"/>
    <n v="34033767"/>
  </r>
  <r>
    <x v="23"/>
    <n v="1298037"/>
  </r>
  <r>
    <x v="23"/>
    <n v="-433618"/>
  </r>
  <r>
    <x v="23"/>
    <n v="7163566"/>
  </r>
  <r>
    <x v="23"/>
    <n v="-17325967"/>
  </r>
  <r>
    <x v="23"/>
    <n v="3984669"/>
  </r>
  <r>
    <x v="23"/>
    <n v="124808370"/>
  </r>
  <r>
    <x v="23"/>
    <n v="159979994"/>
  </r>
  <r>
    <x v="23"/>
    <n v="64649419"/>
  </r>
  <r>
    <x v="23"/>
    <n v="153241637"/>
  </r>
  <r>
    <x v="23"/>
    <n v="46476363"/>
  </r>
  <r>
    <x v="23"/>
    <n v="-370230"/>
  </r>
  <r>
    <x v="23"/>
    <n v="213572799"/>
  </r>
  <r>
    <x v="23"/>
    <n v="-14469236"/>
  </r>
  <r>
    <x v="23"/>
    <n v="8580250"/>
  </r>
  <r>
    <x v="23"/>
    <n v="-14357522"/>
  </r>
  <r>
    <x v="23"/>
    <n v="-10209939"/>
  </r>
  <r>
    <x v="23"/>
    <n v="31808775"/>
  </r>
  <r>
    <x v="23"/>
    <n v="17164820"/>
  </r>
  <r>
    <x v="23"/>
    <n v="-19245699"/>
  </r>
  <r>
    <x v="23"/>
    <n v="125286646"/>
  </r>
  <r>
    <x v="23"/>
    <n v="98057032"/>
  </r>
  <r>
    <x v="23"/>
    <n v="230063852"/>
  </r>
  <r>
    <x v="23"/>
    <n v="25636368"/>
  </r>
  <r>
    <x v="23"/>
    <n v="67805466"/>
  </r>
  <r>
    <x v="23"/>
    <n v="54711438"/>
  </r>
  <r>
    <x v="23"/>
    <n v="-4505846"/>
  </r>
  <r>
    <x v="23"/>
    <n v="3806953"/>
  </r>
  <r>
    <x v="23"/>
    <n v="-46292"/>
  </r>
  <r>
    <x v="23"/>
    <n v="255883523"/>
  </r>
  <r>
    <x v="23"/>
    <n v="105710029"/>
  </r>
  <r>
    <x v="23"/>
    <n v="174838559"/>
  </r>
  <r>
    <x v="23"/>
    <n v="26409247"/>
  </r>
  <r>
    <x v="23"/>
    <n v="33782078"/>
  </r>
  <r>
    <x v="23"/>
    <n v="54781695"/>
  </r>
  <r>
    <x v="23"/>
    <n v="5173061"/>
  </r>
  <r>
    <x v="23"/>
    <n v="34564651"/>
  </r>
  <r>
    <x v="23"/>
    <n v="6985158"/>
  </r>
  <r>
    <x v="23"/>
    <n v="-26661310"/>
  </r>
  <r>
    <x v="23"/>
    <n v="58943453"/>
  </r>
  <r>
    <x v="23"/>
    <n v="79515113"/>
  </r>
  <r>
    <x v="23"/>
    <n v="399026776"/>
  </r>
  <r>
    <x v="23"/>
    <n v="-5447030"/>
  </r>
  <r>
    <x v="23"/>
    <n v="601921274"/>
  </r>
  <r>
    <x v="23"/>
    <n v="166114570"/>
  </r>
  <r>
    <x v="23"/>
    <n v="-1907346"/>
  </r>
  <r>
    <x v="23"/>
    <n v="11339669"/>
  </r>
  <r>
    <x v="23"/>
    <n v="18963137"/>
  </r>
  <r>
    <x v="23"/>
    <n v="48520298"/>
  </r>
  <r>
    <x v="23"/>
    <n v="474783140"/>
  </r>
  <r>
    <x v="23"/>
    <n v="-6338446"/>
  </r>
  <r>
    <x v="23"/>
    <n v="77441"/>
  </r>
  <r>
    <x v="23"/>
    <n v="81980662"/>
  </r>
  <r>
    <x v="23"/>
    <n v="291239"/>
  </r>
  <r>
    <x v="23"/>
    <n v="-2473712"/>
  </r>
  <r>
    <x v="23"/>
    <n v="10900434"/>
  </r>
  <r>
    <x v="23"/>
    <n v="-3608188"/>
  </r>
  <r>
    <x v="23"/>
    <n v="314319861"/>
  </r>
  <r>
    <x v="23"/>
    <n v="20947454"/>
  </r>
  <r>
    <x v="23"/>
    <n v="8312540"/>
  </r>
  <r>
    <x v="23"/>
    <n v="462875"/>
  </r>
  <r>
    <x v="23"/>
    <n v="21233517"/>
  </r>
  <r>
    <x v="23"/>
    <n v="-2514617"/>
  </r>
  <r>
    <x v="23"/>
    <n v="27647013"/>
  </r>
  <r>
    <x v="23"/>
    <n v="4824199"/>
  </r>
  <r>
    <x v="23"/>
    <n v="130698039"/>
  </r>
  <r>
    <x v="23"/>
    <n v="84417"/>
  </r>
  <r>
    <x v="23"/>
    <n v="635681519"/>
  </r>
  <r>
    <x v="23"/>
    <n v="53811889"/>
  </r>
  <r>
    <x v="23"/>
    <n v="38218872"/>
  </r>
  <r>
    <x v="23"/>
    <n v="98932"/>
  </r>
  <r>
    <x v="23"/>
    <n v="279048914"/>
  </r>
  <r>
    <x v="23"/>
    <n v="5401447"/>
  </r>
  <r>
    <x v="23"/>
    <n v="52528280"/>
  </r>
  <r>
    <x v="23"/>
    <n v="-27900910"/>
  </r>
  <r>
    <x v="23"/>
    <n v="78053145"/>
  </r>
  <r>
    <x v="23"/>
    <n v="872805"/>
  </r>
  <r>
    <x v="23"/>
    <n v="113388953"/>
  </r>
  <r>
    <x v="23"/>
    <n v="20052787"/>
  </r>
  <r>
    <x v="23"/>
    <n v="76127278"/>
  </r>
  <r>
    <x v="23"/>
    <n v="12597262"/>
  </r>
  <r>
    <x v="23"/>
    <n v="698679"/>
  </r>
  <r>
    <x v="23"/>
    <n v="5725482"/>
  </r>
  <r>
    <x v="23"/>
    <n v="1744071"/>
  </r>
  <r>
    <x v="23"/>
    <n v="9360514"/>
  </r>
  <r>
    <x v="23"/>
    <n v="6996304"/>
  </r>
  <r>
    <x v="23"/>
    <n v="45558465"/>
  </r>
  <r>
    <x v="23"/>
    <n v="7162617"/>
  </r>
  <r>
    <x v="23"/>
    <n v="77644617"/>
  </r>
  <r>
    <x v="23"/>
    <n v="3070915"/>
  </r>
  <r>
    <x v="23"/>
    <n v="3081913"/>
  </r>
  <r>
    <x v="23"/>
    <n v="245416"/>
  </r>
  <r>
    <x v="23"/>
    <n v="2165776"/>
  </r>
  <r>
    <x v="23"/>
    <n v="3321367"/>
  </r>
  <r>
    <x v="23"/>
    <n v="127193369"/>
  </r>
  <r>
    <x v="23"/>
    <n v="968462972"/>
  </r>
  <r>
    <x v="23"/>
    <n v="235184580"/>
  </r>
  <r>
    <x v="23"/>
    <n v="13873809"/>
  </r>
  <r>
    <x v="23"/>
    <n v="1300026933"/>
  </r>
  <r>
    <x v="23"/>
    <n v="-10909960"/>
  </r>
  <r>
    <x v="23"/>
    <n v="7442106"/>
  </r>
  <r>
    <x v="23"/>
    <n v="271101"/>
  </r>
  <r>
    <x v="23"/>
    <n v="1671969"/>
  </r>
  <r>
    <x v="23"/>
    <n v="-23894503"/>
  </r>
  <r>
    <x v="23"/>
    <n v="381421559"/>
  </r>
  <r>
    <x v="24"/>
    <n v="4647800"/>
  </r>
  <r>
    <x v="24"/>
    <n v="43995918"/>
  </r>
  <r>
    <x v="24"/>
    <n v="0"/>
  </r>
  <r>
    <x v="24"/>
    <n v="14287755"/>
  </r>
  <r>
    <x v="24"/>
    <n v="0"/>
  </r>
  <r>
    <x v="24"/>
    <n v="26813222"/>
  </r>
  <r>
    <x v="24"/>
    <n v="853418"/>
  </r>
  <r>
    <x v="24"/>
    <n v="-3889987"/>
  </r>
  <r>
    <x v="24"/>
    <n v="14032261"/>
  </r>
  <r>
    <x v="24"/>
    <n v="29200000"/>
  </r>
  <r>
    <x v="24"/>
    <n v="4277558"/>
  </r>
  <r>
    <x v="24"/>
    <n v="-5998461"/>
  </r>
  <r>
    <x v="24"/>
    <n v="-435000"/>
  </r>
  <r>
    <x v="24"/>
    <n v="11317849"/>
  </r>
  <r>
    <x v="24"/>
    <n v="5988322"/>
  </r>
  <r>
    <x v="24"/>
    <n v="-5527010"/>
  </r>
  <r>
    <x v="24"/>
    <n v="856028"/>
  </r>
  <r>
    <x v="24"/>
    <n v="272278"/>
  </r>
  <r>
    <x v="24"/>
    <n v="-3854289"/>
  </r>
  <r>
    <x v="24"/>
    <n v="-5000000"/>
  </r>
  <r>
    <x v="24"/>
    <n v="0"/>
  </r>
  <r>
    <x v="24"/>
    <n v="76698894"/>
  </r>
  <r>
    <x v="24"/>
    <n v="-6410710"/>
  </r>
  <r>
    <x v="24"/>
    <n v="59471046"/>
  </r>
  <r>
    <x v="24"/>
    <n v="2389334"/>
  </r>
  <r>
    <x v="24"/>
    <n v="-454353"/>
  </r>
  <r>
    <x v="24"/>
    <n v="-1163799"/>
  </r>
  <r>
    <x v="24"/>
    <n v="36403064"/>
  </r>
  <r>
    <x v="24"/>
    <n v="1057368"/>
  </r>
  <r>
    <x v="24"/>
    <n v="9640000"/>
  </r>
  <r>
    <x v="24"/>
    <n v="67813124"/>
  </r>
  <r>
    <x v="24"/>
    <n v="47491000"/>
  </r>
  <r>
    <x v="24"/>
    <n v="-6500000"/>
  </r>
  <r>
    <x v="24"/>
    <n v="22160849"/>
  </r>
  <r>
    <x v="24"/>
    <n v="26657534"/>
  </r>
  <r>
    <x v="24"/>
    <n v="-6908334"/>
  </r>
  <r>
    <x v="24"/>
    <n v="2174622"/>
  </r>
  <r>
    <x v="24"/>
    <n v="2507995"/>
  </r>
  <r>
    <x v="24"/>
    <n v="25697761"/>
  </r>
  <r>
    <x v="24"/>
    <n v="-3239000"/>
  </r>
  <r>
    <x v="24"/>
    <n v="10603715"/>
  </r>
  <r>
    <x v="24"/>
    <n v="0"/>
  </r>
  <r>
    <x v="24"/>
    <n v="11122105"/>
  </r>
  <r>
    <x v="24"/>
    <n v="11186259"/>
  </r>
  <r>
    <x v="24"/>
    <n v="11182492"/>
  </r>
  <r>
    <x v="24"/>
    <n v="40088797"/>
  </r>
  <r>
    <x v="24"/>
    <n v="13839404"/>
  </r>
  <r>
    <x v="24"/>
    <n v="-19606654"/>
  </r>
  <r>
    <x v="24"/>
    <n v="0"/>
  </r>
  <r>
    <x v="24"/>
    <n v="0"/>
  </r>
  <r>
    <x v="24"/>
    <n v="43151346"/>
  </r>
  <r>
    <x v="24"/>
    <n v="40616067"/>
  </r>
  <r>
    <x v="24"/>
    <n v="-2994861"/>
  </r>
  <r>
    <x v="24"/>
    <n v="7467504"/>
  </r>
  <r>
    <x v="24"/>
    <n v="241278"/>
  </r>
  <r>
    <x v="24"/>
    <n v="8674093"/>
  </r>
  <r>
    <x v="24"/>
    <n v="303624"/>
  </r>
  <r>
    <x v="24"/>
    <n v="8742750"/>
  </r>
  <r>
    <x v="24"/>
    <n v="15419397"/>
  </r>
  <r>
    <x v="24"/>
    <n v="17071603"/>
  </r>
  <r>
    <x v="24"/>
    <n v="20710451"/>
  </r>
  <r>
    <x v="24"/>
    <n v="-8582944"/>
  </r>
  <r>
    <x v="24"/>
    <n v="6070725"/>
  </r>
  <r>
    <x v="24"/>
    <n v="-16552694"/>
  </r>
  <r>
    <x v="24"/>
    <n v="715983"/>
  </r>
  <r>
    <x v="24"/>
    <n v="112368585"/>
  </r>
  <r>
    <x v="24"/>
    <n v="44787599"/>
  </r>
  <r>
    <x v="24"/>
    <n v="39624353"/>
  </r>
  <r>
    <x v="24"/>
    <n v="18001500"/>
  </r>
  <r>
    <x v="24"/>
    <n v="28862081"/>
  </r>
  <r>
    <x v="24"/>
    <n v="-6226465"/>
  </r>
  <r>
    <x v="24"/>
    <n v="20793160"/>
  </r>
  <r>
    <x v="24"/>
    <n v="-11264269"/>
  </r>
  <r>
    <x v="24"/>
    <n v="7308786"/>
  </r>
  <r>
    <x v="24"/>
    <n v="396573"/>
  </r>
  <r>
    <x v="24"/>
    <n v="18634643"/>
  </r>
  <r>
    <x v="24"/>
    <n v="516517"/>
  </r>
  <r>
    <x v="24"/>
    <n v="286731527"/>
  </r>
  <r>
    <x v="24"/>
    <n v="18471850"/>
  </r>
  <r>
    <x v="24"/>
    <n v="-250000"/>
  </r>
  <r>
    <x v="24"/>
    <n v="-9615952"/>
  </r>
  <r>
    <x v="24"/>
    <n v="15739755"/>
  </r>
  <r>
    <x v="24"/>
    <n v="1055768"/>
  </r>
  <r>
    <x v="24"/>
    <n v="-6604769"/>
  </r>
  <r>
    <x v="24"/>
    <n v="-1378608"/>
  </r>
  <r>
    <x v="24"/>
    <n v="24760338"/>
  </r>
  <r>
    <x v="24"/>
    <n v="595505"/>
  </r>
  <r>
    <x v="24"/>
    <n v="-37948000"/>
  </r>
  <r>
    <x v="24"/>
    <n v="72615211"/>
  </r>
  <r>
    <x v="24"/>
    <n v="43792531"/>
  </r>
  <r>
    <x v="24"/>
    <n v="20016254"/>
  </r>
  <r>
    <x v="24"/>
    <n v="-1204115"/>
  </r>
  <r>
    <x v="24"/>
    <n v="2392589"/>
  </r>
  <r>
    <x v="24"/>
    <n v="273188"/>
  </r>
  <r>
    <x v="24"/>
    <n v="291079773"/>
  </r>
  <r>
    <x v="24"/>
    <n v="165057016"/>
  </r>
  <r>
    <x v="24"/>
    <n v="30008143"/>
  </r>
  <r>
    <x v="24"/>
    <n v="-10859178"/>
  </r>
  <r>
    <x v="24"/>
    <n v="8089146"/>
  </r>
  <r>
    <x v="24"/>
    <n v="46518503"/>
  </r>
  <r>
    <x v="24"/>
    <n v="218626"/>
  </r>
  <r>
    <x v="24"/>
    <n v="-731364"/>
  </r>
  <r>
    <x v="24"/>
    <n v="4821759"/>
  </r>
  <r>
    <x v="24"/>
    <n v="-11012232"/>
  </r>
  <r>
    <x v="24"/>
    <n v="-1434492"/>
  </r>
  <r>
    <x v="24"/>
    <n v="133054998"/>
  </r>
  <r>
    <x v="24"/>
    <n v="-9053873"/>
  </r>
  <r>
    <x v="24"/>
    <n v="16231658"/>
  </r>
  <r>
    <x v="24"/>
    <n v="229492681"/>
  </r>
  <r>
    <x v="24"/>
    <n v="-10196695"/>
  </r>
  <r>
    <x v="24"/>
    <n v="-10240800"/>
  </r>
  <r>
    <x v="24"/>
    <n v="7702438"/>
  </r>
  <r>
    <x v="24"/>
    <n v="-22676856"/>
  </r>
  <r>
    <x v="24"/>
    <n v="2372744"/>
  </r>
  <r>
    <x v="24"/>
    <n v="712095"/>
  </r>
  <r>
    <x v="24"/>
    <n v="-4339687"/>
  </r>
  <r>
    <x v="24"/>
    <n v="-33326171"/>
  </r>
  <r>
    <x v="24"/>
    <n v="-1183201"/>
  </r>
  <r>
    <x v="24"/>
    <n v="-12317902"/>
  </r>
  <r>
    <x v="24"/>
    <n v="61982834"/>
  </r>
  <r>
    <x v="24"/>
    <n v="68310"/>
  </r>
  <r>
    <x v="24"/>
    <n v="19480039"/>
  </r>
  <r>
    <x v="24"/>
    <n v="3736"/>
  </r>
  <r>
    <x v="24"/>
    <n v="-14272870"/>
  </r>
  <r>
    <x v="24"/>
    <n v="228455"/>
  </r>
  <r>
    <x v="24"/>
    <n v="413709788"/>
  </r>
  <r>
    <x v="24"/>
    <n v="185821495"/>
  </r>
  <r>
    <x v="24"/>
    <n v="5841544"/>
  </r>
  <r>
    <x v="24"/>
    <n v="143685114"/>
  </r>
  <r>
    <x v="24"/>
    <n v="9460020"/>
  </r>
  <r>
    <x v="24"/>
    <n v="-5136807"/>
  </r>
  <r>
    <x v="24"/>
    <n v="-4979399"/>
  </r>
  <r>
    <x v="24"/>
    <n v="-12909813"/>
  </r>
  <r>
    <x v="24"/>
    <n v="913834"/>
  </r>
  <r>
    <x v="24"/>
    <n v="20401898"/>
  </r>
  <r>
    <x v="24"/>
    <n v="1395216"/>
  </r>
  <r>
    <x v="24"/>
    <n v="78493655"/>
  </r>
  <r>
    <x v="24"/>
    <n v="-2711870"/>
  </r>
  <r>
    <x v="24"/>
    <n v="96885658"/>
  </r>
  <r>
    <x v="24"/>
    <n v="21996937"/>
  </r>
  <r>
    <x v="24"/>
    <n v="-19108377"/>
  </r>
  <r>
    <x v="24"/>
    <n v="-37364904"/>
  </r>
  <r>
    <x v="24"/>
    <n v="60279"/>
  </r>
  <r>
    <x v="24"/>
    <n v="94056873"/>
  </r>
  <r>
    <x v="24"/>
    <n v="89880294"/>
  </r>
  <r>
    <x v="24"/>
    <n v="65071651"/>
  </r>
  <r>
    <x v="24"/>
    <n v="34567606"/>
  </r>
  <r>
    <x v="24"/>
    <n v="25863718"/>
  </r>
  <r>
    <x v="24"/>
    <n v="-40540573"/>
  </r>
  <r>
    <x v="24"/>
    <n v="-2614059"/>
  </r>
  <r>
    <x v="24"/>
    <n v="4700972"/>
  </r>
  <r>
    <x v="24"/>
    <n v="30915"/>
  </r>
  <r>
    <x v="24"/>
    <n v="4934477"/>
  </r>
  <r>
    <x v="24"/>
    <n v="256995610"/>
  </r>
  <r>
    <x v="24"/>
    <n v="25754228"/>
  </r>
  <r>
    <x v="24"/>
    <n v="970676"/>
  </r>
  <r>
    <x v="24"/>
    <n v="10366360"/>
  </r>
  <r>
    <x v="24"/>
    <n v="-13309559"/>
  </r>
  <r>
    <x v="24"/>
    <n v="384098"/>
  </r>
  <r>
    <x v="24"/>
    <n v="4634077"/>
  </r>
  <r>
    <x v="24"/>
    <n v="-14085693"/>
  </r>
  <r>
    <x v="24"/>
    <n v="69984862"/>
  </r>
  <r>
    <x v="24"/>
    <n v="336247917"/>
  </r>
  <r>
    <x v="24"/>
    <n v="69137784"/>
  </r>
  <r>
    <x v="24"/>
    <n v="101010032"/>
  </r>
  <r>
    <x v="24"/>
    <n v="128027976"/>
  </r>
  <r>
    <x v="24"/>
    <n v="-34283874"/>
  </r>
  <r>
    <x v="24"/>
    <n v="157876"/>
  </r>
  <r>
    <x v="24"/>
    <n v="277344325"/>
  </r>
  <r>
    <x v="24"/>
    <n v="-4018086"/>
  </r>
  <r>
    <x v="24"/>
    <n v="22441497"/>
  </r>
  <r>
    <x v="24"/>
    <n v="403592874"/>
  </r>
  <r>
    <x v="24"/>
    <n v="185328738"/>
  </r>
  <r>
    <x v="24"/>
    <n v="20773077"/>
  </r>
  <r>
    <x v="24"/>
    <n v="-3173383"/>
  </r>
  <r>
    <x v="24"/>
    <n v="8014206"/>
  </r>
  <r>
    <x v="24"/>
    <n v="530470"/>
  </r>
  <r>
    <x v="24"/>
    <n v="5381722"/>
  </r>
  <r>
    <x v="24"/>
    <n v="148423227"/>
  </r>
  <r>
    <x v="24"/>
    <n v="2766976"/>
  </r>
  <r>
    <x v="24"/>
    <n v="10900534"/>
  </r>
  <r>
    <x v="24"/>
    <n v="1482316"/>
  </r>
  <r>
    <x v="24"/>
    <n v="5275509"/>
  </r>
  <r>
    <x v="24"/>
    <n v="8040622"/>
  </r>
  <r>
    <x v="24"/>
    <n v="-784933"/>
  </r>
  <r>
    <x v="24"/>
    <n v="-14552385"/>
  </r>
  <r>
    <x v="24"/>
    <n v="809686"/>
  </r>
  <r>
    <x v="24"/>
    <n v="7312209"/>
  </r>
  <r>
    <x v="24"/>
    <n v="54478416"/>
  </r>
  <r>
    <x v="24"/>
    <n v="15637690"/>
  </r>
  <r>
    <x v="24"/>
    <n v="19334775"/>
  </r>
  <r>
    <x v="24"/>
    <n v="126166804"/>
  </r>
  <r>
    <x v="24"/>
    <n v="44854431"/>
  </r>
  <r>
    <x v="24"/>
    <n v="17610873"/>
  </r>
  <r>
    <x v="24"/>
    <n v="4856268"/>
  </r>
  <r>
    <x v="24"/>
    <n v="-69222625"/>
  </r>
  <r>
    <x v="24"/>
    <n v="-5810140"/>
  </r>
  <r>
    <x v="24"/>
    <n v="250435291"/>
  </r>
  <r>
    <x v="24"/>
    <n v="61476513"/>
  </r>
  <r>
    <x v="24"/>
    <n v="40232879"/>
  </r>
  <r>
    <x v="24"/>
    <n v="259795890"/>
  </r>
  <r>
    <x v="24"/>
    <n v="-9733135"/>
  </r>
  <r>
    <x v="24"/>
    <n v="6156270"/>
  </r>
  <r>
    <x v="24"/>
    <n v="-16779942"/>
  </r>
  <r>
    <x v="24"/>
    <n v="1930133"/>
  </r>
  <r>
    <x v="24"/>
    <n v="69136"/>
  </r>
  <r>
    <x v="24"/>
    <n v="1736394"/>
  </r>
  <r>
    <x v="24"/>
    <n v="14353654"/>
  </r>
  <r>
    <x v="24"/>
    <n v="52005713"/>
  </r>
  <r>
    <x v="24"/>
    <n v="-9216774"/>
  </r>
  <r>
    <x v="24"/>
    <n v="43474305"/>
  </r>
  <r>
    <x v="24"/>
    <n v="-212606"/>
  </r>
  <r>
    <x v="24"/>
    <n v="-3025541"/>
  </r>
  <r>
    <x v="24"/>
    <n v="628258"/>
  </r>
  <r>
    <x v="24"/>
    <n v="39997274"/>
  </r>
  <r>
    <x v="24"/>
    <n v="22687639"/>
  </r>
  <r>
    <x v="24"/>
    <n v="114770996"/>
  </r>
  <r>
    <x v="24"/>
    <n v="267463063"/>
  </r>
  <r>
    <x v="24"/>
    <n v="43201830"/>
  </r>
  <r>
    <x v="24"/>
    <n v="7090159"/>
  </r>
  <r>
    <x v="24"/>
    <n v="7712362"/>
  </r>
  <r>
    <x v="24"/>
    <n v="16937968"/>
  </r>
  <r>
    <x v="24"/>
    <n v="-9073590"/>
  </r>
  <r>
    <x v="24"/>
    <n v="-4325910"/>
  </r>
  <r>
    <x v="24"/>
    <n v="-6548814"/>
  </r>
  <r>
    <x v="24"/>
    <n v="18463793"/>
  </r>
  <r>
    <x v="24"/>
    <n v="28621340"/>
  </r>
  <r>
    <x v="24"/>
    <n v="277375031"/>
  </r>
  <r>
    <x v="24"/>
    <n v="335930816"/>
  </r>
  <r>
    <x v="24"/>
    <n v="-12351672"/>
  </r>
  <r>
    <x v="24"/>
    <n v="140916"/>
  </r>
  <r>
    <x v="24"/>
    <n v="24420167"/>
  </r>
  <r>
    <x v="24"/>
    <n v="28719985"/>
  </r>
  <r>
    <x v="24"/>
    <n v="-15323467"/>
  </r>
  <r>
    <x v="24"/>
    <n v="27812934"/>
  </r>
  <r>
    <x v="24"/>
    <n v="-21667006"/>
  </r>
  <r>
    <x v="24"/>
    <n v="96919"/>
  </r>
  <r>
    <x v="24"/>
    <n v="101860"/>
  </r>
  <r>
    <x v="24"/>
    <n v="72820008"/>
  </r>
  <r>
    <x v="24"/>
    <n v="67238796"/>
  </r>
  <r>
    <x v="24"/>
    <n v="-2077382"/>
  </r>
  <r>
    <x v="24"/>
    <n v="1214424"/>
  </r>
  <r>
    <x v="24"/>
    <n v="-6913000"/>
  </r>
  <r>
    <x v="24"/>
    <n v="8444544"/>
  </r>
  <r>
    <x v="24"/>
    <n v="76515867"/>
  </r>
  <r>
    <x v="24"/>
    <n v="133930596"/>
  </r>
  <r>
    <x v="24"/>
    <n v="-6366332"/>
  </r>
  <r>
    <x v="24"/>
    <n v="1680778"/>
  </r>
  <r>
    <x v="24"/>
    <n v="88823111"/>
  </r>
  <r>
    <x v="24"/>
    <n v="-6793978"/>
  </r>
  <r>
    <x v="24"/>
    <n v="3602409"/>
  </r>
  <r>
    <x v="24"/>
    <n v="11928909"/>
  </r>
  <r>
    <x v="24"/>
    <n v="1389920"/>
  </r>
  <r>
    <x v="24"/>
    <n v="3117802"/>
  </r>
  <r>
    <x v="24"/>
    <n v="0"/>
  </r>
  <r>
    <x v="24"/>
    <n v="3102666"/>
  </r>
  <r>
    <x v="24"/>
    <n v="123076205"/>
  </r>
  <r>
    <x v="24"/>
    <n v="1681781"/>
  </r>
  <r>
    <x v="24"/>
    <n v="184989584"/>
  </r>
  <r>
    <x v="24"/>
    <n v="7396"/>
  </r>
  <r>
    <x v="24"/>
    <n v="-849319"/>
  </r>
  <r>
    <x v="24"/>
    <n v="68054041"/>
  </r>
  <r>
    <x v="24"/>
    <n v="87328301"/>
  </r>
  <r>
    <x v="24"/>
    <n v="294828246"/>
  </r>
  <r>
    <x v="24"/>
    <n v="4934725"/>
  </r>
  <r>
    <x v="24"/>
    <n v="69594140"/>
  </r>
  <r>
    <x v="24"/>
    <n v="45200903"/>
  </r>
  <r>
    <x v="24"/>
    <n v="9757417"/>
  </r>
  <r>
    <x v="24"/>
    <n v="55572631"/>
  </r>
  <r>
    <x v="24"/>
    <n v="70940411"/>
  </r>
  <r>
    <x v="24"/>
    <n v="168426634"/>
  </r>
  <r>
    <x v="24"/>
    <n v="537174"/>
  </r>
  <r>
    <x v="24"/>
    <n v="3114953"/>
  </r>
  <r>
    <x v="24"/>
    <n v="-5289025"/>
  </r>
  <r>
    <x v="24"/>
    <n v="-2299949"/>
  </r>
  <r>
    <x v="24"/>
    <n v="12609668"/>
  </r>
  <r>
    <x v="24"/>
    <n v="241515621"/>
  </r>
  <r>
    <x v="24"/>
    <n v="2193474"/>
  </r>
  <r>
    <x v="24"/>
    <n v="-14294092"/>
  </r>
  <r>
    <x v="24"/>
    <n v="67274843"/>
  </r>
  <r>
    <x v="24"/>
    <n v="49970"/>
  </r>
  <r>
    <x v="24"/>
    <n v="1363964"/>
  </r>
  <r>
    <x v="24"/>
    <n v="-329224"/>
  </r>
  <r>
    <x v="24"/>
    <n v="4728401"/>
  </r>
  <r>
    <x v="24"/>
    <n v="132207671"/>
  </r>
  <r>
    <x v="24"/>
    <n v="14810562"/>
  </r>
  <r>
    <x v="24"/>
    <n v="394800000"/>
  </r>
  <r>
    <x v="24"/>
    <n v="35387687"/>
  </r>
  <r>
    <x v="24"/>
    <n v="12975143"/>
  </r>
  <r>
    <x v="24"/>
    <n v="3778938"/>
  </r>
  <r>
    <x v="24"/>
    <n v="6605073"/>
  </r>
  <r>
    <x v="24"/>
    <n v="7452512"/>
  </r>
  <r>
    <x v="24"/>
    <n v="4765472"/>
  </r>
  <r>
    <x v="24"/>
    <n v="67069"/>
  </r>
  <r>
    <x v="24"/>
    <n v="186482446"/>
  </r>
  <r>
    <x v="24"/>
    <n v="85147509"/>
  </r>
  <r>
    <x v="24"/>
    <n v="-10319971"/>
  </r>
  <r>
    <x v="24"/>
    <n v="20777777"/>
  </r>
  <r>
    <x v="24"/>
    <n v="-5119061"/>
  </r>
  <r>
    <x v="24"/>
    <n v="78695338"/>
  </r>
  <r>
    <x v="24"/>
    <n v="-2005473"/>
  </r>
  <r>
    <x v="24"/>
    <n v="28430"/>
  </r>
  <r>
    <x v="24"/>
    <n v="306902662"/>
  </r>
  <r>
    <x v="24"/>
    <n v="70014025"/>
  </r>
  <r>
    <x v="24"/>
    <n v="-26324934"/>
  </r>
  <r>
    <x v="24"/>
    <n v="208930656"/>
  </r>
  <r>
    <x v="24"/>
    <n v="185069199"/>
  </r>
  <r>
    <x v="24"/>
    <n v="-2812745"/>
  </r>
  <r>
    <x v="24"/>
    <n v="-6401393"/>
  </r>
  <r>
    <x v="24"/>
    <n v="12294931"/>
  </r>
  <r>
    <x v="24"/>
    <n v="10472180"/>
  </r>
  <r>
    <x v="24"/>
    <n v="970809"/>
  </r>
  <r>
    <x v="24"/>
    <n v="3322479"/>
  </r>
  <r>
    <x v="24"/>
    <n v="8737458"/>
  </r>
  <r>
    <x v="24"/>
    <n v="756085151"/>
  </r>
  <r>
    <x v="24"/>
    <n v="-12057907"/>
  </r>
  <r>
    <x v="24"/>
    <n v="128400157"/>
  </r>
  <r>
    <x v="24"/>
    <n v="219546142"/>
  </r>
  <r>
    <x v="24"/>
    <n v="332989645"/>
  </r>
  <r>
    <x v="24"/>
    <n v="47203196"/>
  </r>
  <r>
    <x v="24"/>
    <n v="42027"/>
  </r>
  <r>
    <x v="24"/>
    <n v="17860397"/>
  </r>
  <r>
    <x v="24"/>
    <n v="12876066"/>
  </r>
  <r>
    <x v="24"/>
    <n v="3915207"/>
  </r>
  <r>
    <x v="24"/>
    <n v="14273033"/>
  </r>
  <r>
    <x v="24"/>
    <n v="80810399"/>
  </r>
  <r>
    <x v="24"/>
    <n v="91037232"/>
  </r>
  <r>
    <x v="24"/>
    <n v="2268204"/>
  </r>
  <r>
    <x v="24"/>
    <n v="62708134"/>
  </r>
  <r>
    <x v="24"/>
    <n v="-73434290"/>
  </r>
  <r>
    <x v="24"/>
    <n v="624818"/>
  </r>
  <r>
    <x v="24"/>
    <n v="25818882"/>
  </r>
  <r>
    <x v="25"/>
    <n v="21202829"/>
  </r>
  <r>
    <x v="25"/>
    <n v="6659377"/>
  </r>
  <r>
    <x v="25"/>
    <n v="9870727"/>
  </r>
  <r>
    <x v="25"/>
    <n v="-3000000"/>
  </r>
  <r>
    <x v="25"/>
    <n v="16985893"/>
  </r>
  <r>
    <x v="25"/>
    <n v="376625"/>
  </r>
  <r>
    <x v="25"/>
    <n v="1374595"/>
  </r>
  <r>
    <x v="25"/>
    <n v="7063861"/>
  </r>
  <r>
    <x v="25"/>
    <n v="21095638"/>
  </r>
  <r>
    <x v="25"/>
    <n v="2484991"/>
  </r>
  <r>
    <x v="25"/>
    <n v="9077269"/>
  </r>
  <r>
    <x v="25"/>
    <n v="45642693"/>
  </r>
  <r>
    <x v="25"/>
    <n v="64783827"/>
  </r>
  <r>
    <x v="25"/>
    <n v="28218899"/>
  </r>
  <r>
    <x v="25"/>
    <n v="-439117"/>
  </r>
  <r>
    <x v="25"/>
    <n v="11787127"/>
  </r>
  <r>
    <x v="25"/>
    <n v="17613720"/>
  </r>
  <r>
    <x v="25"/>
    <n v="1772889"/>
  </r>
  <r>
    <x v="25"/>
    <n v="687475"/>
  </r>
  <r>
    <x v="25"/>
    <n v="71839064"/>
  </r>
  <r>
    <x v="25"/>
    <n v="32874452"/>
  </r>
  <r>
    <x v="25"/>
    <n v="0"/>
  </r>
  <r>
    <x v="25"/>
    <n v="-6448013"/>
  </r>
  <r>
    <x v="25"/>
    <n v="5021751"/>
  </r>
  <r>
    <x v="25"/>
    <n v="1945658"/>
  </r>
  <r>
    <x v="25"/>
    <n v="31434048"/>
  </r>
  <r>
    <x v="25"/>
    <n v="3099497"/>
  </r>
  <r>
    <x v="25"/>
    <n v="12993175"/>
  </r>
  <r>
    <x v="25"/>
    <n v="8622757"/>
  </r>
  <r>
    <x v="25"/>
    <n v="390659"/>
  </r>
  <r>
    <x v="25"/>
    <n v="15627836"/>
  </r>
  <r>
    <x v="25"/>
    <n v="2052466"/>
  </r>
  <r>
    <x v="25"/>
    <n v="542420"/>
  </r>
  <r>
    <x v="25"/>
    <n v="0"/>
  </r>
  <r>
    <x v="25"/>
    <n v="0"/>
  </r>
  <r>
    <x v="25"/>
    <n v="319403506"/>
  </r>
  <r>
    <x v="25"/>
    <n v="-10697221"/>
  </r>
  <r>
    <x v="25"/>
    <n v="1777378"/>
  </r>
  <r>
    <x v="25"/>
    <n v="80258000"/>
  </r>
  <r>
    <x v="25"/>
    <n v="5478"/>
  </r>
  <r>
    <x v="25"/>
    <n v="1476356"/>
  </r>
  <r>
    <x v="25"/>
    <n v="416393"/>
  </r>
  <r>
    <x v="25"/>
    <n v="41766510"/>
  </r>
  <r>
    <x v="25"/>
    <n v="40293222"/>
  </r>
  <r>
    <x v="25"/>
    <n v="35659098"/>
  </r>
  <r>
    <x v="25"/>
    <n v="28050884"/>
  </r>
  <r>
    <x v="25"/>
    <n v="65673233"/>
  </r>
  <r>
    <x v="25"/>
    <n v="-10692156"/>
  </r>
  <r>
    <x v="25"/>
    <n v="4282400"/>
  </r>
  <r>
    <x v="25"/>
    <n v="6423831"/>
  </r>
  <r>
    <x v="25"/>
    <n v="14411386"/>
  </r>
  <r>
    <x v="25"/>
    <n v="5950002"/>
  </r>
  <r>
    <x v="25"/>
    <n v="-5800000"/>
  </r>
  <r>
    <x v="25"/>
    <n v="35196684"/>
  </r>
  <r>
    <x v="25"/>
    <n v="19455230"/>
  </r>
  <r>
    <x v="25"/>
    <n v="-1903733"/>
  </r>
  <r>
    <x v="25"/>
    <n v="10030057"/>
  </r>
  <r>
    <x v="25"/>
    <n v="31684798"/>
  </r>
  <r>
    <x v="25"/>
    <n v="13687027"/>
  </r>
  <r>
    <x v="25"/>
    <n v="-2812651"/>
  </r>
  <r>
    <x v="25"/>
    <n v="1560700"/>
  </r>
  <r>
    <x v="25"/>
    <n v="13050028"/>
  </r>
  <r>
    <x v="25"/>
    <n v="45970138"/>
  </r>
  <r>
    <x v="25"/>
    <n v="178394738"/>
  </r>
  <r>
    <x v="25"/>
    <n v="124167015"/>
  </r>
  <r>
    <x v="25"/>
    <n v="104212055"/>
  </r>
  <r>
    <x v="25"/>
    <n v="-1745429"/>
  </r>
  <r>
    <x v="25"/>
    <n v="35489265"/>
  </r>
  <r>
    <x v="25"/>
    <n v="2060847"/>
  </r>
  <r>
    <x v="25"/>
    <n v="6153593"/>
  </r>
  <r>
    <x v="25"/>
    <n v="-21680876"/>
  </r>
  <r>
    <x v="25"/>
    <n v="10873237"/>
  </r>
  <r>
    <x v="25"/>
    <n v="2678414"/>
  </r>
  <r>
    <x v="25"/>
    <n v="-4668353"/>
  </r>
  <r>
    <x v="25"/>
    <n v="7698010"/>
  </r>
  <r>
    <x v="25"/>
    <n v="11207891"/>
  </r>
  <r>
    <x v="25"/>
    <n v="5073942"/>
  </r>
  <r>
    <x v="25"/>
    <n v="29882682"/>
  </r>
  <r>
    <x v="25"/>
    <n v="11489888"/>
  </r>
  <r>
    <x v="25"/>
    <n v="15010896"/>
  </r>
  <r>
    <x v="25"/>
    <n v="-1233379"/>
  </r>
  <r>
    <x v="25"/>
    <n v="1689723"/>
  </r>
  <r>
    <x v="25"/>
    <n v="1942423"/>
  </r>
  <r>
    <x v="25"/>
    <n v="19795897"/>
  </r>
  <r>
    <x v="25"/>
    <n v="40752337"/>
  </r>
  <r>
    <x v="25"/>
    <n v="94022650"/>
  </r>
  <r>
    <x v="25"/>
    <n v="77783840"/>
  </r>
  <r>
    <x v="25"/>
    <n v="76336683"/>
  </r>
  <r>
    <x v="25"/>
    <n v="-5697879"/>
  </r>
  <r>
    <x v="25"/>
    <n v="-8899782"/>
  </r>
  <r>
    <x v="25"/>
    <n v="-2609848"/>
  </r>
  <r>
    <x v="25"/>
    <n v="20194"/>
  </r>
  <r>
    <x v="25"/>
    <n v="1342613"/>
  </r>
  <r>
    <x v="25"/>
    <n v="0"/>
  </r>
  <r>
    <x v="25"/>
    <n v="-16985274"/>
  </r>
  <r>
    <x v="25"/>
    <n v="1514114"/>
  </r>
  <r>
    <x v="25"/>
    <n v="150268056"/>
  </r>
  <r>
    <x v="25"/>
    <n v="108752825"/>
  </r>
  <r>
    <x v="25"/>
    <n v="-8224415"/>
  </r>
  <r>
    <x v="25"/>
    <n v="-8473323"/>
  </r>
  <r>
    <x v="25"/>
    <n v="-2716629"/>
  </r>
  <r>
    <x v="25"/>
    <n v="5904910"/>
  </r>
  <r>
    <x v="25"/>
    <n v="12890752"/>
  </r>
  <r>
    <x v="25"/>
    <n v="102780"/>
  </r>
  <r>
    <x v="25"/>
    <n v="83071125"/>
  </r>
  <r>
    <x v="25"/>
    <n v="21851557"/>
  </r>
  <r>
    <x v="25"/>
    <n v="50021959"/>
  </r>
  <r>
    <x v="25"/>
    <n v="-3669980"/>
  </r>
  <r>
    <x v="25"/>
    <n v="12623396"/>
  </r>
  <r>
    <x v="25"/>
    <n v="12692320"/>
  </r>
  <r>
    <x v="25"/>
    <n v="217881"/>
  </r>
  <r>
    <x v="25"/>
    <n v="13851521"/>
  </r>
  <r>
    <x v="25"/>
    <n v="4630377"/>
  </r>
  <r>
    <x v="25"/>
    <n v="21006361"/>
  </r>
  <r>
    <x v="25"/>
    <n v="20164171"/>
  </r>
  <r>
    <x v="25"/>
    <n v="42424341"/>
  </r>
  <r>
    <x v="25"/>
    <n v="11553"/>
  </r>
  <r>
    <x v="25"/>
    <n v="139859560"/>
  </r>
  <r>
    <x v="25"/>
    <n v="47774193"/>
  </r>
  <r>
    <x v="25"/>
    <n v="17689177"/>
  </r>
  <r>
    <x v="25"/>
    <n v="12051917"/>
  </r>
  <r>
    <x v="25"/>
    <n v="21362156"/>
  </r>
  <r>
    <x v="25"/>
    <n v="101982854"/>
  </r>
  <r>
    <x v="25"/>
    <n v="23389975"/>
  </r>
  <r>
    <x v="25"/>
    <n v="-2480831"/>
  </r>
  <r>
    <x v="25"/>
    <n v="-14994059"/>
  </r>
  <r>
    <x v="25"/>
    <n v="10188506"/>
  </r>
  <r>
    <x v="25"/>
    <n v="-30092839"/>
  </r>
  <r>
    <x v="25"/>
    <n v="1110104"/>
  </r>
  <r>
    <x v="25"/>
    <n v="-17249890"/>
  </r>
  <r>
    <x v="25"/>
    <n v="-5237690"/>
  </r>
  <r>
    <x v="25"/>
    <n v="-916136"/>
  </r>
  <r>
    <x v="25"/>
    <n v="17149601"/>
  </r>
  <r>
    <x v="25"/>
    <n v="54860818"/>
  </r>
  <r>
    <x v="25"/>
    <n v="-27707700"/>
  </r>
  <r>
    <x v="25"/>
    <n v="2313"/>
  </r>
  <r>
    <x v="25"/>
    <n v="21890845"/>
  </r>
  <r>
    <x v="25"/>
    <n v="9889670"/>
  </r>
  <r>
    <x v="25"/>
    <n v="0"/>
  </r>
  <r>
    <x v="25"/>
    <n v="1875527"/>
  </r>
  <r>
    <x v="25"/>
    <n v="-11272676"/>
  </r>
  <r>
    <x v="25"/>
    <n v="545638999"/>
  </r>
  <r>
    <x v="25"/>
    <n v="-9894745"/>
  </r>
  <r>
    <x v="25"/>
    <n v="33527873"/>
  </r>
  <r>
    <x v="25"/>
    <n v="537948"/>
  </r>
  <r>
    <x v="25"/>
    <n v="-6282961"/>
  </r>
  <r>
    <x v="25"/>
    <n v="-873943"/>
  </r>
  <r>
    <x v="25"/>
    <n v="1897404"/>
  </r>
  <r>
    <x v="25"/>
    <n v="92108659"/>
  </r>
  <r>
    <x v="25"/>
    <n v="5263020"/>
  </r>
  <r>
    <x v="25"/>
    <n v="126883563"/>
  </r>
  <r>
    <x v="25"/>
    <n v="42367405"/>
  </r>
  <r>
    <x v="25"/>
    <n v="145444603"/>
  </r>
  <r>
    <x v="25"/>
    <n v="-1853875"/>
  </r>
  <r>
    <x v="25"/>
    <n v="1960216"/>
  </r>
  <r>
    <x v="25"/>
    <n v="-18290019"/>
  </r>
  <r>
    <x v="25"/>
    <n v="502773"/>
  </r>
  <r>
    <x v="25"/>
    <n v="25824"/>
  </r>
  <r>
    <x v="25"/>
    <n v="-6205914"/>
  </r>
  <r>
    <x v="25"/>
    <n v="279016928"/>
  </r>
  <r>
    <x v="25"/>
    <n v="-98301101"/>
  </r>
  <r>
    <x v="25"/>
    <n v="-4428592"/>
  </r>
  <r>
    <x v="25"/>
    <n v="-9249340"/>
  </r>
  <r>
    <x v="25"/>
    <n v="-33887360"/>
  </r>
  <r>
    <x v="25"/>
    <n v="-38350232"/>
  </r>
  <r>
    <x v="25"/>
    <n v="-45894793"/>
  </r>
  <r>
    <x v="25"/>
    <n v="570708"/>
  </r>
  <r>
    <x v="25"/>
    <n v="191420351"/>
  </r>
  <r>
    <x v="25"/>
    <n v="98270999"/>
  </r>
  <r>
    <x v="25"/>
    <n v="65666415"/>
  </r>
  <r>
    <x v="25"/>
    <n v="54511"/>
  </r>
  <r>
    <x v="25"/>
    <n v="44274467"/>
  </r>
  <r>
    <x v="25"/>
    <n v="-38245366"/>
  </r>
  <r>
    <x v="25"/>
    <n v="-7536350"/>
  </r>
  <r>
    <x v="25"/>
    <n v="932065"/>
  </r>
  <r>
    <x v="25"/>
    <n v="-3556195"/>
  </r>
  <r>
    <x v="25"/>
    <n v="-4704794"/>
  </r>
  <r>
    <x v="25"/>
    <n v="257325802"/>
  </r>
  <r>
    <x v="25"/>
    <n v="13642838"/>
  </r>
  <r>
    <x v="25"/>
    <n v="318451"/>
  </r>
  <r>
    <x v="25"/>
    <n v="39437847"/>
  </r>
  <r>
    <x v="25"/>
    <n v="7031529"/>
  </r>
  <r>
    <x v="25"/>
    <n v="21460850"/>
  </r>
  <r>
    <x v="25"/>
    <n v="363744044"/>
  </r>
  <r>
    <x v="25"/>
    <n v="76585828"/>
  </r>
  <r>
    <x v="25"/>
    <n v="7832822"/>
  </r>
  <r>
    <x v="25"/>
    <n v="4344615"/>
  </r>
  <r>
    <x v="25"/>
    <n v="-235651"/>
  </r>
  <r>
    <x v="25"/>
    <n v="-4295049"/>
  </r>
  <r>
    <x v="25"/>
    <n v="-2849699"/>
  </r>
  <r>
    <x v="25"/>
    <n v="-10988950"/>
  </r>
  <r>
    <x v="25"/>
    <n v="143339556"/>
  </r>
  <r>
    <x v="25"/>
    <n v="11468162"/>
  </r>
  <r>
    <x v="25"/>
    <n v="-2533556"/>
  </r>
  <r>
    <x v="25"/>
    <n v="55191884"/>
  </r>
  <r>
    <x v="25"/>
    <n v="2905499"/>
  </r>
  <r>
    <x v="25"/>
    <n v="499149"/>
  </r>
  <r>
    <x v="25"/>
    <n v="-367316"/>
  </r>
  <r>
    <x v="25"/>
    <n v="-2394847"/>
  </r>
  <r>
    <x v="25"/>
    <n v="16105910"/>
  </r>
  <r>
    <x v="25"/>
    <n v="149215454"/>
  </r>
  <r>
    <x v="25"/>
    <n v="94909"/>
  </r>
  <r>
    <x v="25"/>
    <n v="156767"/>
  </r>
  <r>
    <x v="25"/>
    <n v="3664858"/>
  </r>
  <r>
    <x v="25"/>
    <n v="7444906"/>
  </r>
  <r>
    <x v="25"/>
    <n v="324968763"/>
  </r>
  <r>
    <x v="25"/>
    <n v="301594210"/>
  </r>
  <r>
    <x v="25"/>
    <n v="143748505"/>
  </r>
  <r>
    <x v="25"/>
    <n v="98276807"/>
  </r>
  <r>
    <x v="25"/>
    <n v="35479076"/>
  </r>
  <r>
    <x v="25"/>
    <n v="12886719"/>
  </r>
  <r>
    <x v="25"/>
    <n v="-583949"/>
  </r>
  <r>
    <x v="25"/>
    <n v="-5191989"/>
  </r>
  <r>
    <x v="25"/>
    <n v="1708087"/>
  </r>
  <r>
    <x v="25"/>
    <n v="-1861258"/>
  </r>
  <r>
    <x v="25"/>
    <n v="90862095"/>
  </r>
  <r>
    <x v="25"/>
    <n v="495303"/>
  </r>
  <r>
    <x v="25"/>
    <n v="635006945"/>
  </r>
  <r>
    <x v="25"/>
    <n v="66861243"/>
  </r>
  <r>
    <x v="25"/>
    <n v="21920946"/>
  </r>
  <r>
    <x v="25"/>
    <n v="29281554"/>
  </r>
  <r>
    <x v="25"/>
    <n v="13664721"/>
  </r>
  <r>
    <x v="25"/>
    <n v="36500090"/>
  </r>
  <r>
    <x v="25"/>
    <n v="128553311"/>
  </r>
  <r>
    <x v="25"/>
    <n v="-7061128"/>
  </r>
  <r>
    <x v="25"/>
    <n v="45513170"/>
  </r>
  <r>
    <x v="25"/>
    <n v="-11877762"/>
  </r>
  <r>
    <x v="25"/>
    <n v="12007671"/>
  </r>
  <r>
    <x v="25"/>
    <n v="5741608"/>
  </r>
  <r>
    <x v="25"/>
    <n v="389580482"/>
  </r>
  <r>
    <x v="25"/>
    <n v="98767383"/>
  </r>
  <r>
    <x v="25"/>
    <n v="21627431"/>
  </r>
  <r>
    <x v="25"/>
    <n v="73792411"/>
  </r>
  <r>
    <x v="25"/>
    <n v="81787511"/>
  </r>
  <r>
    <x v="25"/>
    <n v="23556631"/>
  </r>
  <r>
    <x v="25"/>
    <n v="453900354"/>
  </r>
  <r>
    <x v="25"/>
    <n v="-8311874"/>
  </r>
  <r>
    <x v="25"/>
    <n v="112039882"/>
  </r>
  <r>
    <x v="25"/>
    <n v="31495888"/>
  </r>
  <r>
    <x v="25"/>
    <n v="1200557"/>
  </r>
  <r>
    <x v="25"/>
    <n v="-5155021"/>
  </r>
  <r>
    <x v="25"/>
    <n v="-1467882"/>
  </r>
  <r>
    <x v="25"/>
    <n v="338440"/>
  </r>
  <r>
    <x v="25"/>
    <n v="32568427"/>
  </r>
  <r>
    <x v="25"/>
    <n v="275366870"/>
  </r>
  <r>
    <x v="25"/>
    <n v="223062864"/>
  </r>
  <r>
    <x v="25"/>
    <n v="-2938797"/>
  </r>
  <r>
    <x v="25"/>
    <n v="-3586137"/>
  </r>
  <r>
    <x v="25"/>
    <n v="57158961"/>
  </r>
  <r>
    <x v="25"/>
    <n v="7768906"/>
  </r>
  <r>
    <x v="25"/>
    <n v="-14393578"/>
  </r>
  <r>
    <x v="25"/>
    <n v="13514"/>
  </r>
  <r>
    <x v="25"/>
    <n v="121669741"/>
  </r>
  <r>
    <x v="25"/>
    <n v="70458922"/>
  </r>
  <r>
    <x v="25"/>
    <n v="34991656"/>
  </r>
  <r>
    <x v="25"/>
    <n v="136365676"/>
  </r>
  <r>
    <x v="25"/>
    <n v="1126522"/>
  </r>
  <r>
    <x v="25"/>
    <n v="-794743"/>
  </r>
  <r>
    <x v="25"/>
    <n v="11042068"/>
  </r>
  <r>
    <x v="25"/>
    <n v="795713802"/>
  </r>
  <r>
    <x v="25"/>
    <n v="25895481"/>
  </r>
  <r>
    <x v="25"/>
    <n v="36130093"/>
  </r>
  <r>
    <x v="25"/>
    <n v="-650613"/>
  </r>
  <r>
    <x v="25"/>
    <n v="424987477"/>
  </r>
  <r>
    <x v="25"/>
    <n v="1892130"/>
  </r>
  <r>
    <x v="25"/>
    <n v="289088"/>
  </r>
  <r>
    <x v="25"/>
    <n v="4965950"/>
  </r>
  <r>
    <x v="25"/>
    <n v="-13705200"/>
  </r>
  <r>
    <x v="25"/>
    <n v="34139100"/>
  </r>
  <r>
    <x v="25"/>
    <n v="151144750"/>
  </r>
  <r>
    <x v="25"/>
    <n v="90731865"/>
  </r>
  <r>
    <x v="25"/>
    <n v="28329150"/>
  </r>
  <r>
    <x v="25"/>
    <n v="214975955"/>
  </r>
  <r>
    <x v="25"/>
    <n v="5636031"/>
  </r>
  <r>
    <x v="25"/>
    <n v="23485056"/>
  </r>
  <r>
    <x v="25"/>
    <n v="-3960969"/>
  </r>
  <r>
    <x v="25"/>
    <n v="31012642"/>
  </r>
  <r>
    <x v="25"/>
    <n v="3640975"/>
  </r>
  <r>
    <x v="25"/>
    <n v="94041322"/>
  </r>
  <r>
    <x v="25"/>
    <n v="171140700"/>
  </r>
  <r>
    <x v="25"/>
    <n v="15544024"/>
  </r>
  <r>
    <x v="25"/>
    <n v="186930771"/>
  </r>
  <r>
    <x v="25"/>
    <n v="156919318"/>
  </r>
  <r>
    <x v="25"/>
    <n v="64075565"/>
  </r>
  <r>
    <x v="25"/>
    <n v="35306736"/>
  </r>
  <r>
    <x v="25"/>
    <n v="106409025"/>
  </r>
  <r>
    <x v="25"/>
    <n v="-10047116"/>
  </r>
  <r>
    <x v="25"/>
    <n v="-2195663"/>
  </r>
  <r>
    <x v="25"/>
    <n v="203885818"/>
  </r>
  <r>
    <x v="25"/>
    <n v="508982323"/>
  </r>
  <r>
    <x v="25"/>
    <n v="630356711"/>
  </r>
  <r>
    <x v="25"/>
    <n v="21496320"/>
  </r>
  <r>
    <x v="25"/>
    <n v="-12180579"/>
  </r>
  <r>
    <x v="25"/>
    <n v="-5984929"/>
  </r>
  <r>
    <x v="25"/>
    <n v="12833967"/>
  </r>
  <r>
    <x v="25"/>
    <n v="498344137"/>
  </r>
  <r>
    <x v="25"/>
    <n v="108662963"/>
  </r>
  <r>
    <x v="25"/>
    <n v="251041607"/>
  </r>
  <r>
    <x v="25"/>
    <n v="16606743"/>
  </r>
  <r>
    <x v="25"/>
    <n v="354835"/>
  </r>
  <r>
    <x v="25"/>
    <n v="19263404"/>
  </r>
  <r>
    <x v="25"/>
    <n v="41134059"/>
  </r>
  <r>
    <x v="25"/>
    <n v="1322067"/>
  </r>
  <r>
    <x v="25"/>
    <n v="21561644"/>
  </r>
  <r>
    <x v="25"/>
    <n v="56799880"/>
  </r>
  <r>
    <x v="25"/>
    <n v="16391084"/>
  </r>
  <r>
    <x v="25"/>
    <n v="75978292"/>
  </r>
  <r>
    <x v="25"/>
    <n v="-9839276"/>
  </r>
  <r>
    <x v="25"/>
    <n v="1505434"/>
  </r>
  <r>
    <x v="25"/>
    <n v="13659448"/>
  </r>
  <r>
    <x v="25"/>
    <n v="295484914"/>
  </r>
  <r>
    <x v="25"/>
    <n v="-10736062"/>
  </r>
  <r>
    <x v="25"/>
    <n v="23079932"/>
  </r>
  <r>
    <x v="25"/>
    <n v="7435006"/>
  </r>
  <r>
    <x v="25"/>
    <n v="-11259353"/>
  </r>
  <r>
    <x v="25"/>
    <n v="13763247"/>
  </r>
  <r>
    <x v="25"/>
    <n v="-2661391"/>
  </r>
  <r>
    <x v="25"/>
    <n v="-10027861"/>
  </r>
  <r>
    <x v="25"/>
    <n v="-15021647"/>
  </r>
  <r>
    <x v="25"/>
    <n v="986005118"/>
  </r>
  <r>
    <x v="25"/>
    <n v="14516999"/>
  </r>
  <r>
    <x v="25"/>
    <n v="2003180"/>
  </r>
  <r>
    <x v="25"/>
    <n v="381652812"/>
  </r>
  <r>
    <x v="25"/>
    <n v="120679266"/>
  </r>
  <r>
    <x v="25"/>
    <n v="42541806"/>
  </r>
  <r>
    <x v="25"/>
    <n v="59918541"/>
  </r>
  <r>
    <x v="25"/>
    <n v="3146831"/>
  </r>
  <r>
    <x v="25"/>
    <n v="-5403295"/>
  </r>
  <r>
    <x v="25"/>
    <n v="-8576395"/>
  </r>
  <r>
    <x v="25"/>
    <n v="33109"/>
  </r>
  <r>
    <x v="25"/>
    <n v="1332204"/>
  </r>
  <r>
    <x v="25"/>
    <n v="24565467"/>
  </r>
  <r>
    <x v="25"/>
    <n v="82572634"/>
  </r>
  <r>
    <x v="25"/>
    <n v="320618157"/>
  </r>
  <r>
    <x v="25"/>
    <n v="-11757885"/>
  </r>
  <r>
    <x v="25"/>
    <n v="-8323872"/>
  </r>
  <r>
    <x v="25"/>
    <n v="167994"/>
  </r>
  <r>
    <x v="25"/>
    <n v="24945012"/>
  </r>
  <r>
    <x v="25"/>
    <n v="301496066"/>
  </r>
  <r>
    <x v="25"/>
    <n v="32450815"/>
  </r>
  <r>
    <x v="25"/>
    <n v="3657844"/>
  </r>
  <r>
    <x v="25"/>
    <n v="-6387901"/>
  </r>
  <r>
    <x v="25"/>
    <n v="1474577"/>
  </r>
  <r>
    <x v="25"/>
    <n v="365353"/>
  </r>
  <r>
    <x v="25"/>
    <n v="134040103"/>
  </r>
  <r>
    <x v="25"/>
    <n v="4511157"/>
  </r>
  <r>
    <x v="25"/>
    <n v="675059707"/>
  </r>
  <r>
    <x v="25"/>
    <n v="226999039"/>
  </r>
  <r>
    <x v="25"/>
    <n v="31626978"/>
  </r>
  <r>
    <x v="25"/>
    <n v="283921300"/>
  </r>
  <r>
    <x v="25"/>
    <n v="306730089"/>
  </r>
  <r>
    <x v="25"/>
    <n v="2414269"/>
  </r>
  <r>
    <x v="25"/>
    <n v="93306508"/>
  </r>
  <r>
    <x v="25"/>
    <n v="33026103"/>
  </r>
  <r>
    <x v="25"/>
    <n v="1473116"/>
  </r>
  <r>
    <x v="25"/>
    <n v="6111065"/>
  </r>
  <r>
    <x v="25"/>
    <n v="336505244"/>
  </r>
  <r>
    <x v="25"/>
    <n v="240663149"/>
  </r>
  <r>
    <x v="25"/>
    <n v="-5000"/>
  </r>
  <r>
    <x v="26"/>
    <n v="8814523"/>
  </r>
  <r>
    <x v="26"/>
    <n v="34326249"/>
  </r>
  <r>
    <x v="26"/>
    <n v="804713"/>
  </r>
  <r>
    <x v="26"/>
    <n v="1175855"/>
  </r>
  <r>
    <x v="26"/>
    <n v="23033818"/>
  </r>
  <r>
    <x v="26"/>
    <n v="-25363204"/>
  </r>
  <r>
    <x v="26"/>
    <n v="-12828711"/>
  </r>
  <r>
    <x v="26"/>
    <n v="-2741457"/>
  </r>
  <r>
    <x v="26"/>
    <n v="25524778"/>
  </r>
  <r>
    <x v="26"/>
    <n v="7400000"/>
  </r>
  <r>
    <x v="26"/>
    <n v="-7994755"/>
  </r>
  <r>
    <x v="26"/>
    <n v="13253583"/>
  </r>
  <r>
    <x v="26"/>
    <n v="263635"/>
  </r>
  <r>
    <x v="26"/>
    <n v="-2000000"/>
  </r>
  <r>
    <x v="26"/>
    <n v="42914"/>
  </r>
  <r>
    <x v="26"/>
    <n v="40393619"/>
  </r>
  <r>
    <x v="26"/>
    <n v="19450919"/>
  </r>
  <r>
    <x v="26"/>
    <n v="29725000"/>
  </r>
  <r>
    <x v="26"/>
    <n v="-7969621"/>
  </r>
  <r>
    <x v="26"/>
    <n v="0"/>
  </r>
  <r>
    <x v="26"/>
    <n v="-9074310"/>
  </r>
  <r>
    <x v="26"/>
    <n v="-32071279"/>
  </r>
  <r>
    <x v="26"/>
    <n v="63063155"/>
  </r>
  <r>
    <x v="26"/>
    <n v="-870943"/>
  </r>
  <r>
    <x v="26"/>
    <n v="2193612"/>
  </r>
  <r>
    <x v="26"/>
    <n v="7095791"/>
  </r>
  <r>
    <x v="26"/>
    <n v="12068724"/>
  </r>
  <r>
    <x v="26"/>
    <n v="2527088"/>
  </r>
  <r>
    <x v="26"/>
    <n v="200498"/>
  </r>
  <r>
    <x v="26"/>
    <n v="256400432"/>
  </r>
  <r>
    <x v="26"/>
    <n v="-15126956"/>
  </r>
  <r>
    <x v="26"/>
    <n v="11528900"/>
  </r>
  <r>
    <x v="26"/>
    <n v="25833132"/>
  </r>
  <r>
    <x v="26"/>
    <n v="25491165"/>
  </r>
  <r>
    <x v="26"/>
    <n v="-437836"/>
  </r>
  <r>
    <x v="26"/>
    <n v="8692426"/>
  </r>
  <r>
    <x v="26"/>
    <n v="-2383215"/>
  </r>
  <r>
    <x v="26"/>
    <n v="1420355"/>
  </r>
  <r>
    <x v="26"/>
    <n v="19632"/>
  </r>
  <r>
    <x v="26"/>
    <n v="6090497"/>
  </r>
  <r>
    <x v="26"/>
    <n v="8052713"/>
  </r>
  <r>
    <x v="26"/>
    <n v="-11639200"/>
  </r>
  <r>
    <x v="26"/>
    <n v="402424"/>
  </r>
  <r>
    <x v="26"/>
    <n v="13677222"/>
  </r>
  <r>
    <x v="26"/>
    <n v="750000"/>
  </r>
  <r>
    <x v="26"/>
    <n v="0"/>
  </r>
  <r>
    <x v="26"/>
    <n v="14246734"/>
  </r>
  <r>
    <x v="26"/>
    <n v="7177431"/>
  </r>
  <r>
    <x v="26"/>
    <n v="38500726"/>
  </r>
  <r>
    <x v="26"/>
    <n v="9185307"/>
  </r>
  <r>
    <x v="26"/>
    <n v="4636169"/>
  </r>
  <r>
    <x v="26"/>
    <n v="271965036"/>
  </r>
  <r>
    <x v="26"/>
    <n v="98996879"/>
  </r>
  <r>
    <x v="26"/>
    <n v="124167"/>
  </r>
  <r>
    <x v="26"/>
    <n v="3832228"/>
  </r>
  <r>
    <x v="26"/>
    <n v="4278150"/>
  </r>
  <r>
    <x v="26"/>
    <n v="-9513566"/>
  </r>
  <r>
    <x v="26"/>
    <n v="1236848"/>
  </r>
  <r>
    <x v="26"/>
    <n v="-10752057"/>
  </r>
  <r>
    <x v="26"/>
    <n v="9090735"/>
  </r>
  <r>
    <x v="26"/>
    <n v="12595031"/>
  </r>
  <r>
    <x v="26"/>
    <n v="4282851"/>
  </r>
  <r>
    <x v="26"/>
    <n v="3966256"/>
  </r>
  <r>
    <x v="26"/>
    <n v="0"/>
  </r>
  <r>
    <x v="26"/>
    <n v="13197005"/>
  </r>
  <r>
    <x v="26"/>
    <n v="1800000"/>
  </r>
  <r>
    <x v="26"/>
    <n v="20047604"/>
  </r>
  <r>
    <x v="26"/>
    <n v="278590"/>
  </r>
  <r>
    <x v="26"/>
    <n v="13890240"/>
  </r>
  <r>
    <x v="26"/>
    <n v="-26436838"/>
  </r>
  <r>
    <x v="26"/>
    <n v="882290"/>
  </r>
  <r>
    <x v="26"/>
    <n v="9114702"/>
  </r>
  <r>
    <x v="26"/>
    <n v="-2733657"/>
  </r>
  <r>
    <x v="26"/>
    <n v="24143410"/>
  </r>
  <r>
    <x v="26"/>
    <n v="-2137646"/>
  </r>
  <r>
    <x v="26"/>
    <n v="12734391"/>
  </r>
  <r>
    <x v="26"/>
    <n v="23885627"/>
  </r>
  <r>
    <x v="26"/>
    <n v="17487531"/>
  </r>
  <r>
    <x v="26"/>
    <n v="9460601"/>
  </r>
  <r>
    <x v="26"/>
    <n v="20005435"/>
  </r>
  <r>
    <x v="26"/>
    <n v="-1929129"/>
  </r>
  <r>
    <x v="26"/>
    <n v="0"/>
  </r>
  <r>
    <x v="26"/>
    <n v="11704056"/>
  </r>
  <r>
    <x v="26"/>
    <n v="89325780"/>
  </r>
  <r>
    <x v="26"/>
    <n v="-11437284"/>
  </r>
  <r>
    <x v="26"/>
    <n v="40766041"/>
  </r>
  <r>
    <x v="26"/>
    <n v="-12396071"/>
  </r>
  <r>
    <x v="26"/>
    <n v="-10488969"/>
  </r>
  <r>
    <x v="26"/>
    <n v="-5778705"/>
  </r>
  <r>
    <x v="26"/>
    <n v="271327"/>
  </r>
  <r>
    <x v="26"/>
    <n v="9480198"/>
  </r>
  <r>
    <x v="26"/>
    <n v="-1148917"/>
  </r>
  <r>
    <x v="26"/>
    <n v="109814498"/>
  </r>
  <r>
    <x v="26"/>
    <n v="121563139"/>
  </r>
  <r>
    <x v="26"/>
    <n v="8710894"/>
  </r>
  <r>
    <x v="26"/>
    <n v="-10776559"/>
  </r>
  <r>
    <x v="26"/>
    <n v="-39808601"/>
  </r>
  <r>
    <x v="26"/>
    <n v="-22492655"/>
  </r>
  <r>
    <x v="26"/>
    <n v="-11932083"/>
  </r>
  <r>
    <x v="26"/>
    <n v="-12316079"/>
  </r>
  <r>
    <x v="26"/>
    <n v="-1640283"/>
  </r>
  <r>
    <x v="26"/>
    <n v="669816"/>
  </r>
  <r>
    <x v="26"/>
    <n v="4885552"/>
  </r>
  <r>
    <x v="26"/>
    <n v="-8414517"/>
  </r>
  <r>
    <x v="26"/>
    <n v="-1081039"/>
  </r>
  <r>
    <x v="26"/>
    <n v="-16364380"/>
  </r>
  <r>
    <x v="26"/>
    <n v="8032565"/>
  </r>
  <r>
    <x v="26"/>
    <n v="3267313"/>
  </r>
  <r>
    <x v="26"/>
    <n v="-6417948"/>
  </r>
  <r>
    <x v="26"/>
    <n v="2019581"/>
  </r>
  <r>
    <x v="26"/>
    <n v="5145823"/>
  </r>
  <r>
    <x v="26"/>
    <n v="21132598"/>
  </r>
  <r>
    <x v="26"/>
    <n v="11721741"/>
  </r>
  <r>
    <x v="26"/>
    <n v="20059210"/>
  </r>
  <r>
    <x v="26"/>
    <n v="168539357"/>
  </r>
  <r>
    <x v="26"/>
    <n v="82183817"/>
  </r>
  <r>
    <x v="26"/>
    <n v="46264384"/>
  </r>
  <r>
    <x v="26"/>
    <n v="-35228342"/>
  </r>
  <r>
    <x v="26"/>
    <n v="156519401"/>
  </r>
  <r>
    <x v="26"/>
    <n v="38290723"/>
  </r>
  <r>
    <x v="26"/>
    <n v="8115878"/>
  </r>
  <r>
    <x v="26"/>
    <n v="2440188"/>
  </r>
  <r>
    <x v="26"/>
    <n v="919671"/>
  </r>
  <r>
    <x v="26"/>
    <n v="-7659861"/>
  </r>
  <r>
    <x v="26"/>
    <n v="33177694"/>
  </r>
  <r>
    <x v="26"/>
    <n v="31738"/>
  </r>
  <r>
    <x v="26"/>
    <n v="307308"/>
  </r>
  <r>
    <x v="26"/>
    <n v="322370"/>
  </r>
  <r>
    <x v="26"/>
    <n v="1960408"/>
  </r>
  <r>
    <x v="26"/>
    <n v="150418342"/>
  </r>
  <r>
    <x v="26"/>
    <n v="58267375"/>
  </r>
  <r>
    <x v="26"/>
    <n v="11132210"/>
  </r>
  <r>
    <x v="26"/>
    <n v="97529550"/>
  </r>
  <r>
    <x v="26"/>
    <n v="813201"/>
  </r>
  <r>
    <x v="26"/>
    <n v="3486957"/>
  </r>
  <r>
    <x v="26"/>
    <n v="230156409"/>
  </r>
  <r>
    <x v="26"/>
    <n v="223011068"/>
  </r>
  <r>
    <x v="26"/>
    <n v="84417389"/>
  </r>
  <r>
    <x v="26"/>
    <n v="233212670"/>
  </r>
  <r>
    <x v="26"/>
    <n v="194201"/>
  </r>
  <r>
    <x v="26"/>
    <n v="14059077"/>
  </r>
  <r>
    <x v="26"/>
    <n v="5906773"/>
  </r>
  <r>
    <x v="26"/>
    <n v="3392080"/>
  </r>
  <r>
    <x v="26"/>
    <n v="10166293"/>
  </r>
  <r>
    <x v="26"/>
    <n v="25283321"/>
  </r>
  <r>
    <x v="26"/>
    <n v="68038368"/>
  </r>
  <r>
    <x v="26"/>
    <n v="15605015"/>
  </r>
  <r>
    <x v="26"/>
    <n v="147968902"/>
  </r>
  <r>
    <x v="26"/>
    <n v="66757863"/>
  </r>
  <r>
    <x v="26"/>
    <n v="-17972710"/>
  </r>
  <r>
    <x v="26"/>
    <n v="3875268"/>
  </r>
  <r>
    <x v="26"/>
    <n v="18912328"/>
  </r>
  <r>
    <x v="26"/>
    <n v="-3463182"/>
  </r>
  <r>
    <x v="26"/>
    <n v="912082707"/>
  </r>
  <r>
    <x v="26"/>
    <n v="248579099"/>
  </r>
  <r>
    <x v="26"/>
    <n v="38294169"/>
  </r>
  <r>
    <x v="26"/>
    <n v="107841558"/>
  </r>
  <r>
    <x v="26"/>
    <n v="56618699"/>
  </r>
  <r>
    <x v="26"/>
    <n v="-7192373"/>
  </r>
  <r>
    <x v="26"/>
    <n v="-14884987"/>
  </r>
  <r>
    <x v="26"/>
    <n v="-10511471"/>
  </r>
  <r>
    <x v="26"/>
    <n v="-40043599"/>
  </r>
  <r>
    <x v="26"/>
    <n v="147202299"/>
  </r>
  <r>
    <x v="26"/>
    <n v="222322765"/>
  </r>
  <r>
    <x v="26"/>
    <n v="-23691758"/>
  </r>
  <r>
    <x v="26"/>
    <n v="-8229255"/>
  </r>
  <r>
    <x v="26"/>
    <n v="60726164"/>
  </r>
  <r>
    <x v="26"/>
    <n v="1400"/>
  </r>
  <r>
    <x v="26"/>
    <n v="32780981"/>
  </r>
  <r>
    <x v="26"/>
    <n v="45080413"/>
  </r>
  <r>
    <x v="26"/>
    <n v="-12256692"/>
  </r>
  <r>
    <x v="26"/>
    <n v="-10489348"/>
  </r>
  <r>
    <x v="26"/>
    <n v="765705"/>
  </r>
  <r>
    <x v="26"/>
    <n v="-7368097"/>
  </r>
  <r>
    <x v="26"/>
    <n v="7310206"/>
  </r>
  <r>
    <x v="26"/>
    <n v="9013424"/>
  </r>
  <r>
    <x v="26"/>
    <n v="538779970"/>
  </r>
  <r>
    <x v="26"/>
    <n v="-5117355"/>
  </r>
  <r>
    <x v="26"/>
    <n v="49935764"/>
  </r>
  <r>
    <x v="26"/>
    <n v="-31506110"/>
  </r>
  <r>
    <x v="26"/>
    <n v="20316451"/>
  </r>
  <r>
    <x v="26"/>
    <n v="-21635723"/>
  </r>
  <r>
    <x v="26"/>
    <n v="76337989"/>
  </r>
  <r>
    <x v="26"/>
    <n v="5495563"/>
  </r>
  <r>
    <x v="26"/>
    <n v="-7207439"/>
  </r>
  <r>
    <x v="26"/>
    <n v="6585516"/>
  </r>
  <r>
    <x v="26"/>
    <n v="-23294998"/>
  </r>
  <r>
    <x v="26"/>
    <n v="196697520"/>
  </r>
  <r>
    <x v="26"/>
    <n v="252744280"/>
  </r>
  <r>
    <x v="26"/>
    <n v="52913171"/>
  </r>
  <r>
    <x v="26"/>
    <n v="32678321"/>
  </r>
  <r>
    <x v="26"/>
    <n v="-11137288"/>
  </r>
  <r>
    <x v="26"/>
    <n v="45572044"/>
  </r>
  <r>
    <x v="26"/>
    <n v="6878433"/>
  </r>
  <r>
    <x v="26"/>
    <n v="-6410219"/>
  </r>
  <r>
    <x v="26"/>
    <n v="471873119"/>
  </r>
  <r>
    <x v="26"/>
    <n v="377287646"/>
  </r>
  <r>
    <x v="26"/>
    <n v="17013878"/>
  </r>
  <r>
    <x v="26"/>
    <n v="70258201"/>
  </r>
  <r>
    <x v="26"/>
    <n v="50983911"/>
  </r>
  <r>
    <x v="26"/>
    <n v="20361"/>
  </r>
  <r>
    <x v="26"/>
    <n v="37691644"/>
  </r>
  <r>
    <x v="26"/>
    <n v="25663556"/>
  </r>
  <r>
    <x v="26"/>
    <n v="1778006"/>
  </r>
  <r>
    <x v="26"/>
    <n v="-21512322"/>
  </r>
  <r>
    <x v="26"/>
    <n v="-18733389"/>
  </r>
  <r>
    <x v="26"/>
    <n v="-2873602"/>
  </r>
  <r>
    <x v="26"/>
    <n v="269755"/>
  </r>
  <r>
    <x v="26"/>
    <n v="20917189"/>
  </r>
  <r>
    <x v="26"/>
    <n v="-2165064"/>
  </r>
  <r>
    <x v="26"/>
    <n v="50605135"/>
  </r>
  <r>
    <x v="26"/>
    <n v="102197742"/>
  </r>
  <r>
    <x v="26"/>
    <n v="85430335"/>
  </r>
  <r>
    <x v="26"/>
    <n v="-42141941"/>
  </r>
  <r>
    <x v="26"/>
    <n v="19865924"/>
  </r>
  <r>
    <x v="26"/>
    <n v="-1548154"/>
  </r>
  <r>
    <x v="26"/>
    <n v="-11199562"/>
  </r>
  <r>
    <x v="26"/>
    <n v="5515163"/>
  </r>
  <r>
    <x v="26"/>
    <n v="24130062"/>
  </r>
  <r>
    <x v="26"/>
    <n v="329242249"/>
  </r>
  <r>
    <x v="26"/>
    <n v="105896422"/>
  </r>
  <r>
    <x v="26"/>
    <n v="18784344"/>
  </r>
  <r>
    <x v="26"/>
    <n v="-244064"/>
  </r>
  <r>
    <x v="26"/>
    <n v="194665568"/>
  </r>
  <r>
    <x v="26"/>
    <n v="150685453"/>
  </r>
  <r>
    <x v="26"/>
    <n v="74170327"/>
  </r>
  <r>
    <x v="26"/>
    <n v="-37070316"/>
  </r>
  <r>
    <x v="26"/>
    <n v="40945"/>
  </r>
  <r>
    <x v="26"/>
    <n v="32973297"/>
  </r>
  <r>
    <x v="26"/>
    <n v="171353001"/>
  </r>
  <r>
    <x v="26"/>
    <n v="60842646"/>
  </r>
  <r>
    <x v="26"/>
    <n v="30995223"/>
  </r>
  <r>
    <x v="26"/>
    <n v="8955544"/>
  </r>
  <r>
    <x v="26"/>
    <n v="134103655"/>
  </r>
  <r>
    <x v="26"/>
    <n v="10253843"/>
  </r>
  <r>
    <x v="26"/>
    <n v="13253164"/>
  </r>
  <r>
    <x v="26"/>
    <n v="194470394"/>
  </r>
  <r>
    <x v="26"/>
    <n v="67734416"/>
  </r>
  <r>
    <x v="26"/>
    <n v="20040976"/>
  </r>
  <r>
    <x v="26"/>
    <n v="146780824"/>
  </r>
  <r>
    <x v="26"/>
    <n v="34806823"/>
  </r>
  <r>
    <x v="26"/>
    <n v="13686500"/>
  </r>
  <r>
    <x v="26"/>
    <n v="-5318349"/>
  </r>
  <r>
    <x v="26"/>
    <n v="12293743"/>
  </r>
  <r>
    <x v="26"/>
    <n v="49628830"/>
  </r>
  <r>
    <x v="26"/>
    <n v="-244620"/>
  </r>
  <r>
    <x v="26"/>
    <n v="3696522"/>
  </r>
  <r>
    <x v="26"/>
    <n v="114542245"/>
  </r>
  <r>
    <x v="26"/>
    <n v="49920539"/>
  </r>
  <r>
    <x v="26"/>
    <n v="51526996"/>
  </r>
  <r>
    <x v="26"/>
    <n v="37966152"/>
  </r>
  <r>
    <x v="26"/>
    <n v="74357138"/>
  </r>
  <r>
    <x v="26"/>
    <n v="828284"/>
  </r>
  <r>
    <x v="26"/>
    <n v="84070507"/>
  </r>
  <r>
    <x v="26"/>
    <n v="70499399"/>
  </r>
  <r>
    <x v="26"/>
    <n v="782244782"/>
  </r>
  <r>
    <x v="26"/>
    <n v="11564670"/>
  </r>
  <r>
    <x v="26"/>
    <n v="-9927346"/>
  </r>
  <r>
    <x v="26"/>
    <n v="-3916401"/>
  </r>
  <r>
    <x v="26"/>
    <n v="2122909"/>
  </r>
  <r>
    <x v="26"/>
    <n v="-15259939"/>
  </r>
  <r>
    <x v="26"/>
    <n v="32795985"/>
  </r>
  <r>
    <x v="26"/>
    <n v="36439355"/>
  </r>
  <r>
    <x v="26"/>
    <n v="26449416"/>
  </r>
  <r>
    <x v="26"/>
    <n v="80542952"/>
  </r>
  <r>
    <x v="26"/>
    <n v="100270201"/>
  </r>
  <r>
    <x v="26"/>
    <n v="39459951"/>
  </r>
  <r>
    <x v="26"/>
    <n v="3875442"/>
  </r>
  <r>
    <x v="26"/>
    <n v="-22933565"/>
  </r>
  <r>
    <x v="26"/>
    <n v="-11925461"/>
  </r>
  <r>
    <x v="26"/>
    <n v="-5742858"/>
  </r>
  <r>
    <x v="26"/>
    <n v="1877924"/>
  </r>
  <r>
    <x v="26"/>
    <n v="136826547"/>
  </r>
  <r>
    <x v="26"/>
    <n v="1662515"/>
  </r>
  <r>
    <x v="26"/>
    <n v="-7074238"/>
  </r>
  <r>
    <x v="26"/>
    <n v="758754"/>
  </r>
  <r>
    <x v="26"/>
    <n v="87994610"/>
  </r>
  <r>
    <x v="26"/>
    <n v="41980456"/>
  </r>
  <r>
    <x v="26"/>
    <n v="-32217375"/>
  </r>
  <r>
    <x v="26"/>
    <n v="-25592384"/>
  </r>
  <r>
    <x v="26"/>
    <n v="30834384"/>
  </r>
  <r>
    <x v="26"/>
    <n v="10084623"/>
  </r>
  <r>
    <x v="26"/>
    <n v="34229361"/>
  </r>
  <r>
    <x v="26"/>
    <n v="-814853"/>
  </r>
  <r>
    <x v="26"/>
    <n v="19679822"/>
  </r>
  <r>
    <x v="26"/>
    <n v="5807156"/>
  </r>
  <r>
    <x v="26"/>
    <n v="35209744"/>
  </r>
  <r>
    <x v="26"/>
    <n v="-37048907"/>
  </r>
  <r>
    <x v="26"/>
    <n v="3224947"/>
  </r>
  <r>
    <x v="26"/>
    <n v="87768"/>
  </r>
  <r>
    <x v="26"/>
    <n v="70256266"/>
  </r>
  <r>
    <x v="26"/>
    <n v="128185859"/>
  </r>
  <r>
    <x v="26"/>
    <n v="244897606"/>
  </r>
  <r>
    <x v="26"/>
    <n v="176952420"/>
  </r>
  <r>
    <x v="26"/>
    <n v="221864886"/>
  </r>
  <r>
    <x v="26"/>
    <n v="800458631"/>
  </r>
  <r>
    <x v="26"/>
    <n v="650352"/>
  </r>
  <r>
    <x v="26"/>
    <n v="66251425"/>
  </r>
  <r>
    <x v="26"/>
    <n v="176288"/>
  </r>
  <r>
    <x v="26"/>
    <n v="66282604"/>
  </r>
  <r>
    <x v="26"/>
    <n v="564881442"/>
  </r>
  <r>
    <x v="26"/>
    <n v="297794081"/>
  </r>
  <r>
    <x v="26"/>
    <n v="48773340"/>
  </r>
  <r>
    <x v="26"/>
    <n v="291515884"/>
  </r>
  <r>
    <x v="26"/>
    <n v="956425"/>
  </r>
  <r>
    <x v="26"/>
    <n v="11373843"/>
  </r>
  <r>
    <x v="26"/>
    <n v="2901699"/>
  </r>
  <r>
    <x v="26"/>
    <n v="3816527"/>
  </r>
  <r>
    <x v="26"/>
    <n v="-8974140"/>
  </r>
  <r>
    <x v="26"/>
    <n v="6662146"/>
  </r>
  <r>
    <x v="26"/>
    <n v="2096600"/>
  </r>
  <r>
    <x v="26"/>
    <n v="-3042518"/>
  </r>
  <r>
    <x v="26"/>
    <n v="-6446531"/>
  </r>
  <r>
    <x v="26"/>
    <n v="-4444797"/>
  </r>
  <r>
    <x v="26"/>
    <n v="245614941"/>
  </r>
  <r>
    <x v="26"/>
    <n v="50130625"/>
  </r>
  <r>
    <x v="26"/>
    <n v="454855901"/>
  </r>
  <r>
    <x v="26"/>
    <n v="28918723"/>
  </r>
  <r>
    <x v="26"/>
    <n v="5521847"/>
  </r>
  <r>
    <x v="26"/>
    <n v="4623836"/>
  </r>
  <r>
    <x v="26"/>
    <n v="394093228"/>
  </r>
  <r>
    <x v="26"/>
    <n v="803232589"/>
  </r>
  <r>
    <x v="26"/>
    <n v="37461872"/>
  </r>
  <r>
    <x v="26"/>
    <n v="18386555"/>
  </r>
  <r>
    <x v="26"/>
    <n v="350051293"/>
  </r>
  <r>
    <x v="26"/>
    <n v="-8974647"/>
  </r>
  <r>
    <x v="26"/>
    <n v="5667057"/>
  </r>
  <r>
    <x v="26"/>
    <n v="-4640623"/>
  </r>
  <r>
    <x v="26"/>
    <n v="29251"/>
  </r>
  <r>
    <x v="26"/>
    <n v="450064993"/>
  </r>
  <r>
    <x v="26"/>
    <n v="234715683"/>
  </r>
  <r>
    <x v="27"/>
    <n v="39204601"/>
  </r>
  <r>
    <x v="27"/>
    <n v="46918287"/>
  </r>
  <r>
    <x v="27"/>
    <n v="2867086"/>
  </r>
  <r>
    <x v="27"/>
    <n v="14905359"/>
  </r>
  <r>
    <x v="27"/>
    <n v="-3333127"/>
  </r>
  <r>
    <x v="27"/>
    <n v="-15881317"/>
  </r>
  <r>
    <x v="27"/>
    <n v="-9263877"/>
  </r>
  <r>
    <x v="27"/>
    <n v="16993596"/>
  </r>
  <r>
    <x v="27"/>
    <n v="20313354"/>
  </r>
  <r>
    <x v="27"/>
    <n v="-4780540"/>
  </r>
  <r>
    <x v="27"/>
    <n v="10353438"/>
  </r>
  <r>
    <x v="27"/>
    <n v="16003151"/>
  </r>
  <r>
    <x v="27"/>
    <n v="21376497"/>
  </r>
  <r>
    <x v="27"/>
    <n v="6254148"/>
  </r>
  <r>
    <x v="27"/>
    <n v="13718922"/>
  </r>
  <r>
    <x v="27"/>
    <n v="2912945"/>
  </r>
  <r>
    <x v="27"/>
    <n v="15858563"/>
  </r>
  <r>
    <x v="27"/>
    <n v="-6145167"/>
  </r>
  <r>
    <x v="27"/>
    <n v="-2272361"/>
  </r>
  <r>
    <x v="27"/>
    <n v="1493782"/>
  </r>
  <r>
    <x v="27"/>
    <n v="-8997888"/>
  </r>
  <r>
    <x v="27"/>
    <n v="27803872"/>
  </r>
  <r>
    <x v="27"/>
    <n v="38088980"/>
  </r>
  <r>
    <x v="27"/>
    <n v="-22711308"/>
  </r>
  <r>
    <x v="27"/>
    <n v="5361866"/>
  </r>
  <r>
    <x v="27"/>
    <n v="385687"/>
  </r>
  <r>
    <x v="27"/>
    <n v="0"/>
  </r>
  <r>
    <x v="27"/>
    <n v="0"/>
  </r>
  <r>
    <x v="27"/>
    <n v="23488348"/>
  </r>
  <r>
    <x v="27"/>
    <n v="44999651"/>
  </r>
  <r>
    <x v="27"/>
    <n v="13431806"/>
  </r>
  <r>
    <x v="27"/>
    <n v="5186646"/>
  </r>
  <r>
    <x v="27"/>
    <n v="4034150"/>
  </r>
  <r>
    <x v="27"/>
    <n v="2905522"/>
  </r>
  <r>
    <x v="27"/>
    <n v="14705460"/>
  </r>
  <r>
    <x v="27"/>
    <n v="12396383"/>
  </r>
  <r>
    <x v="27"/>
    <n v="4340385"/>
  </r>
  <r>
    <x v="27"/>
    <n v="19441"/>
  </r>
  <r>
    <x v="27"/>
    <n v="-8427155"/>
  </r>
  <r>
    <x v="27"/>
    <n v="-3880888"/>
  </r>
  <r>
    <x v="27"/>
    <n v="5262047"/>
  </r>
  <r>
    <x v="27"/>
    <n v="-18153514"/>
  </r>
  <r>
    <x v="27"/>
    <n v="1957975"/>
  </r>
  <r>
    <x v="27"/>
    <n v="40150487"/>
  </r>
  <r>
    <x v="27"/>
    <n v="-1015685"/>
  </r>
  <r>
    <x v="27"/>
    <n v="-6106861"/>
  </r>
  <r>
    <x v="27"/>
    <n v="204724172"/>
  </r>
  <r>
    <x v="27"/>
    <n v="30218387"/>
  </r>
  <r>
    <x v="27"/>
    <n v="8408614"/>
  </r>
  <r>
    <x v="27"/>
    <n v="-1900153"/>
  </r>
  <r>
    <x v="27"/>
    <n v="-7352781"/>
  </r>
  <r>
    <x v="27"/>
    <n v="43134790"/>
  </r>
  <r>
    <x v="27"/>
    <n v="-3300000"/>
  </r>
  <r>
    <x v="27"/>
    <n v="-4236531"/>
  </r>
  <r>
    <x v="27"/>
    <n v="-7307963"/>
  </r>
  <r>
    <x v="27"/>
    <n v="18587135"/>
  </r>
  <r>
    <x v="27"/>
    <n v="960385"/>
  </r>
  <r>
    <x v="27"/>
    <n v="34878502"/>
  </r>
  <r>
    <x v="27"/>
    <n v="-11706024"/>
  </r>
  <r>
    <x v="27"/>
    <n v="31208180"/>
  </r>
  <r>
    <x v="27"/>
    <n v="-8517793"/>
  </r>
  <r>
    <x v="27"/>
    <n v="13985225"/>
  </r>
  <r>
    <x v="27"/>
    <n v="39024251"/>
  </r>
  <r>
    <x v="27"/>
    <n v="26926706"/>
  </r>
  <r>
    <x v="27"/>
    <n v="1413502"/>
  </r>
  <r>
    <x v="27"/>
    <n v="16186793"/>
  </r>
  <r>
    <x v="27"/>
    <n v="-4620747"/>
  </r>
  <r>
    <x v="27"/>
    <n v="9888167"/>
  </r>
  <r>
    <x v="27"/>
    <n v="-17179985"/>
  </r>
  <r>
    <x v="27"/>
    <n v="4010647"/>
  </r>
  <r>
    <x v="27"/>
    <n v="5006"/>
  </r>
  <r>
    <x v="27"/>
    <n v="25347154"/>
  </r>
  <r>
    <x v="27"/>
    <n v="14789113"/>
  </r>
  <r>
    <x v="27"/>
    <n v="41595485"/>
  </r>
  <r>
    <x v="27"/>
    <n v="25092802"/>
  </r>
  <r>
    <x v="27"/>
    <n v="537280"/>
  </r>
  <r>
    <x v="27"/>
    <n v="28277918"/>
  </r>
  <r>
    <x v="27"/>
    <n v="-16797556"/>
  </r>
  <r>
    <x v="27"/>
    <n v="1403033"/>
  </r>
  <r>
    <x v="27"/>
    <n v="-5093177"/>
  </r>
  <r>
    <x v="27"/>
    <n v="246000"/>
  </r>
  <r>
    <x v="27"/>
    <n v="200605150"/>
  </r>
  <r>
    <x v="27"/>
    <n v="32017402"/>
  </r>
  <r>
    <x v="27"/>
    <n v="0"/>
  </r>
  <r>
    <x v="27"/>
    <n v="43838238"/>
  </r>
  <r>
    <x v="27"/>
    <n v="-23480431"/>
  </r>
  <r>
    <x v="27"/>
    <n v="-8757832"/>
  </r>
  <r>
    <x v="27"/>
    <n v="0"/>
  </r>
  <r>
    <x v="27"/>
    <n v="9481984"/>
  </r>
  <r>
    <x v="27"/>
    <n v="52298489"/>
  </r>
  <r>
    <x v="27"/>
    <n v="185000211"/>
  </r>
  <r>
    <x v="27"/>
    <n v="23898845"/>
  </r>
  <r>
    <x v="27"/>
    <n v="26405336"/>
  </r>
  <r>
    <x v="27"/>
    <n v="43613008"/>
  </r>
  <r>
    <x v="27"/>
    <n v="-12970279"/>
  </r>
  <r>
    <x v="27"/>
    <n v="-10970704"/>
  </r>
  <r>
    <x v="27"/>
    <n v="101071"/>
  </r>
  <r>
    <x v="27"/>
    <n v="735162"/>
  </r>
  <r>
    <x v="27"/>
    <n v="-693638"/>
  </r>
  <r>
    <x v="27"/>
    <n v="49216343"/>
  </r>
  <r>
    <x v="27"/>
    <n v="17939757"/>
  </r>
  <r>
    <x v="27"/>
    <n v="67006296"/>
  </r>
  <r>
    <x v="27"/>
    <n v="-12640535"/>
  </r>
  <r>
    <x v="27"/>
    <n v="-16626499"/>
  </r>
  <r>
    <x v="27"/>
    <n v="-4855333"/>
  </r>
  <r>
    <x v="27"/>
    <n v="-10376491"/>
  </r>
  <r>
    <x v="27"/>
    <n v="8880705"/>
  </r>
  <r>
    <x v="27"/>
    <n v="-19694930"/>
  </r>
  <r>
    <x v="27"/>
    <n v="1007583"/>
  </r>
  <r>
    <x v="27"/>
    <n v="16488734"/>
  </r>
  <r>
    <x v="27"/>
    <n v="-13363463"/>
  </r>
  <r>
    <x v="27"/>
    <n v="36853222"/>
  </r>
  <r>
    <x v="27"/>
    <n v="182385533"/>
  </r>
  <r>
    <x v="27"/>
    <n v="5837928"/>
  </r>
  <r>
    <x v="27"/>
    <n v="-14288305"/>
  </r>
  <r>
    <x v="27"/>
    <n v="-9396234"/>
  </r>
  <r>
    <x v="27"/>
    <n v="11642946"/>
  </r>
  <r>
    <x v="27"/>
    <n v="6834525"/>
  </r>
  <r>
    <x v="27"/>
    <n v="402471524"/>
  </r>
  <r>
    <x v="27"/>
    <n v="-6328709"/>
  </r>
  <r>
    <x v="27"/>
    <n v="9819936"/>
  </r>
  <r>
    <x v="27"/>
    <n v="155489203"/>
  </r>
  <r>
    <x v="27"/>
    <n v="66969216"/>
  </r>
  <r>
    <x v="27"/>
    <n v="-19732999"/>
  </r>
  <r>
    <x v="27"/>
    <n v="8854588"/>
  </r>
  <r>
    <x v="27"/>
    <n v="120036382"/>
  </r>
  <r>
    <x v="27"/>
    <n v="329211"/>
  </r>
  <r>
    <x v="27"/>
    <n v="1007822"/>
  </r>
  <r>
    <x v="27"/>
    <n v="-13978652"/>
  </r>
  <r>
    <x v="27"/>
    <n v="28856929"/>
  </r>
  <r>
    <x v="27"/>
    <n v="99330280"/>
  </r>
  <r>
    <x v="27"/>
    <n v="-15618740"/>
  </r>
  <r>
    <x v="27"/>
    <n v="5936344"/>
  </r>
  <r>
    <x v="27"/>
    <n v="-30507340"/>
  </r>
  <r>
    <x v="27"/>
    <n v="7342923"/>
  </r>
  <r>
    <x v="27"/>
    <n v="881367"/>
  </r>
  <r>
    <x v="27"/>
    <n v="-7633278"/>
  </r>
  <r>
    <x v="27"/>
    <n v="301796"/>
  </r>
  <r>
    <x v="27"/>
    <n v="-32627097"/>
  </r>
  <r>
    <x v="27"/>
    <n v="54587658"/>
  </r>
  <r>
    <x v="27"/>
    <n v="46672912"/>
  </r>
  <r>
    <x v="27"/>
    <n v="12461773"/>
  </r>
  <r>
    <x v="27"/>
    <n v="-2976718"/>
  </r>
  <r>
    <x v="27"/>
    <n v="-3718239"/>
  </r>
  <r>
    <x v="27"/>
    <n v="226832400"/>
  </r>
  <r>
    <x v="27"/>
    <n v="200601895"/>
  </r>
  <r>
    <x v="27"/>
    <n v="43625775"/>
  </r>
  <r>
    <x v="27"/>
    <n v="54705852"/>
  </r>
  <r>
    <x v="27"/>
    <n v="-18023683"/>
  </r>
  <r>
    <x v="27"/>
    <n v="5071990"/>
  </r>
  <r>
    <x v="27"/>
    <n v="-9878900"/>
  </r>
  <r>
    <x v="27"/>
    <n v="302522"/>
  </r>
  <r>
    <x v="27"/>
    <n v="474900"/>
  </r>
  <r>
    <x v="27"/>
    <n v="188718434"/>
  </r>
  <r>
    <x v="27"/>
    <n v="63884132"/>
  </r>
  <r>
    <x v="27"/>
    <n v="103754278"/>
  </r>
  <r>
    <x v="27"/>
    <n v="71155843"/>
  </r>
  <r>
    <x v="27"/>
    <n v="304111707"/>
  </r>
  <r>
    <x v="27"/>
    <n v="30945183"/>
  </r>
  <r>
    <x v="27"/>
    <n v="11732303"/>
  </r>
  <r>
    <x v="27"/>
    <n v="-23075964"/>
  </r>
  <r>
    <x v="27"/>
    <n v="66159800"/>
  </r>
  <r>
    <x v="27"/>
    <n v="345280904"/>
  </r>
  <r>
    <x v="27"/>
    <n v="139335153"/>
  </r>
  <r>
    <x v="27"/>
    <n v="37498534"/>
  </r>
  <r>
    <x v="27"/>
    <n v="12102389"/>
  </r>
  <r>
    <x v="27"/>
    <n v="51753202"/>
  </r>
  <r>
    <x v="27"/>
    <n v="257553595"/>
  </r>
  <r>
    <x v="27"/>
    <n v="45178561"/>
  </r>
  <r>
    <x v="27"/>
    <n v="112259"/>
  </r>
  <r>
    <x v="27"/>
    <n v="13381649"/>
  </r>
  <r>
    <x v="27"/>
    <n v="28019048"/>
  </r>
  <r>
    <x v="27"/>
    <n v="-51868170"/>
  </r>
  <r>
    <x v="27"/>
    <n v="15713204"/>
  </r>
  <r>
    <x v="27"/>
    <n v="6937988"/>
  </r>
  <r>
    <x v="27"/>
    <n v="1574660"/>
  </r>
  <r>
    <x v="27"/>
    <n v="480653"/>
  </r>
  <r>
    <x v="27"/>
    <n v="-2239986"/>
  </r>
  <r>
    <x v="27"/>
    <n v="-14676891"/>
  </r>
  <r>
    <x v="27"/>
    <n v="125921372"/>
  </r>
  <r>
    <x v="27"/>
    <n v="33275483"/>
  </r>
  <r>
    <x v="27"/>
    <n v="7336470"/>
  </r>
  <r>
    <x v="27"/>
    <n v="23305279"/>
  </r>
  <r>
    <x v="27"/>
    <n v="8860964"/>
  </r>
  <r>
    <x v="27"/>
    <n v="21781810"/>
  </r>
  <r>
    <x v="27"/>
    <n v="-18205282"/>
  </r>
  <r>
    <x v="27"/>
    <n v="4412203"/>
  </r>
  <r>
    <x v="27"/>
    <n v="69769390"/>
  </r>
  <r>
    <x v="27"/>
    <n v="127502387"/>
  </r>
  <r>
    <x v="27"/>
    <n v="-3838180"/>
  </r>
  <r>
    <x v="27"/>
    <n v="21700105"/>
  </r>
  <r>
    <x v="27"/>
    <n v="-24529846"/>
  </r>
  <r>
    <x v="27"/>
    <n v="427639571"/>
  </r>
  <r>
    <x v="27"/>
    <n v="-5851171"/>
  </r>
  <r>
    <x v="27"/>
    <n v="217499"/>
  </r>
  <r>
    <x v="27"/>
    <n v="35315215"/>
  </r>
  <r>
    <x v="27"/>
    <n v="46136279"/>
  </r>
  <r>
    <x v="27"/>
    <n v="20129327"/>
  </r>
  <r>
    <x v="27"/>
    <n v="109466556"/>
  </r>
  <r>
    <x v="27"/>
    <n v="82944923"/>
  </r>
  <r>
    <x v="27"/>
    <n v="7155807"/>
  </r>
  <r>
    <x v="27"/>
    <n v="7164016"/>
  </r>
  <r>
    <x v="27"/>
    <n v="80013167"/>
  </r>
  <r>
    <x v="27"/>
    <n v="83697473"/>
  </r>
  <r>
    <x v="27"/>
    <n v="464481229"/>
  </r>
  <r>
    <x v="27"/>
    <n v="15623262"/>
  </r>
  <r>
    <x v="27"/>
    <n v="55009308"/>
  </r>
  <r>
    <x v="27"/>
    <n v="158185326"/>
  </r>
  <r>
    <x v="27"/>
    <n v="31976848"/>
  </r>
  <r>
    <x v="27"/>
    <n v="284336108"/>
  </r>
  <r>
    <x v="27"/>
    <n v="3526675"/>
  </r>
  <r>
    <x v="27"/>
    <n v="-3427368"/>
  </r>
  <r>
    <x v="27"/>
    <n v="68673762"/>
  </r>
  <r>
    <x v="27"/>
    <n v="-14487283"/>
  </r>
  <r>
    <x v="27"/>
    <n v="-4147599"/>
  </r>
  <r>
    <x v="27"/>
    <n v="-15479165"/>
  </r>
  <r>
    <x v="27"/>
    <n v="207225908"/>
  </r>
  <r>
    <x v="27"/>
    <n v="47677553"/>
  </r>
  <r>
    <x v="27"/>
    <n v="63967384"/>
  </r>
  <r>
    <x v="27"/>
    <n v="-13424123"/>
  </r>
  <r>
    <x v="27"/>
    <n v="7562071"/>
  </r>
  <r>
    <x v="27"/>
    <n v="559257819"/>
  </r>
  <r>
    <x v="27"/>
    <n v="479443428"/>
  </r>
  <r>
    <x v="27"/>
    <n v="982459"/>
  </r>
  <r>
    <x v="27"/>
    <n v="-8847991"/>
  </r>
  <r>
    <x v="27"/>
    <n v="-13787047"/>
  </r>
  <r>
    <x v="27"/>
    <n v="10579406"/>
  </r>
  <r>
    <x v="27"/>
    <n v="49529913"/>
  </r>
  <r>
    <x v="27"/>
    <n v="138866158"/>
  </r>
  <r>
    <x v="27"/>
    <n v="116316880"/>
  </r>
  <r>
    <x v="27"/>
    <n v="206509870"/>
  </r>
  <r>
    <x v="27"/>
    <n v="283682600"/>
  </r>
  <r>
    <x v="27"/>
    <n v="13906507"/>
  </r>
  <r>
    <x v="27"/>
    <n v="4234475"/>
  </r>
  <r>
    <x v="27"/>
    <n v="50166126"/>
  </r>
  <r>
    <x v="27"/>
    <n v="-2956165"/>
  </r>
  <r>
    <x v="27"/>
    <n v="31417188"/>
  </r>
  <r>
    <x v="27"/>
    <n v="-798785"/>
  </r>
  <r>
    <x v="27"/>
    <n v="1651093"/>
  </r>
  <r>
    <x v="27"/>
    <n v="19771168"/>
  </r>
  <r>
    <x v="27"/>
    <n v="26676"/>
  </r>
  <r>
    <x v="27"/>
    <n v="29779728"/>
  </r>
  <r>
    <x v="27"/>
    <n v="4560438"/>
  </r>
  <r>
    <x v="27"/>
    <n v="34520336"/>
  </r>
  <r>
    <x v="27"/>
    <n v="825468216"/>
  </r>
  <r>
    <x v="27"/>
    <n v="28780213"/>
  </r>
  <r>
    <x v="27"/>
    <n v="87233108"/>
  </r>
  <r>
    <x v="27"/>
    <n v="183503354"/>
  </r>
  <r>
    <x v="27"/>
    <n v="11626958"/>
  </r>
  <r>
    <x v="27"/>
    <n v="382879"/>
  </r>
  <r>
    <x v="27"/>
    <n v="844496"/>
  </r>
  <r>
    <x v="27"/>
    <n v="56956330"/>
  </r>
  <r>
    <x v="27"/>
    <n v="15038301"/>
  </r>
  <r>
    <x v="27"/>
    <n v="-3856515"/>
  </r>
  <r>
    <x v="27"/>
    <n v="814906"/>
  </r>
  <r>
    <x v="27"/>
    <n v="4190704"/>
  </r>
  <r>
    <x v="27"/>
    <n v="-15865707"/>
  </r>
  <r>
    <x v="27"/>
    <n v="-2179510"/>
  </r>
  <r>
    <x v="27"/>
    <n v="134945591"/>
  </r>
  <r>
    <x v="27"/>
    <n v="31508440"/>
  </r>
  <r>
    <x v="27"/>
    <n v="506764305"/>
  </r>
  <r>
    <x v="27"/>
    <n v="-12915478"/>
  </r>
  <r>
    <x v="27"/>
    <n v="30519436"/>
  </r>
  <r>
    <x v="27"/>
    <n v="11002607"/>
  </r>
  <r>
    <x v="27"/>
    <n v="450275"/>
  </r>
  <r>
    <x v="27"/>
    <n v="20804448"/>
  </r>
  <r>
    <x v="27"/>
    <n v="102890699"/>
  </r>
  <r>
    <x v="27"/>
    <n v="3424648"/>
  </r>
  <r>
    <x v="27"/>
    <n v="114379533"/>
  </r>
  <r>
    <x v="27"/>
    <n v="278840316"/>
  </r>
  <r>
    <x v="27"/>
    <n v="111955898"/>
  </r>
  <r>
    <x v="27"/>
    <n v="322116"/>
  </r>
  <r>
    <x v="27"/>
    <n v="18014680"/>
  </r>
  <r>
    <x v="27"/>
    <n v="107470746"/>
  </r>
  <r>
    <x v="27"/>
    <n v="-654973"/>
  </r>
  <r>
    <x v="27"/>
    <n v="31100172"/>
  </r>
  <r>
    <x v="27"/>
    <n v="141951"/>
  </r>
  <r>
    <x v="27"/>
    <n v="71262212"/>
  </r>
  <r>
    <x v="27"/>
    <n v="3499442"/>
  </r>
  <r>
    <x v="27"/>
    <n v="3699345"/>
  </r>
  <r>
    <x v="27"/>
    <n v="-37812187"/>
  </r>
  <r>
    <x v="27"/>
    <n v="6202879"/>
  </r>
  <r>
    <x v="27"/>
    <n v="61305549"/>
  </r>
  <r>
    <x v="27"/>
    <n v="60337295"/>
  </r>
  <r>
    <x v="27"/>
    <n v="45502115"/>
  </r>
  <r>
    <x v="27"/>
    <n v="147570682"/>
  </r>
  <r>
    <x v="27"/>
    <n v="27120346"/>
  </r>
  <r>
    <x v="27"/>
    <n v="4907260"/>
  </r>
  <r>
    <x v="27"/>
    <n v="196325949"/>
  </r>
  <r>
    <x v="27"/>
    <n v="42824674"/>
  </r>
  <r>
    <x v="27"/>
    <n v="125687"/>
  </r>
  <r>
    <x v="27"/>
    <n v="-8587819"/>
  </r>
  <r>
    <x v="27"/>
    <n v="500207"/>
  </r>
  <r>
    <x v="27"/>
    <n v="1031243"/>
  </r>
  <r>
    <x v="27"/>
    <n v="443990"/>
  </r>
  <r>
    <x v="27"/>
    <n v="418863600"/>
  </r>
  <r>
    <x v="27"/>
    <n v="102928365"/>
  </r>
  <r>
    <x v="27"/>
    <n v="364976069"/>
  </r>
  <r>
    <x v="27"/>
    <n v="137277636"/>
  </r>
  <r>
    <x v="27"/>
    <n v="10970"/>
  </r>
  <r>
    <x v="27"/>
    <n v="-4330224"/>
  </r>
  <r>
    <x v="27"/>
    <n v="4070789"/>
  </r>
  <r>
    <x v="27"/>
    <n v="121224951"/>
  </r>
  <r>
    <x v="27"/>
    <n v="-4566150"/>
  </r>
  <r>
    <x v="27"/>
    <n v="30383113"/>
  </r>
  <r>
    <x v="27"/>
    <n v="492332"/>
  </r>
  <r>
    <x v="27"/>
    <n v="660241"/>
  </r>
  <r>
    <x v="27"/>
    <n v="-4742058"/>
  </r>
  <r>
    <x v="27"/>
    <n v="-9489993"/>
  </r>
  <r>
    <x v="27"/>
    <n v="469701"/>
  </r>
  <r>
    <x v="27"/>
    <n v="14117471"/>
  </r>
  <r>
    <x v="27"/>
    <n v="-2620846"/>
  </r>
  <r>
    <x v="27"/>
    <n v="1085444662"/>
  </r>
  <r>
    <x v="27"/>
    <n v="258144079"/>
  </r>
  <r>
    <x v="27"/>
    <n v="19035668"/>
  </r>
  <r>
    <x v="27"/>
    <n v="34930177"/>
  </r>
  <r>
    <x v="27"/>
    <n v="-7392405"/>
  </r>
  <r>
    <x v="27"/>
    <n v="7545758"/>
  </r>
  <r>
    <x v="27"/>
    <n v="29461274"/>
  </r>
  <r>
    <x v="27"/>
    <n v="-5577254"/>
  </r>
  <r>
    <x v="27"/>
    <n v="21213241"/>
  </r>
  <r>
    <x v="27"/>
    <n v="27395996"/>
  </r>
  <r>
    <x v="27"/>
    <n v="5497104"/>
  </r>
  <r>
    <x v="27"/>
    <n v="623637528"/>
  </r>
  <r>
    <x v="27"/>
    <n v="-13379998"/>
  </r>
  <r>
    <x v="27"/>
    <n v="55243411"/>
  </r>
  <r>
    <x v="27"/>
    <n v="-85321445"/>
  </r>
  <r>
    <x v="27"/>
    <n v="3719383"/>
  </r>
  <r>
    <x v="27"/>
    <n v="962034"/>
  </r>
  <r>
    <x v="27"/>
    <n v="18401949"/>
  </r>
  <r>
    <x v="27"/>
    <n v="143891763"/>
  </r>
  <r>
    <x v="27"/>
    <n v="913331"/>
  </r>
  <r>
    <x v="27"/>
    <n v="51621140"/>
  </r>
  <r>
    <x v="27"/>
    <n v="-13919525"/>
  </r>
  <r>
    <x v="27"/>
    <n v="27832209"/>
  </r>
  <r>
    <x v="27"/>
    <n v="4372130"/>
  </r>
  <r>
    <x v="27"/>
    <n v="4131358"/>
  </r>
  <r>
    <x v="27"/>
    <n v="486623"/>
  </r>
  <r>
    <x v="27"/>
    <n v="10647493"/>
  </r>
  <r>
    <x v="27"/>
    <n v="12793601"/>
  </r>
  <r>
    <x v="27"/>
    <n v="2390383"/>
  </r>
  <r>
    <x v="27"/>
    <n v="146712077"/>
  </r>
  <r>
    <x v="27"/>
    <n v="559056935"/>
  </r>
  <r>
    <x v="27"/>
    <n v="106661977"/>
  </r>
  <r>
    <x v="27"/>
    <n v="82792047"/>
  </r>
  <r>
    <x v="27"/>
    <n v="1719157"/>
  </r>
  <r>
    <x v="27"/>
    <n v="22594"/>
  </r>
  <r>
    <x v="27"/>
    <n v="-13639785"/>
  </r>
  <r>
    <x v="27"/>
    <n v="288011"/>
  </r>
  <r>
    <x v="27"/>
    <n v="-123579"/>
  </r>
  <r>
    <x v="27"/>
    <n v="695164"/>
  </r>
  <r>
    <x v="28"/>
    <n v="6000000"/>
  </r>
  <r>
    <x v="28"/>
    <n v="5000000"/>
  </r>
  <r>
    <x v="28"/>
    <n v="17815212"/>
  </r>
  <r>
    <x v="28"/>
    <n v="7653061"/>
  </r>
  <r>
    <x v="28"/>
    <n v="6321392"/>
  </r>
  <r>
    <x v="28"/>
    <n v="23371905"/>
  </r>
  <r>
    <x v="28"/>
    <n v="5672031"/>
  </r>
  <r>
    <x v="28"/>
    <n v="2850276"/>
  </r>
  <r>
    <x v="28"/>
    <n v="35610100"/>
  </r>
  <r>
    <x v="28"/>
    <n v="-6373275"/>
  </r>
  <r>
    <x v="28"/>
    <n v="12042"/>
  </r>
  <r>
    <x v="28"/>
    <n v="1622898"/>
  </r>
  <r>
    <x v="28"/>
    <n v="5829781"/>
  </r>
  <r>
    <x v="28"/>
    <n v="-10327689"/>
  </r>
  <r>
    <x v="28"/>
    <n v="2977706"/>
  </r>
  <r>
    <x v="28"/>
    <n v="5124391"/>
  </r>
  <r>
    <x v="28"/>
    <n v="-350000"/>
  </r>
  <r>
    <x v="28"/>
    <n v="7232628"/>
  </r>
  <r>
    <x v="28"/>
    <n v="29309766"/>
  </r>
  <r>
    <x v="28"/>
    <n v="2655592"/>
  </r>
  <r>
    <x v="28"/>
    <n v="5555305"/>
  </r>
  <r>
    <x v="28"/>
    <n v="-1132208"/>
  </r>
  <r>
    <x v="28"/>
    <n v="0"/>
  </r>
  <r>
    <x v="28"/>
    <n v="61821334"/>
  </r>
  <r>
    <x v="28"/>
    <n v="33435947"/>
  </r>
  <r>
    <x v="28"/>
    <n v="12145169"/>
  </r>
  <r>
    <x v="28"/>
    <n v="8289916"/>
  </r>
  <r>
    <x v="28"/>
    <n v="48143579"/>
  </r>
  <r>
    <x v="28"/>
    <n v="-6510018"/>
  </r>
  <r>
    <x v="28"/>
    <n v="5718573"/>
  </r>
  <r>
    <x v="28"/>
    <n v="865915"/>
  </r>
  <r>
    <x v="28"/>
    <n v="1009700"/>
  </r>
  <r>
    <x v="28"/>
    <n v="1142944"/>
  </r>
  <r>
    <x v="28"/>
    <n v="162364"/>
  </r>
  <r>
    <x v="28"/>
    <n v="26230219"/>
  </r>
  <r>
    <x v="28"/>
    <n v="20327960"/>
  </r>
  <r>
    <x v="28"/>
    <n v="24689703"/>
  </r>
  <r>
    <x v="28"/>
    <n v="7840873"/>
  </r>
  <r>
    <x v="28"/>
    <n v="6086298"/>
  </r>
  <r>
    <x v="28"/>
    <n v="3852271"/>
  </r>
  <r>
    <x v="28"/>
    <n v="-26282709"/>
  </r>
  <r>
    <x v="28"/>
    <n v="202428"/>
  </r>
  <r>
    <x v="28"/>
    <n v="18611610"/>
  </r>
  <r>
    <x v="28"/>
    <n v="13418091"/>
  </r>
  <r>
    <x v="28"/>
    <n v="43915972"/>
  </r>
  <r>
    <x v="28"/>
    <n v="26712476"/>
  </r>
  <r>
    <x v="28"/>
    <n v="8734940"/>
  </r>
  <r>
    <x v="28"/>
    <n v="-4567313"/>
  </r>
  <r>
    <x v="28"/>
    <n v="-2192449"/>
  </r>
  <r>
    <x v="28"/>
    <n v="6793213"/>
  </r>
  <r>
    <x v="28"/>
    <n v="6903295"/>
  </r>
  <r>
    <x v="28"/>
    <n v="14433275"/>
  </r>
  <r>
    <x v="28"/>
    <n v="16155047"/>
  </r>
  <r>
    <x v="28"/>
    <n v="6816139"/>
  </r>
  <r>
    <x v="28"/>
    <n v="1223326"/>
  </r>
  <r>
    <x v="28"/>
    <n v="-7222720"/>
  </r>
  <r>
    <x v="28"/>
    <n v="-3716306"/>
  </r>
  <r>
    <x v="28"/>
    <n v="9026369"/>
  </r>
  <r>
    <x v="28"/>
    <n v="259486"/>
  </r>
  <r>
    <x v="28"/>
    <n v="2049769"/>
  </r>
  <r>
    <x v="28"/>
    <n v="8503037"/>
  </r>
  <r>
    <x v="28"/>
    <n v="7723506"/>
  </r>
  <r>
    <x v="28"/>
    <n v="-17579083"/>
  </r>
  <r>
    <x v="28"/>
    <n v="22120318"/>
  </r>
  <r>
    <x v="28"/>
    <n v="23591472"/>
  </r>
  <r>
    <x v="28"/>
    <n v="23472449"/>
  </r>
  <r>
    <x v="28"/>
    <n v="1244381"/>
  </r>
  <r>
    <x v="28"/>
    <n v="5626043"/>
  </r>
  <r>
    <x v="28"/>
    <n v="12824573"/>
  </r>
  <r>
    <x v="28"/>
    <n v="18039850"/>
  </r>
  <r>
    <x v="28"/>
    <n v="25196249"/>
  </r>
  <r>
    <x v="28"/>
    <n v="155999005"/>
  </r>
  <r>
    <x v="28"/>
    <n v="135893"/>
  </r>
  <r>
    <x v="28"/>
    <n v="1277404"/>
  </r>
  <r>
    <x v="28"/>
    <n v="-19581193"/>
  </r>
  <r>
    <x v="28"/>
    <n v="386006740"/>
  </r>
  <r>
    <x v="28"/>
    <n v="127956187"/>
  </r>
  <r>
    <x v="28"/>
    <n v="57138719"/>
  </r>
  <r>
    <x v="28"/>
    <n v="-8609521"/>
  </r>
  <r>
    <x v="28"/>
    <n v="-750465"/>
  </r>
  <r>
    <x v="28"/>
    <n v="4356479"/>
  </r>
  <r>
    <x v="28"/>
    <n v="7306242"/>
  </r>
  <r>
    <x v="28"/>
    <n v="4906900"/>
  </r>
  <r>
    <x v="28"/>
    <n v="1557771"/>
  </r>
  <r>
    <x v="28"/>
    <n v="72198790"/>
  </r>
  <r>
    <x v="28"/>
    <n v="250263"/>
  </r>
  <r>
    <x v="28"/>
    <n v="14543394"/>
  </r>
  <r>
    <x v="28"/>
    <n v="15185672"/>
  </r>
  <r>
    <x v="28"/>
    <n v="11953778"/>
  </r>
  <r>
    <x v="28"/>
    <n v="44308282"/>
  </r>
  <r>
    <x v="28"/>
    <n v="13137484"/>
  </r>
  <r>
    <x v="28"/>
    <n v="1159736"/>
  </r>
  <r>
    <x v="28"/>
    <n v="14815317"/>
  </r>
  <r>
    <x v="28"/>
    <n v="-11961501"/>
  </r>
  <r>
    <x v="28"/>
    <n v="3430583"/>
  </r>
  <r>
    <x v="28"/>
    <n v="538534"/>
  </r>
  <r>
    <x v="28"/>
    <n v="-4327920"/>
  </r>
  <r>
    <x v="28"/>
    <n v="30112050"/>
  </r>
  <r>
    <x v="28"/>
    <n v="-19696928"/>
  </r>
  <r>
    <x v="28"/>
    <n v="31200020"/>
  </r>
  <r>
    <x v="28"/>
    <n v="-8131021"/>
  </r>
  <r>
    <x v="28"/>
    <n v="-24824654"/>
  </r>
  <r>
    <x v="28"/>
    <n v="31371017"/>
  </r>
  <r>
    <x v="28"/>
    <n v="-17473901"/>
  </r>
  <r>
    <x v="28"/>
    <n v="32417995"/>
  </r>
  <r>
    <x v="28"/>
    <n v="86047179"/>
  </r>
  <r>
    <x v="28"/>
    <n v="34861807"/>
  </r>
  <r>
    <x v="28"/>
    <n v="-17643172"/>
  </r>
  <r>
    <x v="28"/>
    <n v="261288605"/>
  </r>
  <r>
    <x v="28"/>
    <n v="-25540726"/>
  </r>
  <r>
    <x v="28"/>
    <n v="-6500898"/>
  </r>
  <r>
    <x v="28"/>
    <n v="-34141447"/>
  </r>
  <r>
    <x v="28"/>
    <n v="-28266765"/>
  </r>
  <r>
    <x v="28"/>
    <n v="-6921340"/>
  </r>
  <r>
    <x v="28"/>
    <n v="-20101588"/>
  </r>
  <r>
    <x v="28"/>
    <n v="133644662"/>
  </r>
  <r>
    <x v="28"/>
    <n v="-17489202"/>
  </r>
  <r>
    <x v="28"/>
    <n v="0"/>
  </r>
  <r>
    <x v="28"/>
    <n v="238497"/>
  </r>
  <r>
    <x v="28"/>
    <n v="895788"/>
  </r>
  <r>
    <x v="28"/>
    <n v="104255"/>
  </r>
  <r>
    <x v="28"/>
    <n v="-285342"/>
  </r>
  <r>
    <x v="28"/>
    <n v="146404396"/>
  </r>
  <r>
    <x v="28"/>
    <n v="52758500"/>
  </r>
  <r>
    <x v="28"/>
    <n v="-1676388"/>
  </r>
  <r>
    <x v="28"/>
    <n v="7011454"/>
  </r>
  <r>
    <x v="28"/>
    <n v="-544067"/>
  </r>
  <r>
    <x v="28"/>
    <n v="167742720"/>
  </r>
  <r>
    <x v="28"/>
    <n v="-2238995"/>
  </r>
  <r>
    <x v="28"/>
    <n v="123774679"/>
  </r>
  <r>
    <x v="28"/>
    <n v="11283740"/>
  </r>
  <r>
    <x v="28"/>
    <n v="-37665855"/>
  </r>
  <r>
    <x v="28"/>
    <n v="-55973582"/>
  </r>
  <r>
    <x v="28"/>
    <n v="-9217324"/>
  </r>
  <r>
    <x v="28"/>
    <n v="50020092"/>
  </r>
  <r>
    <x v="28"/>
    <n v="-14118395"/>
  </r>
  <r>
    <x v="28"/>
    <n v="4931888"/>
  </r>
  <r>
    <x v="28"/>
    <n v="830286"/>
  </r>
  <r>
    <x v="28"/>
    <n v="-41617062"/>
  </r>
  <r>
    <x v="28"/>
    <n v="-37712956"/>
  </r>
  <r>
    <x v="28"/>
    <n v="65063924"/>
  </r>
  <r>
    <x v="28"/>
    <n v="-10184102"/>
  </r>
  <r>
    <x v="28"/>
    <n v="233371112"/>
  </r>
  <r>
    <x v="28"/>
    <n v="177722935"/>
  </r>
  <r>
    <x v="28"/>
    <n v="57248958"/>
  </r>
  <r>
    <x v="28"/>
    <n v="-43076064"/>
  </r>
  <r>
    <x v="28"/>
    <n v="-7045932"/>
  </r>
  <r>
    <x v="28"/>
    <n v="4468111"/>
  </r>
  <r>
    <x v="28"/>
    <n v="-4217394"/>
  </r>
  <r>
    <x v="28"/>
    <n v="-4414925"/>
  </r>
  <r>
    <x v="28"/>
    <n v="5254422"/>
  </r>
  <r>
    <x v="28"/>
    <n v="-9540902"/>
  </r>
  <r>
    <x v="28"/>
    <n v="2917393"/>
  </r>
  <r>
    <x v="28"/>
    <n v="-8584983"/>
  </r>
  <r>
    <x v="28"/>
    <n v="11223890"/>
  </r>
  <r>
    <x v="28"/>
    <n v="83567857"/>
  </r>
  <r>
    <x v="28"/>
    <n v="442657936"/>
  </r>
  <r>
    <x v="28"/>
    <n v="-3611233"/>
  </r>
  <r>
    <x v="28"/>
    <n v="10682237"/>
  </r>
  <r>
    <x v="28"/>
    <n v="2657868"/>
  </r>
  <r>
    <x v="28"/>
    <n v="10852064"/>
  </r>
  <r>
    <x v="28"/>
    <n v="5294470"/>
  </r>
  <r>
    <x v="28"/>
    <n v="187511490"/>
  </r>
  <r>
    <x v="28"/>
    <n v="168387299"/>
  </r>
  <r>
    <x v="28"/>
    <n v="57083229"/>
  </r>
  <r>
    <x v="28"/>
    <n v="-4473491"/>
  </r>
  <r>
    <x v="28"/>
    <n v="-6924682"/>
  </r>
  <r>
    <x v="28"/>
    <n v="74884429"/>
  </r>
  <r>
    <x v="28"/>
    <n v="-2480865"/>
  </r>
  <r>
    <x v="28"/>
    <n v="19589427"/>
  </r>
  <r>
    <x v="28"/>
    <n v="37194667"/>
  </r>
  <r>
    <x v="28"/>
    <n v="63963822"/>
  </r>
  <r>
    <x v="28"/>
    <n v="2887597"/>
  </r>
  <r>
    <x v="28"/>
    <n v="245292"/>
  </r>
  <r>
    <x v="28"/>
    <n v="-1869111"/>
  </r>
  <r>
    <x v="28"/>
    <n v="-1000000"/>
  </r>
  <r>
    <x v="28"/>
    <n v="-6074363"/>
  </r>
  <r>
    <x v="28"/>
    <n v="77276318"/>
  </r>
  <r>
    <x v="28"/>
    <n v="84710347"/>
  </r>
  <r>
    <x v="28"/>
    <n v="193340800"/>
  </r>
  <r>
    <x v="28"/>
    <n v="64601050"/>
  </r>
  <r>
    <x v="28"/>
    <n v="130880"/>
  </r>
  <r>
    <x v="28"/>
    <n v="-5751510"/>
  </r>
  <r>
    <x v="28"/>
    <n v="-3618039"/>
  </r>
  <r>
    <x v="28"/>
    <n v="31014335"/>
  </r>
  <r>
    <x v="28"/>
    <n v="4460587"/>
  </r>
  <r>
    <x v="28"/>
    <n v="-2361678"/>
  </r>
  <r>
    <x v="28"/>
    <n v="21601280"/>
  </r>
  <r>
    <x v="28"/>
    <n v="-342351"/>
  </r>
  <r>
    <x v="28"/>
    <n v="41633384"/>
  </r>
  <r>
    <x v="28"/>
    <n v="42444772"/>
  </r>
  <r>
    <x v="28"/>
    <n v="-3414765"/>
  </r>
  <r>
    <x v="28"/>
    <n v="2629321"/>
  </r>
  <r>
    <x v="28"/>
    <n v="-25113014"/>
  </r>
  <r>
    <x v="28"/>
    <n v="1366797"/>
  </r>
  <r>
    <x v="28"/>
    <n v="-721350"/>
  </r>
  <r>
    <x v="28"/>
    <n v="47876281"/>
  </r>
  <r>
    <x v="28"/>
    <n v="144989769"/>
  </r>
  <r>
    <x v="28"/>
    <n v="4397654"/>
  </r>
  <r>
    <x v="28"/>
    <n v="-5109568"/>
  </r>
  <r>
    <x v="28"/>
    <n v="587600867"/>
  </r>
  <r>
    <x v="28"/>
    <n v="260686217"/>
  </r>
  <r>
    <x v="28"/>
    <n v="97263880"/>
  </r>
  <r>
    <x v="28"/>
    <n v="89984666"/>
  </r>
  <r>
    <x v="28"/>
    <n v="51720255"/>
  </r>
  <r>
    <x v="28"/>
    <n v="1754389"/>
  </r>
  <r>
    <x v="28"/>
    <n v="10059111"/>
  </r>
  <r>
    <x v="28"/>
    <n v="7788642"/>
  </r>
  <r>
    <x v="28"/>
    <n v="-13590109"/>
  </r>
  <r>
    <x v="28"/>
    <n v="2933873"/>
  </r>
  <r>
    <x v="28"/>
    <n v="5529194"/>
  </r>
  <r>
    <x v="28"/>
    <n v="14015260"/>
  </r>
  <r>
    <x v="28"/>
    <n v="-30896566"/>
  </r>
  <r>
    <x v="28"/>
    <n v="23450437"/>
  </r>
  <r>
    <x v="28"/>
    <n v="-15449927"/>
  </r>
  <r>
    <x v="28"/>
    <n v="115078586"/>
  </r>
  <r>
    <x v="28"/>
    <n v="10939027"/>
  </r>
  <r>
    <x v="28"/>
    <n v="-12957797"/>
  </r>
  <r>
    <x v="28"/>
    <n v="91491279"/>
  </r>
  <r>
    <x v="28"/>
    <n v="90112671"/>
  </r>
  <r>
    <x v="28"/>
    <n v="55229695"/>
  </r>
  <r>
    <x v="28"/>
    <n v="331152455"/>
  </r>
  <r>
    <x v="28"/>
    <n v="73244881"/>
  </r>
  <r>
    <x v="28"/>
    <n v="-10053746"/>
  </r>
  <r>
    <x v="28"/>
    <n v="84281051"/>
  </r>
  <r>
    <x v="28"/>
    <n v="1674776"/>
  </r>
  <r>
    <x v="28"/>
    <n v="-5255305"/>
  </r>
  <r>
    <x v="28"/>
    <n v="-7433611"/>
  </r>
  <r>
    <x v="28"/>
    <n v="35492844"/>
  </r>
  <r>
    <x v="28"/>
    <n v="55366737"/>
  </r>
  <r>
    <x v="28"/>
    <n v="278311825"/>
  </r>
  <r>
    <x v="28"/>
    <n v="123649931"/>
  </r>
  <r>
    <x v="28"/>
    <n v="-23216161"/>
  </r>
  <r>
    <x v="28"/>
    <n v="3330757"/>
  </r>
  <r>
    <x v="28"/>
    <n v="48418811"/>
  </r>
  <r>
    <x v="28"/>
    <n v="24358103"/>
  </r>
  <r>
    <x v="28"/>
    <n v="-25375239"/>
  </r>
  <r>
    <x v="28"/>
    <n v="2313509"/>
  </r>
  <r>
    <x v="28"/>
    <n v="97195"/>
  </r>
  <r>
    <x v="28"/>
    <n v="252665134"/>
  </r>
  <r>
    <x v="28"/>
    <n v="395781117"/>
  </r>
  <r>
    <x v="28"/>
    <n v="65645357"/>
  </r>
  <r>
    <x v="28"/>
    <n v="24661919"/>
  </r>
  <r>
    <x v="28"/>
    <n v="147124280"/>
  </r>
  <r>
    <x v="28"/>
    <n v="14718173"/>
  </r>
  <r>
    <x v="28"/>
    <n v="-2979598"/>
  </r>
  <r>
    <x v="28"/>
    <n v="8117839"/>
  </r>
  <r>
    <x v="28"/>
    <n v="285603537"/>
  </r>
  <r>
    <x v="28"/>
    <n v="251296056"/>
  </r>
  <r>
    <x v="28"/>
    <n v="1137046"/>
  </r>
  <r>
    <x v="28"/>
    <n v="147863606"/>
  </r>
  <r>
    <x v="28"/>
    <n v="100261424"/>
  </r>
  <r>
    <x v="28"/>
    <n v="15354990"/>
  </r>
  <r>
    <x v="28"/>
    <n v="2225148"/>
  </r>
  <r>
    <x v="28"/>
    <n v="5261595"/>
  </r>
  <r>
    <x v="28"/>
    <n v="108846"/>
  </r>
  <r>
    <x v="28"/>
    <n v="-656342"/>
  </r>
  <r>
    <x v="28"/>
    <n v="7303993"/>
  </r>
  <r>
    <x v="28"/>
    <n v="102100758"/>
  </r>
  <r>
    <x v="28"/>
    <n v="166972543"/>
  </r>
  <r>
    <x v="28"/>
    <n v="143968835"/>
  </r>
  <r>
    <x v="28"/>
    <n v="3177948"/>
  </r>
  <r>
    <x v="28"/>
    <n v="41945241"/>
  </r>
  <r>
    <x v="28"/>
    <n v="-5142192"/>
  </r>
  <r>
    <x v="28"/>
    <n v="279333929"/>
  </r>
  <r>
    <x v="28"/>
    <n v="5651333"/>
  </r>
  <r>
    <x v="28"/>
    <n v="26771565"/>
  </r>
  <r>
    <x v="28"/>
    <n v="402965936"/>
  </r>
  <r>
    <x v="28"/>
    <n v="59846945"/>
  </r>
  <r>
    <x v="28"/>
    <n v="397783"/>
  </r>
  <r>
    <x v="28"/>
    <n v="17369129"/>
  </r>
  <r>
    <x v="28"/>
    <n v="954800131"/>
  </r>
  <r>
    <x v="28"/>
    <n v="76942115"/>
  </r>
  <r>
    <x v="28"/>
    <n v="2550321"/>
  </r>
  <r>
    <x v="28"/>
    <n v="3338249"/>
  </r>
  <r>
    <x v="28"/>
    <n v="308355"/>
  </r>
  <r>
    <x v="28"/>
    <n v="19562710"/>
  </r>
  <r>
    <x v="28"/>
    <n v="227718711"/>
  </r>
  <r>
    <x v="28"/>
    <n v="89942387"/>
  </r>
  <r>
    <x v="28"/>
    <n v="448583774"/>
  </r>
  <r>
    <x v="28"/>
    <n v="21712809"/>
  </r>
  <r>
    <x v="28"/>
    <n v="180650803"/>
  </r>
  <r>
    <x v="28"/>
    <n v="226175335"/>
  </r>
  <r>
    <x v="28"/>
    <n v="437492755"/>
  </r>
  <r>
    <x v="28"/>
    <n v="11145006"/>
  </r>
  <r>
    <x v="28"/>
    <n v="40124"/>
  </r>
  <r>
    <x v="28"/>
    <n v="137563598"/>
  </r>
  <r>
    <x v="28"/>
    <n v="-35067379"/>
  </r>
  <r>
    <x v="28"/>
    <n v="323369"/>
  </r>
  <r>
    <x v="28"/>
    <n v="183284621"/>
  </r>
  <r>
    <x v="28"/>
    <n v="9215591"/>
  </r>
  <r>
    <x v="28"/>
    <n v="2790019"/>
  </r>
  <r>
    <x v="28"/>
    <n v="36444358"/>
  </r>
  <r>
    <x v="28"/>
    <n v="300842"/>
  </r>
  <r>
    <x v="28"/>
    <n v="14256199"/>
  </r>
  <r>
    <x v="28"/>
    <n v="5756185"/>
  </r>
  <r>
    <x v="28"/>
    <n v="2298525"/>
  </r>
  <r>
    <x v="29"/>
    <n v="17943674"/>
  </r>
  <r>
    <x v="29"/>
    <n v="59847348"/>
  </r>
  <r>
    <x v="29"/>
    <n v="108789673"/>
  </r>
  <r>
    <x v="29"/>
    <n v="54179579"/>
  </r>
  <r>
    <x v="29"/>
    <n v="37000000"/>
  </r>
  <r>
    <x v="29"/>
    <n v="15578237"/>
  </r>
  <r>
    <x v="29"/>
    <n v="0"/>
  </r>
  <r>
    <x v="29"/>
    <n v="6056528"/>
  </r>
  <r>
    <x v="29"/>
    <n v="-11000000"/>
  </r>
  <r>
    <x v="29"/>
    <n v="12150534"/>
  </r>
  <r>
    <x v="29"/>
    <n v="13111101"/>
  </r>
  <r>
    <x v="29"/>
    <n v="-1207812"/>
  </r>
  <r>
    <x v="29"/>
    <n v="7241180"/>
  </r>
  <r>
    <x v="29"/>
    <n v="143369"/>
  </r>
  <r>
    <x v="29"/>
    <n v="6968359"/>
  </r>
  <r>
    <x v="29"/>
    <n v="88921203"/>
  </r>
  <r>
    <x v="29"/>
    <n v="19432841"/>
  </r>
  <r>
    <x v="29"/>
    <n v="-10036244"/>
  </r>
  <r>
    <x v="29"/>
    <n v="23859382"/>
  </r>
  <r>
    <x v="29"/>
    <n v="-1749006"/>
  </r>
  <r>
    <x v="29"/>
    <n v="127426"/>
  </r>
  <r>
    <x v="29"/>
    <n v="-13396455"/>
  </r>
  <r>
    <x v="29"/>
    <n v="32364621"/>
  </r>
  <r>
    <x v="29"/>
    <n v="16444631"/>
  </r>
  <r>
    <x v="29"/>
    <n v="-12797101"/>
  </r>
  <r>
    <x v="29"/>
    <n v="10806919"/>
  </r>
  <r>
    <x v="29"/>
    <n v="8630068"/>
  </r>
  <r>
    <x v="29"/>
    <n v="2116395"/>
  </r>
  <r>
    <x v="29"/>
    <n v="5349607"/>
  </r>
  <r>
    <x v="29"/>
    <n v="421201"/>
  </r>
  <r>
    <x v="29"/>
    <n v="15448384"/>
  </r>
  <r>
    <x v="29"/>
    <n v="30202310"/>
  </r>
  <r>
    <x v="29"/>
    <n v="48134225"/>
  </r>
  <r>
    <x v="29"/>
    <n v="7947763"/>
  </r>
  <r>
    <x v="29"/>
    <n v="-14100000"/>
  </r>
  <r>
    <x v="29"/>
    <n v="-3834088"/>
  </r>
  <r>
    <x v="29"/>
    <n v="11458229"/>
  </r>
  <r>
    <x v="29"/>
    <n v="1500000"/>
  </r>
  <r>
    <x v="29"/>
    <n v="548696"/>
  </r>
  <r>
    <x v="29"/>
    <n v="300859"/>
  </r>
  <r>
    <x v="29"/>
    <n v="52864741"/>
  </r>
  <r>
    <x v="29"/>
    <n v="-6703632"/>
  </r>
  <r>
    <x v="29"/>
    <n v="0"/>
  </r>
  <r>
    <x v="29"/>
    <n v="2413427"/>
  </r>
  <r>
    <x v="29"/>
    <n v="1262091"/>
  </r>
  <r>
    <x v="29"/>
    <n v="-4530795"/>
  </r>
  <r>
    <x v="29"/>
    <n v="-6000618"/>
  </r>
  <r>
    <x v="29"/>
    <n v="9518342"/>
  </r>
  <r>
    <x v="29"/>
    <n v="11486757"/>
  </r>
  <r>
    <x v="29"/>
    <n v="-2000000"/>
  </r>
  <r>
    <x v="29"/>
    <n v="885516"/>
  </r>
  <r>
    <x v="29"/>
    <n v="1909904"/>
  </r>
  <r>
    <x v="29"/>
    <n v="-2191886"/>
  </r>
  <r>
    <x v="29"/>
    <n v="6537221"/>
  </r>
  <r>
    <x v="29"/>
    <n v="-1655423"/>
  </r>
  <r>
    <x v="29"/>
    <n v="-5039960"/>
  </r>
  <r>
    <x v="29"/>
    <n v="10815378"/>
  </r>
  <r>
    <x v="29"/>
    <n v="12706478"/>
  </r>
  <r>
    <x v="29"/>
    <n v="-2208672"/>
  </r>
  <r>
    <x v="29"/>
    <n v="-9361706"/>
  </r>
  <r>
    <x v="29"/>
    <n v="-4757965"/>
  </r>
  <r>
    <x v="29"/>
    <n v="58079915"/>
  </r>
  <r>
    <x v="29"/>
    <n v="2094451"/>
  </r>
  <r>
    <x v="29"/>
    <n v="-11543523"/>
  </r>
  <r>
    <x v="29"/>
    <n v="1932642"/>
  </r>
  <r>
    <x v="29"/>
    <n v="13741060"/>
  </r>
  <r>
    <x v="29"/>
    <n v="25586886"/>
  </r>
  <r>
    <x v="29"/>
    <n v="536508"/>
  </r>
  <r>
    <x v="29"/>
    <n v="-4882537"/>
  </r>
  <r>
    <x v="29"/>
    <n v="510712"/>
  </r>
  <r>
    <x v="29"/>
    <n v="2023282"/>
  </r>
  <r>
    <x v="29"/>
    <n v="4348025"/>
  </r>
  <r>
    <x v="29"/>
    <n v="186957688"/>
  </r>
  <r>
    <x v="29"/>
    <n v="-6354384"/>
  </r>
  <r>
    <x v="29"/>
    <n v="-8994031"/>
  </r>
  <r>
    <x v="29"/>
    <n v="18271196"/>
  </r>
  <r>
    <x v="29"/>
    <n v="-2294932"/>
  </r>
  <r>
    <x v="29"/>
    <n v="17388235"/>
  </r>
  <r>
    <x v="29"/>
    <n v="6488114"/>
  </r>
  <r>
    <x v="29"/>
    <n v="1382259"/>
  </r>
  <r>
    <x v="29"/>
    <n v="20240128"/>
  </r>
  <r>
    <x v="29"/>
    <n v="-9205999"/>
  </r>
  <r>
    <x v="29"/>
    <n v="34830779"/>
  </r>
  <r>
    <x v="29"/>
    <n v="21756163"/>
  </r>
  <r>
    <x v="29"/>
    <n v="12755594"/>
  </r>
  <r>
    <x v="29"/>
    <n v="25682090"/>
  </r>
  <r>
    <x v="29"/>
    <n v="28738096"/>
  </r>
  <r>
    <x v="29"/>
    <n v="3106559"/>
  </r>
  <r>
    <x v="29"/>
    <n v="179469"/>
  </r>
  <r>
    <x v="29"/>
    <n v="-11590672"/>
  </r>
  <r>
    <x v="29"/>
    <n v="-1569178"/>
  </r>
  <r>
    <x v="29"/>
    <n v="-15056721"/>
  </r>
  <r>
    <x v="29"/>
    <n v="-14263599"/>
  </r>
  <r>
    <x v="29"/>
    <n v="56189677"/>
  </r>
  <r>
    <x v="29"/>
    <n v="14979399"/>
  </r>
  <r>
    <x v="29"/>
    <n v="8198019"/>
  </r>
  <r>
    <x v="29"/>
    <n v="-18853730"/>
  </r>
  <r>
    <x v="29"/>
    <n v="-7918414"/>
  </r>
  <r>
    <x v="29"/>
    <n v="17603594"/>
  </r>
  <r>
    <x v="29"/>
    <n v="256264"/>
  </r>
  <r>
    <x v="29"/>
    <n v="9709451"/>
  </r>
  <r>
    <x v="29"/>
    <n v="140081992"/>
  </r>
  <r>
    <x v="29"/>
    <n v="5696219"/>
  </r>
  <r>
    <x v="29"/>
    <n v="322871"/>
  </r>
  <r>
    <x v="29"/>
    <n v="296081"/>
  </r>
  <r>
    <x v="29"/>
    <n v="26236831"/>
  </r>
  <r>
    <x v="29"/>
    <n v="-31172598"/>
  </r>
  <r>
    <x v="29"/>
    <n v="2156002"/>
  </r>
  <r>
    <x v="29"/>
    <n v="61002597"/>
  </r>
  <r>
    <x v="29"/>
    <n v="327256"/>
  </r>
  <r>
    <x v="29"/>
    <n v="-15667676"/>
  </r>
  <r>
    <x v="29"/>
    <n v="23070663"/>
  </r>
  <r>
    <x v="29"/>
    <n v="7058304"/>
  </r>
  <r>
    <x v="29"/>
    <n v="1381221"/>
  </r>
  <r>
    <x v="29"/>
    <n v="-13683135"/>
  </r>
  <r>
    <x v="29"/>
    <n v="89218220"/>
  </r>
  <r>
    <x v="29"/>
    <n v="-12436272"/>
  </r>
  <r>
    <x v="29"/>
    <n v="12096673"/>
  </r>
  <r>
    <x v="29"/>
    <n v="20831000"/>
  </r>
  <r>
    <x v="29"/>
    <n v="-10936669"/>
  </r>
  <r>
    <x v="29"/>
    <n v="6877589"/>
  </r>
  <r>
    <x v="29"/>
    <n v="6553752"/>
  </r>
  <r>
    <x v="29"/>
    <n v="-14917995"/>
  </r>
  <r>
    <x v="29"/>
    <n v="3692836"/>
  </r>
  <r>
    <x v="29"/>
    <n v="269300"/>
  </r>
  <r>
    <x v="29"/>
    <n v="40688705"/>
  </r>
  <r>
    <x v="29"/>
    <n v="-20619874"/>
  </r>
  <r>
    <x v="29"/>
    <n v="-19659796"/>
  </r>
  <r>
    <x v="29"/>
    <n v="21508"/>
  </r>
  <r>
    <x v="29"/>
    <n v="195170"/>
  </r>
  <r>
    <x v="29"/>
    <n v="148363301"/>
  </r>
  <r>
    <x v="29"/>
    <n v="86376069"/>
  </r>
  <r>
    <x v="29"/>
    <n v="50063304"/>
  </r>
  <r>
    <x v="29"/>
    <n v="29235353"/>
  </r>
  <r>
    <x v="29"/>
    <n v="50807547"/>
  </r>
  <r>
    <x v="29"/>
    <n v="23407611"/>
  </r>
  <r>
    <x v="29"/>
    <n v="1179002"/>
  </r>
  <r>
    <x v="29"/>
    <n v="18814720"/>
  </r>
  <r>
    <x v="29"/>
    <n v="9090"/>
  </r>
  <r>
    <x v="29"/>
    <n v="274464664"/>
  </r>
  <r>
    <x v="29"/>
    <n v="14682547"/>
  </r>
  <r>
    <x v="29"/>
    <n v="13331165"/>
  </r>
  <r>
    <x v="29"/>
    <n v="-10795071"/>
  </r>
  <r>
    <x v="29"/>
    <n v="-21944909"/>
  </r>
  <r>
    <x v="29"/>
    <n v="6639390"/>
  </r>
  <r>
    <x v="29"/>
    <n v="1171001"/>
  </r>
  <r>
    <x v="29"/>
    <n v="4390"/>
  </r>
  <r>
    <x v="29"/>
    <n v="-20847770"/>
  </r>
  <r>
    <x v="29"/>
    <n v="38880016"/>
  </r>
  <r>
    <x v="29"/>
    <n v="60446268"/>
  </r>
  <r>
    <x v="29"/>
    <n v="-6737122"/>
  </r>
  <r>
    <x v="29"/>
    <n v="631929"/>
  </r>
  <r>
    <x v="29"/>
    <n v="-12994160"/>
  </r>
  <r>
    <x v="29"/>
    <n v="-500000"/>
  </r>
  <r>
    <x v="29"/>
    <n v="259019771"/>
  </r>
  <r>
    <x v="29"/>
    <n v="240597184"/>
  </r>
  <r>
    <x v="29"/>
    <n v="48827328"/>
  </r>
  <r>
    <x v="29"/>
    <n v="-8038456"/>
  </r>
  <r>
    <x v="29"/>
    <n v="580372"/>
  </r>
  <r>
    <x v="29"/>
    <n v="-1231883"/>
  </r>
  <r>
    <x v="29"/>
    <n v="1322763"/>
  </r>
  <r>
    <x v="29"/>
    <n v="73291131"/>
  </r>
  <r>
    <x v="29"/>
    <n v="-5635011"/>
  </r>
  <r>
    <x v="29"/>
    <n v="309220945"/>
  </r>
  <r>
    <x v="29"/>
    <n v="49371303"/>
  </r>
  <r>
    <x v="29"/>
    <n v="118706809"/>
  </r>
  <r>
    <x v="29"/>
    <n v="22756408"/>
  </r>
  <r>
    <x v="29"/>
    <n v="7008462"/>
  </r>
  <r>
    <x v="29"/>
    <n v="9391450"/>
  </r>
  <r>
    <x v="29"/>
    <n v="-21305680"/>
  </r>
  <r>
    <x v="29"/>
    <n v="22150183"/>
  </r>
  <r>
    <x v="29"/>
    <n v="233938801"/>
  </r>
  <r>
    <x v="29"/>
    <n v="150622424"/>
  </r>
  <r>
    <x v="29"/>
    <n v="305135288"/>
  </r>
  <r>
    <x v="29"/>
    <n v="6994625"/>
  </r>
  <r>
    <x v="29"/>
    <n v="-18161090"/>
  </r>
  <r>
    <x v="29"/>
    <n v="25325009"/>
  </r>
  <r>
    <x v="29"/>
    <n v="-16997242"/>
  </r>
  <r>
    <x v="29"/>
    <n v="6714147"/>
  </r>
  <r>
    <x v="29"/>
    <n v="-37377985"/>
  </r>
  <r>
    <x v="29"/>
    <n v="-5053850"/>
  </r>
  <r>
    <x v="29"/>
    <n v="-16585584"/>
  </r>
  <r>
    <x v="29"/>
    <n v="97863905"/>
  </r>
  <r>
    <x v="29"/>
    <n v="140846332"/>
  </r>
  <r>
    <x v="29"/>
    <n v="120745823"/>
  </r>
  <r>
    <x v="29"/>
    <n v="64941129"/>
  </r>
  <r>
    <x v="29"/>
    <n v="60801243"/>
  </r>
  <r>
    <x v="29"/>
    <n v="120466000"/>
  </r>
  <r>
    <x v="29"/>
    <n v="38323487"/>
  </r>
  <r>
    <x v="29"/>
    <n v="24617342"/>
  </r>
  <r>
    <x v="29"/>
    <n v="2707738"/>
  </r>
  <r>
    <x v="29"/>
    <n v="-6613982"/>
  </r>
  <r>
    <x v="29"/>
    <n v="59455697"/>
  </r>
  <r>
    <x v="29"/>
    <n v="84342769"/>
  </r>
  <r>
    <x v="29"/>
    <n v="41665191"/>
  </r>
  <r>
    <x v="29"/>
    <n v="20470529"/>
  </r>
  <r>
    <x v="29"/>
    <n v="17716440"/>
  </r>
  <r>
    <x v="29"/>
    <n v="3222439"/>
  </r>
  <r>
    <x v="29"/>
    <n v="492921"/>
  </r>
  <r>
    <x v="29"/>
    <n v="3925492"/>
  </r>
  <r>
    <x v="29"/>
    <n v="-3536815"/>
  </r>
  <r>
    <x v="29"/>
    <n v="-24939118"/>
  </r>
  <r>
    <x v="29"/>
    <n v="51369815"/>
  </r>
  <r>
    <x v="29"/>
    <n v="79104"/>
  </r>
  <r>
    <x v="29"/>
    <n v="-518580"/>
  </r>
  <r>
    <x v="29"/>
    <n v="51024243"/>
  </r>
  <r>
    <x v="29"/>
    <n v="29894796"/>
  </r>
  <r>
    <x v="29"/>
    <n v="104681899"/>
  </r>
  <r>
    <x v="29"/>
    <n v="32074133"/>
  </r>
  <r>
    <x v="29"/>
    <n v="32096206"/>
  </r>
  <r>
    <x v="29"/>
    <n v="20605163"/>
  </r>
  <r>
    <x v="29"/>
    <n v="2935242"/>
  </r>
  <r>
    <x v="29"/>
    <n v="17521290"/>
  </r>
  <r>
    <x v="29"/>
    <n v="45937494"/>
  </r>
  <r>
    <x v="29"/>
    <n v="154874275"/>
  </r>
  <r>
    <x v="29"/>
    <n v="-45548377"/>
  </r>
  <r>
    <x v="29"/>
    <n v="1170563"/>
  </r>
  <r>
    <x v="29"/>
    <n v="636983373"/>
  </r>
  <r>
    <x v="29"/>
    <n v="27817020"/>
  </r>
  <r>
    <x v="29"/>
    <n v="46393745"/>
  </r>
  <r>
    <x v="29"/>
    <n v="7621983"/>
  </r>
  <r>
    <x v="29"/>
    <n v="102717833"/>
  </r>
  <r>
    <x v="29"/>
    <n v="2382047"/>
  </r>
  <r>
    <x v="29"/>
    <n v="118097122"/>
  </r>
  <r>
    <x v="29"/>
    <n v="32169884"/>
  </r>
  <r>
    <x v="29"/>
    <n v="16442935"/>
  </r>
  <r>
    <x v="29"/>
    <n v="4631926"/>
  </r>
  <r>
    <x v="29"/>
    <n v="15481352"/>
  </r>
  <r>
    <x v="29"/>
    <n v="61802916"/>
  </r>
  <r>
    <x v="29"/>
    <n v="-2879925"/>
  </r>
  <r>
    <x v="29"/>
    <n v="4474661"/>
  </r>
  <r>
    <x v="29"/>
    <n v="29811540"/>
  </r>
  <r>
    <x v="29"/>
    <n v="-3189887"/>
  </r>
  <r>
    <x v="29"/>
    <n v="27308918"/>
  </r>
  <r>
    <x v="29"/>
    <n v="346592"/>
  </r>
  <r>
    <x v="29"/>
    <n v="73410456"/>
  </r>
  <r>
    <x v="29"/>
    <n v="-6191065"/>
  </r>
  <r>
    <x v="29"/>
    <n v="133488382"/>
  </r>
  <r>
    <x v="29"/>
    <n v="-42965302"/>
  </r>
  <r>
    <x v="29"/>
    <n v="17933513"/>
  </r>
  <r>
    <x v="29"/>
    <n v="17352417"/>
  </r>
  <r>
    <x v="29"/>
    <n v="4297711"/>
  </r>
  <r>
    <x v="29"/>
    <n v="-96823"/>
  </r>
  <r>
    <x v="29"/>
    <n v="133658498"/>
  </r>
  <r>
    <x v="29"/>
    <n v="44095771"/>
  </r>
  <r>
    <x v="29"/>
    <n v="2190603"/>
  </r>
  <r>
    <x v="29"/>
    <n v="14572541"/>
  </r>
  <r>
    <x v="29"/>
    <n v="18176181"/>
  </r>
  <r>
    <x v="29"/>
    <n v="-9881508"/>
  </r>
  <r>
    <x v="29"/>
    <n v="-13631758"/>
  </r>
  <r>
    <x v="29"/>
    <n v="319126022"/>
  </r>
  <r>
    <x v="29"/>
    <n v="61196538"/>
  </r>
  <r>
    <x v="29"/>
    <n v="48205382"/>
  </r>
  <r>
    <x v="29"/>
    <n v="52695489"/>
  </r>
  <r>
    <x v="29"/>
    <n v="129291809"/>
  </r>
  <r>
    <x v="29"/>
    <n v="64748021"/>
  </r>
  <r>
    <x v="29"/>
    <n v="626396"/>
  </r>
  <r>
    <x v="29"/>
    <n v="12037973"/>
  </r>
  <r>
    <x v="29"/>
    <n v="-16692773"/>
  </r>
  <r>
    <x v="29"/>
    <n v="124228077"/>
  </r>
  <r>
    <x v="29"/>
    <n v="928794079"/>
  </r>
  <r>
    <x v="29"/>
    <n v="77930623"/>
  </r>
  <r>
    <x v="29"/>
    <n v="3143514"/>
  </r>
  <r>
    <x v="29"/>
    <n v="-6494713"/>
  </r>
  <r>
    <x v="29"/>
    <n v="175706"/>
  </r>
  <r>
    <x v="29"/>
    <n v="12989684"/>
  </r>
  <r>
    <x v="29"/>
    <n v="-14865042"/>
  </r>
  <r>
    <x v="29"/>
    <n v="4396975"/>
  </r>
  <r>
    <x v="29"/>
    <n v="-32820584"/>
  </r>
  <r>
    <x v="29"/>
    <n v="-2125540"/>
  </r>
  <r>
    <x v="29"/>
    <n v="53215156"/>
  </r>
  <r>
    <x v="29"/>
    <n v="22930465"/>
  </r>
  <r>
    <x v="29"/>
    <n v="95527149"/>
  </r>
  <r>
    <x v="29"/>
    <n v="73467168"/>
  </r>
  <r>
    <x v="29"/>
    <n v="24169363"/>
  </r>
  <r>
    <x v="29"/>
    <n v="14107313"/>
  </r>
  <r>
    <x v="29"/>
    <n v="6366835"/>
  </r>
  <r>
    <x v="29"/>
    <n v="131428180"/>
  </r>
  <r>
    <x v="29"/>
    <n v="-14424251"/>
  </r>
  <r>
    <x v="29"/>
    <n v="11922566"/>
  </r>
  <r>
    <x v="29"/>
    <n v="-7328891"/>
  </r>
  <r>
    <x v="29"/>
    <n v="-8414417"/>
  </r>
  <r>
    <x v="29"/>
    <n v="2687603"/>
  </r>
  <r>
    <x v="29"/>
    <n v="-262801"/>
  </r>
  <r>
    <x v="29"/>
    <n v="919591"/>
  </r>
  <r>
    <x v="29"/>
    <n v="-18941436"/>
  </r>
  <r>
    <x v="29"/>
    <n v="227580051"/>
  </r>
  <r>
    <x v="29"/>
    <n v="236204635"/>
  </r>
  <r>
    <x v="29"/>
    <n v="36898409"/>
  </r>
  <r>
    <x v="29"/>
    <n v="75503748"/>
  </r>
  <r>
    <x v="29"/>
    <n v="3039258"/>
  </r>
  <r>
    <x v="29"/>
    <n v="57937815"/>
  </r>
  <r>
    <x v="29"/>
    <n v="129468902"/>
  </r>
  <r>
    <x v="29"/>
    <n v="-10489066"/>
  </r>
  <r>
    <x v="29"/>
    <n v="25260230"/>
  </r>
  <r>
    <x v="29"/>
    <n v="72654149"/>
  </r>
  <r>
    <x v="29"/>
    <n v="-29199769"/>
  </r>
  <r>
    <x v="29"/>
    <n v="93450062"/>
  </r>
  <r>
    <x v="29"/>
    <n v="105795793"/>
  </r>
  <r>
    <x v="29"/>
    <n v="187002527"/>
  </r>
  <r>
    <x v="29"/>
    <n v="192786137"/>
  </r>
  <r>
    <x v="29"/>
    <n v="73512300"/>
  </r>
  <r>
    <x v="29"/>
    <n v="282083"/>
  </r>
  <r>
    <x v="29"/>
    <n v="9122090"/>
  </r>
  <r>
    <x v="29"/>
    <n v="46548707"/>
  </r>
  <r>
    <x v="29"/>
    <n v="-3622570"/>
  </r>
  <r>
    <x v="29"/>
    <n v="176700357"/>
  </r>
  <r>
    <x v="29"/>
    <n v="145021259"/>
  </r>
  <r>
    <x v="29"/>
    <n v="163936074"/>
  </r>
  <r>
    <x v="29"/>
    <n v="129820798"/>
  </r>
  <r>
    <x v="29"/>
    <n v="-7020960"/>
  </r>
  <r>
    <x v="29"/>
    <n v="246218"/>
  </r>
  <r>
    <x v="29"/>
    <n v="80102725"/>
  </r>
  <r>
    <x v="29"/>
    <n v="-10468680"/>
  </r>
  <r>
    <x v="29"/>
    <n v="-9069016"/>
  </r>
  <r>
    <x v="29"/>
    <n v="10711027"/>
  </r>
  <r>
    <x v="29"/>
    <n v="73121"/>
  </r>
  <r>
    <x v="29"/>
    <n v="34234188"/>
  </r>
  <r>
    <x v="29"/>
    <n v="14725"/>
  </r>
  <r>
    <x v="29"/>
    <n v="14735344"/>
  </r>
  <r>
    <x v="29"/>
    <n v="-9110876"/>
  </r>
  <r>
    <x v="29"/>
    <n v="121552359"/>
  </r>
  <r>
    <x v="29"/>
    <n v="5012423"/>
  </r>
  <r>
    <x v="29"/>
    <n v="1436751"/>
  </r>
  <r>
    <x v="29"/>
    <n v="-15795451"/>
  </r>
  <r>
    <x v="29"/>
    <n v="3285916"/>
  </r>
  <r>
    <x v="29"/>
    <n v="4477141"/>
  </r>
  <r>
    <x v="29"/>
    <n v="87427681"/>
  </r>
  <r>
    <x v="29"/>
    <n v="1140466296"/>
  </r>
  <r>
    <x v="29"/>
    <n v="73019120"/>
  </r>
  <r>
    <x v="29"/>
    <n v="-3419060"/>
  </r>
  <r>
    <x v="29"/>
    <n v="133972499"/>
  </r>
  <r>
    <x v="29"/>
    <n v="-13046047"/>
  </r>
  <r>
    <x v="29"/>
    <n v="-25938509"/>
  </r>
  <r>
    <x v="29"/>
    <n v="-31673636"/>
  </r>
  <r>
    <x v="29"/>
    <n v="878199"/>
  </r>
  <r>
    <x v="29"/>
    <n v="13837294"/>
  </r>
  <r>
    <x v="29"/>
    <n v="76119292"/>
  </r>
  <r>
    <x v="29"/>
    <n v="16419755"/>
  </r>
  <r>
    <x v="29"/>
    <n v="79545505"/>
  </r>
  <r>
    <x v="29"/>
    <n v="55600152"/>
  </r>
  <r>
    <x v="29"/>
    <n v="16390945"/>
  </r>
  <r>
    <x v="29"/>
    <n v="80657"/>
  </r>
  <r>
    <x v="29"/>
    <n v="210091"/>
  </r>
  <r>
    <x v="29"/>
    <n v="11799556"/>
  </r>
  <r>
    <x v="29"/>
    <n v="417282021"/>
  </r>
  <r>
    <x v="30"/>
    <n v="55687344"/>
  </r>
  <r>
    <x v="30"/>
    <n v="-4565184"/>
  </r>
  <r>
    <x v="30"/>
    <n v="41675194"/>
  </r>
  <r>
    <x v="30"/>
    <n v="17765659"/>
  </r>
  <r>
    <x v="30"/>
    <n v="20472776"/>
  </r>
  <r>
    <x v="30"/>
    <n v="-8000000"/>
  </r>
  <r>
    <x v="30"/>
    <n v="20261269"/>
  </r>
  <r>
    <x v="30"/>
    <n v="1732311"/>
  </r>
  <r>
    <x v="30"/>
    <n v="-4020053"/>
  </r>
  <r>
    <x v="30"/>
    <n v="-14800922"/>
  </r>
  <r>
    <x v="30"/>
    <n v="3355948"/>
  </r>
  <r>
    <x v="30"/>
    <n v="-30083383"/>
  </r>
  <r>
    <x v="30"/>
    <n v="16156152"/>
  </r>
  <r>
    <x v="30"/>
    <n v="9445927"/>
  </r>
  <r>
    <x v="30"/>
    <n v="12468027"/>
  </r>
  <r>
    <x v="30"/>
    <n v="-2919530"/>
  </r>
  <r>
    <x v="30"/>
    <n v="2439705"/>
  </r>
  <r>
    <x v="30"/>
    <n v="2314561"/>
  </r>
  <r>
    <x v="30"/>
    <n v="2080167"/>
  </r>
  <r>
    <x v="30"/>
    <n v="-12896670"/>
  </r>
  <r>
    <x v="30"/>
    <n v="11020375"/>
  </r>
  <r>
    <x v="30"/>
    <n v="18774237"/>
  </r>
  <r>
    <x v="30"/>
    <n v="7343032"/>
  </r>
  <r>
    <x v="30"/>
    <n v="7828841"/>
  </r>
  <r>
    <x v="30"/>
    <n v="-6614688"/>
  </r>
  <r>
    <x v="30"/>
    <n v="2466148"/>
  </r>
  <r>
    <x v="30"/>
    <n v="33086611"/>
  </r>
  <r>
    <x v="30"/>
    <n v="9369329"/>
  </r>
  <r>
    <x v="30"/>
    <n v="71773200"/>
  </r>
  <r>
    <x v="30"/>
    <n v="0"/>
  </r>
  <r>
    <x v="30"/>
    <n v="199108"/>
  </r>
  <r>
    <x v="30"/>
    <n v="836156"/>
  </r>
  <r>
    <x v="30"/>
    <n v="13345361"/>
  </r>
  <r>
    <x v="30"/>
    <n v="-2650554"/>
  </r>
  <r>
    <x v="30"/>
    <n v="1918117"/>
  </r>
  <r>
    <x v="30"/>
    <n v="1256862"/>
  </r>
  <r>
    <x v="30"/>
    <n v="147070"/>
  </r>
  <r>
    <x v="30"/>
    <n v="0"/>
  </r>
  <r>
    <x v="30"/>
    <n v="115103979"/>
  </r>
  <r>
    <x v="30"/>
    <n v="11167232"/>
  </r>
  <r>
    <x v="30"/>
    <n v="26285544"/>
  </r>
  <r>
    <x v="30"/>
    <n v="5314189"/>
  </r>
  <r>
    <x v="30"/>
    <n v="-38358175"/>
  </r>
  <r>
    <x v="30"/>
    <n v="156780960"/>
  </r>
  <r>
    <x v="30"/>
    <n v="10500000"/>
  </r>
  <r>
    <x v="30"/>
    <n v="174380"/>
  </r>
  <r>
    <x v="30"/>
    <n v="13539458"/>
  </r>
  <r>
    <x v="30"/>
    <n v="-5122429"/>
  </r>
  <r>
    <x v="30"/>
    <n v="3589395"/>
  </r>
  <r>
    <x v="30"/>
    <n v="5753438"/>
  </r>
  <r>
    <x v="30"/>
    <n v="-2521451"/>
  </r>
  <r>
    <x v="30"/>
    <n v="873903"/>
  </r>
  <r>
    <x v="30"/>
    <n v="-13540176"/>
  </r>
  <r>
    <x v="30"/>
    <n v="169785"/>
  </r>
  <r>
    <x v="30"/>
    <n v="201614388"/>
  </r>
  <r>
    <x v="30"/>
    <n v="5994648"/>
  </r>
  <r>
    <x v="30"/>
    <n v="18292551"/>
  </r>
  <r>
    <x v="30"/>
    <n v="3855828"/>
  </r>
  <r>
    <x v="30"/>
    <n v="30864870"/>
  </r>
  <r>
    <x v="30"/>
    <n v="793775"/>
  </r>
  <r>
    <x v="30"/>
    <n v="8278900"/>
  </r>
  <r>
    <x v="30"/>
    <n v="10674852"/>
  </r>
  <r>
    <x v="30"/>
    <n v="27843"/>
  </r>
  <r>
    <x v="30"/>
    <n v="31450960"/>
  </r>
  <r>
    <x v="30"/>
    <n v="3960327"/>
  </r>
  <r>
    <x v="30"/>
    <n v="-9444652"/>
  </r>
  <r>
    <x v="30"/>
    <n v="-12762206"/>
  </r>
  <r>
    <x v="30"/>
    <n v="-2129468"/>
  </r>
  <r>
    <x v="30"/>
    <n v="-6374408"/>
  </r>
  <r>
    <x v="30"/>
    <n v="3104598"/>
  </r>
  <r>
    <x v="30"/>
    <n v="201468"/>
  </r>
  <r>
    <x v="30"/>
    <n v="-4122382"/>
  </r>
  <r>
    <x v="30"/>
    <n v="115738726"/>
  </r>
  <r>
    <x v="30"/>
    <n v="97920733"/>
  </r>
  <r>
    <x v="30"/>
    <n v="-2651632"/>
  </r>
  <r>
    <x v="30"/>
    <n v="-30354560"/>
  </r>
  <r>
    <x v="30"/>
    <n v="1197992"/>
  </r>
  <r>
    <x v="30"/>
    <n v="-8650382"/>
  </r>
  <r>
    <x v="30"/>
    <n v="-5724443"/>
  </r>
  <r>
    <x v="30"/>
    <n v="-15565274"/>
  </r>
  <r>
    <x v="30"/>
    <n v="25673161"/>
  </r>
  <r>
    <x v="30"/>
    <n v="-6342615"/>
  </r>
  <r>
    <x v="30"/>
    <n v="64264675"/>
  </r>
  <r>
    <x v="30"/>
    <n v="0"/>
  </r>
  <r>
    <x v="30"/>
    <n v="68900635"/>
  </r>
  <r>
    <x v="30"/>
    <n v="25170057"/>
  </r>
  <r>
    <x v="30"/>
    <n v="23369283"/>
  </r>
  <r>
    <x v="30"/>
    <n v="5772113"/>
  </r>
  <r>
    <x v="30"/>
    <n v="-8076582"/>
  </r>
  <r>
    <x v="30"/>
    <n v="-11624021"/>
  </r>
  <r>
    <x v="30"/>
    <n v="2922094"/>
  </r>
  <r>
    <x v="30"/>
    <n v="46500758"/>
  </r>
  <r>
    <x v="30"/>
    <n v="30038362"/>
  </r>
  <r>
    <x v="30"/>
    <n v="12324660"/>
  </r>
  <r>
    <x v="30"/>
    <n v="-30141861"/>
  </r>
  <r>
    <x v="30"/>
    <n v="13515786"/>
  </r>
  <r>
    <x v="30"/>
    <n v="18994653"/>
  </r>
  <r>
    <x v="30"/>
    <n v="9317021"/>
  </r>
  <r>
    <x v="30"/>
    <n v="45610410"/>
  </r>
  <r>
    <x v="30"/>
    <n v="10475705"/>
  </r>
  <r>
    <x v="30"/>
    <n v="159015089"/>
  </r>
  <r>
    <x v="30"/>
    <n v="5751882"/>
  </r>
  <r>
    <x v="30"/>
    <n v="-13329312"/>
  </r>
  <r>
    <x v="30"/>
    <n v="23063435"/>
  </r>
  <r>
    <x v="30"/>
    <n v="12267790"/>
  </r>
  <r>
    <x v="30"/>
    <n v="-4660970"/>
  </r>
  <r>
    <x v="30"/>
    <n v="4352094"/>
  </r>
  <r>
    <x v="30"/>
    <n v="237928194"/>
  </r>
  <r>
    <x v="30"/>
    <n v="34576136"/>
  </r>
  <r>
    <x v="30"/>
    <n v="46594107"/>
  </r>
  <r>
    <x v="30"/>
    <n v="1294422"/>
  </r>
  <r>
    <x v="30"/>
    <n v="284785"/>
  </r>
  <r>
    <x v="30"/>
    <n v="-5963977"/>
  </r>
  <r>
    <x v="30"/>
    <n v="-2972483"/>
  </r>
  <r>
    <x v="30"/>
    <n v="142295562"/>
  </r>
  <r>
    <x v="30"/>
    <n v="55825796"/>
  </r>
  <r>
    <x v="30"/>
    <n v="-23924986"/>
  </r>
  <r>
    <x v="30"/>
    <n v="-26202161"/>
  </r>
  <r>
    <x v="30"/>
    <n v="27315527"/>
  </r>
  <r>
    <x v="30"/>
    <n v="12844057"/>
  </r>
  <r>
    <x v="30"/>
    <n v="9481428"/>
  </r>
  <r>
    <x v="30"/>
    <n v="-62373766"/>
  </r>
  <r>
    <x v="30"/>
    <n v="-14195293"/>
  </r>
  <r>
    <x v="30"/>
    <n v="-397698"/>
  </r>
  <r>
    <x v="30"/>
    <n v="34673095"/>
  </r>
  <r>
    <x v="30"/>
    <n v="-20063220"/>
  </r>
  <r>
    <x v="30"/>
    <n v="-6431742"/>
  </r>
  <r>
    <x v="30"/>
    <n v="-2283099"/>
  </r>
  <r>
    <x v="30"/>
    <n v="40158"/>
  </r>
  <r>
    <x v="30"/>
    <n v="162991646"/>
  </r>
  <r>
    <x v="30"/>
    <n v="-42979723"/>
  </r>
  <r>
    <x v="30"/>
    <n v="-33796974"/>
  </r>
  <r>
    <x v="30"/>
    <n v="33107289"/>
  </r>
  <r>
    <x v="30"/>
    <n v="308772"/>
  </r>
  <r>
    <x v="30"/>
    <n v="0"/>
  </r>
  <r>
    <x v="30"/>
    <n v="14007143"/>
  </r>
  <r>
    <x v="30"/>
    <n v="9623329"/>
  </r>
  <r>
    <x v="30"/>
    <n v="-2125101"/>
  </r>
  <r>
    <x v="30"/>
    <n v="-16547988"/>
  </r>
  <r>
    <x v="30"/>
    <n v="-36193863"/>
  </r>
  <r>
    <x v="30"/>
    <n v="1672"/>
  </r>
  <r>
    <x v="30"/>
    <n v="-10736721"/>
  </r>
  <r>
    <x v="30"/>
    <n v="5878911"/>
  </r>
  <r>
    <x v="30"/>
    <n v="-34538989"/>
  </r>
  <r>
    <x v="30"/>
    <n v="59565230"/>
  </r>
  <r>
    <x v="30"/>
    <n v="2015406"/>
  </r>
  <r>
    <x v="30"/>
    <n v="-44757103"/>
  </r>
  <r>
    <x v="30"/>
    <n v="-75937"/>
  </r>
  <r>
    <x v="30"/>
    <n v="103949270"/>
  </r>
  <r>
    <x v="30"/>
    <n v="-9429625"/>
  </r>
  <r>
    <x v="30"/>
    <n v="-506399"/>
  </r>
  <r>
    <x v="30"/>
    <n v="-6972184"/>
  </r>
  <r>
    <x v="30"/>
    <n v="370668"/>
  </r>
  <r>
    <x v="30"/>
    <n v="421388108"/>
  </r>
  <r>
    <x v="30"/>
    <n v="19198945"/>
  </r>
  <r>
    <x v="30"/>
    <n v="66036760"/>
  </r>
  <r>
    <x v="30"/>
    <n v="45317580"/>
  </r>
  <r>
    <x v="30"/>
    <n v="-14379758"/>
  </r>
  <r>
    <x v="30"/>
    <n v="100544"/>
  </r>
  <r>
    <x v="30"/>
    <n v="11643191"/>
  </r>
  <r>
    <x v="30"/>
    <n v="18376292"/>
  </r>
  <r>
    <x v="30"/>
    <n v="-6597680"/>
  </r>
  <r>
    <x v="30"/>
    <n v="2672527"/>
  </r>
  <r>
    <x v="30"/>
    <n v="90845033"/>
  </r>
  <r>
    <x v="30"/>
    <n v="15689940"/>
  </r>
  <r>
    <x v="30"/>
    <n v="-3640020"/>
  </r>
  <r>
    <x v="30"/>
    <n v="14260537"/>
  </r>
  <r>
    <x v="30"/>
    <n v="3171098"/>
  </r>
  <r>
    <x v="30"/>
    <n v="-4421814"/>
  </r>
  <r>
    <x v="30"/>
    <n v="-11804390"/>
  </r>
  <r>
    <x v="30"/>
    <n v="12806614"/>
  </r>
  <r>
    <x v="30"/>
    <n v="-28801887"/>
  </r>
  <r>
    <x v="30"/>
    <n v="289971116"/>
  </r>
  <r>
    <x v="30"/>
    <n v="234255"/>
  </r>
  <r>
    <x v="30"/>
    <n v="139043471"/>
  </r>
  <r>
    <x v="30"/>
    <n v="-37371735"/>
  </r>
  <r>
    <x v="30"/>
    <n v="-7676600"/>
  </r>
  <r>
    <x v="30"/>
    <n v="46839240"/>
  </r>
  <r>
    <x v="30"/>
    <n v="9576023"/>
  </r>
  <r>
    <x v="30"/>
    <n v="-3245317"/>
  </r>
  <r>
    <x v="30"/>
    <n v="308552"/>
  </r>
  <r>
    <x v="30"/>
    <n v="-10323297"/>
  </r>
  <r>
    <x v="30"/>
    <n v="16050575"/>
  </r>
  <r>
    <x v="30"/>
    <n v="9829545"/>
  </r>
  <r>
    <x v="30"/>
    <n v="-8938153"/>
  </r>
  <r>
    <x v="30"/>
    <n v="8350926"/>
  </r>
  <r>
    <x v="30"/>
    <n v="-11435414"/>
  </r>
  <r>
    <x v="30"/>
    <n v="140157638"/>
  </r>
  <r>
    <x v="30"/>
    <n v="110268750"/>
  </r>
  <r>
    <x v="30"/>
    <n v="-10686677"/>
  </r>
  <r>
    <x v="30"/>
    <n v="120128460"/>
  </r>
  <r>
    <x v="30"/>
    <n v="-9978503"/>
  </r>
  <r>
    <x v="30"/>
    <n v="2788033"/>
  </r>
  <r>
    <x v="30"/>
    <n v="115811689"/>
  </r>
  <r>
    <x v="30"/>
    <n v="4095658"/>
  </r>
  <r>
    <x v="30"/>
    <n v="6893591"/>
  </r>
  <r>
    <x v="30"/>
    <n v="25229168"/>
  </r>
  <r>
    <x v="30"/>
    <n v="18810595"/>
  </r>
  <r>
    <x v="30"/>
    <n v="65460948"/>
  </r>
  <r>
    <x v="30"/>
    <n v="143514336"/>
  </r>
  <r>
    <x v="30"/>
    <n v="653367380"/>
  </r>
  <r>
    <x v="30"/>
    <n v="192234864"/>
  </r>
  <r>
    <x v="30"/>
    <n v="125880543"/>
  </r>
  <r>
    <x v="30"/>
    <n v="-4215396"/>
  </r>
  <r>
    <x v="30"/>
    <n v="605653942"/>
  </r>
  <r>
    <x v="30"/>
    <n v="132655351"/>
  </r>
  <r>
    <x v="30"/>
    <n v="1972336"/>
  </r>
  <r>
    <x v="30"/>
    <n v="140132113"/>
  </r>
  <r>
    <x v="30"/>
    <n v="184375562"/>
  </r>
  <r>
    <x v="30"/>
    <n v="2803180"/>
  </r>
  <r>
    <x v="30"/>
    <n v="78979549"/>
  </r>
  <r>
    <x v="30"/>
    <n v="43094714"/>
  </r>
  <r>
    <x v="30"/>
    <n v="-6975455"/>
  </r>
  <r>
    <x v="30"/>
    <n v="24655002"/>
  </r>
  <r>
    <x v="30"/>
    <n v="26957280"/>
  </r>
  <r>
    <x v="30"/>
    <n v="-1400898"/>
  </r>
  <r>
    <x v="30"/>
    <n v="2848783"/>
  </r>
  <r>
    <x v="30"/>
    <n v="282737"/>
  </r>
  <r>
    <x v="30"/>
    <n v="10858618"/>
  </r>
  <r>
    <x v="30"/>
    <n v="2372"/>
  </r>
  <r>
    <x v="30"/>
    <n v="65283742"/>
  </r>
  <r>
    <x v="30"/>
    <n v="3843774"/>
  </r>
  <r>
    <x v="30"/>
    <n v="30843011"/>
  </r>
  <r>
    <x v="30"/>
    <n v="58251121"/>
  </r>
  <r>
    <x v="30"/>
    <n v="-8947809"/>
  </r>
  <r>
    <x v="30"/>
    <n v="6344112"/>
  </r>
  <r>
    <x v="30"/>
    <n v="16981984"/>
  </r>
  <r>
    <x v="30"/>
    <n v="57231420"/>
  </r>
  <r>
    <x v="30"/>
    <n v="359852396"/>
  </r>
  <r>
    <x v="30"/>
    <n v="45055070"/>
  </r>
  <r>
    <x v="30"/>
    <n v="285984"/>
  </r>
  <r>
    <x v="30"/>
    <n v="89878437"/>
  </r>
  <r>
    <x v="30"/>
    <n v="10426096"/>
  </r>
  <r>
    <x v="30"/>
    <n v="-2251547"/>
  </r>
  <r>
    <x v="30"/>
    <n v="12662632"/>
  </r>
  <r>
    <x v="30"/>
    <n v="1378947"/>
  </r>
  <r>
    <x v="30"/>
    <n v="2435325"/>
  </r>
  <r>
    <x v="30"/>
    <n v="226592829"/>
  </r>
  <r>
    <x v="30"/>
    <n v="160739961"/>
  </r>
  <r>
    <x v="30"/>
    <n v="-3368725"/>
  </r>
  <r>
    <x v="30"/>
    <n v="14816647"/>
  </r>
  <r>
    <x v="30"/>
    <n v="-15382623"/>
  </r>
  <r>
    <x v="30"/>
    <n v="2429706"/>
  </r>
  <r>
    <x v="30"/>
    <n v="9907746"/>
  </r>
  <r>
    <x v="30"/>
    <n v="12948113"/>
  </r>
  <r>
    <x v="30"/>
    <n v="7708312"/>
  </r>
  <r>
    <x v="30"/>
    <n v="176349749"/>
  </r>
  <r>
    <x v="30"/>
    <n v="52138"/>
  </r>
  <r>
    <x v="30"/>
    <n v="-7013494"/>
  </r>
  <r>
    <x v="30"/>
    <n v="652228"/>
  </r>
  <r>
    <x v="30"/>
    <n v="-19535115"/>
  </r>
  <r>
    <x v="30"/>
    <n v="134657577"/>
  </r>
  <r>
    <x v="30"/>
    <n v="142688965"/>
  </r>
  <r>
    <x v="30"/>
    <n v="86706638"/>
  </r>
  <r>
    <x v="30"/>
    <n v="47189756"/>
  </r>
  <r>
    <x v="30"/>
    <n v="37640143"/>
  </r>
  <r>
    <x v="30"/>
    <n v="-1404378"/>
  </r>
  <r>
    <x v="30"/>
    <n v="6034851"/>
  </r>
  <r>
    <x v="30"/>
    <n v="14280992"/>
  </r>
  <r>
    <x v="30"/>
    <n v="4633961"/>
  </r>
  <r>
    <x v="30"/>
    <n v="-737626"/>
  </r>
  <r>
    <x v="30"/>
    <n v="-2884184"/>
  </r>
  <r>
    <x v="30"/>
    <n v="76228221"/>
  </r>
  <r>
    <x v="30"/>
    <n v="363990832"/>
  </r>
  <r>
    <x v="30"/>
    <n v="102983889"/>
  </r>
  <r>
    <x v="30"/>
    <n v="-13915372"/>
  </r>
  <r>
    <x v="30"/>
    <n v="-24093005"/>
  </r>
  <r>
    <x v="30"/>
    <n v="121827"/>
  </r>
  <r>
    <x v="30"/>
    <n v="-19472342"/>
  </r>
  <r>
    <x v="30"/>
    <n v="1110522"/>
  </r>
  <r>
    <x v="30"/>
    <n v="49989338"/>
  </r>
  <r>
    <x v="30"/>
    <n v="121705322"/>
  </r>
  <r>
    <x v="30"/>
    <n v="102146076"/>
  </r>
  <r>
    <x v="30"/>
    <n v="74343513"/>
  </r>
  <r>
    <x v="30"/>
    <n v="6084630"/>
  </r>
  <r>
    <x v="30"/>
    <n v="61249"/>
  </r>
  <r>
    <x v="30"/>
    <n v="-20830493"/>
  </r>
  <r>
    <x v="30"/>
    <n v="72705746"/>
  </r>
  <r>
    <x v="30"/>
    <n v="-3159592"/>
  </r>
  <r>
    <x v="30"/>
    <n v="2063436"/>
  </r>
  <r>
    <x v="30"/>
    <n v="357926987"/>
  </r>
  <r>
    <x v="30"/>
    <n v="53830833"/>
  </r>
  <r>
    <x v="30"/>
    <n v="324365"/>
  </r>
  <r>
    <x v="30"/>
    <n v="2583"/>
  </r>
  <r>
    <x v="30"/>
    <n v="16308758"/>
  </r>
  <r>
    <x v="30"/>
    <n v="35339459"/>
  </r>
  <r>
    <x v="30"/>
    <n v="-7835080"/>
  </r>
  <r>
    <x v="30"/>
    <n v="-16130182"/>
  </r>
  <r>
    <x v="30"/>
    <n v="308028233"/>
  </r>
  <r>
    <x v="30"/>
    <n v="-1686419"/>
  </r>
  <r>
    <x v="30"/>
    <n v="94438188"/>
  </r>
  <r>
    <x v="30"/>
    <n v="89523093"/>
  </r>
  <r>
    <x v="30"/>
    <n v="11001627"/>
  </r>
  <r>
    <x v="30"/>
    <n v="18126386"/>
  </r>
  <r>
    <x v="30"/>
    <n v="4622814"/>
  </r>
  <r>
    <x v="30"/>
    <n v="70682635"/>
  </r>
  <r>
    <x v="30"/>
    <n v="26893421"/>
  </r>
  <r>
    <x v="30"/>
    <n v="78042097"/>
  </r>
  <r>
    <x v="30"/>
    <n v="41490353"/>
  </r>
  <r>
    <x v="30"/>
    <n v="3173282"/>
  </r>
  <r>
    <x v="30"/>
    <n v="117358461"/>
  </r>
  <r>
    <x v="31"/>
    <n v="3342668"/>
  </r>
  <r>
    <x v="31"/>
    <n v="15934737"/>
  </r>
  <r>
    <x v="31"/>
    <n v="-2100000"/>
  </r>
  <r>
    <x v="31"/>
    <n v="318634"/>
  </r>
  <r>
    <x v="31"/>
    <n v="14923752"/>
  </r>
  <r>
    <x v="31"/>
    <n v="28708276"/>
  </r>
  <r>
    <x v="31"/>
    <n v="34701637"/>
  </r>
  <r>
    <x v="31"/>
    <n v="10179986"/>
  </r>
  <r>
    <x v="31"/>
    <n v="14100000"/>
  </r>
  <r>
    <x v="31"/>
    <n v="1054328"/>
  </r>
  <r>
    <x v="31"/>
    <n v="15782759"/>
  </r>
  <r>
    <x v="31"/>
    <n v="14134374"/>
  </r>
  <r>
    <x v="31"/>
    <n v="-2200000"/>
  </r>
  <r>
    <x v="31"/>
    <n v="123572"/>
  </r>
  <r>
    <x v="31"/>
    <n v="12049514"/>
  </r>
  <r>
    <x v="31"/>
    <n v="-100000"/>
  </r>
  <r>
    <x v="31"/>
    <n v="30380880"/>
  </r>
  <r>
    <x v="31"/>
    <n v="16348610"/>
  </r>
  <r>
    <x v="31"/>
    <n v="-2357142"/>
  </r>
  <r>
    <x v="31"/>
    <n v="8502025"/>
  </r>
  <r>
    <x v="31"/>
    <n v="150463"/>
  </r>
  <r>
    <x v="31"/>
    <n v="10980861"/>
  </r>
  <r>
    <x v="31"/>
    <n v="7928200"/>
  </r>
  <r>
    <x v="31"/>
    <n v="1525532"/>
  </r>
  <r>
    <x v="31"/>
    <n v="22898584"/>
  </r>
  <r>
    <x v="31"/>
    <n v="6326051"/>
  </r>
  <r>
    <x v="31"/>
    <n v="4122748"/>
  </r>
  <r>
    <x v="31"/>
    <n v="-3852000"/>
  </r>
  <r>
    <x v="31"/>
    <n v="3594997"/>
  </r>
  <r>
    <x v="31"/>
    <n v="-5000000"/>
  </r>
  <r>
    <x v="31"/>
    <n v="-10264078"/>
  </r>
  <r>
    <x v="31"/>
    <n v="54817937"/>
  </r>
  <r>
    <x v="31"/>
    <n v="800000"/>
  </r>
  <r>
    <x v="31"/>
    <n v="16472057"/>
  </r>
  <r>
    <x v="31"/>
    <n v="3947631"/>
  </r>
  <r>
    <x v="31"/>
    <n v="-4182686"/>
  </r>
  <r>
    <x v="31"/>
    <n v="53151591"/>
  </r>
  <r>
    <x v="31"/>
    <n v="7555000"/>
  </r>
  <r>
    <x v="31"/>
    <n v="10147055"/>
  </r>
  <r>
    <x v="31"/>
    <n v="5958456"/>
  </r>
  <r>
    <x v="31"/>
    <n v="4079895"/>
  </r>
  <r>
    <x v="31"/>
    <n v="583800"/>
  </r>
  <r>
    <x v="31"/>
    <n v="39998613"/>
  </r>
  <r>
    <x v="31"/>
    <n v="46673516"/>
  </r>
  <r>
    <x v="31"/>
    <n v="21337581"/>
  </r>
  <r>
    <x v="31"/>
    <n v="17355263"/>
  </r>
  <r>
    <x v="31"/>
    <n v="11369631"/>
  </r>
  <r>
    <x v="31"/>
    <n v="-1274869"/>
  </r>
  <r>
    <x v="31"/>
    <n v="-428618"/>
  </r>
  <r>
    <x v="31"/>
    <n v="8045844"/>
  </r>
  <r>
    <x v="31"/>
    <n v="20324096"/>
  </r>
  <r>
    <x v="31"/>
    <n v="-1411374"/>
  </r>
  <r>
    <x v="31"/>
    <n v="-13266930"/>
  </r>
  <r>
    <x v="31"/>
    <n v="0"/>
  </r>
  <r>
    <x v="31"/>
    <n v="4068039"/>
  </r>
  <r>
    <x v="31"/>
    <n v="-8555796"/>
  </r>
  <r>
    <x v="31"/>
    <n v="61247647"/>
  </r>
  <r>
    <x v="31"/>
    <n v="-2868754"/>
  </r>
  <r>
    <x v="31"/>
    <n v="4557214"/>
  </r>
  <r>
    <x v="31"/>
    <n v="4347648"/>
  </r>
  <r>
    <x v="31"/>
    <n v="1852655"/>
  </r>
  <r>
    <x v="31"/>
    <n v="1247946"/>
  </r>
  <r>
    <x v="31"/>
    <n v="2156471"/>
  </r>
  <r>
    <x v="31"/>
    <n v="0"/>
  </r>
  <r>
    <x v="31"/>
    <n v="-8067387"/>
  </r>
  <r>
    <x v="31"/>
    <n v="3153677"/>
  </r>
  <r>
    <x v="31"/>
    <n v="1354268"/>
  </r>
  <r>
    <x v="31"/>
    <n v="4960385"/>
  </r>
  <r>
    <x v="31"/>
    <n v="16247964"/>
  </r>
  <r>
    <x v="31"/>
    <n v="118697012"/>
  </r>
  <r>
    <x v="31"/>
    <n v="45968936"/>
  </r>
  <r>
    <x v="31"/>
    <n v="4228953"/>
  </r>
  <r>
    <x v="31"/>
    <n v="2268181"/>
  </r>
  <r>
    <x v="31"/>
    <n v="-372045"/>
  </r>
  <r>
    <x v="31"/>
    <n v="13236513"/>
  </r>
  <r>
    <x v="31"/>
    <n v="10959015"/>
  </r>
  <r>
    <x v="31"/>
    <n v="-13893525"/>
  </r>
  <r>
    <x v="31"/>
    <n v="11359129"/>
  </r>
  <r>
    <x v="31"/>
    <n v="53656813"/>
  </r>
  <r>
    <x v="31"/>
    <n v="-7848113"/>
  </r>
  <r>
    <x v="31"/>
    <n v="-2753210"/>
  </r>
  <r>
    <x v="31"/>
    <n v="-2000000"/>
  </r>
  <r>
    <x v="31"/>
    <n v="-3833181"/>
  </r>
  <r>
    <x v="31"/>
    <n v="4061361"/>
  </r>
  <r>
    <x v="31"/>
    <n v="14812144"/>
  </r>
  <r>
    <x v="31"/>
    <n v="336396"/>
  </r>
  <r>
    <x v="31"/>
    <n v="30964"/>
  </r>
  <r>
    <x v="31"/>
    <n v="13299898"/>
  </r>
  <r>
    <x v="31"/>
    <n v="5500797"/>
  </r>
  <r>
    <x v="31"/>
    <n v="-25641967"/>
  </r>
  <r>
    <x v="31"/>
    <n v="277845"/>
  </r>
  <r>
    <x v="31"/>
    <n v="-19116954"/>
  </r>
  <r>
    <x v="31"/>
    <n v="0"/>
  </r>
  <r>
    <x v="31"/>
    <n v="-12988426"/>
  </r>
  <r>
    <x v="31"/>
    <n v="228614059"/>
  </r>
  <r>
    <x v="31"/>
    <n v="133698625"/>
  </r>
  <r>
    <x v="31"/>
    <n v="-12571132"/>
  </r>
  <r>
    <x v="31"/>
    <n v="-4388840"/>
  </r>
  <r>
    <x v="31"/>
    <n v="-5958951"/>
  </r>
  <r>
    <x v="31"/>
    <n v="-1800000"/>
  </r>
  <r>
    <x v="31"/>
    <n v="-6115186"/>
  </r>
  <r>
    <x v="31"/>
    <n v="16229904"/>
  </r>
  <r>
    <x v="31"/>
    <n v="-41727106"/>
  </r>
  <r>
    <x v="31"/>
    <n v="3062530"/>
  </r>
  <r>
    <x v="31"/>
    <n v="19392418"/>
  </r>
  <r>
    <x v="31"/>
    <n v="-15857777"/>
  </r>
  <r>
    <x v="31"/>
    <n v="72600435"/>
  </r>
  <r>
    <x v="31"/>
    <n v="65452156"/>
  </r>
  <r>
    <x v="31"/>
    <n v="-9343869"/>
  </r>
  <r>
    <x v="31"/>
    <n v="6029091"/>
  </r>
  <r>
    <x v="31"/>
    <n v="-13390339"/>
  </r>
  <r>
    <x v="31"/>
    <n v="15825256"/>
  </r>
  <r>
    <x v="31"/>
    <n v="100270147"/>
  </r>
  <r>
    <x v="31"/>
    <n v="1109095"/>
  </r>
  <r>
    <x v="31"/>
    <n v="6038948"/>
  </r>
  <r>
    <x v="31"/>
    <n v="14818176"/>
  </r>
  <r>
    <x v="31"/>
    <n v="-27459641"/>
  </r>
  <r>
    <x v="31"/>
    <n v="-20905332"/>
  </r>
  <r>
    <x v="31"/>
    <n v="32772492"/>
  </r>
  <r>
    <x v="31"/>
    <n v="32212"/>
  </r>
  <r>
    <x v="31"/>
    <n v="25372294"/>
  </r>
  <r>
    <x v="31"/>
    <n v="-15178329"/>
  </r>
  <r>
    <x v="31"/>
    <n v="62127760"/>
  </r>
  <r>
    <x v="31"/>
    <n v="-1830844"/>
  </r>
  <r>
    <x v="31"/>
    <n v="11400360"/>
  </r>
  <r>
    <x v="31"/>
    <n v="-4519197"/>
  </r>
  <r>
    <x v="31"/>
    <n v="60463140"/>
  </r>
  <r>
    <x v="31"/>
    <n v="294064"/>
  </r>
  <r>
    <x v="31"/>
    <n v="-874603"/>
  </r>
  <r>
    <x v="31"/>
    <n v="83488"/>
  </r>
  <r>
    <x v="31"/>
    <n v="30891409"/>
  </r>
  <r>
    <x v="31"/>
    <n v="51471882"/>
  </r>
  <r>
    <x v="31"/>
    <n v="-45405774"/>
  </r>
  <r>
    <x v="31"/>
    <n v="29967750"/>
  </r>
  <r>
    <x v="31"/>
    <n v="31905889"/>
  </r>
  <r>
    <x v="31"/>
    <n v="1064946"/>
  </r>
  <r>
    <x v="31"/>
    <n v="-57147513"/>
  </r>
  <r>
    <x v="31"/>
    <n v="852450"/>
  </r>
  <r>
    <x v="31"/>
    <n v="1632567"/>
  </r>
  <r>
    <x v="31"/>
    <n v="-24591165"/>
  </r>
  <r>
    <x v="31"/>
    <n v="8900031"/>
  </r>
  <r>
    <x v="31"/>
    <n v="-37634867"/>
  </r>
  <r>
    <x v="31"/>
    <n v="79449929"/>
  </r>
  <r>
    <x v="31"/>
    <n v="42383208"/>
  </r>
  <r>
    <x v="31"/>
    <n v="61626125"/>
  </r>
  <r>
    <x v="31"/>
    <n v="46433"/>
  </r>
  <r>
    <x v="31"/>
    <n v="-12700208"/>
  </r>
  <r>
    <x v="31"/>
    <n v="13287695"/>
  </r>
  <r>
    <x v="31"/>
    <n v="-43279825"/>
  </r>
  <r>
    <x v="31"/>
    <n v="-21321087"/>
  </r>
  <r>
    <x v="31"/>
    <n v="72992536"/>
  </r>
  <r>
    <x v="31"/>
    <n v="15571"/>
  </r>
  <r>
    <x v="31"/>
    <n v="43729176"/>
  </r>
  <r>
    <x v="31"/>
    <n v="127725639"/>
  </r>
  <r>
    <x v="31"/>
    <n v="-858834"/>
  </r>
  <r>
    <x v="31"/>
    <n v="299583879"/>
  </r>
  <r>
    <x v="31"/>
    <n v="136311729"/>
  </r>
  <r>
    <x v="31"/>
    <n v="-281389"/>
  </r>
  <r>
    <x v="31"/>
    <n v="-12052964"/>
  </r>
  <r>
    <x v="31"/>
    <n v="-81180039"/>
  </r>
  <r>
    <x v="31"/>
    <n v="225126918"/>
  </r>
  <r>
    <x v="31"/>
    <n v="2685016"/>
  </r>
  <r>
    <x v="31"/>
    <n v="1553020"/>
  </r>
  <r>
    <x v="31"/>
    <n v="88516369"/>
  </r>
  <r>
    <x v="31"/>
    <n v="-10759649"/>
  </r>
  <r>
    <x v="31"/>
    <n v="67400065"/>
  </r>
  <r>
    <x v="31"/>
    <n v="97369981"/>
  </r>
  <r>
    <x v="31"/>
    <n v="27645491"/>
  </r>
  <r>
    <x v="31"/>
    <n v="73964610"/>
  </r>
  <r>
    <x v="31"/>
    <n v="121081192"/>
  </r>
  <r>
    <x v="31"/>
    <n v="28794509"/>
  </r>
  <r>
    <x v="31"/>
    <n v="-8837420"/>
  </r>
  <r>
    <x v="31"/>
    <n v="4630045"/>
  </r>
  <r>
    <x v="31"/>
    <n v="22605609"/>
  </r>
  <r>
    <x v="31"/>
    <n v="8642858"/>
  </r>
  <r>
    <x v="31"/>
    <n v="-7099844"/>
  </r>
  <r>
    <x v="31"/>
    <n v="-26054234"/>
  </r>
  <r>
    <x v="31"/>
    <n v="132874864"/>
  </r>
  <r>
    <x v="31"/>
    <n v="-11465687"/>
  </r>
  <r>
    <x v="31"/>
    <n v="19498846"/>
  </r>
  <r>
    <x v="31"/>
    <n v="-16680961"/>
  </r>
  <r>
    <x v="31"/>
    <n v="34444713"/>
  </r>
  <r>
    <x v="31"/>
    <n v="63104565"/>
  </r>
  <r>
    <x v="31"/>
    <n v="54375346"/>
  </r>
  <r>
    <x v="31"/>
    <n v="2961647"/>
  </r>
  <r>
    <x v="31"/>
    <n v="-4765294"/>
  </r>
  <r>
    <x v="31"/>
    <n v="5893885"/>
  </r>
  <r>
    <x v="31"/>
    <n v="636303693"/>
  </r>
  <r>
    <x v="31"/>
    <n v="263106170"/>
  </r>
  <r>
    <x v="31"/>
    <n v="57234154"/>
  </r>
  <r>
    <x v="31"/>
    <n v="5805279"/>
  </r>
  <r>
    <x v="31"/>
    <n v="35647102"/>
  </r>
  <r>
    <x v="31"/>
    <n v="178780441"/>
  </r>
  <r>
    <x v="31"/>
    <n v="56491"/>
  </r>
  <r>
    <x v="31"/>
    <n v="69137047"/>
  </r>
  <r>
    <x v="31"/>
    <n v="-9830201"/>
  </r>
  <r>
    <x v="31"/>
    <n v="7792502"/>
  </r>
  <r>
    <x v="31"/>
    <n v="151904017"/>
  </r>
  <r>
    <x v="31"/>
    <n v="11822325"/>
  </r>
  <r>
    <x v="31"/>
    <n v="-10015600"/>
  </r>
  <r>
    <x v="31"/>
    <n v="59560591"/>
  </r>
  <r>
    <x v="31"/>
    <n v="132361754"/>
  </r>
  <r>
    <x v="31"/>
    <n v="1742215"/>
  </r>
  <r>
    <x v="31"/>
    <n v="-1851296"/>
  </r>
  <r>
    <x v="31"/>
    <n v="94772232"/>
  </r>
  <r>
    <x v="31"/>
    <n v="-19363601"/>
  </r>
  <r>
    <x v="31"/>
    <n v="536088"/>
  </r>
  <r>
    <x v="31"/>
    <n v="30128352"/>
  </r>
  <r>
    <x v="31"/>
    <n v="805574"/>
  </r>
  <r>
    <x v="31"/>
    <n v="144819862"/>
  </r>
  <r>
    <x v="31"/>
    <n v="156710396"/>
  </r>
  <r>
    <x v="31"/>
    <n v="128175631"/>
  </r>
  <r>
    <x v="31"/>
    <n v="278479141"/>
  </r>
  <r>
    <x v="31"/>
    <n v="8122990"/>
  </r>
  <r>
    <x v="31"/>
    <n v="41165646"/>
  </r>
  <r>
    <x v="31"/>
    <n v="721143"/>
  </r>
  <r>
    <x v="31"/>
    <n v="73922"/>
  </r>
  <r>
    <x v="31"/>
    <n v="96965787"/>
  </r>
  <r>
    <x v="31"/>
    <n v="56936910"/>
  </r>
  <r>
    <x v="31"/>
    <n v="71711453"/>
  </r>
  <r>
    <x v="31"/>
    <n v="-30772702"/>
  </r>
  <r>
    <x v="31"/>
    <n v="75011053"/>
  </r>
  <r>
    <x v="31"/>
    <n v="251186032"/>
  </r>
  <r>
    <x v="31"/>
    <n v="-7118161"/>
  </r>
  <r>
    <x v="31"/>
    <n v="3191168"/>
  </r>
  <r>
    <x v="31"/>
    <n v="57606884"/>
  </r>
  <r>
    <x v="31"/>
    <n v="108587880"/>
  </r>
  <r>
    <x v="31"/>
    <n v="44068246"/>
  </r>
  <r>
    <x v="31"/>
    <n v="63929392"/>
  </r>
  <r>
    <x v="31"/>
    <n v="110623848"/>
  </r>
  <r>
    <x v="31"/>
    <n v="61797"/>
  </r>
  <r>
    <x v="31"/>
    <n v="72632641"/>
  </r>
  <r>
    <x v="31"/>
    <n v="-36842354"/>
  </r>
  <r>
    <x v="31"/>
    <n v="6335171"/>
  </r>
  <r>
    <x v="31"/>
    <n v="1800152"/>
  </r>
  <r>
    <x v="31"/>
    <n v="111613824"/>
  </r>
  <r>
    <x v="31"/>
    <n v="53081555"/>
  </r>
  <r>
    <x v="31"/>
    <n v="380553"/>
  </r>
  <r>
    <x v="31"/>
    <n v="9200168"/>
  </r>
  <r>
    <x v="31"/>
    <n v="137183546"/>
  </r>
  <r>
    <x v="31"/>
    <n v="52547032"/>
  </r>
  <r>
    <x v="31"/>
    <n v="7425391"/>
  </r>
  <r>
    <x v="31"/>
    <n v="18653107"/>
  </r>
  <r>
    <x v="31"/>
    <n v="79244913"/>
  </r>
  <r>
    <x v="31"/>
    <n v="-4415012"/>
  </r>
  <r>
    <x v="31"/>
    <n v="15024987"/>
  </r>
  <r>
    <x v="31"/>
    <n v="216600138"/>
  </r>
  <r>
    <x v="31"/>
    <n v="-16191389"/>
  </r>
  <r>
    <x v="31"/>
    <n v="651992512"/>
  </r>
  <r>
    <x v="31"/>
    <n v="-26859030"/>
  </r>
  <r>
    <x v="31"/>
    <n v="-1100000"/>
  </r>
  <r>
    <x v="31"/>
    <n v="6418218"/>
  </r>
  <r>
    <x v="31"/>
    <n v="99482027"/>
  </r>
  <r>
    <x v="32"/>
    <n v="27118000"/>
  </r>
  <r>
    <x v="32"/>
    <n v="-1100000"/>
  </r>
  <r>
    <x v="32"/>
    <n v="7886857"/>
  </r>
  <r>
    <x v="32"/>
    <n v="237000"/>
  </r>
  <r>
    <x v="32"/>
    <n v="14492125"/>
  </r>
  <r>
    <x v="32"/>
    <n v="20225989"/>
  </r>
  <r>
    <x v="32"/>
    <n v="1515578"/>
  </r>
  <r>
    <x v="32"/>
    <n v="1474249"/>
  </r>
  <r>
    <x v="32"/>
    <n v="12410002"/>
  </r>
  <r>
    <x v="32"/>
    <n v="11633166"/>
  </r>
  <r>
    <x v="32"/>
    <n v="-13203"/>
  </r>
  <r>
    <x v="32"/>
    <n v="4719990"/>
  </r>
  <r>
    <x v="32"/>
    <n v="13042035"/>
  </r>
  <r>
    <x v="32"/>
    <n v="8689062"/>
  </r>
  <r>
    <x v="32"/>
    <n v="6770587"/>
  </r>
  <r>
    <x v="32"/>
    <n v="1426460"/>
  </r>
  <r>
    <x v="32"/>
    <n v="-8349794"/>
  </r>
  <r>
    <x v="32"/>
    <n v="17513452"/>
  </r>
  <r>
    <x v="32"/>
    <n v="-7226567"/>
  </r>
  <r>
    <x v="32"/>
    <n v="7889694"/>
  </r>
  <r>
    <x v="32"/>
    <n v="148750"/>
  </r>
  <r>
    <x v="32"/>
    <n v="7116878"/>
  </r>
  <r>
    <x v="32"/>
    <n v="12531831"/>
  </r>
  <r>
    <x v="32"/>
    <n v="561548"/>
  </r>
  <r>
    <x v="32"/>
    <n v="29844101"/>
  </r>
  <r>
    <x v="32"/>
    <n v="1641117"/>
  </r>
  <r>
    <x v="32"/>
    <n v="32324557"/>
  </r>
  <r>
    <x v="32"/>
    <n v="1720450"/>
  </r>
  <r>
    <x v="32"/>
    <n v="278623"/>
  </r>
  <r>
    <x v="32"/>
    <n v="-5256713"/>
  </r>
  <r>
    <x v="32"/>
    <n v="0"/>
  </r>
  <r>
    <x v="32"/>
    <n v="6408791"/>
  </r>
  <r>
    <x v="32"/>
    <n v="0"/>
  </r>
  <r>
    <x v="32"/>
    <n v="36721196"/>
  </r>
  <r>
    <x v="32"/>
    <n v="519596"/>
  </r>
  <r>
    <x v="32"/>
    <n v="13110903"/>
  </r>
  <r>
    <x v="32"/>
    <n v="1733017"/>
  </r>
  <r>
    <x v="32"/>
    <n v="225358"/>
  </r>
  <r>
    <x v="32"/>
    <n v="949451"/>
  </r>
  <r>
    <x v="32"/>
    <n v="151504781"/>
  </r>
  <r>
    <x v="32"/>
    <n v="12768757"/>
  </r>
  <r>
    <x v="32"/>
    <n v="-1310685"/>
  </r>
  <r>
    <x v="32"/>
    <n v="-1430061"/>
  </r>
  <r>
    <x v="32"/>
    <n v="-3968293"/>
  </r>
  <r>
    <x v="32"/>
    <n v="-4516216"/>
  </r>
  <r>
    <x v="32"/>
    <n v="18875011"/>
  </r>
  <r>
    <x v="32"/>
    <n v="540000"/>
  </r>
  <r>
    <x v="32"/>
    <n v="17514553"/>
  </r>
  <r>
    <x v="32"/>
    <n v="13664060"/>
  </r>
  <r>
    <x v="32"/>
    <n v="-1000000"/>
  </r>
  <r>
    <x v="32"/>
    <n v="6042667"/>
  </r>
  <r>
    <x v="32"/>
    <n v="-8870001"/>
  </r>
  <r>
    <x v="32"/>
    <n v="-4570972"/>
  </r>
  <r>
    <x v="32"/>
    <n v="289499813"/>
  </r>
  <r>
    <x v="32"/>
    <n v="10982364"/>
  </r>
  <r>
    <x v="32"/>
    <n v="-14468029"/>
  </r>
  <r>
    <x v="32"/>
    <n v="2985999"/>
  </r>
  <r>
    <x v="32"/>
    <n v="22763605"/>
  </r>
  <r>
    <x v="32"/>
    <n v="115518974"/>
  </r>
  <r>
    <x v="32"/>
    <n v="-2740105"/>
  </r>
  <r>
    <x v="32"/>
    <n v="3989297"/>
  </r>
  <r>
    <x v="32"/>
    <n v="11633874"/>
  </r>
  <r>
    <x v="32"/>
    <n v="11336986"/>
  </r>
  <r>
    <x v="32"/>
    <n v="7090411"/>
  </r>
  <r>
    <x v="32"/>
    <n v="-8897474"/>
  </r>
  <r>
    <x v="32"/>
    <n v="8691313"/>
  </r>
  <r>
    <x v="32"/>
    <n v="-12453173"/>
  </r>
  <r>
    <x v="32"/>
    <n v="-32434637"/>
  </r>
  <r>
    <x v="32"/>
    <n v="4682165"/>
  </r>
  <r>
    <x v="32"/>
    <n v="2438504"/>
  </r>
  <r>
    <x v="32"/>
    <n v="612781"/>
  </r>
  <r>
    <x v="32"/>
    <n v="7276846"/>
  </r>
  <r>
    <x v="32"/>
    <n v="-6766355"/>
  </r>
  <r>
    <x v="32"/>
    <n v="29065653"/>
  </r>
  <r>
    <x v="32"/>
    <n v="-3409335"/>
  </r>
  <r>
    <x v="32"/>
    <n v="-1260859"/>
  </r>
  <r>
    <x v="32"/>
    <n v="-9330153"/>
  </r>
  <r>
    <x v="32"/>
    <n v="11142815"/>
  </r>
  <r>
    <x v="32"/>
    <n v="-3333498"/>
  </r>
  <r>
    <x v="32"/>
    <n v="19930973"/>
  </r>
  <r>
    <x v="32"/>
    <n v="-29648643"/>
  </r>
  <r>
    <x v="32"/>
    <n v="-5892133"/>
  </r>
  <r>
    <x v="32"/>
    <n v="-1945793"/>
  </r>
  <r>
    <x v="32"/>
    <n v="8225518"/>
  </r>
  <r>
    <x v="32"/>
    <n v="-9874576"/>
  </r>
  <r>
    <x v="32"/>
    <n v="-16880006"/>
  </r>
  <r>
    <x v="32"/>
    <n v="7770731"/>
  </r>
  <r>
    <x v="32"/>
    <n v="74646581"/>
  </r>
  <r>
    <x v="32"/>
    <n v="-14719984"/>
  </r>
  <r>
    <x v="32"/>
    <n v="-18437487"/>
  </r>
  <r>
    <x v="32"/>
    <n v="6017509"/>
  </r>
  <r>
    <x v="32"/>
    <n v="9979683"/>
  </r>
  <r>
    <x v="32"/>
    <n v="8647042"/>
  </r>
  <r>
    <x v="32"/>
    <n v="-26819326"/>
  </r>
  <r>
    <x v="32"/>
    <n v="19474589"/>
  </r>
  <r>
    <x v="32"/>
    <n v="88627965"/>
  </r>
  <r>
    <x v="32"/>
    <n v="-19227856"/>
  </r>
  <r>
    <x v="32"/>
    <n v="-27806018"/>
  </r>
  <r>
    <x v="32"/>
    <n v="-10836029"/>
  </r>
  <r>
    <x v="32"/>
    <n v="-20952373"/>
  </r>
  <r>
    <x v="32"/>
    <n v="-25057578"/>
  </r>
  <r>
    <x v="32"/>
    <n v="-3740276"/>
  </r>
  <r>
    <x v="32"/>
    <n v="79212469"/>
  </r>
  <r>
    <x v="32"/>
    <n v="-36373581"/>
  </r>
  <r>
    <x v="32"/>
    <n v="14570048"/>
  </r>
  <r>
    <x v="32"/>
    <n v="-2250380"/>
  </r>
  <r>
    <x v="32"/>
    <n v="12767815"/>
  </r>
  <r>
    <x v="32"/>
    <n v="-6380411"/>
  </r>
  <r>
    <x v="32"/>
    <n v="15448043"/>
  </r>
  <r>
    <x v="32"/>
    <n v="-10718550"/>
  </r>
  <r>
    <x v="32"/>
    <n v="-50129433"/>
  </r>
  <r>
    <x v="32"/>
    <n v="15923122"/>
  </r>
  <r>
    <x v="32"/>
    <n v="116894675"/>
  </r>
  <r>
    <x v="32"/>
    <n v="18761485"/>
  </r>
  <r>
    <x v="32"/>
    <n v="-5717825"/>
  </r>
  <r>
    <x v="32"/>
    <n v="-13191996"/>
  </r>
  <r>
    <x v="32"/>
    <n v="167135367"/>
  </r>
  <r>
    <x v="32"/>
    <n v="104648142"/>
  </r>
  <r>
    <x v="32"/>
    <n v="93166989"/>
  </r>
  <r>
    <x v="32"/>
    <n v="1765545"/>
  </r>
  <r>
    <x v="32"/>
    <n v="-20735658"/>
  </r>
  <r>
    <x v="32"/>
    <n v="14085477"/>
  </r>
  <r>
    <x v="32"/>
    <n v="140663859"/>
  </r>
  <r>
    <x v="32"/>
    <n v="-11408730"/>
  </r>
  <r>
    <x v="32"/>
    <n v="-15678721"/>
  </r>
  <r>
    <x v="32"/>
    <n v="-7894017"/>
  </r>
  <r>
    <x v="32"/>
    <n v="-9246322"/>
  </r>
  <r>
    <x v="32"/>
    <n v="101069860"/>
  </r>
  <r>
    <x v="32"/>
    <n v="275780809"/>
  </r>
  <r>
    <x v="32"/>
    <n v="4086706"/>
  </r>
  <r>
    <x v="32"/>
    <n v="25005691"/>
  </r>
  <r>
    <x v="32"/>
    <n v="5112895"/>
  </r>
  <r>
    <x v="32"/>
    <n v="207448382"/>
  </r>
  <r>
    <x v="32"/>
    <n v="18167388"/>
  </r>
  <r>
    <x v="32"/>
    <n v="37588485"/>
  </r>
  <r>
    <x v="32"/>
    <n v="16604473"/>
  </r>
  <r>
    <x v="32"/>
    <n v="11306533"/>
  </r>
  <r>
    <x v="32"/>
    <n v="-4996865"/>
  </r>
  <r>
    <x v="32"/>
    <n v="462976"/>
  </r>
  <r>
    <x v="32"/>
    <n v="104130"/>
  </r>
  <r>
    <x v="32"/>
    <n v="160350661"/>
  </r>
  <r>
    <x v="32"/>
    <n v="150538630"/>
  </r>
  <r>
    <x v="32"/>
    <n v="-20677865"/>
  </r>
  <r>
    <x v="32"/>
    <n v="51067909"/>
  </r>
  <r>
    <x v="32"/>
    <n v="177281115"/>
  </r>
  <r>
    <x v="32"/>
    <n v="-37821105"/>
  </r>
  <r>
    <x v="32"/>
    <n v="54029190"/>
  </r>
  <r>
    <x v="32"/>
    <n v="15666766"/>
  </r>
  <r>
    <x v="32"/>
    <n v="-132486"/>
  </r>
  <r>
    <x v="32"/>
    <n v="-1968126"/>
  </r>
  <r>
    <x v="32"/>
    <n v="77179826"/>
  </r>
  <r>
    <x v="32"/>
    <n v="-3882304"/>
  </r>
  <r>
    <x v="32"/>
    <n v="17316267"/>
  </r>
  <r>
    <x v="32"/>
    <n v="-27015372"/>
  </r>
  <r>
    <x v="32"/>
    <n v="28231520"/>
  </r>
  <r>
    <x v="32"/>
    <n v="68121466"/>
  </r>
  <r>
    <x v="32"/>
    <n v="98247198"/>
  </r>
  <r>
    <x v="32"/>
    <n v="129352633"/>
  </r>
  <r>
    <x v="32"/>
    <n v="64297309"/>
  </r>
  <r>
    <x v="32"/>
    <n v="12021262"/>
  </r>
  <r>
    <x v="32"/>
    <n v="102134117"/>
  </r>
  <r>
    <x v="32"/>
    <n v="40862886"/>
  </r>
  <r>
    <x v="32"/>
    <n v="-233760"/>
  </r>
  <r>
    <x v="32"/>
    <n v="-39829442"/>
  </r>
  <r>
    <x v="32"/>
    <n v="-3770670"/>
  </r>
  <r>
    <x v="32"/>
    <n v="10666930"/>
  </r>
  <r>
    <x v="32"/>
    <n v="719968"/>
  </r>
  <r>
    <x v="32"/>
    <n v="2593385"/>
  </r>
  <r>
    <x v="32"/>
    <n v="14818256"/>
  </r>
  <r>
    <x v="32"/>
    <n v="-24838507"/>
  </r>
  <r>
    <x v="32"/>
    <n v="-7527369"/>
  </r>
  <r>
    <x v="32"/>
    <n v="66407672"/>
  </r>
  <r>
    <x v="32"/>
    <n v="59782844"/>
  </r>
  <r>
    <x v="32"/>
    <n v="29319906"/>
  </r>
  <r>
    <x v="32"/>
    <n v="-19201026"/>
  </r>
  <r>
    <x v="32"/>
    <n v="39363381"/>
  </r>
  <r>
    <x v="32"/>
    <n v="21624687"/>
  </r>
  <r>
    <x v="32"/>
    <n v="37719794"/>
  </r>
  <r>
    <x v="32"/>
    <n v="108394089"/>
  </r>
  <r>
    <x v="32"/>
    <n v="-2074465"/>
  </r>
  <r>
    <x v="32"/>
    <n v="67578320"/>
  </r>
  <r>
    <x v="32"/>
    <n v="3458873"/>
  </r>
  <r>
    <x v="32"/>
    <n v="-20484742"/>
  </r>
  <r>
    <x v="32"/>
    <n v="191457301"/>
  </r>
  <r>
    <x v="32"/>
    <n v="131497209"/>
  </r>
  <r>
    <x v="32"/>
    <n v="17855739"/>
  </r>
  <r>
    <x v="32"/>
    <n v="39543328"/>
  </r>
  <r>
    <x v="32"/>
    <n v="30100369"/>
  </r>
  <r>
    <x v="32"/>
    <n v="157967670"/>
  </r>
  <r>
    <x v="32"/>
    <n v="78609310"/>
  </r>
  <r>
    <x v="32"/>
    <n v="24197038"/>
  </r>
  <r>
    <x v="32"/>
    <n v="47471580"/>
  </r>
  <r>
    <x v="32"/>
    <n v="-15581387"/>
  </r>
  <r>
    <x v="32"/>
    <n v="19767535"/>
  </r>
  <r>
    <x v="32"/>
    <n v="71446075"/>
  </r>
  <r>
    <x v="32"/>
    <n v="-7634502"/>
  </r>
  <r>
    <x v="32"/>
    <n v="2801166"/>
  </r>
  <r>
    <x v="32"/>
    <n v="-17955723"/>
  </r>
  <r>
    <x v="32"/>
    <n v="34939189"/>
  </r>
  <r>
    <x v="32"/>
    <n v="35396573"/>
  </r>
  <r>
    <x v="32"/>
    <n v="54790678"/>
  </r>
  <r>
    <x v="32"/>
    <n v="23365859"/>
  </r>
  <r>
    <x v="32"/>
    <n v="-2562119"/>
  </r>
  <r>
    <x v="32"/>
    <n v="162902372"/>
  </r>
  <r>
    <x v="32"/>
    <n v="101807"/>
  </r>
  <r>
    <x v="32"/>
    <n v="38348"/>
  </r>
  <r>
    <x v="32"/>
    <n v="35275"/>
  </r>
  <r>
    <x v="32"/>
    <n v="23325328"/>
  </r>
  <r>
    <x v="32"/>
    <n v="571846894"/>
  </r>
  <r>
    <x v="32"/>
    <n v="145754447"/>
  </r>
  <r>
    <x v="32"/>
    <n v="69073028"/>
  </r>
  <r>
    <x v="32"/>
    <n v="184933831"/>
  </r>
  <r>
    <x v="32"/>
    <n v="-10081255"/>
  </r>
  <r>
    <x v="32"/>
    <n v="368372"/>
  </r>
  <r>
    <x v="32"/>
    <n v="69501299"/>
  </r>
  <r>
    <x v="32"/>
    <n v="84608438"/>
  </r>
  <r>
    <x v="32"/>
    <n v="42337240"/>
  </r>
  <r>
    <x v="32"/>
    <n v="15668698"/>
  </r>
  <r>
    <x v="32"/>
    <n v="13814102"/>
  </r>
  <r>
    <x v="32"/>
    <n v="98240"/>
  </r>
  <r>
    <x v="32"/>
    <n v="11710110"/>
  </r>
  <r>
    <x v="32"/>
    <n v="201252591"/>
  </r>
  <r>
    <x v="32"/>
    <n v="-6438302"/>
  </r>
  <r>
    <x v="32"/>
    <n v="17791187"/>
  </r>
  <r>
    <x v="32"/>
    <n v="29559110"/>
  </r>
  <r>
    <x v="32"/>
    <n v="15150265"/>
  </r>
  <r>
    <x v="32"/>
    <n v="-2249971"/>
  </r>
  <r>
    <x v="32"/>
    <n v="1067629"/>
  </r>
  <r>
    <x v="32"/>
    <n v="-2449600"/>
  </r>
  <r>
    <x v="32"/>
    <n v="12147170"/>
  </r>
  <r>
    <x v="32"/>
    <n v="954641"/>
  </r>
  <r>
    <x v="32"/>
    <n v="155732"/>
  </r>
  <r>
    <x v="33"/>
    <n v="54353106"/>
  </r>
  <r>
    <x v="33"/>
    <n v="5000000"/>
  </r>
  <r>
    <x v="33"/>
    <n v="6950125"/>
  </r>
  <r>
    <x v="33"/>
    <n v="15965924"/>
  </r>
  <r>
    <x v="33"/>
    <n v="5229643"/>
  </r>
  <r>
    <x v="33"/>
    <n v="6892098"/>
  </r>
  <r>
    <x v="33"/>
    <n v="30118057"/>
  </r>
  <r>
    <x v="33"/>
    <n v="23671186"/>
  </r>
  <r>
    <x v="33"/>
    <n v="22440"/>
  </r>
  <r>
    <x v="33"/>
    <n v="2000000"/>
  </r>
  <r>
    <x v="33"/>
    <n v="670680"/>
  </r>
  <r>
    <x v="33"/>
    <n v="0"/>
  </r>
  <r>
    <x v="33"/>
    <n v="18644570"/>
  </r>
  <r>
    <x v="33"/>
    <n v="38682707"/>
  </r>
  <r>
    <x v="33"/>
    <n v="11302884"/>
  </r>
  <r>
    <x v="33"/>
    <n v="6414210"/>
  </r>
  <r>
    <x v="33"/>
    <n v="1435015"/>
  </r>
  <r>
    <x v="33"/>
    <n v="2075282"/>
  </r>
  <r>
    <x v="33"/>
    <n v="-5240034"/>
  </r>
  <r>
    <x v="33"/>
    <n v="343890"/>
  </r>
  <r>
    <x v="33"/>
    <n v="48000000"/>
  </r>
  <r>
    <x v="33"/>
    <n v="0"/>
  </r>
  <r>
    <x v="33"/>
    <n v="24042224"/>
  </r>
  <r>
    <x v="33"/>
    <n v="-16694886"/>
  </r>
  <r>
    <x v="33"/>
    <n v="0"/>
  </r>
  <r>
    <x v="33"/>
    <n v="6797218"/>
  </r>
  <r>
    <x v="33"/>
    <n v="604849"/>
  </r>
  <r>
    <x v="33"/>
    <n v="546904"/>
  </r>
  <r>
    <x v="33"/>
    <n v="679650"/>
  </r>
  <r>
    <x v="33"/>
    <n v="14205021"/>
  </r>
  <r>
    <x v="33"/>
    <n v="-698879"/>
  </r>
  <r>
    <x v="33"/>
    <n v="-8942420"/>
  </r>
  <r>
    <x v="33"/>
    <n v="1028679"/>
  </r>
  <r>
    <x v="33"/>
    <n v="-3654296"/>
  </r>
  <r>
    <x v="33"/>
    <n v="4215849"/>
  </r>
  <r>
    <x v="33"/>
    <n v="126015611"/>
  </r>
  <r>
    <x v="33"/>
    <n v="-8421769"/>
  </r>
  <r>
    <x v="33"/>
    <n v="3005924"/>
  </r>
  <r>
    <x v="33"/>
    <n v="401421"/>
  </r>
  <r>
    <x v="33"/>
    <n v="7721852"/>
  </r>
  <r>
    <x v="33"/>
    <n v="-1020989"/>
  </r>
  <r>
    <x v="33"/>
    <n v="-7994696"/>
  </r>
  <r>
    <x v="33"/>
    <n v="-5342554"/>
  </r>
  <r>
    <x v="33"/>
    <n v="-9295386"/>
  </r>
  <r>
    <x v="33"/>
    <n v="-9491157"/>
  </r>
  <r>
    <x v="33"/>
    <n v="5552441"/>
  </r>
  <r>
    <x v="33"/>
    <n v="3942628"/>
  </r>
  <r>
    <x v="33"/>
    <n v="5777099"/>
  </r>
  <r>
    <x v="33"/>
    <n v="18699037"/>
  </r>
  <r>
    <x v="33"/>
    <n v="4795009"/>
  </r>
  <r>
    <x v="33"/>
    <n v="3690328"/>
  </r>
  <r>
    <x v="33"/>
    <n v="-8357761"/>
  </r>
  <r>
    <x v="33"/>
    <n v="-30425744"/>
  </r>
  <r>
    <x v="33"/>
    <n v="574080"/>
  </r>
  <r>
    <x v="33"/>
    <n v="20681173"/>
  </r>
  <r>
    <x v="33"/>
    <n v="14404261"/>
  </r>
  <r>
    <x v="33"/>
    <n v="37410827"/>
  </r>
  <r>
    <x v="33"/>
    <n v="-1538731"/>
  </r>
  <r>
    <x v="33"/>
    <n v="-5528238"/>
  </r>
  <r>
    <x v="33"/>
    <n v="-10468511"/>
  </r>
  <r>
    <x v="33"/>
    <n v="59227"/>
  </r>
  <r>
    <x v="33"/>
    <n v="-47781920"/>
  </r>
  <r>
    <x v="33"/>
    <n v="-20412268"/>
  </r>
  <r>
    <x v="33"/>
    <n v="1545943"/>
  </r>
  <r>
    <x v="33"/>
    <n v="4205000"/>
  </r>
  <r>
    <x v="33"/>
    <n v="7788597"/>
  </r>
  <r>
    <x v="33"/>
    <n v="-409909"/>
  </r>
  <r>
    <x v="33"/>
    <n v="14143280"/>
  </r>
  <r>
    <x v="33"/>
    <n v="-13545232"/>
  </r>
  <r>
    <x v="33"/>
    <n v="7931969"/>
  </r>
  <r>
    <x v="33"/>
    <n v="33693477"/>
  </r>
  <r>
    <x v="33"/>
    <n v="-1481903"/>
  </r>
  <r>
    <x v="33"/>
    <n v="10208854"/>
  </r>
  <r>
    <x v="33"/>
    <n v="8442162"/>
  </r>
  <r>
    <x v="33"/>
    <n v="-10947262"/>
  </r>
  <r>
    <x v="33"/>
    <n v="21202099"/>
  </r>
  <r>
    <x v="33"/>
    <n v="-13797244"/>
  </r>
  <r>
    <x v="33"/>
    <n v="422503"/>
  </r>
  <r>
    <x v="33"/>
    <n v="2791515"/>
  </r>
  <r>
    <x v="33"/>
    <n v="4030793"/>
  </r>
  <r>
    <x v="33"/>
    <n v="7609396"/>
  </r>
  <r>
    <x v="33"/>
    <n v="36448400"/>
  </r>
  <r>
    <x v="33"/>
    <n v="7839327"/>
  </r>
  <r>
    <x v="33"/>
    <n v="-16654155"/>
  </r>
  <r>
    <x v="33"/>
    <n v="1497222"/>
  </r>
  <r>
    <x v="33"/>
    <n v="30057974"/>
  </r>
  <r>
    <x v="33"/>
    <n v="7924955"/>
  </r>
  <r>
    <x v="33"/>
    <n v="63513"/>
  </r>
  <r>
    <x v="33"/>
    <n v="104195920"/>
  </r>
  <r>
    <x v="33"/>
    <n v="78374103"/>
  </r>
  <r>
    <x v="33"/>
    <n v="3185976"/>
  </r>
  <r>
    <x v="33"/>
    <n v="29350171"/>
  </r>
  <r>
    <x v="33"/>
    <n v="7506759"/>
  </r>
  <r>
    <x v="33"/>
    <n v="6815484"/>
  </r>
  <r>
    <x v="33"/>
    <n v="13620973"/>
  </r>
  <r>
    <x v="33"/>
    <n v="7032782"/>
  </r>
  <r>
    <x v="33"/>
    <n v="9440752"/>
  </r>
  <r>
    <x v="33"/>
    <n v="-2388046"/>
  </r>
  <r>
    <x v="33"/>
    <n v="-5939736"/>
  </r>
  <r>
    <x v="33"/>
    <n v="-34620598"/>
  </r>
  <r>
    <x v="33"/>
    <n v="-1043207"/>
  </r>
  <r>
    <x v="33"/>
    <n v="-19990695"/>
  </r>
  <r>
    <x v="33"/>
    <n v="-11170041"/>
  </r>
  <r>
    <x v="33"/>
    <n v="-6043392"/>
  </r>
  <r>
    <x v="33"/>
    <n v="10738769"/>
  </r>
  <r>
    <x v="33"/>
    <n v="-2251005"/>
  </r>
  <r>
    <x v="33"/>
    <n v="-21357017"/>
  </r>
  <r>
    <x v="33"/>
    <n v="14598571"/>
  </r>
  <r>
    <x v="33"/>
    <n v="94839294"/>
  </r>
  <r>
    <x v="33"/>
    <n v="3757163"/>
  </r>
  <r>
    <x v="33"/>
    <n v="38041738"/>
  </r>
  <r>
    <x v="33"/>
    <n v="-20868140"/>
  </r>
  <r>
    <x v="33"/>
    <n v="-23863144"/>
  </r>
  <r>
    <x v="33"/>
    <n v="123104"/>
  </r>
  <r>
    <x v="33"/>
    <n v="77910"/>
  </r>
  <r>
    <x v="33"/>
    <n v="111989043"/>
  </r>
  <r>
    <x v="33"/>
    <n v="0"/>
  </r>
  <r>
    <x v="33"/>
    <n v="14093409"/>
  </r>
  <r>
    <x v="33"/>
    <n v="-1075365"/>
  </r>
  <r>
    <x v="33"/>
    <n v="-14316953"/>
  </r>
  <r>
    <x v="33"/>
    <n v="437568"/>
  </r>
  <r>
    <x v="33"/>
    <n v="95213455"/>
  </r>
  <r>
    <x v="33"/>
    <n v="-7034135"/>
  </r>
  <r>
    <x v="33"/>
    <n v="-9831030"/>
  </r>
  <r>
    <x v="33"/>
    <n v="-38866505"/>
  </r>
  <r>
    <x v="33"/>
    <n v="-35528031"/>
  </r>
  <r>
    <x v="33"/>
    <n v="313768"/>
  </r>
  <r>
    <x v="33"/>
    <n v="126783"/>
  </r>
  <r>
    <x v="33"/>
    <n v="-986724"/>
  </r>
  <r>
    <x v="33"/>
    <n v="159703340"/>
  </r>
  <r>
    <x v="33"/>
    <n v="-6380391"/>
  </r>
  <r>
    <x v="33"/>
    <n v="1460687"/>
  </r>
  <r>
    <x v="33"/>
    <n v="-18823268"/>
  </r>
  <r>
    <x v="33"/>
    <n v="-5465628"/>
  </r>
  <r>
    <x v="33"/>
    <n v="121269535"/>
  </r>
  <r>
    <x v="33"/>
    <n v="13806184"/>
  </r>
  <r>
    <x v="33"/>
    <n v="23526835"/>
  </r>
  <r>
    <x v="33"/>
    <n v="95121981"/>
  </r>
  <r>
    <x v="33"/>
    <n v="-23127329"/>
  </r>
  <r>
    <x v="33"/>
    <n v="-1131284"/>
  </r>
  <r>
    <x v="33"/>
    <n v="101265204"/>
  </r>
  <r>
    <x v="33"/>
    <n v="25732139"/>
  </r>
  <r>
    <x v="33"/>
    <n v="101591324"/>
  </r>
  <r>
    <x v="33"/>
    <n v="31489558"/>
  </r>
  <r>
    <x v="33"/>
    <n v="64197208"/>
  </r>
  <r>
    <x v="33"/>
    <n v="66977904"/>
  </r>
  <r>
    <x v="33"/>
    <n v="94734481"/>
  </r>
  <r>
    <x v="33"/>
    <n v="75592831"/>
  </r>
  <r>
    <x v="33"/>
    <n v="40442443"/>
  </r>
  <r>
    <x v="33"/>
    <n v="45152203"/>
  </r>
  <r>
    <x v="33"/>
    <n v="-747153"/>
  </r>
  <r>
    <x v="33"/>
    <n v="31586408"/>
  </r>
  <r>
    <x v="33"/>
    <n v="2456454"/>
  </r>
  <r>
    <x v="33"/>
    <n v="92076"/>
  </r>
  <r>
    <x v="33"/>
    <n v="64255460"/>
  </r>
  <r>
    <x v="33"/>
    <n v="93890272"/>
  </r>
  <r>
    <x v="33"/>
    <n v="50844775"/>
  </r>
  <r>
    <x v="33"/>
    <n v="35764406"/>
  </r>
  <r>
    <x v="33"/>
    <n v="153668210"/>
  </r>
  <r>
    <x v="33"/>
    <n v="32751189"/>
  </r>
  <r>
    <x v="33"/>
    <n v="11745244"/>
  </r>
  <r>
    <x v="33"/>
    <n v="4947717"/>
  </r>
  <r>
    <x v="33"/>
    <n v="5181129"/>
  </r>
  <r>
    <x v="33"/>
    <n v="-5843682"/>
  </r>
  <r>
    <x v="33"/>
    <n v="68453183"/>
  </r>
  <r>
    <x v="33"/>
    <n v="253625427"/>
  </r>
  <r>
    <x v="33"/>
    <n v="21609243"/>
  </r>
  <r>
    <x v="33"/>
    <n v="-3167201"/>
  </r>
  <r>
    <x v="33"/>
    <n v="5000167"/>
  </r>
  <r>
    <x v="33"/>
    <n v="179381"/>
  </r>
  <r>
    <x v="33"/>
    <n v="184232688"/>
  </r>
  <r>
    <x v="33"/>
    <n v="-10995498"/>
  </r>
  <r>
    <x v="33"/>
    <n v="103064059"/>
  </r>
  <r>
    <x v="33"/>
    <n v="4412163"/>
  </r>
  <r>
    <x v="33"/>
    <n v="37105289"/>
  </r>
  <r>
    <x v="33"/>
    <n v="127469017"/>
  </r>
  <r>
    <x v="33"/>
    <n v="591217826"/>
  </r>
  <r>
    <x v="33"/>
    <n v="-9171460"/>
  </r>
  <r>
    <x v="33"/>
    <n v="12035862"/>
  </r>
  <r>
    <x v="33"/>
    <n v="-25995050"/>
  </r>
  <r>
    <x v="33"/>
    <n v="96805831"/>
  </r>
  <r>
    <x v="33"/>
    <n v="64866815"/>
  </r>
  <r>
    <x v="33"/>
    <n v="8973554"/>
  </r>
  <r>
    <x v="33"/>
    <n v="5300885"/>
  </r>
  <r>
    <x v="33"/>
    <n v="-708617"/>
  </r>
  <r>
    <x v="33"/>
    <n v="-2994927"/>
  </r>
  <r>
    <x v="33"/>
    <n v="368214993"/>
  </r>
  <r>
    <x v="33"/>
    <n v="144594016"/>
  </r>
  <r>
    <x v="33"/>
    <n v="240228084"/>
  </r>
  <r>
    <x v="33"/>
    <n v="0"/>
  </r>
  <r>
    <x v="33"/>
    <n v="-398271"/>
  </r>
  <r>
    <x v="33"/>
    <n v="12054369"/>
  </r>
  <r>
    <x v="33"/>
    <n v="-6350374"/>
  </r>
  <r>
    <x v="33"/>
    <n v="117887643"/>
  </r>
  <r>
    <x v="33"/>
    <n v="50157237"/>
  </r>
  <r>
    <x v="33"/>
    <n v="107817248"/>
  </r>
  <r>
    <x v="33"/>
    <n v="11513760"/>
  </r>
  <r>
    <x v="33"/>
    <n v="-2854324"/>
  </r>
  <r>
    <x v="33"/>
    <n v="19782683"/>
  </r>
  <r>
    <x v="33"/>
    <n v="-13831288"/>
  </r>
  <r>
    <x v="33"/>
    <n v="2037"/>
  </r>
  <r>
    <x v="33"/>
    <n v="94025485"/>
  </r>
  <r>
    <x v="33"/>
    <n v="256260290"/>
  </r>
  <r>
    <x v="33"/>
    <n v="1944287"/>
  </r>
  <r>
    <x v="33"/>
    <n v="-8716135"/>
  </r>
  <r>
    <x v="33"/>
    <n v="131208"/>
  </r>
  <r>
    <x v="33"/>
    <n v="245740705"/>
  </r>
  <r>
    <x v="33"/>
    <n v="109850315"/>
  </r>
  <r>
    <x v="33"/>
    <n v="2409596"/>
  </r>
  <r>
    <x v="33"/>
    <n v="259000072"/>
  </r>
  <r>
    <x v="33"/>
    <n v="-10543325"/>
  </r>
  <r>
    <x v="33"/>
    <n v="35065672"/>
  </r>
  <r>
    <x v="33"/>
    <n v="2966268"/>
  </r>
  <r>
    <x v="33"/>
    <n v="8366493"/>
  </r>
  <r>
    <x v="33"/>
    <n v="360004754"/>
  </r>
  <r>
    <x v="33"/>
    <n v="111502194"/>
  </r>
  <r>
    <x v="33"/>
    <n v="7419147"/>
  </r>
  <r>
    <x v="33"/>
    <n v="89982712"/>
  </r>
  <r>
    <x v="33"/>
    <n v="46181428"/>
  </r>
  <r>
    <x v="33"/>
    <n v="-11232037"/>
  </r>
  <r>
    <x v="33"/>
    <n v="4674699"/>
  </r>
  <r>
    <x v="33"/>
    <n v="92166"/>
  </r>
  <r>
    <x v="33"/>
    <n v="-15822863"/>
  </r>
  <r>
    <x v="33"/>
    <n v="13603453"/>
  </r>
  <r>
    <x v="33"/>
    <n v="25426912"/>
  </r>
  <r>
    <x v="33"/>
    <n v="46093313"/>
  </r>
  <r>
    <x v="33"/>
    <n v="809407"/>
  </r>
  <r>
    <x v="33"/>
    <n v="-11542506"/>
  </r>
  <r>
    <x v="33"/>
    <n v="31668920"/>
  </r>
  <r>
    <x v="33"/>
    <n v="25270721"/>
  </r>
  <r>
    <x v="33"/>
    <n v="140400345"/>
  </r>
  <r>
    <x v="33"/>
    <n v="92952888"/>
  </r>
  <r>
    <x v="33"/>
    <n v="1647175"/>
  </r>
  <r>
    <x v="33"/>
    <n v="42014"/>
  </r>
  <r>
    <x v="33"/>
    <n v="2133033"/>
  </r>
  <r>
    <x v="33"/>
    <n v="179868961"/>
  </r>
  <r>
    <x v="33"/>
    <n v="56294066"/>
  </r>
  <r>
    <x v="33"/>
    <n v="27664414"/>
  </r>
  <r>
    <x v="33"/>
    <n v="1399272"/>
  </r>
  <r>
    <x v="33"/>
    <n v="-19686981"/>
  </r>
  <r>
    <x v="33"/>
    <n v="8771432"/>
  </r>
  <r>
    <x v="33"/>
    <n v="2251795"/>
  </r>
  <r>
    <x v="33"/>
    <n v="179783566"/>
  </r>
  <r>
    <x v="33"/>
    <n v="34907074"/>
  </r>
  <r>
    <x v="33"/>
    <n v="383580"/>
  </r>
  <r>
    <x v="33"/>
    <n v="15354152"/>
  </r>
  <r>
    <x v="33"/>
    <n v="45738461"/>
  </r>
  <r>
    <x v="34"/>
    <n v="34390067"/>
  </r>
  <r>
    <x v="34"/>
    <n v="4968000"/>
  </r>
  <r>
    <x v="34"/>
    <n v="13258670"/>
  </r>
  <r>
    <x v="34"/>
    <n v="-6416487"/>
  </r>
  <r>
    <x v="34"/>
    <n v="6668025"/>
  </r>
  <r>
    <x v="34"/>
    <n v="16894678"/>
  </r>
  <r>
    <x v="34"/>
    <n v="0"/>
  </r>
  <r>
    <x v="34"/>
    <n v="-6781406"/>
  </r>
  <r>
    <x v="34"/>
    <n v="14488564"/>
  </r>
  <r>
    <x v="34"/>
    <n v="-5802434"/>
  </r>
  <r>
    <x v="34"/>
    <n v="-3737309"/>
  </r>
  <r>
    <x v="34"/>
    <n v="5255801"/>
  </r>
  <r>
    <x v="34"/>
    <n v="0"/>
  </r>
  <r>
    <x v="34"/>
    <n v="4561346"/>
  </r>
  <r>
    <x v="34"/>
    <n v="4239154"/>
  </r>
  <r>
    <x v="34"/>
    <n v="1820049"/>
  </r>
  <r>
    <x v="34"/>
    <n v="837914"/>
  </r>
  <r>
    <x v="34"/>
    <n v="0"/>
  </r>
  <r>
    <x v="34"/>
    <n v="4662137"/>
  </r>
  <r>
    <x v="34"/>
    <n v="393825"/>
  </r>
  <r>
    <x v="34"/>
    <n v="-7354589"/>
  </r>
  <r>
    <x v="34"/>
    <n v="10627754"/>
  </r>
  <r>
    <x v="34"/>
    <n v="-2994899"/>
  </r>
  <r>
    <x v="34"/>
    <n v="-13510482"/>
  </r>
  <r>
    <x v="34"/>
    <n v="-4018183"/>
  </r>
  <r>
    <x v="34"/>
    <n v="20934622"/>
  </r>
  <r>
    <x v="34"/>
    <n v="-8302261"/>
  </r>
  <r>
    <x v="34"/>
    <n v="21996665"/>
  </r>
  <r>
    <x v="34"/>
    <n v="-1696096"/>
  </r>
  <r>
    <x v="34"/>
    <n v="916172"/>
  </r>
  <r>
    <x v="34"/>
    <n v="3945534"/>
  </r>
  <r>
    <x v="34"/>
    <n v="-4524534"/>
  </r>
  <r>
    <x v="34"/>
    <n v="320256"/>
  </r>
  <r>
    <x v="34"/>
    <n v="7634909"/>
  </r>
  <r>
    <x v="34"/>
    <n v="-4966603"/>
  </r>
  <r>
    <x v="34"/>
    <n v="5369373"/>
  </r>
  <r>
    <x v="34"/>
    <n v="5715174"/>
  </r>
  <r>
    <x v="34"/>
    <n v="-12200000"/>
  </r>
  <r>
    <x v="34"/>
    <n v="0"/>
  </r>
  <r>
    <x v="34"/>
    <n v="1254040"/>
  </r>
  <r>
    <x v="34"/>
    <n v="15151736"/>
  </r>
  <r>
    <x v="34"/>
    <n v="2683519"/>
  </r>
  <r>
    <x v="34"/>
    <n v="-6011038"/>
  </r>
  <r>
    <x v="34"/>
    <n v="1025762"/>
  </r>
  <r>
    <x v="34"/>
    <n v="-6939142"/>
  </r>
  <r>
    <x v="34"/>
    <n v="-789800"/>
  </r>
  <r>
    <x v="34"/>
    <n v="316199"/>
  </r>
  <r>
    <x v="34"/>
    <n v="36369899"/>
  </r>
  <r>
    <x v="34"/>
    <n v="6630088"/>
  </r>
  <r>
    <x v="34"/>
    <n v="-8881923"/>
  </r>
  <r>
    <x v="34"/>
    <n v="2567099"/>
  </r>
  <r>
    <x v="34"/>
    <n v="-16116189"/>
  </r>
  <r>
    <x v="34"/>
    <n v="-8034396"/>
  </r>
  <r>
    <x v="34"/>
    <n v="-11405548"/>
  </r>
  <r>
    <x v="34"/>
    <n v="188964"/>
  </r>
  <r>
    <x v="34"/>
    <n v="-7490583"/>
  </r>
  <r>
    <x v="34"/>
    <n v="9974446"/>
  </r>
  <r>
    <x v="34"/>
    <n v="-2656214"/>
  </r>
  <r>
    <x v="34"/>
    <n v="-9235394"/>
  </r>
  <r>
    <x v="34"/>
    <n v="12195695"/>
  </r>
  <r>
    <x v="34"/>
    <n v="19796"/>
  </r>
  <r>
    <x v="34"/>
    <n v="463972"/>
  </r>
  <r>
    <x v="34"/>
    <n v="12853487"/>
  </r>
  <r>
    <x v="34"/>
    <n v="8217997"/>
  </r>
  <r>
    <x v="34"/>
    <n v="27627310"/>
  </r>
  <r>
    <x v="34"/>
    <n v="12424195"/>
  </r>
  <r>
    <x v="34"/>
    <n v="1510053"/>
  </r>
  <r>
    <x v="34"/>
    <n v="1436308"/>
  </r>
  <r>
    <x v="34"/>
    <n v="-7653850"/>
  </r>
  <r>
    <x v="34"/>
    <n v="0"/>
  </r>
  <r>
    <x v="34"/>
    <n v="-6455496"/>
  </r>
  <r>
    <x v="34"/>
    <n v="10784957"/>
  </r>
  <r>
    <x v="34"/>
    <n v="429177"/>
  </r>
  <r>
    <x v="34"/>
    <n v="5136759"/>
  </r>
  <r>
    <x v="34"/>
    <n v="147214049"/>
  </r>
  <r>
    <x v="34"/>
    <n v="9624456"/>
  </r>
  <r>
    <x v="34"/>
    <n v="3591728"/>
  </r>
  <r>
    <x v="34"/>
    <n v="754935"/>
  </r>
  <r>
    <x v="34"/>
    <n v="-8867076"/>
  </r>
  <r>
    <x v="34"/>
    <n v="1434174"/>
  </r>
  <r>
    <x v="34"/>
    <n v="7189039"/>
  </r>
  <r>
    <x v="34"/>
    <n v="1614784"/>
  </r>
  <r>
    <x v="34"/>
    <n v="-9960176"/>
  </r>
  <r>
    <x v="34"/>
    <n v="-1735276"/>
  </r>
  <r>
    <x v="34"/>
    <n v="9745803"/>
  </r>
  <r>
    <x v="34"/>
    <n v="-16359780"/>
  </r>
  <r>
    <x v="34"/>
    <n v="16820893"/>
  </r>
  <r>
    <x v="34"/>
    <n v="200151"/>
  </r>
  <r>
    <x v="34"/>
    <n v="-6924280"/>
  </r>
  <r>
    <x v="34"/>
    <n v="-87982678"/>
  </r>
  <r>
    <x v="34"/>
    <n v="-12581635"/>
  </r>
  <r>
    <x v="34"/>
    <n v="-32568887"/>
  </r>
  <r>
    <x v="34"/>
    <n v="4686937"/>
  </r>
  <r>
    <x v="34"/>
    <n v="50865589"/>
  </r>
  <r>
    <x v="34"/>
    <n v="-11526332"/>
  </r>
  <r>
    <x v="34"/>
    <n v="245689294"/>
  </r>
  <r>
    <x v="34"/>
    <n v="-24522635"/>
  </r>
  <r>
    <x v="34"/>
    <n v="10209334"/>
  </r>
  <r>
    <x v="34"/>
    <n v="119718203"/>
  </r>
  <r>
    <x v="34"/>
    <n v="-21245275"/>
  </r>
  <r>
    <x v="34"/>
    <n v="27599803"/>
  </r>
  <r>
    <x v="34"/>
    <n v="5939449"/>
  </r>
  <r>
    <x v="34"/>
    <n v="108586134"/>
  </r>
  <r>
    <x v="34"/>
    <n v="14712993"/>
  </r>
  <r>
    <x v="34"/>
    <n v="-14999691"/>
  </r>
  <r>
    <x v="34"/>
    <n v="113069"/>
  </r>
  <r>
    <x v="34"/>
    <n v="3772788"/>
  </r>
  <r>
    <x v="34"/>
    <n v="-39367963"/>
  </r>
  <r>
    <x v="34"/>
    <n v="19278722"/>
  </r>
  <r>
    <x v="34"/>
    <n v="-23322869"/>
  </r>
  <r>
    <x v="34"/>
    <n v="21870414"/>
  </r>
  <r>
    <x v="34"/>
    <n v="75938755"/>
  </r>
  <r>
    <x v="34"/>
    <n v="68916474"/>
  </r>
  <r>
    <x v="34"/>
    <n v="10983407"/>
  </r>
  <r>
    <x v="34"/>
    <n v="-46536031"/>
  </r>
  <r>
    <x v="34"/>
    <n v="-21089896"/>
  </r>
  <r>
    <x v="34"/>
    <n v="122121"/>
  </r>
  <r>
    <x v="34"/>
    <n v="-19599575"/>
  </r>
  <r>
    <x v="34"/>
    <n v="18425292"/>
  </r>
  <r>
    <x v="34"/>
    <n v="-10715556"/>
  </r>
  <r>
    <x v="34"/>
    <n v="51468985"/>
  </r>
  <r>
    <x v="34"/>
    <n v="262211740"/>
  </r>
  <r>
    <x v="34"/>
    <n v="-2099634"/>
  </r>
  <r>
    <x v="34"/>
    <n v="-10076239"/>
  </r>
  <r>
    <x v="34"/>
    <n v="92307673"/>
  </r>
  <r>
    <x v="34"/>
    <n v="26843679"/>
  </r>
  <r>
    <x v="34"/>
    <n v="107855065"/>
  </r>
  <r>
    <x v="34"/>
    <n v="-11485156"/>
  </r>
  <r>
    <x v="34"/>
    <n v="-36064237"/>
  </r>
  <r>
    <x v="34"/>
    <n v="86632628"/>
  </r>
  <r>
    <x v="34"/>
    <n v="54183487"/>
  </r>
  <r>
    <x v="34"/>
    <n v="10784503"/>
  </r>
  <r>
    <x v="34"/>
    <n v="-13108151"/>
  </r>
  <r>
    <x v="34"/>
    <n v="-29101663"/>
  </r>
  <r>
    <x v="34"/>
    <n v="-1034193"/>
  </r>
  <r>
    <x v="34"/>
    <n v="233535934"/>
  </r>
  <r>
    <x v="34"/>
    <n v="164432837"/>
  </r>
  <r>
    <x v="34"/>
    <n v="21674817"/>
  </r>
  <r>
    <x v="34"/>
    <n v="84115897"/>
  </r>
  <r>
    <x v="34"/>
    <n v="-1291450"/>
  </r>
  <r>
    <x v="34"/>
    <n v="-18372812"/>
  </r>
  <r>
    <x v="34"/>
    <n v="12739117"/>
  </r>
  <r>
    <x v="34"/>
    <n v="69485490"/>
  </r>
  <r>
    <x v="34"/>
    <n v="187488"/>
  </r>
  <r>
    <x v="34"/>
    <n v="41231041"/>
  </r>
  <r>
    <x v="34"/>
    <n v="9944325"/>
  </r>
  <r>
    <x v="34"/>
    <n v="84112721"/>
  </r>
  <r>
    <x v="34"/>
    <n v="41387141"/>
  </r>
  <r>
    <x v="34"/>
    <n v="-2872380"/>
  </r>
  <r>
    <x v="34"/>
    <n v="18088028"/>
  </r>
  <r>
    <x v="34"/>
    <n v="164485654"/>
  </r>
  <r>
    <x v="34"/>
    <n v="28050886"/>
  </r>
  <r>
    <x v="34"/>
    <n v="174512032"/>
  </r>
  <r>
    <x v="34"/>
    <n v="67632527"/>
  </r>
  <r>
    <x v="34"/>
    <n v="635162"/>
  </r>
  <r>
    <x v="34"/>
    <n v="57274484"/>
  </r>
  <r>
    <x v="34"/>
    <n v="9942188"/>
  </r>
  <r>
    <x v="34"/>
    <n v="141819354"/>
  </r>
  <r>
    <x v="34"/>
    <n v="18309505"/>
  </r>
  <r>
    <x v="34"/>
    <n v="86044638"/>
  </r>
  <r>
    <x v="34"/>
    <n v="1271319"/>
  </r>
  <r>
    <x v="34"/>
    <n v="267862"/>
  </r>
  <r>
    <x v="34"/>
    <n v="151970083"/>
  </r>
  <r>
    <x v="34"/>
    <n v="-23052791"/>
  </r>
  <r>
    <x v="34"/>
    <n v="44384002"/>
  </r>
  <r>
    <x v="34"/>
    <n v="1863726"/>
  </r>
  <r>
    <x v="34"/>
    <n v="1581252"/>
  </r>
  <r>
    <x v="34"/>
    <n v="-4037665"/>
  </r>
  <r>
    <x v="34"/>
    <n v="86328627"/>
  </r>
  <r>
    <x v="34"/>
    <n v="138965010"/>
  </r>
  <r>
    <x v="34"/>
    <n v="-24813233"/>
  </r>
  <r>
    <x v="34"/>
    <n v="5839616"/>
  </r>
  <r>
    <x v="34"/>
    <n v="678604"/>
  </r>
  <r>
    <x v="34"/>
    <n v="175755"/>
  </r>
  <r>
    <x v="34"/>
    <n v="189258712"/>
  </r>
  <r>
    <x v="34"/>
    <n v="29128433"/>
  </r>
  <r>
    <x v="34"/>
    <n v="-17943735"/>
  </r>
  <r>
    <x v="34"/>
    <n v="43416730"/>
  </r>
  <r>
    <x v="34"/>
    <n v="-975657"/>
  </r>
  <r>
    <x v="34"/>
    <n v="234200044"/>
  </r>
  <r>
    <x v="34"/>
    <n v="-12873158"/>
  </r>
  <r>
    <x v="34"/>
    <n v="485544"/>
  </r>
  <r>
    <x v="34"/>
    <n v="2881603"/>
  </r>
  <r>
    <x v="34"/>
    <n v="-1384500"/>
  </r>
  <r>
    <x v="34"/>
    <n v="1012804"/>
  </r>
  <r>
    <x v="34"/>
    <n v="47347656"/>
  </r>
  <r>
    <x v="34"/>
    <n v="-21611680"/>
  </r>
  <r>
    <x v="34"/>
    <n v="1026288"/>
  </r>
  <r>
    <x v="34"/>
    <n v="17671101"/>
  </r>
  <r>
    <x v="34"/>
    <n v="23782670"/>
  </r>
  <r>
    <x v="34"/>
    <n v="69246868"/>
  </r>
  <r>
    <x v="34"/>
    <n v="303754975"/>
  </r>
  <r>
    <x v="34"/>
    <n v="115697856"/>
  </r>
  <r>
    <x v="34"/>
    <n v="200242"/>
  </r>
  <r>
    <x v="34"/>
    <n v="85729635"/>
  </r>
  <r>
    <x v="34"/>
    <n v="73007109"/>
  </r>
  <r>
    <x v="34"/>
    <n v="-5938689"/>
  </r>
  <r>
    <x v="34"/>
    <n v="23020"/>
  </r>
  <r>
    <x v="34"/>
    <n v="-21114658"/>
  </r>
  <r>
    <x v="34"/>
    <n v="-60506085"/>
  </r>
  <r>
    <x v="34"/>
    <n v="22003"/>
  </r>
  <r>
    <x v="34"/>
    <n v="56898461"/>
  </r>
  <r>
    <x v="34"/>
    <n v="-12248333"/>
  </r>
  <r>
    <x v="34"/>
    <n v="-12996110"/>
  </r>
  <r>
    <x v="34"/>
    <n v="1813453"/>
  </r>
  <r>
    <x v="34"/>
    <n v="237708"/>
  </r>
  <r>
    <x v="34"/>
    <n v="385733"/>
  </r>
  <r>
    <x v="34"/>
    <n v="7142379"/>
  </r>
  <r>
    <x v="34"/>
    <n v="157885588"/>
  </r>
  <r>
    <x v="34"/>
    <n v="1362536"/>
  </r>
  <r>
    <x v="34"/>
    <n v="35469516"/>
  </r>
  <r>
    <x v="34"/>
    <n v="52442974"/>
  </r>
  <r>
    <x v="34"/>
    <n v="92118226"/>
  </r>
  <r>
    <x v="34"/>
    <n v="3373474"/>
  </r>
  <r>
    <x v="34"/>
    <n v="354103"/>
  </r>
  <r>
    <x v="34"/>
    <n v="790"/>
  </r>
  <r>
    <x v="34"/>
    <n v="-370000"/>
  </r>
  <r>
    <x v="34"/>
    <n v="-58750"/>
  </r>
  <r>
    <x v="34"/>
    <n v="0"/>
  </r>
  <r>
    <x v="35"/>
    <n v="15471382"/>
  </r>
  <r>
    <x v="35"/>
    <n v="5779042"/>
  </r>
  <r>
    <x v="35"/>
    <n v="21416207"/>
  </r>
  <r>
    <x v="35"/>
    <n v="3566593"/>
  </r>
  <r>
    <x v="35"/>
    <n v="1169875"/>
  </r>
  <r>
    <x v="35"/>
    <n v="11809387"/>
  </r>
  <r>
    <x v="35"/>
    <n v="-8297972"/>
  </r>
  <r>
    <x v="35"/>
    <n v="39103425"/>
  </r>
  <r>
    <x v="35"/>
    <n v="7742572"/>
  </r>
  <r>
    <x v="35"/>
    <n v="9823934"/>
  </r>
  <r>
    <x v="35"/>
    <n v="1660333"/>
  </r>
  <r>
    <x v="35"/>
    <n v="15543710"/>
  </r>
  <r>
    <x v="35"/>
    <n v="13768989"/>
  </r>
  <r>
    <x v="35"/>
    <n v="3404423"/>
  </r>
  <r>
    <x v="35"/>
    <n v="11708269"/>
  </r>
  <r>
    <x v="35"/>
    <n v="220038"/>
  </r>
  <r>
    <x v="35"/>
    <n v="0"/>
  </r>
  <r>
    <x v="35"/>
    <n v="5768900"/>
  </r>
  <r>
    <x v="35"/>
    <n v="3325872"/>
  </r>
  <r>
    <x v="35"/>
    <n v="7709459"/>
  </r>
  <r>
    <x v="35"/>
    <n v="-7115337"/>
  </r>
  <r>
    <x v="35"/>
    <n v="8988731"/>
  </r>
  <r>
    <x v="35"/>
    <n v="930211"/>
  </r>
  <r>
    <x v="35"/>
    <n v="-14206786"/>
  </r>
  <r>
    <x v="35"/>
    <n v="4781448"/>
  </r>
  <r>
    <x v="35"/>
    <n v="277405"/>
  </r>
  <r>
    <x v="35"/>
    <n v="-20992750"/>
  </r>
  <r>
    <x v="35"/>
    <n v="2390525"/>
  </r>
  <r>
    <x v="35"/>
    <n v="-10000000"/>
  </r>
  <r>
    <x v="35"/>
    <n v="10489617"/>
  </r>
  <r>
    <x v="35"/>
    <n v="700000"/>
  </r>
  <r>
    <x v="35"/>
    <n v="2407024"/>
  </r>
  <r>
    <x v="35"/>
    <n v="901364"/>
  </r>
  <r>
    <x v="35"/>
    <n v="2189047"/>
  </r>
  <r>
    <x v="35"/>
    <n v="225606210"/>
  </r>
  <r>
    <x v="35"/>
    <n v="5797098"/>
  </r>
  <r>
    <x v="35"/>
    <n v="22202109"/>
  </r>
  <r>
    <x v="35"/>
    <n v="15351421"/>
  </r>
  <r>
    <x v="35"/>
    <n v="-3080347"/>
  </r>
  <r>
    <x v="35"/>
    <n v="4611062"/>
  </r>
  <r>
    <x v="35"/>
    <n v="3299382"/>
  </r>
  <r>
    <x v="35"/>
    <n v="216373"/>
  </r>
  <r>
    <x v="35"/>
    <n v="-31308808"/>
  </r>
  <r>
    <x v="35"/>
    <n v="5069101"/>
  </r>
  <r>
    <x v="35"/>
    <n v="-18060054"/>
  </r>
  <r>
    <x v="35"/>
    <n v="20305841"/>
  </r>
  <r>
    <x v="35"/>
    <n v="1494969"/>
  </r>
  <r>
    <x v="35"/>
    <n v="19740070"/>
  </r>
  <r>
    <x v="35"/>
    <n v="4134992"/>
  </r>
  <r>
    <x v="35"/>
    <n v="1305887"/>
  </r>
  <r>
    <x v="35"/>
    <n v="0"/>
  </r>
  <r>
    <x v="35"/>
    <n v="15102717"/>
  </r>
  <r>
    <x v="35"/>
    <n v="1008404"/>
  </r>
  <r>
    <x v="35"/>
    <n v="-1284897"/>
  </r>
  <r>
    <x v="35"/>
    <n v="9804775"/>
  </r>
  <r>
    <x v="35"/>
    <n v="-10999137"/>
  </r>
  <r>
    <x v="35"/>
    <n v="-811850"/>
  </r>
  <r>
    <x v="35"/>
    <n v="1182273"/>
  </r>
  <r>
    <x v="35"/>
    <n v="-16498215"/>
  </r>
  <r>
    <x v="35"/>
    <n v="6413375"/>
  </r>
  <r>
    <x v="35"/>
    <n v="-5717006"/>
  </r>
  <r>
    <x v="35"/>
    <n v="22697691"/>
  </r>
  <r>
    <x v="35"/>
    <n v="-6875489"/>
  </r>
  <r>
    <x v="35"/>
    <n v="117270765"/>
  </r>
  <r>
    <x v="35"/>
    <n v="19319029"/>
  </r>
  <r>
    <x v="35"/>
    <n v="12440858"/>
  </r>
  <r>
    <x v="35"/>
    <n v="-391313"/>
  </r>
  <r>
    <x v="35"/>
    <n v="-8738790"/>
  </r>
  <r>
    <x v="35"/>
    <n v="10866222"/>
  </r>
  <r>
    <x v="35"/>
    <n v="20208496"/>
  </r>
  <r>
    <x v="35"/>
    <n v="1038959"/>
  </r>
  <r>
    <x v="35"/>
    <n v="69208989"/>
  </r>
  <r>
    <x v="35"/>
    <n v="125362582"/>
  </r>
  <r>
    <x v="35"/>
    <n v="5626182"/>
  </r>
  <r>
    <x v="35"/>
    <n v="18137661"/>
  </r>
  <r>
    <x v="35"/>
    <n v="3129045"/>
  </r>
  <r>
    <x v="35"/>
    <n v="-16264685"/>
  </r>
  <r>
    <x v="35"/>
    <n v="319123"/>
  </r>
  <r>
    <x v="35"/>
    <n v="-14929064"/>
  </r>
  <r>
    <x v="35"/>
    <n v="23493481"/>
  </r>
  <r>
    <x v="35"/>
    <n v="5736619"/>
  </r>
  <r>
    <x v="35"/>
    <n v="-5952325"/>
  </r>
  <r>
    <x v="35"/>
    <n v="7919823"/>
  </r>
  <r>
    <x v="35"/>
    <n v="-24016088"/>
  </r>
  <r>
    <x v="35"/>
    <n v="219961019"/>
  </r>
  <r>
    <x v="35"/>
    <n v="69832389"/>
  </r>
  <r>
    <x v="35"/>
    <n v="27400547"/>
  </r>
  <r>
    <x v="35"/>
    <n v="8102795"/>
  </r>
  <r>
    <x v="35"/>
    <n v="-21684307"/>
  </r>
  <r>
    <x v="35"/>
    <n v="13480418"/>
  </r>
  <r>
    <x v="35"/>
    <n v="-3953638"/>
  </r>
  <r>
    <x v="35"/>
    <n v="-13161782"/>
  </r>
  <r>
    <x v="35"/>
    <n v="-7833082"/>
  </r>
  <r>
    <x v="35"/>
    <n v="58527595"/>
  </r>
  <r>
    <x v="35"/>
    <n v="2514980"/>
  </r>
  <r>
    <x v="35"/>
    <n v="9889299"/>
  </r>
  <r>
    <x v="35"/>
    <n v="4106588"/>
  </r>
  <r>
    <x v="35"/>
    <n v="5593455"/>
  </r>
  <r>
    <x v="35"/>
    <n v="-382915"/>
  </r>
  <r>
    <x v="35"/>
    <n v="239460292"/>
  </r>
  <r>
    <x v="35"/>
    <n v="171105545"/>
  </r>
  <r>
    <x v="35"/>
    <n v="121834276"/>
  </r>
  <r>
    <x v="35"/>
    <n v="15802120"/>
  </r>
  <r>
    <x v="35"/>
    <n v="25726668"/>
  </r>
  <r>
    <x v="35"/>
    <n v="-10830070"/>
  </r>
  <r>
    <x v="35"/>
    <n v="-45854323"/>
  </r>
  <r>
    <x v="35"/>
    <n v="26467960"/>
  </r>
  <r>
    <x v="35"/>
    <n v="-20750706"/>
  </r>
  <r>
    <x v="35"/>
    <n v="-7992102"/>
  </r>
  <r>
    <x v="35"/>
    <n v="29958599"/>
  </r>
  <r>
    <x v="35"/>
    <n v="-23284394"/>
  </r>
  <r>
    <x v="35"/>
    <n v="78146283"/>
  </r>
  <r>
    <x v="35"/>
    <n v="29053394"/>
  </r>
  <r>
    <x v="35"/>
    <n v="-105992"/>
  </r>
  <r>
    <x v="35"/>
    <n v="-3799218"/>
  </r>
  <r>
    <x v="35"/>
    <n v="28068353"/>
  </r>
  <r>
    <x v="35"/>
    <n v="35694737"/>
  </r>
  <r>
    <x v="35"/>
    <n v="411830"/>
  </r>
  <r>
    <x v="35"/>
    <n v="-3717554"/>
  </r>
  <r>
    <x v="35"/>
    <n v="132221"/>
  </r>
  <r>
    <x v="35"/>
    <n v="108285165"/>
  </r>
  <r>
    <x v="35"/>
    <n v="6769505"/>
  </r>
  <r>
    <x v="35"/>
    <n v="65099222"/>
  </r>
  <r>
    <x v="35"/>
    <n v="46102666"/>
  </r>
  <r>
    <x v="35"/>
    <n v="104433867"/>
  </r>
  <r>
    <x v="35"/>
    <n v="50097949"/>
  </r>
  <r>
    <x v="35"/>
    <n v="131729679"/>
  </r>
  <r>
    <x v="35"/>
    <n v="8211508"/>
  </r>
  <r>
    <x v="35"/>
    <n v="3972062"/>
  </r>
  <r>
    <x v="35"/>
    <n v="-2567837"/>
  </r>
  <r>
    <x v="35"/>
    <n v="30250496"/>
  </r>
  <r>
    <x v="35"/>
    <n v="-1609671"/>
  </r>
  <r>
    <x v="35"/>
    <n v="76100873"/>
  </r>
  <r>
    <x v="35"/>
    <n v="12298192"/>
  </r>
  <r>
    <x v="35"/>
    <n v="117427090"/>
  </r>
  <r>
    <x v="35"/>
    <n v="-486566"/>
  </r>
  <r>
    <x v="35"/>
    <n v="142636868"/>
  </r>
  <r>
    <x v="35"/>
    <n v="38357079"/>
  </r>
  <r>
    <x v="35"/>
    <n v="42763716"/>
  </r>
  <r>
    <x v="35"/>
    <n v="11070433"/>
  </r>
  <r>
    <x v="35"/>
    <n v="112457327"/>
  </r>
  <r>
    <x v="35"/>
    <n v="37245453"/>
  </r>
  <r>
    <x v="35"/>
    <n v="-19514855"/>
  </r>
  <r>
    <x v="35"/>
    <n v="258227"/>
  </r>
  <r>
    <x v="35"/>
    <n v="-667308"/>
  </r>
  <r>
    <x v="35"/>
    <n v="80224158"/>
  </r>
  <r>
    <x v="35"/>
    <n v="65755080"/>
  </r>
  <r>
    <x v="35"/>
    <n v="76628903"/>
  </r>
  <r>
    <x v="35"/>
    <n v="34768495"/>
  </r>
  <r>
    <x v="35"/>
    <n v="171913131"/>
  </r>
  <r>
    <x v="35"/>
    <n v="44852"/>
  </r>
  <r>
    <x v="35"/>
    <n v="15399945"/>
  </r>
  <r>
    <x v="35"/>
    <n v="22771059"/>
  </r>
  <r>
    <x v="35"/>
    <n v="-2161651"/>
  </r>
  <r>
    <x v="35"/>
    <n v="3540941"/>
  </r>
  <r>
    <x v="35"/>
    <n v="353765519"/>
  </r>
  <r>
    <x v="35"/>
    <n v="2109200"/>
  </r>
  <r>
    <x v="35"/>
    <n v="-18240943"/>
  </r>
  <r>
    <x v="35"/>
    <n v="11198531"/>
  </r>
  <r>
    <x v="35"/>
    <n v="3334176"/>
  </r>
  <r>
    <x v="35"/>
    <n v="-4719674"/>
  </r>
  <r>
    <x v="35"/>
    <n v="6025134"/>
  </r>
  <r>
    <x v="35"/>
    <n v="32482728"/>
  </r>
  <r>
    <x v="35"/>
    <n v="0"/>
  </r>
  <r>
    <x v="35"/>
    <n v="25611001"/>
  </r>
  <r>
    <x v="35"/>
    <n v="96333522"/>
  </r>
  <r>
    <x v="35"/>
    <n v="-11946624"/>
  </r>
  <r>
    <x v="35"/>
    <n v="-2351805"/>
  </r>
  <r>
    <x v="35"/>
    <n v="13269529"/>
  </r>
  <r>
    <x v="35"/>
    <n v="-24853851"/>
  </r>
  <r>
    <x v="35"/>
    <n v="196197492"/>
  </r>
  <r>
    <x v="35"/>
    <n v="26202283"/>
  </r>
  <r>
    <x v="35"/>
    <n v="-15372625"/>
  </r>
  <r>
    <x v="35"/>
    <n v="3822241"/>
  </r>
  <r>
    <x v="35"/>
    <n v="23812816"/>
  </r>
  <r>
    <x v="35"/>
    <n v="34287131"/>
  </r>
  <r>
    <x v="35"/>
    <n v="98018522"/>
  </r>
  <r>
    <x v="35"/>
    <n v="-2503180"/>
  </r>
  <r>
    <x v="35"/>
    <n v="-51675780"/>
  </r>
  <r>
    <x v="35"/>
    <n v="12045576"/>
  </r>
  <r>
    <x v="35"/>
    <n v="11522137"/>
  </r>
  <r>
    <x v="35"/>
    <n v="32675095"/>
  </r>
  <r>
    <x v="35"/>
    <n v="123854"/>
  </r>
  <r>
    <x v="35"/>
    <n v="894054072"/>
  </r>
  <r>
    <x v="35"/>
    <n v="129837010"/>
  </r>
  <r>
    <x v="35"/>
    <n v="41123210"/>
  </r>
  <r>
    <x v="35"/>
    <n v="4289074"/>
  </r>
  <r>
    <x v="35"/>
    <n v="103013057"/>
  </r>
  <r>
    <x v="35"/>
    <n v="-23261236"/>
  </r>
  <r>
    <x v="35"/>
    <n v="1663165"/>
  </r>
  <r>
    <x v="35"/>
    <n v="-6614263"/>
  </r>
  <r>
    <x v="35"/>
    <n v="53231078"/>
  </r>
  <r>
    <x v="35"/>
    <n v="-5815496"/>
  </r>
  <r>
    <x v="35"/>
    <n v="2917353"/>
  </r>
  <r>
    <x v="35"/>
    <n v="19087017"/>
  </r>
  <r>
    <x v="35"/>
    <n v="102560428"/>
  </r>
  <r>
    <x v="35"/>
    <n v="400259473"/>
  </r>
  <r>
    <x v="35"/>
    <n v="140930148"/>
  </r>
  <r>
    <x v="35"/>
    <n v="35859911"/>
  </r>
  <r>
    <x v="35"/>
    <n v="62567"/>
  </r>
  <r>
    <x v="35"/>
    <n v="53961069"/>
  </r>
  <r>
    <x v="35"/>
    <n v="74105878"/>
  </r>
  <r>
    <x v="35"/>
    <n v="130974"/>
  </r>
  <r>
    <x v="35"/>
    <n v="58320380"/>
  </r>
  <r>
    <x v="35"/>
    <n v="143890701"/>
  </r>
  <r>
    <x v="35"/>
    <n v="56105744"/>
  </r>
  <r>
    <x v="35"/>
    <n v="28599361"/>
  </r>
  <r>
    <x v="35"/>
    <n v="-9654100"/>
  </r>
  <r>
    <x v="35"/>
    <n v="245179562"/>
  </r>
  <r>
    <x v="35"/>
    <n v="4033587"/>
  </r>
  <r>
    <x v="35"/>
    <n v="1807216"/>
  </r>
  <r>
    <x v="35"/>
    <n v="70487753"/>
  </r>
  <r>
    <x v="36"/>
    <n v="0"/>
  </r>
  <r>
    <x v="36"/>
    <n v="5215015"/>
  </r>
  <r>
    <x v="36"/>
    <n v="2086905"/>
  </r>
  <r>
    <x v="36"/>
    <n v="5165432"/>
  </r>
  <r>
    <x v="36"/>
    <n v="2447576"/>
  </r>
  <r>
    <x v="36"/>
    <n v="20259961"/>
  </r>
  <r>
    <x v="36"/>
    <n v="-3800000"/>
  </r>
  <r>
    <x v="36"/>
    <n v="-9545705"/>
  </r>
  <r>
    <x v="36"/>
    <n v="-208853"/>
  </r>
  <r>
    <x v="36"/>
    <n v="5990791"/>
  </r>
  <r>
    <x v="36"/>
    <n v="7534817"/>
  </r>
  <r>
    <x v="36"/>
    <n v="30688860"/>
  </r>
  <r>
    <x v="36"/>
    <n v="21821203"/>
  </r>
  <r>
    <x v="36"/>
    <n v="2078265"/>
  </r>
  <r>
    <x v="36"/>
    <n v="8134627"/>
  </r>
  <r>
    <x v="36"/>
    <n v="1362303"/>
  </r>
  <r>
    <x v="36"/>
    <n v="20262411"/>
  </r>
  <r>
    <x v="36"/>
    <n v="13348988"/>
  </r>
  <r>
    <x v="36"/>
    <n v="4994094"/>
  </r>
  <r>
    <x v="36"/>
    <n v="14186631"/>
  </r>
  <r>
    <x v="36"/>
    <n v="26999213"/>
  </r>
  <r>
    <x v="36"/>
    <n v="19875740"/>
  </r>
  <r>
    <x v="36"/>
    <n v="6800000"/>
  </r>
  <r>
    <x v="36"/>
    <n v="9499694"/>
  </r>
  <r>
    <x v="36"/>
    <n v="7536256"/>
  </r>
  <r>
    <x v="36"/>
    <n v="1304192"/>
  </r>
  <r>
    <x v="36"/>
    <n v="-2566337"/>
  </r>
  <r>
    <x v="36"/>
    <n v="24159872"/>
  </r>
  <r>
    <x v="36"/>
    <n v="6637565"/>
  </r>
  <r>
    <x v="36"/>
    <n v="8540346"/>
  </r>
  <r>
    <x v="36"/>
    <n v="563358"/>
  </r>
  <r>
    <x v="36"/>
    <n v="20009382"/>
  </r>
  <r>
    <x v="36"/>
    <n v="6868521"/>
  </r>
  <r>
    <x v="36"/>
    <n v="-6330169"/>
  </r>
  <r>
    <x v="36"/>
    <n v="159969"/>
  </r>
  <r>
    <x v="36"/>
    <n v="6264058"/>
  </r>
  <r>
    <x v="36"/>
    <n v="-686707"/>
  </r>
  <r>
    <x v="36"/>
    <n v="3074681"/>
  </r>
  <r>
    <x v="36"/>
    <n v="2432536"/>
  </r>
  <r>
    <x v="36"/>
    <n v="24410049"/>
  </r>
  <r>
    <x v="36"/>
    <n v="11554699"/>
  </r>
  <r>
    <x v="36"/>
    <n v="-1583154"/>
  </r>
  <r>
    <x v="36"/>
    <n v="294266"/>
  </r>
  <r>
    <x v="36"/>
    <n v="3953745"/>
  </r>
  <r>
    <x v="36"/>
    <n v="-2923675"/>
  </r>
  <r>
    <x v="36"/>
    <n v="-3956329"/>
  </r>
  <r>
    <x v="36"/>
    <n v="862551"/>
  </r>
  <r>
    <x v="36"/>
    <n v="71609321"/>
  </r>
  <r>
    <x v="36"/>
    <n v="-6000000"/>
  </r>
  <r>
    <x v="36"/>
    <n v="0"/>
  </r>
  <r>
    <x v="36"/>
    <n v="-11165252"/>
  </r>
  <r>
    <x v="36"/>
    <n v="-4514228"/>
  </r>
  <r>
    <x v="36"/>
    <n v="7683267"/>
  </r>
  <r>
    <x v="36"/>
    <n v="7534961"/>
  </r>
  <r>
    <x v="36"/>
    <n v="14796494"/>
  </r>
  <r>
    <x v="36"/>
    <n v="89052444"/>
  </r>
  <r>
    <x v="36"/>
    <n v="30227006"/>
  </r>
  <r>
    <x v="36"/>
    <n v="-685484"/>
  </r>
  <r>
    <x v="36"/>
    <n v="3104545"/>
  </r>
  <r>
    <x v="36"/>
    <n v="8289763"/>
  </r>
  <r>
    <x v="36"/>
    <n v="6484246"/>
  </r>
  <r>
    <x v="36"/>
    <n v="3246063"/>
  </r>
  <r>
    <x v="36"/>
    <n v="25479558"/>
  </r>
  <r>
    <x v="36"/>
    <n v="-11591255"/>
  </r>
  <r>
    <x v="36"/>
    <n v="3622150"/>
  </r>
  <r>
    <x v="36"/>
    <n v="-33512651"/>
  </r>
  <r>
    <x v="36"/>
    <n v="3931318"/>
  </r>
  <r>
    <x v="36"/>
    <n v="16821273"/>
  </r>
  <r>
    <x v="36"/>
    <n v="44324083"/>
  </r>
  <r>
    <x v="36"/>
    <n v="23920048"/>
  </r>
  <r>
    <x v="36"/>
    <n v="138510230"/>
  </r>
  <r>
    <x v="36"/>
    <n v="2680717"/>
  </r>
  <r>
    <x v="36"/>
    <n v="247202"/>
  </r>
  <r>
    <x v="36"/>
    <n v="22955097"/>
  </r>
  <r>
    <x v="36"/>
    <n v="-10497517"/>
  </r>
  <r>
    <x v="36"/>
    <n v="-8380986"/>
  </r>
  <r>
    <x v="36"/>
    <n v="8008255"/>
  </r>
  <r>
    <x v="36"/>
    <n v="8620678"/>
  </r>
  <r>
    <x v="36"/>
    <n v="21302121"/>
  </r>
  <r>
    <x v="36"/>
    <n v="119463257"/>
  </r>
  <r>
    <x v="36"/>
    <n v="32823468"/>
  </r>
  <r>
    <x v="36"/>
    <n v="34332015"/>
  </r>
  <r>
    <x v="36"/>
    <n v="-22999699"/>
  </r>
  <r>
    <x v="36"/>
    <n v="-4513120"/>
  </r>
  <r>
    <x v="36"/>
    <n v="1057193"/>
  </r>
  <r>
    <x v="36"/>
    <n v="-7416310"/>
  </r>
  <r>
    <x v="36"/>
    <n v="-17785662"/>
  </r>
  <r>
    <x v="36"/>
    <n v="-17982631"/>
  </r>
  <r>
    <x v="36"/>
    <n v="-10822645"/>
  </r>
  <r>
    <x v="36"/>
    <n v="-15321188"/>
  </r>
  <r>
    <x v="36"/>
    <n v="-46455880"/>
  </r>
  <r>
    <x v="36"/>
    <n v="60180723"/>
  </r>
  <r>
    <x v="36"/>
    <n v="-22097885"/>
  </r>
  <r>
    <x v="36"/>
    <n v="0"/>
  </r>
  <r>
    <x v="36"/>
    <n v="112934180"/>
  </r>
  <r>
    <x v="36"/>
    <n v="-24133985"/>
  </r>
  <r>
    <x v="36"/>
    <n v="-21535869"/>
  </r>
  <r>
    <x v="36"/>
    <n v="-872978"/>
  </r>
  <r>
    <x v="36"/>
    <n v="54639553"/>
  </r>
  <r>
    <x v="36"/>
    <n v="120630907"/>
  </r>
  <r>
    <x v="36"/>
    <n v="48349884"/>
  </r>
  <r>
    <x v="36"/>
    <n v="37970014"/>
  </r>
  <r>
    <x v="36"/>
    <n v="49956806"/>
  </r>
  <r>
    <x v="36"/>
    <n v="-6617567"/>
  </r>
  <r>
    <x v="36"/>
    <n v="517488"/>
  </r>
  <r>
    <x v="36"/>
    <n v="-7114328"/>
  </r>
  <r>
    <x v="36"/>
    <n v="172673217"/>
  </r>
  <r>
    <x v="36"/>
    <n v="83564935"/>
  </r>
  <r>
    <x v="36"/>
    <n v="13498611"/>
  </r>
  <r>
    <x v="36"/>
    <n v="13240406"/>
  </r>
  <r>
    <x v="36"/>
    <n v="38534455"/>
  </r>
  <r>
    <x v="36"/>
    <n v="-14286121"/>
  </r>
  <r>
    <x v="36"/>
    <n v="3420484"/>
  </r>
  <r>
    <x v="36"/>
    <n v="-7564375"/>
  </r>
  <r>
    <x v="36"/>
    <n v="-13829329"/>
  </r>
  <r>
    <x v="36"/>
    <n v="27662923"/>
  </r>
  <r>
    <x v="36"/>
    <n v="70154568"/>
  </r>
  <r>
    <x v="36"/>
    <n v="-8678327"/>
  </r>
  <r>
    <x v="36"/>
    <n v="18933562"/>
  </r>
  <r>
    <x v="36"/>
    <n v="9770475"/>
  </r>
  <r>
    <x v="36"/>
    <n v="81196419"/>
  </r>
  <r>
    <x v="36"/>
    <n v="26746888"/>
  </r>
  <r>
    <x v="36"/>
    <n v="37528173"/>
  </r>
  <r>
    <x v="36"/>
    <n v="2785169"/>
  </r>
  <r>
    <x v="36"/>
    <n v="26395414"/>
  </r>
  <r>
    <x v="36"/>
    <n v="31962629"/>
  </r>
  <r>
    <x v="36"/>
    <n v="94974972"/>
  </r>
  <r>
    <x v="36"/>
    <n v="-6775002"/>
  </r>
  <r>
    <x v="36"/>
    <n v="25528183"/>
  </r>
  <r>
    <x v="36"/>
    <n v="45439696"/>
  </r>
  <r>
    <x v="36"/>
    <n v="114313400"/>
  </r>
  <r>
    <x v="36"/>
    <n v="153093859"/>
  </r>
  <r>
    <x v="36"/>
    <n v="8655418"/>
  </r>
  <r>
    <x v="36"/>
    <n v="72509154"/>
  </r>
  <r>
    <x v="36"/>
    <n v="101844840"/>
  </r>
  <r>
    <x v="36"/>
    <n v="85375850"/>
  </r>
  <r>
    <x v="36"/>
    <n v="-639059"/>
  </r>
  <r>
    <x v="36"/>
    <n v="-17023333"/>
  </r>
  <r>
    <x v="36"/>
    <n v="23159963"/>
  </r>
  <r>
    <x v="36"/>
    <n v="210650585"/>
  </r>
  <r>
    <x v="36"/>
    <n v="-677105"/>
  </r>
  <r>
    <x v="36"/>
    <n v="38166000"/>
  </r>
  <r>
    <x v="36"/>
    <n v="-643810"/>
  </r>
  <r>
    <x v="36"/>
    <n v="19851172"/>
  </r>
  <r>
    <x v="36"/>
    <n v="-21886267"/>
  </r>
  <r>
    <x v="36"/>
    <n v="48260376"/>
  </r>
  <r>
    <x v="36"/>
    <n v="709747654"/>
  </r>
  <r>
    <x v="36"/>
    <n v="-12280907"/>
  </r>
  <r>
    <x v="36"/>
    <n v="-17584582"/>
  </r>
  <r>
    <x v="36"/>
    <n v="-14357654"/>
  </r>
  <r>
    <x v="36"/>
    <n v="19178613"/>
  </r>
  <r>
    <x v="36"/>
    <n v="61882090"/>
  </r>
  <r>
    <x v="36"/>
    <n v="17831631"/>
  </r>
  <r>
    <x v="36"/>
    <n v="156874809"/>
  </r>
  <r>
    <x v="36"/>
    <n v="-12724283"/>
  </r>
  <r>
    <x v="36"/>
    <n v="-11605826"/>
  </r>
  <r>
    <x v="36"/>
    <n v="272242626"/>
  </r>
  <r>
    <x v="36"/>
    <n v="108856751"/>
  </r>
  <r>
    <x v="36"/>
    <n v="601244"/>
  </r>
  <r>
    <x v="36"/>
    <n v="-20669925"/>
  </r>
  <r>
    <x v="36"/>
    <n v="62539426"/>
  </r>
  <r>
    <x v="36"/>
    <n v="12660930"/>
  </r>
  <r>
    <x v="36"/>
    <n v="40519588"/>
  </r>
  <r>
    <x v="36"/>
    <n v="11746"/>
  </r>
  <r>
    <x v="36"/>
    <n v="15325468"/>
  </r>
  <r>
    <x v="36"/>
    <n v="-445584"/>
  </r>
  <r>
    <x v="36"/>
    <n v="-22019968"/>
  </r>
  <r>
    <x v="36"/>
    <n v="29000667"/>
  </r>
  <r>
    <x v="36"/>
    <n v="3531837"/>
  </r>
  <r>
    <x v="37"/>
    <n v="14796236"/>
  </r>
  <r>
    <x v="37"/>
    <n v="216067"/>
  </r>
  <r>
    <x v="37"/>
    <n v="-1173510"/>
  </r>
  <r>
    <x v="37"/>
    <n v="-5148739"/>
  </r>
  <r>
    <x v="37"/>
    <n v="0"/>
  </r>
  <r>
    <x v="37"/>
    <n v="-2500000"/>
  </r>
  <r>
    <x v="37"/>
    <n v="4743119"/>
  </r>
  <r>
    <x v="37"/>
    <n v="7610785"/>
  </r>
  <r>
    <x v="37"/>
    <n v="-5532604"/>
  </r>
  <r>
    <x v="37"/>
    <n v="21538850"/>
  </r>
  <r>
    <x v="37"/>
    <n v="2564278"/>
  </r>
  <r>
    <x v="37"/>
    <n v="-6970185"/>
  </r>
  <r>
    <x v="37"/>
    <n v="3393807"/>
  </r>
  <r>
    <x v="37"/>
    <n v="0"/>
  </r>
  <r>
    <x v="37"/>
    <n v="43579163"/>
  </r>
  <r>
    <x v="37"/>
    <n v="-13046268"/>
  </r>
  <r>
    <x v="37"/>
    <n v="14481606"/>
  </r>
  <r>
    <x v="37"/>
    <n v="2510433"/>
  </r>
  <r>
    <x v="37"/>
    <n v="5099316"/>
  </r>
  <r>
    <x v="37"/>
    <n v="1131399"/>
  </r>
  <r>
    <x v="37"/>
    <n v="0"/>
  </r>
  <r>
    <x v="37"/>
    <n v="-4663630"/>
  </r>
  <r>
    <x v="37"/>
    <n v="7800000"/>
  </r>
  <r>
    <x v="37"/>
    <n v="1880310"/>
  </r>
  <r>
    <x v="37"/>
    <n v="6240502"/>
  </r>
  <r>
    <x v="37"/>
    <n v="-3593121"/>
  </r>
  <r>
    <x v="37"/>
    <n v="12046526"/>
  </r>
  <r>
    <x v="37"/>
    <n v="1584970"/>
  </r>
  <r>
    <x v="37"/>
    <n v="-9288024"/>
  </r>
  <r>
    <x v="37"/>
    <n v="-3256555"/>
  </r>
  <r>
    <x v="37"/>
    <n v="-6083697"/>
  </r>
  <r>
    <x v="37"/>
    <n v="-6146000"/>
  </r>
  <r>
    <x v="37"/>
    <n v="7524919"/>
  </r>
  <r>
    <x v="37"/>
    <n v="13256975"/>
  </r>
  <r>
    <x v="37"/>
    <n v="940173"/>
  </r>
  <r>
    <x v="37"/>
    <n v="-5959603"/>
  </r>
  <r>
    <x v="37"/>
    <n v="0"/>
  </r>
  <r>
    <x v="37"/>
    <n v="344375"/>
  </r>
  <r>
    <x v="37"/>
    <n v="-4130852"/>
  </r>
  <r>
    <x v="37"/>
    <n v="1348771"/>
  </r>
  <r>
    <x v="37"/>
    <n v="747013"/>
  </r>
  <r>
    <x v="37"/>
    <n v="3838793"/>
  </r>
  <r>
    <x v="37"/>
    <n v="143225"/>
  </r>
  <r>
    <x v="37"/>
    <n v="12065892"/>
  </r>
  <r>
    <x v="37"/>
    <n v="-6856516"/>
  </r>
  <r>
    <x v="37"/>
    <n v="-8727023"/>
  </r>
  <r>
    <x v="37"/>
    <n v="-6984836"/>
  </r>
  <r>
    <x v="37"/>
    <n v="1869417"/>
  </r>
  <r>
    <x v="37"/>
    <n v="62270891"/>
  </r>
  <r>
    <x v="37"/>
    <n v="17037887"/>
  </r>
  <r>
    <x v="37"/>
    <n v="-15257088"/>
  </r>
  <r>
    <x v="37"/>
    <n v="16029569"/>
  </r>
  <r>
    <x v="37"/>
    <n v="1854933"/>
  </r>
  <r>
    <x v="37"/>
    <n v="1224605"/>
  </r>
  <r>
    <x v="37"/>
    <n v="9689816"/>
  </r>
  <r>
    <x v="37"/>
    <n v="-14134084"/>
  </r>
  <r>
    <x v="37"/>
    <n v="4654288"/>
  </r>
  <r>
    <x v="37"/>
    <n v="-6000000"/>
  </r>
  <r>
    <x v="37"/>
    <n v="-1170196"/>
  </r>
  <r>
    <x v="37"/>
    <n v="22100816"/>
  </r>
  <r>
    <x v="37"/>
    <n v="-4439531"/>
  </r>
  <r>
    <x v="37"/>
    <n v="-11965530"/>
  </r>
  <r>
    <x v="37"/>
    <n v="-12870974"/>
  </r>
  <r>
    <x v="37"/>
    <n v="2001124"/>
  </r>
  <r>
    <x v="37"/>
    <n v="1102469"/>
  </r>
  <r>
    <x v="37"/>
    <n v="-8664016"/>
  </r>
  <r>
    <x v="37"/>
    <n v="902679"/>
  </r>
  <r>
    <x v="37"/>
    <n v="-7262452"/>
  </r>
  <r>
    <x v="37"/>
    <n v="-1912244"/>
  </r>
  <r>
    <x v="37"/>
    <n v="-23644107"/>
  </r>
  <r>
    <x v="37"/>
    <n v="2694234"/>
  </r>
  <r>
    <x v="37"/>
    <n v="-8178150"/>
  </r>
  <r>
    <x v="37"/>
    <n v="71368"/>
  </r>
  <r>
    <x v="37"/>
    <n v="-38480634"/>
  </r>
  <r>
    <x v="37"/>
    <n v="236567158"/>
  </r>
  <r>
    <x v="37"/>
    <n v="-20935505"/>
  </r>
  <r>
    <x v="37"/>
    <n v="15453274"/>
  </r>
  <r>
    <x v="37"/>
    <n v="-11325159"/>
  </r>
  <r>
    <x v="37"/>
    <n v="5221281"/>
  </r>
  <r>
    <x v="37"/>
    <n v="17100266"/>
  </r>
  <r>
    <x v="37"/>
    <n v="-7218955"/>
  </r>
  <r>
    <x v="37"/>
    <n v="8960191"/>
  </r>
  <r>
    <x v="37"/>
    <n v="-7892126"/>
  </r>
  <r>
    <x v="37"/>
    <n v="-24648736"/>
  </r>
  <r>
    <x v="37"/>
    <n v="9871065"/>
  </r>
  <r>
    <x v="37"/>
    <n v="926954"/>
  </r>
  <r>
    <x v="37"/>
    <n v="-14861477"/>
  </r>
  <r>
    <x v="37"/>
    <n v="3124440"/>
  </r>
  <r>
    <x v="37"/>
    <n v="-7806769"/>
  </r>
  <r>
    <x v="37"/>
    <n v="-5484510"/>
  </r>
  <r>
    <x v="37"/>
    <n v="20050376"/>
  </r>
  <r>
    <x v="37"/>
    <n v="-19654944"/>
  </r>
  <r>
    <x v="37"/>
    <n v="602884"/>
  </r>
  <r>
    <x v="37"/>
    <n v="14009368"/>
  </r>
  <r>
    <x v="37"/>
    <n v="249014294"/>
  </r>
  <r>
    <x v="37"/>
    <n v="25688658"/>
  </r>
  <r>
    <x v="37"/>
    <n v="222956605"/>
  </r>
  <r>
    <x v="37"/>
    <n v="-50437444"/>
  </r>
  <r>
    <x v="37"/>
    <n v="-17048912"/>
  </r>
  <r>
    <x v="37"/>
    <n v="5624282"/>
  </r>
  <r>
    <x v="37"/>
    <n v="18900680"/>
  </r>
  <r>
    <x v="37"/>
    <n v="-55401412"/>
  </r>
  <r>
    <x v="37"/>
    <n v="-3835978"/>
  </r>
  <r>
    <x v="37"/>
    <n v="-9149385"/>
  </r>
  <r>
    <x v="37"/>
    <n v="-11547638"/>
  </r>
  <r>
    <x v="37"/>
    <n v="12430766"/>
  </r>
  <r>
    <x v="37"/>
    <n v="-6365346"/>
  </r>
  <r>
    <x v="37"/>
    <n v="22186502"/>
  </r>
  <r>
    <x v="37"/>
    <n v="8057552"/>
  </r>
  <r>
    <x v="37"/>
    <n v="15867333"/>
  </r>
  <r>
    <x v="37"/>
    <n v="-18613523"/>
  </r>
  <r>
    <x v="37"/>
    <n v="44391623"/>
  </r>
  <r>
    <x v="37"/>
    <n v="-7586085"/>
  </r>
  <r>
    <x v="37"/>
    <n v="-10559347"/>
  </r>
  <r>
    <x v="37"/>
    <n v="23388736"/>
  </r>
  <r>
    <x v="37"/>
    <n v="21082548"/>
  </r>
  <r>
    <x v="37"/>
    <n v="44228395"/>
  </r>
  <r>
    <x v="37"/>
    <n v="166303759"/>
  </r>
  <r>
    <x v="37"/>
    <n v="478996"/>
  </r>
  <r>
    <x v="37"/>
    <n v="546106"/>
  </r>
  <r>
    <x v="37"/>
    <n v="143022"/>
  </r>
  <r>
    <x v="37"/>
    <n v="35358062"/>
  </r>
  <r>
    <x v="37"/>
    <n v="36593018"/>
  </r>
  <r>
    <x v="37"/>
    <n v="3185426"/>
  </r>
  <r>
    <x v="37"/>
    <n v="28766121"/>
  </r>
  <r>
    <x v="37"/>
    <n v="-18422376"/>
  </r>
  <r>
    <x v="37"/>
    <n v="113995949"/>
  </r>
  <r>
    <x v="37"/>
    <n v="6563961"/>
  </r>
  <r>
    <x v="37"/>
    <n v="29022014"/>
  </r>
  <r>
    <x v="37"/>
    <n v="10989957"/>
  </r>
  <r>
    <x v="37"/>
    <n v="-16625257"/>
  </r>
  <r>
    <x v="37"/>
    <n v="4756513"/>
  </r>
  <r>
    <x v="37"/>
    <n v="154210"/>
  </r>
  <r>
    <x v="37"/>
    <n v="10159905"/>
  </r>
  <r>
    <x v="37"/>
    <n v="2340110"/>
  </r>
  <r>
    <x v="37"/>
    <n v="-559276"/>
  </r>
  <r>
    <x v="37"/>
    <n v="-14015417"/>
  </r>
  <r>
    <x v="37"/>
    <n v="39060212"/>
  </r>
  <r>
    <x v="37"/>
    <n v="82252578"/>
  </r>
  <r>
    <x v="37"/>
    <n v="-9696962"/>
  </r>
  <r>
    <x v="37"/>
    <n v="62511123"/>
  </r>
  <r>
    <x v="37"/>
    <n v="-2512610"/>
  </r>
  <r>
    <x v="37"/>
    <n v="46010320"/>
  </r>
  <r>
    <x v="37"/>
    <n v="85734718"/>
  </r>
  <r>
    <x v="37"/>
    <n v="348327"/>
  </r>
  <r>
    <x v="37"/>
    <n v="12881056"/>
  </r>
  <r>
    <x v="37"/>
    <n v="59188165"/>
  </r>
  <r>
    <x v="37"/>
    <n v="-71331093"/>
  </r>
  <r>
    <x v="37"/>
    <n v="-11699584"/>
  </r>
  <r>
    <x v="37"/>
    <n v="42477008"/>
  </r>
  <r>
    <x v="37"/>
    <n v="-19594139"/>
  </r>
  <r>
    <x v="37"/>
    <n v="-9090091"/>
  </r>
  <r>
    <x v="37"/>
    <n v="453749323"/>
  </r>
  <r>
    <x v="37"/>
    <n v="51627228"/>
  </r>
  <r>
    <x v="37"/>
    <n v="120954145"/>
  </r>
  <r>
    <x v="37"/>
    <n v="175159255"/>
  </r>
  <r>
    <x v="37"/>
    <n v="-14049704"/>
  </r>
  <r>
    <x v="37"/>
    <n v="5546518"/>
  </r>
  <r>
    <x v="37"/>
    <n v="9374932"/>
  </r>
  <r>
    <x v="37"/>
    <n v="-2582638"/>
  </r>
  <r>
    <x v="37"/>
    <n v="166984278"/>
  </r>
  <r>
    <x v="37"/>
    <n v="251079282"/>
  </r>
  <r>
    <x v="37"/>
    <n v="7455398"/>
  </r>
  <r>
    <x v="37"/>
    <n v="-24907871"/>
  </r>
  <r>
    <x v="37"/>
    <n v="-50347943"/>
  </r>
  <r>
    <x v="37"/>
    <n v="-10749980"/>
  </r>
  <r>
    <x v="37"/>
    <n v="801508"/>
  </r>
  <r>
    <x v="37"/>
    <n v="-20568747"/>
  </r>
  <r>
    <x v="37"/>
    <n v="10680864"/>
  </r>
  <r>
    <x v="37"/>
    <n v="-29321850"/>
  </r>
  <r>
    <x v="37"/>
    <n v="217473"/>
  </r>
  <r>
    <x v="37"/>
    <n v="284231607"/>
  </r>
  <r>
    <x v="37"/>
    <n v="-12493548"/>
  </r>
  <r>
    <x v="37"/>
    <n v="32427"/>
  </r>
  <r>
    <x v="37"/>
    <n v="-10545378"/>
  </r>
  <r>
    <x v="37"/>
    <n v="74017038"/>
  </r>
  <r>
    <x v="37"/>
    <n v="619855"/>
  </r>
  <r>
    <x v="37"/>
    <n v="172952"/>
  </r>
  <r>
    <x v="37"/>
    <n v="166534027"/>
  </r>
  <r>
    <x v="37"/>
    <n v="3661"/>
  </r>
  <r>
    <x v="38"/>
    <n v="29823037"/>
  </r>
  <r>
    <x v="38"/>
    <n v="2762571"/>
  </r>
  <r>
    <x v="38"/>
    <n v="66132626"/>
  </r>
  <r>
    <x v="38"/>
    <n v="-6283172"/>
  </r>
  <r>
    <x v="38"/>
    <n v="-11000000"/>
  </r>
  <r>
    <x v="38"/>
    <n v="2328816"/>
  </r>
  <r>
    <x v="38"/>
    <n v="62898"/>
  </r>
  <r>
    <x v="38"/>
    <n v="10549540"/>
  </r>
  <r>
    <x v="38"/>
    <n v="-8035260"/>
  </r>
  <r>
    <x v="38"/>
    <n v="-695714"/>
  </r>
  <r>
    <x v="38"/>
    <n v="6666725"/>
  </r>
  <r>
    <x v="38"/>
    <n v="1337274"/>
  </r>
  <r>
    <x v="38"/>
    <n v="8793152"/>
  </r>
  <r>
    <x v="38"/>
    <n v="0"/>
  </r>
  <r>
    <x v="38"/>
    <n v="331816"/>
  </r>
  <r>
    <x v="38"/>
    <n v="3333306"/>
  </r>
  <r>
    <x v="38"/>
    <n v="-27641426"/>
  </r>
  <r>
    <x v="38"/>
    <n v="2278264"/>
  </r>
  <r>
    <x v="38"/>
    <n v="-9441331"/>
  </r>
  <r>
    <x v="38"/>
    <n v="-16888901"/>
  </r>
  <r>
    <x v="38"/>
    <n v="8345447"/>
  </r>
  <r>
    <x v="38"/>
    <n v="0"/>
  </r>
  <r>
    <x v="38"/>
    <n v="27820000"/>
  </r>
  <r>
    <x v="38"/>
    <n v="275000"/>
  </r>
  <r>
    <x v="38"/>
    <n v="2995527"/>
  </r>
  <r>
    <x v="38"/>
    <n v="-1709632"/>
  </r>
  <r>
    <x v="38"/>
    <n v="-4093119"/>
  </r>
  <r>
    <x v="38"/>
    <n v="20419446"/>
  </r>
  <r>
    <x v="38"/>
    <n v="1539000"/>
  </r>
  <r>
    <x v="38"/>
    <n v="16370001"/>
  </r>
  <r>
    <x v="38"/>
    <n v="5301200"/>
  </r>
  <r>
    <x v="38"/>
    <n v="38956288"/>
  </r>
  <r>
    <x v="38"/>
    <n v="4299023"/>
  </r>
  <r>
    <x v="38"/>
    <n v="77946358"/>
  </r>
  <r>
    <x v="38"/>
    <n v="12369573"/>
  </r>
  <r>
    <x v="38"/>
    <n v="29487045"/>
  </r>
  <r>
    <x v="38"/>
    <n v="14438638"/>
  </r>
  <r>
    <x v="38"/>
    <n v="3547684"/>
  </r>
  <r>
    <x v="38"/>
    <n v="15524763"/>
  </r>
  <r>
    <x v="38"/>
    <n v="22500301"/>
  </r>
  <r>
    <x v="38"/>
    <n v="1659542"/>
  </r>
  <r>
    <x v="38"/>
    <n v="-11725283"/>
  </r>
  <r>
    <x v="38"/>
    <n v="61274"/>
  </r>
  <r>
    <x v="38"/>
    <n v="30577969"/>
  </r>
  <r>
    <x v="38"/>
    <n v="17359799"/>
  </r>
  <r>
    <x v="38"/>
    <n v="-5337541"/>
  </r>
  <r>
    <x v="38"/>
    <n v="16453258"/>
  </r>
  <r>
    <x v="38"/>
    <n v="-14193806"/>
  </r>
  <r>
    <x v="38"/>
    <n v="-26216997"/>
  </r>
  <r>
    <x v="38"/>
    <n v="-40148390"/>
  </r>
  <r>
    <x v="38"/>
    <n v="7940383"/>
  </r>
  <r>
    <x v="38"/>
    <n v="-2798745"/>
  </r>
  <r>
    <x v="38"/>
    <n v="-35617593"/>
  </r>
  <r>
    <x v="38"/>
    <n v="-3265130"/>
  </r>
  <r>
    <x v="38"/>
    <n v="-5449980"/>
  </r>
  <r>
    <x v="38"/>
    <n v="26491793"/>
  </r>
  <r>
    <x v="38"/>
    <n v="9255027"/>
  </r>
  <r>
    <x v="38"/>
    <n v="97977226"/>
  </r>
  <r>
    <x v="38"/>
    <n v="20144499"/>
  </r>
  <r>
    <x v="38"/>
    <n v="-56401624"/>
  </r>
  <r>
    <x v="38"/>
    <n v="-4970975"/>
  </r>
  <r>
    <x v="38"/>
    <n v="1585642"/>
  </r>
  <r>
    <x v="38"/>
    <n v="-4048065"/>
  </r>
  <r>
    <x v="38"/>
    <n v="-1601011"/>
  </r>
  <r>
    <x v="38"/>
    <n v="-26707705"/>
  </r>
  <r>
    <x v="38"/>
    <n v="17267829"/>
  </r>
  <r>
    <x v="38"/>
    <n v="-1595294"/>
  </r>
  <r>
    <x v="38"/>
    <n v="2194274"/>
  </r>
  <r>
    <x v="38"/>
    <n v="96220678"/>
  </r>
  <r>
    <x v="38"/>
    <n v="59728529"/>
  </r>
  <r>
    <x v="38"/>
    <n v="-3686417"/>
  </r>
  <r>
    <x v="38"/>
    <n v="99906693"/>
  </r>
  <r>
    <x v="38"/>
    <n v="10479110"/>
  </r>
  <r>
    <x v="38"/>
    <n v="32274780"/>
  </r>
  <r>
    <x v="38"/>
    <n v="-48367617"/>
  </r>
  <r>
    <x v="38"/>
    <n v="-8853850"/>
  </r>
  <r>
    <x v="38"/>
    <n v="-10166869"/>
  </r>
  <r>
    <x v="38"/>
    <n v="101179718"/>
  </r>
  <r>
    <x v="38"/>
    <n v="11726793"/>
  </r>
  <r>
    <x v="38"/>
    <n v="-10473986"/>
  </r>
  <r>
    <x v="38"/>
    <n v="-23857341"/>
  </r>
  <r>
    <x v="38"/>
    <n v="-6731299"/>
  </r>
  <r>
    <x v="38"/>
    <n v="-9045397"/>
  </r>
  <r>
    <x v="38"/>
    <n v="13370127"/>
  </r>
  <r>
    <x v="38"/>
    <n v="-3402554"/>
  </r>
  <r>
    <x v="38"/>
    <n v="-12964491"/>
  </r>
  <r>
    <x v="38"/>
    <n v="-6473049"/>
  </r>
  <r>
    <x v="38"/>
    <n v="17598767"/>
  </r>
  <r>
    <x v="38"/>
    <n v="57368939"/>
  </r>
  <r>
    <x v="38"/>
    <n v="118738393"/>
  </r>
  <r>
    <x v="38"/>
    <n v="-8964944"/>
  </r>
  <r>
    <x v="38"/>
    <n v="41739766"/>
  </r>
  <r>
    <x v="38"/>
    <n v="35181325"/>
  </r>
  <r>
    <x v="38"/>
    <n v="52066930"/>
  </r>
  <r>
    <x v="38"/>
    <n v="-13035266"/>
  </r>
  <r>
    <x v="38"/>
    <n v="15556061"/>
  </r>
  <r>
    <x v="38"/>
    <n v="-31222446"/>
  </r>
  <r>
    <x v="38"/>
    <n v="-2178093"/>
  </r>
  <r>
    <x v="38"/>
    <n v="61753696"/>
  </r>
  <r>
    <x v="38"/>
    <n v="41918658"/>
  </r>
  <r>
    <x v="38"/>
    <n v="408680"/>
  </r>
  <r>
    <x v="38"/>
    <n v="14527747"/>
  </r>
  <r>
    <x v="38"/>
    <n v="-24882034"/>
  </r>
  <r>
    <x v="38"/>
    <n v="-278034"/>
  </r>
  <r>
    <x v="38"/>
    <n v="27170399"/>
  </r>
  <r>
    <x v="38"/>
    <n v="-19286384"/>
  </r>
  <r>
    <x v="38"/>
    <n v="-1915838"/>
  </r>
  <r>
    <x v="38"/>
    <n v="9128575"/>
  </r>
  <r>
    <x v="38"/>
    <n v="7666449"/>
  </r>
  <r>
    <x v="38"/>
    <n v="212654182"/>
  </r>
  <r>
    <x v="38"/>
    <n v="46009334"/>
  </r>
  <r>
    <x v="38"/>
    <n v="242545360"/>
  </r>
  <r>
    <x v="38"/>
    <n v="71853506"/>
  </r>
  <r>
    <x v="38"/>
    <n v="-1117926"/>
  </r>
  <r>
    <x v="38"/>
    <n v="7887723"/>
  </r>
  <r>
    <x v="38"/>
    <n v="28718711"/>
  </r>
  <r>
    <x v="38"/>
    <n v="43329150"/>
  </r>
  <r>
    <x v="38"/>
    <n v="-6665073"/>
  </r>
  <r>
    <x v="38"/>
    <n v="-5798110"/>
  </r>
  <r>
    <x v="38"/>
    <n v="4037058"/>
  </r>
  <r>
    <x v="38"/>
    <n v="101600160"/>
  </r>
  <r>
    <x v="38"/>
    <n v="22656399"/>
  </r>
  <r>
    <x v="38"/>
    <n v="72542134"/>
  </r>
  <r>
    <x v="38"/>
    <n v="343551694"/>
  </r>
  <r>
    <x v="38"/>
    <n v="-13506954"/>
  </r>
  <r>
    <x v="38"/>
    <n v="730762"/>
  </r>
  <r>
    <x v="38"/>
    <n v="27076286"/>
  </r>
  <r>
    <x v="38"/>
    <n v="6877"/>
  </r>
  <r>
    <x v="38"/>
    <n v="55756455"/>
  </r>
  <r>
    <x v="38"/>
    <n v="114133739"/>
  </r>
  <r>
    <x v="38"/>
    <n v="52216294"/>
  </r>
  <r>
    <x v="38"/>
    <n v="1378160"/>
  </r>
  <r>
    <x v="38"/>
    <n v="20440"/>
  </r>
  <r>
    <x v="39"/>
    <n v="4226370"/>
  </r>
  <r>
    <x v="39"/>
    <n v="2806659"/>
  </r>
  <r>
    <x v="39"/>
    <n v="14504277"/>
  </r>
  <r>
    <x v="39"/>
    <n v="23479000"/>
  </r>
  <r>
    <x v="39"/>
    <n v="-11977229"/>
  </r>
  <r>
    <x v="39"/>
    <n v="-21995258"/>
  </r>
  <r>
    <x v="39"/>
    <n v="22587834"/>
  </r>
  <r>
    <x v="39"/>
    <n v="10375893"/>
  </r>
  <r>
    <x v="39"/>
    <n v="4069001"/>
  </r>
  <r>
    <x v="39"/>
    <n v="0"/>
  </r>
  <r>
    <x v="39"/>
    <n v="71304"/>
  </r>
  <r>
    <x v="39"/>
    <n v="6857733"/>
  </r>
  <r>
    <x v="39"/>
    <n v="-7606499"/>
  </r>
  <r>
    <x v="39"/>
    <n v="-11870732"/>
  </r>
  <r>
    <x v="39"/>
    <n v="1839623"/>
  </r>
  <r>
    <x v="39"/>
    <n v="2557465"/>
  </r>
  <r>
    <x v="39"/>
    <n v="1381091"/>
  </r>
  <r>
    <x v="39"/>
    <n v="0"/>
  </r>
  <r>
    <x v="39"/>
    <n v="140980"/>
  </r>
  <r>
    <x v="39"/>
    <n v="1943751"/>
  </r>
  <r>
    <x v="39"/>
    <n v="3136701"/>
  </r>
  <r>
    <x v="39"/>
    <n v="1075793"/>
  </r>
  <r>
    <x v="39"/>
    <n v="23877585"/>
  </r>
  <r>
    <x v="39"/>
    <n v="16337355"/>
  </r>
  <r>
    <x v="39"/>
    <n v="11536599"/>
  </r>
  <r>
    <x v="39"/>
    <n v="-11807560"/>
  </r>
  <r>
    <x v="39"/>
    <n v="-6902667"/>
  </r>
  <r>
    <x v="39"/>
    <n v="0"/>
  </r>
  <r>
    <x v="39"/>
    <n v="-18626473"/>
  </r>
  <r>
    <x v="39"/>
    <n v="8533973"/>
  </r>
  <r>
    <x v="39"/>
    <n v="-8192146"/>
  </r>
  <r>
    <x v="39"/>
    <n v="2368"/>
  </r>
  <r>
    <x v="39"/>
    <n v="8403433"/>
  </r>
  <r>
    <x v="39"/>
    <n v="3206714"/>
  </r>
  <r>
    <x v="39"/>
    <n v="0"/>
  </r>
  <r>
    <x v="39"/>
    <n v="-11983292"/>
  </r>
  <r>
    <x v="39"/>
    <n v="6974636"/>
  </r>
  <r>
    <x v="39"/>
    <n v="17952857"/>
  </r>
  <r>
    <x v="39"/>
    <n v="-20273950"/>
  </r>
  <r>
    <x v="39"/>
    <n v="-9759565"/>
  </r>
  <r>
    <x v="39"/>
    <n v="-6699347"/>
  </r>
  <r>
    <x v="39"/>
    <n v="-9865619"/>
  </r>
  <r>
    <x v="39"/>
    <n v="11391093"/>
  </r>
  <r>
    <x v="39"/>
    <n v="102022101"/>
  </r>
  <r>
    <x v="39"/>
    <n v="46433194"/>
  </r>
  <r>
    <x v="39"/>
    <n v="40070995"/>
  </r>
  <r>
    <x v="39"/>
    <n v="458261"/>
  </r>
  <r>
    <x v="39"/>
    <n v="1387164"/>
  </r>
  <r>
    <x v="39"/>
    <n v="-9905470"/>
  </r>
  <r>
    <x v="39"/>
    <n v="-7060061"/>
  </r>
  <r>
    <x v="39"/>
    <n v="10658278"/>
  </r>
  <r>
    <x v="39"/>
    <n v="47840042"/>
  </r>
  <r>
    <x v="39"/>
    <n v="27927618"/>
  </r>
  <r>
    <x v="39"/>
    <n v="-4074940"/>
  </r>
  <r>
    <x v="39"/>
    <n v="1935539"/>
  </r>
  <r>
    <x v="39"/>
    <n v="56159423"/>
  </r>
  <r>
    <x v="39"/>
    <n v="10608570"/>
  </r>
  <r>
    <x v="39"/>
    <n v="-25802271"/>
  </r>
  <r>
    <x v="39"/>
    <n v="-44187007"/>
  </r>
  <r>
    <x v="39"/>
    <n v="143959438"/>
  </r>
  <r>
    <x v="39"/>
    <n v="-10256788"/>
  </r>
  <r>
    <x v="39"/>
    <n v="-4126852"/>
  </r>
  <r>
    <x v="39"/>
    <n v="-37236260"/>
  </r>
  <r>
    <x v="39"/>
    <n v="26319426"/>
  </r>
  <r>
    <x v="39"/>
    <n v="81723358"/>
  </r>
  <r>
    <x v="39"/>
    <n v="82035090"/>
  </r>
  <r>
    <x v="39"/>
    <n v="12793283"/>
  </r>
  <r>
    <x v="39"/>
    <n v="19622504"/>
  </r>
  <r>
    <x v="39"/>
    <n v="167999"/>
  </r>
  <r>
    <x v="39"/>
    <n v="21964072"/>
  </r>
  <r>
    <x v="39"/>
    <n v="-26439194"/>
  </r>
  <r>
    <x v="39"/>
    <n v="4951702"/>
  </r>
  <r>
    <x v="39"/>
    <n v="-15384901"/>
  </r>
  <r>
    <x v="39"/>
    <n v="-1927881"/>
  </r>
  <r>
    <x v="39"/>
    <n v="60754475"/>
  </r>
  <r>
    <x v="39"/>
    <n v="-29748505"/>
  </r>
  <r>
    <x v="39"/>
    <n v="-15607986"/>
  </r>
  <r>
    <x v="39"/>
    <n v="22338515"/>
  </r>
  <r>
    <x v="39"/>
    <n v="305352546"/>
  </r>
  <r>
    <x v="39"/>
    <n v="371430415"/>
  </r>
  <r>
    <x v="39"/>
    <n v="258449830"/>
  </r>
  <r>
    <x v="39"/>
    <n v="40555306"/>
  </r>
  <r>
    <x v="39"/>
    <n v="131856927"/>
  </r>
  <r>
    <x v="39"/>
    <n v="146167139"/>
  </r>
  <r>
    <x v="39"/>
    <n v="157348429"/>
  </r>
  <r>
    <x v="39"/>
    <n v="80695182"/>
  </r>
  <r>
    <x v="39"/>
    <n v="-26476717"/>
  </r>
  <r>
    <x v="39"/>
    <n v="89852759"/>
  </r>
  <r>
    <x v="39"/>
    <n v="21236153"/>
  </r>
  <r>
    <x v="39"/>
    <n v="44989"/>
  </r>
  <r>
    <x v="39"/>
    <n v="-381133"/>
  </r>
  <r>
    <x v="39"/>
    <n v="-15907252"/>
  </r>
  <r>
    <x v="39"/>
    <n v="72629670"/>
  </r>
  <r>
    <x v="39"/>
    <n v="16380201"/>
  </r>
  <r>
    <x v="39"/>
    <n v="35056892"/>
  </r>
  <r>
    <x v="39"/>
    <n v="224681935"/>
  </r>
  <r>
    <x v="39"/>
    <n v="71906372"/>
  </r>
  <r>
    <x v="39"/>
    <n v="388425157"/>
  </r>
  <r>
    <x v="39"/>
    <n v="27347283"/>
  </r>
  <r>
    <x v="39"/>
    <n v="261118277"/>
  </r>
  <r>
    <x v="39"/>
    <n v="26158254"/>
  </r>
  <r>
    <x v="39"/>
    <n v="124056262"/>
  </r>
  <r>
    <x v="39"/>
    <n v="26039126"/>
  </r>
  <r>
    <x v="39"/>
    <n v="91830710"/>
  </r>
  <r>
    <x v="39"/>
    <n v="35316528"/>
  </r>
  <r>
    <x v="39"/>
    <n v="4780685"/>
  </r>
  <r>
    <x v="39"/>
    <n v="5065289"/>
  </r>
  <r>
    <x v="39"/>
    <n v="682"/>
  </r>
  <r>
    <x v="39"/>
    <n v="5708522"/>
  </r>
  <r>
    <x v="40"/>
    <n v="-337965"/>
  </r>
  <r>
    <x v="40"/>
    <n v="14971000"/>
  </r>
  <r>
    <x v="40"/>
    <n v="10697276"/>
  </r>
  <r>
    <x v="40"/>
    <n v="18154211"/>
  </r>
  <r>
    <x v="40"/>
    <n v="-5382155"/>
  </r>
  <r>
    <x v="40"/>
    <n v="0"/>
  </r>
  <r>
    <x v="40"/>
    <n v="12000000"/>
  </r>
  <r>
    <x v="40"/>
    <n v="-16053539"/>
  </r>
  <r>
    <x v="40"/>
    <n v="12408066"/>
  </r>
  <r>
    <x v="40"/>
    <n v="1818910"/>
  </r>
  <r>
    <x v="40"/>
    <n v="8078073"/>
  </r>
  <r>
    <x v="40"/>
    <n v="15101131"/>
  </r>
  <r>
    <x v="40"/>
    <n v="-905000"/>
  </r>
  <r>
    <x v="40"/>
    <n v="0"/>
  </r>
  <r>
    <x v="40"/>
    <n v="0"/>
  </r>
  <r>
    <x v="40"/>
    <n v="-10948585"/>
  </r>
  <r>
    <x v="40"/>
    <n v="14972297"/>
  </r>
  <r>
    <x v="40"/>
    <n v="0"/>
  </r>
  <r>
    <x v="40"/>
    <n v="0"/>
  </r>
  <r>
    <x v="40"/>
    <n v="-2691479"/>
  </r>
  <r>
    <x v="40"/>
    <n v="3949484"/>
  </r>
  <r>
    <x v="40"/>
    <n v="0"/>
  </r>
  <r>
    <x v="40"/>
    <n v="30063289"/>
  </r>
  <r>
    <x v="40"/>
    <n v="-2957813"/>
  </r>
  <r>
    <x v="40"/>
    <n v="1930001"/>
  </r>
  <r>
    <x v="40"/>
    <n v="-916605"/>
  </r>
  <r>
    <x v="40"/>
    <n v="0"/>
  </r>
  <r>
    <x v="40"/>
    <n v="-9010967"/>
  </r>
  <r>
    <x v="40"/>
    <n v="1547397"/>
  </r>
  <r>
    <x v="40"/>
    <n v="15122324"/>
  </r>
  <r>
    <x v="40"/>
    <n v="-7359654"/>
  </r>
  <r>
    <x v="40"/>
    <n v="2955917"/>
  </r>
  <r>
    <x v="40"/>
    <n v="9666459"/>
  </r>
  <r>
    <x v="40"/>
    <n v="16168359"/>
  </r>
  <r>
    <x v="40"/>
    <n v="6642254"/>
  </r>
  <r>
    <x v="40"/>
    <n v="38903179"/>
  </r>
  <r>
    <x v="40"/>
    <n v="-1507034"/>
  </r>
  <r>
    <x v="40"/>
    <n v="-13439068"/>
  </r>
  <r>
    <x v="40"/>
    <n v="3765562"/>
  </r>
  <r>
    <x v="40"/>
    <n v="-17627650"/>
  </r>
  <r>
    <x v="40"/>
    <n v="-31520207"/>
  </r>
  <r>
    <x v="40"/>
    <n v="7560255"/>
  </r>
  <r>
    <x v="40"/>
    <n v="-18060723"/>
  </r>
  <r>
    <x v="40"/>
    <n v="-19721069"/>
  </r>
  <r>
    <x v="40"/>
    <n v="17180393"/>
  </r>
  <r>
    <x v="40"/>
    <n v="-130000"/>
  </r>
  <r>
    <x v="40"/>
    <n v="-9278089"/>
  </r>
  <r>
    <x v="40"/>
    <n v="4916135"/>
  </r>
  <r>
    <x v="40"/>
    <n v="82942695"/>
  </r>
  <r>
    <x v="40"/>
    <n v="-10429450"/>
  </r>
  <r>
    <x v="40"/>
    <n v="1596687"/>
  </r>
  <r>
    <x v="40"/>
    <n v="1181182"/>
  </r>
  <r>
    <x v="40"/>
    <n v="713234"/>
  </r>
  <r>
    <x v="40"/>
    <n v="30077111"/>
  </r>
  <r>
    <x v="40"/>
    <n v="24670346"/>
  </r>
  <r>
    <x v="40"/>
    <n v="5336886"/>
  </r>
  <r>
    <x v="40"/>
    <n v="1570463"/>
  </r>
  <r>
    <x v="40"/>
    <n v="-43771552"/>
  </r>
  <r>
    <x v="40"/>
    <n v="13330"/>
  </r>
  <r>
    <x v="40"/>
    <n v="21521"/>
  </r>
  <r>
    <x v="40"/>
    <n v="-386761"/>
  </r>
  <r>
    <x v="40"/>
    <n v="-24506634"/>
  </r>
  <r>
    <x v="40"/>
    <n v="-3363522"/>
  </r>
  <r>
    <x v="40"/>
    <n v="-28149899"/>
  </r>
  <r>
    <x v="40"/>
    <n v="-14088383"/>
  </r>
  <r>
    <x v="40"/>
    <n v="-23447745"/>
  </r>
  <r>
    <x v="40"/>
    <n v="49464731"/>
  </r>
  <r>
    <x v="40"/>
    <n v="-24556990"/>
  </r>
  <r>
    <x v="40"/>
    <n v="-2959639"/>
  </r>
  <r>
    <x v="40"/>
    <n v="6831"/>
  </r>
  <r>
    <x v="40"/>
    <n v="-14227553"/>
  </r>
  <r>
    <x v="40"/>
    <n v="140687492"/>
  </r>
  <r>
    <x v="40"/>
    <n v="191650703"/>
  </r>
  <r>
    <x v="40"/>
    <n v="24411240"/>
  </r>
  <r>
    <x v="40"/>
    <n v="92290266"/>
  </r>
  <r>
    <x v="40"/>
    <n v="30795814"/>
  </r>
  <r>
    <x v="40"/>
    <n v="377271"/>
  </r>
  <r>
    <x v="40"/>
    <n v="27490616"/>
  </r>
  <r>
    <x v="40"/>
    <n v="101216833"/>
  </r>
  <r>
    <x v="40"/>
    <n v="-19407820"/>
  </r>
  <r>
    <x v="40"/>
    <n v="-1889979"/>
  </r>
  <r>
    <x v="40"/>
    <n v="-13085834"/>
  </r>
  <r>
    <x v="40"/>
    <n v="1510052"/>
  </r>
  <r>
    <x v="40"/>
    <n v="61069515"/>
  </r>
  <r>
    <x v="40"/>
    <n v="3296457"/>
  </r>
  <r>
    <x v="40"/>
    <n v="56393569"/>
  </r>
  <r>
    <x v="40"/>
    <n v="-55731678"/>
  </r>
  <r>
    <x v="40"/>
    <n v="15612137"/>
  </r>
  <r>
    <x v="40"/>
    <n v="133262620"/>
  </r>
  <r>
    <x v="40"/>
    <n v="150425512"/>
  </r>
  <r>
    <x v="40"/>
    <n v="52062123"/>
  </r>
  <r>
    <x v="40"/>
    <n v="31108981"/>
  </r>
  <r>
    <x v="40"/>
    <n v="20298695"/>
  </r>
  <r>
    <x v="40"/>
    <n v="10707966"/>
  </r>
  <r>
    <x v="40"/>
    <n v="23937870"/>
  </r>
  <r>
    <x v="40"/>
    <n v="50711175"/>
  </r>
  <r>
    <x v="40"/>
    <n v="1689984"/>
  </r>
  <r>
    <x v="40"/>
    <n v="22697773"/>
  </r>
  <r>
    <x v="40"/>
    <n v="586888"/>
  </r>
  <r>
    <x v="40"/>
    <n v="164784201"/>
  </r>
  <r>
    <x v="40"/>
    <n v="694422"/>
  </r>
  <r>
    <x v="40"/>
    <n v="390128"/>
  </r>
  <r>
    <x v="40"/>
    <n v="14706120"/>
  </r>
  <r>
    <x v="40"/>
    <n v="1808"/>
  </r>
  <r>
    <x v="40"/>
    <n v="59211836"/>
  </r>
  <r>
    <x v="40"/>
    <n v="142817898"/>
  </r>
  <r>
    <x v="40"/>
    <n v="11514"/>
  </r>
  <r>
    <x v="40"/>
    <n v="47087155"/>
  </r>
  <r>
    <x v="40"/>
    <n v="24819301"/>
  </r>
  <r>
    <x v="40"/>
    <n v="-13470905"/>
  </r>
  <r>
    <x v="40"/>
    <n v="86069509"/>
  </r>
  <r>
    <x v="40"/>
    <n v="12534314"/>
  </r>
  <r>
    <x v="40"/>
    <n v="11801179"/>
  </r>
  <r>
    <x v="40"/>
    <n v="17635162"/>
  </r>
  <r>
    <x v="40"/>
    <n v="-918349"/>
  </r>
  <r>
    <x v="40"/>
    <n v="-649581"/>
  </r>
  <r>
    <x v="40"/>
    <n v="8155261"/>
  </r>
  <r>
    <x v="40"/>
    <n v="5768012"/>
  </r>
  <r>
    <x v="40"/>
    <n v="-13896337"/>
  </r>
  <r>
    <x v="40"/>
    <n v="151507"/>
  </r>
  <r>
    <x v="41"/>
    <n v="-36000000"/>
  </r>
  <r>
    <x v="41"/>
    <n v="18000000"/>
  </r>
  <r>
    <x v="41"/>
    <n v="14069027"/>
  </r>
  <r>
    <x v="41"/>
    <n v="16000000"/>
  </r>
  <r>
    <x v="41"/>
    <n v="11900000"/>
  </r>
  <r>
    <x v="41"/>
    <n v="3056073"/>
  </r>
  <r>
    <x v="41"/>
    <n v="20950623"/>
  </r>
  <r>
    <x v="41"/>
    <n v="20307325"/>
  </r>
  <r>
    <x v="41"/>
    <n v="27259266"/>
  </r>
  <r>
    <x v="41"/>
    <n v="-23597038"/>
  </r>
  <r>
    <x v="41"/>
    <n v="4899983"/>
  </r>
  <r>
    <x v="41"/>
    <n v="-3000"/>
  </r>
  <r>
    <x v="41"/>
    <n v="4196872"/>
  </r>
  <r>
    <x v="41"/>
    <n v="0"/>
  </r>
  <r>
    <x v="41"/>
    <n v="10090429"/>
  </r>
  <r>
    <x v="41"/>
    <n v="2497233"/>
  </r>
  <r>
    <x v="41"/>
    <n v="-1500000"/>
  </r>
  <r>
    <x v="41"/>
    <n v="28061343"/>
  </r>
  <r>
    <x v="41"/>
    <n v="-3200000"/>
  </r>
  <r>
    <x v="41"/>
    <n v="10348437"/>
  </r>
  <r>
    <x v="41"/>
    <n v="12277096"/>
  </r>
  <r>
    <x v="41"/>
    <n v="6337299"/>
  </r>
  <r>
    <x v="41"/>
    <n v="-1261103"/>
  </r>
  <r>
    <x v="41"/>
    <n v="-5000000"/>
  </r>
  <r>
    <x v="41"/>
    <n v="-5526095"/>
  </r>
  <r>
    <x v="41"/>
    <n v="11128309"/>
  </r>
  <r>
    <x v="41"/>
    <n v="-23391134"/>
  </r>
  <r>
    <x v="41"/>
    <n v="76300000"/>
  </r>
  <r>
    <x v="41"/>
    <n v="32405220"/>
  </r>
  <r>
    <x v="41"/>
    <n v="1058318"/>
  </r>
  <r>
    <x v="41"/>
    <n v="28881266"/>
  </r>
  <r>
    <x v="41"/>
    <n v="-22058023"/>
  </r>
  <r>
    <x v="41"/>
    <n v="-27676674"/>
  </r>
  <r>
    <x v="41"/>
    <n v="-13674349"/>
  </r>
  <r>
    <x v="41"/>
    <n v="-2343612"/>
  </r>
  <r>
    <x v="41"/>
    <n v="-4399384"/>
  </r>
  <r>
    <x v="41"/>
    <n v="8072007"/>
  </r>
  <r>
    <x v="41"/>
    <n v="7571115"/>
  </r>
  <r>
    <x v="41"/>
    <n v="97311151"/>
  </r>
  <r>
    <x v="41"/>
    <n v="-44342146"/>
  </r>
  <r>
    <x v="41"/>
    <n v="-17410295"/>
  </r>
  <r>
    <x v="41"/>
    <n v="18062"/>
  </r>
  <r>
    <x v="41"/>
    <n v="13419914"/>
  </r>
  <r>
    <x v="41"/>
    <n v="-52109778"/>
  </r>
  <r>
    <x v="41"/>
    <n v="-12679607"/>
  </r>
  <r>
    <x v="41"/>
    <n v="-9597401"/>
  </r>
  <r>
    <x v="41"/>
    <n v="36488536"/>
  </r>
  <r>
    <x v="41"/>
    <n v="29119434"/>
  </r>
  <r>
    <x v="41"/>
    <n v="153172417"/>
  </r>
  <r>
    <x v="41"/>
    <n v="-8710174"/>
  </r>
  <r>
    <x v="41"/>
    <n v="-8378278"/>
  </r>
  <r>
    <x v="41"/>
    <n v="83325970"/>
  </r>
  <r>
    <x v="41"/>
    <n v="115403799"/>
  </r>
  <r>
    <x v="41"/>
    <n v="34007546"/>
  </r>
  <r>
    <x v="41"/>
    <n v="-17617826"/>
  </r>
  <r>
    <x v="41"/>
    <n v="-8660433"/>
  </r>
  <r>
    <x v="41"/>
    <n v="53830347"/>
  </r>
  <r>
    <x v="41"/>
    <n v="-1408371"/>
  </r>
  <r>
    <x v="41"/>
    <n v="630491347"/>
  </r>
  <r>
    <x v="41"/>
    <n v="64462508"/>
  </r>
  <r>
    <x v="41"/>
    <n v="35362705"/>
  </r>
  <r>
    <x v="41"/>
    <n v="-8597693"/>
  </r>
  <r>
    <x v="41"/>
    <n v="37390020"/>
  </r>
  <r>
    <x v="41"/>
    <n v="57659584"/>
  </r>
  <r>
    <x v="41"/>
    <n v="30810658"/>
  </r>
  <r>
    <x v="41"/>
    <n v="144798636"/>
  </r>
  <r>
    <x v="41"/>
    <n v="40173154"/>
  </r>
  <r>
    <x v="41"/>
    <n v="11468586"/>
  </r>
  <r>
    <x v="41"/>
    <n v="35582563"/>
  </r>
  <r>
    <x v="41"/>
    <n v="-12549759"/>
  </r>
  <r>
    <x v="41"/>
    <n v="413378"/>
  </r>
  <r>
    <x v="42"/>
    <n v="32492674"/>
  </r>
  <r>
    <x v="42"/>
    <n v="-250000"/>
  </r>
  <r>
    <x v="42"/>
    <n v="18838812"/>
  </r>
  <r>
    <x v="42"/>
    <n v="5588800"/>
  </r>
  <r>
    <x v="42"/>
    <n v="16897768"/>
  </r>
  <r>
    <x v="42"/>
    <n v="11378339"/>
  </r>
  <r>
    <x v="42"/>
    <n v="2370376"/>
  </r>
  <r>
    <x v="42"/>
    <n v="24071666"/>
  </r>
  <r>
    <x v="42"/>
    <n v="-5753859"/>
  </r>
  <r>
    <x v="42"/>
    <n v="13000000"/>
  </r>
  <r>
    <x v="42"/>
    <n v="6347072"/>
  </r>
  <r>
    <x v="42"/>
    <n v="108128"/>
  </r>
  <r>
    <x v="42"/>
    <n v="-3000000"/>
  </r>
  <r>
    <x v="42"/>
    <n v="7121719"/>
  </r>
  <r>
    <x v="42"/>
    <n v="-19221647"/>
  </r>
  <r>
    <x v="42"/>
    <n v="4601256"/>
  </r>
  <r>
    <x v="42"/>
    <n v="502237"/>
  </r>
  <r>
    <x v="42"/>
    <n v="3650000"/>
  </r>
  <r>
    <x v="42"/>
    <n v="4546244"/>
  </r>
  <r>
    <x v="42"/>
    <n v="8253123"/>
  </r>
  <r>
    <x v="42"/>
    <n v="6193901"/>
  </r>
  <r>
    <x v="42"/>
    <n v="-210000"/>
  </r>
  <r>
    <x v="42"/>
    <n v="0"/>
  </r>
  <r>
    <x v="42"/>
    <n v="337812"/>
  </r>
  <r>
    <x v="42"/>
    <n v="1082891"/>
  </r>
  <r>
    <x v="42"/>
    <n v="6698361"/>
  </r>
  <r>
    <x v="42"/>
    <n v="-9414846"/>
  </r>
  <r>
    <x v="42"/>
    <n v="8141292"/>
  </r>
  <r>
    <x v="42"/>
    <n v="23872033"/>
  </r>
  <r>
    <x v="42"/>
    <n v="17704700"/>
  </r>
  <r>
    <x v="42"/>
    <n v="-7548881"/>
  </r>
  <r>
    <x v="42"/>
    <n v="-1332316"/>
  </r>
  <r>
    <x v="42"/>
    <n v="-15889411"/>
  </r>
  <r>
    <x v="42"/>
    <n v="9092453"/>
  </r>
  <r>
    <x v="42"/>
    <n v="18662452"/>
  </r>
  <r>
    <x v="42"/>
    <n v="103243066"/>
  </r>
  <r>
    <x v="42"/>
    <n v="3418141"/>
  </r>
  <r>
    <x v="42"/>
    <n v="295631208"/>
  </r>
  <r>
    <x v="42"/>
    <n v="-3297606"/>
  </r>
  <r>
    <x v="42"/>
    <n v="-24641376"/>
  </r>
  <r>
    <x v="42"/>
    <n v="-8985659"/>
  </r>
  <r>
    <x v="42"/>
    <n v="-2579838"/>
  </r>
  <r>
    <x v="42"/>
    <n v="-23887387"/>
  </r>
  <r>
    <x v="42"/>
    <n v="-43461765"/>
  </r>
  <r>
    <x v="42"/>
    <n v="-13948616"/>
  </r>
  <r>
    <x v="42"/>
    <n v="-19680085"/>
  </r>
  <r>
    <x v="42"/>
    <n v="-47930281"/>
  </r>
  <r>
    <x v="42"/>
    <n v="52104681"/>
  </r>
  <r>
    <x v="42"/>
    <n v="752122"/>
  </r>
  <r>
    <x v="42"/>
    <n v="-6458569"/>
  </r>
  <r>
    <x v="42"/>
    <n v="-6946375"/>
  </r>
  <r>
    <x v="42"/>
    <n v="98611771"/>
  </r>
  <r>
    <x v="42"/>
    <n v="-8119956"/>
  </r>
  <r>
    <x v="42"/>
    <n v="-75171919"/>
  </r>
  <r>
    <x v="42"/>
    <n v="-13989168"/>
  </r>
  <r>
    <x v="42"/>
    <n v="-10023765"/>
  </r>
  <r>
    <x v="42"/>
    <n v="-4979707"/>
  </r>
  <r>
    <x v="42"/>
    <n v="-12697781"/>
  </r>
  <r>
    <x v="42"/>
    <n v="139175788"/>
  </r>
  <r>
    <x v="42"/>
    <n v="12991996"/>
  </r>
  <r>
    <x v="42"/>
    <n v="-43191450"/>
  </r>
  <r>
    <x v="42"/>
    <n v="2850927"/>
  </r>
  <r>
    <x v="42"/>
    <n v="241909177"/>
  </r>
  <r>
    <x v="42"/>
    <n v="2357900"/>
  </r>
  <r>
    <x v="42"/>
    <n v="-3613922"/>
  </r>
  <r>
    <x v="42"/>
    <n v="27280250"/>
  </r>
  <r>
    <x v="42"/>
    <n v="125382724"/>
  </r>
  <r>
    <x v="42"/>
    <n v="-8328804"/>
  </r>
  <r>
    <x v="42"/>
    <n v="602205856"/>
  </r>
  <r>
    <x v="42"/>
    <n v="34626786"/>
  </r>
  <r>
    <x v="42"/>
    <n v="-3136417"/>
  </r>
  <r>
    <x v="42"/>
    <n v="80375432"/>
  </r>
  <r>
    <x v="42"/>
    <n v="3067103"/>
  </r>
  <r>
    <x v="42"/>
    <n v="60437994"/>
  </r>
  <r>
    <x v="42"/>
    <n v="14705333"/>
  </r>
  <r>
    <x v="42"/>
    <n v="35261263"/>
  </r>
  <r>
    <x v="42"/>
    <n v="9667157"/>
  </r>
  <r>
    <x v="43"/>
    <n v="8415112"/>
  </r>
  <r>
    <x v="43"/>
    <n v="2128395"/>
  </r>
  <r>
    <x v="43"/>
    <n v="2732684"/>
  </r>
  <r>
    <x v="43"/>
    <n v="19730418"/>
  </r>
  <r>
    <x v="43"/>
    <n v="11518905"/>
  </r>
  <r>
    <x v="43"/>
    <n v="5622787"/>
  </r>
  <r>
    <x v="43"/>
    <n v="0"/>
  </r>
  <r>
    <x v="43"/>
    <n v="-23420740"/>
  </r>
  <r>
    <x v="43"/>
    <n v="4845724"/>
  </r>
  <r>
    <x v="43"/>
    <n v="601451"/>
  </r>
  <r>
    <x v="43"/>
    <n v="-4141750"/>
  </r>
  <r>
    <x v="43"/>
    <n v="-9694791"/>
  </r>
  <r>
    <x v="43"/>
    <n v="0"/>
  </r>
  <r>
    <x v="43"/>
    <n v="169203"/>
  </r>
  <r>
    <x v="43"/>
    <n v="2043889"/>
  </r>
  <r>
    <x v="43"/>
    <n v="858591"/>
  </r>
  <r>
    <x v="43"/>
    <n v="-15932122"/>
  </r>
  <r>
    <x v="43"/>
    <n v="-6830281"/>
  </r>
  <r>
    <x v="43"/>
    <n v="1382462"/>
  </r>
  <r>
    <x v="43"/>
    <n v="-7239549"/>
  </r>
  <r>
    <x v="43"/>
    <n v="-4467027"/>
  </r>
  <r>
    <x v="43"/>
    <n v="456127"/>
  </r>
  <r>
    <x v="43"/>
    <n v="7656940"/>
  </r>
  <r>
    <x v="43"/>
    <n v="21273609"/>
  </r>
  <r>
    <x v="43"/>
    <n v="5741891"/>
  </r>
  <r>
    <x v="43"/>
    <n v="4412297"/>
  </r>
  <r>
    <x v="43"/>
    <n v="-11130406"/>
  </r>
  <r>
    <x v="43"/>
    <n v="10116634"/>
  </r>
  <r>
    <x v="43"/>
    <n v="63174"/>
  </r>
  <r>
    <x v="43"/>
    <n v="684351"/>
  </r>
  <r>
    <x v="43"/>
    <n v="91885767"/>
  </r>
  <r>
    <x v="43"/>
    <n v="-18561663"/>
  </r>
  <r>
    <x v="43"/>
    <n v="3446539"/>
  </r>
  <r>
    <x v="43"/>
    <n v="-33254078"/>
  </r>
  <r>
    <x v="43"/>
    <n v="-10834788"/>
  </r>
  <r>
    <x v="43"/>
    <n v="-18644090"/>
  </r>
  <r>
    <x v="43"/>
    <n v="38191134"/>
  </r>
  <r>
    <x v="43"/>
    <n v="18288674"/>
  </r>
  <r>
    <x v="43"/>
    <n v="-67377635"/>
  </r>
  <r>
    <x v="43"/>
    <n v="7684136"/>
  </r>
  <r>
    <x v="43"/>
    <n v="-7466198"/>
  </r>
  <r>
    <x v="43"/>
    <n v="3229331"/>
  </r>
  <r>
    <x v="43"/>
    <n v="79914842"/>
  </r>
  <r>
    <x v="43"/>
    <n v="12661189"/>
  </r>
  <r>
    <x v="43"/>
    <n v="1590308"/>
  </r>
  <r>
    <x v="43"/>
    <n v="12829644"/>
  </r>
  <r>
    <x v="43"/>
    <n v="-25505964"/>
  </r>
  <r>
    <x v="43"/>
    <n v="94146816"/>
  </r>
  <r>
    <x v="43"/>
    <n v="46426169"/>
  </r>
  <r>
    <x v="43"/>
    <n v="-13436828"/>
  </r>
  <r>
    <x v="43"/>
    <n v="98768122"/>
  </r>
  <r>
    <x v="43"/>
    <n v="101522961"/>
  </r>
  <r>
    <x v="43"/>
    <n v="9407685"/>
  </r>
  <r>
    <x v="43"/>
    <n v="-13147381"/>
  </r>
  <r>
    <x v="43"/>
    <n v="65270477"/>
  </r>
  <r>
    <x v="43"/>
    <n v="15291277"/>
  </r>
  <r>
    <x v="43"/>
    <n v="-20835559"/>
  </r>
  <r>
    <x v="43"/>
    <n v="24421467"/>
  </r>
  <r>
    <x v="43"/>
    <n v="60514050"/>
  </r>
  <r>
    <x v="43"/>
    <n v="25105542"/>
  </r>
  <r>
    <x v="43"/>
    <n v="-3499187"/>
  </r>
  <r>
    <x v="43"/>
    <n v="24492652"/>
  </r>
  <r>
    <x v="43"/>
    <n v="-2491685"/>
  </r>
  <r>
    <x v="43"/>
    <n v="-24772728"/>
  </r>
  <r>
    <x v="43"/>
    <n v="27340586"/>
  </r>
  <r>
    <x v="43"/>
    <n v="113611982"/>
  </r>
  <r>
    <x v="43"/>
    <n v="54985"/>
  </r>
  <r>
    <x v="43"/>
    <n v="-157301"/>
  </r>
  <r>
    <x v="43"/>
    <n v="8197072"/>
  </r>
  <r>
    <x v="43"/>
    <n v="29712000"/>
  </r>
  <r>
    <x v="43"/>
    <n v="8481997"/>
  </r>
  <r>
    <x v="43"/>
    <n v="242847"/>
  </r>
  <r>
    <x v="43"/>
    <n v="5123"/>
  </r>
  <r>
    <x v="43"/>
    <n v="0"/>
  </r>
  <r>
    <x v="44"/>
    <n v="14155617"/>
  </r>
  <r>
    <x v="44"/>
    <n v="10054150"/>
  </r>
  <r>
    <x v="44"/>
    <n v="-10530362"/>
  </r>
  <r>
    <x v="44"/>
    <n v="42892670"/>
  </r>
  <r>
    <x v="44"/>
    <n v="1282215"/>
  </r>
  <r>
    <x v="44"/>
    <n v="9646952"/>
  </r>
  <r>
    <x v="44"/>
    <n v="-7275088"/>
  </r>
  <r>
    <x v="44"/>
    <n v="0"/>
  </r>
  <r>
    <x v="44"/>
    <n v="3772785"/>
  </r>
  <r>
    <x v="44"/>
    <n v="14100000"/>
  </r>
  <r>
    <x v="44"/>
    <n v="345280"/>
  </r>
  <r>
    <x v="44"/>
    <n v="962774"/>
  </r>
  <r>
    <x v="44"/>
    <n v="2556361"/>
  </r>
  <r>
    <x v="44"/>
    <n v="2750741"/>
  </r>
  <r>
    <x v="44"/>
    <n v="6029824"/>
  </r>
  <r>
    <x v="44"/>
    <n v="1749956"/>
  </r>
  <r>
    <x v="44"/>
    <n v="-16771049"/>
  </r>
  <r>
    <x v="44"/>
    <n v="3614488"/>
  </r>
  <r>
    <x v="44"/>
    <n v="-3807184"/>
  </r>
  <r>
    <x v="44"/>
    <n v="47789074"/>
  </r>
  <r>
    <x v="44"/>
    <n v="2218579"/>
  </r>
  <r>
    <x v="44"/>
    <n v="-25903970"/>
  </r>
  <r>
    <x v="44"/>
    <n v="1796389"/>
  </r>
  <r>
    <x v="44"/>
    <n v="19281235"/>
  </r>
  <r>
    <x v="44"/>
    <n v="-200000"/>
  </r>
  <r>
    <x v="44"/>
    <n v="-1593283"/>
  </r>
  <r>
    <x v="44"/>
    <n v="4917287"/>
  </r>
  <r>
    <x v="44"/>
    <n v="7338279"/>
  </r>
  <r>
    <x v="44"/>
    <n v="-28462964"/>
  </r>
  <r>
    <x v="44"/>
    <n v="18301610"/>
  </r>
  <r>
    <x v="44"/>
    <n v="-24997888"/>
  </r>
  <r>
    <x v="44"/>
    <n v="-14427557"/>
  </r>
  <r>
    <x v="44"/>
    <n v="-5988290"/>
  </r>
  <r>
    <x v="44"/>
    <n v="-3237295"/>
  </r>
  <r>
    <x v="44"/>
    <n v="-18719965"/>
  </r>
  <r>
    <x v="44"/>
    <n v="-637228"/>
  </r>
  <r>
    <x v="44"/>
    <n v="106104344"/>
  </r>
  <r>
    <x v="44"/>
    <n v="14272752"/>
  </r>
  <r>
    <x v="44"/>
    <n v="1438804"/>
  </r>
  <r>
    <x v="44"/>
    <n v="-489379"/>
  </r>
  <r>
    <x v="44"/>
    <n v="4191005"/>
  </r>
  <r>
    <x v="44"/>
    <n v="83439"/>
  </r>
  <r>
    <x v="44"/>
    <n v="50992898"/>
  </r>
  <r>
    <x v="44"/>
    <n v="18251890"/>
  </r>
  <r>
    <x v="44"/>
    <n v="13995646"/>
  </r>
  <r>
    <x v="44"/>
    <n v="23109561"/>
  </r>
  <r>
    <x v="44"/>
    <n v="65918663"/>
  </r>
  <r>
    <x v="44"/>
    <n v="2165608"/>
  </r>
  <r>
    <x v="44"/>
    <n v="-11027492"/>
  </r>
  <r>
    <x v="44"/>
    <n v="-5947868"/>
  </r>
  <r>
    <x v="44"/>
    <n v="661025481"/>
  </r>
  <r>
    <x v="44"/>
    <n v="-36096688"/>
  </r>
  <r>
    <x v="44"/>
    <n v="40673972"/>
  </r>
  <r>
    <x v="44"/>
    <n v="23589"/>
  </r>
  <r>
    <x v="44"/>
    <n v="21358716"/>
  </r>
  <r>
    <x v="44"/>
    <n v="62676349"/>
  </r>
  <r>
    <x v="44"/>
    <n v="48425855"/>
  </r>
  <r>
    <x v="44"/>
    <n v="6722693"/>
  </r>
  <r>
    <x v="44"/>
    <n v="-3587651"/>
  </r>
  <r>
    <x v="44"/>
    <n v="38901"/>
  </r>
  <r>
    <x v="44"/>
    <n v="0"/>
  </r>
  <r>
    <x v="45"/>
    <n v="-300000"/>
  </r>
  <r>
    <x v="45"/>
    <n v="-16236012"/>
  </r>
  <r>
    <x v="45"/>
    <n v="11462250"/>
  </r>
  <r>
    <x v="45"/>
    <n v="0"/>
  </r>
  <r>
    <x v="45"/>
    <n v="369581"/>
  </r>
  <r>
    <x v="45"/>
    <n v="2685453"/>
  </r>
  <r>
    <x v="45"/>
    <n v="0"/>
  </r>
  <r>
    <x v="45"/>
    <n v="-9248301"/>
  </r>
  <r>
    <x v="45"/>
    <n v="-15704500"/>
  </r>
  <r>
    <x v="45"/>
    <n v="3922273"/>
  </r>
  <r>
    <x v="45"/>
    <n v="19510371"/>
  </r>
  <r>
    <x v="45"/>
    <n v="-4449601"/>
  </r>
  <r>
    <x v="45"/>
    <n v="14681192"/>
  </r>
  <r>
    <x v="45"/>
    <n v="11060485"/>
  </r>
  <r>
    <x v="45"/>
    <n v="9343976"/>
  </r>
  <r>
    <x v="45"/>
    <n v="892995"/>
  </r>
  <r>
    <x v="45"/>
    <n v="1159578"/>
  </r>
  <r>
    <x v="45"/>
    <n v="-6913091"/>
  </r>
  <r>
    <x v="45"/>
    <n v="48431355"/>
  </r>
  <r>
    <x v="45"/>
    <n v="-11409542"/>
  </r>
  <r>
    <x v="45"/>
    <n v="-8201146"/>
  </r>
  <r>
    <x v="45"/>
    <n v="260622"/>
  </r>
  <r>
    <x v="45"/>
    <n v="-248264"/>
  </r>
  <r>
    <x v="45"/>
    <n v="-26660157"/>
  </r>
  <r>
    <x v="45"/>
    <n v="-22829345"/>
  </r>
  <r>
    <x v="45"/>
    <n v="-11821722"/>
  </r>
  <r>
    <x v="45"/>
    <n v="-9156392"/>
  </r>
  <r>
    <x v="45"/>
    <n v="-155709"/>
  </r>
  <r>
    <x v="45"/>
    <n v="343028"/>
  </r>
  <r>
    <x v="45"/>
    <n v="-39255262"/>
  </r>
  <r>
    <x v="45"/>
    <n v="-1797401"/>
  </r>
  <r>
    <x v="45"/>
    <n v="6233280"/>
  </r>
  <r>
    <x v="45"/>
    <n v="436365"/>
  </r>
  <r>
    <x v="45"/>
    <n v="881779"/>
  </r>
  <r>
    <x v="45"/>
    <n v="12510851"/>
  </r>
  <r>
    <x v="45"/>
    <n v="3269736"/>
  </r>
  <r>
    <x v="45"/>
    <n v="90290885"/>
  </r>
  <r>
    <x v="45"/>
    <n v="-6078800"/>
  </r>
  <r>
    <x v="45"/>
    <n v="36571300"/>
  </r>
  <r>
    <x v="45"/>
    <n v="125545279"/>
  </r>
  <r>
    <x v="45"/>
    <n v="123509374"/>
  </r>
  <r>
    <x v="45"/>
    <n v="-7974397"/>
  </r>
  <r>
    <x v="45"/>
    <n v="137802657"/>
  </r>
  <r>
    <x v="45"/>
    <n v="326545846"/>
  </r>
  <r>
    <x v="45"/>
    <n v="20941"/>
  </r>
  <r>
    <x v="46"/>
    <n v="0"/>
  </r>
  <r>
    <x v="46"/>
    <n v="3739406"/>
  </r>
  <r>
    <x v="46"/>
    <n v="526805"/>
  </r>
  <r>
    <x v="46"/>
    <n v="-6081142"/>
  </r>
  <r>
    <x v="46"/>
    <n v="1878561"/>
  </r>
  <r>
    <x v="46"/>
    <n v="441137"/>
  </r>
  <r>
    <x v="46"/>
    <n v="1057064"/>
  </r>
  <r>
    <x v="46"/>
    <n v="4350815"/>
  </r>
  <r>
    <x v="46"/>
    <n v="-40624819"/>
  </r>
  <r>
    <x v="46"/>
    <n v="0"/>
  </r>
  <r>
    <x v="46"/>
    <n v="285885"/>
  </r>
  <r>
    <x v="46"/>
    <n v="-14922639"/>
  </r>
  <r>
    <x v="46"/>
    <n v="0"/>
  </r>
  <r>
    <x v="46"/>
    <n v="0"/>
  </r>
  <r>
    <x v="46"/>
    <n v="-2937222"/>
  </r>
  <r>
    <x v="46"/>
    <n v="6948859"/>
  </r>
  <r>
    <x v="46"/>
    <n v="1250712"/>
  </r>
  <r>
    <x v="46"/>
    <n v="-16726405"/>
  </r>
  <r>
    <x v="46"/>
    <n v="-31748929"/>
  </r>
  <r>
    <x v="46"/>
    <n v="-4997030"/>
  </r>
  <r>
    <x v="46"/>
    <n v="3876353"/>
  </r>
  <r>
    <x v="46"/>
    <n v="-32817253"/>
  </r>
  <r>
    <x v="46"/>
    <n v="-13696920"/>
  </r>
  <r>
    <x v="46"/>
    <n v="-3000000"/>
  </r>
  <r>
    <x v="46"/>
    <n v="-5236980"/>
  </r>
  <r>
    <x v="46"/>
    <n v="9627779"/>
  </r>
  <r>
    <x v="46"/>
    <n v="73309743"/>
  </r>
  <r>
    <x v="46"/>
    <n v="47082515"/>
  </r>
  <r>
    <x v="46"/>
    <n v="-13006979"/>
  </r>
  <r>
    <x v="46"/>
    <n v="940944"/>
  </r>
  <r>
    <x v="46"/>
    <n v="224065"/>
  </r>
  <r>
    <x v="46"/>
    <n v="46255003"/>
  </r>
  <r>
    <x v="46"/>
    <n v="-1178176"/>
  </r>
  <r>
    <x v="46"/>
    <n v="19326183"/>
  </r>
  <r>
    <x v="46"/>
    <n v="-41977307"/>
  </r>
  <r>
    <x v="46"/>
    <n v="40003322"/>
  </r>
  <r>
    <x v="46"/>
    <n v="-14853259"/>
  </r>
  <r>
    <x v="46"/>
    <n v="368140005"/>
  </r>
  <r>
    <x v="46"/>
    <n v="90508336"/>
  </r>
  <r>
    <x v="46"/>
    <n v="439587"/>
  </r>
  <r>
    <x v="46"/>
    <n v="190745055"/>
  </r>
  <r>
    <x v="46"/>
    <n v="98687316"/>
  </r>
  <r>
    <x v="46"/>
    <n v="58080890"/>
  </r>
  <r>
    <x v="46"/>
    <n v="18845711"/>
  </r>
  <r>
    <x v="46"/>
    <n v="316987838"/>
  </r>
  <r>
    <x v="46"/>
    <n v="54747725"/>
  </r>
  <r>
    <x v="46"/>
    <n v="1715851"/>
  </r>
  <r>
    <x v="47"/>
    <n v="1971476"/>
  </r>
  <r>
    <x v="47"/>
    <n v="3178542"/>
  </r>
  <r>
    <x v="47"/>
    <n v="2810199"/>
  </r>
  <r>
    <x v="47"/>
    <n v="-20703562"/>
  </r>
  <r>
    <x v="47"/>
    <n v="5730596"/>
  </r>
  <r>
    <x v="47"/>
    <n v="-3052213"/>
  </r>
  <r>
    <x v="47"/>
    <n v="6436211"/>
  </r>
  <r>
    <x v="47"/>
    <n v="-432783"/>
  </r>
  <r>
    <x v="47"/>
    <n v="8093651"/>
  </r>
  <r>
    <x v="47"/>
    <n v="363561"/>
  </r>
  <r>
    <x v="47"/>
    <n v="5368865"/>
  </r>
  <r>
    <x v="47"/>
    <n v="25421633"/>
  </r>
  <r>
    <x v="47"/>
    <n v="1547867"/>
  </r>
  <r>
    <x v="47"/>
    <n v="-9247572"/>
  </r>
  <r>
    <x v="47"/>
    <n v="-11659737"/>
  </r>
  <r>
    <x v="47"/>
    <n v="-6291127"/>
  </r>
  <r>
    <x v="47"/>
    <n v="-1572385"/>
  </r>
  <r>
    <x v="47"/>
    <n v="19221939"/>
  </r>
  <r>
    <x v="47"/>
    <n v="5453"/>
  </r>
  <r>
    <x v="47"/>
    <n v="82339890"/>
  </r>
  <r>
    <x v="47"/>
    <n v="6077882"/>
  </r>
  <r>
    <x v="47"/>
    <n v="44310395"/>
  </r>
  <r>
    <x v="47"/>
    <n v="28929111"/>
  </r>
  <r>
    <x v="47"/>
    <n v="1070211"/>
  </r>
  <r>
    <x v="47"/>
    <n v="-22493638"/>
  </r>
  <r>
    <x v="47"/>
    <n v="41975388"/>
  </r>
  <r>
    <x v="47"/>
    <n v="325113"/>
  </r>
  <r>
    <x v="47"/>
    <n v="56984887"/>
  </r>
  <r>
    <x v="47"/>
    <n v="50686066"/>
  </r>
  <r>
    <x v="47"/>
    <n v="-421357"/>
  </r>
  <r>
    <x v="47"/>
    <n v="-6193568"/>
  </r>
  <r>
    <x v="47"/>
    <n v="77588225"/>
  </r>
  <r>
    <x v="48"/>
    <n v="6621520"/>
  </r>
  <r>
    <x v="48"/>
    <n v="15198912"/>
  </r>
  <r>
    <x v="48"/>
    <n v="-9845304"/>
  </r>
  <r>
    <x v="48"/>
    <n v="5563663"/>
  </r>
  <r>
    <x v="48"/>
    <n v="-6508014"/>
  </r>
  <r>
    <x v="48"/>
    <n v="1723487"/>
  </r>
  <r>
    <x v="48"/>
    <n v="2886225"/>
  </r>
  <r>
    <x v="48"/>
    <n v="-750000"/>
  </r>
  <r>
    <x v="48"/>
    <n v="1149470"/>
  </r>
  <r>
    <x v="48"/>
    <n v="1189709"/>
  </r>
  <r>
    <x v="48"/>
    <n v="717376"/>
  </r>
  <r>
    <x v="48"/>
    <n v="-2500000"/>
  </r>
  <r>
    <x v="48"/>
    <n v="0"/>
  </r>
  <r>
    <x v="48"/>
    <n v="2415312"/>
  </r>
  <r>
    <x v="48"/>
    <n v="6080986"/>
  </r>
  <r>
    <x v="48"/>
    <n v="25611210"/>
  </r>
  <r>
    <x v="48"/>
    <n v="413479"/>
  </r>
  <r>
    <x v="48"/>
    <n v="-18158430"/>
  </r>
  <r>
    <x v="48"/>
    <n v="-38465523"/>
  </r>
  <r>
    <x v="48"/>
    <n v="1781383"/>
  </r>
  <r>
    <x v="48"/>
    <n v="17014653"/>
  </r>
  <r>
    <x v="48"/>
    <n v="-18421941"/>
  </r>
  <r>
    <x v="48"/>
    <n v="-36736007"/>
  </r>
  <r>
    <x v="48"/>
    <n v="24574362"/>
  </r>
  <r>
    <x v="48"/>
    <n v="-7621147"/>
  </r>
  <r>
    <x v="48"/>
    <n v="159101678"/>
  </r>
  <r>
    <x v="48"/>
    <n v="22551322"/>
  </r>
  <r>
    <x v="48"/>
    <n v="-28716363"/>
  </r>
  <r>
    <x v="48"/>
    <n v="-12655569"/>
  </r>
  <r>
    <x v="48"/>
    <n v="-31370522"/>
  </r>
  <r>
    <x v="48"/>
    <n v="-6460846"/>
  </r>
  <r>
    <x v="48"/>
    <n v="75563930"/>
  </r>
  <r>
    <x v="48"/>
    <n v="267695435"/>
  </r>
  <r>
    <x v="48"/>
    <n v="26443111"/>
  </r>
  <r>
    <x v="48"/>
    <n v="42864410"/>
  </r>
  <r>
    <x v="48"/>
    <n v="18140972"/>
  </r>
  <r>
    <x v="48"/>
    <n v="2614006"/>
  </r>
  <r>
    <x v="49"/>
    <n v="-20000000"/>
  </r>
  <r>
    <x v="49"/>
    <n v="-5500000"/>
  </r>
  <r>
    <x v="49"/>
    <n v="372438"/>
  </r>
  <r>
    <x v="49"/>
    <n v="2669366"/>
  </r>
  <r>
    <x v="49"/>
    <n v="2700000"/>
  </r>
  <r>
    <x v="49"/>
    <n v="-12740981"/>
  </r>
  <r>
    <x v="49"/>
    <n v="-14443660"/>
  </r>
  <r>
    <x v="49"/>
    <n v="2287928"/>
  </r>
  <r>
    <x v="49"/>
    <n v="12935068"/>
  </r>
  <r>
    <x v="49"/>
    <n v="-906293"/>
  </r>
  <r>
    <x v="49"/>
    <n v="-22508011"/>
  </r>
  <r>
    <x v="49"/>
    <n v="44403112"/>
  </r>
  <r>
    <x v="49"/>
    <n v="-34332107"/>
  </r>
  <r>
    <x v="49"/>
    <n v="-40865180"/>
  </r>
  <r>
    <x v="49"/>
    <n v="748009"/>
  </r>
  <r>
    <x v="49"/>
    <n v="-16987903"/>
  </r>
  <r>
    <x v="49"/>
    <n v="-68334535"/>
  </r>
  <r>
    <x v="49"/>
    <n v="47192859"/>
  </r>
  <r>
    <x v="49"/>
    <n v="100758490"/>
  </r>
  <r>
    <x v="49"/>
    <n v="-8720548"/>
  </r>
  <r>
    <x v="49"/>
    <n v="47882881"/>
  </r>
  <r>
    <x v="49"/>
    <n v="-2666316"/>
  </r>
  <r>
    <x v="49"/>
    <n v="22474280"/>
  </r>
  <r>
    <x v="49"/>
    <n v="32675864"/>
  </r>
  <r>
    <x v="49"/>
    <n v="26911995"/>
  </r>
  <r>
    <x v="49"/>
    <n v="26493648"/>
  </r>
  <r>
    <x v="50"/>
    <n v="333135"/>
  </r>
  <r>
    <x v="50"/>
    <n v="10530000"/>
  </r>
  <r>
    <x v="50"/>
    <n v="-6381153"/>
  </r>
  <r>
    <x v="50"/>
    <n v="864844"/>
  </r>
  <r>
    <x v="50"/>
    <n v="-13356"/>
  </r>
  <r>
    <x v="50"/>
    <n v="-5130675"/>
  </r>
  <r>
    <x v="50"/>
    <n v="-27084535"/>
  </r>
  <r>
    <x v="50"/>
    <n v="-11303790"/>
  </r>
  <r>
    <x v="50"/>
    <n v="26689691"/>
  </r>
  <r>
    <x v="50"/>
    <n v="-19643784"/>
  </r>
  <r>
    <x v="50"/>
    <n v="6546197"/>
  </r>
  <r>
    <x v="50"/>
    <n v="99814490"/>
  </r>
  <r>
    <x v="50"/>
    <n v="-5649335"/>
  </r>
  <r>
    <x v="50"/>
    <n v="529651467"/>
  </r>
  <r>
    <x v="50"/>
    <n v="280668"/>
  </r>
  <r>
    <x v="50"/>
    <n v="-18000000"/>
  </r>
  <r>
    <x v="51"/>
    <n v="-5040833"/>
  </r>
  <r>
    <x v="51"/>
    <n v="8176194"/>
  </r>
  <r>
    <x v="51"/>
    <n v="0"/>
  </r>
  <r>
    <x v="51"/>
    <n v="-75000"/>
  </r>
  <r>
    <x v="51"/>
    <n v="358047"/>
  </r>
  <r>
    <x v="51"/>
    <n v="573904"/>
  </r>
  <r>
    <x v="51"/>
    <n v="-9981631"/>
  </r>
  <r>
    <x v="51"/>
    <n v="64431786"/>
  </r>
  <r>
    <x v="51"/>
    <n v="-8562808"/>
  </r>
  <r>
    <x v="51"/>
    <n v="32737094"/>
  </r>
  <r>
    <x v="51"/>
    <n v="24664855"/>
  </r>
  <r>
    <x v="51"/>
    <n v="24960541"/>
  </r>
  <r>
    <x v="51"/>
    <n v="-28876864"/>
  </r>
  <r>
    <x v="51"/>
    <n v="25847751"/>
  </r>
  <r>
    <x v="51"/>
    <n v="169713881"/>
  </r>
  <r>
    <x v="51"/>
    <n v="16363927"/>
  </r>
  <r>
    <x v="51"/>
    <n v="-7512580"/>
  </r>
  <r>
    <x v="52"/>
    <n v="-797730"/>
  </r>
  <r>
    <x v="52"/>
    <n v="-16720457"/>
  </r>
  <r>
    <x v="52"/>
    <n v="-6564679"/>
  </r>
  <r>
    <x v="52"/>
    <n v="-5288780"/>
  </r>
  <r>
    <x v="52"/>
    <n v="1823154"/>
  </r>
  <r>
    <x v="52"/>
    <n v="-22561969"/>
  </r>
  <r>
    <x v="52"/>
    <n v="1383553"/>
  </r>
  <r>
    <x v="52"/>
    <n v="4508066"/>
  </r>
  <r>
    <x v="52"/>
    <n v="-60025590"/>
  </r>
  <r>
    <x v="52"/>
    <n v="4905690"/>
  </r>
  <r>
    <x v="52"/>
    <n v="-12700859"/>
  </r>
  <r>
    <x v="52"/>
    <n v="42576805"/>
  </r>
  <r>
    <x v="52"/>
    <n v="37197876"/>
  </r>
  <r>
    <x v="52"/>
    <n v="4017852"/>
  </r>
  <r>
    <x v="53"/>
    <n v="-10000"/>
  </r>
  <r>
    <x v="53"/>
    <n v="5301085"/>
  </r>
  <r>
    <x v="53"/>
    <n v="2443487"/>
  </r>
  <r>
    <x v="53"/>
    <n v="1265302"/>
  </r>
  <r>
    <x v="53"/>
    <n v="21058033"/>
  </r>
  <r>
    <x v="53"/>
    <n v="-100000"/>
  </r>
  <r>
    <x v="53"/>
    <n v="-8201698"/>
  </r>
  <r>
    <x v="53"/>
    <n v="10497324"/>
  </r>
  <r>
    <x v="53"/>
    <n v="-5651428"/>
  </r>
  <r>
    <x v="53"/>
    <n v="-5508691"/>
  </r>
  <r>
    <x v="53"/>
    <n v="12825141"/>
  </r>
  <r>
    <x v="53"/>
    <n v="113235719"/>
  </r>
  <r>
    <x v="53"/>
    <n v="-36615061"/>
  </r>
  <r>
    <x v="53"/>
    <n v="-92896027"/>
  </r>
  <r>
    <x v="53"/>
    <n v="-46902085"/>
  </r>
  <r>
    <x v="53"/>
    <n v="-21122444"/>
  </r>
  <r>
    <x v="53"/>
    <n v="129292488"/>
  </r>
  <r>
    <x v="53"/>
    <n v="1351945"/>
  </r>
  <r>
    <x v="53"/>
    <n v="170323"/>
  </r>
  <r>
    <x v="53"/>
    <n v="20185"/>
  </r>
  <r>
    <x v="53"/>
    <n v="-1533030"/>
  </r>
  <r>
    <x v="54"/>
    <n v="-14324401"/>
  </r>
  <r>
    <x v="54"/>
    <n v="67487055"/>
  </r>
  <r>
    <x v="54"/>
    <n v="755414"/>
  </r>
  <r>
    <x v="54"/>
    <n v="4463841"/>
  </r>
  <r>
    <x v="54"/>
    <n v="5410972"/>
  </r>
  <r>
    <x v="54"/>
    <n v="1689501"/>
  </r>
  <r>
    <x v="54"/>
    <n v="0"/>
  </r>
  <r>
    <x v="54"/>
    <n v="-1318980"/>
  </r>
  <r>
    <x v="54"/>
    <n v="1089000"/>
  </r>
  <r>
    <x v="54"/>
    <n v="2517600"/>
  </r>
  <r>
    <x v="54"/>
    <n v="21376861"/>
  </r>
  <r>
    <x v="54"/>
    <n v="1615840"/>
  </r>
  <r>
    <x v="54"/>
    <n v="-23531725"/>
  </r>
  <r>
    <x v="54"/>
    <n v="-11021306"/>
  </r>
  <r>
    <x v="54"/>
    <n v="-49845101"/>
  </r>
  <r>
    <x v="54"/>
    <n v="-1011819"/>
  </r>
  <r>
    <x v="54"/>
    <n v="21992655"/>
  </r>
  <r>
    <x v="54"/>
    <n v="28201432"/>
  </r>
  <r>
    <x v="54"/>
    <n v="-1194620"/>
  </r>
  <r>
    <x v="54"/>
    <n v="-5235799"/>
  </r>
  <r>
    <x v="54"/>
    <n v="3518634"/>
  </r>
  <r>
    <x v="55"/>
    <n v="-750000"/>
  </r>
  <r>
    <x v="55"/>
    <n v="902152"/>
  </r>
  <r>
    <x v="55"/>
    <n v="903979"/>
  </r>
  <r>
    <x v="55"/>
    <n v="49141030"/>
  </r>
  <r>
    <x v="55"/>
    <n v="-8963480"/>
  </r>
  <r>
    <x v="55"/>
    <n v="36099"/>
  </r>
  <r>
    <x v="55"/>
    <n v="-2330242"/>
  </r>
  <r>
    <x v="55"/>
    <n v="17987034"/>
  </r>
  <r>
    <x v="56"/>
    <n v="2914328"/>
  </r>
  <r>
    <x v="56"/>
    <n v="5678950"/>
  </r>
  <r>
    <x v="56"/>
    <n v="2147228"/>
  </r>
  <r>
    <x v="56"/>
    <n v="4263112"/>
  </r>
  <r>
    <x v="56"/>
    <n v="-6073753"/>
  </r>
  <r>
    <x v="56"/>
    <n v="4342592"/>
  </r>
  <r>
    <x v="56"/>
    <n v="58564310"/>
  </r>
  <r>
    <x v="56"/>
    <n v="58378744"/>
  </r>
  <r>
    <x v="56"/>
    <n v="17227514"/>
  </r>
  <r>
    <x v="56"/>
    <n v="-1154304"/>
  </r>
  <r>
    <x v="57"/>
    <n v="30065280"/>
  </r>
  <r>
    <x v="57"/>
    <n v="4888703"/>
  </r>
  <r>
    <x v="57"/>
    <n v="-6575888"/>
  </r>
  <r>
    <x v="57"/>
    <n v="-5206386"/>
  </r>
  <r>
    <x v="57"/>
    <n v="-21097985"/>
  </r>
  <r>
    <x v="57"/>
    <n v="20267515"/>
  </r>
  <r>
    <x v="57"/>
    <n v="-17897621"/>
  </r>
  <r>
    <x v="57"/>
    <n v="60547866"/>
  </r>
  <r>
    <x v="57"/>
    <n v="13266"/>
  </r>
  <r>
    <x v="58"/>
    <n v="-414102"/>
  </r>
  <r>
    <x v="58"/>
    <n v="27411001"/>
  </r>
  <r>
    <x v="58"/>
    <n v="70673788"/>
  </r>
  <r>
    <x v="58"/>
    <n v="167776646"/>
  </r>
  <r>
    <x v="59"/>
    <n v="-14684317"/>
  </r>
  <r>
    <x v="59"/>
    <n v="78068"/>
  </r>
  <r>
    <x v="59"/>
    <n v="-2781362"/>
  </r>
  <r>
    <x v="59"/>
    <n v="-10742897"/>
  </r>
  <r>
    <x v="59"/>
    <n v="-7469606"/>
  </r>
  <r>
    <x v="59"/>
    <n v="41738549"/>
  </r>
  <r>
    <x v="60"/>
    <n v="129778"/>
  </r>
  <r>
    <x v="60"/>
    <n v="-44147236"/>
  </r>
  <r>
    <x v="60"/>
    <n v="6013153"/>
  </r>
  <r>
    <x v="60"/>
    <n v="11405896"/>
  </r>
  <r>
    <x v="60"/>
    <n v="-7000"/>
  </r>
  <r>
    <x v="61"/>
    <n v="-3776800"/>
  </r>
  <r>
    <x v="61"/>
    <n v="1914881"/>
  </r>
  <r>
    <x v="61"/>
    <n v="28881013"/>
  </r>
  <r>
    <x v="61"/>
    <n v="-1062738"/>
  </r>
  <r>
    <x v="61"/>
    <n v="375805"/>
  </r>
  <r>
    <x v="61"/>
    <n v="1101470"/>
  </r>
  <r>
    <x v="62"/>
    <n v="0"/>
  </r>
  <r>
    <x v="62"/>
    <n v="-4806938"/>
  </r>
  <r>
    <x v="62"/>
    <n v="-14289028"/>
  </r>
  <r>
    <x v="62"/>
    <n v="-21349725"/>
  </r>
  <r>
    <x v="63"/>
    <n v="65749034"/>
  </r>
  <r>
    <x v="63"/>
    <n v="55897593"/>
  </r>
  <r>
    <x v="64"/>
    <n v="-40799014"/>
  </r>
  <r>
    <x v="64"/>
    <n v="60822"/>
  </r>
  <r>
    <x v="64"/>
    <n v="-19577620"/>
  </r>
  <r>
    <x v="64"/>
    <n v="71145"/>
  </r>
  <r>
    <x v="64"/>
    <n v="24450736"/>
  </r>
  <r>
    <x v="65"/>
    <n v="576615"/>
  </r>
  <r>
    <x v="66"/>
    <n v="-12590775"/>
  </r>
  <r>
    <x v="66"/>
    <n v="-43274337"/>
  </r>
  <r>
    <x v="66"/>
    <n v="-46733791"/>
  </r>
  <r>
    <x v="66"/>
    <n v="25720772"/>
  </r>
  <r>
    <x v="67"/>
    <n v="-7306355"/>
  </r>
  <r>
    <x v="67"/>
    <n v="67238158"/>
  </r>
  <r>
    <x v="68"/>
    <n v="-16728334"/>
  </r>
  <r>
    <x v="69"/>
    <n v="-19384745"/>
  </r>
  <r>
    <x v="69"/>
    <n v="-24018452"/>
  </r>
  <r>
    <x v="69"/>
    <n v="-1286575"/>
  </r>
  <r>
    <x v="69"/>
    <n v="1635907"/>
  </r>
  <r>
    <x v="70"/>
    <n v="1818181"/>
  </r>
  <r>
    <x v="70"/>
    <n v="-7071117"/>
  </r>
  <r>
    <x v="71"/>
    <n v="-10551356"/>
  </r>
  <r>
    <x v="71"/>
    <n v="14816824"/>
  </r>
  <r>
    <x v="71"/>
    <n v="1596232"/>
  </r>
  <r>
    <x v="72"/>
    <n v="-1000000"/>
  </r>
  <r>
    <x v="72"/>
    <n v="-10000"/>
  </r>
  <r>
    <x v="72"/>
    <n v="-15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n v="520375067"/>
  </r>
  <r>
    <x v="1"/>
    <n v="27998772"/>
  </r>
  <r>
    <x v="0"/>
    <n v="-35000000"/>
  </r>
  <r>
    <x v="1"/>
    <n v="5402427"/>
  </r>
  <r>
    <x v="0"/>
    <n v="-900000"/>
  </r>
  <r>
    <x v="1"/>
    <n v="88229890"/>
  </r>
  <r>
    <x v="0"/>
    <n v="0"/>
  </r>
  <r>
    <x v="2"/>
    <n v="167451"/>
  </r>
  <r>
    <x v="0"/>
    <n v="79953539"/>
  </r>
  <r>
    <x v="1"/>
    <n v="48766923"/>
  </r>
  <r>
    <x v="0"/>
    <n v="67182787"/>
  </r>
  <r>
    <x v="3"/>
    <n v="109749"/>
  </r>
  <r>
    <x v="1"/>
    <n v="33846344"/>
  </r>
  <r>
    <x v="0"/>
    <n v="25031783"/>
  </r>
  <r>
    <x v="0"/>
    <n v="389003"/>
  </r>
  <r>
    <x v="0"/>
    <n v="3910019"/>
  </r>
  <r>
    <x v="4"/>
    <n v="2013193"/>
  </r>
  <r>
    <x v="0"/>
    <n v="4609597"/>
  </r>
  <r>
    <x v="1"/>
    <n v="28121708"/>
  </r>
  <r>
    <x v="1"/>
    <n v="25399000"/>
  </r>
  <r>
    <x v="0"/>
    <n v="22482952"/>
  </r>
  <r>
    <x v="1"/>
    <n v="3563886"/>
  </r>
  <r>
    <x v="1"/>
    <n v="5795189"/>
  </r>
  <r>
    <x v="1"/>
    <n v="12516"/>
  </r>
  <r>
    <x v="0"/>
    <n v="93300686"/>
  </r>
  <r>
    <x v="1"/>
    <n v="19853892"/>
  </r>
  <r>
    <x v="0"/>
    <n v="-3000000"/>
  </r>
  <r>
    <x v="0"/>
    <n v="54185706"/>
  </r>
  <r>
    <x v="1"/>
    <n v="20448782"/>
  </r>
  <r>
    <x v="1"/>
    <n v="101300000"/>
  </r>
  <r>
    <x v="1"/>
    <n v="-40515477"/>
  </r>
  <r>
    <x v="1"/>
    <n v="-2690510"/>
  </r>
  <r>
    <x v="1"/>
    <n v="2261507"/>
  </r>
  <r>
    <x v="0"/>
    <n v="4647800"/>
  </r>
  <r>
    <x v="0"/>
    <n v="43995918"/>
  </r>
  <r>
    <x v="0"/>
    <n v="0"/>
  </r>
  <r>
    <x v="0"/>
    <n v="14287755"/>
  </r>
  <r>
    <x v="3"/>
    <n v="0"/>
  </r>
  <r>
    <x v="1"/>
    <n v="21202829"/>
  </r>
  <r>
    <x v="1"/>
    <n v="6659377"/>
  </r>
  <r>
    <x v="1"/>
    <n v="9870727"/>
  </r>
  <r>
    <x v="1"/>
    <n v="8814523"/>
  </r>
  <r>
    <x v="1"/>
    <n v="34326249"/>
  </r>
  <r>
    <x v="1"/>
    <n v="804713"/>
  </r>
  <r>
    <x v="0"/>
    <n v="1175855"/>
  </r>
  <r>
    <x v="1"/>
    <n v="39204601"/>
  </r>
  <r>
    <x v="0"/>
    <n v="46918287"/>
  </r>
  <r>
    <x v="1"/>
    <n v="6000000"/>
  </r>
  <r>
    <x v="0"/>
    <n v="5000000"/>
  </r>
  <r>
    <x v="0"/>
    <n v="17815212"/>
  </r>
  <r>
    <x v="0"/>
    <n v="7653061"/>
  </r>
  <r>
    <x v="0"/>
    <n v="6321392"/>
  </r>
  <r>
    <x v="1"/>
    <n v="17943674"/>
  </r>
  <r>
    <x v="1"/>
    <n v="59847348"/>
  </r>
  <r>
    <x v="0"/>
    <n v="55687344"/>
  </r>
  <r>
    <x v="0"/>
    <n v="-4565184"/>
  </r>
  <r>
    <x v="1"/>
    <n v="41675194"/>
  </r>
  <r>
    <x v="0"/>
    <n v="17765659"/>
  </r>
  <r>
    <x v="1"/>
    <n v="3342668"/>
  </r>
  <r>
    <x v="0"/>
    <n v="15934737"/>
  </r>
  <r>
    <x v="0"/>
    <n v="27118000"/>
  </r>
  <r>
    <x v="1"/>
    <n v="-1100000"/>
  </r>
  <r>
    <x v="1"/>
    <n v="54353106"/>
  </r>
  <r>
    <x v="4"/>
    <n v="5000000"/>
  </r>
  <r>
    <x v="1"/>
    <n v="6950125"/>
  </r>
  <r>
    <x v="1"/>
    <n v="0"/>
  </r>
  <r>
    <x v="0"/>
    <n v="5215015"/>
  </r>
  <r>
    <x v="1"/>
    <n v="2086905"/>
  </r>
  <r>
    <x v="1"/>
    <n v="14796236"/>
  </r>
  <r>
    <x v="0"/>
    <n v="216067"/>
  </r>
  <r>
    <x v="0"/>
    <n v="29823037"/>
  </r>
  <r>
    <x v="0"/>
    <n v="2762571"/>
  </r>
  <r>
    <x v="0"/>
    <n v="66132626"/>
  </r>
  <r>
    <x v="1"/>
    <n v="-6283172"/>
  </r>
  <r>
    <x v="0"/>
    <n v="-11000000"/>
  </r>
  <r>
    <x v="0"/>
    <n v="4226370"/>
  </r>
  <r>
    <x v="0"/>
    <n v="2806659"/>
  </r>
  <r>
    <x v="0"/>
    <n v="14504277"/>
  </r>
  <r>
    <x v="0"/>
    <n v="-337965"/>
  </r>
  <r>
    <x v="1"/>
    <n v="14971000"/>
  </r>
  <r>
    <x v="0"/>
    <n v="10697276"/>
  </r>
  <r>
    <x v="0"/>
    <n v="-36000000"/>
  </r>
  <r>
    <x v="4"/>
    <n v="18000000"/>
  </r>
  <r>
    <x v="1"/>
    <n v="8415112"/>
  </r>
  <r>
    <x v="1"/>
    <n v="2128395"/>
  </r>
  <r>
    <x v="0"/>
    <n v="14155617"/>
  </r>
  <r>
    <x v="1"/>
    <n v="-300000"/>
  </r>
  <r>
    <x v="0"/>
    <n v="-16236012"/>
  </r>
  <r>
    <x v="1"/>
    <n v="6621520"/>
  </r>
  <r>
    <x v="1"/>
    <n v="15198912"/>
  </r>
  <r>
    <x v="0"/>
    <n v="-20000000"/>
  </r>
  <r>
    <x v="1"/>
    <n v="-5040833"/>
  </r>
  <r>
    <x v="0"/>
    <n v="371925971"/>
  </r>
  <r>
    <x v="3"/>
    <n v="11487676"/>
  </r>
  <r>
    <x v="0"/>
    <n v="5073"/>
  </r>
  <r>
    <x v="1"/>
    <n v="20668369"/>
  </r>
  <r>
    <x v="0"/>
    <n v="119285432"/>
  </r>
  <r>
    <x v="1"/>
    <n v="20669378"/>
  </r>
  <r>
    <x v="5"/>
    <n v="2606630"/>
  </r>
  <r>
    <x v="1"/>
    <n v="-475743"/>
  </r>
  <r>
    <x v="1"/>
    <n v="24058838"/>
  </r>
  <r>
    <x v="1"/>
    <n v="-6000000"/>
  </r>
  <r>
    <x v="1"/>
    <n v="23971136"/>
  </r>
  <r>
    <x v="1"/>
    <n v="1113538"/>
  </r>
  <r>
    <x v="1"/>
    <n v="5992915"/>
  </r>
  <r>
    <x v="0"/>
    <n v="5732587"/>
  </r>
  <r>
    <x v="0"/>
    <n v="8382659"/>
  </r>
  <r>
    <x v="4"/>
    <n v="51456988"/>
  </r>
  <r>
    <x v="1"/>
    <n v="8462615"/>
  </r>
  <r>
    <x v="0"/>
    <n v="14920781"/>
  </r>
  <r>
    <x v="1"/>
    <n v="-4793855"/>
  </r>
  <r>
    <x v="1"/>
    <n v="19244626"/>
  </r>
  <r>
    <x v="0"/>
    <n v="53803359"/>
  </r>
  <r>
    <x v="1"/>
    <n v="0"/>
  </r>
  <r>
    <x v="4"/>
    <n v="31206251"/>
  </r>
  <r>
    <x v="1"/>
    <n v="110014"/>
  </r>
  <r>
    <x v="1"/>
    <n v="-1500000"/>
  </r>
  <r>
    <x v="1"/>
    <n v="17583634"/>
  </r>
  <r>
    <x v="0"/>
    <n v="37368025"/>
  </r>
  <r>
    <x v="1"/>
    <n v="26890068"/>
  </r>
  <r>
    <x v="1"/>
    <n v="2863642"/>
  </r>
  <r>
    <x v="0"/>
    <n v="26092328"/>
  </r>
  <r>
    <x v="1"/>
    <n v="75297000"/>
  </r>
  <r>
    <x v="0"/>
    <n v="28716963"/>
  </r>
  <r>
    <x v="0"/>
    <n v="88461682"/>
  </r>
  <r>
    <x v="1"/>
    <n v="20672907"/>
  </r>
  <r>
    <x v="1"/>
    <n v="-1247366"/>
  </r>
  <r>
    <x v="2"/>
    <n v="17110"/>
  </r>
  <r>
    <x v="0"/>
    <n v="50427646"/>
  </r>
  <r>
    <x v="1"/>
    <n v="14225876"/>
  </r>
  <r>
    <x v="0"/>
    <n v="21856053"/>
  </r>
  <r>
    <x v="1"/>
    <n v="-276157"/>
  </r>
  <r>
    <x v="1"/>
    <n v="556082"/>
  </r>
  <r>
    <x v="1"/>
    <n v="1976198"/>
  </r>
  <r>
    <x v="0"/>
    <n v="26813222"/>
  </r>
  <r>
    <x v="0"/>
    <n v="853418"/>
  </r>
  <r>
    <x v="0"/>
    <n v="-3889987"/>
  </r>
  <r>
    <x v="1"/>
    <n v="14032261"/>
  </r>
  <r>
    <x v="1"/>
    <n v="29200000"/>
  </r>
  <r>
    <x v="1"/>
    <n v="-3000000"/>
  </r>
  <r>
    <x v="1"/>
    <n v="16985893"/>
  </r>
  <r>
    <x v="1"/>
    <n v="376625"/>
  </r>
  <r>
    <x v="1"/>
    <n v="1374595"/>
  </r>
  <r>
    <x v="1"/>
    <n v="23033818"/>
  </r>
  <r>
    <x v="1"/>
    <n v="-25363204"/>
  </r>
  <r>
    <x v="1"/>
    <n v="-12828711"/>
  </r>
  <r>
    <x v="1"/>
    <n v="-2741457"/>
  </r>
  <r>
    <x v="1"/>
    <n v="25524778"/>
  </r>
  <r>
    <x v="1"/>
    <n v="2867086"/>
  </r>
  <r>
    <x v="1"/>
    <n v="14905359"/>
  </r>
  <r>
    <x v="1"/>
    <n v="23371905"/>
  </r>
  <r>
    <x v="1"/>
    <n v="5672031"/>
  </r>
  <r>
    <x v="1"/>
    <n v="2850276"/>
  </r>
  <r>
    <x v="1"/>
    <n v="35610100"/>
  </r>
  <r>
    <x v="1"/>
    <n v="-6373275"/>
  </r>
  <r>
    <x v="1"/>
    <n v="12042"/>
  </r>
  <r>
    <x v="0"/>
    <n v="1622898"/>
  </r>
  <r>
    <x v="1"/>
    <n v="108789673"/>
  </r>
  <r>
    <x v="0"/>
    <n v="54179579"/>
  </r>
  <r>
    <x v="1"/>
    <n v="37000000"/>
  </r>
  <r>
    <x v="0"/>
    <n v="15578237"/>
  </r>
  <r>
    <x v="0"/>
    <n v="0"/>
  </r>
  <r>
    <x v="1"/>
    <n v="20472776"/>
  </r>
  <r>
    <x v="0"/>
    <n v="-8000000"/>
  </r>
  <r>
    <x v="1"/>
    <n v="20261269"/>
  </r>
  <r>
    <x v="1"/>
    <n v="-2100000"/>
  </r>
  <r>
    <x v="1"/>
    <n v="318634"/>
  </r>
  <r>
    <x v="0"/>
    <n v="14923752"/>
  </r>
  <r>
    <x v="1"/>
    <n v="7886857"/>
  </r>
  <r>
    <x v="1"/>
    <n v="237000"/>
  </r>
  <r>
    <x v="1"/>
    <n v="14492125"/>
  </r>
  <r>
    <x v="0"/>
    <n v="15965924"/>
  </r>
  <r>
    <x v="1"/>
    <n v="5229643"/>
  </r>
  <r>
    <x v="1"/>
    <n v="6892098"/>
  </r>
  <r>
    <x v="1"/>
    <n v="15471382"/>
  </r>
  <r>
    <x v="1"/>
    <n v="5779042"/>
  </r>
  <r>
    <x v="1"/>
    <n v="21416207"/>
  </r>
  <r>
    <x v="0"/>
    <n v="3566593"/>
  </r>
  <r>
    <x v="1"/>
    <n v="1169875"/>
  </r>
  <r>
    <x v="1"/>
    <n v="11809387"/>
  </r>
  <r>
    <x v="0"/>
    <n v="-8297972"/>
  </r>
  <r>
    <x v="1"/>
    <n v="5165432"/>
  </r>
  <r>
    <x v="1"/>
    <n v="2447576"/>
  </r>
  <r>
    <x v="0"/>
    <n v="20259961"/>
  </r>
  <r>
    <x v="1"/>
    <n v="-3800000"/>
  </r>
  <r>
    <x v="1"/>
    <n v="-9545705"/>
  </r>
  <r>
    <x v="0"/>
    <n v="-208853"/>
  </r>
  <r>
    <x v="0"/>
    <n v="-1173510"/>
  </r>
  <r>
    <x v="1"/>
    <n v="-5148739"/>
  </r>
  <r>
    <x v="1"/>
    <n v="23479000"/>
  </r>
  <r>
    <x v="0"/>
    <n v="-11977229"/>
  </r>
  <r>
    <x v="0"/>
    <n v="-21995258"/>
  </r>
  <r>
    <x v="0"/>
    <n v="18154211"/>
  </r>
  <r>
    <x v="0"/>
    <n v="-5382155"/>
  </r>
  <r>
    <x v="6"/>
    <n v="0"/>
  </r>
  <r>
    <x v="1"/>
    <n v="12000000"/>
  </r>
  <r>
    <x v="0"/>
    <n v="14069027"/>
  </r>
  <r>
    <x v="0"/>
    <n v="16000000"/>
  </r>
  <r>
    <x v="1"/>
    <n v="32492674"/>
  </r>
  <r>
    <x v="1"/>
    <n v="-250000"/>
  </r>
  <r>
    <x v="0"/>
    <n v="18838812"/>
  </r>
  <r>
    <x v="0"/>
    <n v="-9845304"/>
  </r>
  <r>
    <x v="7"/>
    <n v="30065280"/>
  </r>
  <r>
    <x v="1"/>
    <n v="0"/>
  </r>
  <r>
    <x v="0"/>
    <n v="-40799014"/>
  </r>
  <r>
    <x v="1"/>
    <n v="13676878"/>
  </r>
  <r>
    <x v="1"/>
    <n v="4632053"/>
  </r>
  <r>
    <x v="1"/>
    <n v="795771"/>
  </r>
  <r>
    <x v="0"/>
    <n v="30767887"/>
  </r>
  <r>
    <x v="1"/>
    <n v="10265763"/>
  </r>
  <r>
    <x v="0"/>
    <n v="782410554"/>
  </r>
  <r>
    <x v="0"/>
    <n v="-17463758"/>
  </r>
  <r>
    <x v="1"/>
    <n v="110212904"/>
  </r>
  <r>
    <x v="0"/>
    <n v="67712963"/>
  </r>
  <r>
    <x v="1"/>
    <n v="37993738"/>
  </r>
  <r>
    <x v="0"/>
    <n v="4500000"/>
  </r>
  <r>
    <x v="1"/>
    <n v="36299720"/>
  </r>
  <r>
    <x v="1"/>
    <n v="18036000"/>
  </r>
  <r>
    <x v="4"/>
    <n v="7665733"/>
  </r>
  <r>
    <x v="0"/>
    <n v="28229046"/>
  </r>
  <r>
    <x v="0"/>
    <n v="156200000"/>
  </r>
  <r>
    <x v="4"/>
    <n v="2955330"/>
  </r>
  <r>
    <x v="0"/>
    <n v="20123620"/>
  </r>
  <r>
    <x v="2"/>
    <n v="3723036"/>
  </r>
  <r>
    <x v="0"/>
    <n v="66442388"/>
  </r>
  <r>
    <x v="0"/>
    <n v="17159423"/>
  </r>
  <r>
    <x v="1"/>
    <n v="0"/>
  </r>
  <r>
    <x v="1"/>
    <n v="22592880"/>
  </r>
  <r>
    <x v="0"/>
    <n v="26630431"/>
  </r>
  <r>
    <x v="1"/>
    <n v="12712172"/>
  </r>
  <r>
    <x v="0"/>
    <n v="-9042"/>
  </r>
  <r>
    <x v="4"/>
    <n v="3783329"/>
  </r>
  <r>
    <x v="1"/>
    <n v="9099953"/>
  </r>
  <r>
    <x v="0"/>
    <n v="-2721425"/>
  </r>
  <r>
    <x v="0"/>
    <n v="-3889330"/>
  </r>
  <r>
    <x v="4"/>
    <n v="78350"/>
  </r>
  <r>
    <x v="1"/>
    <n v="122295554"/>
  </r>
  <r>
    <x v="0"/>
    <n v="19282134"/>
  </r>
  <r>
    <x v="3"/>
    <n v="3700"/>
  </r>
  <r>
    <x v="0"/>
    <n v="0"/>
  </r>
  <r>
    <x v="1"/>
    <n v="48851475"/>
  </r>
  <r>
    <x v="1"/>
    <n v="66868508"/>
  </r>
  <r>
    <x v="1"/>
    <n v="13028755"/>
  </r>
  <r>
    <x v="0"/>
    <n v="9196170"/>
  </r>
  <r>
    <x v="1"/>
    <n v="11897978"/>
  </r>
  <r>
    <x v="1"/>
    <n v="-2782470"/>
  </r>
  <r>
    <x v="0"/>
    <n v="16000525"/>
  </r>
  <r>
    <x v="0"/>
    <n v="108052686"/>
  </r>
  <r>
    <x v="0"/>
    <n v="8693512"/>
  </r>
  <r>
    <x v="2"/>
    <n v="0"/>
  </r>
  <r>
    <x v="1"/>
    <n v="777087"/>
  </r>
  <r>
    <x v="1"/>
    <n v="4277558"/>
  </r>
  <r>
    <x v="0"/>
    <n v="-5998461"/>
  </r>
  <r>
    <x v="0"/>
    <n v="-435000"/>
  </r>
  <r>
    <x v="0"/>
    <n v="7063861"/>
  </r>
  <r>
    <x v="1"/>
    <n v="21095638"/>
  </r>
  <r>
    <x v="0"/>
    <n v="2484991"/>
  </r>
  <r>
    <x v="0"/>
    <n v="9077269"/>
  </r>
  <r>
    <x v="0"/>
    <n v="7400000"/>
  </r>
  <r>
    <x v="0"/>
    <n v="-7994755"/>
  </r>
  <r>
    <x v="1"/>
    <n v="13253583"/>
  </r>
  <r>
    <x v="1"/>
    <n v="263635"/>
  </r>
  <r>
    <x v="0"/>
    <n v="-2000000"/>
  </r>
  <r>
    <x v="0"/>
    <n v="42914"/>
  </r>
  <r>
    <x v="1"/>
    <n v="-3333127"/>
  </r>
  <r>
    <x v="1"/>
    <n v="-15881317"/>
  </r>
  <r>
    <x v="0"/>
    <n v="-9263877"/>
  </r>
  <r>
    <x v="1"/>
    <n v="5829781"/>
  </r>
  <r>
    <x v="1"/>
    <n v="-10327689"/>
  </r>
  <r>
    <x v="1"/>
    <n v="2977706"/>
  </r>
  <r>
    <x v="4"/>
    <n v="5124391"/>
  </r>
  <r>
    <x v="0"/>
    <n v="6056528"/>
  </r>
  <r>
    <x v="1"/>
    <n v="-11000000"/>
  </r>
  <r>
    <x v="0"/>
    <n v="12150534"/>
  </r>
  <r>
    <x v="0"/>
    <n v="13111101"/>
  </r>
  <r>
    <x v="1"/>
    <n v="-1207812"/>
  </r>
  <r>
    <x v="1"/>
    <n v="7241180"/>
  </r>
  <r>
    <x v="0"/>
    <n v="143369"/>
  </r>
  <r>
    <x v="0"/>
    <n v="6968359"/>
  </r>
  <r>
    <x v="2"/>
    <n v="1732311"/>
  </r>
  <r>
    <x v="0"/>
    <n v="-4020053"/>
  </r>
  <r>
    <x v="0"/>
    <n v="-14800922"/>
  </r>
  <r>
    <x v="1"/>
    <n v="3355948"/>
  </r>
  <r>
    <x v="0"/>
    <n v="28708276"/>
  </r>
  <r>
    <x v="1"/>
    <n v="34701637"/>
  </r>
  <r>
    <x v="1"/>
    <n v="10179986"/>
  </r>
  <r>
    <x v="1"/>
    <n v="14100000"/>
  </r>
  <r>
    <x v="1"/>
    <n v="1054328"/>
  </r>
  <r>
    <x v="0"/>
    <n v="15782759"/>
  </r>
  <r>
    <x v="1"/>
    <n v="14134374"/>
  </r>
  <r>
    <x v="0"/>
    <n v="20225989"/>
  </r>
  <r>
    <x v="1"/>
    <n v="1515578"/>
  </r>
  <r>
    <x v="1"/>
    <n v="1474249"/>
  </r>
  <r>
    <x v="0"/>
    <n v="30118057"/>
  </r>
  <r>
    <x v="1"/>
    <n v="23671186"/>
  </r>
  <r>
    <x v="2"/>
    <n v="22440"/>
  </r>
  <r>
    <x v="1"/>
    <n v="34390067"/>
  </r>
  <r>
    <x v="1"/>
    <n v="4968000"/>
  </r>
  <r>
    <x v="1"/>
    <n v="13258670"/>
  </r>
  <r>
    <x v="1"/>
    <n v="-6416487"/>
  </r>
  <r>
    <x v="0"/>
    <n v="6668025"/>
  </r>
  <r>
    <x v="0"/>
    <n v="16894678"/>
  </r>
  <r>
    <x v="1"/>
    <n v="0"/>
  </r>
  <r>
    <x v="1"/>
    <n v="39103425"/>
  </r>
  <r>
    <x v="1"/>
    <n v="7742572"/>
  </r>
  <r>
    <x v="0"/>
    <n v="9823934"/>
  </r>
  <r>
    <x v="1"/>
    <n v="1660333"/>
  </r>
  <r>
    <x v="1"/>
    <n v="5990791"/>
  </r>
  <r>
    <x v="1"/>
    <n v="7534817"/>
  </r>
  <r>
    <x v="1"/>
    <n v="30688860"/>
  </r>
  <r>
    <x v="0"/>
    <n v="21821203"/>
  </r>
  <r>
    <x v="1"/>
    <n v="2328816"/>
  </r>
  <r>
    <x v="1"/>
    <n v="62898"/>
  </r>
  <r>
    <x v="1"/>
    <n v="-16053539"/>
  </r>
  <r>
    <x v="1"/>
    <n v="12408066"/>
  </r>
  <r>
    <x v="1"/>
    <n v="11900000"/>
  </r>
  <r>
    <x v="0"/>
    <n v="3056073"/>
  </r>
  <r>
    <x v="1"/>
    <n v="5588800"/>
  </r>
  <r>
    <x v="1"/>
    <n v="16897768"/>
  </r>
  <r>
    <x v="1"/>
    <n v="11378339"/>
  </r>
  <r>
    <x v="1"/>
    <n v="2370376"/>
  </r>
  <r>
    <x v="1"/>
    <n v="10054150"/>
  </r>
  <r>
    <x v="1"/>
    <n v="-10530362"/>
  </r>
  <r>
    <x v="0"/>
    <n v="1971476"/>
  </r>
  <r>
    <x v="1"/>
    <n v="3178542"/>
  </r>
  <r>
    <x v="1"/>
    <n v="-797730"/>
  </r>
  <r>
    <x v="0"/>
    <n v="-16720457"/>
  </r>
  <r>
    <x v="1"/>
    <n v="-10000"/>
  </r>
  <r>
    <x v="0"/>
    <n v="-14324401"/>
  </r>
  <r>
    <x v="0"/>
    <n v="-750000"/>
  </r>
  <r>
    <x v="1"/>
    <n v="2914328"/>
  </r>
  <r>
    <x v="1"/>
    <n v="40884703"/>
  </r>
  <r>
    <x v="0"/>
    <n v="442606177"/>
  </r>
  <r>
    <x v="3"/>
    <n v="-323562"/>
  </r>
  <r>
    <x v="2"/>
    <n v="55269"/>
  </r>
  <r>
    <x v="0"/>
    <n v="17353717"/>
  </r>
  <r>
    <x v="0"/>
    <n v="-5807685"/>
  </r>
  <r>
    <x v="0"/>
    <n v="11798616"/>
  </r>
  <r>
    <x v="0"/>
    <n v="5310748"/>
  </r>
  <r>
    <x v="1"/>
    <n v="75404800"/>
  </r>
  <r>
    <x v="1"/>
    <n v="5949697"/>
  </r>
  <r>
    <x v="0"/>
    <n v="29600000"/>
  </r>
  <r>
    <x v="1"/>
    <n v="46399552"/>
  </r>
  <r>
    <x v="0"/>
    <n v="100423749"/>
  </r>
  <r>
    <x v="0"/>
    <n v="5899678"/>
  </r>
  <r>
    <x v="0"/>
    <n v="8443124"/>
  </r>
  <r>
    <x v="1"/>
    <n v="2306560"/>
  </r>
  <r>
    <x v="1"/>
    <n v="16156776"/>
  </r>
  <r>
    <x v="1"/>
    <n v="48399659"/>
  </r>
  <r>
    <x v="1"/>
    <n v="10766616"/>
  </r>
  <r>
    <x v="1"/>
    <n v="-7505520"/>
  </r>
  <r>
    <x v="1"/>
    <n v="-3831561"/>
  </r>
  <r>
    <x v="1"/>
    <n v="9190819"/>
  </r>
  <r>
    <x v="1"/>
    <n v="25615609"/>
  </r>
  <r>
    <x v="0"/>
    <n v="14648076"/>
  </r>
  <r>
    <x v="2"/>
    <n v="-23823"/>
  </r>
  <r>
    <x v="0"/>
    <n v="15697647"/>
  </r>
  <r>
    <x v="0"/>
    <n v="67567667"/>
  </r>
  <r>
    <x v="4"/>
    <n v="694497"/>
  </r>
  <r>
    <x v="1"/>
    <n v="-3803609"/>
  </r>
  <r>
    <x v="0"/>
    <n v="2044892"/>
  </r>
  <r>
    <x v="0"/>
    <n v="0"/>
  </r>
  <r>
    <x v="0"/>
    <n v="4786789"/>
  </r>
  <r>
    <x v="1"/>
    <n v="57341777"/>
  </r>
  <r>
    <x v="0"/>
    <n v="-10600000"/>
  </r>
  <r>
    <x v="0"/>
    <n v="4030214"/>
  </r>
  <r>
    <x v="1"/>
    <n v="1230839"/>
  </r>
  <r>
    <x v="1"/>
    <n v="11317849"/>
  </r>
  <r>
    <x v="1"/>
    <n v="5988322"/>
  </r>
  <r>
    <x v="1"/>
    <n v="-5527010"/>
  </r>
  <r>
    <x v="1"/>
    <n v="856028"/>
  </r>
  <r>
    <x v="0"/>
    <n v="272278"/>
  </r>
  <r>
    <x v="1"/>
    <n v="-3854289"/>
  </r>
  <r>
    <x v="0"/>
    <n v="-5000000"/>
  </r>
  <r>
    <x v="2"/>
    <n v="0"/>
  </r>
  <r>
    <x v="1"/>
    <n v="45642693"/>
  </r>
  <r>
    <x v="0"/>
    <n v="64783827"/>
  </r>
  <r>
    <x v="0"/>
    <n v="28218899"/>
  </r>
  <r>
    <x v="0"/>
    <n v="-439117"/>
  </r>
  <r>
    <x v="1"/>
    <n v="11787127"/>
  </r>
  <r>
    <x v="0"/>
    <n v="17613720"/>
  </r>
  <r>
    <x v="1"/>
    <n v="1772889"/>
  </r>
  <r>
    <x v="1"/>
    <n v="687475"/>
  </r>
  <r>
    <x v="0"/>
    <n v="40393619"/>
  </r>
  <r>
    <x v="0"/>
    <n v="19450919"/>
  </r>
  <r>
    <x v="1"/>
    <n v="29725000"/>
  </r>
  <r>
    <x v="0"/>
    <n v="-7969621"/>
  </r>
  <r>
    <x v="1"/>
    <n v="0"/>
  </r>
  <r>
    <x v="1"/>
    <n v="16993596"/>
  </r>
  <r>
    <x v="1"/>
    <n v="20313354"/>
  </r>
  <r>
    <x v="0"/>
    <n v="-4780540"/>
  </r>
  <r>
    <x v="1"/>
    <n v="10353438"/>
  </r>
  <r>
    <x v="1"/>
    <n v="16003151"/>
  </r>
  <r>
    <x v="1"/>
    <n v="-350000"/>
  </r>
  <r>
    <x v="0"/>
    <n v="7232628"/>
  </r>
  <r>
    <x v="1"/>
    <n v="29309766"/>
  </r>
  <r>
    <x v="1"/>
    <n v="2655592"/>
  </r>
  <r>
    <x v="1"/>
    <n v="5555305"/>
  </r>
  <r>
    <x v="1"/>
    <n v="-1132208"/>
  </r>
  <r>
    <x v="1"/>
    <n v="0"/>
  </r>
  <r>
    <x v="1"/>
    <n v="88921203"/>
  </r>
  <r>
    <x v="0"/>
    <n v="19432841"/>
  </r>
  <r>
    <x v="0"/>
    <n v="-10036244"/>
  </r>
  <r>
    <x v="0"/>
    <n v="-30083383"/>
  </r>
  <r>
    <x v="1"/>
    <n v="16156152"/>
  </r>
  <r>
    <x v="0"/>
    <n v="9445927"/>
  </r>
  <r>
    <x v="1"/>
    <n v="12468027"/>
  </r>
  <r>
    <x v="1"/>
    <n v="-2919530"/>
  </r>
  <r>
    <x v="0"/>
    <n v="2439705"/>
  </r>
  <r>
    <x v="0"/>
    <n v="2314561"/>
  </r>
  <r>
    <x v="0"/>
    <n v="-2200000"/>
  </r>
  <r>
    <x v="1"/>
    <n v="123572"/>
  </r>
  <r>
    <x v="0"/>
    <n v="12049514"/>
  </r>
  <r>
    <x v="3"/>
    <n v="-100000"/>
  </r>
  <r>
    <x v="1"/>
    <n v="12410002"/>
  </r>
  <r>
    <x v="1"/>
    <n v="11633166"/>
  </r>
  <r>
    <x v="1"/>
    <n v="-13203"/>
  </r>
  <r>
    <x v="1"/>
    <n v="4719990"/>
  </r>
  <r>
    <x v="1"/>
    <n v="2000000"/>
  </r>
  <r>
    <x v="1"/>
    <n v="670680"/>
  </r>
  <r>
    <x v="0"/>
    <n v="0"/>
  </r>
  <r>
    <x v="1"/>
    <n v="-6781406"/>
  </r>
  <r>
    <x v="1"/>
    <n v="14488564"/>
  </r>
  <r>
    <x v="1"/>
    <n v="-5802434"/>
  </r>
  <r>
    <x v="0"/>
    <n v="-3737309"/>
  </r>
  <r>
    <x v="1"/>
    <n v="15543710"/>
  </r>
  <r>
    <x v="0"/>
    <n v="2078265"/>
  </r>
  <r>
    <x v="1"/>
    <n v="8134627"/>
  </r>
  <r>
    <x v="0"/>
    <n v="1362303"/>
  </r>
  <r>
    <x v="0"/>
    <n v="0"/>
  </r>
  <r>
    <x v="1"/>
    <n v="-2500000"/>
  </r>
  <r>
    <x v="1"/>
    <n v="10549540"/>
  </r>
  <r>
    <x v="1"/>
    <n v="-8035260"/>
  </r>
  <r>
    <x v="0"/>
    <n v="-695714"/>
  </r>
  <r>
    <x v="0"/>
    <n v="6666725"/>
  </r>
  <r>
    <x v="1"/>
    <n v="22587834"/>
  </r>
  <r>
    <x v="1"/>
    <n v="10375893"/>
  </r>
  <r>
    <x v="1"/>
    <n v="4069001"/>
  </r>
  <r>
    <x v="1"/>
    <n v="0"/>
  </r>
  <r>
    <x v="0"/>
    <n v="71304"/>
  </r>
  <r>
    <x v="0"/>
    <n v="6857733"/>
  </r>
  <r>
    <x v="1"/>
    <n v="1818910"/>
  </r>
  <r>
    <x v="0"/>
    <n v="20950623"/>
  </r>
  <r>
    <x v="1"/>
    <n v="20307325"/>
  </r>
  <r>
    <x v="1"/>
    <n v="27259266"/>
  </r>
  <r>
    <x v="0"/>
    <n v="-23597038"/>
  </r>
  <r>
    <x v="1"/>
    <n v="4899983"/>
  </r>
  <r>
    <x v="2"/>
    <n v="-3000"/>
  </r>
  <r>
    <x v="1"/>
    <n v="24071666"/>
  </r>
  <r>
    <x v="1"/>
    <n v="-5753859"/>
  </r>
  <r>
    <x v="0"/>
    <n v="13000000"/>
  </r>
  <r>
    <x v="0"/>
    <n v="6347072"/>
  </r>
  <r>
    <x v="1"/>
    <n v="108128"/>
  </r>
  <r>
    <x v="1"/>
    <n v="-3000000"/>
  </r>
  <r>
    <x v="0"/>
    <n v="42892670"/>
  </r>
  <r>
    <x v="1"/>
    <n v="1282215"/>
  </r>
  <r>
    <x v="0"/>
    <n v="9646952"/>
  </r>
  <r>
    <x v="1"/>
    <n v="-7275088"/>
  </r>
  <r>
    <x v="1"/>
    <n v="0"/>
  </r>
  <r>
    <x v="1"/>
    <n v="11462250"/>
  </r>
  <r>
    <x v="1"/>
    <n v="0"/>
  </r>
  <r>
    <x v="0"/>
    <n v="369581"/>
  </r>
  <r>
    <x v="0"/>
    <n v="0"/>
  </r>
  <r>
    <x v="0"/>
    <n v="2810199"/>
  </r>
  <r>
    <x v="1"/>
    <n v="5563663"/>
  </r>
  <r>
    <x v="0"/>
    <n v="-6508014"/>
  </r>
  <r>
    <x v="1"/>
    <n v="1723487"/>
  </r>
  <r>
    <x v="0"/>
    <n v="333135"/>
  </r>
  <r>
    <x v="0"/>
    <n v="8176194"/>
  </r>
  <r>
    <x v="0"/>
    <n v="5301085"/>
  </r>
  <r>
    <x v="1"/>
    <n v="2443487"/>
  </r>
  <r>
    <x v="0"/>
    <n v="67487055"/>
  </r>
  <r>
    <x v="1"/>
    <n v="755414"/>
  </r>
  <r>
    <x v="0"/>
    <n v="5678950"/>
  </r>
  <r>
    <x v="1"/>
    <n v="-3776800"/>
  </r>
  <r>
    <x v="1"/>
    <n v="-24526788"/>
  </r>
  <r>
    <x v="0"/>
    <n v="34066791"/>
  </r>
  <r>
    <x v="0"/>
    <n v="0"/>
  </r>
  <r>
    <x v="1"/>
    <n v="2207548"/>
  </r>
  <r>
    <x v="3"/>
    <n v="7736506"/>
  </r>
  <r>
    <x v="1"/>
    <n v="71971200"/>
  </r>
  <r>
    <x v="1"/>
    <n v="2236202"/>
  </r>
  <r>
    <x v="1"/>
    <n v="0"/>
  </r>
  <r>
    <x v="0"/>
    <n v="266187079"/>
  </r>
  <r>
    <x v="1"/>
    <n v="20300291"/>
  </r>
  <r>
    <x v="1"/>
    <n v="2728292"/>
  </r>
  <r>
    <x v="4"/>
    <n v="2411143"/>
  </r>
  <r>
    <x v="0"/>
    <n v="305107271"/>
  </r>
  <r>
    <x v="1"/>
    <n v="23707137"/>
  </r>
  <r>
    <x v="0"/>
    <n v="19951979"/>
  </r>
  <r>
    <x v="1"/>
    <n v="2346000"/>
  </r>
  <r>
    <x v="0"/>
    <n v="-6748589"/>
  </r>
  <r>
    <x v="0"/>
    <n v="34901614"/>
  </r>
  <r>
    <x v="0"/>
    <n v="2600497"/>
  </r>
  <r>
    <x v="1"/>
    <n v="15726"/>
  </r>
  <r>
    <x v="0"/>
    <n v="83119319"/>
  </r>
  <r>
    <x v="1"/>
    <n v="302360478"/>
  </r>
  <r>
    <x v="0"/>
    <n v="142633143"/>
  </r>
  <r>
    <x v="0"/>
    <n v="11201487"/>
  </r>
  <r>
    <x v="1"/>
    <n v="-10544955"/>
  </r>
  <r>
    <x v="3"/>
    <n v="2729"/>
  </r>
  <r>
    <x v="0"/>
    <n v="11458340"/>
  </r>
  <r>
    <x v="0"/>
    <n v="15821347"/>
  </r>
  <r>
    <x v="1"/>
    <n v="8430492"/>
  </r>
  <r>
    <x v="1"/>
    <n v="876775"/>
  </r>
  <r>
    <x v="0"/>
    <n v="17186027"/>
  </r>
  <r>
    <x v="0"/>
    <n v="-16386538"/>
  </r>
  <r>
    <x v="0"/>
    <n v="6744356"/>
  </r>
  <r>
    <x v="1"/>
    <n v="2556800"/>
  </r>
  <r>
    <x v="0"/>
    <n v="76572238"/>
  </r>
  <r>
    <x v="1"/>
    <n v="-1371000"/>
  </r>
  <r>
    <x v="4"/>
    <n v="25534703"/>
  </r>
  <r>
    <x v="2"/>
    <n v="0"/>
  </r>
  <r>
    <x v="1"/>
    <n v="-1198060"/>
  </r>
  <r>
    <x v="0"/>
    <n v="13733290"/>
  </r>
  <r>
    <x v="0"/>
    <n v="12400657"/>
  </r>
  <r>
    <x v="1"/>
    <n v="3327209"/>
  </r>
  <r>
    <x v="1"/>
    <n v="1790233"/>
  </r>
  <r>
    <x v="1"/>
    <n v="76698894"/>
  </r>
  <r>
    <x v="0"/>
    <n v="-6410710"/>
  </r>
  <r>
    <x v="0"/>
    <n v="59471046"/>
  </r>
  <r>
    <x v="1"/>
    <n v="2389334"/>
  </r>
  <r>
    <x v="0"/>
    <n v="-454353"/>
  </r>
  <r>
    <x v="1"/>
    <n v="-1163799"/>
  </r>
  <r>
    <x v="0"/>
    <n v="36403064"/>
  </r>
  <r>
    <x v="0"/>
    <n v="1057368"/>
  </r>
  <r>
    <x v="0"/>
    <n v="9640000"/>
  </r>
  <r>
    <x v="0"/>
    <n v="71839064"/>
  </r>
  <r>
    <x v="1"/>
    <n v="32874452"/>
  </r>
  <r>
    <x v="0"/>
    <n v="0"/>
  </r>
  <r>
    <x v="8"/>
    <n v="-6448013"/>
  </r>
  <r>
    <x v="0"/>
    <n v="5021751"/>
  </r>
  <r>
    <x v="0"/>
    <n v="1945658"/>
  </r>
  <r>
    <x v="8"/>
    <n v="-9074310"/>
  </r>
  <r>
    <x v="1"/>
    <n v="-32071279"/>
  </r>
  <r>
    <x v="1"/>
    <n v="63063155"/>
  </r>
  <r>
    <x v="8"/>
    <n v="-870943"/>
  </r>
  <r>
    <x v="0"/>
    <n v="2193612"/>
  </r>
  <r>
    <x v="0"/>
    <n v="7095791"/>
  </r>
  <r>
    <x v="1"/>
    <n v="12068724"/>
  </r>
  <r>
    <x v="1"/>
    <n v="2527088"/>
  </r>
  <r>
    <x v="0"/>
    <n v="200498"/>
  </r>
  <r>
    <x v="8"/>
    <n v="21376497"/>
  </r>
  <r>
    <x v="0"/>
    <n v="6254148"/>
  </r>
  <r>
    <x v="8"/>
    <n v="13718922"/>
  </r>
  <r>
    <x v="1"/>
    <n v="2912945"/>
  </r>
  <r>
    <x v="0"/>
    <n v="15858563"/>
  </r>
  <r>
    <x v="1"/>
    <n v="-6145167"/>
  </r>
  <r>
    <x v="1"/>
    <n v="-2272361"/>
  </r>
  <r>
    <x v="8"/>
    <n v="1493782"/>
  </r>
  <r>
    <x v="0"/>
    <n v="61821334"/>
  </r>
  <r>
    <x v="1"/>
    <n v="33435947"/>
  </r>
  <r>
    <x v="8"/>
    <n v="12145169"/>
  </r>
  <r>
    <x v="1"/>
    <n v="8289916"/>
  </r>
  <r>
    <x v="1"/>
    <n v="48143579"/>
  </r>
  <r>
    <x v="8"/>
    <n v="-6510018"/>
  </r>
  <r>
    <x v="1"/>
    <n v="5718573"/>
  </r>
  <r>
    <x v="1"/>
    <n v="865915"/>
  </r>
  <r>
    <x v="2"/>
    <n v="1009700"/>
  </r>
  <r>
    <x v="0"/>
    <n v="1142944"/>
  </r>
  <r>
    <x v="1"/>
    <n v="162364"/>
  </r>
  <r>
    <x v="8"/>
    <n v="23859382"/>
  </r>
  <r>
    <x v="1"/>
    <n v="-1749006"/>
  </r>
  <r>
    <x v="1"/>
    <n v="127426"/>
  </r>
  <r>
    <x v="1"/>
    <n v="2080167"/>
  </r>
  <r>
    <x v="0"/>
    <n v="-12896670"/>
  </r>
  <r>
    <x v="1"/>
    <n v="11020375"/>
  </r>
  <r>
    <x v="1"/>
    <n v="18774237"/>
  </r>
  <r>
    <x v="0"/>
    <n v="7343032"/>
  </r>
  <r>
    <x v="1"/>
    <n v="7828841"/>
  </r>
  <r>
    <x v="8"/>
    <n v="-6614688"/>
  </r>
  <r>
    <x v="0"/>
    <n v="2466148"/>
  </r>
  <r>
    <x v="1"/>
    <n v="30380880"/>
  </r>
  <r>
    <x v="8"/>
    <n v="16348610"/>
  </r>
  <r>
    <x v="1"/>
    <n v="-2357142"/>
  </r>
  <r>
    <x v="1"/>
    <n v="8502025"/>
  </r>
  <r>
    <x v="1"/>
    <n v="150463"/>
  </r>
  <r>
    <x v="8"/>
    <n v="10980861"/>
  </r>
  <r>
    <x v="0"/>
    <n v="7928200"/>
  </r>
  <r>
    <x v="0"/>
    <n v="1525532"/>
  </r>
  <r>
    <x v="0"/>
    <n v="13042035"/>
  </r>
  <r>
    <x v="1"/>
    <n v="8689062"/>
  </r>
  <r>
    <x v="8"/>
    <n v="6770587"/>
  </r>
  <r>
    <x v="1"/>
    <n v="1426460"/>
  </r>
  <r>
    <x v="0"/>
    <n v="-8349794"/>
  </r>
  <r>
    <x v="1"/>
    <n v="17513452"/>
  </r>
  <r>
    <x v="1"/>
    <n v="-7226567"/>
  </r>
  <r>
    <x v="0"/>
    <n v="7889694"/>
  </r>
  <r>
    <x v="1"/>
    <n v="148750"/>
  </r>
  <r>
    <x v="1"/>
    <n v="18644570"/>
  </r>
  <r>
    <x v="0"/>
    <n v="38682707"/>
  </r>
  <r>
    <x v="0"/>
    <n v="11302884"/>
  </r>
  <r>
    <x v="0"/>
    <n v="6414210"/>
  </r>
  <r>
    <x v="2"/>
    <n v="1435015"/>
  </r>
  <r>
    <x v="1"/>
    <n v="2075282"/>
  </r>
  <r>
    <x v="1"/>
    <n v="-5240034"/>
  </r>
  <r>
    <x v="1"/>
    <n v="343890"/>
  </r>
  <r>
    <x v="0"/>
    <n v="5255801"/>
  </r>
  <r>
    <x v="1"/>
    <n v="0"/>
  </r>
  <r>
    <x v="1"/>
    <n v="4561346"/>
  </r>
  <r>
    <x v="1"/>
    <n v="4239154"/>
  </r>
  <r>
    <x v="0"/>
    <n v="1820049"/>
  </r>
  <r>
    <x v="1"/>
    <n v="837914"/>
  </r>
  <r>
    <x v="8"/>
    <n v="0"/>
  </r>
  <r>
    <x v="1"/>
    <n v="13768989"/>
  </r>
  <r>
    <x v="1"/>
    <n v="3404423"/>
  </r>
  <r>
    <x v="1"/>
    <n v="11708269"/>
  </r>
  <r>
    <x v="1"/>
    <n v="20262411"/>
  </r>
  <r>
    <x v="0"/>
    <n v="13348988"/>
  </r>
  <r>
    <x v="1"/>
    <n v="4994094"/>
  </r>
  <r>
    <x v="0"/>
    <n v="14186631"/>
  </r>
  <r>
    <x v="1"/>
    <n v="4743119"/>
  </r>
  <r>
    <x v="1"/>
    <n v="7610785"/>
  </r>
  <r>
    <x v="1"/>
    <n v="-5532604"/>
  </r>
  <r>
    <x v="0"/>
    <n v="21538850"/>
  </r>
  <r>
    <x v="1"/>
    <n v="1337274"/>
  </r>
  <r>
    <x v="8"/>
    <n v="8793152"/>
  </r>
  <r>
    <x v="1"/>
    <n v="0"/>
  </r>
  <r>
    <x v="0"/>
    <n v="-7606499"/>
  </r>
  <r>
    <x v="0"/>
    <n v="-11870732"/>
  </r>
  <r>
    <x v="1"/>
    <n v="1839623"/>
  </r>
  <r>
    <x v="0"/>
    <n v="8078073"/>
  </r>
  <r>
    <x v="0"/>
    <n v="15101131"/>
  </r>
  <r>
    <x v="1"/>
    <n v="-905000"/>
  </r>
  <r>
    <x v="2"/>
    <n v="0"/>
  </r>
  <r>
    <x v="8"/>
    <n v="0"/>
  </r>
  <r>
    <x v="1"/>
    <n v="7121719"/>
  </r>
  <r>
    <x v="0"/>
    <n v="-19221647"/>
  </r>
  <r>
    <x v="1"/>
    <n v="2732684"/>
  </r>
  <r>
    <x v="0"/>
    <n v="3772785"/>
  </r>
  <r>
    <x v="1"/>
    <n v="3739406"/>
  </r>
  <r>
    <x v="0"/>
    <n v="526805"/>
  </r>
  <r>
    <x v="0"/>
    <n v="-20703562"/>
  </r>
  <r>
    <x v="1"/>
    <n v="2886225"/>
  </r>
  <r>
    <x v="8"/>
    <n v="-5500000"/>
  </r>
  <r>
    <x v="1"/>
    <n v="10530000"/>
  </r>
  <r>
    <x v="0"/>
    <n v="-6564679"/>
  </r>
  <r>
    <x v="1"/>
    <n v="1265302"/>
  </r>
  <r>
    <x v="1"/>
    <n v="21058033"/>
  </r>
  <r>
    <x v="1"/>
    <n v="4463841"/>
  </r>
  <r>
    <x v="0"/>
    <n v="5410972"/>
  </r>
  <r>
    <x v="8"/>
    <n v="1689501"/>
  </r>
  <r>
    <x v="1"/>
    <n v="1914881"/>
  </r>
  <r>
    <x v="0"/>
    <n v="362906762"/>
  </r>
  <r>
    <x v="1"/>
    <n v="-7335717"/>
  </r>
  <r>
    <x v="2"/>
    <n v="444213"/>
  </r>
  <r>
    <x v="1"/>
    <n v="-4430004"/>
  </r>
  <r>
    <x v="1"/>
    <n v="-5050047"/>
  </r>
  <r>
    <x v="0"/>
    <n v="44980721"/>
  </r>
  <r>
    <x v="1"/>
    <n v="50525171"/>
  </r>
  <r>
    <x v="8"/>
    <n v="83467863"/>
  </r>
  <r>
    <x v="2"/>
    <n v="69832"/>
  </r>
  <r>
    <x v="1"/>
    <n v="34751"/>
  </r>
  <r>
    <x v="1"/>
    <n v="6109321"/>
  </r>
  <r>
    <x v="0"/>
    <n v="-4368667"/>
  </r>
  <r>
    <x v="2"/>
    <n v="35336"/>
  </r>
  <r>
    <x v="8"/>
    <n v="113164"/>
  </r>
  <r>
    <x v="9"/>
    <n v="8349284"/>
  </r>
  <r>
    <x v="1"/>
    <n v="0"/>
  </r>
  <r>
    <x v="0"/>
    <n v="7491903"/>
  </r>
  <r>
    <x v="1"/>
    <n v="2357"/>
  </r>
  <r>
    <x v="1"/>
    <n v="56706993"/>
  </r>
  <r>
    <x v="1"/>
    <n v="17009654"/>
  </r>
  <r>
    <x v="4"/>
    <n v="849915"/>
  </r>
  <r>
    <x v="1"/>
    <n v="11307019"/>
  </r>
  <r>
    <x v="0"/>
    <n v="-356003"/>
  </r>
  <r>
    <x v="1"/>
    <n v="10237880"/>
  </r>
  <r>
    <x v="1"/>
    <n v="34510568"/>
  </r>
  <r>
    <x v="2"/>
    <n v="18041453"/>
  </r>
  <r>
    <x v="4"/>
    <n v="5660857"/>
  </r>
  <r>
    <x v="8"/>
    <n v="40230162"/>
  </r>
  <r>
    <x v="8"/>
    <n v="6192570"/>
  </r>
  <r>
    <x v="0"/>
    <n v="196514205"/>
  </r>
  <r>
    <x v="1"/>
    <n v="-1316380"/>
  </r>
  <r>
    <x v="9"/>
    <n v="1123414"/>
  </r>
  <r>
    <x v="0"/>
    <n v="10297601"/>
  </r>
  <r>
    <x v="1"/>
    <n v="15922237"/>
  </r>
  <r>
    <x v="2"/>
    <n v="1500000"/>
  </r>
  <r>
    <x v="8"/>
    <n v="9085049"/>
  </r>
  <r>
    <x v="0"/>
    <n v="4952019"/>
  </r>
  <r>
    <x v="8"/>
    <n v="-1568000"/>
  </r>
  <r>
    <x v="0"/>
    <n v="34940662"/>
  </r>
  <r>
    <x v="8"/>
    <n v="13635531"/>
  </r>
  <r>
    <x v="8"/>
    <n v="17867525"/>
  </r>
  <r>
    <x v="0"/>
    <n v="9708373"/>
  </r>
  <r>
    <x v="1"/>
    <n v="1242088"/>
  </r>
  <r>
    <x v="1"/>
    <n v="10179000"/>
  </r>
  <r>
    <x v="0"/>
    <n v="305102"/>
  </r>
  <r>
    <x v="0"/>
    <n v="270473716"/>
  </r>
  <r>
    <x v="0"/>
    <n v="51612888"/>
  </r>
  <r>
    <x v="8"/>
    <n v="15754284"/>
  </r>
  <r>
    <x v="8"/>
    <n v="-27696589"/>
  </r>
  <r>
    <x v="1"/>
    <n v="2455535"/>
  </r>
  <r>
    <x v="1"/>
    <n v="-5292534"/>
  </r>
  <r>
    <x v="1"/>
    <n v="6070794"/>
  </r>
  <r>
    <x v="1"/>
    <n v="24468550"/>
  </r>
  <r>
    <x v="4"/>
    <n v="4889971"/>
  </r>
  <r>
    <x v="1"/>
    <n v="0"/>
  </r>
  <r>
    <x v="0"/>
    <n v="2156772"/>
  </r>
  <r>
    <x v="4"/>
    <n v="6565359"/>
  </r>
  <r>
    <x v="3"/>
    <n v="0"/>
  </r>
  <r>
    <x v="8"/>
    <n v="1739575"/>
  </r>
  <r>
    <x v="1"/>
    <n v="1123135"/>
  </r>
  <r>
    <x v="1"/>
    <n v="5130087"/>
  </r>
  <r>
    <x v="0"/>
    <n v="1215923"/>
  </r>
  <r>
    <x v="1"/>
    <n v="1299985"/>
  </r>
  <r>
    <x v="8"/>
    <n v="0"/>
  </r>
  <r>
    <x v="8"/>
    <n v="67813124"/>
  </r>
  <r>
    <x v="1"/>
    <n v="47491000"/>
  </r>
  <r>
    <x v="1"/>
    <n v="-6500000"/>
  </r>
  <r>
    <x v="8"/>
    <n v="22160849"/>
  </r>
  <r>
    <x v="1"/>
    <n v="26657534"/>
  </r>
  <r>
    <x v="0"/>
    <n v="-6908334"/>
  </r>
  <r>
    <x v="1"/>
    <n v="2174622"/>
  </r>
  <r>
    <x v="8"/>
    <n v="2507995"/>
  </r>
  <r>
    <x v="8"/>
    <n v="31434048"/>
  </r>
  <r>
    <x v="8"/>
    <n v="3099497"/>
  </r>
  <r>
    <x v="1"/>
    <n v="12993175"/>
  </r>
  <r>
    <x v="1"/>
    <n v="8622757"/>
  </r>
  <r>
    <x v="1"/>
    <n v="390659"/>
  </r>
  <r>
    <x v="8"/>
    <n v="15627836"/>
  </r>
  <r>
    <x v="8"/>
    <n v="2052466"/>
  </r>
  <r>
    <x v="1"/>
    <n v="542420"/>
  </r>
  <r>
    <x v="0"/>
    <n v="0"/>
  </r>
  <r>
    <x v="0"/>
    <n v="0"/>
  </r>
  <r>
    <x v="1"/>
    <n v="256400432"/>
  </r>
  <r>
    <x v="0"/>
    <n v="-15126956"/>
  </r>
  <r>
    <x v="8"/>
    <n v="11528900"/>
  </r>
  <r>
    <x v="0"/>
    <n v="25833132"/>
  </r>
  <r>
    <x v="1"/>
    <n v="25491165"/>
  </r>
  <r>
    <x v="1"/>
    <n v="-437836"/>
  </r>
  <r>
    <x v="1"/>
    <n v="8692426"/>
  </r>
  <r>
    <x v="8"/>
    <n v="-2383215"/>
  </r>
  <r>
    <x v="8"/>
    <n v="1420355"/>
  </r>
  <r>
    <x v="1"/>
    <n v="19632"/>
  </r>
  <r>
    <x v="0"/>
    <n v="6090497"/>
  </r>
  <r>
    <x v="1"/>
    <n v="8052713"/>
  </r>
  <r>
    <x v="0"/>
    <n v="-11639200"/>
  </r>
  <r>
    <x v="1"/>
    <n v="402424"/>
  </r>
  <r>
    <x v="4"/>
    <n v="13677222"/>
  </r>
  <r>
    <x v="0"/>
    <n v="750000"/>
  </r>
  <r>
    <x v="2"/>
    <n v="0"/>
  </r>
  <r>
    <x v="0"/>
    <n v="-8997888"/>
  </r>
  <r>
    <x v="1"/>
    <n v="27803872"/>
  </r>
  <r>
    <x v="0"/>
    <n v="38088980"/>
  </r>
  <r>
    <x v="0"/>
    <n v="-22711308"/>
  </r>
  <r>
    <x v="1"/>
    <n v="5361866"/>
  </r>
  <r>
    <x v="0"/>
    <n v="385687"/>
  </r>
  <r>
    <x v="0"/>
    <n v="0"/>
  </r>
  <r>
    <x v="8"/>
    <n v="0"/>
  </r>
  <r>
    <x v="8"/>
    <n v="26230219"/>
  </r>
  <r>
    <x v="0"/>
    <n v="20327960"/>
  </r>
  <r>
    <x v="0"/>
    <n v="24689703"/>
  </r>
  <r>
    <x v="0"/>
    <n v="7840873"/>
  </r>
  <r>
    <x v="8"/>
    <n v="6086298"/>
  </r>
  <r>
    <x v="8"/>
    <n v="3852271"/>
  </r>
  <r>
    <x v="0"/>
    <n v="-26282709"/>
  </r>
  <r>
    <x v="8"/>
    <n v="202428"/>
  </r>
  <r>
    <x v="1"/>
    <n v="-13396455"/>
  </r>
  <r>
    <x v="8"/>
    <n v="32364621"/>
  </r>
  <r>
    <x v="1"/>
    <n v="16444631"/>
  </r>
  <r>
    <x v="8"/>
    <n v="-12797101"/>
  </r>
  <r>
    <x v="8"/>
    <n v="10806919"/>
  </r>
  <r>
    <x v="1"/>
    <n v="8630068"/>
  </r>
  <r>
    <x v="0"/>
    <n v="2116395"/>
  </r>
  <r>
    <x v="1"/>
    <n v="5349607"/>
  </r>
  <r>
    <x v="1"/>
    <n v="421201"/>
  </r>
  <r>
    <x v="0"/>
    <n v="33086611"/>
  </r>
  <r>
    <x v="1"/>
    <n v="9369329"/>
  </r>
  <r>
    <x v="0"/>
    <n v="71773200"/>
  </r>
  <r>
    <x v="8"/>
    <n v="0"/>
  </r>
  <r>
    <x v="1"/>
    <n v="199108"/>
  </r>
  <r>
    <x v="1"/>
    <n v="836156"/>
  </r>
  <r>
    <x v="1"/>
    <n v="13345361"/>
  </r>
  <r>
    <x v="1"/>
    <n v="-2650554"/>
  </r>
  <r>
    <x v="1"/>
    <n v="1918117"/>
  </r>
  <r>
    <x v="8"/>
    <n v="1256862"/>
  </r>
  <r>
    <x v="1"/>
    <n v="147070"/>
  </r>
  <r>
    <x v="1"/>
    <n v="0"/>
  </r>
  <r>
    <x v="8"/>
    <n v="22898584"/>
  </r>
  <r>
    <x v="0"/>
    <n v="6326051"/>
  </r>
  <r>
    <x v="0"/>
    <n v="4122748"/>
  </r>
  <r>
    <x v="1"/>
    <n v="-3852000"/>
  </r>
  <r>
    <x v="8"/>
    <n v="3594997"/>
  </r>
  <r>
    <x v="1"/>
    <n v="-5000000"/>
  </r>
  <r>
    <x v="1"/>
    <n v="7116878"/>
  </r>
  <r>
    <x v="1"/>
    <n v="12531831"/>
  </r>
  <r>
    <x v="0"/>
    <n v="561548"/>
  </r>
  <r>
    <x v="8"/>
    <n v="48000000"/>
  </r>
  <r>
    <x v="1"/>
    <n v="0"/>
  </r>
  <r>
    <x v="0"/>
    <n v="4662137"/>
  </r>
  <r>
    <x v="1"/>
    <n v="393825"/>
  </r>
  <r>
    <x v="0"/>
    <n v="-7354589"/>
  </r>
  <r>
    <x v="8"/>
    <n v="10627754"/>
  </r>
  <r>
    <x v="8"/>
    <n v="-2994899"/>
  </r>
  <r>
    <x v="1"/>
    <n v="-13510482"/>
  </r>
  <r>
    <x v="1"/>
    <n v="-4018183"/>
  </r>
  <r>
    <x v="4"/>
    <n v="20934622"/>
  </r>
  <r>
    <x v="1"/>
    <n v="220038"/>
  </r>
  <r>
    <x v="3"/>
    <n v="0"/>
  </r>
  <r>
    <x v="1"/>
    <n v="26999213"/>
  </r>
  <r>
    <x v="1"/>
    <n v="19875740"/>
  </r>
  <r>
    <x v="8"/>
    <n v="6800000"/>
  </r>
  <r>
    <x v="1"/>
    <n v="9499694"/>
  </r>
  <r>
    <x v="1"/>
    <n v="7536256"/>
  </r>
  <r>
    <x v="0"/>
    <n v="1304192"/>
  </r>
  <r>
    <x v="0"/>
    <n v="2564278"/>
  </r>
  <r>
    <x v="1"/>
    <n v="-6970185"/>
  </r>
  <r>
    <x v="8"/>
    <n v="3393807"/>
  </r>
  <r>
    <x v="0"/>
    <n v="0"/>
  </r>
  <r>
    <x v="1"/>
    <n v="331816"/>
  </r>
  <r>
    <x v="1"/>
    <n v="3333306"/>
  </r>
  <r>
    <x v="0"/>
    <n v="-27641426"/>
  </r>
  <r>
    <x v="1"/>
    <n v="2278264"/>
  </r>
  <r>
    <x v="8"/>
    <n v="-9441331"/>
  </r>
  <r>
    <x v="8"/>
    <n v="-16888901"/>
  </r>
  <r>
    <x v="1"/>
    <n v="8345447"/>
  </r>
  <r>
    <x v="1"/>
    <n v="0"/>
  </r>
  <r>
    <x v="8"/>
    <n v="2557465"/>
  </r>
  <r>
    <x v="1"/>
    <n v="1381091"/>
  </r>
  <r>
    <x v="8"/>
    <n v="-10948585"/>
  </r>
  <r>
    <x v="0"/>
    <n v="14972297"/>
  </r>
  <r>
    <x v="1"/>
    <n v="0"/>
  </r>
  <r>
    <x v="8"/>
    <n v="0"/>
  </r>
  <r>
    <x v="0"/>
    <n v="4196872"/>
  </r>
  <r>
    <x v="8"/>
    <n v="0"/>
  </r>
  <r>
    <x v="1"/>
    <n v="19730418"/>
  </r>
  <r>
    <x v="1"/>
    <n v="11518905"/>
  </r>
  <r>
    <x v="1"/>
    <n v="5622787"/>
  </r>
  <r>
    <x v="1"/>
    <n v="0"/>
  </r>
  <r>
    <x v="1"/>
    <n v="14100000"/>
  </r>
  <r>
    <x v="8"/>
    <n v="345280"/>
  </r>
  <r>
    <x v="8"/>
    <n v="2685453"/>
  </r>
  <r>
    <x v="1"/>
    <n v="0"/>
  </r>
  <r>
    <x v="1"/>
    <n v="-6081142"/>
  </r>
  <r>
    <x v="8"/>
    <n v="1878561"/>
  </r>
  <r>
    <x v="8"/>
    <n v="441137"/>
  </r>
  <r>
    <x v="1"/>
    <n v="1057064"/>
  </r>
  <r>
    <x v="1"/>
    <n v="5730596"/>
  </r>
  <r>
    <x v="1"/>
    <n v="-750000"/>
  </r>
  <r>
    <x v="0"/>
    <n v="372438"/>
  </r>
  <r>
    <x v="1"/>
    <n v="-6381153"/>
  </r>
  <r>
    <x v="0"/>
    <n v="864844"/>
  </r>
  <r>
    <x v="1"/>
    <n v="112560248"/>
  </r>
  <r>
    <x v="1"/>
    <n v="44287414"/>
  </r>
  <r>
    <x v="1"/>
    <n v="132545632"/>
  </r>
  <r>
    <x v="0"/>
    <n v="167292"/>
  </r>
  <r>
    <x v="0"/>
    <n v="3940542"/>
  </r>
  <r>
    <x v="0"/>
    <n v="4940939"/>
  </r>
  <r>
    <x v="8"/>
    <n v="33684041"/>
  </r>
  <r>
    <x v="8"/>
    <n v="64720215"/>
  </r>
  <r>
    <x v="1"/>
    <n v="2618766"/>
  </r>
  <r>
    <x v="1"/>
    <n v="7153487"/>
  </r>
  <r>
    <x v="1"/>
    <n v="404286"/>
  </r>
  <r>
    <x v="2"/>
    <n v="5274"/>
  </r>
  <r>
    <x v="1"/>
    <n v="63137"/>
  </r>
  <r>
    <x v="1"/>
    <n v="-600000"/>
  </r>
  <r>
    <x v="1"/>
    <n v="45629159"/>
  </r>
  <r>
    <x v="8"/>
    <n v="441863"/>
  </r>
  <r>
    <x v="0"/>
    <n v="22607524"/>
  </r>
  <r>
    <x v="0"/>
    <n v="-11084126"/>
  </r>
  <r>
    <x v="0"/>
    <n v="-6997501"/>
  </r>
  <r>
    <x v="9"/>
    <n v="2016851"/>
  </r>
  <r>
    <x v="1"/>
    <n v="3272593"/>
  </r>
  <r>
    <x v="8"/>
    <n v="-13899423"/>
  </r>
  <r>
    <x v="0"/>
    <n v="84713132"/>
  </r>
  <r>
    <x v="1"/>
    <n v="5794184"/>
  </r>
  <r>
    <x v="0"/>
    <n v="-139399"/>
  </r>
  <r>
    <x v="9"/>
    <n v="58731"/>
  </r>
  <r>
    <x v="8"/>
    <n v="837623"/>
  </r>
  <r>
    <x v="1"/>
    <n v="-6378217"/>
  </r>
  <r>
    <x v="1"/>
    <n v="-155132"/>
  </r>
  <r>
    <x v="4"/>
    <n v="24625550"/>
  </r>
  <r>
    <x v="1"/>
    <n v="21353080"/>
  </r>
  <r>
    <x v="0"/>
    <n v="2545459"/>
  </r>
  <r>
    <x v="1"/>
    <n v="1915792"/>
  </r>
  <r>
    <x v="2"/>
    <n v="0"/>
  </r>
  <r>
    <x v="4"/>
    <n v="781727"/>
  </r>
  <r>
    <x v="0"/>
    <n v="512403"/>
  </r>
  <r>
    <x v="1"/>
    <n v="-10099288"/>
  </r>
  <r>
    <x v="1"/>
    <n v="5839031"/>
  </r>
  <r>
    <x v="8"/>
    <n v="-8222354"/>
  </r>
  <r>
    <x v="8"/>
    <n v="0"/>
  </r>
  <r>
    <x v="8"/>
    <n v="13983045"/>
  </r>
  <r>
    <x v="1"/>
    <n v="2700000"/>
  </r>
  <r>
    <x v="1"/>
    <n v="38493982"/>
  </r>
  <r>
    <x v="1"/>
    <n v="-1149293"/>
  </r>
  <r>
    <x v="9"/>
    <n v="498939"/>
  </r>
  <r>
    <x v="1"/>
    <n v="-4153000"/>
  </r>
  <r>
    <x v="4"/>
    <n v="13299749"/>
  </r>
  <r>
    <x v="5"/>
    <n v="286126"/>
  </r>
  <r>
    <x v="3"/>
    <n v="925952"/>
  </r>
  <r>
    <x v="0"/>
    <n v="342288178"/>
  </r>
  <r>
    <x v="1"/>
    <n v="27724017"/>
  </r>
  <r>
    <x v="0"/>
    <n v="9564613"/>
  </r>
  <r>
    <x v="8"/>
    <n v="2200000"/>
  </r>
  <r>
    <x v="0"/>
    <n v="2015882"/>
  </r>
  <r>
    <x v="4"/>
    <n v="84542002"/>
  </r>
  <r>
    <x v="1"/>
    <n v="58624879"/>
  </r>
  <r>
    <x v="1"/>
    <n v="1362969"/>
  </r>
  <r>
    <x v="8"/>
    <n v="31479480"/>
  </r>
  <r>
    <x v="1"/>
    <n v="-4408634"/>
  </r>
  <r>
    <x v="1"/>
    <n v="6962502"/>
  </r>
  <r>
    <x v="8"/>
    <n v="-6042057"/>
  </r>
  <r>
    <x v="1"/>
    <n v="8736"/>
  </r>
  <r>
    <x v="0"/>
    <n v="25697761"/>
  </r>
  <r>
    <x v="1"/>
    <n v="-3239000"/>
  </r>
  <r>
    <x v="1"/>
    <n v="10603715"/>
  </r>
  <r>
    <x v="0"/>
    <n v="0"/>
  </r>
  <r>
    <x v="8"/>
    <n v="319403506"/>
  </r>
  <r>
    <x v="0"/>
    <n v="-10697221"/>
  </r>
  <r>
    <x v="9"/>
    <n v="1777378"/>
  </r>
  <r>
    <x v="8"/>
    <n v="80258000"/>
  </r>
  <r>
    <x v="3"/>
    <n v="5478"/>
  </r>
  <r>
    <x v="0"/>
    <n v="1476356"/>
  </r>
  <r>
    <x v="0"/>
    <n v="416393"/>
  </r>
  <r>
    <x v="0"/>
    <n v="14246734"/>
  </r>
  <r>
    <x v="0"/>
    <n v="7177431"/>
  </r>
  <r>
    <x v="1"/>
    <n v="38500726"/>
  </r>
  <r>
    <x v="1"/>
    <n v="9185307"/>
  </r>
  <r>
    <x v="8"/>
    <n v="4636169"/>
  </r>
  <r>
    <x v="8"/>
    <n v="23488348"/>
  </r>
  <r>
    <x v="0"/>
    <n v="44999651"/>
  </r>
  <r>
    <x v="0"/>
    <n v="13431806"/>
  </r>
  <r>
    <x v="1"/>
    <n v="5186646"/>
  </r>
  <r>
    <x v="1"/>
    <n v="4034150"/>
  </r>
  <r>
    <x v="8"/>
    <n v="2905522"/>
  </r>
  <r>
    <x v="8"/>
    <n v="18611610"/>
  </r>
  <r>
    <x v="1"/>
    <n v="13418091"/>
  </r>
  <r>
    <x v="1"/>
    <n v="15448384"/>
  </r>
  <r>
    <x v="1"/>
    <n v="30202310"/>
  </r>
  <r>
    <x v="1"/>
    <n v="48134225"/>
  </r>
  <r>
    <x v="1"/>
    <n v="7947763"/>
  </r>
  <r>
    <x v="8"/>
    <n v="-14100000"/>
  </r>
  <r>
    <x v="1"/>
    <n v="-3834088"/>
  </r>
  <r>
    <x v="0"/>
    <n v="11458229"/>
  </r>
  <r>
    <x v="0"/>
    <n v="1500000"/>
  </r>
  <r>
    <x v="0"/>
    <n v="115103979"/>
  </r>
  <r>
    <x v="8"/>
    <n v="11167232"/>
  </r>
  <r>
    <x v="1"/>
    <n v="26285544"/>
  </r>
  <r>
    <x v="1"/>
    <n v="5314189"/>
  </r>
  <r>
    <x v="8"/>
    <n v="-38358175"/>
  </r>
  <r>
    <x v="1"/>
    <n v="-10264078"/>
  </r>
  <r>
    <x v="8"/>
    <n v="54817937"/>
  </r>
  <r>
    <x v="8"/>
    <n v="800000"/>
  </r>
  <r>
    <x v="1"/>
    <n v="16472057"/>
  </r>
  <r>
    <x v="1"/>
    <n v="3947631"/>
  </r>
  <r>
    <x v="8"/>
    <n v="-4182686"/>
  </r>
  <r>
    <x v="0"/>
    <n v="53151591"/>
  </r>
  <r>
    <x v="1"/>
    <n v="7555000"/>
  </r>
  <r>
    <x v="1"/>
    <n v="10147055"/>
  </r>
  <r>
    <x v="4"/>
    <n v="5958456"/>
  </r>
  <r>
    <x v="8"/>
    <n v="4079895"/>
  </r>
  <r>
    <x v="1"/>
    <n v="583800"/>
  </r>
  <r>
    <x v="1"/>
    <n v="29844101"/>
  </r>
  <r>
    <x v="1"/>
    <n v="1641117"/>
  </r>
  <r>
    <x v="0"/>
    <n v="32324557"/>
  </r>
  <r>
    <x v="1"/>
    <n v="1720450"/>
  </r>
  <r>
    <x v="8"/>
    <n v="278623"/>
  </r>
  <r>
    <x v="8"/>
    <n v="-5256713"/>
  </r>
  <r>
    <x v="1"/>
    <n v="0"/>
  </r>
  <r>
    <x v="8"/>
    <n v="6408791"/>
  </r>
  <r>
    <x v="0"/>
    <n v="0"/>
  </r>
  <r>
    <x v="1"/>
    <n v="24042224"/>
  </r>
  <r>
    <x v="1"/>
    <n v="-16694886"/>
  </r>
  <r>
    <x v="1"/>
    <n v="0"/>
  </r>
  <r>
    <x v="1"/>
    <n v="6797218"/>
  </r>
  <r>
    <x v="8"/>
    <n v="604849"/>
  </r>
  <r>
    <x v="10"/>
    <n v="546904"/>
  </r>
  <r>
    <x v="1"/>
    <n v="679650"/>
  </r>
  <r>
    <x v="0"/>
    <n v="14205021"/>
  </r>
  <r>
    <x v="0"/>
    <n v="-698879"/>
  </r>
  <r>
    <x v="0"/>
    <n v="-8302261"/>
  </r>
  <r>
    <x v="8"/>
    <n v="21996665"/>
  </r>
  <r>
    <x v="1"/>
    <n v="-1696096"/>
  </r>
  <r>
    <x v="1"/>
    <n v="916172"/>
  </r>
  <r>
    <x v="8"/>
    <n v="3945534"/>
  </r>
  <r>
    <x v="1"/>
    <n v="-4524534"/>
  </r>
  <r>
    <x v="1"/>
    <n v="320256"/>
  </r>
  <r>
    <x v="0"/>
    <n v="7634909"/>
  </r>
  <r>
    <x v="0"/>
    <n v="-4966603"/>
  </r>
  <r>
    <x v="1"/>
    <n v="5369373"/>
  </r>
  <r>
    <x v="1"/>
    <n v="5715174"/>
  </r>
  <r>
    <x v="1"/>
    <n v="-12200000"/>
  </r>
  <r>
    <x v="0"/>
    <n v="0"/>
  </r>
  <r>
    <x v="1"/>
    <n v="1254040"/>
  </r>
  <r>
    <x v="1"/>
    <n v="5768900"/>
  </r>
  <r>
    <x v="9"/>
    <n v="3325872"/>
  </r>
  <r>
    <x v="1"/>
    <n v="7709459"/>
  </r>
  <r>
    <x v="0"/>
    <n v="-7115337"/>
  </r>
  <r>
    <x v="1"/>
    <n v="8988731"/>
  </r>
  <r>
    <x v="8"/>
    <n v="930211"/>
  </r>
  <r>
    <x v="1"/>
    <n v="-14206786"/>
  </r>
  <r>
    <x v="1"/>
    <n v="4781448"/>
  </r>
  <r>
    <x v="8"/>
    <n v="277405"/>
  </r>
  <r>
    <x v="1"/>
    <n v="-20992750"/>
  </r>
  <r>
    <x v="1"/>
    <n v="2390525"/>
  </r>
  <r>
    <x v="1"/>
    <n v="-2566337"/>
  </r>
  <r>
    <x v="8"/>
    <n v="24159872"/>
  </r>
  <r>
    <x v="1"/>
    <n v="6637565"/>
  </r>
  <r>
    <x v="4"/>
    <n v="8540346"/>
  </r>
  <r>
    <x v="8"/>
    <n v="563358"/>
  </r>
  <r>
    <x v="0"/>
    <n v="43579163"/>
  </r>
  <r>
    <x v="1"/>
    <n v="-13046268"/>
  </r>
  <r>
    <x v="1"/>
    <n v="14481606"/>
  </r>
  <r>
    <x v="1"/>
    <n v="2510433"/>
  </r>
  <r>
    <x v="1"/>
    <n v="5099316"/>
  </r>
  <r>
    <x v="1"/>
    <n v="1131399"/>
  </r>
  <r>
    <x v="8"/>
    <n v="0"/>
  </r>
  <r>
    <x v="8"/>
    <n v="27820000"/>
  </r>
  <r>
    <x v="1"/>
    <n v="275000"/>
  </r>
  <r>
    <x v="1"/>
    <n v="2995527"/>
  </r>
  <r>
    <x v="0"/>
    <n v="0"/>
  </r>
  <r>
    <x v="1"/>
    <n v="140980"/>
  </r>
  <r>
    <x v="0"/>
    <n v="1943751"/>
  </r>
  <r>
    <x v="1"/>
    <n v="3136701"/>
  </r>
  <r>
    <x v="8"/>
    <n v="-2691479"/>
  </r>
  <r>
    <x v="0"/>
    <n v="3949484"/>
  </r>
  <r>
    <x v="1"/>
    <n v="0"/>
  </r>
  <r>
    <x v="8"/>
    <n v="10090429"/>
  </r>
  <r>
    <x v="1"/>
    <n v="2497233"/>
  </r>
  <r>
    <x v="1"/>
    <n v="-1500000"/>
  </r>
  <r>
    <x v="0"/>
    <n v="4601256"/>
  </r>
  <r>
    <x v="1"/>
    <n v="502237"/>
  </r>
  <r>
    <x v="8"/>
    <n v="-23420740"/>
  </r>
  <r>
    <x v="8"/>
    <n v="4845724"/>
  </r>
  <r>
    <x v="1"/>
    <n v="601451"/>
  </r>
  <r>
    <x v="0"/>
    <n v="962774"/>
  </r>
  <r>
    <x v="1"/>
    <n v="2556361"/>
  </r>
  <r>
    <x v="1"/>
    <n v="2750741"/>
  </r>
  <r>
    <x v="0"/>
    <n v="6029824"/>
  </r>
  <r>
    <x v="0"/>
    <n v="-9248301"/>
  </r>
  <r>
    <x v="0"/>
    <n v="-15704500"/>
  </r>
  <r>
    <x v="8"/>
    <n v="4350815"/>
  </r>
  <r>
    <x v="1"/>
    <n v="-3052213"/>
  </r>
  <r>
    <x v="8"/>
    <n v="2669366"/>
  </r>
  <r>
    <x v="1"/>
    <n v="-13356"/>
  </r>
  <r>
    <x v="1"/>
    <n v="0"/>
  </r>
  <r>
    <x v="8"/>
    <n v="-5288780"/>
  </r>
  <r>
    <x v="1"/>
    <n v="0"/>
  </r>
  <r>
    <x v="1"/>
    <n v="2147228"/>
  </r>
  <r>
    <x v="8"/>
    <n v="-14684317"/>
  </r>
  <r>
    <x v="1"/>
    <n v="78068"/>
  </r>
  <r>
    <x v="1"/>
    <n v="16357676"/>
  </r>
  <r>
    <x v="0"/>
    <n v="14902642"/>
  </r>
  <r>
    <x v="8"/>
    <n v="3404057"/>
  </r>
  <r>
    <x v="0"/>
    <n v="4575613"/>
  </r>
  <r>
    <x v="1"/>
    <n v="51270454"/>
  </r>
  <r>
    <x v="8"/>
    <n v="-2319642"/>
  </r>
  <r>
    <x v="1"/>
    <n v="83268458"/>
  </r>
  <r>
    <x v="4"/>
    <n v="4637920"/>
  </r>
  <r>
    <x v="8"/>
    <n v="2063688"/>
  </r>
  <r>
    <x v="0"/>
    <n v="-12761304"/>
  </r>
  <r>
    <x v="1"/>
    <n v="2323798"/>
  </r>
  <r>
    <x v="8"/>
    <n v="43993869"/>
  </r>
  <r>
    <x v="1"/>
    <n v="2642567"/>
  </r>
  <r>
    <x v="1"/>
    <n v="105207127"/>
  </r>
  <r>
    <x v="1"/>
    <n v="19530280"/>
  </r>
  <r>
    <x v="1"/>
    <n v="1628359"/>
  </r>
  <r>
    <x v="0"/>
    <n v="824024"/>
  </r>
  <r>
    <x v="2"/>
    <n v="22039"/>
  </r>
  <r>
    <x v="1"/>
    <n v="40424681"/>
  </r>
  <r>
    <x v="0"/>
    <n v="1083486"/>
  </r>
  <r>
    <x v="0"/>
    <n v="-1207221"/>
  </r>
  <r>
    <x v="1"/>
    <n v="28848069"/>
  </r>
  <r>
    <x v="0"/>
    <n v="3731829"/>
  </r>
  <r>
    <x v="0"/>
    <n v="-23100203"/>
  </r>
  <r>
    <x v="8"/>
    <n v="213901"/>
  </r>
  <r>
    <x v="3"/>
    <n v="2201428"/>
  </r>
  <r>
    <x v="1"/>
    <n v="32388898"/>
  </r>
  <r>
    <x v="8"/>
    <n v="23180280"/>
  </r>
  <r>
    <x v="10"/>
    <n v="186348"/>
  </r>
  <r>
    <x v="1"/>
    <n v="110922370"/>
  </r>
  <r>
    <x v="8"/>
    <n v="10021120"/>
  </r>
  <r>
    <x v="1"/>
    <n v="2585639"/>
  </r>
  <r>
    <x v="2"/>
    <n v="1338198"/>
  </r>
  <r>
    <x v="1"/>
    <n v="1672927"/>
  </r>
  <r>
    <x v="0"/>
    <n v="4370078"/>
  </r>
  <r>
    <x v="4"/>
    <n v="1025228"/>
  </r>
  <r>
    <x v="1"/>
    <n v="47331309"/>
  </r>
  <r>
    <x v="1"/>
    <n v="221568"/>
  </r>
  <r>
    <x v="4"/>
    <n v="6804312"/>
  </r>
  <r>
    <x v="0"/>
    <n v="1083282"/>
  </r>
  <r>
    <x v="0"/>
    <n v="15419483"/>
  </r>
  <r>
    <x v="1"/>
    <n v="20509515"/>
  </r>
  <r>
    <x v="8"/>
    <n v="18553948"/>
  </r>
  <r>
    <x v="0"/>
    <n v="65642217"/>
  </r>
  <r>
    <x v="8"/>
    <n v="-2314138"/>
  </r>
  <r>
    <x v="0"/>
    <n v="370698"/>
  </r>
  <r>
    <x v="0"/>
    <n v="895904"/>
  </r>
  <r>
    <x v="8"/>
    <n v="208577242"/>
  </r>
  <r>
    <x v="1"/>
    <n v="-1630693"/>
  </r>
  <r>
    <x v="1"/>
    <n v="14575193"/>
  </r>
  <r>
    <x v="8"/>
    <n v="-8230010"/>
  </r>
  <r>
    <x v="1"/>
    <n v="4747988"/>
  </r>
  <r>
    <x v="1"/>
    <n v="5128617"/>
  </r>
  <r>
    <x v="1"/>
    <n v="0"/>
  </r>
  <r>
    <x v="3"/>
    <n v="138608"/>
  </r>
  <r>
    <x v="8"/>
    <n v="27368475"/>
  </r>
  <r>
    <x v="1"/>
    <n v="306145693"/>
  </r>
  <r>
    <x v="0"/>
    <n v="4713187"/>
  </r>
  <r>
    <x v="8"/>
    <n v="47715416"/>
  </r>
  <r>
    <x v="0"/>
    <n v="0"/>
  </r>
  <r>
    <x v="8"/>
    <n v="31623833"/>
  </r>
  <r>
    <x v="0"/>
    <n v="-1106190"/>
  </r>
  <r>
    <x v="1"/>
    <n v="2488740"/>
  </r>
  <r>
    <x v="1"/>
    <n v="3283832"/>
  </r>
  <r>
    <x v="1"/>
    <n v="11122105"/>
  </r>
  <r>
    <x v="0"/>
    <n v="11186259"/>
  </r>
  <r>
    <x v="1"/>
    <n v="11182492"/>
  </r>
  <r>
    <x v="0"/>
    <n v="40088797"/>
  </r>
  <r>
    <x v="1"/>
    <n v="13839404"/>
  </r>
  <r>
    <x v="1"/>
    <n v="-19606654"/>
  </r>
  <r>
    <x v="1"/>
    <n v="0"/>
  </r>
  <r>
    <x v="1"/>
    <n v="0"/>
  </r>
  <r>
    <x v="1"/>
    <n v="41766510"/>
  </r>
  <r>
    <x v="1"/>
    <n v="40293222"/>
  </r>
  <r>
    <x v="8"/>
    <n v="35659098"/>
  </r>
  <r>
    <x v="0"/>
    <n v="28050884"/>
  </r>
  <r>
    <x v="1"/>
    <n v="65673233"/>
  </r>
  <r>
    <x v="1"/>
    <n v="-10692156"/>
  </r>
  <r>
    <x v="1"/>
    <n v="4282400"/>
  </r>
  <r>
    <x v="1"/>
    <n v="6423831"/>
  </r>
  <r>
    <x v="1"/>
    <n v="14411386"/>
  </r>
  <r>
    <x v="1"/>
    <n v="5950002"/>
  </r>
  <r>
    <x v="1"/>
    <n v="-5800000"/>
  </r>
  <r>
    <x v="1"/>
    <n v="271965036"/>
  </r>
  <r>
    <x v="8"/>
    <n v="98996879"/>
  </r>
  <r>
    <x v="1"/>
    <n v="124167"/>
  </r>
  <r>
    <x v="0"/>
    <n v="3832228"/>
  </r>
  <r>
    <x v="1"/>
    <n v="4278150"/>
  </r>
  <r>
    <x v="0"/>
    <n v="-9513566"/>
  </r>
  <r>
    <x v="8"/>
    <n v="1236848"/>
  </r>
  <r>
    <x v="1"/>
    <n v="14705460"/>
  </r>
  <r>
    <x v="1"/>
    <n v="12396383"/>
  </r>
  <r>
    <x v="1"/>
    <n v="4340385"/>
  </r>
  <r>
    <x v="8"/>
    <n v="19441"/>
  </r>
  <r>
    <x v="0"/>
    <n v="-8427155"/>
  </r>
  <r>
    <x v="1"/>
    <n v="-3880888"/>
  </r>
  <r>
    <x v="1"/>
    <n v="5262047"/>
  </r>
  <r>
    <x v="1"/>
    <n v="-18153514"/>
  </r>
  <r>
    <x v="8"/>
    <n v="43915972"/>
  </r>
  <r>
    <x v="0"/>
    <n v="26712476"/>
  </r>
  <r>
    <x v="1"/>
    <n v="8734940"/>
  </r>
  <r>
    <x v="1"/>
    <n v="-4567313"/>
  </r>
  <r>
    <x v="1"/>
    <n v="-2192449"/>
  </r>
  <r>
    <x v="1"/>
    <n v="548696"/>
  </r>
  <r>
    <x v="0"/>
    <n v="300859"/>
  </r>
  <r>
    <x v="1"/>
    <n v="52864741"/>
  </r>
  <r>
    <x v="1"/>
    <n v="-6703632"/>
  </r>
  <r>
    <x v="1"/>
    <n v="0"/>
  </r>
  <r>
    <x v="1"/>
    <n v="2413427"/>
  </r>
  <r>
    <x v="1"/>
    <n v="1262091"/>
  </r>
  <r>
    <x v="1"/>
    <n v="-4530795"/>
  </r>
  <r>
    <x v="8"/>
    <n v="-6000618"/>
  </r>
  <r>
    <x v="0"/>
    <n v="9518342"/>
  </r>
  <r>
    <x v="0"/>
    <n v="156780960"/>
  </r>
  <r>
    <x v="1"/>
    <n v="10500000"/>
  </r>
  <r>
    <x v="0"/>
    <n v="174380"/>
  </r>
  <r>
    <x v="8"/>
    <n v="13539458"/>
  </r>
  <r>
    <x v="1"/>
    <n v="-5122429"/>
  </r>
  <r>
    <x v="0"/>
    <n v="3589395"/>
  </r>
  <r>
    <x v="1"/>
    <n v="5753438"/>
  </r>
  <r>
    <x v="1"/>
    <n v="-2521451"/>
  </r>
  <r>
    <x v="8"/>
    <n v="873903"/>
  </r>
  <r>
    <x v="0"/>
    <n v="-13540176"/>
  </r>
  <r>
    <x v="1"/>
    <n v="169785"/>
  </r>
  <r>
    <x v="0"/>
    <n v="39998613"/>
  </r>
  <r>
    <x v="8"/>
    <n v="46673516"/>
  </r>
  <r>
    <x v="8"/>
    <n v="21337581"/>
  </r>
  <r>
    <x v="1"/>
    <n v="17355263"/>
  </r>
  <r>
    <x v="0"/>
    <n v="36721196"/>
  </r>
  <r>
    <x v="1"/>
    <n v="519596"/>
  </r>
  <r>
    <x v="0"/>
    <n v="13110903"/>
  </r>
  <r>
    <x v="1"/>
    <n v="1733017"/>
  </r>
  <r>
    <x v="8"/>
    <n v="225358"/>
  </r>
  <r>
    <x v="1"/>
    <n v="949451"/>
  </r>
  <r>
    <x v="0"/>
    <n v="-8942420"/>
  </r>
  <r>
    <x v="1"/>
    <n v="1028679"/>
  </r>
  <r>
    <x v="1"/>
    <n v="-3654296"/>
  </r>
  <r>
    <x v="8"/>
    <n v="4215849"/>
  </r>
  <r>
    <x v="8"/>
    <n v="15151736"/>
  </r>
  <r>
    <x v="1"/>
    <n v="2683519"/>
  </r>
  <r>
    <x v="0"/>
    <n v="-6011038"/>
  </r>
  <r>
    <x v="1"/>
    <n v="1025762"/>
  </r>
  <r>
    <x v="1"/>
    <n v="-6939142"/>
  </r>
  <r>
    <x v="1"/>
    <n v="-789800"/>
  </r>
  <r>
    <x v="1"/>
    <n v="316199"/>
  </r>
  <r>
    <x v="8"/>
    <n v="-10000000"/>
  </r>
  <r>
    <x v="8"/>
    <n v="10489617"/>
  </r>
  <r>
    <x v="1"/>
    <n v="700000"/>
  </r>
  <r>
    <x v="1"/>
    <n v="2407024"/>
  </r>
  <r>
    <x v="1"/>
    <n v="901364"/>
  </r>
  <r>
    <x v="0"/>
    <n v="2189047"/>
  </r>
  <r>
    <x v="0"/>
    <n v="20009382"/>
  </r>
  <r>
    <x v="0"/>
    <n v="6868521"/>
  </r>
  <r>
    <x v="0"/>
    <n v="-6330169"/>
  </r>
  <r>
    <x v="0"/>
    <n v="-4663630"/>
  </r>
  <r>
    <x v="8"/>
    <n v="7800000"/>
  </r>
  <r>
    <x v="1"/>
    <n v="1880310"/>
  </r>
  <r>
    <x v="1"/>
    <n v="6240502"/>
  </r>
  <r>
    <x v="1"/>
    <n v="-3593121"/>
  </r>
  <r>
    <x v="1"/>
    <n v="12046526"/>
  </r>
  <r>
    <x v="8"/>
    <n v="1584970"/>
  </r>
  <r>
    <x v="0"/>
    <n v="-9288024"/>
  </r>
  <r>
    <x v="1"/>
    <n v="-3256555"/>
  </r>
  <r>
    <x v="8"/>
    <n v="-1709632"/>
  </r>
  <r>
    <x v="1"/>
    <n v="-4093119"/>
  </r>
  <r>
    <x v="0"/>
    <n v="20419446"/>
  </r>
  <r>
    <x v="0"/>
    <n v="1539000"/>
  </r>
  <r>
    <x v="8"/>
    <n v="1075793"/>
  </r>
  <r>
    <x v="8"/>
    <n v="23877585"/>
  </r>
  <r>
    <x v="1"/>
    <n v="16337355"/>
  </r>
  <r>
    <x v="8"/>
    <n v="30063289"/>
  </r>
  <r>
    <x v="1"/>
    <n v="-2957813"/>
  </r>
  <r>
    <x v="1"/>
    <n v="1930001"/>
  </r>
  <r>
    <x v="1"/>
    <n v="-916605"/>
  </r>
  <r>
    <x v="1"/>
    <n v="0"/>
  </r>
  <r>
    <x v="0"/>
    <n v="-9010967"/>
  </r>
  <r>
    <x v="0"/>
    <n v="28061343"/>
  </r>
  <r>
    <x v="1"/>
    <n v="-3200000"/>
  </r>
  <r>
    <x v="0"/>
    <n v="10348437"/>
  </r>
  <r>
    <x v="1"/>
    <n v="3650000"/>
  </r>
  <r>
    <x v="1"/>
    <n v="4546244"/>
  </r>
  <r>
    <x v="1"/>
    <n v="-4141750"/>
  </r>
  <r>
    <x v="0"/>
    <n v="-9694791"/>
  </r>
  <r>
    <x v="0"/>
    <n v="0"/>
  </r>
  <r>
    <x v="0"/>
    <n v="1749956"/>
  </r>
  <r>
    <x v="8"/>
    <n v="-16771049"/>
  </r>
  <r>
    <x v="8"/>
    <n v="3922273"/>
  </r>
  <r>
    <x v="8"/>
    <n v="-40624819"/>
  </r>
  <r>
    <x v="1"/>
    <n v="0"/>
  </r>
  <r>
    <x v="1"/>
    <n v="285885"/>
  </r>
  <r>
    <x v="1"/>
    <n v="1149470"/>
  </r>
  <r>
    <x v="1"/>
    <n v="1189709"/>
  </r>
  <r>
    <x v="8"/>
    <n v="2700000"/>
  </r>
  <r>
    <x v="1"/>
    <n v="-75000"/>
  </r>
  <r>
    <x v="1"/>
    <n v="-100000"/>
  </r>
  <r>
    <x v="0"/>
    <n v="-1318980"/>
  </r>
  <r>
    <x v="0"/>
    <n v="4888703"/>
  </r>
  <r>
    <x v="8"/>
    <n v="28881013"/>
  </r>
  <r>
    <x v="0"/>
    <n v="576615"/>
  </r>
  <r>
    <x v="0"/>
    <n v="-19384745"/>
  </r>
  <r>
    <x v="0"/>
    <n v="8019063"/>
  </r>
  <r>
    <x v="1"/>
    <n v="113603197"/>
  </r>
  <r>
    <x v="4"/>
    <n v="26850920"/>
  </r>
  <r>
    <x v="1"/>
    <n v="0"/>
  </r>
  <r>
    <x v="1"/>
    <n v="329825435"/>
  </r>
  <r>
    <x v="1"/>
    <n v="2562351"/>
  </r>
  <r>
    <x v="2"/>
    <n v="2080758"/>
  </r>
  <r>
    <x v="1"/>
    <n v="19603943"/>
  </r>
  <r>
    <x v="8"/>
    <n v="-4152059"/>
  </r>
  <r>
    <x v="0"/>
    <n v="259803958"/>
  </r>
  <r>
    <x v="0"/>
    <n v="31753898"/>
  </r>
  <r>
    <x v="1"/>
    <n v="4870903"/>
  </r>
  <r>
    <x v="8"/>
    <n v="66756177"/>
  </r>
  <r>
    <x v="1"/>
    <n v="20670720"/>
  </r>
  <r>
    <x v="0"/>
    <n v="3975244"/>
  </r>
  <r>
    <x v="1"/>
    <n v="6563129"/>
  </r>
  <r>
    <x v="1"/>
    <n v="51613606"/>
  </r>
  <r>
    <x v="0"/>
    <n v="59270074"/>
  </r>
  <r>
    <x v="1"/>
    <n v="54993712"/>
  </r>
  <r>
    <x v="1"/>
    <n v="1865702"/>
  </r>
  <r>
    <x v="4"/>
    <n v="71960846"/>
  </r>
  <r>
    <x v="0"/>
    <n v="42039085"/>
  </r>
  <r>
    <x v="0"/>
    <n v="1192322"/>
  </r>
  <r>
    <x v="8"/>
    <n v="771745"/>
  </r>
  <r>
    <x v="0"/>
    <n v="133927281"/>
  </r>
  <r>
    <x v="1"/>
    <n v="9008928"/>
  </r>
  <r>
    <x v="0"/>
    <n v="22269863"/>
  </r>
  <r>
    <x v="1"/>
    <n v="-4961492"/>
  </r>
  <r>
    <x v="1"/>
    <n v="-6993194"/>
  </r>
  <r>
    <x v="0"/>
    <n v="13994920"/>
  </r>
  <r>
    <x v="1"/>
    <n v="-7838996"/>
  </r>
  <r>
    <x v="1"/>
    <n v="-531428"/>
  </r>
  <r>
    <x v="1"/>
    <n v="3331297"/>
  </r>
  <r>
    <x v="8"/>
    <n v="2319801"/>
  </r>
  <r>
    <x v="0"/>
    <n v="-8437251"/>
  </r>
  <r>
    <x v="8"/>
    <n v="0"/>
  </r>
  <r>
    <x v="1"/>
    <n v="-1836031"/>
  </r>
  <r>
    <x v="1"/>
    <n v="19078318"/>
  </r>
  <r>
    <x v="0"/>
    <n v="-38546877"/>
  </r>
  <r>
    <x v="0"/>
    <n v="-319485"/>
  </r>
  <r>
    <x v="1"/>
    <n v="-6818714"/>
  </r>
  <r>
    <x v="1"/>
    <n v="424773"/>
  </r>
  <r>
    <x v="1"/>
    <n v="249752301"/>
  </r>
  <r>
    <x v="1"/>
    <n v="43888729"/>
  </r>
  <r>
    <x v="0"/>
    <n v="4673032"/>
  </r>
  <r>
    <x v="8"/>
    <n v="28329001"/>
  </r>
  <r>
    <x v="2"/>
    <n v="13133"/>
  </r>
  <r>
    <x v="8"/>
    <n v="39149479"/>
  </r>
  <r>
    <x v="1"/>
    <n v="-2554596"/>
  </r>
  <r>
    <x v="0"/>
    <n v="8539181"/>
  </r>
  <r>
    <x v="0"/>
    <n v="3527886"/>
  </r>
  <r>
    <x v="1"/>
    <n v="-2732422"/>
  </r>
  <r>
    <x v="1"/>
    <n v="32661556"/>
  </r>
  <r>
    <x v="8"/>
    <n v="37041866"/>
  </r>
  <r>
    <x v="1"/>
    <n v="-2362050"/>
  </r>
  <r>
    <x v="8"/>
    <n v="-8091203"/>
  </r>
  <r>
    <x v="0"/>
    <n v="-3347362"/>
  </r>
  <r>
    <x v="1"/>
    <n v="-8174206"/>
  </r>
  <r>
    <x v="0"/>
    <n v="12262415"/>
  </r>
  <r>
    <x v="1"/>
    <n v="74953112"/>
  </r>
  <r>
    <x v="1"/>
    <n v="10706119"/>
  </r>
  <r>
    <x v="0"/>
    <n v="32632093"/>
  </r>
  <r>
    <x v="1"/>
    <n v="14300090"/>
  </r>
  <r>
    <x v="8"/>
    <n v="1451857"/>
  </r>
  <r>
    <x v="4"/>
    <n v="43151346"/>
  </r>
  <r>
    <x v="1"/>
    <n v="40616067"/>
  </r>
  <r>
    <x v="8"/>
    <n v="-2994861"/>
  </r>
  <r>
    <x v="8"/>
    <n v="7467504"/>
  </r>
  <r>
    <x v="8"/>
    <n v="241278"/>
  </r>
  <r>
    <x v="1"/>
    <n v="8674093"/>
  </r>
  <r>
    <x v="1"/>
    <n v="303624"/>
  </r>
  <r>
    <x v="1"/>
    <n v="35196684"/>
  </r>
  <r>
    <x v="0"/>
    <n v="19455230"/>
  </r>
  <r>
    <x v="8"/>
    <n v="-1903733"/>
  </r>
  <r>
    <x v="1"/>
    <n v="10030057"/>
  </r>
  <r>
    <x v="8"/>
    <n v="31684798"/>
  </r>
  <r>
    <x v="0"/>
    <n v="13687027"/>
  </r>
  <r>
    <x v="0"/>
    <n v="-2812651"/>
  </r>
  <r>
    <x v="0"/>
    <n v="1560700"/>
  </r>
  <r>
    <x v="1"/>
    <n v="-10752057"/>
  </r>
  <r>
    <x v="1"/>
    <n v="9090735"/>
  </r>
  <r>
    <x v="1"/>
    <n v="12595031"/>
  </r>
  <r>
    <x v="1"/>
    <n v="4282851"/>
  </r>
  <r>
    <x v="1"/>
    <n v="3966256"/>
  </r>
  <r>
    <x v="1"/>
    <n v="0"/>
  </r>
  <r>
    <x v="0"/>
    <n v="1957975"/>
  </r>
  <r>
    <x v="0"/>
    <n v="40150487"/>
  </r>
  <r>
    <x v="1"/>
    <n v="-1015685"/>
  </r>
  <r>
    <x v="8"/>
    <n v="-6106861"/>
  </r>
  <r>
    <x v="1"/>
    <n v="6793213"/>
  </r>
  <r>
    <x v="1"/>
    <n v="6903295"/>
  </r>
  <r>
    <x v="8"/>
    <n v="14433275"/>
  </r>
  <r>
    <x v="1"/>
    <n v="16155047"/>
  </r>
  <r>
    <x v="1"/>
    <n v="6816139"/>
  </r>
  <r>
    <x v="1"/>
    <n v="1223326"/>
  </r>
  <r>
    <x v="1"/>
    <n v="11486757"/>
  </r>
  <r>
    <x v="8"/>
    <n v="-2000000"/>
  </r>
  <r>
    <x v="1"/>
    <n v="885516"/>
  </r>
  <r>
    <x v="1"/>
    <n v="1909904"/>
  </r>
  <r>
    <x v="1"/>
    <n v="-2191886"/>
  </r>
  <r>
    <x v="0"/>
    <n v="6537221"/>
  </r>
  <r>
    <x v="1"/>
    <n v="-1655423"/>
  </r>
  <r>
    <x v="0"/>
    <n v="-5039960"/>
  </r>
  <r>
    <x v="1"/>
    <n v="10815378"/>
  </r>
  <r>
    <x v="1"/>
    <n v="12706478"/>
  </r>
  <r>
    <x v="1"/>
    <n v="-2208672"/>
  </r>
  <r>
    <x v="1"/>
    <n v="-9361706"/>
  </r>
  <r>
    <x v="1"/>
    <n v="-4757965"/>
  </r>
  <r>
    <x v="0"/>
    <n v="201614388"/>
  </r>
  <r>
    <x v="1"/>
    <n v="5994648"/>
  </r>
  <r>
    <x v="1"/>
    <n v="18292551"/>
  </r>
  <r>
    <x v="1"/>
    <n v="3855828"/>
  </r>
  <r>
    <x v="1"/>
    <n v="11369631"/>
  </r>
  <r>
    <x v="1"/>
    <n v="-1274869"/>
  </r>
  <r>
    <x v="1"/>
    <n v="-428618"/>
  </r>
  <r>
    <x v="1"/>
    <n v="8045844"/>
  </r>
  <r>
    <x v="1"/>
    <n v="20324096"/>
  </r>
  <r>
    <x v="1"/>
    <n v="-1411374"/>
  </r>
  <r>
    <x v="0"/>
    <n v="-13266930"/>
  </r>
  <r>
    <x v="3"/>
    <n v="0"/>
  </r>
  <r>
    <x v="1"/>
    <n v="4068039"/>
  </r>
  <r>
    <x v="8"/>
    <n v="-8555796"/>
  </r>
  <r>
    <x v="1"/>
    <n v="151504781"/>
  </r>
  <r>
    <x v="1"/>
    <n v="12768757"/>
  </r>
  <r>
    <x v="1"/>
    <n v="-1310685"/>
  </r>
  <r>
    <x v="4"/>
    <n v="-1430061"/>
  </r>
  <r>
    <x v="8"/>
    <n v="-3968293"/>
  </r>
  <r>
    <x v="1"/>
    <n v="-4516216"/>
  </r>
  <r>
    <x v="1"/>
    <n v="18875011"/>
  </r>
  <r>
    <x v="1"/>
    <n v="540000"/>
  </r>
  <r>
    <x v="8"/>
    <n v="17514553"/>
  </r>
  <r>
    <x v="0"/>
    <n v="13664060"/>
  </r>
  <r>
    <x v="1"/>
    <n v="-1000000"/>
  </r>
  <r>
    <x v="1"/>
    <n v="6042667"/>
  </r>
  <r>
    <x v="0"/>
    <n v="-8870001"/>
  </r>
  <r>
    <x v="1"/>
    <n v="-4570972"/>
  </r>
  <r>
    <x v="1"/>
    <n v="126015611"/>
  </r>
  <r>
    <x v="8"/>
    <n v="-8421769"/>
  </r>
  <r>
    <x v="1"/>
    <n v="3005924"/>
  </r>
  <r>
    <x v="1"/>
    <n v="401421"/>
  </r>
  <r>
    <x v="8"/>
    <n v="7721852"/>
  </r>
  <r>
    <x v="1"/>
    <n v="-1020989"/>
  </r>
  <r>
    <x v="1"/>
    <n v="-7994696"/>
  </r>
  <r>
    <x v="1"/>
    <n v="-5342554"/>
  </r>
  <r>
    <x v="1"/>
    <n v="36369899"/>
  </r>
  <r>
    <x v="0"/>
    <n v="6630088"/>
  </r>
  <r>
    <x v="1"/>
    <n v="-8881923"/>
  </r>
  <r>
    <x v="0"/>
    <n v="2567099"/>
  </r>
  <r>
    <x v="0"/>
    <n v="-16116189"/>
  </r>
  <r>
    <x v="8"/>
    <n v="-8034396"/>
  </r>
  <r>
    <x v="1"/>
    <n v="-11405548"/>
  </r>
  <r>
    <x v="1"/>
    <n v="188964"/>
  </r>
  <r>
    <x v="8"/>
    <n v="-7490583"/>
  </r>
  <r>
    <x v="1"/>
    <n v="9974446"/>
  </r>
  <r>
    <x v="1"/>
    <n v="-2656214"/>
  </r>
  <r>
    <x v="1"/>
    <n v="-9235394"/>
  </r>
  <r>
    <x v="0"/>
    <n v="225606210"/>
  </r>
  <r>
    <x v="1"/>
    <n v="5797098"/>
  </r>
  <r>
    <x v="0"/>
    <n v="22202109"/>
  </r>
  <r>
    <x v="1"/>
    <n v="159969"/>
  </r>
  <r>
    <x v="1"/>
    <n v="6264058"/>
  </r>
  <r>
    <x v="8"/>
    <n v="-686707"/>
  </r>
  <r>
    <x v="1"/>
    <n v="3074681"/>
  </r>
  <r>
    <x v="1"/>
    <n v="2432536"/>
  </r>
  <r>
    <x v="0"/>
    <n v="-6083697"/>
  </r>
  <r>
    <x v="8"/>
    <n v="-6146000"/>
  </r>
  <r>
    <x v="0"/>
    <n v="7524919"/>
  </r>
  <r>
    <x v="1"/>
    <n v="13256975"/>
  </r>
  <r>
    <x v="1"/>
    <n v="940173"/>
  </r>
  <r>
    <x v="8"/>
    <n v="-5959603"/>
  </r>
  <r>
    <x v="1"/>
    <n v="0"/>
  </r>
  <r>
    <x v="8"/>
    <n v="344375"/>
  </r>
  <r>
    <x v="1"/>
    <n v="-4130852"/>
  </r>
  <r>
    <x v="1"/>
    <n v="1348771"/>
  </r>
  <r>
    <x v="1"/>
    <n v="747013"/>
  </r>
  <r>
    <x v="8"/>
    <n v="3838793"/>
  </r>
  <r>
    <x v="1"/>
    <n v="16370001"/>
  </r>
  <r>
    <x v="1"/>
    <n v="5301200"/>
  </r>
  <r>
    <x v="0"/>
    <n v="11536599"/>
  </r>
  <r>
    <x v="1"/>
    <n v="-11807560"/>
  </r>
  <r>
    <x v="1"/>
    <n v="1547397"/>
  </r>
  <r>
    <x v="0"/>
    <n v="15122324"/>
  </r>
  <r>
    <x v="8"/>
    <n v="-7359654"/>
  </r>
  <r>
    <x v="1"/>
    <n v="2955917"/>
  </r>
  <r>
    <x v="1"/>
    <n v="12277096"/>
  </r>
  <r>
    <x v="1"/>
    <n v="6337299"/>
  </r>
  <r>
    <x v="8"/>
    <n v="8253123"/>
  </r>
  <r>
    <x v="1"/>
    <n v="6193901"/>
  </r>
  <r>
    <x v="1"/>
    <n v="-210000"/>
  </r>
  <r>
    <x v="1"/>
    <n v="0"/>
  </r>
  <r>
    <x v="0"/>
    <n v="3614488"/>
  </r>
  <r>
    <x v="0"/>
    <n v="19510371"/>
  </r>
  <r>
    <x v="1"/>
    <n v="-4449601"/>
  </r>
  <r>
    <x v="0"/>
    <n v="14681192"/>
  </r>
  <r>
    <x v="0"/>
    <n v="6436211"/>
  </r>
  <r>
    <x v="1"/>
    <n v="717376"/>
  </r>
  <r>
    <x v="0"/>
    <n v="-12740981"/>
  </r>
  <r>
    <x v="0"/>
    <n v="-8201698"/>
  </r>
  <r>
    <x v="0"/>
    <n v="10497324"/>
  </r>
  <r>
    <x v="0"/>
    <n v="-6575888"/>
  </r>
  <r>
    <x v="8"/>
    <n v="426171806"/>
  </r>
  <r>
    <x v="0"/>
    <n v="219460116"/>
  </r>
  <r>
    <x v="1"/>
    <n v="30795445"/>
  </r>
  <r>
    <x v="1"/>
    <n v="14743391"/>
  </r>
  <r>
    <x v="8"/>
    <n v="-745298"/>
  </r>
  <r>
    <x v="0"/>
    <n v="292500002"/>
  </r>
  <r>
    <x v="1"/>
    <n v="8979166"/>
  </r>
  <r>
    <x v="4"/>
    <n v="171343479"/>
  </r>
  <r>
    <x v="1"/>
    <n v="77232006"/>
  </r>
  <r>
    <x v="8"/>
    <n v="46594646"/>
  </r>
  <r>
    <x v="10"/>
    <n v="7724701"/>
  </r>
  <r>
    <x v="1"/>
    <n v="-1255027"/>
  </r>
  <r>
    <x v="1"/>
    <n v="1609953"/>
  </r>
  <r>
    <x v="8"/>
    <n v="1417030"/>
  </r>
  <r>
    <x v="8"/>
    <n v="376508343"/>
  </r>
  <r>
    <x v="0"/>
    <n v="84431625"/>
  </r>
  <r>
    <x v="8"/>
    <n v="20000098"/>
  </r>
  <r>
    <x v="8"/>
    <n v="1161099"/>
  </r>
  <r>
    <x v="1"/>
    <n v="1601612"/>
  </r>
  <r>
    <x v="0"/>
    <n v="138293296"/>
  </r>
  <r>
    <x v="8"/>
    <n v="21906454"/>
  </r>
  <r>
    <x v="8"/>
    <n v="6263883"/>
  </r>
  <r>
    <x v="0"/>
    <n v="81759512"/>
  </r>
  <r>
    <x v="8"/>
    <n v="21515196"/>
  </r>
  <r>
    <x v="1"/>
    <n v="2229352"/>
  </r>
  <r>
    <x v="1"/>
    <n v="-75000"/>
  </r>
  <r>
    <x v="1"/>
    <n v="23541667"/>
  </r>
  <r>
    <x v="1"/>
    <n v="38797148"/>
  </r>
  <r>
    <x v="1"/>
    <n v="147001698"/>
  </r>
  <r>
    <x v="1"/>
    <n v="199853986"/>
  </r>
  <r>
    <x v="1"/>
    <n v="6056912"/>
  </r>
  <r>
    <x v="2"/>
    <n v="0"/>
  </r>
  <r>
    <x v="8"/>
    <n v="1316495"/>
  </r>
  <r>
    <x v="1"/>
    <n v="-3828683"/>
  </r>
  <r>
    <x v="4"/>
    <n v="-33632000"/>
  </r>
  <r>
    <x v="3"/>
    <n v="0"/>
  </r>
  <r>
    <x v="0"/>
    <n v="30508994"/>
  </r>
  <r>
    <x v="0"/>
    <n v="64258538"/>
  </r>
  <r>
    <x v="8"/>
    <n v="106297830"/>
  </r>
  <r>
    <x v="8"/>
    <n v="1157157"/>
  </r>
  <r>
    <x v="5"/>
    <n v="4088140"/>
  </r>
  <r>
    <x v="1"/>
    <n v="-31867888"/>
  </r>
  <r>
    <x v="1"/>
    <n v="-5233121"/>
  </r>
  <r>
    <x v="0"/>
    <n v="31101993"/>
  </r>
  <r>
    <x v="1"/>
    <n v="28908987"/>
  </r>
  <r>
    <x v="1"/>
    <n v="5428904"/>
  </r>
  <r>
    <x v="0"/>
    <n v="6291444"/>
  </r>
  <r>
    <x v="1"/>
    <n v="418053"/>
  </r>
  <r>
    <x v="8"/>
    <n v="-9239384"/>
  </r>
  <r>
    <x v="1"/>
    <n v="0"/>
  </r>
  <r>
    <x v="1"/>
    <n v="134188546"/>
  </r>
  <r>
    <x v="4"/>
    <n v="13300027"/>
  </r>
  <r>
    <x v="1"/>
    <n v="-2574991"/>
  </r>
  <r>
    <x v="1"/>
    <n v="91879513"/>
  </r>
  <r>
    <x v="8"/>
    <n v="-13026715"/>
  </r>
  <r>
    <x v="1"/>
    <n v="1730005"/>
  </r>
  <r>
    <x v="1"/>
    <n v="408839"/>
  </r>
  <r>
    <x v="1"/>
    <n v="938562"/>
  </r>
  <r>
    <x v="1"/>
    <n v="1776440"/>
  </r>
  <r>
    <x v="1"/>
    <n v="8742750"/>
  </r>
  <r>
    <x v="1"/>
    <n v="13050028"/>
  </r>
  <r>
    <x v="1"/>
    <n v="45970138"/>
  </r>
  <r>
    <x v="0"/>
    <n v="178394738"/>
  </r>
  <r>
    <x v="8"/>
    <n v="124167015"/>
  </r>
  <r>
    <x v="1"/>
    <n v="104212055"/>
  </r>
  <r>
    <x v="1"/>
    <n v="-1745429"/>
  </r>
  <r>
    <x v="1"/>
    <n v="13197005"/>
  </r>
  <r>
    <x v="1"/>
    <n v="1800000"/>
  </r>
  <r>
    <x v="1"/>
    <n v="20047604"/>
  </r>
  <r>
    <x v="0"/>
    <n v="278590"/>
  </r>
  <r>
    <x v="8"/>
    <n v="13890240"/>
  </r>
  <r>
    <x v="8"/>
    <n v="-26436838"/>
  </r>
  <r>
    <x v="1"/>
    <n v="882290"/>
  </r>
  <r>
    <x v="8"/>
    <n v="9114702"/>
  </r>
  <r>
    <x v="0"/>
    <n v="204724172"/>
  </r>
  <r>
    <x v="8"/>
    <n v="30218387"/>
  </r>
  <r>
    <x v="1"/>
    <n v="8408614"/>
  </r>
  <r>
    <x v="1"/>
    <n v="-1900153"/>
  </r>
  <r>
    <x v="1"/>
    <n v="-7352781"/>
  </r>
  <r>
    <x v="0"/>
    <n v="43134790"/>
  </r>
  <r>
    <x v="8"/>
    <n v="-3300000"/>
  </r>
  <r>
    <x v="0"/>
    <n v="-4236531"/>
  </r>
  <r>
    <x v="1"/>
    <n v="-7307963"/>
  </r>
  <r>
    <x v="4"/>
    <n v="18587135"/>
  </r>
  <r>
    <x v="1"/>
    <n v="960385"/>
  </r>
  <r>
    <x v="8"/>
    <n v="-7222720"/>
  </r>
  <r>
    <x v="1"/>
    <n v="-3716306"/>
  </r>
  <r>
    <x v="8"/>
    <n v="9026369"/>
  </r>
  <r>
    <x v="1"/>
    <n v="259486"/>
  </r>
  <r>
    <x v="1"/>
    <n v="2049769"/>
  </r>
  <r>
    <x v="0"/>
    <n v="8503037"/>
  </r>
  <r>
    <x v="1"/>
    <n v="7723506"/>
  </r>
  <r>
    <x v="8"/>
    <n v="-17579083"/>
  </r>
  <r>
    <x v="0"/>
    <n v="58079915"/>
  </r>
  <r>
    <x v="1"/>
    <n v="2094451"/>
  </r>
  <r>
    <x v="1"/>
    <n v="-11543523"/>
  </r>
  <r>
    <x v="8"/>
    <n v="1932642"/>
  </r>
  <r>
    <x v="8"/>
    <n v="13741060"/>
  </r>
  <r>
    <x v="8"/>
    <n v="25586886"/>
  </r>
  <r>
    <x v="8"/>
    <n v="536508"/>
  </r>
  <r>
    <x v="8"/>
    <n v="-4882537"/>
  </r>
  <r>
    <x v="1"/>
    <n v="510712"/>
  </r>
  <r>
    <x v="8"/>
    <n v="2023282"/>
  </r>
  <r>
    <x v="1"/>
    <n v="4348025"/>
  </r>
  <r>
    <x v="1"/>
    <n v="30864870"/>
  </r>
  <r>
    <x v="0"/>
    <n v="793775"/>
  </r>
  <r>
    <x v="0"/>
    <n v="8278900"/>
  </r>
  <r>
    <x v="1"/>
    <n v="10674852"/>
  </r>
  <r>
    <x v="8"/>
    <n v="27843"/>
  </r>
  <r>
    <x v="0"/>
    <n v="31450960"/>
  </r>
  <r>
    <x v="8"/>
    <n v="3960327"/>
  </r>
  <r>
    <x v="8"/>
    <n v="-9444652"/>
  </r>
  <r>
    <x v="1"/>
    <n v="-12762206"/>
  </r>
  <r>
    <x v="1"/>
    <n v="-2129468"/>
  </r>
  <r>
    <x v="1"/>
    <n v="-6374408"/>
  </r>
  <r>
    <x v="8"/>
    <n v="3104598"/>
  </r>
  <r>
    <x v="1"/>
    <n v="201468"/>
  </r>
  <r>
    <x v="1"/>
    <n v="-4122382"/>
  </r>
  <r>
    <x v="8"/>
    <n v="61247647"/>
  </r>
  <r>
    <x v="1"/>
    <n v="-2868754"/>
  </r>
  <r>
    <x v="1"/>
    <n v="4557214"/>
  </r>
  <r>
    <x v="8"/>
    <n v="4347648"/>
  </r>
  <r>
    <x v="0"/>
    <n v="1852655"/>
  </r>
  <r>
    <x v="1"/>
    <n v="1247946"/>
  </r>
  <r>
    <x v="1"/>
    <n v="2156471"/>
  </r>
  <r>
    <x v="1"/>
    <n v="0"/>
  </r>
  <r>
    <x v="8"/>
    <n v="-8067387"/>
  </r>
  <r>
    <x v="4"/>
    <n v="3153677"/>
  </r>
  <r>
    <x v="1"/>
    <n v="1354268"/>
  </r>
  <r>
    <x v="8"/>
    <n v="289499813"/>
  </r>
  <r>
    <x v="8"/>
    <n v="10982364"/>
  </r>
  <r>
    <x v="1"/>
    <n v="-14468029"/>
  </r>
  <r>
    <x v="1"/>
    <n v="2985999"/>
  </r>
  <r>
    <x v="1"/>
    <n v="-9295386"/>
  </r>
  <r>
    <x v="0"/>
    <n v="-9491157"/>
  </r>
  <r>
    <x v="8"/>
    <n v="5552441"/>
  </r>
  <r>
    <x v="1"/>
    <n v="3942628"/>
  </r>
  <r>
    <x v="8"/>
    <n v="5777099"/>
  </r>
  <r>
    <x v="0"/>
    <n v="18699037"/>
  </r>
  <r>
    <x v="8"/>
    <n v="4795009"/>
  </r>
  <r>
    <x v="8"/>
    <n v="3690328"/>
  </r>
  <r>
    <x v="8"/>
    <n v="-8357761"/>
  </r>
  <r>
    <x v="1"/>
    <n v="-30425744"/>
  </r>
  <r>
    <x v="0"/>
    <n v="574080"/>
  </r>
  <r>
    <x v="1"/>
    <n v="12195695"/>
  </r>
  <r>
    <x v="1"/>
    <n v="19796"/>
  </r>
  <r>
    <x v="1"/>
    <n v="463972"/>
  </r>
  <r>
    <x v="8"/>
    <n v="15351421"/>
  </r>
  <r>
    <x v="1"/>
    <n v="-3080347"/>
  </r>
  <r>
    <x v="1"/>
    <n v="4611062"/>
  </r>
  <r>
    <x v="4"/>
    <n v="3299382"/>
  </r>
  <r>
    <x v="0"/>
    <n v="216373"/>
  </r>
  <r>
    <x v="0"/>
    <n v="24410049"/>
  </r>
  <r>
    <x v="1"/>
    <n v="11554699"/>
  </r>
  <r>
    <x v="1"/>
    <n v="-1583154"/>
  </r>
  <r>
    <x v="1"/>
    <n v="294266"/>
  </r>
  <r>
    <x v="1"/>
    <n v="3953745"/>
  </r>
  <r>
    <x v="1"/>
    <n v="-2923675"/>
  </r>
  <r>
    <x v="0"/>
    <n v="-3956329"/>
  </r>
  <r>
    <x v="1"/>
    <n v="862551"/>
  </r>
  <r>
    <x v="1"/>
    <n v="143225"/>
  </r>
  <r>
    <x v="0"/>
    <n v="12065892"/>
  </r>
  <r>
    <x v="8"/>
    <n v="-6856516"/>
  </r>
  <r>
    <x v="0"/>
    <n v="-8727023"/>
  </r>
  <r>
    <x v="1"/>
    <n v="-6984836"/>
  </r>
  <r>
    <x v="1"/>
    <n v="1869417"/>
  </r>
  <r>
    <x v="0"/>
    <n v="38956288"/>
  </r>
  <r>
    <x v="8"/>
    <n v="4299023"/>
  </r>
  <r>
    <x v="0"/>
    <n v="-6902667"/>
  </r>
  <r>
    <x v="1"/>
    <n v="0"/>
  </r>
  <r>
    <x v="1"/>
    <n v="9666459"/>
  </r>
  <r>
    <x v="1"/>
    <n v="16168359"/>
  </r>
  <r>
    <x v="1"/>
    <n v="6642254"/>
  </r>
  <r>
    <x v="1"/>
    <n v="38903179"/>
  </r>
  <r>
    <x v="1"/>
    <n v="-1507034"/>
  </r>
  <r>
    <x v="1"/>
    <n v="-13439068"/>
  </r>
  <r>
    <x v="1"/>
    <n v="-1261103"/>
  </r>
  <r>
    <x v="1"/>
    <n v="-5000000"/>
  </r>
  <r>
    <x v="8"/>
    <n v="-5526095"/>
  </r>
  <r>
    <x v="1"/>
    <n v="337812"/>
  </r>
  <r>
    <x v="8"/>
    <n v="169203"/>
  </r>
  <r>
    <x v="1"/>
    <n v="2043889"/>
  </r>
  <r>
    <x v="1"/>
    <n v="858591"/>
  </r>
  <r>
    <x v="0"/>
    <n v="-15932122"/>
  </r>
  <r>
    <x v="1"/>
    <n v="-6830281"/>
  </r>
  <r>
    <x v="8"/>
    <n v="-3807184"/>
  </r>
  <r>
    <x v="1"/>
    <n v="11060485"/>
  </r>
  <r>
    <x v="1"/>
    <n v="9343976"/>
  </r>
  <r>
    <x v="0"/>
    <n v="-14922639"/>
  </r>
  <r>
    <x v="1"/>
    <n v="0"/>
  </r>
  <r>
    <x v="8"/>
    <n v="0"/>
  </r>
  <r>
    <x v="0"/>
    <n v="-432783"/>
  </r>
  <r>
    <x v="8"/>
    <n v="8093651"/>
  </r>
  <r>
    <x v="1"/>
    <n v="363561"/>
  </r>
  <r>
    <x v="0"/>
    <n v="5368865"/>
  </r>
  <r>
    <x v="8"/>
    <n v="-2500000"/>
  </r>
  <r>
    <x v="1"/>
    <n v="0"/>
  </r>
  <r>
    <x v="1"/>
    <n v="1089000"/>
  </r>
  <r>
    <x v="1"/>
    <n v="902152"/>
  </r>
  <r>
    <x v="8"/>
    <n v="129778"/>
  </r>
  <r>
    <x v="1"/>
    <n v="21963277"/>
  </r>
  <r>
    <x v="2"/>
    <n v="0"/>
  </r>
  <r>
    <x v="8"/>
    <n v="402208848"/>
  </r>
  <r>
    <x v="8"/>
    <n v="66024005"/>
  </r>
  <r>
    <x v="1"/>
    <n v="41276872"/>
  </r>
  <r>
    <x v="8"/>
    <n v="21096475"/>
  </r>
  <r>
    <x v="0"/>
    <n v="-9029839"/>
  </r>
  <r>
    <x v="1"/>
    <n v="-8919591"/>
  </r>
  <r>
    <x v="8"/>
    <n v="1986433"/>
  </r>
  <r>
    <x v="8"/>
    <n v="1745470"/>
  </r>
  <r>
    <x v="0"/>
    <n v="0"/>
  </r>
  <r>
    <x v="1"/>
    <n v="82861392"/>
  </r>
  <r>
    <x v="0"/>
    <n v="458684675"/>
  </r>
  <r>
    <x v="0"/>
    <n v="170512643"/>
  </r>
  <r>
    <x v="1"/>
    <n v="5575738"/>
  </r>
  <r>
    <x v="4"/>
    <n v="1730856"/>
  </r>
  <r>
    <x v="0"/>
    <n v="774048"/>
  </r>
  <r>
    <x v="1"/>
    <n v="196317921"/>
  </r>
  <r>
    <x v="1"/>
    <n v="1118851"/>
  </r>
  <r>
    <x v="2"/>
    <n v="3106052"/>
  </r>
  <r>
    <x v="0"/>
    <n v="5822041"/>
  </r>
  <r>
    <x v="1"/>
    <n v="1516414"/>
  </r>
  <r>
    <x v="1"/>
    <n v="1055995"/>
  </r>
  <r>
    <x v="0"/>
    <n v="205077583"/>
  </r>
  <r>
    <x v="0"/>
    <n v="739104"/>
  </r>
  <r>
    <x v="8"/>
    <n v="2730492"/>
  </r>
  <r>
    <x v="8"/>
    <n v="1494399"/>
  </r>
  <r>
    <x v="1"/>
    <n v="-342600"/>
  </r>
  <r>
    <x v="1"/>
    <n v="5017971"/>
  </r>
  <r>
    <x v="1"/>
    <n v="1217084"/>
  </r>
  <r>
    <x v="0"/>
    <n v="4873620"/>
  </r>
  <r>
    <x v="1"/>
    <n v="1576702"/>
  </r>
  <r>
    <x v="8"/>
    <n v="2293625"/>
  </r>
  <r>
    <x v="1"/>
    <n v="5061425"/>
  </r>
  <r>
    <x v="1"/>
    <n v="11541758"/>
  </r>
  <r>
    <x v="1"/>
    <n v="15445131"/>
  </r>
  <r>
    <x v="1"/>
    <n v="-16088458"/>
  </r>
  <r>
    <x v="0"/>
    <n v="1554742"/>
  </r>
  <r>
    <x v="0"/>
    <n v="-4220422"/>
  </r>
  <r>
    <x v="1"/>
    <n v="-14988207"/>
  </r>
  <r>
    <x v="0"/>
    <n v="20554"/>
  </r>
  <r>
    <x v="0"/>
    <n v="1161135"/>
  </r>
  <r>
    <x v="8"/>
    <n v="483703557"/>
  </r>
  <r>
    <x v="8"/>
    <n v="5667084"/>
  </r>
  <r>
    <x v="1"/>
    <n v="170031274"/>
  </r>
  <r>
    <x v="1"/>
    <n v="1205108"/>
  </r>
  <r>
    <x v="1"/>
    <n v="449406268"/>
  </r>
  <r>
    <x v="1"/>
    <n v="-2745524"/>
  </r>
  <r>
    <x v="3"/>
    <n v="0"/>
  </r>
  <r>
    <x v="8"/>
    <n v="-42000000"/>
  </r>
  <r>
    <x v="0"/>
    <n v="10360553"/>
  </r>
  <r>
    <x v="1"/>
    <n v="199303188"/>
  </r>
  <r>
    <x v="8"/>
    <n v="1413105"/>
  </r>
  <r>
    <x v="1"/>
    <n v="13446769"/>
  </r>
  <r>
    <x v="4"/>
    <n v="-2068539"/>
  </r>
  <r>
    <x v="1"/>
    <n v="1635247"/>
  </r>
  <r>
    <x v="8"/>
    <n v="4441977"/>
  </r>
  <r>
    <x v="4"/>
    <n v="18115724"/>
  </r>
  <r>
    <x v="1"/>
    <n v="1232210"/>
  </r>
  <r>
    <x v="8"/>
    <n v="2231274"/>
  </r>
  <r>
    <x v="0"/>
    <n v="188465915"/>
  </r>
  <r>
    <x v="1"/>
    <n v="260154"/>
  </r>
  <r>
    <x v="1"/>
    <n v="-22924916"/>
  </r>
  <r>
    <x v="2"/>
    <n v="0"/>
  </r>
  <r>
    <x v="8"/>
    <n v="15419397"/>
  </r>
  <r>
    <x v="1"/>
    <n v="17071603"/>
  </r>
  <r>
    <x v="0"/>
    <n v="20710451"/>
  </r>
  <r>
    <x v="1"/>
    <n v="-8582944"/>
  </r>
  <r>
    <x v="8"/>
    <n v="6070725"/>
  </r>
  <r>
    <x v="1"/>
    <n v="-16552694"/>
  </r>
  <r>
    <x v="8"/>
    <n v="715983"/>
  </r>
  <r>
    <x v="1"/>
    <n v="35489265"/>
  </r>
  <r>
    <x v="1"/>
    <n v="2060847"/>
  </r>
  <r>
    <x v="1"/>
    <n v="6153593"/>
  </r>
  <r>
    <x v="0"/>
    <n v="-21680876"/>
  </r>
  <r>
    <x v="1"/>
    <n v="10873237"/>
  </r>
  <r>
    <x v="1"/>
    <n v="2678414"/>
  </r>
  <r>
    <x v="8"/>
    <n v="-4668353"/>
  </r>
  <r>
    <x v="8"/>
    <n v="7698010"/>
  </r>
  <r>
    <x v="1"/>
    <n v="11207891"/>
  </r>
  <r>
    <x v="8"/>
    <n v="-2733657"/>
  </r>
  <r>
    <x v="8"/>
    <n v="24143410"/>
  </r>
  <r>
    <x v="1"/>
    <n v="-2137646"/>
  </r>
  <r>
    <x v="1"/>
    <n v="12734391"/>
  </r>
  <r>
    <x v="1"/>
    <n v="23885627"/>
  </r>
  <r>
    <x v="1"/>
    <n v="17487531"/>
  </r>
  <r>
    <x v="0"/>
    <n v="9460601"/>
  </r>
  <r>
    <x v="1"/>
    <n v="20005435"/>
  </r>
  <r>
    <x v="8"/>
    <n v="-1929129"/>
  </r>
  <r>
    <x v="2"/>
    <n v="0"/>
  </r>
  <r>
    <x v="1"/>
    <n v="34878502"/>
  </r>
  <r>
    <x v="1"/>
    <n v="-11706024"/>
  </r>
  <r>
    <x v="8"/>
    <n v="31208180"/>
  </r>
  <r>
    <x v="8"/>
    <n v="-8517793"/>
  </r>
  <r>
    <x v="1"/>
    <n v="13985225"/>
  </r>
  <r>
    <x v="1"/>
    <n v="39024251"/>
  </r>
  <r>
    <x v="1"/>
    <n v="26926706"/>
  </r>
  <r>
    <x v="1"/>
    <n v="1413502"/>
  </r>
  <r>
    <x v="1"/>
    <n v="16186793"/>
  </r>
  <r>
    <x v="8"/>
    <n v="-4620747"/>
  </r>
  <r>
    <x v="1"/>
    <n v="9888167"/>
  </r>
  <r>
    <x v="8"/>
    <n v="-17179985"/>
  </r>
  <r>
    <x v="8"/>
    <n v="4010647"/>
  </r>
  <r>
    <x v="9"/>
    <n v="5006"/>
  </r>
  <r>
    <x v="1"/>
    <n v="22120318"/>
  </r>
  <r>
    <x v="8"/>
    <n v="23591472"/>
  </r>
  <r>
    <x v="5"/>
    <n v="23472449"/>
  </r>
  <r>
    <x v="1"/>
    <n v="1244381"/>
  </r>
  <r>
    <x v="1"/>
    <n v="5626043"/>
  </r>
  <r>
    <x v="1"/>
    <n v="12824573"/>
  </r>
  <r>
    <x v="8"/>
    <n v="186957688"/>
  </r>
  <r>
    <x v="1"/>
    <n v="-6354384"/>
  </r>
  <r>
    <x v="1"/>
    <n v="-8994031"/>
  </r>
  <r>
    <x v="1"/>
    <n v="18271196"/>
  </r>
  <r>
    <x v="1"/>
    <n v="-2294932"/>
  </r>
  <r>
    <x v="8"/>
    <n v="17388235"/>
  </r>
  <r>
    <x v="1"/>
    <n v="6488114"/>
  </r>
  <r>
    <x v="8"/>
    <n v="1382259"/>
  </r>
  <r>
    <x v="8"/>
    <n v="20240128"/>
  </r>
  <r>
    <x v="8"/>
    <n v="-9205999"/>
  </r>
  <r>
    <x v="0"/>
    <n v="115738726"/>
  </r>
  <r>
    <x v="8"/>
    <n v="97920733"/>
  </r>
  <r>
    <x v="1"/>
    <n v="-2651632"/>
  </r>
  <r>
    <x v="1"/>
    <n v="-30354560"/>
  </r>
  <r>
    <x v="1"/>
    <n v="1197992"/>
  </r>
  <r>
    <x v="1"/>
    <n v="-8650382"/>
  </r>
  <r>
    <x v="1"/>
    <n v="4960385"/>
  </r>
  <r>
    <x v="8"/>
    <n v="16247964"/>
  </r>
  <r>
    <x v="8"/>
    <n v="118697012"/>
  </r>
  <r>
    <x v="1"/>
    <n v="45968936"/>
  </r>
  <r>
    <x v="1"/>
    <n v="4228953"/>
  </r>
  <r>
    <x v="1"/>
    <n v="2268181"/>
  </r>
  <r>
    <x v="1"/>
    <n v="-372045"/>
  </r>
  <r>
    <x v="1"/>
    <n v="13236513"/>
  </r>
  <r>
    <x v="8"/>
    <n v="10959015"/>
  </r>
  <r>
    <x v="1"/>
    <n v="-13893525"/>
  </r>
  <r>
    <x v="8"/>
    <n v="11359129"/>
  </r>
  <r>
    <x v="1"/>
    <n v="22763605"/>
  </r>
  <r>
    <x v="1"/>
    <n v="115518974"/>
  </r>
  <r>
    <x v="1"/>
    <n v="-2740105"/>
  </r>
  <r>
    <x v="8"/>
    <n v="3989297"/>
  </r>
  <r>
    <x v="1"/>
    <n v="11633874"/>
  </r>
  <r>
    <x v="1"/>
    <n v="20681173"/>
  </r>
  <r>
    <x v="0"/>
    <n v="14404261"/>
  </r>
  <r>
    <x v="1"/>
    <n v="37410827"/>
  </r>
  <r>
    <x v="1"/>
    <n v="-1538731"/>
  </r>
  <r>
    <x v="8"/>
    <n v="-5528238"/>
  </r>
  <r>
    <x v="1"/>
    <n v="-10468511"/>
  </r>
  <r>
    <x v="1"/>
    <n v="59227"/>
  </r>
  <r>
    <x v="1"/>
    <n v="12853487"/>
  </r>
  <r>
    <x v="1"/>
    <n v="8217997"/>
  </r>
  <r>
    <x v="1"/>
    <n v="27627310"/>
  </r>
  <r>
    <x v="1"/>
    <n v="12424195"/>
  </r>
  <r>
    <x v="1"/>
    <n v="1510053"/>
  </r>
  <r>
    <x v="1"/>
    <n v="1436308"/>
  </r>
  <r>
    <x v="1"/>
    <n v="-7653850"/>
  </r>
  <r>
    <x v="8"/>
    <n v="0"/>
  </r>
  <r>
    <x v="1"/>
    <n v="-6455496"/>
  </r>
  <r>
    <x v="1"/>
    <n v="-31308808"/>
  </r>
  <r>
    <x v="1"/>
    <n v="5069101"/>
  </r>
  <r>
    <x v="0"/>
    <n v="-18060054"/>
  </r>
  <r>
    <x v="4"/>
    <n v="20305841"/>
  </r>
  <r>
    <x v="0"/>
    <n v="1494969"/>
  </r>
  <r>
    <x v="1"/>
    <n v="19740070"/>
  </r>
  <r>
    <x v="1"/>
    <n v="4134992"/>
  </r>
  <r>
    <x v="1"/>
    <n v="1305887"/>
  </r>
  <r>
    <x v="0"/>
    <n v="71609321"/>
  </r>
  <r>
    <x v="8"/>
    <n v="-6000000"/>
  </r>
  <r>
    <x v="8"/>
    <n v="0"/>
  </r>
  <r>
    <x v="1"/>
    <n v="-11165252"/>
  </r>
  <r>
    <x v="1"/>
    <n v="-4514228"/>
  </r>
  <r>
    <x v="0"/>
    <n v="62270891"/>
  </r>
  <r>
    <x v="1"/>
    <n v="17037887"/>
  </r>
  <r>
    <x v="1"/>
    <n v="-15257088"/>
  </r>
  <r>
    <x v="0"/>
    <n v="16029569"/>
  </r>
  <r>
    <x v="8"/>
    <n v="1854933"/>
  </r>
  <r>
    <x v="1"/>
    <n v="1224605"/>
  </r>
  <r>
    <x v="8"/>
    <n v="77946358"/>
  </r>
  <r>
    <x v="0"/>
    <n v="12369573"/>
  </r>
  <r>
    <x v="0"/>
    <n v="-18626473"/>
  </r>
  <r>
    <x v="0"/>
    <n v="8533973"/>
  </r>
  <r>
    <x v="1"/>
    <n v="3765562"/>
  </r>
  <r>
    <x v="1"/>
    <n v="-17627650"/>
  </r>
  <r>
    <x v="1"/>
    <n v="1082891"/>
  </r>
  <r>
    <x v="1"/>
    <n v="6698361"/>
  </r>
  <r>
    <x v="1"/>
    <n v="-9414846"/>
  </r>
  <r>
    <x v="8"/>
    <n v="8141292"/>
  </r>
  <r>
    <x v="8"/>
    <n v="1382462"/>
  </r>
  <r>
    <x v="8"/>
    <n v="-7239549"/>
  </r>
  <r>
    <x v="1"/>
    <n v="-4467027"/>
  </r>
  <r>
    <x v="8"/>
    <n v="47789074"/>
  </r>
  <r>
    <x v="1"/>
    <n v="2218579"/>
  </r>
  <r>
    <x v="1"/>
    <n v="892995"/>
  </r>
  <r>
    <x v="8"/>
    <n v="-2937222"/>
  </r>
  <r>
    <x v="0"/>
    <n v="25421633"/>
  </r>
  <r>
    <x v="1"/>
    <n v="1547867"/>
  </r>
  <r>
    <x v="1"/>
    <n v="2415312"/>
  </r>
  <r>
    <x v="1"/>
    <n v="358047"/>
  </r>
  <r>
    <x v="8"/>
    <n v="1823154"/>
  </r>
  <r>
    <x v="0"/>
    <n v="4263112"/>
  </r>
  <r>
    <x v="1"/>
    <n v="253742922"/>
  </r>
  <r>
    <x v="1"/>
    <n v="418881154"/>
  </r>
  <r>
    <x v="0"/>
    <n v="2603061"/>
  </r>
  <r>
    <x v="4"/>
    <n v="399967620"/>
  </r>
  <r>
    <x v="1"/>
    <n v="165405498"/>
  </r>
  <r>
    <x v="1"/>
    <n v="51029070"/>
  </r>
  <r>
    <x v="1"/>
    <n v="2175939"/>
  </r>
  <r>
    <x v="8"/>
    <n v="108418501"/>
  </r>
  <r>
    <x v="1"/>
    <n v="-2846061"/>
  </r>
  <r>
    <x v="1"/>
    <n v="-1476192"/>
  </r>
  <r>
    <x v="3"/>
    <n v="31616692"/>
  </r>
  <r>
    <x v="9"/>
    <n v="403056"/>
  </r>
  <r>
    <x v="1"/>
    <n v="2919570"/>
  </r>
  <r>
    <x v="1"/>
    <n v="1794187"/>
  </r>
  <r>
    <x v="1"/>
    <n v="-27970321"/>
  </r>
  <r>
    <x v="0"/>
    <n v="545825"/>
  </r>
  <r>
    <x v="1"/>
    <n v="1015007"/>
  </r>
  <r>
    <x v="1"/>
    <n v="8750400"/>
  </r>
  <r>
    <x v="1"/>
    <n v="28956285"/>
  </r>
  <r>
    <x v="1"/>
    <n v="17895491"/>
  </r>
  <r>
    <x v="1"/>
    <n v="4532791"/>
  </r>
  <r>
    <x v="2"/>
    <n v="3089497"/>
  </r>
  <r>
    <x v="1"/>
    <n v="394631"/>
  </r>
  <r>
    <x v="0"/>
    <n v="13200170"/>
  </r>
  <r>
    <x v="1"/>
    <n v="59531958"/>
  </r>
  <r>
    <x v="1"/>
    <n v="147291969"/>
  </r>
  <r>
    <x v="8"/>
    <n v="2853801"/>
  </r>
  <r>
    <x v="8"/>
    <n v="10405394"/>
  </r>
  <r>
    <x v="1"/>
    <n v="2120564"/>
  </r>
  <r>
    <x v="1"/>
    <n v="-1654985"/>
  </r>
  <r>
    <x v="1"/>
    <n v="-3583107"/>
  </r>
  <r>
    <x v="0"/>
    <n v="66888996"/>
  </r>
  <r>
    <x v="4"/>
    <n v="7294835"/>
  </r>
  <r>
    <x v="0"/>
    <n v="16371128"/>
  </r>
  <r>
    <x v="1"/>
    <n v="2415396"/>
  </r>
  <r>
    <x v="0"/>
    <n v="516431"/>
  </r>
  <r>
    <x v="1"/>
    <n v="524668"/>
  </r>
  <r>
    <x v="1"/>
    <n v="193205"/>
  </r>
  <r>
    <x v="1"/>
    <n v="626057"/>
  </r>
  <r>
    <x v="1"/>
    <n v="1710057"/>
  </r>
  <r>
    <x v="1"/>
    <n v="8211952"/>
  </r>
  <r>
    <x v="1"/>
    <n v="295444"/>
  </r>
  <r>
    <x v="1"/>
    <n v="-3740988"/>
  </r>
  <r>
    <x v="8"/>
    <n v="93292"/>
  </r>
  <r>
    <x v="1"/>
    <n v="16509925"/>
  </r>
  <r>
    <x v="1"/>
    <n v="3901336"/>
  </r>
  <r>
    <x v="0"/>
    <n v="28707829"/>
  </r>
  <r>
    <x v="1"/>
    <n v="-13358643"/>
  </r>
  <r>
    <x v="1"/>
    <n v="-6808875"/>
  </r>
  <r>
    <x v="1"/>
    <n v="2971661"/>
  </r>
  <r>
    <x v="1"/>
    <n v="4313473"/>
  </r>
  <r>
    <x v="8"/>
    <n v="38120905"/>
  </r>
  <r>
    <x v="1"/>
    <n v="1407309"/>
  </r>
  <r>
    <x v="8"/>
    <n v="161502426"/>
  </r>
  <r>
    <x v="8"/>
    <n v="342493908"/>
  </r>
  <r>
    <x v="0"/>
    <n v="42489799"/>
  </r>
  <r>
    <x v="8"/>
    <n v="63930411"/>
  </r>
  <r>
    <x v="1"/>
    <n v="23016380"/>
  </r>
  <r>
    <x v="1"/>
    <n v="40991329"/>
  </r>
  <r>
    <x v="8"/>
    <n v="-9940929"/>
  </r>
  <r>
    <x v="1"/>
    <n v="1750301"/>
  </r>
  <r>
    <x v="8"/>
    <n v="4076211"/>
  </r>
  <r>
    <x v="2"/>
    <n v="9915"/>
  </r>
  <r>
    <x v="0"/>
    <n v="230854823"/>
  </r>
  <r>
    <x v="8"/>
    <n v="152033791"/>
  </r>
  <r>
    <x v="8"/>
    <n v="155096164"/>
  </r>
  <r>
    <x v="1"/>
    <n v="19114016"/>
  </r>
  <r>
    <x v="1"/>
    <n v="-9758650"/>
  </r>
  <r>
    <x v="1"/>
    <n v="-22170375"/>
  </r>
  <r>
    <x v="1"/>
    <n v="706131"/>
  </r>
  <r>
    <x v="4"/>
    <n v="-7894922"/>
  </r>
  <r>
    <x v="1"/>
    <n v="-34654097"/>
  </r>
  <r>
    <x v="1"/>
    <n v="112368585"/>
  </r>
  <r>
    <x v="1"/>
    <n v="44787599"/>
  </r>
  <r>
    <x v="1"/>
    <n v="39624353"/>
  </r>
  <r>
    <x v="8"/>
    <n v="18001500"/>
  </r>
  <r>
    <x v="8"/>
    <n v="28862081"/>
  </r>
  <r>
    <x v="1"/>
    <n v="-6226465"/>
  </r>
  <r>
    <x v="0"/>
    <n v="20793160"/>
  </r>
  <r>
    <x v="8"/>
    <n v="-11264269"/>
  </r>
  <r>
    <x v="1"/>
    <n v="7308786"/>
  </r>
  <r>
    <x v="1"/>
    <n v="396573"/>
  </r>
  <r>
    <x v="8"/>
    <n v="18634643"/>
  </r>
  <r>
    <x v="8"/>
    <n v="516517"/>
  </r>
  <r>
    <x v="1"/>
    <n v="5073942"/>
  </r>
  <r>
    <x v="1"/>
    <n v="29882682"/>
  </r>
  <r>
    <x v="8"/>
    <n v="11489888"/>
  </r>
  <r>
    <x v="0"/>
    <n v="15010896"/>
  </r>
  <r>
    <x v="1"/>
    <n v="-1233379"/>
  </r>
  <r>
    <x v="6"/>
    <n v="1689723"/>
  </r>
  <r>
    <x v="8"/>
    <n v="1942423"/>
  </r>
  <r>
    <x v="0"/>
    <n v="11704056"/>
  </r>
  <r>
    <x v="0"/>
    <n v="89325780"/>
  </r>
  <r>
    <x v="0"/>
    <n v="-11437284"/>
  </r>
  <r>
    <x v="4"/>
    <n v="40766041"/>
  </r>
  <r>
    <x v="8"/>
    <n v="-12396071"/>
  </r>
  <r>
    <x v="1"/>
    <n v="-10488969"/>
  </r>
  <r>
    <x v="1"/>
    <n v="-5778705"/>
  </r>
  <r>
    <x v="0"/>
    <n v="271327"/>
  </r>
  <r>
    <x v="8"/>
    <n v="9480198"/>
  </r>
  <r>
    <x v="1"/>
    <n v="-1148917"/>
  </r>
  <r>
    <x v="1"/>
    <n v="25347154"/>
  </r>
  <r>
    <x v="8"/>
    <n v="14789113"/>
  </r>
  <r>
    <x v="1"/>
    <n v="41595485"/>
  </r>
  <r>
    <x v="8"/>
    <n v="25092802"/>
  </r>
  <r>
    <x v="9"/>
    <n v="537280"/>
  </r>
  <r>
    <x v="1"/>
    <n v="28277918"/>
  </r>
  <r>
    <x v="1"/>
    <n v="-16797556"/>
  </r>
  <r>
    <x v="0"/>
    <n v="1403033"/>
  </r>
  <r>
    <x v="0"/>
    <n v="-5093177"/>
  </r>
  <r>
    <x v="0"/>
    <n v="246000"/>
  </r>
  <r>
    <x v="0"/>
    <n v="18039850"/>
  </r>
  <r>
    <x v="8"/>
    <n v="25196249"/>
  </r>
  <r>
    <x v="1"/>
    <n v="155999005"/>
  </r>
  <r>
    <x v="1"/>
    <n v="135893"/>
  </r>
  <r>
    <x v="1"/>
    <n v="1277404"/>
  </r>
  <r>
    <x v="1"/>
    <n v="-19581193"/>
  </r>
  <r>
    <x v="8"/>
    <n v="34830779"/>
  </r>
  <r>
    <x v="1"/>
    <n v="21756163"/>
  </r>
  <r>
    <x v="8"/>
    <n v="12755594"/>
  </r>
  <r>
    <x v="1"/>
    <n v="25682090"/>
  </r>
  <r>
    <x v="8"/>
    <n v="28738096"/>
  </r>
  <r>
    <x v="1"/>
    <n v="3106559"/>
  </r>
  <r>
    <x v="0"/>
    <n v="179469"/>
  </r>
  <r>
    <x v="1"/>
    <n v="-11590672"/>
  </r>
  <r>
    <x v="1"/>
    <n v="-5724443"/>
  </r>
  <r>
    <x v="1"/>
    <n v="-15565274"/>
  </r>
  <r>
    <x v="1"/>
    <n v="25673161"/>
  </r>
  <r>
    <x v="4"/>
    <n v="-6342615"/>
  </r>
  <r>
    <x v="1"/>
    <n v="64264675"/>
  </r>
  <r>
    <x v="3"/>
    <n v="0"/>
  </r>
  <r>
    <x v="0"/>
    <n v="53656813"/>
  </r>
  <r>
    <x v="1"/>
    <n v="-7848113"/>
  </r>
  <r>
    <x v="1"/>
    <n v="-2753210"/>
  </r>
  <r>
    <x v="1"/>
    <n v="-2000000"/>
  </r>
  <r>
    <x v="8"/>
    <n v="-3833181"/>
  </r>
  <r>
    <x v="1"/>
    <n v="4061361"/>
  </r>
  <r>
    <x v="4"/>
    <n v="14812144"/>
  </r>
  <r>
    <x v="0"/>
    <n v="336396"/>
  </r>
  <r>
    <x v="1"/>
    <n v="30964"/>
  </r>
  <r>
    <x v="8"/>
    <n v="11336986"/>
  </r>
  <r>
    <x v="8"/>
    <n v="7090411"/>
  </r>
  <r>
    <x v="8"/>
    <n v="-8897474"/>
  </r>
  <r>
    <x v="0"/>
    <n v="8691313"/>
  </r>
  <r>
    <x v="0"/>
    <n v="-12453173"/>
  </r>
  <r>
    <x v="1"/>
    <n v="-32434637"/>
  </r>
  <r>
    <x v="8"/>
    <n v="4682165"/>
  </r>
  <r>
    <x v="1"/>
    <n v="2438504"/>
  </r>
  <r>
    <x v="1"/>
    <n v="612781"/>
  </r>
  <r>
    <x v="1"/>
    <n v="7276846"/>
  </r>
  <r>
    <x v="1"/>
    <n v="-6766355"/>
  </r>
  <r>
    <x v="1"/>
    <n v="-47781920"/>
  </r>
  <r>
    <x v="8"/>
    <n v="-20412268"/>
  </r>
  <r>
    <x v="1"/>
    <n v="1545943"/>
  </r>
  <r>
    <x v="1"/>
    <n v="4205000"/>
  </r>
  <r>
    <x v="8"/>
    <n v="7788597"/>
  </r>
  <r>
    <x v="1"/>
    <n v="-409909"/>
  </r>
  <r>
    <x v="0"/>
    <n v="14143280"/>
  </r>
  <r>
    <x v="1"/>
    <n v="-13545232"/>
  </r>
  <r>
    <x v="0"/>
    <n v="7931969"/>
  </r>
  <r>
    <x v="1"/>
    <n v="10784957"/>
  </r>
  <r>
    <x v="1"/>
    <n v="429177"/>
  </r>
  <r>
    <x v="1"/>
    <n v="5136759"/>
  </r>
  <r>
    <x v="1"/>
    <n v="0"/>
  </r>
  <r>
    <x v="1"/>
    <n v="15102717"/>
  </r>
  <r>
    <x v="5"/>
    <n v="1008404"/>
  </r>
  <r>
    <x v="1"/>
    <n v="-1284897"/>
  </r>
  <r>
    <x v="8"/>
    <n v="9804775"/>
  </r>
  <r>
    <x v="1"/>
    <n v="-10999137"/>
  </r>
  <r>
    <x v="1"/>
    <n v="-811850"/>
  </r>
  <r>
    <x v="1"/>
    <n v="1182273"/>
  </r>
  <r>
    <x v="8"/>
    <n v="-16498215"/>
  </r>
  <r>
    <x v="1"/>
    <n v="6413375"/>
  </r>
  <r>
    <x v="8"/>
    <n v="7683267"/>
  </r>
  <r>
    <x v="8"/>
    <n v="9689816"/>
  </r>
  <r>
    <x v="1"/>
    <n v="-14134084"/>
  </r>
  <r>
    <x v="1"/>
    <n v="4654288"/>
  </r>
  <r>
    <x v="1"/>
    <n v="-6000000"/>
  </r>
  <r>
    <x v="0"/>
    <n v="29487045"/>
  </r>
  <r>
    <x v="1"/>
    <n v="14438638"/>
  </r>
  <r>
    <x v="8"/>
    <n v="3547684"/>
  </r>
  <r>
    <x v="8"/>
    <n v="-8192146"/>
  </r>
  <r>
    <x v="1"/>
    <n v="2368"/>
  </r>
  <r>
    <x v="8"/>
    <n v="-31520207"/>
  </r>
  <r>
    <x v="1"/>
    <n v="7560255"/>
  </r>
  <r>
    <x v="1"/>
    <n v="-18060723"/>
  </r>
  <r>
    <x v="1"/>
    <n v="11128309"/>
  </r>
  <r>
    <x v="1"/>
    <n v="23872033"/>
  </r>
  <r>
    <x v="8"/>
    <n v="17704700"/>
  </r>
  <r>
    <x v="1"/>
    <n v="-7548881"/>
  </r>
  <r>
    <x v="0"/>
    <n v="-1332316"/>
  </r>
  <r>
    <x v="1"/>
    <n v="456127"/>
  </r>
  <r>
    <x v="1"/>
    <n v="1159578"/>
  </r>
  <r>
    <x v="0"/>
    <n v="6948859"/>
  </r>
  <r>
    <x v="1"/>
    <n v="1250712"/>
  </r>
  <r>
    <x v="0"/>
    <n v="-9247572"/>
  </r>
  <r>
    <x v="1"/>
    <n v="-14443660"/>
  </r>
  <r>
    <x v="8"/>
    <n v="-5130675"/>
  </r>
  <r>
    <x v="1"/>
    <n v="573904"/>
  </r>
  <r>
    <x v="0"/>
    <n v="-4806938"/>
  </r>
  <r>
    <x v="1"/>
    <n v="1713644"/>
  </r>
  <r>
    <x v="1"/>
    <n v="144757447"/>
  </r>
  <r>
    <x v="1"/>
    <n v="103095253"/>
  </r>
  <r>
    <x v="4"/>
    <n v="476050219"/>
  </r>
  <r>
    <x v="2"/>
    <n v="1253106"/>
  </r>
  <r>
    <x v="1"/>
    <n v="35505856"/>
  </r>
  <r>
    <x v="1"/>
    <n v="202240178"/>
  </r>
  <r>
    <x v="1"/>
    <n v="-1774772"/>
  </r>
  <r>
    <x v="8"/>
    <n v="15169910"/>
  </r>
  <r>
    <x v="4"/>
    <n v="20574382"/>
  </r>
  <r>
    <x v="1"/>
    <n v="53088552"/>
  </r>
  <r>
    <x v="3"/>
    <n v="1605437"/>
  </r>
  <r>
    <x v="2"/>
    <n v="28791"/>
  </r>
  <r>
    <x v="1"/>
    <n v="502976"/>
  </r>
  <r>
    <x v="8"/>
    <n v="5471088"/>
  </r>
  <r>
    <x v="8"/>
    <n v="-21506741"/>
  </r>
  <r>
    <x v="1"/>
    <n v="-2757377"/>
  </r>
  <r>
    <x v="1"/>
    <n v="13706101"/>
  </r>
  <r>
    <x v="5"/>
    <n v="205569"/>
  </r>
  <r>
    <x v="8"/>
    <n v="-9719852"/>
  </r>
  <r>
    <x v="1"/>
    <n v="-9444381"/>
  </r>
  <r>
    <x v="9"/>
    <n v="0"/>
  </r>
  <r>
    <x v="2"/>
    <n v="611703"/>
  </r>
  <r>
    <x v="1"/>
    <n v="175862692"/>
  </r>
  <r>
    <x v="0"/>
    <n v="26341736"/>
  </r>
  <r>
    <x v="1"/>
    <n v="1484619"/>
  </r>
  <r>
    <x v="2"/>
    <n v="24672"/>
  </r>
  <r>
    <x v="0"/>
    <n v="22765"/>
  </r>
  <r>
    <x v="0"/>
    <n v="92440069"/>
  </r>
  <r>
    <x v="1"/>
    <n v="62548947"/>
  </r>
  <r>
    <x v="1"/>
    <n v="-5815010"/>
  </r>
  <r>
    <x v="8"/>
    <n v="-22713612"/>
  </r>
  <r>
    <x v="2"/>
    <n v="52431"/>
  </r>
  <r>
    <x v="0"/>
    <n v="31440294"/>
  </r>
  <r>
    <x v="1"/>
    <n v="-2913570"/>
  </r>
  <r>
    <x v="1"/>
    <n v="-3137195"/>
  </r>
  <r>
    <x v="0"/>
    <n v="11749595"/>
  </r>
  <r>
    <x v="8"/>
    <n v="1378172"/>
  </r>
  <r>
    <x v="8"/>
    <n v="-15172893"/>
  </r>
  <r>
    <x v="1"/>
    <n v="-3473303"/>
  </r>
  <r>
    <x v="1"/>
    <n v="-2856990"/>
  </r>
  <r>
    <x v="8"/>
    <n v="82232691"/>
  </r>
  <r>
    <x v="5"/>
    <n v="1038916"/>
  </r>
  <r>
    <x v="1"/>
    <n v="15146880"/>
  </r>
  <r>
    <x v="1"/>
    <n v="1543112"/>
  </r>
  <r>
    <x v="1"/>
    <n v="19744201"/>
  </r>
  <r>
    <x v="8"/>
    <n v="5603158"/>
  </r>
  <r>
    <x v="1"/>
    <n v="5418216"/>
  </r>
  <r>
    <x v="1"/>
    <n v="256249"/>
  </r>
  <r>
    <x v="0"/>
    <n v="918239"/>
  </r>
  <r>
    <x v="1"/>
    <n v="2806881"/>
  </r>
  <r>
    <x v="1"/>
    <n v="303927224"/>
  </r>
  <r>
    <x v="8"/>
    <n v="186892996"/>
  </r>
  <r>
    <x v="8"/>
    <n v="163097323"/>
  </r>
  <r>
    <x v="8"/>
    <n v="-30348023"/>
  </r>
  <r>
    <x v="0"/>
    <n v="5164458"/>
  </r>
  <r>
    <x v="1"/>
    <n v="-941436"/>
  </r>
  <r>
    <x v="1"/>
    <n v="-12163363"/>
  </r>
  <r>
    <x v="1"/>
    <n v="4479470"/>
  </r>
  <r>
    <x v="0"/>
    <n v="4790801"/>
  </r>
  <r>
    <x v="1"/>
    <n v="8639799"/>
  </r>
  <r>
    <x v="1"/>
    <n v="5013090"/>
  </r>
  <r>
    <x v="0"/>
    <n v="-12180515"/>
  </r>
  <r>
    <x v="1"/>
    <n v="133051587"/>
  </r>
  <r>
    <x v="1"/>
    <n v="2033920"/>
  </r>
  <r>
    <x v="8"/>
    <n v="-3284933"/>
  </r>
  <r>
    <x v="0"/>
    <n v="25105517"/>
  </r>
  <r>
    <x v="1"/>
    <n v="15370600"/>
  </r>
  <r>
    <x v="0"/>
    <n v="330994850"/>
  </r>
  <r>
    <x v="1"/>
    <n v="90753806"/>
  </r>
  <r>
    <x v="1"/>
    <n v="7532911"/>
  </r>
  <r>
    <x v="1"/>
    <n v="175340"/>
  </r>
  <r>
    <x v="1"/>
    <n v="7660758"/>
  </r>
  <r>
    <x v="1"/>
    <n v="-2626804"/>
  </r>
  <r>
    <x v="1"/>
    <n v="-3944013"/>
  </r>
  <r>
    <x v="1"/>
    <n v="-38000"/>
  </r>
  <r>
    <x v="1"/>
    <n v="-976681"/>
  </r>
  <r>
    <x v="1"/>
    <n v="0"/>
  </r>
  <r>
    <x v="1"/>
    <n v="286731527"/>
  </r>
  <r>
    <x v="8"/>
    <n v="18471850"/>
  </r>
  <r>
    <x v="1"/>
    <n v="-250000"/>
  </r>
  <r>
    <x v="1"/>
    <n v="-9615952"/>
  </r>
  <r>
    <x v="1"/>
    <n v="19795897"/>
  </r>
  <r>
    <x v="0"/>
    <n v="40752337"/>
  </r>
  <r>
    <x v="8"/>
    <n v="94022650"/>
  </r>
  <r>
    <x v="8"/>
    <n v="77783840"/>
  </r>
  <r>
    <x v="1"/>
    <n v="76336683"/>
  </r>
  <r>
    <x v="1"/>
    <n v="-5697879"/>
  </r>
  <r>
    <x v="1"/>
    <n v="-8899782"/>
  </r>
  <r>
    <x v="1"/>
    <n v="-2609848"/>
  </r>
  <r>
    <x v="8"/>
    <n v="20194"/>
  </r>
  <r>
    <x v="1"/>
    <n v="1342613"/>
  </r>
  <r>
    <x v="3"/>
    <n v="0"/>
  </r>
  <r>
    <x v="8"/>
    <n v="-16985274"/>
  </r>
  <r>
    <x v="1"/>
    <n v="1514114"/>
  </r>
  <r>
    <x v="1"/>
    <n v="109814498"/>
  </r>
  <r>
    <x v="1"/>
    <n v="121563139"/>
  </r>
  <r>
    <x v="4"/>
    <n v="8710894"/>
  </r>
  <r>
    <x v="1"/>
    <n v="-10776559"/>
  </r>
  <r>
    <x v="8"/>
    <n v="-39808601"/>
  </r>
  <r>
    <x v="8"/>
    <n v="-22492655"/>
  </r>
  <r>
    <x v="1"/>
    <n v="-11932083"/>
  </r>
  <r>
    <x v="8"/>
    <n v="-12316079"/>
  </r>
  <r>
    <x v="8"/>
    <n v="-1640283"/>
  </r>
  <r>
    <x v="9"/>
    <n v="669816"/>
  </r>
  <r>
    <x v="0"/>
    <n v="200605150"/>
  </r>
  <r>
    <x v="1"/>
    <n v="32017402"/>
  </r>
  <r>
    <x v="1"/>
    <n v="0"/>
  </r>
  <r>
    <x v="1"/>
    <n v="43838238"/>
  </r>
  <r>
    <x v="8"/>
    <n v="-23480431"/>
  </r>
  <r>
    <x v="1"/>
    <n v="-8757832"/>
  </r>
  <r>
    <x v="1"/>
    <n v="0"/>
  </r>
  <r>
    <x v="1"/>
    <n v="9481984"/>
  </r>
  <r>
    <x v="1"/>
    <n v="386006740"/>
  </r>
  <r>
    <x v="0"/>
    <n v="127956187"/>
  </r>
  <r>
    <x v="1"/>
    <n v="57138719"/>
  </r>
  <r>
    <x v="1"/>
    <n v="-8609521"/>
  </r>
  <r>
    <x v="1"/>
    <n v="-750465"/>
  </r>
  <r>
    <x v="1"/>
    <n v="4356479"/>
  </r>
  <r>
    <x v="8"/>
    <n v="7306242"/>
  </r>
  <r>
    <x v="8"/>
    <n v="4906900"/>
  </r>
  <r>
    <x v="1"/>
    <n v="1557771"/>
  </r>
  <r>
    <x v="1"/>
    <n v="-1569178"/>
  </r>
  <r>
    <x v="1"/>
    <n v="-15056721"/>
  </r>
  <r>
    <x v="0"/>
    <n v="-14263599"/>
  </r>
  <r>
    <x v="0"/>
    <n v="68900635"/>
  </r>
  <r>
    <x v="1"/>
    <n v="25170057"/>
  </r>
  <r>
    <x v="8"/>
    <n v="23369283"/>
  </r>
  <r>
    <x v="8"/>
    <n v="5772113"/>
  </r>
  <r>
    <x v="1"/>
    <n v="-8076582"/>
  </r>
  <r>
    <x v="1"/>
    <n v="-11624021"/>
  </r>
  <r>
    <x v="8"/>
    <n v="2922094"/>
  </r>
  <r>
    <x v="1"/>
    <n v="13299898"/>
  </r>
  <r>
    <x v="8"/>
    <n v="5500797"/>
  </r>
  <r>
    <x v="8"/>
    <n v="-25641967"/>
  </r>
  <r>
    <x v="5"/>
    <n v="277845"/>
  </r>
  <r>
    <x v="8"/>
    <n v="-19116954"/>
  </r>
  <r>
    <x v="1"/>
    <n v="0"/>
  </r>
  <r>
    <x v="1"/>
    <n v="-12988426"/>
  </r>
  <r>
    <x v="1"/>
    <n v="29065653"/>
  </r>
  <r>
    <x v="1"/>
    <n v="-3409335"/>
  </r>
  <r>
    <x v="1"/>
    <n v="-1260859"/>
  </r>
  <r>
    <x v="0"/>
    <n v="-9330153"/>
  </r>
  <r>
    <x v="8"/>
    <n v="11142815"/>
  </r>
  <r>
    <x v="1"/>
    <n v="-3333498"/>
  </r>
  <r>
    <x v="0"/>
    <n v="19930973"/>
  </r>
  <r>
    <x v="1"/>
    <n v="-29648643"/>
  </r>
  <r>
    <x v="0"/>
    <n v="33693477"/>
  </r>
  <r>
    <x v="8"/>
    <n v="-1481903"/>
  </r>
  <r>
    <x v="8"/>
    <n v="10208854"/>
  </r>
  <r>
    <x v="8"/>
    <n v="8442162"/>
  </r>
  <r>
    <x v="1"/>
    <n v="-10947262"/>
  </r>
  <r>
    <x v="0"/>
    <n v="21202099"/>
  </r>
  <r>
    <x v="1"/>
    <n v="-13797244"/>
  </r>
  <r>
    <x v="1"/>
    <n v="422503"/>
  </r>
  <r>
    <x v="8"/>
    <n v="2791515"/>
  </r>
  <r>
    <x v="8"/>
    <n v="4030793"/>
  </r>
  <r>
    <x v="0"/>
    <n v="147214049"/>
  </r>
  <r>
    <x v="8"/>
    <n v="9624456"/>
  </r>
  <r>
    <x v="1"/>
    <n v="3591728"/>
  </r>
  <r>
    <x v="8"/>
    <n v="754935"/>
  </r>
  <r>
    <x v="8"/>
    <n v="-8867076"/>
  </r>
  <r>
    <x v="8"/>
    <n v="1434174"/>
  </r>
  <r>
    <x v="8"/>
    <n v="-5717006"/>
  </r>
  <r>
    <x v="8"/>
    <n v="22697691"/>
  </r>
  <r>
    <x v="1"/>
    <n v="-6875489"/>
  </r>
  <r>
    <x v="1"/>
    <n v="7534961"/>
  </r>
  <r>
    <x v="8"/>
    <n v="14796494"/>
  </r>
  <r>
    <x v="1"/>
    <n v="89052444"/>
  </r>
  <r>
    <x v="1"/>
    <n v="30227006"/>
  </r>
  <r>
    <x v="1"/>
    <n v="-685484"/>
  </r>
  <r>
    <x v="8"/>
    <n v="3104545"/>
  </r>
  <r>
    <x v="1"/>
    <n v="-1170196"/>
  </r>
  <r>
    <x v="1"/>
    <n v="22100816"/>
  </r>
  <r>
    <x v="4"/>
    <n v="-4439531"/>
  </r>
  <r>
    <x v="0"/>
    <n v="-11965530"/>
  </r>
  <r>
    <x v="1"/>
    <n v="-12870974"/>
  </r>
  <r>
    <x v="1"/>
    <n v="2001124"/>
  </r>
  <r>
    <x v="1"/>
    <n v="1102469"/>
  </r>
  <r>
    <x v="1"/>
    <n v="15524763"/>
  </r>
  <r>
    <x v="0"/>
    <n v="22500301"/>
  </r>
  <r>
    <x v="0"/>
    <n v="1659542"/>
  </r>
  <r>
    <x v="1"/>
    <n v="8403433"/>
  </r>
  <r>
    <x v="1"/>
    <n v="3206714"/>
  </r>
  <r>
    <x v="8"/>
    <n v="0"/>
  </r>
  <r>
    <x v="8"/>
    <n v="-19721069"/>
  </r>
  <r>
    <x v="0"/>
    <n v="17180393"/>
  </r>
  <r>
    <x v="9"/>
    <n v="-130000"/>
  </r>
  <r>
    <x v="8"/>
    <n v="-9278089"/>
  </r>
  <r>
    <x v="8"/>
    <n v="-23391134"/>
  </r>
  <r>
    <x v="8"/>
    <n v="-15889411"/>
  </r>
  <r>
    <x v="1"/>
    <n v="9092453"/>
  </r>
  <r>
    <x v="0"/>
    <n v="18662452"/>
  </r>
  <r>
    <x v="8"/>
    <n v="-25903970"/>
  </r>
  <r>
    <x v="1"/>
    <n v="-16726405"/>
  </r>
  <r>
    <x v="8"/>
    <n v="-31748929"/>
  </r>
  <r>
    <x v="1"/>
    <n v="6080986"/>
  </r>
  <r>
    <x v="8"/>
    <n v="25611210"/>
  </r>
  <r>
    <x v="1"/>
    <n v="2287928"/>
  </r>
  <r>
    <x v="1"/>
    <n v="2517600"/>
  </r>
  <r>
    <x v="1"/>
    <n v="300161245"/>
  </r>
  <r>
    <x v="8"/>
    <n v="970928303"/>
  </r>
  <r>
    <x v="1"/>
    <n v="52796862"/>
  </r>
  <r>
    <x v="1"/>
    <n v="2122607"/>
  </r>
  <r>
    <x v="0"/>
    <n v="56474049"/>
  </r>
  <r>
    <x v="0"/>
    <n v="73491247"/>
  </r>
  <r>
    <x v="1"/>
    <n v="-30503417"/>
  </r>
  <r>
    <x v="1"/>
    <n v="88850"/>
  </r>
  <r>
    <x v="1"/>
    <n v="33848322"/>
  </r>
  <r>
    <x v="1"/>
    <n v="1341154"/>
  </r>
  <r>
    <x v="1"/>
    <n v="31505065"/>
  </r>
  <r>
    <x v="0"/>
    <n v="34348443"/>
  </r>
  <r>
    <x v="2"/>
    <n v="1769305"/>
  </r>
  <r>
    <x v="1"/>
    <n v="-4712102"/>
  </r>
  <r>
    <x v="8"/>
    <n v="324875760"/>
  </r>
  <r>
    <x v="0"/>
    <n v="8237911"/>
  </r>
  <r>
    <x v="0"/>
    <n v="-364796"/>
  </r>
  <r>
    <x v="8"/>
    <n v="-967235"/>
  </r>
  <r>
    <x v="8"/>
    <n v="180678440"/>
  </r>
  <r>
    <x v="1"/>
    <n v="6110979"/>
  </r>
  <r>
    <x v="1"/>
    <n v="21901136"/>
  </r>
  <r>
    <x v="1"/>
    <n v="1093039"/>
  </r>
  <r>
    <x v="1"/>
    <n v="15903593"/>
  </r>
  <r>
    <x v="1"/>
    <n v="33185556"/>
  </r>
  <r>
    <x v="0"/>
    <n v="-14230040"/>
  </r>
  <r>
    <x v="1"/>
    <n v="5933459"/>
  </r>
  <r>
    <x v="1"/>
    <n v="24412072"/>
  </r>
  <r>
    <x v="0"/>
    <n v="22881563"/>
  </r>
  <r>
    <x v="8"/>
    <n v="105130999"/>
  </r>
  <r>
    <x v="2"/>
    <n v="152972"/>
  </r>
  <r>
    <x v="8"/>
    <n v="3694904"/>
  </r>
  <r>
    <x v="0"/>
    <n v="-4733617"/>
  </r>
  <r>
    <x v="8"/>
    <n v="-6785769"/>
  </r>
  <r>
    <x v="2"/>
    <n v="1700992"/>
  </r>
  <r>
    <x v="4"/>
    <n v="13181347"/>
  </r>
  <r>
    <x v="8"/>
    <n v="11549338"/>
  </r>
  <r>
    <x v="1"/>
    <n v="4104962"/>
  </r>
  <r>
    <x v="1"/>
    <n v="24100956"/>
  </r>
  <r>
    <x v="0"/>
    <n v="3842377"/>
  </r>
  <r>
    <x v="1"/>
    <n v="-18887453"/>
  </r>
  <r>
    <x v="0"/>
    <n v="-2169089"/>
  </r>
  <r>
    <x v="8"/>
    <n v="-9689545"/>
  </r>
  <r>
    <x v="3"/>
    <n v="-11899404"/>
  </r>
  <r>
    <x v="9"/>
    <n v="225278"/>
  </r>
  <r>
    <x v="2"/>
    <n v="0"/>
  </r>
  <r>
    <x v="1"/>
    <n v="136997168"/>
  </r>
  <r>
    <x v="0"/>
    <n v="-1744560"/>
  </r>
  <r>
    <x v="0"/>
    <n v="23261580"/>
  </r>
  <r>
    <x v="1"/>
    <n v="-766175"/>
  </r>
  <r>
    <x v="1"/>
    <n v="4733909"/>
  </r>
  <r>
    <x v="2"/>
    <n v="322975"/>
  </r>
  <r>
    <x v="1"/>
    <n v="6995302"/>
  </r>
  <r>
    <x v="1"/>
    <n v="659810"/>
  </r>
  <r>
    <x v="4"/>
    <n v="-24330724"/>
  </r>
  <r>
    <x v="0"/>
    <n v="-10322193"/>
  </r>
  <r>
    <x v="8"/>
    <n v="416286195"/>
  </r>
  <r>
    <x v="0"/>
    <n v="140856263"/>
  </r>
  <r>
    <x v="8"/>
    <n v="70172621"/>
  </r>
  <r>
    <x v="8"/>
    <n v="49513743"/>
  </r>
  <r>
    <x v="8"/>
    <n v="-8410460"/>
  </r>
  <r>
    <x v="1"/>
    <n v="201437"/>
  </r>
  <r>
    <x v="1"/>
    <n v="-5497449"/>
  </r>
  <r>
    <x v="0"/>
    <n v="16947705"/>
  </r>
  <r>
    <x v="4"/>
    <n v="41833324"/>
  </r>
  <r>
    <x v="0"/>
    <n v="-3467105"/>
  </r>
  <r>
    <x v="1"/>
    <n v="-33734689"/>
  </r>
  <r>
    <x v="1"/>
    <n v="228248367"/>
  </r>
  <r>
    <x v="0"/>
    <n v="206927165"/>
  </r>
  <r>
    <x v="8"/>
    <n v="1919043"/>
  </r>
  <r>
    <x v="8"/>
    <n v="35270710"/>
  </r>
  <r>
    <x v="8"/>
    <n v="11398806"/>
  </r>
  <r>
    <x v="8"/>
    <n v="5632086"/>
  </r>
  <r>
    <x v="1"/>
    <n v="-5594082"/>
  </r>
  <r>
    <x v="1"/>
    <n v="1498795"/>
  </r>
  <r>
    <x v="8"/>
    <n v="12804899"/>
  </r>
  <r>
    <x v="1"/>
    <n v="-27135051"/>
  </r>
  <r>
    <x v="1"/>
    <n v="3741869"/>
  </r>
  <r>
    <x v="8"/>
    <n v="15739755"/>
  </r>
  <r>
    <x v="1"/>
    <n v="1055768"/>
  </r>
  <r>
    <x v="1"/>
    <n v="-6604769"/>
  </r>
  <r>
    <x v="1"/>
    <n v="-1378608"/>
  </r>
  <r>
    <x v="8"/>
    <n v="24760338"/>
  </r>
  <r>
    <x v="8"/>
    <n v="595505"/>
  </r>
  <r>
    <x v="8"/>
    <n v="150268056"/>
  </r>
  <r>
    <x v="8"/>
    <n v="108752825"/>
  </r>
  <r>
    <x v="1"/>
    <n v="-8224415"/>
  </r>
  <r>
    <x v="1"/>
    <n v="-8473323"/>
  </r>
  <r>
    <x v="8"/>
    <n v="-2716629"/>
  </r>
  <r>
    <x v="8"/>
    <n v="5904910"/>
  </r>
  <r>
    <x v="0"/>
    <n v="12890752"/>
  </r>
  <r>
    <x v="2"/>
    <n v="102780"/>
  </r>
  <r>
    <x v="8"/>
    <n v="4885552"/>
  </r>
  <r>
    <x v="8"/>
    <n v="-8414517"/>
  </r>
  <r>
    <x v="1"/>
    <n v="-1081039"/>
  </r>
  <r>
    <x v="8"/>
    <n v="-16364380"/>
  </r>
  <r>
    <x v="1"/>
    <n v="8032565"/>
  </r>
  <r>
    <x v="1"/>
    <n v="3267313"/>
  </r>
  <r>
    <x v="4"/>
    <n v="-6417948"/>
  </r>
  <r>
    <x v="9"/>
    <n v="2019581"/>
  </r>
  <r>
    <x v="8"/>
    <n v="5145823"/>
  </r>
  <r>
    <x v="8"/>
    <n v="52298489"/>
  </r>
  <r>
    <x v="1"/>
    <n v="185000211"/>
  </r>
  <r>
    <x v="0"/>
    <n v="23898845"/>
  </r>
  <r>
    <x v="1"/>
    <n v="26405336"/>
  </r>
  <r>
    <x v="1"/>
    <n v="43613008"/>
  </r>
  <r>
    <x v="8"/>
    <n v="-12970279"/>
  </r>
  <r>
    <x v="8"/>
    <n v="-10970704"/>
  </r>
  <r>
    <x v="9"/>
    <n v="101071"/>
  </r>
  <r>
    <x v="1"/>
    <n v="735162"/>
  </r>
  <r>
    <x v="1"/>
    <n v="72198790"/>
  </r>
  <r>
    <x v="0"/>
    <n v="250263"/>
  </r>
  <r>
    <x v="1"/>
    <n v="14543394"/>
  </r>
  <r>
    <x v="1"/>
    <n v="15185672"/>
  </r>
  <r>
    <x v="1"/>
    <n v="11953778"/>
  </r>
  <r>
    <x v="1"/>
    <n v="56189677"/>
  </r>
  <r>
    <x v="8"/>
    <n v="14979399"/>
  </r>
  <r>
    <x v="8"/>
    <n v="8198019"/>
  </r>
  <r>
    <x v="0"/>
    <n v="-18853730"/>
  </r>
  <r>
    <x v="1"/>
    <n v="-7918414"/>
  </r>
  <r>
    <x v="0"/>
    <n v="17603594"/>
  </r>
  <r>
    <x v="1"/>
    <n v="256264"/>
  </r>
  <r>
    <x v="1"/>
    <n v="9709451"/>
  </r>
  <r>
    <x v="8"/>
    <n v="140081992"/>
  </r>
  <r>
    <x v="1"/>
    <n v="5696219"/>
  </r>
  <r>
    <x v="8"/>
    <n v="322871"/>
  </r>
  <r>
    <x v="0"/>
    <n v="296081"/>
  </r>
  <r>
    <x v="0"/>
    <n v="46500758"/>
  </r>
  <r>
    <x v="1"/>
    <n v="30038362"/>
  </r>
  <r>
    <x v="8"/>
    <n v="12324660"/>
  </r>
  <r>
    <x v="0"/>
    <n v="-30141861"/>
  </r>
  <r>
    <x v="1"/>
    <n v="13515786"/>
  </r>
  <r>
    <x v="1"/>
    <n v="18994653"/>
  </r>
  <r>
    <x v="4"/>
    <n v="9317021"/>
  </r>
  <r>
    <x v="1"/>
    <n v="228614059"/>
  </r>
  <r>
    <x v="0"/>
    <n v="133698625"/>
  </r>
  <r>
    <x v="1"/>
    <n v="-12571132"/>
  </r>
  <r>
    <x v="1"/>
    <n v="-4388840"/>
  </r>
  <r>
    <x v="8"/>
    <n v="-5958951"/>
  </r>
  <r>
    <x v="8"/>
    <n v="-1800000"/>
  </r>
  <r>
    <x v="1"/>
    <n v="-6115186"/>
  </r>
  <r>
    <x v="1"/>
    <n v="-5892133"/>
  </r>
  <r>
    <x v="3"/>
    <n v="-1945793"/>
  </r>
  <r>
    <x v="1"/>
    <n v="8225518"/>
  </r>
  <r>
    <x v="8"/>
    <n v="-9874576"/>
  </r>
  <r>
    <x v="4"/>
    <n v="-16880006"/>
  </r>
  <r>
    <x v="1"/>
    <n v="7609396"/>
  </r>
  <r>
    <x v="8"/>
    <n v="36448400"/>
  </r>
  <r>
    <x v="8"/>
    <n v="7839327"/>
  </r>
  <r>
    <x v="1"/>
    <n v="-16654155"/>
  </r>
  <r>
    <x v="1"/>
    <n v="1497222"/>
  </r>
  <r>
    <x v="1"/>
    <n v="7189039"/>
  </r>
  <r>
    <x v="5"/>
    <n v="1614784"/>
  </r>
  <r>
    <x v="1"/>
    <n v="-9960176"/>
  </r>
  <r>
    <x v="1"/>
    <n v="-1735276"/>
  </r>
  <r>
    <x v="8"/>
    <n v="9745803"/>
  </r>
  <r>
    <x v="8"/>
    <n v="-16359780"/>
  </r>
  <r>
    <x v="0"/>
    <n v="117270765"/>
  </r>
  <r>
    <x v="0"/>
    <n v="19319029"/>
  </r>
  <r>
    <x v="0"/>
    <n v="12440858"/>
  </r>
  <r>
    <x v="1"/>
    <n v="-391313"/>
  </r>
  <r>
    <x v="1"/>
    <n v="-8738790"/>
  </r>
  <r>
    <x v="1"/>
    <n v="10866222"/>
  </r>
  <r>
    <x v="8"/>
    <n v="20208496"/>
  </r>
  <r>
    <x v="1"/>
    <n v="1038959"/>
  </r>
  <r>
    <x v="1"/>
    <n v="8289763"/>
  </r>
  <r>
    <x v="8"/>
    <n v="6484246"/>
  </r>
  <r>
    <x v="8"/>
    <n v="3246063"/>
  </r>
  <r>
    <x v="8"/>
    <n v="-8664016"/>
  </r>
  <r>
    <x v="1"/>
    <n v="902679"/>
  </r>
  <r>
    <x v="1"/>
    <n v="-7262452"/>
  </r>
  <r>
    <x v="0"/>
    <n v="-11725283"/>
  </r>
  <r>
    <x v="8"/>
    <n v="61274"/>
  </r>
  <r>
    <x v="0"/>
    <n v="-11983292"/>
  </r>
  <r>
    <x v="1"/>
    <n v="6974636"/>
  </r>
  <r>
    <x v="0"/>
    <n v="17952857"/>
  </r>
  <r>
    <x v="0"/>
    <n v="4916135"/>
  </r>
  <r>
    <x v="8"/>
    <n v="82942695"/>
  </r>
  <r>
    <x v="8"/>
    <n v="-10429450"/>
  </r>
  <r>
    <x v="1"/>
    <n v="76300000"/>
  </r>
  <r>
    <x v="0"/>
    <n v="32405220"/>
  </r>
  <r>
    <x v="1"/>
    <n v="1058318"/>
  </r>
  <r>
    <x v="0"/>
    <n v="103243066"/>
  </r>
  <r>
    <x v="8"/>
    <n v="3418141"/>
  </r>
  <r>
    <x v="1"/>
    <n v="7656940"/>
  </r>
  <r>
    <x v="0"/>
    <n v="21273609"/>
  </r>
  <r>
    <x v="0"/>
    <n v="5741891"/>
  </r>
  <r>
    <x v="1"/>
    <n v="1796389"/>
  </r>
  <r>
    <x v="1"/>
    <n v="-6913091"/>
  </r>
  <r>
    <x v="8"/>
    <n v="-4997030"/>
  </r>
  <r>
    <x v="8"/>
    <n v="-11659737"/>
  </r>
  <r>
    <x v="1"/>
    <n v="-6291127"/>
  </r>
  <r>
    <x v="8"/>
    <n v="413479"/>
  </r>
  <r>
    <x v="3"/>
    <n v="12935068"/>
  </r>
  <r>
    <x v="0"/>
    <n v="-27084535"/>
  </r>
  <r>
    <x v="8"/>
    <n v="-11303790"/>
  </r>
  <r>
    <x v="0"/>
    <n v="26689691"/>
  </r>
  <r>
    <x v="1"/>
    <n v="-9981631"/>
  </r>
  <r>
    <x v="0"/>
    <n v="-22561969"/>
  </r>
  <r>
    <x v="0"/>
    <n v="-5651428"/>
  </r>
  <r>
    <x v="1"/>
    <n v="903979"/>
  </r>
  <r>
    <x v="1"/>
    <n v="3817291"/>
  </r>
  <r>
    <x v="1"/>
    <n v="205928762"/>
  </r>
  <r>
    <x v="8"/>
    <n v="623226133"/>
  </r>
  <r>
    <x v="1"/>
    <n v="19552639"/>
  </r>
  <r>
    <x v="4"/>
    <n v="1038720877"/>
  </r>
  <r>
    <x v="2"/>
    <n v="2332728"/>
  </r>
  <r>
    <x v="8"/>
    <n v="1432358"/>
  </r>
  <r>
    <x v="1"/>
    <n v="3581969"/>
  </r>
  <r>
    <x v="2"/>
    <n v="-1136153"/>
  </r>
  <r>
    <x v="1"/>
    <n v="1608570"/>
  </r>
  <r>
    <x v="1"/>
    <n v="-486539"/>
  </r>
  <r>
    <x v="1"/>
    <n v="-12112543"/>
  </r>
  <r>
    <x v="2"/>
    <n v="7294403"/>
  </r>
  <r>
    <x v="4"/>
    <n v="0"/>
  </r>
  <r>
    <x v="1"/>
    <n v="3124130"/>
  </r>
  <r>
    <x v="0"/>
    <n v="18898920"/>
  </r>
  <r>
    <x v="8"/>
    <n v="190749"/>
  </r>
  <r>
    <x v="1"/>
    <n v="27693129"/>
  </r>
  <r>
    <x v="1"/>
    <n v="1237219"/>
  </r>
  <r>
    <x v="1"/>
    <n v="1555430"/>
  </r>
  <r>
    <x v="1"/>
    <n v="4594616"/>
  </r>
  <r>
    <x v="1"/>
    <n v="130638883"/>
  </r>
  <r>
    <x v="1"/>
    <n v="163664608"/>
  </r>
  <r>
    <x v="1"/>
    <n v="11265402"/>
  </r>
  <r>
    <x v="8"/>
    <n v="-6177381"/>
  </r>
  <r>
    <x v="0"/>
    <n v="3159269"/>
  </r>
  <r>
    <x v="1"/>
    <n v="19491975"/>
  </r>
  <r>
    <x v="1"/>
    <n v="-6616253"/>
  </r>
  <r>
    <x v="1"/>
    <n v="1318578"/>
  </r>
  <r>
    <x v="1"/>
    <n v="9914409"/>
  </r>
  <r>
    <x v="0"/>
    <n v="12712"/>
  </r>
  <r>
    <x v="8"/>
    <n v="230275374"/>
  </r>
  <r>
    <x v="1"/>
    <n v="16283563"/>
  </r>
  <r>
    <x v="0"/>
    <n v="32083616"/>
  </r>
  <r>
    <x v="1"/>
    <n v="-1950865"/>
  </r>
  <r>
    <x v="1"/>
    <n v="-420431"/>
  </r>
  <r>
    <x v="1"/>
    <n v="-8896284"/>
  </r>
  <r>
    <x v="1"/>
    <n v="766464"/>
  </r>
  <r>
    <x v="1"/>
    <n v="263882411"/>
  </r>
  <r>
    <x v="1"/>
    <n v="320448145"/>
  </r>
  <r>
    <x v="1"/>
    <n v="924549"/>
  </r>
  <r>
    <x v="1"/>
    <n v="6482277"/>
  </r>
  <r>
    <x v="0"/>
    <n v="-37183482"/>
  </r>
  <r>
    <x v="8"/>
    <n v="-50659079"/>
  </r>
  <r>
    <x v="1"/>
    <n v="487391"/>
  </r>
  <r>
    <x v="8"/>
    <n v="141567262"/>
  </r>
  <r>
    <x v="1"/>
    <n v="241300832"/>
  </r>
  <r>
    <x v="1"/>
    <n v="3342603"/>
  </r>
  <r>
    <x v="2"/>
    <n v="39003"/>
  </r>
  <r>
    <x v="1"/>
    <n v="4221036"/>
  </r>
  <r>
    <x v="1"/>
    <n v="-3746014"/>
  </r>
  <r>
    <x v="1"/>
    <n v="1977198"/>
  </r>
  <r>
    <x v="1"/>
    <n v="-317072"/>
  </r>
  <r>
    <x v="1"/>
    <n v="4165845"/>
  </r>
  <r>
    <x v="0"/>
    <n v="108031272"/>
  </r>
  <r>
    <x v="8"/>
    <n v="-357139"/>
  </r>
  <r>
    <x v="8"/>
    <n v="4066973"/>
  </r>
  <r>
    <x v="8"/>
    <n v="328583407"/>
  </r>
  <r>
    <x v="8"/>
    <n v="92217396"/>
  </r>
  <r>
    <x v="8"/>
    <n v="153887717"/>
  </r>
  <r>
    <x v="1"/>
    <n v="439193"/>
  </r>
  <r>
    <x v="1"/>
    <n v="-5179312"/>
  </r>
  <r>
    <x v="8"/>
    <n v="16928556"/>
  </r>
  <r>
    <x v="1"/>
    <n v="1600226"/>
  </r>
  <r>
    <x v="8"/>
    <n v="-37948000"/>
  </r>
  <r>
    <x v="8"/>
    <n v="72615211"/>
  </r>
  <r>
    <x v="8"/>
    <n v="43792531"/>
  </r>
  <r>
    <x v="8"/>
    <n v="20016254"/>
  </r>
  <r>
    <x v="1"/>
    <n v="-1204115"/>
  </r>
  <r>
    <x v="1"/>
    <n v="2392589"/>
  </r>
  <r>
    <x v="0"/>
    <n v="83071125"/>
  </r>
  <r>
    <x v="8"/>
    <n v="21851557"/>
  </r>
  <r>
    <x v="1"/>
    <n v="50021959"/>
  </r>
  <r>
    <x v="8"/>
    <n v="-3669980"/>
  </r>
  <r>
    <x v="8"/>
    <n v="12623396"/>
  </r>
  <r>
    <x v="1"/>
    <n v="12692320"/>
  </r>
  <r>
    <x v="1"/>
    <n v="217881"/>
  </r>
  <r>
    <x v="1"/>
    <n v="13851521"/>
  </r>
  <r>
    <x v="4"/>
    <n v="4630377"/>
  </r>
  <r>
    <x v="0"/>
    <n v="21006361"/>
  </r>
  <r>
    <x v="0"/>
    <n v="20164171"/>
  </r>
  <r>
    <x v="1"/>
    <n v="42424341"/>
  </r>
  <r>
    <x v="2"/>
    <n v="11553"/>
  </r>
  <r>
    <x v="8"/>
    <n v="21132598"/>
  </r>
  <r>
    <x v="1"/>
    <n v="11721741"/>
  </r>
  <r>
    <x v="0"/>
    <n v="20059210"/>
  </r>
  <r>
    <x v="0"/>
    <n v="168539357"/>
  </r>
  <r>
    <x v="8"/>
    <n v="82183817"/>
  </r>
  <r>
    <x v="0"/>
    <n v="46264384"/>
  </r>
  <r>
    <x v="4"/>
    <n v="-35228342"/>
  </r>
  <r>
    <x v="0"/>
    <n v="-693638"/>
  </r>
  <r>
    <x v="8"/>
    <n v="49216343"/>
  </r>
  <r>
    <x v="0"/>
    <n v="17939757"/>
  </r>
  <r>
    <x v="1"/>
    <n v="67006296"/>
  </r>
  <r>
    <x v="8"/>
    <n v="-12640535"/>
  </r>
  <r>
    <x v="4"/>
    <n v="-16626499"/>
  </r>
  <r>
    <x v="1"/>
    <n v="-4855333"/>
  </r>
  <r>
    <x v="1"/>
    <n v="-10376491"/>
  </r>
  <r>
    <x v="1"/>
    <n v="8880705"/>
  </r>
  <r>
    <x v="1"/>
    <n v="-19694930"/>
  </r>
  <r>
    <x v="1"/>
    <n v="1007583"/>
  </r>
  <r>
    <x v="0"/>
    <n v="44308282"/>
  </r>
  <r>
    <x v="8"/>
    <n v="13137484"/>
  </r>
  <r>
    <x v="9"/>
    <n v="1159736"/>
  </r>
  <r>
    <x v="1"/>
    <n v="14815317"/>
  </r>
  <r>
    <x v="1"/>
    <n v="-11961501"/>
  </r>
  <r>
    <x v="8"/>
    <n v="3430583"/>
  </r>
  <r>
    <x v="8"/>
    <n v="538534"/>
  </r>
  <r>
    <x v="0"/>
    <n v="26236831"/>
  </r>
  <r>
    <x v="0"/>
    <n v="-31172598"/>
  </r>
  <r>
    <x v="1"/>
    <n v="2156002"/>
  </r>
  <r>
    <x v="1"/>
    <n v="61002597"/>
  </r>
  <r>
    <x v="1"/>
    <n v="327256"/>
  </r>
  <r>
    <x v="8"/>
    <n v="-15667676"/>
  </r>
  <r>
    <x v="8"/>
    <n v="23070663"/>
  </r>
  <r>
    <x v="8"/>
    <n v="7058304"/>
  </r>
  <r>
    <x v="0"/>
    <n v="1381221"/>
  </r>
  <r>
    <x v="0"/>
    <n v="-13683135"/>
  </r>
  <r>
    <x v="0"/>
    <n v="45610410"/>
  </r>
  <r>
    <x v="0"/>
    <n v="10475705"/>
  </r>
  <r>
    <x v="1"/>
    <n v="159015089"/>
  </r>
  <r>
    <x v="8"/>
    <n v="5751882"/>
  </r>
  <r>
    <x v="4"/>
    <n v="-13329312"/>
  </r>
  <r>
    <x v="8"/>
    <n v="23063435"/>
  </r>
  <r>
    <x v="0"/>
    <n v="12267790"/>
  </r>
  <r>
    <x v="1"/>
    <n v="-4660970"/>
  </r>
  <r>
    <x v="1"/>
    <n v="4352094"/>
  </r>
  <r>
    <x v="0"/>
    <n v="16229904"/>
  </r>
  <r>
    <x v="8"/>
    <n v="-41727106"/>
  </r>
  <r>
    <x v="0"/>
    <n v="3062530"/>
  </r>
  <r>
    <x v="1"/>
    <n v="19392418"/>
  </r>
  <r>
    <x v="0"/>
    <n v="-15857777"/>
  </r>
  <r>
    <x v="1"/>
    <n v="7770731"/>
  </r>
  <r>
    <x v="1"/>
    <n v="74646581"/>
  </r>
  <r>
    <x v="8"/>
    <n v="-14719984"/>
  </r>
  <r>
    <x v="1"/>
    <n v="-18437487"/>
  </r>
  <r>
    <x v="8"/>
    <n v="6017509"/>
  </r>
  <r>
    <x v="0"/>
    <n v="9979683"/>
  </r>
  <r>
    <x v="1"/>
    <n v="8647042"/>
  </r>
  <r>
    <x v="1"/>
    <n v="-26819326"/>
  </r>
  <r>
    <x v="1"/>
    <n v="30057974"/>
  </r>
  <r>
    <x v="8"/>
    <n v="7924955"/>
  </r>
  <r>
    <x v="1"/>
    <n v="63513"/>
  </r>
  <r>
    <x v="0"/>
    <n v="16820893"/>
  </r>
  <r>
    <x v="1"/>
    <n v="200151"/>
  </r>
  <r>
    <x v="1"/>
    <n v="69208989"/>
  </r>
  <r>
    <x v="1"/>
    <n v="125362582"/>
  </r>
  <r>
    <x v="0"/>
    <n v="5626182"/>
  </r>
  <r>
    <x v="8"/>
    <n v="18137661"/>
  </r>
  <r>
    <x v="1"/>
    <n v="3129045"/>
  </r>
  <r>
    <x v="1"/>
    <n v="-16264685"/>
  </r>
  <r>
    <x v="0"/>
    <n v="319123"/>
  </r>
  <r>
    <x v="0"/>
    <n v="-14929064"/>
  </r>
  <r>
    <x v="0"/>
    <n v="25479558"/>
  </r>
  <r>
    <x v="0"/>
    <n v="-11591255"/>
  </r>
  <r>
    <x v="8"/>
    <n v="3622150"/>
  </r>
  <r>
    <x v="8"/>
    <n v="-33512651"/>
  </r>
  <r>
    <x v="0"/>
    <n v="3931318"/>
  </r>
  <r>
    <x v="8"/>
    <n v="16821273"/>
  </r>
  <r>
    <x v="0"/>
    <n v="-1912244"/>
  </r>
  <r>
    <x v="1"/>
    <n v="-23644107"/>
  </r>
  <r>
    <x v="8"/>
    <n v="2694234"/>
  </r>
  <r>
    <x v="8"/>
    <n v="-8178150"/>
  </r>
  <r>
    <x v="4"/>
    <n v="71368"/>
  </r>
  <r>
    <x v="8"/>
    <n v="-38480634"/>
  </r>
  <r>
    <x v="0"/>
    <n v="30577969"/>
  </r>
  <r>
    <x v="0"/>
    <n v="17359799"/>
  </r>
  <r>
    <x v="8"/>
    <n v="-5337541"/>
  </r>
  <r>
    <x v="0"/>
    <n v="16453258"/>
  </r>
  <r>
    <x v="0"/>
    <n v="-14193806"/>
  </r>
  <r>
    <x v="1"/>
    <n v="-26216997"/>
  </r>
  <r>
    <x v="1"/>
    <n v="-20273950"/>
  </r>
  <r>
    <x v="1"/>
    <n v="-9759565"/>
  </r>
  <r>
    <x v="1"/>
    <n v="-6699347"/>
  </r>
  <r>
    <x v="1"/>
    <n v="-9865619"/>
  </r>
  <r>
    <x v="0"/>
    <n v="11391093"/>
  </r>
  <r>
    <x v="1"/>
    <n v="1596687"/>
  </r>
  <r>
    <x v="1"/>
    <n v="1181182"/>
  </r>
  <r>
    <x v="8"/>
    <n v="713234"/>
  </r>
  <r>
    <x v="0"/>
    <n v="28881266"/>
  </r>
  <r>
    <x v="8"/>
    <n v="-22058023"/>
  </r>
  <r>
    <x v="0"/>
    <n v="295631208"/>
  </r>
  <r>
    <x v="1"/>
    <n v="-3297606"/>
  </r>
  <r>
    <x v="8"/>
    <n v="4412297"/>
  </r>
  <r>
    <x v="0"/>
    <n v="-11130406"/>
  </r>
  <r>
    <x v="1"/>
    <n v="19281235"/>
  </r>
  <r>
    <x v="1"/>
    <n v="-200000"/>
  </r>
  <r>
    <x v="8"/>
    <n v="48431355"/>
  </r>
  <r>
    <x v="1"/>
    <n v="-11409542"/>
  </r>
  <r>
    <x v="0"/>
    <n v="-8201146"/>
  </r>
  <r>
    <x v="1"/>
    <n v="260622"/>
  </r>
  <r>
    <x v="0"/>
    <n v="3876353"/>
  </r>
  <r>
    <x v="0"/>
    <n v="-32817253"/>
  </r>
  <r>
    <x v="8"/>
    <n v="-13696920"/>
  </r>
  <r>
    <x v="1"/>
    <n v="-18158430"/>
  </r>
  <r>
    <x v="8"/>
    <n v="64431786"/>
  </r>
  <r>
    <x v="8"/>
    <n v="-5508691"/>
  </r>
  <r>
    <x v="0"/>
    <n v="-6073753"/>
  </r>
  <r>
    <x v="1"/>
    <n v="-414102"/>
  </r>
  <r>
    <x v="8"/>
    <n v="60822"/>
  </r>
  <r>
    <x v="1"/>
    <n v="294333559"/>
  </r>
  <r>
    <x v="1"/>
    <n v="17341568"/>
  </r>
  <r>
    <x v="1"/>
    <n v="141216216"/>
  </r>
  <r>
    <x v="4"/>
    <n v="364436586"/>
  </r>
  <r>
    <x v="1"/>
    <n v="127436818"/>
  </r>
  <r>
    <x v="1"/>
    <n v="64112375"/>
  </r>
  <r>
    <x v="1"/>
    <n v="3487386"/>
  </r>
  <r>
    <x v="2"/>
    <n v="302606"/>
  </r>
  <r>
    <x v="2"/>
    <n v="-13828918"/>
  </r>
  <r>
    <x v="1"/>
    <n v="139839458"/>
  </r>
  <r>
    <x v="11"/>
    <n v="516540"/>
  </r>
  <r>
    <x v="0"/>
    <n v="118582776"/>
  </r>
  <r>
    <x v="4"/>
    <n v="-6984551"/>
  </r>
  <r>
    <x v="8"/>
    <n v="2568425"/>
  </r>
  <r>
    <x v="9"/>
    <n v="774940"/>
  </r>
  <r>
    <x v="0"/>
    <n v="303237933"/>
  </r>
  <r>
    <x v="1"/>
    <n v="276101666"/>
  </r>
  <r>
    <x v="8"/>
    <n v="158016617"/>
  </r>
  <r>
    <x v="1"/>
    <n v="-7962153"/>
  </r>
  <r>
    <x v="2"/>
    <n v="228800"/>
  </r>
  <r>
    <x v="9"/>
    <n v="0"/>
  </r>
  <r>
    <x v="1"/>
    <n v="28429928"/>
  </r>
  <r>
    <x v="1"/>
    <n v="28363635"/>
  </r>
  <r>
    <x v="1"/>
    <n v="-16218535"/>
  </r>
  <r>
    <x v="1"/>
    <n v="611790"/>
  </r>
  <r>
    <x v="2"/>
    <n v="873196"/>
  </r>
  <r>
    <x v="1"/>
    <n v="4249321"/>
  </r>
  <r>
    <x v="1"/>
    <n v="24361867"/>
  </r>
  <r>
    <x v="1"/>
    <n v="3769019"/>
  </r>
  <r>
    <x v="1"/>
    <n v="2748518"/>
  </r>
  <r>
    <x v="1"/>
    <n v="0"/>
  </r>
  <r>
    <x v="1"/>
    <n v="1367636"/>
  </r>
  <r>
    <x v="1"/>
    <n v="371674"/>
  </r>
  <r>
    <x v="1"/>
    <n v="24715918"/>
  </r>
  <r>
    <x v="1"/>
    <n v="402438"/>
  </r>
  <r>
    <x v="1"/>
    <n v="104387195"/>
  </r>
  <r>
    <x v="0"/>
    <n v="83269971"/>
  </r>
  <r>
    <x v="1"/>
    <n v="17381942"/>
  </r>
  <r>
    <x v="1"/>
    <n v="5579373"/>
  </r>
  <r>
    <x v="3"/>
    <n v="955708"/>
  </r>
  <r>
    <x v="1"/>
    <n v="18405445"/>
  </r>
  <r>
    <x v="8"/>
    <n v="292194034"/>
  </r>
  <r>
    <x v="1"/>
    <n v="-34040709"/>
  </r>
  <r>
    <x v="1"/>
    <n v="-487755"/>
  </r>
  <r>
    <x v="5"/>
    <n v="5912216"/>
  </r>
  <r>
    <x v="1"/>
    <n v="-5877439"/>
  </r>
  <r>
    <x v="8"/>
    <n v="32679899"/>
  </r>
  <r>
    <x v="1"/>
    <n v="-30318235"/>
  </r>
  <r>
    <x v="4"/>
    <n v="11349090"/>
  </r>
  <r>
    <x v="1"/>
    <n v="1320043"/>
  </r>
  <r>
    <x v="0"/>
    <n v="197821940"/>
  </r>
  <r>
    <x v="1"/>
    <n v="-8531502"/>
  </r>
  <r>
    <x v="0"/>
    <n v="7024389"/>
  </r>
  <r>
    <x v="1"/>
    <n v="1104622"/>
  </r>
  <r>
    <x v="1"/>
    <n v="122407024"/>
  </r>
  <r>
    <x v="4"/>
    <n v="17348597"/>
  </r>
  <r>
    <x v="1"/>
    <n v="84851622"/>
  </r>
  <r>
    <x v="1"/>
    <n v="3596911"/>
  </r>
  <r>
    <x v="1"/>
    <n v="14147179"/>
  </r>
  <r>
    <x v="1"/>
    <n v="-8155621"/>
  </r>
  <r>
    <x v="1"/>
    <n v="-11928482"/>
  </r>
  <r>
    <x v="11"/>
    <n v="230049"/>
  </r>
  <r>
    <x v="8"/>
    <n v="44631572"/>
  </r>
  <r>
    <x v="1"/>
    <n v="257354"/>
  </r>
  <r>
    <x v="8"/>
    <n v="37591674"/>
  </r>
  <r>
    <x v="1"/>
    <n v="1284514"/>
  </r>
  <r>
    <x v="4"/>
    <n v="224134910"/>
  </r>
  <r>
    <x v="8"/>
    <n v="45879496"/>
  </r>
  <r>
    <x v="1"/>
    <n v="24892047"/>
  </r>
  <r>
    <x v="1"/>
    <n v="718490"/>
  </r>
  <r>
    <x v="1"/>
    <n v="-6470234"/>
  </r>
  <r>
    <x v="1"/>
    <n v="941414"/>
  </r>
  <r>
    <x v="1"/>
    <n v="-1583686"/>
  </r>
  <r>
    <x v="1"/>
    <n v="459749"/>
  </r>
  <r>
    <x v="1"/>
    <n v="3487767"/>
  </r>
  <r>
    <x v="8"/>
    <n v="273188"/>
  </r>
  <r>
    <x v="4"/>
    <n v="291079773"/>
  </r>
  <r>
    <x v="0"/>
    <n v="165057016"/>
  </r>
  <r>
    <x v="8"/>
    <n v="30008143"/>
  </r>
  <r>
    <x v="1"/>
    <n v="-10859178"/>
  </r>
  <r>
    <x v="1"/>
    <n v="8089146"/>
  </r>
  <r>
    <x v="8"/>
    <n v="46518503"/>
  </r>
  <r>
    <x v="1"/>
    <n v="218626"/>
  </r>
  <r>
    <x v="1"/>
    <n v="-731364"/>
  </r>
  <r>
    <x v="8"/>
    <n v="4821759"/>
  </r>
  <r>
    <x v="0"/>
    <n v="-11012232"/>
  </r>
  <r>
    <x v="1"/>
    <n v="-1434492"/>
  </r>
  <r>
    <x v="1"/>
    <n v="139859560"/>
  </r>
  <r>
    <x v="8"/>
    <n v="47774193"/>
  </r>
  <r>
    <x v="0"/>
    <n v="17689177"/>
  </r>
  <r>
    <x v="1"/>
    <n v="12051917"/>
  </r>
  <r>
    <x v="8"/>
    <n v="21362156"/>
  </r>
  <r>
    <x v="8"/>
    <n v="101982854"/>
  </r>
  <r>
    <x v="8"/>
    <n v="23389975"/>
  </r>
  <r>
    <x v="8"/>
    <n v="-2480831"/>
  </r>
  <r>
    <x v="1"/>
    <n v="-14994059"/>
  </r>
  <r>
    <x v="1"/>
    <n v="10188506"/>
  </r>
  <r>
    <x v="0"/>
    <n v="-30092839"/>
  </r>
  <r>
    <x v="1"/>
    <n v="1110104"/>
  </r>
  <r>
    <x v="1"/>
    <n v="-17249890"/>
  </r>
  <r>
    <x v="1"/>
    <n v="156519401"/>
  </r>
  <r>
    <x v="1"/>
    <n v="38290723"/>
  </r>
  <r>
    <x v="1"/>
    <n v="8115878"/>
  </r>
  <r>
    <x v="1"/>
    <n v="2440188"/>
  </r>
  <r>
    <x v="9"/>
    <n v="919671"/>
  </r>
  <r>
    <x v="1"/>
    <n v="-7659861"/>
  </r>
  <r>
    <x v="8"/>
    <n v="33177694"/>
  </r>
  <r>
    <x v="2"/>
    <n v="31738"/>
  </r>
  <r>
    <x v="2"/>
    <n v="307308"/>
  </r>
  <r>
    <x v="1"/>
    <n v="322370"/>
  </r>
  <r>
    <x v="1"/>
    <n v="1960408"/>
  </r>
  <r>
    <x v="8"/>
    <n v="16488734"/>
  </r>
  <r>
    <x v="1"/>
    <n v="-13363463"/>
  </r>
  <r>
    <x v="1"/>
    <n v="36853222"/>
  </r>
  <r>
    <x v="8"/>
    <n v="182385533"/>
  </r>
  <r>
    <x v="1"/>
    <n v="5837928"/>
  </r>
  <r>
    <x v="1"/>
    <n v="-14288305"/>
  </r>
  <r>
    <x v="1"/>
    <n v="-9396234"/>
  </r>
  <r>
    <x v="0"/>
    <n v="11642946"/>
  </r>
  <r>
    <x v="1"/>
    <n v="6834525"/>
  </r>
  <r>
    <x v="0"/>
    <n v="-4327920"/>
  </r>
  <r>
    <x v="8"/>
    <n v="30112050"/>
  </r>
  <r>
    <x v="1"/>
    <n v="-19696928"/>
  </r>
  <r>
    <x v="8"/>
    <n v="31200020"/>
  </r>
  <r>
    <x v="1"/>
    <n v="-8131021"/>
  </r>
  <r>
    <x v="1"/>
    <n v="-24824654"/>
  </r>
  <r>
    <x v="8"/>
    <n v="89218220"/>
  </r>
  <r>
    <x v="8"/>
    <n v="-12436272"/>
  </r>
  <r>
    <x v="8"/>
    <n v="12096673"/>
  </r>
  <r>
    <x v="0"/>
    <n v="237928194"/>
  </r>
  <r>
    <x v="8"/>
    <n v="34576136"/>
  </r>
  <r>
    <x v="0"/>
    <n v="46594107"/>
  </r>
  <r>
    <x v="1"/>
    <n v="1294422"/>
  </r>
  <r>
    <x v="1"/>
    <n v="284785"/>
  </r>
  <r>
    <x v="1"/>
    <n v="-5963977"/>
  </r>
  <r>
    <x v="0"/>
    <n v="-2972483"/>
  </r>
  <r>
    <x v="8"/>
    <n v="72600435"/>
  </r>
  <r>
    <x v="1"/>
    <n v="65452156"/>
  </r>
  <r>
    <x v="0"/>
    <n v="-9343869"/>
  </r>
  <r>
    <x v="0"/>
    <n v="6029091"/>
  </r>
  <r>
    <x v="1"/>
    <n v="-13390339"/>
  </r>
  <r>
    <x v="0"/>
    <n v="15825256"/>
  </r>
  <r>
    <x v="0"/>
    <n v="19474589"/>
  </r>
  <r>
    <x v="8"/>
    <n v="88627965"/>
  </r>
  <r>
    <x v="8"/>
    <n v="-19227856"/>
  </r>
  <r>
    <x v="1"/>
    <n v="-27806018"/>
  </r>
  <r>
    <x v="0"/>
    <n v="-10836029"/>
  </r>
  <r>
    <x v="0"/>
    <n v="-20952373"/>
  </r>
  <r>
    <x v="1"/>
    <n v="-25057578"/>
  </r>
  <r>
    <x v="1"/>
    <n v="-3740276"/>
  </r>
  <r>
    <x v="8"/>
    <n v="104195920"/>
  </r>
  <r>
    <x v="1"/>
    <n v="78374103"/>
  </r>
  <r>
    <x v="0"/>
    <n v="3185976"/>
  </r>
  <r>
    <x v="1"/>
    <n v="29350171"/>
  </r>
  <r>
    <x v="0"/>
    <n v="7506759"/>
  </r>
  <r>
    <x v="1"/>
    <n v="-6924280"/>
  </r>
  <r>
    <x v="8"/>
    <n v="-87982678"/>
  </r>
  <r>
    <x v="1"/>
    <n v="-12581635"/>
  </r>
  <r>
    <x v="1"/>
    <n v="-32568887"/>
  </r>
  <r>
    <x v="1"/>
    <n v="4686937"/>
  </r>
  <r>
    <x v="1"/>
    <n v="50865589"/>
  </r>
  <r>
    <x v="8"/>
    <n v="-11526332"/>
  </r>
  <r>
    <x v="1"/>
    <n v="23493481"/>
  </r>
  <r>
    <x v="0"/>
    <n v="5736619"/>
  </r>
  <r>
    <x v="1"/>
    <n v="-5952325"/>
  </r>
  <r>
    <x v="8"/>
    <n v="7919823"/>
  </r>
  <r>
    <x v="4"/>
    <n v="-24016088"/>
  </r>
  <r>
    <x v="1"/>
    <n v="44324083"/>
  </r>
  <r>
    <x v="0"/>
    <n v="23920048"/>
  </r>
  <r>
    <x v="8"/>
    <n v="138510230"/>
  </r>
  <r>
    <x v="0"/>
    <n v="2680717"/>
  </r>
  <r>
    <x v="8"/>
    <n v="247202"/>
  </r>
  <r>
    <x v="8"/>
    <n v="236567158"/>
  </r>
  <r>
    <x v="1"/>
    <n v="-20935505"/>
  </r>
  <r>
    <x v="8"/>
    <n v="15453274"/>
  </r>
  <r>
    <x v="1"/>
    <n v="-11325159"/>
  </r>
  <r>
    <x v="8"/>
    <n v="5221281"/>
  </r>
  <r>
    <x v="1"/>
    <n v="-40148390"/>
  </r>
  <r>
    <x v="1"/>
    <n v="7940383"/>
  </r>
  <r>
    <x v="1"/>
    <n v="-2798745"/>
  </r>
  <r>
    <x v="1"/>
    <n v="-35617593"/>
  </r>
  <r>
    <x v="1"/>
    <n v="-3265130"/>
  </r>
  <r>
    <x v="8"/>
    <n v="102022101"/>
  </r>
  <r>
    <x v="0"/>
    <n v="46433194"/>
  </r>
  <r>
    <x v="0"/>
    <n v="40070995"/>
  </r>
  <r>
    <x v="1"/>
    <n v="458261"/>
  </r>
  <r>
    <x v="0"/>
    <n v="30077111"/>
  </r>
  <r>
    <x v="0"/>
    <n v="24670346"/>
  </r>
  <r>
    <x v="5"/>
    <n v="-24641376"/>
  </r>
  <r>
    <x v="1"/>
    <n v="-8985659"/>
  </r>
  <r>
    <x v="1"/>
    <n v="10116634"/>
  </r>
  <r>
    <x v="1"/>
    <n v="63174"/>
  </r>
  <r>
    <x v="0"/>
    <n v="-1593283"/>
  </r>
  <r>
    <x v="1"/>
    <n v="-248264"/>
  </r>
  <r>
    <x v="1"/>
    <n v="-3000000"/>
  </r>
  <r>
    <x v="8"/>
    <n v="-5236980"/>
  </r>
  <r>
    <x v="1"/>
    <n v="-38465523"/>
  </r>
  <r>
    <x v="1"/>
    <n v="1781383"/>
  </r>
  <r>
    <x v="8"/>
    <n v="17014653"/>
  </r>
  <r>
    <x v="8"/>
    <n v="-906293"/>
  </r>
  <r>
    <x v="1"/>
    <n v="53611975"/>
  </r>
  <r>
    <x v="1"/>
    <n v="16607872"/>
  </r>
  <r>
    <x v="1"/>
    <n v="23444121"/>
  </r>
  <r>
    <x v="1"/>
    <n v="8917292"/>
  </r>
  <r>
    <x v="1"/>
    <n v="3828405"/>
  </r>
  <r>
    <x v="1"/>
    <n v="72616183"/>
  </r>
  <r>
    <x v="8"/>
    <n v="-13229778"/>
  </r>
  <r>
    <x v="8"/>
    <n v="30499081"/>
  </r>
  <r>
    <x v="1"/>
    <n v="121615285"/>
  </r>
  <r>
    <x v="8"/>
    <n v="101027888"/>
  </r>
  <r>
    <x v="1"/>
    <n v="1548120"/>
  </r>
  <r>
    <x v="4"/>
    <n v="198126"/>
  </r>
  <r>
    <x v="1"/>
    <n v="112266007"/>
  </r>
  <r>
    <x v="1"/>
    <n v="-1076018"/>
  </r>
  <r>
    <x v="1"/>
    <n v="260062621"/>
  </r>
  <r>
    <x v="1"/>
    <n v="204976425"/>
  </r>
  <r>
    <x v="2"/>
    <n v="1605"/>
  </r>
  <r>
    <x v="1"/>
    <n v="7408986"/>
  </r>
  <r>
    <x v="1"/>
    <n v="159046663"/>
  </r>
  <r>
    <x v="1"/>
    <n v="223552592"/>
  </r>
  <r>
    <x v="1"/>
    <n v="-697740"/>
  </r>
  <r>
    <x v="1"/>
    <n v="7908376"/>
  </r>
  <r>
    <x v="1"/>
    <n v="-15699615"/>
  </r>
  <r>
    <x v="1"/>
    <n v="6837111"/>
  </r>
  <r>
    <x v="1"/>
    <n v="4355020"/>
  </r>
  <r>
    <x v="1"/>
    <n v="-2777441"/>
  </r>
  <r>
    <x v="1"/>
    <n v="2576738"/>
  </r>
  <r>
    <x v="1"/>
    <n v="-13864197"/>
  </r>
  <r>
    <x v="0"/>
    <n v="-4411379"/>
  </r>
  <r>
    <x v="8"/>
    <n v="377696391"/>
  </r>
  <r>
    <x v="1"/>
    <n v="154260553"/>
  </r>
  <r>
    <x v="1"/>
    <n v="-640784"/>
  </r>
  <r>
    <x v="1"/>
    <n v="10597759"/>
  </r>
  <r>
    <x v="1"/>
    <n v="-550259"/>
  </r>
  <r>
    <x v="2"/>
    <n v="292040"/>
  </r>
  <r>
    <x v="0"/>
    <n v="-924243"/>
  </r>
  <r>
    <x v="8"/>
    <n v="742400891"/>
  </r>
  <r>
    <x v="8"/>
    <n v="29205099"/>
  </r>
  <r>
    <x v="1"/>
    <n v="-6439931"/>
  </r>
  <r>
    <x v="4"/>
    <n v="225338851"/>
  </r>
  <r>
    <x v="4"/>
    <n v="34327391"/>
  </r>
  <r>
    <x v="1"/>
    <n v="2099677"/>
  </r>
  <r>
    <x v="1"/>
    <n v="-2714888"/>
  </r>
  <r>
    <x v="8"/>
    <n v="10125417"/>
  </r>
  <r>
    <x v="0"/>
    <n v="-2540584"/>
  </r>
  <r>
    <x v="0"/>
    <n v="8585416"/>
  </r>
  <r>
    <x v="8"/>
    <n v="-1976566"/>
  </r>
  <r>
    <x v="1"/>
    <n v="32590886"/>
  </r>
  <r>
    <x v="1"/>
    <n v="-288805"/>
  </r>
  <r>
    <x v="1"/>
    <n v="-6590856"/>
  </r>
  <r>
    <x v="1"/>
    <n v="2654308"/>
  </r>
  <r>
    <x v="1"/>
    <n v="24456761"/>
  </r>
  <r>
    <x v="1"/>
    <n v="-16380595"/>
  </r>
  <r>
    <x v="8"/>
    <n v="-17656886"/>
  </r>
  <r>
    <x v="8"/>
    <n v="51118386"/>
  </r>
  <r>
    <x v="0"/>
    <n v="3143818"/>
  </r>
  <r>
    <x v="1"/>
    <n v="-2704507"/>
  </r>
  <r>
    <x v="0"/>
    <n v="5200601"/>
  </r>
  <r>
    <x v="1"/>
    <n v="656747"/>
  </r>
  <r>
    <x v="2"/>
    <n v="-239420"/>
  </r>
  <r>
    <x v="8"/>
    <n v="133054998"/>
  </r>
  <r>
    <x v="0"/>
    <n v="-9053873"/>
  </r>
  <r>
    <x v="0"/>
    <n v="16231658"/>
  </r>
  <r>
    <x v="1"/>
    <n v="229492681"/>
  </r>
  <r>
    <x v="8"/>
    <n v="-10196695"/>
  </r>
  <r>
    <x v="1"/>
    <n v="-10240800"/>
  </r>
  <r>
    <x v="1"/>
    <n v="7702438"/>
  </r>
  <r>
    <x v="8"/>
    <n v="-22676856"/>
  </r>
  <r>
    <x v="2"/>
    <n v="2372744"/>
  </r>
  <r>
    <x v="1"/>
    <n v="712095"/>
  </r>
  <r>
    <x v="1"/>
    <n v="-4339687"/>
  </r>
  <r>
    <x v="1"/>
    <n v="-5237690"/>
  </r>
  <r>
    <x v="8"/>
    <n v="-916136"/>
  </r>
  <r>
    <x v="1"/>
    <n v="17149601"/>
  </r>
  <r>
    <x v="1"/>
    <n v="54860818"/>
  </r>
  <r>
    <x v="8"/>
    <n v="-27707700"/>
  </r>
  <r>
    <x v="1"/>
    <n v="2313"/>
  </r>
  <r>
    <x v="8"/>
    <n v="21890845"/>
  </r>
  <r>
    <x v="1"/>
    <n v="9889670"/>
  </r>
  <r>
    <x v="1"/>
    <n v="0"/>
  </r>
  <r>
    <x v="1"/>
    <n v="1875527"/>
  </r>
  <r>
    <x v="1"/>
    <n v="-11272676"/>
  </r>
  <r>
    <x v="0"/>
    <n v="150418342"/>
  </r>
  <r>
    <x v="8"/>
    <n v="58267375"/>
  </r>
  <r>
    <x v="1"/>
    <n v="11132210"/>
  </r>
  <r>
    <x v="0"/>
    <n v="97529550"/>
  </r>
  <r>
    <x v="8"/>
    <n v="813201"/>
  </r>
  <r>
    <x v="8"/>
    <n v="3486957"/>
  </r>
  <r>
    <x v="8"/>
    <n v="402471524"/>
  </r>
  <r>
    <x v="5"/>
    <n v="-6328709"/>
  </r>
  <r>
    <x v="1"/>
    <n v="9819936"/>
  </r>
  <r>
    <x v="0"/>
    <n v="155489203"/>
  </r>
  <r>
    <x v="1"/>
    <n v="66969216"/>
  </r>
  <r>
    <x v="1"/>
    <n v="-19732999"/>
  </r>
  <r>
    <x v="1"/>
    <n v="8854588"/>
  </r>
  <r>
    <x v="0"/>
    <n v="120036382"/>
  </r>
  <r>
    <x v="3"/>
    <n v="329211"/>
  </r>
  <r>
    <x v="0"/>
    <n v="1007822"/>
  </r>
  <r>
    <x v="1"/>
    <n v="-13978652"/>
  </r>
  <r>
    <x v="8"/>
    <n v="31371017"/>
  </r>
  <r>
    <x v="1"/>
    <n v="-17473901"/>
  </r>
  <r>
    <x v="8"/>
    <n v="32417995"/>
  </r>
  <r>
    <x v="0"/>
    <n v="86047179"/>
  </r>
  <r>
    <x v="8"/>
    <n v="34861807"/>
  </r>
  <r>
    <x v="1"/>
    <n v="-17643172"/>
  </r>
  <r>
    <x v="1"/>
    <n v="20831000"/>
  </r>
  <r>
    <x v="8"/>
    <n v="-10936669"/>
  </r>
  <r>
    <x v="1"/>
    <n v="6877589"/>
  </r>
  <r>
    <x v="8"/>
    <n v="6553752"/>
  </r>
  <r>
    <x v="8"/>
    <n v="-14917995"/>
  </r>
  <r>
    <x v="8"/>
    <n v="3692836"/>
  </r>
  <r>
    <x v="1"/>
    <n v="269300"/>
  </r>
  <r>
    <x v="8"/>
    <n v="40688705"/>
  </r>
  <r>
    <x v="1"/>
    <n v="-20619874"/>
  </r>
  <r>
    <x v="1"/>
    <n v="-19659796"/>
  </r>
  <r>
    <x v="1"/>
    <n v="21508"/>
  </r>
  <r>
    <x v="0"/>
    <n v="195170"/>
  </r>
  <r>
    <x v="1"/>
    <n v="142295562"/>
  </r>
  <r>
    <x v="8"/>
    <n v="55825796"/>
  </r>
  <r>
    <x v="8"/>
    <n v="-23924986"/>
  </r>
  <r>
    <x v="8"/>
    <n v="-26202161"/>
  </r>
  <r>
    <x v="0"/>
    <n v="27315527"/>
  </r>
  <r>
    <x v="8"/>
    <n v="12844057"/>
  </r>
  <r>
    <x v="1"/>
    <n v="100270147"/>
  </r>
  <r>
    <x v="9"/>
    <n v="1109095"/>
  </r>
  <r>
    <x v="1"/>
    <n v="6038948"/>
  </r>
  <r>
    <x v="1"/>
    <n v="14818176"/>
  </r>
  <r>
    <x v="1"/>
    <n v="-27459641"/>
  </r>
  <r>
    <x v="1"/>
    <n v="-20905332"/>
  </r>
  <r>
    <x v="4"/>
    <n v="32772492"/>
  </r>
  <r>
    <x v="8"/>
    <n v="32212"/>
  </r>
  <r>
    <x v="8"/>
    <n v="25372294"/>
  </r>
  <r>
    <x v="1"/>
    <n v="-15178329"/>
  </r>
  <r>
    <x v="8"/>
    <n v="79212469"/>
  </r>
  <r>
    <x v="1"/>
    <n v="-36373581"/>
  </r>
  <r>
    <x v="0"/>
    <n v="14570048"/>
  </r>
  <r>
    <x v="1"/>
    <n v="-2250380"/>
  </r>
  <r>
    <x v="8"/>
    <n v="12767815"/>
  </r>
  <r>
    <x v="1"/>
    <n v="6815484"/>
  </r>
  <r>
    <x v="8"/>
    <n v="13620973"/>
  </r>
  <r>
    <x v="0"/>
    <n v="7032782"/>
  </r>
  <r>
    <x v="8"/>
    <n v="9440752"/>
  </r>
  <r>
    <x v="1"/>
    <n v="-2388046"/>
  </r>
  <r>
    <x v="1"/>
    <n v="-5939736"/>
  </r>
  <r>
    <x v="1"/>
    <n v="-34620598"/>
  </r>
  <r>
    <x v="0"/>
    <n v="-1043207"/>
  </r>
  <r>
    <x v="1"/>
    <n v="-19990695"/>
  </r>
  <r>
    <x v="0"/>
    <n v="-11170041"/>
  </r>
  <r>
    <x v="4"/>
    <n v="245689294"/>
  </r>
  <r>
    <x v="1"/>
    <n v="-24522635"/>
  </r>
  <r>
    <x v="8"/>
    <n v="10209334"/>
  </r>
  <r>
    <x v="0"/>
    <n v="119718203"/>
  </r>
  <r>
    <x v="1"/>
    <n v="-21245275"/>
  </r>
  <r>
    <x v="1"/>
    <n v="27599803"/>
  </r>
  <r>
    <x v="1"/>
    <n v="5939449"/>
  </r>
  <r>
    <x v="8"/>
    <n v="219961019"/>
  </r>
  <r>
    <x v="0"/>
    <n v="69832389"/>
  </r>
  <r>
    <x v="8"/>
    <n v="27400547"/>
  </r>
  <r>
    <x v="0"/>
    <n v="8102795"/>
  </r>
  <r>
    <x v="0"/>
    <n v="-21684307"/>
  </r>
  <r>
    <x v="0"/>
    <n v="22955097"/>
  </r>
  <r>
    <x v="1"/>
    <n v="-10497517"/>
  </r>
  <r>
    <x v="8"/>
    <n v="-8380986"/>
  </r>
  <r>
    <x v="1"/>
    <n v="8008255"/>
  </r>
  <r>
    <x v="4"/>
    <n v="8620678"/>
  </r>
  <r>
    <x v="8"/>
    <n v="21302121"/>
  </r>
  <r>
    <x v="1"/>
    <n v="17100266"/>
  </r>
  <r>
    <x v="1"/>
    <n v="-7218955"/>
  </r>
  <r>
    <x v="8"/>
    <n v="8960191"/>
  </r>
  <r>
    <x v="1"/>
    <n v="-7892126"/>
  </r>
  <r>
    <x v="1"/>
    <n v="-24648736"/>
  </r>
  <r>
    <x v="0"/>
    <n v="9871065"/>
  </r>
  <r>
    <x v="1"/>
    <n v="926954"/>
  </r>
  <r>
    <x v="0"/>
    <n v="-14861477"/>
  </r>
  <r>
    <x v="1"/>
    <n v="3124440"/>
  </r>
  <r>
    <x v="1"/>
    <n v="-7806769"/>
  </r>
  <r>
    <x v="0"/>
    <n v="-5449980"/>
  </r>
  <r>
    <x v="0"/>
    <n v="26491793"/>
  </r>
  <r>
    <x v="8"/>
    <n v="9255027"/>
  </r>
  <r>
    <x v="8"/>
    <n v="1387164"/>
  </r>
  <r>
    <x v="4"/>
    <n v="-9905470"/>
  </r>
  <r>
    <x v="1"/>
    <n v="-7060061"/>
  </r>
  <r>
    <x v="1"/>
    <n v="10658278"/>
  </r>
  <r>
    <x v="1"/>
    <n v="5336886"/>
  </r>
  <r>
    <x v="0"/>
    <n v="-27676674"/>
  </r>
  <r>
    <x v="0"/>
    <n v="-13674349"/>
  </r>
  <r>
    <x v="8"/>
    <n v="-2343612"/>
  </r>
  <r>
    <x v="1"/>
    <n v="-2579838"/>
  </r>
  <r>
    <x v="1"/>
    <n v="684351"/>
  </r>
  <r>
    <x v="1"/>
    <n v="4917287"/>
  </r>
  <r>
    <x v="8"/>
    <n v="9627779"/>
  </r>
  <r>
    <x v="1"/>
    <n v="73309743"/>
  </r>
  <r>
    <x v="8"/>
    <n v="-1572385"/>
  </r>
  <r>
    <x v="0"/>
    <n v="-22508011"/>
  </r>
  <r>
    <x v="1"/>
    <n v="1383553"/>
  </r>
  <r>
    <x v="8"/>
    <n v="12825141"/>
  </r>
  <r>
    <x v="1"/>
    <n v="-5206386"/>
  </r>
  <r>
    <x v="0"/>
    <n v="-1062738"/>
  </r>
  <r>
    <x v="0"/>
    <n v="-19577620"/>
  </r>
  <r>
    <x v="8"/>
    <n v="-12590775"/>
  </r>
  <r>
    <x v="8"/>
    <n v="210098753"/>
  </r>
  <r>
    <x v="8"/>
    <n v="169785704"/>
  </r>
  <r>
    <x v="1"/>
    <n v="215933435"/>
  </r>
  <r>
    <x v="0"/>
    <n v="753933"/>
  </r>
  <r>
    <x v="1"/>
    <n v="91216940"/>
  </r>
  <r>
    <x v="3"/>
    <n v="563130"/>
  </r>
  <r>
    <x v="1"/>
    <n v="28101594"/>
  </r>
  <r>
    <x v="2"/>
    <n v="5710"/>
  </r>
  <r>
    <x v="1"/>
    <n v="59423648"/>
  </r>
  <r>
    <x v="8"/>
    <n v="2001647264"/>
  </r>
  <r>
    <x v="8"/>
    <n v="-23467223"/>
  </r>
  <r>
    <x v="2"/>
    <n v="10923"/>
  </r>
  <r>
    <x v="3"/>
    <n v="500000"/>
  </r>
  <r>
    <x v="8"/>
    <n v="170920180"/>
  </r>
  <r>
    <x v="8"/>
    <n v="264178011"/>
  </r>
  <r>
    <x v="1"/>
    <n v="89909762"/>
  </r>
  <r>
    <x v="3"/>
    <n v="-3614227"/>
  </r>
  <r>
    <x v="1"/>
    <n v="377967"/>
  </r>
  <r>
    <x v="1"/>
    <n v="877862"/>
  </r>
  <r>
    <x v="1"/>
    <n v="-11296452"/>
  </r>
  <r>
    <x v="1"/>
    <n v="95944660"/>
  </r>
  <r>
    <x v="1"/>
    <n v="27673807"/>
  </r>
  <r>
    <x v="0"/>
    <n v="81120329"/>
  </r>
  <r>
    <x v="1"/>
    <n v="3263585"/>
  </r>
  <r>
    <x v="1"/>
    <n v="-7893596"/>
  </r>
  <r>
    <x v="1"/>
    <n v="-9961939"/>
  </r>
  <r>
    <x v="2"/>
    <n v="0"/>
  </r>
  <r>
    <x v="1"/>
    <n v="1785901"/>
  </r>
  <r>
    <x v="1"/>
    <n v="2782749"/>
  </r>
  <r>
    <x v="1"/>
    <n v="-9313159"/>
  </r>
  <r>
    <x v="8"/>
    <n v="499390539"/>
  </r>
  <r>
    <x v="4"/>
    <n v="167712101"/>
  </r>
  <r>
    <x v="1"/>
    <n v="8229441"/>
  </r>
  <r>
    <x v="1"/>
    <n v="13084357"/>
  </r>
  <r>
    <x v="1"/>
    <n v="8842388"/>
  </r>
  <r>
    <x v="2"/>
    <n v="227569"/>
  </r>
  <r>
    <x v="1"/>
    <n v="16214377"/>
  </r>
  <r>
    <x v="1"/>
    <n v="165676146"/>
  </r>
  <r>
    <x v="8"/>
    <n v="5916769"/>
  </r>
  <r>
    <x v="1"/>
    <n v="565727"/>
  </r>
  <r>
    <x v="4"/>
    <n v="89804348"/>
  </r>
  <r>
    <x v="1"/>
    <n v="254438649"/>
  </r>
  <r>
    <x v="1"/>
    <n v="11771272"/>
  </r>
  <r>
    <x v="1"/>
    <n v="-11869651"/>
  </r>
  <r>
    <x v="5"/>
    <n v="496059"/>
  </r>
  <r>
    <x v="0"/>
    <n v="9229808"/>
  </r>
  <r>
    <x v="0"/>
    <n v="-406097"/>
  </r>
  <r>
    <x v="8"/>
    <n v="14868354"/>
  </r>
  <r>
    <x v="1"/>
    <n v="785482"/>
  </r>
  <r>
    <x v="1"/>
    <n v="2779473"/>
  </r>
  <r>
    <x v="8"/>
    <n v="61457682"/>
  </r>
  <r>
    <x v="1"/>
    <n v="49256513"/>
  </r>
  <r>
    <x v="1"/>
    <n v="13692848"/>
  </r>
  <r>
    <x v="8"/>
    <n v="51183989"/>
  </r>
  <r>
    <x v="1"/>
    <n v="36200855"/>
  </r>
  <r>
    <x v="1"/>
    <n v="16534578"/>
  </r>
  <r>
    <x v="8"/>
    <n v="-22315211"/>
  </r>
  <r>
    <x v="1"/>
    <n v="330054"/>
  </r>
  <r>
    <x v="1"/>
    <n v="6461691"/>
  </r>
  <r>
    <x v="1"/>
    <n v="-60928745"/>
  </r>
  <r>
    <x v="1"/>
    <n v="149012234"/>
  </r>
  <r>
    <x v="8"/>
    <n v="257710615"/>
  </r>
  <r>
    <x v="1"/>
    <n v="13312294"/>
  </r>
  <r>
    <x v="1"/>
    <n v="29862187"/>
  </r>
  <r>
    <x v="1"/>
    <n v="-7841225"/>
  </r>
  <r>
    <x v="1"/>
    <n v="14159144"/>
  </r>
  <r>
    <x v="1"/>
    <n v="13230799"/>
  </r>
  <r>
    <x v="1"/>
    <n v="-3259844"/>
  </r>
  <r>
    <x v="1"/>
    <n v="5571205"/>
  </r>
  <r>
    <x v="4"/>
    <n v="-28433363"/>
  </r>
  <r>
    <x v="1"/>
    <n v="332597"/>
  </r>
  <r>
    <x v="0"/>
    <n v="15281794"/>
  </r>
  <r>
    <x v="8"/>
    <n v="-7410696"/>
  </r>
  <r>
    <x v="1"/>
    <n v="-13992900"/>
  </r>
  <r>
    <x v="9"/>
    <n v="-3172077"/>
  </r>
  <r>
    <x v="1"/>
    <n v="-8665681"/>
  </r>
  <r>
    <x v="8"/>
    <n v="397020"/>
  </r>
  <r>
    <x v="1"/>
    <n v="-33326171"/>
  </r>
  <r>
    <x v="1"/>
    <n v="-1183201"/>
  </r>
  <r>
    <x v="1"/>
    <n v="-12317902"/>
  </r>
  <r>
    <x v="1"/>
    <n v="61982834"/>
  </r>
  <r>
    <x v="1"/>
    <n v="68310"/>
  </r>
  <r>
    <x v="1"/>
    <n v="19480039"/>
  </r>
  <r>
    <x v="1"/>
    <n v="3736"/>
  </r>
  <r>
    <x v="1"/>
    <n v="-14272870"/>
  </r>
  <r>
    <x v="8"/>
    <n v="228455"/>
  </r>
  <r>
    <x v="8"/>
    <n v="545638999"/>
  </r>
  <r>
    <x v="1"/>
    <n v="-9894745"/>
  </r>
  <r>
    <x v="1"/>
    <n v="33527873"/>
  </r>
  <r>
    <x v="8"/>
    <n v="537948"/>
  </r>
  <r>
    <x v="0"/>
    <n v="-6282961"/>
  </r>
  <r>
    <x v="1"/>
    <n v="-873943"/>
  </r>
  <r>
    <x v="1"/>
    <n v="1897404"/>
  </r>
  <r>
    <x v="1"/>
    <n v="230156409"/>
  </r>
  <r>
    <x v="8"/>
    <n v="223011068"/>
  </r>
  <r>
    <x v="0"/>
    <n v="84417389"/>
  </r>
  <r>
    <x v="8"/>
    <n v="233212670"/>
  </r>
  <r>
    <x v="1"/>
    <n v="194201"/>
  </r>
  <r>
    <x v="0"/>
    <n v="14059077"/>
  </r>
  <r>
    <x v="1"/>
    <n v="5906773"/>
  </r>
  <r>
    <x v="1"/>
    <n v="3392080"/>
  </r>
  <r>
    <x v="8"/>
    <n v="28856929"/>
  </r>
  <r>
    <x v="1"/>
    <n v="99330280"/>
  </r>
  <r>
    <x v="8"/>
    <n v="-15618740"/>
  </r>
  <r>
    <x v="1"/>
    <n v="5936344"/>
  </r>
  <r>
    <x v="1"/>
    <n v="-30507340"/>
  </r>
  <r>
    <x v="0"/>
    <n v="7342923"/>
  </r>
  <r>
    <x v="1"/>
    <n v="881367"/>
  </r>
  <r>
    <x v="1"/>
    <n v="-7633278"/>
  </r>
  <r>
    <x v="1"/>
    <n v="301796"/>
  </r>
  <r>
    <x v="1"/>
    <n v="-32627097"/>
  </r>
  <r>
    <x v="8"/>
    <n v="261288605"/>
  </r>
  <r>
    <x v="1"/>
    <n v="-25540726"/>
  </r>
  <r>
    <x v="1"/>
    <n v="-6500898"/>
  </r>
  <r>
    <x v="8"/>
    <n v="-34141447"/>
  </r>
  <r>
    <x v="1"/>
    <n v="148363301"/>
  </r>
  <r>
    <x v="1"/>
    <n v="86376069"/>
  </r>
  <r>
    <x v="8"/>
    <n v="50063304"/>
  </r>
  <r>
    <x v="1"/>
    <n v="29235353"/>
  </r>
  <r>
    <x v="1"/>
    <n v="50807547"/>
  </r>
  <r>
    <x v="1"/>
    <n v="23407611"/>
  </r>
  <r>
    <x v="1"/>
    <n v="1179002"/>
  </r>
  <r>
    <x v="8"/>
    <n v="18814720"/>
  </r>
  <r>
    <x v="1"/>
    <n v="9090"/>
  </r>
  <r>
    <x v="8"/>
    <n v="9481428"/>
  </r>
  <r>
    <x v="1"/>
    <n v="-62373766"/>
  </r>
  <r>
    <x v="1"/>
    <n v="-14195293"/>
  </r>
  <r>
    <x v="5"/>
    <n v="-397698"/>
  </r>
  <r>
    <x v="1"/>
    <n v="34673095"/>
  </r>
  <r>
    <x v="1"/>
    <n v="-20063220"/>
  </r>
  <r>
    <x v="1"/>
    <n v="-6431742"/>
  </r>
  <r>
    <x v="8"/>
    <n v="-2283099"/>
  </r>
  <r>
    <x v="1"/>
    <n v="40158"/>
  </r>
  <r>
    <x v="8"/>
    <n v="62127760"/>
  </r>
  <r>
    <x v="1"/>
    <n v="-1830844"/>
  </r>
  <r>
    <x v="0"/>
    <n v="11400360"/>
  </r>
  <r>
    <x v="1"/>
    <n v="-4519197"/>
  </r>
  <r>
    <x v="1"/>
    <n v="60463140"/>
  </r>
  <r>
    <x v="1"/>
    <n v="294064"/>
  </r>
  <r>
    <x v="1"/>
    <n v="-874603"/>
  </r>
  <r>
    <x v="1"/>
    <n v="83488"/>
  </r>
  <r>
    <x v="0"/>
    <n v="-6380411"/>
  </r>
  <r>
    <x v="0"/>
    <n v="15448043"/>
  </r>
  <r>
    <x v="1"/>
    <n v="-10718550"/>
  </r>
  <r>
    <x v="1"/>
    <n v="-6043392"/>
  </r>
  <r>
    <x v="1"/>
    <n v="10738769"/>
  </r>
  <r>
    <x v="8"/>
    <n v="-2251005"/>
  </r>
  <r>
    <x v="1"/>
    <n v="-21357017"/>
  </r>
  <r>
    <x v="8"/>
    <n v="14598571"/>
  </r>
  <r>
    <x v="1"/>
    <n v="108586134"/>
  </r>
  <r>
    <x v="0"/>
    <n v="14712993"/>
  </r>
  <r>
    <x v="8"/>
    <n v="-14999691"/>
  </r>
  <r>
    <x v="1"/>
    <n v="113069"/>
  </r>
  <r>
    <x v="8"/>
    <n v="3772788"/>
  </r>
  <r>
    <x v="8"/>
    <n v="13480418"/>
  </r>
  <r>
    <x v="1"/>
    <n v="-3953638"/>
  </r>
  <r>
    <x v="1"/>
    <n v="-13161782"/>
  </r>
  <r>
    <x v="1"/>
    <n v="-7833082"/>
  </r>
  <r>
    <x v="0"/>
    <n v="119463257"/>
  </r>
  <r>
    <x v="8"/>
    <n v="32823468"/>
  </r>
  <r>
    <x v="8"/>
    <n v="34332015"/>
  </r>
  <r>
    <x v="1"/>
    <n v="-22999699"/>
  </r>
  <r>
    <x v="0"/>
    <n v="-4513120"/>
  </r>
  <r>
    <x v="1"/>
    <n v="1057193"/>
  </r>
  <r>
    <x v="8"/>
    <n v="-5484510"/>
  </r>
  <r>
    <x v="1"/>
    <n v="20050376"/>
  </r>
  <r>
    <x v="0"/>
    <n v="-19654944"/>
  </r>
  <r>
    <x v="1"/>
    <n v="602884"/>
  </r>
  <r>
    <x v="1"/>
    <n v="14009368"/>
  </r>
  <r>
    <x v="0"/>
    <n v="97977226"/>
  </r>
  <r>
    <x v="0"/>
    <n v="20144499"/>
  </r>
  <r>
    <x v="8"/>
    <n v="-56401624"/>
  </r>
  <r>
    <x v="0"/>
    <n v="-4970975"/>
  </r>
  <r>
    <x v="8"/>
    <n v="47840042"/>
  </r>
  <r>
    <x v="0"/>
    <n v="27927618"/>
  </r>
  <r>
    <x v="0"/>
    <n v="-4074940"/>
  </r>
  <r>
    <x v="8"/>
    <n v="1935539"/>
  </r>
  <r>
    <x v="1"/>
    <n v="1570463"/>
  </r>
  <r>
    <x v="1"/>
    <n v="-43771552"/>
  </r>
  <r>
    <x v="1"/>
    <n v="13330"/>
  </r>
  <r>
    <x v="8"/>
    <n v="-4399384"/>
  </r>
  <r>
    <x v="8"/>
    <n v="-23887387"/>
  </r>
  <r>
    <x v="1"/>
    <n v="-43461765"/>
  </r>
  <r>
    <x v="8"/>
    <n v="91885767"/>
  </r>
  <r>
    <x v="1"/>
    <n v="-18561663"/>
  </r>
  <r>
    <x v="0"/>
    <n v="3446539"/>
  </r>
  <r>
    <x v="0"/>
    <n v="-33254078"/>
  </r>
  <r>
    <x v="8"/>
    <n v="7338279"/>
  </r>
  <r>
    <x v="0"/>
    <n v="-28462964"/>
  </r>
  <r>
    <x v="0"/>
    <n v="18301610"/>
  </r>
  <r>
    <x v="0"/>
    <n v="-26660157"/>
  </r>
  <r>
    <x v="0"/>
    <n v="47082515"/>
  </r>
  <r>
    <x v="0"/>
    <n v="-8562808"/>
  </r>
  <r>
    <x v="8"/>
    <n v="4508066"/>
  </r>
  <r>
    <x v="8"/>
    <n v="113235719"/>
  </r>
  <r>
    <x v="8"/>
    <n v="21376861"/>
  </r>
  <r>
    <x v="0"/>
    <n v="1615840"/>
  </r>
  <r>
    <x v="0"/>
    <n v="4342592"/>
  </r>
  <r>
    <x v="8"/>
    <n v="-14289028"/>
  </r>
  <r>
    <x v="1"/>
    <n v="71145"/>
  </r>
  <r>
    <x v="1"/>
    <n v="412349603"/>
  </r>
  <r>
    <x v="1"/>
    <n v="3875127"/>
  </r>
  <r>
    <x v="1"/>
    <n v="3753929"/>
  </r>
  <r>
    <x v="1"/>
    <n v="31748721"/>
  </r>
  <r>
    <x v="0"/>
    <n v="204118201"/>
  </r>
  <r>
    <x v="1"/>
    <n v="357778"/>
  </r>
  <r>
    <x v="1"/>
    <n v="12057208"/>
  </r>
  <r>
    <x v="1"/>
    <n v="351447"/>
  </r>
  <r>
    <x v="1"/>
    <n v="3071073"/>
  </r>
  <r>
    <x v="9"/>
    <n v="107178"/>
  </r>
  <r>
    <x v="1"/>
    <n v="8196103"/>
  </r>
  <r>
    <x v="9"/>
    <n v="782011"/>
  </r>
  <r>
    <x v="1"/>
    <n v="7267585"/>
  </r>
  <r>
    <x v="1"/>
    <n v="357549"/>
  </r>
  <r>
    <x v="8"/>
    <n v="4071548"/>
  </r>
  <r>
    <x v="1"/>
    <n v="-7819725"/>
  </r>
  <r>
    <x v="4"/>
    <n v="214320254"/>
  </r>
  <r>
    <x v="1"/>
    <n v="46126565"/>
  </r>
  <r>
    <x v="1"/>
    <n v="200316"/>
  </r>
  <r>
    <x v="2"/>
    <n v="0"/>
  </r>
  <r>
    <x v="1"/>
    <n v="-7980891"/>
  </r>
  <r>
    <x v="2"/>
    <n v="801985"/>
  </r>
  <r>
    <x v="8"/>
    <n v="-10194538"/>
  </r>
  <r>
    <x v="1"/>
    <n v="875097"/>
  </r>
  <r>
    <x v="1"/>
    <n v="-13683727"/>
  </r>
  <r>
    <x v="1"/>
    <n v="42482"/>
  </r>
  <r>
    <x v="2"/>
    <n v="219331"/>
  </r>
  <r>
    <x v="1"/>
    <n v="3161152"/>
  </r>
  <r>
    <x v="1"/>
    <n v="52150642"/>
  </r>
  <r>
    <x v="2"/>
    <n v="6955"/>
  </r>
  <r>
    <x v="1"/>
    <n v="299569"/>
  </r>
  <r>
    <x v="1"/>
    <n v="-3548372"/>
  </r>
  <r>
    <x v="8"/>
    <n v="14096321"/>
  </r>
  <r>
    <x v="0"/>
    <n v="52257450"/>
  </r>
  <r>
    <x v="1"/>
    <n v="10912409"/>
  </r>
  <r>
    <x v="1"/>
    <n v="160849789"/>
  </r>
  <r>
    <x v="1"/>
    <n v="-13383738"/>
  </r>
  <r>
    <x v="1"/>
    <n v="-5452319"/>
  </r>
  <r>
    <x v="8"/>
    <n v="2652246"/>
  </r>
  <r>
    <x v="1"/>
    <n v="-9985672"/>
  </r>
  <r>
    <x v="1"/>
    <n v="1214198"/>
  </r>
  <r>
    <x v="8"/>
    <n v="52940100"/>
  </r>
  <r>
    <x v="4"/>
    <n v="243258859"/>
  </r>
  <r>
    <x v="1"/>
    <n v="3121"/>
  </r>
  <r>
    <x v="1"/>
    <n v="-3446729"/>
  </r>
  <r>
    <x v="8"/>
    <n v="-24222577"/>
  </r>
  <r>
    <x v="8"/>
    <n v="4745362"/>
  </r>
  <r>
    <x v="1"/>
    <n v="86183530"/>
  </r>
  <r>
    <x v="1"/>
    <n v="346884651"/>
  </r>
  <r>
    <x v="1"/>
    <n v="264317794"/>
  </r>
  <r>
    <x v="0"/>
    <n v="148613188"/>
  </r>
  <r>
    <x v="2"/>
    <n v="7120568"/>
  </r>
  <r>
    <x v="8"/>
    <n v="211721064"/>
  </r>
  <r>
    <x v="1"/>
    <n v="29745966"/>
  </r>
  <r>
    <x v="8"/>
    <n v="-29617073"/>
  </r>
  <r>
    <x v="8"/>
    <n v="72005666"/>
  </r>
  <r>
    <x v="1"/>
    <n v="25232289"/>
  </r>
  <r>
    <x v="1"/>
    <n v="1053788"/>
  </r>
  <r>
    <x v="8"/>
    <n v="123176423"/>
  </r>
  <r>
    <x v="2"/>
    <n v="0"/>
  </r>
  <r>
    <x v="1"/>
    <n v="-16029922"/>
  </r>
  <r>
    <x v="1"/>
    <n v="-3383160"/>
  </r>
  <r>
    <x v="1"/>
    <n v="4611784"/>
  </r>
  <r>
    <x v="1"/>
    <n v="524864"/>
  </r>
  <r>
    <x v="2"/>
    <n v="0"/>
  </r>
  <r>
    <x v="8"/>
    <n v="105306987"/>
  </r>
  <r>
    <x v="1"/>
    <n v="-3432147"/>
  </r>
  <r>
    <x v="0"/>
    <n v="-11746585"/>
  </r>
  <r>
    <x v="1"/>
    <n v="8341087"/>
  </r>
  <r>
    <x v="1"/>
    <n v="2048740"/>
  </r>
  <r>
    <x v="1"/>
    <n v="-2912529"/>
  </r>
  <r>
    <x v="8"/>
    <n v="155288523"/>
  </r>
  <r>
    <x v="8"/>
    <n v="109710793"/>
  </r>
  <r>
    <x v="8"/>
    <n v="112292902"/>
  </r>
  <r>
    <x v="1"/>
    <n v="30494066"/>
  </r>
  <r>
    <x v="1"/>
    <n v="-797116"/>
  </r>
  <r>
    <x v="3"/>
    <n v="-2500000"/>
  </r>
  <r>
    <x v="2"/>
    <n v="171759"/>
  </r>
  <r>
    <x v="8"/>
    <n v="413709788"/>
  </r>
  <r>
    <x v="0"/>
    <n v="185821495"/>
  </r>
  <r>
    <x v="8"/>
    <n v="5841544"/>
  </r>
  <r>
    <x v="8"/>
    <n v="143685114"/>
  </r>
  <r>
    <x v="1"/>
    <n v="9460020"/>
  </r>
  <r>
    <x v="1"/>
    <n v="-5136807"/>
  </r>
  <r>
    <x v="1"/>
    <n v="-4979399"/>
  </r>
  <r>
    <x v="1"/>
    <n v="-12909813"/>
  </r>
  <r>
    <x v="8"/>
    <n v="913834"/>
  </r>
  <r>
    <x v="0"/>
    <n v="92108659"/>
  </r>
  <r>
    <x v="8"/>
    <n v="5263020"/>
  </r>
  <r>
    <x v="8"/>
    <n v="126883563"/>
  </r>
  <r>
    <x v="8"/>
    <n v="42367405"/>
  </r>
  <r>
    <x v="1"/>
    <n v="145444603"/>
  </r>
  <r>
    <x v="8"/>
    <n v="-1853875"/>
  </r>
  <r>
    <x v="1"/>
    <n v="1960216"/>
  </r>
  <r>
    <x v="8"/>
    <n v="-18290019"/>
  </r>
  <r>
    <x v="1"/>
    <n v="502773"/>
  </r>
  <r>
    <x v="1"/>
    <n v="25824"/>
  </r>
  <r>
    <x v="1"/>
    <n v="-6205914"/>
  </r>
  <r>
    <x v="1"/>
    <n v="10166293"/>
  </r>
  <r>
    <x v="1"/>
    <n v="25283321"/>
  </r>
  <r>
    <x v="1"/>
    <n v="68038368"/>
  </r>
  <r>
    <x v="8"/>
    <n v="15605015"/>
  </r>
  <r>
    <x v="8"/>
    <n v="147968902"/>
  </r>
  <r>
    <x v="0"/>
    <n v="66757863"/>
  </r>
  <r>
    <x v="1"/>
    <n v="-17972710"/>
  </r>
  <r>
    <x v="0"/>
    <n v="3875268"/>
  </r>
  <r>
    <x v="8"/>
    <n v="18912328"/>
  </r>
  <r>
    <x v="1"/>
    <n v="-3463182"/>
  </r>
  <r>
    <x v="0"/>
    <n v="54587658"/>
  </r>
  <r>
    <x v="1"/>
    <n v="46672912"/>
  </r>
  <r>
    <x v="1"/>
    <n v="12461773"/>
  </r>
  <r>
    <x v="8"/>
    <n v="-2976718"/>
  </r>
  <r>
    <x v="1"/>
    <n v="-3718239"/>
  </r>
  <r>
    <x v="8"/>
    <n v="-28266765"/>
  </r>
  <r>
    <x v="1"/>
    <n v="-6921340"/>
  </r>
  <r>
    <x v="1"/>
    <n v="-20101588"/>
  </r>
  <r>
    <x v="4"/>
    <n v="133644662"/>
  </r>
  <r>
    <x v="4"/>
    <n v="-17489202"/>
  </r>
  <r>
    <x v="9"/>
    <n v="0"/>
  </r>
  <r>
    <x v="1"/>
    <n v="238497"/>
  </r>
  <r>
    <x v="1"/>
    <n v="895788"/>
  </r>
  <r>
    <x v="0"/>
    <n v="104255"/>
  </r>
  <r>
    <x v="1"/>
    <n v="-285342"/>
  </r>
  <r>
    <x v="8"/>
    <n v="274464664"/>
  </r>
  <r>
    <x v="8"/>
    <n v="14682547"/>
  </r>
  <r>
    <x v="8"/>
    <n v="13331165"/>
  </r>
  <r>
    <x v="1"/>
    <n v="-10795071"/>
  </r>
  <r>
    <x v="1"/>
    <n v="-21944909"/>
  </r>
  <r>
    <x v="1"/>
    <n v="6639390"/>
  </r>
  <r>
    <x v="1"/>
    <n v="1171001"/>
  </r>
  <r>
    <x v="8"/>
    <n v="4390"/>
  </r>
  <r>
    <x v="8"/>
    <n v="162991646"/>
  </r>
  <r>
    <x v="8"/>
    <n v="-42979723"/>
  </r>
  <r>
    <x v="1"/>
    <n v="-33796974"/>
  </r>
  <r>
    <x v="1"/>
    <n v="33107289"/>
  </r>
  <r>
    <x v="1"/>
    <n v="308772"/>
  </r>
  <r>
    <x v="3"/>
    <n v="0"/>
  </r>
  <r>
    <x v="1"/>
    <n v="14007143"/>
  </r>
  <r>
    <x v="8"/>
    <n v="9623329"/>
  </r>
  <r>
    <x v="1"/>
    <n v="-2125101"/>
  </r>
  <r>
    <x v="8"/>
    <n v="-16547988"/>
  </r>
  <r>
    <x v="1"/>
    <n v="-36193863"/>
  </r>
  <r>
    <x v="1"/>
    <n v="1672"/>
  </r>
  <r>
    <x v="1"/>
    <n v="-10736721"/>
  </r>
  <r>
    <x v="1"/>
    <n v="5878911"/>
  </r>
  <r>
    <x v="1"/>
    <n v="30891409"/>
  </r>
  <r>
    <x v="8"/>
    <n v="51471882"/>
  </r>
  <r>
    <x v="1"/>
    <n v="-45405774"/>
  </r>
  <r>
    <x v="0"/>
    <n v="29967750"/>
  </r>
  <r>
    <x v="1"/>
    <n v="31905889"/>
  </r>
  <r>
    <x v="1"/>
    <n v="1064946"/>
  </r>
  <r>
    <x v="1"/>
    <n v="-57147513"/>
  </r>
  <r>
    <x v="1"/>
    <n v="-50129433"/>
  </r>
  <r>
    <x v="0"/>
    <n v="15923122"/>
  </r>
  <r>
    <x v="4"/>
    <n v="116894675"/>
  </r>
  <r>
    <x v="1"/>
    <n v="18761485"/>
  </r>
  <r>
    <x v="0"/>
    <n v="-5717825"/>
  </r>
  <r>
    <x v="1"/>
    <n v="-13191996"/>
  </r>
  <r>
    <x v="8"/>
    <n v="94839294"/>
  </r>
  <r>
    <x v="1"/>
    <n v="3757163"/>
  </r>
  <r>
    <x v="1"/>
    <n v="38041738"/>
  </r>
  <r>
    <x v="0"/>
    <n v="-20868140"/>
  </r>
  <r>
    <x v="8"/>
    <n v="-23863144"/>
  </r>
  <r>
    <x v="1"/>
    <n v="123104"/>
  </r>
  <r>
    <x v="1"/>
    <n v="77910"/>
  </r>
  <r>
    <x v="0"/>
    <n v="-39367963"/>
  </r>
  <r>
    <x v="1"/>
    <n v="19278722"/>
  </r>
  <r>
    <x v="1"/>
    <n v="-23322869"/>
  </r>
  <r>
    <x v="1"/>
    <n v="58527595"/>
  </r>
  <r>
    <x v="1"/>
    <n v="2514980"/>
  </r>
  <r>
    <x v="8"/>
    <n v="9889299"/>
  </r>
  <r>
    <x v="1"/>
    <n v="4106588"/>
  </r>
  <r>
    <x v="8"/>
    <n v="-7416310"/>
  </r>
  <r>
    <x v="0"/>
    <n v="-17785662"/>
  </r>
  <r>
    <x v="8"/>
    <n v="249014294"/>
  </r>
  <r>
    <x v="1"/>
    <n v="25688658"/>
  </r>
  <r>
    <x v="8"/>
    <n v="222956605"/>
  </r>
  <r>
    <x v="0"/>
    <n v="-50437444"/>
  </r>
  <r>
    <x v="8"/>
    <n v="-17048912"/>
  </r>
  <r>
    <x v="1"/>
    <n v="5624282"/>
  </r>
  <r>
    <x v="8"/>
    <n v="56159423"/>
  </r>
  <r>
    <x v="1"/>
    <n v="21521"/>
  </r>
  <r>
    <x v="1"/>
    <n v="-386761"/>
  </r>
  <r>
    <x v="8"/>
    <n v="-24506634"/>
  </r>
  <r>
    <x v="0"/>
    <n v="8072007"/>
  </r>
  <r>
    <x v="8"/>
    <n v="7571115"/>
  </r>
  <r>
    <x v="8"/>
    <n v="-13948616"/>
  </r>
  <r>
    <x v="1"/>
    <n v="-19680085"/>
  </r>
  <r>
    <x v="0"/>
    <n v="-47930281"/>
  </r>
  <r>
    <x v="1"/>
    <n v="-10834788"/>
  </r>
  <r>
    <x v="1"/>
    <n v="-24997888"/>
  </r>
  <r>
    <x v="8"/>
    <n v="-14427557"/>
  </r>
  <r>
    <x v="1"/>
    <n v="-5988290"/>
  </r>
  <r>
    <x v="1"/>
    <n v="-22829345"/>
  </r>
  <r>
    <x v="1"/>
    <n v="19221939"/>
  </r>
  <r>
    <x v="0"/>
    <n v="-19643784"/>
  </r>
  <r>
    <x v="8"/>
    <n v="-36615061"/>
  </r>
  <r>
    <x v="4"/>
    <n v="-2781362"/>
  </r>
  <r>
    <x v="1"/>
    <n v="-10742897"/>
  </r>
  <r>
    <x v="0"/>
    <n v="375805"/>
  </r>
  <r>
    <x v="1"/>
    <n v="38209702"/>
  </r>
  <r>
    <x v="1"/>
    <n v="403364845"/>
  </r>
  <r>
    <x v="1"/>
    <n v="226801374"/>
  </r>
  <r>
    <x v="1"/>
    <n v="341296601"/>
  </r>
  <r>
    <x v="0"/>
    <n v="2777552"/>
  </r>
  <r>
    <x v="8"/>
    <n v="632806292"/>
  </r>
  <r>
    <x v="1"/>
    <n v="11451803"/>
  </r>
  <r>
    <x v="0"/>
    <n v="-46819913"/>
  </r>
  <r>
    <x v="4"/>
    <n v="-3583431"/>
  </r>
  <r>
    <x v="4"/>
    <n v="407375381"/>
  </r>
  <r>
    <x v="1"/>
    <n v="67952969"/>
  </r>
  <r>
    <x v="1"/>
    <n v="-5969529"/>
  </r>
  <r>
    <x v="1"/>
    <n v="-29710088"/>
  </r>
  <r>
    <x v="0"/>
    <n v="9698753"/>
  </r>
  <r>
    <x v="8"/>
    <n v="461259"/>
  </r>
  <r>
    <x v="2"/>
    <n v="646532"/>
  </r>
  <r>
    <x v="1"/>
    <n v="828256"/>
  </r>
  <r>
    <x v="1"/>
    <n v="10106667"/>
  </r>
  <r>
    <x v="1"/>
    <n v="62137603"/>
  </r>
  <r>
    <x v="1"/>
    <n v="23956241"/>
  </r>
  <r>
    <x v="1"/>
    <n v="19478"/>
  </r>
  <r>
    <x v="1"/>
    <n v="9540607"/>
  </r>
  <r>
    <x v="2"/>
    <n v="187244"/>
  </r>
  <r>
    <x v="1"/>
    <n v="9380473"/>
  </r>
  <r>
    <x v="1"/>
    <n v="7918035"/>
  </r>
  <r>
    <x v="2"/>
    <n v="259510"/>
  </r>
  <r>
    <x v="1"/>
    <n v="293092"/>
  </r>
  <r>
    <x v="1"/>
    <n v="0"/>
  </r>
  <r>
    <x v="1"/>
    <n v="88799509"/>
  </r>
  <r>
    <x v="3"/>
    <n v="97242684"/>
  </r>
  <r>
    <x v="8"/>
    <n v="64545092"/>
  </r>
  <r>
    <x v="1"/>
    <n v="-34565570"/>
  </r>
  <r>
    <x v="9"/>
    <n v="0"/>
  </r>
  <r>
    <x v="1"/>
    <n v="6208548"/>
  </r>
  <r>
    <x v="1"/>
    <n v="94591"/>
  </r>
  <r>
    <x v="8"/>
    <n v="23478579"/>
  </r>
  <r>
    <x v="0"/>
    <n v="45683916"/>
  </r>
  <r>
    <x v="1"/>
    <n v="8350205"/>
  </r>
  <r>
    <x v="1"/>
    <n v="106071502"/>
  </r>
  <r>
    <x v="1"/>
    <n v="21429330"/>
  </r>
  <r>
    <x v="4"/>
    <n v="318191819"/>
  </r>
  <r>
    <x v="1"/>
    <n v="254441"/>
  </r>
  <r>
    <x v="1"/>
    <n v="-36957888"/>
  </r>
  <r>
    <x v="4"/>
    <n v="3957934"/>
  </r>
  <r>
    <x v="1"/>
    <n v="1410044"/>
  </r>
  <r>
    <x v="1"/>
    <n v="-10097959"/>
  </r>
  <r>
    <x v="1"/>
    <n v="8451622"/>
  </r>
  <r>
    <x v="1"/>
    <n v="10067311"/>
  </r>
  <r>
    <x v="4"/>
    <n v="10874570"/>
  </r>
  <r>
    <x v="8"/>
    <n v="-25224206"/>
  </r>
  <r>
    <x v="1"/>
    <n v="1637228"/>
  </r>
  <r>
    <x v="2"/>
    <n v="927107"/>
  </r>
  <r>
    <x v="8"/>
    <n v="321889678"/>
  </r>
  <r>
    <x v="1"/>
    <n v="32752036"/>
  </r>
  <r>
    <x v="1"/>
    <n v="71626121"/>
  </r>
  <r>
    <x v="8"/>
    <n v="4775847"/>
  </r>
  <r>
    <x v="1"/>
    <n v="2564088"/>
  </r>
  <r>
    <x v="1"/>
    <n v="104257"/>
  </r>
  <r>
    <x v="1"/>
    <n v="2259680"/>
  </r>
  <r>
    <x v="1"/>
    <n v="-12172184"/>
  </r>
  <r>
    <x v="1"/>
    <n v="401299"/>
  </r>
  <r>
    <x v="8"/>
    <n v="335933406"/>
  </r>
  <r>
    <x v="1"/>
    <n v="224483004"/>
  </r>
  <r>
    <x v="1"/>
    <n v="-9937595"/>
  </r>
  <r>
    <x v="1"/>
    <n v="9142914"/>
  </r>
  <r>
    <x v="1"/>
    <n v="-6674264"/>
  </r>
  <r>
    <x v="1"/>
    <n v="19059640"/>
  </r>
  <r>
    <x v="1"/>
    <n v="3736868"/>
  </r>
  <r>
    <x v="1"/>
    <n v="76305181"/>
  </r>
  <r>
    <x v="1"/>
    <n v="45230832"/>
  </r>
  <r>
    <x v="1"/>
    <n v="-29782885"/>
  </r>
  <r>
    <x v="0"/>
    <n v="-12576139"/>
  </r>
  <r>
    <x v="2"/>
    <n v="0"/>
  </r>
  <r>
    <x v="1"/>
    <n v="4177818"/>
  </r>
  <r>
    <x v="0"/>
    <n v="2401563"/>
  </r>
  <r>
    <x v="8"/>
    <n v="920544"/>
  </r>
  <r>
    <x v="1"/>
    <n v="-1197933"/>
  </r>
  <r>
    <x v="1"/>
    <n v="65847426"/>
  </r>
  <r>
    <x v="1"/>
    <n v="-6524732"/>
  </r>
  <r>
    <x v="1"/>
    <n v="-12143288"/>
  </r>
  <r>
    <x v="1"/>
    <n v="-38202809"/>
  </r>
  <r>
    <x v="1"/>
    <n v="25573780"/>
  </r>
  <r>
    <x v="8"/>
    <n v="4542974"/>
  </r>
  <r>
    <x v="1"/>
    <n v="92442"/>
  </r>
  <r>
    <x v="1"/>
    <n v="-13793872"/>
  </r>
  <r>
    <x v="1"/>
    <n v="-23444541"/>
  </r>
  <r>
    <x v="8"/>
    <n v="-11950407"/>
  </r>
  <r>
    <x v="0"/>
    <n v="-12063593"/>
  </r>
  <r>
    <x v="1"/>
    <n v="-33013068"/>
  </r>
  <r>
    <x v="1"/>
    <n v="20401898"/>
  </r>
  <r>
    <x v="1"/>
    <n v="1395216"/>
  </r>
  <r>
    <x v="1"/>
    <n v="78493655"/>
  </r>
  <r>
    <x v="1"/>
    <n v="-2711870"/>
  </r>
  <r>
    <x v="1"/>
    <n v="96885658"/>
  </r>
  <r>
    <x v="8"/>
    <n v="21996937"/>
  </r>
  <r>
    <x v="1"/>
    <n v="-19108377"/>
  </r>
  <r>
    <x v="1"/>
    <n v="-37364904"/>
  </r>
  <r>
    <x v="1"/>
    <n v="60279"/>
  </r>
  <r>
    <x v="8"/>
    <n v="279016928"/>
  </r>
  <r>
    <x v="1"/>
    <n v="-98301101"/>
  </r>
  <r>
    <x v="8"/>
    <n v="-4428592"/>
  </r>
  <r>
    <x v="1"/>
    <n v="-9249340"/>
  </r>
  <r>
    <x v="8"/>
    <n v="-33887360"/>
  </r>
  <r>
    <x v="1"/>
    <n v="-38350232"/>
  </r>
  <r>
    <x v="1"/>
    <n v="-45894793"/>
  </r>
  <r>
    <x v="1"/>
    <n v="570708"/>
  </r>
  <r>
    <x v="0"/>
    <n v="912082707"/>
  </r>
  <r>
    <x v="1"/>
    <n v="248579099"/>
  </r>
  <r>
    <x v="1"/>
    <n v="38294169"/>
  </r>
  <r>
    <x v="1"/>
    <n v="107841558"/>
  </r>
  <r>
    <x v="1"/>
    <n v="56618699"/>
  </r>
  <r>
    <x v="8"/>
    <n v="-7192373"/>
  </r>
  <r>
    <x v="8"/>
    <n v="-14884987"/>
  </r>
  <r>
    <x v="1"/>
    <n v="-10511471"/>
  </r>
  <r>
    <x v="8"/>
    <n v="-40043599"/>
  </r>
  <r>
    <x v="8"/>
    <n v="226832400"/>
  </r>
  <r>
    <x v="8"/>
    <n v="200601895"/>
  </r>
  <r>
    <x v="8"/>
    <n v="43625775"/>
  </r>
  <r>
    <x v="1"/>
    <n v="54705852"/>
  </r>
  <r>
    <x v="1"/>
    <n v="-18023683"/>
  </r>
  <r>
    <x v="8"/>
    <n v="5071990"/>
  </r>
  <r>
    <x v="8"/>
    <n v="-9878900"/>
  </r>
  <r>
    <x v="1"/>
    <n v="302522"/>
  </r>
  <r>
    <x v="1"/>
    <n v="474900"/>
  </r>
  <r>
    <x v="8"/>
    <n v="146404396"/>
  </r>
  <r>
    <x v="8"/>
    <n v="52758500"/>
  </r>
  <r>
    <x v="4"/>
    <n v="-1676388"/>
  </r>
  <r>
    <x v="1"/>
    <n v="7011454"/>
  </r>
  <r>
    <x v="8"/>
    <n v="-544067"/>
  </r>
  <r>
    <x v="1"/>
    <n v="-20847770"/>
  </r>
  <r>
    <x v="8"/>
    <n v="38880016"/>
  </r>
  <r>
    <x v="1"/>
    <n v="60446268"/>
  </r>
  <r>
    <x v="8"/>
    <n v="-6737122"/>
  </r>
  <r>
    <x v="8"/>
    <n v="631929"/>
  </r>
  <r>
    <x v="8"/>
    <n v="-12994160"/>
  </r>
  <r>
    <x v="1"/>
    <n v="-500000"/>
  </r>
  <r>
    <x v="8"/>
    <n v="-34538989"/>
  </r>
  <r>
    <x v="8"/>
    <n v="59565230"/>
  </r>
  <r>
    <x v="1"/>
    <n v="2015406"/>
  </r>
  <r>
    <x v="8"/>
    <n v="-44757103"/>
  </r>
  <r>
    <x v="0"/>
    <n v="-75937"/>
  </r>
  <r>
    <x v="4"/>
    <n v="103949270"/>
  </r>
  <r>
    <x v="8"/>
    <n v="-9429625"/>
  </r>
  <r>
    <x v="1"/>
    <n v="-506399"/>
  </r>
  <r>
    <x v="1"/>
    <n v="-6972184"/>
  </r>
  <r>
    <x v="1"/>
    <n v="370668"/>
  </r>
  <r>
    <x v="1"/>
    <n v="852450"/>
  </r>
  <r>
    <x v="2"/>
    <n v="1632567"/>
  </r>
  <r>
    <x v="1"/>
    <n v="-24591165"/>
  </r>
  <r>
    <x v="1"/>
    <n v="8900031"/>
  </r>
  <r>
    <x v="8"/>
    <n v="-37634867"/>
  </r>
  <r>
    <x v="0"/>
    <n v="167135367"/>
  </r>
  <r>
    <x v="1"/>
    <n v="104648142"/>
  </r>
  <r>
    <x v="8"/>
    <n v="93166989"/>
  </r>
  <r>
    <x v="3"/>
    <n v="1765545"/>
  </r>
  <r>
    <x v="8"/>
    <n v="-20735658"/>
  </r>
  <r>
    <x v="1"/>
    <n v="111989043"/>
  </r>
  <r>
    <x v="2"/>
    <n v="0"/>
  </r>
  <r>
    <x v="8"/>
    <n v="14093409"/>
  </r>
  <r>
    <x v="1"/>
    <n v="-1075365"/>
  </r>
  <r>
    <x v="4"/>
    <n v="-14316953"/>
  </r>
  <r>
    <x v="1"/>
    <n v="437568"/>
  </r>
  <r>
    <x v="1"/>
    <n v="21870414"/>
  </r>
  <r>
    <x v="1"/>
    <n v="75938755"/>
  </r>
  <r>
    <x v="1"/>
    <n v="5593455"/>
  </r>
  <r>
    <x v="1"/>
    <n v="-382915"/>
  </r>
  <r>
    <x v="0"/>
    <n v="239460292"/>
  </r>
  <r>
    <x v="1"/>
    <n v="-17982631"/>
  </r>
  <r>
    <x v="8"/>
    <n v="-10822645"/>
  </r>
  <r>
    <x v="1"/>
    <n v="-15321188"/>
  </r>
  <r>
    <x v="8"/>
    <n v="-46455880"/>
  </r>
  <r>
    <x v="8"/>
    <n v="18900680"/>
  </r>
  <r>
    <x v="1"/>
    <n v="-55401412"/>
  </r>
  <r>
    <x v="1"/>
    <n v="-3835978"/>
  </r>
  <r>
    <x v="9"/>
    <n v="1585642"/>
  </r>
  <r>
    <x v="8"/>
    <n v="-4048065"/>
  </r>
  <r>
    <x v="8"/>
    <n v="-1601011"/>
  </r>
  <r>
    <x v="1"/>
    <n v="10608570"/>
  </r>
  <r>
    <x v="1"/>
    <n v="-25802271"/>
  </r>
  <r>
    <x v="8"/>
    <n v="-3363522"/>
  </r>
  <r>
    <x v="0"/>
    <n v="-28149899"/>
  </r>
  <r>
    <x v="8"/>
    <n v="-14088383"/>
  </r>
  <r>
    <x v="8"/>
    <n v="-23447745"/>
  </r>
  <r>
    <x v="8"/>
    <n v="97311151"/>
  </r>
  <r>
    <x v="1"/>
    <n v="-44342146"/>
  </r>
  <r>
    <x v="1"/>
    <n v="-17410295"/>
  </r>
  <r>
    <x v="8"/>
    <n v="52104681"/>
  </r>
  <r>
    <x v="1"/>
    <n v="752122"/>
  </r>
  <r>
    <x v="1"/>
    <n v="-6458569"/>
  </r>
  <r>
    <x v="1"/>
    <n v="-3237295"/>
  </r>
  <r>
    <x v="1"/>
    <n v="-11821722"/>
  </r>
  <r>
    <x v="4"/>
    <n v="-13006979"/>
  </r>
  <r>
    <x v="1"/>
    <n v="5453"/>
  </r>
  <r>
    <x v="8"/>
    <n v="-18421941"/>
  </r>
  <r>
    <x v="1"/>
    <n v="-36736007"/>
  </r>
  <r>
    <x v="0"/>
    <n v="44403112"/>
  </r>
  <r>
    <x v="1"/>
    <n v="-34332107"/>
  </r>
  <r>
    <x v="0"/>
    <n v="-60025590"/>
  </r>
  <r>
    <x v="8"/>
    <n v="4905690"/>
  </r>
  <r>
    <x v="0"/>
    <n v="24450736"/>
  </r>
  <r>
    <x v="1"/>
    <n v="362380802"/>
  </r>
  <r>
    <x v="1"/>
    <n v="31047078"/>
  </r>
  <r>
    <x v="1"/>
    <n v="83557872"/>
  </r>
  <r>
    <x v="9"/>
    <n v="2890108"/>
  </r>
  <r>
    <x v="2"/>
    <n v="1196218"/>
  </r>
  <r>
    <x v="3"/>
    <n v="25461"/>
  </r>
  <r>
    <x v="0"/>
    <n v="14244250"/>
  </r>
  <r>
    <x v="1"/>
    <n v="18908467"/>
  </r>
  <r>
    <x v="1"/>
    <n v="27259672"/>
  </r>
  <r>
    <x v="1"/>
    <n v="-12613713"/>
  </r>
  <r>
    <x v="1"/>
    <n v="10913888"/>
  </r>
  <r>
    <x v="2"/>
    <n v="274675"/>
  </r>
  <r>
    <x v="8"/>
    <n v="339632142"/>
  </r>
  <r>
    <x v="0"/>
    <n v="106771683"/>
  </r>
  <r>
    <x v="8"/>
    <n v="196525736"/>
  </r>
  <r>
    <x v="8"/>
    <n v="45870729"/>
  </r>
  <r>
    <x v="1"/>
    <n v="104283018"/>
  </r>
  <r>
    <x v="1"/>
    <n v="151086"/>
  </r>
  <r>
    <x v="1"/>
    <n v="27266564"/>
  </r>
  <r>
    <x v="1"/>
    <n v="159515725"/>
  </r>
  <r>
    <x v="2"/>
    <n v="80334"/>
  </r>
  <r>
    <x v="1"/>
    <n v="14493284"/>
  </r>
  <r>
    <x v="1"/>
    <n v="17126295"/>
  </r>
  <r>
    <x v="8"/>
    <n v="10789556"/>
  </r>
  <r>
    <x v="1"/>
    <n v="10042521"/>
  </r>
  <r>
    <x v="8"/>
    <n v="221339528"/>
  </r>
  <r>
    <x v="1"/>
    <n v="204271286"/>
  </r>
  <r>
    <x v="4"/>
    <n v="69661687"/>
  </r>
  <r>
    <x v="1"/>
    <n v="14596148"/>
  </r>
  <r>
    <x v="3"/>
    <n v="0"/>
  </r>
  <r>
    <x v="8"/>
    <n v="173118121"/>
  </r>
  <r>
    <x v="1"/>
    <n v="10045677"/>
  </r>
  <r>
    <x v="8"/>
    <n v="37106245"/>
  </r>
  <r>
    <x v="1"/>
    <n v="4489227"/>
  </r>
  <r>
    <x v="1"/>
    <n v="-21573412"/>
  </r>
  <r>
    <x v="8"/>
    <n v="37049764"/>
  </r>
  <r>
    <x v="8"/>
    <n v="-13420110"/>
  </r>
  <r>
    <x v="8"/>
    <n v="9719848"/>
  </r>
  <r>
    <x v="8"/>
    <n v="512451"/>
  </r>
  <r>
    <x v="1"/>
    <n v="105294342"/>
  </r>
  <r>
    <x v="8"/>
    <n v="127699976"/>
  </r>
  <r>
    <x v="1"/>
    <n v="50343495"/>
  </r>
  <r>
    <x v="8"/>
    <n v="7728118"/>
  </r>
  <r>
    <x v="8"/>
    <n v="15707411"/>
  </r>
  <r>
    <x v="1"/>
    <n v="238471"/>
  </r>
  <r>
    <x v="8"/>
    <n v="16575074"/>
  </r>
  <r>
    <x v="1"/>
    <n v="8601053"/>
  </r>
  <r>
    <x v="2"/>
    <n v="95242"/>
  </r>
  <r>
    <x v="1"/>
    <n v="30187659"/>
  </r>
  <r>
    <x v="9"/>
    <n v="6531687"/>
  </r>
  <r>
    <x v="3"/>
    <n v="5250594"/>
  </r>
  <r>
    <x v="1"/>
    <n v="-4966354"/>
  </r>
  <r>
    <x v="4"/>
    <n v="179834564"/>
  </r>
  <r>
    <x v="8"/>
    <n v="275444045"/>
  </r>
  <r>
    <x v="1"/>
    <n v="21780255"/>
  </r>
  <r>
    <x v="1"/>
    <n v="-9851299"/>
  </r>
  <r>
    <x v="1"/>
    <n v="4994533"/>
  </r>
  <r>
    <x v="2"/>
    <n v="-975037"/>
  </r>
  <r>
    <x v="1"/>
    <n v="1019121"/>
  </r>
  <r>
    <x v="0"/>
    <n v="29547761"/>
  </r>
  <r>
    <x v="0"/>
    <n v="-4835596"/>
  </r>
  <r>
    <x v="0"/>
    <n v="-18567273"/>
  </r>
  <r>
    <x v="1"/>
    <n v="46103680"/>
  </r>
  <r>
    <x v="1"/>
    <n v="3155214"/>
  </r>
  <r>
    <x v="0"/>
    <n v="12609995"/>
  </r>
  <r>
    <x v="1"/>
    <n v="18741330"/>
  </r>
  <r>
    <x v="1"/>
    <n v="2428990"/>
  </r>
  <r>
    <x v="1"/>
    <n v="254380"/>
  </r>
  <r>
    <x v="2"/>
    <n v="0"/>
  </r>
  <r>
    <x v="2"/>
    <n v="-4997446"/>
  </r>
  <r>
    <x v="8"/>
    <n v="64745083"/>
  </r>
  <r>
    <x v="2"/>
    <n v="0"/>
  </r>
  <r>
    <x v="1"/>
    <n v="1961054"/>
  </r>
  <r>
    <x v="1"/>
    <n v="666028"/>
  </r>
  <r>
    <x v="1"/>
    <n v="9206279"/>
  </r>
  <r>
    <x v="1"/>
    <n v="1111273"/>
  </r>
  <r>
    <x v="1"/>
    <n v="94056873"/>
  </r>
  <r>
    <x v="1"/>
    <n v="89880294"/>
  </r>
  <r>
    <x v="1"/>
    <n v="65071651"/>
  </r>
  <r>
    <x v="1"/>
    <n v="34567606"/>
  </r>
  <r>
    <x v="8"/>
    <n v="25863718"/>
  </r>
  <r>
    <x v="8"/>
    <n v="-40540573"/>
  </r>
  <r>
    <x v="8"/>
    <n v="-2614059"/>
  </r>
  <r>
    <x v="1"/>
    <n v="4700972"/>
  </r>
  <r>
    <x v="1"/>
    <n v="30915"/>
  </r>
  <r>
    <x v="0"/>
    <n v="4934477"/>
  </r>
  <r>
    <x v="8"/>
    <n v="191420351"/>
  </r>
  <r>
    <x v="1"/>
    <n v="98270999"/>
  </r>
  <r>
    <x v="8"/>
    <n v="65666415"/>
  </r>
  <r>
    <x v="8"/>
    <n v="54511"/>
  </r>
  <r>
    <x v="8"/>
    <n v="44274467"/>
  </r>
  <r>
    <x v="0"/>
    <n v="-38245366"/>
  </r>
  <r>
    <x v="1"/>
    <n v="-7536350"/>
  </r>
  <r>
    <x v="1"/>
    <n v="932065"/>
  </r>
  <r>
    <x v="1"/>
    <n v="-3556195"/>
  </r>
  <r>
    <x v="8"/>
    <n v="147202299"/>
  </r>
  <r>
    <x v="0"/>
    <n v="222322765"/>
  </r>
  <r>
    <x v="1"/>
    <n v="-23691758"/>
  </r>
  <r>
    <x v="1"/>
    <n v="-8229255"/>
  </r>
  <r>
    <x v="2"/>
    <n v="60726164"/>
  </r>
  <r>
    <x v="1"/>
    <n v="1400"/>
  </r>
  <r>
    <x v="8"/>
    <n v="188718434"/>
  </r>
  <r>
    <x v="8"/>
    <n v="63884132"/>
  </r>
  <r>
    <x v="1"/>
    <n v="103754278"/>
  </r>
  <r>
    <x v="1"/>
    <n v="71155843"/>
  </r>
  <r>
    <x v="8"/>
    <n v="304111707"/>
  </r>
  <r>
    <x v="8"/>
    <n v="30945183"/>
  </r>
  <r>
    <x v="1"/>
    <n v="11732303"/>
  </r>
  <r>
    <x v="1"/>
    <n v="-23075964"/>
  </r>
  <r>
    <x v="4"/>
    <n v="66159800"/>
  </r>
  <r>
    <x v="8"/>
    <n v="167742720"/>
  </r>
  <r>
    <x v="1"/>
    <n v="-2238995"/>
  </r>
  <r>
    <x v="1"/>
    <n v="259019771"/>
  </r>
  <r>
    <x v="0"/>
    <n v="240597184"/>
  </r>
  <r>
    <x v="1"/>
    <n v="48827328"/>
  </r>
  <r>
    <x v="1"/>
    <n v="-8038456"/>
  </r>
  <r>
    <x v="1"/>
    <n v="580372"/>
  </r>
  <r>
    <x v="9"/>
    <n v="-1231883"/>
  </r>
  <r>
    <x v="1"/>
    <n v="1322763"/>
  </r>
  <r>
    <x v="4"/>
    <n v="73291131"/>
  </r>
  <r>
    <x v="1"/>
    <n v="-5635011"/>
  </r>
  <r>
    <x v="8"/>
    <n v="421388108"/>
  </r>
  <r>
    <x v="8"/>
    <n v="19198945"/>
  </r>
  <r>
    <x v="1"/>
    <n v="66036760"/>
  </r>
  <r>
    <x v="0"/>
    <n v="45317580"/>
  </r>
  <r>
    <x v="1"/>
    <n v="-14379758"/>
  </r>
  <r>
    <x v="3"/>
    <n v="100544"/>
  </r>
  <r>
    <x v="0"/>
    <n v="11643191"/>
  </r>
  <r>
    <x v="8"/>
    <n v="79449929"/>
  </r>
  <r>
    <x v="8"/>
    <n v="42383208"/>
  </r>
  <r>
    <x v="1"/>
    <n v="61626125"/>
  </r>
  <r>
    <x v="1"/>
    <n v="46433"/>
  </r>
  <r>
    <x v="0"/>
    <n v="-12700208"/>
  </r>
  <r>
    <x v="8"/>
    <n v="14085477"/>
  </r>
  <r>
    <x v="8"/>
    <n v="140663859"/>
  </r>
  <r>
    <x v="1"/>
    <n v="-11408730"/>
  </r>
  <r>
    <x v="1"/>
    <n v="-15678721"/>
  </r>
  <r>
    <x v="1"/>
    <n v="-7894017"/>
  </r>
  <r>
    <x v="1"/>
    <n v="-9246322"/>
  </r>
  <r>
    <x v="1"/>
    <n v="95213455"/>
  </r>
  <r>
    <x v="0"/>
    <n v="-7034135"/>
  </r>
  <r>
    <x v="1"/>
    <n v="-9831030"/>
  </r>
  <r>
    <x v="8"/>
    <n v="-38866505"/>
  </r>
  <r>
    <x v="1"/>
    <n v="-35528031"/>
  </r>
  <r>
    <x v="1"/>
    <n v="313768"/>
  </r>
  <r>
    <x v="9"/>
    <n v="126783"/>
  </r>
  <r>
    <x v="1"/>
    <n v="-986724"/>
  </r>
  <r>
    <x v="8"/>
    <n v="68916474"/>
  </r>
  <r>
    <x v="0"/>
    <n v="10983407"/>
  </r>
  <r>
    <x v="8"/>
    <n v="-46536031"/>
  </r>
  <r>
    <x v="8"/>
    <n v="-21089896"/>
  </r>
  <r>
    <x v="1"/>
    <n v="122121"/>
  </r>
  <r>
    <x v="1"/>
    <n v="-19599575"/>
  </r>
  <r>
    <x v="8"/>
    <n v="18425292"/>
  </r>
  <r>
    <x v="1"/>
    <n v="-10715556"/>
  </r>
  <r>
    <x v="8"/>
    <n v="171105545"/>
  </r>
  <r>
    <x v="1"/>
    <n v="121834276"/>
  </r>
  <r>
    <x v="8"/>
    <n v="15802120"/>
  </r>
  <r>
    <x v="8"/>
    <n v="25726668"/>
  </r>
  <r>
    <x v="8"/>
    <n v="-10830070"/>
  </r>
  <r>
    <x v="1"/>
    <n v="-45854323"/>
  </r>
  <r>
    <x v="8"/>
    <n v="60180723"/>
  </r>
  <r>
    <x v="8"/>
    <n v="-22097885"/>
  </r>
  <r>
    <x v="2"/>
    <n v="0"/>
  </r>
  <r>
    <x v="8"/>
    <n v="-9149385"/>
  </r>
  <r>
    <x v="8"/>
    <n v="-11547638"/>
  </r>
  <r>
    <x v="8"/>
    <n v="-26707705"/>
  </r>
  <r>
    <x v="1"/>
    <n v="17267829"/>
  </r>
  <r>
    <x v="8"/>
    <n v="-1595294"/>
  </r>
  <r>
    <x v="1"/>
    <n v="2194274"/>
  </r>
  <r>
    <x v="1"/>
    <n v="-44187007"/>
  </r>
  <r>
    <x v="8"/>
    <n v="143959438"/>
  </r>
  <r>
    <x v="1"/>
    <n v="-10256788"/>
  </r>
  <r>
    <x v="8"/>
    <n v="-4126852"/>
  </r>
  <r>
    <x v="0"/>
    <n v="49464731"/>
  </r>
  <r>
    <x v="1"/>
    <n v="-24556990"/>
  </r>
  <r>
    <x v="1"/>
    <n v="-2959639"/>
  </r>
  <r>
    <x v="1"/>
    <n v="6831"/>
  </r>
  <r>
    <x v="1"/>
    <n v="18062"/>
  </r>
  <r>
    <x v="8"/>
    <n v="13419914"/>
  </r>
  <r>
    <x v="1"/>
    <n v="-52109778"/>
  </r>
  <r>
    <x v="1"/>
    <n v="-6946375"/>
  </r>
  <r>
    <x v="4"/>
    <n v="98611771"/>
  </r>
  <r>
    <x v="8"/>
    <n v="-8119956"/>
  </r>
  <r>
    <x v="8"/>
    <n v="-75171919"/>
  </r>
  <r>
    <x v="1"/>
    <n v="-18644090"/>
  </r>
  <r>
    <x v="8"/>
    <n v="-18719965"/>
  </r>
  <r>
    <x v="8"/>
    <n v="-637228"/>
  </r>
  <r>
    <x v="1"/>
    <n v="-9156392"/>
  </r>
  <r>
    <x v="1"/>
    <n v="-155709"/>
  </r>
  <r>
    <x v="2"/>
    <n v="940944"/>
  </r>
  <r>
    <x v="8"/>
    <n v="224065"/>
  </r>
  <r>
    <x v="8"/>
    <n v="82339890"/>
  </r>
  <r>
    <x v="1"/>
    <n v="24574362"/>
  </r>
  <r>
    <x v="0"/>
    <n v="-40865180"/>
  </r>
  <r>
    <x v="4"/>
    <n v="748009"/>
  </r>
  <r>
    <x v="1"/>
    <n v="32737094"/>
  </r>
  <r>
    <x v="0"/>
    <n v="-23531725"/>
  </r>
  <r>
    <x v="8"/>
    <n v="-11021306"/>
  </r>
  <r>
    <x v="8"/>
    <n v="-43274337"/>
  </r>
  <r>
    <x v="8"/>
    <n v="804690072"/>
  </r>
  <r>
    <x v="0"/>
    <n v="336475245"/>
  </r>
  <r>
    <x v="1"/>
    <n v="163997108"/>
  </r>
  <r>
    <x v="8"/>
    <n v="258791257"/>
  </r>
  <r>
    <x v="4"/>
    <n v="464707738"/>
  </r>
  <r>
    <x v="0"/>
    <n v="1724806"/>
  </r>
  <r>
    <x v="2"/>
    <n v="316221"/>
  </r>
  <r>
    <x v="1"/>
    <n v="981586"/>
  </r>
  <r>
    <x v="1"/>
    <n v="5263646"/>
  </r>
  <r>
    <x v="0"/>
    <n v="427853320"/>
  </r>
  <r>
    <x v="3"/>
    <n v="3007903"/>
  </r>
  <r>
    <x v="0"/>
    <n v="262891"/>
  </r>
  <r>
    <x v="1"/>
    <n v="4858869"/>
  </r>
  <r>
    <x v="1"/>
    <n v="3176880"/>
  </r>
  <r>
    <x v="8"/>
    <n v="365717150"/>
  </r>
  <r>
    <x v="1"/>
    <n v="80989651"/>
  </r>
  <r>
    <x v="1"/>
    <n v="59876233"/>
  </r>
  <r>
    <x v="1"/>
    <n v="-2354893"/>
  </r>
  <r>
    <x v="1"/>
    <n v="13782896"/>
  </r>
  <r>
    <x v="0"/>
    <n v="881968171"/>
  </r>
  <r>
    <x v="1"/>
    <n v="50444482"/>
  </r>
  <r>
    <x v="1"/>
    <n v="30282296"/>
  </r>
  <r>
    <x v="8"/>
    <n v="134935320"/>
  </r>
  <r>
    <x v="8"/>
    <n v="192947037"/>
  </r>
  <r>
    <x v="1"/>
    <n v="28976270"/>
  </r>
  <r>
    <x v="8"/>
    <n v="75818139"/>
  </r>
  <r>
    <x v="1"/>
    <n v="6766381"/>
  </r>
  <r>
    <x v="1"/>
    <n v="-1083377"/>
  </r>
  <r>
    <x v="1"/>
    <n v="-3096209"/>
  </r>
  <r>
    <x v="1"/>
    <n v="24322180"/>
  </r>
  <r>
    <x v="8"/>
    <n v="-2998515"/>
  </r>
  <r>
    <x v="1"/>
    <n v="43063181"/>
  </r>
  <r>
    <x v="1"/>
    <n v="2082065"/>
  </r>
  <r>
    <x v="2"/>
    <n v="3834547"/>
  </r>
  <r>
    <x v="1"/>
    <n v="30787356"/>
  </r>
  <r>
    <x v="1"/>
    <n v="1764007"/>
  </r>
  <r>
    <x v="0"/>
    <n v="32776760"/>
  </r>
  <r>
    <x v="1"/>
    <n v="11767402"/>
  </r>
  <r>
    <x v="1"/>
    <n v="15747450"/>
  </r>
  <r>
    <x v="1"/>
    <n v="5393526"/>
  </r>
  <r>
    <x v="8"/>
    <n v="135926552"/>
  </r>
  <r>
    <x v="1"/>
    <n v="67954044"/>
  </r>
  <r>
    <x v="1"/>
    <n v="6423030"/>
  </r>
  <r>
    <x v="1"/>
    <n v="69958"/>
  </r>
  <r>
    <x v="1"/>
    <n v="415900"/>
  </r>
  <r>
    <x v="8"/>
    <n v="-10964808"/>
  </r>
  <r>
    <x v="1"/>
    <n v="20182223"/>
  </r>
  <r>
    <x v="11"/>
    <n v="7640680"/>
  </r>
  <r>
    <x v="1"/>
    <n v="28049560"/>
  </r>
  <r>
    <x v="1"/>
    <n v="-190684"/>
  </r>
  <r>
    <x v="9"/>
    <n v="1146059"/>
  </r>
  <r>
    <x v="2"/>
    <n v="270811"/>
  </r>
  <r>
    <x v="3"/>
    <n v="41011434"/>
  </r>
  <r>
    <x v="1"/>
    <n v="-44357293"/>
  </r>
  <r>
    <x v="1"/>
    <n v="41752904"/>
  </r>
  <r>
    <x v="3"/>
    <n v="-1319369"/>
  </r>
  <r>
    <x v="1"/>
    <n v="10653953"/>
  </r>
  <r>
    <x v="1"/>
    <n v="-4378408"/>
  </r>
  <r>
    <x v="8"/>
    <n v="52487473"/>
  </r>
  <r>
    <x v="1"/>
    <n v="135388341"/>
  </r>
  <r>
    <x v="0"/>
    <n v="66053725"/>
  </r>
  <r>
    <x v="11"/>
    <n v="704808"/>
  </r>
  <r>
    <x v="8"/>
    <n v="49516304"/>
  </r>
  <r>
    <x v="0"/>
    <n v="-34682327"/>
  </r>
  <r>
    <x v="1"/>
    <n v="396897"/>
  </r>
  <r>
    <x v="8"/>
    <n v="-80585"/>
  </r>
  <r>
    <x v="8"/>
    <n v="169305509"/>
  </r>
  <r>
    <x v="1"/>
    <n v="264692268"/>
  </r>
  <r>
    <x v="1"/>
    <n v="46252154"/>
  </r>
  <r>
    <x v="1"/>
    <n v="11788161"/>
  </r>
  <r>
    <x v="1"/>
    <n v="39558115"/>
  </r>
  <r>
    <x v="1"/>
    <n v="-5580709"/>
  </r>
  <r>
    <x v="1"/>
    <n v="-19187271"/>
  </r>
  <r>
    <x v="1"/>
    <n v="-12699316"/>
  </r>
  <r>
    <x v="1"/>
    <n v="1318945"/>
  </r>
  <r>
    <x v="1"/>
    <n v="4427852"/>
  </r>
  <r>
    <x v="1"/>
    <n v="256995610"/>
  </r>
  <r>
    <x v="8"/>
    <n v="25754228"/>
  </r>
  <r>
    <x v="8"/>
    <n v="970676"/>
  </r>
  <r>
    <x v="1"/>
    <n v="10366360"/>
  </r>
  <r>
    <x v="1"/>
    <n v="-13309559"/>
  </r>
  <r>
    <x v="1"/>
    <n v="384098"/>
  </r>
  <r>
    <x v="8"/>
    <n v="4634077"/>
  </r>
  <r>
    <x v="8"/>
    <n v="-14085693"/>
  </r>
  <r>
    <x v="1"/>
    <n v="-4704794"/>
  </r>
  <r>
    <x v="8"/>
    <n v="257325802"/>
  </r>
  <r>
    <x v="1"/>
    <n v="13642838"/>
  </r>
  <r>
    <x v="1"/>
    <n v="318451"/>
  </r>
  <r>
    <x v="1"/>
    <n v="39437847"/>
  </r>
  <r>
    <x v="1"/>
    <n v="7031529"/>
  </r>
  <r>
    <x v="4"/>
    <n v="21460850"/>
  </r>
  <r>
    <x v="8"/>
    <n v="32780981"/>
  </r>
  <r>
    <x v="1"/>
    <n v="45080413"/>
  </r>
  <r>
    <x v="8"/>
    <n v="-12256692"/>
  </r>
  <r>
    <x v="1"/>
    <n v="-10489348"/>
  </r>
  <r>
    <x v="2"/>
    <n v="765705"/>
  </r>
  <r>
    <x v="8"/>
    <n v="-7368097"/>
  </r>
  <r>
    <x v="1"/>
    <n v="7310206"/>
  </r>
  <r>
    <x v="1"/>
    <n v="9013424"/>
  </r>
  <r>
    <x v="8"/>
    <n v="345280904"/>
  </r>
  <r>
    <x v="4"/>
    <n v="139335153"/>
  </r>
  <r>
    <x v="8"/>
    <n v="37498534"/>
  </r>
  <r>
    <x v="1"/>
    <n v="12102389"/>
  </r>
  <r>
    <x v="8"/>
    <n v="51753202"/>
  </r>
  <r>
    <x v="1"/>
    <n v="257553595"/>
  </r>
  <r>
    <x v="1"/>
    <n v="45178561"/>
  </r>
  <r>
    <x v="1"/>
    <n v="112259"/>
  </r>
  <r>
    <x v="1"/>
    <n v="13381649"/>
  </r>
  <r>
    <x v="8"/>
    <n v="28019048"/>
  </r>
  <r>
    <x v="8"/>
    <n v="-51868170"/>
  </r>
  <r>
    <x v="1"/>
    <n v="15713204"/>
  </r>
  <r>
    <x v="8"/>
    <n v="6937988"/>
  </r>
  <r>
    <x v="1"/>
    <n v="1574660"/>
  </r>
  <r>
    <x v="1"/>
    <n v="480653"/>
  </r>
  <r>
    <x v="0"/>
    <n v="-2239986"/>
  </r>
  <r>
    <x v="8"/>
    <n v="-14676891"/>
  </r>
  <r>
    <x v="8"/>
    <n v="123774679"/>
  </r>
  <r>
    <x v="1"/>
    <n v="11283740"/>
  </r>
  <r>
    <x v="1"/>
    <n v="-37665855"/>
  </r>
  <r>
    <x v="0"/>
    <n v="-55973582"/>
  </r>
  <r>
    <x v="8"/>
    <n v="-9217324"/>
  </r>
  <r>
    <x v="1"/>
    <n v="50020092"/>
  </r>
  <r>
    <x v="1"/>
    <n v="-14118395"/>
  </r>
  <r>
    <x v="1"/>
    <n v="4931888"/>
  </r>
  <r>
    <x v="1"/>
    <n v="830286"/>
  </r>
  <r>
    <x v="8"/>
    <n v="309220945"/>
  </r>
  <r>
    <x v="1"/>
    <n v="49371303"/>
  </r>
  <r>
    <x v="8"/>
    <n v="118706809"/>
  </r>
  <r>
    <x v="8"/>
    <n v="22756408"/>
  </r>
  <r>
    <x v="1"/>
    <n v="7008462"/>
  </r>
  <r>
    <x v="1"/>
    <n v="9391450"/>
  </r>
  <r>
    <x v="8"/>
    <n v="-21305680"/>
  </r>
  <r>
    <x v="8"/>
    <n v="18376292"/>
  </r>
  <r>
    <x v="1"/>
    <n v="-6597680"/>
  </r>
  <r>
    <x v="9"/>
    <n v="2672527"/>
  </r>
  <r>
    <x v="1"/>
    <n v="90845033"/>
  </r>
  <r>
    <x v="8"/>
    <n v="15689940"/>
  </r>
  <r>
    <x v="1"/>
    <n v="-3640020"/>
  </r>
  <r>
    <x v="1"/>
    <n v="14260537"/>
  </r>
  <r>
    <x v="1"/>
    <n v="3171098"/>
  </r>
  <r>
    <x v="1"/>
    <n v="-4421814"/>
  </r>
  <r>
    <x v="8"/>
    <n v="-11804390"/>
  </r>
  <r>
    <x v="1"/>
    <n v="12806614"/>
  </r>
  <r>
    <x v="1"/>
    <n v="-28801887"/>
  </r>
  <r>
    <x v="8"/>
    <n v="13287695"/>
  </r>
  <r>
    <x v="1"/>
    <n v="-43279825"/>
  </r>
  <r>
    <x v="8"/>
    <n v="-21321087"/>
  </r>
  <r>
    <x v="4"/>
    <n v="72992536"/>
  </r>
  <r>
    <x v="2"/>
    <n v="15571"/>
  </r>
  <r>
    <x v="8"/>
    <n v="101069860"/>
  </r>
  <r>
    <x v="8"/>
    <n v="275780809"/>
  </r>
  <r>
    <x v="8"/>
    <n v="4086706"/>
  </r>
  <r>
    <x v="8"/>
    <n v="25005691"/>
  </r>
  <r>
    <x v="1"/>
    <n v="5112895"/>
  </r>
  <r>
    <x v="8"/>
    <n v="159703340"/>
  </r>
  <r>
    <x v="8"/>
    <n v="-6380391"/>
  </r>
  <r>
    <x v="9"/>
    <n v="1460687"/>
  </r>
  <r>
    <x v="8"/>
    <n v="-18823268"/>
  </r>
  <r>
    <x v="1"/>
    <n v="-5465628"/>
  </r>
  <r>
    <x v="1"/>
    <n v="51468985"/>
  </r>
  <r>
    <x v="8"/>
    <n v="262211740"/>
  </r>
  <r>
    <x v="8"/>
    <n v="-2099634"/>
  </r>
  <r>
    <x v="8"/>
    <n v="-10076239"/>
  </r>
  <r>
    <x v="8"/>
    <n v="92307673"/>
  </r>
  <r>
    <x v="1"/>
    <n v="26467960"/>
  </r>
  <r>
    <x v="8"/>
    <n v="-20750706"/>
  </r>
  <r>
    <x v="8"/>
    <n v="-7992102"/>
  </r>
  <r>
    <x v="1"/>
    <n v="29958599"/>
  </r>
  <r>
    <x v="1"/>
    <n v="-23284394"/>
  </r>
  <r>
    <x v="0"/>
    <n v="112934180"/>
  </r>
  <r>
    <x v="8"/>
    <n v="-24133985"/>
  </r>
  <r>
    <x v="8"/>
    <n v="-21535869"/>
  </r>
  <r>
    <x v="8"/>
    <n v="-872978"/>
  </r>
  <r>
    <x v="1"/>
    <n v="12430766"/>
  </r>
  <r>
    <x v="0"/>
    <n v="-6365346"/>
  </r>
  <r>
    <x v="8"/>
    <n v="22186502"/>
  </r>
  <r>
    <x v="0"/>
    <n v="8057552"/>
  </r>
  <r>
    <x v="1"/>
    <n v="96220678"/>
  </r>
  <r>
    <x v="8"/>
    <n v="59728529"/>
  </r>
  <r>
    <x v="8"/>
    <n v="-3686417"/>
  </r>
  <r>
    <x v="8"/>
    <n v="-37236260"/>
  </r>
  <r>
    <x v="8"/>
    <n v="-14227553"/>
  </r>
  <r>
    <x v="0"/>
    <n v="140687492"/>
  </r>
  <r>
    <x v="1"/>
    <n v="-12679607"/>
  </r>
  <r>
    <x v="1"/>
    <n v="-13989168"/>
  </r>
  <r>
    <x v="8"/>
    <n v="-10023765"/>
  </r>
  <r>
    <x v="8"/>
    <n v="38191134"/>
  </r>
  <r>
    <x v="0"/>
    <n v="18288674"/>
  </r>
  <r>
    <x v="8"/>
    <n v="-67377635"/>
  </r>
  <r>
    <x v="1"/>
    <n v="7684136"/>
  </r>
  <r>
    <x v="8"/>
    <n v="-7466198"/>
  </r>
  <r>
    <x v="1"/>
    <n v="3229331"/>
  </r>
  <r>
    <x v="0"/>
    <n v="106104344"/>
  </r>
  <r>
    <x v="8"/>
    <n v="14272752"/>
  </r>
  <r>
    <x v="1"/>
    <n v="343028"/>
  </r>
  <r>
    <x v="8"/>
    <n v="-39255262"/>
  </r>
  <r>
    <x v="1"/>
    <n v="6077882"/>
  </r>
  <r>
    <x v="1"/>
    <n v="-7621147"/>
  </r>
  <r>
    <x v="8"/>
    <n v="-12700859"/>
  </r>
  <r>
    <x v="8"/>
    <n v="-16728334"/>
  </r>
  <r>
    <x v="8"/>
    <n v="853495095"/>
  </r>
  <r>
    <x v="1"/>
    <n v="30680793"/>
  </r>
  <r>
    <x v="1"/>
    <n v="85072577"/>
  </r>
  <r>
    <x v="8"/>
    <n v="300114312"/>
  </r>
  <r>
    <x v="1"/>
    <n v="2407992"/>
  </r>
  <r>
    <x v="8"/>
    <n v="154034224"/>
  </r>
  <r>
    <x v="8"/>
    <n v="146395557"/>
  </r>
  <r>
    <x v="1"/>
    <n v="64790996"/>
  </r>
  <r>
    <x v="1"/>
    <n v="1007747"/>
  </r>
  <r>
    <x v="1"/>
    <n v="101001478"/>
  </r>
  <r>
    <x v="8"/>
    <n v="40395048"/>
  </r>
  <r>
    <x v="1"/>
    <n v="13801173"/>
  </r>
  <r>
    <x v="8"/>
    <n v="25382911"/>
  </r>
  <r>
    <x v="1"/>
    <n v="21107578"/>
  </r>
  <r>
    <x v="1"/>
    <n v="77720385"/>
  </r>
  <r>
    <x v="8"/>
    <n v="256372926"/>
  </r>
  <r>
    <x v="2"/>
    <n v="5427830"/>
  </r>
  <r>
    <x v="1"/>
    <n v="18932055"/>
  </r>
  <r>
    <x v="1"/>
    <n v="-1953939"/>
  </r>
  <r>
    <x v="1"/>
    <n v="1758689"/>
  </r>
  <r>
    <x v="1"/>
    <n v="93772504"/>
  </r>
  <r>
    <x v="0"/>
    <n v="324257136"/>
  </r>
  <r>
    <x v="8"/>
    <n v="83846072"/>
  </r>
  <r>
    <x v="8"/>
    <n v="37562976"/>
  </r>
  <r>
    <x v="1"/>
    <n v="1692272"/>
  </r>
  <r>
    <x v="1"/>
    <n v="-6154304"/>
  </r>
  <r>
    <x v="0"/>
    <n v="779602366"/>
  </r>
  <r>
    <x v="2"/>
    <n v="6479328"/>
  </r>
  <r>
    <x v="1"/>
    <n v="-14631783"/>
  </r>
  <r>
    <x v="1"/>
    <n v="44298474"/>
  </r>
  <r>
    <x v="8"/>
    <n v="15527914"/>
  </r>
  <r>
    <x v="0"/>
    <n v="10217411"/>
  </r>
  <r>
    <x v="2"/>
    <n v="8690168"/>
  </r>
  <r>
    <x v="1"/>
    <n v="3633509"/>
  </r>
  <r>
    <x v="8"/>
    <n v="686025036"/>
  </r>
  <r>
    <x v="0"/>
    <n v="193144151"/>
  </r>
  <r>
    <x v="0"/>
    <n v="35694916"/>
  </r>
  <r>
    <x v="1"/>
    <n v="-324286"/>
  </r>
  <r>
    <x v="8"/>
    <n v="10867586"/>
  </r>
  <r>
    <x v="1"/>
    <n v="3904766"/>
  </r>
  <r>
    <x v="1"/>
    <n v="2801397"/>
  </r>
  <r>
    <x v="1"/>
    <n v="33272835"/>
  </r>
  <r>
    <x v="1"/>
    <n v="131196298"/>
  </r>
  <r>
    <x v="1"/>
    <n v="67758770"/>
  </r>
  <r>
    <x v="8"/>
    <n v="261776732"/>
  </r>
  <r>
    <x v="0"/>
    <n v="-29958637"/>
  </r>
  <r>
    <x v="1"/>
    <n v="40374915"/>
  </r>
  <r>
    <x v="4"/>
    <n v="42563539"/>
  </r>
  <r>
    <x v="1"/>
    <n v="201875078"/>
  </r>
  <r>
    <x v="8"/>
    <n v="201348933"/>
  </r>
  <r>
    <x v="8"/>
    <n v="100549455"/>
  </r>
  <r>
    <x v="8"/>
    <n v="66244770"/>
  </r>
  <r>
    <x v="1"/>
    <n v="75834556"/>
  </r>
  <r>
    <x v="1"/>
    <n v="3116526"/>
  </r>
  <r>
    <x v="8"/>
    <n v="5672284"/>
  </r>
  <r>
    <x v="1"/>
    <n v="-16926802"/>
  </r>
  <r>
    <x v="1"/>
    <n v="6133747"/>
  </r>
  <r>
    <x v="0"/>
    <n v="-6348538"/>
  </r>
  <r>
    <x v="1"/>
    <n v="42426583"/>
  </r>
  <r>
    <x v="1"/>
    <n v="-2325876"/>
  </r>
  <r>
    <x v="1"/>
    <n v="5304609"/>
  </r>
  <r>
    <x v="1"/>
    <n v="84837138"/>
  </r>
  <r>
    <x v="1"/>
    <n v="3013805"/>
  </r>
  <r>
    <x v="1"/>
    <n v="3559226"/>
  </r>
  <r>
    <x v="1"/>
    <n v="239183"/>
  </r>
  <r>
    <x v="1"/>
    <n v="-6752911"/>
  </r>
  <r>
    <x v="4"/>
    <n v="58693537"/>
  </r>
  <r>
    <x v="1"/>
    <n v="-2080802"/>
  </r>
  <r>
    <x v="1"/>
    <n v="-3436289"/>
  </r>
  <r>
    <x v="8"/>
    <n v="3818449"/>
  </r>
  <r>
    <x v="8"/>
    <n v="4777790"/>
  </r>
  <r>
    <x v="0"/>
    <n v="3009625"/>
  </r>
  <r>
    <x v="1"/>
    <n v="149079546"/>
  </r>
  <r>
    <x v="8"/>
    <n v="22928932"/>
  </r>
  <r>
    <x v="1"/>
    <n v="40223306"/>
  </r>
  <r>
    <x v="9"/>
    <n v="-1314392"/>
  </r>
  <r>
    <x v="1"/>
    <n v="-4191059"/>
  </r>
  <r>
    <x v="1"/>
    <n v="772336"/>
  </r>
  <r>
    <x v="1"/>
    <n v="69984862"/>
  </r>
  <r>
    <x v="8"/>
    <n v="336247917"/>
  </r>
  <r>
    <x v="1"/>
    <n v="69137784"/>
  </r>
  <r>
    <x v="1"/>
    <n v="101010032"/>
  </r>
  <r>
    <x v="0"/>
    <n v="128027976"/>
  </r>
  <r>
    <x v="8"/>
    <n v="-34283874"/>
  </r>
  <r>
    <x v="1"/>
    <n v="157876"/>
  </r>
  <r>
    <x v="0"/>
    <n v="363744044"/>
  </r>
  <r>
    <x v="8"/>
    <n v="76585828"/>
  </r>
  <r>
    <x v="1"/>
    <n v="7832822"/>
  </r>
  <r>
    <x v="0"/>
    <n v="4344615"/>
  </r>
  <r>
    <x v="1"/>
    <n v="-235651"/>
  </r>
  <r>
    <x v="1"/>
    <n v="-4295049"/>
  </r>
  <r>
    <x v="1"/>
    <n v="-2849699"/>
  </r>
  <r>
    <x v="8"/>
    <n v="-10988950"/>
  </r>
  <r>
    <x v="0"/>
    <n v="538779970"/>
  </r>
  <r>
    <x v="8"/>
    <n v="-5117355"/>
  </r>
  <r>
    <x v="1"/>
    <n v="49935764"/>
  </r>
  <r>
    <x v="8"/>
    <n v="-31506110"/>
  </r>
  <r>
    <x v="8"/>
    <n v="20316451"/>
  </r>
  <r>
    <x v="8"/>
    <n v="125921372"/>
  </r>
  <r>
    <x v="1"/>
    <n v="33275483"/>
  </r>
  <r>
    <x v="8"/>
    <n v="7336470"/>
  </r>
  <r>
    <x v="8"/>
    <n v="23305279"/>
  </r>
  <r>
    <x v="1"/>
    <n v="8860964"/>
  </r>
  <r>
    <x v="8"/>
    <n v="21781810"/>
  </r>
  <r>
    <x v="1"/>
    <n v="-18205282"/>
  </r>
  <r>
    <x v="1"/>
    <n v="4412203"/>
  </r>
  <r>
    <x v="1"/>
    <n v="-41617062"/>
  </r>
  <r>
    <x v="1"/>
    <n v="-37712956"/>
  </r>
  <r>
    <x v="8"/>
    <n v="65063924"/>
  </r>
  <r>
    <x v="8"/>
    <n v="-10184102"/>
  </r>
  <r>
    <x v="8"/>
    <n v="22150183"/>
  </r>
  <r>
    <x v="8"/>
    <n v="233938801"/>
  </r>
  <r>
    <x v="8"/>
    <n v="150622424"/>
  </r>
  <r>
    <x v="8"/>
    <n v="305135288"/>
  </r>
  <r>
    <x v="8"/>
    <n v="6994625"/>
  </r>
  <r>
    <x v="1"/>
    <n v="-18161090"/>
  </r>
  <r>
    <x v="8"/>
    <n v="25325009"/>
  </r>
  <r>
    <x v="8"/>
    <n v="-16997242"/>
  </r>
  <r>
    <x v="1"/>
    <n v="6714147"/>
  </r>
  <r>
    <x v="1"/>
    <n v="-37377985"/>
  </r>
  <r>
    <x v="1"/>
    <n v="-5053850"/>
  </r>
  <r>
    <x v="1"/>
    <n v="-16585584"/>
  </r>
  <r>
    <x v="8"/>
    <n v="289971116"/>
  </r>
  <r>
    <x v="9"/>
    <n v="234255"/>
  </r>
  <r>
    <x v="8"/>
    <n v="139043471"/>
  </r>
  <r>
    <x v="1"/>
    <n v="-37371735"/>
  </r>
  <r>
    <x v="8"/>
    <n v="-7676600"/>
  </r>
  <r>
    <x v="8"/>
    <n v="46839240"/>
  </r>
  <r>
    <x v="8"/>
    <n v="9576023"/>
  </r>
  <r>
    <x v="1"/>
    <n v="-3245317"/>
  </r>
  <r>
    <x v="1"/>
    <n v="308552"/>
  </r>
  <r>
    <x v="1"/>
    <n v="-10323297"/>
  </r>
  <r>
    <x v="8"/>
    <n v="43729176"/>
  </r>
  <r>
    <x v="8"/>
    <n v="207448382"/>
  </r>
  <r>
    <x v="8"/>
    <n v="18167388"/>
  </r>
  <r>
    <x v="8"/>
    <n v="37588485"/>
  </r>
  <r>
    <x v="8"/>
    <n v="16604473"/>
  </r>
  <r>
    <x v="1"/>
    <n v="11306533"/>
  </r>
  <r>
    <x v="1"/>
    <n v="-4996865"/>
  </r>
  <r>
    <x v="1"/>
    <n v="462976"/>
  </r>
  <r>
    <x v="1"/>
    <n v="104130"/>
  </r>
  <r>
    <x v="8"/>
    <n v="121269535"/>
  </r>
  <r>
    <x v="8"/>
    <n v="13806184"/>
  </r>
  <r>
    <x v="1"/>
    <n v="23526835"/>
  </r>
  <r>
    <x v="4"/>
    <n v="95121981"/>
  </r>
  <r>
    <x v="8"/>
    <n v="-23127329"/>
  </r>
  <r>
    <x v="1"/>
    <n v="-1131284"/>
  </r>
  <r>
    <x v="8"/>
    <n v="26843679"/>
  </r>
  <r>
    <x v="4"/>
    <n v="107855065"/>
  </r>
  <r>
    <x v="1"/>
    <n v="78146283"/>
  </r>
  <r>
    <x v="1"/>
    <n v="29053394"/>
  </r>
  <r>
    <x v="1"/>
    <n v="-105992"/>
  </r>
  <r>
    <x v="8"/>
    <n v="-3799218"/>
  </r>
  <r>
    <x v="1"/>
    <n v="28068353"/>
  </r>
  <r>
    <x v="0"/>
    <n v="35694737"/>
  </r>
  <r>
    <x v="1"/>
    <n v="411830"/>
  </r>
  <r>
    <x v="1"/>
    <n v="-3717554"/>
  </r>
  <r>
    <x v="1"/>
    <n v="132221"/>
  </r>
  <r>
    <x v="8"/>
    <n v="54639553"/>
  </r>
  <r>
    <x v="8"/>
    <n v="120630907"/>
  </r>
  <r>
    <x v="1"/>
    <n v="48349884"/>
  </r>
  <r>
    <x v="0"/>
    <n v="37970014"/>
  </r>
  <r>
    <x v="0"/>
    <n v="49956806"/>
  </r>
  <r>
    <x v="1"/>
    <n v="-6617567"/>
  </r>
  <r>
    <x v="1"/>
    <n v="517488"/>
  </r>
  <r>
    <x v="8"/>
    <n v="-7114328"/>
  </r>
  <r>
    <x v="8"/>
    <n v="15867333"/>
  </r>
  <r>
    <x v="8"/>
    <n v="-18613523"/>
  </r>
  <r>
    <x v="8"/>
    <n v="44391623"/>
  </r>
  <r>
    <x v="1"/>
    <n v="-7586085"/>
  </r>
  <r>
    <x v="1"/>
    <n v="-10559347"/>
  </r>
  <r>
    <x v="8"/>
    <n v="23388736"/>
  </r>
  <r>
    <x v="0"/>
    <n v="21082548"/>
  </r>
  <r>
    <x v="8"/>
    <n v="99906693"/>
  </r>
  <r>
    <x v="1"/>
    <n v="10479110"/>
  </r>
  <r>
    <x v="0"/>
    <n v="32274780"/>
  </r>
  <r>
    <x v="1"/>
    <n v="-48367617"/>
  </r>
  <r>
    <x v="8"/>
    <n v="-8853850"/>
  </r>
  <r>
    <x v="8"/>
    <n v="-10166869"/>
  </r>
  <r>
    <x v="1"/>
    <n v="26319426"/>
  </r>
  <r>
    <x v="0"/>
    <n v="81723358"/>
  </r>
  <r>
    <x v="0"/>
    <n v="82035090"/>
  </r>
  <r>
    <x v="0"/>
    <n v="12793283"/>
  </r>
  <r>
    <x v="0"/>
    <n v="191650703"/>
  </r>
  <r>
    <x v="8"/>
    <n v="24411240"/>
  </r>
  <r>
    <x v="1"/>
    <n v="-4979707"/>
  </r>
  <r>
    <x v="8"/>
    <n v="-12697781"/>
  </r>
  <r>
    <x v="1"/>
    <n v="1438804"/>
  </r>
  <r>
    <x v="8"/>
    <n v="-1797401"/>
  </r>
  <r>
    <x v="8"/>
    <n v="6233280"/>
  </r>
  <r>
    <x v="4"/>
    <n v="44310395"/>
  </r>
  <r>
    <x v="4"/>
    <n v="-16987903"/>
  </r>
  <r>
    <x v="1"/>
    <n v="24664855"/>
  </r>
  <r>
    <x v="8"/>
    <n v="-92896027"/>
  </r>
  <r>
    <x v="1"/>
    <n v="-49845101"/>
  </r>
  <r>
    <x v="8"/>
    <n v="49141030"/>
  </r>
  <r>
    <x v="1"/>
    <n v="-8963480"/>
  </r>
  <r>
    <x v="1"/>
    <n v="-21097985"/>
  </r>
  <r>
    <x v="0"/>
    <n v="27411001"/>
  </r>
  <r>
    <x v="8"/>
    <n v="-44147236"/>
  </r>
  <r>
    <x v="8"/>
    <n v="1052030912"/>
  </r>
  <r>
    <x v="1"/>
    <n v="2799773"/>
  </r>
  <r>
    <x v="1"/>
    <n v="12189934"/>
  </r>
  <r>
    <x v="1"/>
    <n v="150906076"/>
  </r>
  <r>
    <x v="2"/>
    <n v="-1637407"/>
  </r>
  <r>
    <x v="4"/>
    <n v="846352645"/>
  </r>
  <r>
    <x v="8"/>
    <n v="514264015"/>
  </r>
  <r>
    <x v="8"/>
    <n v="53218424"/>
  </r>
  <r>
    <x v="1"/>
    <n v="6689283"/>
  </r>
  <r>
    <x v="1"/>
    <n v="8945072"/>
  </r>
  <r>
    <x v="2"/>
    <n v="8482993"/>
  </r>
  <r>
    <x v="1"/>
    <n v="131595191"/>
  </r>
  <r>
    <x v="2"/>
    <n v="13200241"/>
  </r>
  <r>
    <x v="2"/>
    <n v="528245"/>
  </r>
  <r>
    <x v="8"/>
    <n v="5276760"/>
  </r>
  <r>
    <x v="8"/>
    <n v="453133"/>
  </r>
  <r>
    <x v="1"/>
    <n v="114686937"/>
  </r>
  <r>
    <x v="1"/>
    <n v="314627263"/>
  </r>
  <r>
    <x v="1"/>
    <n v="79316957"/>
  </r>
  <r>
    <x v="1"/>
    <n v="205203167"/>
  </r>
  <r>
    <x v="1"/>
    <n v="40427839"/>
  </r>
  <r>
    <x v="1"/>
    <n v="8201337"/>
  </r>
  <r>
    <x v="1"/>
    <n v="8604201"/>
  </r>
  <r>
    <x v="1"/>
    <n v="10781635"/>
  </r>
  <r>
    <x v="1"/>
    <n v="34883010"/>
  </r>
  <r>
    <x v="1"/>
    <n v="1277800"/>
  </r>
  <r>
    <x v="1"/>
    <n v="955598"/>
  </r>
  <r>
    <x v="0"/>
    <n v="18260279"/>
  </r>
  <r>
    <x v="1"/>
    <n v="263804"/>
  </r>
  <r>
    <x v="1"/>
    <n v="34196922"/>
  </r>
  <r>
    <x v="1"/>
    <n v="9781854"/>
  </r>
  <r>
    <x v="8"/>
    <n v="61622535"/>
  </r>
  <r>
    <x v="8"/>
    <n v="297711549"/>
  </r>
  <r>
    <x v="1"/>
    <n v="46296293"/>
  </r>
  <r>
    <x v="1"/>
    <n v="7986084"/>
  </r>
  <r>
    <x v="1"/>
    <n v="50469210"/>
  </r>
  <r>
    <x v="1"/>
    <n v="62259536"/>
  </r>
  <r>
    <x v="8"/>
    <n v="3565672"/>
  </r>
  <r>
    <x v="8"/>
    <n v="61336445"/>
  </r>
  <r>
    <x v="1"/>
    <n v="3783"/>
  </r>
  <r>
    <x v="1"/>
    <n v="591847937"/>
  </r>
  <r>
    <x v="5"/>
    <n v="9152155"/>
  </r>
  <r>
    <x v="1"/>
    <n v="94013509"/>
  </r>
  <r>
    <x v="1"/>
    <n v="7012022"/>
  </r>
  <r>
    <x v="1"/>
    <n v="20235426"/>
  </r>
  <r>
    <x v="8"/>
    <n v="18750246"/>
  </r>
  <r>
    <x v="1"/>
    <n v="63135520"/>
  </r>
  <r>
    <x v="8"/>
    <n v="96095990"/>
  </r>
  <r>
    <x v="8"/>
    <n v="20154140"/>
  </r>
  <r>
    <x v="8"/>
    <n v="-3055248"/>
  </r>
  <r>
    <x v="1"/>
    <n v="7929307"/>
  </r>
  <r>
    <x v="1"/>
    <n v="-8728756"/>
  </r>
  <r>
    <x v="1"/>
    <n v="73708457"/>
  </r>
  <r>
    <x v="8"/>
    <n v="116070171"/>
  </r>
  <r>
    <x v="0"/>
    <n v="51406573"/>
  </r>
  <r>
    <x v="0"/>
    <n v="190853736"/>
  </r>
  <r>
    <x v="1"/>
    <n v="53490720"/>
  </r>
  <r>
    <x v="1"/>
    <n v="15028"/>
  </r>
  <r>
    <x v="8"/>
    <n v="2982321"/>
  </r>
  <r>
    <x v="1"/>
    <n v="58202"/>
  </r>
  <r>
    <x v="1"/>
    <n v="343847"/>
  </r>
  <r>
    <x v="8"/>
    <n v="21030115"/>
  </r>
  <r>
    <x v="1"/>
    <n v="7264788"/>
  </r>
  <r>
    <x v="8"/>
    <n v="83400759"/>
  </r>
  <r>
    <x v="0"/>
    <n v="18293628"/>
  </r>
  <r>
    <x v="3"/>
    <n v="5762801"/>
  </r>
  <r>
    <x v="1"/>
    <n v="-1413659"/>
  </r>
  <r>
    <x v="1"/>
    <n v="-7560340"/>
  </r>
  <r>
    <x v="1"/>
    <n v="8128960"/>
  </r>
  <r>
    <x v="0"/>
    <n v="21975011"/>
  </r>
  <r>
    <x v="4"/>
    <n v="122397798"/>
  </r>
  <r>
    <x v="8"/>
    <n v="40878723"/>
  </r>
  <r>
    <x v="1"/>
    <n v="6291958"/>
  </r>
  <r>
    <x v="1"/>
    <n v="175215"/>
  </r>
  <r>
    <x v="1"/>
    <n v="-1920014"/>
  </r>
  <r>
    <x v="1"/>
    <n v="539587"/>
  </r>
  <r>
    <x v="1"/>
    <n v="277344325"/>
  </r>
  <r>
    <x v="8"/>
    <n v="-4018086"/>
  </r>
  <r>
    <x v="3"/>
    <n v="22441497"/>
  </r>
  <r>
    <x v="8"/>
    <n v="403592874"/>
  </r>
  <r>
    <x v="8"/>
    <n v="185328738"/>
  </r>
  <r>
    <x v="0"/>
    <n v="20773077"/>
  </r>
  <r>
    <x v="1"/>
    <n v="-3173383"/>
  </r>
  <r>
    <x v="1"/>
    <n v="8014206"/>
  </r>
  <r>
    <x v="8"/>
    <n v="530470"/>
  </r>
  <r>
    <x v="1"/>
    <n v="143339556"/>
  </r>
  <r>
    <x v="1"/>
    <n v="11468162"/>
  </r>
  <r>
    <x v="1"/>
    <n v="-2533556"/>
  </r>
  <r>
    <x v="8"/>
    <n v="55191884"/>
  </r>
  <r>
    <x v="1"/>
    <n v="2905499"/>
  </r>
  <r>
    <x v="1"/>
    <n v="499149"/>
  </r>
  <r>
    <x v="8"/>
    <n v="-367316"/>
  </r>
  <r>
    <x v="1"/>
    <n v="-21635723"/>
  </r>
  <r>
    <x v="8"/>
    <n v="76337989"/>
  </r>
  <r>
    <x v="8"/>
    <n v="5495563"/>
  </r>
  <r>
    <x v="1"/>
    <n v="-7207439"/>
  </r>
  <r>
    <x v="1"/>
    <n v="6585516"/>
  </r>
  <r>
    <x v="1"/>
    <n v="-23294998"/>
  </r>
  <r>
    <x v="1"/>
    <n v="69769390"/>
  </r>
  <r>
    <x v="8"/>
    <n v="127502387"/>
  </r>
  <r>
    <x v="5"/>
    <n v="-3838180"/>
  </r>
  <r>
    <x v="1"/>
    <n v="233371112"/>
  </r>
  <r>
    <x v="1"/>
    <n v="177722935"/>
  </r>
  <r>
    <x v="8"/>
    <n v="57248958"/>
  </r>
  <r>
    <x v="8"/>
    <n v="-43076064"/>
  </r>
  <r>
    <x v="1"/>
    <n v="-7045932"/>
  </r>
  <r>
    <x v="8"/>
    <n v="4468111"/>
  </r>
  <r>
    <x v="1"/>
    <n v="-4217394"/>
  </r>
  <r>
    <x v="1"/>
    <n v="-4414925"/>
  </r>
  <r>
    <x v="3"/>
    <n v="5254422"/>
  </r>
  <r>
    <x v="1"/>
    <n v="-9540902"/>
  </r>
  <r>
    <x v="1"/>
    <n v="2917393"/>
  </r>
  <r>
    <x v="8"/>
    <n v="-8584983"/>
  </r>
  <r>
    <x v="1"/>
    <n v="97863905"/>
  </r>
  <r>
    <x v="0"/>
    <n v="140846332"/>
  </r>
  <r>
    <x v="8"/>
    <n v="120745823"/>
  </r>
  <r>
    <x v="1"/>
    <n v="64941129"/>
  </r>
  <r>
    <x v="8"/>
    <n v="60801243"/>
  </r>
  <r>
    <x v="0"/>
    <n v="120466000"/>
  </r>
  <r>
    <x v="8"/>
    <n v="38323487"/>
  </r>
  <r>
    <x v="8"/>
    <n v="24617342"/>
  </r>
  <r>
    <x v="8"/>
    <n v="2707738"/>
  </r>
  <r>
    <x v="1"/>
    <n v="-6613982"/>
  </r>
  <r>
    <x v="1"/>
    <n v="16050575"/>
  </r>
  <r>
    <x v="1"/>
    <n v="9829545"/>
  </r>
  <r>
    <x v="1"/>
    <n v="-8938153"/>
  </r>
  <r>
    <x v="1"/>
    <n v="8350926"/>
  </r>
  <r>
    <x v="8"/>
    <n v="-11435414"/>
  </r>
  <r>
    <x v="8"/>
    <n v="127725639"/>
  </r>
  <r>
    <x v="8"/>
    <n v="-858834"/>
  </r>
  <r>
    <x v="8"/>
    <n v="160350661"/>
  </r>
  <r>
    <x v="0"/>
    <n v="150538630"/>
  </r>
  <r>
    <x v="8"/>
    <n v="-20677865"/>
  </r>
  <r>
    <x v="8"/>
    <n v="101265204"/>
  </r>
  <r>
    <x v="0"/>
    <n v="25732139"/>
  </r>
  <r>
    <x v="1"/>
    <n v="101591324"/>
  </r>
  <r>
    <x v="1"/>
    <n v="31489558"/>
  </r>
  <r>
    <x v="2"/>
    <n v="64197208"/>
  </r>
  <r>
    <x v="0"/>
    <n v="-11485156"/>
  </r>
  <r>
    <x v="8"/>
    <n v="-36064237"/>
  </r>
  <r>
    <x v="1"/>
    <n v="86632628"/>
  </r>
  <r>
    <x v="1"/>
    <n v="54183487"/>
  </r>
  <r>
    <x v="8"/>
    <n v="10784503"/>
  </r>
  <r>
    <x v="8"/>
    <n v="-13108151"/>
  </r>
  <r>
    <x v="8"/>
    <n v="108285165"/>
  </r>
  <r>
    <x v="8"/>
    <n v="6769505"/>
  </r>
  <r>
    <x v="8"/>
    <n v="65099222"/>
  </r>
  <r>
    <x v="1"/>
    <n v="46102666"/>
  </r>
  <r>
    <x v="0"/>
    <n v="104433867"/>
  </r>
  <r>
    <x v="8"/>
    <n v="50097949"/>
  </r>
  <r>
    <x v="8"/>
    <n v="131729679"/>
  </r>
  <r>
    <x v="8"/>
    <n v="8211508"/>
  </r>
  <r>
    <x v="8"/>
    <n v="3972062"/>
  </r>
  <r>
    <x v="8"/>
    <n v="-2567837"/>
  </r>
  <r>
    <x v="0"/>
    <n v="30250496"/>
  </r>
  <r>
    <x v="8"/>
    <n v="-1609671"/>
  </r>
  <r>
    <x v="8"/>
    <n v="172673217"/>
  </r>
  <r>
    <x v="8"/>
    <n v="83564935"/>
  </r>
  <r>
    <x v="8"/>
    <n v="13498611"/>
  </r>
  <r>
    <x v="1"/>
    <n v="13240406"/>
  </r>
  <r>
    <x v="0"/>
    <n v="38534455"/>
  </r>
  <r>
    <x v="8"/>
    <n v="-14286121"/>
  </r>
  <r>
    <x v="8"/>
    <n v="3420484"/>
  </r>
  <r>
    <x v="1"/>
    <n v="-7564375"/>
  </r>
  <r>
    <x v="8"/>
    <n v="44228395"/>
  </r>
  <r>
    <x v="4"/>
    <n v="166303759"/>
  </r>
  <r>
    <x v="1"/>
    <n v="478996"/>
  </r>
  <r>
    <x v="8"/>
    <n v="546106"/>
  </r>
  <r>
    <x v="8"/>
    <n v="101179718"/>
  </r>
  <r>
    <x v="1"/>
    <n v="11726793"/>
  </r>
  <r>
    <x v="8"/>
    <n v="-10473986"/>
  </r>
  <r>
    <x v="8"/>
    <n v="-23857341"/>
  </r>
  <r>
    <x v="8"/>
    <n v="-6731299"/>
  </r>
  <r>
    <x v="8"/>
    <n v="19622504"/>
  </r>
  <r>
    <x v="9"/>
    <n v="167999"/>
  </r>
  <r>
    <x v="8"/>
    <n v="21964072"/>
  </r>
  <r>
    <x v="1"/>
    <n v="-26439194"/>
  </r>
  <r>
    <x v="0"/>
    <n v="92290266"/>
  </r>
  <r>
    <x v="0"/>
    <n v="30795814"/>
  </r>
  <r>
    <x v="0"/>
    <n v="377271"/>
  </r>
  <r>
    <x v="0"/>
    <n v="27490616"/>
  </r>
  <r>
    <x v="2"/>
    <n v="-9597401"/>
  </r>
  <r>
    <x v="8"/>
    <n v="36488536"/>
  </r>
  <r>
    <x v="1"/>
    <n v="29119434"/>
  </r>
  <r>
    <x v="8"/>
    <n v="139175788"/>
  </r>
  <r>
    <x v="8"/>
    <n v="12991996"/>
  </r>
  <r>
    <x v="8"/>
    <n v="79914842"/>
  </r>
  <r>
    <x v="0"/>
    <n v="12661189"/>
  </r>
  <r>
    <x v="8"/>
    <n v="-489379"/>
  </r>
  <r>
    <x v="8"/>
    <n v="4191005"/>
  </r>
  <r>
    <x v="1"/>
    <n v="83439"/>
  </r>
  <r>
    <x v="1"/>
    <n v="436365"/>
  </r>
  <r>
    <x v="0"/>
    <n v="28929111"/>
  </r>
  <r>
    <x v="0"/>
    <n v="159101678"/>
  </r>
  <r>
    <x v="0"/>
    <n v="24960541"/>
  </r>
  <r>
    <x v="1"/>
    <n v="-1011819"/>
  </r>
  <r>
    <x v="8"/>
    <n v="20267515"/>
  </r>
  <r>
    <x v="1"/>
    <n v="-46733791"/>
  </r>
  <r>
    <x v="1"/>
    <n v="1818181"/>
  </r>
  <r>
    <x v="0"/>
    <n v="-7071117"/>
  </r>
  <r>
    <x v="2"/>
    <n v="1610897"/>
  </r>
  <r>
    <x v="1"/>
    <n v="54036715"/>
  </r>
  <r>
    <x v="0"/>
    <n v="212214446"/>
  </r>
  <r>
    <x v="1"/>
    <n v="92181574"/>
  </r>
  <r>
    <x v="2"/>
    <n v="1953889"/>
  </r>
  <r>
    <x v="8"/>
    <n v="186763646"/>
  </r>
  <r>
    <x v="1"/>
    <n v="13236507"/>
  </r>
  <r>
    <x v="8"/>
    <n v="16382243"/>
  </r>
  <r>
    <x v="8"/>
    <n v="2288093"/>
  </r>
  <r>
    <x v="1"/>
    <n v="124118820"/>
  </r>
  <r>
    <x v="0"/>
    <n v="539607053"/>
  </r>
  <r>
    <x v="1"/>
    <n v="2403957"/>
  </r>
  <r>
    <x v="8"/>
    <n v="43731621"/>
  </r>
  <r>
    <x v="1"/>
    <n v="63487982"/>
  </r>
  <r>
    <x v="0"/>
    <n v="667361618"/>
  </r>
  <r>
    <x v="1"/>
    <n v="30097092"/>
  </r>
  <r>
    <x v="8"/>
    <n v="88385944"/>
  </r>
  <r>
    <x v="2"/>
    <n v="5859242"/>
  </r>
  <r>
    <x v="8"/>
    <n v="88815157"/>
  </r>
  <r>
    <x v="1"/>
    <n v="57663711"/>
  </r>
  <r>
    <x v="2"/>
    <n v="-112779"/>
  </r>
  <r>
    <x v="11"/>
    <n v="36613"/>
  </r>
  <r>
    <x v="1"/>
    <n v="60834852"/>
  </r>
  <r>
    <x v="1"/>
    <n v="91910061"/>
  </r>
  <r>
    <x v="8"/>
    <n v="215835269"/>
  </r>
  <r>
    <x v="1"/>
    <n v="3203235"/>
  </r>
  <r>
    <x v="1"/>
    <n v="84882445"/>
  </r>
  <r>
    <x v="8"/>
    <n v="83971376"/>
  </r>
  <r>
    <x v="0"/>
    <n v="91650613"/>
  </r>
  <r>
    <x v="1"/>
    <n v="102711669"/>
  </r>
  <r>
    <x v="1"/>
    <n v="83822421"/>
  </r>
  <r>
    <x v="9"/>
    <n v="1532932"/>
  </r>
  <r>
    <x v="2"/>
    <n v="203450"/>
  </r>
  <r>
    <x v="1"/>
    <n v="12824389"/>
  </r>
  <r>
    <x v="1"/>
    <n v="2267869"/>
  </r>
  <r>
    <x v="1"/>
    <n v="155239925"/>
  </r>
  <r>
    <x v="8"/>
    <n v="103719942"/>
  </r>
  <r>
    <x v="1"/>
    <n v="93706931"/>
  </r>
  <r>
    <x v="0"/>
    <n v="36445708"/>
  </r>
  <r>
    <x v="8"/>
    <n v="92863945"/>
  </r>
  <r>
    <x v="2"/>
    <n v="18328469"/>
  </r>
  <r>
    <x v="8"/>
    <n v="9789651"/>
  </r>
  <r>
    <x v="8"/>
    <n v="159100084"/>
  </r>
  <r>
    <x v="1"/>
    <n v="33325316"/>
  </r>
  <r>
    <x v="1"/>
    <n v="8205757"/>
  </r>
  <r>
    <x v="5"/>
    <n v="35423279"/>
  </r>
  <r>
    <x v="3"/>
    <n v="3764219"/>
  </r>
  <r>
    <x v="1"/>
    <n v="1236518"/>
  </r>
  <r>
    <x v="1"/>
    <n v="9594630"/>
  </r>
  <r>
    <x v="8"/>
    <n v="588976453"/>
  </r>
  <r>
    <x v="1"/>
    <n v="11850214"/>
  </r>
  <r>
    <x v="1"/>
    <n v="76278712"/>
  </r>
  <r>
    <x v="1"/>
    <n v="-15190377"/>
  </r>
  <r>
    <x v="1"/>
    <n v="-364944"/>
  </r>
  <r>
    <x v="1"/>
    <n v="322409852"/>
  </r>
  <r>
    <x v="0"/>
    <n v="778760770"/>
  </r>
  <r>
    <x v="1"/>
    <n v="582054506"/>
  </r>
  <r>
    <x v="8"/>
    <n v="64709367"/>
  </r>
  <r>
    <x v="8"/>
    <n v="84649125"/>
  </r>
  <r>
    <x v="1"/>
    <n v="88505027"/>
  </r>
  <r>
    <x v="8"/>
    <n v="31950770"/>
  </r>
  <r>
    <x v="1"/>
    <n v="18826898"/>
  </r>
  <r>
    <x v="1"/>
    <n v="302948"/>
  </r>
  <r>
    <x v="1"/>
    <n v="4678405"/>
  </r>
  <r>
    <x v="1"/>
    <n v="2096892"/>
  </r>
  <r>
    <x v="8"/>
    <n v="233133898"/>
  </r>
  <r>
    <x v="0"/>
    <n v="111067127"/>
  </r>
  <r>
    <x v="1"/>
    <n v="6050017"/>
  </r>
  <r>
    <x v="1"/>
    <n v="11169386"/>
  </r>
  <r>
    <x v="1"/>
    <n v="2039526"/>
  </r>
  <r>
    <x v="8"/>
    <n v="113126277"/>
  </r>
  <r>
    <x v="1"/>
    <n v="14936908"/>
  </r>
  <r>
    <x v="8"/>
    <n v="-8258402"/>
  </r>
  <r>
    <x v="1"/>
    <n v="516930"/>
  </r>
  <r>
    <x v="1"/>
    <n v="-8439818"/>
  </r>
  <r>
    <x v="8"/>
    <n v="20421130"/>
  </r>
  <r>
    <x v="2"/>
    <n v="10836270"/>
  </r>
  <r>
    <x v="0"/>
    <n v="45738887"/>
  </r>
  <r>
    <x v="0"/>
    <n v="247512318"/>
  </r>
  <r>
    <x v="8"/>
    <n v="538436"/>
  </r>
  <r>
    <x v="0"/>
    <n v="11782282"/>
  </r>
  <r>
    <x v="1"/>
    <n v="537871"/>
  </r>
  <r>
    <x v="8"/>
    <n v="123520934"/>
  </r>
  <r>
    <x v="8"/>
    <n v="33378985"/>
  </r>
  <r>
    <x v="0"/>
    <n v="71468235"/>
  </r>
  <r>
    <x v="1"/>
    <n v="5381722"/>
  </r>
  <r>
    <x v="8"/>
    <n v="148423227"/>
  </r>
  <r>
    <x v="1"/>
    <n v="2766976"/>
  </r>
  <r>
    <x v="1"/>
    <n v="10900534"/>
  </r>
  <r>
    <x v="2"/>
    <n v="1482316"/>
  </r>
  <r>
    <x v="8"/>
    <n v="5275509"/>
  </r>
  <r>
    <x v="8"/>
    <n v="8040622"/>
  </r>
  <r>
    <x v="1"/>
    <n v="-784933"/>
  </r>
  <r>
    <x v="8"/>
    <n v="-14552385"/>
  </r>
  <r>
    <x v="2"/>
    <n v="809686"/>
  </r>
  <r>
    <x v="2"/>
    <n v="7312209"/>
  </r>
  <r>
    <x v="1"/>
    <n v="-2394847"/>
  </r>
  <r>
    <x v="1"/>
    <n v="16105910"/>
  </r>
  <r>
    <x v="4"/>
    <n v="149215454"/>
  </r>
  <r>
    <x v="1"/>
    <n v="94909"/>
  </r>
  <r>
    <x v="1"/>
    <n v="156767"/>
  </r>
  <r>
    <x v="1"/>
    <n v="3664858"/>
  </r>
  <r>
    <x v="1"/>
    <n v="7444906"/>
  </r>
  <r>
    <x v="8"/>
    <n v="196697520"/>
  </r>
  <r>
    <x v="8"/>
    <n v="252744280"/>
  </r>
  <r>
    <x v="8"/>
    <n v="52913171"/>
  </r>
  <r>
    <x v="8"/>
    <n v="32678321"/>
  </r>
  <r>
    <x v="1"/>
    <n v="-11137288"/>
  </r>
  <r>
    <x v="8"/>
    <n v="45572044"/>
  </r>
  <r>
    <x v="0"/>
    <n v="6878433"/>
  </r>
  <r>
    <x v="1"/>
    <n v="-6410219"/>
  </r>
  <r>
    <x v="1"/>
    <n v="21700105"/>
  </r>
  <r>
    <x v="8"/>
    <n v="-24529846"/>
  </r>
  <r>
    <x v="8"/>
    <n v="427639571"/>
  </r>
  <r>
    <x v="1"/>
    <n v="-5851171"/>
  </r>
  <r>
    <x v="1"/>
    <n v="217499"/>
  </r>
  <r>
    <x v="8"/>
    <n v="35315215"/>
  </r>
  <r>
    <x v="1"/>
    <n v="46136279"/>
  </r>
  <r>
    <x v="8"/>
    <n v="20129327"/>
  </r>
  <r>
    <x v="8"/>
    <n v="11223890"/>
  </r>
  <r>
    <x v="8"/>
    <n v="83567857"/>
  </r>
  <r>
    <x v="8"/>
    <n v="442657936"/>
  </r>
  <r>
    <x v="0"/>
    <n v="-3611233"/>
  </r>
  <r>
    <x v="8"/>
    <n v="10682237"/>
  </r>
  <r>
    <x v="8"/>
    <n v="2657868"/>
  </r>
  <r>
    <x v="1"/>
    <n v="10852064"/>
  </r>
  <r>
    <x v="8"/>
    <n v="59455697"/>
  </r>
  <r>
    <x v="1"/>
    <n v="84342769"/>
  </r>
  <r>
    <x v="1"/>
    <n v="41665191"/>
  </r>
  <r>
    <x v="1"/>
    <n v="20470529"/>
  </r>
  <r>
    <x v="8"/>
    <n v="17716440"/>
  </r>
  <r>
    <x v="8"/>
    <n v="3222439"/>
  </r>
  <r>
    <x v="8"/>
    <n v="492921"/>
  </r>
  <r>
    <x v="1"/>
    <n v="3925492"/>
  </r>
  <r>
    <x v="8"/>
    <n v="-3536815"/>
  </r>
  <r>
    <x v="1"/>
    <n v="-24939118"/>
  </r>
  <r>
    <x v="8"/>
    <n v="140157638"/>
  </r>
  <r>
    <x v="8"/>
    <n v="110268750"/>
  </r>
  <r>
    <x v="8"/>
    <n v="-10686677"/>
  </r>
  <r>
    <x v="8"/>
    <n v="120128460"/>
  </r>
  <r>
    <x v="8"/>
    <n v="-9978503"/>
  </r>
  <r>
    <x v="0"/>
    <n v="299583879"/>
  </r>
  <r>
    <x v="8"/>
    <n v="136311729"/>
  </r>
  <r>
    <x v="8"/>
    <n v="-281389"/>
  </r>
  <r>
    <x v="0"/>
    <n v="-12052964"/>
  </r>
  <r>
    <x v="8"/>
    <n v="-81180039"/>
  </r>
  <r>
    <x v="1"/>
    <n v="225126918"/>
  </r>
  <r>
    <x v="8"/>
    <n v="2685016"/>
  </r>
  <r>
    <x v="1"/>
    <n v="1553020"/>
  </r>
  <r>
    <x v="0"/>
    <n v="51067909"/>
  </r>
  <r>
    <x v="8"/>
    <n v="177281115"/>
  </r>
  <r>
    <x v="0"/>
    <n v="-37821105"/>
  </r>
  <r>
    <x v="8"/>
    <n v="54029190"/>
  </r>
  <r>
    <x v="0"/>
    <n v="15666766"/>
  </r>
  <r>
    <x v="0"/>
    <n v="-132486"/>
  </r>
  <r>
    <x v="8"/>
    <n v="-1968126"/>
  </r>
  <r>
    <x v="1"/>
    <n v="66977904"/>
  </r>
  <r>
    <x v="4"/>
    <n v="94734481"/>
  </r>
  <r>
    <x v="8"/>
    <n v="75592831"/>
  </r>
  <r>
    <x v="8"/>
    <n v="-29101663"/>
  </r>
  <r>
    <x v="1"/>
    <n v="-1034193"/>
  </r>
  <r>
    <x v="8"/>
    <n v="76100873"/>
  </r>
  <r>
    <x v="1"/>
    <n v="12298192"/>
  </r>
  <r>
    <x v="8"/>
    <n v="117427090"/>
  </r>
  <r>
    <x v="8"/>
    <n v="-486566"/>
  </r>
  <r>
    <x v="8"/>
    <n v="-13829329"/>
  </r>
  <r>
    <x v="0"/>
    <n v="143022"/>
  </r>
  <r>
    <x v="0"/>
    <n v="35358062"/>
  </r>
  <r>
    <x v="0"/>
    <n v="36593018"/>
  </r>
  <r>
    <x v="4"/>
    <n v="3185426"/>
  </r>
  <r>
    <x v="1"/>
    <n v="-9045397"/>
  </r>
  <r>
    <x v="8"/>
    <n v="13370127"/>
  </r>
  <r>
    <x v="8"/>
    <n v="-3402554"/>
  </r>
  <r>
    <x v="8"/>
    <n v="-12964491"/>
  </r>
  <r>
    <x v="1"/>
    <n v="-6473049"/>
  </r>
  <r>
    <x v="0"/>
    <n v="4951702"/>
  </r>
  <r>
    <x v="8"/>
    <n v="-15384901"/>
  </r>
  <r>
    <x v="0"/>
    <n v="101216833"/>
  </r>
  <r>
    <x v="0"/>
    <n v="-19407820"/>
  </r>
  <r>
    <x v="1"/>
    <n v="-1889979"/>
  </r>
  <r>
    <x v="5"/>
    <n v="-13085834"/>
  </r>
  <r>
    <x v="5"/>
    <n v="1510052"/>
  </r>
  <r>
    <x v="0"/>
    <n v="153172417"/>
  </r>
  <r>
    <x v="0"/>
    <n v="-8710174"/>
  </r>
  <r>
    <x v="8"/>
    <n v="-43191450"/>
  </r>
  <r>
    <x v="2"/>
    <n v="1590308"/>
  </r>
  <r>
    <x v="1"/>
    <n v="12829644"/>
  </r>
  <r>
    <x v="8"/>
    <n v="-25505964"/>
  </r>
  <r>
    <x v="8"/>
    <n v="50992898"/>
  </r>
  <r>
    <x v="0"/>
    <n v="18251890"/>
  </r>
  <r>
    <x v="8"/>
    <n v="46255003"/>
  </r>
  <r>
    <x v="1"/>
    <n v="-1178176"/>
  </r>
  <r>
    <x v="8"/>
    <n v="19326183"/>
  </r>
  <r>
    <x v="0"/>
    <n v="22551322"/>
  </r>
  <r>
    <x v="0"/>
    <n v="-28716363"/>
  </r>
  <r>
    <x v="8"/>
    <n v="6546197"/>
  </r>
  <r>
    <x v="8"/>
    <n v="42576805"/>
  </r>
  <r>
    <x v="0"/>
    <n v="21992655"/>
  </r>
  <r>
    <x v="8"/>
    <n v="-17897621"/>
  </r>
  <r>
    <x v="0"/>
    <n v="-10551356"/>
  </r>
  <r>
    <x v="8"/>
    <n v="223661946"/>
  </r>
  <r>
    <x v="2"/>
    <n v="1266341"/>
  </r>
  <r>
    <x v="1"/>
    <n v="78511035"/>
  </r>
  <r>
    <x v="1"/>
    <n v="118733820"/>
  </r>
  <r>
    <x v="8"/>
    <n v="20539911"/>
  </r>
  <r>
    <x v="0"/>
    <n v="93616555"/>
  </r>
  <r>
    <x v="8"/>
    <n v="1445129"/>
  </r>
  <r>
    <x v="8"/>
    <n v="158797986"/>
  </r>
  <r>
    <x v="1"/>
    <n v="2421577"/>
  </r>
  <r>
    <x v="8"/>
    <n v="-6700862"/>
  </r>
  <r>
    <x v="8"/>
    <n v="746678241"/>
  </r>
  <r>
    <x v="1"/>
    <n v="164062759"/>
  </r>
  <r>
    <x v="8"/>
    <n v="17709155"/>
  </r>
  <r>
    <x v="1"/>
    <n v="70638656"/>
  </r>
  <r>
    <x v="1"/>
    <n v="22617068"/>
  </r>
  <r>
    <x v="1"/>
    <n v="23834149"/>
  </r>
  <r>
    <x v="1"/>
    <n v="32823027"/>
  </r>
  <r>
    <x v="8"/>
    <n v="755390560"/>
  </r>
  <r>
    <x v="1"/>
    <n v="60982129"/>
  </r>
  <r>
    <x v="1"/>
    <n v="785148"/>
  </r>
  <r>
    <x v="0"/>
    <n v="1254005"/>
  </r>
  <r>
    <x v="1"/>
    <n v="3814717"/>
  </r>
  <r>
    <x v="1"/>
    <n v="57468097"/>
  </r>
  <r>
    <x v="1"/>
    <n v="29385065"/>
  </r>
  <r>
    <x v="4"/>
    <n v="164137091"/>
  </r>
  <r>
    <x v="0"/>
    <n v="-10568823"/>
  </r>
  <r>
    <x v="1"/>
    <n v="-2954638"/>
  </r>
  <r>
    <x v="0"/>
    <n v="47641191"/>
  </r>
  <r>
    <x v="1"/>
    <n v="14151744"/>
  </r>
  <r>
    <x v="8"/>
    <n v="-3398026"/>
  </r>
  <r>
    <x v="8"/>
    <n v="77242962"/>
  </r>
  <r>
    <x v="8"/>
    <n v="46669554"/>
  </r>
  <r>
    <x v="0"/>
    <n v="78090836"/>
  </r>
  <r>
    <x v="1"/>
    <n v="3472579"/>
  </r>
  <r>
    <x v="1"/>
    <n v="42327405"/>
  </r>
  <r>
    <x v="1"/>
    <n v="9598131"/>
  </r>
  <r>
    <x v="1"/>
    <n v="-9788825"/>
  </r>
  <r>
    <x v="1"/>
    <n v="16197824"/>
  </r>
  <r>
    <x v="1"/>
    <n v="-14951307"/>
  </r>
  <r>
    <x v="1"/>
    <n v="20763727"/>
  </r>
  <r>
    <x v="1"/>
    <n v="7212838"/>
  </r>
  <r>
    <x v="2"/>
    <n v="-13525082"/>
  </r>
  <r>
    <x v="1"/>
    <n v="57130027"/>
  </r>
  <r>
    <x v="1"/>
    <n v="88122627"/>
  </r>
  <r>
    <x v="8"/>
    <n v="355363449"/>
  </r>
  <r>
    <x v="1"/>
    <n v="3942254"/>
  </r>
  <r>
    <x v="1"/>
    <n v="37329961"/>
  </r>
  <r>
    <x v="1"/>
    <n v="151378645"/>
  </r>
  <r>
    <x v="1"/>
    <n v="6072209"/>
  </r>
  <r>
    <x v="8"/>
    <n v="-11588043"/>
  </r>
  <r>
    <x v="1"/>
    <n v="-7266770"/>
  </r>
  <r>
    <x v="8"/>
    <n v="9950133"/>
  </r>
  <r>
    <x v="1"/>
    <n v="27165581"/>
  </r>
  <r>
    <x v="1"/>
    <n v="9995168"/>
  </r>
  <r>
    <x v="1"/>
    <n v="130884728"/>
  </r>
  <r>
    <x v="1"/>
    <n v="25076152"/>
  </r>
  <r>
    <x v="1"/>
    <n v="5871113"/>
  </r>
  <r>
    <x v="8"/>
    <n v="-11381716"/>
  </r>
  <r>
    <x v="0"/>
    <n v="565013115"/>
  </r>
  <r>
    <x v="1"/>
    <n v="248467645"/>
  </r>
  <r>
    <x v="0"/>
    <n v="467063846"/>
  </r>
  <r>
    <x v="8"/>
    <n v="-8329380"/>
  </r>
  <r>
    <x v="1"/>
    <n v="3969708"/>
  </r>
  <r>
    <x v="1"/>
    <n v="43974620"/>
  </r>
  <r>
    <x v="1"/>
    <n v="-6448599"/>
  </r>
  <r>
    <x v="1"/>
    <n v="2399228"/>
  </r>
  <r>
    <x v="8"/>
    <n v="36949164"/>
  </r>
  <r>
    <x v="1"/>
    <n v="47374674"/>
  </r>
  <r>
    <x v="1"/>
    <n v="13901859"/>
  </r>
  <r>
    <x v="0"/>
    <n v="-3133001"/>
  </r>
  <r>
    <x v="1"/>
    <n v="-5264695"/>
  </r>
  <r>
    <x v="1"/>
    <n v="-41516203"/>
  </r>
  <r>
    <x v="8"/>
    <n v="-17419679"/>
  </r>
  <r>
    <x v="1"/>
    <n v="18417834"/>
  </r>
  <r>
    <x v="1"/>
    <n v="16237488"/>
  </r>
  <r>
    <x v="0"/>
    <n v="6741732"/>
  </r>
  <r>
    <x v="0"/>
    <n v="54478416"/>
  </r>
  <r>
    <x v="1"/>
    <n v="15637690"/>
  </r>
  <r>
    <x v="8"/>
    <n v="19334775"/>
  </r>
  <r>
    <x v="8"/>
    <n v="126166804"/>
  </r>
  <r>
    <x v="8"/>
    <n v="44854431"/>
  </r>
  <r>
    <x v="0"/>
    <n v="17610873"/>
  </r>
  <r>
    <x v="1"/>
    <n v="4856268"/>
  </r>
  <r>
    <x v="1"/>
    <n v="-69222625"/>
  </r>
  <r>
    <x v="8"/>
    <n v="-5810140"/>
  </r>
  <r>
    <x v="0"/>
    <n v="324968763"/>
  </r>
  <r>
    <x v="8"/>
    <n v="301594210"/>
  </r>
  <r>
    <x v="1"/>
    <n v="143748505"/>
  </r>
  <r>
    <x v="0"/>
    <n v="98276807"/>
  </r>
  <r>
    <x v="1"/>
    <n v="35479076"/>
  </r>
  <r>
    <x v="8"/>
    <n v="12886719"/>
  </r>
  <r>
    <x v="1"/>
    <n v="-583949"/>
  </r>
  <r>
    <x v="1"/>
    <n v="-5191989"/>
  </r>
  <r>
    <x v="1"/>
    <n v="1708087"/>
  </r>
  <r>
    <x v="1"/>
    <n v="-1861258"/>
  </r>
  <r>
    <x v="8"/>
    <n v="471873119"/>
  </r>
  <r>
    <x v="8"/>
    <n v="377287646"/>
  </r>
  <r>
    <x v="0"/>
    <n v="17013878"/>
  </r>
  <r>
    <x v="8"/>
    <n v="70258201"/>
  </r>
  <r>
    <x v="8"/>
    <n v="50983911"/>
  </r>
  <r>
    <x v="1"/>
    <n v="20361"/>
  </r>
  <r>
    <x v="1"/>
    <n v="37691644"/>
  </r>
  <r>
    <x v="1"/>
    <n v="25663556"/>
  </r>
  <r>
    <x v="1"/>
    <n v="1778006"/>
  </r>
  <r>
    <x v="9"/>
    <n v="-21512322"/>
  </r>
  <r>
    <x v="1"/>
    <n v="-18733389"/>
  </r>
  <r>
    <x v="1"/>
    <n v="-2873602"/>
  </r>
  <r>
    <x v="1"/>
    <n v="269755"/>
  </r>
  <r>
    <x v="8"/>
    <n v="109466556"/>
  </r>
  <r>
    <x v="8"/>
    <n v="82944923"/>
  </r>
  <r>
    <x v="1"/>
    <n v="7155807"/>
  </r>
  <r>
    <x v="8"/>
    <n v="7164016"/>
  </r>
  <r>
    <x v="0"/>
    <n v="80013167"/>
  </r>
  <r>
    <x v="8"/>
    <n v="83697473"/>
  </r>
  <r>
    <x v="1"/>
    <n v="5294470"/>
  </r>
  <r>
    <x v="0"/>
    <n v="187511490"/>
  </r>
  <r>
    <x v="8"/>
    <n v="168387299"/>
  </r>
  <r>
    <x v="1"/>
    <n v="57083229"/>
  </r>
  <r>
    <x v="1"/>
    <n v="-4473491"/>
  </r>
  <r>
    <x v="8"/>
    <n v="-6924682"/>
  </r>
  <r>
    <x v="8"/>
    <n v="74884429"/>
  </r>
  <r>
    <x v="1"/>
    <n v="-2480865"/>
  </r>
  <r>
    <x v="0"/>
    <n v="19589427"/>
  </r>
  <r>
    <x v="0"/>
    <n v="51369815"/>
  </r>
  <r>
    <x v="0"/>
    <n v="79104"/>
  </r>
  <r>
    <x v="1"/>
    <n v="-518580"/>
  </r>
  <r>
    <x v="8"/>
    <n v="51024243"/>
  </r>
  <r>
    <x v="1"/>
    <n v="29894796"/>
  </r>
  <r>
    <x v="8"/>
    <n v="104681899"/>
  </r>
  <r>
    <x v="1"/>
    <n v="32074133"/>
  </r>
  <r>
    <x v="8"/>
    <n v="32096206"/>
  </r>
  <r>
    <x v="8"/>
    <n v="20605163"/>
  </r>
  <r>
    <x v="1"/>
    <n v="2935242"/>
  </r>
  <r>
    <x v="8"/>
    <n v="17521290"/>
  </r>
  <r>
    <x v="8"/>
    <n v="45937494"/>
  </r>
  <r>
    <x v="1"/>
    <n v="2788033"/>
  </r>
  <r>
    <x v="1"/>
    <n v="88516369"/>
  </r>
  <r>
    <x v="8"/>
    <n v="-10759649"/>
  </r>
  <r>
    <x v="0"/>
    <n v="67400065"/>
  </r>
  <r>
    <x v="1"/>
    <n v="97369981"/>
  </r>
  <r>
    <x v="4"/>
    <n v="27645491"/>
  </r>
  <r>
    <x v="1"/>
    <n v="77179826"/>
  </r>
  <r>
    <x v="8"/>
    <n v="-3882304"/>
  </r>
  <r>
    <x v="8"/>
    <n v="17316267"/>
  </r>
  <r>
    <x v="1"/>
    <n v="-27015372"/>
  </r>
  <r>
    <x v="8"/>
    <n v="28231520"/>
  </r>
  <r>
    <x v="8"/>
    <n v="68121466"/>
  </r>
  <r>
    <x v="8"/>
    <n v="40442443"/>
  </r>
  <r>
    <x v="8"/>
    <n v="45152203"/>
  </r>
  <r>
    <x v="8"/>
    <n v="-747153"/>
  </r>
  <r>
    <x v="8"/>
    <n v="31586408"/>
  </r>
  <r>
    <x v="1"/>
    <n v="2456454"/>
  </r>
  <r>
    <x v="1"/>
    <n v="92076"/>
  </r>
  <r>
    <x v="8"/>
    <n v="233535934"/>
  </r>
  <r>
    <x v="4"/>
    <n v="164432837"/>
  </r>
  <r>
    <x v="0"/>
    <n v="142636868"/>
  </r>
  <r>
    <x v="8"/>
    <n v="38357079"/>
  </r>
  <r>
    <x v="8"/>
    <n v="42763716"/>
  </r>
  <r>
    <x v="0"/>
    <n v="11070433"/>
  </r>
  <r>
    <x v="8"/>
    <n v="112457327"/>
  </r>
  <r>
    <x v="8"/>
    <n v="37245453"/>
  </r>
  <r>
    <x v="8"/>
    <n v="-19514855"/>
  </r>
  <r>
    <x v="9"/>
    <n v="258227"/>
  </r>
  <r>
    <x v="0"/>
    <n v="27662923"/>
  </r>
  <r>
    <x v="0"/>
    <n v="70154568"/>
  </r>
  <r>
    <x v="8"/>
    <n v="-8678327"/>
  </r>
  <r>
    <x v="8"/>
    <n v="18933562"/>
  </r>
  <r>
    <x v="0"/>
    <n v="9770475"/>
  </r>
  <r>
    <x v="8"/>
    <n v="81196419"/>
  </r>
  <r>
    <x v="4"/>
    <n v="26746888"/>
  </r>
  <r>
    <x v="1"/>
    <n v="28766121"/>
  </r>
  <r>
    <x v="8"/>
    <n v="-18422376"/>
  </r>
  <r>
    <x v="8"/>
    <n v="113995949"/>
  </r>
  <r>
    <x v="1"/>
    <n v="6563961"/>
  </r>
  <r>
    <x v="1"/>
    <n v="-1927881"/>
  </r>
  <r>
    <x v="0"/>
    <n v="60754475"/>
  </r>
  <r>
    <x v="1"/>
    <n v="-29748505"/>
  </r>
  <r>
    <x v="0"/>
    <n v="-15607986"/>
  </r>
  <r>
    <x v="8"/>
    <n v="61069515"/>
  </r>
  <r>
    <x v="8"/>
    <n v="3296457"/>
  </r>
  <r>
    <x v="8"/>
    <n v="56393569"/>
  </r>
  <r>
    <x v="8"/>
    <n v="-55731678"/>
  </r>
  <r>
    <x v="8"/>
    <n v="15612137"/>
  </r>
  <r>
    <x v="8"/>
    <n v="-8378278"/>
  </r>
  <r>
    <x v="4"/>
    <n v="94146816"/>
  </r>
  <r>
    <x v="8"/>
    <n v="46426169"/>
  </r>
  <r>
    <x v="8"/>
    <n v="13995646"/>
  </r>
  <r>
    <x v="1"/>
    <n v="23109561"/>
  </r>
  <r>
    <x v="0"/>
    <n v="65918663"/>
  </r>
  <r>
    <x v="1"/>
    <n v="881779"/>
  </r>
  <r>
    <x v="8"/>
    <n v="-41977307"/>
  </r>
  <r>
    <x v="8"/>
    <n v="-12655569"/>
  </r>
  <r>
    <x v="8"/>
    <n v="-68334535"/>
  </r>
  <r>
    <x v="8"/>
    <n v="47192859"/>
  </r>
  <r>
    <x v="1"/>
    <n v="-28876864"/>
  </r>
  <r>
    <x v="8"/>
    <n v="28201432"/>
  </r>
  <r>
    <x v="1"/>
    <n v="36099"/>
  </r>
  <r>
    <x v="1"/>
    <n v="-21349725"/>
  </r>
  <r>
    <x v="1"/>
    <n v="-7306355"/>
  </r>
  <r>
    <x v="0"/>
    <n v="-24018452"/>
  </r>
  <r>
    <x v="1"/>
    <n v="201465373"/>
  </r>
  <r>
    <x v="8"/>
    <n v="69676311"/>
  </r>
  <r>
    <x v="1"/>
    <n v="75356942"/>
  </r>
  <r>
    <x v="1"/>
    <n v="64850267"/>
  </r>
  <r>
    <x v="2"/>
    <n v="10800778"/>
  </r>
  <r>
    <x v="8"/>
    <n v="466502912"/>
  </r>
  <r>
    <x v="8"/>
    <n v="252127625"/>
  </r>
  <r>
    <x v="1"/>
    <n v="71720398"/>
  </r>
  <r>
    <x v="1"/>
    <n v="-5404536"/>
  </r>
  <r>
    <x v="1"/>
    <n v="-26330535"/>
  </r>
  <r>
    <x v="1"/>
    <n v="49673228"/>
  </r>
  <r>
    <x v="1"/>
    <n v="80673227"/>
  </r>
  <r>
    <x v="1"/>
    <n v="93058954"/>
  </r>
  <r>
    <x v="1"/>
    <n v="42618191"/>
  </r>
  <r>
    <x v="1"/>
    <n v="29308881"/>
  </r>
  <r>
    <x v="2"/>
    <n v="8481254"/>
  </r>
  <r>
    <x v="1"/>
    <n v="5768563"/>
  </r>
  <r>
    <x v="1"/>
    <n v="946590"/>
  </r>
  <r>
    <x v="1"/>
    <n v="11632723"/>
  </r>
  <r>
    <x v="1"/>
    <n v="391068181"/>
  </r>
  <r>
    <x v="1"/>
    <n v="141003591"/>
  </r>
  <r>
    <x v="8"/>
    <n v="71392388"/>
  </r>
  <r>
    <x v="1"/>
    <n v="61700659"/>
  </r>
  <r>
    <x v="1"/>
    <n v="85585177"/>
  </r>
  <r>
    <x v="8"/>
    <n v="68072848"/>
  </r>
  <r>
    <x v="1"/>
    <n v="-11178342"/>
  </r>
  <r>
    <x v="1"/>
    <n v="75039924"/>
  </r>
  <r>
    <x v="8"/>
    <n v="23653224"/>
  </r>
  <r>
    <x v="2"/>
    <n v="33428799"/>
  </r>
  <r>
    <x v="2"/>
    <n v="22903165"/>
  </r>
  <r>
    <x v="8"/>
    <n v="7510847"/>
  </r>
  <r>
    <x v="1"/>
    <n v="110330182"/>
  </r>
  <r>
    <x v="1"/>
    <n v="34814392"/>
  </r>
  <r>
    <x v="0"/>
    <n v="10948425"/>
  </r>
  <r>
    <x v="8"/>
    <n v="841179747"/>
  </r>
  <r>
    <x v="1"/>
    <n v="-5619971"/>
  </r>
  <r>
    <x v="1"/>
    <n v="244552893"/>
  </r>
  <r>
    <x v="8"/>
    <n v="123384128"/>
  </r>
  <r>
    <x v="8"/>
    <n v="-2822857"/>
  </r>
  <r>
    <x v="1"/>
    <n v="21986174"/>
  </r>
  <r>
    <x v="0"/>
    <n v="3438735"/>
  </r>
  <r>
    <x v="0"/>
    <n v="80455994"/>
  </r>
  <r>
    <x v="1"/>
    <n v="1297260"/>
  </r>
  <r>
    <x v="1"/>
    <n v="-545974"/>
  </r>
  <r>
    <x v="8"/>
    <n v="-5673073"/>
  </r>
  <r>
    <x v="8"/>
    <n v="-18531657"/>
  </r>
  <r>
    <x v="1"/>
    <n v="2105096"/>
  </r>
  <r>
    <x v="1"/>
    <n v="4471727"/>
  </r>
  <r>
    <x v="0"/>
    <n v="42938449"/>
  </r>
  <r>
    <x v="1"/>
    <n v="3960481"/>
  </r>
  <r>
    <x v="4"/>
    <n v="341991867"/>
  </r>
  <r>
    <x v="1"/>
    <n v="2294291"/>
  </r>
  <r>
    <x v="1"/>
    <n v="89433436"/>
  </r>
  <r>
    <x v="0"/>
    <n v="131929020"/>
  </r>
  <r>
    <x v="1"/>
    <n v="-1040082"/>
  </r>
  <r>
    <x v="1"/>
    <n v="-24099751"/>
  </r>
  <r>
    <x v="0"/>
    <n v="18480828"/>
  </r>
  <r>
    <x v="0"/>
    <n v="-21454636"/>
  </r>
  <r>
    <x v="2"/>
    <n v="23055884"/>
  </r>
  <r>
    <x v="1"/>
    <n v="-10310201"/>
  </r>
  <r>
    <x v="8"/>
    <n v="105557550"/>
  </r>
  <r>
    <x v="1"/>
    <n v="6566277"/>
  </r>
  <r>
    <x v="8"/>
    <n v="7269923"/>
  </r>
  <r>
    <x v="1"/>
    <n v="33568977"/>
  </r>
  <r>
    <x v="1"/>
    <n v="-10363363"/>
  </r>
  <r>
    <x v="1"/>
    <n v="6718608"/>
  </r>
  <r>
    <x v="0"/>
    <n v="5078241"/>
  </r>
  <r>
    <x v="1"/>
    <n v="2035468"/>
  </r>
  <r>
    <x v="8"/>
    <n v="291706115"/>
  </r>
  <r>
    <x v="8"/>
    <n v="248479497"/>
  </r>
  <r>
    <x v="8"/>
    <n v="120850134"/>
  </r>
  <r>
    <x v="1"/>
    <n v="30931041"/>
  </r>
  <r>
    <x v="1"/>
    <n v="32351125"/>
  </r>
  <r>
    <x v="1"/>
    <n v="-4092515"/>
  </r>
  <r>
    <x v="8"/>
    <n v="24973540"/>
  </r>
  <r>
    <x v="1"/>
    <n v="4046144"/>
  </r>
  <r>
    <x v="8"/>
    <n v="11480851"/>
  </r>
  <r>
    <x v="1"/>
    <n v="-6060037"/>
  </r>
  <r>
    <x v="8"/>
    <n v="28047963"/>
  </r>
  <r>
    <x v="0"/>
    <n v="74830111"/>
  </r>
  <r>
    <x v="0"/>
    <n v="587094506"/>
  </r>
  <r>
    <x v="9"/>
    <n v="1047"/>
  </r>
  <r>
    <x v="8"/>
    <n v="250435291"/>
  </r>
  <r>
    <x v="1"/>
    <n v="61476513"/>
  </r>
  <r>
    <x v="1"/>
    <n v="40232879"/>
  </r>
  <r>
    <x v="0"/>
    <n v="259795890"/>
  </r>
  <r>
    <x v="1"/>
    <n v="-9733135"/>
  </r>
  <r>
    <x v="0"/>
    <n v="6156270"/>
  </r>
  <r>
    <x v="1"/>
    <n v="-16779942"/>
  </r>
  <r>
    <x v="8"/>
    <n v="1930133"/>
  </r>
  <r>
    <x v="1"/>
    <n v="69136"/>
  </r>
  <r>
    <x v="8"/>
    <n v="1736394"/>
  </r>
  <r>
    <x v="8"/>
    <n v="90862095"/>
  </r>
  <r>
    <x v="1"/>
    <n v="495303"/>
  </r>
  <r>
    <x v="8"/>
    <n v="635006945"/>
  </r>
  <r>
    <x v="0"/>
    <n v="66861243"/>
  </r>
  <r>
    <x v="8"/>
    <n v="21920946"/>
  </r>
  <r>
    <x v="0"/>
    <n v="29281554"/>
  </r>
  <r>
    <x v="8"/>
    <n v="13664721"/>
  </r>
  <r>
    <x v="8"/>
    <n v="36500090"/>
  </r>
  <r>
    <x v="8"/>
    <n v="20917189"/>
  </r>
  <r>
    <x v="1"/>
    <n v="-2165064"/>
  </r>
  <r>
    <x v="1"/>
    <n v="50605135"/>
  </r>
  <r>
    <x v="8"/>
    <n v="102197742"/>
  </r>
  <r>
    <x v="8"/>
    <n v="85430335"/>
  </r>
  <r>
    <x v="8"/>
    <n v="-42141941"/>
  </r>
  <r>
    <x v="4"/>
    <n v="19865924"/>
  </r>
  <r>
    <x v="8"/>
    <n v="-1548154"/>
  </r>
  <r>
    <x v="1"/>
    <n v="-11199562"/>
  </r>
  <r>
    <x v="1"/>
    <n v="5515163"/>
  </r>
  <r>
    <x v="0"/>
    <n v="464481229"/>
  </r>
  <r>
    <x v="8"/>
    <n v="15623262"/>
  </r>
  <r>
    <x v="1"/>
    <n v="55009308"/>
  </r>
  <r>
    <x v="8"/>
    <n v="158185326"/>
  </r>
  <r>
    <x v="8"/>
    <n v="31976848"/>
  </r>
  <r>
    <x v="0"/>
    <n v="284336108"/>
  </r>
  <r>
    <x v="2"/>
    <n v="3526675"/>
  </r>
  <r>
    <x v="1"/>
    <n v="-3427368"/>
  </r>
  <r>
    <x v="8"/>
    <n v="68673762"/>
  </r>
  <r>
    <x v="1"/>
    <n v="-14487283"/>
  </r>
  <r>
    <x v="1"/>
    <n v="-4147599"/>
  </r>
  <r>
    <x v="1"/>
    <n v="-15479165"/>
  </r>
  <r>
    <x v="8"/>
    <n v="37194667"/>
  </r>
  <r>
    <x v="4"/>
    <n v="63963822"/>
  </r>
  <r>
    <x v="1"/>
    <n v="2887597"/>
  </r>
  <r>
    <x v="1"/>
    <n v="245292"/>
  </r>
  <r>
    <x v="0"/>
    <n v="-1869111"/>
  </r>
  <r>
    <x v="2"/>
    <n v="-1000000"/>
  </r>
  <r>
    <x v="8"/>
    <n v="-6074363"/>
  </r>
  <r>
    <x v="1"/>
    <n v="154874275"/>
  </r>
  <r>
    <x v="8"/>
    <n v="-45548377"/>
  </r>
  <r>
    <x v="8"/>
    <n v="1170563"/>
  </r>
  <r>
    <x v="0"/>
    <n v="115811689"/>
  </r>
  <r>
    <x v="1"/>
    <n v="4095658"/>
  </r>
  <r>
    <x v="0"/>
    <n v="6893591"/>
  </r>
  <r>
    <x v="2"/>
    <n v="25229168"/>
  </r>
  <r>
    <x v="8"/>
    <n v="18810595"/>
  </r>
  <r>
    <x v="8"/>
    <n v="73964610"/>
  </r>
  <r>
    <x v="8"/>
    <n v="121081192"/>
  </r>
  <r>
    <x v="1"/>
    <n v="28794509"/>
  </r>
  <r>
    <x v="8"/>
    <n v="-8837420"/>
  </r>
  <r>
    <x v="1"/>
    <n v="4630045"/>
  </r>
  <r>
    <x v="0"/>
    <n v="22605609"/>
  </r>
  <r>
    <x v="8"/>
    <n v="98247198"/>
  </r>
  <r>
    <x v="0"/>
    <n v="64255460"/>
  </r>
  <r>
    <x v="1"/>
    <n v="93890272"/>
  </r>
  <r>
    <x v="8"/>
    <n v="50844775"/>
  </r>
  <r>
    <x v="1"/>
    <n v="35764406"/>
  </r>
  <r>
    <x v="8"/>
    <n v="153668210"/>
  </r>
  <r>
    <x v="8"/>
    <n v="32751189"/>
  </r>
  <r>
    <x v="1"/>
    <n v="11745244"/>
  </r>
  <r>
    <x v="2"/>
    <n v="4947717"/>
  </r>
  <r>
    <x v="0"/>
    <n v="5181129"/>
  </r>
  <r>
    <x v="1"/>
    <n v="-5843682"/>
  </r>
  <r>
    <x v="8"/>
    <n v="21674817"/>
  </r>
  <r>
    <x v="0"/>
    <n v="84115897"/>
  </r>
  <r>
    <x v="1"/>
    <n v="-1291450"/>
  </r>
  <r>
    <x v="4"/>
    <n v="-18372812"/>
  </r>
  <r>
    <x v="1"/>
    <n v="-667308"/>
  </r>
  <r>
    <x v="8"/>
    <n v="80224158"/>
  </r>
  <r>
    <x v="0"/>
    <n v="65755080"/>
  </r>
  <r>
    <x v="8"/>
    <n v="76628903"/>
  </r>
  <r>
    <x v="0"/>
    <n v="37528173"/>
  </r>
  <r>
    <x v="8"/>
    <n v="2785169"/>
  </r>
  <r>
    <x v="8"/>
    <n v="26395414"/>
  </r>
  <r>
    <x v="8"/>
    <n v="31962629"/>
  </r>
  <r>
    <x v="1"/>
    <n v="94974972"/>
  </r>
  <r>
    <x v="0"/>
    <n v="-6775002"/>
  </r>
  <r>
    <x v="1"/>
    <n v="29022014"/>
  </r>
  <r>
    <x v="0"/>
    <n v="10989957"/>
  </r>
  <r>
    <x v="1"/>
    <n v="-16625257"/>
  </r>
  <r>
    <x v="1"/>
    <n v="4756513"/>
  </r>
  <r>
    <x v="2"/>
    <n v="154210"/>
  </r>
  <r>
    <x v="8"/>
    <n v="10159905"/>
  </r>
  <r>
    <x v="8"/>
    <n v="17598767"/>
  </r>
  <r>
    <x v="8"/>
    <n v="57368939"/>
  </r>
  <r>
    <x v="4"/>
    <n v="22338515"/>
  </r>
  <r>
    <x v="8"/>
    <n v="133262620"/>
  </r>
  <r>
    <x v="0"/>
    <n v="150425512"/>
  </r>
  <r>
    <x v="8"/>
    <n v="52062123"/>
  </r>
  <r>
    <x v="8"/>
    <n v="31108981"/>
  </r>
  <r>
    <x v="8"/>
    <n v="20298695"/>
  </r>
  <r>
    <x v="1"/>
    <n v="10707966"/>
  </r>
  <r>
    <x v="0"/>
    <n v="23937870"/>
  </r>
  <r>
    <x v="8"/>
    <n v="50711175"/>
  </r>
  <r>
    <x v="1"/>
    <n v="1689984"/>
  </r>
  <r>
    <x v="0"/>
    <n v="83325970"/>
  </r>
  <r>
    <x v="8"/>
    <n v="-13436828"/>
  </r>
  <r>
    <x v="4"/>
    <n v="98768122"/>
  </r>
  <r>
    <x v="8"/>
    <n v="101522961"/>
  </r>
  <r>
    <x v="8"/>
    <n v="9407685"/>
  </r>
  <r>
    <x v="8"/>
    <n v="2165608"/>
  </r>
  <r>
    <x v="1"/>
    <n v="12510851"/>
  </r>
  <r>
    <x v="1"/>
    <n v="3269736"/>
  </r>
  <r>
    <x v="8"/>
    <n v="40003322"/>
  </r>
  <r>
    <x v="8"/>
    <n v="1070211"/>
  </r>
  <r>
    <x v="0"/>
    <n v="-22493638"/>
  </r>
  <r>
    <x v="1"/>
    <n v="-31370522"/>
  </r>
  <r>
    <x v="8"/>
    <n v="-1194620"/>
  </r>
  <r>
    <x v="8"/>
    <n v="65749034"/>
  </r>
  <r>
    <x v="0"/>
    <n v="21897373"/>
  </r>
  <r>
    <x v="1"/>
    <n v="51182388"/>
  </r>
  <r>
    <x v="1"/>
    <n v="146627166"/>
  </r>
  <r>
    <x v="1"/>
    <n v="41675895"/>
  </r>
  <r>
    <x v="4"/>
    <n v="473726085"/>
  </r>
  <r>
    <x v="8"/>
    <n v="334100035"/>
  </r>
  <r>
    <x v="1"/>
    <n v="10759148"/>
  </r>
  <r>
    <x v="8"/>
    <n v="19780116"/>
  </r>
  <r>
    <x v="8"/>
    <n v="15483978"/>
  </r>
  <r>
    <x v="2"/>
    <n v="10174839"/>
  </r>
  <r>
    <x v="2"/>
    <n v="10065630"/>
  </r>
  <r>
    <x v="1"/>
    <n v="101016624"/>
  </r>
  <r>
    <x v="1"/>
    <n v="169755430"/>
  </r>
  <r>
    <x v="1"/>
    <n v="80743363"/>
  </r>
  <r>
    <x v="1"/>
    <n v="20786722"/>
  </r>
  <r>
    <x v="1"/>
    <n v="19785914"/>
  </r>
  <r>
    <x v="1"/>
    <n v="15016220"/>
  </r>
  <r>
    <x v="1"/>
    <n v="8159508"/>
  </r>
  <r>
    <x v="1"/>
    <n v="142666"/>
  </r>
  <r>
    <x v="8"/>
    <n v="16444137"/>
  </r>
  <r>
    <x v="8"/>
    <n v="67515140"/>
  </r>
  <r>
    <x v="1"/>
    <n v="15612443"/>
  </r>
  <r>
    <x v="1"/>
    <n v="150812526"/>
  </r>
  <r>
    <x v="1"/>
    <n v="56107312"/>
  </r>
  <r>
    <x v="8"/>
    <n v="22095175"/>
  </r>
  <r>
    <x v="8"/>
    <n v="61274793"/>
  </r>
  <r>
    <x v="8"/>
    <n v="14197518"/>
  </r>
  <r>
    <x v="8"/>
    <n v="55011029"/>
  </r>
  <r>
    <x v="1"/>
    <n v="18814713"/>
  </r>
  <r>
    <x v="8"/>
    <n v="792172396"/>
  </r>
  <r>
    <x v="1"/>
    <n v="-41577912"/>
  </r>
  <r>
    <x v="1"/>
    <n v="-14998224"/>
  </r>
  <r>
    <x v="5"/>
    <n v="52091915"/>
  </r>
  <r>
    <x v="0"/>
    <n v="36122026"/>
  </r>
  <r>
    <x v="8"/>
    <n v="15271556"/>
  </r>
  <r>
    <x v="8"/>
    <n v="224872681"/>
  </r>
  <r>
    <x v="8"/>
    <n v="130372502"/>
  </r>
  <r>
    <x v="1"/>
    <n v="78638987"/>
  </r>
  <r>
    <x v="1"/>
    <n v="37789413"/>
  </r>
  <r>
    <x v="1"/>
    <n v="2242388"/>
  </r>
  <r>
    <x v="1"/>
    <n v="103383627"/>
  </r>
  <r>
    <x v="8"/>
    <n v="-15374239"/>
  </r>
  <r>
    <x v="1"/>
    <n v="7038466"/>
  </r>
  <r>
    <x v="8"/>
    <n v="-706337"/>
  </r>
  <r>
    <x v="8"/>
    <n v="461414293"/>
  </r>
  <r>
    <x v="1"/>
    <n v="28443734"/>
  </r>
  <r>
    <x v="1"/>
    <n v="34696996"/>
  </r>
  <r>
    <x v="8"/>
    <n v="435410052"/>
  </r>
  <r>
    <x v="1"/>
    <n v="34806812"/>
  </r>
  <r>
    <x v="1"/>
    <n v="19310019"/>
  </r>
  <r>
    <x v="1"/>
    <n v="92011561"/>
  </r>
  <r>
    <x v="1"/>
    <n v="-2046802"/>
  </r>
  <r>
    <x v="1"/>
    <n v="67991835"/>
  </r>
  <r>
    <x v="1"/>
    <n v="8527510"/>
  </r>
  <r>
    <x v="8"/>
    <n v="185699"/>
  </r>
  <r>
    <x v="1"/>
    <n v="-7408745"/>
  </r>
  <r>
    <x v="8"/>
    <n v="278156011"/>
  </r>
  <r>
    <x v="8"/>
    <n v="660996492"/>
  </r>
  <r>
    <x v="1"/>
    <n v="39470220"/>
  </r>
  <r>
    <x v="0"/>
    <n v="120587063"/>
  </r>
  <r>
    <x v="1"/>
    <n v="29541790"/>
  </r>
  <r>
    <x v="1"/>
    <n v="10653221"/>
  </r>
  <r>
    <x v="8"/>
    <n v="559709780"/>
  </r>
  <r>
    <x v="1"/>
    <n v="50048678"/>
  </r>
  <r>
    <x v="0"/>
    <n v="255487836"/>
  </r>
  <r>
    <x v="1"/>
    <n v="17019158"/>
  </r>
  <r>
    <x v="1"/>
    <n v="44483446"/>
  </r>
  <r>
    <x v="8"/>
    <n v="126835339"/>
  </r>
  <r>
    <x v="1"/>
    <n v="-10628819"/>
  </r>
  <r>
    <x v="8"/>
    <n v="20740529"/>
  </r>
  <r>
    <x v="0"/>
    <n v="20907812"/>
  </r>
  <r>
    <x v="8"/>
    <n v="40953935"/>
  </r>
  <r>
    <x v="1"/>
    <n v="-6745014"/>
  </r>
  <r>
    <x v="8"/>
    <n v="10871449"/>
  </r>
  <r>
    <x v="1"/>
    <n v="189922417"/>
  </r>
  <r>
    <x v="8"/>
    <n v="226312624"/>
  </r>
  <r>
    <x v="1"/>
    <n v="-8207458"/>
  </r>
  <r>
    <x v="1"/>
    <n v="691733"/>
  </r>
  <r>
    <x v="8"/>
    <n v="98114220"/>
  </r>
  <r>
    <x v="8"/>
    <n v="107963417"/>
  </r>
  <r>
    <x v="4"/>
    <n v="19333034"/>
  </r>
  <r>
    <x v="1"/>
    <n v="-14423802"/>
  </r>
  <r>
    <x v="8"/>
    <n v="20782758"/>
  </r>
  <r>
    <x v="1"/>
    <n v="34033767"/>
  </r>
  <r>
    <x v="1"/>
    <n v="1298037"/>
  </r>
  <r>
    <x v="1"/>
    <n v="-433618"/>
  </r>
  <r>
    <x v="8"/>
    <n v="7163566"/>
  </r>
  <r>
    <x v="1"/>
    <n v="-17325967"/>
  </r>
  <r>
    <x v="8"/>
    <n v="14353654"/>
  </r>
  <r>
    <x v="0"/>
    <n v="52005713"/>
  </r>
  <r>
    <x v="1"/>
    <n v="-9216774"/>
  </r>
  <r>
    <x v="8"/>
    <n v="43474305"/>
  </r>
  <r>
    <x v="1"/>
    <n v="-212606"/>
  </r>
  <r>
    <x v="1"/>
    <n v="-3025541"/>
  </r>
  <r>
    <x v="3"/>
    <n v="628258"/>
  </r>
  <r>
    <x v="2"/>
    <n v="39997274"/>
  </r>
  <r>
    <x v="8"/>
    <n v="22687639"/>
  </r>
  <r>
    <x v="0"/>
    <n v="128553311"/>
  </r>
  <r>
    <x v="1"/>
    <n v="-7061128"/>
  </r>
  <r>
    <x v="1"/>
    <n v="45513170"/>
  </r>
  <r>
    <x v="1"/>
    <n v="-11877762"/>
  </r>
  <r>
    <x v="8"/>
    <n v="12007671"/>
  </r>
  <r>
    <x v="1"/>
    <n v="5741608"/>
  </r>
  <r>
    <x v="1"/>
    <n v="24130062"/>
  </r>
  <r>
    <x v="0"/>
    <n v="329242249"/>
  </r>
  <r>
    <x v="8"/>
    <n v="105896422"/>
  </r>
  <r>
    <x v="4"/>
    <n v="207225908"/>
  </r>
  <r>
    <x v="1"/>
    <n v="47677553"/>
  </r>
  <r>
    <x v="0"/>
    <n v="63967384"/>
  </r>
  <r>
    <x v="1"/>
    <n v="-13424123"/>
  </r>
  <r>
    <x v="8"/>
    <n v="7562071"/>
  </r>
  <r>
    <x v="1"/>
    <n v="77276318"/>
  </r>
  <r>
    <x v="8"/>
    <n v="84710347"/>
  </r>
  <r>
    <x v="1"/>
    <n v="193340800"/>
  </r>
  <r>
    <x v="0"/>
    <n v="64601050"/>
  </r>
  <r>
    <x v="1"/>
    <n v="130880"/>
  </r>
  <r>
    <x v="1"/>
    <n v="-5751510"/>
  </r>
  <r>
    <x v="1"/>
    <n v="-3618039"/>
  </r>
  <r>
    <x v="8"/>
    <n v="636983373"/>
  </r>
  <r>
    <x v="8"/>
    <n v="27817020"/>
  </r>
  <r>
    <x v="8"/>
    <n v="46393745"/>
  </r>
  <r>
    <x v="8"/>
    <n v="7621983"/>
  </r>
  <r>
    <x v="1"/>
    <n v="102717833"/>
  </r>
  <r>
    <x v="1"/>
    <n v="2382047"/>
  </r>
  <r>
    <x v="8"/>
    <n v="118097122"/>
  </r>
  <r>
    <x v="1"/>
    <n v="32169884"/>
  </r>
  <r>
    <x v="1"/>
    <n v="16442935"/>
  </r>
  <r>
    <x v="1"/>
    <n v="4631926"/>
  </r>
  <r>
    <x v="1"/>
    <n v="15481352"/>
  </r>
  <r>
    <x v="0"/>
    <n v="61802916"/>
  </r>
  <r>
    <x v="8"/>
    <n v="-2879925"/>
  </r>
  <r>
    <x v="4"/>
    <n v="4474661"/>
  </r>
  <r>
    <x v="1"/>
    <n v="29811540"/>
  </r>
  <r>
    <x v="8"/>
    <n v="-3189887"/>
  </r>
  <r>
    <x v="0"/>
    <n v="27308918"/>
  </r>
  <r>
    <x v="1"/>
    <n v="346592"/>
  </r>
  <r>
    <x v="1"/>
    <n v="65460948"/>
  </r>
  <r>
    <x v="0"/>
    <n v="143514336"/>
  </r>
  <r>
    <x v="0"/>
    <n v="653367380"/>
  </r>
  <r>
    <x v="8"/>
    <n v="192234864"/>
  </r>
  <r>
    <x v="0"/>
    <n v="125880543"/>
  </r>
  <r>
    <x v="1"/>
    <n v="-4215396"/>
  </r>
  <r>
    <x v="1"/>
    <n v="8642858"/>
  </r>
  <r>
    <x v="1"/>
    <n v="-7099844"/>
  </r>
  <r>
    <x v="1"/>
    <n v="129352633"/>
  </r>
  <r>
    <x v="8"/>
    <n v="64297309"/>
  </r>
  <r>
    <x v="1"/>
    <n v="12021262"/>
  </r>
  <r>
    <x v="8"/>
    <n v="102134117"/>
  </r>
  <r>
    <x v="8"/>
    <n v="40862886"/>
  </r>
  <r>
    <x v="1"/>
    <n v="-233760"/>
  </r>
  <r>
    <x v="8"/>
    <n v="-39829442"/>
  </r>
  <r>
    <x v="1"/>
    <n v="-3770670"/>
  </r>
  <r>
    <x v="0"/>
    <n v="10666930"/>
  </r>
  <r>
    <x v="1"/>
    <n v="719968"/>
  </r>
  <r>
    <x v="1"/>
    <n v="2593385"/>
  </r>
  <r>
    <x v="1"/>
    <n v="68453183"/>
  </r>
  <r>
    <x v="8"/>
    <n v="253625427"/>
  </r>
  <r>
    <x v="8"/>
    <n v="21609243"/>
  </r>
  <r>
    <x v="2"/>
    <n v="-3167201"/>
  </r>
  <r>
    <x v="1"/>
    <n v="5000167"/>
  </r>
  <r>
    <x v="1"/>
    <n v="179381"/>
  </r>
  <r>
    <x v="1"/>
    <n v="12739117"/>
  </r>
  <r>
    <x v="8"/>
    <n v="69485490"/>
  </r>
  <r>
    <x v="1"/>
    <n v="187488"/>
  </r>
  <r>
    <x v="1"/>
    <n v="34768495"/>
  </r>
  <r>
    <x v="0"/>
    <n v="171913131"/>
  </r>
  <r>
    <x v="1"/>
    <n v="44852"/>
  </r>
  <r>
    <x v="1"/>
    <n v="15399945"/>
  </r>
  <r>
    <x v="1"/>
    <n v="22771059"/>
  </r>
  <r>
    <x v="0"/>
    <n v="-2161651"/>
  </r>
  <r>
    <x v="1"/>
    <n v="3540941"/>
  </r>
  <r>
    <x v="1"/>
    <n v="25528183"/>
  </r>
  <r>
    <x v="1"/>
    <n v="2340110"/>
  </r>
  <r>
    <x v="0"/>
    <n v="-559276"/>
  </r>
  <r>
    <x v="1"/>
    <n v="-14015417"/>
  </r>
  <r>
    <x v="8"/>
    <n v="39060212"/>
  </r>
  <r>
    <x v="0"/>
    <n v="82252578"/>
  </r>
  <r>
    <x v="8"/>
    <n v="-9696962"/>
  </r>
  <r>
    <x v="8"/>
    <n v="62511123"/>
  </r>
  <r>
    <x v="8"/>
    <n v="118738393"/>
  </r>
  <r>
    <x v="1"/>
    <n v="-8964944"/>
  </r>
  <r>
    <x v="8"/>
    <n v="41739766"/>
  </r>
  <r>
    <x v="8"/>
    <n v="35181325"/>
  </r>
  <r>
    <x v="0"/>
    <n v="305352546"/>
  </r>
  <r>
    <x v="1"/>
    <n v="22697773"/>
  </r>
  <r>
    <x v="1"/>
    <n v="586888"/>
  </r>
  <r>
    <x v="1"/>
    <n v="2850927"/>
  </r>
  <r>
    <x v="0"/>
    <n v="-13147381"/>
  </r>
  <r>
    <x v="0"/>
    <n v="65270477"/>
  </r>
  <r>
    <x v="1"/>
    <n v="15291277"/>
  </r>
  <r>
    <x v="1"/>
    <n v="90290885"/>
  </r>
  <r>
    <x v="1"/>
    <n v="-6078800"/>
  </r>
  <r>
    <x v="1"/>
    <n v="-14853259"/>
  </r>
  <r>
    <x v="8"/>
    <n v="-6460846"/>
  </r>
  <r>
    <x v="8"/>
    <n v="99814490"/>
  </r>
  <r>
    <x v="8"/>
    <n v="-46902085"/>
  </r>
  <r>
    <x v="1"/>
    <n v="-2330242"/>
  </r>
  <r>
    <x v="0"/>
    <n v="6013153"/>
  </r>
  <r>
    <x v="8"/>
    <n v="67238158"/>
  </r>
  <r>
    <x v="8"/>
    <n v="-1286575"/>
  </r>
  <r>
    <x v="8"/>
    <n v="820973645"/>
  </r>
  <r>
    <x v="4"/>
    <n v="341311890"/>
  </r>
  <r>
    <x v="1"/>
    <n v="236958228"/>
  </r>
  <r>
    <x v="8"/>
    <n v="70636951"/>
  </r>
  <r>
    <x v="1"/>
    <n v="363410542"/>
  </r>
  <r>
    <x v="1"/>
    <n v="9679372"/>
  </r>
  <r>
    <x v="8"/>
    <n v="445796247"/>
  </r>
  <r>
    <x v="1"/>
    <n v="19085749"/>
  </r>
  <r>
    <x v="1"/>
    <n v="38734660"/>
  </r>
  <r>
    <x v="1"/>
    <n v="7227336"/>
  </r>
  <r>
    <x v="8"/>
    <n v="201837760"/>
  </r>
  <r>
    <x v="8"/>
    <n v="185802786"/>
  </r>
  <r>
    <x v="8"/>
    <n v="27916563"/>
  </r>
  <r>
    <x v="1"/>
    <n v="58398237"/>
  </r>
  <r>
    <x v="4"/>
    <n v="170826668"/>
  </r>
  <r>
    <x v="1"/>
    <n v="2426335"/>
  </r>
  <r>
    <x v="0"/>
    <n v="501746197"/>
  </r>
  <r>
    <x v="8"/>
    <n v="114748929"/>
  </r>
  <r>
    <x v="1"/>
    <n v="76902486"/>
  </r>
  <r>
    <x v="1"/>
    <n v="-15341599"/>
  </r>
  <r>
    <x v="1"/>
    <n v="34259766"/>
  </r>
  <r>
    <x v="1"/>
    <n v="34589558"/>
  </r>
  <r>
    <x v="2"/>
    <n v="3185113"/>
  </r>
  <r>
    <x v="8"/>
    <n v="31699984"/>
  </r>
  <r>
    <x v="1"/>
    <n v="-2900000"/>
  </r>
  <r>
    <x v="1"/>
    <n v="129710514"/>
  </r>
  <r>
    <x v="1"/>
    <n v="26937355"/>
  </r>
  <r>
    <x v="1"/>
    <n v="40981180"/>
  </r>
  <r>
    <x v="1"/>
    <n v="7740863"/>
  </r>
  <r>
    <x v="8"/>
    <n v="28952437"/>
  </r>
  <r>
    <x v="1"/>
    <n v="34261209"/>
  </r>
  <r>
    <x v="2"/>
    <n v="38316584"/>
  </r>
  <r>
    <x v="0"/>
    <n v="-30191876"/>
  </r>
  <r>
    <x v="1"/>
    <n v="19262751"/>
  </r>
  <r>
    <x v="1"/>
    <n v="44828421"/>
  </r>
  <r>
    <x v="2"/>
    <n v="-790934"/>
  </r>
  <r>
    <x v="1"/>
    <n v="-11090168"/>
  </r>
  <r>
    <x v="1"/>
    <n v="75833257"/>
  </r>
  <r>
    <x v="8"/>
    <n v="80909300"/>
  </r>
  <r>
    <x v="8"/>
    <n v="126545517"/>
  </r>
  <r>
    <x v="8"/>
    <n v="55990299"/>
  </r>
  <r>
    <x v="1"/>
    <n v="2030712"/>
  </r>
  <r>
    <x v="1"/>
    <n v="45900897"/>
  </r>
  <r>
    <x v="0"/>
    <n v="195743093"/>
  </r>
  <r>
    <x v="8"/>
    <n v="16724933"/>
  </r>
  <r>
    <x v="1"/>
    <n v="992995"/>
  </r>
  <r>
    <x v="9"/>
    <n v="1194397"/>
  </r>
  <r>
    <x v="1"/>
    <n v="2342211"/>
  </r>
  <r>
    <x v="1"/>
    <n v="4457664"/>
  </r>
  <r>
    <x v="1"/>
    <n v="103702963"/>
  </r>
  <r>
    <x v="1"/>
    <n v="126728902"/>
  </r>
  <r>
    <x v="1"/>
    <n v="63244290"/>
  </r>
  <r>
    <x v="8"/>
    <n v="147394180"/>
  </r>
  <r>
    <x v="8"/>
    <n v="83319243"/>
  </r>
  <r>
    <x v="2"/>
    <n v="34861529"/>
  </r>
  <r>
    <x v="1"/>
    <n v="6503643"/>
  </r>
  <r>
    <x v="1"/>
    <n v="3179014"/>
  </r>
  <r>
    <x v="8"/>
    <n v="5675014"/>
  </r>
  <r>
    <x v="1"/>
    <n v="-3116356"/>
  </r>
  <r>
    <x v="1"/>
    <n v="18696602"/>
  </r>
  <r>
    <x v="1"/>
    <n v="-2824531"/>
  </r>
  <r>
    <x v="1"/>
    <n v="63108211"/>
  </r>
  <r>
    <x v="8"/>
    <n v="43343384"/>
  </r>
  <r>
    <x v="1"/>
    <n v="74624843"/>
  </r>
  <r>
    <x v="1"/>
    <n v="3984669"/>
  </r>
  <r>
    <x v="8"/>
    <n v="124808370"/>
  </r>
  <r>
    <x v="0"/>
    <n v="159979994"/>
  </r>
  <r>
    <x v="1"/>
    <n v="64649419"/>
  </r>
  <r>
    <x v="8"/>
    <n v="153241637"/>
  </r>
  <r>
    <x v="1"/>
    <n v="46476363"/>
  </r>
  <r>
    <x v="8"/>
    <n v="-370230"/>
  </r>
  <r>
    <x v="4"/>
    <n v="213572799"/>
  </r>
  <r>
    <x v="8"/>
    <n v="-14469236"/>
  </r>
  <r>
    <x v="1"/>
    <n v="8580250"/>
  </r>
  <r>
    <x v="1"/>
    <n v="-14357522"/>
  </r>
  <r>
    <x v="8"/>
    <n v="114770996"/>
  </r>
  <r>
    <x v="1"/>
    <n v="267463063"/>
  </r>
  <r>
    <x v="8"/>
    <n v="43201830"/>
  </r>
  <r>
    <x v="8"/>
    <n v="7090159"/>
  </r>
  <r>
    <x v="1"/>
    <n v="7712362"/>
  </r>
  <r>
    <x v="1"/>
    <n v="16937968"/>
  </r>
  <r>
    <x v="1"/>
    <n v="-9073590"/>
  </r>
  <r>
    <x v="1"/>
    <n v="-4325910"/>
  </r>
  <r>
    <x v="8"/>
    <n v="-6548814"/>
  </r>
  <r>
    <x v="8"/>
    <n v="18463793"/>
  </r>
  <r>
    <x v="8"/>
    <n v="389580482"/>
  </r>
  <r>
    <x v="8"/>
    <n v="98767383"/>
  </r>
  <r>
    <x v="8"/>
    <n v="21627431"/>
  </r>
  <r>
    <x v="8"/>
    <n v="73792411"/>
  </r>
  <r>
    <x v="8"/>
    <n v="81787511"/>
  </r>
  <r>
    <x v="8"/>
    <n v="23556631"/>
  </r>
  <r>
    <x v="0"/>
    <n v="453900354"/>
  </r>
  <r>
    <x v="1"/>
    <n v="-8311874"/>
  </r>
  <r>
    <x v="8"/>
    <n v="112039882"/>
  </r>
  <r>
    <x v="1"/>
    <n v="31495888"/>
  </r>
  <r>
    <x v="1"/>
    <n v="1200557"/>
  </r>
  <r>
    <x v="1"/>
    <n v="-5155021"/>
  </r>
  <r>
    <x v="2"/>
    <n v="-1467882"/>
  </r>
  <r>
    <x v="8"/>
    <n v="338440"/>
  </r>
  <r>
    <x v="8"/>
    <n v="32568427"/>
  </r>
  <r>
    <x v="1"/>
    <n v="18784344"/>
  </r>
  <r>
    <x v="1"/>
    <n v="-244064"/>
  </r>
  <r>
    <x v="0"/>
    <n v="194665568"/>
  </r>
  <r>
    <x v="8"/>
    <n v="150685453"/>
  </r>
  <r>
    <x v="0"/>
    <n v="74170327"/>
  </r>
  <r>
    <x v="0"/>
    <n v="-37070316"/>
  </r>
  <r>
    <x v="8"/>
    <n v="40945"/>
  </r>
  <r>
    <x v="0"/>
    <n v="32973297"/>
  </r>
  <r>
    <x v="8"/>
    <n v="559257819"/>
  </r>
  <r>
    <x v="8"/>
    <n v="479443428"/>
  </r>
  <r>
    <x v="1"/>
    <n v="982459"/>
  </r>
  <r>
    <x v="1"/>
    <n v="-8847991"/>
  </r>
  <r>
    <x v="1"/>
    <n v="-13787047"/>
  </r>
  <r>
    <x v="8"/>
    <n v="10579406"/>
  </r>
  <r>
    <x v="0"/>
    <n v="49529913"/>
  </r>
  <r>
    <x v="1"/>
    <n v="31014335"/>
  </r>
  <r>
    <x v="8"/>
    <n v="4460587"/>
  </r>
  <r>
    <x v="1"/>
    <n v="-2361678"/>
  </r>
  <r>
    <x v="1"/>
    <n v="73410456"/>
  </r>
  <r>
    <x v="8"/>
    <n v="-6191065"/>
  </r>
  <r>
    <x v="8"/>
    <n v="133488382"/>
  </r>
  <r>
    <x v="1"/>
    <n v="-42965302"/>
  </r>
  <r>
    <x v="1"/>
    <n v="17933513"/>
  </r>
  <r>
    <x v="8"/>
    <n v="17352417"/>
  </r>
  <r>
    <x v="1"/>
    <n v="4297711"/>
  </r>
  <r>
    <x v="1"/>
    <n v="-96823"/>
  </r>
  <r>
    <x v="8"/>
    <n v="605653942"/>
  </r>
  <r>
    <x v="8"/>
    <n v="132655351"/>
  </r>
  <r>
    <x v="8"/>
    <n v="1972336"/>
  </r>
  <r>
    <x v="8"/>
    <n v="140132113"/>
  </r>
  <r>
    <x v="8"/>
    <n v="184375562"/>
  </r>
  <r>
    <x v="0"/>
    <n v="2803180"/>
  </r>
  <r>
    <x v="8"/>
    <n v="78979549"/>
  </r>
  <r>
    <x v="1"/>
    <n v="43094714"/>
  </r>
  <r>
    <x v="1"/>
    <n v="-6975455"/>
  </r>
  <r>
    <x v="8"/>
    <n v="24655002"/>
  </r>
  <r>
    <x v="4"/>
    <n v="26957280"/>
  </r>
  <r>
    <x v="0"/>
    <n v="-26054234"/>
  </r>
  <r>
    <x v="0"/>
    <n v="132874864"/>
  </r>
  <r>
    <x v="1"/>
    <n v="-11465687"/>
  </r>
  <r>
    <x v="1"/>
    <n v="19498846"/>
  </r>
  <r>
    <x v="8"/>
    <n v="-16680961"/>
  </r>
  <r>
    <x v="8"/>
    <n v="34444713"/>
  </r>
  <r>
    <x v="0"/>
    <n v="63104565"/>
  </r>
  <r>
    <x v="8"/>
    <n v="54375346"/>
  </r>
  <r>
    <x v="1"/>
    <n v="2961647"/>
  </r>
  <r>
    <x v="1"/>
    <n v="-4765294"/>
  </r>
  <r>
    <x v="0"/>
    <n v="5893885"/>
  </r>
  <r>
    <x v="1"/>
    <n v="14818256"/>
  </r>
  <r>
    <x v="1"/>
    <n v="-24838507"/>
  </r>
  <r>
    <x v="1"/>
    <n v="-7527369"/>
  </r>
  <r>
    <x v="8"/>
    <n v="66407672"/>
  </r>
  <r>
    <x v="0"/>
    <n v="59782844"/>
  </r>
  <r>
    <x v="1"/>
    <n v="29319906"/>
  </r>
  <r>
    <x v="8"/>
    <n v="-19201026"/>
  </r>
  <r>
    <x v="8"/>
    <n v="39363381"/>
  </r>
  <r>
    <x v="1"/>
    <n v="21624687"/>
  </r>
  <r>
    <x v="0"/>
    <n v="184232688"/>
  </r>
  <r>
    <x v="1"/>
    <n v="-10995498"/>
  </r>
  <r>
    <x v="1"/>
    <n v="103064059"/>
  </r>
  <r>
    <x v="8"/>
    <n v="4412163"/>
  </r>
  <r>
    <x v="8"/>
    <n v="37105289"/>
  </r>
  <r>
    <x v="8"/>
    <n v="41231041"/>
  </r>
  <r>
    <x v="8"/>
    <n v="9944325"/>
  </r>
  <r>
    <x v="8"/>
    <n v="84112721"/>
  </r>
  <r>
    <x v="1"/>
    <n v="353765519"/>
  </r>
  <r>
    <x v="8"/>
    <n v="2109200"/>
  </r>
  <r>
    <x v="1"/>
    <n v="-18240943"/>
  </r>
  <r>
    <x v="8"/>
    <n v="45439696"/>
  </r>
  <r>
    <x v="8"/>
    <n v="114313400"/>
  </r>
  <r>
    <x v="8"/>
    <n v="153093859"/>
  </r>
  <r>
    <x v="8"/>
    <n v="8655418"/>
  </r>
  <r>
    <x v="1"/>
    <n v="-2512610"/>
  </r>
  <r>
    <x v="8"/>
    <n v="46010320"/>
  </r>
  <r>
    <x v="8"/>
    <n v="52066930"/>
  </r>
  <r>
    <x v="1"/>
    <n v="-13035266"/>
  </r>
  <r>
    <x v="8"/>
    <n v="371430415"/>
  </r>
  <r>
    <x v="8"/>
    <n v="258449830"/>
  </r>
  <r>
    <x v="8"/>
    <n v="40555306"/>
  </r>
  <r>
    <x v="2"/>
    <n v="131856927"/>
  </r>
  <r>
    <x v="8"/>
    <n v="164784201"/>
  </r>
  <r>
    <x v="1"/>
    <n v="694422"/>
  </r>
  <r>
    <x v="1"/>
    <n v="390128"/>
  </r>
  <r>
    <x v="1"/>
    <n v="115403799"/>
  </r>
  <r>
    <x v="8"/>
    <n v="34007546"/>
  </r>
  <r>
    <x v="1"/>
    <n v="-17617826"/>
  </r>
  <r>
    <x v="0"/>
    <n v="-8660433"/>
  </r>
  <r>
    <x v="4"/>
    <n v="241909177"/>
  </r>
  <r>
    <x v="8"/>
    <n v="-20835559"/>
  </r>
  <r>
    <x v="0"/>
    <n v="-11027492"/>
  </r>
  <r>
    <x v="1"/>
    <n v="-5947868"/>
  </r>
  <r>
    <x v="8"/>
    <n v="36571300"/>
  </r>
  <r>
    <x v="8"/>
    <n v="41975388"/>
  </r>
  <r>
    <x v="8"/>
    <n v="25847751"/>
  </r>
  <r>
    <x v="8"/>
    <n v="37197876"/>
  </r>
  <r>
    <x v="8"/>
    <n v="-21122444"/>
  </r>
  <r>
    <x v="0"/>
    <n v="129292488"/>
  </r>
  <r>
    <x v="8"/>
    <n v="55897593"/>
  </r>
  <r>
    <x v="8"/>
    <n v="14816824"/>
  </r>
  <r>
    <x v="8"/>
    <n v="1596232"/>
  </r>
  <r>
    <x v="8"/>
    <n v="60262836"/>
  </r>
  <r>
    <x v="1"/>
    <n v="251457747"/>
  </r>
  <r>
    <x v="0"/>
    <n v="560099102"/>
  </r>
  <r>
    <x v="1"/>
    <n v="33079650"/>
  </r>
  <r>
    <x v="6"/>
    <n v="879422"/>
  </r>
  <r>
    <x v="8"/>
    <n v="235680446"/>
  </r>
  <r>
    <x v="1"/>
    <n v="180888950"/>
  </r>
  <r>
    <x v="0"/>
    <n v="6474181"/>
  </r>
  <r>
    <x v="1"/>
    <n v="4874044"/>
  </r>
  <r>
    <x v="8"/>
    <n v="2610246203"/>
  </r>
  <r>
    <x v="1"/>
    <n v="4760107"/>
  </r>
  <r>
    <x v="1"/>
    <n v="-43440840"/>
  </r>
  <r>
    <x v="1"/>
    <n v="91414200"/>
  </r>
  <r>
    <x v="1"/>
    <n v="12203507"/>
  </r>
  <r>
    <x v="1"/>
    <n v="1319671"/>
  </r>
  <r>
    <x v="1"/>
    <n v="434310836"/>
  </r>
  <r>
    <x v="8"/>
    <n v="53300444"/>
  </r>
  <r>
    <x v="0"/>
    <n v="64596837"/>
  </r>
  <r>
    <x v="1"/>
    <n v="55382813"/>
  </r>
  <r>
    <x v="0"/>
    <n v="684454096"/>
  </r>
  <r>
    <x v="1"/>
    <n v="78792080"/>
  </r>
  <r>
    <x v="8"/>
    <n v="434028679"/>
  </r>
  <r>
    <x v="8"/>
    <n v="280208309"/>
  </r>
  <r>
    <x v="1"/>
    <n v="5102705"/>
  </r>
  <r>
    <x v="2"/>
    <n v="-6196588"/>
  </r>
  <r>
    <x v="1"/>
    <n v="17964890"/>
  </r>
  <r>
    <x v="0"/>
    <n v="18434328"/>
  </r>
  <r>
    <x v="1"/>
    <n v="-5908622"/>
  </r>
  <r>
    <x v="1"/>
    <n v="141842739"/>
  </r>
  <r>
    <x v="1"/>
    <n v="77944208"/>
  </r>
  <r>
    <x v="1"/>
    <n v="-13651216"/>
  </r>
  <r>
    <x v="8"/>
    <n v="65714875"/>
  </r>
  <r>
    <x v="1"/>
    <n v="-2603443"/>
  </r>
  <r>
    <x v="2"/>
    <n v="7787487"/>
  </r>
  <r>
    <x v="8"/>
    <n v="1878856"/>
  </r>
  <r>
    <x v="2"/>
    <n v="-15224615"/>
  </r>
  <r>
    <x v="1"/>
    <n v="53649529"/>
  </r>
  <r>
    <x v="8"/>
    <n v="62426792"/>
  </r>
  <r>
    <x v="8"/>
    <n v="18596852"/>
  </r>
  <r>
    <x v="0"/>
    <n v="-5803591"/>
  </r>
  <r>
    <x v="2"/>
    <n v="-595700"/>
  </r>
  <r>
    <x v="1"/>
    <n v="44276335"/>
  </r>
  <r>
    <x v="2"/>
    <n v="676126"/>
  </r>
  <r>
    <x v="1"/>
    <n v="2639579"/>
  </r>
  <r>
    <x v="1"/>
    <n v="-30542658"/>
  </r>
  <r>
    <x v="1"/>
    <n v="40405566"/>
  </r>
  <r>
    <x v="1"/>
    <n v="67153225"/>
  </r>
  <r>
    <x v="1"/>
    <n v="3071451"/>
  </r>
  <r>
    <x v="1"/>
    <n v="19472736"/>
  </r>
  <r>
    <x v="8"/>
    <n v="87812371"/>
  </r>
  <r>
    <x v="1"/>
    <n v="17474578"/>
  </r>
  <r>
    <x v="4"/>
    <n v="162045765"/>
  </r>
  <r>
    <x v="8"/>
    <n v="62344412"/>
  </r>
  <r>
    <x v="1"/>
    <n v="24430334"/>
  </r>
  <r>
    <x v="8"/>
    <n v="18428063"/>
  </r>
  <r>
    <x v="8"/>
    <n v="-4556391"/>
  </r>
  <r>
    <x v="1"/>
    <n v="8085023"/>
  </r>
  <r>
    <x v="1"/>
    <n v="6577779"/>
  </r>
  <r>
    <x v="8"/>
    <n v="21020534"/>
  </r>
  <r>
    <x v="1"/>
    <n v="-4904583"/>
  </r>
  <r>
    <x v="1"/>
    <n v="77912251"/>
  </r>
  <r>
    <x v="1"/>
    <n v="51980359"/>
  </r>
  <r>
    <x v="1"/>
    <n v="114104620"/>
  </r>
  <r>
    <x v="8"/>
    <n v="89540522"/>
  </r>
  <r>
    <x v="1"/>
    <n v="12014663"/>
  </r>
  <r>
    <x v="1"/>
    <n v="-1220545"/>
  </r>
  <r>
    <x v="8"/>
    <n v="1691303"/>
  </r>
  <r>
    <x v="0"/>
    <n v="143006126"/>
  </r>
  <r>
    <x v="0"/>
    <n v="796686817"/>
  </r>
  <r>
    <x v="0"/>
    <n v="5874652"/>
  </r>
  <r>
    <x v="1"/>
    <n v="221805"/>
  </r>
  <r>
    <x v="8"/>
    <n v="-10209939"/>
  </r>
  <r>
    <x v="8"/>
    <n v="31808775"/>
  </r>
  <r>
    <x v="1"/>
    <n v="17164820"/>
  </r>
  <r>
    <x v="1"/>
    <n v="-19245699"/>
  </r>
  <r>
    <x v="0"/>
    <n v="125286646"/>
  </r>
  <r>
    <x v="8"/>
    <n v="28621340"/>
  </r>
  <r>
    <x v="8"/>
    <n v="277375031"/>
  </r>
  <r>
    <x v="8"/>
    <n v="335930816"/>
  </r>
  <r>
    <x v="1"/>
    <n v="-12351672"/>
  </r>
  <r>
    <x v="0"/>
    <n v="140916"/>
  </r>
  <r>
    <x v="1"/>
    <n v="24420167"/>
  </r>
  <r>
    <x v="1"/>
    <n v="28719985"/>
  </r>
  <r>
    <x v="1"/>
    <n v="-15323467"/>
  </r>
  <r>
    <x v="8"/>
    <n v="27812934"/>
  </r>
  <r>
    <x v="8"/>
    <n v="-21667006"/>
  </r>
  <r>
    <x v="1"/>
    <n v="96919"/>
  </r>
  <r>
    <x v="1"/>
    <n v="101860"/>
  </r>
  <r>
    <x v="8"/>
    <n v="275366870"/>
  </r>
  <r>
    <x v="8"/>
    <n v="223062864"/>
  </r>
  <r>
    <x v="8"/>
    <n v="-2938797"/>
  </r>
  <r>
    <x v="2"/>
    <n v="-3586137"/>
  </r>
  <r>
    <x v="1"/>
    <n v="57158961"/>
  </r>
  <r>
    <x v="1"/>
    <n v="7768906"/>
  </r>
  <r>
    <x v="1"/>
    <n v="-14393578"/>
  </r>
  <r>
    <x v="1"/>
    <n v="13514"/>
  </r>
  <r>
    <x v="8"/>
    <n v="171353001"/>
  </r>
  <r>
    <x v="8"/>
    <n v="60842646"/>
  </r>
  <r>
    <x v="1"/>
    <n v="30995223"/>
  </r>
  <r>
    <x v="1"/>
    <n v="8955544"/>
  </r>
  <r>
    <x v="1"/>
    <n v="134103655"/>
  </r>
  <r>
    <x v="1"/>
    <n v="10253843"/>
  </r>
  <r>
    <x v="1"/>
    <n v="13253164"/>
  </r>
  <r>
    <x v="8"/>
    <n v="138866158"/>
  </r>
  <r>
    <x v="8"/>
    <n v="116316880"/>
  </r>
  <r>
    <x v="0"/>
    <n v="206509870"/>
  </r>
  <r>
    <x v="1"/>
    <n v="283682600"/>
  </r>
  <r>
    <x v="8"/>
    <n v="13906507"/>
  </r>
  <r>
    <x v="1"/>
    <n v="4234475"/>
  </r>
  <r>
    <x v="1"/>
    <n v="50166126"/>
  </r>
  <r>
    <x v="1"/>
    <n v="-2956165"/>
  </r>
  <r>
    <x v="1"/>
    <n v="31417188"/>
  </r>
  <r>
    <x v="1"/>
    <n v="-798785"/>
  </r>
  <r>
    <x v="1"/>
    <n v="1651093"/>
  </r>
  <r>
    <x v="1"/>
    <n v="19771168"/>
  </r>
  <r>
    <x v="1"/>
    <n v="26676"/>
  </r>
  <r>
    <x v="1"/>
    <n v="21601280"/>
  </r>
  <r>
    <x v="1"/>
    <n v="-342351"/>
  </r>
  <r>
    <x v="8"/>
    <n v="41633384"/>
  </r>
  <r>
    <x v="8"/>
    <n v="42444772"/>
  </r>
  <r>
    <x v="1"/>
    <n v="-3414765"/>
  </r>
  <r>
    <x v="1"/>
    <n v="2629321"/>
  </r>
  <r>
    <x v="0"/>
    <n v="-25113014"/>
  </r>
  <r>
    <x v="2"/>
    <n v="1366797"/>
  </r>
  <r>
    <x v="8"/>
    <n v="133658498"/>
  </r>
  <r>
    <x v="1"/>
    <n v="44095771"/>
  </r>
  <r>
    <x v="1"/>
    <n v="2190603"/>
  </r>
  <r>
    <x v="1"/>
    <n v="14572541"/>
  </r>
  <r>
    <x v="8"/>
    <n v="18176181"/>
  </r>
  <r>
    <x v="8"/>
    <n v="-9881508"/>
  </r>
  <r>
    <x v="1"/>
    <n v="-13631758"/>
  </r>
  <r>
    <x v="8"/>
    <n v="-1400898"/>
  </r>
  <r>
    <x v="1"/>
    <n v="2848783"/>
  </r>
  <r>
    <x v="2"/>
    <n v="282737"/>
  </r>
  <r>
    <x v="8"/>
    <n v="10858618"/>
  </r>
  <r>
    <x v="2"/>
    <n v="2372"/>
  </r>
  <r>
    <x v="8"/>
    <n v="636303693"/>
  </r>
  <r>
    <x v="0"/>
    <n v="263106170"/>
  </r>
  <r>
    <x v="1"/>
    <n v="57234154"/>
  </r>
  <r>
    <x v="8"/>
    <n v="5805279"/>
  </r>
  <r>
    <x v="0"/>
    <n v="35647102"/>
  </r>
  <r>
    <x v="8"/>
    <n v="37719794"/>
  </r>
  <r>
    <x v="0"/>
    <n v="108394089"/>
  </r>
  <r>
    <x v="1"/>
    <n v="-2074465"/>
  </r>
  <r>
    <x v="8"/>
    <n v="67578320"/>
  </r>
  <r>
    <x v="8"/>
    <n v="3458873"/>
  </r>
  <r>
    <x v="8"/>
    <n v="-20484742"/>
  </r>
  <r>
    <x v="8"/>
    <n v="127469017"/>
  </r>
  <r>
    <x v="8"/>
    <n v="591217826"/>
  </r>
  <r>
    <x v="1"/>
    <n v="-9171460"/>
  </r>
  <r>
    <x v="1"/>
    <n v="12035862"/>
  </r>
  <r>
    <x v="8"/>
    <n v="-25995050"/>
  </r>
  <r>
    <x v="1"/>
    <n v="96805831"/>
  </r>
  <r>
    <x v="8"/>
    <n v="64866815"/>
  </r>
  <r>
    <x v="1"/>
    <n v="8973554"/>
  </r>
  <r>
    <x v="1"/>
    <n v="5300885"/>
  </r>
  <r>
    <x v="8"/>
    <n v="-708617"/>
  </r>
  <r>
    <x v="1"/>
    <n v="-2994927"/>
  </r>
  <r>
    <x v="0"/>
    <n v="41387141"/>
  </r>
  <r>
    <x v="1"/>
    <n v="-2872380"/>
  </r>
  <r>
    <x v="8"/>
    <n v="18088028"/>
  </r>
  <r>
    <x v="8"/>
    <n v="11198531"/>
  </r>
  <r>
    <x v="8"/>
    <n v="3334176"/>
  </r>
  <r>
    <x v="8"/>
    <n v="-4719674"/>
  </r>
  <r>
    <x v="0"/>
    <n v="6025134"/>
  </r>
  <r>
    <x v="8"/>
    <n v="32482728"/>
  </r>
  <r>
    <x v="1"/>
    <n v="72509154"/>
  </r>
  <r>
    <x v="8"/>
    <n v="101844840"/>
  </r>
  <r>
    <x v="0"/>
    <n v="85375850"/>
  </r>
  <r>
    <x v="1"/>
    <n v="-639059"/>
  </r>
  <r>
    <x v="1"/>
    <n v="-17023333"/>
  </r>
  <r>
    <x v="1"/>
    <n v="85734718"/>
  </r>
  <r>
    <x v="1"/>
    <n v="348327"/>
  </r>
  <r>
    <x v="0"/>
    <n v="12881056"/>
  </r>
  <r>
    <x v="1"/>
    <n v="15556061"/>
  </r>
  <r>
    <x v="8"/>
    <n v="-31222446"/>
  </r>
  <r>
    <x v="8"/>
    <n v="-2178093"/>
  </r>
  <r>
    <x v="0"/>
    <n v="61753696"/>
  </r>
  <r>
    <x v="1"/>
    <n v="146167139"/>
  </r>
  <r>
    <x v="0"/>
    <n v="157348429"/>
  </r>
  <r>
    <x v="1"/>
    <n v="14706120"/>
  </r>
  <r>
    <x v="9"/>
    <n v="1808"/>
  </r>
  <r>
    <x v="0"/>
    <n v="59211836"/>
  </r>
  <r>
    <x v="0"/>
    <n v="142817898"/>
  </r>
  <r>
    <x v="8"/>
    <n v="53830347"/>
  </r>
  <r>
    <x v="1"/>
    <n v="-1408371"/>
  </r>
  <r>
    <x v="8"/>
    <n v="2357900"/>
  </r>
  <r>
    <x v="1"/>
    <n v="-3613922"/>
  </r>
  <r>
    <x v="8"/>
    <n v="27280250"/>
  </r>
  <r>
    <x v="1"/>
    <n v="24421467"/>
  </r>
  <r>
    <x v="8"/>
    <n v="60514050"/>
  </r>
  <r>
    <x v="8"/>
    <n v="25105542"/>
  </r>
  <r>
    <x v="8"/>
    <n v="661025481"/>
  </r>
  <r>
    <x v="4"/>
    <n v="125545279"/>
  </r>
  <r>
    <x v="0"/>
    <n v="368140005"/>
  </r>
  <r>
    <x v="8"/>
    <n v="90508336"/>
  </r>
  <r>
    <x v="1"/>
    <n v="439587"/>
  </r>
  <r>
    <x v="1"/>
    <n v="325113"/>
  </r>
  <r>
    <x v="8"/>
    <n v="-5235799"/>
  </r>
  <r>
    <x v="0"/>
    <n v="25720772"/>
  </r>
  <r>
    <x v="8"/>
    <n v="676836967"/>
  </r>
  <r>
    <x v="1"/>
    <n v="299598"/>
  </r>
  <r>
    <x v="1"/>
    <n v="214805697"/>
  </r>
  <r>
    <x v="4"/>
    <n v="866970811"/>
  </r>
  <r>
    <x v="2"/>
    <n v="434862"/>
  </r>
  <r>
    <x v="0"/>
    <n v="329879471"/>
  </r>
  <r>
    <x v="1"/>
    <n v="316398046"/>
  </r>
  <r>
    <x v="1"/>
    <n v="412374317"/>
  </r>
  <r>
    <x v="8"/>
    <n v="30345360"/>
  </r>
  <r>
    <x v="2"/>
    <n v="12966357"/>
  </r>
  <r>
    <x v="1"/>
    <n v="104190869"/>
  </r>
  <r>
    <x v="1"/>
    <n v="44723232"/>
  </r>
  <r>
    <x v="8"/>
    <n v="977043483"/>
  </r>
  <r>
    <x v="0"/>
    <n v="-9675183"/>
  </r>
  <r>
    <x v="8"/>
    <n v="184920375"/>
  </r>
  <r>
    <x v="0"/>
    <n v="332462816"/>
  </r>
  <r>
    <x v="1"/>
    <n v="66188903"/>
  </r>
  <r>
    <x v="0"/>
    <n v="474113985"/>
  </r>
  <r>
    <x v="8"/>
    <n v="214276927"/>
  </r>
  <r>
    <x v="4"/>
    <n v="126411550"/>
  </r>
  <r>
    <x v="1"/>
    <n v="12689058"/>
  </r>
  <r>
    <x v="8"/>
    <n v="-11082026"/>
  </r>
  <r>
    <x v="1"/>
    <n v="117026136"/>
  </r>
  <r>
    <x v="1"/>
    <n v="42738797"/>
  </r>
  <r>
    <x v="2"/>
    <n v="43551154"/>
  </r>
  <r>
    <x v="1"/>
    <n v="5224938"/>
  </r>
  <r>
    <x v="1"/>
    <n v="25147786"/>
  </r>
  <r>
    <x v="1"/>
    <n v="15089448"/>
  </r>
  <r>
    <x v="8"/>
    <n v="24792815"/>
  </r>
  <r>
    <x v="8"/>
    <n v="13348704"/>
  </r>
  <r>
    <x v="1"/>
    <n v="14440333"/>
  </r>
  <r>
    <x v="8"/>
    <n v="37448651"/>
  </r>
  <r>
    <x v="1"/>
    <n v="7209912"/>
  </r>
  <r>
    <x v="8"/>
    <n v="-5827799"/>
  </r>
  <r>
    <x v="1"/>
    <n v="6149356"/>
  </r>
  <r>
    <x v="1"/>
    <n v="3875173"/>
  </r>
  <r>
    <x v="2"/>
    <n v="7736632"/>
  </r>
  <r>
    <x v="1"/>
    <n v="-17893079"/>
  </r>
  <r>
    <x v="0"/>
    <n v="191885765"/>
  </r>
  <r>
    <x v="1"/>
    <n v="11796834"/>
  </r>
  <r>
    <x v="8"/>
    <n v="15331447"/>
  </r>
  <r>
    <x v="0"/>
    <n v="25321861"/>
  </r>
  <r>
    <x v="1"/>
    <n v="11111701"/>
  </r>
  <r>
    <x v="1"/>
    <n v="-1395445"/>
  </r>
  <r>
    <x v="1"/>
    <n v="-5081907"/>
  </r>
  <r>
    <x v="8"/>
    <n v="40032889"/>
  </r>
  <r>
    <x v="8"/>
    <n v="-1508760"/>
  </r>
  <r>
    <x v="1"/>
    <n v="7093592"/>
  </r>
  <r>
    <x v="1"/>
    <n v="1870392"/>
  </r>
  <r>
    <x v="2"/>
    <n v="53319615"/>
  </r>
  <r>
    <x v="8"/>
    <n v="423933331"/>
  </r>
  <r>
    <x v="8"/>
    <n v="141006387"/>
  </r>
  <r>
    <x v="8"/>
    <n v="67026327"/>
  </r>
  <r>
    <x v="1"/>
    <n v="16439764"/>
  </r>
  <r>
    <x v="1"/>
    <n v="30758951"/>
  </r>
  <r>
    <x v="8"/>
    <n v="5341098"/>
  </r>
  <r>
    <x v="8"/>
    <n v="144717"/>
  </r>
  <r>
    <x v="2"/>
    <n v="416675"/>
  </r>
  <r>
    <x v="2"/>
    <n v="3945217"/>
  </r>
  <r>
    <x v="1"/>
    <n v="-6550298"/>
  </r>
  <r>
    <x v="1"/>
    <n v="77107755"/>
  </r>
  <r>
    <x v="0"/>
    <n v="60073390"/>
  </r>
  <r>
    <x v="1"/>
    <n v="-3404198"/>
  </r>
  <r>
    <x v="8"/>
    <n v="-9374456"/>
  </r>
  <r>
    <x v="8"/>
    <n v="98057032"/>
  </r>
  <r>
    <x v="0"/>
    <n v="230063852"/>
  </r>
  <r>
    <x v="1"/>
    <n v="25636368"/>
  </r>
  <r>
    <x v="8"/>
    <n v="67805466"/>
  </r>
  <r>
    <x v="1"/>
    <n v="54711438"/>
  </r>
  <r>
    <x v="8"/>
    <n v="-4505846"/>
  </r>
  <r>
    <x v="8"/>
    <n v="3806953"/>
  </r>
  <r>
    <x v="1"/>
    <n v="-46292"/>
  </r>
  <r>
    <x v="1"/>
    <n v="72820008"/>
  </r>
  <r>
    <x v="8"/>
    <n v="67238796"/>
  </r>
  <r>
    <x v="1"/>
    <n v="-2077382"/>
  </r>
  <r>
    <x v="2"/>
    <n v="1214424"/>
  </r>
  <r>
    <x v="1"/>
    <n v="-6913000"/>
  </r>
  <r>
    <x v="1"/>
    <n v="8444544"/>
  </r>
  <r>
    <x v="8"/>
    <n v="121669741"/>
  </r>
  <r>
    <x v="8"/>
    <n v="70458922"/>
  </r>
  <r>
    <x v="1"/>
    <n v="34991656"/>
  </r>
  <r>
    <x v="8"/>
    <n v="136365676"/>
  </r>
  <r>
    <x v="1"/>
    <n v="1126522"/>
  </r>
  <r>
    <x v="0"/>
    <n v="-794743"/>
  </r>
  <r>
    <x v="1"/>
    <n v="11042068"/>
  </r>
  <r>
    <x v="1"/>
    <n v="194470394"/>
  </r>
  <r>
    <x v="8"/>
    <n v="67734416"/>
  </r>
  <r>
    <x v="8"/>
    <n v="20040976"/>
  </r>
  <r>
    <x v="1"/>
    <n v="146780824"/>
  </r>
  <r>
    <x v="1"/>
    <n v="34806823"/>
  </r>
  <r>
    <x v="0"/>
    <n v="13686500"/>
  </r>
  <r>
    <x v="1"/>
    <n v="-5318349"/>
  </r>
  <r>
    <x v="4"/>
    <n v="12293743"/>
  </r>
  <r>
    <x v="0"/>
    <n v="49628830"/>
  </r>
  <r>
    <x v="1"/>
    <n v="-244620"/>
  </r>
  <r>
    <x v="2"/>
    <n v="3696522"/>
  </r>
  <r>
    <x v="1"/>
    <n v="29779728"/>
  </r>
  <r>
    <x v="1"/>
    <n v="4560438"/>
  </r>
  <r>
    <x v="8"/>
    <n v="34520336"/>
  </r>
  <r>
    <x v="0"/>
    <n v="825468216"/>
  </r>
  <r>
    <x v="1"/>
    <n v="28780213"/>
  </r>
  <r>
    <x v="1"/>
    <n v="87233108"/>
  </r>
  <r>
    <x v="8"/>
    <n v="183503354"/>
  </r>
  <r>
    <x v="1"/>
    <n v="11626958"/>
  </r>
  <r>
    <x v="1"/>
    <n v="382879"/>
  </r>
  <r>
    <x v="1"/>
    <n v="844496"/>
  </r>
  <r>
    <x v="8"/>
    <n v="56956330"/>
  </r>
  <r>
    <x v="2"/>
    <n v="15038301"/>
  </r>
  <r>
    <x v="1"/>
    <n v="-3856515"/>
  </r>
  <r>
    <x v="0"/>
    <n v="814906"/>
  </r>
  <r>
    <x v="8"/>
    <n v="4190704"/>
  </r>
  <r>
    <x v="0"/>
    <n v="-15865707"/>
  </r>
  <r>
    <x v="1"/>
    <n v="-2179510"/>
  </r>
  <r>
    <x v="1"/>
    <n v="-721350"/>
  </r>
  <r>
    <x v="1"/>
    <n v="47876281"/>
  </r>
  <r>
    <x v="8"/>
    <n v="144989769"/>
  </r>
  <r>
    <x v="8"/>
    <n v="4397654"/>
  </r>
  <r>
    <x v="1"/>
    <n v="-5109568"/>
  </r>
  <r>
    <x v="0"/>
    <n v="587600867"/>
  </r>
  <r>
    <x v="0"/>
    <n v="260686217"/>
  </r>
  <r>
    <x v="8"/>
    <n v="97263880"/>
  </r>
  <r>
    <x v="8"/>
    <n v="89984666"/>
  </r>
  <r>
    <x v="1"/>
    <n v="51720255"/>
  </r>
  <r>
    <x v="1"/>
    <n v="1754389"/>
  </r>
  <r>
    <x v="1"/>
    <n v="10059111"/>
  </r>
  <r>
    <x v="1"/>
    <n v="7788642"/>
  </r>
  <r>
    <x v="1"/>
    <n v="-13590109"/>
  </r>
  <r>
    <x v="1"/>
    <n v="2933873"/>
  </r>
  <r>
    <x v="8"/>
    <n v="5529194"/>
  </r>
  <r>
    <x v="1"/>
    <n v="14015260"/>
  </r>
  <r>
    <x v="1"/>
    <n v="-30896566"/>
  </r>
  <r>
    <x v="0"/>
    <n v="319126022"/>
  </r>
  <r>
    <x v="0"/>
    <n v="61196538"/>
  </r>
  <r>
    <x v="8"/>
    <n v="48205382"/>
  </r>
  <r>
    <x v="8"/>
    <n v="52695489"/>
  </r>
  <r>
    <x v="8"/>
    <n v="129291809"/>
  </r>
  <r>
    <x v="8"/>
    <n v="64748021"/>
  </r>
  <r>
    <x v="1"/>
    <n v="626396"/>
  </r>
  <r>
    <x v="1"/>
    <n v="12037973"/>
  </r>
  <r>
    <x v="1"/>
    <n v="-16692773"/>
  </r>
  <r>
    <x v="0"/>
    <n v="65283742"/>
  </r>
  <r>
    <x v="1"/>
    <n v="3843774"/>
  </r>
  <r>
    <x v="8"/>
    <n v="30843011"/>
  </r>
  <r>
    <x v="0"/>
    <n v="58251121"/>
  </r>
  <r>
    <x v="1"/>
    <n v="-8947809"/>
  </r>
  <r>
    <x v="1"/>
    <n v="6344112"/>
  </r>
  <r>
    <x v="1"/>
    <n v="16981984"/>
  </r>
  <r>
    <x v="8"/>
    <n v="178780441"/>
  </r>
  <r>
    <x v="1"/>
    <n v="56491"/>
  </r>
  <r>
    <x v="0"/>
    <n v="69137047"/>
  </r>
  <r>
    <x v="1"/>
    <n v="-9830201"/>
  </r>
  <r>
    <x v="8"/>
    <n v="191457301"/>
  </r>
  <r>
    <x v="0"/>
    <n v="131497209"/>
  </r>
  <r>
    <x v="8"/>
    <n v="17855739"/>
  </r>
  <r>
    <x v="8"/>
    <n v="368214993"/>
  </r>
  <r>
    <x v="8"/>
    <n v="144594016"/>
  </r>
  <r>
    <x v="1"/>
    <n v="240228084"/>
  </r>
  <r>
    <x v="1"/>
    <n v="0"/>
  </r>
  <r>
    <x v="1"/>
    <n v="-398271"/>
  </r>
  <r>
    <x v="0"/>
    <n v="12054369"/>
  </r>
  <r>
    <x v="1"/>
    <n v="-6350374"/>
  </r>
  <r>
    <x v="8"/>
    <n v="164485654"/>
  </r>
  <r>
    <x v="1"/>
    <n v="28050886"/>
  </r>
  <r>
    <x v="1"/>
    <n v="174512032"/>
  </r>
  <r>
    <x v="8"/>
    <n v="67632527"/>
  </r>
  <r>
    <x v="2"/>
    <n v="635162"/>
  </r>
  <r>
    <x v="1"/>
    <n v="0"/>
  </r>
  <r>
    <x v="1"/>
    <n v="25611001"/>
  </r>
  <r>
    <x v="8"/>
    <n v="96333522"/>
  </r>
  <r>
    <x v="8"/>
    <n v="-11946624"/>
  </r>
  <r>
    <x v="1"/>
    <n v="-2351805"/>
  </r>
  <r>
    <x v="1"/>
    <n v="13269529"/>
  </r>
  <r>
    <x v="1"/>
    <n v="-24853851"/>
  </r>
  <r>
    <x v="8"/>
    <n v="23159963"/>
  </r>
  <r>
    <x v="8"/>
    <n v="210650585"/>
  </r>
  <r>
    <x v="1"/>
    <n v="-677105"/>
  </r>
  <r>
    <x v="0"/>
    <n v="38166000"/>
  </r>
  <r>
    <x v="1"/>
    <n v="-643810"/>
  </r>
  <r>
    <x v="1"/>
    <n v="59188165"/>
  </r>
  <r>
    <x v="8"/>
    <n v="-71331093"/>
  </r>
  <r>
    <x v="1"/>
    <n v="-11699584"/>
  </r>
  <r>
    <x v="8"/>
    <n v="42477008"/>
  </r>
  <r>
    <x v="8"/>
    <n v="-19594139"/>
  </r>
  <r>
    <x v="1"/>
    <n v="41918658"/>
  </r>
  <r>
    <x v="1"/>
    <n v="80695182"/>
  </r>
  <r>
    <x v="1"/>
    <n v="11514"/>
  </r>
  <r>
    <x v="8"/>
    <n v="630491347"/>
  </r>
  <r>
    <x v="0"/>
    <n v="64462508"/>
  </r>
  <r>
    <x v="0"/>
    <n v="125382724"/>
  </r>
  <r>
    <x v="1"/>
    <n v="-8328804"/>
  </r>
  <r>
    <x v="1"/>
    <n v="-3499187"/>
  </r>
  <r>
    <x v="8"/>
    <n v="-36096688"/>
  </r>
  <r>
    <x v="8"/>
    <n v="40673972"/>
  </r>
  <r>
    <x v="0"/>
    <n v="123509374"/>
  </r>
  <r>
    <x v="1"/>
    <n v="-7974397"/>
  </r>
  <r>
    <x v="1"/>
    <n v="190745055"/>
  </r>
  <r>
    <x v="8"/>
    <n v="56984887"/>
  </r>
  <r>
    <x v="0"/>
    <n v="169713881"/>
  </r>
  <r>
    <x v="0"/>
    <n v="1351945"/>
  </r>
  <r>
    <x v="8"/>
    <n v="60547866"/>
  </r>
  <r>
    <x v="1"/>
    <n v="426588510"/>
  </r>
  <r>
    <x v="8"/>
    <n v="22426076"/>
  </r>
  <r>
    <x v="2"/>
    <n v="5192743"/>
  </r>
  <r>
    <x v="8"/>
    <n v="1217321665"/>
  </r>
  <r>
    <x v="8"/>
    <n v="-1691385"/>
  </r>
  <r>
    <x v="8"/>
    <n v="191639112"/>
  </r>
  <r>
    <x v="8"/>
    <n v="118432856"/>
  </r>
  <r>
    <x v="2"/>
    <n v="2099472"/>
  </r>
  <r>
    <x v="1"/>
    <n v="142617430"/>
  </r>
  <r>
    <x v="1"/>
    <n v="62187281"/>
  </r>
  <r>
    <x v="8"/>
    <n v="134653750"/>
  </r>
  <r>
    <x v="8"/>
    <n v="192616690"/>
  </r>
  <r>
    <x v="2"/>
    <n v="1688710"/>
  </r>
  <r>
    <x v="2"/>
    <n v="299667"/>
  </r>
  <r>
    <x v="8"/>
    <n v="60206216"/>
  </r>
  <r>
    <x v="1"/>
    <n v="33750478"/>
  </r>
  <r>
    <x v="1"/>
    <n v="8048519"/>
  </r>
  <r>
    <x v="1"/>
    <n v="33097853"/>
  </r>
  <r>
    <x v="2"/>
    <n v="1470679"/>
  </r>
  <r>
    <x v="2"/>
    <n v="1192003"/>
  </r>
  <r>
    <x v="1"/>
    <n v="-91144356"/>
  </r>
  <r>
    <x v="2"/>
    <n v="676111"/>
  </r>
  <r>
    <x v="1"/>
    <n v="2232318"/>
  </r>
  <r>
    <x v="8"/>
    <n v="115332697"/>
  </r>
  <r>
    <x v="8"/>
    <n v="418848418"/>
  </r>
  <r>
    <x v="8"/>
    <n v="388800873"/>
  </r>
  <r>
    <x v="0"/>
    <n v="35770310"/>
  </r>
  <r>
    <x v="1"/>
    <n v="18962444"/>
  </r>
  <r>
    <x v="1"/>
    <n v="-1258902"/>
  </r>
  <r>
    <x v="8"/>
    <n v="95051197"/>
  </r>
  <r>
    <x v="8"/>
    <n v="549713380"/>
  </r>
  <r>
    <x v="8"/>
    <n v="134849455"/>
  </r>
  <r>
    <x v="0"/>
    <n v="39487846"/>
  </r>
  <r>
    <x v="8"/>
    <n v="501137675"/>
  </r>
  <r>
    <x v="1"/>
    <n v="46752352"/>
  </r>
  <r>
    <x v="8"/>
    <n v="34710627"/>
  </r>
  <r>
    <x v="1"/>
    <n v="157243185"/>
  </r>
  <r>
    <x v="0"/>
    <n v="238993951"/>
  </r>
  <r>
    <x v="8"/>
    <n v="126836272"/>
  </r>
  <r>
    <x v="1"/>
    <n v="13561904"/>
  </r>
  <r>
    <x v="0"/>
    <n v="515692281"/>
  </r>
  <r>
    <x v="5"/>
    <n v="12623767"/>
  </r>
  <r>
    <x v="0"/>
    <n v="110724603"/>
  </r>
  <r>
    <x v="1"/>
    <n v="9639814"/>
  </r>
  <r>
    <x v="8"/>
    <n v="111584879"/>
  </r>
  <r>
    <x v="1"/>
    <n v="5722632"/>
  </r>
  <r>
    <x v="4"/>
    <n v="19871429"/>
  </r>
  <r>
    <x v="1"/>
    <n v="81529126"/>
  </r>
  <r>
    <x v="0"/>
    <n v="70081841"/>
  </r>
  <r>
    <x v="1"/>
    <n v="-10811806"/>
  </r>
  <r>
    <x v="1"/>
    <n v="16004039"/>
  </r>
  <r>
    <x v="0"/>
    <n v="120184237"/>
  </r>
  <r>
    <x v="1"/>
    <n v="63838111"/>
  </r>
  <r>
    <x v="1"/>
    <n v="-13371787"/>
  </r>
  <r>
    <x v="1"/>
    <n v="933352"/>
  </r>
  <r>
    <x v="1"/>
    <n v="11789613"/>
  </r>
  <r>
    <x v="8"/>
    <n v="299326618"/>
  </r>
  <r>
    <x v="1"/>
    <n v="39935600"/>
  </r>
  <r>
    <x v="8"/>
    <n v="44389433"/>
  </r>
  <r>
    <x v="8"/>
    <n v="210095986"/>
  </r>
  <r>
    <x v="8"/>
    <n v="189268508"/>
  </r>
  <r>
    <x v="1"/>
    <n v="57984015"/>
  </r>
  <r>
    <x v="8"/>
    <n v="77669379"/>
  </r>
  <r>
    <x v="0"/>
    <n v="29120948"/>
  </r>
  <r>
    <x v="8"/>
    <n v="33185884"/>
  </r>
  <r>
    <x v="8"/>
    <n v="230569774"/>
  </r>
  <r>
    <x v="0"/>
    <n v="393866518"/>
  </r>
  <r>
    <x v="1"/>
    <n v="4778439"/>
  </r>
  <r>
    <x v="8"/>
    <n v="79094902"/>
  </r>
  <r>
    <x v="8"/>
    <n v="1838783"/>
  </r>
  <r>
    <x v="1"/>
    <n v="35057696"/>
  </r>
  <r>
    <x v="8"/>
    <n v="15247881"/>
  </r>
  <r>
    <x v="8"/>
    <n v="-14604913"/>
  </r>
  <r>
    <x v="1"/>
    <n v="255883523"/>
  </r>
  <r>
    <x v="8"/>
    <n v="105710029"/>
  </r>
  <r>
    <x v="1"/>
    <n v="174838559"/>
  </r>
  <r>
    <x v="8"/>
    <n v="26409247"/>
  </r>
  <r>
    <x v="8"/>
    <n v="33782078"/>
  </r>
  <r>
    <x v="1"/>
    <n v="54781695"/>
  </r>
  <r>
    <x v="8"/>
    <n v="5173061"/>
  </r>
  <r>
    <x v="8"/>
    <n v="34564651"/>
  </r>
  <r>
    <x v="1"/>
    <n v="6985158"/>
  </r>
  <r>
    <x v="1"/>
    <n v="-26661310"/>
  </r>
  <r>
    <x v="0"/>
    <n v="58943453"/>
  </r>
  <r>
    <x v="8"/>
    <n v="76515867"/>
  </r>
  <r>
    <x v="8"/>
    <n v="133930596"/>
  </r>
  <r>
    <x v="9"/>
    <n v="-6366332"/>
  </r>
  <r>
    <x v="1"/>
    <n v="1680778"/>
  </r>
  <r>
    <x v="1"/>
    <n v="88823111"/>
  </r>
  <r>
    <x v="1"/>
    <n v="-6793978"/>
  </r>
  <r>
    <x v="8"/>
    <n v="3602409"/>
  </r>
  <r>
    <x v="1"/>
    <n v="11928909"/>
  </r>
  <r>
    <x v="2"/>
    <n v="1389920"/>
  </r>
  <r>
    <x v="1"/>
    <n v="3117802"/>
  </r>
  <r>
    <x v="1"/>
    <n v="0"/>
  </r>
  <r>
    <x v="1"/>
    <n v="3102666"/>
  </r>
  <r>
    <x v="8"/>
    <n v="795713802"/>
  </r>
  <r>
    <x v="1"/>
    <n v="25895481"/>
  </r>
  <r>
    <x v="1"/>
    <n v="36130093"/>
  </r>
  <r>
    <x v="2"/>
    <n v="-650613"/>
  </r>
  <r>
    <x v="0"/>
    <n v="424987477"/>
  </r>
  <r>
    <x v="8"/>
    <n v="1892130"/>
  </r>
  <r>
    <x v="1"/>
    <n v="289088"/>
  </r>
  <r>
    <x v="1"/>
    <n v="4965950"/>
  </r>
  <r>
    <x v="8"/>
    <n v="-13705200"/>
  </r>
  <r>
    <x v="1"/>
    <n v="114542245"/>
  </r>
  <r>
    <x v="1"/>
    <n v="49920539"/>
  </r>
  <r>
    <x v="0"/>
    <n v="51526996"/>
  </r>
  <r>
    <x v="8"/>
    <n v="134945591"/>
  </r>
  <r>
    <x v="8"/>
    <n v="31508440"/>
  </r>
  <r>
    <x v="1"/>
    <n v="506764305"/>
  </r>
  <r>
    <x v="1"/>
    <n v="-12915478"/>
  </r>
  <r>
    <x v="1"/>
    <n v="30519436"/>
  </r>
  <r>
    <x v="1"/>
    <n v="11002607"/>
  </r>
  <r>
    <x v="2"/>
    <n v="450275"/>
  </r>
  <r>
    <x v="1"/>
    <n v="20804448"/>
  </r>
  <r>
    <x v="8"/>
    <n v="102890699"/>
  </r>
  <r>
    <x v="1"/>
    <n v="3424648"/>
  </r>
  <r>
    <x v="1"/>
    <n v="23450437"/>
  </r>
  <r>
    <x v="1"/>
    <n v="-15449927"/>
  </r>
  <r>
    <x v="0"/>
    <n v="115078586"/>
  </r>
  <r>
    <x v="1"/>
    <n v="10939027"/>
  </r>
  <r>
    <x v="1"/>
    <n v="-12957797"/>
  </r>
  <r>
    <x v="1"/>
    <n v="124228077"/>
  </r>
  <r>
    <x v="8"/>
    <n v="928794079"/>
  </r>
  <r>
    <x v="8"/>
    <n v="77930623"/>
  </r>
  <r>
    <x v="1"/>
    <n v="3143514"/>
  </r>
  <r>
    <x v="1"/>
    <n v="-6494713"/>
  </r>
  <r>
    <x v="1"/>
    <n v="175706"/>
  </r>
  <r>
    <x v="8"/>
    <n v="12989684"/>
  </r>
  <r>
    <x v="1"/>
    <n v="-14865042"/>
  </r>
  <r>
    <x v="1"/>
    <n v="4396975"/>
  </r>
  <r>
    <x v="0"/>
    <n v="-32820584"/>
  </r>
  <r>
    <x v="1"/>
    <n v="-2125540"/>
  </r>
  <r>
    <x v="1"/>
    <n v="57231420"/>
  </r>
  <r>
    <x v="4"/>
    <n v="359852396"/>
  </r>
  <r>
    <x v="8"/>
    <n v="45055070"/>
  </r>
  <r>
    <x v="8"/>
    <n v="285984"/>
  </r>
  <r>
    <x v="8"/>
    <n v="89878437"/>
  </r>
  <r>
    <x v="1"/>
    <n v="10426096"/>
  </r>
  <r>
    <x v="2"/>
    <n v="-2251547"/>
  </r>
  <r>
    <x v="1"/>
    <n v="12662632"/>
  </r>
  <r>
    <x v="1"/>
    <n v="1378947"/>
  </r>
  <r>
    <x v="1"/>
    <n v="2435325"/>
  </r>
  <r>
    <x v="8"/>
    <n v="7792502"/>
  </r>
  <r>
    <x v="1"/>
    <n v="151904017"/>
  </r>
  <r>
    <x v="8"/>
    <n v="11822325"/>
  </r>
  <r>
    <x v="8"/>
    <n v="-10015600"/>
  </r>
  <r>
    <x v="8"/>
    <n v="59560591"/>
  </r>
  <r>
    <x v="0"/>
    <n v="132361754"/>
  </r>
  <r>
    <x v="2"/>
    <n v="1742215"/>
  </r>
  <r>
    <x v="8"/>
    <n v="39543328"/>
  </r>
  <r>
    <x v="8"/>
    <n v="30100369"/>
  </r>
  <r>
    <x v="4"/>
    <n v="157967670"/>
  </r>
  <r>
    <x v="1"/>
    <n v="78609310"/>
  </r>
  <r>
    <x v="0"/>
    <n v="24197038"/>
  </r>
  <r>
    <x v="1"/>
    <n v="117887643"/>
  </r>
  <r>
    <x v="1"/>
    <n v="50157237"/>
  </r>
  <r>
    <x v="8"/>
    <n v="107817248"/>
  </r>
  <r>
    <x v="1"/>
    <n v="11513760"/>
  </r>
  <r>
    <x v="1"/>
    <n v="-2854324"/>
  </r>
  <r>
    <x v="0"/>
    <n v="19782683"/>
  </r>
  <r>
    <x v="1"/>
    <n v="-13831288"/>
  </r>
  <r>
    <x v="1"/>
    <n v="2037"/>
  </r>
  <r>
    <x v="8"/>
    <n v="57274484"/>
  </r>
  <r>
    <x v="1"/>
    <n v="9942188"/>
  </r>
  <r>
    <x v="8"/>
    <n v="141819354"/>
  </r>
  <r>
    <x v="8"/>
    <n v="18309505"/>
  </r>
  <r>
    <x v="8"/>
    <n v="86044638"/>
  </r>
  <r>
    <x v="1"/>
    <n v="1271319"/>
  </r>
  <r>
    <x v="1"/>
    <n v="196197492"/>
  </r>
  <r>
    <x v="8"/>
    <n v="26202283"/>
  </r>
  <r>
    <x v="8"/>
    <n v="-15372625"/>
  </r>
  <r>
    <x v="5"/>
    <n v="3822241"/>
  </r>
  <r>
    <x v="8"/>
    <n v="19851172"/>
  </r>
  <r>
    <x v="1"/>
    <n v="-21886267"/>
  </r>
  <r>
    <x v="8"/>
    <n v="48260376"/>
  </r>
  <r>
    <x v="1"/>
    <n v="-9090091"/>
  </r>
  <r>
    <x v="0"/>
    <n v="453749323"/>
  </r>
  <r>
    <x v="8"/>
    <n v="51627228"/>
  </r>
  <r>
    <x v="0"/>
    <n v="120954145"/>
  </r>
  <r>
    <x v="2"/>
    <n v="408680"/>
  </r>
  <r>
    <x v="1"/>
    <n v="14527747"/>
  </r>
  <r>
    <x v="1"/>
    <n v="-24882034"/>
  </r>
  <r>
    <x v="8"/>
    <n v="-278034"/>
  </r>
  <r>
    <x v="1"/>
    <n v="-26476717"/>
  </r>
  <r>
    <x v="0"/>
    <n v="89852759"/>
  </r>
  <r>
    <x v="8"/>
    <n v="21236153"/>
  </r>
  <r>
    <x v="8"/>
    <n v="47087155"/>
  </r>
  <r>
    <x v="8"/>
    <n v="602205856"/>
  </r>
  <r>
    <x v="8"/>
    <n v="34626786"/>
  </r>
  <r>
    <x v="8"/>
    <n v="24492652"/>
  </r>
  <r>
    <x v="8"/>
    <n v="50686066"/>
  </r>
  <r>
    <x v="8"/>
    <n v="75563930"/>
  </r>
  <r>
    <x v="4"/>
    <n v="267695435"/>
  </r>
  <r>
    <x v="8"/>
    <n v="16363927"/>
  </r>
  <r>
    <x v="2"/>
    <n v="170323"/>
  </r>
  <r>
    <x v="0"/>
    <n v="58564310"/>
  </r>
  <r>
    <x v="0"/>
    <n v="70673788"/>
  </r>
  <r>
    <x v="1"/>
    <n v="-7469606"/>
  </r>
  <r>
    <x v="1"/>
    <n v="326074373"/>
  </r>
  <r>
    <x v="8"/>
    <n v="831142612"/>
  </r>
  <r>
    <x v="1"/>
    <n v="12043274"/>
  </r>
  <r>
    <x v="2"/>
    <n v="459234"/>
  </r>
  <r>
    <x v="2"/>
    <n v="4490134"/>
  </r>
  <r>
    <x v="8"/>
    <n v="1298815515"/>
  </r>
  <r>
    <x v="8"/>
    <n v="20384127"/>
  </r>
  <r>
    <x v="0"/>
    <n v="489016565"/>
  </r>
  <r>
    <x v="8"/>
    <n v="20764140"/>
  </r>
  <r>
    <x v="8"/>
    <n v="837003568"/>
  </r>
  <r>
    <x v="8"/>
    <n v="52264022"/>
  </r>
  <r>
    <x v="1"/>
    <n v="187825503"/>
  </r>
  <r>
    <x v="8"/>
    <n v="908569499"/>
  </r>
  <r>
    <x v="1"/>
    <n v="215412453"/>
  </r>
  <r>
    <x v="0"/>
    <n v="306222889"/>
  </r>
  <r>
    <x v="2"/>
    <n v="5990754"/>
  </r>
  <r>
    <x v="8"/>
    <n v="153087212"/>
  </r>
  <r>
    <x v="8"/>
    <n v="380809770"/>
  </r>
  <r>
    <x v="1"/>
    <n v="48078146"/>
  </r>
  <r>
    <x v="1"/>
    <n v="9058065"/>
  </r>
  <r>
    <x v="1"/>
    <n v="25807712"/>
  </r>
  <r>
    <x v="1"/>
    <n v="14758997"/>
  </r>
  <r>
    <x v="1"/>
    <n v="-6571952"/>
  </r>
  <r>
    <x v="1"/>
    <n v="92820716"/>
  </r>
  <r>
    <x v="1"/>
    <n v="28482868"/>
  </r>
  <r>
    <x v="1"/>
    <n v="146506819"/>
  </r>
  <r>
    <x v="8"/>
    <n v="22613173"/>
  </r>
  <r>
    <x v="1"/>
    <n v="16190771"/>
  </r>
  <r>
    <x v="1"/>
    <n v="-3288621"/>
  </r>
  <r>
    <x v="1"/>
    <n v="130772375"/>
  </r>
  <r>
    <x v="8"/>
    <n v="210293450"/>
  </r>
  <r>
    <x v="1"/>
    <n v="32052899"/>
  </r>
  <r>
    <x v="1"/>
    <n v="29404207"/>
  </r>
  <r>
    <x v="0"/>
    <n v="161941670"/>
  </r>
  <r>
    <x v="8"/>
    <n v="19307746"/>
  </r>
  <r>
    <x v="8"/>
    <n v="616394724"/>
  </r>
  <r>
    <x v="1"/>
    <n v="-3741940"/>
  </r>
  <r>
    <x v="1"/>
    <n v="159585328"/>
  </r>
  <r>
    <x v="1"/>
    <n v="17226382"/>
  </r>
  <r>
    <x v="1"/>
    <n v="9656155"/>
  </r>
  <r>
    <x v="1"/>
    <n v="1368803"/>
  </r>
  <r>
    <x v="1"/>
    <n v="977671"/>
  </r>
  <r>
    <x v="8"/>
    <n v="6242887"/>
  </r>
  <r>
    <x v="2"/>
    <n v="-2117314"/>
  </r>
  <r>
    <x v="1"/>
    <n v="712216"/>
  </r>
  <r>
    <x v="8"/>
    <n v="98350426"/>
  </r>
  <r>
    <x v="0"/>
    <n v="353983207"/>
  </r>
  <r>
    <x v="1"/>
    <n v="-8962258"/>
  </r>
  <r>
    <x v="0"/>
    <n v="273375603"/>
  </r>
  <r>
    <x v="2"/>
    <n v="2362019"/>
  </r>
  <r>
    <x v="0"/>
    <n v="-12057884"/>
  </r>
  <r>
    <x v="8"/>
    <n v="-3441069"/>
  </r>
  <r>
    <x v="8"/>
    <n v="5341221"/>
  </r>
  <r>
    <x v="8"/>
    <n v="2306423"/>
  </r>
  <r>
    <x v="1"/>
    <n v="273354469"/>
  </r>
  <r>
    <x v="8"/>
    <n v="158340595"/>
  </r>
  <r>
    <x v="1"/>
    <n v="3674699"/>
  </r>
  <r>
    <x v="8"/>
    <n v="114636097"/>
  </r>
  <r>
    <x v="0"/>
    <n v="47139399"/>
  </r>
  <r>
    <x v="8"/>
    <n v="9950164"/>
  </r>
  <r>
    <x v="1"/>
    <n v="13090471"/>
  </r>
  <r>
    <x v="8"/>
    <n v="9166865"/>
  </r>
  <r>
    <x v="2"/>
    <n v="562878"/>
  </r>
  <r>
    <x v="0"/>
    <n v="123821"/>
  </r>
  <r>
    <x v="8"/>
    <n v="527930663"/>
  </r>
  <r>
    <x v="1"/>
    <n v="499368315"/>
  </r>
  <r>
    <x v="0"/>
    <n v="42493846"/>
  </r>
  <r>
    <x v="2"/>
    <n v="146222"/>
  </r>
  <r>
    <x v="1"/>
    <n v="2176576"/>
  </r>
  <r>
    <x v="1"/>
    <n v="79515113"/>
  </r>
  <r>
    <x v="8"/>
    <n v="399026776"/>
  </r>
  <r>
    <x v="1"/>
    <n v="-5447030"/>
  </r>
  <r>
    <x v="0"/>
    <n v="601921274"/>
  </r>
  <r>
    <x v="8"/>
    <n v="166114570"/>
  </r>
  <r>
    <x v="8"/>
    <n v="-1907346"/>
  </r>
  <r>
    <x v="8"/>
    <n v="11339669"/>
  </r>
  <r>
    <x v="8"/>
    <n v="18963137"/>
  </r>
  <r>
    <x v="8"/>
    <n v="48520298"/>
  </r>
  <r>
    <x v="1"/>
    <n v="123076205"/>
  </r>
  <r>
    <x v="1"/>
    <n v="1681781"/>
  </r>
  <r>
    <x v="1"/>
    <n v="184989584"/>
  </r>
  <r>
    <x v="8"/>
    <n v="7396"/>
  </r>
  <r>
    <x v="8"/>
    <n v="-849319"/>
  </r>
  <r>
    <x v="0"/>
    <n v="68054041"/>
  </r>
  <r>
    <x v="8"/>
    <n v="34139100"/>
  </r>
  <r>
    <x v="8"/>
    <n v="151144750"/>
  </r>
  <r>
    <x v="1"/>
    <n v="90731865"/>
  </r>
  <r>
    <x v="1"/>
    <n v="28329150"/>
  </r>
  <r>
    <x v="1"/>
    <n v="214975955"/>
  </r>
  <r>
    <x v="8"/>
    <n v="5636031"/>
  </r>
  <r>
    <x v="1"/>
    <n v="23485056"/>
  </r>
  <r>
    <x v="1"/>
    <n v="-3960969"/>
  </r>
  <r>
    <x v="0"/>
    <n v="31012642"/>
  </r>
  <r>
    <x v="1"/>
    <n v="3640975"/>
  </r>
  <r>
    <x v="1"/>
    <n v="37966152"/>
  </r>
  <r>
    <x v="8"/>
    <n v="74357138"/>
  </r>
  <r>
    <x v="1"/>
    <n v="828284"/>
  </r>
  <r>
    <x v="8"/>
    <n v="84070507"/>
  </r>
  <r>
    <x v="1"/>
    <n v="70499399"/>
  </r>
  <r>
    <x v="0"/>
    <n v="782244782"/>
  </r>
  <r>
    <x v="1"/>
    <n v="11564670"/>
  </r>
  <r>
    <x v="1"/>
    <n v="-9927346"/>
  </r>
  <r>
    <x v="8"/>
    <n v="-3916401"/>
  </r>
  <r>
    <x v="2"/>
    <n v="2122909"/>
  </r>
  <r>
    <x v="0"/>
    <n v="-15259939"/>
  </r>
  <r>
    <x v="1"/>
    <n v="114379533"/>
  </r>
  <r>
    <x v="0"/>
    <n v="278840316"/>
  </r>
  <r>
    <x v="8"/>
    <n v="111955898"/>
  </r>
  <r>
    <x v="1"/>
    <n v="322116"/>
  </r>
  <r>
    <x v="1"/>
    <n v="18014680"/>
  </r>
  <r>
    <x v="8"/>
    <n v="107470746"/>
  </r>
  <r>
    <x v="1"/>
    <n v="-654973"/>
  </r>
  <r>
    <x v="0"/>
    <n v="31100172"/>
  </r>
  <r>
    <x v="1"/>
    <n v="141951"/>
  </r>
  <r>
    <x v="1"/>
    <n v="71262212"/>
  </r>
  <r>
    <x v="1"/>
    <n v="3499442"/>
  </r>
  <r>
    <x v="1"/>
    <n v="3699345"/>
  </r>
  <r>
    <x v="8"/>
    <n v="-37812187"/>
  </r>
  <r>
    <x v="8"/>
    <n v="6202879"/>
  </r>
  <r>
    <x v="8"/>
    <n v="91491279"/>
  </r>
  <r>
    <x v="1"/>
    <n v="90112671"/>
  </r>
  <r>
    <x v="0"/>
    <n v="55229695"/>
  </r>
  <r>
    <x v="8"/>
    <n v="331152455"/>
  </r>
  <r>
    <x v="1"/>
    <n v="73244881"/>
  </r>
  <r>
    <x v="1"/>
    <n v="-10053746"/>
  </r>
  <r>
    <x v="8"/>
    <n v="84281051"/>
  </r>
  <r>
    <x v="8"/>
    <n v="1674776"/>
  </r>
  <r>
    <x v="2"/>
    <n v="-5255305"/>
  </r>
  <r>
    <x v="1"/>
    <n v="53215156"/>
  </r>
  <r>
    <x v="1"/>
    <n v="22930465"/>
  </r>
  <r>
    <x v="8"/>
    <n v="95527149"/>
  </r>
  <r>
    <x v="8"/>
    <n v="73467168"/>
  </r>
  <r>
    <x v="1"/>
    <n v="24169363"/>
  </r>
  <r>
    <x v="1"/>
    <n v="14107313"/>
  </r>
  <r>
    <x v="1"/>
    <n v="6366835"/>
  </r>
  <r>
    <x v="8"/>
    <n v="226592829"/>
  </r>
  <r>
    <x v="1"/>
    <n v="160739961"/>
  </r>
  <r>
    <x v="2"/>
    <n v="-3368725"/>
  </r>
  <r>
    <x v="1"/>
    <n v="14816647"/>
  </r>
  <r>
    <x v="1"/>
    <n v="-15382623"/>
  </r>
  <r>
    <x v="1"/>
    <n v="2429706"/>
  </r>
  <r>
    <x v="1"/>
    <n v="9907746"/>
  </r>
  <r>
    <x v="8"/>
    <n v="12948113"/>
  </r>
  <r>
    <x v="1"/>
    <n v="7708312"/>
  </r>
  <r>
    <x v="1"/>
    <n v="-1851296"/>
  </r>
  <r>
    <x v="0"/>
    <n v="94772232"/>
  </r>
  <r>
    <x v="1"/>
    <n v="-19363601"/>
  </r>
  <r>
    <x v="1"/>
    <n v="536088"/>
  </r>
  <r>
    <x v="1"/>
    <n v="47471580"/>
  </r>
  <r>
    <x v="8"/>
    <n v="-15581387"/>
  </r>
  <r>
    <x v="8"/>
    <n v="19767535"/>
  </r>
  <r>
    <x v="8"/>
    <n v="71446075"/>
  </r>
  <r>
    <x v="8"/>
    <n v="-7634502"/>
  </r>
  <r>
    <x v="1"/>
    <n v="2801166"/>
  </r>
  <r>
    <x v="8"/>
    <n v="-17955723"/>
  </r>
  <r>
    <x v="0"/>
    <n v="34939189"/>
  </r>
  <r>
    <x v="8"/>
    <n v="94025485"/>
  </r>
  <r>
    <x v="0"/>
    <n v="256260290"/>
  </r>
  <r>
    <x v="1"/>
    <n v="1944287"/>
  </r>
  <r>
    <x v="1"/>
    <n v="-8716135"/>
  </r>
  <r>
    <x v="2"/>
    <n v="131208"/>
  </r>
  <r>
    <x v="1"/>
    <n v="267862"/>
  </r>
  <r>
    <x v="8"/>
    <n v="151970083"/>
  </r>
  <r>
    <x v="1"/>
    <n v="-23052791"/>
  </r>
  <r>
    <x v="8"/>
    <n v="44384002"/>
  </r>
  <r>
    <x v="8"/>
    <n v="1863726"/>
  </r>
  <r>
    <x v="1"/>
    <n v="1581252"/>
  </r>
  <r>
    <x v="8"/>
    <n v="-4037665"/>
  </r>
  <r>
    <x v="1"/>
    <n v="23812816"/>
  </r>
  <r>
    <x v="8"/>
    <n v="34287131"/>
  </r>
  <r>
    <x v="0"/>
    <n v="98018522"/>
  </r>
  <r>
    <x v="8"/>
    <n v="709747654"/>
  </r>
  <r>
    <x v="1"/>
    <n v="-12280907"/>
  </r>
  <r>
    <x v="1"/>
    <n v="-17584582"/>
  </r>
  <r>
    <x v="1"/>
    <n v="175159255"/>
  </r>
  <r>
    <x v="8"/>
    <n v="-14049704"/>
  </r>
  <r>
    <x v="1"/>
    <n v="5546518"/>
  </r>
  <r>
    <x v="1"/>
    <n v="9374932"/>
  </r>
  <r>
    <x v="8"/>
    <n v="-2582638"/>
  </r>
  <r>
    <x v="1"/>
    <n v="27170399"/>
  </r>
  <r>
    <x v="1"/>
    <n v="-19286384"/>
  </r>
  <r>
    <x v="8"/>
    <n v="-1915838"/>
  </r>
  <r>
    <x v="1"/>
    <n v="9128575"/>
  </r>
  <r>
    <x v="1"/>
    <n v="44989"/>
  </r>
  <r>
    <x v="8"/>
    <n v="-381133"/>
  </r>
  <r>
    <x v="8"/>
    <n v="-15907252"/>
  </r>
  <r>
    <x v="0"/>
    <n v="24819301"/>
  </r>
  <r>
    <x v="1"/>
    <n v="-13470905"/>
  </r>
  <r>
    <x v="1"/>
    <n v="35362705"/>
  </r>
  <r>
    <x v="1"/>
    <n v="-8597693"/>
  </r>
  <r>
    <x v="1"/>
    <n v="37390020"/>
  </r>
  <r>
    <x v="8"/>
    <n v="-3136417"/>
  </r>
  <r>
    <x v="1"/>
    <n v="-2491685"/>
  </r>
  <r>
    <x v="1"/>
    <n v="-24772728"/>
  </r>
  <r>
    <x v="2"/>
    <n v="23589"/>
  </r>
  <r>
    <x v="1"/>
    <n v="137802657"/>
  </r>
  <r>
    <x v="8"/>
    <n v="-421357"/>
  </r>
  <r>
    <x v="1"/>
    <n v="100758490"/>
  </r>
  <r>
    <x v="8"/>
    <n v="-5649335"/>
  </r>
  <r>
    <x v="1"/>
    <n v="3518634"/>
  </r>
  <r>
    <x v="1"/>
    <n v="292000694"/>
  </r>
  <r>
    <x v="2"/>
    <n v="17551296"/>
  </r>
  <r>
    <x v="1"/>
    <n v="76126687"/>
  </r>
  <r>
    <x v="1"/>
    <n v="58983009"/>
  </r>
  <r>
    <x v="1"/>
    <n v="167733202"/>
  </r>
  <r>
    <x v="1"/>
    <n v="25517427"/>
  </r>
  <r>
    <x v="1"/>
    <n v="50736588"/>
  </r>
  <r>
    <x v="1"/>
    <n v="1645164"/>
  </r>
  <r>
    <x v="0"/>
    <n v="24706166"/>
  </r>
  <r>
    <x v="1"/>
    <n v="17994648"/>
  </r>
  <r>
    <x v="1"/>
    <n v="75100449"/>
  </r>
  <r>
    <x v="8"/>
    <n v="734007513"/>
  </r>
  <r>
    <x v="8"/>
    <n v="163791811"/>
  </r>
  <r>
    <x v="2"/>
    <n v="24665023"/>
  </r>
  <r>
    <x v="1"/>
    <n v="20919703"/>
  </r>
  <r>
    <x v="8"/>
    <n v="106533257"/>
  </r>
  <r>
    <x v="0"/>
    <n v="10621777"/>
  </r>
  <r>
    <x v="8"/>
    <n v="623192705"/>
  </r>
  <r>
    <x v="5"/>
    <n v="19465835"/>
  </r>
  <r>
    <x v="8"/>
    <n v="277365246"/>
  </r>
  <r>
    <x v="1"/>
    <n v="15682872"/>
  </r>
  <r>
    <x v="8"/>
    <n v="1673462"/>
  </r>
  <r>
    <x v="8"/>
    <n v="88129872"/>
  </r>
  <r>
    <x v="2"/>
    <n v="31673928"/>
  </r>
  <r>
    <x v="1"/>
    <n v="300290989"/>
  </r>
  <r>
    <x v="8"/>
    <n v="735011746"/>
  </r>
  <r>
    <x v="1"/>
    <n v="114802912"/>
  </r>
  <r>
    <x v="1"/>
    <n v="21960249"/>
  </r>
  <r>
    <x v="8"/>
    <n v="57470701"/>
  </r>
  <r>
    <x v="8"/>
    <n v="82867984"/>
  </r>
  <r>
    <x v="8"/>
    <n v="57586316"/>
  </r>
  <r>
    <x v="1"/>
    <n v="16485830"/>
  </r>
  <r>
    <x v="1"/>
    <n v="506303"/>
  </r>
  <r>
    <x v="0"/>
    <n v="1131508100"/>
  </r>
  <r>
    <x v="8"/>
    <n v="21474920"/>
  </r>
  <r>
    <x v="1"/>
    <n v="57652908"/>
  </r>
  <r>
    <x v="2"/>
    <n v="3025189"/>
  </r>
  <r>
    <x v="8"/>
    <n v="11156836"/>
  </r>
  <r>
    <x v="1"/>
    <n v="609187"/>
  </r>
  <r>
    <x v="0"/>
    <n v="98133322"/>
  </r>
  <r>
    <x v="0"/>
    <n v="894766005"/>
  </r>
  <r>
    <x v="8"/>
    <n v="81104804"/>
  </r>
  <r>
    <x v="0"/>
    <n v="5707575"/>
  </r>
  <r>
    <x v="8"/>
    <n v="248642274"/>
  </r>
  <r>
    <x v="1"/>
    <n v="211171807"/>
  </r>
  <r>
    <x v="4"/>
    <n v="543559645"/>
  </r>
  <r>
    <x v="8"/>
    <n v="276723989"/>
  </r>
  <r>
    <x v="0"/>
    <n v="452205319"/>
  </r>
  <r>
    <x v="2"/>
    <n v="89745"/>
  </r>
  <r>
    <x v="1"/>
    <n v="49188937"/>
  </r>
  <r>
    <x v="8"/>
    <n v="147313795"/>
  </r>
  <r>
    <x v="2"/>
    <n v="30991781"/>
  </r>
  <r>
    <x v="8"/>
    <n v="5853509"/>
  </r>
  <r>
    <x v="8"/>
    <n v="1014811252"/>
  </r>
  <r>
    <x v="1"/>
    <n v="47558912"/>
  </r>
  <r>
    <x v="1"/>
    <n v="3090608"/>
  </r>
  <r>
    <x v="1"/>
    <n v="33414135"/>
  </r>
  <r>
    <x v="1"/>
    <n v="4418591"/>
  </r>
  <r>
    <x v="1"/>
    <n v="3417248"/>
  </r>
  <r>
    <x v="1"/>
    <n v="573313"/>
  </r>
  <r>
    <x v="1"/>
    <n v="1501595"/>
  </r>
  <r>
    <x v="8"/>
    <n v="628680968"/>
  </r>
  <r>
    <x v="8"/>
    <n v="443045518"/>
  </r>
  <r>
    <x v="1"/>
    <n v="232994119"/>
  </r>
  <r>
    <x v="8"/>
    <n v="166168572"/>
  </r>
  <r>
    <x v="8"/>
    <n v="350455876"/>
  </r>
  <r>
    <x v="1"/>
    <n v="26091271"/>
  </r>
  <r>
    <x v="8"/>
    <n v="17288872"/>
  </r>
  <r>
    <x v="8"/>
    <n v="-8407483"/>
  </r>
  <r>
    <x v="2"/>
    <n v="13551156"/>
  </r>
  <r>
    <x v="8"/>
    <n v="221002906"/>
  </r>
  <r>
    <x v="1"/>
    <n v="3468224"/>
  </r>
  <r>
    <x v="1"/>
    <n v="-1568557"/>
  </r>
  <r>
    <x v="8"/>
    <n v="2275812"/>
  </r>
  <r>
    <x v="1"/>
    <n v="4261569"/>
  </r>
  <r>
    <x v="8"/>
    <n v="4627519"/>
  </r>
  <r>
    <x v="8"/>
    <n v="474783140"/>
  </r>
  <r>
    <x v="1"/>
    <n v="-6338446"/>
  </r>
  <r>
    <x v="1"/>
    <n v="77441"/>
  </r>
  <r>
    <x v="8"/>
    <n v="81980662"/>
  </r>
  <r>
    <x v="2"/>
    <n v="291239"/>
  </r>
  <r>
    <x v="8"/>
    <n v="-2473712"/>
  </r>
  <r>
    <x v="8"/>
    <n v="10900434"/>
  </r>
  <r>
    <x v="8"/>
    <n v="-3608188"/>
  </r>
  <r>
    <x v="1"/>
    <n v="87328301"/>
  </r>
  <r>
    <x v="8"/>
    <n v="294828246"/>
  </r>
  <r>
    <x v="2"/>
    <n v="4934725"/>
  </r>
  <r>
    <x v="8"/>
    <n v="69594140"/>
  </r>
  <r>
    <x v="1"/>
    <n v="45200903"/>
  </r>
  <r>
    <x v="2"/>
    <n v="9757417"/>
  </r>
  <r>
    <x v="1"/>
    <n v="55572631"/>
  </r>
  <r>
    <x v="1"/>
    <n v="70940411"/>
  </r>
  <r>
    <x v="0"/>
    <n v="168426634"/>
  </r>
  <r>
    <x v="2"/>
    <n v="537174"/>
  </r>
  <r>
    <x v="1"/>
    <n v="3114953"/>
  </r>
  <r>
    <x v="1"/>
    <n v="94041322"/>
  </r>
  <r>
    <x v="1"/>
    <n v="171140700"/>
  </r>
  <r>
    <x v="8"/>
    <n v="15544024"/>
  </r>
  <r>
    <x v="1"/>
    <n v="186930771"/>
  </r>
  <r>
    <x v="8"/>
    <n v="156919318"/>
  </r>
  <r>
    <x v="8"/>
    <n v="64075565"/>
  </r>
  <r>
    <x v="8"/>
    <n v="35306736"/>
  </r>
  <r>
    <x v="8"/>
    <n v="106409025"/>
  </r>
  <r>
    <x v="1"/>
    <n v="-10047116"/>
  </r>
  <r>
    <x v="1"/>
    <n v="-2195663"/>
  </r>
  <r>
    <x v="1"/>
    <n v="32795985"/>
  </r>
  <r>
    <x v="1"/>
    <n v="36439355"/>
  </r>
  <r>
    <x v="1"/>
    <n v="26449416"/>
  </r>
  <r>
    <x v="1"/>
    <n v="80542952"/>
  </r>
  <r>
    <x v="1"/>
    <n v="100270201"/>
  </r>
  <r>
    <x v="1"/>
    <n v="39459951"/>
  </r>
  <r>
    <x v="1"/>
    <n v="3875442"/>
  </r>
  <r>
    <x v="1"/>
    <n v="-22933565"/>
  </r>
  <r>
    <x v="1"/>
    <n v="-11925461"/>
  </r>
  <r>
    <x v="1"/>
    <n v="-5742858"/>
  </r>
  <r>
    <x v="1"/>
    <n v="1877924"/>
  </r>
  <r>
    <x v="1"/>
    <n v="136826547"/>
  </r>
  <r>
    <x v="1"/>
    <n v="1662515"/>
  </r>
  <r>
    <x v="1"/>
    <n v="-7074238"/>
  </r>
  <r>
    <x v="2"/>
    <n v="758754"/>
  </r>
  <r>
    <x v="1"/>
    <n v="61305549"/>
  </r>
  <r>
    <x v="1"/>
    <n v="60337295"/>
  </r>
  <r>
    <x v="8"/>
    <n v="45502115"/>
  </r>
  <r>
    <x v="0"/>
    <n v="147570682"/>
  </r>
  <r>
    <x v="8"/>
    <n v="27120346"/>
  </r>
  <r>
    <x v="8"/>
    <n v="4907260"/>
  </r>
  <r>
    <x v="0"/>
    <n v="196325949"/>
  </r>
  <r>
    <x v="8"/>
    <n v="42824674"/>
  </r>
  <r>
    <x v="8"/>
    <n v="125687"/>
  </r>
  <r>
    <x v="8"/>
    <n v="-8587819"/>
  </r>
  <r>
    <x v="1"/>
    <n v="500207"/>
  </r>
  <r>
    <x v="1"/>
    <n v="1031243"/>
  </r>
  <r>
    <x v="1"/>
    <n v="443990"/>
  </r>
  <r>
    <x v="1"/>
    <n v="-7433611"/>
  </r>
  <r>
    <x v="8"/>
    <n v="35492844"/>
  </r>
  <r>
    <x v="8"/>
    <n v="55366737"/>
  </r>
  <r>
    <x v="0"/>
    <n v="278311825"/>
  </r>
  <r>
    <x v="8"/>
    <n v="123649931"/>
  </r>
  <r>
    <x v="8"/>
    <n v="-23216161"/>
  </r>
  <r>
    <x v="1"/>
    <n v="3330757"/>
  </r>
  <r>
    <x v="1"/>
    <n v="48418811"/>
  </r>
  <r>
    <x v="8"/>
    <n v="24358103"/>
  </r>
  <r>
    <x v="1"/>
    <n v="-25375239"/>
  </r>
  <r>
    <x v="8"/>
    <n v="2313509"/>
  </r>
  <r>
    <x v="2"/>
    <n v="97195"/>
  </r>
  <r>
    <x v="8"/>
    <n v="131428180"/>
  </r>
  <r>
    <x v="1"/>
    <n v="-14424251"/>
  </r>
  <r>
    <x v="1"/>
    <n v="11922566"/>
  </r>
  <r>
    <x v="1"/>
    <n v="-7328891"/>
  </r>
  <r>
    <x v="1"/>
    <n v="-8414417"/>
  </r>
  <r>
    <x v="8"/>
    <n v="2687603"/>
  </r>
  <r>
    <x v="1"/>
    <n v="-262801"/>
  </r>
  <r>
    <x v="1"/>
    <n v="919591"/>
  </r>
  <r>
    <x v="1"/>
    <n v="-18941436"/>
  </r>
  <r>
    <x v="1"/>
    <n v="176349749"/>
  </r>
  <r>
    <x v="8"/>
    <n v="52138"/>
  </r>
  <r>
    <x v="1"/>
    <n v="-7013494"/>
  </r>
  <r>
    <x v="1"/>
    <n v="652228"/>
  </r>
  <r>
    <x v="1"/>
    <n v="-19535115"/>
  </r>
  <r>
    <x v="8"/>
    <n v="30128352"/>
  </r>
  <r>
    <x v="1"/>
    <n v="805574"/>
  </r>
  <r>
    <x v="8"/>
    <n v="35396573"/>
  </r>
  <r>
    <x v="1"/>
    <n v="54790678"/>
  </r>
  <r>
    <x v="8"/>
    <n v="23365859"/>
  </r>
  <r>
    <x v="8"/>
    <n v="-2562119"/>
  </r>
  <r>
    <x v="8"/>
    <n v="245740705"/>
  </r>
  <r>
    <x v="0"/>
    <n v="109850315"/>
  </r>
  <r>
    <x v="1"/>
    <n v="2409596"/>
  </r>
  <r>
    <x v="1"/>
    <n v="259000072"/>
  </r>
  <r>
    <x v="1"/>
    <n v="-10543325"/>
  </r>
  <r>
    <x v="1"/>
    <n v="35065672"/>
  </r>
  <r>
    <x v="8"/>
    <n v="2966268"/>
  </r>
  <r>
    <x v="8"/>
    <n v="8366493"/>
  </r>
  <r>
    <x v="1"/>
    <n v="86328627"/>
  </r>
  <r>
    <x v="1"/>
    <n v="138965010"/>
  </r>
  <r>
    <x v="1"/>
    <n v="-24813233"/>
  </r>
  <r>
    <x v="1"/>
    <n v="5839616"/>
  </r>
  <r>
    <x v="1"/>
    <n v="678604"/>
  </r>
  <r>
    <x v="1"/>
    <n v="175755"/>
  </r>
  <r>
    <x v="0"/>
    <n v="189258712"/>
  </r>
  <r>
    <x v="1"/>
    <n v="29128433"/>
  </r>
  <r>
    <x v="8"/>
    <n v="-17943735"/>
  </r>
  <r>
    <x v="1"/>
    <n v="-2503180"/>
  </r>
  <r>
    <x v="8"/>
    <n v="-51675780"/>
  </r>
  <r>
    <x v="1"/>
    <n v="12045576"/>
  </r>
  <r>
    <x v="1"/>
    <n v="11522137"/>
  </r>
  <r>
    <x v="1"/>
    <n v="32675095"/>
  </r>
  <r>
    <x v="1"/>
    <n v="123854"/>
  </r>
  <r>
    <x v="8"/>
    <n v="166984278"/>
  </r>
  <r>
    <x v="1"/>
    <n v="7666449"/>
  </r>
  <r>
    <x v="1"/>
    <n v="212654182"/>
  </r>
  <r>
    <x v="1"/>
    <n v="46009334"/>
  </r>
  <r>
    <x v="0"/>
    <n v="242545360"/>
  </r>
  <r>
    <x v="1"/>
    <n v="57659584"/>
  </r>
  <r>
    <x v="1"/>
    <n v="27340586"/>
  </r>
  <r>
    <x v="8"/>
    <n v="113611982"/>
  </r>
  <r>
    <x v="8"/>
    <n v="-6193568"/>
  </r>
  <r>
    <x v="1"/>
    <n v="26443111"/>
  </r>
  <r>
    <x v="1"/>
    <n v="20185"/>
  </r>
  <r>
    <x v="8"/>
    <n v="58378744"/>
  </r>
  <r>
    <x v="8"/>
    <n v="536729206"/>
  </r>
  <r>
    <x v="1"/>
    <n v="46096747"/>
  </r>
  <r>
    <x v="1"/>
    <n v="308330363"/>
  </r>
  <r>
    <x v="1"/>
    <n v="147945750"/>
  </r>
  <r>
    <x v="1"/>
    <n v="27342704"/>
  </r>
  <r>
    <x v="1"/>
    <n v="13156856"/>
  </r>
  <r>
    <x v="2"/>
    <n v="100370104"/>
  </r>
  <r>
    <x v="0"/>
    <n v="4190884"/>
  </r>
  <r>
    <x v="2"/>
    <n v="4018705"/>
  </r>
  <r>
    <x v="8"/>
    <n v="603350147"/>
  </r>
  <r>
    <x v="8"/>
    <n v="219555708"/>
  </r>
  <r>
    <x v="1"/>
    <n v="2066916"/>
  </r>
  <r>
    <x v="8"/>
    <n v="192541256"/>
  </r>
  <r>
    <x v="8"/>
    <n v="546045700"/>
  </r>
  <r>
    <x v="1"/>
    <n v="44137666"/>
  </r>
  <r>
    <x v="1"/>
    <n v="38898992"/>
  </r>
  <r>
    <x v="0"/>
    <n v="492869686"/>
  </r>
  <r>
    <x v="0"/>
    <n v="476537519"/>
  </r>
  <r>
    <x v="8"/>
    <n v="544421503"/>
  </r>
  <r>
    <x v="1"/>
    <n v="333351546"/>
  </r>
  <r>
    <x v="1"/>
    <n v="21869414"/>
  </r>
  <r>
    <x v="1"/>
    <n v="5653160"/>
  </r>
  <r>
    <x v="1"/>
    <n v="85215094"/>
  </r>
  <r>
    <x v="0"/>
    <n v="408060692"/>
  </r>
  <r>
    <x v="8"/>
    <n v="295166834"/>
  </r>
  <r>
    <x v="8"/>
    <n v="108726688"/>
  </r>
  <r>
    <x v="0"/>
    <n v="34949567"/>
  </r>
  <r>
    <x v="1"/>
    <n v="143822697"/>
  </r>
  <r>
    <x v="8"/>
    <n v="540644566"/>
  </r>
  <r>
    <x v="1"/>
    <n v="4439481"/>
  </r>
  <r>
    <x v="1"/>
    <n v="-157551"/>
  </r>
  <r>
    <x v="8"/>
    <n v="39779195"/>
  </r>
  <r>
    <x v="8"/>
    <n v="46787908"/>
  </r>
  <r>
    <x v="1"/>
    <n v="66081711"/>
  </r>
  <r>
    <x v="8"/>
    <n v="712182865"/>
  </r>
  <r>
    <x v="1"/>
    <n v="34419388"/>
  </r>
  <r>
    <x v="1"/>
    <n v="-518766"/>
  </r>
  <r>
    <x v="8"/>
    <n v="-16603655"/>
  </r>
  <r>
    <x v="8"/>
    <n v="18641776"/>
  </r>
  <r>
    <x v="1"/>
    <n v="16887741"/>
  </r>
  <r>
    <x v="1"/>
    <n v="37428048"/>
  </r>
  <r>
    <x v="1"/>
    <n v="488626372"/>
  </r>
  <r>
    <x v="8"/>
    <n v="5874883"/>
  </r>
  <r>
    <x v="0"/>
    <n v="49783556"/>
  </r>
  <r>
    <x v="0"/>
    <n v="67514453"/>
  </r>
  <r>
    <x v="1"/>
    <n v="4094339"/>
  </r>
  <r>
    <x v="8"/>
    <n v="9016922"/>
  </r>
  <r>
    <x v="1"/>
    <n v="137330738"/>
  </r>
  <r>
    <x v="1"/>
    <n v="25574387"/>
  </r>
  <r>
    <x v="8"/>
    <n v="96459297"/>
  </r>
  <r>
    <x v="0"/>
    <n v="227377683"/>
  </r>
  <r>
    <x v="1"/>
    <n v="3062178"/>
  </r>
  <r>
    <x v="8"/>
    <n v="41837234"/>
  </r>
  <r>
    <x v="1"/>
    <n v="6058381"/>
  </r>
  <r>
    <x v="1"/>
    <n v="37501541"/>
  </r>
  <r>
    <x v="1"/>
    <n v="496933"/>
  </r>
  <r>
    <x v="1"/>
    <n v="-6171768"/>
  </r>
  <r>
    <x v="0"/>
    <n v="578411779"/>
  </r>
  <r>
    <x v="1"/>
    <n v="-4793487"/>
  </r>
  <r>
    <x v="1"/>
    <n v="281333876"/>
  </r>
  <r>
    <x v="1"/>
    <n v="-7992930"/>
  </r>
  <r>
    <x v="8"/>
    <n v="19253166"/>
  </r>
  <r>
    <x v="1"/>
    <n v="15676317"/>
  </r>
  <r>
    <x v="0"/>
    <n v="13483455"/>
  </r>
  <r>
    <x v="8"/>
    <n v="-13421481"/>
  </r>
  <r>
    <x v="1"/>
    <n v="6337728"/>
  </r>
  <r>
    <x v="1"/>
    <n v="1897363"/>
  </r>
  <r>
    <x v="8"/>
    <n v="172809600"/>
  </r>
  <r>
    <x v="8"/>
    <n v="7618727"/>
  </r>
  <r>
    <x v="1"/>
    <n v="5218973"/>
  </r>
  <r>
    <x v="8"/>
    <n v="3448971"/>
  </r>
  <r>
    <x v="8"/>
    <n v="17972096"/>
  </r>
  <r>
    <x v="8"/>
    <n v="314319861"/>
  </r>
  <r>
    <x v="1"/>
    <n v="20947454"/>
  </r>
  <r>
    <x v="2"/>
    <n v="8312540"/>
  </r>
  <r>
    <x v="8"/>
    <n v="462875"/>
  </r>
  <r>
    <x v="1"/>
    <n v="21233517"/>
  </r>
  <r>
    <x v="8"/>
    <n v="-2514617"/>
  </r>
  <r>
    <x v="1"/>
    <n v="27647013"/>
  </r>
  <r>
    <x v="8"/>
    <n v="4824199"/>
  </r>
  <r>
    <x v="0"/>
    <n v="130698039"/>
  </r>
  <r>
    <x v="1"/>
    <n v="84417"/>
  </r>
  <r>
    <x v="1"/>
    <n v="-5289025"/>
  </r>
  <r>
    <x v="1"/>
    <n v="-2299949"/>
  </r>
  <r>
    <x v="8"/>
    <n v="12609668"/>
  </r>
  <r>
    <x v="0"/>
    <n v="241515621"/>
  </r>
  <r>
    <x v="1"/>
    <n v="2193474"/>
  </r>
  <r>
    <x v="1"/>
    <n v="-14294092"/>
  </r>
  <r>
    <x v="8"/>
    <n v="67274843"/>
  </r>
  <r>
    <x v="2"/>
    <n v="49970"/>
  </r>
  <r>
    <x v="1"/>
    <n v="1363964"/>
  </r>
  <r>
    <x v="1"/>
    <n v="-329224"/>
  </r>
  <r>
    <x v="1"/>
    <n v="4728401"/>
  </r>
  <r>
    <x v="8"/>
    <n v="203885818"/>
  </r>
  <r>
    <x v="8"/>
    <n v="508982323"/>
  </r>
  <r>
    <x v="8"/>
    <n v="630356711"/>
  </r>
  <r>
    <x v="1"/>
    <n v="21496320"/>
  </r>
  <r>
    <x v="1"/>
    <n v="-12180579"/>
  </r>
  <r>
    <x v="8"/>
    <n v="-5984929"/>
  </r>
  <r>
    <x v="8"/>
    <n v="12833967"/>
  </r>
  <r>
    <x v="8"/>
    <n v="87994610"/>
  </r>
  <r>
    <x v="8"/>
    <n v="41980456"/>
  </r>
  <r>
    <x v="1"/>
    <n v="-32217375"/>
  </r>
  <r>
    <x v="1"/>
    <n v="-25592384"/>
  </r>
  <r>
    <x v="1"/>
    <n v="30834384"/>
  </r>
  <r>
    <x v="1"/>
    <n v="10084623"/>
  </r>
  <r>
    <x v="8"/>
    <n v="34229361"/>
  </r>
  <r>
    <x v="2"/>
    <n v="-814853"/>
  </r>
  <r>
    <x v="1"/>
    <n v="418863600"/>
  </r>
  <r>
    <x v="1"/>
    <n v="102928365"/>
  </r>
  <r>
    <x v="8"/>
    <n v="364976069"/>
  </r>
  <r>
    <x v="8"/>
    <n v="137277636"/>
  </r>
  <r>
    <x v="1"/>
    <n v="10970"/>
  </r>
  <r>
    <x v="1"/>
    <n v="-4330224"/>
  </r>
  <r>
    <x v="1"/>
    <n v="4070789"/>
  </r>
  <r>
    <x v="1"/>
    <n v="121224951"/>
  </r>
  <r>
    <x v="1"/>
    <n v="-4566150"/>
  </r>
  <r>
    <x v="0"/>
    <n v="30383113"/>
  </r>
  <r>
    <x v="1"/>
    <n v="492332"/>
  </r>
  <r>
    <x v="1"/>
    <n v="660241"/>
  </r>
  <r>
    <x v="1"/>
    <n v="-4742058"/>
  </r>
  <r>
    <x v="1"/>
    <n v="-9489993"/>
  </r>
  <r>
    <x v="1"/>
    <n v="469701"/>
  </r>
  <r>
    <x v="1"/>
    <n v="14117471"/>
  </r>
  <r>
    <x v="1"/>
    <n v="-2620846"/>
  </r>
  <r>
    <x v="1"/>
    <n v="252665134"/>
  </r>
  <r>
    <x v="4"/>
    <n v="395781117"/>
  </r>
  <r>
    <x v="1"/>
    <n v="65645357"/>
  </r>
  <r>
    <x v="1"/>
    <n v="24661919"/>
  </r>
  <r>
    <x v="8"/>
    <n v="147124280"/>
  </r>
  <r>
    <x v="8"/>
    <n v="14718173"/>
  </r>
  <r>
    <x v="1"/>
    <n v="-2979598"/>
  </r>
  <r>
    <x v="1"/>
    <n v="8117839"/>
  </r>
  <r>
    <x v="1"/>
    <n v="227580051"/>
  </r>
  <r>
    <x v="0"/>
    <n v="236204635"/>
  </r>
  <r>
    <x v="1"/>
    <n v="36898409"/>
  </r>
  <r>
    <x v="8"/>
    <n v="75503748"/>
  </r>
  <r>
    <x v="8"/>
    <n v="3039258"/>
  </r>
  <r>
    <x v="1"/>
    <n v="57937815"/>
  </r>
  <r>
    <x v="8"/>
    <n v="129468902"/>
  </r>
  <r>
    <x v="1"/>
    <n v="-10489066"/>
  </r>
  <r>
    <x v="8"/>
    <n v="25260230"/>
  </r>
  <r>
    <x v="0"/>
    <n v="72654149"/>
  </r>
  <r>
    <x v="8"/>
    <n v="-29199769"/>
  </r>
  <r>
    <x v="8"/>
    <n v="134657577"/>
  </r>
  <r>
    <x v="8"/>
    <n v="142688965"/>
  </r>
  <r>
    <x v="8"/>
    <n v="86706638"/>
  </r>
  <r>
    <x v="1"/>
    <n v="47189756"/>
  </r>
  <r>
    <x v="1"/>
    <n v="37640143"/>
  </r>
  <r>
    <x v="8"/>
    <n v="-1404378"/>
  </r>
  <r>
    <x v="1"/>
    <n v="6034851"/>
  </r>
  <r>
    <x v="1"/>
    <n v="14280992"/>
  </r>
  <r>
    <x v="1"/>
    <n v="4633961"/>
  </r>
  <r>
    <x v="8"/>
    <n v="144819862"/>
  </r>
  <r>
    <x v="8"/>
    <n v="156710396"/>
  </r>
  <r>
    <x v="8"/>
    <n v="128175631"/>
  </r>
  <r>
    <x v="8"/>
    <n v="278479141"/>
  </r>
  <r>
    <x v="1"/>
    <n v="8122990"/>
  </r>
  <r>
    <x v="8"/>
    <n v="41165646"/>
  </r>
  <r>
    <x v="8"/>
    <n v="721143"/>
  </r>
  <r>
    <x v="1"/>
    <n v="73922"/>
  </r>
  <r>
    <x v="0"/>
    <n v="96965787"/>
  </r>
  <r>
    <x v="0"/>
    <n v="162902372"/>
  </r>
  <r>
    <x v="1"/>
    <n v="101807"/>
  </r>
  <r>
    <x v="8"/>
    <n v="360004754"/>
  </r>
  <r>
    <x v="8"/>
    <n v="111502194"/>
  </r>
  <r>
    <x v="8"/>
    <n v="7419147"/>
  </r>
  <r>
    <x v="0"/>
    <n v="89982712"/>
  </r>
  <r>
    <x v="8"/>
    <n v="46181428"/>
  </r>
  <r>
    <x v="8"/>
    <n v="43416730"/>
  </r>
  <r>
    <x v="1"/>
    <n v="-975657"/>
  </r>
  <r>
    <x v="8"/>
    <n v="234200044"/>
  </r>
  <r>
    <x v="1"/>
    <n v="-12873158"/>
  </r>
  <r>
    <x v="1"/>
    <n v="485544"/>
  </r>
  <r>
    <x v="1"/>
    <n v="2881603"/>
  </r>
  <r>
    <x v="1"/>
    <n v="-1384500"/>
  </r>
  <r>
    <x v="8"/>
    <n v="1012804"/>
  </r>
  <r>
    <x v="8"/>
    <n v="894054072"/>
  </r>
  <r>
    <x v="8"/>
    <n v="129837010"/>
  </r>
  <r>
    <x v="8"/>
    <n v="41123210"/>
  </r>
  <r>
    <x v="8"/>
    <n v="-14357654"/>
  </r>
  <r>
    <x v="8"/>
    <n v="19178613"/>
  </r>
  <r>
    <x v="1"/>
    <n v="61882090"/>
  </r>
  <r>
    <x v="8"/>
    <n v="17831631"/>
  </r>
  <r>
    <x v="1"/>
    <n v="251079282"/>
  </r>
  <r>
    <x v="8"/>
    <n v="7455398"/>
  </r>
  <r>
    <x v="1"/>
    <n v="-24907871"/>
  </r>
  <r>
    <x v="0"/>
    <n v="71853506"/>
  </r>
  <r>
    <x v="1"/>
    <n v="-1117926"/>
  </r>
  <r>
    <x v="1"/>
    <n v="86069509"/>
  </r>
  <r>
    <x v="1"/>
    <n v="12534314"/>
  </r>
  <r>
    <x v="8"/>
    <n v="11801179"/>
  </r>
  <r>
    <x v="8"/>
    <n v="17635162"/>
  </r>
  <r>
    <x v="1"/>
    <n v="80375432"/>
  </r>
  <r>
    <x v="1"/>
    <n v="54985"/>
  </r>
  <r>
    <x v="1"/>
    <n v="21358716"/>
  </r>
  <r>
    <x v="0"/>
    <n v="62676349"/>
  </r>
  <r>
    <x v="8"/>
    <n v="98687316"/>
  </r>
  <r>
    <x v="8"/>
    <n v="-8720548"/>
  </r>
  <r>
    <x v="8"/>
    <n v="11405896"/>
  </r>
  <r>
    <x v="2"/>
    <n v="-9400000"/>
  </r>
  <r>
    <x v="1"/>
    <n v="225658750"/>
  </r>
  <r>
    <x v="1"/>
    <n v="22401758"/>
  </r>
  <r>
    <x v="0"/>
    <n v="683848019"/>
  </r>
  <r>
    <x v="1"/>
    <n v="78690254"/>
  </r>
  <r>
    <x v="1"/>
    <n v="397950503"/>
  </r>
  <r>
    <x v="8"/>
    <n v="522162448"/>
  </r>
  <r>
    <x v="2"/>
    <n v="6521890"/>
  </r>
  <r>
    <x v="2"/>
    <n v="121126188"/>
  </r>
  <r>
    <x v="1"/>
    <n v="112480177"/>
  </r>
  <r>
    <x v="1"/>
    <n v="105440870"/>
  </r>
  <r>
    <x v="8"/>
    <n v="1824521700"/>
  </r>
  <r>
    <x v="1"/>
    <n v="173634991"/>
  </r>
  <r>
    <x v="1"/>
    <n v="3169553"/>
  </r>
  <r>
    <x v="8"/>
    <n v="30692889"/>
  </r>
  <r>
    <x v="11"/>
    <n v="-5909223"/>
  </r>
  <r>
    <x v="8"/>
    <n v="1074749"/>
  </r>
  <r>
    <x v="0"/>
    <n v="16371250"/>
  </r>
  <r>
    <x v="1"/>
    <n v="54872444"/>
  </r>
  <r>
    <x v="8"/>
    <n v="138567581"/>
  </r>
  <r>
    <x v="8"/>
    <n v="125478348"/>
  </r>
  <r>
    <x v="8"/>
    <n v="5274664"/>
  </r>
  <r>
    <x v="8"/>
    <n v="51402155"/>
  </r>
  <r>
    <x v="1"/>
    <n v="-3569975"/>
  </r>
  <r>
    <x v="1"/>
    <n v="6659121"/>
  </r>
  <r>
    <x v="1"/>
    <n v="4235959"/>
  </r>
  <r>
    <x v="8"/>
    <n v="532716636"/>
  </r>
  <r>
    <x v="1"/>
    <n v="61970827"/>
  </r>
  <r>
    <x v="8"/>
    <n v="23152800"/>
  </r>
  <r>
    <x v="0"/>
    <n v="28710059"/>
  </r>
  <r>
    <x v="8"/>
    <n v="1152809540"/>
  </r>
  <r>
    <x v="8"/>
    <n v="389311965"/>
  </r>
  <r>
    <x v="8"/>
    <n v="32045109"/>
  </r>
  <r>
    <x v="1"/>
    <n v="23459358"/>
  </r>
  <r>
    <x v="0"/>
    <n v="26181942"/>
  </r>
  <r>
    <x v="1"/>
    <n v="-2340714"/>
  </r>
  <r>
    <x v="8"/>
    <n v="50619773"/>
  </r>
  <r>
    <x v="1"/>
    <n v="22259653"/>
  </r>
  <r>
    <x v="2"/>
    <n v="11350917"/>
  </r>
  <r>
    <x v="1"/>
    <n v="3072991"/>
  </r>
  <r>
    <x v="1"/>
    <n v="15509546"/>
  </r>
  <r>
    <x v="8"/>
    <n v="40663276"/>
  </r>
  <r>
    <x v="1"/>
    <n v="28472135"/>
  </r>
  <r>
    <x v="1"/>
    <n v="4441873"/>
  </r>
  <r>
    <x v="8"/>
    <n v="2252684"/>
  </r>
  <r>
    <x v="1"/>
    <n v="10986781"/>
  </r>
  <r>
    <x v="8"/>
    <n v="1325341399"/>
  </r>
  <r>
    <x v="8"/>
    <n v="159564672"/>
  </r>
  <r>
    <x v="8"/>
    <n v="148427584"/>
  </r>
  <r>
    <x v="1"/>
    <n v="49191523"/>
  </r>
  <r>
    <x v="1"/>
    <n v="25003426"/>
  </r>
  <r>
    <x v="8"/>
    <n v="30229977"/>
  </r>
  <r>
    <x v="8"/>
    <n v="28944815"/>
  </r>
  <r>
    <x v="8"/>
    <n v="13623572"/>
  </r>
  <r>
    <x v="1"/>
    <n v="728874"/>
  </r>
  <r>
    <x v="8"/>
    <n v="121029618"/>
  </r>
  <r>
    <x v="4"/>
    <n v="147233113"/>
  </r>
  <r>
    <x v="1"/>
    <n v="14430249"/>
  </r>
  <r>
    <x v="8"/>
    <n v="1520516444"/>
  </r>
  <r>
    <x v="1"/>
    <n v="170666219"/>
  </r>
  <r>
    <x v="1"/>
    <n v="-1230786"/>
  </r>
  <r>
    <x v="1"/>
    <n v="53980521"/>
  </r>
  <r>
    <x v="1"/>
    <n v="-5633540"/>
  </r>
  <r>
    <x v="1"/>
    <n v="835752"/>
  </r>
  <r>
    <x v="1"/>
    <n v="36423945"/>
  </r>
  <r>
    <x v="0"/>
    <n v="447358331"/>
  </r>
  <r>
    <x v="1"/>
    <n v="12972994"/>
  </r>
  <r>
    <x v="8"/>
    <n v="-6079242"/>
  </r>
  <r>
    <x v="1"/>
    <n v="46775678"/>
  </r>
  <r>
    <x v="1"/>
    <n v="663114"/>
  </r>
  <r>
    <x v="1"/>
    <n v="-224867"/>
  </r>
  <r>
    <x v="8"/>
    <n v="1972023"/>
  </r>
  <r>
    <x v="1"/>
    <n v="-704426"/>
  </r>
  <r>
    <x v="0"/>
    <n v="18355203"/>
  </r>
  <r>
    <x v="8"/>
    <n v="635681519"/>
  </r>
  <r>
    <x v="1"/>
    <n v="53811889"/>
  </r>
  <r>
    <x v="1"/>
    <n v="38218872"/>
  </r>
  <r>
    <x v="9"/>
    <n v="98932"/>
  </r>
  <r>
    <x v="0"/>
    <n v="132207671"/>
  </r>
  <r>
    <x v="1"/>
    <n v="14810562"/>
  </r>
  <r>
    <x v="0"/>
    <n v="394800000"/>
  </r>
  <r>
    <x v="8"/>
    <n v="35387687"/>
  </r>
  <r>
    <x v="1"/>
    <n v="12975143"/>
  </r>
  <r>
    <x v="2"/>
    <n v="3778938"/>
  </r>
  <r>
    <x v="1"/>
    <n v="6605073"/>
  </r>
  <r>
    <x v="8"/>
    <n v="7452512"/>
  </r>
  <r>
    <x v="2"/>
    <n v="4765472"/>
  </r>
  <r>
    <x v="2"/>
    <n v="67069"/>
  </r>
  <r>
    <x v="8"/>
    <n v="498344137"/>
  </r>
  <r>
    <x v="1"/>
    <n v="108662963"/>
  </r>
  <r>
    <x v="0"/>
    <n v="251041607"/>
  </r>
  <r>
    <x v="1"/>
    <n v="16606743"/>
  </r>
  <r>
    <x v="2"/>
    <n v="354835"/>
  </r>
  <r>
    <x v="1"/>
    <n v="19263404"/>
  </r>
  <r>
    <x v="8"/>
    <n v="41134059"/>
  </r>
  <r>
    <x v="1"/>
    <n v="1322067"/>
  </r>
  <r>
    <x v="1"/>
    <n v="21561644"/>
  </r>
  <r>
    <x v="1"/>
    <n v="56799880"/>
  </r>
  <r>
    <x v="1"/>
    <n v="16391084"/>
  </r>
  <r>
    <x v="0"/>
    <n v="75978292"/>
  </r>
  <r>
    <x v="1"/>
    <n v="-9839276"/>
  </r>
  <r>
    <x v="3"/>
    <n v="1505434"/>
  </r>
  <r>
    <x v="1"/>
    <n v="13659448"/>
  </r>
  <r>
    <x v="1"/>
    <n v="19679822"/>
  </r>
  <r>
    <x v="8"/>
    <n v="5807156"/>
  </r>
  <r>
    <x v="8"/>
    <n v="35209744"/>
  </r>
  <r>
    <x v="1"/>
    <n v="-37048907"/>
  </r>
  <r>
    <x v="1"/>
    <n v="3224947"/>
  </r>
  <r>
    <x v="1"/>
    <n v="87768"/>
  </r>
  <r>
    <x v="0"/>
    <n v="70256266"/>
  </r>
  <r>
    <x v="0"/>
    <n v="1085444662"/>
  </r>
  <r>
    <x v="8"/>
    <n v="258144079"/>
  </r>
  <r>
    <x v="0"/>
    <n v="19035668"/>
  </r>
  <r>
    <x v="3"/>
    <n v="34930177"/>
  </r>
  <r>
    <x v="1"/>
    <n v="-7392405"/>
  </r>
  <r>
    <x v="1"/>
    <n v="7545758"/>
  </r>
  <r>
    <x v="1"/>
    <n v="29461274"/>
  </r>
  <r>
    <x v="1"/>
    <n v="-5577254"/>
  </r>
  <r>
    <x v="8"/>
    <n v="21213241"/>
  </r>
  <r>
    <x v="1"/>
    <n v="27395996"/>
  </r>
  <r>
    <x v="1"/>
    <n v="5497104"/>
  </r>
  <r>
    <x v="8"/>
    <n v="285603537"/>
  </r>
  <r>
    <x v="8"/>
    <n v="251296056"/>
  </r>
  <r>
    <x v="1"/>
    <n v="1137046"/>
  </r>
  <r>
    <x v="1"/>
    <n v="147863606"/>
  </r>
  <r>
    <x v="0"/>
    <n v="100261424"/>
  </r>
  <r>
    <x v="8"/>
    <n v="15354990"/>
  </r>
  <r>
    <x v="8"/>
    <n v="2225148"/>
  </r>
  <r>
    <x v="1"/>
    <n v="5261595"/>
  </r>
  <r>
    <x v="2"/>
    <n v="108846"/>
  </r>
  <r>
    <x v="1"/>
    <n v="-656342"/>
  </r>
  <r>
    <x v="8"/>
    <n v="93450062"/>
  </r>
  <r>
    <x v="1"/>
    <n v="105795793"/>
  </r>
  <r>
    <x v="8"/>
    <n v="187002527"/>
  </r>
  <r>
    <x v="8"/>
    <n v="192786137"/>
  </r>
  <r>
    <x v="8"/>
    <n v="73512300"/>
  </r>
  <r>
    <x v="1"/>
    <n v="282083"/>
  </r>
  <r>
    <x v="1"/>
    <n v="9122090"/>
  </r>
  <r>
    <x v="8"/>
    <n v="46548707"/>
  </r>
  <r>
    <x v="1"/>
    <n v="-737626"/>
  </r>
  <r>
    <x v="1"/>
    <n v="-2884184"/>
  </r>
  <r>
    <x v="1"/>
    <n v="76228221"/>
  </r>
  <r>
    <x v="8"/>
    <n v="363990832"/>
  </r>
  <r>
    <x v="8"/>
    <n v="102983889"/>
  </r>
  <r>
    <x v="8"/>
    <n v="-13915372"/>
  </r>
  <r>
    <x v="8"/>
    <n v="-24093005"/>
  </r>
  <r>
    <x v="1"/>
    <n v="121827"/>
  </r>
  <r>
    <x v="1"/>
    <n v="-19472342"/>
  </r>
  <r>
    <x v="1"/>
    <n v="1110522"/>
  </r>
  <r>
    <x v="8"/>
    <n v="56936910"/>
  </r>
  <r>
    <x v="1"/>
    <n v="71711453"/>
  </r>
  <r>
    <x v="8"/>
    <n v="-30772702"/>
  </r>
  <r>
    <x v="1"/>
    <n v="75011053"/>
  </r>
  <r>
    <x v="0"/>
    <n v="251186032"/>
  </r>
  <r>
    <x v="8"/>
    <n v="-7118161"/>
  </r>
  <r>
    <x v="3"/>
    <n v="3191168"/>
  </r>
  <r>
    <x v="1"/>
    <n v="57606884"/>
  </r>
  <r>
    <x v="1"/>
    <n v="38348"/>
  </r>
  <r>
    <x v="1"/>
    <n v="35275"/>
  </r>
  <r>
    <x v="8"/>
    <n v="23325328"/>
  </r>
  <r>
    <x v="1"/>
    <n v="-11232037"/>
  </r>
  <r>
    <x v="8"/>
    <n v="4674699"/>
  </r>
  <r>
    <x v="1"/>
    <n v="92166"/>
  </r>
  <r>
    <x v="1"/>
    <n v="-15822863"/>
  </r>
  <r>
    <x v="0"/>
    <n v="13603453"/>
  </r>
  <r>
    <x v="8"/>
    <n v="25426912"/>
  </r>
  <r>
    <x v="1"/>
    <n v="47347656"/>
  </r>
  <r>
    <x v="0"/>
    <n v="-21611680"/>
  </r>
  <r>
    <x v="1"/>
    <n v="1026288"/>
  </r>
  <r>
    <x v="1"/>
    <n v="17671101"/>
  </r>
  <r>
    <x v="1"/>
    <n v="4289074"/>
  </r>
  <r>
    <x v="1"/>
    <n v="103013057"/>
  </r>
  <r>
    <x v="1"/>
    <n v="-23261236"/>
  </r>
  <r>
    <x v="8"/>
    <n v="1663165"/>
  </r>
  <r>
    <x v="8"/>
    <n v="156874809"/>
  </r>
  <r>
    <x v="1"/>
    <n v="-12724283"/>
  </r>
  <r>
    <x v="1"/>
    <n v="-11605826"/>
  </r>
  <r>
    <x v="1"/>
    <n v="-50347943"/>
  </r>
  <r>
    <x v="8"/>
    <n v="-10749980"/>
  </r>
  <r>
    <x v="8"/>
    <n v="801508"/>
  </r>
  <r>
    <x v="1"/>
    <n v="-20568747"/>
  </r>
  <r>
    <x v="8"/>
    <n v="7887723"/>
  </r>
  <r>
    <x v="8"/>
    <n v="28718711"/>
  </r>
  <r>
    <x v="1"/>
    <n v="43329150"/>
  </r>
  <r>
    <x v="1"/>
    <n v="-6665073"/>
  </r>
  <r>
    <x v="8"/>
    <n v="72629670"/>
  </r>
  <r>
    <x v="8"/>
    <n v="16380201"/>
  </r>
  <r>
    <x v="8"/>
    <n v="35056892"/>
  </r>
  <r>
    <x v="1"/>
    <n v="-918349"/>
  </r>
  <r>
    <x v="2"/>
    <n v="30810658"/>
  </r>
  <r>
    <x v="0"/>
    <n v="144798636"/>
  </r>
  <r>
    <x v="1"/>
    <n v="3067103"/>
  </r>
  <r>
    <x v="8"/>
    <n v="60437994"/>
  </r>
  <r>
    <x v="8"/>
    <n v="-157301"/>
  </r>
  <r>
    <x v="1"/>
    <n v="48425855"/>
  </r>
  <r>
    <x v="0"/>
    <n v="77588225"/>
  </r>
  <r>
    <x v="1"/>
    <n v="42864410"/>
  </r>
  <r>
    <x v="8"/>
    <n v="47882881"/>
  </r>
  <r>
    <x v="0"/>
    <n v="-2666316"/>
  </r>
  <r>
    <x v="1"/>
    <n v="529651467"/>
  </r>
  <r>
    <x v="6"/>
    <n v="358180115"/>
  </r>
  <r>
    <x v="2"/>
    <n v="303723636"/>
  </r>
  <r>
    <x v="1"/>
    <n v="140563636"/>
  </r>
  <r>
    <x v="2"/>
    <n v="37767206"/>
  </r>
  <r>
    <x v="2"/>
    <n v="180180"/>
  </r>
  <r>
    <x v="1"/>
    <n v="724836791"/>
  </r>
  <r>
    <x v="8"/>
    <n v="418906865"/>
  </r>
  <r>
    <x v="0"/>
    <n v="874121104"/>
  </r>
  <r>
    <x v="8"/>
    <n v="128853810"/>
  </r>
  <r>
    <x v="8"/>
    <n v="156388186"/>
  </r>
  <r>
    <x v="1"/>
    <n v="18123592"/>
  </r>
  <r>
    <x v="8"/>
    <n v="23915910"/>
  </r>
  <r>
    <x v="8"/>
    <n v="13624522"/>
  </r>
  <r>
    <x v="1"/>
    <n v="15793051"/>
  </r>
  <r>
    <x v="8"/>
    <n v="903337496"/>
  </r>
  <r>
    <x v="8"/>
    <n v="856057720"/>
  </r>
  <r>
    <x v="0"/>
    <n v="211225193"/>
  </r>
  <r>
    <x v="1"/>
    <n v="69988148"/>
  </r>
  <r>
    <x v="0"/>
    <n v="16249438"/>
  </r>
  <r>
    <x v="8"/>
    <n v="6953604"/>
  </r>
  <r>
    <x v="8"/>
    <n v="-7314220"/>
  </r>
  <r>
    <x v="0"/>
    <n v="494411850"/>
  </r>
  <r>
    <x v="2"/>
    <n v="92764199"/>
  </r>
  <r>
    <x v="1"/>
    <n v="25879877"/>
  </r>
  <r>
    <x v="8"/>
    <n v="512796076"/>
  </r>
  <r>
    <x v="1"/>
    <n v="7811857"/>
  </r>
  <r>
    <x v="1"/>
    <n v="-3898454"/>
  </r>
  <r>
    <x v="8"/>
    <n v="4309313"/>
  </r>
  <r>
    <x v="2"/>
    <n v="1386707"/>
  </r>
  <r>
    <x v="8"/>
    <n v="188314186"/>
  </r>
  <r>
    <x v="1"/>
    <n v="12788218"/>
  </r>
  <r>
    <x v="1"/>
    <n v="61336603"/>
  </r>
  <r>
    <x v="0"/>
    <n v="791554929"/>
  </r>
  <r>
    <x v="8"/>
    <n v="180797623"/>
  </r>
  <r>
    <x v="1"/>
    <n v="4588282"/>
  </r>
  <r>
    <x v="1"/>
    <n v="7185751"/>
  </r>
  <r>
    <x v="1"/>
    <n v="11784207"/>
  </r>
  <r>
    <x v="8"/>
    <n v="269454417"/>
  </r>
  <r>
    <x v="1"/>
    <n v="281788219"/>
  </r>
  <r>
    <x v="1"/>
    <n v="19411370"/>
  </r>
  <r>
    <x v="8"/>
    <n v="634044001"/>
  </r>
  <r>
    <x v="1"/>
    <n v="111160045"/>
  </r>
  <r>
    <x v="0"/>
    <n v="828570942"/>
  </r>
  <r>
    <x v="1"/>
    <n v="-2642784"/>
  </r>
  <r>
    <x v="1"/>
    <n v="10370020"/>
  </r>
  <r>
    <x v="1"/>
    <n v="214806"/>
  </r>
  <r>
    <x v="0"/>
    <n v="-6999380"/>
  </r>
  <r>
    <x v="8"/>
    <n v="7400324"/>
  </r>
  <r>
    <x v="1"/>
    <n v="-22165191"/>
  </r>
  <r>
    <x v="8"/>
    <n v="-878755"/>
  </r>
  <r>
    <x v="8"/>
    <n v="95216998"/>
  </r>
  <r>
    <x v="8"/>
    <n v="40414761"/>
  </r>
  <r>
    <x v="8"/>
    <n v="5975621"/>
  </r>
  <r>
    <x v="1"/>
    <n v="5079219"/>
  </r>
  <r>
    <x v="1"/>
    <n v="147930487"/>
  </r>
  <r>
    <x v="0"/>
    <n v="559208384"/>
  </r>
  <r>
    <x v="0"/>
    <n v="376170825"/>
  </r>
  <r>
    <x v="1"/>
    <n v="46234523"/>
  </r>
  <r>
    <x v="1"/>
    <n v="34520023"/>
  </r>
  <r>
    <x v="8"/>
    <n v="11790373"/>
  </r>
  <r>
    <x v="0"/>
    <n v="60983003"/>
  </r>
  <r>
    <x v="8"/>
    <n v="-9929739"/>
  </r>
  <r>
    <x v="1"/>
    <n v="22546233"/>
  </r>
  <r>
    <x v="8"/>
    <n v="158471816"/>
  </r>
  <r>
    <x v="8"/>
    <n v="193144152"/>
  </r>
  <r>
    <x v="1"/>
    <n v="3096815"/>
  </r>
  <r>
    <x v="1"/>
    <n v="2290649"/>
  </r>
  <r>
    <x v="1"/>
    <n v="-6988890"/>
  </r>
  <r>
    <x v="1"/>
    <n v="1935501"/>
  </r>
  <r>
    <x v="8"/>
    <n v="3957265"/>
  </r>
  <r>
    <x v="8"/>
    <n v="72360636"/>
  </r>
  <r>
    <x v="8"/>
    <n v="365934105"/>
  </r>
  <r>
    <x v="1"/>
    <n v="-5355528"/>
  </r>
  <r>
    <x v="1"/>
    <n v="-24964050"/>
  </r>
  <r>
    <x v="8"/>
    <n v="133324"/>
  </r>
  <r>
    <x v="8"/>
    <n v="459330"/>
  </r>
  <r>
    <x v="0"/>
    <n v="353808"/>
  </r>
  <r>
    <x v="8"/>
    <n v="279048914"/>
  </r>
  <r>
    <x v="1"/>
    <n v="5401447"/>
  </r>
  <r>
    <x v="8"/>
    <n v="52528280"/>
  </r>
  <r>
    <x v="8"/>
    <n v="-27900910"/>
  </r>
  <r>
    <x v="2"/>
    <n v="78053145"/>
  </r>
  <r>
    <x v="1"/>
    <n v="872805"/>
  </r>
  <r>
    <x v="0"/>
    <n v="113388953"/>
  </r>
  <r>
    <x v="8"/>
    <n v="20052787"/>
  </r>
  <r>
    <x v="0"/>
    <n v="76127278"/>
  </r>
  <r>
    <x v="1"/>
    <n v="12597262"/>
  </r>
  <r>
    <x v="1"/>
    <n v="698679"/>
  </r>
  <r>
    <x v="8"/>
    <n v="5725482"/>
  </r>
  <r>
    <x v="8"/>
    <n v="186482446"/>
  </r>
  <r>
    <x v="8"/>
    <n v="85147509"/>
  </r>
  <r>
    <x v="1"/>
    <n v="-10319971"/>
  </r>
  <r>
    <x v="1"/>
    <n v="20777777"/>
  </r>
  <r>
    <x v="1"/>
    <n v="-5119061"/>
  </r>
  <r>
    <x v="0"/>
    <n v="78695338"/>
  </r>
  <r>
    <x v="8"/>
    <n v="-2005473"/>
  </r>
  <r>
    <x v="2"/>
    <n v="28430"/>
  </r>
  <r>
    <x v="8"/>
    <n v="295484914"/>
  </r>
  <r>
    <x v="8"/>
    <n v="-10736062"/>
  </r>
  <r>
    <x v="8"/>
    <n v="23079932"/>
  </r>
  <r>
    <x v="8"/>
    <n v="7435006"/>
  </r>
  <r>
    <x v="8"/>
    <n v="-11259353"/>
  </r>
  <r>
    <x v="8"/>
    <n v="13763247"/>
  </r>
  <r>
    <x v="8"/>
    <n v="-2661391"/>
  </r>
  <r>
    <x v="1"/>
    <n v="-10027861"/>
  </r>
  <r>
    <x v="1"/>
    <n v="-15021647"/>
  </r>
  <r>
    <x v="1"/>
    <n v="128185859"/>
  </r>
  <r>
    <x v="8"/>
    <n v="244897606"/>
  </r>
  <r>
    <x v="1"/>
    <n v="176952420"/>
  </r>
  <r>
    <x v="0"/>
    <n v="221864886"/>
  </r>
  <r>
    <x v="0"/>
    <n v="800458631"/>
  </r>
  <r>
    <x v="1"/>
    <n v="650352"/>
  </r>
  <r>
    <x v="8"/>
    <n v="66251425"/>
  </r>
  <r>
    <x v="1"/>
    <n v="176288"/>
  </r>
  <r>
    <x v="1"/>
    <n v="66282604"/>
  </r>
  <r>
    <x v="8"/>
    <n v="623637528"/>
  </r>
  <r>
    <x v="1"/>
    <n v="-13379998"/>
  </r>
  <r>
    <x v="0"/>
    <n v="55243411"/>
  </r>
  <r>
    <x v="1"/>
    <n v="-85321445"/>
  </r>
  <r>
    <x v="1"/>
    <n v="3719383"/>
  </r>
  <r>
    <x v="1"/>
    <n v="962034"/>
  </r>
  <r>
    <x v="0"/>
    <n v="18401949"/>
  </r>
  <r>
    <x v="1"/>
    <n v="7303993"/>
  </r>
  <r>
    <x v="8"/>
    <n v="102100758"/>
  </r>
  <r>
    <x v="8"/>
    <n v="166972543"/>
  </r>
  <r>
    <x v="8"/>
    <n v="143968835"/>
  </r>
  <r>
    <x v="1"/>
    <n v="3177948"/>
  </r>
  <r>
    <x v="8"/>
    <n v="41945241"/>
  </r>
  <r>
    <x v="1"/>
    <n v="-5142192"/>
  </r>
  <r>
    <x v="0"/>
    <n v="279333929"/>
  </r>
  <r>
    <x v="1"/>
    <n v="5651333"/>
  </r>
  <r>
    <x v="8"/>
    <n v="26771565"/>
  </r>
  <r>
    <x v="1"/>
    <n v="-3622570"/>
  </r>
  <r>
    <x v="8"/>
    <n v="176700357"/>
  </r>
  <r>
    <x v="8"/>
    <n v="145021259"/>
  </r>
  <r>
    <x v="1"/>
    <n v="163936074"/>
  </r>
  <r>
    <x v="0"/>
    <n v="129820798"/>
  </r>
  <r>
    <x v="1"/>
    <n v="-7020960"/>
  </r>
  <r>
    <x v="9"/>
    <n v="246218"/>
  </r>
  <r>
    <x v="1"/>
    <n v="80102725"/>
  </r>
  <r>
    <x v="1"/>
    <n v="-10468680"/>
  </r>
  <r>
    <x v="1"/>
    <n v="-9069016"/>
  </r>
  <r>
    <x v="1"/>
    <n v="10711027"/>
  </r>
  <r>
    <x v="9"/>
    <n v="73121"/>
  </r>
  <r>
    <x v="8"/>
    <n v="49989338"/>
  </r>
  <r>
    <x v="1"/>
    <n v="121705322"/>
  </r>
  <r>
    <x v="8"/>
    <n v="102146076"/>
  </r>
  <r>
    <x v="1"/>
    <n v="74343513"/>
  </r>
  <r>
    <x v="1"/>
    <n v="6084630"/>
  </r>
  <r>
    <x v="2"/>
    <n v="61249"/>
  </r>
  <r>
    <x v="1"/>
    <n v="-20830493"/>
  </r>
  <r>
    <x v="8"/>
    <n v="72705746"/>
  </r>
  <r>
    <x v="1"/>
    <n v="-3159592"/>
  </r>
  <r>
    <x v="1"/>
    <n v="2063436"/>
  </r>
  <r>
    <x v="1"/>
    <n v="108587880"/>
  </r>
  <r>
    <x v="1"/>
    <n v="44068246"/>
  </r>
  <r>
    <x v="8"/>
    <n v="63929392"/>
  </r>
  <r>
    <x v="8"/>
    <n v="110623848"/>
  </r>
  <r>
    <x v="1"/>
    <n v="61797"/>
  </r>
  <r>
    <x v="8"/>
    <n v="72632641"/>
  </r>
  <r>
    <x v="0"/>
    <n v="-36842354"/>
  </r>
  <r>
    <x v="8"/>
    <n v="571846894"/>
  </r>
  <r>
    <x v="1"/>
    <n v="145754447"/>
  </r>
  <r>
    <x v="1"/>
    <n v="69073028"/>
  </r>
  <r>
    <x v="8"/>
    <n v="184933831"/>
  </r>
  <r>
    <x v="8"/>
    <n v="-10081255"/>
  </r>
  <r>
    <x v="2"/>
    <n v="368372"/>
  </r>
  <r>
    <x v="1"/>
    <n v="69501299"/>
  </r>
  <r>
    <x v="8"/>
    <n v="84608438"/>
  </r>
  <r>
    <x v="1"/>
    <n v="46093313"/>
  </r>
  <r>
    <x v="1"/>
    <n v="809407"/>
  </r>
  <r>
    <x v="8"/>
    <n v="-11542506"/>
  </r>
  <r>
    <x v="2"/>
    <n v="31668920"/>
  </r>
  <r>
    <x v="8"/>
    <n v="23782670"/>
  </r>
  <r>
    <x v="8"/>
    <n v="69246868"/>
  </r>
  <r>
    <x v="0"/>
    <n v="303754975"/>
  </r>
  <r>
    <x v="8"/>
    <n v="115697856"/>
  </r>
  <r>
    <x v="2"/>
    <n v="200242"/>
  </r>
  <r>
    <x v="1"/>
    <n v="85729635"/>
  </r>
  <r>
    <x v="1"/>
    <n v="73007109"/>
  </r>
  <r>
    <x v="8"/>
    <n v="-5938689"/>
  </r>
  <r>
    <x v="1"/>
    <n v="23020"/>
  </r>
  <r>
    <x v="8"/>
    <n v="-21114658"/>
  </r>
  <r>
    <x v="0"/>
    <n v="-60506085"/>
  </r>
  <r>
    <x v="1"/>
    <n v="22003"/>
  </r>
  <r>
    <x v="0"/>
    <n v="-6614263"/>
  </r>
  <r>
    <x v="1"/>
    <n v="272242626"/>
  </r>
  <r>
    <x v="8"/>
    <n v="10680864"/>
  </r>
  <r>
    <x v="1"/>
    <n v="-29321850"/>
  </r>
  <r>
    <x v="1"/>
    <n v="217473"/>
  </r>
  <r>
    <x v="1"/>
    <n v="-5798110"/>
  </r>
  <r>
    <x v="8"/>
    <n v="4037058"/>
  </r>
  <r>
    <x v="8"/>
    <n v="224681935"/>
  </r>
  <r>
    <x v="8"/>
    <n v="71906372"/>
  </r>
  <r>
    <x v="3"/>
    <n v="-649581"/>
  </r>
  <r>
    <x v="1"/>
    <n v="40173154"/>
  </r>
  <r>
    <x v="1"/>
    <n v="8197072"/>
  </r>
  <r>
    <x v="8"/>
    <n v="29712000"/>
  </r>
  <r>
    <x v="8"/>
    <n v="6722693"/>
  </r>
  <r>
    <x v="1"/>
    <n v="17227514"/>
  </r>
  <r>
    <x v="0"/>
    <n v="632817888"/>
  </r>
  <r>
    <x v="2"/>
    <n v="254158390"/>
  </r>
  <r>
    <x v="1"/>
    <n v="522179950"/>
  </r>
  <r>
    <x v="1"/>
    <n v="145192267"/>
  </r>
  <r>
    <x v="1"/>
    <n v="109334548"/>
  </r>
  <r>
    <x v="0"/>
    <n v="286209289"/>
  </r>
  <r>
    <x v="8"/>
    <n v="673983911"/>
  </r>
  <r>
    <x v="1"/>
    <n v="41888660"/>
  </r>
  <r>
    <x v="2"/>
    <n v="86252940"/>
  </r>
  <r>
    <x v="8"/>
    <n v="427016307"/>
  </r>
  <r>
    <x v="0"/>
    <n v="187978645"/>
  </r>
  <r>
    <x v="8"/>
    <n v="42187665"/>
  </r>
  <r>
    <x v="1"/>
    <n v="251089157"/>
  </r>
  <r>
    <x v="1"/>
    <n v="32980821"/>
  </r>
  <r>
    <x v="2"/>
    <n v="2559939"/>
  </r>
  <r>
    <x v="8"/>
    <n v="663756051"/>
  </r>
  <r>
    <x v="0"/>
    <n v="354006904"/>
  </r>
  <r>
    <x v="1"/>
    <n v="192945087"/>
  </r>
  <r>
    <x v="1"/>
    <n v="8971298"/>
  </r>
  <r>
    <x v="8"/>
    <n v="36069254"/>
  </r>
  <r>
    <x v="8"/>
    <n v="-11648678"/>
  </r>
  <r>
    <x v="1"/>
    <n v="3925992"/>
  </r>
  <r>
    <x v="1"/>
    <n v="131547802"/>
  </r>
  <r>
    <x v="1"/>
    <n v="42939297"/>
  </r>
  <r>
    <x v="1"/>
    <n v="12756590"/>
  </r>
  <r>
    <x v="1"/>
    <n v="51411585"/>
  </r>
  <r>
    <x v="1"/>
    <n v="3436124"/>
  </r>
  <r>
    <x v="8"/>
    <n v="120847274"/>
  </r>
  <r>
    <x v="8"/>
    <n v="705166924"/>
  </r>
  <r>
    <x v="8"/>
    <n v="673824522"/>
  </r>
  <r>
    <x v="1"/>
    <n v="68966486"/>
  </r>
  <r>
    <x v="1"/>
    <n v="-1216631"/>
  </r>
  <r>
    <x v="1"/>
    <n v="29284015"/>
  </r>
  <r>
    <x v="8"/>
    <n v="340719763"/>
  </r>
  <r>
    <x v="1"/>
    <n v="19820616"/>
  </r>
  <r>
    <x v="2"/>
    <n v="2728446"/>
  </r>
  <r>
    <x v="3"/>
    <n v="1196669"/>
  </r>
  <r>
    <x v="2"/>
    <n v="7704369"/>
  </r>
  <r>
    <x v="1"/>
    <n v="666796444"/>
  </r>
  <r>
    <x v="1"/>
    <n v="175933312"/>
  </r>
  <r>
    <x v="0"/>
    <n v="231950384"/>
  </r>
  <r>
    <x v="1"/>
    <n v="-10644900"/>
  </r>
  <r>
    <x v="8"/>
    <n v="-1883184"/>
  </r>
  <r>
    <x v="2"/>
    <n v="109383972"/>
  </r>
  <r>
    <x v="1"/>
    <n v="-3330983"/>
  </r>
  <r>
    <x v="1"/>
    <n v="11646055"/>
  </r>
  <r>
    <x v="1"/>
    <n v="84866593"/>
  </r>
  <r>
    <x v="1"/>
    <n v="10060903"/>
  </r>
  <r>
    <x v="8"/>
    <n v="130419231"/>
  </r>
  <r>
    <x v="1"/>
    <n v="19978189"/>
  </r>
  <r>
    <x v="1"/>
    <n v="23681746"/>
  </r>
  <r>
    <x v="1"/>
    <n v="9493791"/>
  </r>
  <r>
    <x v="0"/>
    <n v="183035819"/>
  </r>
  <r>
    <x v="2"/>
    <n v="1093077"/>
  </r>
  <r>
    <x v="8"/>
    <n v="5026154"/>
  </r>
  <r>
    <x v="1"/>
    <n v="2443584"/>
  </r>
  <r>
    <x v="2"/>
    <n v="19015346"/>
  </r>
  <r>
    <x v="0"/>
    <n v="1104434525"/>
  </r>
  <r>
    <x v="8"/>
    <n v="13088533"/>
  </r>
  <r>
    <x v="1"/>
    <n v="1899615"/>
  </r>
  <r>
    <x v="1"/>
    <n v="3862498"/>
  </r>
  <r>
    <x v="8"/>
    <n v="14510490"/>
  </r>
  <r>
    <x v="1"/>
    <n v="5104991"/>
  </r>
  <r>
    <x v="0"/>
    <n v="7401949"/>
  </r>
  <r>
    <x v="8"/>
    <n v="1015698830"/>
  </r>
  <r>
    <x v="1"/>
    <n v="7027336"/>
  </r>
  <r>
    <x v="8"/>
    <n v="19453605"/>
  </r>
  <r>
    <x v="8"/>
    <n v="88356180"/>
  </r>
  <r>
    <x v="1"/>
    <n v="110418070"/>
  </r>
  <r>
    <x v="2"/>
    <n v="1463727"/>
  </r>
  <r>
    <x v="8"/>
    <n v="6152835"/>
  </r>
  <r>
    <x v="9"/>
    <n v="251541"/>
  </r>
  <r>
    <x v="1"/>
    <n v="14410"/>
  </r>
  <r>
    <x v="1"/>
    <n v="146600207"/>
  </r>
  <r>
    <x v="8"/>
    <n v="872542945"/>
  </r>
  <r>
    <x v="1"/>
    <n v="1851683"/>
  </r>
  <r>
    <x v="1"/>
    <n v="3430165"/>
  </r>
  <r>
    <x v="1"/>
    <n v="1872950"/>
  </r>
  <r>
    <x v="1"/>
    <n v="-21496342"/>
  </r>
  <r>
    <x v="1"/>
    <n v="1744071"/>
  </r>
  <r>
    <x v="1"/>
    <n v="9360514"/>
  </r>
  <r>
    <x v="1"/>
    <n v="6996304"/>
  </r>
  <r>
    <x v="8"/>
    <n v="45558465"/>
  </r>
  <r>
    <x v="1"/>
    <n v="7162617"/>
  </r>
  <r>
    <x v="1"/>
    <n v="306902662"/>
  </r>
  <r>
    <x v="1"/>
    <n v="70014025"/>
  </r>
  <r>
    <x v="8"/>
    <n v="-26324934"/>
  </r>
  <r>
    <x v="4"/>
    <n v="208930656"/>
  </r>
  <r>
    <x v="0"/>
    <n v="185069199"/>
  </r>
  <r>
    <x v="1"/>
    <n v="-2812745"/>
  </r>
  <r>
    <x v="8"/>
    <n v="-6401393"/>
  </r>
  <r>
    <x v="1"/>
    <n v="12294931"/>
  </r>
  <r>
    <x v="1"/>
    <n v="10472180"/>
  </r>
  <r>
    <x v="1"/>
    <n v="970809"/>
  </r>
  <r>
    <x v="11"/>
    <n v="3322479"/>
  </r>
  <r>
    <x v="2"/>
    <n v="8737458"/>
  </r>
  <r>
    <x v="8"/>
    <n v="986005118"/>
  </r>
  <r>
    <x v="1"/>
    <n v="14516999"/>
  </r>
  <r>
    <x v="1"/>
    <n v="2003180"/>
  </r>
  <r>
    <x v="8"/>
    <n v="381652812"/>
  </r>
  <r>
    <x v="8"/>
    <n v="120679266"/>
  </r>
  <r>
    <x v="1"/>
    <n v="42541806"/>
  </r>
  <r>
    <x v="8"/>
    <n v="59918541"/>
  </r>
  <r>
    <x v="1"/>
    <n v="3146831"/>
  </r>
  <r>
    <x v="8"/>
    <n v="-5403295"/>
  </r>
  <r>
    <x v="8"/>
    <n v="-8576395"/>
  </r>
  <r>
    <x v="2"/>
    <n v="33109"/>
  </r>
  <r>
    <x v="1"/>
    <n v="1332204"/>
  </r>
  <r>
    <x v="8"/>
    <n v="564881442"/>
  </r>
  <r>
    <x v="8"/>
    <n v="297794081"/>
  </r>
  <r>
    <x v="8"/>
    <n v="48773340"/>
  </r>
  <r>
    <x v="1"/>
    <n v="291515884"/>
  </r>
  <r>
    <x v="2"/>
    <n v="956425"/>
  </r>
  <r>
    <x v="8"/>
    <n v="11373843"/>
  </r>
  <r>
    <x v="1"/>
    <n v="2901699"/>
  </r>
  <r>
    <x v="1"/>
    <n v="3816527"/>
  </r>
  <r>
    <x v="8"/>
    <n v="-8974140"/>
  </r>
  <r>
    <x v="0"/>
    <n v="6662146"/>
  </r>
  <r>
    <x v="8"/>
    <n v="2096600"/>
  </r>
  <r>
    <x v="1"/>
    <n v="143891763"/>
  </r>
  <r>
    <x v="1"/>
    <n v="913331"/>
  </r>
  <r>
    <x v="8"/>
    <n v="51621140"/>
  </r>
  <r>
    <x v="8"/>
    <n v="-13919525"/>
  </r>
  <r>
    <x v="8"/>
    <n v="27832209"/>
  </r>
  <r>
    <x v="8"/>
    <n v="4372130"/>
  </r>
  <r>
    <x v="2"/>
    <n v="4131358"/>
  </r>
  <r>
    <x v="1"/>
    <n v="486623"/>
  </r>
  <r>
    <x v="0"/>
    <n v="402965936"/>
  </r>
  <r>
    <x v="8"/>
    <n v="59846945"/>
  </r>
  <r>
    <x v="1"/>
    <n v="397783"/>
  </r>
  <r>
    <x v="1"/>
    <n v="17369129"/>
  </r>
  <r>
    <x v="0"/>
    <n v="954800131"/>
  </r>
  <r>
    <x v="8"/>
    <n v="76942115"/>
  </r>
  <r>
    <x v="1"/>
    <n v="2550321"/>
  </r>
  <r>
    <x v="1"/>
    <n v="3338249"/>
  </r>
  <r>
    <x v="0"/>
    <n v="308355"/>
  </r>
  <r>
    <x v="1"/>
    <n v="34234188"/>
  </r>
  <r>
    <x v="1"/>
    <n v="14725"/>
  </r>
  <r>
    <x v="1"/>
    <n v="14735344"/>
  </r>
  <r>
    <x v="8"/>
    <n v="-9110876"/>
  </r>
  <r>
    <x v="1"/>
    <n v="121552359"/>
  </r>
  <r>
    <x v="2"/>
    <n v="5012423"/>
  </r>
  <r>
    <x v="1"/>
    <n v="1436751"/>
  </r>
  <r>
    <x v="1"/>
    <n v="-15795451"/>
  </r>
  <r>
    <x v="0"/>
    <n v="3285916"/>
  </r>
  <r>
    <x v="1"/>
    <n v="4477141"/>
  </r>
  <r>
    <x v="0"/>
    <n v="87427681"/>
  </r>
  <r>
    <x v="8"/>
    <n v="357926987"/>
  </r>
  <r>
    <x v="0"/>
    <n v="53830833"/>
  </r>
  <r>
    <x v="0"/>
    <n v="324365"/>
  </r>
  <r>
    <x v="11"/>
    <n v="2583"/>
  </r>
  <r>
    <x v="8"/>
    <n v="6335171"/>
  </r>
  <r>
    <x v="1"/>
    <n v="1800152"/>
  </r>
  <r>
    <x v="8"/>
    <n v="111613824"/>
  </r>
  <r>
    <x v="0"/>
    <n v="53081555"/>
  </r>
  <r>
    <x v="1"/>
    <n v="380553"/>
  </r>
  <r>
    <x v="8"/>
    <n v="9200168"/>
  </r>
  <r>
    <x v="0"/>
    <n v="137183546"/>
  </r>
  <r>
    <x v="8"/>
    <n v="52547032"/>
  </r>
  <r>
    <x v="1"/>
    <n v="7425391"/>
  </r>
  <r>
    <x v="8"/>
    <n v="42337240"/>
  </r>
  <r>
    <x v="1"/>
    <n v="15668698"/>
  </r>
  <r>
    <x v="1"/>
    <n v="13814102"/>
  </r>
  <r>
    <x v="8"/>
    <n v="25270721"/>
  </r>
  <r>
    <x v="8"/>
    <n v="140400345"/>
  </r>
  <r>
    <x v="1"/>
    <n v="92952888"/>
  </r>
  <r>
    <x v="1"/>
    <n v="1647175"/>
  </r>
  <r>
    <x v="8"/>
    <n v="42014"/>
  </r>
  <r>
    <x v="8"/>
    <n v="56898461"/>
  </r>
  <r>
    <x v="1"/>
    <n v="-12248333"/>
  </r>
  <r>
    <x v="1"/>
    <n v="-12996110"/>
  </r>
  <r>
    <x v="1"/>
    <n v="1813453"/>
  </r>
  <r>
    <x v="1"/>
    <n v="237708"/>
  </r>
  <r>
    <x v="1"/>
    <n v="385733"/>
  </r>
  <r>
    <x v="8"/>
    <n v="53231078"/>
  </r>
  <r>
    <x v="1"/>
    <n v="-5815496"/>
  </r>
  <r>
    <x v="1"/>
    <n v="2917353"/>
  </r>
  <r>
    <x v="1"/>
    <n v="19087017"/>
  </r>
  <r>
    <x v="1"/>
    <n v="102560428"/>
  </r>
  <r>
    <x v="1"/>
    <n v="108856751"/>
  </r>
  <r>
    <x v="1"/>
    <n v="601244"/>
  </r>
  <r>
    <x v="8"/>
    <n v="284231607"/>
  </r>
  <r>
    <x v="8"/>
    <n v="101600160"/>
  </r>
  <r>
    <x v="8"/>
    <n v="22656399"/>
  </r>
  <r>
    <x v="8"/>
    <n v="388425157"/>
  </r>
  <r>
    <x v="1"/>
    <n v="27347283"/>
  </r>
  <r>
    <x v="8"/>
    <n v="261118277"/>
  </r>
  <r>
    <x v="8"/>
    <n v="26158254"/>
  </r>
  <r>
    <x v="1"/>
    <n v="8155261"/>
  </r>
  <r>
    <x v="1"/>
    <n v="5768012"/>
  </r>
  <r>
    <x v="8"/>
    <n v="11468586"/>
  </r>
  <r>
    <x v="8"/>
    <n v="8481997"/>
  </r>
  <r>
    <x v="1"/>
    <n v="326545846"/>
  </r>
  <r>
    <x v="8"/>
    <n v="58080890"/>
  </r>
  <r>
    <x v="1"/>
    <n v="18845711"/>
  </r>
  <r>
    <x v="0"/>
    <n v="18140972"/>
  </r>
  <r>
    <x v="8"/>
    <n v="22474280"/>
  </r>
  <r>
    <x v="1"/>
    <n v="280668"/>
  </r>
  <r>
    <x v="2"/>
    <n v="4017852"/>
  </r>
  <r>
    <x v="0"/>
    <n v="167776646"/>
  </r>
  <r>
    <x v="8"/>
    <n v="1727359754"/>
  </r>
  <r>
    <x v="0"/>
    <n v="285540831"/>
  </r>
  <r>
    <x v="1"/>
    <n v="60417003"/>
  </r>
  <r>
    <x v="8"/>
    <n v="298752656"/>
  </r>
  <r>
    <x v="2"/>
    <n v="57975342"/>
  </r>
  <r>
    <x v="2"/>
    <n v="33748006"/>
  </r>
  <r>
    <x v="8"/>
    <n v="859902649"/>
  </r>
  <r>
    <x v="8"/>
    <n v="64337744"/>
  </r>
  <r>
    <x v="1"/>
    <n v="67999335"/>
  </r>
  <r>
    <x v="0"/>
    <n v="107257940"/>
  </r>
  <r>
    <x v="1"/>
    <n v="676470484"/>
  </r>
  <r>
    <x v="8"/>
    <n v="613657398"/>
  </r>
  <r>
    <x v="1"/>
    <n v="6193234"/>
  </r>
  <r>
    <x v="1"/>
    <n v="400188866"/>
  </r>
  <r>
    <x v="0"/>
    <n v="1044639527"/>
  </r>
  <r>
    <x v="8"/>
    <n v="49316289"/>
  </r>
  <r>
    <x v="8"/>
    <n v="74582037"/>
  </r>
  <r>
    <x v="1"/>
    <n v="20343051"/>
  </r>
  <r>
    <x v="1"/>
    <n v="21315827"/>
  </r>
  <r>
    <x v="8"/>
    <n v="333320413"/>
  </r>
  <r>
    <x v="1"/>
    <n v="78413709"/>
  </r>
  <r>
    <x v="1"/>
    <n v="80918706"/>
  </r>
  <r>
    <x v="8"/>
    <n v="11934009"/>
  </r>
  <r>
    <x v="1"/>
    <n v="11706680"/>
  </r>
  <r>
    <x v="2"/>
    <n v="7578063"/>
  </r>
  <r>
    <x v="1"/>
    <n v="4598051"/>
  </r>
  <r>
    <x v="8"/>
    <n v="21022724"/>
  </r>
  <r>
    <x v="8"/>
    <n v="407893671"/>
  </r>
  <r>
    <x v="1"/>
    <n v="12347433"/>
  </r>
  <r>
    <x v="1"/>
    <n v="-696978"/>
  </r>
  <r>
    <x v="1"/>
    <n v="5006989"/>
  </r>
  <r>
    <x v="8"/>
    <n v="1147597973"/>
  </r>
  <r>
    <x v="1"/>
    <n v="70239658"/>
  </r>
  <r>
    <x v="8"/>
    <n v="72556201"/>
  </r>
  <r>
    <x v="1"/>
    <n v="-8363396"/>
  </r>
  <r>
    <x v="8"/>
    <n v="46713218"/>
  </r>
  <r>
    <x v="1"/>
    <n v="988687"/>
  </r>
  <r>
    <x v="0"/>
    <n v="122744377"/>
  </r>
  <r>
    <x v="0"/>
    <n v="79086881"/>
  </r>
  <r>
    <x v="0"/>
    <n v="7682928"/>
  </r>
  <r>
    <x v="1"/>
    <n v="16073488"/>
  </r>
  <r>
    <x v="8"/>
    <n v="-5623181"/>
  </r>
  <r>
    <x v="1"/>
    <n v="7123449"/>
  </r>
  <r>
    <x v="0"/>
    <n v="14420923"/>
  </r>
  <r>
    <x v="1"/>
    <n v="40837743"/>
  </r>
  <r>
    <x v="1"/>
    <n v="-117276"/>
  </r>
  <r>
    <x v="8"/>
    <n v="164215889"/>
  </r>
  <r>
    <x v="1"/>
    <n v="2442161"/>
  </r>
  <r>
    <x v="8"/>
    <n v="18755900"/>
  </r>
  <r>
    <x v="1"/>
    <n v="8596567"/>
  </r>
  <r>
    <x v="3"/>
    <n v="962653"/>
  </r>
  <r>
    <x v="8"/>
    <n v="460674139"/>
  </r>
  <r>
    <x v="1"/>
    <n v="50509622"/>
  </r>
  <r>
    <x v="1"/>
    <n v="2027391"/>
  </r>
  <r>
    <x v="1"/>
    <n v="124804407"/>
  </r>
  <r>
    <x v="0"/>
    <n v="354323962"/>
  </r>
  <r>
    <x v="1"/>
    <n v="-24856944"/>
  </r>
  <r>
    <x v="1"/>
    <n v="148504"/>
  </r>
  <r>
    <x v="1"/>
    <n v="4080073"/>
  </r>
  <r>
    <x v="1"/>
    <n v="2177678"/>
  </r>
  <r>
    <x v="1"/>
    <n v="2636462"/>
  </r>
  <r>
    <x v="2"/>
    <n v="60508780"/>
  </r>
  <r>
    <x v="8"/>
    <n v="988485886"/>
  </r>
  <r>
    <x v="8"/>
    <n v="208539198"/>
  </r>
  <r>
    <x v="8"/>
    <n v="117924807"/>
  </r>
  <r>
    <x v="1"/>
    <n v="80679066"/>
  </r>
  <r>
    <x v="1"/>
    <n v="19176163"/>
  </r>
  <r>
    <x v="1"/>
    <n v="33984700"/>
  </r>
  <r>
    <x v="1"/>
    <n v="-2002226"/>
  </r>
  <r>
    <x v="1"/>
    <n v="14970707"/>
  </r>
  <r>
    <x v="8"/>
    <n v="11473638"/>
  </r>
  <r>
    <x v="1"/>
    <n v="4241656"/>
  </r>
  <r>
    <x v="1"/>
    <n v="853081"/>
  </r>
  <r>
    <x v="1"/>
    <n v="77644617"/>
  </r>
  <r>
    <x v="1"/>
    <n v="3070915"/>
  </r>
  <r>
    <x v="1"/>
    <n v="3081913"/>
  </r>
  <r>
    <x v="1"/>
    <n v="245416"/>
  </r>
  <r>
    <x v="8"/>
    <n v="2165776"/>
  </r>
  <r>
    <x v="8"/>
    <n v="3321367"/>
  </r>
  <r>
    <x v="8"/>
    <n v="756085151"/>
  </r>
  <r>
    <x v="1"/>
    <n v="-12057907"/>
  </r>
  <r>
    <x v="1"/>
    <n v="128400157"/>
  </r>
  <r>
    <x v="0"/>
    <n v="219546142"/>
  </r>
  <r>
    <x v="8"/>
    <n v="332989645"/>
  </r>
  <r>
    <x v="8"/>
    <n v="47203196"/>
  </r>
  <r>
    <x v="2"/>
    <n v="42027"/>
  </r>
  <r>
    <x v="8"/>
    <n v="17860397"/>
  </r>
  <r>
    <x v="0"/>
    <n v="12876066"/>
  </r>
  <r>
    <x v="1"/>
    <n v="3915207"/>
  </r>
  <r>
    <x v="1"/>
    <n v="14273033"/>
  </r>
  <r>
    <x v="8"/>
    <n v="24565467"/>
  </r>
  <r>
    <x v="1"/>
    <n v="82572634"/>
  </r>
  <r>
    <x v="8"/>
    <n v="320618157"/>
  </r>
  <r>
    <x v="8"/>
    <n v="-11757885"/>
  </r>
  <r>
    <x v="1"/>
    <n v="-8323872"/>
  </r>
  <r>
    <x v="9"/>
    <n v="167994"/>
  </r>
  <r>
    <x v="8"/>
    <n v="24945012"/>
  </r>
  <r>
    <x v="0"/>
    <n v="301496066"/>
  </r>
  <r>
    <x v="1"/>
    <n v="32450815"/>
  </r>
  <r>
    <x v="1"/>
    <n v="3657844"/>
  </r>
  <r>
    <x v="8"/>
    <n v="-6387901"/>
  </r>
  <r>
    <x v="2"/>
    <n v="1474577"/>
  </r>
  <r>
    <x v="1"/>
    <n v="365353"/>
  </r>
  <r>
    <x v="0"/>
    <n v="134040103"/>
  </r>
  <r>
    <x v="1"/>
    <n v="4511157"/>
  </r>
  <r>
    <x v="1"/>
    <n v="-3042518"/>
  </r>
  <r>
    <x v="1"/>
    <n v="-6446531"/>
  </r>
  <r>
    <x v="2"/>
    <n v="-4444797"/>
  </r>
  <r>
    <x v="1"/>
    <n v="245614941"/>
  </r>
  <r>
    <x v="1"/>
    <n v="50130625"/>
  </r>
  <r>
    <x v="8"/>
    <n v="454855901"/>
  </r>
  <r>
    <x v="1"/>
    <n v="28918723"/>
  </r>
  <r>
    <x v="8"/>
    <n v="5521847"/>
  </r>
  <r>
    <x v="1"/>
    <n v="4623836"/>
  </r>
  <r>
    <x v="1"/>
    <n v="10647493"/>
  </r>
  <r>
    <x v="1"/>
    <n v="12793601"/>
  </r>
  <r>
    <x v="2"/>
    <n v="2390383"/>
  </r>
  <r>
    <x v="1"/>
    <n v="19562710"/>
  </r>
  <r>
    <x v="8"/>
    <n v="227718711"/>
  </r>
  <r>
    <x v="8"/>
    <n v="89942387"/>
  </r>
  <r>
    <x v="0"/>
    <n v="448583774"/>
  </r>
  <r>
    <x v="1"/>
    <n v="21712809"/>
  </r>
  <r>
    <x v="8"/>
    <n v="180650803"/>
  </r>
  <r>
    <x v="8"/>
    <n v="226175335"/>
  </r>
  <r>
    <x v="0"/>
    <n v="437492755"/>
  </r>
  <r>
    <x v="1"/>
    <n v="11145006"/>
  </r>
  <r>
    <x v="1"/>
    <n v="40124"/>
  </r>
  <r>
    <x v="8"/>
    <n v="1140466296"/>
  </r>
  <r>
    <x v="1"/>
    <n v="73019120"/>
  </r>
  <r>
    <x v="1"/>
    <n v="-3419060"/>
  </r>
  <r>
    <x v="0"/>
    <n v="133972499"/>
  </r>
  <r>
    <x v="1"/>
    <n v="-13046047"/>
  </r>
  <r>
    <x v="8"/>
    <n v="-25938509"/>
  </r>
  <r>
    <x v="1"/>
    <n v="-31673636"/>
  </r>
  <r>
    <x v="1"/>
    <n v="878199"/>
  </r>
  <r>
    <x v="8"/>
    <n v="13837294"/>
  </r>
  <r>
    <x v="1"/>
    <n v="16308758"/>
  </r>
  <r>
    <x v="1"/>
    <n v="35339459"/>
  </r>
  <r>
    <x v="1"/>
    <n v="-7835080"/>
  </r>
  <r>
    <x v="8"/>
    <n v="-16130182"/>
  </r>
  <r>
    <x v="8"/>
    <n v="308028233"/>
  </r>
  <r>
    <x v="1"/>
    <n v="-1686419"/>
  </r>
  <r>
    <x v="8"/>
    <n v="94438188"/>
  </r>
  <r>
    <x v="0"/>
    <n v="89523093"/>
  </r>
  <r>
    <x v="1"/>
    <n v="11001627"/>
  </r>
  <r>
    <x v="1"/>
    <n v="18126386"/>
  </r>
  <r>
    <x v="0"/>
    <n v="4622814"/>
  </r>
  <r>
    <x v="1"/>
    <n v="18653107"/>
  </r>
  <r>
    <x v="8"/>
    <n v="79244913"/>
  </r>
  <r>
    <x v="1"/>
    <n v="-4415012"/>
  </r>
  <r>
    <x v="1"/>
    <n v="15024987"/>
  </r>
  <r>
    <x v="1"/>
    <n v="98240"/>
  </r>
  <r>
    <x v="1"/>
    <n v="11710110"/>
  </r>
  <r>
    <x v="1"/>
    <n v="2133033"/>
  </r>
  <r>
    <x v="8"/>
    <n v="179868961"/>
  </r>
  <r>
    <x v="8"/>
    <n v="56294066"/>
  </r>
  <r>
    <x v="8"/>
    <n v="27664414"/>
  </r>
  <r>
    <x v="1"/>
    <n v="1399272"/>
  </r>
  <r>
    <x v="8"/>
    <n v="-19686981"/>
  </r>
  <r>
    <x v="8"/>
    <n v="8771432"/>
  </r>
  <r>
    <x v="9"/>
    <n v="2251795"/>
  </r>
  <r>
    <x v="8"/>
    <n v="7142379"/>
  </r>
  <r>
    <x v="8"/>
    <n v="157885588"/>
  </r>
  <r>
    <x v="1"/>
    <n v="1362536"/>
  </r>
  <r>
    <x v="8"/>
    <n v="400259473"/>
  </r>
  <r>
    <x v="8"/>
    <n v="140930148"/>
  </r>
  <r>
    <x v="8"/>
    <n v="35859911"/>
  </r>
  <r>
    <x v="2"/>
    <n v="62567"/>
  </r>
  <r>
    <x v="0"/>
    <n v="53961069"/>
  </r>
  <r>
    <x v="8"/>
    <n v="74105878"/>
  </r>
  <r>
    <x v="1"/>
    <n v="130974"/>
  </r>
  <r>
    <x v="0"/>
    <n v="58320380"/>
  </r>
  <r>
    <x v="8"/>
    <n v="-20669925"/>
  </r>
  <r>
    <x v="8"/>
    <n v="62539426"/>
  </r>
  <r>
    <x v="1"/>
    <n v="12660930"/>
  </r>
  <r>
    <x v="8"/>
    <n v="40519588"/>
  </r>
  <r>
    <x v="2"/>
    <n v="11746"/>
  </r>
  <r>
    <x v="1"/>
    <n v="-12493548"/>
  </r>
  <r>
    <x v="1"/>
    <n v="32427"/>
  </r>
  <r>
    <x v="1"/>
    <n v="72542134"/>
  </r>
  <r>
    <x v="1"/>
    <n v="343551694"/>
  </r>
  <r>
    <x v="8"/>
    <n v="-13506954"/>
  </r>
  <r>
    <x v="1"/>
    <n v="730762"/>
  </r>
  <r>
    <x v="8"/>
    <n v="27076286"/>
  </r>
  <r>
    <x v="2"/>
    <n v="6877"/>
  </r>
  <r>
    <x v="1"/>
    <n v="124056262"/>
  </r>
  <r>
    <x v="1"/>
    <n v="26039126"/>
  </r>
  <r>
    <x v="8"/>
    <n v="91830710"/>
  </r>
  <r>
    <x v="1"/>
    <n v="35316528"/>
  </r>
  <r>
    <x v="1"/>
    <n v="4780685"/>
  </r>
  <r>
    <x v="1"/>
    <n v="-13896337"/>
  </r>
  <r>
    <x v="1"/>
    <n v="14705333"/>
  </r>
  <r>
    <x v="9"/>
    <n v="242847"/>
  </r>
  <r>
    <x v="1"/>
    <n v="-3587651"/>
  </r>
  <r>
    <x v="1"/>
    <n v="316987838"/>
  </r>
  <r>
    <x v="0"/>
    <n v="2614006"/>
  </r>
  <r>
    <x v="0"/>
    <n v="32675864"/>
  </r>
  <r>
    <x v="1"/>
    <n v="-7512580"/>
  </r>
  <r>
    <x v="8"/>
    <n v="-1533030"/>
  </r>
  <r>
    <x v="8"/>
    <n v="41738549"/>
  </r>
  <r>
    <x v="1"/>
    <n v="247508054"/>
  </r>
  <r>
    <x v="8"/>
    <n v="2441501328"/>
  </r>
  <r>
    <x v="1"/>
    <n v="1019427370"/>
  </r>
  <r>
    <x v="1"/>
    <n v="289623579"/>
  </r>
  <r>
    <x v="2"/>
    <n v="3311391"/>
  </r>
  <r>
    <x v="3"/>
    <n v="2973437"/>
  </r>
  <r>
    <x v="8"/>
    <n v="127908210"/>
  </r>
  <r>
    <x v="1"/>
    <n v="10123353"/>
  </r>
  <r>
    <x v="2"/>
    <n v="914565"/>
  </r>
  <r>
    <x v="2"/>
    <n v="24701637"/>
  </r>
  <r>
    <x v="2"/>
    <n v="28141995"/>
  </r>
  <r>
    <x v="8"/>
    <n v="271539397"/>
  </r>
  <r>
    <x v="8"/>
    <n v="76335025"/>
  </r>
  <r>
    <x v="1"/>
    <n v="-18266314"/>
  </r>
  <r>
    <x v="2"/>
    <n v="2217255"/>
  </r>
  <r>
    <x v="3"/>
    <n v="0"/>
  </r>
  <r>
    <x v="0"/>
    <n v="176601214"/>
  </r>
  <r>
    <x v="1"/>
    <n v="-158031147"/>
  </r>
  <r>
    <x v="4"/>
    <n v="873394593"/>
  </r>
  <r>
    <x v="1"/>
    <n v="284565754"/>
  </r>
  <r>
    <x v="8"/>
    <n v="126831473"/>
  </r>
  <r>
    <x v="0"/>
    <n v="23076657"/>
  </r>
  <r>
    <x v="0"/>
    <n v="15766787"/>
  </r>
  <r>
    <x v="2"/>
    <n v="288460"/>
  </r>
  <r>
    <x v="8"/>
    <n v="971927996"/>
  </r>
  <r>
    <x v="1"/>
    <n v="18123239"/>
  </r>
  <r>
    <x v="0"/>
    <n v="396683457"/>
  </r>
  <r>
    <x v="8"/>
    <n v="182357467"/>
  </r>
  <r>
    <x v="0"/>
    <n v="59741734"/>
  </r>
  <r>
    <x v="2"/>
    <n v="726264074"/>
  </r>
  <r>
    <x v="1"/>
    <n v="252281779"/>
  </r>
  <r>
    <x v="0"/>
    <n v="224860050"/>
  </r>
  <r>
    <x v="2"/>
    <n v="9982083"/>
  </r>
  <r>
    <x v="8"/>
    <n v="234980543"/>
  </r>
  <r>
    <x v="1"/>
    <n v="10088753"/>
  </r>
  <r>
    <x v="1"/>
    <n v="155179299"/>
  </r>
  <r>
    <x v="0"/>
    <n v="42760877"/>
  </r>
  <r>
    <x v="1"/>
    <n v="4637830"/>
  </r>
  <r>
    <x v="1"/>
    <n v="18959607"/>
  </r>
  <r>
    <x v="8"/>
    <n v="209813"/>
  </r>
  <r>
    <x v="8"/>
    <n v="84527795"/>
  </r>
  <r>
    <x v="2"/>
    <n v="13098981"/>
  </r>
  <r>
    <x v="1"/>
    <n v="38967636"/>
  </r>
  <r>
    <x v="8"/>
    <n v="29811919"/>
  </r>
  <r>
    <x v="2"/>
    <n v="119932733"/>
  </r>
  <r>
    <x v="8"/>
    <n v="265971656"/>
  </r>
  <r>
    <x v="2"/>
    <n v="124345966"/>
  </r>
  <r>
    <x v="0"/>
    <n v="105314199"/>
  </r>
  <r>
    <x v="2"/>
    <n v="69501772"/>
  </r>
  <r>
    <x v="1"/>
    <n v="51615777"/>
  </r>
  <r>
    <x v="0"/>
    <n v="1410727580"/>
  </r>
  <r>
    <x v="0"/>
    <n v="867693953"/>
  </r>
  <r>
    <x v="8"/>
    <n v="3096691"/>
  </r>
  <r>
    <x v="2"/>
    <n v="25775371"/>
  </r>
  <r>
    <x v="1"/>
    <n v="6405816"/>
  </r>
  <r>
    <x v="0"/>
    <n v="4393018"/>
  </r>
  <r>
    <x v="9"/>
    <n v="103047"/>
  </r>
  <r>
    <x v="8"/>
    <n v="996171"/>
  </r>
  <r>
    <x v="3"/>
    <n v="254475"/>
  </r>
  <r>
    <x v="8"/>
    <n v="127193369"/>
  </r>
  <r>
    <x v="8"/>
    <n v="968462972"/>
  </r>
  <r>
    <x v="1"/>
    <n v="235184580"/>
  </r>
  <r>
    <x v="1"/>
    <n v="13873809"/>
  </r>
  <r>
    <x v="0"/>
    <n v="1300026933"/>
  </r>
  <r>
    <x v="8"/>
    <n v="-10909960"/>
  </r>
  <r>
    <x v="1"/>
    <n v="7442106"/>
  </r>
  <r>
    <x v="3"/>
    <n v="271101"/>
  </r>
  <r>
    <x v="3"/>
    <n v="1671969"/>
  </r>
  <r>
    <x v="1"/>
    <n v="80810399"/>
  </r>
  <r>
    <x v="1"/>
    <n v="91037232"/>
  </r>
  <r>
    <x v="1"/>
    <n v="2268204"/>
  </r>
  <r>
    <x v="0"/>
    <n v="62708134"/>
  </r>
  <r>
    <x v="0"/>
    <n v="-73434290"/>
  </r>
  <r>
    <x v="3"/>
    <n v="624818"/>
  </r>
  <r>
    <x v="8"/>
    <n v="675059707"/>
  </r>
  <r>
    <x v="8"/>
    <n v="226999039"/>
  </r>
  <r>
    <x v="1"/>
    <n v="31626978"/>
  </r>
  <r>
    <x v="0"/>
    <n v="283921300"/>
  </r>
  <r>
    <x v="0"/>
    <n v="306730089"/>
  </r>
  <r>
    <x v="1"/>
    <n v="2414269"/>
  </r>
  <r>
    <x v="0"/>
    <n v="93306508"/>
  </r>
  <r>
    <x v="0"/>
    <n v="33026103"/>
  </r>
  <r>
    <x v="2"/>
    <n v="1473116"/>
  </r>
  <r>
    <x v="2"/>
    <n v="6111065"/>
  </r>
  <r>
    <x v="1"/>
    <n v="394093228"/>
  </r>
  <r>
    <x v="8"/>
    <n v="803232589"/>
  </r>
  <r>
    <x v="8"/>
    <n v="37461872"/>
  </r>
  <r>
    <x v="1"/>
    <n v="18386555"/>
  </r>
  <r>
    <x v="0"/>
    <n v="350051293"/>
  </r>
  <r>
    <x v="8"/>
    <n v="-8974647"/>
  </r>
  <r>
    <x v="2"/>
    <n v="5667057"/>
  </r>
  <r>
    <x v="2"/>
    <n v="-4640623"/>
  </r>
  <r>
    <x v="2"/>
    <n v="29251"/>
  </r>
  <r>
    <x v="3"/>
    <n v="450064993"/>
  </r>
  <r>
    <x v="8"/>
    <n v="146712077"/>
  </r>
  <r>
    <x v="8"/>
    <n v="559056935"/>
  </r>
  <r>
    <x v="1"/>
    <n v="106661977"/>
  </r>
  <r>
    <x v="0"/>
    <n v="82792047"/>
  </r>
  <r>
    <x v="1"/>
    <n v="1719157"/>
  </r>
  <r>
    <x v="1"/>
    <n v="22594"/>
  </r>
  <r>
    <x v="1"/>
    <n v="-13639785"/>
  </r>
  <r>
    <x v="1"/>
    <n v="288011"/>
  </r>
  <r>
    <x v="2"/>
    <n v="-123579"/>
  </r>
  <r>
    <x v="8"/>
    <n v="695164"/>
  </r>
  <r>
    <x v="1"/>
    <n v="137563598"/>
  </r>
  <r>
    <x v="1"/>
    <n v="-35067379"/>
  </r>
  <r>
    <x v="1"/>
    <n v="323369"/>
  </r>
  <r>
    <x v="0"/>
    <n v="183284621"/>
  </r>
  <r>
    <x v="1"/>
    <n v="9215591"/>
  </r>
  <r>
    <x v="8"/>
    <n v="2790019"/>
  </r>
  <r>
    <x v="0"/>
    <n v="36444358"/>
  </r>
  <r>
    <x v="1"/>
    <n v="300842"/>
  </r>
  <r>
    <x v="2"/>
    <n v="14256199"/>
  </r>
  <r>
    <x v="12"/>
    <n v="5756185"/>
  </r>
  <r>
    <x v="3"/>
    <n v="2298525"/>
  </r>
  <r>
    <x v="1"/>
    <n v="76119292"/>
  </r>
  <r>
    <x v="1"/>
    <n v="16419755"/>
  </r>
  <r>
    <x v="8"/>
    <n v="79545505"/>
  </r>
  <r>
    <x v="8"/>
    <n v="55600152"/>
  </r>
  <r>
    <x v="1"/>
    <n v="16390945"/>
  </r>
  <r>
    <x v="3"/>
    <n v="80657"/>
  </r>
  <r>
    <x v="0"/>
    <n v="210091"/>
  </r>
  <r>
    <x v="2"/>
    <n v="11799556"/>
  </r>
  <r>
    <x v="3"/>
    <n v="417282021"/>
  </r>
  <r>
    <x v="0"/>
    <n v="70682635"/>
  </r>
  <r>
    <x v="1"/>
    <n v="26893421"/>
  </r>
  <r>
    <x v="1"/>
    <n v="78042097"/>
  </r>
  <r>
    <x v="1"/>
    <n v="41490353"/>
  </r>
  <r>
    <x v="0"/>
    <n v="3173282"/>
  </r>
  <r>
    <x v="8"/>
    <n v="216600138"/>
  </r>
  <r>
    <x v="8"/>
    <n v="-16191389"/>
  </r>
  <r>
    <x v="11"/>
    <n v="651992512"/>
  </r>
  <r>
    <x v="0"/>
    <n v="-26859030"/>
  </r>
  <r>
    <x v="2"/>
    <n v="-1100000"/>
  </r>
  <r>
    <x v="8"/>
    <n v="6418218"/>
  </r>
  <r>
    <x v="2"/>
    <n v="99482027"/>
  </r>
  <r>
    <x v="1"/>
    <n v="201252591"/>
  </r>
  <r>
    <x v="1"/>
    <n v="-6438302"/>
  </r>
  <r>
    <x v="8"/>
    <n v="17791187"/>
  </r>
  <r>
    <x v="0"/>
    <n v="29559110"/>
  </r>
  <r>
    <x v="1"/>
    <n v="15150265"/>
  </r>
  <r>
    <x v="8"/>
    <n v="-2249971"/>
  </r>
  <r>
    <x v="8"/>
    <n v="1067629"/>
  </r>
  <r>
    <x v="3"/>
    <n v="-2449600"/>
  </r>
  <r>
    <x v="3"/>
    <n v="12147170"/>
  </r>
  <r>
    <x v="0"/>
    <n v="954641"/>
  </r>
  <r>
    <x v="3"/>
    <n v="155732"/>
  </r>
  <r>
    <x v="0"/>
    <n v="179783566"/>
  </r>
  <r>
    <x v="1"/>
    <n v="34907074"/>
  </r>
  <r>
    <x v="8"/>
    <n v="383580"/>
  </r>
  <r>
    <x v="1"/>
    <n v="15354152"/>
  </r>
  <r>
    <x v="2"/>
    <n v="45738461"/>
  </r>
  <r>
    <x v="8"/>
    <n v="35469516"/>
  </r>
  <r>
    <x v="8"/>
    <n v="52442974"/>
  </r>
  <r>
    <x v="1"/>
    <n v="92118226"/>
  </r>
  <r>
    <x v="1"/>
    <n v="3373474"/>
  </r>
  <r>
    <x v="8"/>
    <n v="354103"/>
  </r>
  <r>
    <x v="3"/>
    <n v="790"/>
  </r>
  <r>
    <x v="8"/>
    <n v="143890701"/>
  </r>
  <r>
    <x v="1"/>
    <n v="56105744"/>
  </r>
  <r>
    <x v="8"/>
    <n v="28599361"/>
  </r>
  <r>
    <x v="1"/>
    <n v="-9654100"/>
  </r>
  <r>
    <x v="8"/>
    <n v="245179562"/>
  </r>
  <r>
    <x v="2"/>
    <n v="4033587"/>
  </r>
  <r>
    <x v="8"/>
    <n v="1807216"/>
  </r>
  <r>
    <x v="1"/>
    <n v="15325468"/>
  </r>
  <r>
    <x v="1"/>
    <n v="-445584"/>
  </r>
  <r>
    <x v="1"/>
    <n v="-22019968"/>
  </r>
  <r>
    <x v="8"/>
    <n v="29000667"/>
  </r>
  <r>
    <x v="3"/>
    <n v="3531837"/>
  </r>
  <r>
    <x v="1"/>
    <n v="-10545378"/>
  </r>
  <r>
    <x v="8"/>
    <n v="74017038"/>
  </r>
  <r>
    <x v="1"/>
    <n v="619855"/>
  </r>
  <r>
    <x v="1"/>
    <n v="172952"/>
  </r>
  <r>
    <x v="8"/>
    <n v="55756455"/>
  </r>
  <r>
    <x v="1"/>
    <n v="114133739"/>
  </r>
  <r>
    <x v="1"/>
    <n v="52216294"/>
  </r>
  <r>
    <x v="2"/>
    <n v="1378160"/>
  </r>
  <r>
    <x v="1"/>
    <n v="20440"/>
  </r>
  <r>
    <x v="1"/>
    <n v="5065289"/>
  </r>
  <r>
    <x v="2"/>
    <n v="682"/>
  </r>
  <r>
    <x v="2"/>
    <n v="5708522"/>
  </r>
  <r>
    <x v="2"/>
    <n v="151507"/>
  </r>
  <r>
    <x v="8"/>
    <n v="35582563"/>
  </r>
  <r>
    <x v="0"/>
    <n v="-12549759"/>
  </r>
  <r>
    <x v="2"/>
    <n v="35261263"/>
  </r>
  <r>
    <x v="8"/>
    <n v="9667157"/>
  </r>
  <r>
    <x v="1"/>
    <n v="5123"/>
  </r>
  <r>
    <x v="3"/>
    <n v="0"/>
  </r>
  <r>
    <x v="1"/>
    <n v="38901"/>
  </r>
  <r>
    <x v="3"/>
    <n v="20941"/>
  </r>
  <r>
    <x v="8"/>
    <n v="54747725"/>
  </r>
  <r>
    <x v="2"/>
    <n v="1715851"/>
  </r>
  <r>
    <x v="2"/>
    <n v="26911995"/>
  </r>
  <r>
    <x v="1"/>
    <n v="26493648"/>
  </r>
  <r>
    <x v="1"/>
    <n v="-18000000"/>
  </r>
  <r>
    <x v="2"/>
    <n v="17987034"/>
  </r>
  <r>
    <x v="1"/>
    <n v="-1154304"/>
  </r>
  <r>
    <x v="1"/>
    <n v="1101470"/>
  </r>
  <r>
    <x v="2"/>
    <n v="1635907"/>
  </r>
  <r>
    <x v="8"/>
    <n v="158656624"/>
  </r>
  <r>
    <x v="0"/>
    <n v="141950608"/>
  </r>
  <r>
    <x v="1"/>
    <n v="136151000"/>
  </r>
  <r>
    <x v="3"/>
    <n v="0"/>
  </r>
  <r>
    <x v="0"/>
    <n v="-23894503"/>
  </r>
  <r>
    <x v="2"/>
    <n v="381421559"/>
  </r>
  <r>
    <x v="3"/>
    <n v="25818882"/>
  </r>
  <r>
    <x v="1"/>
    <n v="336505244"/>
  </r>
  <r>
    <x v="6"/>
    <n v="240663149"/>
  </r>
  <r>
    <x v="1"/>
    <n v="-5000"/>
  </r>
  <r>
    <x v="0"/>
    <n v="234715683"/>
  </r>
  <r>
    <x v="1"/>
    <n v="117358461"/>
  </r>
  <r>
    <x v="3"/>
    <n v="-370000"/>
  </r>
  <r>
    <x v="3"/>
    <n v="-58750"/>
  </r>
  <r>
    <x v="3"/>
    <n v="0"/>
  </r>
  <r>
    <x v="0"/>
    <n v="70487753"/>
  </r>
  <r>
    <x v="8"/>
    <n v="166534027"/>
  </r>
  <r>
    <x v="1"/>
    <n v="3661"/>
  </r>
  <r>
    <x v="8"/>
    <n v="413378"/>
  </r>
  <r>
    <x v="3"/>
    <n v="0"/>
  </r>
  <r>
    <x v="2"/>
    <n v="13266"/>
  </r>
  <r>
    <x v="3"/>
    <n v="-7000"/>
  </r>
  <r>
    <x v="1"/>
    <n v="-1000000"/>
  </r>
  <r>
    <x v="3"/>
    <n v="-10000"/>
  </r>
  <r>
    <x v="3"/>
    <n v="-1500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n v="520375067"/>
  </r>
  <r>
    <x v="1"/>
    <n v="27998772"/>
  </r>
  <r>
    <x v="2"/>
    <n v="-35000000"/>
  </r>
  <r>
    <x v="2"/>
    <n v="5402427"/>
  </r>
  <r>
    <x v="3"/>
    <n v="-900000"/>
  </r>
  <r>
    <x v="0"/>
    <n v="88229890"/>
  </r>
  <r>
    <x v="1"/>
    <n v="0"/>
  </r>
  <r>
    <x v="4"/>
    <n v="167451"/>
  </r>
  <r>
    <x v="3"/>
    <n v="79953539"/>
  </r>
  <r>
    <x v="1"/>
    <n v="48766923"/>
  </r>
  <r>
    <x v="2"/>
    <n v="67182787"/>
  </r>
  <r>
    <x v="1"/>
    <n v="109749"/>
  </r>
  <r>
    <x v="3"/>
    <n v="33846344"/>
  </r>
  <r>
    <x v="5"/>
    <n v="25031783"/>
  </r>
  <r>
    <x v="3"/>
    <n v="389003"/>
  </r>
  <r>
    <x v="1"/>
    <n v="3910019"/>
  </r>
  <r>
    <x v="4"/>
    <n v="2013193"/>
  </r>
  <r>
    <x v="1"/>
    <n v="4609597"/>
  </r>
  <r>
    <x v="6"/>
    <n v="28121708"/>
  </r>
  <r>
    <x v="6"/>
    <n v="25399000"/>
  </r>
  <r>
    <x v="3"/>
    <n v="22482952"/>
  </r>
  <r>
    <x v="0"/>
    <n v="3563886"/>
  </r>
  <r>
    <x v="2"/>
    <n v="5795189"/>
  </r>
  <r>
    <x v="3"/>
    <n v="12516"/>
  </r>
  <r>
    <x v="3"/>
    <n v="93300686"/>
  </r>
  <r>
    <x v="7"/>
    <n v="19853892"/>
  </r>
  <r>
    <x v="5"/>
    <n v="-3000000"/>
  </r>
  <r>
    <x v="0"/>
    <n v="54185706"/>
  </r>
  <r>
    <x v="7"/>
    <n v="20448782"/>
  </r>
  <r>
    <x v="3"/>
    <n v="101300000"/>
  </r>
  <r>
    <x v="5"/>
    <n v="-40515477"/>
  </r>
  <r>
    <x v="3"/>
    <n v="-2690510"/>
  </r>
  <r>
    <x v="3"/>
    <n v="2261507"/>
  </r>
  <r>
    <x v="0"/>
    <n v="4647800"/>
  </r>
  <r>
    <x v="3"/>
    <n v="43995918"/>
  </r>
  <r>
    <x v="3"/>
    <n v="0"/>
  </r>
  <r>
    <x v="1"/>
    <n v="14287755"/>
  </r>
  <r>
    <x v="0"/>
    <n v="0"/>
  </r>
  <r>
    <x v="1"/>
    <n v="21202829"/>
  </r>
  <r>
    <x v="2"/>
    <n v="6659377"/>
  </r>
  <r>
    <x v="3"/>
    <n v="9870727"/>
  </r>
  <r>
    <x v="6"/>
    <n v="8814523"/>
  </r>
  <r>
    <x v="3"/>
    <n v="34326249"/>
  </r>
  <r>
    <x v="3"/>
    <n v="804713"/>
  </r>
  <r>
    <x v="3"/>
    <n v="1175855"/>
  </r>
  <r>
    <x v="7"/>
    <n v="39204601"/>
  </r>
  <r>
    <x v="1"/>
    <n v="46918287"/>
  </r>
  <r>
    <x v="3"/>
    <n v="6000000"/>
  </r>
  <r>
    <x v="8"/>
    <n v="5000000"/>
  </r>
  <r>
    <x v="1"/>
    <n v="17815212"/>
  </r>
  <r>
    <x v="3"/>
    <n v="7653061"/>
  </r>
  <r>
    <x v="3"/>
    <n v="6321392"/>
  </r>
  <r>
    <x v="6"/>
    <n v="17943674"/>
  </r>
  <r>
    <x v="3"/>
    <n v="59847348"/>
  </r>
  <r>
    <x v="0"/>
    <n v="55687344"/>
  </r>
  <r>
    <x v="1"/>
    <n v="-4565184"/>
  </r>
  <r>
    <x v="3"/>
    <n v="41675194"/>
  </r>
  <r>
    <x v="0"/>
    <n v="17765659"/>
  </r>
  <r>
    <x v="3"/>
    <n v="3342668"/>
  </r>
  <r>
    <x v="3"/>
    <n v="15934737"/>
  </r>
  <r>
    <x v="1"/>
    <n v="27118000"/>
  </r>
  <r>
    <x v="3"/>
    <n v="-1100000"/>
  </r>
  <r>
    <x v="5"/>
    <n v="54353106"/>
  </r>
  <r>
    <x v="5"/>
    <n v="5000000"/>
  </r>
  <r>
    <x v="3"/>
    <n v="6950125"/>
  </r>
  <r>
    <x v="3"/>
    <n v="0"/>
  </r>
  <r>
    <x v="3"/>
    <n v="5215015"/>
  </r>
  <r>
    <x v="3"/>
    <n v="2086905"/>
  </r>
  <r>
    <x v="7"/>
    <n v="14796236"/>
  </r>
  <r>
    <x v="3"/>
    <n v="216067"/>
  </r>
  <r>
    <x v="5"/>
    <n v="29823037"/>
  </r>
  <r>
    <x v="9"/>
    <n v="2762571"/>
  </r>
  <r>
    <x v="0"/>
    <n v="66132626"/>
  </r>
  <r>
    <x v="0"/>
    <n v="-6283172"/>
  </r>
  <r>
    <x v="10"/>
    <n v="-11000000"/>
  </r>
  <r>
    <x v="3"/>
    <n v="4226370"/>
  </r>
  <r>
    <x v="3"/>
    <n v="2806659"/>
  </r>
  <r>
    <x v="3"/>
    <n v="14504277"/>
  </r>
  <r>
    <x v="0"/>
    <n v="-337965"/>
  </r>
  <r>
    <x v="0"/>
    <n v="14971000"/>
  </r>
  <r>
    <x v="3"/>
    <n v="10697276"/>
  </r>
  <r>
    <x v="0"/>
    <n v="-36000000"/>
  </r>
  <r>
    <x v="5"/>
    <n v="18000000"/>
  </r>
  <r>
    <x v="7"/>
    <n v="8415112"/>
  </r>
  <r>
    <x v="1"/>
    <n v="2128395"/>
  </r>
  <r>
    <x v="3"/>
    <n v="14155617"/>
  </r>
  <r>
    <x v="7"/>
    <n v="-300000"/>
  </r>
  <r>
    <x v="0"/>
    <n v="-16236012"/>
  </r>
  <r>
    <x v="3"/>
    <n v="6621520"/>
  </r>
  <r>
    <x v="3"/>
    <n v="15198912"/>
  </r>
  <r>
    <x v="2"/>
    <n v="-20000000"/>
  </r>
  <r>
    <x v="1"/>
    <n v="-5040833"/>
  </r>
  <r>
    <x v="0"/>
    <n v="371925971"/>
  </r>
  <r>
    <x v="5"/>
    <n v="11487676"/>
  </r>
  <r>
    <x v="2"/>
    <n v="5073"/>
  </r>
  <r>
    <x v="0"/>
    <n v="20668369"/>
  </r>
  <r>
    <x v="1"/>
    <n v="119285432"/>
  </r>
  <r>
    <x v="3"/>
    <n v="20669378"/>
  </r>
  <r>
    <x v="7"/>
    <n v="2606630"/>
  </r>
  <r>
    <x v="6"/>
    <n v="-475743"/>
  </r>
  <r>
    <x v="6"/>
    <n v="24058838"/>
  </r>
  <r>
    <x v="6"/>
    <n v="-6000000"/>
  </r>
  <r>
    <x v="5"/>
    <n v="23971136"/>
  </r>
  <r>
    <x v="1"/>
    <n v="1113538"/>
  </r>
  <r>
    <x v="0"/>
    <n v="5992915"/>
  </r>
  <r>
    <x v="5"/>
    <n v="5732587"/>
  </r>
  <r>
    <x v="2"/>
    <n v="8382659"/>
  </r>
  <r>
    <x v="4"/>
    <n v="51456988"/>
  </r>
  <r>
    <x v="5"/>
    <n v="8462615"/>
  </r>
  <r>
    <x v="1"/>
    <n v="14920781"/>
  </r>
  <r>
    <x v="3"/>
    <n v="-4793855"/>
  </r>
  <r>
    <x v="0"/>
    <n v="19244626"/>
  </r>
  <r>
    <x v="2"/>
    <n v="53803359"/>
  </r>
  <r>
    <x v="0"/>
    <n v="0"/>
  </r>
  <r>
    <x v="5"/>
    <n v="31206251"/>
  </r>
  <r>
    <x v="11"/>
    <n v="110014"/>
  </r>
  <r>
    <x v="4"/>
    <n v="-1500000"/>
  </r>
  <r>
    <x v="12"/>
    <n v="17583634"/>
  </r>
  <r>
    <x v="5"/>
    <n v="37368025"/>
  </r>
  <r>
    <x v="1"/>
    <n v="26890068"/>
  </r>
  <r>
    <x v="3"/>
    <n v="2863642"/>
  </r>
  <r>
    <x v="0"/>
    <n v="26092328"/>
  </r>
  <r>
    <x v="3"/>
    <n v="75297000"/>
  </r>
  <r>
    <x v="1"/>
    <n v="28716963"/>
  </r>
  <r>
    <x v="3"/>
    <n v="88461682"/>
  </r>
  <r>
    <x v="3"/>
    <n v="20672907"/>
  </r>
  <r>
    <x v="6"/>
    <n v="-1247366"/>
  </r>
  <r>
    <x v="5"/>
    <n v="17110"/>
  </r>
  <r>
    <x v="3"/>
    <n v="50427646"/>
  </r>
  <r>
    <x v="7"/>
    <n v="14225876"/>
  </r>
  <r>
    <x v="1"/>
    <n v="21856053"/>
  </r>
  <r>
    <x v="7"/>
    <n v="-276157"/>
  </r>
  <r>
    <x v="1"/>
    <n v="556082"/>
  </r>
  <r>
    <x v="1"/>
    <n v="1976198"/>
  </r>
  <r>
    <x v="0"/>
    <n v="26813222"/>
  </r>
  <r>
    <x v="1"/>
    <n v="853418"/>
  </r>
  <r>
    <x v="0"/>
    <n v="-3889987"/>
  </r>
  <r>
    <x v="2"/>
    <n v="14032261"/>
  </r>
  <r>
    <x v="6"/>
    <n v="29200000"/>
  </r>
  <r>
    <x v="7"/>
    <n v="-3000000"/>
  </r>
  <r>
    <x v="7"/>
    <n v="16985893"/>
  </r>
  <r>
    <x v="6"/>
    <n v="376625"/>
  </r>
  <r>
    <x v="0"/>
    <n v="1374595"/>
  </r>
  <r>
    <x v="7"/>
    <n v="23033818"/>
  </r>
  <r>
    <x v="1"/>
    <n v="-25363204"/>
  </r>
  <r>
    <x v="1"/>
    <n v="-12828711"/>
  </r>
  <r>
    <x v="3"/>
    <n v="-2741457"/>
  </r>
  <r>
    <x v="3"/>
    <n v="25524778"/>
  </r>
  <r>
    <x v="3"/>
    <n v="2867086"/>
  </r>
  <r>
    <x v="0"/>
    <n v="14905359"/>
  </r>
  <r>
    <x v="1"/>
    <n v="23371905"/>
  </r>
  <r>
    <x v="7"/>
    <n v="5672031"/>
  </r>
  <r>
    <x v="6"/>
    <n v="2850276"/>
  </r>
  <r>
    <x v="0"/>
    <n v="35610100"/>
  </r>
  <r>
    <x v="7"/>
    <n v="-6373275"/>
  </r>
  <r>
    <x v="1"/>
    <n v="12042"/>
  </r>
  <r>
    <x v="1"/>
    <n v="1622898"/>
  </r>
  <r>
    <x v="3"/>
    <n v="108789673"/>
  </r>
  <r>
    <x v="0"/>
    <n v="54179579"/>
  </r>
  <r>
    <x v="3"/>
    <n v="37000000"/>
  </r>
  <r>
    <x v="3"/>
    <n v="15578237"/>
  </r>
  <r>
    <x v="0"/>
    <n v="0"/>
  </r>
  <r>
    <x v="7"/>
    <n v="20472776"/>
  </r>
  <r>
    <x v="1"/>
    <n v="-8000000"/>
  </r>
  <r>
    <x v="3"/>
    <n v="20261269"/>
  </r>
  <r>
    <x v="6"/>
    <n v="-2100000"/>
  </r>
  <r>
    <x v="7"/>
    <n v="318634"/>
  </r>
  <r>
    <x v="1"/>
    <n v="14923752"/>
  </r>
  <r>
    <x v="7"/>
    <n v="7886857"/>
  </r>
  <r>
    <x v="3"/>
    <n v="237000"/>
  </r>
  <r>
    <x v="1"/>
    <n v="14492125"/>
  </r>
  <r>
    <x v="3"/>
    <n v="15965924"/>
  </r>
  <r>
    <x v="7"/>
    <n v="5229643"/>
  </r>
  <r>
    <x v="6"/>
    <n v="6892098"/>
  </r>
  <r>
    <x v="7"/>
    <n v="15471382"/>
  </r>
  <r>
    <x v="7"/>
    <n v="5779042"/>
  </r>
  <r>
    <x v="3"/>
    <n v="21416207"/>
  </r>
  <r>
    <x v="3"/>
    <n v="3566593"/>
  </r>
  <r>
    <x v="7"/>
    <n v="1169875"/>
  </r>
  <r>
    <x v="5"/>
    <n v="11809387"/>
  </r>
  <r>
    <x v="5"/>
    <n v="-8297972"/>
  </r>
  <r>
    <x v="3"/>
    <n v="5165432"/>
  </r>
  <r>
    <x v="1"/>
    <n v="2447576"/>
  </r>
  <r>
    <x v="3"/>
    <n v="20259961"/>
  </r>
  <r>
    <x v="0"/>
    <n v="-3800000"/>
  </r>
  <r>
    <x v="3"/>
    <n v="-9545705"/>
  </r>
  <r>
    <x v="0"/>
    <n v="-208853"/>
  </r>
  <r>
    <x v="3"/>
    <n v="-1173510"/>
  </r>
  <r>
    <x v="1"/>
    <n v="-5148739"/>
  </r>
  <r>
    <x v="3"/>
    <n v="23479000"/>
  </r>
  <r>
    <x v="5"/>
    <n v="-11977229"/>
  </r>
  <r>
    <x v="0"/>
    <n v="-21995258"/>
  </r>
  <r>
    <x v="3"/>
    <n v="18154211"/>
  </r>
  <r>
    <x v="0"/>
    <n v="-5382155"/>
  </r>
  <r>
    <x v="3"/>
    <n v="0"/>
  </r>
  <r>
    <x v="13"/>
    <n v="12000000"/>
  </r>
  <r>
    <x v="3"/>
    <n v="14069027"/>
  </r>
  <r>
    <x v="3"/>
    <n v="16000000"/>
  </r>
  <r>
    <x v="1"/>
    <n v="32492674"/>
  </r>
  <r>
    <x v="7"/>
    <n v="-250000"/>
  </r>
  <r>
    <x v="3"/>
    <n v="18838812"/>
  </r>
  <r>
    <x v="3"/>
    <n v="-9845304"/>
  </r>
  <r>
    <x v="5"/>
    <n v="30065280"/>
  </r>
  <r>
    <x v="7"/>
    <n v="0"/>
  </r>
  <r>
    <x v="1"/>
    <n v="-40799014"/>
  </r>
  <r>
    <x v="0"/>
    <n v="13676878"/>
  </r>
  <r>
    <x v="7"/>
    <n v="4632053"/>
  </r>
  <r>
    <x v="1"/>
    <n v="795771"/>
  </r>
  <r>
    <x v="2"/>
    <n v="30767887"/>
  </r>
  <r>
    <x v="1"/>
    <n v="10265763"/>
  </r>
  <r>
    <x v="8"/>
    <n v="782410554"/>
  </r>
  <r>
    <x v="3"/>
    <n v="-17463758"/>
  </r>
  <r>
    <x v="0"/>
    <n v="110212904"/>
  </r>
  <r>
    <x v="0"/>
    <n v="67712963"/>
  </r>
  <r>
    <x v="1"/>
    <n v="37993738"/>
  </r>
  <r>
    <x v="2"/>
    <n v="4500000"/>
  </r>
  <r>
    <x v="3"/>
    <n v="36299720"/>
  </r>
  <r>
    <x v="1"/>
    <n v="18036000"/>
  </r>
  <r>
    <x v="4"/>
    <n v="7665733"/>
  </r>
  <r>
    <x v="3"/>
    <n v="28229046"/>
  </r>
  <r>
    <x v="3"/>
    <n v="156200000"/>
  </r>
  <r>
    <x v="4"/>
    <n v="2955330"/>
  </r>
  <r>
    <x v="3"/>
    <n v="20123620"/>
  </r>
  <r>
    <x v="2"/>
    <n v="3723036"/>
  </r>
  <r>
    <x v="7"/>
    <n v="66442388"/>
  </r>
  <r>
    <x v="5"/>
    <n v="17159423"/>
  </r>
  <r>
    <x v="2"/>
    <n v="0"/>
  </r>
  <r>
    <x v="3"/>
    <n v="22592880"/>
  </r>
  <r>
    <x v="5"/>
    <n v="26630431"/>
  </r>
  <r>
    <x v="3"/>
    <n v="12712172"/>
  </r>
  <r>
    <x v="3"/>
    <n v="-9042"/>
  </r>
  <r>
    <x v="1"/>
    <n v="3783329"/>
  </r>
  <r>
    <x v="3"/>
    <n v="9099953"/>
  </r>
  <r>
    <x v="1"/>
    <n v="-2721425"/>
  </r>
  <r>
    <x v="6"/>
    <n v="-3889330"/>
  </r>
  <r>
    <x v="4"/>
    <n v="78350"/>
  </r>
  <r>
    <x v="1"/>
    <n v="122295554"/>
  </r>
  <r>
    <x v="3"/>
    <n v="19282134"/>
  </r>
  <r>
    <x v="1"/>
    <n v="3700"/>
  </r>
  <r>
    <x v="1"/>
    <n v="0"/>
  </r>
  <r>
    <x v="0"/>
    <n v="48851475"/>
  </r>
  <r>
    <x v="0"/>
    <n v="66868508"/>
  </r>
  <r>
    <x v="3"/>
    <n v="13028755"/>
  </r>
  <r>
    <x v="3"/>
    <n v="9196170"/>
  </r>
  <r>
    <x v="1"/>
    <n v="11897978"/>
  </r>
  <r>
    <x v="1"/>
    <n v="-2782470"/>
  </r>
  <r>
    <x v="0"/>
    <n v="16000525"/>
  </r>
  <r>
    <x v="1"/>
    <n v="108052686"/>
  </r>
  <r>
    <x v="2"/>
    <n v="8693512"/>
  </r>
  <r>
    <x v="4"/>
    <n v="0"/>
  </r>
  <r>
    <x v="3"/>
    <n v="777087"/>
  </r>
  <r>
    <x v="1"/>
    <n v="4277558"/>
  </r>
  <r>
    <x v="3"/>
    <n v="-5998461"/>
  </r>
  <r>
    <x v="3"/>
    <n v="-435000"/>
  </r>
  <r>
    <x v="3"/>
    <n v="7063861"/>
  </r>
  <r>
    <x v="3"/>
    <n v="21095638"/>
  </r>
  <r>
    <x v="3"/>
    <n v="2484991"/>
  </r>
  <r>
    <x v="3"/>
    <n v="9077269"/>
  </r>
  <r>
    <x v="1"/>
    <n v="7400000"/>
  </r>
  <r>
    <x v="3"/>
    <n v="-7994755"/>
  </r>
  <r>
    <x v="0"/>
    <n v="13253583"/>
  </r>
  <r>
    <x v="1"/>
    <n v="263635"/>
  </r>
  <r>
    <x v="1"/>
    <n v="-2000000"/>
  </r>
  <r>
    <x v="6"/>
    <n v="42914"/>
  </r>
  <r>
    <x v="0"/>
    <n v="-3333127"/>
  </r>
  <r>
    <x v="6"/>
    <n v="-15881317"/>
  </r>
  <r>
    <x v="13"/>
    <n v="-9263877"/>
  </r>
  <r>
    <x v="3"/>
    <n v="5829781"/>
  </r>
  <r>
    <x v="1"/>
    <n v="-10327689"/>
  </r>
  <r>
    <x v="0"/>
    <n v="2977706"/>
  </r>
  <r>
    <x v="4"/>
    <n v="5124391"/>
  </r>
  <r>
    <x v="0"/>
    <n v="6056528"/>
  </r>
  <r>
    <x v="9"/>
    <n v="-11000000"/>
  </r>
  <r>
    <x v="3"/>
    <n v="12150534"/>
  </r>
  <r>
    <x v="3"/>
    <n v="13111101"/>
  </r>
  <r>
    <x v="10"/>
    <n v="-1207812"/>
  </r>
  <r>
    <x v="3"/>
    <n v="7241180"/>
  </r>
  <r>
    <x v="3"/>
    <n v="143369"/>
  </r>
  <r>
    <x v="3"/>
    <n v="6968359"/>
  </r>
  <r>
    <x v="7"/>
    <n v="1732311"/>
  </r>
  <r>
    <x v="6"/>
    <n v="-4020053"/>
  </r>
  <r>
    <x v="1"/>
    <n v="-14800922"/>
  </r>
  <r>
    <x v="0"/>
    <n v="3355948"/>
  </r>
  <r>
    <x v="0"/>
    <n v="28708276"/>
  </r>
  <r>
    <x v="3"/>
    <n v="34701637"/>
  </r>
  <r>
    <x v="7"/>
    <n v="10179986"/>
  </r>
  <r>
    <x v="0"/>
    <n v="14100000"/>
  </r>
  <r>
    <x v="1"/>
    <n v="1054328"/>
  </r>
  <r>
    <x v="3"/>
    <n v="15782759"/>
  </r>
  <r>
    <x v="0"/>
    <n v="14134374"/>
  </r>
  <r>
    <x v="3"/>
    <n v="20225989"/>
  </r>
  <r>
    <x v="6"/>
    <n v="1515578"/>
  </r>
  <r>
    <x v="1"/>
    <n v="1474249"/>
  </r>
  <r>
    <x v="3"/>
    <n v="30118057"/>
  </r>
  <r>
    <x v="3"/>
    <n v="23671186"/>
  </r>
  <r>
    <x v="10"/>
    <n v="22440"/>
  </r>
  <r>
    <x v="7"/>
    <n v="34390067"/>
  </r>
  <r>
    <x v="3"/>
    <n v="4968000"/>
  </r>
  <r>
    <x v="7"/>
    <n v="13258670"/>
  </r>
  <r>
    <x v="3"/>
    <n v="-6416487"/>
  </r>
  <r>
    <x v="1"/>
    <n v="6668025"/>
  </r>
  <r>
    <x v="0"/>
    <n v="16894678"/>
  </r>
  <r>
    <x v="6"/>
    <n v="0"/>
  </r>
  <r>
    <x v="0"/>
    <n v="39103425"/>
  </r>
  <r>
    <x v="7"/>
    <n v="7742572"/>
  </r>
  <r>
    <x v="0"/>
    <n v="9823934"/>
  </r>
  <r>
    <x v="0"/>
    <n v="1660333"/>
  </r>
  <r>
    <x v="0"/>
    <n v="5990791"/>
  </r>
  <r>
    <x v="7"/>
    <n v="7534817"/>
  </r>
  <r>
    <x v="3"/>
    <n v="30688860"/>
  </r>
  <r>
    <x v="3"/>
    <n v="21821203"/>
  </r>
  <r>
    <x v="0"/>
    <n v="2328816"/>
  </r>
  <r>
    <x v="3"/>
    <n v="62898"/>
  </r>
  <r>
    <x v="3"/>
    <n v="-16053539"/>
  </r>
  <r>
    <x v="6"/>
    <n v="12408066"/>
  </r>
  <r>
    <x v="7"/>
    <n v="11900000"/>
  </r>
  <r>
    <x v="3"/>
    <n v="3056073"/>
  </r>
  <r>
    <x v="5"/>
    <n v="5588800"/>
  </r>
  <r>
    <x v="3"/>
    <n v="16897768"/>
  </r>
  <r>
    <x v="14"/>
    <n v="11378339"/>
  </r>
  <r>
    <x v="3"/>
    <n v="2370376"/>
  </r>
  <r>
    <x v="3"/>
    <n v="10054150"/>
  </r>
  <r>
    <x v="3"/>
    <n v="-10530362"/>
  </r>
  <r>
    <x v="3"/>
    <n v="1971476"/>
  </r>
  <r>
    <x v="6"/>
    <n v="3178542"/>
  </r>
  <r>
    <x v="7"/>
    <n v="-797730"/>
  </r>
  <r>
    <x v="3"/>
    <n v="-16720457"/>
  </r>
  <r>
    <x v="3"/>
    <n v="-10000"/>
  </r>
  <r>
    <x v="0"/>
    <n v="-14324401"/>
  </r>
  <r>
    <x v="7"/>
    <n v="-750000"/>
  </r>
  <r>
    <x v="3"/>
    <n v="2914328"/>
  </r>
  <r>
    <x v="6"/>
    <n v="40884703"/>
  </r>
  <r>
    <x v="0"/>
    <n v="442606177"/>
  </r>
  <r>
    <x v="15"/>
    <n v="-323562"/>
  </r>
  <r>
    <x v="1"/>
    <n v="55269"/>
  </r>
  <r>
    <x v="3"/>
    <n v="17353717"/>
  </r>
  <r>
    <x v="5"/>
    <n v="-5807685"/>
  </r>
  <r>
    <x v="3"/>
    <n v="11798616"/>
  </r>
  <r>
    <x v="1"/>
    <n v="5310748"/>
  </r>
  <r>
    <x v="3"/>
    <n v="75404800"/>
  </r>
  <r>
    <x v="3"/>
    <n v="5949697"/>
  </r>
  <r>
    <x v="5"/>
    <n v="29600000"/>
  </r>
  <r>
    <x v="5"/>
    <n v="46399552"/>
  </r>
  <r>
    <x v="3"/>
    <n v="100423749"/>
  </r>
  <r>
    <x v="3"/>
    <n v="5899678"/>
  </r>
  <r>
    <x v="1"/>
    <n v="8443124"/>
  </r>
  <r>
    <x v="1"/>
    <n v="2306560"/>
  </r>
  <r>
    <x v="3"/>
    <n v="16156776"/>
  </r>
  <r>
    <x v="3"/>
    <n v="48399659"/>
  </r>
  <r>
    <x v="1"/>
    <n v="10766616"/>
  </r>
  <r>
    <x v="6"/>
    <n v="-7505520"/>
  </r>
  <r>
    <x v="7"/>
    <n v="-3831561"/>
  </r>
  <r>
    <x v="6"/>
    <n v="9190819"/>
  </r>
  <r>
    <x v="2"/>
    <n v="25615609"/>
  </r>
  <r>
    <x v="3"/>
    <n v="14648076"/>
  </r>
  <r>
    <x v="1"/>
    <n v="-23823"/>
  </r>
  <r>
    <x v="6"/>
    <n v="15697647"/>
  </r>
  <r>
    <x v="0"/>
    <n v="67567667"/>
  </r>
  <r>
    <x v="3"/>
    <n v="694497"/>
  </r>
  <r>
    <x v="1"/>
    <n v="-3803609"/>
  </r>
  <r>
    <x v="1"/>
    <n v="2044892"/>
  </r>
  <r>
    <x v="2"/>
    <n v="0"/>
  </r>
  <r>
    <x v="1"/>
    <n v="4786789"/>
  </r>
  <r>
    <x v="3"/>
    <n v="57341777"/>
  </r>
  <r>
    <x v="9"/>
    <n v="-10600000"/>
  </r>
  <r>
    <x v="3"/>
    <n v="4030214"/>
  </r>
  <r>
    <x v="1"/>
    <n v="1230839"/>
  </r>
  <r>
    <x v="7"/>
    <n v="11317849"/>
  </r>
  <r>
    <x v="1"/>
    <n v="5988322"/>
  </r>
  <r>
    <x v="2"/>
    <n v="-5527010"/>
  </r>
  <r>
    <x v="6"/>
    <n v="856028"/>
  </r>
  <r>
    <x v="2"/>
    <n v="272278"/>
  </r>
  <r>
    <x v="3"/>
    <n v="-3854289"/>
  </r>
  <r>
    <x v="2"/>
    <n v="-5000000"/>
  </r>
  <r>
    <x v="1"/>
    <n v="0"/>
  </r>
  <r>
    <x v="0"/>
    <n v="45642693"/>
  </r>
  <r>
    <x v="3"/>
    <n v="64783827"/>
  </r>
  <r>
    <x v="1"/>
    <n v="28218899"/>
  </r>
  <r>
    <x v="4"/>
    <n v="-439117"/>
  </r>
  <r>
    <x v="14"/>
    <n v="11787127"/>
  </r>
  <r>
    <x v="3"/>
    <n v="17613720"/>
  </r>
  <r>
    <x v="1"/>
    <n v="1772889"/>
  </r>
  <r>
    <x v="1"/>
    <n v="687475"/>
  </r>
  <r>
    <x v="0"/>
    <n v="40393619"/>
  </r>
  <r>
    <x v="7"/>
    <n v="19450919"/>
  </r>
  <r>
    <x v="6"/>
    <n v="29725000"/>
  </r>
  <r>
    <x v="4"/>
    <n v="-7969621"/>
  </r>
  <r>
    <x v="1"/>
    <n v="0"/>
  </r>
  <r>
    <x v="3"/>
    <n v="16993596"/>
  </r>
  <r>
    <x v="0"/>
    <n v="20313354"/>
  </r>
  <r>
    <x v="10"/>
    <n v="-4780540"/>
  </r>
  <r>
    <x v="3"/>
    <n v="10353438"/>
  </r>
  <r>
    <x v="0"/>
    <n v="16003151"/>
  </r>
  <r>
    <x v="7"/>
    <n v="-350000"/>
  </r>
  <r>
    <x v="0"/>
    <n v="7232628"/>
  </r>
  <r>
    <x v="3"/>
    <n v="29309766"/>
  </r>
  <r>
    <x v="6"/>
    <n v="2655592"/>
  </r>
  <r>
    <x v="6"/>
    <n v="5555305"/>
  </r>
  <r>
    <x v="3"/>
    <n v="-1132208"/>
  </r>
  <r>
    <x v="1"/>
    <n v="0"/>
  </r>
  <r>
    <x v="1"/>
    <n v="88921203"/>
  </r>
  <r>
    <x v="0"/>
    <n v="19432841"/>
  </r>
  <r>
    <x v="0"/>
    <n v="-10036244"/>
  </r>
  <r>
    <x v="0"/>
    <n v="-30083383"/>
  </r>
  <r>
    <x v="7"/>
    <n v="16156152"/>
  </r>
  <r>
    <x v="5"/>
    <n v="9445927"/>
  </r>
  <r>
    <x v="0"/>
    <n v="12468027"/>
  </r>
  <r>
    <x v="7"/>
    <n v="-2919530"/>
  </r>
  <r>
    <x v="1"/>
    <n v="2439705"/>
  </r>
  <r>
    <x v="1"/>
    <n v="2314561"/>
  </r>
  <r>
    <x v="0"/>
    <n v="-2200000"/>
  </r>
  <r>
    <x v="1"/>
    <n v="123572"/>
  </r>
  <r>
    <x v="5"/>
    <n v="12049514"/>
  </r>
  <r>
    <x v="1"/>
    <n v="-100000"/>
  </r>
  <r>
    <x v="0"/>
    <n v="12410002"/>
  </r>
  <r>
    <x v="1"/>
    <n v="11633166"/>
  </r>
  <r>
    <x v="0"/>
    <n v="-13203"/>
  </r>
  <r>
    <x v="1"/>
    <n v="4719990"/>
  </r>
  <r>
    <x v="3"/>
    <n v="2000000"/>
  </r>
  <r>
    <x v="7"/>
    <n v="670680"/>
  </r>
  <r>
    <x v="3"/>
    <n v="0"/>
  </r>
  <r>
    <x v="1"/>
    <n v="-6781406"/>
  </r>
  <r>
    <x v="0"/>
    <n v="14488564"/>
  </r>
  <r>
    <x v="1"/>
    <n v="-5802434"/>
  </r>
  <r>
    <x v="0"/>
    <n v="-3737309"/>
  </r>
  <r>
    <x v="3"/>
    <n v="15543710"/>
  </r>
  <r>
    <x v="0"/>
    <n v="2078265"/>
  </r>
  <r>
    <x v="0"/>
    <n v="8134627"/>
  </r>
  <r>
    <x v="7"/>
    <n v="1362303"/>
  </r>
  <r>
    <x v="3"/>
    <n v="0"/>
  </r>
  <r>
    <x v="14"/>
    <n v="-2500000"/>
  </r>
  <r>
    <x v="3"/>
    <n v="10549540"/>
  </r>
  <r>
    <x v="3"/>
    <n v="-8035260"/>
  </r>
  <r>
    <x v="3"/>
    <n v="-695714"/>
  </r>
  <r>
    <x v="1"/>
    <n v="6666725"/>
  </r>
  <r>
    <x v="3"/>
    <n v="22587834"/>
  </r>
  <r>
    <x v="3"/>
    <n v="10375893"/>
  </r>
  <r>
    <x v="7"/>
    <n v="4069001"/>
  </r>
  <r>
    <x v="3"/>
    <n v="0"/>
  </r>
  <r>
    <x v="3"/>
    <n v="71304"/>
  </r>
  <r>
    <x v="3"/>
    <n v="6857733"/>
  </r>
  <r>
    <x v="1"/>
    <n v="1818910"/>
  </r>
  <r>
    <x v="0"/>
    <n v="20950623"/>
  </r>
  <r>
    <x v="3"/>
    <n v="20307325"/>
  </r>
  <r>
    <x v="3"/>
    <n v="27259266"/>
  </r>
  <r>
    <x v="5"/>
    <n v="-23597038"/>
  </r>
  <r>
    <x v="0"/>
    <n v="4899983"/>
  </r>
  <r>
    <x v="3"/>
    <n v="-3000"/>
  </r>
  <r>
    <x v="3"/>
    <n v="24071666"/>
  </r>
  <r>
    <x v="3"/>
    <n v="-5753859"/>
  </r>
  <r>
    <x v="0"/>
    <n v="13000000"/>
  </r>
  <r>
    <x v="3"/>
    <n v="6347072"/>
  </r>
  <r>
    <x v="6"/>
    <n v="108128"/>
  </r>
  <r>
    <x v="0"/>
    <n v="-3000000"/>
  </r>
  <r>
    <x v="1"/>
    <n v="42892670"/>
  </r>
  <r>
    <x v="3"/>
    <n v="1282215"/>
  </r>
  <r>
    <x v="3"/>
    <n v="9646952"/>
  </r>
  <r>
    <x v="5"/>
    <n v="-7275088"/>
  </r>
  <r>
    <x v="0"/>
    <n v="0"/>
  </r>
  <r>
    <x v="0"/>
    <n v="11462250"/>
  </r>
  <r>
    <x v="0"/>
    <n v="0"/>
  </r>
  <r>
    <x v="3"/>
    <n v="369581"/>
  </r>
  <r>
    <x v="0"/>
    <n v="0"/>
  </r>
  <r>
    <x v="0"/>
    <n v="2810199"/>
  </r>
  <r>
    <x v="1"/>
    <n v="5563663"/>
  </r>
  <r>
    <x v="3"/>
    <n v="-6508014"/>
  </r>
  <r>
    <x v="0"/>
    <n v="1723487"/>
  </r>
  <r>
    <x v="7"/>
    <n v="333135"/>
  </r>
  <r>
    <x v="5"/>
    <n v="8176194"/>
  </r>
  <r>
    <x v="0"/>
    <n v="5301085"/>
  </r>
  <r>
    <x v="0"/>
    <n v="2443487"/>
  </r>
  <r>
    <x v="5"/>
    <n v="67487055"/>
  </r>
  <r>
    <x v="3"/>
    <n v="755414"/>
  </r>
  <r>
    <x v="0"/>
    <n v="5678950"/>
  </r>
  <r>
    <x v="1"/>
    <n v="-3776800"/>
  </r>
  <r>
    <x v="6"/>
    <n v="-24526788"/>
  </r>
  <r>
    <x v="2"/>
    <n v="34066791"/>
  </r>
  <r>
    <x v="1"/>
    <n v="0"/>
  </r>
  <r>
    <x v="1"/>
    <n v="2207548"/>
  </r>
  <r>
    <x v="4"/>
    <n v="7736506"/>
  </r>
  <r>
    <x v="0"/>
    <n v="71971200"/>
  </r>
  <r>
    <x v="3"/>
    <n v="2236202"/>
  </r>
  <r>
    <x v="3"/>
    <n v="0"/>
  </r>
  <r>
    <x v="0"/>
    <n v="266187079"/>
  </r>
  <r>
    <x v="2"/>
    <n v="20300291"/>
  </r>
  <r>
    <x v="6"/>
    <n v="2728292"/>
  </r>
  <r>
    <x v="1"/>
    <n v="2411143"/>
  </r>
  <r>
    <x v="0"/>
    <n v="305107271"/>
  </r>
  <r>
    <x v="7"/>
    <n v="23707137"/>
  </r>
  <r>
    <x v="1"/>
    <n v="19951979"/>
  </r>
  <r>
    <x v="3"/>
    <n v="2346000"/>
  </r>
  <r>
    <x v="5"/>
    <n v="-6748589"/>
  </r>
  <r>
    <x v="1"/>
    <n v="34901614"/>
  </r>
  <r>
    <x v="3"/>
    <n v="2600497"/>
  </r>
  <r>
    <x v="3"/>
    <n v="15726"/>
  </r>
  <r>
    <x v="0"/>
    <n v="83119319"/>
  </r>
  <r>
    <x v="0"/>
    <n v="302360478"/>
  </r>
  <r>
    <x v="3"/>
    <n v="142633143"/>
  </r>
  <r>
    <x v="5"/>
    <n v="11201487"/>
  </r>
  <r>
    <x v="1"/>
    <n v="-10544955"/>
  </r>
  <r>
    <x v="1"/>
    <n v="2729"/>
  </r>
  <r>
    <x v="3"/>
    <n v="11458340"/>
  </r>
  <r>
    <x v="6"/>
    <n v="15821347"/>
  </r>
  <r>
    <x v="1"/>
    <n v="8430492"/>
  </r>
  <r>
    <x v="6"/>
    <n v="876775"/>
  </r>
  <r>
    <x v="3"/>
    <n v="17186027"/>
  </r>
  <r>
    <x v="5"/>
    <n v="-16386538"/>
  </r>
  <r>
    <x v="12"/>
    <n v="6744356"/>
  </r>
  <r>
    <x v="1"/>
    <n v="2556800"/>
  </r>
  <r>
    <x v="0"/>
    <n v="76572238"/>
  </r>
  <r>
    <x v="0"/>
    <n v="-1371000"/>
  </r>
  <r>
    <x v="5"/>
    <n v="25534703"/>
  </r>
  <r>
    <x v="1"/>
    <n v="0"/>
  </r>
  <r>
    <x v="6"/>
    <n v="-1198060"/>
  </r>
  <r>
    <x v="0"/>
    <n v="13733290"/>
  </r>
  <r>
    <x v="5"/>
    <n v="12400657"/>
  </r>
  <r>
    <x v="3"/>
    <n v="3327209"/>
  </r>
  <r>
    <x v="3"/>
    <n v="1790233"/>
  </r>
  <r>
    <x v="3"/>
    <n v="76698894"/>
  </r>
  <r>
    <x v="0"/>
    <n v="-6410710"/>
  </r>
  <r>
    <x v="0"/>
    <n v="59471046"/>
  </r>
  <r>
    <x v="1"/>
    <n v="2389334"/>
  </r>
  <r>
    <x v="3"/>
    <n v="-454353"/>
  </r>
  <r>
    <x v="0"/>
    <n v="-1163799"/>
  </r>
  <r>
    <x v="3"/>
    <n v="36403064"/>
  </r>
  <r>
    <x v="3"/>
    <n v="1057368"/>
  </r>
  <r>
    <x v="1"/>
    <n v="9640000"/>
  </r>
  <r>
    <x v="1"/>
    <n v="71839064"/>
  </r>
  <r>
    <x v="3"/>
    <n v="32874452"/>
  </r>
  <r>
    <x v="0"/>
    <n v="0"/>
  </r>
  <r>
    <x v="1"/>
    <n v="-6448013"/>
  </r>
  <r>
    <x v="3"/>
    <n v="5021751"/>
  </r>
  <r>
    <x v="1"/>
    <n v="1945658"/>
  </r>
  <r>
    <x v="0"/>
    <n v="-9074310"/>
  </r>
  <r>
    <x v="6"/>
    <n v="-32071279"/>
  </r>
  <r>
    <x v="1"/>
    <n v="63063155"/>
  </r>
  <r>
    <x v="1"/>
    <n v="-870943"/>
  </r>
  <r>
    <x v="3"/>
    <n v="2193612"/>
  </r>
  <r>
    <x v="1"/>
    <n v="7095791"/>
  </r>
  <r>
    <x v="3"/>
    <n v="12068724"/>
  </r>
  <r>
    <x v="3"/>
    <n v="2527088"/>
  </r>
  <r>
    <x v="2"/>
    <n v="200498"/>
  </r>
  <r>
    <x v="0"/>
    <n v="21376497"/>
  </r>
  <r>
    <x v="5"/>
    <n v="6254148"/>
  </r>
  <r>
    <x v="3"/>
    <n v="13718922"/>
  </r>
  <r>
    <x v="1"/>
    <n v="2912945"/>
  </r>
  <r>
    <x v="5"/>
    <n v="15858563"/>
  </r>
  <r>
    <x v="0"/>
    <n v="-6145167"/>
  </r>
  <r>
    <x v="3"/>
    <n v="-2272361"/>
  </r>
  <r>
    <x v="3"/>
    <n v="1493782"/>
  </r>
  <r>
    <x v="3"/>
    <n v="61821334"/>
  </r>
  <r>
    <x v="3"/>
    <n v="33435947"/>
  </r>
  <r>
    <x v="0"/>
    <n v="12145169"/>
  </r>
  <r>
    <x v="3"/>
    <n v="8289916"/>
  </r>
  <r>
    <x v="6"/>
    <n v="48143579"/>
  </r>
  <r>
    <x v="1"/>
    <n v="-6510018"/>
  </r>
  <r>
    <x v="3"/>
    <n v="5718573"/>
  </r>
  <r>
    <x v="1"/>
    <n v="865915"/>
  </r>
  <r>
    <x v="1"/>
    <n v="1009700"/>
  </r>
  <r>
    <x v="5"/>
    <n v="1142944"/>
  </r>
  <r>
    <x v="1"/>
    <n v="162364"/>
  </r>
  <r>
    <x v="3"/>
    <n v="23859382"/>
  </r>
  <r>
    <x v="1"/>
    <n v="-1749006"/>
  </r>
  <r>
    <x v="3"/>
    <n v="127426"/>
  </r>
  <r>
    <x v="0"/>
    <n v="2080167"/>
  </r>
  <r>
    <x v="5"/>
    <n v="-12896670"/>
  </r>
  <r>
    <x v="3"/>
    <n v="11020375"/>
  </r>
  <r>
    <x v="3"/>
    <n v="18774237"/>
  </r>
  <r>
    <x v="1"/>
    <n v="7343032"/>
  </r>
  <r>
    <x v="1"/>
    <n v="7828841"/>
  </r>
  <r>
    <x v="1"/>
    <n v="-6614688"/>
  </r>
  <r>
    <x v="2"/>
    <n v="2466148"/>
  </r>
  <r>
    <x v="7"/>
    <n v="30380880"/>
  </r>
  <r>
    <x v="3"/>
    <n v="16348610"/>
  </r>
  <r>
    <x v="3"/>
    <n v="-2357142"/>
  </r>
  <r>
    <x v="0"/>
    <n v="8502025"/>
  </r>
  <r>
    <x v="7"/>
    <n v="150463"/>
  </r>
  <r>
    <x v="3"/>
    <n v="10980861"/>
  </r>
  <r>
    <x v="3"/>
    <n v="7928200"/>
  </r>
  <r>
    <x v="1"/>
    <n v="1525532"/>
  </r>
  <r>
    <x v="0"/>
    <n v="13042035"/>
  </r>
  <r>
    <x v="0"/>
    <n v="8689062"/>
  </r>
  <r>
    <x v="0"/>
    <n v="6770587"/>
  </r>
  <r>
    <x v="7"/>
    <n v="1426460"/>
  </r>
  <r>
    <x v="1"/>
    <n v="-8349794"/>
  </r>
  <r>
    <x v="0"/>
    <n v="17513452"/>
  </r>
  <r>
    <x v="7"/>
    <n v="-7226567"/>
  </r>
  <r>
    <x v="3"/>
    <n v="7889694"/>
  </r>
  <r>
    <x v="1"/>
    <n v="148750"/>
  </r>
  <r>
    <x v="3"/>
    <n v="18644570"/>
  </r>
  <r>
    <x v="3"/>
    <n v="38682707"/>
  </r>
  <r>
    <x v="0"/>
    <n v="11302884"/>
  </r>
  <r>
    <x v="3"/>
    <n v="6414210"/>
  </r>
  <r>
    <x v="6"/>
    <n v="1435015"/>
  </r>
  <r>
    <x v="1"/>
    <n v="2075282"/>
  </r>
  <r>
    <x v="1"/>
    <n v="-5240034"/>
  </r>
  <r>
    <x v="1"/>
    <n v="343890"/>
  </r>
  <r>
    <x v="0"/>
    <n v="5255801"/>
  </r>
  <r>
    <x v="5"/>
    <n v="0"/>
  </r>
  <r>
    <x v="3"/>
    <n v="4561346"/>
  </r>
  <r>
    <x v="1"/>
    <n v="4239154"/>
  </r>
  <r>
    <x v="1"/>
    <n v="1820049"/>
  </r>
  <r>
    <x v="3"/>
    <n v="837914"/>
  </r>
  <r>
    <x v="3"/>
    <n v="0"/>
  </r>
  <r>
    <x v="7"/>
    <n v="13768989"/>
  </r>
  <r>
    <x v="7"/>
    <n v="3404423"/>
  </r>
  <r>
    <x v="3"/>
    <n v="11708269"/>
  </r>
  <r>
    <x v="0"/>
    <n v="20262411"/>
  </r>
  <r>
    <x v="0"/>
    <n v="13348988"/>
  </r>
  <r>
    <x v="3"/>
    <n v="4994094"/>
  </r>
  <r>
    <x v="3"/>
    <n v="14186631"/>
  </r>
  <r>
    <x v="1"/>
    <n v="4743119"/>
  </r>
  <r>
    <x v="0"/>
    <n v="7610785"/>
  </r>
  <r>
    <x v="3"/>
    <n v="-5532604"/>
  </r>
  <r>
    <x v="3"/>
    <n v="21538850"/>
  </r>
  <r>
    <x v="0"/>
    <n v="1337274"/>
  </r>
  <r>
    <x v="3"/>
    <n v="8793152"/>
  </r>
  <r>
    <x v="3"/>
    <n v="0"/>
  </r>
  <r>
    <x v="1"/>
    <n v="-7606499"/>
  </r>
  <r>
    <x v="5"/>
    <n v="-11870732"/>
  </r>
  <r>
    <x v="1"/>
    <n v="1839623"/>
  </r>
  <r>
    <x v="0"/>
    <n v="8078073"/>
  </r>
  <r>
    <x v="3"/>
    <n v="15101131"/>
  </r>
  <r>
    <x v="3"/>
    <n v="-905000"/>
  </r>
  <r>
    <x v="4"/>
    <n v="0"/>
  </r>
  <r>
    <x v="3"/>
    <n v="0"/>
  </r>
  <r>
    <x v="3"/>
    <n v="7121719"/>
  </r>
  <r>
    <x v="5"/>
    <n v="-19221647"/>
  </r>
  <r>
    <x v="3"/>
    <n v="2732684"/>
  </r>
  <r>
    <x v="3"/>
    <n v="3772785"/>
  </r>
  <r>
    <x v="0"/>
    <n v="3739406"/>
  </r>
  <r>
    <x v="3"/>
    <n v="526805"/>
  </r>
  <r>
    <x v="0"/>
    <n v="-20703562"/>
  </r>
  <r>
    <x v="5"/>
    <n v="2886225"/>
  </r>
  <r>
    <x v="3"/>
    <n v="-5500000"/>
  </r>
  <r>
    <x v="3"/>
    <n v="10530000"/>
  </r>
  <r>
    <x v="3"/>
    <n v="-6564679"/>
  </r>
  <r>
    <x v="3"/>
    <n v="1265302"/>
  </r>
  <r>
    <x v="3"/>
    <n v="21058033"/>
  </r>
  <r>
    <x v="3"/>
    <n v="4463841"/>
  </r>
  <r>
    <x v="3"/>
    <n v="5410972"/>
  </r>
  <r>
    <x v="1"/>
    <n v="1689501"/>
  </r>
  <r>
    <x v="3"/>
    <n v="1914881"/>
  </r>
  <r>
    <x v="5"/>
    <n v="362906762"/>
  </r>
  <r>
    <x v="0"/>
    <n v="-7335717"/>
  </r>
  <r>
    <x v="3"/>
    <n v="444213"/>
  </r>
  <r>
    <x v="2"/>
    <n v="-4430004"/>
  </r>
  <r>
    <x v="1"/>
    <n v="-5050047"/>
  </r>
  <r>
    <x v="5"/>
    <n v="44980721"/>
  </r>
  <r>
    <x v="3"/>
    <n v="50525171"/>
  </r>
  <r>
    <x v="1"/>
    <n v="83467863"/>
  </r>
  <r>
    <x v="1"/>
    <n v="69832"/>
  </r>
  <r>
    <x v="1"/>
    <n v="34751"/>
  </r>
  <r>
    <x v="3"/>
    <n v="6109321"/>
  </r>
  <r>
    <x v="3"/>
    <n v="-4368667"/>
  </r>
  <r>
    <x v="1"/>
    <n v="35336"/>
  </r>
  <r>
    <x v="0"/>
    <n v="113164"/>
  </r>
  <r>
    <x v="1"/>
    <n v="8349284"/>
  </r>
  <r>
    <x v="1"/>
    <n v="0"/>
  </r>
  <r>
    <x v="1"/>
    <n v="7491903"/>
  </r>
  <r>
    <x v="2"/>
    <n v="2357"/>
  </r>
  <r>
    <x v="6"/>
    <n v="56706993"/>
  </r>
  <r>
    <x v="1"/>
    <n v="17009654"/>
  </r>
  <r>
    <x v="4"/>
    <n v="849915"/>
  </r>
  <r>
    <x v="0"/>
    <n v="11307019"/>
  </r>
  <r>
    <x v="3"/>
    <n v="-356003"/>
  </r>
  <r>
    <x v="3"/>
    <n v="10237880"/>
  </r>
  <r>
    <x v="1"/>
    <n v="34510568"/>
  </r>
  <r>
    <x v="1"/>
    <n v="18041453"/>
  </r>
  <r>
    <x v="4"/>
    <n v="5660857"/>
  </r>
  <r>
    <x v="2"/>
    <n v="40230162"/>
  </r>
  <r>
    <x v="0"/>
    <n v="6192570"/>
  </r>
  <r>
    <x v="2"/>
    <n v="196514205"/>
  </r>
  <r>
    <x v="0"/>
    <n v="-1316380"/>
  </r>
  <r>
    <x v="3"/>
    <n v="1123414"/>
  </r>
  <r>
    <x v="3"/>
    <n v="10297601"/>
  </r>
  <r>
    <x v="9"/>
    <n v="15922237"/>
  </r>
  <r>
    <x v="7"/>
    <n v="1500000"/>
  </r>
  <r>
    <x v="2"/>
    <n v="9085049"/>
  </r>
  <r>
    <x v="3"/>
    <n v="4952019"/>
  </r>
  <r>
    <x v="5"/>
    <n v="-1568000"/>
  </r>
  <r>
    <x v="5"/>
    <n v="34940662"/>
  </r>
  <r>
    <x v="3"/>
    <n v="13635531"/>
  </r>
  <r>
    <x v="3"/>
    <n v="17867525"/>
  </r>
  <r>
    <x v="5"/>
    <n v="9708373"/>
  </r>
  <r>
    <x v="1"/>
    <n v="1242088"/>
  </r>
  <r>
    <x v="3"/>
    <n v="10179000"/>
  </r>
  <r>
    <x v="1"/>
    <n v="305102"/>
  </r>
  <r>
    <x v="1"/>
    <n v="270473716"/>
  </r>
  <r>
    <x v="3"/>
    <n v="51612888"/>
  </r>
  <r>
    <x v="0"/>
    <n v="15754284"/>
  </r>
  <r>
    <x v="0"/>
    <n v="-27696589"/>
  </r>
  <r>
    <x v="3"/>
    <n v="2455535"/>
  </r>
  <r>
    <x v="0"/>
    <n v="-5292534"/>
  </r>
  <r>
    <x v="3"/>
    <n v="6070794"/>
  </r>
  <r>
    <x v="0"/>
    <n v="24468550"/>
  </r>
  <r>
    <x v="4"/>
    <n v="4889971"/>
  </r>
  <r>
    <x v="3"/>
    <n v="0"/>
  </r>
  <r>
    <x v="3"/>
    <n v="2156772"/>
  </r>
  <r>
    <x v="4"/>
    <n v="6565359"/>
  </r>
  <r>
    <x v="1"/>
    <n v="0"/>
  </r>
  <r>
    <x v="5"/>
    <n v="1739575"/>
  </r>
  <r>
    <x v="1"/>
    <n v="1123135"/>
  </r>
  <r>
    <x v="2"/>
    <n v="5130087"/>
  </r>
  <r>
    <x v="2"/>
    <n v="1215923"/>
  </r>
  <r>
    <x v="1"/>
    <n v="1299985"/>
  </r>
  <r>
    <x v="1"/>
    <n v="0"/>
  </r>
  <r>
    <x v="3"/>
    <n v="67813124"/>
  </r>
  <r>
    <x v="0"/>
    <n v="47491000"/>
  </r>
  <r>
    <x v="5"/>
    <n v="-6500000"/>
  </r>
  <r>
    <x v="1"/>
    <n v="22160849"/>
  </r>
  <r>
    <x v="3"/>
    <n v="26657534"/>
  </r>
  <r>
    <x v="3"/>
    <n v="-6908334"/>
  </r>
  <r>
    <x v="2"/>
    <n v="2174622"/>
  </r>
  <r>
    <x v="2"/>
    <n v="2507995"/>
  </r>
  <r>
    <x v="3"/>
    <n v="31434048"/>
  </r>
  <r>
    <x v="0"/>
    <n v="3099497"/>
  </r>
  <r>
    <x v="1"/>
    <n v="12993175"/>
  </r>
  <r>
    <x v="3"/>
    <n v="8622757"/>
  </r>
  <r>
    <x v="14"/>
    <n v="390659"/>
  </r>
  <r>
    <x v="1"/>
    <n v="15627836"/>
  </r>
  <r>
    <x v="3"/>
    <n v="2052466"/>
  </r>
  <r>
    <x v="3"/>
    <n v="542420"/>
  </r>
  <r>
    <x v="5"/>
    <n v="0"/>
  </r>
  <r>
    <x v="3"/>
    <n v="0"/>
  </r>
  <r>
    <x v="0"/>
    <n v="256400432"/>
  </r>
  <r>
    <x v="5"/>
    <n v="-15126956"/>
  </r>
  <r>
    <x v="3"/>
    <n v="11528900"/>
  </r>
  <r>
    <x v="3"/>
    <n v="25833132"/>
  </r>
  <r>
    <x v="1"/>
    <n v="25491165"/>
  </r>
  <r>
    <x v="0"/>
    <n v="-437836"/>
  </r>
  <r>
    <x v="3"/>
    <n v="8692426"/>
  </r>
  <r>
    <x v="1"/>
    <n v="-2383215"/>
  </r>
  <r>
    <x v="1"/>
    <n v="1420355"/>
  </r>
  <r>
    <x v="3"/>
    <n v="19632"/>
  </r>
  <r>
    <x v="3"/>
    <n v="6090497"/>
  </r>
  <r>
    <x v="3"/>
    <n v="8052713"/>
  </r>
  <r>
    <x v="4"/>
    <n v="-11639200"/>
  </r>
  <r>
    <x v="1"/>
    <n v="402424"/>
  </r>
  <r>
    <x v="8"/>
    <n v="13677222"/>
  </r>
  <r>
    <x v="14"/>
    <n v="750000"/>
  </r>
  <r>
    <x v="1"/>
    <n v="0"/>
  </r>
  <r>
    <x v="5"/>
    <n v="-8997888"/>
  </r>
  <r>
    <x v="1"/>
    <n v="27803872"/>
  </r>
  <r>
    <x v="5"/>
    <n v="38088980"/>
  </r>
  <r>
    <x v="4"/>
    <n v="-22711308"/>
  </r>
  <r>
    <x v="7"/>
    <n v="5361866"/>
  </r>
  <r>
    <x v="1"/>
    <n v="385687"/>
  </r>
  <r>
    <x v="3"/>
    <n v="0"/>
  </r>
  <r>
    <x v="3"/>
    <n v="0"/>
  </r>
  <r>
    <x v="0"/>
    <n v="26230219"/>
  </r>
  <r>
    <x v="0"/>
    <n v="20327960"/>
  </r>
  <r>
    <x v="3"/>
    <n v="24689703"/>
  </r>
  <r>
    <x v="8"/>
    <n v="7840873"/>
  </r>
  <r>
    <x v="3"/>
    <n v="6086298"/>
  </r>
  <r>
    <x v="3"/>
    <n v="3852271"/>
  </r>
  <r>
    <x v="5"/>
    <n v="-26282709"/>
  </r>
  <r>
    <x v="3"/>
    <n v="202428"/>
  </r>
  <r>
    <x v="0"/>
    <n v="-13396455"/>
  </r>
  <r>
    <x v="5"/>
    <n v="32364621"/>
  </r>
  <r>
    <x v="3"/>
    <n v="16444631"/>
  </r>
  <r>
    <x v="1"/>
    <n v="-12797101"/>
  </r>
  <r>
    <x v="0"/>
    <n v="10806919"/>
  </r>
  <r>
    <x v="6"/>
    <n v="8630068"/>
  </r>
  <r>
    <x v="0"/>
    <n v="2116395"/>
  </r>
  <r>
    <x v="3"/>
    <n v="5349607"/>
  </r>
  <r>
    <x v="1"/>
    <n v="421201"/>
  </r>
  <r>
    <x v="3"/>
    <n v="33086611"/>
  </r>
  <r>
    <x v="0"/>
    <n v="9369329"/>
  </r>
  <r>
    <x v="0"/>
    <n v="71773200"/>
  </r>
  <r>
    <x v="3"/>
    <n v="0"/>
  </r>
  <r>
    <x v="6"/>
    <n v="199108"/>
  </r>
  <r>
    <x v="1"/>
    <n v="836156"/>
  </r>
  <r>
    <x v="0"/>
    <n v="13345361"/>
  </r>
  <r>
    <x v="6"/>
    <n v="-2650554"/>
  </r>
  <r>
    <x v="1"/>
    <n v="1918117"/>
  </r>
  <r>
    <x v="5"/>
    <n v="1256862"/>
  </r>
  <r>
    <x v="6"/>
    <n v="147070"/>
  </r>
  <r>
    <x v="1"/>
    <n v="0"/>
  </r>
  <r>
    <x v="3"/>
    <n v="22898584"/>
  </r>
  <r>
    <x v="3"/>
    <n v="6326051"/>
  </r>
  <r>
    <x v="0"/>
    <n v="4122748"/>
  </r>
  <r>
    <x v="1"/>
    <n v="-3852000"/>
  </r>
  <r>
    <x v="3"/>
    <n v="3594997"/>
  </r>
  <r>
    <x v="0"/>
    <n v="-5000000"/>
  </r>
  <r>
    <x v="0"/>
    <n v="7116878"/>
  </r>
  <r>
    <x v="3"/>
    <n v="12531831"/>
  </r>
  <r>
    <x v="0"/>
    <n v="561548"/>
  </r>
  <r>
    <x v="3"/>
    <n v="48000000"/>
  </r>
  <r>
    <x v="3"/>
    <n v="0"/>
  </r>
  <r>
    <x v="0"/>
    <n v="4662137"/>
  </r>
  <r>
    <x v="0"/>
    <n v="393825"/>
  </r>
  <r>
    <x v="3"/>
    <n v="-7354589"/>
  </r>
  <r>
    <x v="3"/>
    <n v="10627754"/>
  </r>
  <r>
    <x v="3"/>
    <n v="-2994899"/>
  </r>
  <r>
    <x v="0"/>
    <n v="-13510482"/>
  </r>
  <r>
    <x v="0"/>
    <n v="-4018183"/>
  </r>
  <r>
    <x v="4"/>
    <n v="20934622"/>
  </r>
  <r>
    <x v="0"/>
    <n v="220038"/>
  </r>
  <r>
    <x v="1"/>
    <n v="0"/>
  </r>
  <r>
    <x v="7"/>
    <n v="26999213"/>
  </r>
  <r>
    <x v="5"/>
    <n v="19875740"/>
  </r>
  <r>
    <x v="3"/>
    <n v="6800000"/>
  </r>
  <r>
    <x v="0"/>
    <n v="9499694"/>
  </r>
  <r>
    <x v="0"/>
    <n v="7536256"/>
  </r>
  <r>
    <x v="5"/>
    <n v="1304192"/>
  </r>
  <r>
    <x v="3"/>
    <n v="2564278"/>
  </r>
  <r>
    <x v="3"/>
    <n v="-6970185"/>
  </r>
  <r>
    <x v="3"/>
    <n v="3393807"/>
  </r>
  <r>
    <x v="1"/>
    <n v="0"/>
  </r>
  <r>
    <x v="3"/>
    <n v="331816"/>
  </r>
  <r>
    <x v="3"/>
    <n v="3333306"/>
  </r>
  <r>
    <x v="5"/>
    <n v="-27641426"/>
  </r>
  <r>
    <x v="7"/>
    <n v="2278264"/>
  </r>
  <r>
    <x v="9"/>
    <n v="-9441331"/>
  </r>
  <r>
    <x v="5"/>
    <n v="-16888901"/>
  </r>
  <r>
    <x v="0"/>
    <n v="8345447"/>
  </r>
  <r>
    <x v="3"/>
    <n v="0"/>
  </r>
  <r>
    <x v="0"/>
    <n v="2557465"/>
  </r>
  <r>
    <x v="0"/>
    <n v="1381091"/>
  </r>
  <r>
    <x v="0"/>
    <n v="-10948585"/>
  </r>
  <r>
    <x v="5"/>
    <n v="14972297"/>
  </r>
  <r>
    <x v="0"/>
    <n v="0"/>
  </r>
  <r>
    <x v="3"/>
    <n v="0"/>
  </r>
  <r>
    <x v="3"/>
    <n v="4196872"/>
  </r>
  <r>
    <x v="0"/>
    <n v="0"/>
  </r>
  <r>
    <x v="7"/>
    <n v="19730418"/>
  </r>
  <r>
    <x v="3"/>
    <n v="11518905"/>
  </r>
  <r>
    <x v="0"/>
    <n v="5622787"/>
  </r>
  <r>
    <x v="0"/>
    <n v="0"/>
  </r>
  <r>
    <x v="3"/>
    <n v="14100000"/>
  </r>
  <r>
    <x v="3"/>
    <n v="345280"/>
  </r>
  <r>
    <x v="3"/>
    <n v="2685453"/>
  </r>
  <r>
    <x v="14"/>
    <n v="0"/>
  </r>
  <r>
    <x v="1"/>
    <n v="-6081142"/>
  </r>
  <r>
    <x v="3"/>
    <n v="1878561"/>
  </r>
  <r>
    <x v="3"/>
    <n v="441137"/>
  </r>
  <r>
    <x v="0"/>
    <n v="1057064"/>
  </r>
  <r>
    <x v="0"/>
    <n v="5730596"/>
  </r>
  <r>
    <x v="7"/>
    <n v="-750000"/>
  </r>
  <r>
    <x v="3"/>
    <n v="372438"/>
  </r>
  <r>
    <x v="1"/>
    <n v="-6381153"/>
  </r>
  <r>
    <x v="1"/>
    <n v="864844"/>
  </r>
  <r>
    <x v="0"/>
    <n v="112560248"/>
  </r>
  <r>
    <x v="5"/>
    <n v="44287414"/>
  </r>
  <r>
    <x v="1"/>
    <n v="132545632"/>
  </r>
  <r>
    <x v="1"/>
    <n v="167292"/>
  </r>
  <r>
    <x v="1"/>
    <n v="3940542"/>
  </r>
  <r>
    <x v="3"/>
    <n v="4940939"/>
  </r>
  <r>
    <x v="3"/>
    <n v="33684041"/>
  </r>
  <r>
    <x v="3"/>
    <n v="64720215"/>
  </r>
  <r>
    <x v="1"/>
    <n v="2618766"/>
  </r>
  <r>
    <x v="6"/>
    <n v="7153487"/>
  </r>
  <r>
    <x v="3"/>
    <n v="404286"/>
  </r>
  <r>
    <x v="4"/>
    <n v="5274"/>
  </r>
  <r>
    <x v="1"/>
    <n v="63137"/>
  </r>
  <r>
    <x v="1"/>
    <n v="-600000"/>
  </r>
  <r>
    <x v="1"/>
    <n v="45629159"/>
  </r>
  <r>
    <x v="1"/>
    <n v="441863"/>
  </r>
  <r>
    <x v="1"/>
    <n v="22607524"/>
  </r>
  <r>
    <x v="5"/>
    <n v="-11084126"/>
  </r>
  <r>
    <x v="5"/>
    <n v="-6997501"/>
  </r>
  <r>
    <x v="1"/>
    <n v="2016851"/>
  </r>
  <r>
    <x v="1"/>
    <n v="3272593"/>
  </r>
  <r>
    <x v="0"/>
    <n v="-13899423"/>
  </r>
  <r>
    <x v="0"/>
    <n v="84713132"/>
  </r>
  <r>
    <x v="6"/>
    <n v="5794184"/>
  </r>
  <r>
    <x v="4"/>
    <n v="-139399"/>
  </r>
  <r>
    <x v="6"/>
    <n v="58731"/>
  </r>
  <r>
    <x v="3"/>
    <n v="837623"/>
  </r>
  <r>
    <x v="6"/>
    <n v="-6378217"/>
  </r>
  <r>
    <x v="0"/>
    <n v="-155132"/>
  </r>
  <r>
    <x v="4"/>
    <n v="24625550"/>
  </r>
  <r>
    <x v="1"/>
    <n v="21353080"/>
  </r>
  <r>
    <x v="3"/>
    <n v="2545459"/>
  </r>
  <r>
    <x v="3"/>
    <n v="1915792"/>
  </r>
  <r>
    <x v="1"/>
    <n v="0"/>
  </r>
  <r>
    <x v="8"/>
    <n v="781727"/>
  </r>
  <r>
    <x v="1"/>
    <n v="512403"/>
  </r>
  <r>
    <x v="0"/>
    <n v="-10099288"/>
  </r>
  <r>
    <x v="1"/>
    <n v="5839031"/>
  </r>
  <r>
    <x v="2"/>
    <n v="-8222354"/>
  </r>
  <r>
    <x v="3"/>
    <n v="0"/>
  </r>
  <r>
    <x v="3"/>
    <n v="13983045"/>
  </r>
  <r>
    <x v="6"/>
    <n v="2700000"/>
  </r>
  <r>
    <x v="1"/>
    <n v="38493982"/>
  </r>
  <r>
    <x v="2"/>
    <n v="-1149293"/>
  </r>
  <r>
    <x v="2"/>
    <n v="498939"/>
  </r>
  <r>
    <x v="6"/>
    <n v="-4153000"/>
  </r>
  <r>
    <x v="5"/>
    <n v="13299749"/>
  </r>
  <r>
    <x v="1"/>
    <n v="286126"/>
  </r>
  <r>
    <x v="3"/>
    <n v="925952"/>
  </r>
  <r>
    <x v="0"/>
    <n v="342288178"/>
  </r>
  <r>
    <x v="1"/>
    <n v="27724017"/>
  </r>
  <r>
    <x v="5"/>
    <n v="9564613"/>
  </r>
  <r>
    <x v="3"/>
    <n v="2200000"/>
  </r>
  <r>
    <x v="1"/>
    <n v="2015882"/>
  </r>
  <r>
    <x v="4"/>
    <n v="84542002"/>
  </r>
  <r>
    <x v="3"/>
    <n v="58624879"/>
  </r>
  <r>
    <x v="3"/>
    <n v="1362969"/>
  </r>
  <r>
    <x v="3"/>
    <n v="31479480"/>
  </r>
  <r>
    <x v="3"/>
    <n v="-4408634"/>
  </r>
  <r>
    <x v="3"/>
    <n v="6962502"/>
  </r>
  <r>
    <x v="3"/>
    <n v="-6042057"/>
  </r>
  <r>
    <x v="1"/>
    <n v="8736"/>
  </r>
  <r>
    <x v="3"/>
    <n v="25697761"/>
  </r>
  <r>
    <x v="7"/>
    <n v="-3239000"/>
  </r>
  <r>
    <x v="0"/>
    <n v="10603715"/>
  </r>
  <r>
    <x v="1"/>
    <n v="0"/>
  </r>
  <r>
    <x v="0"/>
    <n v="319403506"/>
  </r>
  <r>
    <x v="5"/>
    <n v="-10697221"/>
  </r>
  <r>
    <x v="1"/>
    <n v="1777378"/>
  </r>
  <r>
    <x v="3"/>
    <n v="80258000"/>
  </r>
  <r>
    <x v="2"/>
    <n v="5478"/>
  </r>
  <r>
    <x v="3"/>
    <n v="1476356"/>
  </r>
  <r>
    <x v="1"/>
    <n v="416393"/>
  </r>
  <r>
    <x v="3"/>
    <n v="14246734"/>
  </r>
  <r>
    <x v="1"/>
    <n v="7177431"/>
  </r>
  <r>
    <x v="0"/>
    <n v="38500726"/>
  </r>
  <r>
    <x v="3"/>
    <n v="9185307"/>
  </r>
  <r>
    <x v="1"/>
    <n v="4636169"/>
  </r>
  <r>
    <x v="3"/>
    <n v="23488348"/>
  </r>
  <r>
    <x v="3"/>
    <n v="44999651"/>
  </r>
  <r>
    <x v="3"/>
    <n v="13431806"/>
  </r>
  <r>
    <x v="6"/>
    <n v="5186646"/>
  </r>
  <r>
    <x v="2"/>
    <n v="4034150"/>
  </r>
  <r>
    <x v="3"/>
    <n v="2905522"/>
  </r>
  <r>
    <x v="3"/>
    <n v="18611610"/>
  </r>
  <r>
    <x v="1"/>
    <n v="13418091"/>
  </r>
  <r>
    <x v="1"/>
    <n v="15448384"/>
  </r>
  <r>
    <x v="3"/>
    <n v="30202310"/>
  </r>
  <r>
    <x v="3"/>
    <n v="48134225"/>
  </r>
  <r>
    <x v="7"/>
    <n v="7947763"/>
  </r>
  <r>
    <x v="10"/>
    <n v="-14100000"/>
  </r>
  <r>
    <x v="0"/>
    <n v="-3834088"/>
  </r>
  <r>
    <x v="3"/>
    <n v="11458229"/>
  </r>
  <r>
    <x v="14"/>
    <n v="1500000"/>
  </r>
  <r>
    <x v="0"/>
    <n v="115103979"/>
  </r>
  <r>
    <x v="3"/>
    <n v="11167232"/>
  </r>
  <r>
    <x v="3"/>
    <n v="26285544"/>
  </r>
  <r>
    <x v="3"/>
    <n v="5314189"/>
  </r>
  <r>
    <x v="0"/>
    <n v="-38358175"/>
  </r>
  <r>
    <x v="1"/>
    <n v="-10264078"/>
  </r>
  <r>
    <x v="0"/>
    <n v="54817937"/>
  </r>
  <r>
    <x v="0"/>
    <n v="800000"/>
  </r>
  <r>
    <x v="7"/>
    <n v="16472057"/>
  </r>
  <r>
    <x v="0"/>
    <n v="3947631"/>
  </r>
  <r>
    <x v="3"/>
    <n v="-4182686"/>
  </r>
  <r>
    <x v="3"/>
    <n v="53151591"/>
  </r>
  <r>
    <x v="0"/>
    <n v="7555000"/>
  </r>
  <r>
    <x v="6"/>
    <n v="10147055"/>
  </r>
  <r>
    <x v="4"/>
    <n v="5958456"/>
  </r>
  <r>
    <x v="3"/>
    <n v="4079895"/>
  </r>
  <r>
    <x v="2"/>
    <n v="583800"/>
  </r>
  <r>
    <x v="3"/>
    <n v="29844101"/>
  </r>
  <r>
    <x v="3"/>
    <n v="1641117"/>
  </r>
  <r>
    <x v="3"/>
    <n v="32324557"/>
  </r>
  <r>
    <x v="7"/>
    <n v="1720450"/>
  </r>
  <r>
    <x v="1"/>
    <n v="278623"/>
  </r>
  <r>
    <x v="1"/>
    <n v="-5256713"/>
  </r>
  <r>
    <x v="3"/>
    <n v="0"/>
  </r>
  <r>
    <x v="1"/>
    <n v="6408791"/>
  </r>
  <r>
    <x v="1"/>
    <n v="0"/>
  </r>
  <r>
    <x v="0"/>
    <n v="24042224"/>
  </r>
  <r>
    <x v="0"/>
    <n v="-16694886"/>
  </r>
  <r>
    <x v="5"/>
    <n v="0"/>
  </r>
  <r>
    <x v="3"/>
    <n v="6797218"/>
  </r>
  <r>
    <x v="3"/>
    <n v="604849"/>
  </r>
  <r>
    <x v="1"/>
    <n v="546904"/>
  </r>
  <r>
    <x v="0"/>
    <n v="679650"/>
  </r>
  <r>
    <x v="3"/>
    <n v="14205021"/>
  </r>
  <r>
    <x v="1"/>
    <n v="-698879"/>
  </r>
  <r>
    <x v="5"/>
    <n v="-8302261"/>
  </r>
  <r>
    <x v="7"/>
    <n v="21996665"/>
  </r>
  <r>
    <x v="6"/>
    <n v="-1696096"/>
  </r>
  <r>
    <x v="1"/>
    <n v="916172"/>
  </r>
  <r>
    <x v="0"/>
    <n v="3945534"/>
  </r>
  <r>
    <x v="3"/>
    <n v="-4524534"/>
  </r>
  <r>
    <x v="3"/>
    <n v="320256"/>
  </r>
  <r>
    <x v="6"/>
    <n v="7634909"/>
  </r>
  <r>
    <x v="3"/>
    <n v="-4966603"/>
  </r>
  <r>
    <x v="7"/>
    <n v="5369373"/>
  </r>
  <r>
    <x v="6"/>
    <n v="5715174"/>
  </r>
  <r>
    <x v="1"/>
    <n v="-12200000"/>
  </r>
  <r>
    <x v="5"/>
    <n v="0"/>
  </r>
  <r>
    <x v="3"/>
    <n v="1254040"/>
  </r>
  <r>
    <x v="0"/>
    <n v="5768900"/>
  </r>
  <r>
    <x v="3"/>
    <n v="3325872"/>
  </r>
  <r>
    <x v="0"/>
    <n v="7709459"/>
  </r>
  <r>
    <x v="7"/>
    <n v="-7115337"/>
  </r>
  <r>
    <x v="1"/>
    <n v="8988731"/>
  </r>
  <r>
    <x v="1"/>
    <n v="930211"/>
  </r>
  <r>
    <x v="0"/>
    <n v="-14206786"/>
  </r>
  <r>
    <x v="3"/>
    <n v="4781448"/>
  </r>
  <r>
    <x v="3"/>
    <n v="277405"/>
  </r>
  <r>
    <x v="5"/>
    <n v="-20992750"/>
  </r>
  <r>
    <x v="0"/>
    <n v="2390525"/>
  </r>
  <r>
    <x v="0"/>
    <n v="-2566337"/>
  </r>
  <r>
    <x v="0"/>
    <n v="24159872"/>
  </r>
  <r>
    <x v="0"/>
    <n v="6637565"/>
  </r>
  <r>
    <x v="4"/>
    <n v="8540346"/>
  </r>
  <r>
    <x v="3"/>
    <n v="563358"/>
  </r>
  <r>
    <x v="3"/>
    <n v="43579163"/>
  </r>
  <r>
    <x v="5"/>
    <n v="-13046268"/>
  </r>
  <r>
    <x v="7"/>
    <n v="14481606"/>
  </r>
  <r>
    <x v="6"/>
    <n v="2510433"/>
  </r>
  <r>
    <x v="0"/>
    <n v="5099316"/>
  </r>
  <r>
    <x v="1"/>
    <n v="1131399"/>
  </r>
  <r>
    <x v="3"/>
    <n v="0"/>
  </r>
  <r>
    <x v="3"/>
    <n v="27820000"/>
  </r>
  <r>
    <x v="2"/>
    <n v="275000"/>
  </r>
  <r>
    <x v="0"/>
    <n v="2995527"/>
  </r>
  <r>
    <x v="3"/>
    <n v="0"/>
  </r>
  <r>
    <x v="0"/>
    <n v="140980"/>
  </r>
  <r>
    <x v="0"/>
    <n v="1943751"/>
  </r>
  <r>
    <x v="0"/>
    <n v="3136701"/>
  </r>
  <r>
    <x v="3"/>
    <n v="-2691479"/>
  </r>
  <r>
    <x v="0"/>
    <n v="3949484"/>
  </r>
  <r>
    <x v="3"/>
    <n v="0"/>
  </r>
  <r>
    <x v="3"/>
    <n v="10090429"/>
  </r>
  <r>
    <x v="0"/>
    <n v="2497233"/>
  </r>
  <r>
    <x v="0"/>
    <n v="-1500000"/>
  </r>
  <r>
    <x v="0"/>
    <n v="4601256"/>
  </r>
  <r>
    <x v="6"/>
    <n v="502237"/>
  </r>
  <r>
    <x v="0"/>
    <n v="-23420740"/>
  </r>
  <r>
    <x v="1"/>
    <n v="4845724"/>
  </r>
  <r>
    <x v="0"/>
    <n v="601451"/>
  </r>
  <r>
    <x v="0"/>
    <n v="962774"/>
  </r>
  <r>
    <x v="1"/>
    <n v="2556361"/>
  </r>
  <r>
    <x v="3"/>
    <n v="2750741"/>
  </r>
  <r>
    <x v="0"/>
    <n v="6029824"/>
  </r>
  <r>
    <x v="0"/>
    <n v="-9248301"/>
  </r>
  <r>
    <x v="0"/>
    <n v="-15704500"/>
  </r>
  <r>
    <x v="3"/>
    <n v="4350815"/>
  </r>
  <r>
    <x v="0"/>
    <n v="-3052213"/>
  </r>
  <r>
    <x v="3"/>
    <n v="2669366"/>
  </r>
  <r>
    <x v="0"/>
    <n v="-13356"/>
  </r>
  <r>
    <x v="0"/>
    <n v="0"/>
  </r>
  <r>
    <x v="0"/>
    <n v="-5288780"/>
  </r>
  <r>
    <x v="1"/>
    <n v="0"/>
  </r>
  <r>
    <x v="3"/>
    <n v="2147228"/>
  </r>
  <r>
    <x v="5"/>
    <n v="-14684317"/>
  </r>
  <r>
    <x v="3"/>
    <n v="78068"/>
  </r>
  <r>
    <x v="1"/>
    <n v="16357676"/>
  </r>
  <r>
    <x v="5"/>
    <n v="14902642"/>
  </r>
  <r>
    <x v="1"/>
    <n v="3404057"/>
  </r>
  <r>
    <x v="1"/>
    <n v="4575613"/>
  </r>
  <r>
    <x v="6"/>
    <n v="51270454"/>
  </r>
  <r>
    <x v="1"/>
    <n v="-2319642"/>
  </r>
  <r>
    <x v="0"/>
    <n v="83268458"/>
  </r>
  <r>
    <x v="1"/>
    <n v="4637920"/>
  </r>
  <r>
    <x v="1"/>
    <n v="2063688"/>
  </r>
  <r>
    <x v="0"/>
    <n v="-12761304"/>
  </r>
  <r>
    <x v="3"/>
    <n v="2323798"/>
  </r>
  <r>
    <x v="2"/>
    <n v="43993869"/>
  </r>
  <r>
    <x v="1"/>
    <n v="2642567"/>
  </r>
  <r>
    <x v="0"/>
    <n v="105207127"/>
  </r>
  <r>
    <x v="3"/>
    <n v="19530280"/>
  </r>
  <r>
    <x v="3"/>
    <n v="1628359"/>
  </r>
  <r>
    <x v="3"/>
    <n v="824024"/>
  </r>
  <r>
    <x v="3"/>
    <n v="22039"/>
  </r>
  <r>
    <x v="0"/>
    <n v="40424681"/>
  </r>
  <r>
    <x v="2"/>
    <n v="1083486"/>
  </r>
  <r>
    <x v="3"/>
    <n v="-1207221"/>
  </r>
  <r>
    <x v="6"/>
    <n v="28848069"/>
  </r>
  <r>
    <x v="3"/>
    <n v="3731829"/>
  </r>
  <r>
    <x v="2"/>
    <n v="-23100203"/>
  </r>
  <r>
    <x v="1"/>
    <n v="213901"/>
  </r>
  <r>
    <x v="3"/>
    <n v="2201428"/>
  </r>
  <r>
    <x v="3"/>
    <n v="32388898"/>
  </r>
  <r>
    <x v="3"/>
    <n v="23180280"/>
  </r>
  <r>
    <x v="7"/>
    <n v="186348"/>
  </r>
  <r>
    <x v="2"/>
    <n v="110922370"/>
  </r>
  <r>
    <x v="3"/>
    <n v="10021120"/>
  </r>
  <r>
    <x v="6"/>
    <n v="2585639"/>
  </r>
  <r>
    <x v="1"/>
    <n v="1338198"/>
  </r>
  <r>
    <x v="2"/>
    <n v="1672927"/>
  </r>
  <r>
    <x v="1"/>
    <n v="4370078"/>
  </r>
  <r>
    <x v="1"/>
    <n v="1025228"/>
  </r>
  <r>
    <x v="3"/>
    <n v="47331309"/>
  </r>
  <r>
    <x v="3"/>
    <n v="221568"/>
  </r>
  <r>
    <x v="4"/>
    <n v="6804312"/>
  </r>
  <r>
    <x v="3"/>
    <n v="1083282"/>
  </r>
  <r>
    <x v="5"/>
    <n v="15419483"/>
  </r>
  <r>
    <x v="0"/>
    <n v="20509515"/>
  </r>
  <r>
    <x v="1"/>
    <n v="18553948"/>
  </r>
  <r>
    <x v="3"/>
    <n v="65642217"/>
  </r>
  <r>
    <x v="3"/>
    <n v="-2314138"/>
  </r>
  <r>
    <x v="4"/>
    <n v="370698"/>
  </r>
  <r>
    <x v="1"/>
    <n v="895904"/>
  </r>
  <r>
    <x v="1"/>
    <n v="208577242"/>
  </r>
  <r>
    <x v="0"/>
    <n v="-1630693"/>
  </r>
  <r>
    <x v="7"/>
    <n v="14575193"/>
  </r>
  <r>
    <x v="0"/>
    <n v="-8230010"/>
  </r>
  <r>
    <x v="7"/>
    <n v="4747988"/>
  </r>
  <r>
    <x v="3"/>
    <n v="5128617"/>
  </r>
  <r>
    <x v="1"/>
    <n v="0"/>
  </r>
  <r>
    <x v="3"/>
    <n v="138608"/>
  </r>
  <r>
    <x v="5"/>
    <n v="27368475"/>
  </r>
  <r>
    <x v="1"/>
    <n v="306145693"/>
  </r>
  <r>
    <x v="3"/>
    <n v="4713187"/>
  </r>
  <r>
    <x v="2"/>
    <n v="47715416"/>
  </r>
  <r>
    <x v="1"/>
    <n v="0"/>
  </r>
  <r>
    <x v="3"/>
    <n v="31623833"/>
  </r>
  <r>
    <x v="0"/>
    <n v="-1106190"/>
  </r>
  <r>
    <x v="7"/>
    <n v="2488740"/>
  </r>
  <r>
    <x v="3"/>
    <n v="3283832"/>
  </r>
  <r>
    <x v="0"/>
    <n v="11122105"/>
  </r>
  <r>
    <x v="0"/>
    <n v="11186259"/>
  </r>
  <r>
    <x v="7"/>
    <n v="11182492"/>
  </r>
  <r>
    <x v="3"/>
    <n v="40088797"/>
  </r>
  <r>
    <x v="0"/>
    <n v="13839404"/>
  </r>
  <r>
    <x v="1"/>
    <n v="-19606654"/>
  </r>
  <r>
    <x v="1"/>
    <n v="0"/>
  </r>
  <r>
    <x v="7"/>
    <n v="0"/>
  </r>
  <r>
    <x v="3"/>
    <n v="41766510"/>
  </r>
  <r>
    <x v="9"/>
    <n v="40293222"/>
  </r>
  <r>
    <x v="3"/>
    <n v="35659098"/>
  </r>
  <r>
    <x v="3"/>
    <n v="28050884"/>
  </r>
  <r>
    <x v="0"/>
    <n v="65673233"/>
  </r>
  <r>
    <x v="0"/>
    <n v="-10692156"/>
  </r>
  <r>
    <x v="6"/>
    <n v="4282400"/>
  </r>
  <r>
    <x v="14"/>
    <n v="6423831"/>
  </r>
  <r>
    <x v="3"/>
    <n v="14411386"/>
  </r>
  <r>
    <x v="1"/>
    <n v="5950002"/>
  </r>
  <r>
    <x v="2"/>
    <n v="-5800000"/>
  </r>
  <r>
    <x v="0"/>
    <n v="271965036"/>
  </r>
  <r>
    <x v="3"/>
    <n v="98996879"/>
  </r>
  <r>
    <x v="3"/>
    <n v="124167"/>
  </r>
  <r>
    <x v="0"/>
    <n v="3832228"/>
  </r>
  <r>
    <x v="0"/>
    <n v="4278150"/>
  </r>
  <r>
    <x v="1"/>
    <n v="-9513566"/>
  </r>
  <r>
    <x v="1"/>
    <n v="1236848"/>
  </r>
  <r>
    <x v="6"/>
    <n v="14705460"/>
  </r>
  <r>
    <x v="6"/>
    <n v="12396383"/>
  </r>
  <r>
    <x v="6"/>
    <n v="4340385"/>
  </r>
  <r>
    <x v="3"/>
    <n v="19441"/>
  </r>
  <r>
    <x v="3"/>
    <n v="-8427155"/>
  </r>
  <r>
    <x v="6"/>
    <n v="-3880888"/>
  </r>
  <r>
    <x v="1"/>
    <n v="5262047"/>
  </r>
  <r>
    <x v="3"/>
    <n v="-18153514"/>
  </r>
  <r>
    <x v="3"/>
    <n v="43915972"/>
  </r>
  <r>
    <x v="3"/>
    <n v="26712476"/>
  </r>
  <r>
    <x v="0"/>
    <n v="8734940"/>
  </r>
  <r>
    <x v="0"/>
    <n v="-4567313"/>
  </r>
  <r>
    <x v="6"/>
    <n v="-2192449"/>
  </r>
  <r>
    <x v="3"/>
    <n v="548696"/>
  </r>
  <r>
    <x v="5"/>
    <n v="300859"/>
  </r>
  <r>
    <x v="3"/>
    <n v="52864741"/>
  </r>
  <r>
    <x v="1"/>
    <n v="-6703632"/>
  </r>
  <r>
    <x v="7"/>
    <n v="0"/>
  </r>
  <r>
    <x v="1"/>
    <n v="2413427"/>
  </r>
  <r>
    <x v="6"/>
    <n v="1262091"/>
  </r>
  <r>
    <x v="6"/>
    <n v="-4530795"/>
  </r>
  <r>
    <x v="3"/>
    <n v="-6000618"/>
  </r>
  <r>
    <x v="3"/>
    <n v="9518342"/>
  </r>
  <r>
    <x v="3"/>
    <n v="156780960"/>
  </r>
  <r>
    <x v="9"/>
    <n v="10500000"/>
  </r>
  <r>
    <x v="3"/>
    <n v="174380"/>
  </r>
  <r>
    <x v="9"/>
    <n v="13539458"/>
  </r>
  <r>
    <x v="6"/>
    <n v="-5122429"/>
  </r>
  <r>
    <x v="3"/>
    <n v="3589395"/>
  </r>
  <r>
    <x v="6"/>
    <n v="5753438"/>
  </r>
  <r>
    <x v="6"/>
    <n v="-2521451"/>
  </r>
  <r>
    <x v="0"/>
    <n v="873903"/>
  </r>
  <r>
    <x v="14"/>
    <n v="-13540176"/>
  </r>
  <r>
    <x v="3"/>
    <n v="169785"/>
  </r>
  <r>
    <x v="3"/>
    <n v="39998613"/>
  </r>
  <r>
    <x v="3"/>
    <n v="46673516"/>
  </r>
  <r>
    <x v="3"/>
    <n v="21337581"/>
  </r>
  <r>
    <x v="3"/>
    <n v="17355263"/>
  </r>
  <r>
    <x v="3"/>
    <n v="36721196"/>
  </r>
  <r>
    <x v="0"/>
    <n v="519596"/>
  </r>
  <r>
    <x v="3"/>
    <n v="13110903"/>
  </r>
  <r>
    <x v="1"/>
    <n v="1733017"/>
  </r>
  <r>
    <x v="1"/>
    <n v="225358"/>
  </r>
  <r>
    <x v="1"/>
    <n v="949451"/>
  </r>
  <r>
    <x v="0"/>
    <n v="-8942420"/>
  </r>
  <r>
    <x v="3"/>
    <n v="1028679"/>
  </r>
  <r>
    <x v="6"/>
    <n v="-3654296"/>
  </r>
  <r>
    <x v="3"/>
    <n v="4215849"/>
  </r>
  <r>
    <x v="1"/>
    <n v="15151736"/>
  </r>
  <r>
    <x v="7"/>
    <n v="2683519"/>
  </r>
  <r>
    <x v="3"/>
    <n v="-6011038"/>
  </r>
  <r>
    <x v="3"/>
    <n v="1025762"/>
  </r>
  <r>
    <x v="0"/>
    <n v="-6939142"/>
  </r>
  <r>
    <x v="0"/>
    <n v="-789800"/>
  </r>
  <r>
    <x v="1"/>
    <n v="316199"/>
  </r>
  <r>
    <x v="0"/>
    <n v="-10000000"/>
  </r>
  <r>
    <x v="1"/>
    <n v="10489617"/>
  </r>
  <r>
    <x v="1"/>
    <n v="700000"/>
  </r>
  <r>
    <x v="7"/>
    <n v="2407024"/>
  </r>
  <r>
    <x v="1"/>
    <n v="901364"/>
  </r>
  <r>
    <x v="1"/>
    <n v="2189047"/>
  </r>
  <r>
    <x v="3"/>
    <n v="20009382"/>
  </r>
  <r>
    <x v="9"/>
    <n v="6868521"/>
  </r>
  <r>
    <x v="3"/>
    <n v="-6330169"/>
  </r>
  <r>
    <x v="0"/>
    <n v="-4663630"/>
  </r>
  <r>
    <x v="3"/>
    <n v="7800000"/>
  </r>
  <r>
    <x v="0"/>
    <n v="1880310"/>
  </r>
  <r>
    <x v="3"/>
    <n v="6240502"/>
  </r>
  <r>
    <x v="0"/>
    <n v="-3593121"/>
  </r>
  <r>
    <x v="0"/>
    <n v="12046526"/>
  </r>
  <r>
    <x v="3"/>
    <n v="1584970"/>
  </r>
  <r>
    <x v="3"/>
    <n v="-9288024"/>
  </r>
  <r>
    <x v="1"/>
    <n v="-3256555"/>
  </r>
  <r>
    <x v="3"/>
    <n v="-1709632"/>
  </r>
  <r>
    <x v="6"/>
    <n v="-4093119"/>
  </r>
  <r>
    <x v="3"/>
    <n v="20419446"/>
  </r>
  <r>
    <x v="1"/>
    <n v="1539000"/>
  </r>
  <r>
    <x v="0"/>
    <n v="1075793"/>
  </r>
  <r>
    <x v="3"/>
    <n v="23877585"/>
  </r>
  <r>
    <x v="3"/>
    <n v="16337355"/>
  </r>
  <r>
    <x v="3"/>
    <n v="30063289"/>
  </r>
  <r>
    <x v="0"/>
    <n v="-2957813"/>
  </r>
  <r>
    <x v="7"/>
    <n v="1930001"/>
  </r>
  <r>
    <x v="7"/>
    <n v="-916605"/>
  </r>
  <r>
    <x v="5"/>
    <n v="0"/>
  </r>
  <r>
    <x v="3"/>
    <n v="-9010967"/>
  </r>
  <r>
    <x v="3"/>
    <n v="28061343"/>
  </r>
  <r>
    <x v="0"/>
    <n v="-3200000"/>
  </r>
  <r>
    <x v="3"/>
    <n v="10348437"/>
  </r>
  <r>
    <x v="0"/>
    <n v="3650000"/>
  </r>
  <r>
    <x v="0"/>
    <n v="4546244"/>
  </r>
  <r>
    <x v="3"/>
    <n v="-4141750"/>
  </r>
  <r>
    <x v="3"/>
    <n v="-9694791"/>
  </r>
  <r>
    <x v="3"/>
    <n v="0"/>
  </r>
  <r>
    <x v="3"/>
    <n v="1749956"/>
  </r>
  <r>
    <x v="0"/>
    <n v="-16771049"/>
  </r>
  <r>
    <x v="3"/>
    <n v="3922273"/>
  </r>
  <r>
    <x v="0"/>
    <n v="-40624819"/>
  </r>
  <r>
    <x v="0"/>
    <n v="0"/>
  </r>
  <r>
    <x v="0"/>
    <n v="285885"/>
  </r>
  <r>
    <x v="7"/>
    <n v="1149470"/>
  </r>
  <r>
    <x v="3"/>
    <n v="1189709"/>
  </r>
  <r>
    <x v="3"/>
    <n v="2700000"/>
  </r>
  <r>
    <x v="7"/>
    <n v="-75000"/>
  </r>
  <r>
    <x v="7"/>
    <n v="-100000"/>
  </r>
  <r>
    <x v="0"/>
    <n v="-1318980"/>
  </r>
  <r>
    <x v="3"/>
    <n v="4888703"/>
  </r>
  <r>
    <x v="5"/>
    <n v="28881013"/>
  </r>
  <r>
    <x v="5"/>
    <n v="576615"/>
  </r>
  <r>
    <x v="0"/>
    <n v="-19384745"/>
  </r>
  <r>
    <x v="1"/>
    <n v="8019063"/>
  </r>
  <r>
    <x v="0"/>
    <n v="113603197"/>
  </r>
  <r>
    <x v="4"/>
    <n v="26850920"/>
  </r>
  <r>
    <x v="3"/>
    <n v="0"/>
  </r>
  <r>
    <x v="1"/>
    <n v="329825435"/>
  </r>
  <r>
    <x v="4"/>
    <n v="2562351"/>
  </r>
  <r>
    <x v="6"/>
    <n v="2080758"/>
  </r>
  <r>
    <x v="6"/>
    <n v="19603943"/>
  </r>
  <r>
    <x v="6"/>
    <n v="-4152059"/>
  </r>
  <r>
    <x v="4"/>
    <n v="259803958"/>
  </r>
  <r>
    <x v="5"/>
    <n v="31753898"/>
  </r>
  <r>
    <x v="3"/>
    <n v="4870903"/>
  </r>
  <r>
    <x v="3"/>
    <n v="66756177"/>
  </r>
  <r>
    <x v="1"/>
    <n v="20670720"/>
  </r>
  <r>
    <x v="5"/>
    <n v="3975244"/>
  </r>
  <r>
    <x v="3"/>
    <n v="6563129"/>
  </r>
  <r>
    <x v="0"/>
    <n v="51613606"/>
  </r>
  <r>
    <x v="3"/>
    <n v="59270074"/>
  </r>
  <r>
    <x v="3"/>
    <n v="54993712"/>
  </r>
  <r>
    <x v="1"/>
    <n v="1865702"/>
  </r>
  <r>
    <x v="4"/>
    <n v="71960846"/>
  </r>
  <r>
    <x v="3"/>
    <n v="42039085"/>
  </r>
  <r>
    <x v="3"/>
    <n v="1192322"/>
  </r>
  <r>
    <x v="1"/>
    <n v="771745"/>
  </r>
  <r>
    <x v="3"/>
    <n v="133927281"/>
  </r>
  <r>
    <x v="0"/>
    <n v="9008928"/>
  </r>
  <r>
    <x v="0"/>
    <n v="22269863"/>
  </r>
  <r>
    <x v="1"/>
    <n v="-4961492"/>
  </r>
  <r>
    <x v="1"/>
    <n v="-6993194"/>
  </r>
  <r>
    <x v="2"/>
    <n v="13994920"/>
  </r>
  <r>
    <x v="5"/>
    <n v="-7838996"/>
  </r>
  <r>
    <x v="1"/>
    <n v="-531428"/>
  </r>
  <r>
    <x v="2"/>
    <n v="3331297"/>
  </r>
  <r>
    <x v="1"/>
    <n v="2319801"/>
  </r>
  <r>
    <x v="1"/>
    <n v="-8437251"/>
  </r>
  <r>
    <x v="1"/>
    <n v="0"/>
  </r>
  <r>
    <x v="3"/>
    <n v="-1836031"/>
  </r>
  <r>
    <x v="6"/>
    <n v="19078318"/>
  </r>
  <r>
    <x v="5"/>
    <n v="-38546877"/>
  </r>
  <r>
    <x v="1"/>
    <n v="-319485"/>
  </r>
  <r>
    <x v="2"/>
    <n v="-6818714"/>
  </r>
  <r>
    <x v="3"/>
    <n v="424773"/>
  </r>
  <r>
    <x v="3"/>
    <n v="249752301"/>
  </r>
  <r>
    <x v="3"/>
    <n v="43888729"/>
  </r>
  <r>
    <x v="3"/>
    <n v="4673032"/>
  </r>
  <r>
    <x v="3"/>
    <n v="28329001"/>
  </r>
  <r>
    <x v="6"/>
    <n v="13133"/>
  </r>
  <r>
    <x v="2"/>
    <n v="39149479"/>
  </r>
  <r>
    <x v="0"/>
    <n v="-2554596"/>
  </r>
  <r>
    <x v="3"/>
    <n v="8539181"/>
  </r>
  <r>
    <x v="3"/>
    <n v="3527886"/>
  </r>
  <r>
    <x v="1"/>
    <n v="-2732422"/>
  </r>
  <r>
    <x v="0"/>
    <n v="32661556"/>
  </r>
  <r>
    <x v="3"/>
    <n v="37041866"/>
  </r>
  <r>
    <x v="6"/>
    <n v="-2362050"/>
  </r>
  <r>
    <x v="2"/>
    <n v="-8091203"/>
  </r>
  <r>
    <x v="2"/>
    <n v="-3347362"/>
  </r>
  <r>
    <x v="3"/>
    <n v="-8174206"/>
  </r>
  <r>
    <x v="3"/>
    <n v="12262415"/>
  </r>
  <r>
    <x v="3"/>
    <n v="74953112"/>
  </r>
  <r>
    <x v="0"/>
    <n v="10706119"/>
  </r>
  <r>
    <x v="1"/>
    <n v="32632093"/>
  </r>
  <r>
    <x v="0"/>
    <n v="14300090"/>
  </r>
  <r>
    <x v="1"/>
    <n v="1451857"/>
  </r>
  <r>
    <x v="4"/>
    <n v="43151346"/>
  </r>
  <r>
    <x v="0"/>
    <n v="40616067"/>
  </r>
  <r>
    <x v="9"/>
    <n v="-2994861"/>
  </r>
  <r>
    <x v="1"/>
    <n v="7467504"/>
  </r>
  <r>
    <x v="1"/>
    <n v="241278"/>
  </r>
  <r>
    <x v="1"/>
    <n v="8674093"/>
  </r>
  <r>
    <x v="1"/>
    <n v="303624"/>
  </r>
  <r>
    <x v="9"/>
    <n v="35196684"/>
  </r>
  <r>
    <x v="3"/>
    <n v="19455230"/>
  </r>
  <r>
    <x v="3"/>
    <n v="-1903733"/>
  </r>
  <r>
    <x v="0"/>
    <n v="10030057"/>
  </r>
  <r>
    <x v="3"/>
    <n v="31684798"/>
  </r>
  <r>
    <x v="5"/>
    <n v="13687027"/>
  </r>
  <r>
    <x v="1"/>
    <n v="-2812651"/>
  </r>
  <r>
    <x v="1"/>
    <n v="1560700"/>
  </r>
  <r>
    <x v="7"/>
    <n v="-10752057"/>
  </r>
  <r>
    <x v="7"/>
    <n v="9090735"/>
  </r>
  <r>
    <x v="9"/>
    <n v="12595031"/>
  </r>
  <r>
    <x v="0"/>
    <n v="4282851"/>
  </r>
  <r>
    <x v="1"/>
    <n v="3966256"/>
  </r>
  <r>
    <x v="2"/>
    <n v="0"/>
  </r>
  <r>
    <x v="3"/>
    <n v="1957975"/>
  </r>
  <r>
    <x v="3"/>
    <n v="40150487"/>
  </r>
  <r>
    <x v="6"/>
    <n v="-1015685"/>
  </r>
  <r>
    <x v="1"/>
    <n v="-6106861"/>
  </r>
  <r>
    <x v="3"/>
    <n v="6793213"/>
  </r>
  <r>
    <x v="0"/>
    <n v="6903295"/>
  </r>
  <r>
    <x v="3"/>
    <n v="14433275"/>
  </r>
  <r>
    <x v="0"/>
    <n v="16155047"/>
  </r>
  <r>
    <x v="6"/>
    <n v="6816139"/>
  </r>
  <r>
    <x v="2"/>
    <n v="1223326"/>
  </r>
  <r>
    <x v="3"/>
    <n v="11486757"/>
  </r>
  <r>
    <x v="3"/>
    <n v="-2000000"/>
  </r>
  <r>
    <x v="9"/>
    <n v="885516"/>
  </r>
  <r>
    <x v="3"/>
    <n v="1909904"/>
  </r>
  <r>
    <x v="3"/>
    <n v="-2191886"/>
  </r>
  <r>
    <x v="3"/>
    <n v="6537221"/>
  </r>
  <r>
    <x v="1"/>
    <n v="-1655423"/>
  </r>
  <r>
    <x v="6"/>
    <n v="-5039960"/>
  </r>
  <r>
    <x v="3"/>
    <n v="10815378"/>
  </r>
  <r>
    <x v="16"/>
    <n v="12706478"/>
  </r>
  <r>
    <x v="6"/>
    <n v="-2208672"/>
  </r>
  <r>
    <x v="1"/>
    <n v="-9361706"/>
  </r>
  <r>
    <x v="0"/>
    <n v="-4757965"/>
  </r>
  <r>
    <x v="3"/>
    <n v="201614388"/>
  </r>
  <r>
    <x v="0"/>
    <n v="5994648"/>
  </r>
  <r>
    <x v="6"/>
    <n v="18292551"/>
  </r>
  <r>
    <x v="1"/>
    <n v="3855828"/>
  </r>
  <r>
    <x v="0"/>
    <n v="11369631"/>
  </r>
  <r>
    <x v="3"/>
    <n v="-1274869"/>
  </r>
  <r>
    <x v="0"/>
    <n v="-428618"/>
  </r>
  <r>
    <x v="3"/>
    <n v="8045844"/>
  </r>
  <r>
    <x v="0"/>
    <n v="20324096"/>
  </r>
  <r>
    <x v="0"/>
    <n v="-1411374"/>
  </r>
  <r>
    <x v="1"/>
    <n v="-13266930"/>
  </r>
  <r>
    <x v="12"/>
    <n v="0"/>
  </r>
  <r>
    <x v="0"/>
    <n v="4068039"/>
  </r>
  <r>
    <x v="3"/>
    <n v="-8555796"/>
  </r>
  <r>
    <x v="3"/>
    <n v="151504781"/>
  </r>
  <r>
    <x v="7"/>
    <n v="12768757"/>
  </r>
  <r>
    <x v="3"/>
    <n v="-1310685"/>
  </r>
  <r>
    <x v="5"/>
    <n v="-1430061"/>
  </r>
  <r>
    <x v="3"/>
    <n v="-3968293"/>
  </r>
  <r>
    <x v="3"/>
    <n v="-4516216"/>
  </r>
  <r>
    <x v="1"/>
    <n v="18875011"/>
  </r>
  <r>
    <x v="3"/>
    <n v="540000"/>
  </r>
  <r>
    <x v="3"/>
    <n v="17514553"/>
  </r>
  <r>
    <x v="3"/>
    <n v="13664060"/>
  </r>
  <r>
    <x v="6"/>
    <n v="-1000000"/>
  </r>
  <r>
    <x v="3"/>
    <n v="6042667"/>
  </r>
  <r>
    <x v="3"/>
    <n v="-8870001"/>
  </r>
  <r>
    <x v="1"/>
    <n v="-4570972"/>
  </r>
  <r>
    <x v="0"/>
    <n v="126015611"/>
  </r>
  <r>
    <x v="3"/>
    <n v="-8421769"/>
  </r>
  <r>
    <x v="3"/>
    <n v="3005924"/>
  </r>
  <r>
    <x v="3"/>
    <n v="401421"/>
  </r>
  <r>
    <x v="3"/>
    <n v="7721852"/>
  </r>
  <r>
    <x v="1"/>
    <n v="-1020989"/>
  </r>
  <r>
    <x v="3"/>
    <n v="-7994696"/>
  </r>
  <r>
    <x v="1"/>
    <n v="-5342554"/>
  </r>
  <r>
    <x v="7"/>
    <n v="36369899"/>
  </r>
  <r>
    <x v="3"/>
    <n v="6630088"/>
  </r>
  <r>
    <x v="1"/>
    <n v="-8881923"/>
  </r>
  <r>
    <x v="3"/>
    <n v="2567099"/>
  </r>
  <r>
    <x v="5"/>
    <n v="-16116189"/>
  </r>
  <r>
    <x v="3"/>
    <n v="-8034396"/>
  </r>
  <r>
    <x v="6"/>
    <n v="-11405548"/>
  </r>
  <r>
    <x v="0"/>
    <n v="188964"/>
  </r>
  <r>
    <x v="3"/>
    <n v="-7490583"/>
  </r>
  <r>
    <x v="6"/>
    <n v="9974446"/>
  </r>
  <r>
    <x v="3"/>
    <n v="-2656214"/>
  </r>
  <r>
    <x v="1"/>
    <n v="-9235394"/>
  </r>
  <r>
    <x v="0"/>
    <n v="225606210"/>
  </r>
  <r>
    <x v="7"/>
    <n v="5797098"/>
  </r>
  <r>
    <x v="3"/>
    <n v="22202109"/>
  </r>
  <r>
    <x v="0"/>
    <n v="159969"/>
  </r>
  <r>
    <x v="3"/>
    <n v="6264058"/>
  </r>
  <r>
    <x v="3"/>
    <n v="-686707"/>
  </r>
  <r>
    <x v="0"/>
    <n v="3074681"/>
  </r>
  <r>
    <x v="6"/>
    <n v="2432536"/>
  </r>
  <r>
    <x v="3"/>
    <n v="-6083697"/>
  </r>
  <r>
    <x v="3"/>
    <n v="-6146000"/>
  </r>
  <r>
    <x v="5"/>
    <n v="7524919"/>
  </r>
  <r>
    <x v="0"/>
    <n v="13256975"/>
  </r>
  <r>
    <x v="0"/>
    <n v="940173"/>
  </r>
  <r>
    <x v="7"/>
    <n v="-5959603"/>
  </r>
  <r>
    <x v="1"/>
    <n v="0"/>
  </r>
  <r>
    <x v="3"/>
    <n v="344375"/>
  </r>
  <r>
    <x v="1"/>
    <n v="-4130852"/>
  </r>
  <r>
    <x v="1"/>
    <n v="1348771"/>
  </r>
  <r>
    <x v="1"/>
    <n v="747013"/>
  </r>
  <r>
    <x v="3"/>
    <n v="3838793"/>
  </r>
  <r>
    <x v="7"/>
    <n v="16370001"/>
  </r>
  <r>
    <x v="0"/>
    <n v="5301200"/>
  </r>
  <r>
    <x v="3"/>
    <n v="11536599"/>
  </r>
  <r>
    <x v="0"/>
    <n v="-11807560"/>
  </r>
  <r>
    <x v="1"/>
    <n v="1547397"/>
  </r>
  <r>
    <x v="5"/>
    <n v="15122324"/>
  </r>
  <r>
    <x v="1"/>
    <n v="-7359654"/>
  </r>
  <r>
    <x v="3"/>
    <n v="2955917"/>
  </r>
  <r>
    <x v="3"/>
    <n v="12277096"/>
  </r>
  <r>
    <x v="7"/>
    <n v="6337299"/>
  </r>
  <r>
    <x v="3"/>
    <n v="8253123"/>
  </r>
  <r>
    <x v="0"/>
    <n v="6193901"/>
  </r>
  <r>
    <x v="3"/>
    <n v="-210000"/>
  </r>
  <r>
    <x v="14"/>
    <n v="0"/>
  </r>
  <r>
    <x v="7"/>
    <n v="3614488"/>
  </r>
  <r>
    <x v="3"/>
    <n v="19510371"/>
  </r>
  <r>
    <x v="3"/>
    <n v="-4449601"/>
  </r>
  <r>
    <x v="3"/>
    <n v="14681192"/>
  </r>
  <r>
    <x v="3"/>
    <n v="6436211"/>
  </r>
  <r>
    <x v="3"/>
    <n v="717376"/>
  </r>
  <r>
    <x v="3"/>
    <n v="-12740981"/>
  </r>
  <r>
    <x v="3"/>
    <n v="-8201698"/>
  </r>
  <r>
    <x v="0"/>
    <n v="10497324"/>
  </r>
  <r>
    <x v="5"/>
    <n v="-6575888"/>
  </r>
  <r>
    <x v="0"/>
    <n v="426171806"/>
  </r>
  <r>
    <x v="3"/>
    <n v="219460116"/>
  </r>
  <r>
    <x v="3"/>
    <n v="30795445"/>
  </r>
  <r>
    <x v="2"/>
    <n v="14743391"/>
  </r>
  <r>
    <x v="3"/>
    <n v="-745298"/>
  </r>
  <r>
    <x v="5"/>
    <n v="292500002"/>
  </r>
  <r>
    <x v="2"/>
    <n v="8979166"/>
  </r>
  <r>
    <x v="4"/>
    <n v="171343479"/>
  </r>
  <r>
    <x v="3"/>
    <n v="77232006"/>
  </r>
  <r>
    <x v="3"/>
    <n v="46594646"/>
  </r>
  <r>
    <x v="6"/>
    <n v="7724701"/>
  </r>
  <r>
    <x v="3"/>
    <n v="-1255027"/>
  </r>
  <r>
    <x v="1"/>
    <n v="1609953"/>
  </r>
  <r>
    <x v="6"/>
    <n v="1417030"/>
  </r>
  <r>
    <x v="0"/>
    <n v="376508343"/>
  </r>
  <r>
    <x v="1"/>
    <n v="84431625"/>
  </r>
  <r>
    <x v="5"/>
    <n v="20000098"/>
  </r>
  <r>
    <x v="0"/>
    <n v="1161099"/>
  </r>
  <r>
    <x v="1"/>
    <n v="1601612"/>
  </r>
  <r>
    <x v="1"/>
    <n v="138293296"/>
  </r>
  <r>
    <x v="1"/>
    <n v="21906454"/>
  </r>
  <r>
    <x v="6"/>
    <n v="6263883"/>
  </r>
  <r>
    <x v="3"/>
    <n v="81759512"/>
  </r>
  <r>
    <x v="3"/>
    <n v="21515196"/>
  </r>
  <r>
    <x v="6"/>
    <n v="2229352"/>
  </r>
  <r>
    <x v="3"/>
    <n v="-75000"/>
  </r>
  <r>
    <x v="1"/>
    <n v="23541667"/>
  </r>
  <r>
    <x v="3"/>
    <n v="38797148"/>
  </r>
  <r>
    <x v="2"/>
    <n v="147001698"/>
  </r>
  <r>
    <x v="0"/>
    <n v="199853986"/>
  </r>
  <r>
    <x v="3"/>
    <n v="6056912"/>
  </r>
  <r>
    <x v="0"/>
    <n v="0"/>
  </r>
  <r>
    <x v="2"/>
    <n v="1316495"/>
  </r>
  <r>
    <x v="0"/>
    <n v="-3828683"/>
  </r>
  <r>
    <x v="4"/>
    <n v="-33632000"/>
  </r>
  <r>
    <x v="3"/>
    <n v="0"/>
  </r>
  <r>
    <x v="5"/>
    <n v="30508994"/>
  </r>
  <r>
    <x v="3"/>
    <n v="64258538"/>
  </r>
  <r>
    <x v="3"/>
    <n v="106297830"/>
  </r>
  <r>
    <x v="3"/>
    <n v="1157157"/>
  </r>
  <r>
    <x v="3"/>
    <n v="4088140"/>
  </r>
  <r>
    <x v="1"/>
    <n v="-31867888"/>
  </r>
  <r>
    <x v="1"/>
    <n v="-5233121"/>
  </r>
  <r>
    <x v="3"/>
    <n v="31101993"/>
  </r>
  <r>
    <x v="3"/>
    <n v="28908987"/>
  </r>
  <r>
    <x v="3"/>
    <n v="5428904"/>
  </r>
  <r>
    <x v="3"/>
    <n v="6291444"/>
  </r>
  <r>
    <x v="3"/>
    <n v="418053"/>
  </r>
  <r>
    <x v="1"/>
    <n v="-9239384"/>
  </r>
  <r>
    <x v="1"/>
    <n v="0"/>
  </r>
  <r>
    <x v="3"/>
    <n v="134188546"/>
  </r>
  <r>
    <x v="4"/>
    <n v="13300027"/>
  </r>
  <r>
    <x v="7"/>
    <n v="-2574991"/>
  </r>
  <r>
    <x v="6"/>
    <n v="91879513"/>
  </r>
  <r>
    <x v="3"/>
    <n v="-13026715"/>
  </r>
  <r>
    <x v="1"/>
    <n v="1730005"/>
  </r>
  <r>
    <x v="2"/>
    <n v="408839"/>
  </r>
  <r>
    <x v="3"/>
    <n v="938562"/>
  </r>
  <r>
    <x v="3"/>
    <n v="1776440"/>
  </r>
  <r>
    <x v="6"/>
    <n v="8742750"/>
  </r>
  <r>
    <x v="0"/>
    <n v="13050028"/>
  </r>
  <r>
    <x v="9"/>
    <n v="45970138"/>
  </r>
  <r>
    <x v="0"/>
    <n v="178394738"/>
  </r>
  <r>
    <x v="0"/>
    <n v="124167015"/>
  </r>
  <r>
    <x v="0"/>
    <n v="104212055"/>
  </r>
  <r>
    <x v="3"/>
    <n v="-1745429"/>
  </r>
  <r>
    <x v="0"/>
    <n v="13197005"/>
  </r>
  <r>
    <x v="1"/>
    <n v="1800000"/>
  </r>
  <r>
    <x v="0"/>
    <n v="20047604"/>
  </r>
  <r>
    <x v="3"/>
    <n v="278590"/>
  </r>
  <r>
    <x v="3"/>
    <n v="13890240"/>
  </r>
  <r>
    <x v="2"/>
    <n v="-26436838"/>
  </r>
  <r>
    <x v="0"/>
    <n v="882290"/>
  </r>
  <r>
    <x v="3"/>
    <n v="9114702"/>
  </r>
  <r>
    <x v="5"/>
    <n v="204724172"/>
  </r>
  <r>
    <x v="5"/>
    <n v="30218387"/>
  </r>
  <r>
    <x v="0"/>
    <n v="8408614"/>
  </r>
  <r>
    <x v="0"/>
    <n v="-1900153"/>
  </r>
  <r>
    <x v="0"/>
    <n v="-7352781"/>
  </r>
  <r>
    <x v="1"/>
    <n v="43134790"/>
  </r>
  <r>
    <x v="0"/>
    <n v="-3300000"/>
  </r>
  <r>
    <x v="3"/>
    <n v="-4236531"/>
  </r>
  <r>
    <x v="0"/>
    <n v="-7307963"/>
  </r>
  <r>
    <x v="1"/>
    <n v="18587135"/>
  </r>
  <r>
    <x v="3"/>
    <n v="960385"/>
  </r>
  <r>
    <x v="0"/>
    <n v="-7222720"/>
  </r>
  <r>
    <x v="0"/>
    <n v="-3716306"/>
  </r>
  <r>
    <x v="3"/>
    <n v="9026369"/>
  </r>
  <r>
    <x v="2"/>
    <n v="259486"/>
  </r>
  <r>
    <x v="1"/>
    <n v="2049769"/>
  </r>
  <r>
    <x v="3"/>
    <n v="8503037"/>
  </r>
  <r>
    <x v="0"/>
    <n v="7723506"/>
  </r>
  <r>
    <x v="0"/>
    <n v="-17579083"/>
  </r>
  <r>
    <x v="3"/>
    <n v="58079915"/>
  </r>
  <r>
    <x v="0"/>
    <n v="2094451"/>
  </r>
  <r>
    <x v="0"/>
    <n v="-11543523"/>
  </r>
  <r>
    <x v="3"/>
    <n v="1932642"/>
  </r>
  <r>
    <x v="2"/>
    <n v="13741060"/>
  </r>
  <r>
    <x v="0"/>
    <n v="25586886"/>
  </r>
  <r>
    <x v="1"/>
    <n v="536508"/>
  </r>
  <r>
    <x v="3"/>
    <n v="-4882537"/>
  </r>
  <r>
    <x v="3"/>
    <n v="510712"/>
  </r>
  <r>
    <x v="1"/>
    <n v="2023282"/>
  </r>
  <r>
    <x v="3"/>
    <n v="4348025"/>
  </r>
  <r>
    <x v="3"/>
    <n v="30864870"/>
  </r>
  <r>
    <x v="5"/>
    <n v="793775"/>
  </r>
  <r>
    <x v="5"/>
    <n v="8278900"/>
  </r>
  <r>
    <x v="3"/>
    <n v="10674852"/>
  </r>
  <r>
    <x v="3"/>
    <n v="27843"/>
  </r>
  <r>
    <x v="3"/>
    <n v="31450960"/>
  </r>
  <r>
    <x v="3"/>
    <n v="3960327"/>
  </r>
  <r>
    <x v="3"/>
    <n v="-9444652"/>
  </r>
  <r>
    <x v="6"/>
    <n v="-12762206"/>
  </r>
  <r>
    <x v="3"/>
    <n v="-2129468"/>
  </r>
  <r>
    <x v="0"/>
    <n v="-6374408"/>
  </r>
  <r>
    <x v="1"/>
    <n v="3104598"/>
  </r>
  <r>
    <x v="1"/>
    <n v="201468"/>
  </r>
  <r>
    <x v="5"/>
    <n v="-4122382"/>
  </r>
  <r>
    <x v="0"/>
    <n v="61247647"/>
  </r>
  <r>
    <x v="2"/>
    <n v="-2868754"/>
  </r>
  <r>
    <x v="0"/>
    <n v="4557214"/>
  </r>
  <r>
    <x v="1"/>
    <n v="4347648"/>
  </r>
  <r>
    <x v="3"/>
    <n v="1852655"/>
  </r>
  <r>
    <x v="1"/>
    <n v="1247946"/>
  </r>
  <r>
    <x v="3"/>
    <n v="2156471"/>
  </r>
  <r>
    <x v="9"/>
    <n v="0"/>
  </r>
  <r>
    <x v="1"/>
    <n v="-8067387"/>
  </r>
  <r>
    <x v="5"/>
    <n v="3153677"/>
  </r>
  <r>
    <x v="3"/>
    <n v="1354268"/>
  </r>
  <r>
    <x v="3"/>
    <n v="289499813"/>
  </r>
  <r>
    <x v="3"/>
    <n v="10982364"/>
  </r>
  <r>
    <x v="1"/>
    <n v="-14468029"/>
  </r>
  <r>
    <x v="6"/>
    <n v="2985999"/>
  </r>
  <r>
    <x v="5"/>
    <n v="-9295386"/>
  </r>
  <r>
    <x v="5"/>
    <n v="-9491157"/>
  </r>
  <r>
    <x v="3"/>
    <n v="5552441"/>
  </r>
  <r>
    <x v="0"/>
    <n v="3942628"/>
  </r>
  <r>
    <x v="1"/>
    <n v="5777099"/>
  </r>
  <r>
    <x v="3"/>
    <n v="18699037"/>
  </r>
  <r>
    <x v="1"/>
    <n v="4795009"/>
  </r>
  <r>
    <x v="3"/>
    <n v="3690328"/>
  </r>
  <r>
    <x v="3"/>
    <n v="-8357761"/>
  </r>
  <r>
    <x v="5"/>
    <n v="-30425744"/>
  </r>
  <r>
    <x v="3"/>
    <n v="574080"/>
  </r>
  <r>
    <x v="6"/>
    <n v="12195695"/>
  </r>
  <r>
    <x v="7"/>
    <n v="19796"/>
  </r>
  <r>
    <x v="3"/>
    <n v="463972"/>
  </r>
  <r>
    <x v="3"/>
    <n v="15351421"/>
  </r>
  <r>
    <x v="2"/>
    <n v="-3080347"/>
  </r>
  <r>
    <x v="0"/>
    <n v="4611062"/>
  </r>
  <r>
    <x v="4"/>
    <n v="3299382"/>
  </r>
  <r>
    <x v="3"/>
    <n v="216373"/>
  </r>
  <r>
    <x v="0"/>
    <n v="24410049"/>
  </r>
  <r>
    <x v="3"/>
    <n v="11554699"/>
  </r>
  <r>
    <x v="0"/>
    <n v="-1583154"/>
  </r>
  <r>
    <x v="3"/>
    <n v="294266"/>
  </r>
  <r>
    <x v="1"/>
    <n v="3953745"/>
  </r>
  <r>
    <x v="7"/>
    <n v="-2923675"/>
  </r>
  <r>
    <x v="3"/>
    <n v="-3956329"/>
  </r>
  <r>
    <x v="0"/>
    <n v="862551"/>
  </r>
  <r>
    <x v="0"/>
    <n v="143225"/>
  </r>
  <r>
    <x v="3"/>
    <n v="12065892"/>
  </r>
  <r>
    <x v="0"/>
    <n v="-6856516"/>
  </r>
  <r>
    <x v="0"/>
    <n v="-8727023"/>
  </r>
  <r>
    <x v="0"/>
    <n v="-6984836"/>
  </r>
  <r>
    <x v="3"/>
    <n v="1869417"/>
  </r>
  <r>
    <x v="0"/>
    <n v="38956288"/>
  </r>
  <r>
    <x v="1"/>
    <n v="4299023"/>
  </r>
  <r>
    <x v="1"/>
    <n v="-6902667"/>
  </r>
  <r>
    <x v="7"/>
    <n v="0"/>
  </r>
  <r>
    <x v="0"/>
    <n v="9666459"/>
  </r>
  <r>
    <x v="9"/>
    <n v="16168359"/>
  </r>
  <r>
    <x v="7"/>
    <n v="6642254"/>
  </r>
  <r>
    <x v="1"/>
    <n v="38903179"/>
  </r>
  <r>
    <x v="0"/>
    <n v="-1507034"/>
  </r>
  <r>
    <x v="6"/>
    <n v="-13439068"/>
  </r>
  <r>
    <x v="7"/>
    <n v="-1261103"/>
  </r>
  <r>
    <x v="0"/>
    <n v="-5000000"/>
  </r>
  <r>
    <x v="3"/>
    <n v="-5526095"/>
  </r>
  <r>
    <x v="6"/>
    <n v="337812"/>
  </r>
  <r>
    <x v="3"/>
    <n v="169203"/>
  </r>
  <r>
    <x v="0"/>
    <n v="2043889"/>
  </r>
  <r>
    <x v="7"/>
    <n v="858591"/>
  </r>
  <r>
    <x v="5"/>
    <n v="-15932122"/>
  </r>
  <r>
    <x v="3"/>
    <n v="-6830281"/>
  </r>
  <r>
    <x v="0"/>
    <n v="-3807184"/>
  </r>
  <r>
    <x v="1"/>
    <n v="11060485"/>
  </r>
  <r>
    <x v="5"/>
    <n v="9343976"/>
  </r>
  <r>
    <x v="0"/>
    <n v="-14922639"/>
  </r>
  <r>
    <x v="6"/>
    <n v="0"/>
  </r>
  <r>
    <x v="3"/>
    <n v="0"/>
  </r>
  <r>
    <x v="3"/>
    <n v="-432783"/>
  </r>
  <r>
    <x v="0"/>
    <n v="8093651"/>
  </r>
  <r>
    <x v="0"/>
    <n v="363561"/>
  </r>
  <r>
    <x v="3"/>
    <n v="5368865"/>
  </r>
  <r>
    <x v="3"/>
    <n v="-2500000"/>
  </r>
  <r>
    <x v="0"/>
    <n v="0"/>
  </r>
  <r>
    <x v="2"/>
    <n v="1089000"/>
  </r>
  <r>
    <x v="0"/>
    <n v="902152"/>
  </r>
  <r>
    <x v="3"/>
    <n v="129778"/>
  </r>
  <r>
    <x v="2"/>
    <n v="21963277"/>
  </r>
  <r>
    <x v="2"/>
    <n v="0"/>
  </r>
  <r>
    <x v="5"/>
    <n v="402208848"/>
  </r>
  <r>
    <x v="1"/>
    <n v="66024005"/>
  </r>
  <r>
    <x v="1"/>
    <n v="41276872"/>
  </r>
  <r>
    <x v="2"/>
    <n v="21096475"/>
  </r>
  <r>
    <x v="1"/>
    <n v="-9029839"/>
  </r>
  <r>
    <x v="6"/>
    <n v="-8919591"/>
  </r>
  <r>
    <x v="1"/>
    <n v="1986433"/>
  </r>
  <r>
    <x v="1"/>
    <n v="1745470"/>
  </r>
  <r>
    <x v="1"/>
    <n v="0"/>
  </r>
  <r>
    <x v="6"/>
    <n v="82861392"/>
  </r>
  <r>
    <x v="3"/>
    <n v="458684675"/>
  </r>
  <r>
    <x v="0"/>
    <n v="170512643"/>
  </r>
  <r>
    <x v="1"/>
    <n v="5575738"/>
  </r>
  <r>
    <x v="5"/>
    <n v="1730856"/>
  </r>
  <r>
    <x v="1"/>
    <n v="774048"/>
  </r>
  <r>
    <x v="0"/>
    <n v="196317921"/>
  </r>
  <r>
    <x v="1"/>
    <n v="1118851"/>
  </r>
  <r>
    <x v="6"/>
    <n v="3106052"/>
  </r>
  <r>
    <x v="3"/>
    <n v="5822041"/>
  </r>
  <r>
    <x v="3"/>
    <n v="1516414"/>
  </r>
  <r>
    <x v="2"/>
    <n v="1055995"/>
  </r>
  <r>
    <x v="5"/>
    <n v="205077583"/>
  </r>
  <r>
    <x v="3"/>
    <n v="739104"/>
  </r>
  <r>
    <x v="3"/>
    <n v="2730492"/>
  </r>
  <r>
    <x v="1"/>
    <n v="1494399"/>
  </r>
  <r>
    <x v="3"/>
    <n v="-342600"/>
  </r>
  <r>
    <x v="0"/>
    <n v="5017971"/>
  </r>
  <r>
    <x v="3"/>
    <n v="1217084"/>
  </r>
  <r>
    <x v="1"/>
    <n v="4873620"/>
  </r>
  <r>
    <x v="3"/>
    <n v="1576702"/>
  </r>
  <r>
    <x v="3"/>
    <n v="2293625"/>
  </r>
  <r>
    <x v="3"/>
    <n v="5061425"/>
  </r>
  <r>
    <x v="3"/>
    <n v="11541758"/>
  </r>
  <r>
    <x v="2"/>
    <n v="15445131"/>
  </r>
  <r>
    <x v="0"/>
    <n v="-16088458"/>
  </r>
  <r>
    <x v="3"/>
    <n v="1554742"/>
  </r>
  <r>
    <x v="1"/>
    <n v="-4220422"/>
  </r>
  <r>
    <x v="5"/>
    <n v="-14988207"/>
  </r>
  <r>
    <x v="3"/>
    <n v="20554"/>
  </r>
  <r>
    <x v="1"/>
    <n v="1161135"/>
  </r>
  <r>
    <x v="1"/>
    <n v="483703557"/>
  </r>
  <r>
    <x v="3"/>
    <n v="5667084"/>
  </r>
  <r>
    <x v="0"/>
    <n v="170031274"/>
  </r>
  <r>
    <x v="3"/>
    <n v="1205108"/>
  </r>
  <r>
    <x v="3"/>
    <n v="449406268"/>
  </r>
  <r>
    <x v="6"/>
    <n v="-2745524"/>
  </r>
  <r>
    <x v="1"/>
    <n v="0"/>
  </r>
  <r>
    <x v="0"/>
    <n v="-42000000"/>
  </r>
  <r>
    <x v="5"/>
    <n v="10360553"/>
  </r>
  <r>
    <x v="16"/>
    <n v="199303188"/>
  </r>
  <r>
    <x v="0"/>
    <n v="1413105"/>
  </r>
  <r>
    <x v="6"/>
    <n v="13446769"/>
  </r>
  <r>
    <x v="4"/>
    <n v="-2068539"/>
  </r>
  <r>
    <x v="7"/>
    <n v="1635247"/>
  </r>
  <r>
    <x v="0"/>
    <n v="4441977"/>
  </r>
  <r>
    <x v="4"/>
    <n v="18115724"/>
  </r>
  <r>
    <x v="1"/>
    <n v="1232210"/>
  </r>
  <r>
    <x v="2"/>
    <n v="2231274"/>
  </r>
  <r>
    <x v="0"/>
    <n v="188465915"/>
  </r>
  <r>
    <x v="3"/>
    <n v="260154"/>
  </r>
  <r>
    <x v="5"/>
    <n v="-22924916"/>
  </r>
  <r>
    <x v="0"/>
    <n v="0"/>
  </r>
  <r>
    <x v="3"/>
    <n v="15419397"/>
  </r>
  <r>
    <x v="3"/>
    <n v="17071603"/>
  </r>
  <r>
    <x v="1"/>
    <n v="20710451"/>
  </r>
  <r>
    <x v="3"/>
    <n v="-8582944"/>
  </r>
  <r>
    <x v="3"/>
    <n v="6070725"/>
  </r>
  <r>
    <x v="1"/>
    <n v="-16552694"/>
  </r>
  <r>
    <x v="3"/>
    <n v="715983"/>
  </r>
  <r>
    <x v="1"/>
    <n v="35489265"/>
  </r>
  <r>
    <x v="2"/>
    <n v="2060847"/>
  </r>
  <r>
    <x v="1"/>
    <n v="6153593"/>
  </r>
  <r>
    <x v="5"/>
    <n v="-21680876"/>
  </r>
  <r>
    <x v="0"/>
    <n v="10873237"/>
  </r>
  <r>
    <x v="6"/>
    <n v="2678414"/>
  </r>
  <r>
    <x v="3"/>
    <n v="-4668353"/>
  </r>
  <r>
    <x v="1"/>
    <n v="7698010"/>
  </r>
  <r>
    <x v="6"/>
    <n v="11207891"/>
  </r>
  <r>
    <x v="3"/>
    <n v="-2733657"/>
  </r>
  <r>
    <x v="0"/>
    <n v="24143410"/>
  </r>
  <r>
    <x v="0"/>
    <n v="-2137646"/>
  </r>
  <r>
    <x v="6"/>
    <n v="12734391"/>
  </r>
  <r>
    <x v="3"/>
    <n v="23885627"/>
  </r>
  <r>
    <x v="1"/>
    <n v="17487531"/>
  </r>
  <r>
    <x v="3"/>
    <n v="9460601"/>
  </r>
  <r>
    <x v="3"/>
    <n v="20005435"/>
  </r>
  <r>
    <x v="1"/>
    <n v="-1929129"/>
  </r>
  <r>
    <x v="3"/>
    <n v="0"/>
  </r>
  <r>
    <x v="0"/>
    <n v="34878502"/>
  </r>
  <r>
    <x v="6"/>
    <n v="-11706024"/>
  </r>
  <r>
    <x v="3"/>
    <n v="31208180"/>
  </r>
  <r>
    <x v="3"/>
    <n v="-8517793"/>
  </r>
  <r>
    <x v="5"/>
    <n v="13985225"/>
  </r>
  <r>
    <x v="1"/>
    <n v="39024251"/>
  </r>
  <r>
    <x v="14"/>
    <n v="26926706"/>
  </r>
  <r>
    <x v="0"/>
    <n v="1413502"/>
  </r>
  <r>
    <x v="3"/>
    <n v="16186793"/>
  </r>
  <r>
    <x v="3"/>
    <n v="-4620747"/>
  </r>
  <r>
    <x v="3"/>
    <n v="9888167"/>
  </r>
  <r>
    <x v="1"/>
    <n v="-17179985"/>
  </r>
  <r>
    <x v="3"/>
    <n v="4010647"/>
  </r>
  <r>
    <x v="1"/>
    <n v="5006"/>
  </r>
  <r>
    <x v="0"/>
    <n v="22120318"/>
  </r>
  <r>
    <x v="3"/>
    <n v="23591472"/>
  </r>
  <r>
    <x v="2"/>
    <n v="23472449"/>
  </r>
  <r>
    <x v="1"/>
    <n v="1244381"/>
  </r>
  <r>
    <x v="1"/>
    <n v="5626043"/>
  </r>
  <r>
    <x v="3"/>
    <n v="12824573"/>
  </r>
  <r>
    <x v="0"/>
    <n v="186957688"/>
  </r>
  <r>
    <x v="0"/>
    <n v="-6354384"/>
  </r>
  <r>
    <x v="6"/>
    <n v="-8994031"/>
  </r>
  <r>
    <x v="0"/>
    <n v="18271196"/>
  </r>
  <r>
    <x v="3"/>
    <n v="-2294932"/>
  </r>
  <r>
    <x v="3"/>
    <n v="17388235"/>
  </r>
  <r>
    <x v="0"/>
    <n v="6488114"/>
  </r>
  <r>
    <x v="3"/>
    <n v="1382259"/>
  </r>
  <r>
    <x v="1"/>
    <n v="20240128"/>
  </r>
  <r>
    <x v="3"/>
    <n v="-9205999"/>
  </r>
  <r>
    <x v="0"/>
    <n v="115738726"/>
  </r>
  <r>
    <x v="0"/>
    <n v="97920733"/>
  </r>
  <r>
    <x v="0"/>
    <n v="-2651632"/>
  </r>
  <r>
    <x v="1"/>
    <n v="-30354560"/>
  </r>
  <r>
    <x v="1"/>
    <n v="1197992"/>
  </r>
  <r>
    <x v="7"/>
    <n v="-8650382"/>
  </r>
  <r>
    <x v="1"/>
    <n v="4960385"/>
  </r>
  <r>
    <x v="0"/>
    <n v="16247964"/>
  </r>
  <r>
    <x v="0"/>
    <n v="118697012"/>
  </r>
  <r>
    <x v="0"/>
    <n v="45968936"/>
  </r>
  <r>
    <x v="10"/>
    <n v="4228953"/>
  </r>
  <r>
    <x v="1"/>
    <n v="2268181"/>
  </r>
  <r>
    <x v="7"/>
    <n v="-372045"/>
  </r>
  <r>
    <x v="3"/>
    <n v="13236513"/>
  </r>
  <r>
    <x v="3"/>
    <n v="10959015"/>
  </r>
  <r>
    <x v="3"/>
    <n v="-13893525"/>
  </r>
  <r>
    <x v="3"/>
    <n v="11359129"/>
  </r>
  <r>
    <x v="7"/>
    <n v="22763605"/>
  </r>
  <r>
    <x v="0"/>
    <n v="115518974"/>
  </r>
  <r>
    <x v="0"/>
    <n v="-2740105"/>
  </r>
  <r>
    <x v="3"/>
    <n v="3989297"/>
  </r>
  <r>
    <x v="0"/>
    <n v="11633874"/>
  </r>
  <r>
    <x v="0"/>
    <n v="20681173"/>
  </r>
  <r>
    <x v="3"/>
    <n v="14404261"/>
  </r>
  <r>
    <x v="0"/>
    <n v="37410827"/>
  </r>
  <r>
    <x v="0"/>
    <n v="-1538731"/>
  </r>
  <r>
    <x v="3"/>
    <n v="-5528238"/>
  </r>
  <r>
    <x v="0"/>
    <n v="-10468511"/>
  </r>
  <r>
    <x v="6"/>
    <n v="59227"/>
  </r>
  <r>
    <x v="0"/>
    <n v="12853487"/>
  </r>
  <r>
    <x v="0"/>
    <n v="8217997"/>
  </r>
  <r>
    <x v="3"/>
    <n v="27627310"/>
  </r>
  <r>
    <x v="6"/>
    <n v="12424195"/>
  </r>
  <r>
    <x v="0"/>
    <n v="1510053"/>
  </r>
  <r>
    <x v="3"/>
    <n v="1436308"/>
  </r>
  <r>
    <x v="0"/>
    <n v="-7653850"/>
  </r>
  <r>
    <x v="3"/>
    <n v="0"/>
  </r>
  <r>
    <x v="6"/>
    <n v="-6455496"/>
  </r>
  <r>
    <x v="3"/>
    <n v="-31308808"/>
  </r>
  <r>
    <x v="0"/>
    <n v="5069101"/>
  </r>
  <r>
    <x v="3"/>
    <n v="-18060054"/>
  </r>
  <r>
    <x v="4"/>
    <n v="20305841"/>
  </r>
  <r>
    <x v="0"/>
    <n v="1494969"/>
  </r>
  <r>
    <x v="3"/>
    <n v="19740070"/>
  </r>
  <r>
    <x v="3"/>
    <n v="4134992"/>
  </r>
  <r>
    <x v="1"/>
    <n v="1305887"/>
  </r>
  <r>
    <x v="3"/>
    <n v="71609321"/>
  </r>
  <r>
    <x v="3"/>
    <n v="-6000000"/>
  </r>
  <r>
    <x v="3"/>
    <n v="0"/>
  </r>
  <r>
    <x v="1"/>
    <n v="-11165252"/>
  </r>
  <r>
    <x v="3"/>
    <n v="-4514228"/>
  </r>
  <r>
    <x v="3"/>
    <n v="62270891"/>
  </r>
  <r>
    <x v="1"/>
    <n v="17037887"/>
  </r>
  <r>
    <x v="0"/>
    <n v="-15257088"/>
  </r>
  <r>
    <x v="3"/>
    <n v="16029569"/>
  </r>
  <r>
    <x v="3"/>
    <n v="1854933"/>
  </r>
  <r>
    <x v="1"/>
    <n v="1224605"/>
  </r>
  <r>
    <x v="1"/>
    <n v="77946358"/>
  </r>
  <r>
    <x v="5"/>
    <n v="12369573"/>
  </r>
  <r>
    <x v="5"/>
    <n v="-18626473"/>
  </r>
  <r>
    <x v="0"/>
    <n v="8533973"/>
  </r>
  <r>
    <x v="7"/>
    <n v="3765562"/>
  </r>
  <r>
    <x v="1"/>
    <n v="-17627650"/>
  </r>
  <r>
    <x v="7"/>
    <n v="1082891"/>
  </r>
  <r>
    <x v="0"/>
    <n v="6698361"/>
  </r>
  <r>
    <x v="0"/>
    <n v="-9414846"/>
  </r>
  <r>
    <x v="3"/>
    <n v="8141292"/>
  </r>
  <r>
    <x v="3"/>
    <n v="1382462"/>
  </r>
  <r>
    <x v="0"/>
    <n v="-7239549"/>
  </r>
  <r>
    <x v="9"/>
    <n v="-4467027"/>
  </r>
  <r>
    <x v="3"/>
    <n v="47789074"/>
  </r>
  <r>
    <x v="7"/>
    <n v="2218579"/>
  </r>
  <r>
    <x v="3"/>
    <n v="892995"/>
  </r>
  <r>
    <x v="1"/>
    <n v="-2937222"/>
  </r>
  <r>
    <x v="3"/>
    <n v="25421633"/>
  </r>
  <r>
    <x v="7"/>
    <n v="1547867"/>
  </r>
  <r>
    <x v="1"/>
    <n v="2415312"/>
  </r>
  <r>
    <x v="0"/>
    <n v="358047"/>
  </r>
  <r>
    <x v="1"/>
    <n v="1823154"/>
  </r>
  <r>
    <x v="1"/>
    <n v="4263112"/>
  </r>
  <r>
    <x v="6"/>
    <n v="253742922"/>
  </r>
  <r>
    <x v="0"/>
    <n v="418881154"/>
  </r>
  <r>
    <x v="1"/>
    <n v="2603061"/>
  </r>
  <r>
    <x v="4"/>
    <n v="399967620"/>
  </r>
  <r>
    <x v="1"/>
    <n v="165405498"/>
  </r>
  <r>
    <x v="6"/>
    <n v="51029070"/>
  </r>
  <r>
    <x v="1"/>
    <n v="2175939"/>
  </r>
  <r>
    <x v="1"/>
    <n v="108418501"/>
  </r>
  <r>
    <x v="3"/>
    <n v="-2846061"/>
  </r>
  <r>
    <x v="3"/>
    <n v="-1476192"/>
  </r>
  <r>
    <x v="1"/>
    <n v="31616692"/>
  </r>
  <r>
    <x v="1"/>
    <n v="403056"/>
  </r>
  <r>
    <x v="3"/>
    <n v="2919570"/>
  </r>
  <r>
    <x v="3"/>
    <n v="1794187"/>
  </r>
  <r>
    <x v="1"/>
    <n v="-27970321"/>
  </r>
  <r>
    <x v="4"/>
    <n v="545825"/>
  </r>
  <r>
    <x v="1"/>
    <n v="1015007"/>
  </r>
  <r>
    <x v="1"/>
    <n v="8750400"/>
  </r>
  <r>
    <x v="5"/>
    <n v="28956285"/>
  </r>
  <r>
    <x v="3"/>
    <n v="17895491"/>
  </r>
  <r>
    <x v="3"/>
    <n v="4532791"/>
  </r>
  <r>
    <x v="2"/>
    <n v="3089497"/>
  </r>
  <r>
    <x v="3"/>
    <n v="394631"/>
  </r>
  <r>
    <x v="1"/>
    <n v="13200170"/>
  </r>
  <r>
    <x v="0"/>
    <n v="59531958"/>
  </r>
  <r>
    <x v="6"/>
    <n v="147291969"/>
  </r>
  <r>
    <x v="1"/>
    <n v="2853801"/>
  </r>
  <r>
    <x v="0"/>
    <n v="10405394"/>
  </r>
  <r>
    <x v="3"/>
    <n v="2120564"/>
  </r>
  <r>
    <x v="6"/>
    <n v="-1654985"/>
  </r>
  <r>
    <x v="2"/>
    <n v="-3583107"/>
  </r>
  <r>
    <x v="0"/>
    <n v="66888996"/>
  </r>
  <r>
    <x v="1"/>
    <n v="7294835"/>
  </r>
  <r>
    <x v="3"/>
    <n v="16371128"/>
  </r>
  <r>
    <x v="1"/>
    <n v="2415396"/>
  </r>
  <r>
    <x v="1"/>
    <n v="516431"/>
  </r>
  <r>
    <x v="1"/>
    <n v="524668"/>
  </r>
  <r>
    <x v="2"/>
    <n v="193205"/>
  </r>
  <r>
    <x v="3"/>
    <n v="626057"/>
  </r>
  <r>
    <x v="3"/>
    <n v="1710057"/>
  </r>
  <r>
    <x v="5"/>
    <n v="8211952"/>
  </r>
  <r>
    <x v="3"/>
    <n v="295444"/>
  </r>
  <r>
    <x v="1"/>
    <n v="-3740988"/>
  </r>
  <r>
    <x v="2"/>
    <n v="93292"/>
  </r>
  <r>
    <x v="0"/>
    <n v="16509925"/>
  </r>
  <r>
    <x v="1"/>
    <n v="3901336"/>
  </r>
  <r>
    <x v="3"/>
    <n v="28707829"/>
  </r>
  <r>
    <x v="1"/>
    <n v="-13358643"/>
  </r>
  <r>
    <x v="1"/>
    <n v="-6808875"/>
  </r>
  <r>
    <x v="6"/>
    <n v="2971661"/>
  </r>
  <r>
    <x v="3"/>
    <n v="4313473"/>
  </r>
  <r>
    <x v="1"/>
    <n v="38120905"/>
  </r>
  <r>
    <x v="0"/>
    <n v="1407309"/>
  </r>
  <r>
    <x v="3"/>
    <n v="161502426"/>
  </r>
  <r>
    <x v="0"/>
    <n v="342493908"/>
  </r>
  <r>
    <x v="3"/>
    <n v="42489799"/>
  </r>
  <r>
    <x v="3"/>
    <n v="63930411"/>
  </r>
  <r>
    <x v="6"/>
    <n v="23016380"/>
  </r>
  <r>
    <x v="6"/>
    <n v="40991329"/>
  </r>
  <r>
    <x v="1"/>
    <n v="-9940929"/>
  </r>
  <r>
    <x v="1"/>
    <n v="1750301"/>
  </r>
  <r>
    <x v="2"/>
    <n v="4076211"/>
  </r>
  <r>
    <x v="3"/>
    <n v="9915"/>
  </r>
  <r>
    <x v="5"/>
    <n v="230854823"/>
  </r>
  <r>
    <x v="3"/>
    <n v="152033791"/>
  </r>
  <r>
    <x v="0"/>
    <n v="155096164"/>
  </r>
  <r>
    <x v="2"/>
    <n v="19114016"/>
  </r>
  <r>
    <x v="0"/>
    <n v="-9758650"/>
  </r>
  <r>
    <x v="0"/>
    <n v="-22170375"/>
  </r>
  <r>
    <x v="1"/>
    <n v="706131"/>
  </r>
  <r>
    <x v="4"/>
    <n v="-7894922"/>
  </r>
  <r>
    <x v="1"/>
    <n v="-34654097"/>
  </r>
  <r>
    <x v="0"/>
    <n v="112368585"/>
  </r>
  <r>
    <x v="1"/>
    <n v="44787599"/>
  </r>
  <r>
    <x v="0"/>
    <n v="39624353"/>
  </r>
  <r>
    <x v="1"/>
    <n v="18001500"/>
  </r>
  <r>
    <x v="3"/>
    <n v="28862081"/>
  </r>
  <r>
    <x v="3"/>
    <n v="-6226465"/>
  </r>
  <r>
    <x v="5"/>
    <n v="20793160"/>
  </r>
  <r>
    <x v="3"/>
    <n v="-11264269"/>
  </r>
  <r>
    <x v="1"/>
    <n v="7308786"/>
  </r>
  <r>
    <x v="3"/>
    <n v="396573"/>
  </r>
  <r>
    <x v="1"/>
    <n v="18634643"/>
  </r>
  <r>
    <x v="1"/>
    <n v="516517"/>
  </r>
  <r>
    <x v="0"/>
    <n v="5073942"/>
  </r>
  <r>
    <x v="1"/>
    <n v="29882682"/>
  </r>
  <r>
    <x v="3"/>
    <n v="11489888"/>
  </r>
  <r>
    <x v="1"/>
    <n v="15010896"/>
  </r>
  <r>
    <x v="1"/>
    <n v="-1233379"/>
  </r>
  <r>
    <x v="1"/>
    <n v="1689723"/>
  </r>
  <r>
    <x v="1"/>
    <n v="1942423"/>
  </r>
  <r>
    <x v="0"/>
    <n v="11704056"/>
  </r>
  <r>
    <x v="3"/>
    <n v="89325780"/>
  </r>
  <r>
    <x v="3"/>
    <n v="-11437284"/>
  </r>
  <r>
    <x v="4"/>
    <n v="40766041"/>
  </r>
  <r>
    <x v="3"/>
    <n v="-12396071"/>
  </r>
  <r>
    <x v="6"/>
    <n v="-10488969"/>
  </r>
  <r>
    <x v="6"/>
    <n v="-5778705"/>
  </r>
  <r>
    <x v="3"/>
    <n v="271327"/>
  </r>
  <r>
    <x v="1"/>
    <n v="9480198"/>
  </r>
  <r>
    <x v="3"/>
    <n v="-1148917"/>
  </r>
  <r>
    <x v="3"/>
    <n v="25347154"/>
  </r>
  <r>
    <x v="1"/>
    <n v="14789113"/>
  </r>
  <r>
    <x v="0"/>
    <n v="41595485"/>
  </r>
  <r>
    <x v="3"/>
    <n v="25092802"/>
  </r>
  <r>
    <x v="1"/>
    <n v="537280"/>
  </r>
  <r>
    <x v="1"/>
    <n v="28277918"/>
  </r>
  <r>
    <x v="3"/>
    <n v="-16797556"/>
  </r>
  <r>
    <x v="1"/>
    <n v="1403033"/>
  </r>
  <r>
    <x v="1"/>
    <n v="-5093177"/>
  </r>
  <r>
    <x v="3"/>
    <n v="246000"/>
  </r>
  <r>
    <x v="5"/>
    <n v="18039850"/>
  </r>
  <r>
    <x v="3"/>
    <n v="25196249"/>
  </r>
  <r>
    <x v="1"/>
    <n v="155999005"/>
  </r>
  <r>
    <x v="1"/>
    <n v="135893"/>
  </r>
  <r>
    <x v="1"/>
    <n v="1277404"/>
  </r>
  <r>
    <x v="1"/>
    <n v="-19581193"/>
  </r>
  <r>
    <x v="3"/>
    <n v="34830779"/>
  </r>
  <r>
    <x v="0"/>
    <n v="21756163"/>
  </r>
  <r>
    <x v="3"/>
    <n v="12755594"/>
  </r>
  <r>
    <x v="3"/>
    <n v="25682090"/>
  </r>
  <r>
    <x v="6"/>
    <n v="28738096"/>
  </r>
  <r>
    <x v="5"/>
    <n v="3106559"/>
  </r>
  <r>
    <x v="3"/>
    <n v="179469"/>
  </r>
  <r>
    <x v="0"/>
    <n v="-11590672"/>
  </r>
  <r>
    <x v="0"/>
    <n v="-5724443"/>
  </r>
  <r>
    <x v="0"/>
    <n v="-15565274"/>
  </r>
  <r>
    <x v="0"/>
    <n v="25673161"/>
  </r>
  <r>
    <x v="4"/>
    <n v="-6342615"/>
  </r>
  <r>
    <x v="1"/>
    <n v="64264675"/>
  </r>
  <r>
    <x v="3"/>
    <n v="0"/>
  </r>
  <r>
    <x v="0"/>
    <n v="53656813"/>
  </r>
  <r>
    <x v="0"/>
    <n v="-7848113"/>
  </r>
  <r>
    <x v="6"/>
    <n v="-2753210"/>
  </r>
  <r>
    <x v="7"/>
    <n v="-2000000"/>
  </r>
  <r>
    <x v="3"/>
    <n v="-3833181"/>
  </r>
  <r>
    <x v="0"/>
    <n v="4061361"/>
  </r>
  <r>
    <x v="3"/>
    <n v="14812144"/>
  </r>
  <r>
    <x v="1"/>
    <n v="336396"/>
  </r>
  <r>
    <x v="1"/>
    <n v="30964"/>
  </r>
  <r>
    <x v="3"/>
    <n v="11336986"/>
  </r>
  <r>
    <x v="3"/>
    <n v="7090411"/>
  </r>
  <r>
    <x v="3"/>
    <n v="-8897474"/>
  </r>
  <r>
    <x v="3"/>
    <n v="8691313"/>
  </r>
  <r>
    <x v="3"/>
    <n v="-12453173"/>
  </r>
  <r>
    <x v="6"/>
    <n v="-32434637"/>
  </r>
  <r>
    <x v="0"/>
    <n v="4682165"/>
  </r>
  <r>
    <x v="3"/>
    <n v="2438504"/>
  </r>
  <r>
    <x v="3"/>
    <n v="612781"/>
  </r>
  <r>
    <x v="0"/>
    <n v="7276846"/>
  </r>
  <r>
    <x v="16"/>
    <n v="-6766355"/>
  </r>
  <r>
    <x v="0"/>
    <n v="-47781920"/>
  </r>
  <r>
    <x v="0"/>
    <n v="-20412268"/>
  </r>
  <r>
    <x v="3"/>
    <n v="1545943"/>
  </r>
  <r>
    <x v="3"/>
    <n v="4205000"/>
  </r>
  <r>
    <x v="0"/>
    <n v="7788597"/>
  </r>
  <r>
    <x v="3"/>
    <n v="-409909"/>
  </r>
  <r>
    <x v="3"/>
    <n v="14143280"/>
  </r>
  <r>
    <x v="3"/>
    <n v="-13545232"/>
  </r>
  <r>
    <x v="3"/>
    <n v="7931969"/>
  </r>
  <r>
    <x v="16"/>
    <n v="10784957"/>
  </r>
  <r>
    <x v="6"/>
    <n v="429177"/>
  </r>
  <r>
    <x v="3"/>
    <n v="5136759"/>
  </r>
  <r>
    <x v="3"/>
    <n v="0"/>
  </r>
  <r>
    <x v="0"/>
    <n v="15102717"/>
  </r>
  <r>
    <x v="1"/>
    <n v="1008404"/>
  </r>
  <r>
    <x v="3"/>
    <n v="-1284897"/>
  </r>
  <r>
    <x v="3"/>
    <n v="9804775"/>
  </r>
  <r>
    <x v="3"/>
    <n v="-10999137"/>
  </r>
  <r>
    <x v="7"/>
    <n v="-811850"/>
  </r>
  <r>
    <x v="0"/>
    <n v="1182273"/>
  </r>
  <r>
    <x v="0"/>
    <n v="-16498215"/>
  </r>
  <r>
    <x v="16"/>
    <n v="6413375"/>
  </r>
  <r>
    <x v="3"/>
    <n v="7683267"/>
  </r>
  <r>
    <x v="3"/>
    <n v="9689816"/>
  </r>
  <r>
    <x v="3"/>
    <n v="-14134084"/>
  </r>
  <r>
    <x v="0"/>
    <n v="4654288"/>
  </r>
  <r>
    <x v="0"/>
    <n v="-6000000"/>
  </r>
  <r>
    <x v="3"/>
    <n v="29487045"/>
  </r>
  <r>
    <x v="3"/>
    <n v="14438638"/>
  </r>
  <r>
    <x v="1"/>
    <n v="3547684"/>
  </r>
  <r>
    <x v="5"/>
    <n v="-8192146"/>
  </r>
  <r>
    <x v="7"/>
    <n v="2368"/>
  </r>
  <r>
    <x v="3"/>
    <n v="-31520207"/>
  </r>
  <r>
    <x v="7"/>
    <n v="7560255"/>
  </r>
  <r>
    <x v="0"/>
    <n v="-18060723"/>
  </r>
  <r>
    <x v="0"/>
    <n v="11128309"/>
  </r>
  <r>
    <x v="9"/>
    <n v="23872033"/>
  </r>
  <r>
    <x v="3"/>
    <n v="17704700"/>
  </r>
  <r>
    <x v="0"/>
    <n v="-7548881"/>
  </r>
  <r>
    <x v="5"/>
    <n v="-1332316"/>
  </r>
  <r>
    <x v="0"/>
    <n v="456127"/>
  </r>
  <r>
    <x v="1"/>
    <n v="1159578"/>
  </r>
  <r>
    <x v="0"/>
    <n v="6948859"/>
  </r>
  <r>
    <x v="0"/>
    <n v="1250712"/>
  </r>
  <r>
    <x v="3"/>
    <n v="-9247572"/>
  </r>
  <r>
    <x v="0"/>
    <n v="-14443660"/>
  </r>
  <r>
    <x v="0"/>
    <n v="-5130675"/>
  </r>
  <r>
    <x v="1"/>
    <n v="573904"/>
  </r>
  <r>
    <x v="3"/>
    <n v="-4806938"/>
  </r>
  <r>
    <x v="6"/>
    <n v="1713644"/>
  </r>
  <r>
    <x v="1"/>
    <n v="144757447"/>
  </r>
  <r>
    <x v="1"/>
    <n v="103095253"/>
  </r>
  <r>
    <x v="4"/>
    <n v="476050219"/>
  </r>
  <r>
    <x v="2"/>
    <n v="1253106"/>
  </r>
  <r>
    <x v="0"/>
    <n v="35505856"/>
  </r>
  <r>
    <x v="1"/>
    <n v="202240178"/>
  </r>
  <r>
    <x v="6"/>
    <n v="-1774772"/>
  </r>
  <r>
    <x v="2"/>
    <n v="15169910"/>
  </r>
  <r>
    <x v="3"/>
    <n v="20574382"/>
  </r>
  <r>
    <x v="3"/>
    <n v="53088552"/>
  </r>
  <r>
    <x v="1"/>
    <n v="1605437"/>
  </r>
  <r>
    <x v="6"/>
    <n v="28791"/>
  </r>
  <r>
    <x v="3"/>
    <n v="502976"/>
  </r>
  <r>
    <x v="1"/>
    <n v="5471088"/>
  </r>
  <r>
    <x v="2"/>
    <n v="-21506741"/>
  </r>
  <r>
    <x v="3"/>
    <n v="-2757377"/>
  </r>
  <r>
    <x v="3"/>
    <n v="13706101"/>
  </r>
  <r>
    <x v="3"/>
    <n v="205569"/>
  </r>
  <r>
    <x v="3"/>
    <n v="-9719852"/>
  </r>
  <r>
    <x v="3"/>
    <n v="-9444381"/>
  </r>
  <r>
    <x v="1"/>
    <n v="0"/>
  </r>
  <r>
    <x v="3"/>
    <n v="611703"/>
  </r>
  <r>
    <x v="7"/>
    <n v="175862692"/>
  </r>
  <r>
    <x v="1"/>
    <n v="26341736"/>
  </r>
  <r>
    <x v="1"/>
    <n v="1484619"/>
  </r>
  <r>
    <x v="3"/>
    <n v="24672"/>
  </r>
  <r>
    <x v="2"/>
    <n v="22765"/>
  </r>
  <r>
    <x v="3"/>
    <n v="92440069"/>
  </r>
  <r>
    <x v="6"/>
    <n v="62548947"/>
  </r>
  <r>
    <x v="1"/>
    <n v="-5815010"/>
  </r>
  <r>
    <x v="2"/>
    <n v="-22713612"/>
  </r>
  <r>
    <x v="1"/>
    <n v="52431"/>
  </r>
  <r>
    <x v="1"/>
    <n v="31440294"/>
  </r>
  <r>
    <x v="2"/>
    <n v="-2913570"/>
  </r>
  <r>
    <x v="1"/>
    <n v="-3137195"/>
  </r>
  <r>
    <x v="3"/>
    <n v="11749595"/>
  </r>
  <r>
    <x v="2"/>
    <n v="1378172"/>
  </r>
  <r>
    <x v="1"/>
    <n v="-15172893"/>
  </r>
  <r>
    <x v="1"/>
    <n v="-3473303"/>
  </r>
  <r>
    <x v="6"/>
    <n v="-2856990"/>
  </r>
  <r>
    <x v="3"/>
    <n v="82232691"/>
  </r>
  <r>
    <x v="6"/>
    <n v="1038916"/>
  </r>
  <r>
    <x v="0"/>
    <n v="15146880"/>
  </r>
  <r>
    <x v="6"/>
    <n v="1543112"/>
  </r>
  <r>
    <x v="1"/>
    <n v="19744201"/>
  </r>
  <r>
    <x v="1"/>
    <n v="5603158"/>
  </r>
  <r>
    <x v="3"/>
    <n v="5418216"/>
  </r>
  <r>
    <x v="3"/>
    <n v="256249"/>
  </r>
  <r>
    <x v="3"/>
    <n v="918239"/>
  </r>
  <r>
    <x v="5"/>
    <n v="2806881"/>
  </r>
  <r>
    <x v="1"/>
    <n v="303927224"/>
  </r>
  <r>
    <x v="0"/>
    <n v="186892996"/>
  </r>
  <r>
    <x v="3"/>
    <n v="163097323"/>
  </r>
  <r>
    <x v="1"/>
    <n v="-30348023"/>
  </r>
  <r>
    <x v="1"/>
    <n v="5164458"/>
  </r>
  <r>
    <x v="3"/>
    <n v="-941436"/>
  </r>
  <r>
    <x v="1"/>
    <n v="-12163363"/>
  </r>
  <r>
    <x v="3"/>
    <n v="4479470"/>
  </r>
  <r>
    <x v="5"/>
    <n v="4790801"/>
  </r>
  <r>
    <x v="0"/>
    <n v="8639799"/>
  </r>
  <r>
    <x v="2"/>
    <n v="5013090"/>
  </r>
  <r>
    <x v="1"/>
    <n v="-12180515"/>
  </r>
  <r>
    <x v="0"/>
    <n v="133051587"/>
  </r>
  <r>
    <x v="0"/>
    <n v="2033920"/>
  </r>
  <r>
    <x v="1"/>
    <n v="-3284933"/>
  </r>
  <r>
    <x v="3"/>
    <n v="25105517"/>
  </r>
  <r>
    <x v="0"/>
    <n v="15370600"/>
  </r>
  <r>
    <x v="5"/>
    <n v="330994850"/>
  </r>
  <r>
    <x v="3"/>
    <n v="90753806"/>
  </r>
  <r>
    <x v="1"/>
    <n v="7532911"/>
  </r>
  <r>
    <x v="6"/>
    <n v="175340"/>
  </r>
  <r>
    <x v="6"/>
    <n v="7660758"/>
  </r>
  <r>
    <x v="6"/>
    <n v="-2626804"/>
  </r>
  <r>
    <x v="6"/>
    <n v="-3944013"/>
  </r>
  <r>
    <x v="6"/>
    <n v="-38000"/>
  </r>
  <r>
    <x v="1"/>
    <n v="-976681"/>
  </r>
  <r>
    <x v="0"/>
    <n v="0"/>
  </r>
  <r>
    <x v="0"/>
    <n v="286731527"/>
  </r>
  <r>
    <x v="3"/>
    <n v="18471850"/>
  </r>
  <r>
    <x v="6"/>
    <n v="-250000"/>
  </r>
  <r>
    <x v="6"/>
    <n v="-9615952"/>
  </r>
  <r>
    <x v="7"/>
    <n v="19795897"/>
  </r>
  <r>
    <x v="3"/>
    <n v="40752337"/>
  </r>
  <r>
    <x v="3"/>
    <n v="94022650"/>
  </r>
  <r>
    <x v="5"/>
    <n v="77783840"/>
  </r>
  <r>
    <x v="1"/>
    <n v="76336683"/>
  </r>
  <r>
    <x v="2"/>
    <n v="-5697879"/>
  </r>
  <r>
    <x v="1"/>
    <n v="-8899782"/>
  </r>
  <r>
    <x v="6"/>
    <n v="-2609848"/>
  </r>
  <r>
    <x v="1"/>
    <n v="20194"/>
  </r>
  <r>
    <x v="1"/>
    <n v="1342613"/>
  </r>
  <r>
    <x v="1"/>
    <n v="0"/>
  </r>
  <r>
    <x v="1"/>
    <n v="-16985274"/>
  </r>
  <r>
    <x v="3"/>
    <n v="1514114"/>
  </r>
  <r>
    <x v="0"/>
    <n v="109814498"/>
  </r>
  <r>
    <x v="0"/>
    <n v="121563139"/>
  </r>
  <r>
    <x v="4"/>
    <n v="8710894"/>
  </r>
  <r>
    <x v="0"/>
    <n v="-10776559"/>
  </r>
  <r>
    <x v="5"/>
    <n v="-39808601"/>
  </r>
  <r>
    <x v="3"/>
    <n v="-22492655"/>
  </r>
  <r>
    <x v="6"/>
    <n v="-11932083"/>
  </r>
  <r>
    <x v="1"/>
    <n v="-12316079"/>
  </r>
  <r>
    <x v="0"/>
    <n v="-1640283"/>
  </r>
  <r>
    <x v="3"/>
    <n v="669816"/>
  </r>
  <r>
    <x v="3"/>
    <n v="200605150"/>
  </r>
  <r>
    <x v="1"/>
    <n v="32017402"/>
  </r>
  <r>
    <x v="3"/>
    <n v="0"/>
  </r>
  <r>
    <x v="1"/>
    <n v="43838238"/>
  </r>
  <r>
    <x v="0"/>
    <n v="-23480431"/>
  </r>
  <r>
    <x v="1"/>
    <n v="-8757832"/>
  </r>
  <r>
    <x v="0"/>
    <n v="0"/>
  </r>
  <r>
    <x v="3"/>
    <n v="9481984"/>
  </r>
  <r>
    <x v="0"/>
    <n v="386006740"/>
  </r>
  <r>
    <x v="1"/>
    <n v="127956187"/>
  </r>
  <r>
    <x v="6"/>
    <n v="57138719"/>
  </r>
  <r>
    <x v="6"/>
    <n v="-8609521"/>
  </r>
  <r>
    <x v="0"/>
    <n v="-750465"/>
  </r>
  <r>
    <x v="0"/>
    <n v="4356479"/>
  </r>
  <r>
    <x v="1"/>
    <n v="7306242"/>
  </r>
  <r>
    <x v="1"/>
    <n v="4906900"/>
  </r>
  <r>
    <x v="1"/>
    <n v="1557771"/>
  </r>
  <r>
    <x v="0"/>
    <n v="-1569178"/>
  </r>
  <r>
    <x v="0"/>
    <n v="-15056721"/>
  </r>
  <r>
    <x v="5"/>
    <n v="-14263599"/>
  </r>
  <r>
    <x v="3"/>
    <n v="68900635"/>
  </r>
  <r>
    <x v="6"/>
    <n v="25170057"/>
  </r>
  <r>
    <x v="3"/>
    <n v="23369283"/>
  </r>
  <r>
    <x v="3"/>
    <n v="5772113"/>
  </r>
  <r>
    <x v="6"/>
    <n v="-8076582"/>
  </r>
  <r>
    <x v="3"/>
    <n v="-11624021"/>
  </r>
  <r>
    <x v="1"/>
    <n v="2922094"/>
  </r>
  <r>
    <x v="0"/>
    <n v="13299898"/>
  </r>
  <r>
    <x v="5"/>
    <n v="5500797"/>
  </r>
  <r>
    <x v="3"/>
    <n v="-25641967"/>
  </r>
  <r>
    <x v="1"/>
    <n v="277845"/>
  </r>
  <r>
    <x v="3"/>
    <n v="-19116954"/>
  </r>
  <r>
    <x v="0"/>
    <n v="0"/>
  </r>
  <r>
    <x v="0"/>
    <n v="-12988426"/>
  </r>
  <r>
    <x v="0"/>
    <n v="29065653"/>
  </r>
  <r>
    <x v="1"/>
    <n v="-3409335"/>
  </r>
  <r>
    <x v="0"/>
    <n v="-1260859"/>
  </r>
  <r>
    <x v="3"/>
    <n v="-9330153"/>
  </r>
  <r>
    <x v="0"/>
    <n v="11142815"/>
  </r>
  <r>
    <x v="3"/>
    <n v="-3333498"/>
  </r>
  <r>
    <x v="2"/>
    <n v="19930973"/>
  </r>
  <r>
    <x v="3"/>
    <n v="-29648643"/>
  </r>
  <r>
    <x v="3"/>
    <n v="33693477"/>
  </r>
  <r>
    <x v="5"/>
    <n v="-1481903"/>
  </r>
  <r>
    <x v="3"/>
    <n v="10208854"/>
  </r>
  <r>
    <x v="4"/>
    <n v="8442162"/>
  </r>
  <r>
    <x v="6"/>
    <n v="-10947262"/>
  </r>
  <r>
    <x v="3"/>
    <n v="21202099"/>
  </r>
  <r>
    <x v="3"/>
    <n v="-13797244"/>
  </r>
  <r>
    <x v="1"/>
    <n v="422503"/>
  </r>
  <r>
    <x v="0"/>
    <n v="2791515"/>
  </r>
  <r>
    <x v="3"/>
    <n v="4030793"/>
  </r>
  <r>
    <x v="3"/>
    <n v="147214049"/>
  </r>
  <r>
    <x v="0"/>
    <n v="9624456"/>
  </r>
  <r>
    <x v="6"/>
    <n v="3591728"/>
  </r>
  <r>
    <x v="3"/>
    <n v="754935"/>
  </r>
  <r>
    <x v="3"/>
    <n v="-8867076"/>
  </r>
  <r>
    <x v="5"/>
    <n v="1434174"/>
  </r>
  <r>
    <x v="6"/>
    <n v="-5717006"/>
  </r>
  <r>
    <x v="3"/>
    <n v="22697691"/>
  </r>
  <r>
    <x v="1"/>
    <n v="-6875489"/>
  </r>
  <r>
    <x v="7"/>
    <n v="7534961"/>
  </r>
  <r>
    <x v="3"/>
    <n v="14796494"/>
  </r>
  <r>
    <x v="3"/>
    <n v="89052444"/>
  </r>
  <r>
    <x v="0"/>
    <n v="30227006"/>
  </r>
  <r>
    <x v="6"/>
    <n v="-685484"/>
  </r>
  <r>
    <x v="3"/>
    <n v="3104545"/>
  </r>
  <r>
    <x v="1"/>
    <n v="-1170196"/>
  </r>
  <r>
    <x v="7"/>
    <n v="22100816"/>
  </r>
  <r>
    <x v="4"/>
    <n v="-4439531"/>
  </r>
  <r>
    <x v="5"/>
    <n v="-11965530"/>
  </r>
  <r>
    <x v="0"/>
    <n v="-12870974"/>
  </r>
  <r>
    <x v="0"/>
    <n v="2001124"/>
  </r>
  <r>
    <x v="3"/>
    <n v="1102469"/>
  </r>
  <r>
    <x v="9"/>
    <n v="15524763"/>
  </r>
  <r>
    <x v="0"/>
    <n v="22500301"/>
  </r>
  <r>
    <x v="3"/>
    <n v="1659542"/>
  </r>
  <r>
    <x v="3"/>
    <n v="8403433"/>
  </r>
  <r>
    <x v="6"/>
    <n v="3206714"/>
  </r>
  <r>
    <x v="0"/>
    <n v="0"/>
  </r>
  <r>
    <x v="5"/>
    <n v="-19721069"/>
  </r>
  <r>
    <x v="0"/>
    <n v="17180393"/>
  </r>
  <r>
    <x v="1"/>
    <n v="-130000"/>
  </r>
  <r>
    <x v="3"/>
    <n v="-9278089"/>
  </r>
  <r>
    <x v="16"/>
    <n v="-23391134"/>
  </r>
  <r>
    <x v="4"/>
    <n v="-15889411"/>
  </r>
  <r>
    <x v="9"/>
    <n v="9092453"/>
  </r>
  <r>
    <x v="5"/>
    <n v="18662452"/>
  </r>
  <r>
    <x v="3"/>
    <n v="-25903970"/>
  </r>
  <r>
    <x v="1"/>
    <n v="-16726405"/>
  </r>
  <r>
    <x v="5"/>
    <n v="-31748929"/>
  </r>
  <r>
    <x v="7"/>
    <n v="6080986"/>
  </r>
  <r>
    <x v="0"/>
    <n v="25611210"/>
  </r>
  <r>
    <x v="12"/>
    <n v="2287928"/>
  </r>
  <r>
    <x v="0"/>
    <n v="2517600"/>
  </r>
  <r>
    <x v="2"/>
    <n v="300161245"/>
  </r>
  <r>
    <x v="0"/>
    <n v="970928303"/>
  </r>
  <r>
    <x v="2"/>
    <n v="52796862"/>
  </r>
  <r>
    <x v="1"/>
    <n v="2122607"/>
  </r>
  <r>
    <x v="3"/>
    <n v="56474049"/>
  </r>
  <r>
    <x v="4"/>
    <n v="73491247"/>
  </r>
  <r>
    <x v="6"/>
    <n v="-30503417"/>
  </r>
  <r>
    <x v="6"/>
    <n v="88850"/>
  </r>
  <r>
    <x v="6"/>
    <n v="33848322"/>
  </r>
  <r>
    <x v="1"/>
    <n v="1341154"/>
  </r>
  <r>
    <x v="0"/>
    <n v="31505065"/>
  </r>
  <r>
    <x v="3"/>
    <n v="34348443"/>
  </r>
  <r>
    <x v="3"/>
    <n v="1769305"/>
  </r>
  <r>
    <x v="6"/>
    <n v="-4712102"/>
  </r>
  <r>
    <x v="0"/>
    <n v="324875760"/>
  </r>
  <r>
    <x v="1"/>
    <n v="8237911"/>
  </r>
  <r>
    <x v="4"/>
    <n v="-364796"/>
  </r>
  <r>
    <x v="1"/>
    <n v="-967235"/>
  </r>
  <r>
    <x v="1"/>
    <n v="180678440"/>
  </r>
  <r>
    <x v="3"/>
    <n v="6110979"/>
  </r>
  <r>
    <x v="1"/>
    <n v="21901136"/>
  </r>
  <r>
    <x v="3"/>
    <n v="1093039"/>
  </r>
  <r>
    <x v="0"/>
    <n v="15903593"/>
  </r>
  <r>
    <x v="1"/>
    <n v="33185556"/>
  </r>
  <r>
    <x v="1"/>
    <n v="-14230040"/>
  </r>
  <r>
    <x v="3"/>
    <n v="5933459"/>
  </r>
  <r>
    <x v="6"/>
    <n v="24412072"/>
  </r>
  <r>
    <x v="2"/>
    <n v="22881563"/>
  </r>
  <r>
    <x v="6"/>
    <n v="105130999"/>
  </r>
  <r>
    <x v="1"/>
    <n v="152972"/>
  </r>
  <r>
    <x v="0"/>
    <n v="3694904"/>
  </r>
  <r>
    <x v="2"/>
    <n v="-4733617"/>
  </r>
  <r>
    <x v="1"/>
    <n v="-6785769"/>
  </r>
  <r>
    <x v="1"/>
    <n v="1700992"/>
  </r>
  <r>
    <x v="1"/>
    <n v="13181347"/>
  </r>
  <r>
    <x v="3"/>
    <n v="11549338"/>
  </r>
  <r>
    <x v="2"/>
    <n v="4104962"/>
  </r>
  <r>
    <x v="2"/>
    <n v="24100956"/>
  </r>
  <r>
    <x v="2"/>
    <n v="3842377"/>
  </r>
  <r>
    <x v="3"/>
    <n v="-18887453"/>
  </r>
  <r>
    <x v="3"/>
    <n v="-2169089"/>
  </r>
  <r>
    <x v="1"/>
    <n v="-9689545"/>
  </r>
  <r>
    <x v="1"/>
    <n v="-11899404"/>
  </r>
  <r>
    <x v="2"/>
    <n v="225278"/>
  </r>
  <r>
    <x v="2"/>
    <n v="0"/>
  </r>
  <r>
    <x v="0"/>
    <n v="136997168"/>
  </r>
  <r>
    <x v="1"/>
    <n v="-1744560"/>
  </r>
  <r>
    <x v="3"/>
    <n v="23261580"/>
  </r>
  <r>
    <x v="3"/>
    <n v="-766175"/>
  </r>
  <r>
    <x v="2"/>
    <n v="4733909"/>
  </r>
  <r>
    <x v="1"/>
    <n v="322975"/>
  </r>
  <r>
    <x v="1"/>
    <n v="6995302"/>
  </r>
  <r>
    <x v="3"/>
    <n v="659810"/>
  </r>
  <r>
    <x v="4"/>
    <n v="-24330724"/>
  </r>
  <r>
    <x v="2"/>
    <n v="-10322193"/>
  </r>
  <r>
    <x v="3"/>
    <n v="416286195"/>
  </r>
  <r>
    <x v="5"/>
    <n v="140856263"/>
  </r>
  <r>
    <x v="3"/>
    <n v="70172621"/>
  </r>
  <r>
    <x v="0"/>
    <n v="49513743"/>
  </r>
  <r>
    <x v="3"/>
    <n v="-8410460"/>
  </r>
  <r>
    <x v="1"/>
    <n v="201437"/>
  </r>
  <r>
    <x v="6"/>
    <n v="-5497449"/>
  </r>
  <r>
    <x v="3"/>
    <n v="16947705"/>
  </r>
  <r>
    <x v="5"/>
    <n v="41833324"/>
  </r>
  <r>
    <x v="3"/>
    <n v="-3467105"/>
  </r>
  <r>
    <x v="1"/>
    <n v="-33734689"/>
  </r>
  <r>
    <x v="1"/>
    <n v="228248367"/>
  </r>
  <r>
    <x v="3"/>
    <n v="206927165"/>
  </r>
  <r>
    <x v="3"/>
    <n v="1919043"/>
  </r>
  <r>
    <x v="3"/>
    <n v="35270710"/>
  </r>
  <r>
    <x v="1"/>
    <n v="11398806"/>
  </r>
  <r>
    <x v="1"/>
    <n v="5632086"/>
  </r>
  <r>
    <x v="3"/>
    <n v="-5594082"/>
  </r>
  <r>
    <x v="1"/>
    <n v="1498795"/>
  </r>
  <r>
    <x v="1"/>
    <n v="12804899"/>
  </r>
  <r>
    <x v="0"/>
    <n v="-27135051"/>
  </r>
  <r>
    <x v="0"/>
    <n v="3741869"/>
  </r>
  <r>
    <x v="5"/>
    <n v="15739755"/>
  </r>
  <r>
    <x v="0"/>
    <n v="1055768"/>
  </r>
  <r>
    <x v="6"/>
    <n v="-6604769"/>
  </r>
  <r>
    <x v="9"/>
    <n v="-1378608"/>
  </r>
  <r>
    <x v="1"/>
    <n v="24760338"/>
  </r>
  <r>
    <x v="1"/>
    <n v="595505"/>
  </r>
  <r>
    <x v="6"/>
    <n v="150268056"/>
  </r>
  <r>
    <x v="0"/>
    <n v="108752825"/>
  </r>
  <r>
    <x v="6"/>
    <n v="-8224415"/>
  </r>
  <r>
    <x v="0"/>
    <n v="-8473323"/>
  </r>
  <r>
    <x v="0"/>
    <n v="-2716629"/>
  </r>
  <r>
    <x v="3"/>
    <n v="5904910"/>
  </r>
  <r>
    <x v="5"/>
    <n v="12890752"/>
  </r>
  <r>
    <x v="1"/>
    <n v="102780"/>
  </r>
  <r>
    <x v="2"/>
    <n v="4885552"/>
  </r>
  <r>
    <x v="3"/>
    <n v="-8414517"/>
  </r>
  <r>
    <x v="6"/>
    <n v="-1081039"/>
  </r>
  <r>
    <x v="1"/>
    <n v="-16364380"/>
  </r>
  <r>
    <x v="0"/>
    <n v="8032565"/>
  </r>
  <r>
    <x v="6"/>
    <n v="3267313"/>
  </r>
  <r>
    <x v="4"/>
    <n v="-6417948"/>
  </r>
  <r>
    <x v="3"/>
    <n v="2019581"/>
  </r>
  <r>
    <x v="3"/>
    <n v="5145823"/>
  </r>
  <r>
    <x v="0"/>
    <n v="52298489"/>
  </r>
  <r>
    <x v="0"/>
    <n v="185000211"/>
  </r>
  <r>
    <x v="0"/>
    <n v="23898845"/>
  </r>
  <r>
    <x v="6"/>
    <n v="26405336"/>
  </r>
  <r>
    <x v="1"/>
    <n v="43613008"/>
  </r>
  <r>
    <x v="3"/>
    <n v="-12970279"/>
  </r>
  <r>
    <x v="3"/>
    <n v="-10970704"/>
  </r>
  <r>
    <x v="3"/>
    <n v="101071"/>
  </r>
  <r>
    <x v="3"/>
    <n v="735162"/>
  </r>
  <r>
    <x v="0"/>
    <n v="72198790"/>
  </r>
  <r>
    <x v="5"/>
    <n v="250263"/>
  </r>
  <r>
    <x v="1"/>
    <n v="14543394"/>
  </r>
  <r>
    <x v="6"/>
    <n v="15185672"/>
  </r>
  <r>
    <x v="3"/>
    <n v="11953778"/>
  </r>
  <r>
    <x v="0"/>
    <n v="56189677"/>
  </r>
  <r>
    <x v="0"/>
    <n v="14979399"/>
  </r>
  <r>
    <x v="3"/>
    <n v="8198019"/>
  </r>
  <r>
    <x v="3"/>
    <n v="-18853730"/>
  </r>
  <r>
    <x v="3"/>
    <n v="-7918414"/>
  </r>
  <r>
    <x v="5"/>
    <n v="17603594"/>
  </r>
  <r>
    <x v="1"/>
    <n v="256264"/>
  </r>
  <r>
    <x v="1"/>
    <n v="9709451"/>
  </r>
  <r>
    <x v="1"/>
    <n v="140081992"/>
  </r>
  <r>
    <x v="6"/>
    <n v="5696219"/>
  </r>
  <r>
    <x v="1"/>
    <n v="322871"/>
  </r>
  <r>
    <x v="1"/>
    <n v="296081"/>
  </r>
  <r>
    <x v="3"/>
    <n v="46500758"/>
  </r>
  <r>
    <x v="0"/>
    <n v="30038362"/>
  </r>
  <r>
    <x v="3"/>
    <n v="12324660"/>
  </r>
  <r>
    <x v="1"/>
    <n v="-30141861"/>
  </r>
  <r>
    <x v="1"/>
    <n v="13515786"/>
  </r>
  <r>
    <x v="0"/>
    <n v="18994653"/>
  </r>
  <r>
    <x v="4"/>
    <n v="9317021"/>
  </r>
  <r>
    <x v="1"/>
    <n v="228614059"/>
  </r>
  <r>
    <x v="5"/>
    <n v="133698625"/>
  </r>
  <r>
    <x v="7"/>
    <n v="-12571132"/>
  </r>
  <r>
    <x v="7"/>
    <n v="-4388840"/>
  </r>
  <r>
    <x v="1"/>
    <n v="-5958951"/>
  </r>
  <r>
    <x v="3"/>
    <n v="-1800000"/>
  </r>
  <r>
    <x v="3"/>
    <n v="-6115186"/>
  </r>
  <r>
    <x v="0"/>
    <n v="-5892133"/>
  </r>
  <r>
    <x v="7"/>
    <n v="-1945793"/>
  </r>
  <r>
    <x v="6"/>
    <n v="8225518"/>
  </r>
  <r>
    <x v="3"/>
    <n v="-9874576"/>
  </r>
  <r>
    <x v="8"/>
    <n v="-16880006"/>
  </r>
  <r>
    <x v="1"/>
    <n v="7609396"/>
  </r>
  <r>
    <x v="3"/>
    <n v="36448400"/>
  </r>
  <r>
    <x v="3"/>
    <n v="7839327"/>
  </r>
  <r>
    <x v="1"/>
    <n v="-16654155"/>
  </r>
  <r>
    <x v="1"/>
    <n v="1497222"/>
  </r>
  <r>
    <x v="0"/>
    <n v="7189039"/>
  </r>
  <r>
    <x v="1"/>
    <n v="1614784"/>
  </r>
  <r>
    <x v="3"/>
    <n v="-9960176"/>
  </r>
  <r>
    <x v="1"/>
    <n v="-1735276"/>
  </r>
  <r>
    <x v="3"/>
    <n v="9745803"/>
  </r>
  <r>
    <x v="5"/>
    <n v="-16359780"/>
  </r>
  <r>
    <x v="3"/>
    <n v="117270765"/>
  </r>
  <r>
    <x v="3"/>
    <n v="19319029"/>
  </r>
  <r>
    <x v="3"/>
    <n v="12440858"/>
  </r>
  <r>
    <x v="0"/>
    <n v="-391313"/>
  </r>
  <r>
    <x v="1"/>
    <n v="-8738790"/>
  </r>
  <r>
    <x v="6"/>
    <n v="10866222"/>
  </r>
  <r>
    <x v="3"/>
    <n v="20208496"/>
  </r>
  <r>
    <x v="3"/>
    <n v="1038959"/>
  </r>
  <r>
    <x v="13"/>
    <n v="8289763"/>
  </r>
  <r>
    <x v="6"/>
    <n v="6484246"/>
  </r>
  <r>
    <x v="3"/>
    <n v="3246063"/>
  </r>
  <r>
    <x v="3"/>
    <n v="-8664016"/>
  </r>
  <r>
    <x v="0"/>
    <n v="902679"/>
  </r>
  <r>
    <x v="1"/>
    <n v="-7262452"/>
  </r>
  <r>
    <x v="3"/>
    <n v="-11725283"/>
  </r>
  <r>
    <x v="1"/>
    <n v="61274"/>
  </r>
  <r>
    <x v="0"/>
    <n v="-11983292"/>
  </r>
  <r>
    <x v="3"/>
    <n v="6974636"/>
  </r>
  <r>
    <x v="3"/>
    <n v="17952857"/>
  </r>
  <r>
    <x v="0"/>
    <n v="4916135"/>
  </r>
  <r>
    <x v="3"/>
    <n v="82942695"/>
  </r>
  <r>
    <x v="3"/>
    <n v="-10429450"/>
  </r>
  <r>
    <x v="1"/>
    <n v="76300000"/>
  </r>
  <r>
    <x v="3"/>
    <n v="32405220"/>
  </r>
  <r>
    <x v="0"/>
    <n v="1058318"/>
  </r>
  <r>
    <x v="3"/>
    <n v="103243066"/>
  </r>
  <r>
    <x v="5"/>
    <n v="3418141"/>
  </r>
  <r>
    <x v="3"/>
    <n v="7656940"/>
  </r>
  <r>
    <x v="0"/>
    <n v="21273609"/>
  </r>
  <r>
    <x v="5"/>
    <n v="5741891"/>
  </r>
  <r>
    <x v="1"/>
    <n v="1796389"/>
  </r>
  <r>
    <x v="7"/>
    <n v="-6913091"/>
  </r>
  <r>
    <x v="0"/>
    <n v="-4997030"/>
  </r>
  <r>
    <x v="3"/>
    <n v="-11659737"/>
  </r>
  <r>
    <x v="3"/>
    <n v="-6291127"/>
  </r>
  <r>
    <x v="0"/>
    <n v="413479"/>
  </r>
  <r>
    <x v="9"/>
    <n v="12935068"/>
  </r>
  <r>
    <x v="5"/>
    <n v="-27084535"/>
  </r>
  <r>
    <x v="0"/>
    <n v="-11303790"/>
  </r>
  <r>
    <x v="3"/>
    <n v="26689691"/>
  </r>
  <r>
    <x v="6"/>
    <n v="-9981631"/>
  </r>
  <r>
    <x v="3"/>
    <n v="-22561969"/>
  </r>
  <r>
    <x v="0"/>
    <n v="-5651428"/>
  </r>
  <r>
    <x v="7"/>
    <n v="903979"/>
  </r>
  <r>
    <x v="1"/>
    <n v="3817291"/>
  </r>
  <r>
    <x v="6"/>
    <n v="205928762"/>
  </r>
  <r>
    <x v="1"/>
    <n v="623226133"/>
  </r>
  <r>
    <x v="0"/>
    <n v="19552639"/>
  </r>
  <r>
    <x v="4"/>
    <n v="1038720877"/>
  </r>
  <r>
    <x v="1"/>
    <n v="2332728"/>
  </r>
  <r>
    <x v="3"/>
    <n v="1432358"/>
  </r>
  <r>
    <x v="1"/>
    <n v="3581969"/>
  </r>
  <r>
    <x v="1"/>
    <n v="-1136153"/>
  </r>
  <r>
    <x v="6"/>
    <n v="1608570"/>
  </r>
  <r>
    <x v="1"/>
    <n v="-486539"/>
  </r>
  <r>
    <x v="2"/>
    <n v="-12112543"/>
  </r>
  <r>
    <x v="3"/>
    <n v="7294403"/>
  </r>
  <r>
    <x v="1"/>
    <n v="0"/>
  </r>
  <r>
    <x v="3"/>
    <n v="3124130"/>
  </r>
  <r>
    <x v="2"/>
    <n v="18898920"/>
  </r>
  <r>
    <x v="6"/>
    <n v="190749"/>
  </r>
  <r>
    <x v="0"/>
    <n v="27693129"/>
  </r>
  <r>
    <x v="3"/>
    <n v="1237219"/>
  </r>
  <r>
    <x v="0"/>
    <n v="1555430"/>
  </r>
  <r>
    <x v="6"/>
    <n v="4594616"/>
  </r>
  <r>
    <x v="1"/>
    <n v="130638883"/>
  </r>
  <r>
    <x v="1"/>
    <n v="163664608"/>
  </r>
  <r>
    <x v="3"/>
    <n v="11265402"/>
  </r>
  <r>
    <x v="2"/>
    <n v="-6177381"/>
  </r>
  <r>
    <x v="1"/>
    <n v="3159269"/>
  </r>
  <r>
    <x v="3"/>
    <n v="19491975"/>
  </r>
  <r>
    <x v="3"/>
    <n v="-6616253"/>
  </r>
  <r>
    <x v="2"/>
    <n v="1318578"/>
  </r>
  <r>
    <x v="2"/>
    <n v="9914409"/>
  </r>
  <r>
    <x v="5"/>
    <n v="12712"/>
  </r>
  <r>
    <x v="3"/>
    <n v="230275374"/>
  </r>
  <r>
    <x v="0"/>
    <n v="16283563"/>
  </r>
  <r>
    <x v="1"/>
    <n v="32083616"/>
  </r>
  <r>
    <x v="2"/>
    <n v="-1950865"/>
  </r>
  <r>
    <x v="6"/>
    <n v="-420431"/>
  </r>
  <r>
    <x v="1"/>
    <n v="-8896284"/>
  </r>
  <r>
    <x v="3"/>
    <n v="766464"/>
  </r>
  <r>
    <x v="0"/>
    <n v="263882411"/>
  </r>
  <r>
    <x v="0"/>
    <n v="320448145"/>
  </r>
  <r>
    <x v="1"/>
    <n v="924549"/>
  </r>
  <r>
    <x v="3"/>
    <n v="6482277"/>
  </r>
  <r>
    <x v="3"/>
    <n v="-37183482"/>
  </r>
  <r>
    <x v="2"/>
    <n v="-50659079"/>
  </r>
  <r>
    <x v="1"/>
    <n v="487391"/>
  </r>
  <r>
    <x v="0"/>
    <n v="141567262"/>
  </r>
  <r>
    <x v="3"/>
    <n v="241300832"/>
  </r>
  <r>
    <x v="6"/>
    <n v="3342603"/>
  </r>
  <r>
    <x v="6"/>
    <n v="39003"/>
  </r>
  <r>
    <x v="1"/>
    <n v="4221036"/>
  </r>
  <r>
    <x v="3"/>
    <n v="-3746014"/>
  </r>
  <r>
    <x v="0"/>
    <n v="1977198"/>
  </r>
  <r>
    <x v="3"/>
    <n v="-317072"/>
  </r>
  <r>
    <x v="1"/>
    <n v="4165845"/>
  </r>
  <r>
    <x v="0"/>
    <n v="108031272"/>
  </r>
  <r>
    <x v="3"/>
    <n v="-357139"/>
  </r>
  <r>
    <x v="3"/>
    <n v="4066973"/>
  </r>
  <r>
    <x v="0"/>
    <n v="328583407"/>
  </r>
  <r>
    <x v="3"/>
    <n v="92217396"/>
  </r>
  <r>
    <x v="0"/>
    <n v="153887717"/>
  </r>
  <r>
    <x v="3"/>
    <n v="439193"/>
  </r>
  <r>
    <x v="3"/>
    <n v="-5179312"/>
  </r>
  <r>
    <x v="1"/>
    <n v="16928556"/>
  </r>
  <r>
    <x v="2"/>
    <n v="1600226"/>
  </r>
  <r>
    <x v="5"/>
    <n v="-37948000"/>
  </r>
  <r>
    <x v="6"/>
    <n v="72615211"/>
  </r>
  <r>
    <x v="3"/>
    <n v="43792531"/>
  </r>
  <r>
    <x v="3"/>
    <n v="20016254"/>
  </r>
  <r>
    <x v="6"/>
    <n v="-1204115"/>
  </r>
  <r>
    <x v="2"/>
    <n v="2392589"/>
  </r>
  <r>
    <x v="0"/>
    <n v="83071125"/>
  </r>
  <r>
    <x v="3"/>
    <n v="21851557"/>
  </r>
  <r>
    <x v="1"/>
    <n v="50021959"/>
  </r>
  <r>
    <x v="3"/>
    <n v="-3669980"/>
  </r>
  <r>
    <x v="2"/>
    <n v="12623396"/>
  </r>
  <r>
    <x v="6"/>
    <n v="12692320"/>
  </r>
  <r>
    <x v="1"/>
    <n v="217881"/>
  </r>
  <r>
    <x v="6"/>
    <n v="13851521"/>
  </r>
  <r>
    <x v="5"/>
    <n v="4630377"/>
  </r>
  <r>
    <x v="5"/>
    <n v="21006361"/>
  </r>
  <r>
    <x v="3"/>
    <n v="20164171"/>
  </r>
  <r>
    <x v="3"/>
    <n v="42424341"/>
  </r>
  <r>
    <x v="1"/>
    <n v="11553"/>
  </r>
  <r>
    <x v="3"/>
    <n v="21132598"/>
  </r>
  <r>
    <x v="9"/>
    <n v="11721741"/>
  </r>
  <r>
    <x v="3"/>
    <n v="20059210"/>
  </r>
  <r>
    <x v="3"/>
    <n v="168539357"/>
  </r>
  <r>
    <x v="1"/>
    <n v="82183817"/>
  </r>
  <r>
    <x v="8"/>
    <n v="46264384"/>
  </r>
  <r>
    <x v="4"/>
    <n v="-35228342"/>
  </r>
  <r>
    <x v="3"/>
    <n v="-693638"/>
  </r>
  <r>
    <x v="5"/>
    <n v="49216343"/>
  </r>
  <r>
    <x v="3"/>
    <n v="17939757"/>
  </r>
  <r>
    <x v="1"/>
    <n v="67006296"/>
  </r>
  <r>
    <x v="1"/>
    <n v="-12640535"/>
  </r>
  <r>
    <x v="4"/>
    <n v="-16626499"/>
  </r>
  <r>
    <x v="2"/>
    <n v="-4855333"/>
  </r>
  <r>
    <x v="3"/>
    <n v="-10376491"/>
  </r>
  <r>
    <x v="3"/>
    <n v="8880705"/>
  </r>
  <r>
    <x v="0"/>
    <n v="-19694930"/>
  </r>
  <r>
    <x v="2"/>
    <n v="1007583"/>
  </r>
  <r>
    <x v="3"/>
    <n v="44308282"/>
  </r>
  <r>
    <x v="3"/>
    <n v="13137484"/>
  </r>
  <r>
    <x v="3"/>
    <n v="1159736"/>
  </r>
  <r>
    <x v="3"/>
    <n v="14815317"/>
  </r>
  <r>
    <x v="6"/>
    <n v="-11961501"/>
  </r>
  <r>
    <x v="3"/>
    <n v="3430583"/>
  </r>
  <r>
    <x v="2"/>
    <n v="538534"/>
  </r>
  <r>
    <x v="3"/>
    <n v="26236831"/>
  </r>
  <r>
    <x v="5"/>
    <n v="-31172598"/>
  </r>
  <r>
    <x v="0"/>
    <n v="2156002"/>
  </r>
  <r>
    <x v="1"/>
    <n v="61002597"/>
  </r>
  <r>
    <x v="0"/>
    <n v="327256"/>
  </r>
  <r>
    <x v="3"/>
    <n v="-15667676"/>
  </r>
  <r>
    <x v="1"/>
    <n v="23070663"/>
  </r>
  <r>
    <x v="3"/>
    <n v="7058304"/>
  </r>
  <r>
    <x v="3"/>
    <n v="1381221"/>
  </r>
  <r>
    <x v="3"/>
    <n v="-13683135"/>
  </r>
  <r>
    <x v="3"/>
    <n v="45610410"/>
  </r>
  <r>
    <x v="5"/>
    <n v="10475705"/>
  </r>
  <r>
    <x v="1"/>
    <n v="159015089"/>
  </r>
  <r>
    <x v="3"/>
    <n v="5751882"/>
  </r>
  <r>
    <x v="4"/>
    <n v="-13329312"/>
  </r>
  <r>
    <x v="0"/>
    <n v="23063435"/>
  </r>
  <r>
    <x v="3"/>
    <n v="12267790"/>
  </r>
  <r>
    <x v="0"/>
    <n v="-4660970"/>
  </r>
  <r>
    <x v="3"/>
    <n v="4352094"/>
  </r>
  <r>
    <x v="5"/>
    <n v="16229904"/>
  </r>
  <r>
    <x v="3"/>
    <n v="-41727106"/>
  </r>
  <r>
    <x v="3"/>
    <n v="3062530"/>
  </r>
  <r>
    <x v="0"/>
    <n v="19392418"/>
  </r>
  <r>
    <x v="5"/>
    <n v="-15857777"/>
  </r>
  <r>
    <x v="3"/>
    <n v="7770731"/>
  </r>
  <r>
    <x v="0"/>
    <n v="74646581"/>
  </r>
  <r>
    <x v="0"/>
    <n v="-14719984"/>
  </r>
  <r>
    <x v="3"/>
    <n v="-18437487"/>
  </r>
  <r>
    <x v="5"/>
    <n v="6017509"/>
  </r>
  <r>
    <x v="8"/>
    <n v="9979683"/>
  </r>
  <r>
    <x v="7"/>
    <n v="8647042"/>
  </r>
  <r>
    <x v="1"/>
    <n v="-26819326"/>
  </r>
  <r>
    <x v="0"/>
    <n v="30057974"/>
  </r>
  <r>
    <x v="0"/>
    <n v="7924955"/>
  </r>
  <r>
    <x v="3"/>
    <n v="63513"/>
  </r>
  <r>
    <x v="5"/>
    <n v="16820893"/>
  </r>
  <r>
    <x v="3"/>
    <n v="200151"/>
  </r>
  <r>
    <x v="0"/>
    <n v="69208989"/>
  </r>
  <r>
    <x v="0"/>
    <n v="125362582"/>
  </r>
  <r>
    <x v="3"/>
    <n v="5626182"/>
  </r>
  <r>
    <x v="3"/>
    <n v="18137661"/>
  </r>
  <r>
    <x v="0"/>
    <n v="3129045"/>
  </r>
  <r>
    <x v="0"/>
    <n v="-16264685"/>
  </r>
  <r>
    <x v="3"/>
    <n v="319123"/>
  </r>
  <r>
    <x v="3"/>
    <n v="-14929064"/>
  </r>
  <r>
    <x v="3"/>
    <n v="25479558"/>
  </r>
  <r>
    <x v="3"/>
    <n v="-11591255"/>
  </r>
  <r>
    <x v="3"/>
    <n v="3622150"/>
  </r>
  <r>
    <x v="0"/>
    <n v="-33512651"/>
  </r>
  <r>
    <x v="3"/>
    <n v="3931318"/>
  </r>
  <r>
    <x v="3"/>
    <n v="16821273"/>
  </r>
  <r>
    <x v="3"/>
    <n v="-1912244"/>
  </r>
  <r>
    <x v="1"/>
    <n v="-23644107"/>
  </r>
  <r>
    <x v="3"/>
    <n v="2694234"/>
  </r>
  <r>
    <x v="3"/>
    <n v="-8178150"/>
  </r>
  <r>
    <x v="4"/>
    <n v="71368"/>
  </r>
  <r>
    <x v="3"/>
    <n v="-38480634"/>
  </r>
  <r>
    <x v="3"/>
    <n v="30577969"/>
  </r>
  <r>
    <x v="3"/>
    <n v="17359799"/>
  </r>
  <r>
    <x v="5"/>
    <n v="-5337541"/>
  </r>
  <r>
    <x v="5"/>
    <n v="16453258"/>
  </r>
  <r>
    <x v="0"/>
    <n v="-14193806"/>
  </r>
  <r>
    <x v="6"/>
    <n v="-26216997"/>
  </r>
  <r>
    <x v="16"/>
    <n v="-20273950"/>
  </r>
  <r>
    <x v="0"/>
    <n v="-9759565"/>
  </r>
  <r>
    <x v="3"/>
    <n v="-6699347"/>
  </r>
  <r>
    <x v="3"/>
    <n v="-9865619"/>
  </r>
  <r>
    <x v="3"/>
    <n v="11391093"/>
  </r>
  <r>
    <x v="0"/>
    <n v="1596687"/>
  </r>
  <r>
    <x v="1"/>
    <n v="1181182"/>
  </r>
  <r>
    <x v="3"/>
    <n v="713234"/>
  </r>
  <r>
    <x v="3"/>
    <n v="28881266"/>
  </r>
  <r>
    <x v="0"/>
    <n v="-22058023"/>
  </r>
  <r>
    <x v="3"/>
    <n v="295631208"/>
  </r>
  <r>
    <x v="0"/>
    <n v="-3297606"/>
  </r>
  <r>
    <x v="5"/>
    <n v="4412297"/>
  </r>
  <r>
    <x v="3"/>
    <n v="-11130406"/>
  </r>
  <r>
    <x v="3"/>
    <n v="19281235"/>
  </r>
  <r>
    <x v="7"/>
    <n v="-200000"/>
  </r>
  <r>
    <x v="3"/>
    <n v="48431355"/>
  </r>
  <r>
    <x v="0"/>
    <n v="-11409542"/>
  </r>
  <r>
    <x v="0"/>
    <n v="-8201146"/>
  </r>
  <r>
    <x v="3"/>
    <n v="260622"/>
  </r>
  <r>
    <x v="0"/>
    <n v="3876353"/>
  </r>
  <r>
    <x v="5"/>
    <n v="-32817253"/>
  </r>
  <r>
    <x v="0"/>
    <n v="-13696920"/>
  </r>
  <r>
    <x v="3"/>
    <n v="-18158430"/>
  </r>
  <r>
    <x v="0"/>
    <n v="64431786"/>
  </r>
  <r>
    <x v="0"/>
    <n v="-5508691"/>
  </r>
  <r>
    <x v="3"/>
    <n v="-6073753"/>
  </r>
  <r>
    <x v="3"/>
    <n v="-414102"/>
  </r>
  <r>
    <x v="3"/>
    <n v="60822"/>
  </r>
  <r>
    <x v="6"/>
    <n v="294333559"/>
  </r>
  <r>
    <x v="6"/>
    <n v="17341568"/>
  </r>
  <r>
    <x v="2"/>
    <n v="141216216"/>
  </r>
  <r>
    <x v="4"/>
    <n v="364436586"/>
  </r>
  <r>
    <x v="6"/>
    <n v="127436818"/>
  </r>
  <r>
    <x v="6"/>
    <n v="64112375"/>
  </r>
  <r>
    <x v="1"/>
    <n v="3487386"/>
  </r>
  <r>
    <x v="6"/>
    <n v="302606"/>
  </r>
  <r>
    <x v="3"/>
    <n v="-13828918"/>
  </r>
  <r>
    <x v="16"/>
    <n v="139839458"/>
  </r>
  <r>
    <x v="4"/>
    <n v="516540"/>
  </r>
  <r>
    <x v="1"/>
    <n v="118582776"/>
  </r>
  <r>
    <x v="1"/>
    <n v="-6984551"/>
  </r>
  <r>
    <x v="1"/>
    <n v="2568425"/>
  </r>
  <r>
    <x v="1"/>
    <n v="774940"/>
  </r>
  <r>
    <x v="5"/>
    <n v="303237933"/>
  </r>
  <r>
    <x v="0"/>
    <n v="276101666"/>
  </r>
  <r>
    <x v="1"/>
    <n v="158016617"/>
  </r>
  <r>
    <x v="5"/>
    <n v="-7962153"/>
  </r>
  <r>
    <x v="1"/>
    <n v="228800"/>
  </r>
  <r>
    <x v="1"/>
    <n v="0"/>
  </r>
  <r>
    <x v="1"/>
    <n v="28429928"/>
  </r>
  <r>
    <x v="6"/>
    <n v="28363635"/>
  </r>
  <r>
    <x v="9"/>
    <n v="-16218535"/>
  </r>
  <r>
    <x v="3"/>
    <n v="611790"/>
  </r>
  <r>
    <x v="6"/>
    <n v="873196"/>
  </r>
  <r>
    <x v="3"/>
    <n v="4249321"/>
  </r>
  <r>
    <x v="6"/>
    <n v="24361867"/>
  </r>
  <r>
    <x v="3"/>
    <n v="3769019"/>
  </r>
  <r>
    <x v="1"/>
    <n v="2748518"/>
  </r>
  <r>
    <x v="0"/>
    <n v="0"/>
  </r>
  <r>
    <x v="3"/>
    <n v="1367636"/>
  </r>
  <r>
    <x v="1"/>
    <n v="371674"/>
  </r>
  <r>
    <x v="3"/>
    <n v="24715918"/>
  </r>
  <r>
    <x v="2"/>
    <n v="402438"/>
  </r>
  <r>
    <x v="0"/>
    <n v="104387195"/>
  </r>
  <r>
    <x v="1"/>
    <n v="83269971"/>
  </r>
  <r>
    <x v="1"/>
    <n v="17381942"/>
  </r>
  <r>
    <x v="1"/>
    <n v="5579373"/>
  </r>
  <r>
    <x v="1"/>
    <n v="955708"/>
  </r>
  <r>
    <x v="0"/>
    <n v="18405445"/>
  </r>
  <r>
    <x v="0"/>
    <n v="292194034"/>
  </r>
  <r>
    <x v="0"/>
    <n v="-34040709"/>
  </r>
  <r>
    <x v="1"/>
    <n v="-487755"/>
  </r>
  <r>
    <x v="1"/>
    <n v="5912216"/>
  </r>
  <r>
    <x v="3"/>
    <n v="-5877439"/>
  </r>
  <r>
    <x v="5"/>
    <n v="32679899"/>
  </r>
  <r>
    <x v="2"/>
    <n v="-30318235"/>
  </r>
  <r>
    <x v="4"/>
    <n v="11349090"/>
  </r>
  <r>
    <x v="5"/>
    <n v="1320043"/>
  </r>
  <r>
    <x v="5"/>
    <n v="197821940"/>
  </r>
  <r>
    <x v="3"/>
    <n v="-8531502"/>
  </r>
  <r>
    <x v="5"/>
    <n v="7024389"/>
  </r>
  <r>
    <x v="3"/>
    <n v="1104622"/>
  </r>
  <r>
    <x v="0"/>
    <n v="122407024"/>
  </r>
  <r>
    <x v="4"/>
    <n v="17348597"/>
  </r>
  <r>
    <x v="3"/>
    <n v="84851622"/>
  </r>
  <r>
    <x v="5"/>
    <n v="3596911"/>
  </r>
  <r>
    <x v="0"/>
    <n v="14147179"/>
  </r>
  <r>
    <x v="1"/>
    <n v="-8155621"/>
  </r>
  <r>
    <x v="6"/>
    <n v="-11928482"/>
  </r>
  <r>
    <x v="1"/>
    <n v="230049"/>
  </r>
  <r>
    <x v="3"/>
    <n v="44631572"/>
  </r>
  <r>
    <x v="3"/>
    <n v="257354"/>
  </r>
  <r>
    <x v="3"/>
    <n v="37591674"/>
  </r>
  <r>
    <x v="3"/>
    <n v="1284514"/>
  </r>
  <r>
    <x v="3"/>
    <n v="224134910"/>
  </r>
  <r>
    <x v="3"/>
    <n v="45879496"/>
  </r>
  <r>
    <x v="0"/>
    <n v="24892047"/>
  </r>
  <r>
    <x v="3"/>
    <n v="718490"/>
  </r>
  <r>
    <x v="6"/>
    <n v="-6470234"/>
  </r>
  <r>
    <x v="1"/>
    <n v="941414"/>
  </r>
  <r>
    <x v="1"/>
    <n v="-1583686"/>
  </r>
  <r>
    <x v="3"/>
    <n v="459749"/>
  </r>
  <r>
    <x v="3"/>
    <n v="3487767"/>
  </r>
  <r>
    <x v="3"/>
    <n v="273188"/>
  </r>
  <r>
    <x v="4"/>
    <n v="291079773"/>
  </r>
  <r>
    <x v="3"/>
    <n v="165057016"/>
  </r>
  <r>
    <x v="1"/>
    <n v="30008143"/>
  </r>
  <r>
    <x v="6"/>
    <n v="-10859178"/>
  </r>
  <r>
    <x v="0"/>
    <n v="8089146"/>
  </r>
  <r>
    <x v="3"/>
    <n v="46518503"/>
  </r>
  <r>
    <x v="3"/>
    <n v="218626"/>
  </r>
  <r>
    <x v="3"/>
    <n v="-731364"/>
  </r>
  <r>
    <x v="3"/>
    <n v="4821759"/>
  </r>
  <r>
    <x v="1"/>
    <n v="-11012232"/>
  </r>
  <r>
    <x v="6"/>
    <n v="-1434492"/>
  </r>
  <r>
    <x v="0"/>
    <n v="139859560"/>
  </r>
  <r>
    <x v="3"/>
    <n v="47774193"/>
  </r>
  <r>
    <x v="3"/>
    <n v="17689177"/>
  </r>
  <r>
    <x v="1"/>
    <n v="12051917"/>
  </r>
  <r>
    <x v="1"/>
    <n v="21362156"/>
  </r>
  <r>
    <x v="3"/>
    <n v="101982854"/>
  </r>
  <r>
    <x v="1"/>
    <n v="23389975"/>
  </r>
  <r>
    <x v="3"/>
    <n v="-2480831"/>
  </r>
  <r>
    <x v="2"/>
    <n v="-14994059"/>
  </r>
  <r>
    <x v="3"/>
    <n v="10188506"/>
  </r>
  <r>
    <x v="3"/>
    <n v="-30092839"/>
  </r>
  <r>
    <x v="1"/>
    <n v="1110104"/>
  </r>
  <r>
    <x v="0"/>
    <n v="-17249890"/>
  </r>
  <r>
    <x v="2"/>
    <n v="156519401"/>
  </r>
  <r>
    <x v="6"/>
    <n v="38290723"/>
  </r>
  <r>
    <x v="0"/>
    <n v="8115878"/>
  </r>
  <r>
    <x v="3"/>
    <n v="2440188"/>
  </r>
  <r>
    <x v="1"/>
    <n v="919671"/>
  </r>
  <r>
    <x v="2"/>
    <n v="-7659861"/>
  </r>
  <r>
    <x v="3"/>
    <n v="33177694"/>
  </r>
  <r>
    <x v="1"/>
    <n v="31738"/>
  </r>
  <r>
    <x v="1"/>
    <n v="307308"/>
  </r>
  <r>
    <x v="3"/>
    <n v="322370"/>
  </r>
  <r>
    <x v="3"/>
    <n v="1960408"/>
  </r>
  <r>
    <x v="3"/>
    <n v="16488734"/>
  </r>
  <r>
    <x v="0"/>
    <n v="-13363463"/>
  </r>
  <r>
    <x v="0"/>
    <n v="36853222"/>
  </r>
  <r>
    <x v="5"/>
    <n v="182385533"/>
  </r>
  <r>
    <x v="6"/>
    <n v="5837928"/>
  </r>
  <r>
    <x v="7"/>
    <n v="-14288305"/>
  </r>
  <r>
    <x v="1"/>
    <n v="-9396234"/>
  </r>
  <r>
    <x v="5"/>
    <n v="11642946"/>
  </r>
  <r>
    <x v="1"/>
    <n v="6834525"/>
  </r>
  <r>
    <x v="3"/>
    <n v="-4327920"/>
  </r>
  <r>
    <x v="5"/>
    <n v="30112050"/>
  </r>
  <r>
    <x v="0"/>
    <n v="-19696928"/>
  </r>
  <r>
    <x v="3"/>
    <n v="31200020"/>
  </r>
  <r>
    <x v="1"/>
    <n v="-8131021"/>
  </r>
  <r>
    <x v="0"/>
    <n v="-24824654"/>
  </r>
  <r>
    <x v="0"/>
    <n v="89218220"/>
  </r>
  <r>
    <x v="3"/>
    <n v="-12436272"/>
  </r>
  <r>
    <x v="3"/>
    <n v="12096673"/>
  </r>
  <r>
    <x v="3"/>
    <n v="237928194"/>
  </r>
  <r>
    <x v="3"/>
    <n v="34576136"/>
  </r>
  <r>
    <x v="3"/>
    <n v="46594107"/>
  </r>
  <r>
    <x v="7"/>
    <n v="1294422"/>
  </r>
  <r>
    <x v="3"/>
    <n v="284785"/>
  </r>
  <r>
    <x v="6"/>
    <n v="-5963977"/>
  </r>
  <r>
    <x v="1"/>
    <n v="-2972483"/>
  </r>
  <r>
    <x v="0"/>
    <n v="72600435"/>
  </r>
  <r>
    <x v="3"/>
    <n v="65452156"/>
  </r>
  <r>
    <x v="1"/>
    <n v="-9343869"/>
  </r>
  <r>
    <x v="5"/>
    <n v="6029091"/>
  </r>
  <r>
    <x v="0"/>
    <n v="-13390339"/>
  </r>
  <r>
    <x v="3"/>
    <n v="15825256"/>
  </r>
  <r>
    <x v="3"/>
    <n v="19474589"/>
  </r>
  <r>
    <x v="0"/>
    <n v="88627965"/>
  </r>
  <r>
    <x v="3"/>
    <n v="-19227856"/>
  </r>
  <r>
    <x v="0"/>
    <n v="-27806018"/>
  </r>
  <r>
    <x v="3"/>
    <n v="-10836029"/>
  </r>
  <r>
    <x v="5"/>
    <n v="-20952373"/>
  </r>
  <r>
    <x v="6"/>
    <n v="-25057578"/>
  </r>
  <r>
    <x v="3"/>
    <n v="-3740276"/>
  </r>
  <r>
    <x v="0"/>
    <n v="104195920"/>
  </r>
  <r>
    <x v="0"/>
    <n v="78374103"/>
  </r>
  <r>
    <x v="3"/>
    <n v="3185976"/>
  </r>
  <r>
    <x v="0"/>
    <n v="29350171"/>
  </r>
  <r>
    <x v="5"/>
    <n v="7506759"/>
  </r>
  <r>
    <x v="0"/>
    <n v="-6924280"/>
  </r>
  <r>
    <x v="0"/>
    <n v="-87982678"/>
  </r>
  <r>
    <x v="7"/>
    <n v="-12581635"/>
  </r>
  <r>
    <x v="0"/>
    <n v="-32568887"/>
  </r>
  <r>
    <x v="5"/>
    <n v="4686937"/>
  </r>
  <r>
    <x v="3"/>
    <n v="50865589"/>
  </r>
  <r>
    <x v="2"/>
    <n v="-11526332"/>
  </r>
  <r>
    <x v="0"/>
    <n v="23493481"/>
  </r>
  <r>
    <x v="3"/>
    <n v="5736619"/>
  </r>
  <r>
    <x v="0"/>
    <n v="-5952325"/>
  </r>
  <r>
    <x v="5"/>
    <n v="7919823"/>
  </r>
  <r>
    <x v="4"/>
    <n v="-24016088"/>
  </r>
  <r>
    <x v="0"/>
    <n v="44324083"/>
  </r>
  <r>
    <x v="5"/>
    <n v="23920048"/>
  </r>
  <r>
    <x v="3"/>
    <n v="138510230"/>
  </r>
  <r>
    <x v="5"/>
    <n v="2680717"/>
  </r>
  <r>
    <x v="3"/>
    <n v="247202"/>
  </r>
  <r>
    <x v="0"/>
    <n v="236567158"/>
  </r>
  <r>
    <x v="0"/>
    <n v="-20935505"/>
  </r>
  <r>
    <x v="3"/>
    <n v="15453274"/>
  </r>
  <r>
    <x v="6"/>
    <n v="-11325159"/>
  </r>
  <r>
    <x v="3"/>
    <n v="5221281"/>
  </r>
  <r>
    <x v="6"/>
    <n v="-40148390"/>
  </r>
  <r>
    <x v="7"/>
    <n v="7940383"/>
  </r>
  <r>
    <x v="9"/>
    <n v="-2798745"/>
  </r>
  <r>
    <x v="1"/>
    <n v="-35617593"/>
  </r>
  <r>
    <x v="1"/>
    <n v="-3265130"/>
  </r>
  <r>
    <x v="0"/>
    <n v="102022101"/>
  </r>
  <r>
    <x v="0"/>
    <n v="46433194"/>
  </r>
  <r>
    <x v="3"/>
    <n v="40070995"/>
  </r>
  <r>
    <x v="6"/>
    <n v="458261"/>
  </r>
  <r>
    <x v="5"/>
    <n v="30077111"/>
  </r>
  <r>
    <x v="0"/>
    <n v="24670346"/>
  </r>
  <r>
    <x v="1"/>
    <n v="-24641376"/>
  </r>
  <r>
    <x v="0"/>
    <n v="-8985659"/>
  </r>
  <r>
    <x v="7"/>
    <n v="10116634"/>
  </r>
  <r>
    <x v="1"/>
    <n v="63174"/>
  </r>
  <r>
    <x v="5"/>
    <n v="-1593283"/>
  </r>
  <r>
    <x v="3"/>
    <n v="-248264"/>
  </r>
  <r>
    <x v="3"/>
    <n v="-3000000"/>
  </r>
  <r>
    <x v="3"/>
    <n v="-5236980"/>
  </r>
  <r>
    <x v="0"/>
    <n v="-38465523"/>
  </r>
  <r>
    <x v="7"/>
    <n v="1781383"/>
  </r>
  <r>
    <x v="3"/>
    <n v="17014653"/>
  </r>
  <r>
    <x v="0"/>
    <n v="-906293"/>
  </r>
  <r>
    <x v="6"/>
    <n v="53611975"/>
  </r>
  <r>
    <x v="1"/>
    <n v="16607872"/>
  </r>
  <r>
    <x v="1"/>
    <n v="23444121"/>
  </r>
  <r>
    <x v="3"/>
    <n v="8917292"/>
  </r>
  <r>
    <x v="1"/>
    <n v="3828405"/>
  </r>
  <r>
    <x v="6"/>
    <n v="72616183"/>
  </r>
  <r>
    <x v="1"/>
    <n v="-13229778"/>
  </r>
  <r>
    <x v="2"/>
    <n v="30499081"/>
  </r>
  <r>
    <x v="6"/>
    <n v="121615285"/>
  </r>
  <r>
    <x v="0"/>
    <n v="101027888"/>
  </r>
  <r>
    <x v="3"/>
    <n v="1548120"/>
  </r>
  <r>
    <x v="3"/>
    <n v="198126"/>
  </r>
  <r>
    <x v="6"/>
    <n v="112266007"/>
  </r>
  <r>
    <x v="3"/>
    <n v="-1076018"/>
  </r>
  <r>
    <x v="0"/>
    <n v="260062621"/>
  </r>
  <r>
    <x v="1"/>
    <n v="204976425"/>
  </r>
  <r>
    <x v="6"/>
    <n v="1605"/>
  </r>
  <r>
    <x v="1"/>
    <n v="7408986"/>
  </r>
  <r>
    <x v="7"/>
    <n v="159046663"/>
  </r>
  <r>
    <x v="3"/>
    <n v="223552592"/>
  </r>
  <r>
    <x v="6"/>
    <n v="-697740"/>
  </r>
  <r>
    <x v="1"/>
    <n v="7908376"/>
  </r>
  <r>
    <x v="2"/>
    <n v="-15699615"/>
  </r>
  <r>
    <x v="0"/>
    <n v="6837111"/>
  </r>
  <r>
    <x v="3"/>
    <n v="4355020"/>
  </r>
  <r>
    <x v="6"/>
    <n v="-2777441"/>
  </r>
  <r>
    <x v="3"/>
    <n v="2576738"/>
  </r>
  <r>
    <x v="2"/>
    <n v="-13864197"/>
  </r>
  <r>
    <x v="3"/>
    <n v="-4411379"/>
  </r>
  <r>
    <x v="0"/>
    <n v="377696391"/>
  </r>
  <r>
    <x v="3"/>
    <n v="154260553"/>
  </r>
  <r>
    <x v="3"/>
    <n v="-640784"/>
  </r>
  <r>
    <x v="3"/>
    <n v="10597759"/>
  </r>
  <r>
    <x v="3"/>
    <n v="-550259"/>
  </r>
  <r>
    <x v="3"/>
    <n v="292040"/>
  </r>
  <r>
    <x v="2"/>
    <n v="-924243"/>
  </r>
  <r>
    <x v="0"/>
    <n v="742400891"/>
  </r>
  <r>
    <x v="3"/>
    <n v="29205099"/>
  </r>
  <r>
    <x v="3"/>
    <n v="-6439931"/>
  </r>
  <r>
    <x v="4"/>
    <n v="225338851"/>
  </r>
  <r>
    <x v="0"/>
    <n v="34327391"/>
  </r>
  <r>
    <x v="3"/>
    <n v="2099677"/>
  </r>
  <r>
    <x v="3"/>
    <n v="-2714888"/>
  </r>
  <r>
    <x v="3"/>
    <n v="10125417"/>
  </r>
  <r>
    <x v="3"/>
    <n v="-2540584"/>
  </r>
  <r>
    <x v="3"/>
    <n v="8585416"/>
  </r>
  <r>
    <x v="3"/>
    <n v="-1976566"/>
  </r>
  <r>
    <x v="0"/>
    <n v="32590886"/>
  </r>
  <r>
    <x v="2"/>
    <n v="-288805"/>
  </r>
  <r>
    <x v="1"/>
    <n v="-6590856"/>
  </r>
  <r>
    <x v="3"/>
    <n v="2654308"/>
  </r>
  <r>
    <x v="0"/>
    <n v="24456761"/>
  </r>
  <r>
    <x v="5"/>
    <n v="-16380595"/>
  </r>
  <r>
    <x v="1"/>
    <n v="-17656886"/>
  </r>
  <r>
    <x v="4"/>
    <n v="51118386"/>
  </r>
  <r>
    <x v="5"/>
    <n v="3143818"/>
  </r>
  <r>
    <x v="3"/>
    <n v="-2704507"/>
  </r>
  <r>
    <x v="1"/>
    <n v="5200601"/>
  </r>
  <r>
    <x v="3"/>
    <n v="656747"/>
  </r>
  <r>
    <x v="3"/>
    <n v="-239420"/>
  </r>
  <r>
    <x v="1"/>
    <n v="133054998"/>
  </r>
  <r>
    <x v="4"/>
    <n v="-9053873"/>
  </r>
  <r>
    <x v="3"/>
    <n v="16231658"/>
  </r>
  <r>
    <x v="0"/>
    <n v="229492681"/>
  </r>
  <r>
    <x v="1"/>
    <n v="-10196695"/>
  </r>
  <r>
    <x v="3"/>
    <n v="-10240800"/>
  </r>
  <r>
    <x v="3"/>
    <n v="7702438"/>
  </r>
  <r>
    <x v="1"/>
    <n v="-22676856"/>
  </r>
  <r>
    <x v="1"/>
    <n v="2372744"/>
  </r>
  <r>
    <x v="3"/>
    <n v="712095"/>
  </r>
  <r>
    <x v="3"/>
    <n v="-4339687"/>
  </r>
  <r>
    <x v="1"/>
    <n v="-5237690"/>
  </r>
  <r>
    <x v="3"/>
    <n v="-916136"/>
  </r>
  <r>
    <x v="3"/>
    <n v="17149601"/>
  </r>
  <r>
    <x v="0"/>
    <n v="54860818"/>
  </r>
  <r>
    <x v="5"/>
    <n v="-27707700"/>
  </r>
  <r>
    <x v="3"/>
    <n v="2313"/>
  </r>
  <r>
    <x v="0"/>
    <n v="21890845"/>
  </r>
  <r>
    <x v="6"/>
    <n v="9889670"/>
  </r>
  <r>
    <x v="1"/>
    <n v="0"/>
  </r>
  <r>
    <x v="2"/>
    <n v="1875527"/>
  </r>
  <r>
    <x v="6"/>
    <n v="-11272676"/>
  </r>
  <r>
    <x v="4"/>
    <n v="150418342"/>
  </r>
  <r>
    <x v="0"/>
    <n v="58267375"/>
  </r>
  <r>
    <x v="3"/>
    <n v="11132210"/>
  </r>
  <r>
    <x v="3"/>
    <n v="97529550"/>
  </r>
  <r>
    <x v="5"/>
    <n v="813201"/>
  </r>
  <r>
    <x v="1"/>
    <n v="3486957"/>
  </r>
  <r>
    <x v="0"/>
    <n v="402471524"/>
  </r>
  <r>
    <x v="1"/>
    <n v="-6328709"/>
  </r>
  <r>
    <x v="1"/>
    <n v="9819936"/>
  </r>
  <r>
    <x v="3"/>
    <n v="155489203"/>
  </r>
  <r>
    <x v="0"/>
    <n v="66969216"/>
  </r>
  <r>
    <x v="0"/>
    <n v="-19732999"/>
  </r>
  <r>
    <x v="3"/>
    <n v="8854588"/>
  </r>
  <r>
    <x v="1"/>
    <n v="120036382"/>
  </r>
  <r>
    <x v="1"/>
    <n v="329211"/>
  </r>
  <r>
    <x v="1"/>
    <n v="1007822"/>
  </r>
  <r>
    <x v="2"/>
    <n v="-13978652"/>
  </r>
  <r>
    <x v="3"/>
    <n v="31371017"/>
  </r>
  <r>
    <x v="6"/>
    <n v="-17473901"/>
  </r>
  <r>
    <x v="3"/>
    <n v="32417995"/>
  </r>
  <r>
    <x v="2"/>
    <n v="86047179"/>
  </r>
  <r>
    <x v="3"/>
    <n v="34861807"/>
  </r>
  <r>
    <x v="6"/>
    <n v="-17643172"/>
  </r>
  <r>
    <x v="1"/>
    <n v="20831000"/>
  </r>
  <r>
    <x v="16"/>
    <n v="-10936669"/>
  </r>
  <r>
    <x v="6"/>
    <n v="6877589"/>
  </r>
  <r>
    <x v="3"/>
    <n v="6553752"/>
  </r>
  <r>
    <x v="3"/>
    <n v="-14917995"/>
  </r>
  <r>
    <x v="1"/>
    <n v="3692836"/>
  </r>
  <r>
    <x v="1"/>
    <n v="269300"/>
  </r>
  <r>
    <x v="1"/>
    <n v="40688705"/>
  </r>
  <r>
    <x v="6"/>
    <n v="-20619874"/>
  </r>
  <r>
    <x v="1"/>
    <n v="-19659796"/>
  </r>
  <r>
    <x v="6"/>
    <n v="21508"/>
  </r>
  <r>
    <x v="2"/>
    <n v="195170"/>
  </r>
  <r>
    <x v="0"/>
    <n v="142295562"/>
  </r>
  <r>
    <x v="3"/>
    <n v="55825796"/>
  </r>
  <r>
    <x v="3"/>
    <n v="-23924986"/>
  </r>
  <r>
    <x v="6"/>
    <n v="-26202161"/>
  </r>
  <r>
    <x v="1"/>
    <n v="27315527"/>
  </r>
  <r>
    <x v="3"/>
    <n v="12844057"/>
  </r>
  <r>
    <x v="0"/>
    <n v="100270147"/>
  </r>
  <r>
    <x v="6"/>
    <n v="1109095"/>
  </r>
  <r>
    <x v="3"/>
    <n v="6038948"/>
  </r>
  <r>
    <x v="0"/>
    <n v="14818176"/>
  </r>
  <r>
    <x v="6"/>
    <n v="-27459641"/>
  </r>
  <r>
    <x v="6"/>
    <n v="-20905332"/>
  </r>
  <r>
    <x v="5"/>
    <n v="32772492"/>
  </r>
  <r>
    <x v="3"/>
    <n v="32212"/>
  </r>
  <r>
    <x v="2"/>
    <n v="25372294"/>
  </r>
  <r>
    <x v="1"/>
    <n v="-15178329"/>
  </r>
  <r>
    <x v="0"/>
    <n v="79212469"/>
  </r>
  <r>
    <x v="0"/>
    <n v="-36373581"/>
  </r>
  <r>
    <x v="3"/>
    <n v="14570048"/>
  </r>
  <r>
    <x v="3"/>
    <n v="-2250380"/>
  </r>
  <r>
    <x v="3"/>
    <n v="12767815"/>
  </r>
  <r>
    <x v="9"/>
    <n v="6815484"/>
  </r>
  <r>
    <x v="3"/>
    <n v="13620973"/>
  </r>
  <r>
    <x v="3"/>
    <n v="7032782"/>
  </r>
  <r>
    <x v="3"/>
    <n v="9440752"/>
  </r>
  <r>
    <x v="0"/>
    <n v="-2388046"/>
  </r>
  <r>
    <x v="7"/>
    <n v="-5939736"/>
  </r>
  <r>
    <x v="1"/>
    <n v="-34620598"/>
  </r>
  <r>
    <x v="3"/>
    <n v="-1043207"/>
  </r>
  <r>
    <x v="1"/>
    <n v="-19990695"/>
  </r>
  <r>
    <x v="5"/>
    <n v="-11170041"/>
  </r>
  <r>
    <x v="5"/>
    <n v="245689294"/>
  </r>
  <r>
    <x v="0"/>
    <n v="-24522635"/>
  </r>
  <r>
    <x v="0"/>
    <n v="10209334"/>
  </r>
  <r>
    <x v="3"/>
    <n v="119718203"/>
  </r>
  <r>
    <x v="6"/>
    <n v="-21245275"/>
  </r>
  <r>
    <x v="3"/>
    <n v="27599803"/>
  </r>
  <r>
    <x v="1"/>
    <n v="5939449"/>
  </r>
  <r>
    <x v="3"/>
    <n v="219961019"/>
  </r>
  <r>
    <x v="5"/>
    <n v="69832389"/>
  </r>
  <r>
    <x v="0"/>
    <n v="27400547"/>
  </r>
  <r>
    <x v="3"/>
    <n v="8102795"/>
  </r>
  <r>
    <x v="3"/>
    <n v="-21684307"/>
  </r>
  <r>
    <x v="0"/>
    <n v="22955097"/>
  </r>
  <r>
    <x v="0"/>
    <n v="-10497517"/>
  </r>
  <r>
    <x v="3"/>
    <n v="-8380986"/>
  </r>
  <r>
    <x v="3"/>
    <n v="8008255"/>
  </r>
  <r>
    <x v="4"/>
    <n v="8620678"/>
  </r>
  <r>
    <x v="3"/>
    <n v="21302121"/>
  </r>
  <r>
    <x v="1"/>
    <n v="17100266"/>
  </r>
  <r>
    <x v="3"/>
    <n v="-7218955"/>
  </r>
  <r>
    <x v="0"/>
    <n v="8960191"/>
  </r>
  <r>
    <x v="3"/>
    <n v="-7892126"/>
  </r>
  <r>
    <x v="0"/>
    <n v="-24648736"/>
  </r>
  <r>
    <x v="5"/>
    <n v="9871065"/>
  </r>
  <r>
    <x v="1"/>
    <n v="926954"/>
  </r>
  <r>
    <x v="3"/>
    <n v="-14861477"/>
  </r>
  <r>
    <x v="3"/>
    <n v="3124440"/>
  </r>
  <r>
    <x v="0"/>
    <n v="-7806769"/>
  </r>
  <r>
    <x v="5"/>
    <n v="-5449980"/>
  </r>
  <r>
    <x v="3"/>
    <n v="26491793"/>
  </r>
  <r>
    <x v="3"/>
    <n v="9255027"/>
  </r>
  <r>
    <x v="3"/>
    <n v="1387164"/>
  </r>
  <r>
    <x v="5"/>
    <n v="-9905470"/>
  </r>
  <r>
    <x v="3"/>
    <n v="-7060061"/>
  </r>
  <r>
    <x v="3"/>
    <n v="10658278"/>
  </r>
  <r>
    <x v="7"/>
    <n v="5336886"/>
  </r>
  <r>
    <x v="0"/>
    <n v="-27676674"/>
  </r>
  <r>
    <x v="3"/>
    <n v="-13674349"/>
  </r>
  <r>
    <x v="3"/>
    <n v="-2343612"/>
  </r>
  <r>
    <x v="3"/>
    <n v="-2579838"/>
  </r>
  <r>
    <x v="0"/>
    <n v="684351"/>
  </r>
  <r>
    <x v="0"/>
    <n v="4917287"/>
  </r>
  <r>
    <x v="7"/>
    <n v="9627779"/>
  </r>
  <r>
    <x v="3"/>
    <n v="73309743"/>
  </r>
  <r>
    <x v="3"/>
    <n v="-1572385"/>
  </r>
  <r>
    <x v="5"/>
    <n v="-22508011"/>
  </r>
  <r>
    <x v="3"/>
    <n v="1383553"/>
  </r>
  <r>
    <x v="3"/>
    <n v="12825141"/>
  </r>
  <r>
    <x v="0"/>
    <n v="-5206386"/>
  </r>
  <r>
    <x v="3"/>
    <n v="-1062738"/>
  </r>
  <r>
    <x v="3"/>
    <n v="-19577620"/>
  </r>
  <r>
    <x v="0"/>
    <n v="-12590775"/>
  </r>
  <r>
    <x v="3"/>
    <n v="210098753"/>
  </r>
  <r>
    <x v="4"/>
    <n v="169785704"/>
  </r>
  <r>
    <x v="1"/>
    <n v="215933435"/>
  </r>
  <r>
    <x v="1"/>
    <n v="753933"/>
  </r>
  <r>
    <x v="6"/>
    <n v="91216940"/>
  </r>
  <r>
    <x v="4"/>
    <n v="563130"/>
  </r>
  <r>
    <x v="1"/>
    <n v="28101594"/>
  </r>
  <r>
    <x v="0"/>
    <n v="5710"/>
  </r>
  <r>
    <x v="1"/>
    <n v="59423648"/>
  </r>
  <r>
    <x v="1"/>
    <n v="2001647264"/>
  </r>
  <r>
    <x v="1"/>
    <n v="-23467223"/>
  </r>
  <r>
    <x v="1"/>
    <n v="10923"/>
  </r>
  <r>
    <x v="6"/>
    <n v="500000"/>
  </r>
  <r>
    <x v="0"/>
    <n v="170920180"/>
  </r>
  <r>
    <x v="3"/>
    <n v="264178011"/>
  </r>
  <r>
    <x v="2"/>
    <n v="89909762"/>
  </r>
  <r>
    <x v="1"/>
    <n v="-3614227"/>
  </r>
  <r>
    <x v="1"/>
    <n v="377967"/>
  </r>
  <r>
    <x v="3"/>
    <n v="877862"/>
  </r>
  <r>
    <x v="16"/>
    <n v="-11296452"/>
  </r>
  <r>
    <x v="1"/>
    <n v="95944660"/>
  </r>
  <r>
    <x v="6"/>
    <n v="27673807"/>
  </r>
  <r>
    <x v="1"/>
    <n v="81120329"/>
  </r>
  <r>
    <x v="1"/>
    <n v="3263585"/>
  </r>
  <r>
    <x v="1"/>
    <n v="-7893596"/>
  </r>
  <r>
    <x v="1"/>
    <n v="-9961939"/>
  </r>
  <r>
    <x v="6"/>
    <n v="0"/>
  </r>
  <r>
    <x v="1"/>
    <n v="1785901"/>
  </r>
  <r>
    <x v="1"/>
    <n v="2782749"/>
  </r>
  <r>
    <x v="3"/>
    <n v="-9313159"/>
  </r>
  <r>
    <x v="0"/>
    <n v="499390539"/>
  </r>
  <r>
    <x v="4"/>
    <n v="167712101"/>
  </r>
  <r>
    <x v="2"/>
    <n v="8229441"/>
  </r>
  <r>
    <x v="0"/>
    <n v="13084357"/>
  </r>
  <r>
    <x v="1"/>
    <n v="8842388"/>
  </r>
  <r>
    <x v="6"/>
    <n v="227569"/>
  </r>
  <r>
    <x v="0"/>
    <n v="16214377"/>
  </r>
  <r>
    <x v="0"/>
    <n v="165676146"/>
  </r>
  <r>
    <x v="6"/>
    <n v="5916769"/>
  </r>
  <r>
    <x v="1"/>
    <n v="565727"/>
  </r>
  <r>
    <x v="4"/>
    <n v="89804348"/>
  </r>
  <r>
    <x v="3"/>
    <n v="254438649"/>
  </r>
  <r>
    <x v="3"/>
    <n v="11771272"/>
  </r>
  <r>
    <x v="0"/>
    <n v="-11869651"/>
  </r>
  <r>
    <x v="1"/>
    <n v="496059"/>
  </r>
  <r>
    <x v="2"/>
    <n v="9229808"/>
  </r>
  <r>
    <x v="1"/>
    <n v="-406097"/>
  </r>
  <r>
    <x v="1"/>
    <n v="14868354"/>
  </r>
  <r>
    <x v="1"/>
    <n v="785482"/>
  </r>
  <r>
    <x v="3"/>
    <n v="2779473"/>
  </r>
  <r>
    <x v="5"/>
    <n v="61457682"/>
  </r>
  <r>
    <x v="3"/>
    <n v="49256513"/>
  </r>
  <r>
    <x v="1"/>
    <n v="13692848"/>
  </r>
  <r>
    <x v="5"/>
    <n v="51183989"/>
  </r>
  <r>
    <x v="3"/>
    <n v="36200855"/>
  </r>
  <r>
    <x v="1"/>
    <n v="16534578"/>
  </r>
  <r>
    <x v="2"/>
    <n v="-22315211"/>
  </r>
  <r>
    <x v="1"/>
    <n v="330054"/>
  </r>
  <r>
    <x v="1"/>
    <n v="6461691"/>
  </r>
  <r>
    <x v="1"/>
    <n v="-60928745"/>
  </r>
  <r>
    <x v="0"/>
    <n v="149012234"/>
  </r>
  <r>
    <x v="3"/>
    <n v="257710615"/>
  </r>
  <r>
    <x v="0"/>
    <n v="13312294"/>
  </r>
  <r>
    <x v="6"/>
    <n v="29862187"/>
  </r>
  <r>
    <x v="2"/>
    <n v="-7841225"/>
  </r>
  <r>
    <x v="6"/>
    <n v="14159144"/>
  </r>
  <r>
    <x v="2"/>
    <n v="13230799"/>
  </r>
  <r>
    <x v="3"/>
    <n v="-3259844"/>
  </r>
  <r>
    <x v="3"/>
    <n v="5571205"/>
  </r>
  <r>
    <x v="4"/>
    <n v="-28433363"/>
  </r>
  <r>
    <x v="0"/>
    <n v="332597"/>
  </r>
  <r>
    <x v="2"/>
    <n v="15281794"/>
  </r>
  <r>
    <x v="2"/>
    <n v="-7410696"/>
  </r>
  <r>
    <x v="1"/>
    <n v="-13992900"/>
  </r>
  <r>
    <x v="3"/>
    <n v="-3172077"/>
  </r>
  <r>
    <x v="1"/>
    <n v="-8665681"/>
  </r>
  <r>
    <x v="1"/>
    <n v="397020"/>
  </r>
  <r>
    <x v="7"/>
    <n v="-33326171"/>
  </r>
  <r>
    <x v="3"/>
    <n v="-1183201"/>
  </r>
  <r>
    <x v="6"/>
    <n v="-12317902"/>
  </r>
  <r>
    <x v="0"/>
    <n v="61982834"/>
  </r>
  <r>
    <x v="0"/>
    <n v="68310"/>
  </r>
  <r>
    <x v="0"/>
    <n v="19480039"/>
  </r>
  <r>
    <x v="3"/>
    <n v="3736"/>
  </r>
  <r>
    <x v="1"/>
    <n v="-14272870"/>
  </r>
  <r>
    <x v="3"/>
    <n v="228455"/>
  </r>
  <r>
    <x v="0"/>
    <n v="545638999"/>
  </r>
  <r>
    <x v="6"/>
    <n v="-9894745"/>
  </r>
  <r>
    <x v="6"/>
    <n v="33527873"/>
  </r>
  <r>
    <x v="3"/>
    <n v="537948"/>
  </r>
  <r>
    <x v="3"/>
    <n v="-6282961"/>
  </r>
  <r>
    <x v="3"/>
    <n v="-873943"/>
  </r>
  <r>
    <x v="1"/>
    <n v="1897404"/>
  </r>
  <r>
    <x v="0"/>
    <n v="230156409"/>
  </r>
  <r>
    <x v="0"/>
    <n v="223011068"/>
  </r>
  <r>
    <x v="3"/>
    <n v="84417389"/>
  </r>
  <r>
    <x v="5"/>
    <n v="233212670"/>
  </r>
  <r>
    <x v="3"/>
    <n v="194201"/>
  </r>
  <r>
    <x v="1"/>
    <n v="14059077"/>
  </r>
  <r>
    <x v="0"/>
    <n v="5906773"/>
  </r>
  <r>
    <x v="3"/>
    <n v="3392080"/>
  </r>
  <r>
    <x v="3"/>
    <n v="28856929"/>
  </r>
  <r>
    <x v="0"/>
    <n v="99330280"/>
  </r>
  <r>
    <x v="3"/>
    <n v="-15618740"/>
  </r>
  <r>
    <x v="1"/>
    <n v="5936344"/>
  </r>
  <r>
    <x v="6"/>
    <n v="-30507340"/>
  </r>
  <r>
    <x v="0"/>
    <n v="7342923"/>
  </r>
  <r>
    <x v="3"/>
    <n v="881367"/>
  </r>
  <r>
    <x v="3"/>
    <n v="-7633278"/>
  </r>
  <r>
    <x v="3"/>
    <n v="301796"/>
  </r>
  <r>
    <x v="6"/>
    <n v="-32627097"/>
  </r>
  <r>
    <x v="3"/>
    <n v="261288605"/>
  </r>
  <r>
    <x v="6"/>
    <n v="-25540726"/>
  </r>
  <r>
    <x v="6"/>
    <n v="-6500898"/>
  </r>
  <r>
    <x v="1"/>
    <n v="-34141447"/>
  </r>
  <r>
    <x v="7"/>
    <n v="148363301"/>
  </r>
  <r>
    <x v="0"/>
    <n v="86376069"/>
  </r>
  <r>
    <x v="0"/>
    <n v="50063304"/>
  </r>
  <r>
    <x v="3"/>
    <n v="29235353"/>
  </r>
  <r>
    <x v="0"/>
    <n v="50807547"/>
  </r>
  <r>
    <x v="0"/>
    <n v="23407611"/>
  </r>
  <r>
    <x v="1"/>
    <n v="1179002"/>
  </r>
  <r>
    <x v="0"/>
    <n v="18814720"/>
  </r>
  <r>
    <x v="3"/>
    <n v="9090"/>
  </r>
  <r>
    <x v="3"/>
    <n v="9481428"/>
  </r>
  <r>
    <x v="0"/>
    <n v="-62373766"/>
  </r>
  <r>
    <x v="0"/>
    <n v="-14195293"/>
  </r>
  <r>
    <x v="3"/>
    <n v="-397698"/>
  </r>
  <r>
    <x v="3"/>
    <n v="34673095"/>
  </r>
  <r>
    <x v="1"/>
    <n v="-20063220"/>
  </r>
  <r>
    <x v="6"/>
    <n v="-6431742"/>
  </r>
  <r>
    <x v="3"/>
    <n v="-2283099"/>
  </r>
  <r>
    <x v="1"/>
    <n v="40158"/>
  </r>
  <r>
    <x v="0"/>
    <n v="62127760"/>
  </r>
  <r>
    <x v="0"/>
    <n v="-1830844"/>
  </r>
  <r>
    <x v="3"/>
    <n v="11400360"/>
  </r>
  <r>
    <x v="7"/>
    <n v="-4519197"/>
  </r>
  <r>
    <x v="0"/>
    <n v="60463140"/>
  </r>
  <r>
    <x v="1"/>
    <n v="294064"/>
  </r>
  <r>
    <x v="9"/>
    <n v="-874603"/>
  </r>
  <r>
    <x v="3"/>
    <n v="83488"/>
  </r>
  <r>
    <x v="5"/>
    <n v="-6380411"/>
  </r>
  <r>
    <x v="3"/>
    <n v="15448043"/>
  </r>
  <r>
    <x v="1"/>
    <n v="-10718550"/>
  </r>
  <r>
    <x v="7"/>
    <n v="-6043392"/>
  </r>
  <r>
    <x v="9"/>
    <n v="10738769"/>
  </r>
  <r>
    <x v="3"/>
    <n v="-2251005"/>
  </r>
  <r>
    <x v="1"/>
    <n v="-21357017"/>
  </r>
  <r>
    <x v="3"/>
    <n v="14598571"/>
  </r>
  <r>
    <x v="7"/>
    <n v="108586134"/>
  </r>
  <r>
    <x v="3"/>
    <n v="14712993"/>
  </r>
  <r>
    <x v="3"/>
    <n v="-14999691"/>
  </r>
  <r>
    <x v="3"/>
    <n v="113069"/>
  </r>
  <r>
    <x v="3"/>
    <n v="3772788"/>
  </r>
  <r>
    <x v="0"/>
    <n v="13480418"/>
  </r>
  <r>
    <x v="2"/>
    <n v="-3953638"/>
  </r>
  <r>
    <x v="0"/>
    <n v="-13161782"/>
  </r>
  <r>
    <x v="6"/>
    <n v="-7833082"/>
  </r>
  <r>
    <x v="0"/>
    <n v="119463257"/>
  </r>
  <r>
    <x v="0"/>
    <n v="32823468"/>
  </r>
  <r>
    <x v="3"/>
    <n v="34332015"/>
  </r>
  <r>
    <x v="0"/>
    <n v="-22999699"/>
  </r>
  <r>
    <x v="3"/>
    <n v="-4513120"/>
  </r>
  <r>
    <x v="3"/>
    <n v="1057193"/>
  </r>
  <r>
    <x v="0"/>
    <n v="-5484510"/>
  </r>
  <r>
    <x v="3"/>
    <n v="20050376"/>
  </r>
  <r>
    <x v="3"/>
    <n v="-19654944"/>
  </r>
  <r>
    <x v="5"/>
    <n v="602884"/>
  </r>
  <r>
    <x v="3"/>
    <n v="14009368"/>
  </r>
  <r>
    <x v="3"/>
    <n v="97977226"/>
  </r>
  <r>
    <x v="3"/>
    <n v="20144499"/>
  </r>
  <r>
    <x v="3"/>
    <n v="-56401624"/>
  </r>
  <r>
    <x v="5"/>
    <n v="-4970975"/>
  </r>
  <r>
    <x v="0"/>
    <n v="47840042"/>
  </r>
  <r>
    <x v="3"/>
    <n v="27927618"/>
  </r>
  <r>
    <x v="3"/>
    <n v="-4074940"/>
  </r>
  <r>
    <x v="0"/>
    <n v="1935539"/>
  </r>
  <r>
    <x v="3"/>
    <n v="1570463"/>
  </r>
  <r>
    <x v="0"/>
    <n v="-43771552"/>
  </r>
  <r>
    <x v="3"/>
    <n v="13330"/>
  </r>
  <r>
    <x v="3"/>
    <n v="-4399384"/>
  </r>
  <r>
    <x v="0"/>
    <n v="-23887387"/>
  </r>
  <r>
    <x v="0"/>
    <n v="-43461765"/>
  </r>
  <r>
    <x v="0"/>
    <n v="91885767"/>
  </r>
  <r>
    <x v="0"/>
    <n v="-18561663"/>
  </r>
  <r>
    <x v="5"/>
    <n v="3446539"/>
  </r>
  <r>
    <x v="3"/>
    <n v="-33254078"/>
  </r>
  <r>
    <x v="3"/>
    <n v="7338279"/>
  </r>
  <r>
    <x v="0"/>
    <n v="-28462964"/>
  </r>
  <r>
    <x v="0"/>
    <n v="18301610"/>
  </r>
  <r>
    <x v="0"/>
    <n v="-26660157"/>
  </r>
  <r>
    <x v="0"/>
    <n v="47082515"/>
  </r>
  <r>
    <x v="5"/>
    <n v="-8562808"/>
  </r>
  <r>
    <x v="0"/>
    <n v="4508066"/>
  </r>
  <r>
    <x v="0"/>
    <n v="113235719"/>
  </r>
  <r>
    <x v="0"/>
    <n v="21376861"/>
  </r>
  <r>
    <x v="0"/>
    <n v="1615840"/>
  </r>
  <r>
    <x v="3"/>
    <n v="4342592"/>
  </r>
  <r>
    <x v="0"/>
    <n v="-14289028"/>
  </r>
  <r>
    <x v="3"/>
    <n v="71145"/>
  </r>
  <r>
    <x v="1"/>
    <n v="412349603"/>
  </r>
  <r>
    <x v="1"/>
    <n v="3875127"/>
  </r>
  <r>
    <x v="0"/>
    <n v="3753929"/>
  </r>
  <r>
    <x v="3"/>
    <n v="31748721"/>
  </r>
  <r>
    <x v="3"/>
    <n v="204118201"/>
  </r>
  <r>
    <x v="1"/>
    <n v="357778"/>
  </r>
  <r>
    <x v="1"/>
    <n v="12057208"/>
  </r>
  <r>
    <x v="3"/>
    <n v="351447"/>
  </r>
  <r>
    <x v="1"/>
    <n v="3071073"/>
  </r>
  <r>
    <x v="1"/>
    <n v="107178"/>
  </r>
  <r>
    <x v="3"/>
    <n v="8196103"/>
  </r>
  <r>
    <x v="3"/>
    <n v="782011"/>
  </r>
  <r>
    <x v="6"/>
    <n v="7267585"/>
  </r>
  <r>
    <x v="1"/>
    <n v="357549"/>
  </r>
  <r>
    <x v="3"/>
    <n v="4071548"/>
  </r>
  <r>
    <x v="5"/>
    <n v="-7819725"/>
  </r>
  <r>
    <x v="4"/>
    <n v="214320254"/>
  </r>
  <r>
    <x v="1"/>
    <n v="46126565"/>
  </r>
  <r>
    <x v="9"/>
    <n v="200316"/>
  </r>
  <r>
    <x v="3"/>
    <n v="0"/>
  </r>
  <r>
    <x v="1"/>
    <n v="-7980891"/>
  </r>
  <r>
    <x v="1"/>
    <n v="801985"/>
  </r>
  <r>
    <x v="3"/>
    <n v="-10194538"/>
  </r>
  <r>
    <x v="3"/>
    <n v="875097"/>
  </r>
  <r>
    <x v="6"/>
    <n v="-13683727"/>
  </r>
  <r>
    <x v="6"/>
    <n v="42482"/>
  </r>
  <r>
    <x v="3"/>
    <n v="219331"/>
  </r>
  <r>
    <x v="1"/>
    <n v="3161152"/>
  </r>
  <r>
    <x v="2"/>
    <n v="52150642"/>
  </r>
  <r>
    <x v="6"/>
    <n v="6955"/>
  </r>
  <r>
    <x v="3"/>
    <n v="299569"/>
  </r>
  <r>
    <x v="2"/>
    <n v="-3548372"/>
  </r>
  <r>
    <x v="6"/>
    <n v="14096321"/>
  </r>
  <r>
    <x v="3"/>
    <n v="52257450"/>
  </r>
  <r>
    <x v="6"/>
    <n v="10912409"/>
  </r>
  <r>
    <x v="0"/>
    <n v="160849789"/>
  </r>
  <r>
    <x v="0"/>
    <n v="-13383738"/>
  </r>
  <r>
    <x v="0"/>
    <n v="-5452319"/>
  </r>
  <r>
    <x v="3"/>
    <n v="2652246"/>
  </r>
  <r>
    <x v="1"/>
    <n v="-9985672"/>
  </r>
  <r>
    <x v="2"/>
    <n v="1214198"/>
  </r>
  <r>
    <x v="1"/>
    <n v="52940100"/>
  </r>
  <r>
    <x v="4"/>
    <n v="243258859"/>
  </r>
  <r>
    <x v="0"/>
    <n v="3121"/>
  </r>
  <r>
    <x v="2"/>
    <n v="-3446729"/>
  </r>
  <r>
    <x v="2"/>
    <n v="-24222577"/>
  </r>
  <r>
    <x v="3"/>
    <n v="4745362"/>
  </r>
  <r>
    <x v="0"/>
    <n v="86183530"/>
  </r>
  <r>
    <x v="3"/>
    <n v="346884651"/>
  </r>
  <r>
    <x v="3"/>
    <n v="264317794"/>
  </r>
  <r>
    <x v="4"/>
    <n v="148613188"/>
  </r>
  <r>
    <x v="6"/>
    <n v="7120568"/>
  </r>
  <r>
    <x v="0"/>
    <n v="211721064"/>
  </r>
  <r>
    <x v="3"/>
    <n v="29745966"/>
  </r>
  <r>
    <x v="1"/>
    <n v="-29617073"/>
  </r>
  <r>
    <x v="3"/>
    <n v="72005666"/>
  </r>
  <r>
    <x v="0"/>
    <n v="25232289"/>
  </r>
  <r>
    <x v="1"/>
    <n v="1053788"/>
  </r>
  <r>
    <x v="1"/>
    <n v="123176423"/>
  </r>
  <r>
    <x v="0"/>
    <n v="0"/>
  </r>
  <r>
    <x v="3"/>
    <n v="-16029922"/>
  </r>
  <r>
    <x v="1"/>
    <n v="-3383160"/>
  </r>
  <r>
    <x v="3"/>
    <n v="4611784"/>
  </r>
  <r>
    <x v="3"/>
    <n v="524864"/>
  </r>
  <r>
    <x v="1"/>
    <n v="0"/>
  </r>
  <r>
    <x v="3"/>
    <n v="105306987"/>
  </r>
  <r>
    <x v="1"/>
    <n v="-3432147"/>
  </r>
  <r>
    <x v="3"/>
    <n v="-11746585"/>
  </r>
  <r>
    <x v="1"/>
    <n v="8341087"/>
  </r>
  <r>
    <x v="1"/>
    <n v="2048740"/>
  </r>
  <r>
    <x v="3"/>
    <n v="-2912529"/>
  </r>
  <r>
    <x v="0"/>
    <n v="155288523"/>
  </r>
  <r>
    <x v="3"/>
    <n v="109710793"/>
  </r>
  <r>
    <x v="2"/>
    <n v="112292902"/>
  </r>
  <r>
    <x v="1"/>
    <n v="30494066"/>
  </r>
  <r>
    <x v="3"/>
    <n v="-797116"/>
  </r>
  <r>
    <x v="3"/>
    <n v="-2500000"/>
  </r>
  <r>
    <x v="3"/>
    <n v="171759"/>
  </r>
  <r>
    <x v="0"/>
    <n v="413709788"/>
  </r>
  <r>
    <x v="3"/>
    <n v="185821495"/>
  </r>
  <r>
    <x v="3"/>
    <n v="5841544"/>
  </r>
  <r>
    <x v="1"/>
    <n v="143685114"/>
  </r>
  <r>
    <x v="3"/>
    <n v="9460020"/>
  </r>
  <r>
    <x v="6"/>
    <n v="-5136807"/>
  </r>
  <r>
    <x v="3"/>
    <n v="-4979399"/>
  </r>
  <r>
    <x v="3"/>
    <n v="-12909813"/>
  </r>
  <r>
    <x v="3"/>
    <n v="913834"/>
  </r>
  <r>
    <x v="5"/>
    <n v="92108659"/>
  </r>
  <r>
    <x v="3"/>
    <n v="5263020"/>
  </r>
  <r>
    <x v="1"/>
    <n v="126883563"/>
  </r>
  <r>
    <x v="0"/>
    <n v="42367405"/>
  </r>
  <r>
    <x v="0"/>
    <n v="145444603"/>
  </r>
  <r>
    <x v="0"/>
    <n v="-1853875"/>
  </r>
  <r>
    <x v="1"/>
    <n v="1960216"/>
  </r>
  <r>
    <x v="1"/>
    <n v="-18290019"/>
  </r>
  <r>
    <x v="3"/>
    <n v="502773"/>
  </r>
  <r>
    <x v="4"/>
    <n v="25824"/>
  </r>
  <r>
    <x v="3"/>
    <n v="-6205914"/>
  </r>
  <r>
    <x v="6"/>
    <n v="10166293"/>
  </r>
  <r>
    <x v="7"/>
    <n v="25283321"/>
  </r>
  <r>
    <x v="6"/>
    <n v="68038368"/>
  </r>
  <r>
    <x v="3"/>
    <n v="15605015"/>
  </r>
  <r>
    <x v="0"/>
    <n v="147968902"/>
  </r>
  <r>
    <x v="4"/>
    <n v="66757863"/>
  </r>
  <r>
    <x v="3"/>
    <n v="-17972710"/>
  </r>
  <r>
    <x v="5"/>
    <n v="3875268"/>
  </r>
  <r>
    <x v="5"/>
    <n v="18912328"/>
  </r>
  <r>
    <x v="6"/>
    <n v="-3463182"/>
  </r>
  <r>
    <x v="0"/>
    <n v="54587658"/>
  </r>
  <r>
    <x v="0"/>
    <n v="46672912"/>
  </r>
  <r>
    <x v="2"/>
    <n v="12461773"/>
  </r>
  <r>
    <x v="3"/>
    <n v="-2976718"/>
  </r>
  <r>
    <x v="3"/>
    <n v="-3718239"/>
  </r>
  <r>
    <x v="3"/>
    <n v="-28266765"/>
  </r>
  <r>
    <x v="3"/>
    <n v="-6921340"/>
  </r>
  <r>
    <x v="3"/>
    <n v="-20101588"/>
  </r>
  <r>
    <x v="4"/>
    <n v="133644662"/>
  </r>
  <r>
    <x v="4"/>
    <n v="-17489202"/>
  </r>
  <r>
    <x v="3"/>
    <n v="0"/>
  </r>
  <r>
    <x v="1"/>
    <n v="238497"/>
  </r>
  <r>
    <x v="6"/>
    <n v="895788"/>
  </r>
  <r>
    <x v="1"/>
    <n v="104255"/>
  </r>
  <r>
    <x v="3"/>
    <n v="-285342"/>
  </r>
  <r>
    <x v="0"/>
    <n v="274464664"/>
  </r>
  <r>
    <x v="0"/>
    <n v="14682547"/>
  </r>
  <r>
    <x v="3"/>
    <n v="13331165"/>
  </r>
  <r>
    <x v="0"/>
    <n v="-10795071"/>
  </r>
  <r>
    <x v="6"/>
    <n v="-21944909"/>
  </r>
  <r>
    <x v="6"/>
    <n v="6639390"/>
  </r>
  <r>
    <x v="2"/>
    <n v="1171001"/>
  </r>
  <r>
    <x v="1"/>
    <n v="4390"/>
  </r>
  <r>
    <x v="3"/>
    <n v="162991646"/>
  </r>
  <r>
    <x v="0"/>
    <n v="-42979723"/>
  </r>
  <r>
    <x v="0"/>
    <n v="-33796974"/>
  </r>
  <r>
    <x v="0"/>
    <n v="33107289"/>
  </r>
  <r>
    <x v="0"/>
    <n v="308772"/>
  </r>
  <r>
    <x v="12"/>
    <n v="0"/>
  </r>
  <r>
    <x v="0"/>
    <n v="14007143"/>
  </r>
  <r>
    <x v="0"/>
    <n v="9623329"/>
  </r>
  <r>
    <x v="3"/>
    <n v="-2125101"/>
  </r>
  <r>
    <x v="0"/>
    <n v="-16547988"/>
  </r>
  <r>
    <x v="0"/>
    <n v="-36193863"/>
  </r>
  <r>
    <x v="6"/>
    <n v="1672"/>
  </r>
  <r>
    <x v="5"/>
    <n v="-10736721"/>
  </r>
  <r>
    <x v="6"/>
    <n v="5878911"/>
  </r>
  <r>
    <x v="6"/>
    <n v="30891409"/>
  </r>
  <r>
    <x v="1"/>
    <n v="51471882"/>
  </r>
  <r>
    <x v="0"/>
    <n v="-45405774"/>
  </r>
  <r>
    <x v="3"/>
    <n v="29967750"/>
  </r>
  <r>
    <x v="3"/>
    <n v="31905889"/>
  </r>
  <r>
    <x v="3"/>
    <n v="1064946"/>
  </r>
  <r>
    <x v="1"/>
    <n v="-57147513"/>
  </r>
  <r>
    <x v="0"/>
    <n v="-50129433"/>
  </r>
  <r>
    <x v="1"/>
    <n v="15923122"/>
  </r>
  <r>
    <x v="4"/>
    <n v="116894675"/>
  </r>
  <r>
    <x v="3"/>
    <n v="18761485"/>
  </r>
  <r>
    <x v="3"/>
    <n v="-5717825"/>
  </r>
  <r>
    <x v="3"/>
    <n v="-13191996"/>
  </r>
  <r>
    <x v="0"/>
    <n v="94839294"/>
  </r>
  <r>
    <x v="1"/>
    <n v="3757163"/>
  </r>
  <r>
    <x v="7"/>
    <n v="38041738"/>
  </r>
  <r>
    <x v="5"/>
    <n v="-20868140"/>
  </r>
  <r>
    <x v="5"/>
    <n v="-23863144"/>
  </r>
  <r>
    <x v="3"/>
    <n v="123104"/>
  </r>
  <r>
    <x v="3"/>
    <n v="77910"/>
  </r>
  <r>
    <x v="0"/>
    <n v="-39367963"/>
  </r>
  <r>
    <x v="3"/>
    <n v="19278722"/>
  </r>
  <r>
    <x v="6"/>
    <n v="-23322869"/>
  </r>
  <r>
    <x v="7"/>
    <n v="58527595"/>
  </r>
  <r>
    <x v="7"/>
    <n v="2514980"/>
  </r>
  <r>
    <x v="3"/>
    <n v="9889299"/>
  </r>
  <r>
    <x v="3"/>
    <n v="4106588"/>
  </r>
  <r>
    <x v="1"/>
    <n v="-7416310"/>
  </r>
  <r>
    <x v="3"/>
    <n v="-17785662"/>
  </r>
  <r>
    <x v="0"/>
    <n v="249014294"/>
  </r>
  <r>
    <x v="3"/>
    <n v="25688658"/>
  </r>
  <r>
    <x v="3"/>
    <n v="222956605"/>
  </r>
  <r>
    <x v="3"/>
    <n v="-50437444"/>
  </r>
  <r>
    <x v="0"/>
    <n v="-17048912"/>
  </r>
  <r>
    <x v="7"/>
    <n v="5624282"/>
  </r>
  <r>
    <x v="0"/>
    <n v="56159423"/>
  </r>
  <r>
    <x v="1"/>
    <n v="21521"/>
  </r>
  <r>
    <x v="7"/>
    <n v="-386761"/>
  </r>
  <r>
    <x v="3"/>
    <n v="-24506634"/>
  </r>
  <r>
    <x v="3"/>
    <n v="8072007"/>
  </r>
  <r>
    <x v="3"/>
    <n v="7571115"/>
  </r>
  <r>
    <x v="0"/>
    <n v="-13948616"/>
  </r>
  <r>
    <x v="0"/>
    <n v="-19680085"/>
  </r>
  <r>
    <x v="3"/>
    <n v="-47930281"/>
  </r>
  <r>
    <x v="0"/>
    <n v="-10834788"/>
  </r>
  <r>
    <x v="7"/>
    <n v="-24997888"/>
  </r>
  <r>
    <x v="3"/>
    <n v="-14427557"/>
  </r>
  <r>
    <x v="6"/>
    <n v="-5988290"/>
  </r>
  <r>
    <x v="7"/>
    <n v="-22829345"/>
  </r>
  <r>
    <x v="0"/>
    <n v="19221939"/>
  </r>
  <r>
    <x v="3"/>
    <n v="-19643784"/>
  </r>
  <r>
    <x v="0"/>
    <n v="-36615061"/>
  </r>
  <r>
    <x v="5"/>
    <n v="-2781362"/>
  </r>
  <r>
    <x v="3"/>
    <n v="-10742897"/>
  </r>
  <r>
    <x v="0"/>
    <n v="375805"/>
  </r>
  <r>
    <x v="1"/>
    <n v="38209702"/>
  </r>
  <r>
    <x v="0"/>
    <n v="403364845"/>
  </r>
  <r>
    <x v="6"/>
    <n v="226801374"/>
  </r>
  <r>
    <x v="1"/>
    <n v="341296601"/>
  </r>
  <r>
    <x v="1"/>
    <n v="2777552"/>
  </r>
  <r>
    <x v="1"/>
    <n v="632806292"/>
  </r>
  <r>
    <x v="1"/>
    <n v="11451803"/>
  </r>
  <r>
    <x v="4"/>
    <n v="-46819913"/>
  </r>
  <r>
    <x v="2"/>
    <n v="-3583431"/>
  </r>
  <r>
    <x v="4"/>
    <n v="407375381"/>
  </r>
  <r>
    <x v="1"/>
    <n v="67952969"/>
  </r>
  <r>
    <x v="0"/>
    <n v="-5969529"/>
  </r>
  <r>
    <x v="2"/>
    <n v="-29710088"/>
  </r>
  <r>
    <x v="2"/>
    <n v="9698753"/>
  </r>
  <r>
    <x v="1"/>
    <n v="461259"/>
  </r>
  <r>
    <x v="12"/>
    <n v="646532"/>
  </r>
  <r>
    <x v="3"/>
    <n v="828256"/>
  </r>
  <r>
    <x v="3"/>
    <n v="10106667"/>
  </r>
  <r>
    <x v="4"/>
    <n v="62137603"/>
  </r>
  <r>
    <x v="2"/>
    <n v="23956241"/>
  </r>
  <r>
    <x v="3"/>
    <n v="19478"/>
  </r>
  <r>
    <x v="2"/>
    <n v="9540607"/>
  </r>
  <r>
    <x v="1"/>
    <n v="187244"/>
  </r>
  <r>
    <x v="0"/>
    <n v="9380473"/>
  </r>
  <r>
    <x v="1"/>
    <n v="7918035"/>
  </r>
  <r>
    <x v="1"/>
    <n v="259510"/>
  </r>
  <r>
    <x v="1"/>
    <n v="293092"/>
  </r>
  <r>
    <x v="3"/>
    <n v="0"/>
  </r>
  <r>
    <x v="6"/>
    <n v="88799509"/>
  </r>
  <r>
    <x v="1"/>
    <n v="97242684"/>
  </r>
  <r>
    <x v="1"/>
    <n v="64545092"/>
  </r>
  <r>
    <x v="2"/>
    <n v="-34565570"/>
  </r>
  <r>
    <x v="1"/>
    <n v="0"/>
  </r>
  <r>
    <x v="2"/>
    <n v="6208548"/>
  </r>
  <r>
    <x v="4"/>
    <n v="94591"/>
  </r>
  <r>
    <x v="3"/>
    <n v="23478579"/>
  </r>
  <r>
    <x v="5"/>
    <n v="45683916"/>
  </r>
  <r>
    <x v="2"/>
    <n v="8350205"/>
  </r>
  <r>
    <x v="9"/>
    <n v="106071502"/>
  </r>
  <r>
    <x v="5"/>
    <n v="21429330"/>
  </r>
  <r>
    <x v="4"/>
    <n v="318191819"/>
  </r>
  <r>
    <x v="1"/>
    <n v="254441"/>
  </r>
  <r>
    <x v="2"/>
    <n v="-36957888"/>
  </r>
  <r>
    <x v="1"/>
    <n v="3957934"/>
  </r>
  <r>
    <x v="1"/>
    <n v="1410044"/>
  </r>
  <r>
    <x v="3"/>
    <n v="-10097959"/>
  </r>
  <r>
    <x v="3"/>
    <n v="8451622"/>
  </r>
  <r>
    <x v="0"/>
    <n v="10067311"/>
  </r>
  <r>
    <x v="4"/>
    <n v="10874570"/>
  </r>
  <r>
    <x v="3"/>
    <n v="-25224206"/>
  </r>
  <r>
    <x v="3"/>
    <n v="1637228"/>
  </r>
  <r>
    <x v="2"/>
    <n v="927107"/>
  </r>
  <r>
    <x v="3"/>
    <n v="321889678"/>
  </r>
  <r>
    <x v="0"/>
    <n v="32752036"/>
  </r>
  <r>
    <x v="0"/>
    <n v="71626121"/>
  </r>
  <r>
    <x v="3"/>
    <n v="4775847"/>
  </r>
  <r>
    <x v="16"/>
    <n v="2564088"/>
  </r>
  <r>
    <x v="3"/>
    <n v="104257"/>
  </r>
  <r>
    <x v="1"/>
    <n v="2259680"/>
  </r>
  <r>
    <x v="1"/>
    <n v="-12172184"/>
  </r>
  <r>
    <x v="1"/>
    <n v="401299"/>
  </r>
  <r>
    <x v="0"/>
    <n v="335933406"/>
  </r>
  <r>
    <x v="3"/>
    <n v="224483004"/>
  </r>
  <r>
    <x v="5"/>
    <n v="-9937595"/>
  </r>
  <r>
    <x v="7"/>
    <n v="9142914"/>
  </r>
  <r>
    <x v="6"/>
    <n v="-6674264"/>
  </r>
  <r>
    <x v="3"/>
    <n v="19059640"/>
  </r>
  <r>
    <x v="3"/>
    <n v="3736868"/>
  </r>
  <r>
    <x v="6"/>
    <n v="76305181"/>
  </r>
  <r>
    <x v="1"/>
    <n v="45230832"/>
  </r>
  <r>
    <x v="3"/>
    <n v="-29782885"/>
  </r>
  <r>
    <x v="3"/>
    <n v="-12576139"/>
  </r>
  <r>
    <x v="1"/>
    <n v="0"/>
  </r>
  <r>
    <x v="3"/>
    <n v="4177818"/>
  </r>
  <r>
    <x v="3"/>
    <n v="2401563"/>
  </r>
  <r>
    <x v="3"/>
    <n v="920544"/>
  </r>
  <r>
    <x v="1"/>
    <n v="-1197933"/>
  </r>
  <r>
    <x v="1"/>
    <n v="65847426"/>
  </r>
  <r>
    <x v="3"/>
    <n v="-6524732"/>
  </r>
  <r>
    <x v="7"/>
    <n v="-12143288"/>
  </r>
  <r>
    <x v="1"/>
    <n v="-38202809"/>
  </r>
  <r>
    <x v="3"/>
    <n v="25573780"/>
  </r>
  <r>
    <x v="3"/>
    <n v="4542974"/>
  </r>
  <r>
    <x v="3"/>
    <n v="92442"/>
  </r>
  <r>
    <x v="1"/>
    <n v="-13793872"/>
  </r>
  <r>
    <x v="3"/>
    <n v="-23444541"/>
  </r>
  <r>
    <x v="1"/>
    <n v="-11950407"/>
  </r>
  <r>
    <x v="1"/>
    <n v="-12063593"/>
  </r>
  <r>
    <x v="1"/>
    <n v="-33013068"/>
  </r>
  <r>
    <x v="16"/>
    <n v="20401898"/>
  </r>
  <r>
    <x v="3"/>
    <n v="1395216"/>
  </r>
  <r>
    <x v="6"/>
    <n v="78493655"/>
  </r>
  <r>
    <x v="6"/>
    <n v="-2711870"/>
  </r>
  <r>
    <x v="3"/>
    <n v="96885658"/>
  </r>
  <r>
    <x v="1"/>
    <n v="21996937"/>
  </r>
  <r>
    <x v="3"/>
    <n v="-19108377"/>
  </r>
  <r>
    <x v="1"/>
    <n v="-37364904"/>
  </r>
  <r>
    <x v="6"/>
    <n v="60279"/>
  </r>
  <r>
    <x v="0"/>
    <n v="279016928"/>
  </r>
  <r>
    <x v="0"/>
    <n v="-98301101"/>
  </r>
  <r>
    <x v="3"/>
    <n v="-4428592"/>
  </r>
  <r>
    <x v="1"/>
    <n v="-9249340"/>
  </r>
  <r>
    <x v="1"/>
    <n v="-33887360"/>
  </r>
  <r>
    <x v="6"/>
    <n v="-38350232"/>
  </r>
  <r>
    <x v="1"/>
    <n v="-45894793"/>
  </r>
  <r>
    <x v="1"/>
    <n v="570708"/>
  </r>
  <r>
    <x v="0"/>
    <n v="912082707"/>
  </r>
  <r>
    <x v="7"/>
    <n v="248579099"/>
  </r>
  <r>
    <x v="3"/>
    <n v="38294169"/>
  </r>
  <r>
    <x v="6"/>
    <n v="107841558"/>
  </r>
  <r>
    <x v="6"/>
    <n v="56618699"/>
  </r>
  <r>
    <x v="3"/>
    <n v="-7192373"/>
  </r>
  <r>
    <x v="1"/>
    <n v="-14884987"/>
  </r>
  <r>
    <x v="3"/>
    <n v="-10511471"/>
  </r>
  <r>
    <x v="1"/>
    <n v="-40043599"/>
  </r>
  <r>
    <x v="0"/>
    <n v="226832400"/>
  </r>
  <r>
    <x v="3"/>
    <n v="200601895"/>
  </r>
  <r>
    <x v="3"/>
    <n v="43625775"/>
  </r>
  <r>
    <x v="6"/>
    <n v="54705852"/>
  </r>
  <r>
    <x v="5"/>
    <n v="-18023683"/>
  </r>
  <r>
    <x v="3"/>
    <n v="5071990"/>
  </r>
  <r>
    <x v="1"/>
    <n v="-9878900"/>
  </r>
  <r>
    <x v="3"/>
    <n v="302522"/>
  </r>
  <r>
    <x v="0"/>
    <n v="474900"/>
  </r>
  <r>
    <x v="0"/>
    <n v="146404396"/>
  </r>
  <r>
    <x v="0"/>
    <n v="52758500"/>
  </r>
  <r>
    <x v="5"/>
    <n v="-1676388"/>
  </r>
  <r>
    <x v="6"/>
    <n v="7011454"/>
  </r>
  <r>
    <x v="3"/>
    <n v="-544067"/>
  </r>
  <r>
    <x v="3"/>
    <n v="-20847770"/>
  </r>
  <r>
    <x v="1"/>
    <n v="38880016"/>
  </r>
  <r>
    <x v="7"/>
    <n v="60446268"/>
  </r>
  <r>
    <x v="3"/>
    <n v="-6737122"/>
  </r>
  <r>
    <x v="3"/>
    <n v="631929"/>
  </r>
  <r>
    <x v="3"/>
    <n v="-12994160"/>
  </r>
  <r>
    <x v="3"/>
    <n v="-500000"/>
  </r>
  <r>
    <x v="0"/>
    <n v="-34538989"/>
  </r>
  <r>
    <x v="3"/>
    <n v="59565230"/>
  </r>
  <r>
    <x v="3"/>
    <n v="2015406"/>
  </r>
  <r>
    <x v="3"/>
    <n v="-44757103"/>
  </r>
  <r>
    <x v="0"/>
    <n v="-75937"/>
  </r>
  <r>
    <x v="4"/>
    <n v="103949270"/>
  </r>
  <r>
    <x v="3"/>
    <n v="-9429625"/>
  </r>
  <r>
    <x v="0"/>
    <n v="-506399"/>
  </r>
  <r>
    <x v="6"/>
    <n v="-6972184"/>
  </r>
  <r>
    <x v="6"/>
    <n v="370668"/>
  </r>
  <r>
    <x v="3"/>
    <n v="852450"/>
  </r>
  <r>
    <x v="5"/>
    <n v="1632567"/>
  </r>
  <r>
    <x v="3"/>
    <n v="-24591165"/>
  </r>
  <r>
    <x v="3"/>
    <n v="8900031"/>
  </r>
  <r>
    <x v="1"/>
    <n v="-37634867"/>
  </r>
  <r>
    <x v="5"/>
    <n v="167135367"/>
  </r>
  <r>
    <x v="0"/>
    <n v="104648142"/>
  </r>
  <r>
    <x v="3"/>
    <n v="93166989"/>
  </r>
  <r>
    <x v="3"/>
    <n v="1765545"/>
  </r>
  <r>
    <x v="3"/>
    <n v="-20735658"/>
  </r>
  <r>
    <x v="0"/>
    <n v="111989043"/>
  </r>
  <r>
    <x v="1"/>
    <n v="0"/>
  </r>
  <r>
    <x v="3"/>
    <n v="14093409"/>
  </r>
  <r>
    <x v="3"/>
    <n v="-1075365"/>
  </r>
  <r>
    <x v="5"/>
    <n v="-14316953"/>
  </r>
  <r>
    <x v="3"/>
    <n v="437568"/>
  </r>
  <r>
    <x v="0"/>
    <n v="21870414"/>
  </r>
  <r>
    <x v="3"/>
    <n v="75938755"/>
  </r>
  <r>
    <x v="6"/>
    <n v="5593455"/>
  </r>
  <r>
    <x v="3"/>
    <n v="-382915"/>
  </r>
  <r>
    <x v="3"/>
    <n v="239460292"/>
  </r>
  <r>
    <x v="1"/>
    <n v="-17982631"/>
  </r>
  <r>
    <x v="3"/>
    <n v="-10822645"/>
  </r>
  <r>
    <x v="3"/>
    <n v="-15321188"/>
  </r>
  <r>
    <x v="3"/>
    <n v="-46455880"/>
  </r>
  <r>
    <x v="3"/>
    <n v="18900680"/>
  </r>
  <r>
    <x v="1"/>
    <n v="-55401412"/>
  </r>
  <r>
    <x v="1"/>
    <n v="-3835978"/>
  </r>
  <r>
    <x v="1"/>
    <n v="1585642"/>
  </r>
  <r>
    <x v="3"/>
    <n v="-4048065"/>
  </r>
  <r>
    <x v="3"/>
    <n v="-1601011"/>
  </r>
  <r>
    <x v="1"/>
    <n v="10608570"/>
  </r>
  <r>
    <x v="6"/>
    <n v="-25802271"/>
  </r>
  <r>
    <x v="3"/>
    <n v="-3363522"/>
  </r>
  <r>
    <x v="3"/>
    <n v="-28149899"/>
  </r>
  <r>
    <x v="3"/>
    <n v="-14088383"/>
  </r>
  <r>
    <x v="3"/>
    <n v="-23447745"/>
  </r>
  <r>
    <x v="9"/>
    <n v="97311151"/>
  </r>
  <r>
    <x v="0"/>
    <n v="-44342146"/>
  </r>
  <r>
    <x v="1"/>
    <n v="-17410295"/>
  </r>
  <r>
    <x v="0"/>
    <n v="52104681"/>
  </r>
  <r>
    <x v="1"/>
    <n v="752122"/>
  </r>
  <r>
    <x v="6"/>
    <n v="-6458569"/>
  </r>
  <r>
    <x v="7"/>
    <n v="-3237295"/>
  </r>
  <r>
    <x v="3"/>
    <n v="-11821722"/>
  </r>
  <r>
    <x v="4"/>
    <n v="-13006979"/>
  </r>
  <r>
    <x v="3"/>
    <n v="5453"/>
  </r>
  <r>
    <x v="0"/>
    <n v="-18421941"/>
  </r>
  <r>
    <x v="0"/>
    <n v="-36736007"/>
  </r>
  <r>
    <x v="0"/>
    <n v="44403112"/>
  </r>
  <r>
    <x v="0"/>
    <n v="-34332107"/>
  </r>
  <r>
    <x v="3"/>
    <n v="-60025590"/>
  </r>
  <r>
    <x v="7"/>
    <n v="4905690"/>
  </r>
  <r>
    <x v="3"/>
    <n v="24450736"/>
  </r>
  <r>
    <x v="0"/>
    <n v="362380802"/>
  </r>
  <r>
    <x v="16"/>
    <n v="31047078"/>
  </r>
  <r>
    <x v="3"/>
    <n v="83557872"/>
  </r>
  <r>
    <x v="1"/>
    <n v="2890108"/>
  </r>
  <r>
    <x v="1"/>
    <n v="1196218"/>
  </r>
  <r>
    <x v="1"/>
    <n v="25461"/>
  </r>
  <r>
    <x v="1"/>
    <n v="14244250"/>
  </r>
  <r>
    <x v="1"/>
    <n v="18908467"/>
  </r>
  <r>
    <x v="6"/>
    <n v="27259672"/>
  </r>
  <r>
    <x v="5"/>
    <n v="-12613713"/>
  </r>
  <r>
    <x v="6"/>
    <n v="10913888"/>
  </r>
  <r>
    <x v="6"/>
    <n v="274675"/>
  </r>
  <r>
    <x v="5"/>
    <n v="339632142"/>
  </r>
  <r>
    <x v="2"/>
    <n v="106771683"/>
  </r>
  <r>
    <x v="0"/>
    <n v="196525736"/>
  </r>
  <r>
    <x v="5"/>
    <n v="45870729"/>
  </r>
  <r>
    <x v="1"/>
    <n v="104283018"/>
  </r>
  <r>
    <x v="4"/>
    <n v="151086"/>
  </r>
  <r>
    <x v="3"/>
    <n v="27266564"/>
  </r>
  <r>
    <x v="6"/>
    <n v="159515725"/>
  </r>
  <r>
    <x v="3"/>
    <n v="80334"/>
  </r>
  <r>
    <x v="3"/>
    <n v="14493284"/>
  </r>
  <r>
    <x v="3"/>
    <n v="17126295"/>
  </r>
  <r>
    <x v="3"/>
    <n v="10789556"/>
  </r>
  <r>
    <x v="1"/>
    <n v="10042521"/>
  </r>
  <r>
    <x v="0"/>
    <n v="221339528"/>
  </r>
  <r>
    <x v="2"/>
    <n v="204271286"/>
  </r>
  <r>
    <x v="4"/>
    <n v="69661687"/>
  </r>
  <r>
    <x v="3"/>
    <n v="14596148"/>
  </r>
  <r>
    <x v="1"/>
    <n v="0"/>
  </r>
  <r>
    <x v="1"/>
    <n v="173118121"/>
  </r>
  <r>
    <x v="6"/>
    <n v="10045677"/>
  </r>
  <r>
    <x v="6"/>
    <n v="37106245"/>
  </r>
  <r>
    <x v="2"/>
    <n v="4489227"/>
  </r>
  <r>
    <x v="3"/>
    <n v="-21573412"/>
  </r>
  <r>
    <x v="1"/>
    <n v="37049764"/>
  </r>
  <r>
    <x v="1"/>
    <n v="-13420110"/>
  </r>
  <r>
    <x v="3"/>
    <n v="9719848"/>
  </r>
  <r>
    <x v="3"/>
    <n v="512451"/>
  </r>
  <r>
    <x v="0"/>
    <n v="105294342"/>
  </r>
  <r>
    <x v="1"/>
    <n v="127699976"/>
  </r>
  <r>
    <x v="2"/>
    <n v="50343495"/>
  </r>
  <r>
    <x v="1"/>
    <n v="7728118"/>
  </r>
  <r>
    <x v="1"/>
    <n v="15707411"/>
  </r>
  <r>
    <x v="2"/>
    <n v="238471"/>
  </r>
  <r>
    <x v="3"/>
    <n v="16575074"/>
  </r>
  <r>
    <x v="2"/>
    <n v="8601053"/>
  </r>
  <r>
    <x v="1"/>
    <n v="95242"/>
  </r>
  <r>
    <x v="0"/>
    <n v="30187659"/>
  </r>
  <r>
    <x v="1"/>
    <n v="6531687"/>
  </r>
  <r>
    <x v="6"/>
    <n v="5250594"/>
  </r>
  <r>
    <x v="1"/>
    <n v="-4966354"/>
  </r>
  <r>
    <x v="4"/>
    <n v="179834564"/>
  </r>
  <r>
    <x v="3"/>
    <n v="275444045"/>
  </r>
  <r>
    <x v="6"/>
    <n v="21780255"/>
  </r>
  <r>
    <x v="1"/>
    <n v="-9851299"/>
  </r>
  <r>
    <x v="2"/>
    <n v="4994533"/>
  </r>
  <r>
    <x v="1"/>
    <n v="-975037"/>
  </r>
  <r>
    <x v="3"/>
    <n v="1019121"/>
  </r>
  <r>
    <x v="3"/>
    <n v="29547761"/>
  </r>
  <r>
    <x v="12"/>
    <n v="-4835596"/>
  </r>
  <r>
    <x v="4"/>
    <n v="-18567273"/>
  </r>
  <r>
    <x v="6"/>
    <n v="46103680"/>
  </r>
  <r>
    <x v="1"/>
    <n v="3155214"/>
  </r>
  <r>
    <x v="3"/>
    <n v="12609995"/>
  </r>
  <r>
    <x v="3"/>
    <n v="18741330"/>
  </r>
  <r>
    <x v="1"/>
    <n v="2428990"/>
  </r>
  <r>
    <x v="1"/>
    <n v="254380"/>
  </r>
  <r>
    <x v="0"/>
    <n v="0"/>
  </r>
  <r>
    <x v="1"/>
    <n v="-4997446"/>
  </r>
  <r>
    <x v="3"/>
    <n v="64745083"/>
  </r>
  <r>
    <x v="3"/>
    <n v="0"/>
  </r>
  <r>
    <x v="3"/>
    <n v="1961054"/>
  </r>
  <r>
    <x v="1"/>
    <n v="666028"/>
  </r>
  <r>
    <x v="3"/>
    <n v="9206279"/>
  </r>
  <r>
    <x v="3"/>
    <n v="1111273"/>
  </r>
  <r>
    <x v="5"/>
    <n v="94056873"/>
  </r>
  <r>
    <x v="7"/>
    <n v="89880294"/>
  </r>
  <r>
    <x v="3"/>
    <n v="65071651"/>
  </r>
  <r>
    <x v="1"/>
    <n v="34567606"/>
  </r>
  <r>
    <x v="3"/>
    <n v="25863718"/>
  </r>
  <r>
    <x v="1"/>
    <n v="-40540573"/>
  </r>
  <r>
    <x v="1"/>
    <n v="-2614059"/>
  </r>
  <r>
    <x v="0"/>
    <n v="4700972"/>
  </r>
  <r>
    <x v="6"/>
    <n v="30915"/>
  </r>
  <r>
    <x v="3"/>
    <n v="4934477"/>
  </r>
  <r>
    <x v="1"/>
    <n v="191420351"/>
  </r>
  <r>
    <x v="3"/>
    <n v="98270999"/>
  </r>
  <r>
    <x v="0"/>
    <n v="65666415"/>
  </r>
  <r>
    <x v="3"/>
    <n v="54511"/>
  </r>
  <r>
    <x v="0"/>
    <n v="44274467"/>
  </r>
  <r>
    <x v="4"/>
    <n v="-38245366"/>
  </r>
  <r>
    <x v="3"/>
    <n v="-7536350"/>
  </r>
  <r>
    <x v="3"/>
    <n v="932065"/>
  </r>
  <r>
    <x v="6"/>
    <n v="-3556195"/>
  </r>
  <r>
    <x v="0"/>
    <n v="147202299"/>
  </r>
  <r>
    <x v="4"/>
    <n v="222322765"/>
  </r>
  <r>
    <x v="6"/>
    <n v="-23691758"/>
  </r>
  <r>
    <x v="1"/>
    <n v="-8229255"/>
  </r>
  <r>
    <x v="0"/>
    <n v="60726164"/>
  </r>
  <r>
    <x v="3"/>
    <n v="1400"/>
  </r>
  <r>
    <x v="0"/>
    <n v="188718434"/>
  </r>
  <r>
    <x v="0"/>
    <n v="63884132"/>
  </r>
  <r>
    <x v="3"/>
    <n v="103754278"/>
  </r>
  <r>
    <x v="6"/>
    <n v="71155843"/>
  </r>
  <r>
    <x v="3"/>
    <n v="304111707"/>
  </r>
  <r>
    <x v="3"/>
    <n v="30945183"/>
  </r>
  <r>
    <x v="1"/>
    <n v="11732303"/>
  </r>
  <r>
    <x v="6"/>
    <n v="-23075964"/>
  </r>
  <r>
    <x v="4"/>
    <n v="66159800"/>
  </r>
  <r>
    <x v="0"/>
    <n v="167742720"/>
  </r>
  <r>
    <x v="0"/>
    <n v="-2238995"/>
  </r>
  <r>
    <x v="3"/>
    <n v="259019771"/>
  </r>
  <r>
    <x v="3"/>
    <n v="240597184"/>
  </r>
  <r>
    <x v="3"/>
    <n v="48827328"/>
  </r>
  <r>
    <x v="3"/>
    <n v="-8038456"/>
  </r>
  <r>
    <x v="3"/>
    <n v="580372"/>
  </r>
  <r>
    <x v="3"/>
    <n v="-1231883"/>
  </r>
  <r>
    <x v="1"/>
    <n v="1322763"/>
  </r>
  <r>
    <x v="4"/>
    <n v="73291131"/>
  </r>
  <r>
    <x v="3"/>
    <n v="-5635011"/>
  </r>
  <r>
    <x v="0"/>
    <n v="421388108"/>
  </r>
  <r>
    <x v="3"/>
    <n v="19198945"/>
  </r>
  <r>
    <x v="0"/>
    <n v="66036760"/>
  </r>
  <r>
    <x v="3"/>
    <n v="45317580"/>
  </r>
  <r>
    <x v="3"/>
    <n v="-14379758"/>
  </r>
  <r>
    <x v="2"/>
    <n v="100544"/>
  </r>
  <r>
    <x v="4"/>
    <n v="11643191"/>
  </r>
  <r>
    <x v="3"/>
    <n v="79449929"/>
  </r>
  <r>
    <x v="3"/>
    <n v="42383208"/>
  </r>
  <r>
    <x v="0"/>
    <n v="61626125"/>
  </r>
  <r>
    <x v="1"/>
    <n v="46433"/>
  </r>
  <r>
    <x v="12"/>
    <n v="-12700208"/>
  </r>
  <r>
    <x v="0"/>
    <n v="14085477"/>
  </r>
  <r>
    <x v="0"/>
    <n v="140663859"/>
  </r>
  <r>
    <x v="1"/>
    <n v="-11408730"/>
  </r>
  <r>
    <x v="6"/>
    <n v="-15678721"/>
  </r>
  <r>
    <x v="1"/>
    <n v="-7894017"/>
  </r>
  <r>
    <x v="1"/>
    <n v="-9246322"/>
  </r>
  <r>
    <x v="0"/>
    <n v="95213455"/>
  </r>
  <r>
    <x v="5"/>
    <n v="-7034135"/>
  </r>
  <r>
    <x v="0"/>
    <n v="-9831030"/>
  </r>
  <r>
    <x v="1"/>
    <n v="-38866505"/>
  </r>
  <r>
    <x v="0"/>
    <n v="-35528031"/>
  </r>
  <r>
    <x v="3"/>
    <n v="313768"/>
  </r>
  <r>
    <x v="1"/>
    <n v="126783"/>
  </r>
  <r>
    <x v="0"/>
    <n v="-986724"/>
  </r>
  <r>
    <x v="3"/>
    <n v="68916474"/>
  </r>
  <r>
    <x v="5"/>
    <n v="10983407"/>
  </r>
  <r>
    <x v="0"/>
    <n v="-46536031"/>
  </r>
  <r>
    <x v="3"/>
    <n v="-21089896"/>
  </r>
  <r>
    <x v="1"/>
    <n v="122121"/>
  </r>
  <r>
    <x v="0"/>
    <n v="-19599575"/>
  </r>
  <r>
    <x v="1"/>
    <n v="18425292"/>
  </r>
  <r>
    <x v="3"/>
    <n v="-10715556"/>
  </r>
  <r>
    <x v="0"/>
    <n v="171105545"/>
  </r>
  <r>
    <x v="7"/>
    <n v="121834276"/>
  </r>
  <r>
    <x v="0"/>
    <n v="15802120"/>
  </r>
  <r>
    <x v="1"/>
    <n v="25726668"/>
  </r>
  <r>
    <x v="3"/>
    <n v="-10830070"/>
  </r>
  <r>
    <x v="3"/>
    <n v="-45854323"/>
  </r>
  <r>
    <x v="3"/>
    <n v="60180723"/>
  </r>
  <r>
    <x v="3"/>
    <n v="-22097885"/>
  </r>
  <r>
    <x v="2"/>
    <n v="0"/>
  </r>
  <r>
    <x v="3"/>
    <n v="-9149385"/>
  </r>
  <r>
    <x v="3"/>
    <n v="-11547638"/>
  </r>
  <r>
    <x v="3"/>
    <n v="-26707705"/>
  </r>
  <r>
    <x v="6"/>
    <n v="17267829"/>
  </r>
  <r>
    <x v="3"/>
    <n v="-1595294"/>
  </r>
  <r>
    <x v="3"/>
    <n v="2194274"/>
  </r>
  <r>
    <x v="0"/>
    <n v="-44187007"/>
  </r>
  <r>
    <x v="0"/>
    <n v="143959438"/>
  </r>
  <r>
    <x v="3"/>
    <n v="-10256788"/>
  </r>
  <r>
    <x v="1"/>
    <n v="-4126852"/>
  </r>
  <r>
    <x v="5"/>
    <n v="49464731"/>
  </r>
  <r>
    <x v="6"/>
    <n v="-24556990"/>
  </r>
  <r>
    <x v="3"/>
    <n v="-2959639"/>
  </r>
  <r>
    <x v="6"/>
    <n v="6831"/>
  </r>
  <r>
    <x v="1"/>
    <n v="18062"/>
  </r>
  <r>
    <x v="3"/>
    <n v="13419914"/>
  </r>
  <r>
    <x v="3"/>
    <n v="-52109778"/>
  </r>
  <r>
    <x v="0"/>
    <n v="-6946375"/>
  </r>
  <r>
    <x v="5"/>
    <n v="98611771"/>
  </r>
  <r>
    <x v="3"/>
    <n v="-8119956"/>
  </r>
  <r>
    <x v="7"/>
    <n v="-75171919"/>
  </r>
  <r>
    <x v="1"/>
    <n v="-18644090"/>
  </r>
  <r>
    <x v="1"/>
    <n v="-18719965"/>
  </r>
  <r>
    <x v="3"/>
    <n v="-637228"/>
  </r>
  <r>
    <x v="0"/>
    <n v="-9156392"/>
  </r>
  <r>
    <x v="3"/>
    <n v="-155709"/>
  </r>
  <r>
    <x v="6"/>
    <n v="940944"/>
  </r>
  <r>
    <x v="0"/>
    <n v="224065"/>
  </r>
  <r>
    <x v="3"/>
    <n v="82339890"/>
  </r>
  <r>
    <x v="7"/>
    <n v="24574362"/>
  </r>
  <r>
    <x v="4"/>
    <n v="-40865180"/>
  </r>
  <r>
    <x v="5"/>
    <n v="748009"/>
  </r>
  <r>
    <x v="5"/>
    <n v="32737094"/>
  </r>
  <r>
    <x v="3"/>
    <n v="-23531725"/>
  </r>
  <r>
    <x v="0"/>
    <n v="-11021306"/>
  </r>
  <r>
    <x v="0"/>
    <n v="-43274337"/>
  </r>
  <r>
    <x v="0"/>
    <n v="804690072"/>
  </r>
  <r>
    <x v="4"/>
    <n v="336475245"/>
  </r>
  <r>
    <x v="3"/>
    <n v="163997108"/>
  </r>
  <r>
    <x v="2"/>
    <n v="258791257"/>
  </r>
  <r>
    <x v="4"/>
    <n v="464707738"/>
  </r>
  <r>
    <x v="1"/>
    <n v="1724806"/>
  </r>
  <r>
    <x v="3"/>
    <n v="316221"/>
  </r>
  <r>
    <x v="1"/>
    <n v="981586"/>
  </r>
  <r>
    <x v="1"/>
    <n v="5263646"/>
  </r>
  <r>
    <x v="4"/>
    <n v="427853320"/>
  </r>
  <r>
    <x v="4"/>
    <n v="3007903"/>
  </r>
  <r>
    <x v="4"/>
    <n v="262891"/>
  </r>
  <r>
    <x v="3"/>
    <n v="4858869"/>
  </r>
  <r>
    <x v="4"/>
    <n v="3176880"/>
  </r>
  <r>
    <x v="6"/>
    <n v="365717150"/>
  </r>
  <r>
    <x v="1"/>
    <n v="80989651"/>
  </r>
  <r>
    <x v="6"/>
    <n v="59876233"/>
  </r>
  <r>
    <x v="3"/>
    <n v="-2354893"/>
  </r>
  <r>
    <x v="1"/>
    <n v="13782896"/>
  </r>
  <r>
    <x v="5"/>
    <n v="881968171"/>
  </r>
  <r>
    <x v="3"/>
    <n v="50444482"/>
  </r>
  <r>
    <x v="2"/>
    <n v="30282296"/>
  </r>
  <r>
    <x v="1"/>
    <n v="134935320"/>
  </r>
  <r>
    <x v="7"/>
    <n v="192947037"/>
  </r>
  <r>
    <x v="1"/>
    <n v="28976270"/>
  </r>
  <r>
    <x v="1"/>
    <n v="75818139"/>
  </r>
  <r>
    <x v="1"/>
    <n v="6766381"/>
  </r>
  <r>
    <x v="6"/>
    <n v="-1083377"/>
  </r>
  <r>
    <x v="1"/>
    <n v="-3096209"/>
  </r>
  <r>
    <x v="2"/>
    <n v="24322180"/>
  </r>
  <r>
    <x v="1"/>
    <n v="-2998515"/>
  </r>
  <r>
    <x v="6"/>
    <n v="43063181"/>
  </r>
  <r>
    <x v="1"/>
    <n v="2082065"/>
  </r>
  <r>
    <x v="1"/>
    <n v="3834547"/>
  </r>
  <r>
    <x v="3"/>
    <n v="30787356"/>
  </r>
  <r>
    <x v="3"/>
    <n v="1764007"/>
  </r>
  <r>
    <x v="0"/>
    <n v="32776760"/>
  </r>
  <r>
    <x v="1"/>
    <n v="11767402"/>
  </r>
  <r>
    <x v="1"/>
    <n v="15747450"/>
  </r>
  <r>
    <x v="6"/>
    <n v="5393526"/>
  </r>
  <r>
    <x v="1"/>
    <n v="135926552"/>
  </r>
  <r>
    <x v="3"/>
    <n v="67954044"/>
  </r>
  <r>
    <x v="6"/>
    <n v="6423030"/>
  </r>
  <r>
    <x v="1"/>
    <n v="69958"/>
  </r>
  <r>
    <x v="1"/>
    <n v="415900"/>
  </r>
  <r>
    <x v="4"/>
    <n v="-10964808"/>
  </r>
  <r>
    <x v="3"/>
    <n v="20182223"/>
  </r>
  <r>
    <x v="1"/>
    <n v="7640680"/>
  </r>
  <r>
    <x v="0"/>
    <n v="28049560"/>
  </r>
  <r>
    <x v="1"/>
    <n v="-190684"/>
  </r>
  <r>
    <x v="6"/>
    <n v="1146059"/>
  </r>
  <r>
    <x v="3"/>
    <n v="270811"/>
  </r>
  <r>
    <x v="1"/>
    <n v="41011434"/>
  </r>
  <r>
    <x v="0"/>
    <n v="-44357293"/>
  </r>
  <r>
    <x v="0"/>
    <n v="41752904"/>
  </r>
  <r>
    <x v="0"/>
    <n v="-1319369"/>
  </r>
  <r>
    <x v="2"/>
    <n v="10653953"/>
  </r>
  <r>
    <x v="1"/>
    <n v="-4378408"/>
  </r>
  <r>
    <x v="0"/>
    <n v="52487473"/>
  </r>
  <r>
    <x v="9"/>
    <n v="135388341"/>
  </r>
  <r>
    <x v="4"/>
    <n v="66053725"/>
  </r>
  <r>
    <x v="2"/>
    <n v="704808"/>
  </r>
  <r>
    <x v="3"/>
    <n v="49516304"/>
  </r>
  <r>
    <x v="1"/>
    <n v="-34682327"/>
  </r>
  <r>
    <x v="1"/>
    <n v="396897"/>
  </r>
  <r>
    <x v="1"/>
    <n v="-80585"/>
  </r>
  <r>
    <x v="0"/>
    <n v="169305509"/>
  </r>
  <r>
    <x v="6"/>
    <n v="264692268"/>
  </r>
  <r>
    <x v="0"/>
    <n v="46252154"/>
  </r>
  <r>
    <x v="3"/>
    <n v="11788161"/>
  </r>
  <r>
    <x v="7"/>
    <n v="39558115"/>
  </r>
  <r>
    <x v="6"/>
    <n v="-5580709"/>
  </r>
  <r>
    <x v="2"/>
    <n v="-19187271"/>
  </r>
  <r>
    <x v="3"/>
    <n v="-12699316"/>
  </r>
  <r>
    <x v="3"/>
    <n v="1318945"/>
  </r>
  <r>
    <x v="3"/>
    <n v="4427852"/>
  </r>
  <r>
    <x v="3"/>
    <n v="256995610"/>
  </r>
  <r>
    <x v="1"/>
    <n v="25754228"/>
  </r>
  <r>
    <x v="1"/>
    <n v="970676"/>
  </r>
  <r>
    <x v="0"/>
    <n v="10366360"/>
  </r>
  <r>
    <x v="1"/>
    <n v="-13309559"/>
  </r>
  <r>
    <x v="3"/>
    <n v="384098"/>
  </r>
  <r>
    <x v="3"/>
    <n v="4634077"/>
  </r>
  <r>
    <x v="3"/>
    <n v="-14085693"/>
  </r>
  <r>
    <x v="3"/>
    <n v="-4704794"/>
  </r>
  <r>
    <x v="0"/>
    <n v="257325802"/>
  </r>
  <r>
    <x v="0"/>
    <n v="13642838"/>
  </r>
  <r>
    <x v="7"/>
    <n v="318451"/>
  </r>
  <r>
    <x v="0"/>
    <n v="39437847"/>
  </r>
  <r>
    <x v="6"/>
    <n v="7031529"/>
  </r>
  <r>
    <x v="4"/>
    <n v="21460850"/>
  </r>
  <r>
    <x v="3"/>
    <n v="32780981"/>
  </r>
  <r>
    <x v="0"/>
    <n v="45080413"/>
  </r>
  <r>
    <x v="2"/>
    <n v="-12256692"/>
  </r>
  <r>
    <x v="0"/>
    <n v="-10489348"/>
  </r>
  <r>
    <x v="1"/>
    <n v="765705"/>
  </r>
  <r>
    <x v="3"/>
    <n v="-7368097"/>
  </r>
  <r>
    <x v="3"/>
    <n v="7310206"/>
  </r>
  <r>
    <x v="3"/>
    <n v="9013424"/>
  </r>
  <r>
    <x v="0"/>
    <n v="345280904"/>
  </r>
  <r>
    <x v="3"/>
    <n v="139335153"/>
  </r>
  <r>
    <x v="0"/>
    <n v="37498534"/>
  </r>
  <r>
    <x v="1"/>
    <n v="12102389"/>
  </r>
  <r>
    <x v="0"/>
    <n v="51753202"/>
  </r>
  <r>
    <x v="3"/>
    <n v="257553595"/>
  </r>
  <r>
    <x v="1"/>
    <n v="45178561"/>
  </r>
  <r>
    <x v="7"/>
    <n v="112259"/>
  </r>
  <r>
    <x v="6"/>
    <n v="13381649"/>
  </r>
  <r>
    <x v="3"/>
    <n v="28019048"/>
  </r>
  <r>
    <x v="4"/>
    <n v="-51868170"/>
  </r>
  <r>
    <x v="1"/>
    <n v="15713204"/>
  </r>
  <r>
    <x v="1"/>
    <n v="6937988"/>
  </r>
  <r>
    <x v="3"/>
    <n v="1574660"/>
  </r>
  <r>
    <x v="3"/>
    <n v="480653"/>
  </r>
  <r>
    <x v="5"/>
    <n v="-2239986"/>
  </r>
  <r>
    <x v="1"/>
    <n v="-14676891"/>
  </r>
  <r>
    <x v="3"/>
    <n v="123774679"/>
  </r>
  <r>
    <x v="3"/>
    <n v="11283740"/>
  </r>
  <r>
    <x v="1"/>
    <n v="-37665855"/>
  </r>
  <r>
    <x v="4"/>
    <n v="-55973582"/>
  </r>
  <r>
    <x v="3"/>
    <n v="-9217324"/>
  </r>
  <r>
    <x v="1"/>
    <n v="50020092"/>
  </r>
  <r>
    <x v="0"/>
    <n v="-14118395"/>
  </r>
  <r>
    <x v="3"/>
    <n v="4931888"/>
  </r>
  <r>
    <x v="3"/>
    <n v="830286"/>
  </r>
  <r>
    <x v="0"/>
    <n v="309220945"/>
  </r>
  <r>
    <x v="7"/>
    <n v="49371303"/>
  </r>
  <r>
    <x v="1"/>
    <n v="118706809"/>
  </r>
  <r>
    <x v="3"/>
    <n v="22756408"/>
  </r>
  <r>
    <x v="3"/>
    <n v="7008462"/>
  </r>
  <r>
    <x v="3"/>
    <n v="9391450"/>
  </r>
  <r>
    <x v="1"/>
    <n v="-21305680"/>
  </r>
  <r>
    <x v="3"/>
    <n v="18376292"/>
  </r>
  <r>
    <x v="1"/>
    <n v="-6597680"/>
  </r>
  <r>
    <x v="1"/>
    <n v="2672527"/>
  </r>
  <r>
    <x v="5"/>
    <n v="90845033"/>
  </r>
  <r>
    <x v="3"/>
    <n v="15689940"/>
  </r>
  <r>
    <x v="0"/>
    <n v="-3640020"/>
  </r>
  <r>
    <x v="1"/>
    <n v="14260537"/>
  </r>
  <r>
    <x v="3"/>
    <n v="3171098"/>
  </r>
  <r>
    <x v="3"/>
    <n v="-4421814"/>
  </r>
  <r>
    <x v="0"/>
    <n v="-11804390"/>
  </r>
  <r>
    <x v="6"/>
    <n v="12806614"/>
  </r>
  <r>
    <x v="1"/>
    <n v="-28801887"/>
  </r>
  <r>
    <x v="5"/>
    <n v="13287695"/>
  </r>
  <r>
    <x v="0"/>
    <n v="-43279825"/>
  </r>
  <r>
    <x v="0"/>
    <n v="-21321087"/>
  </r>
  <r>
    <x v="4"/>
    <n v="72992536"/>
  </r>
  <r>
    <x v="1"/>
    <n v="15571"/>
  </r>
  <r>
    <x v="3"/>
    <n v="101069860"/>
  </r>
  <r>
    <x v="0"/>
    <n v="275780809"/>
  </r>
  <r>
    <x v="3"/>
    <n v="4086706"/>
  </r>
  <r>
    <x v="0"/>
    <n v="25005691"/>
  </r>
  <r>
    <x v="1"/>
    <n v="5112895"/>
  </r>
  <r>
    <x v="0"/>
    <n v="159703340"/>
  </r>
  <r>
    <x v="6"/>
    <n v="-6380391"/>
  </r>
  <r>
    <x v="1"/>
    <n v="1460687"/>
  </r>
  <r>
    <x v="5"/>
    <n v="-18823268"/>
  </r>
  <r>
    <x v="3"/>
    <n v="-5465628"/>
  </r>
  <r>
    <x v="3"/>
    <n v="51468985"/>
  </r>
  <r>
    <x v="0"/>
    <n v="262211740"/>
  </r>
  <r>
    <x v="3"/>
    <n v="-2099634"/>
  </r>
  <r>
    <x v="3"/>
    <n v="-10076239"/>
  </r>
  <r>
    <x v="3"/>
    <n v="92307673"/>
  </r>
  <r>
    <x v="9"/>
    <n v="26467960"/>
  </r>
  <r>
    <x v="6"/>
    <n v="-20750706"/>
  </r>
  <r>
    <x v="5"/>
    <n v="-7992102"/>
  </r>
  <r>
    <x v="0"/>
    <n v="29958599"/>
  </r>
  <r>
    <x v="1"/>
    <n v="-23284394"/>
  </r>
  <r>
    <x v="0"/>
    <n v="112934180"/>
  </r>
  <r>
    <x v="3"/>
    <n v="-24133985"/>
  </r>
  <r>
    <x v="3"/>
    <n v="-21535869"/>
  </r>
  <r>
    <x v="3"/>
    <n v="-872978"/>
  </r>
  <r>
    <x v="3"/>
    <n v="12430766"/>
  </r>
  <r>
    <x v="3"/>
    <n v="-6365346"/>
  </r>
  <r>
    <x v="3"/>
    <n v="22186502"/>
  </r>
  <r>
    <x v="0"/>
    <n v="8057552"/>
  </r>
  <r>
    <x v="3"/>
    <n v="96220678"/>
  </r>
  <r>
    <x v="3"/>
    <n v="59728529"/>
  </r>
  <r>
    <x v="0"/>
    <n v="-3686417"/>
  </r>
  <r>
    <x v="0"/>
    <n v="-37236260"/>
  </r>
  <r>
    <x v="3"/>
    <n v="-14227553"/>
  </r>
  <r>
    <x v="0"/>
    <n v="140687492"/>
  </r>
  <r>
    <x v="3"/>
    <n v="-12679607"/>
  </r>
  <r>
    <x v="0"/>
    <n v="-13989168"/>
  </r>
  <r>
    <x v="5"/>
    <n v="-10023765"/>
  </r>
  <r>
    <x v="3"/>
    <n v="38191134"/>
  </r>
  <r>
    <x v="0"/>
    <n v="18288674"/>
  </r>
  <r>
    <x v="4"/>
    <n v="-67377635"/>
  </r>
  <r>
    <x v="7"/>
    <n v="7684136"/>
  </r>
  <r>
    <x v="0"/>
    <n v="-7466198"/>
  </r>
  <r>
    <x v="3"/>
    <n v="3229331"/>
  </r>
  <r>
    <x v="3"/>
    <n v="106104344"/>
  </r>
  <r>
    <x v="3"/>
    <n v="14272752"/>
  </r>
  <r>
    <x v="3"/>
    <n v="343028"/>
  </r>
  <r>
    <x v="0"/>
    <n v="-39255262"/>
  </r>
  <r>
    <x v="0"/>
    <n v="6077882"/>
  </r>
  <r>
    <x v="6"/>
    <n v="-7621147"/>
  </r>
  <r>
    <x v="7"/>
    <n v="-12700859"/>
  </r>
  <r>
    <x v="1"/>
    <n v="-16728334"/>
  </r>
  <r>
    <x v="0"/>
    <n v="853495095"/>
  </r>
  <r>
    <x v="6"/>
    <n v="30680793"/>
  </r>
  <r>
    <x v="2"/>
    <n v="85072577"/>
  </r>
  <r>
    <x v="2"/>
    <n v="300114312"/>
  </r>
  <r>
    <x v="0"/>
    <n v="2407992"/>
  </r>
  <r>
    <x v="0"/>
    <n v="154034224"/>
  </r>
  <r>
    <x v="0"/>
    <n v="146395557"/>
  </r>
  <r>
    <x v="1"/>
    <n v="64790996"/>
  </r>
  <r>
    <x v="6"/>
    <n v="1007747"/>
  </r>
  <r>
    <x v="6"/>
    <n v="101001478"/>
  </r>
  <r>
    <x v="0"/>
    <n v="40395048"/>
  </r>
  <r>
    <x v="3"/>
    <n v="13801173"/>
  </r>
  <r>
    <x v="1"/>
    <n v="25382911"/>
  </r>
  <r>
    <x v="1"/>
    <n v="21107578"/>
  </r>
  <r>
    <x v="1"/>
    <n v="77720385"/>
  </r>
  <r>
    <x v="0"/>
    <n v="256372926"/>
  </r>
  <r>
    <x v="1"/>
    <n v="5427830"/>
  </r>
  <r>
    <x v="1"/>
    <n v="18932055"/>
  </r>
  <r>
    <x v="6"/>
    <n v="-1953939"/>
  </r>
  <r>
    <x v="1"/>
    <n v="1758689"/>
  </r>
  <r>
    <x v="6"/>
    <n v="93772504"/>
  </r>
  <r>
    <x v="4"/>
    <n v="324257136"/>
  </r>
  <r>
    <x v="1"/>
    <n v="83846072"/>
  </r>
  <r>
    <x v="1"/>
    <n v="37562976"/>
  </r>
  <r>
    <x v="1"/>
    <n v="1692272"/>
  </r>
  <r>
    <x v="1"/>
    <n v="-6154304"/>
  </r>
  <r>
    <x v="5"/>
    <n v="779602366"/>
  </r>
  <r>
    <x v="6"/>
    <n v="6479328"/>
  </r>
  <r>
    <x v="0"/>
    <n v="-14631783"/>
  </r>
  <r>
    <x v="2"/>
    <n v="44298474"/>
  </r>
  <r>
    <x v="1"/>
    <n v="15527914"/>
  </r>
  <r>
    <x v="5"/>
    <n v="10217411"/>
  </r>
  <r>
    <x v="1"/>
    <n v="8690168"/>
  </r>
  <r>
    <x v="6"/>
    <n v="3633509"/>
  </r>
  <r>
    <x v="0"/>
    <n v="686025036"/>
  </r>
  <r>
    <x v="4"/>
    <n v="193144151"/>
  </r>
  <r>
    <x v="1"/>
    <n v="35694916"/>
  </r>
  <r>
    <x v="3"/>
    <n v="-324286"/>
  </r>
  <r>
    <x v="2"/>
    <n v="10867586"/>
  </r>
  <r>
    <x v="6"/>
    <n v="3904766"/>
  </r>
  <r>
    <x v="2"/>
    <n v="2801397"/>
  </r>
  <r>
    <x v="3"/>
    <n v="33272835"/>
  </r>
  <r>
    <x v="6"/>
    <n v="131196298"/>
  </r>
  <r>
    <x v="1"/>
    <n v="67758770"/>
  </r>
  <r>
    <x v="3"/>
    <n v="261776732"/>
  </r>
  <r>
    <x v="4"/>
    <n v="-29958637"/>
  </r>
  <r>
    <x v="0"/>
    <n v="40374915"/>
  </r>
  <r>
    <x v="4"/>
    <n v="42563539"/>
  </r>
  <r>
    <x v="1"/>
    <n v="201875078"/>
  </r>
  <r>
    <x v="7"/>
    <n v="201348933"/>
  </r>
  <r>
    <x v="3"/>
    <n v="100549455"/>
  </r>
  <r>
    <x v="6"/>
    <n v="66244770"/>
  </r>
  <r>
    <x v="3"/>
    <n v="75834556"/>
  </r>
  <r>
    <x v="0"/>
    <n v="3116526"/>
  </r>
  <r>
    <x v="1"/>
    <n v="5672284"/>
  </r>
  <r>
    <x v="6"/>
    <n v="-16926802"/>
  </r>
  <r>
    <x v="6"/>
    <n v="6133747"/>
  </r>
  <r>
    <x v="5"/>
    <n v="-6348538"/>
  </r>
  <r>
    <x v="3"/>
    <n v="42426583"/>
  </r>
  <r>
    <x v="1"/>
    <n v="-2325876"/>
  </r>
  <r>
    <x v="3"/>
    <n v="5304609"/>
  </r>
  <r>
    <x v="6"/>
    <n v="84837138"/>
  </r>
  <r>
    <x v="2"/>
    <n v="3013805"/>
  </r>
  <r>
    <x v="6"/>
    <n v="3559226"/>
  </r>
  <r>
    <x v="3"/>
    <n v="239183"/>
  </r>
  <r>
    <x v="6"/>
    <n v="-6752911"/>
  </r>
  <r>
    <x v="1"/>
    <n v="58693537"/>
  </r>
  <r>
    <x v="3"/>
    <n v="-2080802"/>
  </r>
  <r>
    <x v="3"/>
    <n v="-3436289"/>
  </r>
  <r>
    <x v="1"/>
    <n v="3818449"/>
  </r>
  <r>
    <x v="3"/>
    <n v="4777790"/>
  </r>
  <r>
    <x v="3"/>
    <n v="3009625"/>
  </r>
  <r>
    <x v="6"/>
    <n v="149079546"/>
  </r>
  <r>
    <x v="0"/>
    <n v="22928932"/>
  </r>
  <r>
    <x v="1"/>
    <n v="40223306"/>
  </r>
  <r>
    <x v="3"/>
    <n v="-1314392"/>
  </r>
  <r>
    <x v="1"/>
    <n v="-4191059"/>
  </r>
  <r>
    <x v="1"/>
    <n v="772336"/>
  </r>
  <r>
    <x v="0"/>
    <n v="69984862"/>
  </r>
  <r>
    <x v="1"/>
    <n v="336247917"/>
  </r>
  <r>
    <x v="1"/>
    <n v="69137784"/>
  </r>
  <r>
    <x v="0"/>
    <n v="101010032"/>
  </r>
  <r>
    <x v="5"/>
    <n v="128027976"/>
  </r>
  <r>
    <x v="1"/>
    <n v="-34283874"/>
  </r>
  <r>
    <x v="7"/>
    <n v="157876"/>
  </r>
  <r>
    <x v="3"/>
    <n v="363744044"/>
  </r>
  <r>
    <x v="3"/>
    <n v="76585828"/>
  </r>
  <r>
    <x v="3"/>
    <n v="7832822"/>
  </r>
  <r>
    <x v="1"/>
    <n v="4344615"/>
  </r>
  <r>
    <x v="3"/>
    <n v="-235651"/>
  </r>
  <r>
    <x v="2"/>
    <n v="-4295049"/>
  </r>
  <r>
    <x v="6"/>
    <n v="-2849699"/>
  </r>
  <r>
    <x v="1"/>
    <n v="-10988950"/>
  </r>
  <r>
    <x v="0"/>
    <n v="538779970"/>
  </r>
  <r>
    <x v="0"/>
    <n v="-5117355"/>
  </r>
  <r>
    <x v="1"/>
    <n v="49935764"/>
  </r>
  <r>
    <x v="3"/>
    <n v="-31506110"/>
  </r>
  <r>
    <x v="3"/>
    <n v="20316451"/>
  </r>
  <r>
    <x v="0"/>
    <n v="125921372"/>
  </r>
  <r>
    <x v="3"/>
    <n v="33275483"/>
  </r>
  <r>
    <x v="0"/>
    <n v="7336470"/>
  </r>
  <r>
    <x v="1"/>
    <n v="23305279"/>
  </r>
  <r>
    <x v="1"/>
    <n v="8860964"/>
  </r>
  <r>
    <x v="6"/>
    <n v="21781810"/>
  </r>
  <r>
    <x v="0"/>
    <n v="-18205282"/>
  </r>
  <r>
    <x v="1"/>
    <n v="4412203"/>
  </r>
  <r>
    <x v="3"/>
    <n v="-41617062"/>
  </r>
  <r>
    <x v="1"/>
    <n v="-37712956"/>
  </r>
  <r>
    <x v="3"/>
    <n v="65063924"/>
  </r>
  <r>
    <x v="1"/>
    <n v="-10184102"/>
  </r>
  <r>
    <x v="0"/>
    <n v="22150183"/>
  </r>
  <r>
    <x v="0"/>
    <n v="233938801"/>
  </r>
  <r>
    <x v="3"/>
    <n v="150622424"/>
  </r>
  <r>
    <x v="0"/>
    <n v="305135288"/>
  </r>
  <r>
    <x v="0"/>
    <n v="6994625"/>
  </r>
  <r>
    <x v="6"/>
    <n v="-18161090"/>
  </r>
  <r>
    <x v="3"/>
    <n v="25325009"/>
  </r>
  <r>
    <x v="1"/>
    <n v="-16997242"/>
  </r>
  <r>
    <x v="6"/>
    <n v="6714147"/>
  </r>
  <r>
    <x v="0"/>
    <n v="-37377985"/>
  </r>
  <r>
    <x v="0"/>
    <n v="-5053850"/>
  </r>
  <r>
    <x v="0"/>
    <n v="-16585584"/>
  </r>
  <r>
    <x v="0"/>
    <n v="289971116"/>
  </r>
  <r>
    <x v="3"/>
    <n v="234255"/>
  </r>
  <r>
    <x v="3"/>
    <n v="139043471"/>
  </r>
  <r>
    <x v="0"/>
    <n v="-37371735"/>
  </r>
  <r>
    <x v="1"/>
    <n v="-7676600"/>
  </r>
  <r>
    <x v="1"/>
    <n v="46839240"/>
  </r>
  <r>
    <x v="3"/>
    <n v="9576023"/>
  </r>
  <r>
    <x v="5"/>
    <n v="-3245317"/>
  </r>
  <r>
    <x v="3"/>
    <n v="308552"/>
  </r>
  <r>
    <x v="6"/>
    <n v="-10323297"/>
  </r>
  <r>
    <x v="0"/>
    <n v="43729176"/>
  </r>
  <r>
    <x v="0"/>
    <n v="207448382"/>
  </r>
  <r>
    <x v="3"/>
    <n v="18167388"/>
  </r>
  <r>
    <x v="3"/>
    <n v="37588485"/>
  </r>
  <r>
    <x v="0"/>
    <n v="16604473"/>
  </r>
  <r>
    <x v="0"/>
    <n v="11306533"/>
  </r>
  <r>
    <x v="3"/>
    <n v="-4996865"/>
  </r>
  <r>
    <x v="1"/>
    <n v="462976"/>
  </r>
  <r>
    <x v="1"/>
    <n v="104130"/>
  </r>
  <r>
    <x v="3"/>
    <n v="121269535"/>
  </r>
  <r>
    <x v="6"/>
    <n v="13806184"/>
  </r>
  <r>
    <x v="3"/>
    <n v="23526835"/>
  </r>
  <r>
    <x v="4"/>
    <n v="95121981"/>
  </r>
  <r>
    <x v="3"/>
    <n v="-23127329"/>
  </r>
  <r>
    <x v="2"/>
    <n v="-1131284"/>
  </r>
  <r>
    <x v="1"/>
    <n v="26843679"/>
  </r>
  <r>
    <x v="3"/>
    <n v="107855065"/>
  </r>
  <r>
    <x v="3"/>
    <n v="78146283"/>
  </r>
  <r>
    <x v="7"/>
    <n v="29053394"/>
  </r>
  <r>
    <x v="2"/>
    <n v="-105992"/>
  </r>
  <r>
    <x v="0"/>
    <n v="-3799218"/>
  </r>
  <r>
    <x v="3"/>
    <n v="28068353"/>
  </r>
  <r>
    <x v="4"/>
    <n v="35694737"/>
  </r>
  <r>
    <x v="3"/>
    <n v="411830"/>
  </r>
  <r>
    <x v="0"/>
    <n v="-3717554"/>
  </r>
  <r>
    <x v="6"/>
    <n v="132221"/>
  </r>
  <r>
    <x v="3"/>
    <n v="54639553"/>
  </r>
  <r>
    <x v="0"/>
    <n v="120630907"/>
  </r>
  <r>
    <x v="7"/>
    <n v="48349884"/>
  </r>
  <r>
    <x v="5"/>
    <n v="37970014"/>
  </r>
  <r>
    <x v="4"/>
    <n v="49956806"/>
  </r>
  <r>
    <x v="0"/>
    <n v="-6617567"/>
  </r>
  <r>
    <x v="3"/>
    <n v="517488"/>
  </r>
  <r>
    <x v="0"/>
    <n v="-7114328"/>
  </r>
  <r>
    <x v="0"/>
    <n v="15867333"/>
  </r>
  <r>
    <x v="0"/>
    <n v="-18613523"/>
  </r>
  <r>
    <x v="0"/>
    <n v="44391623"/>
  </r>
  <r>
    <x v="3"/>
    <n v="-7586085"/>
  </r>
  <r>
    <x v="6"/>
    <n v="-10559347"/>
  </r>
  <r>
    <x v="7"/>
    <n v="23388736"/>
  </r>
  <r>
    <x v="0"/>
    <n v="21082548"/>
  </r>
  <r>
    <x v="3"/>
    <n v="99906693"/>
  </r>
  <r>
    <x v="1"/>
    <n v="10479110"/>
  </r>
  <r>
    <x v="3"/>
    <n v="32274780"/>
  </r>
  <r>
    <x v="6"/>
    <n v="-48367617"/>
  </r>
  <r>
    <x v="3"/>
    <n v="-8853850"/>
  </r>
  <r>
    <x v="4"/>
    <n v="-10166869"/>
  </r>
  <r>
    <x v="3"/>
    <n v="26319426"/>
  </r>
  <r>
    <x v="0"/>
    <n v="81723358"/>
  </r>
  <r>
    <x v="5"/>
    <n v="82035090"/>
  </r>
  <r>
    <x v="0"/>
    <n v="12793283"/>
  </r>
  <r>
    <x v="5"/>
    <n v="191650703"/>
  </r>
  <r>
    <x v="1"/>
    <n v="24411240"/>
  </r>
  <r>
    <x v="3"/>
    <n v="-4979707"/>
  </r>
  <r>
    <x v="1"/>
    <n v="-12697781"/>
  </r>
  <r>
    <x v="3"/>
    <n v="1438804"/>
  </r>
  <r>
    <x v="3"/>
    <n v="-1797401"/>
  </r>
  <r>
    <x v="0"/>
    <n v="6233280"/>
  </r>
  <r>
    <x v="3"/>
    <n v="44310395"/>
  </r>
  <r>
    <x v="3"/>
    <n v="-16987903"/>
  </r>
  <r>
    <x v="7"/>
    <n v="24664855"/>
  </r>
  <r>
    <x v="0"/>
    <n v="-92896027"/>
  </r>
  <r>
    <x v="0"/>
    <n v="-49845101"/>
  </r>
  <r>
    <x v="3"/>
    <n v="49141030"/>
  </r>
  <r>
    <x v="3"/>
    <n v="-8963480"/>
  </r>
  <r>
    <x v="6"/>
    <n v="-21097985"/>
  </r>
  <r>
    <x v="5"/>
    <n v="27411001"/>
  </r>
  <r>
    <x v="0"/>
    <n v="-44147236"/>
  </r>
  <r>
    <x v="0"/>
    <n v="1052030912"/>
  </r>
  <r>
    <x v="1"/>
    <n v="2799773"/>
  </r>
  <r>
    <x v="0"/>
    <n v="12189934"/>
  </r>
  <r>
    <x v="0"/>
    <n v="150906076"/>
  </r>
  <r>
    <x v="6"/>
    <n v="-1637407"/>
  </r>
  <r>
    <x v="4"/>
    <n v="846352645"/>
  </r>
  <r>
    <x v="0"/>
    <n v="514264015"/>
  </r>
  <r>
    <x v="5"/>
    <n v="53218424"/>
  </r>
  <r>
    <x v="6"/>
    <n v="6689283"/>
  </r>
  <r>
    <x v="1"/>
    <n v="8945072"/>
  </r>
  <r>
    <x v="1"/>
    <n v="8482993"/>
  </r>
  <r>
    <x v="6"/>
    <n v="131595191"/>
  </r>
  <r>
    <x v="3"/>
    <n v="13200241"/>
  </r>
  <r>
    <x v="1"/>
    <n v="528245"/>
  </r>
  <r>
    <x v="4"/>
    <n v="5276760"/>
  </r>
  <r>
    <x v="4"/>
    <n v="453133"/>
  </r>
  <r>
    <x v="3"/>
    <n v="114686937"/>
  </r>
  <r>
    <x v="0"/>
    <n v="314627263"/>
  </r>
  <r>
    <x v="3"/>
    <n v="79316957"/>
  </r>
  <r>
    <x v="3"/>
    <n v="205203167"/>
  </r>
  <r>
    <x v="6"/>
    <n v="40427839"/>
  </r>
  <r>
    <x v="3"/>
    <n v="8201337"/>
  </r>
  <r>
    <x v="3"/>
    <n v="8604201"/>
  </r>
  <r>
    <x v="1"/>
    <n v="10781635"/>
  </r>
  <r>
    <x v="3"/>
    <n v="34883010"/>
  </r>
  <r>
    <x v="3"/>
    <n v="1277800"/>
  </r>
  <r>
    <x v="6"/>
    <n v="955598"/>
  </r>
  <r>
    <x v="3"/>
    <n v="18260279"/>
  </r>
  <r>
    <x v="6"/>
    <n v="263804"/>
  </r>
  <r>
    <x v="0"/>
    <n v="34196922"/>
  </r>
  <r>
    <x v="1"/>
    <n v="9781854"/>
  </r>
  <r>
    <x v="0"/>
    <n v="61622535"/>
  </r>
  <r>
    <x v="0"/>
    <n v="297711549"/>
  </r>
  <r>
    <x v="0"/>
    <n v="46296293"/>
  </r>
  <r>
    <x v="2"/>
    <n v="7986084"/>
  </r>
  <r>
    <x v="2"/>
    <n v="50469210"/>
  </r>
  <r>
    <x v="16"/>
    <n v="62259536"/>
  </r>
  <r>
    <x v="3"/>
    <n v="3565672"/>
  </r>
  <r>
    <x v="1"/>
    <n v="61336445"/>
  </r>
  <r>
    <x v="3"/>
    <n v="3783"/>
  </r>
  <r>
    <x v="0"/>
    <n v="591847937"/>
  </r>
  <r>
    <x v="1"/>
    <n v="9152155"/>
  </r>
  <r>
    <x v="5"/>
    <n v="94013509"/>
  </r>
  <r>
    <x v="6"/>
    <n v="7012022"/>
  </r>
  <r>
    <x v="0"/>
    <n v="20235426"/>
  </r>
  <r>
    <x v="3"/>
    <n v="18750246"/>
  </r>
  <r>
    <x v="3"/>
    <n v="63135520"/>
  </r>
  <r>
    <x v="3"/>
    <n v="96095990"/>
  </r>
  <r>
    <x v="6"/>
    <n v="20154140"/>
  </r>
  <r>
    <x v="1"/>
    <n v="-3055248"/>
  </r>
  <r>
    <x v="3"/>
    <n v="7929307"/>
  </r>
  <r>
    <x v="6"/>
    <n v="-8728756"/>
  </r>
  <r>
    <x v="0"/>
    <n v="73708457"/>
  </r>
  <r>
    <x v="0"/>
    <n v="116070171"/>
  </r>
  <r>
    <x v="5"/>
    <n v="51406573"/>
  </r>
  <r>
    <x v="5"/>
    <n v="190853736"/>
  </r>
  <r>
    <x v="3"/>
    <n v="53490720"/>
  </r>
  <r>
    <x v="3"/>
    <n v="15028"/>
  </r>
  <r>
    <x v="3"/>
    <n v="2982321"/>
  </r>
  <r>
    <x v="6"/>
    <n v="58202"/>
  </r>
  <r>
    <x v="1"/>
    <n v="343847"/>
  </r>
  <r>
    <x v="2"/>
    <n v="21030115"/>
  </r>
  <r>
    <x v="1"/>
    <n v="7264788"/>
  </r>
  <r>
    <x v="3"/>
    <n v="83400759"/>
  </r>
  <r>
    <x v="2"/>
    <n v="18293628"/>
  </r>
  <r>
    <x v="1"/>
    <n v="5762801"/>
  </r>
  <r>
    <x v="1"/>
    <n v="-1413659"/>
  </r>
  <r>
    <x v="2"/>
    <n v="-7560340"/>
  </r>
  <r>
    <x v="1"/>
    <n v="8128960"/>
  </r>
  <r>
    <x v="5"/>
    <n v="21975011"/>
  </r>
  <r>
    <x v="4"/>
    <n v="122397798"/>
  </r>
  <r>
    <x v="3"/>
    <n v="40878723"/>
  </r>
  <r>
    <x v="7"/>
    <n v="6291958"/>
  </r>
  <r>
    <x v="3"/>
    <n v="175215"/>
  </r>
  <r>
    <x v="1"/>
    <n v="-1920014"/>
  </r>
  <r>
    <x v="1"/>
    <n v="539587"/>
  </r>
  <r>
    <x v="0"/>
    <n v="277344325"/>
  </r>
  <r>
    <x v="0"/>
    <n v="-4018086"/>
  </r>
  <r>
    <x v="6"/>
    <n v="22441497"/>
  </r>
  <r>
    <x v="3"/>
    <n v="403592874"/>
  </r>
  <r>
    <x v="3"/>
    <n v="185328738"/>
  </r>
  <r>
    <x v="4"/>
    <n v="20773077"/>
  </r>
  <r>
    <x v="3"/>
    <n v="-3173383"/>
  </r>
  <r>
    <x v="6"/>
    <n v="8014206"/>
  </r>
  <r>
    <x v="0"/>
    <n v="530470"/>
  </r>
  <r>
    <x v="0"/>
    <n v="143339556"/>
  </r>
  <r>
    <x v="0"/>
    <n v="11468162"/>
  </r>
  <r>
    <x v="6"/>
    <n v="-2533556"/>
  </r>
  <r>
    <x v="0"/>
    <n v="55191884"/>
  </r>
  <r>
    <x v="3"/>
    <n v="2905499"/>
  </r>
  <r>
    <x v="1"/>
    <n v="499149"/>
  </r>
  <r>
    <x v="2"/>
    <n v="-367316"/>
  </r>
  <r>
    <x v="5"/>
    <n v="-21635723"/>
  </r>
  <r>
    <x v="1"/>
    <n v="76337989"/>
  </r>
  <r>
    <x v="6"/>
    <n v="5495563"/>
  </r>
  <r>
    <x v="0"/>
    <n v="-7207439"/>
  </r>
  <r>
    <x v="0"/>
    <n v="6585516"/>
  </r>
  <r>
    <x v="5"/>
    <n v="-23294998"/>
  </r>
  <r>
    <x v="0"/>
    <n v="69769390"/>
  </r>
  <r>
    <x v="3"/>
    <n v="127502387"/>
  </r>
  <r>
    <x v="6"/>
    <n v="-3838180"/>
  </r>
  <r>
    <x v="0"/>
    <n v="233371112"/>
  </r>
  <r>
    <x v="3"/>
    <n v="177722935"/>
  </r>
  <r>
    <x v="0"/>
    <n v="57248958"/>
  </r>
  <r>
    <x v="2"/>
    <n v="-43076064"/>
  </r>
  <r>
    <x v="1"/>
    <n v="-7045932"/>
  </r>
  <r>
    <x v="3"/>
    <n v="4468111"/>
  </r>
  <r>
    <x v="2"/>
    <n v="-4217394"/>
  </r>
  <r>
    <x v="3"/>
    <n v="-4414925"/>
  </r>
  <r>
    <x v="1"/>
    <n v="5254422"/>
  </r>
  <r>
    <x v="6"/>
    <n v="-9540902"/>
  </r>
  <r>
    <x v="2"/>
    <n v="2917393"/>
  </r>
  <r>
    <x v="1"/>
    <n v="-8584983"/>
  </r>
  <r>
    <x v="6"/>
    <n v="97863905"/>
  </r>
  <r>
    <x v="3"/>
    <n v="140846332"/>
  </r>
  <r>
    <x v="3"/>
    <n v="120745823"/>
  </r>
  <r>
    <x v="7"/>
    <n v="64941129"/>
  </r>
  <r>
    <x v="3"/>
    <n v="60801243"/>
  </r>
  <r>
    <x v="0"/>
    <n v="120466000"/>
  </r>
  <r>
    <x v="0"/>
    <n v="38323487"/>
  </r>
  <r>
    <x v="3"/>
    <n v="24617342"/>
  </r>
  <r>
    <x v="3"/>
    <n v="2707738"/>
  </r>
  <r>
    <x v="1"/>
    <n v="-6613982"/>
  </r>
  <r>
    <x v="7"/>
    <n v="16050575"/>
  </r>
  <r>
    <x v="7"/>
    <n v="9829545"/>
  </r>
  <r>
    <x v="0"/>
    <n v="-8938153"/>
  </r>
  <r>
    <x v="0"/>
    <n v="8350926"/>
  </r>
  <r>
    <x v="1"/>
    <n v="-11435414"/>
  </r>
  <r>
    <x v="0"/>
    <n v="127725639"/>
  </r>
  <r>
    <x v="5"/>
    <n v="-858834"/>
  </r>
  <r>
    <x v="0"/>
    <n v="160350661"/>
  </r>
  <r>
    <x v="3"/>
    <n v="150538630"/>
  </r>
  <r>
    <x v="3"/>
    <n v="-20677865"/>
  </r>
  <r>
    <x v="0"/>
    <n v="101265204"/>
  </r>
  <r>
    <x v="3"/>
    <n v="25732139"/>
  </r>
  <r>
    <x v="7"/>
    <n v="101591324"/>
  </r>
  <r>
    <x v="0"/>
    <n v="31489558"/>
  </r>
  <r>
    <x v="0"/>
    <n v="64197208"/>
  </r>
  <r>
    <x v="4"/>
    <n v="-11485156"/>
  </r>
  <r>
    <x v="0"/>
    <n v="-36064237"/>
  </r>
  <r>
    <x v="0"/>
    <n v="86632628"/>
  </r>
  <r>
    <x v="5"/>
    <n v="54183487"/>
  </r>
  <r>
    <x v="3"/>
    <n v="10784503"/>
  </r>
  <r>
    <x v="0"/>
    <n v="-13108151"/>
  </r>
  <r>
    <x v="0"/>
    <n v="108285165"/>
  </r>
  <r>
    <x v="3"/>
    <n v="6769505"/>
  </r>
  <r>
    <x v="0"/>
    <n v="65099222"/>
  </r>
  <r>
    <x v="7"/>
    <n v="46102666"/>
  </r>
  <r>
    <x v="3"/>
    <n v="104433867"/>
  </r>
  <r>
    <x v="0"/>
    <n v="50097949"/>
  </r>
  <r>
    <x v="3"/>
    <n v="131729679"/>
  </r>
  <r>
    <x v="3"/>
    <n v="8211508"/>
  </r>
  <r>
    <x v="3"/>
    <n v="3972062"/>
  </r>
  <r>
    <x v="3"/>
    <n v="-2567837"/>
  </r>
  <r>
    <x v="4"/>
    <n v="30250496"/>
  </r>
  <r>
    <x v="3"/>
    <n v="-1609671"/>
  </r>
  <r>
    <x v="3"/>
    <n v="172673217"/>
  </r>
  <r>
    <x v="3"/>
    <n v="83564935"/>
  </r>
  <r>
    <x v="0"/>
    <n v="13498611"/>
  </r>
  <r>
    <x v="1"/>
    <n v="13240406"/>
  </r>
  <r>
    <x v="5"/>
    <n v="38534455"/>
  </r>
  <r>
    <x v="0"/>
    <n v="-14286121"/>
  </r>
  <r>
    <x v="3"/>
    <n v="3420484"/>
  </r>
  <r>
    <x v="3"/>
    <n v="-7564375"/>
  </r>
  <r>
    <x v="1"/>
    <n v="44228395"/>
  </r>
  <r>
    <x v="4"/>
    <n v="166303759"/>
  </r>
  <r>
    <x v="1"/>
    <n v="478996"/>
  </r>
  <r>
    <x v="3"/>
    <n v="546106"/>
  </r>
  <r>
    <x v="0"/>
    <n v="101179718"/>
  </r>
  <r>
    <x v="16"/>
    <n v="11726793"/>
  </r>
  <r>
    <x v="3"/>
    <n v="-10473986"/>
  </r>
  <r>
    <x v="0"/>
    <n v="-23857341"/>
  </r>
  <r>
    <x v="0"/>
    <n v="-6731299"/>
  </r>
  <r>
    <x v="3"/>
    <n v="19622504"/>
  </r>
  <r>
    <x v="1"/>
    <n v="167999"/>
  </r>
  <r>
    <x v="3"/>
    <n v="21964072"/>
  </r>
  <r>
    <x v="7"/>
    <n v="-26439194"/>
  </r>
  <r>
    <x v="3"/>
    <n v="92290266"/>
  </r>
  <r>
    <x v="0"/>
    <n v="30795814"/>
  </r>
  <r>
    <x v="3"/>
    <n v="377271"/>
  </r>
  <r>
    <x v="3"/>
    <n v="27490616"/>
  </r>
  <r>
    <x v="1"/>
    <n v="-9597401"/>
  </r>
  <r>
    <x v="9"/>
    <n v="36488536"/>
  </r>
  <r>
    <x v="1"/>
    <n v="29119434"/>
  </r>
  <r>
    <x v="0"/>
    <n v="139175788"/>
  </r>
  <r>
    <x v="3"/>
    <n v="12991996"/>
  </r>
  <r>
    <x v="3"/>
    <n v="79914842"/>
  </r>
  <r>
    <x v="3"/>
    <n v="12661189"/>
  </r>
  <r>
    <x v="0"/>
    <n v="-489379"/>
  </r>
  <r>
    <x v="3"/>
    <n v="4191005"/>
  </r>
  <r>
    <x v="3"/>
    <n v="83439"/>
  </r>
  <r>
    <x v="3"/>
    <n v="436365"/>
  </r>
  <r>
    <x v="0"/>
    <n v="28929111"/>
  </r>
  <r>
    <x v="0"/>
    <n v="159101678"/>
  </r>
  <r>
    <x v="5"/>
    <n v="24960541"/>
  </r>
  <r>
    <x v="1"/>
    <n v="-1011819"/>
  </r>
  <r>
    <x v="3"/>
    <n v="20267515"/>
  </r>
  <r>
    <x v="3"/>
    <n v="-46733791"/>
  </r>
  <r>
    <x v="0"/>
    <n v="1818181"/>
  </r>
  <r>
    <x v="3"/>
    <n v="-7071117"/>
  </r>
  <r>
    <x v="0"/>
    <n v="1610897"/>
  </r>
  <r>
    <x v="1"/>
    <n v="54036715"/>
  </r>
  <r>
    <x v="4"/>
    <n v="212214446"/>
  </r>
  <r>
    <x v="2"/>
    <n v="92181574"/>
  </r>
  <r>
    <x v="1"/>
    <n v="1953889"/>
  </r>
  <r>
    <x v="1"/>
    <n v="186763646"/>
  </r>
  <r>
    <x v="1"/>
    <n v="13236507"/>
  </r>
  <r>
    <x v="2"/>
    <n v="16382243"/>
  </r>
  <r>
    <x v="1"/>
    <n v="2288093"/>
  </r>
  <r>
    <x v="0"/>
    <n v="124118820"/>
  </r>
  <r>
    <x v="4"/>
    <n v="539607053"/>
  </r>
  <r>
    <x v="6"/>
    <n v="2403957"/>
  </r>
  <r>
    <x v="2"/>
    <n v="43731621"/>
  </r>
  <r>
    <x v="0"/>
    <n v="63487982"/>
  </r>
  <r>
    <x v="5"/>
    <n v="667361618"/>
  </r>
  <r>
    <x v="3"/>
    <n v="30097092"/>
  </r>
  <r>
    <x v="3"/>
    <n v="88385944"/>
  </r>
  <r>
    <x v="0"/>
    <n v="5859242"/>
  </r>
  <r>
    <x v="1"/>
    <n v="88815157"/>
  </r>
  <r>
    <x v="5"/>
    <n v="57663711"/>
  </r>
  <r>
    <x v="1"/>
    <n v="-112779"/>
  </r>
  <r>
    <x v="4"/>
    <n v="36613"/>
  </r>
  <r>
    <x v="0"/>
    <n v="60834852"/>
  </r>
  <r>
    <x v="6"/>
    <n v="91910061"/>
  </r>
  <r>
    <x v="0"/>
    <n v="215835269"/>
  </r>
  <r>
    <x v="1"/>
    <n v="3203235"/>
  </r>
  <r>
    <x v="0"/>
    <n v="84882445"/>
  </r>
  <r>
    <x v="2"/>
    <n v="83971376"/>
  </r>
  <r>
    <x v="2"/>
    <n v="91650613"/>
  </r>
  <r>
    <x v="7"/>
    <n v="102711669"/>
  </r>
  <r>
    <x v="1"/>
    <n v="83822421"/>
  </r>
  <r>
    <x v="1"/>
    <n v="1532932"/>
  </r>
  <r>
    <x v="6"/>
    <n v="203450"/>
  </r>
  <r>
    <x v="1"/>
    <n v="12824389"/>
  </r>
  <r>
    <x v="6"/>
    <n v="2267869"/>
  </r>
  <r>
    <x v="6"/>
    <n v="155239925"/>
  </r>
  <r>
    <x v="2"/>
    <n v="103719942"/>
  </r>
  <r>
    <x v="3"/>
    <n v="93706931"/>
  </r>
  <r>
    <x v="2"/>
    <n v="36445708"/>
  </r>
  <r>
    <x v="0"/>
    <n v="92863945"/>
  </r>
  <r>
    <x v="3"/>
    <n v="18328469"/>
  </r>
  <r>
    <x v="4"/>
    <n v="9789651"/>
  </r>
  <r>
    <x v="3"/>
    <n v="159100084"/>
  </r>
  <r>
    <x v="3"/>
    <n v="33325316"/>
  </r>
  <r>
    <x v="1"/>
    <n v="8205757"/>
  </r>
  <r>
    <x v="6"/>
    <n v="35423279"/>
  </r>
  <r>
    <x v="1"/>
    <n v="3764219"/>
  </r>
  <r>
    <x v="3"/>
    <n v="1236518"/>
  </r>
  <r>
    <x v="6"/>
    <n v="9594630"/>
  </r>
  <r>
    <x v="0"/>
    <n v="588976453"/>
  </r>
  <r>
    <x v="0"/>
    <n v="11850214"/>
  </r>
  <r>
    <x v="0"/>
    <n v="76278712"/>
  </r>
  <r>
    <x v="0"/>
    <n v="-15190377"/>
  </r>
  <r>
    <x v="2"/>
    <n v="-364944"/>
  </r>
  <r>
    <x v="1"/>
    <n v="322409852"/>
  </r>
  <r>
    <x v="4"/>
    <n v="778760770"/>
  </r>
  <r>
    <x v="1"/>
    <n v="582054506"/>
  </r>
  <r>
    <x v="3"/>
    <n v="64709367"/>
  </r>
  <r>
    <x v="1"/>
    <n v="84649125"/>
  </r>
  <r>
    <x v="1"/>
    <n v="88505027"/>
  </r>
  <r>
    <x v="0"/>
    <n v="31950770"/>
  </r>
  <r>
    <x v="0"/>
    <n v="18826898"/>
  </r>
  <r>
    <x v="6"/>
    <n v="302948"/>
  </r>
  <r>
    <x v="1"/>
    <n v="4678405"/>
  </r>
  <r>
    <x v="3"/>
    <n v="2096892"/>
  </r>
  <r>
    <x v="0"/>
    <n v="233133898"/>
  </r>
  <r>
    <x v="4"/>
    <n v="111067127"/>
  </r>
  <r>
    <x v="2"/>
    <n v="6050017"/>
  </r>
  <r>
    <x v="0"/>
    <n v="11169386"/>
  </r>
  <r>
    <x v="1"/>
    <n v="2039526"/>
  </r>
  <r>
    <x v="3"/>
    <n v="113126277"/>
  </r>
  <r>
    <x v="5"/>
    <n v="14936908"/>
  </r>
  <r>
    <x v="1"/>
    <n v="-8258402"/>
  </r>
  <r>
    <x v="7"/>
    <n v="516930"/>
  </r>
  <r>
    <x v="1"/>
    <n v="-8439818"/>
  </r>
  <r>
    <x v="1"/>
    <n v="20421130"/>
  </r>
  <r>
    <x v="0"/>
    <n v="10836270"/>
  </r>
  <r>
    <x v="3"/>
    <n v="45738887"/>
  </r>
  <r>
    <x v="0"/>
    <n v="247512318"/>
  </r>
  <r>
    <x v="1"/>
    <n v="538436"/>
  </r>
  <r>
    <x v="3"/>
    <n v="11782282"/>
  </r>
  <r>
    <x v="6"/>
    <n v="537871"/>
  </r>
  <r>
    <x v="3"/>
    <n v="123520934"/>
  </r>
  <r>
    <x v="0"/>
    <n v="33378985"/>
  </r>
  <r>
    <x v="5"/>
    <n v="71468235"/>
  </r>
  <r>
    <x v="3"/>
    <n v="5381722"/>
  </r>
  <r>
    <x v="3"/>
    <n v="148423227"/>
  </r>
  <r>
    <x v="1"/>
    <n v="2766976"/>
  </r>
  <r>
    <x v="0"/>
    <n v="10900534"/>
  </r>
  <r>
    <x v="1"/>
    <n v="1482316"/>
  </r>
  <r>
    <x v="3"/>
    <n v="5275509"/>
  </r>
  <r>
    <x v="0"/>
    <n v="8040622"/>
  </r>
  <r>
    <x v="3"/>
    <n v="-784933"/>
  </r>
  <r>
    <x v="2"/>
    <n v="-14552385"/>
  </r>
  <r>
    <x v="3"/>
    <n v="809686"/>
  </r>
  <r>
    <x v="0"/>
    <n v="7312209"/>
  </r>
  <r>
    <x v="3"/>
    <n v="-2394847"/>
  </r>
  <r>
    <x v="1"/>
    <n v="16105910"/>
  </r>
  <r>
    <x v="4"/>
    <n v="149215454"/>
  </r>
  <r>
    <x v="3"/>
    <n v="94909"/>
  </r>
  <r>
    <x v="1"/>
    <n v="156767"/>
  </r>
  <r>
    <x v="1"/>
    <n v="3664858"/>
  </r>
  <r>
    <x v="1"/>
    <n v="7444906"/>
  </r>
  <r>
    <x v="1"/>
    <n v="196697520"/>
  </r>
  <r>
    <x v="6"/>
    <n v="252744280"/>
  </r>
  <r>
    <x v="1"/>
    <n v="52913171"/>
  </r>
  <r>
    <x v="0"/>
    <n v="32678321"/>
  </r>
  <r>
    <x v="0"/>
    <n v="-11137288"/>
  </r>
  <r>
    <x v="0"/>
    <n v="45572044"/>
  </r>
  <r>
    <x v="1"/>
    <n v="6878433"/>
  </r>
  <r>
    <x v="3"/>
    <n v="-6410219"/>
  </r>
  <r>
    <x v="0"/>
    <n v="21700105"/>
  </r>
  <r>
    <x v="3"/>
    <n v="-24529846"/>
  </r>
  <r>
    <x v="0"/>
    <n v="427639571"/>
  </r>
  <r>
    <x v="6"/>
    <n v="-5851171"/>
  </r>
  <r>
    <x v="1"/>
    <n v="217499"/>
  </r>
  <r>
    <x v="3"/>
    <n v="35315215"/>
  </r>
  <r>
    <x v="0"/>
    <n v="46136279"/>
  </r>
  <r>
    <x v="3"/>
    <n v="20129327"/>
  </r>
  <r>
    <x v="0"/>
    <n v="11223890"/>
  </r>
  <r>
    <x v="0"/>
    <n v="83567857"/>
  </r>
  <r>
    <x v="3"/>
    <n v="442657936"/>
  </r>
  <r>
    <x v="3"/>
    <n v="-3611233"/>
  </r>
  <r>
    <x v="3"/>
    <n v="10682237"/>
  </r>
  <r>
    <x v="0"/>
    <n v="2657868"/>
  </r>
  <r>
    <x v="2"/>
    <n v="10852064"/>
  </r>
  <r>
    <x v="3"/>
    <n v="59455697"/>
  </r>
  <r>
    <x v="0"/>
    <n v="84342769"/>
  </r>
  <r>
    <x v="3"/>
    <n v="41665191"/>
  </r>
  <r>
    <x v="6"/>
    <n v="20470529"/>
  </r>
  <r>
    <x v="3"/>
    <n v="17716440"/>
  </r>
  <r>
    <x v="1"/>
    <n v="3222439"/>
  </r>
  <r>
    <x v="3"/>
    <n v="492921"/>
  </r>
  <r>
    <x v="1"/>
    <n v="3925492"/>
  </r>
  <r>
    <x v="1"/>
    <n v="-3536815"/>
  </r>
  <r>
    <x v="3"/>
    <n v="-24939118"/>
  </r>
  <r>
    <x v="0"/>
    <n v="140157638"/>
  </r>
  <r>
    <x v="3"/>
    <n v="110268750"/>
  </r>
  <r>
    <x v="3"/>
    <n v="-10686677"/>
  </r>
  <r>
    <x v="3"/>
    <n v="120128460"/>
  </r>
  <r>
    <x v="0"/>
    <n v="-9978503"/>
  </r>
  <r>
    <x v="4"/>
    <n v="299583879"/>
  </r>
  <r>
    <x v="3"/>
    <n v="136311729"/>
  </r>
  <r>
    <x v="3"/>
    <n v="-281389"/>
  </r>
  <r>
    <x v="0"/>
    <n v="-12052964"/>
  </r>
  <r>
    <x v="1"/>
    <n v="-81180039"/>
  </r>
  <r>
    <x v="3"/>
    <n v="225126918"/>
  </r>
  <r>
    <x v="1"/>
    <n v="2685016"/>
  </r>
  <r>
    <x v="1"/>
    <n v="1553020"/>
  </r>
  <r>
    <x v="3"/>
    <n v="51067909"/>
  </r>
  <r>
    <x v="7"/>
    <n v="177281115"/>
  </r>
  <r>
    <x v="0"/>
    <n v="-37821105"/>
  </r>
  <r>
    <x v="5"/>
    <n v="54029190"/>
  </r>
  <r>
    <x v="3"/>
    <n v="15666766"/>
  </r>
  <r>
    <x v="8"/>
    <n v="-132486"/>
  </r>
  <r>
    <x v="3"/>
    <n v="-1968126"/>
  </r>
  <r>
    <x v="0"/>
    <n v="66977904"/>
  </r>
  <r>
    <x v="3"/>
    <n v="94734481"/>
  </r>
  <r>
    <x v="1"/>
    <n v="75592831"/>
  </r>
  <r>
    <x v="3"/>
    <n v="-29101663"/>
  </r>
  <r>
    <x v="3"/>
    <n v="-1034193"/>
  </r>
  <r>
    <x v="3"/>
    <n v="76100873"/>
  </r>
  <r>
    <x v="0"/>
    <n v="12298192"/>
  </r>
  <r>
    <x v="0"/>
    <n v="117427090"/>
  </r>
  <r>
    <x v="3"/>
    <n v="-486566"/>
  </r>
  <r>
    <x v="3"/>
    <n v="-13829329"/>
  </r>
  <r>
    <x v="3"/>
    <n v="143022"/>
  </r>
  <r>
    <x v="4"/>
    <n v="35358062"/>
  </r>
  <r>
    <x v="3"/>
    <n v="36593018"/>
  </r>
  <r>
    <x v="4"/>
    <n v="3185426"/>
  </r>
  <r>
    <x v="6"/>
    <n v="-9045397"/>
  </r>
  <r>
    <x v="3"/>
    <n v="13370127"/>
  </r>
  <r>
    <x v="0"/>
    <n v="-3402554"/>
  </r>
  <r>
    <x v="3"/>
    <n v="-12964491"/>
  </r>
  <r>
    <x v="3"/>
    <n v="-6473049"/>
  </r>
  <r>
    <x v="0"/>
    <n v="4951702"/>
  </r>
  <r>
    <x v="3"/>
    <n v="-15384901"/>
  </r>
  <r>
    <x v="5"/>
    <n v="101216833"/>
  </r>
  <r>
    <x v="3"/>
    <n v="-19407820"/>
  </r>
  <r>
    <x v="7"/>
    <n v="-1889979"/>
  </r>
  <r>
    <x v="3"/>
    <n v="-13085834"/>
  </r>
  <r>
    <x v="1"/>
    <n v="1510052"/>
  </r>
  <r>
    <x v="4"/>
    <n v="153172417"/>
  </r>
  <r>
    <x v="3"/>
    <n v="-8710174"/>
  </r>
  <r>
    <x v="3"/>
    <n v="-43191450"/>
  </r>
  <r>
    <x v="1"/>
    <n v="1590308"/>
  </r>
  <r>
    <x v="3"/>
    <n v="12829644"/>
  </r>
  <r>
    <x v="3"/>
    <n v="-25505964"/>
  </r>
  <r>
    <x v="0"/>
    <n v="50992898"/>
  </r>
  <r>
    <x v="3"/>
    <n v="18251890"/>
  </r>
  <r>
    <x v="0"/>
    <n v="46255003"/>
  </r>
  <r>
    <x v="3"/>
    <n v="-1178176"/>
  </r>
  <r>
    <x v="3"/>
    <n v="19326183"/>
  </r>
  <r>
    <x v="3"/>
    <n v="22551322"/>
  </r>
  <r>
    <x v="0"/>
    <n v="-28716363"/>
  </r>
  <r>
    <x v="0"/>
    <n v="6546197"/>
  </r>
  <r>
    <x v="1"/>
    <n v="42576805"/>
  </r>
  <r>
    <x v="0"/>
    <n v="21992655"/>
  </r>
  <r>
    <x v="0"/>
    <n v="-17897621"/>
  </r>
  <r>
    <x v="3"/>
    <n v="-10551356"/>
  </r>
  <r>
    <x v="0"/>
    <n v="223661946"/>
  </r>
  <r>
    <x v="1"/>
    <n v="1266341"/>
  </r>
  <r>
    <x v="0"/>
    <n v="78511035"/>
  </r>
  <r>
    <x v="6"/>
    <n v="118733820"/>
  </r>
  <r>
    <x v="2"/>
    <n v="20539911"/>
  </r>
  <r>
    <x v="1"/>
    <n v="93616555"/>
  </r>
  <r>
    <x v="0"/>
    <n v="1445129"/>
  </r>
  <r>
    <x v="2"/>
    <n v="158797986"/>
  </r>
  <r>
    <x v="3"/>
    <n v="2421577"/>
  </r>
  <r>
    <x v="2"/>
    <n v="-6700862"/>
  </r>
  <r>
    <x v="5"/>
    <n v="746678241"/>
  </r>
  <r>
    <x v="1"/>
    <n v="164062759"/>
  </r>
  <r>
    <x v="1"/>
    <n v="17709155"/>
  </r>
  <r>
    <x v="1"/>
    <n v="70638656"/>
  </r>
  <r>
    <x v="0"/>
    <n v="22617068"/>
  </r>
  <r>
    <x v="6"/>
    <n v="23834149"/>
  </r>
  <r>
    <x v="3"/>
    <n v="32823027"/>
  </r>
  <r>
    <x v="0"/>
    <n v="755390560"/>
  </r>
  <r>
    <x v="0"/>
    <n v="60982129"/>
  </r>
  <r>
    <x v="3"/>
    <n v="785148"/>
  </r>
  <r>
    <x v="3"/>
    <n v="1254005"/>
  </r>
  <r>
    <x v="6"/>
    <n v="3814717"/>
  </r>
  <r>
    <x v="1"/>
    <n v="57468097"/>
  </r>
  <r>
    <x v="1"/>
    <n v="29385065"/>
  </r>
  <r>
    <x v="4"/>
    <n v="164137091"/>
  </r>
  <r>
    <x v="2"/>
    <n v="-10568823"/>
  </r>
  <r>
    <x v="5"/>
    <n v="-2954638"/>
  </r>
  <r>
    <x v="2"/>
    <n v="47641191"/>
  </r>
  <r>
    <x v="5"/>
    <n v="14151744"/>
  </r>
  <r>
    <x v="3"/>
    <n v="-3398026"/>
  </r>
  <r>
    <x v="1"/>
    <n v="77242962"/>
  </r>
  <r>
    <x v="2"/>
    <n v="46669554"/>
  </r>
  <r>
    <x v="4"/>
    <n v="78090836"/>
  </r>
  <r>
    <x v="0"/>
    <n v="3472579"/>
  </r>
  <r>
    <x v="2"/>
    <n v="42327405"/>
  </r>
  <r>
    <x v="3"/>
    <n v="9598131"/>
  </r>
  <r>
    <x v="1"/>
    <n v="-9788825"/>
  </r>
  <r>
    <x v="1"/>
    <n v="16197824"/>
  </r>
  <r>
    <x v="6"/>
    <n v="-14951307"/>
  </r>
  <r>
    <x v="6"/>
    <n v="20763727"/>
  </r>
  <r>
    <x v="3"/>
    <n v="7212838"/>
  </r>
  <r>
    <x v="1"/>
    <n v="-13525082"/>
  </r>
  <r>
    <x v="5"/>
    <n v="57130027"/>
  </r>
  <r>
    <x v="0"/>
    <n v="88122627"/>
  </r>
  <r>
    <x v="0"/>
    <n v="355363449"/>
  </r>
  <r>
    <x v="3"/>
    <n v="3942254"/>
  </r>
  <r>
    <x v="3"/>
    <n v="37329961"/>
  </r>
  <r>
    <x v="3"/>
    <n v="151378645"/>
  </r>
  <r>
    <x v="1"/>
    <n v="6072209"/>
  </r>
  <r>
    <x v="2"/>
    <n v="-11588043"/>
  </r>
  <r>
    <x v="1"/>
    <n v="-7266770"/>
  </r>
  <r>
    <x v="3"/>
    <n v="9950133"/>
  </r>
  <r>
    <x v="0"/>
    <n v="27165581"/>
  </r>
  <r>
    <x v="3"/>
    <n v="9995168"/>
  </r>
  <r>
    <x v="0"/>
    <n v="130884728"/>
  </r>
  <r>
    <x v="0"/>
    <n v="25076152"/>
  </r>
  <r>
    <x v="0"/>
    <n v="5871113"/>
  </r>
  <r>
    <x v="1"/>
    <n v="-11381716"/>
  </r>
  <r>
    <x v="5"/>
    <n v="565013115"/>
  </r>
  <r>
    <x v="3"/>
    <n v="248467645"/>
  </r>
  <r>
    <x v="4"/>
    <n v="467063846"/>
  </r>
  <r>
    <x v="1"/>
    <n v="-8329380"/>
  </r>
  <r>
    <x v="0"/>
    <n v="3969708"/>
  </r>
  <r>
    <x v="1"/>
    <n v="43974620"/>
  </r>
  <r>
    <x v="3"/>
    <n v="-6448599"/>
  </r>
  <r>
    <x v="3"/>
    <n v="2399228"/>
  </r>
  <r>
    <x v="0"/>
    <n v="36949164"/>
  </r>
  <r>
    <x v="0"/>
    <n v="47374674"/>
  </r>
  <r>
    <x v="7"/>
    <n v="13901859"/>
  </r>
  <r>
    <x v="5"/>
    <n v="-3133001"/>
  </r>
  <r>
    <x v="3"/>
    <n v="-5264695"/>
  </r>
  <r>
    <x v="1"/>
    <n v="-41516203"/>
  </r>
  <r>
    <x v="6"/>
    <n v="-17419679"/>
  </r>
  <r>
    <x v="3"/>
    <n v="18417834"/>
  </r>
  <r>
    <x v="3"/>
    <n v="16237488"/>
  </r>
  <r>
    <x v="1"/>
    <n v="6741732"/>
  </r>
  <r>
    <x v="5"/>
    <n v="54478416"/>
  </r>
  <r>
    <x v="3"/>
    <n v="15637690"/>
  </r>
  <r>
    <x v="2"/>
    <n v="19334775"/>
  </r>
  <r>
    <x v="1"/>
    <n v="126166804"/>
  </r>
  <r>
    <x v="3"/>
    <n v="44854431"/>
  </r>
  <r>
    <x v="5"/>
    <n v="17610873"/>
  </r>
  <r>
    <x v="3"/>
    <n v="4856268"/>
  </r>
  <r>
    <x v="0"/>
    <n v="-69222625"/>
  </r>
  <r>
    <x v="1"/>
    <n v="-5810140"/>
  </r>
  <r>
    <x v="5"/>
    <n v="324968763"/>
  </r>
  <r>
    <x v="3"/>
    <n v="301594210"/>
  </r>
  <r>
    <x v="7"/>
    <n v="143748505"/>
  </r>
  <r>
    <x v="3"/>
    <n v="98276807"/>
  </r>
  <r>
    <x v="6"/>
    <n v="35479076"/>
  </r>
  <r>
    <x v="3"/>
    <n v="12886719"/>
  </r>
  <r>
    <x v="1"/>
    <n v="-583949"/>
  </r>
  <r>
    <x v="1"/>
    <n v="-5191989"/>
  </r>
  <r>
    <x v="3"/>
    <n v="1708087"/>
  </r>
  <r>
    <x v="3"/>
    <n v="-1861258"/>
  </r>
  <r>
    <x v="5"/>
    <n v="471873119"/>
  </r>
  <r>
    <x v="0"/>
    <n v="377287646"/>
  </r>
  <r>
    <x v="3"/>
    <n v="17013878"/>
  </r>
  <r>
    <x v="14"/>
    <n v="70258201"/>
  </r>
  <r>
    <x v="1"/>
    <n v="50983911"/>
  </r>
  <r>
    <x v="1"/>
    <n v="20361"/>
  </r>
  <r>
    <x v="5"/>
    <n v="37691644"/>
  </r>
  <r>
    <x v="0"/>
    <n v="25663556"/>
  </r>
  <r>
    <x v="2"/>
    <n v="1778006"/>
  </r>
  <r>
    <x v="6"/>
    <n v="-21512322"/>
  </r>
  <r>
    <x v="1"/>
    <n v="-18733389"/>
  </r>
  <r>
    <x v="3"/>
    <n v="-2873602"/>
  </r>
  <r>
    <x v="1"/>
    <n v="269755"/>
  </r>
  <r>
    <x v="3"/>
    <n v="109466556"/>
  </r>
  <r>
    <x v="6"/>
    <n v="82944923"/>
  </r>
  <r>
    <x v="0"/>
    <n v="7155807"/>
  </r>
  <r>
    <x v="3"/>
    <n v="7164016"/>
  </r>
  <r>
    <x v="4"/>
    <n v="80013167"/>
  </r>
  <r>
    <x v="3"/>
    <n v="83697473"/>
  </r>
  <r>
    <x v="0"/>
    <n v="5294470"/>
  </r>
  <r>
    <x v="4"/>
    <n v="187511490"/>
  </r>
  <r>
    <x v="1"/>
    <n v="168387299"/>
  </r>
  <r>
    <x v="0"/>
    <n v="57083229"/>
  </r>
  <r>
    <x v="6"/>
    <n v="-4473491"/>
  </r>
  <r>
    <x v="3"/>
    <n v="-6924682"/>
  </r>
  <r>
    <x v="3"/>
    <n v="74884429"/>
  </r>
  <r>
    <x v="0"/>
    <n v="-2480865"/>
  </r>
  <r>
    <x v="3"/>
    <n v="19589427"/>
  </r>
  <r>
    <x v="5"/>
    <n v="51369815"/>
  </r>
  <r>
    <x v="0"/>
    <n v="79104"/>
  </r>
  <r>
    <x v="6"/>
    <n v="-518580"/>
  </r>
  <r>
    <x v="3"/>
    <n v="51024243"/>
  </r>
  <r>
    <x v="7"/>
    <n v="29894796"/>
  </r>
  <r>
    <x v="3"/>
    <n v="104681899"/>
  </r>
  <r>
    <x v="7"/>
    <n v="32074133"/>
  </r>
  <r>
    <x v="3"/>
    <n v="32096206"/>
  </r>
  <r>
    <x v="3"/>
    <n v="20605163"/>
  </r>
  <r>
    <x v="3"/>
    <n v="2935242"/>
  </r>
  <r>
    <x v="3"/>
    <n v="17521290"/>
  </r>
  <r>
    <x v="3"/>
    <n v="45937494"/>
  </r>
  <r>
    <x v="1"/>
    <n v="2788033"/>
  </r>
  <r>
    <x v="7"/>
    <n v="88516369"/>
  </r>
  <r>
    <x v="0"/>
    <n v="-10759649"/>
  </r>
  <r>
    <x v="0"/>
    <n v="67400065"/>
  </r>
  <r>
    <x v="1"/>
    <n v="97369981"/>
  </r>
  <r>
    <x v="3"/>
    <n v="27645491"/>
  </r>
  <r>
    <x v="7"/>
    <n v="77179826"/>
  </r>
  <r>
    <x v="0"/>
    <n v="-3882304"/>
  </r>
  <r>
    <x v="0"/>
    <n v="17316267"/>
  </r>
  <r>
    <x v="0"/>
    <n v="-27015372"/>
  </r>
  <r>
    <x v="3"/>
    <n v="28231520"/>
  </r>
  <r>
    <x v="3"/>
    <n v="68121466"/>
  </r>
  <r>
    <x v="3"/>
    <n v="40442443"/>
  </r>
  <r>
    <x v="3"/>
    <n v="45152203"/>
  </r>
  <r>
    <x v="3"/>
    <n v="-747153"/>
  </r>
  <r>
    <x v="1"/>
    <n v="31586408"/>
  </r>
  <r>
    <x v="1"/>
    <n v="2456454"/>
  </r>
  <r>
    <x v="0"/>
    <n v="92076"/>
  </r>
  <r>
    <x v="0"/>
    <n v="233535934"/>
  </r>
  <r>
    <x v="4"/>
    <n v="164432837"/>
  </r>
  <r>
    <x v="0"/>
    <n v="142636868"/>
  </r>
  <r>
    <x v="1"/>
    <n v="38357079"/>
  </r>
  <r>
    <x v="3"/>
    <n v="42763716"/>
  </r>
  <r>
    <x v="3"/>
    <n v="11070433"/>
  </r>
  <r>
    <x v="3"/>
    <n v="112457327"/>
  </r>
  <r>
    <x v="3"/>
    <n v="37245453"/>
  </r>
  <r>
    <x v="0"/>
    <n v="-19514855"/>
  </r>
  <r>
    <x v="6"/>
    <n v="258227"/>
  </r>
  <r>
    <x v="3"/>
    <n v="27662923"/>
  </r>
  <r>
    <x v="5"/>
    <n v="70154568"/>
  </r>
  <r>
    <x v="0"/>
    <n v="-8678327"/>
  </r>
  <r>
    <x v="3"/>
    <n v="18933562"/>
  </r>
  <r>
    <x v="3"/>
    <n v="9770475"/>
  </r>
  <r>
    <x v="1"/>
    <n v="81196419"/>
  </r>
  <r>
    <x v="4"/>
    <n v="26746888"/>
  </r>
  <r>
    <x v="7"/>
    <n v="28766121"/>
  </r>
  <r>
    <x v="3"/>
    <n v="-18422376"/>
  </r>
  <r>
    <x v="7"/>
    <n v="113995949"/>
  </r>
  <r>
    <x v="2"/>
    <n v="6563961"/>
  </r>
  <r>
    <x v="0"/>
    <n v="-1927881"/>
  </r>
  <r>
    <x v="5"/>
    <n v="60754475"/>
  </r>
  <r>
    <x v="1"/>
    <n v="-29748505"/>
  </r>
  <r>
    <x v="3"/>
    <n v="-15607986"/>
  </r>
  <r>
    <x v="3"/>
    <n v="61069515"/>
  </r>
  <r>
    <x v="0"/>
    <n v="3296457"/>
  </r>
  <r>
    <x v="0"/>
    <n v="56393569"/>
  </r>
  <r>
    <x v="0"/>
    <n v="-55731678"/>
  </r>
  <r>
    <x v="1"/>
    <n v="15612137"/>
  </r>
  <r>
    <x v="3"/>
    <n v="-8378278"/>
  </r>
  <r>
    <x v="5"/>
    <n v="94146816"/>
  </r>
  <r>
    <x v="3"/>
    <n v="46426169"/>
  </r>
  <r>
    <x v="0"/>
    <n v="13995646"/>
  </r>
  <r>
    <x v="3"/>
    <n v="23109561"/>
  </r>
  <r>
    <x v="5"/>
    <n v="65918663"/>
  </r>
  <r>
    <x v="7"/>
    <n v="881779"/>
  </r>
  <r>
    <x v="0"/>
    <n v="-41977307"/>
  </r>
  <r>
    <x v="0"/>
    <n v="-12655569"/>
  </r>
  <r>
    <x v="0"/>
    <n v="-68334535"/>
  </r>
  <r>
    <x v="1"/>
    <n v="47192859"/>
  </r>
  <r>
    <x v="0"/>
    <n v="-28876864"/>
  </r>
  <r>
    <x v="7"/>
    <n v="28201432"/>
  </r>
  <r>
    <x v="3"/>
    <n v="36099"/>
  </r>
  <r>
    <x v="0"/>
    <n v="-21349725"/>
  </r>
  <r>
    <x v="0"/>
    <n v="-7306355"/>
  </r>
  <r>
    <x v="3"/>
    <n v="-24018452"/>
  </r>
  <r>
    <x v="6"/>
    <n v="201465373"/>
  </r>
  <r>
    <x v="1"/>
    <n v="69676311"/>
  </r>
  <r>
    <x v="1"/>
    <n v="75356942"/>
  </r>
  <r>
    <x v="1"/>
    <n v="64850267"/>
  </r>
  <r>
    <x v="3"/>
    <n v="10800778"/>
  </r>
  <r>
    <x v="0"/>
    <n v="466502912"/>
  </r>
  <r>
    <x v="2"/>
    <n v="252127625"/>
  </r>
  <r>
    <x v="5"/>
    <n v="71720398"/>
  </r>
  <r>
    <x v="5"/>
    <n v="-5404536"/>
  </r>
  <r>
    <x v="5"/>
    <n v="-26330535"/>
  </r>
  <r>
    <x v="0"/>
    <n v="49673228"/>
  </r>
  <r>
    <x v="0"/>
    <n v="80673227"/>
  </r>
  <r>
    <x v="3"/>
    <n v="93058954"/>
  </r>
  <r>
    <x v="2"/>
    <n v="42618191"/>
  </r>
  <r>
    <x v="6"/>
    <n v="29308881"/>
  </r>
  <r>
    <x v="6"/>
    <n v="8481254"/>
  </r>
  <r>
    <x v="1"/>
    <n v="5768563"/>
  </r>
  <r>
    <x v="4"/>
    <n v="946590"/>
  </r>
  <r>
    <x v="1"/>
    <n v="11632723"/>
  </r>
  <r>
    <x v="0"/>
    <n v="391068181"/>
  </r>
  <r>
    <x v="6"/>
    <n v="141003591"/>
  </r>
  <r>
    <x v="1"/>
    <n v="71392388"/>
  </r>
  <r>
    <x v="0"/>
    <n v="61700659"/>
  </r>
  <r>
    <x v="3"/>
    <n v="85585177"/>
  </r>
  <r>
    <x v="0"/>
    <n v="68072848"/>
  </r>
  <r>
    <x v="1"/>
    <n v="-11178342"/>
  </r>
  <r>
    <x v="6"/>
    <n v="75039924"/>
  </r>
  <r>
    <x v="3"/>
    <n v="23653224"/>
  </r>
  <r>
    <x v="6"/>
    <n v="33428799"/>
  </r>
  <r>
    <x v="1"/>
    <n v="22903165"/>
  </r>
  <r>
    <x v="1"/>
    <n v="7510847"/>
  </r>
  <r>
    <x v="1"/>
    <n v="110330182"/>
  </r>
  <r>
    <x v="6"/>
    <n v="34814392"/>
  </r>
  <r>
    <x v="1"/>
    <n v="10948425"/>
  </r>
  <r>
    <x v="0"/>
    <n v="841179747"/>
  </r>
  <r>
    <x v="0"/>
    <n v="-5619971"/>
  </r>
  <r>
    <x v="3"/>
    <n v="244552893"/>
  </r>
  <r>
    <x v="2"/>
    <n v="123384128"/>
  </r>
  <r>
    <x v="0"/>
    <n v="-2822857"/>
  </r>
  <r>
    <x v="3"/>
    <n v="21986174"/>
  </r>
  <r>
    <x v="1"/>
    <n v="3438735"/>
  </r>
  <r>
    <x v="5"/>
    <n v="80455994"/>
  </r>
  <r>
    <x v="1"/>
    <n v="1297260"/>
  </r>
  <r>
    <x v="3"/>
    <n v="-545974"/>
  </r>
  <r>
    <x v="1"/>
    <n v="-5673073"/>
  </r>
  <r>
    <x v="1"/>
    <n v="-18531657"/>
  </r>
  <r>
    <x v="1"/>
    <n v="2105096"/>
  </r>
  <r>
    <x v="3"/>
    <n v="4471727"/>
  </r>
  <r>
    <x v="2"/>
    <n v="42938449"/>
  </r>
  <r>
    <x v="1"/>
    <n v="3960481"/>
  </r>
  <r>
    <x v="4"/>
    <n v="341991867"/>
  </r>
  <r>
    <x v="3"/>
    <n v="2294291"/>
  </r>
  <r>
    <x v="0"/>
    <n v="89433436"/>
  </r>
  <r>
    <x v="0"/>
    <n v="131929020"/>
  </r>
  <r>
    <x v="4"/>
    <n v="-1040082"/>
  </r>
  <r>
    <x v="0"/>
    <n v="-24099751"/>
  </r>
  <r>
    <x v="2"/>
    <n v="18480828"/>
  </r>
  <r>
    <x v="1"/>
    <n v="-21454636"/>
  </r>
  <r>
    <x v="0"/>
    <n v="23055884"/>
  </r>
  <r>
    <x v="2"/>
    <n v="-10310201"/>
  </r>
  <r>
    <x v="0"/>
    <n v="105557550"/>
  </r>
  <r>
    <x v="3"/>
    <n v="6566277"/>
  </r>
  <r>
    <x v="3"/>
    <n v="7269923"/>
  </r>
  <r>
    <x v="0"/>
    <n v="33568977"/>
  </r>
  <r>
    <x v="2"/>
    <n v="-10363363"/>
  </r>
  <r>
    <x v="2"/>
    <n v="6718608"/>
  </r>
  <r>
    <x v="2"/>
    <n v="5078241"/>
  </r>
  <r>
    <x v="6"/>
    <n v="2035468"/>
  </r>
  <r>
    <x v="3"/>
    <n v="291706115"/>
  </r>
  <r>
    <x v="0"/>
    <n v="248479497"/>
  </r>
  <r>
    <x v="3"/>
    <n v="120850134"/>
  </r>
  <r>
    <x v="0"/>
    <n v="30931041"/>
  </r>
  <r>
    <x v="2"/>
    <n v="32351125"/>
  </r>
  <r>
    <x v="1"/>
    <n v="-4092515"/>
  </r>
  <r>
    <x v="0"/>
    <n v="24973540"/>
  </r>
  <r>
    <x v="1"/>
    <n v="4046144"/>
  </r>
  <r>
    <x v="2"/>
    <n v="11480851"/>
  </r>
  <r>
    <x v="5"/>
    <n v="-6060037"/>
  </r>
  <r>
    <x v="0"/>
    <n v="28047963"/>
  </r>
  <r>
    <x v="1"/>
    <n v="74830111"/>
  </r>
  <r>
    <x v="4"/>
    <n v="587094506"/>
  </r>
  <r>
    <x v="1"/>
    <n v="1047"/>
  </r>
  <r>
    <x v="0"/>
    <n v="250435291"/>
  </r>
  <r>
    <x v="0"/>
    <n v="61476513"/>
  </r>
  <r>
    <x v="0"/>
    <n v="40232879"/>
  </r>
  <r>
    <x v="4"/>
    <n v="259795890"/>
  </r>
  <r>
    <x v="1"/>
    <n v="-9733135"/>
  </r>
  <r>
    <x v="3"/>
    <n v="6156270"/>
  </r>
  <r>
    <x v="0"/>
    <n v="-16779942"/>
  </r>
  <r>
    <x v="2"/>
    <n v="1930133"/>
  </r>
  <r>
    <x v="3"/>
    <n v="69136"/>
  </r>
  <r>
    <x v="3"/>
    <n v="1736394"/>
  </r>
  <r>
    <x v="3"/>
    <n v="90862095"/>
  </r>
  <r>
    <x v="5"/>
    <n v="495303"/>
  </r>
  <r>
    <x v="16"/>
    <n v="635006945"/>
  </r>
  <r>
    <x v="4"/>
    <n v="66861243"/>
  </r>
  <r>
    <x v="3"/>
    <n v="21920946"/>
  </r>
  <r>
    <x v="4"/>
    <n v="29281554"/>
  </r>
  <r>
    <x v="0"/>
    <n v="13664721"/>
  </r>
  <r>
    <x v="1"/>
    <n v="36500090"/>
  </r>
  <r>
    <x v="2"/>
    <n v="20917189"/>
  </r>
  <r>
    <x v="3"/>
    <n v="-2165064"/>
  </r>
  <r>
    <x v="7"/>
    <n v="50605135"/>
  </r>
  <r>
    <x v="6"/>
    <n v="102197742"/>
  </r>
  <r>
    <x v="1"/>
    <n v="85430335"/>
  </r>
  <r>
    <x v="0"/>
    <n v="-42141941"/>
  </r>
  <r>
    <x v="4"/>
    <n v="19865924"/>
  </r>
  <r>
    <x v="3"/>
    <n v="-1548154"/>
  </r>
  <r>
    <x v="2"/>
    <n v="-11199562"/>
  </r>
  <r>
    <x v="3"/>
    <n v="5515163"/>
  </r>
  <r>
    <x v="5"/>
    <n v="464481229"/>
  </r>
  <r>
    <x v="3"/>
    <n v="15623262"/>
  </r>
  <r>
    <x v="7"/>
    <n v="55009308"/>
  </r>
  <r>
    <x v="3"/>
    <n v="158185326"/>
  </r>
  <r>
    <x v="3"/>
    <n v="31976848"/>
  </r>
  <r>
    <x v="4"/>
    <n v="284336108"/>
  </r>
  <r>
    <x v="3"/>
    <n v="3526675"/>
  </r>
  <r>
    <x v="2"/>
    <n v="-3427368"/>
  </r>
  <r>
    <x v="4"/>
    <n v="68673762"/>
  </r>
  <r>
    <x v="2"/>
    <n v="-14487283"/>
  </r>
  <r>
    <x v="3"/>
    <n v="-4147599"/>
  </r>
  <r>
    <x v="2"/>
    <n v="-15479165"/>
  </r>
  <r>
    <x v="3"/>
    <n v="37194667"/>
  </r>
  <r>
    <x v="5"/>
    <n v="63963822"/>
  </r>
  <r>
    <x v="3"/>
    <n v="2887597"/>
  </r>
  <r>
    <x v="3"/>
    <n v="245292"/>
  </r>
  <r>
    <x v="5"/>
    <n v="-1869111"/>
  </r>
  <r>
    <x v="1"/>
    <n v="-1000000"/>
  </r>
  <r>
    <x v="3"/>
    <n v="-6074363"/>
  </r>
  <r>
    <x v="6"/>
    <n v="154874275"/>
  </r>
  <r>
    <x v="1"/>
    <n v="-45548377"/>
  </r>
  <r>
    <x v="3"/>
    <n v="1170563"/>
  </r>
  <r>
    <x v="4"/>
    <n v="115811689"/>
  </r>
  <r>
    <x v="1"/>
    <n v="4095658"/>
  </r>
  <r>
    <x v="5"/>
    <n v="6893591"/>
  </r>
  <r>
    <x v="1"/>
    <n v="25229168"/>
  </r>
  <r>
    <x v="0"/>
    <n v="18810595"/>
  </r>
  <r>
    <x v="0"/>
    <n v="73964610"/>
  </r>
  <r>
    <x v="0"/>
    <n v="121081192"/>
  </r>
  <r>
    <x v="0"/>
    <n v="28794509"/>
  </r>
  <r>
    <x v="3"/>
    <n v="-8837420"/>
  </r>
  <r>
    <x v="3"/>
    <n v="4630045"/>
  </r>
  <r>
    <x v="4"/>
    <n v="22605609"/>
  </r>
  <r>
    <x v="1"/>
    <n v="98247198"/>
  </r>
  <r>
    <x v="3"/>
    <n v="64255460"/>
  </r>
  <r>
    <x v="7"/>
    <n v="93890272"/>
  </r>
  <r>
    <x v="3"/>
    <n v="50844775"/>
  </r>
  <r>
    <x v="7"/>
    <n v="35764406"/>
  </r>
  <r>
    <x v="3"/>
    <n v="153668210"/>
  </r>
  <r>
    <x v="0"/>
    <n v="32751189"/>
  </r>
  <r>
    <x v="3"/>
    <n v="11745244"/>
  </r>
  <r>
    <x v="3"/>
    <n v="4947717"/>
  </r>
  <r>
    <x v="4"/>
    <n v="5181129"/>
  </r>
  <r>
    <x v="3"/>
    <n v="-5843682"/>
  </r>
  <r>
    <x v="0"/>
    <n v="21674817"/>
  </r>
  <r>
    <x v="5"/>
    <n v="84115897"/>
  </r>
  <r>
    <x v="3"/>
    <n v="-1291450"/>
  </r>
  <r>
    <x v="4"/>
    <n v="-18372812"/>
  </r>
  <r>
    <x v="6"/>
    <n v="-667308"/>
  </r>
  <r>
    <x v="3"/>
    <n v="80224158"/>
  </r>
  <r>
    <x v="4"/>
    <n v="65755080"/>
  </r>
  <r>
    <x v="3"/>
    <n v="76628903"/>
  </r>
  <r>
    <x v="5"/>
    <n v="37528173"/>
  </r>
  <r>
    <x v="1"/>
    <n v="2785169"/>
  </r>
  <r>
    <x v="3"/>
    <n v="26395414"/>
  </r>
  <r>
    <x v="3"/>
    <n v="31962629"/>
  </r>
  <r>
    <x v="0"/>
    <n v="94974972"/>
  </r>
  <r>
    <x v="5"/>
    <n v="-6775002"/>
  </r>
  <r>
    <x v="0"/>
    <n v="29022014"/>
  </r>
  <r>
    <x v="3"/>
    <n v="10989957"/>
  </r>
  <r>
    <x v="3"/>
    <n v="-16625257"/>
  </r>
  <r>
    <x v="7"/>
    <n v="4756513"/>
  </r>
  <r>
    <x v="1"/>
    <n v="154210"/>
  </r>
  <r>
    <x v="3"/>
    <n v="10159905"/>
  </r>
  <r>
    <x v="0"/>
    <n v="17598767"/>
  </r>
  <r>
    <x v="3"/>
    <n v="57368939"/>
  </r>
  <r>
    <x v="4"/>
    <n v="22338515"/>
  </r>
  <r>
    <x v="3"/>
    <n v="133262620"/>
  </r>
  <r>
    <x v="0"/>
    <n v="150425512"/>
  </r>
  <r>
    <x v="7"/>
    <n v="52062123"/>
  </r>
  <r>
    <x v="3"/>
    <n v="31108981"/>
  </r>
  <r>
    <x v="9"/>
    <n v="20298695"/>
  </r>
  <r>
    <x v="0"/>
    <n v="10707966"/>
  </r>
  <r>
    <x v="0"/>
    <n v="23937870"/>
  </r>
  <r>
    <x v="7"/>
    <n v="50711175"/>
  </r>
  <r>
    <x v="0"/>
    <n v="1689984"/>
  </r>
  <r>
    <x v="4"/>
    <n v="83325970"/>
  </r>
  <r>
    <x v="0"/>
    <n v="-13436828"/>
  </r>
  <r>
    <x v="5"/>
    <n v="98768122"/>
  </r>
  <r>
    <x v="3"/>
    <n v="101522961"/>
  </r>
  <r>
    <x v="7"/>
    <n v="9407685"/>
  </r>
  <r>
    <x v="0"/>
    <n v="2165608"/>
  </r>
  <r>
    <x v="7"/>
    <n v="12510851"/>
  </r>
  <r>
    <x v="0"/>
    <n v="3269736"/>
  </r>
  <r>
    <x v="3"/>
    <n v="40003322"/>
  </r>
  <r>
    <x v="0"/>
    <n v="1070211"/>
  </r>
  <r>
    <x v="0"/>
    <n v="-22493638"/>
  </r>
  <r>
    <x v="1"/>
    <n v="-31370522"/>
  </r>
  <r>
    <x v="7"/>
    <n v="-1194620"/>
  </r>
  <r>
    <x v="3"/>
    <n v="65749034"/>
  </r>
  <r>
    <x v="1"/>
    <n v="21897373"/>
  </r>
  <r>
    <x v="1"/>
    <n v="51182388"/>
  </r>
  <r>
    <x v="6"/>
    <n v="146627166"/>
  </r>
  <r>
    <x v="5"/>
    <n v="41675895"/>
  </r>
  <r>
    <x v="4"/>
    <n v="473726085"/>
  </r>
  <r>
    <x v="0"/>
    <n v="334100035"/>
  </r>
  <r>
    <x v="0"/>
    <n v="10759148"/>
  </r>
  <r>
    <x v="2"/>
    <n v="19780116"/>
  </r>
  <r>
    <x v="4"/>
    <n v="15483978"/>
  </r>
  <r>
    <x v="1"/>
    <n v="10174839"/>
  </r>
  <r>
    <x v="3"/>
    <n v="10065630"/>
  </r>
  <r>
    <x v="1"/>
    <n v="101016624"/>
  </r>
  <r>
    <x v="2"/>
    <n v="169755430"/>
  </r>
  <r>
    <x v="0"/>
    <n v="80743363"/>
  </r>
  <r>
    <x v="1"/>
    <n v="20786722"/>
  </r>
  <r>
    <x v="6"/>
    <n v="19785914"/>
  </r>
  <r>
    <x v="0"/>
    <n v="15016220"/>
  </r>
  <r>
    <x v="2"/>
    <n v="8159508"/>
  </r>
  <r>
    <x v="1"/>
    <n v="142666"/>
  </r>
  <r>
    <x v="4"/>
    <n v="16444137"/>
  </r>
  <r>
    <x v="5"/>
    <n v="67515140"/>
  </r>
  <r>
    <x v="6"/>
    <n v="15612443"/>
  </r>
  <r>
    <x v="3"/>
    <n v="150812526"/>
  </r>
  <r>
    <x v="0"/>
    <n v="56107312"/>
  </r>
  <r>
    <x v="2"/>
    <n v="22095175"/>
  </r>
  <r>
    <x v="2"/>
    <n v="61274793"/>
  </r>
  <r>
    <x v="1"/>
    <n v="14197518"/>
  </r>
  <r>
    <x v="1"/>
    <n v="55011029"/>
  </r>
  <r>
    <x v="6"/>
    <n v="18814713"/>
  </r>
  <r>
    <x v="0"/>
    <n v="792172396"/>
  </r>
  <r>
    <x v="0"/>
    <n v="-41577912"/>
  </r>
  <r>
    <x v="2"/>
    <n v="-14998224"/>
  </r>
  <r>
    <x v="1"/>
    <n v="52091915"/>
  </r>
  <r>
    <x v="1"/>
    <n v="36122026"/>
  </r>
  <r>
    <x v="2"/>
    <n v="15271556"/>
  </r>
  <r>
    <x v="3"/>
    <n v="224872681"/>
  </r>
  <r>
    <x v="5"/>
    <n v="130372502"/>
  </r>
  <r>
    <x v="1"/>
    <n v="78638987"/>
  </r>
  <r>
    <x v="3"/>
    <n v="37789413"/>
  </r>
  <r>
    <x v="1"/>
    <n v="2242388"/>
  </r>
  <r>
    <x v="1"/>
    <n v="103383627"/>
  </r>
  <r>
    <x v="1"/>
    <n v="-15374239"/>
  </r>
  <r>
    <x v="6"/>
    <n v="7038466"/>
  </r>
  <r>
    <x v="3"/>
    <n v="-706337"/>
  </r>
  <r>
    <x v="4"/>
    <n v="461414293"/>
  </r>
  <r>
    <x v="6"/>
    <n v="28443734"/>
  </r>
  <r>
    <x v="0"/>
    <n v="34696996"/>
  </r>
  <r>
    <x v="0"/>
    <n v="435410052"/>
  </r>
  <r>
    <x v="10"/>
    <n v="34806812"/>
  </r>
  <r>
    <x v="5"/>
    <n v="19310019"/>
  </r>
  <r>
    <x v="6"/>
    <n v="92011561"/>
  </r>
  <r>
    <x v="7"/>
    <n v="-2046802"/>
  </r>
  <r>
    <x v="6"/>
    <n v="67991835"/>
  </r>
  <r>
    <x v="0"/>
    <n v="8527510"/>
  </r>
  <r>
    <x v="1"/>
    <n v="185699"/>
  </r>
  <r>
    <x v="1"/>
    <n v="-7408745"/>
  </r>
  <r>
    <x v="0"/>
    <n v="278156011"/>
  </r>
  <r>
    <x v="0"/>
    <n v="660996492"/>
  </r>
  <r>
    <x v="7"/>
    <n v="39470220"/>
  </r>
  <r>
    <x v="1"/>
    <n v="120587063"/>
  </r>
  <r>
    <x v="6"/>
    <n v="29541790"/>
  </r>
  <r>
    <x v="3"/>
    <n v="10653221"/>
  </r>
  <r>
    <x v="0"/>
    <n v="559709780"/>
  </r>
  <r>
    <x v="7"/>
    <n v="50048678"/>
  </r>
  <r>
    <x v="3"/>
    <n v="255487836"/>
  </r>
  <r>
    <x v="0"/>
    <n v="17019158"/>
  </r>
  <r>
    <x v="2"/>
    <n v="44483446"/>
  </r>
  <r>
    <x v="3"/>
    <n v="126835339"/>
  </r>
  <r>
    <x v="6"/>
    <n v="-10628819"/>
  </r>
  <r>
    <x v="3"/>
    <n v="20740529"/>
  </r>
  <r>
    <x v="2"/>
    <n v="20907812"/>
  </r>
  <r>
    <x v="2"/>
    <n v="40953935"/>
  </r>
  <r>
    <x v="3"/>
    <n v="-6745014"/>
  </r>
  <r>
    <x v="0"/>
    <n v="10871449"/>
  </r>
  <r>
    <x v="3"/>
    <n v="189922417"/>
  </r>
  <r>
    <x v="6"/>
    <n v="226312624"/>
  </r>
  <r>
    <x v="2"/>
    <n v="-8207458"/>
  </r>
  <r>
    <x v="1"/>
    <n v="691733"/>
  </r>
  <r>
    <x v="6"/>
    <n v="98114220"/>
  </r>
  <r>
    <x v="9"/>
    <n v="107963417"/>
  </r>
  <r>
    <x v="4"/>
    <n v="19333034"/>
  </r>
  <r>
    <x v="3"/>
    <n v="-14423802"/>
  </r>
  <r>
    <x v="2"/>
    <n v="20782758"/>
  </r>
  <r>
    <x v="0"/>
    <n v="34033767"/>
  </r>
  <r>
    <x v="3"/>
    <n v="1298037"/>
  </r>
  <r>
    <x v="1"/>
    <n v="-433618"/>
  </r>
  <r>
    <x v="3"/>
    <n v="7163566"/>
  </r>
  <r>
    <x v="5"/>
    <n v="-17325967"/>
  </r>
  <r>
    <x v="3"/>
    <n v="14353654"/>
  </r>
  <r>
    <x v="4"/>
    <n v="52005713"/>
  </r>
  <r>
    <x v="6"/>
    <n v="-9216774"/>
  </r>
  <r>
    <x v="3"/>
    <n v="43474305"/>
  </r>
  <r>
    <x v="0"/>
    <n v="-212606"/>
  </r>
  <r>
    <x v="0"/>
    <n v="-3025541"/>
  </r>
  <r>
    <x v="1"/>
    <n v="628258"/>
  </r>
  <r>
    <x v="0"/>
    <n v="39997274"/>
  </r>
  <r>
    <x v="6"/>
    <n v="22687639"/>
  </r>
  <r>
    <x v="3"/>
    <n v="128553311"/>
  </r>
  <r>
    <x v="6"/>
    <n v="-7061128"/>
  </r>
  <r>
    <x v="0"/>
    <n v="45513170"/>
  </r>
  <r>
    <x v="0"/>
    <n v="-11877762"/>
  </r>
  <r>
    <x v="1"/>
    <n v="12007671"/>
  </r>
  <r>
    <x v="1"/>
    <n v="5741608"/>
  </r>
  <r>
    <x v="6"/>
    <n v="24130062"/>
  </r>
  <r>
    <x v="0"/>
    <n v="329242249"/>
  </r>
  <r>
    <x v="3"/>
    <n v="105896422"/>
  </r>
  <r>
    <x v="3"/>
    <n v="207225908"/>
  </r>
  <r>
    <x v="6"/>
    <n v="47677553"/>
  </r>
  <r>
    <x v="5"/>
    <n v="63967384"/>
  </r>
  <r>
    <x v="1"/>
    <n v="-13424123"/>
  </r>
  <r>
    <x v="3"/>
    <n v="7562071"/>
  </r>
  <r>
    <x v="0"/>
    <n v="77276318"/>
  </r>
  <r>
    <x v="3"/>
    <n v="84710347"/>
  </r>
  <r>
    <x v="7"/>
    <n v="193340800"/>
  </r>
  <r>
    <x v="3"/>
    <n v="64601050"/>
  </r>
  <r>
    <x v="1"/>
    <n v="130880"/>
  </r>
  <r>
    <x v="1"/>
    <n v="-5751510"/>
  </r>
  <r>
    <x v="1"/>
    <n v="-3618039"/>
  </r>
  <r>
    <x v="0"/>
    <n v="636983373"/>
  </r>
  <r>
    <x v="3"/>
    <n v="27817020"/>
  </r>
  <r>
    <x v="4"/>
    <n v="46393745"/>
  </r>
  <r>
    <x v="0"/>
    <n v="7621983"/>
  </r>
  <r>
    <x v="0"/>
    <n v="102717833"/>
  </r>
  <r>
    <x v="7"/>
    <n v="2382047"/>
  </r>
  <r>
    <x v="0"/>
    <n v="118097122"/>
  </r>
  <r>
    <x v="0"/>
    <n v="32169884"/>
  </r>
  <r>
    <x v="7"/>
    <n v="16442935"/>
  </r>
  <r>
    <x v="0"/>
    <n v="4631926"/>
  </r>
  <r>
    <x v="0"/>
    <n v="15481352"/>
  </r>
  <r>
    <x v="4"/>
    <n v="61802916"/>
  </r>
  <r>
    <x v="3"/>
    <n v="-2879925"/>
  </r>
  <r>
    <x v="3"/>
    <n v="4474661"/>
  </r>
  <r>
    <x v="6"/>
    <n v="29811540"/>
  </r>
  <r>
    <x v="6"/>
    <n v="-3189887"/>
  </r>
  <r>
    <x v="0"/>
    <n v="27308918"/>
  </r>
  <r>
    <x v="3"/>
    <n v="346592"/>
  </r>
  <r>
    <x v="7"/>
    <n v="65460948"/>
  </r>
  <r>
    <x v="4"/>
    <n v="143514336"/>
  </r>
  <r>
    <x v="4"/>
    <n v="653367380"/>
  </r>
  <r>
    <x v="5"/>
    <n v="192234864"/>
  </r>
  <r>
    <x v="3"/>
    <n v="125880543"/>
  </r>
  <r>
    <x v="6"/>
    <n v="-4215396"/>
  </r>
  <r>
    <x v="0"/>
    <n v="8642858"/>
  </r>
  <r>
    <x v="3"/>
    <n v="-7099844"/>
  </r>
  <r>
    <x v="6"/>
    <n v="129352633"/>
  </r>
  <r>
    <x v="1"/>
    <n v="64297309"/>
  </r>
  <r>
    <x v="3"/>
    <n v="12021262"/>
  </r>
  <r>
    <x v="3"/>
    <n v="102134117"/>
  </r>
  <r>
    <x v="3"/>
    <n v="40862886"/>
  </r>
  <r>
    <x v="6"/>
    <n v="-233760"/>
  </r>
  <r>
    <x v="10"/>
    <n v="-39829442"/>
  </r>
  <r>
    <x v="3"/>
    <n v="-3770670"/>
  </r>
  <r>
    <x v="3"/>
    <n v="10666930"/>
  </r>
  <r>
    <x v="1"/>
    <n v="719968"/>
  </r>
  <r>
    <x v="6"/>
    <n v="2593385"/>
  </r>
  <r>
    <x v="3"/>
    <n v="68453183"/>
  </r>
  <r>
    <x v="0"/>
    <n v="253625427"/>
  </r>
  <r>
    <x v="1"/>
    <n v="21609243"/>
  </r>
  <r>
    <x v="1"/>
    <n v="-3167201"/>
  </r>
  <r>
    <x v="3"/>
    <n v="5000167"/>
  </r>
  <r>
    <x v="3"/>
    <n v="179381"/>
  </r>
  <r>
    <x v="6"/>
    <n v="12739117"/>
  </r>
  <r>
    <x v="3"/>
    <n v="69485490"/>
  </r>
  <r>
    <x v="2"/>
    <n v="187488"/>
  </r>
  <r>
    <x v="3"/>
    <n v="34768495"/>
  </r>
  <r>
    <x v="0"/>
    <n v="171913131"/>
  </r>
  <r>
    <x v="1"/>
    <n v="44852"/>
  </r>
  <r>
    <x v="6"/>
    <n v="15399945"/>
  </r>
  <r>
    <x v="7"/>
    <n v="22771059"/>
  </r>
  <r>
    <x v="3"/>
    <n v="-2161651"/>
  </r>
  <r>
    <x v="9"/>
    <n v="3540941"/>
  </r>
  <r>
    <x v="7"/>
    <n v="25528183"/>
  </r>
  <r>
    <x v="0"/>
    <n v="2340110"/>
  </r>
  <r>
    <x v="3"/>
    <n v="-559276"/>
  </r>
  <r>
    <x v="0"/>
    <n v="-14015417"/>
  </r>
  <r>
    <x v="1"/>
    <n v="39060212"/>
  </r>
  <r>
    <x v="3"/>
    <n v="82252578"/>
  </r>
  <r>
    <x v="0"/>
    <n v="-9696962"/>
  </r>
  <r>
    <x v="1"/>
    <n v="62511123"/>
  </r>
  <r>
    <x v="0"/>
    <n v="118738393"/>
  </r>
  <r>
    <x v="3"/>
    <n v="-8964944"/>
  </r>
  <r>
    <x v="3"/>
    <n v="41739766"/>
  </r>
  <r>
    <x v="3"/>
    <n v="35181325"/>
  </r>
  <r>
    <x v="4"/>
    <n v="305352546"/>
  </r>
  <r>
    <x v="7"/>
    <n v="22697773"/>
  </r>
  <r>
    <x v="1"/>
    <n v="586888"/>
  </r>
  <r>
    <x v="0"/>
    <n v="2850927"/>
  </r>
  <r>
    <x v="5"/>
    <n v="-13147381"/>
  </r>
  <r>
    <x v="0"/>
    <n v="65270477"/>
  </r>
  <r>
    <x v="0"/>
    <n v="15291277"/>
  </r>
  <r>
    <x v="0"/>
    <n v="90290885"/>
  </r>
  <r>
    <x v="6"/>
    <n v="-6078800"/>
  </r>
  <r>
    <x v="0"/>
    <n v="-14853259"/>
  </r>
  <r>
    <x v="3"/>
    <n v="-6460846"/>
  </r>
  <r>
    <x v="3"/>
    <n v="99814490"/>
  </r>
  <r>
    <x v="0"/>
    <n v="-46902085"/>
  </r>
  <r>
    <x v="6"/>
    <n v="-2330242"/>
  </r>
  <r>
    <x v="3"/>
    <n v="6013153"/>
  </r>
  <r>
    <x v="5"/>
    <n v="67238158"/>
  </r>
  <r>
    <x v="3"/>
    <n v="-1286575"/>
  </r>
  <r>
    <x v="0"/>
    <n v="820973645"/>
  </r>
  <r>
    <x v="4"/>
    <n v="341311890"/>
  </r>
  <r>
    <x v="1"/>
    <n v="236958228"/>
  </r>
  <r>
    <x v="1"/>
    <n v="70636951"/>
  </r>
  <r>
    <x v="1"/>
    <n v="363410542"/>
  </r>
  <r>
    <x v="4"/>
    <n v="9679372"/>
  </r>
  <r>
    <x v="0"/>
    <n v="445796247"/>
  </r>
  <r>
    <x v="3"/>
    <n v="19085749"/>
  </r>
  <r>
    <x v="1"/>
    <n v="38734660"/>
  </r>
  <r>
    <x v="6"/>
    <n v="7227336"/>
  </r>
  <r>
    <x v="0"/>
    <n v="201837760"/>
  </r>
  <r>
    <x v="1"/>
    <n v="185802786"/>
  </r>
  <r>
    <x v="1"/>
    <n v="27916563"/>
  </r>
  <r>
    <x v="2"/>
    <n v="58398237"/>
  </r>
  <r>
    <x v="4"/>
    <n v="170826668"/>
  </r>
  <r>
    <x v="2"/>
    <n v="2426335"/>
  </r>
  <r>
    <x v="4"/>
    <n v="501746197"/>
  </r>
  <r>
    <x v="1"/>
    <n v="114748929"/>
  </r>
  <r>
    <x v="1"/>
    <n v="76902486"/>
  </r>
  <r>
    <x v="1"/>
    <n v="-15341599"/>
  </r>
  <r>
    <x v="1"/>
    <n v="34259766"/>
  </r>
  <r>
    <x v="2"/>
    <n v="34589558"/>
  </r>
  <r>
    <x v="2"/>
    <n v="3185113"/>
  </r>
  <r>
    <x v="1"/>
    <n v="31699984"/>
  </r>
  <r>
    <x v="14"/>
    <n v="-2900000"/>
  </r>
  <r>
    <x v="0"/>
    <n v="129710514"/>
  </r>
  <r>
    <x v="0"/>
    <n v="26937355"/>
  </r>
  <r>
    <x v="1"/>
    <n v="40981180"/>
  </r>
  <r>
    <x v="0"/>
    <n v="7740863"/>
  </r>
  <r>
    <x v="1"/>
    <n v="28952437"/>
  </r>
  <r>
    <x v="0"/>
    <n v="34261209"/>
  </r>
  <r>
    <x v="0"/>
    <n v="38316584"/>
  </r>
  <r>
    <x v="2"/>
    <n v="-30191876"/>
  </r>
  <r>
    <x v="0"/>
    <n v="19262751"/>
  </r>
  <r>
    <x v="6"/>
    <n v="44828421"/>
  </r>
  <r>
    <x v="2"/>
    <n v="-790934"/>
  </r>
  <r>
    <x v="6"/>
    <n v="-11090168"/>
  </r>
  <r>
    <x v="3"/>
    <n v="75833257"/>
  </r>
  <r>
    <x v="3"/>
    <n v="80909300"/>
  </r>
  <r>
    <x v="1"/>
    <n v="126545517"/>
  </r>
  <r>
    <x v="3"/>
    <n v="55990299"/>
  </r>
  <r>
    <x v="0"/>
    <n v="2030712"/>
  </r>
  <r>
    <x v="0"/>
    <n v="45900897"/>
  </r>
  <r>
    <x v="3"/>
    <n v="195743093"/>
  </r>
  <r>
    <x v="3"/>
    <n v="16724933"/>
  </r>
  <r>
    <x v="1"/>
    <n v="992995"/>
  </r>
  <r>
    <x v="3"/>
    <n v="1194397"/>
  </r>
  <r>
    <x v="0"/>
    <n v="2342211"/>
  </r>
  <r>
    <x v="6"/>
    <n v="4457664"/>
  </r>
  <r>
    <x v="0"/>
    <n v="103702963"/>
  </r>
  <r>
    <x v="3"/>
    <n v="126728902"/>
  </r>
  <r>
    <x v="0"/>
    <n v="63244290"/>
  </r>
  <r>
    <x v="0"/>
    <n v="147394180"/>
  </r>
  <r>
    <x v="0"/>
    <n v="83319243"/>
  </r>
  <r>
    <x v="6"/>
    <n v="34861529"/>
  </r>
  <r>
    <x v="1"/>
    <n v="6503643"/>
  </r>
  <r>
    <x v="0"/>
    <n v="3179014"/>
  </r>
  <r>
    <x v="0"/>
    <n v="5675014"/>
  </r>
  <r>
    <x v="2"/>
    <n v="-3116356"/>
  </r>
  <r>
    <x v="3"/>
    <n v="18696602"/>
  </r>
  <r>
    <x v="3"/>
    <n v="-2824531"/>
  </r>
  <r>
    <x v="3"/>
    <n v="63108211"/>
  </r>
  <r>
    <x v="2"/>
    <n v="43343384"/>
  </r>
  <r>
    <x v="0"/>
    <n v="74624843"/>
  </r>
  <r>
    <x v="7"/>
    <n v="3984669"/>
  </r>
  <r>
    <x v="6"/>
    <n v="124808370"/>
  </r>
  <r>
    <x v="4"/>
    <n v="159979994"/>
  </r>
  <r>
    <x v="3"/>
    <n v="64649419"/>
  </r>
  <r>
    <x v="3"/>
    <n v="153241637"/>
  </r>
  <r>
    <x v="0"/>
    <n v="46476363"/>
  </r>
  <r>
    <x v="3"/>
    <n v="-370230"/>
  </r>
  <r>
    <x v="4"/>
    <n v="213572799"/>
  </r>
  <r>
    <x v="0"/>
    <n v="-14469236"/>
  </r>
  <r>
    <x v="3"/>
    <n v="8580250"/>
  </r>
  <r>
    <x v="6"/>
    <n v="-14357522"/>
  </r>
  <r>
    <x v="0"/>
    <n v="114770996"/>
  </r>
  <r>
    <x v="0"/>
    <n v="267463063"/>
  </r>
  <r>
    <x v="2"/>
    <n v="43201830"/>
  </r>
  <r>
    <x v="3"/>
    <n v="7090159"/>
  </r>
  <r>
    <x v="0"/>
    <n v="7712362"/>
  </r>
  <r>
    <x v="1"/>
    <n v="16937968"/>
  </r>
  <r>
    <x v="6"/>
    <n v="-9073590"/>
  </r>
  <r>
    <x v="1"/>
    <n v="-4325910"/>
  </r>
  <r>
    <x v="1"/>
    <n v="-6548814"/>
  </r>
  <r>
    <x v="3"/>
    <n v="18463793"/>
  </r>
  <r>
    <x v="0"/>
    <n v="389580482"/>
  </r>
  <r>
    <x v="0"/>
    <n v="98767383"/>
  </r>
  <r>
    <x v="0"/>
    <n v="21627431"/>
  </r>
  <r>
    <x v="0"/>
    <n v="73792411"/>
  </r>
  <r>
    <x v="5"/>
    <n v="81787511"/>
  </r>
  <r>
    <x v="3"/>
    <n v="23556631"/>
  </r>
  <r>
    <x v="4"/>
    <n v="453900354"/>
  </r>
  <r>
    <x v="7"/>
    <n v="-8311874"/>
  </r>
  <r>
    <x v="0"/>
    <n v="112039882"/>
  </r>
  <r>
    <x v="5"/>
    <n v="31495888"/>
  </r>
  <r>
    <x v="6"/>
    <n v="1200557"/>
  </r>
  <r>
    <x v="1"/>
    <n v="-5155021"/>
  </r>
  <r>
    <x v="9"/>
    <n v="-1467882"/>
  </r>
  <r>
    <x v="3"/>
    <n v="338440"/>
  </r>
  <r>
    <x v="1"/>
    <n v="32568427"/>
  </r>
  <r>
    <x v="3"/>
    <n v="18784344"/>
  </r>
  <r>
    <x v="3"/>
    <n v="-244064"/>
  </r>
  <r>
    <x v="0"/>
    <n v="194665568"/>
  </r>
  <r>
    <x v="0"/>
    <n v="150685453"/>
  </r>
  <r>
    <x v="0"/>
    <n v="74170327"/>
  </r>
  <r>
    <x v="5"/>
    <n v="-37070316"/>
  </r>
  <r>
    <x v="1"/>
    <n v="40945"/>
  </r>
  <r>
    <x v="1"/>
    <n v="32973297"/>
  </r>
  <r>
    <x v="3"/>
    <n v="559257819"/>
  </r>
  <r>
    <x v="0"/>
    <n v="479443428"/>
  </r>
  <r>
    <x v="3"/>
    <n v="982459"/>
  </r>
  <r>
    <x v="2"/>
    <n v="-8847991"/>
  </r>
  <r>
    <x v="1"/>
    <n v="-13787047"/>
  </r>
  <r>
    <x v="3"/>
    <n v="10579406"/>
  </r>
  <r>
    <x v="3"/>
    <n v="49529913"/>
  </r>
  <r>
    <x v="0"/>
    <n v="31014335"/>
  </r>
  <r>
    <x v="2"/>
    <n v="4460587"/>
  </r>
  <r>
    <x v="6"/>
    <n v="-2361678"/>
  </r>
  <r>
    <x v="7"/>
    <n v="73410456"/>
  </r>
  <r>
    <x v="3"/>
    <n v="-6191065"/>
  </r>
  <r>
    <x v="1"/>
    <n v="133488382"/>
  </r>
  <r>
    <x v="0"/>
    <n v="-42965302"/>
  </r>
  <r>
    <x v="6"/>
    <n v="17933513"/>
  </r>
  <r>
    <x v="3"/>
    <n v="17352417"/>
  </r>
  <r>
    <x v="2"/>
    <n v="4297711"/>
  </r>
  <r>
    <x v="3"/>
    <n v="-96823"/>
  </r>
  <r>
    <x v="0"/>
    <n v="605653942"/>
  </r>
  <r>
    <x v="3"/>
    <n v="132655351"/>
  </r>
  <r>
    <x v="3"/>
    <n v="1972336"/>
  </r>
  <r>
    <x v="0"/>
    <n v="140132113"/>
  </r>
  <r>
    <x v="3"/>
    <n v="184375562"/>
  </r>
  <r>
    <x v="5"/>
    <n v="2803180"/>
  </r>
  <r>
    <x v="0"/>
    <n v="78979549"/>
  </r>
  <r>
    <x v="7"/>
    <n v="43094714"/>
  </r>
  <r>
    <x v="6"/>
    <n v="-6975455"/>
  </r>
  <r>
    <x v="6"/>
    <n v="24655002"/>
  </r>
  <r>
    <x v="4"/>
    <n v="26957280"/>
  </r>
  <r>
    <x v="0"/>
    <n v="-26054234"/>
  </r>
  <r>
    <x v="5"/>
    <n v="132874864"/>
  </r>
  <r>
    <x v="7"/>
    <n v="-11465687"/>
  </r>
  <r>
    <x v="6"/>
    <n v="19498846"/>
  </r>
  <r>
    <x v="3"/>
    <n v="-16680961"/>
  </r>
  <r>
    <x v="3"/>
    <n v="34444713"/>
  </r>
  <r>
    <x v="5"/>
    <n v="63104565"/>
  </r>
  <r>
    <x v="1"/>
    <n v="54375346"/>
  </r>
  <r>
    <x v="0"/>
    <n v="2961647"/>
  </r>
  <r>
    <x v="6"/>
    <n v="-4765294"/>
  </r>
  <r>
    <x v="4"/>
    <n v="5893885"/>
  </r>
  <r>
    <x v="5"/>
    <n v="14818256"/>
  </r>
  <r>
    <x v="0"/>
    <n v="-24838507"/>
  </r>
  <r>
    <x v="0"/>
    <n v="-7527369"/>
  </r>
  <r>
    <x v="3"/>
    <n v="66407672"/>
  </r>
  <r>
    <x v="4"/>
    <n v="59782844"/>
  </r>
  <r>
    <x v="7"/>
    <n v="29319906"/>
  </r>
  <r>
    <x v="12"/>
    <n v="-19201026"/>
  </r>
  <r>
    <x v="6"/>
    <n v="39363381"/>
  </r>
  <r>
    <x v="3"/>
    <n v="21624687"/>
  </r>
  <r>
    <x v="0"/>
    <n v="184232688"/>
  </r>
  <r>
    <x v="3"/>
    <n v="-10995498"/>
  </r>
  <r>
    <x v="6"/>
    <n v="103064059"/>
  </r>
  <r>
    <x v="3"/>
    <n v="4412163"/>
  </r>
  <r>
    <x v="1"/>
    <n v="37105289"/>
  </r>
  <r>
    <x v="0"/>
    <n v="41231041"/>
  </r>
  <r>
    <x v="0"/>
    <n v="9944325"/>
  </r>
  <r>
    <x v="3"/>
    <n v="84112721"/>
  </r>
  <r>
    <x v="3"/>
    <n v="353765519"/>
  </r>
  <r>
    <x v="0"/>
    <n v="2109200"/>
  </r>
  <r>
    <x v="3"/>
    <n v="-18240943"/>
  </r>
  <r>
    <x v="3"/>
    <n v="45439696"/>
  </r>
  <r>
    <x v="3"/>
    <n v="114313400"/>
  </r>
  <r>
    <x v="1"/>
    <n v="153093859"/>
  </r>
  <r>
    <x v="3"/>
    <n v="8655418"/>
  </r>
  <r>
    <x v="0"/>
    <n v="-2512610"/>
  </r>
  <r>
    <x v="1"/>
    <n v="46010320"/>
  </r>
  <r>
    <x v="0"/>
    <n v="52066930"/>
  </r>
  <r>
    <x v="5"/>
    <n v="-13035266"/>
  </r>
  <r>
    <x v="1"/>
    <n v="371430415"/>
  </r>
  <r>
    <x v="0"/>
    <n v="258449830"/>
  </r>
  <r>
    <x v="7"/>
    <n v="40555306"/>
  </r>
  <r>
    <x v="5"/>
    <n v="131856927"/>
  </r>
  <r>
    <x v="0"/>
    <n v="164784201"/>
  </r>
  <r>
    <x v="6"/>
    <n v="694422"/>
  </r>
  <r>
    <x v="0"/>
    <n v="390128"/>
  </r>
  <r>
    <x v="1"/>
    <n v="115403799"/>
  </r>
  <r>
    <x v="3"/>
    <n v="34007546"/>
  </r>
  <r>
    <x v="6"/>
    <n v="-17617826"/>
  </r>
  <r>
    <x v="5"/>
    <n v="-8660433"/>
  </r>
  <r>
    <x v="3"/>
    <n v="241909177"/>
  </r>
  <r>
    <x v="0"/>
    <n v="-20835559"/>
  </r>
  <r>
    <x v="5"/>
    <n v="-11027492"/>
  </r>
  <r>
    <x v="3"/>
    <n v="-5947868"/>
  </r>
  <r>
    <x v="0"/>
    <n v="36571300"/>
  </r>
  <r>
    <x v="3"/>
    <n v="41975388"/>
  </r>
  <r>
    <x v="7"/>
    <n v="25847751"/>
  </r>
  <r>
    <x v="7"/>
    <n v="37197876"/>
  </r>
  <r>
    <x v="3"/>
    <n v="-21122444"/>
  </r>
  <r>
    <x v="5"/>
    <n v="129292488"/>
  </r>
  <r>
    <x v="3"/>
    <n v="55897593"/>
  </r>
  <r>
    <x v="3"/>
    <n v="14816824"/>
  </r>
  <r>
    <x v="3"/>
    <n v="1596232"/>
  </r>
  <r>
    <x v="3"/>
    <n v="60262836"/>
  </r>
  <r>
    <x v="5"/>
    <n v="251457747"/>
  </r>
  <r>
    <x v="4"/>
    <n v="560099102"/>
  </r>
  <r>
    <x v="1"/>
    <n v="33079650"/>
  </r>
  <r>
    <x v="1"/>
    <n v="879422"/>
  </r>
  <r>
    <x v="0"/>
    <n v="235680446"/>
  </r>
  <r>
    <x v="0"/>
    <n v="180888950"/>
  </r>
  <r>
    <x v="4"/>
    <n v="6474181"/>
  </r>
  <r>
    <x v="6"/>
    <n v="4874044"/>
  </r>
  <r>
    <x v="0"/>
    <n v="2610246203"/>
  </r>
  <r>
    <x v="1"/>
    <n v="4760107"/>
  </r>
  <r>
    <x v="1"/>
    <n v="-43440840"/>
  </r>
  <r>
    <x v="6"/>
    <n v="91414200"/>
  </r>
  <r>
    <x v="6"/>
    <n v="12203507"/>
  </r>
  <r>
    <x v="1"/>
    <n v="1319671"/>
  </r>
  <r>
    <x v="3"/>
    <n v="434310836"/>
  </r>
  <r>
    <x v="3"/>
    <n v="53300444"/>
  </r>
  <r>
    <x v="4"/>
    <n v="64596837"/>
  </r>
  <r>
    <x v="0"/>
    <n v="55382813"/>
  </r>
  <r>
    <x v="0"/>
    <n v="684454096"/>
  </r>
  <r>
    <x v="5"/>
    <n v="78792080"/>
  </r>
  <r>
    <x v="0"/>
    <n v="434028679"/>
  </r>
  <r>
    <x v="2"/>
    <n v="280208309"/>
  </r>
  <r>
    <x v="5"/>
    <n v="5102705"/>
  </r>
  <r>
    <x v="4"/>
    <n v="-6196588"/>
  </r>
  <r>
    <x v="1"/>
    <n v="17964890"/>
  </r>
  <r>
    <x v="4"/>
    <n v="18434328"/>
  </r>
  <r>
    <x v="2"/>
    <n v="-5908622"/>
  </r>
  <r>
    <x v="3"/>
    <n v="141842739"/>
  </r>
  <r>
    <x v="0"/>
    <n v="77944208"/>
  </r>
  <r>
    <x v="3"/>
    <n v="-13651216"/>
  </r>
  <r>
    <x v="1"/>
    <n v="65714875"/>
  </r>
  <r>
    <x v="0"/>
    <n v="-2603443"/>
  </r>
  <r>
    <x v="3"/>
    <n v="7787487"/>
  </r>
  <r>
    <x v="3"/>
    <n v="1878856"/>
  </r>
  <r>
    <x v="1"/>
    <n v="-15224615"/>
  </r>
  <r>
    <x v="1"/>
    <n v="53649529"/>
  </r>
  <r>
    <x v="2"/>
    <n v="62426792"/>
  </r>
  <r>
    <x v="1"/>
    <n v="18596852"/>
  </r>
  <r>
    <x v="2"/>
    <n v="-5803591"/>
  </r>
  <r>
    <x v="1"/>
    <n v="-595700"/>
  </r>
  <r>
    <x v="6"/>
    <n v="44276335"/>
  </r>
  <r>
    <x v="1"/>
    <n v="676126"/>
  </r>
  <r>
    <x v="1"/>
    <n v="2639579"/>
  </r>
  <r>
    <x v="5"/>
    <n v="-30542658"/>
  </r>
  <r>
    <x v="1"/>
    <n v="40405566"/>
  </r>
  <r>
    <x v="0"/>
    <n v="67153225"/>
  </r>
  <r>
    <x v="0"/>
    <n v="3071451"/>
  </r>
  <r>
    <x v="1"/>
    <n v="19472736"/>
  </r>
  <r>
    <x v="6"/>
    <n v="87812371"/>
  </r>
  <r>
    <x v="0"/>
    <n v="17474578"/>
  </r>
  <r>
    <x v="4"/>
    <n v="162045765"/>
  </r>
  <r>
    <x v="1"/>
    <n v="62344412"/>
  </r>
  <r>
    <x v="3"/>
    <n v="24430334"/>
  </r>
  <r>
    <x v="4"/>
    <n v="18428063"/>
  </r>
  <r>
    <x v="5"/>
    <n v="-4556391"/>
  </r>
  <r>
    <x v="1"/>
    <n v="8085023"/>
  </r>
  <r>
    <x v="2"/>
    <n v="6577779"/>
  </r>
  <r>
    <x v="3"/>
    <n v="21020534"/>
  </r>
  <r>
    <x v="1"/>
    <n v="-4904583"/>
  </r>
  <r>
    <x v="7"/>
    <n v="77912251"/>
  </r>
  <r>
    <x v="3"/>
    <n v="51980359"/>
  </r>
  <r>
    <x v="2"/>
    <n v="114104620"/>
  </r>
  <r>
    <x v="2"/>
    <n v="89540522"/>
  </r>
  <r>
    <x v="1"/>
    <n v="12014663"/>
  </r>
  <r>
    <x v="5"/>
    <n v="-1220545"/>
  </r>
  <r>
    <x v="1"/>
    <n v="1691303"/>
  </r>
  <r>
    <x v="4"/>
    <n v="143006126"/>
  </r>
  <r>
    <x v="4"/>
    <n v="796686817"/>
  </r>
  <r>
    <x v="2"/>
    <n v="5874652"/>
  </r>
  <r>
    <x v="3"/>
    <n v="221805"/>
  </r>
  <r>
    <x v="1"/>
    <n v="-10209939"/>
  </r>
  <r>
    <x v="5"/>
    <n v="31808775"/>
  </r>
  <r>
    <x v="3"/>
    <n v="17164820"/>
  </r>
  <r>
    <x v="3"/>
    <n v="-19245699"/>
  </r>
  <r>
    <x v="4"/>
    <n v="125286646"/>
  </r>
  <r>
    <x v="1"/>
    <n v="28621340"/>
  </r>
  <r>
    <x v="3"/>
    <n v="277375031"/>
  </r>
  <r>
    <x v="0"/>
    <n v="335930816"/>
  </r>
  <r>
    <x v="0"/>
    <n v="-12351672"/>
  </r>
  <r>
    <x v="5"/>
    <n v="140916"/>
  </r>
  <r>
    <x v="2"/>
    <n v="24420167"/>
  </r>
  <r>
    <x v="0"/>
    <n v="28719985"/>
  </r>
  <r>
    <x v="6"/>
    <n v="-15323467"/>
  </r>
  <r>
    <x v="2"/>
    <n v="27812934"/>
  </r>
  <r>
    <x v="2"/>
    <n v="-21667006"/>
  </r>
  <r>
    <x v="6"/>
    <n v="96919"/>
  </r>
  <r>
    <x v="1"/>
    <n v="101860"/>
  </r>
  <r>
    <x v="0"/>
    <n v="275366870"/>
  </r>
  <r>
    <x v="0"/>
    <n v="223062864"/>
  </r>
  <r>
    <x v="5"/>
    <n v="-2938797"/>
  </r>
  <r>
    <x v="1"/>
    <n v="-3586137"/>
  </r>
  <r>
    <x v="0"/>
    <n v="57158961"/>
  </r>
  <r>
    <x v="2"/>
    <n v="7768906"/>
  </r>
  <r>
    <x v="6"/>
    <n v="-14393578"/>
  </r>
  <r>
    <x v="3"/>
    <n v="13514"/>
  </r>
  <r>
    <x v="0"/>
    <n v="171353001"/>
  </r>
  <r>
    <x v="7"/>
    <n v="60842646"/>
  </r>
  <r>
    <x v="7"/>
    <n v="30995223"/>
  </r>
  <r>
    <x v="1"/>
    <n v="8955544"/>
  </r>
  <r>
    <x v="3"/>
    <n v="134103655"/>
  </r>
  <r>
    <x v="0"/>
    <n v="10253843"/>
  </r>
  <r>
    <x v="7"/>
    <n v="13253164"/>
  </r>
  <r>
    <x v="3"/>
    <n v="138866158"/>
  </r>
  <r>
    <x v="3"/>
    <n v="116316880"/>
  </r>
  <r>
    <x v="4"/>
    <n v="206509870"/>
  </r>
  <r>
    <x v="3"/>
    <n v="283682600"/>
  </r>
  <r>
    <x v="3"/>
    <n v="13906507"/>
  </r>
  <r>
    <x v="7"/>
    <n v="4234475"/>
  </r>
  <r>
    <x v="0"/>
    <n v="50166126"/>
  </r>
  <r>
    <x v="3"/>
    <n v="-2956165"/>
  </r>
  <r>
    <x v="0"/>
    <n v="31417188"/>
  </r>
  <r>
    <x v="7"/>
    <n v="-798785"/>
  </r>
  <r>
    <x v="3"/>
    <n v="1651093"/>
  </r>
  <r>
    <x v="2"/>
    <n v="19771168"/>
  </r>
  <r>
    <x v="3"/>
    <n v="26676"/>
  </r>
  <r>
    <x v="0"/>
    <n v="21601280"/>
  </r>
  <r>
    <x v="1"/>
    <n v="-342351"/>
  </r>
  <r>
    <x v="1"/>
    <n v="41633384"/>
  </r>
  <r>
    <x v="0"/>
    <n v="42444772"/>
  </r>
  <r>
    <x v="3"/>
    <n v="-3414765"/>
  </r>
  <r>
    <x v="0"/>
    <n v="2629321"/>
  </r>
  <r>
    <x v="4"/>
    <n v="-25113014"/>
  </r>
  <r>
    <x v="3"/>
    <n v="1366797"/>
  </r>
  <r>
    <x v="0"/>
    <n v="133658498"/>
  </r>
  <r>
    <x v="3"/>
    <n v="44095771"/>
  </r>
  <r>
    <x v="7"/>
    <n v="2190603"/>
  </r>
  <r>
    <x v="0"/>
    <n v="14572541"/>
  </r>
  <r>
    <x v="3"/>
    <n v="18176181"/>
  </r>
  <r>
    <x v="5"/>
    <n v="-9881508"/>
  </r>
  <r>
    <x v="3"/>
    <n v="-13631758"/>
  </r>
  <r>
    <x v="3"/>
    <n v="-1400898"/>
  </r>
  <r>
    <x v="3"/>
    <n v="2848783"/>
  </r>
  <r>
    <x v="0"/>
    <n v="282737"/>
  </r>
  <r>
    <x v="0"/>
    <n v="10858618"/>
  </r>
  <r>
    <x v="1"/>
    <n v="2372"/>
  </r>
  <r>
    <x v="0"/>
    <n v="636303693"/>
  </r>
  <r>
    <x v="5"/>
    <n v="263106170"/>
  </r>
  <r>
    <x v="7"/>
    <n v="57234154"/>
  </r>
  <r>
    <x v="5"/>
    <n v="5805279"/>
  </r>
  <r>
    <x v="4"/>
    <n v="35647102"/>
  </r>
  <r>
    <x v="7"/>
    <n v="37719794"/>
  </r>
  <r>
    <x v="3"/>
    <n v="108394089"/>
  </r>
  <r>
    <x v="1"/>
    <n v="-2074465"/>
  </r>
  <r>
    <x v="1"/>
    <n v="67578320"/>
  </r>
  <r>
    <x v="3"/>
    <n v="3458873"/>
  </r>
  <r>
    <x v="6"/>
    <n v="-20484742"/>
  </r>
  <r>
    <x v="0"/>
    <n v="127469017"/>
  </r>
  <r>
    <x v="0"/>
    <n v="591217826"/>
  </r>
  <r>
    <x v="0"/>
    <n v="-9171460"/>
  </r>
  <r>
    <x v="3"/>
    <n v="12035862"/>
  </r>
  <r>
    <x v="1"/>
    <n v="-25995050"/>
  </r>
  <r>
    <x v="3"/>
    <n v="96805831"/>
  </r>
  <r>
    <x v="3"/>
    <n v="64866815"/>
  </r>
  <r>
    <x v="3"/>
    <n v="8973554"/>
  </r>
  <r>
    <x v="3"/>
    <n v="5300885"/>
  </r>
  <r>
    <x v="0"/>
    <n v="-708617"/>
  </r>
  <r>
    <x v="1"/>
    <n v="-2994927"/>
  </r>
  <r>
    <x v="0"/>
    <n v="41387141"/>
  </r>
  <r>
    <x v="1"/>
    <n v="-2872380"/>
  </r>
  <r>
    <x v="1"/>
    <n v="18088028"/>
  </r>
  <r>
    <x v="6"/>
    <n v="11198531"/>
  </r>
  <r>
    <x v="1"/>
    <n v="3334176"/>
  </r>
  <r>
    <x v="0"/>
    <n v="-4719674"/>
  </r>
  <r>
    <x v="0"/>
    <n v="6025134"/>
  </r>
  <r>
    <x v="0"/>
    <n v="32482728"/>
  </r>
  <r>
    <x v="7"/>
    <n v="72509154"/>
  </r>
  <r>
    <x v="3"/>
    <n v="101844840"/>
  </r>
  <r>
    <x v="3"/>
    <n v="85375850"/>
  </r>
  <r>
    <x v="1"/>
    <n v="-639059"/>
  </r>
  <r>
    <x v="0"/>
    <n v="-17023333"/>
  </r>
  <r>
    <x v="7"/>
    <n v="85734718"/>
  </r>
  <r>
    <x v="3"/>
    <n v="348327"/>
  </r>
  <r>
    <x v="5"/>
    <n v="12881056"/>
  </r>
  <r>
    <x v="3"/>
    <n v="15556061"/>
  </r>
  <r>
    <x v="0"/>
    <n v="-31222446"/>
  </r>
  <r>
    <x v="3"/>
    <n v="-2178093"/>
  </r>
  <r>
    <x v="3"/>
    <n v="61753696"/>
  </r>
  <r>
    <x v="0"/>
    <n v="146167139"/>
  </r>
  <r>
    <x v="0"/>
    <n v="157348429"/>
  </r>
  <r>
    <x v="7"/>
    <n v="14706120"/>
  </r>
  <r>
    <x v="1"/>
    <n v="1808"/>
  </r>
  <r>
    <x v="3"/>
    <n v="59211836"/>
  </r>
  <r>
    <x v="4"/>
    <n v="142817898"/>
  </r>
  <r>
    <x v="1"/>
    <n v="53830347"/>
  </r>
  <r>
    <x v="3"/>
    <n v="-1408371"/>
  </r>
  <r>
    <x v="3"/>
    <n v="2357900"/>
  </r>
  <r>
    <x v="3"/>
    <n v="-3613922"/>
  </r>
  <r>
    <x v="3"/>
    <n v="27280250"/>
  </r>
  <r>
    <x v="7"/>
    <n v="24421467"/>
  </r>
  <r>
    <x v="1"/>
    <n v="60514050"/>
  </r>
  <r>
    <x v="3"/>
    <n v="25105542"/>
  </r>
  <r>
    <x v="5"/>
    <n v="661025481"/>
  </r>
  <r>
    <x v="3"/>
    <n v="125545279"/>
  </r>
  <r>
    <x v="4"/>
    <n v="368140005"/>
  </r>
  <r>
    <x v="3"/>
    <n v="90508336"/>
  </r>
  <r>
    <x v="0"/>
    <n v="439587"/>
  </r>
  <r>
    <x v="7"/>
    <n v="325113"/>
  </r>
  <r>
    <x v="0"/>
    <n v="-5235799"/>
  </r>
  <r>
    <x v="0"/>
    <n v="25720772"/>
  </r>
  <r>
    <x v="0"/>
    <n v="676836967"/>
  </r>
  <r>
    <x v="1"/>
    <n v="299598"/>
  </r>
  <r>
    <x v="16"/>
    <n v="214805697"/>
  </r>
  <r>
    <x v="4"/>
    <n v="866970811"/>
  </r>
  <r>
    <x v="1"/>
    <n v="434862"/>
  </r>
  <r>
    <x v="4"/>
    <n v="329879471"/>
  </r>
  <r>
    <x v="1"/>
    <n v="316398046"/>
  </r>
  <r>
    <x v="2"/>
    <n v="412374317"/>
  </r>
  <r>
    <x v="1"/>
    <n v="30345360"/>
  </r>
  <r>
    <x v="0"/>
    <n v="12966357"/>
  </r>
  <r>
    <x v="2"/>
    <n v="104190869"/>
  </r>
  <r>
    <x v="0"/>
    <n v="44723232"/>
  </r>
  <r>
    <x v="5"/>
    <n v="977043483"/>
  </r>
  <r>
    <x v="3"/>
    <n v="-9675183"/>
  </r>
  <r>
    <x v="2"/>
    <n v="184920375"/>
  </r>
  <r>
    <x v="4"/>
    <n v="332462816"/>
  </r>
  <r>
    <x v="0"/>
    <n v="66188903"/>
  </r>
  <r>
    <x v="4"/>
    <n v="474113985"/>
  </r>
  <r>
    <x v="1"/>
    <n v="214276927"/>
  </r>
  <r>
    <x v="4"/>
    <n v="126411550"/>
  </r>
  <r>
    <x v="0"/>
    <n v="12689058"/>
  </r>
  <r>
    <x v="0"/>
    <n v="-11082026"/>
  </r>
  <r>
    <x v="6"/>
    <n v="117026136"/>
  </r>
  <r>
    <x v="2"/>
    <n v="42738797"/>
  </r>
  <r>
    <x v="3"/>
    <n v="43551154"/>
  </r>
  <r>
    <x v="3"/>
    <n v="5224938"/>
  </r>
  <r>
    <x v="1"/>
    <n v="25147786"/>
  </r>
  <r>
    <x v="0"/>
    <n v="15089448"/>
  </r>
  <r>
    <x v="1"/>
    <n v="24792815"/>
  </r>
  <r>
    <x v="3"/>
    <n v="13348704"/>
  </r>
  <r>
    <x v="1"/>
    <n v="14440333"/>
  </r>
  <r>
    <x v="0"/>
    <n v="37448651"/>
  </r>
  <r>
    <x v="6"/>
    <n v="7209912"/>
  </r>
  <r>
    <x v="5"/>
    <n v="-5827799"/>
  </r>
  <r>
    <x v="3"/>
    <n v="6149356"/>
  </r>
  <r>
    <x v="3"/>
    <n v="3875173"/>
  </r>
  <r>
    <x v="1"/>
    <n v="7736632"/>
  </r>
  <r>
    <x v="3"/>
    <n v="-17893079"/>
  </r>
  <r>
    <x v="4"/>
    <n v="191885765"/>
  </r>
  <r>
    <x v="1"/>
    <n v="11796834"/>
  </r>
  <r>
    <x v="6"/>
    <n v="15331447"/>
  </r>
  <r>
    <x v="2"/>
    <n v="25321861"/>
  </r>
  <r>
    <x v="3"/>
    <n v="11111701"/>
  </r>
  <r>
    <x v="2"/>
    <n v="-1395445"/>
  </r>
  <r>
    <x v="1"/>
    <n v="-5081907"/>
  </r>
  <r>
    <x v="1"/>
    <n v="40032889"/>
  </r>
  <r>
    <x v="3"/>
    <n v="-1508760"/>
  </r>
  <r>
    <x v="1"/>
    <n v="7093592"/>
  </r>
  <r>
    <x v="2"/>
    <n v="1870392"/>
  </r>
  <r>
    <x v="3"/>
    <n v="53319615"/>
  </r>
  <r>
    <x v="0"/>
    <n v="423933331"/>
  </r>
  <r>
    <x v="0"/>
    <n v="141006387"/>
  </r>
  <r>
    <x v="3"/>
    <n v="67026327"/>
  </r>
  <r>
    <x v="1"/>
    <n v="16439764"/>
  </r>
  <r>
    <x v="3"/>
    <n v="30758951"/>
  </r>
  <r>
    <x v="1"/>
    <n v="5341098"/>
  </r>
  <r>
    <x v="1"/>
    <n v="144717"/>
  </r>
  <r>
    <x v="6"/>
    <n v="416675"/>
  </r>
  <r>
    <x v="3"/>
    <n v="3945217"/>
  </r>
  <r>
    <x v="1"/>
    <n v="-6550298"/>
  </r>
  <r>
    <x v="0"/>
    <n v="77107755"/>
  </r>
  <r>
    <x v="4"/>
    <n v="60073390"/>
  </r>
  <r>
    <x v="6"/>
    <n v="-3404198"/>
  </r>
  <r>
    <x v="6"/>
    <n v="-9374456"/>
  </r>
  <r>
    <x v="7"/>
    <n v="98057032"/>
  </r>
  <r>
    <x v="0"/>
    <n v="230063852"/>
  </r>
  <r>
    <x v="1"/>
    <n v="25636368"/>
  </r>
  <r>
    <x v="0"/>
    <n v="67805466"/>
  </r>
  <r>
    <x v="0"/>
    <n v="54711438"/>
  </r>
  <r>
    <x v="0"/>
    <n v="-4505846"/>
  </r>
  <r>
    <x v="2"/>
    <n v="3806953"/>
  </r>
  <r>
    <x v="3"/>
    <n v="-46292"/>
  </r>
  <r>
    <x v="3"/>
    <n v="72820008"/>
  </r>
  <r>
    <x v="0"/>
    <n v="67238796"/>
  </r>
  <r>
    <x v="0"/>
    <n v="-2077382"/>
  </r>
  <r>
    <x v="1"/>
    <n v="1214424"/>
  </r>
  <r>
    <x v="1"/>
    <n v="-6913000"/>
  </r>
  <r>
    <x v="0"/>
    <n v="8444544"/>
  </r>
  <r>
    <x v="0"/>
    <n v="121669741"/>
  </r>
  <r>
    <x v="0"/>
    <n v="70458922"/>
  </r>
  <r>
    <x v="0"/>
    <n v="34991656"/>
  </r>
  <r>
    <x v="0"/>
    <n v="136365676"/>
  </r>
  <r>
    <x v="0"/>
    <n v="1126522"/>
  </r>
  <r>
    <x v="5"/>
    <n v="-794743"/>
  </r>
  <r>
    <x v="1"/>
    <n v="11042068"/>
  </r>
  <r>
    <x v="0"/>
    <n v="194470394"/>
  </r>
  <r>
    <x v="3"/>
    <n v="67734416"/>
  </r>
  <r>
    <x v="3"/>
    <n v="20040976"/>
  </r>
  <r>
    <x v="3"/>
    <n v="146780824"/>
  </r>
  <r>
    <x v="7"/>
    <n v="34806823"/>
  </r>
  <r>
    <x v="3"/>
    <n v="13686500"/>
  </r>
  <r>
    <x v="2"/>
    <n v="-5318349"/>
  </r>
  <r>
    <x v="3"/>
    <n v="12293743"/>
  </r>
  <r>
    <x v="5"/>
    <n v="49628830"/>
  </r>
  <r>
    <x v="1"/>
    <n v="-244620"/>
  </r>
  <r>
    <x v="6"/>
    <n v="3696522"/>
  </r>
  <r>
    <x v="3"/>
    <n v="29779728"/>
  </r>
  <r>
    <x v="5"/>
    <n v="4560438"/>
  </r>
  <r>
    <x v="1"/>
    <n v="34520336"/>
  </r>
  <r>
    <x v="5"/>
    <n v="825468216"/>
  </r>
  <r>
    <x v="3"/>
    <n v="28780213"/>
  </r>
  <r>
    <x v="0"/>
    <n v="87233108"/>
  </r>
  <r>
    <x v="0"/>
    <n v="183503354"/>
  </r>
  <r>
    <x v="0"/>
    <n v="11626958"/>
  </r>
  <r>
    <x v="0"/>
    <n v="382879"/>
  </r>
  <r>
    <x v="0"/>
    <n v="844496"/>
  </r>
  <r>
    <x v="1"/>
    <n v="56956330"/>
  </r>
  <r>
    <x v="1"/>
    <n v="15038301"/>
  </r>
  <r>
    <x v="3"/>
    <n v="-3856515"/>
  </r>
  <r>
    <x v="1"/>
    <n v="814906"/>
  </r>
  <r>
    <x v="1"/>
    <n v="4190704"/>
  </r>
  <r>
    <x v="1"/>
    <n v="-15865707"/>
  </r>
  <r>
    <x v="1"/>
    <n v="-2179510"/>
  </r>
  <r>
    <x v="7"/>
    <n v="-721350"/>
  </r>
  <r>
    <x v="6"/>
    <n v="47876281"/>
  </r>
  <r>
    <x v="0"/>
    <n v="144989769"/>
  </r>
  <r>
    <x v="0"/>
    <n v="4397654"/>
  </r>
  <r>
    <x v="0"/>
    <n v="-5109568"/>
  </r>
  <r>
    <x v="4"/>
    <n v="587600867"/>
  </r>
  <r>
    <x v="5"/>
    <n v="260686217"/>
  </r>
  <r>
    <x v="3"/>
    <n v="97263880"/>
  </r>
  <r>
    <x v="1"/>
    <n v="89984666"/>
  </r>
  <r>
    <x v="3"/>
    <n v="51720255"/>
  </r>
  <r>
    <x v="6"/>
    <n v="1754389"/>
  </r>
  <r>
    <x v="3"/>
    <n v="10059111"/>
  </r>
  <r>
    <x v="3"/>
    <n v="7788642"/>
  </r>
  <r>
    <x v="0"/>
    <n v="-13590109"/>
  </r>
  <r>
    <x v="3"/>
    <n v="2933873"/>
  </r>
  <r>
    <x v="1"/>
    <n v="5529194"/>
  </r>
  <r>
    <x v="3"/>
    <n v="14015260"/>
  </r>
  <r>
    <x v="0"/>
    <n v="-30896566"/>
  </r>
  <r>
    <x v="0"/>
    <n v="319126022"/>
  </r>
  <r>
    <x v="4"/>
    <n v="61196538"/>
  </r>
  <r>
    <x v="0"/>
    <n v="48205382"/>
  </r>
  <r>
    <x v="7"/>
    <n v="52695489"/>
  </r>
  <r>
    <x v="1"/>
    <n v="129291809"/>
  </r>
  <r>
    <x v="1"/>
    <n v="64748021"/>
  </r>
  <r>
    <x v="3"/>
    <n v="626396"/>
  </r>
  <r>
    <x v="3"/>
    <n v="12037973"/>
  </r>
  <r>
    <x v="6"/>
    <n v="-16692773"/>
  </r>
  <r>
    <x v="0"/>
    <n v="65283742"/>
  </r>
  <r>
    <x v="5"/>
    <n v="3843774"/>
  </r>
  <r>
    <x v="3"/>
    <n v="30843011"/>
  </r>
  <r>
    <x v="3"/>
    <n v="58251121"/>
  </r>
  <r>
    <x v="6"/>
    <n v="-8947809"/>
  </r>
  <r>
    <x v="3"/>
    <n v="6344112"/>
  </r>
  <r>
    <x v="1"/>
    <n v="16981984"/>
  </r>
  <r>
    <x v="0"/>
    <n v="178780441"/>
  </r>
  <r>
    <x v="7"/>
    <n v="56491"/>
  </r>
  <r>
    <x v="1"/>
    <n v="69137047"/>
  </r>
  <r>
    <x v="3"/>
    <n v="-9830201"/>
  </r>
  <r>
    <x v="3"/>
    <n v="191457301"/>
  </r>
  <r>
    <x v="5"/>
    <n v="131497209"/>
  </r>
  <r>
    <x v="3"/>
    <n v="17855739"/>
  </r>
  <r>
    <x v="0"/>
    <n v="368214993"/>
  </r>
  <r>
    <x v="2"/>
    <n v="144594016"/>
  </r>
  <r>
    <x v="0"/>
    <n v="240228084"/>
  </r>
  <r>
    <x v="1"/>
    <n v="0"/>
  </r>
  <r>
    <x v="3"/>
    <n v="-398271"/>
  </r>
  <r>
    <x v="3"/>
    <n v="12054369"/>
  </r>
  <r>
    <x v="3"/>
    <n v="-6350374"/>
  </r>
  <r>
    <x v="3"/>
    <n v="164485654"/>
  </r>
  <r>
    <x v="3"/>
    <n v="28050886"/>
  </r>
  <r>
    <x v="7"/>
    <n v="174512032"/>
  </r>
  <r>
    <x v="7"/>
    <n v="67632527"/>
  </r>
  <r>
    <x v="3"/>
    <n v="635162"/>
  </r>
  <r>
    <x v="6"/>
    <n v="0"/>
  </r>
  <r>
    <x v="0"/>
    <n v="25611001"/>
  </r>
  <r>
    <x v="0"/>
    <n v="96333522"/>
  </r>
  <r>
    <x v="3"/>
    <n v="-11946624"/>
  </r>
  <r>
    <x v="0"/>
    <n v="-2351805"/>
  </r>
  <r>
    <x v="9"/>
    <n v="13269529"/>
  </r>
  <r>
    <x v="2"/>
    <n v="-24853851"/>
  </r>
  <r>
    <x v="0"/>
    <n v="23159963"/>
  </r>
  <r>
    <x v="3"/>
    <n v="210650585"/>
  </r>
  <r>
    <x v="0"/>
    <n v="-677105"/>
  </r>
  <r>
    <x v="0"/>
    <n v="38166000"/>
  </r>
  <r>
    <x v="0"/>
    <n v="-643810"/>
  </r>
  <r>
    <x v="3"/>
    <n v="59188165"/>
  </r>
  <r>
    <x v="3"/>
    <n v="-71331093"/>
  </r>
  <r>
    <x v="1"/>
    <n v="-11699584"/>
  </r>
  <r>
    <x v="3"/>
    <n v="42477008"/>
  </r>
  <r>
    <x v="3"/>
    <n v="-19594139"/>
  </r>
  <r>
    <x v="0"/>
    <n v="41918658"/>
  </r>
  <r>
    <x v="6"/>
    <n v="80695182"/>
  </r>
  <r>
    <x v="3"/>
    <n v="11514"/>
  </r>
  <r>
    <x v="0"/>
    <n v="630491347"/>
  </r>
  <r>
    <x v="3"/>
    <n v="64462508"/>
  </r>
  <r>
    <x v="5"/>
    <n v="125382724"/>
  </r>
  <r>
    <x v="7"/>
    <n v="-8328804"/>
  </r>
  <r>
    <x v="7"/>
    <n v="-3499187"/>
  </r>
  <r>
    <x v="0"/>
    <n v="-36096688"/>
  </r>
  <r>
    <x v="3"/>
    <n v="40673972"/>
  </r>
  <r>
    <x v="4"/>
    <n v="123509374"/>
  </r>
  <r>
    <x v="1"/>
    <n v="-7974397"/>
  </r>
  <r>
    <x v="3"/>
    <n v="190745055"/>
  </r>
  <r>
    <x v="0"/>
    <n v="56984887"/>
  </r>
  <r>
    <x v="0"/>
    <n v="169713881"/>
  </r>
  <r>
    <x v="3"/>
    <n v="1351945"/>
  </r>
  <r>
    <x v="3"/>
    <n v="60547866"/>
  </r>
  <r>
    <x v="2"/>
    <n v="426588510"/>
  </r>
  <r>
    <x v="1"/>
    <n v="22426076"/>
  </r>
  <r>
    <x v="3"/>
    <n v="5192743"/>
  </r>
  <r>
    <x v="5"/>
    <n v="1217321665"/>
  </r>
  <r>
    <x v="0"/>
    <n v="-1691385"/>
  </r>
  <r>
    <x v="1"/>
    <n v="191639112"/>
  </r>
  <r>
    <x v="3"/>
    <n v="118432856"/>
  </r>
  <r>
    <x v="6"/>
    <n v="2099472"/>
  </r>
  <r>
    <x v="6"/>
    <n v="142617430"/>
  </r>
  <r>
    <x v="6"/>
    <n v="62187281"/>
  </r>
  <r>
    <x v="3"/>
    <n v="134653750"/>
  </r>
  <r>
    <x v="0"/>
    <n v="192616690"/>
  </r>
  <r>
    <x v="1"/>
    <n v="1688710"/>
  </r>
  <r>
    <x v="1"/>
    <n v="299667"/>
  </r>
  <r>
    <x v="2"/>
    <n v="60206216"/>
  </r>
  <r>
    <x v="1"/>
    <n v="33750478"/>
  </r>
  <r>
    <x v="0"/>
    <n v="8048519"/>
  </r>
  <r>
    <x v="3"/>
    <n v="33097853"/>
  </r>
  <r>
    <x v="1"/>
    <n v="1470679"/>
  </r>
  <r>
    <x v="1"/>
    <n v="1192003"/>
  </r>
  <r>
    <x v="1"/>
    <n v="-91144356"/>
  </r>
  <r>
    <x v="1"/>
    <n v="676111"/>
  </r>
  <r>
    <x v="1"/>
    <n v="2232318"/>
  </r>
  <r>
    <x v="0"/>
    <n v="115332697"/>
  </r>
  <r>
    <x v="0"/>
    <n v="418848418"/>
  </r>
  <r>
    <x v="0"/>
    <n v="388800873"/>
  </r>
  <r>
    <x v="1"/>
    <n v="35770310"/>
  </r>
  <r>
    <x v="0"/>
    <n v="18962444"/>
  </r>
  <r>
    <x v="1"/>
    <n v="-1258902"/>
  </r>
  <r>
    <x v="3"/>
    <n v="95051197"/>
  </r>
  <r>
    <x v="0"/>
    <n v="549713380"/>
  </r>
  <r>
    <x v="10"/>
    <n v="134849455"/>
  </r>
  <r>
    <x v="4"/>
    <n v="39487846"/>
  </r>
  <r>
    <x v="0"/>
    <n v="501137675"/>
  </r>
  <r>
    <x v="6"/>
    <n v="46752352"/>
  </r>
  <r>
    <x v="1"/>
    <n v="34710627"/>
  </r>
  <r>
    <x v="3"/>
    <n v="157243185"/>
  </r>
  <r>
    <x v="4"/>
    <n v="238993951"/>
  </r>
  <r>
    <x v="3"/>
    <n v="126836272"/>
  </r>
  <r>
    <x v="3"/>
    <n v="13561904"/>
  </r>
  <r>
    <x v="4"/>
    <n v="515692281"/>
  </r>
  <r>
    <x v="1"/>
    <n v="12623767"/>
  </r>
  <r>
    <x v="4"/>
    <n v="110724603"/>
  </r>
  <r>
    <x v="1"/>
    <n v="9639814"/>
  </r>
  <r>
    <x v="0"/>
    <n v="111584879"/>
  </r>
  <r>
    <x v="3"/>
    <n v="5722632"/>
  </r>
  <r>
    <x v="4"/>
    <n v="19871429"/>
  </r>
  <r>
    <x v="1"/>
    <n v="81529126"/>
  </r>
  <r>
    <x v="3"/>
    <n v="70081841"/>
  </r>
  <r>
    <x v="2"/>
    <n v="-10811806"/>
  </r>
  <r>
    <x v="1"/>
    <n v="16004039"/>
  </r>
  <r>
    <x v="5"/>
    <n v="120184237"/>
  </r>
  <r>
    <x v="1"/>
    <n v="63838111"/>
  </r>
  <r>
    <x v="2"/>
    <n v="-13371787"/>
  </r>
  <r>
    <x v="1"/>
    <n v="933352"/>
  </r>
  <r>
    <x v="3"/>
    <n v="11789613"/>
  </r>
  <r>
    <x v="0"/>
    <n v="299326618"/>
  </r>
  <r>
    <x v="7"/>
    <n v="39935600"/>
  </r>
  <r>
    <x v="1"/>
    <n v="44389433"/>
  </r>
  <r>
    <x v="16"/>
    <n v="210095986"/>
  </r>
  <r>
    <x v="0"/>
    <n v="189268508"/>
  </r>
  <r>
    <x v="5"/>
    <n v="57984015"/>
  </r>
  <r>
    <x v="12"/>
    <n v="77669379"/>
  </r>
  <r>
    <x v="2"/>
    <n v="29120948"/>
  </r>
  <r>
    <x v="1"/>
    <n v="33185884"/>
  </r>
  <r>
    <x v="0"/>
    <n v="230569774"/>
  </r>
  <r>
    <x v="4"/>
    <n v="393866518"/>
  </r>
  <r>
    <x v="1"/>
    <n v="4778439"/>
  </r>
  <r>
    <x v="1"/>
    <n v="79094902"/>
  </r>
  <r>
    <x v="1"/>
    <n v="1838783"/>
  </r>
  <r>
    <x v="2"/>
    <n v="35057696"/>
  </r>
  <r>
    <x v="5"/>
    <n v="15247881"/>
  </r>
  <r>
    <x v="1"/>
    <n v="-14604913"/>
  </r>
  <r>
    <x v="3"/>
    <n v="255883523"/>
  </r>
  <r>
    <x v="0"/>
    <n v="105710029"/>
  </r>
  <r>
    <x v="3"/>
    <n v="174838559"/>
  </r>
  <r>
    <x v="1"/>
    <n v="26409247"/>
  </r>
  <r>
    <x v="0"/>
    <n v="33782078"/>
  </r>
  <r>
    <x v="0"/>
    <n v="54781695"/>
  </r>
  <r>
    <x v="2"/>
    <n v="5173061"/>
  </r>
  <r>
    <x v="3"/>
    <n v="34564651"/>
  </r>
  <r>
    <x v="3"/>
    <n v="6985158"/>
  </r>
  <r>
    <x v="0"/>
    <n v="-26661310"/>
  </r>
  <r>
    <x v="1"/>
    <n v="58943453"/>
  </r>
  <r>
    <x v="1"/>
    <n v="76515867"/>
  </r>
  <r>
    <x v="0"/>
    <n v="133930596"/>
  </r>
  <r>
    <x v="6"/>
    <n v="-6366332"/>
  </r>
  <r>
    <x v="5"/>
    <n v="1680778"/>
  </r>
  <r>
    <x v="3"/>
    <n v="88823111"/>
  </r>
  <r>
    <x v="0"/>
    <n v="-6793978"/>
  </r>
  <r>
    <x v="1"/>
    <n v="3602409"/>
  </r>
  <r>
    <x v="5"/>
    <n v="11928909"/>
  </r>
  <r>
    <x v="1"/>
    <n v="1389920"/>
  </r>
  <r>
    <x v="3"/>
    <n v="3117802"/>
  </r>
  <r>
    <x v="2"/>
    <n v="0"/>
  </r>
  <r>
    <x v="0"/>
    <n v="3102666"/>
  </r>
  <r>
    <x v="0"/>
    <n v="795713802"/>
  </r>
  <r>
    <x v="7"/>
    <n v="25895481"/>
  </r>
  <r>
    <x v="0"/>
    <n v="36130093"/>
  </r>
  <r>
    <x v="2"/>
    <n v="-650613"/>
  </r>
  <r>
    <x v="4"/>
    <n v="424987477"/>
  </r>
  <r>
    <x v="1"/>
    <n v="1892130"/>
  </r>
  <r>
    <x v="1"/>
    <n v="289088"/>
  </r>
  <r>
    <x v="3"/>
    <n v="4965950"/>
  </r>
  <r>
    <x v="1"/>
    <n v="-13705200"/>
  </r>
  <r>
    <x v="3"/>
    <n v="114542245"/>
  </r>
  <r>
    <x v="2"/>
    <n v="49920539"/>
  </r>
  <r>
    <x v="4"/>
    <n v="51526996"/>
  </r>
  <r>
    <x v="3"/>
    <n v="134945591"/>
  </r>
  <r>
    <x v="0"/>
    <n v="31508440"/>
  </r>
  <r>
    <x v="3"/>
    <n v="506764305"/>
  </r>
  <r>
    <x v="0"/>
    <n v="-12915478"/>
  </r>
  <r>
    <x v="2"/>
    <n v="30519436"/>
  </r>
  <r>
    <x v="3"/>
    <n v="11002607"/>
  </r>
  <r>
    <x v="0"/>
    <n v="450275"/>
  </r>
  <r>
    <x v="3"/>
    <n v="20804448"/>
  </r>
  <r>
    <x v="2"/>
    <n v="102890699"/>
  </r>
  <r>
    <x v="0"/>
    <n v="3424648"/>
  </r>
  <r>
    <x v="3"/>
    <n v="23450437"/>
  </r>
  <r>
    <x v="3"/>
    <n v="-15449927"/>
  </r>
  <r>
    <x v="0"/>
    <n v="115078586"/>
  </r>
  <r>
    <x v="3"/>
    <n v="10939027"/>
  </r>
  <r>
    <x v="1"/>
    <n v="-12957797"/>
  </r>
  <r>
    <x v="3"/>
    <n v="124228077"/>
  </r>
  <r>
    <x v="0"/>
    <n v="928794079"/>
  </r>
  <r>
    <x v="0"/>
    <n v="77930623"/>
  </r>
  <r>
    <x v="1"/>
    <n v="3143514"/>
  </r>
  <r>
    <x v="7"/>
    <n v="-6494713"/>
  </r>
  <r>
    <x v="3"/>
    <n v="175706"/>
  </r>
  <r>
    <x v="0"/>
    <n v="12989684"/>
  </r>
  <r>
    <x v="3"/>
    <n v="-14865042"/>
  </r>
  <r>
    <x v="1"/>
    <n v="4396975"/>
  </r>
  <r>
    <x v="3"/>
    <n v="-32820584"/>
  </r>
  <r>
    <x v="0"/>
    <n v="-2125540"/>
  </r>
  <r>
    <x v="7"/>
    <n v="57231420"/>
  </r>
  <r>
    <x v="4"/>
    <n v="359852396"/>
  </r>
  <r>
    <x v="3"/>
    <n v="45055070"/>
  </r>
  <r>
    <x v="3"/>
    <n v="285984"/>
  </r>
  <r>
    <x v="0"/>
    <n v="89878437"/>
  </r>
  <r>
    <x v="3"/>
    <n v="10426096"/>
  </r>
  <r>
    <x v="0"/>
    <n v="-2251547"/>
  </r>
  <r>
    <x v="0"/>
    <n v="12662632"/>
  </r>
  <r>
    <x v="3"/>
    <n v="1378947"/>
  </r>
  <r>
    <x v="1"/>
    <n v="2435325"/>
  </r>
  <r>
    <x v="0"/>
    <n v="7792502"/>
  </r>
  <r>
    <x v="0"/>
    <n v="151904017"/>
  </r>
  <r>
    <x v="0"/>
    <n v="11822325"/>
  </r>
  <r>
    <x v="1"/>
    <n v="-10015600"/>
  </r>
  <r>
    <x v="1"/>
    <n v="59560591"/>
  </r>
  <r>
    <x v="3"/>
    <n v="132361754"/>
  </r>
  <r>
    <x v="1"/>
    <n v="1742215"/>
  </r>
  <r>
    <x v="3"/>
    <n v="39543328"/>
  </r>
  <r>
    <x v="3"/>
    <n v="30100369"/>
  </r>
  <r>
    <x v="4"/>
    <n v="157967670"/>
  </r>
  <r>
    <x v="0"/>
    <n v="78609310"/>
  </r>
  <r>
    <x v="4"/>
    <n v="24197038"/>
  </r>
  <r>
    <x v="0"/>
    <n v="117887643"/>
  </r>
  <r>
    <x v="3"/>
    <n v="50157237"/>
  </r>
  <r>
    <x v="0"/>
    <n v="107817248"/>
  </r>
  <r>
    <x v="0"/>
    <n v="11513760"/>
  </r>
  <r>
    <x v="1"/>
    <n v="-2854324"/>
  </r>
  <r>
    <x v="5"/>
    <n v="19782683"/>
  </r>
  <r>
    <x v="0"/>
    <n v="-13831288"/>
  </r>
  <r>
    <x v="1"/>
    <n v="2037"/>
  </r>
  <r>
    <x v="0"/>
    <n v="57274484"/>
  </r>
  <r>
    <x v="3"/>
    <n v="9942188"/>
  </r>
  <r>
    <x v="0"/>
    <n v="141819354"/>
  </r>
  <r>
    <x v="0"/>
    <n v="18309505"/>
  </r>
  <r>
    <x v="3"/>
    <n v="86044638"/>
  </r>
  <r>
    <x v="6"/>
    <n v="1271319"/>
  </r>
  <r>
    <x v="3"/>
    <n v="196197492"/>
  </r>
  <r>
    <x v="1"/>
    <n v="26202283"/>
  </r>
  <r>
    <x v="1"/>
    <n v="-15372625"/>
  </r>
  <r>
    <x v="1"/>
    <n v="3822241"/>
  </r>
  <r>
    <x v="0"/>
    <n v="19851172"/>
  </r>
  <r>
    <x v="5"/>
    <n v="-21886267"/>
  </r>
  <r>
    <x v="9"/>
    <n v="48260376"/>
  </r>
  <r>
    <x v="0"/>
    <n v="-9090091"/>
  </r>
  <r>
    <x v="4"/>
    <n v="453749323"/>
  </r>
  <r>
    <x v="0"/>
    <n v="51627228"/>
  </r>
  <r>
    <x v="4"/>
    <n v="120954145"/>
  </r>
  <r>
    <x v="1"/>
    <n v="408680"/>
  </r>
  <r>
    <x v="1"/>
    <n v="14527747"/>
  </r>
  <r>
    <x v="6"/>
    <n v="-24882034"/>
  </r>
  <r>
    <x v="3"/>
    <n v="-278034"/>
  </r>
  <r>
    <x v="0"/>
    <n v="-26476717"/>
  </r>
  <r>
    <x v="3"/>
    <n v="89852759"/>
  </r>
  <r>
    <x v="7"/>
    <n v="21236153"/>
  </r>
  <r>
    <x v="0"/>
    <n v="47087155"/>
  </r>
  <r>
    <x v="5"/>
    <n v="602205856"/>
  </r>
  <r>
    <x v="0"/>
    <n v="34626786"/>
  </r>
  <r>
    <x v="1"/>
    <n v="24492652"/>
  </r>
  <r>
    <x v="0"/>
    <n v="50686066"/>
  </r>
  <r>
    <x v="0"/>
    <n v="75563930"/>
  </r>
  <r>
    <x v="4"/>
    <n v="267695435"/>
  </r>
  <r>
    <x v="7"/>
    <n v="16363927"/>
  </r>
  <r>
    <x v="7"/>
    <n v="170323"/>
  </r>
  <r>
    <x v="4"/>
    <n v="58564310"/>
  </r>
  <r>
    <x v="3"/>
    <n v="70673788"/>
  </r>
  <r>
    <x v="3"/>
    <n v="-7469606"/>
  </r>
  <r>
    <x v="1"/>
    <n v="326074373"/>
  </r>
  <r>
    <x v="0"/>
    <n v="831142612"/>
  </r>
  <r>
    <x v="1"/>
    <n v="12043274"/>
  </r>
  <r>
    <x v="16"/>
    <n v="459234"/>
  </r>
  <r>
    <x v="3"/>
    <n v="4490134"/>
  </r>
  <r>
    <x v="0"/>
    <n v="1298815515"/>
  </r>
  <r>
    <x v="1"/>
    <n v="20384127"/>
  </r>
  <r>
    <x v="5"/>
    <n v="489016565"/>
  </r>
  <r>
    <x v="1"/>
    <n v="20764140"/>
  </r>
  <r>
    <x v="5"/>
    <n v="837003568"/>
  </r>
  <r>
    <x v="3"/>
    <n v="52264022"/>
  </r>
  <r>
    <x v="2"/>
    <n v="187825503"/>
  </r>
  <r>
    <x v="0"/>
    <n v="908569499"/>
  </r>
  <r>
    <x v="3"/>
    <n v="215412453"/>
  </r>
  <r>
    <x v="4"/>
    <n v="306222889"/>
  </r>
  <r>
    <x v="1"/>
    <n v="5990754"/>
  </r>
  <r>
    <x v="1"/>
    <n v="153087212"/>
  </r>
  <r>
    <x v="1"/>
    <n v="380809770"/>
  </r>
  <r>
    <x v="0"/>
    <n v="48078146"/>
  </r>
  <r>
    <x v="3"/>
    <n v="9058065"/>
  </r>
  <r>
    <x v="1"/>
    <n v="25807712"/>
  </r>
  <r>
    <x v="2"/>
    <n v="14758997"/>
  </r>
  <r>
    <x v="1"/>
    <n v="-6571952"/>
  </r>
  <r>
    <x v="1"/>
    <n v="92820716"/>
  </r>
  <r>
    <x v="0"/>
    <n v="28482868"/>
  </r>
  <r>
    <x v="0"/>
    <n v="146506819"/>
  </r>
  <r>
    <x v="1"/>
    <n v="22613173"/>
  </r>
  <r>
    <x v="1"/>
    <n v="16190771"/>
  </r>
  <r>
    <x v="1"/>
    <n v="-3288621"/>
  </r>
  <r>
    <x v="1"/>
    <n v="130772375"/>
  </r>
  <r>
    <x v="2"/>
    <n v="210293450"/>
  </r>
  <r>
    <x v="6"/>
    <n v="32052899"/>
  </r>
  <r>
    <x v="6"/>
    <n v="29404207"/>
  </r>
  <r>
    <x v="4"/>
    <n v="161941670"/>
  </r>
  <r>
    <x v="5"/>
    <n v="19307746"/>
  </r>
  <r>
    <x v="0"/>
    <n v="616394724"/>
  </r>
  <r>
    <x v="1"/>
    <n v="-3741940"/>
  </r>
  <r>
    <x v="0"/>
    <n v="159585328"/>
  </r>
  <r>
    <x v="3"/>
    <n v="17226382"/>
  </r>
  <r>
    <x v="2"/>
    <n v="9656155"/>
  </r>
  <r>
    <x v="3"/>
    <n v="1368803"/>
  </r>
  <r>
    <x v="3"/>
    <n v="977671"/>
  </r>
  <r>
    <x v="5"/>
    <n v="6242887"/>
  </r>
  <r>
    <x v="6"/>
    <n v="-2117314"/>
  </r>
  <r>
    <x v="0"/>
    <n v="712216"/>
  </r>
  <r>
    <x v="3"/>
    <n v="98350426"/>
  </r>
  <r>
    <x v="4"/>
    <n v="353983207"/>
  </r>
  <r>
    <x v="0"/>
    <n v="-8962258"/>
  </r>
  <r>
    <x v="4"/>
    <n v="273375603"/>
  </r>
  <r>
    <x v="1"/>
    <n v="2362019"/>
  </r>
  <r>
    <x v="2"/>
    <n v="-12057884"/>
  </r>
  <r>
    <x v="3"/>
    <n v="-3441069"/>
  </r>
  <r>
    <x v="3"/>
    <n v="5341221"/>
  </r>
  <r>
    <x v="3"/>
    <n v="2306423"/>
  </r>
  <r>
    <x v="5"/>
    <n v="273354469"/>
  </r>
  <r>
    <x v="0"/>
    <n v="158340595"/>
  </r>
  <r>
    <x v="3"/>
    <n v="3674699"/>
  </r>
  <r>
    <x v="5"/>
    <n v="114636097"/>
  </r>
  <r>
    <x v="4"/>
    <n v="47139399"/>
  </r>
  <r>
    <x v="1"/>
    <n v="9950164"/>
  </r>
  <r>
    <x v="3"/>
    <n v="13090471"/>
  </r>
  <r>
    <x v="3"/>
    <n v="9166865"/>
  </r>
  <r>
    <x v="1"/>
    <n v="562878"/>
  </r>
  <r>
    <x v="3"/>
    <n v="123821"/>
  </r>
  <r>
    <x v="0"/>
    <n v="527930663"/>
  </r>
  <r>
    <x v="3"/>
    <n v="499368315"/>
  </r>
  <r>
    <x v="4"/>
    <n v="42493846"/>
  </r>
  <r>
    <x v="1"/>
    <n v="146222"/>
  </r>
  <r>
    <x v="1"/>
    <n v="2176576"/>
  </r>
  <r>
    <x v="7"/>
    <n v="79515113"/>
  </r>
  <r>
    <x v="0"/>
    <n v="399026776"/>
  </r>
  <r>
    <x v="2"/>
    <n v="-5447030"/>
  </r>
  <r>
    <x v="4"/>
    <n v="601921274"/>
  </r>
  <r>
    <x v="1"/>
    <n v="166114570"/>
  </r>
  <r>
    <x v="3"/>
    <n v="-1907346"/>
  </r>
  <r>
    <x v="2"/>
    <n v="11339669"/>
  </r>
  <r>
    <x v="1"/>
    <n v="18963137"/>
  </r>
  <r>
    <x v="3"/>
    <n v="48520298"/>
  </r>
  <r>
    <x v="0"/>
    <n v="123076205"/>
  </r>
  <r>
    <x v="5"/>
    <n v="1681781"/>
  </r>
  <r>
    <x v="3"/>
    <n v="184989584"/>
  </r>
  <r>
    <x v="3"/>
    <n v="7396"/>
  </r>
  <r>
    <x v="3"/>
    <n v="-849319"/>
  </r>
  <r>
    <x v="4"/>
    <n v="68054041"/>
  </r>
  <r>
    <x v="0"/>
    <n v="34139100"/>
  </r>
  <r>
    <x v="0"/>
    <n v="151144750"/>
  </r>
  <r>
    <x v="3"/>
    <n v="90731865"/>
  </r>
  <r>
    <x v="1"/>
    <n v="28329150"/>
  </r>
  <r>
    <x v="0"/>
    <n v="214975955"/>
  </r>
  <r>
    <x v="0"/>
    <n v="5636031"/>
  </r>
  <r>
    <x v="1"/>
    <n v="23485056"/>
  </r>
  <r>
    <x v="1"/>
    <n v="-3960969"/>
  </r>
  <r>
    <x v="3"/>
    <n v="31012642"/>
  </r>
  <r>
    <x v="3"/>
    <n v="3640975"/>
  </r>
  <r>
    <x v="6"/>
    <n v="37966152"/>
  </r>
  <r>
    <x v="1"/>
    <n v="74357138"/>
  </r>
  <r>
    <x v="1"/>
    <n v="828284"/>
  </r>
  <r>
    <x v="3"/>
    <n v="84070507"/>
  </r>
  <r>
    <x v="0"/>
    <n v="70499399"/>
  </r>
  <r>
    <x v="4"/>
    <n v="782244782"/>
  </r>
  <r>
    <x v="0"/>
    <n v="11564670"/>
  </r>
  <r>
    <x v="3"/>
    <n v="-9927346"/>
  </r>
  <r>
    <x v="0"/>
    <n v="-3916401"/>
  </r>
  <r>
    <x v="5"/>
    <n v="2122909"/>
  </r>
  <r>
    <x v="2"/>
    <n v="-15259939"/>
  </r>
  <r>
    <x v="3"/>
    <n v="114379533"/>
  </r>
  <r>
    <x v="4"/>
    <n v="278840316"/>
  </r>
  <r>
    <x v="1"/>
    <n v="111955898"/>
  </r>
  <r>
    <x v="6"/>
    <n v="322116"/>
  </r>
  <r>
    <x v="1"/>
    <n v="18014680"/>
  </r>
  <r>
    <x v="1"/>
    <n v="107470746"/>
  </r>
  <r>
    <x v="3"/>
    <n v="-654973"/>
  </r>
  <r>
    <x v="0"/>
    <n v="31100172"/>
  </r>
  <r>
    <x v="3"/>
    <n v="141951"/>
  </r>
  <r>
    <x v="0"/>
    <n v="71262212"/>
  </r>
  <r>
    <x v="3"/>
    <n v="3499442"/>
  </r>
  <r>
    <x v="6"/>
    <n v="3699345"/>
  </r>
  <r>
    <x v="1"/>
    <n v="-37812187"/>
  </r>
  <r>
    <x v="1"/>
    <n v="6202879"/>
  </r>
  <r>
    <x v="0"/>
    <n v="91491279"/>
  </r>
  <r>
    <x v="0"/>
    <n v="90112671"/>
  </r>
  <r>
    <x v="4"/>
    <n v="55229695"/>
  </r>
  <r>
    <x v="0"/>
    <n v="331152455"/>
  </r>
  <r>
    <x v="3"/>
    <n v="73244881"/>
  </r>
  <r>
    <x v="6"/>
    <n v="-10053746"/>
  </r>
  <r>
    <x v="3"/>
    <n v="84281051"/>
  </r>
  <r>
    <x v="1"/>
    <n v="1674776"/>
  </r>
  <r>
    <x v="3"/>
    <n v="-5255305"/>
  </r>
  <r>
    <x v="3"/>
    <n v="53215156"/>
  </r>
  <r>
    <x v="6"/>
    <n v="22930465"/>
  </r>
  <r>
    <x v="3"/>
    <n v="95527149"/>
  </r>
  <r>
    <x v="0"/>
    <n v="73467168"/>
  </r>
  <r>
    <x v="3"/>
    <n v="24169363"/>
  </r>
  <r>
    <x v="1"/>
    <n v="14107313"/>
  </r>
  <r>
    <x v="1"/>
    <n v="6366835"/>
  </r>
  <r>
    <x v="0"/>
    <n v="226592829"/>
  </r>
  <r>
    <x v="3"/>
    <n v="160739961"/>
  </r>
  <r>
    <x v="7"/>
    <n v="-3368725"/>
  </r>
  <r>
    <x v="0"/>
    <n v="14816647"/>
  </r>
  <r>
    <x v="5"/>
    <n v="-15382623"/>
  </r>
  <r>
    <x v="7"/>
    <n v="2429706"/>
  </r>
  <r>
    <x v="3"/>
    <n v="9907746"/>
  </r>
  <r>
    <x v="0"/>
    <n v="12948113"/>
  </r>
  <r>
    <x v="0"/>
    <n v="7708312"/>
  </r>
  <r>
    <x v="7"/>
    <n v="-1851296"/>
  </r>
  <r>
    <x v="3"/>
    <n v="94772232"/>
  </r>
  <r>
    <x v="1"/>
    <n v="-19363601"/>
  </r>
  <r>
    <x v="3"/>
    <n v="536088"/>
  </r>
  <r>
    <x v="0"/>
    <n v="47471580"/>
  </r>
  <r>
    <x v="3"/>
    <n v="-15581387"/>
  </r>
  <r>
    <x v="0"/>
    <n v="19767535"/>
  </r>
  <r>
    <x v="7"/>
    <n v="71446075"/>
  </r>
  <r>
    <x v="0"/>
    <n v="-7634502"/>
  </r>
  <r>
    <x v="1"/>
    <n v="2801166"/>
  </r>
  <r>
    <x v="3"/>
    <n v="-17955723"/>
  </r>
  <r>
    <x v="4"/>
    <n v="34939189"/>
  </r>
  <r>
    <x v="0"/>
    <n v="94025485"/>
  </r>
  <r>
    <x v="0"/>
    <n v="256260290"/>
  </r>
  <r>
    <x v="7"/>
    <n v="1944287"/>
  </r>
  <r>
    <x v="6"/>
    <n v="-8716135"/>
  </r>
  <r>
    <x v="1"/>
    <n v="131208"/>
  </r>
  <r>
    <x v="3"/>
    <n v="267862"/>
  </r>
  <r>
    <x v="0"/>
    <n v="151970083"/>
  </r>
  <r>
    <x v="0"/>
    <n v="-23052791"/>
  </r>
  <r>
    <x v="3"/>
    <n v="44384002"/>
  </r>
  <r>
    <x v="3"/>
    <n v="1863726"/>
  </r>
  <r>
    <x v="7"/>
    <n v="1581252"/>
  </r>
  <r>
    <x v="3"/>
    <n v="-4037665"/>
  </r>
  <r>
    <x v="3"/>
    <n v="23812816"/>
  </r>
  <r>
    <x v="1"/>
    <n v="34287131"/>
  </r>
  <r>
    <x v="5"/>
    <n v="98018522"/>
  </r>
  <r>
    <x v="5"/>
    <n v="709747654"/>
  </r>
  <r>
    <x v="3"/>
    <n v="-12280907"/>
  </r>
  <r>
    <x v="0"/>
    <n v="-17584582"/>
  </r>
  <r>
    <x v="0"/>
    <n v="175159255"/>
  </r>
  <r>
    <x v="0"/>
    <n v="-14049704"/>
  </r>
  <r>
    <x v="0"/>
    <n v="5546518"/>
  </r>
  <r>
    <x v="6"/>
    <n v="9374932"/>
  </r>
  <r>
    <x v="5"/>
    <n v="-2582638"/>
  </r>
  <r>
    <x v="6"/>
    <n v="27170399"/>
  </r>
  <r>
    <x v="5"/>
    <n v="-19286384"/>
  </r>
  <r>
    <x v="0"/>
    <n v="-1915838"/>
  </r>
  <r>
    <x v="3"/>
    <n v="9128575"/>
  </r>
  <r>
    <x v="7"/>
    <n v="44989"/>
  </r>
  <r>
    <x v="0"/>
    <n v="-381133"/>
  </r>
  <r>
    <x v="3"/>
    <n v="-15907252"/>
  </r>
  <r>
    <x v="3"/>
    <n v="24819301"/>
  </r>
  <r>
    <x v="6"/>
    <n v="-13470905"/>
  </r>
  <r>
    <x v="0"/>
    <n v="35362705"/>
  </r>
  <r>
    <x v="0"/>
    <n v="-8597693"/>
  </r>
  <r>
    <x v="7"/>
    <n v="37390020"/>
  </r>
  <r>
    <x v="0"/>
    <n v="-3136417"/>
  </r>
  <r>
    <x v="1"/>
    <n v="-2491685"/>
  </r>
  <r>
    <x v="3"/>
    <n v="-24772728"/>
  </r>
  <r>
    <x v="3"/>
    <n v="23589"/>
  </r>
  <r>
    <x v="7"/>
    <n v="137802657"/>
  </r>
  <r>
    <x v="3"/>
    <n v="-421357"/>
  </r>
  <r>
    <x v="7"/>
    <n v="100758490"/>
  </r>
  <r>
    <x v="7"/>
    <n v="-5649335"/>
  </r>
  <r>
    <x v="3"/>
    <n v="3518634"/>
  </r>
  <r>
    <x v="2"/>
    <n v="292000694"/>
  </r>
  <r>
    <x v="2"/>
    <n v="17551296"/>
  </r>
  <r>
    <x v="6"/>
    <n v="76126687"/>
  </r>
  <r>
    <x v="0"/>
    <n v="58983009"/>
  </r>
  <r>
    <x v="2"/>
    <n v="167733202"/>
  </r>
  <r>
    <x v="1"/>
    <n v="25517427"/>
  </r>
  <r>
    <x v="2"/>
    <n v="50736588"/>
  </r>
  <r>
    <x v="1"/>
    <n v="1645164"/>
  </r>
  <r>
    <x v="4"/>
    <n v="24706166"/>
  </r>
  <r>
    <x v="1"/>
    <n v="17994648"/>
  </r>
  <r>
    <x v="3"/>
    <n v="75100449"/>
  </r>
  <r>
    <x v="5"/>
    <n v="734007513"/>
  </r>
  <r>
    <x v="5"/>
    <n v="163791811"/>
  </r>
  <r>
    <x v="1"/>
    <n v="24665023"/>
  </r>
  <r>
    <x v="6"/>
    <n v="20919703"/>
  </r>
  <r>
    <x v="4"/>
    <n v="106533257"/>
  </r>
  <r>
    <x v="1"/>
    <n v="10621777"/>
  </r>
  <r>
    <x v="1"/>
    <n v="623192705"/>
  </r>
  <r>
    <x v="1"/>
    <n v="19465835"/>
  </r>
  <r>
    <x v="0"/>
    <n v="277365246"/>
  </r>
  <r>
    <x v="5"/>
    <n v="15682872"/>
  </r>
  <r>
    <x v="1"/>
    <n v="1673462"/>
  </r>
  <r>
    <x v="2"/>
    <n v="88129872"/>
  </r>
  <r>
    <x v="0"/>
    <n v="31673928"/>
  </r>
  <r>
    <x v="7"/>
    <n v="300290989"/>
  </r>
  <r>
    <x v="0"/>
    <n v="735011746"/>
  </r>
  <r>
    <x v="0"/>
    <n v="114802912"/>
  </r>
  <r>
    <x v="3"/>
    <n v="21960249"/>
  </r>
  <r>
    <x v="2"/>
    <n v="57470701"/>
  </r>
  <r>
    <x v="2"/>
    <n v="82867984"/>
  </r>
  <r>
    <x v="1"/>
    <n v="57586316"/>
  </r>
  <r>
    <x v="2"/>
    <n v="16485830"/>
  </r>
  <r>
    <x v="1"/>
    <n v="506303"/>
  </r>
  <r>
    <x v="4"/>
    <n v="1131508100"/>
  </r>
  <r>
    <x v="3"/>
    <n v="21474920"/>
  </r>
  <r>
    <x v="3"/>
    <n v="57652908"/>
  </r>
  <r>
    <x v="6"/>
    <n v="3025189"/>
  </r>
  <r>
    <x v="1"/>
    <n v="11156836"/>
  </r>
  <r>
    <x v="3"/>
    <n v="609187"/>
  </r>
  <r>
    <x v="5"/>
    <n v="98133322"/>
  </r>
  <r>
    <x v="4"/>
    <n v="894766005"/>
  </r>
  <r>
    <x v="3"/>
    <n v="81104804"/>
  </r>
  <r>
    <x v="2"/>
    <n v="5707575"/>
  </r>
  <r>
    <x v="1"/>
    <n v="248642274"/>
  </r>
  <r>
    <x v="6"/>
    <n v="211171807"/>
  </r>
  <r>
    <x v="4"/>
    <n v="543559645"/>
  </r>
  <r>
    <x v="6"/>
    <n v="276723989"/>
  </r>
  <r>
    <x v="4"/>
    <n v="452205319"/>
  </r>
  <r>
    <x v="1"/>
    <n v="89745"/>
  </r>
  <r>
    <x v="3"/>
    <n v="49188937"/>
  </r>
  <r>
    <x v="2"/>
    <n v="147313795"/>
  </r>
  <r>
    <x v="1"/>
    <n v="30991781"/>
  </r>
  <r>
    <x v="5"/>
    <n v="5853509"/>
  </r>
  <r>
    <x v="0"/>
    <n v="1014811252"/>
  </r>
  <r>
    <x v="0"/>
    <n v="47558912"/>
  </r>
  <r>
    <x v="1"/>
    <n v="3090608"/>
  </r>
  <r>
    <x v="6"/>
    <n v="33414135"/>
  </r>
  <r>
    <x v="3"/>
    <n v="4418591"/>
  </r>
  <r>
    <x v="3"/>
    <n v="3417248"/>
  </r>
  <r>
    <x v="6"/>
    <n v="573313"/>
  </r>
  <r>
    <x v="5"/>
    <n v="1501595"/>
  </r>
  <r>
    <x v="0"/>
    <n v="628680968"/>
  </r>
  <r>
    <x v="0"/>
    <n v="443045518"/>
  </r>
  <r>
    <x v="3"/>
    <n v="232994119"/>
  </r>
  <r>
    <x v="0"/>
    <n v="166168572"/>
  </r>
  <r>
    <x v="0"/>
    <n v="350455876"/>
  </r>
  <r>
    <x v="3"/>
    <n v="26091271"/>
  </r>
  <r>
    <x v="3"/>
    <n v="17288872"/>
  </r>
  <r>
    <x v="3"/>
    <n v="-8407483"/>
  </r>
  <r>
    <x v="1"/>
    <n v="13551156"/>
  </r>
  <r>
    <x v="0"/>
    <n v="221002906"/>
  </r>
  <r>
    <x v="1"/>
    <n v="3468224"/>
  </r>
  <r>
    <x v="6"/>
    <n v="-1568557"/>
  </r>
  <r>
    <x v="1"/>
    <n v="2275812"/>
  </r>
  <r>
    <x v="6"/>
    <n v="4261569"/>
  </r>
  <r>
    <x v="0"/>
    <n v="4627519"/>
  </r>
  <r>
    <x v="0"/>
    <n v="474783140"/>
  </r>
  <r>
    <x v="0"/>
    <n v="-6338446"/>
  </r>
  <r>
    <x v="1"/>
    <n v="77441"/>
  </r>
  <r>
    <x v="3"/>
    <n v="81980662"/>
  </r>
  <r>
    <x v="1"/>
    <n v="291239"/>
  </r>
  <r>
    <x v="3"/>
    <n v="-2473712"/>
  </r>
  <r>
    <x v="2"/>
    <n v="10900434"/>
  </r>
  <r>
    <x v="6"/>
    <n v="-3608188"/>
  </r>
  <r>
    <x v="0"/>
    <n v="87328301"/>
  </r>
  <r>
    <x v="0"/>
    <n v="294828246"/>
  </r>
  <r>
    <x v="1"/>
    <n v="4934725"/>
  </r>
  <r>
    <x v="1"/>
    <n v="69594140"/>
  </r>
  <r>
    <x v="0"/>
    <n v="45200903"/>
  </r>
  <r>
    <x v="1"/>
    <n v="9757417"/>
  </r>
  <r>
    <x v="6"/>
    <n v="55572631"/>
  </r>
  <r>
    <x v="0"/>
    <n v="70940411"/>
  </r>
  <r>
    <x v="4"/>
    <n v="168426634"/>
  </r>
  <r>
    <x v="1"/>
    <n v="537174"/>
  </r>
  <r>
    <x v="3"/>
    <n v="3114953"/>
  </r>
  <r>
    <x v="3"/>
    <n v="94041322"/>
  </r>
  <r>
    <x v="0"/>
    <n v="171140700"/>
  </r>
  <r>
    <x v="0"/>
    <n v="15544024"/>
  </r>
  <r>
    <x v="0"/>
    <n v="186930771"/>
  </r>
  <r>
    <x v="7"/>
    <n v="156919318"/>
  </r>
  <r>
    <x v="0"/>
    <n v="64075565"/>
  </r>
  <r>
    <x v="0"/>
    <n v="35306736"/>
  </r>
  <r>
    <x v="3"/>
    <n v="106409025"/>
  </r>
  <r>
    <x v="1"/>
    <n v="-10047116"/>
  </r>
  <r>
    <x v="3"/>
    <n v="-2195663"/>
  </r>
  <r>
    <x v="0"/>
    <n v="32795985"/>
  </r>
  <r>
    <x v="3"/>
    <n v="36439355"/>
  </r>
  <r>
    <x v="0"/>
    <n v="26449416"/>
  </r>
  <r>
    <x v="7"/>
    <n v="80542952"/>
  </r>
  <r>
    <x v="0"/>
    <n v="100270201"/>
  </r>
  <r>
    <x v="7"/>
    <n v="39459951"/>
  </r>
  <r>
    <x v="3"/>
    <n v="3875442"/>
  </r>
  <r>
    <x v="0"/>
    <n v="-22933565"/>
  </r>
  <r>
    <x v="0"/>
    <n v="-11925461"/>
  </r>
  <r>
    <x v="1"/>
    <n v="-5742858"/>
  </r>
  <r>
    <x v="2"/>
    <n v="1877924"/>
  </r>
  <r>
    <x v="3"/>
    <n v="136826547"/>
  </r>
  <r>
    <x v="3"/>
    <n v="1662515"/>
  </r>
  <r>
    <x v="0"/>
    <n v="-7074238"/>
  </r>
  <r>
    <x v="4"/>
    <n v="758754"/>
  </r>
  <r>
    <x v="0"/>
    <n v="61305549"/>
  </r>
  <r>
    <x v="0"/>
    <n v="60337295"/>
  </r>
  <r>
    <x v="0"/>
    <n v="45502115"/>
  </r>
  <r>
    <x v="4"/>
    <n v="147570682"/>
  </r>
  <r>
    <x v="3"/>
    <n v="27120346"/>
  </r>
  <r>
    <x v="3"/>
    <n v="4907260"/>
  </r>
  <r>
    <x v="4"/>
    <n v="196325949"/>
  </r>
  <r>
    <x v="0"/>
    <n v="42824674"/>
  </r>
  <r>
    <x v="0"/>
    <n v="125687"/>
  </r>
  <r>
    <x v="1"/>
    <n v="-8587819"/>
  </r>
  <r>
    <x v="1"/>
    <n v="500207"/>
  </r>
  <r>
    <x v="6"/>
    <n v="1031243"/>
  </r>
  <r>
    <x v="0"/>
    <n v="443990"/>
  </r>
  <r>
    <x v="1"/>
    <n v="-7433611"/>
  </r>
  <r>
    <x v="3"/>
    <n v="35492844"/>
  </r>
  <r>
    <x v="0"/>
    <n v="55366737"/>
  </r>
  <r>
    <x v="5"/>
    <n v="278311825"/>
  </r>
  <r>
    <x v="3"/>
    <n v="123649931"/>
  </r>
  <r>
    <x v="0"/>
    <n v="-23216161"/>
  </r>
  <r>
    <x v="0"/>
    <n v="3330757"/>
  </r>
  <r>
    <x v="3"/>
    <n v="48418811"/>
  </r>
  <r>
    <x v="7"/>
    <n v="24358103"/>
  </r>
  <r>
    <x v="1"/>
    <n v="-25375239"/>
  </r>
  <r>
    <x v="3"/>
    <n v="2313509"/>
  </r>
  <r>
    <x v="1"/>
    <n v="97195"/>
  </r>
  <r>
    <x v="9"/>
    <n v="131428180"/>
  </r>
  <r>
    <x v="1"/>
    <n v="-14424251"/>
  </r>
  <r>
    <x v="0"/>
    <n v="11922566"/>
  </r>
  <r>
    <x v="0"/>
    <n v="-7328891"/>
  </r>
  <r>
    <x v="2"/>
    <n v="-8414417"/>
  </r>
  <r>
    <x v="5"/>
    <n v="2687603"/>
  </r>
  <r>
    <x v="0"/>
    <n v="-262801"/>
  </r>
  <r>
    <x v="1"/>
    <n v="919591"/>
  </r>
  <r>
    <x v="2"/>
    <n v="-18941436"/>
  </r>
  <r>
    <x v="0"/>
    <n v="176349749"/>
  </r>
  <r>
    <x v="1"/>
    <n v="52138"/>
  </r>
  <r>
    <x v="3"/>
    <n v="-7013494"/>
  </r>
  <r>
    <x v="6"/>
    <n v="652228"/>
  </r>
  <r>
    <x v="0"/>
    <n v="-19535115"/>
  </r>
  <r>
    <x v="2"/>
    <n v="30128352"/>
  </r>
  <r>
    <x v="7"/>
    <n v="805574"/>
  </r>
  <r>
    <x v="0"/>
    <n v="35396573"/>
  </r>
  <r>
    <x v="1"/>
    <n v="54790678"/>
  </r>
  <r>
    <x v="0"/>
    <n v="23365859"/>
  </r>
  <r>
    <x v="3"/>
    <n v="-2562119"/>
  </r>
  <r>
    <x v="0"/>
    <n v="245740705"/>
  </r>
  <r>
    <x v="5"/>
    <n v="109850315"/>
  </r>
  <r>
    <x v="3"/>
    <n v="2409596"/>
  </r>
  <r>
    <x v="3"/>
    <n v="259000072"/>
  </r>
  <r>
    <x v="3"/>
    <n v="-10543325"/>
  </r>
  <r>
    <x v="3"/>
    <n v="35065672"/>
  </r>
  <r>
    <x v="1"/>
    <n v="2966268"/>
  </r>
  <r>
    <x v="3"/>
    <n v="8366493"/>
  </r>
  <r>
    <x v="7"/>
    <n v="86328627"/>
  </r>
  <r>
    <x v="3"/>
    <n v="138965010"/>
  </r>
  <r>
    <x v="0"/>
    <n v="-24813233"/>
  </r>
  <r>
    <x v="0"/>
    <n v="5839616"/>
  </r>
  <r>
    <x v="7"/>
    <n v="678604"/>
  </r>
  <r>
    <x v="3"/>
    <n v="175755"/>
  </r>
  <r>
    <x v="4"/>
    <n v="189258712"/>
  </r>
  <r>
    <x v="3"/>
    <n v="29128433"/>
  </r>
  <r>
    <x v="1"/>
    <n v="-17943735"/>
  </r>
  <r>
    <x v="0"/>
    <n v="-2503180"/>
  </r>
  <r>
    <x v="0"/>
    <n v="-51675780"/>
  </r>
  <r>
    <x v="2"/>
    <n v="12045576"/>
  </r>
  <r>
    <x v="3"/>
    <n v="11522137"/>
  </r>
  <r>
    <x v="6"/>
    <n v="32675095"/>
  </r>
  <r>
    <x v="0"/>
    <n v="123854"/>
  </r>
  <r>
    <x v="3"/>
    <n v="166984278"/>
  </r>
  <r>
    <x v="5"/>
    <n v="7666449"/>
  </r>
  <r>
    <x v="0"/>
    <n v="212654182"/>
  </r>
  <r>
    <x v="6"/>
    <n v="46009334"/>
  </r>
  <r>
    <x v="4"/>
    <n v="242545360"/>
  </r>
  <r>
    <x v="3"/>
    <n v="57659584"/>
  </r>
  <r>
    <x v="7"/>
    <n v="27340586"/>
  </r>
  <r>
    <x v="0"/>
    <n v="113611982"/>
  </r>
  <r>
    <x v="0"/>
    <n v="-6193568"/>
  </r>
  <r>
    <x v="3"/>
    <n v="26443111"/>
  </r>
  <r>
    <x v="1"/>
    <n v="20185"/>
  </r>
  <r>
    <x v="3"/>
    <n v="58378744"/>
  </r>
  <r>
    <x v="5"/>
    <n v="536729206"/>
  </r>
  <r>
    <x v="1"/>
    <n v="46096747"/>
  </r>
  <r>
    <x v="1"/>
    <n v="308330363"/>
  </r>
  <r>
    <x v="5"/>
    <n v="147945750"/>
  </r>
  <r>
    <x v="3"/>
    <n v="27342704"/>
  </r>
  <r>
    <x v="1"/>
    <n v="13156856"/>
  </r>
  <r>
    <x v="3"/>
    <n v="100370104"/>
  </r>
  <r>
    <x v="4"/>
    <n v="4190884"/>
  </r>
  <r>
    <x v="1"/>
    <n v="4018705"/>
  </r>
  <r>
    <x v="0"/>
    <n v="603350147"/>
  </r>
  <r>
    <x v="2"/>
    <n v="219555708"/>
  </r>
  <r>
    <x v="0"/>
    <n v="2066916"/>
  </r>
  <r>
    <x v="0"/>
    <n v="192541256"/>
  </r>
  <r>
    <x v="0"/>
    <n v="546045700"/>
  </r>
  <r>
    <x v="1"/>
    <n v="44137666"/>
  </r>
  <r>
    <x v="6"/>
    <n v="38898992"/>
  </r>
  <r>
    <x v="4"/>
    <n v="492869686"/>
  </r>
  <r>
    <x v="4"/>
    <n v="476537519"/>
  </r>
  <r>
    <x v="0"/>
    <n v="544421503"/>
  </r>
  <r>
    <x v="0"/>
    <n v="333351546"/>
  </r>
  <r>
    <x v="1"/>
    <n v="21869414"/>
  </r>
  <r>
    <x v="3"/>
    <n v="5653160"/>
  </r>
  <r>
    <x v="3"/>
    <n v="85215094"/>
  </r>
  <r>
    <x v="4"/>
    <n v="408060692"/>
  </r>
  <r>
    <x v="1"/>
    <n v="295166834"/>
  </r>
  <r>
    <x v="2"/>
    <n v="108726688"/>
  </r>
  <r>
    <x v="4"/>
    <n v="34949567"/>
  </r>
  <r>
    <x v="0"/>
    <n v="143822697"/>
  </r>
  <r>
    <x v="0"/>
    <n v="540644566"/>
  </r>
  <r>
    <x v="6"/>
    <n v="4439481"/>
  </r>
  <r>
    <x v="0"/>
    <n v="-157551"/>
  </r>
  <r>
    <x v="1"/>
    <n v="39779195"/>
  </r>
  <r>
    <x v="2"/>
    <n v="46787908"/>
  </r>
  <r>
    <x v="0"/>
    <n v="66081711"/>
  </r>
  <r>
    <x v="5"/>
    <n v="712182865"/>
  </r>
  <r>
    <x v="6"/>
    <n v="34419388"/>
  </r>
  <r>
    <x v="1"/>
    <n v="-518766"/>
  </r>
  <r>
    <x v="2"/>
    <n v="-16603655"/>
  </r>
  <r>
    <x v="2"/>
    <n v="18641776"/>
  </r>
  <r>
    <x v="1"/>
    <n v="16887741"/>
  </r>
  <r>
    <x v="5"/>
    <n v="37428048"/>
  </r>
  <r>
    <x v="0"/>
    <n v="488626372"/>
  </r>
  <r>
    <x v="2"/>
    <n v="5874883"/>
  </r>
  <r>
    <x v="4"/>
    <n v="49783556"/>
  </r>
  <r>
    <x v="3"/>
    <n v="67514453"/>
  </r>
  <r>
    <x v="3"/>
    <n v="4094339"/>
  </r>
  <r>
    <x v="1"/>
    <n v="9016922"/>
  </r>
  <r>
    <x v="0"/>
    <n v="137330738"/>
  </r>
  <r>
    <x v="3"/>
    <n v="25574387"/>
  </r>
  <r>
    <x v="0"/>
    <n v="96459297"/>
  </r>
  <r>
    <x v="4"/>
    <n v="227377683"/>
  </r>
  <r>
    <x v="0"/>
    <n v="3062178"/>
  </r>
  <r>
    <x v="3"/>
    <n v="41837234"/>
  </r>
  <r>
    <x v="6"/>
    <n v="6058381"/>
  </r>
  <r>
    <x v="5"/>
    <n v="37501541"/>
  </r>
  <r>
    <x v="3"/>
    <n v="496933"/>
  </r>
  <r>
    <x v="1"/>
    <n v="-6171768"/>
  </r>
  <r>
    <x v="0"/>
    <n v="578411779"/>
  </r>
  <r>
    <x v="2"/>
    <n v="-4793487"/>
  </r>
  <r>
    <x v="0"/>
    <n v="281333876"/>
  </r>
  <r>
    <x v="0"/>
    <n v="-7992930"/>
  </r>
  <r>
    <x v="2"/>
    <n v="19253166"/>
  </r>
  <r>
    <x v="1"/>
    <n v="15676317"/>
  </r>
  <r>
    <x v="2"/>
    <n v="13483455"/>
  </r>
  <r>
    <x v="2"/>
    <n v="-13421481"/>
  </r>
  <r>
    <x v="5"/>
    <n v="6337728"/>
  </r>
  <r>
    <x v="3"/>
    <n v="1897363"/>
  </r>
  <r>
    <x v="0"/>
    <n v="172809600"/>
  </r>
  <r>
    <x v="1"/>
    <n v="7618727"/>
  </r>
  <r>
    <x v="2"/>
    <n v="5218973"/>
  </r>
  <r>
    <x v="2"/>
    <n v="3448971"/>
  </r>
  <r>
    <x v="1"/>
    <n v="17972096"/>
  </r>
  <r>
    <x v="0"/>
    <n v="314319861"/>
  </r>
  <r>
    <x v="7"/>
    <n v="20947454"/>
  </r>
  <r>
    <x v="1"/>
    <n v="8312540"/>
  </r>
  <r>
    <x v="3"/>
    <n v="462875"/>
  </r>
  <r>
    <x v="6"/>
    <n v="21233517"/>
  </r>
  <r>
    <x v="6"/>
    <n v="-2514617"/>
  </r>
  <r>
    <x v="2"/>
    <n v="27647013"/>
  </r>
  <r>
    <x v="1"/>
    <n v="4824199"/>
  </r>
  <r>
    <x v="4"/>
    <n v="130698039"/>
  </r>
  <r>
    <x v="6"/>
    <n v="84417"/>
  </r>
  <r>
    <x v="3"/>
    <n v="-5289025"/>
  </r>
  <r>
    <x v="0"/>
    <n v="-2299949"/>
  </r>
  <r>
    <x v="1"/>
    <n v="12609668"/>
  </r>
  <r>
    <x v="4"/>
    <n v="241515621"/>
  </r>
  <r>
    <x v="7"/>
    <n v="2193474"/>
  </r>
  <r>
    <x v="3"/>
    <n v="-14294092"/>
  </r>
  <r>
    <x v="1"/>
    <n v="67274843"/>
  </r>
  <r>
    <x v="7"/>
    <n v="49970"/>
  </r>
  <r>
    <x v="0"/>
    <n v="1363964"/>
  </r>
  <r>
    <x v="3"/>
    <n v="-329224"/>
  </r>
  <r>
    <x v="1"/>
    <n v="4728401"/>
  </r>
  <r>
    <x v="0"/>
    <n v="203885818"/>
  </r>
  <r>
    <x v="0"/>
    <n v="508982323"/>
  </r>
  <r>
    <x v="0"/>
    <n v="630356711"/>
  </r>
  <r>
    <x v="3"/>
    <n v="21496320"/>
  </r>
  <r>
    <x v="1"/>
    <n v="-12180579"/>
  </r>
  <r>
    <x v="3"/>
    <n v="-5984929"/>
  </r>
  <r>
    <x v="1"/>
    <n v="12833967"/>
  </r>
  <r>
    <x v="3"/>
    <n v="87994610"/>
  </r>
  <r>
    <x v="1"/>
    <n v="41980456"/>
  </r>
  <r>
    <x v="0"/>
    <n v="-32217375"/>
  </r>
  <r>
    <x v="0"/>
    <n v="-25592384"/>
  </r>
  <r>
    <x v="0"/>
    <n v="30834384"/>
  </r>
  <r>
    <x v="1"/>
    <n v="10084623"/>
  </r>
  <r>
    <x v="3"/>
    <n v="34229361"/>
  </r>
  <r>
    <x v="1"/>
    <n v="-814853"/>
  </r>
  <r>
    <x v="0"/>
    <n v="418863600"/>
  </r>
  <r>
    <x v="0"/>
    <n v="102928365"/>
  </r>
  <r>
    <x v="0"/>
    <n v="364976069"/>
  </r>
  <r>
    <x v="0"/>
    <n v="137277636"/>
  </r>
  <r>
    <x v="3"/>
    <n v="10970"/>
  </r>
  <r>
    <x v="1"/>
    <n v="-4330224"/>
  </r>
  <r>
    <x v="5"/>
    <n v="4070789"/>
  </r>
  <r>
    <x v="0"/>
    <n v="121224951"/>
  </r>
  <r>
    <x v="1"/>
    <n v="-4566150"/>
  </r>
  <r>
    <x v="5"/>
    <n v="30383113"/>
  </r>
  <r>
    <x v="3"/>
    <n v="492332"/>
  </r>
  <r>
    <x v="0"/>
    <n v="660241"/>
  </r>
  <r>
    <x v="3"/>
    <n v="-4742058"/>
  </r>
  <r>
    <x v="0"/>
    <n v="-9489993"/>
  </r>
  <r>
    <x v="1"/>
    <n v="469701"/>
  </r>
  <r>
    <x v="3"/>
    <n v="14117471"/>
  </r>
  <r>
    <x v="3"/>
    <n v="-2620846"/>
  </r>
  <r>
    <x v="3"/>
    <n v="252665134"/>
  </r>
  <r>
    <x v="4"/>
    <n v="395781117"/>
  </r>
  <r>
    <x v="3"/>
    <n v="65645357"/>
  </r>
  <r>
    <x v="0"/>
    <n v="24661919"/>
  </r>
  <r>
    <x v="0"/>
    <n v="147124280"/>
  </r>
  <r>
    <x v="1"/>
    <n v="14718173"/>
  </r>
  <r>
    <x v="16"/>
    <n v="-2979598"/>
  </r>
  <r>
    <x v="3"/>
    <n v="8117839"/>
  </r>
  <r>
    <x v="0"/>
    <n v="227580051"/>
  </r>
  <r>
    <x v="5"/>
    <n v="236204635"/>
  </r>
  <r>
    <x v="7"/>
    <n v="36898409"/>
  </r>
  <r>
    <x v="0"/>
    <n v="75503748"/>
  </r>
  <r>
    <x v="0"/>
    <n v="3039258"/>
  </r>
  <r>
    <x v="0"/>
    <n v="57937815"/>
  </r>
  <r>
    <x v="0"/>
    <n v="129468902"/>
  </r>
  <r>
    <x v="3"/>
    <n v="-10489066"/>
  </r>
  <r>
    <x v="0"/>
    <n v="25260230"/>
  </r>
  <r>
    <x v="3"/>
    <n v="72654149"/>
  </r>
  <r>
    <x v="1"/>
    <n v="-29199769"/>
  </r>
  <r>
    <x v="0"/>
    <n v="134657577"/>
  </r>
  <r>
    <x v="0"/>
    <n v="142688965"/>
  </r>
  <r>
    <x v="3"/>
    <n v="86706638"/>
  </r>
  <r>
    <x v="3"/>
    <n v="47189756"/>
  </r>
  <r>
    <x v="3"/>
    <n v="37640143"/>
  </r>
  <r>
    <x v="1"/>
    <n v="-1404378"/>
  </r>
  <r>
    <x v="3"/>
    <n v="6034851"/>
  </r>
  <r>
    <x v="6"/>
    <n v="14280992"/>
  </r>
  <r>
    <x v="3"/>
    <n v="4633961"/>
  </r>
  <r>
    <x v="0"/>
    <n v="144819862"/>
  </r>
  <r>
    <x v="3"/>
    <n v="156710396"/>
  </r>
  <r>
    <x v="0"/>
    <n v="128175631"/>
  </r>
  <r>
    <x v="0"/>
    <n v="278479141"/>
  </r>
  <r>
    <x v="3"/>
    <n v="8122990"/>
  </r>
  <r>
    <x v="1"/>
    <n v="41165646"/>
  </r>
  <r>
    <x v="2"/>
    <n v="721143"/>
  </r>
  <r>
    <x v="1"/>
    <n v="73922"/>
  </r>
  <r>
    <x v="4"/>
    <n v="96965787"/>
  </r>
  <r>
    <x v="5"/>
    <n v="162902372"/>
  </r>
  <r>
    <x v="0"/>
    <n v="101807"/>
  </r>
  <r>
    <x v="0"/>
    <n v="360004754"/>
  </r>
  <r>
    <x v="0"/>
    <n v="111502194"/>
  </r>
  <r>
    <x v="3"/>
    <n v="7419147"/>
  </r>
  <r>
    <x v="2"/>
    <n v="89982712"/>
  </r>
  <r>
    <x v="3"/>
    <n v="46181428"/>
  </r>
  <r>
    <x v="0"/>
    <n v="43416730"/>
  </r>
  <r>
    <x v="1"/>
    <n v="-975657"/>
  </r>
  <r>
    <x v="0"/>
    <n v="234200044"/>
  </r>
  <r>
    <x v="0"/>
    <n v="-12873158"/>
  </r>
  <r>
    <x v="0"/>
    <n v="485544"/>
  </r>
  <r>
    <x v="7"/>
    <n v="2881603"/>
  </r>
  <r>
    <x v="1"/>
    <n v="-1384500"/>
  </r>
  <r>
    <x v="3"/>
    <n v="1012804"/>
  </r>
  <r>
    <x v="0"/>
    <n v="894054072"/>
  </r>
  <r>
    <x v="3"/>
    <n v="129837010"/>
  </r>
  <r>
    <x v="14"/>
    <n v="41123210"/>
  </r>
  <r>
    <x v="0"/>
    <n v="-14357654"/>
  </r>
  <r>
    <x v="0"/>
    <n v="19178613"/>
  </r>
  <r>
    <x v="7"/>
    <n v="61882090"/>
  </r>
  <r>
    <x v="0"/>
    <n v="17831631"/>
  </r>
  <r>
    <x v="7"/>
    <n v="251079282"/>
  </r>
  <r>
    <x v="0"/>
    <n v="7455398"/>
  </r>
  <r>
    <x v="1"/>
    <n v="-24907871"/>
  </r>
  <r>
    <x v="3"/>
    <n v="71853506"/>
  </r>
  <r>
    <x v="3"/>
    <n v="-1117926"/>
  </r>
  <r>
    <x v="3"/>
    <n v="86069509"/>
  </r>
  <r>
    <x v="1"/>
    <n v="12534314"/>
  </r>
  <r>
    <x v="0"/>
    <n v="11801179"/>
  </r>
  <r>
    <x v="7"/>
    <n v="17635162"/>
  </r>
  <r>
    <x v="3"/>
    <n v="80375432"/>
  </r>
  <r>
    <x v="0"/>
    <n v="54985"/>
  </r>
  <r>
    <x v="3"/>
    <n v="21358716"/>
  </r>
  <r>
    <x v="1"/>
    <n v="62676349"/>
  </r>
  <r>
    <x v="7"/>
    <n v="98687316"/>
  </r>
  <r>
    <x v="0"/>
    <n v="-8720548"/>
  </r>
  <r>
    <x v="0"/>
    <n v="11405896"/>
  </r>
  <r>
    <x v="6"/>
    <n v="-9400000"/>
  </r>
  <r>
    <x v="0"/>
    <n v="225658750"/>
  </r>
  <r>
    <x v="1"/>
    <n v="22401758"/>
  </r>
  <r>
    <x v="4"/>
    <n v="683848019"/>
  </r>
  <r>
    <x v="2"/>
    <n v="78690254"/>
  </r>
  <r>
    <x v="0"/>
    <n v="397950503"/>
  </r>
  <r>
    <x v="5"/>
    <n v="522162448"/>
  </r>
  <r>
    <x v="0"/>
    <n v="6521890"/>
  </r>
  <r>
    <x v="0"/>
    <n v="121126188"/>
  </r>
  <r>
    <x v="6"/>
    <n v="112480177"/>
  </r>
  <r>
    <x v="2"/>
    <n v="105440870"/>
  </r>
  <r>
    <x v="0"/>
    <n v="1824521700"/>
  </r>
  <r>
    <x v="2"/>
    <n v="173634991"/>
  </r>
  <r>
    <x v="1"/>
    <n v="3169553"/>
  </r>
  <r>
    <x v="3"/>
    <n v="30692889"/>
  </r>
  <r>
    <x v="1"/>
    <n v="-5909223"/>
  </r>
  <r>
    <x v="3"/>
    <n v="1074749"/>
  </r>
  <r>
    <x v="4"/>
    <n v="16371250"/>
  </r>
  <r>
    <x v="0"/>
    <n v="54872444"/>
  </r>
  <r>
    <x v="1"/>
    <n v="138567581"/>
  </r>
  <r>
    <x v="1"/>
    <n v="125478348"/>
  </r>
  <r>
    <x v="1"/>
    <n v="5274664"/>
  </r>
  <r>
    <x v="1"/>
    <n v="51402155"/>
  </r>
  <r>
    <x v="2"/>
    <n v="-3569975"/>
  </r>
  <r>
    <x v="1"/>
    <n v="6659121"/>
  </r>
  <r>
    <x v="1"/>
    <n v="4235959"/>
  </r>
  <r>
    <x v="0"/>
    <n v="532716636"/>
  </r>
  <r>
    <x v="0"/>
    <n v="61970827"/>
  </r>
  <r>
    <x v="2"/>
    <n v="23152800"/>
  </r>
  <r>
    <x v="2"/>
    <n v="28710059"/>
  </r>
  <r>
    <x v="0"/>
    <n v="1152809540"/>
  </r>
  <r>
    <x v="0"/>
    <n v="389311965"/>
  </r>
  <r>
    <x v="0"/>
    <n v="32045109"/>
  </r>
  <r>
    <x v="3"/>
    <n v="23459358"/>
  </r>
  <r>
    <x v="0"/>
    <n v="26181942"/>
  </r>
  <r>
    <x v="4"/>
    <n v="-2340714"/>
  </r>
  <r>
    <x v="2"/>
    <n v="50619773"/>
  </r>
  <r>
    <x v="0"/>
    <n v="22259653"/>
  </r>
  <r>
    <x v="0"/>
    <n v="11350917"/>
  </r>
  <r>
    <x v="2"/>
    <n v="3072991"/>
  </r>
  <r>
    <x v="3"/>
    <n v="15509546"/>
  </r>
  <r>
    <x v="1"/>
    <n v="40663276"/>
  </r>
  <r>
    <x v="1"/>
    <n v="28472135"/>
  </r>
  <r>
    <x v="2"/>
    <n v="4441873"/>
  </r>
  <r>
    <x v="2"/>
    <n v="2252684"/>
  </r>
  <r>
    <x v="5"/>
    <n v="10986781"/>
  </r>
  <r>
    <x v="0"/>
    <n v="1325341399"/>
  </r>
  <r>
    <x v="3"/>
    <n v="159564672"/>
  </r>
  <r>
    <x v="0"/>
    <n v="148427584"/>
  </r>
  <r>
    <x v="2"/>
    <n v="49191523"/>
  </r>
  <r>
    <x v="3"/>
    <n v="25003426"/>
  </r>
  <r>
    <x v="1"/>
    <n v="30229977"/>
  </r>
  <r>
    <x v="1"/>
    <n v="28944815"/>
  </r>
  <r>
    <x v="2"/>
    <n v="13623572"/>
  </r>
  <r>
    <x v="3"/>
    <n v="728874"/>
  </r>
  <r>
    <x v="0"/>
    <n v="121029618"/>
  </r>
  <r>
    <x v="4"/>
    <n v="147233113"/>
  </r>
  <r>
    <x v="1"/>
    <n v="14430249"/>
  </r>
  <r>
    <x v="0"/>
    <n v="1520516444"/>
  </r>
  <r>
    <x v="0"/>
    <n v="170666219"/>
  </r>
  <r>
    <x v="7"/>
    <n v="-1230786"/>
  </r>
  <r>
    <x v="1"/>
    <n v="53980521"/>
  </r>
  <r>
    <x v="3"/>
    <n v="-5633540"/>
  </r>
  <r>
    <x v="2"/>
    <n v="835752"/>
  </r>
  <r>
    <x v="1"/>
    <n v="36423945"/>
  </r>
  <r>
    <x v="1"/>
    <n v="447358331"/>
  </r>
  <r>
    <x v="2"/>
    <n v="12972994"/>
  </r>
  <r>
    <x v="0"/>
    <n v="-6079242"/>
  </r>
  <r>
    <x v="2"/>
    <n v="46775678"/>
  </r>
  <r>
    <x v="2"/>
    <n v="663114"/>
  </r>
  <r>
    <x v="3"/>
    <n v="-224867"/>
  </r>
  <r>
    <x v="2"/>
    <n v="1972023"/>
  </r>
  <r>
    <x v="0"/>
    <n v="-704426"/>
  </r>
  <r>
    <x v="1"/>
    <n v="18355203"/>
  </r>
  <r>
    <x v="0"/>
    <n v="635681519"/>
  </r>
  <r>
    <x v="0"/>
    <n v="53811889"/>
  </r>
  <r>
    <x v="0"/>
    <n v="38218872"/>
  </r>
  <r>
    <x v="1"/>
    <n v="98932"/>
  </r>
  <r>
    <x v="4"/>
    <n v="132207671"/>
  </r>
  <r>
    <x v="0"/>
    <n v="14810562"/>
  </r>
  <r>
    <x v="4"/>
    <n v="394800000"/>
  </r>
  <r>
    <x v="2"/>
    <n v="35387687"/>
  </r>
  <r>
    <x v="0"/>
    <n v="12975143"/>
  </r>
  <r>
    <x v="1"/>
    <n v="3778938"/>
  </r>
  <r>
    <x v="3"/>
    <n v="6605073"/>
  </r>
  <r>
    <x v="3"/>
    <n v="7452512"/>
  </r>
  <r>
    <x v="3"/>
    <n v="4765472"/>
  </r>
  <r>
    <x v="0"/>
    <n v="67069"/>
  </r>
  <r>
    <x v="0"/>
    <n v="498344137"/>
  </r>
  <r>
    <x v="3"/>
    <n v="108662963"/>
  </r>
  <r>
    <x v="4"/>
    <n v="251041607"/>
  </r>
  <r>
    <x v="3"/>
    <n v="16606743"/>
  </r>
  <r>
    <x v="1"/>
    <n v="354835"/>
  </r>
  <r>
    <x v="3"/>
    <n v="19263404"/>
  </r>
  <r>
    <x v="2"/>
    <n v="41134059"/>
  </r>
  <r>
    <x v="1"/>
    <n v="1322067"/>
  </r>
  <r>
    <x v="0"/>
    <n v="21561644"/>
  </r>
  <r>
    <x v="3"/>
    <n v="56799880"/>
  </r>
  <r>
    <x v="3"/>
    <n v="16391084"/>
  </r>
  <r>
    <x v="3"/>
    <n v="75978292"/>
  </r>
  <r>
    <x v="1"/>
    <n v="-9839276"/>
  </r>
  <r>
    <x v="1"/>
    <n v="1505434"/>
  </r>
  <r>
    <x v="3"/>
    <n v="13659448"/>
  </r>
  <r>
    <x v="1"/>
    <n v="19679822"/>
  </r>
  <r>
    <x v="0"/>
    <n v="5807156"/>
  </r>
  <r>
    <x v="3"/>
    <n v="35209744"/>
  </r>
  <r>
    <x v="6"/>
    <n v="-37048907"/>
  </r>
  <r>
    <x v="3"/>
    <n v="3224947"/>
  </r>
  <r>
    <x v="0"/>
    <n v="87768"/>
  </r>
  <r>
    <x v="1"/>
    <n v="70256266"/>
  </r>
  <r>
    <x v="4"/>
    <n v="1085444662"/>
  </r>
  <r>
    <x v="3"/>
    <n v="258144079"/>
  </r>
  <r>
    <x v="0"/>
    <n v="19035668"/>
  </r>
  <r>
    <x v="1"/>
    <n v="34930177"/>
  </r>
  <r>
    <x v="0"/>
    <n v="-7392405"/>
  </r>
  <r>
    <x v="1"/>
    <n v="7545758"/>
  </r>
  <r>
    <x v="5"/>
    <n v="29461274"/>
  </r>
  <r>
    <x v="3"/>
    <n v="-5577254"/>
  </r>
  <r>
    <x v="1"/>
    <n v="21213241"/>
  </r>
  <r>
    <x v="3"/>
    <n v="27395996"/>
  </r>
  <r>
    <x v="1"/>
    <n v="5497104"/>
  </r>
  <r>
    <x v="0"/>
    <n v="285603537"/>
  </r>
  <r>
    <x v="0"/>
    <n v="251296056"/>
  </r>
  <r>
    <x v="0"/>
    <n v="1137046"/>
  </r>
  <r>
    <x v="3"/>
    <n v="147863606"/>
  </r>
  <r>
    <x v="5"/>
    <n v="100261424"/>
  </r>
  <r>
    <x v="6"/>
    <n v="15354990"/>
  </r>
  <r>
    <x v="3"/>
    <n v="2225148"/>
  </r>
  <r>
    <x v="2"/>
    <n v="5261595"/>
  </r>
  <r>
    <x v="1"/>
    <n v="108846"/>
  </r>
  <r>
    <x v="6"/>
    <n v="-656342"/>
  </r>
  <r>
    <x v="7"/>
    <n v="93450062"/>
  </r>
  <r>
    <x v="3"/>
    <n v="105795793"/>
  </r>
  <r>
    <x v="0"/>
    <n v="187002527"/>
  </r>
  <r>
    <x v="3"/>
    <n v="192786137"/>
  </r>
  <r>
    <x v="5"/>
    <n v="73512300"/>
  </r>
  <r>
    <x v="3"/>
    <n v="282083"/>
  </r>
  <r>
    <x v="1"/>
    <n v="9122090"/>
  </r>
  <r>
    <x v="3"/>
    <n v="46548707"/>
  </r>
  <r>
    <x v="0"/>
    <n v="-737626"/>
  </r>
  <r>
    <x v="3"/>
    <n v="-2884184"/>
  </r>
  <r>
    <x v="5"/>
    <n v="76228221"/>
  </r>
  <r>
    <x v="0"/>
    <n v="363990832"/>
  </r>
  <r>
    <x v="7"/>
    <n v="102983889"/>
  </r>
  <r>
    <x v="1"/>
    <n v="-13915372"/>
  </r>
  <r>
    <x v="1"/>
    <n v="-24093005"/>
  </r>
  <r>
    <x v="1"/>
    <n v="121827"/>
  </r>
  <r>
    <x v="3"/>
    <n v="-19472342"/>
  </r>
  <r>
    <x v="3"/>
    <n v="1110522"/>
  </r>
  <r>
    <x v="0"/>
    <n v="56936910"/>
  </r>
  <r>
    <x v="3"/>
    <n v="71711453"/>
  </r>
  <r>
    <x v="1"/>
    <n v="-30772702"/>
  </r>
  <r>
    <x v="3"/>
    <n v="75011053"/>
  </r>
  <r>
    <x v="4"/>
    <n v="251186032"/>
  </r>
  <r>
    <x v="1"/>
    <n v="-7118161"/>
  </r>
  <r>
    <x v="0"/>
    <n v="3191168"/>
  </r>
  <r>
    <x v="0"/>
    <n v="57606884"/>
  </r>
  <r>
    <x v="7"/>
    <n v="38348"/>
  </r>
  <r>
    <x v="7"/>
    <n v="35275"/>
  </r>
  <r>
    <x v="3"/>
    <n v="23325328"/>
  </r>
  <r>
    <x v="2"/>
    <n v="-11232037"/>
  </r>
  <r>
    <x v="2"/>
    <n v="4674699"/>
  </r>
  <r>
    <x v="1"/>
    <n v="92166"/>
  </r>
  <r>
    <x v="0"/>
    <n v="-15822863"/>
  </r>
  <r>
    <x v="4"/>
    <n v="13603453"/>
  </r>
  <r>
    <x v="3"/>
    <n v="25426912"/>
  </r>
  <r>
    <x v="0"/>
    <n v="47347656"/>
  </r>
  <r>
    <x v="5"/>
    <n v="-21611680"/>
  </r>
  <r>
    <x v="1"/>
    <n v="1026288"/>
  </r>
  <r>
    <x v="6"/>
    <n v="17671101"/>
  </r>
  <r>
    <x v="1"/>
    <n v="4289074"/>
  </r>
  <r>
    <x v="3"/>
    <n v="103013057"/>
  </r>
  <r>
    <x v="0"/>
    <n v="-23261236"/>
  </r>
  <r>
    <x v="1"/>
    <n v="1663165"/>
  </r>
  <r>
    <x v="0"/>
    <n v="156874809"/>
  </r>
  <r>
    <x v="0"/>
    <n v="-12724283"/>
  </r>
  <r>
    <x v="3"/>
    <n v="-11605826"/>
  </r>
  <r>
    <x v="0"/>
    <n v="-50347943"/>
  </r>
  <r>
    <x v="3"/>
    <n v="-10749980"/>
  </r>
  <r>
    <x v="0"/>
    <n v="801508"/>
  </r>
  <r>
    <x v="3"/>
    <n v="-20568747"/>
  </r>
  <r>
    <x v="0"/>
    <n v="7887723"/>
  </r>
  <r>
    <x v="0"/>
    <n v="28718711"/>
  </r>
  <r>
    <x v="7"/>
    <n v="43329150"/>
  </r>
  <r>
    <x v="1"/>
    <n v="-6665073"/>
  </r>
  <r>
    <x v="0"/>
    <n v="72629670"/>
  </r>
  <r>
    <x v="0"/>
    <n v="16380201"/>
  </r>
  <r>
    <x v="7"/>
    <n v="35056892"/>
  </r>
  <r>
    <x v="3"/>
    <n v="-918349"/>
  </r>
  <r>
    <x v="0"/>
    <n v="30810658"/>
  </r>
  <r>
    <x v="4"/>
    <n v="144798636"/>
  </r>
  <r>
    <x v="1"/>
    <n v="3067103"/>
  </r>
  <r>
    <x v="7"/>
    <n v="60437994"/>
  </r>
  <r>
    <x v="1"/>
    <n v="-157301"/>
  </r>
  <r>
    <x v="14"/>
    <n v="48425855"/>
  </r>
  <r>
    <x v="0"/>
    <n v="77588225"/>
  </r>
  <r>
    <x v="7"/>
    <n v="42864410"/>
  </r>
  <r>
    <x v="0"/>
    <n v="47882881"/>
  </r>
  <r>
    <x v="5"/>
    <n v="-2666316"/>
  </r>
  <r>
    <x v="1"/>
    <n v="529651467"/>
  </r>
  <r>
    <x v="4"/>
    <n v="358180115"/>
  </r>
  <r>
    <x v="0"/>
    <n v="303723636"/>
  </r>
  <r>
    <x v="2"/>
    <n v="140563636"/>
  </r>
  <r>
    <x v="1"/>
    <n v="37767206"/>
  </r>
  <r>
    <x v="6"/>
    <n v="180180"/>
  </r>
  <r>
    <x v="0"/>
    <n v="724836791"/>
  </r>
  <r>
    <x v="3"/>
    <n v="418906865"/>
  </r>
  <r>
    <x v="4"/>
    <n v="874121104"/>
  </r>
  <r>
    <x v="2"/>
    <n v="128853810"/>
  </r>
  <r>
    <x v="1"/>
    <n v="156388186"/>
  </r>
  <r>
    <x v="3"/>
    <n v="18123592"/>
  </r>
  <r>
    <x v="5"/>
    <n v="23915910"/>
  </r>
  <r>
    <x v="3"/>
    <n v="13624522"/>
  </r>
  <r>
    <x v="1"/>
    <n v="15793051"/>
  </r>
  <r>
    <x v="0"/>
    <n v="903337496"/>
  </r>
  <r>
    <x v="0"/>
    <n v="856057720"/>
  </r>
  <r>
    <x v="2"/>
    <n v="211225193"/>
  </r>
  <r>
    <x v="1"/>
    <n v="69988148"/>
  </r>
  <r>
    <x v="4"/>
    <n v="16249438"/>
  </r>
  <r>
    <x v="1"/>
    <n v="6953604"/>
  </r>
  <r>
    <x v="3"/>
    <n v="-7314220"/>
  </r>
  <r>
    <x v="4"/>
    <n v="494411850"/>
  </r>
  <r>
    <x v="0"/>
    <n v="92764199"/>
  </r>
  <r>
    <x v="0"/>
    <n v="25879877"/>
  </r>
  <r>
    <x v="0"/>
    <n v="512796076"/>
  </r>
  <r>
    <x v="1"/>
    <n v="7811857"/>
  </r>
  <r>
    <x v="1"/>
    <n v="-3898454"/>
  </r>
  <r>
    <x v="5"/>
    <n v="4309313"/>
  </r>
  <r>
    <x v="1"/>
    <n v="1386707"/>
  </r>
  <r>
    <x v="1"/>
    <n v="188314186"/>
  </r>
  <r>
    <x v="0"/>
    <n v="12788218"/>
  </r>
  <r>
    <x v="1"/>
    <n v="61336603"/>
  </r>
  <r>
    <x v="5"/>
    <n v="791554929"/>
  </r>
  <r>
    <x v="2"/>
    <n v="180797623"/>
  </r>
  <r>
    <x v="3"/>
    <n v="4588282"/>
  </r>
  <r>
    <x v="0"/>
    <n v="7185751"/>
  </r>
  <r>
    <x v="3"/>
    <n v="11784207"/>
  </r>
  <r>
    <x v="7"/>
    <n v="269454417"/>
  </r>
  <r>
    <x v="7"/>
    <n v="281788219"/>
  </r>
  <r>
    <x v="0"/>
    <n v="19411370"/>
  </r>
  <r>
    <x v="5"/>
    <n v="634044001"/>
  </r>
  <r>
    <x v="0"/>
    <n v="111160045"/>
  </r>
  <r>
    <x v="4"/>
    <n v="828570942"/>
  </r>
  <r>
    <x v="2"/>
    <n v="-2642784"/>
  </r>
  <r>
    <x v="3"/>
    <n v="10370020"/>
  </r>
  <r>
    <x v="3"/>
    <n v="214806"/>
  </r>
  <r>
    <x v="2"/>
    <n v="-6999380"/>
  </r>
  <r>
    <x v="1"/>
    <n v="7400324"/>
  </r>
  <r>
    <x v="1"/>
    <n v="-22165191"/>
  </r>
  <r>
    <x v="2"/>
    <n v="-878755"/>
  </r>
  <r>
    <x v="0"/>
    <n v="95216998"/>
  </r>
  <r>
    <x v="1"/>
    <n v="40414761"/>
  </r>
  <r>
    <x v="1"/>
    <n v="5975621"/>
  </r>
  <r>
    <x v="0"/>
    <n v="5079219"/>
  </r>
  <r>
    <x v="6"/>
    <n v="147930487"/>
  </r>
  <r>
    <x v="4"/>
    <n v="559208384"/>
  </r>
  <r>
    <x v="4"/>
    <n v="376170825"/>
  </r>
  <r>
    <x v="2"/>
    <n v="46234523"/>
  </r>
  <r>
    <x v="0"/>
    <n v="34520023"/>
  </r>
  <r>
    <x v="0"/>
    <n v="11790373"/>
  </r>
  <r>
    <x v="2"/>
    <n v="60983003"/>
  </r>
  <r>
    <x v="2"/>
    <n v="-9929739"/>
  </r>
  <r>
    <x v="1"/>
    <n v="22546233"/>
  </r>
  <r>
    <x v="0"/>
    <n v="158471816"/>
  </r>
  <r>
    <x v="1"/>
    <n v="193144152"/>
  </r>
  <r>
    <x v="1"/>
    <n v="3096815"/>
  </r>
  <r>
    <x v="5"/>
    <n v="2290649"/>
  </r>
  <r>
    <x v="2"/>
    <n v="-6988890"/>
  </r>
  <r>
    <x v="3"/>
    <n v="1935501"/>
  </r>
  <r>
    <x v="2"/>
    <n v="3957265"/>
  </r>
  <r>
    <x v="0"/>
    <n v="72360636"/>
  </r>
  <r>
    <x v="0"/>
    <n v="365934105"/>
  </r>
  <r>
    <x v="3"/>
    <n v="-5355528"/>
  </r>
  <r>
    <x v="0"/>
    <n v="-24964050"/>
  </r>
  <r>
    <x v="1"/>
    <n v="133324"/>
  </r>
  <r>
    <x v="2"/>
    <n v="459330"/>
  </r>
  <r>
    <x v="3"/>
    <n v="353808"/>
  </r>
  <r>
    <x v="0"/>
    <n v="279048914"/>
  </r>
  <r>
    <x v="1"/>
    <n v="5401447"/>
  </r>
  <r>
    <x v="1"/>
    <n v="52528280"/>
  </r>
  <r>
    <x v="0"/>
    <n v="-27900910"/>
  </r>
  <r>
    <x v="0"/>
    <n v="78053145"/>
  </r>
  <r>
    <x v="1"/>
    <n v="872805"/>
  </r>
  <r>
    <x v="4"/>
    <n v="113388953"/>
  </r>
  <r>
    <x v="2"/>
    <n v="20052787"/>
  </r>
  <r>
    <x v="4"/>
    <n v="76127278"/>
  </r>
  <r>
    <x v="3"/>
    <n v="12597262"/>
  </r>
  <r>
    <x v="2"/>
    <n v="698679"/>
  </r>
  <r>
    <x v="4"/>
    <n v="5725482"/>
  </r>
  <r>
    <x v="5"/>
    <n v="186482446"/>
  </r>
  <r>
    <x v="0"/>
    <n v="85147509"/>
  </r>
  <r>
    <x v="3"/>
    <n v="-10319971"/>
  </r>
  <r>
    <x v="2"/>
    <n v="20777777"/>
  </r>
  <r>
    <x v="6"/>
    <n v="-5119061"/>
  </r>
  <r>
    <x v="0"/>
    <n v="78695338"/>
  </r>
  <r>
    <x v="2"/>
    <n v="-2005473"/>
  </r>
  <r>
    <x v="3"/>
    <n v="28430"/>
  </r>
  <r>
    <x v="0"/>
    <n v="295484914"/>
  </r>
  <r>
    <x v="2"/>
    <n v="-10736062"/>
  </r>
  <r>
    <x v="1"/>
    <n v="23079932"/>
  </r>
  <r>
    <x v="2"/>
    <n v="7435006"/>
  </r>
  <r>
    <x v="1"/>
    <n v="-11259353"/>
  </r>
  <r>
    <x v="3"/>
    <n v="13763247"/>
  </r>
  <r>
    <x v="3"/>
    <n v="-2661391"/>
  </r>
  <r>
    <x v="2"/>
    <n v="-10027861"/>
  </r>
  <r>
    <x v="2"/>
    <n v="-15021647"/>
  </r>
  <r>
    <x v="6"/>
    <n v="128185859"/>
  </r>
  <r>
    <x v="0"/>
    <n v="244897606"/>
  </r>
  <r>
    <x v="3"/>
    <n v="176952420"/>
  </r>
  <r>
    <x v="4"/>
    <n v="221864886"/>
  </r>
  <r>
    <x v="4"/>
    <n v="800458631"/>
  </r>
  <r>
    <x v="6"/>
    <n v="650352"/>
  </r>
  <r>
    <x v="0"/>
    <n v="66251425"/>
  </r>
  <r>
    <x v="3"/>
    <n v="176288"/>
  </r>
  <r>
    <x v="6"/>
    <n v="66282604"/>
  </r>
  <r>
    <x v="0"/>
    <n v="623637528"/>
  </r>
  <r>
    <x v="1"/>
    <n v="-13379998"/>
  </r>
  <r>
    <x v="5"/>
    <n v="55243411"/>
  </r>
  <r>
    <x v="0"/>
    <n v="-85321445"/>
  </r>
  <r>
    <x v="0"/>
    <n v="3719383"/>
  </r>
  <r>
    <x v="4"/>
    <n v="962034"/>
  </r>
  <r>
    <x v="3"/>
    <n v="18401949"/>
  </r>
  <r>
    <x v="0"/>
    <n v="7303993"/>
  </r>
  <r>
    <x v="0"/>
    <n v="102100758"/>
  </r>
  <r>
    <x v="0"/>
    <n v="166972543"/>
  </r>
  <r>
    <x v="1"/>
    <n v="143968835"/>
  </r>
  <r>
    <x v="0"/>
    <n v="3177948"/>
  </r>
  <r>
    <x v="3"/>
    <n v="41945241"/>
  </r>
  <r>
    <x v="0"/>
    <n v="-5142192"/>
  </r>
  <r>
    <x v="4"/>
    <n v="279333929"/>
  </r>
  <r>
    <x v="0"/>
    <n v="5651333"/>
  </r>
  <r>
    <x v="0"/>
    <n v="26771565"/>
  </r>
  <r>
    <x v="7"/>
    <n v="-3622570"/>
  </r>
  <r>
    <x v="0"/>
    <n v="176700357"/>
  </r>
  <r>
    <x v="0"/>
    <n v="145021259"/>
  </r>
  <r>
    <x v="3"/>
    <n v="163936074"/>
  </r>
  <r>
    <x v="5"/>
    <n v="129820798"/>
  </r>
  <r>
    <x v="0"/>
    <n v="-7020960"/>
  </r>
  <r>
    <x v="3"/>
    <n v="246218"/>
  </r>
  <r>
    <x v="3"/>
    <n v="80102725"/>
  </r>
  <r>
    <x v="3"/>
    <n v="-10468680"/>
  </r>
  <r>
    <x v="0"/>
    <n v="-9069016"/>
  </r>
  <r>
    <x v="6"/>
    <n v="10711027"/>
  </r>
  <r>
    <x v="6"/>
    <n v="73121"/>
  </r>
  <r>
    <x v="0"/>
    <n v="49989338"/>
  </r>
  <r>
    <x v="4"/>
    <n v="121705322"/>
  </r>
  <r>
    <x v="0"/>
    <n v="102146076"/>
  </r>
  <r>
    <x v="3"/>
    <n v="74343513"/>
  </r>
  <r>
    <x v="7"/>
    <n v="6084630"/>
  </r>
  <r>
    <x v="1"/>
    <n v="61249"/>
  </r>
  <r>
    <x v="3"/>
    <n v="-20830493"/>
  </r>
  <r>
    <x v="1"/>
    <n v="72705746"/>
  </r>
  <r>
    <x v="1"/>
    <n v="-3159592"/>
  </r>
  <r>
    <x v="6"/>
    <n v="2063436"/>
  </r>
  <r>
    <x v="0"/>
    <n v="108587880"/>
  </r>
  <r>
    <x v="3"/>
    <n v="44068246"/>
  </r>
  <r>
    <x v="7"/>
    <n v="63929392"/>
  </r>
  <r>
    <x v="0"/>
    <n v="110623848"/>
  </r>
  <r>
    <x v="0"/>
    <n v="61797"/>
  </r>
  <r>
    <x v="3"/>
    <n v="72632641"/>
  </r>
  <r>
    <x v="4"/>
    <n v="-36842354"/>
  </r>
  <r>
    <x v="0"/>
    <n v="571846894"/>
  </r>
  <r>
    <x v="0"/>
    <n v="145754447"/>
  </r>
  <r>
    <x v="3"/>
    <n v="69073028"/>
  </r>
  <r>
    <x v="0"/>
    <n v="184933831"/>
  </r>
  <r>
    <x v="0"/>
    <n v="-10081255"/>
  </r>
  <r>
    <x v="7"/>
    <n v="368372"/>
  </r>
  <r>
    <x v="3"/>
    <n v="69501299"/>
  </r>
  <r>
    <x v="0"/>
    <n v="84608438"/>
  </r>
  <r>
    <x v="0"/>
    <n v="46093313"/>
  </r>
  <r>
    <x v="0"/>
    <n v="809407"/>
  </r>
  <r>
    <x v="0"/>
    <n v="-11542506"/>
  </r>
  <r>
    <x v="1"/>
    <n v="31668920"/>
  </r>
  <r>
    <x v="3"/>
    <n v="23782670"/>
  </r>
  <r>
    <x v="0"/>
    <n v="69246868"/>
  </r>
  <r>
    <x v="4"/>
    <n v="303754975"/>
  </r>
  <r>
    <x v="0"/>
    <n v="115697856"/>
  </r>
  <r>
    <x v="6"/>
    <n v="200242"/>
  </r>
  <r>
    <x v="0"/>
    <n v="85729635"/>
  </r>
  <r>
    <x v="3"/>
    <n v="73007109"/>
  </r>
  <r>
    <x v="0"/>
    <n v="-5938689"/>
  </r>
  <r>
    <x v="1"/>
    <n v="23020"/>
  </r>
  <r>
    <x v="3"/>
    <n v="-21114658"/>
  </r>
  <r>
    <x v="4"/>
    <n v="-60506085"/>
  </r>
  <r>
    <x v="7"/>
    <n v="22003"/>
  </r>
  <r>
    <x v="4"/>
    <n v="-6614263"/>
  </r>
  <r>
    <x v="0"/>
    <n v="272242626"/>
  </r>
  <r>
    <x v="0"/>
    <n v="10680864"/>
  </r>
  <r>
    <x v="1"/>
    <n v="-29321850"/>
  </r>
  <r>
    <x v="1"/>
    <n v="217473"/>
  </r>
  <r>
    <x v="0"/>
    <n v="-5798110"/>
  </r>
  <r>
    <x v="7"/>
    <n v="4037058"/>
  </r>
  <r>
    <x v="0"/>
    <n v="224681935"/>
  </r>
  <r>
    <x v="0"/>
    <n v="71906372"/>
  </r>
  <r>
    <x v="7"/>
    <n v="-649581"/>
  </r>
  <r>
    <x v="7"/>
    <n v="40173154"/>
  </r>
  <r>
    <x v="3"/>
    <n v="8197072"/>
  </r>
  <r>
    <x v="7"/>
    <n v="29712000"/>
  </r>
  <r>
    <x v="0"/>
    <n v="6722693"/>
  </r>
  <r>
    <x v="3"/>
    <n v="17227514"/>
  </r>
  <r>
    <x v="4"/>
    <n v="632817888"/>
  </r>
  <r>
    <x v="0"/>
    <n v="254158390"/>
  </r>
  <r>
    <x v="0"/>
    <n v="522179950"/>
  </r>
  <r>
    <x v="3"/>
    <n v="145192267"/>
  </r>
  <r>
    <x v="0"/>
    <n v="109334548"/>
  </r>
  <r>
    <x v="1"/>
    <n v="286209289"/>
  </r>
  <r>
    <x v="0"/>
    <n v="673983911"/>
  </r>
  <r>
    <x v="1"/>
    <n v="41888660"/>
  </r>
  <r>
    <x v="0"/>
    <n v="86252940"/>
  </r>
  <r>
    <x v="0"/>
    <n v="427016307"/>
  </r>
  <r>
    <x v="4"/>
    <n v="187978645"/>
  </r>
  <r>
    <x v="4"/>
    <n v="42187665"/>
  </r>
  <r>
    <x v="7"/>
    <n v="251089157"/>
  </r>
  <r>
    <x v="6"/>
    <n v="32980821"/>
  </r>
  <r>
    <x v="1"/>
    <n v="2559939"/>
  </r>
  <r>
    <x v="0"/>
    <n v="663756051"/>
  </r>
  <r>
    <x v="2"/>
    <n v="354006904"/>
  </r>
  <r>
    <x v="0"/>
    <n v="192945087"/>
  </r>
  <r>
    <x v="1"/>
    <n v="8971298"/>
  </r>
  <r>
    <x v="1"/>
    <n v="36069254"/>
  </r>
  <r>
    <x v="0"/>
    <n v="-11648678"/>
  </r>
  <r>
    <x v="1"/>
    <n v="3925992"/>
  </r>
  <r>
    <x v="0"/>
    <n v="131547802"/>
  </r>
  <r>
    <x v="2"/>
    <n v="42939297"/>
  </r>
  <r>
    <x v="1"/>
    <n v="12756590"/>
  </r>
  <r>
    <x v="3"/>
    <n v="51411585"/>
  </r>
  <r>
    <x v="1"/>
    <n v="3436124"/>
  </r>
  <r>
    <x v="2"/>
    <n v="120847274"/>
  </r>
  <r>
    <x v="0"/>
    <n v="705166924"/>
  </r>
  <r>
    <x v="0"/>
    <n v="673824522"/>
  </r>
  <r>
    <x v="3"/>
    <n v="68966486"/>
  </r>
  <r>
    <x v="6"/>
    <n v="-1216631"/>
  </r>
  <r>
    <x v="2"/>
    <n v="29284015"/>
  </r>
  <r>
    <x v="0"/>
    <n v="340719763"/>
  </r>
  <r>
    <x v="2"/>
    <n v="19820616"/>
  </r>
  <r>
    <x v="3"/>
    <n v="2728446"/>
  </r>
  <r>
    <x v="1"/>
    <n v="1196669"/>
  </r>
  <r>
    <x v="1"/>
    <n v="7704369"/>
  </r>
  <r>
    <x v="7"/>
    <n v="666796444"/>
  </r>
  <r>
    <x v="5"/>
    <n v="175933312"/>
  </r>
  <r>
    <x v="4"/>
    <n v="231950384"/>
  </r>
  <r>
    <x v="6"/>
    <n v="-10644900"/>
  </r>
  <r>
    <x v="2"/>
    <n v="-1883184"/>
  </r>
  <r>
    <x v="0"/>
    <n v="109383972"/>
  </r>
  <r>
    <x v="1"/>
    <n v="-3330983"/>
  </r>
  <r>
    <x v="3"/>
    <n v="11646055"/>
  </r>
  <r>
    <x v="0"/>
    <n v="84866593"/>
  </r>
  <r>
    <x v="5"/>
    <n v="10060903"/>
  </r>
  <r>
    <x v="1"/>
    <n v="130419231"/>
  </r>
  <r>
    <x v="1"/>
    <n v="19978189"/>
  </r>
  <r>
    <x v="1"/>
    <n v="23681746"/>
  </r>
  <r>
    <x v="3"/>
    <n v="9493791"/>
  </r>
  <r>
    <x v="5"/>
    <n v="183035819"/>
  </r>
  <r>
    <x v="1"/>
    <n v="1093077"/>
  </r>
  <r>
    <x v="2"/>
    <n v="5026154"/>
  </r>
  <r>
    <x v="5"/>
    <n v="2443584"/>
  </r>
  <r>
    <x v="0"/>
    <n v="19015346"/>
  </r>
  <r>
    <x v="8"/>
    <n v="1104434525"/>
  </r>
  <r>
    <x v="2"/>
    <n v="13088533"/>
  </r>
  <r>
    <x v="2"/>
    <n v="1899615"/>
  </r>
  <r>
    <x v="1"/>
    <n v="3862498"/>
  </r>
  <r>
    <x v="2"/>
    <n v="14510490"/>
  </r>
  <r>
    <x v="6"/>
    <n v="5104991"/>
  </r>
  <r>
    <x v="2"/>
    <n v="7401949"/>
  </r>
  <r>
    <x v="0"/>
    <n v="1015698830"/>
  </r>
  <r>
    <x v="1"/>
    <n v="7027336"/>
  </r>
  <r>
    <x v="3"/>
    <n v="19453605"/>
  </r>
  <r>
    <x v="3"/>
    <n v="88356180"/>
  </r>
  <r>
    <x v="0"/>
    <n v="110418070"/>
  </r>
  <r>
    <x v="1"/>
    <n v="1463727"/>
  </r>
  <r>
    <x v="2"/>
    <n v="6152835"/>
  </r>
  <r>
    <x v="1"/>
    <n v="251541"/>
  </r>
  <r>
    <x v="1"/>
    <n v="14410"/>
  </r>
  <r>
    <x v="0"/>
    <n v="146600207"/>
  </r>
  <r>
    <x v="0"/>
    <n v="872542945"/>
  </r>
  <r>
    <x v="1"/>
    <n v="1851683"/>
  </r>
  <r>
    <x v="2"/>
    <n v="3430165"/>
  </r>
  <r>
    <x v="3"/>
    <n v="1872950"/>
  </r>
  <r>
    <x v="2"/>
    <n v="-21496342"/>
  </r>
  <r>
    <x v="6"/>
    <n v="1744071"/>
  </r>
  <r>
    <x v="6"/>
    <n v="9360514"/>
  </r>
  <r>
    <x v="2"/>
    <n v="6996304"/>
  </r>
  <r>
    <x v="2"/>
    <n v="45558465"/>
  </r>
  <r>
    <x v="0"/>
    <n v="7162617"/>
  </r>
  <r>
    <x v="0"/>
    <n v="306902662"/>
  </r>
  <r>
    <x v="0"/>
    <n v="70014025"/>
  </r>
  <r>
    <x v="0"/>
    <n v="-26324934"/>
  </r>
  <r>
    <x v="4"/>
    <n v="208930656"/>
  </r>
  <r>
    <x v="4"/>
    <n v="185069199"/>
  </r>
  <r>
    <x v="3"/>
    <n v="-2812745"/>
  </r>
  <r>
    <x v="2"/>
    <n v="-6401393"/>
  </r>
  <r>
    <x v="1"/>
    <n v="12294931"/>
  </r>
  <r>
    <x v="5"/>
    <n v="10472180"/>
  </r>
  <r>
    <x v="1"/>
    <n v="970809"/>
  </r>
  <r>
    <x v="5"/>
    <n v="3322479"/>
  </r>
  <r>
    <x v="0"/>
    <n v="8737458"/>
  </r>
  <r>
    <x v="0"/>
    <n v="986005118"/>
  </r>
  <r>
    <x v="1"/>
    <n v="14516999"/>
  </r>
  <r>
    <x v="1"/>
    <n v="2003180"/>
  </r>
  <r>
    <x v="0"/>
    <n v="381652812"/>
  </r>
  <r>
    <x v="3"/>
    <n v="120679266"/>
  </r>
  <r>
    <x v="7"/>
    <n v="42541806"/>
  </r>
  <r>
    <x v="3"/>
    <n v="59918541"/>
  </r>
  <r>
    <x v="3"/>
    <n v="3146831"/>
  </r>
  <r>
    <x v="6"/>
    <n v="-5403295"/>
  </r>
  <r>
    <x v="2"/>
    <n v="-8576395"/>
  </r>
  <r>
    <x v="6"/>
    <n v="33109"/>
  </r>
  <r>
    <x v="2"/>
    <n v="1332204"/>
  </r>
  <r>
    <x v="0"/>
    <n v="564881442"/>
  </r>
  <r>
    <x v="6"/>
    <n v="297794081"/>
  </r>
  <r>
    <x v="0"/>
    <n v="48773340"/>
  </r>
  <r>
    <x v="7"/>
    <n v="291515884"/>
  </r>
  <r>
    <x v="1"/>
    <n v="956425"/>
  </r>
  <r>
    <x v="1"/>
    <n v="11373843"/>
  </r>
  <r>
    <x v="1"/>
    <n v="2901699"/>
  </r>
  <r>
    <x v="3"/>
    <n v="3816527"/>
  </r>
  <r>
    <x v="6"/>
    <n v="-8974140"/>
  </r>
  <r>
    <x v="1"/>
    <n v="6662146"/>
  </r>
  <r>
    <x v="2"/>
    <n v="2096600"/>
  </r>
  <r>
    <x v="7"/>
    <n v="143891763"/>
  </r>
  <r>
    <x v="0"/>
    <n v="913331"/>
  </r>
  <r>
    <x v="1"/>
    <n v="51621140"/>
  </r>
  <r>
    <x v="1"/>
    <n v="-13919525"/>
  </r>
  <r>
    <x v="0"/>
    <n v="27832209"/>
  </r>
  <r>
    <x v="2"/>
    <n v="4372130"/>
  </r>
  <r>
    <x v="1"/>
    <n v="4131358"/>
  </r>
  <r>
    <x v="1"/>
    <n v="486623"/>
  </r>
  <r>
    <x v="4"/>
    <n v="402965936"/>
  </r>
  <r>
    <x v="0"/>
    <n v="59846945"/>
  </r>
  <r>
    <x v="1"/>
    <n v="397783"/>
  </r>
  <r>
    <x v="1"/>
    <n v="17369129"/>
  </r>
  <r>
    <x v="4"/>
    <n v="954800131"/>
  </r>
  <r>
    <x v="1"/>
    <n v="76942115"/>
  </r>
  <r>
    <x v="1"/>
    <n v="2550321"/>
  </r>
  <r>
    <x v="1"/>
    <n v="3338249"/>
  </r>
  <r>
    <x v="3"/>
    <n v="308355"/>
  </r>
  <r>
    <x v="0"/>
    <n v="34234188"/>
  </r>
  <r>
    <x v="0"/>
    <n v="14725"/>
  </r>
  <r>
    <x v="7"/>
    <n v="14735344"/>
  </r>
  <r>
    <x v="1"/>
    <n v="-9110876"/>
  </r>
  <r>
    <x v="5"/>
    <n v="121552359"/>
  </r>
  <r>
    <x v="1"/>
    <n v="5012423"/>
  </r>
  <r>
    <x v="2"/>
    <n v="1436751"/>
  </r>
  <r>
    <x v="1"/>
    <n v="-15795451"/>
  </r>
  <r>
    <x v="5"/>
    <n v="3285916"/>
  </r>
  <r>
    <x v="0"/>
    <n v="4477141"/>
  </r>
  <r>
    <x v="4"/>
    <n v="87427681"/>
  </r>
  <r>
    <x v="0"/>
    <n v="357926987"/>
  </r>
  <r>
    <x v="4"/>
    <n v="53830833"/>
  </r>
  <r>
    <x v="2"/>
    <n v="324365"/>
  </r>
  <r>
    <x v="3"/>
    <n v="2583"/>
  </r>
  <r>
    <x v="3"/>
    <n v="6335171"/>
  </r>
  <r>
    <x v="0"/>
    <n v="1800152"/>
  </r>
  <r>
    <x v="3"/>
    <n v="111613824"/>
  </r>
  <r>
    <x v="4"/>
    <n v="53081555"/>
  </r>
  <r>
    <x v="3"/>
    <n v="380553"/>
  </r>
  <r>
    <x v="1"/>
    <n v="9200168"/>
  </r>
  <r>
    <x v="4"/>
    <n v="137183546"/>
  </r>
  <r>
    <x v="3"/>
    <n v="52547032"/>
  </r>
  <r>
    <x v="3"/>
    <n v="7425391"/>
  </r>
  <r>
    <x v="0"/>
    <n v="42337240"/>
  </r>
  <r>
    <x v="2"/>
    <n v="15668698"/>
  </r>
  <r>
    <x v="0"/>
    <n v="13814102"/>
  </r>
  <r>
    <x v="3"/>
    <n v="25270721"/>
  </r>
  <r>
    <x v="3"/>
    <n v="140400345"/>
  </r>
  <r>
    <x v="6"/>
    <n v="92952888"/>
  </r>
  <r>
    <x v="3"/>
    <n v="1647175"/>
  </r>
  <r>
    <x v="3"/>
    <n v="42014"/>
  </r>
  <r>
    <x v="5"/>
    <n v="56898461"/>
  </r>
  <r>
    <x v="3"/>
    <n v="-12248333"/>
  </r>
  <r>
    <x v="1"/>
    <n v="-12996110"/>
  </r>
  <r>
    <x v="1"/>
    <n v="1813453"/>
  </r>
  <r>
    <x v="1"/>
    <n v="237708"/>
  </r>
  <r>
    <x v="3"/>
    <n v="385733"/>
  </r>
  <r>
    <x v="0"/>
    <n v="53231078"/>
  </r>
  <r>
    <x v="3"/>
    <n v="-5815496"/>
  </r>
  <r>
    <x v="0"/>
    <n v="2917353"/>
  </r>
  <r>
    <x v="3"/>
    <n v="19087017"/>
  </r>
  <r>
    <x v="3"/>
    <n v="102560428"/>
  </r>
  <r>
    <x v="0"/>
    <n v="108856751"/>
  </r>
  <r>
    <x v="3"/>
    <n v="601244"/>
  </r>
  <r>
    <x v="0"/>
    <n v="284231607"/>
  </r>
  <r>
    <x v="0"/>
    <n v="101600160"/>
  </r>
  <r>
    <x v="1"/>
    <n v="22656399"/>
  </r>
  <r>
    <x v="0"/>
    <n v="388425157"/>
  </r>
  <r>
    <x v="3"/>
    <n v="27347283"/>
  </r>
  <r>
    <x v="0"/>
    <n v="261118277"/>
  </r>
  <r>
    <x v="1"/>
    <n v="26158254"/>
  </r>
  <r>
    <x v="6"/>
    <n v="8155261"/>
  </r>
  <r>
    <x v="1"/>
    <n v="5768012"/>
  </r>
  <r>
    <x v="1"/>
    <n v="11468586"/>
  </r>
  <r>
    <x v="7"/>
    <n v="8481997"/>
  </r>
  <r>
    <x v="1"/>
    <n v="326545846"/>
  </r>
  <r>
    <x v="1"/>
    <n v="58080890"/>
  </r>
  <r>
    <x v="0"/>
    <n v="18845711"/>
  </r>
  <r>
    <x v="4"/>
    <n v="18140972"/>
  </r>
  <r>
    <x v="1"/>
    <n v="22474280"/>
  </r>
  <r>
    <x v="3"/>
    <n v="280668"/>
  </r>
  <r>
    <x v="7"/>
    <n v="4017852"/>
  </r>
  <r>
    <x v="4"/>
    <n v="167776646"/>
  </r>
  <r>
    <x v="0"/>
    <n v="1727359754"/>
  </r>
  <r>
    <x v="4"/>
    <n v="285540831"/>
  </r>
  <r>
    <x v="1"/>
    <n v="60417003"/>
  </r>
  <r>
    <x v="2"/>
    <n v="298752656"/>
  </r>
  <r>
    <x v="6"/>
    <n v="57975342"/>
  </r>
  <r>
    <x v="4"/>
    <n v="33748006"/>
  </r>
  <r>
    <x v="2"/>
    <n v="859902649"/>
  </r>
  <r>
    <x v="4"/>
    <n v="64337744"/>
  </r>
  <r>
    <x v="6"/>
    <n v="67999335"/>
  </r>
  <r>
    <x v="4"/>
    <n v="107257940"/>
  </r>
  <r>
    <x v="0"/>
    <n v="676470484"/>
  </r>
  <r>
    <x v="0"/>
    <n v="613657398"/>
  </r>
  <r>
    <x v="2"/>
    <n v="6193234"/>
  </r>
  <r>
    <x v="1"/>
    <n v="400188866"/>
  </r>
  <r>
    <x v="4"/>
    <n v="1044639527"/>
  </r>
  <r>
    <x v="3"/>
    <n v="49316289"/>
  </r>
  <r>
    <x v="1"/>
    <n v="74582037"/>
  </r>
  <r>
    <x v="1"/>
    <n v="20343051"/>
  </r>
  <r>
    <x v="0"/>
    <n v="21315827"/>
  </r>
  <r>
    <x v="1"/>
    <n v="333320413"/>
  </r>
  <r>
    <x v="2"/>
    <n v="78413709"/>
  </r>
  <r>
    <x v="2"/>
    <n v="80918706"/>
  </r>
  <r>
    <x v="6"/>
    <n v="11934009"/>
  </r>
  <r>
    <x v="0"/>
    <n v="11706680"/>
  </r>
  <r>
    <x v="1"/>
    <n v="7578063"/>
  </r>
  <r>
    <x v="6"/>
    <n v="4598051"/>
  </r>
  <r>
    <x v="4"/>
    <n v="21022724"/>
  </r>
  <r>
    <x v="0"/>
    <n v="407893671"/>
  </r>
  <r>
    <x v="3"/>
    <n v="12347433"/>
  </r>
  <r>
    <x v="3"/>
    <n v="-696978"/>
  </r>
  <r>
    <x v="3"/>
    <n v="5006989"/>
  </r>
  <r>
    <x v="0"/>
    <n v="1147597973"/>
  </r>
  <r>
    <x v="1"/>
    <n v="70239658"/>
  </r>
  <r>
    <x v="3"/>
    <n v="72556201"/>
  </r>
  <r>
    <x v="2"/>
    <n v="-8363396"/>
  </r>
  <r>
    <x v="2"/>
    <n v="46713218"/>
  </r>
  <r>
    <x v="5"/>
    <n v="988687"/>
  </r>
  <r>
    <x v="5"/>
    <n v="122744377"/>
  </r>
  <r>
    <x v="2"/>
    <n v="79086881"/>
  </r>
  <r>
    <x v="5"/>
    <n v="7682928"/>
  </r>
  <r>
    <x v="2"/>
    <n v="16073488"/>
  </r>
  <r>
    <x v="2"/>
    <n v="-5623181"/>
  </r>
  <r>
    <x v="3"/>
    <n v="7123449"/>
  </r>
  <r>
    <x v="2"/>
    <n v="14420923"/>
  </r>
  <r>
    <x v="0"/>
    <n v="40837743"/>
  </r>
  <r>
    <x v="6"/>
    <n v="-117276"/>
  </r>
  <r>
    <x v="1"/>
    <n v="164215889"/>
  </r>
  <r>
    <x v="2"/>
    <n v="2442161"/>
  </r>
  <r>
    <x v="2"/>
    <n v="18755900"/>
  </r>
  <r>
    <x v="1"/>
    <n v="8596567"/>
  </r>
  <r>
    <x v="2"/>
    <n v="962653"/>
  </r>
  <r>
    <x v="0"/>
    <n v="460674139"/>
  </r>
  <r>
    <x v="0"/>
    <n v="50509622"/>
  </r>
  <r>
    <x v="1"/>
    <n v="2027391"/>
  </r>
  <r>
    <x v="6"/>
    <n v="124804407"/>
  </r>
  <r>
    <x v="4"/>
    <n v="354323962"/>
  </r>
  <r>
    <x v="6"/>
    <n v="-24856944"/>
  </r>
  <r>
    <x v="2"/>
    <n v="148504"/>
  </r>
  <r>
    <x v="2"/>
    <n v="4080073"/>
  </r>
  <r>
    <x v="6"/>
    <n v="2177678"/>
  </r>
  <r>
    <x v="3"/>
    <n v="2636462"/>
  </r>
  <r>
    <x v="1"/>
    <n v="60508780"/>
  </r>
  <r>
    <x v="0"/>
    <n v="988485886"/>
  </r>
  <r>
    <x v="3"/>
    <n v="208539198"/>
  </r>
  <r>
    <x v="0"/>
    <n v="117924807"/>
  </r>
  <r>
    <x v="0"/>
    <n v="80679066"/>
  </r>
  <r>
    <x v="6"/>
    <n v="19176163"/>
  </r>
  <r>
    <x v="6"/>
    <n v="33984700"/>
  </r>
  <r>
    <x v="1"/>
    <n v="-2002226"/>
  </r>
  <r>
    <x v="3"/>
    <n v="14970707"/>
  </r>
  <r>
    <x v="2"/>
    <n v="11473638"/>
  </r>
  <r>
    <x v="2"/>
    <n v="4241656"/>
  </r>
  <r>
    <x v="2"/>
    <n v="853081"/>
  </r>
  <r>
    <x v="3"/>
    <n v="77644617"/>
  </r>
  <r>
    <x v="5"/>
    <n v="3070915"/>
  </r>
  <r>
    <x v="6"/>
    <n v="3081913"/>
  </r>
  <r>
    <x v="1"/>
    <n v="245416"/>
  </r>
  <r>
    <x v="5"/>
    <n v="2165776"/>
  </r>
  <r>
    <x v="1"/>
    <n v="3321367"/>
  </r>
  <r>
    <x v="0"/>
    <n v="756085151"/>
  </r>
  <r>
    <x v="9"/>
    <n v="-12057907"/>
  </r>
  <r>
    <x v="0"/>
    <n v="128400157"/>
  </r>
  <r>
    <x v="3"/>
    <n v="219546142"/>
  </r>
  <r>
    <x v="0"/>
    <n v="332989645"/>
  </r>
  <r>
    <x v="0"/>
    <n v="47203196"/>
  </r>
  <r>
    <x v="1"/>
    <n v="42027"/>
  </r>
  <r>
    <x v="2"/>
    <n v="17860397"/>
  </r>
  <r>
    <x v="3"/>
    <n v="12876066"/>
  </r>
  <r>
    <x v="2"/>
    <n v="3915207"/>
  </r>
  <r>
    <x v="2"/>
    <n v="14273033"/>
  </r>
  <r>
    <x v="1"/>
    <n v="24565467"/>
  </r>
  <r>
    <x v="0"/>
    <n v="82572634"/>
  </r>
  <r>
    <x v="3"/>
    <n v="320618157"/>
  </r>
  <r>
    <x v="1"/>
    <n v="-11757885"/>
  </r>
  <r>
    <x v="0"/>
    <n v="-8323872"/>
  </r>
  <r>
    <x v="6"/>
    <n v="167994"/>
  </r>
  <r>
    <x v="0"/>
    <n v="24945012"/>
  </r>
  <r>
    <x v="4"/>
    <n v="301496066"/>
  </r>
  <r>
    <x v="0"/>
    <n v="32450815"/>
  </r>
  <r>
    <x v="0"/>
    <n v="3657844"/>
  </r>
  <r>
    <x v="2"/>
    <n v="-6387901"/>
  </r>
  <r>
    <x v="1"/>
    <n v="1474577"/>
  </r>
  <r>
    <x v="2"/>
    <n v="365353"/>
  </r>
  <r>
    <x v="4"/>
    <n v="134040103"/>
  </r>
  <r>
    <x v="3"/>
    <n v="4511157"/>
  </r>
  <r>
    <x v="6"/>
    <n v="-3042518"/>
  </r>
  <r>
    <x v="6"/>
    <n v="-6446531"/>
  </r>
  <r>
    <x v="7"/>
    <n v="-4444797"/>
  </r>
  <r>
    <x v="6"/>
    <n v="245614941"/>
  </r>
  <r>
    <x v="0"/>
    <n v="50130625"/>
  </r>
  <r>
    <x v="5"/>
    <n v="454855901"/>
  </r>
  <r>
    <x v="0"/>
    <n v="28918723"/>
  </r>
  <r>
    <x v="1"/>
    <n v="5521847"/>
  </r>
  <r>
    <x v="6"/>
    <n v="4623836"/>
  </r>
  <r>
    <x v="2"/>
    <n v="10647493"/>
  </r>
  <r>
    <x v="1"/>
    <n v="12793601"/>
  </r>
  <r>
    <x v="5"/>
    <n v="2390383"/>
  </r>
  <r>
    <x v="0"/>
    <n v="19562710"/>
  </r>
  <r>
    <x v="0"/>
    <n v="227718711"/>
  </r>
  <r>
    <x v="0"/>
    <n v="89942387"/>
  </r>
  <r>
    <x v="4"/>
    <n v="448583774"/>
  </r>
  <r>
    <x v="2"/>
    <n v="21712809"/>
  </r>
  <r>
    <x v="0"/>
    <n v="180650803"/>
  </r>
  <r>
    <x v="0"/>
    <n v="226175335"/>
  </r>
  <r>
    <x v="4"/>
    <n v="437492755"/>
  </r>
  <r>
    <x v="3"/>
    <n v="11145006"/>
  </r>
  <r>
    <x v="1"/>
    <n v="40124"/>
  </r>
  <r>
    <x v="0"/>
    <n v="1140466296"/>
  </r>
  <r>
    <x v="3"/>
    <n v="73019120"/>
  </r>
  <r>
    <x v="0"/>
    <n v="-3419060"/>
  </r>
  <r>
    <x v="0"/>
    <n v="133972499"/>
  </r>
  <r>
    <x v="2"/>
    <n v="-13046047"/>
  </r>
  <r>
    <x v="2"/>
    <n v="-25938509"/>
  </r>
  <r>
    <x v="1"/>
    <n v="-31673636"/>
  </r>
  <r>
    <x v="1"/>
    <n v="878199"/>
  </r>
  <r>
    <x v="0"/>
    <n v="13837294"/>
  </r>
  <r>
    <x v="0"/>
    <n v="16308758"/>
  </r>
  <r>
    <x v="0"/>
    <n v="35339459"/>
  </r>
  <r>
    <x v="0"/>
    <n v="-7835080"/>
  </r>
  <r>
    <x v="0"/>
    <n v="-16130182"/>
  </r>
  <r>
    <x v="0"/>
    <n v="308028233"/>
  </r>
  <r>
    <x v="0"/>
    <n v="-1686419"/>
  </r>
  <r>
    <x v="3"/>
    <n v="94438188"/>
  </r>
  <r>
    <x v="3"/>
    <n v="89523093"/>
  </r>
  <r>
    <x v="0"/>
    <n v="11001627"/>
  </r>
  <r>
    <x v="3"/>
    <n v="18126386"/>
  </r>
  <r>
    <x v="4"/>
    <n v="4622814"/>
  </r>
  <r>
    <x v="1"/>
    <n v="18653107"/>
  </r>
  <r>
    <x v="3"/>
    <n v="79244913"/>
  </r>
  <r>
    <x v="0"/>
    <n v="-4415012"/>
  </r>
  <r>
    <x v="7"/>
    <n v="15024987"/>
  </r>
  <r>
    <x v="2"/>
    <n v="98240"/>
  </r>
  <r>
    <x v="2"/>
    <n v="11710110"/>
  </r>
  <r>
    <x v="5"/>
    <n v="2133033"/>
  </r>
  <r>
    <x v="0"/>
    <n v="179868961"/>
  </r>
  <r>
    <x v="3"/>
    <n v="56294066"/>
  </r>
  <r>
    <x v="3"/>
    <n v="27664414"/>
  </r>
  <r>
    <x v="1"/>
    <n v="1399272"/>
  </r>
  <r>
    <x v="0"/>
    <n v="-19686981"/>
  </r>
  <r>
    <x v="0"/>
    <n v="8771432"/>
  </r>
  <r>
    <x v="1"/>
    <n v="2251795"/>
  </r>
  <r>
    <x v="0"/>
    <n v="7142379"/>
  </r>
  <r>
    <x v="7"/>
    <n v="157885588"/>
  </r>
  <r>
    <x v="3"/>
    <n v="1362536"/>
  </r>
  <r>
    <x v="0"/>
    <n v="400259473"/>
  </r>
  <r>
    <x v="0"/>
    <n v="140930148"/>
  </r>
  <r>
    <x v="3"/>
    <n v="35859911"/>
  </r>
  <r>
    <x v="1"/>
    <n v="62567"/>
  </r>
  <r>
    <x v="5"/>
    <n v="53961069"/>
  </r>
  <r>
    <x v="3"/>
    <n v="74105878"/>
  </r>
  <r>
    <x v="7"/>
    <n v="130974"/>
  </r>
  <r>
    <x v="4"/>
    <n v="58320380"/>
  </r>
  <r>
    <x v="1"/>
    <n v="-20669925"/>
  </r>
  <r>
    <x v="3"/>
    <n v="62539426"/>
  </r>
  <r>
    <x v="7"/>
    <n v="12660930"/>
  </r>
  <r>
    <x v="2"/>
    <n v="40519588"/>
  </r>
  <r>
    <x v="3"/>
    <n v="11746"/>
  </r>
  <r>
    <x v="0"/>
    <n v="-12493548"/>
  </r>
  <r>
    <x v="1"/>
    <n v="32427"/>
  </r>
  <r>
    <x v="0"/>
    <n v="72542134"/>
  </r>
  <r>
    <x v="7"/>
    <n v="343551694"/>
  </r>
  <r>
    <x v="0"/>
    <n v="-13506954"/>
  </r>
  <r>
    <x v="0"/>
    <n v="730762"/>
  </r>
  <r>
    <x v="2"/>
    <n v="27076286"/>
  </r>
  <r>
    <x v="3"/>
    <n v="6877"/>
  </r>
  <r>
    <x v="0"/>
    <n v="124056262"/>
  </r>
  <r>
    <x v="7"/>
    <n v="26039126"/>
  </r>
  <r>
    <x v="7"/>
    <n v="91830710"/>
  </r>
  <r>
    <x v="7"/>
    <n v="35316528"/>
  </r>
  <r>
    <x v="0"/>
    <n v="4780685"/>
  </r>
  <r>
    <x v="3"/>
    <n v="-13896337"/>
  </r>
  <r>
    <x v="3"/>
    <n v="14705333"/>
  </r>
  <r>
    <x v="6"/>
    <n v="242847"/>
  </r>
  <r>
    <x v="2"/>
    <n v="-3587651"/>
  </r>
  <r>
    <x v="1"/>
    <n v="316987838"/>
  </r>
  <r>
    <x v="5"/>
    <n v="2614006"/>
  </r>
  <r>
    <x v="5"/>
    <n v="32675864"/>
  </r>
  <r>
    <x v="6"/>
    <n v="-7512580"/>
  </r>
  <r>
    <x v="3"/>
    <n v="-1533030"/>
  </r>
  <r>
    <x v="7"/>
    <n v="41738549"/>
  </r>
  <r>
    <x v="3"/>
    <n v="247508054"/>
  </r>
  <r>
    <x v="0"/>
    <n v="2441501328"/>
  </r>
  <r>
    <x v="6"/>
    <n v="1019427370"/>
  </r>
  <r>
    <x v="1"/>
    <n v="289623579"/>
  </r>
  <r>
    <x v="3"/>
    <n v="3311391"/>
  </r>
  <r>
    <x v="17"/>
    <n v="2973437"/>
  </r>
  <r>
    <x v="0"/>
    <n v="127908210"/>
  </r>
  <r>
    <x v="1"/>
    <n v="10123353"/>
  </r>
  <r>
    <x v="0"/>
    <n v="914565"/>
  </r>
  <r>
    <x v="2"/>
    <n v="24701637"/>
  </r>
  <r>
    <x v="1"/>
    <n v="28141995"/>
  </r>
  <r>
    <x v="3"/>
    <n v="271539397"/>
  </r>
  <r>
    <x v="3"/>
    <n v="76335025"/>
  </r>
  <r>
    <x v="3"/>
    <n v="-18266314"/>
  </r>
  <r>
    <x v="17"/>
    <n v="2217255"/>
  </r>
  <r>
    <x v="1"/>
    <n v="0"/>
  </r>
  <r>
    <x v="1"/>
    <n v="176601214"/>
  </r>
  <r>
    <x v="2"/>
    <n v="-158031147"/>
  </r>
  <r>
    <x v="4"/>
    <n v="873394593"/>
  </r>
  <r>
    <x v="3"/>
    <n v="284565754"/>
  </r>
  <r>
    <x v="5"/>
    <n v="126831473"/>
  </r>
  <r>
    <x v="3"/>
    <n v="23076657"/>
  </r>
  <r>
    <x v="3"/>
    <n v="15766787"/>
  </r>
  <r>
    <x v="4"/>
    <n v="288460"/>
  </r>
  <r>
    <x v="0"/>
    <n v="971927996"/>
  </r>
  <r>
    <x v="1"/>
    <n v="18123239"/>
  </r>
  <r>
    <x v="4"/>
    <n v="396683457"/>
  </r>
  <r>
    <x v="4"/>
    <n v="182357467"/>
  </r>
  <r>
    <x v="5"/>
    <n v="59741734"/>
  </r>
  <r>
    <x v="4"/>
    <n v="726264074"/>
  </r>
  <r>
    <x v="0"/>
    <n v="252281779"/>
  </r>
  <r>
    <x v="1"/>
    <n v="224860050"/>
  </r>
  <r>
    <x v="4"/>
    <n v="9982083"/>
  </r>
  <r>
    <x v="0"/>
    <n v="234980543"/>
  </r>
  <r>
    <x v="2"/>
    <n v="10088753"/>
  </r>
  <r>
    <x v="2"/>
    <n v="155179299"/>
  </r>
  <r>
    <x v="2"/>
    <n v="42760877"/>
  </r>
  <r>
    <x v="1"/>
    <n v="4637830"/>
  </r>
  <r>
    <x v="3"/>
    <n v="18959607"/>
  </r>
  <r>
    <x v="2"/>
    <n v="209813"/>
  </r>
  <r>
    <x v="1"/>
    <n v="84527795"/>
  </r>
  <r>
    <x v="0"/>
    <n v="13098981"/>
  </r>
  <r>
    <x v="1"/>
    <n v="38967636"/>
  </r>
  <r>
    <x v="2"/>
    <n v="29811919"/>
  </r>
  <r>
    <x v="0"/>
    <n v="119932733"/>
  </r>
  <r>
    <x v="0"/>
    <n v="265971656"/>
  </r>
  <r>
    <x v="0"/>
    <n v="124345966"/>
  </r>
  <r>
    <x v="4"/>
    <n v="105314199"/>
  </r>
  <r>
    <x v="0"/>
    <n v="69501772"/>
  </r>
  <r>
    <x v="0"/>
    <n v="51615777"/>
  </r>
  <r>
    <x v="4"/>
    <n v="1410727580"/>
  </r>
  <r>
    <x v="5"/>
    <n v="867693953"/>
  </r>
  <r>
    <x v="3"/>
    <n v="3096691"/>
  </r>
  <r>
    <x v="0"/>
    <n v="25775371"/>
  </r>
  <r>
    <x v="1"/>
    <n v="6405816"/>
  </r>
  <r>
    <x v="1"/>
    <n v="4393018"/>
  </r>
  <r>
    <x v="1"/>
    <n v="103047"/>
  </r>
  <r>
    <x v="1"/>
    <n v="996171"/>
  </r>
  <r>
    <x v="1"/>
    <n v="254475"/>
  </r>
  <r>
    <x v="3"/>
    <n v="127193369"/>
  </r>
  <r>
    <x v="0"/>
    <n v="968462972"/>
  </r>
  <r>
    <x v="7"/>
    <n v="235184580"/>
  </r>
  <r>
    <x v="3"/>
    <n v="13873809"/>
  </r>
  <r>
    <x v="4"/>
    <n v="1300026933"/>
  </r>
  <r>
    <x v="2"/>
    <n v="-10909960"/>
  </r>
  <r>
    <x v="3"/>
    <n v="7442106"/>
  </r>
  <r>
    <x v="1"/>
    <n v="271101"/>
  </r>
  <r>
    <x v="1"/>
    <n v="1671969"/>
  </r>
  <r>
    <x v="0"/>
    <n v="80810399"/>
  </r>
  <r>
    <x v="5"/>
    <n v="91037232"/>
  </r>
  <r>
    <x v="1"/>
    <n v="2268204"/>
  </r>
  <r>
    <x v="5"/>
    <n v="62708134"/>
  </r>
  <r>
    <x v="4"/>
    <n v="-73434290"/>
  </r>
  <r>
    <x v="3"/>
    <n v="624818"/>
  </r>
  <r>
    <x v="0"/>
    <n v="675059707"/>
  </r>
  <r>
    <x v="1"/>
    <n v="226999039"/>
  </r>
  <r>
    <x v="0"/>
    <n v="31626978"/>
  </r>
  <r>
    <x v="0"/>
    <n v="283921300"/>
  </r>
  <r>
    <x v="5"/>
    <n v="306730089"/>
  </r>
  <r>
    <x v="0"/>
    <n v="2414269"/>
  </r>
  <r>
    <x v="4"/>
    <n v="93306508"/>
  </r>
  <r>
    <x v="1"/>
    <n v="33026103"/>
  </r>
  <r>
    <x v="3"/>
    <n v="1473116"/>
  </r>
  <r>
    <x v="0"/>
    <n v="6111065"/>
  </r>
  <r>
    <x v="1"/>
    <n v="394093228"/>
  </r>
  <r>
    <x v="0"/>
    <n v="803232589"/>
  </r>
  <r>
    <x v="5"/>
    <n v="37461872"/>
  </r>
  <r>
    <x v="3"/>
    <n v="18386555"/>
  </r>
  <r>
    <x v="4"/>
    <n v="350051293"/>
  </r>
  <r>
    <x v="3"/>
    <n v="-8974647"/>
  </r>
  <r>
    <x v="1"/>
    <n v="5667057"/>
  </r>
  <r>
    <x v="9"/>
    <n v="-4640623"/>
  </r>
  <r>
    <x v="1"/>
    <n v="29251"/>
  </r>
  <r>
    <x v="1"/>
    <n v="450064993"/>
  </r>
  <r>
    <x v="0"/>
    <n v="146712077"/>
  </r>
  <r>
    <x v="0"/>
    <n v="559056935"/>
  </r>
  <r>
    <x v="0"/>
    <n v="106661977"/>
  </r>
  <r>
    <x v="4"/>
    <n v="82792047"/>
  </r>
  <r>
    <x v="1"/>
    <n v="1719157"/>
  </r>
  <r>
    <x v="3"/>
    <n v="22594"/>
  </r>
  <r>
    <x v="0"/>
    <n v="-13639785"/>
  </r>
  <r>
    <x v="1"/>
    <n v="288011"/>
  </r>
  <r>
    <x v="1"/>
    <n v="-123579"/>
  </r>
  <r>
    <x v="1"/>
    <n v="695164"/>
  </r>
  <r>
    <x v="3"/>
    <n v="137563598"/>
  </r>
  <r>
    <x v="1"/>
    <n v="-35067379"/>
  </r>
  <r>
    <x v="3"/>
    <n v="323369"/>
  </r>
  <r>
    <x v="5"/>
    <n v="183284621"/>
  </r>
  <r>
    <x v="1"/>
    <n v="9215591"/>
  </r>
  <r>
    <x v="1"/>
    <n v="2790019"/>
  </r>
  <r>
    <x v="2"/>
    <n v="36444358"/>
  </r>
  <r>
    <x v="1"/>
    <n v="300842"/>
  </r>
  <r>
    <x v="3"/>
    <n v="14256199"/>
  </r>
  <r>
    <x v="0"/>
    <n v="5756185"/>
  </r>
  <r>
    <x v="6"/>
    <n v="2298525"/>
  </r>
  <r>
    <x v="0"/>
    <n v="76119292"/>
  </r>
  <r>
    <x v="0"/>
    <n v="16419755"/>
  </r>
  <r>
    <x v="5"/>
    <n v="79545505"/>
  </r>
  <r>
    <x v="3"/>
    <n v="55600152"/>
  </r>
  <r>
    <x v="0"/>
    <n v="16390945"/>
  </r>
  <r>
    <x v="6"/>
    <n v="80657"/>
  </r>
  <r>
    <x v="3"/>
    <n v="210091"/>
  </r>
  <r>
    <x v="0"/>
    <n v="11799556"/>
  </r>
  <r>
    <x v="0"/>
    <n v="417282021"/>
  </r>
  <r>
    <x v="5"/>
    <n v="70682635"/>
  </r>
  <r>
    <x v="1"/>
    <n v="26893421"/>
  </r>
  <r>
    <x v="0"/>
    <n v="78042097"/>
  </r>
  <r>
    <x v="0"/>
    <n v="41490353"/>
  </r>
  <r>
    <x v="4"/>
    <n v="3173282"/>
  </r>
  <r>
    <x v="0"/>
    <n v="216600138"/>
  </r>
  <r>
    <x v="0"/>
    <n v="-16191389"/>
  </r>
  <r>
    <x v="0"/>
    <n v="651992512"/>
  </r>
  <r>
    <x v="0"/>
    <n v="-26859030"/>
  </r>
  <r>
    <x v="1"/>
    <n v="-1100000"/>
  </r>
  <r>
    <x v="3"/>
    <n v="6418218"/>
  </r>
  <r>
    <x v="0"/>
    <n v="99482027"/>
  </r>
  <r>
    <x v="7"/>
    <n v="201252591"/>
  </r>
  <r>
    <x v="2"/>
    <n v="-6438302"/>
  </r>
  <r>
    <x v="3"/>
    <n v="17791187"/>
  </r>
  <r>
    <x v="4"/>
    <n v="29559110"/>
  </r>
  <r>
    <x v="9"/>
    <n v="15150265"/>
  </r>
  <r>
    <x v="1"/>
    <n v="-2249971"/>
  </r>
  <r>
    <x v="18"/>
    <n v="1067629"/>
  </r>
  <r>
    <x v="7"/>
    <n v="-2449600"/>
  </r>
  <r>
    <x v="0"/>
    <n v="12147170"/>
  </r>
  <r>
    <x v="3"/>
    <n v="954641"/>
  </r>
  <r>
    <x v="6"/>
    <n v="155732"/>
  </r>
  <r>
    <x v="4"/>
    <n v="179783566"/>
  </r>
  <r>
    <x v="1"/>
    <n v="34907074"/>
  </r>
  <r>
    <x v="0"/>
    <n v="383580"/>
  </r>
  <r>
    <x v="2"/>
    <n v="15354152"/>
  </r>
  <r>
    <x v="0"/>
    <n v="45738461"/>
  </r>
  <r>
    <x v="0"/>
    <n v="35469516"/>
  </r>
  <r>
    <x v="0"/>
    <n v="52442974"/>
  </r>
  <r>
    <x v="7"/>
    <n v="92118226"/>
  </r>
  <r>
    <x v="1"/>
    <n v="3373474"/>
  </r>
  <r>
    <x v="1"/>
    <n v="354103"/>
  </r>
  <r>
    <x v="3"/>
    <n v="790"/>
  </r>
  <r>
    <x v="0"/>
    <n v="143890701"/>
  </r>
  <r>
    <x v="7"/>
    <n v="56105744"/>
  </r>
  <r>
    <x v="14"/>
    <n v="28599361"/>
  </r>
  <r>
    <x v="0"/>
    <n v="-9654100"/>
  </r>
  <r>
    <x v="0"/>
    <n v="245179562"/>
  </r>
  <r>
    <x v="0"/>
    <n v="4033587"/>
  </r>
  <r>
    <x v="5"/>
    <n v="1807216"/>
  </r>
  <r>
    <x v="3"/>
    <n v="15325468"/>
  </r>
  <r>
    <x v="3"/>
    <n v="-445584"/>
  </r>
  <r>
    <x v="0"/>
    <n v="-22019968"/>
  </r>
  <r>
    <x v="3"/>
    <n v="29000667"/>
  </r>
  <r>
    <x v="3"/>
    <n v="3531837"/>
  </r>
  <r>
    <x v="1"/>
    <n v="-10545378"/>
  </r>
  <r>
    <x v="3"/>
    <n v="74017038"/>
  </r>
  <r>
    <x v="0"/>
    <n v="619855"/>
  </r>
  <r>
    <x v="1"/>
    <n v="172952"/>
  </r>
  <r>
    <x v="1"/>
    <n v="55756455"/>
  </r>
  <r>
    <x v="7"/>
    <n v="114133739"/>
  </r>
  <r>
    <x v="3"/>
    <n v="52216294"/>
  </r>
  <r>
    <x v="3"/>
    <n v="1378160"/>
  </r>
  <r>
    <x v="6"/>
    <n v="20440"/>
  </r>
  <r>
    <x v="0"/>
    <n v="5065289"/>
  </r>
  <r>
    <x v="6"/>
    <n v="682"/>
  </r>
  <r>
    <x v="0"/>
    <n v="5708522"/>
  </r>
  <r>
    <x v="3"/>
    <n v="151507"/>
  </r>
  <r>
    <x v="5"/>
    <n v="35582563"/>
  </r>
  <r>
    <x v="4"/>
    <n v="-12549759"/>
  </r>
  <r>
    <x v="0"/>
    <n v="35261263"/>
  </r>
  <r>
    <x v="3"/>
    <n v="9667157"/>
  </r>
  <r>
    <x v="7"/>
    <n v="5123"/>
  </r>
  <r>
    <x v="1"/>
    <n v="0"/>
  </r>
  <r>
    <x v="3"/>
    <n v="38901"/>
  </r>
  <r>
    <x v="8"/>
    <n v="20941"/>
  </r>
  <r>
    <x v="3"/>
    <n v="54747725"/>
  </r>
  <r>
    <x v="0"/>
    <n v="1715851"/>
  </r>
  <r>
    <x v="0"/>
    <n v="26911995"/>
  </r>
  <r>
    <x v="3"/>
    <n v="26493648"/>
  </r>
  <r>
    <x v="6"/>
    <n v="-18000000"/>
  </r>
  <r>
    <x v="1"/>
    <n v="17987034"/>
  </r>
  <r>
    <x v="0"/>
    <n v="-1154304"/>
  </r>
  <r>
    <x v="0"/>
    <n v="1101470"/>
  </r>
  <r>
    <x v="0"/>
    <n v="1635907"/>
  </r>
  <r>
    <x v="0"/>
    <n v="158656624"/>
  </r>
  <r>
    <x v="4"/>
    <n v="141950608"/>
  </r>
  <r>
    <x v="1"/>
    <n v="136151000"/>
  </r>
  <r>
    <x v="3"/>
    <n v="0"/>
  </r>
  <r>
    <x v="5"/>
    <n v="-23894503"/>
  </r>
  <r>
    <x v="0"/>
    <n v="381421559"/>
  </r>
  <r>
    <x v="1"/>
    <n v="25818882"/>
  </r>
  <r>
    <x v="0"/>
    <n v="336505244"/>
  </r>
  <r>
    <x v="4"/>
    <n v="240663149"/>
  </r>
  <r>
    <x v="1"/>
    <n v="-5000"/>
  </r>
  <r>
    <x v="0"/>
    <n v="234715683"/>
  </r>
  <r>
    <x v="0"/>
    <n v="117358461"/>
  </r>
  <r>
    <x v="10"/>
    <n v="-370000"/>
  </r>
  <r>
    <x v="1"/>
    <n v="-58750"/>
  </r>
  <r>
    <x v="7"/>
    <n v="0"/>
  </r>
  <r>
    <x v="5"/>
    <n v="70487753"/>
  </r>
  <r>
    <x v="0"/>
    <n v="166534027"/>
  </r>
  <r>
    <x v="6"/>
    <n v="3661"/>
  </r>
  <r>
    <x v="3"/>
    <n v="413378"/>
  </r>
  <r>
    <x v="3"/>
    <n v="0"/>
  </r>
  <r>
    <x v="7"/>
    <n v="13266"/>
  </r>
  <r>
    <x v="1"/>
    <n v="-7000"/>
  </r>
  <r>
    <x v="1"/>
    <n v="-1000000"/>
  </r>
  <r>
    <x v="0"/>
    <n v="-10000"/>
  </r>
  <r>
    <x v="1"/>
    <n v="-15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EEAA39-753D-4F8B-B5D6-BC9EAB97A87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6:E48" firstHeaderRow="1" firstDataRow="1" firstDataCol="1"/>
  <pivotFields count="2">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dataField="1" showAl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gross" fld="1" baseField="0" baseItem="1" numFmtId="164"/>
  </dataFields>
  <formats count="2">
    <format dxfId="9">
      <pivotArea outline="0" collapsedLevelsAreSubtotals="1" fieldPosition="0"/>
    </format>
    <format dxfId="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CB8B6D-CC53-4A8B-BDBD-B7E15310D4D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4:F56" firstHeaderRow="1" firstDataRow="1" firstDataCol="1"/>
  <pivotFields count="2">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dataField="1" numFmtId="164" showAl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Gross Revenue in 2023" fld="1" baseField="0" baseItem="0" numFmtId="164"/>
  </dataFields>
  <formats count="2">
    <format dxfId="7">
      <pivotArea outline="0" collapsedLevelsAreSubtotals="1" fieldPosition="0"/>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9E4D65-A208-4ED9-9249-62D4D07295D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14:G88" firstHeaderRow="1" firstDataRow="1" firstDataCol="1"/>
  <pivotFields count="2">
    <pivotField axis="axisRow" showAll="0">
      <items count="74">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72"/>
        <item t="default"/>
      </items>
    </pivotField>
    <pivotField dataField="1" showAll="0"/>
  </pivotFields>
  <rowFields count="1">
    <field x="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Sum of Profit" fld="1" baseField="0" baseItem="53" numFmtId="164"/>
  </dataFields>
  <formats count="2">
    <format dxfId="5">
      <pivotArea outline="0" collapsedLevelsAreSubtotals="1" fieldPosition="0"/>
    </format>
    <format dxfId="4">
      <pivotArea dataOnly="0" labelOnly="1" outline="0" axis="axisValues" fieldPosition="0"/>
    </format>
  </formats>
  <chartFormats count="5">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843056-9A4B-4633-B0FE-ACF1BD6B405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4:F28" firstHeaderRow="1" firstDataRow="1" firstDataCol="1"/>
  <pivotFields count="2">
    <pivotField axis="axisRow" showAll="0">
      <items count="14">
        <item x="7"/>
        <item x="4"/>
        <item x="3"/>
        <item x="5"/>
        <item x="2"/>
        <item x="0"/>
        <item x="8"/>
        <item x="1"/>
        <item x="12"/>
        <item x="11"/>
        <item x="6"/>
        <item x="9"/>
        <item x="10"/>
        <item t="default"/>
      </items>
    </pivotField>
    <pivotField dataField="1" showAll="0"/>
  </pivotFields>
  <rowFields count="1">
    <field x="0"/>
  </rowFields>
  <rowItems count="14">
    <i>
      <x/>
    </i>
    <i>
      <x v="1"/>
    </i>
    <i>
      <x v="2"/>
    </i>
    <i>
      <x v="3"/>
    </i>
    <i>
      <x v="4"/>
    </i>
    <i>
      <x v="5"/>
    </i>
    <i>
      <x v="6"/>
    </i>
    <i>
      <x v="7"/>
    </i>
    <i>
      <x v="8"/>
    </i>
    <i>
      <x v="9"/>
    </i>
    <i>
      <x v="10"/>
    </i>
    <i>
      <x v="11"/>
    </i>
    <i>
      <x v="12"/>
    </i>
    <i t="grand">
      <x/>
    </i>
  </rowItems>
  <colItems count="1">
    <i/>
  </colItems>
  <dataFields count="1">
    <dataField name="Sum of Profit" fld="1" baseField="0" baseItem="0" numFmtId="164"/>
  </dataFields>
  <formats count="2">
    <format dxfId="3">
      <pivotArea outline="0" collapsedLevelsAreSubtotals="1" fieldPosition="0"/>
    </format>
    <format dxfId="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CBBF41-647F-4188-BEA6-D0D20BB42C0D}"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14:E34" firstHeaderRow="1" firstDataRow="1" firstDataCol="1"/>
  <pivotFields count="2">
    <pivotField axis="axisRow" showAll="0">
      <items count="20">
        <item x="0"/>
        <item x="5"/>
        <item x="4"/>
        <item x="2"/>
        <item x="3"/>
        <item x="6"/>
        <item x="1"/>
        <item x="8"/>
        <item x="9"/>
        <item x="15"/>
        <item x="7"/>
        <item x="11"/>
        <item x="17"/>
        <item x="16"/>
        <item x="12"/>
        <item x="10"/>
        <item x="18"/>
        <item x="14"/>
        <item x="13"/>
        <item t="default"/>
      </items>
    </pivotField>
    <pivotField dataField="1" numFmtId="164"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Profit" fld="1" baseField="0" baseItem="9" numFmtId="164"/>
  </dataFields>
  <formats count="2">
    <format dxfId="0">
      <pivotArea outline="0" collapsedLevelsAreSubtotals="1" fieldPosition="0"/>
    </format>
    <format dxfId="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10FA71B-8F87-43F5-A84B-EDB99E7C8728}" autoFormatId="16" applyNumberFormats="0" applyBorderFormats="0" applyFontFormats="0" applyPatternFormats="0" applyAlignmentFormats="0" applyWidthHeightFormats="0">
  <queryTableRefresh nextId="16">
    <queryTableFields count="15">
      <queryTableField id="1" name="name" tableColumnId="1"/>
      <queryTableField id="2" name="rating" tableColumnId="2"/>
      <queryTableField id="3" name="genre" tableColumnId="3"/>
      <queryTableField id="4" name="year" tableColumnId="4"/>
      <queryTableField id="5" name="released"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FA36E97-5BB7-4C64-BC45-946A90B8D693}" autoFormatId="16" applyNumberFormats="0" applyBorderFormats="0" applyFontFormats="0" applyPatternFormats="0" applyAlignmentFormats="0" applyWidthHeightFormats="0">
  <queryTableRefresh nextId="21" unboundColumnsRight="3">
    <queryTableFields count="18">
      <queryTableField id="1" name="name" tableColumnId="1"/>
      <queryTableField id="2" name="rating" tableColumnId="2"/>
      <queryTableField id="3" name="genre" tableColumnId="3"/>
      <queryTableField id="4" name="year" tableColumnId="4"/>
      <queryTableField id="5" name="released"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 id="16" dataBound="0" tableColumnId="16"/>
      <queryTableField id="17" dataBound="0" tableColumnId="17"/>
      <queryTableField id="20" dataBound="0"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441C1F-538A-4A18-96FB-66766ED16BCD}" name="movie" displayName="movie" ref="A1:O7670" tableType="queryTable" totalsRowCount="1">
  <autoFilter ref="A1:O7669" xr:uid="{4F441C1F-538A-4A18-96FB-66766ED16BCD}"/>
  <tableColumns count="15">
    <tableColumn id="1" xr3:uid="{D6596619-ED60-4284-9146-B4FD6CA1CE01}" uniqueName="1" name="name" totalsRowLabel="Total" queryTableFieldId="1" dataDxfId="35"/>
    <tableColumn id="2" xr3:uid="{A3F4D27D-0EF7-4819-84EA-2503F3718B38}" uniqueName="2" name="rating" queryTableFieldId="2" dataDxfId="34"/>
    <tableColumn id="3" xr3:uid="{DEEF345F-1A90-46BF-9E75-1A7A04D67D86}" uniqueName="3" name="genre" queryTableFieldId="3" dataDxfId="33"/>
    <tableColumn id="4" xr3:uid="{DC4D10AA-8508-446E-9B71-AAE1A1515A57}" uniqueName="4" name="year" queryTableFieldId="4"/>
    <tableColumn id="5" xr3:uid="{8830FE8F-8908-4413-B3D4-770316AFCBE3}" uniqueName="5" name="released" queryTableFieldId="5" dataDxfId="32"/>
    <tableColumn id="6" xr3:uid="{3ADEAD91-2422-40E1-84E0-379B6F4FA6F4}" uniqueName="6" name="score" queryTableFieldId="6"/>
    <tableColumn id="7" xr3:uid="{F8E8685A-DFED-4D9A-83F0-4A4EA4046A53}" uniqueName="7" name="votes" queryTableFieldId="7"/>
    <tableColumn id="8" xr3:uid="{B17466DD-0C5A-4713-9B6B-9D2001C87B96}" uniqueName="8" name="director" queryTableFieldId="8" dataDxfId="31"/>
    <tableColumn id="9" xr3:uid="{10C4F2EC-40DA-47AC-8913-3D61C4A34412}" uniqueName="9" name="writer" queryTableFieldId="9" dataDxfId="30"/>
    <tableColumn id="10" xr3:uid="{484813CE-35D6-4909-8DB7-90A237E65E8B}" uniqueName="10" name="star" queryTableFieldId="10" dataDxfId="29"/>
    <tableColumn id="11" xr3:uid="{0A68EA35-6728-4EC5-9CD4-BD84D67564C1}" uniqueName="11" name="country" queryTableFieldId="11" dataDxfId="28"/>
    <tableColumn id="12" xr3:uid="{0C73766C-0463-4CCC-83F4-6BC33B6DFE8E}" uniqueName="12" name="budget" queryTableFieldId="12"/>
    <tableColumn id="13" xr3:uid="{E3F2D0DD-22D4-443A-9B4E-6623F6D27F94}" uniqueName="13" name="gross" queryTableFieldId="13"/>
    <tableColumn id="14" xr3:uid="{8D68D7FB-4F72-4DB6-AECC-3036CA3CF208}" uniqueName="14" name="company" queryTableFieldId="14" dataDxfId="27"/>
    <tableColumn id="15" xr3:uid="{52253A7C-C0A6-46D5-BB23-AA72F860FC3A}" uniqueName="15" name="runtime" totalsRowFunction="sum" queryTableFieldId="15"/>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CB1C3A-17B0-4C25-A4F7-107AE55F341C}" name="movie3" displayName="movie3" ref="A1:R7670" tableType="queryTable" totalsRowCount="1">
  <autoFilter ref="A1:R7669" xr:uid="{35CB1C3A-17B0-4C25-A4F7-107AE55F341C}">
    <filterColumn colId="2">
      <filters>
        <filter val="Horror"/>
      </filters>
    </filterColumn>
  </autoFilter>
  <tableColumns count="18">
    <tableColumn id="1" xr3:uid="{26CC356C-D9F6-4E2B-8287-1715EB6A78B3}" uniqueName="1" name="name" totalsRowLabel="Total" queryTableFieldId="1" dataDxfId="26"/>
    <tableColumn id="2" xr3:uid="{28C18302-654D-4D16-93A1-B1CDAC7B9431}" uniqueName="2" name="rating" queryTableFieldId="2" dataDxfId="25"/>
    <tableColumn id="3" xr3:uid="{388367B9-E95B-4F60-BB5A-73A82CB84C99}" uniqueName="3" name="genre" queryTableFieldId="3" dataDxfId="24"/>
    <tableColumn id="4" xr3:uid="{E0D05415-7B61-4D0B-AE2C-2AE41451ED65}" uniqueName="4" name="year" queryTableFieldId="4"/>
    <tableColumn id="5" xr3:uid="{95EA7D74-1E68-4059-81D1-2BDF6F5923ED}" uniqueName="5" name="released" queryTableFieldId="5" dataDxfId="23"/>
    <tableColumn id="6" xr3:uid="{85C653C3-2183-4569-9CE8-BB348B31D27A}" uniqueName="6" name="score" queryTableFieldId="6"/>
    <tableColumn id="7" xr3:uid="{C99BC653-CEA3-47B8-8BDC-9ED75820B8A0}" uniqueName="7" name="votes" queryTableFieldId="7" totalsRowDxfId="22" dataCellStyle="Comma"/>
    <tableColumn id="8" xr3:uid="{1E0AFFC8-1B53-4C2E-BED5-940C0382BC81}" uniqueName="8" name="director" queryTableFieldId="8" dataDxfId="21"/>
    <tableColumn id="9" xr3:uid="{8C0A4556-3C20-40ED-A85F-D126AA92C7AF}" uniqueName="9" name="writer" queryTableFieldId="9" dataDxfId="20"/>
    <tableColumn id="10" xr3:uid="{8D27E598-488D-46C1-947F-B34A6A205001}" uniqueName="10" name="star" queryTableFieldId="10" dataDxfId="19"/>
    <tableColumn id="11" xr3:uid="{88FCD8CB-3CA7-42F6-84B2-04519D9D4525}" uniqueName="11" name="country" queryTableFieldId="11" dataDxfId="18"/>
    <tableColumn id="12" xr3:uid="{0F9A9969-2C33-4861-96EC-93D82627E5AC}" uniqueName="12" name="budget" queryTableFieldId="12" totalsRowDxfId="17" dataCellStyle="Comma"/>
    <tableColumn id="13" xr3:uid="{C52D0D0A-2324-44A5-8DE4-107E0107B9CE}" uniqueName="13" name="gross" queryTableFieldId="13" totalsRowDxfId="16" dataCellStyle="Comma"/>
    <tableColumn id="14" xr3:uid="{97C10AD5-03BF-4BDA-AD51-BB65B781A88A}" uniqueName="14" name="company" queryTableFieldId="14" dataDxfId="15"/>
    <tableColumn id="15" xr3:uid="{F1FE7DB9-627B-4C1B-9EBF-D0E82AB566E4}" uniqueName="15" name="runtime" totalsRowFunction="sum" queryTableFieldId="15"/>
    <tableColumn id="16" xr3:uid="{B6FECAA7-37CE-4A69-95A2-E0EB11DE60A2}" uniqueName="16" name="CPI of Released Year" queryTableFieldId="16" dataDxfId="14" totalsRowDxfId="13">
      <calculatedColumnFormula>_xlfn.XLOOKUP(movie3[[#This Row],[year]],inflation!E$2:E$225,inflation!F$2:F$225,,0)</calculatedColumnFormula>
    </tableColumn>
    <tableColumn id="17" xr3:uid="{55B5460A-0BD1-4FB3-A8B2-59CD7DF6687A}" uniqueName="17" name="Gross Revenue in 2023" queryTableFieldId="17" dataDxfId="12" totalsRowDxfId="11">
      <calculatedColumnFormula>movie3[[#This Row],[gross]] * (inflation!B$226 / movie3[[#This Row],[CPI of Released Year]])</calculatedColumnFormula>
    </tableColumn>
    <tableColumn id="20" xr3:uid="{7871C019-3163-4A0C-B289-22809F957CFE}" uniqueName="20" name="Profit" queryTableFieldId="20" dataDxfId="10">
      <calculatedColumnFormula>movie3[[#This Row],[gross]]-movie3[[#This Row],[budget]]</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BA605-6E44-4350-BB97-6C1A8E0700EF}">
  <dimension ref="A1:O7670"/>
  <sheetViews>
    <sheetView topLeftCell="H1" workbookViewId="0">
      <selection activeCell="E8" sqref="E8"/>
    </sheetView>
  </sheetViews>
  <sheetFormatPr defaultRowHeight="15" x14ac:dyDescent="0.25"/>
  <cols>
    <col min="1" max="1" width="77" bestFit="1" customWidth="1"/>
    <col min="2" max="2" width="9.85546875" bestFit="1" customWidth="1"/>
    <col min="3" max="3" width="10.42578125" bestFit="1" customWidth="1"/>
    <col min="4" max="4" width="7.140625" customWidth="1"/>
    <col min="5" max="5" width="41.28515625" bestFit="1" customWidth="1"/>
    <col min="6" max="6" width="8" bestFit="1" customWidth="1"/>
    <col min="7" max="7" width="8.140625" bestFit="1" customWidth="1"/>
    <col min="8" max="9" width="32.28515625" bestFit="1" customWidth="1"/>
    <col min="10" max="10" width="27.28515625" bestFit="1" customWidth="1"/>
    <col min="11" max="11" width="28.42578125" bestFit="1" customWidth="1"/>
    <col min="12" max="12" width="10" bestFit="1" customWidth="1"/>
    <col min="13" max="13" width="11" bestFit="1" customWidth="1"/>
    <col min="14" max="14" width="61.5703125" bestFit="1" customWidth="1"/>
    <col min="15" max="15" width="10.425781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v>1980</v>
      </c>
      <c r="E2" t="s">
        <v>18</v>
      </c>
      <c r="F2">
        <v>8.4</v>
      </c>
      <c r="G2">
        <v>927000</v>
      </c>
      <c r="H2" t="s">
        <v>19</v>
      </c>
      <c r="I2" t="s">
        <v>20</v>
      </c>
      <c r="J2" t="s">
        <v>21</v>
      </c>
      <c r="K2" t="s">
        <v>22</v>
      </c>
      <c r="L2">
        <v>19000000</v>
      </c>
      <c r="M2">
        <v>46998772</v>
      </c>
      <c r="N2" t="s">
        <v>23</v>
      </c>
      <c r="O2">
        <v>146</v>
      </c>
    </row>
    <row r="3" spans="1:15" x14ac:dyDescent="0.25">
      <c r="A3" t="s">
        <v>24</v>
      </c>
      <c r="B3" t="s">
        <v>16</v>
      </c>
      <c r="C3" t="s">
        <v>25</v>
      </c>
      <c r="D3">
        <v>1980</v>
      </c>
      <c r="E3" t="s">
        <v>26</v>
      </c>
      <c r="F3">
        <v>5.8</v>
      </c>
      <c r="G3">
        <v>65000</v>
      </c>
      <c r="H3" t="s">
        <v>27</v>
      </c>
      <c r="I3" t="s">
        <v>28</v>
      </c>
      <c r="J3" t="s">
        <v>29</v>
      </c>
      <c r="K3" t="s">
        <v>30</v>
      </c>
      <c r="L3">
        <v>4500000</v>
      </c>
      <c r="M3">
        <v>58853106</v>
      </c>
      <c r="N3" t="s">
        <v>31</v>
      </c>
      <c r="O3">
        <v>104</v>
      </c>
    </row>
    <row r="4" spans="1:15" x14ac:dyDescent="0.25">
      <c r="A4" t="s">
        <v>32</v>
      </c>
      <c r="B4" t="s">
        <v>33</v>
      </c>
      <c r="C4" t="s">
        <v>34</v>
      </c>
      <c r="D4">
        <v>1980</v>
      </c>
      <c r="E4" t="s">
        <v>35</v>
      </c>
      <c r="F4">
        <v>8.6999999999999993</v>
      </c>
      <c r="G4">
        <v>1200000</v>
      </c>
      <c r="H4" t="s">
        <v>36</v>
      </c>
      <c r="I4" t="s">
        <v>37</v>
      </c>
      <c r="J4" t="s">
        <v>38</v>
      </c>
      <c r="K4" t="s">
        <v>30</v>
      </c>
      <c r="L4">
        <v>18000000</v>
      </c>
      <c r="M4">
        <v>538375067</v>
      </c>
      <c r="N4" t="s">
        <v>39</v>
      </c>
      <c r="O4">
        <v>124</v>
      </c>
    </row>
    <row r="5" spans="1:15" x14ac:dyDescent="0.25">
      <c r="A5" t="s">
        <v>40</v>
      </c>
      <c r="B5" t="s">
        <v>33</v>
      </c>
      <c r="C5" t="s">
        <v>41</v>
      </c>
      <c r="D5">
        <v>1980</v>
      </c>
      <c r="E5" t="s">
        <v>26</v>
      </c>
      <c r="F5">
        <v>7.7</v>
      </c>
      <c r="G5">
        <v>221000</v>
      </c>
      <c r="H5" t="s">
        <v>42</v>
      </c>
      <c r="I5" t="s">
        <v>42</v>
      </c>
      <c r="J5" t="s">
        <v>43</v>
      </c>
      <c r="K5" t="s">
        <v>30</v>
      </c>
      <c r="L5">
        <v>3500000</v>
      </c>
      <c r="M5">
        <v>83453539</v>
      </c>
      <c r="N5" t="s">
        <v>44</v>
      </c>
      <c r="O5">
        <v>88</v>
      </c>
    </row>
    <row r="6" spans="1:15" x14ac:dyDescent="0.25">
      <c r="A6" t="s">
        <v>45</v>
      </c>
      <c r="B6" t="s">
        <v>16</v>
      </c>
      <c r="C6" t="s">
        <v>41</v>
      </c>
      <c r="D6">
        <v>1980</v>
      </c>
      <c r="E6" t="s">
        <v>46</v>
      </c>
      <c r="F6">
        <v>7.3</v>
      </c>
      <c r="G6">
        <v>108000</v>
      </c>
      <c r="H6" t="s">
        <v>47</v>
      </c>
      <c r="I6" t="s">
        <v>48</v>
      </c>
      <c r="J6" t="s">
        <v>49</v>
      </c>
      <c r="K6" t="s">
        <v>30</v>
      </c>
      <c r="L6">
        <v>6000000</v>
      </c>
      <c r="M6">
        <v>39846344</v>
      </c>
      <c r="N6" t="s">
        <v>50</v>
      </c>
      <c r="O6">
        <v>98</v>
      </c>
    </row>
    <row r="7" spans="1:15" x14ac:dyDescent="0.25">
      <c r="A7" t="s">
        <v>51</v>
      </c>
      <c r="B7" t="s">
        <v>16</v>
      </c>
      <c r="C7" t="s">
        <v>52</v>
      </c>
      <c r="D7">
        <v>1980</v>
      </c>
      <c r="E7" t="s">
        <v>53</v>
      </c>
      <c r="F7">
        <v>6.4</v>
      </c>
      <c r="G7">
        <v>123000</v>
      </c>
      <c r="H7" t="s">
        <v>54</v>
      </c>
      <c r="I7" t="s">
        <v>55</v>
      </c>
      <c r="J7" t="s">
        <v>56</v>
      </c>
      <c r="K7" t="s">
        <v>30</v>
      </c>
      <c r="L7">
        <v>550000</v>
      </c>
      <c r="M7">
        <v>39754601</v>
      </c>
      <c r="N7" t="s">
        <v>44</v>
      </c>
      <c r="O7">
        <v>95</v>
      </c>
    </row>
    <row r="8" spans="1:15" x14ac:dyDescent="0.25">
      <c r="A8" t="s">
        <v>57</v>
      </c>
      <c r="B8" t="s">
        <v>16</v>
      </c>
      <c r="C8" t="s">
        <v>34</v>
      </c>
      <c r="D8">
        <v>1980</v>
      </c>
      <c r="E8" t="s">
        <v>35</v>
      </c>
      <c r="F8">
        <v>7.9</v>
      </c>
      <c r="G8">
        <v>188000</v>
      </c>
      <c r="H8" t="s">
        <v>58</v>
      </c>
      <c r="I8" t="s">
        <v>59</v>
      </c>
      <c r="J8" t="s">
        <v>60</v>
      </c>
      <c r="K8" t="s">
        <v>30</v>
      </c>
      <c r="L8">
        <v>27000000</v>
      </c>
      <c r="M8">
        <v>115229890</v>
      </c>
      <c r="N8" t="s">
        <v>61</v>
      </c>
      <c r="O8">
        <v>133</v>
      </c>
    </row>
    <row r="9" spans="1:15" x14ac:dyDescent="0.25">
      <c r="A9" t="s">
        <v>62</v>
      </c>
      <c r="B9" t="s">
        <v>16</v>
      </c>
      <c r="C9" t="s">
        <v>63</v>
      </c>
      <c r="D9">
        <v>1980</v>
      </c>
      <c r="E9" t="s">
        <v>64</v>
      </c>
      <c r="F9">
        <v>8.1999999999999993</v>
      </c>
      <c r="G9">
        <v>330000</v>
      </c>
      <c r="H9" t="s">
        <v>65</v>
      </c>
      <c r="I9" t="s">
        <v>66</v>
      </c>
      <c r="J9" t="s">
        <v>67</v>
      </c>
      <c r="K9" t="s">
        <v>30</v>
      </c>
      <c r="L9">
        <v>18000000</v>
      </c>
      <c r="M9">
        <v>23402427</v>
      </c>
      <c r="N9" t="s">
        <v>68</v>
      </c>
      <c r="O9">
        <v>129</v>
      </c>
    </row>
    <row r="10" spans="1:15" x14ac:dyDescent="0.25">
      <c r="A10" t="s">
        <v>69</v>
      </c>
      <c r="B10" t="s">
        <v>33</v>
      </c>
      <c r="C10" t="s">
        <v>34</v>
      </c>
      <c r="D10">
        <v>1980</v>
      </c>
      <c r="E10" t="s">
        <v>70</v>
      </c>
      <c r="F10">
        <v>6.8</v>
      </c>
      <c r="G10">
        <v>101000</v>
      </c>
      <c r="H10" t="s">
        <v>71</v>
      </c>
      <c r="I10" t="s">
        <v>72</v>
      </c>
      <c r="J10" t="s">
        <v>73</v>
      </c>
      <c r="K10" t="s">
        <v>30</v>
      </c>
      <c r="L10">
        <v>54000000</v>
      </c>
      <c r="M10">
        <v>108185706</v>
      </c>
      <c r="N10" t="s">
        <v>74</v>
      </c>
      <c r="O10">
        <v>127</v>
      </c>
    </row>
    <row r="11" spans="1:15" x14ac:dyDescent="0.25">
      <c r="A11" t="s">
        <v>75</v>
      </c>
      <c r="B11" t="s">
        <v>16</v>
      </c>
      <c r="C11" t="s">
        <v>63</v>
      </c>
      <c r="D11">
        <v>1980</v>
      </c>
      <c r="E11" t="s">
        <v>76</v>
      </c>
      <c r="F11">
        <v>7</v>
      </c>
      <c r="G11">
        <v>10000</v>
      </c>
      <c r="H11" t="s">
        <v>77</v>
      </c>
      <c r="I11" t="s">
        <v>78</v>
      </c>
      <c r="J11" t="s">
        <v>79</v>
      </c>
      <c r="K11" t="s">
        <v>30</v>
      </c>
      <c r="L11">
        <v>10000000</v>
      </c>
      <c r="M11">
        <v>15795189</v>
      </c>
      <c r="N11" t="s">
        <v>80</v>
      </c>
      <c r="O11">
        <v>100</v>
      </c>
    </row>
    <row r="12" spans="1:15" x14ac:dyDescent="0.25">
      <c r="A12" t="s">
        <v>81</v>
      </c>
      <c r="B12" t="s">
        <v>33</v>
      </c>
      <c r="C12" t="s">
        <v>34</v>
      </c>
      <c r="D12">
        <v>1980</v>
      </c>
      <c r="E12" t="s">
        <v>82</v>
      </c>
      <c r="F12">
        <v>6.1</v>
      </c>
      <c r="G12">
        <v>18000</v>
      </c>
      <c r="H12" t="s">
        <v>83</v>
      </c>
      <c r="I12" t="s">
        <v>84</v>
      </c>
      <c r="J12" t="s">
        <v>85</v>
      </c>
      <c r="K12" t="s">
        <v>30</v>
      </c>
      <c r="L12">
        <v>15000000</v>
      </c>
      <c r="M12">
        <v>70687344</v>
      </c>
      <c r="N12" t="s">
        <v>86</v>
      </c>
      <c r="O12">
        <v>116</v>
      </c>
    </row>
    <row r="13" spans="1:15" x14ac:dyDescent="0.25">
      <c r="A13" t="s">
        <v>87</v>
      </c>
      <c r="B13" t="s">
        <v>33</v>
      </c>
      <c r="C13" t="s">
        <v>25</v>
      </c>
      <c r="D13">
        <v>1980</v>
      </c>
      <c r="E13" t="s">
        <v>88</v>
      </c>
      <c r="F13">
        <v>7.3</v>
      </c>
      <c r="G13">
        <v>54000</v>
      </c>
      <c r="H13" t="s">
        <v>89</v>
      </c>
      <c r="I13" t="s">
        <v>89</v>
      </c>
      <c r="J13" t="s">
        <v>90</v>
      </c>
      <c r="K13" t="s">
        <v>91</v>
      </c>
      <c r="L13">
        <v>5000000</v>
      </c>
      <c r="M13">
        <v>30031783</v>
      </c>
      <c r="N13" t="s">
        <v>92</v>
      </c>
      <c r="O13">
        <v>109</v>
      </c>
    </row>
    <row r="14" spans="1:15" x14ac:dyDescent="0.25">
      <c r="A14" t="s">
        <v>93</v>
      </c>
      <c r="B14" t="s">
        <v>33</v>
      </c>
      <c r="C14" t="s">
        <v>25</v>
      </c>
      <c r="D14">
        <v>1980</v>
      </c>
      <c r="E14" t="s">
        <v>94</v>
      </c>
      <c r="F14">
        <v>5.3</v>
      </c>
      <c r="G14">
        <v>30000</v>
      </c>
      <c r="H14" t="s">
        <v>95</v>
      </c>
      <c r="I14" t="s">
        <v>96</v>
      </c>
      <c r="J14" t="s">
        <v>97</v>
      </c>
      <c r="K14" t="s">
        <v>30</v>
      </c>
      <c r="L14">
        <v>20000000</v>
      </c>
      <c r="M14">
        <v>49823037</v>
      </c>
      <c r="N14" t="s">
        <v>44</v>
      </c>
      <c r="O14">
        <v>114</v>
      </c>
    </row>
    <row r="15" spans="1:15" x14ac:dyDescent="0.25">
      <c r="A15" t="s">
        <v>98</v>
      </c>
      <c r="B15" t="s">
        <v>16</v>
      </c>
      <c r="C15" t="s">
        <v>17</v>
      </c>
      <c r="D15">
        <v>1980</v>
      </c>
      <c r="E15" t="s">
        <v>99</v>
      </c>
      <c r="F15">
        <v>7.7</v>
      </c>
      <c r="G15">
        <v>49000</v>
      </c>
      <c r="H15" t="s">
        <v>100</v>
      </c>
      <c r="I15" t="s">
        <v>101</v>
      </c>
      <c r="J15" t="s">
        <v>102</v>
      </c>
      <c r="K15" t="s">
        <v>30</v>
      </c>
      <c r="L15">
        <v>6000000</v>
      </c>
      <c r="M15">
        <v>54766923</v>
      </c>
      <c r="N15" t="s">
        <v>44</v>
      </c>
      <c r="O15">
        <v>124</v>
      </c>
    </row>
    <row r="16" spans="1:15" x14ac:dyDescent="0.25">
      <c r="A16" t="s">
        <v>103</v>
      </c>
      <c r="B16" t="s">
        <v>16</v>
      </c>
      <c r="C16" t="s">
        <v>104</v>
      </c>
      <c r="D16">
        <v>1980</v>
      </c>
      <c r="E16" t="s">
        <v>46</v>
      </c>
      <c r="F16">
        <v>7.1</v>
      </c>
      <c r="G16">
        <v>37000</v>
      </c>
      <c r="H16" t="s">
        <v>105</v>
      </c>
      <c r="I16" t="s">
        <v>105</v>
      </c>
      <c r="J16" t="s">
        <v>106</v>
      </c>
      <c r="K16" t="s">
        <v>30</v>
      </c>
      <c r="L16">
        <v>6500000</v>
      </c>
      <c r="M16">
        <v>31899000</v>
      </c>
      <c r="N16" t="s">
        <v>107</v>
      </c>
      <c r="O16">
        <v>104</v>
      </c>
    </row>
    <row r="17" spans="1:15" x14ac:dyDescent="0.25">
      <c r="A17" t="s">
        <v>108</v>
      </c>
      <c r="B17" t="s">
        <v>33</v>
      </c>
      <c r="C17" t="s">
        <v>17</v>
      </c>
      <c r="D17">
        <v>1980</v>
      </c>
      <c r="E17" t="s">
        <v>109</v>
      </c>
      <c r="F17">
        <v>7.2</v>
      </c>
      <c r="G17">
        <v>27000</v>
      </c>
      <c r="H17" t="s">
        <v>110</v>
      </c>
      <c r="I17" t="s">
        <v>111</v>
      </c>
      <c r="J17" t="s">
        <v>112</v>
      </c>
      <c r="K17" t="s">
        <v>30</v>
      </c>
      <c r="L17">
        <v>5100000</v>
      </c>
      <c r="M17">
        <v>9709597</v>
      </c>
      <c r="N17" t="s">
        <v>113</v>
      </c>
      <c r="O17">
        <v>103</v>
      </c>
    </row>
    <row r="18" spans="1:15" x14ac:dyDescent="0.25">
      <c r="A18" t="s">
        <v>114</v>
      </c>
      <c r="B18" t="s">
        <v>16</v>
      </c>
      <c r="C18" t="s">
        <v>17</v>
      </c>
      <c r="D18">
        <v>1980</v>
      </c>
      <c r="E18" t="s">
        <v>76</v>
      </c>
      <c r="F18">
        <v>6.6</v>
      </c>
      <c r="G18">
        <v>21000</v>
      </c>
      <c r="H18" t="s">
        <v>115</v>
      </c>
      <c r="I18" t="s">
        <v>116</v>
      </c>
      <c r="J18" t="s">
        <v>117</v>
      </c>
      <c r="K18" t="s">
        <v>30</v>
      </c>
      <c r="M18">
        <v>21202829</v>
      </c>
      <c r="N18" t="s">
        <v>118</v>
      </c>
      <c r="O18">
        <v>134</v>
      </c>
    </row>
    <row r="19" spans="1:15" x14ac:dyDescent="0.25">
      <c r="A19" t="s">
        <v>119</v>
      </c>
      <c r="B19" t="s">
        <v>33</v>
      </c>
      <c r="C19" t="s">
        <v>41</v>
      </c>
      <c r="D19">
        <v>1980</v>
      </c>
      <c r="E19" t="s">
        <v>64</v>
      </c>
      <c r="F19">
        <v>6.9</v>
      </c>
      <c r="G19">
        <v>29000</v>
      </c>
      <c r="H19" t="s">
        <v>120</v>
      </c>
      <c r="I19" t="s">
        <v>121</v>
      </c>
      <c r="J19" t="s">
        <v>122</v>
      </c>
      <c r="K19" t="s">
        <v>30</v>
      </c>
      <c r="L19">
        <v>10000000</v>
      </c>
      <c r="M19">
        <v>103300686</v>
      </c>
      <c r="N19" t="s">
        <v>123</v>
      </c>
      <c r="O19">
        <v>109</v>
      </c>
    </row>
    <row r="20" spans="1:15" x14ac:dyDescent="0.25">
      <c r="A20" t="s">
        <v>124</v>
      </c>
      <c r="B20" t="s">
        <v>16</v>
      </c>
      <c r="C20" t="s">
        <v>52</v>
      </c>
      <c r="D20">
        <v>1980</v>
      </c>
      <c r="E20" t="s">
        <v>125</v>
      </c>
      <c r="F20">
        <v>6.8</v>
      </c>
      <c r="G20">
        <v>66000</v>
      </c>
      <c r="H20" t="s">
        <v>126</v>
      </c>
      <c r="I20" t="s">
        <v>126</v>
      </c>
      <c r="J20" t="s">
        <v>127</v>
      </c>
      <c r="K20" t="s">
        <v>30</v>
      </c>
      <c r="L20">
        <v>1000000</v>
      </c>
      <c r="M20">
        <v>21448782</v>
      </c>
      <c r="N20" t="s">
        <v>128</v>
      </c>
      <c r="O20">
        <v>89</v>
      </c>
    </row>
    <row r="21" spans="1:15" x14ac:dyDescent="0.25">
      <c r="A21" t="s">
        <v>129</v>
      </c>
      <c r="B21" t="s">
        <v>16</v>
      </c>
      <c r="C21" t="s">
        <v>41</v>
      </c>
      <c r="D21">
        <v>1980</v>
      </c>
      <c r="E21" t="s">
        <v>94</v>
      </c>
      <c r="F21">
        <v>6.8</v>
      </c>
      <c r="G21">
        <v>26000</v>
      </c>
      <c r="H21" t="s">
        <v>130</v>
      </c>
      <c r="I21" t="s">
        <v>131</v>
      </c>
      <c r="J21" t="s">
        <v>132</v>
      </c>
      <c r="K21" t="s">
        <v>30</v>
      </c>
      <c r="M21">
        <v>101300000</v>
      </c>
      <c r="N21" t="s">
        <v>31</v>
      </c>
      <c r="O21">
        <v>111</v>
      </c>
    </row>
    <row r="22" spans="1:15" x14ac:dyDescent="0.25">
      <c r="A22" t="s">
        <v>133</v>
      </c>
      <c r="B22" t="s">
        <v>16</v>
      </c>
      <c r="C22" t="s">
        <v>104</v>
      </c>
      <c r="D22">
        <v>1980</v>
      </c>
      <c r="E22" t="s">
        <v>134</v>
      </c>
      <c r="F22">
        <v>6.5</v>
      </c>
      <c r="G22">
        <v>20000</v>
      </c>
      <c r="H22" t="s">
        <v>135</v>
      </c>
      <c r="I22" t="s">
        <v>135</v>
      </c>
      <c r="J22" t="s">
        <v>136</v>
      </c>
      <c r="K22" t="s">
        <v>137</v>
      </c>
      <c r="L22">
        <v>11000000</v>
      </c>
      <c r="M22">
        <v>19814523</v>
      </c>
      <c r="N22" t="s">
        <v>138</v>
      </c>
      <c r="O22">
        <v>102</v>
      </c>
    </row>
    <row r="23" spans="1:15" x14ac:dyDescent="0.25">
      <c r="A23" t="s">
        <v>139</v>
      </c>
      <c r="B23" t="s">
        <v>16</v>
      </c>
      <c r="C23" t="s">
        <v>25</v>
      </c>
      <c r="D23">
        <v>1980</v>
      </c>
      <c r="E23" t="s">
        <v>140</v>
      </c>
      <c r="F23">
        <v>6.8</v>
      </c>
      <c r="G23">
        <v>14000</v>
      </c>
      <c r="H23" t="s">
        <v>141</v>
      </c>
      <c r="I23" t="s">
        <v>141</v>
      </c>
      <c r="J23" t="s">
        <v>142</v>
      </c>
      <c r="K23" t="s">
        <v>30</v>
      </c>
      <c r="L23">
        <v>44000000</v>
      </c>
      <c r="M23">
        <v>3484523</v>
      </c>
      <c r="N23" t="s">
        <v>143</v>
      </c>
      <c r="O23">
        <v>219</v>
      </c>
    </row>
    <row r="24" spans="1:15" x14ac:dyDescent="0.25">
      <c r="A24" t="s">
        <v>144</v>
      </c>
      <c r="B24" t="s">
        <v>33</v>
      </c>
      <c r="C24" t="s">
        <v>34</v>
      </c>
      <c r="D24">
        <v>1980</v>
      </c>
      <c r="E24" t="s">
        <v>145</v>
      </c>
      <c r="F24">
        <v>6.7</v>
      </c>
      <c r="G24">
        <v>22000</v>
      </c>
      <c r="H24" t="s">
        <v>146</v>
      </c>
      <c r="I24" t="s">
        <v>147</v>
      </c>
      <c r="J24" t="s">
        <v>148</v>
      </c>
      <c r="K24" t="s">
        <v>30</v>
      </c>
      <c r="L24">
        <v>12000000</v>
      </c>
      <c r="M24">
        <v>16647800</v>
      </c>
      <c r="N24" t="s">
        <v>149</v>
      </c>
      <c r="O24">
        <v>103</v>
      </c>
    </row>
    <row r="25" spans="1:15" x14ac:dyDescent="0.25">
      <c r="A25" t="s">
        <v>150</v>
      </c>
      <c r="B25" t="s">
        <v>33</v>
      </c>
      <c r="C25" t="s">
        <v>151</v>
      </c>
      <c r="D25">
        <v>1980</v>
      </c>
      <c r="E25" t="s">
        <v>152</v>
      </c>
      <c r="F25">
        <v>5.3</v>
      </c>
      <c r="G25">
        <v>12000</v>
      </c>
      <c r="H25" t="s">
        <v>153</v>
      </c>
      <c r="I25" t="s">
        <v>154</v>
      </c>
      <c r="J25" t="s">
        <v>155</v>
      </c>
      <c r="K25" t="s">
        <v>30</v>
      </c>
      <c r="L25">
        <v>20000000</v>
      </c>
      <c r="M25">
        <v>22762571</v>
      </c>
      <c r="N25" t="s">
        <v>61</v>
      </c>
      <c r="O25">
        <v>96</v>
      </c>
    </row>
    <row r="26" spans="1:15" x14ac:dyDescent="0.25">
      <c r="A26" t="s">
        <v>156</v>
      </c>
      <c r="B26" t="s">
        <v>33</v>
      </c>
      <c r="C26" t="s">
        <v>17</v>
      </c>
      <c r="D26">
        <v>1980</v>
      </c>
      <c r="E26" t="s">
        <v>157</v>
      </c>
      <c r="F26">
        <v>6.4</v>
      </c>
      <c r="G26">
        <v>14000</v>
      </c>
      <c r="H26" t="s">
        <v>158</v>
      </c>
      <c r="I26" t="s">
        <v>159</v>
      </c>
      <c r="J26" t="s">
        <v>160</v>
      </c>
      <c r="K26" t="s">
        <v>30</v>
      </c>
      <c r="M26">
        <v>46918287</v>
      </c>
      <c r="N26" t="s">
        <v>44</v>
      </c>
      <c r="O26">
        <v>132</v>
      </c>
    </row>
    <row r="27" spans="1:15" x14ac:dyDescent="0.25">
      <c r="A27" t="s">
        <v>161</v>
      </c>
      <c r="B27" t="s">
        <v>16</v>
      </c>
      <c r="C27" t="s">
        <v>52</v>
      </c>
      <c r="D27">
        <v>1980</v>
      </c>
      <c r="E27" t="s">
        <v>162</v>
      </c>
      <c r="F27">
        <v>6.9</v>
      </c>
      <c r="G27">
        <v>33000</v>
      </c>
      <c r="H27" t="s">
        <v>163</v>
      </c>
      <c r="I27" t="s">
        <v>164</v>
      </c>
      <c r="J27" t="s">
        <v>165</v>
      </c>
      <c r="K27" t="s">
        <v>30</v>
      </c>
      <c r="M27">
        <v>19853892</v>
      </c>
      <c r="N27" t="s">
        <v>23</v>
      </c>
      <c r="O27">
        <v>102</v>
      </c>
    </row>
    <row r="28" spans="1:15" x14ac:dyDescent="0.25">
      <c r="A28" t="s">
        <v>166</v>
      </c>
      <c r="B28" t="s">
        <v>16</v>
      </c>
      <c r="C28" t="s">
        <v>41</v>
      </c>
      <c r="D28">
        <v>1980</v>
      </c>
      <c r="E28" t="s">
        <v>167</v>
      </c>
      <c r="F28">
        <v>6.5</v>
      </c>
      <c r="G28">
        <v>5100</v>
      </c>
      <c r="H28" t="s">
        <v>168</v>
      </c>
      <c r="I28" t="s">
        <v>169</v>
      </c>
      <c r="J28" t="s">
        <v>170</v>
      </c>
      <c r="K28" t="s">
        <v>30</v>
      </c>
      <c r="M28">
        <v>34326249</v>
      </c>
      <c r="N28" t="s">
        <v>171</v>
      </c>
      <c r="O28">
        <v>96</v>
      </c>
    </row>
    <row r="29" spans="1:15" x14ac:dyDescent="0.25">
      <c r="A29" t="s">
        <v>172</v>
      </c>
      <c r="B29" t="s">
        <v>33</v>
      </c>
      <c r="C29" t="s">
        <v>34</v>
      </c>
      <c r="D29">
        <v>1980</v>
      </c>
      <c r="E29" t="s">
        <v>145</v>
      </c>
      <c r="F29">
        <v>5</v>
      </c>
      <c r="G29">
        <v>4100</v>
      </c>
      <c r="H29" t="s">
        <v>173</v>
      </c>
      <c r="I29" t="s">
        <v>174</v>
      </c>
      <c r="J29" t="s">
        <v>175</v>
      </c>
      <c r="K29" t="s">
        <v>22</v>
      </c>
      <c r="L29">
        <v>36000000</v>
      </c>
      <c r="N29" t="s">
        <v>176</v>
      </c>
      <c r="O29">
        <v>115</v>
      </c>
    </row>
    <row r="30" spans="1:15" x14ac:dyDescent="0.25">
      <c r="A30" t="s">
        <v>177</v>
      </c>
      <c r="B30" t="s">
        <v>16</v>
      </c>
      <c r="C30" t="s">
        <v>104</v>
      </c>
      <c r="D30">
        <v>1980</v>
      </c>
      <c r="E30" t="s">
        <v>35</v>
      </c>
      <c r="F30">
        <v>7.2</v>
      </c>
      <c r="G30">
        <v>17000</v>
      </c>
      <c r="H30" t="s">
        <v>178</v>
      </c>
      <c r="I30" t="s">
        <v>179</v>
      </c>
      <c r="J30" t="s">
        <v>100</v>
      </c>
      <c r="K30" t="s">
        <v>30</v>
      </c>
      <c r="L30">
        <v>9000000</v>
      </c>
      <c r="M30">
        <v>37121708</v>
      </c>
      <c r="N30" t="s">
        <v>180</v>
      </c>
      <c r="O30">
        <v>131</v>
      </c>
    </row>
    <row r="31" spans="1:15" x14ac:dyDescent="0.25">
      <c r="A31" t="s">
        <v>181</v>
      </c>
      <c r="B31" t="s">
        <v>16</v>
      </c>
      <c r="C31" t="s">
        <v>104</v>
      </c>
      <c r="D31">
        <v>1980</v>
      </c>
      <c r="E31" t="s">
        <v>182</v>
      </c>
      <c r="F31">
        <v>6.2</v>
      </c>
      <c r="G31">
        <v>22000</v>
      </c>
      <c r="H31" t="s">
        <v>183</v>
      </c>
      <c r="I31" t="s">
        <v>183</v>
      </c>
      <c r="J31" t="s">
        <v>184</v>
      </c>
      <c r="K31" t="s">
        <v>30</v>
      </c>
      <c r="L31">
        <v>4800000</v>
      </c>
      <c r="M31">
        <v>22743674</v>
      </c>
      <c r="N31" t="s">
        <v>44</v>
      </c>
      <c r="O31">
        <v>117</v>
      </c>
    </row>
    <row r="32" spans="1:15" x14ac:dyDescent="0.25">
      <c r="A32" t="s">
        <v>185</v>
      </c>
      <c r="B32" t="s">
        <v>33</v>
      </c>
      <c r="C32" t="s">
        <v>41</v>
      </c>
      <c r="D32">
        <v>1980</v>
      </c>
      <c r="E32" t="s">
        <v>186</v>
      </c>
      <c r="F32">
        <v>7.1</v>
      </c>
      <c r="G32">
        <v>8900</v>
      </c>
      <c r="H32" t="s">
        <v>187</v>
      </c>
      <c r="I32" t="s">
        <v>188</v>
      </c>
      <c r="J32" t="s">
        <v>189</v>
      </c>
      <c r="K32" t="s">
        <v>30</v>
      </c>
      <c r="M32">
        <v>22482952</v>
      </c>
      <c r="N32" t="s">
        <v>180</v>
      </c>
      <c r="O32">
        <v>102</v>
      </c>
    </row>
    <row r="33" spans="1:15" x14ac:dyDescent="0.25">
      <c r="A33" t="s">
        <v>190</v>
      </c>
      <c r="B33" t="s">
        <v>16</v>
      </c>
      <c r="C33" t="s">
        <v>52</v>
      </c>
      <c r="D33">
        <v>1980</v>
      </c>
      <c r="E33" t="s">
        <v>191</v>
      </c>
      <c r="F33">
        <v>5.4</v>
      </c>
      <c r="G33">
        <v>16000</v>
      </c>
      <c r="H33" t="s">
        <v>192</v>
      </c>
      <c r="I33" t="s">
        <v>193</v>
      </c>
      <c r="J33" t="s">
        <v>194</v>
      </c>
      <c r="K33" t="s">
        <v>195</v>
      </c>
      <c r="M33">
        <v>14796236</v>
      </c>
      <c r="N33" t="s">
        <v>196</v>
      </c>
      <c r="O33">
        <v>92</v>
      </c>
    </row>
    <row r="34" spans="1:15" x14ac:dyDescent="0.25">
      <c r="A34" t="s">
        <v>197</v>
      </c>
      <c r="B34" t="s">
        <v>33</v>
      </c>
      <c r="C34" t="s">
        <v>34</v>
      </c>
      <c r="D34">
        <v>1980</v>
      </c>
      <c r="E34" t="s">
        <v>198</v>
      </c>
      <c r="F34">
        <v>5.3</v>
      </c>
      <c r="G34">
        <v>15000</v>
      </c>
      <c r="H34" t="s">
        <v>199</v>
      </c>
      <c r="I34" t="s">
        <v>199</v>
      </c>
      <c r="J34" t="s">
        <v>200</v>
      </c>
      <c r="K34" t="s">
        <v>30</v>
      </c>
      <c r="M34">
        <v>66132626</v>
      </c>
      <c r="N34" t="s">
        <v>61</v>
      </c>
      <c r="O34">
        <v>100</v>
      </c>
    </row>
    <row r="35" spans="1:15" x14ac:dyDescent="0.25">
      <c r="A35" t="s">
        <v>201</v>
      </c>
      <c r="B35" t="s">
        <v>33</v>
      </c>
      <c r="C35" t="s">
        <v>17</v>
      </c>
      <c r="D35">
        <v>1980</v>
      </c>
      <c r="E35" t="s">
        <v>140</v>
      </c>
      <c r="F35">
        <v>6.1</v>
      </c>
      <c r="G35">
        <v>604</v>
      </c>
      <c r="H35" t="s">
        <v>202</v>
      </c>
      <c r="I35" t="s">
        <v>203</v>
      </c>
      <c r="J35" t="s">
        <v>204</v>
      </c>
      <c r="K35" t="s">
        <v>30</v>
      </c>
      <c r="L35">
        <v>5100000</v>
      </c>
      <c r="M35">
        <v>534816</v>
      </c>
      <c r="N35" t="s">
        <v>205</v>
      </c>
      <c r="O35">
        <v>97</v>
      </c>
    </row>
    <row r="36" spans="1:15" x14ac:dyDescent="0.25">
      <c r="A36" t="s">
        <v>206</v>
      </c>
      <c r="B36" t="s">
        <v>33</v>
      </c>
      <c r="C36" t="s">
        <v>41</v>
      </c>
      <c r="D36">
        <v>1980</v>
      </c>
      <c r="E36" t="s">
        <v>64</v>
      </c>
      <c r="F36">
        <v>6.7</v>
      </c>
      <c r="G36">
        <v>9100</v>
      </c>
      <c r="H36" t="s">
        <v>207</v>
      </c>
      <c r="I36" t="s">
        <v>208</v>
      </c>
      <c r="J36" t="s">
        <v>209</v>
      </c>
      <c r="K36" t="s">
        <v>30</v>
      </c>
      <c r="M36">
        <v>43995918</v>
      </c>
      <c r="N36" t="s">
        <v>210</v>
      </c>
      <c r="O36">
        <v>102</v>
      </c>
    </row>
    <row r="37" spans="1:15" x14ac:dyDescent="0.25">
      <c r="A37" t="s">
        <v>211</v>
      </c>
      <c r="B37" t="s">
        <v>16</v>
      </c>
      <c r="C37" t="s">
        <v>41</v>
      </c>
      <c r="D37">
        <v>1980</v>
      </c>
      <c r="E37" t="s">
        <v>212</v>
      </c>
      <c r="F37">
        <v>6.2</v>
      </c>
      <c r="G37">
        <v>24000</v>
      </c>
      <c r="H37" t="s">
        <v>213</v>
      </c>
      <c r="I37" t="s">
        <v>214</v>
      </c>
      <c r="J37" t="s">
        <v>209</v>
      </c>
      <c r="K37" t="s">
        <v>30</v>
      </c>
      <c r="L37">
        <v>10000000</v>
      </c>
      <c r="M37">
        <v>69847348</v>
      </c>
      <c r="N37" t="s">
        <v>23</v>
      </c>
      <c r="O37">
        <v>109</v>
      </c>
    </row>
    <row r="38" spans="1:15" x14ac:dyDescent="0.25">
      <c r="A38" t="s">
        <v>215</v>
      </c>
      <c r="B38" t="s">
        <v>16</v>
      </c>
      <c r="C38" t="s">
        <v>41</v>
      </c>
      <c r="D38">
        <v>1980</v>
      </c>
      <c r="E38" t="s">
        <v>216</v>
      </c>
      <c r="F38">
        <v>6.3</v>
      </c>
      <c r="G38">
        <v>4300</v>
      </c>
      <c r="H38" t="s">
        <v>217</v>
      </c>
      <c r="I38" t="s">
        <v>217</v>
      </c>
      <c r="J38" t="s">
        <v>218</v>
      </c>
      <c r="K38" t="s">
        <v>30</v>
      </c>
      <c r="L38">
        <v>4000000</v>
      </c>
      <c r="M38">
        <v>10000000</v>
      </c>
      <c r="N38" t="s">
        <v>219</v>
      </c>
      <c r="O38">
        <v>91</v>
      </c>
    </row>
    <row r="39" spans="1:15" x14ac:dyDescent="0.25">
      <c r="A39" t="s">
        <v>220</v>
      </c>
      <c r="B39" t="s">
        <v>16</v>
      </c>
      <c r="C39" t="s">
        <v>41</v>
      </c>
      <c r="D39">
        <v>1980</v>
      </c>
      <c r="E39" t="s">
        <v>221</v>
      </c>
      <c r="F39">
        <v>6</v>
      </c>
      <c r="G39">
        <v>11000</v>
      </c>
      <c r="H39" t="s">
        <v>222</v>
      </c>
      <c r="I39" t="s">
        <v>223</v>
      </c>
      <c r="J39" t="s">
        <v>224</v>
      </c>
      <c r="K39" t="s">
        <v>30</v>
      </c>
      <c r="L39">
        <v>3000000</v>
      </c>
      <c r="M39">
        <v>6342668</v>
      </c>
      <c r="N39" t="s">
        <v>225</v>
      </c>
      <c r="O39">
        <v>101</v>
      </c>
    </row>
    <row r="40" spans="1:15" x14ac:dyDescent="0.25">
      <c r="A40" t="s">
        <v>226</v>
      </c>
      <c r="B40" t="s">
        <v>33</v>
      </c>
      <c r="C40" t="s">
        <v>17</v>
      </c>
      <c r="D40">
        <v>1980</v>
      </c>
      <c r="E40" t="s">
        <v>64</v>
      </c>
      <c r="F40">
        <v>5.9</v>
      </c>
      <c r="G40">
        <v>4000</v>
      </c>
      <c r="H40" t="s">
        <v>227</v>
      </c>
      <c r="I40" t="s">
        <v>228</v>
      </c>
      <c r="J40" t="s">
        <v>229</v>
      </c>
      <c r="K40" t="s">
        <v>30</v>
      </c>
      <c r="M40">
        <v>27118000</v>
      </c>
      <c r="N40" t="s">
        <v>230</v>
      </c>
      <c r="O40">
        <v>115</v>
      </c>
    </row>
    <row r="41" spans="1:15" x14ac:dyDescent="0.25">
      <c r="A41" t="s">
        <v>231</v>
      </c>
      <c r="B41" t="s">
        <v>33</v>
      </c>
      <c r="C41" t="s">
        <v>63</v>
      </c>
      <c r="D41">
        <v>1980</v>
      </c>
      <c r="E41" t="s">
        <v>232</v>
      </c>
      <c r="F41">
        <v>7.5</v>
      </c>
      <c r="G41">
        <v>17000</v>
      </c>
      <c r="H41" t="s">
        <v>233</v>
      </c>
      <c r="I41" t="s">
        <v>234</v>
      </c>
      <c r="J41" t="s">
        <v>235</v>
      </c>
      <c r="K41" t="s">
        <v>30</v>
      </c>
      <c r="M41">
        <v>67182787</v>
      </c>
      <c r="N41" t="s">
        <v>61</v>
      </c>
      <c r="O41">
        <v>124</v>
      </c>
    </row>
    <row r="42" spans="1:15" x14ac:dyDescent="0.25">
      <c r="A42" t="s">
        <v>236</v>
      </c>
      <c r="B42" t="s">
        <v>33</v>
      </c>
      <c r="C42" t="s">
        <v>237</v>
      </c>
      <c r="D42">
        <v>1980</v>
      </c>
      <c r="E42" t="s">
        <v>238</v>
      </c>
      <c r="F42">
        <v>6.3</v>
      </c>
      <c r="G42">
        <v>5700</v>
      </c>
      <c r="H42" t="s">
        <v>239</v>
      </c>
      <c r="I42" t="s">
        <v>240</v>
      </c>
      <c r="J42" t="s">
        <v>241</v>
      </c>
      <c r="K42" t="s">
        <v>30</v>
      </c>
      <c r="M42">
        <v>5000000</v>
      </c>
      <c r="N42" t="s">
        <v>242</v>
      </c>
      <c r="O42">
        <v>84</v>
      </c>
    </row>
    <row r="43" spans="1:15" x14ac:dyDescent="0.25">
      <c r="A43" t="s">
        <v>243</v>
      </c>
      <c r="B43" t="s">
        <v>33</v>
      </c>
      <c r="C43" t="s">
        <v>17</v>
      </c>
      <c r="D43">
        <v>1980</v>
      </c>
      <c r="E43" t="s">
        <v>244</v>
      </c>
      <c r="F43">
        <v>7.9</v>
      </c>
      <c r="G43">
        <v>13000</v>
      </c>
      <c r="H43" t="s">
        <v>245</v>
      </c>
      <c r="I43" t="s">
        <v>246</v>
      </c>
      <c r="J43" t="s">
        <v>247</v>
      </c>
      <c r="K43" t="s">
        <v>248</v>
      </c>
      <c r="N43" t="s">
        <v>249</v>
      </c>
      <c r="O43">
        <v>107</v>
      </c>
    </row>
    <row r="44" spans="1:15" x14ac:dyDescent="0.25">
      <c r="A44" t="s">
        <v>250</v>
      </c>
      <c r="B44" t="s">
        <v>16</v>
      </c>
      <c r="C44" t="s">
        <v>34</v>
      </c>
      <c r="D44">
        <v>1980</v>
      </c>
      <c r="E44" t="s">
        <v>251</v>
      </c>
      <c r="F44">
        <v>7.1</v>
      </c>
      <c r="G44">
        <v>9000</v>
      </c>
      <c r="H44" t="s">
        <v>252</v>
      </c>
      <c r="I44" t="s">
        <v>253</v>
      </c>
      <c r="J44" t="s">
        <v>254</v>
      </c>
      <c r="K44" t="s">
        <v>30</v>
      </c>
      <c r="L44">
        <v>3500000</v>
      </c>
      <c r="M44">
        <v>7063886</v>
      </c>
      <c r="N44" t="s">
        <v>255</v>
      </c>
      <c r="O44">
        <v>131</v>
      </c>
    </row>
    <row r="45" spans="1:15" x14ac:dyDescent="0.25">
      <c r="A45" t="s">
        <v>256</v>
      </c>
      <c r="B45" t="s">
        <v>16</v>
      </c>
      <c r="C45" t="s">
        <v>63</v>
      </c>
      <c r="D45">
        <v>1980</v>
      </c>
      <c r="E45" t="s">
        <v>257</v>
      </c>
      <c r="F45">
        <v>6.6</v>
      </c>
      <c r="G45">
        <v>11000</v>
      </c>
      <c r="H45" t="s">
        <v>258</v>
      </c>
      <c r="I45" t="s">
        <v>259</v>
      </c>
      <c r="J45" t="s">
        <v>260</v>
      </c>
      <c r="K45" t="s">
        <v>30</v>
      </c>
      <c r="M45">
        <v>6659377</v>
      </c>
      <c r="N45" t="s">
        <v>61</v>
      </c>
      <c r="O45">
        <v>99</v>
      </c>
    </row>
    <row r="46" spans="1:15" x14ac:dyDescent="0.25">
      <c r="A46" t="s">
        <v>261</v>
      </c>
      <c r="B46" t="s">
        <v>16</v>
      </c>
      <c r="C46" t="s">
        <v>52</v>
      </c>
      <c r="D46">
        <v>1980</v>
      </c>
      <c r="E46" t="s">
        <v>262</v>
      </c>
      <c r="F46">
        <v>4.8</v>
      </c>
      <c r="G46">
        <v>2000</v>
      </c>
      <c r="H46" t="s">
        <v>263</v>
      </c>
      <c r="I46" t="s">
        <v>264</v>
      </c>
      <c r="J46" t="s">
        <v>265</v>
      </c>
      <c r="K46" t="s">
        <v>22</v>
      </c>
      <c r="M46">
        <v>8415112</v>
      </c>
      <c r="N46" t="s">
        <v>230</v>
      </c>
      <c r="O46">
        <v>101</v>
      </c>
    </row>
    <row r="47" spans="1:15" x14ac:dyDescent="0.25">
      <c r="A47" t="s">
        <v>266</v>
      </c>
      <c r="B47" t="s">
        <v>16</v>
      </c>
      <c r="C47" t="s">
        <v>41</v>
      </c>
      <c r="D47">
        <v>1980</v>
      </c>
      <c r="E47" t="s">
        <v>191</v>
      </c>
      <c r="F47">
        <v>6.1</v>
      </c>
      <c r="G47">
        <v>12000</v>
      </c>
      <c r="H47" t="s">
        <v>267</v>
      </c>
      <c r="I47" t="s">
        <v>267</v>
      </c>
      <c r="J47" t="s">
        <v>268</v>
      </c>
      <c r="K47" t="s">
        <v>30</v>
      </c>
      <c r="M47">
        <v>41675194</v>
      </c>
      <c r="N47" t="s">
        <v>61</v>
      </c>
      <c r="O47">
        <v>99</v>
      </c>
    </row>
    <row r="48" spans="1:15" x14ac:dyDescent="0.25">
      <c r="A48" t="s">
        <v>269</v>
      </c>
      <c r="B48" t="s">
        <v>16</v>
      </c>
      <c r="C48" t="s">
        <v>34</v>
      </c>
      <c r="D48">
        <v>1980</v>
      </c>
      <c r="E48" t="s">
        <v>18</v>
      </c>
      <c r="F48">
        <v>5.3</v>
      </c>
      <c r="G48">
        <v>3900</v>
      </c>
      <c r="H48" t="s">
        <v>270</v>
      </c>
      <c r="I48" t="s">
        <v>271</v>
      </c>
      <c r="J48" t="s">
        <v>106</v>
      </c>
      <c r="K48" t="s">
        <v>30</v>
      </c>
      <c r="L48">
        <v>22000000</v>
      </c>
      <c r="M48">
        <v>15716828</v>
      </c>
      <c r="N48" t="s">
        <v>61</v>
      </c>
      <c r="O48">
        <v>109</v>
      </c>
    </row>
    <row r="49" spans="1:15" x14ac:dyDescent="0.25">
      <c r="A49" t="s">
        <v>272</v>
      </c>
      <c r="B49" t="s">
        <v>16</v>
      </c>
      <c r="C49" t="s">
        <v>52</v>
      </c>
      <c r="D49">
        <v>1980</v>
      </c>
      <c r="E49" t="s">
        <v>273</v>
      </c>
      <c r="F49">
        <v>4.5999999999999996</v>
      </c>
      <c r="G49">
        <v>3900</v>
      </c>
      <c r="H49" t="s">
        <v>274</v>
      </c>
      <c r="I49" t="s">
        <v>274</v>
      </c>
      <c r="J49" t="s">
        <v>275</v>
      </c>
      <c r="K49" t="s">
        <v>30</v>
      </c>
      <c r="L49">
        <v>300000</v>
      </c>
      <c r="N49" t="s">
        <v>276</v>
      </c>
      <c r="O49">
        <v>82</v>
      </c>
    </row>
    <row r="50" spans="1:15" x14ac:dyDescent="0.25">
      <c r="A50" t="s">
        <v>277</v>
      </c>
      <c r="B50" t="s">
        <v>33</v>
      </c>
      <c r="C50" t="s">
        <v>34</v>
      </c>
      <c r="D50">
        <v>1980</v>
      </c>
      <c r="E50" t="s">
        <v>53</v>
      </c>
      <c r="F50">
        <v>5.0999999999999996</v>
      </c>
      <c r="G50">
        <v>3100</v>
      </c>
      <c r="H50" t="s">
        <v>278</v>
      </c>
      <c r="I50" t="s">
        <v>279</v>
      </c>
      <c r="J50" t="s">
        <v>280</v>
      </c>
      <c r="K50" t="s">
        <v>30</v>
      </c>
      <c r="L50">
        <v>15000000</v>
      </c>
      <c r="M50">
        <v>14662035</v>
      </c>
      <c r="N50" t="s">
        <v>61</v>
      </c>
      <c r="O50">
        <v>94</v>
      </c>
    </row>
    <row r="51" spans="1:15" x14ac:dyDescent="0.25">
      <c r="A51" t="s">
        <v>281</v>
      </c>
      <c r="B51" t="s">
        <v>33</v>
      </c>
      <c r="C51" t="s">
        <v>63</v>
      </c>
      <c r="D51">
        <v>1980</v>
      </c>
      <c r="E51" t="s">
        <v>282</v>
      </c>
      <c r="F51">
        <v>8.3000000000000007</v>
      </c>
      <c r="G51">
        <v>15000</v>
      </c>
      <c r="H51" t="s">
        <v>283</v>
      </c>
      <c r="I51" t="s">
        <v>284</v>
      </c>
      <c r="J51" t="s">
        <v>285</v>
      </c>
      <c r="K51" t="s">
        <v>286</v>
      </c>
      <c r="L51">
        <v>35000000</v>
      </c>
      <c r="N51" t="s">
        <v>287</v>
      </c>
      <c r="O51">
        <v>173</v>
      </c>
    </row>
    <row r="52" spans="1:15" x14ac:dyDescent="0.25">
      <c r="A52" t="s">
        <v>288</v>
      </c>
      <c r="B52" t="s">
        <v>33</v>
      </c>
      <c r="C52" t="s">
        <v>41</v>
      </c>
      <c r="D52">
        <v>1980</v>
      </c>
      <c r="E52" t="s">
        <v>186</v>
      </c>
      <c r="F52">
        <v>7.3</v>
      </c>
      <c r="G52">
        <v>22000</v>
      </c>
      <c r="H52" t="s">
        <v>289</v>
      </c>
      <c r="I52" t="s">
        <v>289</v>
      </c>
      <c r="J52" t="s">
        <v>289</v>
      </c>
      <c r="K52" t="s">
        <v>30</v>
      </c>
      <c r="L52">
        <v>10000000</v>
      </c>
      <c r="M52">
        <v>10389003</v>
      </c>
      <c r="N52" t="s">
        <v>290</v>
      </c>
      <c r="O52">
        <v>89</v>
      </c>
    </row>
    <row r="53" spans="1:15" x14ac:dyDescent="0.25">
      <c r="A53" t="s">
        <v>291</v>
      </c>
      <c r="B53" t="s">
        <v>16</v>
      </c>
      <c r="C53" t="s">
        <v>41</v>
      </c>
      <c r="D53">
        <v>1980</v>
      </c>
      <c r="E53" t="s">
        <v>99</v>
      </c>
      <c r="F53">
        <v>6.8</v>
      </c>
      <c r="G53">
        <v>4500</v>
      </c>
      <c r="H53" t="s">
        <v>292</v>
      </c>
      <c r="I53" t="s">
        <v>293</v>
      </c>
      <c r="J53" t="s">
        <v>294</v>
      </c>
      <c r="K53" t="s">
        <v>30</v>
      </c>
      <c r="L53">
        <v>7000000</v>
      </c>
      <c r="M53">
        <v>4309490</v>
      </c>
      <c r="N53" t="s">
        <v>61</v>
      </c>
      <c r="O53">
        <v>95</v>
      </c>
    </row>
    <row r="54" spans="1:15" x14ac:dyDescent="0.25">
      <c r="A54" t="s">
        <v>295</v>
      </c>
      <c r="B54" t="s">
        <v>33</v>
      </c>
      <c r="C54" t="s">
        <v>63</v>
      </c>
      <c r="D54">
        <v>1980</v>
      </c>
      <c r="E54" t="s">
        <v>35</v>
      </c>
      <c r="F54">
        <v>4.2</v>
      </c>
      <c r="G54">
        <v>3700</v>
      </c>
      <c r="H54" t="s">
        <v>296</v>
      </c>
      <c r="I54" t="s">
        <v>297</v>
      </c>
      <c r="J54" t="s">
        <v>298</v>
      </c>
      <c r="K54" t="s">
        <v>30</v>
      </c>
      <c r="L54">
        <v>20000000</v>
      </c>
      <c r="N54" t="s">
        <v>230</v>
      </c>
      <c r="O54">
        <v>124</v>
      </c>
    </row>
    <row r="55" spans="1:15" x14ac:dyDescent="0.25">
      <c r="A55" t="s">
        <v>299</v>
      </c>
      <c r="B55" t="s">
        <v>33</v>
      </c>
      <c r="C55" t="s">
        <v>34</v>
      </c>
      <c r="D55">
        <v>1980</v>
      </c>
      <c r="E55" t="s">
        <v>300</v>
      </c>
      <c r="F55">
        <v>6.1</v>
      </c>
      <c r="G55">
        <v>11000</v>
      </c>
      <c r="H55" t="s">
        <v>85</v>
      </c>
      <c r="I55" t="s">
        <v>301</v>
      </c>
      <c r="J55" t="s">
        <v>85</v>
      </c>
      <c r="K55" t="s">
        <v>30</v>
      </c>
      <c r="L55">
        <v>6500000</v>
      </c>
      <c r="M55">
        <v>24265659</v>
      </c>
      <c r="N55" t="s">
        <v>23</v>
      </c>
      <c r="O55">
        <v>116</v>
      </c>
    </row>
    <row r="56" spans="1:15" x14ac:dyDescent="0.25">
      <c r="A56" t="s">
        <v>302</v>
      </c>
      <c r="B56" t="s">
        <v>16</v>
      </c>
      <c r="C56" t="s">
        <v>41</v>
      </c>
      <c r="D56">
        <v>1980</v>
      </c>
      <c r="E56" t="s">
        <v>303</v>
      </c>
      <c r="F56">
        <v>7</v>
      </c>
      <c r="G56">
        <v>6700</v>
      </c>
      <c r="H56" t="s">
        <v>304</v>
      </c>
      <c r="I56" t="s">
        <v>304</v>
      </c>
      <c r="J56" t="s">
        <v>305</v>
      </c>
      <c r="K56" t="s">
        <v>306</v>
      </c>
      <c r="M56">
        <v>12516</v>
      </c>
      <c r="N56" t="s">
        <v>307</v>
      </c>
      <c r="O56">
        <v>139</v>
      </c>
    </row>
    <row r="57" spans="1:15" x14ac:dyDescent="0.25">
      <c r="A57" t="s">
        <v>308</v>
      </c>
      <c r="B57" t="s">
        <v>33</v>
      </c>
      <c r="C57" t="s">
        <v>41</v>
      </c>
      <c r="D57">
        <v>1980</v>
      </c>
      <c r="E57" t="s">
        <v>309</v>
      </c>
      <c r="F57">
        <v>6.7</v>
      </c>
      <c r="G57">
        <v>2900</v>
      </c>
      <c r="H57" t="s">
        <v>310</v>
      </c>
      <c r="I57" t="s">
        <v>311</v>
      </c>
      <c r="J57" t="s">
        <v>311</v>
      </c>
      <c r="K57" t="s">
        <v>30</v>
      </c>
      <c r="N57" t="s">
        <v>312</v>
      </c>
      <c r="O57">
        <v>91</v>
      </c>
    </row>
    <row r="58" spans="1:15" x14ac:dyDescent="0.25">
      <c r="A58" t="s">
        <v>313</v>
      </c>
      <c r="B58" t="s">
        <v>33</v>
      </c>
      <c r="C58" t="s">
        <v>34</v>
      </c>
      <c r="D58">
        <v>1980</v>
      </c>
      <c r="E58" t="s">
        <v>314</v>
      </c>
      <c r="F58">
        <v>4.5999999999999996</v>
      </c>
      <c r="G58">
        <v>2600</v>
      </c>
      <c r="H58" t="s">
        <v>315</v>
      </c>
      <c r="I58" t="s">
        <v>316</v>
      </c>
      <c r="J58" t="s">
        <v>317</v>
      </c>
      <c r="K58" t="s">
        <v>30</v>
      </c>
      <c r="L58">
        <v>20000000</v>
      </c>
      <c r="M58">
        <v>3763988</v>
      </c>
      <c r="N58" t="s">
        <v>318</v>
      </c>
      <c r="O58">
        <v>121</v>
      </c>
    </row>
    <row r="59" spans="1:15" x14ac:dyDescent="0.25">
      <c r="A59" t="s">
        <v>319</v>
      </c>
      <c r="B59" t="s">
        <v>33</v>
      </c>
      <c r="C59" t="s">
        <v>41</v>
      </c>
      <c r="D59">
        <v>1980</v>
      </c>
      <c r="E59" t="s">
        <v>320</v>
      </c>
      <c r="F59">
        <v>5.4</v>
      </c>
      <c r="G59">
        <v>2400</v>
      </c>
      <c r="H59" t="s">
        <v>321</v>
      </c>
      <c r="I59" t="s">
        <v>322</v>
      </c>
      <c r="J59" t="s">
        <v>49</v>
      </c>
      <c r="K59" t="s">
        <v>30</v>
      </c>
      <c r="L59">
        <v>6000000</v>
      </c>
      <c r="M59">
        <v>6216067</v>
      </c>
      <c r="N59" t="s">
        <v>323</v>
      </c>
      <c r="O59">
        <v>103</v>
      </c>
    </row>
    <row r="60" spans="1:15" x14ac:dyDescent="0.25">
      <c r="A60" t="s">
        <v>324</v>
      </c>
      <c r="B60" t="s">
        <v>16</v>
      </c>
      <c r="C60" t="s">
        <v>34</v>
      </c>
      <c r="D60">
        <v>1980</v>
      </c>
      <c r="E60" t="s">
        <v>198</v>
      </c>
      <c r="F60">
        <v>5.0999999999999996</v>
      </c>
      <c r="G60">
        <v>5200</v>
      </c>
      <c r="H60" t="s">
        <v>325</v>
      </c>
      <c r="I60" t="s">
        <v>326</v>
      </c>
      <c r="J60" t="s">
        <v>327</v>
      </c>
      <c r="K60" t="s">
        <v>30</v>
      </c>
      <c r="L60">
        <v>4000000</v>
      </c>
      <c r="M60">
        <v>18971000</v>
      </c>
      <c r="N60" t="s">
        <v>328</v>
      </c>
      <c r="O60">
        <v>103</v>
      </c>
    </row>
    <row r="61" spans="1:15" x14ac:dyDescent="0.25">
      <c r="A61" t="s">
        <v>329</v>
      </c>
      <c r="B61" t="s">
        <v>33</v>
      </c>
      <c r="C61" t="s">
        <v>330</v>
      </c>
      <c r="D61">
        <v>1980</v>
      </c>
      <c r="E61" t="s">
        <v>331</v>
      </c>
      <c r="F61">
        <v>5.3</v>
      </c>
      <c r="G61">
        <v>2400</v>
      </c>
      <c r="H61" t="s">
        <v>332</v>
      </c>
      <c r="I61" t="s">
        <v>333</v>
      </c>
      <c r="J61" t="s">
        <v>334</v>
      </c>
      <c r="K61" t="s">
        <v>30</v>
      </c>
      <c r="L61">
        <v>11000000</v>
      </c>
      <c r="N61" t="s">
        <v>335</v>
      </c>
      <c r="O61">
        <v>97</v>
      </c>
    </row>
    <row r="62" spans="1:15" x14ac:dyDescent="0.25">
      <c r="A62" t="s">
        <v>336</v>
      </c>
      <c r="B62" t="s">
        <v>337</v>
      </c>
      <c r="C62" t="s">
        <v>25</v>
      </c>
      <c r="D62">
        <v>1980</v>
      </c>
      <c r="E62" t="s">
        <v>338</v>
      </c>
      <c r="F62">
        <v>5</v>
      </c>
      <c r="G62">
        <v>5300</v>
      </c>
      <c r="H62" t="s">
        <v>339</v>
      </c>
      <c r="I62" t="s">
        <v>340</v>
      </c>
      <c r="J62" t="s">
        <v>341</v>
      </c>
      <c r="K62" t="s">
        <v>30</v>
      </c>
      <c r="M62">
        <v>18000000</v>
      </c>
      <c r="N62" t="s">
        <v>242</v>
      </c>
      <c r="O62">
        <v>100</v>
      </c>
    </row>
    <row r="63" spans="1:15" x14ac:dyDescent="0.25">
      <c r="A63" t="s">
        <v>342</v>
      </c>
      <c r="B63" t="s">
        <v>33</v>
      </c>
      <c r="C63" t="s">
        <v>17</v>
      </c>
      <c r="D63">
        <v>1980</v>
      </c>
      <c r="E63" t="s">
        <v>343</v>
      </c>
      <c r="F63">
        <v>6.7</v>
      </c>
      <c r="G63">
        <v>1900</v>
      </c>
      <c r="H63" t="s">
        <v>344</v>
      </c>
      <c r="I63" t="s">
        <v>344</v>
      </c>
      <c r="J63" t="s">
        <v>345</v>
      </c>
      <c r="K63" t="s">
        <v>30</v>
      </c>
      <c r="M63">
        <v>14287755</v>
      </c>
      <c r="N63" t="s">
        <v>210</v>
      </c>
      <c r="O63">
        <v>123</v>
      </c>
    </row>
    <row r="64" spans="1:15" x14ac:dyDescent="0.25">
      <c r="A64" t="s">
        <v>346</v>
      </c>
      <c r="B64" t="s">
        <v>16</v>
      </c>
      <c r="C64" t="s">
        <v>41</v>
      </c>
      <c r="D64">
        <v>1980</v>
      </c>
      <c r="E64" t="s">
        <v>347</v>
      </c>
      <c r="F64">
        <v>5.5</v>
      </c>
      <c r="G64">
        <v>875</v>
      </c>
      <c r="H64" t="s">
        <v>348</v>
      </c>
      <c r="I64" t="s">
        <v>349</v>
      </c>
      <c r="J64" t="s">
        <v>350</v>
      </c>
      <c r="K64" t="s">
        <v>30</v>
      </c>
      <c r="N64" t="s">
        <v>210</v>
      </c>
      <c r="O64">
        <v>91</v>
      </c>
    </row>
    <row r="65" spans="1:15" x14ac:dyDescent="0.25">
      <c r="A65" t="s">
        <v>351</v>
      </c>
      <c r="B65" t="s">
        <v>33</v>
      </c>
      <c r="C65" t="s">
        <v>17</v>
      </c>
      <c r="D65">
        <v>1980</v>
      </c>
      <c r="E65" t="s">
        <v>191</v>
      </c>
      <c r="F65">
        <v>6.3</v>
      </c>
      <c r="G65">
        <v>1400</v>
      </c>
      <c r="H65" t="s">
        <v>352</v>
      </c>
      <c r="I65" t="s">
        <v>353</v>
      </c>
      <c r="J65" t="s">
        <v>354</v>
      </c>
      <c r="K65" t="s">
        <v>30</v>
      </c>
      <c r="M65">
        <v>17815212</v>
      </c>
      <c r="N65" t="s">
        <v>355</v>
      </c>
      <c r="O65">
        <v>119</v>
      </c>
    </row>
    <row r="66" spans="1:15" x14ac:dyDescent="0.25">
      <c r="A66" t="s">
        <v>356</v>
      </c>
      <c r="B66" t="s">
        <v>33</v>
      </c>
      <c r="C66" t="s">
        <v>17</v>
      </c>
      <c r="D66">
        <v>1980</v>
      </c>
      <c r="E66" t="s">
        <v>186</v>
      </c>
      <c r="F66">
        <v>7.3</v>
      </c>
      <c r="G66">
        <v>2800</v>
      </c>
      <c r="H66" t="s">
        <v>357</v>
      </c>
      <c r="I66" t="s">
        <v>358</v>
      </c>
      <c r="J66" t="s">
        <v>359</v>
      </c>
      <c r="K66" t="s">
        <v>30</v>
      </c>
      <c r="M66">
        <v>3910019</v>
      </c>
      <c r="N66" t="s">
        <v>61</v>
      </c>
      <c r="O66">
        <v>103</v>
      </c>
    </row>
    <row r="67" spans="1:15" x14ac:dyDescent="0.25">
      <c r="A67" t="s">
        <v>360</v>
      </c>
      <c r="B67" t="s">
        <v>33</v>
      </c>
      <c r="C67" t="s">
        <v>41</v>
      </c>
      <c r="D67">
        <v>1980</v>
      </c>
      <c r="E67" t="s">
        <v>182</v>
      </c>
      <c r="F67">
        <v>6.3</v>
      </c>
      <c r="G67">
        <v>2000</v>
      </c>
      <c r="H67" t="s">
        <v>361</v>
      </c>
      <c r="I67" t="s">
        <v>361</v>
      </c>
      <c r="J67" t="s">
        <v>362</v>
      </c>
      <c r="K67" t="s">
        <v>30</v>
      </c>
      <c r="M67">
        <v>7653061</v>
      </c>
      <c r="N67" t="s">
        <v>363</v>
      </c>
      <c r="O67">
        <v>93</v>
      </c>
    </row>
    <row r="68" spans="1:15" x14ac:dyDescent="0.25">
      <c r="A68" t="s">
        <v>364</v>
      </c>
      <c r="B68" t="s">
        <v>33</v>
      </c>
      <c r="C68" t="s">
        <v>41</v>
      </c>
      <c r="D68">
        <v>1980</v>
      </c>
      <c r="E68" t="s">
        <v>365</v>
      </c>
      <c r="F68">
        <v>8.1</v>
      </c>
      <c r="G68">
        <v>12000</v>
      </c>
      <c r="H68" t="s">
        <v>366</v>
      </c>
      <c r="I68" t="s">
        <v>367</v>
      </c>
      <c r="J68" t="s">
        <v>368</v>
      </c>
      <c r="K68" t="s">
        <v>369</v>
      </c>
      <c r="L68">
        <v>900000</v>
      </c>
      <c r="N68" t="s">
        <v>370</v>
      </c>
      <c r="O68">
        <v>150</v>
      </c>
    </row>
    <row r="69" spans="1:15" x14ac:dyDescent="0.25">
      <c r="A69" t="s">
        <v>371</v>
      </c>
      <c r="B69" t="s">
        <v>33</v>
      </c>
      <c r="C69" t="s">
        <v>41</v>
      </c>
      <c r="D69">
        <v>1980</v>
      </c>
      <c r="E69" t="s">
        <v>152</v>
      </c>
      <c r="F69">
        <v>5.0999999999999996</v>
      </c>
      <c r="G69">
        <v>2000</v>
      </c>
      <c r="H69" t="s">
        <v>372</v>
      </c>
      <c r="I69" t="s">
        <v>373</v>
      </c>
      <c r="J69" t="s">
        <v>374</v>
      </c>
      <c r="K69" t="s">
        <v>30</v>
      </c>
      <c r="M69">
        <v>10697276</v>
      </c>
      <c r="N69" t="s">
        <v>375</v>
      </c>
      <c r="O69">
        <v>100</v>
      </c>
    </row>
    <row r="70" spans="1:15" x14ac:dyDescent="0.25">
      <c r="A70" t="s">
        <v>376</v>
      </c>
      <c r="B70" t="s">
        <v>16</v>
      </c>
      <c r="C70" t="s">
        <v>41</v>
      </c>
      <c r="D70">
        <v>1980</v>
      </c>
      <c r="E70" t="s">
        <v>314</v>
      </c>
      <c r="F70">
        <v>6.6</v>
      </c>
      <c r="G70">
        <v>915</v>
      </c>
      <c r="H70" t="s">
        <v>377</v>
      </c>
      <c r="I70" t="s">
        <v>378</v>
      </c>
      <c r="J70" t="s">
        <v>379</v>
      </c>
      <c r="K70" t="s">
        <v>30</v>
      </c>
      <c r="M70">
        <v>9870727</v>
      </c>
      <c r="N70" t="s">
        <v>44</v>
      </c>
      <c r="O70">
        <v>86</v>
      </c>
    </row>
    <row r="71" spans="1:15" x14ac:dyDescent="0.25">
      <c r="A71" t="s">
        <v>380</v>
      </c>
      <c r="B71" t="s">
        <v>33</v>
      </c>
      <c r="C71" t="s">
        <v>41</v>
      </c>
      <c r="D71">
        <v>1980</v>
      </c>
      <c r="E71" t="s">
        <v>125</v>
      </c>
      <c r="F71">
        <v>6</v>
      </c>
      <c r="G71">
        <v>1500</v>
      </c>
      <c r="H71" t="s">
        <v>381</v>
      </c>
      <c r="I71" t="s">
        <v>382</v>
      </c>
      <c r="J71" t="s">
        <v>383</v>
      </c>
      <c r="K71" t="s">
        <v>30</v>
      </c>
      <c r="M71">
        <v>15934737</v>
      </c>
      <c r="N71" t="s">
        <v>384</v>
      </c>
      <c r="O71">
        <v>98</v>
      </c>
    </row>
    <row r="72" spans="1:15" x14ac:dyDescent="0.25">
      <c r="A72" t="s">
        <v>385</v>
      </c>
      <c r="B72" t="s">
        <v>33</v>
      </c>
      <c r="C72" t="s">
        <v>41</v>
      </c>
      <c r="D72">
        <v>1980</v>
      </c>
      <c r="E72" t="s">
        <v>18</v>
      </c>
      <c r="F72">
        <v>4.7</v>
      </c>
      <c r="G72">
        <v>1800</v>
      </c>
      <c r="H72" t="s">
        <v>386</v>
      </c>
      <c r="I72" t="s">
        <v>387</v>
      </c>
      <c r="J72" t="s">
        <v>388</v>
      </c>
      <c r="K72" t="s">
        <v>30</v>
      </c>
      <c r="M72">
        <v>14155617</v>
      </c>
      <c r="N72" t="s">
        <v>31</v>
      </c>
      <c r="O72">
        <v>103</v>
      </c>
    </row>
    <row r="73" spans="1:15" x14ac:dyDescent="0.25">
      <c r="A73" t="s">
        <v>389</v>
      </c>
      <c r="B73" t="s">
        <v>337</v>
      </c>
      <c r="C73" t="s">
        <v>390</v>
      </c>
      <c r="D73">
        <v>1980</v>
      </c>
      <c r="E73" t="s">
        <v>216</v>
      </c>
      <c r="F73">
        <v>7.3</v>
      </c>
      <c r="G73">
        <v>2900</v>
      </c>
      <c r="H73" t="s">
        <v>391</v>
      </c>
      <c r="I73" t="s">
        <v>392</v>
      </c>
      <c r="J73" t="s">
        <v>393</v>
      </c>
      <c r="K73" t="s">
        <v>30</v>
      </c>
      <c r="M73">
        <v>2013193</v>
      </c>
      <c r="N73" t="s">
        <v>394</v>
      </c>
      <c r="O73">
        <v>75</v>
      </c>
    </row>
    <row r="74" spans="1:15" x14ac:dyDescent="0.25">
      <c r="A74" t="s">
        <v>395</v>
      </c>
      <c r="B74" t="s">
        <v>33</v>
      </c>
      <c r="C74" t="s">
        <v>41</v>
      </c>
      <c r="D74">
        <v>1980</v>
      </c>
      <c r="E74" t="s">
        <v>186</v>
      </c>
      <c r="F74">
        <v>5.5</v>
      </c>
      <c r="G74">
        <v>965</v>
      </c>
      <c r="H74" t="s">
        <v>396</v>
      </c>
      <c r="I74" t="s">
        <v>396</v>
      </c>
      <c r="J74" t="s">
        <v>396</v>
      </c>
      <c r="K74" t="s">
        <v>30</v>
      </c>
      <c r="M74">
        <v>5215015</v>
      </c>
      <c r="N74" t="s">
        <v>61</v>
      </c>
      <c r="O74">
        <v>97</v>
      </c>
    </row>
    <row r="75" spans="1:15" x14ac:dyDescent="0.25">
      <c r="A75" t="s">
        <v>397</v>
      </c>
      <c r="B75" t="s">
        <v>33</v>
      </c>
      <c r="C75" t="s">
        <v>41</v>
      </c>
      <c r="D75">
        <v>1980</v>
      </c>
      <c r="E75" t="s">
        <v>18</v>
      </c>
      <c r="F75">
        <v>5.2</v>
      </c>
      <c r="G75">
        <v>1100</v>
      </c>
      <c r="H75" t="s">
        <v>398</v>
      </c>
      <c r="I75" t="s">
        <v>399</v>
      </c>
      <c r="J75" t="s">
        <v>400</v>
      </c>
      <c r="K75" t="s">
        <v>30</v>
      </c>
      <c r="M75">
        <v>4226370</v>
      </c>
      <c r="N75" t="s">
        <v>401</v>
      </c>
      <c r="O75">
        <v>106</v>
      </c>
    </row>
    <row r="76" spans="1:15" x14ac:dyDescent="0.25">
      <c r="A76" t="s">
        <v>402</v>
      </c>
      <c r="B76" t="s">
        <v>16</v>
      </c>
      <c r="C76" t="s">
        <v>41</v>
      </c>
      <c r="D76">
        <v>1980</v>
      </c>
      <c r="E76" t="s">
        <v>403</v>
      </c>
      <c r="F76">
        <v>5.5</v>
      </c>
      <c r="G76">
        <v>585</v>
      </c>
      <c r="H76" t="s">
        <v>404</v>
      </c>
      <c r="I76" t="s">
        <v>405</v>
      </c>
      <c r="J76" t="s">
        <v>406</v>
      </c>
      <c r="K76" t="s">
        <v>30</v>
      </c>
      <c r="M76">
        <v>2086905</v>
      </c>
      <c r="N76" t="s">
        <v>23</v>
      </c>
      <c r="O76">
        <v>112</v>
      </c>
    </row>
    <row r="77" spans="1:15" x14ac:dyDescent="0.25">
      <c r="A77" t="s">
        <v>407</v>
      </c>
      <c r="B77" t="s">
        <v>337</v>
      </c>
      <c r="C77" t="s">
        <v>25</v>
      </c>
      <c r="D77">
        <v>1980</v>
      </c>
      <c r="E77" t="s">
        <v>338</v>
      </c>
      <c r="F77">
        <v>5.8</v>
      </c>
      <c r="G77">
        <v>1300</v>
      </c>
      <c r="H77" t="s">
        <v>408</v>
      </c>
      <c r="I77" t="s">
        <v>409</v>
      </c>
      <c r="J77" t="s">
        <v>410</v>
      </c>
      <c r="K77" t="s">
        <v>30</v>
      </c>
      <c r="L77">
        <v>6000000</v>
      </c>
      <c r="M77">
        <v>11000000</v>
      </c>
      <c r="N77" t="s">
        <v>242</v>
      </c>
      <c r="O77">
        <v>97</v>
      </c>
    </row>
    <row r="78" spans="1:15" x14ac:dyDescent="0.25">
      <c r="A78" t="s">
        <v>411</v>
      </c>
      <c r="B78" t="s">
        <v>33</v>
      </c>
      <c r="C78" t="s">
        <v>41</v>
      </c>
      <c r="D78">
        <v>1980</v>
      </c>
      <c r="E78" t="s">
        <v>167</v>
      </c>
      <c r="F78">
        <v>6.3</v>
      </c>
      <c r="G78">
        <v>1400</v>
      </c>
      <c r="H78" t="s">
        <v>412</v>
      </c>
      <c r="I78" t="s">
        <v>413</v>
      </c>
      <c r="J78" t="s">
        <v>414</v>
      </c>
      <c r="K78" t="s">
        <v>30</v>
      </c>
      <c r="M78">
        <v>6321392</v>
      </c>
      <c r="N78" t="s">
        <v>61</v>
      </c>
      <c r="O78">
        <v>103</v>
      </c>
    </row>
    <row r="79" spans="1:15" x14ac:dyDescent="0.25">
      <c r="A79" t="s">
        <v>415</v>
      </c>
      <c r="B79" t="s">
        <v>16</v>
      </c>
      <c r="C79" t="s">
        <v>41</v>
      </c>
      <c r="D79">
        <v>1980</v>
      </c>
      <c r="E79" t="s">
        <v>198</v>
      </c>
      <c r="F79">
        <v>5.9</v>
      </c>
      <c r="G79">
        <v>415</v>
      </c>
      <c r="H79" t="s">
        <v>416</v>
      </c>
      <c r="I79" t="s">
        <v>417</v>
      </c>
      <c r="J79" t="s">
        <v>418</v>
      </c>
      <c r="K79" t="s">
        <v>30</v>
      </c>
      <c r="L79">
        <v>5500000</v>
      </c>
      <c r="M79">
        <v>4400000</v>
      </c>
      <c r="N79" t="s">
        <v>180</v>
      </c>
      <c r="O79">
        <v>115</v>
      </c>
    </row>
    <row r="80" spans="1:15" x14ac:dyDescent="0.25">
      <c r="A80" t="s">
        <v>419</v>
      </c>
      <c r="B80" t="s">
        <v>420</v>
      </c>
      <c r="C80" t="s">
        <v>17</v>
      </c>
      <c r="D80">
        <v>1980</v>
      </c>
      <c r="E80" t="s">
        <v>421</v>
      </c>
      <c r="F80">
        <v>7.4</v>
      </c>
      <c r="G80">
        <v>1300</v>
      </c>
      <c r="H80" t="s">
        <v>422</v>
      </c>
      <c r="I80" t="s">
        <v>422</v>
      </c>
      <c r="J80" t="s">
        <v>423</v>
      </c>
      <c r="K80" t="s">
        <v>22</v>
      </c>
      <c r="M80">
        <v>109749</v>
      </c>
      <c r="N80" t="s">
        <v>424</v>
      </c>
      <c r="O80">
        <v>95</v>
      </c>
    </row>
    <row r="81" spans="1:15" x14ac:dyDescent="0.25">
      <c r="A81" t="s">
        <v>425</v>
      </c>
      <c r="B81" t="s">
        <v>33</v>
      </c>
      <c r="C81" t="s">
        <v>25</v>
      </c>
      <c r="D81">
        <v>1980</v>
      </c>
      <c r="E81" t="s">
        <v>426</v>
      </c>
      <c r="F81">
        <v>6.9</v>
      </c>
      <c r="G81">
        <v>1000</v>
      </c>
      <c r="H81" t="s">
        <v>427</v>
      </c>
      <c r="I81" t="s">
        <v>428</v>
      </c>
      <c r="J81" t="s">
        <v>429</v>
      </c>
      <c r="K81" t="s">
        <v>30</v>
      </c>
      <c r="L81">
        <v>3000000</v>
      </c>
      <c r="N81" t="s">
        <v>430</v>
      </c>
      <c r="O81">
        <v>108</v>
      </c>
    </row>
    <row r="82" spans="1:15" x14ac:dyDescent="0.25">
      <c r="A82" t="s">
        <v>431</v>
      </c>
      <c r="B82" t="s">
        <v>16</v>
      </c>
      <c r="C82" t="s">
        <v>17</v>
      </c>
      <c r="D82">
        <v>1980</v>
      </c>
      <c r="E82" t="s">
        <v>432</v>
      </c>
      <c r="F82">
        <v>4</v>
      </c>
      <c r="G82">
        <v>546</v>
      </c>
      <c r="H82" t="s">
        <v>433</v>
      </c>
      <c r="I82" t="s">
        <v>434</v>
      </c>
      <c r="J82" t="s">
        <v>435</v>
      </c>
      <c r="K82" t="s">
        <v>195</v>
      </c>
      <c r="L82">
        <v>5100000</v>
      </c>
      <c r="M82">
        <v>59167</v>
      </c>
      <c r="N82" t="s">
        <v>436</v>
      </c>
      <c r="O82">
        <v>94</v>
      </c>
    </row>
    <row r="83" spans="1:15" x14ac:dyDescent="0.25">
      <c r="A83" t="s">
        <v>437</v>
      </c>
      <c r="B83" t="s">
        <v>16</v>
      </c>
      <c r="C83" t="s">
        <v>17</v>
      </c>
      <c r="D83">
        <v>1980</v>
      </c>
      <c r="E83" t="s">
        <v>403</v>
      </c>
      <c r="F83">
        <v>4.8</v>
      </c>
      <c r="G83">
        <v>643</v>
      </c>
      <c r="H83" t="s">
        <v>438</v>
      </c>
      <c r="I83" t="s">
        <v>439</v>
      </c>
      <c r="J83" t="s">
        <v>440</v>
      </c>
      <c r="K83" t="s">
        <v>30</v>
      </c>
      <c r="M83">
        <v>2128395</v>
      </c>
      <c r="N83" t="s">
        <v>441</v>
      </c>
      <c r="O83">
        <v>96</v>
      </c>
    </row>
    <row r="84" spans="1:15" x14ac:dyDescent="0.25">
      <c r="A84" t="s">
        <v>442</v>
      </c>
      <c r="B84" t="s">
        <v>33</v>
      </c>
      <c r="C84" t="s">
        <v>41</v>
      </c>
      <c r="D84">
        <v>1980</v>
      </c>
      <c r="E84" t="s">
        <v>221</v>
      </c>
      <c r="F84">
        <v>5.2</v>
      </c>
      <c r="G84">
        <v>351</v>
      </c>
      <c r="H84" t="s">
        <v>443</v>
      </c>
      <c r="I84" t="s">
        <v>444</v>
      </c>
      <c r="J84" t="s">
        <v>445</v>
      </c>
      <c r="K84" t="s">
        <v>30</v>
      </c>
      <c r="M84">
        <v>2806659</v>
      </c>
      <c r="N84" t="s">
        <v>446</v>
      </c>
      <c r="O84">
        <v>97</v>
      </c>
    </row>
    <row r="85" spans="1:15" x14ac:dyDescent="0.25">
      <c r="A85" t="s">
        <v>447</v>
      </c>
      <c r="B85" t="s">
        <v>448</v>
      </c>
      <c r="C85" t="s">
        <v>390</v>
      </c>
      <c r="D85">
        <v>1980</v>
      </c>
      <c r="E85" t="s">
        <v>449</v>
      </c>
      <c r="F85">
        <v>7.9</v>
      </c>
      <c r="G85">
        <v>4800</v>
      </c>
      <c r="H85" t="s">
        <v>450</v>
      </c>
      <c r="I85" t="s">
        <v>451</v>
      </c>
      <c r="J85" t="s">
        <v>452</v>
      </c>
      <c r="K85" t="s">
        <v>453</v>
      </c>
      <c r="M85">
        <v>167451</v>
      </c>
      <c r="N85" t="s">
        <v>454</v>
      </c>
      <c r="O85">
        <v>83</v>
      </c>
    </row>
    <row r="86" spans="1:15" x14ac:dyDescent="0.25">
      <c r="A86" t="s">
        <v>455</v>
      </c>
      <c r="B86" t="s">
        <v>33</v>
      </c>
      <c r="C86" t="s">
        <v>41</v>
      </c>
      <c r="D86">
        <v>1980</v>
      </c>
      <c r="E86" t="s">
        <v>109</v>
      </c>
      <c r="F86">
        <v>5.2</v>
      </c>
      <c r="G86">
        <v>2100</v>
      </c>
      <c r="H86" t="s">
        <v>456</v>
      </c>
      <c r="I86" t="s">
        <v>457</v>
      </c>
      <c r="J86" t="s">
        <v>458</v>
      </c>
      <c r="K86" t="s">
        <v>30</v>
      </c>
      <c r="M86">
        <v>14504277</v>
      </c>
      <c r="N86" t="s">
        <v>23</v>
      </c>
      <c r="O86">
        <v>94</v>
      </c>
    </row>
    <row r="87" spans="1:15" x14ac:dyDescent="0.25">
      <c r="A87" t="s">
        <v>459</v>
      </c>
      <c r="B87" t="s">
        <v>16</v>
      </c>
      <c r="C87" t="s">
        <v>41</v>
      </c>
      <c r="D87">
        <v>1980</v>
      </c>
      <c r="E87" t="s">
        <v>198</v>
      </c>
      <c r="F87">
        <v>6.5</v>
      </c>
      <c r="G87">
        <v>269</v>
      </c>
      <c r="H87" t="s">
        <v>460</v>
      </c>
      <c r="I87" t="s">
        <v>461</v>
      </c>
      <c r="J87" t="s">
        <v>462</v>
      </c>
      <c r="K87" t="s">
        <v>30</v>
      </c>
      <c r="M87">
        <v>804713</v>
      </c>
      <c r="N87" t="s">
        <v>463</v>
      </c>
      <c r="O87">
        <v>105</v>
      </c>
    </row>
    <row r="88" spans="1:15" x14ac:dyDescent="0.25">
      <c r="A88" t="s">
        <v>464</v>
      </c>
      <c r="B88" t="s">
        <v>16</v>
      </c>
      <c r="C88" t="s">
        <v>41</v>
      </c>
      <c r="D88">
        <v>1980</v>
      </c>
      <c r="E88" t="s">
        <v>465</v>
      </c>
      <c r="F88">
        <v>5.8</v>
      </c>
      <c r="G88">
        <v>1900</v>
      </c>
      <c r="H88" t="s">
        <v>466</v>
      </c>
      <c r="I88" t="s">
        <v>467</v>
      </c>
      <c r="J88" t="s">
        <v>468</v>
      </c>
      <c r="K88" t="s">
        <v>453</v>
      </c>
      <c r="M88">
        <v>6950125</v>
      </c>
      <c r="N88" t="s">
        <v>469</v>
      </c>
      <c r="O88">
        <v>102</v>
      </c>
    </row>
    <row r="89" spans="1:15" x14ac:dyDescent="0.25">
      <c r="A89" t="s">
        <v>470</v>
      </c>
      <c r="B89" t="s">
        <v>16</v>
      </c>
      <c r="C89" t="s">
        <v>41</v>
      </c>
      <c r="D89">
        <v>1980</v>
      </c>
      <c r="E89" t="s">
        <v>471</v>
      </c>
      <c r="F89">
        <v>4.3</v>
      </c>
      <c r="G89">
        <v>740</v>
      </c>
      <c r="H89" t="s">
        <v>472</v>
      </c>
      <c r="I89" t="s">
        <v>472</v>
      </c>
      <c r="J89" t="s">
        <v>472</v>
      </c>
      <c r="K89" t="s">
        <v>30</v>
      </c>
      <c r="M89">
        <v>6621520</v>
      </c>
      <c r="N89" t="s">
        <v>473</v>
      </c>
      <c r="O89">
        <v>89</v>
      </c>
    </row>
    <row r="90" spans="1:15" x14ac:dyDescent="0.25">
      <c r="A90" t="s">
        <v>474</v>
      </c>
      <c r="B90" t="s">
        <v>16</v>
      </c>
      <c r="C90" t="s">
        <v>41</v>
      </c>
      <c r="D90">
        <v>1980</v>
      </c>
      <c r="E90" t="s">
        <v>314</v>
      </c>
      <c r="F90">
        <v>6.8</v>
      </c>
      <c r="G90">
        <v>599</v>
      </c>
      <c r="H90" t="s">
        <v>475</v>
      </c>
      <c r="I90" t="s">
        <v>476</v>
      </c>
      <c r="J90" t="s">
        <v>477</v>
      </c>
      <c r="K90" t="s">
        <v>30</v>
      </c>
      <c r="M90">
        <v>2261507</v>
      </c>
      <c r="N90" t="s">
        <v>478</v>
      </c>
      <c r="O90">
        <v>96</v>
      </c>
    </row>
    <row r="91" spans="1:15" x14ac:dyDescent="0.25">
      <c r="A91" t="s">
        <v>479</v>
      </c>
      <c r="B91" t="s">
        <v>33</v>
      </c>
      <c r="C91" t="s">
        <v>41</v>
      </c>
      <c r="D91">
        <v>1980</v>
      </c>
      <c r="E91" t="s">
        <v>152</v>
      </c>
      <c r="F91">
        <v>6.5</v>
      </c>
      <c r="G91">
        <v>211</v>
      </c>
      <c r="H91" t="s">
        <v>480</v>
      </c>
      <c r="I91" t="s">
        <v>481</v>
      </c>
      <c r="J91" t="s">
        <v>482</v>
      </c>
      <c r="K91" t="s">
        <v>30</v>
      </c>
      <c r="M91">
        <v>1175855</v>
      </c>
      <c r="N91" t="s">
        <v>118</v>
      </c>
      <c r="O91">
        <v>105</v>
      </c>
    </row>
    <row r="92" spans="1:15" x14ac:dyDescent="0.25">
      <c r="A92" t="s">
        <v>483</v>
      </c>
      <c r="B92" t="s">
        <v>16</v>
      </c>
      <c r="C92" t="s">
        <v>41</v>
      </c>
      <c r="D92">
        <v>1980</v>
      </c>
      <c r="E92" t="s">
        <v>162</v>
      </c>
      <c r="F92">
        <v>4.3</v>
      </c>
      <c r="G92">
        <v>593</v>
      </c>
      <c r="H92" t="s">
        <v>484</v>
      </c>
      <c r="I92" t="s">
        <v>484</v>
      </c>
      <c r="J92" t="s">
        <v>485</v>
      </c>
      <c r="K92" t="s">
        <v>30</v>
      </c>
      <c r="M92">
        <v>15198912</v>
      </c>
      <c r="N92" t="s">
        <v>486</v>
      </c>
      <c r="O92">
        <v>97</v>
      </c>
    </row>
    <row r="93" spans="1:15" x14ac:dyDescent="0.25">
      <c r="A93" t="s">
        <v>487</v>
      </c>
      <c r="B93" t="s">
        <v>420</v>
      </c>
      <c r="C93" t="s">
        <v>34</v>
      </c>
      <c r="D93">
        <v>1980</v>
      </c>
      <c r="E93" t="s">
        <v>488</v>
      </c>
      <c r="F93">
        <v>6.7</v>
      </c>
      <c r="G93">
        <v>230</v>
      </c>
      <c r="H93" t="s">
        <v>489</v>
      </c>
      <c r="I93" t="s">
        <v>490</v>
      </c>
      <c r="J93" t="s">
        <v>491</v>
      </c>
      <c r="K93" t="s">
        <v>492</v>
      </c>
      <c r="N93" t="s">
        <v>493</v>
      </c>
      <c r="O93">
        <v>89</v>
      </c>
    </row>
    <row r="94" spans="1:15" x14ac:dyDescent="0.25">
      <c r="A94" t="s">
        <v>494</v>
      </c>
      <c r="B94" t="s">
        <v>33</v>
      </c>
      <c r="C94" t="s">
        <v>34</v>
      </c>
      <c r="D94">
        <v>1981</v>
      </c>
      <c r="E94" t="s">
        <v>495</v>
      </c>
      <c r="F94">
        <v>8.4</v>
      </c>
      <c r="G94">
        <v>905000</v>
      </c>
      <c r="H94" t="s">
        <v>496</v>
      </c>
      <c r="I94" t="s">
        <v>497</v>
      </c>
      <c r="J94" t="s">
        <v>498</v>
      </c>
      <c r="K94" t="s">
        <v>30</v>
      </c>
      <c r="L94">
        <v>18000000</v>
      </c>
      <c r="M94">
        <v>389925971</v>
      </c>
      <c r="N94" t="s">
        <v>44</v>
      </c>
      <c r="O94">
        <v>115</v>
      </c>
    </row>
    <row r="95" spans="1:15" x14ac:dyDescent="0.25">
      <c r="A95" t="s">
        <v>499</v>
      </c>
      <c r="B95" t="s">
        <v>16</v>
      </c>
      <c r="C95" t="s">
        <v>104</v>
      </c>
      <c r="D95">
        <v>1981</v>
      </c>
      <c r="E95" t="s">
        <v>500</v>
      </c>
      <c r="F95">
        <v>7.4</v>
      </c>
      <c r="G95">
        <v>32000</v>
      </c>
      <c r="H95" t="s">
        <v>497</v>
      </c>
      <c r="I95" t="s">
        <v>497</v>
      </c>
      <c r="J95" t="s">
        <v>165</v>
      </c>
      <c r="K95" t="s">
        <v>30</v>
      </c>
      <c r="M95">
        <v>24058838</v>
      </c>
      <c r="N95" t="s">
        <v>501</v>
      </c>
      <c r="O95">
        <v>113</v>
      </c>
    </row>
    <row r="96" spans="1:15" x14ac:dyDescent="0.25">
      <c r="A96" t="s">
        <v>502</v>
      </c>
      <c r="B96" t="s">
        <v>16</v>
      </c>
      <c r="C96" t="s">
        <v>41</v>
      </c>
      <c r="D96">
        <v>1981</v>
      </c>
      <c r="E96" t="s">
        <v>503</v>
      </c>
      <c r="F96">
        <v>7.5</v>
      </c>
      <c r="G96">
        <v>97000</v>
      </c>
      <c r="H96" t="s">
        <v>58</v>
      </c>
      <c r="I96" t="s">
        <v>58</v>
      </c>
      <c r="J96" t="s">
        <v>504</v>
      </c>
      <c r="K96" t="s">
        <v>22</v>
      </c>
      <c r="L96">
        <v>10000000</v>
      </c>
      <c r="M96">
        <v>30669378</v>
      </c>
      <c r="N96" t="s">
        <v>505</v>
      </c>
      <c r="O96">
        <v>97</v>
      </c>
    </row>
    <row r="97" spans="1:15" x14ac:dyDescent="0.25">
      <c r="A97" t="s">
        <v>506</v>
      </c>
      <c r="B97" t="s">
        <v>16</v>
      </c>
      <c r="C97" t="s">
        <v>34</v>
      </c>
      <c r="D97">
        <v>1981</v>
      </c>
      <c r="E97" t="s">
        <v>507</v>
      </c>
      <c r="F97">
        <v>7.2</v>
      </c>
      <c r="G97">
        <v>131000</v>
      </c>
      <c r="H97" t="s">
        <v>126</v>
      </c>
      <c r="I97" t="s">
        <v>126</v>
      </c>
      <c r="J97" t="s">
        <v>508</v>
      </c>
      <c r="K97" t="s">
        <v>30</v>
      </c>
      <c r="L97">
        <v>6000000</v>
      </c>
      <c r="M97">
        <v>25244626</v>
      </c>
      <c r="N97" t="s">
        <v>128</v>
      </c>
      <c r="O97">
        <v>99</v>
      </c>
    </row>
    <row r="98" spans="1:15" x14ac:dyDescent="0.25">
      <c r="A98" t="s">
        <v>509</v>
      </c>
      <c r="B98" t="s">
        <v>510</v>
      </c>
      <c r="C98" t="s">
        <v>52</v>
      </c>
      <c r="D98">
        <v>1981</v>
      </c>
      <c r="E98" t="s">
        <v>511</v>
      </c>
      <c r="F98">
        <v>7.5</v>
      </c>
      <c r="G98">
        <v>192000</v>
      </c>
      <c r="H98" t="s">
        <v>512</v>
      </c>
      <c r="I98" t="s">
        <v>512</v>
      </c>
      <c r="J98" t="s">
        <v>513</v>
      </c>
      <c r="K98" t="s">
        <v>30</v>
      </c>
      <c r="L98">
        <v>350000</v>
      </c>
      <c r="M98">
        <v>2956630</v>
      </c>
      <c r="N98" t="s">
        <v>514</v>
      </c>
      <c r="O98">
        <v>85</v>
      </c>
    </row>
    <row r="99" spans="1:15" x14ac:dyDescent="0.25">
      <c r="A99" t="s">
        <v>515</v>
      </c>
      <c r="B99" t="s">
        <v>16</v>
      </c>
      <c r="C99" t="s">
        <v>41</v>
      </c>
      <c r="D99">
        <v>1981</v>
      </c>
      <c r="E99" t="s">
        <v>516</v>
      </c>
      <c r="F99">
        <v>6.2</v>
      </c>
      <c r="G99">
        <v>40000</v>
      </c>
      <c r="H99" t="s">
        <v>517</v>
      </c>
      <c r="I99" t="s">
        <v>517</v>
      </c>
      <c r="J99" t="s">
        <v>518</v>
      </c>
      <c r="K99" t="s">
        <v>195</v>
      </c>
      <c r="L99">
        <v>2500000</v>
      </c>
      <c r="M99">
        <v>111289673</v>
      </c>
      <c r="N99" t="s">
        <v>519</v>
      </c>
      <c r="O99">
        <v>94</v>
      </c>
    </row>
    <row r="100" spans="1:15" x14ac:dyDescent="0.25">
      <c r="A100" t="s">
        <v>520</v>
      </c>
      <c r="B100" t="s">
        <v>16</v>
      </c>
      <c r="C100" t="s">
        <v>104</v>
      </c>
      <c r="D100">
        <v>1981</v>
      </c>
      <c r="E100" t="s">
        <v>521</v>
      </c>
      <c r="F100">
        <v>7.4</v>
      </c>
      <c r="G100">
        <v>47000</v>
      </c>
      <c r="H100" t="s">
        <v>105</v>
      </c>
      <c r="I100" t="s">
        <v>105</v>
      </c>
      <c r="J100" t="s">
        <v>160</v>
      </c>
      <c r="K100" t="s">
        <v>30</v>
      </c>
      <c r="L100">
        <v>18000000</v>
      </c>
      <c r="M100">
        <v>12000000</v>
      </c>
      <c r="N100" t="s">
        <v>107</v>
      </c>
      <c r="O100">
        <v>108</v>
      </c>
    </row>
    <row r="101" spans="1:15" x14ac:dyDescent="0.25">
      <c r="A101" t="s">
        <v>522</v>
      </c>
      <c r="B101" t="s">
        <v>33</v>
      </c>
      <c r="C101" t="s">
        <v>34</v>
      </c>
      <c r="D101">
        <v>1981</v>
      </c>
      <c r="E101" t="s">
        <v>495</v>
      </c>
      <c r="F101">
        <v>6.9</v>
      </c>
      <c r="G101">
        <v>42000</v>
      </c>
      <c r="H101" t="s">
        <v>523</v>
      </c>
      <c r="I101" t="s">
        <v>524</v>
      </c>
      <c r="J101" t="s">
        <v>229</v>
      </c>
      <c r="K101" t="s">
        <v>22</v>
      </c>
      <c r="L101">
        <v>15000000</v>
      </c>
      <c r="M101">
        <v>41092328</v>
      </c>
      <c r="N101" t="s">
        <v>525</v>
      </c>
      <c r="O101">
        <v>118</v>
      </c>
    </row>
    <row r="102" spans="1:15" x14ac:dyDescent="0.25">
      <c r="A102" t="s">
        <v>526</v>
      </c>
      <c r="B102" t="s">
        <v>16</v>
      </c>
      <c r="C102" t="s">
        <v>25</v>
      </c>
      <c r="D102">
        <v>1981</v>
      </c>
      <c r="E102" t="s">
        <v>527</v>
      </c>
      <c r="F102">
        <v>7.4</v>
      </c>
      <c r="G102">
        <v>59000</v>
      </c>
      <c r="H102" t="s">
        <v>528</v>
      </c>
      <c r="I102" t="s">
        <v>529</v>
      </c>
      <c r="J102" t="s">
        <v>530</v>
      </c>
      <c r="K102" t="s">
        <v>22</v>
      </c>
      <c r="L102">
        <v>11000000</v>
      </c>
      <c r="M102">
        <v>34971136</v>
      </c>
      <c r="N102" t="s">
        <v>531</v>
      </c>
      <c r="O102">
        <v>140</v>
      </c>
    </row>
    <row r="103" spans="1:15" x14ac:dyDescent="0.25">
      <c r="A103" t="s">
        <v>532</v>
      </c>
      <c r="B103" t="s">
        <v>16</v>
      </c>
      <c r="C103" t="s">
        <v>34</v>
      </c>
      <c r="D103">
        <v>1981</v>
      </c>
      <c r="E103" t="s">
        <v>533</v>
      </c>
      <c r="F103">
        <v>7.6</v>
      </c>
      <c r="G103">
        <v>170000</v>
      </c>
      <c r="H103" t="s">
        <v>534</v>
      </c>
      <c r="I103" t="s">
        <v>535</v>
      </c>
      <c r="J103" t="s">
        <v>536</v>
      </c>
      <c r="K103" t="s">
        <v>248</v>
      </c>
      <c r="L103">
        <v>3000000</v>
      </c>
      <c r="M103">
        <v>23668369</v>
      </c>
      <c r="N103" t="s">
        <v>537</v>
      </c>
      <c r="O103">
        <v>96</v>
      </c>
    </row>
    <row r="104" spans="1:15" x14ac:dyDescent="0.25">
      <c r="A104" t="s">
        <v>538</v>
      </c>
      <c r="B104" t="s">
        <v>420</v>
      </c>
      <c r="C104" t="s">
        <v>25</v>
      </c>
      <c r="D104">
        <v>1981</v>
      </c>
      <c r="E104" t="s">
        <v>539</v>
      </c>
      <c r="F104">
        <v>8.3000000000000007</v>
      </c>
      <c r="G104">
        <v>237000</v>
      </c>
      <c r="H104" t="s">
        <v>540</v>
      </c>
      <c r="I104" t="s">
        <v>540</v>
      </c>
      <c r="J104" t="s">
        <v>541</v>
      </c>
      <c r="K104" t="s">
        <v>137</v>
      </c>
      <c r="M104">
        <v>11487676</v>
      </c>
      <c r="N104" t="s">
        <v>542</v>
      </c>
      <c r="O104">
        <v>149</v>
      </c>
    </row>
    <row r="105" spans="1:15" x14ac:dyDescent="0.25">
      <c r="A105" t="s">
        <v>543</v>
      </c>
      <c r="B105" t="s">
        <v>16</v>
      </c>
      <c r="C105" t="s">
        <v>41</v>
      </c>
      <c r="D105">
        <v>1981</v>
      </c>
      <c r="E105" t="s">
        <v>544</v>
      </c>
      <c r="F105">
        <v>6.9</v>
      </c>
      <c r="G105">
        <v>68000</v>
      </c>
      <c r="H105" t="s">
        <v>545</v>
      </c>
      <c r="I105" t="s">
        <v>546</v>
      </c>
      <c r="J105" t="s">
        <v>547</v>
      </c>
      <c r="K105" t="s">
        <v>30</v>
      </c>
      <c r="L105">
        <v>10000000</v>
      </c>
      <c r="M105">
        <v>85297000</v>
      </c>
      <c r="N105" t="s">
        <v>31</v>
      </c>
      <c r="O105">
        <v>106</v>
      </c>
    </row>
    <row r="106" spans="1:15" x14ac:dyDescent="0.25">
      <c r="A106" t="s">
        <v>548</v>
      </c>
      <c r="B106" t="s">
        <v>16</v>
      </c>
      <c r="C106" t="s">
        <v>17</v>
      </c>
      <c r="D106">
        <v>1981</v>
      </c>
      <c r="E106" t="s">
        <v>549</v>
      </c>
      <c r="F106">
        <v>7.4</v>
      </c>
      <c r="G106">
        <v>27000</v>
      </c>
      <c r="H106" t="s">
        <v>550</v>
      </c>
      <c r="I106" t="s">
        <v>550</v>
      </c>
      <c r="J106" t="s">
        <v>551</v>
      </c>
      <c r="K106" t="s">
        <v>453</v>
      </c>
      <c r="M106">
        <v>1113538</v>
      </c>
      <c r="N106" t="s">
        <v>552</v>
      </c>
      <c r="O106">
        <v>124</v>
      </c>
    </row>
    <row r="107" spans="1:15" x14ac:dyDescent="0.25">
      <c r="A107" t="s">
        <v>553</v>
      </c>
      <c r="B107" t="s">
        <v>33</v>
      </c>
      <c r="C107" t="s">
        <v>34</v>
      </c>
      <c r="D107">
        <v>1981</v>
      </c>
      <c r="E107" t="s">
        <v>70</v>
      </c>
      <c r="F107">
        <v>6.2</v>
      </c>
      <c r="G107">
        <v>34000</v>
      </c>
      <c r="H107" t="s">
        <v>199</v>
      </c>
      <c r="I107" t="s">
        <v>554</v>
      </c>
      <c r="J107" t="s">
        <v>200</v>
      </c>
      <c r="K107" t="s">
        <v>30</v>
      </c>
      <c r="L107">
        <v>18000000</v>
      </c>
      <c r="M107">
        <v>72179579</v>
      </c>
      <c r="N107" t="s">
        <v>555</v>
      </c>
      <c r="O107">
        <v>95</v>
      </c>
    </row>
    <row r="108" spans="1:15" x14ac:dyDescent="0.25">
      <c r="A108" t="s">
        <v>556</v>
      </c>
      <c r="B108" t="s">
        <v>16</v>
      </c>
      <c r="C108" t="s">
        <v>34</v>
      </c>
      <c r="D108">
        <v>1981</v>
      </c>
      <c r="E108" t="s">
        <v>557</v>
      </c>
      <c r="F108">
        <v>7.4</v>
      </c>
      <c r="G108">
        <v>27000</v>
      </c>
      <c r="H108" t="s">
        <v>558</v>
      </c>
      <c r="I108" t="s">
        <v>559</v>
      </c>
      <c r="J108" t="s">
        <v>560</v>
      </c>
      <c r="K108" t="s">
        <v>30</v>
      </c>
      <c r="L108">
        <v>5500000</v>
      </c>
      <c r="M108">
        <v>11492915</v>
      </c>
      <c r="N108" t="s">
        <v>561</v>
      </c>
      <c r="O108">
        <v>123</v>
      </c>
    </row>
    <row r="109" spans="1:15" x14ac:dyDescent="0.25">
      <c r="A109" t="s">
        <v>562</v>
      </c>
      <c r="B109" t="s">
        <v>16</v>
      </c>
      <c r="C109" t="s">
        <v>17</v>
      </c>
      <c r="D109">
        <v>1981</v>
      </c>
      <c r="E109" t="s">
        <v>563</v>
      </c>
      <c r="F109">
        <v>4.9000000000000004</v>
      </c>
      <c r="G109">
        <v>7600</v>
      </c>
      <c r="H109" t="s">
        <v>564</v>
      </c>
      <c r="I109" t="s">
        <v>565</v>
      </c>
      <c r="J109" t="s">
        <v>29</v>
      </c>
      <c r="K109" t="s">
        <v>30</v>
      </c>
      <c r="M109">
        <v>32492674</v>
      </c>
      <c r="N109" t="s">
        <v>219</v>
      </c>
      <c r="O109">
        <v>116</v>
      </c>
    </row>
    <row r="110" spans="1:15" x14ac:dyDescent="0.25">
      <c r="A110" t="s">
        <v>566</v>
      </c>
      <c r="B110" t="s">
        <v>33</v>
      </c>
      <c r="C110" t="s">
        <v>25</v>
      </c>
      <c r="D110">
        <v>1981</v>
      </c>
      <c r="E110" t="s">
        <v>567</v>
      </c>
      <c r="F110">
        <v>7</v>
      </c>
      <c r="G110">
        <v>60000</v>
      </c>
      <c r="H110" t="s">
        <v>568</v>
      </c>
      <c r="I110" t="s">
        <v>569</v>
      </c>
      <c r="J110" t="s">
        <v>570</v>
      </c>
      <c r="K110" t="s">
        <v>22</v>
      </c>
      <c r="L110">
        <v>5000000</v>
      </c>
      <c r="M110">
        <v>42368025</v>
      </c>
      <c r="N110" t="s">
        <v>571</v>
      </c>
      <c r="O110">
        <v>110</v>
      </c>
    </row>
    <row r="111" spans="1:15" x14ac:dyDescent="0.25">
      <c r="A111" t="s">
        <v>572</v>
      </c>
      <c r="B111" t="s">
        <v>33</v>
      </c>
      <c r="C111" t="s">
        <v>41</v>
      </c>
      <c r="D111">
        <v>1981</v>
      </c>
      <c r="E111" t="s">
        <v>573</v>
      </c>
      <c r="F111">
        <v>6.8</v>
      </c>
      <c r="G111">
        <v>4200</v>
      </c>
      <c r="H111" t="s">
        <v>574</v>
      </c>
      <c r="I111" t="s">
        <v>574</v>
      </c>
      <c r="J111" t="s">
        <v>574</v>
      </c>
      <c r="K111" t="s">
        <v>30</v>
      </c>
      <c r="M111">
        <v>50427646</v>
      </c>
      <c r="N111" t="s">
        <v>61</v>
      </c>
      <c r="O111">
        <v>107</v>
      </c>
    </row>
    <row r="112" spans="1:15" x14ac:dyDescent="0.25">
      <c r="A112" t="s">
        <v>575</v>
      </c>
      <c r="B112" t="s">
        <v>16</v>
      </c>
      <c r="C112" t="s">
        <v>52</v>
      </c>
      <c r="D112">
        <v>1981</v>
      </c>
      <c r="E112" t="s">
        <v>576</v>
      </c>
      <c r="F112">
        <v>6.1</v>
      </c>
      <c r="G112">
        <v>61000</v>
      </c>
      <c r="H112" t="s">
        <v>577</v>
      </c>
      <c r="I112" t="s">
        <v>578</v>
      </c>
      <c r="J112" t="s">
        <v>56</v>
      </c>
      <c r="K112" t="s">
        <v>30</v>
      </c>
      <c r="L112">
        <v>1250000</v>
      </c>
      <c r="M112">
        <v>21722776</v>
      </c>
      <c r="N112" t="s">
        <v>579</v>
      </c>
      <c r="O112">
        <v>87</v>
      </c>
    </row>
    <row r="113" spans="1:15" x14ac:dyDescent="0.25">
      <c r="A113" t="s">
        <v>580</v>
      </c>
      <c r="B113" t="s">
        <v>16</v>
      </c>
      <c r="C113" t="s">
        <v>52</v>
      </c>
      <c r="D113">
        <v>1981</v>
      </c>
      <c r="E113" t="s">
        <v>581</v>
      </c>
      <c r="F113">
        <v>6.8</v>
      </c>
      <c r="G113">
        <v>51000</v>
      </c>
      <c r="H113" t="s">
        <v>582</v>
      </c>
      <c r="I113" t="s">
        <v>582</v>
      </c>
      <c r="J113" t="s">
        <v>583</v>
      </c>
      <c r="K113" t="s">
        <v>195</v>
      </c>
      <c r="M113">
        <v>14225876</v>
      </c>
      <c r="N113" t="s">
        <v>584</v>
      </c>
      <c r="O113">
        <v>103</v>
      </c>
    </row>
    <row r="114" spans="1:15" x14ac:dyDescent="0.25">
      <c r="A114" t="s">
        <v>585</v>
      </c>
      <c r="B114" t="s">
        <v>33</v>
      </c>
      <c r="C114" t="s">
        <v>34</v>
      </c>
      <c r="D114">
        <v>1981</v>
      </c>
      <c r="E114" t="s">
        <v>544</v>
      </c>
      <c r="F114">
        <v>6.7</v>
      </c>
      <c r="G114">
        <v>94000</v>
      </c>
      <c r="H114" t="s">
        <v>586</v>
      </c>
      <c r="I114" t="s">
        <v>587</v>
      </c>
      <c r="J114" t="s">
        <v>588</v>
      </c>
      <c r="K114" t="s">
        <v>22</v>
      </c>
      <c r="L114">
        <v>28000000</v>
      </c>
      <c r="M114">
        <v>54813222</v>
      </c>
      <c r="N114" t="s">
        <v>589</v>
      </c>
      <c r="O114">
        <v>127</v>
      </c>
    </row>
    <row r="115" spans="1:15" x14ac:dyDescent="0.25">
      <c r="A115" t="s">
        <v>590</v>
      </c>
      <c r="B115" t="s">
        <v>16</v>
      </c>
      <c r="C115" t="s">
        <v>52</v>
      </c>
      <c r="D115">
        <v>1981</v>
      </c>
      <c r="E115" t="s">
        <v>591</v>
      </c>
      <c r="F115">
        <v>6.5</v>
      </c>
      <c r="G115">
        <v>77000</v>
      </c>
      <c r="H115" t="s">
        <v>592</v>
      </c>
      <c r="I115" t="s">
        <v>126</v>
      </c>
      <c r="J115" t="s">
        <v>593</v>
      </c>
      <c r="K115" t="s">
        <v>30</v>
      </c>
      <c r="L115">
        <v>2500000</v>
      </c>
      <c r="M115">
        <v>25533818</v>
      </c>
      <c r="N115" t="s">
        <v>594</v>
      </c>
      <c r="O115">
        <v>92</v>
      </c>
    </row>
    <row r="116" spans="1:15" x14ac:dyDescent="0.25">
      <c r="A116" t="s">
        <v>595</v>
      </c>
      <c r="B116" t="s">
        <v>33</v>
      </c>
      <c r="C116" t="s">
        <v>17</v>
      </c>
      <c r="D116">
        <v>1981</v>
      </c>
      <c r="E116" t="s">
        <v>596</v>
      </c>
      <c r="F116">
        <v>6.8</v>
      </c>
      <c r="G116">
        <v>17000</v>
      </c>
      <c r="H116" t="s">
        <v>597</v>
      </c>
      <c r="I116" t="s">
        <v>598</v>
      </c>
      <c r="J116" t="s">
        <v>599</v>
      </c>
      <c r="K116" t="s">
        <v>30</v>
      </c>
      <c r="L116">
        <v>14000000</v>
      </c>
      <c r="M116">
        <v>35856053</v>
      </c>
      <c r="N116" t="s">
        <v>355</v>
      </c>
      <c r="O116">
        <v>126</v>
      </c>
    </row>
    <row r="117" spans="1:15" x14ac:dyDescent="0.25">
      <c r="A117" t="s">
        <v>600</v>
      </c>
      <c r="B117" t="s">
        <v>33</v>
      </c>
      <c r="C117" t="s">
        <v>63</v>
      </c>
      <c r="D117">
        <v>1981</v>
      </c>
      <c r="E117" t="s">
        <v>596</v>
      </c>
      <c r="F117">
        <v>7.3</v>
      </c>
      <c r="G117">
        <v>21000</v>
      </c>
      <c r="H117" t="s">
        <v>601</v>
      </c>
      <c r="I117" t="s">
        <v>601</v>
      </c>
      <c r="J117" t="s">
        <v>601</v>
      </c>
      <c r="K117" t="s">
        <v>30</v>
      </c>
      <c r="L117">
        <v>32000000</v>
      </c>
      <c r="M117">
        <v>40382659</v>
      </c>
      <c r="N117" t="s">
        <v>602</v>
      </c>
      <c r="O117">
        <v>195</v>
      </c>
    </row>
    <row r="118" spans="1:15" x14ac:dyDescent="0.25">
      <c r="A118" t="s">
        <v>603</v>
      </c>
      <c r="B118" t="s">
        <v>33</v>
      </c>
      <c r="C118" t="s">
        <v>17</v>
      </c>
      <c r="D118">
        <v>1981</v>
      </c>
      <c r="E118" t="s">
        <v>604</v>
      </c>
      <c r="F118">
        <v>7.6</v>
      </c>
      <c r="G118">
        <v>29000</v>
      </c>
      <c r="H118" t="s">
        <v>605</v>
      </c>
      <c r="I118" t="s">
        <v>606</v>
      </c>
      <c r="J118" t="s">
        <v>607</v>
      </c>
      <c r="K118" t="s">
        <v>30</v>
      </c>
      <c r="M118">
        <v>119285432</v>
      </c>
      <c r="N118" t="s">
        <v>123</v>
      </c>
      <c r="O118">
        <v>109</v>
      </c>
    </row>
    <row r="119" spans="1:15" x14ac:dyDescent="0.25">
      <c r="A119" t="s">
        <v>608</v>
      </c>
      <c r="B119" t="s">
        <v>337</v>
      </c>
      <c r="C119" t="s">
        <v>390</v>
      </c>
      <c r="D119">
        <v>1981</v>
      </c>
      <c r="E119" t="s">
        <v>507</v>
      </c>
      <c r="F119">
        <v>7.3</v>
      </c>
      <c r="G119">
        <v>87000</v>
      </c>
      <c r="H119" t="s">
        <v>609</v>
      </c>
      <c r="I119" t="s">
        <v>610</v>
      </c>
      <c r="J119" t="s">
        <v>611</v>
      </c>
      <c r="K119" t="s">
        <v>30</v>
      </c>
      <c r="L119">
        <v>12000000</v>
      </c>
      <c r="M119">
        <v>63456988</v>
      </c>
      <c r="N119" t="s">
        <v>612</v>
      </c>
      <c r="O119">
        <v>83</v>
      </c>
    </row>
    <row r="120" spans="1:15" x14ac:dyDescent="0.25">
      <c r="A120" t="s">
        <v>613</v>
      </c>
      <c r="B120" t="s">
        <v>33</v>
      </c>
      <c r="C120" t="s">
        <v>63</v>
      </c>
      <c r="D120">
        <v>1981</v>
      </c>
      <c r="E120" t="s">
        <v>614</v>
      </c>
      <c r="F120">
        <v>7.2</v>
      </c>
      <c r="G120">
        <v>56000</v>
      </c>
      <c r="H120" t="s">
        <v>615</v>
      </c>
      <c r="I120" t="s">
        <v>616</v>
      </c>
      <c r="J120" t="s">
        <v>617</v>
      </c>
      <c r="K120" t="s">
        <v>22</v>
      </c>
      <c r="L120">
        <v>5500000</v>
      </c>
      <c r="M120">
        <v>59303359</v>
      </c>
      <c r="N120" t="s">
        <v>618</v>
      </c>
      <c r="O120">
        <v>125</v>
      </c>
    </row>
    <row r="121" spans="1:15" x14ac:dyDescent="0.25">
      <c r="A121" t="s">
        <v>619</v>
      </c>
      <c r="B121" t="s">
        <v>33</v>
      </c>
      <c r="C121" t="s">
        <v>17</v>
      </c>
      <c r="D121">
        <v>1981</v>
      </c>
      <c r="E121" t="s">
        <v>620</v>
      </c>
      <c r="F121">
        <v>6.9</v>
      </c>
      <c r="G121">
        <v>12000</v>
      </c>
      <c r="H121" t="s">
        <v>621</v>
      </c>
      <c r="I121" t="s">
        <v>622</v>
      </c>
      <c r="J121" t="s">
        <v>317</v>
      </c>
      <c r="K121" t="s">
        <v>30</v>
      </c>
      <c r="L121">
        <v>12000000</v>
      </c>
      <c r="M121">
        <v>40716963</v>
      </c>
      <c r="N121" t="s">
        <v>31</v>
      </c>
      <c r="O121">
        <v>116</v>
      </c>
    </row>
    <row r="122" spans="1:15" x14ac:dyDescent="0.25">
      <c r="A122" t="s">
        <v>623</v>
      </c>
      <c r="B122" t="s">
        <v>624</v>
      </c>
      <c r="C122" t="s">
        <v>25</v>
      </c>
      <c r="D122">
        <v>1981</v>
      </c>
      <c r="E122" t="s">
        <v>521</v>
      </c>
      <c r="F122">
        <v>3.4</v>
      </c>
      <c r="G122">
        <v>5300</v>
      </c>
      <c r="H122" t="s">
        <v>625</v>
      </c>
      <c r="I122" t="s">
        <v>626</v>
      </c>
      <c r="J122" t="s">
        <v>627</v>
      </c>
      <c r="K122" t="s">
        <v>30</v>
      </c>
      <c r="L122">
        <v>6500000</v>
      </c>
      <c r="M122">
        <v>36565280</v>
      </c>
      <c r="N122" t="s">
        <v>118</v>
      </c>
      <c r="O122">
        <v>115</v>
      </c>
    </row>
    <row r="123" spans="1:15" x14ac:dyDescent="0.25">
      <c r="A123" t="s">
        <v>628</v>
      </c>
      <c r="B123" t="s">
        <v>33</v>
      </c>
      <c r="C123" t="s">
        <v>17</v>
      </c>
      <c r="D123">
        <v>1981</v>
      </c>
      <c r="E123" t="s">
        <v>629</v>
      </c>
      <c r="F123">
        <v>6.7</v>
      </c>
      <c r="G123">
        <v>29000</v>
      </c>
      <c r="H123" t="s">
        <v>433</v>
      </c>
      <c r="I123" t="s">
        <v>630</v>
      </c>
      <c r="J123" t="s">
        <v>106</v>
      </c>
      <c r="K123" t="s">
        <v>22</v>
      </c>
      <c r="L123">
        <v>10000000</v>
      </c>
      <c r="M123">
        <v>10853418</v>
      </c>
      <c r="N123" t="s">
        <v>138</v>
      </c>
      <c r="O123">
        <v>116</v>
      </c>
    </row>
    <row r="124" spans="1:15" x14ac:dyDescent="0.25">
      <c r="A124" t="s">
        <v>631</v>
      </c>
      <c r="B124" t="s">
        <v>33</v>
      </c>
      <c r="C124" t="s">
        <v>41</v>
      </c>
      <c r="D124">
        <v>1981</v>
      </c>
      <c r="E124" t="s">
        <v>563</v>
      </c>
      <c r="F124">
        <v>6.9</v>
      </c>
      <c r="G124">
        <v>27000</v>
      </c>
      <c r="H124" t="s">
        <v>632</v>
      </c>
      <c r="I124" t="s">
        <v>632</v>
      </c>
      <c r="J124" t="s">
        <v>388</v>
      </c>
      <c r="K124" t="s">
        <v>30</v>
      </c>
      <c r="L124">
        <v>7000000</v>
      </c>
      <c r="M124">
        <v>95461682</v>
      </c>
      <c r="N124" t="s">
        <v>50</v>
      </c>
      <c r="O124">
        <v>97</v>
      </c>
    </row>
    <row r="125" spans="1:15" x14ac:dyDescent="0.25">
      <c r="A125" t="s">
        <v>633</v>
      </c>
      <c r="B125" t="s">
        <v>33</v>
      </c>
      <c r="C125" t="s">
        <v>63</v>
      </c>
      <c r="D125">
        <v>1981</v>
      </c>
      <c r="E125" t="s">
        <v>634</v>
      </c>
      <c r="F125">
        <v>7.8</v>
      </c>
      <c r="G125">
        <v>19000</v>
      </c>
      <c r="H125" t="s">
        <v>635</v>
      </c>
      <c r="I125" t="s">
        <v>636</v>
      </c>
      <c r="J125" t="s">
        <v>637</v>
      </c>
      <c r="K125" t="s">
        <v>30</v>
      </c>
      <c r="M125">
        <v>5073</v>
      </c>
      <c r="N125" t="s">
        <v>638</v>
      </c>
      <c r="O125">
        <v>110</v>
      </c>
    </row>
    <row r="126" spans="1:15" x14ac:dyDescent="0.25">
      <c r="A126" t="s">
        <v>639</v>
      </c>
      <c r="B126" t="s">
        <v>33</v>
      </c>
      <c r="C126" t="s">
        <v>41</v>
      </c>
      <c r="D126">
        <v>1981</v>
      </c>
      <c r="E126" t="s">
        <v>640</v>
      </c>
      <c r="F126">
        <v>5.8</v>
      </c>
      <c r="G126">
        <v>7300</v>
      </c>
      <c r="H126" t="s">
        <v>641</v>
      </c>
      <c r="I126" t="s">
        <v>642</v>
      </c>
      <c r="J126" t="s">
        <v>643</v>
      </c>
      <c r="K126" t="s">
        <v>30</v>
      </c>
      <c r="M126">
        <v>15965924</v>
      </c>
      <c r="N126" t="s">
        <v>644</v>
      </c>
      <c r="O126">
        <v>91</v>
      </c>
    </row>
    <row r="127" spans="1:15" x14ac:dyDescent="0.25">
      <c r="A127" t="s">
        <v>645</v>
      </c>
      <c r="B127" t="s">
        <v>16</v>
      </c>
      <c r="C127" t="s">
        <v>52</v>
      </c>
      <c r="D127">
        <v>1981</v>
      </c>
      <c r="E127" t="s">
        <v>238</v>
      </c>
      <c r="F127">
        <v>6.6</v>
      </c>
      <c r="G127">
        <v>11000</v>
      </c>
      <c r="H127" t="s">
        <v>434</v>
      </c>
      <c r="I127" t="s">
        <v>646</v>
      </c>
      <c r="J127" t="s">
        <v>647</v>
      </c>
      <c r="K127" t="s">
        <v>30</v>
      </c>
      <c r="L127">
        <v>3000000</v>
      </c>
      <c r="N127" t="s">
        <v>648</v>
      </c>
      <c r="O127">
        <v>94</v>
      </c>
    </row>
    <row r="128" spans="1:15" x14ac:dyDescent="0.25">
      <c r="A128" t="s">
        <v>649</v>
      </c>
      <c r="B128" t="s">
        <v>16</v>
      </c>
      <c r="C128" t="s">
        <v>41</v>
      </c>
      <c r="D128">
        <v>1981</v>
      </c>
      <c r="E128" t="s">
        <v>495</v>
      </c>
      <c r="F128">
        <v>6.9</v>
      </c>
      <c r="G128">
        <v>47000</v>
      </c>
      <c r="H128" t="s">
        <v>279</v>
      </c>
      <c r="I128" t="s">
        <v>279</v>
      </c>
      <c r="J128" t="s">
        <v>279</v>
      </c>
      <c r="K128" t="s">
        <v>30</v>
      </c>
      <c r="L128">
        <v>11000000</v>
      </c>
      <c r="M128">
        <v>31672907</v>
      </c>
      <c r="N128" t="s">
        <v>363</v>
      </c>
      <c r="O128">
        <v>92</v>
      </c>
    </row>
    <row r="129" spans="1:15" x14ac:dyDescent="0.25">
      <c r="A129" t="s">
        <v>650</v>
      </c>
      <c r="B129" t="s">
        <v>16</v>
      </c>
      <c r="C129" t="s">
        <v>52</v>
      </c>
      <c r="D129">
        <v>1981</v>
      </c>
      <c r="E129" t="s">
        <v>527</v>
      </c>
      <c r="F129">
        <v>6.6</v>
      </c>
      <c r="G129">
        <v>32000</v>
      </c>
      <c r="H129" t="s">
        <v>651</v>
      </c>
      <c r="I129" t="s">
        <v>652</v>
      </c>
      <c r="J129" t="s">
        <v>653</v>
      </c>
      <c r="K129" t="s">
        <v>30</v>
      </c>
      <c r="L129">
        <v>1000000</v>
      </c>
      <c r="M129">
        <v>17985893</v>
      </c>
      <c r="N129" t="s">
        <v>654</v>
      </c>
      <c r="O129">
        <v>91</v>
      </c>
    </row>
    <row r="130" spans="1:15" x14ac:dyDescent="0.25">
      <c r="A130" t="s">
        <v>655</v>
      </c>
      <c r="B130" t="s">
        <v>33</v>
      </c>
      <c r="C130" t="s">
        <v>34</v>
      </c>
      <c r="D130">
        <v>1981</v>
      </c>
      <c r="E130" t="s">
        <v>544</v>
      </c>
      <c r="F130">
        <v>6.7</v>
      </c>
      <c r="G130">
        <v>16000</v>
      </c>
      <c r="H130" t="s">
        <v>656</v>
      </c>
      <c r="I130" t="s">
        <v>657</v>
      </c>
      <c r="J130" t="s">
        <v>658</v>
      </c>
      <c r="K130" t="s">
        <v>22</v>
      </c>
      <c r="L130">
        <v>18000000</v>
      </c>
      <c r="M130">
        <v>14110013</v>
      </c>
      <c r="N130" t="s">
        <v>44</v>
      </c>
      <c r="O130">
        <v>109</v>
      </c>
    </row>
    <row r="131" spans="1:15" x14ac:dyDescent="0.25">
      <c r="A131" t="s">
        <v>659</v>
      </c>
      <c r="B131" t="s">
        <v>16</v>
      </c>
      <c r="C131" t="s">
        <v>104</v>
      </c>
      <c r="D131">
        <v>1981</v>
      </c>
      <c r="E131" t="s">
        <v>660</v>
      </c>
      <c r="F131">
        <v>6.9</v>
      </c>
      <c r="G131">
        <v>5300</v>
      </c>
      <c r="H131" t="s">
        <v>661</v>
      </c>
      <c r="I131" t="s">
        <v>662</v>
      </c>
      <c r="J131" t="s">
        <v>663</v>
      </c>
      <c r="K131" t="s">
        <v>30</v>
      </c>
      <c r="L131">
        <v>3000000</v>
      </c>
      <c r="M131">
        <v>1752634</v>
      </c>
      <c r="N131" t="s">
        <v>664</v>
      </c>
      <c r="O131">
        <v>109</v>
      </c>
    </row>
    <row r="132" spans="1:15" x14ac:dyDescent="0.25">
      <c r="A132" t="s">
        <v>665</v>
      </c>
      <c r="B132" t="s">
        <v>16</v>
      </c>
      <c r="C132" t="s">
        <v>25</v>
      </c>
      <c r="D132">
        <v>1981</v>
      </c>
      <c r="E132" t="s">
        <v>604</v>
      </c>
      <c r="F132">
        <v>7.3</v>
      </c>
      <c r="G132">
        <v>21000</v>
      </c>
      <c r="H132" t="s">
        <v>666</v>
      </c>
      <c r="I132" t="s">
        <v>667</v>
      </c>
      <c r="J132" t="s">
        <v>668</v>
      </c>
      <c r="K132" t="s">
        <v>195</v>
      </c>
      <c r="L132">
        <v>12500000</v>
      </c>
      <c r="M132">
        <v>20962615</v>
      </c>
      <c r="N132" t="s">
        <v>669</v>
      </c>
      <c r="O132">
        <v>100</v>
      </c>
    </row>
    <row r="133" spans="1:15" x14ac:dyDescent="0.25">
      <c r="A133" t="s">
        <v>670</v>
      </c>
      <c r="B133" t="s">
        <v>16</v>
      </c>
      <c r="C133" t="s">
        <v>52</v>
      </c>
      <c r="D133">
        <v>1981</v>
      </c>
      <c r="E133" t="s">
        <v>671</v>
      </c>
      <c r="F133">
        <v>5.6</v>
      </c>
      <c r="G133">
        <v>19000</v>
      </c>
      <c r="H133" t="s">
        <v>672</v>
      </c>
      <c r="I133" t="s">
        <v>673</v>
      </c>
      <c r="J133" t="s">
        <v>674</v>
      </c>
      <c r="K133" t="s">
        <v>22</v>
      </c>
      <c r="L133">
        <v>5000000</v>
      </c>
      <c r="M133">
        <v>20471382</v>
      </c>
      <c r="N133" t="s">
        <v>180</v>
      </c>
      <c r="O133">
        <v>108</v>
      </c>
    </row>
    <row r="134" spans="1:15" x14ac:dyDescent="0.25">
      <c r="A134" t="s">
        <v>675</v>
      </c>
      <c r="B134" t="s">
        <v>16</v>
      </c>
      <c r="C134" t="s">
        <v>63</v>
      </c>
      <c r="D134">
        <v>1981</v>
      </c>
      <c r="E134" t="s">
        <v>676</v>
      </c>
      <c r="F134">
        <v>6.7</v>
      </c>
      <c r="G134">
        <v>15000</v>
      </c>
      <c r="H134" t="s">
        <v>677</v>
      </c>
      <c r="I134" t="s">
        <v>678</v>
      </c>
      <c r="J134" t="s">
        <v>679</v>
      </c>
      <c r="K134" t="s">
        <v>30</v>
      </c>
      <c r="L134">
        <v>5000000</v>
      </c>
      <c r="M134">
        <v>19032261</v>
      </c>
      <c r="N134" t="s">
        <v>44</v>
      </c>
      <c r="O134">
        <v>129</v>
      </c>
    </row>
    <row r="135" spans="1:15" x14ac:dyDescent="0.25">
      <c r="A135" t="s">
        <v>680</v>
      </c>
      <c r="B135" t="s">
        <v>16</v>
      </c>
      <c r="C135" t="s">
        <v>41</v>
      </c>
      <c r="D135">
        <v>1981</v>
      </c>
      <c r="E135" t="s">
        <v>681</v>
      </c>
      <c r="F135">
        <v>5.2</v>
      </c>
      <c r="G135">
        <v>3400</v>
      </c>
      <c r="H135" t="s">
        <v>682</v>
      </c>
      <c r="I135" t="s">
        <v>683</v>
      </c>
      <c r="J135" t="s">
        <v>684</v>
      </c>
      <c r="K135" t="s">
        <v>30</v>
      </c>
      <c r="L135">
        <v>2800000</v>
      </c>
      <c r="M135">
        <v>26279000</v>
      </c>
      <c r="N135" t="s">
        <v>685</v>
      </c>
      <c r="O135">
        <v>87</v>
      </c>
    </row>
    <row r="136" spans="1:15" x14ac:dyDescent="0.25">
      <c r="A136" t="s">
        <v>686</v>
      </c>
      <c r="B136" t="s">
        <v>16</v>
      </c>
      <c r="C136" t="s">
        <v>104</v>
      </c>
      <c r="D136">
        <v>1981</v>
      </c>
      <c r="E136" t="s">
        <v>671</v>
      </c>
      <c r="F136">
        <v>6.6</v>
      </c>
      <c r="G136">
        <v>22000</v>
      </c>
      <c r="H136" t="s">
        <v>687</v>
      </c>
      <c r="I136" t="s">
        <v>688</v>
      </c>
      <c r="J136" t="s">
        <v>21</v>
      </c>
      <c r="K136" t="s">
        <v>137</v>
      </c>
      <c r="L136">
        <v>12000000</v>
      </c>
      <c r="M136">
        <v>12376625</v>
      </c>
      <c r="N136" t="s">
        <v>689</v>
      </c>
      <c r="O136">
        <v>122</v>
      </c>
    </row>
    <row r="137" spans="1:15" x14ac:dyDescent="0.25">
      <c r="A137" t="s">
        <v>690</v>
      </c>
      <c r="B137" t="s">
        <v>33</v>
      </c>
      <c r="C137" t="s">
        <v>17</v>
      </c>
      <c r="D137">
        <v>1981</v>
      </c>
      <c r="E137" t="s">
        <v>596</v>
      </c>
      <c r="F137">
        <v>7.3</v>
      </c>
      <c r="G137">
        <v>9000</v>
      </c>
      <c r="H137" t="s">
        <v>691</v>
      </c>
      <c r="I137" t="s">
        <v>692</v>
      </c>
      <c r="J137" t="s">
        <v>693</v>
      </c>
      <c r="K137" t="s">
        <v>30</v>
      </c>
      <c r="M137">
        <v>14920781</v>
      </c>
      <c r="N137" t="s">
        <v>594</v>
      </c>
      <c r="O137">
        <v>155</v>
      </c>
    </row>
    <row r="138" spans="1:15" x14ac:dyDescent="0.25">
      <c r="A138" t="s">
        <v>694</v>
      </c>
      <c r="B138" t="s">
        <v>16</v>
      </c>
      <c r="C138" t="s">
        <v>52</v>
      </c>
      <c r="D138">
        <v>1981</v>
      </c>
      <c r="E138" t="s">
        <v>695</v>
      </c>
      <c r="F138">
        <v>5.6</v>
      </c>
      <c r="G138">
        <v>5200</v>
      </c>
      <c r="H138" t="s">
        <v>696</v>
      </c>
      <c r="I138" t="s">
        <v>697</v>
      </c>
      <c r="J138" t="s">
        <v>698</v>
      </c>
      <c r="K138" t="s">
        <v>30</v>
      </c>
      <c r="L138">
        <v>2500000</v>
      </c>
      <c r="M138">
        <v>8279042</v>
      </c>
      <c r="N138" t="s">
        <v>219</v>
      </c>
      <c r="O138">
        <v>100</v>
      </c>
    </row>
    <row r="139" spans="1:15" x14ac:dyDescent="0.25">
      <c r="A139" t="s">
        <v>699</v>
      </c>
      <c r="B139" t="s">
        <v>16</v>
      </c>
      <c r="C139" t="s">
        <v>104</v>
      </c>
      <c r="D139">
        <v>1981</v>
      </c>
      <c r="E139" t="s">
        <v>700</v>
      </c>
      <c r="F139">
        <v>6</v>
      </c>
      <c r="G139">
        <v>4500</v>
      </c>
      <c r="H139" t="s">
        <v>701</v>
      </c>
      <c r="I139" t="s">
        <v>702</v>
      </c>
      <c r="J139" t="s">
        <v>165</v>
      </c>
      <c r="K139" t="s">
        <v>30</v>
      </c>
      <c r="L139">
        <v>8500000</v>
      </c>
      <c r="M139">
        <v>6400000</v>
      </c>
      <c r="N139" t="s">
        <v>180</v>
      </c>
      <c r="O139">
        <v>103</v>
      </c>
    </row>
    <row r="140" spans="1:15" x14ac:dyDescent="0.25">
      <c r="A140" t="s">
        <v>703</v>
      </c>
      <c r="B140" t="s">
        <v>33</v>
      </c>
      <c r="C140" t="s">
        <v>25</v>
      </c>
      <c r="D140">
        <v>1981</v>
      </c>
      <c r="E140" t="s">
        <v>500</v>
      </c>
      <c r="F140">
        <v>7.4</v>
      </c>
      <c r="G140">
        <v>38000</v>
      </c>
      <c r="H140" t="s">
        <v>704</v>
      </c>
      <c r="I140" t="s">
        <v>705</v>
      </c>
      <c r="J140" t="s">
        <v>536</v>
      </c>
      <c r="K140" t="s">
        <v>248</v>
      </c>
      <c r="M140">
        <v>5732587</v>
      </c>
      <c r="N140" t="s">
        <v>706</v>
      </c>
      <c r="O140">
        <v>110</v>
      </c>
    </row>
    <row r="141" spans="1:15" x14ac:dyDescent="0.25">
      <c r="A141" t="s">
        <v>707</v>
      </c>
      <c r="B141" t="s">
        <v>16</v>
      </c>
      <c r="C141" t="s">
        <v>34</v>
      </c>
      <c r="D141">
        <v>1981</v>
      </c>
      <c r="E141" t="s">
        <v>573</v>
      </c>
      <c r="F141">
        <v>6.6</v>
      </c>
      <c r="G141">
        <v>28000</v>
      </c>
      <c r="H141" t="s">
        <v>708</v>
      </c>
      <c r="I141" t="s">
        <v>708</v>
      </c>
      <c r="J141" t="s">
        <v>570</v>
      </c>
      <c r="K141" t="s">
        <v>22</v>
      </c>
      <c r="L141">
        <v>16000000</v>
      </c>
      <c r="M141">
        <v>17374595</v>
      </c>
      <c r="N141" t="s">
        <v>501</v>
      </c>
      <c r="O141">
        <v>109</v>
      </c>
    </row>
    <row r="142" spans="1:15" x14ac:dyDescent="0.25">
      <c r="A142" t="s">
        <v>709</v>
      </c>
      <c r="B142" t="s">
        <v>16</v>
      </c>
      <c r="C142" t="s">
        <v>34</v>
      </c>
      <c r="D142">
        <v>1981</v>
      </c>
      <c r="E142" t="s">
        <v>676</v>
      </c>
      <c r="F142">
        <v>7.2</v>
      </c>
      <c r="G142">
        <v>17000</v>
      </c>
      <c r="H142" t="s">
        <v>77</v>
      </c>
      <c r="I142" t="s">
        <v>710</v>
      </c>
      <c r="J142" t="s">
        <v>711</v>
      </c>
      <c r="K142" t="s">
        <v>30</v>
      </c>
      <c r="N142" t="s">
        <v>712</v>
      </c>
      <c r="O142">
        <v>106</v>
      </c>
    </row>
    <row r="143" spans="1:15" x14ac:dyDescent="0.25">
      <c r="A143" t="s">
        <v>713</v>
      </c>
      <c r="B143" t="s">
        <v>16</v>
      </c>
      <c r="C143" t="s">
        <v>41</v>
      </c>
      <c r="D143">
        <v>1981</v>
      </c>
      <c r="E143" t="s">
        <v>714</v>
      </c>
      <c r="F143">
        <v>6.4</v>
      </c>
      <c r="G143">
        <v>5700</v>
      </c>
      <c r="H143" t="s">
        <v>715</v>
      </c>
      <c r="I143" t="s">
        <v>715</v>
      </c>
      <c r="J143" t="s">
        <v>716</v>
      </c>
      <c r="K143" t="s">
        <v>30</v>
      </c>
      <c r="L143">
        <v>12000000</v>
      </c>
      <c r="M143">
        <v>14867086</v>
      </c>
      <c r="N143" t="s">
        <v>717</v>
      </c>
      <c r="O143">
        <v>122</v>
      </c>
    </row>
    <row r="144" spans="1:15" x14ac:dyDescent="0.25">
      <c r="A144" t="s">
        <v>718</v>
      </c>
      <c r="B144" t="s">
        <v>16</v>
      </c>
      <c r="C144" t="s">
        <v>52</v>
      </c>
      <c r="D144">
        <v>1981</v>
      </c>
      <c r="E144" t="s">
        <v>719</v>
      </c>
      <c r="F144">
        <v>6.8</v>
      </c>
      <c r="G144">
        <v>21000</v>
      </c>
      <c r="H144" t="s">
        <v>720</v>
      </c>
      <c r="I144" t="s">
        <v>721</v>
      </c>
      <c r="J144" t="s">
        <v>722</v>
      </c>
      <c r="K144" t="s">
        <v>306</v>
      </c>
      <c r="L144">
        <v>400000</v>
      </c>
      <c r="M144">
        <v>123843</v>
      </c>
      <c r="N144" t="s">
        <v>723</v>
      </c>
      <c r="O144">
        <v>87</v>
      </c>
    </row>
    <row r="145" spans="1:15" x14ac:dyDescent="0.25">
      <c r="A145" t="s">
        <v>724</v>
      </c>
      <c r="B145" t="s">
        <v>16</v>
      </c>
      <c r="C145" t="s">
        <v>17</v>
      </c>
      <c r="D145">
        <v>1981</v>
      </c>
      <c r="E145" t="s">
        <v>620</v>
      </c>
      <c r="F145">
        <v>6.3</v>
      </c>
      <c r="G145">
        <v>7900</v>
      </c>
      <c r="H145" t="s">
        <v>725</v>
      </c>
      <c r="I145" t="s">
        <v>726</v>
      </c>
      <c r="J145" t="s">
        <v>727</v>
      </c>
      <c r="K145" t="s">
        <v>30</v>
      </c>
      <c r="M145">
        <v>23371905</v>
      </c>
      <c r="N145" t="s">
        <v>61</v>
      </c>
      <c r="O145">
        <v>110</v>
      </c>
    </row>
    <row r="146" spans="1:15" x14ac:dyDescent="0.25">
      <c r="A146" t="s">
        <v>728</v>
      </c>
      <c r="B146" t="s">
        <v>16</v>
      </c>
      <c r="C146" t="s">
        <v>52</v>
      </c>
      <c r="D146">
        <v>1981</v>
      </c>
      <c r="E146" t="s">
        <v>729</v>
      </c>
      <c r="F146">
        <v>6.3</v>
      </c>
      <c r="G146">
        <v>19000</v>
      </c>
      <c r="H146" t="s">
        <v>730</v>
      </c>
      <c r="I146" t="s">
        <v>731</v>
      </c>
      <c r="J146" t="s">
        <v>732</v>
      </c>
      <c r="K146" t="s">
        <v>195</v>
      </c>
      <c r="M146">
        <v>5672031</v>
      </c>
      <c r="N146" t="s">
        <v>584</v>
      </c>
      <c r="O146">
        <v>90</v>
      </c>
    </row>
    <row r="147" spans="1:15" x14ac:dyDescent="0.25">
      <c r="A147" t="s">
        <v>733</v>
      </c>
      <c r="B147" t="s">
        <v>16</v>
      </c>
      <c r="C147" t="s">
        <v>52</v>
      </c>
      <c r="D147">
        <v>1981</v>
      </c>
      <c r="E147" t="s">
        <v>734</v>
      </c>
      <c r="F147">
        <v>5.9</v>
      </c>
      <c r="G147">
        <v>13000</v>
      </c>
      <c r="H147" t="s">
        <v>735</v>
      </c>
      <c r="I147" t="s">
        <v>736</v>
      </c>
      <c r="J147" t="s">
        <v>737</v>
      </c>
      <c r="K147" t="s">
        <v>30</v>
      </c>
      <c r="M147">
        <v>7886857</v>
      </c>
      <c r="N147" t="s">
        <v>61</v>
      </c>
      <c r="O147">
        <v>96</v>
      </c>
    </row>
    <row r="148" spans="1:15" x14ac:dyDescent="0.25">
      <c r="A148" t="s">
        <v>738</v>
      </c>
      <c r="B148" t="s">
        <v>16</v>
      </c>
      <c r="C148" t="s">
        <v>17</v>
      </c>
      <c r="D148">
        <v>1981</v>
      </c>
      <c r="E148" t="s">
        <v>739</v>
      </c>
      <c r="F148">
        <v>6.5</v>
      </c>
      <c r="G148">
        <v>5700</v>
      </c>
      <c r="H148" t="s">
        <v>740</v>
      </c>
      <c r="I148" t="s">
        <v>741</v>
      </c>
      <c r="J148" t="s">
        <v>742</v>
      </c>
      <c r="K148" t="s">
        <v>30</v>
      </c>
      <c r="L148">
        <v>26000000</v>
      </c>
      <c r="M148">
        <v>636796</v>
      </c>
      <c r="N148" t="s">
        <v>743</v>
      </c>
      <c r="O148">
        <v>107</v>
      </c>
    </row>
    <row r="149" spans="1:15" x14ac:dyDescent="0.25">
      <c r="A149" t="s">
        <v>744</v>
      </c>
      <c r="B149" t="s">
        <v>16</v>
      </c>
      <c r="C149" t="s">
        <v>17</v>
      </c>
      <c r="D149">
        <v>1981</v>
      </c>
      <c r="E149" t="s">
        <v>745</v>
      </c>
      <c r="F149">
        <v>7</v>
      </c>
      <c r="G149">
        <v>13000</v>
      </c>
      <c r="H149" t="s">
        <v>746</v>
      </c>
      <c r="I149" t="s">
        <v>747</v>
      </c>
      <c r="J149" t="s">
        <v>748</v>
      </c>
      <c r="K149" t="s">
        <v>22</v>
      </c>
      <c r="M149">
        <v>26890068</v>
      </c>
      <c r="N149" t="s">
        <v>749</v>
      </c>
      <c r="O149">
        <v>124</v>
      </c>
    </row>
    <row r="150" spans="1:15" x14ac:dyDescent="0.25">
      <c r="A150" t="s">
        <v>750</v>
      </c>
      <c r="B150" t="s">
        <v>337</v>
      </c>
      <c r="C150" t="s">
        <v>25</v>
      </c>
      <c r="D150">
        <v>1981</v>
      </c>
      <c r="E150" t="s">
        <v>544</v>
      </c>
      <c r="F150">
        <v>7.2</v>
      </c>
      <c r="G150">
        <v>14000</v>
      </c>
      <c r="H150" t="s">
        <v>751</v>
      </c>
      <c r="I150" t="s">
        <v>752</v>
      </c>
      <c r="J150" t="s">
        <v>751</v>
      </c>
      <c r="K150" t="s">
        <v>22</v>
      </c>
      <c r="M150">
        <v>31206251</v>
      </c>
      <c r="N150" t="s">
        <v>753</v>
      </c>
      <c r="O150">
        <v>97</v>
      </c>
    </row>
    <row r="151" spans="1:15" x14ac:dyDescent="0.25">
      <c r="A151" t="s">
        <v>754</v>
      </c>
      <c r="B151" t="s">
        <v>16</v>
      </c>
      <c r="C151" t="s">
        <v>104</v>
      </c>
      <c r="D151">
        <v>1981</v>
      </c>
      <c r="E151" t="s">
        <v>676</v>
      </c>
      <c r="F151">
        <v>6.3</v>
      </c>
      <c r="G151">
        <v>7500</v>
      </c>
      <c r="H151" t="s">
        <v>755</v>
      </c>
      <c r="I151" t="s">
        <v>756</v>
      </c>
      <c r="J151" t="s">
        <v>67</v>
      </c>
      <c r="K151" t="s">
        <v>30</v>
      </c>
      <c r="L151">
        <v>10000000</v>
      </c>
      <c r="M151">
        <v>12850276</v>
      </c>
      <c r="N151" t="s">
        <v>68</v>
      </c>
      <c r="O151">
        <v>108</v>
      </c>
    </row>
    <row r="152" spans="1:15" x14ac:dyDescent="0.25">
      <c r="A152" t="s">
        <v>757</v>
      </c>
      <c r="B152" t="s">
        <v>33</v>
      </c>
      <c r="C152" t="s">
        <v>17</v>
      </c>
      <c r="D152">
        <v>1981</v>
      </c>
      <c r="E152" t="s">
        <v>591</v>
      </c>
      <c r="F152">
        <v>6.1</v>
      </c>
      <c r="G152">
        <v>4900</v>
      </c>
      <c r="H152" t="s">
        <v>758</v>
      </c>
      <c r="I152" t="s">
        <v>758</v>
      </c>
      <c r="J152" t="s">
        <v>759</v>
      </c>
      <c r="K152" t="s">
        <v>30</v>
      </c>
      <c r="L152">
        <v>8000000</v>
      </c>
      <c r="N152" t="s">
        <v>501</v>
      </c>
      <c r="O152">
        <v>93</v>
      </c>
    </row>
    <row r="153" spans="1:15" x14ac:dyDescent="0.25">
      <c r="A153" t="s">
        <v>760</v>
      </c>
      <c r="B153" t="s">
        <v>16</v>
      </c>
      <c r="C153" t="s">
        <v>34</v>
      </c>
      <c r="D153">
        <v>1981</v>
      </c>
      <c r="E153" t="s">
        <v>527</v>
      </c>
      <c r="F153">
        <v>6.4</v>
      </c>
      <c r="G153">
        <v>18000</v>
      </c>
      <c r="H153" t="s">
        <v>761</v>
      </c>
      <c r="I153" t="s">
        <v>461</v>
      </c>
      <c r="J153" t="s">
        <v>762</v>
      </c>
      <c r="K153" t="s">
        <v>30</v>
      </c>
      <c r="L153">
        <v>5000000</v>
      </c>
      <c r="M153">
        <v>19905359</v>
      </c>
      <c r="N153" t="s">
        <v>61</v>
      </c>
      <c r="O153">
        <v>99</v>
      </c>
    </row>
    <row r="154" spans="1:15" x14ac:dyDescent="0.25">
      <c r="A154" t="s">
        <v>763</v>
      </c>
      <c r="B154" t="s">
        <v>16</v>
      </c>
      <c r="C154" t="s">
        <v>41</v>
      </c>
      <c r="D154">
        <v>1981</v>
      </c>
      <c r="E154" t="s">
        <v>764</v>
      </c>
      <c r="F154">
        <v>6.2</v>
      </c>
      <c r="G154">
        <v>7100</v>
      </c>
      <c r="H154" t="s">
        <v>267</v>
      </c>
      <c r="I154" t="s">
        <v>267</v>
      </c>
      <c r="J154" t="s">
        <v>268</v>
      </c>
      <c r="K154" t="s">
        <v>30</v>
      </c>
      <c r="M154">
        <v>37000000</v>
      </c>
      <c r="N154" t="s">
        <v>765</v>
      </c>
      <c r="O154">
        <v>88</v>
      </c>
    </row>
    <row r="155" spans="1:15" x14ac:dyDescent="0.25">
      <c r="A155" t="s">
        <v>766</v>
      </c>
      <c r="B155" t="s">
        <v>16</v>
      </c>
      <c r="C155" t="s">
        <v>34</v>
      </c>
      <c r="D155">
        <v>1981</v>
      </c>
      <c r="E155" t="s">
        <v>620</v>
      </c>
      <c r="F155">
        <v>6.3</v>
      </c>
      <c r="G155">
        <v>5600</v>
      </c>
      <c r="H155" t="s">
        <v>200</v>
      </c>
      <c r="I155" t="s">
        <v>767</v>
      </c>
      <c r="J155" t="s">
        <v>200</v>
      </c>
      <c r="K155" t="s">
        <v>30</v>
      </c>
      <c r="M155">
        <v>35610100</v>
      </c>
      <c r="N155" t="s">
        <v>768</v>
      </c>
      <c r="O155">
        <v>122</v>
      </c>
    </row>
    <row r="156" spans="1:15" x14ac:dyDescent="0.25">
      <c r="A156" t="s">
        <v>769</v>
      </c>
      <c r="B156" t="s">
        <v>16</v>
      </c>
      <c r="C156" t="s">
        <v>41</v>
      </c>
      <c r="D156">
        <v>1981</v>
      </c>
      <c r="E156" t="s">
        <v>620</v>
      </c>
      <c r="F156">
        <v>5.6</v>
      </c>
      <c r="G156">
        <v>7600</v>
      </c>
      <c r="H156" t="s">
        <v>770</v>
      </c>
      <c r="I156" t="s">
        <v>771</v>
      </c>
      <c r="J156" t="s">
        <v>60</v>
      </c>
      <c r="K156" t="s">
        <v>30</v>
      </c>
      <c r="L156">
        <v>8500000</v>
      </c>
      <c r="M156">
        <v>29916207</v>
      </c>
      <c r="N156" t="s">
        <v>31</v>
      </c>
      <c r="O156">
        <v>94</v>
      </c>
    </row>
    <row r="157" spans="1:15" x14ac:dyDescent="0.25">
      <c r="A157" t="s">
        <v>772</v>
      </c>
      <c r="B157" t="s">
        <v>16</v>
      </c>
      <c r="C157" t="s">
        <v>41</v>
      </c>
      <c r="D157">
        <v>1981</v>
      </c>
      <c r="E157" t="s">
        <v>773</v>
      </c>
      <c r="F157">
        <v>5.9</v>
      </c>
      <c r="G157">
        <v>1300</v>
      </c>
      <c r="H157" t="s">
        <v>245</v>
      </c>
      <c r="I157" t="s">
        <v>774</v>
      </c>
      <c r="J157" t="s">
        <v>775</v>
      </c>
      <c r="K157" t="s">
        <v>248</v>
      </c>
      <c r="M157">
        <v>237000</v>
      </c>
      <c r="N157" t="s">
        <v>776</v>
      </c>
      <c r="O157">
        <v>87</v>
      </c>
    </row>
    <row r="158" spans="1:15" x14ac:dyDescent="0.25">
      <c r="A158" t="s">
        <v>777</v>
      </c>
      <c r="B158" t="s">
        <v>16</v>
      </c>
      <c r="C158" t="s">
        <v>778</v>
      </c>
      <c r="D158">
        <v>1981</v>
      </c>
      <c r="E158" t="s">
        <v>521</v>
      </c>
      <c r="F158">
        <v>7.1</v>
      </c>
      <c r="G158">
        <v>9900</v>
      </c>
      <c r="H158" t="s">
        <v>779</v>
      </c>
      <c r="I158" t="s">
        <v>780</v>
      </c>
      <c r="J158" t="s">
        <v>102</v>
      </c>
      <c r="K158" t="s">
        <v>22</v>
      </c>
      <c r="M158">
        <v>17583634</v>
      </c>
      <c r="N158" t="s">
        <v>384</v>
      </c>
      <c r="O158">
        <v>112</v>
      </c>
    </row>
    <row r="159" spans="1:15" x14ac:dyDescent="0.25">
      <c r="A159" t="s">
        <v>781</v>
      </c>
      <c r="B159" t="s">
        <v>16</v>
      </c>
      <c r="C159" t="s">
        <v>52</v>
      </c>
      <c r="D159">
        <v>1981</v>
      </c>
      <c r="E159" t="s">
        <v>521</v>
      </c>
      <c r="F159">
        <v>6.3</v>
      </c>
      <c r="G159">
        <v>9400</v>
      </c>
      <c r="H159" t="s">
        <v>782</v>
      </c>
      <c r="I159" t="s">
        <v>783</v>
      </c>
      <c r="J159" t="s">
        <v>759</v>
      </c>
      <c r="K159" t="s">
        <v>30</v>
      </c>
      <c r="L159">
        <v>17000000</v>
      </c>
      <c r="M159">
        <v>10626725</v>
      </c>
      <c r="N159" t="s">
        <v>50</v>
      </c>
      <c r="O159">
        <v>115</v>
      </c>
    </row>
    <row r="160" spans="1:15" x14ac:dyDescent="0.25">
      <c r="A160" t="s">
        <v>784</v>
      </c>
      <c r="B160" t="s">
        <v>16</v>
      </c>
      <c r="C160" t="s">
        <v>41</v>
      </c>
      <c r="D160">
        <v>1981</v>
      </c>
      <c r="E160" t="s">
        <v>785</v>
      </c>
      <c r="F160">
        <v>5.5</v>
      </c>
      <c r="G160">
        <v>4400</v>
      </c>
      <c r="H160" t="s">
        <v>786</v>
      </c>
      <c r="I160" t="s">
        <v>786</v>
      </c>
      <c r="J160" t="s">
        <v>787</v>
      </c>
      <c r="K160" t="s">
        <v>30</v>
      </c>
      <c r="M160">
        <v>5165432</v>
      </c>
      <c r="N160" t="s">
        <v>788</v>
      </c>
      <c r="O160">
        <v>86</v>
      </c>
    </row>
    <row r="161" spans="1:15" x14ac:dyDescent="0.25">
      <c r="A161" t="s">
        <v>789</v>
      </c>
      <c r="B161" t="s">
        <v>16</v>
      </c>
      <c r="C161" t="s">
        <v>104</v>
      </c>
      <c r="D161">
        <v>1981</v>
      </c>
      <c r="E161" t="s">
        <v>790</v>
      </c>
      <c r="F161">
        <v>7.5</v>
      </c>
      <c r="G161">
        <v>7600</v>
      </c>
      <c r="H161" t="s">
        <v>404</v>
      </c>
      <c r="I161" t="s">
        <v>405</v>
      </c>
      <c r="J161" t="s">
        <v>482</v>
      </c>
      <c r="K161" t="s">
        <v>30</v>
      </c>
      <c r="L161">
        <v>8600000</v>
      </c>
      <c r="M161">
        <v>8124257</v>
      </c>
      <c r="N161" t="s">
        <v>50</v>
      </c>
      <c r="O161">
        <v>167</v>
      </c>
    </row>
    <row r="162" spans="1:15" x14ac:dyDescent="0.25">
      <c r="A162" t="s">
        <v>791</v>
      </c>
      <c r="B162" t="s">
        <v>16</v>
      </c>
      <c r="C162" t="s">
        <v>17</v>
      </c>
      <c r="D162">
        <v>1981</v>
      </c>
      <c r="E162" t="s">
        <v>140</v>
      </c>
      <c r="F162">
        <v>5.5</v>
      </c>
      <c r="G162">
        <v>5700</v>
      </c>
      <c r="H162" t="s">
        <v>792</v>
      </c>
      <c r="I162" t="s">
        <v>793</v>
      </c>
      <c r="J162" t="s">
        <v>106</v>
      </c>
      <c r="K162" t="s">
        <v>30</v>
      </c>
      <c r="M162">
        <v>2447576</v>
      </c>
      <c r="N162" t="s">
        <v>50</v>
      </c>
      <c r="O162">
        <v>104</v>
      </c>
    </row>
    <row r="163" spans="1:15" x14ac:dyDescent="0.25">
      <c r="A163" t="s">
        <v>794</v>
      </c>
      <c r="B163" t="s">
        <v>33</v>
      </c>
      <c r="C163" t="s">
        <v>41</v>
      </c>
      <c r="D163">
        <v>1981</v>
      </c>
      <c r="E163" t="s">
        <v>795</v>
      </c>
      <c r="F163">
        <v>6.2</v>
      </c>
      <c r="G163">
        <v>4800</v>
      </c>
      <c r="H163" t="s">
        <v>233</v>
      </c>
      <c r="I163" t="s">
        <v>497</v>
      </c>
      <c r="J163" t="s">
        <v>60</v>
      </c>
      <c r="K163" t="s">
        <v>30</v>
      </c>
      <c r="M163">
        <v>15578237</v>
      </c>
      <c r="N163" t="s">
        <v>61</v>
      </c>
      <c r="O163">
        <v>103</v>
      </c>
    </row>
    <row r="164" spans="1:15" x14ac:dyDescent="0.25">
      <c r="A164" t="s">
        <v>796</v>
      </c>
      <c r="B164" t="s">
        <v>16</v>
      </c>
      <c r="C164" t="s">
        <v>797</v>
      </c>
      <c r="D164">
        <v>1981</v>
      </c>
      <c r="E164" t="s">
        <v>798</v>
      </c>
      <c r="F164">
        <v>7.2</v>
      </c>
      <c r="G164">
        <v>12000</v>
      </c>
      <c r="H164" t="s">
        <v>799</v>
      </c>
      <c r="I164" t="s">
        <v>800</v>
      </c>
      <c r="J164" t="s">
        <v>801</v>
      </c>
      <c r="K164" t="s">
        <v>453</v>
      </c>
      <c r="M164">
        <v>110014</v>
      </c>
      <c r="N164" t="s">
        <v>802</v>
      </c>
      <c r="O164">
        <v>117</v>
      </c>
    </row>
    <row r="165" spans="1:15" x14ac:dyDescent="0.25">
      <c r="A165" t="s">
        <v>803</v>
      </c>
      <c r="B165" t="s">
        <v>16</v>
      </c>
      <c r="C165" t="s">
        <v>52</v>
      </c>
      <c r="D165">
        <v>1981</v>
      </c>
      <c r="E165" t="s">
        <v>804</v>
      </c>
      <c r="F165">
        <v>5.8</v>
      </c>
      <c r="G165">
        <v>2600</v>
      </c>
      <c r="H165" t="s">
        <v>372</v>
      </c>
      <c r="I165" t="s">
        <v>805</v>
      </c>
      <c r="J165" t="s">
        <v>806</v>
      </c>
      <c r="K165" t="s">
        <v>22</v>
      </c>
      <c r="M165">
        <v>5229643</v>
      </c>
      <c r="N165" t="s">
        <v>807</v>
      </c>
      <c r="O165">
        <v>92</v>
      </c>
    </row>
    <row r="166" spans="1:15" x14ac:dyDescent="0.25">
      <c r="A166" t="s">
        <v>808</v>
      </c>
      <c r="B166" t="s">
        <v>16</v>
      </c>
      <c r="C166" t="s">
        <v>104</v>
      </c>
      <c r="D166">
        <v>1981</v>
      </c>
      <c r="E166" t="s">
        <v>809</v>
      </c>
      <c r="F166">
        <v>6.7</v>
      </c>
      <c r="G166">
        <v>5800</v>
      </c>
      <c r="H166" t="s">
        <v>357</v>
      </c>
      <c r="I166" t="s">
        <v>810</v>
      </c>
      <c r="J166" t="s">
        <v>317</v>
      </c>
      <c r="K166" t="s">
        <v>30</v>
      </c>
      <c r="M166">
        <v>29200000</v>
      </c>
      <c r="N166" t="s">
        <v>446</v>
      </c>
      <c r="O166">
        <v>125</v>
      </c>
    </row>
    <row r="167" spans="1:15" x14ac:dyDescent="0.25">
      <c r="A167" t="s">
        <v>811</v>
      </c>
      <c r="B167" t="s">
        <v>16</v>
      </c>
      <c r="C167" t="s">
        <v>52</v>
      </c>
      <c r="D167">
        <v>1981</v>
      </c>
      <c r="E167" t="s">
        <v>557</v>
      </c>
      <c r="F167">
        <v>6</v>
      </c>
      <c r="G167">
        <v>2400</v>
      </c>
      <c r="H167" t="s">
        <v>812</v>
      </c>
      <c r="I167" t="s">
        <v>578</v>
      </c>
      <c r="J167" t="s">
        <v>813</v>
      </c>
      <c r="K167" t="s">
        <v>30</v>
      </c>
      <c r="L167">
        <v>800000</v>
      </c>
      <c r="M167">
        <v>1118634</v>
      </c>
      <c r="N167" t="s">
        <v>579</v>
      </c>
      <c r="O167">
        <v>84</v>
      </c>
    </row>
    <row r="168" spans="1:15" x14ac:dyDescent="0.25">
      <c r="A168" t="s">
        <v>814</v>
      </c>
      <c r="B168" t="s">
        <v>33</v>
      </c>
      <c r="C168" t="s">
        <v>34</v>
      </c>
      <c r="D168">
        <v>1981</v>
      </c>
      <c r="E168" t="s">
        <v>563</v>
      </c>
      <c r="F168">
        <v>6.2</v>
      </c>
      <c r="G168">
        <v>4100</v>
      </c>
      <c r="H168" t="s">
        <v>815</v>
      </c>
      <c r="I168" t="s">
        <v>816</v>
      </c>
      <c r="J168" t="s">
        <v>817</v>
      </c>
      <c r="K168" t="s">
        <v>30</v>
      </c>
      <c r="N168" t="s">
        <v>255</v>
      </c>
      <c r="O168">
        <v>93</v>
      </c>
    </row>
    <row r="169" spans="1:15" x14ac:dyDescent="0.25">
      <c r="A169" t="s">
        <v>818</v>
      </c>
      <c r="B169" t="s">
        <v>33</v>
      </c>
      <c r="C169" t="s">
        <v>41</v>
      </c>
      <c r="D169">
        <v>1981</v>
      </c>
      <c r="E169" t="s">
        <v>629</v>
      </c>
      <c r="F169">
        <v>5.4</v>
      </c>
      <c r="G169">
        <v>2600</v>
      </c>
      <c r="H169" t="s">
        <v>819</v>
      </c>
      <c r="I169" t="s">
        <v>820</v>
      </c>
      <c r="J169" t="s">
        <v>49</v>
      </c>
      <c r="K169" t="s">
        <v>30</v>
      </c>
      <c r="L169">
        <v>20000000</v>
      </c>
      <c r="M169">
        <v>18826490</v>
      </c>
      <c r="N169" t="s">
        <v>821</v>
      </c>
      <c r="O169">
        <v>98</v>
      </c>
    </row>
    <row r="170" spans="1:15" x14ac:dyDescent="0.25">
      <c r="A170" t="s">
        <v>822</v>
      </c>
      <c r="B170" t="s">
        <v>33</v>
      </c>
      <c r="C170" t="s">
        <v>41</v>
      </c>
      <c r="D170">
        <v>1981</v>
      </c>
      <c r="E170" t="s">
        <v>676</v>
      </c>
      <c r="F170">
        <v>5.6</v>
      </c>
      <c r="G170">
        <v>2600</v>
      </c>
      <c r="H170" t="s">
        <v>823</v>
      </c>
      <c r="I170" t="s">
        <v>824</v>
      </c>
      <c r="J170" t="s">
        <v>825</v>
      </c>
      <c r="K170" t="s">
        <v>30</v>
      </c>
      <c r="L170">
        <v>6000000</v>
      </c>
      <c r="M170">
        <v>9566593</v>
      </c>
      <c r="N170" t="s">
        <v>826</v>
      </c>
      <c r="O170">
        <v>92</v>
      </c>
    </row>
    <row r="171" spans="1:15" x14ac:dyDescent="0.25">
      <c r="A171" t="s">
        <v>827</v>
      </c>
      <c r="B171" t="s">
        <v>33</v>
      </c>
      <c r="C171" t="s">
        <v>41</v>
      </c>
      <c r="D171">
        <v>1981</v>
      </c>
      <c r="E171" t="s">
        <v>828</v>
      </c>
      <c r="F171">
        <v>5.5</v>
      </c>
      <c r="G171">
        <v>4500</v>
      </c>
      <c r="H171" t="s">
        <v>829</v>
      </c>
      <c r="I171" t="s">
        <v>111</v>
      </c>
      <c r="J171" t="s">
        <v>830</v>
      </c>
      <c r="K171" t="s">
        <v>30</v>
      </c>
      <c r="M171">
        <v>20259961</v>
      </c>
      <c r="N171" t="s">
        <v>831</v>
      </c>
      <c r="O171">
        <v>88</v>
      </c>
    </row>
    <row r="172" spans="1:15" x14ac:dyDescent="0.25">
      <c r="A172" t="s">
        <v>832</v>
      </c>
      <c r="B172" t="s">
        <v>33</v>
      </c>
      <c r="C172" t="s">
        <v>17</v>
      </c>
      <c r="D172">
        <v>1981</v>
      </c>
      <c r="E172" t="s">
        <v>764</v>
      </c>
      <c r="F172">
        <v>6</v>
      </c>
      <c r="G172">
        <v>891</v>
      </c>
      <c r="H172" t="s">
        <v>168</v>
      </c>
      <c r="I172" t="s">
        <v>833</v>
      </c>
      <c r="J172" t="s">
        <v>834</v>
      </c>
      <c r="K172" t="s">
        <v>30</v>
      </c>
      <c r="M172">
        <v>14923752</v>
      </c>
      <c r="N172" t="s">
        <v>835</v>
      </c>
      <c r="O172">
        <v>112</v>
      </c>
    </row>
    <row r="173" spans="1:15" x14ac:dyDescent="0.25">
      <c r="A173" t="s">
        <v>836</v>
      </c>
      <c r="B173" t="s">
        <v>16</v>
      </c>
      <c r="C173" t="s">
        <v>17</v>
      </c>
      <c r="D173">
        <v>1981</v>
      </c>
      <c r="E173" t="s">
        <v>837</v>
      </c>
      <c r="F173">
        <v>6.3</v>
      </c>
      <c r="G173">
        <v>1300</v>
      </c>
      <c r="H173" t="s">
        <v>838</v>
      </c>
      <c r="I173" t="s">
        <v>839</v>
      </c>
      <c r="J173" t="s">
        <v>551</v>
      </c>
      <c r="K173" t="s">
        <v>22</v>
      </c>
      <c r="M173">
        <v>12042</v>
      </c>
      <c r="N173" t="s">
        <v>840</v>
      </c>
      <c r="O173">
        <v>101</v>
      </c>
    </row>
    <row r="174" spans="1:15" x14ac:dyDescent="0.25">
      <c r="A174" t="s">
        <v>841</v>
      </c>
      <c r="B174" t="s">
        <v>16</v>
      </c>
      <c r="C174" t="s">
        <v>52</v>
      </c>
      <c r="D174">
        <v>1981</v>
      </c>
      <c r="E174" t="s">
        <v>576</v>
      </c>
      <c r="F174">
        <v>4.9000000000000004</v>
      </c>
      <c r="G174">
        <v>3600</v>
      </c>
      <c r="H174" t="s">
        <v>842</v>
      </c>
      <c r="I174" t="s">
        <v>843</v>
      </c>
      <c r="J174" t="s">
        <v>844</v>
      </c>
      <c r="K174" t="s">
        <v>30</v>
      </c>
      <c r="L174">
        <v>250000</v>
      </c>
      <c r="N174" t="s">
        <v>845</v>
      </c>
      <c r="O174">
        <v>96</v>
      </c>
    </row>
    <row r="175" spans="1:15" x14ac:dyDescent="0.25">
      <c r="A175" t="s">
        <v>846</v>
      </c>
      <c r="B175" t="s">
        <v>33</v>
      </c>
      <c r="C175" t="s">
        <v>41</v>
      </c>
      <c r="D175">
        <v>1981</v>
      </c>
      <c r="E175" t="s">
        <v>596</v>
      </c>
      <c r="F175">
        <v>5.0999999999999996</v>
      </c>
      <c r="G175">
        <v>4900</v>
      </c>
      <c r="H175" t="s">
        <v>847</v>
      </c>
      <c r="I175" t="s">
        <v>847</v>
      </c>
      <c r="J175" t="s">
        <v>49</v>
      </c>
      <c r="K175" t="s">
        <v>30</v>
      </c>
      <c r="L175">
        <v>8000000</v>
      </c>
      <c r="M175">
        <v>26154211</v>
      </c>
      <c r="N175" t="s">
        <v>180</v>
      </c>
      <c r="O175">
        <v>93</v>
      </c>
    </row>
    <row r="176" spans="1:15" x14ac:dyDescent="0.25">
      <c r="A176" t="s">
        <v>848</v>
      </c>
      <c r="B176" t="s">
        <v>16</v>
      </c>
      <c r="C176" t="s">
        <v>17</v>
      </c>
      <c r="D176">
        <v>1981</v>
      </c>
      <c r="E176" t="s">
        <v>849</v>
      </c>
      <c r="F176">
        <v>6.5</v>
      </c>
      <c r="G176">
        <v>5300</v>
      </c>
      <c r="H176" t="s">
        <v>850</v>
      </c>
      <c r="I176" t="s">
        <v>851</v>
      </c>
      <c r="J176" t="s">
        <v>852</v>
      </c>
      <c r="K176" t="s">
        <v>30</v>
      </c>
      <c r="L176">
        <v>22000000</v>
      </c>
      <c r="M176">
        <v>9171289</v>
      </c>
      <c r="N176" t="s">
        <v>118</v>
      </c>
      <c r="O176">
        <v>108</v>
      </c>
    </row>
    <row r="177" spans="1:15" x14ac:dyDescent="0.25">
      <c r="A177" t="s">
        <v>853</v>
      </c>
      <c r="B177" t="s">
        <v>16</v>
      </c>
      <c r="C177" t="s">
        <v>390</v>
      </c>
      <c r="D177">
        <v>1981</v>
      </c>
      <c r="E177" t="s">
        <v>700</v>
      </c>
      <c r="F177">
        <v>7.2</v>
      </c>
      <c r="G177">
        <v>4400</v>
      </c>
      <c r="H177" t="s">
        <v>854</v>
      </c>
      <c r="I177" t="s">
        <v>855</v>
      </c>
      <c r="J177" t="s">
        <v>856</v>
      </c>
      <c r="K177" t="s">
        <v>30</v>
      </c>
      <c r="L177">
        <v>1500000</v>
      </c>
      <c r="N177" t="s">
        <v>857</v>
      </c>
      <c r="O177">
        <v>96</v>
      </c>
    </row>
    <row r="178" spans="1:15" x14ac:dyDescent="0.25">
      <c r="A178" t="s">
        <v>858</v>
      </c>
      <c r="B178" t="s">
        <v>33</v>
      </c>
      <c r="C178" t="s">
        <v>34</v>
      </c>
      <c r="D178">
        <v>1981</v>
      </c>
      <c r="E178" t="s">
        <v>573</v>
      </c>
      <c r="F178">
        <v>5.0999999999999996</v>
      </c>
      <c r="G178">
        <v>2000</v>
      </c>
      <c r="H178" t="s">
        <v>859</v>
      </c>
      <c r="I178" t="s">
        <v>860</v>
      </c>
      <c r="J178" t="s">
        <v>861</v>
      </c>
      <c r="K178" t="s">
        <v>30</v>
      </c>
      <c r="L178">
        <v>18000000</v>
      </c>
      <c r="M178">
        <v>12617845</v>
      </c>
      <c r="N178" t="s">
        <v>862</v>
      </c>
      <c r="O178">
        <v>98</v>
      </c>
    </row>
    <row r="179" spans="1:15" x14ac:dyDescent="0.25">
      <c r="A179" t="s">
        <v>863</v>
      </c>
      <c r="B179" t="s">
        <v>33</v>
      </c>
      <c r="C179" t="s">
        <v>25</v>
      </c>
      <c r="D179">
        <v>1981</v>
      </c>
      <c r="E179" t="s">
        <v>729</v>
      </c>
      <c r="F179">
        <v>5.2</v>
      </c>
      <c r="G179">
        <v>1300</v>
      </c>
      <c r="H179" t="s">
        <v>864</v>
      </c>
      <c r="I179" t="s">
        <v>865</v>
      </c>
      <c r="J179" t="s">
        <v>866</v>
      </c>
      <c r="K179" t="s">
        <v>22</v>
      </c>
      <c r="L179">
        <v>14000000</v>
      </c>
      <c r="M179">
        <v>2022771</v>
      </c>
      <c r="N179" t="s">
        <v>50</v>
      </c>
      <c r="O179">
        <v>118</v>
      </c>
    </row>
    <row r="180" spans="1:15" x14ac:dyDescent="0.25">
      <c r="A180" t="s">
        <v>867</v>
      </c>
      <c r="B180" t="s">
        <v>16</v>
      </c>
      <c r="C180" t="s">
        <v>52</v>
      </c>
      <c r="D180">
        <v>1981</v>
      </c>
      <c r="E180" t="s">
        <v>868</v>
      </c>
      <c r="F180">
        <v>5.6</v>
      </c>
      <c r="G180">
        <v>2400</v>
      </c>
      <c r="H180" t="s">
        <v>869</v>
      </c>
      <c r="I180" t="s">
        <v>870</v>
      </c>
      <c r="J180" t="s">
        <v>871</v>
      </c>
      <c r="K180" t="s">
        <v>30</v>
      </c>
      <c r="M180">
        <v>1169875</v>
      </c>
      <c r="N180" t="s">
        <v>872</v>
      </c>
      <c r="O180">
        <v>88</v>
      </c>
    </row>
    <row r="181" spans="1:15" x14ac:dyDescent="0.25">
      <c r="A181" t="s">
        <v>873</v>
      </c>
      <c r="B181" t="s">
        <v>16</v>
      </c>
      <c r="C181" t="s">
        <v>34</v>
      </c>
      <c r="D181">
        <v>1981</v>
      </c>
      <c r="E181" t="s">
        <v>695</v>
      </c>
      <c r="F181">
        <v>5.5</v>
      </c>
      <c r="G181">
        <v>3600</v>
      </c>
      <c r="H181" t="s">
        <v>874</v>
      </c>
      <c r="I181" t="s">
        <v>875</v>
      </c>
      <c r="J181" t="s">
        <v>327</v>
      </c>
      <c r="K181" t="s">
        <v>30</v>
      </c>
      <c r="L181">
        <v>3800000</v>
      </c>
      <c r="N181" t="s">
        <v>876</v>
      </c>
      <c r="O181">
        <v>106</v>
      </c>
    </row>
    <row r="182" spans="1:15" x14ac:dyDescent="0.25">
      <c r="A182" t="s">
        <v>877</v>
      </c>
      <c r="B182" t="s">
        <v>16</v>
      </c>
      <c r="C182" t="s">
        <v>17</v>
      </c>
      <c r="D182">
        <v>1981</v>
      </c>
      <c r="E182" t="s">
        <v>849</v>
      </c>
      <c r="F182">
        <v>6.8</v>
      </c>
      <c r="G182">
        <v>1100</v>
      </c>
      <c r="H182" t="s">
        <v>878</v>
      </c>
      <c r="I182" t="s">
        <v>878</v>
      </c>
      <c r="J182" t="s">
        <v>879</v>
      </c>
      <c r="K182" t="s">
        <v>30</v>
      </c>
      <c r="L182">
        <v>2700000</v>
      </c>
      <c r="M182">
        <v>3256082</v>
      </c>
      <c r="N182" t="s">
        <v>61</v>
      </c>
      <c r="O182">
        <v>103</v>
      </c>
    </row>
    <row r="183" spans="1:15" x14ac:dyDescent="0.25">
      <c r="A183" t="s">
        <v>880</v>
      </c>
      <c r="B183" t="s">
        <v>16</v>
      </c>
      <c r="C183" t="s">
        <v>17</v>
      </c>
      <c r="D183">
        <v>1981</v>
      </c>
      <c r="E183" t="s">
        <v>238</v>
      </c>
      <c r="F183">
        <v>5.9</v>
      </c>
      <c r="G183">
        <v>1600</v>
      </c>
      <c r="H183" t="s">
        <v>881</v>
      </c>
      <c r="I183" t="s">
        <v>882</v>
      </c>
      <c r="J183" t="s">
        <v>883</v>
      </c>
      <c r="K183" t="s">
        <v>30</v>
      </c>
      <c r="M183">
        <v>14492125</v>
      </c>
      <c r="N183" t="s">
        <v>884</v>
      </c>
      <c r="O183">
        <v>117</v>
      </c>
    </row>
    <row r="184" spans="1:15" x14ac:dyDescent="0.25">
      <c r="A184" t="s">
        <v>885</v>
      </c>
      <c r="B184" t="s">
        <v>16</v>
      </c>
      <c r="C184" t="s">
        <v>41</v>
      </c>
      <c r="D184">
        <v>1981</v>
      </c>
      <c r="E184" t="s">
        <v>886</v>
      </c>
      <c r="F184">
        <v>6.5</v>
      </c>
      <c r="G184">
        <v>4500</v>
      </c>
      <c r="H184" t="s">
        <v>887</v>
      </c>
      <c r="I184" t="s">
        <v>888</v>
      </c>
      <c r="J184" t="s">
        <v>889</v>
      </c>
      <c r="K184" t="s">
        <v>30</v>
      </c>
      <c r="L184">
        <v>10000000</v>
      </c>
      <c r="M184">
        <v>7258543</v>
      </c>
      <c r="N184" t="s">
        <v>890</v>
      </c>
      <c r="O184">
        <v>96</v>
      </c>
    </row>
    <row r="185" spans="1:15" x14ac:dyDescent="0.25">
      <c r="A185" t="s">
        <v>891</v>
      </c>
      <c r="B185" t="s">
        <v>16</v>
      </c>
      <c r="C185" t="s">
        <v>41</v>
      </c>
      <c r="D185">
        <v>1981</v>
      </c>
      <c r="E185" t="s">
        <v>573</v>
      </c>
      <c r="F185">
        <v>6.1</v>
      </c>
      <c r="G185">
        <v>2900</v>
      </c>
      <c r="H185" t="s">
        <v>892</v>
      </c>
      <c r="I185" t="s">
        <v>893</v>
      </c>
      <c r="J185" t="s">
        <v>894</v>
      </c>
      <c r="K185" t="s">
        <v>30</v>
      </c>
      <c r="L185">
        <v>11000000</v>
      </c>
      <c r="M185">
        <v>31261269</v>
      </c>
      <c r="N185" t="s">
        <v>61</v>
      </c>
      <c r="O185">
        <v>94</v>
      </c>
    </row>
    <row r="186" spans="1:15" x14ac:dyDescent="0.25">
      <c r="A186" t="s">
        <v>895</v>
      </c>
      <c r="B186" t="s">
        <v>16</v>
      </c>
      <c r="C186" t="s">
        <v>41</v>
      </c>
      <c r="D186">
        <v>1981</v>
      </c>
      <c r="E186" t="s">
        <v>734</v>
      </c>
      <c r="F186">
        <v>7</v>
      </c>
      <c r="G186">
        <v>3600</v>
      </c>
      <c r="H186" t="s">
        <v>896</v>
      </c>
      <c r="I186" t="s">
        <v>896</v>
      </c>
      <c r="J186" t="s">
        <v>896</v>
      </c>
      <c r="K186" t="s">
        <v>30</v>
      </c>
      <c r="M186">
        <v>2863642</v>
      </c>
      <c r="N186" t="s">
        <v>31</v>
      </c>
      <c r="O186">
        <v>93</v>
      </c>
    </row>
    <row r="187" spans="1:15" x14ac:dyDescent="0.25">
      <c r="A187" t="s">
        <v>897</v>
      </c>
      <c r="B187" t="s">
        <v>33</v>
      </c>
      <c r="C187" t="s">
        <v>41</v>
      </c>
      <c r="D187">
        <v>1981</v>
      </c>
      <c r="E187" t="s">
        <v>620</v>
      </c>
      <c r="F187">
        <v>4.3</v>
      </c>
      <c r="G187">
        <v>1300</v>
      </c>
      <c r="H187" t="s">
        <v>898</v>
      </c>
      <c r="I187" t="s">
        <v>899</v>
      </c>
      <c r="J187" t="s">
        <v>900</v>
      </c>
      <c r="K187" t="s">
        <v>30</v>
      </c>
      <c r="L187">
        <v>12000000</v>
      </c>
      <c r="M187">
        <v>2154696</v>
      </c>
      <c r="N187" t="s">
        <v>61</v>
      </c>
      <c r="O187">
        <v>78</v>
      </c>
    </row>
    <row r="188" spans="1:15" x14ac:dyDescent="0.25">
      <c r="A188" t="s">
        <v>901</v>
      </c>
      <c r="B188" t="s">
        <v>16</v>
      </c>
      <c r="C188" t="s">
        <v>25</v>
      </c>
      <c r="D188">
        <v>1981</v>
      </c>
      <c r="E188" t="s">
        <v>734</v>
      </c>
      <c r="F188">
        <v>5.6</v>
      </c>
      <c r="G188">
        <v>829</v>
      </c>
      <c r="H188" t="s">
        <v>902</v>
      </c>
      <c r="I188" t="s">
        <v>903</v>
      </c>
      <c r="J188" t="s">
        <v>904</v>
      </c>
      <c r="K188" t="s">
        <v>30</v>
      </c>
      <c r="M188">
        <v>11809387</v>
      </c>
      <c r="N188" t="s">
        <v>905</v>
      </c>
      <c r="O188">
        <v>94</v>
      </c>
    </row>
    <row r="189" spans="1:15" x14ac:dyDescent="0.25">
      <c r="A189" t="s">
        <v>906</v>
      </c>
      <c r="B189" t="s">
        <v>33</v>
      </c>
      <c r="C189" t="s">
        <v>41</v>
      </c>
      <c r="D189">
        <v>1981</v>
      </c>
      <c r="E189" t="s">
        <v>907</v>
      </c>
      <c r="F189">
        <v>5</v>
      </c>
      <c r="G189">
        <v>761</v>
      </c>
      <c r="H189" t="s">
        <v>908</v>
      </c>
      <c r="I189" t="s">
        <v>909</v>
      </c>
      <c r="J189" t="s">
        <v>43</v>
      </c>
      <c r="K189" t="s">
        <v>30</v>
      </c>
      <c r="L189">
        <v>3500000</v>
      </c>
      <c r="M189">
        <v>17569027</v>
      </c>
      <c r="N189" t="s">
        <v>712</v>
      </c>
      <c r="O189">
        <v>100</v>
      </c>
    </row>
    <row r="190" spans="1:15" x14ac:dyDescent="0.25">
      <c r="A190" t="s">
        <v>910</v>
      </c>
      <c r="B190" t="s">
        <v>16</v>
      </c>
      <c r="C190" t="s">
        <v>17</v>
      </c>
      <c r="D190">
        <v>1981</v>
      </c>
      <c r="E190" t="s">
        <v>795</v>
      </c>
      <c r="F190">
        <v>6.8</v>
      </c>
      <c r="G190">
        <v>1400</v>
      </c>
      <c r="H190" t="s">
        <v>911</v>
      </c>
      <c r="I190" t="s">
        <v>912</v>
      </c>
      <c r="J190" t="s">
        <v>235</v>
      </c>
      <c r="K190" t="s">
        <v>30</v>
      </c>
      <c r="M190">
        <v>1976198</v>
      </c>
      <c r="N190" t="s">
        <v>61</v>
      </c>
      <c r="O190">
        <v>94</v>
      </c>
    </row>
    <row r="191" spans="1:15" x14ac:dyDescent="0.25">
      <c r="A191" t="s">
        <v>913</v>
      </c>
      <c r="B191" t="s">
        <v>16</v>
      </c>
      <c r="C191" t="s">
        <v>41</v>
      </c>
      <c r="D191">
        <v>1981</v>
      </c>
      <c r="E191" t="s">
        <v>914</v>
      </c>
      <c r="F191">
        <v>7.3</v>
      </c>
      <c r="G191">
        <v>2700</v>
      </c>
      <c r="H191" t="s">
        <v>915</v>
      </c>
      <c r="I191" t="s">
        <v>916</v>
      </c>
      <c r="J191" t="s">
        <v>345</v>
      </c>
      <c r="K191" t="s">
        <v>30</v>
      </c>
      <c r="L191">
        <v>13000000</v>
      </c>
      <c r="M191">
        <v>8206145</v>
      </c>
      <c r="N191" t="s">
        <v>118</v>
      </c>
      <c r="O191">
        <v>119</v>
      </c>
    </row>
    <row r="192" spans="1:15" x14ac:dyDescent="0.25">
      <c r="A192" t="s">
        <v>917</v>
      </c>
      <c r="B192" t="s">
        <v>33</v>
      </c>
      <c r="C192" t="s">
        <v>17</v>
      </c>
      <c r="D192">
        <v>1981</v>
      </c>
      <c r="E192" t="s">
        <v>918</v>
      </c>
      <c r="F192">
        <v>2.7</v>
      </c>
      <c r="G192">
        <v>659</v>
      </c>
      <c r="H192" t="s">
        <v>919</v>
      </c>
      <c r="I192" t="s">
        <v>920</v>
      </c>
      <c r="J192" t="s">
        <v>229</v>
      </c>
      <c r="K192" t="s">
        <v>921</v>
      </c>
      <c r="L192">
        <v>46000000</v>
      </c>
      <c r="M192">
        <v>5200986</v>
      </c>
      <c r="N192" t="s">
        <v>922</v>
      </c>
      <c r="O192">
        <v>140</v>
      </c>
    </row>
    <row r="193" spans="1:15" x14ac:dyDescent="0.25">
      <c r="A193" t="s">
        <v>923</v>
      </c>
      <c r="B193" t="s">
        <v>16</v>
      </c>
      <c r="C193" t="s">
        <v>41</v>
      </c>
      <c r="D193">
        <v>1981</v>
      </c>
      <c r="E193" t="s">
        <v>924</v>
      </c>
      <c r="F193">
        <v>5.5</v>
      </c>
      <c r="G193">
        <v>1700</v>
      </c>
      <c r="H193" t="s">
        <v>925</v>
      </c>
      <c r="I193" t="s">
        <v>179</v>
      </c>
      <c r="J193" t="s">
        <v>73</v>
      </c>
      <c r="K193" t="s">
        <v>30</v>
      </c>
      <c r="L193">
        <v>14000000</v>
      </c>
      <c r="M193">
        <v>4454295</v>
      </c>
      <c r="N193" t="s">
        <v>61</v>
      </c>
      <c r="O193">
        <v>87</v>
      </c>
    </row>
    <row r="194" spans="1:15" x14ac:dyDescent="0.25">
      <c r="A194" t="s">
        <v>926</v>
      </c>
      <c r="B194" t="s">
        <v>33</v>
      </c>
      <c r="C194" t="s">
        <v>25</v>
      </c>
      <c r="D194">
        <v>1981</v>
      </c>
      <c r="E194" t="s">
        <v>927</v>
      </c>
      <c r="F194">
        <v>5.6</v>
      </c>
      <c r="G194">
        <v>1100</v>
      </c>
      <c r="H194" t="s">
        <v>928</v>
      </c>
      <c r="I194" t="s">
        <v>929</v>
      </c>
      <c r="J194" t="s">
        <v>930</v>
      </c>
      <c r="K194" t="s">
        <v>30</v>
      </c>
      <c r="L194">
        <v>12000000</v>
      </c>
      <c r="M194">
        <v>3702028</v>
      </c>
      <c r="N194" t="s">
        <v>931</v>
      </c>
      <c r="O194">
        <v>100</v>
      </c>
    </row>
    <row r="195" spans="1:15" x14ac:dyDescent="0.25">
      <c r="A195" t="s">
        <v>932</v>
      </c>
      <c r="B195" t="s">
        <v>16</v>
      </c>
      <c r="C195" t="s">
        <v>17</v>
      </c>
      <c r="D195">
        <v>1981</v>
      </c>
      <c r="E195" t="s">
        <v>886</v>
      </c>
      <c r="F195">
        <v>5.4</v>
      </c>
      <c r="G195">
        <v>1100</v>
      </c>
      <c r="H195" t="s">
        <v>933</v>
      </c>
      <c r="I195" t="s">
        <v>934</v>
      </c>
      <c r="J195" t="s">
        <v>122</v>
      </c>
      <c r="K195" t="s">
        <v>30</v>
      </c>
      <c r="L195">
        <v>16000000</v>
      </c>
      <c r="M195">
        <v>10851261</v>
      </c>
      <c r="N195" t="s">
        <v>123</v>
      </c>
      <c r="O195">
        <v>116</v>
      </c>
    </row>
    <row r="196" spans="1:15" x14ac:dyDescent="0.25">
      <c r="A196" t="s">
        <v>935</v>
      </c>
      <c r="B196" t="s">
        <v>16</v>
      </c>
      <c r="C196" t="s">
        <v>41</v>
      </c>
      <c r="D196">
        <v>1981</v>
      </c>
      <c r="E196" t="s">
        <v>676</v>
      </c>
      <c r="F196">
        <v>6.5</v>
      </c>
      <c r="G196">
        <v>1300</v>
      </c>
      <c r="H196" t="s">
        <v>936</v>
      </c>
      <c r="I196" t="s">
        <v>208</v>
      </c>
      <c r="J196" t="s">
        <v>937</v>
      </c>
      <c r="K196" t="s">
        <v>30</v>
      </c>
      <c r="M196">
        <v>25524778</v>
      </c>
      <c r="N196" t="s">
        <v>31</v>
      </c>
      <c r="O196">
        <v>120</v>
      </c>
    </row>
    <row r="197" spans="1:15" x14ac:dyDescent="0.25">
      <c r="A197" t="s">
        <v>938</v>
      </c>
      <c r="B197" t="s">
        <v>33</v>
      </c>
      <c r="C197" t="s">
        <v>34</v>
      </c>
      <c r="D197">
        <v>1981</v>
      </c>
      <c r="E197" t="s">
        <v>503</v>
      </c>
      <c r="F197">
        <v>5.2</v>
      </c>
      <c r="G197">
        <v>928</v>
      </c>
      <c r="H197" t="s">
        <v>939</v>
      </c>
      <c r="I197" t="s">
        <v>940</v>
      </c>
      <c r="J197" t="s">
        <v>941</v>
      </c>
      <c r="K197" t="s">
        <v>30</v>
      </c>
      <c r="L197">
        <v>24000000</v>
      </c>
      <c r="M197">
        <v>2004742</v>
      </c>
      <c r="N197" t="s">
        <v>230</v>
      </c>
      <c r="O197">
        <v>107</v>
      </c>
    </row>
    <row r="198" spans="1:15" x14ac:dyDescent="0.25">
      <c r="A198" t="s">
        <v>942</v>
      </c>
      <c r="B198" t="s">
        <v>33</v>
      </c>
      <c r="C198" t="s">
        <v>41</v>
      </c>
      <c r="D198">
        <v>1981</v>
      </c>
      <c r="E198" t="s">
        <v>943</v>
      </c>
      <c r="F198">
        <v>4.9000000000000004</v>
      </c>
      <c r="G198">
        <v>920</v>
      </c>
      <c r="H198" t="s">
        <v>944</v>
      </c>
      <c r="I198" t="s">
        <v>945</v>
      </c>
      <c r="J198" t="s">
        <v>200</v>
      </c>
      <c r="K198" t="s">
        <v>30</v>
      </c>
      <c r="M198">
        <v>18838812</v>
      </c>
      <c r="N198" t="s">
        <v>44</v>
      </c>
      <c r="O198">
        <v>94</v>
      </c>
    </row>
    <row r="199" spans="1:15" x14ac:dyDescent="0.25">
      <c r="A199" t="s">
        <v>946</v>
      </c>
      <c r="B199" t="s">
        <v>33</v>
      </c>
      <c r="C199" t="s">
        <v>34</v>
      </c>
      <c r="D199">
        <v>1981</v>
      </c>
      <c r="E199" t="s">
        <v>576</v>
      </c>
      <c r="F199">
        <v>5.5</v>
      </c>
      <c r="G199">
        <v>384</v>
      </c>
      <c r="H199" t="s">
        <v>947</v>
      </c>
      <c r="I199" t="s">
        <v>948</v>
      </c>
      <c r="J199" t="s">
        <v>949</v>
      </c>
      <c r="K199" t="s">
        <v>30</v>
      </c>
      <c r="L199">
        <v>2000000</v>
      </c>
      <c r="M199">
        <v>1791147</v>
      </c>
      <c r="N199" t="s">
        <v>931</v>
      </c>
      <c r="O199">
        <v>90</v>
      </c>
    </row>
    <row r="200" spans="1:15" x14ac:dyDescent="0.25">
      <c r="A200" t="s">
        <v>950</v>
      </c>
      <c r="B200" t="s">
        <v>16</v>
      </c>
      <c r="C200" t="s">
        <v>52</v>
      </c>
      <c r="D200">
        <v>1981</v>
      </c>
      <c r="E200" t="s">
        <v>951</v>
      </c>
      <c r="F200">
        <v>2.9</v>
      </c>
      <c r="G200">
        <v>674</v>
      </c>
      <c r="H200" t="s">
        <v>952</v>
      </c>
      <c r="I200" t="s">
        <v>952</v>
      </c>
      <c r="J200" t="s">
        <v>953</v>
      </c>
      <c r="K200" t="s">
        <v>30</v>
      </c>
      <c r="N200" t="s">
        <v>954</v>
      </c>
      <c r="O200">
        <v>82</v>
      </c>
    </row>
    <row r="201" spans="1:15" x14ac:dyDescent="0.25">
      <c r="A201" t="s">
        <v>955</v>
      </c>
      <c r="B201" t="s">
        <v>33</v>
      </c>
      <c r="C201" t="s">
        <v>41</v>
      </c>
      <c r="D201">
        <v>1981</v>
      </c>
      <c r="E201" t="s">
        <v>924</v>
      </c>
      <c r="F201">
        <v>5</v>
      </c>
      <c r="G201">
        <v>1200</v>
      </c>
      <c r="H201" t="s">
        <v>956</v>
      </c>
      <c r="I201" t="s">
        <v>957</v>
      </c>
      <c r="J201" t="s">
        <v>410</v>
      </c>
      <c r="K201" t="s">
        <v>30</v>
      </c>
      <c r="M201">
        <v>16000000</v>
      </c>
      <c r="N201" t="s">
        <v>242</v>
      </c>
      <c r="O201">
        <v>96</v>
      </c>
    </row>
    <row r="202" spans="1:15" x14ac:dyDescent="0.25">
      <c r="A202" t="s">
        <v>958</v>
      </c>
      <c r="B202" t="s">
        <v>16</v>
      </c>
      <c r="C202" t="s">
        <v>104</v>
      </c>
      <c r="D202">
        <v>1981</v>
      </c>
      <c r="E202" t="s">
        <v>604</v>
      </c>
      <c r="F202">
        <v>5.8</v>
      </c>
      <c r="G202">
        <v>782</v>
      </c>
      <c r="H202" t="s">
        <v>408</v>
      </c>
      <c r="I202" t="s">
        <v>959</v>
      </c>
      <c r="J202" t="s">
        <v>960</v>
      </c>
      <c r="K202" t="s">
        <v>195</v>
      </c>
      <c r="M202">
        <v>6892098</v>
      </c>
      <c r="N202" t="s">
        <v>961</v>
      </c>
      <c r="O202">
        <v>112</v>
      </c>
    </row>
    <row r="203" spans="1:15" x14ac:dyDescent="0.25">
      <c r="A203" t="s">
        <v>962</v>
      </c>
      <c r="B203" t="s">
        <v>963</v>
      </c>
      <c r="C203" t="s">
        <v>41</v>
      </c>
      <c r="D203">
        <v>1981</v>
      </c>
      <c r="E203" t="s">
        <v>964</v>
      </c>
      <c r="F203">
        <v>5.0999999999999996</v>
      </c>
      <c r="G203">
        <v>101</v>
      </c>
      <c r="H203" t="s">
        <v>965</v>
      </c>
      <c r="I203" t="s">
        <v>966</v>
      </c>
      <c r="J203" t="s">
        <v>967</v>
      </c>
      <c r="K203" t="s">
        <v>30</v>
      </c>
      <c r="N203" t="s">
        <v>968</v>
      </c>
      <c r="O203">
        <v>100</v>
      </c>
    </row>
    <row r="204" spans="1:15" x14ac:dyDescent="0.25">
      <c r="A204" t="s">
        <v>969</v>
      </c>
      <c r="B204" t="s">
        <v>16</v>
      </c>
      <c r="C204" t="s">
        <v>970</v>
      </c>
      <c r="D204">
        <v>1981</v>
      </c>
      <c r="E204" t="s">
        <v>521</v>
      </c>
      <c r="F204">
        <v>5.0999999999999996</v>
      </c>
      <c r="G204">
        <v>499</v>
      </c>
      <c r="H204" t="s">
        <v>971</v>
      </c>
      <c r="I204" t="s">
        <v>972</v>
      </c>
      <c r="J204" t="s">
        <v>973</v>
      </c>
      <c r="K204" t="s">
        <v>306</v>
      </c>
      <c r="M204">
        <v>12000000</v>
      </c>
      <c r="N204" t="s">
        <v>974</v>
      </c>
      <c r="O204">
        <v>91</v>
      </c>
    </row>
    <row r="205" spans="1:15" x14ac:dyDescent="0.25">
      <c r="A205" t="s">
        <v>975</v>
      </c>
      <c r="B205" t="s">
        <v>448</v>
      </c>
      <c r="C205" t="s">
        <v>25</v>
      </c>
      <c r="D205">
        <v>1981</v>
      </c>
      <c r="E205" t="s">
        <v>976</v>
      </c>
      <c r="F205">
        <v>6.9</v>
      </c>
      <c r="G205">
        <v>1100</v>
      </c>
      <c r="H205" t="s">
        <v>977</v>
      </c>
      <c r="I205" t="s">
        <v>978</v>
      </c>
      <c r="J205" t="s">
        <v>978</v>
      </c>
      <c r="K205" t="s">
        <v>453</v>
      </c>
      <c r="M205">
        <v>17110</v>
      </c>
      <c r="N205" t="s">
        <v>979</v>
      </c>
      <c r="O205">
        <v>129</v>
      </c>
    </row>
    <row r="206" spans="1:15" x14ac:dyDescent="0.25">
      <c r="A206" t="s">
        <v>980</v>
      </c>
      <c r="B206" t="s">
        <v>33</v>
      </c>
      <c r="C206" t="s">
        <v>17</v>
      </c>
      <c r="D206">
        <v>1981</v>
      </c>
      <c r="E206" t="s">
        <v>981</v>
      </c>
      <c r="F206">
        <v>6.3</v>
      </c>
      <c r="G206">
        <v>228</v>
      </c>
      <c r="H206" t="s">
        <v>982</v>
      </c>
      <c r="I206" t="s">
        <v>983</v>
      </c>
      <c r="J206" t="s">
        <v>359</v>
      </c>
      <c r="K206" t="s">
        <v>195</v>
      </c>
      <c r="M206">
        <v>1622898</v>
      </c>
      <c r="N206" t="s">
        <v>61</v>
      </c>
      <c r="O206">
        <v>94</v>
      </c>
    </row>
    <row r="207" spans="1:15" x14ac:dyDescent="0.25">
      <c r="A207" t="s">
        <v>984</v>
      </c>
      <c r="B207" t="s">
        <v>16</v>
      </c>
      <c r="C207" t="s">
        <v>41</v>
      </c>
      <c r="D207">
        <v>1982</v>
      </c>
      <c r="E207" t="s">
        <v>985</v>
      </c>
      <c r="F207">
        <v>7.2</v>
      </c>
      <c r="G207">
        <v>98000</v>
      </c>
      <c r="H207" t="s">
        <v>986</v>
      </c>
      <c r="I207" t="s">
        <v>987</v>
      </c>
      <c r="J207" t="s">
        <v>988</v>
      </c>
      <c r="K207" t="s">
        <v>30</v>
      </c>
      <c r="L207">
        <v>4500000</v>
      </c>
      <c r="M207">
        <v>27092880</v>
      </c>
      <c r="N207" t="s">
        <v>61</v>
      </c>
      <c r="O207">
        <v>90</v>
      </c>
    </row>
    <row r="208" spans="1:15" x14ac:dyDescent="0.25">
      <c r="A208" t="s">
        <v>989</v>
      </c>
      <c r="B208" t="s">
        <v>16</v>
      </c>
      <c r="C208" t="s">
        <v>34</v>
      </c>
      <c r="D208">
        <v>1982</v>
      </c>
      <c r="E208" t="s">
        <v>990</v>
      </c>
      <c r="F208">
        <v>8.1</v>
      </c>
      <c r="G208">
        <v>710000</v>
      </c>
      <c r="H208" t="s">
        <v>991</v>
      </c>
      <c r="I208" t="s">
        <v>992</v>
      </c>
      <c r="J208" t="s">
        <v>498</v>
      </c>
      <c r="K208" t="s">
        <v>30</v>
      </c>
      <c r="L208">
        <v>28000000</v>
      </c>
      <c r="M208">
        <v>41676878</v>
      </c>
      <c r="N208" t="s">
        <v>501</v>
      </c>
      <c r="O208">
        <v>117</v>
      </c>
    </row>
    <row r="209" spans="1:15" x14ac:dyDescent="0.25">
      <c r="A209" t="s">
        <v>993</v>
      </c>
      <c r="B209" t="s">
        <v>16</v>
      </c>
      <c r="C209" t="s">
        <v>52</v>
      </c>
      <c r="D209">
        <v>1982</v>
      </c>
      <c r="E209" t="s">
        <v>990</v>
      </c>
      <c r="F209">
        <v>8.1</v>
      </c>
      <c r="G209">
        <v>382000</v>
      </c>
      <c r="H209" t="s">
        <v>126</v>
      </c>
      <c r="I209" t="s">
        <v>994</v>
      </c>
      <c r="J209" t="s">
        <v>508</v>
      </c>
      <c r="K209" t="s">
        <v>30</v>
      </c>
      <c r="L209">
        <v>15000000</v>
      </c>
      <c r="M209">
        <v>19632053</v>
      </c>
      <c r="N209" t="s">
        <v>61</v>
      </c>
      <c r="O209">
        <v>109</v>
      </c>
    </row>
    <row r="210" spans="1:15" x14ac:dyDescent="0.25">
      <c r="A210" t="s">
        <v>995</v>
      </c>
      <c r="B210" t="s">
        <v>16</v>
      </c>
      <c r="C210" t="s">
        <v>34</v>
      </c>
      <c r="D210">
        <v>1982</v>
      </c>
      <c r="E210" t="s">
        <v>996</v>
      </c>
      <c r="F210">
        <v>6.9</v>
      </c>
      <c r="G210">
        <v>141000</v>
      </c>
      <c r="H210" t="s">
        <v>997</v>
      </c>
      <c r="I210" t="s">
        <v>998</v>
      </c>
      <c r="J210" t="s">
        <v>999</v>
      </c>
      <c r="K210" t="s">
        <v>30</v>
      </c>
      <c r="L210">
        <v>20000000</v>
      </c>
      <c r="M210">
        <v>68851475</v>
      </c>
      <c r="N210" t="s">
        <v>61</v>
      </c>
      <c r="O210">
        <v>129</v>
      </c>
    </row>
    <row r="211" spans="1:15" x14ac:dyDescent="0.25">
      <c r="A211" t="s">
        <v>1000</v>
      </c>
      <c r="B211" t="s">
        <v>33</v>
      </c>
      <c r="C211" t="s">
        <v>237</v>
      </c>
      <c r="D211">
        <v>1982</v>
      </c>
      <c r="E211" t="s">
        <v>1001</v>
      </c>
      <c r="F211">
        <v>7.8</v>
      </c>
      <c r="G211">
        <v>381000</v>
      </c>
      <c r="H211" t="s">
        <v>496</v>
      </c>
      <c r="I211" t="s">
        <v>1002</v>
      </c>
      <c r="J211" t="s">
        <v>1003</v>
      </c>
      <c r="K211" t="s">
        <v>30</v>
      </c>
      <c r="L211">
        <v>10500000</v>
      </c>
      <c r="M211">
        <v>792910554</v>
      </c>
      <c r="N211" t="s">
        <v>61</v>
      </c>
      <c r="O211">
        <v>115</v>
      </c>
    </row>
    <row r="212" spans="1:15" x14ac:dyDescent="0.25">
      <c r="A212" t="s">
        <v>1004</v>
      </c>
      <c r="B212" t="s">
        <v>16</v>
      </c>
      <c r="C212" t="s">
        <v>34</v>
      </c>
      <c r="D212">
        <v>1982</v>
      </c>
      <c r="E212" t="s">
        <v>1005</v>
      </c>
      <c r="F212">
        <v>7.7</v>
      </c>
      <c r="G212">
        <v>234000</v>
      </c>
      <c r="H212" t="s">
        <v>1006</v>
      </c>
      <c r="I212" t="s">
        <v>1007</v>
      </c>
      <c r="J212" t="s">
        <v>762</v>
      </c>
      <c r="K212" t="s">
        <v>30</v>
      </c>
      <c r="L212">
        <v>15000000</v>
      </c>
      <c r="M212">
        <v>125212904</v>
      </c>
      <c r="N212" t="s">
        <v>1008</v>
      </c>
      <c r="O212">
        <v>93</v>
      </c>
    </row>
    <row r="213" spans="1:15" x14ac:dyDescent="0.25">
      <c r="A213" t="s">
        <v>1009</v>
      </c>
      <c r="B213" t="s">
        <v>16</v>
      </c>
      <c r="C213" t="s">
        <v>17</v>
      </c>
      <c r="D213">
        <v>1982</v>
      </c>
      <c r="E213" t="s">
        <v>985</v>
      </c>
      <c r="F213">
        <v>7</v>
      </c>
      <c r="G213">
        <v>52000</v>
      </c>
      <c r="H213" t="s">
        <v>1010</v>
      </c>
      <c r="I213" t="s">
        <v>1011</v>
      </c>
      <c r="J213" t="s">
        <v>184</v>
      </c>
      <c r="K213" t="s">
        <v>30</v>
      </c>
      <c r="L213">
        <v>7500000</v>
      </c>
      <c r="M213">
        <v>129795554</v>
      </c>
      <c r="N213" t="s">
        <v>138</v>
      </c>
      <c r="O213">
        <v>124</v>
      </c>
    </row>
    <row r="214" spans="1:15" x14ac:dyDescent="0.25">
      <c r="A214" t="s">
        <v>1012</v>
      </c>
      <c r="B214" t="s">
        <v>33</v>
      </c>
      <c r="C214" t="s">
        <v>41</v>
      </c>
      <c r="D214">
        <v>1982</v>
      </c>
      <c r="E214" t="s">
        <v>1001</v>
      </c>
      <c r="F214">
        <v>4.4000000000000004</v>
      </c>
      <c r="G214">
        <v>34000</v>
      </c>
      <c r="H214" t="s">
        <v>1013</v>
      </c>
      <c r="I214" t="s">
        <v>1014</v>
      </c>
      <c r="J214" t="s">
        <v>1015</v>
      </c>
      <c r="K214" t="s">
        <v>30</v>
      </c>
      <c r="L214">
        <v>13200000</v>
      </c>
      <c r="M214">
        <v>15171476</v>
      </c>
      <c r="N214" t="s">
        <v>44</v>
      </c>
      <c r="O214">
        <v>115</v>
      </c>
    </row>
    <row r="215" spans="1:15" x14ac:dyDescent="0.25">
      <c r="A215" t="s">
        <v>1016</v>
      </c>
      <c r="B215" t="s">
        <v>33</v>
      </c>
      <c r="C215" t="s">
        <v>41</v>
      </c>
      <c r="D215">
        <v>1982</v>
      </c>
      <c r="E215" t="s">
        <v>1017</v>
      </c>
      <c r="F215">
        <v>6.6</v>
      </c>
      <c r="G215">
        <v>41000</v>
      </c>
      <c r="H215" t="s">
        <v>433</v>
      </c>
      <c r="I215" t="s">
        <v>1018</v>
      </c>
      <c r="J215" t="s">
        <v>1019</v>
      </c>
      <c r="K215" t="s">
        <v>30</v>
      </c>
      <c r="L215">
        <v>50000000</v>
      </c>
      <c r="M215">
        <v>57063861</v>
      </c>
      <c r="N215" t="s">
        <v>31</v>
      </c>
      <c r="O215">
        <v>127</v>
      </c>
    </row>
    <row r="216" spans="1:15" x14ac:dyDescent="0.25">
      <c r="A216" t="s">
        <v>1020</v>
      </c>
      <c r="B216" t="s">
        <v>33</v>
      </c>
      <c r="C216" t="s">
        <v>52</v>
      </c>
      <c r="D216">
        <v>1982</v>
      </c>
      <c r="E216" t="s">
        <v>1021</v>
      </c>
      <c r="F216">
        <v>7.3</v>
      </c>
      <c r="G216">
        <v>148000</v>
      </c>
      <c r="H216" t="s">
        <v>735</v>
      </c>
      <c r="I216" t="s">
        <v>496</v>
      </c>
      <c r="J216" t="s">
        <v>1022</v>
      </c>
      <c r="K216" t="s">
        <v>30</v>
      </c>
      <c r="L216">
        <v>10700000</v>
      </c>
      <c r="M216">
        <v>77142388</v>
      </c>
      <c r="N216" t="s">
        <v>118</v>
      </c>
      <c r="O216">
        <v>114</v>
      </c>
    </row>
    <row r="217" spans="1:15" x14ac:dyDescent="0.25">
      <c r="A217" t="s">
        <v>1023</v>
      </c>
      <c r="B217" t="s">
        <v>16</v>
      </c>
      <c r="C217" t="s">
        <v>34</v>
      </c>
      <c r="D217">
        <v>1982</v>
      </c>
      <c r="E217" t="s">
        <v>1024</v>
      </c>
      <c r="F217">
        <v>6.9</v>
      </c>
      <c r="G217">
        <v>73000</v>
      </c>
      <c r="H217" t="s">
        <v>77</v>
      </c>
      <c r="I217" t="s">
        <v>928</v>
      </c>
      <c r="J217" t="s">
        <v>1025</v>
      </c>
      <c r="K217" t="s">
        <v>30</v>
      </c>
      <c r="L217">
        <v>12000000</v>
      </c>
      <c r="M217">
        <v>78868508</v>
      </c>
      <c r="N217" t="s">
        <v>44</v>
      </c>
      <c r="O217">
        <v>96</v>
      </c>
    </row>
    <row r="218" spans="1:15" x14ac:dyDescent="0.25">
      <c r="A218" t="s">
        <v>1026</v>
      </c>
      <c r="B218" t="s">
        <v>33</v>
      </c>
      <c r="C218" t="s">
        <v>34</v>
      </c>
      <c r="D218">
        <v>1982</v>
      </c>
      <c r="E218" t="s">
        <v>1021</v>
      </c>
      <c r="F218">
        <v>7.7</v>
      </c>
      <c r="G218">
        <v>115000</v>
      </c>
      <c r="H218" t="s">
        <v>1027</v>
      </c>
      <c r="I218" t="s">
        <v>1028</v>
      </c>
      <c r="J218" t="s">
        <v>1029</v>
      </c>
      <c r="K218" t="s">
        <v>30</v>
      </c>
      <c r="L218">
        <v>11200000</v>
      </c>
      <c r="M218">
        <v>78912963</v>
      </c>
      <c r="N218" t="s">
        <v>44</v>
      </c>
      <c r="O218">
        <v>113</v>
      </c>
    </row>
    <row r="219" spans="1:15" x14ac:dyDescent="0.25">
      <c r="A219" t="s">
        <v>1030</v>
      </c>
      <c r="B219" t="s">
        <v>16</v>
      </c>
      <c r="C219" t="s">
        <v>25</v>
      </c>
      <c r="D219">
        <v>1982</v>
      </c>
      <c r="E219" t="s">
        <v>1031</v>
      </c>
      <c r="F219">
        <v>4.9000000000000004</v>
      </c>
      <c r="G219">
        <v>2500</v>
      </c>
      <c r="H219" t="s">
        <v>1032</v>
      </c>
      <c r="I219" t="s">
        <v>1032</v>
      </c>
      <c r="J219" t="s">
        <v>1033</v>
      </c>
      <c r="K219" t="s">
        <v>195</v>
      </c>
      <c r="M219">
        <v>5588800</v>
      </c>
      <c r="N219" t="s">
        <v>654</v>
      </c>
      <c r="O219">
        <v>100</v>
      </c>
    </row>
    <row r="220" spans="1:15" x14ac:dyDescent="0.25">
      <c r="A220" t="s">
        <v>1034</v>
      </c>
      <c r="B220" t="s">
        <v>16</v>
      </c>
      <c r="C220" t="s">
        <v>41</v>
      </c>
      <c r="D220">
        <v>1982</v>
      </c>
      <c r="E220" t="s">
        <v>1035</v>
      </c>
      <c r="F220">
        <v>6.3</v>
      </c>
      <c r="G220">
        <v>8100</v>
      </c>
      <c r="H220" t="s">
        <v>1036</v>
      </c>
      <c r="I220" t="s">
        <v>1036</v>
      </c>
      <c r="J220" t="s">
        <v>1037</v>
      </c>
      <c r="K220" t="s">
        <v>30</v>
      </c>
      <c r="M220">
        <v>5829781</v>
      </c>
      <c r="N220" t="s">
        <v>1038</v>
      </c>
      <c r="O220">
        <v>92</v>
      </c>
    </row>
    <row r="221" spans="1:15" x14ac:dyDescent="0.25">
      <c r="A221" t="s">
        <v>1039</v>
      </c>
      <c r="B221" t="s">
        <v>16</v>
      </c>
      <c r="C221" t="s">
        <v>17</v>
      </c>
      <c r="D221">
        <v>1982</v>
      </c>
      <c r="E221" t="s">
        <v>1040</v>
      </c>
      <c r="F221">
        <v>7.6</v>
      </c>
      <c r="G221">
        <v>44000</v>
      </c>
      <c r="H221" t="s">
        <v>933</v>
      </c>
      <c r="I221" t="s">
        <v>1041</v>
      </c>
      <c r="J221" t="s">
        <v>748</v>
      </c>
      <c r="K221" t="s">
        <v>22</v>
      </c>
      <c r="L221">
        <v>12000000</v>
      </c>
      <c r="M221">
        <v>30036000</v>
      </c>
      <c r="N221" t="s">
        <v>1042</v>
      </c>
      <c r="O221">
        <v>150</v>
      </c>
    </row>
    <row r="222" spans="1:15" x14ac:dyDescent="0.25">
      <c r="A222" t="s">
        <v>1043</v>
      </c>
      <c r="B222" t="s">
        <v>33</v>
      </c>
      <c r="C222" t="s">
        <v>63</v>
      </c>
      <c r="D222">
        <v>1982</v>
      </c>
      <c r="E222" t="s">
        <v>1044</v>
      </c>
      <c r="F222">
        <v>8</v>
      </c>
      <c r="G222">
        <v>220000</v>
      </c>
      <c r="H222" t="s">
        <v>1045</v>
      </c>
      <c r="I222" t="s">
        <v>1046</v>
      </c>
      <c r="J222" t="s">
        <v>1047</v>
      </c>
      <c r="K222" t="s">
        <v>22</v>
      </c>
      <c r="L222">
        <v>22000000</v>
      </c>
      <c r="M222">
        <v>52767889</v>
      </c>
      <c r="N222" t="s">
        <v>1048</v>
      </c>
      <c r="O222">
        <v>191</v>
      </c>
    </row>
    <row r="223" spans="1:15" x14ac:dyDescent="0.25">
      <c r="A223" t="s">
        <v>1049</v>
      </c>
      <c r="B223" t="s">
        <v>33</v>
      </c>
      <c r="C223" t="s">
        <v>41</v>
      </c>
      <c r="D223">
        <v>1982</v>
      </c>
      <c r="E223" t="s">
        <v>1050</v>
      </c>
      <c r="F223">
        <v>7.4</v>
      </c>
      <c r="G223">
        <v>100000</v>
      </c>
      <c r="H223" t="s">
        <v>621</v>
      </c>
      <c r="I223" t="s">
        <v>1051</v>
      </c>
      <c r="J223" t="s">
        <v>1052</v>
      </c>
      <c r="K223" t="s">
        <v>30</v>
      </c>
      <c r="L223">
        <v>21000000</v>
      </c>
      <c r="M223">
        <v>177200000</v>
      </c>
      <c r="N223" t="s">
        <v>31</v>
      </c>
      <c r="O223">
        <v>116</v>
      </c>
    </row>
    <row r="224" spans="1:15" x14ac:dyDescent="0.25">
      <c r="A224" t="s">
        <v>1053</v>
      </c>
      <c r="B224" t="s">
        <v>33</v>
      </c>
      <c r="C224" t="s">
        <v>34</v>
      </c>
      <c r="D224">
        <v>1982</v>
      </c>
      <c r="E224" t="s">
        <v>488</v>
      </c>
      <c r="F224">
        <v>6.8</v>
      </c>
      <c r="G224">
        <v>115000</v>
      </c>
      <c r="H224" t="s">
        <v>1054</v>
      </c>
      <c r="I224" t="s">
        <v>1054</v>
      </c>
      <c r="J224" t="s">
        <v>663</v>
      </c>
      <c r="K224" t="s">
        <v>30</v>
      </c>
      <c r="L224">
        <v>17000000</v>
      </c>
      <c r="M224">
        <v>33000525</v>
      </c>
      <c r="N224" t="s">
        <v>242</v>
      </c>
      <c r="O224">
        <v>96</v>
      </c>
    </row>
    <row r="225" spans="1:15" x14ac:dyDescent="0.25">
      <c r="A225" t="s">
        <v>1055</v>
      </c>
      <c r="B225" t="s">
        <v>337</v>
      </c>
      <c r="C225" t="s">
        <v>390</v>
      </c>
      <c r="D225">
        <v>1982</v>
      </c>
      <c r="E225" t="s">
        <v>1056</v>
      </c>
      <c r="F225">
        <v>7.6</v>
      </c>
      <c r="G225">
        <v>37000</v>
      </c>
      <c r="H225" t="s">
        <v>1057</v>
      </c>
      <c r="I225" t="s">
        <v>1058</v>
      </c>
      <c r="J225" t="s">
        <v>1059</v>
      </c>
      <c r="K225" t="s">
        <v>30</v>
      </c>
      <c r="L225">
        <v>7000000</v>
      </c>
      <c r="M225">
        <v>14665733</v>
      </c>
      <c r="N225" t="s">
        <v>1060</v>
      </c>
      <c r="O225">
        <v>82</v>
      </c>
    </row>
    <row r="226" spans="1:15" x14ac:dyDescent="0.25">
      <c r="A226" t="s">
        <v>1061</v>
      </c>
      <c r="B226" t="s">
        <v>33</v>
      </c>
      <c r="C226" t="s">
        <v>41</v>
      </c>
      <c r="D226">
        <v>1982</v>
      </c>
      <c r="E226" t="s">
        <v>1062</v>
      </c>
      <c r="F226">
        <v>7.8</v>
      </c>
      <c r="G226">
        <v>94000</v>
      </c>
      <c r="H226" t="s">
        <v>65</v>
      </c>
      <c r="I226" t="s">
        <v>1063</v>
      </c>
      <c r="J226" t="s">
        <v>67</v>
      </c>
      <c r="K226" t="s">
        <v>30</v>
      </c>
      <c r="L226">
        <v>20000000</v>
      </c>
      <c r="M226">
        <v>2536242</v>
      </c>
      <c r="N226" t="s">
        <v>1064</v>
      </c>
      <c r="O226">
        <v>109</v>
      </c>
    </row>
    <row r="227" spans="1:15" x14ac:dyDescent="0.25">
      <c r="A227" t="s">
        <v>1065</v>
      </c>
      <c r="B227" t="s">
        <v>33</v>
      </c>
      <c r="C227" t="s">
        <v>17</v>
      </c>
      <c r="D227">
        <v>1982</v>
      </c>
      <c r="E227" t="s">
        <v>1066</v>
      </c>
      <c r="F227">
        <v>6.8</v>
      </c>
      <c r="G227">
        <v>179000</v>
      </c>
      <c r="H227" t="s">
        <v>762</v>
      </c>
      <c r="I227" t="s">
        <v>762</v>
      </c>
      <c r="J227" t="s">
        <v>762</v>
      </c>
      <c r="K227" t="s">
        <v>30</v>
      </c>
      <c r="L227">
        <v>17000000</v>
      </c>
      <c r="M227">
        <v>125052686</v>
      </c>
      <c r="N227" t="s">
        <v>68</v>
      </c>
      <c r="O227">
        <v>99</v>
      </c>
    </row>
    <row r="228" spans="1:15" x14ac:dyDescent="0.25">
      <c r="A228" t="s">
        <v>1067</v>
      </c>
      <c r="B228" t="s">
        <v>33</v>
      </c>
      <c r="C228" t="s">
        <v>34</v>
      </c>
      <c r="D228">
        <v>1982</v>
      </c>
      <c r="E228" t="s">
        <v>1068</v>
      </c>
      <c r="F228">
        <v>6.2</v>
      </c>
      <c r="G228">
        <v>22000</v>
      </c>
      <c r="H228" t="s">
        <v>1069</v>
      </c>
      <c r="I228" t="s">
        <v>1069</v>
      </c>
      <c r="J228" t="s">
        <v>1070</v>
      </c>
      <c r="K228" t="s">
        <v>30</v>
      </c>
      <c r="L228">
        <v>8000000</v>
      </c>
      <c r="M228">
        <v>14056528</v>
      </c>
      <c r="N228" t="s">
        <v>1071</v>
      </c>
      <c r="O228">
        <v>118</v>
      </c>
    </row>
    <row r="229" spans="1:15" x14ac:dyDescent="0.25">
      <c r="A229" t="s">
        <v>1072</v>
      </c>
      <c r="B229" t="s">
        <v>16</v>
      </c>
      <c r="C229" t="s">
        <v>41</v>
      </c>
      <c r="D229">
        <v>1982</v>
      </c>
      <c r="E229" t="s">
        <v>1073</v>
      </c>
      <c r="F229">
        <v>6.9</v>
      </c>
      <c r="G229">
        <v>44000</v>
      </c>
      <c r="H229" t="s">
        <v>1074</v>
      </c>
      <c r="I229" t="s">
        <v>20</v>
      </c>
      <c r="J229" t="s">
        <v>1075</v>
      </c>
      <c r="K229" t="s">
        <v>30</v>
      </c>
      <c r="L229">
        <v>8000000</v>
      </c>
      <c r="M229">
        <v>21028755</v>
      </c>
      <c r="N229" t="s">
        <v>1076</v>
      </c>
      <c r="O229">
        <v>120</v>
      </c>
    </row>
    <row r="230" spans="1:15" x14ac:dyDescent="0.25">
      <c r="A230" t="s">
        <v>1077</v>
      </c>
      <c r="B230" t="s">
        <v>33</v>
      </c>
      <c r="C230" t="s">
        <v>25</v>
      </c>
      <c r="D230">
        <v>1982</v>
      </c>
      <c r="E230" t="s">
        <v>1078</v>
      </c>
      <c r="F230">
        <v>7.3</v>
      </c>
      <c r="G230">
        <v>8200</v>
      </c>
      <c r="H230" t="s">
        <v>534</v>
      </c>
      <c r="I230" t="s">
        <v>1079</v>
      </c>
      <c r="J230" t="s">
        <v>148</v>
      </c>
      <c r="K230" t="s">
        <v>248</v>
      </c>
      <c r="L230">
        <v>3500000</v>
      </c>
      <c r="M230">
        <v>20659423</v>
      </c>
      <c r="N230" t="s">
        <v>1080</v>
      </c>
      <c r="O230">
        <v>102</v>
      </c>
    </row>
    <row r="231" spans="1:15" x14ac:dyDescent="0.25">
      <c r="A231" t="s">
        <v>1081</v>
      </c>
      <c r="B231" t="s">
        <v>16</v>
      </c>
      <c r="C231" t="s">
        <v>17</v>
      </c>
      <c r="D231">
        <v>1982</v>
      </c>
      <c r="E231" t="s">
        <v>918</v>
      </c>
      <c r="F231">
        <v>8</v>
      </c>
      <c r="G231">
        <v>78000</v>
      </c>
      <c r="H231" t="s">
        <v>115</v>
      </c>
      <c r="I231" t="s">
        <v>1082</v>
      </c>
      <c r="J231" t="s">
        <v>1083</v>
      </c>
      <c r="K231" t="s">
        <v>22</v>
      </c>
      <c r="L231">
        <v>12000000</v>
      </c>
      <c r="M231">
        <v>22265763</v>
      </c>
      <c r="N231" t="s">
        <v>1084</v>
      </c>
      <c r="O231">
        <v>95</v>
      </c>
    </row>
    <row r="232" spans="1:15" x14ac:dyDescent="0.25">
      <c r="A232" t="s">
        <v>1085</v>
      </c>
      <c r="B232" t="s">
        <v>16</v>
      </c>
      <c r="C232" t="s">
        <v>151</v>
      </c>
      <c r="D232">
        <v>1982</v>
      </c>
      <c r="E232" t="s">
        <v>1086</v>
      </c>
      <c r="F232">
        <v>6.2</v>
      </c>
      <c r="G232">
        <v>20000</v>
      </c>
      <c r="H232" t="s">
        <v>183</v>
      </c>
      <c r="I232" t="s">
        <v>1087</v>
      </c>
      <c r="J232" t="s">
        <v>1088</v>
      </c>
      <c r="K232" t="s">
        <v>30</v>
      </c>
      <c r="L232">
        <v>18000000</v>
      </c>
      <c r="M232">
        <v>7000000</v>
      </c>
      <c r="N232" t="s">
        <v>1089</v>
      </c>
      <c r="O232">
        <v>118</v>
      </c>
    </row>
    <row r="233" spans="1:15" x14ac:dyDescent="0.25">
      <c r="A233" t="s">
        <v>1090</v>
      </c>
      <c r="B233" t="s">
        <v>16</v>
      </c>
      <c r="C233" t="s">
        <v>17</v>
      </c>
      <c r="D233">
        <v>1982</v>
      </c>
      <c r="E233" t="s">
        <v>1091</v>
      </c>
      <c r="F233">
        <v>8.1</v>
      </c>
      <c r="G233">
        <v>59000</v>
      </c>
      <c r="H233" t="s">
        <v>1092</v>
      </c>
      <c r="I233" t="s">
        <v>1092</v>
      </c>
      <c r="J233" t="s">
        <v>1093</v>
      </c>
      <c r="K233" t="s">
        <v>1094</v>
      </c>
      <c r="L233">
        <v>6000000</v>
      </c>
      <c r="M233">
        <v>6795771</v>
      </c>
      <c r="N233" t="s">
        <v>1095</v>
      </c>
      <c r="O233">
        <v>188</v>
      </c>
    </row>
    <row r="234" spans="1:15" x14ac:dyDescent="0.25">
      <c r="A234" t="s">
        <v>1096</v>
      </c>
      <c r="B234" t="s">
        <v>16</v>
      </c>
      <c r="C234" t="s">
        <v>52</v>
      </c>
      <c r="D234">
        <v>1982</v>
      </c>
      <c r="E234" t="s">
        <v>985</v>
      </c>
      <c r="F234">
        <v>5.7</v>
      </c>
      <c r="G234">
        <v>49000</v>
      </c>
      <c r="H234" t="s">
        <v>577</v>
      </c>
      <c r="I234" t="s">
        <v>1097</v>
      </c>
      <c r="J234" t="s">
        <v>1098</v>
      </c>
      <c r="K234" t="s">
        <v>30</v>
      </c>
      <c r="L234">
        <v>2300000</v>
      </c>
      <c r="M234">
        <v>36690067</v>
      </c>
      <c r="N234" t="s">
        <v>44</v>
      </c>
      <c r="O234">
        <v>95</v>
      </c>
    </row>
    <row r="235" spans="1:15" x14ac:dyDescent="0.25">
      <c r="A235" t="s">
        <v>1099</v>
      </c>
      <c r="B235" t="s">
        <v>33</v>
      </c>
      <c r="C235" t="s">
        <v>34</v>
      </c>
      <c r="D235">
        <v>1982</v>
      </c>
      <c r="E235" t="s">
        <v>1017</v>
      </c>
      <c r="F235">
        <v>6</v>
      </c>
      <c r="G235">
        <v>26000</v>
      </c>
      <c r="H235" t="s">
        <v>85</v>
      </c>
      <c r="I235" t="s">
        <v>1100</v>
      </c>
      <c r="J235" t="s">
        <v>85</v>
      </c>
      <c r="K235" t="s">
        <v>30</v>
      </c>
      <c r="L235">
        <v>18000000</v>
      </c>
      <c r="M235">
        <v>46708276</v>
      </c>
      <c r="N235" t="s">
        <v>355</v>
      </c>
      <c r="O235">
        <v>136</v>
      </c>
    </row>
    <row r="236" spans="1:15" x14ac:dyDescent="0.25">
      <c r="A236" t="s">
        <v>1101</v>
      </c>
      <c r="B236" t="s">
        <v>16</v>
      </c>
      <c r="C236" t="s">
        <v>52</v>
      </c>
      <c r="D236">
        <v>1982</v>
      </c>
      <c r="E236" t="s">
        <v>1005</v>
      </c>
      <c r="F236">
        <v>5</v>
      </c>
      <c r="G236">
        <v>45000</v>
      </c>
      <c r="H236" t="s">
        <v>1102</v>
      </c>
      <c r="I236" t="s">
        <v>1102</v>
      </c>
      <c r="J236" t="s">
        <v>1103</v>
      </c>
      <c r="K236" t="s">
        <v>30</v>
      </c>
      <c r="L236">
        <v>2500000</v>
      </c>
      <c r="M236">
        <v>14400000</v>
      </c>
      <c r="N236" t="s">
        <v>594</v>
      </c>
      <c r="O236">
        <v>98</v>
      </c>
    </row>
    <row r="237" spans="1:15" x14ac:dyDescent="0.25">
      <c r="A237" t="s">
        <v>1104</v>
      </c>
      <c r="B237" t="s">
        <v>33</v>
      </c>
      <c r="C237" t="s">
        <v>25</v>
      </c>
      <c r="D237">
        <v>1982</v>
      </c>
      <c r="E237" t="s">
        <v>1050</v>
      </c>
      <c r="F237">
        <v>7.2</v>
      </c>
      <c r="G237">
        <v>63000</v>
      </c>
      <c r="H237" t="s">
        <v>751</v>
      </c>
      <c r="I237" t="s">
        <v>1105</v>
      </c>
      <c r="J237" t="s">
        <v>751</v>
      </c>
      <c r="K237" t="s">
        <v>22</v>
      </c>
      <c r="L237">
        <v>15000000</v>
      </c>
      <c r="M237">
        <v>41630431</v>
      </c>
      <c r="N237" t="s">
        <v>1042</v>
      </c>
      <c r="O237">
        <v>93</v>
      </c>
    </row>
    <row r="238" spans="1:15" x14ac:dyDescent="0.25">
      <c r="A238" t="s">
        <v>1106</v>
      </c>
      <c r="B238" t="s">
        <v>16</v>
      </c>
      <c r="C238" t="s">
        <v>17</v>
      </c>
      <c r="D238">
        <v>1982</v>
      </c>
      <c r="E238" t="s">
        <v>1050</v>
      </c>
      <c r="F238">
        <v>7.7</v>
      </c>
      <c r="G238">
        <v>37000</v>
      </c>
      <c r="H238" t="s">
        <v>404</v>
      </c>
      <c r="I238" t="s">
        <v>1107</v>
      </c>
      <c r="J238" t="s">
        <v>317</v>
      </c>
      <c r="K238" t="s">
        <v>30</v>
      </c>
      <c r="L238">
        <v>16000000</v>
      </c>
      <c r="M238">
        <v>53993738</v>
      </c>
      <c r="N238" t="s">
        <v>180</v>
      </c>
      <c r="O238">
        <v>129</v>
      </c>
    </row>
    <row r="239" spans="1:15" x14ac:dyDescent="0.25">
      <c r="A239" t="s">
        <v>1108</v>
      </c>
      <c r="B239" t="s">
        <v>448</v>
      </c>
      <c r="C239" t="s">
        <v>52</v>
      </c>
      <c r="D239">
        <v>1982</v>
      </c>
      <c r="E239" t="s">
        <v>1109</v>
      </c>
      <c r="F239">
        <v>6.1</v>
      </c>
      <c r="G239">
        <v>9300</v>
      </c>
      <c r="H239" t="s">
        <v>1110</v>
      </c>
      <c r="I239" t="s">
        <v>1111</v>
      </c>
      <c r="J239" t="s">
        <v>844</v>
      </c>
      <c r="K239" t="s">
        <v>1112</v>
      </c>
      <c r="L239">
        <v>300000</v>
      </c>
      <c r="M239">
        <v>2032311</v>
      </c>
      <c r="N239" t="s">
        <v>1113</v>
      </c>
      <c r="O239">
        <v>85</v>
      </c>
    </row>
    <row r="240" spans="1:15" x14ac:dyDescent="0.25">
      <c r="A240" t="s">
        <v>1114</v>
      </c>
      <c r="B240" t="s">
        <v>16</v>
      </c>
      <c r="C240" t="s">
        <v>41</v>
      </c>
      <c r="D240">
        <v>1982</v>
      </c>
      <c r="E240" t="s">
        <v>1115</v>
      </c>
      <c r="F240">
        <v>4.9000000000000004</v>
      </c>
      <c r="G240">
        <v>6500</v>
      </c>
      <c r="H240" t="s">
        <v>1116</v>
      </c>
      <c r="I240" t="s">
        <v>1117</v>
      </c>
      <c r="J240" t="s">
        <v>1118</v>
      </c>
      <c r="K240" t="s">
        <v>30</v>
      </c>
      <c r="M240">
        <v>16897768</v>
      </c>
      <c r="N240" t="s">
        <v>654</v>
      </c>
      <c r="O240">
        <v>98</v>
      </c>
    </row>
    <row r="241" spans="1:15" x14ac:dyDescent="0.25">
      <c r="A241" t="s">
        <v>1119</v>
      </c>
      <c r="B241" t="s">
        <v>33</v>
      </c>
      <c r="C241" t="s">
        <v>41</v>
      </c>
      <c r="D241">
        <v>1982</v>
      </c>
      <c r="E241" t="s">
        <v>1056</v>
      </c>
      <c r="F241">
        <v>5.9</v>
      </c>
      <c r="G241">
        <v>2800</v>
      </c>
      <c r="H241" t="s">
        <v>357</v>
      </c>
      <c r="I241" t="s">
        <v>1120</v>
      </c>
      <c r="J241" t="s">
        <v>1121</v>
      </c>
      <c r="K241" t="s">
        <v>30</v>
      </c>
      <c r="M241">
        <v>20225989</v>
      </c>
      <c r="N241" t="s">
        <v>180</v>
      </c>
      <c r="O241">
        <v>108</v>
      </c>
    </row>
    <row r="242" spans="1:15" x14ac:dyDescent="0.25">
      <c r="A242" t="s">
        <v>1122</v>
      </c>
      <c r="B242" t="s">
        <v>16</v>
      </c>
      <c r="C242" t="s">
        <v>41</v>
      </c>
      <c r="D242">
        <v>1982</v>
      </c>
      <c r="E242" t="s">
        <v>1123</v>
      </c>
      <c r="F242">
        <v>7.2</v>
      </c>
      <c r="G242">
        <v>25000</v>
      </c>
      <c r="H242" t="s">
        <v>1124</v>
      </c>
      <c r="I242" t="s">
        <v>1125</v>
      </c>
      <c r="J242" t="s">
        <v>97</v>
      </c>
      <c r="K242" t="s">
        <v>30</v>
      </c>
      <c r="L242">
        <v>17000000</v>
      </c>
      <c r="M242">
        <v>29712172</v>
      </c>
      <c r="N242" t="s">
        <v>1126</v>
      </c>
      <c r="O242">
        <v>136</v>
      </c>
    </row>
    <row r="243" spans="1:15" x14ac:dyDescent="0.25">
      <c r="A243" t="s">
        <v>1127</v>
      </c>
      <c r="B243" t="s">
        <v>16</v>
      </c>
      <c r="C243" t="s">
        <v>41</v>
      </c>
      <c r="D243">
        <v>1982</v>
      </c>
      <c r="E243" t="s">
        <v>533</v>
      </c>
      <c r="F243">
        <v>7.1</v>
      </c>
      <c r="G243">
        <v>19000</v>
      </c>
      <c r="H243" t="s">
        <v>1128</v>
      </c>
      <c r="I243" t="s">
        <v>1128</v>
      </c>
      <c r="J243" t="s">
        <v>1129</v>
      </c>
      <c r="K243" t="s">
        <v>30</v>
      </c>
      <c r="L243">
        <v>5000000</v>
      </c>
      <c r="M243">
        <v>14099953</v>
      </c>
      <c r="N243" t="s">
        <v>118</v>
      </c>
      <c r="O243">
        <v>110</v>
      </c>
    </row>
    <row r="244" spans="1:15" x14ac:dyDescent="0.25">
      <c r="A244" t="s">
        <v>1130</v>
      </c>
      <c r="B244" t="s">
        <v>16</v>
      </c>
      <c r="C244" t="s">
        <v>41</v>
      </c>
      <c r="D244">
        <v>1982</v>
      </c>
      <c r="E244" t="s">
        <v>1123</v>
      </c>
      <c r="F244">
        <v>6</v>
      </c>
      <c r="G244">
        <v>10000</v>
      </c>
      <c r="H244" t="s">
        <v>120</v>
      </c>
      <c r="I244" t="s">
        <v>1131</v>
      </c>
      <c r="J244" t="s">
        <v>200</v>
      </c>
      <c r="K244" t="s">
        <v>30</v>
      </c>
      <c r="L244">
        <v>35000000</v>
      </c>
      <c r="M244">
        <v>69701637</v>
      </c>
      <c r="N244" t="s">
        <v>61</v>
      </c>
      <c r="O244">
        <v>114</v>
      </c>
    </row>
    <row r="245" spans="1:15" x14ac:dyDescent="0.25">
      <c r="A245" t="s">
        <v>1132</v>
      </c>
      <c r="B245" t="s">
        <v>33</v>
      </c>
      <c r="C245" t="s">
        <v>17</v>
      </c>
      <c r="D245">
        <v>1982</v>
      </c>
      <c r="E245" t="s">
        <v>1133</v>
      </c>
      <c r="F245">
        <v>7.1</v>
      </c>
      <c r="G245">
        <v>20000</v>
      </c>
      <c r="H245" t="s">
        <v>704</v>
      </c>
      <c r="I245" t="s">
        <v>705</v>
      </c>
      <c r="J245" t="s">
        <v>536</v>
      </c>
      <c r="K245" t="s">
        <v>248</v>
      </c>
      <c r="L245">
        <v>13000000</v>
      </c>
      <c r="M245">
        <v>10278575</v>
      </c>
      <c r="N245" t="s">
        <v>118</v>
      </c>
      <c r="O245">
        <v>115</v>
      </c>
    </row>
    <row r="246" spans="1:15" x14ac:dyDescent="0.25">
      <c r="A246" t="s">
        <v>1134</v>
      </c>
      <c r="B246" t="s">
        <v>16</v>
      </c>
      <c r="C246" t="s">
        <v>41</v>
      </c>
      <c r="D246">
        <v>1982</v>
      </c>
      <c r="E246" t="s">
        <v>1035</v>
      </c>
      <c r="F246">
        <v>6.6</v>
      </c>
      <c r="G246">
        <v>15000</v>
      </c>
      <c r="H246" t="s">
        <v>1135</v>
      </c>
      <c r="I246" t="s">
        <v>1136</v>
      </c>
      <c r="J246" t="s">
        <v>1137</v>
      </c>
      <c r="K246" t="s">
        <v>30</v>
      </c>
      <c r="M246">
        <v>21095638</v>
      </c>
      <c r="N246" t="s">
        <v>355</v>
      </c>
      <c r="O246">
        <v>106</v>
      </c>
    </row>
    <row r="247" spans="1:15" x14ac:dyDescent="0.25">
      <c r="A247" t="s">
        <v>1138</v>
      </c>
      <c r="B247" t="s">
        <v>16</v>
      </c>
      <c r="C247" t="s">
        <v>41</v>
      </c>
      <c r="D247">
        <v>1982</v>
      </c>
      <c r="E247" t="s">
        <v>1056</v>
      </c>
      <c r="F247">
        <v>5.7</v>
      </c>
      <c r="G247">
        <v>3900</v>
      </c>
      <c r="H247" t="s">
        <v>27</v>
      </c>
      <c r="I247" t="s">
        <v>27</v>
      </c>
      <c r="J247" t="s">
        <v>1139</v>
      </c>
      <c r="K247" t="s">
        <v>30</v>
      </c>
      <c r="M247">
        <v>4968000</v>
      </c>
      <c r="N247" t="s">
        <v>107</v>
      </c>
      <c r="O247">
        <v>98</v>
      </c>
    </row>
    <row r="248" spans="1:15" x14ac:dyDescent="0.25">
      <c r="A248" t="s">
        <v>1140</v>
      </c>
      <c r="B248" t="s">
        <v>33</v>
      </c>
      <c r="C248" t="s">
        <v>41</v>
      </c>
      <c r="D248">
        <v>1982</v>
      </c>
      <c r="E248" t="s">
        <v>516</v>
      </c>
      <c r="F248">
        <v>7.6</v>
      </c>
      <c r="G248">
        <v>20000</v>
      </c>
      <c r="H248" t="s">
        <v>715</v>
      </c>
      <c r="I248" t="s">
        <v>715</v>
      </c>
      <c r="J248" t="s">
        <v>716</v>
      </c>
      <c r="K248" t="s">
        <v>22</v>
      </c>
      <c r="M248">
        <v>28229046</v>
      </c>
      <c r="N248" t="s">
        <v>118</v>
      </c>
      <c r="O248">
        <v>134</v>
      </c>
    </row>
    <row r="249" spans="1:15" x14ac:dyDescent="0.25">
      <c r="A249" t="s">
        <v>1141</v>
      </c>
      <c r="B249" t="s">
        <v>337</v>
      </c>
      <c r="C249" t="s">
        <v>390</v>
      </c>
      <c r="D249">
        <v>1982</v>
      </c>
      <c r="E249" t="s">
        <v>1142</v>
      </c>
      <c r="F249">
        <v>7.4</v>
      </c>
      <c r="G249">
        <v>25000</v>
      </c>
      <c r="H249" t="s">
        <v>1143</v>
      </c>
      <c r="I249" t="s">
        <v>1144</v>
      </c>
      <c r="J249" t="s">
        <v>663</v>
      </c>
      <c r="K249" t="s">
        <v>22</v>
      </c>
      <c r="L249">
        <v>3500000</v>
      </c>
      <c r="M249">
        <v>6455330</v>
      </c>
      <c r="N249" t="s">
        <v>1145</v>
      </c>
      <c r="O249">
        <v>92</v>
      </c>
    </row>
    <row r="250" spans="1:15" x14ac:dyDescent="0.25">
      <c r="A250" t="s">
        <v>1146</v>
      </c>
      <c r="B250" t="s">
        <v>16</v>
      </c>
      <c r="C250" t="s">
        <v>17</v>
      </c>
      <c r="D250">
        <v>1982</v>
      </c>
      <c r="E250" t="s">
        <v>1147</v>
      </c>
      <c r="F250">
        <v>6.7</v>
      </c>
      <c r="G250">
        <v>15000</v>
      </c>
      <c r="H250" t="s">
        <v>1148</v>
      </c>
      <c r="I250" t="s">
        <v>1149</v>
      </c>
      <c r="J250" t="s">
        <v>1150</v>
      </c>
      <c r="K250" t="s">
        <v>30</v>
      </c>
      <c r="L250">
        <v>9000000</v>
      </c>
      <c r="M250">
        <v>13277558</v>
      </c>
      <c r="N250" t="s">
        <v>328</v>
      </c>
      <c r="O250">
        <v>125</v>
      </c>
    </row>
    <row r="251" spans="1:15" x14ac:dyDescent="0.25">
      <c r="A251" t="s">
        <v>1151</v>
      </c>
      <c r="B251" t="s">
        <v>33</v>
      </c>
      <c r="C251" t="s">
        <v>41</v>
      </c>
      <c r="D251">
        <v>1982</v>
      </c>
      <c r="E251" t="s">
        <v>1152</v>
      </c>
      <c r="F251">
        <v>6.2</v>
      </c>
      <c r="G251">
        <v>50000</v>
      </c>
      <c r="H251" t="s">
        <v>1014</v>
      </c>
      <c r="I251" t="s">
        <v>1014</v>
      </c>
      <c r="J251" t="s">
        <v>43</v>
      </c>
      <c r="K251" t="s">
        <v>30</v>
      </c>
      <c r="L251">
        <v>15000000</v>
      </c>
      <c r="M251">
        <v>27150534</v>
      </c>
      <c r="N251" t="s">
        <v>44</v>
      </c>
      <c r="O251">
        <v>85</v>
      </c>
    </row>
    <row r="252" spans="1:15" x14ac:dyDescent="0.25">
      <c r="A252" t="s">
        <v>1153</v>
      </c>
      <c r="B252" t="s">
        <v>33</v>
      </c>
      <c r="C252" t="s">
        <v>41</v>
      </c>
      <c r="D252">
        <v>1982</v>
      </c>
      <c r="E252" t="s">
        <v>1152</v>
      </c>
      <c r="F252">
        <v>5.8</v>
      </c>
      <c r="G252">
        <v>11000</v>
      </c>
      <c r="H252" t="s">
        <v>1154</v>
      </c>
      <c r="I252" t="s">
        <v>888</v>
      </c>
      <c r="J252" t="s">
        <v>894</v>
      </c>
      <c r="K252" t="s">
        <v>30</v>
      </c>
      <c r="L252">
        <v>17000000</v>
      </c>
      <c r="M252">
        <v>47118057</v>
      </c>
      <c r="N252" t="s">
        <v>31</v>
      </c>
      <c r="O252">
        <v>102</v>
      </c>
    </row>
    <row r="253" spans="1:15" x14ac:dyDescent="0.25">
      <c r="A253" t="s">
        <v>1155</v>
      </c>
      <c r="B253" t="s">
        <v>16</v>
      </c>
      <c r="C253" t="s">
        <v>52</v>
      </c>
      <c r="D253">
        <v>1982</v>
      </c>
      <c r="E253" t="s">
        <v>1156</v>
      </c>
      <c r="F253">
        <v>6</v>
      </c>
      <c r="G253">
        <v>7800</v>
      </c>
      <c r="H253" t="s">
        <v>1157</v>
      </c>
      <c r="I253" t="s">
        <v>1157</v>
      </c>
      <c r="J253" t="s">
        <v>1158</v>
      </c>
      <c r="K253" t="s">
        <v>30</v>
      </c>
      <c r="L253">
        <v>425000</v>
      </c>
      <c r="M253">
        <v>10604986</v>
      </c>
      <c r="N253" t="s">
        <v>1159</v>
      </c>
      <c r="O253">
        <v>91</v>
      </c>
    </row>
    <row r="254" spans="1:15" x14ac:dyDescent="0.25">
      <c r="A254" t="s">
        <v>1160</v>
      </c>
      <c r="B254" t="s">
        <v>33</v>
      </c>
      <c r="C254" t="s">
        <v>104</v>
      </c>
      <c r="D254">
        <v>1982</v>
      </c>
      <c r="E254" t="s">
        <v>1161</v>
      </c>
      <c r="F254">
        <v>7.1</v>
      </c>
      <c r="G254">
        <v>15000</v>
      </c>
      <c r="H254" t="s">
        <v>1162</v>
      </c>
      <c r="I254" t="s">
        <v>1163</v>
      </c>
      <c r="J254" t="s">
        <v>1164</v>
      </c>
      <c r="K254" t="s">
        <v>22</v>
      </c>
      <c r="L254">
        <v>10000000</v>
      </c>
      <c r="M254">
        <v>6110670</v>
      </c>
      <c r="N254" t="s">
        <v>230</v>
      </c>
      <c r="O254">
        <v>117</v>
      </c>
    </row>
    <row r="255" spans="1:15" x14ac:dyDescent="0.25">
      <c r="A255" t="s">
        <v>1165</v>
      </c>
      <c r="B255" t="s">
        <v>16</v>
      </c>
      <c r="C255" t="s">
        <v>34</v>
      </c>
      <c r="D255">
        <v>1982</v>
      </c>
      <c r="E255" t="s">
        <v>1166</v>
      </c>
      <c r="F255">
        <v>5.6</v>
      </c>
      <c r="G255">
        <v>5700</v>
      </c>
      <c r="H255" t="s">
        <v>1167</v>
      </c>
      <c r="I255" t="s">
        <v>1168</v>
      </c>
      <c r="J255" t="s">
        <v>1169</v>
      </c>
      <c r="K255" t="s">
        <v>30</v>
      </c>
      <c r="M255">
        <v>39103425</v>
      </c>
      <c r="N255" t="s">
        <v>1170</v>
      </c>
      <c r="O255">
        <v>99</v>
      </c>
    </row>
    <row r="256" spans="1:15" x14ac:dyDescent="0.25">
      <c r="A256" t="s">
        <v>1171</v>
      </c>
      <c r="B256" t="s">
        <v>16</v>
      </c>
      <c r="C256" t="s">
        <v>34</v>
      </c>
      <c r="D256">
        <v>1982</v>
      </c>
      <c r="E256" t="s">
        <v>1172</v>
      </c>
      <c r="F256">
        <v>6</v>
      </c>
      <c r="G256">
        <v>15000</v>
      </c>
      <c r="H256" t="s">
        <v>1173</v>
      </c>
      <c r="I256" t="s">
        <v>1174</v>
      </c>
      <c r="J256" t="s">
        <v>1175</v>
      </c>
      <c r="K256" t="s">
        <v>30</v>
      </c>
      <c r="L256">
        <v>2000000</v>
      </c>
      <c r="M256">
        <v>16100000</v>
      </c>
      <c r="N256" t="s">
        <v>1176</v>
      </c>
      <c r="O256">
        <v>89</v>
      </c>
    </row>
    <row r="257" spans="1:15" x14ac:dyDescent="0.25">
      <c r="A257" t="s">
        <v>1177</v>
      </c>
      <c r="B257" t="s">
        <v>16</v>
      </c>
      <c r="C257" t="s">
        <v>34</v>
      </c>
      <c r="D257">
        <v>1982</v>
      </c>
      <c r="E257" t="s">
        <v>1086</v>
      </c>
      <c r="F257">
        <v>5.5</v>
      </c>
      <c r="G257">
        <v>5300</v>
      </c>
      <c r="H257" t="s">
        <v>1178</v>
      </c>
      <c r="I257" t="s">
        <v>1179</v>
      </c>
      <c r="J257" t="s">
        <v>327</v>
      </c>
      <c r="K257" t="s">
        <v>30</v>
      </c>
      <c r="L257">
        <v>4500000</v>
      </c>
      <c r="M257">
        <v>10490791</v>
      </c>
      <c r="N257" t="s">
        <v>31</v>
      </c>
      <c r="O257">
        <v>103</v>
      </c>
    </row>
    <row r="258" spans="1:15" x14ac:dyDescent="0.25">
      <c r="A258" t="s">
        <v>1180</v>
      </c>
      <c r="B258" t="s">
        <v>33</v>
      </c>
      <c r="C258" t="s">
        <v>34</v>
      </c>
      <c r="D258">
        <v>1982</v>
      </c>
      <c r="E258" t="s">
        <v>990</v>
      </c>
      <c r="F258">
        <v>3.7</v>
      </c>
      <c r="G258">
        <v>3400</v>
      </c>
      <c r="H258" t="s">
        <v>199</v>
      </c>
      <c r="I258" t="s">
        <v>1181</v>
      </c>
      <c r="J258" t="s">
        <v>1182</v>
      </c>
      <c r="K258" t="s">
        <v>492</v>
      </c>
      <c r="L258">
        <v>20000000</v>
      </c>
      <c r="M258">
        <v>5675599</v>
      </c>
      <c r="N258" t="s">
        <v>555</v>
      </c>
      <c r="O258">
        <v>99</v>
      </c>
    </row>
    <row r="259" spans="1:15" x14ac:dyDescent="0.25">
      <c r="A259" t="s">
        <v>1183</v>
      </c>
      <c r="B259" t="s">
        <v>16</v>
      </c>
      <c r="C259" t="s">
        <v>17</v>
      </c>
      <c r="D259">
        <v>1982</v>
      </c>
      <c r="E259" t="s">
        <v>1184</v>
      </c>
      <c r="F259">
        <v>6.3</v>
      </c>
      <c r="G259">
        <v>2600</v>
      </c>
      <c r="H259" t="s">
        <v>1185</v>
      </c>
      <c r="I259" t="s">
        <v>1185</v>
      </c>
      <c r="J259" t="s">
        <v>1186</v>
      </c>
      <c r="K259" t="s">
        <v>30</v>
      </c>
      <c r="L259">
        <v>16000000</v>
      </c>
      <c r="M259">
        <v>5672311</v>
      </c>
      <c r="N259" t="s">
        <v>1187</v>
      </c>
      <c r="O259">
        <v>128</v>
      </c>
    </row>
    <row r="260" spans="1:15" x14ac:dyDescent="0.25">
      <c r="A260" t="s">
        <v>1188</v>
      </c>
      <c r="B260" t="s">
        <v>33</v>
      </c>
      <c r="C260" t="s">
        <v>41</v>
      </c>
      <c r="D260">
        <v>1982</v>
      </c>
      <c r="E260" t="s">
        <v>533</v>
      </c>
      <c r="F260">
        <v>6.9</v>
      </c>
      <c r="G260">
        <v>21000</v>
      </c>
      <c r="H260" t="s">
        <v>1189</v>
      </c>
      <c r="I260" t="s">
        <v>1189</v>
      </c>
      <c r="J260" t="s">
        <v>852</v>
      </c>
      <c r="K260" t="s">
        <v>30</v>
      </c>
      <c r="L260">
        <v>9000000</v>
      </c>
      <c r="M260">
        <v>18196170</v>
      </c>
      <c r="N260" t="s">
        <v>1190</v>
      </c>
      <c r="O260">
        <v>88</v>
      </c>
    </row>
    <row r="261" spans="1:15" x14ac:dyDescent="0.25">
      <c r="A261" t="s">
        <v>1191</v>
      </c>
      <c r="B261" t="s">
        <v>16</v>
      </c>
      <c r="C261" t="s">
        <v>52</v>
      </c>
      <c r="D261">
        <v>1982</v>
      </c>
      <c r="E261" t="s">
        <v>1192</v>
      </c>
      <c r="F261">
        <v>5.5</v>
      </c>
      <c r="G261">
        <v>11000</v>
      </c>
      <c r="H261" t="s">
        <v>1193</v>
      </c>
      <c r="I261" t="s">
        <v>1102</v>
      </c>
      <c r="J261" t="s">
        <v>1194</v>
      </c>
      <c r="K261" t="s">
        <v>1195</v>
      </c>
      <c r="L261">
        <v>5000000</v>
      </c>
      <c r="M261">
        <v>12534817</v>
      </c>
      <c r="N261" t="s">
        <v>594</v>
      </c>
      <c r="O261">
        <v>104</v>
      </c>
    </row>
    <row r="262" spans="1:15" x14ac:dyDescent="0.25">
      <c r="A262" t="s">
        <v>1196</v>
      </c>
      <c r="B262" t="s">
        <v>33</v>
      </c>
      <c r="C262" t="s">
        <v>63</v>
      </c>
      <c r="D262">
        <v>1982</v>
      </c>
      <c r="E262" t="s">
        <v>1197</v>
      </c>
      <c r="F262">
        <v>7.7</v>
      </c>
      <c r="G262">
        <v>19000</v>
      </c>
      <c r="H262" t="s">
        <v>1198</v>
      </c>
      <c r="I262" t="s">
        <v>1198</v>
      </c>
      <c r="J262" t="s">
        <v>889</v>
      </c>
      <c r="K262" t="s">
        <v>30</v>
      </c>
      <c r="L262">
        <v>9500000</v>
      </c>
      <c r="M262">
        <v>14000000</v>
      </c>
      <c r="N262" t="s">
        <v>219</v>
      </c>
      <c r="O262">
        <v>122</v>
      </c>
    </row>
    <row r="263" spans="1:15" x14ac:dyDescent="0.25">
      <c r="A263" t="s">
        <v>1199</v>
      </c>
      <c r="B263" t="s">
        <v>16</v>
      </c>
      <c r="C263" t="s">
        <v>63</v>
      </c>
      <c r="D263">
        <v>1982</v>
      </c>
      <c r="E263" t="s">
        <v>1200</v>
      </c>
      <c r="F263">
        <v>7.3</v>
      </c>
      <c r="G263">
        <v>7300</v>
      </c>
      <c r="H263" t="s">
        <v>1201</v>
      </c>
      <c r="I263" t="s">
        <v>1202</v>
      </c>
      <c r="J263" t="s">
        <v>1203</v>
      </c>
      <c r="K263" t="s">
        <v>30</v>
      </c>
      <c r="N263" t="s">
        <v>363</v>
      </c>
      <c r="O263">
        <v>140</v>
      </c>
    </row>
    <row r="264" spans="1:15" x14ac:dyDescent="0.25">
      <c r="A264" t="s">
        <v>1204</v>
      </c>
      <c r="B264" t="s">
        <v>16</v>
      </c>
      <c r="C264" t="s">
        <v>1205</v>
      </c>
      <c r="D264">
        <v>1982</v>
      </c>
      <c r="E264" t="s">
        <v>804</v>
      </c>
      <c r="F264">
        <v>4.9000000000000004</v>
      </c>
      <c r="G264">
        <v>1100</v>
      </c>
      <c r="H264" t="s">
        <v>1206</v>
      </c>
      <c r="I264" t="s">
        <v>1206</v>
      </c>
      <c r="J264" t="s">
        <v>1207</v>
      </c>
      <c r="K264" t="s">
        <v>30</v>
      </c>
      <c r="M264">
        <v>11378339</v>
      </c>
      <c r="N264" t="s">
        <v>1208</v>
      </c>
      <c r="O264">
        <v>104</v>
      </c>
    </row>
    <row r="265" spans="1:15" x14ac:dyDescent="0.25">
      <c r="A265" t="s">
        <v>1209</v>
      </c>
      <c r="B265" t="s">
        <v>33</v>
      </c>
      <c r="C265" t="s">
        <v>41</v>
      </c>
      <c r="D265">
        <v>1982</v>
      </c>
      <c r="E265" t="s">
        <v>604</v>
      </c>
      <c r="F265">
        <v>6.7</v>
      </c>
      <c r="G265">
        <v>3500</v>
      </c>
      <c r="H265" t="s">
        <v>1210</v>
      </c>
      <c r="I265" t="s">
        <v>1211</v>
      </c>
      <c r="J265" t="s">
        <v>1025</v>
      </c>
      <c r="K265" t="s">
        <v>30</v>
      </c>
      <c r="L265">
        <v>11300000</v>
      </c>
      <c r="M265">
        <v>5301539</v>
      </c>
      <c r="N265" t="s">
        <v>1212</v>
      </c>
      <c r="O265">
        <v>120</v>
      </c>
    </row>
    <row r="266" spans="1:15" x14ac:dyDescent="0.25">
      <c r="A266" t="s">
        <v>1213</v>
      </c>
      <c r="B266" t="s">
        <v>33</v>
      </c>
      <c r="C266" t="s">
        <v>41</v>
      </c>
      <c r="D266">
        <v>1982</v>
      </c>
      <c r="E266" t="s">
        <v>516</v>
      </c>
      <c r="F266">
        <v>7</v>
      </c>
      <c r="G266">
        <v>13000</v>
      </c>
      <c r="H266" t="s">
        <v>404</v>
      </c>
      <c r="I266" t="s">
        <v>1214</v>
      </c>
      <c r="J266" t="s">
        <v>106</v>
      </c>
      <c r="K266" t="s">
        <v>30</v>
      </c>
      <c r="M266">
        <v>19282134</v>
      </c>
      <c r="N266" t="s">
        <v>23</v>
      </c>
      <c r="O266">
        <v>116</v>
      </c>
    </row>
    <row r="267" spans="1:15" x14ac:dyDescent="0.25">
      <c r="A267" t="s">
        <v>1215</v>
      </c>
      <c r="B267" t="s">
        <v>33</v>
      </c>
      <c r="C267" t="s">
        <v>17</v>
      </c>
      <c r="D267">
        <v>1982</v>
      </c>
      <c r="E267" t="s">
        <v>1035</v>
      </c>
      <c r="F267">
        <v>6.5</v>
      </c>
      <c r="G267">
        <v>2000</v>
      </c>
      <c r="H267" t="s">
        <v>1216</v>
      </c>
      <c r="I267" t="s">
        <v>1217</v>
      </c>
      <c r="J267" t="s">
        <v>1218</v>
      </c>
      <c r="K267" t="s">
        <v>30</v>
      </c>
      <c r="M267">
        <v>7400000</v>
      </c>
      <c r="N267" t="s">
        <v>242</v>
      </c>
      <c r="O267">
        <v>103</v>
      </c>
    </row>
    <row r="268" spans="1:15" x14ac:dyDescent="0.25">
      <c r="A268" t="s">
        <v>1219</v>
      </c>
      <c r="B268" t="s">
        <v>33</v>
      </c>
      <c r="C268" t="s">
        <v>52</v>
      </c>
      <c r="D268">
        <v>1982</v>
      </c>
      <c r="E268" t="s">
        <v>1142</v>
      </c>
      <c r="F268">
        <v>3.6</v>
      </c>
      <c r="G268">
        <v>1700</v>
      </c>
      <c r="H268" t="s">
        <v>1220</v>
      </c>
      <c r="I268" t="s">
        <v>1221</v>
      </c>
      <c r="J268" t="s">
        <v>1222</v>
      </c>
      <c r="K268" t="s">
        <v>30</v>
      </c>
      <c r="L268">
        <v>750000</v>
      </c>
      <c r="N268" t="s">
        <v>1223</v>
      </c>
      <c r="O268">
        <v>83</v>
      </c>
    </row>
    <row r="269" spans="1:15" x14ac:dyDescent="0.25">
      <c r="A269" t="s">
        <v>1224</v>
      </c>
      <c r="B269" t="s">
        <v>16</v>
      </c>
      <c r="C269" t="s">
        <v>104</v>
      </c>
      <c r="D269">
        <v>1982</v>
      </c>
      <c r="E269" t="s">
        <v>1225</v>
      </c>
      <c r="F269">
        <v>5.9</v>
      </c>
      <c r="G269">
        <v>1500</v>
      </c>
      <c r="H269" t="s">
        <v>1226</v>
      </c>
      <c r="I269" t="s">
        <v>1227</v>
      </c>
      <c r="J269" t="s">
        <v>1228</v>
      </c>
      <c r="K269" t="s">
        <v>30</v>
      </c>
      <c r="M269">
        <v>1515578</v>
      </c>
      <c r="N269" t="s">
        <v>328</v>
      </c>
      <c r="O269">
        <v>111</v>
      </c>
    </row>
    <row r="270" spans="1:15" x14ac:dyDescent="0.25">
      <c r="A270" t="s">
        <v>1229</v>
      </c>
      <c r="B270" t="s">
        <v>33</v>
      </c>
      <c r="C270" t="s">
        <v>41</v>
      </c>
      <c r="D270">
        <v>1982</v>
      </c>
      <c r="E270" t="s">
        <v>1192</v>
      </c>
      <c r="F270">
        <v>6.5</v>
      </c>
      <c r="G270">
        <v>2200</v>
      </c>
      <c r="H270" t="s">
        <v>416</v>
      </c>
      <c r="I270" t="s">
        <v>416</v>
      </c>
      <c r="J270" t="s">
        <v>1230</v>
      </c>
      <c r="K270" t="s">
        <v>30</v>
      </c>
      <c r="L270">
        <v>13000000</v>
      </c>
      <c r="M270">
        <v>5005245</v>
      </c>
      <c r="N270" t="s">
        <v>31</v>
      </c>
      <c r="O270">
        <v>140</v>
      </c>
    </row>
    <row r="271" spans="1:15" x14ac:dyDescent="0.25">
      <c r="A271" t="s">
        <v>1231</v>
      </c>
      <c r="B271" t="s">
        <v>16</v>
      </c>
      <c r="C271" t="s">
        <v>41</v>
      </c>
      <c r="D271">
        <v>1982</v>
      </c>
      <c r="E271" t="s">
        <v>1056</v>
      </c>
      <c r="F271">
        <v>5.5</v>
      </c>
      <c r="G271">
        <v>3000</v>
      </c>
      <c r="H271" t="s">
        <v>1232</v>
      </c>
      <c r="I271" t="s">
        <v>1233</v>
      </c>
      <c r="J271" t="s">
        <v>1234</v>
      </c>
      <c r="K271" t="s">
        <v>30</v>
      </c>
      <c r="M271">
        <v>30688860</v>
      </c>
      <c r="N271" t="s">
        <v>1235</v>
      </c>
      <c r="O271">
        <v>96</v>
      </c>
    </row>
    <row r="272" spans="1:15" x14ac:dyDescent="0.25">
      <c r="A272" t="s">
        <v>1236</v>
      </c>
      <c r="B272" t="s">
        <v>33</v>
      </c>
      <c r="C272" t="s">
        <v>41</v>
      </c>
      <c r="D272">
        <v>1982</v>
      </c>
      <c r="E272" t="s">
        <v>1237</v>
      </c>
      <c r="F272">
        <v>7.4</v>
      </c>
      <c r="G272">
        <v>9000</v>
      </c>
      <c r="H272" t="s">
        <v>1238</v>
      </c>
      <c r="I272" t="s">
        <v>1239</v>
      </c>
      <c r="J272" t="s">
        <v>254</v>
      </c>
      <c r="K272" t="s">
        <v>30</v>
      </c>
      <c r="M272">
        <v>20123620</v>
      </c>
      <c r="N272" t="s">
        <v>118</v>
      </c>
      <c r="O272">
        <v>92</v>
      </c>
    </row>
    <row r="273" spans="1:15" x14ac:dyDescent="0.25">
      <c r="A273" t="s">
        <v>1240</v>
      </c>
      <c r="B273" t="s">
        <v>33</v>
      </c>
      <c r="C273" t="s">
        <v>104</v>
      </c>
      <c r="D273">
        <v>1982</v>
      </c>
      <c r="E273" t="s">
        <v>1142</v>
      </c>
      <c r="F273">
        <v>6.1</v>
      </c>
      <c r="G273">
        <v>4300</v>
      </c>
      <c r="H273" t="s">
        <v>1241</v>
      </c>
      <c r="I273" t="s">
        <v>1241</v>
      </c>
      <c r="J273" t="s">
        <v>1242</v>
      </c>
      <c r="K273" t="s">
        <v>30</v>
      </c>
      <c r="L273">
        <v>10000000</v>
      </c>
      <c r="M273">
        <v>5979947</v>
      </c>
      <c r="N273" t="s">
        <v>80</v>
      </c>
      <c r="O273">
        <v>93</v>
      </c>
    </row>
    <row r="274" spans="1:15" x14ac:dyDescent="0.25">
      <c r="A274" t="s">
        <v>1243</v>
      </c>
      <c r="B274" t="s">
        <v>16</v>
      </c>
      <c r="C274" t="s">
        <v>52</v>
      </c>
      <c r="D274">
        <v>1982</v>
      </c>
      <c r="E274" t="s">
        <v>1197</v>
      </c>
      <c r="F274">
        <v>3.9</v>
      </c>
      <c r="G274">
        <v>2300</v>
      </c>
      <c r="H274" t="s">
        <v>1244</v>
      </c>
      <c r="I274" t="s">
        <v>1245</v>
      </c>
      <c r="J274" t="s">
        <v>1246</v>
      </c>
      <c r="K274" t="s">
        <v>30</v>
      </c>
      <c r="L274">
        <v>800000</v>
      </c>
      <c r="M274">
        <v>2270</v>
      </c>
      <c r="N274" t="s">
        <v>654</v>
      </c>
      <c r="O274">
        <v>85</v>
      </c>
    </row>
    <row r="275" spans="1:15" x14ac:dyDescent="0.25">
      <c r="A275" t="s">
        <v>1247</v>
      </c>
      <c r="B275" t="s">
        <v>16</v>
      </c>
      <c r="C275" t="s">
        <v>17</v>
      </c>
      <c r="D275">
        <v>1982</v>
      </c>
      <c r="E275" t="s">
        <v>1161</v>
      </c>
      <c r="F275">
        <v>6.9</v>
      </c>
      <c r="G275">
        <v>2500</v>
      </c>
      <c r="H275" t="s">
        <v>1248</v>
      </c>
      <c r="I275" t="s">
        <v>1249</v>
      </c>
      <c r="J275" t="s">
        <v>418</v>
      </c>
      <c r="K275" t="s">
        <v>30</v>
      </c>
      <c r="M275">
        <v>11897978</v>
      </c>
      <c r="N275" t="s">
        <v>1250</v>
      </c>
      <c r="O275">
        <v>113</v>
      </c>
    </row>
    <row r="276" spans="1:15" x14ac:dyDescent="0.25">
      <c r="A276" t="s">
        <v>1251</v>
      </c>
      <c r="B276" t="s">
        <v>33</v>
      </c>
      <c r="C276" t="s">
        <v>41</v>
      </c>
      <c r="D276">
        <v>1982</v>
      </c>
      <c r="E276" t="s">
        <v>1252</v>
      </c>
      <c r="F276">
        <v>6.6</v>
      </c>
      <c r="G276">
        <v>8200</v>
      </c>
      <c r="H276" t="s">
        <v>85</v>
      </c>
      <c r="I276" t="s">
        <v>1253</v>
      </c>
      <c r="J276" t="s">
        <v>85</v>
      </c>
      <c r="K276" t="s">
        <v>30</v>
      </c>
      <c r="L276">
        <v>2000000</v>
      </c>
      <c r="M276">
        <v>4484991</v>
      </c>
      <c r="N276" t="s">
        <v>86</v>
      </c>
      <c r="O276">
        <v>122</v>
      </c>
    </row>
    <row r="277" spans="1:15" x14ac:dyDescent="0.25">
      <c r="A277" t="s">
        <v>1254</v>
      </c>
      <c r="B277" t="s">
        <v>16</v>
      </c>
      <c r="C277" t="s">
        <v>52</v>
      </c>
      <c r="D277">
        <v>1982</v>
      </c>
      <c r="E277" t="s">
        <v>604</v>
      </c>
      <c r="F277">
        <v>5.6</v>
      </c>
      <c r="G277">
        <v>3700</v>
      </c>
      <c r="H277" t="s">
        <v>1255</v>
      </c>
      <c r="I277" t="s">
        <v>1256</v>
      </c>
      <c r="J277" t="s">
        <v>1257</v>
      </c>
      <c r="K277" t="s">
        <v>30</v>
      </c>
      <c r="M277">
        <v>7742572</v>
      </c>
      <c r="N277" t="s">
        <v>1258</v>
      </c>
      <c r="O277">
        <v>98</v>
      </c>
    </row>
    <row r="278" spans="1:15" x14ac:dyDescent="0.25">
      <c r="A278" t="s">
        <v>1259</v>
      </c>
      <c r="B278" t="s">
        <v>33</v>
      </c>
      <c r="C278" t="s">
        <v>41</v>
      </c>
      <c r="D278">
        <v>1982</v>
      </c>
      <c r="E278" t="s">
        <v>1260</v>
      </c>
      <c r="F278">
        <v>7.2</v>
      </c>
      <c r="G278">
        <v>4200</v>
      </c>
      <c r="H278" t="s">
        <v>95</v>
      </c>
      <c r="I278" t="s">
        <v>1261</v>
      </c>
      <c r="J278" t="s">
        <v>1262</v>
      </c>
      <c r="K278" t="s">
        <v>30</v>
      </c>
      <c r="L278">
        <v>850000</v>
      </c>
      <c r="M278">
        <v>840958</v>
      </c>
      <c r="N278" t="s">
        <v>1263</v>
      </c>
      <c r="O278">
        <v>109</v>
      </c>
    </row>
    <row r="279" spans="1:15" x14ac:dyDescent="0.25">
      <c r="A279" t="s">
        <v>1264</v>
      </c>
      <c r="B279" t="s">
        <v>16</v>
      </c>
      <c r="C279" t="s">
        <v>34</v>
      </c>
      <c r="D279">
        <v>1982</v>
      </c>
      <c r="E279" t="s">
        <v>1265</v>
      </c>
      <c r="F279">
        <v>6.4</v>
      </c>
      <c r="G279">
        <v>3000</v>
      </c>
      <c r="H279" t="s">
        <v>1266</v>
      </c>
      <c r="I279" t="s">
        <v>1267</v>
      </c>
      <c r="J279" t="s">
        <v>1268</v>
      </c>
      <c r="K279" t="s">
        <v>1269</v>
      </c>
      <c r="L279">
        <v>6000000</v>
      </c>
      <c r="M279">
        <v>2666873</v>
      </c>
      <c r="N279" t="s">
        <v>1270</v>
      </c>
      <c r="O279">
        <v>125</v>
      </c>
    </row>
    <row r="280" spans="1:15" x14ac:dyDescent="0.25">
      <c r="A280" t="s">
        <v>1271</v>
      </c>
      <c r="B280" t="s">
        <v>33</v>
      </c>
      <c r="C280" t="s">
        <v>41</v>
      </c>
      <c r="D280">
        <v>1982</v>
      </c>
      <c r="E280" t="s">
        <v>1050</v>
      </c>
      <c r="F280">
        <v>5</v>
      </c>
      <c r="G280">
        <v>9800</v>
      </c>
      <c r="H280" t="s">
        <v>715</v>
      </c>
      <c r="I280" t="s">
        <v>715</v>
      </c>
      <c r="J280" t="s">
        <v>374</v>
      </c>
      <c r="K280" t="s">
        <v>22</v>
      </c>
      <c r="L280">
        <v>6000000</v>
      </c>
      <c r="M280">
        <v>9056073</v>
      </c>
      <c r="N280" t="s">
        <v>80</v>
      </c>
      <c r="O280">
        <v>96</v>
      </c>
    </row>
    <row r="281" spans="1:15" x14ac:dyDescent="0.25">
      <c r="A281" t="s">
        <v>1272</v>
      </c>
      <c r="B281" t="s">
        <v>16</v>
      </c>
      <c r="C281" t="s">
        <v>17</v>
      </c>
      <c r="D281">
        <v>1982</v>
      </c>
      <c r="E281" t="s">
        <v>1005</v>
      </c>
      <c r="F281">
        <v>6</v>
      </c>
      <c r="G281">
        <v>1800</v>
      </c>
      <c r="H281" t="s">
        <v>1273</v>
      </c>
      <c r="I281" t="s">
        <v>1274</v>
      </c>
      <c r="J281" t="s">
        <v>1275</v>
      </c>
      <c r="K281" t="s">
        <v>22</v>
      </c>
      <c r="M281">
        <v>1054328</v>
      </c>
      <c r="N281" t="s">
        <v>44</v>
      </c>
      <c r="O281">
        <v>91</v>
      </c>
    </row>
    <row r="282" spans="1:15" x14ac:dyDescent="0.25">
      <c r="A282" t="s">
        <v>1276</v>
      </c>
      <c r="B282" t="s">
        <v>16</v>
      </c>
      <c r="C282" t="s">
        <v>104</v>
      </c>
      <c r="D282">
        <v>1982</v>
      </c>
      <c r="E282" t="s">
        <v>604</v>
      </c>
      <c r="F282">
        <v>6.4</v>
      </c>
      <c r="G282">
        <v>6100</v>
      </c>
      <c r="H282" t="s">
        <v>1277</v>
      </c>
      <c r="I282" t="s">
        <v>1278</v>
      </c>
      <c r="J282" t="s">
        <v>21</v>
      </c>
      <c r="K282" t="s">
        <v>30</v>
      </c>
      <c r="L282">
        <v>22000000</v>
      </c>
      <c r="M282">
        <v>6118683</v>
      </c>
      <c r="N282" t="s">
        <v>1279</v>
      </c>
      <c r="O282">
        <v>108</v>
      </c>
    </row>
    <row r="283" spans="1:15" x14ac:dyDescent="0.25">
      <c r="A283" t="s">
        <v>1280</v>
      </c>
      <c r="B283" t="s">
        <v>33</v>
      </c>
      <c r="C283" t="s">
        <v>41</v>
      </c>
      <c r="D283">
        <v>1982</v>
      </c>
      <c r="E283" t="s">
        <v>1281</v>
      </c>
      <c r="F283">
        <v>6</v>
      </c>
      <c r="G283">
        <v>1900</v>
      </c>
      <c r="H283" t="s">
        <v>1282</v>
      </c>
      <c r="I283" t="s">
        <v>1283</v>
      </c>
      <c r="J283" t="s">
        <v>904</v>
      </c>
      <c r="K283" t="s">
        <v>30</v>
      </c>
      <c r="M283">
        <v>15782759</v>
      </c>
      <c r="N283" t="s">
        <v>180</v>
      </c>
      <c r="O283">
        <v>101</v>
      </c>
    </row>
    <row r="284" spans="1:15" x14ac:dyDescent="0.25">
      <c r="A284" t="s">
        <v>1284</v>
      </c>
      <c r="B284" t="s">
        <v>33</v>
      </c>
      <c r="C284" t="s">
        <v>41</v>
      </c>
      <c r="D284">
        <v>1982</v>
      </c>
      <c r="E284" t="s">
        <v>1056</v>
      </c>
      <c r="F284">
        <v>6.6</v>
      </c>
      <c r="G284">
        <v>19000</v>
      </c>
      <c r="H284" t="s">
        <v>289</v>
      </c>
      <c r="I284" t="s">
        <v>289</v>
      </c>
      <c r="J284" t="s">
        <v>289</v>
      </c>
      <c r="K284" t="s">
        <v>30</v>
      </c>
      <c r="M284">
        <v>9077269</v>
      </c>
      <c r="N284" t="s">
        <v>290</v>
      </c>
      <c r="O284">
        <v>88</v>
      </c>
    </row>
    <row r="285" spans="1:15" x14ac:dyDescent="0.25">
      <c r="A285" t="s">
        <v>1285</v>
      </c>
      <c r="B285" t="s">
        <v>16</v>
      </c>
      <c r="C285" t="s">
        <v>34</v>
      </c>
      <c r="D285">
        <v>1982</v>
      </c>
      <c r="E285" t="s">
        <v>914</v>
      </c>
      <c r="F285">
        <v>6.5</v>
      </c>
      <c r="G285">
        <v>2000</v>
      </c>
      <c r="H285" t="s">
        <v>434</v>
      </c>
      <c r="I285" t="s">
        <v>1286</v>
      </c>
      <c r="J285" t="s">
        <v>1287</v>
      </c>
      <c r="K285" t="s">
        <v>22</v>
      </c>
      <c r="M285">
        <v>13253583</v>
      </c>
      <c r="N285" t="s">
        <v>128</v>
      </c>
      <c r="O285">
        <v>97</v>
      </c>
    </row>
    <row r="286" spans="1:15" x14ac:dyDescent="0.25">
      <c r="A286" t="s">
        <v>1288</v>
      </c>
      <c r="B286" t="s">
        <v>33</v>
      </c>
      <c r="C286" t="s">
        <v>41</v>
      </c>
      <c r="D286">
        <v>1982</v>
      </c>
      <c r="E286" t="s">
        <v>1050</v>
      </c>
      <c r="F286">
        <v>5.5</v>
      </c>
      <c r="G286">
        <v>2700</v>
      </c>
      <c r="H286" t="s">
        <v>1289</v>
      </c>
      <c r="I286" t="s">
        <v>1290</v>
      </c>
      <c r="J286" t="s">
        <v>200</v>
      </c>
      <c r="K286" t="s">
        <v>30</v>
      </c>
      <c r="L286">
        <v>15000000</v>
      </c>
      <c r="M286">
        <v>36821203</v>
      </c>
      <c r="N286" t="s">
        <v>23</v>
      </c>
      <c r="O286">
        <v>116</v>
      </c>
    </row>
    <row r="287" spans="1:15" x14ac:dyDescent="0.25">
      <c r="A287" t="s">
        <v>1291</v>
      </c>
      <c r="B287" t="s">
        <v>16</v>
      </c>
      <c r="C287" t="s">
        <v>17</v>
      </c>
      <c r="D287">
        <v>1982</v>
      </c>
      <c r="E287" t="s">
        <v>1172</v>
      </c>
      <c r="F287">
        <v>6.9</v>
      </c>
      <c r="G287">
        <v>2500</v>
      </c>
      <c r="H287" t="s">
        <v>115</v>
      </c>
      <c r="I287" t="s">
        <v>293</v>
      </c>
      <c r="J287" t="s">
        <v>759</v>
      </c>
      <c r="K287" t="s">
        <v>30</v>
      </c>
      <c r="L287">
        <v>12000000</v>
      </c>
      <c r="M287">
        <v>9217530</v>
      </c>
      <c r="N287" t="s">
        <v>118</v>
      </c>
      <c r="O287">
        <v>124</v>
      </c>
    </row>
    <row r="288" spans="1:15" x14ac:dyDescent="0.25">
      <c r="A288" t="s">
        <v>1292</v>
      </c>
      <c r="B288" t="s">
        <v>16</v>
      </c>
      <c r="C288" t="s">
        <v>41</v>
      </c>
      <c r="D288">
        <v>1982</v>
      </c>
      <c r="E288" t="s">
        <v>1293</v>
      </c>
      <c r="F288">
        <v>5.0999999999999996</v>
      </c>
      <c r="G288">
        <v>684</v>
      </c>
      <c r="H288" t="s">
        <v>1294</v>
      </c>
      <c r="I288" t="s">
        <v>1295</v>
      </c>
      <c r="J288" t="s">
        <v>1296</v>
      </c>
      <c r="K288" t="s">
        <v>30</v>
      </c>
      <c r="L288">
        <v>17000000</v>
      </c>
      <c r="M288">
        <v>946461</v>
      </c>
      <c r="N288" t="s">
        <v>872</v>
      </c>
      <c r="O288">
        <v>105</v>
      </c>
    </row>
    <row r="289" spans="1:15" x14ac:dyDescent="0.25">
      <c r="A289" t="s">
        <v>1297</v>
      </c>
      <c r="B289" t="s">
        <v>33</v>
      </c>
      <c r="C289" t="s">
        <v>970</v>
      </c>
      <c r="D289">
        <v>1982</v>
      </c>
      <c r="E289" t="s">
        <v>1172</v>
      </c>
      <c r="F289">
        <v>6.4</v>
      </c>
      <c r="G289">
        <v>1500</v>
      </c>
      <c r="H289" t="s">
        <v>1298</v>
      </c>
      <c r="I289" t="s">
        <v>912</v>
      </c>
      <c r="J289" t="s">
        <v>354</v>
      </c>
      <c r="K289" t="s">
        <v>30</v>
      </c>
      <c r="L289">
        <v>11000000</v>
      </c>
      <c r="M289">
        <v>1736123</v>
      </c>
      <c r="N289" t="s">
        <v>1042</v>
      </c>
      <c r="O289">
        <v>90</v>
      </c>
    </row>
    <row r="290" spans="1:15" x14ac:dyDescent="0.25">
      <c r="A290" t="s">
        <v>1299</v>
      </c>
      <c r="B290" t="s">
        <v>16</v>
      </c>
      <c r="C290" t="s">
        <v>52</v>
      </c>
      <c r="D290">
        <v>1982</v>
      </c>
      <c r="E290" t="s">
        <v>1066</v>
      </c>
      <c r="F290">
        <v>5.7</v>
      </c>
      <c r="G290">
        <v>3800</v>
      </c>
      <c r="H290" t="s">
        <v>1300</v>
      </c>
      <c r="I290" t="s">
        <v>1301</v>
      </c>
      <c r="J290" t="s">
        <v>1302</v>
      </c>
      <c r="K290" t="s">
        <v>195</v>
      </c>
      <c r="M290">
        <v>13258670</v>
      </c>
      <c r="N290" t="s">
        <v>584</v>
      </c>
      <c r="O290">
        <v>103</v>
      </c>
    </row>
    <row r="291" spans="1:15" x14ac:dyDescent="0.25">
      <c r="A291" t="s">
        <v>1303</v>
      </c>
      <c r="B291" t="s">
        <v>16</v>
      </c>
      <c r="C291" t="s">
        <v>41</v>
      </c>
      <c r="D291">
        <v>1982</v>
      </c>
      <c r="E291" t="s">
        <v>1086</v>
      </c>
      <c r="F291">
        <v>4.9000000000000004</v>
      </c>
      <c r="G291">
        <v>501</v>
      </c>
      <c r="H291" t="s">
        <v>1304</v>
      </c>
      <c r="I291" t="s">
        <v>1305</v>
      </c>
      <c r="J291" t="s">
        <v>1306</v>
      </c>
      <c r="K291" t="s">
        <v>30</v>
      </c>
      <c r="M291">
        <v>2370376</v>
      </c>
      <c r="N291" t="s">
        <v>1307</v>
      </c>
      <c r="O291">
        <v>95</v>
      </c>
    </row>
    <row r="292" spans="1:15" x14ac:dyDescent="0.25">
      <c r="A292" t="s">
        <v>1308</v>
      </c>
      <c r="B292" t="s">
        <v>16</v>
      </c>
      <c r="C292" t="s">
        <v>41</v>
      </c>
      <c r="D292">
        <v>1982</v>
      </c>
      <c r="E292" t="s">
        <v>1309</v>
      </c>
      <c r="F292">
        <v>4.7</v>
      </c>
      <c r="G292">
        <v>2000</v>
      </c>
      <c r="H292" t="s">
        <v>1178</v>
      </c>
      <c r="I292" t="s">
        <v>1310</v>
      </c>
      <c r="J292" t="s">
        <v>1311</v>
      </c>
      <c r="K292" t="s">
        <v>30</v>
      </c>
      <c r="M292">
        <v>10054150</v>
      </c>
      <c r="N292" t="s">
        <v>1235</v>
      </c>
      <c r="O292">
        <v>84</v>
      </c>
    </row>
    <row r="293" spans="1:15" x14ac:dyDescent="0.25">
      <c r="A293" t="s">
        <v>1312</v>
      </c>
      <c r="B293" t="s">
        <v>33</v>
      </c>
      <c r="C293" t="s">
        <v>34</v>
      </c>
      <c r="D293">
        <v>1982</v>
      </c>
      <c r="E293" t="s">
        <v>1021</v>
      </c>
      <c r="F293">
        <v>5.6</v>
      </c>
      <c r="G293">
        <v>2400</v>
      </c>
      <c r="H293" t="s">
        <v>130</v>
      </c>
      <c r="I293" t="s">
        <v>1313</v>
      </c>
      <c r="J293" t="s">
        <v>132</v>
      </c>
      <c r="K293" t="s">
        <v>30</v>
      </c>
      <c r="M293">
        <v>9823934</v>
      </c>
      <c r="N293" t="s">
        <v>31</v>
      </c>
      <c r="O293">
        <v>110</v>
      </c>
    </row>
    <row r="294" spans="1:15" x14ac:dyDescent="0.25">
      <c r="A294" t="s">
        <v>1314</v>
      </c>
      <c r="B294" t="s">
        <v>33</v>
      </c>
      <c r="C294" t="s">
        <v>41</v>
      </c>
      <c r="D294">
        <v>1982</v>
      </c>
      <c r="E294" t="s">
        <v>1017</v>
      </c>
      <c r="F294">
        <v>6.2</v>
      </c>
      <c r="G294">
        <v>5100</v>
      </c>
      <c r="H294" t="s">
        <v>1248</v>
      </c>
      <c r="I294" t="s">
        <v>1315</v>
      </c>
      <c r="J294" t="s">
        <v>136</v>
      </c>
      <c r="K294" t="s">
        <v>30</v>
      </c>
      <c r="M294">
        <v>13111101</v>
      </c>
      <c r="N294" t="s">
        <v>180</v>
      </c>
      <c r="O294">
        <v>110</v>
      </c>
    </row>
    <row r="295" spans="1:15" x14ac:dyDescent="0.25">
      <c r="A295" t="s">
        <v>1316</v>
      </c>
      <c r="B295" t="s">
        <v>16</v>
      </c>
      <c r="C295" t="s">
        <v>17</v>
      </c>
      <c r="D295">
        <v>1982</v>
      </c>
      <c r="E295" t="s">
        <v>1317</v>
      </c>
      <c r="F295">
        <v>6.5</v>
      </c>
      <c r="G295">
        <v>768</v>
      </c>
      <c r="H295" t="s">
        <v>1006</v>
      </c>
      <c r="I295" t="s">
        <v>565</v>
      </c>
      <c r="J295" t="s">
        <v>1318</v>
      </c>
      <c r="K295" t="s">
        <v>195</v>
      </c>
      <c r="M295">
        <v>263635</v>
      </c>
      <c r="N295" t="s">
        <v>219</v>
      </c>
      <c r="O295">
        <v>110</v>
      </c>
    </row>
    <row r="296" spans="1:15" x14ac:dyDescent="0.25">
      <c r="A296" t="s">
        <v>1319</v>
      </c>
      <c r="B296" t="s">
        <v>16</v>
      </c>
      <c r="C296" t="s">
        <v>34</v>
      </c>
      <c r="D296">
        <v>1982</v>
      </c>
      <c r="E296" t="s">
        <v>1123</v>
      </c>
      <c r="F296">
        <v>6.3</v>
      </c>
      <c r="G296">
        <v>2000</v>
      </c>
      <c r="H296" t="s">
        <v>1320</v>
      </c>
      <c r="I296" t="s">
        <v>1321</v>
      </c>
      <c r="J296" t="s">
        <v>204</v>
      </c>
      <c r="K296" t="s">
        <v>30</v>
      </c>
      <c r="M296">
        <v>2977706</v>
      </c>
      <c r="N296" t="s">
        <v>905</v>
      </c>
      <c r="O296">
        <v>108</v>
      </c>
    </row>
    <row r="297" spans="1:15" x14ac:dyDescent="0.25">
      <c r="A297" t="s">
        <v>1322</v>
      </c>
      <c r="B297" t="s">
        <v>16</v>
      </c>
      <c r="C297" t="s">
        <v>34</v>
      </c>
      <c r="D297">
        <v>1982</v>
      </c>
      <c r="E297" t="s">
        <v>1323</v>
      </c>
      <c r="F297">
        <v>5.3</v>
      </c>
      <c r="G297">
        <v>1100</v>
      </c>
      <c r="H297" t="s">
        <v>1324</v>
      </c>
      <c r="I297" t="s">
        <v>1324</v>
      </c>
      <c r="J297" t="s">
        <v>1325</v>
      </c>
      <c r="K297" t="s">
        <v>30</v>
      </c>
      <c r="L297">
        <v>4000000</v>
      </c>
      <c r="M297">
        <v>6328816</v>
      </c>
      <c r="N297" t="s">
        <v>1324</v>
      </c>
      <c r="O297">
        <v>96</v>
      </c>
    </row>
    <row r="298" spans="1:15" x14ac:dyDescent="0.25">
      <c r="A298" t="s">
        <v>1326</v>
      </c>
      <c r="B298" t="s">
        <v>16</v>
      </c>
      <c r="C298" t="s">
        <v>41</v>
      </c>
      <c r="D298">
        <v>1982</v>
      </c>
      <c r="E298" t="s">
        <v>996</v>
      </c>
      <c r="F298">
        <v>5.7</v>
      </c>
      <c r="G298">
        <v>1800</v>
      </c>
      <c r="H298" t="s">
        <v>1327</v>
      </c>
      <c r="I298" t="s">
        <v>1328</v>
      </c>
      <c r="J298" t="s">
        <v>570</v>
      </c>
      <c r="K298" t="s">
        <v>30</v>
      </c>
      <c r="L298">
        <v>10000000</v>
      </c>
      <c r="M298">
        <v>3583513</v>
      </c>
      <c r="N298" t="s">
        <v>31</v>
      </c>
      <c r="O298">
        <v>117</v>
      </c>
    </row>
    <row r="299" spans="1:15" x14ac:dyDescent="0.25">
      <c r="A299" t="s">
        <v>1329</v>
      </c>
      <c r="B299" t="s">
        <v>33</v>
      </c>
      <c r="C299" t="s">
        <v>17</v>
      </c>
      <c r="D299">
        <v>1982</v>
      </c>
      <c r="E299" t="s">
        <v>1050</v>
      </c>
      <c r="F299">
        <v>5.7</v>
      </c>
      <c r="G299">
        <v>818</v>
      </c>
      <c r="H299" t="s">
        <v>187</v>
      </c>
      <c r="I299" t="s">
        <v>1330</v>
      </c>
      <c r="J299" t="s">
        <v>388</v>
      </c>
      <c r="K299" t="s">
        <v>30</v>
      </c>
      <c r="M299">
        <v>6668025</v>
      </c>
      <c r="N299" t="s">
        <v>931</v>
      </c>
      <c r="O299">
        <v>107</v>
      </c>
    </row>
    <row r="300" spans="1:15" x14ac:dyDescent="0.25">
      <c r="A300" t="s">
        <v>1331</v>
      </c>
      <c r="B300" t="s">
        <v>420</v>
      </c>
      <c r="C300" t="s">
        <v>17</v>
      </c>
      <c r="D300">
        <v>1982</v>
      </c>
      <c r="E300" t="s">
        <v>1133</v>
      </c>
      <c r="F300">
        <v>7</v>
      </c>
      <c r="G300">
        <v>3000</v>
      </c>
      <c r="H300" t="s">
        <v>1332</v>
      </c>
      <c r="I300" t="s">
        <v>1333</v>
      </c>
      <c r="J300" t="s">
        <v>1334</v>
      </c>
      <c r="K300" t="s">
        <v>137</v>
      </c>
      <c r="M300">
        <v>3700</v>
      </c>
      <c r="N300" t="s">
        <v>1335</v>
      </c>
      <c r="O300">
        <v>121</v>
      </c>
    </row>
    <row r="301" spans="1:15" x14ac:dyDescent="0.25">
      <c r="A301" t="s">
        <v>1336</v>
      </c>
      <c r="B301" t="s">
        <v>16</v>
      </c>
      <c r="C301" t="s">
        <v>330</v>
      </c>
      <c r="D301">
        <v>1982</v>
      </c>
      <c r="E301" t="s">
        <v>1337</v>
      </c>
      <c r="F301">
        <v>6.2</v>
      </c>
      <c r="G301">
        <v>1100</v>
      </c>
      <c r="H301" t="s">
        <v>1338</v>
      </c>
      <c r="I301" t="s">
        <v>1339</v>
      </c>
      <c r="J301" t="s">
        <v>1340</v>
      </c>
      <c r="K301" t="s">
        <v>30</v>
      </c>
      <c r="L301">
        <v>5000000</v>
      </c>
      <c r="M301">
        <v>3792188</v>
      </c>
      <c r="N301" t="s">
        <v>44</v>
      </c>
      <c r="O301">
        <v>87</v>
      </c>
    </row>
    <row r="302" spans="1:15" x14ac:dyDescent="0.25">
      <c r="A302" t="s">
        <v>1341</v>
      </c>
      <c r="B302" t="s">
        <v>16</v>
      </c>
      <c r="C302" t="s">
        <v>34</v>
      </c>
      <c r="D302">
        <v>1982</v>
      </c>
      <c r="E302" t="s">
        <v>1035</v>
      </c>
      <c r="F302">
        <v>5.6</v>
      </c>
      <c r="G302">
        <v>2900</v>
      </c>
      <c r="H302" t="s">
        <v>1342</v>
      </c>
      <c r="I302" t="s">
        <v>1343</v>
      </c>
      <c r="J302" t="s">
        <v>327</v>
      </c>
      <c r="K302" t="s">
        <v>30</v>
      </c>
      <c r="L302">
        <v>5000000</v>
      </c>
      <c r="M302">
        <v>6660333</v>
      </c>
      <c r="N302" t="s">
        <v>118</v>
      </c>
      <c r="O302">
        <v>90</v>
      </c>
    </row>
    <row r="303" spans="1:15" x14ac:dyDescent="0.25">
      <c r="A303" t="s">
        <v>1344</v>
      </c>
      <c r="B303" t="s">
        <v>16</v>
      </c>
      <c r="C303" t="s">
        <v>41</v>
      </c>
      <c r="D303">
        <v>1982</v>
      </c>
      <c r="E303" t="s">
        <v>1078</v>
      </c>
      <c r="F303">
        <v>6.2</v>
      </c>
      <c r="G303">
        <v>2100</v>
      </c>
      <c r="H303" t="s">
        <v>1345</v>
      </c>
      <c r="I303" t="s">
        <v>569</v>
      </c>
      <c r="J303" t="s">
        <v>569</v>
      </c>
      <c r="K303" t="s">
        <v>22</v>
      </c>
      <c r="M303">
        <v>7241180</v>
      </c>
      <c r="N303" t="s">
        <v>571</v>
      </c>
      <c r="O303">
        <v>90</v>
      </c>
    </row>
    <row r="304" spans="1:15" x14ac:dyDescent="0.25">
      <c r="A304" t="s">
        <v>1346</v>
      </c>
      <c r="B304" t="s">
        <v>33</v>
      </c>
      <c r="C304" t="s">
        <v>41</v>
      </c>
      <c r="D304">
        <v>1982</v>
      </c>
      <c r="E304" t="s">
        <v>1066</v>
      </c>
      <c r="F304">
        <v>6.2</v>
      </c>
      <c r="G304">
        <v>683</v>
      </c>
      <c r="H304" t="s">
        <v>1347</v>
      </c>
      <c r="I304" t="s">
        <v>1348</v>
      </c>
      <c r="J304" t="s">
        <v>1349</v>
      </c>
      <c r="K304" t="s">
        <v>30</v>
      </c>
      <c r="M304">
        <v>143369</v>
      </c>
      <c r="N304" t="s">
        <v>743</v>
      </c>
      <c r="O304">
        <v>94</v>
      </c>
    </row>
    <row r="305" spans="1:15" x14ac:dyDescent="0.25">
      <c r="A305" t="s">
        <v>1350</v>
      </c>
      <c r="B305" t="s">
        <v>33</v>
      </c>
      <c r="C305" t="s">
        <v>17</v>
      </c>
      <c r="D305">
        <v>1982</v>
      </c>
      <c r="E305" t="s">
        <v>1351</v>
      </c>
      <c r="F305">
        <v>6.5</v>
      </c>
      <c r="G305">
        <v>1300</v>
      </c>
      <c r="H305" t="s">
        <v>1352</v>
      </c>
      <c r="I305" t="s">
        <v>1353</v>
      </c>
      <c r="J305" t="s">
        <v>1354</v>
      </c>
      <c r="K305" t="s">
        <v>22</v>
      </c>
      <c r="L305">
        <v>10000000</v>
      </c>
      <c r="M305">
        <v>8000000</v>
      </c>
      <c r="N305" t="s">
        <v>242</v>
      </c>
      <c r="O305">
        <v>107</v>
      </c>
    </row>
    <row r="306" spans="1:15" x14ac:dyDescent="0.25">
      <c r="A306" t="s">
        <v>1355</v>
      </c>
      <c r="B306" t="s">
        <v>16</v>
      </c>
      <c r="C306" t="s">
        <v>17</v>
      </c>
      <c r="D306">
        <v>1982</v>
      </c>
      <c r="E306" t="s">
        <v>1356</v>
      </c>
      <c r="F306">
        <v>5.9</v>
      </c>
      <c r="G306">
        <v>914</v>
      </c>
      <c r="H306" t="s">
        <v>398</v>
      </c>
      <c r="I306" t="s">
        <v>1357</v>
      </c>
      <c r="J306" t="s">
        <v>1358</v>
      </c>
      <c r="K306" t="s">
        <v>30</v>
      </c>
      <c r="M306">
        <v>1474249</v>
      </c>
      <c r="N306" t="s">
        <v>401</v>
      </c>
      <c r="O306">
        <v>97</v>
      </c>
    </row>
    <row r="307" spans="1:15" x14ac:dyDescent="0.25">
      <c r="A307" t="s">
        <v>1359</v>
      </c>
      <c r="B307" t="s">
        <v>16</v>
      </c>
      <c r="C307" t="s">
        <v>34</v>
      </c>
      <c r="D307">
        <v>1982</v>
      </c>
      <c r="E307" t="s">
        <v>1360</v>
      </c>
      <c r="F307">
        <v>6</v>
      </c>
      <c r="G307">
        <v>3100</v>
      </c>
      <c r="H307" t="s">
        <v>1361</v>
      </c>
      <c r="I307" t="s">
        <v>268</v>
      </c>
      <c r="J307" t="s">
        <v>1362</v>
      </c>
      <c r="K307" t="s">
        <v>30</v>
      </c>
      <c r="L307">
        <v>7000000</v>
      </c>
      <c r="M307">
        <v>21134374</v>
      </c>
      <c r="N307" t="s">
        <v>765</v>
      </c>
      <c r="O307">
        <v>90</v>
      </c>
    </row>
    <row r="308" spans="1:15" x14ac:dyDescent="0.25">
      <c r="A308" t="s">
        <v>1363</v>
      </c>
      <c r="B308" t="s">
        <v>16</v>
      </c>
      <c r="C308" t="s">
        <v>41</v>
      </c>
      <c r="D308">
        <v>1982</v>
      </c>
      <c r="E308" t="s">
        <v>1323</v>
      </c>
      <c r="F308">
        <v>3.5</v>
      </c>
      <c r="G308">
        <v>322</v>
      </c>
      <c r="H308" t="s">
        <v>1364</v>
      </c>
      <c r="I308" t="s">
        <v>1365</v>
      </c>
      <c r="J308" t="s">
        <v>1366</v>
      </c>
      <c r="K308" t="s">
        <v>30</v>
      </c>
      <c r="M308">
        <v>2914328</v>
      </c>
      <c r="N308" t="s">
        <v>1367</v>
      </c>
      <c r="O308">
        <v>90</v>
      </c>
    </row>
    <row r="309" spans="1:15" x14ac:dyDescent="0.25">
      <c r="A309" t="s">
        <v>1368</v>
      </c>
      <c r="B309" t="s">
        <v>16</v>
      </c>
      <c r="C309" t="s">
        <v>41</v>
      </c>
      <c r="D309">
        <v>1982</v>
      </c>
      <c r="E309" t="s">
        <v>1005</v>
      </c>
      <c r="F309">
        <v>4.7</v>
      </c>
      <c r="G309">
        <v>984</v>
      </c>
      <c r="H309" t="s">
        <v>1369</v>
      </c>
      <c r="I309" t="s">
        <v>1370</v>
      </c>
      <c r="J309" t="s">
        <v>1371</v>
      </c>
      <c r="K309" t="s">
        <v>30</v>
      </c>
      <c r="L309">
        <v>13400000</v>
      </c>
      <c r="M309">
        <v>2869638</v>
      </c>
      <c r="N309" t="s">
        <v>463</v>
      </c>
      <c r="O309">
        <v>103</v>
      </c>
    </row>
    <row r="310" spans="1:15" x14ac:dyDescent="0.25">
      <c r="A310" t="s">
        <v>1372</v>
      </c>
      <c r="B310" t="s">
        <v>448</v>
      </c>
      <c r="C310" t="s">
        <v>63</v>
      </c>
      <c r="D310">
        <v>1982</v>
      </c>
      <c r="E310" t="s">
        <v>1373</v>
      </c>
      <c r="F310">
        <v>7.4</v>
      </c>
      <c r="G310">
        <v>4100</v>
      </c>
      <c r="H310" t="s">
        <v>1374</v>
      </c>
      <c r="I310" t="s">
        <v>1375</v>
      </c>
      <c r="J310" t="s">
        <v>1376</v>
      </c>
      <c r="K310" t="s">
        <v>453</v>
      </c>
      <c r="M310">
        <v>3723036</v>
      </c>
      <c r="N310" t="s">
        <v>1377</v>
      </c>
      <c r="O310">
        <v>112</v>
      </c>
    </row>
    <row r="311" spans="1:15" x14ac:dyDescent="0.25">
      <c r="A311" t="s">
        <v>1378</v>
      </c>
      <c r="B311" t="s">
        <v>33</v>
      </c>
      <c r="C311" t="s">
        <v>34</v>
      </c>
      <c r="D311">
        <v>1982</v>
      </c>
      <c r="E311" t="s">
        <v>1073</v>
      </c>
      <c r="F311">
        <v>5.7</v>
      </c>
      <c r="G311">
        <v>1500</v>
      </c>
      <c r="H311" t="s">
        <v>1379</v>
      </c>
      <c r="I311" t="s">
        <v>1380</v>
      </c>
      <c r="J311" t="s">
        <v>1381</v>
      </c>
      <c r="K311" t="s">
        <v>30</v>
      </c>
      <c r="M311">
        <v>16894678</v>
      </c>
      <c r="N311" t="s">
        <v>1382</v>
      </c>
      <c r="O311">
        <v>87</v>
      </c>
    </row>
    <row r="312" spans="1:15" x14ac:dyDescent="0.25">
      <c r="A312" t="s">
        <v>1383</v>
      </c>
      <c r="B312" t="s">
        <v>16</v>
      </c>
      <c r="C312" t="s">
        <v>41</v>
      </c>
      <c r="D312">
        <v>1982</v>
      </c>
      <c r="E312" t="s">
        <v>1086</v>
      </c>
      <c r="F312">
        <v>5.8</v>
      </c>
      <c r="G312">
        <v>1400</v>
      </c>
      <c r="H312" t="s">
        <v>460</v>
      </c>
      <c r="I312" t="s">
        <v>1384</v>
      </c>
      <c r="J312" t="s">
        <v>894</v>
      </c>
      <c r="K312" t="s">
        <v>30</v>
      </c>
      <c r="M312">
        <v>23671186</v>
      </c>
      <c r="N312" t="s">
        <v>44</v>
      </c>
      <c r="O312">
        <v>97</v>
      </c>
    </row>
    <row r="313" spans="1:15" x14ac:dyDescent="0.25">
      <c r="A313" t="s">
        <v>1385</v>
      </c>
      <c r="B313" t="s">
        <v>33</v>
      </c>
      <c r="C313" t="s">
        <v>104</v>
      </c>
      <c r="D313">
        <v>1982</v>
      </c>
      <c r="E313" t="s">
        <v>918</v>
      </c>
      <c r="F313">
        <v>6.5</v>
      </c>
      <c r="G313">
        <v>3000</v>
      </c>
      <c r="H313" t="s">
        <v>1332</v>
      </c>
      <c r="I313" t="s">
        <v>1386</v>
      </c>
      <c r="J313" t="s">
        <v>742</v>
      </c>
      <c r="K313" t="s">
        <v>30</v>
      </c>
      <c r="M313">
        <v>42914</v>
      </c>
      <c r="N313" t="s">
        <v>50</v>
      </c>
      <c r="O313">
        <v>97</v>
      </c>
    </row>
    <row r="314" spans="1:15" x14ac:dyDescent="0.25">
      <c r="A314" t="s">
        <v>1387</v>
      </c>
      <c r="B314" t="s">
        <v>33</v>
      </c>
      <c r="C314" t="s">
        <v>17</v>
      </c>
      <c r="D314">
        <v>1982</v>
      </c>
      <c r="E314" t="s">
        <v>1388</v>
      </c>
      <c r="F314">
        <v>6.1</v>
      </c>
      <c r="G314">
        <v>1000</v>
      </c>
      <c r="H314" t="s">
        <v>1389</v>
      </c>
      <c r="I314" t="s">
        <v>1390</v>
      </c>
      <c r="J314" t="s">
        <v>570</v>
      </c>
      <c r="K314" t="s">
        <v>30</v>
      </c>
      <c r="L314">
        <v>15000000</v>
      </c>
      <c r="M314">
        <v>199078</v>
      </c>
      <c r="N314" t="s">
        <v>1391</v>
      </c>
      <c r="O314">
        <v>108</v>
      </c>
    </row>
    <row r="315" spans="1:15" x14ac:dyDescent="0.25">
      <c r="A315" t="s">
        <v>1392</v>
      </c>
      <c r="B315" t="s">
        <v>16</v>
      </c>
      <c r="C315" t="s">
        <v>104</v>
      </c>
      <c r="D315">
        <v>1982</v>
      </c>
      <c r="E315" t="s">
        <v>1086</v>
      </c>
      <c r="F315">
        <v>4.4000000000000004</v>
      </c>
      <c r="G315">
        <v>538</v>
      </c>
      <c r="H315" t="s">
        <v>1393</v>
      </c>
      <c r="I315" t="s">
        <v>1393</v>
      </c>
      <c r="J315" t="s">
        <v>1394</v>
      </c>
      <c r="K315" t="s">
        <v>30</v>
      </c>
      <c r="M315">
        <v>3178542</v>
      </c>
      <c r="N315" t="s">
        <v>1395</v>
      </c>
      <c r="O315">
        <v>108</v>
      </c>
    </row>
    <row r="316" spans="1:15" x14ac:dyDescent="0.25">
      <c r="A316" t="s">
        <v>1396</v>
      </c>
      <c r="B316" t="s">
        <v>33</v>
      </c>
      <c r="C316" t="s">
        <v>63</v>
      </c>
      <c r="D316">
        <v>1982</v>
      </c>
      <c r="E316" t="s">
        <v>798</v>
      </c>
      <c r="F316">
        <v>6.8</v>
      </c>
      <c r="G316">
        <v>785</v>
      </c>
      <c r="H316" t="s">
        <v>1397</v>
      </c>
      <c r="I316" t="s">
        <v>1032</v>
      </c>
      <c r="J316" t="s">
        <v>1070</v>
      </c>
      <c r="K316" t="s">
        <v>195</v>
      </c>
      <c r="M316">
        <v>8693512</v>
      </c>
      <c r="N316" t="s">
        <v>1398</v>
      </c>
      <c r="O316">
        <v>103</v>
      </c>
    </row>
    <row r="317" spans="1:15" x14ac:dyDescent="0.25">
      <c r="A317" t="s">
        <v>1399</v>
      </c>
      <c r="B317" t="s">
        <v>16</v>
      </c>
      <c r="C317" t="s">
        <v>41</v>
      </c>
      <c r="D317">
        <v>1982</v>
      </c>
      <c r="E317" t="s">
        <v>1166</v>
      </c>
      <c r="F317">
        <v>5.3</v>
      </c>
      <c r="G317">
        <v>1200</v>
      </c>
      <c r="H317" t="s">
        <v>1400</v>
      </c>
      <c r="I317" t="s">
        <v>888</v>
      </c>
      <c r="J317" t="s">
        <v>1401</v>
      </c>
      <c r="K317" t="s">
        <v>30</v>
      </c>
      <c r="L317">
        <v>6000000</v>
      </c>
      <c r="M317">
        <v>6062898</v>
      </c>
      <c r="N317" t="s">
        <v>44</v>
      </c>
      <c r="O317">
        <v>93</v>
      </c>
    </row>
    <row r="318" spans="1:15" x14ac:dyDescent="0.25">
      <c r="A318" t="s">
        <v>1402</v>
      </c>
      <c r="B318" t="s">
        <v>16</v>
      </c>
      <c r="C318" t="s">
        <v>41</v>
      </c>
      <c r="D318">
        <v>1982</v>
      </c>
      <c r="E318" t="s">
        <v>1197</v>
      </c>
      <c r="F318">
        <v>7.7</v>
      </c>
      <c r="G318">
        <v>3900</v>
      </c>
      <c r="H318" t="s">
        <v>1403</v>
      </c>
      <c r="I318" t="s">
        <v>1404</v>
      </c>
      <c r="J318" t="s">
        <v>894</v>
      </c>
      <c r="K318" t="s">
        <v>30</v>
      </c>
      <c r="M318">
        <v>36299720</v>
      </c>
      <c r="N318" t="s">
        <v>31</v>
      </c>
      <c r="O318">
        <v>82</v>
      </c>
    </row>
    <row r="319" spans="1:15" x14ac:dyDescent="0.25">
      <c r="A319" t="s">
        <v>1405</v>
      </c>
      <c r="B319" t="s">
        <v>337</v>
      </c>
      <c r="C319" t="s">
        <v>390</v>
      </c>
      <c r="D319">
        <v>1982</v>
      </c>
      <c r="E319" t="s">
        <v>1142</v>
      </c>
      <c r="F319">
        <v>7.1</v>
      </c>
      <c r="G319">
        <v>1800</v>
      </c>
      <c r="H319" t="s">
        <v>609</v>
      </c>
      <c r="I319" t="s">
        <v>1406</v>
      </c>
      <c r="J319" t="s">
        <v>1407</v>
      </c>
      <c r="K319" t="s">
        <v>30</v>
      </c>
      <c r="M319">
        <v>78350</v>
      </c>
      <c r="N319" t="s">
        <v>1408</v>
      </c>
      <c r="O319">
        <v>74</v>
      </c>
    </row>
    <row r="320" spans="1:15" x14ac:dyDescent="0.25">
      <c r="A320" t="s">
        <v>1409</v>
      </c>
      <c r="B320" t="s">
        <v>16</v>
      </c>
      <c r="C320" t="s">
        <v>104</v>
      </c>
      <c r="D320">
        <v>1982</v>
      </c>
      <c r="E320" t="s">
        <v>1005</v>
      </c>
      <c r="F320">
        <v>5.0999999999999996</v>
      </c>
      <c r="G320">
        <v>838</v>
      </c>
      <c r="H320" t="s">
        <v>677</v>
      </c>
      <c r="I320" t="s">
        <v>1410</v>
      </c>
      <c r="J320" t="s">
        <v>112</v>
      </c>
      <c r="K320" t="s">
        <v>30</v>
      </c>
      <c r="M320">
        <v>12408066</v>
      </c>
      <c r="N320" t="s">
        <v>1411</v>
      </c>
      <c r="O320">
        <v>121</v>
      </c>
    </row>
    <row r="321" spans="1:15" x14ac:dyDescent="0.25">
      <c r="A321" t="s">
        <v>1412</v>
      </c>
      <c r="B321" t="s">
        <v>33</v>
      </c>
      <c r="C321" t="s">
        <v>41</v>
      </c>
      <c r="D321">
        <v>1982</v>
      </c>
      <c r="E321" t="s">
        <v>1192</v>
      </c>
      <c r="F321">
        <v>3.9</v>
      </c>
      <c r="G321">
        <v>653</v>
      </c>
      <c r="H321" t="s">
        <v>864</v>
      </c>
      <c r="I321" t="s">
        <v>1413</v>
      </c>
      <c r="J321" t="s">
        <v>1414</v>
      </c>
      <c r="K321" t="s">
        <v>30</v>
      </c>
      <c r="L321">
        <v>19000000</v>
      </c>
      <c r="M321">
        <v>2279543</v>
      </c>
      <c r="N321" t="s">
        <v>118</v>
      </c>
      <c r="O321">
        <v>110</v>
      </c>
    </row>
    <row r="322" spans="1:15" x14ac:dyDescent="0.25">
      <c r="A322" t="s">
        <v>1415</v>
      </c>
      <c r="B322" t="s">
        <v>33</v>
      </c>
      <c r="C322" t="s">
        <v>41</v>
      </c>
      <c r="D322">
        <v>1982</v>
      </c>
      <c r="E322" t="s">
        <v>1416</v>
      </c>
      <c r="F322">
        <v>6.2</v>
      </c>
      <c r="G322">
        <v>895</v>
      </c>
      <c r="H322" t="s">
        <v>850</v>
      </c>
      <c r="I322" t="s">
        <v>208</v>
      </c>
      <c r="J322" t="s">
        <v>414</v>
      </c>
      <c r="K322" t="s">
        <v>30</v>
      </c>
      <c r="M322">
        <v>6968359</v>
      </c>
      <c r="N322" t="s">
        <v>180</v>
      </c>
      <c r="O322">
        <v>108</v>
      </c>
    </row>
    <row r="323" spans="1:15" x14ac:dyDescent="0.25">
      <c r="A323" t="s">
        <v>1417</v>
      </c>
      <c r="B323" t="s">
        <v>337</v>
      </c>
      <c r="C323" t="s">
        <v>17</v>
      </c>
      <c r="D323">
        <v>1982</v>
      </c>
      <c r="E323" t="s">
        <v>1418</v>
      </c>
      <c r="F323">
        <v>7.2</v>
      </c>
      <c r="G323">
        <v>1300</v>
      </c>
      <c r="H323" t="s">
        <v>564</v>
      </c>
      <c r="I323" t="s">
        <v>1419</v>
      </c>
      <c r="J323" t="s">
        <v>1420</v>
      </c>
      <c r="K323" t="s">
        <v>1421</v>
      </c>
      <c r="M323">
        <v>3783329</v>
      </c>
      <c r="N323" t="s">
        <v>1422</v>
      </c>
      <c r="O323">
        <v>109</v>
      </c>
    </row>
    <row r="324" spans="1:15" x14ac:dyDescent="0.25">
      <c r="A324" t="s">
        <v>1423</v>
      </c>
      <c r="B324" t="s">
        <v>16</v>
      </c>
      <c r="C324" t="s">
        <v>34</v>
      </c>
      <c r="D324">
        <v>1982</v>
      </c>
      <c r="E324" t="s">
        <v>533</v>
      </c>
      <c r="F324">
        <v>6.1</v>
      </c>
      <c r="G324">
        <v>460</v>
      </c>
      <c r="H324" t="s">
        <v>1424</v>
      </c>
      <c r="I324" t="s">
        <v>1425</v>
      </c>
      <c r="J324" t="s">
        <v>1426</v>
      </c>
      <c r="K324" t="s">
        <v>30</v>
      </c>
      <c r="M324">
        <v>3355948</v>
      </c>
      <c r="N324" t="s">
        <v>1427</v>
      </c>
      <c r="O324">
        <v>98</v>
      </c>
    </row>
    <row r="325" spans="1:15" x14ac:dyDescent="0.25">
      <c r="A325" t="s">
        <v>1428</v>
      </c>
      <c r="B325" t="s">
        <v>448</v>
      </c>
      <c r="C325" t="s">
        <v>330</v>
      </c>
      <c r="D325">
        <v>1982</v>
      </c>
      <c r="E325" t="s">
        <v>1429</v>
      </c>
      <c r="F325">
        <v>5.8</v>
      </c>
      <c r="G325">
        <v>665</v>
      </c>
      <c r="H325" t="s">
        <v>1430</v>
      </c>
      <c r="I325" t="s">
        <v>1431</v>
      </c>
      <c r="J325" t="s">
        <v>1432</v>
      </c>
      <c r="K325" t="s">
        <v>137</v>
      </c>
      <c r="M325">
        <v>22440</v>
      </c>
      <c r="N325" t="s">
        <v>1433</v>
      </c>
      <c r="O325">
        <v>106</v>
      </c>
    </row>
    <row r="326" spans="1:15" x14ac:dyDescent="0.25">
      <c r="A326" t="s">
        <v>1434</v>
      </c>
      <c r="B326" t="s">
        <v>448</v>
      </c>
      <c r="C326" t="s">
        <v>390</v>
      </c>
      <c r="D326">
        <v>1982</v>
      </c>
      <c r="E326" t="s">
        <v>1435</v>
      </c>
      <c r="F326">
        <v>6.8</v>
      </c>
      <c r="G326">
        <v>352</v>
      </c>
      <c r="H326" t="s">
        <v>1436</v>
      </c>
      <c r="I326" t="s">
        <v>1437</v>
      </c>
      <c r="J326" t="s">
        <v>1019</v>
      </c>
      <c r="K326" t="s">
        <v>30</v>
      </c>
      <c r="N326" t="s">
        <v>1438</v>
      </c>
      <c r="O326">
        <v>78</v>
      </c>
    </row>
    <row r="327" spans="1:15" x14ac:dyDescent="0.25">
      <c r="A327" t="s">
        <v>1439</v>
      </c>
      <c r="B327" t="s">
        <v>337</v>
      </c>
      <c r="C327" t="s">
        <v>390</v>
      </c>
      <c r="D327">
        <v>1982</v>
      </c>
      <c r="E327" t="s">
        <v>1142</v>
      </c>
      <c r="F327">
        <v>6.3</v>
      </c>
      <c r="G327">
        <v>256</v>
      </c>
      <c r="H327" t="s">
        <v>1440</v>
      </c>
      <c r="I327" t="s">
        <v>1441</v>
      </c>
      <c r="J327" t="s">
        <v>1442</v>
      </c>
      <c r="K327" t="s">
        <v>30</v>
      </c>
      <c r="M327">
        <v>5124391</v>
      </c>
      <c r="N327" t="s">
        <v>1443</v>
      </c>
      <c r="O327">
        <v>94</v>
      </c>
    </row>
    <row r="328" spans="1:15" x14ac:dyDescent="0.25">
      <c r="A328" t="s">
        <v>1444</v>
      </c>
      <c r="B328" t="s">
        <v>16</v>
      </c>
      <c r="C328" t="s">
        <v>104</v>
      </c>
      <c r="D328">
        <v>1982</v>
      </c>
      <c r="E328" t="s">
        <v>1445</v>
      </c>
      <c r="F328">
        <v>5.7</v>
      </c>
      <c r="G328">
        <v>253</v>
      </c>
      <c r="H328" t="s">
        <v>480</v>
      </c>
      <c r="I328" t="s">
        <v>1446</v>
      </c>
      <c r="J328" t="s">
        <v>1447</v>
      </c>
      <c r="K328" t="s">
        <v>30</v>
      </c>
      <c r="N328" t="s">
        <v>501</v>
      </c>
      <c r="O328">
        <v>96</v>
      </c>
    </row>
    <row r="329" spans="1:15" x14ac:dyDescent="0.25">
      <c r="A329" t="s">
        <v>1448</v>
      </c>
      <c r="B329" t="s">
        <v>16</v>
      </c>
      <c r="C329" t="s">
        <v>41</v>
      </c>
      <c r="D329">
        <v>1982</v>
      </c>
      <c r="E329" t="s">
        <v>1449</v>
      </c>
      <c r="F329">
        <v>3.8</v>
      </c>
      <c r="G329">
        <v>651</v>
      </c>
      <c r="H329" t="s">
        <v>1450</v>
      </c>
      <c r="I329" t="s">
        <v>1450</v>
      </c>
      <c r="J329" t="s">
        <v>1450</v>
      </c>
      <c r="K329" t="s">
        <v>30</v>
      </c>
      <c r="L329">
        <v>10000</v>
      </c>
      <c r="N329" t="s">
        <v>1451</v>
      </c>
      <c r="O329">
        <v>98</v>
      </c>
    </row>
    <row r="330" spans="1:15" x14ac:dyDescent="0.25">
      <c r="A330" t="s">
        <v>1452</v>
      </c>
      <c r="B330" t="s">
        <v>33</v>
      </c>
      <c r="C330" t="s">
        <v>17</v>
      </c>
      <c r="D330">
        <v>1982</v>
      </c>
      <c r="E330" t="s">
        <v>1453</v>
      </c>
      <c r="F330">
        <v>7</v>
      </c>
      <c r="G330">
        <v>240</v>
      </c>
      <c r="H330" t="s">
        <v>1454</v>
      </c>
      <c r="I330" t="s">
        <v>1455</v>
      </c>
      <c r="J330" t="s">
        <v>1456</v>
      </c>
      <c r="K330" t="s">
        <v>22</v>
      </c>
      <c r="N330" t="s">
        <v>1457</v>
      </c>
      <c r="O330">
        <v>80</v>
      </c>
    </row>
    <row r="331" spans="1:15" x14ac:dyDescent="0.25">
      <c r="A331" t="s">
        <v>1458</v>
      </c>
      <c r="B331" t="s">
        <v>33</v>
      </c>
      <c r="C331" t="s">
        <v>41</v>
      </c>
      <c r="D331">
        <v>1982</v>
      </c>
      <c r="E331" t="s">
        <v>1459</v>
      </c>
      <c r="F331">
        <v>6.7</v>
      </c>
      <c r="G331">
        <v>75</v>
      </c>
      <c r="H331" t="s">
        <v>1460</v>
      </c>
      <c r="I331" t="s">
        <v>1460</v>
      </c>
      <c r="J331" t="s">
        <v>1461</v>
      </c>
      <c r="K331" t="s">
        <v>30</v>
      </c>
      <c r="L331">
        <v>435000</v>
      </c>
      <c r="N331" t="s">
        <v>1462</v>
      </c>
      <c r="O331">
        <v>90</v>
      </c>
    </row>
    <row r="332" spans="1:15" x14ac:dyDescent="0.25">
      <c r="A332" t="s">
        <v>1463</v>
      </c>
      <c r="B332" t="s">
        <v>16</v>
      </c>
      <c r="C332" t="s">
        <v>41</v>
      </c>
      <c r="D332">
        <v>1982</v>
      </c>
      <c r="E332" t="s">
        <v>1464</v>
      </c>
      <c r="F332">
        <v>6.8</v>
      </c>
      <c r="G332">
        <v>336</v>
      </c>
      <c r="H332" t="s">
        <v>1465</v>
      </c>
      <c r="I332" t="s">
        <v>1465</v>
      </c>
      <c r="J332" t="s">
        <v>1466</v>
      </c>
      <c r="K332" t="s">
        <v>248</v>
      </c>
      <c r="M332">
        <v>777087</v>
      </c>
      <c r="N332" t="s">
        <v>1467</v>
      </c>
      <c r="O332">
        <v>106</v>
      </c>
    </row>
    <row r="333" spans="1:15" x14ac:dyDescent="0.25">
      <c r="A333" t="s">
        <v>1468</v>
      </c>
      <c r="B333" t="s">
        <v>16</v>
      </c>
      <c r="C333" t="s">
        <v>104</v>
      </c>
      <c r="D333">
        <v>1983</v>
      </c>
      <c r="E333" t="s">
        <v>1469</v>
      </c>
      <c r="F333">
        <v>8.3000000000000007</v>
      </c>
      <c r="G333">
        <v>766000</v>
      </c>
      <c r="H333" t="s">
        <v>105</v>
      </c>
      <c r="I333" t="s">
        <v>792</v>
      </c>
      <c r="J333" t="s">
        <v>136</v>
      </c>
      <c r="K333" t="s">
        <v>30</v>
      </c>
      <c r="L333">
        <v>25000000</v>
      </c>
      <c r="M333">
        <v>65884703</v>
      </c>
      <c r="N333" t="s">
        <v>61</v>
      </c>
      <c r="O333">
        <v>170</v>
      </c>
    </row>
    <row r="334" spans="1:15" x14ac:dyDescent="0.25">
      <c r="A334" t="s">
        <v>1470</v>
      </c>
      <c r="B334" t="s">
        <v>33</v>
      </c>
      <c r="C334" t="s">
        <v>104</v>
      </c>
      <c r="D334">
        <v>1983</v>
      </c>
      <c r="E334" t="s">
        <v>1471</v>
      </c>
      <c r="F334">
        <v>7.1</v>
      </c>
      <c r="G334">
        <v>78000</v>
      </c>
      <c r="H334" t="s">
        <v>740</v>
      </c>
      <c r="I334" t="s">
        <v>1472</v>
      </c>
      <c r="J334" t="s">
        <v>1473</v>
      </c>
      <c r="K334" t="s">
        <v>30</v>
      </c>
      <c r="L334">
        <v>10000000</v>
      </c>
      <c r="M334">
        <v>25697647</v>
      </c>
      <c r="N334" t="s">
        <v>743</v>
      </c>
      <c r="O334">
        <v>91</v>
      </c>
    </row>
    <row r="335" spans="1:15" x14ac:dyDescent="0.25">
      <c r="A335" t="s">
        <v>1474</v>
      </c>
      <c r="B335" t="s">
        <v>33</v>
      </c>
      <c r="C335" t="s">
        <v>34</v>
      </c>
      <c r="D335">
        <v>1983</v>
      </c>
      <c r="E335" t="s">
        <v>1475</v>
      </c>
      <c r="F335">
        <v>8.3000000000000007</v>
      </c>
      <c r="G335">
        <v>973000</v>
      </c>
      <c r="H335" t="s">
        <v>779</v>
      </c>
      <c r="I335" t="s">
        <v>497</v>
      </c>
      <c r="J335" t="s">
        <v>38</v>
      </c>
      <c r="K335" t="s">
        <v>30</v>
      </c>
      <c r="L335">
        <v>32500000</v>
      </c>
      <c r="M335">
        <v>475106177</v>
      </c>
      <c r="N335" t="s">
        <v>39</v>
      </c>
      <c r="O335">
        <v>131</v>
      </c>
    </row>
    <row r="336" spans="1:15" x14ac:dyDescent="0.25">
      <c r="A336" t="s">
        <v>1476</v>
      </c>
      <c r="B336" t="s">
        <v>16</v>
      </c>
      <c r="C336" t="s">
        <v>41</v>
      </c>
      <c r="D336">
        <v>1983</v>
      </c>
      <c r="E336" t="s">
        <v>1477</v>
      </c>
      <c r="F336">
        <v>6.8</v>
      </c>
      <c r="G336">
        <v>83000</v>
      </c>
      <c r="H336" t="s">
        <v>1478</v>
      </c>
      <c r="I336" t="s">
        <v>1478</v>
      </c>
      <c r="J336" t="s">
        <v>1479</v>
      </c>
      <c r="K336" t="s">
        <v>30</v>
      </c>
      <c r="L336">
        <v>6200000</v>
      </c>
      <c r="M336">
        <v>63541777</v>
      </c>
      <c r="N336" t="s">
        <v>1187</v>
      </c>
      <c r="O336">
        <v>99</v>
      </c>
    </row>
    <row r="337" spans="1:15" x14ac:dyDescent="0.25">
      <c r="A337" t="s">
        <v>1480</v>
      </c>
      <c r="B337" t="s">
        <v>16</v>
      </c>
      <c r="C337" t="s">
        <v>25</v>
      </c>
      <c r="D337">
        <v>1983</v>
      </c>
      <c r="E337" t="s">
        <v>1481</v>
      </c>
      <c r="F337">
        <v>7.4</v>
      </c>
      <c r="G337">
        <v>100000</v>
      </c>
      <c r="H337" t="s">
        <v>47</v>
      </c>
      <c r="I337" t="s">
        <v>1310</v>
      </c>
      <c r="J337" t="s">
        <v>49</v>
      </c>
      <c r="K337" t="s">
        <v>30</v>
      </c>
      <c r="L337">
        <v>15000000</v>
      </c>
      <c r="M337">
        <v>61399552</v>
      </c>
      <c r="N337" t="s">
        <v>1482</v>
      </c>
      <c r="O337">
        <v>98</v>
      </c>
    </row>
    <row r="338" spans="1:15" x14ac:dyDescent="0.25">
      <c r="A338" t="s">
        <v>1483</v>
      </c>
      <c r="B338" t="s">
        <v>16</v>
      </c>
      <c r="C338" t="s">
        <v>41</v>
      </c>
      <c r="D338">
        <v>1983</v>
      </c>
      <c r="E338" t="s">
        <v>1484</v>
      </c>
      <c r="F338">
        <v>7.5</v>
      </c>
      <c r="G338">
        <v>141000</v>
      </c>
      <c r="H338" t="s">
        <v>58</v>
      </c>
      <c r="I338" t="s">
        <v>1485</v>
      </c>
      <c r="J338" t="s">
        <v>1486</v>
      </c>
      <c r="K338" t="s">
        <v>30</v>
      </c>
      <c r="L338">
        <v>15000000</v>
      </c>
      <c r="M338">
        <v>90404800</v>
      </c>
      <c r="N338" t="s">
        <v>712</v>
      </c>
      <c r="O338">
        <v>116</v>
      </c>
    </row>
    <row r="339" spans="1:15" x14ac:dyDescent="0.25">
      <c r="A339" t="s">
        <v>1487</v>
      </c>
      <c r="B339" t="s">
        <v>33</v>
      </c>
      <c r="C339" t="s">
        <v>34</v>
      </c>
      <c r="D339">
        <v>1983</v>
      </c>
      <c r="E339" t="s">
        <v>1488</v>
      </c>
      <c r="F339">
        <v>5</v>
      </c>
      <c r="G339">
        <v>66000</v>
      </c>
      <c r="H339" t="s">
        <v>71</v>
      </c>
      <c r="I339" t="s">
        <v>72</v>
      </c>
      <c r="J339" t="s">
        <v>112</v>
      </c>
      <c r="K339" t="s">
        <v>453</v>
      </c>
      <c r="L339">
        <v>39000000</v>
      </c>
      <c r="M339">
        <v>59950623</v>
      </c>
      <c r="N339" t="s">
        <v>74</v>
      </c>
      <c r="O339">
        <v>125</v>
      </c>
    </row>
    <row r="340" spans="1:15" x14ac:dyDescent="0.25">
      <c r="A340" t="s">
        <v>1489</v>
      </c>
      <c r="B340" t="s">
        <v>16</v>
      </c>
      <c r="C340" t="s">
        <v>41</v>
      </c>
      <c r="D340">
        <v>1983</v>
      </c>
      <c r="E340" t="s">
        <v>1490</v>
      </c>
      <c r="F340">
        <v>7.2</v>
      </c>
      <c r="G340">
        <v>34000</v>
      </c>
      <c r="H340" t="s">
        <v>497</v>
      </c>
      <c r="I340" t="s">
        <v>497</v>
      </c>
      <c r="J340" t="s">
        <v>1491</v>
      </c>
      <c r="K340" t="s">
        <v>30</v>
      </c>
      <c r="L340">
        <v>8000000</v>
      </c>
      <c r="M340">
        <v>56399659</v>
      </c>
      <c r="N340" t="s">
        <v>31</v>
      </c>
      <c r="O340">
        <v>105</v>
      </c>
    </row>
    <row r="341" spans="1:15" x14ac:dyDescent="0.25">
      <c r="A341" t="s">
        <v>1492</v>
      </c>
      <c r="B341" t="s">
        <v>33</v>
      </c>
      <c r="C341" t="s">
        <v>17</v>
      </c>
      <c r="D341">
        <v>1983</v>
      </c>
      <c r="E341" t="s">
        <v>1493</v>
      </c>
      <c r="F341">
        <v>4.7</v>
      </c>
      <c r="G341">
        <v>15000</v>
      </c>
      <c r="H341" t="s">
        <v>762</v>
      </c>
      <c r="I341" t="s">
        <v>1494</v>
      </c>
      <c r="J341" t="s">
        <v>160</v>
      </c>
      <c r="K341" t="s">
        <v>30</v>
      </c>
      <c r="L341">
        <v>22000000</v>
      </c>
      <c r="M341">
        <v>64892670</v>
      </c>
      <c r="N341" t="s">
        <v>44</v>
      </c>
      <c r="O341">
        <v>93</v>
      </c>
    </row>
    <row r="342" spans="1:15" x14ac:dyDescent="0.25">
      <c r="A342" t="s">
        <v>1495</v>
      </c>
      <c r="B342" t="s">
        <v>33</v>
      </c>
      <c r="C342" t="s">
        <v>25</v>
      </c>
      <c r="D342">
        <v>1983</v>
      </c>
      <c r="E342" t="s">
        <v>1496</v>
      </c>
      <c r="F342">
        <v>3.7</v>
      </c>
      <c r="G342">
        <v>41000</v>
      </c>
      <c r="H342" t="s">
        <v>1497</v>
      </c>
      <c r="I342" t="s">
        <v>271</v>
      </c>
      <c r="J342" t="s">
        <v>1498</v>
      </c>
      <c r="K342" t="s">
        <v>30</v>
      </c>
      <c r="L342">
        <v>20500000</v>
      </c>
      <c r="M342">
        <v>87987055</v>
      </c>
      <c r="N342" t="s">
        <v>61</v>
      </c>
      <c r="O342">
        <v>99</v>
      </c>
    </row>
    <row r="343" spans="1:15" x14ac:dyDescent="0.25">
      <c r="A343" t="s">
        <v>1499</v>
      </c>
      <c r="B343" t="s">
        <v>16</v>
      </c>
      <c r="C343" t="s">
        <v>52</v>
      </c>
      <c r="D343">
        <v>1983</v>
      </c>
      <c r="E343" t="s">
        <v>1469</v>
      </c>
      <c r="F343">
        <v>6.7</v>
      </c>
      <c r="G343">
        <v>75000</v>
      </c>
      <c r="H343" t="s">
        <v>126</v>
      </c>
      <c r="I343" t="s">
        <v>20</v>
      </c>
      <c r="J343" t="s">
        <v>1500</v>
      </c>
      <c r="K343" t="s">
        <v>30</v>
      </c>
      <c r="L343">
        <v>9700000</v>
      </c>
      <c r="M343">
        <v>21017849</v>
      </c>
      <c r="N343" t="s">
        <v>31</v>
      </c>
      <c r="O343">
        <v>110</v>
      </c>
    </row>
    <row r="344" spans="1:15" x14ac:dyDescent="0.25">
      <c r="A344" t="s">
        <v>1501</v>
      </c>
      <c r="B344" t="s">
        <v>16</v>
      </c>
      <c r="C344" t="s">
        <v>52</v>
      </c>
      <c r="D344">
        <v>1983</v>
      </c>
      <c r="E344" t="s">
        <v>1502</v>
      </c>
      <c r="F344">
        <v>6.3</v>
      </c>
      <c r="G344">
        <v>28000</v>
      </c>
      <c r="H344" t="s">
        <v>1503</v>
      </c>
      <c r="I344" t="s">
        <v>1503</v>
      </c>
      <c r="J344" t="s">
        <v>1504</v>
      </c>
      <c r="K344" t="s">
        <v>30</v>
      </c>
      <c r="L344">
        <v>350000</v>
      </c>
      <c r="N344" t="s">
        <v>1505</v>
      </c>
      <c r="O344">
        <v>84</v>
      </c>
    </row>
    <row r="345" spans="1:15" x14ac:dyDescent="0.25">
      <c r="A345" t="s">
        <v>1506</v>
      </c>
      <c r="B345" t="s">
        <v>16</v>
      </c>
      <c r="C345" t="s">
        <v>17</v>
      </c>
      <c r="D345">
        <v>1983</v>
      </c>
      <c r="E345" t="s">
        <v>511</v>
      </c>
      <c r="F345">
        <v>6.2</v>
      </c>
      <c r="G345">
        <v>50000</v>
      </c>
      <c r="H345" t="s">
        <v>1507</v>
      </c>
      <c r="I345" t="s">
        <v>1425</v>
      </c>
      <c r="J345" t="s">
        <v>1508</v>
      </c>
      <c r="K345" t="s">
        <v>30</v>
      </c>
      <c r="L345">
        <v>4000000</v>
      </c>
      <c r="M345">
        <v>92921203</v>
      </c>
      <c r="N345" t="s">
        <v>44</v>
      </c>
      <c r="O345">
        <v>95</v>
      </c>
    </row>
    <row r="346" spans="1:15" x14ac:dyDescent="0.25">
      <c r="A346" t="s">
        <v>1509</v>
      </c>
      <c r="B346" t="s">
        <v>33</v>
      </c>
      <c r="C346" t="s">
        <v>34</v>
      </c>
      <c r="D346">
        <v>1983</v>
      </c>
      <c r="E346" t="s">
        <v>1510</v>
      </c>
      <c r="F346">
        <v>7.1</v>
      </c>
      <c r="G346">
        <v>93000</v>
      </c>
      <c r="H346" t="s">
        <v>915</v>
      </c>
      <c r="I346" t="s">
        <v>1511</v>
      </c>
      <c r="J346" t="s">
        <v>1512</v>
      </c>
      <c r="K346" t="s">
        <v>30</v>
      </c>
      <c r="L346">
        <v>12000000</v>
      </c>
      <c r="M346">
        <v>79567667</v>
      </c>
      <c r="N346" t="s">
        <v>80</v>
      </c>
      <c r="O346">
        <v>114</v>
      </c>
    </row>
    <row r="347" spans="1:15" x14ac:dyDescent="0.25">
      <c r="A347" t="s">
        <v>1513</v>
      </c>
      <c r="B347" t="s">
        <v>33</v>
      </c>
      <c r="C347" t="s">
        <v>25</v>
      </c>
      <c r="D347">
        <v>1983</v>
      </c>
      <c r="E347" t="s">
        <v>1514</v>
      </c>
      <c r="F347">
        <v>7.8</v>
      </c>
      <c r="G347">
        <v>57000</v>
      </c>
      <c r="H347" t="s">
        <v>1515</v>
      </c>
      <c r="I347" t="s">
        <v>1515</v>
      </c>
      <c r="J347" t="s">
        <v>1516</v>
      </c>
      <c r="K347" t="s">
        <v>30</v>
      </c>
      <c r="L347">
        <v>27000000</v>
      </c>
      <c r="M347">
        <v>21192315</v>
      </c>
      <c r="N347" t="s">
        <v>501</v>
      </c>
      <c r="O347">
        <v>193</v>
      </c>
    </row>
    <row r="348" spans="1:15" x14ac:dyDescent="0.25">
      <c r="A348" t="s">
        <v>1517</v>
      </c>
      <c r="B348" t="s">
        <v>33</v>
      </c>
      <c r="C348" t="s">
        <v>34</v>
      </c>
      <c r="D348">
        <v>1983</v>
      </c>
      <c r="E348" t="s">
        <v>1481</v>
      </c>
      <c r="F348">
        <v>6.1</v>
      </c>
      <c r="G348">
        <v>31000</v>
      </c>
      <c r="H348" t="s">
        <v>701</v>
      </c>
      <c r="I348" t="s">
        <v>84</v>
      </c>
      <c r="J348" t="s">
        <v>1518</v>
      </c>
      <c r="K348" t="s">
        <v>22</v>
      </c>
      <c r="L348">
        <v>47000000</v>
      </c>
      <c r="M348">
        <v>16916617</v>
      </c>
      <c r="N348" t="s">
        <v>31</v>
      </c>
      <c r="O348">
        <v>121</v>
      </c>
    </row>
    <row r="349" spans="1:15" x14ac:dyDescent="0.25">
      <c r="A349" t="s">
        <v>1519</v>
      </c>
      <c r="B349" t="s">
        <v>16</v>
      </c>
      <c r="C349" t="s">
        <v>41</v>
      </c>
      <c r="D349">
        <v>1983</v>
      </c>
      <c r="E349" t="s">
        <v>1471</v>
      </c>
      <c r="F349">
        <v>4.9000000000000004</v>
      </c>
      <c r="G349">
        <v>2800</v>
      </c>
      <c r="H349" t="s">
        <v>54</v>
      </c>
      <c r="I349" t="s">
        <v>1520</v>
      </c>
      <c r="J349" t="s">
        <v>1521</v>
      </c>
      <c r="K349" t="s">
        <v>30</v>
      </c>
      <c r="M349">
        <v>24071666</v>
      </c>
      <c r="N349" t="s">
        <v>31</v>
      </c>
      <c r="O349">
        <v>102</v>
      </c>
    </row>
    <row r="350" spans="1:15" x14ac:dyDescent="0.25">
      <c r="A350" t="s">
        <v>1522</v>
      </c>
      <c r="B350" t="s">
        <v>16</v>
      </c>
      <c r="C350" t="s">
        <v>17</v>
      </c>
      <c r="D350">
        <v>1983</v>
      </c>
      <c r="E350" t="s">
        <v>1449</v>
      </c>
      <c r="F350">
        <v>7.2</v>
      </c>
      <c r="G350">
        <v>65000</v>
      </c>
      <c r="H350" t="s">
        <v>582</v>
      </c>
      <c r="I350" t="s">
        <v>1523</v>
      </c>
      <c r="J350" t="s">
        <v>1524</v>
      </c>
      <c r="K350" t="s">
        <v>30</v>
      </c>
      <c r="L350">
        <v>10000000</v>
      </c>
      <c r="M350">
        <v>20766616</v>
      </c>
      <c r="N350" t="s">
        <v>594</v>
      </c>
      <c r="O350">
        <v>103</v>
      </c>
    </row>
    <row r="351" spans="1:15" x14ac:dyDescent="0.25">
      <c r="A351" t="s">
        <v>1525</v>
      </c>
      <c r="B351" t="s">
        <v>33</v>
      </c>
      <c r="C351" t="s">
        <v>34</v>
      </c>
      <c r="D351">
        <v>1983</v>
      </c>
      <c r="E351" t="s">
        <v>1526</v>
      </c>
      <c r="F351">
        <v>6.5</v>
      </c>
      <c r="G351">
        <v>98000</v>
      </c>
      <c r="H351" t="s">
        <v>586</v>
      </c>
      <c r="I351" t="s">
        <v>1527</v>
      </c>
      <c r="J351" t="s">
        <v>588</v>
      </c>
      <c r="K351" t="s">
        <v>22</v>
      </c>
      <c r="L351">
        <v>27500000</v>
      </c>
      <c r="M351">
        <v>67893619</v>
      </c>
      <c r="N351" t="s">
        <v>80</v>
      </c>
      <c r="O351">
        <v>131</v>
      </c>
    </row>
    <row r="352" spans="1:15" x14ac:dyDescent="0.25">
      <c r="A352" t="s">
        <v>1528</v>
      </c>
      <c r="B352" t="s">
        <v>16</v>
      </c>
      <c r="C352" t="s">
        <v>41</v>
      </c>
      <c r="D352">
        <v>1983</v>
      </c>
      <c r="E352" t="s">
        <v>1481</v>
      </c>
      <c r="F352">
        <v>5.3</v>
      </c>
      <c r="G352">
        <v>6100</v>
      </c>
      <c r="H352" t="s">
        <v>1529</v>
      </c>
      <c r="I352" t="s">
        <v>683</v>
      </c>
      <c r="J352" t="s">
        <v>1530</v>
      </c>
      <c r="K352" t="s">
        <v>30</v>
      </c>
      <c r="L352">
        <v>3500000</v>
      </c>
      <c r="M352">
        <v>14049540</v>
      </c>
      <c r="N352" t="s">
        <v>1531</v>
      </c>
      <c r="O352">
        <v>89</v>
      </c>
    </row>
    <row r="353" spans="1:15" x14ac:dyDescent="0.25">
      <c r="A353" t="s">
        <v>1532</v>
      </c>
      <c r="B353" t="s">
        <v>16</v>
      </c>
      <c r="C353" t="s">
        <v>41</v>
      </c>
      <c r="D353">
        <v>1983</v>
      </c>
      <c r="E353" t="s">
        <v>1533</v>
      </c>
      <c r="F353">
        <v>6.4</v>
      </c>
      <c r="G353">
        <v>14000</v>
      </c>
      <c r="H353" t="s">
        <v>1534</v>
      </c>
      <c r="I353" t="s">
        <v>1535</v>
      </c>
      <c r="J353" t="s">
        <v>1536</v>
      </c>
      <c r="K353" t="s">
        <v>30</v>
      </c>
      <c r="L353">
        <v>350000</v>
      </c>
      <c r="M353">
        <v>17343596</v>
      </c>
      <c r="N353" t="s">
        <v>1537</v>
      </c>
      <c r="O353">
        <v>99</v>
      </c>
    </row>
    <row r="354" spans="1:15" x14ac:dyDescent="0.25">
      <c r="A354" t="s">
        <v>1538</v>
      </c>
      <c r="B354" t="s">
        <v>16</v>
      </c>
      <c r="C354" t="s">
        <v>104</v>
      </c>
      <c r="D354">
        <v>1983</v>
      </c>
      <c r="E354" t="s">
        <v>1449</v>
      </c>
      <c r="F354">
        <v>7.2</v>
      </c>
      <c r="G354">
        <v>32000</v>
      </c>
      <c r="H354" t="s">
        <v>740</v>
      </c>
      <c r="I354" t="s">
        <v>1217</v>
      </c>
      <c r="J354" t="s">
        <v>1218</v>
      </c>
      <c r="K354" t="s">
        <v>30</v>
      </c>
      <c r="L354">
        <v>10000000</v>
      </c>
      <c r="M354">
        <v>2494480</v>
      </c>
      <c r="N354" t="s">
        <v>743</v>
      </c>
      <c r="O354">
        <v>94</v>
      </c>
    </row>
    <row r="355" spans="1:15" x14ac:dyDescent="0.25">
      <c r="A355" t="s">
        <v>1539</v>
      </c>
      <c r="B355" t="s">
        <v>16</v>
      </c>
      <c r="C355" t="s">
        <v>52</v>
      </c>
      <c r="D355">
        <v>1983</v>
      </c>
      <c r="E355" t="s">
        <v>1147</v>
      </c>
      <c r="F355">
        <v>7.2</v>
      </c>
      <c r="G355">
        <v>86000</v>
      </c>
      <c r="H355" t="s">
        <v>582</v>
      </c>
      <c r="I355" t="s">
        <v>582</v>
      </c>
      <c r="J355" t="s">
        <v>1540</v>
      </c>
      <c r="K355" t="s">
        <v>195</v>
      </c>
      <c r="L355">
        <v>5952000</v>
      </c>
      <c r="M355">
        <v>2120439</v>
      </c>
      <c r="N355" t="s">
        <v>1541</v>
      </c>
      <c r="O355">
        <v>87</v>
      </c>
    </row>
    <row r="356" spans="1:15" x14ac:dyDescent="0.25">
      <c r="A356" t="s">
        <v>1542</v>
      </c>
      <c r="B356" t="s">
        <v>33</v>
      </c>
      <c r="C356" t="s">
        <v>41</v>
      </c>
      <c r="D356">
        <v>1983</v>
      </c>
      <c r="E356" t="s">
        <v>1469</v>
      </c>
      <c r="F356">
        <v>7.4</v>
      </c>
      <c r="G356">
        <v>57000</v>
      </c>
      <c r="H356" t="s">
        <v>1543</v>
      </c>
      <c r="I356" t="s">
        <v>1544</v>
      </c>
      <c r="J356" t="s">
        <v>445</v>
      </c>
      <c r="K356" t="s">
        <v>30</v>
      </c>
      <c r="L356">
        <v>8000000</v>
      </c>
      <c r="M356">
        <v>108423749</v>
      </c>
      <c r="N356" t="s">
        <v>44</v>
      </c>
      <c r="O356">
        <v>132</v>
      </c>
    </row>
    <row r="357" spans="1:15" x14ac:dyDescent="0.25">
      <c r="A357" t="s">
        <v>1545</v>
      </c>
      <c r="B357" t="s">
        <v>33</v>
      </c>
      <c r="C357" t="s">
        <v>52</v>
      </c>
      <c r="D357">
        <v>1983</v>
      </c>
      <c r="E357" t="s">
        <v>1546</v>
      </c>
      <c r="F357">
        <v>6.5</v>
      </c>
      <c r="G357">
        <v>34000</v>
      </c>
      <c r="H357" t="s">
        <v>609</v>
      </c>
      <c r="I357" t="s">
        <v>58</v>
      </c>
      <c r="J357" t="s">
        <v>59</v>
      </c>
      <c r="K357" t="s">
        <v>30</v>
      </c>
      <c r="L357">
        <v>10000000</v>
      </c>
      <c r="M357">
        <v>29450919</v>
      </c>
      <c r="N357" t="s">
        <v>1547</v>
      </c>
      <c r="O357">
        <v>101</v>
      </c>
    </row>
    <row r="358" spans="1:15" x14ac:dyDescent="0.25">
      <c r="A358" t="s">
        <v>1548</v>
      </c>
      <c r="B358" t="s">
        <v>33</v>
      </c>
      <c r="C358" t="s">
        <v>34</v>
      </c>
      <c r="D358">
        <v>1983</v>
      </c>
      <c r="E358" t="s">
        <v>1549</v>
      </c>
      <c r="F358">
        <v>6.2</v>
      </c>
      <c r="G358">
        <v>63000</v>
      </c>
      <c r="H358" t="s">
        <v>36</v>
      </c>
      <c r="I358" t="s">
        <v>1550</v>
      </c>
      <c r="J358" t="s">
        <v>570</v>
      </c>
      <c r="K358" t="s">
        <v>22</v>
      </c>
      <c r="L358">
        <v>36000000</v>
      </c>
      <c r="M358">
        <v>55432841</v>
      </c>
      <c r="N358" t="s">
        <v>1551</v>
      </c>
      <c r="O358">
        <v>134</v>
      </c>
    </row>
    <row r="359" spans="1:15" x14ac:dyDescent="0.25">
      <c r="A359" t="s">
        <v>1552</v>
      </c>
      <c r="B359" t="s">
        <v>33</v>
      </c>
      <c r="C359" t="s">
        <v>41</v>
      </c>
      <c r="D359">
        <v>1983</v>
      </c>
      <c r="E359" t="s">
        <v>1502</v>
      </c>
      <c r="F359">
        <v>7.9</v>
      </c>
      <c r="G359">
        <v>134000</v>
      </c>
      <c r="H359" t="s">
        <v>517</v>
      </c>
      <c r="I359" t="s">
        <v>1553</v>
      </c>
      <c r="J359" t="s">
        <v>1554</v>
      </c>
      <c r="K359" t="s">
        <v>30</v>
      </c>
      <c r="L359">
        <v>3300000</v>
      </c>
      <c r="M359">
        <v>20653717</v>
      </c>
      <c r="N359" t="s">
        <v>118</v>
      </c>
      <c r="O359">
        <v>93</v>
      </c>
    </row>
    <row r="360" spans="1:15" x14ac:dyDescent="0.25">
      <c r="A360" t="s">
        <v>1555</v>
      </c>
      <c r="B360" t="s">
        <v>16</v>
      </c>
      <c r="C360" t="s">
        <v>52</v>
      </c>
      <c r="D360">
        <v>1983</v>
      </c>
      <c r="E360" t="s">
        <v>1556</v>
      </c>
      <c r="F360">
        <v>6.1</v>
      </c>
      <c r="G360">
        <v>41000</v>
      </c>
      <c r="H360" t="s">
        <v>1424</v>
      </c>
      <c r="I360" t="s">
        <v>20</v>
      </c>
      <c r="J360" t="s">
        <v>653</v>
      </c>
      <c r="K360" t="s">
        <v>30</v>
      </c>
      <c r="L360">
        <v>5000000</v>
      </c>
      <c r="M360">
        <v>21156152</v>
      </c>
      <c r="N360" t="s">
        <v>335</v>
      </c>
      <c r="O360">
        <v>93</v>
      </c>
    </row>
    <row r="361" spans="1:15" x14ac:dyDescent="0.25">
      <c r="A361" t="s">
        <v>1557</v>
      </c>
      <c r="B361" t="s">
        <v>16</v>
      </c>
      <c r="C361" t="s">
        <v>34</v>
      </c>
      <c r="D361">
        <v>1983</v>
      </c>
      <c r="E361" t="s">
        <v>1469</v>
      </c>
      <c r="F361">
        <v>6.6</v>
      </c>
      <c r="G361">
        <v>42000</v>
      </c>
      <c r="H361" t="s">
        <v>85</v>
      </c>
      <c r="I361" t="s">
        <v>1558</v>
      </c>
      <c r="J361" t="s">
        <v>85</v>
      </c>
      <c r="K361" t="s">
        <v>30</v>
      </c>
      <c r="L361">
        <v>22000000</v>
      </c>
      <c r="M361">
        <v>67642693</v>
      </c>
      <c r="N361" t="s">
        <v>23</v>
      </c>
      <c r="O361">
        <v>117</v>
      </c>
    </row>
    <row r="362" spans="1:15" x14ac:dyDescent="0.25">
      <c r="A362" t="s">
        <v>1559</v>
      </c>
      <c r="B362" t="s">
        <v>16</v>
      </c>
      <c r="C362" t="s">
        <v>17</v>
      </c>
      <c r="D362">
        <v>1983</v>
      </c>
      <c r="E362" t="s">
        <v>1533</v>
      </c>
      <c r="F362">
        <v>6.7</v>
      </c>
      <c r="G362">
        <v>24000</v>
      </c>
      <c r="H362" t="s">
        <v>1560</v>
      </c>
      <c r="I362" t="s">
        <v>1561</v>
      </c>
      <c r="J362" t="s">
        <v>1562</v>
      </c>
      <c r="K362" t="s">
        <v>22</v>
      </c>
      <c r="M362">
        <v>5988322</v>
      </c>
      <c r="N362" t="s">
        <v>118</v>
      </c>
      <c r="O362">
        <v>97</v>
      </c>
    </row>
    <row r="363" spans="1:15" x14ac:dyDescent="0.25">
      <c r="A363" t="s">
        <v>1563</v>
      </c>
      <c r="B363" t="s">
        <v>33</v>
      </c>
      <c r="C363" t="s">
        <v>41</v>
      </c>
      <c r="D363">
        <v>1983</v>
      </c>
      <c r="E363" t="s">
        <v>1564</v>
      </c>
      <c r="F363">
        <v>6.6</v>
      </c>
      <c r="G363">
        <v>22000</v>
      </c>
      <c r="H363" t="s">
        <v>1565</v>
      </c>
      <c r="I363" t="s">
        <v>1310</v>
      </c>
      <c r="J363" t="s">
        <v>1566</v>
      </c>
      <c r="K363" t="s">
        <v>30</v>
      </c>
      <c r="M363">
        <v>64783827</v>
      </c>
      <c r="N363" t="s">
        <v>1567</v>
      </c>
      <c r="O363">
        <v>91</v>
      </c>
    </row>
    <row r="364" spans="1:15" x14ac:dyDescent="0.25">
      <c r="A364" t="s">
        <v>1568</v>
      </c>
      <c r="B364" t="s">
        <v>16</v>
      </c>
      <c r="C364" t="s">
        <v>34</v>
      </c>
      <c r="D364">
        <v>1983</v>
      </c>
      <c r="E364" t="s">
        <v>1569</v>
      </c>
      <c r="F364">
        <v>6.4</v>
      </c>
      <c r="G364">
        <v>18000</v>
      </c>
      <c r="H364" t="s">
        <v>915</v>
      </c>
      <c r="I364" t="s">
        <v>1570</v>
      </c>
      <c r="J364" t="s">
        <v>1242</v>
      </c>
      <c r="K364" t="s">
        <v>30</v>
      </c>
      <c r="L364">
        <v>22000000</v>
      </c>
      <c r="M364">
        <v>42313354</v>
      </c>
      <c r="N364" t="s">
        <v>31</v>
      </c>
      <c r="O364">
        <v>109</v>
      </c>
    </row>
    <row r="365" spans="1:15" x14ac:dyDescent="0.25">
      <c r="A365" t="s">
        <v>1571</v>
      </c>
      <c r="B365" t="s">
        <v>16</v>
      </c>
      <c r="C365" t="s">
        <v>34</v>
      </c>
      <c r="D365">
        <v>1983</v>
      </c>
      <c r="E365" t="s">
        <v>1569</v>
      </c>
      <c r="F365">
        <v>5.9</v>
      </c>
      <c r="G365">
        <v>8700</v>
      </c>
      <c r="H365" t="s">
        <v>1572</v>
      </c>
      <c r="I365" t="s">
        <v>1573</v>
      </c>
      <c r="J365" t="s">
        <v>184</v>
      </c>
      <c r="K365" t="s">
        <v>30</v>
      </c>
      <c r="L365">
        <v>7500000</v>
      </c>
      <c r="M365">
        <v>19910002</v>
      </c>
      <c r="N365" t="s">
        <v>1574</v>
      </c>
      <c r="O365">
        <v>100</v>
      </c>
    </row>
    <row r="366" spans="1:15" x14ac:dyDescent="0.25">
      <c r="A366" t="s">
        <v>1575</v>
      </c>
      <c r="B366" t="s">
        <v>16</v>
      </c>
      <c r="C366" t="s">
        <v>104</v>
      </c>
      <c r="D366">
        <v>1983</v>
      </c>
      <c r="E366" t="s">
        <v>1510</v>
      </c>
      <c r="F366">
        <v>6.5</v>
      </c>
      <c r="G366">
        <v>25000</v>
      </c>
      <c r="H366" t="s">
        <v>1576</v>
      </c>
      <c r="I366" t="s">
        <v>1256</v>
      </c>
      <c r="J366" t="s">
        <v>1577</v>
      </c>
      <c r="K366" t="s">
        <v>30</v>
      </c>
      <c r="L366">
        <v>5000000</v>
      </c>
      <c r="M366">
        <v>34725000</v>
      </c>
      <c r="N366" t="s">
        <v>61</v>
      </c>
      <c r="O366">
        <v>113</v>
      </c>
    </row>
    <row r="367" spans="1:15" x14ac:dyDescent="0.25">
      <c r="A367" t="s">
        <v>1578</v>
      </c>
      <c r="B367" t="s">
        <v>33</v>
      </c>
      <c r="C367" t="s">
        <v>41</v>
      </c>
      <c r="D367">
        <v>1983</v>
      </c>
      <c r="E367" t="s">
        <v>1579</v>
      </c>
      <c r="F367">
        <v>7.4</v>
      </c>
      <c r="G367">
        <v>22000</v>
      </c>
      <c r="H367" t="s">
        <v>1580</v>
      </c>
      <c r="I367" t="s">
        <v>1580</v>
      </c>
      <c r="J367" t="s">
        <v>1581</v>
      </c>
      <c r="K367" t="s">
        <v>22</v>
      </c>
      <c r="M367">
        <v>5899678</v>
      </c>
      <c r="N367" t="s">
        <v>618</v>
      </c>
      <c r="O367">
        <v>111</v>
      </c>
    </row>
    <row r="368" spans="1:15" x14ac:dyDescent="0.25">
      <c r="A368" t="s">
        <v>1582</v>
      </c>
      <c r="B368" t="s">
        <v>16</v>
      </c>
      <c r="C368" t="s">
        <v>104</v>
      </c>
      <c r="D368">
        <v>1983</v>
      </c>
      <c r="E368" t="s">
        <v>1471</v>
      </c>
      <c r="F368">
        <v>7.2</v>
      </c>
      <c r="G368">
        <v>14000</v>
      </c>
      <c r="H368" t="s">
        <v>592</v>
      </c>
      <c r="I368" t="s">
        <v>1583</v>
      </c>
      <c r="J368" t="s">
        <v>988</v>
      </c>
      <c r="K368" t="s">
        <v>30</v>
      </c>
      <c r="M368">
        <v>9190819</v>
      </c>
      <c r="N368" t="s">
        <v>230</v>
      </c>
      <c r="O368">
        <v>123</v>
      </c>
    </row>
    <row r="369" spans="1:15" x14ac:dyDescent="0.25">
      <c r="A369" t="s">
        <v>1584</v>
      </c>
      <c r="B369" t="s">
        <v>16</v>
      </c>
      <c r="C369" t="s">
        <v>63</v>
      </c>
      <c r="D369">
        <v>1983</v>
      </c>
      <c r="E369" t="s">
        <v>1585</v>
      </c>
      <c r="F369">
        <v>7.2</v>
      </c>
      <c r="G369">
        <v>19000</v>
      </c>
      <c r="H369" t="s">
        <v>475</v>
      </c>
      <c r="I369" t="s">
        <v>1586</v>
      </c>
      <c r="J369" t="s">
        <v>748</v>
      </c>
      <c r="K369" t="s">
        <v>30</v>
      </c>
      <c r="L369">
        <v>10000000</v>
      </c>
      <c r="M369">
        <v>35615609</v>
      </c>
      <c r="N369" t="s">
        <v>1235</v>
      </c>
      <c r="O369">
        <v>131</v>
      </c>
    </row>
    <row r="370" spans="1:15" x14ac:dyDescent="0.25">
      <c r="A370" t="s">
        <v>1587</v>
      </c>
      <c r="B370" t="s">
        <v>16</v>
      </c>
      <c r="C370" t="s">
        <v>17</v>
      </c>
      <c r="D370">
        <v>1983</v>
      </c>
      <c r="E370" t="s">
        <v>1449</v>
      </c>
      <c r="F370">
        <v>5.9</v>
      </c>
      <c r="G370">
        <v>16000</v>
      </c>
      <c r="H370" t="s">
        <v>1588</v>
      </c>
      <c r="I370" t="s">
        <v>710</v>
      </c>
      <c r="J370" t="s">
        <v>1479</v>
      </c>
      <c r="K370" t="s">
        <v>30</v>
      </c>
      <c r="L370">
        <v>5600000</v>
      </c>
      <c r="M370">
        <v>17233166</v>
      </c>
      <c r="N370" t="s">
        <v>1589</v>
      </c>
      <c r="O370">
        <v>91</v>
      </c>
    </row>
    <row r="371" spans="1:15" x14ac:dyDescent="0.25">
      <c r="A371" t="s">
        <v>1590</v>
      </c>
      <c r="B371" t="s">
        <v>16</v>
      </c>
      <c r="C371" t="s">
        <v>17</v>
      </c>
      <c r="D371">
        <v>1983</v>
      </c>
      <c r="E371" t="s">
        <v>1591</v>
      </c>
      <c r="F371">
        <v>5.7</v>
      </c>
      <c r="G371">
        <v>11000</v>
      </c>
      <c r="H371" t="s">
        <v>558</v>
      </c>
      <c r="I371" t="s">
        <v>1592</v>
      </c>
      <c r="J371" t="s">
        <v>204</v>
      </c>
      <c r="K371" t="s">
        <v>22</v>
      </c>
      <c r="L371">
        <v>11000000</v>
      </c>
      <c r="M371">
        <v>4218594</v>
      </c>
      <c r="N371" t="s">
        <v>44</v>
      </c>
      <c r="O371">
        <v>96</v>
      </c>
    </row>
    <row r="372" spans="1:15" x14ac:dyDescent="0.25">
      <c r="A372" t="s">
        <v>1593</v>
      </c>
      <c r="B372" t="s">
        <v>16</v>
      </c>
      <c r="C372" t="s">
        <v>41</v>
      </c>
      <c r="D372">
        <v>1983</v>
      </c>
      <c r="E372" t="s">
        <v>1594</v>
      </c>
      <c r="F372">
        <v>5.2</v>
      </c>
      <c r="G372">
        <v>3300</v>
      </c>
      <c r="H372" t="s">
        <v>1595</v>
      </c>
      <c r="I372" t="s">
        <v>1596</v>
      </c>
      <c r="J372" t="s">
        <v>1597</v>
      </c>
      <c r="K372" t="s">
        <v>30</v>
      </c>
      <c r="M372">
        <v>22587834</v>
      </c>
      <c r="N372" t="s">
        <v>1598</v>
      </c>
      <c r="O372">
        <v>97</v>
      </c>
    </row>
    <row r="373" spans="1:15" x14ac:dyDescent="0.25">
      <c r="A373" t="s">
        <v>1599</v>
      </c>
      <c r="B373" t="s">
        <v>33</v>
      </c>
      <c r="C373" t="s">
        <v>17</v>
      </c>
      <c r="D373">
        <v>1983</v>
      </c>
      <c r="E373" t="s">
        <v>1600</v>
      </c>
      <c r="F373">
        <v>6.6</v>
      </c>
      <c r="G373">
        <v>13000</v>
      </c>
      <c r="H373" t="s">
        <v>1601</v>
      </c>
      <c r="I373" t="s">
        <v>1602</v>
      </c>
      <c r="J373" t="s">
        <v>1601</v>
      </c>
      <c r="K373" t="s">
        <v>22</v>
      </c>
      <c r="L373">
        <v>12000000</v>
      </c>
      <c r="M373">
        <v>40218899</v>
      </c>
      <c r="N373" t="s">
        <v>1603</v>
      </c>
      <c r="O373">
        <v>133</v>
      </c>
    </row>
    <row r="374" spans="1:15" x14ac:dyDescent="0.25">
      <c r="A374" t="s">
        <v>1604</v>
      </c>
      <c r="B374" t="s">
        <v>33</v>
      </c>
      <c r="C374" t="s">
        <v>390</v>
      </c>
      <c r="D374">
        <v>1983</v>
      </c>
      <c r="E374" t="s">
        <v>1373</v>
      </c>
      <c r="F374">
        <v>6.6</v>
      </c>
      <c r="G374">
        <v>10000</v>
      </c>
      <c r="H374" t="s">
        <v>854</v>
      </c>
      <c r="I374" t="s">
        <v>854</v>
      </c>
      <c r="J374" t="s">
        <v>1605</v>
      </c>
      <c r="K374" t="s">
        <v>30</v>
      </c>
      <c r="L374">
        <v>1200000</v>
      </c>
      <c r="M374">
        <v>760883</v>
      </c>
      <c r="N374" t="s">
        <v>1606</v>
      </c>
      <c r="O374">
        <v>81</v>
      </c>
    </row>
    <row r="375" spans="1:15" x14ac:dyDescent="0.25">
      <c r="A375" t="s">
        <v>1607</v>
      </c>
      <c r="B375" t="s">
        <v>33</v>
      </c>
      <c r="C375" t="s">
        <v>17</v>
      </c>
      <c r="D375">
        <v>1983</v>
      </c>
      <c r="E375" t="s">
        <v>1109</v>
      </c>
      <c r="F375">
        <v>6.9</v>
      </c>
      <c r="G375">
        <v>6900</v>
      </c>
      <c r="H375" t="s">
        <v>381</v>
      </c>
      <c r="I375" t="s">
        <v>381</v>
      </c>
      <c r="J375" t="s">
        <v>1491</v>
      </c>
      <c r="K375" t="s">
        <v>30</v>
      </c>
      <c r="M375">
        <v>4786789</v>
      </c>
      <c r="N375" t="s">
        <v>1060</v>
      </c>
      <c r="O375">
        <v>95</v>
      </c>
    </row>
    <row r="376" spans="1:15" x14ac:dyDescent="0.25">
      <c r="A376" t="s">
        <v>1608</v>
      </c>
      <c r="B376" t="s">
        <v>33</v>
      </c>
      <c r="C376" t="s">
        <v>34</v>
      </c>
      <c r="D376">
        <v>1983</v>
      </c>
      <c r="E376" t="s">
        <v>1546</v>
      </c>
      <c r="F376">
        <v>6</v>
      </c>
      <c r="G376">
        <v>7500</v>
      </c>
      <c r="H376" t="s">
        <v>1609</v>
      </c>
      <c r="I376" t="s">
        <v>1610</v>
      </c>
      <c r="J376" t="s">
        <v>1610</v>
      </c>
      <c r="K376" t="s">
        <v>22</v>
      </c>
      <c r="L376">
        <v>6500000</v>
      </c>
      <c r="M376">
        <v>4300000</v>
      </c>
      <c r="N376" t="s">
        <v>1611</v>
      </c>
      <c r="O376">
        <v>96</v>
      </c>
    </row>
    <row r="377" spans="1:15" x14ac:dyDescent="0.25">
      <c r="A377" t="s">
        <v>1612</v>
      </c>
      <c r="B377" t="s">
        <v>16</v>
      </c>
      <c r="C377" t="s">
        <v>41</v>
      </c>
      <c r="D377">
        <v>1983</v>
      </c>
      <c r="E377" t="s">
        <v>1613</v>
      </c>
      <c r="F377">
        <v>7.5</v>
      </c>
      <c r="G377">
        <v>115000</v>
      </c>
      <c r="H377" t="s">
        <v>1614</v>
      </c>
      <c r="I377" t="s">
        <v>1610</v>
      </c>
      <c r="J377" t="s">
        <v>1615</v>
      </c>
      <c r="K377" t="s">
        <v>22</v>
      </c>
      <c r="L377">
        <v>9000000</v>
      </c>
      <c r="M377">
        <v>14949697</v>
      </c>
      <c r="N377" t="s">
        <v>1616</v>
      </c>
      <c r="O377">
        <v>107</v>
      </c>
    </row>
    <row r="378" spans="1:15" x14ac:dyDescent="0.25">
      <c r="A378" t="s">
        <v>1617</v>
      </c>
      <c r="B378" t="s">
        <v>448</v>
      </c>
      <c r="C378" t="s">
        <v>17</v>
      </c>
      <c r="D378">
        <v>1983</v>
      </c>
      <c r="E378" t="s">
        <v>1618</v>
      </c>
      <c r="F378">
        <v>8.1</v>
      </c>
      <c r="G378">
        <v>24000</v>
      </c>
      <c r="H378" t="s">
        <v>1619</v>
      </c>
      <c r="I378" t="s">
        <v>1619</v>
      </c>
      <c r="J378" t="s">
        <v>1620</v>
      </c>
      <c r="K378" t="s">
        <v>306</v>
      </c>
      <c r="M378">
        <v>55269</v>
      </c>
      <c r="N378" t="s">
        <v>1621</v>
      </c>
      <c r="O378">
        <v>125</v>
      </c>
    </row>
    <row r="379" spans="1:15" x14ac:dyDescent="0.25">
      <c r="A379" t="s">
        <v>1622</v>
      </c>
      <c r="B379" t="s">
        <v>16</v>
      </c>
      <c r="C379" t="s">
        <v>41</v>
      </c>
      <c r="D379">
        <v>1983</v>
      </c>
      <c r="E379" t="s">
        <v>1623</v>
      </c>
      <c r="F379">
        <v>5</v>
      </c>
      <c r="G379">
        <v>3200</v>
      </c>
      <c r="H379" t="s">
        <v>1460</v>
      </c>
      <c r="I379" t="s">
        <v>1120</v>
      </c>
      <c r="J379" t="s">
        <v>504</v>
      </c>
      <c r="K379" t="s">
        <v>30</v>
      </c>
      <c r="M379">
        <v>20307325</v>
      </c>
      <c r="N379" t="s">
        <v>1624</v>
      </c>
      <c r="O379">
        <v>96</v>
      </c>
    </row>
    <row r="380" spans="1:15" x14ac:dyDescent="0.25">
      <c r="A380" t="s">
        <v>1625</v>
      </c>
      <c r="B380" t="s">
        <v>33</v>
      </c>
      <c r="C380" t="s">
        <v>34</v>
      </c>
      <c r="D380">
        <v>1983</v>
      </c>
      <c r="E380" t="s">
        <v>1556</v>
      </c>
      <c r="F380">
        <v>3.5</v>
      </c>
      <c r="G380">
        <v>8200</v>
      </c>
      <c r="H380" t="s">
        <v>1626</v>
      </c>
      <c r="I380" t="s">
        <v>1627</v>
      </c>
      <c r="J380" t="s">
        <v>1628</v>
      </c>
      <c r="K380" t="s">
        <v>30</v>
      </c>
      <c r="M380">
        <v>5678950</v>
      </c>
      <c r="N380" t="s">
        <v>61</v>
      </c>
      <c r="O380">
        <v>85</v>
      </c>
    </row>
    <row r="381" spans="1:15" x14ac:dyDescent="0.25">
      <c r="A381" t="s">
        <v>1629</v>
      </c>
      <c r="B381" t="s">
        <v>16</v>
      </c>
      <c r="C381" t="s">
        <v>34</v>
      </c>
      <c r="D381">
        <v>1983</v>
      </c>
      <c r="E381" t="s">
        <v>1265</v>
      </c>
      <c r="F381">
        <v>4.5999999999999996</v>
      </c>
      <c r="G381">
        <v>4600</v>
      </c>
      <c r="H381" t="s">
        <v>1630</v>
      </c>
      <c r="I381" t="s">
        <v>1631</v>
      </c>
      <c r="J381" t="s">
        <v>1632</v>
      </c>
      <c r="K381" t="s">
        <v>30</v>
      </c>
      <c r="L381">
        <v>457000</v>
      </c>
      <c r="M381">
        <v>11919250</v>
      </c>
      <c r="N381" t="s">
        <v>1633</v>
      </c>
      <c r="O381">
        <v>80</v>
      </c>
    </row>
    <row r="382" spans="1:15" x14ac:dyDescent="0.25">
      <c r="A382" t="s">
        <v>1634</v>
      </c>
      <c r="B382" t="s">
        <v>16</v>
      </c>
      <c r="C382" t="s">
        <v>41</v>
      </c>
      <c r="D382">
        <v>1983</v>
      </c>
      <c r="E382" t="s">
        <v>1546</v>
      </c>
      <c r="F382">
        <v>5</v>
      </c>
      <c r="G382">
        <v>11000</v>
      </c>
      <c r="H382" t="s">
        <v>517</v>
      </c>
      <c r="I382" t="s">
        <v>1635</v>
      </c>
      <c r="J382" t="s">
        <v>518</v>
      </c>
      <c r="K382" t="s">
        <v>195</v>
      </c>
      <c r="L382">
        <v>6500000</v>
      </c>
      <c r="M382">
        <v>33759266</v>
      </c>
      <c r="N382" t="s">
        <v>519</v>
      </c>
      <c r="O382">
        <v>98</v>
      </c>
    </row>
    <row r="383" spans="1:15" x14ac:dyDescent="0.25">
      <c r="A383" t="s">
        <v>1636</v>
      </c>
      <c r="B383" t="s">
        <v>33</v>
      </c>
      <c r="C383" t="s">
        <v>151</v>
      </c>
      <c r="D383">
        <v>1983</v>
      </c>
      <c r="E383" t="s">
        <v>1533</v>
      </c>
      <c r="F383">
        <v>6.8</v>
      </c>
      <c r="G383">
        <v>8600</v>
      </c>
      <c r="H383" t="s">
        <v>1637</v>
      </c>
      <c r="I383" t="s">
        <v>1638</v>
      </c>
      <c r="J383" t="s">
        <v>175</v>
      </c>
      <c r="K383" t="s">
        <v>30</v>
      </c>
      <c r="L383">
        <v>19000000</v>
      </c>
      <c r="M383">
        <v>8400000</v>
      </c>
      <c r="N383" t="s">
        <v>242</v>
      </c>
      <c r="O383">
        <v>95</v>
      </c>
    </row>
    <row r="384" spans="1:15" x14ac:dyDescent="0.25">
      <c r="A384" t="s">
        <v>1639</v>
      </c>
      <c r="B384" t="s">
        <v>33</v>
      </c>
      <c r="C384" t="s">
        <v>17</v>
      </c>
      <c r="D384">
        <v>1983</v>
      </c>
      <c r="E384" t="s">
        <v>1640</v>
      </c>
      <c r="F384">
        <v>7.4</v>
      </c>
      <c r="G384">
        <v>9700</v>
      </c>
      <c r="H384" t="s">
        <v>245</v>
      </c>
      <c r="I384" t="s">
        <v>1641</v>
      </c>
      <c r="J384" t="s">
        <v>930</v>
      </c>
      <c r="K384" t="s">
        <v>30</v>
      </c>
      <c r="M384">
        <v>8443124</v>
      </c>
      <c r="N384" t="s">
        <v>1642</v>
      </c>
      <c r="O384">
        <v>92</v>
      </c>
    </row>
    <row r="385" spans="1:15" x14ac:dyDescent="0.25">
      <c r="A385" t="s">
        <v>1643</v>
      </c>
      <c r="B385" t="s">
        <v>16</v>
      </c>
      <c r="C385" t="s">
        <v>63</v>
      </c>
      <c r="D385">
        <v>1983</v>
      </c>
      <c r="E385" t="s">
        <v>1644</v>
      </c>
      <c r="F385">
        <v>6.7</v>
      </c>
      <c r="G385">
        <v>6000</v>
      </c>
      <c r="H385" t="s">
        <v>1645</v>
      </c>
      <c r="I385" t="s">
        <v>1646</v>
      </c>
      <c r="J385" t="s">
        <v>1186</v>
      </c>
      <c r="K385" t="s">
        <v>30</v>
      </c>
      <c r="L385">
        <v>12000000</v>
      </c>
      <c r="M385">
        <v>6472990</v>
      </c>
      <c r="N385" t="s">
        <v>501</v>
      </c>
      <c r="O385">
        <v>103</v>
      </c>
    </row>
    <row r="386" spans="1:15" x14ac:dyDescent="0.25">
      <c r="A386" t="s">
        <v>1647</v>
      </c>
      <c r="B386" t="s">
        <v>16</v>
      </c>
      <c r="C386" t="s">
        <v>104</v>
      </c>
      <c r="D386">
        <v>1983</v>
      </c>
      <c r="E386" t="s">
        <v>1591</v>
      </c>
      <c r="F386">
        <v>6.7</v>
      </c>
      <c r="G386">
        <v>13000</v>
      </c>
      <c r="H386" t="s">
        <v>233</v>
      </c>
      <c r="I386" t="s">
        <v>1648</v>
      </c>
      <c r="J386" t="s">
        <v>165</v>
      </c>
      <c r="K386" t="s">
        <v>30</v>
      </c>
      <c r="L386">
        <v>15000000</v>
      </c>
      <c r="M386">
        <v>15856028</v>
      </c>
      <c r="N386" t="s">
        <v>1649</v>
      </c>
      <c r="O386">
        <v>128</v>
      </c>
    </row>
    <row r="387" spans="1:15" x14ac:dyDescent="0.25">
      <c r="A387" t="s">
        <v>1650</v>
      </c>
      <c r="B387" t="s">
        <v>33</v>
      </c>
      <c r="C387" t="s">
        <v>34</v>
      </c>
      <c r="D387">
        <v>1983</v>
      </c>
      <c r="E387" t="s">
        <v>511</v>
      </c>
      <c r="F387">
        <v>6.3</v>
      </c>
      <c r="G387">
        <v>11000</v>
      </c>
      <c r="H387" t="s">
        <v>874</v>
      </c>
      <c r="I387" t="s">
        <v>1651</v>
      </c>
      <c r="J387" t="s">
        <v>327</v>
      </c>
      <c r="K387" t="s">
        <v>30</v>
      </c>
      <c r="L387">
        <v>5000000</v>
      </c>
      <c r="M387">
        <v>12232628</v>
      </c>
      <c r="N387" t="s">
        <v>1652</v>
      </c>
      <c r="O387">
        <v>107</v>
      </c>
    </row>
    <row r="388" spans="1:15" x14ac:dyDescent="0.25">
      <c r="A388" t="s">
        <v>1653</v>
      </c>
      <c r="B388" t="s">
        <v>16</v>
      </c>
      <c r="C388" t="s">
        <v>41</v>
      </c>
      <c r="D388">
        <v>1983</v>
      </c>
      <c r="E388" t="s">
        <v>1564</v>
      </c>
      <c r="F388">
        <v>6.3</v>
      </c>
      <c r="G388">
        <v>8200</v>
      </c>
      <c r="H388" t="s">
        <v>1654</v>
      </c>
      <c r="I388" t="s">
        <v>1655</v>
      </c>
      <c r="J388" t="s">
        <v>1655</v>
      </c>
      <c r="K388" t="s">
        <v>30</v>
      </c>
      <c r="M388">
        <v>29309766</v>
      </c>
      <c r="N388" t="s">
        <v>1656</v>
      </c>
      <c r="O388">
        <v>95</v>
      </c>
    </row>
    <row r="389" spans="1:15" x14ac:dyDescent="0.25">
      <c r="A389" t="s">
        <v>1657</v>
      </c>
      <c r="B389" t="s">
        <v>16</v>
      </c>
      <c r="C389" t="s">
        <v>17</v>
      </c>
      <c r="D389">
        <v>1983</v>
      </c>
      <c r="E389" t="s">
        <v>1658</v>
      </c>
      <c r="F389">
        <v>7.3</v>
      </c>
      <c r="G389">
        <v>16000</v>
      </c>
      <c r="H389" t="s">
        <v>1659</v>
      </c>
      <c r="I389" t="s">
        <v>1660</v>
      </c>
      <c r="J389" t="s">
        <v>1661</v>
      </c>
      <c r="K389" t="s">
        <v>22</v>
      </c>
      <c r="M389">
        <v>2306560</v>
      </c>
      <c r="N389" t="s">
        <v>1662</v>
      </c>
      <c r="O389">
        <v>123</v>
      </c>
    </row>
    <row r="390" spans="1:15" x14ac:dyDescent="0.25">
      <c r="A390" t="s">
        <v>1663</v>
      </c>
      <c r="B390" t="s">
        <v>16</v>
      </c>
      <c r="C390" t="s">
        <v>41</v>
      </c>
      <c r="D390">
        <v>1983</v>
      </c>
      <c r="E390" t="s">
        <v>1594</v>
      </c>
      <c r="F390">
        <v>4.9000000000000004</v>
      </c>
      <c r="G390">
        <v>4200</v>
      </c>
      <c r="H390" t="s">
        <v>1664</v>
      </c>
      <c r="I390" t="s">
        <v>1665</v>
      </c>
      <c r="J390" t="s">
        <v>1479</v>
      </c>
      <c r="K390" t="s">
        <v>195</v>
      </c>
      <c r="L390">
        <v>7000000</v>
      </c>
      <c r="M390">
        <v>1246141</v>
      </c>
      <c r="N390" t="s">
        <v>1666</v>
      </c>
      <c r="O390">
        <v>100</v>
      </c>
    </row>
    <row r="391" spans="1:15" x14ac:dyDescent="0.25">
      <c r="A391" t="s">
        <v>1667</v>
      </c>
      <c r="B391" t="s">
        <v>16</v>
      </c>
      <c r="C391" t="s">
        <v>41</v>
      </c>
      <c r="D391">
        <v>1983</v>
      </c>
      <c r="E391" t="s">
        <v>1668</v>
      </c>
      <c r="F391">
        <v>4.7</v>
      </c>
      <c r="G391">
        <v>3000</v>
      </c>
      <c r="H391" t="s">
        <v>1669</v>
      </c>
      <c r="I391" t="s">
        <v>1670</v>
      </c>
      <c r="J391" t="s">
        <v>1671</v>
      </c>
      <c r="K391" t="s">
        <v>195</v>
      </c>
      <c r="L391">
        <v>800000</v>
      </c>
      <c r="M391">
        <v>2082215</v>
      </c>
      <c r="N391" t="s">
        <v>1672</v>
      </c>
      <c r="O391">
        <v>80</v>
      </c>
    </row>
    <row r="392" spans="1:15" x14ac:dyDescent="0.25">
      <c r="A392" t="s">
        <v>1673</v>
      </c>
      <c r="B392" t="s">
        <v>33</v>
      </c>
      <c r="C392" t="s">
        <v>330</v>
      </c>
      <c r="D392">
        <v>1983</v>
      </c>
      <c r="E392" t="s">
        <v>1490</v>
      </c>
      <c r="F392">
        <v>6.4</v>
      </c>
      <c r="G392">
        <v>11000</v>
      </c>
      <c r="H392" t="s">
        <v>1674</v>
      </c>
      <c r="I392" t="s">
        <v>1675</v>
      </c>
      <c r="J392" t="s">
        <v>1524</v>
      </c>
      <c r="K392" t="s">
        <v>30</v>
      </c>
      <c r="L392">
        <v>15000000</v>
      </c>
      <c r="M392">
        <v>10219460</v>
      </c>
      <c r="N392" t="s">
        <v>1676</v>
      </c>
      <c r="O392">
        <v>106</v>
      </c>
    </row>
    <row r="393" spans="1:15" x14ac:dyDescent="0.25">
      <c r="A393" t="s">
        <v>1677</v>
      </c>
      <c r="B393" t="s">
        <v>16</v>
      </c>
      <c r="C393" t="s">
        <v>41</v>
      </c>
      <c r="D393">
        <v>1983</v>
      </c>
      <c r="E393" t="s">
        <v>1510</v>
      </c>
      <c r="F393">
        <v>6.4</v>
      </c>
      <c r="G393">
        <v>25000</v>
      </c>
      <c r="H393" t="s">
        <v>1189</v>
      </c>
      <c r="I393" t="s">
        <v>1678</v>
      </c>
      <c r="J393" t="s">
        <v>852</v>
      </c>
      <c r="K393" t="s">
        <v>30</v>
      </c>
      <c r="M393">
        <v>10353438</v>
      </c>
      <c r="N393" t="s">
        <v>1190</v>
      </c>
      <c r="O393">
        <v>93</v>
      </c>
    </row>
    <row r="394" spans="1:15" x14ac:dyDescent="0.25">
      <c r="A394" t="s">
        <v>1679</v>
      </c>
      <c r="B394" t="s">
        <v>16</v>
      </c>
      <c r="C394" t="s">
        <v>34</v>
      </c>
      <c r="D394">
        <v>1983</v>
      </c>
      <c r="E394" t="s">
        <v>1623</v>
      </c>
      <c r="F394">
        <v>5.7</v>
      </c>
      <c r="G394">
        <v>2900</v>
      </c>
      <c r="H394" t="s">
        <v>1680</v>
      </c>
      <c r="I394" t="s">
        <v>1680</v>
      </c>
      <c r="J394" t="s">
        <v>1681</v>
      </c>
      <c r="K394" t="s">
        <v>30</v>
      </c>
      <c r="L394">
        <v>3000000</v>
      </c>
      <c r="M394">
        <v>17488564</v>
      </c>
      <c r="N394" t="s">
        <v>876</v>
      </c>
      <c r="O394">
        <v>94</v>
      </c>
    </row>
    <row r="395" spans="1:15" x14ac:dyDescent="0.25">
      <c r="A395" t="s">
        <v>1682</v>
      </c>
      <c r="B395" t="s">
        <v>16</v>
      </c>
      <c r="C395" t="s">
        <v>104</v>
      </c>
      <c r="D395">
        <v>1983</v>
      </c>
      <c r="E395" t="s">
        <v>1683</v>
      </c>
      <c r="F395">
        <v>6.3</v>
      </c>
      <c r="G395">
        <v>7200</v>
      </c>
      <c r="H395" t="s">
        <v>1684</v>
      </c>
      <c r="I395" t="s">
        <v>1685</v>
      </c>
      <c r="J395" t="s">
        <v>1175</v>
      </c>
      <c r="K395" t="s">
        <v>30</v>
      </c>
      <c r="L395">
        <v>4520000</v>
      </c>
      <c r="M395">
        <v>7175592</v>
      </c>
      <c r="N395" t="s">
        <v>1686</v>
      </c>
      <c r="O395">
        <v>101</v>
      </c>
    </row>
    <row r="396" spans="1:15" x14ac:dyDescent="0.25">
      <c r="A396" t="s">
        <v>1687</v>
      </c>
      <c r="B396" t="s">
        <v>16</v>
      </c>
      <c r="C396" t="s">
        <v>34</v>
      </c>
      <c r="D396">
        <v>1983</v>
      </c>
      <c r="E396" t="s">
        <v>1591</v>
      </c>
      <c r="F396">
        <v>6.4</v>
      </c>
      <c r="G396">
        <v>9300</v>
      </c>
      <c r="H396" t="s">
        <v>1006</v>
      </c>
      <c r="I396" t="s">
        <v>1688</v>
      </c>
      <c r="J396" t="s">
        <v>73</v>
      </c>
      <c r="K396" t="s">
        <v>30</v>
      </c>
      <c r="L396">
        <v>14500000</v>
      </c>
      <c r="M396">
        <v>30503151</v>
      </c>
      <c r="N396" t="s">
        <v>44</v>
      </c>
      <c r="O396">
        <v>105</v>
      </c>
    </row>
    <row r="397" spans="1:15" x14ac:dyDescent="0.25">
      <c r="A397" t="s">
        <v>1689</v>
      </c>
      <c r="B397" t="s">
        <v>16</v>
      </c>
      <c r="C397" t="s">
        <v>41</v>
      </c>
      <c r="D397">
        <v>1983</v>
      </c>
      <c r="E397" t="s">
        <v>1690</v>
      </c>
      <c r="F397">
        <v>5.2</v>
      </c>
      <c r="G397">
        <v>5400</v>
      </c>
      <c r="H397" t="s">
        <v>460</v>
      </c>
      <c r="I397" t="s">
        <v>131</v>
      </c>
      <c r="J397" t="s">
        <v>59</v>
      </c>
      <c r="K397" t="s">
        <v>30</v>
      </c>
      <c r="M397">
        <v>10375893</v>
      </c>
      <c r="N397" t="s">
        <v>1691</v>
      </c>
      <c r="O397">
        <v>89</v>
      </c>
    </row>
    <row r="398" spans="1:15" x14ac:dyDescent="0.25">
      <c r="A398" t="s">
        <v>1692</v>
      </c>
      <c r="B398" t="s">
        <v>16</v>
      </c>
      <c r="C398" t="s">
        <v>52</v>
      </c>
      <c r="D398">
        <v>1983</v>
      </c>
      <c r="E398" t="s">
        <v>1658</v>
      </c>
      <c r="F398">
        <v>5.2</v>
      </c>
      <c r="G398">
        <v>1900</v>
      </c>
      <c r="H398" t="s">
        <v>1693</v>
      </c>
      <c r="I398" t="s">
        <v>1693</v>
      </c>
      <c r="J398" t="s">
        <v>1694</v>
      </c>
      <c r="K398" t="s">
        <v>30</v>
      </c>
      <c r="L398">
        <v>250000</v>
      </c>
      <c r="M398">
        <v>4319001</v>
      </c>
      <c r="N398" t="s">
        <v>1695</v>
      </c>
      <c r="O398">
        <v>93</v>
      </c>
    </row>
    <row r="399" spans="1:15" x14ac:dyDescent="0.25">
      <c r="A399" t="s">
        <v>1696</v>
      </c>
      <c r="B399" t="s">
        <v>33</v>
      </c>
      <c r="C399" t="s">
        <v>34</v>
      </c>
      <c r="D399">
        <v>1983</v>
      </c>
      <c r="E399" t="s">
        <v>1697</v>
      </c>
      <c r="F399">
        <v>4.9000000000000004</v>
      </c>
      <c r="G399">
        <v>3700</v>
      </c>
      <c r="H399" t="s">
        <v>199</v>
      </c>
      <c r="I399" t="s">
        <v>1698</v>
      </c>
      <c r="J399" t="s">
        <v>200</v>
      </c>
      <c r="K399" t="s">
        <v>30</v>
      </c>
      <c r="M399">
        <v>13000000</v>
      </c>
      <c r="N399" t="s">
        <v>61</v>
      </c>
      <c r="O399">
        <v>96</v>
      </c>
    </row>
    <row r="400" spans="1:15" x14ac:dyDescent="0.25">
      <c r="A400" t="s">
        <v>1699</v>
      </c>
      <c r="B400" t="s">
        <v>33</v>
      </c>
      <c r="C400" t="s">
        <v>25</v>
      </c>
      <c r="D400">
        <v>1983</v>
      </c>
      <c r="E400" t="s">
        <v>1700</v>
      </c>
      <c r="F400">
        <v>5</v>
      </c>
      <c r="G400">
        <v>1500</v>
      </c>
      <c r="H400" t="s">
        <v>1701</v>
      </c>
      <c r="I400" t="s">
        <v>1702</v>
      </c>
      <c r="J400" t="s">
        <v>29</v>
      </c>
      <c r="K400" t="s">
        <v>22</v>
      </c>
      <c r="L400">
        <v>25000000</v>
      </c>
      <c r="M400">
        <v>1402962</v>
      </c>
      <c r="N400" t="s">
        <v>1703</v>
      </c>
      <c r="O400">
        <v>111</v>
      </c>
    </row>
    <row r="401" spans="1:15" x14ac:dyDescent="0.25">
      <c r="A401" t="s">
        <v>1704</v>
      </c>
      <c r="B401" t="s">
        <v>33</v>
      </c>
      <c r="C401" t="s">
        <v>41</v>
      </c>
      <c r="D401">
        <v>1983</v>
      </c>
      <c r="E401" t="s">
        <v>1591</v>
      </c>
      <c r="F401">
        <v>4.7</v>
      </c>
      <c r="G401">
        <v>3900</v>
      </c>
      <c r="H401" t="s">
        <v>1705</v>
      </c>
      <c r="I401" t="s">
        <v>1705</v>
      </c>
      <c r="J401" t="s">
        <v>160</v>
      </c>
      <c r="K401" t="s">
        <v>30</v>
      </c>
      <c r="L401">
        <v>14000000</v>
      </c>
      <c r="M401">
        <v>23646952</v>
      </c>
      <c r="N401" t="s">
        <v>180</v>
      </c>
      <c r="O401">
        <v>88</v>
      </c>
    </row>
    <row r="402" spans="1:15" x14ac:dyDescent="0.25">
      <c r="A402" t="s">
        <v>1706</v>
      </c>
      <c r="B402" t="s">
        <v>16</v>
      </c>
      <c r="C402" t="s">
        <v>34</v>
      </c>
      <c r="D402">
        <v>1983</v>
      </c>
      <c r="E402" t="s">
        <v>1707</v>
      </c>
      <c r="F402">
        <v>5</v>
      </c>
      <c r="G402">
        <v>2100</v>
      </c>
      <c r="H402" t="s">
        <v>1708</v>
      </c>
      <c r="I402" t="s">
        <v>1709</v>
      </c>
      <c r="J402" t="s">
        <v>1710</v>
      </c>
      <c r="K402" t="s">
        <v>30</v>
      </c>
      <c r="L402">
        <v>1250000</v>
      </c>
      <c r="M402">
        <v>6149983</v>
      </c>
      <c r="N402" t="s">
        <v>1711</v>
      </c>
      <c r="O402">
        <v>95</v>
      </c>
    </row>
    <row r="403" spans="1:15" x14ac:dyDescent="0.25">
      <c r="A403" t="s">
        <v>1712</v>
      </c>
      <c r="B403" t="s">
        <v>33</v>
      </c>
      <c r="C403" t="s">
        <v>34</v>
      </c>
      <c r="D403">
        <v>1983</v>
      </c>
      <c r="E403" t="s">
        <v>1713</v>
      </c>
      <c r="F403">
        <v>5.5</v>
      </c>
      <c r="G403">
        <v>5500</v>
      </c>
      <c r="H403" t="s">
        <v>202</v>
      </c>
      <c r="I403" t="s">
        <v>1714</v>
      </c>
      <c r="J403" t="s">
        <v>1715</v>
      </c>
      <c r="K403" t="s">
        <v>30</v>
      </c>
      <c r="L403">
        <v>14400000</v>
      </c>
      <c r="M403">
        <v>16478265</v>
      </c>
      <c r="N403" t="s">
        <v>31</v>
      </c>
      <c r="O403">
        <v>90</v>
      </c>
    </row>
    <row r="404" spans="1:15" x14ac:dyDescent="0.25">
      <c r="A404" t="s">
        <v>1716</v>
      </c>
      <c r="B404" t="s">
        <v>33</v>
      </c>
      <c r="C404" t="s">
        <v>25</v>
      </c>
      <c r="D404">
        <v>1983</v>
      </c>
      <c r="E404" t="s">
        <v>1717</v>
      </c>
      <c r="F404">
        <v>6.1</v>
      </c>
      <c r="G404">
        <v>5100</v>
      </c>
      <c r="H404" t="s">
        <v>1718</v>
      </c>
      <c r="I404" t="s">
        <v>1719</v>
      </c>
      <c r="J404" t="s">
        <v>1720</v>
      </c>
      <c r="K404" t="s">
        <v>30</v>
      </c>
      <c r="L404">
        <v>19000000</v>
      </c>
      <c r="M404">
        <v>28445927</v>
      </c>
      <c r="N404" t="s">
        <v>1721</v>
      </c>
      <c r="O404">
        <v>105</v>
      </c>
    </row>
    <row r="405" spans="1:15" x14ac:dyDescent="0.25">
      <c r="A405" t="s">
        <v>1722</v>
      </c>
      <c r="B405" t="s">
        <v>33</v>
      </c>
      <c r="C405" t="s">
        <v>25</v>
      </c>
      <c r="D405">
        <v>1983</v>
      </c>
      <c r="E405" t="s">
        <v>1585</v>
      </c>
      <c r="F405">
        <v>7.5</v>
      </c>
      <c r="G405">
        <v>7800</v>
      </c>
      <c r="H405" t="s">
        <v>1723</v>
      </c>
      <c r="I405" t="s">
        <v>1724</v>
      </c>
      <c r="J405" t="s">
        <v>341</v>
      </c>
      <c r="K405" t="s">
        <v>30</v>
      </c>
      <c r="M405">
        <v>29600000</v>
      </c>
      <c r="N405" t="s">
        <v>1725</v>
      </c>
      <c r="O405">
        <v>105</v>
      </c>
    </row>
    <row r="406" spans="1:15" x14ac:dyDescent="0.25">
      <c r="A406" t="s">
        <v>1726</v>
      </c>
      <c r="B406" t="s">
        <v>337</v>
      </c>
      <c r="C406" t="s">
        <v>41</v>
      </c>
      <c r="D406">
        <v>1983</v>
      </c>
      <c r="E406" t="s">
        <v>1133</v>
      </c>
      <c r="F406">
        <v>7.1</v>
      </c>
      <c r="G406">
        <v>3300</v>
      </c>
      <c r="H406" t="s">
        <v>1727</v>
      </c>
      <c r="I406" t="s">
        <v>1728</v>
      </c>
      <c r="J406" t="s">
        <v>1729</v>
      </c>
      <c r="K406" t="s">
        <v>22</v>
      </c>
      <c r="M406">
        <v>694497</v>
      </c>
      <c r="N406" t="s">
        <v>61</v>
      </c>
      <c r="O406">
        <v>112</v>
      </c>
    </row>
    <row r="407" spans="1:15" x14ac:dyDescent="0.25">
      <c r="A407" t="s">
        <v>1730</v>
      </c>
      <c r="B407" t="s">
        <v>33</v>
      </c>
      <c r="C407" t="s">
        <v>390</v>
      </c>
      <c r="D407">
        <v>1983</v>
      </c>
      <c r="E407" t="s">
        <v>1731</v>
      </c>
      <c r="F407">
        <v>6.5</v>
      </c>
      <c r="G407">
        <v>3400</v>
      </c>
      <c r="H407" t="s">
        <v>1732</v>
      </c>
      <c r="I407" t="s">
        <v>1733</v>
      </c>
      <c r="J407" t="s">
        <v>1734</v>
      </c>
      <c r="K407" t="s">
        <v>195</v>
      </c>
      <c r="L407">
        <v>8000000</v>
      </c>
      <c r="M407">
        <v>30379</v>
      </c>
      <c r="N407" t="s">
        <v>1735</v>
      </c>
      <c r="O407">
        <v>77</v>
      </c>
    </row>
    <row r="408" spans="1:15" x14ac:dyDescent="0.25">
      <c r="A408" t="s">
        <v>1736</v>
      </c>
      <c r="B408" t="s">
        <v>33</v>
      </c>
      <c r="C408" t="s">
        <v>25</v>
      </c>
      <c r="D408">
        <v>1983</v>
      </c>
      <c r="E408" t="s">
        <v>1373</v>
      </c>
      <c r="F408">
        <v>4</v>
      </c>
      <c r="G408">
        <v>3600</v>
      </c>
      <c r="H408" t="s">
        <v>1737</v>
      </c>
      <c r="I408" t="s">
        <v>1737</v>
      </c>
      <c r="J408" t="s">
        <v>1738</v>
      </c>
      <c r="K408" t="s">
        <v>306</v>
      </c>
      <c r="L408">
        <v>2500000</v>
      </c>
      <c r="M408">
        <v>10676194</v>
      </c>
      <c r="N408" t="s">
        <v>1739</v>
      </c>
      <c r="O408">
        <v>98</v>
      </c>
    </row>
    <row r="409" spans="1:15" x14ac:dyDescent="0.25">
      <c r="A409" t="s">
        <v>1740</v>
      </c>
      <c r="B409" t="s">
        <v>33</v>
      </c>
      <c r="C409" t="s">
        <v>41</v>
      </c>
      <c r="D409">
        <v>1983</v>
      </c>
      <c r="E409" t="s">
        <v>549</v>
      </c>
      <c r="F409">
        <v>7.2</v>
      </c>
      <c r="G409">
        <v>13000</v>
      </c>
      <c r="H409" t="s">
        <v>1741</v>
      </c>
      <c r="I409" t="s">
        <v>1742</v>
      </c>
      <c r="J409" t="s">
        <v>106</v>
      </c>
      <c r="K409" t="s">
        <v>22</v>
      </c>
      <c r="M409">
        <v>14648076</v>
      </c>
      <c r="N409" t="s">
        <v>1743</v>
      </c>
      <c r="O409">
        <v>110</v>
      </c>
    </row>
    <row r="410" spans="1:15" x14ac:dyDescent="0.25">
      <c r="A410" t="s">
        <v>1744</v>
      </c>
      <c r="B410" t="s">
        <v>16</v>
      </c>
      <c r="C410" t="s">
        <v>17</v>
      </c>
      <c r="D410">
        <v>1983</v>
      </c>
      <c r="E410" t="s">
        <v>1502</v>
      </c>
      <c r="F410">
        <v>4.3</v>
      </c>
      <c r="G410">
        <v>1200</v>
      </c>
      <c r="H410" t="s">
        <v>770</v>
      </c>
      <c r="I410" t="s">
        <v>1745</v>
      </c>
      <c r="J410" t="s">
        <v>1746</v>
      </c>
      <c r="K410" t="s">
        <v>30</v>
      </c>
      <c r="M410">
        <v>5563663</v>
      </c>
      <c r="N410" t="s">
        <v>420</v>
      </c>
      <c r="O410">
        <v>83</v>
      </c>
    </row>
    <row r="411" spans="1:15" x14ac:dyDescent="0.25">
      <c r="A411" t="s">
        <v>1747</v>
      </c>
      <c r="B411" t="s">
        <v>16</v>
      </c>
      <c r="C411" t="s">
        <v>17</v>
      </c>
      <c r="D411">
        <v>1983</v>
      </c>
      <c r="E411" t="s">
        <v>1449</v>
      </c>
      <c r="F411">
        <v>7</v>
      </c>
      <c r="G411">
        <v>7200</v>
      </c>
      <c r="H411" t="s">
        <v>928</v>
      </c>
      <c r="I411" t="s">
        <v>1748</v>
      </c>
      <c r="J411" t="s">
        <v>1025</v>
      </c>
      <c r="K411" t="s">
        <v>30</v>
      </c>
      <c r="L411">
        <v>9500000</v>
      </c>
      <c r="M411">
        <v>5696391</v>
      </c>
      <c r="N411" t="s">
        <v>531</v>
      </c>
      <c r="O411">
        <v>128</v>
      </c>
    </row>
    <row r="412" spans="1:15" x14ac:dyDescent="0.25">
      <c r="A412" t="s">
        <v>1749</v>
      </c>
      <c r="B412" t="s">
        <v>33</v>
      </c>
      <c r="C412" t="s">
        <v>52</v>
      </c>
      <c r="D412">
        <v>1983</v>
      </c>
      <c r="E412" t="s">
        <v>1502</v>
      </c>
      <c r="F412">
        <v>4.0999999999999996</v>
      </c>
      <c r="G412">
        <v>6000</v>
      </c>
      <c r="H412" t="s">
        <v>227</v>
      </c>
      <c r="I412" t="s">
        <v>1750</v>
      </c>
      <c r="J412" t="s">
        <v>1751</v>
      </c>
      <c r="K412" t="s">
        <v>1195</v>
      </c>
      <c r="L412">
        <v>6000000</v>
      </c>
      <c r="M412">
        <v>6333135</v>
      </c>
      <c r="N412" t="s">
        <v>1752</v>
      </c>
      <c r="O412">
        <v>105</v>
      </c>
    </row>
    <row r="413" spans="1:15" x14ac:dyDescent="0.25">
      <c r="A413" t="s">
        <v>1753</v>
      </c>
      <c r="B413" t="s">
        <v>33</v>
      </c>
      <c r="C413" t="s">
        <v>17</v>
      </c>
      <c r="D413">
        <v>1983</v>
      </c>
      <c r="E413" t="s">
        <v>1754</v>
      </c>
      <c r="F413">
        <v>7</v>
      </c>
      <c r="G413">
        <v>5800</v>
      </c>
      <c r="H413" t="s">
        <v>1755</v>
      </c>
      <c r="I413" t="s">
        <v>1756</v>
      </c>
      <c r="J413" t="s">
        <v>1757</v>
      </c>
      <c r="K413" t="s">
        <v>30</v>
      </c>
      <c r="M413">
        <v>2044892</v>
      </c>
      <c r="N413" t="s">
        <v>44</v>
      </c>
      <c r="O413">
        <v>90</v>
      </c>
    </row>
    <row r="414" spans="1:15" x14ac:dyDescent="0.25">
      <c r="A414" t="s">
        <v>1758</v>
      </c>
      <c r="B414" t="s">
        <v>16</v>
      </c>
      <c r="C414" t="s">
        <v>34</v>
      </c>
      <c r="D414">
        <v>1983</v>
      </c>
      <c r="E414" t="s">
        <v>1759</v>
      </c>
      <c r="F414">
        <v>5.9</v>
      </c>
      <c r="G414">
        <v>8200</v>
      </c>
      <c r="H414" t="s">
        <v>1760</v>
      </c>
      <c r="I414" t="s">
        <v>1761</v>
      </c>
      <c r="J414" t="s">
        <v>1762</v>
      </c>
      <c r="K414" t="s">
        <v>30</v>
      </c>
      <c r="L414">
        <v>6500000</v>
      </c>
      <c r="M414">
        <v>6486797</v>
      </c>
      <c r="N414" t="s">
        <v>1763</v>
      </c>
      <c r="O414">
        <v>103</v>
      </c>
    </row>
    <row r="415" spans="1:15" x14ac:dyDescent="0.25">
      <c r="A415" t="s">
        <v>1764</v>
      </c>
      <c r="B415" t="s">
        <v>16</v>
      </c>
      <c r="C415" t="s">
        <v>34</v>
      </c>
      <c r="D415">
        <v>1983</v>
      </c>
      <c r="E415" t="s">
        <v>1265</v>
      </c>
      <c r="F415">
        <v>6.1</v>
      </c>
      <c r="G415">
        <v>4700</v>
      </c>
      <c r="H415" t="s">
        <v>1765</v>
      </c>
      <c r="I415" t="s">
        <v>1766</v>
      </c>
      <c r="J415" t="s">
        <v>1767</v>
      </c>
      <c r="K415" t="s">
        <v>30</v>
      </c>
      <c r="L415">
        <v>700000</v>
      </c>
      <c r="M415">
        <v>13168027</v>
      </c>
      <c r="N415" t="s">
        <v>1686</v>
      </c>
      <c r="O415">
        <v>90</v>
      </c>
    </row>
    <row r="416" spans="1:15" x14ac:dyDescent="0.25">
      <c r="A416" t="s">
        <v>1768</v>
      </c>
      <c r="B416" t="s">
        <v>33</v>
      </c>
      <c r="C416" t="s">
        <v>41</v>
      </c>
      <c r="D416">
        <v>1983</v>
      </c>
      <c r="E416" t="s">
        <v>1769</v>
      </c>
      <c r="F416">
        <v>7.7</v>
      </c>
      <c r="G416">
        <v>41000</v>
      </c>
      <c r="H416" t="s">
        <v>289</v>
      </c>
      <c r="I416" t="s">
        <v>289</v>
      </c>
      <c r="J416" t="s">
        <v>289</v>
      </c>
      <c r="K416" t="s">
        <v>30</v>
      </c>
      <c r="M416">
        <v>11798616</v>
      </c>
      <c r="N416" t="s">
        <v>290</v>
      </c>
      <c r="O416">
        <v>79</v>
      </c>
    </row>
    <row r="417" spans="1:15" x14ac:dyDescent="0.25">
      <c r="A417" t="s">
        <v>1770</v>
      </c>
      <c r="B417" t="s">
        <v>16</v>
      </c>
      <c r="C417" t="s">
        <v>17</v>
      </c>
      <c r="D417">
        <v>1983</v>
      </c>
      <c r="E417" t="s">
        <v>1771</v>
      </c>
      <c r="F417">
        <v>6.5</v>
      </c>
      <c r="G417">
        <v>458</v>
      </c>
      <c r="H417" t="s">
        <v>1772</v>
      </c>
      <c r="I417" t="s">
        <v>1773</v>
      </c>
      <c r="J417" t="s">
        <v>1774</v>
      </c>
      <c r="K417" t="s">
        <v>30</v>
      </c>
      <c r="N417" t="s">
        <v>23</v>
      </c>
      <c r="O417">
        <v>110</v>
      </c>
    </row>
    <row r="418" spans="1:15" x14ac:dyDescent="0.25">
      <c r="A418" t="s">
        <v>1775</v>
      </c>
      <c r="B418" t="s">
        <v>16</v>
      </c>
      <c r="C418" t="s">
        <v>34</v>
      </c>
      <c r="D418">
        <v>1983</v>
      </c>
      <c r="E418" t="s">
        <v>1776</v>
      </c>
      <c r="F418">
        <v>4.5999999999999996</v>
      </c>
      <c r="G418">
        <v>2300</v>
      </c>
      <c r="H418" t="s">
        <v>1777</v>
      </c>
      <c r="I418" t="s">
        <v>1778</v>
      </c>
      <c r="J418" t="s">
        <v>1779</v>
      </c>
      <c r="K418" t="s">
        <v>306</v>
      </c>
      <c r="N418" t="s">
        <v>723</v>
      </c>
      <c r="O418">
        <v>89</v>
      </c>
    </row>
    <row r="419" spans="1:15" x14ac:dyDescent="0.25">
      <c r="A419" t="s">
        <v>1780</v>
      </c>
      <c r="B419" t="s">
        <v>33</v>
      </c>
      <c r="C419" t="s">
        <v>41</v>
      </c>
      <c r="D419">
        <v>1983</v>
      </c>
      <c r="E419" t="s">
        <v>1591</v>
      </c>
      <c r="F419">
        <v>6.8</v>
      </c>
      <c r="G419">
        <v>10000</v>
      </c>
      <c r="H419" t="s">
        <v>1781</v>
      </c>
      <c r="I419" t="s">
        <v>1782</v>
      </c>
      <c r="J419" t="s">
        <v>279</v>
      </c>
      <c r="K419" t="s">
        <v>30</v>
      </c>
      <c r="L419">
        <v>9000000</v>
      </c>
      <c r="M419">
        <v>13030214</v>
      </c>
      <c r="N419" t="s">
        <v>363</v>
      </c>
      <c r="O419">
        <v>107</v>
      </c>
    </row>
    <row r="420" spans="1:15" x14ac:dyDescent="0.25">
      <c r="A420" t="s">
        <v>1783</v>
      </c>
      <c r="B420" t="s">
        <v>16</v>
      </c>
      <c r="C420" t="s">
        <v>17</v>
      </c>
      <c r="D420">
        <v>1983</v>
      </c>
      <c r="E420" t="s">
        <v>1784</v>
      </c>
      <c r="F420">
        <v>6</v>
      </c>
      <c r="G420">
        <v>3100</v>
      </c>
      <c r="H420" t="s">
        <v>1785</v>
      </c>
      <c r="I420" t="s">
        <v>1786</v>
      </c>
      <c r="J420" t="s">
        <v>73</v>
      </c>
      <c r="K420" t="s">
        <v>22</v>
      </c>
      <c r="M420">
        <v>123572</v>
      </c>
      <c r="N420" t="s">
        <v>1787</v>
      </c>
      <c r="O420">
        <v>130</v>
      </c>
    </row>
    <row r="421" spans="1:15" x14ac:dyDescent="0.25">
      <c r="A421" t="s">
        <v>1788</v>
      </c>
      <c r="B421" t="s">
        <v>16</v>
      </c>
      <c r="C421" t="s">
        <v>25</v>
      </c>
      <c r="D421">
        <v>1983</v>
      </c>
      <c r="E421" t="s">
        <v>549</v>
      </c>
      <c r="F421">
        <v>4.7</v>
      </c>
      <c r="G421">
        <v>1100</v>
      </c>
      <c r="H421" t="s">
        <v>1173</v>
      </c>
      <c r="I421" t="s">
        <v>1789</v>
      </c>
      <c r="J421" t="s">
        <v>679</v>
      </c>
      <c r="K421" t="s">
        <v>22</v>
      </c>
      <c r="L421">
        <v>8000000</v>
      </c>
      <c r="M421">
        <v>724912</v>
      </c>
      <c r="N421" t="s">
        <v>1176</v>
      </c>
      <c r="O421">
        <v>98</v>
      </c>
    </row>
    <row r="422" spans="1:15" x14ac:dyDescent="0.25">
      <c r="A422" t="s">
        <v>1790</v>
      </c>
      <c r="B422" t="s">
        <v>16</v>
      </c>
      <c r="C422" t="s">
        <v>41</v>
      </c>
      <c r="D422">
        <v>1983</v>
      </c>
      <c r="E422" t="s">
        <v>1690</v>
      </c>
      <c r="F422">
        <v>5.6</v>
      </c>
      <c r="G422">
        <v>7400</v>
      </c>
      <c r="H422" t="s">
        <v>267</v>
      </c>
      <c r="I422" t="s">
        <v>267</v>
      </c>
      <c r="J422" t="s">
        <v>268</v>
      </c>
      <c r="K422" t="s">
        <v>30</v>
      </c>
      <c r="M422">
        <v>15543710</v>
      </c>
      <c r="N422" t="s">
        <v>44</v>
      </c>
      <c r="O422">
        <v>91</v>
      </c>
    </row>
    <row r="423" spans="1:15" x14ac:dyDescent="0.25">
      <c r="A423" t="s">
        <v>1791</v>
      </c>
      <c r="B423" t="s">
        <v>33</v>
      </c>
      <c r="C423" t="s">
        <v>34</v>
      </c>
      <c r="D423">
        <v>1983</v>
      </c>
      <c r="E423" t="s">
        <v>1564</v>
      </c>
      <c r="F423">
        <v>4.4000000000000004</v>
      </c>
      <c r="G423">
        <v>2900</v>
      </c>
      <c r="H423" t="s">
        <v>1792</v>
      </c>
      <c r="I423" t="s">
        <v>1793</v>
      </c>
      <c r="J423" t="s">
        <v>1794</v>
      </c>
      <c r="K423" t="s">
        <v>306</v>
      </c>
      <c r="M423">
        <v>2810199</v>
      </c>
      <c r="N423" t="s">
        <v>1795</v>
      </c>
      <c r="O423">
        <v>88</v>
      </c>
    </row>
    <row r="424" spans="1:15" x14ac:dyDescent="0.25">
      <c r="A424" t="s">
        <v>1796</v>
      </c>
      <c r="B424" t="s">
        <v>16</v>
      </c>
      <c r="C424" t="s">
        <v>52</v>
      </c>
      <c r="D424">
        <v>1983</v>
      </c>
      <c r="E424" t="s">
        <v>1797</v>
      </c>
      <c r="F424">
        <v>6.1</v>
      </c>
      <c r="G424">
        <v>2900</v>
      </c>
      <c r="H424" t="s">
        <v>1798</v>
      </c>
      <c r="I424" t="s">
        <v>1799</v>
      </c>
      <c r="J424" t="s">
        <v>1800</v>
      </c>
      <c r="K424" t="s">
        <v>195</v>
      </c>
      <c r="L424">
        <v>4000000</v>
      </c>
      <c r="M424">
        <v>1080470</v>
      </c>
      <c r="N424" t="s">
        <v>23</v>
      </c>
      <c r="O424">
        <v>88</v>
      </c>
    </row>
    <row r="425" spans="1:15" x14ac:dyDescent="0.25">
      <c r="A425" t="s">
        <v>1801</v>
      </c>
      <c r="B425" t="s">
        <v>33</v>
      </c>
      <c r="C425" t="s">
        <v>41</v>
      </c>
      <c r="D425">
        <v>1983</v>
      </c>
      <c r="E425" t="s">
        <v>1556</v>
      </c>
      <c r="F425">
        <v>4.3</v>
      </c>
      <c r="G425">
        <v>5700</v>
      </c>
      <c r="H425" t="s">
        <v>715</v>
      </c>
      <c r="I425" t="s">
        <v>715</v>
      </c>
      <c r="J425" t="s">
        <v>1802</v>
      </c>
      <c r="K425" t="s">
        <v>22</v>
      </c>
      <c r="L425">
        <v>11000000</v>
      </c>
      <c r="M425">
        <v>4491986</v>
      </c>
      <c r="N425" t="s">
        <v>80</v>
      </c>
      <c r="O425">
        <v>109</v>
      </c>
    </row>
    <row r="426" spans="1:15" x14ac:dyDescent="0.25">
      <c r="A426" t="s">
        <v>1803</v>
      </c>
      <c r="B426" t="s">
        <v>16</v>
      </c>
      <c r="C426" t="s">
        <v>34</v>
      </c>
      <c r="D426">
        <v>1983</v>
      </c>
      <c r="E426" t="s">
        <v>1591</v>
      </c>
      <c r="F426">
        <v>5.5</v>
      </c>
      <c r="G426">
        <v>4400</v>
      </c>
      <c r="H426" t="s">
        <v>829</v>
      </c>
      <c r="I426" t="s">
        <v>1804</v>
      </c>
      <c r="J426" t="s">
        <v>1805</v>
      </c>
      <c r="K426" t="s">
        <v>30</v>
      </c>
      <c r="L426">
        <v>8000000</v>
      </c>
      <c r="M426">
        <v>16134627</v>
      </c>
      <c r="N426" t="s">
        <v>1089</v>
      </c>
      <c r="O426">
        <v>100</v>
      </c>
    </row>
    <row r="427" spans="1:15" x14ac:dyDescent="0.25">
      <c r="A427" t="s">
        <v>1806</v>
      </c>
      <c r="B427" t="s">
        <v>16</v>
      </c>
      <c r="C427" t="s">
        <v>17</v>
      </c>
      <c r="D427">
        <v>1983</v>
      </c>
      <c r="E427" t="s">
        <v>1490</v>
      </c>
      <c r="F427">
        <v>5.7</v>
      </c>
      <c r="G427">
        <v>1200</v>
      </c>
      <c r="H427" t="s">
        <v>1807</v>
      </c>
      <c r="I427" t="s">
        <v>1808</v>
      </c>
      <c r="J427" t="s">
        <v>106</v>
      </c>
      <c r="K427" t="s">
        <v>22</v>
      </c>
      <c r="L427">
        <v>11800000</v>
      </c>
      <c r="M427">
        <v>5997566</v>
      </c>
      <c r="N427" t="s">
        <v>1809</v>
      </c>
      <c r="O427">
        <v>104</v>
      </c>
    </row>
    <row r="428" spans="1:15" x14ac:dyDescent="0.25">
      <c r="A428" t="s">
        <v>1810</v>
      </c>
      <c r="B428" t="s">
        <v>16</v>
      </c>
      <c r="C428" t="s">
        <v>41</v>
      </c>
      <c r="D428">
        <v>1983</v>
      </c>
      <c r="E428" t="s">
        <v>1811</v>
      </c>
      <c r="F428">
        <v>5.8</v>
      </c>
      <c r="G428">
        <v>4700</v>
      </c>
      <c r="H428" t="s">
        <v>270</v>
      </c>
      <c r="I428" t="s">
        <v>1812</v>
      </c>
      <c r="J428" t="s">
        <v>414</v>
      </c>
      <c r="K428" t="s">
        <v>30</v>
      </c>
      <c r="L428">
        <v>12000000</v>
      </c>
      <c r="M428">
        <v>14000000</v>
      </c>
      <c r="N428" t="s">
        <v>210</v>
      </c>
      <c r="O428">
        <v>103</v>
      </c>
    </row>
    <row r="429" spans="1:15" x14ac:dyDescent="0.25">
      <c r="A429" t="s">
        <v>1813</v>
      </c>
      <c r="B429" t="s">
        <v>16</v>
      </c>
      <c r="C429" t="s">
        <v>17</v>
      </c>
      <c r="D429">
        <v>1983</v>
      </c>
      <c r="E429" t="s">
        <v>1490</v>
      </c>
      <c r="F429">
        <v>3</v>
      </c>
      <c r="G429">
        <v>938</v>
      </c>
      <c r="H429" t="s">
        <v>1814</v>
      </c>
      <c r="I429" t="s">
        <v>1815</v>
      </c>
      <c r="J429" t="s">
        <v>1816</v>
      </c>
      <c r="K429" t="s">
        <v>30</v>
      </c>
      <c r="L429">
        <v>5000000</v>
      </c>
      <c r="M429">
        <v>1223200</v>
      </c>
      <c r="N429" t="s">
        <v>1817</v>
      </c>
      <c r="O429">
        <v>92</v>
      </c>
    </row>
    <row r="430" spans="1:15" x14ac:dyDescent="0.25">
      <c r="A430" t="s">
        <v>1818</v>
      </c>
      <c r="B430" t="s">
        <v>16</v>
      </c>
      <c r="C430" t="s">
        <v>104</v>
      </c>
      <c r="D430">
        <v>1983</v>
      </c>
      <c r="E430" t="s">
        <v>1477</v>
      </c>
      <c r="F430">
        <v>6.3</v>
      </c>
      <c r="G430">
        <v>6500</v>
      </c>
      <c r="H430" t="s">
        <v>708</v>
      </c>
      <c r="I430" t="s">
        <v>1819</v>
      </c>
      <c r="J430" t="s">
        <v>1820</v>
      </c>
      <c r="K430" t="s">
        <v>30</v>
      </c>
      <c r="M430">
        <v>5555305</v>
      </c>
      <c r="N430" t="s">
        <v>180</v>
      </c>
      <c r="O430">
        <v>109</v>
      </c>
    </row>
    <row r="431" spans="1:15" x14ac:dyDescent="0.25">
      <c r="A431" t="s">
        <v>1821</v>
      </c>
      <c r="B431" t="s">
        <v>33</v>
      </c>
      <c r="C431" t="s">
        <v>17</v>
      </c>
      <c r="D431">
        <v>1983</v>
      </c>
      <c r="E431" t="s">
        <v>1822</v>
      </c>
      <c r="F431">
        <v>7.6</v>
      </c>
      <c r="G431">
        <v>4900</v>
      </c>
      <c r="H431" t="s">
        <v>701</v>
      </c>
      <c r="I431" t="s">
        <v>1823</v>
      </c>
      <c r="J431" t="s">
        <v>759</v>
      </c>
      <c r="K431" t="s">
        <v>22</v>
      </c>
      <c r="M431">
        <v>5310748</v>
      </c>
      <c r="N431" t="s">
        <v>31</v>
      </c>
      <c r="O431">
        <v>118</v>
      </c>
    </row>
    <row r="432" spans="1:15" x14ac:dyDescent="0.25">
      <c r="A432" t="s">
        <v>1824</v>
      </c>
      <c r="B432" t="s">
        <v>16</v>
      </c>
      <c r="C432" t="s">
        <v>1205</v>
      </c>
      <c r="D432">
        <v>1983</v>
      </c>
      <c r="E432" t="s">
        <v>1133</v>
      </c>
      <c r="F432">
        <v>6.6</v>
      </c>
      <c r="G432">
        <v>2600</v>
      </c>
      <c r="H432" t="s">
        <v>1825</v>
      </c>
      <c r="I432" t="s">
        <v>1826</v>
      </c>
      <c r="J432" t="s">
        <v>1827</v>
      </c>
      <c r="K432" t="s">
        <v>30</v>
      </c>
      <c r="M432">
        <v>11787127</v>
      </c>
      <c r="N432" t="s">
        <v>44</v>
      </c>
      <c r="O432">
        <v>102</v>
      </c>
    </row>
    <row r="433" spans="1:15" x14ac:dyDescent="0.25">
      <c r="A433" t="s">
        <v>1828</v>
      </c>
      <c r="B433" t="s">
        <v>33</v>
      </c>
      <c r="C433" t="s">
        <v>63</v>
      </c>
      <c r="D433">
        <v>1983</v>
      </c>
      <c r="E433" t="s">
        <v>1829</v>
      </c>
      <c r="F433">
        <v>7</v>
      </c>
      <c r="G433">
        <v>1700</v>
      </c>
      <c r="H433" t="s">
        <v>902</v>
      </c>
      <c r="I433" t="s">
        <v>1830</v>
      </c>
      <c r="J433" t="s">
        <v>1831</v>
      </c>
      <c r="K433" t="s">
        <v>30</v>
      </c>
      <c r="N433" t="s">
        <v>1832</v>
      </c>
      <c r="O433">
        <v>127</v>
      </c>
    </row>
    <row r="434" spans="1:15" x14ac:dyDescent="0.25">
      <c r="A434" t="s">
        <v>1833</v>
      </c>
      <c r="B434" t="s">
        <v>16</v>
      </c>
      <c r="C434" t="s">
        <v>41</v>
      </c>
      <c r="D434">
        <v>1983</v>
      </c>
      <c r="E434" t="s">
        <v>1591</v>
      </c>
      <c r="F434">
        <v>5.3</v>
      </c>
      <c r="G434">
        <v>2200</v>
      </c>
      <c r="H434" t="s">
        <v>715</v>
      </c>
      <c r="I434" t="s">
        <v>715</v>
      </c>
      <c r="J434" t="s">
        <v>200</v>
      </c>
      <c r="K434" t="s">
        <v>30</v>
      </c>
      <c r="L434">
        <v>19000000</v>
      </c>
      <c r="M434">
        <v>10964740</v>
      </c>
      <c r="N434" t="s">
        <v>1834</v>
      </c>
      <c r="O434">
        <v>110</v>
      </c>
    </row>
    <row r="435" spans="1:15" x14ac:dyDescent="0.25">
      <c r="A435" t="s">
        <v>1835</v>
      </c>
      <c r="B435" t="s">
        <v>16</v>
      </c>
      <c r="C435" t="s">
        <v>52</v>
      </c>
      <c r="D435">
        <v>1983</v>
      </c>
      <c r="E435" t="s">
        <v>1836</v>
      </c>
      <c r="F435">
        <v>5.8</v>
      </c>
      <c r="G435">
        <v>3000</v>
      </c>
      <c r="H435" t="s">
        <v>1837</v>
      </c>
      <c r="I435" t="s">
        <v>1838</v>
      </c>
      <c r="J435" t="s">
        <v>1839</v>
      </c>
      <c r="K435" t="s">
        <v>30</v>
      </c>
      <c r="L435">
        <v>6000000</v>
      </c>
      <c r="M435">
        <v>6670680</v>
      </c>
      <c r="N435" t="s">
        <v>61</v>
      </c>
      <c r="O435">
        <v>99</v>
      </c>
    </row>
    <row r="436" spans="1:15" x14ac:dyDescent="0.25">
      <c r="A436" t="s">
        <v>1840</v>
      </c>
      <c r="B436" t="s">
        <v>33</v>
      </c>
      <c r="C436" t="s">
        <v>41</v>
      </c>
      <c r="D436">
        <v>1983</v>
      </c>
      <c r="E436" t="s">
        <v>1759</v>
      </c>
      <c r="F436">
        <v>4.5999999999999996</v>
      </c>
      <c r="G436">
        <v>3600</v>
      </c>
      <c r="H436" t="s">
        <v>135</v>
      </c>
      <c r="I436" t="s">
        <v>1478</v>
      </c>
      <c r="J436" t="s">
        <v>49</v>
      </c>
      <c r="K436" t="s">
        <v>30</v>
      </c>
      <c r="L436">
        <v>10000000</v>
      </c>
      <c r="M436">
        <v>10369581</v>
      </c>
      <c r="N436" t="s">
        <v>23</v>
      </c>
      <c r="O436">
        <v>99</v>
      </c>
    </row>
    <row r="437" spans="1:15" x14ac:dyDescent="0.25">
      <c r="A437" t="s">
        <v>1841</v>
      </c>
      <c r="B437" t="s">
        <v>33</v>
      </c>
      <c r="C437" t="s">
        <v>34</v>
      </c>
      <c r="D437">
        <v>1983</v>
      </c>
      <c r="E437" t="s">
        <v>1471</v>
      </c>
      <c r="F437">
        <v>5.7</v>
      </c>
      <c r="G437">
        <v>1100</v>
      </c>
      <c r="H437" t="s">
        <v>1842</v>
      </c>
      <c r="I437" t="s">
        <v>1843</v>
      </c>
      <c r="J437" t="s">
        <v>148</v>
      </c>
      <c r="K437" t="s">
        <v>30</v>
      </c>
      <c r="L437">
        <v>5000000</v>
      </c>
      <c r="M437">
        <v>1262691</v>
      </c>
      <c r="N437" t="s">
        <v>61</v>
      </c>
      <c r="O437">
        <v>95</v>
      </c>
    </row>
    <row r="438" spans="1:15" x14ac:dyDescent="0.25">
      <c r="A438" t="s">
        <v>1844</v>
      </c>
      <c r="B438" t="s">
        <v>33</v>
      </c>
      <c r="C438" t="s">
        <v>41</v>
      </c>
      <c r="D438">
        <v>1983</v>
      </c>
      <c r="E438" t="s">
        <v>1471</v>
      </c>
      <c r="F438">
        <v>6.6</v>
      </c>
      <c r="G438">
        <v>3300</v>
      </c>
      <c r="H438" t="s">
        <v>850</v>
      </c>
      <c r="I438" t="s">
        <v>208</v>
      </c>
      <c r="J438" t="s">
        <v>175</v>
      </c>
      <c r="K438" t="s">
        <v>30</v>
      </c>
      <c r="M438">
        <v>17613720</v>
      </c>
      <c r="N438" t="s">
        <v>180</v>
      </c>
      <c r="O438">
        <v>98</v>
      </c>
    </row>
    <row r="439" spans="1:15" x14ac:dyDescent="0.25">
      <c r="A439" t="s">
        <v>1845</v>
      </c>
      <c r="B439" t="s">
        <v>33</v>
      </c>
      <c r="C439" t="s">
        <v>41</v>
      </c>
      <c r="D439">
        <v>1983</v>
      </c>
      <c r="E439" t="s">
        <v>1133</v>
      </c>
      <c r="F439">
        <v>4.9000000000000004</v>
      </c>
      <c r="G439">
        <v>2100</v>
      </c>
      <c r="H439" t="s">
        <v>1846</v>
      </c>
      <c r="I439" t="s">
        <v>1210</v>
      </c>
      <c r="J439" t="s">
        <v>1628</v>
      </c>
      <c r="K439" t="s">
        <v>30</v>
      </c>
      <c r="M439">
        <v>6347072</v>
      </c>
      <c r="N439" t="s">
        <v>61</v>
      </c>
      <c r="O439">
        <v>101</v>
      </c>
    </row>
    <row r="440" spans="1:15" x14ac:dyDescent="0.25">
      <c r="A440" t="s">
        <v>1847</v>
      </c>
      <c r="B440" t="s">
        <v>16</v>
      </c>
      <c r="C440" t="s">
        <v>41</v>
      </c>
      <c r="D440">
        <v>1983</v>
      </c>
      <c r="E440" t="s">
        <v>1040</v>
      </c>
      <c r="F440">
        <v>6.3</v>
      </c>
      <c r="G440">
        <v>1700</v>
      </c>
      <c r="H440" t="s">
        <v>1848</v>
      </c>
      <c r="I440" t="s">
        <v>1849</v>
      </c>
      <c r="J440" t="s">
        <v>1850</v>
      </c>
      <c r="K440" t="s">
        <v>30</v>
      </c>
      <c r="L440">
        <v>3000000</v>
      </c>
      <c r="M440">
        <v>1867792</v>
      </c>
      <c r="N440" t="s">
        <v>1851</v>
      </c>
      <c r="O440">
        <v>105</v>
      </c>
    </row>
    <row r="441" spans="1:15" x14ac:dyDescent="0.25">
      <c r="A441" t="s">
        <v>1852</v>
      </c>
      <c r="B441" t="s">
        <v>16</v>
      </c>
      <c r="C441" t="s">
        <v>17</v>
      </c>
      <c r="D441">
        <v>1983</v>
      </c>
      <c r="E441" t="s">
        <v>1853</v>
      </c>
      <c r="F441">
        <v>6.6</v>
      </c>
      <c r="G441">
        <v>1600</v>
      </c>
      <c r="H441" t="s">
        <v>838</v>
      </c>
      <c r="I441" t="s">
        <v>1854</v>
      </c>
      <c r="J441" t="s">
        <v>1855</v>
      </c>
      <c r="K441" t="s">
        <v>22</v>
      </c>
      <c r="M441">
        <v>1772889</v>
      </c>
      <c r="N441" t="s">
        <v>840</v>
      </c>
      <c r="O441">
        <v>130</v>
      </c>
    </row>
    <row r="442" spans="1:15" x14ac:dyDescent="0.25">
      <c r="A442" t="s">
        <v>1856</v>
      </c>
      <c r="B442" t="s">
        <v>16</v>
      </c>
      <c r="C442" t="s">
        <v>41</v>
      </c>
      <c r="D442">
        <v>1983</v>
      </c>
      <c r="E442" t="s">
        <v>1490</v>
      </c>
      <c r="F442">
        <v>5.2</v>
      </c>
      <c r="G442">
        <v>1700</v>
      </c>
      <c r="H442" t="s">
        <v>944</v>
      </c>
      <c r="I442" t="s">
        <v>1857</v>
      </c>
      <c r="J442" t="s">
        <v>1858</v>
      </c>
      <c r="K442" t="s">
        <v>195</v>
      </c>
      <c r="N442" t="s">
        <v>1859</v>
      </c>
      <c r="O442">
        <v>85</v>
      </c>
    </row>
    <row r="443" spans="1:15" x14ac:dyDescent="0.25">
      <c r="A443" t="s">
        <v>1860</v>
      </c>
      <c r="B443" t="s">
        <v>16</v>
      </c>
      <c r="C443" t="s">
        <v>17</v>
      </c>
      <c r="D443">
        <v>1983</v>
      </c>
      <c r="E443" t="s">
        <v>1861</v>
      </c>
      <c r="F443">
        <v>6.6</v>
      </c>
      <c r="G443">
        <v>1200</v>
      </c>
      <c r="H443" t="s">
        <v>404</v>
      </c>
      <c r="I443" t="s">
        <v>692</v>
      </c>
      <c r="J443" t="s">
        <v>1862</v>
      </c>
      <c r="K443" t="s">
        <v>22</v>
      </c>
      <c r="M443">
        <v>687475</v>
      </c>
      <c r="N443" t="s">
        <v>44</v>
      </c>
      <c r="O443">
        <v>130</v>
      </c>
    </row>
    <row r="444" spans="1:15" x14ac:dyDescent="0.25">
      <c r="A444" t="s">
        <v>1863</v>
      </c>
      <c r="B444" t="s">
        <v>33</v>
      </c>
      <c r="C444" t="s">
        <v>63</v>
      </c>
      <c r="D444">
        <v>1983</v>
      </c>
      <c r="E444" t="s">
        <v>1668</v>
      </c>
      <c r="F444">
        <v>6.7</v>
      </c>
      <c r="G444">
        <v>1300</v>
      </c>
      <c r="H444" t="s">
        <v>1864</v>
      </c>
      <c r="I444" t="s">
        <v>1865</v>
      </c>
      <c r="J444" t="s">
        <v>1866</v>
      </c>
      <c r="K444" t="s">
        <v>30</v>
      </c>
      <c r="M444">
        <v>272278</v>
      </c>
      <c r="N444" t="s">
        <v>1060</v>
      </c>
      <c r="O444">
        <v>113</v>
      </c>
    </row>
    <row r="445" spans="1:15" x14ac:dyDescent="0.25">
      <c r="A445" t="s">
        <v>1867</v>
      </c>
      <c r="B445" t="s">
        <v>16</v>
      </c>
      <c r="C445" t="s">
        <v>17</v>
      </c>
      <c r="D445">
        <v>1983</v>
      </c>
      <c r="E445" t="s">
        <v>1868</v>
      </c>
      <c r="F445">
        <v>5.9</v>
      </c>
      <c r="G445">
        <v>701</v>
      </c>
      <c r="H445" t="s">
        <v>1869</v>
      </c>
      <c r="I445" t="s">
        <v>1869</v>
      </c>
      <c r="J445" t="s">
        <v>593</v>
      </c>
      <c r="K445" t="s">
        <v>30</v>
      </c>
      <c r="L445">
        <v>550000</v>
      </c>
      <c r="M445">
        <v>5269990</v>
      </c>
      <c r="N445" t="s">
        <v>1672</v>
      </c>
      <c r="O445">
        <v>88</v>
      </c>
    </row>
    <row r="446" spans="1:15" x14ac:dyDescent="0.25">
      <c r="A446" t="s">
        <v>1870</v>
      </c>
      <c r="B446" t="s">
        <v>16</v>
      </c>
      <c r="C446" t="s">
        <v>41</v>
      </c>
      <c r="D446">
        <v>1983</v>
      </c>
      <c r="E446" t="s">
        <v>1477</v>
      </c>
      <c r="F446">
        <v>6.7</v>
      </c>
      <c r="G446">
        <v>1100</v>
      </c>
      <c r="H446" t="s">
        <v>898</v>
      </c>
      <c r="I446" t="s">
        <v>1871</v>
      </c>
      <c r="J446" t="s">
        <v>1872</v>
      </c>
      <c r="K446" t="s">
        <v>30</v>
      </c>
      <c r="L446">
        <v>5500000</v>
      </c>
      <c r="M446">
        <v>1645711</v>
      </c>
      <c r="N446" t="s">
        <v>1873</v>
      </c>
      <c r="O446">
        <v>92</v>
      </c>
    </row>
    <row r="447" spans="1:15" x14ac:dyDescent="0.25">
      <c r="A447" t="s">
        <v>1874</v>
      </c>
      <c r="B447" t="s">
        <v>33</v>
      </c>
      <c r="C447" t="s">
        <v>34</v>
      </c>
      <c r="D447">
        <v>1983</v>
      </c>
      <c r="E447" t="s">
        <v>1502</v>
      </c>
      <c r="F447">
        <v>6.2</v>
      </c>
      <c r="G447">
        <v>2100</v>
      </c>
      <c r="H447" t="s">
        <v>1875</v>
      </c>
      <c r="I447" t="s">
        <v>1876</v>
      </c>
      <c r="J447" t="s">
        <v>1877</v>
      </c>
      <c r="K447" t="s">
        <v>1878</v>
      </c>
      <c r="L447">
        <v>12000000</v>
      </c>
      <c r="M447">
        <v>1963756</v>
      </c>
      <c r="N447" t="s">
        <v>1879</v>
      </c>
      <c r="O447">
        <v>99</v>
      </c>
    </row>
    <row r="448" spans="1:15" x14ac:dyDescent="0.25">
      <c r="A448" t="s">
        <v>1880</v>
      </c>
      <c r="B448" t="s">
        <v>33</v>
      </c>
      <c r="C448" t="s">
        <v>52</v>
      </c>
      <c r="D448">
        <v>1983</v>
      </c>
      <c r="E448" t="s">
        <v>1265</v>
      </c>
      <c r="F448">
        <v>5.5</v>
      </c>
      <c r="G448">
        <v>2700</v>
      </c>
      <c r="H448" t="s">
        <v>1881</v>
      </c>
      <c r="I448" t="s">
        <v>1882</v>
      </c>
      <c r="J448" t="s">
        <v>294</v>
      </c>
      <c r="K448" t="s">
        <v>30</v>
      </c>
      <c r="M448">
        <v>1362303</v>
      </c>
      <c r="N448" t="s">
        <v>230</v>
      </c>
      <c r="O448">
        <v>94</v>
      </c>
    </row>
    <row r="449" spans="1:15" x14ac:dyDescent="0.25">
      <c r="A449" t="s">
        <v>1883</v>
      </c>
      <c r="B449" t="s">
        <v>33</v>
      </c>
      <c r="C449" t="s">
        <v>25</v>
      </c>
      <c r="D449">
        <v>1983</v>
      </c>
      <c r="E449" t="s">
        <v>1471</v>
      </c>
      <c r="F449">
        <v>6</v>
      </c>
      <c r="G449">
        <v>2100</v>
      </c>
      <c r="H449" t="s">
        <v>1884</v>
      </c>
      <c r="I449" t="s">
        <v>1885</v>
      </c>
      <c r="J449" t="s">
        <v>1886</v>
      </c>
      <c r="K449" t="s">
        <v>30</v>
      </c>
      <c r="M449">
        <v>12049514</v>
      </c>
      <c r="N449" t="s">
        <v>743</v>
      </c>
      <c r="O449">
        <v>103</v>
      </c>
    </row>
    <row r="450" spans="1:15" x14ac:dyDescent="0.25">
      <c r="A450" t="s">
        <v>1887</v>
      </c>
      <c r="B450" t="s">
        <v>33</v>
      </c>
      <c r="C450" t="s">
        <v>34</v>
      </c>
      <c r="D450">
        <v>1983</v>
      </c>
      <c r="E450" t="s">
        <v>1564</v>
      </c>
      <c r="F450">
        <v>3.8</v>
      </c>
      <c r="G450">
        <v>1600</v>
      </c>
      <c r="H450" t="s">
        <v>1244</v>
      </c>
      <c r="I450" t="s">
        <v>1245</v>
      </c>
      <c r="J450" t="s">
        <v>1888</v>
      </c>
      <c r="K450" t="s">
        <v>30</v>
      </c>
      <c r="M450">
        <v>5301085</v>
      </c>
      <c r="N450" t="s">
        <v>1889</v>
      </c>
      <c r="O450">
        <v>84</v>
      </c>
    </row>
    <row r="451" spans="1:15" x14ac:dyDescent="0.25">
      <c r="A451" t="s">
        <v>1890</v>
      </c>
      <c r="B451" t="s">
        <v>16</v>
      </c>
      <c r="C451" t="s">
        <v>41</v>
      </c>
      <c r="D451">
        <v>1983</v>
      </c>
      <c r="E451" t="s">
        <v>1891</v>
      </c>
      <c r="F451">
        <v>3.7</v>
      </c>
      <c r="G451">
        <v>208</v>
      </c>
      <c r="H451" t="s">
        <v>1892</v>
      </c>
      <c r="I451" t="s">
        <v>1892</v>
      </c>
      <c r="J451" t="s">
        <v>1893</v>
      </c>
      <c r="K451" t="s">
        <v>30</v>
      </c>
      <c r="L451">
        <v>220000</v>
      </c>
      <c r="M451">
        <v>975414</v>
      </c>
      <c r="N451" t="s">
        <v>1894</v>
      </c>
      <c r="O451">
        <v>96</v>
      </c>
    </row>
    <row r="452" spans="1:15" x14ac:dyDescent="0.25">
      <c r="A452" t="s">
        <v>1895</v>
      </c>
      <c r="B452" t="s">
        <v>16</v>
      </c>
      <c r="C452" t="s">
        <v>17</v>
      </c>
      <c r="D452">
        <v>1983</v>
      </c>
      <c r="E452" t="s">
        <v>1896</v>
      </c>
      <c r="F452">
        <v>6.8</v>
      </c>
      <c r="G452">
        <v>1600</v>
      </c>
      <c r="H452" t="s">
        <v>1848</v>
      </c>
      <c r="I452" t="s">
        <v>1848</v>
      </c>
      <c r="J452" t="s">
        <v>1897</v>
      </c>
      <c r="K452" t="s">
        <v>30</v>
      </c>
      <c r="L452">
        <v>300000</v>
      </c>
      <c r="M452">
        <v>1530839</v>
      </c>
      <c r="N452" t="s">
        <v>1898</v>
      </c>
      <c r="O452">
        <v>110</v>
      </c>
    </row>
    <row r="453" spans="1:15" x14ac:dyDescent="0.25">
      <c r="A453" t="s">
        <v>1899</v>
      </c>
      <c r="B453" t="s">
        <v>33</v>
      </c>
      <c r="C453" t="s">
        <v>41</v>
      </c>
      <c r="D453">
        <v>1983</v>
      </c>
      <c r="E453" t="s">
        <v>511</v>
      </c>
      <c r="F453">
        <v>5.8</v>
      </c>
      <c r="G453">
        <v>115</v>
      </c>
      <c r="H453" t="s">
        <v>1900</v>
      </c>
      <c r="I453" t="s">
        <v>1901</v>
      </c>
      <c r="J453" t="s">
        <v>1802</v>
      </c>
      <c r="K453" t="s">
        <v>22</v>
      </c>
      <c r="N453" t="s">
        <v>555</v>
      </c>
      <c r="O453">
        <v>89</v>
      </c>
    </row>
    <row r="454" spans="1:15" x14ac:dyDescent="0.25">
      <c r="A454" t="s">
        <v>1902</v>
      </c>
      <c r="B454" t="s">
        <v>33</v>
      </c>
      <c r="C454" t="s">
        <v>41</v>
      </c>
      <c r="D454">
        <v>1983</v>
      </c>
      <c r="E454" t="s">
        <v>1133</v>
      </c>
      <c r="F454">
        <v>5.2</v>
      </c>
      <c r="G454">
        <v>747</v>
      </c>
      <c r="H454" t="s">
        <v>1903</v>
      </c>
      <c r="I454" t="s">
        <v>1903</v>
      </c>
      <c r="J454" t="s">
        <v>388</v>
      </c>
      <c r="K454" t="s">
        <v>30</v>
      </c>
      <c r="L454">
        <v>10100000</v>
      </c>
      <c r="M454">
        <v>10171304</v>
      </c>
      <c r="N454" t="s">
        <v>501</v>
      </c>
      <c r="O454">
        <v>95</v>
      </c>
    </row>
    <row r="455" spans="1:15" x14ac:dyDescent="0.25">
      <c r="A455" t="s">
        <v>1904</v>
      </c>
      <c r="B455" t="s">
        <v>33</v>
      </c>
      <c r="C455" t="s">
        <v>63</v>
      </c>
      <c r="D455">
        <v>1983</v>
      </c>
      <c r="E455" t="s">
        <v>1759</v>
      </c>
      <c r="F455">
        <v>6.7</v>
      </c>
      <c r="G455">
        <v>659</v>
      </c>
      <c r="H455" t="s">
        <v>1905</v>
      </c>
      <c r="I455" t="s">
        <v>1906</v>
      </c>
      <c r="J455" t="s">
        <v>1907</v>
      </c>
      <c r="K455" t="s">
        <v>195</v>
      </c>
      <c r="L455">
        <v>8000000</v>
      </c>
      <c r="M455">
        <v>3000000</v>
      </c>
      <c r="N455" t="s">
        <v>1908</v>
      </c>
      <c r="O455">
        <v>106</v>
      </c>
    </row>
    <row r="456" spans="1:15" x14ac:dyDescent="0.25">
      <c r="A456" t="s">
        <v>1909</v>
      </c>
      <c r="B456" t="s">
        <v>16</v>
      </c>
      <c r="C456" t="s">
        <v>17</v>
      </c>
      <c r="D456">
        <v>1983</v>
      </c>
      <c r="E456" t="s">
        <v>1594</v>
      </c>
      <c r="F456">
        <v>5.0999999999999996</v>
      </c>
      <c r="G456">
        <v>786</v>
      </c>
      <c r="H456" t="s">
        <v>1910</v>
      </c>
      <c r="I456" t="s">
        <v>1910</v>
      </c>
      <c r="J456" t="s">
        <v>1088</v>
      </c>
      <c r="K456" t="s">
        <v>30</v>
      </c>
      <c r="M456">
        <v>1818910</v>
      </c>
      <c r="N456" t="s">
        <v>80</v>
      </c>
      <c r="O456">
        <v>100</v>
      </c>
    </row>
    <row r="457" spans="1:15" x14ac:dyDescent="0.25">
      <c r="A457" t="s">
        <v>1911</v>
      </c>
      <c r="B457" t="s">
        <v>33</v>
      </c>
      <c r="C457" t="s">
        <v>41</v>
      </c>
      <c r="D457">
        <v>1983</v>
      </c>
      <c r="E457" t="s">
        <v>1683</v>
      </c>
      <c r="F457">
        <v>5.3</v>
      </c>
      <c r="G457">
        <v>456</v>
      </c>
      <c r="H457" t="s">
        <v>1912</v>
      </c>
      <c r="I457" t="s">
        <v>1913</v>
      </c>
      <c r="J457" t="s">
        <v>1914</v>
      </c>
      <c r="K457" t="s">
        <v>30</v>
      </c>
      <c r="L457">
        <v>5000000</v>
      </c>
      <c r="M457">
        <v>4304286</v>
      </c>
      <c r="N457" t="s">
        <v>242</v>
      </c>
      <c r="O457">
        <v>91</v>
      </c>
    </row>
    <row r="458" spans="1:15" x14ac:dyDescent="0.25">
      <c r="A458" t="s">
        <v>1915</v>
      </c>
      <c r="B458" t="s">
        <v>16</v>
      </c>
      <c r="C458" t="s">
        <v>34</v>
      </c>
      <c r="D458">
        <v>1983</v>
      </c>
      <c r="E458" t="s">
        <v>1658</v>
      </c>
      <c r="F458">
        <v>4.3</v>
      </c>
      <c r="G458">
        <v>617</v>
      </c>
      <c r="H458" t="s">
        <v>1916</v>
      </c>
      <c r="I458" t="s">
        <v>1631</v>
      </c>
      <c r="J458" t="s">
        <v>1917</v>
      </c>
      <c r="K458" t="s">
        <v>1918</v>
      </c>
      <c r="M458">
        <v>1723487</v>
      </c>
      <c r="N458" t="s">
        <v>1919</v>
      </c>
      <c r="O458">
        <v>86</v>
      </c>
    </row>
    <row r="459" spans="1:15" x14ac:dyDescent="0.25">
      <c r="A459" t="s">
        <v>1920</v>
      </c>
      <c r="B459" t="s">
        <v>16</v>
      </c>
      <c r="C459" t="s">
        <v>34</v>
      </c>
      <c r="D459">
        <v>1983</v>
      </c>
      <c r="E459" t="s">
        <v>1556</v>
      </c>
      <c r="F459">
        <v>3.8</v>
      </c>
      <c r="G459">
        <v>513</v>
      </c>
      <c r="H459" t="s">
        <v>761</v>
      </c>
      <c r="I459" t="s">
        <v>84</v>
      </c>
      <c r="J459" t="s">
        <v>1129</v>
      </c>
      <c r="K459" t="s">
        <v>30</v>
      </c>
      <c r="M459">
        <v>2443487</v>
      </c>
      <c r="N459" t="s">
        <v>44</v>
      </c>
      <c r="O459">
        <v>111</v>
      </c>
    </row>
    <row r="460" spans="1:15" x14ac:dyDescent="0.25">
      <c r="A460" t="s">
        <v>1921</v>
      </c>
      <c r="B460" t="s">
        <v>33</v>
      </c>
      <c r="C460" t="s">
        <v>17</v>
      </c>
      <c r="D460">
        <v>1983</v>
      </c>
      <c r="E460" t="s">
        <v>1922</v>
      </c>
      <c r="F460">
        <v>6.1</v>
      </c>
      <c r="G460">
        <v>681</v>
      </c>
      <c r="H460" t="s">
        <v>1923</v>
      </c>
      <c r="I460" t="s">
        <v>673</v>
      </c>
      <c r="J460" t="s">
        <v>1296</v>
      </c>
      <c r="K460" t="s">
        <v>30</v>
      </c>
      <c r="M460">
        <v>2439705</v>
      </c>
      <c r="N460" t="s">
        <v>905</v>
      </c>
      <c r="O460">
        <v>122</v>
      </c>
    </row>
    <row r="461" spans="1:15" x14ac:dyDescent="0.25">
      <c r="A461" t="s">
        <v>1924</v>
      </c>
      <c r="B461" t="s">
        <v>33</v>
      </c>
      <c r="C461" t="s">
        <v>41</v>
      </c>
      <c r="D461">
        <v>1983</v>
      </c>
      <c r="E461" t="s">
        <v>1549</v>
      </c>
      <c r="F461">
        <v>5.2</v>
      </c>
      <c r="G461">
        <v>786</v>
      </c>
      <c r="H461" t="s">
        <v>1248</v>
      </c>
      <c r="I461" t="s">
        <v>1925</v>
      </c>
      <c r="J461" t="s">
        <v>388</v>
      </c>
      <c r="K461" t="s">
        <v>30</v>
      </c>
      <c r="M461">
        <v>6857733</v>
      </c>
      <c r="N461" t="s">
        <v>1926</v>
      </c>
      <c r="O461">
        <v>103</v>
      </c>
    </row>
    <row r="462" spans="1:15" x14ac:dyDescent="0.25">
      <c r="A462" t="s">
        <v>1927</v>
      </c>
      <c r="B462" t="s">
        <v>16</v>
      </c>
      <c r="C462" t="s">
        <v>34</v>
      </c>
      <c r="D462">
        <v>1983</v>
      </c>
      <c r="E462" t="s">
        <v>1928</v>
      </c>
      <c r="F462">
        <v>4.7</v>
      </c>
      <c r="G462">
        <v>460</v>
      </c>
      <c r="H462" t="s">
        <v>1929</v>
      </c>
      <c r="I462" t="s">
        <v>1930</v>
      </c>
      <c r="J462" t="s">
        <v>1931</v>
      </c>
      <c r="K462" t="s">
        <v>30</v>
      </c>
      <c r="N462" t="s">
        <v>1932</v>
      </c>
      <c r="O462">
        <v>105</v>
      </c>
    </row>
    <row r="463" spans="1:15" x14ac:dyDescent="0.25">
      <c r="A463" t="s">
        <v>1933</v>
      </c>
      <c r="B463" t="s">
        <v>33</v>
      </c>
      <c r="C463" t="s">
        <v>17</v>
      </c>
      <c r="D463">
        <v>1983</v>
      </c>
      <c r="E463" t="s">
        <v>1934</v>
      </c>
      <c r="F463">
        <v>6.1</v>
      </c>
      <c r="G463">
        <v>368</v>
      </c>
      <c r="H463" t="s">
        <v>1935</v>
      </c>
      <c r="I463" t="s">
        <v>1936</v>
      </c>
      <c r="J463" t="s">
        <v>1937</v>
      </c>
      <c r="K463" t="s">
        <v>30</v>
      </c>
      <c r="M463">
        <v>2314561</v>
      </c>
      <c r="N463" t="s">
        <v>1938</v>
      </c>
      <c r="O463">
        <v>99</v>
      </c>
    </row>
    <row r="464" spans="1:15" x14ac:dyDescent="0.25">
      <c r="A464" t="s">
        <v>1939</v>
      </c>
      <c r="B464" t="s">
        <v>16</v>
      </c>
      <c r="C464" t="s">
        <v>17</v>
      </c>
      <c r="D464">
        <v>1983</v>
      </c>
      <c r="E464" t="s">
        <v>1934</v>
      </c>
      <c r="F464">
        <v>6.3</v>
      </c>
      <c r="G464">
        <v>661</v>
      </c>
      <c r="H464" t="s">
        <v>1198</v>
      </c>
      <c r="I464" t="s">
        <v>1940</v>
      </c>
      <c r="J464" t="s">
        <v>350</v>
      </c>
      <c r="K464" t="s">
        <v>1941</v>
      </c>
      <c r="N464" t="s">
        <v>1942</v>
      </c>
      <c r="O464">
        <v>111</v>
      </c>
    </row>
    <row r="465" spans="1:15" x14ac:dyDescent="0.25">
      <c r="A465" t="s">
        <v>1943</v>
      </c>
      <c r="B465" t="s">
        <v>16</v>
      </c>
      <c r="C465" t="s">
        <v>104</v>
      </c>
      <c r="D465">
        <v>1983</v>
      </c>
      <c r="E465" t="s">
        <v>1944</v>
      </c>
      <c r="F465">
        <v>4.9000000000000004</v>
      </c>
      <c r="G465">
        <v>360</v>
      </c>
      <c r="H465" t="s">
        <v>1945</v>
      </c>
      <c r="I465" t="s">
        <v>1946</v>
      </c>
      <c r="J465" t="s">
        <v>1947</v>
      </c>
      <c r="K465" t="s">
        <v>22</v>
      </c>
      <c r="M465">
        <v>108128</v>
      </c>
      <c r="N465" t="s">
        <v>1948</v>
      </c>
      <c r="O465">
        <v>89</v>
      </c>
    </row>
    <row r="466" spans="1:15" x14ac:dyDescent="0.25">
      <c r="A466" t="s">
        <v>1949</v>
      </c>
      <c r="B466" t="s">
        <v>420</v>
      </c>
      <c r="C466" t="s">
        <v>17</v>
      </c>
      <c r="D466">
        <v>1983</v>
      </c>
      <c r="E466" t="s">
        <v>1950</v>
      </c>
      <c r="F466">
        <v>6</v>
      </c>
      <c r="G466">
        <v>235</v>
      </c>
      <c r="H466" t="s">
        <v>1951</v>
      </c>
      <c r="I466" t="s">
        <v>1952</v>
      </c>
      <c r="J466" t="s">
        <v>1953</v>
      </c>
      <c r="K466" t="s">
        <v>137</v>
      </c>
      <c r="L466">
        <v>100000</v>
      </c>
      <c r="N466" t="s">
        <v>420</v>
      </c>
      <c r="O466">
        <v>92</v>
      </c>
    </row>
    <row r="467" spans="1:15" x14ac:dyDescent="0.25">
      <c r="A467" t="s">
        <v>1954</v>
      </c>
      <c r="B467" t="s">
        <v>16</v>
      </c>
      <c r="C467" t="s">
        <v>41</v>
      </c>
      <c r="D467">
        <v>1983</v>
      </c>
      <c r="E467" t="s">
        <v>549</v>
      </c>
      <c r="F467">
        <v>7.3</v>
      </c>
      <c r="G467">
        <v>2200</v>
      </c>
      <c r="H467" t="s">
        <v>894</v>
      </c>
      <c r="I467" t="s">
        <v>1404</v>
      </c>
      <c r="J467" t="s">
        <v>894</v>
      </c>
      <c r="K467" t="s">
        <v>30</v>
      </c>
      <c r="M467">
        <v>16156776</v>
      </c>
      <c r="N467" t="s">
        <v>31</v>
      </c>
      <c r="O467">
        <v>83</v>
      </c>
    </row>
    <row r="468" spans="1:15" x14ac:dyDescent="0.25">
      <c r="A468" t="s">
        <v>1955</v>
      </c>
      <c r="B468" t="s">
        <v>16</v>
      </c>
      <c r="C468" t="s">
        <v>34</v>
      </c>
      <c r="D468">
        <v>1983</v>
      </c>
      <c r="E468" t="s">
        <v>1493</v>
      </c>
      <c r="F468">
        <v>4.9000000000000004</v>
      </c>
      <c r="G468">
        <v>300</v>
      </c>
      <c r="H468" t="s">
        <v>1956</v>
      </c>
      <c r="I468" t="s">
        <v>1957</v>
      </c>
      <c r="J468" t="s">
        <v>1958</v>
      </c>
      <c r="K468" t="s">
        <v>30</v>
      </c>
      <c r="L468">
        <v>3000000</v>
      </c>
      <c r="N468" t="s">
        <v>1959</v>
      </c>
      <c r="O468">
        <v>95</v>
      </c>
    </row>
    <row r="469" spans="1:15" x14ac:dyDescent="0.25">
      <c r="A469" t="s">
        <v>1960</v>
      </c>
      <c r="B469" t="s">
        <v>448</v>
      </c>
      <c r="C469" t="s">
        <v>17</v>
      </c>
      <c r="D469">
        <v>1983</v>
      </c>
      <c r="E469" t="s">
        <v>1961</v>
      </c>
      <c r="F469">
        <v>7.2</v>
      </c>
      <c r="G469">
        <v>826</v>
      </c>
      <c r="H469" t="s">
        <v>1962</v>
      </c>
      <c r="I469" t="s">
        <v>1962</v>
      </c>
      <c r="J469" t="s">
        <v>1963</v>
      </c>
      <c r="K469" t="s">
        <v>30</v>
      </c>
      <c r="L469">
        <v>50000</v>
      </c>
      <c r="M469">
        <v>26177</v>
      </c>
      <c r="N469" t="s">
        <v>1964</v>
      </c>
      <c r="O469">
        <v>115</v>
      </c>
    </row>
    <row r="470" spans="1:15" x14ac:dyDescent="0.25">
      <c r="A470" t="s">
        <v>1965</v>
      </c>
      <c r="B470" t="s">
        <v>33</v>
      </c>
      <c r="C470" t="s">
        <v>41</v>
      </c>
      <c r="D470">
        <v>1983</v>
      </c>
      <c r="E470" t="s">
        <v>1533</v>
      </c>
      <c r="F470">
        <v>5.4</v>
      </c>
      <c r="G470">
        <v>169</v>
      </c>
      <c r="H470" t="s">
        <v>1966</v>
      </c>
      <c r="I470" t="s">
        <v>1967</v>
      </c>
      <c r="J470" t="s">
        <v>949</v>
      </c>
      <c r="K470" t="s">
        <v>30</v>
      </c>
      <c r="N470" t="s">
        <v>1968</v>
      </c>
      <c r="O470">
        <v>96</v>
      </c>
    </row>
    <row r="471" spans="1:15" x14ac:dyDescent="0.25">
      <c r="A471" t="s">
        <v>1969</v>
      </c>
      <c r="B471" t="s">
        <v>33</v>
      </c>
      <c r="C471" t="s">
        <v>34</v>
      </c>
      <c r="D471">
        <v>1983</v>
      </c>
      <c r="E471" t="s">
        <v>1109</v>
      </c>
      <c r="F471">
        <v>4.5</v>
      </c>
      <c r="G471">
        <v>131</v>
      </c>
      <c r="H471" t="s">
        <v>1970</v>
      </c>
      <c r="I471" t="s">
        <v>1971</v>
      </c>
      <c r="J471" t="s">
        <v>1972</v>
      </c>
      <c r="K471" t="s">
        <v>30</v>
      </c>
      <c r="N471" t="s">
        <v>420</v>
      </c>
      <c r="O471">
        <v>92</v>
      </c>
    </row>
    <row r="472" spans="1:15" x14ac:dyDescent="0.25">
      <c r="A472" t="s">
        <v>1973</v>
      </c>
      <c r="B472" t="s">
        <v>16</v>
      </c>
      <c r="C472" t="s">
        <v>1205</v>
      </c>
      <c r="D472">
        <v>1983</v>
      </c>
      <c r="E472" t="s">
        <v>1502</v>
      </c>
      <c r="F472">
        <v>5.4</v>
      </c>
      <c r="G472">
        <v>182</v>
      </c>
      <c r="H472" t="s">
        <v>192</v>
      </c>
      <c r="I472" t="s">
        <v>1974</v>
      </c>
      <c r="J472" t="s">
        <v>1975</v>
      </c>
      <c r="K472" t="s">
        <v>195</v>
      </c>
      <c r="L472">
        <v>2500000</v>
      </c>
      <c r="N472" t="s">
        <v>1976</v>
      </c>
      <c r="O472">
        <v>95</v>
      </c>
    </row>
    <row r="473" spans="1:15" x14ac:dyDescent="0.25">
      <c r="A473" t="s">
        <v>1977</v>
      </c>
      <c r="B473" t="s">
        <v>448</v>
      </c>
      <c r="C473" t="s">
        <v>41</v>
      </c>
      <c r="D473">
        <v>1983</v>
      </c>
      <c r="E473" t="s">
        <v>1978</v>
      </c>
      <c r="F473">
        <v>5</v>
      </c>
      <c r="G473">
        <v>275</v>
      </c>
      <c r="H473" t="s">
        <v>1979</v>
      </c>
      <c r="I473" t="s">
        <v>1979</v>
      </c>
      <c r="J473" t="s">
        <v>1979</v>
      </c>
      <c r="K473" t="s">
        <v>30</v>
      </c>
      <c r="L473">
        <v>3000</v>
      </c>
      <c r="N473" t="s">
        <v>1980</v>
      </c>
      <c r="O473">
        <v>80</v>
      </c>
    </row>
    <row r="474" spans="1:15" x14ac:dyDescent="0.25">
      <c r="A474" t="s">
        <v>1981</v>
      </c>
      <c r="B474" t="s">
        <v>448</v>
      </c>
      <c r="C474" t="s">
        <v>17</v>
      </c>
      <c r="D474">
        <v>1983</v>
      </c>
      <c r="E474" t="s">
        <v>1982</v>
      </c>
      <c r="F474">
        <v>6.7</v>
      </c>
      <c r="G474">
        <v>51</v>
      </c>
      <c r="H474" t="s">
        <v>1983</v>
      </c>
      <c r="I474" t="s">
        <v>1984</v>
      </c>
      <c r="J474" t="s">
        <v>1985</v>
      </c>
      <c r="K474" t="s">
        <v>22</v>
      </c>
      <c r="N474" t="s">
        <v>1986</v>
      </c>
      <c r="O474">
        <v>84</v>
      </c>
    </row>
    <row r="475" spans="1:15" x14ac:dyDescent="0.25">
      <c r="A475" t="s">
        <v>1987</v>
      </c>
      <c r="B475" t="s">
        <v>33</v>
      </c>
      <c r="C475" t="s">
        <v>17</v>
      </c>
      <c r="D475">
        <v>1983</v>
      </c>
      <c r="E475" t="s">
        <v>1564</v>
      </c>
      <c r="F475">
        <v>5.3</v>
      </c>
      <c r="G475">
        <v>313</v>
      </c>
      <c r="H475" t="s">
        <v>1988</v>
      </c>
      <c r="I475" t="s">
        <v>1989</v>
      </c>
      <c r="J475" t="s">
        <v>1990</v>
      </c>
      <c r="K475" t="s">
        <v>30</v>
      </c>
      <c r="M475">
        <v>6666725</v>
      </c>
      <c r="N475" t="s">
        <v>1991</v>
      </c>
      <c r="O475">
        <v>94</v>
      </c>
    </row>
    <row r="476" spans="1:15" x14ac:dyDescent="0.25">
      <c r="A476" t="s">
        <v>1992</v>
      </c>
      <c r="B476" t="s">
        <v>420</v>
      </c>
      <c r="C476" t="s">
        <v>1993</v>
      </c>
      <c r="D476">
        <v>1983</v>
      </c>
      <c r="E476" t="s">
        <v>1994</v>
      </c>
      <c r="F476">
        <v>8.3000000000000007</v>
      </c>
      <c r="G476">
        <v>79</v>
      </c>
      <c r="H476" t="s">
        <v>1995</v>
      </c>
      <c r="I476" t="s">
        <v>1995</v>
      </c>
      <c r="J476" t="s">
        <v>420</v>
      </c>
      <c r="K476" t="s">
        <v>195</v>
      </c>
      <c r="L476">
        <v>323562</v>
      </c>
      <c r="N476" t="s">
        <v>1996</v>
      </c>
      <c r="O476">
        <v>55</v>
      </c>
    </row>
    <row r="477" spans="1:15" x14ac:dyDescent="0.25">
      <c r="A477" t="s">
        <v>1997</v>
      </c>
      <c r="B477" t="s">
        <v>16</v>
      </c>
      <c r="C477" t="s">
        <v>34</v>
      </c>
      <c r="D477">
        <v>1984</v>
      </c>
      <c r="E477" t="s">
        <v>88</v>
      </c>
      <c r="F477">
        <v>8</v>
      </c>
      <c r="G477">
        <v>812000</v>
      </c>
      <c r="H477" t="s">
        <v>1998</v>
      </c>
      <c r="I477" t="s">
        <v>1998</v>
      </c>
      <c r="J477" t="s">
        <v>999</v>
      </c>
      <c r="K477" t="s">
        <v>22</v>
      </c>
      <c r="L477">
        <v>6400000</v>
      </c>
      <c r="M477">
        <v>78371200</v>
      </c>
      <c r="N477" t="s">
        <v>531</v>
      </c>
      <c r="O477">
        <v>107</v>
      </c>
    </row>
    <row r="478" spans="1:15" x14ac:dyDescent="0.25">
      <c r="A478" t="s">
        <v>1999</v>
      </c>
      <c r="B478" t="s">
        <v>2000</v>
      </c>
      <c r="C478" t="s">
        <v>34</v>
      </c>
      <c r="D478">
        <v>1984</v>
      </c>
      <c r="E478" t="s">
        <v>2001</v>
      </c>
      <c r="F478">
        <v>6.5</v>
      </c>
      <c r="G478">
        <v>132000</v>
      </c>
      <c r="H478" t="s">
        <v>2002</v>
      </c>
      <c r="I478" t="s">
        <v>2003</v>
      </c>
      <c r="J478" t="s">
        <v>2004</v>
      </c>
      <c r="K478" t="s">
        <v>30</v>
      </c>
      <c r="L478">
        <v>40000000</v>
      </c>
      <c r="M478">
        <v>30925690</v>
      </c>
      <c r="N478" t="s">
        <v>594</v>
      </c>
      <c r="O478">
        <v>137</v>
      </c>
    </row>
    <row r="479" spans="1:15" x14ac:dyDescent="0.25">
      <c r="A479" t="s">
        <v>2005</v>
      </c>
      <c r="B479" t="s">
        <v>33</v>
      </c>
      <c r="C479" t="s">
        <v>34</v>
      </c>
      <c r="D479">
        <v>1984</v>
      </c>
      <c r="E479" t="s">
        <v>2006</v>
      </c>
      <c r="F479">
        <v>7.8</v>
      </c>
      <c r="G479">
        <v>365000</v>
      </c>
      <c r="H479" t="s">
        <v>545</v>
      </c>
      <c r="I479" t="s">
        <v>59</v>
      </c>
      <c r="J479" t="s">
        <v>547</v>
      </c>
      <c r="K479" t="s">
        <v>30</v>
      </c>
      <c r="L479">
        <v>30000000</v>
      </c>
      <c r="M479">
        <v>296187079</v>
      </c>
      <c r="N479" t="s">
        <v>31</v>
      </c>
      <c r="O479">
        <v>105</v>
      </c>
    </row>
    <row r="480" spans="1:15" x14ac:dyDescent="0.25">
      <c r="A480" t="s">
        <v>2007</v>
      </c>
      <c r="B480" t="s">
        <v>33</v>
      </c>
      <c r="C480" t="s">
        <v>34</v>
      </c>
      <c r="D480">
        <v>1984</v>
      </c>
      <c r="E480" t="s">
        <v>2008</v>
      </c>
      <c r="F480">
        <v>7.3</v>
      </c>
      <c r="G480">
        <v>205000</v>
      </c>
      <c r="H480" t="s">
        <v>770</v>
      </c>
      <c r="I480" t="s">
        <v>2009</v>
      </c>
      <c r="J480" t="s">
        <v>2010</v>
      </c>
      <c r="K480" t="s">
        <v>30</v>
      </c>
      <c r="L480">
        <v>8000000</v>
      </c>
      <c r="M480">
        <v>91119319</v>
      </c>
      <c r="N480" t="s">
        <v>31</v>
      </c>
      <c r="O480">
        <v>126</v>
      </c>
    </row>
    <row r="481" spans="1:15" x14ac:dyDescent="0.25">
      <c r="A481" t="s">
        <v>2011</v>
      </c>
      <c r="B481" t="s">
        <v>16</v>
      </c>
      <c r="C481" t="s">
        <v>104</v>
      </c>
      <c r="D481">
        <v>1984</v>
      </c>
      <c r="E481" t="s">
        <v>2012</v>
      </c>
      <c r="F481">
        <v>8.4</v>
      </c>
      <c r="G481">
        <v>321000</v>
      </c>
      <c r="H481" t="s">
        <v>2013</v>
      </c>
      <c r="I481" t="s">
        <v>2014</v>
      </c>
      <c r="J481" t="s">
        <v>67</v>
      </c>
      <c r="K481" t="s">
        <v>306</v>
      </c>
      <c r="L481">
        <v>30000000</v>
      </c>
      <c r="M481">
        <v>5473212</v>
      </c>
      <c r="N481" t="s">
        <v>501</v>
      </c>
      <c r="O481">
        <v>229</v>
      </c>
    </row>
    <row r="482" spans="1:15" x14ac:dyDescent="0.25">
      <c r="A482" t="s">
        <v>2015</v>
      </c>
      <c r="B482" t="s">
        <v>16</v>
      </c>
      <c r="C482" t="s">
        <v>41</v>
      </c>
      <c r="D482">
        <v>1984</v>
      </c>
      <c r="E482" t="s">
        <v>2016</v>
      </c>
      <c r="F482">
        <v>6.7</v>
      </c>
      <c r="G482">
        <v>118000</v>
      </c>
      <c r="H482" t="s">
        <v>2017</v>
      </c>
      <c r="I482" t="s">
        <v>2018</v>
      </c>
      <c r="J482" t="s">
        <v>1129</v>
      </c>
      <c r="K482" t="s">
        <v>30</v>
      </c>
      <c r="L482">
        <v>4500000</v>
      </c>
      <c r="M482">
        <v>81198894</v>
      </c>
      <c r="N482" t="s">
        <v>501</v>
      </c>
      <c r="O482">
        <v>96</v>
      </c>
    </row>
    <row r="483" spans="1:15" x14ac:dyDescent="0.25">
      <c r="A483" t="s">
        <v>2019</v>
      </c>
      <c r="B483" t="s">
        <v>33</v>
      </c>
      <c r="C483" t="s">
        <v>34</v>
      </c>
      <c r="D483">
        <v>1984</v>
      </c>
      <c r="E483" t="s">
        <v>2020</v>
      </c>
      <c r="F483">
        <v>7.5</v>
      </c>
      <c r="G483">
        <v>459000</v>
      </c>
      <c r="H483" t="s">
        <v>496</v>
      </c>
      <c r="I483" t="s">
        <v>2021</v>
      </c>
      <c r="J483" t="s">
        <v>498</v>
      </c>
      <c r="K483" t="s">
        <v>30</v>
      </c>
      <c r="L483">
        <v>28000000</v>
      </c>
      <c r="M483">
        <v>333107271</v>
      </c>
      <c r="N483" t="s">
        <v>44</v>
      </c>
      <c r="O483">
        <v>118</v>
      </c>
    </row>
    <row r="484" spans="1:15" x14ac:dyDescent="0.25">
      <c r="A484" t="s">
        <v>2022</v>
      </c>
      <c r="B484" t="s">
        <v>16</v>
      </c>
      <c r="C484" t="s">
        <v>104</v>
      </c>
      <c r="D484">
        <v>1984</v>
      </c>
      <c r="E484" t="s">
        <v>88</v>
      </c>
      <c r="F484">
        <v>6.8</v>
      </c>
      <c r="G484">
        <v>30000</v>
      </c>
      <c r="H484" t="s">
        <v>105</v>
      </c>
      <c r="I484" t="s">
        <v>2023</v>
      </c>
      <c r="J484" t="s">
        <v>727</v>
      </c>
      <c r="K484" t="s">
        <v>30</v>
      </c>
      <c r="L484">
        <v>10000000</v>
      </c>
      <c r="M484">
        <v>8801940</v>
      </c>
      <c r="N484" t="s">
        <v>31</v>
      </c>
      <c r="O484">
        <v>114</v>
      </c>
    </row>
    <row r="485" spans="1:15" x14ac:dyDescent="0.25">
      <c r="A485" t="s">
        <v>2024</v>
      </c>
      <c r="B485" t="s">
        <v>16</v>
      </c>
      <c r="C485" t="s">
        <v>52</v>
      </c>
      <c r="D485">
        <v>1984</v>
      </c>
      <c r="E485" t="s">
        <v>2025</v>
      </c>
      <c r="F485">
        <v>7.5</v>
      </c>
      <c r="G485">
        <v>212000</v>
      </c>
      <c r="H485" t="s">
        <v>696</v>
      </c>
      <c r="I485" t="s">
        <v>696</v>
      </c>
      <c r="J485" t="s">
        <v>2026</v>
      </c>
      <c r="K485" t="s">
        <v>30</v>
      </c>
      <c r="L485">
        <v>1800000</v>
      </c>
      <c r="M485">
        <v>25507137</v>
      </c>
      <c r="N485" t="s">
        <v>2027</v>
      </c>
      <c r="O485">
        <v>91</v>
      </c>
    </row>
    <row r="486" spans="1:15" x14ac:dyDescent="0.25">
      <c r="A486" t="s">
        <v>2028</v>
      </c>
      <c r="B486" t="s">
        <v>33</v>
      </c>
      <c r="C486" t="s">
        <v>63</v>
      </c>
      <c r="D486">
        <v>1984</v>
      </c>
      <c r="E486" t="s">
        <v>2029</v>
      </c>
      <c r="F486">
        <v>8.3000000000000007</v>
      </c>
      <c r="G486">
        <v>377000</v>
      </c>
      <c r="H486" t="s">
        <v>691</v>
      </c>
      <c r="I486" t="s">
        <v>2030</v>
      </c>
      <c r="J486" t="s">
        <v>2031</v>
      </c>
      <c r="K486" t="s">
        <v>30</v>
      </c>
      <c r="L486">
        <v>18000000</v>
      </c>
      <c r="M486">
        <v>52066791</v>
      </c>
      <c r="N486" t="s">
        <v>2032</v>
      </c>
      <c r="O486">
        <v>160</v>
      </c>
    </row>
    <row r="487" spans="1:15" x14ac:dyDescent="0.25">
      <c r="A487" t="s">
        <v>2033</v>
      </c>
      <c r="B487" t="s">
        <v>16</v>
      </c>
      <c r="C487" t="s">
        <v>34</v>
      </c>
      <c r="D487">
        <v>1984</v>
      </c>
      <c r="E487" t="s">
        <v>2034</v>
      </c>
      <c r="F487">
        <v>7.3</v>
      </c>
      <c r="G487">
        <v>171000</v>
      </c>
      <c r="H487" t="s">
        <v>2035</v>
      </c>
      <c r="I487" t="s">
        <v>2036</v>
      </c>
      <c r="J487" t="s">
        <v>1486</v>
      </c>
      <c r="K487" t="s">
        <v>30</v>
      </c>
      <c r="L487">
        <v>14000000</v>
      </c>
      <c r="M487">
        <v>316360478</v>
      </c>
      <c r="N487" t="s">
        <v>44</v>
      </c>
      <c r="O487">
        <v>105</v>
      </c>
    </row>
    <row r="488" spans="1:15" x14ac:dyDescent="0.25">
      <c r="A488" t="s">
        <v>2037</v>
      </c>
      <c r="B488" t="s">
        <v>2000</v>
      </c>
      <c r="C488" t="s">
        <v>34</v>
      </c>
      <c r="D488">
        <v>1984</v>
      </c>
      <c r="E488" t="s">
        <v>2038</v>
      </c>
      <c r="F488">
        <v>6.4</v>
      </c>
      <c r="G488">
        <v>53000</v>
      </c>
      <c r="H488" t="s">
        <v>997</v>
      </c>
      <c r="I488" t="s">
        <v>2039</v>
      </c>
      <c r="J488" t="s">
        <v>2040</v>
      </c>
      <c r="K488" t="s">
        <v>30</v>
      </c>
      <c r="L488">
        <v>17000000</v>
      </c>
      <c r="M488">
        <v>38376497</v>
      </c>
      <c r="N488" t="s">
        <v>80</v>
      </c>
      <c r="O488">
        <v>114</v>
      </c>
    </row>
    <row r="489" spans="1:15" x14ac:dyDescent="0.25">
      <c r="A489" t="s">
        <v>2041</v>
      </c>
      <c r="B489" t="s">
        <v>33</v>
      </c>
      <c r="C489" t="s">
        <v>25</v>
      </c>
      <c r="D489">
        <v>1984</v>
      </c>
      <c r="E489" t="s">
        <v>2042</v>
      </c>
      <c r="F489">
        <v>7.4</v>
      </c>
      <c r="G489">
        <v>135000</v>
      </c>
      <c r="H489" t="s">
        <v>540</v>
      </c>
      <c r="I489" t="s">
        <v>540</v>
      </c>
      <c r="J489" t="s">
        <v>2043</v>
      </c>
      <c r="K489" t="s">
        <v>137</v>
      </c>
      <c r="L489">
        <v>27000000</v>
      </c>
      <c r="M489">
        <v>20251411</v>
      </c>
      <c r="N489" t="s">
        <v>2044</v>
      </c>
      <c r="O489">
        <v>102</v>
      </c>
    </row>
    <row r="490" spans="1:15" x14ac:dyDescent="0.25">
      <c r="A490" t="s">
        <v>2045</v>
      </c>
      <c r="B490" t="s">
        <v>33</v>
      </c>
      <c r="C490" t="s">
        <v>17</v>
      </c>
      <c r="D490">
        <v>1984</v>
      </c>
      <c r="E490" t="s">
        <v>1514</v>
      </c>
      <c r="F490">
        <v>6.6</v>
      </c>
      <c r="G490">
        <v>73000</v>
      </c>
      <c r="H490" t="s">
        <v>850</v>
      </c>
      <c r="I490" t="s">
        <v>2046</v>
      </c>
      <c r="J490" t="s">
        <v>2047</v>
      </c>
      <c r="K490" t="s">
        <v>30</v>
      </c>
      <c r="L490">
        <v>8200000</v>
      </c>
      <c r="M490">
        <v>80039064</v>
      </c>
      <c r="N490" t="s">
        <v>44</v>
      </c>
      <c r="O490">
        <v>107</v>
      </c>
    </row>
    <row r="491" spans="1:15" x14ac:dyDescent="0.25">
      <c r="A491" t="s">
        <v>2048</v>
      </c>
      <c r="B491" t="s">
        <v>16</v>
      </c>
      <c r="C491" t="s">
        <v>41</v>
      </c>
      <c r="D491">
        <v>1984</v>
      </c>
      <c r="E491" t="s">
        <v>2038</v>
      </c>
      <c r="F491">
        <v>6.6</v>
      </c>
      <c r="G491">
        <v>50000</v>
      </c>
      <c r="H491" t="s">
        <v>1842</v>
      </c>
      <c r="I491" t="s">
        <v>2049</v>
      </c>
      <c r="J491" t="s">
        <v>2050</v>
      </c>
      <c r="K491" t="s">
        <v>30</v>
      </c>
      <c r="L491">
        <v>8000000</v>
      </c>
      <c r="M491">
        <v>40874452</v>
      </c>
      <c r="N491" t="s">
        <v>180</v>
      </c>
      <c r="O491">
        <v>90</v>
      </c>
    </row>
    <row r="492" spans="1:15" x14ac:dyDescent="0.25">
      <c r="A492" t="s">
        <v>2051</v>
      </c>
      <c r="B492" t="s">
        <v>33</v>
      </c>
      <c r="C492" t="s">
        <v>41</v>
      </c>
      <c r="D492">
        <v>1984</v>
      </c>
      <c r="E492" t="s">
        <v>2006</v>
      </c>
      <c r="F492">
        <v>7.3</v>
      </c>
      <c r="G492">
        <v>204000</v>
      </c>
      <c r="H492" t="s">
        <v>651</v>
      </c>
      <c r="I492" t="s">
        <v>2052</v>
      </c>
      <c r="J492" t="s">
        <v>2053</v>
      </c>
      <c r="K492" t="s">
        <v>30</v>
      </c>
      <c r="L492">
        <v>11000000</v>
      </c>
      <c r="M492">
        <v>153633143</v>
      </c>
      <c r="N492" t="s">
        <v>23</v>
      </c>
      <c r="O492">
        <v>106</v>
      </c>
    </row>
    <row r="493" spans="1:15" x14ac:dyDescent="0.25">
      <c r="A493" t="s">
        <v>2054</v>
      </c>
      <c r="B493" t="s">
        <v>33</v>
      </c>
      <c r="C493" t="s">
        <v>34</v>
      </c>
      <c r="D493">
        <v>1984</v>
      </c>
      <c r="E493" t="s">
        <v>2055</v>
      </c>
      <c r="F493">
        <v>6.9</v>
      </c>
      <c r="G493">
        <v>86000</v>
      </c>
      <c r="H493" t="s">
        <v>2056</v>
      </c>
      <c r="I493" t="s">
        <v>2057</v>
      </c>
      <c r="J493" t="s">
        <v>1820</v>
      </c>
      <c r="K493" t="s">
        <v>1195</v>
      </c>
      <c r="L493">
        <v>10000000</v>
      </c>
      <c r="M493">
        <v>86572238</v>
      </c>
      <c r="N493" t="s">
        <v>180</v>
      </c>
      <c r="O493">
        <v>106</v>
      </c>
    </row>
    <row r="494" spans="1:15" x14ac:dyDescent="0.25">
      <c r="A494" t="s">
        <v>2058</v>
      </c>
      <c r="B494" t="s">
        <v>33</v>
      </c>
      <c r="C494" t="s">
        <v>34</v>
      </c>
      <c r="D494">
        <v>1984</v>
      </c>
      <c r="E494" t="s">
        <v>2012</v>
      </c>
      <c r="F494">
        <v>6.7</v>
      </c>
      <c r="G494">
        <v>19000</v>
      </c>
      <c r="H494" t="s">
        <v>77</v>
      </c>
      <c r="I494" t="s">
        <v>77</v>
      </c>
      <c r="J494" t="s">
        <v>2059</v>
      </c>
      <c r="K494" t="s">
        <v>30</v>
      </c>
      <c r="L494">
        <v>14500000</v>
      </c>
      <c r="M494">
        <v>8089290</v>
      </c>
      <c r="N494" t="s">
        <v>61</v>
      </c>
      <c r="O494">
        <v>93</v>
      </c>
    </row>
    <row r="495" spans="1:15" x14ac:dyDescent="0.25">
      <c r="A495" t="s">
        <v>2060</v>
      </c>
      <c r="B495" t="s">
        <v>33</v>
      </c>
      <c r="C495" t="s">
        <v>41</v>
      </c>
      <c r="D495">
        <v>1984</v>
      </c>
      <c r="E495" t="s">
        <v>2061</v>
      </c>
      <c r="F495">
        <v>7</v>
      </c>
      <c r="G495">
        <v>108000</v>
      </c>
      <c r="H495" t="s">
        <v>1310</v>
      </c>
      <c r="I495" t="s">
        <v>1310</v>
      </c>
      <c r="J495" t="s">
        <v>2062</v>
      </c>
      <c r="K495" t="s">
        <v>30</v>
      </c>
      <c r="L495">
        <v>6500000</v>
      </c>
      <c r="M495">
        <v>23686027</v>
      </c>
      <c r="N495" t="s">
        <v>61</v>
      </c>
      <c r="O495">
        <v>93</v>
      </c>
    </row>
    <row r="496" spans="1:15" x14ac:dyDescent="0.25">
      <c r="A496" t="s">
        <v>2063</v>
      </c>
      <c r="B496" t="s">
        <v>16</v>
      </c>
      <c r="C496" t="s">
        <v>17</v>
      </c>
      <c r="D496">
        <v>1984</v>
      </c>
      <c r="E496" t="s">
        <v>2064</v>
      </c>
      <c r="F496">
        <v>8.1</v>
      </c>
      <c r="G496">
        <v>96000</v>
      </c>
      <c r="H496" t="s">
        <v>1332</v>
      </c>
      <c r="I496" t="s">
        <v>2065</v>
      </c>
      <c r="J496" t="s">
        <v>2066</v>
      </c>
      <c r="K496" t="s">
        <v>137</v>
      </c>
      <c r="M496">
        <v>2207548</v>
      </c>
      <c r="N496" t="s">
        <v>2067</v>
      </c>
      <c r="O496">
        <v>145</v>
      </c>
    </row>
    <row r="497" spans="1:15" x14ac:dyDescent="0.25">
      <c r="A497" t="s">
        <v>2068</v>
      </c>
      <c r="B497" t="s">
        <v>16</v>
      </c>
      <c r="C497" t="s">
        <v>41</v>
      </c>
      <c r="D497">
        <v>1984</v>
      </c>
      <c r="E497" t="s">
        <v>1700</v>
      </c>
      <c r="F497">
        <v>7.9</v>
      </c>
      <c r="G497">
        <v>132000</v>
      </c>
      <c r="H497" t="s">
        <v>2069</v>
      </c>
      <c r="I497" t="s">
        <v>2070</v>
      </c>
      <c r="J497" t="s">
        <v>2069</v>
      </c>
      <c r="K497" t="s">
        <v>30</v>
      </c>
      <c r="L497">
        <v>2500000</v>
      </c>
      <c r="M497">
        <v>4736202</v>
      </c>
      <c r="N497" t="s">
        <v>2071</v>
      </c>
      <c r="O497">
        <v>82</v>
      </c>
    </row>
    <row r="498" spans="1:15" x14ac:dyDescent="0.25">
      <c r="A498" t="s">
        <v>2072</v>
      </c>
      <c r="B498" t="s">
        <v>16</v>
      </c>
      <c r="C498" t="s">
        <v>17</v>
      </c>
      <c r="D498">
        <v>1984</v>
      </c>
      <c r="E498" t="s">
        <v>2073</v>
      </c>
      <c r="F498">
        <v>7.1</v>
      </c>
      <c r="G498">
        <v>68000</v>
      </c>
      <c r="H498" t="s">
        <v>2074</v>
      </c>
      <c r="I498" t="s">
        <v>2074</v>
      </c>
      <c r="J498" t="s">
        <v>1354</v>
      </c>
      <c r="K498" t="s">
        <v>22</v>
      </c>
      <c r="M498">
        <v>8430492</v>
      </c>
      <c r="N498" t="s">
        <v>2075</v>
      </c>
      <c r="O498">
        <v>113</v>
      </c>
    </row>
    <row r="499" spans="1:15" x14ac:dyDescent="0.25">
      <c r="A499" t="s">
        <v>2076</v>
      </c>
      <c r="B499" t="s">
        <v>33</v>
      </c>
      <c r="C499" t="s">
        <v>41</v>
      </c>
      <c r="D499">
        <v>1984</v>
      </c>
      <c r="E499" t="s">
        <v>2006</v>
      </c>
      <c r="F499">
        <v>7.2</v>
      </c>
      <c r="G499">
        <v>62000</v>
      </c>
      <c r="H499" t="s">
        <v>42</v>
      </c>
      <c r="I499" t="s">
        <v>42</v>
      </c>
      <c r="J499" t="s">
        <v>2077</v>
      </c>
      <c r="K499" t="s">
        <v>22</v>
      </c>
      <c r="L499">
        <v>9000000</v>
      </c>
      <c r="M499">
        <v>20458340</v>
      </c>
      <c r="N499" t="s">
        <v>2078</v>
      </c>
      <c r="O499">
        <v>90</v>
      </c>
    </row>
    <row r="500" spans="1:15" x14ac:dyDescent="0.25">
      <c r="A500" t="s">
        <v>2079</v>
      </c>
      <c r="B500" t="s">
        <v>33</v>
      </c>
      <c r="C500" t="s">
        <v>34</v>
      </c>
      <c r="D500">
        <v>1984</v>
      </c>
      <c r="E500" t="s">
        <v>2080</v>
      </c>
      <c r="F500">
        <v>5.9</v>
      </c>
      <c r="G500">
        <v>77000</v>
      </c>
      <c r="H500" t="s">
        <v>227</v>
      </c>
      <c r="I500" t="s">
        <v>998</v>
      </c>
      <c r="J500" t="s">
        <v>999</v>
      </c>
      <c r="K500" t="s">
        <v>30</v>
      </c>
      <c r="L500">
        <v>18000000</v>
      </c>
      <c r="M500">
        <v>31042035</v>
      </c>
      <c r="N500" t="s">
        <v>594</v>
      </c>
      <c r="O500">
        <v>103</v>
      </c>
    </row>
    <row r="501" spans="1:15" x14ac:dyDescent="0.25">
      <c r="A501" t="s">
        <v>2081</v>
      </c>
      <c r="B501" t="s">
        <v>16</v>
      </c>
      <c r="C501" t="s">
        <v>52</v>
      </c>
      <c r="D501">
        <v>1984</v>
      </c>
      <c r="E501" t="s">
        <v>2082</v>
      </c>
      <c r="F501">
        <v>5.6</v>
      </c>
      <c r="G501">
        <v>49000</v>
      </c>
      <c r="H501" t="s">
        <v>2083</v>
      </c>
      <c r="I501" t="s">
        <v>20</v>
      </c>
      <c r="J501" t="s">
        <v>2084</v>
      </c>
      <c r="K501" t="s">
        <v>30</v>
      </c>
      <c r="L501">
        <v>800000</v>
      </c>
      <c r="M501">
        <v>14568989</v>
      </c>
      <c r="N501" t="s">
        <v>2085</v>
      </c>
      <c r="O501">
        <v>92</v>
      </c>
    </row>
    <row r="502" spans="1:15" x14ac:dyDescent="0.25">
      <c r="A502" t="s">
        <v>2086</v>
      </c>
      <c r="B502" t="s">
        <v>33</v>
      </c>
      <c r="C502" t="s">
        <v>34</v>
      </c>
      <c r="D502">
        <v>1984</v>
      </c>
      <c r="E502" t="s">
        <v>2087</v>
      </c>
      <c r="F502">
        <v>6.8</v>
      </c>
      <c r="G502">
        <v>39000</v>
      </c>
      <c r="H502" t="s">
        <v>2088</v>
      </c>
      <c r="I502" t="s">
        <v>2089</v>
      </c>
      <c r="J502" t="s">
        <v>2090</v>
      </c>
      <c r="K502" t="s">
        <v>30</v>
      </c>
      <c r="L502">
        <v>15000000</v>
      </c>
      <c r="M502">
        <v>28733290</v>
      </c>
      <c r="N502" t="s">
        <v>138</v>
      </c>
      <c r="O502">
        <v>101</v>
      </c>
    </row>
    <row r="503" spans="1:15" x14ac:dyDescent="0.25">
      <c r="A503" t="s">
        <v>2091</v>
      </c>
      <c r="B503" t="s">
        <v>33</v>
      </c>
      <c r="C503" t="s">
        <v>41</v>
      </c>
      <c r="D503">
        <v>1984</v>
      </c>
      <c r="E503" t="s">
        <v>2082</v>
      </c>
      <c r="F503">
        <v>6.3</v>
      </c>
      <c r="G503">
        <v>71000</v>
      </c>
      <c r="H503" t="s">
        <v>1135</v>
      </c>
      <c r="I503" t="s">
        <v>2092</v>
      </c>
      <c r="J503" t="s">
        <v>2093</v>
      </c>
      <c r="K503" t="s">
        <v>30</v>
      </c>
      <c r="L503">
        <v>8000000</v>
      </c>
      <c r="M503">
        <v>69821334</v>
      </c>
      <c r="N503" t="s">
        <v>2094</v>
      </c>
      <c r="O503">
        <v>111</v>
      </c>
    </row>
    <row r="504" spans="1:15" x14ac:dyDescent="0.25">
      <c r="A504" t="s">
        <v>2095</v>
      </c>
      <c r="B504" t="s">
        <v>16</v>
      </c>
      <c r="C504" t="s">
        <v>104</v>
      </c>
      <c r="D504">
        <v>1984</v>
      </c>
      <c r="E504" t="s">
        <v>1776</v>
      </c>
      <c r="F504">
        <v>7.6</v>
      </c>
      <c r="G504">
        <v>91000</v>
      </c>
      <c r="H504" t="s">
        <v>2096</v>
      </c>
      <c r="I504" t="s">
        <v>2096</v>
      </c>
      <c r="J504" t="s">
        <v>2097</v>
      </c>
      <c r="K504" t="s">
        <v>30</v>
      </c>
      <c r="L504">
        <v>1500000</v>
      </c>
      <c r="M504">
        <v>4228292</v>
      </c>
      <c r="N504" t="s">
        <v>2098</v>
      </c>
      <c r="O504">
        <v>99</v>
      </c>
    </row>
    <row r="505" spans="1:15" x14ac:dyDescent="0.25">
      <c r="A505" t="s">
        <v>2099</v>
      </c>
      <c r="B505" t="s">
        <v>33</v>
      </c>
      <c r="C505" t="s">
        <v>17</v>
      </c>
      <c r="D505">
        <v>1984</v>
      </c>
      <c r="E505" t="s">
        <v>2100</v>
      </c>
      <c r="F505">
        <v>7.5</v>
      </c>
      <c r="G505">
        <v>46000</v>
      </c>
      <c r="H505" t="s">
        <v>1128</v>
      </c>
      <c r="I505" t="s">
        <v>2101</v>
      </c>
      <c r="J505" t="s">
        <v>100</v>
      </c>
      <c r="K505" t="s">
        <v>30</v>
      </c>
      <c r="L505">
        <v>28000000</v>
      </c>
      <c r="M505">
        <v>47951979</v>
      </c>
      <c r="N505" t="s">
        <v>2102</v>
      </c>
      <c r="O505">
        <v>138</v>
      </c>
    </row>
    <row r="506" spans="1:15" x14ac:dyDescent="0.25">
      <c r="A506" t="s">
        <v>2103</v>
      </c>
      <c r="B506" t="s">
        <v>16</v>
      </c>
      <c r="C506" t="s">
        <v>41</v>
      </c>
      <c r="D506">
        <v>1984</v>
      </c>
      <c r="E506" t="s">
        <v>2080</v>
      </c>
      <c r="F506">
        <v>6.3</v>
      </c>
      <c r="G506">
        <v>36000</v>
      </c>
      <c r="H506" t="s">
        <v>2018</v>
      </c>
      <c r="I506" t="s">
        <v>2104</v>
      </c>
      <c r="J506" t="s">
        <v>2093</v>
      </c>
      <c r="K506" t="s">
        <v>30</v>
      </c>
      <c r="L506">
        <v>5000000</v>
      </c>
      <c r="M506">
        <v>38435947</v>
      </c>
      <c r="N506" t="s">
        <v>2105</v>
      </c>
      <c r="O506">
        <v>105</v>
      </c>
    </row>
    <row r="507" spans="1:15" x14ac:dyDescent="0.25">
      <c r="A507" t="s">
        <v>2106</v>
      </c>
      <c r="B507" t="s">
        <v>420</v>
      </c>
      <c r="C507" t="s">
        <v>390</v>
      </c>
      <c r="D507">
        <v>1984</v>
      </c>
      <c r="E507" t="s">
        <v>2107</v>
      </c>
      <c r="F507">
        <v>8.1</v>
      </c>
      <c r="G507">
        <v>157000</v>
      </c>
      <c r="H507" t="s">
        <v>2108</v>
      </c>
      <c r="I507" t="s">
        <v>2108</v>
      </c>
      <c r="J507" t="s">
        <v>2109</v>
      </c>
      <c r="K507" t="s">
        <v>2110</v>
      </c>
      <c r="L507">
        <v>1000000</v>
      </c>
      <c r="M507">
        <v>8736506</v>
      </c>
      <c r="N507" t="s">
        <v>2111</v>
      </c>
      <c r="O507">
        <v>117</v>
      </c>
    </row>
    <row r="508" spans="1:15" x14ac:dyDescent="0.25">
      <c r="A508" t="s">
        <v>2112</v>
      </c>
      <c r="B508" t="s">
        <v>16</v>
      </c>
      <c r="C508" t="s">
        <v>52</v>
      </c>
      <c r="D508">
        <v>1984</v>
      </c>
      <c r="E508" t="s">
        <v>2113</v>
      </c>
      <c r="F508">
        <v>6</v>
      </c>
      <c r="G508">
        <v>47000</v>
      </c>
      <c r="H508" t="s">
        <v>2114</v>
      </c>
      <c r="I508" t="s">
        <v>55</v>
      </c>
      <c r="J508" t="s">
        <v>2115</v>
      </c>
      <c r="K508" t="s">
        <v>30</v>
      </c>
      <c r="L508">
        <v>2600000</v>
      </c>
      <c r="M508">
        <v>32980880</v>
      </c>
      <c r="N508" t="s">
        <v>44</v>
      </c>
      <c r="O508">
        <v>91</v>
      </c>
    </row>
    <row r="509" spans="1:15" x14ac:dyDescent="0.25">
      <c r="A509" t="s">
        <v>2116</v>
      </c>
      <c r="B509" t="s">
        <v>16</v>
      </c>
      <c r="C509" t="s">
        <v>41</v>
      </c>
      <c r="D509">
        <v>1984</v>
      </c>
      <c r="E509" t="s">
        <v>2061</v>
      </c>
      <c r="F509">
        <v>4.9000000000000004</v>
      </c>
      <c r="G509">
        <v>3200</v>
      </c>
      <c r="H509" t="s">
        <v>2117</v>
      </c>
      <c r="I509" t="s">
        <v>2118</v>
      </c>
      <c r="J509" t="s">
        <v>2119</v>
      </c>
      <c r="K509" t="s">
        <v>30</v>
      </c>
      <c r="M509">
        <v>7121719</v>
      </c>
      <c r="N509" t="s">
        <v>2120</v>
      </c>
      <c r="O509">
        <v>88</v>
      </c>
    </row>
    <row r="510" spans="1:15" x14ac:dyDescent="0.25">
      <c r="A510" t="s">
        <v>2121</v>
      </c>
      <c r="B510" t="s">
        <v>16</v>
      </c>
      <c r="C510" t="s">
        <v>34</v>
      </c>
      <c r="D510">
        <v>1984</v>
      </c>
      <c r="E510" t="s">
        <v>1700</v>
      </c>
      <c r="F510">
        <v>5.9</v>
      </c>
      <c r="G510">
        <v>11000</v>
      </c>
      <c r="H510" t="s">
        <v>1010</v>
      </c>
      <c r="I510" t="s">
        <v>2122</v>
      </c>
      <c r="J510" t="s">
        <v>2123</v>
      </c>
      <c r="K510" t="s">
        <v>30</v>
      </c>
      <c r="L510">
        <v>13000000</v>
      </c>
      <c r="M510">
        <v>21689062</v>
      </c>
      <c r="N510" t="s">
        <v>31</v>
      </c>
      <c r="O510">
        <v>128</v>
      </c>
    </row>
    <row r="511" spans="1:15" x14ac:dyDescent="0.25">
      <c r="A511" t="s">
        <v>2124</v>
      </c>
      <c r="B511" t="s">
        <v>33</v>
      </c>
      <c r="C511" t="s">
        <v>34</v>
      </c>
      <c r="D511">
        <v>1984</v>
      </c>
      <c r="E511" t="s">
        <v>2125</v>
      </c>
      <c r="F511">
        <v>4.4000000000000004</v>
      </c>
      <c r="G511">
        <v>19000</v>
      </c>
      <c r="H511" t="s">
        <v>110</v>
      </c>
      <c r="I511" t="s">
        <v>1105</v>
      </c>
      <c r="J511" t="s">
        <v>2126</v>
      </c>
      <c r="K511" t="s">
        <v>22</v>
      </c>
      <c r="L511">
        <v>35000000</v>
      </c>
      <c r="M511">
        <v>14296438</v>
      </c>
      <c r="N511" t="s">
        <v>2127</v>
      </c>
      <c r="O511">
        <v>124</v>
      </c>
    </row>
    <row r="512" spans="1:15" x14ac:dyDescent="0.25">
      <c r="A512" t="s">
        <v>2128</v>
      </c>
      <c r="B512" t="s">
        <v>33</v>
      </c>
      <c r="C512" t="s">
        <v>25</v>
      </c>
      <c r="D512">
        <v>1984</v>
      </c>
      <c r="E512" t="s">
        <v>2061</v>
      </c>
      <c r="F512">
        <v>7</v>
      </c>
      <c r="G512">
        <v>25000</v>
      </c>
      <c r="H512" t="s">
        <v>2129</v>
      </c>
      <c r="I512" t="s">
        <v>2130</v>
      </c>
      <c r="J512" t="s">
        <v>536</v>
      </c>
      <c r="K512" t="s">
        <v>22</v>
      </c>
      <c r="L512">
        <v>25000000</v>
      </c>
      <c r="M512">
        <v>8613462</v>
      </c>
      <c r="N512" t="s">
        <v>594</v>
      </c>
      <c r="O512">
        <v>132</v>
      </c>
    </row>
    <row r="513" spans="1:15" x14ac:dyDescent="0.25">
      <c r="A513" t="s">
        <v>2131</v>
      </c>
      <c r="B513" t="s">
        <v>16</v>
      </c>
      <c r="C513" t="s">
        <v>34</v>
      </c>
      <c r="D513">
        <v>1984</v>
      </c>
      <c r="E513" t="s">
        <v>2100</v>
      </c>
      <c r="F513">
        <v>6.1</v>
      </c>
      <c r="G513">
        <v>30000</v>
      </c>
      <c r="H513" t="s">
        <v>2132</v>
      </c>
      <c r="I513" t="s">
        <v>20</v>
      </c>
      <c r="J513" t="s">
        <v>2133</v>
      </c>
      <c r="K513" t="s">
        <v>30</v>
      </c>
      <c r="L513">
        <v>15000000</v>
      </c>
      <c r="M513">
        <v>17080167</v>
      </c>
      <c r="N513" t="s">
        <v>594</v>
      </c>
      <c r="O513">
        <v>114</v>
      </c>
    </row>
    <row r="514" spans="1:15" x14ac:dyDescent="0.25">
      <c r="A514" t="s">
        <v>2134</v>
      </c>
      <c r="B514" t="s">
        <v>16</v>
      </c>
      <c r="C514" t="s">
        <v>52</v>
      </c>
      <c r="D514">
        <v>1984</v>
      </c>
      <c r="E514" t="s">
        <v>2135</v>
      </c>
      <c r="F514">
        <v>5.6</v>
      </c>
      <c r="G514">
        <v>11000</v>
      </c>
      <c r="H514" t="s">
        <v>2136</v>
      </c>
      <c r="I514" t="s">
        <v>2137</v>
      </c>
      <c r="J514" t="s">
        <v>2138</v>
      </c>
      <c r="K514" t="s">
        <v>30</v>
      </c>
      <c r="L514">
        <v>1250000</v>
      </c>
      <c r="M514">
        <v>4654423</v>
      </c>
      <c r="N514" t="s">
        <v>2139</v>
      </c>
      <c r="O514">
        <v>88</v>
      </c>
    </row>
    <row r="515" spans="1:15" x14ac:dyDescent="0.25">
      <c r="A515" t="s">
        <v>2140</v>
      </c>
      <c r="B515" t="s">
        <v>2000</v>
      </c>
      <c r="C515" t="s">
        <v>41</v>
      </c>
      <c r="D515">
        <v>1984</v>
      </c>
      <c r="E515" t="s">
        <v>2141</v>
      </c>
      <c r="F515">
        <v>6</v>
      </c>
      <c r="G515">
        <v>15000</v>
      </c>
      <c r="H515" t="s">
        <v>132</v>
      </c>
      <c r="I515" t="s">
        <v>2142</v>
      </c>
      <c r="J515" t="s">
        <v>132</v>
      </c>
      <c r="K515" t="s">
        <v>30</v>
      </c>
      <c r="L515">
        <v>9000000</v>
      </c>
      <c r="M515">
        <v>25348610</v>
      </c>
      <c r="N515" t="s">
        <v>50</v>
      </c>
      <c r="O515">
        <v>87</v>
      </c>
    </row>
    <row r="516" spans="1:15" x14ac:dyDescent="0.25">
      <c r="A516" t="s">
        <v>2143</v>
      </c>
      <c r="B516" t="s">
        <v>2000</v>
      </c>
      <c r="C516" t="s">
        <v>34</v>
      </c>
      <c r="D516">
        <v>1984</v>
      </c>
      <c r="E516" t="s">
        <v>2001</v>
      </c>
      <c r="F516">
        <v>5.9</v>
      </c>
      <c r="G516">
        <v>12000</v>
      </c>
      <c r="H516" t="s">
        <v>758</v>
      </c>
      <c r="I516" t="s">
        <v>758</v>
      </c>
      <c r="J516" t="s">
        <v>1720</v>
      </c>
      <c r="K516" t="s">
        <v>30</v>
      </c>
      <c r="M516">
        <v>6770587</v>
      </c>
      <c r="N516" t="s">
        <v>2102</v>
      </c>
      <c r="O516">
        <v>99</v>
      </c>
    </row>
    <row r="517" spans="1:15" x14ac:dyDescent="0.25">
      <c r="A517" t="s">
        <v>2144</v>
      </c>
      <c r="B517" t="s">
        <v>33</v>
      </c>
      <c r="C517" t="s">
        <v>25</v>
      </c>
      <c r="D517">
        <v>1984</v>
      </c>
      <c r="E517" t="s">
        <v>2145</v>
      </c>
      <c r="F517">
        <v>6.4</v>
      </c>
      <c r="G517">
        <v>25000</v>
      </c>
      <c r="H517" t="s">
        <v>179</v>
      </c>
      <c r="I517" t="s">
        <v>2146</v>
      </c>
      <c r="J517" t="s">
        <v>1800</v>
      </c>
      <c r="K517" t="s">
        <v>30</v>
      </c>
      <c r="M517">
        <v>6254148</v>
      </c>
      <c r="N517" t="s">
        <v>1567</v>
      </c>
      <c r="O517">
        <v>103</v>
      </c>
    </row>
    <row r="518" spans="1:15" x14ac:dyDescent="0.25">
      <c r="A518" t="s">
        <v>2147</v>
      </c>
      <c r="B518" t="s">
        <v>33</v>
      </c>
      <c r="C518" t="s">
        <v>34</v>
      </c>
      <c r="D518">
        <v>1984</v>
      </c>
      <c r="E518" t="s">
        <v>2012</v>
      </c>
      <c r="F518">
        <v>6.7</v>
      </c>
      <c r="G518">
        <v>76000</v>
      </c>
      <c r="H518" t="s">
        <v>2148</v>
      </c>
      <c r="I518" t="s">
        <v>1028</v>
      </c>
      <c r="J518" t="s">
        <v>1029</v>
      </c>
      <c r="K518" t="s">
        <v>30</v>
      </c>
      <c r="L518">
        <v>17000000</v>
      </c>
      <c r="M518">
        <v>76471046</v>
      </c>
      <c r="N518" t="s">
        <v>44</v>
      </c>
      <c r="O518">
        <v>105</v>
      </c>
    </row>
    <row r="519" spans="1:15" x14ac:dyDescent="0.25">
      <c r="A519" t="s">
        <v>2149</v>
      </c>
      <c r="B519" t="s">
        <v>16</v>
      </c>
      <c r="C519" t="s">
        <v>34</v>
      </c>
      <c r="D519">
        <v>1984</v>
      </c>
      <c r="E519" t="s">
        <v>1700</v>
      </c>
      <c r="F519">
        <v>6.9</v>
      </c>
      <c r="G519">
        <v>35000</v>
      </c>
      <c r="H519" t="s">
        <v>2150</v>
      </c>
      <c r="I519" t="s">
        <v>2150</v>
      </c>
      <c r="J519" t="s">
        <v>2066</v>
      </c>
      <c r="K519" t="s">
        <v>30</v>
      </c>
      <c r="L519">
        <v>1500000</v>
      </c>
      <c r="M519">
        <v>129000</v>
      </c>
      <c r="N519" t="s">
        <v>2151</v>
      </c>
      <c r="O519">
        <v>92</v>
      </c>
    </row>
    <row r="520" spans="1:15" x14ac:dyDescent="0.25">
      <c r="A520" t="s">
        <v>2152</v>
      </c>
      <c r="B520" t="s">
        <v>33</v>
      </c>
      <c r="C520" t="s">
        <v>25</v>
      </c>
      <c r="D520">
        <v>1984</v>
      </c>
      <c r="E520" t="s">
        <v>2153</v>
      </c>
      <c r="F520">
        <v>6.8</v>
      </c>
      <c r="G520">
        <v>50000</v>
      </c>
      <c r="H520" t="s">
        <v>708</v>
      </c>
      <c r="I520" t="s">
        <v>2154</v>
      </c>
      <c r="J520" t="s">
        <v>1242</v>
      </c>
      <c r="K520" t="s">
        <v>30</v>
      </c>
      <c r="L520">
        <v>28000000</v>
      </c>
      <c r="M520">
        <v>40400657</v>
      </c>
      <c r="N520" t="s">
        <v>118</v>
      </c>
      <c r="O520">
        <v>116</v>
      </c>
    </row>
    <row r="521" spans="1:15" x14ac:dyDescent="0.25">
      <c r="A521" t="s">
        <v>2155</v>
      </c>
      <c r="B521" t="s">
        <v>16</v>
      </c>
      <c r="C521" t="s">
        <v>63</v>
      </c>
      <c r="D521">
        <v>1984</v>
      </c>
      <c r="E521" t="s">
        <v>2156</v>
      </c>
      <c r="F521">
        <v>7.8</v>
      </c>
      <c r="G521">
        <v>53000</v>
      </c>
      <c r="H521" t="s">
        <v>2157</v>
      </c>
      <c r="I521" t="s">
        <v>2158</v>
      </c>
      <c r="J521" t="s">
        <v>2159</v>
      </c>
      <c r="K521" t="s">
        <v>22</v>
      </c>
      <c r="L521">
        <v>14400000</v>
      </c>
      <c r="M521">
        <v>34700291</v>
      </c>
      <c r="N521" t="s">
        <v>1084</v>
      </c>
      <c r="O521">
        <v>141</v>
      </c>
    </row>
    <row r="522" spans="1:15" x14ac:dyDescent="0.25">
      <c r="A522" t="s">
        <v>2160</v>
      </c>
      <c r="B522" t="s">
        <v>16</v>
      </c>
      <c r="C522" t="s">
        <v>104</v>
      </c>
      <c r="D522">
        <v>1984</v>
      </c>
      <c r="E522" t="s">
        <v>2001</v>
      </c>
      <c r="F522">
        <v>6.5</v>
      </c>
      <c r="G522">
        <v>17000</v>
      </c>
      <c r="H522" t="s">
        <v>740</v>
      </c>
      <c r="I522" t="s">
        <v>2161</v>
      </c>
      <c r="J522" t="s">
        <v>184</v>
      </c>
      <c r="K522" t="s">
        <v>30</v>
      </c>
      <c r="L522">
        <v>58000000</v>
      </c>
      <c r="M522">
        <v>25928721</v>
      </c>
      <c r="N522" t="s">
        <v>743</v>
      </c>
      <c r="O522">
        <v>127</v>
      </c>
    </row>
    <row r="523" spans="1:15" x14ac:dyDescent="0.25">
      <c r="A523" t="s">
        <v>2162</v>
      </c>
      <c r="B523" t="s">
        <v>33</v>
      </c>
      <c r="C523" t="s">
        <v>778</v>
      </c>
      <c r="D523">
        <v>1984</v>
      </c>
      <c r="E523" t="s">
        <v>2001</v>
      </c>
      <c r="F523">
        <v>7</v>
      </c>
      <c r="G523">
        <v>44000</v>
      </c>
      <c r="H523" t="s">
        <v>126</v>
      </c>
      <c r="I523" t="s">
        <v>2163</v>
      </c>
      <c r="J523" t="s">
        <v>663</v>
      </c>
      <c r="K523" t="s">
        <v>30</v>
      </c>
      <c r="L523">
        <v>22000000</v>
      </c>
      <c r="M523">
        <v>28744356</v>
      </c>
      <c r="N523" t="s">
        <v>31</v>
      </c>
      <c r="O523">
        <v>115</v>
      </c>
    </row>
    <row r="524" spans="1:15" x14ac:dyDescent="0.25">
      <c r="A524" t="s">
        <v>2164</v>
      </c>
      <c r="B524" t="s">
        <v>2000</v>
      </c>
      <c r="C524" t="s">
        <v>41</v>
      </c>
      <c r="D524">
        <v>1984</v>
      </c>
      <c r="E524" t="s">
        <v>2025</v>
      </c>
      <c r="F524">
        <v>6.4</v>
      </c>
      <c r="G524">
        <v>19000</v>
      </c>
      <c r="H524" t="s">
        <v>2165</v>
      </c>
      <c r="I524" t="s">
        <v>2165</v>
      </c>
      <c r="J524" t="s">
        <v>2166</v>
      </c>
      <c r="K524" t="s">
        <v>30</v>
      </c>
      <c r="L524">
        <v>700000</v>
      </c>
      <c r="M524">
        <v>14418922</v>
      </c>
      <c r="N524" t="s">
        <v>1537</v>
      </c>
      <c r="O524">
        <v>95</v>
      </c>
    </row>
    <row r="525" spans="1:15" x14ac:dyDescent="0.25">
      <c r="A525" t="s">
        <v>2167</v>
      </c>
      <c r="B525" t="s">
        <v>16</v>
      </c>
      <c r="C525" t="s">
        <v>41</v>
      </c>
      <c r="D525">
        <v>1984</v>
      </c>
      <c r="E525" t="s">
        <v>1514</v>
      </c>
      <c r="F525">
        <v>5.8</v>
      </c>
      <c r="G525">
        <v>10000</v>
      </c>
      <c r="H525" t="s">
        <v>2168</v>
      </c>
      <c r="I525" t="s">
        <v>945</v>
      </c>
      <c r="J525" t="s">
        <v>106</v>
      </c>
      <c r="K525" t="s">
        <v>30</v>
      </c>
      <c r="M525">
        <v>18644570</v>
      </c>
      <c r="N525" t="s">
        <v>1567</v>
      </c>
      <c r="O525">
        <v>100</v>
      </c>
    </row>
    <row r="526" spans="1:15" x14ac:dyDescent="0.25">
      <c r="A526" t="s">
        <v>2169</v>
      </c>
      <c r="B526" t="s">
        <v>2000</v>
      </c>
      <c r="C526" t="s">
        <v>34</v>
      </c>
      <c r="D526">
        <v>1984</v>
      </c>
      <c r="E526" t="s">
        <v>2170</v>
      </c>
      <c r="F526">
        <v>6.3</v>
      </c>
      <c r="G526">
        <v>14000</v>
      </c>
      <c r="H526" t="s">
        <v>2171</v>
      </c>
      <c r="I526" t="s">
        <v>2172</v>
      </c>
      <c r="J526" t="s">
        <v>1498</v>
      </c>
      <c r="K526" t="s">
        <v>30</v>
      </c>
      <c r="M526">
        <v>12145169</v>
      </c>
      <c r="N526" t="s">
        <v>2173</v>
      </c>
      <c r="O526">
        <v>99</v>
      </c>
    </row>
    <row r="527" spans="1:15" x14ac:dyDescent="0.25">
      <c r="A527" t="s">
        <v>2174</v>
      </c>
      <c r="B527" t="s">
        <v>16</v>
      </c>
      <c r="C527" t="s">
        <v>17</v>
      </c>
      <c r="D527">
        <v>1984</v>
      </c>
      <c r="E527" t="s">
        <v>2175</v>
      </c>
      <c r="F527">
        <v>6.4</v>
      </c>
      <c r="G527">
        <v>6600</v>
      </c>
      <c r="H527" t="s">
        <v>163</v>
      </c>
      <c r="I527" t="s">
        <v>1249</v>
      </c>
      <c r="J527" t="s">
        <v>2176</v>
      </c>
      <c r="K527" t="s">
        <v>30</v>
      </c>
      <c r="M527">
        <v>2912945</v>
      </c>
      <c r="N527" t="s">
        <v>2177</v>
      </c>
      <c r="O527">
        <v>107</v>
      </c>
    </row>
    <row r="528" spans="1:15" x14ac:dyDescent="0.25">
      <c r="A528" t="s">
        <v>2178</v>
      </c>
      <c r="B528" t="s">
        <v>33</v>
      </c>
      <c r="C528" t="s">
        <v>25</v>
      </c>
      <c r="D528">
        <v>1984</v>
      </c>
      <c r="E528" t="s">
        <v>2179</v>
      </c>
      <c r="F528">
        <v>6.1</v>
      </c>
      <c r="G528">
        <v>15000</v>
      </c>
      <c r="H528" t="s">
        <v>2180</v>
      </c>
      <c r="I528" t="s">
        <v>2181</v>
      </c>
      <c r="J528" t="s">
        <v>2059</v>
      </c>
      <c r="K528" t="s">
        <v>30</v>
      </c>
      <c r="L528">
        <v>21000000</v>
      </c>
      <c r="M528">
        <v>8103330</v>
      </c>
      <c r="N528" t="s">
        <v>2177</v>
      </c>
      <c r="O528">
        <v>102</v>
      </c>
    </row>
    <row r="529" spans="1:15" x14ac:dyDescent="0.25">
      <c r="A529" t="s">
        <v>2182</v>
      </c>
      <c r="B529" t="s">
        <v>33</v>
      </c>
      <c r="C529" t="s">
        <v>17</v>
      </c>
      <c r="D529">
        <v>1984</v>
      </c>
      <c r="E529" t="s">
        <v>2183</v>
      </c>
      <c r="F529">
        <v>7.4</v>
      </c>
      <c r="G529">
        <v>11000</v>
      </c>
      <c r="H529" t="s">
        <v>1241</v>
      </c>
      <c r="I529" t="s">
        <v>1241</v>
      </c>
      <c r="J529" t="s">
        <v>904</v>
      </c>
      <c r="K529" t="s">
        <v>30</v>
      </c>
      <c r="M529">
        <v>34901614</v>
      </c>
      <c r="N529" t="s">
        <v>2184</v>
      </c>
      <c r="O529">
        <v>111</v>
      </c>
    </row>
    <row r="530" spans="1:15" x14ac:dyDescent="0.25">
      <c r="A530" t="s">
        <v>2185</v>
      </c>
      <c r="B530" t="s">
        <v>16</v>
      </c>
      <c r="C530" t="s">
        <v>41</v>
      </c>
      <c r="D530">
        <v>1984</v>
      </c>
      <c r="E530" t="s">
        <v>2135</v>
      </c>
      <c r="F530">
        <v>3</v>
      </c>
      <c r="G530">
        <v>5100</v>
      </c>
      <c r="H530" t="s">
        <v>625</v>
      </c>
      <c r="I530" t="s">
        <v>625</v>
      </c>
      <c r="J530" t="s">
        <v>627</v>
      </c>
      <c r="K530" t="s">
        <v>30</v>
      </c>
      <c r="L530">
        <v>7000000</v>
      </c>
      <c r="M530">
        <v>8914881</v>
      </c>
      <c r="N530" t="s">
        <v>1721</v>
      </c>
      <c r="O530">
        <v>105</v>
      </c>
    </row>
    <row r="531" spans="1:15" x14ac:dyDescent="0.25">
      <c r="A531" t="s">
        <v>2186</v>
      </c>
      <c r="B531" t="s">
        <v>33</v>
      </c>
      <c r="C531" t="s">
        <v>34</v>
      </c>
      <c r="D531">
        <v>1984</v>
      </c>
      <c r="E531" t="s">
        <v>2080</v>
      </c>
      <c r="F531">
        <v>5.0999999999999996</v>
      </c>
      <c r="G531">
        <v>15000</v>
      </c>
      <c r="H531" t="s">
        <v>199</v>
      </c>
      <c r="I531" t="s">
        <v>554</v>
      </c>
      <c r="J531" t="s">
        <v>200</v>
      </c>
      <c r="K531" t="s">
        <v>492</v>
      </c>
      <c r="L531">
        <v>20000000</v>
      </c>
      <c r="M531">
        <v>28078073</v>
      </c>
      <c r="N531" t="s">
        <v>2187</v>
      </c>
      <c r="O531">
        <v>108</v>
      </c>
    </row>
    <row r="532" spans="1:15" x14ac:dyDescent="0.25">
      <c r="A532" t="s">
        <v>2188</v>
      </c>
      <c r="B532" t="s">
        <v>16</v>
      </c>
      <c r="C532" t="s">
        <v>41</v>
      </c>
      <c r="D532">
        <v>1984</v>
      </c>
      <c r="E532" t="s">
        <v>2189</v>
      </c>
      <c r="F532">
        <v>7.5</v>
      </c>
      <c r="G532">
        <v>36000</v>
      </c>
      <c r="H532" t="s">
        <v>2190</v>
      </c>
      <c r="I532" t="s">
        <v>2190</v>
      </c>
      <c r="J532" t="s">
        <v>2191</v>
      </c>
      <c r="K532" t="s">
        <v>30</v>
      </c>
      <c r="L532">
        <v>90000</v>
      </c>
      <c r="M532">
        <v>2436000</v>
      </c>
      <c r="N532" t="s">
        <v>2192</v>
      </c>
      <c r="O532">
        <v>89</v>
      </c>
    </row>
    <row r="533" spans="1:15" x14ac:dyDescent="0.25">
      <c r="A533" t="s">
        <v>2193</v>
      </c>
      <c r="B533" t="s">
        <v>33</v>
      </c>
      <c r="C533" t="s">
        <v>34</v>
      </c>
      <c r="D533">
        <v>1984</v>
      </c>
      <c r="E533" t="s">
        <v>2194</v>
      </c>
      <c r="F533">
        <v>5.7</v>
      </c>
      <c r="G533">
        <v>10000</v>
      </c>
      <c r="H533" t="s">
        <v>2180</v>
      </c>
      <c r="I533" t="s">
        <v>2180</v>
      </c>
      <c r="J533" t="s">
        <v>1358</v>
      </c>
      <c r="K533" t="s">
        <v>30</v>
      </c>
      <c r="L533">
        <v>9000000</v>
      </c>
      <c r="M533">
        <v>14255801</v>
      </c>
      <c r="N533" t="s">
        <v>118</v>
      </c>
      <c r="O533">
        <v>91</v>
      </c>
    </row>
    <row r="534" spans="1:15" x14ac:dyDescent="0.25">
      <c r="A534" t="s">
        <v>2195</v>
      </c>
      <c r="B534" t="s">
        <v>33</v>
      </c>
      <c r="C534" t="s">
        <v>25</v>
      </c>
      <c r="D534">
        <v>1984</v>
      </c>
      <c r="E534" t="s">
        <v>2156</v>
      </c>
      <c r="F534">
        <v>7.3</v>
      </c>
      <c r="G534">
        <v>18000</v>
      </c>
      <c r="H534" t="s">
        <v>2196</v>
      </c>
      <c r="I534" t="s">
        <v>2197</v>
      </c>
      <c r="J534" t="s">
        <v>2198</v>
      </c>
      <c r="K534" t="s">
        <v>22</v>
      </c>
      <c r="L534">
        <v>16000000</v>
      </c>
      <c r="M534">
        <v>27201487</v>
      </c>
      <c r="N534" t="s">
        <v>230</v>
      </c>
      <c r="O534">
        <v>164</v>
      </c>
    </row>
    <row r="535" spans="1:15" x14ac:dyDescent="0.25">
      <c r="A535" t="s">
        <v>2199</v>
      </c>
      <c r="B535" t="s">
        <v>16</v>
      </c>
      <c r="C535" t="s">
        <v>17</v>
      </c>
      <c r="D535">
        <v>1984</v>
      </c>
      <c r="E535" t="s">
        <v>2200</v>
      </c>
      <c r="F535">
        <v>6.5</v>
      </c>
      <c r="G535">
        <v>20000</v>
      </c>
      <c r="H535" t="s">
        <v>2201</v>
      </c>
      <c r="I535" t="s">
        <v>2201</v>
      </c>
      <c r="J535" t="s">
        <v>2202</v>
      </c>
      <c r="K535" t="s">
        <v>30</v>
      </c>
      <c r="L535">
        <v>7200000</v>
      </c>
      <c r="M535">
        <v>70263155</v>
      </c>
      <c r="N535" t="s">
        <v>23</v>
      </c>
      <c r="O535">
        <v>111</v>
      </c>
    </row>
    <row r="536" spans="1:15" x14ac:dyDescent="0.25">
      <c r="A536" t="s">
        <v>2203</v>
      </c>
      <c r="B536" t="s">
        <v>16</v>
      </c>
      <c r="C536" t="s">
        <v>41</v>
      </c>
      <c r="D536">
        <v>1984</v>
      </c>
      <c r="E536" t="s">
        <v>2082</v>
      </c>
      <c r="F536">
        <v>6</v>
      </c>
      <c r="G536">
        <v>8000</v>
      </c>
      <c r="H536" t="s">
        <v>1277</v>
      </c>
      <c r="I536" t="s">
        <v>1125</v>
      </c>
      <c r="J536" t="s">
        <v>2204</v>
      </c>
      <c r="K536" t="s">
        <v>22</v>
      </c>
      <c r="L536">
        <v>7500000</v>
      </c>
      <c r="M536">
        <v>5142858</v>
      </c>
      <c r="N536" t="s">
        <v>1976</v>
      </c>
      <c r="O536">
        <v>109</v>
      </c>
    </row>
    <row r="537" spans="1:15" x14ac:dyDescent="0.25">
      <c r="A537" t="s">
        <v>2205</v>
      </c>
      <c r="B537" t="s">
        <v>16</v>
      </c>
      <c r="C537" t="s">
        <v>104</v>
      </c>
      <c r="D537">
        <v>1984</v>
      </c>
      <c r="E537" t="s">
        <v>2206</v>
      </c>
      <c r="F537">
        <v>7.1</v>
      </c>
      <c r="G537">
        <v>7700</v>
      </c>
      <c r="H537" t="s">
        <v>2207</v>
      </c>
      <c r="I537" t="s">
        <v>2208</v>
      </c>
      <c r="J537" t="s">
        <v>2209</v>
      </c>
      <c r="K537" t="s">
        <v>22</v>
      </c>
      <c r="M537">
        <v>876775</v>
      </c>
      <c r="N537" t="s">
        <v>2210</v>
      </c>
      <c r="O537">
        <v>98</v>
      </c>
    </row>
    <row r="538" spans="1:15" x14ac:dyDescent="0.25">
      <c r="A538" t="s">
        <v>2211</v>
      </c>
      <c r="B538" t="s">
        <v>33</v>
      </c>
      <c r="C538" t="s">
        <v>25</v>
      </c>
      <c r="D538">
        <v>1984</v>
      </c>
      <c r="E538" t="s">
        <v>2170</v>
      </c>
      <c r="F538">
        <v>4.9000000000000004</v>
      </c>
      <c r="G538">
        <v>4600</v>
      </c>
      <c r="H538" t="s">
        <v>2212</v>
      </c>
      <c r="I538" t="s">
        <v>2213</v>
      </c>
      <c r="J538" t="s">
        <v>2214</v>
      </c>
      <c r="K538" t="s">
        <v>22</v>
      </c>
      <c r="L538">
        <v>25000000</v>
      </c>
      <c r="M538">
        <v>5778353</v>
      </c>
      <c r="N538" t="s">
        <v>2215</v>
      </c>
      <c r="O538">
        <v>117</v>
      </c>
    </row>
    <row r="539" spans="1:15" x14ac:dyDescent="0.25">
      <c r="A539" t="s">
        <v>2216</v>
      </c>
      <c r="B539" t="s">
        <v>16</v>
      </c>
      <c r="C539" t="s">
        <v>34</v>
      </c>
      <c r="D539">
        <v>1984</v>
      </c>
      <c r="E539" t="s">
        <v>2025</v>
      </c>
      <c r="F539">
        <v>5.5</v>
      </c>
      <c r="G539">
        <v>14000</v>
      </c>
      <c r="H539" t="s">
        <v>2114</v>
      </c>
      <c r="I539" t="s">
        <v>2217</v>
      </c>
      <c r="J539" t="s">
        <v>327</v>
      </c>
      <c r="K539" t="s">
        <v>30</v>
      </c>
      <c r="L539">
        <v>2550000</v>
      </c>
      <c r="M539">
        <v>22812411</v>
      </c>
      <c r="N539" t="s">
        <v>2218</v>
      </c>
      <c r="O539">
        <v>101</v>
      </c>
    </row>
    <row r="540" spans="1:15" x14ac:dyDescent="0.25">
      <c r="A540" t="s">
        <v>2219</v>
      </c>
      <c r="B540" t="s">
        <v>33</v>
      </c>
      <c r="C540" t="s">
        <v>25</v>
      </c>
      <c r="D540">
        <v>1984</v>
      </c>
      <c r="E540" t="s">
        <v>2055</v>
      </c>
      <c r="F540">
        <v>6.4</v>
      </c>
      <c r="G540">
        <v>18000</v>
      </c>
      <c r="H540" t="s">
        <v>615</v>
      </c>
      <c r="I540" t="s">
        <v>2220</v>
      </c>
      <c r="J540" t="s">
        <v>2221</v>
      </c>
      <c r="K540" t="s">
        <v>22</v>
      </c>
      <c r="L540">
        <v>30000000</v>
      </c>
      <c r="M540">
        <v>45858563</v>
      </c>
      <c r="N540" t="s">
        <v>23</v>
      </c>
      <c r="O540">
        <v>143</v>
      </c>
    </row>
    <row r="541" spans="1:15" x14ac:dyDescent="0.25">
      <c r="A541" t="s">
        <v>2222</v>
      </c>
      <c r="B541" t="s">
        <v>337</v>
      </c>
      <c r="C541" t="s">
        <v>25</v>
      </c>
      <c r="D541">
        <v>1984</v>
      </c>
      <c r="E541" t="s">
        <v>2087</v>
      </c>
      <c r="F541">
        <v>6.9</v>
      </c>
      <c r="G541">
        <v>20000</v>
      </c>
      <c r="H541" t="s">
        <v>2223</v>
      </c>
      <c r="I541" t="s">
        <v>752</v>
      </c>
      <c r="J541" t="s">
        <v>751</v>
      </c>
      <c r="K541" t="s">
        <v>30</v>
      </c>
      <c r="M541">
        <v>25534703</v>
      </c>
      <c r="N541" t="s">
        <v>753</v>
      </c>
      <c r="O541">
        <v>94</v>
      </c>
    </row>
    <row r="542" spans="1:15" x14ac:dyDescent="0.25">
      <c r="A542" t="s">
        <v>2224</v>
      </c>
      <c r="B542" t="s">
        <v>16</v>
      </c>
      <c r="C542" t="s">
        <v>41</v>
      </c>
      <c r="D542">
        <v>1984</v>
      </c>
      <c r="E542" t="s">
        <v>2225</v>
      </c>
      <c r="F542">
        <v>6.1</v>
      </c>
      <c r="G542">
        <v>2500</v>
      </c>
      <c r="H542" t="s">
        <v>258</v>
      </c>
      <c r="I542" t="s">
        <v>987</v>
      </c>
      <c r="J542" t="s">
        <v>2226</v>
      </c>
      <c r="K542" t="s">
        <v>30</v>
      </c>
      <c r="M542">
        <v>11020375</v>
      </c>
      <c r="N542" t="s">
        <v>61</v>
      </c>
      <c r="O542">
        <v>96</v>
      </c>
    </row>
    <row r="543" spans="1:15" x14ac:dyDescent="0.25">
      <c r="A543" t="s">
        <v>2227</v>
      </c>
      <c r="B543" t="s">
        <v>2000</v>
      </c>
      <c r="C543" t="s">
        <v>17</v>
      </c>
      <c r="D543">
        <v>1984</v>
      </c>
      <c r="E543" t="s">
        <v>2125</v>
      </c>
      <c r="F543">
        <v>6.5</v>
      </c>
      <c r="G543">
        <v>13000</v>
      </c>
      <c r="H543" t="s">
        <v>755</v>
      </c>
      <c r="I543" t="s">
        <v>2228</v>
      </c>
      <c r="J543" t="s">
        <v>67</v>
      </c>
      <c r="K543" t="s">
        <v>30</v>
      </c>
      <c r="L543">
        <v>12000000</v>
      </c>
      <c r="M543">
        <v>11129057</v>
      </c>
      <c r="N543" t="s">
        <v>44</v>
      </c>
      <c r="O543">
        <v>106</v>
      </c>
    </row>
    <row r="544" spans="1:15" x14ac:dyDescent="0.25">
      <c r="A544" t="s">
        <v>2229</v>
      </c>
      <c r="B544" t="s">
        <v>16</v>
      </c>
      <c r="C544" t="s">
        <v>34</v>
      </c>
      <c r="D544">
        <v>1984</v>
      </c>
      <c r="E544" t="s">
        <v>2230</v>
      </c>
      <c r="F544">
        <v>5.3</v>
      </c>
      <c r="G544">
        <v>2700</v>
      </c>
      <c r="H544" t="s">
        <v>2231</v>
      </c>
      <c r="I544" t="s">
        <v>2231</v>
      </c>
      <c r="J544" t="s">
        <v>2232</v>
      </c>
      <c r="K544" t="s">
        <v>453</v>
      </c>
      <c r="M544">
        <v>1337274</v>
      </c>
      <c r="N544" t="s">
        <v>2233</v>
      </c>
      <c r="O544">
        <v>87</v>
      </c>
    </row>
    <row r="545" spans="1:15" x14ac:dyDescent="0.25">
      <c r="A545" t="s">
        <v>2234</v>
      </c>
      <c r="B545" t="s">
        <v>33</v>
      </c>
      <c r="C545" t="s">
        <v>41</v>
      </c>
      <c r="D545">
        <v>1984</v>
      </c>
      <c r="E545" t="s">
        <v>2061</v>
      </c>
      <c r="F545">
        <v>5.8</v>
      </c>
      <c r="G545">
        <v>6000</v>
      </c>
      <c r="H545" t="s">
        <v>2235</v>
      </c>
      <c r="I545" t="s">
        <v>2236</v>
      </c>
      <c r="J545" t="s">
        <v>2237</v>
      </c>
      <c r="K545" t="s">
        <v>30</v>
      </c>
      <c r="M545">
        <v>38682707</v>
      </c>
      <c r="N545" t="s">
        <v>1176</v>
      </c>
      <c r="O545">
        <v>90</v>
      </c>
    </row>
    <row r="546" spans="1:15" x14ac:dyDescent="0.25">
      <c r="A546" t="s">
        <v>2238</v>
      </c>
      <c r="B546" t="s">
        <v>16</v>
      </c>
      <c r="C546" t="s">
        <v>17</v>
      </c>
      <c r="D546">
        <v>1984</v>
      </c>
      <c r="E546" t="s">
        <v>2239</v>
      </c>
      <c r="F546">
        <v>7.3</v>
      </c>
      <c r="G546">
        <v>22000</v>
      </c>
      <c r="H546" t="s">
        <v>115</v>
      </c>
      <c r="I546" t="s">
        <v>2240</v>
      </c>
      <c r="J546" t="s">
        <v>2241</v>
      </c>
      <c r="K546" t="s">
        <v>30</v>
      </c>
      <c r="L546">
        <v>12000000</v>
      </c>
      <c r="M546">
        <v>1455045</v>
      </c>
      <c r="N546" t="s">
        <v>2242</v>
      </c>
      <c r="O546">
        <v>120</v>
      </c>
    </row>
    <row r="547" spans="1:15" x14ac:dyDescent="0.25">
      <c r="A547" t="s">
        <v>2243</v>
      </c>
      <c r="B547" t="s">
        <v>16</v>
      </c>
      <c r="C547" t="s">
        <v>17</v>
      </c>
      <c r="D547">
        <v>1984</v>
      </c>
      <c r="E547" t="s">
        <v>2244</v>
      </c>
      <c r="F547">
        <v>6.7</v>
      </c>
      <c r="G547">
        <v>15000</v>
      </c>
      <c r="H547" t="s">
        <v>2245</v>
      </c>
      <c r="I547" t="s">
        <v>2246</v>
      </c>
      <c r="J547" t="s">
        <v>2247</v>
      </c>
      <c r="K547" t="s">
        <v>22</v>
      </c>
      <c r="L547">
        <v>2000000</v>
      </c>
      <c r="M547">
        <v>4389334</v>
      </c>
      <c r="N547" t="s">
        <v>1042</v>
      </c>
      <c r="O547">
        <v>95</v>
      </c>
    </row>
    <row r="548" spans="1:15" x14ac:dyDescent="0.25">
      <c r="A548" t="s">
        <v>2248</v>
      </c>
      <c r="B548" t="s">
        <v>2000</v>
      </c>
      <c r="C548" t="s">
        <v>41</v>
      </c>
      <c r="D548">
        <v>1984</v>
      </c>
      <c r="E548" t="s">
        <v>1776</v>
      </c>
      <c r="F548">
        <v>4.2</v>
      </c>
      <c r="G548">
        <v>8400</v>
      </c>
      <c r="H548" t="s">
        <v>2249</v>
      </c>
      <c r="I548" t="s">
        <v>2249</v>
      </c>
      <c r="J548" t="s">
        <v>2250</v>
      </c>
      <c r="K548" t="s">
        <v>30</v>
      </c>
      <c r="L548">
        <v>5500000</v>
      </c>
      <c r="N548" t="s">
        <v>2251</v>
      </c>
      <c r="O548">
        <v>81</v>
      </c>
    </row>
    <row r="549" spans="1:15" x14ac:dyDescent="0.25">
      <c r="A549" t="s">
        <v>2252</v>
      </c>
      <c r="B549" t="s">
        <v>33</v>
      </c>
      <c r="C549" t="s">
        <v>41</v>
      </c>
      <c r="D549">
        <v>1984</v>
      </c>
      <c r="E549" t="s">
        <v>2042</v>
      </c>
      <c r="F549">
        <v>6.5</v>
      </c>
      <c r="G549">
        <v>7100</v>
      </c>
      <c r="H549" t="s">
        <v>2253</v>
      </c>
      <c r="I549" t="s">
        <v>2254</v>
      </c>
      <c r="J549" t="s">
        <v>2255</v>
      </c>
      <c r="K549" t="s">
        <v>30</v>
      </c>
      <c r="M549">
        <v>2193612</v>
      </c>
      <c r="N549" t="s">
        <v>2075</v>
      </c>
      <c r="O549">
        <v>95</v>
      </c>
    </row>
    <row r="550" spans="1:15" x14ac:dyDescent="0.25">
      <c r="A550" t="s">
        <v>2256</v>
      </c>
      <c r="B550" t="s">
        <v>33</v>
      </c>
      <c r="C550" t="s">
        <v>34</v>
      </c>
      <c r="D550">
        <v>1984</v>
      </c>
      <c r="E550" t="s">
        <v>2038</v>
      </c>
      <c r="F550">
        <v>6.6</v>
      </c>
      <c r="G550">
        <v>7000</v>
      </c>
      <c r="H550" t="s">
        <v>1576</v>
      </c>
      <c r="I550" t="s">
        <v>1256</v>
      </c>
      <c r="J550" t="s">
        <v>1003</v>
      </c>
      <c r="K550" t="s">
        <v>30</v>
      </c>
      <c r="N550" t="s">
        <v>61</v>
      </c>
      <c r="O550">
        <v>101</v>
      </c>
    </row>
    <row r="551" spans="1:15" x14ac:dyDescent="0.25">
      <c r="A551" t="s">
        <v>2257</v>
      </c>
      <c r="B551" t="s">
        <v>33</v>
      </c>
      <c r="C551" t="s">
        <v>41</v>
      </c>
      <c r="D551">
        <v>1984</v>
      </c>
      <c r="E551" t="s">
        <v>2016</v>
      </c>
      <c r="F551">
        <v>6.7</v>
      </c>
      <c r="G551">
        <v>4200</v>
      </c>
      <c r="H551" t="s">
        <v>1238</v>
      </c>
      <c r="I551" t="s">
        <v>2258</v>
      </c>
      <c r="J551" t="s">
        <v>988</v>
      </c>
      <c r="K551" t="s">
        <v>30</v>
      </c>
      <c r="L551">
        <v>6500000</v>
      </c>
      <c r="M551">
        <v>6045647</v>
      </c>
      <c r="N551" t="s">
        <v>2259</v>
      </c>
      <c r="O551">
        <v>108</v>
      </c>
    </row>
    <row r="552" spans="1:15" x14ac:dyDescent="0.25">
      <c r="A552" t="s">
        <v>2260</v>
      </c>
      <c r="B552" t="s">
        <v>16</v>
      </c>
      <c r="C552" t="s">
        <v>52</v>
      </c>
      <c r="D552">
        <v>1984</v>
      </c>
      <c r="E552" t="s">
        <v>2261</v>
      </c>
      <c r="F552">
        <v>5.9</v>
      </c>
      <c r="G552">
        <v>14000</v>
      </c>
      <c r="H552" t="s">
        <v>2262</v>
      </c>
      <c r="I552" t="s">
        <v>2263</v>
      </c>
      <c r="J552" t="s">
        <v>2264</v>
      </c>
      <c r="K552" t="s">
        <v>30</v>
      </c>
      <c r="L552">
        <v>1065000</v>
      </c>
      <c r="M552">
        <v>2491460</v>
      </c>
      <c r="N552" t="s">
        <v>2102</v>
      </c>
      <c r="O552">
        <v>79</v>
      </c>
    </row>
    <row r="553" spans="1:15" x14ac:dyDescent="0.25">
      <c r="A553" t="s">
        <v>2265</v>
      </c>
      <c r="B553" t="s">
        <v>16</v>
      </c>
      <c r="C553" t="s">
        <v>34</v>
      </c>
      <c r="D553">
        <v>1984</v>
      </c>
      <c r="E553" t="s">
        <v>2008</v>
      </c>
      <c r="F553">
        <v>6.7</v>
      </c>
      <c r="G553">
        <v>8000</v>
      </c>
      <c r="H553" t="s">
        <v>178</v>
      </c>
      <c r="I553" t="s">
        <v>2266</v>
      </c>
      <c r="J553" t="s">
        <v>2267</v>
      </c>
      <c r="K553" t="s">
        <v>30</v>
      </c>
      <c r="L553">
        <v>8000000</v>
      </c>
      <c r="M553">
        <v>6836201</v>
      </c>
      <c r="N553" t="s">
        <v>80</v>
      </c>
      <c r="O553">
        <v>121</v>
      </c>
    </row>
    <row r="554" spans="1:15" x14ac:dyDescent="0.25">
      <c r="A554" t="s">
        <v>2268</v>
      </c>
      <c r="B554" t="s">
        <v>33</v>
      </c>
      <c r="C554" t="s">
        <v>41</v>
      </c>
      <c r="D554">
        <v>1984</v>
      </c>
      <c r="E554" t="s">
        <v>2269</v>
      </c>
      <c r="F554">
        <v>6.7</v>
      </c>
      <c r="G554">
        <v>17000</v>
      </c>
      <c r="H554" t="s">
        <v>1189</v>
      </c>
      <c r="I554" t="s">
        <v>2270</v>
      </c>
      <c r="J554" t="s">
        <v>852</v>
      </c>
      <c r="K554" t="s">
        <v>30</v>
      </c>
      <c r="M554">
        <v>36403064</v>
      </c>
      <c r="N554" t="s">
        <v>384</v>
      </c>
      <c r="O554">
        <v>93</v>
      </c>
    </row>
    <row r="555" spans="1:15" x14ac:dyDescent="0.25">
      <c r="A555" t="s">
        <v>2271</v>
      </c>
      <c r="B555" t="s">
        <v>16</v>
      </c>
      <c r="C555" t="s">
        <v>17</v>
      </c>
      <c r="D555">
        <v>1984</v>
      </c>
      <c r="E555" t="s">
        <v>2179</v>
      </c>
      <c r="F555">
        <v>5.4</v>
      </c>
      <c r="G555">
        <v>1800</v>
      </c>
      <c r="H555" t="s">
        <v>27</v>
      </c>
      <c r="I555" t="s">
        <v>2272</v>
      </c>
      <c r="J555" t="s">
        <v>593</v>
      </c>
      <c r="K555" t="s">
        <v>30</v>
      </c>
      <c r="M555">
        <v>4743119</v>
      </c>
      <c r="N555" t="s">
        <v>905</v>
      </c>
      <c r="O555">
        <v>97</v>
      </c>
    </row>
    <row r="556" spans="1:15" x14ac:dyDescent="0.25">
      <c r="A556" t="s">
        <v>2273</v>
      </c>
      <c r="B556" t="s">
        <v>16</v>
      </c>
      <c r="C556" t="s">
        <v>41</v>
      </c>
      <c r="D556">
        <v>1984</v>
      </c>
      <c r="E556" t="s">
        <v>2274</v>
      </c>
      <c r="F556">
        <v>4.0999999999999996</v>
      </c>
      <c r="G556">
        <v>983</v>
      </c>
      <c r="H556" t="s">
        <v>2275</v>
      </c>
      <c r="I556" t="s">
        <v>2276</v>
      </c>
      <c r="J556" t="s">
        <v>2277</v>
      </c>
      <c r="K556" t="s">
        <v>22</v>
      </c>
      <c r="M556">
        <v>10530000</v>
      </c>
      <c r="N556" t="s">
        <v>1042</v>
      </c>
      <c r="O556">
        <v>94</v>
      </c>
    </row>
    <row r="557" spans="1:15" x14ac:dyDescent="0.25">
      <c r="A557" t="s">
        <v>2278</v>
      </c>
      <c r="B557" t="s">
        <v>16</v>
      </c>
      <c r="C557" t="s">
        <v>41</v>
      </c>
      <c r="D557">
        <v>1984</v>
      </c>
      <c r="E557" t="s">
        <v>1644</v>
      </c>
      <c r="F557">
        <v>6.3</v>
      </c>
      <c r="G557">
        <v>1900</v>
      </c>
      <c r="H557" t="s">
        <v>2279</v>
      </c>
      <c r="I557" t="s">
        <v>2052</v>
      </c>
      <c r="J557" t="s">
        <v>2280</v>
      </c>
      <c r="K557" t="s">
        <v>30</v>
      </c>
      <c r="M557">
        <v>8289916</v>
      </c>
      <c r="N557" t="s">
        <v>2281</v>
      </c>
      <c r="O557">
        <v>90</v>
      </c>
    </row>
    <row r="558" spans="1:15" x14ac:dyDescent="0.25">
      <c r="A558" t="s">
        <v>2282</v>
      </c>
      <c r="B558" t="s">
        <v>16</v>
      </c>
      <c r="C558" t="s">
        <v>104</v>
      </c>
      <c r="D558">
        <v>1984</v>
      </c>
      <c r="E558" t="s">
        <v>2170</v>
      </c>
      <c r="F558">
        <v>6.3</v>
      </c>
      <c r="G558">
        <v>16000</v>
      </c>
      <c r="H558" t="s">
        <v>2283</v>
      </c>
      <c r="I558" t="s">
        <v>2283</v>
      </c>
      <c r="J558" t="s">
        <v>85</v>
      </c>
      <c r="K558" t="s">
        <v>30</v>
      </c>
      <c r="M558">
        <v>48143579</v>
      </c>
      <c r="N558" t="s">
        <v>86</v>
      </c>
      <c r="O558">
        <v>114</v>
      </c>
    </row>
    <row r="559" spans="1:15" x14ac:dyDescent="0.25">
      <c r="A559" t="s">
        <v>2284</v>
      </c>
      <c r="B559" t="s">
        <v>33</v>
      </c>
      <c r="C559" t="s">
        <v>41</v>
      </c>
      <c r="D559">
        <v>1984</v>
      </c>
      <c r="E559" t="s">
        <v>2008</v>
      </c>
      <c r="F559">
        <v>3.9</v>
      </c>
      <c r="G559">
        <v>7000</v>
      </c>
      <c r="H559" t="s">
        <v>517</v>
      </c>
      <c r="I559" t="s">
        <v>2285</v>
      </c>
      <c r="J559" t="s">
        <v>762</v>
      </c>
      <c r="K559" t="s">
        <v>30</v>
      </c>
      <c r="L559">
        <v>28000000</v>
      </c>
      <c r="M559">
        <v>21435321</v>
      </c>
      <c r="N559" t="s">
        <v>180</v>
      </c>
      <c r="O559">
        <v>111</v>
      </c>
    </row>
    <row r="560" spans="1:15" x14ac:dyDescent="0.25">
      <c r="A560" t="s">
        <v>2286</v>
      </c>
      <c r="B560" t="s">
        <v>2000</v>
      </c>
      <c r="C560" t="s">
        <v>41</v>
      </c>
      <c r="D560">
        <v>1984</v>
      </c>
      <c r="E560" t="s">
        <v>2239</v>
      </c>
      <c r="F560">
        <v>6.2</v>
      </c>
      <c r="G560">
        <v>5000</v>
      </c>
      <c r="H560" t="s">
        <v>1232</v>
      </c>
      <c r="I560" t="s">
        <v>2287</v>
      </c>
      <c r="J560" t="s">
        <v>1218</v>
      </c>
      <c r="K560" t="s">
        <v>30</v>
      </c>
      <c r="M560">
        <v>23859382</v>
      </c>
      <c r="N560" t="s">
        <v>1235</v>
      </c>
      <c r="O560">
        <v>100</v>
      </c>
    </row>
    <row r="561" spans="1:15" x14ac:dyDescent="0.25">
      <c r="A561" t="s">
        <v>2288</v>
      </c>
      <c r="B561" t="s">
        <v>16</v>
      </c>
      <c r="C561" t="s">
        <v>41</v>
      </c>
      <c r="D561">
        <v>1984</v>
      </c>
      <c r="E561" t="s">
        <v>2274</v>
      </c>
      <c r="F561">
        <v>5.6</v>
      </c>
      <c r="G561">
        <v>3300</v>
      </c>
      <c r="H561" t="s">
        <v>2289</v>
      </c>
      <c r="I561" t="s">
        <v>2290</v>
      </c>
      <c r="J561" t="s">
        <v>1306</v>
      </c>
      <c r="K561" t="s">
        <v>30</v>
      </c>
      <c r="M561">
        <v>11708269</v>
      </c>
      <c r="N561" t="s">
        <v>50</v>
      </c>
      <c r="O561">
        <v>96</v>
      </c>
    </row>
    <row r="562" spans="1:15" x14ac:dyDescent="0.25">
      <c r="A562" t="s">
        <v>2291</v>
      </c>
      <c r="B562" t="s">
        <v>33</v>
      </c>
      <c r="C562" t="s">
        <v>17</v>
      </c>
      <c r="D562">
        <v>1984</v>
      </c>
      <c r="E562" t="s">
        <v>2113</v>
      </c>
      <c r="F562">
        <v>5.9</v>
      </c>
      <c r="G562">
        <v>4400</v>
      </c>
      <c r="H562" t="s">
        <v>292</v>
      </c>
      <c r="I562" t="s">
        <v>2292</v>
      </c>
      <c r="J562" t="s">
        <v>209</v>
      </c>
      <c r="K562" t="s">
        <v>30</v>
      </c>
      <c r="L562">
        <v>15000000</v>
      </c>
      <c r="M562">
        <v>6650206</v>
      </c>
      <c r="N562" t="s">
        <v>23</v>
      </c>
      <c r="O562">
        <v>100</v>
      </c>
    </row>
    <row r="563" spans="1:15" x14ac:dyDescent="0.25">
      <c r="A563" t="s">
        <v>2293</v>
      </c>
      <c r="B563" t="s">
        <v>33</v>
      </c>
      <c r="C563" t="s">
        <v>17</v>
      </c>
      <c r="D563">
        <v>1984</v>
      </c>
      <c r="E563" t="s">
        <v>2006</v>
      </c>
      <c r="F563">
        <v>6.5</v>
      </c>
      <c r="G563">
        <v>3600</v>
      </c>
      <c r="H563" t="s">
        <v>2294</v>
      </c>
      <c r="I563" t="s">
        <v>2295</v>
      </c>
      <c r="J563" t="s">
        <v>2296</v>
      </c>
      <c r="K563" t="s">
        <v>30</v>
      </c>
      <c r="L563">
        <v>9500000</v>
      </c>
      <c r="M563">
        <v>16595791</v>
      </c>
      <c r="N563" t="s">
        <v>50</v>
      </c>
      <c r="O563">
        <v>105</v>
      </c>
    </row>
    <row r="564" spans="1:15" x14ac:dyDescent="0.25">
      <c r="A564" t="s">
        <v>2297</v>
      </c>
      <c r="B564" t="s">
        <v>16</v>
      </c>
      <c r="C564" t="s">
        <v>41</v>
      </c>
      <c r="D564">
        <v>1984</v>
      </c>
      <c r="E564" t="s">
        <v>2179</v>
      </c>
      <c r="F564">
        <v>3.7</v>
      </c>
      <c r="G564">
        <v>705</v>
      </c>
      <c r="H564" t="s">
        <v>1534</v>
      </c>
      <c r="I564" t="s">
        <v>1472</v>
      </c>
      <c r="J564" t="s">
        <v>2298</v>
      </c>
      <c r="K564" t="s">
        <v>30</v>
      </c>
      <c r="M564">
        <v>4463841</v>
      </c>
      <c r="N564" t="s">
        <v>44</v>
      </c>
      <c r="O564">
        <v>93</v>
      </c>
    </row>
    <row r="565" spans="1:15" x14ac:dyDescent="0.25">
      <c r="A565" t="s">
        <v>2299</v>
      </c>
      <c r="B565" t="s">
        <v>33</v>
      </c>
      <c r="C565" t="s">
        <v>41</v>
      </c>
      <c r="D565">
        <v>1984</v>
      </c>
      <c r="E565" t="s">
        <v>2239</v>
      </c>
      <c r="F565">
        <v>5.0999999999999996</v>
      </c>
      <c r="G565">
        <v>3900</v>
      </c>
      <c r="H565" t="s">
        <v>1765</v>
      </c>
      <c r="I565" t="s">
        <v>2236</v>
      </c>
      <c r="J565" t="s">
        <v>2237</v>
      </c>
      <c r="K565" t="s">
        <v>30</v>
      </c>
      <c r="M565">
        <v>15101131</v>
      </c>
      <c r="N565" t="s">
        <v>2102</v>
      </c>
      <c r="O565">
        <v>94</v>
      </c>
    </row>
    <row r="566" spans="1:15" x14ac:dyDescent="0.25">
      <c r="A566" t="s">
        <v>2300</v>
      </c>
      <c r="B566" t="s">
        <v>2000</v>
      </c>
      <c r="C566" t="s">
        <v>17</v>
      </c>
      <c r="D566">
        <v>1984</v>
      </c>
      <c r="E566" t="s">
        <v>2175</v>
      </c>
      <c r="F566">
        <v>6.6</v>
      </c>
      <c r="G566">
        <v>5100</v>
      </c>
      <c r="H566" t="s">
        <v>865</v>
      </c>
      <c r="I566" t="s">
        <v>2301</v>
      </c>
      <c r="J566" t="s">
        <v>547</v>
      </c>
      <c r="K566" t="s">
        <v>22</v>
      </c>
      <c r="L566">
        <v>13000000</v>
      </c>
      <c r="M566">
        <v>6551987</v>
      </c>
      <c r="N566" t="s">
        <v>31</v>
      </c>
      <c r="O566">
        <v>128</v>
      </c>
    </row>
    <row r="567" spans="1:15" x14ac:dyDescent="0.25">
      <c r="A567" t="s">
        <v>2302</v>
      </c>
      <c r="B567" t="s">
        <v>33</v>
      </c>
      <c r="C567" t="s">
        <v>34</v>
      </c>
      <c r="D567">
        <v>1984</v>
      </c>
      <c r="E567" t="s">
        <v>2194</v>
      </c>
      <c r="F567">
        <v>5.8</v>
      </c>
      <c r="G567">
        <v>4100</v>
      </c>
      <c r="H567" t="s">
        <v>2303</v>
      </c>
      <c r="I567" t="s">
        <v>2304</v>
      </c>
      <c r="J567" t="s">
        <v>2305</v>
      </c>
      <c r="K567" t="s">
        <v>30</v>
      </c>
      <c r="M567">
        <v>11302884</v>
      </c>
      <c r="N567" t="s">
        <v>138</v>
      </c>
      <c r="O567">
        <v>113</v>
      </c>
    </row>
    <row r="568" spans="1:15" x14ac:dyDescent="0.25">
      <c r="A568" t="s">
        <v>2306</v>
      </c>
      <c r="B568" t="s">
        <v>16</v>
      </c>
      <c r="C568" t="s">
        <v>41</v>
      </c>
      <c r="D568">
        <v>1984</v>
      </c>
      <c r="E568" t="s">
        <v>2274</v>
      </c>
      <c r="F568">
        <v>6.5</v>
      </c>
      <c r="G568">
        <v>11000</v>
      </c>
      <c r="H568" t="s">
        <v>416</v>
      </c>
      <c r="I568" t="s">
        <v>416</v>
      </c>
      <c r="J568" t="s">
        <v>97</v>
      </c>
      <c r="K568" t="s">
        <v>30</v>
      </c>
      <c r="L568">
        <v>13000000</v>
      </c>
      <c r="M568">
        <v>25068724</v>
      </c>
      <c r="N568" t="s">
        <v>542</v>
      </c>
      <c r="O568">
        <v>115</v>
      </c>
    </row>
    <row r="569" spans="1:15" x14ac:dyDescent="0.25">
      <c r="A569" t="s">
        <v>2307</v>
      </c>
      <c r="B569" t="s">
        <v>16</v>
      </c>
      <c r="C569" t="s">
        <v>34</v>
      </c>
      <c r="D569">
        <v>1984</v>
      </c>
      <c r="E569" t="s">
        <v>2308</v>
      </c>
      <c r="F569">
        <v>5.4</v>
      </c>
      <c r="G569">
        <v>4200</v>
      </c>
      <c r="H569" t="s">
        <v>1765</v>
      </c>
      <c r="I569" t="s">
        <v>1766</v>
      </c>
      <c r="J569" t="s">
        <v>1767</v>
      </c>
      <c r="K569" t="s">
        <v>30</v>
      </c>
      <c r="M569">
        <v>7610785</v>
      </c>
      <c r="N569" t="s">
        <v>1176</v>
      </c>
      <c r="O569">
        <v>92</v>
      </c>
    </row>
    <row r="570" spans="1:15" x14ac:dyDescent="0.25">
      <c r="A570" t="s">
        <v>2309</v>
      </c>
      <c r="B570" t="s">
        <v>16</v>
      </c>
      <c r="C570" t="s">
        <v>25</v>
      </c>
      <c r="D570">
        <v>1984</v>
      </c>
      <c r="E570" t="s">
        <v>2310</v>
      </c>
      <c r="F570">
        <v>4.3</v>
      </c>
      <c r="G570">
        <v>1700</v>
      </c>
      <c r="H570" t="s">
        <v>2311</v>
      </c>
      <c r="I570" t="s">
        <v>2311</v>
      </c>
      <c r="J570" t="s">
        <v>79</v>
      </c>
      <c r="K570" t="s">
        <v>30</v>
      </c>
      <c r="M570">
        <v>2886225</v>
      </c>
      <c r="N570" t="s">
        <v>1633</v>
      </c>
      <c r="O570">
        <v>81</v>
      </c>
    </row>
    <row r="571" spans="1:15" x14ac:dyDescent="0.25">
      <c r="A571" t="s">
        <v>2312</v>
      </c>
      <c r="B571" t="s">
        <v>16</v>
      </c>
      <c r="C571" t="s">
        <v>34</v>
      </c>
      <c r="D571">
        <v>1984</v>
      </c>
      <c r="E571" t="s">
        <v>2269</v>
      </c>
      <c r="F571">
        <v>6</v>
      </c>
      <c r="G571">
        <v>3600</v>
      </c>
      <c r="H571" t="s">
        <v>1684</v>
      </c>
      <c r="I571" t="s">
        <v>2313</v>
      </c>
      <c r="J571" t="s">
        <v>1175</v>
      </c>
      <c r="K571" t="s">
        <v>1195</v>
      </c>
      <c r="L571">
        <v>4600000</v>
      </c>
      <c r="M571">
        <v>13102025</v>
      </c>
      <c r="N571" t="s">
        <v>2314</v>
      </c>
      <c r="O571">
        <v>90</v>
      </c>
    </row>
    <row r="572" spans="1:15" x14ac:dyDescent="0.25">
      <c r="A572" t="s">
        <v>2315</v>
      </c>
      <c r="B572" t="s">
        <v>16</v>
      </c>
      <c r="C572" t="s">
        <v>17</v>
      </c>
      <c r="D572">
        <v>1984</v>
      </c>
      <c r="E572" t="s">
        <v>88</v>
      </c>
      <c r="F572">
        <v>6.2</v>
      </c>
      <c r="G572">
        <v>2300</v>
      </c>
      <c r="H572" t="s">
        <v>233</v>
      </c>
      <c r="I572" t="s">
        <v>2316</v>
      </c>
      <c r="J572" t="s">
        <v>2317</v>
      </c>
      <c r="K572" t="s">
        <v>30</v>
      </c>
      <c r="L572">
        <v>8000000</v>
      </c>
      <c r="M572">
        <v>6250994</v>
      </c>
      <c r="N572" t="s">
        <v>44</v>
      </c>
      <c r="O572">
        <v>103</v>
      </c>
    </row>
    <row r="573" spans="1:15" x14ac:dyDescent="0.25">
      <c r="A573" t="s">
        <v>2318</v>
      </c>
      <c r="B573" t="s">
        <v>16</v>
      </c>
      <c r="C573" t="s">
        <v>25</v>
      </c>
      <c r="D573">
        <v>1984</v>
      </c>
      <c r="E573" t="s">
        <v>2319</v>
      </c>
      <c r="F573">
        <v>5.7</v>
      </c>
      <c r="G573">
        <v>2100</v>
      </c>
      <c r="H573" t="s">
        <v>2320</v>
      </c>
      <c r="I573" t="s">
        <v>2321</v>
      </c>
      <c r="J573" t="s">
        <v>2322</v>
      </c>
      <c r="K573" t="s">
        <v>306</v>
      </c>
      <c r="N573" t="s">
        <v>2323</v>
      </c>
      <c r="O573">
        <v>90</v>
      </c>
    </row>
    <row r="574" spans="1:15" x14ac:dyDescent="0.25">
      <c r="A574" t="s">
        <v>2324</v>
      </c>
      <c r="B574" t="s">
        <v>16</v>
      </c>
      <c r="C574" t="s">
        <v>41</v>
      </c>
      <c r="D574">
        <v>1984</v>
      </c>
      <c r="E574" t="s">
        <v>2183</v>
      </c>
      <c r="F574">
        <v>6.1</v>
      </c>
      <c r="G574">
        <v>4000</v>
      </c>
      <c r="H574" t="s">
        <v>1248</v>
      </c>
      <c r="I574" t="s">
        <v>2325</v>
      </c>
      <c r="J574" t="s">
        <v>1025</v>
      </c>
      <c r="K574" t="s">
        <v>30</v>
      </c>
      <c r="L574">
        <v>9000000</v>
      </c>
      <c r="M574">
        <v>27774237</v>
      </c>
      <c r="N574" t="s">
        <v>80</v>
      </c>
      <c r="O574">
        <v>107</v>
      </c>
    </row>
    <row r="575" spans="1:15" x14ac:dyDescent="0.25">
      <c r="A575" t="s">
        <v>2326</v>
      </c>
      <c r="B575" t="s">
        <v>33</v>
      </c>
      <c r="C575" t="s">
        <v>17</v>
      </c>
      <c r="D575">
        <v>1984</v>
      </c>
      <c r="E575" t="s">
        <v>2327</v>
      </c>
      <c r="F575">
        <v>8.3000000000000007</v>
      </c>
      <c r="G575">
        <v>4100</v>
      </c>
      <c r="H575" t="s">
        <v>2328</v>
      </c>
      <c r="I575" t="s">
        <v>2328</v>
      </c>
      <c r="J575" t="s">
        <v>2329</v>
      </c>
      <c r="K575" t="s">
        <v>369</v>
      </c>
      <c r="N575" t="s">
        <v>2330</v>
      </c>
      <c r="O575">
        <v>153</v>
      </c>
    </row>
    <row r="576" spans="1:15" x14ac:dyDescent="0.25">
      <c r="A576" t="s">
        <v>2331</v>
      </c>
      <c r="B576" t="s">
        <v>2000</v>
      </c>
      <c r="C576" t="s">
        <v>17</v>
      </c>
      <c r="D576">
        <v>1984</v>
      </c>
      <c r="E576" t="s">
        <v>2332</v>
      </c>
      <c r="F576">
        <v>6.3</v>
      </c>
      <c r="G576">
        <v>6500</v>
      </c>
      <c r="H576" t="s">
        <v>605</v>
      </c>
      <c r="I576" t="s">
        <v>2333</v>
      </c>
      <c r="J576" t="s">
        <v>536</v>
      </c>
      <c r="K576" t="s">
        <v>30</v>
      </c>
      <c r="L576">
        <v>18000000</v>
      </c>
      <c r="M576">
        <v>11489982</v>
      </c>
      <c r="N576" t="s">
        <v>61</v>
      </c>
      <c r="O576">
        <v>124</v>
      </c>
    </row>
    <row r="577" spans="1:15" x14ac:dyDescent="0.25">
      <c r="A577" t="s">
        <v>2334</v>
      </c>
      <c r="B577" t="s">
        <v>16</v>
      </c>
      <c r="C577" t="s">
        <v>52</v>
      </c>
      <c r="D577">
        <v>1984</v>
      </c>
      <c r="E577" t="s">
        <v>2025</v>
      </c>
      <c r="F577">
        <v>6</v>
      </c>
      <c r="G577">
        <v>6100</v>
      </c>
      <c r="H577" t="s">
        <v>2335</v>
      </c>
      <c r="I577" t="s">
        <v>2336</v>
      </c>
      <c r="J577" t="s">
        <v>2337</v>
      </c>
      <c r="K577" t="s">
        <v>248</v>
      </c>
      <c r="M577">
        <v>150463</v>
      </c>
      <c r="N577" t="s">
        <v>2338</v>
      </c>
      <c r="O577">
        <v>95</v>
      </c>
    </row>
    <row r="578" spans="1:15" x14ac:dyDescent="0.25">
      <c r="A578" t="s">
        <v>2339</v>
      </c>
      <c r="B578" t="s">
        <v>33</v>
      </c>
      <c r="C578" t="s">
        <v>104</v>
      </c>
      <c r="D578">
        <v>1984</v>
      </c>
      <c r="E578" t="s">
        <v>2340</v>
      </c>
      <c r="F578">
        <v>7.2</v>
      </c>
      <c r="G578">
        <v>9300</v>
      </c>
      <c r="H578" t="s">
        <v>1289</v>
      </c>
      <c r="I578" t="s">
        <v>2341</v>
      </c>
      <c r="J578" t="s">
        <v>2342</v>
      </c>
      <c r="K578" t="s">
        <v>30</v>
      </c>
      <c r="L578">
        <v>6000000</v>
      </c>
      <c r="M578">
        <v>21821347</v>
      </c>
      <c r="N578" t="s">
        <v>31</v>
      </c>
      <c r="O578">
        <v>101</v>
      </c>
    </row>
    <row r="579" spans="1:15" x14ac:dyDescent="0.25">
      <c r="A579" t="s">
        <v>2343</v>
      </c>
      <c r="B579" t="s">
        <v>33</v>
      </c>
      <c r="C579" t="s">
        <v>41</v>
      </c>
      <c r="D579">
        <v>1984</v>
      </c>
      <c r="E579" t="s">
        <v>2344</v>
      </c>
      <c r="F579">
        <v>6.7</v>
      </c>
      <c r="G579">
        <v>1900</v>
      </c>
      <c r="H579" t="s">
        <v>1580</v>
      </c>
      <c r="I579" t="s">
        <v>1580</v>
      </c>
      <c r="J579" t="s">
        <v>2345</v>
      </c>
      <c r="K579" t="s">
        <v>22</v>
      </c>
      <c r="M579">
        <v>1057368</v>
      </c>
      <c r="N579" t="s">
        <v>2346</v>
      </c>
      <c r="O579">
        <v>106</v>
      </c>
    </row>
    <row r="580" spans="1:15" x14ac:dyDescent="0.25">
      <c r="A580" t="s">
        <v>2347</v>
      </c>
      <c r="B580" t="s">
        <v>33</v>
      </c>
      <c r="C580" t="s">
        <v>41</v>
      </c>
      <c r="D580">
        <v>1984</v>
      </c>
      <c r="E580" t="s">
        <v>2200</v>
      </c>
      <c r="F580">
        <v>3.7</v>
      </c>
      <c r="G580">
        <v>2300</v>
      </c>
      <c r="H580" t="s">
        <v>812</v>
      </c>
      <c r="I580" t="s">
        <v>1097</v>
      </c>
      <c r="J580" t="s">
        <v>2348</v>
      </c>
      <c r="K580" t="s">
        <v>30</v>
      </c>
      <c r="M580">
        <v>5410972</v>
      </c>
      <c r="N580" t="s">
        <v>2102</v>
      </c>
      <c r="O580">
        <v>87</v>
      </c>
    </row>
    <row r="581" spans="1:15" x14ac:dyDescent="0.25">
      <c r="A581" t="s">
        <v>2349</v>
      </c>
      <c r="B581" t="s">
        <v>16</v>
      </c>
      <c r="C581" t="s">
        <v>34</v>
      </c>
      <c r="D581">
        <v>1984</v>
      </c>
      <c r="E581" t="s">
        <v>1514</v>
      </c>
      <c r="F581">
        <v>5.9</v>
      </c>
      <c r="G581">
        <v>2200</v>
      </c>
      <c r="H581" t="s">
        <v>2350</v>
      </c>
      <c r="I581" t="s">
        <v>2351</v>
      </c>
      <c r="J581" t="s">
        <v>1720</v>
      </c>
      <c r="K581" t="s">
        <v>30</v>
      </c>
      <c r="M581">
        <v>17513452</v>
      </c>
      <c r="N581" t="s">
        <v>555</v>
      </c>
      <c r="O581">
        <v>100</v>
      </c>
    </row>
    <row r="582" spans="1:15" x14ac:dyDescent="0.25">
      <c r="A582" t="s">
        <v>2352</v>
      </c>
      <c r="B582" t="s">
        <v>33</v>
      </c>
      <c r="C582" t="s">
        <v>41</v>
      </c>
      <c r="D582">
        <v>1984</v>
      </c>
      <c r="E582" t="s">
        <v>2225</v>
      </c>
      <c r="F582">
        <v>5.8</v>
      </c>
      <c r="G582">
        <v>2900</v>
      </c>
      <c r="H582" t="s">
        <v>2353</v>
      </c>
      <c r="I582" t="s">
        <v>214</v>
      </c>
      <c r="J582" t="s">
        <v>1401</v>
      </c>
      <c r="K582" t="s">
        <v>30</v>
      </c>
      <c r="L582">
        <v>6000000</v>
      </c>
      <c r="M582">
        <v>12414210</v>
      </c>
      <c r="N582" t="s">
        <v>2354</v>
      </c>
      <c r="O582">
        <v>113</v>
      </c>
    </row>
    <row r="583" spans="1:15" x14ac:dyDescent="0.25">
      <c r="A583" t="s">
        <v>2355</v>
      </c>
      <c r="B583" t="s">
        <v>33</v>
      </c>
      <c r="C583" t="s">
        <v>34</v>
      </c>
      <c r="D583">
        <v>1984</v>
      </c>
      <c r="E583" t="s">
        <v>2153</v>
      </c>
      <c r="F583">
        <v>5.5</v>
      </c>
      <c r="G583">
        <v>9300</v>
      </c>
      <c r="H583" t="s">
        <v>1238</v>
      </c>
      <c r="I583" t="s">
        <v>715</v>
      </c>
      <c r="J583" t="s">
        <v>85</v>
      </c>
      <c r="K583" t="s">
        <v>30</v>
      </c>
      <c r="L583">
        <v>25000000</v>
      </c>
      <c r="M583">
        <v>38348988</v>
      </c>
      <c r="N583" t="s">
        <v>23</v>
      </c>
      <c r="O583">
        <v>93</v>
      </c>
    </row>
    <row r="584" spans="1:15" x14ac:dyDescent="0.25">
      <c r="A584" t="s">
        <v>2356</v>
      </c>
      <c r="B584" t="s">
        <v>16</v>
      </c>
      <c r="C584" t="s">
        <v>17</v>
      </c>
      <c r="D584">
        <v>1984</v>
      </c>
      <c r="E584" t="s">
        <v>2357</v>
      </c>
      <c r="F584">
        <v>7</v>
      </c>
      <c r="G584">
        <v>5100</v>
      </c>
      <c r="H584" t="s">
        <v>433</v>
      </c>
      <c r="I584" t="s">
        <v>2358</v>
      </c>
      <c r="J584" t="s">
        <v>759</v>
      </c>
      <c r="K584" t="s">
        <v>1195</v>
      </c>
      <c r="M584">
        <v>2556800</v>
      </c>
      <c r="N584" t="s">
        <v>2359</v>
      </c>
      <c r="O584">
        <v>112</v>
      </c>
    </row>
    <row r="585" spans="1:15" x14ac:dyDescent="0.25">
      <c r="A585" t="s">
        <v>2360</v>
      </c>
      <c r="B585" t="s">
        <v>33</v>
      </c>
      <c r="C585" t="s">
        <v>17</v>
      </c>
      <c r="D585">
        <v>1984</v>
      </c>
      <c r="E585" t="s">
        <v>2113</v>
      </c>
      <c r="F585">
        <v>6.1</v>
      </c>
      <c r="G585">
        <v>5300</v>
      </c>
      <c r="H585" t="s">
        <v>1298</v>
      </c>
      <c r="I585" t="s">
        <v>2361</v>
      </c>
      <c r="J585" t="s">
        <v>1862</v>
      </c>
      <c r="K585" t="s">
        <v>30</v>
      </c>
      <c r="M585">
        <v>7343032</v>
      </c>
      <c r="N585" t="s">
        <v>61</v>
      </c>
      <c r="O585">
        <v>100</v>
      </c>
    </row>
    <row r="586" spans="1:15" x14ac:dyDescent="0.25">
      <c r="A586" t="s">
        <v>2362</v>
      </c>
      <c r="B586" t="s">
        <v>16</v>
      </c>
      <c r="C586" t="s">
        <v>34</v>
      </c>
      <c r="D586">
        <v>1984</v>
      </c>
      <c r="E586" t="s">
        <v>2135</v>
      </c>
      <c r="F586">
        <v>6.4</v>
      </c>
      <c r="G586">
        <v>2300</v>
      </c>
      <c r="H586" t="s">
        <v>2363</v>
      </c>
      <c r="I586" t="s">
        <v>2364</v>
      </c>
      <c r="J586" t="s">
        <v>142</v>
      </c>
      <c r="K586" t="s">
        <v>30</v>
      </c>
      <c r="L586">
        <v>10000000</v>
      </c>
      <c r="M586">
        <v>3854833</v>
      </c>
      <c r="N586" t="s">
        <v>2365</v>
      </c>
      <c r="O586">
        <v>93</v>
      </c>
    </row>
    <row r="587" spans="1:15" x14ac:dyDescent="0.25">
      <c r="A587" t="s">
        <v>2366</v>
      </c>
      <c r="B587" t="s">
        <v>16</v>
      </c>
      <c r="C587" t="s">
        <v>17</v>
      </c>
      <c r="D587">
        <v>1984</v>
      </c>
      <c r="E587" t="s">
        <v>2175</v>
      </c>
      <c r="F587">
        <v>6.1</v>
      </c>
      <c r="G587">
        <v>2000</v>
      </c>
      <c r="H587" t="s">
        <v>1124</v>
      </c>
      <c r="I587" t="s">
        <v>2367</v>
      </c>
      <c r="J587" t="s">
        <v>2368</v>
      </c>
      <c r="K587" t="s">
        <v>30</v>
      </c>
      <c r="M587">
        <v>7828841</v>
      </c>
      <c r="N587" t="s">
        <v>542</v>
      </c>
      <c r="O587">
        <v>130</v>
      </c>
    </row>
    <row r="588" spans="1:15" x14ac:dyDescent="0.25">
      <c r="A588" t="s">
        <v>2369</v>
      </c>
      <c r="B588" t="s">
        <v>16</v>
      </c>
      <c r="C588" t="s">
        <v>41</v>
      </c>
      <c r="D588">
        <v>1984</v>
      </c>
      <c r="E588" t="s">
        <v>2370</v>
      </c>
      <c r="F588">
        <v>6.4</v>
      </c>
      <c r="G588">
        <v>3000</v>
      </c>
      <c r="H588" t="s">
        <v>2371</v>
      </c>
      <c r="I588" t="s">
        <v>2372</v>
      </c>
      <c r="J588" t="s">
        <v>2373</v>
      </c>
      <c r="K588" t="s">
        <v>30</v>
      </c>
      <c r="L588">
        <v>3000000</v>
      </c>
      <c r="M588">
        <v>727639</v>
      </c>
      <c r="N588" t="s">
        <v>2374</v>
      </c>
      <c r="O588">
        <v>84</v>
      </c>
    </row>
    <row r="589" spans="1:15" x14ac:dyDescent="0.25">
      <c r="A589" t="s">
        <v>2375</v>
      </c>
      <c r="B589" t="s">
        <v>16</v>
      </c>
      <c r="C589" t="s">
        <v>41</v>
      </c>
      <c r="D589">
        <v>1984</v>
      </c>
      <c r="E589" t="s">
        <v>2376</v>
      </c>
      <c r="F589">
        <v>4.8</v>
      </c>
      <c r="G589">
        <v>619</v>
      </c>
      <c r="H589" t="s">
        <v>2377</v>
      </c>
      <c r="I589" t="s">
        <v>2378</v>
      </c>
      <c r="J589" t="s">
        <v>2379</v>
      </c>
      <c r="K589" t="s">
        <v>30</v>
      </c>
      <c r="M589">
        <v>2732684</v>
      </c>
      <c r="N589" t="s">
        <v>2380</v>
      </c>
      <c r="O589">
        <v>85</v>
      </c>
    </row>
    <row r="590" spans="1:15" x14ac:dyDescent="0.25">
      <c r="A590" t="s">
        <v>2381</v>
      </c>
      <c r="B590" t="s">
        <v>2000</v>
      </c>
      <c r="C590" t="s">
        <v>41</v>
      </c>
      <c r="D590">
        <v>1984</v>
      </c>
      <c r="E590" t="s">
        <v>2382</v>
      </c>
      <c r="F590">
        <v>5.3</v>
      </c>
      <c r="G590">
        <v>3000</v>
      </c>
      <c r="H590" t="s">
        <v>1384</v>
      </c>
      <c r="I590" t="s">
        <v>1384</v>
      </c>
      <c r="J590" t="s">
        <v>2204</v>
      </c>
      <c r="K590" t="s">
        <v>22</v>
      </c>
      <c r="M590">
        <v>8793152</v>
      </c>
      <c r="N590" t="s">
        <v>2383</v>
      </c>
      <c r="O590">
        <v>97</v>
      </c>
    </row>
    <row r="591" spans="1:15" x14ac:dyDescent="0.25">
      <c r="A591" t="s">
        <v>2384</v>
      </c>
      <c r="B591" t="s">
        <v>448</v>
      </c>
      <c r="C591" t="s">
        <v>104</v>
      </c>
      <c r="D591">
        <v>1984</v>
      </c>
      <c r="E591" t="s">
        <v>2175</v>
      </c>
      <c r="F591">
        <v>5.8</v>
      </c>
      <c r="G591">
        <v>1600</v>
      </c>
      <c r="H591" t="s">
        <v>1011</v>
      </c>
      <c r="I591" t="s">
        <v>1011</v>
      </c>
      <c r="J591" t="s">
        <v>2385</v>
      </c>
      <c r="K591" t="s">
        <v>30</v>
      </c>
      <c r="L591">
        <v>9000000</v>
      </c>
      <c r="M591">
        <v>10435015</v>
      </c>
      <c r="N591" t="s">
        <v>2386</v>
      </c>
      <c r="O591">
        <v>100</v>
      </c>
    </row>
    <row r="592" spans="1:15" x14ac:dyDescent="0.25">
      <c r="A592" t="s">
        <v>2387</v>
      </c>
      <c r="B592" t="s">
        <v>16</v>
      </c>
      <c r="C592" t="s">
        <v>41</v>
      </c>
      <c r="D592">
        <v>1984</v>
      </c>
      <c r="E592" t="s">
        <v>2308</v>
      </c>
      <c r="F592">
        <v>6.8</v>
      </c>
      <c r="G592">
        <v>5700</v>
      </c>
      <c r="H592" t="s">
        <v>1848</v>
      </c>
      <c r="I592" t="s">
        <v>1848</v>
      </c>
      <c r="J592" t="s">
        <v>2388</v>
      </c>
      <c r="K592" t="s">
        <v>30</v>
      </c>
      <c r="L592">
        <v>350000</v>
      </c>
      <c r="M592">
        <v>3677209</v>
      </c>
      <c r="N592" t="s">
        <v>2389</v>
      </c>
      <c r="O592">
        <v>108</v>
      </c>
    </row>
    <row r="593" spans="1:15" x14ac:dyDescent="0.25">
      <c r="A593" t="s">
        <v>2390</v>
      </c>
      <c r="B593" t="s">
        <v>16</v>
      </c>
      <c r="C593" t="s">
        <v>41</v>
      </c>
      <c r="D593">
        <v>1984</v>
      </c>
      <c r="E593" t="s">
        <v>2261</v>
      </c>
      <c r="F593">
        <v>5.5</v>
      </c>
      <c r="G593">
        <v>2000</v>
      </c>
      <c r="H593" t="s">
        <v>352</v>
      </c>
      <c r="I593" t="s">
        <v>2391</v>
      </c>
      <c r="J593" t="s">
        <v>2392</v>
      </c>
      <c r="K593" t="s">
        <v>30</v>
      </c>
      <c r="M593">
        <v>4994094</v>
      </c>
      <c r="N593" t="s">
        <v>2184</v>
      </c>
      <c r="O593">
        <v>102</v>
      </c>
    </row>
    <row r="594" spans="1:15" x14ac:dyDescent="0.25">
      <c r="A594" t="s">
        <v>2393</v>
      </c>
      <c r="B594" t="s">
        <v>33</v>
      </c>
      <c r="C594" t="s">
        <v>41</v>
      </c>
      <c r="D594">
        <v>1984</v>
      </c>
      <c r="E594" t="s">
        <v>1585</v>
      </c>
      <c r="F594">
        <v>7.4</v>
      </c>
      <c r="G594">
        <v>24000</v>
      </c>
      <c r="H594" t="s">
        <v>289</v>
      </c>
      <c r="I594" t="s">
        <v>289</v>
      </c>
      <c r="J594" t="s">
        <v>289</v>
      </c>
      <c r="K594" t="s">
        <v>30</v>
      </c>
      <c r="L594">
        <v>8000000</v>
      </c>
      <c r="M594">
        <v>10600497</v>
      </c>
      <c r="N594" t="s">
        <v>50</v>
      </c>
      <c r="O594">
        <v>84</v>
      </c>
    </row>
    <row r="595" spans="1:15" x14ac:dyDescent="0.25">
      <c r="A595" t="s">
        <v>2394</v>
      </c>
      <c r="B595" t="s">
        <v>16</v>
      </c>
      <c r="C595" t="s">
        <v>41</v>
      </c>
      <c r="D595">
        <v>1984</v>
      </c>
      <c r="E595" t="s">
        <v>2042</v>
      </c>
      <c r="F595">
        <v>3.8</v>
      </c>
      <c r="G595">
        <v>5600</v>
      </c>
      <c r="H595" t="s">
        <v>2021</v>
      </c>
      <c r="I595" t="s">
        <v>2395</v>
      </c>
      <c r="J595" t="s">
        <v>388</v>
      </c>
      <c r="K595" t="s">
        <v>30</v>
      </c>
      <c r="L595">
        <v>18000000</v>
      </c>
      <c r="M595">
        <v>19265302</v>
      </c>
      <c r="N595" t="s">
        <v>712</v>
      </c>
      <c r="O595">
        <v>94</v>
      </c>
    </row>
    <row r="596" spans="1:15" x14ac:dyDescent="0.25">
      <c r="A596" t="s">
        <v>2396</v>
      </c>
      <c r="B596" t="s">
        <v>2000</v>
      </c>
      <c r="C596" t="s">
        <v>41</v>
      </c>
      <c r="D596">
        <v>1984</v>
      </c>
      <c r="E596" t="s">
        <v>2239</v>
      </c>
      <c r="F596">
        <v>6</v>
      </c>
      <c r="G596">
        <v>2800</v>
      </c>
      <c r="H596" t="s">
        <v>715</v>
      </c>
      <c r="I596" t="s">
        <v>2397</v>
      </c>
      <c r="J596" t="s">
        <v>388</v>
      </c>
      <c r="K596" t="s">
        <v>30</v>
      </c>
      <c r="L596">
        <v>15100000</v>
      </c>
      <c r="M596">
        <v>26080861</v>
      </c>
      <c r="N596" t="s">
        <v>2398</v>
      </c>
      <c r="O596">
        <v>118</v>
      </c>
    </row>
    <row r="597" spans="1:15" x14ac:dyDescent="0.25">
      <c r="A597" t="s">
        <v>2399</v>
      </c>
      <c r="B597" t="s">
        <v>33</v>
      </c>
      <c r="C597" t="s">
        <v>41</v>
      </c>
      <c r="D597">
        <v>1984</v>
      </c>
      <c r="E597" t="s">
        <v>2239</v>
      </c>
      <c r="F597">
        <v>5.5</v>
      </c>
      <c r="G597">
        <v>4600</v>
      </c>
      <c r="H597" t="s">
        <v>850</v>
      </c>
      <c r="I597" t="s">
        <v>484</v>
      </c>
      <c r="J597" t="s">
        <v>209</v>
      </c>
      <c r="K597" t="s">
        <v>30</v>
      </c>
      <c r="L597">
        <v>12000000</v>
      </c>
      <c r="M597">
        <v>26186631</v>
      </c>
      <c r="N597" t="s">
        <v>2400</v>
      </c>
      <c r="O597">
        <v>96</v>
      </c>
    </row>
    <row r="598" spans="1:15" x14ac:dyDescent="0.25">
      <c r="A598" t="s">
        <v>2401</v>
      </c>
      <c r="B598" t="s">
        <v>16</v>
      </c>
      <c r="C598" t="s">
        <v>34</v>
      </c>
      <c r="D598">
        <v>1984</v>
      </c>
      <c r="E598" t="s">
        <v>2308</v>
      </c>
      <c r="F598">
        <v>4.5</v>
      </c>
      <c r="G598">
        <v>2000</v>
      </c>
      <c r="H598" t="s">
        <v>2402</v>
      </c>
      <c r="I598" t="s">
        <v>2402</v>
      </c>
      <c r="J598" t="s">
        <v>2403</v>
      </c>
      <c r="K598" t="s">
        <v>30</v>
      </c>
      <c r="M598">
        <v>3739406</v>
      </c>
      <c r="N598" t="s">
        <v>2218</v>
      </c>
      <c r="O598">
        <v>89</v>
      </c>
    </row>
    <row r="599" spans="1:15" x14ac:dyDescent="0.25">
      <c r="A599" t="s">
        <v>2404</v>
      </c>
      <c r="B599" t="s">
        <v>33</v>
      </c>
      <c r="C599" t="s">
        <v>41</v>
      </c>
      <c r="D599">
        <v>1984</v>
      </c>
      <c r="E599" t="s">
        <v>88</v>
      </c>
      <c r="F599">
        <v>6.6</v>
      </c>
      <c r="G599">
        <v>1400</v>
      </c>
      <c r="H599" t="s">
        <v>592</v>
      </c>
      <c r="I599" t="s">
        <v>2405</v>
      </c>
      <c r="J599" t="s">
        <v>1022</v>
      </c>
      <c r="K599" t="s">
        <v>30</v>
      </c>
      <c r="M599">
        <v>5021751</v>
      </c>
      <c r="N599" t="s">
        <v>905</v>
      </c>
      <c r="O599">
        <v>105</v>
      </c>
    </row>
    <row r="600" spans="1:15" x14ac:dyDescent="0.25">
      <c r="A600" t="s">
        <v>2406</v>
      </c>
      <c r="B600" t="s">
        <v>16</v>
      </c>
      <c r="C600" t="s">
        <v>41</v>
      </c>
      <c r="D600">
        <v>1984</v>
      </c>
      <c r="E600" t="s">
        <v>1585</v>
      </c>
      <c r="F600">
        <v>6.3</v>
      </c>
      <c r="G600">
        <v>6800</v>
      </c>
      <c r="H600" t="s">
        <v>1248</v>
      </c>
      <c r="I600" t="s">
        <v>2407</v>
      </c>
      <c r="J600" t="s">
        <v>852</v>
      </c>
      <c r="K600" t="s">
        <v>30</v>
      </c>
      <c r="M600">
        <v>5718573</v>
      </c>
      <c r="N600" t="s">
        <v>61</v>
      </c>
      <c r="O600">
        <v>90</v>
      </c>
    </row>
    <row r="601" spans="1:15" x14ac:dyDescent="0.25">
      <c r="A601" t="s">
        <v>2408</v>
      </c>
      <c r="B601" t="s">
        <v>16</v>
      </c>
      <c r="C601" t="s">
        <v>41</v>
      </c>
      <c r="D601">
        <v>1984</v>
      </c>
      <c r="E601" t="s">
        <v>2409</v>
      </c>
      <c r="F601">
        <v>6.8</v>
      </c>
      <c r="G601">
        <v>2600</v>
      </c>
      <c r="H601" t="s">
        <v>398</v>
      </c>
      <c r="I601" t="s">
        <v>398</v>
      </c>
      <c r="J601" t="s">
        <v>2410</v>
      </c>
      <c r="K601" t="s">
        <v>30</v>
      </c>
      <c r="L601">
        <v>700000</v>
      </c>
      <c r="M601">
        <v>2490233</v>
      </c>
      <c r="N601" t="s">
        <v>2411</v>
      </c>
      <c r="O601">
        <v>106</v>
      </c>
    </row>
    <row r="602" spans="1:15" x14ac:dyDescent="0.25">
      <c r="A602" t="s">
        <v>2412</v>
      </c>
      <c r="B602" t="s">
        <v>16</v>
      </c>
      <c r="C602" t="s">
        <v>41</v>
      </c>
      <c r="D602">
        <v>1984</v>
      </c>
      <c r="E602" t="s">
        <v>2413</v>
      </c>
      <c r="F602">
        <v>5.7</v>
      </c>
      <c r="G602">
        <v>1300</v>
      </c>
      <c r="H602" t="s">
        <v>2414</v>
      </c>
      <c r="I602" t="s">
        <v>2415</v>
      </c>
      <c r="J602" t="s">
        <v>2416</v>
      </c>
      <c r="K602" t="s">
        <v>30</v>
      </c>
      <c r="M602">
        <v>4561346</v>
      </c>
      <c r="N602" t="s">
        <v>2218</v>
      </c>
      <c r="O602">
        <v>105</v>
      </c>
    </row>
    <row r="603" spans="1:15" x14ac:dyDescent="0.25">
      <c r="A603" t="s">
        <v>2417</v>
      </c>
      <c r="B603" t="s">
        <v>16</v>
      </c>
      <c r="C603" t="s">
        <v>41</v>
      </c>
      <c r="D603">
        <v>1984</v>
      </c>
      <c r="E603" t="s">
        <v>2418</v>
      </c>
      <c r="F603">
        <v>7.4</v>
      </c>
      <c r="G603">
        <v>4200</v>
      </c>
      <c r="H603" t="s">
        <v>2419</v>
      </c>
      <c r="I603" t="s">
        <v>2419</v>
      </c>
      <c r="J603" t="s">
        <v>2420</v>
      </c>
      <c r="K603" t="s">
        <v>453</v>
      </c>
      <c r="M603">
        <v>15726</v>
      </c>
      <c r="N603" t="s">
        <v>979</v>
      </c>
      <c r="O603">
        <v>101</v>
      </c>
    </row>
    <row r="604" spans="1:15" x14ac:dyDescent="0.25">
      <c r="A604" t="s">
        <v>2421</v>
      </c>
      <c r="B604" t="s">
        <v>33</v>
      </c>
      <c r="C604" t="s">
        <v>41</v>
      </c>
      <c r="D604">
        <v>1984</v>
      </c>
      <c r="E604" t="s">
        <v>2422</v>
      </c>
      <c r="F604">
        <v>6</v>
      </c>
      <c r="G604">
        <v>2600</v>
      </c>
      <c r="H604" t="s">
        <v>213</v>
      </c>
      <c r="I604" t="s">
        <v>2423</v>
      </c>
      <c r="J604" t="s">
        <v>388</v>
      </c>
      <c r="K604" t="s">
        <v>30</v>
      </c>
      <c r="L604">
        <v>12000000</v>
      </c>
      <c r="M604">
        <v>19928200</v>
      </c>
      <c r="N604" t="s">
        <v>180</v>
      </c>
      <c r="O604">
        <v>96</v>
      </c>
    </row>
    <row r="605" spans="1:15" x14ac:dyDescent="0.25">
      <c r="A605" t="s">
        <v>2424</v>
      </c>
      <c r="B605" t="s">
        <v>16</v>
      </c>
      <c r="C605" t="s">
        <v>52</v>
      </c>
      <c r="D605">
        <v>1984</v>
      </c>
      <c r="E605" t="s">
        <v>2225</v>
      </c>
      <c r="F605">
        <v>5.9</v>
      </c>
      <c r="G605">
        <v>1300</v>
      </c>
      <c r="H605" t="s">
        <v>672</v>
      </c>
      <c r="I605" t="s">
        <v>2425</v>
      </c>
      <c r="J605" t="s">
        <v>1306</v>
      </c>
      <c r="K605" t="s">
        <v>30</v>
      </c>
      <c r="L605">
        <v>10000000</v>
      </c>
      <c r="M605">
        <v>2773433</v>
      </c>
      <c r="N605" t="s">
        <v>1235</v>
      </c>
      <c r="O605">
        <v>91</v>
      </c>
    </row>
    <row r="606" spans="1:15" x14ac:dyDescent="0.25">
      <c r="A606" t="s">
        <v>2426</v>
      </c>
      <c r="B606" t="s">
        <v>2000</v>
      </c>
      <c r="C606" t="s">
        <v>17</v>
      </c>
      <c r="D606">
        <v>1984</v>
      </c>
      <c r="E606" t="s">
        <v>2427</v>
      </c>
      <c r="F606">
        <v>6.1</v>
      </c>
      <c r="G606">
        <v>3000</v>
      </c>
      <c r="H606" t="s">
        <v>2428</v>
      </c>
      <c r="I606" t="s">
        <v>2429</v>
      </c>
      <c r="J606" t="s">
        <v>2368</v>
      </c>
      <c r="K606" t="s">
        <v>30</v>
      </c>
      <c r="L606">
        <v>11000000</v>
      </c>
      <c r="M606">
        <v>4385312</v>
      </c>
      <c r="N606" t="s">
        <v>2281</v>
      </c>
      <c r="O606">
        <v>110</v>
      </c>
    </row>
    <row r="607" spans="1:15" x14ac:dyDescent="0.25">
      <c r="A607" t="s">
        <v>2430</v>
      </c>
      <c r="B607" t="s">
        <v>2000</v>
      </c>
      <c r="C607" t="s">
        <v>41</v>
      </c>
      <c r="D607">
        <v>1984</v>
      </c>
      <c r="E607" t="s">
        <v>2431</v>
      </c>
      <c r="F607">
        <v>6.4</v>
      </c>
      <c r="G607">
        <v>1500</v>
      </c>
      <c r="H607" t="s">
        <v>404</v>
      </c>
      <c r="I607" t="s">
        <v>2432</v>
      </c>
      <c r="J607" t="s">
        <v>361</v>
      </c>
      <c r="K607" t="s">
        <v>30</v>
      </c>
      <c r="M607">
        <v>1493782</v>
      </c>
      <c r="N607" t="s">
        <v>80</v>
      </c>
      <c r="O607">
        <v>103</v>
      </c>
    </row>
    <row r="608" spans="1:15" x14ac:dyDescent="0.25">
      <c r="A608" t="s">
        <v>2433</v>
      </c>
      <c r="B608" t="s">
        <v>33</v>
      </c>
      <c r="C608" t="s">
        <v>17</v>
      </c>
      <c r="D608">
        <v>1984</v>
      </c>
      <c r="E608" t="s">
        <v>2434</v>
      </c>
      <c r="F608">
        <v>6.7</v>
      </c>
      <c r="G608">
        <v>1800</v>
      </c>
      <c r="H608" t="s">
        <v>2435</v>
      </c>
      <c r="I608" t="s">
        <v>912</v>
      </c>
      <c r="J608" t="s">
        <v>1203</v>
      </c>
      <c r="K608" t="s">
        <v>30</v>
      </c>
      <c r="M608">
        <v>9640000</v>
      </c>
      <c r="N608" t="s">
        <v>2436</v>
      </c>
      <c r="O608">
        <v>105</v>
      </c>
    </row>
    <row r="609" spans="1:15" x14ac:dyDescent="0.25">
      <c r="A609" t="s">
        <v>2437</v>
      </c>
      <c r="B609" t="s">
        <v>33</v>
      </c>
      <c r="C609" t="s">
        <v>41</v>
      </c>
      <c r="D609">
        <v>1984</v>
      </c>
      <c r="E609" t="s">
        <v>2200</v>
      </c>
      <c r="F609">
        <v>4.7</v>
      </c>
      <c r="G609">
        <v>3900</v>
      </c>
      <c r="H609" t="s">
        <v>267</v>
      </c>
      <c r="I609" t="s">
        <v>267</v>
      </c>
      <c r="J609" t="s">
        <v>268</v>
      </c>
      <c r="K609" t="s">
        <v>30</v>
      </c>
      <c r="M609">
        <v>3772785</v>
      </c>
      <c r="N609" t="s">
        <v>50</v>
      </c>
      <c r="O609">
        <v>82</v>
      </c>
    </row>
    <row r="610" spans="1:15" x14ac:dyDescent="0.25">
      <c r="A610" t="s">
        <v>2438</v>
      </c>
      <c r="B610" t="s">
        <v>16</v>
      </c>
      <c r="C610" t="s">
        <v>17</v>
      </c>
      <c r="D610">
        <v>1984</v>
      </c>
      <c r="E610" t="s">
        <v>2439</v>
      </c>
      <c r="F610">
        <v>5.8</v>
      </c>
      <c r="G610">
        <v>816</v>
      </c>
      <c r="H610" t="s">
        <v>1148</v>
      </c>
      <c r="I610" t="s">
        <v>2440</v>
      </c>
      <c r="J610" t="s">
        <v>1325</v>
      </c>
      <c r="K610" t="s">
        <v>30</v>
      </c>
      <c r="M610">
        <v>2075282</v>
      </c>
      <c r="N610" t="s">
        <v>501</v>
      </c>
      <c r="O610">
        <v>116</v>
      </c>
    </row>
    <row r="611" spans="1:15" x14ac:dyDescent="0.25">
      <c r="A611" t="s">
        <v>2441</v>
      </c>
      <c r="B611" t="s">
        <v>33</v>
      </c>
      <c r="C611" t="s">
        <v>17</v>
      </c>
      <c r="D611">
        <v>1984</v>
      </c>
      <c r="E611" t="s">
        <v>2442</v>
      </c>
      <c r="F611">
        <v>5.2</v>
      </c>
      <c r="G611">
        <v>1400</v>
      </c>
      <c r="H611" t="s">
        <v>2443</v>
      </c>
      <c r="I611" t="s">
        <v>2444</v>
      </c>
      <c r="J611" t="s">
        <v>2444</v>
      </c>
      <c r="K611" t="s">
        <v>22</v>
      </c>
      <c r="L611">
        <v>9000000</v>
      </c>
      <c r="M611">
        <v>1393501</v>
      </c>
      <c r="N611" t="s">
        <v>2445</v>
      </c>
      <c r="O611">
        <v>108</v>
      </c>
    </row>
    <row r="612" spans="1:15" x14ac:dyDescent="0.25">
      <c r="A612" t="s">
        <v>2446</v>
      </c>
      <c r="B612" t="s">
        <v>16</v>
      </c>
      <c r="C612" t="s">
        <v>17</v>
      </c>
      <c r="D612">
        <v>1984</v>
      </c>
      <c r="E612" t="s">
        <v>2447</v>
      </c>
      <c r="F612">
        <v>6.3</v>
      </c>
      <c r="G612">
        <v>599</v>
      </c>
      <c r="H612" t="s">
        <v>398</v>
      </c>
      <c r="I612" t="s">
        <v>2448</v>
      </c>
      <c r="J612" t="s">
        <v>354</v>
      </c>
      <c r="K612" t="s">
        <v>30</v>
      </c>
      <c r="M612">
        <v>865915</v>
      </c>
      <c r="N612" t="s">
        <v>2102</v>
      </c>
      <c r="O612">
        <v>94</v>
      </c>
    </row>
    <row r="613" spans="1:15" x14ac:dyDescent="0.25">
      <c r="A613" t="s">
        <v>2449</v>
      </c>
      <c r="B613" t="s">
        <v>16</v>
      </c>
      <c r="C613" t="s">
        <v>41</v>
      </c>
      <c r="D613">
        <v>1984</v>
      </c>
      <c r="E613" t="s">
        <v>2413</v>
      </c>
      <c r="F613">
        <v>5.4</v>
      </c>
      <c r="G613">
        <v>856</v>
      </c>
      <c r="H613" t="s">
        <v>71</v>
      </c>
      <c r="I613" t="s">
        <v>2450</v>
      </c>
      <c r="J613" t="s">
        <v>1318</v>
      </c>
      <c r="K613" t="s">
        <v>30</v>
      </c>
      <c r="L613">
        <v>7000000</v>
      </c>
      <c r="M613">
        <v>1467396</v>
      </c>
      <c r="N613" t="s">
        <v>905</v>
      </c>
      <c r="O613">
        <v>96</v>
      </c>
    </row>
    <row r="614" spans="1:15" x14ac:dyDescent="0.25">
      <c r="A614" t="s">
        <v>2451</v>
      </c>
      <c r="B614" t="s">
        <v>448</v>
      </c>
      <c r="C614" t="s">
        <v>17</v>
      </c>
      <c r="D614">
        <v>1984</v>
      </c>
      <c r="E614" t="s">
        <v>2452</v>
      </c>
      <c r="F614">
        <v>6.3</v>
      </c>
      <c r="G614">
        <v>1800</v>
      </c>
      <c r="H614" t="s">
        <v>838</v>
      </c>
      <c r="I614" t="s">
        <v>2453</v>
      </c>
      <c r="J614" t="s">
        <v>112</v>
      </c>
      <c r="K614" t="s">
        <v>22</v>
      </c>
      <c r="M614">
        <v>1009700</v>
      </c>
      <c r="N614" t="s">
        <v>840</v>
      </c>
      <c r="O614">
        <v>122</v>
      </c>
    </row>
    <row r="615" spans="1:15" x14ac:dyDescent="0.25">
      <c r="A615" t="s">
        <v>2454</v>
      </c>
      <c r="B615" t="s">
        <v>2000</v>
      </c>
      <c r="C615" t="s">
        <v>17</v>
      </c>
      <c r="D615">
        <v>1984</v>
      </c>
      <c r="E615" t="s">
        <v>2225</v>
      </c>
      <c r="F615">
        <v>3.7</v>
      </c>
      <c r="G615">
        <v>446</v>
      </c>
      <c r="H615" t="s">
        <v>2455</v>
      </c>
      <c r="I615" t="s">
        <v>2456</v>
      </c>
      <c r="J615" t="s">
        <v>2457</v>
      </c>
      <c r="K615" t="s">
        <v>30</v>
      </c>
      <c r="M615">
        <v>1689501</v>
      </c>
      <c r="N615" t="s">
        <v>2177</v>
      </c>
      <c r="O615">
        <v>93</v>
      </c>
    </row>
    <row r="616" spans="1:15" x14ac:dyDescent="0.25">
      <c r="A616" t="s">
        <v>2458</v>
      </c>
      <c r="B616" t="s">
        <v>33</v>
      </c>
      <c r="C616" t="s">
        <v>25</v>
      </c>
      <c r="D616">
        <v>1984</v>
      </c>
      <c r="E616" t="s">
        <v>2225</v>
      </c>
      <c r="F616">
        <v>6.3</v>
      </c>
      <c r="G616">
        <v>866</v>
      </c>
      <c r="H616" t="s">
        <v>234</v>
      </c>
      <c r="I616" t="s">
        <v>234</v>
      </c>
      <c r="J616" t="s">
        <v>1877</v>
      </c>
      <c r="K616" t="s">
        <v>30</v>
      </c>
      <c r="M616">
        <v>1142944</v>
      </c>
      <c r="N616" t="s">
        <v>712</v>
      </c>
      <c r="O616">
        <v>93</v>
      </c>
    </row>
    <row r="617" spans="1:15" x14ac:dyDescent="0.25">
      <c r="A617" t="s">
        <v>2459</v>
      </c>
      <c r="B617" t="s">
        <v>33</v>
      </c>
      <c r="C617" t="s">
        <v>41</v>
      </c>
      <c r="D617">
        <v>1984</v>
      </c>
      <c r="E617" t="s">
        <v>2025</v>
      </c>
      <c r="F617">
        <v>5.9</v>
      </c>
      <c r="G617">
        <v>807</v>
      </c>
      <c r="H617" t="s">
        <v>466</v>
      </c>
      <c r="I617" t="s">
        <v>2460</v>
      </c>
      <c r="J617" t="s">
        <v>834</v>
      </c>
      <c r="K617" t="s">
        <v>30</v>
      </c>
      <c r="M617">
        <v>7889694</v>
      </c>
      <c r="N617" t="s">
        <v>118</v>
      </c>
      <c r="O617">
        <v>94</v>
      </c>
    </row>
    <row r="618" spans="1:15" x14ac:dyDescent="0.25">
      <c r="A618" t="s">
        <v>2461</v>
      </c>
      <c r="B618" t="s">
        <v>16</v>
      </c>
      <c r="C618" t="s">
        <v>17</v>
      </c>
      <c r="D618">
        <v>1984</v>
      </c>
      <c r="E618" t="s">
        <v>2269</v>
      </c>
      <c r="F618">
        <v>5.7</v>
      </c>
      <c r="G618">
        <v>634</v>
      </c>
      <c r="H618" t="s">
        <v>779</v>
      </c>
      <c r="I618" t="s">
        <v>2462</v>
      </c>
      <c r="J618" t="s">
        <v>2463</v>
      </c>
      <c r="K618" t="s">
        <v>30</v>
      </c>
      <c r="M618">
        <v>4239154</v>
      </c>
      <c r="N618" t="s">
        <v>80</v>
      </c>
      <c r="O618">
        <v>95</v>
      </c>
    </row>
    <row r="619" spans="1:15" x14ac:dyDescent="0.25">
      <c r="A619" t="s">
        <v>2464</v>
      </c>
      <c r="B619" t="s">
        <v>33</v>
      </c>
      <c r="C619" t="s">
        <v>25</v>
      </c>
      <c r="D619">
        <v>1984</v>
      </c>
      <c r="E619" t="s">
        <v>1514</v>
      </c>
      <c r="F619">
        <v>5.2</v>
      </c>
      <c r="G619">
        <v>1200</v>
      </c>
      <c r="H619" t="s">
        <v>635</v>
      </c>
      <c r="I619" t="s">
        <v>2465</v>
      </c>
      <c r="J619" t="s">
        <v>102</v>
      </c>
      <c r="K619" t="s">
        <v>30</v>
      </c>
      <c r="L619">
        <v>12000000</v>
      </c>
      <c r="M619">
        <v>129268</v>
      </c>
      <c r="N619" t="s">
        <v>61</v>
      </c>
      <c r="O619">
        <v>91</v>
      </c>
    </row>
    <row r="620" spans="1:15" x14ac:dyDescent="0.25">
      <c r="A620" t="s">
        <v>2466</v>
      </c>
      <c r="B620" t="s">
        <v>16</v>
      </c>
      <c r="C620" t="s">
        <v>41</v>
      </c>
      <c r="D620">
        <v>1984</v>
      </c>
      <c r="E620" t="s">
        <v>2467</v>
      </c>
      <c r="F620">
        <v>7.9</v>
      </c>
      <c r="G620">
        <v>2700</v>
      </c>
      <c r="H620" t="s">
        <v>2468</v>
      </c>
      <c r="I620" t="s">
        <v>2469</v>
      </c>
      <c r="J620" t="s">
        <v>2470</v>
      </c>
      <c r="K620" t="s">
        <v>306</v>
      </c>
      <c r="N620" t="s">
        <v>2471</v>
      </c>
      <c r="O620">
        <v>187</v>
      </c>
    </row>
    <row r="621" spans="1:15" x14ac:dyDescent="0.25">
      <c r="A621" t="s">
        <v>2472</v>
      </c>
      <c r="B621" t="s">
        <v>33</v>
      </c>
      <c r="C621" t="s">
        <v>17</v>
      </c>
      <c r="D621">
        <v>1984</v>
      </c>
      <c r="E621" t="s">
        <v>2055</v>
      </c>
      <c r="F621">
        <v>6</v>
      </c>
      <c r="G621">
        <v>440</v>
      </c>
      <c r="H621" t="s">
        <v>352</v>
      </c>
      <c r="I621" t="s">
        <v>2473</v>
      </c>
      <c r="J621" t="s">
        <v>73</v>
      </c>
      <c r="K621" t="s">
        <v>306</v>
      </c>
      <c r="M621">
        <v>1525532</v>
      </c>
      <c r="N621" t="s">
        <v>2474</v>
      </c>
      <c r="O621">
        <v>91</v>
      </c>
    </row>
    <row r="622" spans="1:15" x14ac:dyDescent="0.25">
      <c r="A622" t="s">
        <v>2475</v>
      </c>
      <c r="B622" t="s">
        <v>16</v>
      </c>
      <c r="C622" t="s">
        <v>17</v>
      </c>
      <c r="D622">
        <v>1984</v>
      </c>
      <c r="E622" t="s">
        <v>2082</v>
      </c>
      <c r="F622">
        <v>5.8</v>
      </c>
      <c r="G622">
        <v>822</v>
      </c>
      <c r="H622" t="s">
        <v>158</v>
      </c>
      <c r="I622" t="s">
        <v>158</v>
      </c>
      <c r="J622" t="s">
        <v>2476</v>
      </c>
      <c r="K622" t="s">
        <v>30</v>
      </c>
      <c r="L622">
        <v>6300000</v>
      </c>
      <c r="M622">
        <v>1059966</v>
      </c>
      <c r="N622" t="s">
        <v>2477</v>
      </c>
      <c r="O622">
        <v>109</v>
      </c>
    </row>
    <row r="623" spans="1:15" x14ac:dyDescent="0.25">
      <c r="A623" t="s">
        <v>2478</v>
      </c>
      <c r="B623" t="s">
        <v>33</v>
      </c>
      <c r="C623" t="s">
        <v>17</v>
      </c>
      <c r="D623">
        <v>1984</v>
      </c>
      <c r="E623" t="s">
        <v>2479</v>
      </c>
      <c r="F623">
        <v>5.7</v>
      </c>
      <c r="G623">
        <v>794</v>
      </c>
      <c r="H623" t="s">
        <v>936</v>
      </c>
      <c r="I623" t="s">
        <v>2480</v>
      </c>
      <c r="J623" t="s">
        <v>345</v>
      </c>
      <c r="K623" t="s">
        <v>30</v>
      </c>
      <c r="M623">
        <v>1820049</v>
      </c>
      <c r="N623" t="s">
        <v>180</v>
      </c>
      <c r="O623">
        <v>110</v>
      </c>
    </row>
    <row r="624" spans="1:15" x14ac:dyDescent="0.25">
      <c r="A624" t="s">
        <v>2481</v>
      </c>
      <c r="B624" t="s">
        <v>16</v>
      </c>
      <c r="C624" t="s">
        <v>41</v>
      </c>
      <c r="D624">
        <v>1984</v>
      </c>
      <c r="E624" t="s">
        <v>2370</v>
      </c>
      <c r="F624">
        <v>6.5</v>
      </c>
      <c r="G624">
        <v>2600</v>
      </c>
      <c r="H624" t="s">
        <v>2482</v>
      </c>
      <c r="I624" t="s">
        <v>2483</v>
      </c>
      <c r="J624" t="s">
        <v>569</v>
      </c>
      <c r="K624" t="s">
        <v>22</v>
      </c>
      <c r="M624">
        <v>2527088</v>
      </c>
      <c r="N624" t="s">
        <v>571</v>
      </c>
      <c r="O624">
        <v>92</v>
      </c>
    </row>
    <row r="625" spans="1:15" x14ac:dyDescent="0.25">
      <c r="A625" t="s">
        <v>2484</v>
      </c>
      <c r="B625" t="s">
        <v>33</v>
      </c>
      <c r="C625" t="s">
        <v>41</v>
      </c>
      <c r="D625">
        <v>1984</v>
      </c>
      <c r="E625" t="s">
        <v>2479</v>
      </c>
      <c r="F625">
        <v>4.5</v>
      </c>
      <c r="G625">
        <v>212</v>
      </c>
      <c r="H625" t="s">
        <v>2485</v>
      </c>
      <c r="I625" t="s">
        <v>2486</v>
      </c>
      <c r="J625" t="s">
        <v>43</v>
      </c>
      <c r="K625" t="s">
        <v>22</v>
      </c>
      <c r="M625">
        <v>526805</v>
      </c>
      <c r="N625" t="s">
        <v>2487</v>
      </c>
      <c r="O625">
        <v>92</v>
      </c>
    </row>
    <row r="626" spans="1:15" x14ac:dyDescent="0.25">
      <c r="A626" t="s">
        <v>2488</v>
      </c>
      <c r="B626" t="s">
        <v>33</v>
      </c>
      <c r="C626" t="s">
        <v>41</v>
      </c>
      <c r="D626">
        <v>1984</v>
      </c>
      <c r="E626" t="s">
        <v>2261</v>
      </c>
      <c r="F626">
        <v>5.4</v>
      </c>
      <c r="G626">
        <v>2400</v>
      </c>
      <c r="H626" t="s">
        <v>2489</v>
      </c>
      <c r="I626" t="s">
        <v>2490</v>
      </c>
      <c r="J626" t="s">
        <v>458</v>
      </c>
      <c r="K626" t="s">
        <v>30</v>
      </c>
      <c r="M626">
        <v>21538850</v>
      </c>
      <c r="N626" t="s">
        <v>23</v>
      </c>
      <c r="O626">
        <v>97</v>
      </c>
    </row>
    <row r="627" spans="1:15" x14ac:dyDescent="0.25">
      <c r="A627" t="s">
        <v>2491</v>
      </c>
      <c r="B627" t="s">
        <v>16</v>
      </c>
      <c r="C627" t="s">
        <v>17</v>
      </c>
      <c r="D627">
        <v>1984</v>
      </c>
      <c r="E627" t="s">
        <v>2492</v>
      </c>
      <c r="F627">
        <v>6.3</v>
      </c>
      <c r="G627">
        <v>653</v>
      </c>
      <c r="H627" t="s">
        <v>357</v>
      </c>
      <c r="I627" t="s">
        <v>357</v>
      </c>
      <c r="J627" t="s">
        <v>2493</v>
      </c>
      <c r="K627" t="s">
        <v>195</v>
      </c>
      <c r="M627">
        <v>162364</v>
      </c>
      <c r="N627" t="s">
        <v>669</v>
      </c>
      <c r="O627">
        <v>107</v>
      </c>
    </row>
    <row r="628" spans="1:15" x14ac:dyDescent="0.25">
      <c r="A628" t="s">
        <v>2494</v>
      </c>
      <c r="B628" t="s">
        <v>16</v>
      </c>
      <c r="C628" t="s">
        <v>17</v>
      </c>
      <c r="D628">
        <v>1984</v>
      </c>
      <c r="E628" t="s">
        <v>2156</v>
      </c>
      <c r="F628">
        <v>5.2</v>
      </c>
      <c r="G628">
        <v>733</v>
      </c>
      <c r="H628" t="s">
        <v>2495</v>
      </c>
      <c r="I628" t="s">
        <v>2495</v>
      </c>
      <c r="J628" t="s">
        <v>2496</v>
      </c>
      <c r="K628" t="s">
        <v>195</v>
      </c>
      <c r="M628">
        <v>1839623</v>
      </c>
      <c r="N628" t="s">
        <v>2497</v>
      </c>
      <c r="O628">
        <v>90</v>
      </c>
    </row>
    <row r="629" spans="1:15" x14ac:dyDescent="0.25">
      <c r="A629" t="s">
        <v>2498</v>
      </c>
      <c r="B629" t="s">
        <v>16</v>
      </c>
      <c r="C629" t="s">
        <v>17</v>
      </c>
      <c r="D629">
        <v>1984</v>
      </c>
      <c r="E629" t="s">
        <v>2225</v>
      </c>
      <c r="F629">
        <v>5.9</v>
      </c>
      <c r="G629">
        <v>456</v>
      </c>
      <c r="H629" t="s">
        <v>2499</v>
      </c>
      <c r="I629" t="s">
        <v>2499</v>
      </c>
      <c r="J629" t="s">
        <v>1947</v>
      </c>
      <c r="K629" t="s">
        <v>30</v>
      </c>
      <c r="M629">
        <v>148750</v>
      </c>
      <c r="N629" t="s">
        <v>2500</v>
      </c>
      <c r="O629">
        <v>98</v>
      </c>
    </row>
    <row r="630" spans="1:15" x14ac:dyDescent="0.25">
      <c r="A630" t="s">
        <v>2501</v>
      </c>
      <c r="B630" t="s">
        <v>33</v>
      </c>
      <c r="C630" t="s">
        <v>63</v>
      </c>
      <c r="D630">
        <v>1984</v>
      </c>
      <c r="E630" t="s">
        <v>2502</v>
      </c>
      <c r="F630">
        <v>6.5</v>
      </c>
      <c r="G630">
        <v>586</v>
      </c>
      <c r="H630" t="s">
        <v>725</v>
      </c>
      <c r="I630" t="s">
        <v>2503</v>
      </c>
      <c r="J630" t="s">
        <v>1354</v>
      </c>
      <c r="K630" t="s">
        <v>22</v>
      </c>
      <c r="M630">
        <v>200498</v>
      </c>
      <c r="N630" t="s">
        <v>2504</v>
      </c>
      <c r="O630">
        <v>106</v>
      </c>
    </row>
    <row r="631" spans="1:15" x14ac:dyDescent="0.25">
      <c r="A631" t="s">
        <v>2505</v>
      </c>
      <c r="B631" t="s">
        <v>337</v>
      </c>
      <c r="C631" t="s">
        <v>17</v>
      </c>
      <c r="D631">
        <v>1984</v>
      </c>
      <c r="E631" t="s">
        <v>2506</v>
      </c>
      <c r="F631">
        <v>7.6</v>
      </c>
      <c r="G631">
        <v>2500</v>
      </c>
      <c r="H631" t="s">
        <v>2507</v>
      </c>
      <c r="I631" t="s">
        <v>2508</v>
      </c>
      <c r="J631" t="s">
        <v>2509</v>
      </c>
      <c r="K631" t="s">
        <v>453</v>
      </c>
      <c r="M631">
        <v>2411143</v>
      </c>
      <c r="N631" t="s">
        <v>2510</v>
      </c>
      <c r="O631">
        <v>90</v>
      </c>
    </row>
    <row r="632" spans="1:15" x14ac:dyDescent="0.25">
      <c r="A632" t="s">
        <v>2511</v>
      </c>
      <c r="B632" t="s">
        <v>33</v>
      </c>
      <c r="C632" t="s">
        <v>17</v>
      </c>
      <c r="D632">
        <v>1984</v>
      </c>
      <c r="E632" t="s">
        <v>2001</v>
      </c>
      <c r="F632">
        <v>6.6</v>
      </c>
      <c r="G632">
        <v>952</v>
      </c>
      <c r="H632" t="s">
        <v>936</v>
      </c>
      <c r="I632" t="s">
        <v>2512</v>
      </c>
      <c r="J632" t="s">
        <v>889</v>
      </c>
      <c r="K632" t="s">
        <v>30</v>
      </c>
      <c r="M632">
        <v>1945658</v>
      </c>
      <c r="N632" t="s">
        <v>2513</v>
      </c>
      <c r="O632">
        <v>99</v>
      </c>
    </row>
    <row r="633" spans="1:15" x14ac:dyDescent="0.25">
      <c r="A633" t="s">
        <v>2514</v>
      </c>
      <c r="B633" t="s">
        <v>16</v>
      </c>
      <c r="C633" t="s">
        <v>17</v>
      </c>
      <c r="D633">
        <v>1984</v>
      </c>
      <c r="E633" t="s">
        <v>2515</v>
      </c>
      <c r="F633">
        <v>5.8</v>
      </c>
      <c r="G633">
        <v>262</v>
      </c>
      <c r="H633" t="s">
        <v>741</v>
      </c>
      <c r="I633" t="s">
        <v>741</v>
      </c>
      <c r="J633" t="s">
        <v>2516</v>
      </c>
      <c r="K633" t="s">
        <v>30</v>
      </c>
      <c r="M633">
        <v>343890</v>
      </c>
      <c r="N633" t="s">
        <v>905</v>
      </c>
      <c r="O633">
        <v>103</v>
      </c>
    </row>
    <row r="634" spans="1:15" x14ac:dyDescent="0.25">
      <c r="A634" t="s">
        <v>2517</v>
      </c>
      <c r="B634" t="s">
        <v>16</v>
      </c>
      <c r="C634" t="s">
        <v>41</v>
      </c>
      <c r="D634">
        <v>1984</v>
      </c>
      <c r="E634" t="s">
        <v>2340</v>
      </c>
      <c r="F634">
        <v>5.3</v>
      </c>
      <c r="G634">
        <v>241</v>
      </c>
      <c r="H634" t="s">
        <v>2518</v>
      </c>
      <c r="I634" t="s">
        <v>2519</v>
      </c>
      <c r="J634" t="s">
        <v>2520</v>
      </c>
      <c r="K634" t="s">
        <v>30</v>
      </c>
      <c r="N634" t="s">
        <v>2184</v>
      </c>
      <c r="O634">
        <v>93</v>
      </c>
    </row>
    <row r="635" spans="1:15" x14ac:dyDescent="0.25">
      <c r="A635" t="s">
        <v>2521</v>
      </c>
      <c r="B635" t="s">
        <v>33</v>
      </c>
      <c r="C635" t="s">
        <v>63</v>
      </c>
      <c r="D635">
        <v>1984</v>
      </c>
      <c r="E635" t="s">
        <v>2225</v>
      </c>
      <c r="F635">
        <v>6.1</v>
      </c>
      <c r="G635">
        <v>270</v>
      </c>
      <c r="H635" t="s">
        <v>2522</v>
      </c>
      <c r="I635" t="s">
        <v>710</v>
      </c>
      <c r="J635" t="s">
        <v>2523</v>
      </c>
      <c r="K635" t="s">
        <v>30</v>
      </c>
      <c r="L635">
        <v>221000</v>
      </c>
      <c r="M635">
        <v>2687148</v>
      </c>
      <c r="N635" t="s">
        <v>420</v>
      </c>
      <c r="O635">
        <v>110</v>
      </c>
    </row>
    <row r="636" spans="1:15" x14ac:dyDescent="0.25">
      <c r="A636" t="s">
        <v>2524</v>
      </c>
      <c r="B636" t="s">
        <v>16</v>
      </c>
      <c r="C636" t="s">
        <v>41</v>
      </c>
      <c r="D636">
        <v>1984</v>
      </c>
      <c r="E636" t="s">
        <v>1644</v>
      </c>
      <c r="F636">
        <v>3.8</v>
      </c>
      <c r="G636">
        <v>424</v>
      </c>
      <c r="H636" t="s">
        <v>2525</v>
      </c>
      <c r="I636" t="s">
        <v>2525</v>
      </c>
      <c r="J636" t="s">
        <v>2526</v>
      </c>
      <c r="K636" t="s">
        <v>30</v>
      </c>
      <c r="M636">
        <v>21058033</v>
      </c>
      <c r="N636" t="s">
        <v>1598</v>
      </c>
      <c r="O636">
        <v>88</v>
      </c>
    </row>
    <row r="637" spans="1:15" x14ac:dyDescent="0.25">
      <c r="A637" t="s">
        <v>2527</v>
      </c>
      <c r="B637" t="s">
        <v>16</v>
      </c>
      <c r="C637" t="s">
        <v>41</v>
      </c>
      <c r="D637">
        <v>1984</v>
      </c>
      <c r="E637" t="s">
        <v>1700</v>
      </c>
      <c r="F637">
        <v>5.7</v>
      </c>
      <c r="G637">
        <v>1400</v>
      </c>
      <c r="H637" t="s">
        <v>1702</v>
      </c>
      <c r="I637" t="s">
        <v>2528</v>
      </c>
      <c r="J637" t="s">
        <v>410</v>
      </c>
      <c r="K637" t="s">
        <v>30</v>
      </c>
      <c r="M637">
        <v>837914</v>
      </c>
      <c r="N637" t="s">
        <v>1721</v>
      </c>
      <c r="O637">
        <v>108</v>
      </c>
    </row>
    <row r="638" spans="1:15" x14ac:dyDescent="0.25">
      <c r="A638" t="s">
        <v>2529</v>
      </c>
      <c r="B638" t="s">
        <v>448</v>
      </c>
      <c r="C638" t="s">
        <v>17</v>
      </c>
      <c r="D638">
        <v>1984</v>
      </c>
      <c r="E638" t="s">
        <v>2530</v>
      </c>
      <c r="F638">
        <v>6.9</v>
      </c>
      <c r="G638">
        <v>94</v>
      </c>
      <c r="H638" t="s">
        <v>2531</v>
      </c>
      <c r="I638" t="s">
        <v>2531</v>
      </c>
      <c r="J638" t="s">
        <v>2532</v>
      </c>
      <c r="K638" t="s">
        <v>248</v>
      </c>
      <c r="N638" t="s">
        <v>2533</v>
      </c>
      <c r="O638">
        <v>95</v>
      </c>
    </row>
    <row r="639" spans="1:15" x14ac:dyDescent="0.25">
      <c r="A639" t="s">
        <v>2534</v>
      </c>
      <c r="B639" t="s">
        <v>2000</v>
      </c>
      <c r="C639" t="s">
        <v>41</v>
      </c>
      <c r="D639">
        <v>1984</v>
      </c>
      <c r="E639" t="s">
        <v>2244</v>
      </c>
      <c r="F639">
        <v>5.7</v>
      </c>
      <c r="G639">
        <v>184</v>
      </c>
      <c r="H639" t="s">
        <v>2535</v>
      </c>
      <c r="I639" t="s">
        <v>2536</v>
      </c>
      <c r="J639" t="s">
        <v>2537</v>
      </c>
      <c r="K639" t="s">
        <v>2538</v>
      </c>
      <c r="N639" t="s">
        <v>2539</v>
      </c>
      <c r="O639">
        <v>90</v>
      </c>
    </row>
    <row r="640" spans="1:15" x14ac:dyDescent="0.25">
      <c r="A640" t="s">
        <v>2540</v>
      </c>
      <c r="B640" t="s">
        <v>420</v>
      </c>
      <c r="C640" t="s">
        <v>17</v>
      </c>
      <c r="D640">
        <v>1984</v>
      </c>
      <c r="E640" t="s">
        <v>2467</v>
      </c>
      <c r="F640">
        <v>7.3</v>
      </c>
      <c r="G640">
        <v>67</v>
      </c>
      <c r="H640" t="s">
        <v>2541</v>
      </c>
      <c r="I640" t="s">
        <v>2542</v>
      </c>
      <c r="J640" t="s">
        <v>2543</v>
      </c>
      <c r="K640" t="s">
        <v>22</v>
      </c>
      <c r="M640">
        <v>2729</v>
      </c>
      <c r="N640" t="s">
        <v>618</v>
      </c>
      <c r="O640">
        <v>89</v>
      </c>
    </row>
    <row r="641" spans="1:15" x14ac:dyDescent="0.25">
      <c r="A641" t="s">
        <v>2544</v>
      </c>
      <c r="B641" t="s">
        <v>16</v>
      </c>
      <c r="C641" t="s">
        <v>41</v>
      </c>
      <c r="D641">
        <v>1984</v>
      </c>
      <c r="E641" t="s">
        <v>2545</v>
      </c>
      <c r="F641">
        <v>5.0999999999999996</v>
      </c>
      <c r="G641">
        <v>216</v>
      </c>
      <c r="H641" t="s">
        <v>2546</v>
      </c>
      <c r="I641" t="s">
        <v>2546</v>
      </c>
      <c r="J641" t="s">
        <v>2547</v>
      </c>
      <c r="K641" t="s">
        <v>30</v>
      </c>
      <c r="L641">
        <v>1000000</v>
      </c>
      <c r="M641">
        <v>95000</v>
      </c>
      <c r="N641" t="s">
        <v>2544</v>
      </c>
      <c r="O641">
        <v>96</v>
      </c>
    </row>
    <row r="642" spans="1:15" x14ac:dyDescent="0.25">
      <c r="A642" t="s">
        <v>2548</v>
      </c>
      <c r="B642" t="s">
        <v>448</v>
      </c>
      <c r="C642" t="s">
        <v>390</v>
      </c>
      <c r="D642">
        <v>1984</v>
      </c>
      <c r="E642" t="s">
        <v>2006</v>
      </c>
      <c r="F642">
        <v>5.0999999999999996</v>
      </c>
      <c r="G642">
        <v>73</v>
      </c>
      <c r="H642" t="s">
        <v>2549</v>
      </c>
      <c r="I642" t="s">
        <v>2550</v>
      </c>
      <c r="J642" t="s">
        <v>2551</v>
      </c>
      <c r="K642" t="s">
        <v>30</v>
      </c>
      <c r="N642" t="s">
        <v>2552</v>
      </c>
      <c r="O642">
        <v>98</v>
      </c>
    </row>
    <row r="643" spans="1:15" x14ac:dyDescent="0.25">
      <c r="A643" t="s">
        <v>2553</v>
      </c>
      <c r="B643" t="s">
        <v>2000</v>
      </c>
      <c r="C643" t="s">
        <v>41</v>
      </c>
      <c r="D643">
        <v>1984</v>
      </c>
      <c r="E643" t="s">
        <v>2340</v>
      </c>
      <c r="F643">
        <v>5.0999999999999996</v>
      </c>
      <c r="G643">
        <v>172</v>
      </c>
      <c r="H643" t="s">
        <v>2554</v>
      </c>
      <c r="I643" t="s">
        <v>2554</v>
      </c>
      <c r="J643" t="s">
        <v>2555</v>
      </c>
      <c r="K643" t="s">
        <v>30</v>
      </c>
      <c r="N643" t="s">
        <v>2184</v>
      </c>
      <c r="O643">
        <v>85</v>
      </c>
    </row>
    <row r="644" spans="1:15" x14ac:dyDescent="0.25">
      <c r="A644" t="s">
        <v>2556</v>
      </c>
      <c r="B644" t="s">
        <v>16</v>
      </c>
      <c r="C644" t="s">
        <v>41</v>
      </c>
      <c r="D644">
        <v>1984</v>
      </c>
      <c r="E644" t="s">
        <v>2244</v>
      </c>
      <c r="F644">
        <v>6.2</v>
      </c>
      <c r="G644">
        <v>105</v>
      </c>
      <c r="H644" t="s">
        <v>2557</v>
      </c>
      <c r="I644" t="s">
        <v>2557</v>
      </c>
      <c r="J644" t="s">
        <v>2558</v>
      </c>
      <c r="K644" t="s">
        <v>453</v>
      </c>
      <c r="M644">
        <v>127426</v>
      </c>
      <c r="N644" t="s">
        <v>2559</v>
      </c>
      <c r="O644">
        <v>90</v>
      </c>
    </row>
    <row r="645" spans="1:15" x14ac:dyDescent="0.25">
      <c r="A645" t="s">
        <v>2560</v>
      </c>
      <c r="B645" t="s">
        <v>2000</v>
      </c>
      <c r="C645" t="s">
        <v>41</v>
      </c>
      <c r="D645">
        <v>1985</v>
      </c>
      <c r="E645" t="s">
        <v>2561</v>
      </c>
      <c r="F645">
        <v>6.6</v>
      </c>
      <c r="G645">
        <v>83000</v>
      </c>
      <c r="H645" t="s">
        <v>1310</v>
      </c>
      <c r="I645" t="s">
        <v>1310</v>
      </c>
      <c r="J645" t="s">
        <v>2562</v>
      </c>
      <c r="K645" t="s">
        <v>30</v>
      </c>
      <c r="L645">
        <v>7500000</v>
      </c>
      <c r="M645">
        <v>38934048</v>
      </c>
      <c r="N645" t="s">
        <v>61</v>
      </c>
      <c r="O645">
        <v>94</v>
      </c>
    </row>
    <row r="646" spans="1:15" x14ac:dyDescent="0.25">
      <c r="A646" t="s">
        <v>2563</v>
      </c>
      <c r="B646" t="s">
        <v>33</v>
      </c>
      <c r="C646" t="s">
        <v>25</v>
      </c>
      <c r="D646">
        <v>1985</v>
      </c>
      <c r="E646" t="s">
        <v>2564</v>
      </c>
      <c r="F646">
        <v>7.8</v>
      </c>
      <c r="G646">
        <v>252000</v>
      </c>
      <c r="H646" t="s">
        <v>1154</v>
      </c>
      <c r="I646" t="s">
        <v>2052</v>
      </c>
      <c r="J646" t="s">
        <v>2565</v>
      </c>
      <c r="K646" t="s">
        <v>30</v>
      </c>
      <c r="L646">
        <v>19000000</v>
      </c>
      <c r="M646">
        <v>63980721</v>
      </c>
      <c r="N646" t="s">
        <v>23</v>
      </c>
      <c r="O646">
        <v>114</v>
      </c>
    </row>
    <row r="647" spans="1:15" x14ac:dyDescent="0.25">
      <c r="A647" t="s">
        <v>2566</v>
      </c>
      <c r="B647" t="s">
        <v>33</v>
      </c>
      <c r="C647" t="s">
        <v>25</v>
      </c>
      <c r="D647">
        <v>1985</v>
      </c>
      <c r="E647" t="s">
        <v>2567</v>
      </c>
      <c r="F647">
        <v>8.5</v>
      </c>
      <c r="G647">
        <v>1100000</v>
      </c>
      <c r="H647" t="s">
        <v>2056</v>
      </c>
      <c r="I647" t="s">
        <v>2056</v>
      </c>
      <c r="J647" t="s">
        <v>2568</v>
      </c>
      <c r="K647" t="s">
        <v>30</v>
      </c>
      <c r="L647">
        <v>19000000</v>
      </c>
      <c r="M647">
        <v>381906762</v>
      </c>
      <c r="N647" t="s">
        <v>61</v>
      </c>
      <c r="O647">
        <v>116</v>
      </c>
    </row>
    <row r="648" spans="1:15" x14ac:dyDescent="0.25">
      <c r="A648" t="s">
        <v>2569</v>
      </c>
      <c r="B648" t="s">
        <v>16</v>
      </c>
      <c r="C648" t="s">
        <v>34</v>
      </c>
      <c r="D648">
        <v>1985</v>
      </c>
      <c r="E648" t="s">
        <v>2570</v>
      </c>
      <c r="F648">
        <v>7.3</v>
      </c>
      <c r="G648">
        <v>31000</v>
      </c>
      <c r="H648" t="s">
        <v>135</v>
      </c>
      <c r="I648" t="s">
        <v>2571</v>
      </c>
      <c r="J648" t="s">
        <v>2572</v>
      </c>
      <c r="K648" t="s">
        <v>30</v>
      </c>
      <c r="L648">
        <v>6000000</v>
      </c>
      <c r="M648">
        <v>17307019</v>
      </c>
      <c r="N648" t="s">
        <v>2573</v>
      </c>
      <c r="O648">
        <v>116</v>
      </c>
    </row>
    <row r="649" spans="1:15" x14ac:dyDescent="0.25">
      <c r="A649" t="s">
        <v>2574</v>
      </c>
      <c r="B649" t="s">
        <v>33</v>
      </c>
      <c r="C649" t="s">
        <v>41</v>
      </c>
      <c r="D649">
        <v>1985</v>
      </c>
      <c r="E649" t="s">
        <v>2575</v>
      </c>
      <c r="F649">
        <v>7.3</v>
      </c>
      <c r="G649">
        <v>88000</v>
      </c>
      <c r="H649" t="s">
        <v>2576</v>
      </c>
      <c r="I649" t="s">
        <v>58</v>
      </c>
      <c r="J649" t="s">
        <v>2577</v>
      </c>
      <c r="K649" t="s">
        <v>30</v>
      </c>
      <c r="L649">
        <v>15000000</v>
      </c>
      <c r="M649">
        <v>14643997</v>
      </c>
      <c r="N649" t="s">
        <v>44</v>
      </c>
      <c r="O649">
        <v>94</v>
      </c>
    </row>
    <row r="650" spans="1:15" x14ac:dyDescent="0.25">
      <c r="A650" t="s">
        <v>2578</v>
      </c>
      <c r="B650" t="s">
        <v>16</v>
      </c>
      <c r="C650" t="s">
        <v>41</v>
      </c>
      <c r="D650">
        <v>1985</v>
      </c>
      <c r="E650" t="s">
        <v>2492</v>
      </c>
      <c r="F650">
        <v>7.8</v>
      </c>
      <c r="G650">
        <v>367000</v>
      </c>
      <c r="H650" t="s">
        <v>1310</v>
      </c>
      <c r="I650" t="s">
        <v>1310</v>
      </c>
      <c r="J650" t="s">
        <v>2579</v>
      </c>
      <c r="K650" t="s">
        <v>30</v>
      </c>
      <c r="L650">
        <v>1000000</v>
      </c>
      <c r="M650">
        <v>51525171</v>
      </c>
      <c r="N650" t="s">
        <v>61</v>
      </c>
      <c r="O650">
        <v>97</v>
      </c>
    </row>
    <row r="651" spans="1:15" x14ac:dyDescent="0.25">
      <c r="A651" t="s">
        <v>2580</v>
      </c>
      <c r="B651" t="s">
        <v>2000</v>
      </c>
      <c r="C651" t="s">
        <v>41</v>
      </c>
      <c r="D651">
        <v>1985</v>
      </c>
      <c r="E651" t="s">
        <v>2581</v>
      </c>
      <c r="F651">
        <v>6.7</v>
      </c>
      <c r="G651">
        <v>59000</v>
      </c>
      <c r="H651" t="s">
        <v>1135</v>
      </c>
      <c r="I651" t="s">
        <v>2582</v>
      </c>
      <c r="J651" t="s">
        <v>2583</v>
      </c>
      <c r="K651" t="s">
        <v>30</v>
      </c>
      <c r="L651">
        <v>17500000</v>
      </c>
      <c r="M651">
        <v>85313124</v>
      </c>
      <c r="N651" t="s">
        <v>180</v>
      </c>
      <c r="O651">
        <v>117</v>
      </c>
    </row>
    <row r="652" spans="1:15" x14ac:dyDescent="0.25">
      <c r="A652" t="s">
        <v>2584</v>
      </c>
      <c r="B652" t="s">
        <v>16</v>
      </c>
      <c r="C652" t="s">
        <v>34</v>
      </c>
      <c r="D652">
        <v>1985</v>
      </c>
      <c r="E652" t="s">
        <v>2585</v>
      </c>
      <c r="F652">
        <v>6.5</v>
      </c>
      <c r="G652">
        <v>159000</v>
      </c>
      <c r="H652" t="s">
        <v>1798</v>
      </c>
      <c r="I652" t="s">
        <v>1007</v>
      </c>
      <c r="J652" t="s">
        <v>762</v>
      </c>
      <c r="K652" t="s">
        <v>30</v>
      </c>
      <c r="L652">
        <v>44000000</v>
      </c>
      <c r="M652">
        <v>300400432</v>
      </c>
      <c r="N652" t="s">
        <v>644</v>
      </c>
      <c r="O652">
        <v>96</v>
      </c>
    </row>
    <row r="653" spans="1:15" x14ac:dyDescent="0.25">
      <c r="A653" t="s">
        <v>2586</v>
      </c>
      <c r="B653" t="s">
        <v>2000</v>
      </c>
      <c r="C653" t="s">
        <v>63</v>
      </c>
      <c r="D653">
        <v>1985</v>
      </c>
      <c r="E653" t="s">
        <v>2073</v>
      </c>
      <c r="F653">
        <v>7.2</v>
      </c>
      <c r="G653">
        <v>27000</v>
      </c>
      <c r="H653" t="s">
        <v>2587</v>
      </c>
      <c r="I653" t="s">
        <v>2588</v>
      </c>
      <c r="J653" t="s">
        <v>1262</v>
      </c>
      <c r="K653" t="s">
        <v>30</v>
      </c>
      <c r="L653">
        <v>8000000</v>
      </c>
      <c r="M653">
        <v>48230162</v>
      </c>
      <c r="N653" t="s">
        <v>61</v>
      </c>
      <c r="O653">
        <v>120</v>
      </c>
    </row>
    <row r="654" spans="1:15" x14ac:dyDescent="0.25">
      <c r="A654" t="s">
        <v>2589</v>
      </c>
      <c r="B654" t="s">
        <v>33</v>
      </c>
      <c r="C654" t="s">
        <v>25</v>
      </c>
      <c r="D654">
        <v>1985</v>
      </c>
      <c r="E654" t="s">
        <v>2590</v>
      </c>
      <c r="F654">
        <v>6.4</v>
      </c>
      <c r="G654">
        <v>62000</v>
      </c>
      <c r="H654" t="s">
        <v>991</v>
      </c>
      <c r="I654" t="s">
        <v>2591</v>
      </c>
      <c r="J654" t="s">
        <v>1479</v>
      </c>
      <c r="K654" t="s">
        <v>30</v>
      </c>
      <c r="L654">
        <v>24500000</v>
      </c>
      <c r="M654">
        <v>15502112</v>
      </c>
      <c r="N654" t="s">
        <v>2592</v>
      </c>
      <c r="O654">
        <v>94</v>
      </c>
    </row>
    <row r="655" spans="1:15" x14ac:dyDescent="0.25">
      <c r="A655" t="s">
        <v>2593</v>
      </c>
      <c r="B655" t="s">
        <v>16</v>
      </c>
      <c r="C655" t="s">
        <v>41</v>
      </c>
      <c r="D655">
        <v>1985</v>
      </c>
      <c r="E655" t="s">
        <v>2594</v>
      </c>
      <c r="F655">
        <v>7.3</v>
      </c>
      <c r="G655">
        <v>56000</v>
      </c>
      <c r="H655" t="s">
        <v>1570</v>
      </c>
      <c r="I655" t="s">
        <v>2595</v>
      </c>
      <c r="J655" t="s">
        <v>2596</v>
      </c>
      <c r="K655" t="s">
        <v>30</v>
      </c>
      <c r="L655">
        <v>4000000</v>
      </c>
      <c r="M655">
        <v>14237880</v>
      </c>
      <c r="N655" t="s">
        <v>531</v>
      </c>
      <c r="O655">
        <v>91</v>
      </c>
    </row>
    <row r="656" spans="1:15" x14ac:dyDescent="0.25">
      <c r="A656" t="s">
        <v>2597</v>
      </c>
      <c r="B656" t="s">
        <v>16</v>
      </c>
      <c r="C656" t="s">
        <v>17</v>
      </c>
      <c r="D656">
        <v>1985</v>
      </c>
      <c r="E656" t="s">
        <v>2598</v>
      </c>
      <c r="F656">
        <v>6.4</v>
      </c>
      <c r="G656">
        <v>38000</v>
      </c>
      <c r="H656" t="s">
        <v>829</v>
      </c>
      <c r="I656" t="s">
        <v>829</v>
      </c>
      <c r="J656" t="s">
        <v>2599</v>
      </c>
      <c r="K656" t="s">
        <v>30</v>
      </c>
      <c r="L656">
        <v>10000000</v>
      </c>
      <c r="M656">
        <v>37803872</v>
      </c>
      <c r="N656" t="s">
        <v>31</v>
      </c>
      <c r="O656">
        <v>110</v>
      </c>
    </row>
    <row r="657" spans="1:15" x14ac:dyDescent="0.25">
      <c r="A657" t="s">
        <v>2600</v>
      </c>
      <c r="B657" t="s">
        <v>16</v>
      </c>
      <c r="C657" t="s">
        <v>17</v>
      </c>
      <c r="D657">
        <v>1985</v>
      </c>
      <c r="E657" t="s">
        <v>2601</v>
      </c>
      <c r="F657">
        <v>7.9</v>
      </c>
      <c r="G657">
        <v>191000</v>
      </c>
      <c r="H657" t="s">
        <v>568</v>
      </c>
      <c r="I657" t="s">
        <v>568</v>
      </c>
      <c r="J657" t="s">
        <v>2602</v>
      </c>
      <c r="K657" t="s">
        <v>22</v>
      </c>
      <c r="L657">
        <v>15000000</v>
      </c>
      <c r="M657">
        <v>9949953</v>
      </c>
      <c r="N657" t="s">
        <v>1064</v>
      </c>
      <c r="O657">
        <v>132</v>
      </c>
    </row>
    <row r="658" spans="1:15" x14ac:dyDescent="0.25">
      <c r="A658" t="s">
        <v>2603</v>
      </c>
      <c r="B658" t="s">
        <v>16</v>
      </c>
      <c r="C658" t="s">
        <v>17</v>
      </c>
      <c r="D658">
        <v>1985</v>
      </c>
      <c r="E658" t="s">
        <v>2598</v>
      </c>
      <c r="F658">
        <v>7.3</v>
      </c>
      <c r="G658">
        <v>55000</v>
      </c>
      <c r="H658" t="s">
        <v>85</v>
      </c>
      <c r="I658" t="s">
        <v>2604</v>
      </c>
      <c r="J658" t="s">
        <v>85</v>
      </c>
      <c r="K658" t="s">
        <v>30</v>
      </c>
      <c r="L658">
        <v>6900000</v>
      </c>
      <c r="M658">
        <v>41410568</v>
      </c>
      <c r="N658" t="s">
        <v>86</v>
      </c>
      <c r="O658">
        <v>115</v>
      </c>
    </row>
    <row r="659" spans="1:15" x14ac:dyDescent="0.25">
      <c r="A659" t="s">
        <v>2605</v>
      </c>
      <c r="B659" t="s">
        <v>33</v>
      </c>
      <c r="C659" t="s">
        <v>41</v>
      </c>
      <c r="D659">
        <v>1985</v>
      </c>
      <c r="E659" t="s">
        <v>2606</v>
      </c>
      <c r="F659">
        <v>6.1</v>
      </c>
      <c r="G659">
        <v>48000</v>
      </c>
      <c r="H659" t="s">
        <v>2607</v>
      </c>
      <c r="I659" t="s">
        <v>2608</v>
      </c>
      <c r="J659" t="s">
        <v>2568</v>
      </c>
      <c r="K659" t="s">
        <v>30</v>
      </c>
      <c r="M659">
        <v>33086611</v>
      </c>
      <c r="N659" t="s">
        <v>1537</v>
      </c>
      <c r="O659">
        <v>91</v>
      </c>
    </row>
    <row r="660" spans="1:15" x14ac:dyDescent="0.25">
      <c r="A660" t="s">
        <v>2609</v>
      </c>
      <c r="B660" t="s">
        <v>33</v>
      </c>
      <c r="C660" t="s">
        <v>41</v>
      </c>
      <c r="D660">
        <v>1985</v>
      </c>
      <c r="E660" t="s">
        <v>2610</v>
      </c>
      <c r="F660">
        <v>7</v>
      </c>
      <c r="G660">
        <v>31000</v>
      </c>
      <c r="H660" t="s">
        <v>1534</v>
      </c>
      <c r="I660" t="s">
        <v>2018</v>
      </c>
      <c r="J660" t="s">
        <v>2077</v>
      </c>
      <c r="K660" t="s">
        <v>30</v>
      </c>
      <c r="L660">
        <v>8000000</v>
      </c>
      <c r="M660">
        <v>12952019</v>
      </c>
      <c r="N660" t="s">
        <v>2611</v>
      </c>
      <c r="O660">
        <v>108</v>
      </c>
    </row>
    <row r="661" spans="1:15" x14ac:dyDescent="0.25">
      <c r="A661" t="s">
        <v>2612</v>
      </c>
      <c r="B661" t="s">
        <v>16</v>
      </c>
      <c r="C661" t="s">
        <v>34</v>
      </c>
      <c r="D661">
        <v>1985</v>
      </c>
      <c r="E661" t="s">
        <v>2613</v>
      </c>
      <c r="F661">
        <v>6.7</v>
      </c>
      <c r="G661">
        <v>150000</v>
      </c>
      <c r="H661" t="s">
        <v>2132</v>
      </c>
      <c r="I661" t="s">
        <v>2608</v>
      </c>
      <c r="J661" t="s">
        <v>999</v>
      </c>
      <c r="K661" t="s">
        <v>30</v>
      </c>
      <c r="L661">
        <v>10000000</v>
      </c>
      <c r="M661">
        <v>57491000</v>
      </c>
      <c r="N661" t="s">
        <v>2573</v>
      </c>
      <c r="O661">
        <v>90</v>
      </c>
    </row>
    <row r="662" spans="1:15" x14ac:dyDescent="0.25">
      <c r="A662" t="s">
        <v>2614</v>
      </c>
      <c r="B662" t="s">
        <v>16</v>
      </c>
      <c r="C662" t="s">
        <v>104</v>
      </c>
      <c r="D662">
        <v>1985</v>
      </c>
      <c r="E662" t="s">
        <v>2427</v>
      </c>
      <c r="F662">
        <v>7.4</v>
      </c>
      <c r="G662">
        <v>89000</v>
      </c>
      <c r="H662" t="s">
        <v>704</v>
      </c>
      <c r="I662" t="s">
        <v>2615</v>
      </c>
      <c r="J662" t="s">
        <v>498</v>
      </c>
      <c r="K662" t="s">
        <v>30</v>
      </c>
      <c r="L662">
        <v>12000000</v>
      </c>
      <c r="M662">
        <v>68706993</v>
      </c>
      <c r="N662" t="s">
        <v>44</v>
      </c>
      <c r="O662">
        <v>112</v>
      </c>
    </row>
    <row r="663" spans="1:15" x14ac:dyDescent="0.25">
      <c r="A663" t="s">
        <v>2616</v>
      </c>
      <c r="B663" t="s">
        <v>2000</v>
      </c>
      <c r="C663" t="s">
        <v>17</v>
      </c>
      <c r="D663">
        <v>1985</v>
      </c>
      <c r="E663" t="s">
        <v>2617</v>
      </c>
      <c r="F663">
        <v>7.8</v>
      </c>
      <c r="G663">
        <v>81000</v>
      </c>
      <c r="H663" t="s">
        <v>496</v>
      </c>
      <c r="I663" t="s">
        <v>2618</v>
      </c>
      <c r="J663" t="s">
        <v>2619</v>
      </c>
      <c r="K663" t="s">
        <v>30</v>
      </c>
      <c r="L663">
        <v>15000000</v>
      </c>
      <c r="M663">
        <v>98467863</v>
      </c>
      <c r="N663" t="s">
        <v>1547</v>
      </c>
      <c r="O663">
        <v>154</v>
      </c>
    </row>
    <row r="664" spans="1:15" x14ac:dyDescent="0.25">
      <c r="A664" t="s">
        <v>2620</v>
      </c>
      <c r="B664" t="s">
        <v>2000</v>
      </c>
      <c r="C664" t="s">
        <v>34</v>
      </c>
      <c r="D664">
        <v>1985</v>
      </c>
      <c r="E664" t="s">
        <v>2621</v>
      </c>
      <c r="F664">
        <v>7.2</v>
      </c>
      <c r="G664">
        <v>40000</v>
      </c>
      <c r="H664" t="s">
        <v>497</v>
      </c>
      <c r="I664" t="s">
        <v>497</v>
      </c>
      <c r="J664" t="s">
        <v>1729</v>
      </c>
      <c r="K664" t="s">
        <v>30</v>
      </c>
      <c r="L664">
        <v>26000000</v>
      </c>
      <c r="M664">
        <v>32192570</v>
      </c>
      <c r="N664" t="s">
        <v>31</v>
      </c>
      <c r="O664">
        <v>133</v>
      </c>
    </row>
    <row r="665" spans="1:15" x14ac:dyDescent="0.25">
      <c r="A665" t="s">
        <v>2622</v>
      </c>
      <c r="B665" t="s">
        <v>33</v>
      </c>
      <c r="C665" t="s">
        <v>17</v>
      </c>
      <c r="D665">
        <v>1985</v>
      </c>
      <c r="E665" t="s">
        <v>2623</v>
      </c>
      <c r="F665">
        <v>6.9</v>
      </c>
      <c r="G665">
        <v>192000</v>
      </c>
      <c r="H665" t="s">
        <v>762</v>
      </c>
      <c r="I665" t="s">
        <v>762</v>
      </c>
      <c r="J665" t="s">
        <v>762</v>
      </c>
      <c r="K665" t="s">
        <v>30</v>
      </c>
      <c r="L665">
        <v>30000000</v>
      </c>
      <c r="M665">
        <v>300473716</v>
      </c>
      <c r="N665" t="s">
        <v>80</v>
      </c>
      <c r="O665">
        <v>91</v>
      </c>
    </row>
    <row r="666" spans="1:15" x14ac:dyDescent="0.25">
      <c r="A666" t="s">
        <v>2624</v>
      </c>
      <c r="B666" t="s">
        <v>33</v>
      </c>
      <c r="C666" t="s">
        <v>41</v>
      </c>
      <c r="D666">
        <v>1985</v>
      </c>
      <c r="E666" t="s">
        <v>2625</v>
      </c>
      <c r="F666">
        <v>7.1</v>
      </c>
      <c r="G666">
        <v>42000</v>
      </c>
      <c r="H666" t="s">
        <v>2626</v>
      </c>
      <c r="I666" t="s">
        <v>2626</v>
      </c>
      <c r="J666" t="s">
        <v>2627</v>
      </c>
      <c r="K666" t="s">
        <v>30</v>
      </c>
      <c r="M666">
        <v>10297601</v>
      </c>
      <c r="N666" t="s">
        <v>2242</v>
      </c>
      <c r="O666">
        <v>97</v>
      </c>
    </row>
    <row r="667" spans="1:15" x14ac:dyDescent="0.25">
      <c r="A667" t="s">
        <v>2628</v>
      </c>
      <c r="B667" t="s">
        <v>16</v>
      </c>
      <c r="C667" t="s">
        <v>34</v>
      </c>
      <c r="D667">
        <v>1985</v>
      </c>
      <c r="E667" t="s">
        <v>2629</v>
      </c>
      <c r="F667">
        <v>8.1999999999999993</v>
      </c>
      <c r="G667">
        <v>117000</v>
      </c>
      <c r="H667" t="s">
        <v>2630</v>
      </c>
      <c r="I667" t="s">
        <v>2630</v>
      </c>
      <c r="J667" t="s">
        <v>2631</v>
      </c>
      <c r="K667" t="s">
        <v>2110</v>
      </c>
      <c r="L667">
        <v>11500000</v>
      </c>
      <c r="M667">
        <v>4164283</v>
      </c>
      <c r="N667" t="s">
        <v>2632</v>
      </c>
      <c r="O667">
        <v>162</v>
      </c>
    </row>
    <row r="668" spans="1:15" x14ac:dyDescent="0.25">
      <c r="A668" t="s">
        <v>2633</v>
      </c>
      <c r="B668" t="s">
        <v>2000</v>
      </c>
      <c r="C668" t="s">
        <v>25</v>
      </c>
      <c r="D668">
        <v>1985</v>
      </c>
      <c r="E668" t="s">
        <v>2634</v>
      </c>
      <c r="F668">
        <v>7</v>
      </c>
      <c r="G668">
        <v>44000</v>
      </c>
      <c r="H668" t="s">
        <v>1154</v>
      </c>
      <c r="I668" t="s">
        <v>2635</v>
      </c>
      <c r="J668" t="s">
        <v>1512</v>
      </c>
      <c r="K668" t="s">
        <v>30</v>
      </c>
      <c r="L668">
        <v>20000000</v>
      </c>
      <c r="M668">
        <v>18432000</v>
      </c>
      <c r="N668" t="s">
        <v>180</v>
      </c>
      <c r="O668">
        <v>121</v>
      </c>
    </row>
    <row r="669" spans="1:15" x14ac:dyDescent="0.25">
      <c r="A669" t="s">
        <v>2636</v>
      </c>
      <c r="B669" t="s">
        <v>448</v>
      </c>
      <c r="C669" t="s">
        <v>17</v>
      </c>
      <c r="D669">
        <v>1985</v>
      </c>
      <c r="E669" t="s">
        <v>2637</v>
      </c>
      <c r="F669">
        <v>7.3</v>
      </c>
      <c r="G669">
        <v>41000</v>
      </c>
      <c r="H669" t="s">
        <v>838</v>
      </c>
      <c r="I669" t="s">
        <v>2197</v>
      </c>
      <c r="J669" t="s">
        <v>2638</v>
      </c>
      <c r="K669" t="s">
        <v>22</v>
      </c>
      <c r="L669">
        <v>3000000</v>
      </c>
      <c r="M669">
        <v>21041453</v>
      </c>
      <c r="N669" t="s">
        <v>1084</v>
      </c>
      <c r="O669">
        <v>117</v>
      </c>
    </row>
    <row r="670" spans="1:15" x14ac:dyDescent="0.25">
      <c r="A670" t="s">
        <v>2639</v>
      </c>
      <c r="B670" t="s">
        <v>2000</v>
      </c>
      <c r="C670" t="s">
        <v>34</v>
      </c>
      <c r="D670">
        <v>1985</v>
      </c>
      <c r="E670" t="s">
        <v>2567</v>
      </c>
      <c r="F670">
        <v>5.0999999999999996</v>
      </c>
      <c r="G670">
        <v>39000</v>
      </c>
      <c r="H670" t="s">
        <v>227</v>
      </c>
      <c r="I670" t="s">
        <v>998</v>
      </c>
      <c r="J670" t="s">
        <v>999</v>
      </c>
      <c r="K670" t="s">
        <v>30</v>
      </c>
      <c r="L670">
        <v>17900000</v>
      </c>
      <c r="M670">
        <v>6951415</v>
      </c>
      <c r="N670" t="s">
        <v>594</v>
      </c>
      <c r="O670">
        <v>89</v>
      </c>
    </row>
    <row r="671" spans="1:15" x14ac:dyDescent="0.25">
      <c r="A671" t="s">
        <v>2640</v>
      </c>
      <c r="B671" t="s">
        <v>16</v>
      </c>
      <c r="C671" t="s">
        <v>151</v>
      </c>
      <c r="D671">
        <v>1985</v>
      </c>
      <c r="E671" t="s">
        <v>2561</v>
      </c>
      <c r="F671">
        <v>7.1</v>
      </c>
      <c r="G671">
        <v>63000</v>
      </c>
      <c r="H671" t="s">
        <v>1256</v>
      </c>
      <c r="I671" t="s">
        <v>1256</v>
      </c>
      <c r="J671" t="s">
        <v>2641</v>
      </c>
      <c r="K671" t="s">
        <v>30</v>
      </c>
      <c r="L671">
        <v>9000000</v>
      </c>
      <c r="M671">
        <v>24922237</v>
      </c>
      <c r="N671" t="s">
        <v>31</v>
      </c>
      <c r="O671">
        <v>106</v>
      </c>
    </row>
    <row r="672" spans="1:15" x14ac:dyDescent="0.25">
      <c r="A672" t="s">
        <v>2642</v>
      </c>
      <c r="B672" t="s">
        <v>33</v>
      </c>
      <c r="C672" t="s">
        <v>25</v>
      </c>
      <c r="D672">
        <v>1985</v>
      </c>
      <c r="E672" t="s">
        <v>2643</v>
      </c>
      <c r="F672">
        <v>6.5</v>
      </c>
      <c r="G672">
        <v>20000</v>
      </c>
      <c r="H672" t="s">
        <v>651</v>
      </c>
      <c r="I672" t="s">
        <v>2644</v>
      </c>
      <c r="J672" t="s">
        <v>2645</v>
      </c>
      <c r="K672" t="s">
        <v>30</v>
      </c>
      <c r="L672">
        <v>25000000</v>
      </c>
      <c r="M672">
        <v>9873044</v>
      </c>
      <c r="N672" t="s">
        <v>44</v>
      </c>
      <c r="O672">
        <v>109</v>
      </c>
    </row>
    <row r="673" spans="1:15" x14ac:dyDescent="0.25">
      <c r="A673" t="s">
        <v>2646</v>
      </c>
      <c r="B673" t="s">
        <v>16</v>
      </c>
      <c r="C673" t="s">
        <v>25</v>
      </c>
      <c r="D673">
        <v>1985</v>
      </c>
      <c r="E673" t="s">
        <v>2647</v>
      </c>
      <c r="F673">
        <v>6.7</v>
      </c>
      <c r="G673">
        <v>17000</v>
      </c>
      <c r="H673" t="s">
        <v>2648</v>
      </c>
      <c r="I673" t="s">
        <v>2649</v>
      </c>
      <c r="J673" t="s">
        <v>1762</v>
      </c>
      <c r="K673" t="s">
        <v>1421</v>
      </c>
      <c r="L673">
        <v>6500000</v>
      </c>
      <c r="N673" t="s">
        <v>2650</v>
      </c>
      <c r="O673">
        <v>126</v>
      </c>
    </row>
    <row r="674" spans="1:15" x14ac:dyDescent="0.25">
      <c r="A674" t="s">
        <v>2651</v>
      </c>
      <c r="B674" t="s">
        <v>2000</v>
      </c>
      <c r="C674" t="s">
        <v>34</v>
      </c>
      <c r="D674">
        <v>1985</v>
      </c>
      <c r="E674" t="s">
        <v>2621</v>
      </c>
      <c r="F674">
        <v>6.3</v>
      </c>
      <c r="G674">
        <v>129000</v>
      </c>
      <c r="H674" t="s">
        <v>534</v>
      </c>
      <c r="I674" t="s">
        <v>535</v>
      </c>
      <c r="J674" t="s">
        <v>536</v>
      </c>
      <c r="K674" t="s">
        <v>248</v>
      </c>
      <c r="L674">
        <v>10000000</v>
      </c>
      <c r="M674">
        <v>36230219</v>
      </c>
      <c r="N674" t="s">
        <v>537</v>
      </c>
      <c r="O674">
        <v>107</v>
      </c>
    </row>
    <row r="675" spans="1:15" x14ac:dyDescent="0.25">
      <c r="A675" t="s">
        <v>2652</v>
      </c>
      <c r="B675" t="s">
        <v>16</v>
      </c>
      <c r="C675" t="s">
        <v>41</v>
      </c>
      <c r="D675">
        <v>1985</v>
      </c>
      <c r="E675" t="s">
        <v>2625</v>
      </c>
      <c r="F675">
        <v>7.7</v>
      </c>
      <c r="G675">
        <v>63000</v>
      </c>
      <c r="H675" t="s">
        <v>65</v>
      </c>
      <c r="I675" t="s">
        <v>2653</v>
      </c>
      <c r="J675" t="s">
        <v>2654</v>
      </c>
      <c r="K675" t="s">
        <v>30</v>
      </c>
      <c r="L675">
        <v>4500000</v>
      </c>
      <c r="M675">
        <v>10609321</v>
      </c>
      <c r="N675" t="s">
        <v>1187</v>
      </c>
      <c r="O675">
        <v>97</v>
      </c>
    </row>
    <row r="676" spans="1:15" x14ac:dyDescent="0.25">
      <c r="A676" t="s">
        <v>2655</v>
      </c>
      <c r="B676" t="s">
        <v>33</v>
      </c>
      <c r="C676" t="s">
        <v>34</v>
      </c>
      <c r="D676">
        <v>1985</v>
      </c>
      <c r="E676" t="s">
        <v>2656</v>
      </c>
      <c r="F676">
        <v>6.3</v>
      </c>
      <c r="G676">
        <v>91000</v>
      </c>
      <c r="H676" t="s">
        <v>586</v>
      </c>
      <c r="I676" t="s">
        <v>587</v>
      </c>
      <c r="J676" t="s">
        <v>588</v>
      </c>
      <c r="K676" t="s">
        <v>22</v>
      </c>
      <c r="L676">
        <v>30000000</v>
      </c>
      <c r="M676">
        <v>50327960</v>
      </c>
      <c r="N676" t="s">
        <v>589</v>
      </c>
      <c r="O676">
        <v>131</v>
      </c>
    </row>
    <row r="677" spans="1:15" x14ac:dyDescent="0.25">
      <c r="A677" t="s">
        <v>2657</v>
      </c>
      <c r="B677" t="s">
        <v>33</v>
      </c>
      <c r="C677" t="s">
        <v>41</v>
      </c>
      <c r="D677">
        <v>1985</v>
      </c>
      <c r="E677" t="s">
        <v>2658</v>
      </c>
      <c r="F677">
        <v>6.9</v>
      </c>
      <c r="G677">
        <v>49000</v>
      </c>
      <c r="H677" t="s">
        <v>270</v>
      </c>
      <c r="I677" t="s">
        <v>2659</v>
      </c>
      <c r="J677" t="s">
        <v>49</v>
      </c>
      <c r="K677" t="s">
        <v>30</v>
      </c>
      <c r="L677">
        <v>8000000</v>
      </c>
      <c r="M677">
        <v>59612888</v>
      </c>
      <c r="N677" t="s">
        <v>61</v>
      </c>
      <c r="O677">
        <v>98</v>
      </c>
    </row>
    <row r="678" spans="1:15" x14ac:dyDescent="0.25">
      <c r="A678" t="s">
        <v>2660</v>
      </c>
      <c r="B678" t="s">
        <v>16</v>
      </c>
      <c r="C678" t="s">
        <v>17</v>
      </c>
      <c r="D678">
        <v>1985</v>
      </c>
      <c r="E678" t="s">
        <v>2564</v>
      </c>
      <c r="F678">
        <v>4.5</v>
      </c>
      <c r="G678">
        <v>4800</v>
      </c>
      <c r="H678" t="s">
        <v>158</v>
      </c>
      <c r="I678" t="s">
        <v>159</v>
      </c>
      <c r="J678" t="s">
        <v>160</v>
      </c>
      <c r="K678" t="s">
        <v>30</v>
      </c>
      <c r="L678">
        <v>19000000</v>
      </c>
      <c r="M678">
        <v>12918858</v>
      </c>
      <c r="N678" t="s">
        <v>31</v>
      </c>
      <c r="O678">
        <v>115</v>
      </c>
    </row>
    <row r="679" spans="1:15" x14ac:dyDescent="0.25">
      <c r="A679" t="s">
        <v>2661</v>
      </c>
      <c r="B679" t="s">
        <v>16</v>
      </c>
      <c r="C679" t="s">
        <v>52</v>
      </c>
      <c r="D679">
        <v>1985</v>
      </c>
      <c r="E679" t="s">
        <v>2570</v>
      </c>
      <c r="F679">
        <v>5.5</v>
      </c>
      <c r="G679">
        <v>63000</v>
      </c>
      <c r="H679" t="s">
        <v>2662</v>
      </c>
      <c r="I679" t="s">
        <v>2663</v>
      </c>
      <c r="J679" t="s">
        <v>2664</v>
      </c>
      <c r="K679" t="s">
        <v>30</v>
      </c>
      <c r="L679">
        <v>3000000</v>
      </c>
      <c r="M679">
        <v>29999213</v>
      </c>
      <c r="N679" t="s">
        <v>2027</v>
      </c>
      <c r="O679">
        <v>87</v>
      </c>
    </row>
    <row r="680" spans="1:15" x14ac:dyDescent="0.25">
      <c r="A680" t="s">
        <v>2665</v>
      </c>
      <c r="B680" t="s">
        <v>33</v>
      </c>
      <c r="C680" t="s">
        <v>41</v>
      </c>
      <c r="D680">
        <v>1985</v>
      </c>
      <c r="E680" t="s">
        <v>2666</v>
      </c>
      <c r="F680">
        <v>6.3</v>
      </c>
      <c r="G680">
        <v>15000</v>
      </c>
      <c r="H680" t="s">
        <v>1189</v>
      </c>
      <c r="I680" t="s">
        <v>2667</v>
      </c>
      <c r="J680" t="s">
        <v>1858</v>
      </c>
      <c r="K680" t="s">
        <v>30</v>
      </c>
      <c r="M680">
        <v>24689703</v>
      </c>
      <c r="N680" t="s">
        <v>44</v>
      </c>
      <c r="O680">
        <v>87</v>
      </c>
    </row>
    <row r="681" spans="1:15" x14ac:dyDescent="0.25">
      <c r="A681" t="s">
        <v>2668</v>
      </c>
      <c r="B681" t="s">
        <v>16</v>
      </c>
      <c r="C681" t="s">
        <v>34</v>
      </c>
      <c r="D681">
        <v>1985</v>
      </c>
      <c r="E681" t="s">
        <v>2581</v>
      </c>
      <c r="F681">
        <v>6.2</v>
      </c>
      <c r="G681">
        <v>24000</v>
      </c>
      <c r="H681" t="s">
        <v>735</v>
      </c>
      <c r="I681" t="s">
        <v>2669</v>
      </c>
      <c r="J681" t="s">
        <v>1990</v>
      </c>
      <c r="K681" t="s">
        <v>22</v>
      </c>
      <c r="L681">
        <v>25000000</v>
      </c>
      <c r="M681">
        <v>11603545</v>
      </c>
      <c r="N681" t="s">
        <v>1176</v>
      </c>
      <c r="O681">
        <v>101</v>
      </c>
    </row>
    <row r="682" spans="1:15" x14ac:dyDescent="0.25">
      <c r="A682" t="s">
        <v>2670</v>
      </c>
      <c r="B682" t="s">
        <v>33</v>
      </c>
      <c r="C682" t="s">
        <v>25</v>
      </c>
      <c r="D682">
        <v>1985</v>
      </c>
      <c r="E682" t="s">
        <v>2666</v>
      </c>
      <c r="F682">
        <v>7</v>
      </c>
      <c r="G682">
        <v>50000</v>
      </c>
      <c r="H682" t="s">
        <v>2671</v>
      </c>
      <c r="I682" t="s">
        <v>2672</v>
      </c>
      <c r="J682" t="s">
        <v>2673</v>
      </c>
      <c r="K682" t="s">
        <v>30</v>
      </c>
      <c r="L682">
        <v>6000000</v>
      </c>
      <c r="M682">
        <v>40940662</v>
      </c>
      <c r="N682" t="s">
        <v>23</v>
      </c>
      <c r="O682">
        <v>91</v>
      </c>
    </row>
    <row r="683" spans="1:15" x14ac:dyDescent="0.25">
      <c r="A683" t="s">
        <v>2674</v>
      </c>
      <c r="B683" t="s">
        <v>33</v>
      </c>
      <c r="C683" t="s">
        <v>63</v>
      </c>
      <c r="D683">
        <v>1985</v>
      </c>
      <c r="E683" t="s">
        <v>2675</v>
      </c>
      <c r="F683">
        <v>7.2</v>
      </c>
      <c r="G683">
        <v>75000</v>
      </c>
      <c r="H683" t="s">
        <v>621</v>
      </c>
      <c r="I683" t="s">
        <v>2676</v>
      </c>
      <c r="J683" t="s">
        <v>748</v>
      </c>
      <c r="K683" t="s">
        <v>30</v>
      </c>
      <c r="L683">
        <v>31000000</v>
      </c>
      <c r="M683">
        <v>227514205</v>
      </c>
      <c r="N683" t="s">
        <v>2677</v>
      </c>
      <c r="O683">
        <v>161</v>
      </c>
    </row>
    <row r="684" spans="1:15" x14ac:dyDescent="0.25">
      <c r="A684" t="s">
        <v>2678</v>
      </c>
      <c r="B684" t="s">
        <v>448</v>
      </c>
      <c r="C684" t="s">
        <v>52</v>
      </c>
      <c r="D684">
        <v>1985</v>
      </c>
      <c r="E684" t="s">
        <v>2679</v>
      </c>
      <c r="F684">
        <v>7.1</v>
      </c>
      <c r="G684">
        <v>65000</v>
      </c>
      <c r="H684" t="s">
        <v>1074</v>
      </c>
      <c r="I684" t="s">
        <v>1074</v>
      </c>
      <c r="J684" t="s">
        <v>2680</v>
      </c>
      <c r="K684" t="s">
        <v>30</v>
      </c>
      <c r="L684">
        <v>3500000</v>
      </c>
      <c r="M684">
        <v>5000000</v>
      </c>
      <c r="N684" t="s">
        <v>1076</v>
      </c>
      <c r="O684">
        <v>101</v>
      </c>
    </row>
    <row r="685" spans="1:15" x14ac:dyDescent="0.25">
      <c r="A685" t="s">
        <v>2681</v>
      </c>
      <c r="B685" t="s">
        <v>2000</v>
      </c>
      <c r="C685" t="s">
        <v>41</v>
      </c>
      <c r="D685">
        <v>1985</v>
      </c>
      <c r="E685" t="s">
        <v>2682</v>
      </c>
      <c r="F685">
        <v>6.5</v>
      </c>
      <c r="G685">
        <v>15000</v>
      </c>
      <c r="H685" t="s">
        <v>2683</v>
      </c>
      <c r="I685" t="s">
        <v>2684</v>
      </c>
      <c r="J685" t="s">
        <v>2685</v>
      </c>
      <c r="K685" t="s">
        <v>30</v>
      </c>
      <c r="M685">
        <v>11528900</v>
      </c>
      <c r="N685" t="s">
        <v>31</v>
      </c>
      <c r="O685">
        <v>100</v>
      </c>
    </row>
    <row r="686" spans="1:15" x14ac:dyDescent="0.25">
      <c r="A686" t="s">
        <v>2686</v>
      </c>
      <c r="B686" t="s">
        <v>2000</v>
      </c>
      <c r="C686" t="s">
        <v>25</v>
      </c>
      <c r="D686">
        <v>1985</v>
      </c>
      <c r="E686" t="s">
        <v>2687</v>
      </c>
      <c r="F686">
        <v>6.2</v>
      </c>
      <c r="G686">
        <v>60000</v>
      </c>
      <c r="H686" t="s">
        <v>986</v>
      </c>
      <c r="I686" t="s">
        <v>1310</v>
      </c>
      <c r="J686" t="s">
        <v>49</v>
      </c>
      <c r="K686" t="s">
        <v>30</v>
      </c>
      <c r="L686">
        <v>17000000</v>
      </c>
      <c r="M686">
        <v>49364621</v>
      </c>
      <c r="N686" t="s">
        <v>1482</v>
      </c>
      <c r="O686">
        <v>95</v>
      </c>
    </row>
    <row r="687" spans="1:15" x14ac:dyDescent="0.25">
      <c r="A687" t="s">
        <v>2688</v>
      </c>
      <c r="B687" t="s">
        <v>33</v>
      </c>
      <c r="C687" t="s">
        <v>25</v>
      </c>
      <c r="D687">
        <v>1985</v>
      </c>
      <c r="E687" t="s">
        <v>2689</v>
      </c>
      <c r="F687">
        <v>6.4</v>
      </c>
      <c r="G687">
        <v>45000</v>
      </c>
      <c r="H687" t="s">
        <v>58</v>
      </c>
      <c r="I687" t="s">
        <v>59</v>
      </c>
      <c r="J687" t="s">
        <v>49</v>
      </c>
      <c r="K687" t="s">
        <v>30</v>
      </c>
      <c r="L687">
        <v>22000000</v>
      </c>
      <c r="M687">
        <v>60088980</v>
      </c>
      <c r="N687" t="s">
        <v>23</v>
      </c>
      <c r="O687">
        <v>102</v>
      </c>
    </row>
    <row r="688" spans="1:15" x14ac:dyDescent="0.25">
      <c r="A688" t="s">
        <v>2690</v>
      </c>
      <c r="B688" t="s">
        <v>16</v>
      </c>
      <c r="C688" t="s">
        <v>41</v>
      </c>
      <c r="D688">
        <v>1985</v>
      </c>
      <c r="E688" t="s">
        <v>2691</v>
      </c>
      <c r="F688">
        <v>6.2</v>
      </c>
      <c r="G688">
        <v>24000</v>
      </c>
      <c r="H688" t="s">
        <v>577</v>
      </c>
      <c r="I688" t="s">
        <v>2692</v>
      </c>
      <c r="J688" t="s">
        <v>2693</v>
      </c>
      <c r="K688" t="s">
        <v>30</v>
      </c>
      <c r="L688">
        <v>3000000</v>
      </c>
      <c r="M688">
        <v>19444631</v>
      </c>
      <c r="N688" t="s">
        <v>2177</v>
      </c>
      <c r="O688">
        <v>93</v>
      </c>
    </row>
    <row r="689" spans="1:15" x14ac:dyDescent="0.25">
      <c r="A689" t="s">
        <v>2694</v>
      </c>
      <c r="B689" t="s">
        <v>2000</v>
      </c>
      <c r="C689" t="s">
        <v>41</v>
      </c>
      <c r="D689">
        <v>1985</v>
      </c>
      <c r="E689" t="s">
        <v>2545</v>
      </c>
      <c r="F689">
        <v>5.8</v>
      </c>
      <c r="G689">
        <v>53000</v>
      </c>
      <c r="H689" t="s">
        <v>2695</v>
      </c>
      <c r="I689" t="s">
        <v>2018</v>
      </c>
      <c r="J689" t="s">
        <v>1129</v>
      </c>
      <c r="K689" t="s">
        <v>30</v>
      </c>
      <c r="L689">
        <v>7600000</v>
      </c>
      <c r="M689">
        <v>55600000</v>
      </c>
      <c r="N689" t="s">
        <v>23</v>
      </c>
      <c r="O689">
        <v>87</v>
      </c>
    </row>
    <row r="690" spans="1:15" x14ac:dyDescent="0.25">
      <c r="A690" t="s">
        <v>2696</v>
      </c>
      <c r="B690" t="s">
        <v>33</v>
      </c>
      <c r="C690" t="s">
        <v>390</v>
      </c>
      <c r="D690">
        <v>1985</v>
      </c>
      <c r="E690" t="s">
        <v>2697</v>
      </c>
      <c r="F690">
        <v>6.4</v>
      </c>
      <c r="G690">
        <v>33000</v>
      </c>
      <c r="H690" t="s">
        <v>2698</v>
      </c>
      <c r="I690" t="s">
        <v>2699</v>
      </c>
      <c r="J690" t="s">
        <v>2700</v>
      </c>
      <c r="K690" t="s">
        <v>30</v>
      </c>
      <c r="L690">
        <v>44000000</v>
      </c>
      <c r="M690">
        <v>21288692</v>
      </c>
      <c r="N690" t="s">
        <v>1725</v>
      </c>
      <c r="O690">
        <v>80</v>
      </c>
    </row>
    <row r="691" spans="1:15" x14ac:dyDescent="0.25">
      <c r="A691" t="s">
        <v>2701</v>
      </c>
      <c r="B691" t="s">
        <v>16</v>
      </c>
      <c r="C691" t="s">
        <v>52</v>
      </c>
      <c r="D691">
        <v>1985</v>
      </c>
      <c r="E691" t="s">
        <v>2073</v>
      </c>
      <c r="F691">
        <v>4.8</v>
      </c>
      <c r="G691">
        <v>35000</v>
      </c>
      <c r="H691" t="s">
        <v>2702</v>
      </c>
      <c r="I691" t="s">
        <v>1097</v>
      </c>
      <c r="J691" t="s">
        <v>2703</v>
      </c>
      <c r="K691" t="s">
        <v>30</v>
      </c>
      <c r="L691">
        <v>2200000</v>
      </c>
      <c r="M691">
        <v>21930418</v>
      </c>
      <c r="N691" t="s">
        <v>579</v>
      </c>
      <c r="O691">
        <v>92</v>
      </c>
    </row>
    <row r="692" spans="1:15" x14ac:dyDescent="0.25">
      <c r="A692" t="s">
        <v>2704</v>
      </c>
      <c r="B692" t="s">
        <v>16</v>
      </c>
      <c r="C692" t="s">
        <v>34</v>
      </c>
      <c r="D692">
        <v>1985</v>
      </c>
      <c r="E692" t="s">
        <v>2705</v>
      </c>
      <c r="F692">
        <v>7.2</v>
      </c>
      <c r="G692">
        <v>28000</v>
      </c>
      <c r="H692" t="s">
        <v>2706</v>
      </c>
      <c r="I692" t="s">
        <v>2707</v>
      </c>
      <c r="J692" t="s">
        <v>1296</v>
      </c>
      <c r="K692" t="s">
        <v>30</v>
      </c>
      <c r="L692">
        <v>9000000</v>
      </c>
      <c r="M692">
        <v>7683620</v>
      </c>
      <c r="N692" t="s">
        <v>1176</v>
      </c>
      <c r="O692">
        <v>111</v>
      </c>
    </row>
    <row r="693" spans="1:15" x14ac:dyDescent="0.25">
      <c r="A693" t="s">
        <v>2708</v>
      </c>
      <c r="B693" t="s">
        <v>2709</v>
      </c>
      <c r="C693" t="s">
        <v>41</v>
      </c>
      <c r="D693">
        <v>1985</v>
      </c>
      <c r="E693" t="s">
        <v>2710</v>
      </c>
      <c r="F693">
        <v>7.2</v>
      </c>
      <c r="G693">
        <v>59000</v>
      </c>
      <c r="H693" t="s">
        <v>2711</v>
      </c>
      <c r="I693" t="s">
        <v>2712</v>
      </c>
      <c r="J693" t="s">
        <v>2713</v>
      </c>
      <c r="K693" t="s">
        <v>30</v>
      </c>
      <c r="L693">
        <v>900000</v>
      </c>
      <c r="M693">
        <v>2023414</v>
      </c>
      <c r="N693" t="s">
        <v>2251</v>
      </c>
      <c r="O693">
        <v>104</v>
      </c>
    </row>
    <row r="694" spans="1:15" x14ac:dyDescent="0.25">
      <c r="A694" t="s">
        <v>2714</v>
      </c>
      <c r="B694" t="s">
        <v>33</v>
      </c>
      <c r="C694" t="s">
        <v>41</v>
      </c>
      <c r="D694">
        <v>1985</v>
      </c>
      <c r="E694" t="s">
        <v>2585</v>
      </c>
      <c r="F694">
        <v>6.5</v>
      </c>
      <c r="G694">
        <v>36000</v>
      </c>
      <c r="H694" t="s">
        <v>77</v>
      </c>
      <c r="I694" t="s">
        <v>2715</v>
      </c>
      <c r="J694" t="s">
        <v>894</v>
      </c>
      <c r="K694" t="s">
        <v>30</v>
      </c>
      <c r="L694">
        <v>20000000</v>
      </c>
      <c r="M694">
        <v>45833132</v>
      </c>
      <c r="N694" t="s">
        <v>61</v>
      </c>
      <c r="O694">
        <v>102</v>
      </c>
    </row>
    <row r="695" spans="1:15" x14ac:dyDescent="0.25">
      <c r="A695" t="s">
        <v>2716</v>
      </c>
      <c r="B695" t="s">
        <v>2000</v>
      </c>
      <c r="C695" t="s">
        <v>34</v>
      </c>
      <c r="D695">
        <v>1985</v>
      </c>
      <c r="E695" t="s">
        <v>2073</v>
      </c>
      <c r="F695">
        <v>6.9</v>
      </c>
      <c r="G695">
        <v>13000</v>
      </c>
      <c r="H695" t="s">
        <v>823</v>
      </c>
      <c r="I695" t="s">
        <v>2717</v>
      </c>
      <c r="J695" t="s">
        <v>2718</v>
      </c>
      <c r="K695" t="s">
        <v>30</v>
      </c>
      <c r="L695">
        <v>10000000</v>
      </c>
      <c r="M695">
        <v>25754284</v>
      </c>
      <c r="N695" t="s">
        <v>2611</v>
      </c>
      <c r="O695">
        <v>109</v>
      </c>
    </row>
    <row r="696" spans="1:15" x14ac:dyDescent="0.25">
      <c r="A696" t="s">
        <v>2719</v>
      </c>
      <c r="B696" t="s">
        <v>2000</v>
      </c>
      <c r="C696" t="s">
        <v>34</v>
      </c>
      <c r="D696">
        <v>1985</v>
      </c>
      <c r="E696" t="s">
        <v>2679</v>
      </c>
      <c r="F696">
        <v>6.6</v>
      </c>
      <c r="G696">
        <v>9200</v>
      </c>
      <c r="H696" t="s">
        <v>656</v>
      </c>
      <c r="I696" t="s">
        <v>2720</v>
      </c>
      <c r="J696" t="s">
        <v>2126</v>
      </c>
      <c r="K696" t="s">
        <v>30</v>
      </c>
      <c r="M696">
        <v>3099497</v>
      </c>
      <c r="N696" t="s">
        <v>2721</v>
      </c>
      <c r="O696">
        <v>96</v>
      </c>
    </row>
    <row r="697" spans="1:15" x14ac:dyDescent="0.25">
      <c r="A697" t="s">
        <v>2722</v>
      </c>
      <c r="B697" t="s">
        <v>2000</v>
      </c>
      <c r="C697" t="s">
        <v>41</v>
      </c>
      <c r="D697">
        <v>1985</v>
      </c>
      <c r="E697" t="s">
        <v>2634</v>
      </c>
      <c r="F697">
        <v>6</v>
      </c>
      <c r="G697">
        <v>22000</v>
      </c>
      <c r="H697" t="s">
        <v>2723</v>
      </c>
      <c r="I697" t="s">
        <v>2724</v>
      </c>
      <c r="J697" t="s">
        <v>1850</v>
      </c>
      <c r="K697" t="s">
        <v>30</v>
      </c>
      <c r="L697">
        <v>4500000</v>
      </c>
      <c r="M697">
        <v>27398584</v>
      </c>
      <c r="N697" t="s">
        <v>50</v>
      </c>
      <c r="O697">
        <v>104</v>
      </c>
    </row>
    <row r="698" spans="1:15" x14ac:dyDescent="0.25">
      <c r="A698" t="s">
        <v>2725</v>
      </c>
      <c r="B698" t="s">
        <v>33</v>
      </c>
      <c r="C698" t="s">
        <v>41</v>
      </c>
      <c r="D698">
        <v>1985</v>
      </c>
      <c r="E698" t="s">
        <v>2634</v>
      </c>
      <c r="F698">
        <v>6</v>
      </c>
      <c r="G698">
        <v>10000</v>
      </c>
      <c r="H698" t="s">
        <v>2726</v>
      </c>
      <c r="I698" t="s">
        <v>2727</v>
      </c>
      <c r="J698" t="s">
        <v>2728</v>
      </c>
      <c r="K698" t="s">
        <v>30</v>
      </c>
      <c r="M698">
        <v>6326051</v>
      </c>
      <c r="N698" t="s">
        <v>2177</v>
      </c>
      <c r="O698">
        <v>90</v>
      </c>
    </row>
    <row r="699" spans="1:15" x14ac:dyDescent="0.25">
      <c r="A699" t="s">
        <v>2729</v>
      </c>
      <c r="B699" t="s">
        <v>16</v>
      </c>
      <c r="C699" t="s">
        <v>17</v>
      </c>
      <c r="D699">
        <v>1985</v>
      </c>
      <c r="E699" t="s">
        <v>2492</v>
      </c>
      <c r="F699">
        <v>6.6</v>
      </c>
      <c r="G699">
        <v>8100</v>
      </c>
      <c r="H699" t="s">
        <v>597</v>
      </c>
      <c r="I699" t="s">
        <v>2730</v>
      </c>
      <c r="J699" t="s">
        <v>2241</v>
      </c>
      <c r="K699" t="s">
        <v>30</v>
      </c>
      <c r="M699">
        <v>12993175</v>
      </c>
      <c r="N699" t="s">
        <v>23</v>
      </c>
      <c r="O699">
        <v>107</v>
      </c>
    </row>
    <row r="700" spans="1:15" x14ac:dyDescent="0.25">
      <c r="A700" t="s">
        <v>2731</v>
      </c>
      <c r="B700" t="s">
        <v>16</v>
      </c>
      <c r="C700" t="s">
        <v>17</v>
      </c>
      <c r="D700">
        <v>1985</v>
      </c>
      <c r="E700" t="s">
        <v>2613</v>
      </c>
      <c r="F700">
        <v>6.5</v>
      </c>
      <c r="G700">
        <v>14000</v>
      </c>
      <c r="H700" t="s">
        <v>779</v>
      </c>
      <c r="I700" t="s">
        <v>2732</v>
      </c>
      <c r="J700" t="s">
        <v>663</v>
      </c>
      <c r="K700" t="s">
        <v>30</v>
      </c>
      <c r="L700">
        <v>15000000</v>
      </c>
      <c r="M700">
        <v>40491165</v>
      </c>
      <c r="N700" t="s">
        <v>31</v>
      </c>
      <c r="O700">
        <v>108</v>
      </c>
    </row>
    <row r="701" spans="1:15" x14ac:dyDescent="0.25">
      <c r="A701" t="s">
        <v>2733</v>
      </c>
      <c r="B701" t="s">
        <v>2000</v>
      </c>
      <c r="C701" t="s">
        <v>34</v>
      </c>
      <c r="D701">
        <v>1985</v>
      </c>
      <c r="E701" t="s">
        <v>2675</v>
      </c>
      <c r="F701">
        <v>6.9</v>
      </c>
      <c r="G701">
        <v>45000</v>
      </c>
      <c r="H701" t="s">
        <v>540</v>
      </c>
      <c r="I701" t="s">
        <v>2734</v>
      </c>
      <c r="J701" t="s">
        <v>1498</v>
      </c>
      <c r="K701" t="s">
        <v>30</v>
      </c>
      <c r="L701">
        <v>40000000</v>
      </c>
      <c r="M701">
        <v>12303411</v>
      </c>
      <c r="N701" t="s">
        <v>180</v>
      </c>
      <c r="O701">
        <v>108</v>
      </c>
    </row>
    <row r="702" spans="1:15" x14ac:dyDescent="0.25">
      <c r="A702" t="s">
        <v>2735</v>
      </c>
      <c r="B702" t="s">
        <v>16</v>
      </c>
      <c r="C702" t="s">
        <v>34</v>
      </c>
      <c r="D702">
        <v>1985</v>
      </c>
      <c r="E702" t="s">
        <v>2332</v>
      </c>
      <c r="F702">
        <v>6.1</v>
      </c>
      <c r="G702">
        <v>4400</v>
      </c>
      <c r="H702" t="s">
        <v>2083</v>
      </c>
      <c r="I702" t="s">
        <v>2736</v>
      </c>
      <c r="J702" t="s">
        <v>2737</v>
      </c>
      <c r="K702" t="s">
        <v>30</v>
      </c>
      <c r="M702">
        <v>9369329</v>
      </c>
      <c r="N702" t="s">
        <v>2177</v>
      </c>
      <c r="O702">
        <v>112</v>
      </c>
    </row>
    <row r="703" spans="1:15" x14ac:dyDescent="0.25">
      <c r="A703" t="s">
        <v>2738</v>
      </c>
      <c r="B703" t="s">
        <v>16</v>
      </c>
      <c r="C703" t="s">
        <v>25</v>
      </c>
      <c r="D703">
        <v>1985</v>
      </c>
      <c r="E703" t="s">
        <v>2594</v>
      </c>
      <c r="F703">
        <v>5.5</v>
      </c>
      <c r="G703">
        <v>8900</v>
      </c>
      <c r="H703" t="s">
        <v>1027</v>
      </c>
      <c r="I703" t="s">
        <v>2739</v>
      </c>
      <c r="J703" t="s">
        <v>2093</v>
      </c>
      <c r="K703" t="s">
        <v>30</v>
      </c>
      <c r="M703">
        <v>19875740</v>
      </c>
      <c r="N703" t="s">
        <v>2365</v>
      </c>
      <c r="O703">
        <v>107</v>
      </c>
    </row>
    <row r="704" spans="1:15" x14ac:dyDescent="0.25">
      <c r="A704" t="s">
        <v>2740</v>
      </c>
      <c r="B704" t="s">
        <v>33</v>
      </c>
      <c r="C704" t="s">
        <v>34</v>
      </c>
      <c r="D704">
        <v>1985</v>
      </c>
      <c r="E704" t="s">
        <v>2741</v>
      </c>
      <c r="F704">
        <v>6.1</v>
      </c>
      <c r="G704">
        <v>53000</v>
      </c>
      <c r="H704" t="s">
        <v>1424</v>
      </c>
      <c r="I704" t="s">
        <v>2720</v>
      </c>
      <c r="J704" t="s">
        <v>1820</v>
      </c>
      <c r="K704" t="s">
        <v>30</v>
      </c>
      <c r="L704">
        <v>25000000</v>
      </c>
      <c r="M704">
        <v>96773200</v>
      </c>
      <c r="N704" t="s">
        <v>2573</v>
      </c>
      <c r="O704">
        <v>106</v>
      </c>
    </row>
    <row r="705" spans="1:15" x14ac:dyDescent="0.25">
      <c r="A705" t="s">
        <v>2742</v>
      </c>
      <c r="B705" t="s">
        <v>2000</v>
      </c>
      <c r="C705" t="s">
        <v>41</v>
      </c>
      <c r="D705">
        <v>1985</v>
      </c>
      <c r="E705" t="s">
        <v>2743</v>
      </c>
      <c r="F705">
        <v>5.5</v>
      </c>
      <c r="G705">
        <v>14000</v>
      </c>
      <c r="H705" t="s">
        <v>2744</v>
      </c>
      <c r="I705" t="s">
        <v>2745</v>
      </c>
      <c r="J705" t="s">
        <v>2746</v>
      </c>
      <c r="K705" t="s">
        <v>30</v>
      </c>
      <c r="L705">
        <v>3200000</v>
      </c>
      <c r="M705">
        <v>10000000</v>
      </c>
      <c r="N705" t="s">
        <v>2747</v>
      </c>
      <c r="O705">
        <v>94</v>
      </c>
    </row>
    <row r="706" spans="1:15" x14ac:dyDescent="0.25">
      <c r="A706" t="s">
        <v>2748</v>
      </c>
      <c r="B706" t="s">
        <v>16</v>
      </c>
      <c r="C706" t="s">
        <v>41</v>
      </c>
      <c r="D706">
        <v>1985</v>
      </c>
      <c r="E706" t="s">
        <v>2749</v>
      </c>
      <c r="F706">
        <v>5.3</v>
      </c>
      <c r="G706">
        <v>7900</v>
      </c>
      <c r="H706" t="s">
        <v>1595</v>
      </c>
      <c r="I706" t="s">
        <v>2750</v>
      </c>
      <c r="J706" t="s">
        <v>2751</v>
      </c>
      <c r="K706" t="s">
        <v>30</v>
      </c>
      <c r="M706">
        <v>331816</v>
      </c>
      <c r="N706" t="s">
        <v>2611</v>
      </c>
      <c r="O706">
        <v>82</v>
      </c>
    </row>
    <row r="707" spans="1:15" x14ac:dyDescent="0.25">
      <c r="A707" t="s">
        <v>2752</v>
      </c>
      <c r="B707" t="s">
        <v>2000</v>
      </c>
      <c r="C707" t="s">
        <v>34</v>
      </c>
      <c r="D707">
        <v>1985</v>
      </c>
      <c r="E707" t="s">
        <v>2753</v>
      </c>
      <c r="F707">
        <v>7.6</v>
      </c>
      <c r="G707">
        <v>31000</v>
      </c>
      <c r="H707" t="s">
        <v>2754</v>
      </c>
      <c r="I707" t="s">
        <v>2754</v>
      </c>
      <c r="J707" t="s">
        <v>2754</v>
      </c>
      <c r="K707" t="s">
        <v>492</v>
      </c>
      <c r="M707">
        <v>113164</v>
      </c>
      <c r="N707" t="s">
        <v>2755</v>
      </c>
      <c r="O707">
        <v>100</v>
      </c>
    </row>
    <row r="708" spans="1:15" x14ac:dyDescent="0.25">
      <c r="A708" t="s">
        <v>2756</v>
      </c>
      <c r="B708" t="s">
        <v>16</v>
      </c>
      <c r="C708" t="s">
        <v>34</v>
      </c>
      <c r="D708">
        <v>1985</v>
      </c>
      <c r="E708" t="s">
        <v>2757</v>
      </c>
      <c r="F708">
        <v>6.5</v>
      </c>
      <c r="G708">
        <v>11000</v>
      </c>
      <c r="H708" t="s">
        <v>58</v>
      </c>
      <c r="I708" t="s">
        <v>2316</v>
      </c>
      <c r="J708" t="s">
        <v>2758</v>
      </c>
      <c r="K708" t="s">
        <v>30</v>
      </c>
      <c r="L708">
        <v>8000000</v>
      </c>
      <c r="M708">
        <v>7562164</v>
      </c>
      <c r="N708" t="s">
        <v>61</v>
      </c>
      <c r="O708">
        <v>115</v>
      </c>
    </row>
    <row r="709" spans="1:15" x14ac:dyDescent="0.25">
      <c r="A709" t="s">
        <v>2759</v>
      </c>
      <c r="B709" t="s">
        <v>2000</v>
      </c>
      <c r="C709" t="s">
        <v>41</v>
      </c>
      <c r="D709">
        <v>1985</v>
      </c>
      <c r="E709" t="s">
        <v>2370</v>
      </c>
      <c r="F709">
        <v>7</v>
      </c>
      <c r="G709">
        <v>20000</v>
      </c>
      <c r="H709" t="s">
        <v>2069</v>
      </c>
      <c r="I709" t="s">
        <v>2760</v>
      </c>
      <c r="J709" t="s">
        <v>2627</v>
      </c>
      <c r="K709" t="s">
        <v>30</v>
      </c>
      <c r="L709">
        <v>4500000</v>
      </c>
      <c r="M709">
        <v>18135531</v>
      </c>
      <c r="N709" t="s">
        <v>654</v>
      </c>
      <c r="O709">
        <v>95</v>
      </c>
    </row>
    <row r="710" spans="1:15" x14ac:dyDescent="0.25">
      <c r="A710" t="s">
        <v>2761</v>
      </c>
      <c r="B710" t="s">
        <v>2000</v>
      </c>
      <c r="C710" t="s">
        <v>17</v>
      </c>
      <c r="D710">
        <v>1985</v>
      </c>
      <c r="E710" t="s">
        <v>2689</v>
      </c>
      <c r="F710">
        <v>6.7</v>
      </c>
      <c r="G710">
        <v>6900</v>
      </c>
      <c r="H710" t="s">
        <v>1010</v>
      </c>
      <c r="I710" t="s">
        <v>2762</v>
      </c>
      <c r="J710" t="s">
        <v>2763</v>
      </c>
      <c r="K710" t="s">
        <v>30</v>
      </c>
      <c r="L710">
        <v>20000000</v>
      </c>
      <c r="M710">
        <v>42160849</v>
      </c>
      <c r="N710" t="s">
        <v>31</v>
      </c>
      <c r="O710">
        <v>136</v>
      </c>
    </row>
    <row r="711" spans="1:15" x14ac:dyDescent="0.25">
      <c r="A711" t="s">
        <v>2764</v>
      </c>
      <c r="B711" t="s">
        <v>16</v>
      </c>
      <c r="C711" t="s">
        <v>41</v>
      </c>
      <c r="D711">
        <v>1985</v>
      </c>
      <c r="E711" t="s">
        <v>2427</v>
      </c>
      <c r="F711">
        <v>6.5</v>
      </c>
      <c r="G711">
        <v>5900</v>
      </c>
      <c r="H711" t="s">
        <v>1609</v>
      </c>
      <c r="I711" t="s">
        <v>1529</v>
      </c>
      <c r="J711" t="s">
        <v>2765</v>
      </c>
      <c r="K711" t="s">
        <v>30</v>
      </c>
      <c r="M711">
        <v>8692426</v>
      </c>
      <c r="N711" t="s">
        <v>180</v>
      </c>
      <c r="O711">
        <v>97</v>
      </c>
    </row>
    <row r="712" spans="1:15" x14ac:dyDescent="0.25">
      <c r="A712" t="s">
        <v>2766</v>
      </c>
      <c r="B712" t="s">
        <v>16</v>
      </c>
      <c r="C712" t="s">
        <v>52</v>
      </c>
      <c r="D712">
        <v>1985</v>
      </c>
      <c r="E712" t="s">
        <v>2625</v>
      </c>
      <c r="F712">
        <v>6.4</v>
      </c>
      <c r="G712">
        <v>25000</v>
      </c>
      <c r="H712" t="s">
        <v>2767</v>
      </c>
      <c r="I712" t="s">
        <v>20</v>
      </c>
      <c r="J712" t="s">
        <v>2523</v>
      </c>
      <c r="K712" t="s">
        <v>30</v>
      </c>
      <c r="L712">
        <v>7000000</v>
      </c>
      <c r="M712">
        <v>12361866</v>
      </c>
      <c r="N712" t="s">
        <v>594</v>
      </c>
      <c r="O712">
        <v>95</v>
      </c>
    </row>
    <row r="713" spans="1:15" x14ac:dyDescent="0.25">
      <c r="A713" t="s">
        <v>2768</v>
      </c>
      <c r="B713" t="s">
        <v>16</v>
      </c>
      <c r="C713" t="s">
        <v>17</v>
      </c>
      <c r="D713">
        <v>1985</v>
      </c>
      <c r="E713" t="s">
        <v>2687</v>
      </c>
      <c r="F713">
        <v>7.4</v>
      </c>
      <c r="G713">
        <v>15000</v>
      </c>
      <c r="H713" t="s">
        <v>2769</v>
      </c>
      <c r="I713" t="s">
        <v>2770</v>
      </c>
      <c r="J713" t="s">
        <v>165</v>
      </c>
      <c r="K713" t="s">
        <v>2600</v>
      </c>
      <c r="M713">
        <v>17009654</v>
      </c>
      <c r="N713" t="s">
        <v>2771</v>
      </c>
      <c r="O713">
        <v>120</v>
      </c>
    </row>
    <row r="714" spans="1:15" x14ac:dyDescent="0.25">
      <c r="A714" t="s">
        <v>2772</v>
      </c>
      <c r="B714" t="s">
        <v>16</v>
      </c>
      <c r="C714" t="s">
        <v>41</v>
      </c>
      <c r="D714">
        <v>1985</v>
      </c>
      <c r="E714" t="s">
        <v>2773</v>
      </c>
      <c r="F714">
        <v>6.9</v>
      </c>
      <c r="G714">
        <v>15000</v>
      </c>
      <c r="H714" t="s">
        <v>2207</v>
      </c>
      <c r="I714" t="s">
        <v>2774</v>
      </c>
      <c r="J714" t="s">
        <v>2775</v>
      </c>
      <c r="K714" t="s">
        <v>22</v>
      </c>
      <c r="M714">
        <v>2455535</v>
      </c>
      <c r="N714" t="s">
        <v>2776</v>
      </c>
      <c r="O714">
        <v>97</v>
      </c>
    </row>
    <row r="715" spans="1:15" x14ac:dyDescent="0.25">
      <c r="A715" t="s">
        <v>2777</v>
      </c>
      <c r="B715" t="s">
        <v>2000</v>
      </c>
      <c r="C715" t="s">
        <v>25</v>
      </c>
      <c r="D715">
        <v>1985</v>
      </c>
      <c r="E715" t="s">
        <v>2778</v>
      </c>
      <c r="F715">
        <v>6.8</v>
      </c>
      <c r="G715">
        <v>20000</v>
      </c>
      <c r="H715" t="s">
        <v>1128</v>
      </c>
      <c r="I715" t="s">
        <v>2779</v>
      </c>
      <c r="J715" t="s">
        <v>2780</v>
      </c>
      <c r="K715" t="s">
        <v>30</v>
      </c>
      <c r="L715">
        <v>18000000</v>
      </c>
      <c r="M715">
        <v>19739575</v>
      </c>
      <c r="N715" t="s">
        <v>1547</v>
      </c>
      <c r="O715">
        <v>109</v>
      </c>
    </row>
    <row r="716" spans="1:15" x14ac:dyDescent="0.25">
      <c r="A716" t="s">
        <v>2781</v>
      </c>
      <c r="B716" t="s">
        <v>2000</v>
      </c>
      <c r="C716" t="s">
        <v>17</v>
      </c>
      <c r="D716">
        <v>1985</v>
      </c>
      <c r="E716" t="s">
        <v>2743</v>
      </c>
      <c r="F716">
        <v>6.5</v>
      </c>
      <c r="G716">
        <v>2200</v>
      </c>
      <c r="H716" t="s">
        <v>2782</v>
      </c>
      <c r="I716" t="s">
        <v>2783</v>
      </c>
      <c r="J716" t="s">
        <v>482</v>
      </c>
      <c r="K716" t="s">
        <v>22</v>
      </c>
      <c r="L716">
        <v>2400000</v>
      </c>
      <c r="M716">
        <v>16785</v>
      </c>
      <c r="N716" t="s">
        <v>2784</v>
      </c>
      <c r="O716">
        <v>92</v>
      </c>
    </row>
    <row r="717" spans="1:15" x14ac:dyDescent="0.25">
      <c r="A717" t="s">
        <v>2785</v>
      </c>
      <c r="B717" t="s">
        <v>16</v>
      </c>
      <c r="C717" t="s">
        <v>41</v>
      </c>
      <c r="D717">
        <v>1985</v>
      </c>
      <c r="E717" t="s">
        <v>2073</v>
      </c>
      <c r="F717">
        <v>4.8</v>
      </c>
      <c r="G717">
        <v>8100</v>
      </c>
      <c r="H717" t="s">
        <v>2786</v>
      </c>
      <c r="I717" t="s">
        <v>517</v>
      </c>
      <c r="J717" t="s">
        <v>518</v>
      </c>
      <c r="K717" t="s">
        <v>30</v>
      </c>
      <c r="L717">
        <v>9000000</v>
      </c>
      <c r="M717">
        <v>20518905</v>
      </c>
      <c r="N717" t="s">
        <v>255</v>
      </c>
      <c r="O717">
        <v>92</v>
      </c>
    </row>
    <row r="718" spans="1:15" x14ac:dyDescent="0.25">
      <c r="A718" t="s">
        <v>2787</v>
      </c>
      <c r="B718" t="s">
        <v>16</v>
      </c>
      <c r="C718" t="s">
        <v>34</v>
      </c>
      <c r="D718">
        <v>1985</v>
      </c>
      <c r="E718" t="s">
        <v>2594</v>
      </c>
      <c r="F718">
        <v>6.9</v>
      </c>
      <c r="G718">
        <v>14000</v>
      </c>
      <c r="H718" t="s">
        <v>141</v>
      </c>
      <c r="I718" t="s">
        <v>2788</v>
      </c>
      <c r="J718" t="s">
        <v>2789</v>
      </c>
      <c r="K718" t="s">
        <v>30</v>
      </c>
      <c r="L718">
        <v>24000000</v>
      </c>
      <c r="M718">
        <v>18707466</v>
      </c>
      <c r="N718" t="s">
        <v>594</v>
      </c>
      <c r="O718">
        <v>134</v>
      </c>
    </row>
    <row r="719" spans="1:15" x14ac:dyDescent="0.25">
      <c r="A719" t="s">
        <v>2790</v>
      </c>
      <c r="B719" t="s">
        <v>16</v>
      </c>
      <c r="C719" t="s">
        <v>41</v>
      </c>
      <c r="D719">
        <v>1985</v>
      </c>
      <c r="E719" t="s">
        <v>2791</v>
      </c>
      <c r="F719">
        <v>6.7</v>
      </c>
      <c r="G719">
        <v>23000</v>
      </c>
      <c r="H719" t="s">
        <v>433</v>
      </c>
      <c r="I719" t="s">
        <v>2792</v>
      </c>
      <c r="J719" t="s">
        <v>21</v>
      </c>
      <c r="K719" t="s">
        <v>30</v>
      </c>
      <c r="M719">
        <v>26657534</v>
      </c>
      <c r="N719" t="s">
        <v>1235</v>
      </c>
      <c r="O719">
        <v>130</v>
      </c>
    </row>
    <row r="720" spans="1:15" x14ac:dyDescent="0.25">
      <c r="A720" t="s">
        <v>2793</v>
      </c>
      <c r="B720" t="s">
        <v>16</v>
      </c>
      <c r="C720" t="s">
        <v>17</v>
      </c>
      <c r="D720">
        <v>1985</v>
      </c>
      <c r="E720" t="s">
        <v>2710</v>
      </c>
      <c r="F720">
        <v>6.8</v>
      </c>
      <c r="G720">
        <v>25000</v>
      </c>
      <c r="H720" t="s">
        <v>2794</v>
      </c>
      <c r="I720" t="s">
        <v>2795</v>
      </c>
      <c r="J720" t="s">
        <v>2796</v>
      </c>
      <c r="K720" t="s">
        <v>1878</v>
      </c>
      <c r="L720">
        <v>1000000</v>
      </c>
      <c r="M720">
        <v>2123135</v>
      </c>
      <c r="N720" t="s">
        <v>2797</v>
      </c>
      <c r="O720">
        <v>91</v>
      </c>
    </row>
    <row r="721" spans="1:15" x14ac:dyDescent="0.25">
      <c r="A721" t="s">
        <v>2798</v>
      </c>
      <c r="B721" t="s">
        <v>448</v>
      </c>
      <c r="C721" t="s">
        <v>41</v>
      </c>
      <c r="D721">
        <v>1985</v>
      </c>
      <c r="E721" t="s">
        <v>2799</v>
      </c>
      <c r="F721">
        <v>8</v>
      </c>
      <c r="G721">
        <v>17000</v>
      </c>
      <c r="H721" t="s">
        <v>2800</v>
      </c>
      <c r="I721" t="s">
        <v>2800</v>
      </c>
      <c r="J721" t="s">
        <v>2801</v>
      </c>
      <c r="K721" t="s">
        <v>2110</v>
      </c>
      <c r="M721">
        <v>444213</v>
      </c>
      <c r="N721" t="s">
        <v>2802</v>
      </c>
      <c r="O721">
        <v>114</v>
      </c>
    </row>
    <row r="722" spans="1:15" x14ac:dyDescent="0.25">
      <c r="A722" t="s">
        <v>2803</v>
      </c>
      <c r="B722" t="s">
        <v>16</v>
      </c>
      <c r="C722" t="s">
        <v>52</v>
      </c>
      <c r="D722">
        <v>1985</v>
      </c>
      <c r="E722" t="s">
        <v>2804</v>
      </c>
      <c r="F722">
        <v>4.3</v>
      </c>
      <c r="G722">
        <v>3400</v>
      </c>
      <c r="H722" t="s">
        <v>2805</v>
      </c>
      <c r="I722" t="s">
        <v>2805</v>
      </c>
      <c r="J722" t="s">
        <v>2806</v>
      </c>
      <c r="K722" t="s">
        <v>30</v>
      </c>
      <c r="L722">
        <v>750000</v>
      </c>
      <c r="N722" t="s">
        <v>2807</v>
      </c>
      <c r="O722">
        <v>97</v>
      </c>
    </row>
    <row r="723" spans="1:15" x14ac:dyDescent="0.25">
      <c r="A723" t="s">
        <v>2808</v>
      </c>
      <c r="B723" t="s">
        <v>16</v>
      </c>
      <c r="C723" t="s">
        <v>41</v>
      </c>
      <c r="D723">
        <v>1985</v>
      </c>
      <c r="E723" t="s">
        <v>2791</v>
      </c>
      <c r="F723">
        <v>6.6</v>
      </c>
      <c r="G723">
        <v>6600</v>
      </c>
      <c r="H723" t="s">
        <v>2809</v>
      </c>
      <c r="I723" t="s">
        <v>2290</v>
      </c>
      <c r="J723" t="s">
        <v>1473</v>
      </c>
      <c r="K723" t="s">
        <v>30</v>
      </c>
      <c r="M723">
        <v>8622757</v>
      </c>
      <c r="N723" t="s">
        <v>50</v>
      </c>
      <c r="O723">
        <v>90</v>
      </c>
    </row>
    <row r="724" spans="1:15" x14ac:dyDescent="0.25">
      <c r="A724" t="s">
        <v>2810</v>
      </c>
      <c r="B724" t="s">
        <v>33</v>
      </c>
      <c r="C724" t="s">
        <v>34</v>
      </c>
      <c r="D724">
        <v>1985</v>
      </c>
      <c r="E724" t="s">
        <v>2319</v>
      </c>
      <c r="F724">
        <v>5.7</v>
      </c>
      <c r="G724">
        <v>16000</v>
      </c>
      <c r="H724" t="s">
        <v>2811</v>
      </c>
      <c r="I724" t="s">
        <v>2812</v>
      </c>
      <c r="J724" t="s">
        <v>2813</v>
      </c>
      <c r="K724" t="s">
        <v>30</v>
      </c>
      <c r="M724">
        <v>4662137</v>
      </c>
      <c r="N724" t="s">
        <v>2814</v>
      </c>
      <c r="O724">
        <v>85</v>
      </c>
    </row>
    <row r="725" spans="1:15" x14ac:dyDescent="0.25">
      <c r="A725" t="s">
        <v>2815</v>
      </c>
      <c r="B725" t="s">
        <v>33</v>
      </c>
      <c r="C725" t="s">
        <v>237</v>
      </c>
      <c r="D725">
        <v>1985</v>
      </c>
      <c r="E725" t="s">
        <v>2791</v>
      </c>
      <c r="F725">
        <v>6.3</v>
      </c>
      <c r="G725">
        <v>12000</v>
      </c>
      <c r="H725" t="s">
        <v>2816</v>
      </c>
      <c r="I725" t="s">
        <v>1750</v>
      </c>
      <c r="J725" t="s">
        <v>2817</v>
      </c>
      <c r="K725" t="s">
        <v>22</v>
      </c>
      <c r="M725">
        <v>7840873</v>
      </c>
      <c r="N725" t="s">
        <v>44</v>
      </c>
      <c r="O725">
        <v>99</v>
      </c>
    </row>
    <row r="726" spans="1:15" x14ac:dyDescent="0.25">
      <c r="A726" t="s">
        <v>2818</v>
      </c>
      <c r="B726" t="s">
        <v>16</v>
      </c>
      <c r="C726" t="s">
        <v>63</v>
      </c>
      <c r="D726">
        <v>1985</v>
      </c>
      <c r="E726" t="s">
        <v>2819</v>
      </c>
      <c r="F726">
        <v>8</v>
      </c>
      <c r="G726">
        <v>10000</v>
      </c>
      <c r="H726" t="s">
        <v>183</v>
      </c>
      <c r="I726" t="s">
        <v>183</v>
      </c>
      <c r="J726" t="s">
        <v>2820</v>
      </c>
      <c r="K726" t="s">
        <v>30</v>
      </c>
      <c r="L726">
        <v>5000000</v>
      </c>
      <c r="M726">
        <v>569996</v>
      </c>
      <c r="N726" t="s">
        <v>743</v>
      </c>
      <c r="O726">
        <v>120</v>
      </c>
    </row>
    <row r="727" spans="1:15" x14ac:dyDescent="0.25">
      <c r="A727" t="s">
        <v>2821</v>
      </c>
      <c r="B727" t="s">
        <v>2000</v>
      </c>
      <c r="C727" t="s">
        <v>17</v>
      </c>
      <c r="D727">
        <v>1985</v>
      </c>
      <c r="E727" t="s">
        <v>2675</v>
      </c>
      <c r="F727">
        <v>6.2</v>
      </c>
      <c r="G727">
        <v>9300</v>
      </c>
      <c r="H727" t="s">
        <v>1045</v>
      </c>
      <c r="I727" t="s">
        <v>2822</v>
      </c>
      <c r="J727" t="s">
        <v>1820</v>
      </c>
      <c r="K727" t="s">
        <v>30</v>
      </c>
      <c r="L727">
        <v>27000000</v>
      </c>
      <c r="M727">
        <v>14202899</v>
      </c>
      <c r="N727" t="s">
        <v>654</v>
      </c>
      <c r="O727">
        <v>113</v>
      </c>
    </row>
    <row r="728" spans="1:15" x14ac:dyDescent="0.25">
      <c r="A728" t="s">
        <v>2823</v>
      </c>
      <c r="B728" t="s">
        <v>2000</v>
      </c>
      <c r="C728" t="s">
        <v>41</v>
      </c>
      <c r="D728">
        <v>1985</v>
      </c>
      <c r="E728" t="s">
        <v>2634</v>
      </c>
      <c r="F728">
        <v>6.3</v>
      </c>
      <c r="G728">
        <v>23000</v>
      </c>
      <c r="H728" t="s">
        <v>1424</v>
      </c>
      <c r="I728" t="s">
        <v>20</v>
      </c>
      <c r="J728" t="s">
        <v>2133</v>
      </c>
      <c r="K728" t="s">
        <v>30</v>
      </c>
      <c r="L728">
        <v>7000000</v>
      </c>
      <c r="M728">
        <v>13086298</v>
      </c>
      <c r="N728" t="s">
        <v>594</v>
      </c>
      <c r="O728">
        <v>94</v>
      </c>
    </row>
    <row r="729" spans="1:15" x14ac:dyDescent="0.25">
      <c r="A729" t="s">
        <v>2824</v>
      </c>
      <c r="B729" t="s">
        <v>2000</v>
      </c>
      <c r="C729" t="s">
        <v>41</v>
      </c>
      <c r="D729">
        <v>1985</v>
      </c>
      <c r="E729" t="s">
        <v>2825</v>
      </c>
      <c r="F729">
        <v>7</v>
      </c>
      <c r="G729">
        <v>5600</v>
      </c>
      <c r="H729" t="s">
        <v>902</v>
      </c>
      <c r="I729" t="s">
        <v>2826</v>
      </c>
      <c r="J729" t="s">
        <v>904</v>
      </c>
      <c r="K729" t="s">
        <v>30</v>
      </c>
      <c r="L729">
        <v>13000000</v>
      </c>
      <c r="M729">
        <v>30867525</v>
      </c>
      <c r="N729" t="s">
        <v>31</v>
      </c>
      <c r="O729">
        <v>107</v>
      </c>
    </row>
    <row r="730" spans="1:15" x14ac:dyDescent="0.25">
      <c r="A730" t="s">
        <v>2827</v>
      </c>
      <c r="B730" t="s">
        <v>16</v>
      </c>
      <c r="C730" t="s">
        <v>41</v>
      </c>
      <c r="D730">
        <v>1985</v>
      </c>
      <c r="E730" t="s">
        <v>2427</v>
      </c>
      <c r="F730">
        <v>6.9</v>
      </c>
      <c r="G730">
        <v>4100</v>
      </c>
      <c r="H730" t="s">
        <v>2828</v>
      </c>
      <c r="I730" t="s">
        <v>2829</v>
      </c>
      <c r="J730" t="s">
        <v>102</v>
      </c>
      <c r="K730" t="s">
        <v>30</v>
      </c>
      <c r="M730">
        <v>6070794</v>
      </c>
      <c r="N730" t="s">
        <v>2365</v>
      </c>
      <c r="O730">
        <v>104</v>
      </c>
    </row>
    <row r="731" spans="1:15" x14ac:dyDescent="0.25">
      <c r="A731" t="s">
        <v>2830</v>
      </c>
      <c r="B731" t="s">
        <v>2000</v>
      </c>
      <c r="C731" t="s">
        <v>17</v>
      </c>
      <c r="D731">
        <v>1985</v>
      </c>
      <c r="E731" t="s">
        <v>2594</v>
      </c>
      <c r="F731">
        <v>6.5</v>
      </c>
      <c r="G731">
        <v>5700</v>
      </c>
      <c r="H731" t="s">
        <v>915</v>
      </c>
      <c r="I731" t="s">
        <v>702</v>
      </c>
      <c r="J731" t="s">
        <v>2831</v>
      </c>
      <c r="K731" t="s">
        <v>30</v>
      </c>
      <c r="M731">
        <v>1420355</v>
      </c>
      <c r="N731" t="s">
        <v>2832</v>
      </c>
      <c r="O731">
        <v>113</v>
      </c>
    </row>
    <row r="732" spans="1:15" x14ac:dyDescent="0.25">
      <c r="A732" t="s">
        <v>2833</v>
      </c>
      <c r="B732" t="s">
        <v>33</v>
      </c>
      <c r="C732" t="s">
        <v>25</v>
      </c>
      <c r="D732">
        <v>1985</v>
      </c>
      <c r="E732" t="s">
        <v>2834</v>
      </c>
      <c r="F732">
        <v>7</v>
      </c>
      <c r="G732">
        <v>5600</v>
      </c>
      <c r="H732" t="s">
        <v>1846</v>
      </c>
      <c r="I732" t="s">
        <v>2835</v>
      </c>
      <c r="J732" t="s">
        <v>2836</v>
      </c>
      <c r="K732" t="s">
        <v>30</v>
      </c>
      <c r="M732">
        <v>9708373</v>
      </c>
      <c r="N732" t="s">
        <v>1725</v>
      </c>
      <c r="O732">
        <v>101</v>
      </c>
    </row>
    <row r="733" spans="1:15" x14ac:dyDescent="0.25">
      <c r="A733" t="s">
        <v>2837</v>
      </c>
      <c r="B733" t="s">
        <v>16</v>
      </c>
      <c r="C733" t="s">
        <v>41</v>
      </c>
      <c r="D733">
        <v>1985</v>
      </c>
      <c r="E733" t="s">
        <v>2838</v>
      </c>
      <c r="F733">
        <v>6.5</v>
      </c>
      <c r="G733">
        <v>1800</v>
      </c>
      <c r="H733" t="s">
        <v>398</v>
      </c>
      <c r="I733" t="s">
        <v>398</v>
      </c>
      <c r="J733" t="s">
        <v>142</v>
      </c>
      <c r="K733" t="s">
        <v>30</v>
      </c>
      <c r="M733">
        <v>19632</v>
      </c>
      <c r="N733" t="s">
        <v>2839</v>
      </c>
      <c r="O733">
        <v>111</v>
      </c>
    </row>
    <row r="734" spans="1:15" x14ac:dyDescent="0.25">
      <c r="A734" t="s">
        <v>2840</v>
      </c>
      <c r="B734" t="s">
        <v>33</v>
      </c>
      <c r="C734" t="s">
        <v>41</v>
      </c>
      <c r="D734">
        <v>1985</v>
      </c>
      <c r="E734" t="s">
        <v>2230</v>
      </c>
      <c r="F734">
        <v>6.7</v>
      </c>
      <c r="G734">
        <v>7500</v>
      </c>
      <c r="H734" t="s">
        <v>2039</v>
      </c>
      <c r="I734" t="s">
        <v>2039</v>
      </c>
      <c r="J734" t="s">
        <v>2831</v>
      </c>
      <c r="K734" t="s">
        <v>30</v>
      </c>
      <c r="L734">
        <v>7000000</v>
      </c>
      <c r="M734">
        <v>91666</v>
      </c>
      <c r="N734" t="s">
        <v>23</v>
      </c>
      <c r="O734">
        <v>91</v>
      </c>
    </row>
    <row r="735" spans="1:15" x14ac:dyDescent="0.25">
      <c r="A735" t="s">
        <v>2841</v>
      </c>
      <c r="B735" t="s">
        <v>2000</v>
      </c>
      <c r="C735" t="s">
        <v>34</v>
      </c>
      <c r="D735">
        <v>1985</v>
      </c>
      <c r="E735" t="s">
        <v>2749</v>
      </c>
      <c r="F735">
        <v>6.2</v>
      </c>
      <c r="G735">
        <v>7000</v>
      </c>
      <c r="H735" t="s">
        <v>1842</v>
      </c>
      <c r="I735" t="s">
        <v>2842</v>
      </c>
      <c r="J735" t="s">
        <v>2843</v>
      </c>
      <c r="K735" t="s">
        <v>30</v>
      </c>
      <c r="M735">
        <v>10806919</v>
      </c>
      <c r="N735" t="s">
        <v>61</v>
      </c>
      <c r="O735">
        <v>101</v>
      </c>
    </row>
    <row r="736" spans="1:15" x14ac:dyDescent="0.25">
      <c r="A736" t="s">
        <v>2844</v>
      </c>
      <c r="B736" t="s">
        <v>16</v>
      </c>
      <c r="C736" t="s">
        <v>34</v>
      </c>
      <c r="D736">
        <v>1985</v>
      </c>
      <c r="E736" t="s">
        <v>2570</v>
      </c>
      <c r="F736">
        <v>5.9</v>
      </c>
      <c r="G736">
        <v>14000</v>
      </c>
      <c r="H736" t="s">
        <v>1173</v>
      </c>
      <c r="I736" t="s">
        <v>2845</v>
      </c>
      <c r="J736" t="s">
        <v>1175</v>
      </c>
      <c r="K736" t="s">
        <v>30</v>
      </c>
      <c r="L736">
        <v>9000000</v>
      </c>
      <c r="M736">
        <v>16116878</v>
      </c>
      <c r="N736" t="s">
        <v>2218</v>
      </c>
      <c r="O736">
        <v>92</v>
      </c>
    </row>
    <row r="737" spans="1:15" x14ac:dyDescent="0.25">
      <c r="A737" t="s">
        <v>2846</v>
      </c>
      <c r="B737" t="s">
        <v>2000</v>
      </c>
      <c r="C737" t="s">
        <v>34</v>
      </c>
      <c r="D737">
        <v>1985</v>
      </c>
      <c r="E737" t="s">
        <v>2847</v>
      </c>
      <c r="F737">
        <v>5.2</v>
      </c>
      <c r="G737">
        <v>13000</v>
      </c>
      <c r="H737" t="s">
        <v>1684</v>
      </c>
      <c r="I737" t="s">
        <v>2848</v>
      </c>
      <c r="J737" t="s">
        <v>2849</v>
      </c>
      <c r="K737" t="s">
        <v>30</v>
      </c>
      <c r="L737">
        <v>12500000</v>
      </c>
      <c r="M737">
        <v>15057465</v>
      </c>
      <c r="N737" t="s">
        <v>2218</v>
      </c>
      <c r="O737">
        <v>100</v>
      </c>
    </row>
    <row r="738" spans="1:15" x14ac:dyDescent="0.25">
      <c r="A738" t="s">
        <v>2850</v>
      </c>
      <c r="B738" t="s">
        <v>16</v>
      </c>
      <c r="C738" t="s">
        <v>34</v>
      </c>
      <c r="D738">
        <v>1985</v>
      </c>
      <c r="E738" t="s">
        <v>2647</v>
      </c>
      <c r="F738">
        <v>5.5</v>
      </c>
      <c r="G738">
        <v>14000</v>
      </c>
      <c r="H738" t="s">
        <v>1765</v>
      </c>
      <c r="I738" t="s">
        <v>2851</v>
      </c>
      <c r="J738" t="s">
        <v>2852</v>
      </c>
      <c r="K738" t="s">
        <v>30</v>
      </c>
      <c r="L738">
        <v>1000000</v>
      </c>
      <c r="M738">
        <v>10499694</v>
      </c>
      <c r="N738" t="s">
        <v>2218</v>
      </c>
      <c r="O738">
        <v>95</v>
      </c>
    </row>
    <row r="739" spans="1:15" x14ac:dyDescent="0.25">
      <c r="A739" t="s">
        <v>2853</v>
      </c>
      <c r="B739" t="s">
        <v>16</v>
      </c>
      <c r="C739" t="s">
        <v>34</v>
      </c>
      <c r="D739">
        <v>1985</v>
      </c>
      <c r="E739" t="s">
        <v>2567</v>
      </c>
      <c r="F739">
        <v>6.9</v>
      </c>
      <c r="G739">
        <v>9600</v>
      </c>
      <c r="H739" t="s">
        <v>528</v>
      </c>
      <c r="I739" t="s">
        <v>2854</v>
      </c>
      <c r="J739" t="s">
        <v>2855</v>
      </c>
      <c r="K739" t="s">
        <v>22</v>
      </c>
      <c r="M739">
        <v>24468550</v>
      </c>
      <c r="N739" t="s">
        <v>2856</v>
      </c>
      <c r="O739">
        <v>114</v>
      </c>
    </row>
    <row r="740" spans="1:15" x14ac:dyDescent="0.25">
      <c r="A740" t="s">
        <v>2857</v>
      </c>
      <c r="B740" t="s">
        <v>16</v>
      </c>
      <c r="C740" t="s">
        <v>34</v>
      </c>
      <c r="D740">
        <v>1985</v>
      </c>
      <c r="E740" t="s">
        <v>2710</v>
      </c>
      <c r="F740">
        <v>5.7</v>
      </c>
      <c r="G740">
        <v>3100</v>
      </c>
      <c r="H740" t="s">
        <v>1320</v>
      </c>
      <c r="I740" t="s">
        <v>1761</v>
      </c>
      <c r="J740" t="s">
        <v>106</v>
      </c>
      <c r="K740" t="s">
        <v>22</v>
      </c>
      <c r="M740">
        <v>393825</v>
      </c>
      <c r="N740" t="s">
        <v>2858</v>
      </c>
      <c r="O740">
        <v>112</v>
      </c>
    </row>
    <row r="741" spans="1:15" x14ac:dyDescent="0.25">
      <c r="A741" t="s">
        <v>2859</v>
      </c>
      <c r="B741" t="s">
        <v>16</v>
      </c>
      <c r="C741" t="s">
        <v>63</v>
      </c>
      <c r="D741">
        <v>1985</v>
      </c>
      <c r="E741" t="s">
        <v>2427</v>
      </c>
      <c r="F741">
        <v>6.8</v>
      </c>
      <c r="G741">
        <v>11000</v>
      </c>
      <c r="H741" t="s">
        <v>939</v>
      </c>
      <c r="I741" t="s">
        <v>2860</v>
      </c>
      <c r="J741" t="s">
        <v>1862</v>
      </c>
      <c r="K741" t="s">
        <v>22</v>
      </c>
      <c r="L741">
        <v>12000000</v>
      </c>
      <c r="M741">
        <v>17130087</v>
      </c>
      <c r="N741" t="s">
        <v>2354</v>
      </c>
      <c r="O741">
        <v>131</v>
      </c>
    </row>
    <row r="742" spans="1:15" x14ac:dyDescent="0.25">
      <c r="A742" t="s">
        <v>2861</v>
      </c>
      <c r="B742" t="s">
        <v>33</v>
      </c>
      <c r="C742" t="s">
        <v>41</v>
      </c>
      <c r="D742">
        <v>1985</v>
      </c>
      <c r="E742" t="s">
        <v>2862</v>
      </c>
      <c r="F742">
        <v>5</v>
      </c>
      <c r="G742">
        <v>6900</v>
      </c>
      <c r="H742" t="s">
        <v>642</v>
      </c>
      <c r="I742" t="s">
        <v>642</v>
      </c>
      <c r="J742" t="s">
        <v>2758</v>
      </c>
      <c r="K742" t="s">
        <v>2863</v>
      </c>
      <c r="L742">
        <v>3000000</v>
      </c>
      <c r="M742">
        <v>7196872</v>
      </c>
      <c r="N742" t="s">
        <v>2864</v>
      </c>
      <c r="O742">
        <v>93</v>
      </c>
    </row>
    <row r="743" spans="1:15" x14ac:dyDescent="0.25">
      <c r="A743" t="s">
        <v>2865</v>
      </c>
      <c r="B743" t="s">
        <v>16</v>
      </c>
      <c r="C743" t="s">
        <v>17</v>
      </c>
      <c r="D743">
        <v>1985</v>
      </c>
      <c r="E743" t="s">
        <v>2866</v>
      </c>
      <c r="F743">
        <v>7</v>
      </c>
      <c r="G743">
        <v>5500</v>
      </c>
      <c r="H743" t="s">
        <v>2867</v>
      </c>
      <c r="I743" t="s">
        <v>2868</v>
      </c>
      <c r="J743" t="s">
        <v>2869</v>
      </c>
      <c r="K743" t="s">
        <v>30</v>
      </c>
      <c r="L743">
        <v>1250000</v>
      </c>
      <c r="M743">
        <v>2492088</v>
      </c>
      <c r="N743" t="s">
        <v>2870</v>
      </c>
      <c r="O743">
        <v>91</v>
      </c>
    </row>
    <row r="744" spans="1:15" x14ac:dyDescent="0.25">
      <c r="A744" t="s">
        <v>2871</v>
      </c>
      <c r="B744" t="s">
        <v>2000</v>
      </c>
      <c r="C744" t="s">
        <v>41</v>
      </c>
      <c r="D744">
        <v>1985</v>
      </c>
      <c r="E744" t="s">
        <v>2687</v>
      </c>
      <c r="F744">
        <v>6.3</v>
      </c>
      <c r="G744">
        <v>4600</v>
      </c>
      <c r="H744" t="s">
        <v>2872</v>
      </c>
      <c r="I744" t="s">
        <v>2872</v>
      </c>
      <c r="J744" t="s">
        <v>2873</v>
      </c>
      <c r="K744" t="s">
        <v>30</v>
      </c>
      <c r="M744">
        <v>3852271</v>
      </c>
      <c r="N744" t="s">
        <v>2874</v>
      </c>
      <c r="O744">
        <v>90</v>
      </c>
    </row>
    <row r="745" spans="1:15" x14ac:dyDescent="0.25">
      <c r="A745" t="s">
        <v>2875</v>
      </c>
      <c r="B745" t="s">
        <v>33</v>
      </c>
      <c r="C745" t="s">
        <v>41</v>
      </c>
      <c r="D745">
        <v>1985</v>
      </c>
      <c r="E745" t="s">
        <v>2244</v>
      </c>
      <c r="F745">
        <v>7.7</v>
      </c>
      <c r="G745">
        <v>48000</v>
      </c>
      <c r="H745" t="s">
        <v>289</v>
      </c>
      <c r="I745" t="s">
        <v>289</v>
      </c>
      <c r="J745" t="s">
        <v>2876</v>
      </c>
      <c r="K745" t="s">
        <v>30</v>
      </c>
      <c r="L745">
        <v>15000000</v>
      </c>
      <c r="M745">
        <v>10631333</v>
      </c>
      <c r="N745" t="s">
        <v>290</v>
      </c>
      <c r="O745">
        <v>82</v>
      </c>
    </row>
    <row r="746" spans="1:15" x14ac:dyDescent="0.25">
      <c r="A746" t="s">
        <v>2877</v>
      </c>
      <c r="B746" t="s">
        <v>33</v>
      </c>
      <c r="C746" t="s">
        <v>41</v>
      </c>
      <c r="D746">
        <v>1985</v>
      </c>
      <c r="E746" t="s">
        <v>2679</v>
      </c>
      <c r="F746">
        <v>5.7</v>
      </c>
      <c r="G746">
        <v>15000</v>
      </c>
      <c r="H746" t="s">
        <v>1565</v>
      </c>
      <c r="I746" t="s">
        <v>888</v>
      </c>
      <c r="J746" t="s">
        <v>2093</v>
      </c>
      <c r="K746" t="s">
        <v>30</v>
      </c>
      <c r="L746">
        <v>16000000</v>
      </c>
      <c r="M746">
        <v>8645411</v>
      </c>
      <c r="N746" t="s">
        <v>180</v>
      </c>
      <c r="O746">
        <v>92</v>
      </c>
    </row>
    <row r="747" spans="1:15" x14ac:dyDescent="0.25">
      <c r="A747" t="s">
        <v>2878</v>
      </c>
      <c r="B747" t="s">
        <v>2709</v>
      </c>
      <c r="C747" t="s">
        <v>17</v>
      </c>
      <c r="D747">
        <v>1985</v>
      </c>
      <c r="E747" t="s">
        <v>2879</v>
      </c>
      <c r="F747">
        <v>7.6</v>
      </c>
      <c r="G747">
        <v>19000</v>
      </c>
      <c r="H747" t="s">
        <v>2880</v>
      </c>
      <c r="I747" t="s">
        <v>2881</v>
      </c>
      <c r="J747" t="s">
        <v>2882</v>
      </c>
      <c r="K747" t="s">
        <v>1094</v>
      </c>
      <c r="M747">
        <v>8349284</v>
      </c>
      <c r="N747" t="s">
        <v>2883</v>
      </c>
      <c r="O747">
        <v>101</v>
      </c>
    </row>
    <row r="748" spans="1:15" x14ac:dyDescent="0.25">
      <c r="A748" t="s">
        <v>2884</v>
      </c>
      <c r="B748" t="s">
        <v>33</v>
      </c>
      <c r="C748" t="s">
        <v>34</v>
      </c>
      <c r="D748">
        <v>1985</v>
      </c>
      <c r="E748" t="s">
        <v>2666</v>
      </c>
      <c r="F748">
        <v>6</v>
      </c>
      <c r="G748">
        <v>5500</v>
      </c>
      <c r="H748" t="s">
        <v>2089</v>
      </c>
      <c r="I748" t="s">
        <v>2089</v>
      </c>
      <c r="J748" t="s">
        <v>2885</v>
      </c>
      <c r="K748" t="s">
        <v>30</v>
      </c>
      <c r="M748">
        <v>4122748</v>
      </c>
      <c r="N748" t="s">
        <v>2094</v>
      </c>
      <c r="O748">
        <v>94</v>
      </c>
    </row>
    <row r="749" spans="1:15" x14ac:dyDescent="0.25">
      <c r="A749" t="s">
        <v>2886</v>
      </c>
      <c r="B749" t="s">
        <v>2000</v>
      </c>
      <c r="C749" t="s">
        <v>41</v>
      </c>
      <c r="D749">
        <v>1985</v>
      </c>
      <c r="E749" t="s">
        <v>2887</v>
      </c>
      <c r="F749">
        <v>6.1</v>
      </c>
      <c r="G749">
        <v>1500</v>
      </c>
      <c r="H749" t="s">
        <v>2888</v>
      </c>
      <c r="I749" t="s">
        <v>2889</v>
      </c>
      <c r="J749" t="s">
        <v>2890</v>
      </c>
      <c r="K749" t="s">
        <v>30</v>
      </c>
      <c r="N749" t="s">
        <v>2891</v>
      </c>
      <c r="O749">
        <v>88</v>
      </c>
    </row>
    <row r="750" spans="1:15" x14ac:dyDescent="0.25">
      <c r="A750" t="s">
        <v>2892</v>
      </c>
      <c r="B750" t="s">
        <v>16</v>
      </c>
      <c r="C750" t="s">
        <v>41</v>
      </c>
      <c r="D750">
        <v>1985</v>
      </c>
      <c r="E750" t="s">
        <v>2634</v>
      </c>
      <c r="F750">
        <v>5.3</v>
      </c>
      <c r="G750">
        <v>2200</v>
      </c>
      <c r="H750" t="s">
        <v>2893</v>
      </c>
      <c r="I750" t="s">
        <v>2894</v>
      </c>
      <c r="J750" t="s">
        <v>2895</v>
      </c>
      <c r="K750" t="s">
        <v>30</v>
      </c>
      <c r="M750">
        <v>3333306</v>
      </c>
      <c r="N750" t="s">
        <v>2177</v>
      </c>
      <c r="O750">
        <v>94</v>
      </c>
    </row>
    <row r="751" spans="1:15" x14ac:dyDescent="0.25">
      <c r="A751" t="s">
        <v>2896</v>
      </c>
      <c r="B751" t="s">
        <v>16</v>
      </c>
      <c r="C751" t="s">
        <v>104</v>
      </c>
      <c r="D751">
        <v>1985</v>
      </c>
      <c r="E751" t="s">
        <v>1776</v>
      </c>
      <c r="F751">
        <v>6.1</v>
      </c>
      <c r="G751">
        <v>2900</v>
      </c>
      <c r="H751" t="s">
        <v>54</v>
      </c>
      <c r="I751" t="s">
        <v>2897</v>
      </c>
      <c r="J751" t="s">
        <v>2898</v>
      </c>
      <c r="K751" t="s">
        <v>30</v>
      </c>
      <c r="M751">
        <v>199108</v>
      </c>
      <c r="N751" t="s">
        <v>31</v>
      </c>
      <c r="O751">
        <v>110</v>
      </c>
    </row>
    <row r="752" spans="1:15" x14ac:dyDescent="0.25">
      <c r="A752" t="s">
        <v>2899</v>
      </c>
      <c r="B752" t="s">
        <v>16</v>
      </c>
      <c r="C752" t="s">
        <v>41</v>
      </c>
      <c r="D752">
        <v>1985</v>
      </c>
      <c r="E752" t="s">
        <v>2900</v>
      </c>
      <c r="F752">
        <v>4.7</v>
      </c>
      <c r="G752">
        <v>1400</v>
      </c>
      <c r="H752" t="s">
        <v>842</v>
      </c>
      <c r="I752" t="s">
        <v>2901</v>
      </c>
      <c r="J752" t="s">
        <v>2902</v>
      </c>
      <c r="K752" t="s">
        <v>30</v>
      </c>
      <c r="M752">
        <v>14100000</v>
      </c>
      <c r="N752" t="s">
        <v>1598</v>
      </c>
      <c r="O752">
        <v>91</v>
      </c>
    </row>
    <row r="753" spans="1:15" x14ac:dyDescent="0.25">
      <c r="A753" t="s">
        <v>2903</v>
      </c>
      <c r="B753" t="s">
        <v>16</v>
      </c>
      <c r="C753" t="s">
        <v>34</v>
      </c>
      <c r="D753">
        <v>1985</v>
      </c>
      <c r="E753" t="s">
        <v>2834</v>
      </c>
      <c r="F753">
        <v>5.5</v>
      </c>
      <c r="G753">
        <v>9200</v>
      </c>
      <c r="H753" t="s">
        <v>2114</v>
      </c>
      <c r="I753" t="s">
        <v>875</v>
      </c>
      <c r="J753" t="s">
        <v>327</v>
      </c>
      <c r="K753" t="s">
        <v>30</v>
      </c>
      <c r="L753">
        <v>10000000</v>
      </c>
      <c r="M753">
        <v>17536256</v>
      </c>
      <c r="N753" t="s">
        <v>1686</v>
      </c>
      <c r="O753">
        <v>107</v>
      </c>
    </row>
    <row r="754" spans="1:15" x14ac:dyDescent="0.25">
      <c r="A754" t="s">
        <v>2904</v>
      </c>
      <c r="B754" t="s">
        <v>33</v>
      </c>
      <c r="C754" t="s">
        <v>25</v>
      </c>
      <c r="D754">
        <v>1985</v>
      </c>
      <c r="E754" t="s">
        <v>2905</v>
      </c>
      <c r="F754">
        <v>5.3</v>
      </c>
      <c r="G754">
        <v>6500</v>
      </c>
      <c r="H754" t="s">
        <v>615</v>
      </c>
      <c r="I754" t="s">
        <v>2333</v>
      </c>
      <c r="J754" t="s">
        <v>136</v>
      </c>
      <c r="K754" t="s">
        <v>22</v>
      </c>
      <c r="L754">
        <v>28000000</v>
      </c>
      <c r="M754">
        <v>358574</v>
      </c>
      <c r="N754" t="s">
        <v>1084</v>
      </c>
      <c r="O754">
        <v>126</v>
      </c>
    </row>
    <row r="755" spans="1:15" x14ac:dyDescent="0.25">
      <c r="A755" t="s">
        <v>2906</v>
      </c>
      <c r="B755" t="s">
        <v>16</v>
      </c>
      <c r="C755" t="s">
        <v>41</v>
      </c>
      <c r="D755">
        <v>1985</v>
      </c>
      <c r="E755" t="s">
        <v>2427</v>
      </c>
      <c r="F755">
        <v>7</v>
      </c>
      <c r="G755">
        <v>8200</v>
      </c>
      <c r="H755" t="s">
        <v>896</v>
      </c>
      <c r="I755" t="s">
        <v>896</v>
      </c>
      <c r="J755" t="s">
        <v>896</v>
      </c>
      <c r="K755" t="s">
        <v>30</v>
      </c>
      <c r="M755">
        <v>10179000</v>
      </c>
      <c r="N755" t="s">
        <v>1187</v>
      </c>
      <c r="O755">
        <v>91</v>
      </c>
    </row>
    <row r="756" spans="1:15" x14ac:dyDescent="0.25">
      <c r="A756" t="s">
        <v>2907</v>
      </c>
      <c r="B756" t="s">
        <v>16</v>
      </c>
      <c r="C756" t="s">
        <v>1205</v>
      </c>
      <c r="D756">
        <v>1985</v>
      </c>
      <c r="E756" t="s">
        <v>2908</v>
      </c>
      <c r="F756">
        <v>6.6</v>
      </c>
      <c r="G756">
        <v>14000</v>
      </c>
      <c r="H756" t="s">
        <v>2909</v>
      </c>
      <c r="I756" t="s">
        <v>2909</v>
      </c>
      <c r="J756" t="s">
        <v>2221</v>
      </c>
      <c r="K756" t="s">
        <v>453</v>
      </c>
      <c r="M756">
        <v>390659</v>
      </c>
      <c r="N756" t="s">
        <v>2910</v>
      </c>
      <c r="O756">
        <v>104</v>
      </c>
    </row>
    <row r="757" spans="1:15" x14ac:dyDescent="0.25">
      <c r="A757" t="s">
        <v>2911</v>
      </c>
      <c r="B757" t="s">
        <v>2000</v>
      </c>
      <c r="C757" t="s">
        <v>41</v>
      </c>
      <c r="D757">
        <v>1985</v>
      </c>
      <c r="E757" t="s">
        <v>2244</v>
      </c>
      <c r="F757">
        <v>5.7</v>
      </c>
      <c r="G757">
        <v>3800</v>
      </c>
      <c r="H757" t="s">
        <v>2018</v>
      </c>
      <c r="I757" t="s">
        <v>2018</v>
      </c>
      <c r="J757" t="s">
        <v>2912</v>
      </c>
      <c r="K757" t="s">
        <v>30</v>
      </c>
      <c r="M757">
        <v>10627754</v>
      </c>
      <c r="N757" t="s">
        <v>2573</v>
      </c>
      <c r="O757">
        <v>90</v>
      </c>
    </row>
    <row r="758" spans="1:15" x14ac:dyDescent="0.25">
      <c r="A758" t="s">
        <v>2913</v>
      </c>
      <c r="B758" t="s">
        <v>16</v>
      </c>
      <c r="C758" t="s">
        <v>52</v>
      </c>
      <c r="D758">
        <v>1985</v>
      </c>
      <c r="E758" t="s">
        <v>2866</v>
      </c>
      <c r="F758">
        <v>5.3</v>
      </c>
      <c r="G758">
        <v>4000</v>
      </c>
      <c r="H758" t="s">
        <v>2914</v>
      </c>
      <c r="I758" t="s">
        <v>2914</v>
      </c>
      <c r="J758" t="s">
        <v>866</v>
      </c>
      <c r="K758" t="s">
        <v>30</v>
      </c>
      <c r="M758">
        <v>2278264</v>
      </c>
      <c r="N758" t="s">
        <v>2915</v>
      </c>
      <c r="O758">
        <v>91</v>
      </c>
    </row>
    <row r="759" spans="1:15" x14ac:dyDescent="0.25">
      <c r="A759" t="s">
        <v>2916</v>
      </c>
      <c r="B759" t="s">
        <v>16</v>
      </c>
      <c r="C759" t="s">
        <v>17</v>
      </c>
      <c r="D759">
        <v>1985</v>
      </c>
      <c r="E759" t="s">
        <v>2917</v>
      </c>
      <c r="F759">
        <v>6.1</v>
      </c>
      <c r="G759">
        <v>2400</v>
      </c>
      <c r="H759" t="s">
        <v>95</v>
      </c>
      <c r="I759" t="s">
        <v>1516</v>
      </c>
      <c r="J759" t="s">
        <v>1516</v>
      </c>
      <c r="K759" t="s">
        <v>30</v>
      </c>
      <c r="M759">
        <v>836156</v>
      </c>
      <c r="N759" t="s">
        <v>531</v>
      </c>
      <c r="O759">
        <v>106</v>
      </c>
    </row>
    <row r="760" spans="1:15" x14ac:dyDescent="0.25">
      <c r="A760" t="s">
        <v>2918</v>
      </c>
      <c r="B760" t="s">
        <v>33</v>
      </c>
      <c r="C760" t="s">
        <v>25</v>
      </c>
      <c r="D760">
        <v>1985</v>
      </c>
      <c r="E760" t="s">
        <v>2073</v>
      </c>
      <c r="F760">
        <v>5.0999999999999996</v>
      </c>
      <c r="G760">
        <v>3100</v>
      </c>
      <c r="H760" t="s">
        <v>1665</v>
      </c>
      <c r="I760" t="s">
        <v>2919</v>
      </c>
      <c r="J760" t="s">
        <v>2693</v>
      </c>
      <c r="K760" t="s">
        <v>30</v>
      </c>
      <c r="M760">
        <v>14972297</v>
      </c>
      <c r="N760" t="s">
        <v>2920</v>
      </c>
      <c r="O760">
        <v>95</v>
      </c>
    </row>
    <row r="761" spans="1:15" x14ac:dyDescent="0.25">
      <c r="A761" t="s">
        <v>2921</v>
      </c>
      <c r="B761" t="s">
        <v>16</v>
      </c>
      <c r="C761" t="s">
        <v>34</v>
      </c>
      <c r="D761">
        <v>1985</v>
      </c>
      <c r="E761" t="s">
        <v>2749</v>
      </c>
      <c r="F761">
        <v>6.1</v>
      </c>
      <c r="G761">
        <v>7300</v>
      </c>
      <c r="H761" t="s">
        <v>2922</v>
      </c>
      <c r="I761" t="s">
        <v>2604</v>
      </c>
      <c r="J761" t="s">
        <v>327</v>
      </c>
      <c r="K761" t="s">
        <v>30</v>
      </c>
      <c r="L761">
        <v>7000000</v>
      </c>
      <c r="M761">
        <v>20345361</v>
      </c>
      <c r="N761" t="s">
        <v>50</v>
      </c>
      <c r="O761">
        <v>101</v>
      </c>
    </row>
    <row r="762" spans="1:15" x14ac:dyDescent="0.25">
      <c r="A762" t="s">
        <v>2923</v>
      </c>
      <c r="B762" t="s">
        <v>2000</v>
      </c>
      <c r="C762" t="s">
        <v>41</v>
      </c>
      <c r="D762">
        <v>1985</v>
      </c>
      <c r="E762" t="s">
        <v>2924</v>
      </c>
      <c r="F762">
        <v>5.7</v>
      </c>
      <c r="G762">
        <v>5300</v>
      </c>
      <c r="H762" t="s">
        <v>512</v>
      </c>
      <c r="I762" t="s">
        <v>2925</v>
      </c>
      <c r="J762" t="s">
        <v>2926</v>
      </c>
      <c r="K762" t="s">
        <v>30</v>
      </c>
      <c r="L762">
        <v>3000000</v>
      </c>
      <c r="M762">
        <v>5101</v>
      </c>
      <c r="N762" t="s">
        <v>31</v>
      </c>
      <c r="O762">
        <v>83</v>
      </c>
    </row>
    <row r="763" spans="1:15" x14ac:dyDescent="0.25">
      <c r="A763" t="s">
        <v>2927</v>
      </c>
      <c r="B763" t="s">
        <v>16</v>
      </c>
      <c r="C763" t="s">
        <v>34</v>
      </c>
      <c r="D763">
        <v>1985</v>
      </c>
      <c r="E763" t="s">
        <v>2749</v>
      </c>
      <c r="F763">
        <v>4.4000000000000004</v>
      </c>
      <c r="G763">
        <v>3900</v>
      </c>
      <c r="H763" t="s">
        <v>2928</v>
      </c>
      <c r="I763" t="s">
        <v>2929</v>
      </c>
      <c r="J763" t="s">
        <v>2930</v>
      </c>
      <c r="K763" t="s">
        <v>30</v>
      </c>
      <c r="M763">
        <v>5730596</v>
      </c>
      <c r="N763" t="s">
        <v>118</v>
      </c>
      <c r="O763">
        <v>90</v>
      </c>
    </row>
    <row r="764" spans="1:15" x14ac:dyDescent="0.25">
      <c r="A764" t="s">
        <v>2931</v>
      </c>
      <c r="B764" t="s">
        <v>2000</v>
      </c>
      <c r="C764" t="s">
        <v>63</v>
      </c>
      <c r="D764">
        <v>1985</v>
      </c>
      <c r="E764" t="s">
        <v>2625</v>
      </c>
      <c r="F764">
        <v>7.1</v>
      </c>
      <c r="G764">
        <v>4400</v>
      </c>
      <c r="H764" t="s">
        <v>746</v>
      </c>
      <c r="I764" t="s">
        <v>2932</v>
      </c>
      <c r="J764" t="s">
        <v>1203</v>
      </c>
      <c r="K764" t="s">
        <v>30</v>
      </c>
      <c r="M764">
        <v>9085049</v>
      </c>
      <c r="N764" t="s">
        <v>2365</v>
      </c>
      <c r="O764">
        <v>115</v>
      </c>
    </row>
    <row r="765" spans="1:15" x14ac:dyDescent="0.25">
      <c r="A765" t="s">
        <v>2933</v>
      </c>
      <c r="B765" t="s">
        <v>2000</v>
      </c>
      <c r="C765" t="s">
        <v>41</v>
      </c>
      <c r="D765">
        <v>1985</v>
      </c>
      <c r="E765" t="s">
        <v>2545</v>
      </c>
      <c r="F765">
        <v>4.5</v>
      </c>
      <c r="G765">
        <v>1000</v>
      </c>
      <c r="H765" t="s">
        <v>1294</v>
      </c>
      <c r="I765" t="s">
        <v>208</v>
      </c>
      <c r="J765" t="s">
        <v>1318</v>
      </c>
      <c r="K765" t="s">
        <v>30</v>
      </c>
      <c r="M765">
        <v>1878561</v>
      </c>
      <c r="N765" t="s">
        <v>210</v>
      </c>
      <c r="O765">
        <v>105</v>
      </c>
    </row>
    <row r="766" spans="1:15" x14ac:dyDescent="0.25">
      <c r="A766" t="s">
        <v>2934</v>
      </c>
      <c r="B766" t="s">
        <v>16</v>
      </c>
      <c r="C766" t="s">
        <v>34</v>
      </c>
      <c r="D766">
        <v>1985</v>
      </c>
      <c r="E766" t="s">
        <v>2332</v>
      </c>
      <c r="F766">
        <v>4.8</v>
      </c>
      <c r="G766">
        <v>1400</v>
      </c>
      <c r="H766" t="s">
        <v>1680</v>
      </c>
      <c r="I766" t="s">
        <v>1680</v>
      </c>
      <c r="J766" t="s">
        <v>2902</v>
      </c>
      <c r="K766" t="s">
        <v>30</v>
      </c>
      <c r="M766">
        <v>5622787</v>
      </c>
      <c r="N766" t="s">
        <v>2935</v>
      </c>
      <c r="O766">
        <v>93</v>
      </c>
    </row>
    <row r="767" spans="1:15" x14ac:dyDescent="0.25">
      <c r="A767" t="s">
        <v>2936</v>
      </c>
      <c r="B767" t="s">
        <v>33</v>
      </c>
      <c r="C767" t="s">
        <v>25</v>
      </c>
      <c r="D767">
        <v>1985</v>
      </c>
      <c r="E767" t="s">
        <v>2623</v>
      </c>
      <c r="F767">
        <v>6.3</v>
      </c>
      <c r="G767">
        <v>12000</v>
      </c>
      <c r="H767" t="s">
        <v>110</v>
      </c>
      <c r="I767" t="s">
        <v>2213</v>
      </c>
      <c r="J767" t="s">
        <v>388</v>
      </c>
      <c r="K767" t="s">
        <v>22</v>
      </c>
      <c r="L767">
        <v>50000000</v>
      </c>
      <c r="M767">
        <v>23717291</v>
      </c>
      <c r="N767" t="s">
        <v>2937</v>
      </c>
      <c r="O767">
        <v>107</v>
      </c>
    </row>
    <row r="768" spans="1:15" x14ac:dyDescent="0.25">
      <c r="A768" t="s">
        <v>2938</v>
      </c>
      <c r="B768" t="s">
        <v>16</v>
      </c>
      <c r="C768" t="s">
        <v>104</v>
      </c>
      <c r="D768">
        <v>1985</v>
      </c>
      <c r="E768" t="s">
        <v>2862</v>
      </c>
      <c r="F768">
        <v>6.2</v>
      </c>
      <c r="G768">
        <v>2200</v>
      </c>
      <c r="H768" t="s">
        <v>2939</v>
      </c>
      <c r="I768" t="s">
        <v>1217</v>
      </c>
      <c r="J768" t="s">
        <v>2579</v>
      </c>
      <c r="K768" t="s">
        <v>30</v>
      </c>
      <c r="M768">
        <v>8630068</v>
      </c>
      <c r="N768" t="s">
        <v>2940</v>
      </c>
      <c r="O768">
        <v>102</v>
      </c>
    </row>
    <row r="769" spans="1:15" x14ac:dyDescent="0.25">
      <c r="A769" t="s">
        <v>2941</v>
      </c>
      <c r="B769" t="s">
        <v>2000</v>
      </c>
      <c r="C769" t="s">
        <v>17</v>
      </c>
      <c r="D769">
        <v>1985</v>
      </c>
      <c r="E769" t="s">
        <v>2834</v>
      </c>
      <c r="F769">
        <v>6.6</v>
      </c>
      <c r="G769">
        <v>6900</v>
      </c>
      <c r="H769" t="s">
        <v>1289</v>
      </c>
      <c r="I769" t="s">
        <v>2942</v>
      </c>
      <c r="J769" t="s">
        <v>122</v>
      </c>
      <c r="K769" t="s">
        <v>30</v>
      </c>
      <c r="L769">
        <v>10000000</v>
      </c>
      <c r="M769">
        <v>25627836</v>
      </c>
      <c r="N769" t="s">
        <v>31</v>
      </c>
      <c r="O769">
        <v>98</v>
      </c>
    </row>
    <row r="770" spans="1:15" x14ac:dyDescent="0.25">
      <c r="A770" t="s">
        <v>2943</v>
      </c>
      <c r="B770" t="s">
        <v>33</v>
      </c>
      <c r="C770" t="s">
        <v>41</v>
      </c>
      <c r="D770">
        <v>1985</v>
      </c>
      <c r="E770" t="s">
        <v>2944</v>
      </c>
      <c r="F770">
        <v>6.5</v>
      </c>
      <c r="G770">
        <v>2100</v>
      </c>
      <c r="H770" t="s">
        <v>2017</v>
      </c>
      <c r="I770" t="s">
        <v>2017</v>
      </c>
      <c r="J770" t="s">
        <v>1491</v>
      </c>
      <c r="K770" t="s">
        <v>30</v>
      </c>
      <c r="M770">
        <v>6090497</v>
      </c>
      <c r="N770" t="s">
        <v>44</v>
      </c>
      <c r="O770">
        <v>88</v>
      </c>
    </row>
    <row r="771" spans="1:15" x14ac:dyDescent="0.25">
      <c r="A771" t="s">
        <v>2945</v>
      </c>
      <c r="B771" t="s">
        <v>337</v>
      </c>
      <c r="C771" t="s">
        <v>390</v>
      </c>
      <c r="D771">
        <v>1985</v>
      </c>
      <c r="E771" t="s">
        <v>2687</v>
      </c>
      <c r="F771">
        <v>7.4</v>
      </c>
      <c r="G771">
        <v>2700</v>
      </c>
      <c r="H771" t="s">
        <v>2946</v>
      </c>
      <c r="I771" t="s">
        <v>2947</v>
      </c>
      <c r="J771" t="s">
        <v>2948</v>
      </c>
      <c r="K771" t="s">
        <v>30</v>
      </c>
      <c r="M771">
        <v>849915</v>
      </c>
      <c r="N771" t="s">
        <v>2949</v>
      </c>
      <c r="O771">
        <v>86</v>
      </c>
    </row>
    <row r="772" spans="1:15" x14ac:dyDescent="0.25">
      <c r="A772" t="s">
        <v>2950</v>
      </c>
      <c r="B772" t="s">
        <v>16</v>
      </c>
      <c r="C772" t="s">
        <v>34</v>
      </c>
      <c r="D772">
        <v>1985</v>
      </c>
      <c r="E772" t="s">
        <v>2682</v>
      </c>
      <c r="F772">
        <v>5.7</v>
      </c>
      <c r="G772">
        <v>1900</v>
      </c>
      <c r="H772" t="s">
        <v>200</v>
      </c>
      <c r="I772" t="s">
        <v>2951</v>
      </c>
      <c r="J772" t="s">
        <v>200</v>
      </c>
      <c r="K772" t="s">
        <v>30</v>
      </c>
      <c r="L772">
        <v>22000000</v>
      </c>
      <c r="M772">
        <v>8489518</v>
      </c>
      <c r="N772" t="s">
        <v>61</v>
      </c>
      <c r="O772">
        <v>109</v>
      </c>
    </row>
    <row r="773" spans="1:15" x14ac:dyDescent="0.25">
      <c r="A773" t="s">
        <v>2952</v>
      </c>
      <c r="B773" t="s">
        <v>2000</v>
      </c>
      <c r="C773" t="s">
        <v>151</v>
      </c>
      <c r="D773">
        <v>1985</v>
      </c>
      <c r="E773" t="s">
        <v>2594</v>
      </c>
      <c r="F773">
        <v>5.3</v>
      </c>
      <c r="G773">
        <v>2900</v>
      </c>
      <c r="H773" t="s">
        <v>1825</v>
      </c>
      <c r="I773" t="s">
        <v>2953</v>
      </c>
      <c r="J773" t="s">
        <v>2954</v>
      </c>
      <c r="K773" t="s">
        <v>22</v>
      </c>
      <c r="L773">
        <v>13000000</v>
      </c>
      <c r="M773">
        <v>3558669</v>
      </c>
      <c r="N773" t="s">
        <v>2215</v>
      </c>
      <c r="O773">
        <v>118</v>
      </c>
    </row>
    <row r="774" spans="1:15" x14ac:dyDescent="0.25">
      <c r="A774" t="s">
        <v>2955</v>
      </c>
      <c r="B774" t="s">
        <v>2000</v>
      </c>
      <c r="C774" t="s">
        <v>41</v>
      </c>
      <c r="D774">
        <v>1985</v>
      </c>
      <c r="E774" t="s">
        <v>2819</v>
      </c>
      <c r="F774">
        <v>4.5</v>
      </c>
      <c r="G774">
        <v>1800</v>
      </c>
      <c r="H774" t="s">
        <v>2956</v>
      </c>
      <c r="I774" t="s">
        <v>2957</v>
      </c>
      <c r="J774" t="s">
        <v>2958</v>
      </c>
      <c r="K774" t="s">
        <v>22</v>
      </c>
      <c r="M774">
        <v>441137</v>
      </c>
      <c r="N774" t="s">
        <v>2959</v>
      </c>
      <c r="O774">
        <v>90</v>
      </c>
    </row>
    <row r="775" spans="1:15" x14ac:dyDescent="0.25">
      <c r="A775" t="s">
        <v>2960</v>
      </c>
      <c r="B775" t="s">
        <v>33</v>
      </c>
      <c r="C775" t="s">
        <v>34</v>
      </c>
      <c r="D775">
        <v>1985</v>
      </c>
      <c r="E775" t="s">
        <v>2606</v>
      </c>
      <c r="F775">
        <v>6.2</v>
      </c>
      <c r="G775">
        <v>6100</v>
      </c>
      <c r="H775" t="s">
        <v>609</v>
      </c>
      <c r="I775" t="s">
        <v>2961</v>
      </c>
      <c r="J775" t="s">
        <v>2962</v>
      </c>
      <c r="K775" t="s">
        <v>2110</v>
      </c>
      <c r="L775">
        <v>2000000</v>
      </c>
      <c r="M775">
        <v>4116395</v>
      </c>
      <c r="N775" t="s">
        <v>2963</v>
      </c>
      <c r="O775">
        <v>87</v>
      </c>
    </row>
    <row r="776" spans="1:15" x14ac:dyDescent="0.25">
      <c r="A776" t="s">
        <v>2964</v>
      </c>
      <c r="B776" t="s">
        <v>16</v>
      </c>
      <c r="C776" t="s">
        <v>17</v>
      </c>
      <c r="D776">
        <v>1985</v>
      </c>
      <c r="E776" t="s">
        <v>2819</v>
      </c>
      <c r="F776">
        <v>6</v>
      </c>
      <c r="G776">
        <v>2800</v>
      </c>
      <c r="H776" t="s">
        <v>1298</v>
      </c>
      <c r="I776" t="s">
        <v>2965</v>
      </c>
      <c r="J776" t="s">
        <v>748</v>
      </c>
      <c r="K776" t="s">
        <v>22</v>
      </c>
      <c r="L776">
        <v>10000000</v>
      </c>
      <c r="M776">
        <v>6148000</v>
      </c>
      <c r="N776" t="s">
        <v>2966</v>
      </c>
      <c r="O776">
        <v>121</v>
      </c>
    </row>
    <row r="777" spans="1:15" x14ac:dyDescent="0.25">
      <c r="A777" t="s">
        <v>2967</v>
      </c>
      <c r="B777" t="s">
        <v>2000</v>
      </c>
      <c r="C777" t="s">
        <v>25</v>
      </c>
      <c r="D777">
        <v>1985</v>
      </c>
      <c r="E777" t="s">
        <v>2545</v>
      </c>
      <c r="F777">
        <v>5.3</v>
      </c>
      <c r="G777">
        <v>2100</v>
      </c>
      <c r="H777" t="s">
        <v>245</v>
      </c>
      <c r="I777" t="s">
        <v>2968</v>
      </c>
      <c r="J777" t="s">
        <v>184</v>
      </c>
      <c r="K777" t="s">
        <v>22</v>
      </c>
      <c r="L777">
        <v>22000000</v>
      </c>
      <c r="M777">
        <v>5111099</v>
      </c>
      <c r="N777" t="s">
        <v>602</v>
      </c>
      <c r="O777">
        <v>114</v>
      </c>
    </row>
    <row r="778" spans="1:15" x14ac:dyDescent="0.25">
      <c r="A778" t="s">
        <v>2969</v>
      </c>
      <c r="B778" t="s">
        <v>33</v>
      </c>
      <c r="C778" t="s">
        <v>17</v>
      </c>
      <c r="D778">
        <v>1985</v>
      </c>
      <c r="E778" t="s">
        <v>2970</v>
      </c>
      <c r="F778">
        <v>7.5</v>
      </c>
      <c r="G778">
        <v>4300</v>
      </c>
      <c r="H778" t="s">
        <v>2971</v>
      </c>
      <c r="I778" t="s">
        <v>1641</v>
      </c>
      <c r="J778" t="s">
        <v>2972</v>
      </c>
      <c r="K778" t="s">
        <v>30</v>
      </c>
      <c r="M778">
        <v>7491903</v>
      </c>
      <c r="N778" t="s">
        <v>2973</v>
      </c>
      <c r="O778">
        <v>108</v>
      </c>
    </row>
    <row r="779" spans="1:15" x14ac:dyDescent="0.25">
      <c r="A779" t="s">
        <v>2974</v>
      </c>
      <c r="B779" t="s">
        <v>16</v>
      </c>
      <c r="C779" t="s">
        <v>34</v>
      </c>
      <c r="D779">
        <v>1985</v>
      </c>
      <c r="E779" t="s">
        <v>2370</v>
      </c>
      <c r="F779">
        <v>5.3</v>
      </c>
      <c r="G779">
        <v>7900</v>
      </c>
      <c r="H779" t="s">
        <v>2975</v>
      </c>
      <c r="I779" t="s">
        <v>2976</v>
      </c>
      <c r="J779" t="s">
        <v>327</v>
      </c>
      <c r="K779" t="s">
        <v>30</v>
      </c>
      <c r="L779">
        <v>2410000</v>
      </c>
      <c r="M779">
        <v>10755447</v>
      </c>
      <c r="N779" t="s">
        <v>2218</v>
      </c>
      <c r="O779">
        <v>100</v>
      </c>
    </row>
    <row r="780" spans="1:15" x14ac:dyDescent="0.25">
      <c r="A780" t="s">
        <v>2977</v>
      </c>
      <c r="B780" t="s">
        <v>16</v>
      </c>
      <c r="C780" t="s">
        <v>34</v>
      </c>
      <c r="D780">
        <v>1985</v>
      </c>
      <c r="E780" t="s">
        <v>2606</v>
      </c>
      <c r="F780">
        <v>5.7</v>
      </c>
      <c r="G780">
        <v>4200</v>
      </c>
      <c r="H780" t="s">
        <v>1324</v>
      </c>
      <c r="I780" t="s">
        <v>1324</v>
      </c>
      <c r="J780" t="s">
        <v>2754</v>
      </c>
      <c r="K780" t="s">
        <v>492</v>
      </c>
      <c r="L780">
        <v>5000000</v>
      </c>
      <c r="M780">
        <v>981817</v>
      </c>
      <c r="N780" t="s">
        <v>2978</v>
      </c>
      <c r="O780">
        <v>91</v>
      </c>
    </row>
    <row r="781" spans="1:15" x14ac:dyDescent="0.25">
      <c r="A781" t="s">
        <v>2979</v>
      </c>
      <c r="B781" t="s">
        <v>16</v>
      </c>
      <c r="C781" t="s">
        <v>104</v>
      </c>
      <c r="D781">
        <v>1985</v>
      </c>
      <c r="E781" t="s">
        <v>2492</v>
      </c>
      <c r="F781">
        <v>6.1</v>
      </c>
      <c r="G781">
        <v>3800</v>
      </c>
      <c r="H781" t="s">
        <v>2980</v>
      </c>
      <c r="I781" t="s">
        <v>2981</v>
      </c>
      <c r="J781" t="s">
        <v>508</v>
      </c>
      <c r="K781" t="s">
        <v>30</v>
      </c>
      <c r="L781">
        <v>7000000</v>
      </c>
      <c r="M781">
        <v>4349446</v>
      </c>
      <c r="N781" t="s">
        <v>2513</v>
      </c>
      <c r="O781">
        <v>103</v>
      </c>
    </row>
    <row r="782" spans="1:15" x14ac:dyDescent="0.25">
      <c r="A782" t="s">
        <v>2982</v>
      </c>
      <c r="B782" t="s">
        <v>2000</v>
      </c>
      <c r="C782" t="s">
        <v>41</v>
      </c>
      <c r="D782">
        <v>1985</v>
      </c>
      <c r="E782" t="s">
        <v>2492</v>
      </c>
      <c r="F782">
        <v>6</v>
      </c>
      <c r="G782">
        <v>3700</v>
      </c>
      <c r="H782" t="s">
        <v>517</v>
      </c>
      <c r="I782" t="s">
        <v>2983</v>
      </c>
      <c r="J782" t="s">
        <v>1862</v>
      </c>
      <c r="K782" t="s">
        <v>30</v>
      </c>
      <c r="M782">
        <v>3594997</v>
      </c>
      <c r="N782" t="s">
        <v>2984</v>
      </c>
      <c r="O782">
        <v>102</v>
      </c>
    </row>
    <row r="783" spans="1:15" x14ac:dyDescent="0.25">
      <c r="A783" t="s">
        <v>2985</v>
      </c>
      <c r="B783" t="s">
        <v>448</v>
      </c>
      <c r="C783" t="s">
        <v>17</v>
      </c>
      <c r="D783">
        <v>1985</v>
      </c>
      <c r="E783" t="s">
        <v>2862</v>
      </c>
      <c r="F783">
        <v>7.8</v>
      </c>
      <c r="G783">
        <v>8800</v>
      </c>
      <c r="H783" t="s">
        <v>2986</v>
      </c>
      <c r="I783" t="s">
        <v>2987</v>
      </c>
      <c r="J783" t="s">
        <v>2988</v>
      </c>
      <c r="K783" t="s">
        <v>2989</v>
      </c>
      <c r="M783">
        <v>69832</v>
      </c>
      <c r="N783" t="s">
        <v>2990</v>
      </c>
      <c r="O783">
        <v>112</v>
      </c>
    </row>
    <row r="784" spans="1:15" x14ac:dyDescent="0.25">
      <c r="A784" t="s">
        <v>2991</v>
      </c>
      <c r="B784" t="s">
        <v>16</v>
      </c>
      <c r="C784" t="s">
        <v>41</v>
      </c>
      <c r="D784">
        <v>1985</v>
      </c>
      <c r="E784" t="s">
        <v>2992</v>
      </c>
      <c r="F784">
        <v>6.5</v>
      </c>
      <c r="G784">
        <v>2900</v>
      </c>
      <c r="H784" t="s">
        <v>823</v>
      </c>
      <c r="I784" t="s">
        <v>2993</v>
      </c>
      <c r="J784" t="s">
        <v>2994</v>
      </c>
      <c r="K784" t="s">
        <v>30</v>
      </c>
      <c r="L784">
        <v>3000000</v>
      </c>
      <c r="M784">
        <v>11052713</v>
      </c>
      <c r="N784" t="s">
        <v>2995</v>
      </c>
      <c r="O784">
        <v>97</v>
      </c>
    </row>
    <row r="785" spans="1:15" x14ac:dyDescent="0.25">
      <c r="A785" t="s">
        <v>2996</v>
      </c>
      <c r="B785" t="s">
        <v>337</v>
      </c>
      <c r="C785" t="s">
        <v>390</v>
      </c>
      <c r="D785">
        <v>1985</v>
      </c>
      <c r="E785" t="s">
        <v>2073</v>
      </c>
      <c r="F785">
        <v>7.3</v>
      </c>
      <c r="G785">
        <v>2600</v>
      </c>
      <c r="H785" t="s">
        <v>609</v>
      </c>
      <c r="I785" t="s">
        <v>2997</v>
      </c>
      <c r="J785" t="s">
        <v>2998</v>
      </c>
      <c r="K785" t="s">
        <v>30</v>
      </c>
      <c r="L785">
        <v>2000000</v>
      </c>
      <c r="M785">
        <v>7660857</v>
      </c>
      <c r="N785" t="s">
        <v>2999</v>
      </c>
      <c r="O785">
        <v>100</v>
      </c>
    </row>
    <row r="786" spans="1:15" x14ac:dyDescent="0.25">
      <c r="A786" t="s">
        <v>3000</v>
      </c>
      <c r="B786" t="s">
        <v>16</v>
      </c>
      <c r="C786" t="s">
        <v>17</v>
      </c>
      <c r="D786">
        <v>1985</v>
      </c>
      <c r="E786" t="s">
        <v>2606</v>
      </c>
      <c r="F786">
        <v>6.1</v>
      </c>
      <c r="G786">
        <v>2300</v>
      </c>
      <c r="H786" t="s">
        <v>657</v>
      </c>
      <c r="I786" t="s">
        <v>657</v>
      </c>
      <c r="J786" t="s">
        <v>2159</v>
      </c>
      <c r="K786" t="s">
        <v>30</v>
      </c>
      <c r="M786">
        <v>1918117</v>
      </c>
      <c r="N786" t="s">
        <v>2573</v>
      </c>
      <c r="O786">
        <v>99</v>
      </c>
    </row>
    <row r="787" spans="1:15" x14ac:dyDescent="0.25">
      <c r="A787" t="s">
        <v>3001</v>
      </c>
      <c r="B787" t="s">
        <v>16</v>
      </c>
      <c r="C787" t="s">
        <v>41</v>
      </c>
      <c r="D787">
        <v>1985</v>
      </c>
      <c r="E787" t="s">
        <v>2819</v>
      </c>
      <c r="F787">
        <v>6.2</v>
      </c>
      <c r="G787">
        <v>3000</v>
      </c>
      <c r="H787" t="s">
        <v>661</v>
      </c>
      <c r="I787" t="s">
        <v>3002</v>
      </c>
      <c r="J787" t="s">
        <v>254</v>
      </c>
      <c r="K787" t="s">
        <v>30</v>
      </c>
      <c r="M787">
        <v>5349607</v>
      </c>
      <c r="N787" t="s">
        <v>384</v>
      </c>
      <c r="O787">
        <v>107</v>
      </c>
    </row>
    <row r="788" spans="1:15" x14ac:dyDescent="0.25">
      <c r="A788" t="s">
        <v>3003</v>
      </c>
      <c r="B788" t="s">
        <v>448</v>
      </c>
      <c r="C788" t="s">
        <v>17</v>
      </c>
      <c r="D788">
        <v>1985</v>
      </c>
      <c r="E788" t="s">
        <v>3004</v>
      </c>
      <c r="F788">
        <v>7.7</v>
      </c>
      <c r="G788">
        <v>2500</v>
      </c>
      <c r="H788" t="s">
        <v>3005</v>
      </c>
      <c r="I788" t="s">
        <v>3006</v>
      </c>
      <c r="J788" t="s">
        <v>3007</v>
      </c>
      <c r="K788" t="s">
        <v>3008</v>
      </c>
      <c r="M788">
        <v>35336</v>
      </c>
      <c r="N788" t="s">
        <v>3009</v>
      </c>
      <c r="O788">
        <v>119</v>
      </c>
    </row>
    <row r="789" spans="1:15" x14ac:dyDescent="0.25">
      <c r="A789" t="s">
        <v>3010</v>
      </c>
      <c r="B789" t="s">
        <v>16</v>
      </c>
      <c r="C789" t="s">
        <v>17</v>
      </c>
      <c r="D789">
        <v>1985</v>
      </c>
      <c r="E789" t="s">
        <v>2625</v>
      </c>
      <c r="F789">
        <v>7.8</v>
      </c>
      <c r="G789">
        <v>9000</v>
      </c>
      <c r="H789" t="s">
        <v>3011</v>
      </c>
      <c r="I789" t="s">
        <v>3012</v>
      </c>
      <c r="J789" t="s">
        <v>3013</v>
      </c>
      <c r="K789" t="s">
        <v>2863</v>
      </c>
      <c r="M789">
        <v>34751</v>
      </c>
      <c r="N789" t="s">
        <v>3014</v>
      </c>
      <c r="O789">
        <v>136</v>
      </c>
    </row>
    <row r="790" spans="1:15" x14ac:dyDescent="0.25">
      <c r="A790" t="s">
        <v>3015</v>
      </c>
      <c r="B790" t="s">
        <v>33</v>
      </c>
      <c r="C790" t="s">
        <v>25</v>
      </c>
      <c r="D790">
        <v>1985</v>
      </c>
      <c r="E790" t="s">
        <v>3016</v>
      </c>
      <c r="F790">
        <v>5.5</v>
      </c>
      <c r="G790">
        <v>1200</v>
      </c>
      <c r="H790" t="s">
        <v>534</v>
      </c>
      <c r="I790" t="s">
        <v>409</v>
      </c>
      <c r="J790" t="s">
        <v>112</v>
      </c>
      <c r="K790" t="s">
        <v>30</v>
      </c>
      <c r="M790">
        <v>1304192</v>
      </c>
      <c r="N790" t="s">
        <v>80</v>
      </c>
      <c r="O790">
        <v>96</v>
      </c>
    </row>
    <row r="791" spans="1:15" x14ac:dyDescent="0.25">
      <c r="A791" t="s">
        <v>3017</v>
      </c>
      <c r="B791" t="s">
        <v>33</v>
      </c>
      <c r="C791" t="s">
        <v>390</v>
      </c>
      <c r="D791">
        <v>1985</v>
      </c>
      <c r="E791" t="s">
        <v>2847</v>
      </c>
      <c r="F791">
        <v>6.5</v>
      </c>
      <c r="G791">
        <v>2100</v>
      </c>
      <c r="H791" t="s">
        <v>3018</v>
      </c>
      <c r="I791" t="s">
        <v>3019</v>
      </c>
      <c r="J791" t="s">
        <v>3020</v>
      </c>
      <c r="K791" t="s">
        <v>921</v>
      </c>
      <c r="L791">
        <v>15000000</v>
      </c>
      <c r="M791">
        <v>3360800</v>
      </c>
      <c r="N791" t="s">
        <v>3021</v>
      </c>
      <c r="O791">
        <v>100</v>
      </c>
    </row>
    <row r="792" spans="1:15" x14ac:dyDescent="0.25">
      <c r="A792" t="s">
        <v>3022</v>
      </c>
      <c r="B792" t="s">
        <v>33</v>
      </c>
      <c r="C792" t="s">
        <v>41</v>
      </c>
      <c r="D792">
        <v>1985</v>
      </c>
      <c r="E792" t="s">
        <v>2834</v>
      </c>
      <c r="F792">
        <v>5.4</v>
      </c>
      <c r="G792">
        <v>993</v>
      </c>
      <c r="H792" t="s">
        <v>1956</v>
      </c>
      <c r="I792" t="s">
        <v>3023</v>
      </c>
      <c r="J792" t="s">
        <v>3024</v>
      </c>
      <c r="K792" t="s">
        <v>30</v>
      </c>
      <c r="M792">
        <v>2564278</v>
      </c>
      <c r="N792" t="s">
        <v>1060</v>
      </c>
      <c r="O792">
        <v>98</v>
      </c>
    </row>
    <row r="793" spans="1:15" x14ac:dyDescent="0.25">
      <c r="A793" t="s">
        <v>3025</v>
      </c>
      <c r="B793" t="s">
        <v>16</v>
      </c>
      <c r="C793" t="s">
        <v>34</v>
      </c>
      <c r="D793">
        <v>1985</v>
      </c>
      <c r="E793" t="s">
        <v>3016</v>
      </c>
      <c r="F793">
        <v>4.5</v>
      </c>
      <c r="G793">
        <v>1800</v>
      </c>
      <c r="H793" t="s">
        <v>3026</v>
      </c>
      <c r="I793" t="s">
        <v>3026</v>
      </c>
      <c r="J793" t="s">
        <v>3027</v>
      </c>
      <c r="K793" t="s">
        <v>195</v>
      </c>
      <c r="M793">
        <v>1057064</v>
      </c>
      <c r="N793" t="s">
        <v>2177</v>
      </c>
      <c r="O793">
        <v>88</v>
      </c>
    </row>
    <row r="794" spans="1:15" x14ac:dyDescent="0.25">
      <c r="A794" t="s">
        <v>3028</v>
      </c>
      <c r="B794" t="s">
        <v>337</v>
      </c>
      <c r="C794" t="s">
        <v>390</v>
      </c>
      <c r="D794">
        <v>1985</v>
      </c>
      <c r="E794" t="s">
        <v>2545</v>
      </c>
      <c r="F794">
        <v>5.7</v>
      </c>
      <c r="G794">
        <v>5200</v>
      </c>
      <c r="H794" t="s">
        <v>3029</v>
      </c>
      <c r="I794" t="s">
        <v>3030</v>
      </c>
      <c r="J794" t="s">
        <v>3031</v>
      </c>
      <c r="K794" t="s">
        <v>195</v>
      </c>
      <c r="L794">
        <v>2000000</v>
      </c>
      <c r="M794">
        <v>22934622</v>
      </c>
      <c r="N794" t="s">
        <v>1735</v>
      </c>
      <c r="O794">
        <v>77</v>
      </c>
    </row>
    <row r="795" spans="1:15" x14ac:dyDescent="0.25">
      <c r="A795" t="s">
        <v>3032</v>
      </c>
      <c r="B795" t="s">
        <v>33</v>
      </c>
      <c r="C795" t="s">
        <v>17</v>
      </c>
      <c r="D795">
        <v>1985</v>
      </c>
      <c r="E795" t="s">
        <v>3016</v>
      </c>
      <c r="F795">
        <v>6.4</v>
      </c>
      <c r="G795">
        <v>404</v>
      </c>
      <c r="H795" t="s">
        <v>1216</v>
      </c>
      <c r="I795" t="s">
        <v>1018</v>
      </c>
      <c r="J795" t="s">
        <v>3033</v>
      </c>
      <c r="K795" t="s">
        <v>30</v>
      </c>
      <c r="M795">
        <v>385687</v>
      </c>
      <c r="N795" t="s">
        <v>31</v>
      </c>
      <c r="O795">
        <v>104</v>
      </c>
    </row>
    <row r="796" spans="1:15" x14ac:dyDescent="0.25">
      <c r="A796" t="s">
        <v>3034</v>
      </c>
      <c r="B796" t="s">
        <v>16</v>
      </c>
      <c r="C796" t="s">
        <v>34</v>
      </c>
      <c r="D796">
        <v>1985</v>
      </c>
      <c r="E796" t="s">
        <v>3035</v>
      </c>
      <c r="F796">
        <v>5.6</v>
      </c>
      <c r="G796">
        <v>1600</v>
      </c>
      <c r="H796" t="s">
        <v>1167</v>
      </c>
      <c r="I796" t="s">
        <v>1167</v>
      </c>
      <c r="J796" t="s">
        <v>2885</v>
      </c>
      <c r="K796" t="s">
        <v>1195</v>
      </c>
      <c r="M796">
        <v>220038</v>
      </c>
      <c r="N796" t="s">
        <v>3036</v>
      </c>
      <c r="O796">
        <v>98</v>
      </c>
    </row>
    <row r="797" spans="1:15" x14ac:dyDescent="0.25">
      <c r="A797" t="s">
        <v>3037</v>
      </c>
      <c r="B797" t="s">
        <v>16</v>
      </c>
      <c r="C797" t="s">
        <v>17</v>
      </c>
      <c r="D797">
        <v>1985</v>
      </c>
      <c r="E797" t="s">
        <v>2862</v>
      </c>
      <c r="F797">
        <v>6.5</v>
      </c>
      <c r="G797">
        <v>1000</v>
      </c>
      <c r="H797" t="s">
        <v>3038</v>
      </c>
      <c r="I797" t="s">
        <v>616</v>
      </c>
      <c r="J797" t="s">
        <v>73</v>
      </c>
      <c r="K797" t="s">
        <v>30</v>
      </c>
      <c r="L797">
        <v>8000000</v>
      </c>
      <c r="M797">
        <v>8402424</v>
      </c>
      <c r="N797" t="s">
        <v>3039</v>
      </c>
      <c r="O797">
        <v>111</v>
      </c>
    </row>
    <row r="798" spans="1:15" x14ac:dyDescent="0.25">
      <c r="A798" t="s">
        <v>3040</v>
      </c>
      <c r="B798" t="s">
        <v>16</v>
      </c>
      <c r="C798" t="s">
        <v>63</v>
      </c>
      <c r="D798">
        <v>1985</v>
      </c>
      <c r="E798" t="s">
        <v>2666</v>
      </c>
      <c r="F798">
        <v>6.7</v>
      </c>
      <c r="G798">
        <v>2500</v>
      </c>
      <c r="H798" t="s">
        <v>263</v>
      </c>
      <c r="I798" t="s">
        <v>3041</v>
      </c>
      <c r="J798" t="s">
        <v>3042</v>
      </c>
      <c r="K798" t="s">
        <v>22</v>
      </c>
      <c r="M798">
        <v>2174622</v>
      </c>
      <c r="N798" t="s">
        <v>1084</v>
      </c>
      <c r="O798">
        <v>96</v>
      </c>
    </row>
    <row r="799" spans="1:15" x14ac:dyDescent="0.25">
      <c r="A799" t="s">
        <v>3043</v>
      </c>
      <c r="B799" t="s">
        <v>2000</v>
      </c>
      <c r="C799" t="s">
        <v>25</v>
      </c>
      <c r="D799">
        <v>1985</v>
      </c>
      <c r="E799" t="s">
        <v>2590</v>
      </c>
      <c r="F799">
        <v>6.1</v>
      </c>
      <c r="G799">
        <v>2300</v>
      </c>
      <c r="H799" t="s">
        <v>3044</v>
      </c>
      <c r="I799" t="s">
        <v>3044</v>
      </c>
      <c r="J799" t="s">
        <v>106</v>
      </c>
      <c r="K799" t="s">
        <v>22</v>
      </c>
      <c r="M799">
        <v>1256862</v>
      </c>
      <c r="N799" t="s">
        <v>571</v>
      </c>
      <c r="O799">
        <v>115</v>
      </c>
    </row>
    <row r="800" spans="1:15" x14ac:dyDescent="0.25">
      <c r="A800" t="s">
        <v>3045</v>
      </c>
      <c r="B800" t="s">
        <v>337</v>
      </c>
      <c r="C800" t="s">
        <v>237</v>
      </c>
      <c r="D800">
        <v>1985</v>
      </c>
      <c r="E800" t="s">
        <v>2847</v>
      </c>
      <c r="F800">
        <v>6.5</v>
      </c>
      <c r="G800">
        <v>3400</v>
      </c>
      <c r="H800" t="s">
        <v>2980</v>
      </c>
      <c r="I800" t="s">
        <v>1782</v>
      </c>
      <c r="J800" t="s">
        <v>1831</v>
      </c>
      <c r="K800" t="s">
        <v>195</v>
      </c>
      <c r="M800">
        <v>13677222</v>
      </c>
      <c r="N800" t="s">
        <v>1725</v>
      </c>
      <c r="O800">
        <v>89</v>
      </c>
    </row>
    <row r="801" spans="1:15" x14ac:dyDescent="0.25">
      <c r="A801" t="s">
        <v>3046</v>
      </c>
      <c r="B801" t="s">
        <v>16</v>
      </c>
      <c r="C801" t="s">
        <v>41</v>
      </c>
      <c r="D801">
        <v>1985</v>
      </c>
      <c r="E801" t="s">
        <v>3047</v>
      </c>
      <c r="F801">
        <v>5.8</v>
      </c>
      <c r="G801">
        <v>610</v>
      </c>
      <c r="H801" t="s">
        <v>3048</v>
      </c>
      <c r="I801" t="s">
        <v>3049</v>
      </c>
      <c r="J801" t="s">
        <v>3050</v>
      </c>
      <c r="K801" t="s">
        <v>30</v>
      </c>
      <c r="N801" t="s">
        <v>3051</v>
      </c>
      <c r="O801">
        <v>88</v>
      </c>
    </row>
    <row r="802" spans="1:15" x14ac:dyDescent="0.25">
      <c r="A802" t="s">
        <v>3052</v>
      </c>
      <c r="B802" t="s">
        <v>16</v>
      </c>
      <c r="C802" t="s">
        <v>41</v>
      </c>
      <c r="D802">
        <v>1985</v>
      </c>
      <c r="E802" t="s">
        <v>3053</v>
      </c>
      <c r="F802">
        <v>5.4</v>
      </c>
      <c r="G802">
        <v>1200</v>
      </c>
      <c r="H802" t="s">
        <v>95</v>
      </c>
      <c r="I802" t="s">
        <v>3054</v>
      </c>
      <c r="J802" t="s">
        <v>3055</v>
      </c>
      <c r="K802" t="s">
        <v>30</v>
      </c>
      <c r="L802">
        <v>7000000</v>
      </c>
      <c r="M802">
        <v>29815</v>
      </c>
      <c r="N802" t="s">
        <v>118</v>
      </c>
      <c r="O802">
        <v>109</v>
      </c>
    </row>
    <row r="803" spans="1:15" x14ac:dyDescent="0.25">
      <c r="A803" t="s">
        <v>3056</v>
      </c>
      <c r="B803" t="s">
        <v>16</v>
      </c>
      <c r="C803" t="s">
        <v>17</v>
      </c>
      <c r="D803">
        <v>1985</v>
      </c>
      <c r="E803" t="s">
        <v>3057</v>
      </c>
      <c r="F803">
        <v>6.2</v>
      </c>
      <c r="G803">
        <v>511</v>
      </c>
      <c r="H803" t="s">
        <v>263</v>
      </c>
      <c r="I803" t="s">
        <v>2208</v>
      </c>
      <c r="J803" t="s">
        <v>3058</v>
      </c>
      <c r="K803" t="s">
        <v>22</v>
      </c>
      <c r="M803">
        <v>421201</v>
      </c>
      <c r="N803" t="s">
        <v>1986</v>
      </c>
      <c r="O803">
        <v>90</v>
      </c>
    </row>
    <row r="804" spans="1:15" x14ac:dyDescent="0.25">
      <c r="A804" t="s">
        <v>3059</v>
      </c>
      <c r="B804" t="s">
        <v>16</v>
      </c>
      <c r="C804" t="s">
        <v>17</v>
      </c>
      <c r="D804">
        <v>1985</v>
      </c>
      <c r="E804" t="s">
        <v>2847</v>
      </c>
      <c r="F804">
        <v>4.0999999999999996</v>
      </c>
      <c r="G804">
        <v>243</v>
      </c>
      <c r="H804" t="s">
        <v>1327</v>
      </c>
      <c r="I804" t="s">
        <v>1327</v>
      </c>
      <c r="J804" t="s">
        <v>1401</v>
      </c>
      <c r="K804" t="s">
        <v>30</v>
      </c>
      <c r="L804">
        <v>7000000</v>
      </c>
      <c r="M804">
        <v>618847</v>
      </c>
      <c r="N804" t="s">
        <v>118</v>
      </c>
      <c r="O804">
        <v>96</v>
      </c>
    </row>
    <row r="805" spans="1:15" x14ac:dyDescent="0.25">
      <c r="A805" t="s">
        <v>3060</v>
      </c>
      <c r="B805" t="s">
        <v>16</v>
      </c>
      <c r="C805" t="s">
        <v>104</v>
      </c>
      <c r="D805">
        <v>1985</v>
      </c>
      <c r="E805" t="s">
        <v>2613</v>
      </c>
      <c r="F805">
        <v>6.1</v>
      </c>
      <c r="G805">
        <v>1100</v>
      </c>
      <c r="H805" t="s">
        <v>3061</v>
      </c>
      <c r="I805" t="s">
        <v>3062</v>
      </c>
      <c r="J805" t="s">
        <v>3063</v>
      </c>
      <c r="K805" t="s">
        <v>22</v>
      </c>
      <c r="M805">
        <v>147070</v>
      </c>
      <c r="N805" t="s">
        <v>363</v>
      </c>
      <c r="O805">
        <v>93</v>
      </c>
    </row>
    <row r="806" spans="1:15" x14ac:dyDescent="0.25">
      <c r="A806" t="s">
        <v>3064</v>
      </c>
      <c r="B806" t="s">
        <v>2000</v>
      </c>
      <c r="C806" t="s">
        <v>41</v>
      </c>
      <c r="D806">
        <v>1985</v>
      </c>
      <c r="E806" t="s">
        <v>3065</v>
      </c>
      <c r="F806">
        <v>5.4</v>
      </c>
      <c r="G806">
        <v>1400</v>
      </c>
      <c r="H806" t="s">
        <v>1014</v>
      </c>
      <c r="I806" t="s">
        <v>1014</v>
      </c>
      <c r="J806" t="s">
        <v>3066</v>
      </c>
      <c r="K806" t="s">
        <v>30</v>
      </c>
      <c r="M806">
        <v>3393807</v>
      </c>
      <c r="N806" t="s">
        <v>3067</v>
      </c>
      <c r="O806">
        <v>90</v>
      </c>
    </row>
    <row r="807" spans="1:15" x14ac:dyDescent="0.25">
      <c r="A807" t="s">
        <v>3068</v>
      </c>
      <c r="B807" t="s">
        <v>33</v>
      </c>
      <c r="C807" t="s">
        <v>17</v>
      </c>
      <c r="D807">
        <v>1985</v>
      </c>
      <c r="E807" t="s">
        <v>3069</v>
      </c>
      <c r="F807">
        <v>7</v>
      </c>
      <c r="G807">
        <v>1400</v>
      </c>
      <c r="H807" t="s">
        <v>701</v>
      </c>
      <c r="I807" t="s">
        <v>3070</v>
      </c>
      <c r="J807" t="s">
        <v>3071</v>
      </c>
      <c r="K807" t="s">
        <v>30</v>
      </c>
      <c r="M807">
        <v>305102</v>
      </c>
      <c r="N807" t="s">
        <v>3072</v>
      </c>
      <c r="O807">
        <v>114</v>
      </c>
    </row>
    <row r="808" spans="1:15" x14ac:dyDescent="0.25">
      <c r="A808" t="s">
        <v>3073</v>
      </c>
      <c r="B808" t="s">
        <v>33</v>
      </c>
      <c r="C808" t="s">
        <v>63</v>
      </c>
      <c r="D808">
        <v>1985</v>
      </c>
      <c r="E808" t="s">
        <v>2613</v>
      </c>
      <c r="F808">
        <v>6.8</v>
      </c>
      <c r="G808">
        <v>1500</v>
      </c>
      <c r="H808" t="s">
        <v>3074</v>
      </c>
      <c r="I808" t="s">
        <v>851</v>
      </c>
      <c r="J808" t="s">
        <v>3075</v>
      </c>
      <c r="K808" t="s">
        <v>22</v>
      </c>
      <c r="M808">
        <v>1215923</v>
      </c>
      <c r="N808" t="s">
        <v>3076</v>
      </c>
      <c r="O808">
        <v>94</v>
      </c>
    </row>
    <row r="809" spans="1:15" x14ac:dyDescent="0.25">
      <c r="A809" t="s">
        <v>3077</v>
      </c>
      <c r="B809" t="s">
        <v>33</v>
      </c>
      <c r="C809" t="s">
        <v>1205</v>
      </c>
      <c r="D809">
        <v>1985</v>
      </c>
      <c r="E809" t="s">
        <v>3078</v>
      </c>
      <c r="F809">
        <v>6.5</v>
      </c>
      <c r="G809">
        <v>2100</v>
      </c>
      <c r="H809" t="s">
        <v>1983</v>
      </c>
      <c r="I809" t="s">
        <v>3079</v>
      </c>
      <c r="J809" t="s">
        <v>3080</v>
      </c>
      <c r="K809" t="s">
        <v>22</v>
      </c>
      <c r="M809">
        <v>750000</v>
      </c>
      <c r="N809" t="s">
        <v>3081</v>
      </c>
      <c r="O809">
        <v>96</v>
      </c>
    </row>
    <row r="810" spans="1:15" x14ac:dyDescent="0.25">
      <c r="A810" t="s">
        <v>3082</v>
      </c>
      <c r="B810" t="s">
        <v>2000</v>
      </c>
      <c r="C810" t="s">
        <v>41</v>
      </c>
      <c r="D810">
        <v>1985</v>
      </c>
      <c r="E810" t="s">
        <v>2847</v>
      </c>
      <c r="F810">
        <v>4.5999999999999996</v>
      </c>
      <c r="G810">
        <v>1200</v>
      </c>
      <c r="H810" t="s">
        <v>3083</v>
      </c>
      <c r="I810" t="s">
        <v>3084</v>
      </c>
      <c r="J810" t="s">
        <v>1129</v>
      </c>
      <c r="K810" t="s">
        <v>30</v>
      </c>
      <c r="M810">
        <v>2685453</v>
      </c>
      <c r="N810" t="s">
        <v>3085</v>
      </c>
      <c r="O810">
        <v>98</v>
      </c>
    </row>
    <row r="811" spans="1:15" x14ac:dyDescent="0.25">
      <c r="A811" t="s">
        <v>3086</v>
      </c>
      <c r="B811" t="s">
        <v>16</v>
      </c>
      <c r="C811" t="s">
        <v>17</v>
      </c>
      <c r="D811">
        <v>1985</v>
      </c>
      <c r="E811" t="s">
        <v>2679</v>
      </c>
      <c r="F811">
        <v>6.8</v>
      </c>
      <c r="G811">
        <v>1400</v>
      </c>
      <c r="H811" t="s">
        <v>2965</v>
      </c>
      <c r="I811" t="s">
        <v>2965</v>
      </c>
      <c r="J811" t="s">
        <v>3087</v>
      </c>
      <c r="K811" t="s">
        <v>22</v>
      </c>
      <c r="M811">
        <v>1299985</v>
      </c>
      <c r="N811" t="s">
        <v>3088</v>
      </c>
      <c r="O811">
        <v>102</v>
      </c>
    </row>
    <row r="812" spans="1:15" x14ac:dyDescent="0.25">
      <c r="A812" t="s">
        <v>3089</v>
      </c>
      <c r="B812" t="s">
        <v>16</v>
      </c>
      <c r="C812" t="s">
        <v>41</v>
      </c>
      <c r="D812">
        <v>1985</v>
      </c>
      <c r="E812" t="s">
        <v>2647</v>
      </c>
      <c r="F812">
        <v>5.9</v>
      </c>
      <c r="G812">
        <v>953</v>
      </c>
      <c r="H812" t="s">
        <v>677</v>
      </c>
      <c r="I812" t="s">
        <v>3090</v>
      </c>
      <c r="J812" t="s">
        <v>3091</v>
      </c>
      <c r="K812" t="s">
        <v>30</v>
      </c>
      <c r="M812">
        <v>12531831</v>
      </c>
      <c r="N812" t="s">
        <v>3092</v>
      </c>
      <c r="O812">
        <v>99</v>
      </c>
    </row>
    <row r="813" spans="1:15" x14ac:dyDescent="0.25">
      <c r="A813" t="s">
        <v>3093</v>
      </c>
      <c r="B813" t="s">
        <v>337</v>
      </c>
      <c r="C813" t="s">
        <v>390</v>
      </c>
      <c r="D813">
        <v>1985</v>
      </c>
      <c r="E813" t="s">
        <v>2743</v>
      </c>
      <c r="F813">
        <v>6.9</v>
      </c>
      <c r="G813">
        <v>1100</v>
      </c>
      <c r="H813" t="s">
        <v>3094</v>
      </c>
      <c r="I813" t="s">
        <v>3095</v>
      </c>
      <c r="J813" t="s">
        <v>3096</v>
      </c>
      <c r="K813" t="s">
        <v>30</v>
      </c>
      <c r="M813">
        <v>4889971</v>
      </c>
      <c r="N813" t="s">
        <v>3097</v>
      </c>
      <c r="O813">
        <v>85</v>
      </c>
    </row>
    <row r="814" spans="1:15" x14ac:dyDescent="0.25">
      <c r="A814" t="s">
        <v>3098</v>
      </c>
      <c r="B814" t="s">
        <v>16</v>
      </c>
      <c r="C814" t="s">
        <v>34</v>
      </c>
      <c r="D814">
        <v>1985</v>
      </c>
      <c r="E814" t="s">
        <v>3099</v>
      </c>
      <c r="F814">
        <v>6</v>
      </c>
      <c r="G814">
        <v>1100</v>
      </c>
      <c r="H814" t="s">
        <v>635</v>
      </c>
      <c r="I814" t="s">
        <v>3100</v>
      </c>
      <c r="J814" t="s">
        <v>1447</v>
      </c>
      <c r="K814" t="s">
        <v>30</v>
      </c>
      <c r="L814">
        <v>5000000</v>
      </c>
      <c r="N814" t="s">
        <v>3101</v>
      </c>
      <c r="O814">
        <v>98</v>
      </c>
    </row>
    <row r="815" spans="1:15" x14ac:dyDescent="0.25">
      <c r="A815" t="s">
        <v>3102</v>
      </c>
      <c r="B815" t="s">
        <v>2000</v>
      </c>
      <c r="C815" t="s">
        <v>41</v>
      </c>
      <c r="D815">
        <v>1985</v>
      </c>
      <c r="E815" t="s">
        <v>2924</v>
      </c>
      <c r="F815">
        <v>6.6</v>
      </c>
      <c r="G815">
        <v>3400</v>
      </c>
      <c r="H815" t="s">
        <v>3103</v>
      </c>
      <c r="I815" t="s">
        <v>3103</v>
      </c>
      <c r="J815" t="s">
        <v>3104</v>
      </c>
      <c r="K815" t="s">
        <v>453</v>
      </c>
      <c r="M815">
        <v>2052466</v>
      </c>
      <c r="N815" t="s">
        <v>3105</v>
      </c>
      <c r="O815">
        <v>106</v>
      </c>
    </row>
    <row r="816" spans="1:15" x14ac:dyDescent="0.25">
      <c r="A816" t="s">
        <v>3106</v>
      </c>
      <c r="B816" t="s">
        <v>16</v>
      </c>
      <c r="C816" t="s">
        <v>34</v>
      </c>
      <c r="D816">
        <v>1985</v>
      </c>
      <c r="E816" t="s">
        <v>3107</v>
      </c>
      <c r="F816">
        <v>5.0999999999999996</v>
      </c>
      <c r="G816">
        <v>386</v>
      </c>
      <c r="H816" t="s">
        <v>3108</v>
      </c>
      <c r="I816" t="s">
        <v>3109</v>
      </c>
      <c r="J816" t="s">
        <v>3110</v>
      </c>
      <c r="K816" t="s">
        <v>22</v>
      </c>
      <c r="N816" t="s">
        <v>3111</v>
      </c>
      <c r="O816">
        <v>97</v>
      </c>
    </row>
    <row r="817" spans="1:15" x14ac:dyDescent="0.25">
      <c r="A817" t="s">
        <v>3112</v>
      </c>
      <c r="B817" t="s">
        <v>33</v>
      </c>
      <c r="C817" t="s">
        <v>17</v>
      </c>
      <c r="D817">
        <v>1985</v>
      </c>
      <c r="E817" t="s">
        <v>2944</v>
      </c>
      <c r="F817">
        <v>4.0999999999999996</v>
      </c>
      <c r="G817">
        <v>434</v>
      </c>
      <c r="H817" t="s">
        <v>2235</v>
      </c>
      <c r="I817" t="s">
        <v>3113</v>
      </c>
      <c r="J817" t="s">
        <v>3114</v>
      </c>
      <c r="K817" t="s">
        <v>30</v>
      </c>
      <c r="L817">
        <v>2000000</v>
      </c>
      <c r="M817">
        <v>2864844</v>
      </c>
      <c r="N817" t="s">
        <v>3115</v>
      </c>
      <c r="O817">
        <v>92</v>
      </c>
    </row>
    <row r="818" spans="1:15" x14ac:dyDescent="0.25">
      <c r="A818" t="s">
        <v>3116</v>
      </c>
      <c r="B818" t="s">
        <v>16</v>
      </c>
      <c r="C818" t="s">
        <v>17</v>
      </c>
      <c r="D818">
        <v>1985</v>
      </c>
      <c r="E818" t="s">
        <v>3117</v>
      </c>
      <c r="F818">
        <v>7.6</v>
      </c>
      <c r="G818">
        <v>804</v>
      </c>
      <c r="H818" t="s">
        <v>3118</v>
      </c>
      <c r="I818" t="s">
        <v>3118</v>
      </c>
      <c r="J818" t="s">
        <v>3119</v>
      </c>
      <c r="K818" t="s">
        <v>2863</v>
      </c>
      <c r="N818" t="s">
        <v>3120</v>
      </c>
      <c r="O818">
        <v>112</v>
      </c>
    </row>
    <row r="819" spans="1:15" x14ac:dyDescent="0.25">
      <c r="A819" t="s">
        <v>3121</v>
      </c>
      <c r="B819" t="s">
        <v>16</v>
      </c>
      <c r="C819" t="s">
        <v>34</v>
      </c>
      <c r="D819">
        <v>1985</v>
      </c>
      <c r="E819" t="s">
        <v>2370</v>
      </c>
      <c r="F819">
        <v>5.2</v>
      </c>
      <c r="G819">
        <v>487</v>
      </c>
      <c r="H819" t="s">
        <v>2897</v>
      </c>
      <c r="I819" t="s">
        <v>3122</v>
      </c>
      <c r="J819" t="s">
        <v>170</v>
      </c>
      <c r="K819" t="s">
        <v>30</v>
      </c>
      <c r="M819">
        <v>1381091</v>
      </c>
      <c r="N819" t="s">
        <v>3123</v>
      </c>
      <c r="O819">
        <v>87</v>
      </c>
    </row>
    <row r="820" spans="1:15" x14ac:dyDescent="0.25">
      <c r="A820" t="s">
        <v>3124</v>
      </c>
      <c r="B820" t="s">
        <v>16</v>
      </c>
      <c r="C820" t="s">
        <v>41</v>
      </c>
      <c r="D820">
        <v>1985</v>
      </c>
      <c r="E820" t="s">
        <v>3125</v>
      </c>
      <c r="F820">
        <v>6.9</v>
      </c>
      <c r="G820">
        <v>1300</v>
      </c>
      <c r="H820" t="s">
        <v>3126</v>
      </c>
      <c r="I820" t="s">
        <v>3126</v>
      </c>
      <c r="J820" t="s">
        <v>3127</v>
      </c>
      <c r="K820" t="s">
        <v>248</v>
      </c>
      <c r="N820" t="s">
        <v>3128</v>
      </c>
      <c r="O820">
        <v>112</v>
      </c>
    </row>
    <row r="821" spans="1:15" x14ac:dyDescent="0.25">
      <c r="A821" t="s">
        <v>3129</v>
      </c>
      <c r="B821" t="s">
        <v>33</v>
      </c>
      <c r="C821" t="s">
        <v>34</v>
      </c>
      <c r="D821">
        <v>1985</v>
      </c>
      <c r="E821" t="s">
        <v>2834</v>
      </c>
      <c r="F821">
        <v>5.9</v>
      </c>
      <c r="G821">
        <v>934</v>
      </c>
      <c r="H821" t="s">
        <v>3130</v>
      </c>
      <c r="I821" t="s">
        <v>3131</v>
      </c>
      <c r="J821" t="s">
        <v>3132</v>
      </c>
      <c r="K821" t="s">
        <v>30</v>
      </c>
      <c r="M821">
        <v>561548</v>
      </c>
      <c r="N821" t="s">
        <v>118</v>
      </c>
      <c r="O821">
        <v>95</v>
      </c>
    </row>
    <row r="822" spans="1:15" x14ac:dyDescent="0.25">
      <c r="A822" t="s">
        <v>3133</v>
      </c>
      <c r="B822" t="s">
        <v>16</v>
      </c>
      <c r="C822" t="s">
        <v>63</v>
      </c>
      <c r="D822">
        <v>1985</v>
      </c>
      <c r="E822" t="s">
        <v>2613</v>
      </c>
      <c r="F822">
        <v>7.5</v>
      </c>
      <c r="G822">
        <v>2800</v>
      </c>
      <c r="H822" t="s">
        <v>3134</v>
      </c>
      <c r="I822" t="s">
        <v>3134</v>
      </c>
      <c r="J822" t="s">
        <v>3135</v>
      </c>
      <c r="K822" t="s">
        <v>2863</v>
      </c>
      <c r="M822">
        <v>2357</v>
      </c>
      <c r="N822" t="s">
        <v>3136</v>
      </c>
      <c r="O822">
        <v>144</v>
      </c>
    </row>
    <row r="823" spans="1:15" x14ac:dyDescent="0.25">
      <c r="A823" t="s">
        <v>3137</v>
      </c>
      <c r="B823" t="s">
        <v>2000</v>
      </c>
      <c r="C823" t="s">
        <v>34</v>
      </c>
      <c r="D823">
        <v>1985</v>
      </c>
      <c r="E823" t="s">
        <v>3138</v>
      </c>
      <c r="F823">
        <v>5</v>
      </c>
      <c r="G823">
        <v>301</v>
      </c>
      <c r="H823" t="s">
        <v>3139</v>
      </c>
      <c r="I823" t="s">
        <v>3140</v>
      </c>
      <c r="J823" t="s">
        <v>3141</v>
      </c>
      <c r="K823" t="s">
        <v>30</v>
      </c>
      <c r="N823" t="s">
        <v>3142</v>
      </c>
      <c r="O823">
        <v>90</v>
      </c>
    </row>
    <row r="824" spans="1:15" x14ac:dyDescent="0.25">
      <c r="A824" t="s">
        <v>3143</v>
      </c>
      <c r="B824" t="s">
        <v>2000</v>
      </c>
      <c r="C824" t="s">
        <v>63</v>
      </c>
      <c r="D824">
        <v>1985</v>
      </c>
      <c r="E824" t="s">
        <v>2834</v>
      </c>
      <c r="F824">
        <v>6.7</v>
      </c>
      <c r="G824">
        <v>861</v>
      </c>
      <c r="H824" t="s">
        <v>2129</v>
      </c>
      <c r="I824" t="s">
        <v>3144</v>
      </c>
      <c r="J824" t="s">
        <v>235</v>
      </c>
      <c r="K824" t="s">
        <v>30</v>
      </c>
      <c r="M824">
        <v>2507995</v>
      </c>
      <c r="N824" t="s">
        <v>594</v>
      </c>
      <c r="O824">
        <v>112</v>
      </c>
    </row>
    <row r="825" spans="1:15" x14ac:dyDescent="0.25">
      <c r="A825" t="s">
        <v>3145</v>
      </c>
      <c r="B825" t="s">
        <v>33</v>
      </c>
      <c r="C825" t="s">
        <v>41</v>
      </c>
      <c r="D825">
        <v>1985</v>
      </c>
      <c r="E825" t="s">
        <v>3146</v>
      </c>
      <c r="F825">
        <v>4.2</v>
      </c>
      <c r="G825">
        <v>468</v>
      </c>
      <c r="H825" t="s">
        <v>3147</v>
      </c>
      <c r="I825" t="s">
        <v>3148</v>
      </c>
      <c r="J825" t="s">
        <v>414</v>
      </c>
      <c r="K825" t="s">
        <v>30</v>
      </c>
      <c r="M825">
        <v>372438</v>
      </c>
      <c r="N825" t="s">
        <v>3149</v>
      </c>
      <c r="O825">
        <v>80</v>
      </c>
    </row>
    <row r="826" spans="1:15" x14ac:dyDescent="0.25">
      <c r="A826" t="s">
        <v>3150</v>
      </c>
      <c r="B826" t="s">
        <v>2000</v>
      </c>
      <c r="C826" t="s">
        <v>41</v>
      </c>
      <c r="D826">
        <v>1985</v>
      </c>
      <c r="E826" t="s">
        <v>2467</v>
      </c>
      <c r="F826">
        <v>4.7</v>
      </c>
      <c r="G826">
        <v>760</v>
      </c>
      <c r="H826" t="s">
        <v>3151</v>
      </c>
      <c r="I826" t="s">
        <v>3152</v>
      </c>
      <c r="J826" t="s">
        <v>468</v>
      </c>
      <c r="K826" t="s">
        <v>453</v>
      </c>
      <c r="M826">
        <v>345280</v>
      </c>
      <c r="N826" t="s">
        <v>3153</v>
      </c>
      <c r="O826">
        <v>87</v>
      </c>
    </row>
    <row r="827" spans="1:15" x14ac:dyDescent="0.25">
      <c r="A827" t="s">
        <v>3154</v>
      </c>
      <c r="B827" t="s">
        <v>16</v>
      </c>
      <c r="C827" t="s">
        <v>17</v>
      </c>
      <c r="D827">
        <v>1985</v>
      </c>
      <c r="E827" t="s">
        <v>3155</v>
      </c>
      <c r="F827">
        <v>6.1</v>
      </c>
      <c r="G827">
        <v>122</v>
      </c>
      <c r="H827" t="s">
        <v>3156</v>
      </c>
      <c r="I827" t="s">
        <v>3157</v>
      </c>
      <c r="J827" t="s">
        <v>3157</v>
      </c>
      <c r="K827" t="s">
        <v>3158</v>
      </c>
      <c r="N827" t="s">
        <v>3159</v>
      </c>
      <c r="O827">
        <v>88</v>
      </c>
    </row>
    <row r="828" spans="1:15" x14ac:dyDescent="0.25">
      <c r="A828" t="s">
        <v>3160</v>
      </c>
      <c r="B828" t="s">
        <v>33</v>
      </c>
      <c r="C828" t="s">
        <v>41</v>
      </c>
      <c r="D828">
        <v>1985</v>
      </c>
      <c r="E828" t="s">
        <v>2467</v>
      </c>
      <c r="F828">
        <v>6.9</v>
      </c>
      <c r="G828">
        <v>726</v>
      </c>
      <c r="H828" t="s">
        <v>725</v>
      </c>
      <c r="I828" t="s">
        <v>3161</v>
      </c>
      <c r="J828" t="s">
        <v>3162</v>
      </c>
      <c r="K828" t="s">
        <v>22</v>
      </c>
      <c r="M828">
        <v>2156772</v>
      </c>
      <c r="N828" t="s">
        <v>3163</v>
      </c>
      <c r="O828">
        <v>97</v>
      </c>
    </row>
    <row r="829" spans="1:15" x14ac:dyDescent="0.25">
      <c r="A829" t="s">
        <v>3164</v>
      </c>
      <c r="B829" t="s">
        <v>33</v>
      </c>
      <c r="C829" t="s">
        <v>41</v>
      </c>
      <c r="D829">
        <v>1985</v>
      </c>
      <c r="E829" t="s">
        <v>3165</v>
      </c>
      <c r="F829">
        <v>6.4</v>
      </c>
      <c r="G829">
        <v>701</v>
      </c>
      <c r="H829" t="s">
        <v>3166</v>
      </c>
      <c r="I829" t="s">
        <v>3167</v>
      </c>
      <c r="J829" t="s">
        <v>889</v>
      </c>
      <c r="K829" t="s">
        <v>306</v>
      </c>
      <c r="N829" t="s">
        <v>3168</v>
      </c>
      <c r="O829">
        <v>104</v>
      </c>
    </row>
    <row r="830" spans="1:15" x14ac:dyDescent="0.25">
      <c r="A830" t="s">
        <v>3169</v>
      </c>
      <c r="B830" t="s">
        <v>16</v>
      </c>
      <c r="C830" t="s">
        <v>41</v>
      </c>
      <c r="D830">
        <v>1985</v>
      </c>
      <c r="E830" t="s">
        <v>2992</v>
      </c>
      <c r="F830">
        <v>5.3</v>
      </c>
      <c r="G830">
        <v>128</v>
      </c>
      <c r="H830" t="s">
        <v>3170</v>
      </c>
      <c r="I830" t="s">
        <v>3171</v>
      </c>
      <c r="J830" t="s">
        <v>3172</v>
      </c>
      <c r="K830" t="s">
        <v>30</v>
      </c>
      <c r="N830" t="s">
        <v>3173</v>
      </c>
      <c r="O830">
        <v>83</v>
      </c>
    </row>
    <row r="831" spans="1:15" x14ac:dyDescent="0.25">
      <c r="A831" t="s">
        <v>3174</v>
      </c>
      <c r="B831" t="s">
        <v>16</v>
      </c>
      <c r="C831" t="s">
        <v>34</v>
      </c>
      <c r="D831">
        <v>1985</v>
      </c>
      <c r="E831" t="s">
        <v>3155</v>
      </c>
      <c r="F831">
        <v>4.8</v>
      </c>
      <c r="G831">
        <v>134</v>
      </c>
      <c r="H831" t="s">
        <v>3175</v>
      </c>
      <c r="I831" t="s">
        <v>3175</v>
      </c>
      <c r="J831" t="s">
        <v>3176</v>
      </c>
      <c r="K831" t="s">
        <v>30</v>
      </c>
      <c r="N831" t="s">
        <v>3177</v>
      </c>
      <c r="O831">
        <v>90</v>
      </c>
    </row>
    <row r="832" spans="1:15" x14ac:dyDescent="0.25">
      <c r="A832" t="s">
        <v>3178</v>
      </c>
      <c r="B832" t="s">
        <v>2000</v>
      </c>
      <c r="C832" t="s">
        <v>41</v>
      </c>
      <c r="D832">
        <v>1985</v>
      </c>
      <c r="E832" t="s">
        <v>3179</v>
      </c>
      <c r="F832">
        <v>5.0999999999999996</v>
      </c>
      <c r="G832">
        <v>351</v>
      </c>
      <c r="H832" t="s">
        <v>1374</v>
      </c>
      <c r="I832" t="s">
        <v>3180</v>
      </c>
      <c r="J832" t="s">
        <v>1376</v>
      </c>
      <c r="K832" t="s">
        <v>453</v>
      </c>
      <c r="N832" t="s">
        <v>3181</v>
      </c>
      <c r="O832">
        <v>97</v>
      </c>
    </row>
    <row r="833" spans="1:15" x14ac:dyDescent="0.25">
      <c r="A833" t="s">
        <v>3182</v>
      </c>
      <c r="B833" t="s">
        <v>16</v>
      </c>
      <c r="C833" t="s">
        <v>41</v>
      </c>
      <c r="D833">
        <v>1985</v>
      </c>
      <c r="E833" t="s">
        <v>2819</v>
      </c>
      <c r="F833">
        <v>6.6</v>
      </c>
      <c r="G833">
        <v>545</v>
      </c>
      <c r="H833" t="s">
        <v>1006</v>
      </c>
      <c r="I833" t="s">
        <v>3183</v>
      </c>
      <c r="J833" t="s">
        <v>1540</v>
      </c>
      <c r="K833" t="s">
        <v>195</v>
      </c>
      <c r="M833">
        <v>542420</v>
      </c>
      <c r="N833" t="s">
        <v>3184</v>
      </c>
      <c r="O833">
        <v>119</v>
      </c>
    </row>
    <row r="834" spans="1:15" x14ac:dyDescent="0.25">
      <c r="A834" t="s">
        <v>3185</v>
      </c>
      <c r="B834" t="s">
        <v>2000</v>
      </c>
      <c r="C834" t="s">
        <v>17</v>
      </c>
      <c r="D834">
        <v>1985</v>
      </c>
      <c r="E834" t="s">
        <v>2319</v>
      </c>
      <c r="F834">
        <v>6.8</v>
      </c>
      <c r="G834">
        <v>214</v>
      </c>
      <c r="H834" t="s">
        <v>3186</v>
      </c>
      <c r="I834" t="s">
        <v>3187</v>
      </c>
      <c r="J834" t="s">
        <v>3188</v>
      </c>
      <c r="K834" t="s">
        <v>30</v>
      </c>
      <c r="N834" t="s">
        <v>3189</v>
      </c>
      <c r="O834">
        <v>95</v>
      </c>
    </row>
    <row r="835" spans="1:15" x14ac:dyDescent="0.25">
      <c r="A835" t="s">
        <v>3190</v>
      </c>
      <c r="B835" t="s">
        <v>2000</v>
      </c>
      <c r="C835" t="s">
        <v>41</v>
      </c>
      <c r="D835">
        <v>1985</v>
      </c>
      <c r="E835" t="s">
        <v>3191</v>
      </c>
      <c r="F835">
        <v>6.3</v>
      </c>
      <c r="G835">
        <v>155</v>
      </c>
      <c r="H835" t="s">
        <v>3192</v>
      </c>
      <c r="I835" t="s">
        <v>3192</v>
      </c>
      <c r="J835" t="s">
        <v>3193</v>
      </c>
      <c r="K835" t="s">
        <v>22</v>
      </c>
      <c r="M835">
        <v>202428</v>
      </c>
      <c r="N835" t="s">
        <v>3194</v>
      </c>
      <c r="O835">
        <v>84</v>
      </c>
    </row>
    <row r="836" spans="1:15" x14ac:dyDescent="0.25">
      <c r="A836" t="s">
        <v>3195</v>
      </c>
      <c r="B836" t="s">
        <v>337</v>
      </c>
      <c r="C836" t="s">
        <v>390</v>
      </c>
      <c r="D836">
        <v>1985</v>
      </c>
      <c r="E836" t="s">
        <v>2656</v>
      </c>
      <c r="F836">
        <v>6.9</v>
      </c>
      <c r="G836">
        <v>207</v>
      </c>
      <c r="H836" t="s">
        <v>3094</v>
      </c>
      <c r="I836" t="s">
        <v>3196</v>
      </c>
      <c r="J836" t="s">
        <v>3197</v>
      </c>
      <c r="K836" t="s">
        <v>30</v>
      </c>
      <c r="M836">
        <v>6565359</v>
      </c>
      <c r="N836" t="s">
        <v>3198</v>
      </c>
      <c r="O836">
        <v>72</v>
      </c>
    </row>
    <row r="837" spans="1:15" x14ac:dyDescent="0.25">
      <c r="A837" t="s">
        <v>3199</v>
      </c>
      <c r="B837" t="s">
        <v>33</v>
      </c>
      <c r="C837" t="s">
        <v>25</v>
      </c>
      <c r="D837">
        <v>1985</v>
      </c>
      <c r="E837" t="s">
        <v>2613</v>
      </c>
      <c r="F837">
        <v>6.6</v>
      </c>
      <c r="G837">
        <v>192</v>
      </c>
      <c r="H837" t="s">
        <v>3200</v>
      </c>
      <c r="I837" t="s">
        <v>3201</v>
      </c>
      <c r="J837" t="s">
        <v>3202</v>
      </c>
      <c r="K837" t="s">
        <v>1878</v>
      </c>
      <c r="N837" t="s">
        <v>3203</v>
      </c>
      <c r="O837">
        <v>101</v>
      </c>
    </row>
    <row r="838" spans="1:15" x14ac:dyDescent="0.25">
      <c r="A838" t="s">
        <v>3204</v>
      </c>
      <c r="B838" t="s">
        <v>448</v>
      </c>
      <c r="C838" t="s">
        <v>17</v>
      </c>
      <c r="D838">
        <v>1985</v>
      </c>
      <c r="E838" t="s">
        <v>3205</v>
      </c>
      <c r="F838">
        <v>6.5</v>
      </c>
      <c r="G838">
        <v>339</v>
      </c>
      <c r="H838" t="s">
        <v>977</v>
      </c>
      <c r="I838" t="s">
        <v>3206</v>
      </c>
      <c r="J838" t="s">
        <v>3207</v>
      </c>
      <c r="K838" t="s">
        <v>453</v>
      </c>
      <c r="N838" t="s">
        <v>3208</v>
      </c>
      <c r="O838">
        <v>130</v>
      </c>
    </row>
    <row r="839" spans="1:15" x14ac:dyDescent="0.25">
      <c r="A839" t="s">
        <v>3209</v>
      </c>
      <c r="B839" t="s">
        <v>33</v>
      </c>
      <c r="C839" t="s">
        <v>41</v>
      </c>
      <c r="D839">
        <v>1985</v>
      </c>
      <c r="E839" t="s">
        <v>3125</v>
      </c>
      <c r="F839">
        <v>6.6</v>
      </c>
      <c r="G839">
        <v>91</v>
      </c>
      <c r="H839" t="s">
        <v>3210</v>
      </c>
      <c r="I839" t="s">
        <v>3210</v>
      </c>
      <c r="J839" t="s">
        <v>3211</v>
      </c>
      <c r="K839" t="s">
        <v>22</v>
      </c>
      <c r="N839" t="s">
        <v>618</v>
      </c>
      <c r="O839">
        <v>90</v>
      </c>
    </row>
    <row r="840" spans="1:15" x14ac:dyDescent="0.25">
      <c r="A840" t="s">
        <v>3212</v>
      </c>
      <c r="B840" t="s">
        <v>16</v>
      </c>
      <c r="C840" t="s">
        <v>1205</v>
      </c>
      <c r="D840">
        <v>1985</v>
      </c>
      <c r="E840" t="s">
        <v>3213</v>
      </c>
      <c r="F840">
        <v>4.5999999999999996</v>
      </c>
      <c r="G840">
        <v>100</v>
      </c>
      <c r="H840" t="s">
        <v>3214</v>
      </c>
      <c r="I840" t="s">
        <v>3215</v>
      </c>
      <c r="J840" t="s">
        <v>3216</v>
      </c>
      <c r="K840" t="s">
        <v>453</v>
      </c>
      <c r="N840" t="s">
        <v>3217</v>
      </c>
      <c r="O840">
        <v>98</v>
      </c>
    </row>
    <row r="841" spans="1:15" x14ac:dyDescent="0.25">
      <c r="A841" t="s">
        <v>3218</v>
      </c>
      <c r="B841" t="s">
        <v>420</v>
      </c>
      <c r="C841" t="s">
        <v>17</v>
      </c>
      <c r="D841">
        <v>1985</v>
      </c>
      <c r="E841" t="s">
        <v>3219</v>
      </c>
      <c r="F841">
        <v>6.9</v>
      </c>
      <c r="G841">
        <v>397</v>
      </c>
      <c r="H841" t="s">
        <v>3220</v>
      </c>
      <c r="I841" t="s">
        <v>3220</v>
      </c>
      <c r="J841" t="s">
        <v>3221</v>
      </c>
      <c r="K841" t="s">
        <v>453</v>
      </c>
      <c r="N841" t="s">
        <v>3222</v>
      </c>
      <c r="O841">
        <v>110</v>
      </c>
    </row>
    <row r="842" spans="1:15" x14ac:dyDescent="0.25">
      <c r="A842" t="s">
        <v>3223</v>
      </c>
      <c r="B842" t="s">
        <v>2000</v>
      </c>
      <c r="C842" t="s">
        <v>41</v>
      </c>
      <c r="D842">
        <v>1985</v>
      </c>
      <c r="E842" t="s">
        <v>2924</v>
      </c>
      <c r="F842">
        <v>6.4</v>
      </c>
      <c r="G842">
        <v>166</v>
      </c>
      <c r="H842" t="s">
        <v>2541</v>
      </c>
      <c r="I842" t="s">
        <v>3224</v>
      </c>
      <c r="J842" t="s">
        <v>3225</v>
      </c>
      <c r="K842" t="s">
        <v>22</v>
      </c>
      <c r="N842" t="s">
        <v>618</v>
      </c>
      <c r="O842">
        <v>91</v>
      </c>
    </row>
    <row r="843" spans="1:15" x14ac:dyDescent="0.25">
      <c r="A843" t="s">
        <v>3226</v>
      </c>
      <c r="B843" t="s">
        <v>33</v>
      </c>
      <c r="C843" t="s">
        <v>17</v>
      </c>
      <c r="D843">
        <v>1985</v>
      </c>
      <c r="E843" t="s">
        <v>2866</v>
      </c>
      <c r="F843">
        <v>5.4</v>
      </c>
      <c r="G843">
        <v>51</v>
      </c>
      <c r="H843" t="s">
        <v>3227</v>
      </c>
      <c r="I843" t="s">
        <v>3227</v>
      </c>
      <c r="J843" t="s">
        <v>1866</v>
      </c>
      <c r="K843" t="s">
        <v>30</v>
      </c>
      <c r="N843" t="s">
        <v>3228</v>
      </c>
      <c r="O843">
        <v>91</v>
      </c>
    </row>
    <row r="844" spans="1:15" x14ac:dyDescent="0.25">
      <c r="A844" t="s">
        <v>3229</v>
      </c>
      <c r="B844" t="s">
        <v>420</v>
      </c>
      <c r="C844" t="s">
        <v>17</v>
      </c>
      <c r="D844">
        <v>1985</v>
      </c>
      <c r="E844" t="s">
        <v>3230</v>
      </c>
      <c r="F844">
        <v>5.6</v>
      </c>
      <c r="G844">
        <v>139</v>
      </c>
      <c r="H844" t="s">
        <v>3231</v>
      </c>
      <c r="I844" t="s">
        <v>3231</v>
      </c>
      <c r="J844" t="s">
        <v>3232</v>
      </c>
      <c r="K844" t="s">
        <v>453</v>
      </c>
      <c r="N844" t="s">
        <v>3233</v>
      </c>
      <c r="O844">
        <v>88</v>
      </c>
    </row>
    <row r="845" spans="1:15" x14ac:dyDescent="0.25">
      <c r="A845" t="s">
        <v>3234</v>
      </c>
      <c r="B845" t="s">
        <v>33</v>
      </c>
      <c r="C845" t="s">
        <v>34</v>
      </c>
      <c r="D845">
        <v>1986</v>
      </c>
      <c r="E845" t="s">
        <v>3235</v>
      </c>
      <c r="F845">
        <v>6.9</v>
      </c>
      <c r="G845">
        <v>306000</v>
      </c>
      <c r="H845" t="s">
        <v>1560</v>
      </c>
      <c r="I845" t="s">
        <v>3236</v>
      </c>
      <c r="J845" t="s">
        <v>1479</v>
      </c>
      <c r="K845" t="s">
        <v>30</v>
      </c>
      <c r="L845">
        <v>15000000</v>
      </c>
      <c r="M845">
        <v>357288178</v>
      </c>
      <c r="N845" t="s">
        <v>44</v>
      </c>
      <c r="O845">
        <v>110</v>
      </c>
    </row>
    <row r="846" spans="1:15" x14ac:dyDescent="0.25">
      <c r="A846" t="s">
        <v>3237</v>
      </c>
      <c r="B846" t="s">
        <v>16</v>
      </c>
      <c r="C846" t="s">
        <v>34</v>
      </c>
      <c r="D846">
        <v>1986</v>
      </c>
      <c r="E846" t="s">
        <v>3230</v>
      </c>
      <c r="F846">
        <v>8.3000000000000007</v>
      </c>
      <c r="G846">
        <v>668000</v>
      </c>
      <c r="H846" t="s">
        <v>1998</v>
      </c>
      <c r="I846" t="s">
        <v>1998</v>
      </c>
      <c r="J846" t="s">
        <v>3238</v>
      </c>
      <c r="K846" t="s">
        <v>22</v>
      </c>
      <c r="L846">
        <v>18500000</v>
      </c>
      <c r="M846">
        <v>131060248</v>
      </c>
      <c r="N846" t="s">
        <v>180</v>
      </c>
      <c r="O846">
        <v>137</v>
      </c>
    </row>
    <row r="847" spans="1:15" x14ac:dyDescent="0.25">
      <c r="A847" t="s">
        <v>3239</v>
      </c>
      <c r="B847" t="s">
        <v>16</v>
      </c>
      <c r="C847" t="s">
        <v>25</v>
      </c>
      <c r="D847">
        <v>1986</v>
      </c>
      <c r="E847" t="s">
        <v>3240</v>
      </c>
      <c r="F847">
        <v>8.1</v>
      </c>
      <c r="G847">
        <v>374000</v>
      </c>
      <c r="H847" t="s">
        <v>2069</v>
      </c>
      <c r="I847" t="s">
        <v>20</v>
      </c>
      <c r="J847" t="s">
        <v>3241</v>
      </c>
      <c r="K847" t="s">
        <v>30</v>
      </c>
      <c r="L847">
        <v>8000000</v>
      </c>
      <c r="M847">
        <v>52287414</v>
      </c>
      <c r="N847" t="s">
        <v>31</v>
      </c>
      <c r="O847">
        <v>89</v>
      </c>
    </row>
    <row r="848" spans="1:15" x14ac:dyDescent="0.25">
      <c r="A848" t="s">
        <v>3242</v>
      </c>
      <c r="B848" t="s">
        <v>2000</v>
      </c>
      <c r="C848" t="s">
        <v>41</v>
      </c>
      <c r="D848">
        <v>1986</v>
      </c>
      <c r="E848" t="s">
        <v>3243</v>
      </c>
      <c r="F848">
        <v>7.8</v>
      </c>
      <c r="G848">
        <v>330000</v>
      </c>
      <c r="H848" t="s">
        <v>1310</v>
      </c>
      <c r="I848" t="s">
        <v>1310</v>
      </c>
      <c r="J848" t="s">
        <v>1512</v>
      </c>
      <c r="K848" t="s">
        <v>30</v>
      </c>
      <c r="L848">
        <v>6000000</v>
      </c>
      <c r="M848">
        <v>70720215</v>
      </c>
      <c r="N848" t="s">
        <v>44</v>
      </c>
      <c r="O848">
        <v>103</v>
      </c>
    </row>
    <row r="849" spans="1:15" x14ac:dyDescent="0.25">
      <c r="A849" t="s">
        <v>3244</v>
      </c>
      <c r="B849" t="s">
        <v>2000</v>
      </c>
      <c r="C849" t="s">
        <v>34</v>
      </c>
      <c r="D849">
        <v>1986</v>
      </c>
      <c r="E849" t="s">
        <v>3245</v>
      </c>
      <c r="F849">
        <v>6.6</v>
      </c>
      <c r="G849">
        <v>96000</v>
      </c>
      <c r="H849" t="s">
        <v>3246</v>
      </c>
      <c r="I849" t="s">
        <v>3247</v>
      </c>
      <c r="J849" t="s">
        <v>3247</v>
      </c>
      <c r="K849" t="s">
        <v>248</v>
      </c>
      <c r="L849">
        <v>8800000</v>
      </c>
      <c r="M849">
        <v>328203506</v>
      </c>
      <c r="N849" t="s">
        <v>3248</v>
      </c>
      <c r="O849">
        <v>97</v>
      </c>
    </row>
    <row r="850" spans="1:15" x14ac:dyDescent="0.25">
      <c r="A850" t="s">
        <v>3249</v>
      </c>
      <c r="B850" t="s">
        <v>33</v>
      </c>
      <c r="C850" t="s">
        <v>25</v>
      </c>
      <c r="D850">
        <v>1986</v>
      </c>
      <c r="E850" t="s">
        <v>3250</v>
      </c>
      <c r="F850">
        <v>7.4</v>
      </c>
      <c r="G850">
        <v>127000</v>
      </c>
      <c r="H850" t="s">
        <v>751</v>
      </c>
      <c r="I850" t="s">
        <v>3251</v>
      </c>
      <c r="J850" t="s">
        <v>1661</v>
      </c>
      <c r="K850" t="s">
        <v>22</v>
      </c>
      <c r="L850">
        <v>25000000</v>
      </c>
      <c r="M850">
        <v>13915874</v>
      </c>
      <c r="N850" t="s">
        <v>753</v>
      </c>
      <c r="O850">
        <v>101</v>
      </c>
    </row>
    <row r="851" spans="1:15" x14ac:dyDescent="0.25">
      <c r="A851" t="s">
        <v>3252</v>
      </c>
      <c r="B851" t="s">
        <v>16</v>
      </c>
      <c r="C851" t="s">
        <v>34</v>
      </c>
      <c r="D851">
        <v>1986</v>
      </c>
      <c r="E851" t="s">
        <v>2866</v>
      </c>
      <c r="F851">
        <v>7.1</v>
      </c>
      <c r="G851">
        <v>127000</v>
      </c>
      <c r="H851" t="s">
        <v>2335</v>
      </c>
      <c r="I851" t="s">
        <v>3253</v>
      </c>
      <c r="J851" t="s">
        <v>2221</v>
      </c>
      <c r="K851" t="s">
        <v>22</v>
      </c>
      <c r="L851">
        <v>16000000</v>
      </c>
      <c r="M851">
        <v>5900712</v>
      </c>
      <c r="N851" t="s">
        <v>1832</v>
      </c>
      <c r="O851">
        <v>116</v>
      </c>
    </row>
    <row r="852" spans="1:15" x14ac:dyDescent="0.25">
      <c r="A852" t="s">
        <v>3254</v>
      </c>
      <c r="B852" t="s">
        <v>2000</v>
      </c>
      <c r="C852" t="s">
        <v>34</v>
      </c>
      <c r="D852">
        <v>1986</v>
      </c>
      <c r="E852" t="s">
        <v>3255</v>
      </c>
      <c r="F852">
        <v>7.3</v>
      </c>
      <c r="G852">
        <v>128000</v>
      </c>
      <c r="H852" t="s">
        <v>126</v>
      </c>
      <c r="I852" t="s">
        <v>3256</v>
      </c>
      <c r="J852" t="s">
        <v>508</v>
      </c>
      <c r="K852" t="s">
        <v>30</v>
      </c>
      <c r="L852">
        <v>25000000</v>
      </c>
      <c r="M852">
        <v>11100577</v>
      </c>
      <c r="N852" t="s">
        <v>180</v>
      </c>
      <c r="O852">
        <v>99</v>
      </c>
    </row>
    <row r="853" spans="1:15" x14ac:dyDescent="0.25">
      <c r="A853" t="s">
        <v>3257</v>
      </c>
      <c r="B853" t="s">
        <v>2000</v>
      </c>
      <c r="C853" t="s">
        <v>41</v>
      </c>
      <c r="D853">
        <v>1986</v>
      </c>
      <c r="E853" t="s">
        <v>2691</v>
      </c>
      <c r="F853">
        <v>6.8</v>
      </c>
      <c r="G853">
        <v>76000</v>
      </c>
      <c r="H853" t="s">
        <v>3258</v>
      </c>
      <c r="I853" t="s">
        <v>1310</v>
      </c>
      <c r="J853" t="s">
        <v>2062</v>
      </c>
      <c r="K853" t="s">
        <v>30</v>
      </c>
      <c r="L853">
        <v>9000000</v>
      </c>
      <c r="M853">
        <v>40479480</v>
      </c>
      <c r="N853" t="s">
        <v>44</v>
      </c>
      <c r="O853">
        <v>97</v>
      </c>
    </row>
    <row r="854" spans="1:15" x14ac:dyDescent="0.25">
      <c r="A854" t="s">
        <v>3259</v>
      </c>
      <c r="B854" t="s">
        <v>16</v>
      </c>
      <c r="C854" t="s">
        <v>17</v>
      </c>
      <c r="D854">
        <v>1986</v>
      </c>
      <c r="E854" t="s">
        <v>3260</v>
      </c>
      <c r="F854">
        <v>8.1</v>
      </c>
      <c r="G854">
        <v>389000</v>
      </c>
      <c r="H854" t="s">
        <v>792</v>
      </c>
      <c r="I854" t="s">
        <v>792</v>
      </c>
      <c r="J854" t="s">
        <v>3261</v>
      </c>
      <c r="K854" t="s">
        <v>30</v>
      </c>
      <c r="L854">
        <v>6000000</v>
      </c>
      <c r="M854">
        <v>138545632</v>
      </c>
      <c r="N854" t="s">
        <v>2354</v>
      </c>
      <c r="O854">
        <v>120</v>
      </c>
    </row>
    <row r="855" spans="1:15" x14ac:dyDescent="0.25">
      <c r="A855" t="s">
        <v>3262</v>
      </c>
      <c r="B855" t="s">
        <v>16</v>
      </c>
      <c r="C855" t="s">
        <v>17</v>
      </c>
      <c r="D855">
        <v>1986</v>
      </c>
      <c r="E855" t="s">
        <v>3263</v>
      </c>
      <c r="F855">
        <v>7.7</v>
      </c>
      <c r="G855">
        <v>186000</v>
      </c>
      <c r="H855" t="s">
        <v>2002</v>
      </c>
      <c r="I855" t="s">
        <v>2002</v>
      </c>
      <c r="J855" t="s">
        <v>3264</v>
      </c>
      <c r="K855" t="s">
        <v>30</v>
      </c>
      <c r="L855">
        <v>6000000</v>
      </c>
      <c r="M855">
        <v>8618766</v>
      </c>
      <c r="N855" t="s">
        <v>1752</v>
      </c>
      <c r="O855">
        <v>120</v>
      </c>
    </row>
    <row r="856" spans="1:15" x14ac:dyDescent="0.25">
      <c r="A856" t="s">
        <v>3265</v>
      </c>
      <c r="B856" t="s">
        <v>16</v>
      </c>
      <c r="C856" t="s">
        <v>104</v>
      </c>
      <c r="D856">
        <v>1986</v>
      </c>
      <c r="E856" t="s">
        <v>3266</v>
      </c>
      <c r="F856">
        <v>7.2</v>
      </c>
      <c r="G856">
        <v>68000</v>
      </c>
      <c r="H856" t="s">
        <v>558</v>
      </c>
      <c r="I856" t="s">
        <v>3267</v>
      </c>
      <c r="J856" t="s">
        <v>2572</v>
      </c>
      <c r="K856" t="s">
        <v>30</v>
      </c>
      <c r="L856">
        <v>15000000</v>
      </c>
      <c r="M856">
        <v>8621783</v>
      </c>
      <c r="N856" t="s">
        <v>1752</v>
      </c>
      <c r="O856">
        <v>120</v>
      </c>
    </row>
    <row r="857" spans="1:15" x14ac:dyDescent="0.25">
      <c r="A857" t="s">
        <v>3268</v>
      </c>
      <c r="B857" t="s">
        <v>33</v>
      </c>
      <c r="C857" t="s">
        <v>34</v>
      </c>
      <c r="D857">
        <v>1986</v>
      </c>
      <c r="E857" t="s">
        <v>3269</v>
      </c>
      <c r="F857">
        <v>4.7</v>
      </c>
      <c r="G857">
        <v>44000</v>
      </c>
      <c r="H857" t="s">
        <v>2021</v>
      </c>
      <c r="I857" t="s">
        <v>3270</v>
      </c>
      <c r="J857" t="s">
        <v>3271</v>
      </c>
      <c r="K857" t="s">
        <v>30</v>
      </c>
      <c r="L857">
        <v>37000000</v>
      </c>
      <c r="M857">
        <v>37962774</v>
      </c>
      <c r="N857" t="s">
        <v>61</v>
      </c>
      <c r="O857">
        <v>110</v>
      </c>
    </row>
    <row r="858" spans="1:15" x14ac:dyDescent="0.25">
      <c r="A858" t="s">
        <v>3272</v>
      </c>
      <c r="B858" t="s">
        <v>16</v>
      </c>
      <c r="C858" t="s">
        <v>17</v>
      </c>
      <c r="D858">
        <v>1986</v>
      </c>
      <c r="E858" t="s">
        <v>3266</v>
      </c>
      <c r="F858">
        <v>7.6</v>
      </c>
      <c r="G858">
        <v>165000</v>
      </c>
      <c r="H858" t="s">
        <v>582</v>
      </c>
      <c r="I858" t="s">
        <v>3273</v>
      </c>
      <c r="J858" t="s">
        <v>2758</v>
      </c>
      <c r="K858" t="s">
        <v>30</v>
      </c>
      <c r="L858">
        <v>15000000</v>
      </c>
      <c r="M858">
        <v>60629159</v>
      </c>
      <c r="N858" t="s">
        <v>2573</v>
      </c>
      <c r="O858">
        <v>96</v>
      </c>
    </row>
    <row r="859" spans="1:15" x14ac:dyDescent="0.25">
      <c r="A859" t="s">
        <v>3274</v>
      </c>
      <c r="B859" t="s">
        <v>2000</v>
      </c>
      <c r="C859" t="s">
        <v>41</v>
      </c>
      <c r="D859">
        <v>1986</v>
      </c>
      <c r="E859" t="s">
        <v>3275</v>
      </c>
      <c r="F859">
        <v>7</v>
      </c>
      <c r="G859">
        <v>68000</v>
      </c>
      <c r="H859" t="s">
        <v>2223</v>
      </c>
      <c r="I859" t="s">
        <v>3276</v>
      </c>
      <c r="J859" t="s">
        <v>3277</v>
      </c>
      <c r="K859" t="s">
        <v>30</v>
      </c>
      <c r="L859">
        <v>25000000</v>
      </c>
      <c r="M859">
        <v>38983045</v>
      </c>
      <c r="N859" t="s">
        <v>1187</v>
      </c>
      <c r="O859">
        <v>94</v>
      </c>
    </row>
    <row r="860" spans="1:15" x14ac:dyDescent="0.25">
      <c r="A860" t="s">
        <v>3278</v>
      </c>
      <c r="B860" t="s">
        <v>33</v>
      </c>
      <c r="C860" t="s">
        <v>25</v>
      </c>
      <c r="D860">
        <v>1986</v>
      </c>
      <c r="E860" t="s">
        <v>3279</v>
      </c>
      <c r="F860">
        <v>6.6</v>
      </c>
      <c r="G860">
        <v>28000</v>
      </c>
      <c r="H860" t="s">
        <v>704</v>
      </c>
      <c r="I860" t="s">
        <v>3280</v>
      </c>
      <c r="J860" t="s">
        <v>498</v>
      </c>
      <c r="K860" t="s">
        <v>30</v>
      </c>
      <c r="L860">
        <v>25000000</v>
      </c>
      <c r="M860">
        <v>14302779</v>
      </c>
      <c r="N860" t="s">
        <v>3281</v>
      </c>
      <c r="O860">
        <v>117</v>
      </c>
    </row>
    <row r="861" spans="1:15" x14ac:dyDescent="0.25">
      <c r="A861" t="s">
        <v>3282</v>
      </c>
      <c r="B861" t="s">
        <v>33</v>
      </c>
      <c r="C861" t="s">
        <v>34</v>
      </c>
      <c r="D861">
        <v>1986</v>
      </c>
      <c r="E861" t="s">
        <v>3283</v>
      </c>
      <c r="F861">
        <v>6.1</v>
      </c>
      <c r="G861">
        <v>82000</v>
      </c>
      <c r="H861" t="s">
        <v>770</v>
      </c>
      <c r="I861" t="s">
        <v>2009</v>
      </c>
      <c r="J861" t="s">
        <v>3284</v>
      </c>
      <c r="K861" t="s">
        <v>30</v>
      </c>
      <c r="M861">
        <v>115103979</v>
      </c>
      <c r="N861" t="s">
        <v>31</v>
      </c>
      <c r="O861">
        <v>113</v>
      </c>
    </row>
    <row r="862" spans="1:15" x14ac:dyDescent="0.25">
      <c r="A862" t="s">
        <v>3285</v>
      </c>
      <c r="B862" t="s">
        <v>16</v>
      </c>
      <c r="C862" t="s">
        <v>104</v>
      </c>
      <c r="D862">
        <v>1986</v>
      </c>
      <c r="E862" t="s">
        <v>3286</v>
      </c>
      <c r="F862">
        <v>7</v>
      </c>
      <c r="G862">
        <v>17000</v>
      </c>
      <c r="H862" t="s">
        <v>1216</v>
      </c>
      <c r="I862" t="s">
        <v>3287</v>
      </c>
      <c r="J862" t="s">
        <v>3288</v>
      </c>
      <c r="K862" t="s">
        <v>30</v>
      </c>
      <c r="L862">
        <v>1900000</v>
      </c>
      <c r="M862">
        <v>4600000</v>
      </c>
      <c r="N862" t="s">
        <v>2354</v>
      </c>
      <c r="O862">
        <v>99</v>
      </c>
    </row>
    <row r="863" spans="1:15" x14ac:dyDescent="0.25">
      <c r="A863" t="s">
        <v>3289</v>
      </c>
      <c r="B863" t="s">
        <v>16</v>
      </c>
      <c r="C863" t="s">
        <v>17</v>
      </c>
      <c r="D863">
        <v>1986</v>
      </c>
      <c r="E863" t="s">
        <v>3125</v>
      </c>
      <c r="F863">
        <v>6</v>
      </c>
      <c r="G863">
        <v>39000</v>
      </c>
      <c r="H863" t="s">
        <v>1507</v>
      </c>
      <c r="I863" t="s">
        <v>3290</v>
      </c>
      <c r="J863" t="s">
        <v>2789</v>
      </c>
      <c r="K863" t="s">
        <v>30</v>
      </c>
      <c r="L863">
        <v>17000000</v>
      </c>
      <c r="M863">
        <v>6735922</v>
      </c>
      <c r="N863" t="s">
        <v>2497</v>
      </c>
      <c r="O863">
        <v>117</v>
      </c>
    </row>
    <row r="864" spans="1:15" x14ac:dyDescent="0.25">
      <c r="A864" t="s">
        <v>3291</v>
      </c>
      <c r="B864" t="s">
        <v>2000</v>
      </c>
      <c r="C864" t="s">
        <v>34</v>
      </c>
      <c r="D864">
        <v>1986</v>
      </c>
      <c r="E864" t="s">
        <v>3292</v>
      </c>
      <c r="F864">
        <v>6</v>
      </c>
      <c r="G864">
        <v>53000</v>
      </c>
      <c r="H864" t="s">
        <v>270</v>
      </c>
      <c r="I864" t="s">
        <v>2684</v>
      </c>
      <c r="J864" t="s">
        <v>1486</v>
      </c>
      <c r="K864" t="s">
        <v>30</v>
      </c>
      <c r="L864">
        <v>25000000</v>
      </c>
      <c r="M864">
        <v>79817937</v>
      </c>
      <c r="N864" t="s">
        <v>44</v>
      </c>
      <c r="O864">
        <v>94</v>
      </c>
    </row>
    <row r="865" spans="1:15" x14ac:dyDescent="0.25">
      <c r="A865" t="s">
        <v>3293</v>
      </c>
      <c r="B865" t="s">
        <v>33</v>
      </c>
      <c r="C865" t="s">
        <v>34</v>
      </c>
      <c r="D865">
        <v>1986</v>
      </c>
      <c r="E865" t="s">
        <v>3279</v>
      </c>
      <c r="F865">
        <v>7.3</v>
      </c>
      <c r="G865">
        <v>81000</v>
      </c>
      <c r="H865" t="s">
        <v>2148</v>
      </c>
      <c r="I865" t="s">
        <v>1028</v>
      </c>
      <c r="J865" t="s">
        <v>1029</v>
      </c>
      <c r="K865" t="s">
        <v>30</v>
      </c>
      <c r="L865">
        <v>25000000</v>
      </c>
      <c r="M865">
        <v>109713132</v>
      </c>
      <c r="N865" t="s">
        <v>44</v>
      </c>
      <c r="O865">
        <v>119</v>
      </c>
    </row>
    <row r="866" spans="1:15" x14ac:dyDescent="0.25">
      <c r="A866" t="s">
        <v>3294</v>
      </c>
      <c r="B866" t="s">
        <v>33</v>
      </c>
      <c r="C866" t="s">
        <v>41</v>
      </c>
      <c r="D866">
        <v>1986</v>
      </c>
      <c r="E866" t="s">
        <v>3107</v>
      </c>
      <c r="F866">
        <v>6.7</v>
      </c>
      <c r="G866">
        <v>58000</v>
      </c>
      <c r="H866" t="s">
        <v>915</v>
      </c>
      <c r="I866" t="s">
        <v>3295</v>
      </c>
      <c r="J866" t="s">
        <v>3296</v>
      </c>
      <c r="K866" t="s">
        <v>30</v>
      </c>
      <c r="L866">
        <v>15000000</v>
      </c>
      <c r="M866">
        <v>40697761</v>
      </c>
      <c r="N866" t="s">
        <v>2102</v>
      </c>
      <c r="O866">
        <v>98</v>
      </c>
    </row>
    <row r="867" spans="1:15" x14ac:dyDescent="0.25">
      <c r="A867" t="s">
        <v>3297</v>
      </c>
      <c r="B867" t="s">
        <v>16</v>
      </c>
      <c r="C867" t="s">
        <v>34</v>
      </c>
      <c r="D867">
        <v>1986</v>
      </c>
      <c r="E867" t="s">
        <v>2467</v>
      </c>
      <c r="F867">
        <v>5.6</v>
      </c>
      <c r="G867">
        <v>19000</v>
      </c>
      <c r="H867" t="s">
        <v>1702</v>
      </c>
      <c r="I867" t="s">
        <v>875</v>
      </c>
      <c r="J867" t="s">
        <v>327</v>
      </c>
      <c r="K867" t="s">
        <v>30</v>
      </c>
      <c r="L867">
        <v>12000000</v>
      </c>
      <c r="M867">
        <v>17768900</v>
      </c>
      <c r="N867" t="s">
        <v>1176</v>
      </c>
      <c r="O867">
        <v>125</v>
      </c>
    </row>
    <row r="868" spans="1:15" x14ac:dyDescent="0.25">
      <c r="A868" t="s">
        <v>3298</v>
      </c>
      <c r="B868" t="s">
        <v>16</v>
      </c>
      <c r="C868" t="s">
        <v>104</v>
      </c>
      <c r="D868">
        <v>1986</v>
      </c>
      <c r="E868" t="s">
        <v>3299</v>
      </c>
      <c r="F868">
        <v>7.7</v>
      </c>
      <c r="G868">
        <v>104000</v>
      </c>
      <c r="H868" t="s">
        <v>666</v>
      </c>
      <c r="I868" t="s">
        <v>3300</v>
      </c>
      <c r="J868" t="s">
        <v>570</v>
      </c>
      <c r="K868" t="s">
        <v>137</v>
      </c>
      <c r="M868">
        <v>7153487</v>
      </c>
      <c r="N868" t="s">
        <v>2044</v>
      </c>
      <c r="O868">
        <v>130</v>
      </c>
    </row>
    <row r="869" spans="1:15" x14ac:dyDescent="0.25">
      <c r="A869" t="s">
        <v>3301</v>
      </c>
      <c r="B869" t="s">
        <v>2000</v>
      </c>
      <c r="C869" t="s">
        <v>34</v>
      </c>
      <c r="D869">
        <v>1986</v>
      </c>
      <c r="E869" t="s">
        <v>3078</v>
      </c>
      <c r="F869">
        <v>6</v>
      </c>
      <c r="G869">
        <v>15000</v>
      </c>
      <c r="H869" t="s">
        <v>1120</v>
      </c>
      <c r="I869" t="s">
        <v>1120</v>
      </c>
      <c r="J869" t="s">
        <v>3261</v>
      </c>
      <c r="K869" t="s">
        <v>30</v>
      </c>
      <c r="L869">
        <v>2700000</v>
      </c>
      <c r="M869">
        <v>3500000</v>
      </c>
      <c r="N869" t="s">
        <v>3302</v>
      </c>
      <c r="O869">
        <v>93</v>
      </c>
    </row>
    <row r="870" spans="1:15" x14ac:dyDescent="0.25">
      <c r="A870" t="s">
        <v>3303</v>
      </c>
      <c r="B870" t="s">
        <v>16</v>
      </c>
      <c r="C870" t="s">
        <v>17</v>
      </c>
      <c r="D870">
        <v>1986</v>
      </c>
      <c r="E870" t="s">
        <v>3304</v>
      </c>
      <c r="F870">
        <v>7</v>
      </c>
      <c r="G870">
        <v>77000</v>
      </c>
      <c r="H870" t="s">
        <v>65</v>
      </c>
      <c r="I870" t="s">
        <v>3305</v>
      </c>
      <c r="J870" t="s">
        <v>317</v>
      </c>
      <c r="K870" t="s">
        <v>30</v>
      </c>
      <c r="L870">
        <v>13800000</v>
      </c>
      <c r="M870">
        <v>52293982</v>
      </c>
      <c r="N870" t="s">
        <v>2094</v>
      </c>
      <c r="O870">
        <v>119</v>
      </c>
    </row>
    <row r="871" spans="1:15" x14ac:dyDescent="0.25">
      <c r="A871" t="s">
        <v>3306</v>
      </c>
      <c r="B871" t="s">
        <v>33</v>
      </c>
      <c r="C871" t="s">
        <v>17</v>
      </c>
      <c r="D871">
        <v>1986</v>
      </c>
      <c r="E871" t="s">
        <v>3307</v>
      </c>
      <c r="F871">
        <v>7.5</v>
      </c>
      <c r="G871">
        <v>44000</v>
      </c>
      <c r="H871" t="s">
        <v>3308</v>
      </c>
      <c r="I871" t="s">
        <v>3309</v>
      </c>
      <c r="J871" t="s">
        <v>73</v>
      </c>
      <c r="K871" t="s">
        <v>22</v>
      </c>
      <c r="L871">
        <v>6000000</v>
      </c>
      <c r="M871">
        <v>28607524</v>
      </c>
      <c r="N871" t="s">
        <v>531</v>
      </c>
      <c r="O871">
        <v>114</v>
      </c>
    </row>
    <row r="872" spans="1:15" x14ac:dyDescent="0.25">
      <c r="A872" t="s">
        <v>3310</v>
      </c>
      <c r="B872" t="s">
        <v>16</v>
      </c>
      <c r="C872" t="s">
        <v>17</v>
      </c>
      <c r="D872">
        <v>1986</v>
      </c>
      <c r="E872" t="s">
        <v>3311</v>
      </c>
      <c r="F872">
        <v>6.9</v>
      </c>
      <c r="G872">
        <v>41000</v>
      </c>
      <c r="H872" t="s">
        <v>85</v>
      </c>
      <c r="I872" t="s">
        <v>3312</v>
      </c>
      <c r="J872" t="s">
        <v>85</v>
      </c>
      <c r="K872" t="s">
        <v>30</v>
      </c>
      <c r="L872">
        <v>15000000</v>
      </c>
      <c r="M872">
        <v>42724017</v>
      </c>
      <c r="N872" t="s">
        <v>3313</v>
      </c>
      <c r="O872">
        <v>130</v>
      </c>
    </row>
    <row r="873" spans="1:15" x14ac:dyDescent="0.25">
      <c r="A873" t="s">
        <v>3314</v>
      </c>
      <c r="B873" t="s">
        <v>33</v>
      </c>
      <c r="C873" t="s">
        <v>25</v>
      </c>
      <c r="D873">
        <v>1986</v>
      </c>
      <c r="E873" t="s">
        <v>3269</v>
      </c>
      <c r="F873">
        <v>6.9</v>
      </c>
      <c r="G873">
        <v>45000</v>
      </c>
      <c r="H873" t="s">
        <v>27</v>
      </c>
      <c r="I873" t="s">
        <v>3315</v>
      </c>
      <c r="J873" t="s">
        <v>3316</v>
      </c>
      <c r="K873" t="s">
        <v>30</v>
      </c>
      <c r="L873">
        <v>9000000</v>
      </c>
      <c r="M873">
        <v>18564613</v>
      </c>
      <c r="N873" t="s">
        <v>1725</v>
      </c>
      <c r="O873">
        <v>90</v>
      </c>
    </row>
    <row r="874" spans="1:15" x14ac:dyDescent="0.25">
      <c r="A874" t="s">
        <v>3317</v>
      </c>
      <c r="B874" t="s">
        <v>16</v>
      </c>
      <c r="C874" t="s">
        <v>34</v>
      </c>
      <c r="D874">
        <v>1986</v>
      </c>
      <c r="E874" t="s">
        <v>3318</v>
      </c>
      <c r="F874">
        <v>5.8</v>
      </c>
      <c r="G874">
        <v>69000</v>
      </c>
      <c r="H874" t="s">
        <v>1798</v>
      </c>
      <c r="I874" t="s">
        <v>3319</v>
      </c>
      <c r="J874" t="s">
        <v>762</v>
      </c>
      <c r="K874" t="s">
        <v>30</v>
      </c>
      <c r="L874">
        <v>25000000</v>
      </c>
      <c r="M874">
        <v>49042224</v>
      </c>
      <c r="N874" t="s">
        <v>23</v>
      </c>
      <c r="O874">
        <v>87</v>
      </c>
    </row>
    <row r="875" spans="1:15" x14ac:dyDescent="0.25">
      <c r="A875" t="s">
        <v>3320</v>
      </c>
      <c r="B875" t="s">
        <v>2000</v>
      </c>
      <c r="C875" t="s">
        <v>41</v>
      </c>
      <c r="D875">
        <v>1986</v>
      </c>
      <c r="E875" t="s">
        <v>3321</v>
      </c>
      <c r="F875">
        <v>6.4</v>
      </c>
      <c r="G875">
        <v>34000</v>
      </c>
      <c r="H875" t="s">
        <v>740</v>
      </c>
      <c r="I875" t="s">
        <v>3322</v>
      </c>
      <c r="J875" t="s">
        <v>2176</v>
      </c>
      <c r="K875" t="s">
        <v>30</v>
      </c>
      <c r="L875">
        <v>18000000</v>
      </c>
      <c r="M875">
        <v>41488348</v>
      </c>
      <c r="N875" t="s">
        <v>2102</v>
      </c>
      <c r="O875">
        <v>103</v>
      </c>
    </row>
    <row r="876" spans="1:15" x14ac:dyDescent="0.25">
      <c r="A876" t="s">
        <v>3323</v>
      </c>
      <c r="B876" t="s">
        <v>33</v>
      </c>
      <c r="C876" t="s">
        <v>25</v>
      </c>
      <c r="D876">
        <v>1986</v>
      </c>
      <c r="E876" t="s">
        <v>3324</v>
      </c>
      <c r="F876">
        <v>7.4</v>
      </c>
      <c r="G876">
        <v>57000</v>
      </c>
      <c r="H876" t="s">
        <v>2157</v>
      </c>
      <c r="I876" t="s">
        <v>2130</v>
      </c>
      <c r="J876" t="s">
        <v>67</v>
      </c>
      <c r="K876" t="s">
        <v>22</v>
      </c>
      <c r="L876">
        <v>24500000</v>
      </c>
      <c r="M876">
        <v>17502499</v>
      </c>
      <c r="N876" t="s">
        <v>23</v>
      </c>
      <c r="O876">
        <v>125</v>
      </c>
    </row>
    <row r="877" spans="1:15" x14ac:dyDescent="0.25">
      <c r="A877" t="s">
        <v>3325</v>
      </c>
      <c r="B877" t="s">
        <v>2709</v>
      </c>
      <c r="C877" t="s">
        <v>17</v>
      </c>
      <c r="D877">
        <v>1986</v>
      </c>
      <c r="E877" t="s">
        <v>3326</v>
      </c>
      <c r="F877">
        <v>6.6</v>
      </c>
      <c r="G877">
        <v>780</v>
      </c>
      <c r="H877" t="s">
        <v>3327</v>
      </c>
      <c r="I877" t="s">
        <v>3327</v>
      </c>
      <c r="J877" t="s">
        <v>3328</v>
      </c>
      <c r="K877" t="s">
        <v>30</v>
      </c>
      <c r="M877">
        <v>1777378</v>
      </c>
      <c r="N877" t="s">
        <v>3329</v>
      </c>
      <c r="O877">
        <v>93</v>
      </c>
    </row>
    <row r="878" spans="1:15" x14ac:dyDescent="0.25">
      <c r="A878" t="s">
        <v>3330</v>
      </c>
      <c r="B878" t="s">
        <v>16</v>
      </c>
      <c r="C878" t="s">
        <v>17</v>
      </c>
      <c r="D878">
        <v>1986</v>
      </c>
      <c r="E878" t="s">
        <v>2825</v>
      </c>
      <c r="F878">
        <v>6.2</v>
      </c>
      <c r="G878">
        <v>13000</v>
      </c>
      <c r="H878" t="s">
        <v>1460</v>
      </c>
      <c r="I878" t="s">
        <v>1460</v>
      </c>
      <c r="J878" t="s">
        <v>2204</v>
      </c>
      <c r="K878" t="s">
        <v>30</v>
      </c>
      <c r="M878">
        <v>15448384</v>
      </c>
      <c r="N878" t="s">
        <v>1462</v>
      </c>
      <c r="O878">
        <v>110</v>
      </c>
    </row>
    <row r="879" spans="1:15" x14ac:dyDescent="0.25">
      <c r="A879" t="s">
        <v>3331</v>
      </c>
      <c r="B879" t="s">
        <v>33</v>
      </c>
      <c r="C879" t="s">
        <v>41</v>
      </c>
      <c r="D879">
        <v>1986</v>
      </c>
      <c r="E879" t="s">
        <v>3292</v>
      </c>
      <c r="F879">
        <v>6.5</v>
      </c>
      <c r="G879">
        <v>70000</v>
      </c>
      <c r="H879" t="s">
        <v>58</v>
      </c>
      <c r="I879" t="s">
        <v>852</v>
      </c>
      <c r="J879" t="s">
        <v>852</v>
      </c>
      <c r="K879" t="s">
        <v>30</v>
      </c>
      <c r="L879">
        <v>25000000</v>
      </c>
      <c r="M879">
        <v>39246734</v>
      </c>
      <c r="N879" t="s">
        <v>3332</v>
      </c>
      <c r="O879">
        <v>104</v>
      </c>
    </row>
    <row r="880" spans="1:15" x14ac:dyDescent="0.25">
      <c r="A880" t="s">
        <v>3333</v>
      </c>
      <c r="B880" t="s">
        <v>16</v>
      </c>
      <c r="C880" t="s">
        <v>34</v>
      </c>
      <c r="D880">
        <v>1986</v>
      </c>
      <c r="E880" t="s">
        <v>3047</v>
      </c>
      <c r="F880">
        <v>5.5</v>
      </c>
      <c r="G880">
        <v>31000</v>
      </c>
      <c r="H880" t="s">
        <v>20</v>
      </c>
      <c r="I880" t="s">
        <v>20</v>
      </c>
      <c r="J880" t="s">
        <v>2579</v>
      </c>
      <c r="K880" t="s">
        <v>30</v>
      </c>
      <c r="L880">
        <v>10000000</v>
      </c>
      <c r="M880">
        <v>7433663</v>
      </c>
      <c r="N880" t="s">
        <v>1752</v>
      </c>
      <c r="O880">
        <v>98</v>
      </c>
    </row>
    <row r="881" spans="1:15" x14ac:dyDescent="0.25">
      <c r="A881" t="s">
        <v>3334</v>
      </c>
      <c r="B881" t="s">
        <v>2000</v>
      </c>
      <c r="C881" t="s">
        <v>41</v>
      </c>
      <c r="D881">
        <v>1986</v>
      </c>
      <c r="E881" t="s">
        <v>3335</v>
      </c>
      <c r="F881">
        <v>6.9</v>
      </c>
      <c r="G881">
        <v>15000</v>
      </c>
      <c r="H881" t="s">
        <v>673</v>
      </c>
      <c r="I881" t="s">
        <v>673</v>
      </c>
      <c r="J881" t="s">
        <v>3336</v>
      </c>
      <c r="K881" t="s">
        <v>30</v>
      </c>
      <c r="L881">
        <v>6000000</v>
      </c>
      <c r="M881">
        <v>8200000</v>
      </c>
      <c r="N881" t="s">
        <v>3337</v>
      </c>
      <c r="O881">
        <v>100</v>
      </c>
    </row>
    <row r="882" spans="1:15" x14ac:dyDescent="0.25">
      <c r="A882" t="s">
        <v>3338</v>
      </c>
      <c r="B882" t="s">
        <v>16</v>
      </c>
      <c r="C882" t="s">
        <v>52</v>
      </c>
      <c r="D882">
        <v>1986</v>
      </c>
      <c r="E882" t="s">
        <v>3269</v>
      </c>
      <c r="F882">
        <v>6</v>
      </c>
      <c r="G882">
        <v>40000</v>
      </c>
      <c r="H882" t="s">
        <v>3339</v>
      </c>
      <c r="I882" t="s">
        <v>3339</v>
      </c>
      <c r="J882" t="s">
        <v>3340</v>
      </c>
      <c r="K882" t="s">
        <v>30</v>
      </c>
      <c r="L882">
        <v>3000000</v>
      </c>
      <c r="M882">
        <v>19472057</v>
      </c>
      <c r="N882" t="s">
        <v>44</v>
      </c>
      <c r="O882">
        <v>86</v>
      </c>
    </row>
    <row r="883" spans="1:15" x14ac:dyDescent="0.25">
      <c r="A883" t="s">
        <v>3341</v>
      </c>
      <c r="B883" t="s">
        <v>33</v>
      </c>
      <c r="C883" t="s">
        <v>41</v>
      </c>
      <c r="D883">
        <v>1986</v>
      </c>
      <c r="E883" t="s">
        <v>3342</v>
      </c>
      <c r="F883">
        <v>6.4</v>
      </c>
      <c r="G883">
        <v>54000</v>
      </c>
      <c r="H883" t="s">
        <v>1238</v>
      </c>
      <c r="I883" t="s">
        <v>3343</v>
      </c>
      <c r="J883" t="s">
        <v>2093</v>
      </c>
      <c r="K883" t="s">
        <v>30</v>
      </c>
      <c r="L883">
        <v>10000000</v>
      </c>
      <c r="M883">
        <v>54999651</v>
      </c>
      <c r="N883" t="s">
        <v>1547</v>
      </c>
      <c r="O883">
        <v>91</v>
      </c>
    </row>
    <row r="884" spans="1:15" x14ac:dyDescent="0.25">
      <c r="A884" t="s">
        <v>3344</v>
      </c>
      <c r="B884" t="s">
        <v>2000</v>
      </c>
      <c r="C884" t="s">
        <v>41</v>
      </c>
      <c r="D884">
        <v>1986</v>
      </c>
      <c r="E884" t="s">
        <v>3345</v>
      </c>
      <c r="F884">
        <v>6.6</v>
      </c>
      <c r="G884">
        <v>29000</v>
      </c>
      <c r="H884" t="s">
        <v>2726</v>
      </c>
      <c r="I884" t="s">
        <v>1655</v>
      </c>
      <c r="J884" t="s">
        <v>1655</v>
      </c>
      <c r="K884" t="s">
        <v>30</v>
      </c>
      <c r="L884">
        <v>11000000</v>
      </c>
      <c r="M884">
        <v>91258000</v>
      </c>
      <c r="N884" t="s">
        <v>50</v>
      </c>
      <c r="O884">
        <v>96</v>
      </c>
    </row>
    <row r="885" spans="1:15" x14ac:dyDescent="0.25">
      <c r="A885" t="s">
        <v>3346</v>
      </c>
      <c r="B885" t="s">
        <v>2709</v>
      </c>
      <c r="C885" t="s">
        <v>17</v>
      </c>
      <c r="D885">
        <v>1986</v>
      </c>
      <c r="E885" t="s">
        <v>3347</v>
      </c>
      <c r="F885">
        <v>7.4</v>
      </c>
      <c r="G885">
        <v>19000</v>
      </c>
      <c r="H885" t="s">
        <v>799</v>
      </c>
      <c r="I885" t="s">
        <v>3348</v>
      </c>
      <c r="J885" t="s">
        <v>3349</v>
      </c>
      <c r="K885" t="s">
        <v>453</v>
      </c>
      <c r="M885">
        <v>2016851</v>
      </c>
      <c r="N885" t="s">
        <v>552</v>
      </c>
      <c r="O885">
        <v>185</v>
      </c>
    </row>
    <row r="886" spans="1:15" x14ac:dyDescent="0.25">
      <c r="A886" t="s">
        <v>3350</v>
      </c>
      <c r="B886" t="s">
        <v>16</v>
      </c>
      <c r="C886" t="s">
        <v>41</v>
      </c>
      <c r="D886">
        <v>1986</v>
      </c>
      <c r="E886" t="s">
        <v>3255</v>
      </c>
      <c r="F886">
        <v>6.2</v>
      </c>
      <c r="G886">
        <v>15000</v>
      </c>
      <c r="H886" t="s">
        <v>3351</v>
      </c>
      <c r="I886" t="s">
        <v>688</v>
      </c>
      <c r="J886" t="s">
        <v>2204</v>
      </c>
      <c r="K886" t="s">
        <v>30</v>
      </c>
      <c r="L886">
        <v>8500000</v>
      </c>
      <c r="M886">
        <v>38702310</v>
      </c>
      <c r="N886" t="s">
        <v>2102</v>
      </c>
      <c r="O886">
        <v>113</v>
      </c>
    </row>
    <row r="887" spans="1:15" x14ac:dyDescent="0.25">
      <c r="A887" t="s">
        <v>3352</v>
      </c>
      <c r="B887" t="s">
        <v>2000</v>
      </c>
      <c r="C887" t="s">
        <v>41</v>
      </c>
      <c r="D887">
        <v>1986</v>
      </c>
      <c r="E887" t="s">
        <v>3353</v>
      </c>
      <c r="F887">
        <v>6.1</v>
      </c>
      <c r="G887">
        <v>32000</v>
      </c>
      <c r="H887" t="s">
        <v>3354</v>
      </c>
      <c r="I887" t="s">
        <v>3355</v>
      </c>
      <c r="J887" t="s">
        <v>653</v>
      </c>
      <c r="K887" t="s">
        <v>30</v>
      </c>
      <c r="L887">
        <v>2000000</v>
      </c>
      <c r="M887">
        <v>13167232</v>
      </c>
      <c r="N887" t="s">
        <v>2027</v>
      </c>
      <c r="O887">
        <v>86</v>
      </c>
    </row>
    <row r="888" spans="1:15" x14ac:dyDescent="0.25">
      <c r="A888" t="s">
        <v>3356</v>
      </c>
      <c r="B888" t="s">
        <v>2709</v>
      </c>
      <c r="C888" t="s">
        <v>41</v>
      </c>
      <c r="D888">
        <v>1986</v>
      </c>
      <c r="E888" t="s">
        <v>3240</v>
      </c>
      <c r="F888">
        <v>5.6</v>
      </c>
      <c r="G888">
        <v>29000</v>
      </c>
      <c r="H888" t="s">
        <v>735</v>
      </c>
      <c r="I888" t="s">
        <v>2065</v>
      </c>
      <c r="J888" t="s">
        <v>1953</v>
      </c>
      <c r="K888" t="s">
        <v>30</v>
      </c>
      <c r="L888">
        <v>4700000</v>
      </c>
      <c r="M888">
        <v>8025872</v>
      </c>
      <c r="N888" t="s">
        <v>1686</v>
      </c>
      <c r="O888">
        <v>101</v>
      </c>
    </row>
    <row r="889" spans="1:15" x14ac:dyDescent="0.25">
      <c r="A889" t="s">
        <v>3357</v>
      </c>
      <c r="B889" t="s">
        <v>2000</v>
      </c>
      <c r="C889" t="s">
        <v>34</v>
      </c>
      <c r="D889">
        <v>1986</v>
      </c>
      <c r="E889" t="s">
        <v>2705</v>
      </c>
      <c r="F889">
        <v>5.5</v>
      </c>
      <c r="G889">
        <v>14000</v>
      </c>
      <c r="H889" t="s">
        <v>1148</v>
      </c>
      <c r="I889" t="s">
        <v>3358</v>
      </c>
      <c r="J889" t="s">
        <v>3359</v>
      </c>
      <c r="K889" t="s">
        <v>30</v>
      </c>
      <c r="M889">
        <v>24159872</v>
      </c>
      <c r="N889" t="s">
        <v>2102</v>
      </c>
      <c r="O889">
        <v>117</v>
      </c>
    </row>
    <row r="890" spans="1:15" x14ac:dyDescent="0.25">
      <c r="A890" t="s">
        <v>3360</v>
      </c>
      <c r="B890" t="s">
        <v>33</v>
      </c>
      <c r="C890" t="s">
        <v>41</v>
      </c>
      <c r="D890">
        <v>1986</v>
      </c>
      <c r="E890" t="s">
        <v>3361</v>
      </c>
      <c r="F890">
        <v>6.4</v>
      </c>
      <c r="G890">
        <v>14000</v>
      </c>
      <c r="H890" t="s">
        <v>2626</v>
      </c>
      <c r="I890" t="s">
        <v>2626</v>
      </c>
      <c r="J890" t="s">
        <v>2627</v>
      </c>
      <c r="K890" t="s">
        <v>30</v>
      </c>
      <c r="M890">
        <v>13431806</v>
      </c>
      <c r="N890" t="s">
        <v>2242</v>
      </c>
      <c r="O890">
        <v>93</v>
      </c>
    </row>
    <row r="891" spans="1:15" x14ac:dyDescent="0.25">
      <c r="A891" t="s">
        <v>3362</v>
      </c>
      <c r="B891" t="s">
        <v>16</v>
      </c>
      <c r="C891" t="s">
        <v>52</v>
      </c>
      <c r="D891">
        <v>1986</v>
      </c>
      <c r="E891" t="s">
        <v>3363</v>
      </c>
      <c r="F891">
        <v>6.7</v>
      </c>
      <c r="G891">
        <v>24000</v>
      </c>
      <c r="H891" t="s">
        <v>2711</v>
      </c>
      <c r="I891" t="s">
        <v>2712</v>
      </c>
      <c r="J891" t="s">
        <v>2713</v>
      </c>
      <c r="K891" t="s">
        <v>30</v>
      </c>
      <c r="L891">
        <v>4500000</v>
      </c>
      <c r="M891">
        <v>1261000</v>
      </c>
      <c r="N891" t="s">
        <v>2251</v>
      </c>
      <c r="O891">
        <v>85</v>
      </c>
    </row>
    <row r="892" spans="1:15" x14ac:dyDescent="0.25">
      <c r="A892" t="s">
        <v>3364</v>
      </c>
      <c r="B892" t="s">
        <v>16</v>
      </c>
      <c r="C892" t="s">
        <v>63</v>
      </c>
      <c r="D892">
        <v>1986</v>
      </c>
      <c r="E892" t="s">
        <v>3347</v>
      </c>
      <c r="F892">
        <v>7</v>
      </c>
      <c r="G892">
        <v>30000</v>
      </c>
      <c r="H892" t="s">
        <v>2150</v>
      </c>
      <c r="I892" t="s">
        <v>2150</v>
      </c>
      <c r="J892" t="s">
        <v>3365</v>
      </c>
      <c r="K892" t="s">
        <v>22</v>
      </c>
      <c r="L892">
        <v>4000000</v>
      </c>
      <c r="M892">
        <v>2850707</v>
      </c>
      <c r="N892" t="s">
        <v>3366</v>
      </c>
      <c r="O892">
        <v>112</v>
      </c>
    </row>
    <row r="893" spans="1:15" x14ac:dyDescent="0.25">
      <c r="A893" t="s">
        <v>3367</v>
      </c>
      <c r="B893" t="s">
        <v>2709</v>
      </c>
      <c r="C893" t="s">
        <v>63</v>
      </c>
      <c r="D893">
        <v>1986</v>
      </c>
      <c r="E893" t="s">
        <v>3368</v>
      </c>
      <c r="F893">
        <v>7</v>
      </c>
      <c r="G893">
        <v>33000</v>
      </c>
      <c r="H893" t="s">
        <v>3369</v>
      </c>
      <c r="I893" t="s">
        <v>3370</v>
      </c>
      <c r="J893" t="s">
        <v>3371</v>
      </c>
      <c r="K893" t="s">
        <v>30</v>
      </c>
      <c r="L893">
        <v>111000</v>
      </c>
      <c r="M893">
        <v>609939</v>
      </c>
      <c r="N893" t="s">
        <v>3372</v>
      </c>
      <c r="O893">
        <v>83</v>
      </c>
    </row>
    <row r="894" spans="1:15" x14ac:dyDescent="0.25">
      <c r="A894" t="s">
        <v>3373</v>
      </c>
      <c r="B894" t="s">
        <v>16</v>
      </c>
      <c r="C894" t="s">
        <v>104</v>
      </c>
      <c r="D894">
        <v>1986</v>
      </c>
      <c r="E894" t="s">
        <v>3345</v>
      </c>
      <c r="F894">
        <v>7.3</v>
      </c>
      <c r="G894">
        <v>14000</v>
      </c>
      <c r="H894" t="s">
        <v>2245</v>
      </c>
      <c r="I894" t="s">
        <v>2245</v>
      </c>
      <c r="J894" t="s">
        <v>3374</v>
      </c>
      <c r="K894" t="s">
        <v>22</v>
      </c>
      <c r="M894">
        <v>5794184</v>
      </c>
      <c r="N894" t="s">
        <v>571</v>
      </c>
      <c r="O894">
        <v>104</v>
      </c>
    </row>
    <row r="895" spans="1:15" x14ac:dyDescent="0.25">
      <c r="A895" t="s">
        <v>3375</v>
      </c>
      <c r="B895" t="s">
        <v>33</v>
      </c>
      <c r="C895" t="s">
        <v>41</v>
      </c>
      <c r="D895">
        <v>1986</v>
      </c>
      <c r="E895" t="s">
        <v>3376</v>
      </c>
      <c r="F895">
        <v>5.4</v>
      </c>
      <c r="G895">
        <v>43000</v>
      </c>
      <c r="H895" t="s">
        <v>2695</v>
      </c>
      <c r="I895" t="s">
        <v>2018</v>
      </c>
      <c r="J895" t="s">
        <v>1129</v>
      </c>
      <c r="K895" t="s">
        <v>195</v>
      </c>
      <c r="M895">
        <v>43579163</v>
      </c>
      <c r="N895" t="s">
        <v>3377</v>
      </c>
      <c r="O895">
        <v>83</v>
      </c>
    </row>
    <row r="896" spans="1:15" x14ac:dyDescent="0.25">
      <c r="A896" t="s">
        <v>3378</v>
      </c>
      <c r="B896" t="s">
        <v>16</v>
      </c>
      <c r="C896" t="s">
        <v>41</v>
      </c>
      <c r="D896">
        <v>1986</v>
      </c>
      <c r="E896" t="s">
        <v>3240</v>
      </c>
      <c r="F896">
        <v>6.8</v>
      </c>
      <c r="G896">
        <v>22000</v>
      </c>
      <c r="H896" t="s">
        <v>2692</v>
      </c>
      <c r="I896" t="s">
        <v>2692</v>
      </c>
      <c r="J896" t="s">
        <v>3379</v>
      </c>
      <c r="K896" t="s">
        <v>30</v>
      </c>
      <c r="L896">
        <v>5000000</v>
      </c>
      <c r="M896">
        <v>591366</v>
      </c>
      <c r="N896" t="s">
        <v>2102</v>
      </c>
      <c r="O896">
        <v>88</v>
      </c>
    </row>
    <row r="897" spans="1:15" x14ac:dyDescent="0.25">
      <c r="A897" t="s">
        <v>3380</v>
      </c>
      <c r="B897" t="s">
        <v>33</v>
      </c>
      <c r="C897" t="s">
        <v>17</v>
      </c>
      <c r="D897">
        <v>1986</v>
      </c>
      <c r="E897" t="s">
        <v>3381</v>
      </c>
      <c r="F897">
        <v>8.1</v>
      </c>
      <c r="G897">
        <v>26000</v>
      </c>
      <c r="H897" t="s">
        <v>1619</v>
      </c>
      <c r="I897" t="s">
        <v>1619</v>
      </c>
      <c r="J897" t="s">
        <v>3382</v>
      </c>
      <c r="K897" t="s">
        <v>1094</v>
      </c>
      <c r="M897">
        <v>167292</v>
      </c>
      <c r="N897" t="s">
        <v>3383</v>
      </c>
      <c r="O897">
        <v>149</v>
      </c>
    </row>
    <row r="898" spans="1:15" x14ac:dyDescent="0.25">
      <c r="A898" t="s">
        <v>3384</v>
      </c>
      <c r="B898" t="s">
        <v>16</v>
      </c>
      <c r="C898" t="s">
        <v>34</v>
      </c>
      <c r="D898">
        <v>1986</v>
      </c>
      <c r="E898" t="s">
        <v>3125</v>
      </c>
      <c r="F898">
        <v>7.2</v>
      </c>
      <c r="G898">
        <v>45000</v>
      </c>
      <c r="H898" t="s">
        <v>3385</v>
      </c>
      <c r="I898" t="s">
        <v>3386</v>
      </c>
      <c r="J898" t="s">
        <v>1762</v>
      </c>
      <c r="K898" t="s">
        <v>30</v>
      </c>
      <c r="L898">
        <v>6000000</v>
      </c>
      <c r="M898">
        <v>5844868</v>
      </c>
      <c r="N898" t="s">
        <v>2365</v>
      </c>
      <c r="O898">
        <v>97</v>
      </c>
    </row>
    <row r="899" spans="1:15" x14ac:dyDescent="0.25">
      <c r="A899" t="s">
        <v>3387</v>
      </c>
      <c r="B899" t="s">
        <v>33</v>
      </c>
      <c r="C899" t="s">
        <v>17</v>
      </c>
      <c r="D899">
        <v>1986</v>
      </c>
      <c r="E899" t="s">
        <v>3335</v>
      </c>
      <c r="F899">
        <v>6.9</v>
      </c>
      <c r="G899">
        <v>5600</v>
      </c>
      <c r="H899" t="s">
        <v>199</v>
      </c>
      <c r="I899" t="s">
        <v>3388</v>
      </c>
      <c r="J899" t="s">
        <v>3389</v>
      </c>
      <c r="K899" t="s">
        <v>30</v>
      </c>
      <c r="M899">
        <v>2015882</v>
      </c>
      <c r="N899" t="s">
        <v>1551</v>
      </c>
      <c r="O899">
        <v>91</v>
      </c>
    </row>
    <row r="900" spans="1:15" x14ac:dyDescent="0.25">
      <c r="A900" t="s">
        <v>3390</v>
      </c>
      <c r="B900" t="s">
        <v>337</v>
      </c>
      <c r="C900" t="s">
        <v>390</v>
      </c>
      <c r="D900">
        <v>1986</v>
      </c>
      <c r="E900" t="s">
        <v>3078</v>
      </c>
      <c r="F900">
        <v>6.9</v>
      </c>
      <c r="G900">
        <v>50000</v>
      </c>
      <c r="H900" t="s">
        <v>1057</v>
      </c>
      <c r="I900" t="s">
        <v>3391</v>
      </c>
      <c r="J900" t="s">
        <v>362</v>
      </c>
      <c r="K900" t="s">
        <v>30</v>
      </c>
      <c r="M900">
        <v>84542002</v>
      </c>
      <c r="N900" t="s">
        <v>61</v>
      </c>
      <c r="O900">
        <v>80</v>
      </c>
    </row>
    <row r="901" spans="1:15" x14ac:dyDescent="0.25">
      <c r="A901" t="s">
        <v>3392</v>
      </c>
      <c r="B901" t="s">
        <v>33</v>
      </c>
      <c r="C901" t="s">
        <v>25</v>
      </c>
      <c r="D901">
        <v>1986</v>
      </c>
      <c r="E901" t="s">
        <v>3219</v>
      </c>
      <c r="F901">
        <v>5.7</v>
      </c>
      <c r="G901">
        <v>13000</v>
      </c>
      <c r="H901" t="s">
        <v>3393</v>
      </c>
      <c r="I901" t="s">
        <v>2919</v>
      </c>
      <c r="J901" t="s">
        <v>3394</v>
      </c>
      <c r="K901" t="s">
        <v>30</v>
      </c>
      <c r="L901">
        <v>18000000</v>
      </c>
      <c r="M901">
        <v>9697739</v>
      </c>
      <c r="N901" t="s">
        <v>1235</v>
      </c>
      <c r="O901">
        <v>107</v>
      </c>
    </row>
    <row r="902" spans="1:15" x14ac:dyDescent="0.25">
      <c r="A902" t="s">
        <v>3395</v>
      </c>
      <c r="B902" t="s">
        <v>16</v>
      </c>
      <c r="C902" t="s">
        <v>34</v>
      </c>
      <c r="D902">
        <v>1986</v>
      </c>
      <c r="E902" t="s">
        <v>3219</v>
      </c>
      <c r="F902">
        <v>5.6</v>
      </c>
      <c r="G902">
        <v>32000</v>
      </c>
      <c r="H902" t="s">
        <v>725</v>
      </c>
      <c r="I902" t="s">
        <v>3396</v>
      </c>
      <c r="J902" t="s">
        <v>999</v>
      </c>
      <c r="K902" t="s">
        <v>30</v>
      </c>
      <c r="L902">
        <v>8500000</v>
      </c>
      <c r="M902">
        <v>16209459</v>
      </c>
      <c r="N902" t="s">
        <v>1752</v>
      </c>
      <c r="O902">
        <v>106</v>
      </c>
    </row>
    <row r="903" spans="1:15" x14ac:dyDescent="0.25">
      <c r="A903" t="s">
        <v>3397</v>
      </c>
      <c r="B903" t="s">
        <v>2000</v>
      </c>
      <c r="C903" t="s">
        <v>41</v>
      </c>
      <c r="D903">
        <v>1986</v>
      </c>
      <c r="E903" t="s">
        <v>3398</v>
      </c>
      <c r="F903">
        <v>7.9</v>
      </c>
      <c r="G903">
        <v>68000</v>
      </c>
      <c r="H903" t="s">
        <v>289</v>
      </c>
      <c r="I903" t="s">
        <v>289</v>
      </c>
      <c r="J903" t="s">
        <v>2876</v>
      </c>
      <c r="K903" t="s">
        <v>30</v>
      </c>
      <c r="L903">
        <v>6400000</v>
      </c>
      <c r="M903">
        <v>40084041</v>
      </c>
      <c r="N903" t="s">
        <v>50</v>
      </c>
      <c r="O903">
        <v>107</v>
      </c>
    </row>
    <row r="904" spans="1:15" x14ac:dyDescent="0.25">
      <c r="A904" t="s">
        <v>3399</v>
      </c>
      <c r="B904" t="s">
        <v>337</v>
      </c>
      <c r="C904" t="s">
        <v>390</v>
      </c>
      <c r="D904">
        <v>1986</v>
      </c>
      <c r="E904" t="s">
        <v>3255</v>
      </c>
      <c r="F904">
        <v>7.2</v>
      </c>
      <c r="G904">
        <v>46000</v>
      </c>
      <c r="H904" t="s">
        <v>609</v>
      </c>
      <c r="I904" t="s">
        <v>3400</v>
      </c>
      <c r="J904" t="s">
        <v>3401</v>
      </c>
      <c r="K904" t="s">
        <v>30</v>
      </c>
      <c r="L904">
        <v>14000000</v>
      </c>
      <c r="M904">
        <v>38625550</v>
      </c>
      <c r="N904" t="s">
        <v>1725</v>
      </c>
      <c r="O904">
        <v>74</v>
      </c>
    </row>
    <row r="905" spans="1:15" x14ac:dyDescent="0.25">
      <c r="A905" t="s">
        <v>3402</v>
      </c>
      <c r="B905" t="s">
        <v>16</v>
      </c>
      <c r="C905" t="s">
        <v>41</v>
      </c>
      <c r="D905">
        <v>1986</v>
      </c>
      <c r="E905" t="s">
        <v>3250</v>
      </c>
      <c r="F905">
        <v>6.9</v>
      </c>
      <c r="G905">
        <v>27000</v>
      </c>
      <c r="H905" t="s">
        <v>42</v>
      </c>
      <c r="I905" t="s">
        <v>3403</v>
      </c>
      <c r="J905" t="s">
        <v>1371</v>
      </c>
      <c r="K905" t="s">
        <v>30</v>
      </c>
      <c r="L905">
        <v>13000000</v>
      </c>
      <c r="M905">
        <v>71624879</v>
      </c>
      <c r="N905" t="s">
        <v>2094</v>
      </c>
      <c r="O905">
        <v>93</v>
      </c>
    </row>
    <row r="906" spans="1:15" x14ac:dyDescent="0.25">
      <c r="A906" t="s">
        <v>3404</v>
      </c>
      <c r="B906" t="s">
        <v>33</v>
      </c>
      <c r="C906" t="s">
        <v>390</v>
      </c>
      <c r="D906">
        <v>1986</v>
      </c>
      <c r="E906" t="s">
        <v>3361</v>
      </c>
      <c r="F906">
        <v>7.3</v>
      </c>
      <c r="G906">
        <v>38000</v>
      </c>
      <c r="H906" t="s">
        <v>3405</v>
      </c>
      <c r="I906" t="s">
        <v>3406</v>
      </c>
      <c r="J906" t="s">
        <v>3407</v>
      </c>
      <c r="K906" t="s">
        <v>30</v>
      </c>
      <c r="L906">
        <v>6000000</v>
      </c>
      <c r="M906">
        <v>5860601</v>
      </c>
      <c r="N906" t="s">
        <v>3408</v>
      </c>
      <c r="O906">
        <v>84</v>
      </c>
    </row>
    <row r="907" spans="1:15" x14ac:dyDescent="0.25">
      <c r="A907" t="s">
        <v>3409</v>
      </c>
      <c r="B907" t="s">
        <v>16</v>
      </c>
      <c r="C907" t="s">
        <v>41</v>
      </c>
      <c r="D907">
        <v>1986</v>
      </c>
      <c r="E907" t="s">
        <v>2467</v>
      </c>
      <c r="F907">
        <v>6.1</v>
      </c>
      <c r="G907">
        <v>12000</v>
      </c>
      <c r="H907" t="s">
        <v>270</v>
      </c>
      <c r="I907" t="s">
        <v>3410</v>
      </c>
      <c r="J907" t="s">
        <v>209</v>
      </c>
      <c r="K907" t="s">
        <v>30</v>
      </c>
      <c r="M907">
        <v>26285544</v>
      </c>
      <c r="N907" t="s">
        <v>2400</v>
      </c>
      <c r="O907">
        <v>106</v>
      </c>
    </row>
    <row r="908" spans="1:15" x14ac:dyDescent="0.25">
      <c r="A908" t="s">
        <v>3411</v>
      </c>
      <c r="B908" t="s">
        <v>2000</v>
      </c>
      <c r="C908" t="s">
        <v>41</v>
      </c>
      <c r="D908">
        <v>1986</v>
      </c>
      <c r="E908" t="s">
        <v>2705</v>
      </c>
      <c r="F908">
        <v>4.5</v>
      </c>
      <c r="G908">
        <v>9500</v>
      </c>
      <c r="H908" t="s">
        <v>3412</v>
      </c>
      <c r="I908" t="s">
        <v>3412</v>
      </c>
      <c r="J908" t="s">
        <v>3413</v>
      </c>
      <c r="K908" t="s">
        <v>306</v>
      </c>
      <c r="L908">
        <v>1100000</v>
      </c>
      <c r="M908">
        <v>5450815</v>
      </c>
      <c r="N908" t="s">
        <v>2251</v>
      </c>
      <c r="O908">
        <v>82</v>
      </c>
    </row>
    <row r="909" spans="1:15" x14ac:dyDescent="0.25">
      <c r="A909" t="s">
        <v>3414</v>
      </c>
      <c r="B909" t="s">
        <v>16</v>
      </c>
      <c r="C909" t="s">
        <v>104</v>
      </c>
      <c r="D909">
        <v>1986</v>
      </c>
      <c r="E909" t="s">
        <v>2590</v>
      </c>
      <c r="F909">
        <v>7</v>
      </c>
      <c r="G909">
        <v>15000</v>
      </c>
      <c r="H909" t="s">
        <v>2279</v>
      </c>
      <c r="I909" t="s">
        <v>3415</v>
      </c>
      <c r="J909" t="s">
        <v>988</v>
      </c>
      <c r="K909" t="s">
        <v>30</v>
      </c>
      <c r="L909">
        <v>6500000</v>
      </c>
      <c r="M909">
        <v>2347000</v>
      </c>
      <c r="N909" t="s">
        <v>2354</v>
      </c>
      <c r="O909">
        <v>111</v>
      </c>
    </row>
    <row r="910" spans="1:15" x14ac:dyDescent="0.25">
      <c r="A910" t="s">
        <v>3416</v>
      </c>
      <c r="B910" t="s">
        <v>33</v>
      </c>
      <c r="C910" t="s">
        <v>17</v>
      </c>
      <c r="D910">
        <v>1986</v>
      </c>
      <c r="E910" t="s">
        <v>3266</v>
      </c>
      <c r="F910">
        <v>6.5</v>
      </c>
      <c r="G910">
        <v>5600</v>
      </c>
      <c r="H910" t="s">
        <v>2088</v>
      </c>
      <c r="I910" t="s">
        <v>2088</v>
      </c>
      <c r="J910" t="s">
        <v>3417</v>
      </c>
      <c r="K910" t="s">
        <v>30</v>
      </c>
      <c r="M910">
        <v>7177431</v>
      </c>
      <c r="N910" t="s">
        <v>3418</v>
      </c>
      <c r="O910">
        <v>114</v>
      </c>
    </row>
    <row r="911" spans="1:15" x14ac:dyDescent="0.25">
      <c r="A911" t="s">
        <v>3419</v>
      </c>
      <c r="B911" t="s">
        <v>16</v>
      </c>
      <c r="C911" t="s">
        <v>41</v>
      </c>
      <c r="D911">
        <v>1986</v>
      </c>
      <c r="E911" t="s">
        <v>3347</v>
      </c>
      <c r="F911">
        <v>6.9</v>
      </c>
      <c r="G911">
        <v>17000</v>
      </c>
      <c r="H911" t="s">
        <v>292</v>
      </c>
      <c r="I911" t="s">
        <v>3420</v>
      </c>
      <c r="J911" t="s">
        <v>3421</v>
      </c>
      <c r="K911" t="s">
        <v>30</v>
      </c>
      <c r="L911">
        <v>7000000</v>
      </c>
      <c r="M911">
        <v>8362969</v>
      </c>
      <c r="N911" t="s">
        <v>3422</v>
      </c>
      <c r="O911">
        <v>114</v>
      </c>
    </row>
    <row r="912" spans="1:15" x14ac:dyDescent="0.25">
      <c r="A912" t="s">
        <v>3423</v>
      </c>
      <c r="B912" t="s">
        <v>16</v>
      </c>
      <c r="C912" t="s">
        <v>41</v>
      </c>
      <c r="D912">
        <v>1986</v>
      </c>
      <c r="E912" t="s">
        <v>3047</v>
      </c>
      <c r="F912">
        <v>6.1</v>
      </c>
      <c r="G912">
        <v>10000</v>
      </c>
      <c r="H912" t="s">
        <v>475</v>
      </c>
      <c r="I912" t="s">
        <v>1586</v>
      </c>
      <c r="J912" t="s">
        <v>748</v>
      </c>
      <c r="K912" t="s">
        <v>30</v>
      </c>
      <c r="L912">
        <v>20000000</v>
      </c>
      <c r="M912">
        <v>25314189</v>
      </c>
      <c r="N912" t="s">
        <v>44</v>
      </c>
      <c r="O912">
        <v>108</v>
      </c>
    </row>
    <row r="913" spans="1:15" x14ac:dyDescent="0.25">
      <c r="A913" t="s">
        <v>3424</v>
      </c>
      <c r="B913" t="s">
        <v>16</v>
      </c>
      <c r="C913" t="s">
        <v>17</v>
      </c>
      <c r="D913">
        <v>1986</v>
      </c>
      <c r="E913" t="s">
        <v>3398</v>
      </c>
      <c r="F913">
        <v>7.1</v>
      </c>
      <c r="G913">
        <v>15000</v>
      </c>
      <c r="H913" t="s">
        <v>77</v>
      </c>
      <c r="I913" t="s">
        <v>3425</v>
      </c>
      <c r="J913" t="s">
        <v>2010</v>
      </c>
      <c r="K913" t="s">
        <v>30</v>
      </c>
      <c r="M913">
        <v>5839031</v>
      </c>
      <c r="N913" t="s">
        <v>31</v>
      </c>
      <c r="O913">
        <v>99</v>
      </c>
    </row>
    <row r="914" spans="1:15" x14ac:dyDescent="0.25">
      <c r="A914" t="s">
        <v>3426</v>
      </c>
      <c r="B914" t="s">
        <v>16</v>
      </c>
      <c r="C914" t="s">
        <v>25</v>
      </c>
      <c r="D914">
        <v>1986</v>
      </c>
      <c r="E914" t="s">
        <v>2705</v>
      </c>
      <c r="F914">
        <v>5.4</v>
      </c>
      <c r="G914">
        <v>6200</v>
      </c>
      <c r="H914" t="s">
        <v>1588</v>
      </c>
      <c r="I914" t="s">
        <v>3427</v>
      </c>
      <c r="J914" t="s">
        <v>3428</v>
      </c>
      <c r="K914" t="s">
        <v>30</v>
      </c>
      <c r="L914">
        <v>15000000</v>
      </c>
      <c r="M914">
        <v>1953732</v>
      </c>
      <c r="N914" t="s">
        <v>23</v>
      </c>
      <c r="O914">
        <v>98</v>
      </c>
    </row>
    <row r="915" spans="1:15" x14ac:dyDescent="0.25">
      <c r="A915" t="s">
        <v>3429</v>
      </c>
      <c r="B915" t="s">
        <v>16</v>
      </c>
      <c r="C915" t="s">
        <v>41</v>
      </c>
      <c r="D915">
        <v>1986</v>
      </c>
      <c r="E915" t="s">
        <v>3361</v>
      </c>
      <c r="F915">
        <v>6.8</v>
      </c>
      <c r="G915">
        <v>13000</v>
      </c>
      <c r="H915" t="s">
        <v>3430</v>
      </c>
      <c r="I915" t="s">
        <v>3430</v>
      </c>
      <c r="J915" t="s">
        <v>3431</v>
      </c>
      <c r="K915" t="s">
        <v>30</v>
      </c>
      <c r="L915">
        <v>175000</v>
      </c>
      <c r="M915">
        <v>7137502</v>
      </c>
      <c r="N915" t="s">
        <v>3432</v>
      </c>
      <c r="O915">
        <v>84</v>
      </c>
    </row>
    <row r="916" spans="1:15" x14ac:dyDescent="0.25">
      <c r="A916" t="s">
        <v>3433</v>
      </c>
      <c r="B916" t="s">
        <v>16</v>
      </c>
      <c r="C916" t="s">
        <v>34</v>
      </c>
      <c r="D916">
        <v>1986</v>
      </c>
      <c r="E916" t="s">
        <v>3250</v>
      </c>
      <c r="F916">
        <v>6.5</v>
      </c>
      <c r="G916">
        <v>12000</v>
      </c>
      <c r="H916" t="s">
        <v>708</v>
      </c>
      <c r="I916" t="s">
        <v>903</v>
      </c>
      <c r="J916" t="s">
        <v>3434</v>
      </c>
      <c r="K916" t="s">
        <v>30</v>
      </c>
      <c r="M916">
        <v>38500726</v>
      </c>
      <c r="N916" t="s">
        <v>118</v>
      </c>
      <c r="O916">
        <v>107</v>
      </c>
    </row>
    <row r="917" spans="1:15" x14ac:dyDescent="0.25">
      <c r="A917" t="s">
        <v>3435</v>
      </c>
      <c r="B917" t="s">
        <v>16</v>
      </c>
      <c r="C917" t="s">
        <v>34</v>
      </c>
      <c r="D917">
        <v>1986</v>
      </c>
      <c r="E917" t="s">
        <v>2924</v>
      </c>
      <c r="F917">
        <v>5.8</v>
      </c>
      <c r="G917">
        <v>4700</v>
      </c>
      <c r="H917" t="s">
        <v>1294</v>
      </c>
      <c r="I917" t="s">
        <v>3436</v>
      </c>
      <c r="J917" t="s">
        <v>663</v>
      </c>
      <c r="K917" t="s">
        <v>30</v>
      </c>
      <c r="L917">
        <v>18000000</v>
      </c>
      <c r="M917">
        <v>1305114</v>
      </c>
      <c r="N917" t="s">
        <v>2497</v>
      </c>
      <c r="O917">
        <v>115</v>
      </c>
    </row>
    <row r="918" spans="1:15" x14ac:dyDescent="0.25">
      <c r="A918" t="s">
        <v>3437</v>
      </c>
      <c r="B918" t="s">
        <v>2000</v>
      </c>
      <c r="C918" t="s">
        <v>41</v>
      </c>
      <c r="D918">
        <v>1986</v>
      </c>
      <c r="E918" t="s">
        <v>3363</v>
      </c>
      <c r="F918">
        <v>5.3</v>
      </c>
      <c r="G918">
        <v>7800</v>
      </c>
      <c r="H918" t="s">
        <v>577</v>
      </c>
      <c r="I918" t="s">
        <v>3438</v>
      </c>
      <c r="J918" t="s">
        <v>1473</v>
      </c>
      <c r="K918" t="s">
        <v>30</v>
      </c>
      <c r="M918">
        <v>27820000</v>
      </c>
      <c r="N918" t="s">
        <v>2864</v>
      </c>
      <c r="O918">
        <v>104</v>
      </c>
    </row>
    <row r="919" spans="1:15" x14ac:dyDescent="0.25">
      <c r="A919" t="s">
        <v>3439</v>
      </c>
      <c r="B919" t="s">
        <v>16</v>
      </c>
      <c r="C919" t="s">
        <v>41</v>
      </c>
      <c r="D919">
        <v>1986</v>
      </c>
      <c r="E919" t="s">
        <v>3440</v>
      </c>
      <c r="F919">
        <v>7.7</v>
      </c>
      <c r="G919">
        <v>49000</v>
      </c>
      <c r="H919" t="s">
        <v>2190</v>
      </c>
      <c r="I919" t="s">
        <v>2190</v>
      </c>
      <c r="J919" t="s">
        <v>3441</v>
      </c>
      <c r="K919" t="s">
        <v>30</v>
      </c>
      <c r="L919">
        <v>1100000</v>
      </c>
      <c r="M919">
        <v>1504286</v>
      </c>
      <c r="N919" t="s">
        <v>3442</v>
      </c>
      <c r="O919">
        <v>107</v>
      </c>
    </row>
    <row r="920" spans="1:15" x14ac:dyDescent="0.25">
      <c r="A920" t="s">
        <v>3443</v>
      </c>
      <c r="B920" t="s">
        <v>2000</v>
      </c>
      <c r="C920" t="s">
        <v>52</v>
      </c>
      <c r="D920">
        <v>1986</v>
      </c>
      <c r="E920" t="s">
        <v>3318</v>
      </c>
      <c r="F920">
        <v>5.7</v>
      </c>
      <c r="G920">
        <v>26000</v>
      </c>
      <c r="H920" t="s">
        <v>3444</v>
      </c>
      <c r="I920" t="s">
        <v>3445</v>
      </c>
      <c r="J920" t="s">
        <v>1022</v>
      </c>
      <c r="K920" t="s">
        <v>30</v>
      </c>
      <c r="L920">
        <v>19000000</v>
      </c>
      <c r="M920">
        <v>40996665</v>
      </c>
      <c r="N920" t="s">
        <v>3446</v>
      </c>
      <c r="O920">
        <v>91</v>
      </c>
    </row>
    <row r="921" spans="1:15" x14ac:dyDescent="0.25">
      <c r="A921" t="s">
        <v>3447</v>
      </c>
      <c r="B921" t="s">
        <v>2709</v>
      </c>
      <c r="C921" t="s">
        <v>104</v>
      </c>
      <c r="D921">
        <v>1986</v>
      </c>
      <c r="E921" t="s">
        <v>3448</v>
      </c>
      <c r="F921">
        <v>7.3</v>
      </c>
      <c r="G921">
        <v>7500</v>
      </c>
      <c r="H921" t="s">
        <v>3449</v>
      </c>
      <c r="I921" t="s">
        <v>3449</v>
      </c>
      <c r="J921" t="s">
        <v>3450</v>
      </c>
      <c r="K921" t="s">
        <v>1269</v>
      </c>
      <c r="M921">
        <v>58731</v>
      </c>
      <c r="N921" t="s">
        <v>3451</v>
      </c>
      <c r="O921">
        <v>105</v>
      </c>
    </row>
    <row r="922" spans="1:15" x14ac:dyDescent="0.25">
      <c r="A922" t="s">
        <v>3452</v>
      </c>
      <c r="B922" t="s">
        <v>16</v>
      </c>
      <c r="C922" t="s">
        <v>52</v>
      </c>
      <c r="D922">
        <v>1986</v>
      </c>
      <c r="E922" t="s">
        <v>3255</v>
      </c>
      <c r="F922">
        <v>5.4</v>
      </c>
      <c r="G922">
        <v>14000</v>
      </c>
      <c r="H922" t="s">
        <v>1577</v>
      </c>
      <c r="I922" t="s">
        <v>3453</v>
      </c>
      <c r="J922" t="s">
        <v>1577</v>
      </c>
      <c r="K922" t="s">
        <v>30</v>
      </c>
      <c r="M922">
        <v>14481606</v>
      </c>
      <c r="N922" t="s">
        <v>61</v>
      </c>
      <c r="O922">
        <v>93</v>
      </c>
    </row>
    <row r="923" spans="1:15" x14ac:dyDescent="0.25">
      <c r="A923" t="s">
        <v>3454</v>
      </c>
      <c r="B923" t="s">
        <v>33</v>
      </c>
      <c r="C923" t="s">
        <v>34</v>
      </c>
      <c r="D923">
        <v>1986</v>
      </c>
      <c r="E923" t="s">
        <v>3455</v>
      </c>
      <c r="F923">
        <v>4.5999999999999996</v>
      </c>
      <c r="G923">
        <v>9000</v>
      </c>
      <c r="H923" t="s">
        <v>3456</v>
      </c>
      <c r="I923" t="s">
        <v>2848</v>
      </c>
      <c r="J923" t="s">
        <v>2849</v>
      </c>
      <c r="K923" t="s">
        <v>30</v>
      </c>
      <c r="L923">
        <v>13000000</v>
      </c>
      <c r="M923">
        <v>3751699</v>
      </c>
      <c r="N923" t="s">
        <v>1176</v>
      </c>
      <c r="O923">
        <v>99</v>
      </c>
    </row>
    <row r="924" spans="1:15" x14ac:dyDescent="0.25">
      <c r="A924" t="s">
        <v>3457</v>
      </c>
      <c r="B924" t="s">
        <v>337</v>
      </c>
      <c r="C924" t="s">
        <v>25</v>
      </c>
      <c r="D924">
        <v>1986</v>
      </c>
      <c r="E924" t="s">
        <v>3458</v>
      </c>
      <c r="F924">
        <v>7</v>
      </c>
      <c r="G924">
        <v>11000</v>
      </c>
      <c r="H924" t="s">
        <v>3459</v>
      </c>
      <c r="I924" t="s">
        <v>3459</v>
      </c>
      <c r="J924" t="s">
        <v>3460</v>
      </c>
      <c r="K924" t="s">
        <v>2110</v>
      </c>
      <c r="M924">
        <v>13299749</v>
      </c>
      <c r="N924" t="s">
        <v>3461</v>
      </c>
      <c r="O924">
        <v>76</v>
      </c>
    </row>
    <row r="925" spans="1:15" x14ac:dyDescent="0.25">
      <c r="A925" t="s">
        <v>3462</v>
      </c>
      <c r="B925" t="s">
        <v>420</v>
      </c>
      <c r="C925" t="s">
        <v>63</v>
      </c>
      <c r="D925">
        <v>1986</v>
      </c>
      <c r="E925" t="s">
        <v>3463</v>
      </c>
      <c r="F925">
        <v>6.6</v>
      </c>
      <c r="G925">
        <v>5500</v>
      </c>
      <c r="H925" t="s">
        <v>3464</v>
      </c>
      <c r="I925" t="s">
        <v>3464</v>
      </c>
      <c r="J925" t="s">
        <v>3465</v>
      </c>
      <c r="K925" t="s">
        <v>22</v>
      </c>
      <c r="M925">
        <v>5478</v>
      </c>
      <c r="N925" t="s">
        <v>3466</v>
      </c>
      <c r="O925">
        <v>93</v>
      </c>
    </row>
    <row r="926" spans="1:15" x14ac:dyDescent="0.25">
      <c r="A926" t="s">
        <v>3467</v>
      </c>
      <c r="B926" t="s">
        <v>16</v>
      </c>
      <c r="C926" t="s">
        <v>17</v>
      </c>
      <c r="D926">
        <v>1986</v>
      </c>
      <c r="E926" t="s">
        <v>3324</v>
      </c>
      <c r="F926">
        <v>7.2</v>
      </c>
      <c r="G926">
        <v>15000</v>
      </c>
      <c r="H926" t="s">
        <v>3468</v>
      </c>
      <c r="I926" t="s">
        <v>3469</v>
      </c>
      <c r="J926" t="s">
        <v>165</v>
      </c>
      <c r="K926" t="s">
        <v>30</v>
      </c>
      <c r="L926">
        <v>10500000</v>
      </c>
      <c r="M926">
        <v>31853080</v>
      </c>
      <c r="N926" t="s">
        <v>44</v>
      </c>
      <c r="O926">
        <v>119</v>
      </c>
    </row>
    <row r="927" spans="1:15" x14ac:dyDescent="0.25">
      <c r="A927" t="s">
        <v>3470</v>
      </c>
      <c r="B927" t="s">
        <v>33</v>
      </c>
      <c r="C927" t="s">
        <v>52</v>
      </c>
      <c r="D927">
        <v>1986</v>
      </c>
      <c r="E927" t="s">
        <v>3219</v>
      </c>
      <c r="F927">
        <v>5.6</v>
      </c>
      <c r="G927">
        <v>8200</v>
      </c>
      <c r="H927" t="s">
        <v>735</v>
      </c>
      <c r="I927" t="s">
        <v>3471</v>
      </c>
      <c r="J927" t="s">
        <v>3472</v>
      </c>
      <c r="K927" t="s">
        <v>30</v>
      </c>
      <c r="L927">
        <v>12000000</v>
      </c>
      <c r="M927">
        <v>4884663</v>
      </c>
      <c r="N927" t="s">
        <v>3115</v>
      </c>
      <c r="O927">
        <v>100</v>
      </c>
    </row>
    <row r="928" spans="1:15" x14ac:dyDescent="0.25">
      <c r="A928" t="s">
        <v>3473</v>
      </c>
      <c r="B928" t="s">
        <v>510</v>
      </c>
      <c r="C928" t="s">
        <v>17</v>
      </c>
      <c r="D928">
        <v>1986</v>
      </c>
      <c r="E928" t="s">
        <v>3474</v>
      </c>
      <c r="F928">
        <v>7</v>
      </c>
      <c r="G928">
        <v>11000</v>
      </c>
      <c r="H928" t="s">
        <v>3475</v>
      </c>
      <c r="I928" t="s">
        <v>3475</v>
      </c>
      <c r="J928" t="s">
        <v>3476</v>
      </c>
      <c r="K928" t="s">
        <v>1112</v>
      </c>
      <c r="M928">
        <v>286126</v>
      </c>
      <c r="N928" t="s">
        <v>3477</v>
      </c>
      <c r="O928">
        <v>110</v>
      </c>
    </row>
    <row r="929" spans="1:15" x14ac:dyDescent="0.25">
      <c r="A929" t="s">
        <v>3478</v>
      </c>
      <c r="B929" t="s">
        <v>16</v>
      </c>
      <c r="C929" t="s">
        <v>41</v>
      </c>
      <c r="D929">
        <v>1986</v>
      </c>
      <c r="E929" t="s">
        <v>2825</v>
      </c>
      <c r="F929">
        <v>6.2</v>
      </c>
      <c r="G929">
        <v>16000</v>
      </c>
      <c r="H929" t="s">
        <v>416</v>
      </c>
      <c r="I929" t="s">
        <v>3479</v>
      </c>
      <c r="J929" t="s">
        <v>1025</v>
      </c>
      <c r="K929" t="s">
        <v>30</v>
      </c>
      <c r="L929">
        <v>14000000</v>
      </c>
      <c r="M929">
        <v>62134225</v>
      </c>
      <c r="N929" t="s">
        <v>2094</v>
      </c>
      <c r="O929">
        <v>103</v>
      </c>
    </row>
    <row r="930" spans="1:15" x14ac:dyDescent="0.25">
      <c r="A930" t="s">
        <v>3480</v>
      </c>
      <c r="B930" t="s">
        <v>16</v>
      </c>
      <c r="C930" t="s">
        <v>52</v>
      </c>
      <c r="D930">
        <v>1986</v>
      </c>
      <c r="E930" t="s">
        <v>3335</v>
      </c>
      <c r="F930">
        <v>6.2</v>
      </c>
      <c r="G930">
        <v>15000</v>
      </c>
      <c r="H930" t="s">
        <v>3481</v>
      </c>
      <c r="I930" t="s">
        <v>3482</v>
      </c>
      <c r="J930" t="s">
        <v>3483</v>
      </c>
      <c r="K930" t="s">
        <v>30</v>
      </c>
      <c r="L930">
        <v>5000000</v>
      </c>
      <c r="M930">
        <v>12947763</v>
      </c>
      <c r="N930" t="s">
        <v>44</v>
      </c>
      <c r="O930">
        <v>89</v>
      </c>
    </row>
    <row r="931" spans="1:15" x14ac:dyDescent="0.25">
      <c r="A931" t="s">
        <v>3484</v>
      </c>
      <c r="B931" t="s">
        <v>16</v>
      </c>
      <c r="C931" t="s">
        <v>41</v>
      </c>
      <c r="D931">
        <v>1986</v>
      </c>
      <c r="E931" t="s">
        <v>3485</v>
      </c>
      <c r="F931">
        <v>6.5</v>
      </c>
      <c r="G931">
        <v>12000</v>
      </c>
      <c r="H931" t="s">
        <v>1572</v>
      </c>
      <c r="I931" t="s">
        <v>2036</v>
      </c>
      <c r="J931" t="s">
        <v>1498</v>
      </c>
      <c r="K931" t="s">
        <v>30</v>
      </c>
      <c r="L931">
        <v>8500000</v>
      </c>
      <c r="M931">
        <v>17685307</v>
      </c>
      <c r="N931" t="s">
        <v>384</v>
      </c>
      <c r="O931">
        <v>102</v>
      </c>
    </row>
    <row r="932" spans="1:15" x14ac:dyDescent="0.25">
      <c r="A932" t="s">
        <v>3486</v>
      </c>
      <c r="B932" t="s">
        <v>2000</v>
      </c>
      <c r="C932" t="s">
        <v>34</v>
      </c>
      <c r="D932">
        <v>1986</v>
      </c>
      <c r="E932" t="s">
        <v>3230</v>
      </c>
      <c r="F932">
        <v>6.1</v>
      </c>
      <c r="G932">
        <v>8100</v>
      </c>
      <c r="H932" t="s">
        <v>3487</v>
      </c>
      <c r="I932" t="s">
        <v>3488</v>
      </c>
      <c r="J932" t="s">
        <v>414</v>
      </c>
      <c r="K932" t="s">
        <v>453</v>
      </c>
      <c r="L932">
        <v>40000000</v>
      </c>
      <c r="M932">
        <v>1641825</v>
      </c>
      <c r="N932" t="s">
        <v>3489</v>
      </c>
      <c r="O932">
        <v>121</v>
      </c>
    </row>
    <row r="933" spans="1:15" x14ac:dyDescent="0.25">
      <c r="A933" t="s">
        <v>3490</v>
      </c>
      <c r="B933" t="s">
        <v>16</v>
      </c>
      <c r="C933" t="s">
        <v>104</v>
      </c>
      <c r="D933">
        <v>1986</v>
      </c>
      <c r="E933" t="s">
        <v>3275</v>
      </c>
      <c r="F933">
        <v>5.7</v>
      </c>
      <c r="G933">
        <v>7000</v>
      </c>
      <c r="H933" t="s">
        <v>2435</v>
      </c>
      <c r="I933" t="s">
        <v>3312</v>
      </c>
      <c r="J933" t="s">
        <v>184</v>
      </c>
      <c r="K933" t="s">
        <v>30</v>
      </c>
      <c r="L933">
        <v>14000000</v>
      </c>
      <c r="M933">
        <v>12303904</v>
      </c>
      <c r="N933" t="s">
        <v>2102</v>
      </c>
      <c r="O933">
        <v>106</v>
      </c>
    </row>
    <row r="934" spans="1:15" x14ac:dyDescent="0.25">
      <c r="A934" t="s">
        <v>3491</v>
      </c>
      <c r="B934" t="s">
        <v>2000</v>
      </c>
      <c r="C934" t="s">
        <v>63</v>
      </c>
      <c r="D934">
        <v>1986</v>
      </c>
      <c r="E934" t="s">
        <v>2617</v>
      </c>
      <c r="F934">
        <v>7.1</v>
      </c>
      <c r="G934">
        <v>6300</v>
      </c>
      <c r="H934" t="s">
        <v>3492</v>
      </c>
      <c r="I934" t="s">
        <v>3493</v>
      </c>
      <c r="J934" t="s">
        <v>3494</v>
      </c>
      <c r="K934" t="s">
        <v>22</v>
      </c>
      <c r="L934">
        <v>8500000</v>
      </c>
      <c r="M934">
        <v>277646</v>
      </c>
      <c r="N934" t="s">
        <v>3495</v>
      </c>
      <c r="O934">
        <v>136</v>
      </c>
    </row>
    <row r="935" spans="1:15" x14ac:dyDescent="0.25">
      <c r="A935" t="s">
        <v>3496</v>
      </c>
      <c r="B935" t="s">
        <v>2000</v>
      </c>
      <c r="C935" t="s">
        <v>41</v>
      </c>
      <c r="D935">
        <v>1986</v>
      </c>
      <c r="E935" t="s">
        <v>3497</v>
      </c>
      <c r="F935">
        <v>5.0999999999999996</v>
      </c>
      <c r="G935">
        <v>5900</v>
      </c>
      <c r="H935" t="s">
        <v>47</v>
      </c>
      <c r="I935" t="s">
        <v>3498</v>
      </c>
      <c r="J935" t="s">
        <v>97</v>
      </c>
      <c r="K935" t="s">
        <v>30</v>
      </c>
      <c r="L935">
        <v>15000000</v>
      </c>
      <c r="M935">
        <v>12308521</v>
      </c>
      <c r="N935" t="s">
        <v>23</v>
      </c>
      <c r="O935">
        <v>96</v>
      </c>
    </row>
    <row r="936" spans="1:15" x14ac:dyDescent="0.25">
      <c r="A936" t="s">
        <v>3499</v>
      </c>
      <c r="B936" t="s">
        <v>33</v>
      </c>
      <c r="C936" t="s">
        <v>17</v>
      </c>
      <c r="D936">
        <v>1986</v>
      </c>
      <c r="E936" t="s">
        <v>3500</v>
      </c>
      <c r="F936">
        <v>8</v>
      </c>
      <c r="G936">
        <v>21000</v>
      </c>
      <c r="H936" t="s">
        <v>3501</v>
      </c>
      <c r="I936" t="s">
        <v>3501</v>
      </c>
      <c r="J936" t="s">
        <v>3502</v>
      </c>
      <c r="K936" t="s">
        <v>1269</v>
      </c>
      <c r="M936">
        <v>3940542</v>
      </c>
      <c r="N936" t="s">
        <v>3503</v>
      </c>
      <c r="O936">
        <v>113</v>
      </c>
    </row>
    <row r="937" spans="1:15" x14ac:dyDescent="0.25">
      <c r="A937" t="s">
        <v>3504</v>
      </c>
      <c r="B937" t="s">
        <v>16</v>
      </c>
      <c r="C937" t="s">
        <v>17</v>
      </c>
      <c r="D937">
        <v>1986</v>
      </c>
      <c r="E937" t="s">
        <v>3505</v>
      </c>
      <c r="F937">
        <v>5.7</v>
      </c>
      <c r="G937">
        <v>7400</v>
      </c>
      <c r="H937" t="s">
        <v>163</v>
      </c>
      <c r="I937" t="s">
        <v>3506</v>
      </c>
      <c r="J937" t="s">
        <v>3080</v>
      </c>
      <c r="K937" t="s">
        <v>22</v>
      </c>
      <c r="M937">
        <v>916172</v>
      </c>
      <c r="N937" t="s">
        <v>3507</v>
      </c>
      <c r="O937">
        <v>87</v>
      </c>
    </row>
    <row r="938" spans="1:15" x14ac:dyDescent="0.25">
      <c r="A938" t="s">
        <v>3508</v>
      </c>
      <c r="B938" t="s">
        <v>2000</v>
      </c>
      <c r="C938" t="s">
        <v>34</v>
      </c>
      <c r="D938">
        <v>1986</v>
      </c>
      <c r="E938" t="s">
        <v>3266</v>
      </c>
      <c r="F938">
        <v>5.7</v>
      </c>
      <c r="G938">
        <v>11000</v>
      </c>
      <c r="H938" t="s">
        <v>2132</v>
      </c>
      <c r="I938" t="s">
        <v>2092</v>
      </c>
      <c r="J938" t="s">
        <v>1858</v>
      </c>
      <c r="K938" t="s">
        <v>30</v>
      </c>
      <c r="L938">
        <v>12000000</v>
      </c>
      <c r="M938">
        <v>15945534</v>
      </c>
      <c r="N938" t="s">
        <v>31</v>
      </c>
      <c r="O938">
        <v>88</v>
      </c>
    </row>
    <row r="939" spans="1:15" x14ac:dyDescent="0.25">
      <c r="A939" t="s">
        <v>3509</v>
      </c>
      <c r="B939" t="s">
        <v>16</v>
      </c>
      <c r="C939" t="s">
        <v>34</v>
      </c>
      <c r="D939">
        <v>1986</v>
      </c>
      <c r="E939" t="s">
        <v>2617</v>
      </c>
      <c r="F939">
        <v>6.7</v>
      </c>
      <c r="G939">
        <v>18000</v>
      </c>
      <c r="H939" t="s">
        <v>1772</v>
      </c>
      <c r="I939" t="s">
        <v>3510</v>
      </c>
      <c r="J939" t="s">
        <v>3511</v>
      </c>
      <c r="K939" t="s">
        <v>30</v>
      </c>
      <c r="L939">
        <v>10000000</v>
      </c>
      <c r="M939">
        <v>20603715</v>
      </c>
      <c r="N939" t="s">
        <v>50</v>
      </c>
      <c r="O939">
        <v>109</v>
      </c>
    </row>
    <row r="940" spans="1:15" x14ac:dyDescent="0.25">
      <c r="A940" t="s">
        <v>3512</v>
      </c>
      <c r="B940" t="s">
        <v>2000</v>
      </c>
      <c r="C940" t="s">
        <v>34</v>
      </c>
      <c r="D940">
        <v>1986</v>
      </c>
      <c r="E940" t="s">
        <v>3275</v>
      </c>
      <c r="F940">
        <v>3.9</v>
      </c>
      <c r="G940">
        <v>5600</v>
      </c>
      <c r="H940" t="s">
        <v>2212</v>
      </c>
      <c r="I940" t="s">
        <v>3513</v>
      </c>
      <c r="J940" t="s">
        <v>3514</v>
      </c>
      <c r="K940" t="s">
        <v>30</v>
      </c>
      <c r="L940">
        <v>10000000</v>
      </c>
      <c r="M940">
        <v>4711220</v>
      </c>
      <c r="N940" t="s">
        <v>2963</v>
      </c>
      <c r="O940">
        <v>105</v>
      </c>
    </row>
    <row r="941" spans="1:15" x14ac:dyDescent="0.25">
      <c r="A941" t="s">
        <v>3515</v>
      </c>
      <c r="B941" t="s">
        <v>16</v>
      </c>
      <c r="C941" t="s">
        <v>25</v>
      </c>
      <c r="D941">
        <v>1986</v>
      </c>
      <c r="E941" t="s">
        <v>3516</v>
      </c>
      <c r="F941">
        <v>5.8</v>
      </c>
      <c r="G941">
        <v>3100</v>
      </c>
      <c r="H941" t="s">
        <v>1785</v>
      </c>
      <c r="I941" t="s">
        <v>3517</v>
      </c>
      <c r="J941" t="s">
        <v>3518</v>
      </c>
      <c r="K941" t="s">
        <v>22</v>
      </c>
      <c r="N941" t="s">
        <v>3519</v>
      </c>
      <c r="O941">
        <v>117</v>
      </c>
    </row>
    <row r="942" spans="1:15" x14ac:dyDescent="0.25">
      <c r="A942" t="s">
        <v>3520</v>
      </c>
      <c r="B942" t="s">
        <v>16</v>
      </c>
      <c r="C942" t="s">
        <v>41</v>
      </c>
      <c r="D942">
        <v>1986</v>
      </c>
      <c r="E942" t="s">
        <v>2590</v>
      </c>
      <c r="F942">
        <v>5.7</v>
      </c>
      <c r="G942">
        <v>5500</v>
      </c>
      <c r="H942" t="s">
        <v>105</v>
      </c>
      <c r="I942" t="s">
        <v>3521</v>
      </c>
      <c r="J942" t="s">
        <v>3522</v>
      </c>
      <c r="K942" t="s">
        <v>30</v>
      </c>
      <c r="L942">
        <v>13000000</v>
      </c>
      <c r="M942">
        <v>8475466</v>
      </c>
      <c r="N942" t="s">
        <v>118</v>
      </c>
      <c r="O942">
        <v>100</v>
      </c>
    </row>
    <row r="943" spans="1:15" x14ac:dyDescent="0.25">
      <c r="A943" t="s">
        <v>3523</v>
      </c>
      <c r="B943" t="s">
        <v>2000</v>
      </c>
      <c r="C943" t="s">
        <v>34</v>
      </c>
      <c r="D943">
        <v>1986</v>
      </c>
      <c r="E943" t="s">
        <v>3279</v>
      </c>
      <c r="F943">
        <v>4.8</v>
      </c>
      <c r="G943">
        <v>4100</v>
      </c>
      <c r="H943" t="s">
        <v>1781</v>
      </c>
      <c r="I943" t="s">
        <v>3524</v>
      </c>
      <c r="J943" t="s">
        <v>3525</v>
      </c>
      <c r="K943" t="s">
        <v>30</v>
      </c>
      <c r="L943">
        <v>25000000</v>
      </c>
      <c r="M943">
        <v>1579260</v>
      </c>
      <c r="N943" t="s">
        <v>363</v>
      </c>
      <c r="O943">
        <v>94</v>
      </c>
    </row>
    <row r="944" spans="1:15" x14ac:dyDescent="0.25">
      <c r="A944" t="s">
        <v>3526</v>
      </c>
      <c r="B944" t="s">
        <v>2000</v>
      </c>
      <c r="C944" t="s">
        <v>330</v>
      </c>
      <c r="D944">
        <v>1986</v>
      </c>
      <c r="E944" t="s">
        <v>3345</v>
      </c>
      <c r="F944">
        <v>6.2</v>
      </c>
      <c r="G944">
        <v>5600</v>
      </c>
      <c r="H944" t="s">
        <v>1903</v>
      </c>
      <c r="I944" t="s">
        <v>1903</v>
      </c>
      <c r="J944" t="s">
        <v>3527</v>
      </c>
      <c r="K944" t="s">
        <v>30</v>
      </c>
      <c r="L944">
        <v>18000000</v>
      </c>
      <c r="M944">
        <v>3900000</v>
      </c>
      <c r="N944" t="s">
        <v>3528</v>
      </c>
      <c r="O944">
        <v>117</v>
      </c>
    </row>
    <row r="945" spans="1:15" x14ac:dyDescent="0.25">
      <c r="A945" t="s">
        <v>3529</v>
      </c>
      <c r="B945" t="s">
        <v>16</v>
      </c>
      <c r="C945" t="s">
        <v>41</v>
      </c>
      <c r="D945">
        <v>1986</v>
      </c>
      <c r="E945" t="s">
        <v>3363</v>
      </c>
      <c r="F945">
        <v>5.8</v>
      </c>
      <c r="G945">
        <v>6200</v>
      </c>
      <c r="H945" t="s">
        <v>341</v>
      </c>
      <c r="I945" t="s">
        <v>3530</v>
      </c>
      <c r="J945" t="s">
        <v>3531</v>
      </c>
      <c r="K945" t="s">
        <v>30</v>
      </c>
      <c r="M945">
        <v>6797218</v>
      </c>
      <c r="N945" t="s">
        <v>1752</v>
      </c>
      <c r="O945">
        <v>98</v>
      </c>
    </row>
    <row r="946" spans="1:15" x14ac:dyDescent="0.25">
      <c r="A946" t="s">
        <v>3532</v>
      </c>
      <c r="B946" t="s">
        <v>33</v>
      </c>
      <c r="C946" t="s">
        <v>41</v>
      </c>
      <c r="D946">
        <v>1986</v>
      </c>
      <c r="E946" t="s">
        <v>3533</v>
      </c>
      <c r="F946">
        <v>5.2</v>
      </c>
      <c r="G946">
        <v>976</v>
      </c>
      <c r="H946" t="s">
        <v>199</v>
      </c>
      <c r="I946" t="s">
        <v>3534</v>
      </c>
      <c r="J946" t="s">
        <v>3535</v>
      </c>
      <c r="K946" t="s">
        <v>30</v>
      </c>
      <c r="N946" t="s">
        <v>2354</v>
      </c>
      <c r="O946">
        <v>92</v>
      </c>
    </row>
    <row r="947" spans="1:15" x14ac:dyDescent="0.25">
      <c r="A947" t="s">
        <v>3536</v>
      </c>
      <c r="B947" t="s">
        <v>16</v>
      </c>
      <c r="C947" t="s">
        <v>41</v>
      </c>
      <c r="D947">
        <v>1986</v>
      </c>
      <c r="E947" t="s">
        <v>3321</v>
      </c>
      <c r="F947">
        <v>5.9</v>
      </c>
      <c r="G947">
        <v>19000</v>
      </c>
      <c r="H947" t="s">
        <v>3537</v>
      </c>
      <c r="I947" t="s">
        <v>3538</v>
      </c>
      <c r="J947" t="s">
        <v>3539</v>
      </c>
      <c r="K947" t="s">
        <v>30</v>
      </c>
      <c r="M947">
        <v>29844101</v>
      </c>
      <c r="N947" t="s">
        <v>3337</v>
      </c>
      <c r="O947">
        <v>105</v>
      </c>
    </row>
    <row r="948" spans="1:15" x14ac:dyDescent="0.25">
      <c r="A948" t="s">
        <v>3540</v>
      </c>
      <c r="B948" t="s">
        <v>2000</v>
      </c>
      <c r="C948" t="s">
        <v>17</v>
      </c>
      <c r="D948">
        <v>1986</v>
      </c>
      <c r="E948" t="s">
        <v>3107</v>
      </c>
      <c r="F948">
        <v>6.5</v>
      </c>
      <c r="G948">
        <v>1500</v>
      </c>
      <c r="H948" t="s">
        <v>3541</v>
      </c>
      <c r="I948" t="s">
        <v>3542</v>
      </c>
      <c r="J948" t="s">
        <v>3543</v>
      </c>
      <c r="K948" t="s">
        <v>30</v>
      </c>
      <c r="M948">
        <v>4636169</v>
      </c>
      <c r="N948" t="s">
        <v>44</v>
      </c>
      <c r="O948">
        <v>103</v>
      </c>
    </row>
    <row r="949" spans="1:15" x14ac:dyDescent="0.25">
      <c r="A949" t="s">
        <v>3544</v>
      </c>
      <c r="B949" t="s">
        <v>2000</v>
      </c>
      <c r="C949" t="s">
        <v>41</v>
      </c>
      <c r="D949">
        <v>1986</v>
      </c>
      <c r="E949" t="s">
        <v>3398</v>
      </c>
      <c r="F949">
        <v>6.3</v>
      </c>
      <c r="G949">
        <v>12000</v>
      </c>
      <c r="H949" t="s">
        <v>1135</v>
      </c>
      <c r="I949" t="s">
        <v>3545</v>
      </c>
      <c r="J949" t="s">
        <v>1566</v>
      </c>
      <c r="K949" t="s">
        <v>30</v>
      </c>
      <c r="L949">
        <v>18000000</v>
      </c>
      <c r="M949">
        <v>36611610</v>
      </c>
      <c r="N949" t="s">
        <v>44</v>
      </c>
      <c r="O949">
        <v>111</v>
      </c>
    </row>
    <row r="950" spans="1:15" x14ac:dyDescent="0.25">
      <c r="A950" t="s">
        <v>3546</v>
      </c>
      <c r="B950" t="s">
        <v>33</v>
      </c>
      <c r="C950" t="s">
        <v>41</v>
      </c>
      <c r="D950">
        <v>1986</v>
      </c>
      <c r="E950" t="s">
        <v>3321</v>
      </c>
      <c r="F950">
        <v>7.2</v>
      </c>
      <c r="G950">
        <v>6100</v>
      </c>
      <c r="H950" t="s">
        <v>3547</v>
      </c>
      <c r="I950" t="s">
        <v>3548</v>
      </c>
      <c r="J950" t="s">
        <v>3547</v>
      </c>
      <c r="K950" t="s">
        <v>30</v>
      </c>
      <c r="M950">
        <v>2545459</v>
      </c>
      <c r="N950" t="s">
        <v>3549</v>
      </c>
      <c r="O950">
        <v>89</v>
      </c>
    </row>
    <row r="951" spans="1:15" x14ac:dyDescent="0.25">
      <c r="A951" t="s">
        <v>3550</v>
      </c>
      <c r="B951" t="s">
        <v>448</v>
      </c>
      <c r="C951" t="s">
        <v>390</v>
      </c>
      <c r="D951">
        <v>1986</v>
      </c>
      <c r="E951" t="s">
        <v>3551</v>
      </c>
      <c r="F951">
        <v>7.7</v>
      </c>
      <c r="G951">
        <v>10000</v>
      </c>
      <c r="H951" t="s">
        <v>3552</v>
      </c>
      <c r="I951" t="s">
        <v>3553</v>
      </c>
      <c r="J951" t="s">
        <v>3554</v>
      </c>
      <c r="K951" t="s">
        <v>22</v>
      </c>
      <c r="M951">
        <v>5274</v>
      </c>
      <c r="N951" t="s">
        <v>3555</v>
      </c>
      <c r="O951">
        <v>84</v>
      </c>
    </row>
    <row r="952" spans="1:15" x14ac:dyDescent="0.25">
      <c r="A952" t="s">
        <v>3556</v>
      </c>
      <c r="B952" t="s">
        <v>16</v>
      </c>
      <c r="C952" t="s">
        <v>34</v>
      </c>
      <c r="D952">
        <v>1986</v>
      </c>
      <c r="E952" t="s">
        <v>2590</v>
      </c>
      <c r="F952">
        <v>6</v>
      </c>
      <c r="G952">
        <v>5100</v>
      </c>
      <c r="H952" t="s">
        <v>1684</v>
      </c>
      <c r="I952" t="s">
        <v>3557</v>
      </c>
      <c r="J952" t="s">
        <v>1175</v>
      </c>
      <c r="K952" t="s">
        <v>30</v>
      </c>
      <c r="L952">
        <v>6000000</v>
      </c>
      <c r="M952">
        <v>9947631</v>
      </c>
      <c r="N952" t="s">
        <v>1038</v>
      </c>
      <c r="O952">
        <v>100</v>
      </c>
    </row>
    <row r="953" spans="1:15" x14ac:dyDescent="0.25">
      <c r="A953" t="s">
        <v>3558</v>
      </c>
      <c r="B953" t="s">
        <v>16</v>
      </c>
      <c r="C953" t="s">
        <v>17</v>
      </c>
      <c r="D953">
        <v>1986</v>
      </c>
      <c r="E953" t="s">
        <v>3321</v>
      </c>
      <c r="F953">
        <v>5.6</v>
      </c>
      <c r="G953">
        <v>6900</v>
      </c>
      <c r="H953" t="s">
        <v>696</v>
      </c>
      <c r="I953" t="s">
        <v>3559</v>
      </c>
      <c r="J953" t="s">
        <v>3560</v>
      </c>
      <c r="K953" t="s">
        <v>30</v>
      </c>
      <c r="M953">
        <v>8988731</v>
      </c>
      <c r="N953" t="s">
        <v>23</v>
      </c>
      <c r="O953">
        <v>91</v>
      </c>
    </row>
    <row r="954" spans="1:15" x14ac:dyDescent="0.25">
      <c r="A954" t="s">
        <v>3561</v>
      </c>
      <c r="B954" t="s">
        <v>33</v>
      </c>
      <c r="C954" t="s">
        <v>41</v>
      </c>
      <c r="D954">
        <v>1986</v>
      </c>
      <c r="E954" t="s">
        <v>3562</v>
      </c>
      <c r="F954">
        <v>8</v>
      </c>
      <c r="G954">
        <v>24000</v>
      </c>
      <c r="H954" t="s">
        <v>3501</v>
      </c>
      <c r="I954" t="s">
        <v>3501</v>
      </c>
      <c r="J954" t="s">
        <v>3502</v>
      </c>
      <c r="K954" t="s">
        <v>1269</v>
      </c>
      <c r="M954">
        <v>4940939</v>
      </c>
      <c r="N954" t="s">
        <v>3503</v>
      </c>
      <c r="O954">
        <v>120</v>
      </c>
    </row>
    <row r="955" spans="1:15" x14ac:dyDescent="0.25">
      <c r="A955" t="s">
        <v>3563</v>
      </c>
      <c r="B955" t="s">
        <v>16</v>
      </c>
      <c r="C955" t="s">
        <v>104</v>
      </c>
      <c r="D955">
        <v>1986</v>
      </c>
      <c r="E955" t="s">
        <v>3240</v>
      </c>
      <c r="F955">
        <v>5.4</v>
      </c>
      <c r="G955">
        <v>2200</v>
      </c>
      <c r="H955" t="s">
        <v>3564</v>
      </c>
      <c r="I955" t="s">
        <v>3564</v>
      </c>
      <c r="J955" t="s">
        <v>3565</v>
      </c>
      <c r="K955" t="s">
        <v>30</v>
      </c>
      <c r="M955">
        <v>2510433</v>
      </c>
      <c r="N955" t="s">
        <v>2864</v>
      </c>
      <c r="O955">
        <v>94</v>
      </c>
    </row>
    <row r="956" spans="1:15" x14ac:dyDescent="0.25">
      <c r="A956" t="s">
        <v>3566</v>
      </c>
      <c r="B956" t="s">
        <v>16</v>
      </c>
      <c r="C956" t="s">
        <v>34</v>
      </c>
      <c r="D956">
        <v>1986</v>
      </c>
      <c r="E956" t="s">
        <v>3353</v>
      </c>
      <c r="F956">
        <v>6.2</v>
      </c>
      <c r="G956">
        <v>2800</v>
      </c>
      <c r="H956" t="s">
        <v>435</v>
      </c>
      <c r="I956" t="s">
        <v>3567</v>
      </c>
      <c r="J956" t="s">
        <v>3568</v>
      </c>
      <c r="K956" t="s">
        <v>30</v>
      </c>
      <c r="L956">
        <v>8700000</v>
      </c>
      <c r="M956">
        <v>4865912</v>
      </c>
      <c r="N956" t="s">
        <v>3569</v>
      </c>
      <c r="O956">
        <v>109</v>
      </c>
    </row>
    <row r="957" spans="1:15" x14ac:dyDescent="0.25">
      <c r="A957" t="s">
        <v>3570</v>
      </c>
      <c r="B957" t="s">
        <v>16</v>
      </c>
      <c r="C957" t="s">
        <v>41</v>
      </c>
      <c r="D957">
        <v>1986</v>
      </c>
      <c r="E957" t="s">
        <v>3230</v>
      </c>
      <c r="F957">
        <v>5.9</v>
      </c>
      <c r="G957">
        <v>5100</v>
      </c>
      <c r="H957" t="s">
        <v>3571</v>
      </c>
      <c r="I957" t="s">
        <v>3572</v>
      </c>
      <c r="J957" t="s">
        <v>189</v>
      </c>
      <c r="K957" t="s">
        <v>30</v>
      </c>
      <c r="L957">
        <v>3300000</v>
      </c>
      <c r="M957">
        <v>4941117</v>
      </c>
      <c r="N957" t="s">
        <v>2177</v>
      </c>
      <c r="O957">
        <v>93</v>
      </c>
    </row>
    <row r="958" spans="1:15" x14ac:dyDescent="0.25">
      <c r="A958" t="s">
        <v>3573</v>
      </c>
      <c r="B958" t="s">
        <v>33</v>
      </c>
      <c r="C958" t="s">
        <v>41</v>
      </c>
      <c r="D958">
        <v>1986</v>
      </c>
      <c r="E958" t="s">
        <v>3574</v>
      </c>
      <c r="F958">
        <v>5.9</v>
      </c>
      <c r="G958">
        <v>6600</v>
      </c>
      <c r="H958" t="s">
        <v>1232</v>
      </c>
      <c r="I958" t="s">
        <v>1232</v>
      </c>
      <c r="J958" t="s">
        <v>2093</v>
      </c>
      <c r="K958" t="s">
        <v>30</v>
      </c>
      <c r="M958">
        <v>32324557</v>
      </c>
      <c r="N958" t="s">
        <v>1834</v>
      </c>
      <c r="O958">
        <v>118</v>
      </c>
    </row>
    <row r="959" spans="1:15" x14ac:dyDescent="0.25">
      <c r="A959" t="s">
        <v>3575</v>
      </c>
      <c r="B959" t="s">
        <v>16</v>
      </c>
      <c r="C959" t="s">
        <v>41</v>
      </c>
      <c r="D959">
        <v>1986</v>
      </c>
      <c r="E959" t="s">
        <v>2467</v>
      </c>
      <c r="F959">
        <v>5.7</v>
      </c>
      <c r="G959">
        <v>6600</v>
      </c>
      <c r="H959" t="s">
        <v>3576</v>
      </c>
      <c r="I959" t="s">
        <v>3576</v>
      </c>
      <c r="J959" t="s">
        <v>3577</v>
      </c>
      <c r="K959" t="s">
        <v>30</v>
      </c>
      <c r="M959">
        <v>320256</v>
      </c>
      <c r="N959" t="s">
        <v>2251</v>
      </c>
      <c r="O959">
        <v>85</v>
      </c>
    </row>
    <row r="960" spans="1:15" x14ac:dyDescent="0.25">
      <c r="A960" t="s">
        <v>3578</v>
      </c>
      <c r="B960" t="s">
        <v>33</v>
      </c>
      <c r="C960" t="s">
        <v>104</v>
      </c>
      <c r="D960">
        <v>1986</v>
      </c>
      <c r="E960" t="s">
        <v>2467</v>
      </c>
      <c r="F960">
        <v>5.7</v>
      </c>
      <c r="G960">
        <v>4500</v>
      </c>
      <c r="H960" t="s">
        <v>3579</v>
      </c>
      <c r="I960" t="s">
        <v>3579</v>
      </c>
      <c r="J960" t="s">
        <v>2047</v>
      </c>
      <c r="K960" t="s">
        <v>30</v>
      </c>
      <c r="M960">
        <v>7634909</v>
      </c>
      <c r="N960" t="s">
        <v>31</v>
      </c>
      <c r="O960">
        <v>105</v>
      </c>
    </row>
    <row r="961" spans="1:15" x14ac:dyDescent="0.25">
      <c r="A961" t="s">
        <v>3580</v>
      </c>
      <c r="B961" t="s">
        <v>16</v>
      </c>
      <c r="C961" t="s">
        <v>104</v>
      </c>
      <c r="D961">
        <v>1986</v>
      </c>
      <c r="E961" t="s">
        <v>3347</v>
      </c>
      <c r="F961">
        <v>6.4</v>
      </c>
      <c r="G961">
        <v>5400</v>
      </c>
      <c r="H961" t="s">
        <v>1320</v>
      </c>
      <c r="I961" t="s">
        <v>2951</v>
      </c>
      <c r="J961" t="s">
        <v>1242</v>
      </c>
      <c r="K961" t="s">
        <v>30</v>
      </c>
      <c r="M961">
        <v>5186646</v>
      </c>
      <c r="N961" t="s">
        <v>1038</v>
      </c>
      <c r="O961">
        <v>110</v>
      </c>
    </row>
    <row r="962" spans="1:15" x14ac:dyDescent="0.25">
      <c r="A962" t="s">
        <v>3581</v>
      </c>
      <c r="B962" t="s">
        <v>16</v>
      </c>
      <c r="C962" t="s">
        <v>34</v>
      </c>
      <c r="D962">
        <v>1986</v>
      </c>
      <c r="E962" t="s">
        <v>3582</v>
      </c>
      <c r="F962">
        <v>5.5</v>
      </c>
      <c r="G962">
        <v>5400</v>
      </c>
      <c r="H962" t="s">
        <v>3583</v>
      </c>
      <c r="I962" t="s">
        <v>126</v>
      </c>
      <c r="J962" t="s">
        <v>1877</v>
      </c>
      <c r="K962" t="s">
        <v>30</v>
      </c>
      <c r="M962">
        <v>6637565</v>
      </c>
      <c r="N962" t="s">
        <v>2177</v>
      </c>
      <c r="O962">
        <v>100</v>
      </c>
    </row>
    <row r="963" spans="1:15" x14ac:dyDescent="0.25">
      <c r="A963" t="s">
        <v>3584</v>
      </c>
      <c r="B963" t="s">
        <v>16</v>
      </c>
      <c r="C963" t="s">
        <v>17</v>
      </c>
      <c r="D963">
        <v>1986</v>
      </c>
      <c r="E963" t="s">
        <v>3240</v>
      </c>
      <c r="F963">
        <v>6.3</v>
      </c>
      <c r="G963">
        <v>3500</v>
      </c>
      <c r="H963" t="s">
        <v>3585</v>
      </c>
      <c r="I963" t="s">
        <v>3586</v>
      </c>
      <c r="J963" t="s">
        <v>3587</v>
      </c>
      <c r="K963" t="s">
        <v>30</v>
      </c>
      <c r="M963">
        <v>13418091</v>
      </c>
      <c r="N963" t="s">
        <v>1537</v>
      </c>
      <c r="O963">
        <v>89</v>
      </c>
    </row>
    <row r="964" spans="1:15" x14ac:dyDescent="0.25">
      <c r="A964" t="s">
        <v>3588</v>
      </c>
      <c r="B964" t="s">
        <v>16</v>
      </c>
      <c r="C964" t="s">
        <v>17</v>
      </c>
      <c r="D964">
        <v>1986</v>
      </c>
      <c r="E964" t="s">
        <v>3035</v>
      </c>
      <c r="F964">
        <v>4.7</v>
      </c>
      <c r="G964">
        <v>790</v>
      </c>
      <c r="H964" t="s">
        <v>815</v>
      </c>
      <c r="I964" t="s">
        <v>3589</v>
      </c>
      <c r="J964" t="s">
        <v>3590</v>
      </c>
      <c r="K964" t="s">
        <v>30</v>
      </c>
      <c r="M964">
        <v>2556361</v>
      </c>
      <c r="N964" t="s">
        <v>1537</v>
      </c>
      <c r="O964">
        <v>101</v>
      </c>
    </row>
    <row r="965" spans="1:15" x14ac:dyDescent="0.25">
      <c r="A965" t="s">
        <v>3591</v>
      </c>
      <c r="B965" t="s">
        <v>33</v>
      </c>
      <c r="C965" t="s">
        <v>41</v>
      </c>
      <c r="D965">
        <v>1986</v>
      </c>
      <c r="E965" t="s">
        <v>3047</v>
      </c>
      <c r="F965">
        <v>5.7</v>
      </c>
      <c r="G965">
        <v>6900</v>
      </c>
      <c r="H965" t="s">
        <v>132</v>
      </c>
      <c r="I965" t="s">
        <v>132</v>
      </c>
      <c r="J965" t="s">
        <v>132</v>
      </c>
      <c r="K965" t="s">
        <v>22</v>
      </c>
      <c r="L965">
        <v>13000000</v>
      </c>
      <c r="M965">
        <v>8033397</v>
      </c>
      <c r="N965" t="s">
        <v>50</v>
      </c>
      <c r="O965">
        <v>82</v>
      </c>
    </row>
    <row r="966" spans="1:15" x14ac:dyDescent="0.25">
      <c r="A966" t="s">
        <v>3592</v>
      </c>
      <c r="B966" t="s">
        <v>16</v>
      </c>
      <c r="C966" t="s">
        <v>17</v>
      </c>
      <c r="D966">
        <v>1986</v>
      </c>
      <c r="E966" t="s">
        <v>3463</v>
      </c>
      <c r="F966">
        <v>7.7</v>
      </c>
      <c r="G966">
        <v>7700</v>
      </c>
      <c r="H966" t="s">
        <v>2419</v>
      </c>
      <c r="I966" t="s">
        <v>3593</v>
      </c>
      <c r="J966" t="s">
        <v>3593</v>
      </c>
      <c r="K966" t="s">
        <v>453</v>
      </c>
      <c r="M966">
        <v>63137</v>
      </c>
      <c r="N966" t="s">
        <v>3594</v>
      </c>
      <c r="O966">
        <v>99</v>
      </c>
    </row>
    <row r="967" spans="1:15" x14ac:dyDescent="0.25">
      <c r="A967" t="s">
        <v>3595</v>
      </c>
      <c r="B967" t="s">
        <v>33</v>
      </c>
      <c r="C967" t="s">
        <v>41</v>
      </c>
      <c r="D967">
        <v>1986</v>
      </c>
      <c r="E967" t="s">
        <v>3596</v>
      </c>
      <c r="F967">
        <v>6.2</v>
      </c>
      <c r="G967">
        <v>6800</v>
      </c>
      <c r="H967" t="s">
        <v>1842</v>
      </c>
      <c r="I967" t="s">
        <v>3597</v>
      </c>
      <c r="J967" t="s">
        <v>1581</v>
      </c>
      <c r="K967" t="s">
        <v>30</v>
      </c>
      <c r="L967">
        <v>10000000</v>
      </c>
      <c r="M967">
        <v>21458229</v>
      </c>
      <c r="N967" t="s">
        <v>2094</v>
      </c>
      <c r="O967">
        <v>104</v>
      </c>
    </row>
    <row r="968" spans="1:15" x14ac:dyDescent="0.25">
      <c r="A968" t="s">
        <v>3598</v>
      </c>
      <c r="B968" t="s">
        <v>33</v>
      </c>
      <c r="C968" t="s">
        <v>34</v>
      </c>
      <c r="D968">
        <v>1986</v>
      </c>
      <c r="E968" t="s">
        <v>2825</v>
      </c>
      <c r="F968">
        <v>4.9000000000000004</v>
      </c>
      <c r="G968">
        <v>1900</v>
      </c>
      <c r="H968" t="s">
        <v>3599</v>
      </c>
      <c r="I968" t="s">
        <v>3600</v>
      </c>
      <c r="J968" t="s">
        <v>3601</v>
      </c>
      <c r="K968" t="s">
        <v>30</v>
      </c>
      <c r="M968">
        <v>4601256</v>
      </c>
      <c r="N968" t="s">
        <v>2251</v>
      </c>
      <c r="O968">
        <v>96</v>
      </c>
    </row>
    <row r="969" spans="1:15" x14ac:dyDescent="0.25">
      <c r="A969" t="s">
        <v>3602</v>
      </c>
      <c r="B969" t="s">
        <v>2000</v>
      </c>
      <c r="C969" t="s">
        <v>41</v>
      </c>
      <c r="D969">
        <v>1986</v>
      </c>
      <c r="E969" t="s">
        <v>2825</v>
      </c>
      <c r="F969">
        <v>6</v>
      </c>
      <c r="G969">
        <v>6800</v>
      </c>
      <c r="H969" t="s">
        <v>928</v>
      </c>
      <c r="I969" t="s">
        <v>1748</v>
      </c>
      <c r="J969" t="s">
        <v>97</v>
      </c>
      <c r="K969" t="s">
        <v>30</v>
      </c>
      <c r="L969">
        <v>12000000</v>
      </c>
      <c r="M969">
        <v>7817314</v>
      </c>
      <c r="N969" t="s">
        <v>712</v>
      </c>
      <c r="O969">
        <v>104</v>
      </c>
    </row>
    <row r="970" spans="1:15" x14ac:dyDescent="0.25">
      <c r="A970" t="s">
        <v>3603</v>
      </c>
      <c r="B970" t="s">
        <v>33</v>
      </c>
      <c r="C970" t="s">
        <v>34</v>
      </c>
      <c r="D970">
        <v>1986</v>
      </c>
      <c r="E970" t="s">
        <v>3078</v>
      </c>
      <c r="F970">
        <v>5.0999999999999996</v>
      </c>
      <c r="G970">
        <v>6300</v>
      </c>
      <c r="H970" t="s">
        <v>1684</v>
      </c>
      <c r="I970" t="s">
        <v>3604</v>
      </c>
      <c r="J970" t="s">
        <v>327</v>
      </c>
      <c r="K970" t="s">
        <v>30</v>
      </c>
      <c r="L970">
        <v>8000000</v>
      </c>
      <c r="M970">
        <v>11949484</v>
      </c>
      <c r="N970" t="s">
        <v>1038</v>
      </c>
      <c r="O970">
        <v>105</v>
      </c>
    </row>
    <row r="971" spans="1:15" x14ac:dyDescent="0.25">
      <c r="A971" t="s">
        <v>3605</v>
      </c>
      <c r="B971" t="s">
        <v>2000</v>
      </c>
      <c r="C971" t="s">
        <v>41</v>
      </c>
      <c r="D971">
        <v>1986</v>
      </c>
      <c r="E971" t="s">
        <v>3347</v>
      </c>
      <c r="F971">
        <v>5.8</v>
      </c>
      <c r="G971">
        <v>1300</v>
      </c>
      <c r="H971" t="s">
        <v>3606</v>
      </c>
      <c r="I971" t="s">
        <v>3607</v>
      </c>
      <c r="J971" t="s">
        <v>3608</v>
      </c>
      <c r="K971" t="s">
        <v>30</v>
      </c>
      <c r="M971">
        <v>604849</v>
      </c>
      <c r="N971" t="s">
        <v>420</v>
      </c>
      <c r="O971">
        <v>84</v>
      </c>
    </row>
    <row r="972" spans="1:15" x14ac:dyDescent="0.25">
      <c r="A972" t="s">
        <v>3609</v>
      </c>
      <c r="B972" t="s">
        <v>16</v>
      </c>
      <c r="C972" t="s">
        <v>52</v>
      </c>
      <c r="D972">
        <v>1986</v>
      </c>
      <c r="E972" t="s">
        <v>3610</v>
      </c>
      <c r="F972">
        <v>5.7</v>
      </c>
      <c r="G972">
        <v>6600</v>
      </c>
      <c r="H972" t="s">
        <v>3611</v>
      </c>
      <c r="I972" t="s">
        <v>3611</v>
      </c>
      <c r="J972" t="s">
        <v>3612</v>
      </c>
      <c r="K972" t="s">
        <v>22</v>
      </c>
      <c r="L972">
        <v>2000000</v>
      </c>
      <c r="M972">
        <v>7369373</v>
      </c>
      <c r="N972" t="s">
        <v>3613</v>
      </c>
      <c r="O972">
        <v>98</v>
      </c>
    </row>
    <row r="973" spans="1:15" x14ac:dyDescent="0.25">
      <c r="A973" t="s">
        <v>3614</v>
      </c>
      <c r="B973" t="s">
        <v>33</v>
      </c>
      <c r="C973" t="s">
        <v>41</v>
      </c>
      <c r="D973">
        <v>1986</v>
      </c>
      <c r="E973" t="s">
        <v>3321</v>
      </c>
      <c r="F973">
        <v>6.6</v>
      </c>
      <c r="G973">
        <v>12000</v>
      </c>
      <c r="H973" t="s">
        <v>3615</v>
      </c>
      <c r="I973" t="s">
        <v>3616</v>
      </c>
      <c r="J973" t="s">
        <v>1615</v>
      </c>
      <c r="K973" t="s">
        <v>22</v>
      </c>
      <c r="M973">
        <v>1476356</v>
      </c>
      <c r="N973" t="s">
        <v>1832</v>
      </c>
      <c r="O973">
        <v>96</v>
      </c>
    </row>
    <row r="974" spans="1:15" x14ac:dyDescent="0.25">
      <c r="A974" t="s">
        <v>3617</v>
      </c>
      <c r="B974" t="s">
        <v>33</v>
      </c>
      <c r="C974" t="s">
        <v>41</v>
      </c>
      <c r="D974">
        <v>1986</v>
      </c>
      <c r="E974" t="s">
        <v>3283</v>
      </c>
      <c r="F974">
        <v>6</v>
      </c>
      <c r="G974">
        <v>10000</v>
      </c>
      <c r="H974" t="s">
        <v>545</v>
      </c>
      <c r="I974" t="s">
        <v>545</v>
      </c>
      <c r="J974" t="s">
        <v>100</v>
      </c>
      <c r="K974" t="s">
        <v>30</v>
      </c>
      <c r="L974">
        <v>40000000</v>
      </c>
      <c r="M974">
        <v>93151591</v>
      </c>
      <c r="N974" t="s">
        <v>61</v>
      </c>
      <c r="O974">
        <v>116</v>
      </c>
    </row>
    <row r="975" spans="1:15" x14ac:dyDescent="0.25">
      <c r="A975" t="s">
        <v>3618</v>
      </c>
      <c r="B975" t="s">
        <v>16</v>
      </c>
      <c r="C975" t="s">
        <v>52</v>
      </c>
      <c r="D975">
        <v>1986</v>
      </c>
      <c r="E975" t="s">
        <v>3035</v>
      </c>
      <c r="F975">
        <v>5.9</v>
      </c>
      <c r="G975">
        <v>2800</v>
      </c>
      <c r="H975" t="s">
        <v>1576</v>
      </c>
      <c r="I975" t="s">
        <v>3619</v>
      </c>
      <c r="J975" t="s">
        <v>3620</v>
      </c>
      <c r="K975" t="s">
        <v>22</v>
      </c>
      <c r="M975">
        <v>1720450</v>
      </c>
      <c r="N975" t="s">
        <v>3519</v>
      </c>
      <c r="O975">
        <v>103</v>
      </c>
    </row>
    <row r="976" spans="1:15" x14ac:dyDescent="0.25">
      <c r="A976" t="s">
        <v>3621</v>
      </c>
      <c r="B976" t="s">
        <v>16</v>
      </c>
      <c r="C976" t="s">
        <v>63</v>
      </c>
      <c r="D976">
        <v>1986</v>
      </c>
      <c r="E976" t="s">
        <v>2319</v>
      </c>
      <c r="F976">
        <v>6.4</v>
      </c>
      <c r="G976">
        <v>1600</v>
      </c>
      <c r="H976" t="s">
        <v>894</v>
      </c>
      <c r="I976" t="s">
        <v>3622</v>
      </c>
      <c r="J976" t="s">
        <v>894</v>
      </c>
      <c r="K976" t="s">
        <v>30</v>
      </c>
      <c r="L976">
        <v>14000000</v>
      </c>
      <c r="M976">
        <v>18034150</v>
      </c>
      <c r="N976" t="s">
        <v>31</v>
      </c>
      <c r="O976">
        <v>97</v>
      </c>
    </row>
    <row r="977" spans="1:15" x14ac:dyDescent="0.25">
      <c r="A977" t="s">
        <v>3623</v>
      </c>
      <c r="B977" t="s">
        <v>16</v>
      </c>
      <c r="C977" t="s">
        <v>34</v>
      </c>
      <c r="D977">
        <v>1986</v>
      </c>
      <c r="E977" t="s">
        <v>3624</v>
      </c>
      <c r="F977">
        <v>6</v>
      </c>
      <c r="G977">
        <v>4700</v>
      </c>
      <c r="H977" t="s">
        <v>434</v>
      </c>
      <c r="I977" t="s">
        <v>3625</v>
      </c>
      <c r="J977" t="s">
        <v>1762</v>
      </c>
      <c r="K977" t="s">
        <v>30</v>
      </c>
      <c r="M977">
        <v>7555000</v>
      </c>
      <c r="N977" t="s">
        <v>2177</v>
      </c>
      <c r="O977">
        <v>106</v>
      </c>
    </row>
    <row r="978" spans="1:15" x14ac:dyDescent="0.25">
      <c r="A978" t="s">
        <v>3626</v>
      </c>
      <c r="B978" t="s">
        <v>2000</v>
      </c>
      <c r="C978" t="s">
        <v>17</v>
      </c>
      <c r="D978">
        <v>1986</v>
      </c>
      <c r="E978" t="s">
        <v>3250</v>
      </c>
      <c r="F978">
        <v>4.8</v>
      </c>
      <c r="G978">
        <v>1400</v>
      </c>
      <c r="H978" t="s">
        <v>2201</v>
      </c>
      <c r="I978" t="s">
        <v>3627</v>
      </c>
      <c r="J978" t="s">
        <v>3628</v>
      </c>
      <c r="K978" t="s">
        <v>30</v>
      </c>
      <c r="M978">
        <v>4845724</v>
      </c>
      <c r="N978" t="s">
        <v>872</v>
      </c>
      <c r="O978">
        <v>102</v>
      </c>
    </row>
    <row r="979" spans="1:15" x14ac:dyDescent="0.25">
      <c r="A979" t="s">
        <v>3629</v>
      </c>
      <c r="B979" t="s">
        <v>16</v>
      </c>
      <c r="C979" t="s">
        <v>104</v>
      </c>
      <c r="D979">
        <v>1986</v>
      </c>
      <c r="E979" t="s">
        <v>3630</v>
      </c>
      <c r="F979">
        <v>6</v>
      </c>
      <c r="G979">
        <v>6200</v>
      </c>
      <c r="H979" t="s">
        <v>404</v>
      </c>
      <c r="I979" t="s">
        <v>3631</v>
      </c>
      <c r="J979" t="s">
        <v>122</v>
      </c>
      <c r="K979" t="s">
        <v>30</v>
      </c>
      <c r="L979">
        <v>15000000</v>
      </c>
      <c r="M979">
        <v>25147055</v>
      </c>
      <c r="N979" t="s">
        <v>3632</v>
      </c>
      <c r="O979">
        <v>103</v>
      </c>
    </row>
    <row r="980" spans="1:15" x14ac:dyDescent="0.25">
      <c r="A980" t="s">
        <v>3633</v>
      </c>
      <c r="B980" t="s">
        <v>2000</v>
      </c>
      <c r="C980" t="s">
        <v>41</v>
      </c>
      <c r="D980">
        <v>1986</v>
      </c>
      <c r="E980" t="s">
        <v>3634</v>
      </c>
      <c r="F980">
        <v>6.4</v>
      </c>
      <c r="G980">
        <v>3800</v>
      </c>
      <c r="H980" t="s">
        <v>245</v>
      </c>
      <c r="I980" t="s">
        <v>3635</v>
      </c>
      <c r="J980" t="s">
        <v>2368</v>
      </c>
      <c r="K980" t="s">
        <v>30</v>
      </c>
      <c r="L980">
        <v>20000000</v>
      </c>
      <c r="M980">
        <v>22905522</v>
      </c>
      <c r="N980" t="s">
        <v>1752</v>
      </c>
      <c r="O980">
        <v>105</v>
      </c>
    </row>
    <row r="981" spans="1:15" x14ac:dyDescent="0.25">
      <c r="A981" t="s">
        <v>3636</v>
      </c>
      <c r="B981" t="s">
        <v>2000</v>
      </c>
      <c r="C981" t="s">
        <v>41</v>
      </c>
      <c r="D981">
        <v>1986</v>
      </c>
      <c r="E981" t="s">
        <v>3255</v>
      </c>
      <c r="F981">
        <v>5</v>
      </c>
      <c r="G981">
        <v>3200</v>
      </c>
      <c r="H981" t="s">
        <v>2202</v>
      </c>
      <c r="I981" t="s">
        <v>3637</v>
      </c>
      <c r="J981" t="s">
        <v>2202</v>
      </c>
      <c r="K981" t="s">
        <v>30</v>
      </c>
      <c r="M981">
        <v>10090429</v>
      </c>
      <c r="N981" t="s">
        <v>23</v>
      </c>
      <c r="O981">
        <v>100</v>
      </c>
    </row>
    <row r="982" spans="1:15" x14ac:dyDescent="0.25">
      <c r="A982" t="s">
        <v>3638</v>
      </c>
      <c r="B982" t="s">
        <v>2000</v>
      </c>
      <c r="C982" t="s">
        <v>41</v>
      </c>
      <c r="D982">
        <v>1986</v>
      </c>
      <c r="E982" t="s">
        <v>3639</v>
      </c>
      <c r="F982">
        <v>7.1</v>
      </c>
      <c r="G982">
        <v>2100</v>
      </c>
      <c r="H982" t="s">
        <v>3640</v>
      </c>
      <c r="I982" t="s">
        <v>3641</v>
      </c>
      <c r="J982" t="s">
        <v>3642</v>
      </c>
      <c r="K982" t="s">
        <v>248</v>
      </c>
      <c r="N982" t="s">
        <v>3643</v>
      </c>
      <c r="O982">
        <v>85</v>
      </c>
    </row>
    <row r="983" spans="1:15" x14ac:dyDescent="0.25">
      <c r="A983" t="s">
        <v>3644</v>
      </c>
      <c r="B983" t="s">
        <v>16</v>
      </c>
      <c r="C983" t="s">
        <v>41</v>
      </c>
      <c r="D983">
        <v>1986</v>
      </c>
      <c r="E983" t="s">
        <v>3645</v>
      </c>
      <c r="F983">
        <v>3.5</v>
      </c>
      <c r="G983">
        <v>2200</v>
      </c>
      <c r="H983" t="s">
        <v>3646</v>
      </c>
      <c r="I983" t="s">
        <v>3647</v>
      </c>
      <c r="J983" t="s">
        <v>3648</v>
      </c>
      <c r="K983" t="s">
        <v>195</v>
      </c>
      <c r="M983">
        <v>2147228</v>
      </c>
      <c r="N983" t="s">
        <v>3649</v>
      </c>
      <c r="O983">
        <v>96</v>
      </c>
    </row>
    <row r="984" spans="1:15" x14ac:dyDescent="0.25">
      <c r="A984" t="s">
        <v>3650</v>
      </c>
      <c r="B984" t="s">
        <v>3651</v>
      </c>
      <c r="C984" t="s">
        <v>17</v>
      </c>
      <c r="D984">
        <v>1986</v>
      </c>
      <c r="E984" t="s">
        <v>3652</v>
      </c>
      <c r="F984">
        <v>5.8</v>
      </c>
      <c r="G984">
        <v>1400</v>
      </c>
      <c r="H984" t="s">
        <v>3653</v>
      </c>
      <c r="I984" t="s">
        <v>3653</v>
      </c>
      <c r="J984" t="s">
        <v>3654</v>
      </c>
      <c r="K984" t="s">
        <v>306</v>
      </c>
      <c r="M984">
        <v>546904</v>
      </c>
      <c r="N984" t="s">
        <v>3655</v>
      </c>
      <c r="O984">
        <v>114</v>
      </c>
    </row>
    <row r="985" spans="1:15" x14ac:dyDescent="0.25">
      <c r="A985" t="s">
        <v>3656</v>
      </c>
      <c r="B985" t="s">
        <v>2000</v>
      </c>
      <c r="C985" t="s">
        <v>17</v>
      </c>
      <c r="D985">
        <v>1986</v>
      </c>
      <c r="E985" t="s">
        <v>2590</v>
      </c>
      <c r="F985">
        <v>5.6</v>
      </c>
      <c r="G985">
        <v>3200</v>
      </c>
      <c r="H985" t="s">
        <v>3657</v>
      </c>
      <c r="I985" t="s">
        <v>3658</v>
      </c>
      <c r="J985" t="s">
        <v>3659</v>
      </c>
      <c r="K985" t="s">
        <v>22</v>
      </c>
      <c r="M985">
        <v>930211</v>
      </c>
      <c r="N985" t="s">
        <v>1084</v>
      </c>
      <c r="O985">
        <v>108</v>
      </c>
    </row>
    <row r="986" spans="1:15" x14ac:dyDescent="0.25">
      <c r="A986" t="s">
        <v>3660</v>
      </c>
      <c r="B986" t="s">
        <v>16</v>
      </c>
      <c r="C986" t="s">
        <v>41</v>
      </c>
      <c r="D986">
        <v>1986</v>
      </c>
      <c r="E986" t="s">
        <v>3661</v>
      </c>
      <c r="F986">
        <v>4.7</v>
      </c>
      <c r="G986">
        <v>1800</v>
      </c>
      <c r="H986" t="s">
        <v>3662</v>
      </c>
      <c r="I986" t="s">
        <v>3662</v>
      </c>
      <c r="J986" t="s">
        <v>3663</v>
      </c>
      <c r="K986" t="s">
        <v>30</v>
      </c>
      <c r="M986">
        <v>2750741</v>
      </c>
      <c r="N986" t="s">
        <v>3664</v>
      </c>
      <c r="O986">
        <v>93</v>
      </c>
    </row>
    <row r="987" spans="1:15" x14ac:dyDescent="0.25">
      <c r="A987" t="s">
        <v>3665</v>
      </c>
      <c r="B987" t="s">
        <v>16</v>
      </c>
      <c r="C987" t="s">
        <v>34</v>
      </c>
      <c r="D987">
        <v>1986</v>
      </c>
      <c r="E987" t="s">
        <v>3666</v>
      </c>
      <c r="F987">
        <v>5.8</v>
      </c>
      <c r="G987">
        <v>2600</v>
      </c>
      <c r="H987" t="s">
        <v>1765</v>
      </c>
      <c r="I987" t="s">
        <v>3667</v>
      </c>
      <c r="J987" t="s">
        <v>2852</v>
      </c>
      <c r="K987" t="s">
        <v>30</v>
      </c>
      <c r="L987">
        <v>4000000</v>
      </c>
      <c r="M987">
        <v>4679650</v>
      </c>
      <c r="N987" t="s">
        <v>2218</v>
      </c>
      <c r="O987">
        <v>104</v>
      </c>
    </row>
    <row r="988" spans="1:15" x14ac:dyDescent="0.25">
      <c r="A988" t="s">
        <v>3668</v>
      </c>
      <c r="B988" t="s">
        <v>16</v>
      </c>
      <c r="C988" t="s">
        <v>34</v>
      </c>
      <c r="D988">
        <v>1986</v>
      </c>
      <c r="E988" t="s">
        <v>3610</v>
      </c>
      <c r="F988">
        <v>5.6</v>
      </c>
      <c r="G988">
        <v>1900</v>
      </c>
      <c r="H988" t="s">
        <v>1935</v>
      </c>
      <c r="I988" t="s">
        <v>3669</v>
      </c>
      <c r="J988" t="s">
        <v>200</v>
      </c>
      <c r="K988" t="s">
        <v>30</v>
      </c>
      <c r="L988">
        <v>17000000</v>
      </c>
      <c r="M988">
        <v>2793214</v>
      </c>
      <c r="N988" t="s">
        <v>3670</v>
      </c>
      <c r="O988">
        <v>101</v>
      </c>
    </row>
    <row r="989" spans="1:15" x14ac:dyDescent="0.25">
      <c r="A989" t="s">
        <v>3671</v>
      </c>
      <c r="B989" t="s">
        <v>33</v>
      </c>
      <c r="C989" t="s">
        <v>41</v>
      </c>
      <c r="D989">
        <v>1986</v>
      </c>
      <c r="E989" t="s">
        <v>3235</v>
      </c>
      <c r="F989">
        <v>5.8</v>
      </c>
      <c r="G989">
        <v>2600</v>
      </c>
      <c r="H989" t="s">
        <v>574</v>
      </c>
      <c r="I989" t="s">
        <v>574</v>
      </c>
      <c r="J989" t="s">
        <v>574</v>
      </c>
      <c r="K989" t="s">
        <v>30</v>
      </c>
      <c r="M989">
        <v>14205021</v>
      </c>
      <c r="N989" t="s">
        <v>61</v>
      </c>
      <c r="O989">
        <v>106</v>
      </c>
    </row>
    <row r="990" spans="1:15" x14ac:dyDescent="0.25">
      <c r="A990" t="s">
        <v>3672</v>
      </c>
      <c r="B990" t="s">
        <v>16</v>
      </c>
      <c r="C990" t="s">
        <v>41</v>
      </c>
      <c r="D990">
        <v>1986</v>
      </c>
      <c r="E990" t="s">
        <v>3107</v>
      </c>
      <c r="F990">
        <v>5.0999999999999996</v>
      </c>
      <c r="G990">
        <v>1800</v>
      </c>
      <c r="H990" t="s">
        <v>3673</v>
      </c>
      <c r="I990" t="s">
        <v>3674</v>
      </c>
      <c r="J990" t="s">
        <v>3675</v>
      </c>
      <c r="K990" t="s">
        <v>195</v>
      </c>
      <c r="N990" t="s">
        <v>3676</v>
      </c>
      <c r="O990">
        <v>91</v>
      </c>
    </row>
    <row r="991" spans="1:15" x14ac:dyDescent="0.25">
      <c r="A991" t="s">
        <v>3677</v>
      </c>
      <c r="B991" t="s">
        <v>16</v>
      </c>
      <c r="C991" t="s">
        <v>34</v>
      </c>
      <c r="D991">
        <v>1986</v>
      </c>
      <c r="E991" t="s">
        <v>3047</v>
      </c>
      <c r="F991">
        <v>5.4</v>
      </c>
      <c r="G991">
        <v>1400</v>
      </c>
      <c r="H991" t="s">
        <v>2283</v>
      </c>
      <c r="I991" t="s">
        <v>3678</v>
      </c>
      <c r="J991" t="s">
        <v>2562</v>
      </c>
      <c r="K991" t="s">
        <v>30</v>
      </c>
      <c r="M991">
        <v>5099316</v>
      </c>
      <c r="N991" t="s">
        <v>31</v>
      </c>
      <c r="O991">
        <v>93</v>
      </c>
    </row>
    <row r="992" spans="1:15" x14ac:dyDescent="0.25">
      <c r="A992" t="s">
        <v>3679</v>
      </c>
      <c r="B992" t="s">
        <v>16</v>
      </c>
      <c r="C992" t="s">
        <v>104</v>
      </c>
      <c r="D992">
        <v>1986</v>
      </c>
      <c r="E992" t="s">
        <v>3680</v>
      </c>
      <c r="F992">
        <v>5.7</v>
      </c>
      <c r="G992">
        <v>3100</v>
      </c>
      <c r="H992" t="s">
        <v>2579</v>
      </c>
      <c r="I992" t="s">
        <v>2579</v>
      </c>
      <c r="J992" t="s">
        <v>2579</v>
      </c>
      <c r="K992" t="s">
        <v>30</v>
      </c>
      <c r="M992">
        <v>5715174</v>
      </c>
      <c r="N992" t="s">
        <v>3528</v>
      </c>
      <c r="O992">
        <v>109</v>
      </c>
    </row>
    <row r="993" spans="1:15" x14ac:dyDescent="0.25">
      <c r="A993" t="s">
        <v>3681</v>
      </c>
      <c r="B993" t="s">
        <v>2000</v>
      </c>
      <c r="C993" t="s">
        <v>25</v>
      </c>
      <c r="D993">
        <v>1986</v>
      </c>
      <c r="E993" t="s">
        <v>3463</v>
      </c>
      <c r="F993">
        <v>3.2</v>
      </c>
      <c r="G993">
        <v>5000</v>
      </c>
      <c r="H993" t="s">
        <v>3682</v>
      </c>
      <c r="I993" t="s">
        <v>3683</v>
      </c>
      <c r="J993" t="s">
        <v>988</v>
      </c>
      <c r="K993" t="s">
        <v>22</v>
      </c>
      <c r="L993">
        <v>17000000</v>
      </c>
      <c r="M993">
        <v>2315683</v>
      </c>
      <c r="N993" t="s">
        <v>571</v>
      </c>
      <c r="O993">
        <v>97</v>
      </c>
    </row>
    <row r="994" spans="1:15" x14ac:dyDescent="0.25">
      <c r="A994" t="s">
        <v>3684</v>
      </c>
      <c r="B994" t="s">
        <v>16</v>
      </c>
      <c r="C994" t="s">
        <v>17</v>
      </c>
      <c r="D994">
        <v>1986</v>
      </c>
      <c r="E994" t="s">
        <v>2825</v>
      </c>
      <c r="F994">
        <v>5.7</v>
      </c>
      <c r="G994">
        <v>2700</v>
      </c>
      <c r="H994" t="s">
        <v>404</v>
      </c>
      <c r="I994" t="s">
        <v>3685</v>
      </c>
      <c r="J994" t="s">
        <v>184</v>
      </c>
      <c r="K994" t="s">
        <v>30</v>
      </c>
      <c r="L994">
        <v>16000000</v>
      </c>
      <c r="M994">
        <v>3800000</v>
      </c>
      <c r="N994" t="s">
        <v>872</v>
      </c>
      <c r="O994">
        <v>111</v>
      </c>
    </row>
    <row r="995" spans="1:15" x14ac:dyDescent="0.25">
      <c r="A995" t="s">
        <v>3686</v>
      </c>
      <c r="B995" t="s">
        <v>33</v>
      </c>
      <c r="C995" t="s">
        <v>34</v>
      </c>
      <c r="D995">
        <v>1986</v>
      </c>
      <c r="E995" t="s">
        <v>3361</v>
      </c>
      <c r="F995">
        <v>4.7</v>
      </c>
      <c r="G995">
        <v>1400</v>
      </c>
      <c r="H995" t="s">
        <v>715</v>
      </c>
      <c r="I995" t="s">
        <v>715</v>
      </c>
      <c r="J995" t="s">
        <v>3687</v>
      </c>
      <c r="K995" t="s">
        <v>30</v>
      </c>
      <c r="M995">
        <v>6029824</v>
      </c>
      <c r="N995" t="s">
        <v>715</v>
      </c>
      <c r="O995">
        <v>90</v>
      </c>
    </row>
    <row r="996" spans="1:15" x14ac:dyDescent="0.25">
      <c r="A996" t="s">
        <v>3688</v>
      </c>
      <c r="B996" t="s">
        <v>16</v>
      </c>
      <c r="C996" t="s">
        <v>34</v>
      </c>
      <c r="D996">
        <v>1986</v>
      </c>
      <c r="E996" t="s">
        <v>3324</v>
      </c>
      <c r="F996">
        <v>5.2</v>
      </c>
      <c r="G996">
        <v>1200</v>
      </c>
      <c r="H996" t="s">
        <v>3689</v>
      </c>
      <c r="I996" t="s">
        <v>3690</v>
      </c>
      <c r="J996" t="s">
        <v>3691</v>
      </c>
      <c r="K996" t="s">
        <v>30</v>
      </c>
      <c r="M996">
        <v>140980</v>
      </c>
      <c r="N996" t="s">
        <v>3569</v>
      </c>
      <c r="O996">
        <v>102</v>
      </c>
    </row>
    <row r="997" spans="1:15" x14ac:dyDescent="0.25">
      <c r="A997" t="s">
        <v>3692</v>
      </c>
      <c r="B997" t="s">
        <v>16</v>
      </c>
      <c r="C997" t="s">
        <v>41</v>
      </c>
      <c r="D997">
        <v>1986</v>
      </c>
      <c r="E997" t="s">
        <v>2970</v>
      </c>
      <c r="F997">
        <v>5.6</v>
      </c>
      <c r="G997">
        <v>1900</v>
      </c>
      <c r="H997" t="s">
        <v>3693</v>
      </c>
      <c r="I997" t="s">
        <v>3693</v>
      </c>
      <c r="J997" t="s">
        <v>3483</v>
      </c>
      <c r="K997" t="s">
        <v>30</v>
      </c>
      <c r="M997">
        <v>4781448</v>
      </c>
      <c r="N997" t="s">
        <v>1598</v>
      </c>
      <c r="O997">
        <v>97</v>
      </c>
    </row>
    <row r="998" spans="1:15" x14ac:dyDescent="0.25">
      <c r="A998" t="s">
        <v>3694</v>
      </c>
      <c r="B998" t="s">
        <v>33</v>
      </c>
      <c r="C998" t="s">
        <v>25</v>
      </c>
      <c r="D998">
        <v>1986</v>
      </c>
      <c r="E998" t="s">
        <v>3695</v>
      </c>
      <c r="F998">
        <v>5.7</v>
      </c>
      <c r="G998">
        <v>2800</v>
      </c>
      <c r="H998" t="s">
        <v>239</v>
      </c>
      <c r="I998" t="s">
        <v>3696</v>
      </c>
      <c r="J998" t="s">
        <v>3697</v>
      </c>
      <c r="K998" t="s">
        <v>22</v>
      </c>
      <c r="N998" t="s">
        <v>3698</v>
      </c>
      <c r="O998">
        <v>108</v>
      </c>
    </row>
    <row r="999" spans="1:15" x14ac:dyDescent="0.25">
      <c r="A999" t="s">
        <v>3699</v>
      </c>
      <c r="B999" t="s">
        <v>16</v>
      </c>
      <c r="C999" t="s">
        <v>17</v>
      </c>
      <c r="D999">
        <v>1986</v>
      </c>
      <c r="E999" t="s">
        <v>3245</v>
      </c>
      <c r="F999">
        <v>5.4</v>
      </c>
      <c r="G999">
        <v>2500</v>
      </c>
      <c r="H999" t="s">
        <v>3700</v>
      </c>
      <c r="I999" t="s">
        <v>3701</v>
      </c>
      <c r="J999" t="s">
        <v>3238</v>
      </c>
      <c r="K999" t="s">
        <v>22</v>
      </c>
      <c r="M999">
        <v>1131399</v>
      </c>
      <c r="N999" t="s">
        <v>3702</v>
      </c>
      <c r="O999">
        <v>90</v>
      </c>
    </row>
    <row r="1000" spans="1:15" x14ac:dyDescent="0.25">
      <c r="A1000" t="s">
        <v>3703</v>
      </c>
      <c r="B1000" t="s">
        <v>2000</v>
      </c>
      <c r="C1000" t="s">
        <v>17</v>
      </c>
      <c r="D1000">
        <v>1986</v>
      </c>
      <c r="E1000" t="s">
        <v>3704</v>
      </c>
      <c r="F1000">
        <v>5.9</v>
      </c>
      <c r="G1000">
        <v>2300</v>
      </c>
      <c r="H1000" t="s">
        <v>3705</v>
      </c>
      <c r="I1000" t="s">
        <v>3705</v>
      </c>
      <c r="J1000" t="s">
        <v>2093</v>
      </c>
      <c r="K1000" t="s">
        <v>1941</v>
      </c>
      <c r="M1000">
        <v>278623</v>
      </c>
      <c r="N1000" t="s">
        <v>3569</v>
      </c>
      <c r="O1000">
        <v>98</v>
      </c>
    </row>
    <row r="1001" spans="1:15" x14ac:dyDescent="0.25">
      <c r="A1001" t="s">
        <v>3706</v>
      </c>
      <c r="B1001" t="s">
        <v>16</v>
      </c>
      <c r="C1001" t="s">
        <v>41</v>
      </c>
      <c r="D1001">
        <v>1986</v>
      </c>
      <c r="E1001" t="s">
        <v>3704</v>
      </c>
      <c r="F1001">
        <v>7.2</v>
      </c>
      <c r="G1001">
        <v>8000</v>
      </c>
      <c r="H1001" t="s">
        <v>3707</v>
      </c>
      <c r="I1001" t="s">
        <v>3707</v>
      </c>
      <c r="J1001" t="s">
        <v>3708</v>
      </c>
      <c r="K1001" t="s">
        <v>195</v>
      </c>
      <c r="M1001">
        <v>1915792</v>
      </c>
      <c r="N1001" t="s">
        <v>3709</v>
      </c>
      <c r="O1001">
        <v>101</v>
      </c>
    </row>
    <row r="1002" spans="1:15" x14ac:dyDescent="0.25">
      <c r="A1002" t="s">
        <v>3710</v>
      </c>
      <c r="B1002" t="s">
        <v>16</v>
      </c>
      <c r="C1002" t="s">
        <v>41</v>
      </c>
      <c r="D1002">
        <v>1986</v>
      </c>
      <c r="E1002" t="s">
        <v>3666</v>
      </c>
      <c r="F1002">
        <v>3.2</v>
      </c>
      <c r="G1002">
        <v>1100</v>
      </c>
      <c r="H1002" t="s">
        <v>2117</v>
      </c>
      <c r="I1002" t="s">
        <v>2117</v>
      </c>
      <c r="J1002" t="s">
        <v>3711</v>
      </c>
      <c r="K1002" t="s">
        <v>30</v>
      </c>
      <c r="M1002">
        <v>78068</v>
      </c>
      <c r="N1002" t="s">
        <v>2120</v>
      </c>
      <c r="O1002">
        <v>88</v>
      </c>
    </row>
    <row r="1003" spans="1:15" x14ac:dyDescent="0.25">
      <c r="A1003" t="s">
        <v>3712</v>
      </c>
      <c r="B1003" t="s">
        <v>16</v>
      </c>
      <c r="C1003" t="s">
        <v>63</v>
      </c>
      <c r="D1003">
        <v>1986</v>
      </c>
      <c r="E1003" t="s">
        <v>2705</v>
      </c>
      <c r="F1003">
        <v>5.3</v>
      </c>
      <c r="G1003">
        <v>1100</v>
      </c>
      <c r="H1003" t="s">
        <v>408</v>
      </c>
      <c r="I1003" t="s">
        <v>3713</v>
      </c>
      <c r="J1003" t="s">
        <v>1536</v>
      </c>
      <c r="K1003" t="s">
        <v>195</v>
      </c>
      <c r="M1003">
        <v>275000</v>
      </c>
      <c r="N1003" t="s">
        <v>3714</v>
      </c>
      <c r="O1003">
        <v>100</v>
      </c>
    </row>
    <row r="1004" spans="1:15" x14ac:dyDescent="0.25">
      <c r="A1004" t="s">
        <v>3715</v>
      </c>
      <c r="B1004" t="s">
        <v>2000</v>
      </c>
      <c r="C1004" t="s">
        <v>41</v>
      </c>
      <c r="D1004">
        <v>1986</v>
      </c>
      <c r="E1004" t="s">
        <v>3630</v>
      </c>
      <c r="F1004">
        <v>6.8</v>
      </c>
      <c r="G1004">
        <v>3400</v>
      </c>
      <c r="H1004" t="s">
        <v>3716</v>
      </c>
      <c r="I1004" t="s">
        <v>208</v>
      </c>
      <c r="J1004" t="s">
        <v>3717</v>
      </c>
      <c r="K1004" t="s">
        <v>30</v>
      </c>
      <c r="L1004">
        <v>18000000</v>
      </c>
      <c r="M1004">
        <v>11957943</v>
      </c>
      <c r="N1004" t="s">
        <v>113</v>
      </c>
      <c r="O1004">
        <v>108</v>
      </c>
    </row>
    <row r="1005" spans="1:15" x14ac:dyDescent="0.25">
      <c r="A1005" t="s">
        <v>3718</v>
      </c>
      <c r="B1005" t="s">
        <v>2000</v>
      </c>
      <c r="C1005" t="s">
        <v>41</v>
      </c>
      <c r="D1005">
        <v>1986</v>
      </c>
      <c r="E1005" t="s">
        <v>2705</v>
      </c>
      <c r="F1005">
        <v>5.4</v>
      </c>
      <c r="G1005">
        <v>565</v>
      </c>
      <c r="H1005" t="s">
        <v>2371</v>
      </c>
      <c r="I1005" t="s">
        <v>311</v>
      </c>
      <c r="J1005" t="s">
        <v>311</v>
      </c>
      <c r="K1005" t="s">
        <v>30</v>
      </c>
      <c r="N1005" t="s">
        <v>50</v>
      </c>
      <c r="O1005">
        <v>89</v>
      </c>
    </row>
    <row r="1006" spans="1:15" x14ac:dyDescent="0.25">
      <c r="A1006" t="s">
        <v>3719</v>
      </c>
      <c r="B1006" t="s">
        <v>2000</v>
      </c>
      <c r="C1006" t="s">
        <v>41</v>
      </c>
      <c r="D1006">
        <v>1986</v>
      </c>
      <c r="E1006" t="s">
        <v>3704</v>
      </c>
      <c r="F1006">
        <v>5.6</v>
      </c>
      <c r="G1006">
        <v>454</v>
      </c>
      <c r="H1006" t="s">
        <v>3720</v>
      </c>
      <c r="I1006" t="s">
        <v>3721</v>
      </c>
      <c r="J1006" t="s">
        <v>3722</v>
      </c>
      <c r="K1006" t="s">
        <v>30</v>
      </c>
      <c r="M1006">
        <v>277405</v>
      </c>
      <c r="N1006" t="s">
        <v>3723</v>
      </c>
      <c r="O1006">
        <v>86</v>
      </c>
    </row>
    <row r="1007" spans="1:15" x14ac:dyDescent="0.25">
      <c r="A1007" t="s">
        <v>3724</v>
      </c>
      <c r="B1007" t="s">
        <v>2000</v>
      </c>
      <c r="C1007" t="s">
        <v>41</v>
      </c>
      <c r="D1007">
        <v>1986</v>
      </c>
      <c r="E1007" t="s">
        <v>3335</v>
      </c>
      <c r="F1007">
        <v>7.3</v>
      </c>
      <c r="G1007">
        <v>4900</v>
      </c>
      <c r="H1007" t="s">
        <v>304</v>
      </c>
      <c r="I1007" t="s">
        <v>304</v>
      </c>
      <c r="J1007" t="s">
        <v>305</v>
      </c>
      <c r="K1007" t="s">
        <v>306</v>
      </c>
      <c r="M1007">
        <v>837623</v>
      </c>
      <c r="N1007" t="s">
        <v>3725</v>
      </c>
      <c r="O1007">
        <v>125</v>
      </c>
    </row>
    <row r="1008" spans="1:15" x14ac:dyDescent="0.25">
      <c r="A1008" t="s">
        <v>3726</v>
      </c>
      <c r="B1008" t="s">
        <v>16</v>
      </c>
      <c r="C1008" t="s">
        <v>17</v>
      </c>
      <c r="D1008">
        <v>1986</v>
      </c>
      <c r="E1008" t="s">
        <v>3596</v>
      </c>
      <c r="F1008">
        <v>7.4</v>
      </c>
      <c r="G1008">
        <v>4700</v>
      </c>
      <c r="H1008" t="s">
        <v>2507</v>
      </c>
      <c r="I1008" t="s">
        <v>3727</v>
      </c>
      <c r="J1008" t="s">
        <v>3728</v>
      </c>
      <c r="K1008" t="s">
        <v>30</v>
      </c>
      <c r="M1008">
        <v>3272593</v>
      </c>
      <c r="N1008" t="s">
        <v>3729</v>
      </c>
      <c r="O1008">
        <v>133</v>
      </c>
    </row>
    <row r="1009" spans="1:15" x14ac:dyDescent="0.25">
      <c r="A1009" t="s">
        <v>3730</v>
      </c>
      <c r="B1009" t="s">
        <v>2000</v>
      </c>
      <c r="C1009" t="s">
        <v>17</v>
      </c>
      <c r="D1009">
        <v>1986</v>
      </c>
      <c r="E1009" t="s">
        <v>2924</v>
      </c>
      <c r="F1009">
        <v>5.9</v>
      </c>
      <c r="G1009">
        <v>906</v>
      </c>
      <c r="H1009" t="s">
        <v>911</v>
      </c>
      <c r="I1009" t="s">
        <v>3731</v>
      </c>
      <c r="J1009" t="s">
        <v>235</v>
      </c>
      <c r="K1009" t="s">
        <v>30</v>
      </c>
      <c r="L1009">
        <v>10000000</v>
      </c>
      <c r="M1009">
        <v>4743287</v>
      </c>
      <c r="N1009" t="s">
        <v>210</v>
      </c>
      <c r="O1009">
        <v>88</v>
      </c>
    </row>
    <row r="1010" spans="1:15" x14ac:dyDescent="0.25">
      <c r="A1010" t="s">
        <v>3732</v>
      </c>
      <c r="B1010" t="s">
        <v>448</v>
      </c>
      <c r="C1010" t="s">
        <v>17</v>
      </c>
      <c r="D1010">
        <v>1986</v>
      </c>
      <c r="E1010" t="s">
        <v>3733</v>
      </c>
      <c r="F1010">
        <v>7.2</v>
      </c>
      <c r="G1010">
        <v>2800</v>
      </c>
      <c r="H1010" t="s">
        <v>3734</v>
      </c>
      <c r="I1010" t="s">
        <v>3734</v>
      </c>
      <c r="J1010" t="s">
        <v>3735</v>
      </c>
      <c r="K1010" t="s">
        <v>30</v>
      </c>
      <c r="N1010" t="s">
        <v>3736</v>
      </c>
      <c r="O1010">
        <v>90</v>
      </c>
    </row>
    <row r="1011" spans="1:15" x14ac:dyDescent="0.25">
      <c r="A1011" t="s">
        <v>3737</v>
      </c>
      <c r="B1011" t="s">
        <v>16</v>
      </c>
      <c r="C1011" t="s">
        <v>41</v>
      </c>
      <c r="D1011">
        <v>1986</v>
      </c>
      <c r="E1011" t="s">
        <v>3240</v>
      </c>
      <c r="F1011">
        <v>5.9</v>
      </c>
      <c r="G1011">
        <v>783</v>
      </c>
      <c r="H1011" t="s">
        <v>865</v>
      </c>
      <c r="I1011" t="s">
        <v>3738</v>
      </c>
      <c r="J1011" t="s">
        <v>1318</v>
      </c>
      <c r="K1011" t="s">
        <v>30</v>
      </c>
      <c r="N1011" t="s">
        <v>44</v>
      </c>
      <c r="O1011">
        <v>88</v>
      </c>
    </row>
    <row r="1012" spans="1:15" x14ac:dyDescent="0.25">
      <c r="A1012" t="s">
        <v>3739</v>
      </c>
      <c r="B1012" t="s">
        <v>16</v>
      </c>
      <c r="C1012" t="s">
        <v>25</v>
      </c>
      <c r="D1012">
        <v>1986</v>
      </c>
      <c r="E1012" t="s">
        <v>3347</v>
      </c>
      <c r="F1012">
        <v>5.6</v>
      </c>
      <c r="G1012">
        <v>1600</v>
      </c>
      <c r="H1012" t="s">
        <v>3740</v>
      </c>
      <c r="I1012" t="s">
        <v>1046</v>
      </c>
      <c r="J1012" t="s">
        <v>3511</v>
      </c>
      <c r="K1012" t="s">
        <v>30</v>
      </c>
      <c r="L1012">
        <v>25000000</v>
      </c>
      <c r="M1012">
        <v>4007250</v>
      </c>
      <c r="N1012" t="s">
        <v>1752</v>
      </c>
      <c r="O1012">
        <v>127</v>
      </c>
    </row>
    <row r="1013" spans="1:15" x14ac:dyDescent="0.25">
      <c r="A1013" t="s">
        <v>3741</v>
      </c>
      <c r="B1013" t="s">
        <v>337</v>
      </c>
      <c r="C1013" t="s">
        <v>390</v>
      </c>
      <c r="D1013">
        <v>1986</v>
      </c>
      <c r="E1013" t="s">
        <v>3219</v>
      </c>
      <c r="F1013">
        <v>6</v>
      </c>
      <c r="G1013">
        <v>2500</v>
      </c>
      <c r="H1013" t="s">
        <v>609</v>
      </c>
      <c r="I1013" t="s">
        <v>3742</v>
      </c>
      <c r="J1013" t="s">
        <v>3522</v>
      </c>
      <c r="K1013" t="s">
        <v>30</v>
      </c>
      <c r="M1013">
        <v>5958456</v>
      </c>
      <c r="N1013" t="s">
        <v>3408</v>
      </c>
      <c r="O1013">
        <v>86</v>
      </c>
    </row>
    <row r="1014" spans="1:15" x14ac:dyDescent="0.25">
      <c r="A1014" t="s">
        <v>3743</v>
      </c>
      <c r="B1014" t="s">
        <v>2000</v>
      </c>
      <c r="C1014" t="s">
        <v>41</v>
      </c>
      <c r="D1014">
        <v>1986</v>
      </c>
      <c r="E1014" t="s">
        <v>3596</v>
      </c>
      <c r="F1014">
        <v>4.2</v>
      </c>
      <c r="G1014">
        <v>616</v>
      </c>
      <c r="H1014" t="s">
        <v>3744</v>
      </c>
      <c r="I1014" t="s">
        <v>3744</v>
      </c>
      <c r="J1014" t="s">
        <v>3745</v>
      </c>
      <c r="K1014" t="s">
        <v>30</v>
      </c>
      <c r="M1014">
        <v>2669366</v>
      </c>
      <c r="N1014" t="s">
        <v>3746</v>
      </c>
      <c r="O1014">
        <v>102</v>
      </c>
    </row>
    <row r="1015" spans="1:15" x14ac:dyDescent="0.25">
      <c r="A1015" t="s">
        <v>3747</v>
      </c>
      <c r="B1015" t="s">
        <v>2000</v>
      </c>
      <c r="C1015" t="s">
        <v>17</v>
      </c>
      <c r="D1015">
        <v>1986</v>
      </c>
      <c r="E1015" t="s">
        <v>3748</v>
      </c>
      <c r="F1015">
        <v>7.6</v>
      </c>
      <c r="G1015">
        <v>2100</v>
      </c>
      <c r="H1015" t="s">
        <v>3749</v>
      </c>
      <c r="I1015" t="s">
        <v>3750</v>
      </c>
      <c r="J1015" t="s">
        <v>235</v>
      </c>
      <c r="K1015" t="s">
        <v>30</v>
      </c>
      <c r="M1015">
        <v>441863</v>
      </c>
      <c r="N1015" t="s">
        <v>3751</v>
      </c>
      <c r="O1015">
        <v>96</v>
      </c>
    </row>
    <row r="1016" spans="1:15" x14ac:dyDescent="0.25">
      <c r="A1016" t="s">
        <v>3752</v>
      </c>
      <c r="B1016" t="s">
        <v>33</v>
      </c>
      <c r="C1016" t="s">
        <v>34</v>
      </c>
      <c r="D1016">
        <v>1986</v>
      </c>
      <c r="E1016" t="s">
        <v>3138</v>
      </c>
      <c r="F1016">
        <v>5.2</v>
      </c>
      <c r="G1016">
        <v>879</v>
      </c>
      <c r="H1016" t="s">
        <v>1535</v>
      </c>
      <c r="I1016" t="s">
        <v>3753</v>
      </c>
      <c r="J1016" t="s">
        <v>3753</v>
      </c>
      <c r="K1016" t="s">
        <v>30</v>
      </c>
      <c r="M1016">
        <v>1943751</v>
      </c>
      <c r="N1016" t="s">
        <v>2864</v>
      </c>
      <c r="O1016">
        <v>105</v>
      </c>
    </row>
    <row r="1017" spans="1:15" x14ac:dyDescent="0.25">
      <c r="A1017" t="s">
        <v>3754</v>
      </c>
      <c r="B1017" t="s">
        <v>16</v>
      </c>
      <c r="C1017" t="s">
        <v>34</v>
      </c>
      <c r="D1017">
        <v>1986</v>
      </c>
      <c r="E1017" t="s">
        <v>2866</v>
      </c>
      <c r="F1017">
        <v>5.2</v>
      </c>
      <c r="G1017">
        <v>543</v>
      </c>
      <c r="H1017" t="s">
        <v>1708</v>
      </c>
      <c r="I1017" t="s">
        <v>1708</v>
      </c>
      <c r="J1017" t="s">
        <v>3755</v>
      </c>
      <c r="K1017" t="s">
        <v>30</v>
      </c>
      <c r="M1017">
        <v>3136701</v>
      </c>
      <c r="N1017" t="s">
        <v>2218</v>
      </c>
      <c r="O1017">
        <v>97</v>
      </c>
    </row>
    <row r="1018" spans="1:15" x14ac:dyDescent="0.25">
      <c r="A1018" t="s">
        <v>3756</v>
      </c>
      <c r="B1018" t="s">
        <v>16</v>
      </c>
      <c r="C1018" t="s">
        <v>34</v>
      </c>
      <c r="D1018">
        <v>1986</v>
      </c>
      <c r="E1018" t="s">
        <v>2319</v>
      </c>
      <c r="F1018">
        <v>4.4000000000000004</v>
      </c>
      <c r="G1018">
        <v>1100</v>
      </c>
      <c r="H1018" t="s">
        <v>3757</v>
      </c>
      <c r="I1018" t="s">
        <v>3758</v>
      </c>
      <c r="J1018" t="s">
        <v>2416</v>
      </c>
      <c r="K1018" t="s">
        <v>30</v>
      </c>
      <c r="L1018">
        <v>10000000</v>
      </c>
      <c r="M1018">
        <v>6947787</v>
      </c>
      <c r="N1018" t="s">
        <v>44</v>
      </c>
      <c r="O1018">
        <v>83</v>
      </c>
    </row>
    <row r="1019" spans="1:15" x14ac:dyDescent="0.25">
      <c r="A1019" t="s">
        <v>3759</v>
      </c>
      <c r="B1019" t="s">
        <v>2000</v>
      </c>
      <c r="C1019" t="s">
        <v>41</v>
      </c>
      <c r="D1019">
        <v>1986</v>
      </c>
      <c r="E1019" t="s">
        <v>3321</v>
      </c>
      <c r="F1019">
        <v>6</v>
      </c>
      <c r="G1019">
        <v>1400</v>
      </c>
      <c r="H1019" t="s">
        <v>715</v>
      </c>
      <c r="I1019" t="s">
        <v>3760</v>
      </c>
      <c r="J1019" t="s">
        <v>889</v>
      </c>
      <c r="K1019" t="s">
        <v>30</v>
      </c>
      <c r="M1019">
        <v>4079895</v>
      </c>
      <c r="N1019" t="s">
        <v>715</v>
      </c>
      <c r="O1019">
        <v>102</v>
      </c>
    </row>
    <row r="1020" spans="1:15" x14ac:dyDescent="0.25">
      <c r="A1020" t="s">
        <v>3761</v>
      </c>
      <c r="B1020" t="s">
        <v>33</v>
      </c>
      <c r="C1020" t="s">
        <v>34</v>
      </c>
      <c r="D1020">
        <v>1986</v>
      </c>
      <c r="E1020" t="s">
        <v>3324</v>
      </c>
      <c r="F1020">
        <v>4.5999999999999996</v>
      </c>
      <c r="G1020">
        <v>258</v>
      </c>
      <c r="H1020" t="s">
        <v>3762</v>
      </c>
      <c r="I1020" t="s">
        <v>3763</v>
      </c>
      <c r="J1020" t="s">
        <v>3764</v>
      </c>
      <c r="K1020" t="s">
        <v>22</v>
      </c>
      <c r="L1020">
        <v>18000000</v>
      </c>
      <c r="M1020">
        <v>2295500</v>
      </c>
      <c r="N1020" t="s">
        <v>3765</v>
      </c>
      <c r="O1020">
        <v>105</v>
      </c>
    </row>
    <row r="1021" spans="1:15" x14ac:dyDescent="0.25">
      <c r="A1021" t="s">
        <v>3766</v>
      </c>
      <c r="B1021" t="s">
        <v>420</v>
      </c>
      <c r="C1021" t="s">
        <v>41</v>
      </c>
      <c r="D1021">
        <v>1986</v>
      </c>
      <c r="E1021" t="s">
        <v>3767</v>
      </c>
      <c r="F1021">
        <v>7</v>
      </c>
      <c r="G1021">
        <v>2700</v>
      </c>
      <c r="H1021" t="s">
        <v>3768</v>
      </c>
      <c r="I1021" t="s">
        <v>3768</v>
      </c>
      <c r="J1021" t="s">
        <v>1376</v>
      </c>
      <c r="K1021" t="s">
        <v>453</v>
      </c>
      <c r="M1021">
        <v>925952</v>
      </c>
      <c r="N1021" t="s">
        <v>3769</v>
      </c>
      <c r="O1021">
        <v>84</v>
      </c>
    </row>
    <row r="1022" spans="1:15" x14ac:dyDescent="0.25">
      <c r="A1022" t="s">
        <v>3770</v>
      </c>
      <c r="B1022" t="s">
        <v>16</v>
      </c>
      <c r="C1022" t="s">
        <v>104</v>
      </c>
      <c r="D1022">
        <v>1986</v>
      </c>
      <c r="E1022" t="s">
        <v>3771</v>
      </c>
      <c r="F1022">
        <v>4.9000000000000004</v>
      </c>
      <c r="G1022">
        <v>503</v>
      </c>
      <c r="H1022" t="s">
        <v>933</v>
      </c>
      <c r="I1022" t="s">
        <v>3772</v>
      </c>
      <c r="J1022" t="s">
        <v>834</v>
      </c>
      <c r="K1022" t="s">
        <v>30</v>
      </c>
      <c r="M1022">
        <v>502237</v>
      </c>
      <c r="N1022" t="s">
        <v>118</v>
      </c>
      <c r="O1022">
        <v>104</v>
      </c>
    </row>
    <row r="1023" spans="1:15" x14ac:dyDescent="0.25">
      <c r="A1023" t="s">
        <v>3773</v>
      </c>
      <c r="B1023" t="s">
        <v>16</v>
      </c>
      <c r="C1023" t="s">
        <v>34</v>
      </c>
      <c r="D1023">
        <v>1986</v>
      </c>
      <c r="E1023" t="s">
        <v>3107</v>
      </c>
      <c r="F1023">
        <v>5.6</v>
      </c>
      <c r="G1023">
        <v>1200</v>
      </c>
      <c r="H1023" t="s">
        <v>1167</v>
      </c>
      <c r="I1023" t="s">
        <v>3774</v>
      </c>
      <c r="J1023" t="s">
        <v>2885</v>
      </c>
      <c r="K1023" t="s">
        <v>30</v>
      </c>
      <c r="M1023">
        <v>2390525</v>
      </c>
      <c r="N1023" t="s">
        <v>1176</v>
      </c>
      <c r="O1023">
        <v>95</v>
      </c>
    </row>
    <row r="1024" spans="1:15" x14ac:dyDescent="0.25">
      <c r="A1024" t="s">
        <v>3775</v>
      </c>
      <c r="B1024" t="s">
        <v>33</v>
      </c>
      <c r="C1024" t="s">
        <v>1205</v>
      </c>
      <c r="D1024">
        <v>1986</v>
      </c>
      <c r="E1024" t="s">
        <v>3776</v>
      </c>
      <c r="F1024">
        <v>6.2</v>
      </c>
      <c r="G1024">
        <v>2000</v>
      </c>
      <c r="H1024" t="s">
        <v>3777</v>
      </c>
      <c r="I1024" t="s">
        <v>3778</v>
      </c>
      <c r="J1024" t="s">
        <v>106</v>
      </c>
      <c r="K1024" t="s">
        <v>22</v>
      </c>
      <c r="M1024">
        <v>1500000</v>
      </c>
      <c r="N1024" t="s">
        <v>3779</v>
      </c>
      <c r="O1024">
        <v>100</v>
      </c>
    </row>
    <row r="1025" spans="1:15" x14ac:dyDescent="0.25">
      <c r="A1025" t="s">
        <v>3780</v>
      </c>
      <c r="B1025" t="s">
        <v>337</v>
      </c>
      <c r="C1025" t="s">
        <v>390</v>
      </c>
      <c r="D1025">
        <v>1986</v>
      </c>
      <c r="E1025" t="s">
        <v>3376</v>
      </c>
      <c r="F1025">
        <v>5.5</v>
      </c>
      <c r="G1025">
        <v>2200</v>
      </c>
      <c r="H1025" t="s">
        <v>3781</v>
      </c>
      <c r="I1025" t="s">
        <v>3030</v>
      </c>
      <c r="J1025" t="s">
        <v>3782</v>
      </c>
      <c r="K1025" t="s">
        <v>195</v>
      </c>
      <c r="M1025">
        <v>8540346</v>
      </c>
      <c r="N1025" t="s">
        <v>1735</v>
      </c>
      <c r="O1025">
        <v>76</v>
      </c>
    </row>
    <row r="1026" spans="1:15" x14ac:dyDescent="0.25">
      <c r="A1026" t="s">
        <v>3783</v>
      </c>
      <c r="B1026" t="s">
        <v>16</v>
      </c>
      <c r="C1026" t="s">
        <v>34</v>
      </c>
      <c r="D1026">
        <v>1986</v>
      </c>
      <c r="E1026" t="s">
        <v>2467</v>
      </c>
      <c r="F1026">
        <v>4.8</v>
      </c>
      <c r="G1026">
        <v>153</v>
      </c>
      <c r="H1026" t="s">
        <v>3784</v>
      </c>
      <c r="I1026" t="s">
        <v>1394</v>
      </c>
      <c r="J1026" t="s">
        <v>1394</v>
      </c>
      <c r="K1026" t="s">
        <v>30</v>
      </c>
      <c r="M1026">
        <v>601451</v>
      </c>
      <c r="N1026" t="s">
        <v>3785</v>
      </c>
      <c r="O1026">
        <v>87</v>
      </c>
    </row>
    <row r="1027" spans="1:15" x14ac:dyDescent="0.25">
      <c r="A1027" t="s">
        <v>3786</v>
      </c>
      <c r="B1027" t="s">
        <v>16</v>
      </c>
      <c r="C1027" t="s">
        <v>34</v>
      </c>
      <c r="D1027">
        <v>1986</v>
      </c>
      <c r="E1027" t="s">
        <v>3787</v>
      </c>
      <c r="F1027">
        <v>4.0999999999999996</v>
      </c>
      <c r="G1027">
        <v>1900</v>
      </c>
      <c r="H1027" t="s">
        <v>3788</v>
      </c>
      <c r="I1027" t="s">
        <v>3788</v>
      </c>
      <c r="J1027" t="s">
        <v>3789</v>
      </c>
      <c r="K1027" t="s">
        <v>30</v>
      </c>
      <c r="L1027">
        <v>3401376</v>
      </c>
      <c r="M1027">
        <v>3388020</v>
      </c>
      <c r="N1027" t="s">
        <v>712</v>
      </c>
      <c r="O1027">
        <v>95</v>
      </c>
    </row>
    <row r="1028" spans="1:15" x14ac:dyDescent="0.25">
      <c r="A1028" t="s">
        <v>3790</v>
      </c>
      <c r="B1028" t="s">
        <v>33</v>
      </c>
      <c r="C1028" t="s">
        <v>17</v>
      </c>
      <c r="D1028">
        <v>1986</v>
      </c>
      <c r="E1028" t="s">
        <v>2590</v>
      </c>
      <c r="F1028">
        <v>6.6</v>
      </c>
      <c r="G1028">
        <v>937</v>
      </c>
      <c r="H1028" t="s">
        <v>3791</v>
      </c>
      <c r="I1028" t="s">
        <v>3792</v>
      </c>
      <c r="J1028" t="s">
        <v>1296</v>
      </c>
      <c r="K1028" t="s">
        <v>30</v>
      </c>
      <c r="M1028">
        <v>416393</v>
      </c>
      <c r="N1028" t="s">
        <v>3793</v>
      </c>
      <c r="O1028">
        <v>105</v>
      </c>
    </row>
    <row r="1029" spans="1:15" x14ac:dyDescent="0.25">
      <c r="A1029" t="s">
        <v>3794</v>
      </c>
      <c r="B1029" t="s">
        <v>16</v>
      </c>
      <c r="C1029" t="s">
        <v>41</v>
      </c>
      <c r="D1029">
        <v>1986</v>
      </c>
      <c r="E1029" t="s">
        <v>3240</v>
      </c>
      <c r="F1029">
        <v>5.7</v>
      </c>
      <c r="G1029">
        <v>818</v>
      </c>
      <c r="H1029" t="s">
        <v>1772</v>
      </c>
      <c r="I1029" t="s">
        <v>188</v>
      </c>
      <c r="J1029" t="s">
        <v>1566</v>
      </c>
      <c r="K1029" t="s">
        <v>30</v>
      </c>
      <c r="M1029">
        <v>1254040</v>
      </c>
      <c r="N1029" t="s">
        <v>384</v>
      </c>
      <c r="O1029">
        <v>101</v>
      </c>
    </row>
    <row r="1030" spans="1:15" x14ac:dyDescent="0.25">
      <c r="A1030" t="s">
        <v>3795</v>
      </c>
      <c r="B1030" t="s">
        <v>16</v>
      </c>
      <c r="C1030" t="s">
        <v>17</v>
      </c>
      <c r="D1030">
        <v>1986</v>
      </c>
      <c r="E1030" t="s">
        <v>3610</v>
      </c>
      <c r="F1030">
        <v>7.7</v>
      </c>
      <c r="G1030">
        <v>3800</v>
      </c>
      <c r="H1030" t="s">
        <v>3796</v>
      </c>
      <c r="I1030" t="s">
        <v>3796</v>
      </c>
      <c r="J1030" t="s">
        <v>3797</v>
      </c>
      <c r="K1030" t="s">
        <v>2989</v>
      </c>
      <c r="L1030">
        <v>600000</v>
      </c>
      <c r="N1030" t="s">
        <v>3798</v>
      </c>
      <c r="O1030">
        <v>105</v>
      </c>
    </row>
    <row r="1031" spans="1:15" x14ac:dyDescent="0.25">
      <c r="A1031" t="s">
        <v>3799</v>
      </c>
      <c r="B1031" t="s">
        <v>337</v>
      </c>
      <c r="C1031" t="s">
        <v>237</v>
      </c>
      <c r="D1031">
        <v>1986</v>
      </c>
      <c r="E1031" t="s">
        <v>3279</v>
      </c>
      <c r="F1031">
        <v>7.2</v>
      </c>
      <c r="G1031">
        <v>1000</v>
      </c>
      <c r="H1031" t="s">
        <v>1723</v>
      </c>
      <c r="I1031" t="s">
        <v>3800</v>
      </c>
      <c r="J1031" t="s">
        <v>3801</v>
      </c>
      <c r="K1031" t="s">
        <v>30</v>
      </c>
      <c r="M1031">
        <v>781727</v>
      </c>
      <c r="N1031" t="s">
        <v>3802</v>
      </c>
      <c r="O1031">
        <v>89</v>
      </c>
    </row>
    <row r="1032" spans="1:15" x14ac:dyDescent="0.25">
      <c r="A1032" t="s">
        <v>3803</v>
      </c>
      <c r="B1032" t="s">
        <v>33</v>
      </c>
      <c r="C1032" t="s">
        <v>17</v>
      </c>
      <c r="D1032">
        <v>1986</v>
      </c>
      <c r="E1032" t="s">
        <v>3804</v>
      </c>
      <c r="F1032">
        <v>6.7</v>
      </c>
      <c r="G1032">
        <v>377</v>
      </c>
      <c r="H1032" t="s">
        <v>245</v>
      </c>
      <c r="I1032" t="s">
        <v>245</v>
      </c>
      <c r="J1032" t="s">
        <v>3805</v>
      </c>
      <c r="K1032" t="s">
        <v>248</v>
      </c>
      <c r="N1032" t="s">
        <v>3806</v>
      </c>
      <c r="O1032">
        <v>98</v>
      </c>
    </row>
    <row r="1033" spans="1:15" x14ac:dyDescent="0.25">
      <c r="A1033" t="s">
        <v>3807</v>
      </c>
      <c r="B1033" t="s">
        <v>2000</v>
      </c>
      <c r="C1033" t="s">
        <v>17</v>
      </c>
      <c r="D1033">
        <v>1986</v>
      </c>
      <c r="E1033" t="s">
        <v>3376</v>
      </c>
      <c r="F1033">
        <v>5.9</v>
      </c>
      <c r="G1033">
        <v>735</v>
      </c>
      <c r="H1033" t="s">
        <v>2460</v>
      </c>
      <c r="I1033" t="s">
        <v>2460</v>
      </c>
      <c r="J1033" t="s">
        <v>3808</v>
      </c>
      <c r="K1033" t="s">
        <v>30</v>
      </c>
      <c r="M1033">
        <v>6408791</v>
      </c>
      <c r="N1033" t="s">
        <v>3809</v>
      </c>
      <c r="O1033">
        <v>110</v>
      </c>
    </row>
    <row r="1034" spans="1:15" x14ac:dyDescent="0.25">
      <c r="A1034" t="s">
        <v>3810</v>
      </c>
      <c r="B1034" t="s">
        <v>16</v>
      </c>
      <c r="C1034" t="s">
        <v>63</v>
      </c>
      <c r="D1034">
        <v>1986</v>
      </c>
      <c r="E1034" t="s">
        <v>3811</v>
      </c>
      <c r="F1034">
        <v>6</v>
      </c>
      <c r="G1034">
        <v>367</v>
      </c>
      <c r="H1034" t="s">
        <v>3812</v>
      </c>
      <c r="I1034" t="s">
        <v>3812</v>
      </c>
      <c r="J1034" t="s">
        <v>102</v>
      </c>
      <c r="K1034" t="s">
        <v>3813</v>
      </c>
      <c r="M1034">
        <v>583800</v>
      </c>
      <c r="N1034" t="s">
        <v>3814</v>
      </c>
      <c r="O1034">
        <v>90</v>
      </c>
    </row>
    <row r="1035" spans="1:15" x14ac:dyDescent="0.25">
      <c r="A1035" t="s">
        <v>3815</v>
      </c>
      <c r="B1035" t="s">
        <v>16</v>
      </c>
      <c r="C1035" t="s">
        <v>34</v>
      </c>
      <c r="D1035">
        <v>1986</v>
      </c>
      <c r="E1035" t="s">
        <v>2773</v>
      </c>
      <c r="F1035">
        <v>5</v>
      </c>
      <c r="G1035">
        <v>533</v>
      </c>
      <c r="H1035" t="s">
        <v>3816</v>
      </c>
      <c r="I1035" t="s">
        <v>3817</v>
      </c>
      <c r="J1035" t="s">
        <v>79</v>
      </c>
      <c r="K1035" t="s">
        <v>30</v>
      </c>
      <c r="M1035">
        <v>2497233</v>
      </c>
      <c r="N1035" t="s">
        <v>420</v>
      </c>
      <c r="O1035">
        <v>90</v>
      </c>
    </row>
    <row r="1036" spans="1:15" x14ac:dyDescent="0.25">
      <c r="A1036" t="s">
        <v>3818</v>
      </c>
      <c r="B1036" t="s">
        <v>16</v>
      </c>
      <c r="C1036" t="s">
        <v>34</v>
      </c>
      <c r="D1036">
        <v>1986</v>
      </c>
      <c r="E1036" t="s">
        <v>3596</v>
      </c>
      <c r="F1036">
        <v>5</v>
      </c>
      <c r="G1036">
        <v>592</v>
      </c>
      <c r="H1036" t="s">
        <v>3819</v>
      </c>
      <c r="I1036" t="s">
        <v>3820</v>
      </c>
      <c r="J1036" t="s">
        <v>79</v>
      </c>
      <c r="K1036" t="s">
        <v>30</v>
      </c>
      <c r="L1036">
        <v>1500000</v>
      </c>
      <c r="N1036" t="s">
        <v>3821</v>
      </c>
      <c r="O1036">
        <v>86</v>
      </c>
    </row>
    <row r="1037" spans="1:15" x14ac:dyDescent="0.25">
      <c r="A1037" t="s">
        <v>3822</v>
      </c>
      <c r="B1037" t="s">
        <v>16</v>
      </c>
      <c r="C1037" t="s">
        <v>17</v>
      </c>
      <c r="D1037">
        <v>1986</v>
      </c>
      <c r="E1037" t="s">
        <v>3823</v>
      </c>
      <c r="F1037">
        <v>6.8</v>
      </c>
      <c r="G1037">
        <v>840</v>
      </c>
      <c r="H1037" t="s">
        <v>2706</v>
      </c>
      <c r="I1037" t="s">
        <v>3824</v>
      </c>
      <c r="J1037" t="s">
        <v>716</v>
      </c>
      <c r="K1037" t="s">
        <v>30</v>
      </c>
      <c r="M1037">
        <v>8736</v>
      </c>
      <c r="N1037" t="s">
        <v>1176</v>
      </c>
      <c r="O1037">
        <v>107</v>
      </c>
    </row>
    <row r="1038" spans="1:15" x14ac:dyDescent="0.25">
      <c r="A1038" t="s">
        <v>3825</v>
      </c>
      <c r="B1038" t="s">
        <v>16</v>
      </c>
      <c r="C1038" t="s">
        <v>34</v>
      </c>
      <c r="D1038">
        <v>1986</v>
      </c>
      <c r="E1038" t="s">
        <v>3463</v>
      </c>
      <c r="F1038">
        <v>5.3</v>
      </c>
      <c r="G1038">
        <v>453</v>
      </c>
      <c r="H1038" t="s">
        <v>192</v>
      </c>
      <c r="I1038" t="s">
        <v>3826</v>
      </c>
      <c r="J1038" t="s">
        <v>3827</v>
      </c>
      <c r="K1038" t="s">
        <v>195</v>
      </c>
      <c r="M1038">
        <v>2995527</v>
      </c>
      <c r="N1038" t="s">
        <v>3828</v>
      </c>
      <c r="O1038">
        <v>90</v>
      </c>
    </row>
    <row r="1039" spans="1:15" x14ac:dyDescent="0.25">
      <c r="A1039" t="s">
        <v>3829</v>
      </c>
      <c r="B1039" t="s">
        <v>33</v>
      </c>
      <c r="C1039" t="s">
        <v>17</v>
      </c>
      <c r="D1039">
        <v>1986</v>
      </c>
      <c r="E1039" t="s">
        <v>3292</v>
      </c>
      <c r="F1039">
        <v>5.8</v>
      </c>
      <c r="G1039">
        <v>525</v>
      </c>
      <c r="H1039" t="s">
        <v>3830</v>
      </c>
      <c r="I1039" t="s">
        <v>3831</v>
      </c>
      <c r="J1039" t="s">
        <v>3832</v>
      </c>
      <c r="K1039" t="s">
        <v>30</v>
      </c>
      <c r="L1039">
        <v>2000000</v>
      </c>
      <c r="M1039">
        <v>1301121</v>
      </c>
      <c r="N1039" t="s">
        <v>2784</v>
      </c>
      <c r="O1039">
        <v>111</v>
      </c>
    </row>
    <row r="1040" spans="1:15" x14ac:dyDescent="0.25">
      <c r="A1040" t="s">
        <v>3833</v>
      </c>
      <c r="B1040" t="s">
        <v>33</v>
      </c>
      <c r="C1040" t="s">
        <v>17</v>
      </c>
      <c r="D1040">
        <v>1986</v>
      </c>
      <c r="E1040" t="s">
        <v>3834</v>
      </c>
      <c r="F1040">
        <v>7.2</v>
      </c>
      <c r="G1040">
        <v>3100</v>
      </c>
      <c r="H1040" t="s">
        <v>3835</v>
      </c>
      <c r="I1040" t="s">
        <v>2649</v>
      </c>
      <c r="J1040" t="s">
        <v>3836</v>
      </c>
      <c r="K1040" t="s">
        <v>1421</v>
      </c>
      <c r="M1040">
        <v>512403</v>
      </c>
      <c r="N1040" t="s">
        <v>3837</v>
      </c>
      <c r="O1040">
        <v>144</v>
      </c>
    </row>
    <row r="1041" spans="1:15" x14ac:dyDescent="0.25">
      <c r="A1041" t="s">
        <v>3838</v>
      </c>
      <c r="B1041" t="s">
        <v>2000</v>
      </c>
      <c r="C1041" t="s">
        <v>41</v>
      </c>
      <c r="D1041">
        <v>1986</v>
      </c>
      <c r="E1041" t="s">
        <v>3347</v>
      </c>
      <c r="F1041">
        <v>5.5</v>
      </c>
      <c r="G1041">
        <v>754</v>
      </c>
      <c r="H1041" t="s">
        <v>3839</v>
      </c>
      <c r="I1041" t="s">
        <v>3635</v>
      </c>
      <c r="J1041" t="s">
        <v>1850</v>
      </c>
      <c r="K1041" t="s">
        <v>30</v>
      </c>
      <c r="M1041">
        <v>563358</v>
      </c>
      <c r="N1041" t="s">
        <v>3442</v>
      </c>
      <c r="O1041">
        <v>107</v>
      </c>
    </row>
    <row r="1042" spans="1:15" x14ac:dyDescent="0.25">
      <c r="A1042" t="s">
        <v>3840</v>
      </c>
      <c r="B1042" t="s">
        <v>16</v>
      </c>
      <c r="C1042" t="s">
        <v>17</v>
      </c>
      <c r="D1042">
        <v>1986</v>
      </c>
      <c r="E1042" t="s">
        <v>3260</v>
      </c>
      <c r="F1042">
        <v>3.7</v>
      </c>
      <c r="G1042">
        <v>922</v>
      </c>
      <c r="H1042" t="s">
        <v>3841</v>
      </c>
      <c r="I1042" t="s">
        <v>3841</v>
      </c>
      <c r="J1042" t="s">
        <v>3842</v>
      </c>
      <c r="K1042" t="s">
        <v>30</v>
      </c>
      <c r="N1042" t="s">
        <v>3843</v>
      </c>
      <c r="O1042">
        <v>90</v>
      </c>
    </row>
    <row r="1043" spans="1:15" x14ac:dyDescent="0.25">
      <c r="A1043" t="s">
        <v>3844</v>
      </c>
      <c r="B1043" t="s">
        <v>16</v>
      </c>
      <c r="C1043" t="s">
        <v>34</v>
      </c>
      <c r="D1043">
        <v>1986</v>
      </c>
      <c r="E1043" t="s">
        <v>3845</v>
      </c>
      <c r="F1043">
        <v>4</v>
      </c>
      <c r="G1043">
        <v>437</v>
      </c>
      <c r="H1043" t="s">
        <v>3846</v>
      </c>
      <c r="I1043" t="s">
        <v>3847</v>
      </c>
      <c r="J1043" t="s">
        <v>3847</v>
      </c>
      <c r="K1043" t="s">
        <v>30</v>
      </c>
      <c r="N1043" t="s">
        <v>3848</v>
      </c>
      <c r="O1043">
        <v>90</v>
      </c>
    </row>
    <row r="1044" spans="1:15" x14ac:dyDescent="0.25">
      <c r="A1044" t="s">
        <v>3849</v>
      </c>
      <c r="B1044" t="s">
        <v>33</v>
      </c>
      <c r="C1044" t="s">
        <v>17</v>
      </c>
      <c r="D1044">
        <v>1986</v>
      </c>
      <c r="E1044" t="s">
        <v>3266</v>
      </c>
      <c r="F1044">
        <v>5.9</v>
      </c>
      <c r="G1044">
        <v>675</v>
      </c>
      <c r="H1044" t="s">
        <v>3850</v>
      </c>
      <c r="I1044" t="s">
        <v>3850</v>
      </c>
      <c r="J1044" t="s">
        <v>3851</v>
      </c>
      <c r="K1044" t="s">
        <v>453</v>
      </c>
      <c r="N1044" t="s">
        <v>3852</v>
      </c>
      <c r="O1044">
        <v>102</v>
      </c>
    </row>
    <row r="1045" spans="1:15" x14ac:dyDescent="0.25">
      <c r="A1045" t="s">
        <v>3853</v>
      </c>
      <c r="B1045" t="s">
        <v>33</v>
      </c>
      <c r="C1045" t="s">
        <v>25</v>
      </c>
      <c r="D1045">
        <v>1987</v>
      </c>
      <c r="E1045" t="s">
        <v>3854</v>
      </c>
      <c r="F1045">
        <v>8.1</v>
      </c>
      <c r="G1045">
        <v>402000</v>
      </c>
      <c r="H1045" t="s">
        <v>2069</v>
      </c>
      <c r="I1045" t="s">
        <v>3669</v>
      </c>
      <c r="J1045" t="s">
        <v>3855</v>
      </c>
      <c r="K1045" t="s">
        <v>22</v>
      </c>
      <c r="L1045">
        <v>16000000</v>
      </c>
      <c r="M1045">
        <v>30902642</v>
      </c>
      <c r="N1045" t="s">
        <v>3856</v>
      </c>
      <c r="O1045">
        <v>98</v>
      </c>
    </row>
    <row r="1046" spans="1:15" x14ac:dyDescent="0.25">
      <c r="A1046" t="s">
        <v>3857</v>
      </c>
      <c r="B1046" t="s">
        <v>16</v>
      </c>
      <c r="C1046" t="s">
        <v>41</v>
      </c>
      <c r="D1046">
        <v>1987</v>
      </c>
      <c r="E1046" t="s">
        <v>3858</v>
      </c>
      <c r="F1046">
        <v>7.3</v>
      </c>
      <c r="G1046">
        <v>128000</v>
      </c>
      <c r="H1046" t="s">
        <v>829</v>
      </c>
      <c r="I1046" t="s">
        <v>3859</v>
      </c>
      <c r="J1046" t="s">
        <v>3860</v>
      </c>
      <c r="K1046" t="s">
        <v>30</v>
      </c>
      <c r="M1046">
        <v>32388898</v>
      </c>
      <c r="N1046" t="s">
        <v>23</v>
      </c>
      <c r="O1046">
        <v>97</v>
      </c>
    </row>
    <row r="1047" spans="1:15" x14ac:dyDescent="0.25">
      <c r="A1047" t="s">
        <v>3861</v>
      </c>
      <c r="B1047" t="s">
        <v>16</v>
      </c>
      <c r="C1047" t="s">
        <v>17</v>
      </c>
      <c r="D1047">
        <v>1987</v>
      </c>
      <c r="E1047" t="s">
        <v>3776</v>
      </c>
      <c r="F1047">
        <v>8.3000000000000007</v>
      </c>
      <c r="G1047">
        <v>691000</v>
      </c>
      <c r="H1047" t="s">
        <v>19</v>
      </c>
      <c r="I1047" t="s">
        <v>19</v>
      </c>
      <c r="J1047" t="s">
        <v>2241</v>
      </c>
      <c r="K1047" t="s">
        <v>22</v>
      </c>
      <c r="L1047">
        <v>30000000</v>
      </c>
      <c r="M1047">
        <v>46357676</v>
      </c>
      <c r="N1047" t="s">
        <v>3862</v>
      </c>
      <c r="O1047">
        <v>116</v>
      </c>
    </row>
    <row r="1048" spans="1:15" x14ac:dyDescent="0.25">
      <c r="A1048" t="s">
        <v>3863</v>
      </c>
      <c r="B1048" t="s">
        <v>16</v>
      </c>
      <c r="C1048" t="s">
        <v>34</v>
      </c>
      <c r="D1048">
        <v>1987</v>
      </c>
      <c r="E1048" t="s">
        <v>3864</v>
      </c>
      <c r="F1048">
        <v>7.8</v>
      </c>
      <c r="G1048">
        <v>381000</v>
      </c>
      <c r="H1048" t="s">
        <v>2914</v>
      </c>
      <c r="I1048" t="s">
        <v>3865</v>
      </c>
      <c r="J1048" t="s">
        <v>999</v>
      </c>
      <c r="K1048" t="s">
        <v>30</v>
      </c>
      <c r="L1048">
        <v>15000000</v>
      </c>
      <c r="M1048">
        <v>98268458</v>
      </c>
      <c r="N1048" t="s">
        <v>180</v>
      </c>
      <c r="O1048">
        <v>107</v>
      </c>
    </row>
    <row r="1049" spans="1:15" x14ac:dyDescent="0.25">
      <c r="A1049" t="s">
        <v>3866</v>
      </c>
      <c r="B1049" t="s">
        <v>16</v>
      </c>
      <c r="C1049" t="s">
        <v>34</v>
      </c>
      <c r="D1049">
        <v>1987</v>
      </c>
      <c r="E1049" t="s">
        <v>3867</v>
      </c>
      <c r="F1049">
        <v>7.5</v>
      </c>
      <c r="G1049">
        <v>240000</v>
      </c>
      <c r="H1049" t="s">
        <v>2648</v>
      </c>
      <c r="I1049" t="s">
        <v>3868</v>
      </c>
      <c r="J1049" t="s">
        <v>1800</v>
      </c>
      <c r="K1049" t="s">
        <v>30</v>
      </c>
      <c r="L1049">
        <v>13000000</v>
      </c>
      <c r="M1049">
        <v>53424681</v>
      </c>
      <c r="N1049" t="s">
        <v>50</v>
      </c>
      <c r="O1049">
        <v>102</v>
      </c>
    </row>
    <row r="1050" spans="1:15" x14ac:dyDescent="0.25">
      <c r="A1050" t="s">
        <v>3869</v>
      </c>
      <c r="B1050" t="s">
        <v>2000</v>
      </c>
      <c r="C1050" t="s">
        <v>17</v>
      </c>
      <c r="D1050">
        <v>1987</v>
      </c>
      <c r="E1050" t="s">
        <v>3485</v>
      </c>
      <c r="F1050">
        <v>7</v>
      </c>
      <c r="G1050">
        <v>211000</v>
      </c>
      <c r="H1050" t="s">
        <v>3870</v>
      </c>
      <c r="I1050" t="s">
        <v>349</v>
      </c>
      <c r="J1050" t="s">
        <v>2040</v>
      </c>
      <c r="K1050" t="s">
        <v>30</v>
      </c>
      <c r="L1050">
        <v>6000000</v>
      </c>
      <c r="M1050">
        <v>214577242</v>
      </c>
      <c r="N1050" t="s">
        <v>3871</v>
      </c>
      <c r="O1050">
        <v>100</v>
      </c>
    </row>
    <row r="1051" spans="1:15" x14ac:dyDescent="0.25">
      <c r="A1051" t="s">
        <v>3872</v>
      </c>
      <c r="B1051" t="s">
        <v>2000</v>
      </c>
      <c r="C1051" t="s">
        <v>25</v>
      </c>
      <c r="D1051">
        <v>1987</v>
      </c>
      <c r="E1051" t="s">
        <v>3873</v>
      </c>
      <c r="F1051">
        <v>6.9</v>
      </c>
      <c r="G1051">
        <v>40000</v>
      </c>
      <c r="H1051" t="s">
        <v>2052</v>
      </c>
      <c r="I1051" t="s">
        <v>3874</v>
      </c>
      <c r="J1051" t="s">
        <v>3875</v>
      </c>
      <c r="K1051" t="s">
        <v>30</v>
      </c>
      <c r="L1051">
        <v>7000000</v>
      </c>
      <c r="M1051">
        <v>34368475</v>
      </c>
      <c r="N1051" t="s">
        <v>2094</v>
      </c>
      <c r="O1051">
        <v>102</v>
      </c>
    </row>
    <row r="1052" spans="1:15" x14ac:dyDescent="0.25">
      <c r="A1052" t="s">
        <v>3876</v>
      </c>
      <c r="B1052" t="s">
        <v>16</v>
      </c>
      <c r="C1052" t="s">
        <v>104</v>
      </c>
      <c r="D1052">
        <v>1987</v>
      </c>
      <c r="E1052" t="s">
        <v>3877</v>
      </c>
      <c r="F1052">
        <v>7.9</v>
      </c>
      <c r="G1052">
        <v>289000</v>
      </c>
      <c r="H1052" t="s">
        <v>105</v>
      </c>
      <c r="I1052" t="s">
        <v>688</v>
      </c>
      <c r="J1052" t="s">
        <v>2831</v>
      </c>
      <c r="K1052" t="s">
        <v>30</v>
      </c>
      <c r="L1052">
        <v>25000000</v>
      </c>
      <c r="M1052">
        <v>76270454</v>
      </c>
      <c r="N1052" t="s">
        <v>44</v>
      </c>
      <c r="O1052">
        <v>119</v>
      </c>
    </row>
    <row r="1053" spans="1:15" x14ac:dyDescent="0.25">
      <c r="A1053" t="s">
        <v>3878</v>
      </c>
      <c r="B1053" t="s">
        <v>33</v>
      </c>
      <c r="C1053" t="s">
        <v>25</v>
      </c>
      <c r="D1053">
        <v>1987</v>
      </c>
      <c r="E1053" t="s">
        <v>3879</v>
      </c>
      <c r="F1053">
        <v>7.1</v>
      </c>
      <c r="G1053">
        <v>176000</v>
      </c>
      <c r="H1053" t="s">
        <v>279</v>
      </c>
      <c r="I1053" t="s">
        <v>279</v>
      </c>
      <c r="J1053" t="s">
        <v>279</v>
      </c>
      <c r="K1053" t="s">
        <v>30</v>
      </c>
      <c r="L1053">
        <v>22700000</v>
      </c>
      <c r="M1053">
        <v>38119483</v>
      </c>
      <c r="N1053" t="s">
        <v>363</v>
      </c>
      <c r="O1053">
        <v>96</v>
      </c>
    </row>
    <row r="1054" spans="1:15" x14ac:dyDescent="0.25">
      <c r="A1054" t="s">
        <v>3880</v>
      </c>
      <c r="B1054" t="s">
        <v>2000</v>
      </c>
      <c r="C1054" t="s">
        <v>41</v>
      </c>
      <c r="D1054">
        <v>1987</v>
      </c>
      <c r="E1054" t="s">
        <v>3881</v>
      </c>
      <c r="F1054">
        <v>7.3</v>
      </c>
      <c r="G1054">
        <v>130000</v>
      </c>
      <c r="H1054" t="s">
        <v>2096</v>
      </c>
      <c r="I1054" t="s">
        <v>2925</v>
      </c>
      <c r="J1054" t="s">
        <v>1536</v>
      </c>
      <c r="K1054" t="s">
        <v>30</v>
      </c>
      <c r="L1054">
        <v>6000000</v>
      </c>
      <c r="M1054">
        <v>29180280</v>
      </c>
      <c r="N1054" t="s">
        <v>3882</v>
      </c>
      <c r="O1054">
        <v>94</v>
      </c>
    </row>
    <row r="1055" spans="1:15" x14ac:dyDescent="0.25">
      <c r="A1055" t="s">
        <v>3883</v>
      </c>
      <c r="B1055" t="s">
        <v>16</v>
      </c>
      <c r="C1055" t="s">
        <v>34</v>
      </c>
      <c r="D1055">
        <v>1987</v>
      </c>
      <c r="E1055" t="s">
        <v>3884</v>
      </c>
      <c r="F1055">
        <v>7.6</v>
      </c>
      <c r="G1055">
        <v>243000</v>
      </c>
      <c r="H1055" t="s">
        <v>1154</v>
      </c>
      <c r="I1055" t="s">
        <v>3885</v>
      </c>
      <c r="J1055" t="s">
        <v>536</v>
      </c>
      <c r="K1055" t="s">
        <v>30</v>
      </c>
      <c r="L1055">
        <v>15000000</v>
      </c>
      <c r="M1055">
        <v>120207127</v>
      </c>
      <c r="N1055" t="s">
        <v>23</v>
      </c>
      <c r="O1055">
        <v>109</v>
      </c>
    </row>
    <row r="1056" spans="1:15" x14ac:dyDescent="0.25">
      <c r="A1056" t="s">
        <v>3886</v>
      </c>
      <c r="B1056" t="s">
        <v>16</v>
      </c>
      <c r="C1056" t="s">
        <v>34</v>
      </c>
      <c r="D1056">
        <v>1987</v>
      </c>
      <c r="E1056" t="s">
        <v>3887</v>
      </c>
      <c r="F1056">
        <v>7</v>
      </c>
      <c r="G1056">
        <v>35000</v>
      </c>
      <c r="H1056" t="s">
        <v>3888</v>
      </c>
      <c r="I1056" t="s">
        <v>3888</v>
      </c>
      <c r="J1056" t="s">
        <v>3889</v>
      </c>
      <c r="K1056" t="s">
        <v>30</v>
      </c>
      <c r="L1056">
        <v>5000000</v>
      </c>
      <c r="M1056">
        <v>3369307</v>
      </c>
      <c r="N1056" t="s">
        <v>3890</v>
      </c>
      <c r="O1056">
        <v>94</v>
      </c>
    </row>
    <row r="1057" spans="1:15" x14ac:dyDescent="0.25">
      <c r="A1057" t="s">
        <v>3891</v>
      </c>
      <c r="B1057" t="s">
        <v>33</v>
      </c>
      <c r="C1057" t="s">
        <v>41</v>
      </c>
      <c r="D1057">
        <v>1987</v>
      </c>
      <c r="E1057" t="s">
        <v>3892</v>
      </c>
      <c r="F1057">
        <v>5.9</v>
      </c>
      <c r="G1057">
        <v>30000</v>
      </c>
      <c r="H1057" t="s">
        <v>3893</v>
      </c>
      <c r="I1057" t="s">
        <v>3894</v>
      </c>
      <c r="J1057" t="s">
        <v>3895</v>
      </c>
      <c r="K1057" t="s">
        <v>30</v>
      </c>
      <c r="L1057">
        <v>6000000</v>
      </c>
      <c r="M1057">
        <v>42721196</v>
      </c>
      <c r="N1057" t="s">
        <v>3528</v>
      </c>
      <c r="O1057">
        <v>90</v>
      </c>
    </row>
    <row r="1058" spans="1:15" x14ac:dyDescent="0.25">
      <c r="A1058" t="s">
        <v>3896</v>
      </c>
      <c r="B1058" t="s">
        <v>33</v>
      </c>
      <c r="C1058" t="s">
        <v>34</v>
      </c>
      <c r="D1058">
        <v>1987</v>
      </c>
      <c r="E1058" t="s">
        <v>3897</v>
      </c>
      <c r="F1058">
        <v>5.4</v>
      </c>
      <c r="G1058">
        <v>38000</v>
      </c>
      <c r="H1058" t="s">
        <v>3898</v>
      </c>
      <c r="I1058" t="s">
        <v>1105</v>
      </c>
      <c r="J1058" t="s">
        <v>3899</v>
      </c>
      <c r="K1058" t="s">
        <v>30</v>
      </c>
      <c r="L1058">
        <v>22000000</v>
      </c>
      <c r="M1058">
        <v>17336370</v>
      </c>
      <c r="N1058" t="s">
        <v>1176</v>
      </c>
      <c r="O1058">
        <v>106</v>
      </c>
    </row>
    <row r="1059" spans="1:15" x14ac:dyDescent="0.25">
      <c r="A1059" t="s">
        <v>3900</v>
      </c>
      <c r="B1059" t="s">
        <v>16</v>
      </c>
      <c r="C1059" t="s">
        <v>17</v>
      </c>
      <c r="D1059">
        <v>1987</v>
      </c>
      <c r="E1059" t="s">
        <v>3901</v>
      </c>
      <c r="F1059">
        <v>6.9</v>
      </c>
      <c r="G1059">
        <v>79000</v>
      </c>
      <c r="H1059" t="s">
        <v>1507</v>
      </c>
      <c r="I1059" t="s">
        <v>3902</v>
      </c>
      <c r="J1059" t="s">
        <v>1820</v>
      </c>
      <c r="K1059" t="s">
        <v>30</v>
      </c>
      <c r="L1059">
        <v>14000000</v>
      </c>
      <c r="M1059">
        <v>320145693</v>
      </c>
      <c r="N1059" t="s">
        <v>44</v>
      </c>
      <c r="O1059">
        <v>119</v>
      </c>
    </row>
    <row r="1060" spans="1:15" x14ac:dyDescent="0.25">
      <c r="A1060" t="s">
        <v>3903</v>
      </c>
      <c r="B1060" t="s">
        <v>16</v>
      </c>
      <c r="C1060" t="s">
        <v>52</v>
      </c>
      <c r="D1060">
        <v>1987</v>
      </c>
      <c r="E1060" t="s">
        <v>3901</v>
      </c>
      <c r="F1060">
        <v>7</v>
      </c>
      <c r="G1060">
        <v>108000</v>
      </c>
      <c r="H1060" t="s">
        <v>3904</v>
      </c>
      <c r="I1060" t="s">
        <v>3904</v>
      </c>
      <c r="J1060" t="s">
        <v>3905</v>
      </c>
      <c r="K1060" t="s">
        <v>22</v>
      </c>
      <c r="M1060">
        <v>14575193</v>
      </c>
      <c r="N1060" t="s">
        <v>2177</v>
      </c>
      <c r="O1060">
        <v>94</v>
      </c>
    </row>
    <row r="1061" spans="1:15" x14ac:dyDescent="0.25">
      <c r="A1061" t="s">
        <v>3906</v>
      </c>
      <c r="B1061" t="s">
        <v>33</v>
      </c>
      <c r="C1061" t="s">
        <v>34</v>
      </c>
      <c r="D1061">
        <v>1987</v>
      </c>
      <c r="E1061" t="s">
        <v>3907</v>
      </c>
      <c r="F1061">
        <v>7.7</v>
      </c>
      <c r="G1061">
        <v>119000</v>
      </c>
      <c r="H1061" t="s">
        <v>496</v>
      </c>
      <c r="I1061" t="s">
        <v>3908</v>
      </c>
      <c r="J1061" t="s">
        <v>3909</v>
      </c>
      <c r="K1061" t="s">
        <v>30</v>
      </c>
      <c r="L1061">
        <v>35000000</v>
      </c>
      <c r="M1061">
        <v>22238696</v>
      </c>
      <c r="N1061" t="s">
        <v>1547</v>
      </c>
      <c r="O1061">
        <v>153</v>
      </c>
    </row>
    <row r="1062" spans="1:15" x14ac:dyDescent="0.25">
      <c r="A1062" t="s">
        <v>3910</v>
      </c>
      <c r="B1062" t="s">
        <v>16</v>
      </c>
      <c r="C1062" t="s">
        <v>34</v>
      </c>
      <c r="D1062">
        <v>1987</v>
      </c>
      <c r="E1062" t="s">
        <v>3911</v>
      </c>
      <c r="F1062">
        <v>7.1</v>
      </c>
      <c r="G1062">
        <v>37000</v>
      </c>
      <c r="H1062" t="s">
        <v>2129</v>
      </c>
      <c r="I1062" t="s">
        <v>3912</v>
      </c>
      <c r="J1062" t="s">
        <v>2831</v>
      </c>
      <c r="K1062" t="s">
        <v>30</v>
      </c>
      <c r="L1062">
        <v>15000000</v>
      </c>
      <c r="M1062">
        <v>35509515</v>
      </c>
      <c r="N1062" t="s">
        <v>50</v>
      </c>
      <c r="O1062">
        <v>114</v>
      </c>
    </row>
    <row r="1063" spans="1:15" x14ac:dyDescent="0.25">
      <c r="A1063" t="s">
        <v>3913</v>
      </c>
      <c r="B1063" t="s">
        <v>16</v>
      </c>
      <c r="C1063" t="s">
        <v>41</v>
      </c>
      <c r="D1063">
        <v>1987</v>
      </c>
      <c r="E1063" t="s">
        <v>3864</v>
      </c>
      <c r="F1063">
        <v>6.6</v>
      </c>
      <c r="G1063">
        <v>65000</v>
      </c>
      <c r="H1063" t="s">
        <v>534</v>
      </c>
      <c r="I1063" t="s">
        <v>3914</v>
      </c>
      <c r="J1063" t="s">
        <v>21</v>
      </c>
      <c r="K1063" t="s">
        <v>30</v>
      </c>
      <c r="L1063">
        <v>22000000</v>
      </c>
      <c r="M1063">
        <v>63766510</v>
      </c>
      <c r="N1063" t="s">
        <v>23</v>
      </c>
      <c r="O1063">
        <v>118</v>
      </c>
    </row>
    <row r="1064" spans="1:15" x14ac:dyDescent="0.25">
      <c r="A1064" t="s">
        <v>3915</v>
      </c>
      <c r="B1064" t="s">
        <v>2000</v>
      </c>
      <c r="C1064" t="s">
        <v>17</v>
      </c>
      <c r="D1064">
        <v>1987</v>
      </c>
      <c r="E1064" t="s">
        <v>3307</v>
      </c>
      <c r="F1064">
        <v>7.1</v>
      </c>
      <c r="G1064">
        <v>29000</v>
      </c>
      <c r="H1064" t="s">
        <v>3258</v>
      </c>
      <c r="I1064" t="s">
        <v>1310</v>
      </c>
      <c r="J1064" t="s">
        <v>3916</v>
      </c>
      <c r="K1064" t="s">
        <v>30</v>
      </c>
      <c r="M1064">
        <v>18553948</v>
      </c>
      <c r="N1064" t="s">
        <v>3917</v>
      </c>
      <c r="O1064">
        <v>95</v>
      </c>
    </row>
    <row r="1065" spans="1:15" x14ac:dyDescent="0.25">
      <c r="A1065" t="s">
        <v>3918</v>
      </c>
      <c r="B1065" t="s">
        <v>16</v>
      </c>
      <c r="C1065" t="s">
        <v>34</v>
      </c>
      <c r="D1065">
        <v>1987</v>
      </c>
      <c r="E1065" t="s">
        <v>3919</v>
      </c>
      <c r="F1065">
        <v>6.7</v>
      </c>
      <c r="G1065">
        <v>144000</v>
      </c>
      <c r="H1065" t="s">
        <v>435</v>
      </c>
      <c r="I1065" t="s">
        <v>20</v>
      </c>
      <c r="J1065" t="s">
        <v>999</v>
      </c>
      <c r="K1065" t="s">
        <v>30</v>
      </c>
      <c r="L1065">
        <v>27000000</v>
      </c>
      <c r="M1065">
        <v>38122105</v>
      </c>
      <c r="N1065" t="s">
        <v>3920</v>
      </c>
      <c r="O1065">
        <v>101</v>
      </c>
    </row>
    <row r="1066" spans="1:15" x14ac:dyDescent="0.25">
      <c r="A1066" t="s">
        <v>3921</v>
      </c>
      <c r="B1066" t="s">
        <v>16</v>
      </c>
      <c r="C1066" t="s">
        <v>104</v>
      </c>
      <c r="D1066">
        <v>1987</v>
      </c>
      <c r="E1066" t="s">
        <v>3260</v>
      </c>
      <c r="F1066">
        <v>6.4</v>
      </c>
      <c r="G1066">
        <v>9000</v>
      </c>
      <c r="H1066" t="s">
        <v>687</v>
      </c>
      <c r="I1066" t="s">
        <v>3131</v>
      </c>
      <c r="J1066" t="s">
        <v>2476</v>
      </c>
      <c r="K1066" t="s">
        <v>30</v>
      </c>
      <c r="L1066">
        <v>10500000</v>
      </c>
      <c r="M1066">
        <v>25205460</v>
      </c>
      <c r="N1066" t="s">
        <v>3922</v>
      </c>
      <c r="O1066">
        <v>102</v>
      </c>
    </row>
    <row r="1067" spans="1:15" x14ac:dyDescent="0.25">
      <c r="A1067" t="s">
        <v>3923</v>
      </c>
      <c r="B1067" t="s">
        <v>3651</v>
      </c>
      <c r="C1067" t="s">
        <v>52</v>
      </c>
      <c r="D1067">
        <v>1987</v>
      </c>
      <c r="E1067" t="s">
        <v>3884</v>
      </c>
      <c r="F1067">
        <v>7.3</v>
      </c>
      <c r="G1067">
        <v>83000</v>
      </c>
      <c r="H1067" t="s">
        <v>115</v>
      </c>
      <c r="I1067" t="s">
        <v>2591</v>
      </c>
      <c r="J1067" t="s">
        <v>2789</v>
      </c>
      <c r="K1067" t="s">
        <v>22</v>
      </c>
      <c r="L1067">
        <v>17000000</v>
      </c>
      <c r="M1067">
        <v>17186348</v>
      </c>
      <c r="N1067" t="s">
        <v>3924</v>
      </c>
      <c r="O1067">
        <v>113</v>
      </c>
    </row>
    <row r="1068" spans="1:15" x14ac:dyDescent="0.25">
      <c r="A1068" t="s">
        <v>3925</v>
      </c>
      <c r="B1068" t="s">
        <v>33</v>
      </c>
      <c r="C1068" t="s">
        <v>41</v>
      </c>
      <c r="D1068">
        <v>1987</v>
      </c>
      <c r="E1068" t="s">
        <v>3926</v>
      </c>
      <c r="F1068">
        <v>7.1</v>
      </c>
      <c r="G1068">
        <v>53000</v>
      </c>
      <c r="H1068" t="s">
        <v>1289</v>
      </c>
      <c r="I1068" t="s">
        <v>3927</v>
      </c>
      <c r="J1068" t="s">
        <v>1262</v>
      </c>
      <c r="K1068" t="s">
        <v>30</v>
      </c>
      <c r="L1068">
        <v>15000000</v>
      </c>
      <c r="M1068">
        <v>80642217</v>
      </c>
      <c r="N1068" t="s">
        <v>118</v>
      </c>
      <c r="O1068">
        <v>102</v>
      </c>
    </row>
    <row r="1069" spans="1:15" x14ac:dyDescent="0.25">
      <c r="A1069" t="s">
        <v>3928</v>
      </c>
      <c r="B1069" t="s">
        <v>2000</v>
      </c>
      <c r="C1069" t="s">
        <v>25</v>
      </c>
      <c r="D1069">
        <v>1987</v>
      </c>
      <c r="E1069" t="s">
        <v>3867</v>
      </c>
      <c r="F1069">
        <v>3</v>
      </c>
      <c r="G1069">
        <v>42000</v>
      </c>
      <c r="H1069" t="s">
        <v>1837</v>
      </c>
      <c r="I1069" t="s">
        <v>271</v>
      </c>
      <c r="J1069" t="s">
        <v>3929</v>
      </c>
      <c r="K1069" t="s">
        <v>30</v>
      </c>
      <c r="L1069">
        <v>23000000</v>
      </c>
      <c r="M1069">
        <v>51881013</v>
      </c>
      <c r="N1069" t="s">
        <v>61</v>
      </c>
      <c r="O1069">
        <v>89</v>
      </c>
    </row>
    <row r="1070" spans="1:15" x14ac:dyDescent="0.25">
      <c r="A1070" t="s">
        <v>3930</v>
      </c>
      <c r="B1070" t="s">
        <v>16</v>
      </c>
      <c r="C1070" t="s">
        <v>104</v>
      </c>
      <c r="D1070">
        <v>1987</v>
      </c>
      <c r="E1070" t="s">
        <v>3931</v>
      </c>
      <c r="F1070">
        <v>7.4</v>
      </c>
      <c r="G1070">
        <v>147000</v>
      </c>
      <c r="H1070" t="s">
        <v>792</v>
      </c>
      <c r="I1070" t="s">
        <v>3932</v>
      </c>
      <c r="J1070" t="s">
        <v>3261</v>
      </c>
      <c r="K1070" t="s">
        <v>30</v>
      </c>
      <c r="L1070">
        <v>15000000</v>
      </c>
      <c r="M1070">
        <v>43848069</v>
      </c>
      <c r="N1070" t="s">
        <v>180</v>
      </c>
      <c r="O1070">
        <v>126</v>
      </c>
    </row>
    <row r="1071" spans="1:15" x14ac:dyDescent="0.25">
      <c r="A1071" t="s">
        <v>3933</v>
      </c>
      <c r="B1071" t="s">
        <v>16</v>
      </c>
      <c r="C1071" t="s">
        <v>63</v>
      </c>
      <c r="D1071">
        <v>1987</v>
      </c>
      <c r="E1071" t="s">
        <v>3926</v>
      </c>
      <c r="F1071">
        <v>7.3</v>
      </c>
      <c r="G1071">
        <v>131000</v>
      </c>
      <c r="H1071" t="s">
        <v>1128</v>
      </c>
      <c r="I1071" t="s">
        <v>3934</v>
      </c>
      <c r="J1071" t="s">
        <v>97</v>
      </c>
      <c r="K1071" t="s">
        <v>30</v>
      </c>
      <c r="L1071">
        <v>13000000</v>
      </c>
      <c r="M1071">
        <v>123922370</v>
      </c>
      <c r="N1071" t="s">
        <v>2094</v>
      </c>
      <c r="O1071">
        <v>121</v>
      </c>
    </row>
    <row r="1072" spans="1:15" x14ac:dyDescent="0.25">
      <c r="A1072" t="s">
        <v>3935</v>
      </c>
      <c r="B1072" t="s">
        <v>16</v>
      </c>
      <c r="C1072" t="s">
        <v>151</v>
      </c>
      <c r="D1072">
        <v>1987</v>
      </c>
      <c r="E1072" t="s">
        <v>3307</v>
      </c>
      <c r="F1072">
        <v>6.6</v>
      </c>
      <c r="G1072">
        <v>73000</v>
      </c>
      <c r="H1072" t="s">
        <v>3936</v>
      </c>
      <c r="I1072" t="s">
        <v>696</v>
      </c>
      <c r="J1072" t="s">
        <v>2026</v>
      </c>
      <c r="K1072" t="s">
        <v>30</v>
      </c>
      <c r="L1072">
        <v>4500000</v>
      </c>
      <c r="M1072">
        <v>44793222</v>
      </c>
      <c r="N1072" t="s">
        <v>2027</v>
      </c>
      <c r="O1072">
        <v>96</v>
      </c>
    </row>
    <row r="1073" spans="1:15" x14ac:dyDescent="0.25">
      <c r="A1073" t="s">
        <v>3937</v>
      </c>
      <c r="B1073" t="s">
        <v>16</v>
      </c>
      <c r="C1073" t="s">
        <v>41</v>
      </c>
      <c r="D1073">
        <v>1987</v>
      </c>
      <c r="E1073" t="s">
        <v>2107</v>
      </c>
      <c r="F1073">
        <v>7.6</v>
      </c>
      <c r="G1073">
        <v>128000</v>
      </c>
      <c r="H1073" t="s">
        <v>1310</v>
      </c>
      <c r="I1073" t="s">
        <v>1310</v>
      </c>
      <c r="J1073" t="s">
        <v>852</v>
      </c>
      <c r="K1073" t="s">
        <v>30</v>
      </c>
      <c r="L1073">
        <v>30000000</v>
      </c>
      <c r="M1073">
        <v>49530280</v>
      </c>
      <c r="N1073" t="s">
        <v>44</v>
      </c>
      <c r="O1073">
        <v>93</v>
      </c>
    </row>
    <row r="1074" spans="1:15" x14ac:dyDescent="0.25">
      <c r="A1074" t="s">
        <v>3938</v>
      </c>
      <c r="B1074" t="s">
        <v>2000</v>
      </c>
      <c r="C1074" t="s">
        <v>41</v>
      </c>
      <c r="D1074">
        <v>1987</v>
      </c>
      <c r="E1074" t="s">
        <v>3911</v>
      </c>
      <c r="F1074">
        <v>6.8</v>
      </c>
      <c r="G1074">
        <v>34000</v>
      </c>
      <c r="H1074" t="s">
        <v>819</v>
      </c>
      <c r="I1074" t="s">
        <v>3939</v>
      </c>
      <c r="J1074" t="s">
        <v>3940</v>
      </c>
      <c r="K1074" t="s">
        <v>30</v>
      </c>
      <c r="M1074">
        <v>31623833</v>
      </c>
      <c r="N1074" t="s">
        <v>2094</v>
      </c>
      <c r="O1074">
        <v>94</v>
      </c>
    </row>
    <row r="1075" spans="1:15" x14ac:dyDescent="0.25">
      <c r="A1075" t="s">
        <v>3941</v>
      </c>
      <c r="B1075" t="s">
        <v>33</v>
      </c>
      <c r="C1075" t="s">
        <v>41</v>
      </c>
      <c r="D1075">
        <v>1987</v>
      </c>
      <c r="E1075" t="s">
        <v>3942</v>
      </c>
      <c r="F1075">
        <v>6.9</v>
      </c>
      <c r="G1075">
        <v>55000</v>
      </c>
      <c r="H1075" t="s">
        <v>1232</v>
      </c>
      <c r="I1075" t="s">
        <v>3943</v>
      </c>
      <c r="J1075" t="s">
        <v>209</v>
      </c>
      <c r="K1075" t="s">
        <v>30</v>
      </c>
      <c r="L1075">
        <v>22000000</v>
      </c>
      <c r="M1075">
        <v>26713187</v>
      </c>
      <c r="N1075" t="s">
        <v>118</v>
      </c>
      <c r="O1075">
        <v>112</v>
      </c>
    </row>
    <row r="1076" spans="1:15" x14ac:dyDescent="0.25">
      <c r="A1076" t="s">
        <v>3944</v>
      </c>
      <c r="B1076" t="s">
        <v>16</v>
      </c>
      <c r="C1076" t="s">
        <v>34</v>
      </c>
      <c r="D1076">
        <v>1987</v>
      </c>
      <c r="E1076" t="s">
        <v>3945</v>
      </c>
      <c r="F1076">
        <v>6.5</v>
      </c>
      <c r="G1076">
        <v>111000</v>
      </c>
      <c r="H1076" t="s">
        <v>1560</v>
      </c>
      <c r="I1076" t="s">
        <v>3482</v>
      </c>
      <c r="J1076" t="s">
        <v>1486</v>
      </c>
      <c r="K1076" t="s">
        <v>30</v>
      </c>
      <c r="L1076">
        <v>28000000</v>
      </c>
      <c r="M1076">
        <v>299965036</v>
      </c>
      <c r="N1076" t="s">
        <v>44</v>
      </c>
      <c r="O1076">
        <v>100</v>
      </c>
    </row>
    <row r="1077" spans="1:15" x14ac:dyDescent="0.25">
      <c r="A1077" t="s">
        <v>3946</v>
      </c>
      <c r="B1077" t="s">
        <v>33</v>
      </c>
      <c r="C1077" t="s">
        <v>34</v>
      </c>
      <c r="D1077">
        <v>1987</v>
      </c>
      <c r="E1077" t="s">
        <v>1731</v>
      </c>
      <c r="F1077">
        <v>3.7</v>
      </c>
      <c r="G1077">
        <v>44000</v>
      </c>
      <c r="H1077" t="s">
        <v>1148</v>
      </c>
      <c r="I1077" t="s">
        <v>72</v>
      </c>
      <c r="J1077" t="s">
        <v>112</v>
      </c>
      <c r="K1077" t="s">
        <v>22</v>
      </c>
      <c r="L1077">
        <v>17000000</v>
      </c>
      <c r="M1077">
        <v>15681020</v>
      </c>
      <c r="N1077" t="s">
        <v>1686</v>
      </c>
      <c r="O1077">
        <v>90</v>
      </c>
    </row>
    <row r="1078" spans="1:15" x14ac:dyDescent="0.25">
      <c r="A1078" t="s">
        <v>3947</v>
      </c>
      <c r="B1078" t="s">
        <v>2000</v>
      </c>
      <c r="C1078" t="s">
        <v>41</v>
      </c>
      <c r="D1078">
        <v>1987</v>
      </c>
      <c r="E1078" t="s">
        <v>3505</v>
      </c>
      <c r="F1078">
        <v>6.5</v>
      </c>
      <c r="G1078">
        <v>31000</v>
      </c>
      <c r="H1078" t="s">
        <v>850</v>
      </c>
      <c r="I1078" t="s">
        <v>3236</v>
      </c>
      <c r="J1078" t="s">
        <v>2568</v>
      </c>
      <c r="K1078" t="s">
        <v>30</v>
      </c>
      <c r="L1078">
        <v>12000000</v>
      </c>
      <c r="M1078">
        <v>110996879</v>
      </c>
      <c r="N1078" t="s">
        <v>113</v>
      </c>
      <c r="O1078">
        <v>111</v>
      </c>
    </row>
    <row r="1079" spans="1:15" x14ac:dyDescent="0.25">
      <c r="A1079" t="s">
        <v>3948</v>
      </c>
      <c r="B1079" t="s">
        <v>16</v>
      </c>
      <c r="C1079" t="s">
        <v>41</v>
      </c>
      <c r="D1079">
        <v>1987</v>
      </c>
      <c r="E1079" t="s">
        <v>3949</v>
      </c>
      <c r="F1079">
        <v>7.6</v>
      </c>
      <c r="G1079">
        <v>41000</v>
      </c>
      <c r="H1079" t="s">
        <v>2158</v>
      </c>
      <c r="I1079" t="s">
        <v>2158</v>
      </c>
      <c r="J1079" t="s">
        <v>3950</v>
      </c>
      <c r="K1079" t="s">
        <v>22</v>
      </c>
      <c r="M1079">
        <v>1628359</v>
      </c>
      <c r="N1079" t="s">
        <v>3951</v>
      </c>
      <c r="O1079">
        <v>107</v>
      </c>
    </row>
    <row r="1080" spans="1:15" x14ac:dyDescent="0.25">
      <c r="A1080" t="s">
        <v>3952</v>
      </c>
      <c r="B1080" t="s">
        <v>16</v>
      </c>
      <c r="C1080" t="s">
        <v>41</v>
      </c>
      <c r="D1080">
        <v>1987</v>
      </c>
      <c r="E1080" t="s">
        <v>3610</v>
      </c>
      <c r="F1080">
        <v>7.7</v>
      </c>
      <c r="G1080">
        <v>152000</v>
      </c>
      <c r="H1080" t="s">
        <v>512</v>
      </c>
      <c r="I1080" t="s">
        <v>512</v>
      </c>
      <c r="J1080" t="s">
        <v>513</v>
      </c>
      <c r="K1080" t="s">
        <v>30</v>
      </c>
      <c r="L1080">
        <v>3600000</v>
      </c>
      <c r="M1080">
        <v>5923798</v>
      </c>
      <c r="N1080" t="s">
        <v>514</v>
      </c>
      <c r="O1080">
        <v>84</v>
      </c>
    </row>
    <row r="1081" spans="1:15" x14ac:dyDescent="0.25">
      <c r="A1081" t="s">
        <v>3953</v>
      </c>
      <c r="B1081" t="s">
        <v>2000</v>
      </c>
      <c r="C1081" t="s">
        <v>41</v>
      </c>
      <c r="D1081">
        <v>1987</v>
      </c>
      <c r="E1081" t="s">
        <v>3954</v>
      </c>
      <c r="F1081">
        <v>6.6</v>
      </c>
      <c r="G1081">
        <v>18000</v>
      </c>
      <c r="H1081" t="s">
        <v>1189</v>
      </c>
      <c r="I1081" t="s">
        <v>1627</v>
      </c>
      <c r="J1081" t="s">
        <v>3955</v>
      </c>
      <c r="K1081" t="s">
        <v>30</v>
      </c>
      <c r="M1081">
        <v>35659098</v>
      </c>
      <c r="N1081" t="s">
        <v>44</v>
      </c>
      <c r="O1081">
        <v>97</v>
      </c>
    </row>
    <row r="1082" spans="1:15" x14ac:dyDescent="0.25">
      <c r="A1082" t="s">
        <v>3956</v>
      </c>
      <c r="B1082" t="s">
        <v>33</v>
      </c>
      <c r="C1082" t="s">
        <v>34</v>
      </c>
      <c r="D1082">
        <v>1987</v>
      </c>
      <c r="E1082" t="s">
        <v>3957</v>
      </c>
      <c r="F1082">
        <v>6.8</v>
      </c>
      <c r="G1082">
        <v>56000</v>
      </c>
      <c r="H1082" t="s">
        <v>651</v>
      </c>
      <c r="I1082" t="s">
        <v>2361</v>
      </c>
      <c r="J1082" t="s">
        <v>1498</v>
      </c>
      <c r="K1082" t="s">
        <v>30</v>
      </c>
      <c r="L1082">
        <v>27000000</v>
      </c>
      <c r="M1082">
        <v>25893810</v>
      </c>
      <c r="N1082" t="s">
        <v>23</v>
      </c>
      <c r="O1082">
        <v>120</v>
      </c>
    </row>
    <row r="1083" spans="1:15" x14ac:dyDescent="0.25">
      <c r="A1083" t="s">
        <v>3958</v>
      </c>
      <c r="B1083" t="s">
        <v>33</v>
      </c>
      <c r="C1083" t="s">
        <v>34</v>
      </c>
      <c r="D1083">
        <v>1987</v>
      </c>
      <c r="E1083" t="s">
        <v>3858</v>
      </c>
      <c r="F1083">
        <v>6.7</v>
      </c>
      <c r="G1083">
        <v>91000</v>
      </c>
      <c r="H1083" t="s">
        <v>586</v>
      </c>
      <c r="I1083" t="s">
        <v>587</v>
      </c>
      <c r="J1083" t="s">
        <v>3063</v>
      </c>
      <c r="K1083" t="s">
        <v>22</v>
      </c>
      <c r="L1083">
        <v>40000000</v>
      </c>
      <c r="M1083">
        <v>51186259</v>
      </c>
      <c r="N1083" t="s">
        <v>589</v>
      </c>
      <c r="O1083">
        <v>130</v>
      </c>
    </row>
    <row r="1084" spans="1:15" x14ac:dyDescent="0.25">
      <c r="A1084" t="s">
        <v>3959</v>
      </c>
      <c r="B1084" t="s">
        <v>33</v>
      </c>
      <c r="C1084" t="s">
        <v>34</v>
      </c>
      <c r="D1084">
        <v>1987</v>
      </c>
      <c r="E1084" t="s">
        <v>3892</v>
      </c>
      <c r="F1084">
        <v>5.8</v>
      </c>
      <c r="G1084">
        <v>51000</v>
      </c>
      <c r="H1084" t="s">
        <v>1702</v>
      </c>
      <c r="I1084" t="s">
        <v>3960</v>
      </c>
      <c r="J1084" t="s">
        <v>762</v>
      </c>
      <c r="K1084" t="s">
        <v>30</v>
      </c>
      <c r="L1084">
        <v>25000000</v>
      </c>
      <c r="M1084">
        <v>16057580</v>
      </c>
      <c r="N1084" t="s">
        <v>2218</v>
      </c>
      <c r="O1084">
        <v>93</v>
      </c>
    </row>
    <row r="1085" spans="1:15" x14ac:dyDescent="0.25">
      <c r="A1085" t="s">
        <v>3961</v>
      </c>
      <c r="B1085" t="s">
        <v>2000</v>
      </c>
      <c r="C1085" t="s">
        <v>63</v>
      </c>
      <c r="D1085">
        <v>1987</v>
      </c>
      <c r="E1085" t="s">
        <v>3962</v>
      </c>
      <c r="F1085">
        <v>7.7</v>
      </c>
      <c r="G1085">
        <v>97000</v>
      </c>
      <c r="H1085" t="s">
        <v>3963</v>
      </c>
      <c r="I1085" t="s">
        <v>3964</v>
      </c>
      <c r="J1085" t="s">
        <v>3965</v>
      </c>
      <c r="K1085" t="s">
        <v>22</v>
      </c>
      <c r="M1085">
        <v>43993869</v>
      </c>
      <c r="N1085" t="s">
        <v>1787</v>
      </c>
      <c r="O1085">
        <v>163</v>
      </c>
    </row>
    <row r="1086" spans="1:15" x14ac:dyDescent="0.25">
      <c r="A1086" t="s">
        <v>3966</v>
      </c>
      <c r="B1086" t="s">
        <v>16</v>
      </c>
      <c r="C1086" t="s">
        <v>104</v>
      </c>
      <c r="D1086">
        <v>1987</v>
      </c>
      <c r="E1086" t="s">
        <v>3967</v>
      </c>
      <c r="F1086">
        <v>6.4</v>
      </c>
      <c r="G1086">
        <v>19000</v>
      </c>
      <c r="H1086" t="s">
        <v>3968</v>
      </c>
      <c r="I1086" t="s">
        <v>3969</v>
      </c>
      <c r="J1086" t="s">
        <v>3895</v>
      </c>
      <c r="K1086" t="s">
        <v>30</v>
      </c>
      <c r="M1086">
        <v>12396383</v>
      </c>
      <c r="N1086" t="s">
        <v>180</v>
      </c>
      <c r="O1086">
        <v>98</v>
      </c>
    </row>
    <row r="1087" spans="1:15" x14ac:dyDescent="0.25">
      <c r="A1087" t="s">
        <v>3970</v>
      </c>
      <c r="B1087" t="s">
        <v>33</v>
      </c>
      <c r="C1087" t="s">
        <v>41</v>
      </c>
      <c r="D1087">
        <v>1987</v>
      </c>
      <c r="E1087" t="s">
        <v>2107</v>
      </c>
      <c r="F1087">
        <v>6.1</v>
      </c>
      <c r="G1087">
        <v>50000</v>
      </c>
      <c r="H1087" t="s">
        <v>2148</v>
      </c>
      <c r="I1087" t="s">
        <v>3103</v>
      </c>
      <c r="J1087" t="s">
        <v>1720</v>
      </c>
      <c r="K1087" t="s">
        <v>30</v>
      </c>
      <c r="L1087">
        <v>11000000</v>
      </c>
      <c r="M1087">
        <v>167780960</v>
      </c>
      <c r="N1087" t="s">
        <v>2094</v>
      </c>
      <c r="O1087">
        <v>102</v>
      </c>
    </row>
    <row r="1088" spans="1:15" x14ac:dyDescent="0.25">
      <c r="A1088" t="s">
        <v>3971</v>
      </c>
      <c r="B1088" t="s">
        <v>2000</v>
      </c>
      <c r="C1088" t="s">
        <v>63</v>
      </c>
      <c r="D1088">
        <v>1987</v>
      </c>
      <c r="E1088" t="s">
        <v>1731</v>
      </c>
      <c r="F1088">
        <v>6.9</v>
      </c>
      <c r="G1088">
        <v>30000</v>
      </c>
      <c r="H1088" t="s">
        <v>878</v>
      </c>
      <c r="I1088" t="s">
        <v>878</v>
      </c>
      <c r="J1088" t="s">
        <v>3972</v>
      </c>
      <c r="K1088" t="s">
        <v>30</v>
      </c>
      <c r="L1088">
        <v>6500000</v>
      </c>
      <c r="M1088">
        <v>54215416</v>
      </c>
      <c r="N1088" t="s">
        <v>31</v>
      </c>
      <c r="O1088">
        <v>108</v>
      </c>
    </row>
    <row r="1089" spans="1:15" x14ac:dyDescent="0.25">
      <c r="A1089" t="s">
        <v>3973</v>
      </c>
      <c r="B1089" t="s">
        <v>2000</v>
      </c>
      <c r="C1089" t="s">
        <v>41</v>
      </c>
      <c r="D1089">
        <v>1987</v>
      </c>
      <c r="E1089" t="s">
        <v>3776</v>
      </c>
      <c r="F1089">
        <v>5.0999999999999996</v>
      </c>
      <c r="G1089">
        <v>14000</v>
      </c>
      <c r="H1089" t="s">
        <v>3974</v>
      </c>
      <c r="I1089" t="s">
        <v>2049</v>
      </c>
      <c r="J1089" t="s">
        <v>2050</v>
      </c>
      <c r="K1089" t="s">
        <v>30</v>
      </c>
      <c r="M1089">
        <v>30063289</v>
      </c>
      <c r="N1089" t="s">
        <v>180</v>
      </c>
      <c r="O1089">
        <v>88</v>
      </c>
    </row>
    <row r="1090" spans="1:15" x14ac:dyDescent="0.25">
      <c r="A1090" t="s">
        <v>3975</v>
      </c>
      <c r="B1090" t="s">
        <v>2000</v>
      </c>
      <c r="C1090" t="s">
        <v>34</v>
      </c>
      <c r="D1090">
        <v>1987</v>
      </c>
      <c r="E1090" t="s">
        <v>3911</v>
      </c>
      <c r="F1090">
        <v>7</v>
      </c>
      <c r="G1090">
        <v>30000</v>
      </c>
      <c r="H1090" t="s">
        <v>2692</v>
      </c>
      <c r="I1090" t="s">
        <v>3885</v>
      </c>
      <c r="J1090" t="s">
        <v>3976</v>
      </c>
      <c r="K1090" t="s">
        <v>30</v>
      </c>
      <c r="L1090">
        <v>12000000</v>
      </c>
      <c r="M1090">
        <v>3769990</v>
      </c>
      <c r="N1090" t="s">
        <v>3920</v>
      </c>
      <c r="O1090">
        <v>79</v>
      </c>
    </row>
    <row r="1091" spans="1:15" x14ac:dyDescent="0.25">
      <c r="A1091" t="s">
        <v>3977</v>
      </c>
      <c r="B1091" t="s">
        <v>16</v>
      </c>
      <c r="C1091" t="s">
        <v>52</v>
      </c>
      <c r="D1091">
        <v>1987</v>
      </c>
      <c r="E1091" t="s">
        <v>3978</v>
      </c>
      <c r="F1091">
        <v>6.7</v>
      </c>
      <c r="G1091">
        <v>39000</v>
      </c>
      <c r="H1091" t="s">
        <v>126</v>
      </c>
      <c r="I1091" t="s">
        <v>126</v>
      </c>
      <c r="J1091" t="s">
        <v>3979</v>
      </c>
      <c r="K1091" t="s">
        <v>30</v>
      </c>
      <c r="L1091">
        <v>3000000</v>
      </c>
      <c r="M1091">
        <v>14182492</v>
      </c>
      <c r="N1091" t="s">
        <v>3980</v>
      </c>
      <c r="O1091">
        <v>102</v>
      </c>
    </row>
    <row r="1092" spans="1:15" x14ac:dyDescent="0.25">
      <c r="A1092" t="s">
        <v>3981</v>
      </c>
      <c r="B1092" t="s">
        <v>2000</v>
      </c>
      <c r="C1092" t="s">
        <v>17</v>
      </c>
      <c r="D1092">
        <v>1987</v>
      </c>
      <c r="E1092" t="s">
        <v>3982</v>
      </c>
      <c r="F1092">
        <v>8</v>
      </c>
      <c r="G1092">
        <v>67000</v>
      </c>
      <c r="H1092" t="s">
        <v>1332</v>
      </c>
      <c r="I1092" t="s">
        <v>1332</v>
      </c>
      <c r="J1092" t="s">
        <v>3983</v>
      </c>
      <c r="K1092" t="s">
        <v>137</v>
      </c>
      <c r="M1092">
        <v>3404057</v>
      </c>
      <c r="N1092" t="s">
        <v>2067</v>
      </c>
      <c r="O1092">
        <v>128</v>
      </c>
    </row>
    <row r="1093" spans="1:15" x14ac:dyDescent="0.25">
      <c r="A1093" t="s">
        <v>3984</v>
      </c>
      <c r="B1093" t="s">
        <v>16</v>
      </c>
      <c r="C1093" t="s">
        <v>17</v>
      </c>
      <c r="D1093">
        <v>1987</v>
      </c>
      <c r="E1093" t="s">
        <v>3901</v>
      </c>
      <c r="F1093">
        <v>7.7</v>
      </c>
      <c r="G1093">
        <v>17000</v>
      </c>
      <c r="H1093" t="s">
        <v>838</v>
      </c>
      <c r="I1093" t="s">
        <v>2197</v>
      </c>
      <c r="J1093" t="s">
        <v>3985</v>
      </c>
      <c r="K1093" t="s">
        <v>22</v>
      </c>
      <c r="M1093">
        <v>2642567</v>
      </c>
      <c r="N1093" t="s">
        <v>840</v>
      </c>
      <c r="O1093">
        <v>140</v>
      </c>
    </row>
    <row r="1094" spans="1:15" x14ac:dyDescent="0.25">
      <c r="A1094" t="s">
        <v>3986</v>
      </c>
      <c r="B1094" t="s">
        <v>16</v>
      </c>
      <c r="C1094" t="s">
        <v>41</v>
      </c>
      <c r="D1094">
        <v>1987</v>
      </c>
      <c r="E1094" t="s">
        <v>3907</v>
      </c>
      <c r="F1094">
        <v>7.2</v>
      </c>
      <c r="G1094">
        <v>28000</v>
      </c>
      <c r="H1094" t="s">
        <v>1543</v>
      </c>
      <c r="I1094" t="s">
        <v>1543</v>
      </c>
      <c r="J1094" t="s">
        <v>165</v>
      </c>
      <c r="K1094" t="s">
        <v>30</v>
      </c>
      <c r="L1094">
        <v>20000000</v>
      </c>
      <c r="M1094">
        <v>67331309</v>
      </c>
      <c r="N1094" t="s">
        <v>3922</v>
      </c>
      <c r="O1094">
        <v>133</v>
      </c>
    </row>
    <row r="1095" spans="1:15" x14ac:dyDescent="0.25">
      <c r="A1095" t="s">
        <v>3987</v>
      </c>
      <c r="B1095" t="s">
        <v>33</v>
      </c>
      <c r="C1095" t="s">
        <v>41</v>
      </c>
      <c r="D1095">
        <v>1987</v>
      </c>
      <c r="E1095" t="s">
        <v>3988</v>
      </c>
      <c r="F1095">
        <v>6</v>
      </c>
      <c r="G1095">
        <v>32000</v>
      </c>
      <c r="H1095" t="s">
        <v>3989</v>
      </c>
      <c r="I1095" t="s">
        <v>3989</v>
      </c>
      <c r="J1095" t="s">
        <v>3527</v>
      </c>
      <c r="K1095" t="s">
        <v>30</v>
      </c>
      <c r="L1095">
        <v>10000000</v>
      </c>
      <c r="M1095">
        <v>49998613</v>
      </c>
      <c r="N1095" t="s">
        <v>1547</v>
      </c>
      <c r="O1095">
        <v>110</v>
      </c>
    </row>
    <row r="1096" spans="1:15" x14ac:dyDescent="0.25">
      <c r="A1096" t="s">
        <v>3990</v>
      </c>
      <c r="B1096" t="s">
        <v>16</v>
      </c>
      <c r="C1096" t="s">
        <v>151</v>
      </c>
      <c r="D1096">
        <v>1987</v>
      </c>
      <c r="E1096" t="s">
        <v>2879</v>
      </c>
      <c r="F1096">
        <v>6.1</v>
      </c>
      <c r="G1096">
        <v>23000</v>
      </c>
      <c r="H1096" t="s">
        <v>3991</v>
      </c>
      <c r="I1096" t="s">
        <v>20</v>
      </c>
      <c r="J1096" t="s">
        <v>3992</v>
      </c>
      <c r="K1096" t="s">
        <v>30</v>
      </c>
      <c r="L1096">
        <v>3500000</v>
      </c>
      <c r="M1096">
        <v>14000000</v>
      </c>
      <c r="N1096" t="s">
        <v>2177</v>
      </c>
      <c r="O1096">
        <v>92</v>
      </c>
    </row>
    <row r="1097" spans="1:15" x14ac:dyDescent="0.25">
      <c r="A1097" t="s">
        <v>3993</v>
      </c>
      <c r="B1097" t="s">
        <v>33</v>
      </c>
      <c r="C1097" t="s">
        <v>41</v>
      </c>
      <c r="D1097">
        <v>1987</v>
      </c>
      <c r="E1097" t="s">
        <v>3994</v>
      </c>
      <c r="F1097">
        <v>5</v>
      </c>
      <c r="G1097">
        <v>41000</v>
      </c>
      <c r="H1097" t="s">
        <v>3995</v>
      </c>
      <c r="I1097" t="s">
        <v>2018</v>
      </c>
      <c r="J1097" t="s">
        <v>1129</v>
      </c>
      <c r="K1097" t="s">
        <v>30</v>
      </c>
      <c r="M1097">
        <v>28061343</v>
      </c>
      <c r="N1097" t="s">
        <v>23</v>
      </c>
      <c r="O1097">
        <v>88</v>
      </c>
    </row>
    <row r="1098" spans="1:15" x14ac:dyDescent="0.25">
      <c r="A1098" t="s">
        <v>3996</v>
      </c>
      <c r="B1098" t="s">
        <v>16</v>
      </c>
      <c r="C1098" t="s">
        <v>52</v>
      </c>
      <c r="D1098">
        <v>1987</v>
      </c>
      <c r="E1098" t="s">
        <v>3988</v>
      </c>
      <c r="F1098">
        <v>6.8</v>
      </c>
      <c r="G1098">
        <v>14000</v>
      </c>
      <c r="H1098" t="s">
        <v>2171</v>
      </c>
      <c r="I1098" t="s">
        <v>3997</v>
      </c>
      <c r="J1098" t="s">
        <v>3998</v>
      </c>
      <c r="K1098" t="s">
        <v>22</v>
      </c>
      <c r="M1098">
        <v>2488740</v>
      </c>
      <c r="N1098" t="s">
        <v>1042</v>
      </c>
      <c r="O1098">
        <v>89</v>
      </c>
    </row>
    <row r="1099" spans="1:15" x14ac:dyDescent="0.25">
      <c r="A1099" t="s">
        <v>3999</v>
      </c>
      <c r="B1099" t="s">
        <v>33</v>
      </c>
      <c r="C1099" t="s">
        <v>41</v>
      </c>
      <c r="D1099">
        <v>1987</v>
      </c>
      <c r="E1099" t="s">
        <v>3982</v>
      </c>
      <c r="F1099">
        <v>6.1</v>
      </c>
      <c r="G1099">
        <v>3300</v>
      </c>
      <c r="H1099" t="s">
        <v>4000</v>
      </c>
      <c r="I1099" t="s">
        <v>4001</v>
      </c>
      <c r="J1099" t="s">
        <v>4002</v>
      </c>
      <c r="K1099" t="s">
        <v>30</v>
      </c>
      <c r="M1099">
        <v>174380</v>
      </c>
      <c r="N1099" t="s">
        <v>384</v>
      </c>
      <c r="O1099">
        <v>89</v>
      </c>
    </row>
    <row r="1100" spans="1:15" x14ac:dyDescent="0.25">
      <c r="A1100" t="s">
        <v>4003</v>
      </c>
      <c r="B1100" t="s">
        <v>2000</v>
      </c>
      <c r="C1100" t="s">
        <v>17</v>
      </c>
      <c r="D1100">
        <v>1987</v>
      </c>
      <c r="E1100" t="s">
        <v>4004</v>
      </c>
      <c r="F1100">
        <v>5.7</v>
      </c>
      <c r="G1100">
        <v>9500</v>
      </c>
      <c r="H1100" t="s">
        <v>4005</v>
      </c>
      <c r="I1100" t="s">
        <v>4006</v>
      </c>
      <c r="J1100" t="s">
        <v>4007</v>
      </c>
      <c r="K1100" t="s">
        <v>30</v>
      </c>
      <c r="M1100">
        <v>15151736</v>
      </c>
      <c r="N1100" t="s">
        <v>2177</v>
      </c>
      <c r="O1100">
        <v>93</v>
      </c>
    </row>
    <row r="1101" spans="1:15" x14ac:dyDescent="0.25">
      <c r="A1101" t="s">
        <v>4008</v>
      </c>
      <c r="B1101" t="s">
        <v>33</v>
      </c>
      <c r="C1101" t="s">
        <v>41</v>
      </c>
      <c r="D1101">
        <v>1987</v>
      </c>
      <c r="E1101" t="s">
        <v>4009</v>
      </c>
      <c r="F1101">
        <v>6.7</v>
      </c>
      <c r="G1101">
        <v>32000</v>
      </c>
      <c r="H1101" t="s">
        <v>656</v>
      </c>
      <c r="I1101" t="s">
        <v>4010</v>
      </c>
      <c r="J1101" t="s">
        <v>4011</v>
      </c>
      <c r="K1101" t="s">
        <v>30</v>
      </c>
      <c r="L1101">
        <v>25000000</v>
      </c>
      <c r="M1101">
        <v>65088797</v>
      </c>
      <c r="N1101" t="s">
        <v>61</v>
      </c>
      <c r="O1101">
        <v>106</v>
      </c>
    </row>
    <row r="1102" spans="1:15" x14ac:dyDescent="0.25">
      <c r="A1102" t="s">
        <v>4012</v>
      </c>
      <c r="B1102" t="s">
        <v>33</v>
      </c>
      <c r="C1102" t="s">
        <v>41</v>
      </c>
      <c r="D1102">
        <v>1987</v>
      </c>
      <c r="E1102" t="s">
        <v>3949</v>
      </c>
      <c r="F1102">
        <v>6.6</v>
      </c>
      <c r="G1102">
        <v>42000</v>
      </c>
      <c r="H1102" t="s">
        <v>1298</v>
      </c>
      <c r="I1102" t="s">
        <v>4013</v>
      </c>
      <c r="J1102" t="s">
        <v>852</v>
      </c>
      <c r="K1102" t="s">
        <v>30</v>
      </c>
      <c r="L1102">
        <v>12000000</v>
      </c>
      <c r="M1102">
        <v>40050884</v>
      </c>
      <c r="N1102" t="s">
        <v>4014</v>
      </c>
      <c r="O1102">
        <v>107</v>
      </c>
    </row>
    <row r="1103" spans="1:15" x14ac:dyDescent="0.25">
      <c r="A1103" t="s">
        <v>4015</v>
      </c>
      <c r="B1103" t="s">
        <v>2000</v>
      </c>
      <c r="C1103" t="s">
        <v>41</v>
      </c>
      <c r="D1103">
        <v>1987</v>
      </c>
      <c r="E1103" t="s">
        <v>4016</v>
      </c>
      <c r="F1103">
        <v>6</v>
      </c>
      <c r="G1103">
        <v>33000</v>
      </c>
      <c r="H1103" t="s">
        <v>4017</v>
      </c>
      <c r="I1103" t="s">
        <v>59</v>
      </c>
      <c r="J1103" t="s">
        <v>59</v>
      </c>
      <c r="K1103" t="s">
        <v>30</v>
      </c>
      <c r="L1103">
        <v>20000000</v>
      </c>
      <c r="M1103">
        <v>66673516</v>
      </c>
      <c r="N1103" t="s">
        <v>4018</v>
      </c>
      <c r="O1103">
        <v>106</v>
      </c>
    </row>
    <row r="1104" spans="1:15" x14ac:dyDescent="0.25">
      <c r="A1104" t="s">
        <v>4019</v>
      </c>
      <c r="B1104" t="s">
        <v>2000</v>
      </c>
      <c r="C1104" t="s">
        <v>41</v>
      </c>
      <c r="D1104">
        <v>1987</v>
      </c>
      <c r="E1104" t="s">
        <v>3931</v>
      </c>
      <c r="F1104">
        <v>6.3</v>
      </c>
      <c r="G1104">
        <v>35000</v>
      </c>
      <c r="H1104" t="s">
        <v>3522</v>
      </c>
      <c r="I1104" t="s">
        <v>4020</v>
      </c>
      <c r="J1104" t="s">
        <v>3522</v>
      </c>
      <c r="K1104" t="s">
        <v>30</v>
      </c>
      <c r="L1104">
        <v>14000000</v>
      </c>
      <c r="M1104">
        <v>57915972</v>
      </c>
      <c r="N1104" t="s">
        <v>50</v>
      </c>
      <c r="O1104">
        <v>88</v>
      </c>
    </row>
    <row r="1105" spans="1:15" x14ac:dyDescent="0.25">
      <c r="A1105" t="s">
        <v>4021</v>
      </c>
      <c r="B1105" t="s">
        <v>16</v>
      </c>
      <c r="C1105" t="s">
        <v>41</v>
      </c>
      <c r="D1105">
        <v>1987</v>
      </c>
      <c r="E1105" t="s">
        <v>3901</v>
      </c>
      <c r="F1105">
        <v>6.2</v>
      </c>
      <c r="G1105">
        <v>10000</v>
      </c>
      <c r="H1105" t="s">
        <v>609</v>
      </c>
      <c r="I1105" t="s">
        <v>4022</v>
      </c>
      <c r="J1105" t="s">
        <v>1850</v>
      </c>
      <c r="K1105" t="s">
        <v>30</v>
      </c>
      <c r="M1105">
        <v>548696</v>
      </c>
      <c r="N1105" t="s">
        <v>61</v>
      </c>
      <c r="O1105">
        <v>85</v>
      </c>
    </row>
    <row r="1106" spans="1:15" x14ac:dyDescent="0.25">
      <c r="A1106" t="s">
        <v>4023</v>
      </c>
      <c r="B1106" t="s">
        <v>33</v>
      </c>
      <c r="C1106" t="s">
        <v>41</v>
      </c>
      <c r="D1106">
        <v>1987</v>
      </c>
      <c r="E1106" t="s">
        <v>4004</v>
      </c>
      <c r="F1106">
        <v>3.4</v>
      </c>
      <c r="G1106">
        <v>11000</v>
      </c>
      <c r="H1106" t="s">
        <v>4024</v>
      </c>
      <c r="I1106" t="s">
        <v>2608</v>
      </c>
      <c r="J1106" t="s">
        <v>4025</v>
      </c>
      <c r="K1106" t="s">
        <v>30</v>
      </c>
      <c r="L1106">
        <v>3000000</v>
      </c>
      <c r="M1106">
        <v>7888703</v>
      </c>
      <c r="N1106" t="s">
        <v>1537</v>
      </c>
      <c r="O1106">
        <v>95</v>
      </c>
    </row>
    <row r="1107" spans="1:15" x14ac:dyDescent="0.25">
      <c r="A1107" t="s">
        <v>4026</v>
      </c>
      <c r="B1107" t="s">
        <v>33</v>
      </c>
      <c r="C1107" t="s">
        <v>41</v>
      </c>
      <c r="D1107">
        <v>1987</v>
      </c>
      <c r="E1107" t="s">
        <v>4027</v>
      </c>
      <c r="F1107">
        <v>6.3</v>
      </c>
      <c r="G1107">
        <v>14000</v>
      </c>
      <c r="H1107" t="s">
        <v>2353</v>
      </c>
      <c r="I1107" t="s">
        <v>214</v>
      </c>
      <c r="J1107" t="s">
        <v>2368</v>
      </c>
      <c r="K1107" t="s">
        <v>30</v>
      </c>
      <c r="M1107">
        <v>26712476</v>
      </c>
      <c r="N1107" t="s">
        <v>80</v>
      </c>
      <c r="O1107">
        <v>110</v>
      </c>
    </row>
    <row r="1108" spans="1:15" x14ac:dyDescent="0.25">
      <c r="A1108" t="s">
        <v>4028</v>
      </c>
      <c r="B1108" t="s">
        <v>33</v>
      </c>
      <c r="C1108" t="s">
        <v>63</v>
      </c>
      <c r="D1108">
        <v>1987</v>
      </c>
      <c r="E1108" t="s">
        <v>3892</v>
      </c>
      <c r="F1108">
        <v>7.5</v>
      </c>
      <c r="G1108">
        <v>9500</v>
      </c>
      <c r="H1108" t="s">
        <v>4029</v>
      </c>
      <c r="I1108" t="s">
        <v>4030</v>
      </c>
      <c r="J1108" t="s">
        <v>361</v>
      </c>
      <c r="K1108" t="s">
        <v>22</v>
      </c>
      <c r="M1108">
        <v>1083486</v>
      </c>
      <c r="N1108" t="s">
        <v>363</v>
      </c>
      <c r="O1108">
        <v>100</v>
      </c>
    </row>
    <row r="1109" spans="1:15" x14ac:dyDescent="0.25">
      <c r="A1109" t="s">
        <v>4031</v>
      </c>
      <c r="B1109" t="s">
        <v>2000</v>
      </c>
      <c r="C1109" t="s">
        <v>151</v>
      </c>
      <c r="D1109">
        <v>1987</v>
      </c>
      <c r="E1109" t="s">
        <v>4032</v>
      </c>
      <c r="F1109">
        <v>6.1</v>
      </c>
      <c r="G1109">
        <v>16000</v>
      </c>
      <c r="H1109" t="s">
        <v>4033</v>
      </c>
      <c r="I1109" t="s">
        <v>4034</v>
      </c>
      <c r="J1109" t="s">
        <v>4035</v>
      </c>
      <c r="K1109" t="s">
        <v>195</v>
      </c>
      <c r="M1109">
        <v>13539458</v>
      </c>
      <c r="N1109" t="s">
        <v>4036</v>
      </c>
      <c r="O1109">
        <v>85</v>
      </c>
    </row>
    <row r="1110" spans="1:15" x14ac:dyDescent="0.25">
      <c r="A1110" t="s">
        <v>4037</v>
      </c>
      <c r="B1110" t="s">
        <v>33</v>
      </c>
      <c r="C1110" t="s">
        <v>41</v>
      </c>
      <c r="D1110">
        <v>1987</v>
      </c>
      <c r="E1110" t="s">
        <v>3652</v>
      </c>
      <c r="F1110">
        <v>5.5</v>
      </c>
      <c r="G1110">
        <v>11000</v>
      </c>
      <c r="H1110" t="s">
        <v>4038</v>
      </c>
      <c r="I1110" t="s">
        <v>4038</v>
      </c>
      <c r="J1110" t="s">
        <v>4039</v>
      </c>
      <c r="K1110" t="s">
        <v>30</v>
      </c>
      <c r="L1110">
        <v>3500000</v>
      </c>
      <c r="M1110">
        <v>23509382</v>
      </c>
      <c r="N1110" t="s">
        <v>4040</v>
      </c>
      <c r="O1110">
        <v>92</v>
      </c>
    </row>
    <row r="1111" spans="1:15" x14ac:dyDescent="0.25">
      <c r="A1111" t="s">
        <v>4041</v>
      </c>
      <c r="B1111" t="s">
        <v>16</v>
      </c>
      <c r="C1111" t="s">
        <v>41</v>
      </c>
      <c r="D1111">
        <v>1987</v>
      </c>
      <c r="E1111" t="s">
        <v>4042</v>
      </c>
      <c r="F1111">
        <v>5.8</v>
      </c>
      <c r="G1111">
        <v>2600</v>
      </c>
      <c r="H1111" t="s">
        <v>609</v>
      </c>
      <c r="I1111" t="s">
        <v>95</v>
      </c>
      <c r="J1111" t="s">
        <v>1354</v>
      </c>
      <c r="K1111" t="s">
        <v>22</v>
      </c>
      <c r="M1111">
        <v>1028679</v>
      </c>
      <c r="N1111" t="s">
        <v>4043</v>
      </c>
      <c r="O1111">
        <v>90</v>
      </c>
    </row>
    <row r="1112" spans="1:15" x14ac:dyDescent="0.25">
      <c r="A1112" t="s">
        <v>4044</v>
      </c>
      <c r="B1112" t="s">
        <v>16</v>
      </c>
      <c r="C1112" t="s">
        <v>34</v>
      </c>
      <c r="D1112">
        <v>1987</v>
      </c>
      <c r="E1112" t="s">
        <v>3562</v>
      </c>
      <c r="F1112">
        <v>6.7</v>
      </c>
      <c r="G1112">
        <v>24000</v>
      </c>
      <c r="H1112" t="s">
        <v>725</v>
      </c>
      <c r="I1112" t="s">
        <v>3312</v>
      </c>
      <c r="J1112" t="s">
        <v>4045</v>
      </c>
      <c r="K1112" t="s">
        <v>30</v>
      </c>
      <c r="M1112">
        <v>13839404</v>
      </c>
      <c r="N1112" t="s">
        <v>1089</v>
      </c>
      <c r="O1112">
        <v>110</v>
      </c>
    </row>
    <row r="1113" spans="1:15" x14ac:dyDescent="0.25">
      <c r="A1113" t="s">
        <v>4046</v>
      </c>
      <c r="B1113" t="s">
        <v>2000</v>
      </c>
      <c r="C1113" t="s">
        <v>34</v>
      </c>
      <c r="D1113">
        <v>1987</v>
      </c>
      <c r="E1113" t="s">
        <v>4047</v>
      </c>
      <c r="F1113">
        <v>5.6</v>
      </c>
      <c r="G1113">
        <v>9100</v>
      </c>
      <c r="H1113" t="s">
        <v>4048</v>
      </c>
      <c r="I1113" t="s">
        <v>2953</v>
      </c>
      <c r="J1113" t="s">
        <v>4049</v>
      </c>
      <c r="K1113" t="s">
        <v>30</v>
      </c>
      <c r="L1113">
        <v>10000000</v>
      </c>
      <c r="N1113" t="s">
        <v>50</v>
      </c>
      <c r="O1113">
        <v>99</v>
      </c>
    </row>
    <row r="1114" spans="1:15" x14ac:dyDescent="0.25">
      <c r="A1114" t="s">
        <v>4050</v>
      </c>
      <c r="B1114" t="s">
        <v>16</v>
      </c>
      <c r="C1114" t="s">
        <v>52</v>
      </c>
      <c r="D1114">
        <v>1987</v>
      </c>
      <c r="E1114" t="s">
        <v>4027</v>
      </c>
      <c r="F1114">
        <v>7</v>
      </c>
      <c r="G1114">
        <v>18000</v>
      </c>
      <c r="H1114" t="s">
        <v>2662</v>
      </c>
      <c r="I1114" t="s">
        <v>2290</v>
      </c>
      <c r="J1114" t="s">
        <v>2004</v>
      </c>
      <c r="K1114" t="s">
        <v>30</v>
      </c>
      <c r="L1114">
        <v>5000000</v>
      </c>
      <c r="M1114">
        <v>9747988</v>
      </c>
      <c r="N1114" t="s">
        <v>4051</v>
      </c>
      <c r="O1114">
        <v>97</v>
      </c>
    </row>
    <row r="1115" spans="1:15" x14ac:dyDescent="0.25">
      <c r="A1115" t="s">
        <v>4052</v>
      </c>
      <c r="B1115" t="s">
        <v>16</v>
      </c>
      <c r="C1115" t="s">
        <v>104</v>
      </c>
      <c r="D1115">
        <v>1987</v>
      </c>
      <c r="E1115" t="s">
        <v>3624</v>
      </c>
      <c r="F1115">
        <v>6.4</v>
      </c>
      <c r="G1115">
        <v>5100</v>
      </c>
      <c r="H1115" t="s">
        <v>1664</v>
      </c>
      <c r="I1115" t="s">
        <v>4053</v>
      </c>
      <c r="J1115" t="s">
        <v>1129</v>
      </c>
      <c r="K1115" t="s">
        <v>30</v>
      </c>
      <c r="L1115">
        <v>8300000</v>
      </c>
      <c r="M1115">
        <v>12640385</v>
      </c>
      <c r="N1115" t="s">
        <v>1752</v>
      </c>
      <c r="O1115">
        <v>112</v>
      </c>
    </row>
    <row r="1116" spans="1:15" x14ac:dyDescent="0.25">
      <c r="A1116" t="s">
        <v>4054</v>
      </c>
      <c r="B1116" t="s">
        <v>16</v>
      </c>
      <c r="C1116" t="s">
        <v>41</v>
      </c>
      <c r="D1116">
        <v>1987</v>
      </c>
      <c r="E1116" t="s">
        <v>4055</v>
      </c>
      <c r="F1116">
        <v>7.2</v>
      </c>
      <c r="G1116">
        <v>19000</v>
      </c>
      <c r="H1116" t="s">
        <v>4056</v>
      </c>
      <c r="I1116" t="s">
        <v>4057</v>
      </c>
      <c r="J1116" t="s">
        <v>2789</v>
      </c>
      <c r="K1116" t="s">
        <v>30</v>
      </c>
      <c r="L1116">
        <v>3000000</v>
      </c>
      <c r="M1116">
        <v>3221568</v>
      </c>
      <c r="N1116" t="s">
        <v>1176</v>
      </c>
      <c r="O1116">
        <v>100</v>
      </c>
    </row>
    <row r="1117" spans="1:15" x14ac:dyDescent="0.25">
      <c r="A1117" t="s">
        <v>4058</v>
      </c>
      <c r="B1117" t="s">
        <v>33</v>
      </c>
      <c r="C1117" t="s">
        <v>151</v>
      </c>
      <c r="D1117">
        <v>1987</v>
      </c>
      <c r="E1117" t="s">
        <v>3858</v>
      </c>
      <c r="F1117">
        <v>5.5</v>
      </c>
      <c r="G1117">
        <v>3300</v>
      </c>
      <c r="H1117" t="s">
        <v>1869</v>
      </c>
      <c r="I1117" t="s">
        <v>1869</v>
      </c>
      <c r="J1117" t="s">
        <v>3296</v>
      </c>
      <c r="K1117" t="s">
        <v>30</v>
      </c>
      <c r="L1117">
        <v>3000000</v>
      </c>
      <c r="M1117">
        <v>9868521</v>
      </c>
      <c r="N1117" t="s">
        <v>4059</v>
      </c>
      <c r="O1117">
        <v>93</v>
      </c>
    </row>
    <row r="1118" spans="1:15" x14ac:dyDescent="0.25">
      <c r="A1118" t="s">
        <v>4060</v>
      </c>
      <c r="B1118" t="s">
        <v>2000</v>
      </c>
      <c r="C1118" t="s">
        <v>41</v>
      </c>
      <c r="D1118">
        <v>1987</v>
      </c>
      <c r="E1118" t="s">
        <v>4061</v>
      </c>
      <c r="F1118">
        <v>6</v>
      </c>
      <c r="G1118">
        <v>21000</v>
      </c>
      <c r="H1118" t="s">
        <v>715</v>
      </c>
      <c r="I1118" t="s">
        <v>3403</v>
      </c>
      <c r="J1118" t="s">
        <v>4062</v>
      </c>
      <c r="K1118" t="s">
        <v>30</v>
      </c>
      <c r="L1118">
        <v>18000000</v>
      </c>
      <c r="M1118">
        <v>39337581</v>
      </c>
      <c r="N1118" t="s">
        <v>2102</v>
      </c>
      <c r="O1118">
        <v>95</v>
      </c>
    </row>
    <row r="1119" spans="1:15" x14ac:dyDescent="0.25">
      <c r="A1119" t="s">
        <v>4063</v>
      </c>
      <c r="B1119" t="s">
        <v>33</v>
      </c>
      <c r="C1119" t="s">
        <v>17</v>
      </c>
      <c r="D1119">
        <v>1987</v>
      </c>
      <c r="E1119" t="s">
        <v>4064</v>
      </c>
      <c r="F1119">
        <v>8</v>
      </c>
      <c r="G1119">
        <v>32000</v>
      </c>
      <c r="H1119" t="s">
        <v>635</v>
      </c>
      <c r="I1119" t="s">
        <v>635</v>
      </c>
      <c r="J1119" t="s">
        <v>4065</v>
      </c>
      <c r="K1119" t="s">
        <v>453</v>
      </c>
      <c r="M1119">
        <v>4575613</v>
      </c>
      <c r="N1119" t="s">
        <v>4066</v>
      </c>
      <c r="O1119">
        <v>104</v>
      </c>
    </row>
    <row r="1120" spans="1:15" x14ac:dyDescent="0.25">
      <c r="A1120" t="s">
        <v>4067</v>
      </c>
      <c r="B1120" t="s">
        <v>16</v>
      </c>
      <c r="C1120" t="s">
        <v>41</v>
      </c>
      <c r="D1120">
        <v>1987</v>
      </c>
      <c r="E1120" t="s">
        <v>4068</v>
      </c>
      <c r="F1120">
        <v>6.5</v>
      </c>
      <c r="G1120">
        <v>3600</v>
      </c>
      <c r="H1120" t="s">
        <v>4069</v>
      </c>
      <c r="I1120" t="s">
        <v>4070</v>
      </c>
      <c r="J1120" t="s">
        <v>4071</v>
      </c>
      <c r="K1120" t="s">
        <v>22</v>
      </c>
      <c r="M1120">
        <v>124167</v>
      </c>
      <c r="N1120" t="s">
        <v>4072</v>
      </c>
      <c r="O1120">
        <v>93</v>
      </c>
    </row>
    <row r="1121" spans="1:15" x14ac:dyDescent="0.25">
      <c r="A1121" t="s">
        <v>4073</v>
      </c>
      <c r="B1121" t="s">
        <v>2000</v>
      </c>
      <c r="C1121" t="s">
        <v>41</v>
      </c>
      <c r="D1121">
        <v>1987</v>
      </c>
      <c r="E1121" t="s">
        <v>4074</v>
      </c>
      <c r="F1121">
        <v>7.3</v>
      </c>
      <c r="G1121">
        <v>13000</v>
      </c>
      <c r="H1121" t="s">
        <v>528</v>
      </c>
      <c r="I1121" t="s">
        <v>528</v>
      </c>
      <c r="J1121" t="s">
        <v>4075</v>
      </c>
      <c r="K1121" t="s">
        <v>22</v>
      </c>
      <c r="M1121">
        <v>10021120</v>
      </c>
      <c r="N1121" t="s">
        <v>31</v>
      </c>
      <c r="O1121">
        <v>113</v>
      </c>
    </row>
    <row r="1122" spans="1:15" x14ac:dyDescent="0.25">
      <c r="A1122" t="s">
        <v>4076</v>
      </c>
      <c r="B1122" t="s">
        <v>16</v>
      </c>
      <c r="C1122" t="s">
        <v>104</v>
      </c>
      <c r="D1122">
        <v>1987</v>
      </c>
      <c r="E1122" t="s">
        <v>3978</v>
      </c>
      <c r="F1122">
        <v>6.1</v>
      </c>
      <c r="G1122">
        <v>4400</v>
      </c>
      <c r="H1122" t="s">
        <v>4077</v>
      </c>
      <c r="I1122" t="s">
        <v>4078</v>
      </c>
      <c r="J1122" t="s">
        <v>3261</v>
      </c>
      <c r="K1122" t="s">
        <v>30</v>
      </c>
      <c r="L1122">
        <v>8000000</v>
      </c>
      <c r="M1122">
        <v>2877571</v>
      </c>
      <c r="N1122" t="s">
        <v>50</v>
      </c>
      <c r="O1122">
        <v>106</v>
      </c>
    </row>
    <row r="1123" spans="1:15" x14ac:dyDescent="0.25">
      <c r="A1123" t="s">
        <v>4079</v>
      </c>
      <c r="B1123" t="s">
        <v>2000</v>
      </c>
      <c r="C1123" t="s">
        <v>34</v>
      </c>
      <c r="D1123">
        <v>1987</v>
      </c>
      <c r="E1123" t="s">
        <v>4032</v>
      </c>
      <c r="F1123">
        <v>4.5</v>
      </c>
      <c r="G1123">
        <v>11000</v>
      </c>
      <c r="H1123" t="s">
        <v>4080</v>
      </c>
      <c r="I1123" t="s">
        <v>4080</v>
      </c>
      <c r="J1123" t="s">
        <v>601</v>
      </c>
      <c r="K1123" t="s">
        <v>30</v>
      </c>
      <c r="L1123">
        <v>55000000</v>
      </c>
      <c r="M1123">
        <v>14375181</v>
      </c>
      <c r="N1123" t="s">
        <v>31</v>
      </c>
      <c r="O1123">
        <v>107</v>
      </c>
    </row>
    <row r="1124" spans="1:15" x14ac:dyDescent="0.25">
      <c r="A1124" t="s">
        <v>4081</v>
      </c>
      <c r="B1124" t="s">
        <v>16</v>
      </c>
      <c r="C1124" t="s">
        <v>41</v>
      </c>
      <c r="D1124">
        <v>1987</v>
      </c>
      <c r="E1124" t="s">
        <v>3901</v>
      </c>
      <c r="F1124">
        <v>4.8</v>
      </c>
      <c r="G1124">
        <v>1300</v>
      </c>
      <c r="H1124" t="s">
        <v>4082</v>
      </c>
      <c r="I1124" t="s">
        <v>4082</v>
      </c>
      <c r="J1124" t="s">
        <v>1401</v>
      </c>
      <c r="K1124" t="s">
        <v>30</v>
      </c>
      <c r="L1124">
        <v>5000000</v>
      </c>
      <c r="M1124">
        <v>858250</v>
      </c>
      <c r="N1124" t="s">
        <v>1176</v>
      </c>
      <c r="O1124">
        <v>110</v>
      </c>
    </row>
    <row r="1125" spans="1:15" x14ac:dyDescent="0.25">
      <c r="A1125" t="s">
        <v>4083</v>
      </c>
      <c r="B1125" t="s">
        <v>16</v>
      </c>
      <c r="C1125" t="s">
        <v>34</v>
      </c>
      <c r="D1125">
        <v>1987</v>
      </c>
      <c r="E1125" t="s">
        <v>4084</v>
      </c>
      <c r="F1125">
        <v>6.6</v>
      </c>
      <c r="G1125">
        <v>24000</v>
      </c>
      <c r="H1125" t="s">
        <v>915</v>
      </c>
      <c r="I1125" t="s">
        <v>2290</v>
      </c>
      <c r="J1125" t="s">
        <v>345</v>
      </c>
      <c r="K1125" t="s">
        <v>30</v>
      </c>
      <c r="M1125">
        <v>65673233</v>
      </c>
      <c r="N1125" t="s">
        <v>2094</v>
      </c>
      <c r="O1125">
        <v>117</v>
      </c>
    </row>
    <row r="1126" spans="1:15" x14ac:dyDescent="0.25">
      <c r="A1126" t="s">
        <v>4085</v>
      </c>
      <c r="B1126" t="s">
        <v>337</v>
      </c>
      <c r="C1126" t="s">
        <v>17</v>
      </c>
      <c r="D1126">
        <v>1987</v>
      </c>
      <c r="E1126" t="s">
        <v>4086</v>
      </c>
      <c r="F1126">
        <v>7.8</v>
      </c>
      <c r="G1126">
        <v>19000</v>
      </c>
      <c r="H1126" t="s">
        <v>4087</v>
      </c>
      <c r="I1126" t="s">
        <v>2676</v>
      </c>
      <c r="J1126" t="s">
        <v>4088</v>
      </c>
      <c r="K1126" t="s">
        <v>3813</v>
      </c>
      <c r="M1126">
        <v>4637920</v>
      </c>
      <c r="N1126" t="s">
        <v>4089</v>
      </c>
      <c r="O1126">
        <v>103</v>
      </c>
    </row>
    <row r="1127" spans="1:15" x14ac:dyDescent="0.25">
      <c r="A1127" t="s">
        <v>4090</v>
      </c>
      <c r="B1127" t="s">
        <v>33</v>
      </c>
      <c r="C1127" t="s">
        <v>25</v>
      </c>
      <c r="D1127">
        <v>1987</v>
      </c>
      <c r="E1127" t="s">
        <v>4091</v>
      </c>
      <c r="F1127">
        <v>2.6</v>
      </c>
      <c r="G1127">
        <v>7600</v>
      </c>
      <c r="H1127" t="s">
        <v>2518</v>
      </c>
      <c r="I1127" t="s">
        <v>4092</v>
      </c>
      <c r="J1127" t="s">
        <v>4093</v>
      </c>
      <c r="K1127" t="s">
        <v>30</v>
      </c>
      <c r="L1127">
        <v>1000000</v>
      </c>
      <c r="M1127">
        <v>1576615</v>
      </c>
      <c r="N1127" t="s">
        <v>1537</v>
      </c>
      <c r="O1127">
        <v>100</v>
      </c>
    </row>
    <row r="1128" spans="1:15" x14ac:dyDescent="0.25">
      <c r="A1128" t="s">
        <v>4094</v>
      </c>
      <c r="B1128" t="s">
        <v>33</v>
      </c>
      <c r="C1128" t="s">
        <v>41</v>
      </c>
      <c r="D1128">
        <v>1987</v>
      </c>
      <c r="E1128" t="s">
        <v>3455</v>
      </c>
      <c r="F1128">
        <v>7.5</v>
      </c>
      <c r="G1128">
        <v>32000</v>
      </c>
      <c r="H1128" t="s">
        <v>289</v>
      </c>
      <c r="I1128" t="s">
        <v>289</v>
      </c>
      <c r="J1128" t="s">
        <v>2876</v>
      </c>
      <c r="K1128" t="s">
        <v>30</v>
      </c>
      <c r="L1128">
        <v>16000000</v>
      </c>
      <c r="M1128">
        <v>14792779</v>
      </c>
      <c r="N1128" t="s">
        <v>290</v>
      </c>
      <c r="O1128">
        <v>88</v>
      </c>
    </row>
    <row r="1129" spans="1:15" x14ac:dyDescent="0.25">
      <c r="A1129" t="s">
        <v>4095</v>
      </c>
      <c r="B1129" t="s">
        <v>33</v>
      </c>
      <c r="C1129" t="s">
        <v>41</v>
      </c>
      <c r="D1129">
        <v>1987</v>
      </c>
      <c r="E1129" t="s">
        <v>4096</v>
      </c>
      <c r="F1129">
        <v>7.4</v>
      </c>
      <c r="G1129">
        <v>13000</v>
      </c>
      <c r="H1129" t="s">
        <v>4097</v>
      </c>
      <c r="I1129" t="s">
        <v>4098</v>
      </c>
      <c r="J1129" t="s">
        <v>4099</v>
      </c>
      <c r="K1129" t="s">
        <v>137</v>
      </c>
      <c r="M1129">
        <v>3731829</v>
      </c>
      <c r="N1129" t="s">
        <v>4100</v>
      </c>
      <c r="O1129">
        <v>95</v>
      </c>
    </row>
    <row r="1130" spans="1:15" x14ac:dyDescent="0.25">
      <c r="A1130" t="s">
        <v>4101</v>
      </c>
      <c r="B1130" t="s">
        <v>33</v>
      </c>
      <c r="C1130" t="s">
        <v>41</v>
      </c>
      <c r="D1130">
        <v>1987</v>
      </c>
      <c r="E1130" t="s">
        <v>3881</v>
      </c>
      <c r="F1130">
        <v>6.1</v>
      </c>
      <c r="G1130">
        <v>10000</v>
      </c>
      <c r="H1130" t="s">
        <v>1864</v>
      </c>
      <c r="I1130" t="s">
        <v>1511</v>
      </c>
      <c r="J1130" t="s">
        <v>1512</v>
      </c>
      <c r="K1130" t="s">
        <v>30</v>
      </c>
      <c r="L1130">
        <v>18000000</v>
      </c>
      <c r="M1130">
        <v>21589395</v>
      </c>
      <c r="N1130" t="s">
        <v>3922</v>
      </c>
      <c r="O1130">
        <v>108</v>
      </c>
    </row>
    <row r="1131" spans="1:15" x14ac:dyDescent="0.25">
      <c r="A1131" t="s">
        <v>4102</v>
      </c>
      <c r="B1131" t="s">
        <v>2000</v>
      </c>
      <c r="C1131" t="s">
        <v>41</v>
      </c>
      <c r="D1131">
        <v>1987</v>
      </c>
      <c r="E1131" t="s">
        <v>3854</v>
      </c>
      <c r="F1131">
        <v>7.1</v>
      </c>
      <c r="G1131">
        <v>11000</v>
      </c>
      <c r="H1131" t="s">
        <v>4103</v>
      </c>
      <c r="I1131" t="s">
        <v>4104</v>
      </c>
      <c r="J1131" t="s">
        <v>4105</v>
      </c>
      <c r="K1131" t="s">
        <v>30</v>
      </c>
      <c r="L1131">
        <v>6000000</v>
      </c>
      <c r="M1131">
        <v>3685862</v>
      </c>
      <c r="N1131" t="s">
        <v>3751</v>
      </c>
      <c r="O1131">
        <v>101</v>
      </c>
    </row>
    <row r="1132" spans="1:15" x14ac:dyDescent="0.25">
      <c r="A1132" t="s">
        <v>4106</v>
      </c>
      <c r="B1132" t="s">
        <v>16</v>
      </c>
      <c r="C1132" t="s">
        <v>34</v>
      </c>
      <c r="D1132">
        <v>1987</v>
      </c>
      <c r="E1132" t="s">
        <v>3326</v>
      </c>
      <c r="F1132">
        <v>5</v>
      </c>
      <c r="G1132">
        <v>3600</v>
      </c>
      <c r="H1132" t="s">
        <v>2320</v>
      </c>
      <c r="I1132" t="s">
        <v>4107</v>
      </c>
      <c r="J1132" t="s">
        <v>4108</v>
      </c>
      <c r="K1132" t="s">
        <v>306</v>
      </c>
      <c r="L1132">
        <v>4000000</v>
      </c>
      <c r="M1132">
        <v>800000</v>
      </c>
      <c r="N1132" t="s">
        <v>4109</v>
      </c>
      <c r="O1132">
        <v>87</v>
      </c>
    </row>
    <row r="1133" spans="1:15" x14ac:dyDescent="0.25">
      <c r="A1133" t="s">
        <v>4110</v>
      </c>
      <c r="B1133" t="s">
        <v>33</v>
      </c>
      <c r="C1133" t="s">
        <v>34</v>
      </c>
      <c r="D1133">
        <v>1987</v>
      </c>
      <c r="E1133" t="s">
        <v>3911</v>
      </c>
      <c r="F1133">
        <v>6.5</v>
      </c>
      <c r="G1133">
        <v>2500</v>
      </c>
      <c r="H1133" t="s">
        <v>4111</v>
      </c>
      <c r="I1133" t="s">
        <v>4111</v>
      </c>
      <c r="J1133" t="s">
        <v>4112</v>
      </c>
      <c r="K1133" t="s">
        <v>30</v>
      </c>
      <c r="M1133">
        <v>3832228</v>
      </c>
      <c r="N1133" t="s">
        <v>4113</v>
      </c>
      <c r="O1133">
        <v>96</v>
      </c>
    </row>
    <row r="1134" spans="1:15" x14ac:dyDescent="0.25">
      <c r="A1134" t="s">
        <v>4114</v>
      </c>
      <c r="B1134" t="s">
        <v>16</v>
      </c>
      <c r="C1134" t="s">
        <v>104</v>
      </c>
      <c r="D1134">
        <v>1987</v>
      </c>
      <c r="E1134" t="s">
        <v>4115</v>
      </c>
      <c r="F1134">
        <v>6.1</v>
      </c>
      <c r="G1134">
        <v>6500</v>
      </c>
      <c r="H1134" t="s">
        <v>939</v>
      </c>
      <c r="I1134" t="s">
        <v>4116</v>
      </c>
      <c r="J1134" t="s">
        <v>1937</v>
      </c>
      <c r="K1134" t="s">
        <v>30</v>
      </c>
      <c r="L1134">
        <v>13000000</v>
      </c>
      <c r="M1134">
        <v>18753438</v>
      </c>
      <c r="N1134" t="s">
        <v>50</v>
      </c>
      <c r="O1134">
        <v>114</v>
      </c>
    </row>
    <row r="1135" spans="1:15" x14ac:dyDescent="0.25">
      <c r="A1135" t="s">
        <v>4117</v>
      </c>
      <c r="B1135" t="s">
        <v>2000</v>
      </c>
      <c r="C1135" t="s">
        <v>41</v>
      </c>
      <c r="D1135">
        <v>1987</v>
      </c>
      <c r="E1135" t="s">
        <v>3562</v>
      </c>
      <c r="F1135">
        <v>5.4</v>
      </c>
      <c r="G1135">
        <v>10000</v>
      </c>
      <c r="H1135" t="s">
        <v>4118</v>
      </c>
      <c r="I1135" t="s">
        <v>2692</v>
      </c>
      <c r="J1135" t="s">
        <v>4119</v>
      </c>
      <c r="K1135" t="s">
        <v>30</v>
      </c>
      <c r="M1135">
        <v>7800000</v>
      </c>
      <c r="N1135" t="s">
        <v>2177</v>
      </c>
      <c r="O1135">
        <v>88</v>
      </c>
    </row>
    <row r="1136" spans="1:15" x14ac:dyDescent="0.25">
      <c r="A1136" t="s">
        <v>4120</v>
      </c>
      <c r="B1136" t="s">
        <v>16</v>
      </c>
      <c r="C1136" t="s">
        <v>34</v>
      </c>
      <c r="D1136">
        <v>1987</v>
      </c>
      <c r="E1136" t="s">
        <v>3967</v>
      </c>
      <c r="F1136">
        <v>5.4</v>
      </c>
      <c r="G1136">
        <v>9100</v>
      </c>
      <c r="H1136" t="s">
        <v>1684</v>
      </c>
      <c r="I1136" t="s">
        <v>4121</v>
      </c>
      <c r="J1136" t="s">
        <v>1175</v>
      </c>
      <c r="K1136" t="s">
        <v>30</v>
      </c>
      <c r="L1136">
        <v>5000000</v>
      </c>
      <c r="M1136">
        <v>6880310</v>
      </c>
      <c r="N1136" t="s">
        <v>1176</v>
      </c>
      <c r="O1136">
        <v>99</v>
      </c>
    </row>
    <row r="1137" spans="1:15" x14ac:dyDescent="0.25">
      <c r="A1137" t="s">
        <v>4122</v>
      </c>
      <c r="B1137" t="s">
        <v>16</v>
      </c>
      <c r="C1137" t="s">
        <v>104</v>
      </c>
      <c r="D1137">
        <v>1987</v>
      </c>
      <c r="E1137" t="s">
        <v>4123</v>
      </c>
      <c r="F1137">
        <v>7.3</v>
      </c>
      <c r="G1137">
        <v>21000</v>
      </c>
      <c r="H1137" t="s">
        <v>688</v>
      </c>
      <c r="I1137" t="s">
        <v>688</v>
      </c>
      <c r="J1137" t="s">
        <v>4124</v>
      </c>
      <c r="K1137" t="s">
        <v>30</v>
      </c>
      <c r="M1137">
        <v>2585639</v>
      </c>
      <c r="N1137" t="s">
        <v>4125</v>
      </c>
      <c r="O1137">
        <v>102</v>
      </c>
    </row>
    <row r="1138" spans="1:15" x14ac:dyDescent="0.25">
      <c r="A1138" t="s">
        <v>4126</v>
      </c>
      <c r="B1138" t="s">
        <v>33</v>
      </c>
      <c r="C1138" t="s">
        <v>63</v>
      </c>
      <c r="D1138">
        <v>1987</v>
      </c>
      <c r="E1138" t="s">
        <v>3967</v>
      </c>
      <c r="F1138">
        <v>7.4</v>
      </c>
      <c r="G1138">
        <v>13000</v>
      </c>
      <c r="H1138" t="s">
        <v>1045</v>
      </c>
      <c r="I1138" t="s">
        <v>1046</v>
      </c>
      <c r="J1138" t="s">
        <v>4127</v>
      </c>
      <c r="K1138" t="s">
        <v>22</v>
      </c>
      <c r="L1138">
        <v>29000000</v>
      </c>
      <c r="M1138">
        <v>5899797</v>
      </c>
      <c r="N1138" t="s">
        <v>61</v>
      </c>
      <c r="O1138">
        <v>157</v>
      </c>
    </row>
    <row r="1139" spans="1:15" x14ac:dyDescent="0.25">
      <c r="A1139" t="s">
        <v>4128</v>
      </c>
      <c r="B1139" t="s">
        <v>16</v>
      </c>
      <c r="C1139" t="s">
        <v>34</v>
      </c>
      <c r="D1139">
        <v>1987</v>
      </c>
      <c r="E1139" t="s">
        <v>4129</v>
      </c>
      <c r="F1139">
        <v>5.9</v>
      </c>
      <c r="G1139">
        <v>1900</v>
      </c>
      <c r="H1139" t="s">
        <v>4130</v>
      </c>
      <c r="I1139" t="s">
        <v>4131</v>
      </c>
      <c r="J1139" t="s">
        <v>204</v>
      </c>
      <c r="K1139" t="s">
        <v>453</v>
      </c>
      <c r="M1139">
        <v>519596</v>
      </c>
      <c r="N1139" t="s">
        <v>4132</v>
      </c>
      <c r="O1139">
        <v>92</v>
      </c>
    </row>
    <row r="1140" spans="1:15" x14ac:dyDescent="0.25">
      <c r="A1140" t="s">
        <v>4133</v>
      </c>
      <c r="B1140" t="s">
        <v>2000</v>
      </c>
      <c r="C1140" t="s">
        <v>34</v>
      </c>
      <c r="D1140">
        <v>1987</v>
      </c>
      <c r="E1140" t="s">
        <v>3645</v>
      </c>
      <c r="F1140">
        <v>5.2</v>
      </c>
      <c r="G1140">
        <v>3000</v>
      </c>
      <c r="H1140" t="s">
        <v>4134</v>
      </c>
      <c r="I1140" t="s">
        <v>4135</v>
      </c>
      <c r="J1140" t="s">
        <v>1175</v>
      </c>
      <c r="K1140" t="s">
        <v>30</v>
      </c>
      <c r="L1140">
        <v>5000000</v>
      </c>
      <c r="M1140">
        <v>6075793</v>
      </c>
      <c r="N1140" t="s">
        <v>2218</v>
      </c>
      <c r="O1140">
        <v>88</v>
      </c>
    </row>
    <row r="1141" spans="1:15" x14ac:dyDescent="0.25">
      <c r="A1141" t="s">
        <v>4136</v>
      </c>
      <c r="B1141" t="s">
        <v>2000</v>
      </c>
      <c r="C1141" t="s">
        <v>41</v>
      </c>
      <c r="D1141">
        <v>1987</v>
      </c>
      <c r="E1141" t="s">
        <v>3901</v>
      </c>
      <c r="F1141">
        <v>5.3</v>
      </c>
      <c r="G1141">
        <v>6600</v>
      </c>
      <c r="H1141" t="s">
        <v>1910</v>
      </c>
      <c r="I1141" t="s">
        <v>1910</v>
      </c>
      <c r="J1141" t="s">
        <v>2062</v>
      </c>
      <c r="K1141" t="s">
        <v>30</v>
      </c>
      <c r="L1141">
        <v>15000000</v>
      </c>
      <c r="M1141">
        <v>13290368</v>
      </c>
      <c r="N1141" t="s">
        <v>3922</v>
      </c>
      <c r="O1141">
        <v>81</v>
      </c>
    </row>
    <row r="1142" spans="1:15" x14ac:dyDescent="0.25">
      <c r="A1142" t="s">
        <v>4137</v>
      </c>
      <c r="B1142" t="s">
        <v>33</v>
      </c>
      <c r="C1142" t="s">
        <v>41</v>
      </c>
      <c r="D1142">
        <v>1987</v>
      </c>
      <c r="E1142" t="s">
        <v>3897</v>
      </c>
      <c r="F1142">
        <v>5.9</v>
      </c>
      <c r="G1142">
        <v>2800</v>
      </c>
      <c r="H1142" t="s">
        <v>4138</v>
      </c>
      <c r="I1142" t="s">
        <v>2786</v>
      </c>
      <c r="J1142" t="s">
        <v>4139</v>
      </c>
      <c r="K1142" t="s">
        <v>30</v>
      </c>
      <c r="M1142">
        <v>13110903</v>
      </c>
      <c r="N1142" t="s">
        <v>44</v>
      </c>
      <c r="O1142">
        <v>92</v>
      </c>
    </row>
    <row r="1143" spans="1:15" x14ac:dyDescent="0.25">
      <c r="A1143" t="s">
        <v>4140</v>
      </c>
      <c r="B1143" t="s">
        <v>16</v>
      </c>
      <c r="C1143" t="s">
        <v>104</v>
      </c>
      <c r="D1143">
        <v>1987</v>
      </c>
      <c r="E1143" t="s">
        <v>3854</v>
      </c>
      <c r="F1143">
        <v>6.1</v>
      </c>
      <c r="G1143">
        <v>9700</v>
      </c>
      <c r="H1143" t="s">
        <v>991</v>
      </c>
      <c r="I1143" t="s">
        <v>4141</v>
      </c>
      <c r="J1143" t="s">
        <v>1491</v>
      </c>
      <c r="K1143" t="s">
        <v>30</v>
      </c>
      <c r="L1143">
        <v>12800000</v>
      </c>
      <c r="M1143">
        <v>10278549</v>
      </c>
      <c r="N1143" t="s">
        <v>31</v>
      </c>
      <c r="O1143">
        <v>106</v>
      </c>
    </row>
    <row r="1144" spans="1:15" x14ac:dyDescent="0.25">
      <c r="A1144" t="s">
        <v>4142</v>
      </c>
      <c r="B1144" t="s">
        <v>16</v>
      </c>
      <c r="C1144" t="s">
        <v>41</v>
      </c>
      <c r="D1144">
        <v>1987</v>
      </c>
      <c r="E1144" t="s">
        <v>3485</v>
      </c>
      <c r="F1144">
        <v>6</v>
      </c>
      <c r="G1144">
        <v>5600</v>
      </c>
      <c r="H1144" t="s">
        <v>268</v>
      </c>
      <c r="I1144" t="s">
        <v>268</v>
      </c>
      <c r="J1144" t="s">
        <v>268</v>
      </c>
      <c r="K1144" t="s">
        <v>30</v>
      </c>
      <c r="M1144">
        <v>17355263</v>
      </c>
      <c r="N1144" t="s">
        <v>4143</v>
      </c>
      <c r="O1144">
        <v>85</v>
      </c>
    </row>
    <row r="1145" spans="1:15" x14ac:dyDescent="0.25">
      <c r="A1145" t="s">
        <v>4144</v>
      </c>
      <c r="B1145" t="s">
        <v>16</v>
      </c>
      <c r="C1145" t="s">
        <v>17</v>
      </c>
      <c r="D1145">
        <v>1987</v>
      </c>
      <c r="E1145" t="s">
        <v>4064</v>
      </c>
      <c r="F1145">
        <v>6.7</v>
      </c>
      <c r="G1145">
        <v>8600</v>
      </c>
      <c r="H1145" t="s">
        <v>2769</v>
      </c>
      <c r="I1145" t="s">
        <v>2161</v>
      </c>
      <c r="J1145" t="s">
        <v>21</v>
      </c>
      <c r="K1145" t="s">
        <v>30</v>
      </c>
      <c r="L1145">
        <v>27000000</v>
      </c>
      <c r="M1145">
        <v>7393346</v>
      </c>
      <c r="N1145" t="s">
        <v>4145</v>
      </c>
      <c r="O1145">
        <v>143</v>
      </c>
    </row>
    <row r="1146" spans="1:15" x14ac:dyDescent="0.25">
      <c r="A1146" t="s">
        <v>4146</v>
      </c>
      <c r="B1146" t="s">
        <v>33</v>
      </c>
      <c r="C1146" t="s">
        <v>41</v>
      </c>
      <c r="D1146">
        <v>1987</v>
      </c>
      <c r="E1146" t="s">
        <v>3897</v>
      </c>
      <c r="F1146">
        <v>4.8</v>
      </c>
      <c r="G1146">
        <v>9600</v>
      </c>
      <c r="H1146" t="s">
        <v>2279</v>
      </c>
      <c r="I1146" t="s">
        <v>4147</v>
      </c>
      <c r="J1146" t="s">
        <v>4148</v>
      </c>
      <c r="K1146" t="s">
        <v>30</v>
      </c>
      <c r="L1146">
        <v>17000000</v>
      </c>
      <c r="M1146">
        <v>7305209</v>
      </c>
      <c r="N1146" t="s">
        <v>4149</v>
      </c>
      <c r="O1146">
        <v>92</v>
      </c>
    </row>
    <row r="1147" spans="1:15" x14ac:dyDescent="0.25">
      <c r="A1147" t="s">
        <v>4150</v>
      </c>
      <c r="B1147" t="s">
        <v>16</v>
      </c>
      <c r="C1147" t="s">
        <v>34</v>
      </c>
      <c r="D1147">
        <v>1987</v>
      </c>
      <c r="E1147" t="s">
        <v>4151</v>
      </c>
      <c r="F1147">
        <v>6.6</v>
      </c>
      <c r="G1147">
        <v>6400</v>
      </c>
      <c r="H1147" t="s">
        <v>77</v>
      </c>
      <c r="I1147" t="s">
        <v>997</v>
      </c>
      <c r="J1147" t="s">
        <v>1025</v>
      </c>
      <c r="K1147" t="s">
        <v>30</v>
      </c>
      <c r="L1147">
        <v>22000000</v>
      </c>
      <c r="M1147">
        <v>11307844</v>
      </c>
      <c r="N1147" t="s">
        <v>4152</v>
      </c>
      <c r="O1147">
        <v>104</v>
      </c>
    </row>
    <row r="1148" spans="1:15" x14ac:dyDescent="0.25">
      <c r="A1148" t="s">
        <v>4153</v>
      </c>
      <c r="B1148" t="s">
        <v>2000</v>
      </c>
      <c r="C1148" t="s">
        <v>17</v>
      </c>
      <c r="D1148">
        <v>1987</v>
      </c>
      <c r="E1148" t="s">
        <v>3562</v>
      </c>
      <c r="F1148">
        <v>7.9</v>
      </c>
      <c r="G1148">
        <v>7500</v>
      </c>
      <c r="H1148" t="s">
        <v>1848</v>
      </c>
      <c r="I1148" t="s">
        <v>1848</v>
      </c>
      <c r="J1148" t="s">
        <v>4154</v>
      </c>
      <c r="K1148" t="s">
        <v>30</v>
      </c>
      <c r="L1148">
        <v>4000000</v>
      </c>
      <c r="M1148">
        <v>1680358</v>
      </c>
      <c r="N1148" t="s">
        <v>4155</v>
      </c>
      <c r="O1148">
        <v>135</v>
      </c>
    </row>
    <row r="1149" spans="1:15" x14ac:dyDescent="0.25">
      <c r="A1149" t="s">
        <v>4156</v>
      </c>
      <c r="B1149" t="s">
        <v>2000</v>
      </c>
      <c r="C1149" t="s">
        <v>17</v>
      </c>
      <c r="D1149">
        <v>1987</v>
      </c>
      <c r="E1149" t="s">
        <v>4157</v>
      </c>
      <c r="F1149">
        <v>7.8</v>
      </c>
      <c r="G1149">
        <v>10000</v>
      </c>
      <c r="H1149" t="s">
        <v>4158</v>
      </c>
      <c r="I1149" t="s">
        <v>4159</v>
      </c>
      <c r="J1149" t="s">
        <v>4160</v>
      </c>
      <c r="K1149" t="s">
        <v>3813</v>
      </c>
      <c r="M1149">
        <v>2063688</v>
      </c>
      <c r="N1149" t="s">
        <v>4161</v>
      </c>
      <c r="O1149">
        <v>157</v>
      </c>
    </row>
    <row r="1150" spans="1:15" x14ac:dyDescent="0.25">
      <c r="A1150" t="s">
        <v>4162</v>
      </c>
      <c r="B1150" t="s">
        <v>16</v>
      </c>
      <c r="C1150" t="s">
        <v>104</v>
      </c>
      <c r="D1150">
        <v>1987</v>
      </c>
      <c r="E1150" t="s">
        <v>3978</v>
      </c>
      <c r="F1150">
        <v>6.6</v>
      </c>
      <c r="G1150">
        <v>9600</v>
      </c>
      <c r="H1150" t="s">
        <v>701</v>
      </c>
      <c r="I1150" t="s">
        <v>4163</v>
      </c>
      <c r="J1150" t="s">
        <v>1262</v>
      </c>
      <c r="K1150" t="s">
        <v>30</v>
      </c>
      <c r="L1150">
        <v>14500000</v>
      </c>
      <c r="M1150">
        <v>18782400</v>
      </c>
      <c r="N1150" t="s">
        <v>2102</v>
      </c>
      <c r="O1150">
        <v>121</v>
      </c>
    </row>
    <row r="1151" spans="1:15" x14ac:dyDescent="0.25">
      <c r="A1151" t="s">
        <v>4164</v>
      </c>
      <c r="B1151" t="s">
        <v>16</v>
      </c>
      <c r="C1151" t="s">
        <v>1205</v>
      </c>
      <c r="D1151">
        <v>1987</v>
      </c>
      <c r="E1151" t="s">
        <v>3562</v>
      </c>
      <c r="F1151">
        <v>6.6</v>
      </c>
      <c r="G1151">
        <v>9200</v>
      </c>
      <c r="H1151" t="s">
        <v>1807</v>
      </c>
      <c r="I1151" t="s">
        <v>4165</v>
      </c>
      <c r="J1151" t="s">
        <v>106</v>
      </c>
      <c r="K1151" t="s">
        <v>22</v>
      </c>
      <c r="L1151">
        <v>6000000</v>
      </c>
      <c r="M1151">
        <v>12423831</v>
      </c>
      <c r="N1151" t="s">
        <v>4166</v>
      </c>
      <c r="O1151">
        <v>119</v>
      </c>
    </row>
    <row r="1152" spans="1:15" x14ac:dyDescent="0.25">
      <c r="A1152" t="s">
        <v>4167</v>
      </c>
      <c r="B1152" t="s">
        <v>337</v>
      </c>
      <c r="C1152" t="s">
        <v>390</v>
      </c>
      <c r="D1152">
        <v>1987</v>
      </c>
      <c r="E1152" t="s">
        <v>3652</v>
      </c>
      <c r="F1152">
        <v>7.2</v>
      </c>
      <c r="G1152">
        <v>5200</v>
      </c>
      <c r="H1152" t="s">
        <v>4168</v>
      </c>
      <c r="I1152" t="s">
        <v>4168</v>
      </c>
      <c r="J1152" t="s">
        <v>4169</v>
      </c>
      <c r="K1152" t="s">
        <v>30</v>
      </c>
      <c r="M1152">
        <v>6804312</v>
      </c>
      <c r="N1152" t="s">
        <v>4170</v>
      </c>
      <c r="O1152">
        <v>77</v>
      </c>
    </row>
    <row r="1153" spans="1:15" x14ac:dyDescent="0.25">
      <c r="A1153" t="s">
        <v>4171</v>
      </c>
      <c r="B1153" t="s">
        <v>2000</v>
      </c>
      <c r="C1153" t="s">
        <v>41</v>
      </c>
      <c r="D1153">
        <v>1987</v>
      </c>
      <c r="E1153" t="s">
        <v>2879</v>
      </c>
      <c r="F1153">
        <v>4.2</v>
      </c>
      <c r="G1153">
        <v>1200</v>
      </c>
      <c r="H1153" t="s">
        <v>4172</v>
      </c>
      <c r="I1153" t="s">
        <v>4172</v>
      </c>
      <c r="J1153" t="s">
        <v>4173</v>
      </c>
      <c r="K1153" t="s">
        <v>30</v>
      </c>
      <c r="M1153">
        <v>2700000</v>
      </c>
      <c r="N1153" t="s">
        <v>4174</v>
      </c>
      <c r="O1153">
        <v>108</v>
      </c>
    </row>
    <row r="1154" spans="1:15" x14ac:dyDescent="0.25">
      <c r="A1154" t="s">
        <v>4175</v>
      </c>
      <c r="B1154" t="s">
        <v>16</v>
      </c>
      <c r="C1154" t="s">
        <v>52</v>
      </c>
      <c r="D1154">
        <v>1987</v>
      </c>
      <c r="E1154" t="s">
        <v>4055</v>
      </c>
      <c r="F1154">
        <v>5.7</v>
      </c>
      <c r="G1154">
        <v>5600</v>
      </c>
      <c r="H1154" t="s">
        <v>4176</v>
      </c>
      <c r="I1154" t="s">
        <v>4177</v>
      </c>
      <c r="J1154" t="s">
        <v>4178</v>
      </c>
      <c r="K1154" t="s">
        <v>195</v>
      </c>
      <c r="M1154">
        <v>2683519</v>
      </c>
      <c r="N1154" t="s">
        <v>4179</v>
      </c>
      <c r="O1154">
        <v>97</v>
      </c>
    </row>
    <row r="1155" spans="1:15" x14ac:dyDescent="0.25">
      <c r="A1155" t="s">
        <v>4180</v>
      </c>
      <c r="B1155" t="s">
        <v>2000</v>
      </c>
      <c r="C1155" t="s">
        <v>41</v>
      </c>
      <c r="D1155">
        <v>1987</v>
      </c>
      <c r="E1155" t="s">
        <v>3967</v>
      </c>
      <c r="F1155">
        <v>6.4</v>
      </c>
      <c r="G1155">
        <v>3500</v>
      </c>
      <c r="H1155" t="s">
        <v>4181</v>
      </c>
      <c r="I1155" t="s">
        <v>4182</v>
      </c>
      <c r="J1155" t="s">
        <v>2392</v>
      </c>
      <c r="K1155" t="s">
        <v>30</v>
      </c>
      <c r="L1155">
        <v>7000000</v>
      </c>
      <c r="M1155">
        <v>7019441</v>
      </c>
      <c r="N1155" t="s">
        <v>1752</v>
      </c>
      <c r="O1155">
        <v>98</v>
      </c>
    </row>
    <row r="1156" spans="1:15" x14ac:dyDescent="0.25">
      <c r="A1156" t="s">
        <v>4183</v>
      </c>
      <c r="B1156" t="s">
        <v>33</v>
      </c>
      <c r="C1156" t="s">
        <v>25</v>
      </c>
      <c r="D1156">
        <v>1987</v>
      </c>
      <c r="E1156" t="s">
        <v>3776</v>
      </c>
      <c r="F1156">
        <v>6.2</v>
      </c>
      <c r="G1156">
        <v>5200</v>
      </c>
      <c r="H1156" t="s">
        <v>4184</v>
      </c>
      <c r="I1156" t="s">
        <v>4185</v>
      </c>
      <c r="J1156" t="s">
        <v>2047</v>
      </c>
      <c r="K1156" t="s">
        <v>30</v>
      </c>
      <c r="M1156">
        <v>300859</v>
      </c>
      <c r="N1156" t="s">
        <v>31</v>
      </c>
      <c r="O1156">
        <v>90</v>
      </c>
    </row>
    <row r="1157" spans="1:15" x14ac:dyDescent="0.25">
      <c r="A1157" t="s">
        <v>4186</v>
      </c>
      <c r="B1157" t="s">
        <v>33</v>
      </c>
      <c r="C1157" t="s">
        <v>41</v>
      </c>
      <c r="D1157">
        <v>1987</v>
      </c>
      <c r="E1157" t="s">
        <v>3967</v>
      </c>
      <c r="F1157">
        <v>6.4</v>
      </c>
      <c r="G1157">
        <v>3200</v>
      </c>
      <c r="H1157" t="s">
        <v>398</v>
      </c>
      <c r="I1157" t="s">
        <v>2163</v>
      </c>
      <c r="J1157" t="s">
        <v>1862</v>
      </c>
      <c r="K1157" t="s">
        <v>30</v>
      </c>
      <c r="L1157">
        <v>13000000</v>
      </c>
      <c r="M1157">
        <v>4572845</v>
      </c>
      <c r="N1157" t="s">
        <v>4187</v>
      </c>
      <c r="O1157">
        <v>103</v>
      </c>
    </row>
    <row r="1158" spans="1:15" x14ac:dyDescent="0.25">
      <c r="A1158" t="s">
        <v>4188</v>
      </c>
      <c r="B1158" t="s">
        <v>16</v>
      </c>
      <c r="C1158" t="s">
        <v>34</v>
      </c>
      <c r="D1158">
        <v>1987</v>
      </c>
      <c r="E1158" t="s">
        <v>4189</v>
      </c>
      <c r="F1158">
        <v>6.5</v>
      </c>
      <c r="G1158">
        <v>5000</v>
      </c>
      <c r="H1158" t="s">
        <v>4190</v>
      </c>
      <c r="I1158" t="s">
        <v>2486</v>
      </c>
      <c r="J1158" t="s">
        <v>1540</v>
      </c>
      <c r="K1158" t="s">
        <v>30</v>
      </c>
      <c r="M1158">
        <v>4278150</v>
      </c>
      <c r="N1158" t="s">
        <v>2354</v>
      </c>
      <c r="O1158">
        <v>95</v>
      </c>
    </row>
    <row r="1159" spans="1:15" x14ac:dyDescent="0.25">
      <c r="A1159" t="s">
        <v>4191</v>
      </c>
      <c r="B1159" t="s">
        <v>33</v>
      </c>
      <c r="C1159" t="s">
        <v>41</v>
      </c>
      <c r="D1159">
        <v>1987</v>
      </c>
      <c r="E1159" t="s">
        <v>4004</v>
      </c>
      <c r="F1159">
        <v>5.7</v>
      </c>
      <c r="G1159">
        <v>2600</v>
      </c>
      <c r="H1159" t="s">
        <v>3339</v>
      </c>
      <c r="I1159" t="s">
        <v>3339</v>
      </c>
      <c r="J1159" t="s">
        <v>4192</v>
      </c>
      <c r="K1159" t="s">
        <v>30</v>
      </c>
      <c r="L1159">
        <v>8000000</v>
      </c>
      <c r="M1159">
        <v>1988962</v>
      </c>
      <c r="N1159" t="s">
        <v>1752</v>
      </c>
      <c r="O1159">
        <v>105</v>
      </c>
    </row>
    <row r="1160" spans="1:15" x14ac:dyDescent="0.25">
      <c r="A1160" t="s">
        <v>4193</v>
      </c>
      <c r="B1160" t="s">
        <v>33</v>
      </c>
      <c r="C1160" t="s">
        <v>41</v>
      </c>
      <c r="D1160">
        <v>1987</v>
      </c>
      <c r="E1160" t="s">
        <v>3884</v>
      </c>
      <c r="F1160">
        <v>4.7</v>
      </c>
      <c r="G1160">
        <v>1300</v>
      </c>
      <c r="H1160" t="s">
        <v>2525</v>
      </c>
      <c r="I1160" t="s">
        <v>2525</v>
      </c>
      <c r="J1160" t="s">
        <v>4194</v>
      </c>
      <c r="K1160" t="s">
        <v>30</v>
      </c>
      <c r="M1160">
        <v>1749956</v>
      </c>
      <c r="N1160" t="s">
        <v>1598</v>
      </c>
      <c r="O1160">
        <v>102</v>
      </c>
    </row>
    <row r="1161" spans="1:15" x14ac:dyDescent="0.25">
      <c r="A1161" t="s">
        <v>4195</v>
      </c>
      <c r="B1161" t="s">
        <v>2000</v>
      </c>
      <c r="C1161" t="s">
        <v>34</v>
      </c>
      <c r="D1161">
        <v>1987</v>
      </c>
      <c r="E1161" t="s">
        <v>4189</v>
      </c>
      <c r="F1161">
        <v>6.1</v>
      </c>
      <c r="G1161">
        <v>3900</v>
      </c>
      <c r="H1161" t="s">
        <v>2684</v>
      </c>
      <c r="I1161" t="s">
        <v>2684</v>
      </c>
      <c r="J1161" t="s">
        <v>4196</v>
      </c>
      <c r="K1161" t="s">
        <v>30</v>
      </c>
      <c r="M1161">
        <v>873903</v>
      </c>
      <c r="N1161" t="s">
        <v>80</v>
      </c>
      <c r="O1161">
        <v>85</v>
      </c>
    </row>
    <row r="1162" spans="1:15" x14ac:dyDescent="0.25">
      <c r="A1162" t="s">
        <v>4197</v>
      </c>
      <c r="B1162" t="s">
        <v>16</v>
      </c>
      <c r="C1162" t="s">
        <v>41</v>
      </c>
      <c r="D1162">
        <v>1987</v>
      </c>
      <c r="E1162" t="s">
        <v>3624</v>
      </c>
      <c r="F1162">
        <v>5.4</v>
      </c>
      <c r="G1162">
        <v>3200</v>
      </c>
      <c r="H1162" t="s">
        <v>233</v>
      </c>
      <c r="I1162" t="s">
        <v>4198</v>
      </c>
      <c r="J1162" t="s">
        <v>894</v>
      </c>
      <c r="K1162" t="s">
        <v>30</v>
      </c>
      <c r="L1162">
        <v>14000000</v>
      </c>
      <c r="M1162">
        <v>20240502</v>
      </c>
      <c r="N1162" t="s">
        <v>44</v>
      </c>
      <c r="O1162">
        <v>97</v>
      </c>
    </row>
    <row r="1163" spans="1:15" x14ac:dyDescent="0.25">
      <c r="A1163" t="s">
        <v>4199</v>
      </c>
      <c r="B1163" t="s">
        <v>33</v>
      </c>
      <c r="C1163" t="s">
        <v>17</v>
      </c>
      <c r="D1163">
        <v>1987</v>
      </c>
      <c r="E1163" t="s">
        <v>4200</v>
      </c>
      <c r="F1163">
        <v>6.9</v>
      </c>
      <c r="G1163">
        <v>1500</v>
      </c>
      <c r="H1163" t="s">
        <v>4201</v>
      </c>
      <c r="I1163" t="s">
        <v>4202</v>
      </c>
      <c r="J1163" t="s">
        <v>4203</v>
      </c>
      <c r="K1163" t="s">
        <v>22</v>
      </c>
      <c r="N1163" t="s">
        <v>1986</v>
      </c>
      <c r="O1163">
        <v>96</v>
      </c>
    </row>
    <row r="1164" spans="1:15" x14ac:dyDescent="0.25">
      <c r="A1164" t="s">
        <v>4204</v>
      </c>
      <c r="B1164" t="s">
        <v>16</v>
      </c>
      <c r="C1164" t="s">
        <v>41</v>
      </c>
      <c r="D1164">
        <v>1987</v>
      </c>
      <c r="E1164" t="s">
        <v>3455</v>
      </c>
      <c r="F1164">
        <v>6.2</v>
      </c>
      <c r="G1164">
        <v>7600</v>
      </c>
      <c r="H1164" t="s">
        <v>1248</v>
      </c>
      <c r="I1164" t="s">
        <v>3943</v>
      </c>
      <c r="J1164" t="s">
        <v>4205</v>
      </c>
      <c r="K1164" t="s">
        <v>30</v>
      </c>
      <c r="M1164">
        <v>52864741</v>
      </c>
      <c r="N1164" t="s">
        <v>2094</v>
      </c>
      <c r="O1164">
        <v>99</v>
      </c>
    </row>
    <row r="1165" spans="1:15" x14ac:dyDescent="0.25">
      <c r="A1165" t="s">
        <v>4206</v>
      </c>
      <c r="B1165" t="s">
        <v>2000</v>
      </c>
      <c r="C1165" t="s">
        <v>41</v>
      </c>
      <c r="D1165">
        <v>1987</v>
      </c>
      <c r="E1165" t="s">
        <v>4207</v>
      </c>
      <c r="F1165">
        <v>5.2</v>
      </c>
      <c r="G1165">
        <v>5700</v>
      </c>
      <c r="H1165" t="s">
        <v>2607</v>
      </c>
      <c r="I1165" t="s">
        <v>4208</v>
      </c>
      <c r="J1165" t="s">
        <v>388</v>
      </c>
      <c r="K1165" t="s">
        <v>30</v>
      </c>
      <c r="L1165">
        <v>10500000</v>
      </c>
      <c r="M1165">
        <v>34377585</v>
      </c>
      <c r="N1165" t="s">
        <v>4209</v>
      </c>
      <c r="O1165">
        <v>100</v>
      </c>
    </row>
    <row r="1166" spans="1:15" x14ac:dyDescent="0.25">
      <c r="A1166" t="s">
        <v>4210</v>
      </c>
      <c r="B1166" t="s">
        <v>16</v>
      </c>
      <c r="C1166" t="s">
        <v>34</v>
      </c>
      <c r="D1166">
        <v>1987</v>
      </c>
      <c r="E1166" t="s">
        <v>4211</v>
      </c>
      <c r="F1166">
        <v>5.0999999999999996</v>
      </c>
      <c r="G1166">
        <v>4700</v>
      </c>
      <c r="H1166" t="s">
        <v>2975</v>
      </c>
      <c r="I1166" t="s">
        <v>4212</v>
      </c>
      <c r="J1166" t="s">
        <v>2040</v>
      </c>
      <c r="K1166" t="s">
        <v>30</v>
      </c>
      <c r="L1166">
        <v>3520000</v>
      </c>
      <c r="M1166">
        <v>562187</v>
      </c>
      <c r="N1166" t="s">
        <v>4213</v>
      </c>
      <c r="O1166">
        <v>100</v>
      </c>
    </row>
    <row r="1167" spans="1:15" x14ac:dyDescent="0.25">
      <c r="A1167" t="s">
        <v>4214</v>
      </c>
      <c r="B1167" t="s">
        <v>16</v>
      </c>
      <c r="C1167" t="s">
        <v>41</v>
      </c>
      <c r="D1167">
        <v>1987</v>
      </c>
      <c r="E1167" t="s">
        <v>3610</v>
      </c>
      <c r="F1167">
        <v>6.6</v>
      </c>
      <c r="G1167">
        <v>8000</v>
      </c>
      <c r="H1167" t="s">
        <v>1128</v>
      </c>
      <c r="I1167" t="s">
        <v>1128</v>
      </c>
      <c r="J1167" t="s">
        <v>345</v>
      </c>
      <c r="K1167" t="s">
        <v>30</v>
      </c>
      <c r="L1167">
        <v>11000000</v>
      </c>
      <c r="M1167">
        <v>25411386</v>
      </c>
      <c r="N1167" t="s">
        <v>2094</v>
      </c>
      <c r="O1167">
        <v>112</v>
      </c>
    </row>
    <row r="1168" spans="1:15" x14ac:dyDescent="0.25">
      <c r="A1168" t="s">
        <v>4215</v>
      </c>
      <c r="B1168" t="s">
        <v>16</v>
      </c>
      <c r="C1168" t="s">
        <v>17</v>
      </c>
      <c r="D1168">
        <v>1987</v>
      </c>
      <c r="E1168" t="s">
        <v>4189</v>
      </c>
      <c r="F1168">
        <v>5.9</v>
      </c>
      <c r="G1168">
        <v>1800</v>
      </c>
      <c r="H1168" t="s">
        <v>4216</v>
      </c>
      <c r="I1168" t="s">
        <v>4217</v>
      </c>
      <c r="J1168" t="s">
        <v>1218</v>
      </c>
      <c r="K1168" t="s">
        <v>30</v>
      </c>
      <c r="M1168">
        <v>1733017</v>
      </c>
      <c r="N1168" t="s">
        <v>4218</v>
      </c>
      <c r="O1168">
        <v>109</v>
      </c>
    </row>
    <row r="1169" spans="1:15" x14ac:dyDescent="0.25">
      <c r="A1169" t="s">
        <v>4219</v>
      </c>
      <c r="B1169" t="s">
        <v>2000</v>
      </c>
      <c r="C1169" t="s">
        <v>17</v>
      </c>
      <c r="D1169">
        <v>1987</v>
      </c>
      <c r="E1169" t="s">
        <v>3260</v>
      </c>
      <c r="F1169">
        <v>5.6</v>
      </c>
      <c r="G1169">
        <v>2600</v>
      </c>
      <c r="H1169" t="s">
        <v>183</v>
      </c>
      <c r="I1169" t="s">
        <v>183</v>
      </c>
      <c r="J1169" t="s">
        <v>2568</v>
      </c>
      <c r="K1169" t="s">
        <v>30</v>
      </c>
      <c r="M1169">
        <v>10489617</v>
      </c>
      <c r="N1169" t="s">
        <v>3920</v>
      </c>
      <c r="O1169">
        <v>107</v>
      </c>
    </row>
    <row r="1170" spans="1:15" x14ac:dyDescent="0.25">
      <c r="A1170" t="s">
        <v>4220</v>
      </c>
      <c r="B1170" t="s">
        <v>16</v>
      </c>
      <c r="C1170" t="s">
        <v>104</v>
      </c>
      <c r="D1170">
        <v>1987</v>
      </c>
      <c r="E1170" t="s">
        <v>4221</v>
      </c>
      <c r="F1170">
        <v>5.8</v>
      </c>
      <c r="G1170">
        <v>4000</v>
      </c>
      <c r="H1170" t="s">
        <v>3788</v>
      </c>
      <c r="I1170" t="s">
        <v>4222</v>
      </c>
      <c r="J1170" t="s">
        <v>4223</v>
      </c>
      <c r="K1170" t="s">
        <v>30</v>
      </c>
      <c r="L1170">
        <v>4000000</v>
      </c>
      <c r="M1170">
        <v>345704</v>
      </c>
      <c r="N1170" t="s">
        <v>2251</v>
      </c>
      <c r="O1170">
        <v>102</v>
      </c>
    </row>
    <row r="1171" spans="1:15" x14ac:dyDescent="0.25">
      <c r="A1171" t="s">
        <v>4224</v>
      </c>
      <c r="B1171" t="s">
        <v>16</v>
      </c>
      <c r="C1171" t="s">
        <v>41</v>
      </c>
      <c r="D1171">
        <v>1987</v>
      </c>
      <c r="E1171" t="s">
        <v>1731</v>
      </c>
      <c r="F1171">
        <v>6.8</v>
      </c>
      <c r="G1171">
        <v>2700</v>
      </c>
      <c r="H1171" t="s">
        <v>4225</v>
      </c>
      <c r="I1171" t="s">
        <v>4225</v>
      </c>
      <c r="J1171" t="s">
        <v>4226</v>
      </c>
      <c r="K1171" t="s">
        <v>22</v>
      </c>
      <c r="M1171">
        <v>3283832</v>
      </c>
      <c r="N1171" t="s">
        <v>1986</v>
      </c>
      <c r="O1171">
        <v>88</v>
      </c>
    </row>
    <row r="1172" spans="1:15" x14ac:dyDescent="0.25">
      <c r="A1172" t="s">
        <v>4227</v>
      </c>
      <c r="B1172" t="s">
        <v>33</v>
      </c>
      <c r="C1172" t="s">
        <v>390</v>
      </c>
      <c r="D1172">
        <v>1987</v>
      </c>
      <c r="E1172" t="s">
        <v>4228</v>
      </c>
      <c r="F1172">
        <v>7.1</v>
      </c>
      <c r="G1172">
        <v>4500</v>
      </c>
      <c r="H1172" t="s">
        <v>4229</v>
      </c>
      <c r="I1172" t="s">
        <v>4229</v>
      </c>
      <c r="J1172" t="s">
        <v>3024</v>
      </c>
      <c r="K1172" t="s">
        <v>453</v>
      </c>
      <c r="M1172">
        <v>370698</v>
      </c>
      <c r="N1172" t="s">
        <v>4230</v>
      </c>
      <c r="O1172">
        <v>78</v>
      </c>
    </row>
    <row r="1173" spans="1:15" x14ac:dyDescent="0.25">
      <c r="A1173" t="s">
        <v>4231</v>
      </c>
      <c r="B1173" t="s">
        <v>16</v>
      </c>
      <c r="C1173" t="s">
        <v>104</v>
      </c>
      <c r="D1173">
        <v>1987</v>
      </c>
      <c r="E1173" t="s">
        <v>3326</v>
      </c>
      <c r="F1173">
        <v>6.4</v>
      </c>
      <c r="G1173">
        <v>2900</v>
      </c>
      <c r="H1173" t="s">
        <v>352</v>
      </c>
      <c r="I1173" t="s">
        <v>4232</v>
      </c>
      <c r="J1173" t="s">
        <v>112</v>
      </c>
      <c r="K1173" t="s">
        <v>30</v>
      </c>
      <c r="L1173">
        <v>5000000</v>
      </c>
      <c r="M1173">
        <v>1119112</v>
      </c>
      <c r="N1173" t="s">
        <v>1176</v>
      </c>
      <c r="O1173">
        <v>97</v>
      </c>
    </row>
    <row r="1174" spans="1:15" x14ac:dyDescent="0.25">
      <c r="A1174" t="s">
        <v>4233</v>
      </c>
      <c r="B1174" t="s">
        <v>16</v>
      </c>
      <c r="C1174" t="s">
        <v>52</v>
      </c>
      <c r="D1174">
        <v>1987</v>
      </c>
      <c r="E1174" t="s">
        <v>4234</v>
      </c>
      <c r="F1174">
        <v>5.0999999999999996</v>
      </c>
      <c r="G1174">
        <v>2900</v>
      </c>
      <c r="H1174" t="s">
        <v>1827</v>
      </c>
      <c r="I1174" t="s">
        <v>2663</v>
      </c>
      <c r="J1174" t="s">
        <v>3241</v>
      </c>
      <c r="K1174" t="s">
        <v>306</v>
      </c>
      <c r="M1174">
        <v>1930001</v>
      </c>
      <c r="N1174" t="s">
        <v>2807</v>
      </c>
      <c r="O1174">
        <v>92</v>
      </c>
    </row>
    <row r="1175" spans="1:15" x14ac:dyDescent="0.25">
      <c r="A1175" t="s">
        <v>4235</v>
      </c>
      <c r="B1175" t="s">
        <v>33</v>
      </c>
      <c r="C1175" t="s">
        <v>1205</v>
      </c>
      <c r="D1175">
        <v>1987</v>
      </c>
      <c r="E1175" t="s">
        <v>4236</v>
      </c>
      <c r="F1175">
        <v>6.1</v>
      </c>
      <c r="G1175">
        <v>2300</v>
      </c>
      <c r="H1175" t="s">
        <v>701</v>
      </c>
      <c r="I1175" t="s">
        <v>412</v>
      </c>
      <c r="J1175" t="s">
        <v>4237</v>
      </c>
      <c r="K1175" t="s">
        <v>30</v>
      </c>
      <c r="L1175">
        <v>14000000</v>
      </c>
      <c r="M1175">
        <v>459824</v>
      </c>
      <c r="N1175" t="s">
        <v>50</v>
      </c>
      <c r="O1175">
        <v>101</v>
      </c>
    </row>
    <row r="1176" spans="1:15" x14ac:dyDescent="0.25">
      <c r="A1176" t="s">
        <v>4238</v>
      </c>
      <c r="B1176" t="s">
        <v>448</v>
      </c>
      <c r="C1176" t="s">
        <v>17</v>
      </c>
      <c r="D1176">
        <v>1987</v>
      </c>
      <c r="E1176" t="s">
        <v>4239</v>
      </c>
      <c r="F1176">
        <v>7.3</v>
      </c>
      <c r="G1176">
        <v>4400</v>
      </c>
      <c r="H1176" t="s">
        <v>4240</v>
      </c>
      <c r="I1176" t="s">
        <v>4241</v>
      </c>
      <c r="J1176" t="s">
        <v>241</v>
      </c>
      <c r="K1176" t="s">
        <v>30</v>
      </c>
      <c r="M1176">
        <v>1338198</v>
      </c>
      <c r="N1176" t="s">
        <v>3980</v>
      </c>
      <c r="O1176">
        <v>90</v>
      </c>
    </row>
    <row r="1177" spans="1:15" x14ac:dyDescent="0.25">
      <c r="A1177" t="s">
        <v>4242</v>
      </c>
      <c r="B1177" t="s">
        <v>16</v>
      </c>
      <c r="C1177" t="s">
        <v>63</v>
      </c>
      <c r="D1177">
        <v>1987</v>
      </c>
      <c r="E1177" t="s">
        <v>3286</v>
      </c>
      <c r="F1177">
        <v>7.3</v>
      </c>
      <c r="G1177">
        <v>5700</v>
      </c>
      <c r="H1177" t="s">
        <v>2207</v>
      </c>
      <c r="I1177" t="s">
        <v>4243</v>
      </c>
      <c r="J1177" t="s">
        <v>3365</v>
      </c>
      <c r="K1177" t="s">
        <v>22</v>
      </c>
      <c r="M1177">
        <v>1672927</v>
      </c>
      <c r="N1177" t="s">
        <v>2210</v>
      </c>
      <c r="O1177">
        <v>105</v>
      </c>
    </row>
    <row r="1178" spans="1:15" x14ac:dyDescent="0.25">
      <c r="A1178" t="s">
        <v>4244</v>
      </c>
      <c r="B1178" t="s">
        <v>16</v>
      </c>
      <c r="C1178" t="s">
        <v>34</v>
      </c>
      <c r="D1178">
        <v>1987</v>
      </c>
      <c r="E1178" t="s">
        <v>3901</v>
      </c>
      <c r="F1178">
        <v>6.3</v>
      </c>
      <c r="G1178">
        <v>9300</v>
      </c>
      <c r="H1178" t="s">
        <v>2939</v>
      </c>
      <c r="I1178" t="s">
        <v>4245</v>
      </c>
      <c r="J1178" t="s">
        <v>4196</v>
      </c>
      <c r="K1178" t="s">
        <v>30</v>
      </c>
      <c r="L1178">
        <v>11000000</v>
      </c>
      <c r="M1178">
        <v>19734940</v>
      </c>
      <c r="N1178" t="s">
        <v>2102</v>
      </c>
      <c r="O1178">
        <v>109</v>
      </c>
    </row>
    <row r="1179" spans="1:15" x14ac:dyDescent="0.25">
      <c r="A1179" t="s">
        <v>4246</v>
      </c>
      <c r="B1179" t="s">
        <v>16</v>
      </c>
      <c r="C1179" t="s">
        <v>34</v>
      </c>
      <c r="D1179">
        <v>1987</v>
      </c>
      <c r="E1179" t="s">
        <v>2879</v>
      </c>
      <c r="F1179">
        <v>4.9000000000000004</v>
      </c>
      <c r="G1179">
        <v>8200</v>
      </c>
      <c r="H1179" t="s">
        <v>1765</v>
      </c>
      <c r="I1179" t="s">
        <v>4247</v>
      </c>
      <c r="J1179" t="s">
        <v>2852</v>
      </c>
      <c r="K1179" t="s">
        <v>30</v>
      </c>
      <c r="L1179">
        <v>350000</v>
      </c>
      <c r="M1179">
        <v>4000000</v>
      </c>
      <c r="N1179" t="s">
        <v>1176</v>
      </c>
      <c r="O1179">
        <v>90</v>
      </c>
    </row>
    <row r="1180" spans="1:15" x14ac:dyDescent="0.25">
      <c r="A1180" t="s">
        <v>4248</v>
      </c>
      <c r="B1180" t="s">
        <v>33</v>
      </c>
      <c r="C1180" t="s">
        <v>41</v>
      </c>
      <c r="D1180">
        <v>1987</v>
      </c>
      <c r="E1180" t="s">
        <v>4249</v>
      </c>
      <c r="F1180">
        <v>7.2</v>
      </c>
      <c r="G1180">
        <v>2300</v>
      </c>
      <c r="H1180" t="s">
        <v>1580</v>
      </c>
      <c r="I1180" t="s">
        <v>4250</v>
      </c>
      <c r="J1180" t="s">
        <v>4251</v>
      </c>
      <c r="K1180" t="s">
        <v>30</v>
      </c>
      <c r="M1180">
        <v>1083282</v>
      </c>
      <c r="N1180" t="s">
        <v>31</v>
      </c>
      <c r="O1180">
        <v>116</v>
      </c>
    </row>
    <row r="1181" spans="1:15" x14ac:dyDescent="0.25">
      <c r="A1181" t="s">
        <v>4252</v>
      </c>
      <c r="B1181" t="s">
        <v>16</v>
      </c>
      <c r="C1181" t="s">
        <v>34</v>
      </c>
      <c r="D1181">
        <v>1987</v>
      </c>
      <c r="E1181" t="s">
        <v>3516</v>
      </c>
      <c r="F1181">
        <v>6.3</v>
      </c>
      <c r="G1181">
        <v>4800</v>
      </c>
      <c r="H1181" t="s">
        <v>2956</v>
      </c>
      <c r="I1181" t="s">
        <v>4253</v>
      </c>
      <c r="J1181" t="s">
        <v>2789</v>
      </c>
      <c r="K1181" t="s">
        <v>22</v>
      </c>
      <c r="L1181">
        <v>6000000</v>
      </c>
      <c r="M1181">
        <v>1432687</v>
      </c>
      <c r="N1181" t="s">
        <v>1991</v>
      </c>
      <c r="O1181">
        <v>107</v>
      </c>
    </row>
    <row r="1182" spans="1:15" x14ac:dyDescent="0.25">
      <c r="A1182" t="s">
        <v>4254</v>
      </c>
      <c r="B1182" t="s">
        <v>16</v>
      </c>
      <c r="C1182" t="s">
        <v>104</v>
      </c>
      <c r="D1182">
        <v>1987</v>
      </c>
      <c r="E1182" t="s">
        <v>4207</v>
      </c>
      <c r="F1182">
        <v>5.3</v>
      </c>
      <c r="G1182">
        <v>1400</v>
      </c>
      <c r="H1182" t="s">
        <v>4255</v>
      </c>
      <c r="I1182" t="s">
        <v>4256</v>
      </c>
      <c r="J1182" t="s">
        <v>4257</v>
      </c>
      <c r="K1182" t="s">
        <v>22</v>
      </c>
      <c r="L1182">
        <v>4500000</v>
      </c>
      <c r="M1182">
        <v>406881</v>
      </c>
      <c r="N1182" t="s">
        <v>2210</v>
      </c>
      <c r="O1182">
        <v>92</v>
      </c>
    </row>
    <row r="1183" spans="1:15" x14ac:dyDescent="0.25">
      <c r="A1183" t="s">
        <v>4258</v>
      </c>
      <c r="B1183" t="s">
        <v>16</v>
      </c>
      <c r="C1183" t="s">
        <v>17</v>
      </c>
      <c r="D1183">
        <v>1987</v>
      </c>
      <c r="E1183" t="s">
        <v>4259</v>
      </c>
      <c r="F1183">
        <v>6.2</v>
      </c>
      <c r="G1183">
        <v>2000</v>
      </c>
      <c r="H1183" t="s">
        <v>135</v>
      </c>
      <c r="I1183" t="s">
        <v>4260</v>
      </c>
      <c r="J1183" t="s">
        <v>4261</v>
      </c>
      <c r="K1183" t="s">
        <v>30</v>
      </c>
      <c r="L1183">
        <v>7500000</v>
      </c>
      <c r="M1183">
        <v>796368</v>
      </c>
      <c r="N1183" t="s">
        <v>1752</v>
      </c>
      <c r="O1183">
        <v>97</v>
      </c>
    </row>
    <row r="1184" spans="1:15" x14ac:dyDescent="0.25">
      <c r="A1184" t="s">
        <v>4262</v>
      </c>
      <c r="B1184" t="s">
        <v>16</v>
      </c>
      <c r="C1184" t="s">
        <v>34</v>
      </c>
      <c r="D1184">
        <v>1987</v>
      </c>
      <c r="E1184" t="s">
        <v>3978</v>
      </c>
      <c r="F1184">
        <v>5.4</v>
      </c>
      <c r="G1184">
        <v>4800</v>
      </c>
      <c r="H1184" t="s">
        <v>141</v>
      </c>
      <c r="I1184" t="s">
        <v>4263</v>
      </c>
      <c r="J1184" t="s">
        <v>2221</v>
      </c>
      <c r="K1184" t="s">
        <v>30</v>
      </c>
      <c r="L1184">
        <v>9000000</v>
      </c>
      <c r="M1184">
        <v>5406879</v>
      </c>
      <c r="N1184" t="s">
        <v>3528</v>
      </c>
      <c r="O1184">
        <v>115</v>
      </c>
    </row>
    <row r="1185" spans="1:15" x14ac:dyDescent="0.25">
      <c r="A1185" t="s">
        <v>4264</v>
      </c>
      <c r="B1185" t="s">
        <v>16</v>
      </c>
      <c r="C1185" t="s">
        <v>52</v>
      </c>
      <c r="D1185">
        <v>1987</v>
      </c>
      <c r="E1185" t="s">
        <v>3505</v>
      </c>
      <c r="F1185">
        <v>3.8</v>
      </c>
      <c r="G1185">
        <v>6400</v>
      </c>
      <c r="H1185" t="s">
        <v>4265</v>
      </c>
      <c r="I1185" t="s">
        <v>4266</v>
      </c>
      <c r="J1185" t="s">
        <v>4267</v>
      </c>
      <c r="K1185" t="s">
        <v>30</v>
      </c>
      <c r="L1185">
        <v>100000</v>
      </c>
      <c r="N1185" t="s">
        <v>4268</v>
      </c>
      <c r="O1185">
        <v>88</v>
      </c>
    </row>
    <row r="1186" spans="1:15" x14ac:dyDescent="0.25">
      <c r="A1186" t="s">
        <v>4269</v>
      </c>
      <c r="B1186" t="s">
        <v>16</v>
      </c>
      <c r="C1186" t="s">
        <v>52</v>
      </c>
      <c r="D1186">
        <v>1987</v>
      </c>
      <c r="E1186" t="s">
        <v>4207</v>
      </c>
      <c r="F1186">
        <v>4</v>
      </c>
      <c r="G1186">
        <v>2100</v>
      </c>
      <c r="H1186" t="s">
        <v>4270</v>
      </c>
      <c r="I1186" t="s">
        <v>4271</v>
      </c>
      <c r="J1186" t="s">
        <v>4272</v>
      </c>
      <c r="K1186" t="s">
        <v>30</v>
      </c>
      <c r="L1186">
        <v>75000</v>
      </c>
      <c r="N1186" t="s">
        <v>4273</v>
      </c>
      <c r="O1186">
        <v>72</v>
      </c>
    </row>
    <row r="1187" spans="1:15" x14ac:dyDescent="0.25">
      <c r="A1187" t="s">
        <v>4274</v>
      </c>
      <c r="B1187" t="s">
        <v>16</v>
      </c>
      <c r="C1187" t="s">
        <v>52</v>
      </c>
      <c r="D1187">
        <v>1987</v>
      </c>
      <c r="E1187" t="s">
        <v>4275</v>
      </c>
      <c r="F1187">
        <v>5.0999999999999996</v>
      </c>
      <c r="G1187">
        <v>1600</v>
      </c>
      <c r="H1187" t="s">
        <v>4276</v>
      </c>
      <c r="I1187" t="s">
        <v>4277</v>
      </c>
      <c r="J1187" t="s">
        <v>4278</v>
      </c>
      <c r="K1187" t="s">
        <v>30</v>
      </c>
      <c r="L1187">
        <v>2000000</v>
      </c>
      <c r="M1187">
        <v>1083395</v>
      </c>
      <c r="N1187" t="s">
        <v>4279</v>
      </c>
      <c r="O1187">
        <v>87</v>
      </c>
    </row>
    <row r="1188" spans="1:15" x14ac:dyDescent="0.25">
      <c r="A1188" t="s">
        <v>4280</v>
      </c>
      <c r="B1188" t="s">
        <v>16</v>
      </c>
      <c r="C1188" t="s">
        <v>52</v>
      </c>
      <c r="D1188">
        <v>1987</v>
      </c>
      <c r="E1188" t="s">
        <v>4281</v>
      </c>
      <c r="F1188">
        <v>4.3</v>
      </c>
      <c r="G1188">
        <v>1100</v>
      </c>
      <c r="H1188" t="s">
        <v>4282</v>
      </c>
      <c r="I1188" t="s">
        <v>4283</v>
      </c>
      <c r="J1188" t="s">
        <v>2166</v>
      </c>
      <c r="K1188" t="s">
        <v>30</v>
      </c>
      <c r="M1188">
        <v>1149470</v>
      </c>
      <c r="N1188" t="s">
        <v>4059</v>
      </c>
      <c r="O1188">
        <v>89</v>
      </c>
    </row>
    <row r="1189" spans="1:15" x14ac:dyDescent="0.25">
      <c r="A1189" t="s">
        <v>4284</v>
      </c>
      <c r="B1189" t="s">
        <v>16</v>
      </c>
      <c r="C1189" t="s">
        <v>34</v>
      </c>
      <c r="D1189">
        <v>1987</v>
      </c>
      <c r="E1189" t="s">
        <v>4027</v>
      </c>
      <c r="F1189">
        <v>5.4</v>
      </c>
      <c r="G1189">
        <v>3400</v>
      </c>
      <c r="H1189" t="s">
        <v>1256</v>
      </c>
      <c r="I1189" t="s">
        <v>4285</v>
      </c>
      <c r="J1189" t="s">
        <v>3539</v>
      </c>
      <c r="K1189" t="s">
        <v>30</v>
      </c>
      <c r="M1189">
        <v>12046526</v>
      </c>
      <c r="N1189" t="s">
        <v>118</v>
      </c>
      <c r="O1189">
        <v>104</v>
      </c>
    </row>
    <row r="1190" spans="1:15" x14ac:dyDescent="0.25">
      <c r="A1190" t="s">
        <v>4286</v>
      </c>
      <c r="B1190" t="s">
        <v>16</v>
      </c>
      <c r="C1190" t="s">
        <v>17</v>
      </c>
      <c r="D1190">
        <v>1987</v>
      </c>
      <c r="E1190" t="s">
        <v>4287</v>
      </c>
      <c r="F1190">
        <v>5.6</v>
      </c>
      <c r="G1190">
        <v>2100</v>
      </c>
      <c r="H1190" t="s">
        <v>4288</v>
      </c>
      <c r="I1190" t="s">
        <v>4289</v>
      </c>
      <c r="J1190" t="s">
        <v>4290</v>
      </c>
      <c r="K1190" t="s">
        <v>30</v>
      </c>
      <c r="M1190">
        <v>700000</v>
      </c>
      <c r="N1190" t="s">
        <v>4187</v>
      </c>
      <c r="O1190">
        <v>97</v>
      </c>
    </row>
    <row r="1191" spans="1:15" x14ac:dyDescent="0.25">
      <c r="A1191" t="s">
        <v>4291</v>
      </c>
      <c r="B1191" t="s">
        <v>33</v>
      </c>
      <c r="C1191" t="s">
        <v>34</v>
      </c>
      <c r="D1191">
        <v>1987</v>
      </c>
      <c r="E1191" t="s">
        <v>4009</v>
      </c>
      <c r="F1191">
        <v>2.2000000000000002</v>
      </c>
      <c r="G1191">
        <v>7900</v>
      </c>
      <c r="H1191" t="s">
        <v>4292</v>
      </c>
      <c r="I1191" t="s">
        <v>2397</v>
      </c>
      <c r="J1191" t="s">
        <v>4293</v>
      </c>
      <c r="K1191" t="s">
        <v>30</v>
      </c>
      <c r="L1191">
        <v>24000000</v>
      </c>
      <c r="M1191">
        <v>4615255</v>
      </c>
      <c r="N1191" t="s">
        <v>31</v>
      </c>
      <c r="O1191">
        <v>85</v>
      </c>
    </row>
    <row r="1192" spans="1:15" x14ac:dyDescent="0.25">
      <c r="A1192" t="s">
        <v>4294</v>
      </c>
      <c r="B1192" t="s">
        <v>33</v>
      </c>
      <c r="C1192" t="s">
        <v>41</v>
      </c>
      <c r="D1192">
        <v>1987</v>
      </c>
      <c r="E1192" t="s">
        <v>4295</v>
      </c>
      <c r="F1192">
        <v>7.6</v>
      </c>
      <c r="G1192">
        <v>4300</v>
      </c>
      <c r="H1192" t="s">
        <v>2419</v>
      </c>
      <c r="I1192" t="s">
        <v>2419</v>
      </c>
      <c r="J1192" t="s">
        <v>4296</v>
      </c>
      <c r="K1192" t="s">
        <v>453</v>
      </c>
      <c r="M1192">
        <v>824024</v>
      </c>
      <c r="N1192" t="s">
        <v>979</v>
      </c>
      <c r="O1192">
        <v>103</v>
      </c>
    </row>
    <row r="1193" spans="1:15" x14ac:dyDescent="0.25">
      <c r="A1193" t="s">
        <v>4297</v>
      </c>
      <c r="B1193" t="s">
        <v>16</v>
      </c>
      <c r="C1193" t="s">
        <v>104</v>
      </c>
      <c r="D1193">
        <v>1987</v>
      </c>
      <c r="E1193" t="s">
        <v>3982</v>
      </c>
      <c r="F1193">
        <v>6.3</v>
      </c>
      <c r="G1193">
        <v>2600</v>
      </c>
      <c r="H1193" t="s">
        <v>2074</v>
      </c>
      <c r="I1193" t="s">
        <v>4298</v>
      </c>
      <c r="J1193" t="s">
        <v>4075</v>
      </c>
      <c r="K1193" t="s">
        <v>22</v>
      </c>
      <c r="L1193">
        <v>5300000</v>
      </c>
      <c r="M1193">
        <v>3107551</v>
      </c>
      <c r="N1193" t="s">
        <v>31</v>
      </c>
      <c r="O1193">
        <v>107</v>
      </c>
    </row>
    <row r="1194" spans="1:15" x14ac:dyDescent="0.25">
      <c r="A1194" t="s">
        <v>4299</v>
      </c>
      <c r="B1194" t="s">
        <v>16</v>
      </c>
      <c r="C1194" t="s">
        <v>52</v>
      </c>
      <c r="D1194">
        <v>1987</v>
      </c>
      <c r="E1194" t="s">
        <v>4300</v>
      </c>
      <c r="F1194">
        <v>6.2</v>
      </c>
      <c r="G1194">
        <v>2200</v>
      </c>
      <c r="H1194" t="s">
        <v>4301</v>
      </c>
      <c r="I1194" t="s">
        <v>4302</v>
      </c>
      <c r="J1194" t="s">
        <v>1827</v>
      </c>
      <c r="K1194" t="s">
        <v>22</v>
      </c>
      <c r="N1194" t="s">
        <v>4303</v>
      </c>
      <c r="O1194">
        <v>110</v>
      </c>
    </row>
    <row r="1195" spans="1:15" x14ac:dyDescent="0.25">
      <c r="A1195" t="s">
        <v>4304</v>
      </c>
      <c r="B1195" t="s">
        <v>2000</v>
      </c>
      <c r="C1195" t="s">
        <v>41</v>
      </c>
      <c r="D1195">
        <v>1987</v>
      </c>
      <c r="E1195" t="s">
        <v>3286</v>
      </c>
      <c r="F1195">
        <v>5.8</v>
      </c>
      <c r="G1195">
        <v>3500</v>
      </c>
      <c r="H1195" t="s">
        <v>1054</v>
      </c>
      <c r="I1195" t="s">
        <v>1054</v>
      </c>
      <c r="J1195" t="s">
        <v>2627</v>
      </c>
      <c r="K1195" t="s">
        <v>30</v>
      </c>
      <c r="M1195">
        <v>4215849</v>
      </c>
      <c r="N1195" t="s">
        <v>1089</v>
      </c>
      <c r="O1195">
        <v>93</v>
      </c>
    </row>
    <row r="1196" spans="1:15" x14ac:dyDescent="0.25">
      <c r="A1196" t="s">
        <v>4305</v>
      </c>
      <c r="B1196" t="s">
        <v>16</v>
      </c>
      <c r="C1196" t="s">
        <v>41</v>
      </c>
      <c r="D1196">
        <v>1987</v>
      </c>
      <c r="E1196" t="s">
        <v>3326</v>
      </c>
      <c r="F1196">
        <v>7</v>
      </c>
      <c r="G1196">
        <v>5200</v>
      </c>
      <c r="H1196" t="s">
        <v>4306</v>
      </c>
      <c r="I1196" t="s">
        <v>4307</v>
      </c>
      <c r="J1196" t="s">
        <v>4306</v>
      </c>
      <c r="K1196" t="s">
        <v>30</v>
      </c>
      <c r="L1196">
        <v>100000</v>
      </c>
      <c r="M1196">
        <v>5228617</v>
      </c>
      <c r="N1196" t="s">
        <v>4308</v>
      </c>
      <c r="O1196">
        <v>78</v>
      </c>
    </row>
    <row r="1197" spans="1:15" x14ac:dyDescent="0.25">
      <c r="A1197" t="s">
        <v>4309</v>
      </c>
      <c r="B1197" t="s">
        <v>33</v>
      </c>
      <c r="C1197" t="s">
        <v>17</v>
      </c>
      <c r="D1197">
        <v>1987</v>
      </c>
      <c r="E1197" t="s">
        <v>4009</v>
      </c>
      <c r="F1197">
        <v>7.3</v>
      </c>
      <c r="G1197">
        <v>7300</v>
      </c>
      <c r="H1197" t="s">
        <v>433</v>
      </c>
      <c r="I1197" t="s">
        <v>4310</v>
      </c>
      <c r="J1197" t="s">
        <v>4311</v>
      </c>
      <c r="K1197" t="s">
        <v>22</v>
      </c>
      <c r="M1197">
        <v>4370078</v>
      </c>
      <c r="N1197" t="s">
        <v>4312</v>
      </c>
      <c r="O1197">
        <v>83</v>
      </c>
    </row>
    <row r="1198" spans="1:15" x14ac:dyDescent="0.25">
      <c r="A1198" t="s">
        <v>4313</v>
      </c>
      <c r="B1198" t="s">
        <v>16</v>
      </c>
      <c r="C1198" t="s">
        <v>17</v>
      </c>
      <c r="D1198">
        <v>1987</v>
      </c>
      <c r="E1198" t="s">
        <v>3286</v>
      </c>
      <c r="F1198">
        <v>6.4</v>
      </c>
      <c r="G1198">
        <v>5200</v>
      </c>
      <c r="H1198" t="s">
        <v>740</v>
      </c>
      <c r="I1198" t="s">
        <v>4314</v>
      </c>
      <c r="J1198" t="s">
        <v>560</v>
      </c>
      <c r="K1198" t="s">
        <v>30</v>
      </c>
      <c r="M1198">
        <v>5262047</v>
      </c>
      <c r="N1198" t="s">
        <v>2102</v>
      </c>
      <c r="O1198">
        <v>111</v>
      </c>
    </row>
    <row r="1199" spans="1:15" x14ac:dyDescent="0.25">
      <c r="A1199" t="s">
        <v>4315</v>
      </c>
      <c r="B1199" t="s">
        <v>16</v>
      </c>
      <c r="C1199" t="s">
        <v>17</v>
      </c>
      <c r="D1199">
        <v>1987</v>
      </c>
      <c r="E1199" t="s">
        <v>3931</v>
      </c>
      <c r="F1199">
        <v>6.6</v>
      </c>
      <c r="G1199">
        <v>6000</v>
      </c>
      <c r="H1199" t="s">
        <v>902</v>
      </c>
      <c r="I1199" t="s">
        <v>4316</v>
      </c>
      <c r="J1199" t="s">
        <v>1601</v>
      </c>
      <c r="K1199" t="s">
        <v>30</v>
      </c>
      <c r="L1199">
        <v>25000000</v>
      </c>
      <c r="M1199">
        <v>30950002</v>
      </c>
      <c r="N1199" t="s">
        <v>23</v>
      </c>
      <c r="O1199">
        <v>116</v>
      </c>
    </row>
    <row r="1200" spans="1:15" x14ac:dyDescent="0.25">
      <c r="A1200" t="s">
        <v>4317</v>
      </c>
      <c r="B1200" t="s">
        <v>448</v>
      </c>
      <c r="C1200" t="s">
        <v>41</v>
      </c>
      <c r="D1200">
        <v>1987</v>
      </c>
      <c r="E1200" t="s">
        <v>4318</v>
      </c>
      <c r="F1200">
        <v>7.6</v>
      </c>
      <c r="G1200">
        <v>2200</v>
      </c>
      <c r="H1200" t="s">
        <v>2419</v>
      </c>
      <c r="I1200" t="s">
        <v>2419</v>
      </c>
      <c r="J1200" t="s">
        <v>4319</v>
      </c>
      <c r="K1200" t="s">
        <v>453</v>
      </c>
      <c r="M1200">
        <v>22039</v>
      </c>
      <c r="N1200" t="s">
        <v>4320</v>
      </c>
      <c r="O1200">
        <v>99</v>
      </c>
    </row>
    <row r="1201" spans="1:15" x14ac:dyDescent="0.25">
      <c r="A1201" t="s">
        <v>4321</v>
      </c>
      <c r="B1201" t="s">
        <v>33</v>
      </c>
      <c r="C1201" t="s">
        <v>41</v>
      </c>
      <c r="D1201">
        <v>1987</v>
      </c>
      <c r="E1201" t="s">
        <v>3881</v>
      </c>
      <c r="F1201">
        <v>4.8</v>
      </c>
      <c r="G1201">
        <v>1400</v>
      </c>
      <c r="H1201" t="s">
        <v>4322</v>
      </c>
      <c r="I1201" t="s">
        <v>4323</v>
      </c>
      <c r="J1201" t="s">
        <v>4324</v>
      </c>
      <c r="K1201" t="s">
        <v>30</v>
      </c>
      <c r="N1201" t="s">
        <v>118</v>
      </c>
      <c r="O1201">
        <v>86</v>
      </c>
    </row>
    <row r="1202" spans="1:15" x14ac:dyDescent="0.25">
      <c r="A1202" t="s">
        <v>4325</v>
      </c>
      <c r="B1202" t="s">
        <v>16</v>
      </c>
      <c r="C1202" t="s">
        <v>41</v>
      </c>
      <c r="D1202">
        <v>1987</v>
      </c>
      <c r="E1202" t="s">
        <v>3919</v>
      </c>
      <c r="F1202">
        <v>5.7</v>
      </c>
      <c r="G1202">
        <v>999</v>
      </c>
      <c r="H1202" t="s">
        <v>741</v>
      </c>
      <c r="I1202" t="s">
        <v>741</v>
      </c>
      <c r="J1202" t="s">
        <v>4326</v>
      </c>
      <c r="K1202" t="s">
        <v>30</v>
      </c>
      <c r="M1202">
        <v>1025762</v>
      </c>
      <c r="N1202" t="s">
        <v>4327</v>
      </c>
      <c r="O1202">
        <v>90</v>
      </c>
    </row>
    <row r="1203" spans="1:15" x14ac:dyDescent="0.25">
      <c r="A1203" t="s">
        <v>4328</v>
      </c>
      <c r="B1203" t="s">
        <v>16</v>
      </c>
      <c r="C1203" t="s">
        <v>63</v>
      </c>
      <c r="D1203">
        <v>1987</v>
      </c>
      <c r="E1203" t="s">
        <v>3500</v>
      </c>
      <c r="F1203">
        <v>6.6</v>
      </c>
      <c r="G1203">
        <v>3300</v>
      </c>
      <c r="H1203" t="s">
        <v>2150</v>
      </c>
      <c r="I1203" t="s">
        <v>4329</v>
      </c>
      <c r="J1203" t="s">
        <v>3132</v>
      </c>
      <c r="K1203" t="s">
        <v>30</v>
      </c>
      <c r="L1203">
        <v>5800000</v>
      </c>
      <c r="N1203" t="s">
        <v>4330</v>
      </c>
      <c r="O1203">
        <v>94</v>
      </c>
    </row>
    <row r="1204" spans="1:15" x14ac:dyDescent="0.25">
      <c r="A1204" t="s">
        <v>4331</v>
      </c>
      <c r="B1204" t="s">
        <v>16</v>
      </c>
      <c r="C1204" t="s">
        <v>34</v>
      </c>
      <c r="D1204">
        <v>1987</v>
      </c>
      <c r="E1204" t="s">
        <v>2879</v>
      </c>
      <c r="F1204">
        <v>5.7</v>
      </c>
      <c r="G1204">
        <v>2800</v>
      </c>
      <c r="H1204" t="s">
        <v>3583</v>
      </c>
      <c r="I1204" t="s">
        <v>4332</v>
      </c>
      <c r="J1204" t="s">
        <v>200</v>
      </c>
      <c r="K1204" t="s">
        <v>30</v>
      </c>
      <c r="L1204">
        <v>10000000</v>
      </c>
      <c r="M1204">
        <v>3060858</v>
      </c>
      <c r="N1204" t="s">
        <v>50</v>
      </c>
      <c r="O1204">
        <v>92</v>
      </c>
    </row>
    <row r="1205" spans="1:15" x14ac:dyDescent="0.25">
      <c r="A1205" t="s">
        <v>4333</v>
      </c>
      <c r="B1205" t="s">
        <v>2000</v>
      </c>
      <c r="C1205" t="s">
        <v>41</v>
      </c>
      <c r="D1205">
        <v>1987</v>
      </c>
      <c r="E1205" t="s">
        <v>3994</v>
      </c>
      <c r="F1205">
        <v>5.4</v>
      </c>
      <c r="G1205">
        <v>2500</v>
      </c>
      <c r="H1205" t="s">
        <v>2723</v>
      </c>
      <c r="I1205" t="s">
        <v>4334</v>
      </c>
      <c r="J1205" t="s">
        <v>4335</v>
      </c>
      <c r="K1205" t="s">
        <v>30</v>
      </c>
      <c r="M1205">
        <v>1584970</v>
      </c>
      <c r="N1205" t="s">
        <v>685</v>
      </c>
      <c r="O1205">
        <v>98</v>
      </c>
    </row>
    <row r="1206" spans="1:15" x14ac:dyDescent="0.25">
      <c r="A1206" t="s">
        <v>4336</v>
      </c>
      <c r="B1206" t="s">
        <v>16</v>
      </c>
      <c r="C1206" t="s">
        <v>41</v>
      </c>
      <c r="D1206">
        <v>1987</v>
      </c>
      <c r="E1206" t="s">
        <v>3179</v>
      </c>
      <c r="F1206">
        <v>4.3</v>
      </c>
      <c r="G1206">
        <v>3100</v>
      </c>
      <c r="H1206" t="s">
        <v>4337</v>
      </c>
      <c r="I1206" t="s">
        <v>4337</v>
      </c>
      <c r="J1206" t="s">
        <v>4338</v>
      </c>
      <c r="K1206" t="s">
        <v>30</v>
      </c>
      <c r="M1206">
        <v>1189709</v>
      </c>
      <c r="N1206" t="s">
        <v>2864</v>
      </c>
      <c r="O1206">
        <v>95</v>
      </c>
    </row>
    <row r="1207" spans="1:15" x14ac:dyDescent="0.25">
      <c r="A1207" t="s">
        <v>4339</v>
      </c>
      <c r="B1207" t="s">
        <v>16</v>
      </c>
      <c r="C1207" t="s">
        <v>34</v>
      </c>
      <c r="D1207">
        <v>1987</v>
      </c>
      <c r="E1207" t="s">
        <v>4016</v>
      </c>
      <c r="F1207">
        <v>5.7</v>
      </c>
      <c r="G1207">
        <v>2300</v>
      </c>
      <c r="H1207" t="s">
        <v>2150</v>
      </c>
      <c r="I1207" t="s">
        <v>2150</v>
      </c>
      <c r="J1207" t="s">
        <v>4340</v>
      </c>
      <c r="K1207" t="s">
        <v>22</v>
      </c>
      <c r="L1207">
        <v>1000000</v>
      </c>
      <c r="M1207">
        <v>210200</v>
      </c>
      <c r="N1207" t="s">
        <v>4341</v>
      </c>
      <c r="O1207">
        <v>86</v>
      </c>
    </row>
    <row r="1208" spans="1:15" x14ac:dyDescent="0.25">
      <c r="A1208" t="s">
        <v>4342</v>
      </c>
      <c r="B1208" t="s">
        <v>33</v>
      </c>
      <c r="C1208" t="s">
        <v>41</v>
      </c>
      <c r="D1208">
        <v>1987</v>
      </c>
      <c r="E1208" t="s">
        <v>3967</v>
      </c>
      <c r="F1208">
        <v>5.3</v>
      </c>
      <c r="G1208">
        <v>3200</v>
      </c>
      <c r="H1208" t="s">
        <v>677</v>
      </c>
      <c r="I1208" t="s">
        <v>3090</v>
      </c>
      <c r="J1208" t="s">
        <v>4205</v>
      </c>
      <c r="K1208" t="s">
        <v>30</v>
      </c>
      <c r="M1208">
        <v>20419446</v>
      </c>
      <c r="N1208" t="s">
        <v>2094</v>
      </c>
      <c r="O1208">
        <v>96</v>
      </c>
    </row>
    <row r="1209" spans="1:15" x14ac:dyDescent="0.25">
      <c r="A1209" t="s">
        <v>4343</v>
      </c>
      <c r="B1209" t="s">
        <v>16</v>
      </c>
      <c r="C1209" t="s">
        <v>17</v>
      </c>
      <c r="D1209">
        <v>1987</v>
      </c>
      <c r="E1209" t="s">
        <v>4344</v>
      </c>
      <c r="F1209">
        <v>5.7</v>
      </c>
      <c r="G1209">
        <v>1200</v>
      </c>
      <c r="H1209" t="s">
        <v>4345</v>
      </c>
      <c r="I1209" t="s">
        <v>4345</v>
      </c>
      <c r="J1209" t="s">
        <v>4346</v>
      </c>
      <c r="K1209" t="s">
        <v>30</v>
      </c>
      <c r="M1209">
        <v>316199</v>
      </c>
      <c r="N1209" t="s">
        <v>3871</v>
      </c>
      <c r="O1209">
        <v>102</v>
      </c>
    </row>
    <row r="1210" spans="1:15" x14ac:dyDescent="0.25">
      <c r="A1210" t="s">
        <v>4347</v>
      </c>
      <c r="B1210" t="s">
        <v>16</v>
      </c>
      <c r="C1210" t="s">
        <v>17</v>
      </c>
      <c r="D1210">
        <v>1987</v>
      </c>
      <c r="E1210" t="s">
        <v>3260</v>
      </c>
      <c r="F1210">
        <v>6.2</v>
      </c>
      <c r="G1210">
        <v>3700</v>
      </c>
      <c r="H1210" t="s">
        <v>4348</v>
      </c>
      <c r="I1210" t="s">
        <v>4349</v>
      </c>
      <c r="J1210" t="s">
        <v>1831</v>
      </c>
      <c r="K1210" t="s">
        <v>30</v>
      </c>
      <c r="M1210">
        <v>2413427</v>
      </c>
      <c r="N1210" t="s">
        <v>118</v>
      </c>
      <c r="O1210">
        <v>100</v>
      </c>
    </row>
    <row r="1211" spans="1:15" x14ac:dyDescent="0.25">
      <c r="A1211" t="s">
        <v>4350</v>
      </c>
      <c r="B1211" t="s">
        <v>16</v>
      </c>
      <c r="C1211" t="s">
        <v>25</v>
      </c>
      <c r="D1211">
        <v>1987</v>
      </c>
      <c r="E1211" t="s">
        <v>4351</v>
      </c>
      <c r="F1211">
        <v>5.0999999999999996</v>
      </c>
      <c r="G1211">
        <v>1600</v>
      </c>
      <c r="H1211" t="s">
        <v>2811</v>
      </c>
      <c r="I1211" t="s">
        <v>4352</v>
      </c>
      <c r="J1211" t="s">
        <v>4353</v>
      </c>
      <c r="K1211" t="s">
        <v>492</v>
      </c>
      <c r="N1211" t="s">
        <v>2814</v>
      </c>
      <c r="O1211">
        <v>92</v>
      </c>
    </row>
    <row r="1212" spans="1:15" x14ac:dyDescent="0.25">
      <c r="A1212" t="s">
        <v>4354</v>
      </c>
      <c r="B1212" t="s">
        <v>2000</v>
      </c>
      <c r="C1212" t="s">
        <v>41</v>
      </c>
      <c r="D1212">
        <v>1987</v>
      </c>
      <c r="E1212" t="s">
        <v>4151</v>
      </c>
      <c r="F1212">
        <v>4.5999999999999996</v>
      </c>
      <c r="G1212">
        <v>1200</v>
      </c>
      <c r="H1212" t="s">
        <v>4355</v>
      </c>
      <c r="I1212" t="s">
        <v>4356</v>
      </c>
      <c r="J1212" t="s">
        <v>3663</v>
      </c>
      <c r="K1212" t="s">
        <v>30</v>
      </c>
      <c r="M1212">
        <v>3922273</v>
      </c>
      <c r="N1212" t="s">
        <v>2027</v>
      </c>
      <c r="O1212">
        <v>90</v>
      </c>
    </row>
    <row r="1213" spans="1:15" x14ac:dyDescent="0.25">
      <c r="A1213" t="s">
        <v>4357</v>
      </c>
      <c r="B1213" t="s">
        <v>16</v>
      </c>
      <c r="C1213" t="s">
        <v>104</v>
      </c>
      <c r="D1213">
        <v>1987</v>
      </c>
      <c r="E1213" t="s">
        <v>4189</v>
      </c>
      <c r="F1213">
        <v>6.2</v>
      </c>
      <c r="G1213">
        <v>1700</v>
      </c>
      <c r="H1213" t="s">
        <v>4358</v>
      </c>
      <c r="I1213" t="s">
        <v>4359</v>
      </c>
      <c r="J1213" t="s">
        <v>4360</v>
      </c>
      <c r="K1213" t="s">
        <v>30</v>
      </c>
      <c r="M1213">
        <v>1262091</v>
      </c>
      <c r="N1213" t="s">
        <v>3871</v>
      </c>
      <c r="O1213">
        <v>90</v>
      </c>
    </row>
    <row r="1214" spans="1:15" x14ac:dyDescent="0.25">
      <c r="A1214" t="s">
        <v>4361</v>
      </c>
      <c r="B1214" t="s">
        <v>16</v>
      </c>
      <c r="C1214" t="s">
        <v>104</v>
      </c>
      <c r="D1214">
        <v>1987</v>
      </c>
      <c r="E1214" t="s">
        <v>4362</v>
      </c>
      <c r="F1214">
        <v>6.2</v>
      </c>
      <c r="G1214">
        <v>3100</v>
      </c>
      <c r="H1214" t="s">
        <v>187</v>
      </c>
      <c r="I1214" t="s">
        <v>3927</v>
      </c>
      <c r="J1214" t="s">
        <v>4363</v>
      </c>
      <c r="K1214" t="s">
        <v>22</v>
      </c>
      <c r="L1214">
        <v>5500000</v>
      </c>
      <c r="M1214">
        <v>969205</v>
      </c>
      <c r="N1214" t="s">
        <v>3951</v>
      </c>
      <c r="O1214">
        <v>90</v>
      </c>
    </row>
    <row r="1215" spans="1:15" x14ac:dyDescent="0.25">
      <c r="A1215" t="s">
        <v>4364</v>
      </c>
      <c r="B1215" t="s">
        <v>2000</v>
      </c>
      <c r="C1215" t="s">
        <v>34</v>
      </c>
      <c r="D1215">
        <v>1987</v>
      </c>
      <c r="E1215" t="s">
        <v>3776</v>
      </c>
      <c r="F1215">
        <v>4.7</v>
      </c>
      <c r="G1215">
        <v>1100</v>
      </c>
      <c r="H1215" t="s">
        <v>2350</v>
      </c>
      <c r="I1215" t="s">
        <v>4365</v>
      </c>
      <c r="J1215" t="s">
        <v>1566</v>
      </c>
      <c r="K1215" t="s">
        <v>30</v>
      </c>
      <c r="L1215">
        <v>19000000</v>
      </c>
      <c r="M1215">
        <v>2228951</v>
      </c>
      <c r="N1215" t="s">
        <v>2102</v>
      </c>
      <c r="O1215">
        <v>101</v>
      </c>
    </row>
    <row r="1216" spans="1:15" x14ac:dyDescent="0.25">
      <c r="A1216" t="s">
        <v>4366</v>
      </c>
      <c r="B1216" t="s">
        <v>33</v>
      </c>
      <c r="C1216" t="s">
        <v>41</v>
      </c>
      <c r="D1216">
        <v>1987</v>
      </c>
      <c r="E1216" t="s">
        <v>3897</v>
      </c>
      <c r="F1216">
        <v>5.5</v>
      </c>
      <c r="G1216">
        <v>3800</v>
      </c>
      <c r="H1216" t="s">
        <v>1241</v>
      </c>
      <c r="I1216" t="s">
        <v>1241</v>
      </c>
      <c r="J1216" t="s">
        <v>663</v>
      </c>
      <c r="K1216" t="s">
        <v>30</v>
      </c>
      <c r="L1216">
        <v>12000000</v>
      </c>
      <c r="M1216">
        <v>5669831</v>
      </c>
      <c r="N1216" t="s">
        <v>2102</v>
      </c>
      <c r="O1216">
        <v>83</v>
      </c>
    </row>
    <row r="1217" spans="1:15" x14ac:dyDescent="0.25">
      <c r="A1217" t="s">
        <v>4367</v>
      </c>
      <c r="B1217" t="s">
        <v>16</v>
      </c>
      <c r="C1217" t="s">
        <v>41</v>
      </c>
      <c r="D1217">
        <v>1987</v>
      </c>
      <c r="E1217" t="s">
        <v>4032</v>
      </c>
      <c r="F1217">
        <v>6.4</v>
      </c>
      <c r="G1217">
        <v>1400</v>
      </c>
      <c r="H1217" t="s">
        <v>1614</v>
      </c>
      <c r="I1217" t="s">
        <v>4225</v>
      </c>
      <c r="J1217" t="s">
        <v>4368</v>
      </c>
      <c r="K1217" t="s">
        <v>22</v>
      </c>
      <c r="L1217">
        <v>19897678</v>
      </c>
      <c r="M1217">
        <v>1744164</v>
      </c>
      <c r="N1217" t="s">
        <v>4072</v>
      </c>
      <c r="O1217">
        <v>105</v>
      </c>
    </row>
    <row r="1218" spans="1:15" x14ac:dyDescent="0.25">
      <c r="A1218" t="s">
        <v>4369</v>
      </c>
      <c r="B1218" t="s">
        <v>16</v>
      </c>
      <c r="C1218" t="s">
        <v>34</v>
      </c>
      <c r="D1218">
        <v>1987</v>
      </c>
      <c r="E1218" t="s">
        <v>3988</v>
      </c>
      <c r="F1218">
        <v>4.5</v>
      </c>
      <c r="G1218">
        <v>882</v>
      </c>
      <c r="H1218" t="s">
        <v>3819</v>
      </c>
      <c r="I1218" t="s">
        <v>4370</v>
      </c>
      <c r="J1218" t="s">
        <v>4371</v>
      </c>
      <c r="K1218" t="s">
        <v>30</v>
      </c>
      <c r="N1218" t="s">
        <v>3821</v>
      </c>
      <c r="O1218">
        <v>89</v>
      </c>
    </row>
    <row r="1219" spans="1:15" x14ac:dyDescent="0.25">
      <c r="A1219" t="s">
        <v>4372</v>
      </c>
      <c r="B1219" t="s">
        <v>33</v>
      </c>
      <c r="C1219" t="s">
        <v>17</v>
      </c>
      <c r="D1219">
        <v>1987</v>
      </c>
      <c r="E1219" t="s">
        <v>4373</v>
      </c>
      <c r="F1219">
        <v>5.3</v>
      </c>
      <c r="G1219">
        <v>997</v>
      </c>
      <c r="H1219" t="s">
        <v>1665</v>
      </c>
      <c r="I1219" t="s">
        <v>4374</v>
      </c>
      <c r="J1219" t="s">
        <v>3261</v>
      </c>
      <c r="K1219" t="s">
        <v>30</v>
      </c>
      <c r="M1219">
        <v>1539000</v>
      </c>
      <c r="N1219" t="s">
        <v>4059</v>
      </c>
      <c r="O1219">
        <v>88</v>
      </c>
    </row>
    <row r="1220" spans="1:15" x14ac:dyDescent="0.25">
      <c r="A1220" t="s">
        <v>4375</v>
      </c>
      <c r="B1220" t="s">
        <v>337</v>
      </c>
      <c r="C1220" t="s">
        <v>17</v>
      </c>
      <c r="D1220">
        <v>1987</v>
      </c>
      <c r="E1220" t="s">
        <v>4376</v>
      </c>
      <c r="F1220">
        <v>7.3</v>
      </c>
      <c r="G1220">
        <v>1000</v>
      </c>
      <c r="H1220" t="s">
        <v>4377</v>
      </c>
      <c r="I1220" t="s">
        <v>4378</v>
      </c>
      <c r="J1220" t="s">
        <v>4379</v>
      </c>
      <c r="K1220" t="s">
        <v>22</v>
      </c>
      <c r="M1220">
        <v>1025228</v>
      </c>
      <c r="N1220" t="s">
        <v>4380</v>
      </c>
      <c r="O1220">
        <v>357</v>
      </c>
    </row>
    <row r="1221" spans="1:15" x14ac:dyDescent="0.25">
      <c r="A1221" t="s">
        <v>4381</v>
      </c>
      <c r="B1221" t="s">
        <v>2000</v>
      </c>
      <c r="C1221" t="s">
        <v>17</v>
      </c>
      <c r="D1221">
        <v>1987</v>
      </c>
      <c r="E1221" t="s">
        <v>4382</v>
      </c>
      <c r="F1221">
        <v>7.4</v>
      </c>
      <c r="G1221">
        <v>2000</v>
      </c>
      <c r="H1221" t="s">
        <v>4383</v>
      </c>
      <c r="I1221" t="s">
        <v>4383</v>
      </c>
      <c r="J1221" t="s">
        <v>4384</v>
      </c>
      <c r="K1221" t="s">
        <v>248</v>
      </c>
      <c r="M1221">
        <v>213901</v>
      </c>
      <c r="N1221" t="s">
        <v>537</v>
      </c>
      <c r="O1221">
        <v>103</v>
      </c>
    </row>
    <row r="1222" spans="1:15" x14ac:dyDescent="0.25">
      <c r="A1222" t="s">
        <v>4385</v>
      </c>
      <c r="B1222" t="s">
        <v>16</v>
      </c>
      <c r="C1222" t="s">
        <v>17</v>
      </c>
      <c r="D1222">
        <v>1987</v>
      </c>
      <c r="E1222" t="s">
        <v>4386</v>
      </c>
      <c r="F1222">
        <v>7</v>
      </c>
      <c r="G1222">
        <v>5500</v>
      </c>
      <c r="H1222" t="s">
        <v>4387</v>
      </c>
      <c r="I1222" t="s">
        <v>4387</v>
      </c>
      <c r="J1222" t="s">
        <v>4388</v>
      </c>
      <c r="K1222" t="s">
        <v>22</v>
      </c>
      <c r="N1222" t="s">
        <v>4389</v>
      </c>
      <c r="O1222">
        <v>119</v>
      </c>
    </row>
    <row r="1223" spans="1:15" x14ac:dyDescent="0.25">
      <c r="A1223" t="s">
        <v>4390</v>
      </c>
      <c r="B1223" t="s">
        <v>16</v>
      </c>
      <c r="C1223" t="s">
        <v>41</v>
      </c>
      <c r="D1223">
        <v>1987</v>
      </c>
      <c r="E1223" t="s">
        <v>4086</v>
      </c>
      <c r="F1223">
        <v>6.1</v>
      </c>
      <c r="G1223">
        <v>512</v>
      </c>
      <c r="H1223" t="s">
        <v>3693</v>
      </c>
      <c r="I1223" t="s">
        <v>4391</v>
      </c>
      <c r="J1223" t="s">
        <v>4392</v>
      </c>
      <c r="K1223" t="s">
        <v>30</v>
      </c>
      <c r="M1223">
        <v>169785</v>
      </c>
      <c r="N1223" t="s">
        <v>4393</v>
      </c>
      <c r="O1223">
        <v>93</v>
      </c>
    </row>
    <row r="1224" spans="1:15" x14ac:dyDescent="0.25">
      <c r="A1224" t="s">
        <v>4394</v>
      </c>
      <c r="B1224" t="s">
        <v>2000</v>
      </c>
      <c r="C1224" t="s">
        <v>41</v>
      </c>
      <c r="D1224">
        <v>1987</v>
      </c>
      <c r="E1224" t="s">
        <v>4395</v>
      </c>
      <c r="F1224">
        <v>6.2</v>
      </c>
      <c r="G1224">
        <v>905</v>
      </c>
      <c r="H1224" t="s">
        <v>2285</v>
      </c>
      <c r="I1224" t="s">
        <v>4396</v>
      </c>
      <c r="J1224" t="s">
        <v>3940</v>
      </c>
      <c r="K1224" t="s">
        <v>30</v>
      </c>
      <c r="L1224">
        <v>7000000</v>
      </c>
      <c r="M1224">
        <v>999382</v>
      </c>
      <c r="N1224" t="s">
        <v>384</v>
      </c>
      <c r="O1224">
        <v>98</v>
      </c>
    </row>
    <row r="1225" spans="1:15" x14ac:dyDescent="0.25">
      <c r="A1225" t="s">
        <v>4397</v>
      </c>
      <c r="B1225" t="s">
        <v>33</v>
      </c>
      <c r="C1225" t="s">
        <v>41</v>
      </c>
      <c r="D1225">
        <v>1987</v>
      </c>
      <c r="E1225" t="s">
        <v>3854</v>
      </c>
      <c r="F1225">
        <v>5.4</v>
      </c>
      <c r="G1225">
        <v>872</v>
      </c>
      <c r="H1225" t="s">
        <v>1338</v>
      </c>
      <c r="I1225" t="s">
        <v>1338</v>
      </c>
      <c r="J1225" t="s">
        <v>904</v>
      </c>
      <c r="K1225" t="s">
        <v>30</v>
      </c>
      <c r="L1225">
        <v>15000000</v>
      </c>
      <c r="M1225">
        <v>5711976</v>
      </c>
      <c r="N1225" t="s">
        <v>2218</v>
      </c>
      <c r="O1225">
        <v>105</v>
      </c>
    </row>
    <row r="1226" spans="1:15" x14ac:dyDescent="0.25">
      <c r="A1226" t="s">
        <v>4398</v>
      </c>
      <c r="B1226" t="s">
        <v>420</v>
      </c>
      <c r="C1226" t="s">
        <v>41</v>
      </c>
      <c r="D1226">
        <v>1987</v>
      </c>
      <c r="E1226" t="s">
        <v>4399</v>
      </c>
      <c r="F1226">
        <v>7</v>
      </c>
      <c r="G1226">
        <v>2500</v>
      </c>
      <c r="H1226" t="s">
        <v>304</v>
      </c>
      <c r="I1226" t="s">
        <v>304</v>
      </c>
      <c r="J1226" t="s">
        <v>4400</v>
      </c>
      <c r="K1226" t="s">
        <v>306</v>
      </c>
      <c r="M1226">
        <v>138608</v>
      </c>
      <c r="N1226" t="s">
        <v>4401</v>
      </c>
      <c r="O1226">
        <v>105</v>
      </c>
    </row>
    <row r="1227" spans="1:15" x14ac:dyDescent="0.25">
      <c r="A1227" t="s">
        <v>4402</v>
      </c>
      <c r="B1227" t="s">
        <v>2000</v>
      </c>
      <c r="C1227" t="s">
        <v>17</v>
      </c>
      <c r="D1227">
        <v>1987</v>
      </c>
      <c r="E1227" t="s">
        <v>4403</v>
      </c>
      <c r="F1227">
        <v>5.9</v>
      </c>
      <c r="G1227">
        <v>878</v>
      </c>
      <c r="H1227" t="s">
        <v>357</v>
      </c>
      <c r="I1227" t="s">
        <v>4404</v>
      </c>
      <c r="J1227" t="s">
        <v>175</v>
      </c>
      <c r="K1227" t="s">
        <v>30</v>
      </c>
      <c r="M1227">
        <v>225358</v>
      </c>
      <c r="N1227" t="s">
        <v>3442</v>
      </c>
      <c r="O1227">
        <v>112</v>
      </c>
    </row>
    <row r="1228" spans="1:15" x14ac:dyDescent="0.25">
      <c r="A1228" t="s">
        <v>4405</v>
      </c>
      <c r="B1228" t="s">
        <v>16</v>
      </c>
      <c r="C1228" t="s">
        <v>17</v>
      </c>
      <c r="D1228">
        <v>1987</v>
      </c>
      <c r="E1228" t="s">
        <v>3551</v>
      </c>
      <c r="F1228">
        <v>6.7</v>
      </c>
      <c r="G1228">
        <v>1200</v>
      </c>
      <c r="H1228" t="s">
        <v>2706</v>
      </c>
      <c r="I1228" t="s">
        <v>2706</v>
      </c>
      <c r="J1228" t="s">
        <v>350</v>
      </c>
      <c r="K1228" t="s">
        <v>30</v>
      </c>
      <c r="N1228" t="s">
        <v>2218</v>
      </c>
      <c r="O1228">
        <v>118</v>
      </c>
    </row>
    <row r="1229" spans="1:15" x14ac:dyDescent="0.25">
      <c r="A1229" t="s">
        <v>4406</v>
      </c>
      <c r="B1229" t="s">
        <v>16</v>
      </c>
      <c r="C1229" t="s">
        <v>17</v>
      </c>
      <c r="D1229">
        <v>1987</v>
      </c>
      <c r="E1229" t="s">
        <v>2799</v>
      </c>
      <c r="F1229">
        <v>5.9</v>
      </c>
      <c r="G1229">
        <v>541</v>
      </c>
      <c r="H1229" t="s">
        <v>4407</v>
      </c>
      <c r="I1229" t="s">
        <v>4407</v>
      </c>
      <c r="J1229" t="s">
        <v>1947</v>
      </c>
      <c r="K1229" t="s">
        <v>453</v>
      </c>
      <c r="M1229">
        <v>949451</v>
      </c>
      <c r="N1229" t="s">
        <v>4408</v>
      </c>
      <c r="O1229">
        <v>125</v>
      </c>
    </row>
    <row r="1230" spans="1:15" x14ac:dyDescent="0.25">
      <c r="A1230" t="s">
        <v>4409</v>
      </c>
      <c r="B1230" t="s">
        <v>33</v>
      </c>
      <c r="C1230" t="s">
        <v>41</v>
      </c>
      <c r="D1230">
        <v>1987</v>
      </c>
      <c r="E1230" t="s">
        <v>3911</v>
      </c>
      <c r="F1230">
        <v>5</v>
      </c>
      <c r="G1230">
        <v>2100</v>
      </c>
      <c r="H1230" t="s">
        <v>823</v>
      </c>
      <c r="I1230" t="s">
        <v>3690</v>
      </c>
      <c r="J1230" t="s">
        <v>4410</v>
      </c>
      <c r="K1230" t="s">
        <v>30</v>
      </c>
      <c r="M1230">
        <v>10348437</v>
      </c>
      <c r="N1230" t="s">
        <v>23</v>
      </c>
      <c r="O1230">
        <v>86</v>
      </c>
    </row>
    <row r="1231" spans="1:15" x14ac:dyDescent="0.25">
      <c r="A1231" t="s">
        <v>4411</v>
      </c>
      <c r="B1231" t="s">
        <v>16</v>
      </c>
      <c r="C1231" t="s">
        <v>52</v>
      </c>
      <c r="D1231">
        <v>1987</v>
      </c>
      <c r="E1231" t="s">
        <v>4412</v>
      </c>
      <c r="F1231">
        <v>6.7</v>
      </c>
      <c r="G1231">
        <v>3500</v>
      </c>
      <c r="H1231" t="s">
        <v>4413</v>
      </c>
      <c r="I1231" t="s">
        <v>4413</v>
      </c>
      <c r="J1231" t="s">
        <v>4414</v>
      </c>
      <c r="K1231" t="s">
        <v>1112</v>
      </c>
      <c r="N1231" t="s">
        <v>4415</v>
      </c>
      <c r="O1231">
        <v>89</v>
      </c>
    </row>
    <row r="1232" spans="1:15" x14ac:dyDescent="0.25">
      <c r="A1232" t="s">
        <v>4416</v>
      </c>
      <c r="B1232" t="s">
        <v>33</v>
      </c>
      <c r="C1232" t="s">
        <v>17</v>
      </c>
      <c r="D1232">
        <v>1987</v>
      </c>
      <c r="E1232" t="s">
        <v>4009</v>
      </c>
      <c r="F1232">
        <v>6.5</v>
      </c>
      <c r="G1232">
        <v>9300</v>
      </c>
      <c r="H1232" t="s">
        <v>289</v>
      </c>
      <c r="I1232" t="s">
        <v>289</v>
      </c>
      <c r="J1232" t="s">
        <v>4417</v>
      </c>
      <c r="K1232" t="s">
        <v>30</v>
      </c>
      <c r="L1232">
        <v>10000000</v>
      </c>
      <c r="M1232">
        <v>486434</v>
      </c>
      <c r="N1232" t="s">
        <v>290</v>
      </c>
      <c r="O1232">
        <v>83</v>
      </c>
    </row>
    <row r="1233" spans="1:15" x14ac:dyDescent="0.25">
      <c r="A1233" t="s">
        <v>4418</v>
      </c>
      <c r="B1233" t="s">
        <v>420</v>
      </c>
      <c r="C1233" t="s">
        <v>41</v>
      </c>
      <c r="D1233">
        <v>1987</v>
      </c>
      <c r="E1233" t="s">
        <v>3967</v>
      </c>
      <c r="F1233">
        <v>7.4</v>
      </c>
      <c r="G1233">
        <v>3000</v>
      </c>
      <c r="H1233" t="s">
        <v>4419</v>
      </c>
      <c r="I1233" t="s">
        <v>4420</v>
      </c>
      <c r="J1233" t="s">
        <v>305</v>
      </c>
      <c r="K1233" t="s">
        <v>306</v>
      </c>
      <c r="M1233">
        <v>2201428</v>
      </c>
      <c r="N1233" t="s">
        <v>4421</v>
      </c>
      <c r="O1233">
        <v>118</v>
      </c>
    </row>
    <row r="1234" spans="1:15" x14ac:dyDescent="0.25">
      <c r="A1234" t="s">
        <v>4422</v>
      </c>
      <c r="B1234" t="s">
        <v>16</v>
      </c>
      <c r="C1234" t="s">
        <v>41</v>
      </c>
      <c r="D1234">
        <v>1987</v>
      </c>
      <c r="E1234" t="s">
        <v>3326</v>
      </c>
      <c r="F1234">
        <v>5.2</v>
      </c>
      <c r="G1234">
        <v>4200</v>
      </c>
      <c r="H1234" t="s">
        <v>2017</v>
      </c>
      <c r="I1234" t="s">
        <v>3436</v>
      </c>
      <c r="J1234" t="s">
        <v>3539</v>
      </c>
      <c r="K1234" t="s">
        <v>195</v>
      </c>
      <c r="M1234">
        <v>16337355</v>
      </c>
      <c r="N1234" t="s">
        <v>1735</v>
      </c>
      <c r="O1234">
        <v>103</v>
      </c>
    </row>
    <row r="1235" spans="1:15" x14ac:dyDescent="0.25">
      <c r="A1235" t="s">
        <v>4423</v>
      </c>
      <c r="B1235" t="s">
        <v>16</v>
      </c>
      <c r="C1235" t="s">
        <v>52</v>
      </c>
      <c r="D1235">
        <v>1987</v>
      </c>
      <c r="E1235" t="s">
        <v>4424</v>
      </c>
      <c r="F1235">
        <v>5.6</v>
      </c>
      <c r="G1235">
        <v>1700</v>
      </c>
      <c r="H1235" t="s">
        <v>4425</v>
      </c>
      <c r="I1235" t="s">
        <v>4425</v>
      </c>
      <c r="J1235" t="s">
        <v>4426</v>
      </c>
      <c r="K1235" t="s">
        <v>30</v>
      </c>
      <c r="M1235">
        <v>2407024</v>
      </c>
      <c r="N1235" t="s">
        <v>4427</v>
      </c>
      <c r="O1235">
        <v>91</v>
      </c>
    </row>
    <row r="1236" spans="1:15" x14ac:dyDescent="0.25">
      <c r="A1236" t="s">
        <v>4428</v>
      </c>
      <c r="B1236" t="s">
        <v>16</v>
      </c>
      <c r="C1236" t="s">
        <v>17</v>
      </c>
      <c r="D1236">
        <v>1987</v>
      </c>
      <c r="E1236" t="s">
        <v>4047</v>
      </c>
      <c r="F1236">
        <v>5.6</v>
      </c>
      <c r="G1236">
        <v>771</v>
      </c>
      <c r="H1236" t="s">
        <v>4429</v>
      </c>
      <c r="I1236" t="s">
        <v>4429</v>
      </c>
      <c r="J1236" t="s">
        <v>2176</v>
      </c>
      <c r="K1236" t="s">
        <v>306</v>
      </c>
      <c r="M1236">
        <v>901364</v>
      </c>
      <c r="N1236" t="s">
        <v>4430</v>
      </c>
      <c r="O1236">
        <v>98</v>
      </c>
    </row>
    <row r="1237" spans="1:15" x14ac:dyDescent="0.25">
      <c r="A1237" t="s">
        <v>4431</v>
      </c>
      <c r="B1237" t="s">
        <v>33</v>
      </c>
      <c r="C1237" t="s">
        <v>17</v>
      </c>
      <c r="D1237">
        <v>1987</v>
      </c>
      <c r="E1237" t="s">
        <v>3967</v>
      </c>
      <c r="F1237">
        <v>5.6</v>
      </c>
      <c r="G1237">
        <v>1400</v>
      </c>
      <c r="H1237" t="s">
        <v>592</v>
      </c>
      <c r="I1237" t="s">
        <v>4432</v>
      </c>
      <c r="J1237" t="s">
        <v>4433</v>
      </c>
      <c r="K1237" t="s">
        <v>30</v>
      </c>
      <c r="M1237">
        <v>2189047</v>
      </c>
      <c r="N1237" t="s">
        <v>3302</v>
      </c>
      <c r="O1237">
        <v>99</v>
      </c>
    </row>
    <row r="1238" spans="1:15" x14ac:dyDescent="0.25">
      <c r="A1238" t="s">
        <v>4434</v>
      </c>
      <c r="B1238" t="s">
        <v>16</v>
      </c>
      <c r="C1238" t="s">
        <v>17</v>
      </c>
      <c r="D1238">
        <v>1987</v>
      </c>
      <c r="E1238" t="s">
        <v>4435</v>
      </c>
      <c r="F1238">
        <v>5.4</v>
      </c>
      <c r="G1238">
        <v>834</v>
      </c>
      <c r="H1238" t="s">
        <v>1882</v>
      </c>
      <c r="I1238" t="s">
        <v>1882</v>
      </c>
      <c r="J1238" t="s">
        <v>3916</v>
      </c>
      <c r="K1238" t="s">
        <v>30</v>
      </c>
      <c r="L1238">
        <v>4000000</v>
      </c>
      <c r="M1238">
        <v>743445</v>
      </c>
      <c r="N1238" t="s">
        <v>4436</v>
      </c>
      <c r="O1238">
        <v>91</v>
      </c>
    </row>
    <row r="1239" spans="1:15" x14ac:dyDescent="0.25">
      <c r="A1239" t="s">
        <v>4437</v>
      </c>
      <c r="B1239" t="s">
        <v>33</v>
      </c>
      <c r="C1239" t="s">
        <v>41</v>
      </c>
      <c r="D1239">
        <v>1987</v>
      </c>
      <c r="E1239" t="s">
        <v>3260</v>
      </c>
      <c r="F1239">
        <v>6.2</v>
      </c>
      <c r="G1239">
        <v>2200</v>
      </c>
      <c r="H1239" t="s">
        <v>517</v>
      </c>
      <c r="I1239" t="s">
        <v>517</v>
      </c>
      <c r="J1239" t="s">
        <v>2416</v>
      </c>
      <c r="K1239" t="s">
        <v>30</v>
      </c>
      <c r="M1239">
        <v>9518342</v>
      </c>
      <c r="N1239" t="s">
        <v>1752</v>
      </c>
      <c r="O1239">
        <v>111</v>
      </c>
    </row>
    <row r="1240" spans="1:15" x14ac:dyDescent="0.25">
      <c r="A1240" t="s">
        <v>4438</v>
      </c>
      <c r="B1240" t="s">
        <v>16</v>
      </c>
      <c r="C1240" t="s">
        <v>34</v>
      </c>
      <c r="D1240">
        <v>1987</v>
      </c>
      <c r="E1240" t="s">
        <v>3179</v>
      </c>
      <c r="F1240">
        <v>4.9000000000000004</v>
      </c>
      <c r="G1240">
        <v>862</v>
      </c>
      <c r="H1240" t="s">
        <v>4439</v>
      </c>
      <c r="I1240" t="s">
        <v>4440</v>
      </c>
      <c r="J1240" t="s">
        <v>4441</v>
      </c>
      <c r="K1240" t="s">
        <v>30</v>
      </c>
      <c r="M1240">
        <v>4546244</v>
      </c>
      <c r="N1240" t="s">
        <v>2864</v>
      </c>
      <c r="O1240">
        <v>91</v>
      </c>
    </row>
    <row r="1241" spans="1:15" x14ac:dyDescent="0.25">
      <c r="A1241" t="s">
        <v>4442</v>
      </c>
      <c r="B1241" t="s">
        <v>16</v>
      </c>
      <c r="C1241" t="s">
        <v>34</v>
      </c>
      <c r="D1241">
        <v>1987</v>
      </c>
      <c r="E1241" t="s">
        <v>4443</v>
      </c>
      <c r="F1241">
        <v>4.5</v>
      </c>
      <c r="G1241">
        <v>697</v>
      </c>
      <c r="H1241" t="s">
        <v>4444</v>
      </c>
      <c r="I1241" t="s">
        <v>4445</v>
      </c>
      <c r="J1241" t="s">
        <v>4446</v>
      </c>
      <c r="K1241" t="s">
        <v>30</v>
      </c>
      <c r="M1241">
        <v>285885</v>
      </c>
      <c r="N1241" t="s">
        <v>3821</v>
      </c>
      <c r="O1241">
        <v>91</v>
      </c>
    </row>
    <row r="1242" spans="1:15" x14ac:dyDescent="0.25">
      <c r="A1242" t="s">
        <v>4447</v>
      </c>
      <c r="B1242" t="s">
        <v>33</v>
      </c>
      <c r="C1242" t="s">
        <v>41</v>
      </c>
      <c r="D1242">
        <v>1987</v>
      </c>
      <c r="E1242" t="s">
        <v>3864</v>
      </c>
      <c r="F1242">
        <v>5.0999999999999996</v>
      </c>
      <c r="G1242">
        <v>390</v>
      </c>
      <c r="H1242" t="s">
        <v>227</v>
      </c>
      <c r="I1242" t="s">
        <v>2049</v>
      </c>
      <c r="J1242" t="s">
        <v>4448</v>
      </c>
      <c r="K1242" t="s">
        <v>30</v>
      </c>
      <c r="L1242">
        <v>10000000</v>
      </c>
      <c r="M1242">
        <v>989033</v>
      </c>
      <c r="N1242" t="s">
        <v>1752</v>
      </c>
      <c r="O1242">
        <v>95</v>
      </c>
    </row>
    <row r="1243" spans="1:15" x14ac:dyDescent="0.25">
      <c r="A1243" t="s">
        <v>4449</v>
      </c>
      <c r="B1243" t="s">
        <v>33</v>
      </c>
      <c r="C1243" t="s">
        <v>17</v>
      </c>
      <c r="D1243">
        <v>1987</v>
      </c>
      <c r="E1243" t="s">
        <v>4450</v>
      </c>
      <c r="F1243">
        <v>7.1</v>
      </c>
      <c r="G1243">
        <v>1900</v>
      </c>
      <c r="H1243" t="s">
        <v>317</v>
      </c>
      <c r="I1243" t="s">
        <v>4451</v>
      </c>
      <c r="J1243" t="s">
        <v>4452</v>
      </c>
      <c r="K1243" t="s">
        <v>30</v>
      </c>
      <c r="M1243">
        <v>895904</v>
      </c>
      <c r="N1243" t="s">
        <v>3951</v>
      </c>
      <c r="O1243">
        <v>134</v>
      </c>
    </row>
    <row r="1244" spans="1:15" x14ac:dyDescent="0.25">
      <c r="A1244" t="s">
        <v>4453</v>
      </c>
      <c r="B1244" t="s">
        <v>2000</v>
      </c>
      <c r="C1244" t="s">
        <v>17</v>
      </c>
      <c r="D1244">
        <v>1987</v>
      </c>
      <c r="E1244" t="s">
        <v>4454</v>
      </c>
      <c r="F1244">
        <v>6.5</v>
      </c>
      <c r="G1244">
        <v>639</v>
      </c>
      <c r="H1244" t="s">
        <v>4455</v>
      </c>
      <c r="I1244" t="s">
        <v>4455</v>
      </c>
      <c r="J1244" t="s">
        <v>4456</v>
      </c>
      <c r="K1244" t="s">
        <v>30</v>
      </c>
      <c r="M1244">
        <v>1236848</v>
      </c>
      <c r="N1244" t="s">
        <v>4457</v>
      </c>
      <c r="O1244">
        <v>100</v>
      </c>
    </row>
    <row r="1245" spans="1:15" x14ac:dyDescent="0.25">
      <c r="A1245" t="s">
        <v>4458</v>
      </c>
      <c r="B1245" t="s">
        <v>16</v>
      </c>
      <c r="C1245" t="s">
        <v>34</v>
      </c>
      <c r="D1245">
        <v>1988</v>
      </c>
      <c r="E1245" t="s">
        <v>4459</v>
      </c>
      <c r="F1245">
        <v>8.1999999999999993</v>
      </c>
      <c r="G1245">
        <v>810000</v>
      </c>
      <c r="H1245" t="s">
        <v>2914</v>
      </c>
      <c r="I1245" t="s">
        <v>4460</v>
      </c>
      <c r="J1245" t="s">
        <v>4461</v>
      </c>
      <c r="K1245" t="s">
        <v>30</v>
      </c>
      <c r="L1245">
        <v>28000000</v>
      </c>
      <c r="M1245">
        <v>141603197</v>
      </c>
      <c r="N1245" t="s">
        <v>180</v>
      </c>
      <c r="O1245">
        <v>132</v>
      </c>
    </row>
    <row r="1246" spans="1:15" x14ac:dyDescent="0.25">
      <c r="A1246" t="s">
        <v>4462</v>
      </c>
      <c r="B1246" t="s">
        <v>16</v>
      </c>
      <c r="C1246" t="s">
        <v>34</v>
      </c>
      <c r="D1246">
        <v>1988</v>
      </c>
      <c r="E1246" t="s">
        <v>4459</v>
      </c>
      <c r="F1246">
        <v>7.5</v>
      </c>
      <c r="G1246">
        <v>79000</v>
      </c>
      <c r="H1246" t="s">
        <v>2035</v>
      </c>
      <c r="I1246" t="s">
        <v>3521</v>
      </c>
      <c r="J1246" t="s">
        <v>67</v>
      </c>
      <c r="K1246" t="s">
        <v>30</v>
      </c>
      <c r="L1246">
        <v>30000000</v>
      </c>
      <c r="M1246">
        <v>81613606</v>
      </c>
      <c r="N1246" t="s">
        <v>61</v>
      </c>
      <c r="O1246">
        <v>126</v>
      </c>
    </row>
    <row r="1247" spans="1:15" x14ac:dyDescent="0.25">
      <c r="A1247" t="s">
        <v>4463</v>
      </c>
      <c r="B1247" t="s">
        <v>33</v>
      </c>
      <c r="C1247" t="s">
        <v>41</v>
      </c>
      <c r="D1247">
        <v>1988</v>
      </c>
      <c r="E1247" t="s">
        <v>4464</v>
      </c>
      <c r="F1247">
        <v>7.5</v>
      </c>
      <c r="G1247">
        <v>270000</v>
      </c>
      <c r="H1247" t="s">
        <v>2671</v>
      </c>
      <c r="I1247" t="s">
        <v>4465</v>
      </c>
      <c r="J1247" t="s">
        <v>4466</v>
      </c>
      <c r="K1247" t="s">
        <v>30</v>
      </c>
      <c r="L1247">
        <v>15000000</v>
      </c>
      <c r="M1247">
        <v>74270074</v>
      </c>
      <c r="N1247" t="s">
        <v>1187</v>
      </c>
      <c r="O1247">
        <v>92</v>
      </c>
    </row>
    <row r="1248" spans="1:15" x14ac:dyDescent="0.25">
      <c r="A1248" t="s">
        <v>4467</v>
      </c>
      <c r="B1248" t="s">
        <v>33</v>
      </c>
      <c r="C1248" t="s">
        <v>41</v>
      </c>
      <c r="D1248">
        <v>1988</v>
      </c>
      <c r="E1248" t="s">
        <v>4468</v>
      </c>
      <c r="F1248">
        <v>7.3</v>
      </c>
      <c r="G1248">
        <v>205000</v>
      </c>
      <c r="H1248" t="s">
        <v>3537</v>
      </c>
      <c r="I1248" t="s">
        <v>4469</v>
      </c>
      <c r="J1248" t="s">
        <v>2093</v>
      </c>
      <c r="K1248" t="s">
        <v>30</v>
      </c>
      <c r="L1248">
        <v>18000000</v>
      </c>
      <c r="M1248">
        <v>151927281</v>
      </c>
      <c r="N1248" t="s">
        <v>4470</v>
      </c>
      <c r="O1248">
        <v>104</v>
      </c>
    </row>
    <row r="1249" spans="1:15" x14ac:dyDescent="0.25">
      <c r="A1249" t="s">
        <v>4471</v>
      </c>
      <c r="B1249" t="s">
        <v>16</v>
      </c>
      <c r="C1249" t="s">
        <v>17</v>
      </c>
      <c r="D1249">
        <v>1988</v>
      </c>
      <c r="E1249" t="s">
        <v>4472</v>
      </c>
      <c r="F1249">
        <v>8</v>
      </c>
      <c r="G1249">
        <v>483000</v>
      </c>
      <c r="H1249" t="s">
        <v>1128</v>
      </c>
      <c r="I1249" t="s">
        <v>4473</v>
      </c>
      <c r="J1249" t="s">
        <v>1052</v>
      </c>
      <c r="K1249" t="s">
        <v>30</v>
      </c>
      <c r="L1249">
        <v>25000000</v>
      </c>
      <c r="M1249">
        <v>354825435</v>
      </c>
      <c r="N1249" t="s">
        <v>80</v>
      </c>
      <c r="O1249">
        <v>133</v>
      </c>
    </row>
    <row r="1250" spans="1:15" x14ac:dyDescent="0.25">
      <c r="A1250" t="s">
        <v>4474</v>
      </c>
      <c r="B1250" t="s">
        <v>2000</v>
      </c>
      <c r="C1250" t="s">
        <v>104</v>
      </c>
      <c r="D1250">
        <v>1988</v>
      </c>
      <c r="E1250" t="s">
        <v>4475</v>
      </c>
      <c r="F1250">
        <v>7.7</v>
      </c>
      <c r="G1250">
        <v>15000</v>
      </c>
      <c r="H1250" t="s">
        <v>404</v>
      </c>
      <c r="I1250" t="s">
        <v>3731</v>
      </c>
      <c r="J1250" t="s">
        <v>4476</v>
      </c>
      <c r="K1250" t="s">
        <v>30</v>
      </c>
      <c r="L1250">
        <v>7000000</v>
      </c>
      <c r="M1250">
        <v>2847941</v>
      </c>
      <c r="N1250" t="s">
        <v>1851</v>
      </c>
      <c r="O1250">
        <v>116</v>
      </c>
    </row>
    <row r="1251" spans="1:15" x14ac:dyDescent="0.25">
      <c r="A1251" t="s">
        <v>4477</v>
      </c>
      <c r="B1251" t="s">
        <v>16</v>
      </c>
      <c r="C1251" t="s">
        <v>34</v>
      </c>
      <c r="D1251">
        <v>1988</v>
      </c>
      <c r="E1251" t="s">
        <v>4478</v>
      </c>
      <c r="F1251">
        <v>7.3</v>
      </c>
      <c r="G1251">
        <v>117000</v>
      </c>
      <c r="H1251" t="s">
        <v>126</v>
      </c>
      <c r="I1251" t="s">
        <v>4479</v>
      </c>
      <c r="J1251" t="s">
        <v>4480</v>
      </c>
      <c r="K1251" t="s">
        <v>30</v>
      </c>
      <c r="L1251">
        <v>4000000</v>
      </c>
      <c r="M1251">
        <v>13008928</v>
      </c>
      <c r="N1251" t="s">
        <v>3980</v>
      </c>
      <c r="O1251">
        <v>94</v>
      </c>
    </row>
    <row r="1252" spans="1:15" x14ac:dyDescent="0.25">
      <c r="A1252" t="s">
        <v>4481</v>
      </c>
      <c r="B1252" t="s">
        <v>33</v>
      </c>
      <c r="C1252" t="s">
        <v>34</v>
      </c>
      <c r="D1252">
        <v>1988</v>
      </c>
      <c r="E1252" t="s">
        <v>4482</v>
      </c>
      <c r="F1252">
        <v>7.3</v>
      </c>
      <c r="G1252">
        <v>103000</v>
      </c>
      <c r="H1252" t="s">
        <v>1135</v>
      </c>
      <c r="I1252" t="s">
        <v>4483</v>
      </c>
      <c r="J1252" t="s">
        <v>2077</v>
      </c>
      <c r="K1252" t="s">
        <v>22</v>
      </c>
      <c r="L1252">
        <v>35000000</v>
      </c>
      <c r="M1252">
        <v>57269863</v>
      </c>
      <c r="N1252" t="s">
        <v>118</v>
      </c>
      <c r="O1252">
        <v>126</v>
      </c>
    </row>
    <row r="1253" spans="1:15" x14ac:dyDescent="0.25">
      <c r="A1253" t="s">
        <v>4484</v>
      </c>
      <c r="B1253" t="s">
        <v>33</v>
      </c>
      <c r="C1253" t="s">
        <v>34</v>
      </c>
      <c r="D1253">
        <v>1988</v>
      </c>
      <c r="E1253" t="s">
        <v>4485</v>
      </c>
      <c r="F1253">
        <v>5.6</v>
      </c>
      <c r="G1253">
        <v>55000</v>
      </c>
      <c r="H1253" t="s">
        <v>4486</v>
      </c>
      <c r="I1253" t="s">
        <v>3247</v>
      </c>
      <c r="J1253" t="s">
        <v>3247</v>
      </c>
      <c r="K1253" t="s">
        <v>248</v>
      </c>
      <c r="L1253">
        <v>14000000</v>
      </c>
      <c r="M1253">
        <v>239606210</v>
      </c>
      <c r="N1253" t="s">
        <v>44</v>
      </c>
      <c r="O1253">
        <v>108</v>
      </c>
    </row>
    <row r="1254" spans="1:15" x14ac:dyDescent="0.25">
      <c r="A1254" t="s">
        <v>4487</v>
      </c>
      <c r="B1254" t="s">
        <v>16</v>
      </c>
      <c r="C1254" t="s">
        <v>41</v>
      </c>
      <c r="D1254">
        <v>1988</v>
      </c>
      <c r="E1254" t="s">
        <v>4488</v>
      </c>
      <c r="F1254">
        <v>7.2</v>
      </c>
      <c r="G1254">
        <v>92000</v>
      </c>
      <c r="H1254" t="s">
        <v>4489</v>
      </c>
      <c r="I1254" t="s">
        <v>4490</v>
      </c>
      <c r="J1254" t="s">
        <v>4491</v>
      </c>
      <c r="K1254" t="s">
        <v>30</v>
      </c>
      <c r="L1254">
        <v>3000000</v>
      </c>
      <c r="M1254">
        <v>1163969</v>
      </c>
      <c r="N1254" t="s">
        <v>2177</v>
      </c>
      <c r="O1254">
        <v>103</v>
      </c>
    </row>
    <row r="1255" spans="1:15" x14ac:dyDescent="0.25">
      <c r="A1255" t="s">
        <v>4492</v>
      </c>
      <c r="B1255" t="s">
        <v>16</v>
      </c>
      <c r="C1255" t="s">
        <v>41</v>
      </c>
      <c r="D1255">
        <v>1988</v>
      </c>
      <c r="E1255" t="s">
        <v>4493</v>
      </c>
      <c r="F1255">
        <v>7.1</v>
      </c>
      <c r="G1255">
        <v>196000</v>
      </c>
      <c r="H1255" t="s">
        <v>58</v>
      </c>
      <c r="I1255" t="s">
        <v>1486</v>
      </c>
      <c r="J1255" t="s">
        <v>1486</v>
      </c>
      <c r="K1255" t="s">
        <v>30</v>
      </c>
      <c r="L1255">
        <v>39000000</v>
      </c>
      <c r="M1255">
        <v>288752301</v>
      </c>
      <c r="N1255" t="s">
        <v>44</v>
      </c>
      <c r="O1255">
        <v>117</v>
      </c>
    </row>
    <row r="1256" spans="1:15" x14ac:dyDescent="0.25">
      <c r="A1256" t="s">
        <v>4494</v>
      </c>
      <c r="B1256" t="s">
        <v>33</v>
      </c>
      <c r="C1256" t="s">
        <v>390</v>
      </c>
      <c r="D1256">
        <v>1988</v>
      </c>
      <c r="E1256" t="s">
        <v>4495</v>
      </c>
      <c r="F1256">
        <v>7.7</v>
      </c>
      <c r="G1256">
        <v>187000</v>
      </c>
      <c r="H1256" t="s">
        <v>2056</v>
      </c>
      <c r="I1256" t="s">
        <v>4496</v>
      </c>
      <c r="J1256" t="s">
        <v>3374</v>
      </c>
      <c r="K1256" t="s">
        <v>30</v>
      </c>
      <c r="L1256">
        <v>70000000</v>
      </c>
      <c r="M1256">
        <v>329803958</v>
      </c>
      <c r="N1256" t="s">
        <v>2094</v>
      </c>
      <c r="O1256">
        <v>104</v>
      </c>
    </row>
    <row r="1257" spans="1:15" x14ac:dyDescent="0.25">
      <c r="A1257" t="s">
        <v>4497</v>
      </c>
      <c r="B1257" t="s">
        <v>16</v>
      </c>
      <c r="C1257" t="s">
        <v>41</v>
      </c>
      <c r="D1257">
        <v>1988</v>
      </c>
      <c r="E1257" t="s">
        <v>4376</v>
      </c>
      <c r="F1257">
        <v>6.3</v>
      </c>
      <c r="G1257">
        <v>27000</v>
      </c>
      <c r="H1257" t="s">
        <v>4498</v>
      </c>
      <c r="I1257" t="s">
        <v>1869</v>
      </c>
      <c r="J1257" t="s">
        <v>4499</v>
      </c>
      <c r="K1257" t="s">
        <v>30</v>
      </c>
      <c r="L1257">
        <v>6000000</v>
      </c>
      <c r="M1257">
        <v>12793213</v>
      </c>
      <c r="N1257" t="s">
        <v>2747</v>
      </c>
      <c r="O1257">
        <v>104</v>
      </c>
    </row>
    <row r="1258" spans="1:15" x14ac:dyDescent="0.25">
      <c r="A1258" t="s">
        <v>4500</v>
      </c>
      <c r="B1258" t="s">
        <v>16</v>
      </c>
      <c r="C1258" t="s">
        <v>390</v>
      </c>
      <c r="D1258">
        <v>1988</v>
      </c>
      <c r="E1258" t="s">
        <v>4501</v>
      </c>
      <c r="F1258">
        <v>8</v>
      </c>
      <c r="G1258">
        <v>171000</v>
      </c>
      <c r="H1258" t="s">
        <v>4502</v>
      </c>
      <c r="I1258" t="s">
        <v>4502</v>
      </c>
      <c r="J1258" t="s">
        <v>4503</v>
      </c>
      <c r="K1258" t="s">
        <v>2110</v>
      </c>
      <c r="M1258">
        <v>2562351</v>
      </c>
      <c r="N1258" t="s">
        <v>4504</v>
      </c>
      <c r="O1258">
        <v>124</v>
      </c>
    </row>
    <row r="1259" spans="1:15" x14ac:dyDescent="0.25">
      <c r="A1259" t="s">
        <v>4505</v>
      </c>
      <c r="B1259" t="s">
        <v>33</v>
      </c>
      <c r="C1259" t="s">
        <v>17</v>
      </c>
      <c r="D1259">
        <v>1988</v>
      </c>
      <c r="E1259" t="s">
        <v>4506</v>
      </c>
      <c r="F1259">
        <v>8.5</v>
      </c>
      <c r="G1259">
        <v>239000</v>
      </c>
      <c r="H1259" t="s">
        <v>4507</v>
      </c>
      <c r="I1259" t="s">
        <v>4507</v>
      </c>
      <c r="J1259" t="s">
        <v>4508</v>
      </c>
      <c r="K1259" t="s">
        <v>306</v>
      </c>
      <c r="L1259">
        <v>5000000</v>
      </c>
      <c r="M1259">
        <v>13019063</v>
      </c>
      <c r="N1259" t="s">
        <v>4509</v>
      </c>
      <c r="O1259">
        <v>155</v>
      </c>
    </row>
    <row r="1260" spans="1:15" x14ac:dyDescent="0.25">
      <c r="A1260" t="s">
        <v>4510</v>
      </c>
      <c r="B1260" t="s">
        <v>16</v>
      </c>
      <c r="C1260" t="s">
        <v>104</v>
      </c>
      <c r="D1260">
        <v>1988</v>
      </c>
      <c r="E1260" t="s">
        <v>4351</v>
      </c>
      <c r="F1260">
        <v>7.8</v>
      </c>
      <c r="G1260">
        <v>91000</v>
      </c>
      <c r="H1260" t="s">
        <v>115</v>
      </c>
      <c r="I1260" t="s">
        <v>4511</v>
      </c>
      <c r="J1260" t="s">
        <v>73</v>
      </c>
      <c r="K1260" t="s">
        <v>30</v>
      </c>
      <c r="L1260">
        <v>15000000</v>
      </c>
      <c r="M1260">
        <v>34603943</v>
      </c>
      <c r="N1260" t="s">
        <v>50</v>
      </c>
      <c r="O1260">
        <v>128</v>
      </c>
    </row>
    <row r="1261" spans="1:15" x14ac:dyDescent="0.25">
      <c r="A1261" t="s">
        <v>4512</v>
      </c>
      <c r="B1261" t="s">
        <v>16</v>
      </c>
      <c r="C1261" t="s">
        <v>151</v>
      </c>
      <c r="D1261">
        <v>1988</v>
      </c>
      <c r="E1261" t="s">
        <v>4513</v>
      </c>
      <c r="F1261">
        <v>6.6</v>
      </c>
      <c r="G1261">
        <v>91000</v>
      </c>
      <c r="H1261" t="s">
        <v>1256</v>
      </c>
      <c r="I1261" t="s">
        <v>4514</v>
      </c>
      <c r="J1261" t="s">
        <v>4515</v>
      </c>
      <c r="K1261" t="s">
        <v>30</v>
      </c>
      <c r="L1261">
        <v>9000000</v>
      </c>
      <c r="M1261">
        <v>44196684</v>
      </c>
      <c r="N1261" t="s">
        <v>80</v>
      </c>
      <c r="O1261">
        <v>87</v>
      </c>
    </row>
    <row r="1262" spans="1:15" x14ac:dyDescent="0.25">
      <c r="A1262" t="s">
        <v>4516</v>
      </c>
      <c r="B1262" t="s">
        <v>33</v>
      </c>
      <c r="C1262" t="s">
        <v>41</v>
      </c>
      <c r="D1262">
        <v>1988</v>
      </c>
      <c r="E1262" t="s">
        <v>4517</v>
      </c>
      <c r="F1262">
        <v>6.1</v>
      </c>
      <c r="G1262">
        <v>117000</v>
      </c>
      <c r="H1262" t="s">
        <v>545</v>
      </c>
      <c r="I1262" t="s">
        <v>4518</v>
      </c>
      <c r="J1262" t="s">
        <v>999</v>
      </c>
      <c r="K1262" t="s">
        <v>30</v>
      </c>
      <c r="L1262">
        <v>15000000</v>
      </c>
      <c r="M1262">
        <v>216614388</v>
      </c>
      <c r="N1262" t="s">
        <v>61</v>
      </c>
      <c r="O1262">
        <v>107</v>
      </c>
    </row>
    <row r="1263" spans="1:15" x14ac:dyDescent="0.25">
      <c r="A1263" t="s">
        <v>4519</v>
      </c>
      <c r="B1263" t="s">
        <v>2000</v>
      </c>
      <c r="C1263" t="s">
        <v>41</v>
      </c>
      <c r="D1263">
        <v>1988</v>
      </c>
      <c r="E1263" t="s">
        <v>4520</v>
      </c>
      <c r="F1263">
        <v>7.6</v>
      </c>
      <c r="G1263">
        <v>158000</v>
      </c>
      <c r="H1263" t="s">
        <v>4521</v>
      </c>
      <c r="I1263" t="s">
        <v>4522</v>
      </c>
      <c r="J1263" t="s">
        <v>194</v>
      </c>
      <c r="K1263" t="s">
        <v>30</v>
      </c>
      <c r="L1263">
        <v>12000000</v>
      </c>
      <c r="M1263">
        <v>78756177</v>
      </c>
      <c r="N1263" t="s">
        <v>44</v>
      </c>
      <c r="O1263">
        <v>85</v>
      </c>
    </row>
    <row r="1264" spans="1:15" x14ac:dyDescent="0.25">
      <c r="A1264" t="s">
        <v>4523</v>
      </c>
      <c r="B1264" t="s">
        <v>33</v>
      </c>
      <c r="C1264" t="s">
        <v>41</v>
      </c>
      <c r="D1264">
        <v>1988</v>
      </c>
      <c r="E1264" t="s">
        <v>4524</v>
      </c>
      <c r="F1264">
        <v>6.6</v>
      </c>
      <c r="G1264">
        <v>41000</v>
      </c>
      <c r="H1264" t="s">
        <v>3258</v>
      </c>
      <c r="I1264" t="s">
        <v>1310</v>
      </c>
      <c r="J1264" t="s">
        <v>59</v>
      </c>
      <c r="K1264" t="s">
        <v>30</v>
      </c>
      <c r="L1264">
        <v>24000000</v>
      </c>
      <c r="M1264">
        <v>43455230</v>
      </c>
      <c r="N1264" t="s">
        <v>61</v>
      </c>
      <c r="O1264">
        <v>91</v>
      </c>
    </row>
    <row r="1265" spans="1:15" x14ac:dyDescent="0.25">
      <c r="A1265" t="s">
        <v>4525</v>
      </c>
      <c r="B1265" t="s">
        <v>16</v>
      </c>
      <c r="C1265" t="s">
        <v>41</v>
      </c>
      <c r="D1265">
        <v>1988</v>
      </c>
      <c r="E1265" t="s">
        <v>4526</v>
      </c>
      <c r="F1265">
        <v>5.9</v>
      </c>
      <c r="G1265">
        <v>81000</v>
      </c>
      <c r="H1265" t="s">
        <v>2129</v>
      </c>
      <c r="I1265" t="s">
        <v>810</v>
      </c>
      <c r="J1265" t="s">
        <v>1479</v>
      </c>
      <c r="K1265" t="s">
        <v>30</v>
      </c>
      <c r="L1265">
        <v>20000000</v>
      </c>
      <c r="M1265">
        <v>171504781</v>
      </c>
      <c r="N1265" t="s">
        <v>2094</v>
      </c>
      <c r="O1265">
        <v>104</v>
      </c>
    </row>
    <row r="1266" spans="1:15" x14ac:dyDescent="0.25">
      <c r="A1266" t="s">
        <v>4527</v>
      </c>
      <c r="B1266" t="s">
        <v>337</v>
      </c>
      <c r="C1266" t="s">
        <v>390</v>
      </c>
      <c r="D1266">
        <v>1988</v>
      </c>
      <c r="E1266" t="s">
        <v>4528</v>
      </c>
      <c r="F1266">
        <v>8.1999999999999993</v>
      </c>
      <c r="G1266">
        <v>304000</v>
      </c>
      <c r="H1266" t="s">
        <v>2108</v>
      </c>
      <c r="I1266" t="s">
        <v>2108</v>
      </c>
      <c r="J1266" t="s">
        <v>4529</v>
      </c>
      <c r="K1266" t="s">
        <v>2110</v>
      </c>
      <c r="L1266">
        <v>3700000</v>
      </c>
      <c r="M1266">
        <v>30550920</v>
      </c>
      <c r="N1266" t="s">
        <v>4530</v>
      </c>
      <c r="O1266">
        <v>86</v>
      </c>
    </row>
    <row r="1267" spans="1:15" x14ac:dyDescent="0.25">
      <c r="A1267" t="s">
        <v>4531</v>
      </c>
      <c r="B1267" t="s">
        <v>16</v>
      </c>
      <c r="C1267" t="s">
        <v>34</v>
      </c>
      <c r="D1267">
        <v>1988</v>
      </c>
      <c r="E1267" t="s">
        <v>4532</v>
      </c>
      <c r="F1267">
        <v>6.9</v>
      </c>
      <c r="G1267">
        <v>57000</v>
      </c>
      <c r="H1267" t="s">
        <v>2939</v>
      </c>
      <c r="I1267" t="s">
        <v>3425</v>
      </c>
      <c r="J1267" t="s">
        <v>2579</v>
      </c>
      <c r="K1267" t="s">
        <v>30</v>
      </c>
      <c r="L1267">
        <v>13000000</v>
      </c>
      <c r="M1267">
        <v>45661556</v>
      </c>
      <c r="N1267" t="s">
        <v>4533</v>
      </c>
      <c r="O1267">
        <v>107</v>
      </c>
    </row>
    <row r="1268" spans="1:15" x14ac:dyDescent="0.25">
      <c r="A1268" t="s">
        <v>4534</v>
      </c>
      <c r="B1268" t="s">
        <v>16</v>
      </c>
      <c r="C1268" t="s">
        <v>41</v>
      </c>
      <c r="D1268">
        <v>1988</v>
      </c>
      <c r="E1268" t="s">
        <v>4526</v>
      </c>
      <c r="F1268">
        <v>7.5</v>
      </c>
      <c r="G1268">
        <v>135000</v>
      </c>
      <c r="H1268" t="s">
        <v>4535</v>
      </c>
      <c r="I1268" t="s">
        <v>1615</v>
      </c>
      <c r="J1268" t="s">
        <v>1615</v>
      </c>
      <c r="K1268" t="s">
        <v>22</v>
      </c>
      <c r="L1268">
        <v>7500000</v>
      </c>
      <c r="M1268">
        <v>62493712</v>
      </c>
      <c r="N1268" t="s">
        <v>118</v>
      </c>
      <c r="O1268">
        <v>108</v>
      </c>
    </row>
    <row r="1269" spans="1:15" x14ac:dyDescent="0.25">
      <c r="A1269" t="s">
        <v>4536</v>
      </c>
      <c r="B1269" t="s">
        <v>16</v>
      </c>
      <c r="C1269" t="s">
        <v>41</v>
      </c>
      <c r="D1269">
        <v>1988</v>
      </c>
      <c r="E1269" t="s">
        <v>4157</v>
      </c>
      <c r="F1269">
        <v>6.8</v>
      </c>
      <c r="G1269">
        <v>54000</v>
      </c>
      <c r="H1269" t="s">
        <v>475</v>
      </c>
      <c r="I1269" t="s">
        <v>4537</v>
      </c>
      <c r="J1269" t="s">
        <v>4049</v>
      </c>
      <c r="K1269" t="s">
        <v>30</v>
      </c>
      <c r="L1269">
        <v>28000000</v>
      </c>
      <c r="M1269">
        <v>102953112</v>
      </c>
      <c r="N1269" t="s">
        <v>180</v>
      </c>
      <c r="O1269">
        <v>113</v>
      </c>
    </row>
    <row r="1270" spans="1:15" x14ac:dyDescent="0.25">
      <c r="A1270" t="s">
        <v>4538</v>
      </c>
      <c r="B1270" t="s">
        <v>16</v>
      </c>
      <c r="C1270" t="s">
        <v>34</v>
      </c>
      <c r="D1270">
        <v>1988</v>
      </c>
      <c r="E1270" t="s">
        <v>4539</v>
      </c>
      <c r="F1270">
        <v>6.8</v>
      </c>
      <c r="G1270">
        <v>79000</v>
      </c>
      <c r="H1270" t="s">
        <v>4540</v>
      </c>
      <c r="I1270" t="s">
        <v>4432</v>
      </c>
      <c r="J1270" t="s">
        <v>4541</v>
      </c>
      <c r="K1270" t="s">
        <v>30</v>
      </c>
      <c r="L1270">
        <v>1100000</v>
      </c>
      <c r="M1270">
        <v>11806119</v>
      </c>
      <c r="N1270" t="s">
        <v>4542</v>
      </c>
      <c r="O1270">
        <v>92</v>
      </c>
    </row>
    <row r="1271" spans="1:15" x14ac:dyDescent="0.25">
      <c r="A1271" t="s">
        <v>4543</v>
      </c>
      <c r="B1271" t="s">
        <v>16</v>
      </c>
      <c r="C1271" t="s">
        <v>17</v>
      </c>
      <c r="D1271">
        <v>1988</v>
      </c>
      <c r="E1271" t="s">
        <v>4544</v>
      </c>
      <c r="F1271">
        <v>7.5</v>
      </c>
      <c r="G1271">
        <v>54000</v>
      </c>
      <c r="H1271" t="s">
        <v>65</v>
      </c>
      <c r="I1271" t="s">
        <v>4545</v>
      </c>
      <c r="J1271" t="s">
        <v>4546</v>
      </c>
      <c r="K1271" t="s">
        <v>195</v>
      </c>
      <c r="L1271">
        <v>7000000</v>
      </c>
      <c r="M1271">
        <v>8865702</v>
      </c>
      <c r="N1271" t="s">
        <v>61</v>
      </c>
      <c r="O1271">
        <v>164</v>
      </c>
    </row>
    <row r="1272" spans="1:15" x14ac:dyDescent="0.25">
      <c r="A1272" t="s">
        <v>4547</v>
      </c>
      <c r="B1272" t="s">
        <v>16</v>
      </c>
      <c r="C1272" t="s">
        <v>41</v>
      </c>
      <c r="D1272">
        <v>1988</v>
      </c>
      <c r="E1272" t="s">
        <v>4548</v>
      </c>
      <c r="F1272">
        <v>6.2</v>
      </c>
      <c r="G1272">
        <v>16000</v>
      </c>
      <c r="H1272" t="s">
        <v>292</v>
      </c>
      <c r="I1272" t="s">
        <v>4549</v>
      </c>
      <c r="J1272" t="s">
        <v>1015</v>
      </c>
      <c r="K1272" t="s">
        <v>30</v>
      </c>
      <c r="L1272">
        <v>10000000</v>
      </c>
      <c r="M1272">
        <v>21486757</v>
      </c>
      <c r="N1272" t="s">
        <v>50</v>
      </c>
      <c r="O1272">
        <v>104</v>
      </c>
    </row>
    <row r="1273" spans="1:15" x14ac:dyDescent="0.25">
      <c r="A1273" t="s">
        <v>4550</v>
      </c>
      <c r="B1273" t="s">
        <v>337</v>
      </c>
      <c r="C1273" t="s">
        <v>390</v>
      </c>
      <c r="D1273">
        <v>1988</v>
      </c>
      <c r="E1273" t="s">
        <v>4551</v>
      </c>
      <c r="F1273">
        <v>7.4</v>
      </c>
      <c r="G1273">
        <v>82000</v>
      </c>
      <c r="H1273" t="s">
        <v>1057</v>
      </c>
      <c r="I1273" t="s">
        <v>2276</v>
      </c>
      <c r="J1273" t="s">
        <v>4552</v>
      </c>
      <c r="K1273" t="s">
        <v>30</v>
      </c>
      <c r="L1273">
        <v>12500000</v>
      </c>
      <c r="M1273">
        <v>84460846</v>
      </c>
      <c r="N1273" t="s">
        <v>39</v>
      </c>
      <c r="O1273">
        <v>69</v>
      </c>
    </row>
    <row r="1274" spans="1:15" x14ac:dyDescent="0.25">
      <c r="A1274" t="s">
        <v>4553</v>
      </c>
      <c r="B1274" t="s">
        <v>16</v>
      </c>
      <c r="C1274" t="s">
        <v>34</v>
      </c>
      <c r="D1274">
        <v>1988</v>
      </c>
      <c r="E1274" t="s">
        <v>4485</v>
      </c>
      <c r="F1274">
        <v>5.8</v>
      </c>
      <c r="G1274">
        <v>125000</v>
      </c>
      <c r="H1274" t="s">
        <v>4554</v>
      </c>
      <c r="I1274" t="s">
        <v>1007</v>
      </c>
      <c r="J1274" t="s">
        <v>762</v>
      </c>
      <c r="K1274" t="s">
        <v>30</v>
      </c>
      <c r="L1274">
        <v>63000000</v>
      </c>
      <c r="M1274">
        <v>189015611</v>
      </c>
      <c r="N1274" t="s">
        <v>4152</v>
      </c>
      <c r="O1274">
        <v>102</v>
      </c>
    </row>
    <row r="1275" spans="1:15" x14ac:dyDescent="0.25">
      <c r="A1275" t="s">
        <v>4555</v>
      </c>
      <c r="B1275" t="s">
        <v>16</v>
      </c>
      <c r="C1275" t="s">
        <v>104</v>
      </c>
      <c r="D1275">
        <v>1988</v>
      </c>
      <c r="E1275" t="s">
        <v>4556</v>
      </c>
      <c r="F1275">
        <v>7.2</v>
      </c>
      <c r="G1275">
        <v>33000</v>
      </c>
      <c r="H1275" t="s">
        <v>1864</v>
      </c>
      <c r="I1275" t="s">
        <v>4316</v>
      </c>
      <c r="J1275" t="s">
        <v>4237</v>
      </c>
      <c r="K1275" t="s">
        <v>195</v>
      </c>
      <c r="L1275">
        <v>13000000</v>
      </c>
      <c r="M1275">
        <v>32078318</v>
      </c>
      <c r="N1275" t="s">
        <v>44</v>
      </c>
      <c r="O1275">
        <v>111</v>
      </c>
    </row>
    <row r="1276" spans="1:15" x14ac:dyDescent="0.25">
      <c r="A1276" t="s">
        <v>4557</v>
      </c>
      <c r="B1276" t="s">
        <v>16</v>
      </c>
      <c r="C1276" t="s">
        <v>17</v>
      </c>
      <c r="D1276">
        <v>1988</v>
      </c>
      <c r="E1276" t="s">
        <v>4558</v>
      </c>
      <c r="F1276">
        <v>7.6</v>
      </c>
      <c r="G1276">
        <v>66000</v>
      </c>
      <c r="H1276" t="s">
        <v>2207</v>
      </c>
      <c r="I1276" t="s">
        <v>4559</v>
      </c>
      <c r="J1276" t="s">
        <v>3024</v>
      </c>
      <c r="K1276" t="s">
        <v>30</v>
      </c>
      <c r="L1276">
        <v>14000000</v>
      </c>
      <c r="M1276">
        <v>34670720</v>
      </c>
      <c r="N1276" t="s">
        <v>138</v>
      </c>
      <c r="O1276">
        <v>119</v>
      </c>
    </row>
    <row r="1277" spans="1:15" x14ac:dyDescent="0.25">
      <c r="A1277" t="s">
        <v>4560</v>
      </c>
      <c r="B1277" t="s">
        <v>33</v>
      </c>
      <c r="C1277" t="s">
        <v>41</v>
      </c>
      <c r="D1277">
        <v>1988</v>
      </c>
      <c r="E1277" t="s">
        <v>4561</v>
      </c>
      <c r="F1277">
        <v>5.4</v>
      </c>
      <c r="G1277">
        <v>21000</v>
      </c>
      <c r="H1277" t="s">
        <v>3657</v>
      </c>
      <c r="I1277" t="s">
        <v>4562</v>
      </c>
      <c r="J1277" t="s">
        <v>4563</v>
      </c>
      <c r="K1277" t="s">
        <v>22</v>
      </c>
      <c r="L1277">
        <v>10000000</v>
      </c>
      <c r="M1277">
        <v>3916303</v>
      </c>
      <c r="N1277" t="s">
        <v>1752</v>
      </c>
      <c r="O1277">
        <v>100</v>
      </c>
    </row>
    <row r="1278" spans="1:15" x14ac:dyDescent="0.25">
      <c r="A1278" t="s">
        <v>4564</v>
      </c>
      <c r="B1278" t="s">
        <v>33</v>
      </c>
      <c r="C1278" t="s">
        <v>41</v>
      </c>
      <c r="D1278">
        <v>1988</v>
      </c>
      <c r="E1278" t="s">
        <v>4565</v>
      </c>
      <c r="F1278">
        <v>7</v>
      </c>
      <c r="G1278">
        <v>20000</v>
      </c>
      <c r="H1278" t="s">
        <v>4566</v>
      </c>
      <c r="I1278" t="s">
        <v>4566</v>
      </c>
      <c r="J1278" t="s">
        <v>4567</v>
      </c>
      <c r="K1278" t="s">
        <v>30</v>
      </c>
      <c r="L1278">
        <v>2000000</v>
      </c>
      <c r="M1278">
        <v>6673032</v>
      </c>
      <c r="N1278" t="s">
        <v>2027</v>
      </c>
      <c r="O1278">
        <v>92</v>
      </c>
    </row>
    <row r="1279" spans="1:15" x14ac:dyDescent="0.25">
      <c r="A1279" t="s">
        <v>4568</v>
      </c>
      <c r="B1279" t="s">
        <v>16</v>
      </c>
      <c r="C1279" t="s">
        <v>17</v>
      </c>
      <c r="D1279">
        <v>1988</v>
      </c>
      <c r="E1279" t="s">
        <v>4569</v>
      </c>
      <c r="F1279">
        <v>7.3</v>
      </c>
      <c r="G1279">
        <v>43000</v>
      </c>
      <c r="H1279" t="s">
        <v>582</v>
      </c>
      <c r="I1279" t="s">
        <v>582</v>
      </c>
      <c r="J1279" t="s">
        <v>4570</v>
      </c>
      <c r="K1279" t="s">
        <v>195</v>
      </c>
      <c r="L1279">
        <v>13000000</v>
      </c>
      <c r="M1279">
        <v>8038508</v>
      </c>
      <c r="N1279" t="s">
        <v>4533</v>
      </c>
      <c r="O1279">
        <v>116</v>
      </c>
    </row>
    <row r="1280" spans="1:15" x14ac:dyDescent="0.25">
      <c r="A1280" t="s">
        <v>4571</v>
      </c>
      <c r="B1280" t="s">
        <v>16</v>
      </c>
      <c r="C1280" t="s">
        <v>41</v>
      </c>
      <c r="D1280">
        <v>1988</v>
      </c>
      <c r="E1280" t="s">
        <v>4572</v>
      </c>
      <c r="F1280">
        <v>7.1</v>
      </c>
      <c r="G1280">
        <v>49000</v>
      </c>
      <c r="H1280" t="s">
        <v>1748</v>
      </c>
      <c r="I1280" t="s">
        <v>1748</v>
      </c>
      <c r="J1280" t="s">
        <v>2831</v>
      </c>
      <c r="K1280" t="s">
        <v>30</v>
      </c>
      <c r="L1280">
        <v>7000000</v>
      </c>
      <c r="M1280">
        <v>50888729</v>
      </c>
      <c r="N1280" t="s">
        <v>4573</v>
      </c>
      <c r="O1280">
        <v>108</v>
      </c>
    </row>
    <row r="1281" spans="1:15" x14ac:dyDescent="0.25">
      <c r="A1281" t="s">
        <v>4574</v>
      </c>
      <c r="B1281" t="s">
        <v>33</v>
      </c>
      <c r="C1281" t="s">
        <v>25</v>
      </c>
      <c r="D1281">
        <v>1988</v>
      </c>
      <c r="E1281" t="s">
        <v>4548</v>
      </c>
      <c r="F1281">
        <v>7.6</v>
      </c>
      <c r="G1281">
        <v>49000</v>
      </c>
      <c r="H1281" t="s">
        <v>2909</v>
      </c>
      <c r="I1281" t="s">
        <v>2909</v>
      </c>
      <c r="J1281" t="s">
        <v>4575</v>
      </c>
      <c r="K1281" t="s">
        <v>453</v>
      </c>
      <c r="M1281">
        <v>3975244</v>
      </c>
      <c r="N1281" t="s">
        <v>552</v>
      </c>
      <c r="O1281">
        <v>168</v>
      </c>
    </row>
    <row r="1282" spans="1:15" x14ac:dyDescent="0.25">
      <c r="A1282" t="s">
        <v>4576</v>
      </c>
      <c r="B1282" t="s">
        <v>16</v>
      </c>
      <c r="C1282" t="s">
        <v>17</v>
      </c>
      <c r="D1282">
        <v>1988</v>
      </c>
      <c r="E1282" t="s">
        <v>4047</v>
      </c>
      <c r="F1282">
        <v>7.3</v>
      </c>
      <c r="G1282">
        <v>35000</v>
      </c>
      <c r="H1282" t="s">
        <v>1515</v>
      </c>
      <c r="I1282" t="s">
        <v>4577</v>
      </c>
      <c r="J1282" t="s">
        <v>4578</v>
      </c>
      <c r="K1282" t="s">
        <v>1094</v>
      </c>
      <c r="L1282">
        <v>17000000</v>
      </c>
      <c r="M1282">
        <v>10006806</v>
      </c>
      <c r="N1282" t="s">
        <v>3281</v>
      </c>
      <c r="O1282">
        <v>171</v>
      </c>
    </row>
    <row r="1283" spans="1:15" x14ac:dyDescent="0.25">
      <c r="A1283" t="s">
        <v>4579</v>
      </c>
      <c r="B1283" t="s">
        <v>16</v>
      </c>
      <c r="C1283" t="s">
        <v>52</v>
      </c>
      <c r="D1283">
        <v>1988</v>
      </c>
      <c r="E1283" t="s">
        <v>4580</v>
      </c>
      <c r="F1283">
        <v>6.5</v>
      </c>
      <c r="G1283">
        <v>34000</v>
      </c>
      <c r="H1283" t="s">
        <v>3936</v>
      </c>
      <c r="I1283" t="s">
        <v>4581</v>
      </c>
      <c r="J1283" t="s">
        <v>4582</v>
      </c>
      <c r="K1283" t="s">
        <v>30</v>
      </c>
      <c r="L1283">
        <v>19000000</v>
      </c>
      <c r="M1283">
        <v>8247943</v>
      </c>
      <c r="N1283" t="s">
        <v>2102</v>
      </c>
      <c r="O1283">
        <v>95</v>
      </c>
    </row>
    <row r="1284" spans="1:15" x14ac:dyDescent="0.25">
      <c r="A1284" t="s">
        <v>4583</v>
      </c>
      <c r="B1284" t="s">
        <v>337</v>
      </c>
      <c r="C1284" t="s">
        <v>390</v>
      </c>
      <c r="D1284">
        <v>1988</v>
      </c>
      <c r="E1284" t="s">
        <v>4551</v>
      </c>
      <c r="F1284">
        <v>6.7</v>
      </c>
      <c r="G1284">
        <v>45000</v>
      </c>
      <c r="H1284" t="s">
        <v>4584</v>
      </c>
      <c r="I1284" t="s">
        <v>4585</v>
      </c>
      <c r="J1284" t="s">
        <v>4586</v>
      </c>
      <c r="K1284" t="s">
        <v>30</v>
      </c>
      <c r="L1284">
        <v>31000000</v>
      </c>
      <c r="M1284">
        <v>74151346</v>
      </c>
      <c r="N1284" t="s">
        <v>612</v>
      </c>
      <c r="O1284">
        <v>74</v>
      </c>
    </row>
    <row r="1285" spans="1:15" x14ac:dyDescent="0.25">
      <c r="A1285" t="s">
        <v>4587</v>
      </c>
      <c r="B1285" t="s">
        <v>16</v>
      </c>
      <c r="C1285" t="s">
        <v>17</v>
      </c>
      <c r="D1285">
        <v>1988</v>
      </c>
      <c r="E1285" t="s">
        <v>4539</v>
      </c>
      <c r="F1285">
        <v>5.0999999999999996</v>
      </c>
      <c r="G1285">
        <v>5200</v>
      </c>
      <c r="H1285" t="s">
        <v>4588</v>
      </c>
      <c r="I1285" t="s">
        <v>4588</v>
      </c>
      <c r="J1285" t="s">
        <v>4589</v>
      </c>
      <c r="K1285" t="s">
        <v>30</v>
      </c>
      <c r="M1285">
        <v>1547397</v>
      </c>
      <c r="N1285" t="s">
        <v>4590</v>
      </c>
      <c r="O1285">
        <v>104</v>
      </c>
    </row>
    <row r="1286" spans="1:15" x14ac:dyDescent="0.25">
      <c r="A1286" t="s">
        <v>4591</v>
      </c>
      <c r="B1286" t="s">
        <v>2000</v>
      </c>
      <c r="C1286" t="s">
        <v>41</v>
      </c>
      <c r="D1286">
        <v>1988</v>
      </c>
      <c r="E1286" t="s">
        <v>4592</v>
      </c>
      <c r="F1286">
        <v>6.9</v>
      </c>
      <c r="G1286">
        <v>24000</v>
      </c>
      <c r="H1286" t="s">
        <v>1232</v>
      </c>
      <c r="I1286" t="s">
        <v>4593</v>
      </c>
      <c r="J1286" t="s">
        <v>1371</v>
      </c>
      <c r="K1286" t="s">
        <v>30</v>
      </c>
      <c r="L1286">
        <v>20000000</v>
      </c>
      <c r="M1286">
        <v>57041866</v>
      </c>
      <c r="N1286" t="s">
        <v>4594</v>
      </c>
      <c r="O1286">
        <v>123</v>
      </c>
    </row>
    <row r="1287" spans="1:15" x14ac:dyDescent="0.25">
      <c r="A1287" t="s">
        <v>4595</v>
      </c>
      <c r="B1287" t="s">
        <v>16</v>
      </c>
      <c r="C1287" t="s">
        <v>34</v>
      </c>
      <c r="D1287">
        <v>1988</v>
      </c>
      <c r="E1287" t="s">
        <v>4524</v>
      </c>
      <c r="F1287">
        <v>6.1</v>
      </c>
      <c r="G1287">
        <v>67000</v>
      </c>
      <c r="H1287" t="s">
        <v>77</v>
      </c>
      <c r="I1287" t="s">
        <v>77</v>
      </c>
      <c r="J1287" t="s">
        <v>999</v>
      </c>
      <c r="K1287" t="s">
        <v>30</v>
      </c>
      <c r="L1287">
        <v>29000000</v>
      </c>
      <c r="M1287">
        <v>34994648</v>
      </c>
      <c r="N1287" t="s">
        <v>4152</v>
      </c>
      <c r="O1287">
        <v>104</v>
      </c>
    </row>
    <row r="1288" spans="1:15" x14ac:dyDescent="0.25">
      <c r="A1288" t="s">
        <v>4596</v>
      </c>
      <c r="B1288" t="s">
        <v>16</v>
      </c>
      <c r="C1288" t="s">
        <v>52</v>
      </c>
      <c r="D1288">
        <v>1988</v>
      </c>
      <c r="E1288" t="s">
        <v>4548</v>
      </c>
      <c r="F1288">
        <v>5.7</v>
      </c>
      <c r="G1288">
        <v>51000</v>
      </c>
      <c r="H1288" t="s">
        <v>3788</v>
      </c>
      <c r="I1288" t="s">
        <v>696</v>
      </c>
      <c r="J1288" t="s">
        <v>2664</v>
      </c>
      <c r="K1288" t="s">
        <v>30</v>
      </c>
      <c r="L1288">
        <v>13000000</v>
      </c>
      <c r="M1288">
        <v>49369899</v>
      </c>
      <c r="N1288" t="s">
        <v>2027</v>
      </c>
      <c r="O1288">
        <v>93</v>
      </c>
    </row>
    <row r="1289" spans="1:15" x14ac:dyDescent="0.25">
      <c r="A1289" t="s">
        <v>4597</v>
      </c>
      <c r="B1289" t="s">
        <v>33</v>
      </c>
      <c r="C1289" t="s">
        <v>17</v>
      </c>
      <c r="D1289">
        <v>1988</v>
      </c>
      <c r="E1289" t="s">
        <v>4598</v>
      </c>
      <c r="F1289">
        <v>6.8</v>
      </c>
      <c r="G1289">
        <v>15000</v>
      </c>
      <c r="H1289" t="s">
        <v>497</v>
      </c>
      <c r="I1289" t="s">
        <v>4599</v>
      </c>
      <c r="J1289" t="s">
        <v>165</v>
      </c>
      <c r="K1289" t="s">
        <v>30</v>
      </c>
      <c r="M1289">
        <v>32632093</v>
      </c>
      <c r="N1289" t="s">
        <v>23</v>
      </c>
      <c r="O1289">
        <v>121</v>
      </c>
    </row>
    <row r="1290" spans="1:15" x14ac:dyDescent="0.25">
      <c r="A1290" t="s">
        <v>4600</v>
      </c>
      <c r="B1290" t="s">
        <v>33</v>
      </c>
      <c r="C1290" t="s">
        <v>25</v>
      </c>
      <c r="D1290">
        <v>1988</v>
      </c>
      <c r="E1290" t="s">
        <v>4601</v>
      </c>
      <c r="F1290">
        <v>7.2</v>
      </c>
      <c r="G1290">
        <v>52000</v>
      </c>
      <c r="H1290" t="s">
        <v>568</v>
      </c>
      <c r="I1290" t="s">
        <v>4602</v>
      </c>
      <c r="J1290" t="s">
        <v>4603</v>
      </c>
      <c r="K1290" t="s">
        <v>22</v>
      </c>
      <c r="L1290">
        <v>46630000</v>
      </c>
      <c r="M1290">
        <v>8083123</v>
      </c>
      <c r="N1290" t="s">
        <v>4604</v>
      </c>
      <c r="O1290">
        <v>126</v>
      </c>
    </row>
    <row r="1291" spans="1:15" x14ac:dyDescent="0.25">
      <c r="A1291" t="s">
        <v>4605</v>
      </c>
      <c r="B1291" t="s">
        <v>2000</v>
      </c>
      <c r="C1291" t="s">
        <v>41</v>
      </c>
      <c r="D1291">
        <v>1988</v>
      </c>
      <c r="E1291" t="s">
        <v>4606</v>
      </c>
      <c r="F1291">
        <v>6.2</v>
      </c>
      <c r="G1291">
        <v>34000</v>
      </c>
      <c r="H1291" t="s">
        <v>4607</v>
      </c>
      <c r="I1291" t="s">
        <v>4608</v>
      </c>
      <c r="J1291" t="s">
        <v>2119</v>
      </c>
      <c r="K1291" t="s">
        <v>30</v>
      </c>
      <c r="L1291">
        <v>2000000</v>
      </c>
      <c r="N1291" t="s">
        <v>4609</v>
      </c>
      <c r="O1291">
        <v>88</v>
      </c>
    </row>
    <row r="1292" spans="1:15" x14ac:dyDescent="0.25">
      <c r="A1292" t="s">
        <v>4610</v>
      </c>
      <c r="B1292" t="s">
        <v>16</v>
      </c>
      <c r="C1292" t="s">
        <v>52</v>
      </c>
      <c r="D1292">
        <v>1988</v>
      </c>
      <c r="E1292" t="s">
        <v>4376</v>
      </c>
      <c r="F1292">
        <v>5.9</v>
      </c>
      <c r="G1292">
        <v>45000</v>
      </c>
      <c r="H1292" t="s">
        <v>4611</v>
      </c>
      <c r="I1292" t="s">
        <v>4612</v>
      </c>
      <c r="J1292" t="s">
        <v>3979</v>
      </c>
      <c r="K1292" t="s">
        <v>30</v>
      </c>
      <c r="L1292">
        <v>5000000</v>
      </c>
      <c r="M1292">
        <v>17768757</v>
      </c>
      <c r="N1292" t="s">
        <v>4613</v>
      </c>
      <c r="O1292">
        <v>88</v>
      </c>
    </row>
    <row r="1293" spans="1:15" x14ac:dyDescent="0.25">
      <c r="A1293" t="s">
        <v>4614</v>
      </c>
      <c r="B1293" t="s">
        <v>2000</v>
      </c>
      <c r="C1293" t="s">
        <v>41</v>
      </c>
      <c r="D1293">
        <v>1988</v>
      </c>
      <c r="E1293" t="s">
        <v>4615</v>
      </c>
      <c r="F1293">
        <v>6.6</v>
      </c>
      <c r="G1293">
        <v>14000</v>
      </c>
      <c r="H1293" t="s">
        <v>1654</v>
      </c>
      <c r="I1293" t="s">
        <v>4616</v>
      </c>
      <c r="J1293" t="s">
        <v>4617</v>
      </c>
      <c r="K1293" t="s">
        <v>30</v>
      </c>
      <c r="L1293">
        <v>7500000</v>
      </c>
      <c r="M1293">
        <v>5596267</v>
      </c>
      <c r="N1293" t="s">
        <v>4618</v>
      </c>
      <c r="O1293">
        <v>96</v>
      </c>
    </row>
    <row r="1294" spans="1:15" x14ac:dyDescent="0.25">
      <c r="A1294" t="s">
        <v>4619</v>
      </c>
      <c r="B1294" t="s">
        <v>33</v>
      </c>
      <c r="C1294" t="s">
        <v>25</v>
      </c>
      <c r="D1294">
        <v>1988</v>
      </c>
      <c r="E1294" t="s">
        <v>4532</v>
      </c>
      <c r="F1294">
        <v>3.4</v>
      </c>
      <c r="G1294">
        <v>12000</v>
      </c>
      <c r="H1294" t="s">
        <v>2180</v>
      </c>
      <c r="I1294" t="s">
        <v>2180</v>
      </c>
      <c r="J1294" t="s">
        <v>4620</v>
      </c>
      <c r="K1294" t="s">
        <v>30</v>
      </c>
      <c r="L1294">
        <v>13000000</v>
      </c>
      <c r="M1294">
        <v>6424112</v>
      </c>
      <c r="N1294" t="s">
        <v>4621</v>
      </c>
      <c r="O1294">
        <v>99</v>
      </c>
    </row>
    <row r="1295" spans="1:15" x14ac:dyDescent="0.25">
      <c r="A1295" t="s">
        <v>4622</v>
      </c>
      <c r="B1295" t="s">
        <v>16</v>
      </c>
      <c r="C1295" t="s">
        <v>34</v>
      </c>
      <c r="D1295">
        <v>1988</v>
      </c>
      <c r="E1295" t="s">
        <v>4096</v>
      </c>
      <c r="F1295">
        <v>6</v>
      </c>
      <c r="G1295">
        <v>30000</v>
      </c>
      <c r="H1295" t="s">
        <v>2922</v>
      </c>
      <c r="I1295" t="s">
        <v>2922</v>
      </c>
      <c r="J1295" t="s">
        <v>4623</v>
      </c>
      <c r="K1295" t="s">
        <v>30</v>
      </c>
      <c r="L1295">
        <v>7500000</v>
      </c>
      <c r="M1295">
        <v>18869631</v>
      </c>
      <c r="N1295" t="s">
        <v>23</v>
      </c>
      <c r="O1295">
        <v>99</v>
      </c>
    </row>
    <row r="1296" spans="1:15" x14ac:dyDescent="0.25">
      <c r="A1296" t="s">
        <v>4624</v>
      </c>
      <c r="B1296" t="s">
        <v>2000</v>
      </c>
      <c r="C1296" t="s">
        <v>41</v>
      </c>
      <c r="D1296">
        <v>1988</v>
      </c>
      <c r="E1296" t="s">
        <v>4625</v>
      </c>
      <c r="F1296">
        <v>7</v>
      </c>
      <c r="G1296">
        <v>90000</v>
      </c>
      <c r="H1296" t="s">
        <v>1154</v>
      </c>
      <c r="I1296" t="s">
        <v>4626</v>
      </c>
      <c r="J1296" t="s">
        <v>547</v>
      </c>
      <c r="K1296" t="s">
        <v>30</v>
      </c>
      <c r="L1296">
        <v>32000000</v>
      </c>
      <c r="M1296">
        <v>60329001</v>
      </c>
      <c r="N1296" t="s">
        <v>44</v>
      </c>
      <c r="O1296">
        <v>101</v>
      </c>
    </row>
    <row r="1297" spans="1:15" x14ac:dyDescent="0.25">
      <c r="A1297" t="s">
        <v>4627</v>
      </c>
      <c r="B1297" t="s">
        <v>16</v>
      </c>
      <c r="C1297" t="s">
        <v>34</v>
      </c>
      <c r="D1297">
        <v>1988</v>
      </c>
      <c r="E1297" t="s">
        <v>4628</v>
      </c>
      <c r="F1297">
        <v>6.3</v>
      </c>
      <c r="G1297">
        <v>42000</v>
      </c>
      <c r="H1297" t="s">
        <v>83</v>
      </c>
      <c r="I1297" t="s">
        <v>1558</v>
      </c>
      <c r="J1297" t="s">
        <v>85</v>
      </c>
      <c r="K1297" t="s">
        <v>30</v>
      </c>
      <c r="L1297">
        <v>31000000</v>
      </c>
      <c r="M1297">
        <v>37903295</v>
      </c>
      <c r="N1297" t="s">
        <v>23</v>
      </c>
      <c r="O1297">
        <v>91</v>
      </c>
    </row>
    <row r="1298" spans="1:15" x14ac:dyDescent="0.25">
      <c r="A1298" t="s">
        <v>4629</v>
      </c>
      <c r="B1298" t="s">
        <v>16</v>
      </c>
      <c r="C1298" t="s">
        <v>34</v>
      </c>
      <c r="D1298">
        <v>1988</v>
      </c>
      <c r="E1298" t="s">
        <v>4630</v>
      </c>
      <c r="F1298">
        <v>6.6</v>
      </c>
      <c r="G1298">
        <v>13000</v>
      </c>
      <c r="H1298" t="s">
        <v>4631</v>
      </c>
      <c r="I1298" t="s">
        <v>4631</v>
      </c>
      <c r="J1298" t="s">
        <v>4631</v>
      </c>
      <c r="K1298" t="s">
        <v>30</v>
      </c>
      <c r="L1298">
        <v>3000000</v>
      </c>
      <c r="M1298">
        <v>13030057</v>
      </c>
      <c r="N1298" t="s">
        <v>4632</v>
      </c>
      <c r="O1298">
        <v>88</v>
      </c>
    </row>
    <row r="1299" spans="1:15" x14ac:dyDescent="0.25">
      <c r="A1299" t="s">
        <v>4633</v>
      </c>
      <c r="B1299" t="s">
        <v>16</v>
      </c>
      <c r="C1299" t="s">
        <v>151</v>
      </c>
      <c r="D1299">
        <v>1988</v>
      </c>
      <c r="E1299" t="s">
        <v>4592</v>
      </c>
      <c r="F1299">
        <v>6.2</v>
      </c>
      <c r="G1299">
        <v>21000</v>
      </c>
      <c r="H1299" t="s">
        <v>4634</v>
      </c>
      <c r="I1299" t="s">
        <v>4635</v>
      </c>
      <c r="J1299" t="s">
        <v>4636</v>
      </c>
      <c r="K1299" t="s">
        <v>30</v>
      </c>
      <c r="L1299">
        <v>3500000</v>
      </c>
      <c r="M1299">
        <v>4385516</v>
      </c>
      <c r="N1299" t="s">
        <v>1752</v>
      </c>
      <c r="O1299">
        <v>86</v>
      </c>
    </row>
    <row r="1300" spans="1:15" x14ac:dyDescent="0.25">
      <c r="A1300" t="s">
        <v>4637</v>
      </c>
      <c r="B1300" t="s">
        <v>33</v>
      </c>
      <c r="C1300" t="s">
        <v>41</v>
      </c>
      <c r="D1300">
        <v>1988</v>
      </c>
      <c r="E1300" t="s">
        <v>4638</v>
      </c>
      <c r="F1300">
        <v>7.4</v>
      </c>
      <c r="G1300">
        <v>67000</v>
      </c>
      <c r="H1300" t="s">
        <v>2223</v>
      </c>
      <c r="I1300" t="s">
        <v>3403</v>
      </c>
      <c r="J1300" t="s">
        <v>852</v>
      </c>
      <c r="K1300" t="s">
        <v>30</v>
      </c>
      <c r="M1300">
        <v>42039085</v>
      </c>
      <c r="N1300" t="s">
        <v>50</v>
      </c>
      <c r="O1300">
        <v>110</v>
      </c>
    </row>
    <row r="1301" spans="1:15" x14ac:dyDescent="0.25">
      <c r="A1301" t="s">
        <v>4639</v>
      </c>
      <c r="B1301" t="s">
        <v>16</v>
      </c>
      <c r="C1301" t="s">
        <v>52</v>
      </c>
      <c r="D1301">
        <v>1988</v>
      </c>
      <c r="E1301" t="s">
        <v>4640</v>
      </c>
      <c r="F1301">
        <v>5.3</v>
      </c>
      <c r="G1301">
        <v>34000</v>
      </c>
      <c r="H1301" t="s">
        <v>3412</v>
      </c>
      <c r="I1301" t="s">
        <v>4641</v>
      </c>
      <c r="J1301" t="s">
        <v>4642</v>
      </c>
      <c r="K1301" t="s">
        <v>30</v>
      </c>
      <c r="L1301">
        <v>2800000</v>
      </c>
      <c r="M1301">
        <v>19170001</v>
      </c>
      <c r="N1301" t="s">
        <v>44</v>
      </c>
      <c r="O1301">
        <v>88</v>
      </c>
    </row>
    <row r="1302" spans="1:15" x14ac:dyDescent="0.25">
      <c r="A1302" t="s">
        <v>4643</v>
      </c>
      <c r="B1302" t="s">
        <v>2000</v>
      </c>
      <c r="C1302" t="s">
        <v>41</v>
      </c>
      <c r="D1302">
        <v>1988</v>
      </c>
      <c r="E1302" t="s">
        <v>4644</v>
      </c>
      <c r="F1302">
        <v>6.3</v>
      </c>
      <c r="G1302">
        <v>19000</v>
      </c>
      <c r="H1302" t="s">
        <v>4645</v>
      </c>
      <c r="I1302" t="s">
        <v>4646</v>
      </c>
      <c r="J1302" t="s">
        <v>3336</v>
      </c>
      <c r="K1302" t="s">
        <v>30</v>
      </c>
      <c r="L1302">
        <v>8000000</v>
      </c>
      <c r="M1302">
        <v>22433275</v>
      </c>
      <c r="N1302" t="s">
        <v>180</v>
      </c>
      <c r="O1302">
        <v>88</v>
      </c>
    </row>
    <row r="1303" spans="1:15" x14ac:dyDescent="0.25">
      <c r="A1303" t="s">
        <v>4647</v>
      </c>
      <c r="B1303" t="s">
        <v>16</v>
      </c>
      <c r="C1303" t="s">
        <v>52</v>
      </c>
      <c r="D1303">
        <v>1988</v>
      </c>
      <c r="E1303" t="s">
        <v>4648</v>
      </c>
      <c r="F1303">
        <v>6.5</v>
      </c>
      <c r="G1303">
        <v>44000</v>
      </c>
      <c r="H1303" t="s">
        <v>4649</v>
      </c>
      <c r="I1303" t="s">
        <v>4650</v>
      </c>
      <c r="J1303" t="s">
        <v>4651</v>
      </c>
      <c r="K1303" t="s">
        <v>22</v>
      </c>
      <c r="L1303">
        <v>3000000</v>
      </c>
      <c r="M1303">
        <v>12090735</v>
      </c>
      <c r="N1303" t="s">
        <v>2177</v>
      </c>
      <c r="O1303">
        <v>97</v>
      </c>
    </row>
    <row r="1304" spans="1:15" x14ac:dyDescent="0.25">
      <c r="A1304" t="s">
        <v>4652</v>
      </c>
      <c r="B1304" t="s">
        <v>16</v>
      </c>
      <c r="C1304" t="s">
        <v>104</v>
      </c>
      <c r="D1304">
        <v>1988</v>
      </c>
      <c r="E1304" t="s">
        <v>4565</v>
      </c>
      <c r="F1304">
        <v>6.9</v>
      </c>
      <c r="G1304">
        <v>51000</v>
      </c>
      <c r="H1304" t="s">
        <v>3487</v>
      </c>
      <c r="I1304" t="s">
        <v>3487</v>
      </c>
      <c r="J1304" t="s">
        <v>498</v>
      </c>
      <c r="K1304" t="s">
        <v>453</v>
      </c>
      <c r="L1304">
        <v>20000000</v>
      </c>
      <c r="M1304">
        <v>17637950</v>
      </c>
      <c r="N1304" t="s">
        <v>23</v>
      </c>
      <c r="O1304">
        <v>120</v>
      </c>
    </row>
    <row r="1305" spans="1:15" x14ac:dyDescent="0.25">
      <c r="A1305" t="s">
        <v>4653</v>
      </c>
      <c r="B1305" t="s">
        <v>16</v>
      </c>
      <c r="C1305" t="s">
        <v>34</v>
      </c>
      <c r="D1305">
        <v>1988</v>
      </c>
      <c r="E1305" t="s">
        <v>4539</v>
      </c>
      <c r="F1305">
        <v>6.7</v>
      </c>
      <c r="G1305">
        <v>25000</v>
      </c>
      <c r="H1305" t="s">
        <v>1953</v>
      </c>
      <c r="I1305" t="s">
        <v>4654</v>
      </c>
      <c r="J1305" t="s">
        <v>988</v>
      </c>
      <c r="K1305" t="s">
        <v>30</v>
      </c>
      <c r="L1305">
        <v>6000000</v>
      </c>
      <c r="M1305">
        <v>46616067</v>
      </c>
      <c r="N1305" t="s">
        <v>50</v>
      </c>
      <c r="O1305">
        <v>120</v>
      </c>
    </row>
    <row r="1306" spans="1:15" x14ac:dyDescent="0.25">
      <c r="A1306" t="s">
        <v>4655</v>
      </c>
      <c r="B1306" t="s">
        <v>2000</v>
      </c>
      <c r="C1306" t="s">
        <v>41</v>
      </c>
      <c r="D1306">
        <v>1988</v>
      </c>
      <c r="E1306" t="s">
        <v>4517</v>
      </c>
      <c r="F1306">
        <v>5.4</v>
      </c>
      <c r="G1306">
        <v>25000</v>
      </c>
      <c r="H1306" t="s">
        <v>1238</v>
      </c>
      <c r="I1306" t="s">
        <v>4656</v>
      </c>
      <c r="J1306" t="s">
        <v>59</v>
      </c>
      <c r="K1306" t="s">
        <v>30</v>
      </c>
      <c r="L1306">
        <v>20000000</v>
      </c>
      <c r="M1306">
        <v>13854000</v>
      </c>
      <c r="N1306" t="s">
        <v>4657</v>
      </c>
      <c r="O1306">
        <v>105</v>
      </c>
    </row>
    <row r="1307" spans="1:15" x14ac:dyDescent="0.25">
      <c r="A1307" t="s">
        <v>4658</v>
      </c>
      <c r="B1307" t="s">
        <v>2000</v>
      </c>
      <c r="C1307" t="s">
        <v>63</v>
      </c>
      <c r="D1307">
        <v>1988</v>
      </c>
      <c r="E1307" t="s">
        <v>4659</v>
      </c>
      <c r="F1307">
        <v>6.9</v>
      </c>
      <c r="G1307">
        <v>9600</v>
      </c>
      <c r="H1307" t="s">
        <v>1298</v>
      </c>
      <c r="I1307" t="s">
        <v>4660</v>
      </c>
      <c r="J1307" t="s">
        <v>748</v>
      </c>
      <c r="K1307" t="s">
        <v>248</v>
      </c>
      <c r="L1307">
        <v>15000000</v>
      </c>
      <c r="M1307">
        <v>6908797</v>
      </c>
      <c r="N1307" t="s">
        <v>4661</v>
      </c>
      <c r="O1307">
        <v>120</v>
      </c>
    </row>
    <row r="1308" spans="1:15" x14ac:dyDescent="0.25">
      <c r="A1308" t="s">
        <v>4662</v>
      </c>
      <c r="B1308" t="s">
        <v>16</v>
      </c>
      <c r="C1308" t="s">
        <v>41</v>
      </c>
      <c r="D1308">
        <v>1988</v>
      </c>
      <c r="E1308" t="s">
        <v>4376</v>
      </c>
      <c r="F1308">
        <v>5.9</v>
      </c>
      <c r="G1308">
        <v>10000</v>
      </c>
      <c r="H1308" t="s">
        <v>163</v>
      </c>
      <c r="I1308" t="s">
        <v>163</v>
      </c>
      <c r="J1308" t="s">
        <v>4663</v>
      </c>
      <c r="K1308" t="s">
        <v>22</v>
      </c>
      <c r="L1308">
        <v>2500000</v>
      </c>
      <c r="M1308">
        <v>1189315</v>
      </c>
      <c r="N1308" t="s">
        <v>4664</v>
      </c>
      <c r="O1308">
        <v>93</v>
      </c>
    </row>
    <row r="1309" spans="1:15" x14ac:dyDescent="0.25">
      <c r="A1309" t="s">
        <v>4665</v>
      </c>
      <c r="B1309" t="s">
        <v>2000</v>
      </c>
      <c r="C1309" t="s">
        <v>41</v>
      </c>
      <c r="D1309">
        <v>1988</v>
      </c>
      <c r="E1309" t="s">
        <v>4551</v>
      </c>
      <c r="F1309">
        <v>5.8</v>
      </c>
      <c r="G1309">
        <v>8900</v>
      </c>
      <c r="H1309" t="s">
        <v>2245</v>
      </c>
      <c r="I1309" t="s">
        <v>2245</v>
      </c>
      <c r="J1309" t="s">
        <v>254</v>
      </c>
      <c r="K1309" t="s">
        <v>3158</v>
      </c>
      <c r="L1309">
        <v>17000000</v>
      </c>
      <c r="M1309">
        <v>8578231</v>
      </c>
      <c r="N1309" t="s">
        <v>4666</v>
      </c>
      <c r="O1309">
        <v>99</v>
      </c>
    </row>
    <row r="1310" spans="1:15" x14ac:dyDescent="0.25">
      <c r="A1310" t="s">
        <v>4667</v>
      </c>
      <c r="B1310" t="s">
        <v>16</v>
      </c>
      <c r="C1310" t="s">
        <v>41</v>
      </c>
      <c r="D1310">
        <v>1988</v>
      </c>
      <c r="E1310" t="s">
        <v>4668</v>
      </c>
      <c r="F1310">
        <v>6</v>
      </c>
      <c r="G1310">
        <v>15000</v>
      </c>
      <c r="H1310" t="s">
        <v>4669</v>
      </c>
      <c r="I1310" t="s">
        <v>2653</v>
      </c>
      <c r="J1310" t="s">
        <v>1536</v>
      </c>
      <c r="K1310" t="s">
        <v>30</v>
      </c>
      <c r="L1310">
        <v>2000000</v>
      </c>
      <c r="M1310">
        <v>725131</v>
      </c>
      <c r="N1310" t="s">
        <v>2354</v>
      </c>
      <c r="O1310">
        <v>103</v>
      </c>
    </row>
    <row r="1311" spans="1:15" x14ac:dyDescent="0.25">
      <c r="A1311" t="s">
        <v>4670</v>
      </c>
      <c r="B1311" t="s">
        <v>16</v>
      </c>
      <c r="C1311" t="s">
        <v>41</v>
      </c>
      <c r="D1311">
        <v>1988</v>
      </c>
      <c r="E1311" t="s">
        <v>3926</v>
      </c>
      <c r="F1311">
        <v>5.8</v>
      </c>
      <c r="G1311">
        <v>19000</v>
      </c>
      <c r="H1311" t="s">
        <v>812</v>
      </c>
      <c r="I1311" t="s">
        <v>812</v>
      </c>
      <c r="J1311" t="s">
        <v>3711</v>
      </c>
      <c r="K1311" t="s">
        <v>30</v>
      </c>
      <c r="L1311">
        <v>6200000</v>
      </c>
      <c r="M1311">
        <v>9205924</v>
      </c>
      <c r="N1311" t="s">
        <v>4187</v>
      </c>
      <c r="O1311">
        <v>89</v>
      </c>
    </row>
    <row r="1312" spans="1:15" x14ac:dyDescent="0.25">
      <c r="A1312" t="s">
        <v>4671</v>
      </c>
      <c r="B1312" t="s">
        <v>337</v>
      </c>
      <c r="C1312" t="s">
        <v>25</v>
      </c>
      <c r="D1312">
        <v>1988</v>
      </c>
      <c r="E1312" t="s">
        <v>4526</v>
      </c>
      <c r="F1312">
        <v>5.9</v>
      </c>
      <c r="G1312">
        <v>4000</v>
      </c>
      <c r="H1312" t="s">
        <v>4672</v>
      </c>
      <c r="I1312" t="s">
        <v>4673</v>
      </c>
      <c r="J1312" t="s">
        <v>4674</v>
      </c>
      <c r="K1312" t="s">
        <v>1094</v>
      </c>
      <c r="L1312">
        <v>5000000</v>
      </c>
      <c r="M1312">
        <v>3569939</v>
      </c>
      <c r="N1312" t="s">
        <v>31</v>
      </c>
      <c r="O1312">
        <v>100</v>
      </c>
    </row>
    <row r="1313" spans="1:15" x14ac:dyDescent="0.25">
      <c r="A1313" t="s">
        <v>4675</v>
      </c>
      <c r="B1313" t="s">
        <v>33</v>
      </c>
      <c r="C1313" t="s">
        <v>17</v>
      </c>
      <c r="D1313">
        <v>1988</v>
      </c>
      <c r="E1313" t="s">
        <v>4676</v>
      </c>
      <c r="F1313">
        <v>7.2</v>
      </c>
      <c r="G1313">
        <v>19000</v>
      </c>
      <c r="H1313" t="s">
        <v>1848</v>
      </c>
      <c r="I1313" t="s">
        <v>4677</v>
      </c>
      <c r="J1313" t="s">
        <v>2627</v>
      </c>
      <c r="K1313" t="s">
        <v>30</v>
      </c>
      <c r="L1313">
        <v>6000000</v>
      </c>
      <c r="M1313">
        <v>5680515</v>
      </c>
      <c r="N1313" t="s">
        <v>50</v>
      </c>
      <c r="O1313">
        <v>119</v>
      </c>
    </row>
    <row r="1314" spans="1:15" x14ac:dyDescent="0.25">
      <c r="A1314" t="s">
        <v>4678</v>
      </c>
      <c r="B1314" t="s">
        <v>33</v>
      </c>
      <c r="C1314" t="s">
        <v>63</v>
      </c>
      <c r="D1314">
        <v>1988</v>
      </c>
      <c r="E1314" t="s">
        <v>3551</v>
      </c>
      <c r="F1314">
        <v>7.3</v>
      </c>
      <c r="G1314">
        <v>17000</v>
      </c>
      <c r="H1314" t="s">
        <v>4679</v>
      </c>
      <c r="I1314" t="s">
        <v>4679</v>
      </c>
      <c r="J1314" t="s">
        <v>4680</v>
      </c>
      <c r="K1314" t="s">
        <v>30</v>
      </c>
      <c r="M1314">
        <v>13994920</v>
      </c>
      <c r="N1314" t="s">
        <v>2784</v>
      </c>
      <c r="O1314">
        <v>103</v>
      </c>
    </row>
    <row r="1315" spans="1:15" x14ac:dyDescent="0.25">
      <c r="A1315" t="s">
        <v>4681</v>
      </c>
      <c r="B1315" t="s">
        <v>16</v>
      </c>
      <c r="C1315" t="s">
        <v>34</v>
      </c>
      <c r="D1315">
        <v>1988</v>
      </c>
      <c r="E1315" t="s">
        <v>4640</v>
      </c>
      <c r="F1315">
        <v>6</v>
      </c>
      <c r="G1315">
        <v>15000</v>
      </c>
      <c r="H1315" t="s">
        <v>4682</v>
      </c>
      <c r="I1315" t="s">
        <v>2486</v>
      </c>
      <c r="J1315" t="s">
        <v>1103</v>
      </c>
      <c r="K1315" t="s">
        <v>30</v>
      </c>
      <c r="L1315">
        <v>1100000</v>
      </c>
      <c r="M1315">
        <v>671382</v>
      </c>
      <c r="N1315" t="s">
        <v>4683</v>
      </c>
      <c r="O1315">
        <v>85</v>
      </c>
    </row>
    <row r="1316" spans="1:15" x14ac:dyDescent="0.25">
      <c r="A1316" t="s">
        <v>4684</v>
      </c>
      <c r="B1316" t="s">
        <v>16</v>
      </c>
      <c r="C1316" t="s">
        <v>41</v>
      </c>
      <c r="D1316">
        <v>1988</v>
      </c>
      <c r="E1316" t="s">
        <v>4659</v>
      </c>
      <c r="F1316">
        <v>7.6</v>
      </c>
      <c r="G1316">
        <v>37000</v>
      </c>
      <c r="H1316" t="s">
        <v>3475</v>
      </c>
      <c r="I1316" t="s">
        <v>3475</v>
      </c>
      <c r="J1316" t="s">
        <v>4685</v>
      </c>
      <c r="K1316" t="s">
        <v>1112</v>
      </c>
      <c r="L1316">
        <v>700000</v>
      </c>
      <c r="M1316">
        <v>7263129</v>
      </c>
      <c r="N1316" t="s">
        <v>4686</v>
      </c>
      <c r="O1316">
        <v>88</v>
      </c>
    </row>
    <row r="1317" spans="1:15" x14ac:dyDescent="0.25">
      <c r="A1317" t="s">
        <v>4687</v>
      </c>
      <c r="B1317" t="s">
        <v>2000</v>
      </c>
      <c r="C1317" t="s">
        <v>41</v>
      </c>
      <c r="D1317">
        <v>1988</v>
      </c>
      <c r="E1317" t="s">
        <v>4047</v>
      </c>
      <c r="F1317">
        <v>5.9</v>
      </c>
      <c r="G1317">
        <v>12000</v>
      </c>
      <c r="H1317" t="s">
        <v>1310</v>
      </c>
      <c r="I1317" t="s">
        <v>1310</v>
      </c>
      <c r="J1317" t="s">
        <v>2047</v>
      </c>
      <c r="K1317" t="s">
        <v>30</v>
      </c>
      <c r="L1317">
        <v>20000000</v>
      </c>
      <c r="M1317">
        <v>16031707</v>
      </c>
      <c r="N1317" t="s">
        <v>44</v>
      </c>
      <c r="O1317">
        <v>106</v>
      </c>
    </row>
    <row r="1318" spans="1:15" x14ac:dyDescent="0.25">
      <c r="A1318" t="s">
        <v>4688</v>
      </c>
      <c r="B1318" t="s">
        <v>33</v>
      </c>
      <c r="C1318" t="s">
        <v>41</v>
      </c>
      <c r="D1318">
        <v>1988</v>
      </c>
      <c r="E1318" t="s">
        <v>4689</v>
      </c>
      <c r="F1318">
        <v>4.5999999999999996</v>
      </c>
      <c r="G1318">
        <v>33000</v>
      </c>
      <c r="H1318" t="s">
        <v>682</v>
      </c>
      <c r="I1318" t="s">
        <v>2018</v>
      </c>
      <c r="J1318" t="s">
        <v>4690</v>
      </c>
      <c r="K1318" t="s">
        <v>30</v>
      </c>
      <c r="M1318">
        <v>19510371</v>
      </c>
      <c r="N1318" t="s">
        <v>23</v>
      </c>
      <c r="O1318">
        <v>90</v>
      </c>
    </row>
    <row r="1319" spans="1:15" x14ac:dyDescent="0.25">
      <c r="A1319" t="s">
        <v>4691</v>
      </c>
      <c r="B1319" t="s">
        <v>16</v>
      </c>
      <c r="C1319" t="s">
        <v>104</v>
      </c>
      <c r="D1319">
        <v>1988</v>
      </c>
      <c r="E1319" t="s">
        <v>4520</v>
      </c>
      <c r="F1319">
        <v>6.1</v>
      </c>
      <c r="G1319">
        <v>30000</v>
      </c>
      <c r="H1319" t="s">
        <v>1185</v>
      </c>
      <c r="I1319" t="s">
        <v>1185</v>
      </c>
      <c r="J1319" t="s">
        <v>536</v>
      </c>
      <c r="K1319" t="s">
        <v>30</v>
      </c>
      <c r="L1319">
        <v>23000000</v>
      </c>
      <c r="M1319">
        <v>41292551</v>
      </c>
      <c r="N1319" t="s">
        <v>4692</v>
      </c>
      <c r="O1319">
        <v>115</v>
      </c>
    </row>
    <row r="1320" spans="1:15" x14ac:dyDescent="0.25">
      <c r="A1320" t="s">
        <v>4693</v>
      </c>
      <c r="B1320" t="s">
        <v>16</v>
      </c>
      <c r="C1320" t="s">
        <v>41</v>
      </c>
      <c r="D1320">
        <v>1988</v>
      </c>
      <c r="E1320" t="s">
        <v>4556</v>
      </c>
      <c r="F1320">
        <v>6.2</v>
      </c>
      <c r="G1320">
        <v>14000</v>
      </c>
      <c r="H1320" t="s">
        <v>3611</v>
      </c>
      <c r="I1320" t="s">
        <v>4694</v>
      </c>
      <c r="J1320" t="s">
        <v>4695</v>
      </c>
      <c r="K1320" t="s">
        <v>30</v>
      </c>
      <c r="L1320">
        <v>1200000</v>
      </c>
      <c r="M1320">
        <v>3109904</v>
      </c>
      <c r="N1320" t="s">
        <v>4696</v>
      </c>
      <c r="O1320">
        <v>90</v>
      </c>
    </row>
    <row r="1321" spans="1:15" x14ac:dyDescent="0.25">
      <c r="A1321" t="s">
        <v>4697</v>
      </c>
      <c r="B1321" t="s">
        <v>2000</v>
      </c>
      <c r="C1321" t="s">
        <v>41</v>
      </c>
      <c r="D1321">
        <v>1988</v>
      </c>
      <c r="E1321" t="s">
        <v>4698</v>
      </c>
      <c r="F1321">
        <v>6.6</v>
      </c>
      <c r="G1321">
        <v>15000</v>
      </c>
      <c r="H1321" t="s">
        <v>475</v>
      </c>
      <c r="I1321" t="s">
        <v>208</v>
      </c>
      <c r="J1321" t="s">
        <v>1512</v>
      </c>
      <c r="K1321" t="s">
        <v>30</v>
      </c>
      <c r="L1321">
        <v>20000000</v>
      </c>
      <c r="M1321">
        <v>51684798</v>
      </c>
      <c r="N1321" t="s">
        <v>113</v>
      </c>
      <c r="O1321">
        <v>106</v>
      </c>
    </row>
    <row r="1322" spans="1:15" x14ac:dyDescent="0.25">
      <c r="A1322" t="s">
        <v>4699</v>
      </c>
      <c r="B1322" t="s">
        <v>33</v>
      </c>
      <c r="C1322" t="s">
        <v>41</v>
      </c>
      <c r="D1322">
        <v>1988</v>
      </c>
      <c r="E1322" t="s">
        <v>4700</v>
      </c>
      <c r="F1322">
        <v>6.4</v>
      </c>
      <c r="G1322">
        <v>4000</v>
      </c>
      <c r="H1322" t="s">
        <v>4701</v>
      </c>
      <c r="I1322" t="s">
        <v>4702</v>
      </c>
      <c r="J1322" t="s">
        <v>1530</v>
      </c>
      <c r="K1322" t="s">
        <v>22</v>
      </c>
      <c r="L1322">
        <v>5000000</v>
      </c>
      <c r="M1322">
        <v>6957975</v>
      </c>
      <c r="N1322" t="s">
        <v>4703</v>
      </c>
      <c r="O1322">
        <v>98</v>
      </c>
    </row>
    <row r="1323" spans="1:15" x14ac:dyDescent="0.25">
      <c r="A1323" t="s">
        <v>4704</v>
      </c>
      <c r="B1323" t="s">
        <v>33</v>
      </c>
      <c r="C1323" t="s">
        <v>25</v>
      </c>
      <c r="D1323">
        <v>1988</v>
      </c>
      <c r="E1323" t="s">
        <v>4625</v>
      </c>
      <c r="F1323">
        <v>5.4</v>
      </c>
      <c r="G1323">
        <v>16000</v>
      </c>
      <c r="H1323" t="s">
        <v>357</v>
      </c>
      <c r="I1323" t="s">
        <v>4705</v>
      </c>
      <c r="J1323" t="s">
        <v>2583</v>
      </c>
      <c r="K1323" t="s">
        <v>30</v>
      </c>
      <c r="L1323">
        <v>17500000</v>
      </c>
      <c r="M1323">
        <v>25024919</v>
      </c>
      <c r="N1323" t="s">
        <v>4706</v>
      </c>
      <c r="O1323">
        <v>116</v>
      </c>
    </row>
    <row r="1324" spans="1:15" x14ac:dyDescent="0.25">
      <c r="A1324" t="s">
        <v>4707</v>
      </c>
      <c r="B1324" t="s">
        <v>33</v>
      </c>
      <c r="C1324" t="s">
        <v>52</v>
      </c>
      <c r="D1324">
        <v>1988</v>
      </c>
      <c r="E1324" t="s">
        <v>4708</v>
      </c>
      <c r="F1324">
        <v>4.7</v>
      </c>
      <c r="G1324">
        <v>17000</v>
      </c>
      <c r="H1324" t="s">
        <v>434</v>
      </c>
      <c r="I1324" t="s">
        <v>434</v>
      </c>
      <c r="J1324" t="s">
        <v>4709</v>
      </c>
      <c r="K1324" t="s">
        <v>30</v>
      </c>
      <c r="L1324">
        <v>10500000</v>
      </c>
      <c r="M1324">
        <v>14114488</v>
      </c>
      <c r="N1324" t="s">
        <v>118</v>
      </c>
      <c r="O1324">
        <v>98</v>
      </c>
    </row>
    <row r="1325" spans="1:15" x14ac:dyDescent="0.25">
      <c r="A1325" t="s">
        <v>4710</v>
      </c>
      <c r="B1325" t="s">
        <v>16</v>
      </c>
      <c r="C1325" t="s">
        <v>41</v>
      </c>
      <c r="D1325">
        <v>1988</v>
      </c>
      <c r="E1325" t="s">
        <v>4524</v>
      </c>
      <c r="F1325">
        <v>6.2</v>
      </c>
      <c r="G1325">
        <v>12000</v>
      </c>
      <c r="H1325" t="s">
        <v>4711</v>
      </c>
      <c r="I1325" t="s">
        <v>4711</v>
      </c>
      <c r="J1325" t="s">
        <v>2053</v>
      </c>
      <c r="K1325" t="s">
        <v>30</v>
      </c>
      <c r="L1325">
        <v>3000000</v>
      </c>
      <c r="M1325">
        <v>808114</v>
      </c>
      <c r="N1325" t="s">
        <v>4712</v>
      </c>
      <c r="O1325">
        <v>95</v>
      </c>
    </row>
    <row r="1326" spans="1:15" x14ac:dyDescent="0.25">
      <c r="A1326" t="s">
        <v>4713</v>
      </c>
      <c r="B1326" t="s">
        <v>33</v>
      </c>
      <c r="C1326" t="s">
        <v>41</v>
      </c>
      <c r="D1326">
        <v>1988</v>
      </c>
      <c r="E1326" t="s">
        <v>4468</v>
      </c>
      <c r="F1326">
        <v>6.2</v>
      </c>
      <c r="G1326">
        <v>20000</v>
      </c>
      <c r="H1326" t="s">
        <v>1124</v>
      </c>
      <c r="I1326" t="s">
        <v>4714</v>
      </c>
      <c r="J1326" t="s">
        <v>49</v>
      </c>
      <c r="K1326" t="s">
        <v>30</v>
      </c>
      <c r="L1326">
        <v>19000000</v>
      </c>
      <c r="M1326">
        <v>25537221</v>
      </c>
      <c r="N1326" t="s">
        <v>4715</v>
      </c>
      <c r="O1326">
        <v>101</v>
      </c>
    </row>
    <row r="1327" spans="1:15" x14ac:dyDescent="0.25">
      <c r="A1327" t="s">
        <v>4716</v>
      </c>
      <c r="B1327" t="s">
        <v>448</v>
      </c>
      <c r="C1327" t="s">
        <v>104</v>
      </c>
      <c r="D1327">
        <v>1988</v>
      </c>
      <c r="E1327" t="s">
        <v>4717</v>
      </c>
      <c r="F1327">
        <v>7</v>
      </c>
      <c r="G1327">
        <v>9000</v>
      </c>
      <c r="H1327" t="s">
        <v>4718</v>
      </c>
      <c r="I1327" t="s">
        <v>4719</v>
      </c>
      <c r="J1327" t="s">
        <v>4720</v>
      </c>
      <c r="K1327" t="s">
        <v>492</v>
      </c>
      <c r="M1327">
        <v>13133</v>
      </c>
      <c r="N1327" t="s">
        <v>4721</v>
      </c>
      <c r="O1327">
        <v>102</v>
      </c>
    </row>
    <row r="1328" spans="1:15" x14ac:dyDescent="0.25">
      <c r="A1328" t="s">
        <v>4722</v>
      </c>
      <c r="B1328" t="s">
        <v>16</v>
      </c>
      <c r="C1328" t="s">
        <v>41</v>
      </c>
      <c r="D1328">
        <v>1988</v>
      </c>
      <c r="E1328" t="s">
        <v>4723</v>
      </c>
      <c r="F1328">
        <v>5.9</v>
      </c>
      <c r="G1328">
        <v>12000</v>
      </c>
      <c r="H1328" t="s">
        <v>1102</v>
      </c>
      <c r="I1328" t="s">
        <v>1256</v>
      </c>
      <c r="J1328" t="s">
        <v>4724</v>
      </c>
      <c r="K1328" t="s">
        <v>30</v>
      </c>
      <c r="L1328">
        <v>7500000</v>
      </c>
      <c r="M1328">
        <v>2983784</v>
      </c>
      <c r="N1328" t="s">
        <v>4059</v>
      </c>
      <c r="O1328">
        <v>104</v>
      </c>
    </row>
    <row r="1329" spans="1:15" x14ac:dyDescent="0.25">
      <c r="A1329" t="s">
        <v>4725</v>
      </c>
      <c r="B1329" t="s">
        <v>33</v>
      </c>
      <c r="C1329" t="s">
        <v>41</v>
      </c>
      <c r="D1329">
        <v>1988</v>
      </c>
      <c r="E1329" t="s">
        <v>4726</v>
      </c>
      <c r="F1329">
        <v>3.8</v>
      </c>
      <c r="G1329">
        <v>15000</v>
      </c>
      <c r="H1329" t="s">
        <v>898</v>
      </c>
      <c r="I1329" t="s">
        <v>48</v>
      </c>
      <c r="J1329" t="s">
        <v>4727</v>
      </c>
      <c r="K1329" t="s">
        <v>30</v>
      </c>
      <c r="L1329">
        <v>20000000</v>
      </c>
      <c r="M1329">
        <v>11798302</v>
      </c>
      <c r="N1329" t="s">
        <v>4149</v>
      </c>
      <c r="O1329">
        <v>98</v>
      </c>
    </row>
    <row r="1330" spans="1:15" x14ac:dyDescent="0.25">
      <c r="A1330" t="s">
        <v>4728</v>
      </c>
      <c r="B1330" t="s">
        <v>16</v>
      </c>
      <c r="C1330" t="s">
        <v>41</v>
      </c>
      <c r="D1330">
        <v>1988</v>
      </c>
      <c r="E1330" t="s">
        <v>4064</v>
      </c>
      <c r="F1330">
        <v>6</v>
      </c>
      <c r="G1330">
        <v>6700</v>
      </c>
      <c r="H1330" t="s">
        <v>3430</v>
      </c>
      <c r="I1330" t="s">
        <v>3430</v>
      </c>
      <c r="J1330" t="s">
        <v>4729</v>
      </c>
      <c r="K1330" t="s">
        <v>30</v>
      </c>
      <c r="L1330">
        <v>6500000</v>
      </c>
      <c r="M1330">
        <v>14545844</v>
      </c>
      <c r="N1330" t="s">
        <v>31</v>
      </c>
      <c r="O1330">
        <v>121</v>
      </c>
    </row>
    <row r="1331" spans="1:15" x14ac:dyDescent="0.25">
      <c r="A1331" t="s">
        <v>4730</v>
      </c>
      <c r="B1331" t="s">
        <v>16</v>
      </c>
      <c r="C1331" t="s">
        <v>41</v>
      </c>
      <c r="D1331">
        <v>1988</v>
      </c>
      <c r="E1331" t="s">
        <v>4698</v>
      </c>
      <c r="F1331">
        <v>4.5999999999999996</v>
      </c>
      <c r="G1331">
        <v>6300</v>
      </c>
      <c r="H1331" t="s">
        <v>4731</v>
      </c>
      <c r="I1331" t="s">
        <v>3738</v>
      </c>
      <c r="J1331" t="s">
        <v>2562</v>
      </c>
      <c r="K1331" t="s">
        <v>30</v>
      </c>
      <c r="L1331">
        <v>22000000</v>
      </c>
      <c r="M1331">
        <v>17550399</v>
      </c>
      <c r="N1331" t="s">
        <v>4732</v>
      </c>
      <c r="O1331">
        <v>91</v>
      </c>
    </row>
    <row r="1332" spans="1:15" x14ac:dyDescent="0.25">
      <c r="A1332" t="s">
        <v>4733</v>
      </c>
      <c r="B1332" t="s">
        <v>16</v>
      </c>
      <c r="C1332" t="s">
        <v>34</v>
      </c>
      <c r="D1332">
        <v>1988</v>
      </c>
      <c r="E1332" t="s">
        <v>4565</v>
      </c>
      <c r="F1332">
        <v>5.5</v>
      </c>
      <c r="G1332">
        <v>1600</v>
      </c>
      <c r="H1332" t="s">
        <v>4734</v>
      </c>
      <c r="I1332" t="s">
        <v>1750</v>
      </c>
      <c r="J1332" t="s">
        <v>4735</v>
      </c>
      <c r="K1332" t="s">
        <v>22</v>
      </c>
      <c r="M1332">
        <v>159969</v>
      </c>
      <c r="N1332" t="s">
        <v>4736</v>
      </c>
      <c r="O1332">
        <v>96</v>
      </c>
    </row>
    <row r="1333" spans="1:15" x14ac:dyDescent="0.25">
      <c r="A1333" t="s">
        <v>4737</v>
      </c>
      <c r="B1333" t="s">
        <v>33</v>
      </c>
      <c r="C1333" t="s">
        <v>41</v>
      </c>
      <c r="D1333">
        <v>1988</v>
      </c>
      <c r="E1333" t="s">
        <v>4644</v>
      </c>
      <c r="F1333">
        <v>5.7</v>
      </c>
      <c r="G1333">
        <v>24000</v>
      </c>
      <c r="H1333" t="s">
        <v>4738</v>
      </c>
      <c r="I1333" t="s">
        <v>3295</v>
      </c>
      <c r="J1333" t="s">
        <v>4739</v>
      </c>
      <c r="K1333" t="s">
        <v>30</v>
      </c>
      <c r="L1333">
        <v>15000000</v>
      </c>
      <c r="M1333">
        <v>21630088</v>
      </c>
      <c r="N1333" t="s">
        <v>2102</v>
      </c>
      <c r="O1333">
        <v>110</v>
      </c>
    </row>
    <row r="1334" spans="1:15" x14ac:dyDescent="0.25">
      <c r="A1334" t="s">
        <v>4740</v>
      </c>
      <c r="B1334" t="s">
        <v>16</v>
      </c>
      <c r="C1334" t="s">
        <v>151</v>
      </c>
      <c r="D1334">
        <v>1988</v>
      </c>
      <c r="E1334" t="s">
        <v>4047</v>
      </c>
      <c r="F1334">
        <v>6.5</v>
      </c>
      <c r="G1334">
        <v>23000</v>
      </c>
      <c r="H1334" t="s">
        <v>696</v>
      </c>
      <c r="I1334" t="s">
        <v>4741</v>
      </c>
      <c r="J1334" t="s">
        <v>4742</v>
      </c>
      <c r="K1334" t="s">
        <v>30</v>
      </c>
      <c r="L1334">
        <v>7000000</v>
      </c>
      <c r="M1334">
        <v>19595031</v>
      </c>
      <c r="N1334" t="s">
        <v>61</v>
      </c>
      <c r="O1334">
        <v>98</v>
      </c>
    </row>
    <row r="1335" spans="1:15" x14ac:dyDescent="0.25">
      <c r="A1335" t="s">
        <v>4743</v>
      </c>
      <c r="B1335" t="s">
        <v>16</v>
      </c>
      <c r="C1335" t="s">
        <v>41</v>
      </c>
      <c r="D1335">
        <v>1988</v>
      </c>
      <c r="E1335" t="s">
        <v>4565</v>
      </c>
      <c r="F1335">
        <v>5.5</v>
      </c>
      <c r="G1335">
        <v>2600</v>
      </c>
      <c r="H1335" t="s">
        <v>4744</v>
      </c>
      <c r="I1335" t="s">
        <v>4744</v>
      </c>
      <c r="J1335" t="s">
        <v>4476</v>
      </c>
      <c r="K1335" t="s">
        <v>30</v>
      </c>
      <c r="M1335">
        <v>6264058</v>
      </c>
      <c r="N1335" t="s">
        <v>3442</v>
      </c>
      <c r="O1335">
        <v>90</v>
      </c>
    </row>
    <row r="1336" spans="1:15" x14ac:dyDescent="0.25">
      <c r="A1336" t="s">
        <v>4745</v>
      </c>
      <c r="B1336" t="s">
        <v>16</v>
      </c>
      <c r="C1336" t="s">
        <v>34</v>
      </c>
      <c r="D1336">
        <v>1988</v>
      </c>
      <c r="E1336" t="s">
        <v>4708</v>
      </c>
      <c r="F1336">
        <v>6</v>
      </c>
      <c r="G1336">
        <v>17000</v>
      </c>
      <c r="H1336" t="s">
        <v>708</v>
      </c>
      <c r="I1336" t="s">
        <v>4746</v>
      </c>
      <c r="J1336" t="s">
        <v>570</v>
      </c>
      <c r="K1336" t="s">
        <v>30</v>
      </c>
      <c r="M1336">
        <v>20324096</v>
      </c>
      <c r="N1336" t="s">
        <v>44</v>
      </c>
      <c r="O1336">
        <v>97</v>
      </c>
    </row>
    <row r="1337" spans="1:15" x14ac:dyDescent="0.25">
      <c r="A1337" t="s">
        <v>4747</v>
      </c>
      <c r="B1337" t="s">
        <v>33</v>
      </c>
      <c r="C1337" t="s">
        <v>41</v>
      </c>
      <c r="D1337">
        <v>1988</v>
      </c>
      <c r="E1337" t="s">
        <v>4708</v>
      </c>
      <c r="F1337">
        <v>6.4</v>
      </c>
      <c r="G1337">
        <v>13000</v>
      </c>
      <c r="H1337" t="s">
        <v>42</v>
      </c>
      <c r="I1337" t="s">
        <v>4748</v>
      </c>
      <c r="J1337" t="s">
        <v>1371</v>
      </c>
      <c r="K1337" t="s">
        <v>30</v>
      </c>
      <c r="M1337">
        <v>40150487</v>
      </c>
      <c r="N1337" t="s">
        <v>2094</v>
      </c>
      <c r="O1337">
        <v>97</v>
      </c>
    </row>
    <row r="1338" spans="1:15" x14ac:dyDescent="0.25">
      <c r="A1338" t="s">
        <v>4749</v>
      </c>
      <c r="B1338" t="s">
        <v>16</v>
      </c>
      <c r="C1338" t="s">
        <v>17</v>
      </c>
      <c r="D1338">
        <v>1988</v>
      </c>
      <c r="E1338" t="s">
        <v>4526</v>
      </c>
      <c r="F1338">
        <v>6.2</v>
      </c>
      <c r="G1338">
        <v>11000</v>
      </c>
      <c r="H1338" t="s">
        <v>1074</v>
      </c>
      <c r="I1338" t="s">
        <v>4750</v>
      </c>
      <c r="J1338" t="s">
        <v>4751</v>
      </c>
      <c r="K1338" t="s">
        <v>30</v>
      </c>
      <c r="L1338">
        <v>7000000</v>
      </c>
      <c r="M1338">
        <v>5344577</v>
      </c>
      <c r="N1338" t="s">
        <v>50</v>
      </c>
      <c r="O1338">
        <v>113</v>
      </c>
    </row>
    <row r="1339" spans="1:15" x14ac:dyDescent="0.25">
      <c r="A1339" t="s">
        <v>4752</v>
      </c>
      <c r="B1339" t="s">
        <v>16</v>
      </c>
      <c r="C1339" t="s">
        <v>17</v>
      </c>
      <c r="D1339">
        <v>1988</v>
      </c>
      <c r="E1339" t="s">
        <v>4753</v>
      </c>
      <c r="F1339">
        <v>5.9</v>
      </c>
      <c r="G1339">
        <v>14000</v>
      </c>
      <c r="H1339" t="s">
        <v>4754</v>
      </c>
      <c r="I1339" t="s">
        <v>4755</v>
      </c>
      <c r="J1339" t="s">
        <v>2599</v>
      </c>
      <c r="K1339" t="s">
        <v>30</v>
      </c>
      <c r="M1339">
        <v>18875011</v>
      </c>
      <c r="N1339" t="s">
        <v>2102</v>
      </c>
      <c r="O1339">
        <v>97</v>
      </c>
    </row>
    <row r="1340" spans="1:15" x14ac:dyDescent="0.25">
      <c r="A1340" t="s">
        <v>4756</v>
      </c>
      <c r="B1340" t="s">
        <v>16</v>
      </c>
      <c r="C1340" t="s">
        <v>41</v>
      </c>
      <c r="D1340">
        <v>1988</v>
      </c>
      <c r="E1340" t="s">
        <v>4757</v>
      </c>
      <c r="F1340">
        <v>8.1999999999999993</v>
      </c>
      <c r="G1340">
        <v>29000</v>
      </c>
      <c r="H1340" t="s">
        <v>3011</v>
      </c>
      <c r="I1340" t="s">
        <v>3011</v>
      </c>
      <c r="J1340" t="s">
        <v>4758</v>
      </c>
      <c r="K1340" t="s">
        <v>2863</v>
      </c>
      <c r="N1340" t="s">
        <v>4759</v>
      </c>
      <c r="O1340">
        <v>142</v>
      </c>
    </row>
    <row r="1341" spans="1:15" x14ac:dyDescent="0.25">
      <c r="A1341" t="s">
        <v>4760</v>
      </c>
      <c r="B1341" t="s">
        <v>16</v>
      </c>
      <c r="C1341" t="s">
        <v>17</v>
      </c>
      <c r="D1341">
        <v>1988</v>
      </c>
      <c r="E1341" t="s">
        <v>3551</v>
      </c>
      <c r="F1341">
        <v>6.1</v>
      </c>
      <c r="G1341">
        <v>3500</v>
      </c>
      <c r="H1341" t="s">
        <v>3700</v>
      </c>
      <c r="I1341" t="s">
        <v>4078</v>
      </c>
      <c r="J1341" t="s">
        <v>2204</v>
      </c>
      <c r="K1341" t="s">
        <v>30</v>
      </c>
      <c r="L1341">
        <v>12000000</v>
      </c>
      <c r="M1341">
        <v>15855828</v>
      </c>
      <c r="N1341" t="s">
        <v>118</v>
      </c>
      <c r="O1341">
        <v>91</v>
      </c>
    </row>
    <row r="1342" spans="1:15" x14ac:dyDescent="0.25">
      <c r="A1342" t="s">
        <v>4761</v>
      </c>
      <c r="B1342" t="s">
        <v>16</v>
      </c>
      <c r="C1342" t="s">
        <v>34</v>
      </c>
      <c r="D1342">
        <v>1988</v>
      </c>
      <c r="E1342" t="s">
        <v>4762</v>
      </c>
      <c r="F1342">
        <v>6.5</v>
      </c>
      <c r="G1342">
        <v>14000</v>
      </c>
      <c r="H1342" t="s">
        <v>1069</v>
      </c>
      <c r="I1342" t="s">
        <v>1069</v>
      </c>
      <c r="J1342" t="s">
        <v>4763</v>
      </c>
      <c r="K1342" t="s">
        <v>30</v>
      </c>
      <c r="L1342">
        <v>3000000</v>
      </c>
      <c r="M1342">
        <v>7282851</v>
      </c>
      <c r="N1342" t="s">
        <v>4764</v>
      </c>
      <c r="O1342">
        <v>97</v>
      </c>
    </row>
    <row r="1343" spans="1:15" x14ac:dyDescent="0.25">
      <c r="A1343" t="s">
        <v>4765</v>
      </c>
      <c r="B1343" t="s">
        <v>33</v>
      </c>
      <c r="C1343" t="s">
        <v>63</v>
      </c>
      <c r="D1343">
        <v>1988</v>
      </c>
      <c r="E1343" t="s">
        <v>4532</v>
      </c>
      <c r="F1343">
        <v>6.9</v>
      </c>
      <c r="G1343">
        <v>17000</v>
      </c>
      <c r="H1343" t="s">
        <v>740</v>
      </c>
      <c r="I1343" t="s">
        <v>2822</v>
      </c>
      <c r="J1343" t="s">
        <v>663</v>
      </c>
      <c r="K1343" t="s">
        <v>30</v>
      </c>
      <c r="L1343">
        <v>23000000</v>
      </c>
      <c r="M1343">
        <v>19652638</v>
      </c>
      <c r="N1343" t="s">
        <v>39</v>
      </c>
      <c r="O1343">
        <v>110</v>
      </c>
    </row>
    <row r="1344" spans="1:15" x14ac:dyDescent="0.25">
      <c r="A1344" t="s">
        <v>4766</v>
      </c>
      <c r="B1344" t="s">
        <v>16</v>
      </c>
      <c r="C1344" t="s">
        <v>34</v>
      </c>
      <c r="D1344">
        <v>1988</v>
      </c>
      <c r="E1344" t="s">
        <v>4064</v>
      </c>
      <c r="F1344">
        <v>5.4</v>
      </c>
      <c r="G1344">
        <v>10000</v>
      </c>
      <c r="H1344" t="s">
        <v>4767</v>
      </c>
      <c r="I1344" t="s">
        <v>4768</v>
      </c>
      <c r="J1344" t="s">
        <v>4769</v>
      </c>
      <c r="K1344" t="s">
        <v>30</v>
      </c>
      <c r="L1344">
        <v>7000000</v>
      </c>
      <c r="M1344">
        <v>20256975</v>
      </c>
      <c r="N1344" t="s">
        <v>138</v>
      </c>
      <c r="O1344">
        <v>96</v>
      </c>
    </row>
    <row r="1345" spans="1:15" x14ac:dyDescent="0.25">
      <c r="A1345" t="s">
        <v>4770</v>
      </c>
      <c r="B1345" t="s">
        <v>16</v>
      </c>
      <c r="C1345" t="s">
        <v>17</v>
      </c>
      <c r="D1345">
        <v>1988</v>
      </c>
      <c r="E1345" t="s">
        <v>4753</v>
      </c>
      <c r="F1345">
        <v>5.7</v>
      </c>
      <c r="G1345">
        <v>7600</v>
      </c>
      <c r="H1345" t="s">
        <v>158</v>
      </c>
      <c r="I1345" t="s">
        <v>4771</v>
      </c>
      <c r="J1345" t="s">
        <v>2568</v>
      </c>
      <c r="K1345" t="s">
        <v>30</v>
      </c>
      <c r="L1345">
        <v>25000000</v>
      </c>
      <c r="M1345">
        <v>16118077</v>
      </c>
      <c r="N1345" t="s">
        <v>80</v>
      </c>
      <c r="O1345">
        <v>107</v>
      </c>
    </row>
    <row r="1346" spans="1:15" x14ac:dyDescent="0.25">
      <c r="A1346" t="s">
        <v>4772</v>
      </c>
      <c r="B1346" t="s">
        <v>16</v>
      </c>
      <c r="C1346" t="s">
        <v>34</v>
      </c>
      <c r="D1346">
        <v>1988</v>
      </c>
      <c r="E1346" t="s">
        <v>4064</v>
      </c>
      <c r="F1346">
        <v>6.8</v>
      </c>
      <c r="G1346">
        <v>12000</v>
      </c>
      <c r="H1346" t="s">
        <v>928</v>
      </c>
      <c r="I1346" t="s">
        <v>4773</v>
      </c>
      <c r="J1346" t="s">
        <v>130</v>
      </c>
      <c r="K1346" t="s">
        <v>30</v>
      </c>
      <c r="L1346">
        <v>15000000</v>
      </c>
      <c r="M1346">
        <v>29300090</v>
      </c>
      <c r="N1346" t="s">
        <v>2094</v>
      </c>
      <c r="O1346">
        <v>110</v>
      </c>
    </row>
    <row r="1347" spans="1:15" x14ac:dyDescent="0.25">
      <c r="A1347" t="s">
        <v>4774</v>
      </c>
      <c r="B1347" t="s">
        <v>16</v>
      </c>
      <c r="C1347" t="s">
        <v>25</v>
      </c>
      <c r="D1347">
        <v>1988</v>
      </c>
      <c r="E1347" t="s">
        <v>4775</v>
      </c>
      <c r="F1347">
        <v>7.3</v>
      </c>
      <c r="G1347">
        <v>9100</v>
      </c>
      <c r="H1347" t="s">
        <v>2039</v>
      </c>
      <c r="I1347" t="s">
        <v>3586</v>
      </c>
      <c r="J1347" t="s">
        <v>4776</v>
      </c>
      <c r="K1347" t="s">
        <v>30</v>
      </c>
      <c r="L1347">
        <v>8000000</v>
      </c>
      <c r="M1347">
        <v>161004</v>
      </c>
      <c r="N1347" t="s">
        <v>2242</v>
      </c>
      <c r="O1347">
        <v>111</v>
      </c>
    </row>
    <row r="1348" spans="1:15" x14ac:dyDescent="0.25">
      <c r="A1348" t="s">
        <v>4777</v>
      </c>
      <c r="B1348" t="s">
        <v>2000</v>
      </c>
      <c r="C1348" t="s">
        <v>151</v>
      </c>
      <c r="D1348">
        <v>1988</v>
      </c>
      <c r="E1348" t="s">
        <v>4096</v>
      </c>
      <c r="F1348">
        <v>6.7</v>
      </c>
      <c r="G1348">
        <v>6400</v>
      </c>
      <c r="H1348" t="s">
        <v>4778</v>
      </c>
      <c r="I1348" t="s">
        <v>4778</v>
      </c>
      <c r="J1348" t="s">
        <v>4779</v>
      </c>
      <c r="K1348" t="s">
        <v>30</v>
      </c>
      <c r="L1348">
        <v>4700000</v>
      </c>
      <c r="M1348">
        <v>1705139</v>
      </c>
      <c r="N1348" t="s">
        <v>4780</v>
      </c>
      <c r="O1348">
        <v>113</v>
      </c>
    </row>
    <row r="1349" spans="1:15" x14ac:dyDescent="0.25">
      <c r="A1349" t="s">
        <v>4781</v>
      </c>
      <c r="B1349" t="s">
        <v>2000</v>
      </c>
      <c r="C1349" t="s">
        <v>63</v>
      </c>
      <c r="D1349">
        <v>1988</v>
      </c>
      <c r="E1349" t="s">
        <v>4782</v>
      </c>
      <c r="F1349">
        <v>7</v>
      </c>
      <c r="G1349">
        <v>25000</v>
      </c>
      <c r="H1349" t="s">
        <v>233</v>
      </c>
      <c r="I1349" t="s">
        <v>4783</v>
      </c>
      <c r="J1349" t="s">
        <v>3238</v>
      </c>
      <c r="K1349" t="s">
        <v>30</v>
      </c>
      <c r="L1349">
        <v>22000000</v>
      </c>
      <c r="M1349">
        <v>61149479</v>
      </c>
      <c r="N1349" t="s">
        <v>61</v>
      </c>
      <c r="O1349">
        <v>129</v>
      </c>
    </row>
    <row r="1350" spans="1:15" x14ac:dyDescent="0.25">
      <c r="A1350" t="s">
        <v>4784</v>
      </c>
      <c r="B1350" t="s">
        <v>16</v>
      </c>
      <c r="C1350" t="s">
        <v>34</v>
      </c>
      <c r="D1350">
        <v>1988</v>
      </c>
      <c r="E1350" t="s">
        <v>4782</v>
      </c>
      <c r="F1350">
        <v>6.3</v>
      </c>
      <c r="G1350">
        <v>15000</v>
      </c>
      <c r="H1350" t="s">
        <v>672</v>
      </c>
      <c r="I1350" t="s">
        <v>4785</v>
      </c>
      <c r="J1350" t="s">
        <v>560</v>
      </c>
      <c r="K1350" t="s">
        <v>30</v>
      </c>
      <c r="L1350">
        <v>16000000</v>
      </c>
      <c r="M1350">
        <v>32155047</v>
      </c>
      <c r="N1350" t="s">
        <v>4470</v>
      </c>
      <c r="O1350">
        <v>91</v>
      </c>
    </row>
    <row r="1351" spans="1:15" x14ac:dyDescent="0.25">
      <c r="A1351" t="s">
        <v>4786</v>
      </c>
      <c r="B1351" t="s">
        <v>16</v>
      </c>
      <c r="C1351" t="s">
        <v>104</v>
      </c>
      <c r="D1351">
        <v>1988</v>
      </c>
      <c r="E1351" t="s">
        <v>4787</v>
      </c>
      <c r="F1351">
        <v>6.3</v>
      </c>
      <c r="G1351">
        <v>5800</v>
      </c>
      <c r="H1351" t="s">
        <v>1198</v>
      </c>
      <c r="I1351" t="s">
        <v>2732</v>
      </c>
      <c r="J1351" t="s">
        <v>2476</v>
      </c>
      <c r="K1351" t="s">
        <v>2110</v>
      </c>
      <c r="L1351">
        <v>19000000</v>
      </c>
      <c r="M1351">
        <v>25816139</v>
      </c>
      <c r="N1351" t="s">
        <v>80</v>
      </c>
      <c r="O1351">
        <v>127</v>
      </c>
    </row>
    <row r="1352" spans="1:15" x14ac:dyDescent="0.25">
      <c r="A1352" t="s">
        <v>4788</v>
      </c>
      <c r="B1352" t="s">
        <v>16</v>
      </c>
      <c r="C1352" t="s">
        <v>34</v>
      </c>
      <c r="D1352">
        <v>1988</v>
      </c>
      <c r="E1352" t="s">
        <v>4723</v>
      </c>
      <c r="F1352">
        <v>7</v>
      </c>
      <c r="G1352">
        <v>9800</v>
      </c>
      <c r="H1352" t="s">
        <v>4048</v>
      </c>
      <c r="I1352" t="s">
        <v>4048</v>
      </c>
      <c r="J1352" t="s">
        <v>2843</v>
      </c>
      <c r="K1352" t="s">
        <v>30</v>
      </c>
      <c r="L1352">
        <v>3700000</v>
      </c>
      <c r="M1352">
        <v>1145404</v>
      </c>
      <c r="N1352" t="s">
        <v>2354</v>
      </c>
      <c r="O1352">
        <v>87</v>
      </c>
    </row>
    <row r="1353" spans="1:15" x14ac:dyDescent="0.25">
      <c r="A1353" t="s">
        <v>4789</v>
      </c>
      <c r="B1353" t="s">
        <v>16</v>
      </c>
      <c r="C1353" t="s">
        <v>41</v>
      </c>
      <c r="D1353">
        <v>1988</v>
      </c>
      <c r="E1353" t="s">
        <v>4625</v>
      </c>
      <c r="F1353">
        <v>5.9</v>
      </c>
      <c r="G1353">
        <v>3600</v>
      </c>
      <c r="H1353" t="s">
        <v>4790</v>
      </c>
      <c r="I1353" t="s">
        <v>4791</v>
      </c>
      <c r="J1353" t="s">
        <v>4792</v>
      </c>
      <c r="K1353" t="s">
        <v>22</v>
      </c>
      <c r="M1353">
        <v>540000</v>
      </c>
      <c r="N1353" t="s">
        <v>4793</v>
      </c>
      <c r="O1353">
        <v>102</v>
      </c>
    </row>
    <row r="1354" spans="1:15" x14ac:dyDescent="0.25">
      <c r="A1354" t="s">
        <v>4794</v>
      </c>
      <c r="B1354" t="s">
        <v>33</v>
      </c>
      <c r="C1354" t="s">
        <v>25</v>
      </c>
      <c r="D1354">
        <v>1988</v>
      </c>
      <c r="E1354" t="s">
        <v>4726</v>
      </c>
      <c r="F1354">
        <v>5.0999999999999996</v>
      </c>
      <c r="G1354">
        <v>8800</v>
      </c>
      <c r="H1354" t="s">
        <v>27</v>
      </c>
      <c r="I1354" t="s">
        <v>2673</v>
      </c>
      <c r="J1354" t="s">
        <v>2673</v>
      </c>
      <c r="K1354" t="s">
        <v>30</v>
      </c>
      <c r="M1354">
        <v>15122324</v>
      </c>
      <c r="N1354" t="s">
        <v>44</v>
      </c>
      <c r="O1354">
        <v>86</v>
      </c>
    </row>
    <row r="1355" spans="1:15" x14ac:dyDescent="0.25">
      <c r="A1355" t="s">
        <v>4795</v>
      </c>
      <c r="B1355" t="s">
        <v>2000</v>
      </c>
      <c r="C1355" t="s">
        <v>41</v>
      </c>
      <c r="D1355">
        <v>1988</v>
      </c>
      <c r="E1355" t="s">
        <v>3926</v>
      </c>
      <c r="F1355">
        <v>5.9</v>
      </c>
      <c r="G1355">
        <v>4500</v>
      </c>
      <c r="H1355" t="s">
        <v>770</v>
      </c>
      <c r="I1355" t="s">
        <v>4796</v>
      </c>
      <c r="J1355" t="s">
        <v>2062</v>
      </c>
      <c r="K1355" t="s">
        <v>30</v>
      </c>
      <c r="M1355">
        <v>17514553</v>
      </c>
      <c r="N1355" t="s">
        <v>2102</v>
      </c>
      <c r="O1355">
        <v>90</v>
      </c>
    </row>
    <row r="1356" spans="1:15" x14ac:dyDescent="0.25">
      <c r="A1356" t="s">
        <v>4797</v>
      </c>
      <c r="B1356" t="s">
        <v>33</v>
      </c>
      <c r="C1356" t="s">
        <v>104</v>
      </c>
      <c r="D1356">
        <v>1988</v>
      </c>
      <c r="E1356" t="s">
        <v>4798</v>
      </c>
      <c r="F1356">
        <v>6.2</v>
      </c>
      <c r="G1356">
        <v>4200</v>
      </c>
      <c r="H1356" t="s">
        <v>1173</v>
      </c>
      <c r="I1356" t="s">
        <v>4799</v>
      </c>
      <c r="J1356" t="s">
        <v>1164</v>
      </c>
      <c r="K1356" t="s">
        <v>30</v>
      </c>
      <c r="L1356">
        <v>6000000</v>
      </c>
      <c r="M1356">
        <v>960040</v>
      </c>
      <c r="N1356" t="s">
        <v>1176</v>
      </c>
      <c r="O1356">
        <v>102</v>
      </c>
    </row>
    <row r="1357" spans="1:15" x14ac:dyDescent="0.25">
      <c r="A1357" t="s">
        <v>4800</v>
      </c>
      <c r="B1357" t="s">
        <v>16</v>
      </c>
      <c r="C1357" t="s">
        <v>41</v>
      </c>
      <c r="D1357">
        <v>1988</v>
      </c>
      <c r="E1357" t="s">
        <v>4475</v>
      </c>
      <c r="F1357">
        <v>5.8</v>
      </c>
      <c r="G1357">
        <v>3100</v>
      </c>
      <c r="H1357" t="s">
        <v>4345</v>
      </c>
      <c r="I1357" t="s">
        <v>4801</v>
      </c>
      <c r="J1357" t="s">
        <v>3940</v>
      </c>
      <c r="K1357" t="s">
        <v>22</v>
      </c>
      <c r="M1357">
        <v>401421</v>
      </c>
      <c r="N1357" t="s">
        <v>118</v>
      </c>
      <c r="O1357">
        <v>94</v>
      </c>
    </row>
    <row r="1358" spans="1:15" x14ac:dyDescent="0.25">
      <c r="A1358" t="s">
        <v>4802</v>
      </c>
      <c r="B1358" t="s">
        <v>2000</v>
      </c>
      <c r="C1358" t="s">
        <v>41</v>
      </c>
      <c r="D1358">
        <v>1988</v>
      </c>
      <c r="E1358" t="s">
        <v>4539</v>
      </c>
      <c r="F1358">
        <v>5.5</v>
      </c>
      <c r="G1358">
        <v>14000</v>
      </c>
      <c r="H1358" t="s">
        <v>4010</v>
      </c>
      <c r="I1358" t="s">
        <v>4803</v>
      </c>
      <c r="J1358" t="s">
        <v>4804</v>
      </c>
      <c r="K1358" t="s">
        <v>30</v>
      </c>
      <c r="L1358">
        <v>4500000</v>
      </c>
      <c r="M1358">
        <v>3813293</v>
      </c>
      <c r="N1358" t="s">
        <v>2027</v>
      </c>
      <c r="O1358">
        <v>86</v>
      </c>
    </row>
    <row r="1359" spans="1:15" x14ac:dyDescent="0.25">
      <c r="A1359" t="s">
        <v>4805</v>
      </c>
      <c r="B1359" t="s">
        <v>16</v>
      </c>
      <c r="C1359" t="s">
        <v>34</v>
      </c>
      <c r="D1359">
        <v>1988</v>
      </c>
      <c r="E1359" t="s">
        <v>3982</v>
      </c>
      <c r="F1359">
        <v>6</v>
      </c>
      <c r="G1359">
        <v>7200</v>
      </c>
      <c r="H1359" t="s">
        <v>4806</v>
      </c>
      <c r="I1359" t="s">
        <v>4807</v>
      </c>
      <c r="J1359" t="s">
        <v>482</v>
      </c>
      <c r="K1359" t="s">
        <v>30</v>
      </c>
      <c r="L1359">
        <v>5000000</v>
      </c>
      <c r="M1359">
        <v>3588626</v>
      </c>
      <c r="N1359" t="s">
        <v>2177</v>
      </c>
      <c r="O1359">
        <v>86</v>
      </c>
    </row>
    <row r="1360" spans="1:15" x14ac:dyDescent="0.25">
      <c r="A1360" t="s">
        <v>4808</v>
      </c>
      <c r="B1360" t="s">
        <v>16</v>
      </c>
      <c r="C1360" t="s">
        <v>17</v>
      </c>
      <c r="D1360">
        <v>1988</v>
      </c>
      <c r="E1360" t="s">
        <v>4592</v>
      </c>
      <c r="F1360">
        <v>7.3</v>
      </c>
      <c r="G1360">
        <v>13000</v>
      </c>
      <c r="H1360" t="s">
        <v>792</v>
      </c>
      <c r="I1360" t="s">
        <v>4809</v>
      </c>
      <c r="J1360" t="s">
        <v>4810</v>
      </c>
      <c r="K1360" t="s">
        <v>30</v>
      </c>
      <c r="L1360">
        <v>4000000</v>
      </c>
      <c r="M1360">
        <v>3468572</v>
      </c>
      <c r="N1360" t="s">
        <v>3951</v>
      </c>
      <c r="O1360">
        <v>110</v>
      </c>
    </row>
    <row r="1361" spans="1:15" x14ac:dyDescent="0.25">
      <c r="A1361" t="s">
        <v>4811</v>
      </c>
      <c r="B1361" t="s">
        <v>2000</v>
      </c>
      <c r="C1361" t="s">
        <v>41</v>
      </c>
      <c r="D1361">
        <v>1988</v>
      </c>
      <c r="E1361" t="s">
        <v>4064</v>
      </c>
      <c r="F1361">
        <v>4.9000000000000004</v>
      </c>
      <c r="G1361">
        <v>3400</v>
      </c>
      <c r="H1361" t="s">
        <v>4812</v>
      </c>
      <c r="I1361" t="s">
        <v>2829</v>
      </c>
      <c r="J1361" t="s">
        <v>4813</v>
      </c>
      <c r="K1361" t="s">
        <v>30</v>
      </c>
      <c r="M1361">
        <v>8253123</v>
      </c>
      <c r="N1361" t="s">
        <v>4814</v>
      </c>
      <c r="O1361">
        <v>92</v>
      </c>
    </row>
    <row r="1362" spans="1:15" x14ac:dyDescent="0.25">
      <c r="A1362" t="s">
        <v>2521</v>
      </c>
      <c r="B1362" t="s">
        <v>33</v>
      </c>
      <c r="C1362" t="s">
        <v>25</v>
      </c>
      <c r="D1362">
        <v>1988</v>
      </c>
      <c r="E1362" t="s">
        <v>4815</v>
      </c>
      <c r="F1362">
        <v>7.7</v>
      </c>
      <c r="G1362">
        <v>17000</v>
      </c>
      <c r="H1362" t="s">
        <v>666</v>
      </c>
      <c r="I1362" t="s">
        <v>4816</v>
      </c>
      <c r="J1362" t="s">
        <v>4817</v>
      </c>
      <c r="K1362" t="s">
        <v>453</v>
      </c>
      <c r="M1362">
        <v>31753898</v>
      </c>
      <c r="N1362" t="s">
        <v>4818</v>
      </c>
      <c r="O1362">
        <v>96</v>
      </c>
    </row>
    <row r="1363" spans="1:15" x14ac:dyDescent="0.25">
      <c r="A1363" t="s">
        <v>4819</v>
      </c>
      <c r="B1363" t="s">
        <v>16</v>
      </c>
      <c r="C1363" t="s">
        <v>41</v>
      </c>
      <c r="D1363">
        <v>1988</v>
      </c>
      <c r="E1363" t="s">
        <v>4689</v>
      </c>
      <c r="F1363">
        <v>6.9</v>
      </c>
      <c r="G1363">
        <v>6000</v>
      </c>
      <c r="H1363" t="s">
        <v>100</v>
      </c>
      <c r="I1363" t="s">
        <v>4820</v>
      </c>
      <c r="J1363" t="s">
        <v>4821</v>
      </c>
      <c r="K1363" t="s">
        <v>30</v>
      </c>
      <c r="L1363">
        <v>22000000</v>
      </c>
      <c r="M1363">
        <v>13825794</v>
      </c>
      <c r="N1363" t="s">
        <v>4822</v>
      </c>
      <c r="O1363">
        <v>117</v>
      </c>
    </row>
    <row r="1364" spans="1:15" x14ac:dyDescent="0.25">
      <c r="A1364" t="s">
        <v>4823</v>
      </c>
      <c r="B1364" t="s">
        <v>33</v>
      </c>
      <c r="C1364" t="s">
        <v>41</v>
      </c>
      <c r="D1364">
        <v>1988</v>
      </c>
      <c r="E1364" t="s">
        <v>4824</v>
      </c>
      <c r="F1364">
        <v>5.7</v>
      </c>
      <c r="G1364">
        <v>4400</v>
      </c>
      <c r="H1364" t="s">
        <v>4825</v>
      </c>
      <c r="I1364" t="s">
        <v>4826</v>
      </c>
      <c r="J1364" t="s">
        <v>4827</v>
      </c>
      <c r="K1364" t="s">
        <v>30</v>
      </c>
      <c r="M1364">
        <v>2567099</v>
      </c>
      <c r="N1364" t="s">
        <v>4436</v>
      </c>
      <c r="O1364">
        <v>93</v>
      </c>
    </row>
    <row r="1365" spans="1:15" x14ac:dyDescent="0.25">
      <c r="A1365" t="s">
        <v>4828</v>
      </c>
      <c r="B1365" t="s">
        <v>33</v>
      </c>
      <c r="C1365" t="s">
        <v>41</v>
      </c>
      <c r="D1365">
        <v>1988</v>
      </c>
      <c r="E1365" t="s">
        <v>3551</v>
      </c>
      <c r="F1365">
        <v>5.9</v>
      </c>
      <c r="G1365">
        <v>9300</v>
      </c>
      <c r="H1365" t="s">
        <v>3210</v>
      </c>
      <c r="I1365" t="s">
        <v>3044</v>
      </c>
      <c r="J1365" t="s">
        <v>3066</v>
      </c>
      <c r="K1365" t="s">
        <v>30</v>
      </c>
      <c r="M1365">
        <v>13664060</v>
      </c>
      <c r="N1365" t="s">
        <v>31</v>
      </c>
      <c r="O1365">
        <v>98</v>
      </c>
    </row>
    <row r="1366" spans="1:15" x14ac:dyDescent="0.25">
      <c r="A1366" t="s">
        <v>4829</v>
      </c>
      <c r="B1366" t="s">
        <v>2000</v>
      </c>
      <c r="C1366" t="s">
        <v>17</v>
      </c>
      <c r="D1366">
        <v>1988</v>
      </c>
      <c r="E1366" t="s">
        <v>4551</v>
      </c>
      <c r="F1366">
        <v>5.0999999999999996</v>
      </c>
      <c r="G1366">
        <v>1700</v>
      </c>
      <c r="H1366" t="s">
        <v>3308</v>
      </c>
      <c r="I1366" t="s">
        <v>4830</v>
      </c>
      <c r="J1366" t="s">
        <v>2062</v>
      </c>
      <c r="K1366" t="s">
        <v>30</v>
      </c>
      <c r="L1366">
        <v>14000000</v>
      </c>
      <c r="M1366">
        <v>6640346</v>
      </c>
      <c r="N1366" t="s">
        <v>4657</v>
      </c>
      <c r="O1366">
        <v>105</v>
      </c>
    </row>
    <row r="1367" spans="1:15" x14ac:dyDescent="0.25">
      <c r="A1367" t="s">
        <v>4831</v>
      </c>
      <c r="B1367" t="s">
        <v>16</v>
      </c>
      <c r="C1367" t="s">
        <v>17</v>
      </c>
      <c r="D1367">
        <v>1988</v>
      </c>
      <c r="E1367" t="s">
        <v>4376</v>
      </c>
      <c r="F1367">
        <v>6.5</v>
      </c>
      <c r="G1367">
        <v>8300</v>
      </c>
      <c r="H1367" t="s">
        <v>1460</v>
      </c>
      <c r="I1367" t="s">
        <v>4832</v>
      </c>
      <c r="J1367" t="s">
        <v>73</v>
      </c>
      <c r="K1367" t="s">
        <v>30</v>
      </c>
      <c r="M1367">
        <v>3966256</v>
      </c>
      <c r="N1367" t="s">
        <v>2102</v>
      </c>
      <c r="O1367">
        <v>105</v>
      </c>
    </row>
    <row r="1368" spans="1:15" x14ac:dyDescent="0.25">
      <c r="A1368" t="s">
        <v>4833</v>
      </c>
      <c r="B1368" t="s">
        <v>16</v>
      </c>
      <c r="C1368" t="s">
        <v>41</v>
      </c>
      <c r="D1368">
        <v>1988</v>
      </c>
      <c r="E1368" t="s">
        <v>4096</v>
      </c>
      <c r="F1368">
        <v>5</v>
      </c>
      <c r="G1368">
        <v>3800</v>
      </c>
      <c r="H1368" t="s">
        <v>4834</v>
      </c>
      <c r="I1368" t="s">
        <v>4835</v>
      </c>
      <c r="J1368" t="s">
        <v>3271</v>
      </c>
      <c r="K1368" t="s">
        <v>30</v>
      </c>
      <c r="M1368">
        <v>12277096</v>
      </c>
      <c r="N1368" t="s">
        <v>4836</v>
      </c>
      <c r="O1368">
        <v>97</v>
      </c>
    </row>
    <row r="1369" spans="1:15" x14ac:dyDescent="0.25">
      <c r="A1369" t="s">
        <v>4837</v>
      </c>
      <c r="B1369" t="s">
        <v>16</v>
      </c>
      <c r="C1369" t="s">
        <v>104</v>
      </c>
      <c r="D1369">
        <v>1988</v>
      </c>
      <c r="E1369" t="s">
        <v>3982</v>
      </c>
      <c r="F1369">
        <v>5.9</v>
      </c>
      <c r="G1369">
        <v>3000</v>
      </c>
      <c r="H1369" t="s">
        <v>4838</v>
      </c>
      <c r="I1369" t="s">
        <v>4838</v>
      </c>
      <c r="J1369" t="s">
        <v>2737</v>
      </c>
      <c r="K1369" t="s">
        <v>30</v>
      </c>
      <c r="L1369">
        <v>1000000</v>
      </c>
      <c r="N1369" t="s">
        <v>4839</v>
      </c>
      <c r="O1369">
        <v>97</v>
      </c>
    </row>
    <row r="1370" spans="1:15" x14ac:dyDescent="0.25">
      <c r="A1370" t="s">
        <v>4840</v>
      </c>
      <c r="B1370" t="s">
        <v>16</v>
      </c>
      <c r="C1370" t="s">
        <v>63</v>
      </c>
      <c r="D1370">
        <v>1988</v>
      </c>
      <c r="E1370" t="s">
        <v>4615</v>
      </c>
      <c r="F1370">
        <v>7.2</v>
      </c>
      <c r="G1370">
        <v>12000</v>
      </c>
      <c r="H1370" t="s">
        <v>85</v>
      </c>
      <c r="I1370" t="s">
        <v>344</v>
      </c>
      <c r="J1370" t="s">
        <v>4841</v>
      </c>
      <c r="K1370" t="s">
        <v>30</v>
      </c>
      <c r="L1370">
        <v>9000000</v>
      </c>
      <c r="M1370">
        <v>2181286</v>
      </c>
      <c r="N1370" t="s">
        <v>86</v>
      </c>
      <c r="O1370">
        <v>161</v>
      </c>
    </row>
    <row r="1371" spans="1:15" x14ac:dyDescent="0.25">
      <c r="A1371" t="s">
        <v>4842</v>
      </c>
      <c r="B1371" t="s">
        <v>2000</v>
      </c>
      <c r="C1371" t="s">
        <v>17</v>
      </c>
      <c r="D1371">
        <v>1988</v>
      </c>
      <c r="E1371" t="s">
        <v>4787</v>
      </c>
      <c r="F1371">
        <v>6.7</v>
      </c>
      <c r="G1371">
        <v>4200</v>
      </c>
      <c r="H1371" t="s">
        <v>4843</v>
      </c>
      <c r="I1371" t="s">
        <v>4843</v>
      </c>
      <c r="J1371" t="s">
        <v>3955</v>
      </c>
      <c r="K1371" t="s">
        <v>30</v>
      </c>
      <c r="M1371">
        <v>7467504</v>
      </c>
      <c r="N1371" t="s">
        <v>4573</v>
      </c>
      <c r="O1371">
        <v>98</v>
      </c>
    </row>
    <row r="1372" spans="1:15" x14ac:dyDescent="0.25">
      <c r="A1372" t="s">
        <v>4844</v>
      </c>
      <c r="B1372" t="s">
        <v>448</v>
      </c>
      <c r="C1372" t="s">
        <v>104</v>
      </c>
      <c r="D1372">
        <v>1988</v>
      </c>
      <c r="E1372" t="s">
        <v>4782</v>
      </c>
      <c r="F1372">
        <v>8</v>
      </c>
      <c r="G1372">
        <v>8800</v>
      </c>
      <c r="H1372" t="s">
        <v>4845</v>
      </c>
      <c r="I1372" t="s">
        <v>4845</v>
      </c>
      <c r="J1372" t="s">
        <v>4846</v>
      </c>
      <c r="K1372" t="s">
        <v>30</v>
      </c>
      <c r="M1372">
        <v>2080758</v>
      </c>
      <c r="N1372" t="s">
        <v>4847</v>
      </c>
      <c r="O1372">
        <v>113</v>
      </c>
    </row>
    <row r="1373" spans="1:15" x14ac:dyDescent="0.25">
      <c r="A1373" t="s">
        <v>4848</v>
      </c>
      <c r="B1373" t="s">
        <v>33</v>
      </c>
      <c r="C1373" t="s">
        <v>41</v>
      </c>
      <c r="D1373">
        <v>1988</v>
      </c>
      <c r="E1373" t="s">
        <v>4849</v>
      </c>
      <c r="F1373">
        <v>5.2</v>
      </c>
      <c r="G1373">
        <v>8500</v>
      </c>
      <c r="H1373" t="s">
        <v>4850</v>
      </c>
      <c r="I1373" t="s">
        <v>4850</v>
      </c>
      <c r="J1373" t="s">
        <v>4850</v>
      </c>
      <c r="K1373" t="s">
        <v>248</v>
      </c>
      <c r="M1373">
        <v>11536599</v>
      </c>
      <c r="N1373" t="s">
        <v>23</v>
      </c>
      <c r="O1373">
        <v>91</v>
      </c>
    </row>
    <row r="1374" spans="1:15" x14ac:dyDescent="0.25">
      <c r="A1374" t="s">
        <v>4851</v>
      </c>
      <c r="B1374" t="s">
        <v>16</v>
      </c>
      <c r="C1374" t="s">
        <v>41</v>
      </c>
      <c r="D1374">
        <v>1988</v>
      </c>
      <c r="E1374" t="s">
        <v>4782</v>
      </c>
      <c r="F1374">
        <v>5.9</v>
      </c>
      <c r="G1374">
        <v>8200</v>
      </c>
      <c r="H1374" t="s">
        <v>673</v>
      </c>
      <c r="I1374" t="s">
        <v>673</v>
      </c>
      <c r="J1374" t="s">
        <v>904</v>
      </c>
      <c r="K1374" t="s">
        <v>30</v>
      </c>
      <c r="L1374">
        <v>15000000</v>
      </c>
      <c r="M1374">
        <v>21042667</v>
      </c>
      <c r="N1374" t="s">
        <v>31</v>
      </c>
      <c r="O1374">
        <v>128</v>
      </c>
    </row>
    <row r="1375" spans="1:15" x14ac:dyDescent="0.25">
      <c r="A1375" t="s">
        <v>4852</v>
      </c>
      <c r="B1375" t="s">
        <v>33</v>
      </c>
      <c r="C1375" t="s">
        <v>25</v>
      </c>
      <c r="D1375">
        <v>1988</v>
      </c>
      <c r="E1375" t="s">
        <v>3962</v>
      </c>
      <c r="F1375">
        <v>6.6</v>
      </c>
      <c r="G1375">
        <v>2400</v>
      </c>
      <c r="H1375" t="s">
        <v>4853</v>
      </c>
      <c r="I1375" t="s">
        <v>4854</v>
      </c>
      <c r="J1375" t="s">
        <v>4855</v>
      </c>
      <c r="K1375" t="s">
        <v>248</v>
      </c>
      <c r="M1375">
        <v>13687027</v>
      </c>
      <c r="N1375" t="s">
        <v>4856</v>
      </c>
      <c r="O1375">
        <v>99</v>
      </c>
    </row>
    <row r="1376" spans="1:15" x14ac:dyDescent="0.25">
      <c r="A1376" t="s">
        <v>4857</v>
      </c>
      <c r="B1376" t="s">
        <v>16</v>
      </c>
      <c r="C1376" t="s">
        <v>41</v>
      </c>
      <c r="D1376">
        <v>1988</v>
      </c>
      <c r="E1376" t="s">
        <v>4086</v>
      </c>
      <c r="F1376">
        <v>6.2</v>
      </c>
      <c r="G1376">
        <v>5300</v>
      </c>
      <c r="H1376" t="s">
        <v>2726</v>
      </c>
      <c r="I1376" t="s">
        <v>4858</v>
      </c>
      <c r="J1376" t="s">
        <v>894</v>
      </c>
      <c r="K1376" t="s">
        <v>30</v>
      </c>
      <c r="M1376">
        <v>10815378</v>
      </c>
      <c r="N1376" t="s">
        <v>23</v>
      </c>
      <c r="O1376">
        <v>89</v>
      </c>
    </row>
    <row r="1377" spans="1:15" x14ac:dyDescent="0.25">
      <c r="A1377" t="s">
        <v>4859</v>
      </c>
      <c r="B1377" t="s">
        <v>16</v>
      </c>
      <c r="C1377" t="s">
        <v>41</v>
      </c>
      <c r="D1377">
        <v>1988</v>
      </c>
      <c r="E1377" t="s">
        <v>4086</v>
      </c>
      <c r="F1377">
        <v>4.3</v>
      </c>
      <c r="G1377">
        <v>1800</v>
      </c>
      <c r="H1377" t="s">
        <v>4860</v>
      </c>
      <c r="I1377" t="s">
        <v>4861</v>
      </c>
      <c r="J1377" t="s">
        <v>4862</v>
      </c>
      <c r="K1377" t="s">
        <v>30</v>
      </c>
      <c r="M1377">
        <v>717376</v>
      </c>
      <c r="N1377" t="s">
        <v>4312</v>
      </c>
      <c r="O1377">
        <v>100</v>
      </c>
    </row>
    <row r="1378" spans="1:15" x14ac:dyDescent="0.25">
      <c r="A1378" t="s">
        <v>4863</v>
      </c>
      <c r="B1378" t="s">
        <v>33</v>
      </c>
      <c r="C1378" t="s">
        <v>41</v>
      </c>
      <c r="D1378">
        <v>1988</v>
      </c>
      <c r="E1378" t="s">
        <v>4864</v>
      </c>
      <c r="F1378">
        <v>7.4</v>
      </c>
      <c r="G1378">
        <v>4800</v>
      </c>
      <c r="H1378" t="s">
        <v>4865</v>
      </c>
      <c r="I1378" t="s">
        <v>4865</v>
      </c>
      <c r="J1378" t="s">
        <v>4866</v>
      </c>
      <c r="K1378" t="s">
        <v>22</v>
      </c>
      <c r="M1378">
        <v>1192322</v>
      </c>
      <c r="N1378" t="s">
        <v>4867</v>
      </c>
      <c r="O1378">
        <v>108</v>
      </c>
    </row>
    <row r="1379" spans="1:15" x14ac:dyDescent="0.25">
      <c r="A1379" t="s">
        <v>4868</v>
      </c>
      <c r="B1379" t="s">
        <v>33</v>
      </c>
      <c r="C1379" t="s">
        <v>17</v>
      </c>
      <c r="D1379">
        <v>1988</v>
      </c>
      <c r="E1379" t="s">
        <v>4689</v>
      </c>
      <c r="F1379">
        <v>6</v>
      </c>
      <c r="G1379">
        <v>5100</v>
      </c>
      <c r="H1379" t="s">
        <v>1238</v>
      </c>
      <c r="I1379" t="s">
        <v>899</v>
      </c>
      <c r="J1379" t="s">
        <v>130</v>
      </c>
      <c r="K1379" t="s">
        <v>30</v>
      </c>
      <c r="L1379">
        <v>15000000</v>
      </c>
      <c r="M1379">
        <v>1733070</v>
      </c>
      <c r="N1379" t="s">
        <v>31</v>
      </c>
      <c r="O1379">
        <v>98</v>
      </c>
    </row>
    <row r="1380" spans="1:15" x14ac:dyDescent="0.25">
      <c r="A1380" t="s">
        <v>4869</v>
      </c>
      <c r="B1380" t="s">
        <v>16</v>
      </c>
      <c r="C1380" t="s">
        <v>63</v>
      </c>
      <c r="D1380">
        <v>1988</v>
      </c>
      <c r="E1380" t="s">
        <v>4870</v>
      </c>
      <c r="F1380">
        <v>7.3</v>
      </c>
      <c r="G1380">
        <v>6400</v>
      </c>
      <c r="H1380" t="s">
        <v>4871</v>
      </c>
      <c r="I1380" t="s">
        <v>4872</v>
      </c>
      <c r="J1380" t="s">
        <v>551</v>
      </c>
      <c r="K1380" t="s">
        <v>453</v>
      </c>
      <c r="M1380">
        <v>3331297</v>
      </c>
      <c r="N1380" t="s">
        <v>4873</v>
      </c>
      <c r="O1380">
        <v>175</v>
      </c>
    </row>
    <row r="1381" spans="1:15" x14ac:dyDescent="0.25">
      <c r="A1381" t="s">
        <v>4874</v>
      </c>
      <c r="B1381" t="s">
        <v>16</v>
      </c>
      <c r="C1381" t="s">
        <v>41</v>
      </c>
      <c r="D1381">
        <v>1988</v>
      </c>
      <c r="E1381" t="s">
        <v>4638</v>
      </c>
      <c r="F1381">
        <v>7.7</v>
      </c>
      <c r="G1381">
        <v>6800</v>
      </c>
      <c r="H1381" t="s">
        <v>2489</v>
      </c>
      <c r="I1381" t="s">
        <v>4875</v>
      </c>
      <c r="J1381" t="s">
        <v>361</v>
      </c>
      <c r="K1381" t="s">
        <v>30</v>
      </c>
      <c r="M1381">
        <v>4870903</v>
      </c>
      <c r="N1381" t="s">
        <v>2027</v>
      </c>
      <c r="O1381">
        <v>120</v>
      </c>
    </row>
    <row r="1382" spans="1:15" x14ac:dyDescent="0.25">
      <c r="A1382" t="s">
        <v>4876</v>
      </c>
      <c r="B1382" t="s">
        <v>33</v>
      </c>
      <c r="C1382" t="s">
        <v>25</v>
      </c>
      <c r="D1382">
        <v>1988</v>
      </c>
      <c r="E1382" t="s">
        <v>4580</v>
      </c>
      <c r="F1382">
        <v>5.7</v>
      </c>
      <c r="G1382">
        <v>3900</v>
      </c>
      <c r="H1382" t="s">
        <v>4877</v>
      </c>
      <c r="I1382" t="s">
        <v>4878</v>
      </c>
      <c r="J1382" t="s">
        <v>4879</v>
      </c>
      <c r="K1382" t="s">
        <v>30</v>
      </c>
      <c r="L1382">
        <v>18000000</v>
      </c>
      <c r="M1382">
        <v>1883811</v>
      </c>
      <c r="N1382" t="s">
        <v>4880</v>
      </c>
      <c r="O1382">
        <v>99</v>
      </c>
    </row>
    <row r="1383" spans="1:15" x14ac:dyDescent="0.25">
      <c r="A1383" t="s">
        <v>4881</v>
      </c>
      <c r="B1383" t="s">
        <v>420</v>
      </c>
      <c r="C1383" t="s">
        <v>778</v>
      </c>
      <c r="D1383">
        <v>1988</v>
      </c>
      <c r="E1383" t="s">
        <v>4598</v>
      </c>
      <c r="F1383">
        <v>6</v>
      </c>
      <c r="G1383">
        <v>1200</v>
      </c>
      <c r="H1383" t="s">
        <v>4882</v>
      </c>
      <c r="I1383" t="s">
        <v>4882</v>
      </c>
      <c r="J1383" t="s">
        <v>4883</v>
      </c>
      <c r="K1383" t="s">
        <v>453</v>
      </c>
      <c r="N1383" t="s">
        <v>4884</v>
      </c>
      <c r="O1383">
        <v>88</v>
      </c>
    </row>
    <row r="1384" spans="1:15" x14ac:dyDescent="0.25">
      <c r="A1384" t="s">
        <v>4885</v>
      </c>
      <c r="B1384" t="s">
        <v>16</v>
      </c>
      <c r="C1384" t="s">
        <v>4886</v>
      </c>
      <c r="D1384">
        <v>1988</v>
      </c>
      <c r="E1384" t="s">
        <v>4689</v>
      </c>
      <c r="F1384">
        <v>6.2</v>
      </c>
      <c r="G1384">
        <v>9700</v>
      </c>
      <c r="H1384" t="s">
        <v>4887</v>
      </c>
      <c r="I1384" t="s">
        <v>3453</v>
      </c>
      <c r="J1384" t="s">
        <v>1498</v>
      </c>
      <c r="K1384" t="s">
        <v>30</v>
      </c>
      <c r="M1384">
        <v>12706478</v>
      </c>
      <c r="N1384" t="s">
        <v>4888</v>
      </c>
      <c r="O1384">
        <v>96</v>
      </c>
    </row>
    <row r="1385" spans="1:15" x14ac:dyDescent="0.25">
      <c r="A1385" t="s">
        <v>4889</v>
      </c>
      <c r="B1385" t="s">
        <v>16</v>
      </c>
      <c r="C1385" t="s">
        <v>34</v>
      </c>
      <c r="D1385">
        <v>1988</v>
      </c>
      <c r="E1385" t="s">
        <v>4344</v>
      </c>
      <c r="F1385">
        <v>4.9000000000000004</v>
      </c>
      <c r="G1385">
        <v>6000</v>
      </c>
      <c r="H1385" t="s">
        <v>4890</v>
      </c>
      <c r="I1385" t="s">
        <v>2217</v>
      </c>
      <c r="J1385" t="s">
        <v>327</v>
      </c>
      <c r="K1385" t="s">
        <v>30</v>
      </c>
      <c r="M1385">
        <v>6193901</v>
      </c>
      <c r="N1385" t="s">
        <v>2218</v>
      </c>
      <c r="O1385">
        <v>103</v>
      </c>
    </row>
    <row r="1386" spans="1:15" x14ac:dyDescent="0.25">
      <c r="A1386" t="s">
        <v>4891</v>
      </c>
      <c r="B1386" t="s">
        <v>16</v>
      </c>
      <c r="C1386" t="s">
        <v>34</v>
      </c>
      <c r="D1386">
        <v>1988</v>
      </c>
      <c r="E1386" t="s">
        <v>4892</v>
      </c>
      <c r="F1386">
        <v>5.2</v>
      </c>
      <c r="G1386">
        <v>8400</v>
      </c>
      <c r="H1386" t="s">
        <v>2114</v>
      </c>
      <c r="I1386" t="s">
        <v>4893</v>
      </c>
      <c r="J1386" t="s">
        <v>3899</v>
      </c>
      <c r="K1386" t="s">
        <v>30</v>
      </c>
      <c r="L1386">
        <v>16000000</v>
      </c>
      <c r="M1386">
        <v>4192440</v>
      </c>
      <c r="N1386" t="s">
        <v>4894</v>
      </c>
      <c r="O1386">
        <v>105</v>
      </c>
    </row>
    <row r="1387" spans="1:15" x14ac:dyDescent="0.25">
      <c r="A1387" t="s">
        <v>4895</v>
      </c>
      <c r="B1387" t="s">
        <v>16</v>
      </c>
      <c r="C1387" t="s">
        <v>41</v>
      </c>
      <c r="D1387">
        <v>1988</v>
      </c>
      <c r="E1387" t="s">
        <v>4896</v>
      </c>
      <c r="F1387">
        <v>7.2</v>
      </c>
      <c r="G1387">
        <v>8300</v>
      </c>
      <c r="H1387" t="s">
        <v>4387</v>
      </c>
      <c r="I1387" t="s">
        <v>4387</v>
      </c>
      <c r="J1387" t="s">
        <v>4897</v>
      </c>
      <c r="K1387" t="s">
        <v>22</v>
      </c>
      <c r="M1387">
        <v>424773</v>
      </c>
      <c r="N1387" t="s">
        <v>3088</v>
      </c>
      <c r="O1387">
        <v>118</v>
      </c>
    </row>
    <row r="1388" spans="1:15" x14ac:dyDescent="0.25">
      <c r="A1388" t="s">
        <v>4898</v>
      </c>
      <c r="B1388" t="s">
        <v>16</v>
      </c>
      <c r="C1388" t="s">
        <v>34</v>
      </c>
      <c r="D1388">
        <v>1988</v>
      </c>
      <c r="E1388" t="s">
        <v>4520</v>
      </c>
      <c r="F1388">
        <v>5.4</v>
      </c>
      <c r="G1388">
        <v>4000</v>
      </c>
      <c r="H1388" t="s">
        <v>4899</v>
      </c>
      <c r="I1388" t="s">
        <v>4900</v>
      </c>
      <c r="J1388" t="s">
        <v>3336</v>
      </c>
      <c r="K1388" t="s">
        <v>195</v>
      </c>
      <c r="M1388">
        <v>940173</v>
      </c>
      <c r="N1388" t="s">
        <v>4901</v>
      </c>
      <c r="O1388">
        <v>91</v>
      </c>
    </row>
    <row r="1389" spans="1:15" x14ac:dyDescent="0.25">
      <c r="A1389" t="s">
        <v>4902</v>
      </c>
      <c r="B1389" t="s">
        <v>33</v>
      </c>
      <c r="C1389" t="s">
        <v>17</v>
      </c>
      <c r="D1389">
        <v>1988</v>
      </c>
      <c r="E1389" t="s">
        <v>4903</v>
      </c>
      <c r="F1389">
        <v>6.6</v>
      </c>
      <c r="G1389">
        <v>1800</v>
      </c>
      <c r="H1389" t="s">
        <v>357</v>
      </c>
      <c r="I1389" t="s">
        <v>4904</v>
      </c>
      <c r="J1389" t="s">
        <v>1581</v>
      </c>
      <c r="K1389" t="s">
        <v>30</v>
      </c>
      <c r="L1389">
        <v>3000000</v>
      </c>
      <c r="M1389">
        <v>187349</v>
      </c>
      <c r="N1389" t="s">
        <v>31</v>
      </c>
      <c r="O1389">
        <v>99</v>
      </c>
    </row>
    <row r="1390" spans="1:15" x14ac:dyDescent="0.25">
      <c r="A1390" t="s">
        <v>4905</v>
      </c>
      <c r="B1390" t="s">
        <v>16</v>
      </c>
      <c r="C1390" t="s">
        <v>52</v>
      </c>
      <c r="D1390">
        <v>1988</v>
      </c>
      <c r="E1390" t="s">
        <v>4096</v>
      </c>
      <c r="F1390">
        <v>5</v>
      </c>
      <c r="G1390">
        <v>1700</v>
      </c>
      <c r="H1390" t="s">
        <v>4906</v>
      </c>
      <c r="I1390" t="s">
        <v>4907</v>
      </c>
      <c r="J1390" t="s">
        <v>617</v>
      </c>
      <c r="K1390" t="s">
        <v>30</v>
      </c>
      <c r="M1390">
        <v>6337299</v>
      </c>
      <c r="N1390" t="s">
        <v>4312</v>
      </c>
      <c r="O1390">
        <v>102</v>
      </c>
    </row>
    <row r="1391" spans="1:15" x14ac:dyDescent="0.25">
      <c r="A1391" t="s">
        <v>4908</v>
      </c>
      <c r="B1391" t="s">
        <v>16</v>
      </c>
      <c r="C1391" t="s">
        <v>41</v>
      </c>
      <c r="D1391">
        <v>1988</v>
      </c>
      <c r="E1391" t="s">
        <v>4482</v>
      </c>
      <c r="F1391">
        <v>4.9000000000000004</v>
      </c>
      <c r="G1391">
        <v>2200</v>
      </c>
      <c r="H1391" t="s">
        <v>4909</v>
      </c>
      <c r="I1391" t="s">
        <v>4910</v>
      </c>
      <c r="J1391" t="s">
        <v>4911</v>
      </c>
      <c r="K1391" t="s">
        <v>30</v>
      </c>
      <c r="L1391">
        <v>210000</v>
      </c>
      <c r="N1391" t="s">
        <v>4912</v>
      </c>
      <c r="O1391">
        <v>81</v>
      </c>
    </row>
    <row r="1392" spans="1:15" x14ac:dyDescent="0.25">
      <c r="A1392" t="s">
        <v>4913</v>
      </c>
      <c r="B1392" t="s">
        <v>2000</v>
      </c>
      <c r="C1392" t="s">
        <v>41</v>
      </c>
      <c r="D1392">
        <v>1988</v>
      </c>
      <c r="E1392" t="s">
        <v>4698</v>
      </c>
      <c r="F1392">
        <v>5.8</v>
      </c>
      <c r="G1392">
        <v>497</v>
      </c>
      <c r="H1392" t="s">
        <v>574</v>
      </c>
      <c r="I1392" t="s">
        <v>574</v>
      </c>
      <c r="J1392" t="s">
        <v>574</v>
      </c>
      <c r="K1392" t="s">
        <v>30</v>
      </c>
      <c r="M1392">
        <v>7721852</v>
      </c>
      <c r="N1392" t="s">
        <v>44</v>
      </c>
      <c r="O1392">
        <v>104</v>
      </c>
    </row>
    <row r="1393" spans="1:15" x14ac:dyDescent="0.25">
      <c r="A1393" t="s">
        <v>4914</v>
      </c>
      <c r="B1393" t="s">
        <v>16</v>
      </c>
      <c r="C1393" t="s">
        <v>17</v>
      </c>
      <c r="D1393">
        <v>1988</v>
      </c>
      <c r="E1393" t="s">
        <v>4551</v>
      </c>
      <c r="F1393">
        <v>5.8</v>
      </c>
      <c r="G1393">
        <v>3600</v>
      </c>
      <c r="H1393" t="s">
        <v>606</v>
      </c>
      <c r="I1393" t="s">
        <v>606</v>
      </c>
      <c r="J1393" t="s">
        <v>4915</v>
      </c>
      <c r="K1393" t="s">
        <v>30</v>
      </c>
      <c r="L1393">
        <v>7000000</v>
      </c>
      <c r="M1393">
        <v>5979011</v>
      </c>
      <c r="N1393" t="s">
        <v>1537</v>
      </c>
      <c r="O1393">
        <v>95</v>
      </c>
    </row>
    <row r="1394" spans="1:15" x14ac:dyDescent="0.25">
      <c r="A1394" t="s">
        <v>4916</v>
      </c>
      <c r="B1394" t="s">
        <v>33</v>
      </c>
      <c r="C1394" t="s">
        <v>41</v>
      </c>
      <c r="D1394">
        <v>1988</v>
      </c>
      <c r="E1394" t="s">
        <v>4762</v>
      </c>
      <c r="F1394">
        <v>4.5999999999999996</v>
      </c>
      <c r="G1394">
        <v>6100</v>
      </c>
      <c r="H1394" t="s">
        <v>3038</v>
      </c>
      <c r="I1394" t="s">
        <v>632</v>
      </c>
      <c r="J1394" t="s">
        <v>388</v>
      </c>
      <c r="K1394" t="s">
        <v>30</v>
      </c>
      <c r="M1394">
        <v>14681192</v>
      </c>
      <c r="N1394" t="s">
        <v>23</v>
      </c>
      <c r="O1394">
        <v>113</v>
      </c>
    </row>
    <row r="1395" spans="1:15" x14ac:dyDescent="0.25">
      <c r="A1395" t="s">
        <v>4917</v>
      </c>
      <c r="B1395" t="s">
        <v>16</v>
      </c>
      <c r="C1395" t="s">
        <v>34</v>
      </c>
      <c r="D1395">
        <v>1988</v>
      </c>
      <c r="E1395" t="s">
        <v>4918</v>
      </c>
      <c r="F1395">
        <v>5.5</v>
      </c>
      <c r="G1395">
        <v>2600</v>
      </c>
      <c r="H1395" t="s">
        <v>1684</v>
      </c>
      <c r="I1395" t="s">
        <v>4919</v>
      </c>
      <c r="J1395" t="s">
        <v>1175</v>
      </c>
      <c r="K1395" t="s">
        <v>30</v>
      </c>
      <c r="M1395">
        <v>3074681</v>
      </c>
      <c r="N1395" t="s">
        <v>2218</v>
      </c>
      <c r="O1395">
        <v>91</v>
      </c>
    </row>
    <row r="1396" spans="1:15" x14ac:dyDescent="0.25">
      <c r="A1396" t="s">
        <v>4920</v>
      </c>
      <c r="B1396" t="s">
        <v>2000</v>
      </c>
      <c r="C1396" t="s">
        <v>41</v>
      </c>
      <c r="D1396">
        <v>1988</v>
      </c>
      <c r="E1396" t="s">
        <v>4782</v>
      </c>
      <c r="F1396">
        <v>5.7</v>
      </c>
      <c r="G1396">
        <v>994</v>
      </c>
      <c r="H1396" t="s">
        <v>1137</v>
      </c>
      <c r="I1396" t="s">
        <v>4163</v>
      </c>
      <c r="J1396" t="s">
        <v>4921</v>
      </c>
      <c r="K1396" t="s">
        <v>30</v>
      </c>
      <c r="L1396">
        <v>12000000</v>
      </c>
      <c r="M1396">
        <v>3965604</v>
      </c>
      <c r="N1396" t="s">
        <v>118</v>
      </c>
      <c r="O1396">
        <v>105</v>
      </c>
    </row>
    <row r="1397" spans="1:15" x14ac:dyDescent="0.25">
      <c r="A1397" t="s">
        <v>4922</v>
      </c>
      <c r="B1397" t="s">
        <v>2000</v>
      </c>
      <c r="C1397" t="s">
        <v>17</v>
      </c>
      <c r="D1397">
        <v>1988</v>
      </c>
      <c r="E1397" t="s">
        <v>4923</v>
      </c>
      <c r="F1397">
        <v>7.3</v>
      </c>
      <c r="G1397">
        <v>3100</v>
      </c>
      <c r="H1397" t="s">
        <v>4924</v>
      </c>
      <c r="I1397" t="s">
        <v>4924</v>
      </c>
      <c r="J1397" t="s">
        <v>4925</v>
      </c>
      <c r="K1397" t="s">
        <v>453</v>
      </c>
      <c r="M1397">
        <v>2319801</v>
      </c>
      <c r="N1397" t="s">
        <v>4926</v>
      </c>
      <c r="O1397">
        <v>105</v>
      </c>
    </row>
    <row r="1398" spans="1:15" x14ac:dyDescent="0.25">
      <c r="A1398" t="s">
        <v>4927</v>
      </c>
      <c r="B1398" t="s">
        <v>16</v>
      </c>
      <c r="C1398" t="s">
        <v>41</v>
      </c>
      <c r="D1398">
        <v>1988</v>
      </c>
      <c r="E1398" t="s">
        <v>3926</v>
      </c>
      <c r="F1398">
        <v>5.8</v>
      </c>
      <c r="G1398">
        <v>4800</v>
      </c>
      <c r="H1398" t="s">
        <v>270</v>
      </c>
      <c r="I1398" t="s">
        <v>4928</v>
      </c>
      <c r="J1398" t="s">
        <v>59</v>
      </c>
      <c r="K1398" t="s">
        <v>30</v>
      </c>
      <c r="L1398">
        <v>19000000</v>
      </c>
      <c r="M1398">
        <v>11005304</v>
      </c>
      <c r="N1398" t="s">
        <v>50</v>
      </c>
      <c r="O1398">
        <v>97</v>
      </c>
    </row>
    <row r="1399" spans="1:15" x14ac:dyDescent="0.25">
      <c r="A1399" t="s">
        <v>4929</v>
      </c>
      <c r="B1399" t="s">
        <v>33</v>
      </c>
      <c r="C1399" t="s">
        <v>41</v>
      </c>
      <c r="D1399">
        <v>1988</v>
      </c>
      <c r="E1399" t="s">
        <v>4376</v>
      </c>
      <c r="F1399">
        <v>7</v>
      </c>
      <c r="G1399">
        <v>9800</v>
      </c>
      <c r="H1399" t="s">
        <v>2165</v>
      </c>
      <c r="I1399" t="s">
        <v>4930</v>
      </c>
      <c r="J1399" t="s">
        <v>106</v>
      </c>
      <c r="K1399" t="s">
        <v>22</v>
      </c>
      <c r="M1399">
        <v>8539181</v>
      </c>
      <c r="N1399" t="s">
        <v>1042</v>
      </c>
      <c r="O1399">
        <v>107</v>
      </c>
    </row>
    <row r="1400" spans="1:15" x14ac:dyDescent="0.25">
      <c r="A1400" t="s">
        <v>4931</v>
      </c>
      <c r="B1400" t="s">
        <v>16</v>
      </c>
      <c r="C1400" t="s">
        <v>52</v>
      </c>
      <c r="D1400">
        <v>1988</v>
      </c>
      <c r="E1400" t="s">
        <v>4824</v>
      </c>
      <c r="F1400">
        <v>5.6</v>
      </c>
      <c r="G1400">
        <v>3600</v>
      </c>
      <c r="H1400" t="s">
        <v>4932</v>
      </c>
      <c r="I1400" t="s">
        <v>4932</v>
      </c>
      <c r="J1400" t="s">
        <v>4933</v>
      </c>
      <c r="K1400" t="s">
        <v>30</v>
      </c>
      <c r="L1400">
        <v>4000000</v>
      </c>
      <c r="M1400">
        <v>9797098</v>
      </c>
      <c r="N1400" t="s">
        <v>4934</v>
      </c>
      <c r="O1400">
        <v>80</v>
      </c>
    </row>
    <row r="1401" spans="1:15" x14ac:dyDescent="0.25">
      <c r="A1401" t="s">
        <v>4935</v>
      </c>
      <c r="B1401" t="s">
        <v>33</v>
      </c>
      <c r="C1401" t="s">
        <v>17</v>
      </c>
      <c r="D1401">
        <v>1988</v>
      </c>
      <c r="E1401" t="s">
        <v>4551</v>
      </c>
      <c r="F1401">
        <v>7.3</v>
      </c>
      <c r="G1401">
        <v>13000</v>
      </c>
      <c r="H1401" t="s">
        <v>289</v>
      </c>
      <c r="I1401" t="s">
        <v>289</v>
      </c>
      <c r="J1401" t="s">
        <v>4936</v>
      </c>
      <c r="K1401" t="s">
        <v>30</v>
      </c>
      <c r="L1401">
        <v>10000000</v>
      </c>
      <c r="M1401">
        <v>1562749</v>
      </c>
      <c r="N1401" t="s">
        <v>290</v>
      </c>
      <c r="O1401">
        <v>81</v>
      </c>
    </row>
    <row r="1402" spans="1:15" x14ac:dyDescent="0.25">
      <c r="A1402" t="s">
        <v>4937</v>
      </c>
      <c r="B1402" t="s">
        <v>2000</v>
      </c>
      <c r="C1402" t="s">
        <v>17</v>
      </c>
      <c r="D1402">
        <v>1988</v>
      </c>
      <c r="E1402" t="s">
        <v>4938</v>
      </c>
      <c r="F1402">
        <v>6.7</v>
      </c>
      <c r="G1402">
        <v>5500</v>
      </c>
      <c r="H1402" t="s">
        <v>4939</v>
      </c>
      <c r="I1402" t="s">
        <v>4940</v>
      </c>
      <c r="J1402" t="s">
        <v>4941</v>
      </c>
      <c r="K1402" t="s">
        <v>22</v>
      </c>
      <c r="M1402">
        <v>241278</v>
      </c>
      <c r="N1402" t="s">
        <v>2776</v>
      </c>
      <c r="O1402">
        <v>92</v>
      </c>
    </row>
    <row r="1403" spans="1:15" x14ac:dyDescent="0.25">
      <c r="A1403" t="s">
        <v>4942</v>
      </c>
      <c r="B1403" t="s">
        <v>16</v>
      </c>
      <c r="C1403" t="s">
        <v>104</v>
      </c>
      <c r="D1403">
        <v>1988</v>
      </c>
      <c r="E1403" t="s">
        <v>4539</v>
      </c>
      <c r="F1403">
        <v>5.7</v>
      </c>
      <c r="G1403">
        <v>3900</v>
      </c>
      <c r="H1403" t="s">
        <v>715</v>
      </c>
      <c r="I1403" t="s">
        <v>2518</v>
      </c>
      <c r="J1403" t="s">
        <v>4461</v>
      </c>
      <c r="K1403" t="s">
        <v>30</v>
      </c>
      <c r="L1403">
        <v>16000000</v>
      </c>
      <c r="M1403">
        <v>4594452</v>
      </c>
      <c r="N1403" t="s">
        <v>4943</v>
      </c>
      <c r="O1403">
        <v>102</v>
      </c>
    </row>
    <row r="1404" spans="1:15" x14ac:dyDescent="0.25">
      <c r="A1404" t="s">
        <v>4944</v>
      </c>
      <c r="B1404" t="s">
        <v>16</v>
      </c>
      <c r="C1404" t="s">
        <v>104</v>
      </c>
      <c r="D1404">
        <v>1988</v>
      </c>
      <c r="E1404" t="s">
        <v>3551</v>
      </c>
      <c r="F1404">
        <v>6.4</v>
      </c>
      <c r="G1404">
        <v>4800</v>
      </c>
      <c r="H1404" t="s">
        <v>4945</v>
      </c>
      <c r="I1404" t="s">
        <v>4946</v>
      </c>
      <c r="J1404" t="s">
        <v>1540</v>
      </c>
      <c r="K1404" t="s">
        <v>30</v>
      </c>
      <c r="L1404">
        <v>3000000</v>
      </c>
      <c r="M1404">
        <v>1984315</v>
      </c>
      <c r="N1404" t="s">
        <v>1537</v>
      </c>
      <c r="O1404">
        <v>110</v>
      </c>
    </row>
    <row r="1405" spans="1:15" x14ac:dyDescent="0.25">
      <c r="A1405" t="s">
        <v>4947</v>
      </c>
      <c r="B1405" t="s">
        <v>2000</v>
      </c>
      <c r="C1405" t="s">
        <v>52</v>
      </c>
      <c r="D1405">
        <v>1988</v>
      </c>
      <c r="E1405" t="s">
        <v>4086</v>
      </c>
      <c r="F1405">
        <v>5.4</v>
      </c>
      <c r="G1405">
        <v>2300</v>
      </c>
      <c r="H1405" t="s">
        <v>4948</v>
      </c>
      <c r="I1405" t="s">
        <v>4948</v>
      </c>
      <c r="J1405" t="s">
        <v>4949</v>
      </c>
      <c r="K1405" t="s">
        <v>30</v>
      </c>
      <c r="L1405">
        <v>6000000</v>
      </c>
      <c r="M1405">
        <v>40397</v>
      </c>
      <c r="N1405" t="s">
        <v>1190</v>
      </c>
      <c r="O1405">
        <v>91</v>
      </c>
    </row>
    <row r="1406" spans="1:15" x14ac:dyDescent="0.25">
      <c r="A1406" t="s">
        <v>4950</v>
      </c>
      <c r="B1406" t="s">
        <v>16</v>
      </c>
      <c r="C1406" t="s">
        <v>104</v>
      </c>
      <c r="D1406">
        <v>1988</v>
      </c>
      <c r="E1406" t="s">
        <v>4951</v>
      </c>
      <c r="F1406">
        <v>6.2</v>
      </c>
      <c r="G1406">
        <v>3800</v>
      </c>
      <c r="H1406" t="s">
        <v>4952</v>
      </c>
      <c r="I1406" t="s">
        <v>4952</v>
      </c>
      <c r="J1406" t="s">
        <v>4049</v>
      </c>
      <c r="K1406" t="s">
        <v>22</v>
      </c>
      <c r="L1406">
        <v>4000000</v>
      </c>
      <c r="M1406">
        <v>1791328</v>
      </c>
      <c r="N1406" t="s">
        <v>1537</v>
      </c>
      <c r="O1406">
        <v>93</v>
      </c>
    </row>
    <row r="1407" spans="1:15" x14ac:dyDescent="0.25">
      <c r="A1407" t="s">
        <v>4953</v>
      </c>
      <c r="B1407" t="s">
        <v>16</v>
      </c>
      <c r="C1407" t="s">
        <v>17</v>
      </c>
      <c r="D1407">
        <v>1988</v>
      </c>
      <c r="E1407" t="s">
        <v>4954</v>
      </c>
      <c r="F1407">
        <v>5.4</v>
      </c>
      <c r="G1407">
        <v>1200</v>
      </c>
      <c r="H1407" t="s">
        <v>4955</v>
      </c>
      <c r="I1407" t="s">
        <v>4955</v>
      </c>
      <c r="J1407" t="s">
        <v>4956</v>
      </c>
      <c r="K1407" t="s">
        <v>30</v>
      </c>
      <c r="N1407" t="s">
        <v>3507</v>
      </c>
      <c r="O1407">
        <v>93</v>
      </c>
    </row>
    <row r="1408" spans="1:15" x14ac:dyDescent="0.25">
      <c r="A1408" t="s">
        <v>4957</v>
      </c>
      <c r="B1408" t="s">
        <v>33</v>
      </c>
      <c r="C1408" t="s">
        <v>41</v>
      </c>
      <c r="D1408">
        <v>1988</v>
      </c>
      <c r="E1408" t="s">
        <v>4086</v>
      </c>
      <c r="F1408">
        <v>5.9</v>
      </c>
      <c r="G1408">
        <v>3500</v>
      </c>
      <c r="H1408" t="s">
        <v>1006</v>
      </c>
      <c r="I1408" t="s">
        <v>4958</v>
      </c>
      <c r="J1408" t="s">
        <v>2176</v>
      </c>
      <c r="K1408" t="s">
        <v>30</v>
      </c>
      <c r="L1408">
        <v>18000000</v>
      </c>
      <c r="M1408">
        <v>9129999</v>
      </c>
      <c r="N1408" t="s">
        <v>2102</v>
      </c>
      <c r="O1408">
        <v>105</v>
      </c>
    </row>
    <row r="1409" spans="1:15" x14ac:dyDescent="0.25">
      <c r="A1409" t="s">
        <v>4959</v>
      </c>
      <c r="B1409" t="s">
        <v>16</v>
      </c>
      <c r="C1409" t="s">
        <v>34</v>
      </c>
      <c r="D1409">
        <v>1988</v>
      </c>
      <c r="E1409" t="s">
        <v>4960</v>
      </c>
      <c r="F1409">
        <v>5.7</v>
      </c>
      <c r="G1409">
        <v>1300</v>
      </c>
      <c r="H1409" t="s">
        <v>4961</v>
      </c>
      <c r="I1409" t="s">
        <v>4511</v>
      </c>
      <c r="J1409" t="s">
        <v>184</v>
      </c>
      <c r="K1409" t="s">
        <v>30</v>
      </c>
      <c r="M1409">
        <v>188964</v>
      </c>
      <c r="N1409" t="s">
        <v>4962</v>
      </c>
      <c r="O1409">
        <v>108</v>
      </c>
    </row>
    <row r="1410" spans="1:15" x14ac:dyDescent="0.25">
      <c r="A1410" t="s">
        <v>4963</v>
      </c>
      <c r="B1410" t="s">
        <v>16</v>
      </c>
      <c r="C1410" t="s">
        <v>17</v>
      </c>
      <c r="D1410">
        <v>1988</v>
      </c>
      <c r="E1410" t="s">
        <v>4964</v>
      </c>
      <c r="F1410">
        <v>6.7</v>
      </c>
      <c r="G1410">
        <v>5700</v>
      </c>
      <c r="H1410" t="s">
        <v>4965</v>
      </c>
      <c r="I1410" t="s">
        <v>3054</v>
      </c>
      <c r="J1410" t="s">
        <v>1566</v>
      </c>
      <c r="K1410" t="s">
        <v>30</v>
      </c>
      <c r="M1410">
        <v>8674093</v>
      </c>
      <c r="N1410" t="s">
        <v>4209</v>
      </c>
      <c r="O1410">
        <v>124</v>
      </c>
    </row>
    <row r="1411" spans="1:15" x14ac:dyDescent="0.25">
      <c r="A1411" t="s">
        <v>4966</v>
      </c>
      <c r="B1411" t="s">
        <v>33</v>
      </c>
      <c r="C1411" t="s">
        <v>41</v>
      </c>
      <c r="D1411">
        <v>1988</v>
      </c>
      <c r="E1411" t="s">
        <v>4960</v>
      </c>
      <c r="F1411">
        <v>6.9</v>
      </c>
      <c r="G1411">
        <v>3900</v>
      </c>
      <c r="H1411" t="s">
        <v>4967</v>
      </c>
      <c r="I1411" t="s">
        <v>4968</v>
      </c>
      <c r="J1411" t="s">
        <v>4969</v>
      </c>
      <c r="K1411" t="s">
        <v>30</v>
      </c>
      <c r="L1411">
        <v>4000000</v>
      </c>
      <c r="M1411">
        <v>16262415</v>
      </c>
      <c r="N1411" t="s">
        <v>23</v>
      </c>
      <c r="O1411">
        <v>97</v>
      </c>
    </row>
    <row r="1412" spans="1:15" x14ac:dyDescent="0.25">
      <c r="A1412" t="s">
        <v>4970</v>
      </c>
      <c r="B1412" t="s">
        <v>33</v>
      </c>
      <c r="C1412" t="s">
        <v>41</v>
      </c>
      <c r="D1412">
        <v>1988</v>
      </c>
      <c r="E1412" t="s">
        <v>4376</v>
      </c>
      <c r="F1412">
        <v>7</v>
      </c>
      <c r="G1412">
        <v>3400</v>
      </c>
      <c r="H1412" t="s">
        <v>688</v>
      </c>
      <c r="I1412" t="s">
        <v>688</v>
      </c>
      <c r="J1412" t="s">
        <v>2583</v>
      </c>
      <c r="K1412" t="s">
        <v>30</v>
      </c>
      <c r="M1412">
        <v>3527886</v>
      </c>
      <c r="N1412" t="s">
        <v>31</v>
      </c>
      <c r="O1412">
        <v>100</v>
      </c>
    </row>
    <row r="1413" spans="1:15" x14ac:dyDescent="0.25">
      <c r="A1413" t="s">
        <v>4971</v>
      </c>
      <c r="B1413" t="s">
        <v>16</v>
      </c>
      <c r="C1413" t="s">
        <v>104</v>
      </c>
      <c r="D1413">
        <v>1988</v>
      </c>
      <c r="E1413" t="s">
        <v>4569</v>
      </c>
      <c r="F1413">
        <v>5.5</v>
      </c>
      <c r="G1413">
        <v>997</v>
      </c>
      <c r="H1413" t="s">
        <v>4972</v>
      </c>
      <c r="I1413" t="s">
        <v>4973</v>
      </c>
      <c r="J1413" t="s">
        <v>1218</v>
      </c>
      <c r="K1413" t="s">
        <v>30</v>
      </c>
      <c r="M1413">
        <v>2432536</v>
      </c>
      <c r="N1413" t="s">
        <v>2807</v>
      </c>
      <c r="O1413">
        <v>108</v>
      </c>
    </row>
    <row r="1414" spans="1:15" x14ac:dyDescent="0.25">
      <c r="A1414" t="s">
        <v>4974</v>
      </c>
      <c r="B1414" t="s">
        <v>33</v>
      </c>
      <c r="C1414" t="s">
        <v>41</v>
      </c>
      <c r="D1414">
        <v>1988</v>
      </c>
      <c r="E1414" t="s">
        <v>4787</v>
      </c>
      <c r="F1414">
        <v>4.4000000000000004</v>
      </c>
      <c r="G1414">
        <v>3100</v>
      </c>
      <c r="H1414" t="s">
        <v>2828</v>
      </c>
      <c r="I1414" t="s">
        <v>4975</v>
      </c>
      <c r="J1414" t="s">
        <v>4976</v>
      </c>
      <c r="K1414" t="s">
        <v>30</v>
      </c>
      <c r="M1414">
        <v>6436211</v>
      </c>
      <c r="N1414" t="s">
        <v>23</v>
      </c>
      <c r="O1414">
        <v>83</v>
      </c>
    </row>
    <row r="1415" spans="1:15" x14ac:dyDescent="0.25">
      <c r="A1415" t="s">
        <v>4977</v>
      </c>
      <c r="B1415" t="s">
        <v>16</v>
      </c>
      <c r="C1415" t="s">
        <v>34</v>
      </c>
      <c r="D1415">
        <v>1988</v>
      </c>
      <c r="E1415" t="s">
        <v>3982</v>
      </c>
      <c r="F1415">
        <v>6</v>
      </c>
      <c r="G1415">
        <v>3000</v>
      </c>
      <c r="H1415" t="s">
        <v>1324</v>
      </c>
      <c r="I1415" t="s">
        <v>1324</v>
      </c>
      <c r="J1415" t="s">
        <v>1800</v>
      </c>
      <c r="K1415" t="s">
        <v>30</v>
      </c>
      <c r="L1415">
        <v>6000000</v>
      </c>
      <c r="M1415">
        <v>10068039</v>
      </c>
      <c r="N1415" t="s">
        <v>4683</v>
      </c>
      <c r="O1415">
        <v>97</v>
      </c>
    </row>
    <row r="1416" spans="1:15" x14ac:dyDescent="0.25">
      <c r="A1416" t="s">
        <v>4978</v>
      </c>
      <c r="B1416" t="s">
        <v>16</v>
      </c>
      <c r="C1416" t="s">
        <v>41</v>
      </c>
      <c r="D1416">
        <v>1988</v>
      </c>
      <c r="E1416" t="s">
        <v>4979</v>
      </c>
      <c r="F1416">
        <v>5.0999999999999996</v>
      </c>
      <c r="G1416">
        <v>4900</v>
      </c>
      <c r="H1416" t="s">
        <v>2664</v>
      </c>
      <c r="I1416" t="s">
        <v>3530</v>
      </c>
      <c r="J1416" t="s">
        <v>2895</v>
      </c>
      <c r="K1416" t="s">
        <v>30</v>
      </c>
      <c r="M1416">
        <v>2955917</v>
      </c>
      <c r="N1416" t="s">
        <v>3821</v>
      </c>
      <c r="O1416">
        <v>92</v>
      </c>
    </row>
    <row r="1417" spans="1:15" x14ac:dyDescent="0.25">
      <c r="A1417" t="s">
        <v>4980</v>
      </c>
      <c r="B1417" t="s">
        <v>2000</v>
      </c>
      <c r="C1417" t="s">
        <v>17</v>
      </c>
      <c r="D1417">
        <v>1988</v>
      </c>
      <c r="E1417" t="s">
        <v>4981</v>
      </c>
      <c r="F1417">
        <v>6.8</v>
      </c>
      <c r="G1417">
        <v>1200</v>
      </c>
      <c r="H1417" t="s">
        <v>3902</v>
      </c>
      <c r="I1417" t="s">
        <v>3902</v>
      </c>
      <c r="J1417" t="s">
        <v>1047</v>
      </c>
      <c r="K1417" t="s">
        <v>22</v>
      </c>
      <c r="M1417">
        <v>1451857</v>
      </c>
      <c r="N1417" t="s">
        <v>4982</v>
      </c>
      <c r="O1417">
        <v>104</v>
      </c>
    </row>
    <row r="1418" spans="1:15" x14ac:dyDescent="0.25">
      <c r="A1418" t="s">
        <v>4983</v>
      </c>
      <c r="B1418" t="s">
        <v>16</v>
      </c>
      <c r="C1418" t="s">
        <v>17</v>
      </c>
      <c r="D1418">
        <v>1988</v>
      </c>
      <c r="E1418" t="s">
        <v>4478</v>
      </c>
      <c r="F1418">
        <v>6.2</v>
      </c>
      <c r="G1418">
        <v>3000</v>
      </c>
      <c r="H1418" t="s">
        <v>1010</v>
      </c>
      <c r="I1418" t="s">
        <v>4984</v>
      </c>
      <c r="J1418" t="s">
        <v>1203</v>
      </c>
      <c r="K1418" t="s">
        <v>30</v>
      </c>
      <c r="L1418">
        <v>22000000</v>
      </c>
      <c r="M1418">
        <v>12638294</v>
      </c>
      <c r="N1418" t="s">
        <v>4985</v>
      </c>
      <c r="O1418">
        <v>127</v>
      </c>
    </row>
    <row r="1419" spans="1:15" x14ac:dyDescent="0.25">
      <c r="A1419" t="s">
        <v>4986</v>
      </c>
      <c r="B1419" t="s">
        <v>2000</v>
      </c>
      <c r="C1419" t="s">
        <v>41</v>
      </c>
      <c r="D1419">
        <v>1988</v>
      </c>
      <c r="E1419" t="s">
        <v>4615</v>
      </c>
      <c r="F1419">
        <v>5.7</v>
      </c>
      <c r="G1419">
        <v>1200</v>
      </c>
      <c r="H1419" t="s">
        <v>2052</v>
      </c>
      <c r="I1419" t="s">
        <v>2052</v>
      </c>
      <c r="J1419" t="s">
        <v>1827</v>
      </c>
      <c r="K1419" t="s">
        <v>30</v>
      </c>
      <c r="L1419">
        <v>13000000</v>
      </c>
      <c r="M1419">
        <v>5509417</v>
      </c>
      <c r="N1419" t="s">
        <v>4987</v>
      </c>
      <c r="O1419">
        <v>97</v>
      </c>
    </row>
    <row r="1420" spans="1:15" x14ac:dyDescent="0.25">
      <c r="A1420" t="s">
        <v>4988</v>
      </c>
      <c r="B1420" t="s">
        <v>16</v>
      </c>
      <c r="C1420" t="s">
        <v>17</v>
      </c>
      <c r="D1420">
        <v>1988</v>
      </c>
      <c r="E1420" t="s">
        <v>4551</v>
      </c>
      <c r="F1420">
        <v>6.7</v>
      </c>
      <c r="G1420">
        <v>2100</v>
      </c>
      <c r="H1420" t="s">
        <v>1500</v>
      </c>
      <c r="I1420" t="s">
        <v>4989</v>
      </c>
      <c r="J1420" t="s">
        <v>4990</v>
      </c>
      <c r="K1420" t="s">
        <v>30</v>
      </c>
      <c r="M1420">
        <v>303624</v>
      </c>
      <c r="N1420" t="s">
        <v>4991</v>
      </c>
      <c r="O1420">
        <v>100</v>
      </c>
    </row>
    <row r="1421" spans="1:15" x14ac:dyDescent="0.25">
      <c r="A1421" t="s">
        <v>4992</v>
      </c>
      <c r="B1421" t="s">
        <v>2000</v>
      </c>
      <c r="C1421" t="s">
        <v>41</v>
      </c>
      <c r="D1421">
        <v>1988</v>
      </c>
      <c r="E1421" t="s">
        <v>4628</v>
      </c>
      <c r="F1421">
        <v>5.4</v>
      </c>
      <c r="G1421">
        <v>688</v>
      </c>
      <c r="H1421" t="s">
        <v>3693</v>
      </c>
      <c r="I1421" t="s">
        <v>4104</v>
      </c>
      <c r="J1421" t="s">
        <v>4993</v>
      </c>
      <c r="K1421" t="s">
        <v>30</v>
      </c>
      <c r="M1421">
        <v>344375</v>
      </c>
      <c r="N1421" t="s">
        <v>80</v>
      </c>
      <c r="O1421">
        <v>81</v>
      </c>
    </row>
    <row r="1422" spans="1:15" x14ac:dyDescent="0.25">
      <c r="A1422" t="s">
        <v>4994</v>
      </c>
      <c r="B1422" t="s">
        <v>33</v>
      </c>
      <c r="C1422" t="s">
        <v>34</v>
      </c>
      <c r="D1422">
        <v>1988</v>
      </c>
      <c r="E1422" t="s">
        <v>4659</v>
      </c>
      <c r="F1422">
        <v>3.8</v>
      </c>
      <c r="G1422">
        <v>4700</v>
      </c>
      <c r="H1422" t="s">
        <v>1148</v>
      </c>
      <c r="I1422" t="s">
        <v>3358</v>
      </c>
      <c r="J1422" t="s">
        <v>3359</v>
      </c>
      <c r="K1422" t="s">
        <v>195</v>
      </c>
      <c r="M1422">
        <v>10497324</v>
      </c>
      <c r="N1422" t="s">
        <v>4152</v>
      </c>
      <c r="O1422">
        <v>105</v>
      </c>
    </row>
    <row r="1423" spans="1:15" x14ac:dyDescent="0.25">
      <c r="A1423" t="s">
        <v>4995</v>
      </c>
      <c r="B1423" t="s">
        <v>16</v>
      </c>
      <c r="C1423" t="s">
        <v>1205</v>
      </c>
      <c r="D1423">
        <v>1988</v>
      </c>
      <c r="E1423" t="s">
        <v>4996</v>
      </c>
      <c r="F1423">
        <v>4.9000000000000004</v>
      </c>
      <c r="G1423">
        <v>309</v>
      </c>
      <c r="H1423" t="s">
        <v>4997</v>
      </c>
      <c r="I1423" t="s">
        <v>4998</v>
      </c>
      <c r="J1423" t="s">
        <v>4999</v>
      </c>
      <c r="K1423" t="s">
        <v>30</v>
      </c>
      <c r="N1423" t="s">
        <v>5000</v>
      </c>
      <c r="O1423">
        <v>91</v>
      </c>
    </row>
    <row r="1424" spans="1:15" x14ac:dyDescent="0.25">
      <c r="A1424" t="s">
        <v>5001</v>
      </c>
      <c r="B1424" t="s">
        <v>16</v>
      </c>
      <c r="C1424" t="s">
        <v>17</v>
      </c>
      <c r="D1424">
        <v>1988</v>
      </c>
      <c r="E1424" t="s">
        <v>4556</v>
      </c>
      <c r="F1424">
        <v>5.4</v>
      </c>
      <c r="G1424">
        <v>1500</v>
      </c>
      <c r="H1424" t="s">
        <v>5002</v>
      </c>
      <c r="I1424" t="s">
        <v>5003</v>
      </c>
      <c r="J1424" t="s">
        <v>5004</v>
      </c>
      <c r="K1424" t="s">
        <v>195</v>
      </c>
      <c r="L1424">
        <v>6000000</v>
      </c>
      <c r="M1424">
        <v>1869148</v>
      </c>
      <c r="N1424" t="s">
        <v>2102</v>
      </c>
      <c r="O1424">
        <v>101</v>
      </c>
    </row>
    <row r="1425" spans="1:15" x14ac:dyDescent="0.25">
      <c r="A1425" t="s">
        <v>5005</v>
      </c>
      <c r="B1425" t="s">
        <v>16</v>
      </c>
      <c r="C1425" t="s">
        <v>17</v>
      </c>
      <c r="D1425">
        <v>1988</v>
      </c>
      <c r="E1425" t="s">
        <v>4569</v>
      </c>
      <c r="F1425">
        <v>5.8</v>
      </c>
      <c r="G1425">
        <v>2200</v>
      </c>
      <c r="H1425" t="s">
        <v>5006</v>
      </c>
      <c r="I1425" t="s">
        <v>5007</v>
      </c>
      <c r="J1425" t="s">
        <v>5008</v>
      </c>
      <c r="K1425" t="s">
        <v>30</v>
      </c>
      <c r="L1425">
        <v>6000000</v>
      </c>
      <c r="M1425">
        <v>657446</v>
      </c>
      <c r="N1425" t="s">
        <v>118</v>
      </c>
      <c r="O1425">
        <v>99</v>
      </c>
    </row>
    <row r="1426" spans="1:15" x14ac:dyDescent="0.25">
      <c r="A1426" t="s">
        <v>5009</v>
      </c>
      <c r="B1426" t="s">
        <v>16</v>
      </c>
      <c r="C1426" t="s">
        <v>63</v>
      </c>
      <c r="D1426">
        <v>1988</v>
      </c>
      <c r="E1426" t="s">
        <v>4569</v>
      </c>
      <c r="F1426">
        <v>6.3</v>
      </c>
      <c r="G1426">
        <v>1700</v>
      </c>
      <c r="H1426" t="s">
        <v>183</v>
      </c>
      <c r="I1426" t="s">
        <v>5010</v>
      </c>
      <c r="J1426" t="s">
        <v>5011</v>
      </c>
      <c r="K1426" t="s">
        <v>22</v>
      </c>
      <c r="M1426">
        <v>1223326</v>
      </c>
      <c r="N1426" t="s">
        <v>1537</v>
      </c>
      <c r="O1426">
        <v>108</v>
      </c>
    </row>
    <row r="1427" spans="1:15" x14ac:dyDescent="0.25">
      <c r="A1427" t="s">
        <v>5012</v>
      </c>
      <c r="B1427" t="s">
        <v>33</v>
      </c>
      <c r="C1427" t="s">
        <v>17</v>
      </c>
      <c r="D1427">
        <v>1988</v>
      </c>
      <c r="E1427" t="s">
        <v>5013</v>
      </c>
      <c r="F1427">
        <v>6.6</v>
      </c>
      <c r="G1427">
        <v>1900</v>
      </c>
      <c r="H1427" t="s">
        <v>5014</v>
      </c>
      <c r="I1427" t="s">
        <v>5015</v>
      </c>
      <c r="J1427" t="s">
        <v>3985</v>
      </c>
      <c r="K1427" t="s">
        <v>22</v>
      </c>
      <c r="M1427">
        <v>1560700</v>
      </c>
      <c r="N1427" t="s">
        <v>5016</v>
      </c>
      <c r="O1427">
        <v>118</v>
      </c>
    </row>
    <row r="1428" spans="1:15" x14ac:dyDescent="0.25">
      <c r="A1428" t="s">
        <v>5017</v>
      </c>
      <c r="B1428" t="s">
        <v>16</v>
      </c>
      <c r="C1428" t="s">
        <v>104</v>
      </c>
      <c r="D1428">
        <v>1988</v>
      </c>
      <c r="E1428" t="s">
        <v>5018</v>
      </c>
      <c r="F1428">
        <v>5.7</v>
      </c>
      <c r="G1428">
        <v>3800</v>
      </c>
      <c r="H1428" t="s">
        <v>5019</v>
      </c>
      <c r="I1428" t="s">
        <v>5020</v>
      </c>
      <c r="J1428" t="s">
        <v>3365</v>
      </c>
      <c r="K1428" t="s">
        <v>30</v>
      </c>
      <c r="M1428">
        <v>9974446</v>
      </c>
      <c r="N1428" t="s">
        <v>2354</v>
      </c>
      <c r="O1428">
        <v>117</v>
      </c>
    </row>
    <row r="1429" spans="1:15" x14ac:dyDescent="0.25">
      <c r="A1429" t="s">
        <v>5021</v>
      </c>
      <c r="B1429" t="s">
        <v>2000</v>
      </c>
      <c r="C1429" t="s">
        <v>17</v>
      </c>
      <c r="D1429">
        <v>1988</v>
      </c>
      <c r="E1429" t="s">
        <v>5022</v>
      </c>
      <c r="F1429">
        <v>7.3</v>
      </c>
      <c r="G1429">
        <v>998</v>
      </c>
      <c r="H1429" t="s">
        <v>372</v>
      </c>
      <c r="I1429" t="s">
        <v>5023</v>
      </c>
      <c r="J1429" t="s">
        <v>5024</v>
      </c>
      <c r="K1429" t="s">
        <v>22</v>
      </c>
      <c r="N1429" t="s">
        <v>1042</v>
      </c>
      <c r="O1429">
        <v>95</v>
      </c>
    </row>
    <row r="1430" spans="1:15" x14ac:dyDescent="0.25">
      <c r="A1430" t="s">
        <v>5025</v>
      </c>
      <c r="B1430" t="s">
        <v>16</v>
      </c>
      <c r="C1430" t="s">
        <v>17</v>
      </c>
      <c r="D1430">
        <v>1988</v>
      </c>
      <c r="E1430" t="s">
        <v>4996</v>
      </c>
      <c r="F1430">
        <v>5.4</v>
      </c>
      <c r="G1430">
        <v>1600</v>
      </c>
      <c r="H1430" t="s">
        <v>4890</v>
      </c>
      <c r="I1430" t="s">
        <v>5026</v>
      </c>
      <c r="J1430" t="s">
        <v>5027</v>
      </c>
      <c r="K1430" t="s">
        <v>30</v>
      </c>
      <c r="M1430">
        <v>1348771</v>
      </c>
      <c r="N1430" t="s">
        <v>4542</v>
      </c>
      <c r="O1430">
        <v>97</v>
      </c>
    </row>
    <row r="1431" spans="1:15" x14ac:dyDescent="0.25">
      <c r="A1431" t="s">
        <v>5028</v>
      </c>
      <c r="B1431" t="s">
        <v>16</v>
      </c>
      <c r="C1431" t="s">
        <v>17</v>
      </c>
      <c r="D1431">
        <v>1988</v>
      </c>
      <c r="E1431" t="s">
        <v>5029</v>
      </c>
      <c r="F1431">
        <v>5.4</v>
      </c>
      <c r="G1431">
        <v>613</v>
      </c>
      <c r="H1431" t="s">
        <v>5030</v>
      </c>
      <c r="I1431" t="s">
        <v>5031</v>
      </c>
      <c r="J1431" t="s">
        <v>5032</v>
      </c>
      <c r="K1431" t="s">
        <v>22</v>
      </c>
      <c r="M1431">
        <v>747013</v>
      </c>
      <c r="N1431" t="s">
        <v>5033</v>
      </c>
      <c r="O1431">
        <v>119</v>
      </c>
    </row>
    <row r="1432" spans="1:15" x14ac:dyDescent="0.25">
      <c r="A1432" t="s">
        <v>5034</v>
      </c>
      <c r="B1432" t="s">
        <v>2000</v>
      </c>
      <c r="C1432" t="s">
        <v>17</v>
      </c>
      <c r="D1432">
        <v>1988</v>
      </c>
      <c r="E1432" t="s">
        <v>4096</v>
      </c>
      <c r="F1432">
        <v>6.4</v>
      </c>
      <c r="G1432">
        <v>1900</v>
      </c>
      <c r="H1432" t="s">
        <v>5035</v>
      </c>
      <c r="I1432" t="s">
        <v>5036</v>
      </c>
      <c r="J1432" t="s">
        <v>5037</v>
      </c>
      <c r="K1432" t="s">
        <v>30</v>
      </c>
      <c r="L1432">
        <v>8000000</v>
      </c>
      <c r="M1432">
        <v>1893139</v>
      </c>
      <c r="N1432" t="s">
        <v>44</v>
      </c>
      <c r="O1432">
        <v>91</v>
      </c>
    </row>
    <row r="1433" spans="1:15" x14ac:dyDescent="0.25">
      <c r="A1433" t="s">
        <v>5038</v>
      </c>
      <c r="B1433" t="s">
        <v>16</v>
      </c>
      <c r="C1433" t="s">
        <v>34</v>
      </c>
      <c r="D1433">
        <v>1988</v>
      </c>
      <c r="E1433" t="s">
        <v>4787</v>
      </c>
      <c r="F1433">
        <v>5.3</v>
      </c>
      <c r="G1433">
        <v>3500</v>
      </c>
      <c r="H1433" t="s">
        <v>2363</v>
      </c>
      <c r="I1433" t="s">
        <v>5039</v>
      </c>
      <c r="J1433" t="s">
        <v>327</v>
      </c>
      <c r="K1433" t="s">
        <v>30</v>
      </c>
      <c r="M1433">
        <v>5301200</v>
      </c>
      <c r="N1433" t="s">
        <v>1176</v>
      </c>
      <c r="O1433">
        <v>96</v>
      </c>
    </row>
    <row r="1434" spans="1:15" x14ac:dyDescent="0.25">
      <c r="A1434" t="s">
        <v>5040</v>
      </c>
      <c r="B1434" t="s">
        <v>33</v>
      </c>
      <c r="C1434" t="s">
        <v>41</v>
      </c>
      <c r="D1434">
        <v>1988</v>
      </c>
      <c r="E1434" t="s">
        <v>4640</v>
      </c>
      <c r="F1434">
        <v>4.2</v>
      </c>
      <c r="G1434">
        <v>949</v>
      </c>
      <c r="H1434" t="s">
        <v>2587</v>
      </c>
      <c r="I1434" t="s">
        <v>5041</v>
      </c>
      <c r="J1434" t="s">
        <v>2204</v>
      </c>
      <c r="K1434" t="s">
        <v>30</v>
      </c>
      <c r="L1434">
        <v>13000000</v>
      </c>
      <c r="M1434">
        <v>259019</v>
      </c>
      <c r="N1434" t="s">
        <v>5042</v>
      </c>
      <c r="O1434">
        <v>102</v>
      </c>
    </row>
    <row r="1435" spans="1:15" x14ac:dyDescent="0.25">
      <c r="A1435" t="s">
        <v>5043</v>
      </c>
      <c r="B1435" t="s">
        <v>16</v>
      </c>
      <c r="C1435" t="s">
        <v>17</v>
      </c>
      <c r="D1435">
        <v>1988</v>
      </c>
      <c r="E1435" t="s">
        <v>5044</v>
      </c>
      <c r="F1435">
        <v>5.9</v>
      </c>
      <c r="G1435">
        <v>2000</v>
      </c>
      <c r="H1435" t="s">
        <v>1785</v>
      </c>
      <c r="I1435" t="s">
        <v>851</v>
      </c>
      <c r="J1435" t="s">
        <v>5045</v>
      </c>
      <c r="K1435" t="s">
        <v>22</v>
      </c>
      <c r="L1435">
        <v>5000000</v>
      </c>
      <c r="M1435">
        <v>429028</v>
      </c>
      <c r="N1435" t="s">
        <v>571</v>
      </c>
      <c r="O1435">
        <v>90</v>
      </c>
    </row>
    <row r="1436" spans="1:15" x14ac:dyDescent="0.25">
      <c r="A1436" t="s">
        <v>5046</v>
      </c>
      <c r="B1436" t="s">
        <v>2000</v>
      </c>
      <c r="C1436" t="s">
        <v>17</v>
      </c>
      <c r="D1436">
        <v>1988</v>
      </c>
      <c r="E1436" t="s">
        <v>5047</v>
      </c>
      <c r="F1436">
        <v>7.4</v>
      </c>
      <c r="G1436">
        <v>3900</v>
      </c>
      <c r="H1436" t="s">
        <v>5048</v>
      </c>
      <c r="I1436" t="s">
        <v>5048</v>
      </c>
      <c r="J1436" t="s">
        <v>5049</v>
      </c>
      <c r="K1436" t="s">
        <v>22</v>
      </c>
      <c r="M1436">
        <v>771745</v>
      </c>
      <c r="N1436" t="s">
        <v>3466</v>
      </c>
      <c r="O1436">
        <v>84</v>
      </c>
    </row>
    <row r="1437" spans="1:15" x14ac:dyDescent="0.25">
      <c r="A1437" t="s">
        <v>5050</v>
      </c>
      <c r="B1437" t="s">
        <v>33</v>
      </c>
      <c r="C1437" t="s">
        <v>41</v>
      </c>
      <c r="D1437">
        <v>1988</v>
      </c>
      <c r="E1437" t="s">
        <v>4659</v>
      </c>
      <c r="F1437">
        <v>5.6</v>
      </c>
      <c r="G1437">
        <v>10000</v>
      </c>
      <c r="H1437" t="s">
        <v>4038</v>
      </c>
      <c r="I1437" t="s">
        <v>5051</v>
      </c>
      <c r="J1437" t="s">
        <v>4039</v>
      </c>
      <c r="K1437" t="s">
        <v>30</v>
      </c>
      <c r="L1437">
        <v>6000000</v>
      </c>
      <c r="M1437">
        <v>28202109</v>
      </c>
      <c r="N1437" t="s">
        <v>2094</v>
      </c>
      <c r="O1437">
        <v>95</v>
      </c>
    </row>
    <row r="1438" spans="1:15" x14ac:dyDescent="0.25">
      <c r="A1438" t="s">
        <v>5052</v>
      </c>
      <c r="B1438" t="s">
        <v>2000</v>
      </c>
      <c r="C1438" t="s">
        <v>41</v>
      </c>
      <c r="D1438">
        <v>1988</v>
      </c>
      <c r="E1438" t="s">
        <v>5053</v>
      </c>
      <c r="F1438">
        <v>5.4</v>
      </c>
      <c r="G1438">
        <v>3000</v>
      </c>
      <c r="H1438" t="s">
        <v>5054</v>
      </c>
      <c r="I1438" t="s">
        <v>546</v>
      </c>
      <c r="J1438" t="s">
        <v>4862</v>
      </c>
      <c r="K1438" t="s">
        <v>30</v>
      </c>
      <c r="M1438">
        <v>3838793</v>
      </c>
      <c r="N1438" t="s">
        <v>23</v>
      </c>
      <c r="O1438">
        <v>82</v>
      </c>
    </row>
    <row r="1439" spans="1:15" x14ac:dyDescent="0.25">
      <c r="A1439" t="s">
        <v>5055</v>
      </c>
      <c r="B1439" t="s">
        <v>2000</v>
      </c>
      <c r="C1439" t="s">
        <v>41</v>
      </c>
      <c r="D1439">
        <v>1988</v>
      </c>
      <c r="E1439" t="s">
        <v>4475</v>
      </c>
      <c r="F1439">
        <v>6</v>
      </c>
      <c r="G1439">
        <v>5500</v>
      </c>
      <c r="H1439" t="s">
        <v>416</v>
      </c>
      <c r="I1439" t="s">
        <v>5056</v>
      </c>
      <c r="J1439" t="s">
        <v>345</v>
      </c>
      <c r="K1439" t="s">
        <v>30</v>
      </c>
      <c r="L1439">
        <v>20000000</v>
      </c>
      <c r="M1439">
        <v>11444204</v>
      </c>
      <c r="N1439" t="s">
        <v>61</v>
      </c>
      <c r="O1439">
        <v>103</v>
      </c>
    </row>
    <row r="1440" spans="1:15" x14ac:dyDescent="0.25">
      <c r="A1440" t="s">
        <v>5057</v>
      </c>
      <c r="B1440" t="s">
        <v>16</v>
      </c>
      <c r="C1440" t="s">
        <v>63</v>
      </c>
      <c r="D1440">
        <v>1988</v>
      </c>
      <c r="E1440" t="s">
        <v>5058</v>
      </c>
      <c r="F1440">
        <v>6.5</v>
      </c>
      <c r="G1440">
        <v>1500</v>
      </c>
      <c r="H1440" t="s">
        <v>163</v>
      </c>
      <c r="I1440" t="s">
        <v>5059</v>
      </c>
      <c r="J1440" t="s">
        <v>3162</v>
      </c>
      <c r="K1440" t="s">
        <v>22</v>
      </c>
      <c r="N1440" t="s">
        <v>5060</v>
      </c>
      <c r="O1440">
        <v>89</v>
      </c>
    </row>
    <row r="1441" spans="1:15" x14ac:dyDescent="0.25">
      <c r="A1441" t="s">
        <v>5061</v>
      </c>
      <c r="B1441" t="s">
        <v>16</v>
      </c>
      <c r="C1441" t="s">
        <v>34</v>
      </c>
      <c r="D1441">
        <v>1988</v>
      </c>
      <c r="E1441" t="s">
        <v>3551</v>
      </c>
      <c r="F1441">
        <v>6.2</v>
      </c>
      <c r="G1441">
        <v>2700</v>
      </c>
      <c r="H1441" t="s">
        <v>1838</v>
      </c>
      <c r="I1441" t="s">
        <v>1838</v>
      </c>
      <c r="J1441" t="s">
        <v>4546</v>
      </c>
      <c r="K1441" t="s">
        <v>30</v>
      </c>
      <c r="L1441">
        <v>12000000</v>
      </c>
      <c r="M1441">
        <v>7242035</v>
      </c>
      <c r="N1441" t="s">
        <v>180</v>
      </c>
      <c r="O1441">
        <v>102</v>
      </c>
    </row>
    <row r="1442" spans="1:15" x14ac:dyDescent="0.25">
      <c r="A1442" t="s">
        <v>5062</v>
      </c>
      <c r="B1442" t="s">
        <v>16</v>
      </c>
      <c r="C1442" t="s">
        <v>41</v>
      </c>
      <c r="D1442">
        <v>1988</v>
      </c>
      <c r="E1442" t="s">
        <v>4376</v>
      </c>
      <c r="F1442">
        <v>5.7</v>
      </c>
      <c r="G1442">
        <v>3900</v>
      </c>
      <c r="H1442" t="s">
        <v>5063</v>
      </c>
      <c r="I1442" t="s">
        <v>5063</v>
      </c>
      <c r="J1442" t="s">
        <v>2627</v>
      </c>
      <c r="K1442" t="s">
        <v>30</v>
      </c>
      <c r="L1442">
        <v>3000000</v>
      </c>
      <c r="M1442">
        <v>343786</v>
      </c>
      <c r="N1442" t="s">
        <v>4632</v>
      </c>
      <c r="O1442">
        <v>93</v>
      </c>
    </row>
    <row r="1443" spans="1:15" x14ac:dyDescent="0.25">
      <c r="A1443" t="s">
        <v>5064</v>
      </c>
      <c r="B1443" t="s">
        <v>16</v>
      </c>
      <c r="C1443" t="s">
        <v>17</v>
      </c>
      <c r="D1443">
        <v>1988</v>
      </c>
      <c r="E1443" t="s">
        <v>5065</v>
      </c>
      <c r="F1443">
        <v>7</v>
      </c>
      <c r="G1443">
        <v>3700</v>
      </c>
      <c r="H1443" t="s">
        <v>444</v>
      </c>
      <c r="I1443" t="s">
        <v>444</v>
      </c>
      <c r="J1443" t="s">
        <v>5066</v>
      </c>
      <c r="K1443" t="s">
        <v>22</v>
      </c>
      <c r="L1443">
        <v>4000000</v>
      </c>
      <c r="M1443">
        <v>1267578</v>
      </c>
      <c r="N1443" t="s">
        <v>5067</v>
      </c>
      <c r="O1443">
        <v>124</v>
      </c>
    </row>
    <row r="1444" spans="1:15" x14ac:dyDescent="0.25">
      <c r="A1444" t="s">
        <v>5068</v>
      </c>
      <c r="B1444" t="s">
        <v>16</v>
      </c>
      <c r="C1444" t="s">
        <v>17</v>
      </c>
      <c r="D1444">
        <v>1988</v>
      </c>
      <c r="E1444" t="s">
        <v>4478</v>
      </c>
      <c r="F1444">
        <v>5.7</v>
      </c>
      <c r="G1444">
        <v>1500</v>
      </c>
      <c r="H1444" t="s">
        <v>2148</v>
      </c>
      <c r="I1444" t="s">
        <v>5069</v>
      </c>
      <c r="J1444" t="s">
        <v>2368</v>
      </c>
      <c r="K1444" t="s">
        <v>30</v>
      </c>
      <c r="L1444">
        <v>14000000</v>
      </c>
      <c r="M1444">
        <v>4764606</v>
      </c>
      <c r="N1444" t="s">
        <v>2094</v>
      </c>
      <c r="O1444">
        <v>103</v>
      </c>
    </row>
    <row r="1445" spans="1:15" x14ac:dyDescent="0.25">
      <c r="A1445" t="s">
        <v>5070</v>
      </c>
      <c r="B1445" t="s">
        <v>2000</v>
      </c>
      <c r="C1445" t="s">
        <v>34</v>
      </c>
      <c r="D1445">
        <v>1989</v>
      </c>
      <c r="E1445" t="s">
        <v>5071</v>
      </c>
      <c r="F1445">
        <v>8.1999999999999993</v>
      </c>
      <c r="G1445">
        <v>707000</v>
      </c>
      <c r="H1445" t="s">
        <v>496</v>
      </c>
      <c r="I1445" t="s">
        <v>1523</v>
      </c>
      <c r="J1445" t="s">
        <v>498</v>
      </c>
      <c r="K1445" t="s">
        <v>30</v>
      </c>
      <c r="L1445">
        <v>48000000</v>
      </c>
      <c r="M1445">
        <v>474171806</v>
      </c>
      <c r="N1445" t="s">
        <v>44</v>
      </c>
      <c r="O1445">
        <v>127</v>
      </c>
    </row>
    <row r="1446" spans="1:15" x14ac:dyDescent="0.25">
      <c r="A1446" t="s">
        <v>5072</v>
      </c>
      <c r="B1446" t="s">
        <v>16</v>
      </c>
      <c r="C1446" t="s">
        <v>34</v>
      </c>
      <c r="D1446">
        <v>1989</v>
      </c>
      <c r="E1446" t="s">
        <v>4723</v>
      </c>
      <c r="F1446">
        <v>6.6</v>
      </c>
      <c r="G1446">
        <v>66000</v>
      </c>
      <c r="H1446" t="s">
        <v>4838</v>
      </c>
      <c r="I1446" t="s">
        <v>2313</v>
      </c>
      <c r="J1446" t="s">
        <v>2040</v>
      </c>
      <c r="K1446" t="s">
        <v>30</v>
      </c>
      <c r="L1446">
        <v>17000000</v>
      </c>
      <c r="M1446">
        <v>30050028</v>
      </c>
      <c r="N1446" t="s">
        <v>5073</v>
      </c>
      <c r="O1446">
        <v>114</v>
      </c>
    </row>
    <row r="1447" spans="1:15" x14ac:dyDescent="0.25">
      <c r="A1447" t="s">
        <v>5074</v>
      </c>
      <c r="B1447" t="s">
        <v>2000</v>
      </c>
      <c r="C1447" t="s">
        <v>34</v>
      </c>
      <c r="D1447">
        <v>1989</v>
      </c>
      <c r="E1447" t="s">
        <v>5075</v>
      </c>
      <c r="F1447">
        <v>7.5</v>
      </c>
      <c r="G1447">
        <v>346000</v>
      </c>
      <c r="H1447" t="s">
        <v>2671</v>
      </c>
      <c r="I1447" t="s">
        <v>5076</v>
      </c>
      <c r="J1447" t="s">
        <v>1566</v>
      </c>
      <c r="K1447" t="s">
        <v>30</v>
      </c>
      <c r="L1447">
        <v>35000000</v>
      </c>
      <c r="M1447">
        <v>411508343</v>
      </c>
      <c r="N1447" t="s">
        <v>23</v>
      </c>
      <c r="O1447">
        <v>126</v>
      </c>
    </row>
    <row r="1448" spans="1:15" x14ac:dyDescent="0.25">
      <c r="A1448" t="s">
        <v>5077</v>
      </c>
      <c r="B1448" t="s">
        <v>33</v>
      </c>
      <c r="C1448" t="s">
        <v>25</v>
      </c>
      <c r="D1448">
        <v>1989</v>
      </c>
      <c r="E1448" t="s">
        <v>4938</v>
      </c>
      <c r="F1448">
        <v>7</v>
      </c>
      <c r="G1448">
        <v>123000</v>
      </c>
      <c r="H1448" t="s">
        <v>3354</v>
      </c>
      <c r="I1448" t="s">
        <v>5078</v>
      </c>
      <c r="J1448" t="s">
        <v>5079</v>
      </c>
      <c r="K1448" t="s">
        <v>30</v>
      </c>
      <c r="L1448">
        <v>10000000</v>
      </c>
      <c r="M1448">
        <v>40508994</v>
      </c>
      <c r="N1448" t="s">
        <v>1752</v>
      </c>
      <c r="O1448">
        <v>90</v>
      </c>
    </row>
    <row r="1449" spans="1:15" x14ac:dyDescent="0.25">
      <c r="A1449" t="s">
        <v>5080</v>
      </c>
      <c r="B1449" t="s">
        <v>33</v>
      </c>
      <c r="C1449" t="s">
        <v>17</v>
      </c>
      <c r="D1449">
        <v>1989</v>
      </c>
      <c r="E1449" t="s">
        <v>5081</v>
      </c>
      <c r="F1449">
        <v>7.5</v>
      </c>
      <c r="G1449">
        <v>111000</v>
      </c>
      <c r="H1449" t="s">
        <v>2285</v>
      </c>
      <c r="I1449" t="s">
        <v>5082</v>
      </c>
      <c r="J1449" t="s">
        <v>2831</v>
      </c>
      <c r="K1449" t="s">
        <v>30</v>
      </c>
      <c r="M1449">
        <v>84431625</v>
      </c>
      <c r="N1449" t="s">
        <v>5083</v>
      </c>
      <c r="O1449">
        <v>107</v>
      </c>
    </row>
    <row r="1450" spans="1:15" x14ac:dyDescent="0.25">
      <c r="A1450" t="s">
        <v>5084</v>
      </c>
      <c r="B1450" t="s">
        <v>33</v>
      </c>
      <c r="C1450" t="s">
        <v>41</v>
      </c>
      <c r="D1450">
        <v>1989</v>
      </c>
      <c r="E1450" t="s">
        <v>5085</v>
      </c>
      <c r="F1450">
        <v>8.1</v>
      </c>
      <c r="G1450">
        <v>442000</v>
      </c>
      <c r="H1450" t="s">
        <v>704</v>
      </c>
      <c r="I1450" t="s">
        <v>5086</v>
      </c>
      <c r="J1450" t="s">
        <v>97</v>
      </c>
      <c r="K1450" t="s">
        <v>30</v>
      </c>
      <c r="L1450">
        <v>16400000</v>
      </c>
      <c r="M1450">
        <v>235860116</v>
      </c>
      <c r="N1450" t="s">
        <v>2094</v>
      </c>
      <c r="O1450">
        <v>128</v>
      </c>
    </row>
    <row r="1451" spans="1:15" x14ac:dyDescent="0.25">
      <c r="A1451" t="s">
        <v>5087</v>
      </c>
      <c r="B1451" t="s">
        <v>337</v>
      </c>
      <c r="C1451" t="s">
        <v>390</v>
      </c>
      <c r="D1451">
        <v>1989</v>
      </c>
      <c r="E1451" t="s">
        <v>5088</v>
      </c>
      <c r="F1451">
        <v>7.6</v>
      </c>
      <c r="G1451">
        <v>244000</v>
      </c>
      <c r="H1451" t="s">
        <v>5089</v>
      </c>
      <c r="I1451" t="s">
        <v>5090</v>
      </c>
      <c r="J1451" t="s">
        <v>5091</v>
      </c>
      <c r="K1451" t="s">
        <v>30</v>
      </c>
      <c r="L1451">
        <v>40000000</v>
      </c>
      <c r="M1451">
        <v>211343479</v>
      </c>
      <c r="N1451" t="s">
        <v>1725</v>
      </c>
      <c r="O1451">
        <v>83</v>
      </c>
    </row>
    <row r="1452" spans="1:15" x14ac:dyDescent="0.25">
      <c r="A1452" t="s">
        <v>5092</v>
      </c>
      <c r="B1452" t="s">
        <v>2000</v>
      </c>
      <c r="C1452" t="s">
        <v>25</v>
      </c>
      <c r="D1452">
        <v>1989</v>
      </c>
      <c r="E1452" t="s">
        <v>5093</v>
      </c>
      <c r="F1452">
        <v>7.5</v>
      </c>
      <c r="G1452">
        <v>167000</v>
      </c>
      <c r="H1452" t="s">
        <v>1998</v>
      </c>
      <c r="I1452" t="s">
        <v>1998</v>
      </c>
      <c r="J1452" t="s">
        <v>3132</v>
      </c>
      <c r="K1452" t="s">
        <v>30</v>
      </c>
      <c r="L1452">
        <v>70000000</v>
      </c>
      <c r="M1452">
        <v>90000098</v>
      </c>
      <c r="N1452" t="s">
        <v>180</v>
      </c>
      <c r="O1452">
        <v>140</v>
      </c>
    </row>
    <row r="1453" spans="1:15" x14ac:dyDescent="0.25">
      <c r="A1453" t="s">
        <v>5094</v>
      </c>
      <c r="B1453" t="s">
        <v>33</v>
      </c>
      <c r="C1453" t="s">
        <v>25</v>
      </c>
      <c r="D1453">
        <v>1989</v>
      </c>
      <c r="E1453" t="s">
        <v>5095</v>
      </c>
      <c r="F1453">
        <v>7.8</v>
      </c>
      <c r="G1453">
        <v>494000</v>
      </c>
      <c r="H1453" t="s">
        <v>2056</v>
      </c>
      <c r="I1453" t="s">
        <v>2056</v>
      </c>
      <c r="J1453" t="s">
        <v>2568</v>
      </c>
      <c r="K1453" t="s">
        <v>30</v>
      </c>
      <c r="L1453">
        <v>40000000</v>
      </c>
      <c r="M1453">
        <v>332500002</v>
      </c>
      <c r="N1453" t="s">
        <v>61</v>
      </c>
      <c r="O1453">
        <v>108</v>
      </c>
    </row>
    <row r="1454" spans="1:15" x14ac:dyDescent="0.25">
      <c r="A1454" t="s">
        <v>5096</v>
      </c>
      <c r="B1454" t="s">
        <v>16</v>
      </c>
      <c r="C1454" t="s">
        <v>41</v>
      </c>
      <c r="D1454">
        <v>1989</v>
      </c>
      <c r="E1454" t="s">
        <v>4700</v>
      </c>
      <c r="F1454">
        <v>8</v>
      </c>
      <c r="G1454">
        <v>94000</v>
      </c>
      <c r="H1454" t="s">
        <v>3430</v>
      </c>
      <c r="I1454" t="s">
        <v>3430</v>
      </c>
      <c r="J1454" t="s">
        <v>5097</v>
      </c>
      <c r="K1454" t="s">
        <v>30</v>
      </c>
      <c r="L1454">
        <v>6500000</v>
      </c>
      <c r="M1454">
        <v>37295445</v>
      </c>
      <c r="N1454" t="s">
        <v>3432</v>
      </c>
      <c r="O1454">
        <v>120</v>
      </c>
    </row>
    <row r="1455" spans="1:15" x14ac:dyDescent="0.25">
      <c r="A1455" t="s">
        <v>5098</v>
      </c>
      <c r="B1455" t="s">
        <v>33</v>
      </c>
      <c r="C1455" t="s">
        <v>25</v>
      </c>
      <c r="D1455">
        <v>1989</v>
      </c>
      <c r="E1455" t="s">
        <v>5075</v>
      </c>
      <c r="F1455">
        <v>6.4</v>
      </c>
      <c r="G1455">
        <v>146000</v>
      </c>
      <c r="H1455" t="s">
        <v>5099</v>
      </c>
      <c r="I1455" t="s">
        <v>2711</v>
      </c>
      <c r="J1455" t="s">
        <v>3277</v>
      </c>
      <c r="K1455" t="s">
        <v>30</v>
      </c>
      <c r="L1455">
        <v>18000000</v>
      </c>
      <c r="M1455">
        <v>222724172</v>
      </c>
      <c r="N1455" t="s">
        <v>1725</v>
      </c>
      <c r="O1455">
        <v>93</v>
      </c>
    </row>
    <row r="1456" spans="1:15" x14ac:dyDescent="0.25">
      <c r="A1456" t="s">
        <v>5100</v>
      </c>
      <c r="B1456" t="s">
        <v>33</v>
      </c>
      <c r="C1456" t="s">
        <v>41</v>
      </c>
      <c r="D1456">
        <v>1989</v>
      </c>
      <c r="E1456" t="s">
        <v>5101</v>
      </c>
      <c r="F1456">
        <v>6.2</v>
      </c>
      <c r="G1456">
        <v>66000</v>
      </c>
      <c r="H1456" t="s">
        <v>928</v>
      </c>
      <c r="I1456" t="s">
        <v>5102</v>
      </c>
      <c r="J1456" t="s">
        <v>2093</v>
      </c>
      <c r="K1456" t="s">
        <v>30</v>
      </c>
      <c r="L1456">
        <v>13000000</v>
      </c>
      <c r="M1456">
        <v>71079915</v>
      </c>
      <c r="N1456" t="s">
        <v>2094</v>
      </c>
      <c r="O1456">
        <v>97</v>
      </c>
    </row>
    <row r="1457" spans="1:15" x14ac:dyDescent="0.25">
      <c r="A1457" t="s">
        <v>5103</v>
      </c>
      <c r="B1457" t="s">
        <v>2000</v>
      </c>
      <c r="C1457" t="s">
        <v>25</v>
      </c>
      <c r="D1457">
        <v>1989</v>
      </c>
      <c r="E1457" t="s">
        <v>5104</v>
      </c>
      <c r="F1457">
        <v>6.4</v>
      </c>
      <c r="G1457">
        <v>51000</v>
      </c>
      <c r="H1457" t="s">
        <v>1006</v>
      </c>
      <c r="I1457" t="s">
        <v>4323</v>
      </c>
      <c r="J1457" t="s">
        <v>3895</v>
      </c>
      <c r="K1457" t="s">
        <v>30</v>
      </c>
      <c r="M1457">
        <v>30218387</v>
      </c>
      <c r="N1457" t="s">
        <v>3528</v>
      </c>
      <c r="O1457">
        <v>97</v>
      </c>
    </row>
    <row r="1458" spans="1:15" x14ac:dyDescent="0.25">
      <c r="A1458" t="s">
        <v>5105</v>
      </c>
      <c r="B1458" t="s">
        <v>33</v>
      </c>
      <c r="C1458" t="s">
        <v>34</v>
      </c>
      <c r="D1458">
        <v>1989</v>
      </c>
      <c r="E1458" t="s">
        <v>5106</v>
      </c>
      <c r="F1458">
        <v>5.3</v>
      </c>
      <c r="G1458">
        <v>56000</v>
      </c>
      <c r="H1458" t="s">
        <v>770</v>
      </c>
      <c r="I1458" t="s">
        <v>2009</v>
      </c>
      <c r="J1458" t="s">
        <v>2010</v>
      </c>
      <c r="K1458" t="s">
        <v>30</v>
      </c>
      <c r="M1458">
        <v>38956288</v>
      </c>
      <c r="N1458" t="s">
        <v>31</v>
      </c>
      <c r="O1458">
        <v>112</v>
      </c>
    </row>
    <row r="1459" spans="1:15" x14ac:dyDescent="0.25">
      <c r="A1459" t="s">
        <v>5107</v>
      </c>
      <c r="B1459" t="s">
        <v>16</v>
      </c>
      <c r="C1459" t="s">
        <v>17</v>
      </c>
      <c r="D1459">
        <v>1989</v>
      </c>
      <c r="E1459" t="s">
        <v>5108</v>
      </c>
      <c r="F1459">
        <v>7.2</v>
      </c>
      <c r="G1459">
        <v>52000</v>
      </c>
      <c r="H1459" t="s">
        <v>5109</v>
      </c>
      <c r="I1459" t="s">
        <v>5109</v>
      </c>
      <c r="J1459" t="s">
        <v>2737</v>
      </c>
      <c r="K1459" t="s">
        <v>30</v>
      </c>
      <c r="L1459">
        <v>1200000</v>
      </c>
      <c r="M1459">
        <v>24741667</v>
      </c>
      <c r="N1459" t="s">
        <v>5110</v>
      </c>
      <c r="O1459">
        <v>100</v>
      </c>
    </row>
    <row r="1460" spans="1:15" x14ac:dyDescent="0.25">
      <c r="A1460" t="s">
        <v>5111</v>
      </c>
      <c r="B1460" t="s">
        <v>16</v>
      </c>
      <c r="C1460" t="s">
        <v>41</v>
      </c>
      <c r="D1460">
        <v>1989</v>
      </c>
      <c r="E1460" t="s">
        <v>4700</v>
      </c>
      <c r="F1460">
        <v>7.6</v>
      </c>
      <c r="G1460">
        <v>201000</v>
      </c>
      <c r="H1460" t="s">
        <v>2069</v>
      </c>
      <c r="I1460" t="s">
        <v>1586</v>
      </c>
      <c r="J1460" t="s">
        <v>4921</v>
      </c>
      <c r="K1460" t="s">
        <v>30</v>
      </c>
      <c r="L1460">
        <v>16000000</v>
      </c>
      <c r="M1460">
        <v>93232006</v>
      </c>
      <c r="N1460" t="s">
        <v>5112</v>
      </c>
      <c r="O1460">
        <v>95</v>
      </c>
    </row>
    <row r="1461" spans="1:15" x14ac:dyDescent="0.25">
      <c r="A1461" t="s">
        <v>5113</v>
      </c>
      <c r="B1461" t="s">
        <v>16</v>
      </c>
      <c r="C1461" t="s">
        <v>41</v>
      </c>
      <c r="D1461">
        <v>1989</v>
      </c>
      <c r="E1461" t="s">
        <v>5114</v>
      </c>
      <c r="F1461">
        <v>7.2</v>
      </c>
      <c r="G1461">
        <v>64000</v>
      </c>
      <c r="H1461" t="s">
        <v>1210</v>
      </c>
      <c r="I1461" t="s">
        <v>1210</v>
      </c>
      <c r="J1461" t="s">
        <v>1491</v>
      </c>
      <c r="K1461" t="s">
        <v>30</v>
      </c>
      <c r="L1461">
        <v>11000000</v>
      </c>
      <c r="M1461">
        <v>49797148</v>
      </c>
      <c r="N1461" t="s">
        <v>2677</v>
      </c>
      <c r="O1461">
        <v>107</v>
      </c>
    </row>
    <row r="1462" spans="1:15" x14ac:dyDescent="0.25">
      <c r="A1462" t="s">
        <v>5115</v>
      </c>
      <c r="B1462" t="s">
        <v>33</v>
      </c>
      <c r="C1462" t="s">
        <v>41</v>
      </c>
      <c r="D1462">
        <v>1989</v>
      </c>
      <c r="E1462" t="s">
        <v>5095</v>
      </c>
      <c r="F1462">
        <v>7.3</v>
      </c>
      <c r="G1462">
        <v>50000</v>
      </c>
      <c r="H1462" t="s">
        <v>850</v>
      </c>
      <c r="I1462" t="s">
        <v>5116</v>
      </c>
      <c r="J1462" t="s">
        <v>445</v>
      </c>
      <c r="K1462" t="s">
        <v>30</v>
      </c>
      <c r="L1462">
        <v>15000000</v>
      </c>
      <c r="M1462">
        <v>96759512</v>
      </c>
      <c r="N1462" t="s">
        <v>2102</v>
      </c>
      <c r="O1462">
        <v>117</v>
      </c>
    </row>
    <row r="1463" spans="1:15" x14ac:dyDescent="0.25">
      <c r="A1463" t="s">
        <v>5117</v>
      </c>
      <c r="B1463" t="s">
        <v>16</v>
      </c>
      <c r="C1463" t="s">
        <v>151</v>
      </c>
      <c r="D1463">
        <v>1989</v>
      </c>
      <c r="E1463" t="s">
        <v>4892</v>
      </c>
      <c r="F1463">
        <v>6.6</v>
      </c>
      <c r="G1463">
        <v>97000</v>
      </c>
      <c r="H1463" t="s">
        <v>4288</v>
      </c>
      <c r="I1463" t="s">
        <v>20</v>
      </c>
      <c r="J1463" t="s">
        <v>5118</v>
      </c>
      <c r="K1463" t="s">
        <v>30</v>
      </c>
      <c r="L1463">
        <v>11500000</v>
      </c>
      <c r="M1463">
        <v>57470138</v>
      </c>
      <c r="N1463" t="s">
        <v>44</v>
      </c>
      <c r="O1463">
        <v>103</v>
      </c>
    </row>
    <row r="1464" spans="1:15" x14ac:dyDescent="0.25">
      <c r="A1464" t="s">
        <v>5119</v>
      </c>
      <c r="B1464" t="s">
        <v>33</v>
      </c>
      <c r="C1464" t="s">
        <v>41</v>
      </c>
      <c r="D1464">
        <v>1989</v>
      </c>
      <c r="E1464" t="s">
        <v>5120</v>
      </c>
      <c r="F1464">
        <v>7</v>
      </c>
      <c r="G1464">
        <v>88000</v>
      </c>
      <c r="H1464" t="s">
        <v>1310</v>
      </c>
      <c r="I1464" t="s">
        <v>1310</v>
      </c>
      <c r="J1464" t="s">
        <v>1858</v>
      </c>
      <c r="K1464" t="s">
        <v>30</v>
      </c>
      <c r="L1464">
        <v>15000000</v>
      </c>
      <c r="M1464">
        <v>79258538</v>
      </c>
      <c r="N1464" t="s">
        <v>61</v>
      </c>
      <c r="O1464">
        <v>100</v>
      </c>
    </row>
    <row r="1465" spans="1:15" x14ac:dyDescent="0.25">
      <c r="A1465" t="s">
        <v>5121</v>
      </c>
      <c r="B1465" t="s">
        <v>33</v>
      </c>
      <c r="C1465" t="s">
        <v>34</v>
      </c>
      <c r="D1465">
        <v>1989</v>
      </c>
      <c r="E1465" t="s">
        <v>5122</v>
      </c>
      <c r="F1465">
        <v>6.6</v>
      </c>
      <c r="G1465">
        <v>187000</v>
      </c>
      <c r="H1465" t="s">
        <v>545</v>
      </c>
      <c r="I1465" t="s">
        <v>59</v>
      </c>
      <c r="J1465" t="s">
        <v>547</v>
      </c>
      <c r="K1465" t="s">
        <v>30</v>
      </c>
      <c r="L1465">
        <v>37000000</v>
      </c>
      <c r="M1465">
        <v>215394738</v>
      </c>
      <c r="N1465" t="s">
        <v>31</v>
      </c>
      <c r="O1465">
        <v>108</v>
      </c>
    </row>
    <row r="1466" spans="1:15" x14ac:dyDescent="0.25">
      <c r="A1466" t="s">
        <v>5123</v>
      </c>
      <c r="B1466" t="s">
        <v>16</v>
      </c>
      <c r="C1466" t="s">
        <v>34</v>
      </c>
      <c r="D1466">
        <v>1989</v>
      </c>
      <c r="E1466" t="s">
        <v>5124</v>
      </c>
      <c r="F1466">
        <v>6.4</v>
      </c>
      <c r="G1466">
        <v>98000</v>
      </c>
      <c r="H1466" t="s">
        <v>2706</v>
      </c>
      <c r="I1466" t="s">
        <v>5125</v>
      </c>
      <c r="J1466" t="s">
        <v>762</v>
      </c>
      <c r="K1466" t="s">
        <v>30</v>
      </c>
      <c r="L1466">
        <v>55000000</v>
      </c>
      <c r="M1466">
        <v>63408614</v>
      </c>
      <c r="N1466" t="s">
        <v>23</v>
      </c>
      <c r="O1466">
        <v>104</v>
      </c>
    </row>
    <row r="1467" spans="1:15" x14ac:dyDescent="0.25">
      <c r="A1467" t="s">
        <v>5126</v>
      </c>
      <c r="B1467" t="s">
        <v>16</v>
      </c>
      <c r="C1467" t="s">
        <v>63</v>
      </c>
      <c r="D1467">
        <v>1989</v>
      </c>
      <c r="E1467" t="s">
        <v>5127</v>
      </c>
      <c r="F1467">
        <v>7.2</v>
      </c>
      <c r="G1467">
        <v>101000</v>
      </c>
      <c r="H1467" t="s">
        <v>792</v>
      </c>
      <c r="I1467" t="s">
        <v>5128</v>
      </c>
      <c r="J1467" t="s">
        <v>1479</v>
      </c>
      <c r="K1467" t="s">
        <v>30</v>
      </c>
      <c r="L1467">
        <v>14000000</v>
      </c>
      <c r="M1467">
        <v>161001698</v>
      </c>
      <c r="N1467" t="s">
        <v>5129</v>
      </c>
      <c r="O1467">
        <v>145</v>
      </c>
    </row>
    <row r="1468" spans="1:15" x14ac:dyDescent="0.25">
      <c r="A1468" t="s">
        <v>5130</v>
      </c>
      <c r="B1468" t="s">
        <v>16</v>
      </c>
      <c r="C1468" t="s">
        <v>63</v>
      </c>
      <c r="D1468">
        <v>1989</v>
      </c>
      <c r="E1468" t="s">
        <v>5131</v>
      </c>
      <c r="F1468">
        <v>7.8</v>
      </c>
      <c r="G1468">
        <v>126000</v>
      </c>
      <c r="H1468" t="s">
        <v>3351</v>
      </c>
      <c r="I1468" t="s">
        <v>5132</v>
      </c>
      <c r="J1468" t="s">
        <v>1512</v>
      </c>
      <c r="K1468" t="s">
        <v>30</v>
      </c>
      <c r="L1468">
        <v>18000000</v>
      </c>
      <c r="M1468">
        <v>26979166</v>
      </c>
      <c r="N1468" t="s">
        <v>2102</v>
      </c>
      <c r="O1468">
        <v>122</v>
      </c>
    </row>
    <row r="1469" spans="1:15" x14ac:dyDescent="0.25">
      <c r="A1469" t="s">
        <v>5133</v>
      </c>
      <c r="B1469" t="s">
        <v>2000</v>
      </c>
      <c r="C1469" t="s">
        <v>41</v>
      </c>
      <c r="D1469">
        <v>1989</v>
      </c>
      <c r="E1469" t="s">
        <v>5134</v>
      </c>
      <c r="F1469">
        <v>7</v>
      </c>
      <c r="G1469">
        <v>46000</v>
      </c>
      <c r="H1469" t="s">
        <v>1135</v>
      </c>
      <c r="I1469" t="s">
        <v>1136</v>
      </c>
      <c r="J1469" t="s">
        <v>852</v>
      </c>
      <c r="K1469" t="s">
        <v>30</v>
      </c>
      <c r="L1469">
        <v>20000000</v>
      </c>
      <c r="M1469">
        <v>126297830</v>
      </c>
      <c r="N1469" t="s">
        <v>4880</v>
      </c>
      <c r="O1469">
        <v>124</v>
      </c>
    </row>
    <row r="1470" spans="1:15" x14ac:dyDescent="0.25">
      <c r="A1470" t="s">
        <v>5135</v>
      </c>
      <c r="B1470" t="s">
        <v>16</v>
      </c>
      <c r="C1470" t="s">
        <v>34</v>
      </c>
      <c r="D1470">
        <v>1989</v>
      </c>
      <c r="E1470" t="s">
        <v>5136</v>
      </c>
      <c r="F1470">
        <v>7.2</v>
      </c>
      <c r="G1470">
        <v>166000</v>
      </c>
      <c r="H1470" t="s">
        <v>1154</v>
      </c>
      <c r="I1470" t="s">
        <v>1523</v>
      </c>
      <c r="J1470" t="s">
        <v>536</v>
      </c>
      <c r="K1470" t="s">
        <v>30</v>
      </c>
      <c r="L1470">
        <v>28000000</v>
      </c>
      <c r="M1470">
        <v>227853986</v>
      </c>
      <c r="N1470" t="s">
        <v>23</v>
      </c>
      <c r="O1470">
        <v>114</v>
      </c>
    </row>
    <row r="1471" spans="1:15" x14ac:dyDescent="0.25">
      <c r="A1471" t="s">
        <v>5137</v>
      </c>
      <c r="B1471" t="s">
        <v>2000</v>
      </c>
      <c r="C1471" t="s">
        <v>41</v>
      </c>
      <c r="D1471">
        <v>1989</v>
      </c>
      <c r="E1471" t="s">
        <v>5138</v>
      </c>
      <c r="F1471">
        <v>7.6</v>
      </c>
      <c r="G1471">
        <v>164000</v>
      </c>
      <c r="H1471" t="s">
        <v>5139</v>
      </c>
      <c r="I1471" t="s">
        <v>1310</v>
      </c>
      <c r="J1471" t="s">
        <v>49</v>
      </c>
      <c r="K1471" t="s">
        <v>30</v>
      </c>
      <c r="L1471">
        <v>27000000</v>
      </c>
      <c r="M1471">
        <v>73594646</v>
      </c>
      <c r="N1471" t="s">
        <v>23</v>
      </c>
      <c r="O1471">
        <v>97</v>
      </c>
    </row>
    <row r="1472" spans="1:15" x14ac:dyDescent="0.25">
      <c r="A1472" t="s">
        <v>5140</v>
      </c>
      <c r="B1472" t="s">
        <v>33</v>
      </c>
      <c r="C1472" t="s">
        <v>41</v>
      </c>
      <c r="D1472">
        <v>1989</v>
      </c>
      <c r="E1472" t="s">
        <v>4938</v>
      </c>
      <c r="F1472">
        <v>6.9</v>
      </c>
      <c r="G1472">
        <v>71000</v>
      </c>
      <c r="H1472" t="s">
        <v>651</v>
      </c>
      <c r="I1472" t="s">
        <v>1857</v>
      </c>
      <c r="J1472" t="s">
        <v>2093</v>
      </c>
      <c r="K1472" t="s">
        <v>30</v>
      </c>
      <c r="L1472">
        <v>18000000</v>
      </c>
      <c r="M1472">
        <v>49101993</v>
      </c>
      <c r="N1472" t="s">
        <v>4880</v>
      </c>
      <c r="O1472">
        <v>102</v>
      </c>
    </row>
    <row r="1473" spans="1:15" x14ac:dyDescent="0.25">
      <c r="A1473" t="s">
        <v>5141</v>
      </c>
      <c r="B1473" t="s">
        <v>2000</v>
      </c>
      <c r="C1473" t="s">
        <v>41</v>
      </c>
      <c r="D1473">
        <v>1989</v>
      </c>
      <c r="E1473" t="s">
        <v>5142</v>
      </c>
      <c r="F1473">
        <v>7.3</v>
      </c>
      <c r="G1473">
        <v>85000</v>
      </c>
      <c r="H1473" t="s">
        <v>987</v>
      </c>
      <c r="I1473" t="s">
        <v>987</v>
      </c>
      <c r="J1473" t="s">
        <v>2627</v>
      </c>
      <c r="K1473" t="s">
        <v>30</v>
      </c>
      <c r="M1473">
        <v>21515196</v>
      </c>
      <c r="N1473" t="s">
        <v>5143</v>
      </c>
      <c r="O1473">
        <v>100</v>
      </c>
    </row>
    <row r="1474" spans="1:15" x14ac:dyDescent="0.25">
      <c r="A1474" t="s">
        <v>5144</v>
      </c>
      <c r="B1474" t="s">
        <v>2000</v>
      </c>
      <c r="C1474" t="s">
        <v>34</v>
      </c>
      <c r="D1474">
        <v>1989</v>
      </c>
      <c r="E1474" t="s">
        <v>5145</v>
      </c>
      <c r="F1474">
        <v>6.6</v>
      </c>
      <c r="G1474">
        <v>97000</v>
      </c>
      <c r="H1474" t="s">
        <v>586</v>
      </c>
      <c r="I1474" t="s">
        <v>5146</v>
      </c>
      <c r="J1474" t="s">
        <v>3063</v>
      </c>
      <c r="K1474" t="s">
        <v>22</v>
      </c>
      <c r="L1474">
        <v>32000000</v>
      </c>
      <c r="M1474">
        <v>156167015</v>
      </c>
      <c r="N1474" t="s">
        <v>5147</v>
      </c>
      <c r="O1474">
        <v>133</v>
      </c>
    </row>
    <row r="1475" spans="1:15" x14ac:dyDescent="0.25">
      <c r="A1475" t="s">
        <v>5148</v>
      </c>
      <c r="B1475" t="s">
        <v>16</v>
      </c>
      <c r="C1475" t="s">
        <v>41</v>
      </c>
      <c r="D1475">
        <v>1989</v>
      </c>
      <c r="E1475" t="s">
        <v>5149</v>
      </c>
      <c r="F1475">
        <v>7.2</v>
      </c>
      <c r="G1475">
        <v>7400</v>
      </c>
      <c r="H1475" t="s">
        <v>1741</v>
      </c>
      <c r="I1475" t="s">
        <v>1742</v>
      </c>
      <c r="J1475" t="s">
        <v>5150</v>
      </c>
      <c r="K1475" t="s">
        <v>22</v>
      </c>
      <c r="M1475">
        <v>6056912</v>
      </c>
      <c r="N1475" t="s">
        <v>44</v>
      </c>
      <c r="O1475">
        <v>108</v>
      </c>
    </row>
    <row r="1476" spans="1:15" x14ac:dyDescent="0.25">
      <c r="A1476" t="s">
        <v>5151</v>
      </c>
      <c r="B1476" t="s">
        <v>16</v>
      </c>
      <c r="C1476" t="s">
        <v>41</v>
      </c>
      <c r="D1476">
        <v>1989</v>
      </c>
      <c r="E1476" t="s">
        <v>5088</v>
      </c>
      <c r="F1476">
        <v>6.1</v>
      </c>
      <c r="G1476">
        <v>21000</v>
      </c>
      <c r="H1476" t="s">
        <v>1486</v>
      </c>
      <c r="I1476" t="s">
        <v>1486</v>
      </c>
      <c r="J1476" t="s">
        <v>1486</v>
      </c>
      <c r="K1476" t="s">
        <v>30</v>
      </c>
      <c r="L1476">
        <v>30000000</v>
      </c>
      <c r="M1476">
        <v>60864870</v>
      </c>
      <c r="N1476" t="s">
        <v>5152</v>
      </c>
      <c r="O1476">
        <v>116</v>
      </c>
    </row>
    <row r="1477" spans="1:15" x14ac:dyDescent="0.25">
      <c r="A1477" t="s">
        <v>5153</v>
      </c>
      <c r="B1477" t="s">
        <v>16</v>
      </c>
      <c r="C1477" t="s">
        <v>34</v>
      </c>
      <c r="D1477">
        <v>1989</v>
      </c>
      <c r="E1477" t="s">
        <v>4849</v>
      </c>
      <c r="F1477">
        <v>6.4</v>
      </c>
      <c r="G1477">
        <v>39000</v>
      </c>
      <c r="H1477" t="s">
        <v>4190</v>
      </c>
      <c r="I1477" t="s">
        <v>5154</v>
      </c>
      <c r="J1477" t="s">
        <v>762</v>
      </c>
      <c r="K1477" t="s">
        <v>30</v>
      </c>
      <c r="L1477">
        <v>24000000</v>
      </c>
      <c r="M1477">
        <v>22099847</v>
      </c>
      <c r="N1477" t="s">
        <v>5155</v>
      </c>
      <c r="O1477">
        <v>109</v>
      </c>
    </row>
    <row r="1478" spans="1:15" x14ac:dyDescent="0.25">
      <c r="A1478" t="s">
        <v>5156</v>
      </c>
      <c r="B1478" t="s">
        <v>3651</v>
      </c>
      <c r="C1478" t="s">
        <v>104</v>
      </c>
      <c r="D1478">
        <v>1989</v>
      </c>
      <c r="E1478" t="s">
        <v>5157</v>
      </c>
      <c r="F1478">
        <v>7.6</v>
      </c>
      <c r="G1478">
        <v>36000</v>
      </c>
      <c r="H1478" t="s">
        <v>4387</v>
      </c>
      <c r="I1478" t="s">
        <v>4387</v>
      </c>
      <c r="J1478" t="s">
        <v>5158</v>
      </c>
      <c r="K1478" t="s">
        <v>1421</v>
      </c>
      <c r="M1478">
        <v>7724701</v>
      </c>
      <c r="N1478" t="s">
        <v>5159</v>
      </c>
      <c r="O1478">
        <v>124</v>
      </c>
    </row>
    <row r="1479" spans="1:15" x14ac:dyDescent="0.25">
      <c r="A1479" t="s">
        <v>5160</v>
      </c>
      <c r="B1479" t="s">
        <v>16</v>
      </c>
      <c r="C1479" t="s">
        <v>34</v>
      </c>
      <c r="D1479">
        <v>1989</v>
      </c>
      <c r="E1479" t="s">
        <v>5161</v>
      </c>
      <c r="F1479">
        <v>6.2</v>
      </c>
      <c r="G1479">
        <v>16000</v>
      </c>
      <c r="H1479" t="s">
        <v>577</v>
      </c>
      <c r="I1479" t="s">
        <v>4803</v>
      </c>
      <c r="J1479" t="s">
        <v>5162</v>
      </c>
      <c r="K1479" t="s">
        <v>30</v>
      </c>
      <c r="L1479">
        <v>7000000</v>
      </c>
      <c r="M1479">
        <v>9094451</v>
      </c>
      <c r="N1479" t="s">
        <v>2177</v>
      </c>
      <c r="O1479">
        <v>103</v>
      </c>
    </row>
    <row r="1480" spans="1:15" x14ac:dyDescent="0.25">
      <c r="A1480" t="s">
        <v>5163</v>
      </c>
      <c r="B1480" t="s">
        <v>16</v>
      </c>
      <c r="C1480" t="s">
        <v>41</v>
      </c>
      <c r="D1480">
        <v>1989</v>
      </c>
      <c r="E1480" t="s">
        <v>4561</v>
      </c>
      <c r="F1480">
        <v>6.9</v>
      </c>
      <c r="G1480">
        <v>50000</v>
      </c>
      <c r="H1480" t="s">
        <v>1248</v>
      </c>
      <c r="I1480" t="s">
        <v>5164</v>
      </c>
      <c r="J1480" t="s">
        <v>894</v>
      </c>
      <c r="K1480" t="s">
        <v>30</v>
      </c>
      <c r="L1480">
        <v>18000000</v>
      </c>
      <c r="M1480">
        <v>46908987</v>
      </c>
      <c r="N1480" t="s">
        <v>2102</v>
      </c>
      <c r="O1480">
        <v>103</v>
      </c>
    </row>
    <row r="1481" spans="1:15" x14ac:dyDescent="0.25">
      <c r="A1481" t="s">
        <v>5165</v>
      </c>
      <c r="B1481" t="s">
        <v>16</v>
      </c>
      <c r="C1481" t="s">
        <v>34</v>
      </c>
      <c r="D1481">
        <v>1989</v>
      </c>
      <c r="E1481" t="s">
        <v>5166</v>
      </c>
      <c r="F1481">
        <v>7.1</v>
      </c>
      <c r="G1481">
        <v>42000</v>
      </c>
      <c r="H1481" t="s">
        <v>105</v>
      </c>
      <c r="I1481" t="s">
        <v>5167</v>
      </c>
      <c r="J1481" t="s">
        <v>2568</v>
      </c>
      <c r="K1481" t="s">
        <v>30</v>
      </c>
      <c r="L1481">
        <v>22500000</v>
      </c>
      <c r="M1481">
        <v>18671317</v>
      </c>
      <c r="N1481" t="s">
        <v>5168</v>
      </c>
      <c r="O1481">
        <v>113</v>
      </c>
    </row>
    <row r="1482" spans="1:15" x14ac:dyDescent="0.25">
      <c r="A1482" t="s">
        <v>5169</v>
      </c>
      <c r="B1482" t="s">
        <v>16</v>
      </c>
      <c r="C1482" t="s">
        <v>34</v>
      </c>
      <c r="D1482">
        <v>1989</v>
      </c>
      <c r="E1482" t="s">
        <v>3458</v>
      </c>
      <c r="F1482">
        <v>6.4</v>
      </c>
      <c r="G1482">
        <v>9100</v>
      </c>
      <c r="H1482" t="s">
        <v>2922</v>
      </c>
      <c r="I1482" t="s">
        <v>5170</v>
      </c>
      <c r="J1482" t="s">
        <v>73</v>
      </c>
      <c r="K1482" t="s">
        <v>30</v>
      </c>
      <c r="L1482">
        <v>18000000</v>
      </c>
      <c r="M1482">
        <v>10647219</v>
      </c>
      <c r="N1482" t="s">
        <v>50</v>
      </c>
      <c r="O1482">
        <v>108</v>
      </c>
    </row>
    <row r="1483" spans="1:15" x14ac:dyDescent="0.25">
      <c r="A1483" t="s">
        <v>5171</v>
      </c>
      <c r="B1483" t="s">
        <v>16</v>
      </c>
      <c r="C1483" t="s">
        <v>63</v>
      </c>
      <c r="D1483">
        <v>1989</v>
      </c>
      <c r="E1483" t="s">
        <v>5172</v>
      </c>
      <c r="F1483">
        <v>7.9</v>
      </c>
      <c r="G1483">
        <v>70000</v>
      </c>
      <c r="H1483" t="s">
        <v>5173</v>
      </c>
      <c r="I1483" t="s">
        <v>5174</v>
      </c>
      <c r="J1483" t="s">
        <v>4578</v>
      </c>
      <c r="K1483" t="s">
        <v>3158</v>
      </c>
      <c r="M1483">
        <v>14743391</v>
      </c>
      <c r="N1483" t="s">
        <v>5175</v>
      </c>
      <c r="O1483">
        <v>103</v>
      </c>
    </row>
    <row r="1484" spans="1:15" x14ac:dyDescent="0.25">
      <c r="A1484" t="s">
        <v>5176</v>
      </c>
      <c r="B1484" t="s">
        <v>16</v>
      </c>
      <c r="C1484" t="s">
        <v>41</v>
      </c>
      <c r="D1484">
        <v>1989</v>
      </c>
      <c r="E1484" t="s">
        <v>5177</v>
      </c>
      <c r="F1484">
        <v>6.8</v>
      </c>
      <c r="G1484">
        <v>50000</v>
      </c>
      <c r="H1484" t="s">
        <v>3522</v>
      </c>
      <c r="I1484" t="s">
        <v>5178</v>
      </c>
      <c r="J1484" t="s">
        <v>1820</v>
      </c>
      <c r="K1484" t="s">
        <v>30</v>
      </c>
      <c r="L1484">
        <v>26000000</v>
      </c>
      <c r="M1484">
        <v>160188546</v>
      </c>
      <c r="N1484" t="s">
        <v>180</v>
      </c>
      <c r="O1484">
        <v>116</v>
      </c>
    </row>
    <row r="1485" spans="1:15" x14ac:dyDescent="0.25">
      <c r="A1485" t="s">
        <v>5179</v>
      </c>
      <c r="B1485" t="s">
        <v>16</v>
      </c>
      <c r="C1485" t="s">
        <v>17</v>
      </c>
      <c r="D1485">
        <v>1989</v>
      </c>
      <c r="E1485" t="s">
        <v>5180</v>
      </c>
      <c r="F1485">
        <v>4.5999999999999996</v>
      </c>
      <c r="G1485">
        <v>12000</v>
      </c>
      <c r="H1485" t="s">
        <v>4588</v>
      </c>
      <c r="I1485" t="s">
        <v>5181</v>
      </c>
      <c r="J1485" t="s">
        <v>2789</v>
      </c>
      <c r="K1485" t="s">
        <v>30</v>
      </c>
      <c r="M1485">
        <v>11060485</v>
      </c>
      <c r="N1485" t="s">
        <v>4666</v>
      </c>
      <c r="O1485">
        <v>105</v>
      </c>
    </row>
    <row r="1486" spans="1:15" x14ac:dyDescent="0.25">
      <c r="A1486" t="s">
        <v>5182</v>
      </c>
      <c r="B1486" t="s">
        <v>33</v>
      </c>
      <c r="C1486" t="s">
        <v>25</v>
      </c>
      <c r="D1486">
        <v>1989</v>
      </c>
      <c r="E1486" t="s">
        <v>3458</v>
      </c>
      <c r="F1486">
        <v>6.1</v>
      </c>
      <c r="G1486">
        <v>12000</v>
      </c>
      <c r="H1486" t="s">
        <v>5183</v>
      </c>
      <c r="I1486" t="s">
        <v>5184</v>
      </c>
      <c r="J1486" t="s">
        <v>5185</v>
      </c>
      <c r="K1486" t="s">
        <v>30</v>
      </c>
      <c r="M1486">
        <v>793775</v>
      </c>
      <c r="N1486" t="s">
        <v>5186</v>
      </c>
      <c r="O1486">
        <v>100</v>
      </c>
    </row>
    <row r="1487" spans="1:15" x14ac:dyDescent="0.25">
      <c r="A1487" t="s">
        <v>5187</v>
      </c>
      <c r="B1487" t="s">
        <v>33</v>
      </c>
      <c r="C1487" t="s">
        <v>25</v>
      </c>
      <c r="D1487">
        <v>1989</v>
      </c>
      <c r="E1487" t="s">
        <v>5188</v>
      </c>
      <c r="F1487">
        <v>6.1</v>
      </c>
      <c r="G1487">
        <v>14000</v>
      </c>
      <c r="H1487" t="s">
        <v>5189</v>
      </c>
      <c r="I1487" t="s">
        <v>5190</v>
      </c>
      <c r="J1487" t="s">
        <v>5185</v>
      </c>
      <c r="K1487" t="s">
        <v>30</v>
      </c>
      <c r="L1487">
        <v>6000000</v>
      </c>
      <c r="M1487">
        <v>14278900</v>
      </c>
      <c r="N1487" t="s">
        <v>4152</v>
      </c>
      <c r="O1487">
        <v>100</v>
      </c>
    </row>
    <row r="1488" spans="1:15" x14ac:dyDescent="0.25">
      <c r="A1488" t="s">
        <v>5191</v>
      </c>
      <c r="B1488" t="s">
        <v>2000</v>
      </c>
      <c r="C1488" t="s">
        <v>41</v>
      </c>
      <c r="D1488">
        <v>1989</v>
      </c>
      <c r="E1488" t="s">
        <v>4700</v>
      </c>
      <c r="F1488">
        <v>7</v>
      </c>
      <c r="G1488">
        <v>27000</v>
      </c>
      <c r="H1488" t="s">
        <v>5192</v>
      </c>
      <c r="I1488" t="s">
        <v>5193</v>
      </c>
      <c r="J1488" t="s">
        <v>5193</v>
      </c>
      <c r="K1488" t="s">
        <v>30</v>
      </c>
      <c r="L1488">
        <v>5000000</v>
      </c>
      <c r="M1488">
        <v>6157157</v>
      </c>
      <c r="N1488" t="s">
        <v>5194</v>
      </c>
      <c r="O1488">
        <v>97</v>
      </c>
    </row>
    <row r="1489" spans="1:15" x14ac:dyDescent="0.25">
      <c r="A1489" t="s">
        <v>5195</v>
      </c>
      <c r="B1489" t="s">
        <v>2000</v>
      </c>
      <c r="C1489" t="s">
        <v>41</v>
      </c>
      <c r="D1489">
        <v>1989</v>
      </c>
      <c r="E1489" t="s">
        <v>5196</v>
      </c>
      <c r="F1489">
        <v>5.9</v>
      </c>
      <c r="G1489">
        <v>78000</v>
      </c>
      <c r="H1489" t="s">
        <v>986</v>
      </c>
      <c r="I1489" t="s">
        <v>986</v>
      </c>
      <c r="J1489" t="s">
        <v>160</v>
      </c>
      <c r="K1489" t="s">
        <v>30</v>
      </c>
      <c r="L1489">
        <v>7500000</v>
      </c>
      <c r="M1489">
        <v>296999813</v>
      </c>
      <c r="N1489" t="s">
        <v>2102</v>
      </c>
      <c r="O1489">
        <v>93</v>
      </c>
    </row>
    <row r="1490" spans="1:15" x14ac:dyDescent="0.25">
      <c r="A1490" t="s">
        <v>5197</v>
      </c>
      <c r="B1490" t="s">
        <v>33</v>
      </c>
      <c r="C1490" t="s">
        <v>34</v>
      </c>
      <c r="D1490">
        <v>1989</v>
      </c>
      <c r="E1490" t="s">
        <v>5085</v>
      </c>
      <c r="F1490">
        <v>5.5</v>
      </c>
      <c r="G1490">
        <v>57000</v>
      </c>
      <c r="H1490" t="s">
        <v>1029</v>
      </c>
      <c r="I1490" t="s">
        <v>1028</v>
      </c>
      <c r="J1490" t="s">
        <v>1029</v>
      </c>
      <c r="K1490" t="s">
        <v>30</v>
      </c>
      <c r="L1490">
        <v>27800000</v>
      </c>
      <c r="M1490">
        <v>52210049</v>
      </c>
      <c r="N1490" t="s">
        <v>44</v>
      </c>
      <c r="O1490">
        <v>107</v>
      </c>
    </row>
    <row r="1491" spans="1:15" x14ac:dyDescent="0.25">
      <c r="A1491" t="s">
        <v>5198</v>
      </c>
      <c r="B1491" t="s">
        <v>510</v>
      </c>
      <c r="C1491" t="s">
        <v>41</v>
      </c>
      <c r="D1491">
        <v>1989</v>
      </c>
      <c r="E1491" t="s">
        <v>5199</v>
      </c>
      <c r="F1491">
        <v>7</v>
      </c>
      <c r="G1491">
        <v>26000</v>
      </c>
      <c r="H1491" t="s">
        <v>3475</v>
      </c>
      <c r="I1491" t="s">
        <v>3475</v>
      </c>
      <c r="J1491" t="s">
        <v>5200</v>
      </c>
      <c r="K1491" t="s">
        <v>1112</v>
      </c>
      <c r="M1491">
        <v>4088140</v>
      </c>
      <c r="N1491" t="s">
        <v>5201</v>
      </c>
      <c r="O1491">
        <v>101</v>
      </c>
    </row>
    <row r="1492" spans="1:15" x14ac:dyDescent="0.25">
      <c r="A1492" t="s">
        <v>5202</v>
      </c>
      <c r="B1492" t="s">
        <v>337</v>
      </c>
      <c r="C1492" t="s">
        <v>390</v>
      </c>
      <c r="D1492">
        <v>1989</v>
      </c>
      <c r="E1492" t="s">
        <v>5088</v>
      </c>
      <c r="F1492">
        <v>6.8</v>
      </c>
      <c r="G1492">
        <v>38000</v>
      </c>
      <c r="H1492" t="s">
        <v>1057</v>
      </c>
      <c r="I1492" t="s">
        <v>1057</v>
      </c>
      <c r="J1492" t="s">
        <v>362</v>
      </c>
      <c r="K1492" t="s">
        <v>3158</v>
      </c>
      <c r="L1492">
        <v>13800000</v>
      </c>
      <c r="M1492">
        <v>27100027</v>
      </c>
      <c r="N1492" t="s">
        <v>1084</v>
      </c>
      <c r="O1492">
        <v>84</v>
      </c>
    </row>
    <row r="1493" spans="1:15" x14ac:dyDescent="0.25">
      <c r="A1493" t="s">
        <v>5203</v>
      </c>
      <c r="B1493" t="s">
        <v>16</v>
      </c>
      <c r="C1493" t="s">
        <v>34</v>
      </c>
      <c r="D1493">
        <v>1989</v>
      </c>
      <c r="E1493" t="s">
        <v>5114</v>
      </c>
      <c r="F1493">
        <v>5.0999999999999996</v>
      </c>
      <c r="G1493">
        <v>30000</v>
      </c>
      <c r="H1493" t="s">
        <v>1167</v>
      </c>
      <c r="I1493" t="s">
        <v>1167</v>
      </c>
      <c r="J1493" t="s">
        <v>4541</v>
      </c>
      <c r="K1493" t="s">
        <v>30</v>
      </c>
      <c r="L1493">
        <v>500000</v>
      </c>
      <c r="M1493">
        <v>10166459</v>
      </c>
      <c r="N1493" t="s">
        <v>4661</v>
      </c>
      <c r="O1493">
        <v>86</v>
      </c>
    </row>
    <row r="1494" spans="1:15" x14ac:dyDescent="0.25">
      <c r="A1494" t="s">
        <v>5204</v>
      </c>
      <c r="B1494" t="s">
        <v>33</v>
      </c>
      <c r="C1494" t="s">
        <v>17</v>
      </c>
      <c r="D1494">
        <v>1989</v>
      </c>
      <c r="E1494" t="s">
        <v>5124</v>
      </c>
      <c r="F1494">
        <v>6.4</v>
      </c>
      <c r="G1494">
        <v>29000</v>
      </c>
      <c r="H1494" t="s">
        <v>496</v>
      </c>
      <c r="I1494" t="s">
        <v>1338</v>
      </c>
      <c r="J1494" t="s">
        <v>345</v>
      </c>
      <c r="K1494" t="s">
        <v>30</v>
      </c>
      <c r="L1494">
        <v>31000000</v>
      </c>
      <c r="M1494">
        <v>74134790</v>
      </c>
      <c r="N1494" t="s">
        <v>61</v>
      </c>
      <c r="O1494">
        <v>122</v>
      </c>
    </row>
    <row r="1495" spans="1:15" x14ac:dyDescent="0.25">
      <c r="A1495" t="s">
        <v>5205</v>
      </c>
      <c r="B1495" t="s">
        <v>16</v>
      </c>
      <c r="C1495" t="s">
        <v>25</v>
      </c>
      <c r="D1495">
        <v>1989</v>
      </c>
      <c r="E1495" t="s">
        <v>5206</v>
      </c>
      <c r="F1495">
        <v>5.8</v>
      </c>
      <c r="G1495">
        <v>19000</v>
      </c>
      <c r="H1495" t="s">
        <v>1798</v>
      </c>
      <c r="I1495" t="s">
        <v>5207</v>
      </c>
      <c r="J1495" t="s">
        <v>1800</v>
      </c>
      <c r="K1495" t="s">
        <v>30</v>
      </c>
      <c r="L1495">
        <v>25000000</v>
      </c>
      <c r="M1495">
        <v>15704614</v>
      </c>
      <c r="N1495" t="s">
        <v>3168</v>
      </c>
      <c r="O1495">
        <v>98</v>
      </c>
    </row>
    <row r="1496" spans="1:15" x14ac:dyDescent="0.25">
      <c r="A1496" t="s">
        <v>5208</v>
      </c>
      <c r="B1496" t="s">
        <v>2000</v>
      </c>
      <c r="C1496" t="s">
        <v>34</v>
      </c>
      <c r="D1496">
        <v>1989</v>
      </c>
      <c r="E1496" t="s">
        <v>5209</v>
      </c>
      <c r="F1496">
        <v>6.4</v>
      </c>
      <c r="G1496">
        <v>13000</v>
      </c>
      <c r="H1496" t="s">
        <v>5210</v>
      </c>
      <c r="I1496" t="s">
        <v>5211</v>
      </c>
      <c r="J1496" t="s">
        <v>2267</v>
      </c>
      <c r="K1496" t="s">
        <v>30</v>
      </c>
      <c r="L1496">
        <v>5000000</v>
      </c>
      <c r="M1496">
        <v>1700000</v>
      </c>
      <c r="N1496" t="s">
        <v>4793</v>
      </c>
      <c r="O1496">
        <v>97</v>
      </c>
    </row>
    <row r="1497" spans="1:15" x14ac:dyDescent="0.25">
      <c r="A1497" t="s">
        <v>5212</v>
      </c>
      <c r="B1497" t="s">
        <v>16</v>
      </c>
      <c r="C1497" t="s">
        <v>52</v>
      </c>
      <c r="D1497">
        <v>1989</v>
      </c>
      <c r="E1497" t="s">
        <v>5114</v>
      </c>
      <c r="F1497">
        <v>6.8</v>
      </c>
      <c r="G1497">
        <v>38000</v>
      </c>
      <c r="H1497" t="s">
        <v>5213</v>
      </c>
      <c r="I1497" t="s">
        <v>535</v>
      </c>
      <c r="J1497" t="s">
        <v>5214</v>
      </c>
      <c r="K1497" t="s">
        <v>248</v>
      </c>
      <c r="L1497">
        <v>10400000</v>
      </c>
      <c r="M1497">
        <v>7825009</v>
      </c>
      <c r="N1497" t="s">
        <v>537</v>
      </c>
      <c r="O1497">
        <v>96</v>
      </c>
    </row>
    <row r="1498" spans="1:15" x14ac:dyDescent="0.25">
      <c r="A1498" t="s">
        <v>5215</v>
      </c>
      <c r="B1498" t="s">
        <v>16</v>
      </c>
      <c r="C1498" t="s">
        <v>34</v>
      </c>
      <c r="D1498">
        <v>1989</v>
      </c>
      <c r="E1498" t="s">
        <v>5216</v>
      </c>
      <c r="F1498">
        <v>6.5</v>
      </c>
      <c r="G1498">
        <v>52000</v>
      </c>
      <c r="H1498" t="s">
        <v>5217</v>
      </c>
      <c r="I1498" t="s">
        <v>5217</v>
      </c>
      <c r="J1498" t="s">
        <v>4541</v>
      </c>
      <c r="K1498" t="s">
        <v>30</v>
      </c>
      <c r="L1498">
        <v>1500000</v>
      </c>
      <c r="M1498">
        <v>14697005</v>
      </c>
      <c r="N1498" t="s">
        <v>384</v>
      </c>
      <c r="O1498">
        <v>97</v>
      </c>
    </row>
    <row r="1499" spans="1:15" x14ac:dyDescent="0.25">
      <c r="A1499" t="s">
        <v>5218</v>
      </c>
      <c r="B1499" t="s">
        <v>16</v>
      </c>
      <c r="C1499" t="s">
        <v>34</v>
      </c>
      <c r="D1499">
        <v>1989</v>
      </c>
      <c r="E1499" t="s">
        <v>5108</v>
      </c>
      <c r="F1499">
        <v>6.6</v>
      </c>
      <c r="G1499">
        <v>51000</v>
      </c>
      <c r="H1499" t="s">
        <v>991</v>
      </c>
      <c r="I1499" t="s">
        <v>2391</v>
      </c>
      <c r="J1499" t="s">
        <v>1820</v>
      </c>
      <c r="K1499" t="s">
        <v>30</v>
      </c>
      <c r="L1499">
        <v>30000000</v>
      </c>
      <c r="M1499">
        <v>134212055</v>
      </c>
      <c r="N1499" t="s">
        <v>44</v>
      </c>
      <c r="O1499">
        <v>125</v>
      </c>
    </row>
    <row r="1500" spans="1:15" x14ac:dyDescent="0.25">
      <c r="A1500" t="s">
        <v>5219</v>
      </c>
      <c r="B1500" t="s">
        <v>33</v>
      </c>
      <c r="C1500" t="s">
        <v>25</v>
      </c>
      <c r="D1500">
        <v>1989</v>
      </c>
      <c r="E1500" t="s">
        <v>4979</v>
      </c>
      <c r="F1500">
        <v>5.8</v>
      </c>
      <c r="G1500">
        <v>9600</v>
      </c>
      <c r="H1500" t="s">
        <v>1842</v>
      </c>
      <c r="I1500" t="s">
        <v>5220</v>
      </c>
      <c r="J1500" t="s">
        <v>4205</v>
      </c>
      <c r="K1500" t="s">
        <v>30</v>
      </c>
      <c r="L1500">
        <v>18000000</v>
      </c>
      <c r="M1500">
        <v>8508843</v>
      </c>
      <c r="N1500" t="s">
        <v>4657</v>
      </c>
      <c r="O1500">
        <v>105</v>
      </c>
    </row>
    <row r="1501" spans="1:15" x14ac:dyDescent="0.25">
      <c r="A1501" t="s">
        <v>5221</v>
      </c>
      <c r="B1501" t="s">
        <v>33</v>
      </c>
      <c r="C1501" t="s">
        <v>17</v>
      </c>
      <c r="D1501">
        <v>1989</v>
      </c>
      <c r="E1501" t="s">
        <v>5222</v>
      </c>
      <c r="F1501">
        <v>7.4</v>
      </c>
      <c r="G1501">
        <v>102000</v>
      </c>
      <c r="H1501" t="s">
        <v>245</v>
      </c>
      <c r="I1501" t="s">
        <v>5223</v>
      </c>
      <c r="J1501" t="s">
        <v>5224</v>
      </c>
      <c r="K1501" t="s">
        <v>30</v>
      </c>
      <c r="L1501">
        <v>7500000</v>
      </c>
      <c r="M1501">
        <v>145793296</v>
      </c>
      <c r="N1501" t="s">
        <v>5225</v>
      </c>
      <c r="O1501">
        <v>99</v>
      </c>
    </row>
    <row r="1502" spans="1:15" x14ac:dyDescent="0.25">
      <c r="A1502" t="s">
        <v>5226</v>
      </c>
      <c r="B1502" t="s">
        <v>16</v>
      </c>
      <c r="C1502" t="s">
        <v>104</v>
      </c>
      <c r="D1502">
        <v>1989</v>
      </c>
      <c r="E1502" t="s">
        <v>5227</v>
      </c>
      <c r="F1502">
        <v>7.3</v>
      </c>
      <c r="G1502">
        <v>34000</v>
      </c>
      <c r="H1502" t="s">
        <v>5228</v>
      </c>
      <c r="I1502" t="s">
        <v>5229</v>
      </c>
      <c r="J1502" t="s">
        <v>1218</v>
      </c>
      <c r="K1502" t="s">
        <v>30</v>
      </c>
      <c r="L1502">
        <v>2500000</v>
      </c>
      <c r="M1502">
        <v>4729352</v>
      </c>
      <c r="N1502" t="s">
        <v>4982</v>
      </c>
      <c r="O1502">
        <v>101</v>
      </c>
    </row>
    <row r="1503" spans="1:15" x14ac:dyDescent="0.25">
      <c r="A1503" t="s">
        <v>5230</v>
      </c>
      <c r="B1503" t="s">
        <v>16</v>
      </c>
      <c r="C1503" t="s">
        <v>151</v>
      </c>
      <c r="D1503">
        <v>1989</v>
      </c>
      <c r="E1503" t="s">
        <v>5231</v>
      </c>
      <c r="F1503">
        <v>5.0999999999999996</v>
      </c>
      <c r="G1503">
        <v>42000</v>
      </c>
      <c r="H1503" t="s">
        <v>5232</v>
      </c>
      <c r="I1503" t="s">
        <v>696</v>
      </c>
      <c r="J1503" t="s">
        <v>2664</v>
      </c>
      <c r="K1503" t="s">
        <v>30</v>
      </c>
      <c r="L1503">
        <v>6000000</v>
      </c>
      <c r="M1503">
        <v>22168359</v>
      </c>
      <c r="N1503" t="s">
        <v>2027</v>
      </c>
      <c r="O1503">
        <v>89</v>
      </c>
    </row>
    <row r="1504" spans="1:15" x14ac:dyDescent="0.25">
      <c r="A1504" t="s">
        <v>5233</v>
      </c>
      <c r="B1504" t="s">
        <v>2000</v>
      </c>
      <c r="C1504" t="s">
        <v>41</v>
      </c>
      <c r="D1504">
        <v>1989</v>
      </c>
      <c r="E1504" t="s">
        <v>4954</v>
      </c>
      <c r="F1504">
        <v>5.8</v>
      </c>
      <c r="G1504">
        <v>6500</v>
      </c>
      <c r="H1504" t="s">
        <v>5234</v>
      </c>
      <c r="I1504" t="s">
        <v>5235</v>
      </c>
      <c r="J1504" t="s">
        <v>5236</v>
      </c>
      <c r="K1504" t="s">
        <v>30</v>
      </c>
      <c r="M1504">
        <v>5552441</v>
      </c>
      <c r="N1504" t="s">
        <v>5237</v>
      </c>
      <c r="O1504">
        <v>114</v>
      </c>
    </row>
    <row r="1505" spans="1:15" x14ac:dyDescent="0.25">
      <c r="A1505" t="s">
        <v>5238</v>
      </c>
      <c r="B1505" t="s">
        <v>16</v>
      </c>
      <c r="C1505" t="s">
        <v>52</v>
      </c>
      <c r="D1505">
        <v>1989</v>
      </c>
      <c r="E1505" t="s">
        <v>5196</v>
      </c>
      <c r="F1505">
        <v>5.0999999999999996</v>
      </c>
      <c r="G1505">
        <v>36000</v>
      </c>
      <c r="H1505" t="s">
        <v>5239</v>
      </c>
      <c r="I1505" t="s">
        <v>126</v>
      </c>
      <c r="J1505" t="s">
        <v>3979</v>
      </c>
      <c r="K1505" t="s">
        <v>30</v>
      </c>
      <c r="L1505">
        <v>5000000</v>
      </c>
      <c r="M1505">
        <v>11642254</v>
      </c>
      <c r="N1505" t="s">
        <v>5240</v>
      </c>
      <c r="O1505">
        <v>96</v>
      </c>
    </row>
    <row r="1506" spans="1:15" x14ac:dyDescent="0.25">
      <c r="A1506" t="s">
        <v>5241</v>
      </c>
      <c r="B1506" t="s">
        <v>16</v>
      </c>
      <c r="C1506" t="s">
        <v>34</v>
      </c>
      <c r="D1506">
        <v>1989</v>
      </c>
      <c r="E1506" t="s">
        <v>4592</v>
      </c>
      <c r="F1506">
        <v>5.4</v>
      </c>
      <c r="G1506">
        <v>11000</v>
      </c>
      <c r="H1506" t="s">
        <v>54</v>
      </c>
      <c r="I1506" t="s">
        <v>5242</v>
      </c>
      <c r="J1506" t="s">
        <v>5243</v>
      </c>
      <c r="K1506" t="s">
        <v>30</v>
      </c>
      <c r="L1506">
        <v>8000000</v>
      </c>
      <c r="M1506">
        <v>8143225</v>
      </c>
      <c r="N1506" t="s">
        <v>5244</v>
      </c>
      <c r="O1506">
        <v>99</v>
      </c>
    </row>
    <row r="1507" spans="1:15" x14ac:dyDescent="0.25">
      <c r="A1507" t="s">
        <v>5245</v>
      </c>
      <c r="B1507" t="s">
        <v>16</v>
      </c>
      <c r="C1507" t="s">
        <v>104</v>
      </c>
      <c r="D1507">
        <v>1989</v>
      </c>
      <c r="E1507" t="s">
        <v>5246</v>
      </c>
      <c r="F1507">
        <v>6.8</v>
      </c>
      <c r="G1507">
        <v>39000</v>
      </c>
      <c r="H1507" t="s">
        <v>597</v>
      </c>
      <c r="I1507" t="s">
        <v>5247</v>
      </c>
      <c r="J1507" t="s">
        <v>136</v>
      </c>
      <c r="K1507" t="s">
        <v>30</v>
      </c>
      <c r="L1507">
        <v>19000000</v>
      </c>
      <c r="M1507">
        <v>110879513</v>
      </c>
      <c r="N1507" t="s">
        <v>61</v>
      </c>
      <c r="O1507">
        <v>113</v>
      </c>
    </row>
    <row r="1508" spans="1:15" x14ac:dyDescent="0.25">
      <c r="A1508" t="s">
        <v>5248</v>
      </c>
      <c r="B1508" t="s">
        <v>16</v>
      </c>
      <c r="C1508" t="s">
        <v>41</v>
      </c>
      <c r="D1508">
        <v>1989</v>
      </c>
      <c r="E1508" t="s">
        <v>4954</v>
      </c>
      <c r="F1508">
        <v>6.1</v>
      </c>
      <c r="G1508">
        <v>4200</v>
      </c>
      <c r="H1508" t="s">
        <v>715</v>
      </c>
      <c r="I1508" t="s">
        <v>715</v>
      </c>
      <c r="J1508" t="s">
        <v>383</v>
      </c>
      <c r="K1508" t="s">
        <v>30</v>
      </c>
      <c r="L1508">
        <v>9000000</v>
      </c>
      <c r="M1508">
        <v>19674852</v>
      </c>
      <c r="N1508" t="s">
        <v>5249</v>
      </c>
      <c r="O1508">
        <v>101</v>
      </c>
    </row>
    <row r="1509" spans="1:15" x14ac:dyDescent="0.25">
      <c r="A1509" t="s">
        <v>5250</v>
      </c>
      <c r="B1509" t="s">
        <v>2000</v>
      </c>
      <c r="C1509" t="s">
        <v>34</v>
      </c>
      <c r="D1509">
        <v>1989</v>
      </c>
      <c r="E1509" t="s">
        <v>5018</v>
      </c>
      <c r="F1509">
        <v>6</v>
      </c>
      <c r="G1509">
        <v>32000</v>
      </c>
      <c r="H1509" t="s">
        <v>2607</v>
      </c>
      <c r="I1509" t="s">
        <v>5251</v>
      </c>
      <c r="J1509" t="s">
        <v>4196</v>
      </c>
      <c r="K1509" t="s">
        <v>30</v>
      </c>
      <c r="L1509">
        <v>17000000</v>
      </c>
      <c r="M1509">
        <v>78247647</v>
      </c>
      <c r="N1509" t="s">
        <v>5083</v>
      </c>
      <c r="O1509">
        <v>101</v>
      </c>
    </row>
    <row r="1510" spans="1:15" x14ac:dyDescent="0.25">
      <c r="A1510" t="s">
        <v>5252</v>
      </c>
      <c r="B1510" t="s">
        <v>2000</v>
      </c>
      <c r="C1510" t="s">
        <v>17</v>
      </c>
      <c r="D1510">
        <v>1989</v>
      </c>
      <c r="E1510" t="s">
        <v>4954</v>
      </c>
      <c r="F1510">
        <v>7.4</v>
      </c>
      <c r="G1510">
        <v>19000</v>
      </c>
      <c r="H1510" t="s">
        <v>770</v>
      </c>
      <c r="I1510" t="s">
        <v>4654</v>
      </c>
      <c r="J1510" t="s">
        <v>5224</v>
      </c>
      <c r="K1510" t="s">
        <v>30</v>
      </c>
      <c r="L1510">
        <v>10000000</v>
      </c>
      <c r="M1510">
        <v>31906454</v>
      </c>
      <c r="N1510" t="s">
        <v>5253</v>
      </c>
      <c r="O1510">
        <v>108</v>
      </c>
    </row>
    <row r="1511" spans="1:15" x14ac:dyDescent="0.25">
      <c r="A1511" t="s">
        <v>5254</v>
      </c>
      <c r="B1511" t="s">
        <v>2000</v>
      </c>
      <c r="C1511" t="s">
        <v>34</v>
      </c>
      <c r="D1511">
        <v>1989</v>
      </c>
      <c r="E1511" t="s">
        <v>5255</v>
      </c>
      <c r="F1511">
        <v>7.5</v>
      </c>
      <c r="G1511">
        <v>29000</v>
      </c>
      <c r="H1511" t="s">
        <v>5256</v>
      </c>
      <c r="I1511" t="s">
        <v>5257</v>
      </c>
      <c r="J1511" t="s">
        <v>5256</v>
      </c>
      <c r="K1511" t="s">
        <v>22</v>
      </c>
      <c r="L1511">
        <v>9000000</v>
      </c>
      <c r="M1511">
        <v>10161099</v>
      </c>
      <c r="N1511" t="s">
        <v>5258</v>
      </c>
      <c r="O1511">
        <v>137</v>
      </c>
    </row>
    <row r="1512" spans="1:15" x14ac:dyDescent="0.25">
      <c r="A1512" t="s">
        <v>5259</v>
      </c>
      <c r="B1512" t="s">
        <v>33</v>
      </c>
      <c r="C1512" t="s">
        <v>41</v>
      </c>
      <c r="D1512">
        <v>1989</v>
      </c>
      <c r="E1512" t="s">
        <v>5142</v>
      </c>
      <c r="F1512">
        <v>5.4</v>
      </c>
      <c r="G1512">
        <v>4100</v>
      </c>
      <c r="H1512" t="s">
        <v>1565</v>
      </c>
      <c r="I1512" t="s">
        <v>5260</v>
      </c>
      <c r="J1512" t="s">
        <v>218</v>
      </c>
      <c r="K1512" t="s">
        <v>30</v>
      </c>
      <c r="M1512">
        <v>12065892</v>
      </c>
      <c r="N1512" t="s">
        <v>4657</v>
      </c>
      <c r="O1512">
        <v>90</v>
      </c>
    </row>
    <row r="1513" spans="1:15" x14ac:dyDescent="0.25">
      <c r="A1513" t="s">
        <v>5261</v>
      </c>
      <c r="B1513" t="s">
        <v>16</v>
      </c>
      <c r="C1513" t="s">
        <v>25</v>
      </c>
      <c r="D1513">
        <v>1989</v>
      </c>
      <c r="E1513" t="s">
        <v>5101</v>
      </c>
      <c r="F1513">
        <v>4.5999999999999996</v>
      </c>
      <c r="G1513">
        <v>35000</v>
      </c>
      <c r="H1513" t="s">
        <v>5262</v>
      </c>
      <c r="I1513" t="s">
        <v>5262</v>
      </c>
      <c r="J1513" t="s">
        <v>5263</v>
      </c>
      <c r="K1513" t="s">
        <v>195</v>
      </c>
      <c r="L1513">
        <v>5000000</v>
      </c>
      <c r="M1513">
        <v>14343976</v>
      </c>
      <c r="N1513" t="s">
        <v>44</v>
      </c>
      <c r="O1513">
        <v>100</v>
      </c>
    </row>
    <row r="1514" spans="1:15" x14ac:dyDescent="0.25">
      <c r="A1514" t="s">
        <v>5264</v>
      </c>
      <c r="B1514" t="s">
        <v>2000</v>
      </c>
      <c r="C1514" t="s">
        <v>41</v>
      </c>
      <c r="D1514">
        <v>1989</v>
      </c>
      <c r="E1514" t="s">
        <v>5018</v>
      </c>
      <c r="F1514">
        <v>6.1</v>
      </c>
      <c r="G1514">
        <v>8600</v>
      </c>
      <c r="H1514" t="s">
        <v>2414</v>
      </c>
      <c r="I1514" t="s">
        <v>5265</v>
      </c>
      <c r="J1514" t="s">
        <v>5266</v>
      </c>
      <c r="K1514" t="s">
        <v>30</v>
      </c>
      <c r="M1514">
        <v>27843</v>
      </c>
      <c r="N1514" t="s">
        <v>2807</v>
      </c>
      <c r="O1514">
        <v>90</v>
      </c>
    </row>
    <row r="1515" spans="1:15" x14ac:dyDescent="0.25">
      <c r="A1515" t="s">
        <v>5267</v>
      </c>
      <c r="B1515" t="s">
        <v>16</v>
      </c>
      <c r="C1515" t="s">
        <v>17</v>
      </c>
      <c r="D1515">
        <v>1989</v>
      </c>
      <c r="E1515" t="s">
        <v>5088</v>
      </c>
      <c r="F1515">
        <v>7</v>
      </c>
      <c r="G1515">
        <v>13000</v>
      </c>
      <c r="H1515" t="s">
        <v>691</v>
      </c>
      <c r="I1515" t="s">
        <v>5268</v>
      </c>
      <c r="J1515" t="s">
        <v>4203</v>
      </c>
      <c r="K1515" t="s">
        <v>453</v>
      </c>
      <c r="L1515">
        <v>33000000</v>
      </c>
      <c r="M1515">
        <v>1132112</v>
      </c>
      <c r="N1515" t="s">
        <v>5269</v>
      </c>
      <c r="O1515">
        <v>137</v>
      </c>
    </row>
    <row r="1516" spans="1:15" x14ac:dyDescent="0.25">
      <c r="A1516" t="s">
        <v>5270</v>
      </c>
      <c r="B1516" t="s">
        <v>16</v>
      </c>
      <c r="C1516" t="s">
        <v>17</v>
      </c>
      <c r="D1516">
        <v>1989</v>
      </c>
      <c r="E1516" t="s">
        <v>5018</v>
      </c>
      <c r="F1516">
        <v>6.5</v>
      </c>
      <c r="G1516">
        <v>4800</v>
      </c>
      <c r="H1516" t="s">
        <v>5271</v>
      </c>
      <c r="I1516" t="s">
        <v>5272</v>
      </c>
      <c r="J1516" t="s">
        <v>1354</v>
      </c>
      <c r="K1516" t="s">
        <v>22</v>
      </c>
      <c r="L1516">
        <v>7000000</v>
      </c>
      <c r="M1516">
        <v>8800000</v>
      </c>
      <c r="N1516" t="s">
        <v>4072</v>
      </c>
      <c r="O1516">
        <v>106</v>
      </c>
    </row>
    <row r="1517" spans="1:15" x14ac:dyDescent="0.25">
      <c r="A1517" t="s">
        <v>5273</v>
      </c>
      <c r="B1517" t="s">
        <v>16</v>
      </c>
      <c r="C1517" t="s">
        <v>41</v>
      </c>
      <c r="D1517">
        <v>1989</v>
      </c>
      <c r="E1517" t="s">
        <v>5196</v>
      </c>
      <c r="F1517">
        <v>6.9</v>
      </c>
      <c r="G1517">
        <v>22000</v>
      </c>
      <c r="H1517" t="s">
        <v>2258</v>
      </c>
      <c r="I1517" t="s">
        <v>2258</v>
      </c>
      <c r="J1517" t="s">
        <v>663</v>
      </c>
      <c r="K1517" t="s">
        <v>30</v>
      </c>
      <c r="L1517">
        <v>13000000</v>
      </c>
      <c r="M1517">
        <v>18428904</v>
      </c>
      <c r="N1517" t="s">
        <v>3528</v>
      </c>
      <c r="O1517">
        <v>114</v>
      </c>
    </row>
    <row r="1518" spans="1:15" x14ac:dyDescent="0.25">
      <c r="A1518" t="s">
        <v>5274</v>
      </c>
      <c r="B1518" t="s">
        <v>16</v>
      </c>
      <c r="C1518" t="s">
        <v>41</v>
      </c>
      <c r="D1518">
        <v>1989</v>
      </c>
      <c r="E1518" t="s">
        <v>4815</v>
      </c>
      <c r="F1518">
        <v>5.5</v>
      </c>
      <c r="G1518">
        <v>15000</v>
      </c>
      <c r="H1518" t="s">
        <v>696</v>
      </c>
      <c r="I1518" t="s">
        <v>696</v>
      </c>
      <c r="J1518" t="s">
        <v>5275</v>
      </c>
      <c r="K1518" t="s">
        <v>30</v>
      </c>
      <c r="L1518">
        <v>5000000</v>
      </c>
      <c r="M1518">
        <v>16554699</v>
      </c>
      <c r="N1518" t="s">
        <v>3980</v>
      </c>
      <c r="O1518">
        <v>109</v>
      </c>
    </row>
    <row r="1519" spans="1:15" x14ac:dyDescent="0.25">
      <c r="A1519" t="s">
        <v>5276</v>
      </c>
      <c r="B1519" t="s">
        <v>16</v>
      </c>
      <c r="C1519" t="s">
        <v>34</v>
      </c>
      <c r="D1519">
        <v>1989</v>
      </c>
      <c r="E1519" t="s">
        <v>5227</v>
      </c>
      <c r="F1519">
        <v>5.8</v>
      </c>
      <c r="G1519">
        <v>9700</v>
      </c>
      <c r="H1519" t="s">
        <v>725</v>
      </c>
      <c r="I1519" t="s">
        <v>5277</v>
      </c>
      <c r="J1519" t="s">
        <v>2040</v>
      </c>
      <c r="K1519" t="s">
        <v>30</v>
      </c>
      <c r="L1519">
        <v>12000000</v>
      </c>
      <c r="M1519">
        <v>15942628</v>
      </c>
      <c r="N1519" t="s">
        <v>138</v>
      </c>
      <c r="O1519">
        <v>108</v>
      </c>
    </row>
    <row r="1520" spans="1:15" x14ac:dyDescent="0.25">
      <c r="A1520" t="s">
        <v>5278</v>
      </c>
      <c r="B1520" t="s">
        <v>16</v>
      </c>
      <c r="C1520" t="s">
        <v>17</v>
      </c>
      <c r="D1520">
        <v>1989</v>
      </c>
      <c r="E1520" t="s">
        <v>5279</v>
      </c>
      <c r="F1520">
        <v>5.0999999999999996</v>
      </c>
      <c r="G1520">
        <v>22000</v>
      </c>
      <c r="H1520" t="s">
        <v>5280</v>
      </c>
      <c r="I1520" t="s">
        <v>4010</v>
      </c>
      <c r="J1520" t="s">
        <v>3916</v>
      </c>
      <c r="K1520" t="s">
        <v>30</v>
      </c>
      <c r="M1520">
        <v>38903179</v>
      </c>
      <c r="N1520" t="s">
        <v>363</v>
      </c>
      <c r="O1520">
        <v>105</v>
      </c>
    </row>
    <row r="1521" spans="1:15" x14ac:dyDescent="0.25">
      <c r="A1521" t="s">
        <v>5281</v>
      </c>
      <c r="B1521" t="s">
        <v>2000</v>
      </c>
      <c r="C1521" t="s">
        <v>41</v>
      </c>
      <c r="D1521">
        <v>1989</v>
      </c>
      <c r="E1521" t="s">
        <v>5177</v>
      </c>
      <c r="F1521">
        <v>5.6</v>
      </c>
      <c r="G1521">
        <v>17000</v>
      </c>
      <c r="H1521" t="s">
        <v>2723</v>
      </c>
      <c r="I1521" t="s">
        <v>5282</v>
      </c>
      <c r="J1521" t="s">
        <v>748</v>
      </c>
      <c r="K1521" t="s">
        <v>30</v>
      </c>
      <c r="M1521">
        <v>15351421</v>
      </c>
      <c r="N1521" t="s">
        <v>50</v>
      </c>
      <c r="O1521">
        <v>99</v>
      </c>
    </row>
    <row r="1522" spans="1:15" x14ac:dyDescent="0.25">
      <c r="A1522" t="s">
        <v>5283</v>
      </c>
      <c r="B1522" t="s">
        <v>16</v>
      </c>
      <c r="C1522" t="s">
        <v>41</v>
      </c>
      <c r="D1522">
        <v>1989</v>
      </c>
      <c r="E1522" t="s">
        <v>5088</v>
      </c>
      <c r="F1522">
        <v>7.6</v>
      </c>
      <c r="G1522">
        <v>26000</v>
      </c>
      <c r="H1522" t="s">
        <v>2190</v>
      </c>
      <c r="I1522" t="s">
        <v>2190</v>
      </c>
      <c r="J1522" t="s">
        <v>5284</v>
      </c>
      <c r="K1522" t="s">
        <v>2110</v>
      </c>
      <c r="L1522">
        <v>2800000</v>
      </c>
      <c r="M1522">
        <v>1544973</v>
      </c>
      <c r="N1522" t="s">
        <v>5285</v>
      </c>
      <c r="O1522">
        <v>110</v>
      </c>
    </row>
    <row r="1523" spans="1:15" x14ac:dyDescent="0.25">
      <c r="A1523" t="s">
        <v>5286</v>
      </c>
      <c r="B1523" t="s">
        <v>16</v>
      </c>
      <c r="C1523" t="s">
        <v>63</v>
      </c>
      <c r="D1523">
        <v>1989</v>
      </c>
      <c r="E1523" t="s">
        <v>5287</v>
      </c>
      <c r="F1523">
        <v>6</v>
      </c>
      <c r="G1523">
        <v>3600</v>
      </c>
      <c r="H1523" t="s">
        <v>1748</v>
      </c>
      <c r="I1523" t="s">
        <v>5288</v>
      </c>
      <c r="J1523" t="s">
        <v>317</v>
      </c>
      <c r="K1523" t="s">
        <v>30</v>
      </c>
      <c r="L1523">
        <v>22000000</v>
      </c>
      <c r="M1523">
        <v>19131246</v>
      </c>
      <c r="N1523" t="s">
        <v>2094</v>
      </c>
      <c r="O1523">
        <v>120</v>
      </c>
    </row>
    <row r="1524" spans="1:15" x14ac:dyDescent="0.25">
      <c r="A1524" t="s">
        <v>5289</v>
      </c>
      <c r="B1524" t="s">
        <v>16</v>
      </c>
      <c r="C1524" t="s">
        <v>34</v>
      </c>
      <c r="D1524">
        <v>1989</v>
      </c>
      <c r="E1524" t="s">
        <v>5290</v>
      </c>
      <c r="F1524">
        <v>6.2</v>
      </c>
      <c r="G1524">
        <v>1400</v>
      </c>
      <c r="H1524" t="s">
        <v>163</v>
      </c>
      <c r="I1524" t="s">
        <v>163</v>
      </c>
      <c r="J1524" t="s">
        <v>5291</v>
      </c>
      <c r="K1524" t="s">
        <v>22</v>
      </c>
      <c r="L1524">
        <v>11987578</v>
      </c>
      <c r="M1524">
        <v>444055</v>
      </c>
      <c r="N1524" t="s">
        <v>4312</v>
      </c>
      <c r="O1524">
        <v>113</v>
      </c>
    </row>
    <row r="1525" spans="1:15" x14ac:dyDescent="0.25">
      <c r="A1525" t="s">
        <v>5292</v>
      </c>
      <c r="B1525" t="s">
        <v>2000</v>
      </c>
      <c r="C1525" t="s">
        <v>34</v>
      </c>
      <c r="D1525">
        <v>1989</v>
      </c>
      <c r="E1525" t="s">
        <v>4592</v>
      </c>
      <c r="F1525">
        <v>6.3</v>
      </c>
      <c r="G1525">
        <v>7400</v>
      </c>
      <c r="H1525" t="s">
        <v>1201</v>
      </c>
      <c r="I1525" t="s">
        <v>5293</v>
      </c>
      <c r="J1525" t="s">
        <v>5294</v>
      </c>
      <c r="K1525" t="s">
        <v>30</v>
      </c>
      <c r="L1525">
        <v>10000000</v>
      </c>
      <c r="M1525">
        <v>2777280</v>
      </c>
      <c r="N1525" t="s">
        <v>2513</v>
      </c>
      <c r="O1525">
        <v>105</v>
      </c>
    </row>
    <row r="1526" spans="1:15" x14ac:dyDescent="0.25">
      <c r="A1526" t="s">
        <v>5295</v>
      </c>
      <c r="B1526" t="s">
        <v>33</v>
      </c>
      <c r="C1526" t="s">
        <v>41</v>
      </c>
      <c r="D1526">
        <v>1989</v>
      </c>
      <c r="E1526" t="s">
        <v>5206</v>
      </c>
      <c r="F1526">
        <v>6.1</v>
      </c>
      <c r="G1526">
        <v>20000</v>
      </c>
      <c r="H1526" t="s">
        <v>270</v>
      </c>
      <c r="I1526" t="s">
        <v>2659</v>
      </c>
      <c r="J1526" t="s">
        <v>49</v>
      </c>
      <c r="K1526" t="s">
        <v>30</v>
      </c>
      <c r="L1526">
        <v>8000000</v>
      </c>
      <c r="M1526">
        <v>39450960</v>
      </c>
      <c r="N1526" t="s">
        <v>61</v>
      </c>
      <c r="O1526">
        <v>95</v>
      </c>
    </row>
    <row r="1527" spans="1:15" x14ac:dyDescent="0.25">
      <c r="A1527" t="s">
        <v>5296</v>
      </c>
      <c r="B1527" t="s">
        <v>16</v>
      </c>
      <c r="C1527" t="s">
        <v>63</v>
      </c>
      <c r="D1527">
        <v>1989</v>
      </c>
      <c r="E1527" t="s">
        <v>5209</v>
      </c>
      <c r="F1527">
        <v>5.6</v>
      </c>
      <c r="G1527">
        <v>5900</v>
      </c>
      <c r="H1527" t="s">
        <v>1255</v>
      </c>
      <c r="I1527" t="s">
        <v>783</v>
      </c>
      <c r="J1527" t="s">
        <v>1524</v>
      </c>
      <c r="K1527" t="s">
        <v>30</v>
      </c>
      <c r="L1527">
        <v>5000000</v>
      </c>
      <c r="M1527">
        <v>1919653</v>
      </c>
      <c r="N1527" t="s">
        <v>5297</v>
      </c>
      <c r="O1527">
        <v>107</v>
      </c>
    </row>
    <row r="1528" spans="1:15" x14ac:dyDescent="0.25">
      <c r="A1528" t="s">
        <v>5298</v>
      </c>
      <c r="B1528" t="s">
        <v>2000</v>
      </c>
      <c r="C1528" t="s">
        <v>41</v>
      </c>
      <c r="D1528">
        <v>1989</v>
      </c>
      <c r="E1528" t="s">
        <v>5108</v>
      </c>
      <c r="F1528">
        <v>6.2</v>
      </c>
      <c r="G1528">
        <v>13000</v>
      </c>
      <c r="H1528" t="s">
        <v>1614</v>
      </c>
      <c r="I1528" t="s">
        <v>1614</v>
      </c>
      <c r="J1528" t="s">
        <v>5299</v>
      </c>
      <c r="K1528" t="s">
        <v>22</v>
      </c>
      <c r="M1528">
        <v>1932642</v>
      </c>
      <c r="N1528" t="s">
        <v>5300</v>
      </c>
      <c r="O1528">
        <v>107</v>
      </c>
    </row>
    <row r="1529" spans="1:15" x14ac:dyDescent="0.25">
      <c r="A1529" t="s">
        <v>5301</v>
      </c>
      <c r="B1529" t="s">
        <v>2000</v>
      </c>
      <c r="C1529" t="s">
        <v>41</v>
      </c>
      <c r="D1529">
        <v>1989</v>
      </c>
      <c r="E1529" t="s">
        <v>5302</v>
      </c>
      <c r="F1529">
        <v>7.9</v>
      </c>
      <c r="G1529">
        <v>56000</v>
      </c>
      <c r="H1529" t="s">
        <v>289</v>
      </c>
      <c r="I1529" t="s">
        <v>289</v>
      </c>
      <c r="J1529" t="s">
        <v>5303</v>
      </c>
      <c r="K1529" t="s">
        <v>30</v>
      </c>
      <c r="L1529">
        <v>19000000</v>
      </c>
      <c r="M1529">
        <v>18254702</v>
      </c>
      <c r="N1529" t="s">
        <v>290</v>
      </c>
      <c r="O1529">
        <v>104</v>
      </c>
    </row>
    <row r="1530" spans="1:15" x14ac:dyDescent="0.25">
      <c r="A1530" t="s">
        <v>5304</v>
      </c>
      <c r="B1530" t="s">
        <v>16</v>
      </c>
      <c r="C1530" t="s">
        <v>34</v>
      </c>
      <c r="D1530">
        <v>1989</v>
      </c>
      <c r="E1530" t="s">
        <v>5305</v>
      </c>
      <c r="F1530">
        <v>6.5</v>
      </c>
      <c r="G1530">
        <v>6300</v>
      </c>
      <c r="H1530" t="s">
        <v>701</v>
      </c>
      <c r="I1530" t="s">
        <v>5306</v>
      </c>
      <c r="J1530" t="s">
        <v>1720</v>
      </c>
      <c r="K1530" t="s">
        <v>30</v>
      </c>
      <c r="M1530">
        <v>20047604</v>
      </c>
      <c r="N1530" t="s">
        <v>2984</v>
      </c>
      <c r="O1530">
        <v>113</v>
      </c>
    </row>
    <row r="1531" spans="1:15" x14ac:dyDescent="0.25">
      <c r="A1531" t="s">
        <v>5307</v>
      </c>
      <c r="B1531" t="s">
        <v>2000</v>
      </c>
      <c r="C1531" t="s">
        <v>41</v>
      </c>
      <c r="D1531">
        <v>1989</v>
      </c>
      <c r="E1531" t="s">
        <v>5166</v>
      </c>
      <c r="F1531">
        <v>6.8</v>
      </c>
      <c r="G1531">
        <v>5300</v>
      </c>
      <c r="H1531" t="s">
        <v>5308</v>
      </c>
      <c r="I1531" t="s">
        <v>4714</v>
      </c>
      <c r="J1531" t="s">
        <v>345</v>
      </c>
      <c r="K1531" t="s">
        <v>30</v>
      </c>
      <c r="L1531">
        <v>18000000</v>
      </c>
      <c r="M1531">
        <v>4973285</v>
      </c>
      <c r="N1531" t="s">
        <v>5309</v>
      </c>
      <c r="O1531">
        <v>90</v>
      </c>
    </row>
    <row r="1532" spans="1:15" x14ac:dyDescent="0.25">
      <c r="A1532" t="s">
        <v>5310</v>
      </c>
      <c r="B1532" t="s">
        <v>2000</v>
      </c>
      <c r="C1532" t="s">
        <v>41</v>
      </c>
      <c r="D1532">
        <v>1989</v>
      </c>
      <c r="E1532" t="s">
        <v>5018</v>
      </c>
      <c r="F1532">
        <v>6.1</v>
      </c>
      <c r="G1532">
        <v>7500</v>
      </c>
      <c r="H1532" t="s">
        <v>4967</v>
      </c>
      <c r="I1532" t="s">
        <v>5311</v>
      </c>
      <c r="J1532" t="s">
        <v>3940</v>
      </c>
      <c r="K1532" t="s">
        <v>30</v>
      </c>
      <c r="M1532">
        <v>3960327</v>
      </c>
      <c r="N1532" t="s">
        <v>5312</v>
      </c>
      <c r="O1532">
        <v>98</v>
      </c>
    </row>
    <row r="1533" spans="1:15" x14ac:dyDescent="0.25">
      <c r="A1533" t="s">
        <v>5313</v>
      </c>
      <c r="B1533" t="s">
        <v>16</v>
      </c>
      <c r="C1533" t="s">
        <v>34</v>
      </c>
      <c r="D1533">
        <v>1989</v>
      </c>
      <c r="E1533" t="s">
        <v>4815</v>
      </c>
      <c r="F1533">
        <v>6.3</v>
      </c>
      <c r="G1533">
        <v>4600</v>
      </c>
      <c r="H1533" t="s">
        <v>5314</v>
      </c>
      <c r="I1533" t="s">
        <v>5314</v>
      </c>
      <c r="J1533" t="s">
        <v>2077</v>
      </c>
      <c r="K1533" t="s">
        <v>30</v>
      </c>
      <c r="L1533">
        <v>4000000</v>
      </c>
      <c r="M1533">
        <v>283694</v>
      </c>
      <c r="N1533" t="s">
        <v>1042</v>
      </c>
      <c r="O1533">
        <v>94</v>
      </c>
    </row>
    <row r="1534" spans="1:15" x14ac:dyDescent="0.25">
      <c r="A1534" t="s">
        <v>5315</v>
      </c>
      <c r="B1534" t="s">
        <v>33</v>
      </c>
      <c r="C1534" t="s">
        <v>41</v>
      </c>
      <c r="D1534">
        <v>1989</v>
      </c>
      <c r="E1534" t="s">
        <v>5316</v>
      </c>
      <c r="F1534">
        <v>6.9</v>
      </c>
      <c r="G1534">
        <v>16000</v>
      </c>
      <c r="H1534" t="s">
        <v>89</v>
      </c>
      <c r="I1534" t="s">
        <v>89</v>
      </c>
      <c r="J1534" t="s">
        <v>90</v>
      </c>
      <c r="K1534" t="s">
        <v>91</v>
      </c>
      <c r="M1534">
        <v>6291444</v>
      </c>
      <c r="N1534" t="s">
        <v>5317</v>
      </c>
      <c r="O1534">
        <v>98</v>
      </c>
    </row>
    <row r="1535" spans="1:15" x14ac:dyDescent="0.25">
      <c r="A1535" t="s">
        <v>5318</v>
      </c>
      <c r="B1535" t="s">
        <v>2000</v>
      </c>
      <c r="C1535" t="s">
        <v>17</v>
      </c>
      <c r="D1535">
        <v>1989</v>
      </c>
      <c r="E1535" t="s">
        <v>3458</v>
      </c>
      <c r="F1535">
        <v>5.8</v>
      </c>
      <c r="G1535">
        <v>6100</v>
      </c>
      <c r="H1535" t="s">
        <v>5319</v>
      </c>
      <c r="I1535" t="s">
        <v>5320</v>
      </c>
      <c r="J1535" t="s">
        <v>142</v>
      </c>
      <c r="K1535" t="s">
        <v>30</v>
      </c>
      <c r="M1535">
        <v>5777099</v>
      </c>
      <c r="N1535" t="s">
        <v>5321</v>
      </c>
      <c r="O1535">
        <v>108</v>
      </c>
    </row>
    <row r="1536" spans="1:15" x14ac:dyDescent="0.25">
      <c r="A1536" t="s">
        <v>5322</v>
      </c>
      <c r="B1536" t="s">
        <v>33</v>
      </c>
      <c r="C1536" t="s">
        <v>41</v>
      </c>
      <c r="D1536">
        <v>1989</v>
      </c>
      <c r="E1536" t="s">
        <v>4601</v>
      </c>
      <c r="F1536">
        <v>6.5</v>
      </c>
      <c r="G1536">
        <v>11000</v>
      </c>
      <c r="H1536" t="s">
        <v>3870</v>
      </c>
      <c r="I1536" t="s">
        <v>5323</v>
      </c>
      <c r="J1536" t="s">
        <v>5324</v>
      </c>
      <c r="K1536" t="s">
        <v>30</v>
      </c>
      <c r="L1536">
        <v>16000000</v>
      </c>
      <c r="M1536">
        <v>16278590</v>
      </c>
      <c r="N1536" t="s">
        <v>2102</v>
      </c>
      <c r="O1536">
        <v>108</v>
      </c>
    </row>
    <row r="1537" spans="1:15" x14ac:dyDescent="0.25">
      <c r="A1537" t="s">
        <v>5325</v>
      </c>
      <c r="B1537" t="s">
        <v>2000</v>
      </c>
      <c r="C1537" t="s">
        <v>41</v>
      </c>
      <c r="D1537">
        <v>1989</v>
      </c>
      <c r="E1537" t="s">
        <v>5114</v>
      </c>
      <c r="F1537">
        <v>6.5</v>
      </c>
      <c r="G1537">
        <v>13000</v>
      </c>
      <c r="H1537" t="s">
        <v>213</v>
      </c>
      <c r="I1537" t="s">
        <v>5326</v>
      </c>
      <c r="J1537" t="s">
        <v>1566</v>
      </c>
      <c r="K1537" t="s">
        <v>30</v>
      </c>
      <c r="L1537">
        <v>15000000</v>
      </c>
      <c r="M1537">
        <v>28890240</v>
      </c>
      <c r="N1537" t="s">
        <v>61</v>
      </c>
      <c r="O1537">
        <v>113</v>
      </c>
    </row>
    <row r="1538" spans="1:15" x14ac:dyDescent="0.25">
      <c r="A1538" t="s">
        <v>5327</v>
      </c>
      <c r="B1538" t="s">
        <v>16</v>
      </c>
      <c r="C1538" t="s">
        <v>17</v>
      </c>
      <c r="D1538">
        <v>1989</v>
      </c>
      <c r="E1538" t="s">
        <v>5328</v>
      </c>
      <c r="F1538">
        <v>6.8</v>
      </c>
      <c r="G1538">
        <v>5900</v>
      </c>
      <c r="H1538" t="s">
        <v>5329</v>
      </c>
      <c r="I1538" t="s">
        <v>5330</v>
      </c>
      <c r="J1538" t="s">
        <v>4956</v>
      </c>
      <c r="K1538" t="s">
        <v>22</v>
      </c>
      <c r="M1538">
        <v>1730005</v>
      </c>
      <c r="N1538" t="s">
        <v>5331</v>
      </c>
      <c r="O1538">
        <v>102</v>
      </c>
    </row>
    <row r="1539" spans="1:15" x14ac:dyDescent="0.25">
      <c r="A1539" t="s">
        <v>5332</v>
      </c>
      <c r="B1539" t="s">
        <v>337</v>
      </c>
      <c r="C1539" t="s">
        <v>390</v>
      </c>
      <c r="D1539">
        <v>1989</v>
      </c>
      <c r="E1539" t="s">
        <v>5333</v>
      </c>
      <c r="F1539">
        <v>7.1</v>
      </c>
      <c r="G1539">
        <v>7000</v>
      </c>
      <c r="H1539" t="s">
        <v>5334</v>
      </c>
      <c r="I1539" t="s">
        <v>2052</v>
      </c>
      <c r="J1539" t="s">
        <v>5335</v>
      </c>
      <c r="K1539" t="s">
        <v>2110</v>
      </c>
      <c r="L1539">
        <v>35000000</v>
      </c>
      <c r="M1539">
        <v>1368000</v>
      </c>
      <c r="N1539" t="s">
        <v>5336</v>
      </c>
      <c r="O1539">
        <v>85</v>
      </c>
    </row>
    <row r="1540" spans="1:15" x14ac:dyDescent="0.25">
      <c r="A1540" t="s">
        <v>5337</v>
      </c>
      <c r="B1540" t="s">
        <v>16</v>
      </c>
      <c r="C1540" t="s">
        <v>34</v>
      </c>
      <c r="D1540">
        <v>1989</v>
      </c>
      <c r="E1540" t="s">
        <v>5338</v>
      </c>
      <c r="F1540">
        <v>5.5</v>
      </c>
      <c r="G1540">
        <v>2900</v>
      </c>
      <c r="H1540" t="s">
        <v>1684</v>
      </c>
      <c r="I1540" t="s">
        <v>5339</v>
      </c>
      <c r="J1540" t="s">
        <v>1175</v>
      </c>
      <c r="K1540" t="s">
        <v>30</v>
      </c>
      <c r="L1540">
        <v>5000000</v>
      </c>
      <c r="M1540">
        <v>3416846</v>
      </c>
      <c r="N1540" t="s">
        <v>1176</v>
      </c>
      <c r="O1540">
        <v>97</v>
      </c>
    </row>
    <row r="1541" spans="1:15" x14ac:dyDescent="0.25">
      <c r="A1541" t="s">
        <v>5340</v>
      </c>
      <c r="B1541" t="s">
        <v>2000</v>
      </c>
      <c r="C1541" t="s">
        <v>63</v>
      </c>
      <c r="D1541">
        <v>1989</v>
      </c>
      <c r="E1541" t="s">
        <v>5106</v>
      </c>
      <c r="F1541">
        <v>6.2</v>
      </c>
      <c r="G1541">
        <v>16000</v>
      </c>
      <c r="H1541" t="s">
        <v>1572</v>
      </c>
      <c r="I1541" t="s">
        <v>5341</v>
      </c>
      <c r="J1541" t="s">
        <v>1498</v>
      </c>
      <c r="K1541" t="s">
        <v>30</v>
      </c>
      <c r="M1541">
        <v>13741060</v>
      </c>
      <c r="N1541" t="s">
        <v>50</v>
      </c>
      <c r="O1541">
        <v>108</v>
      </c>
    </row>
    <row r="1542" spans="1:15" x14ac:dyDescent="0.25">
      <c r="A1542" t="s">
        <v>5342</v>
      </c>
      <c r="B1542" t="s">
        <v>33</v>
      </c>
      <c r="C1542" t="s">
        <v>41</v>
      </c>
      <c r="D1542">
        <v>1989</v>
      </c>
      <c r="E1542" t="s">
        <v>4601</v>
      </c>
      <c r="F1542">
        <v>6.4</v>
      </c>
      <c r="G1542">
        <v>17000</v>
      </c>
      <c r="H1542" t="s">
        <v>289</v>
      </c>
      <c r="I1542" t="s">
        <v>5247</v>
      </c>
      <c r="J1542" t="s">
        <v>289</v>
      </c>
      <c r="K1542" t="s">
        <v>30</v>
      </c>
      <c r="L1542">
        <v>15000000</v>
      </c>
      <c r="M1542">
        <v>10763469</v>
      </c>
      <c r="N1542" t="s">
        <v>2094</v>
      </c>
      <c r="O1542">
        <v>124</v>
      </c>
    </row>
    <row r="1543" spans="1:15" x14ac:dyDescent="0.25">
      <c r="A1543" t="s">
        <v>5343</v>
      </c>
      <c r="B1543" t="s">
        <v>2000</v>
      </c>
      <c r="C1543" t="s">
        <v>41</v>
      </c>
      <c r="D1543">
        <v>1989</v>
      </c>
      <c r="E1543" t="s">
        <v>5279</v>
      </c>
      <c r="F1543">
        <v>6.3</v>
      </c>
      <c r="G1543">
        <v>4300</v>
      </c>
      <c r="H1543" t="s">
        <v>829</v>
      </c>
      <c r="I1543" t="s">
        <v>5344</v>
      </c>
      <c r="J1543" t="s">
        <v>3687</v>
      </c>
      <c r="K1543" t="s">
        <v>30</v>
      </c>
      <c r="L1543">
        <v>13000000</v>
      </c>
      <c r="M1543">
        <v>22026369</v>
      </c>
      <c r="N1543" t="s">
        <v>44</v>
      </c>
      <c r="O1543">
        <v>113</v>
      </c>
    </row>
    <row r="1544" spans="1:15" x14ac:dyDescent="0.25">
      <c r="A1544" t="s">
        <v>5345</v>
      </c>
      <c r="B1544" t="s">
        <v>16</v>
      </c>
      <c r="C1544" t="s">
        <v>34</v>
      </c>
      <c r="D1544">
        <v>1989</v>
      </c>
      <c r="E1544" t="s">
        <v>5346</v>
      </c>
      <c r="F1544">
        <v>6.4</v>
      </c>
      <c r="G1544">
        <v>16000</v>
      </c>
      <c r="H1544" t="s">
        <v>5213</v>
      </c>
      <c r="I1544" t="s">
        <v>5347</v>
      </c>
      <c r="J1544" t="s">
        <v>1762</v>
      </c>
      <c r="K1544" t="s">
        <v>30</v>
      </c>
      <c r="L1544">
        <v>10000000</v>
      </c>
      <c r="M1544">
        <v>2692037</v>
      </c>
      <c r="N1544" t="s">
        <v>2102</v>
      </c>
      <c r="O1544">
        <v>86</v>
      </c>
    </row>
    <row r="1545" spans="1:15" x14ac:dyDescent="0.25">
      <c r="A1545" t="s">
        <v>5348</v>
      </c>
      <c r="B1545" t="s">
        <v>2000</v>
      </c>
      <c r="C1545" t="s">
        <v>34</v>
      </c>
      <c r="D1545">
        <v>1989</v>
      </c>
      <c r="E1545" t="s">
        <v>4561</v>
      </c>
      <c r="F1545">
        <v>4.7</v>
      </c>
      <c r="G1545">
        <v>4400</v>
      </c>
      <c r="H1545" t="s">
        <v>4909</v>
      </c>
      <c r="I1545" t="s">
        <v>5349</v>
      </c>
      <c r="J1545" t="s">
        <v>5350</v>
      </c>
      <c r="K1545" t="s">
        <v>30</v>
      </c>
      <c r="L1545">
        <v>4000000</v>
      </c>
      <c r="M1545">
        <v>192816</v>
      </c>
      <c r="N1545" t="s">
        <v>4043</v>
      </c>
      <c r="O1545">
        <v>88</v>
      </c>
    </row>
    <row r="1546" spans="1:15" x14ac:dyDescent="0.25">
      <c r="A1546" t="s">
        <v>5351</v>
      </c>
      <c r="B1546" t="s">
        <v>16</v>
      </c>
      <c r="C1546" t="s">
        <v>34</v>
      </c>
      <c r="D1546">
        <v>1989</v>
      </c>
      <c r="E1546" t="s">
        <v>4592</v>
      </c>
      <c r="F1546">
        <v>5.6</v>
      </c>
      <c r="G1546">
        <v>6700</v>
      </c>
      <c r="H1546" t="s">
        <v>4201</v>
      </c>
      <c r="I1546" t="s">
        <v>3927</v>
      </c>
      <c r="J1546" t="s">
        <v>1729</v>
      </c>
      <c r="K1546" t="s">
        <v>30</v>
      </c>
      <c r="M1546">
        <v>4611062</v>
      </c>
      <c r="N1546" t="s">
        <v>118</v>
      </c>
      <c r="O1546">
        <v>97</v>
      </c>
    </row>
    <row r="1547" spans="1:15" x14ac:dyDescent="0.25">
      <c r="A1547" t="s">
        <v>5352</v>
      </c>
      <c r="B1547" t="s">
        <v>2000</v>
      </c>
      <c r="C1547" t="s">
        <v>41</v>
      </c>
      <c r="D1547">
        <v>1989</v>
      </c>
      <c r="E1547" t="s">
        <v>5188</v>
      </c>
      <c r="F1547">
        <v>6.1</v>
      </c>
      <c r="G1547">
        <v>22000</v>
      </c>
      <c r="H1547" t="s">
        <v>2245</v>
      </c>
      <c r="I1547" t="s">
        <v>688</v>
      </c>
      <c r="J1547" t="s">
        <v>67</v>
      </c>
      <c r="K1547" t="s">
        <v>30</v>
      </c>
      <c r="L1547">
        <v>20000000</v>
      </c>
      <c r="M1547">
        <v>10555348</v>
      </c>
      <c r="N1547" t="s">
        <v>44</v>
      </c>
      <c r="O1547">
        <v>106</v>
      </c>
    </row>
    <row r="1548" spans="1:15" x14ac:dyDescent="0.25">
      <c r="A1548" t="s">
        <v>5353</v>
      </c>
      <c r="B1548" t="s">
        <v>16</v>
      </c>
      <c r="C1548" t="s">
        <v>104</v>
      </c>
      <c r="D1548">
        <v>1989</v>
      </c>
      <c r="E1548" t="s">
        <v>5029</v>
      </c>
      <c r="F1548">
        <v>6.1</v>
      </c>
      <c r="G1548">
        <v>9200</v>
      </c>
      <c r="H1548" t="s">
        <v>77</v>
      </c>
      <c r="I1548" t="s">
        <v>5354</v>
      </c>
      <c r="J1548" t="s">
        <v>2789</v>
      </c>
      <c r="K1548" t="s">
        <v>30</v>
      </c>
      <c r="L1548">
        <v>20000000</v>
      </c>
      <c r="M1548">
        <v>7237794</v>
      </c>
      <c r="N1548" t="s">
        <v>4152</v>
      </c>
      <c r="O1548">
        <v>94</v>
      </c>
    </row>
    <row r="1549" spans="1:15" x14ac:dyDescent="0.25">
      <c r="A1549" t="s">
        <v>5355</v>
      </c>
      <c r="B1549" t="s">
        <v>2000</v>
      </c>
      <c r="C1549" t="s">
        <v>41</v>
      </c>
      <c r="D1549">
        <v>1989</v>
      </c>
      <c r="E1549" t="s">
        <v>5338</v>
      </c>
      <c r="F1549">
        <v>5.9</v>
      </c>
      <c r="G1549">
        <v>15000</v>
      </c>
      <c r="H1549" t="s">
        <v>4825</v>
      </c>
      <c r="I1549" t="s">
        <v>5356</v>
      </c>
      <c r="J1549" t="s">
        <v>1858</v>
      </c>
      <c r="K1549" t="s">
        <v>30</v>
      </c>
      <c r="M1549">
        <v>10982364</v>
      </c>
      <c r="N1549" t="s">
        <v>2102</v>
      </c>
      <c r="O1549">
        <v>94</v>
      </c>
    </row>
    <row r="1550" spans="1:15" x14ac:dyDescent="0.25">
      <c r="A1550" t="s">
        <v>5357</v>
      </c>
      <c r="B1550" t="s">
        <v>16</v>
      </c>
      <c r="C1550" t="s">
        <v>34</v>
      </c>
      <c r="D1550">
        <v>1989</v>
      </c>
      <c r="E1550" t="s">
        <v>4938</v>
      </c>
      <c r="F1550">
        <v>6</v>
      </c>
      <c r="G1550">
        <v>5200</v>
      </c>
      <c r="H1550" t="s">
        <v>5358</v>
      </c>
      <c r="I1550" t="s">
        <v>5359</v>
      </c>
      <c r="J1550" t="s">
        <v>4127</v>
      </c>
      <c r="K1550" t="s">
        <v>30</v>
      </c>
      <c r="M1550">
        <v>4557214</v>
      </c>
      <c r="N1550" t="s">
        <v>2242</v>
      </c>
      <c r="O1550">
        <v>98</v>
      </c>
    </row>
    <row r="1551" spans="1:15" x14ac:dyDescent="0.25">
      <c r="A1551" t="s">
        <v>5360</v>
      </c>
      <c r="B1551" t="s">
        <v>2000</v>
      </c>
      <c r="C1551" t="s">
        <v>63</v>
      </c>
      <c r="D1551">
        <v>1989</v>
      </c>
      <c r="E1551" t="s">
        <v>5227</v>
      </c>
      <c r="F1551">
        <v>6.5</v>
      </c>
      <c r="G1551">
        <v>7200</v>
      </c>
      <c r="H1551" t="s">
        <v>2157</v>
      </c>
      <c r="I1551" t="s">
        <v>2158</v>
      </c>
      <c r="J1551" t="s">
        <v>317</v>
      </c>
      <c r="K1551" t="s">
        <v>30</v>
      </c>
      <c r="L1551">
        <v>30000000</v>
      </c>
      <c r="M1551">
        <v>3563162</v>
      </c>
      <c r="N1551" t="s">
        <v>44</v>
      </c>
      <c r="O1551">
        <v>127</v>
      </c>
    </row>
    <row r="1552" spans="1:15" x14ac:dyDescent="0.25">
      <c r="A1552" t="s">
        <v>5361</v>
      </c>
      <c r="B1552" t="s">
        <v>33</v>
      </c>
      <c r="C1552" t="s">
        <v>41</v>
      </c>
      <c r="D1552">
        <v>1989</v>
      </c>
      <c r="E1552" t="s">
        <v>4601</v>
      </c>
      <c r="F1552">
        <v>4.4000000000000004</v>
      </c>
      <c r="G1552">
        <v>29000</v>
      </c>
      <c r="H1552" t="s">
        <v>5362</v>
      </c>
      <c r="I1552" t="s">
        <v>2018</v>
      </c>
      <c r="J1552" t="s">
        <v>4690</v>
      </c>
      <c r="K1552" t="s">
        <v>30</v>
      </c>
      <c r="L1552">
        <v>12000000</v>
      </c>
      <c r="M1552">
        <v>11567217</v>
      </c>
      <c r="N1552" t="s">
        <v>23</v>
      </c>
      <c r="O1552">
        <v>84</v>
      </c>
    </row>
    <row r="1553" spans="1:15" x14ac:dyDescent="0.25">
      <c r="A1553" t="s">
        <v>5363</v>
      </c>
      <c r="B1553" t="s">
        <v>33</v>
      </c>
      <c r="C1553" t="s">
        <v>41</v>
      </c>
      <c r="D1553">
        <v>1989</v>
      </c>
      <c r="E1553" t="s">
        <v>5338</v>
      </c>
      <c r="F1553">
        <v>5.8</v>
      </c>
      <c r="G1553">
        <v>6900</v>
      </c>
      <c r="H1553" t="s">
        <v>245</v>
      </c>
      <c r="I1553" t="s">
        <v>945</v>
      </c>
      <c r="J1553" t="s">
        <v>1720</v>
      </c>
      <c r="K1553" t="s">
        <v>30</v>
      </c>
      <c r="M1553">
        <v>18699037</v>
      </c>
      <c r="N1553" t="s">
        <v>23</v>
      </c>
      <c r="O1553">
        <v>94</v>
      </c>
    </row>
    <row r="1554" spans="1:15" x14ac:dyDescent="0.25">
      <c r="A1554" t="s">
        <v>5364</v>
      </c>
      <c r="B1554" t="s">
        <v>16</v>
      </c>
      <c r="C1554" t="s">
        <v>34</v>
      </c>
      <c r="D1554">
        <v>1989</v>
      </c>
      <c r="E1554" t="s">
        <v>4506</v>
      </c>
      <c r="F1554">
        <v>6.5</v>
      </c>
      <c r="G1554">
        <v>6500</v>
      </c>
      <c r="H1554" t="s">
        <v>5207</v>
      </c>
      <c r="I1554" t="s">
        <v>5207</v>
      </c>
      <c r="J1554" t="s">
        <v>1762</v>
      </c>
      <c r="K1554" t="s">
        <v>248</v>
      </c>
      <c r="M1554">
        <v>882290</v>
      </c>
      <c r="N1554" t="s">
        <v>384</v>
      </c>
      <c r="O1554">
        <v>90</v>
      </c>
    </row>
    <row r="1555" spans="1:15" x14ac:dyDescent="0.25">
      <c r="A1555" t="s">
        <v>5365</v>
      </c>
      <c r="B1555" t="s">
        <v>2000</v>
      </c>
      <c r="C1555" t="s">
        <v>34</v>
      </c>
      <c r="D1555">
        <v>1989</v>
      </c>
      <c r="E1555" t="s">
        <v>5290</v>
      </c>
      <c r="F1555">
        <v>5.4</v>
      </c>
      <c r="G1555">
        <v>11000</v>
      </c>
      <c r="H1555" t="s">
        <v>83</v>
      </c>
      <c r="I1555" t="s">
        <v>5366</v>
      </c>
      <c r="J1555" t="s">
        <v>85</v>
      </c>
      <c r="K1555" t="s">
        <v>30</v>
      </c>
      <c r="L1555">
        <v>19000000</v>
      </c>
      <c r="M1555">
        <v>12143484</v>
      </c>
      <c r="N1555" t="s">
        <v>5367</v>
      </c>
      <c r="O1555">
        <v>122</v>
      </c>
    </row>
    <row r="1556" spans="1:15" x14ac:dyDescent="0.25">
      <c r="A1556" t="s">
        <v>5368</v>
      </c>
      <c r="B1556" t="s">
        <v>2000</v>
      </c>
      <c r="C1556" t="s">
        <v>34</v>
      </c>
      <c r="D1556">
        <v>1989</v>
      </c>
      <c r="E1556" t="s">
        <v>4351</v>
      </c>
      <c r="F1556">
        <v>6.2</v>
      </c>
      <c r="G1556">
        <v>11000</v>
      </c>
      <c r="H1556" t="s">
        <v>888</v>
      </c>
      <c r="I1556" t="s">
        <v>888</v>
      </c>
      <c r="J1556" t="s">
        <v>1025</v>
      </c>
      <c r="K1556" t="s">
        <v>30</v>
      </c>
      <c r="L1556">
        <v>15000000</v>
      </c>
      <c r="M1556">
        <v>40586886</v>
      </c>
      <c r="N1556" t="s">
        <v>2094</v>
      </c>
      <c r="O1556">
        <v>96</v>
      </c>
    </row>
    <row r="1557" spans="1:15" x14ac:dyDescent="0.25">
      <c r="A1557" t="s">
        <v>5369</v>
      </c>
      <c r="B1557" t="s">
        <v>33</v>
      </c>
      <c r="C1557" t="s">
        <v>34</v>
      </c>
      <c r="D1557">
        <v>1989</v>
      </c>
      <c r="E1557" t="s">
        <v>5370</v>
      </c>
      <c r="F1557">
        <v>5.4</v>
      </c>
      <c r="G1557">
        <v>6000</v>
      </c>
      <c r="H1557" t="s">
        <v>2711</v>
      </c>
      <c r="I1557" t="s">
        <v>2711</v>
      </c>
      <c r="J1557" t="s">
        <v>5371</v>
      </c>
      <c r="K1557" t="s">
        <v>30</v>
      </c>
      <c r="L1557">
        <v>10000000</v>
      </c>
      <c r="M1557">
        <v>1272977</v>
      </c>
      <c r="N1557" t="s">
        <v>2251</v>
      </c>
      <c r="O1557">
        <v>85</v>
      </c>
    </row>
    <row r="1558" spans="1:15" x14ac:dyDescent="0.25">
      <c r="A1558" t="s">
        <v>5372</v>
      </c>
      <c r="B1558" t="s">
        <v>2000</v>
      </c>
      <c r="C1558" t="s">
        <v>34</v>
      </c>
      <c r="D1558">
        <v>1989</v>
      </c>
      <c r="E1558" t="s">
        <v>5373</v>
      </c>
      <c r="F1558">
        <v>4.4000000000000004</v>
      </c>
      <c r="G1558">
        <v>6000</v>
      </c>
      <c r="H1558" t="s">
        <v>5374</v>
      </c>
      <c r="I1558" t="s">
        <v>301</v>
      </c>
      <c r="J1558" t="s">
        <v>5375</v>
      </c>
      <c r="K1558" t="s">
        <v>30</v>
      </c>
      <c r="L1558">
        <v>8000000</v>
      </c>
      <c r="M1558">
        <v>16093651</v>
      </c>
      <c r="N1558" t="s">
        <v>2027</v>
      </c>
      <c r="O1558">
        <v>93</v>
      </c>
    </row>
    <row r="1559" spans="1:15" x14ac:dyDescent="0.25">
      <c r="A1559" t="s">
        <v>5376</v>
      </c>
      <c r="B1559" t="s">
        <v>16</v>
      </c>
      <c r="C1559" t="s">
        <v>104</v>
      </c>
      <c r="D1559">
        <v>1989</v>
      </c>
      <c r="E1559" t="s">
        <v>5188</v>
      </c>
      <c r="F1559">
        <v>5.7</v>
      </c>
      <c r="G1559">
        <v>12000</v>
      </c>
      <c r="H1559" t="s">
        <v>404</v>
      </c>
      <c r="I1559" t="s">
        <v>2266</v>
      </c>
      <c r="J1559" t="s">
        <v>570</v>
      </c>
      <c r="K1559" t="s">
        <v>30</v>
      </c>
      <c r="M1559">
        <v>12195695</v>
      </c>
      <c r="N1559" t="s">
        <v>2102</v>
      </c>
      <c r="O1559">
        <v>110</v>
      </c>
    </row>
    <row r="1560" spans="1:15" x14ac:dyDescent="0.25">
      <c r="A1560" t="s">
        <v>5377</v>
      </c>
      <c r="B1560" t="s">
        <v>2000</v>
      </c>
      <c r="C1560" t="s">
        <v>41</v>
      </c>
      <c r="D1560">
        <v>1989</v>
      </c>
      <c r="E1560" t="s">
        <v>5338</v>
      </c>
      <c r="F1560">
        <v>4.3</v>
      </c>
      <c r="G1560">
        <v>1800</v>
      </c>
      <c r="H1560" t="s">
        <v>2486</v>
      </c>
      <c r="I1560" t="s">
        <v>2486</v>
      </c>
      <c r="J1560" t="s">
        <v>241</v>
      </c>
      <c r="K1560" t="s">
        <v>30</v>
      </c>
      <c r="L1560">
        <v>2500000</v>
      </c>
      <c r="N1560" t="s">
        <v>5378</v>
      </c>
      <c r="O1560">
        <v>90</v>
      </c>
    </row>
    <row r="1561" spans="1:15" x14ac:dyDescent="0.25">
      <c r="A1561" t="s">
        <v>5379</v>
      </c>
      <c r="B1561" t="s">
        <v>16</v>
      </c>
      <c r="C1561" t="s">
        <v>63</v>
      </c>
      <c r="D1561">
        <v>1989</v>
      </c>
      <c r="E1561" t="s">
        <v>5380</v>
      </c>
      <c r="F1561">
        <v>6.3</v>
      </c>
      <c r="G1561">
        <v>1900</v>
      </c>
      <c r="H1561" t="s">
        <v>5381</v>
      </c>
      <c r="I1561" t="s">
        <v>3631</v>
      </c>
      <c r="J1561" t="s">
        <v>3365</v>
      </c>
      <c r="K1561" t="s">
        <v>30</v>
      </c>
      <c r="M1561">
        <v>259486</v>
      </c>
      <c r="N1561" t="s">
        <v>2354</v>
      </c>
      <c r="O1561">
        <v>98</v>
      </c>
    </row>
    <row r="1562" spans="1:15" x14ac:dyDescent="0.25">
      <c r="A1562" t="s">
        <v>5382</v>
      </c>
      <c r="B1562" t="s">
        <v>16</v>
      </c>
      <c r="C1562" t="s">
        <v>52</v>
      </c>
      <c r="D1562">
        <v>1989</v>
      </c>
      <c r="E1562" t="s">
        <v>5302</v>
      </c>
      <c r="F1562">
        <v>5.7</v>
      </c>
      <c r="G1562">
        <v>3700</v>
      </c>
      <c r="H1562" t="s">
        <v>5383</v>
      </c>
      <c r="I1562" t="s">
        <v>3997</v>
      </c>
      <c r="J1562" t="s">
        <v>3998</v>
      </c>
      <c r="K1562" t="s">
        <v>22</v>
      </c>
      <c r="L1562">
        <v>1500000</v>
      </c>
      <c r="M1562">
        <v>1519796</v>
      </c>
      <c r="N1562" t="s">
        <v>1042</v>
      </c>
      <c r="O1562">
        <v>93</v>
      </c>
    </row>
    <row r="1563" spans="1:15" x14ac:dyDescent="0.25">
      <c r="A1563" t="s">
        <v>5384</v>
      </c>
      <c r="B1563" t="s">
        <v>2000</v>
      </c>
      <c r="C1563" t="s">
        <v>17</v>
      </c>
      <c r="D1563">
        <v>1989</v>
      </c>
      <c r="E1563" t="s">
        <v>5166</v>
      </c>
      <c r="F1563">
        <v>6.2</v>
      </c>
      <c r="G1563">
        <v>2800</v>
      </c>
      <c r="H1563" t="s">
        <v>1300</v>
      </c>
      <c r="I1563" t="s">
        <v>5385</v>
      </c>
      <c r="J1563" t="s">
        <v>2059</v>
      </c>
      <c r="K1563" t="s">
        <v>195</v>
      </c>
      <c r="M1563">
        <v>536508</v>
      </c>
      <c r="N1563" t="s">
        <v>5386</v>
      </c>
      <c r="O1563">
        <v>104</v>
      </c>
    </row>
    <row r="1564" spans="1:15" x14ac:dyDescent="0.25">
      <c r="A1564" t="s">
        <v>5387</v>
      </c>
      <c r="B1564" t="s">
        <v>2000</v>
      </c>
      <c r="C1564" t="s">
        <v>41</v>
      </c>
      <c r="D1564">
        <v>1989</v>
      </c>
      <c r="E1564" t="s">
        <v>5388</v>
      </c>
      <c r="F1564">
        <v>6.2</v>
      </c>
      <c r="G1564">
        <v>4800</v>
      </c>
      <c r="H1564" t="s">
        <v>2070</v>
      </c>
      <c r="I1564" t="s">
        <v>5389</v>
      </c>
      <c r="J1564" t="s">
        <v>2047</v>
      </c>
      <c r="K1564" t="s">
        <v>30</v>
      </c>
      <c r="L1564">
        <v>5000000</v>
      </c>
      <c r="M1564">
        <v>117463</v>
      </c>
      <c r="N1564" t="s">
        <v>1190</v>
      </c>
      <c r="O1564">
        <v>100</v>
      </c>
    </row>
    <row r="1565" spans="1:15" x14ac:dyDescent="0.25">
      <c r="A1565" t="s">
        <v>5390</v>
      </c>
      <c r="B1565" t="s">
        <v>16</v>
      </c>
      <c r="C1565" t="s">
        <v>41</v>
      </c>
      <c r="D1565">
        <v>1989</v>
      </c>
      <c r="E1565" t="s">
        <v>4351</v>
      </c>
      <c r="F1565">
        <v>6.1</v>
      </c>
      <c r="G1565">
        <v>6800</v>
      </c>
      <c r="H1565" t="s">
        <v>5391</v>
      </c>
      <c r="I1565" t="s">
        <v>5392</v>
      </c>
      <c r="J1565" t="s">
        <v>5393</v>
      </c>
      <c r="K1565" t="s">
        <v>195</v>
      </c>
      <c r="L1565">
        <v>3000000</v>
      </c>
      <c r="M1565">
        <v>870532</v>
      </c>
      <c r="N1565" t="s">
        <v>3871</v>
      </c>
      <c r="O1565">
        <v>81</v>
      </c>
    </row>
    <row r="1566" spans="1:15" x14ac:dyDescent="0.25">
      <c r="A1566" t="s">
        <v>5394</v>
      </c>
      <c r="B1566" t="s">
        <v>16</v>
      </c>
      <c r="C1566" t="s">
        <v>17</v>
      </c>
      <c r="D1566">
        <v>1989</v>
      </c>
      <c r="E1566" t="s">
        <v>4601</v>
      </c>
      <c r="F1566">
        <v>6.3</v>
      </c>
      <c r="G1566">
        <v>5600</v>
      </c>
      <c r="H1566" t="s">
        <v>4029</v>
      </c>
      <c r="I1566" t="s">
        <v>5395</v>
      </c>
      <c r="J1566" t="s">
        <v>67</v>
      </c>
      <c r="K1566" t="s">
        <v>30</v>
      </c>
      <c r="M1566">
        <v>2049769</v>
      </c>
      <c r="N1566" t="s">
        <v>384</v>
      </c>
      <c r="O1566">
        <v>102</v>
      </c>
    </row>
    <row r="1567" spans="1:15" x14ac:dyDescent="0.25">
      <c r="A1567" t="s">
        <v>5396</v>
      </c>
      <c r="B1567" t="s">
        <v>33</v>
      </c>
      <c r="C1567" t="s">
        <v>41</v>
      </c>
      <c r="D1567">
        <v>1989</v>
      </c>
      <c r="E1567" t="s">
        <v>5209</v>
      </c>
      <c r="F1567">
        <v>6.3</v>
      </c>
      <c r="G1567">
        <v>4700</v>
      </c>
      <c r="H1567" t="s">
        <v>5397</v>
      </c>
      <c r="I1567" t="s">
        <v>2240</v>
      </c>
      <c r="J1567" t="s">
        <v>889</v>
      </c>
      <c r="K1567" t="s">
        <v>30</v>
      </c>
      <c r="L1567">
        <v>19000000</v>
      </c>
      <c r="M1567">
        <v>27503037</v>
      </c>
      <c r="N1567" t="s">
        <v>1547</v>
      </c>
      <c r="O1567">
        <v>117</v>
      </c>
    </row>
    <row r="1568" spans="1:15" x14ac:dyDescent="0.25">
      <c r="A1568" t="s">
        <v>5398</v>
      </c>
      <c r="B1568" t="s">
        <v>33</v>
      </c>
      <c r="C1568" t="s">
        <v>34</v>
      </c>
      <c r="D1568">
        <v>1989</v>
      </c>
      <c r="E1568" t="s">
        <v>4892</v>
      </c>
      <c r="F1568">
        <v>4.5</v>
      </c>
      <c r="G1568">
        <v>3200</v>
      </c>
      <c r="H1568" t="s">
        <v>3995</v>
      </c>
      <c r="I1568" t="s">
        <v>5399</v>
      </c>
      <c r="J1568" t="s">
        <v>260</v>
      </c>
      <c r="K1568" t="s">
        <v>195</v>
      </c>
      <c r="L1568">
        <v>18000000</v>
      </c>
      <c r="M1568">
        <v>3077361</v>
      </c>
      <c r="N1568" t="s">
        <v>5400</v>
      </c>
      <c r="O1568">
        <v>94</v>
      </c>
    </row>
    <row r="1569" spans="1:15" x14ac:dyDescent="0.25">
      <c r="A1569" t="s">
        <v>5401</v>
      </c>
      <c r="B1569" t="s">
        <v>16</v>
      </c>
      <c r="C1569" t="s">
        <v>41</v>
      </c>
      <c r="D1569">
        <v>1989</v>
      </c>
      <c r="E1569" t="s">
        <v>5402</v>
      </c>
      <c r="F1569">
        <v>6.9</v>
      </c>
      <c r="G1569">
        <v>5700</v>
      </c>
      <c r="H1569" t="s">
        <v>2158</v>
      </c>
      <c r="I1569" t="s">
        <v>2158</v>
      </c>
      <c r="J1569" t="s">
        <v>3950</v>
      </c>
      <c r="K1569" t="s">
        <v>22</v>
      </c>
      <c r="M1569">
        <v>418053</v>
      </c>
      <c r="N1569" t="s">
        <v>571</v>
      </c>
      <c r="O1569">
        <v>90</v>
      </c>
    </row>
    <row r="1570" spans="1:15" x14ac:dyDescent="0.25">
      <c r="A1570" t="s">
        <v>5403</v>
      </c>
      <c r="B1570" t="s">
        <v>2000</v>
      </c>
      <c r="C1570" t="s">
        <v>17</v>
      </c>
      <c r="D1570">
        <v>1989</v>
      </c>
      <c r="E1570" t="s">
        <v>5404</v>
      </c>
      <c r="F1570">
        <v>6</v>
      </c>
      <c r="G1570">
        <v>1700</v>
      </c>
      <c r="H1570" t="s">
        <v>434</v>
      </c>
      <c r="I1570" t="s">
        <v>434</v>
      </c>
      <c r="J1570" t="s">
        <v>5405</v>
      </c>
      <c r="K1570" t="s">
        <v>30</v>
      </c>
      <c r="M1570">
        <v>4347648</v>
      </c>
      <c r="N1570" t="s">
        <v>5406</v>
      </c>
      <c r="O1570">
        <v>95</v>
      </c>
    </row>
    <row r="1571" spans="1:15" x14ac:dyDescent="0.25">
      <c r="A1571" t="s">
        <v>5407</v>
      </c>
      <c r="B1571" t="s">
        <v>16</v>
      </c>
      <c r="C1571" t="s">
        <v>41</v>
      </c>
      <c r="D1571">
        <v>1989</v>
      </c>
      <c r="E1571" t="s">
        <v>4954</v>
      </c>
      <c r="F1571">
        <v>5.5</v>
      </c>
      <c r="G1571">
        <v>703</v>
      </c>
      <c r="H1571" t="s">
        <v>2482</v>
      </c>
      <c r="I1571" t="s">
        <v>5408</v>
      </c>
      <c r="J1571" t="s">
        <v>3527</v>
      </c>
      <c r="K1571" t="s">
        <v>30</v>
      </c>
      <c r="M1571">
        <v>294266</v>
      </c>
      <c r="N1571" t="s">
        <v>5409</v>
      </c>
      <c r="O1571">
        <v>92</v>
      </c>
    </row>
    <row r="1572" spans="1:15" x14ac:dyDescent="0.25">
      <c r="A1572" t="s">
        <v>5410</v>
      </c>
      <c r="B1572" t="s">
        <v>16</v>
      </c>
      <c r="C1572" t="s">
        <v>17</v>
      </c>
      <c r="D1572">
        <v>1989</v>
      </c>
      <c r="E1572" t="s">
        <v>5411</v>
      </c>
      <c r="F1572">
        <v>7.6</v>
      </c>
      <c r="G1572">
        <v>5400</v>
      </c>
      <c r="H1572" t="s">
        <v>5412</v>
      </c>
      <c r="I1572" t="s">
        <v>5413</v>
      </c>
      <c r="J1572" t="s">
        <v>5414</v>
      </c>
      <c r="K1572" t="s">
        <v>30</v>
      </c>
      <c r="L1572">
        <v>3000000</v>
      </c>
      <c r="M1572">
        <v>4609953</v>
      </c>
      <c r="N1572" t="s">
        <v>2784</v>
      </c>
      <c r="O1572">
        <v>96</v>
      </c>
    </row>
    <row r="1573" spans="1:15" x14ac:dyDescent="0.25">
      <c r="A1573" t="s">
        <v>5415</v>
      </c>
      <c r="B1573" t="s">
        <v>337</v>
      </c>
      <c r="C1573" t="s">
        <v>390</v>
      </c>
      <c r="D1573">
        <v>1989</v>
      </c>
      <c r="E1573" t="s">
        <v>5416</v>
      </c>
      <c r="F1573">
        <v>5.6</v>
      </c>
      <c r="G1573">
        <v>2200</v>
      </c>
      <c r="H1573" t="s">
        <v>5417</v>
      </c>
      <c r="I1573" t="s">
        <v>5418</v>
      </c>
      <c r="J1573" t="s">
        <v>5419</v>
      </c>
      <c r="K1573" t="s">
        <v>30</v>
      </c>
      <c r="M1573">
        <v>3299382</v>
      </c>
      <c r="N1573" t="s">
        <v>2999</v>
      </c>
      <c r="O1573">
        <v>75</v>
      </c>
    </row>
    <row r="1574" spans="1:15" x14ac:dyDescent="0.25">
      <c r="A1574" t="s">
        <v>5420</v>
      </c>
      <c r="B1574" t="s">
        <v>33</v>
      </c>
      <c r="C1574" t="s">
        <v>17</v>
      </c>
      <c r="D1574">
        <v>1989</v>
      </c>
      <c r="E1574" t="s">
        <v>3458</v>
      </c>
      <c r="F1574">
        <v>5.2</v>
      </c>
      <c r="G1574">
        <v>677</v>
      </c>
      <c r="H1574" t="s">
        <v>381</v>
      </c>
      <c r="I1574" t="s">
        <v>5421</v>
      </c>
      <c r="J1574" t="s">
        <v>3296</v>
      </c>
      <c r="K1574" t="s">
        <v>30</v>
      </c>
      <c r="L1574">
        <v>8000000</v>
      </c>
      <c r="M1574">
        <v>1097333</v>
      </c>
      <c r="N1574" t="s">
        <v>420</v>
      </c>
      <c r="O1574">
        <v>95</v>
      </c>
    </row>
    <row r="1575" spans="1:15" x14ac:dyDescent="0.25">
      <c r="A1575" t="s">
        <v>5422</v>
      </c>
      <c r="B1575" t="s">
        <v>2000</v>
      </c>
      <c r="C1575" t="s">
        <v>41</v>
      </c>
      <c r="D1575">
        <v>1989</v>
      </c>
      <c r="E1575" t="s">
        <v>5279</v>
      </c>
      <c r="F1575">
        <v>6.5</v>
      </c>
      <c r="G1575">
        <v>1500</v>
      </c>
      <c r="H1575" t="s">
        <v>2088</v>
      </c>
      <c r="I1575" t="s">
        <v>2088</v>
      </c>
      <c r="J1575" t="s">
        <v>3434</v>
      </c>
      <c r="K1575" t="s">
        <v>30</v>
      </c>
      <c r="M1575">
        <v>9114702</v>
      </c>
      <c r="N1575" t="s">
        <v>5249</v>
      </c>
      <c r="O1575">
        <v>111</v>
      </c>
    </row>
    <row r="1576" spans="1:15" x14ac:dyDescent="0.25">
      <c r="A1576" t="s">
        <v>5423</v>
      </c>
      <c r="B1576" t="s">
        <v>16</v>
      </c>
      <c r="C1576" t="s">
        <v>17</v>
      </c>
      <c r="D1576">
        <v>1989</v>
      </c>
      <c r="E1576" t="s">
        <v>4228</v>
      </c>
      <c r="F1576">
        <v>7</v>
      </c>
      <c r="G1576">
        <v>5300</v>
      </c>
      <c r="H1576" t="s">
        <v>5424</v>
      </c>
      <c r="I1576" t="s">
        <v>5425</v>
      </c>
      <c r="J1576" t="s">
        <v>102</v>
      </c>
      <c r="K1576" t="s">
        <v>30</v>
      </c>
      <c r="L1576">
        <v>9000000</v>
      </c>
      <c r="M1576">
        <v>3766879</v>
      </c>
      <c r="N1576" t="s">
        <v>5426</v>
      </c>
      <c r="O1576">
        <v>106</v>
      </c>
    </row>
    <row r="1577" spans="1:15" x14ac:dyDescent="0.25">
      <c r="A1577" t="s">
        <v>5427</v>
      </c>
      <c r="B1577" t="s">
        <v>16</v>
      </c>
      <c r="C1577" t="s">
        <v>17</v>
      </c>
      <c r="D1577">
        <v>1989</v>
      </c>
      <c r="E1577" t="s">
        <v>5302</v>
      </c>
      <c r="F1577">
        <v>5.5</v>
      </c>
      <c r="G1577">
        <v>3800</v>
      </c>
      <c r="H1577" t="s">
        <v>4611</v>
      </c>
      <c r="I1577" t="s">
        <v>5428</v>
      </c>
      <c r="J1577" t="s">
        <v>2664</v>
      </c>
      <c r="K1577" t="s">
        <v>30</v>
      </c>
      <c r="M1577">
        <v>3953745</v>
      </c>
      <c r="N1577" t="s">
        <v>5429</v>
      </c>
      <c r="O1577">
        <v>93</v>
      </c>
    </row>
    <row r="1578" spans="1:15" x14ac:dyDescent="0.25">
      <c r="A1578" t="s">
        <v>5430</v>
      </c>
      <c r="B1578" t="s">
        <v>2000</v>
      </c>
      <c r="C1578" t="s">
        <v>41</v>
      </c>
      <c r="D1578">
        <v>1989</v>
      </c>
      <c r="E1578" t="s">
        <v>4592</v>
      </c>
      <c r="F1578">
        <v>4.8</v>
      </c>
      <c r="G1578">
        <v>2300</v>
      </c>
      <c r="H1578" t="s">
        <v>5431</v>
      </c>
      <c r="I1578" t="s">
        <v>5432</v>
      </c>
      <c r="J1578" t="s">
        <v>160</v>
      </c>
      <c r="K1578" t="s">
        <v>195</v>
      </c>
      <c r="M1578">
        <v>169203</v>
      </c>
      <c r="N1578" t="s">
        <v>44</v>
      </c>
      <c r="O1578">
        <v>94</v>
      </c>
    </row>
    <row r="1579" spans="1:15" x14ac:dyDescent="0.25">
      <c r="A1579" t="s">
        <v>5433</v>
      </c>
      <c r="B1579" t="s">
        <v>16</v>
      </c>
      <c r="C1579" t="s">
        <v>63</v>
      </c>
      <c r="D1579">
        <v>1989</v>
      </c>
      <c r="E1579" t="s">
        <v>5434</v>
      </c>
      <c r="F1579">
        <v>6.8</v>
      </c>
      <c r="G1579">
        <v>2300</v>
      </c>
      <c r="H1579" t="s">
        <v>3585</v>
      </c>
      <c r="I1579" t="s">
        <v>5435</v>
      </c>
      <c r="J1579" t="s">
        <v>4546</v>
      </c>
      <c r="K1579" t="s">
        <v>30</v>
      </c>
      <c r="M1579">
        <v>408839</v>
      </c>
      <c r="N1579" t="s">
        <v>5436</v>
      </c>
      <c r="O1579">
        <v>120</v>
      </c>
    </row>
    <row r="1580" spans="1:15" x14ac:dyDescent="0.25">
      <c r="A1580" t="s">
        <v>5437</v>
      </c>
      <c r="B1580" t="s">
        <v>16</v>
      </c>
      <c r="C1580" t="s">
        <v>41</v>
      </c>
      <c r="D1580">
        <v>1989</v>
      </c>
      <c r="E1580" t="s">
        <v>5438</v>
      </c>
      <c r="F1580">
        <v>7.3</v>
      </c>
      <c r="G1580">
        <v>5000</v>
      </c>
      <c r="H1580" t="s">
        <v>5439</v>
      </c>
      <c r="I1580" t="s">
        <v>5439</v>
      </c>
      <c r="J1580" t="s">
        <v>5440</v>
      </c>
      <c r="K1580" t="s">
        <v>30</v>
      </c>
      <c r="L1580">
        <v>75000</v>
      </c>
      <c r="N1580" t="s">
        <v>5441</v>
      </c>
      <c r="O1580">
        <v>90</v>
      </c>
    </row>
    <row r="1581" spans="1:15" x14ac:dyDescent="0.25">
      <c r="A1581" t="s">
        <v>5442</v>
      </c>
      <c r="B1581" t="s">
        <v>16</v>
      </c>
      <c r="C1581" t="s">
        <v>104</v>
      </c>
      <c r="D1581">
        <v>1989</v>
      </c>
      <c r="E1581" t="s">
        <v>4938</v>
      </c>
      <c r="F1581">
        <v>6.7</v>
      </c>
      <c r="G1581">
        <v>4500</v>
      </c>
      <c r="H1581" t="s">
        <v>2171</v>
      </c>
      <c r="I1581" t="s">
        <v>5443</v>
      </c>
      <c r="J1581" t="s">
        <v>1540</v>
      </c>
      <c r="K1581" t="s">
        <v>30</v>
      </c>
      <c r="M1581">
        <v>8742750</v>
      </c>
      <c r="N1581" t="s">
        <v>31</v>
      </c>
      <c r="O1581">
        <v>108</v>
      </c>
    </row>
    <row r="1582" spans="1:15" x14ac:dyDescent="0.25">
      <c r="A1582" t="s">
        <v>5444</v>
      </c>
      <c r="B1582" t="s">
        <v>16</v>
      </c>
      <c r="C1582" t="s">
        <v>52</v>
      </c>
      <c r="D1582">
        <v>1989</v>
      </c>
      <c r="E1582" t="s">
        <v>5018</v>
      </c>
      <c r="F1582">
        <v>5</v>
      </c>
      <c r="G1582">
        <v>3600</v>
      </c>
      <c r="H1582" t="s">
        <v>5445</v>
      </c>
      <c r="I1582" t="s">
        <v>5446</v>
      </c>
      <c r="J1582" t="s">
        <v>4636</v>
      </c>
      <c r="K1582" t="s">
        <v>30</v>
      </c>
      <c r="L1582">
        <v>3000000</v>
      </c>
      <c r="M1582">
        <v>1738897</v>
      </c>
      <c r="N1582" t="s">
        <v>5447</v>
      </c>
      <c r="O1582">
        <v>95</v>
      </c>
    </row>
    <row r="1583" spans="1:15" x14ac:dyDescent="0.25">
      <c r="A1583" t="s">
        <v>5448</v>
      </c>
      <c r="B1583" t="s">
        <v>16</v>
      </c>
      <c r="C1583" t="s">
        <v>41</v>
      </c>
      <c r="D1583">
        <v>1989</v>
      </c>
      <c r="E1583" t="s">
        <v>5449</v>
      </c>
      <c r="F1583">
        <v>6.2</v>
      </c>
      <c r="G1583">
        <v>4500</v>
      </c>
      <c r="H1583" t="s">
        <v>2958</v>
      </c>
      <c r="I1583" t="s">
        <v>5450</v>
      </c>
      <c r="J1583" t="s">
        <v>2758</v>
      </c>
      <c r="K1583" t="s">
        <v>22</v>
      </c>
      <c r="M1583">
        <v>510712</v>
      </c>
      <c r="N1583" t="s">
        <v>5451</v>
      </c>
      <c r="O1583">
        <v>92</v>
      </c>
    </row>
    <row r="1584" spans="1:15" x14ac:dyDescent="0.25">
      <c r="A1584" t="s">
        <v>5452</v>
      </c>
      <c r="B1584" t="s">
        <v>16</v>
      </c>
      <c r="C1584" t="s">
        <v>34</v>
      </c>
      <c r="D1584">
        <v>1989</v>
      </c>
      <c r="E1584" t="s">
        <v>4558</v>
      </c>
      <c r="F1584">
        <v>5.0999999999999996</v>
      </c>
      <c r="G1584">
        <v>6200</v>
      </c>
      <c r="H1584" t="s">
        <v>5453</v>
      </c>
      <c r="I1584" t="s">
        <v>5454</v>
      </c>
      <c r="J1584" t="s">
        <v>5455</v>
      </c>
      <c r="K1584" t="s">
        <v>30</v>
      </c>
      <c r="L1584">
        <v>2300000</v>
      </c>
      <c r="M1584">
        <v>792966</v>
      </c>
      <c r="N1584" t="s">
        <v>138</v>
      </c>
      <c r="O1584">
        <v>102</v>
      </c>
    </row>
    <row r="1585" spans="1:15" x14ac:dyDescent="0.25">
      <c r="A1585" t="s">
        <v>5456</v>
      </c>
      <c r="B1585" t="s">
        <v>16</v>
      </c>
      <c r="C1585" t="s">
        <v>34</v>
      </c>
      <c r="D1585">
        <v>1989</v>
      </c>
      <c r="E1585" t="s">
        <v>4979</v>
      </c>
      <c r="F1585">
        <v>6.1</v>
      </c>
      <c r="G1585">
        <v>3500</v>
      </c>
      <c r="H1585" t="s">
        <v>1320</v>
      </c>
      <c r="I1585" t="s">
        <v>5457</v>
      </c>
      <c r="J1585" t="s">
        <v>5458</v>
      </c>
      <c r="K1585" t="s">
        <v>30</v>
      </c>
      <c r="L1585">
        <v>14500000</v>
      </c>
      <c r="M1585">
        <v>8125592</v>
      </c>
      <c r="N1585" t="s">
        <v>138</v>
      </c>
      <c r="O1585">
        <v>102</v>
      </c>
    </row>
    <row r="1586" spans="1:15" x14ac:dyDescent="0.25">
      <c r="A1586" t="s">
        <v>5459</v>
      </c>
      <c r="B1586" t="s">
        <v>2000</v>
      </c>
      <c r="C1586" t="s">
        <v>104</v>
      </c>
      <c r="D1586">
        <v>1989</v>
      </c>
      <c r="E1586" t="s">
        <v>5460</v>
      </c>
      <c r="F1586">
        <v>7.4</v>
      </c>
      <c r="G1586">
        <v>7200</v>
      </c>
      <c r="H1586" t="s">
        <v>1198</v>
      </c>
      <c r="I1586" t="s">
        <v>2732</v>
      </c>
      <c r="J1586" t="s">
        <v>1203</v>
      </c>
      <c r="K1586" t="s">
        <v>30</v>
      </c>
      <c r="M1586">
        <v>6263883</v>
      </c>
      <c r="N1586" t="s">
        <v>4152</v>
      </c>
      <c r="O1586">
        <v>124</v>
      </c>
    </row>
    <row r="1587" spans="1:15" x14ac:dyDescent="0.25">
      <c r="A1587" t="s">
        <v>5461</v>
      </c>
      <c r="B1587" t="s">
        <v>2000</v>
      </c>
      <c r="C1587" t="s">
        <v>17</v>
      </c>
      <c r="D1587">
        <v>1989</v>
      </c>
      <c r="E1587" t="s">
        <v>5227</v>
      </c>
      <c r="F1587">
        <v>6.1</v>
      </c>
      <c r="G1587">
        <v>3600</v>
      </c>
      <c r="H1587" t="s">
        <v>2165</v>
      </c>
      <c r="I1587" t="s">
        <v>5462</v>
      </c>
      <c r="J1587" t="s">
        <v>2241</v>
      </c>
      <c r="K1587" t="s">
        <v>30</v>
      </c>
      <c r="L1587">
        <v>8500000</v>
      </c>
      <c r="M1587">
        <v>11604598</v>
      </c>
      <c r="N1587" t="s">
        <v>5463</v>
      </c>
      <c r="O1587">
        <v>109</v>
      </c>
    </row>
    <row r="1588" spans="1:15" x14ac:dyDescent="0.25">
      <c r="A1588" t="s">
        <v>5464</v>
      </c>
      <c r="B1588" t="s">
        <v>448</v>
      </c>
      <c r="C1588" t="s">
        <v>34</v>
      </c>
      <c r="D1588">
        <v>1989</v>
      </c>
      <c r="E1588" t="s">
        <v>5465</v>
      </c>
      <c r="F1588">
        <v>7.2</v>
      </c>
      <c r="G1588">
        <v>11000</v>
      </c>
      <c r="H1588" t="s">
        <v>5466</v>
      </c>
      <c r="I1588" t="s">
        <v>5467</v>
      </c>
      <c r="J1588" t="s">
        <v>5466</v>
      </c>
      <c r="K1588" t="s">
        <v>2110</v>
      </c>
      <c r="N1588" t="s">
        <v>5468</v>
      </c>
      <c r="O1588">
        <v>103</v>
      </c>
    </row>
    <row r="1589" spans="1:15" x14ac:dyDescent="0.25">
      <c r="A1589" t="s">
        <v>5469</v>
      </c>
      <c r="B1589" t="s">
        <v>16</v>
      </c>
      <c r="C1589" t="s">
        <v>34</v>
      </c>
      <c r="D1589">
        <v>1989</v>
      </c>
      <c r="E1589" t="s">
        <v>5373</v>
      </c>
      <c r="F1589">
        <v>5.4</v>
      </c>
      <c r="G1589">
        <v>3300</v>
      </c>
      <c r="H1589" t="s">
        <v>2662</v>
      </c>
      <c r="I1589" t="s">
        <v>5470</v>
      </c>
      <c r="J1589" t="s">
        <v>5471</v>
      </c>
      <c r="K1589" t="s">
        <v>30</v>
      </c>
      <c r="L1589">
        <v>16000000</v>
      </c>
      <c r="M1589">
        <v>9015164</v>
      </c>
      <c r="N1589" t="s">
        <v>4533</v>
      </c>
      <c r="O1589">
        <v>106</v>
      </c>
    </row>
    <row r="1590" spans="1:15" x14ac:dyDescent="0.25">
      <c r="A1590" t="s">
        <v>5472</v>
      </c>
      <c r="B1590" t="s">
        <v>2000</v>
      </c>
      <c r="C1590" t="s">
        <v>17</v>
      </c>
      <c r="D1590">
        <v>1989</v>
      </c>
      <c r="E1590" t="s">
        <v>4488</v>
      </c>
      <c r="F1590">
        <v>6.9</v>
      </c>
      <c r="G1590">
        <v>716</v>
      </c>
      <c r="H1590" t="s">
        <v>5473</v>
      </c>
      <c r="I1590" t="s">
        <v>2046</v>
      </c>
      <c r="J1590" t="s">
        <v>5474</v>
      </c>
      <c r="K1590" t="s">
        <v>30</v>
      </c>
      <c r="L1590">
        <v>11500000</v>
      </c>
      <c r="M1590">
        <v>2260616</v>
      </c>
      <c r="N1590" t="s">
        <v>2102</v>
      </c>
      <c r="O1590">
        <v>98</v>
      </c>
    </row>
    <row r="1591" spans="1:15" x14ac:dyDescent="0.25">
      <c r="A1591" t="s">
        <v>5475</v>
      </c>
      <c r="B1591" t="s">
        <v>16</v>
      </c>
      <c r="C1591" t="s">
        <v>41</v>
      </c>
      <c r="D1591">
        <v>1989</v>
      </c>
      <c r="E1591" t="s">
        <v>5476</v>
      </c>
      <c r="F1591">
        <v>6.8</v>
      </c>
      <c r="G1591">
        <v>3500</v>
      </c>
      <c r="H1591" t="s">
        <v>5477</v>
      </c>
      <c r="I1591" t="s">
        <v>5478</v>
      </c>
      <c r="J1591" t="s">
        <v>5479</v>
      </c>
      <c r="K1591" t="s">
        <v>248</v>
      </c>
      <c r="M1591">
        <v>938562</v>
      </c>
      <c r="N1591" t="s">
        <v>5480</v>
      </c>
      <c r="O1591">
        <v>97</v>
      </c>
    </row>
    <row r="1592" spans="1:15" x14ac:dyDescent="0.25">
      <c r="A1592" t="s">
        <v>5481</v>
      </c>
      <c r="B1592" t="s">
        <v>2000</v>
      </c>
      <c r="C1592" t="s">
        <v>17</v>
      </c>
      <c r="D1592">
        <v>1989</v>
      </c>
      <c r="E1592" t="s">
        <v>5081</v>
      </c>
      <c r="F1592">
        <v>5.3</v>
      </c>
      <c r="G1592">
        <v>1000</v>
      </c>
      <c r="H1592" t="s">
        <v>1011</v>
      </c>
      <c r="I1592" t="s">
        <v>1011</v>
      </c>
      <c r="J1592" t="s">
        <v>5482</v>
      </c>
      <c r="K1592" t="s">
        <v>30</v>
      </c>
      <c r="M1592">
        <v>4299023</v>
      </c>
      <c r="N1592" t="s">
        <v>4657</v>
      </c>
      <c r="O1592">
        <v>107</v>
      </c>
    </row>
    <row r="1593" spans="1:15" x14ac:dyDescent="0.25">
      <c r="A1593" t="s">
        <v>5483</v>
      </c>
      <c r="B1593" t="s">
        <v>33</v>
      </c>
      <c r="C1593" t="s">
        <v>41</v>
      </c>
      <c r="D1593">
        <v>1989</v>
      </c>
      <c r="E1593" t="s">
        <v>5484</v>
      </c>
      <c r="F1593">
        <v>6</v>
      </c>
      <c r="G1593">
        <v>2000</v>
      </c>
      <c r="H1593" t="s">
        <v>5485</v>
      </c>
      <c r="I1593" t="s">
        <v>3635</v>
      </c>
      <c r="J1593" t="s">
        <v>5486</v>
      </c>
      <c r="K1593" t="s">
        <v>30</v>
      </c>
      <c r="M1593">
        <v>1852655</v>
      </c>
      <c r="N1593" t="s">
        <v>5487</v>
      </c>
      <c r="O1593">
        <v>102</v>
      </c>
    </row>
    <row r="1594" spans="1:15" x14ac:dyDescent="0.25">
      <c r="A1594" t="s">
        <v>5488</v>
      </c>
      <c r="B1594" t="s">
        <v>16</v>
      </c>
      <c r="C1594" t="s">
        <v>17</v>
      </c>
      <c r="D1594">
        <v>1989</v>
      </c>
      <c r="E1594" t="s">
        <v>4561</v>
      </c>
      <c r="F1594">
        <v>6.1</v>
      </c>
      <c r="G1594">
        <v>1900</v>
      </c>
      <c r="H1594" t="s">
        <v>5489</v>
      </c>
      <c r="I1594" t="s">
        <v>5489</v>
      </c>
      <c r="J1594" t="s">
        <v>5490</v>
      </c>
      <c r="K1594" t="s">
        <v>22</v>
      </c>
      <c r="M1594">
        <v>201468</v>
      </c>
      <c r="N1594" t="s">
        <v>5491</v>
      </c>
      <c r="O1594">
        <v>95</v>
      </c>
    </row>
    <row r="1595" spans="1:15" x14ac:dyDescent="0.25">
      <c r="A1595" t="s">
        <v>5492</v>
      </c>
      <c r="B1595" t="s">
        <v>16</v>
      </c>
      <c r="C1595" t="s">
        <v>63</v>
      </c>
      <c r="D1595">
        <v>1989</v>
      </c>
      <c r="E1595" t="s">
        <v>3458</v>
      </c>
      <c r="F1595">
        <v>3.7</v>
      </c>
      <c r="G1595">
        <v>790</v>
      </c>
      <c r="H1595" t="s">
        <v>480</v>
      </c>
      <c r="I1595" t="s">
        <v>5493</v>
      </c>
      <c r="J1595" t="s">
        <v>5494</v>
      </c>
      <c r="K1595" t="s">
        <v>30</v>
      </c>
      <c r="M1595">
        <v>1089000</v>
      </c>
      <c r="N1595" t="s">
        <v>5495</v>
      </c>
      <c r="O1595">
        <v>112</v>
      </c>
    </row>
    <row r="1596" spans="1:15" x14ac:dyDescent="0.25">
      <c r="A1596" t="s">
        <v>5496</v>
      </c>
      <c r="B1596" t="s">
        <v>16</v>
      </c>
      <c r="C1596" t="s">
        <v>17</v>
      </c>
      <c r="D1596">
        <v>1989</v>
      </c>
      <c r="E1596" t="s">
        <v>5081</v>
      </c>
      <c r="F1596">
        <v>6</v>
      </c>
      <c r="G1596">
        <v>881</v>
      </c>
      <c r="H1596" t="s">
        <v>615</v>
      </c>
      <c r="I1596" t="s">
        <v>5497</v>
      </c>
      <c r="J1596" t="s">
        <v>102</v>
      </c>
      <c r="K1596" t="s">
        <v>30</v>
      </c>
      <c r="M1596">
        <v>1247946</v>
      </c>
      <c r="N1596" t="s">
        <v>420</v>
      </c>
      <c r="O1596">
        <v>116</v>
      </c>
    </row>
    <row r="1597" spans="1:15" x14ac:dyDescent="0.25">
      <c r="A1597" t="s">
        <v>5498</v>
      </c>
      <c r="B1597" t="s">
        <v>16</v>
      </c>
      <c r="C1597" t="s">
        <v>17</v>
      </c>
      <c r="D1597">
        <v>1989</v>
      </c>
      <c r="E1597" t="s">
        <v>5499</v>
      </c>
      <c r="F1597">
        <v>7.5</v>
      </c>
      <c r="G1597">
        <v>6800</v>
      </c>
      <c r="H1597" t="s">
        <v>3707</v>
      </c>
      <c r="I1597" t="s">
        <v>3707</v>
      </c>
      <c r="J1597" t="s">
        <v>5500</v>
      </c>
      <c r="K1597" t="s">
        <v>195</v>
      </c>
      <c r="M1597">
        <v>1601612</v>
      </c>
      <c r="N1597" t="s">
        <v>5501</v>
      </c>
      <c r="O1597">
        <v>120</v>
      </c>
    </row>
    <row r="1598" spans="1:15" x14ac:dyDescent="0.25">
      <c r="A1598" t="s">
        <v>5502</v>
      </c>
      <c r="B1598" t="s">
        <v>16</v>
      </c>
      <c r="C1598" t="s">
        <v>34</v>
      </c>
      <c r="D1598">
        <v>1989</v>
      </c>
      <c r="E1598" t="s">
        <v>5206</v>
      </c>
      <c r="F1598">
        <v>4.8</v>
      </c>
      <c r="G1598">
        <v>490</v>
      </c>
      <c r="H1598" t="s">
        <v>5503</v>
      </c>
      <c r="I1598" t="s">
        <v>5504</v>
      </c>
      <c r="J1598" t="s">
        <v>4346</v>
      </c>
      <c r="K1598" t="s">
        <v>30</v>
      </c>
      <c r="M1598">
        <v>2043889</v>
      </c>
      <c r="N1598" t="s">
        <v>5505</v>
      </c>
      <c r="O1598">
        <v>98</v>
      </c>
    </row>
    <row r="1599" spans="1:15" x14ac:dyDescent="0.25">
      <c r="A1599" t="s">
        <v>5506</v>
      </c>
      <c r="B1599" t="s">
        <v>16</v>
      </c>
      <c r="C1599" t="s">
        <v>52</v>
      </c>
      <c r="D1599">
        <v>1989</v>
      </c>
      <c r="E1599" t="s">
        <v>5302</v>
      </c>
      <c r="F1599">
        <v>5.5</v>
      </c>
      <c r="G1599">
        <v>1700</v>
      </c>
      <c r="H1599" t="s">
        <v>5507</v>
      </c>
      <c r="I1599" t="s">
        <v>5508</v>
      </c>
      <c r="J1599" t="s">
        <v>5509</v>
      </c>
      <c r="K1599" t="s">
        <v>30</v>
      </c>
      <c r="L1599">
        <v>3000000</v>
      </c>
      <c r="M1599">
        <v>76325</v>
      </c>
      <c r="N1599" t="s">
        <v>5510</v>
      </c>
      <c r="O1599">
        <v>90</v>
      </c>
    </row>
    <row r="1600" spans="1:15" x14ac:dyDescent="0.25">
      <c r="A1600" t="s">
        <v>5511</v>
      </c>
      <c r="B1600" t="s">
        <v>16</v>
      </c>
      <c r="C1600" t="s">
        <v>34</v>
      </c>
      <c r="D1600">
        <v>1989</v>
      </c>
      <c r="E1600" t="s">
        <v>5142</v>
      </c>
      <c r="F1600">
        <v>6.3</v>
      </c>
      <c r="G1600">
        <v>2200</v>
      </c>
      <c r="H1600" t="s">
        <v>2290</v>
      </c>
      <c r="I1600" t="s">
        <v>2290</v>
      </c>
      <c r="J1600" t="s">
        <v>5512</v>
      </c>
      <c r="K1600" t="s">
        <v>30</v>
      </c>
      <c r="M1600">
        <v>7723506</v>
      </c>
      <c r="N1600" t="s">
        <v>5513</v>
      </c>
      <c r="O1600">
        <v>98</v>
      </c>
    </row>
    <row r="1601" spans="1:15" x14ac:dyDescent="0.25">
      <c r="A1601" t="s">
        <v>5514</v>
      </c>
      <c r="B1601" t="s">
        <v>16</v>
      </c>
      <c r="C1601" t="s">
        <v>41</v>
      </c>
      <c r="D1601">
        <v>1989</v>
      </c>
      <c r="E1601" t="s">
        <v>5515</v>
      </c>
      <c r="F1601">
        <v>5.7</v>
      </c>
      <c r="G1601">
        <v>917</v>
      </c>
      <c r="H1601" t="s">
        <v>838</v>
      </c>
      <c r="I1601" t="s">
        <v>5516</v>
      </c>
      <c r="J1601" t="s">
        <v>5517</v>
      </c>
      <c r="K1601" t="s">
        <v>30</v>
      </c>
      <c r="M1601">
        <v>463972</v>
      </c>
      <c r="N1601" t="s">
        <v>2102</v>
      </c>
      <c r="O1601">
        <v>124</v>
      </c>
    </row>
    <row r="1602" spans="1:15" x14ac:dyDescent="0.25">
      <c r="A1602" t="s">
        <v>5518</v>
      </c>
      <c r="B1602" t="s">
        <v>16</v>
      </c>
      <c r="C1602" t="s">
        <v>34</v>
      </c>
      <c r="D1602">
        <v>1989</v>
      </c>
      <c r="E1602" t="s">
        <v>5196</v>
      </c>
      <c r="F1602">
        <v>5</v>
      </c>
      <c r="G1602">
        <v>201</v>
      </c>
      <c r="H1602" t="s">
        <v>5519</v>
      </c>
      <c r="I1602" t="s">
        <v>5520</v>
      </c>
      <c r="J1602" t="s">
        <v>5521</v>
      </c>
      <c r="K1602" t="s">
        <v>30</v>
      </c>
      <c r="L1602">
        <v>5000000</v>
      </c>
      <c r="N1602" t="s">
        <v>118</v>
      </c>
      <c r="O1602">
        <v>95</v>
      </c>
    </row>
    <row r="1603" spans="1:15" x14ac:dyDescent="0.25">
      <c r="A1603" t="s">
        <v>5522</v>
      </c>
      <c r="B1603" t="s">
        <v>420</v>
      </c>
      <c r="C1603" t="s">
        <v>41</v>
      </c>
      <c r="D1603">
        <v>1989</v>
      </c>
      <c r="E1603" t="s">
        <v>5523</v>
      </c>
      <c r="F1603">
        <v>7.1</v>
      </c>
      <c r="G1603">
        <v>1500</v>
      </c>
      <c r="H1603" t="s">
        <v>5524</v>
      </c>
      <c r="I1603" t="s">
        <v>5524</v>
      </c>
      <c r="J1603" t="s">
        <v>5525</v>
      </c>
      <c r="K1603" t="s">
        <v>2538</v>
      </c>
      <c r="N1603" t="s">
        <v>5526</v>
      </c>
      <c r="O1603">
        <v>104</v>
      </c>
    </row>
    <row r="1604" spans="1:15" x14ac:dyDescent="0.25">
      <c r="A1604" t="s">
        <v>5527</v>
      </c>
      <c r="B1604" t="s">
        <v>16</v>
      </c>
      <c r="C1604" t="s">
        <v>41</v>
      </c>
      <c r="D1604">
        <v>1989</v>
      </c>
      <c r="E1604" t="s">
        <v>5528</v>
      </c>
      <c r="F1604">
        <v>6</v>
      </c>
      <c r="G1604">
        <v>1200</v>
      </c>
      <c r="H1604" t="s">
        <v>2371</v>
      </c>
      <c r="I1604" t="s">
        <v>2371</v>
      </c>
      <c r="J1604" t="s">
        <v>883</v>
      </c>
      <c r="K1604" t="s">
        <v>30</v>
      </c>
      <c r="M1604">
        <v>2156471</v>
      </c>
      <c r="N1604" t="s">
        <v>5529</v>
      </c>
      <c r="O1604">
        <v>103</v>
      </c>
    </row>
    <row r="1605" spans="1:15" x14ac:dyDescent="0.25">
      <c r="A1605" t="s">
        <v>5530</v>
      </c>
      <c r="B1605" t="s">
        <v>16</v>
      </c>
      <c r="C1605" t="s">
        <v>52</v>
      </c>
      <c r="D1605">
        <v>1989</v>
      </c>
      <c r="E1605" t="s">
        <v>5531</v>
      </c>
      <c r="F1605">
        <v>4.8</v>
      </c>
      <c r="G1605">
        <v>1600</v>
      </c>
      <c r="H1605" t="s">
        <v>5532</v>
      </c>
      <c r="I1605" t="s">
        <v>5533</v>
      </c>
      <c r="J1605" t="s">
        <v>5534</v>
      </c>
      <c r="K1605" t="s">
        <v>30</v>
      </c>
      <c r="M1605">
        <v>858591</v>
      </c>
      <c r="N1605" t="s">
        <v>4901</v>
      </c>
      <c r="O1605">
        <v>88</v>
      </c>
    </row>
    <row r="1606" spans="1:15" x14ac:dyDescent="0.25">
      <c r="A1606" t="s">
        <v>5535</v>
      </c>
      <c r="B1606" t="s">
        <v>2000</v>
      </c>
      <c r="C1606" t="s">
        <v>34</v>
      </c>
      <c r="D1606">
        <v>1989</v>
      </c>
      <c r="E1606" t="s">
        <v>4954</v>
      </c>
      <c r="F1606">
        <v>6.3</v>
      </c>
      <c r="G1606">
        <v>2700</v>
      </c>
      <c r="H1606" t="s">
        <v>997</v>
      </c>
      <c r="I1606" t="s">
        <v>5536</v>
      </c>
      <c r="J1606" t="s">
        <v>1025</v>
      </c>
      <c r="K1606" t="s">
        <v>30</v>
      </c>
      <c r="L1606">
        <v>20000000</v>
      </c>
      <c r="M1606">
        <v>2420917</v>
      </c>
      <c r="N1606" t="s">
        <v>5537</v>
      </c>
      <c r="O1606">
        <v>117</v>
      </c>
    </row>
    <row r="1607" spans="1:15" x14ac:dyDescent="0.25">
      <c r="A1607" t="s">
        <v>5538</v>
      </c>
      <c r="B1607" t="s">
        <v>2000</v>
      </c>
      <c r="C1607" t="s">
        <v>17</v>
      </c>
      <c r="D1607">
        <v>1989</v>
      </c>
      <c r="E1607" t="s">
        <v>4892</v>
      </c>
      <c r="F1607">
        <v>5.8</v>
      </c>
      <c r="G1607">
        <v>849</v>
      </c>
      <c r="H1607" t="s">
        <v>933</v>
      </c>
      <c r="I1607" t="s">
        <v>933</v>
      </c>
      <c r="J1607" t="s">
        <v>663</v>
      </c>
      <c r="K1607" t="s">
        <v>30</v>
      </c>
      <c r="M1607">
        <v>4795009</v>
      </c>
      <c r="N1607" t="s">
        <v>138</v>
      </c>
      <c r="O1607">
        <v>119</v>
      </c>
    </row>
    <row r="1608" spans="1:15" x14ac:dyDescent="0.25">
      <c r="A1608" t="s">
        <v>5539</v>
      </c>
      <c r="B1608" t="s">
        <v>16</v>
      </c>
      <c r="C1608" t="s">
        <v>151</v>
      </c>
      <c r="D1608">
        <v>1989</v>
      </c>
      <c r="E1608" t="s">
        <v>5114</v>
      </c>
      <c r="F1608">
        <v>6</v>
      </c>
      <c r="G1608">
        <v>2900</v>
      </c>
      <c r="H1608" t="s">
        <v>4033</v>
      </c>
      <c r="I1608" t="s">
        <v>2663</v>
      </c>
      <c r="J1608" t="s">
        <v>5540</v>
      </c>
      <c r="K1608" t="s">
        <v>195</v>
      </c>
      <c r="N1608" t="s">
        <v>2807</v>
      </c>
      <c r="O1608">
        <v>89</v>
      </c>
    </row>
    <row r="1609" spans="1:15" x14ac:dyDescent="0.25">
      <c r="A1609" t="s">
        <v>5541</v>
      </c>
      <c r="B1609" t="s">
        <v>2000</v>
      </c>
      <c r="C1609" t="s">
        <v>17</v>
      </c>
      <c r="D1609">
        <v>1989</v>
      </c>
      <c r="E1609" t="s">
        <v>4815</v>
      </c>
      <c r="F1609">
        <v>6</v>
      </c>
      <c r="G1609">
        <v>1500</v>
      </c>
      <c r="H1609" t="s">
        <v>1864</v>
      </c>
      <c r="I1609" t="s">
        <v>5542</v>
      </c>
      <c r="J1609" t="s">
        <v>3024</v>
      </c>
      <c r="K1609" t="s">
        <v>30</v>
      </c>
      <c r="L1609">
        <v>14000000</v>
      </c>
      <c r="M1609">
        <v>5932613</v>
      </c>
      <c r="N1609" t="s">
        <v>31</v>
      </c>
      <c r="O1609">
        <v>95</v>
      </c>
    </row>
    <row r="1610" spans="1:15" x14ac:dyDescent="0.25">
      <c r="A1610" t="s">
        <v>5543</v>
      </c>
      <c r="B1610" t="s">
        <v>16</v>
      </c>
      <c r="C1610" t="s">
        <v>17</v>
      </c>
      <c r="D1610">
        <v>1989</v>
      </c>
      <c r="E1610" t="s">
        <v>5029</v>
      </c>
      <c r="F1610">
        <v>5.9</v>
      </c>
      <c r="G1610">
        <v>2700</v>
      </c>
      <c r="H1610" t="s">
        <v>1289</v>
      </c>
      <c r="I1610" t="s">
        <v>5544</v>
      </c>
      <c r="J1610" t="s">
        <v>4226</v>
      </c>
      <c r="K1610" t="s">
        <v>30</v>
      </c>
      <c r="L1610">
        <v>18000000</v>
      </c>
      <c r="M1610">
        <v>3531971</v>
      </c>
      <c r="N1610" t="s">
        <v>23</v>
      </c>
      <c r="O1610">
        <v>120</v>
      </c>
    </row>
    <row r="1611" spans="1:15" x14ac:dyDescent="0.25">
      <c r="A1611" t="s">
        <v>5545</v>
      </c>
      <c r="B1611" t="s">
        <v>2000</v>
      </c>
      <c r="C1611" t="s">
        <v>17</v>
      </c>
      <c r="D1611">
        <v>1989</v>
      </c>
      <c r="E1611" t="s">
        <v>5142</v>
      </c>
      <c r="F1611">
        <v>6.2</v>
      </c>
      <c r="G1611">
        <v>1300</v>
      </c>
      <c r="H1611" t="s">
        <v>1006</v>
      </c>
      <c r="I1611" t="s">
        <v>5546</v>
      </c>
      <c r="J1611" t="s">
        <v>508</v>
      </c>
      <c r="K1611" t="s">
        <v>30</v>
      </c>
      <c r="M1611">
        <v>2023282</v>
      </c>
      <c r="N1611" t="s">
        <v>5112</v>
      </c>
      <c r="O1611">
        <v>110</v>
      </c>
    </row>
    <row r="1612" spans="1:15" x14ac:dyDescent="0.25">
      <c r="A1612" t="s">
        <v>5547</v>
      </c>
      <c r="B1612" t="s">
        <v>16</v>
      </c>
      <c r="C1612" t="s">
        <v>41</v>
      </c>
      <c r="D1612">
        <v>1989</v>
      </c>
      <c r="E1612" t="s">
        <v>5287</v>
      </c>
      <c r="F1612">
        <v>6.6</v>
      </c>
      <c r="G1612">
        <v>2100</v>
      </c>
      <c r="H1612" t="s">
        <v>416</v>
      </c>
      <c r="I1612" t="s">
        <v>5548</v>
      </c>
      <c r="J1612" t="s">
        <v>5549</v>
      </c>
      <c r="K1612" t="s">
        <v>30</v>
      </c>
      <c r="L1612">
        <v>9500000</v>
      </c>
      <c r="M1612">
        <v>7754571</v>
      </c>
      <c r="N1612" t="s">
        <v>4533</v>
      </c>
      <c r="O1612">
        <v>119</v>
      </c>
    </row>
    <row r="1613" spans="1:15" x14ac:dyDescent="0.25">
      <c r="A1613" t="s">
        <v>5550</v>
      </c>
      <c r="B1613" t="s">
        <v>16</v>
      </c>
      <c r="C1613" t="s">
        <v>34</v>
      </c>
      <c r="D1613">
        <v>1989</v>
      </c>
      <c r="E1613" t="s">
        <v>4558</v>
      </c>
      <c r="F1613">
        <v>3.6</v>
      </c>
      <c r="G1613">
        <v>5000</v>
      </c>
      <c r="H1613" t="s">
        <v>5551</v>
      </c>
      <c r="I1613" t="s">
        <v>4247</v>
      </c>
      <c r="J1613" t="s">
        <v>5552</v>
      </c>
      <c r="K1613" t="s">
        <v>30</v>
      </c>
      <c r="M1613">
        <v>902152</v>
      </c>
      <c r="N1613" t="s">
        <v>5553</v>
      </c>
      <c r="O1613">
        <v>89</v>
      </c>
    </row>
    <row r="1614" spans="1:15" x14ac:dyDescent="0.25">
      <c r="A1614" t="s">
        <v>5554</v>
      </c>
      <c r="B1614" t="s">
        <v>16</v>
      </c>
      <c r="C1614" t="s">
        <v>104</v>
      </c>
      <c r="D1614">
        <v>1989</v>
      </c>
      <c r="E1614" t="s">
        <v>4351</v>
      </c>
      <c r="F1614">
        <v>5.0999999999999996</v>
      </c>
      <c r="G1614">
        <v>1600</v>
      </c>
      <c r="H1614" t="s">
        <v>758</v>
      </c>
      <c r="I1614" t="s">
        <v>5555</v>
      </c>
      <c r="J1614" t="s">
        <v>200</v>
      </c>
      <c r="K1614" t="s">
        <v>30</v>
      </c>
      <c r="L1614">
        <v>17000000</v>
      </c>
      <c r="M1614">
        <v>3560932</v>
      </c>
      <c r="N1614" t="s">
        <v>31</v>
      </c>
      <c r="O1614">
        <v>99</v>
      </c>
    </row>
    <row r="1615" spans="1:15" x14ac:dyDescent="0.25">
      <c r="A1615" t="s">
        <v>5556</v>
      </c>
      <c r="B1615" t="s">
        <v>2000</v>
      </c>
      <c r="C1615" t="s">
        <v>41</v>
      </c>
      <c r="D1615">
        <v>1989</v>
      </c>
      <c r="E1615" t="s">
        <v>4815</v>
      </c>
      <c r="F1615">
        <v>5.8</v>
      </c>
      <c r="G1615">
        <v>1600</v>
      </c>
      <c r="H1615" t="s">
        <v>5557</v>
      </c>
      <c r="I1615" t="s">
        <v>5558</v>
      </c>
      <c r="J1615" t="s">
        <v>3955</v>
      </c>
      <c r="K1615" t="s">
        <v>30</v>
      </c>
      <c r="M1615">
        <v>3690328</v>
      </c>
      <c r="N1615" t="s">
        <v>2242</v>
      </c>
      <c r="O1615">
        <v>103</v>
      </c>
    </row>
    <row r="1616" spans="1:15" x14ac:dyDescent="0.25">
      <c r="A1616" t="s">
        <v>5559</v>
      </c>
      <c r="B1616" t="s">
        <v>16</v>
      </c>
      <c r="C1616" t="s">
        <v>52</v>
      </c>
      <c r="D1616">
        <v>1989</v>
      </c>
      <c r="E1616" t="s">
        <v>5142</v>
      </c>
      <c r="F1616">
        <v>5.2</v>
      </c>
      <c r="G1616">
        <v>1300</v>
      </c>
      <c r="H1616" t="s">
        <v>5560</v>
      </c>
      <c r="I1616" t="s">
        <v>5561</v>
      </c>
      <c r="J1616" t="s">
        <v>1577</v>
      </c>
      <c r="K1616" t="s">
        <v>22</v>
      </c>
      <c r="N1616" t="s">
        <v>5297</v>
      </c>
      <c r="O1616">
        <v>85</v>
      </c>
    </row>
    <row r="1617" spans="1:15" x14ac:dyDescent="0.25">
      <c r="A1617" t="s">
        <v>5562</v>
      </c>
      <c r="B1617" t="s">
        <v>33</v>
      </c>
      <c r="C1617" t="s">
        <v>25</v>
      </c>
      <c r="D1617">
        <v>1989</v>
      </c>
      <c r="E1617" t="s">
        <v>5563</v>
      </c>
      <c r="F1617">
        <v>4.8</v>
      </c>
      <c r="G1617">
        <v>1000</v>
      </c>
      <c r="H1617" t="s">
        <v>5564</v>
      </c>
      <c r="I1617" t="s">
        <v>5565</v>
      </c>
      <c r="J1617" t="s">
        <v>29</v>
      </c>
      <c r="K1617" t="s">
        <v>30</v>
      </c>
      <c r="L1617">
        <v>16000000</v>
      </c>
      <c r="M1617">
        <v>67878</v>
      </c>
      <c r="N1617" t="s">
        <v>5566</v>
      </c>
      <c r="O1617">
        <v>93</v>
      </c>
    </row>
    <row r="1618" spans="1:15" x14ac:dyDescent="0.25">
      <c r="A1618" t="s">
        <v>5567</v>
      </c>
      <c r="B1618" t="s">
        <v>2000</v>
      </c>
      <c r="C1618" t="s">
        <v>41</v>
      </c>
      <c r="D1618">
        <v>1989</v>
      </c>
      <c r="E1618" t="s">
        <v>4723</v>
      </c>
      <c r="F1618">
        <v>5.8</v>
      </c>
      <c r="G1618">
        <v>2100</v>
      </c>
      <c r="H1618" t="s">
        <v>2626</v>
      </c>
      <c r="I1618" t="s">
        <v>5568</v>
      </c>
      <c r="J1618" t="s">
        <v>2843</v>
      </c>
      <c r="K1618" t="s">
        <v>30</v>
      </c>
      <c r="L1618">
        <v>10000000</v>
      </c>
      <c r="M1618">
        <v>1642239</v>
      </c>
      <c r="N1618" t="s">
        <v>180</v>
      </c>
      <c r="O1618">
        <v>86</v>
      </c>
    </row>
    <row r="1619" spans="1:15" x14ac:dyDescent="0.25">
      <c r="A1619" t="s">
        <v>5569</v>
      </c>
      <c r="B1619" t="s">
        <v>16</v>
      </c>
      <c r="C1619" t="s">
        <v>104</v>
      </c>
      <c r="D1619">
        <v>1989</v>
      </c>
      <c r="E1619" t="s">
        <v>5222</v>
      </c>
      <c r="F1619">
        <v>4.5</v>
      </c>
      <c r="G1619">
        <v>274</v>
      </c>
      <c r="H1619" t="s">
        <v>1535</v>
      </c>
      <c r="I1619" t="s">
        <v>5570</v>
      </c>
      <c r="J1619" t="s">
        <v>2053</v>
      </c>
      <c r="K1619" t="s">
        <v>30</v>
      </c>
      <c r="N1619" t="s">
        <v>5571</v>
      </c>
      <c r="O1619">
        <v>92</v>
      </c>
    </row>
    <row r="1620" spans="1:15" x14ac:dyDescent="0.25">
      <c r="A1620" t="s">
        <v>5572</v>
      </c>
      <c r="B1620" t="s">
        <v>16</v>
      </c>
      <c r="C1620" t="s">
        <v>25</v>
      </c>
      <c r="D1620">
        <v>1989</v>
      </c>
      <c r="E1620" t="s">
        <v>5305</v>
      </c>
      <c r="F1620">
        <v>5.8</v>
      </c>
      <c r="G1620">
        <v>1800</v>
      </c>
      <c r="H1620" t="s">
        <v>2986</v>
      </c>
      <c r="I1620" t="s">
        <v>5573</v>
      </c>
      <c r="J1620" t="s">
        <v>122</v>
      </c>
      <c r="K1620" t="s">
        <v>30</v>
      </c>
      <c r="L1620">
        <v>34000000</v>
      </c>
      <c r="M1620">
        <v>3574256</v>
      </c>
      <c r="N1620" t="s">
        <v>31</v>
      </c>
      <c r="O1620">
        <v>119</v>
      </c>
    </row>
    <row r="1621" spans="1:15" x14ac:dyDescent="0.25">
      <c r="A1621" t="s">
        <v>5574</v>
      </c>
      <c r="B1621" t="s">
        <v>16</v>
      </c>
      <c r="C1621" t="s">
        <v>104</v>
      </c>
      <c r="D1621">
        <v>1989</v>
      </c>
      <c r="E1621" t="s">
        <v>5149</v>
      </c>
      <c r="F1621">
        <v>5.9</v>
      </c>
      <c r="G1621">
        <v>1400</v>
      </c>
      <c r="H1621" t="s">
        <v>4682</v>
      </c>
      <c r="I1621" t="s">
        <v>2285</v>
      </c>
      <c r="J1621" t="s">
        <v>2416</v>
      </c>
      <c r="K1621" t="s">
        <v>30</v>
      </c>
      <c r="L1621">
        <v>4000000</v>
      </c>
      <c r="M1621">
        <v>6985999</v>
      </c>
      <c r="N1621" t="s">
        <v>3821</v>
      </c>
      <c r="O1621">
        <v>92</v>
      </c>
    </row>
    <row r="1622" spans="1:15" x14ac:dyDescent="0.25">
      <c r="A1622" t="s">
        <v>5575</v>
      </c>
      <c r="B1622" t="s">
        <v>337</v>
      </c>
      <c r="C1622" t="s">
        <v>25</v>
      </c>
      <c r="D1622">
        <v>1989</v>
      </c>
      <c r="E1622" t="s">
        <v>5166</v>
      </c>
      <c r="F1622">
        <v>6</v>
      </c>
      <c r="G1622">
        <v>943</v>
      </c>
      <c r="H1622" t="s">
        <v>5576</v>
      </c>
      <c r="I1622" t="s">
        <v>5577</v>
      </c>
      <c r="J1622" t="s">
        <v>5578</v>
      </c>
      <c r="K1622" t="s">
        <v>30</v>
      </c>
      <c r="L1622">
        <v>5000000</v>
      </c>
      <c r="M1622">
        <v>8153677</v>
      </c>
      <c r="N1622" t="s">
        <v>4987</v>
      </c>
      <c r="O1622">
        <v>83</v>
      </c>
    </row>
    <row r="1623" spans="1:15" x14ac:dyDescent="0.25">
      <c r="A1623" t="s">
        <v>5579</v>
      </c>
      <c r="B1623" t="s">
        <v>2000</v>
      </c>
      <c r="C1623" t="s">
        <v>104</v>
      </c>
      <c r="D1623">
        <v>1989</v>
      </c>
      <c r="E1623" t="s">
        <v>5580</v>
      </c>
      <c r="F1623">
        <v>7.6</v>
      </c>
      <c r="G1623">
        <v>6100</v>
      </c>
      <c r="H1623" t="s">
        <v>5581</v>
      </c>
      <c r="I1623" t="s">
        <v>5582</v>
      </c>
      <c r="J1623" t="s">
        <v>5583</v>
      </c>
      <c r="K1623" t="s">
        <v>453</v>
      </c>
      <c r="M1623">
        <v>1417030</v>
      </c>
      <c r="N1623" t="s">
        <v>5584</v>
      </c>
      <c r="O1623">
        <v>81</v>
      </c>
    </row>
    <row r="1624" spans="1:15" x14ac:dyDescent="0.25">
      <c r="A1624" t="s">
        <v>5585</v>
      </c>
      <c r="B1624" t="s">
        <v>337</v>
      </c>
      <c r="C1624" t="s">
        <v>17</v>
      </c>
      <c r="D1624">
        <v>1989</v>
      </c>
      <c r="E1624" t="s">
        <v>5088</v>
      </c>
      <c r="F1624">
        <v>6.4</v>
      </c>
      <c r="G1624">
        <v>4800</v>
      </c>
      <c r="H1624" t="s">
        <v>5586</v>
      </c>
      <c r="I1624" t="s">
        <v>5587</v>
      </c>
      <c r="J1624" t="s">
        <v>5588</v>
      </c>
      <c r="K1624" t="s">
        <v>30</v>
      </c>
      <c r="M1624">
        <v>18587135</v>
      </c>
      <c r="N1624" t="s">
        <v>3951</v>
      </c>
      <c r="O1624">
        <v>103</v>
      </c>
    </row>
    <row r="1625" spans="1:15" x14ac:dyDescent="0.25">
      <c r="A1625" t="s">
        <v>5589</v>
      </c>
      <c r="B1625" t="s">
        <v>16</v>
      </c>
      <c r="C1625" t="s">
        <v>41</v>
      </c>
      <c r="D1625">
        <v>1989</v>
      </c>
      <c r="E1625" t="s">
        <v>5590</v>
      </c>
      <c r="F1625">
        <v>6.8</v>
      </c>
      <c r="G1625">
        <v>2600</v>
      </c>
      <c r="H1625" t="s">
        <v>3768</v>
      </c>
      <c r="I1625" t="s">
        <v>3768</v>
      </c>
      <c r="J1625" t="s">
        <v>1376</v>
      </c>
      <c r="K1625" t="s">
        <v>453</v>
      </c>
      <c r="M1625">
        <v>1776440</v>
      </c>
      <c r="N1625" t="s">
        <v>3769</v>
      </c>
      <c r="O1625">
        <v>91</v>
      </c>
    </row>
    <row r="1626" spans="1:15" x14ac:dyDescent="0.25">
      <c r="A1626" t="s">
        <v>5591</v>
      </c>
      <c r="B1626" t="s">
        <v>16</v>
      </c>
      <c r="C1626" t="s">
        <v>41</v>
      </c>
      <c r="D1626">
        <v>1989</v>
      </c>
      <c r="E1626" t="s">
        <v>5081</v>
      </c>
      <c r="F1626">
        <v>6.4</v>
      </c>
      <c r="G1626">
        <v>659</v>
      </c>
      <c r="H1626" t="s">
        <v>27</v>
      </c>
      <c r="I1626" t="s">
        <v>5592</v>
      </c>
      <c r="J1626" t="s">
        <v>5593</v>
      </c>
      <c r="K1626" t="s">
        <v>22</v>
      </c>
      <c r="M1626">
        <v>960385</v>
      </c>
      <c r="N1626" t="s">
        <v>4991</v>
      </c>
      <c r="O1626">
        <v>102</v>
      </c>
    </row>
    <row r="1627" spans="1:15" x14ac:dyDescent="0.25">
      <c r="A1627" t="s">
        <v>5594</v>
      </c>
      <c r="B1627" t="s">
        <v>16</v>
      </c>
      <c r="C1627" t="s">
        <v>41</v>
      </c>
      <c r="D1627">
        <v>1989</v>
      </c>
      <c r="E1627" t="s">
        <v>5120</v>
      </c>
      <c r="F1627">
        <v>4.8</v>
      </c>
      <c r="G1627">
        <v>1200</v>
      </c>
      <c r="H1627" t="s">
        <v>2809</v>
      </c>
      <c r="I1627" t="s">
        <v>5595</v>
      </c>
      <c r="J1627" t="s">
        <v>268</v>
      </c>
      <c r="K1627" t="s">
        <v>30</v>
      </c>
      <c r="L1627">
        <v>10000000</v>
      </c>
      <c r="M1627">
        <v>3169719</v>
      </c>
      <c r="N1627" t="s">
        <v>5596</v>
      </c>
      <c r="O1627">
        <v>100</v>
      </c>
    </row>
    <row r="1628" spans="1:15" x14ac:dyDescent="0.25">
      <c r="A1628" t="s">
        <v>5597</v>
      </c>
      <c r="B1628" t="s">
        <v>16</v>
      </c>
      <c r="C1628" t="s">
        <v>41</v>
      </c>
      <c r="D1628">
        <v>1989</v>
      </c>
      <c r="E1628" t="s">
        <v>5598</v>
      </c>
      <c r="F1628">
        <v>5.4</v>
      </c>
      <c r="G1628">
        <v>1200</v>
      </c>
      <c r="H1628" t="s">
        <v>2723</v>
      </c>
      <c r="I1628" t="s">
        <v>1586</v>
      </c>
      <c r="J1628" t="s">
        <v>5599</v>
      </c>
      <c r="K1628" t="s">
        <v>30</v>
      </c>
      <c r="M1628">
        <v>1869417</v>
      </c>
      <c r="N1628" t="s">
        <v>138</v>
      </c>
      <c r="O1628">
        <v>94</v>
      </c>
    </row>
    <row r="1629" spans="1:15" x14ac:dyDescent="0.25">
      <c r="A1629" t="s">
        <v>5600</v>
      </c>
      <c r="B1629" t="s">
        <v>33</v>
      </c>
      <c r="C1629" t="s">
        <v>41</v>
      </c>
      <c r="D1629">
        <v>1989</v>
      </c>
      <c r="E1629" t="s">
        <v>5302</v>
      </c>
      <c r="F1629">
        <v>5.5</v>
      </c>
      <c r="G1629">
        <v>1200</v>
      </c>
      <c r="H1629" t="s">
        <v>5601</v>
      </c>
      <c r="I1629" t="s">
        <v>5601</v>
      </c>
      <c r="J1629" t="s">
        <v>5602</v>
      </c>
      <c r="K1629" t="s">
        <v>30</v>
      </c>
      <c r="L1629">
        <v>4000000</v>
      </c>
      <c r="M1629">
        <v>43671</v>
      </c>
      <c r="N1629" t="s">
        <v>5603</v>
      </c>
      <c r="O1629">
        <v>93</v>
      </c>
    </row>
    <row r="1630" spans="1:15" x14ac:dyDescent="0.25">
      <c r="A1630" t="s">
        <v>5604</v>
      </c>
      <c r="B1630" t="s">
        <v>16</v>
      </c>
      <c r="C1630" t="s">
        <v>34</v>
      </c>
      <c r="D1630">
        <v>1989</v>
      </c>
      <c r="E1630" t="s">
        <v>5605</v>
      </c>
      <c r="F1630">
        <v>4.4000000000000004</v>
      </c>
      <c r="G1630">
        <v>4300</v>
      </c>
      <c r="H1630" t="s">
        <v>5453</v>
      </c>
      <c r="I1630" t="s">
        <v>5454</v>
      </c>
      <c r="J1630" t="s">
        <v>5455</v>
      </c>
      <c r="K1630" t="s">
        <v>30</v>
      </c>
      <c r="M1630">
        <v>363561</v>
      </c>
      <c r="N1630" t="s">
        <v>5606</v>
      </c>
      <c r="O1630">
        <v>102</v>
      </c>
    </row>
    <row r="1631" spans="1:15" x14ac:dyDescent="0.25">
      <c r="A1631" t="s">
        <v>5607</v>
      </c>
      <c r="B1631" t="s">
        <v>16</v>
      </c>
      <c r="C1631" t="s">
        <v>34</v>
      </c>
      <c r="D1631">
        <v>1989</v>
      </c>
      <c r="E1631" t="s">
        <v>5029</v>
      </c>
      <c r="F1631">
        <v>4.3</v>
      </c>
      <c r="G1631">
        <v>1100</v>
      </c>
      <c r="H1631" t="s">
        <v>874</v>
      </c>
      <c r="I1631" t="s">
        <v>5608</v>
      </c>
      <c r="J1631" t="s">
        <v>2852</v>
      </c>
      <c r="K1631" t="s">
        <v>30</v>
      </c>
      <c r="N1631" t="s">
        <v>5553</v>
      </c>
      <c r="O1631">
        <v>107</v>
      </c>
    </row>
    <row r="1632" spans="1:15" x14ac:dyDescent="0.25">
      <c r="A1632" t="s">
        <v>5609</v>
      </c>
      <c r="B1632" t="s">
        <v>16</v>
      </c>
      <c r="C1632" t="s">
        <v>41</v>
      </c>
      <c r="D1632">
        <v>1989</v>
      </c>
      <c r="E1632" t="s">
        <v>5209</v>
      </c>
      <c r="F1632">
        <v>6.2</v>
      </c>
      <c r="G1632">
        <v>761</v>
      </c>
      <c r="H1632" t="s">
        <v>5610</v>
      </c>
      <c r="I1632" t="s">
        <v>5611</v>
      </c>
      <c r="J1632" t="s">
        <v>2565</v>
      </c>
      <c r="K1632" t="s">
        <v>30</v>
      </c>
      <c r="M1632">
        <v>4348025</v>
      </c>
      <c r="N1632" t="s">
        <v>420</v>
      </c>
      <c r="O1632">
        <v>91</v>
      </c>
    </row>
    <row r="1633" spans="1:15" x14ac:dyDescent="0.25">
      <c r="A1633" t="s">
        <v>5612</v>
      </c>
      <c r="B1633" t="s">
        <v>2000</v>
      </c>
      <c r="C1633" t="s">
        <v>41</v>
      </c>
      <c r="D1633">
        <v>1989</v>
      </c>
      <c r="E1633" t="s">
        <v>5018</v>
      </c>
      <c r="F1633">
        <v>4.5</v>
      </c>
      <c r="G1633">
        <v>653</v>
      </c>
      <c r="H1633" t="s">
        <v>5613</v>
      </c>
      <c r="I1633" t="s">
        <v>5614</v>
      </c>
      <c r="J1633" t="s">
        <v>5615</v>
      </c>
      <c r="K1633" t="s">
        <v>30</v>
      </c>
      <c r="N1633" t="s">
        <v>5616</v>
      </c>
      <c r="O1633">
        <v>92</v>
      </c>
    </row>
    <row r="1634" spans="1:15" x14ac:dyDescent="0.25">
      <c r="A1634" t="s">
        <v>5617</v>
      </c>
      <c r="B1634" t="s">
        <v>2000</v>
      </c>
      <c r="C1634" t="s">
        <v>41</v>
      </c>
      <c r="D1634">
        <v>1989</v>
      </c>
      <c r="E1634" t="s">
        <v>5380</v>
      </c>
      <c r="F1634">
        <v>3.1</v>
      </c>
      <c r="G1634">
        <v>666</v>
      </c>
      <c r="H1634" t="s">
        <v>1105</v>
      </c>
      <c r="I1634" t="s">
        <v>5618</v>
      </c>
      <c r="J1634" t="s">
        <v>5393</v>
      </c>
      <c r="K1634" t="s">
        <v>30</v>
      </c>
      <c r="M1634">
        <v>129778</v>
      </c>
      <c r="N1634" t="s">
        <v>5619</v>
      </c>
      <c r="O1634">
        <v>89</v>
      </c>
    </row>
    <row r="1635" spans="1:15" x14ac:dyDescent="0.25">
      <c r="A1635" t="s">
        <v>5620</v>
      </c>
      <c r="B1635" t="s">
        <v>16</v>
      </c>
      <c r="C1635" t="s">
        <v>104</v>
      </c>
      <c r="D1635">
        <v>1989</v>
      </c>
      <c r="E1635" t="s">
        <v>5246</v>
      </c>
      <c r="F1635">
        <v>4.9000000000000004</v>
      </c>
      <c r="G1635">
        <v>710</v>
      </c>
      <c r="H1635" t="s">
        <v>2971</v>
      </c>
      <c r="I1635" t="s">
        <v>4973</v>
      </c>
      <c r="J1635" t="s">
        <v>1242</v>
      </c>
      <c r="K1635" t="s">
        <v>30</v>
      </c>
      <c r="M1635">
        <v>337812</v>
      </c>
      <c r="N1635" t="s">
        <v>5621</v>
      </c>
      <c r="O1635">
        <v>95</v>
      </c>
    </row>
    <row r="1636" spans="1:15" x14ac:dyDescent="0.25">
      <c r="A1636" t="s">
        <v>5622</v>
      </c>
      <c r="B1636" t="s">
        <v>2000</v>
      </c>
      <c r="C1636" t="s">
        <v>63</v>
      </c>
      <c r="D1636">
        <v>1989</v>
      </c>
      <c r="E1636" t="s">
        <v>3458</v>
      </c>
      <c r="F1636">
        <v>7.2</v>
      </c>
      <c r="G1636">
        <v>2100</v>
      </c>
      <c r="H1636" t="s">
        <v>4383</v>
      </c>
      <c r="I1636" t="s">
        <v>5623</v>
      </c>
      <c r="J1636" t="s">
        <v>1349</v>
      </c>
      <c r="K1636" t="s">
        <v>30</v>
      </c>
      <c r="M1636">
        <v>1316495</v>
      </c>
      <c r="N1636" t="s">
        <v>5624</v>
      </c>
      <c r="O1636">
        <v>102</v>
      </c>
    </row>
    <row r="1637" spans="1:15" x14ac:dyDescent="0.25">
      <c r="A1637" t="s">
        <v>5625</v>
      </c>
      <c r="B1637" t="s">
        <v>16</v>
      </c>
      <c r="C1637" t="s">
        <v>17</v>
      </c>
      <c r="D1637">
        <v>1989</v>
      </c>
      <c r="E1637" t="s">
        <v>5114</v>
      </c>
      <c r="F1637">
        <v>6.9</v>
      </c>
      <c r="G1637">
        <v>1700</v>
      </c>
      <c r="H1637" t="s">
        <v>5626</v>
      </c>
      <c r="I1637" t="s">
        <v>5626</v>
      </c>
      <c r="J1637" t="s">
        <v>5627</v>
      </c>
      <c r="K1637" t="s">
        <v>30</v>
      </c>
      <c r="N1637" t="s">
        <v>5628</v>
      </c>
      <c r="O1637">
        <v>95</v>
      </c>
    </row>
    <row r="1638" spans="1:15" x14ac:dyDescent="0.25">
      <c r="A1638" t="s">
        <v>5629</v>
      </c>
      <c r="B1638" t="s">
        <v>33</v>
      </c>
      <c r="C1638" t="s">
        <v>41</v>
      </c>
      <c r="D1638">
        <v>1989</v>
      </c>
      <c r="E1638" t="s">
        <v>5630</v>
      </c>
      <c r="F1638">
        <v>5.8</v>
      </c>
      <c r="G1638">
        <v>877</v>
      </c>
      <c r="H1638" t="s">
        <v>4097</v>
      </c>
      <c r="I1638" t="s">
        <v>5631</v>
      </c>
      <c r="J1638" t="s">
        <v>4099</v>
      </c>
      <c r="K1638" t="s">
        <v>30</v>
      </c>
      <c r="M1638">
        <v>574080</v>
      </c>
      <c r="N1638" t="s">
        <v>5632</v>
      </c>
      <c r="O1638">
        <v>94</v>
      </c>
    </row>
    <row r="1639" spans="1:15" x14ac:dyDescent="0.25">
      <c r="A1639" t="s">
        <v>5633</v>
      </c>
      <c r="B1639" t="s">
        <v>16</v>
      </c>
      <c r="C1639" t="s">
        <v>41</v>
      </c>
      <c r="D1639">
        <v>1989</v>
      </c>
      <c r="E1639" t="s">
        <v>5246</v>
      </c>
      <c r="F1639">
        <v>6</v>
      </c>
      <c r="G1639">
        <v>696</v>
      </c>
      <c r="H1639" t="s">
        <v>5634</v>
      </c>
      <c r="I1639" t="s">
        <v>5634</v>
      </c>
      <c r="J1639" t="s">
        <v>5635</v>
      </c>
      <c r="K1639" t="s">
        <v>30</v>
      </c>
      <c r="M1639">
        <v>1354268</v>
      </c>
      <c r="N1639" t="s">
        <v>80</v>
      </c>
      <c r="O1639">
        <v>104</v>
      </c>
    </row>
    <row r="1640" spans="1:15" x14ac:dyDescent="0.25">
      <c r="A1640" t="s">
        <v>5636</v>
      </c>
      <c r="B1640" t="s">
        <v>33</v>
      </c>
      <c r="C1640" t="s">
        <v>41</v>
      </c>
      <c r="D1640">
        <v>1989</v>
      </c>
      <c r="E1640" t="s">
        <v>5302</v>
      </c>
      <c r="F1640">
        <v>4.4000000000000004</v>
      </c>
      <c r="G1640">
        <v>1300</v>
      </c>
      <c r="H1640" t="s">
        <v>5637</v>
      </c>
      <c r="I1640" t="s">
        <v>5086</v>
      </c>
      <c r="J1640" t="s">
        <v>5638</v>
      </c>
      <c r="K1640" t="s">
        <v>30</v>
      </c>
      <c r="M1640">
        <v>5368865</v>
      </c>
      <c r="N1640" t="s">
        <v>138</v>
      </c>
      <c r="O1640">
        <v>83</v>
      </c>
    </row>
    <row r="1641" spans="1:15" x14ac:dyDescent="0.25">
      <c r="A1641" t="s">
        <v>5639</v>
      </c>
      <c r="B1641" t="s">
        <v>33</v>
      </c>
      <c r="C1641" t="s">
        <v>41</v>
      </c>
      <c r="D1641">
        <v>1989</v>
      </c>
      <c r="E1641" t="s">
        <v>5640</v>
      </c>
      <c r="F1641">
        <v>5.6</v>
      </c>
      <c r="G1641">
        <v>776</v>
      </c>
      <c r="H1641" t="s">
        <v>1173</v>
      </c>
      <c r="I1641" t="s">
        <v>5641</v>
      </c>
      <c r="J1641" t="s">
        <v>4570</v>
      </c>
      <c r="K1641" t="s">
        <v>22</v>
      </c>
      <c r="M1641">
        <v>216373</v>
      </c>
      <c r="N1641" t="s">
        <v>5642</v>
      </c>
      <c r="O1641">
        <v>92</v>
      </c>
    </row>
    <row r="1642" spans="1:15" x14ac:dyDescent="0.25">
      <c r="A1642" t="s">
        <v>5643</v>
      </c>
      <c r="B1642" t="s">
        <v>2000</v>
      </c>
      <c r="C1642" t="s">
        <v>41</v>
      </c>
      <c r="D1642">
        <v>1989</v>
      </c>
      <c r="E1642" t="s">
        <v>5644</v>
      </c>
      <c r="F1642">
        <v>5</v>
      </c>
      <c r="G1642">
        <v>694</v>
      </c>
      <c r="H1642" t="s">
        <v>2782</v>
      </c>
      <c r="I1642" t="s">
        <v>5645</v>
      </c>
      <c r="J1642" t="s">
        <v>2368</v>
      </c>
      <c r="K1642" t="s">
        <v>30</v>
      </c>
      <c r="L1642">
        <v>9000000</v>
      </c>
      <c r="M1642">
        <v>3473905</v>
      </c>
      <c r="N1642" t="s">
        <v>4043</v>
      </c>
      <c r="O1642">
        <v>93</v>
      </c>
    </row>
    <row r="1643" spans="1:15" x14ac:dyDescent="0.25">
      <c r="A1643" t="s">
        <v>5646</v>
      </c>
      <c r="B1643" t="s">
        <v>16</v>
      </c>
      <c r="C1643" t="s">
        <v>25</v>
      </c>
      <c r="D1643">
        <v>1989</v>
      </c>
      <c r="E1643" t="s">
        <v>5196</v>
      </c>
      <c r="F1643">
        <v>6.1</v>
      </c>
      <c r="G1643">
        <v>1400</v>
      </c>
      <c r="H1643" t="s">
        <v>1580</v>
      </c>
      <c r="I1643" t="s">
        <v>1848</v>
      </c>
      <c r="J1643" t="s">
        <v>200</v>
      </c>
      <c r="K1643" t="s">
        <v>30</v>
      </c>
      <c r="L1643">
        <v>6000000</v>
      </c>
      <c r="M1643">
        <v>1877618</v>
      </c>
      <c r="N1643" t="s">
        <v>3856</v>
      </c>
      <c r="O1643">
        <v>94</v>
      </c>
    </row>
    <row r="1644" spans="1:15" x14ac:dyDescent="0.25">
      <c r="A1644" t="s">
        <v>5647</v>
      </c>
      <c r="B1644" t="s">
        <v>16</v>
      </c>
      <c r="C1644" t="s">
        <v>34</v>
      </c>
      <c r="D1644">
        <v>1989</v>
      </c>
      <c r="E1644" t="s">
        <v>5209</v>
      </c>
      <c r="F1644">
        <v>5.5</v>
      </c>
      <c r="G1644">
        <v>353</v>
      </c>
      <c r="H1644" t="s">
        <v>5648</v>
      </c>
      <c r="I1644" t="s">
        <v>5649</v>
      </c>
      <c r="J1644" t="s">
        <v>5650</v>
      </c>
      <c r="K1644" t="s">
        <v>30</v>
      </c>
      <c r="M1644">
        <v>862551</v>
      </c>
      <c r="N1644" t="s">
        <v>5651</v>
      </c>
      <c r="O1644">
        <v>90</v>
      </c>
    </row>
    <row r="1645" spans="1:15" x14ac:dyDescent="0.25">
      <c r="A1645" t="s">
        <v>5652</v>
      </c>
      <c r="B1645" t="s">
        <v>16</v>
      </c>
      <c r="C1645" t="s">
        <v>63</v>
      </c>
      <c r="D1645">
        <v>1990</v>
      </c>
      <c r="E1645" t="s">
        <v>5449</v>
      </c>
      <c r="F1645">
        <v>8.6999999999999993</v>
      </c>
      <c r="G1645">
        <v>1100000</v>
      </c>
      <c r="H1645" t="s">
        <v>65</v>
      </c>
      <c r="I1645" t="s">
        <v>5653</v>
      </c>
      <c r="J1645" t="s">
        <v>67</v>
      </c>
      <c r="K1645" t="s">
        <v>30</v>
      </c>
      <c r="L1645">
        <v>25000000</v>
      </c>
      <c r="M1645">
        <v>46963277</v>
      </c>
      <c r="N1645" t="s">
        <v>23</v>
      </c>
      <c r="O1645">
        <v>146</v>
      </c>
    </row>
    <row r="1646" spans="1:15" x14ac:dyDescent="0.25">
      <c r="A1646" t="s">
        <v>5654</v>
      </c>
      <c r="B1646" t="s">
        <v>16</v>
      </c>
      <c r="C1646" t="s">
        <v>104</v>
      </c>
      <c r="D1646">
        <v>1990</v>
      </c>
      <c r="E1646" t="s">
        <v>5655</v>
      </c>
      <c r="F1646">
        <v>7.6</v>
      </c>
      <c r="G1646">
        <v>370000</v>
      </c>
      <c r="H1646" t="s">
        <v>740</v>
      </c>
      <c r="I1646" t="s">
        <v>4263</v>
      </c>
      <c r="J1646" t="s">
        <v>136</v>
      </c>
      <c r="K1646" t="s">
        <v>30</v>
      </c>
      <c r="L1646">
        <v>54000000</v>
      </c>
      <c r="M1646">
        <v>136861392</v>
      </c>
      <c r="N1646" t="s">
        <v>44</v>
      </c>
      <c r="O1646">
        <v>162</v>
      </c>
    </row>
    <row r="1647" spans="1:15" x14ac:dyDescent="0.25">
      <c r="A1647" t="s">
        <v>5656</v>
      </c>
      <c r="B1647" t="s">
        <v>16</v>
      </c>
      <c r="C1647" t="s">
        <v>34</v>
      </c>
      <c r="D1647">
        <v>1990</v>
      </c>
      <c r="E1647" t="s">
        <v>5657</v>
      </c>
      <c r="F1647">
        <v>7.5</v>
      </c>
      <c r="G1647">
        <v>310000</v>
      </c>
      <c r="H1647" t="s">
        <v>2648</v>
      </c>
      <c r="I1647" t="s">
        <v>5658</v>
      </c>
      <c r="J1647" t="s">
        <v>999</v>
      </c>
      <c r="K1647" t="s">
        <v>30</v>
      </c>
      <c r="L1647">
        <v>65000000</v>
      </c>
      <c r="M1647">
        <v>261317921</v>
      </c>
      <c r="N1647" t="s">
        <v>4152</v>
      </c>
      <c r="O1647">
        <v>113</v>
      </c>
    </row>
    <row r="1648" spans="1:15" x14ac:dyDescent="0.25">
      <c r="A1648" t="s">
        <v>5659</v>
      </c>
      <c r="B1648" t="s">
        <v>16</v>
      </c>
      <c r="C1648" t="s">
        <v>41</v>
      </c>
      <c r="D1648">
        <v>1990</v>
      </c>
      <c r="E1648" t="s">
        <v>5660</v>
      </c>
      <c r="F1648">
        <v>7</v>
      </c>
      <c r="G1648">
        <v>299000</v>
      </c>
      <c r="H1648" t="s">
        <v>1232</v>
      </c>
      <c r="I1648" t="s">
        <v>5661</v>
      </c>
      <c r="J1648" t="s">
        <v>184</v>
      </c>
      <c r="K1648" t="s">
        <v>30</v>
      </c>
      <c r="L1648">
        <v>14000000</v>
      </c>
      <c r="M1648">
        <v>463406268</v>
      </c>
      <c r="N1648" t="s">
        <v>2094</v>
      </c>
      <c r="O1648">
        <v>119</v>
      </c>
    </row>
    <row r="1649" spans="1:15" x14ac:dyDescent="0.25">
      <c r="A1649" t="s">
        <v>5662</v>
      </c>
      <c r="B1649" t="s">
        <v>33</v>
      </c>
      <c r="C1649" t="s">
        <v>41</v>
      </c>
      <c r="D1649">
        <v>1990</v>
      </c>
      <c r="E1649" t="s">
        <v>5663</v>
      </c>
      <c r="F1649">
        <v>7.6</v>
      </c>
      <c r="G1649">
        <v>501000</v>
      </c>
      <c r="H1649" t="s">
        <v>2052</v>
      </c>
      <c r="I1649" t="s">
        <v>1310</v>
      </c>
      <c r="J1649" t="s">
        <v>5664</v>
      </c>
      <c r="K1649" t="s">
        <v>30</v>
      </c>
      <c r="L1649">
        <v>18000000</v>
      </c>
      <c r="M1649">
        <v>476684675</v>
      </c>
      <c r="N1649" t="s">
        <v>3917</v>
      </c>
      <c r="O1649">
        <v>103</v>
      </c>
    </row>
    <row r="1650" spans="1:15" x14ac:dyDescent="0.25">
      <c r="A1650" t="s">
        <v>5665</v>
      </c>
      <c r="B1650" t="s">
        <v>2000</v>
      </c>
      <c r="C1650" t="s">
        <v>17</v>
      </c>
      <c r="D1650">
        <v>1990</v>
      </c>
      <c r="E1650" t="s">
        <v>4528</v>
      </c>
      <c r="F1650">
        <v>7.1</v>
      </c>
      <c r="G1650">
        <v>203000</v>
      </c>
      <c r="H1650" t="s">
        <v>4522</v>
      </c>
      <c r="I1650" t="s">
        <v>1675</v>
      </c>
      <c r="J1650" t="s">
        <v>2040</v>
      </c>
      <c r="K1650" t="s">
        <v>30</v>
      </c>
      <c r="L1650">
        <v>22000000</v>
      </c>
      <c r="M1650">
        <v>505703557</v>
      </c>
      <c r="N1650" t="s">
        <v>44</v>
      </c>
      <c r="O1650">
        <v>127</v>
      </c>
    </row>
    <row r="1651" spans="1:15" x14ac:dyDescent="0.25">
      <c r="A1651" t="s">
        <v>5666</v>
      </c>
      <c r="B1651" t="s">
        <v>2000</v>
      </c>
      <c r="C1651" t="s">
        <v>25</v>
      </c>
      <c r="D1651">
        <v>1990</v>
      </c>
      <c r="E1651" t="s">
        <v>5370</v>
      </c>
      <c r="F1651">
        <v>8</v>
      </c>
      <c r="G1651">
        <v>247000</v>
      </c>
      <c r="H1651" t="s">
        <v>2831</v>
      </c>
      <c r="I1651" t="s">
        <v>5667</v>
      </c>
      <c r="J1651" t="s">
        <v>2831</v>
      </c>
      <c r="K1651" t="s">
        <v>30</v>
      </c>
      <c r="L1651">
        <v>22000000</v>
      </c>
      <c r="M1651">
        <v>424208848</v>
      </c>
      <c r="N1651" t="s">
        <v>5668</v>
      </c>
      <c r="O1651">
        <v>181</v>
      </c>
    </row>
    <row r="1652" spans="1:15" x14ac:dyDescent="0.25">
      <c r="A1652" t="s">
        <v>5669</v>
      </c>
      <c r="B1652" t="s">
        <v>2000</v>
      </c>
      <c r="C1652" t="s">
        <v>41</v>
      </c>
      <c r="D1652">
        <v>1990</v>
      </c>
      <c r="E1652" t="s">
        <v>5460</v>
      </c>
      <c r="F1652">
        <v>7.1</v>
      </c>
      <c r="G1652">
        <v>126000</v>
      </c>
      <c r="H1652" t="s">
        <v>5670</v>
      </c>
      <c r="I1652" t="s">
        <v>3295</v>
      </c>
      <c r="J1652" t="s">
        <v>2047</v>
      </c>
      <c r="K1652" t="s">
        <v>30</v>
      </c>
      <c r="L1652">
        <v>11000000</v>
      </c>
      <c r="M1652">
        <v>16667084</v>
      </c>
      <c r="N1652" t="s">
        <v>61</v>
      </c>
      <c r="O1652">
        <v>96</v>
      </c>
    </row>
    <row r="1653" spans="1:15" x14ac:dyDescent="0.25">
      <c r="A1653" t="s">
        <v>5671</v>
      </c>
      <c r="B1653" t="s">
        <v>16</v>
      </c>
      <c r="C1653" t="s">
        <v>34</v>
      </c>
      <c r="D1653">
        <v>1990</v>
      </c>
      <c r="E1653" t="s">
        <v>5672</v>
      </c>
      <c r="F1653">
        <v>7.1</v>
      </c>
      <c r="G1653">
        <v>344000</v>
      </c>
      <c r="H1653" t="s">
        <v>3788</v>
      </c>
      <c r="I1653" t="s">
        <v>5673</v>
      </c>
      <c r="J1653" t="s">
        <v>4461</v>
      </c>
      <c r="K1653" t="s">
        <v>30</v>
      </c>
      <c r="L1653">
        <v>70000000</v>
      </c>
      <c r="M1653">
        <v>240031274</v>
      </c>
      <c r="N1653" t="s">
        <v>180</v>
      </c>
      <c r="O1653">
        <v>124</v>
      </c>
    </row>
    <row r="1654" spans="1:15" x14ac:dyDescent="0.25">
      <c r="A1654" t="s">
        <v>5674</v>
      </c>
      <c r="B1654" t="s">
        <v>16</v>
      </c>
      <c r="C1654" t="s">
        <v>17</v>
      </c>
      <c r="D1654">
        <v>1990</v>
      </c>
      <c r="E1654" t="s">
        <v>5675</v>
      </c>
      <c r="F1654">
        <v>7.8</v>
      </c>
      <c r="G1654">
        <v>191000</v>
      </c>
      <c r="H1654" t="s">
        <v>2069</v>
      </c>
      <c r="I1654" t="s">
        <v>20</v>
      </c>
      <c r="J1654" t="s">
        <v>560</v>
      </c>
      <c r="K1654" t="s">
        <v>30</v>
      </c>
      <c r="L1654">
        <v>20000000</v>
      </c>
      <c r="M1654">
        <v>61276872</v>
      </c>
      <c r="N1654" t="s">
        <v>5112</v>
      </c>
      <c r="O1654">
        <v>107</v>
      </c>
    </row>
    <row r="1655" spans="1:15" x14ac:dyDescent="0.25">
      <c r="A1655" t="s">
        <v>5676</v>
      </c>
      <c r="B1655" t="s">
        <v>2000</v>
      </c>
      <c r="C1655" t="s">
        <v>34</v>
      </c>
      <c r="D1655">
        <v>1990</v>
      </c>
      <c r="E1655" t="s">
        <v>5677</v>
      </c>
      <c r="F1655">
        <v>6.2</v>
      </c>
      <c r="G1655">
        <v>140000</v>
      </c>
      <c r="H1655" t="s">
        <v>545</v>
      </c>
      <c r="I1655" t="s">
        <v>5678</v>
      </c>
      <c r="J1655" t="s">
        <v>999</v>
      </c>
      <c r="K1655" t="s">
        <v>30</v>
      </c>
      <c r="L1655">
        <v>15000000</v>
      </c>
      <c r="M1655">
        <v>201957688</v>
      </c>
      <c r="N1655" t="s">
        <v>61</v>
      </c>
      <c r="O1655">
        <v>111</v>
      </c>
    </row>
    <row r="1656" spans="1:15" x14ac:dyDescent="0.25">
      <c r="A1656" t="s">
        <v>5679</v>
      </c>
      <c r="B1656" t="s">
        <v>16</v>
      </c>
      <c r="C1656" t="s">
        <v>41</v>
      </c>
      <c r="D1656">
        <v>1990</v>
      </c>
      <c r="E1656" t="s">
        <v>5677</v>
      </c>
      <c r="F1656">
        <v>5.6</v>
      </c>
      <c r="G1656">
        <v>22000</v>
      </c>
      <c r="H1656" t="s">
        <v>105</v>
      </c>
      <c r="I1656" t="s">
        <v>2228</v>
      </c>
      <c r="J1656" t="s">
        <v>2093</v>
      </c>
      <c r="K1656" t="s">
        <v>30</v>
      </c>
      <c r="L1656">
        <v>47000000</v>
      </c>
      <c r="M1656">
        <v>15691192</v>
      </c>
      <c r="N1656" t="s">
        <v>23</v>
      </c>
      <c r="O1656">
        <v>125</v>
      </c>
    </row>
    <row r="1657" spans="1:15" x14ac:dyDescent="0.25">
      <c r="A1657" t="s">
        <v>5680</v>
      </c>
      <c r="B1657" t="s">
        <v>33</v>
      </c>
      <c r="C1657" t="s">
        <v>34</v>
      </c>
      <c r="D1657">
        <v>1990</v>
      </c>
      <c r="E1657" t="s">
        <v>5172</v>
      </c>
      <c r="F1657">
        <v>6.8</v>
      </c>
      <c r="G1657">
        <v>88000</v>
      </c>
      <c r="H1657" t="s">
        <v>2253</v>
      </c>
      <c r="I1657" t="s">
        <v>5681</v>
      </c>
      <c r="J1657" t="s">
        <v>5682</v>
      </c>
      <c r="K1657" t="s">
        <v>30</v>
      </c>
      <c r="L1657">
        <v>13500000</v>
      </c>
      <c r="M1657">
        <v>201965915</v>
      </c>
      <c r="N1657" t="s">
        <v>5683</v>
      </c>
      <c r="O1657">
        <v>93</v>
      </c>
    </row>
    <row r="1658" spans="1:15" x14ac:dyDescent="0.25">
      <c r="A1658" t="s">
        <v>5684</v>
      </c>
      <c r="B1658" t="s">
        <v>2000</v>
      </c>
      <c r="C1658" t="s">
        <v>17</v>
      </c>
      <c r="D1658">
        <v>1990</v>
      </c>
      <c r="E1658" t="s">
        <v>5685</v>
      </c>
      <c r="F1658">
        <v>7.9</v>
      </c>
      <c r="G1658">
        <v>456000</v>
      </c>
      <c r="H1658" t="s">
        <v>2671</v>
      </c>
      <c r="I1658" t="s">
        <v>2671</v>
      </c>
      <c r="J1658" t="s">
        <v>5686</v>
      </c>
      <c r="K1658" t="s">
        <v>30</v>
      </c>
      <c r="L1658">
        <v>20000000</v>
      </c>
      <c r="M1658">
        <v>86024005</v>
      </c>
      <c r="N1658" t="s">
        <v>180</v>
      </c>
      <c r="O1658">
        <v>105</v>
      </c>
    </row>
    <row r="1659" spans="1:15" x14ac:dyDescent="0.25">
      <c r="A1659" t="s">
        <v>5687</v>
      </c>
      <c r="B1659" t="s">
        <v>33</v>
      </c>
      <c r="C1659" t="s">
        <v>34</v>
      </c>
      <c r="D1659">
        <v>1990</v>
      </c>
      <c r="E1659" t="s">
        <v>5688</v>
      </c>
      <c r="F1659">
        <v>7.6</v>
      </c>
      <c r="G1659">
        <v>186000</v>
      </c>
      <c r="H1659" t="s">
        <v>2914</v>
      </c>
      <c r="I1659" t="s">
        <v>5689</v>
      </c>
      <c r="J1659" t="s">
        <v>570</v>
      </c>
      <c r="K1659" t="s">
        <v>30</v>
      </c>
      <c r="L1659">
        <v>30000000</v>
      </c>
      <c r="M1659">
        <v>200512643</v>
      </c>
      <c r="N1659" t="s">
        <v>44</v>
      </c>
      <c r="O1659">
        <v>135</v>
      </c>
    </row>
    <row r="1660" spans="1:15" x14ac:dyDescent="0.25">
      <c r="A1660" t="s">
        <v>5690</v>
      </c>
      <c r="B1660" t="s">
        <v>33</v>
      </c>
      <c r="C1660" t="s">
        <v>34</v>
      </c>
      <c r="D1660">
        <v>1990</v>
      </c>
      <c r="E1660" t="s">
        <v>5691</v>
      </c>
      <c r="F1660">
        <v>6.1</v>
      </c>
      <c r="G1660">
        <v>59000</v>
      </c>
      <c r="H1660" t="s">
        <v>601</v>
      </c>
      <c r="I1660" t="s">
        <v>5692</v>
      </c>
      <c r="J1660" t="s">
        <v>601</v>
      </c>
      <c r="K1660" t="s">
        <v>30</v>
      </c>
      <c r="L1660">
        <v>47000000</v>
      </c>
      <c r="M1660">
        <v>162738726</v>
      </c>
      <c r="N1660" t="s">
        <v>2094</v>
      </c>
      <c r="O1660">
        <v>105</v>
      </c>
    </row>
    <row r="1661" spans="1:15" x14ac:dyDescent="0.25">
      <c r="A1661" t="s">
        <v>5693</v>
      </c>
      <c r="B1661" t="s">
        <v>2000</v>
      </c>
      <c r="C1661" t="s">
        <v>63</v>
      </c>
      <c r="D1661">
        <v>1990</v>
      </c>
      <c r="E1661" t="s">
        <v>5161</v>
      </c>
      <c r="F1661">
        <v>7.8</v>
      </c>
      <c r="G1661">
        <v>130000</v>
      </c>
      <c r="H1661" t="s">
        <v>3537</v>
      </c>
      <c r="I1661" t="s">
        <v>5694</v>
      </c>
      <c r="J1661" t="s">
        <v>67</v>
      </c>
      <c r="K1661" t="s">
        <v>30</v>
      </c>
      <c r="L1661">
        <v>31000000</v>
      </c>
      <c r="M1661">
        <v>52096475</v>
      </c>
      <c r="N1661" t="s">
        <v>31</v>
      </c>
      <c r="O1661">
        <v>121</v>
      </c>
    </row>
    <row r="1662" spans="1:15" x14ac:dyDescent="0.25">
      <c r="A1662" t="s">
        <v>5695</v>
      </c>
      <c r="B1662" t="s">
        <v>16</v>
      </c>
      <c r="C1662" t="s">
        <v>17</v>
      </c>
      <c r="D1662">
        <v>1990</v>
      </c>
      <c r="E1662" t="s">
        <v>5696</v>
      </c>
      <c r="F1662">
        <v>6</v>
      </c>
      <c r="G1662">
        <v>9100</v>
      </c>
      <c r="H1662" t="s">
        <v>5697</v>
      </c>
      <c r="I1662" t="s">
        <v>5698</v>
      </c>
      <c r="J1662" t="s">
        <v>5011</v>
      </c>
      <c r="K1662" t="s">
        <v>30</v>
      </c>
      <c r="M1662">
        <v>4960385</v>
      </c>
      <c r="N1662" t="s">
        <v>5699</v>
      </c>
      <c r="O1662">
        <v>108</v>
      </c>
    </row>
    <row r="1663" spans="1:15" x14ac:dyDescent="0.25">
      <c r="A1663" t="s">
        <v>5700</v>
      </c>
      <c r="B1663" t="s">
        <v>16</v>
      </c>
      <c r="C1663" t="s">
        <v>41</v>
      </c>
      <c r="D1663">
        <v>1990</v>
      </c>
      <c r="E1663" t="s">
        <v>5701</v>
      </c>
      <c r="F1663">
        <v>7.2</v>
      </c>
      <c r="G1663">
        <v>86000</v>
      </c>
      <c r="H1663" t="s">
        <v>2002</v>
      </c>
      <c r="I1663" t="s">
        <v>5702</v>
      </c>
      <c r="J1663" t="s">
        <v>1536</v>
      </c>
      <c r="K1663" t="s">
        <v>30</v>
      </c>
      <c r="L1663">
        <v>9500000</v>
      </c>
      <c r="M1663">
        <v>14561425</v>
      </c>
      <c r="N1663" t="s">
        <v>219</v>
      </c>
      <c r="O1663">
        <v>125</v>
      </c>
    </row>
    <row r="1664" spans="1:15" x14ac:dyDescent="0.25">
      <c r="A1664" t="s">
        <v>5703</v>
      </c>
      <c r="B1664" t="s">
        <v>16</v>
      </c>
      <c r="C1664" t="s">
        <v>34</v>
      </c>
      <c r="D1664">
        <v>1990</v>
      </c>
      <c r="E1664" t="s">
        <v>5370</v>
      </c>
      <c r="F1664">
        <v>6.3</v>
      </c>
      <c r="G1664">
        <v>151000</v>
      </c>
      <c r="H1664" t="s">
        <v>5232</v>
      </c>
      <c r="I1664" t="s">
        <v>3865</v>
      </c>
      <c r="J1664" t="s">
        <v>2619</v>
      </c>
      <c r="K1664" t="s">
        <v>30</v>
      </c>
      <c r="L1664">
        <v>35000000</v>
      </c>
      <c r="M1664">
        <v>57120318</v>
      </c>
      <c r="N1664" t="s">
        <v>5186</v>
      </c>
      <c r="O1664">
        <v>108</v>
      </c>
    </row>
    <row r="1665" spans="1:15" x14ac:dyDescent="0.25">
      <c r="A1665" t="s">
        <v>5704</v>
      </c>
      <c r="B1665" t="s">
        <v>16</v>
      </c>
      <c r="C1665" t="s">
        <v>34</v>
      </c>
      <c r="D1665">
        <v>1990</v>
      </c>
      <c r="E1665" t="s">
        <v>5705</v>
      </c>
      <c r="F1665">
        <v>5.8</v>
      </c>
      <c r="G1665">
        <v>83000</v>
      </c>
      <c r="H1665" t="s">
        <v>36</v>
      </c>
      <c r="I1665" t="s">
        <v>3868</v>
      </c>
      <c r="J1665" t="s">
        <v>1800</v>
      </c>
      <c r="K1665" t="s">
        <v>30</v>
      </c>
      <c r="L1665">
        <v>25000000</v>
      </c>
      <c r="M1665">
        <v>45681173</v>
      </c>
      <c r="N1665" t="s">
        <v>50</v>
      </c>
      <c r="O1665">
        <v>117</v>
      </c>
    </row>
    <row r="1666" spans="1:15" x14ac:dyDescent="0.25">
      <c r="A1666" t="s">
        <v>5706</v>
      </c>
      <c r="B1666" t="s">
        <v>33</v>
      </c>
      <c r="C1666" t="s">
        <v>25</v>
      </c>
      <c r="D1666">
        <v>1990</v>
      </c>
      <c r="E1666" t="s">
        <v>5707</v>
      </c>
      <c r="F1666">
        <v>6.9</v>
      </c>
      <c r="G1666">
        <v>46000</v>
      </c>
      <c r="H1666" t="s">
        <v>1785</v>
      </c>
      <c r="I1666" t="s">
        <v>5708</v>
      </c>
      <c r="J1666" t="s">
        <v>4311</v>
      </c>
      <c r="K1666" t="s">
        <v>22</v>
      </c>
      <c r="M1666">
        <v>10360553</v>
      </c>
      <c r="N1666" t="s">
        <v>138</v>
      </c>
      <c r="O1666">
        <v>91</v>
      </c>
    </row>
    <row r="1667" spans="1:15" x14ac:dyDescent="0.25">
      <c r="A1667" t="s">
        <v>5709</v>
      </c>
      <c r="B1667" t="s">
        <v>16</v>
      </c>
      <c r="C1667" t="s">
        <v>17</v>
      </c>
      <c r="D1667">
        <v>1990</v>
      </c>
      <c r="E1667" t="s">
        <v>5710</v>
      </c>
      <c r="F1667">
        <v>7.5</v>
      </c>
      <c r="G1667">
        <v>101000</v>
      </c>
      <c r="H1667" t="s">
        <v>1507</v>
      </c>
      <c r="I1667" t="s">
        <v>1675</v>
      </c>
      <c r="J1667" t="s">
        <v>5299</v>
      </c>
      <c r="K1667" t="s">
        <v>30</v>
      </c>
      <c r="L1667">
        <v>25000000</v>
      </c>
      <c r="M1667">
        <v>26118851</v>
      </c>
      <c r="N1667" t="s">
        <v>4152</v>
      </c>
      <c r="O1667">
        <v>113</v>
      </c>
    </row>
    <row r="1668" spans="1:15" x14ac:dyDescent="0.25">
      <c r="A1668" t="s">
        <v>5711</v>
      </c>
      <c r="B1668" t="s">
        <v>33</v>
      </c>
      <c r="C1668" t="s">
        <v>25</v>
      </c>
      <c r="D1668">
        <v>1990</v>
      </c>
      <c r="E1668" t="s">
        <v>5499</v>
      </c>
      <c r="F1668">
        <v>7.4</v>
      </c>
      <c r="G1668">
        <v>416000</v>
      </c>
      <c r="H1668" t="s">
        <v>2056</v>
      </c>
      <c r="I1668" t="s">
        <v>2056</v>
      </c>
      <c r="J1668" t="s">
        <v>2568</v>
      </c>
      <c r="K1668" t="s">
        <v>30</v>
      </c>
      <c r="L1668">
        <v>40000000</v>
      </c>
      <c r="M1668">
        <v>245077583</v>
      </c>
      <c r="N1668" t="s">
        <v>61</v>
      </c>
      <c r="O1668">
        <v>118</v>
      </c>
    </row>
    <row r="1669" spans="1:15" x14ac:dyDescent="0.25">
      <c r="A1669" t="s">
        <v>5712</v>
      </c>
      <c r="B1669" t="s">
        <v>16</v>
      </c>
      <c r="C1669" t="s">
        <v>34</v>
      </c>
      <c r="D1669">
        <v>1990</v>
      </c>
      <c r="E1669" t="s">
        <v>5707</v>
      </c>
      <c r="F1669">
        <v>6.4</v>
      </c>
      <c r="G1669">
        <v>60000</v>
      </c>
      <c r="H1669" t="s">
        <v>512</v>
      </c>
      <c r="I1669" t="s">
        <v>512</v>
      </c>
      <c r="J1669" t="s">
        <v>5713</v>
      </c>
      <c r="K1669" t="s">
        <v>30</v>
      </c>
      <c r="L1669">
        <v>14000000</v>
      </c>
      <c r="M1669">
        <v>48878502</v>
      </c>
      <c r="N1669" t="s">
        <v>514</v>
      </c>
      <c r="O1669">
        <v>96</v>
      </c>
    </row>
    <row r="1670" spans="1:15" x14ac:dyDescent="0.25">
      <c r="A1670" t="s">
        <v>5714</v>
      </c>
      <c r="B1670" t="s">
        <v>16</v>
      </c>
      <c r="C1670" t="s">
        <v>104</v>
      </c>
      <c r="D1670">
        <v>1990</v>
      </c>
      <c r="E1670" t="s">
        <v>5715</v>
      </c>
      <c r="F1670">
        <v>6.4</v>
      </c>
      <c r="G1670">
        <v>11000</v>
      </c>
      <c r="H1670" t="s">
        <v>1953</v>
      </c>
      <c r="I1670" t="s">
        <v>5716</v>
      </c>
      <c r="J1670" t="s">
        <v>5458</v>
      </c>
      <c r="K1670" t="s">
        <v>30</v>
      </c>
      <c r="L1670">
        <v>13000000</v>
      </c>
      <c r="M1670">
        <v>1293976</v>
      </c>
      <c r="N1670" t="s">
        <v>50</v>
      </c>
      <c r="O1670">
        <v>130</v>
      </c>
    </row>
    <row r="1671" spans="1:15" x14ac:dyDescent="0.25">
      <c r="A1671" t="s">
        <v>5717</v>
      </c>
      <c r="B1671" t="s">
        <v>2000</v>
      </c>
      <c r="C1671" t="s">
        <v>41</v>
      </c>
      <c r="D1671">
        <v>1990</v>
      </c>
      <c r="E1671" t="s">
        <v>5157</v>
      </c>
      <c r="F1671">
        <v>6.5</v>
      </c>
      <c r="G1671">
        <v>57000</v>
      </c>
      <c r="H1671" t="s">
        <v>4566</v>
      </c>
      <c r="I1671" t="s">
        <v>4566</v>
      </c>
      <c r="J1671" t="s">
        <v>5686</v>
      </c>
      <c r="K1671" t="s">
        <v>30</v>
      </c>
      <c r="L1671">
        <v>11000000</v>
      </c>
      <c r="M1671">
        <v>8266343</v>
      </c>
      <c r="N1671" t="s">
        <v>61</v>
      </c>
      <c r="O1671">
        <v>85</v>
      </c>
    </row>
    <row r="1672" spans="1:15" x14ac:dyDescent="0.25">
      <c r="A1672" t="s">
        <v>5718</v>
      </c>
      <c r="B1672" t="s">
        <v>16</v>
      </c>
      <c r="C1672" t="s">
        <v>4886</v>
      </c>
      <c r="D1672">
        <v>1990</v>
      </c>
      <c r="E1672" t="s">
        <v>5719</v>
      </c>
      <c r="F1672">
        <v>6.9</v>
      </c>
      <c r="G1672">
        <v>39000</v>
      </c>
      <c r="H1672" t="s">
        <v>933</v>
      </c>
      <c r="I1672" t="s">
        <v>5720</v>
      </c>
      <c r="J1672" t="s">
        <v>498</v>
      </c>
      <c r="K1672" t="s">
        <v>30</v>
      </c>
      <c r="L1672">
        <v>22000000</v>
      </c>
      <c r="M1672">
        <v>221303188</v>
      </c>
      <c r="N1672" t="s">
        <v>23</v>
      </c>
      <c r="O1672">
        <v>127</v>
      </c>
    </row>
    <row r="1673" spans="1:15" x14ac:dyDescent="0.25">
      <c r="A1673" t="s">
        <v>5721</v>
      </c>
      <c r="B1673" t="s">
        <v>2000</v>
      </c>
      <c r="C1673" t="s">
        <v>41</v>
      </c>
      <c r="D1673">
        <v>1990</v>
      </c>
      <c r="E1673" t="s">
        <v>5722</v>
      </c>
      <c r="F1673">
        <v>6.4</v>
      </c>
      <c r="G1673">
        <v>65000</v>
      </c>
      <c r="H1673" t="s">
        <v>5723</v>
      </c>
      <c r="I1673" t="s">
        <v>2845</v>
      </c>
      <c r="J1673" t="s">
        <v>3421</v>
      </c>
      <c r="K1673" t="s">
        <v>30</v>
      </c>
      <c r="L1673">
        <v>22000000</v>
      </c>
      <c r="M1673">
        <v>53208180</v>
      </c>
      <c r="N1673" t="s">
        <v>5724</v>
      </c>
      <c r="O1673">
        <v>109</v>
      </c>
    </row>
    <row r="1674" spans="1:15" x14ac:dyDescent="0.25">
      <c r="A1674" t="s">
        <v>5725</v>
      </c>
      <c r="B1674" t="s">
        <v>2000</v>
      </c>
      <c r="C1674" t="s">
        <v>34</v>
      </c>
      <c r="D1674">
        <v>1990</v>
      </c>
      <c r="E1674" t="s">
        <v>5726</v>
      </c>
      <c r="F1674">
        <v>6.1</v>
      </c>
      <c r="G1674">
        <v>81000</v>
      </c>
      <c r="H1674" t="s">
        <v>1560</v>
      </c>
      <c r="I1674" t="s">
        <v>1185</v>
      </c>
      <c r="J1674" t="s">
        <v>1479</v>
      </c>
      <c r="K1674" t="s">
        <v>30</v>
      </c>
      <c r="L1674">
        <v>60000000</v>
      </c>
      <c r="M1674">
        <v>157920733</v>
      </c>
      <c r="N1674" t="s">
        <v>2386</v>
      </c>
      <c r="O1674">
        <v>107</v>
      </c>
    </row>
    <row r="1675" spans="1:15" x14ac:dyDescent="0.25">
      <c r="A1675" t="s">
        <v>5727</v>
      </c>
      <c r="B1675" t="s">
        <v>16</v>
      </c>
      <c r="C1675" t="s">
        <v>104</v>
      </c>
      <c r="D1675">
        <v>1990</v>
      </c>
      <c r="E1675" t="s">
        <v>5728</v>
      </c>
      <c r="F1675">
        <v>7</v>
      </c>
      <c r="G1675">
        <v>34000</v>
      </c>
      <c r="H1675" t="s">
        <v>4358</v>
      </c>
      <c r="I1675" t="s">
        <v>4359</v>
      </c>
      <c r="J1675" t="s">
        <v>1524</v>
      </c>
      <c r="K1675" t="s">
        <v>306</v>
      </c>
      <c r="L1675">
        <v>5300000</v>
      </c>
      <c r="M1675">
        <v>2554476</v>
      </c>
      <c r="N1675" t="s">
        <v>5729</v>
      </c>
      <c r="O1675">
        <v>103</v>
      </c>
    </row>
    <row r="1676" spans="1:15" x14ac:dyDescent="0.25">
      <c r="A1676" t="s">
        <v>5730</v>
      </c>
      <c r="B1676" t="s">
        <v>2000</v>
      </c>
      <c r="C1676" t="s">
        <v>41</v>
      </c>
      <c r="D1676">
        <v>1990</v>
      </c>
      <c r="E1676" t="s">
        <v>5691</v>
      </c>
      <c r="F1676">
        <v>6.4</v>
      </c>
      <c r="G1676">
        <v>95000</v>
      </c>
      <c r="H1676" t="s">
        <v>651</v>
      </c>
      <c r="I1676" t="s">
        <v>2052</v>
      </c>
      <c r="J1676" t="s">
        <v>2053</v>
      </c>
      <c r="K1676" t="s">
        <v>30</v>
      </c>
      <c r="L1676">
        <v>50000000</v>
      </c>
      <c r="M1676">
        <v>41482207</v>
      </c>
      <c r="N1676" t="s">
        <v>23</v>
      </c>
      <c r="O1676">
        <v>106</v>
      </c>
    </row>
    <row r="1677" spans="1:15" x14ac:dyDescent="0.25">
      <c r="A1677" t="s">
        <v>5731</v>
      </c>
      <c r="B1677" t="s">
        <v>2000</v>
      </c>
      <c r="C1677" t="s">
        <v>17</v>
      </c>
      <c r="D1677">
        <v>1990</v>
      </c>
      <c r="E1677" t="s">
        <v>5663</v>
      </c>
      <c r="F1677">
        <v>5.3</v>
      </c>
      <c r="G1677">
        <v>130000</v>
      </c>
      <c r="H1677" t="s">
        <v>770</v>
      </c>
      <c r="I1677" t="s">
        <v>762</v>
      </c>
      <c r="J1677" t="s">
        <v>762</v>
      </c>
      <c r="K1677" t="s">
        <v>30</v>
      </c>
      <c r="L1677">
        <v>42000000</v>
      </c>
      <c r="M1677">
        <v>119946358</v>
      </c>
      <c r="N1677" t="s">
        <v>80</v>
      </c>
      <c r="O1677">
        <v>104</v>
      </c>
    </row>
    <row r="1678" spans="1:15" x14ac:dyDescent="0.25">
      <c r="A1678" t="s">
        <v>5732</v>
      </c>
      <c r="B1678" t="s">
        <v>2000</v>
      </c>
      <c r="C1678" t="s">
        <v>34</v>
      </c>
      <c r="D1678">
        <v>1990</v>
      </c>
      <c r="E1678" t="s">
        <v>5733</v>
      </c>
      <c r="F1678">
        <v>6.5</v>
      </c>
      <c r="G1678">
        <v>32000</v>
      </c>
      <c r="H1678" t="s">
        <v>2794</v>
      </c>
      <c r="I1678" t="s">
        <v>3425</v>
      </c>
      <c r="J1678" t="s">
        <v>2579</v>
      </c>
      <c r="K1678" t="s">
        <v>30</v>
      </c>
      <c r="L1678">
        <v>20000000</v>
      </c>
      <c r="M1678">
        <v>44143410</v>
      </c>
      <c r="N1678" t="s">
        <v>4533</v>
      </c>
      <c r="O1678">
        <v>104</v>
      </c>
    </row>
    <row r="1679" spans="1:15" x14ac:dyDescent="0.25">
      <c r="A1679" t="s">
        <v>5734</v>
      </c>
      <c r="B1679" t="s">
        <v>16</v>
      </c>
      <c r="C1679" t="s">
        <v>104</v>
      </c>
      <c r="D1679">
        <v>1990</v>
      </c>
      <c r="E1679" t="s">
        <v>5735</v>
      </c>
      <c r="F1679">
        <v>7.7</v>
      </c>
      <c r="G1679">
        <v>128000</v>
      </c>
      <c r="H1679" t="s">
        <v>2096</v>
      </c>
      <c r="I1679" t="s">
        <v>2096</v>
      </c>
      <c r="J1679" t="s">
        <v>3080</v>
      </c>
      <c r="K1679" t="s">
        <v>30</v>
      </c>
      <c r="L1679">
        <v>14000000</v>
      </c>
      <c r="M1679">
        <v>5080409</v>
      </c>
      <c r="N1679" t="s">
        <v>3882</v>
      </c>
      <c r="O1679">
        <v>115</v>
      </c>
    </row>
    <row r="1680" spans="1:15" x14ac:dyDescent="0.25">
      <c r="A1680" t="s">
        <v>5736</v>
      </c>
      <c r="B1680" t="s">
        <v>16</v>
      </c>
      <c r="C1680" t="s">
        <v>34</v>
      </c>
      <c r="D1680">
        <v>1990</v>
      </c>
      <c r="E1680" t="s">
        <v>5131</v>
      </c>
      <c r="F1680">
        <v>6.2</v>
      </c>
      <c r="G1680">
        <v>17000</v>
      </c>
      <c r="H1680" t="s">
        <v>1560</v>
      </c>
      <c r="I1680" t="s">
        <v>5737</v>
      </c>
      <c r="J1680" t="s">
        <v>2831</v>
      </c>
      <c r="K1680" t="s">
        <v>30</v>
      </c>
      <c r="L1680">
        <v>22000000</v>
      </c>
      <c r="M1680">
        <v>15645616</v>
      </c>
      <c r="N1680" t="s">
        <v>2177</v>
      </c>
      <c r="O1680">
        <v>124</v>
      </c>
    </row>
    <row r="1681" spans="1:15" x14ac:dyDescent="0.25">
      <c r="A1681" t="s">
        <v>5738</v>
      </c>
      <c r="B1681" t="s">
        <v>16</v>
      </c>
      <c r="C1681" t="s">
        <v>25</v>
      </c>
      <c r="D1681">
        <v>1990</v>
      </c>
      <c r="E1681" t="s">
        <v>5346</v>
      </c>
      <c r="F1681">
        <v>6.4</v>
      </c>
      <c r="G1681">
        <v>28000</v>
      </c>
      <c r="H1681" t="s">
        <v>5739</v>
      </c>
      <c r="I1681" t="s">
        <v>5740</v>
      </c>
      <c r="J1681" t="s">
        <v>5741</v>
      </c>
      <c r="K1681" t="s">
        <v>30</v>
      </c>
      <c r="M1681">
        <v>13985225</v>
      </c>
      <c r="N1681" t="s">
        <v>5112</v>
      </c>
      <c r="O1681">
        <v>90</v>
      </c>
    </row>
    <row r="1682" spans="1:15" x14ac:dyDescent="0.25">
      <c r="A1682" t="s">
        <v>5742</v>
      </c>
      <c r="B1682" t="s">
        <v>16</v>
      </c>
      <c r="C1682" t="s">
        <v>34</v>
      </c>
      <c r="D1682">
        <v>1990</v>
      </c>
      <c r="E1682" t="s">
        <v>5743</v>
      </c>
      <c r="F1682">
        <v>7.3</v>
      </c>
      <c r="G1682">
        <v>69000</v>
      </c>
      <c r="H1682" t="s">
        <v>2909</v>
      </c>
      <c r="I1682" t="s">
        <v>2909</v>
      </c>
      <c r="J1682" t="s">
        <v>5744</v>
      </c>
      <c r="K1682" t="s">
        <v>453</v>
      </c>
      <c r="M1682">
        <v>5017971</v>
      </c>
      <c r="N1682" t="s">
        <v>552</v>
      </c>
      <c r="O1682">
        <v>117</v>
      </c>
    </row>
    <row r="1683" spans="1:15" x14ac:dyDescent="0.25">
      <c r="A1683" t="s">
        <v>5745</v>
      </c>
      <c r="B1683" t="s">
        <v>2000</v>
      </c>
      <c r="C1683" t="s">
        <v>41</v>
      </c>
      <c r="D1683">
        <v>1990</v>
      </c>
      <c r="E1683" t="s">
        <v>5685</v>
      </c>
      <c r="F1683">
        <v>6.7</v>
      </c>
      <c r="G1683">
        <v>30000</v>
      </c>
      <c r="H1683" t="s">
        <v>1238</v>
      </c>
      <c r="I1683" t="s">
        <v>5746</v>
      </c>
      <c r="J1683" t="s">
        <v>1262</v>
      </c>
      <c r="K1683" t="s">
        <v>30</v>
      </c>
      <c r="L1683">
        <v>20000000</v>
      </c>
      <c r="M1683">
        <v>35419397</v>
      </c>
      <c r="N1683" t="s">
        <v>50</v>
      </c>
      <c r="O1683">
        <v>110</v>
      </c>
    </row>
    <row r="1684" spans="1:15" x14ac:dyDescent="0.25">
      <c r="A1684" t="s">
        <v>5747</v>
      </c>
      <c r="B1684" t="s">
        <v>16</v>
      </c>
      <c r="C1684" t="s">
        <v>52</v>
      </c>
      <c r="D1684">
        <v>1990</v>
      </c>
      <c r="E1684" t="s">
        <v>5748</v>
      </c>
      <c r="F1684">
        <v>5.9</v>
      </c>
      <c r="G1684">
        <v>47000</v>
      </c>
      <c r="H1684" t="s">
        <v>5749</v>
      </c>
      <c r="I1684" t="s">
        <v>4514</v>
      </c>
      <c r="J1684" t="s">
        <v>5750</v>
      </c>
      <c r="K1684" t="s">
        <v>30</v>
      </c>
      <c r="L1684">
        <v>13000000</v>
      </c>
      <c r="M1684">
        <v>35763605</v>
      </c>
      <c r="N1684" t="s">
        <v>61</v>
      </c>
      <c r="O1684">
        <v>84</v>
      </c>
    </row>
    <row r="1685" spans="1:15" x14ac:dyDescent="0.25">
      <c r="A1685" t="s">
        <v>5751</v>
      </c>
      <c r="B1685" t="s">
        <v>33</v>
      </c>
      <c r="C1685" t="s">
        <v>41</v>
      </c>
      <c r="D1685">
        <v>1990</v>
      </c>
      <c r="E1685" t="s">
        <v>5696</v>
      </c>
      <c r="F1685">
        <v>5.8</v>
      </c>
      <c r="G1685">
        <v>35000</v>
      </c>
      <c r="H1685" t="s">
        <v>3927</v>
      </c>
      <c r="I1685" t="s">
        <v>3927</v>
      </c>
      <c r="J1685" t="s">
        <v>2093</v>
      </c>
      <c r="K1685" t="s">
        <v>30</v>
      </c>
      <c r="L1685">
        <v>25000000</v>
      </c>
      <c r="M1685">
        <v>39404261</v>
      </c>
      <c r="N1685" t="s">
        <v>23</v>
      </c>
      <c r="O1685">
        <v>102</v>
      </c>
    </row>
    <row r="1686" spans="1:15" x14ac:dyDescent="0.25">
      <c r="A1686" t="s">
        <v>5752</v>
      </c>
      <c r="B1686" t="s">
        <v>16</v>
      </c>
      <c r="C1686" t="s">
        <v>41</v>
      </c>
      <c r="D1686">
        <v>1990</v>
      </c>
      <c r="E1686" t="s">
        <v>5753</v>
      </c>
      <c r="F1686">
        <v>7.1</v>
      </c>
      <c r="G1686">
        <v>20000</v>
      </c>
      <c r="H1686" t="s">
        <v>5754</v>
      </c>
      <c r="I1686" t="s">
        <v>5754</v>
      </c>
      <c r="J1686" t="s">
        <v>5754</v>
      </c>
      <c r="K1686" t="s">
        <v>30</v>
      </c>
      <c r="L1686">
        <v>23000</v>
      </c>
      <c r="M1686">
        <v>1228108</v>
      </c>
      <c r="N1686" t="s">
        <v>5755</v>
      </c>
      <c r="O1686">
        <v>97</v>
      </c>
    </row>
    <row r="1687" spans="1:15" x14ac:dyDescent="0.25">
      <c r="A1687" t="s">
        <v>5756</v>
      </c>
      <c r="B1687" t="s">
        <v>16</v>
      </c>
      <c r="C1687" t="s">
        <v>17</v>
      </c>
      <c r="D1687">
        <v>1990</v>
      </c>
      <c r="E1687" t="s">
        <v>5757</v>
      </c>
      <c r="F1687">
        <v>6.6</v>
      </c>
      <c r="G1687">
        <v>82000</v>
      </c>
      <c r="H1687" t="s">
        <v>829</v>
      </c>
      <c r="I1687" t="s">
        <v>5758</v>
      </c>
      <c r="J1687" t="s">
        <v>5471</v>
      </c>
      <c r="K1687" t="s">
        <v>30</v>
      </c>
      <c r="L1687">
        <v>26000000</v>
      </c>
      <c r="M1687">
        <v>61489265</v>
      </c>
      <c r="N1687" t="s">
        <v>31</v>
      </c>
      <c r="O1687">
        <v>115</v>
      </c>
    </row>
    <row r="1688" spans="1:15" x14ac:dyDescent="0.25">
      <c r="A1688" t="s">
        <v>5759</v>
      </c>
      <c r="B1688" t="s">
        <v>448</v>
      </c>
      <c r="C1688" t="s">
        <v>104</v>
      </c>
      <c r="D1688">
        <v>1990</v>
      </c>
      <c r="E1688" t="s">
        <v>5760</v>
      </c>
      <c r="F1688">
        <v>7.5</v>
      </c>
      <c r="G1688">
        <v>19000</v>
      </c>
      <c r="H1688" t="s">
        <v>4718</v>
      </c>
      <c r="I1688" t="s">
        <v>4719</v>
      </c>
      <c r="J1688" t="s">
        <v>5761</v>
      </c>
      <c r="K1688" t="s">
        <v>492</v>
      </c>
      <c r="M1688">
        <v>3106052</v>
      </c>
      <c r="N1688" t="s">
        <v>5762</v>
      </c>
      <c r="O1688">
        <v>94</v>
      </c>
    </row>
    <row r="1689" spans="1:15" x14ac:dyDescent="0.25">
      <c r="A1689" t="s">
        <v>5763</v>
      </c>
      <c r="B1689" t="s">
        <v>16</v>
      </c>
      <c r="C1689" t="s">
        <v>17</v>
      </c>
      <c r="D1689">
        <v>1990</v>
      </c>
      <c r="E1689" t="s">
        <v>5701</v>
      </c>
      <c r="F1689">
        <v>6.4</v>
      </c>
      <c r="G1689">
        <v>27000</v>
      </c>
      <c r="H1689" t="s">
        <v>5764</v>
      </c>
      <c r="I1689" t="s">
        <v>5764</v>
      </c>
      <c r="J1689" t="s">
        <v>599</v>
      </c>
      <c r="K1689" t="s">
        <v>30</v>
      </c>
      <c r="M1689">
        <v>39024251</v>
      </c>
      <c r="N1689" t="s">
        <v>4533</v>
      </c>
      <c r="O1689">
        <v>110</v>
      </c>
    </row>
    <row r="1690" spans="1:15" x14ac:dyDescent="0.25">
      <c r="A1690" t="s">
        <v>5765</v>
      </c>
      <c r="B1690" t="s">
        <v>2000</v>
      </c>
      <c r="C1690" t="s">
        <v>34</v>
      </c>
      <c r="D1690">
        <v>1990</v>
      </c>
      <c r="E1690" t="s">
        <v>5766</v>
      </c>
      <c r="F1690">
        <v>6.9</v>
      </c>
      <c r="G1690">
        <v>21000</v>
      </c>
      <c r="H1690" t="s">
        <v>2816</v>
      </c>
      <c r="I1690" t="s">
        <v>899</v>
      </c>
      <c r="J1690" t="s">
        <v>1720</v>
      </c>
      <c r="K1690" t="s">
        <v>248</v>
      </c>
      <c r="L1690">
        <v>20000000</v>
      </c>
      <c r="M1690">
        <v>21413105</v>
      </c>
      <c r="N1690" t="s">
        <v>5767</v>
      </c>
      <c r="O1690">
        <v>119</v>
      </c>
    </row>
    <row r="1691" spans="1:15" x14ac:dyDescent="0.25">
      <c r="A1691" t="s">
        <v>5768</v>
      </c>
      <c r="B1691" t="s">
        <v>16</v>
      </c>
      <c r="C1691" t="s">
        <v>34</v>
      </c>
      <c r="D1691">
        <v>1990</v>
      </c>
      <c r="E1691" t="s">
        <v>5131</v>
      </c>
      <c r="F1691">
        <v>6.5</v>
      </c>
      <c r="G1691">
        <v>21000</v>
      </c>
      <c r="H1691" t="s">
        <v>3904</v>
      </c>
      <c r="I1691" t="s">
        <v>3904</v>
      </c>
      <c r="J1691" t="s">
        <v>3543</v>
      </c>
      <c r="K1691" t="s">
        <v>30</v>
      </c>
      <c r="L1691">
        <v>11000000</v>
      </c>
      <c r="M1691">
        <v>8862354</v>
      </c>
      <c r="N1691" t="s">
        <v>4533</v>
      </c>
      <c r="O1691">
        <v>102</v>
      </c>
    </row>
    <row r="1692" spans="1:15" x14ac:dyDescent="0.25">
      <c r="A1692" t="s">
        <v>5769</v>
      </c>
      <c r="B1692" t="s">
        <v>16</v>
      </c>
      <c r="C1692" t="s">
        <v>104</v>
      </c>
      <c r="D1692">
        <v>1990</v>
      </c>
      <c r="E1692" t="s">
        <v>5757</v>
      </c>
      <c r="F1692">
        <v>6.2</v>
      </c>
      <c r="G1692">
        <v>12000</v>
      </c>
      <c r="H1692" t="s">
        <v>21</v>
      </c>
      <c r="I1692" t="s">
        <v>1185</v>
      </c>
      <c r="J1692" t="s">
        <v>21</v>
      </c>
      <c r="K1692" t="s">
        <v>30</v>
      </c>
      <c r="L1692">
        <v>19000000</v>
      </c>
      <c r="M1692">
        <v>10005969</v>
      </c>
      <c r="N1692" t="s">
        <v>5770</v>
      </c>
      <c r="O1692">
        <v>137</v>
      </c>
    </row>
    <row r="1693" spans="1:15" x14ac:dyDescent="0.25">
      <c r="A1693" t="s">
        <v>5771</v>
      </c>
      <c r="B1693" t="s">
        <v>16</v>
      </c>
      <c r="C1693" t="s">
        <v>34</v>
      </c>
      <c r="D1693">
        <v>1990</v>
      </c>
      <c r="E1693" t="s">
        <v>5161</v>
      </c>
      <c r="F1693">
        <v>6.2</v>
      </c>
      <c r="G1693">
        <v>34000</v>
      </c>
      <c r="H1693" t="s">
        <v>4432</v>
      </c>
      <c r="I1693" t="s">
        <v>5772</v>
      </c>
      <c r="J1693" t="s">
        <v>4541</v>
      </c>
      <c r="K1693" t="s">
        <v>30</v>
      </c>
      <c r="L1693">
        <v>6000000</v>
      </c>
      <c r="M1693">
        <v>24271196</v>
      </c>
      <c r="N1693" t="s">
        <v>5773</v>
      </c>
      <c r="O1693">
        <v>108</v>
      </c>
    </row>
    <row r="1694" spans="1:15" x14ac:dyDescent="0.25">
      <c r="A1694" t="s">
        <v>5774</v>
      </c>
      <c r="B1694" t="s">
        <v>16</v>
      </c>
      <c r="C1694" t="s">
        <v>104</v>
      </c>
      <c r="D1694">
        <v>1990</v>
      </c>
      <c r="E1694" t="s">
        <v>5775</v>
      </c>
      <c r="F1694">
        <v>6.5</v>
      </c>
      <c r="G1694">
        <v>18000</v>
      </c>
      <c r="H1694" t="s">
        <v>4952</v>
      </c>
      <c r="I1694" t="s">
        <v>1906</v>
      </c>
      <c r="J1694" t="s">
        <v>184</v>
      </c>
      <c r="K1694" t="s">
        <v>30</v>
      </c>
      <c r="L1694">
        <v>15000000</v>
      </c>
      <c r="M1694">
        <v>27734391</v>
      </c>
      <c r="N1694" t="s">
        <v>44</v>
      </c>
      <c r="O1694">
        <v>115</v>
      </c>
    </row>
    <row r="1695" spans="1:15" x14ac:dyDescent="0.25">
      <c r="A1695" t="s">
        <v>5776</v>
      </c>
      <c r="B1695" t="s">
        <v>33</v>
      </c>
      <c r="C1695" t="s">
        <v>41</v>
      </c>
      <c r="D1695">
        <v>1990</v>
      </c>
      <c r="E1695" t="s">
        <v>5370</v>
      </c>
      <c r="F1695">
        <v>5.5</v>
      </c>
      <c r="G1695">
        <v>23000</v>
      </c>
      <c r="H1695" t="s">
        <v>3870</v>
      </c>
      <c r="I1695" t="s">
        <v>3103</v>
      </c>
      <c r="J1695" t="s">
        <v>1720</v>
      </c>
      <c r="K1695" t="s">
        <v>30</v>
      </c>
      <c r="M1695">
        <v>71609321</v>
      </c>
      <c r="N1695" t="s">
        <v>2094</v>
      </c>
      <c r="O1695">
        <v>104</v>
      </c>
    </row>
    <row r="1696" spans="1:15" x14ac:dyDescent="0.25">
      <c r="A1696" t="s">
        <v>5777</v>
      </c>
      <c r="B1696" t="s">
        <v>33</v>
      </c>
      <c r="C1696" t="s">
        <v>41</v>
      </c>
      <c r="D1696">
        <v>1990</v>
      </c>
      <c r="E1696" t="s">
        <v>5719</v>
      </c>
      <c r="F1696">
        <v>5.4</v>
      </c>
      <c r="G1696">
        <v>29000</v>
      </c>
      <c r="H1696" t="s">
        <v>5778</v>
      </c>
      <c r="I1696" t="s">
        <v>5779</v>
      </c>
      <c r="J1696" t="s">
        <v>5780</v>
      </c>
      <c r="K1696" t="s">
        <v>30</v>
      </c>
      <c r="L1696">
        <v>10000000</v>
      </c>
      <c r="M1696">
        <v>72270891</v>
      </c>
      <c r="N1696" t="s">
        <v>61</v>
      </c>
      <c r="O1696">
        <v>81</v>
      </c>
    </row>
    <row r="1697" spans="1:15" x14ac:dyDescent="0.25">
      <c r="A1697" t="s">
        <v>5781</v>
      </c>
      <c r="B1697" t="s">
        <v>16</v>
      </c>
      <c r="C1697" t="s">
        <v>104</v>
      </c>
      <c r="D1697">
        <v>1990</v>
      </c>
      <c r="E1697" t="s">
        <v>5782</v>
      </c>
      <c r="F1697">
        <v>6.9</v>
      </c>
      <c r="G1697">
        <v>26000</v>
      </c>
      <c r="H1697" t="s">
        <v>2207</v>
      </c>
      <c r="I1697" t="s">
        <v>5783</v>
      </c>
      <c r="J1697" t="s">
        <v>4311</v>
      </c>
      <c r="K1697" t="s">
        <v>30</v>
      </c>
      <c r="M1697">
        <v>13446769</v>
      </c>
      <c r="N1697" t="s">
        <v>3951</v>
      </c>
      <c r="O1697">
        <v>110</v>
      </c>
    </row>
    <row r="1698" spans="1:15" x14ac:dyDescent="0.25">
      <c r="A1698" t="s">
        <v>5784</v>
      </c>
      <c r="B1698" t="s">
        <v>2000</v>
      </c>
      <c r="C1698" t="s">
        <v>41</v>
      </c>
      <c r="D1698">
        <v>1990</v>
      </c>
      <c r="E1698" t="s">
        <v>5701</v>
      </c>
      <c r="F1698">
        <v>6.3</v>
      </c>
      <c r="G1698">
        <v>19000</v>
      </c>
      <c r="H1698" t="s">
        <v>850</v>
      </c>
      <c r="I1698" t="s">
        <v>1586</v>
      </c>
      <c r="J1698" t="s">
        <v>852</v>
      </c>
      <c r="K1698" t="s">
        <v>30</v>
      </c>
      <c r="M1698">
        <v>23591472</v>
      </c>
      <c r="N1698" t="s">
        <v>2400</v>
      </c>
      <c r="O1698">
        <v>97</v>
      </c>
    </row>
    <row r="1699" spans="1:15" x14ac:dyDescent="0.25">
      <c r="A1699" t="s">
        <v>5785</v>
      </c>
      <c r="B1699" t="s">
        <v>337</v>
      </c>
      <c r="C1699" t="s">
        <v>390</v>
      </c>
      <c r="D1699">
        <v>1990</v>
      </c>
      <c r="E1699" t="s">
        <v>5663</v>
      </c>
      <c r="F1699">
        <v>6.9</v>
      </c>
      <c r="G1699">
        <v>40000</v>
      </c>
      <c r="H1699" t="s">
        <v>5786</v>
      </c>
      <c r="I1699" t="s">
        <v>4585</v>
      </c>
      <c r="J1699" t="s">
        <v>485</v>
      </c>
      <c r="K1699" t="s">
        <v>30</v>
      </c>
      <c r="L1699">
        <v>30000000</v>
      </c>
      <c r="M1699">
        <v>27931461</v>
      </c>
      <c r="N1699" t="s">
        <v>5787</v>
      </c>
      <c r="O1699">
        <v>77</v>
      </c>
    </row>
    <row r="1700" spans="1:15" x14ac:dyDescent="0.25">
      <c r="A1700" t="s">
        <v>5788</v>
      </c>
      <c r="B1700" t="s">
        <v>16</v>
      </c>
      <c r="C1700" t="s">
        <v>41</v>
      </c>
      <c r="D1700">
        <v>1990</v>
      </c>
      <c r="E1700" t="s">
        <v>5696</v>
      </c>
      <c r="F1700">
        <v>6.5</v>
      </c>
      <c r="G1700">
        <v>14000</v>
      </c>
      <c r="H1700" t="s">
        <v>5789</v>
      </c>
      <c r="I1700" t="s">
        <v>5789</v>
      </c>
      <c r="J1700" t="s">
        <v>5790</v>
      </c>
      <c r="K1700" t="s">
        <v>30</v>
      </c>
      <c r="L1700">
        <v>2500000</v>
      </c>
      <c r="M1700">
        <v>26385627</v>
      </c>
      <c r="N1700" t="s">
        <v>5791</v>
      </c>
      <c r="O1700">
        <v>100</v>
      </c>
    </row>
    <row r="1701" spans="1:15" x14ac:dyDescent="0.25">
      <c r="A1701" t="s">
        <v>5792</v>
      </c>
      <c r="B1701" t="s">
        <v>16</v>
      </c>
      <c r="C1701" t="s">
        <v>34</v>
      </c>
      <c r="D1701">
        <v>1990</v>
      </c>
      <c r="E1701" t="s">
        <v>5793</v>
      </c>
      <c r="F1701">
        <v>5.9</v>
      </c>
      <c r="G1701">
        <v>40000</v>
      </c>
      <c r="H1701" t="s">
        <v>77</v>
      </c>
      <c r="I1701" t="s">
        <v>5794</v>
      </c>
      <c r="J1701" t="s">
        <v>1486</v>
      </c>
      <c r="K1701" t="s">
        <v>30</v>
      </c>
      <c r="L1701">
        <v>38000000</v>
      </c>
      <c r="M1701">
        <v>153518974</v>
      </c>
      <c r="N1701" t="s">
        <v>44</v>
      </c>
      <c r="O1701">
        <v>93</v>
      </c>
    </row>
    <row r="1702" spans="1:15" x14ac:dyDescent="0.25">
      <c r="A1702" t="s">
        <v>5795</v>
      </c>
      <c r="B1702" t="s">
        <v>16</v>
      </c>
      <c r="C1702" t="s">
        <v>52</v>
      </c>
      <c r="D1702">
        <v>1990</v>
      </c>
      <c r="E1702" t="s">
        <v>5766</v>
      </c>
      <c r="F1702">
        <v>6.9</v>
      </c>
      <c r="G1702">
        <v>40000</v>
      </c>
      <c r="H1702" t="s">
        <v>5796</v>
      </c>
      <c r="I1702" t="s">
        <v>5797</v>
      </c>
      <c r="J1702" t="s">
        <v>5798</v>
      </c>
      <c r="K1702" t="s">
        <v>30</v>
      </c>
      <c r="L1702">
        <v>4200000</v>
      </c>
      <c r="M1702">
        <v>5835247</v>
      </c>
      <c r="N1702" t="s">
        <v>5429</v>
      </c>
      <c r="O1702">
        <v>92</v>
      </c>
    </row>
    <row r="1703" spans="1:15" x14ac:dyDescent="0.25">
      <c r="A1703" t="s">
        <v>5799</v>
      </c>
      <c r="B1703" t="s">
        <v>16</v>
      </c>
      <c r="C1703" t="s">
        <v>1205</v>
      </c>
      <c r="D1703">
        <v>1990</v>
      </c>
      <c r="E1703" t="s">
        <v>5800</v>
      </c>
      <c r="F1703">
        <v>6.4</v>
      </c>
      <c r="G1703">
        <v>19000</v>
      </c>
      <c r="H1703" t="s">
        <v>939</v>
      </c>
      <c r="I1703" t="s">
        <v>5801</v>
      </c>
      <c r="J1703" t="s">
        <v>4049</v>
      </c>
      <c r="K1703" t="s">
        <v>30</v>
      </c>
      <c r="L1703">
        <v>18000000</v>
      </c>
      <c r="M1703">
        <v>44926706</v>
      </c>
      <c r="N1703" t="s">
        <v>4533</v>
      </c>
      <c r="O1703">
        <v>102</v>
      </c>
    </row>
    <row r="1704" spans="1:15" x14ac:dyDescent="0.25">
      <c r="A1704" t="s">
        <v>5802</v>
      </c>
      <c r="B1704" t="s">
        <v>16</v>
      </c>
      <c r="C1704" t="s">
        <v>41</v>
      </c>
      <c r="D1704">
        <v>1990</v>
      </c>
      <c r="E1704" t="s">
        <v>5803</v>
      </c>
      <c r="F1704">
        <v>6.7</v>
      </c>
      <c r="G1704">
        <v>16000</v>
      </c>
      <c r="H1704" t="s">
        <v>475</v>
      </c>
      <c r="I1704" t="s">
        <v>5804</v>
      </c>
      <c r="J1704" t="s">
        <v>748</v>
      </c>
      <c r="K1704" t="s">
        <v>30</v>
      </c>
      <c r="L1704">
        <v>22000000</v>
      </c>
      <c r="M1704">
        <v>39071603</v>
      </c>
      <c r="N1704" t="s">
        <v>31</v>
      </c>
      <c r="O1704">
        <v>101</v>
      </c>
    </row>
    <row r="1705" spans="1:15" x14ac:dyDescent="0.25">
      <c r="A1705" t="s">
        <v>5805</v>
      </c>
      <c r="B1705" t="s">
        <v>510</v>
      </c>
      <c r="C1705" t="s">
        <v>63</v>
      </c>
      <c r="D1705">
        <v>1990</v>
      </c>
      <c r="E1705" t="s">
        <v>5735</v>
      </c>
      <c r="F1705">
        <v>6.3</v>
      </c>
      <c r="G1705">
        <v>13000</v>
      </c>
      <c r="H1705" t="s">
        <v>1515</v>
      </c>
      <c r="I1705" t="s">
        <v>5806</v>
      </c>
      <c r="J1705" t="s">
        <v>5807</v>
      </c>
      <c r="K1705" t="s">
        <v>30</v>
      </c>
      <c r="M1705">
        <v>23472449</v>
      </c>
      <c r="N1705" t="s">
        <v>61</v>
      </c>
      <c r="O1705">
        <v>136</v>
      </c>
    </row>
    <row r="1706" spans="1:15" x14ac:dyDescent="0.25">
      <c r="A1706" t="s">
        <v>5808</v>
      </c>
      <c r="B1706" t="s">
        <v>16</v>
      </c>
      <c r="C1706" t="s">
        <v>34</v>
      </c>
      <c r="D1706">
        <v>1990</v>
      </c>
      <c r="E1706" t="s">
        <v>4757</v>
      </c>
      <c r="F1706">
        <v>5.8</v>
      </c>
      <c r="G1706">
        <v>28000</v>
      </c>
      <c r="H1706" t="s">
        <v>761</v>
      </c>
      <c r="I1706" t="s">
        <v>5809</v>
      </c>
      <c r="J1706" t="s">
        <v>4623</v>
      </c>
      <c r="K1706" t="s">
        <v>30</v>
      </c>
      <c r="L1706">
        <v>10000000</v>
      </c>
      <c r="M1706">
        <v>47410827</v>
      </c>
      <c r="N1706" t="s">
        <v>23</v>
      </c>
      <c r="O1706">
        <v>96</v>
      </c>
    </row>
    <row r="1707" spans="1:15" x14ac:dyDescent="0.25">
      <c r="A1707" t="s">
        <v>5810</v>
      </c>
      <c r="B1707" t="s">
        <v>16</v>
      </c>
      <c r="C1707" t="s">
        <v>41</v>
      </c>
      <c r="D1707">
        <v>1990</v>
      </c>
      <c r="E1707" t="s">
        <v>5811</v>
      </c>
      <c r="F1707">
        <v>7.2</v>
      </c>
      <c r="G1707">
        <v>27000</v>
      </c>
      <c r="H1707" t="s">
        <v>5812</v>
      </c>
      <c r="I1707" t="s">
        <v>5812</v>
      </c>
      <c r="J1707" t="s">
        <v>5294</v>
      </c>
      <c r="K1707" t="s">
        <v>195</v>
      </c>
      <c r="M1707">
        <v>11541758</v>
      </c>
      <c r="N1707" t="s">
        <v>2027</v>
      </c>
      <c r="O1707">
        <v>102</v>
      </c>
    </row>
    <row r="1708" spans="1:15" x14ac:dyDescent="0.25">
      <c r="A1708" t="s">
        <v>5813</v>
      </c>
      <c r="B1708" t="s">
        <v>33</v>
      </c>
      <c r="C1708" t="s">
        <v>17</v>
      </c>
      <c r="D1708">
        <v>1990</v>
      </c>
      <c r="E1708" t="s">
        <v>5814</v>
      </c>
      <c r="F1708">
        <v>6.7</v>
      </c>
      <c r="G1708">
        <v>22000</v>
      </c>
      <c r="H1708" t="s">
        <v>564</v>
      </c>
      <c r="I1708" t="s">
        <v>5257</v>
      </c>
      <c r="J1708" t="s">
        <v>536</v>
      </c>
      <c r="K1708" t="s">
        <v>30</v>
      </c>
      <c r="M1708">
        <v>20710451</v>
      </c>
      <c r="N1708" t="s">
        <v>5815</v>
      </c>
      <c r="O1708">
        <v>135</v>
      </c>
    </row>
    <row r="1709" spans="1:15" x14ac:dyDescent="0.25">
      <c r="A1709" t="s">
        <v>5816</v>
      </c>
      <c r="B1709" t="s">
        <v>33</v>
      </c>
      <c r="C1709" t="s">
        <v>25</v>
      </c>
      <c r="D1709">
        <v>1990</v>
      </c>
      <c r="E1709" t="s">
        <v>5817</v>
      </c>
      <c r="F1709">
        <v>5.2</v>
      </c>
      <c r="G1709">
        <v>25000</v>
      </c>
      <c r="H1709" t="s">
        <v>534</v>
      </c>
      <c r="I1709" t="s">
        <v>5818</v>
      </c>
      <c r="J1709" t="s">
        <v>5819</v>
      </c>
      <c r="K1709" t="s">
        <v>5820</v>
      </c>
      <c r="L1709">
        <v>36000000</v>
      </c>
      <c r="M1709">
        <v>17373527</v>
      </c>
      <c r="N1709" t="s">
        <v>23</v>
      </c>
      <c r="O1709">
        <v>89</v>
      </c>
    </row>
    <row r="1710" spans="1:15" x14ac:dyDescent="0.25">
      <c r="A1710" t="s">
        <v>5821</v>
      </c>
      <c r="B1710" t="s">
        <v>2000</v>
      </c>
      <c r="C1710" t="s">
        <v>34</v>
      </c>
      <c r="D1710">
        <v>1990</v>
      </c>
      <c r="E1710" t="s">
        <v>5707</v>
      </c>
      <c r="F1710">
        <v>6</v>
      </c>
      <c r="G1710">
        <v>23000</v>
      </c>
      <c r="H1710" t="s">
        <v>2579</v>
      </c>
      <c r="I1710" t="s">
        <v>2579</v>
      </c>
      <c r="J1710" t="s">
        <v>3261</v>
      </c>
      <c r="K1710" t="s">
        <v>30</v>
      </c>
      <c r="M1710">
        <v>16247964</v>
      </c>
      <c r="N1710" t="s">
        <v>5621</v>
      </c>
      <c r="O1710">
        <v>98</v>
      </c>
    </row>
    <row r="1711" spans="1:15" x14ac:dyDescent="0.25">
      <c r="A1711" t="s">
        <v>5822</v>
      </c>
      <c r="B1711" t="s">
        <v>16</v>
      </c>
      <c r="C1711" t="s">
        <v>52</v>
      </c>
      <c r="D1711">
        <v>1990</v>
      </c>
      <c r="E1711" t="s">
        <v>5775</v>
      </c>
      <c r="F1711">
        <v>5.0999999999999996</v>
      </c>
      <c r="G1711">
        <v>15000</v>
      </c>
      <c r="H1711" t="s">
        <v>5383</v>
      </c>
      <c r="I1711" t="s">
        <v>5823</v>
      </c>
      <c r="J1711" t="s">
        <v>5824</v>
      </c>
      <c r="K1711" t="s">
        <v>30</v>
      </c>
      <c r="L1711">
        <v>2000000</v>
      </c>
      <c r="M1711">
        <v>5765562</v>
      </c>
      <c r="N1711" t="s">
        <v>5825</v>
      </c>
      <c r="O1711">
        <v>85</v>
      </c>
    </row>
    <row r="1712" spans="1:15" x14ac:dyDescent="0.25">
      <c r="A1712" t="s">
        <v>5826</v>
      </c>
      <c r="B1712" t="s">
        <v>16</v>
      </c>
      <c r="C1712" t="s">
        <v>63</v>
      </c>
      <c r="D1712">
        <v>1990</v>
      </c>
      <c r="E1712" t="s">
        <v>5748</v>
      </c>
      <c r="F1712">
        <v>7.2</v>
      </c>
      <c r="G1712">
        <v>15000</v>
      </c>
      <c r="H1712" t="s">
        <v>4056</v>
      </c>
      <c r="I1712" t="s">
        <v>5827</v>
      </c>
      <c r="J1712" t="s">
        <v>4570</v>
      </c>
      <c r="K1712" t="s">
        <v>30</v>
      </c>
      <c r="M1712">
        <v>15445131</v>
      </c>
      <c r="N1712" t="s">
        <v>5828</v>
      </c>
      <c r="O1712">
        <v>111</v>
      </c>
    </row>
    <row r="1713" spans="1:15" x14ac:dyDescent="0.25">
      <c r="A1713" t="s">
        <v>5829</v>
      </c>
      <c r="B1713" t="s">
        <v>16</v>
      </c>
      <c r="C1713" t="s">
        <v>41</v>
      </c>
      <c r="D1713">
        <v>1990</v>
      </c>
      <c r="E1713" t="s">
        <v>5657</v>
      </c>
      <c r="F1713">
        <v>6.2</v>
      </c>
      <c r="G1713">
        <v>9400</v>
      </c>
      <c r="H1713" t="s">
        <v>5830</v>
      </c>
      <c r="I1713" t="s">
        <v>5831</v>
      </c>
      <c r="J1713" t="s">
        <v>5832</v>
      </c>
      <c r="K1713" t="s">
        <v>30</v>
      </c>
      <c r="L1713">
        <v>2500000</v>
      </c>
      <c r="M1713">
        <v>205068</v>
      </c>
      <c r="N1713" t="s">
        <v>5833</v>
      </c>
      <c r="O1713">
        <v>85</v>
      </c>
    </row>
    <row r="1714" spans="1:15" x14ac:dyDescent="0.25">
      <c r="A1714" t="s">
        <v>5834</v>
      </c>
      <c r="B1714" t="s">
        <v>16</v>
      </c>
      <c r="C1714" t="s">
        <v>34</v>
      </c>
      <c r="D1714">
        <v>1990</v>
      </c>
      <c r="E1714" t="s">
        <v>5803</v>
      </c>
      <c r="F1714">
        <v>7.2</v>
      </c>
      <c r="G1714">
        <v>21000</v>
      </c>
      <c r="H1714" t="s">
        <v>4103</v>
      </c>
      <c r="I1714" t="s">
        <v>5835</v>
      </c>
      <c r="J1714" t="s">
        <v>988</v>
      </c>
      <c r="K1714" t="s">
        <v>22</v>
      </c>
      <c r="L1714">
        <v>18000000</v>
      </c>
      <c r="M1714">
        <v>1911542</v>
      </c>
      <c r="N1714" t="s">
        <v>5836</v>
      </c>
      <c r="O1714">
        <v>134</v>
      </c>
    </row>
    <row r="1715" spans="1:15" x14ac:dyDescent="0.25">
      <c r="A1715" t="s">
        <v>5837</v>
      </c>
      <c r="B1715" t="s">
        <v>2000</v>
      </c>
      <c r="C1715" t="s">
        <v>34</v>
      </c>
      <c r="D1715">
        <v>1990</v>
      </c>
      <c r="E1715" t="s">
        <v>5838</v>
      </c>
      <c r="F1715">
        <v>6</v>
      </c>
      <c r="G1715">
        <v>42000</v>
      </c>
      <c r="H1715" t="s">
        <v>915</v>
      </c>
      <c r="I1715" t="s">
        <v>2717</v>
      </c>
      <c r="J1715" t="s">
        <v>536</v>
      </c>
      <c r="K1715" t="s">
        <v>30</v>
      </c>
      <c r="L1715">
        <v>20000000</v>
      </c>
      <c r="M1715">
        <v>138697012</v>
      </c>
      <c r="N1715" t="s">
        <v>61</v>
      </c>
      <c r="O1715">
        <v>110</v>
      </c>
    </row>
    <row r="1716" spans="1:15" x14ac:dyDescent="0.25">
      <c r="A1716" t="s">
        <v>5839</v>
      </c>
      <c r="B1716" t="s">
        <v>2000</v>
      </c>
      <c r="C1716" t="s">
        <v>34</v>
      </c>
      <c r="D1716">
        <v>1990</v>
      </c>
      <c r="E1716" t="s">
        <v>5840</v>
      </c>
      <c r="F1716">
        <v>6.9</v>
      </c>
      <c r="G1716">
        <v>27000</v>
      </c>
      <c r="H1716" t="s">
        <v>5271</v>
      </c>
      <c r="I1716" t="s">
        <v>5611</v>
      </c>
      <c r="J1716" t="s">
        <v>2241</v>
      </c>
      <c r="K1716" t="s">
        <v>22</v>
      </c>
      <c r="L1716">
        <v>23000000</v>
      </c>
      <c r="M1716">
        <v>27441977</v>
      </c>
      <c r="N1716" t="s">
        <v>618</v>
      </c>
      <c r="O1716">
        <v>107</v>
      </c>
    </row>
    <row r="1717" spans="1:15" x14ac:dyDescent="0.25">
      <c r="A1717" t="s">
        <v>5841</v>
      </c>
      <c r="B1717" t="s">
        <v>16</v>
      </c>
      <c r="C1717" t="s">
        <v>34</v>
      </c>
      <c r="D1717">
        <v>1990</v>
      </c>
      <c r="E1717" t="s">
        <v>5842</v>
      </c>
      <c r="F1717">
        <v>6.4</v>
      </c>
      <c r="G1717">
        <v>17000</v>
      </c>
      <c r="H1717" t="s">
        <v>3788</v>
      </c>
      <c r="I1717" t="s">
        <v>4490</v>
      </c>
      <c r="J1717" t="s">
        <v>5843</v>
      </c>
      <c r="K1717" t="s">
        <v>30</v>
      </c>
      <c r="L1717">
        <v>20000000</v>
      </c>
      <c r="M1717">
        <v>21413502</v>
      </c>
      <c r="N1717" t="s">
        <v>180</v>
      </c>
      <c r="O1717">
        <v>104</v>
      </c>
    </row>
    <row r="1718" spans="1:15" x14ac:dyDescent="0.25">
      <c r="A1718" t="s">
        <v>5844</v>
      </c>
      <c r="B1718" t="s">
        <v>16</v>
      </c>
      <c r="C1718" t="s">
        <v>34</v>
      </c>
      <c r="D1718">
        <v>1990</v>
      </c>
      <c r="E1718" t="s">
        <v>5735</v>
      </c>
      <c r="F1718">
        <v>6</v>
      </c>
      <c r="G1718">
        <v>21000</v>
      </c>
      <c r="H1718" t="s">
        <v>4611</v>
      </c>
      <c r="I1718" t="s">
        <v>5845</v>
      </c>
      <c r="J1718" t="s">
        <v>4623</v>
      </c>
      <c r="K1718" t="s">
        <v>30</v>
      </c>
      <c r="L1718">
        <v>12000000</v>
      </c>
      <c r="M1718">
        <v>57968936</v>
      </c>
      <c r="N1718" t="s">
        <v>5846</v>
      </c>
      <c r="O1718">
        <v>93</v>
      </c>
    </row>
    <row r="1719" spans="1:15" x14ac:dyDescent="0.25">
      <c r="A1719" t="s">
        <v>5847</v>
      </c>
      <c r="B1719" t="s">
        <v>16</v>
      </c>
      <c r="C1719" t="s">
        <v>41</v>
      </c>
      <c r="D1719">
        <v>1990</v>
      </c>
      <c r="E1719" t="s">
        <v>3368</v>
      </c>
      <c r="F1719">
        <v>4.5999999999999996</v>
      </c>
      <c r="G1719">
        <v>2500</v>
      </c>
      <c r="H1719" t="s">
        <v>5848</v>
      </c>
      <c r="I1719" t="s">
        <v>5849</v>
      </c>
      <c r="J1719" t="s">
        <v>5850</v>
      </c>
      <c r="K1719" t="s">
        <v>30</v>
      </c>
      <c r="L1719">
        <v>350000</v>
      </c>
      <c r="M1719">
        <v>1242995</v>
      </c>
      <c r="N1719" t="s">
        <v>4901</v>
      </c>
      <c r="O1719">
        <v>87</v>
      </c>
    </row>
    <row r="1720" spans="1:15" x14ac:dyDescent="0.25">
      <c r="A1720" t="s">
        <v>5851</v>
      </c>
      <c r="B1720" t="s">
        <v>33</v>
      </c>
      <c r="C1720" t="s">
        <v>17</v>
      </c>
      <c r="D1720">
        <v>1990</v>
      </c>
      <c r="E1720" t="s">
        <v>5707</v>
      </c>
      <c r="F1720">
        <v>7.8</v>
      </c>
      <c r="G1720">
        <v>25000</v>
      </c>
      <c r="H1720" t="s">
        <v>2630</v>
      </c>
      <c r="I1720" t="s">
        <v>2630</v>
      </c>
      <c r="J1720" t="s">
        <v>5852</v>
      </c>
      <c r="K1720" t="s">
        <v>2110</v>
      </c>
      <c r="L1720">
        <v>12000000</v>
      </c>
      <c r="M1720">
        <v>2970161</v>
      </c>
      <c r="N1720" t="s">
        <v>23</v>
      </c>
      <c r="O1720">
        <v>119</v>
      </c>
    </row>
    <row r="1721" spans="1:15" x14ac:dyDescent="0.25">
      <c r="A1721" t="s">
        <v>5853</v>
      </c>
      <c r="B1721" t="s">
        <v>16</v>
      </c>
      <c r="C1721" t="s">
        <v>34</v>
      </c>
      <c r="D1721">
        <v>1990</v>
      </c>
      <c r="E1721" t="s">
        <v>5757</v>
      </c>
      <c r="F1721">
        <v>5.8</v>
      </c>
      <c r="G1721">
        <v>27000</v>
      </c>
      <c r="H1721" t="s">
        <v>928</v>
      </c>
      <c r="I1721" t="s">
        <v>5854</v>
      </c>
      <c r="J1721" t="s">
        <v>536</v>
      </c>
      <c r="K1721" t="s">
        <v>30</v>
      </c>
      <c r="L1721">
        <v>35000000</v>
      </c>
      <c r="M1721">
        <v>33461269</v>
      </c>
      <c r="N1721" t="s">
        <v>4152</v>
      </c>
      <c r="O1721">
        <v>113</v>
      </c>
    </row>
    <row r="1722" spans="1:15" x14ac:dyDescent="0.25">
      <c r="A1722" t="s">
        <v>5855</v>
      </c>
      <c r="B1722" t="s">
        <v>16</v>
      </c>
      <c r="C1722" t="s">
        <v>41</v>
      </c>
      <c r="D1722">
        <v>1990</v>
      </c>
      <c r="E1722" t="s">
        <v>5157</v>
      </c>
      <c r="F1722">
        <v>6.4</v>
      </c>
      <c r="G1722">
        <v>14000</v>
      </c>
      <c r="H1722" t="s">
        <v>497</v>
      </c>
      <c r="I1722" t="s">
        <v>5856</v>
      </c>
      <c r="J1722" t="s">
        <v>1729</v>
      </c>
      <c r="K1722" t="s">
        <v>30</v>
      </c>
      <c r="M1722">
        <v>16186793</v>
      </c>
      <c r="N1722" t="s">
        <v>5857</v>
      </c>
      <c r="O1722">
        <v>97</v>
      </c>
    </row>
    <row r="1723" spans="1:15" x14ac:dyDescent="0.25">
      <c r="A1723" t="s">
        <v>5858</v>
      </c>
      <c r="B1723" t="s">
        <v>16</v>
      </c>
      <c r="C1723" t="s">
        <v>34</v>
      </c>
      <c r="D1723">
        <v>1990</v>
      </c>
      <c r="E1723" t="s">
        <v>5859</v>
      </c>
      <c r="F1723">
        <v>5.9</v>
      </c>
      <c r="G1723">
        <v>7000</v>
      </c>
      <c r="H1723" t="s">
        <v>2132</v>
      </c>
      <c r="I1723" t="s">
        <v>2132</v>
      </c>
      <c r="J1723" t="s">
        <v>5860</v>
      </c>
      <c r="K1723" t="s">
        <v>30</v>
      </c>
      <c r="L1723">
        <v>5200000</v>
      </c>
      <c r="M1723">
        <v>2459895</v>
      </c>
      <c r="N1723" t="s">
        <v>5237</v>
      </c>
      <c r="O1723">
        <v>99</v>
      </c>
    </row>
    <row r="1724" spans="1:15" x14ac:dyDescent="0.25">
      <c r="A1724" t="s">
        <v>5861</v>
      </c>
      <c r="B1724" t="s">
        <v>16</v>
      </c>
      <c r="C1724" t="s">
        <v>34</v>
      </c>
      <c r="D1724">
        <v>1990</v>
      </c>
      <c r="E1724" t="s">
        <v>5803</v>
      </c>
      <c r="F1724">
        <v>5.7</v>
      </c>
      <c r="G1724">
        <v>18000</v>
      </c>
      <c r="H1724" t="s">
        <v>3841</v>
      </c>
      <c r="I1724" t="s">
        <v>5862</v>
      </c>
      <c r="J1724" t="s">
        <v>4541</v>
      </c>
      <c r="K1724" t="s">
        <v>30</v>
      </c>
      <c r="L1724">
        <v>4000000</v>
      </c>
      <c r="M1724">
        <v>16853487</v>
      </c>
      <c r="N1724" t="s">
        <v>1686</v>
      </c>
      <c r="O1724">
        <v>89</v>
      </c>
    </row>
    <row r="1725" spans="1:15" x14ac:dyDescent="0.25">
      <c r="A1725" t="s">
        <v>5863</v>
      </c>
      <c r="B1725" t="s">
        <v>16</v>
      </c>
      <c r="C1725" t="s">
        <v>17</v>
      </c>
      <c r="D1725">
        <v>1990</v>
      </c>
      <c r="E1725" t="s">
        <v>5715</v>
      </c>
      <c r="F1725">
        <v>6.5</v>
      </c>
      <c r="G1725">
        <v>7700</v>
      </c>
      <c r="H1725" t="s">
        <v>5864</v>
      </c>
      <c r="I1725" t="s">
        <v>5865</v>
      </c>
      <c r="J1725" t="s">
        <v>3091</v>
      </c>
      <c r="K1725" t="s">
        <v>30</v>
      </c>
      <c r="M1725">
        <v>17487531</v>
      </c>
      <c r="N1725" t="s">
        <v>61</v>
      </c>
      <c r="O1725">
        <v>103</v>
      </c>
    </row>
    <row r="1726" spans="1:15" x14ac:dyDescent="0.25">
      <c r="A1726" t="s">
        <v>5866</v>
      </c>
      <c r="B1726" t="s">
        <v>448</v>
      </c>
      <c r="C1726" t="s">
        <v>63</v>
      </c>
      <c r="D1726">
        <v>1990</v>
      </c>
      <c r="E1726" t="s">
        <v>5867</v>
      </c>
      <c r="F1726">
        <v>8.3000000000000007</v>
      </c>
      <c r="G1726">
        <v>17000</v>
      </c>
      <c r="H1726" t="s">
        <v>5868</v>
      </c>
      <c r="I1726" t="s">
        <v>5868</v>
      </c>
      <c r="J1726" t="s">
        <v>5869</v>
      </c>
      <c r="K1726" t="s">
        <v>5870</v>
      </c>
      <c r="N1726" t="s">
        <v>5871</v>
      </c>
      <c r="O1726">
        <v>98</v>
      </c>
    </row>
    <row r="1727" spans="1:15" x14ac:dyDescent="0.25">
      <c r="A1727" t="s">
        <v>5872</v>
      </c>
      <c r="B1727" t="s">
        <v>16</v>
      </c>
      <c r="C1727" t="s">
        <v>41</v>
      </c>
      <c r="D1727">
        <v>1990</v>
      </c>
      <c r="E1727" t="s">
        <v>4528</v>
      </c>
      <c r="F1727">
        <v>6.8</v>
      </c>
      <c r="G1727">
        <v>20000</v>
      </c>
      <c r="H1727" t="s">
        <v>4141</v>
      </c>
      <c r="I1727" t="s">
        <v>4714</v>
      </c>
      <c r="J1727" t="s">
        <v>547</v>
      </c>
      <c r="K1727" t="s">
        <v>30</v>
      </c>
      <c r="L1727">
        <v>15000000</v>
      </c>
      <c r="M1727">
        <v>15260154</v>
      </c>
      <c r="N1727" t="s">
        <v>5873</v>
      </c>
      <c r="O1727">
        <v>89</v>
      </c>
    </row>
    <row r="1728" spans="1:15" x14ac:dyDescent="0.25">
      <c r="A1728" t="s">
        <v>5874</v>
      </c>
      <c r="B1728" t="s">
        <v>16</v>
      </c>
      <c r="C1728" t="s">
        <v>330</v>
      </c>
      <c r="D1728">
        <v>1990</v>
      </c>
      <c r="E1728" t="s">
        <v>5803</v>
      </c>
      <c r="F1728">
        <v>6</v>
      </c>
      <c r="G1728">
        <v>13000</v>
      </c>
      <c r="H1728" t="s">
        <v>5875</v>
      </c>
      <c r="I1728" t="s">
        <v>5876</v>
      </c>
      <c r="J1728" t="s">
        <v>5877</v>
      </c>
      <c r="K1728" t="s">
        <v>22</v>
      </c>
      <c r="L1728">
        <v>1500000</v>
      </c>
      <c r="M1728">
        <v>5728953</v>
      </c>
      <c r="N1728" t="s">
        <v>4703</v>
      </c>
      <c r="O1728">
        <v>94</v>
      </c>
    </row>
    <row r="1729" spans="1:15" x14ac:dyDescent="0.25">
      <c r="A1729" t="s">
        <v>5878</v>
      </c>
      <c r="B1729" t="s">
        <v>2000</v>
      </c>
      <c r="C1729" t="s">
        <v>41</v>
      </c>
      <c r="D1729">
        <v>1990</v>
      </c>
      <c r="E1729" t="s">
        <v>5840</v>
      </c>
      <c r="F1729">
        <v>6.4</v>
      </c>
      <c r="G1729">
        <v>12000</v>
      </c>
      <c r="H1729" t="s">
        <v>3597</v>
      </c>
      <c r="I1729" t="s">
        <v>3597</v>
      </c>
      <c r="J1729" t="s">
        <v>4196</v>
      </c>
      <c r="K1729" t="s">
        <v>30</v>
      </c>
      <c r="L1729">
        <v>20000000</v>
      </c>
      <c r="M1729">
        <v>15379253</v>
      </c>
      <c r="N1729" t="s">
        <v>5879</v>
      </c>
      <c r="O1729">
        <v>110</v>
      </c>
    </row>
    <row r="1730" spans="1:15" x14ac:dyDescent="0.25">
      <c r="A1730" t="s">
        <v>5880</v>
      </c>
      <c r="B1730" t="s">
        <v>33</v>
      </c>
      <c r="C1730" t="s">
        <v>41</v>
      </c>
      <c r="D1730">
        <v>1990</v>
      </c>
      <c r="E1730" t="s">
        <v>5719</v>
      </c>
      <c r="F1730">
        <v>6.5</v>
      </c>
      <c r="G1730">
        <v>19000</v>
      </c>
      <c r="H1730" t="s">
        <v>2490</v>
      </c>
      <c r="I1730" t="s">
        <v>2490</v>
      </c>
      <c r="J1730" t="s">
        <v>5881</v>
      </c>
      <c r="K1730" t="s">
        <v>30</v>
      </c>
      <c r="L1730">
        <v>12000000</v>
      </c>
      <c r="M1730">
        <v>21460601</v>
      </c>
      <c r="N1730" t="s">
        <v>2102</v>
      </c>
      <c r="O1730">
        <v>102</v>
      </c>
    </row>
    <row r="1731" spans="1:15" x14ac:dyDescent="0.25">
      <c r="A1731" t="s">
        <v>5882</v>
      </c>
      <c r="B1731" t="s">
        <v>16</v>
      </c>
      <c r="C1731" t="s">
        <v>34</v>
      </c>
      <c r="D1731">
        <v>1990</v>
      </c>
      <c r="E1731" t="s">
        <v>5346</v>
      </c>
      <c r="F1731">
        <v>5.7</v>
      </c>
      <c r="G1731">
        <v>13000</v>
      </c>
      <c r="H1731" t="s">
        <v>3888</v>
      </c>
      <c r="I1731" t="s">
        <v>3888</v>
      </c>
      <c r="J1731" t="s">
        <v>593</v>
      </c>
      <c r="K1731" t="s">
        <v>30</v>
      </c>
      <c r="M1731">
        <v>8217997</v>
      </c>
      <c r="N1731" t="s">
        <v>5237</v>
      </c>
      <c r="O1731">
        <v>102</v>
      </c>
    </row>
    <row r="1732" spans="1:15" x14ac:dyDescent="0.25">
      <c r="A1732" t="s">
        <v>5883</v>
      </c>
      <c r="B1732" t="s">
        <v>16</v>
      </c>
      <c r="C1732" t="s">
        <v>63</v>
      </c>
      <c r="D1732">
        <v>1990</v>
      </c>
      <c r="E1732" t="s">
        <v>5748</v>
      </c>
      <c r="F1732">
        <v>6.6</v>
      </c>
      <c r="G1732">
        <v>7900</v>
      </c>
      <c r="H1732" t="s">
        <v>815</v>
      </c>
      <c r="I1732" t="s">
        <v>5884</v>
      </c>
      <c r="J1732" t="s">
        <v>5885</v>
      </c>
      <c r="K1732" t="s">
        <v>22</v>
      </c>
      <c r="M1732">
        <v>2060847</v>
      </c>
      <c r="N1732" t="s">
        <v>5886</v>
      </c>
      <c r="O1732">
        <v>115</v>
      </c>
    </row>
    <row r="1733" spans="1:15" x14ac:dyDescent="0.25">
      <c r="A1733" t="s">
        <v>5887</v>
      </c>
      <c r="B1733" t="s">
        <v>16</v>
      </c>
      <c r="C1733" t="s">
        <v>34</v>
      </c>
      <c r="D1733">
        <v>1990</v>
      </c>
      <c r="E1733" t="s">
        <v>5888</v>
      </c>
      <c r="F1733">
        <v>5.6</v>
      </c>
      <c r="G1733">
        <v>16000</v>
      </c>
      <c r="H1733" t="s">
        <v>1424</v>
      </c>
      <c r="I1733" t="s">
        <v>5889</v>
      </c>
      <c r="J1733" t="s">
        <v>3261</v>
      </c>
      <c r="K1733" t="s">
        <v>30</v>
      </c>
      <c r="L1733">
        <v>20000000</v>
      </c>
      <c r="M1733">
        <v>25069101</v>
      </c>
      <c r="N1733" t="s">
        <v>50</v>
      </c>
      <c r="O1733">
        <v>113</v>
      </c>
    </row>
    <row r="1734" spans="1:15" x14ac:dyDescent="0.25">
      <c r="A1734" t="s">
        <v>5890</v>
      </c>
      <c r="B1734" t="s">
        <v>16</v>
      </c>
      <c r="C1734" t="s">
        <v>52</v>
      </c>
      <c r="D1734">
        <v>1990</v>
      </c>
      <c r="E1734" t="s">
        <v>5715</v>
      </c>
      <c r="F1734">
        <v>4.9000000000000004</v>
      </c>
      <c r="G1734">
        <v>10000</v>
      </c>
      <c r="H1734" t="s">
        <v>5891</v>
      </c>
      <c r="I1734" t="s">
        <v>20</v>
      </c>
      <c r="J1734" t="s">
        <v>5892</v>
      </c>
      <c r="K1734" t="s">
        <v>30</v>
      </c>
      <c r="L1734">
        <v>10500000</v>
      </c>
      <c r="M1734">
        <v>11582891</v>
      </c>
      <c r="N1734" t="s">
        <v>44</v>
      </c>
      <c r="O1734">
        <v>89</v>
      </c>
    </row>
    <row r="1735" spans="1:15" x14ac:dyDescent="0.25">
      <c r="A1735" t="s">
        <v>5893</v>
      </c>
      <c r="B1735" t="s">
        <v>16</v>
      </c>
      <c r="C1735" t="s">
        <v>25</v>
      </c>
      <c r="D1735">
        <v>1990</v>
      </c>
      <c r="E1735" t="s">
        <v>5894</v>
      </c>
      <c r="F1735">
        <v>6.8</v>
      </c>
      <c r="G1735">
        <v>12000</v>
      </c>
      <c r="H1735" t="s">
        <v>3963</v>
      </c>
      <c r="I1735" t="s">
        <v>5895</v>
      </c>
      <c r="J1735" t="s">
        <v>2476</v>
      </c>
      <c r="K1735" t="s">
        <v>22</v>
      </c>
      <c r="L1735">
        <v>25000000</v>
      </c>
      <c r="M1735">
        <v>2075084</v>
      </c>
      <c r="N1735" t="s">
        <v>1787</v>
      </c>
      <c r="O1735">
        <v>138</v>
      </c>
    </row>
    <row r="1736" spans="1:15" x14ac:dyDescent="0.25">
      <c r="A1736" t="s">
        <v>5896</v>
      </c>
      <c r="B1736" t="s">
        <v>16</v>
      </c>
      <c r="C1736" t="s">
        <v>34</v>
      </c>
      <c r="D1736">
        <v>1990</v>
      </c>
      <c r="E1736" t="s">
        <v>5800</v>
      </c>
      <c r="F1736">
        <v>6.1</v>
      </c>
      <c r="G1736">
        <v>11000</v>
      </c>
      <c r="H1736" t="s">
        <v>4767</v>
      </c>
      <c r="I1736" t="s">
        <v>5897</v>
      </c>
      <c r="J1736" t="s">
        <v>3899</v>
      </c>
      <c r="K1736" t="s">
        <v>30</v>
      </c>
      <c r="L1736">
        <v>7000000</v>
      </c>
      <c r="M1736">
        <v>4348368</v>
      </c>
      <c r="N1736" t="s">
        <v>4666</v>
      </c>
      <c r="O1736">
        <v>91</v>
      </c>
    </row>
    <row r="1737" spans="1:15" x14ac:dyDescent="0.25">
      <c r="A1737" t="s">
        <v>5898</v>
      </c>
      <c r="B1737" t="s">
        <v>16</v>
      </c>
      <c r="C1737" t="s">
        <v>17</v>
      </c>
      <c r="D1737">
        <v>1990</v>
      </c>
      <c r="E1737" t="s">
        <v>5743</v>
      </c>
      <c r="F1737">
        <v>6.3</v>
      </c>
      <c r="G1737">
        <v>5000</v>
      </c>
      <c r="H1737" t="s">
        <v>183</v>
      </c>
      <c r="I1737" t="s">
        <v>5899</v>
      </c>
      <c r="J1737" t="s">
        <v>1524</v>
      </c>
      <c r="K1737" t="s">
        <v>30</v>
      </c>
      <c r="M1737">
        <v>1244381</v>
      </c>
      <c r="N1737" t="s">
        <v>5900</v>
      </c>
      <c r="O1737">
        <v>107</v>
      </c>
    </row>
    <row r="1738" spans="1:15" x14ac:dyDescent="0.25">
      <c r="A1738" t="s">
        <v>5901</v>
      </c>
      <c r="B1738" t="s">
        <v>16</v>
      </c>
      <c r="C1738" t="s">
        <v>17</v>
      </c>
      <c r="D1738">
        <v>1990</v>
      </c>
      <c r="E1738" t="s">
        <v>5902</v>
      </c>
      <c r="F1738">
        <v>6.6</v>
      </c>
      <c r="G1738">
        <v>12000</v>
      </c>
      <c r="H1738" t="s">
        <v>3430</v>
      </c>
      <c r="I1738" t="s">
        <v>3430</v>
      </c>
      <c r="J1738" t="s">
        <v>4127</v>
      </c>
      <c r="K1738" t="s">
        <v>30</v>
      </c>
      <c r="L1738">
        <v>10000000</v>
      </c>
      <c r="M1738">
        <v>16153593</v>
      </c>
      <c r="N1738" t="s">
        <v>61</v>
      </c>
      <c r="O1738">
        <v>130</v>
      </c>
    </row>
    <row r="1739" spans="1:15" x14ac:dyDescent="0.25">
      <c r="A1739" t="s">
        <v>5903</v>
      </c>
      <c r="B1739" t="s">
        <v>2000</v>
      </c>
      <c r="C1739" t="s">
        <v>41</v>
      </c>
      <c r="D1739">
        <v>1990</v>
      </c>
      <c r="E1739" t="s">
        <v>5840</v>
      </c>
      <c r="F1739">
        <v>5.9</v>
      </c>
      <c r="G1739">
        <v>5000</v>
      </c>
      <c r="H1739" t="s">
        <v>42</v>
      </c>
      <c r="I1739" t="s">
        <v>5904</v>
      </c>
      <c r="J1739" t="s">
        <v>4491</v>
      </c>
      <c r="K1739" t="s">
        <v>22</v>
      </c>
      <c r="M1739">
        <v>3989297</v>
      </c>
      <c r="N1739" t="s">
        <v>1042</v>
      </c>
      <c r="O1739">
        <v>95</v>
      </c>
    </row>
    <row r="1740" spans="1:15" x14ac:dyDescent="0.25">
      <c r="A1740" t="s">
        <v>5905</v>
      </c>
      <c r="B1740" t="s">
        <v>16</v>
      </c>
      <c r="C1740" t="s">
        <v>17</v>
      </c>
      <c r="D1740">
        <v>1990</v>
      </c>
      <c r="E1740" t="s">
        <v>5696</v>
      </c>
      <c r="F1740">
        <v>6.3</v>
      </c>
      <c r="G1740">
        <v>7700</v>
      </c>
      <c r="H1740" t="s">
        <v>1664</v>
      </c>
      <c r="I1740" t="s">
        <v>5906</v>
      </c>
      <c r="J1740" t="s">
        <v>2204</v>
      </c>
      <c r="K1740" t="s">
        <v>30</v>
      </c>
      <c r="L1740">
        <v>7000000</v>
      </c>
      <c r="M1740">
        <v>12626043</v>
      </c>
      <c r="N1740" t="s">
        <v>5621</v>
      </c>
      <c r="O1740">
        <v>99</v>
      </c>
    </row>
    <row r="1741" spans="1:15" x14ac:dyDescent="0.25">
      <c r="A1741" t="s">
        <v>5907</v>
      </c>
      <c r="B1741" t="s">
        <v>2000</v>
      </c>
      <c r="C1741" t="s">
        <v>41</v>
      </c>
      <c r="D1741">
        <v>1990</v>
      </c>
      <c r="E1741" t="s">
        <v>5685</v>
      </c>
      <c r="F1741">
        <v>4.7</v>
      </c>
      <c r="G1741">
        <v>45000</v>
      </c>
      <c r="H1741" t="s">
        <v>986</v>
      </c>
      <c r="I1741" t="s">
        <v>986</v>
      </c>
      <c r="J1741" t="s">
        <v>160</v>
      </c>
      <c r="K1741" t="s">
        <v>30</v>
      </c>
      <c r="M1741">
        <v>47789074</v>
      </c>
      <c r="N1741" t="s">
        <v>2102</v>
      </c>
      <c r="O1741">
        <v>81</v>
      </c>
    </row>
    <row r="1742" spans="1:15" x14ac:dyDescent="0.25">
      <c r="A1742" t="s">
        <v>5908</v>
      </c>
      <c r="B1742" t="s">
        <v>33</v>
      </c>
      <c r="C1742" t="s">
        <v>41</v>
      </c>
      <c r="D1742">
        <v>1990</v>
      </c>
      <c r="E1742" t="s">
        <v>5817</v>
      </c>
      <c r="F1742">
        <v>7.4</v>
      </c>
      <c r="G1742">
        <v>21000</v>
      </c>
      <c r="H1742" t="s">
        <v>3908</v>
      </c>
      <c r="I1742" t="s">
        <v>3908</v>
      </c>
      <c r="J1742" t="s">
        <v>3365</v>
      </c>
      <c r="K1742" t="s">
        <v>22</v>
      </c>
      <c r="M1742">
        <v>739104</v>
      </c>
      <c r="N1742" t="s">
        <v>5909</v>
      </c>
      <c r="O1742">
        <v>117</v>
      </c>
    </row>
    <row r="1743" spans="1:15" x14ac:dyDescent="0.25">
      <c r="A1743" t="s">
        <v>5910</v>
      </c>
      <c r="B1743" t="s">
        <v>16</v>
      </c>
      <c r="C1743" t="s">
        <v>41</v>
      </c>
      <c r="D1743">
        <v>1990</v>
      </c>
      <c r="E1743" t="s">
        <v>5328</v>
      </c>
      <c r="F1743">
        <v>6.3</v>
      </c>
      <c r="G1743">
        <v>16000</v>
      </c>
      <c r="H1743" t="s">
        <v>5911</v>
      </c>
      <c r="I1743" t="s">
        <v>4465</v>
      </c>
      <c r="J1743" t="s">
        <v>5912</v>
      </c>
      <c r="K1743" t="s">
        <v>30</v>
      </c>
      <c r="L1743">
        <v>3500000</v>
      </c>
      <c r="M1743">
        <v>16324573</v>
      </c>
      <c r="N1743" t="s">
        <v>44</v>
      </c>
      <c r="O1743">
        <v>93</v>
      </c>
    </row>
    <row r="1744" spans="1:15" x14ac:dyDescent="0.25">
      <c r="A1744" t="s">
        <v>5913</v>
      </c>
      <c r="B1744" t="s">
        <v>16</v>
      </c>
      <c r="C1744" t="s">
        <v>34</v>
      </c>
      <c r="D1744">
        <v>1990</v>
      </c>
      <c r="E1744" t="s">
        <v>5914</v>
      </c>
      <c r="F1744">
        <v>5.9</v>
      </c>
      <c r="G1744">
        <v>26000</v>
      </c>
      <c r="H1744" t="s">
        <v>85</v>
      </c>
      <c r="I1744" t="s">
        <v>5915</v>
      </c>
      <c r="J1744" t="s">
        <v>85</v>
      </c>
      <c r="K1744" t="s">
        <v>30</v>
      </c>
      <c r="L1744">
        <v>10000000</v>
      </c>
      <c r="M1744">
        <v>21633874</v>
      </c>
      <c r="N1744" t="s">
        <v>23</v>
      </c>
      <c r="O1744">
        <v>120</v>
      </c>
    </row>
    <row r="1745" spans="1:15" x14ac:dyDescent="0.25">
      <c r="A1745" t="s">
        <v>5916</v>
      </c>
      <c r="B1745" t="s">
        <v>2000</v>
      </c>
      <c r="C1745" t="s">
        <v>41</v>
      </c>
      <c r="D1745">
        <v>1990</v>
      </c>
      <c r="E1745" t="s">
        <v>5917</v>
      </c>
      <c r="F1745">
        <v>6.2</v>
      </c>
      <c r="G1745">
        <v>23000</v>
      </c>
      <c r="H1745" t="s">
        <v>704</v>
      </c>
      <c r="I1745" t="s">
        <v>704</v>
      </c>
      <c r="J1745" t="s">
        <v>1376</v>
      </c>
      <c r="K1745" t="s">
        <v>453</v>
      </c>
      <c r="L1745">
        <v>12500000</v>
      </c>
      <c r="M1745">
        <v>29888235</v>
      </c>
      <c r="N1745" t="s">
        <v>2094</v>
      </c>
      <c r="O1745">
        <v>107</v>
      </c>
    </row>
    <row r="1746" spans="1:15" x14ac:dyDescent="0.25">
      <c r="A1746" t="s">
        <v>5918</v>
      </c>
      <c r="B1746" t="s">
        <v>2000</v>
      </c>
      <c r="C1746" t="s">
        <v>41</v>
      </c>
      <c r="D1746">
        <v>1990</v>
      </c>
      <c r="E1746" t="s">
        <v>5902</v>
      </c>
      <c r="F1746">
        <v>7.4</v>
      </c>
      <c r="G1746">
        <v>10000</v>
      </c>
      <c r="H1746" t="s">
        <v>5919</v>
      </c>
      <c r="I1746" t="s">
        <v>5919</v>
      </c>
      <c r="J1746" t="s">
        <v>5920</v>
      </c>
      <c r="K1746" t="s">
        <v>30</v>
      </c>
      <c r="L1746">
        <v>230000</v>
      </c>
      <c r="M1746">
        <v>2960492</v>
      </c>
      <c r="N1746" t="s">
        <v>5921</v>
      </c>
      <c r="O1746">
        <v>98</v>
      </c>
    </row>
    <row r="1747" spans="1:15" x14ac:dyDescent="0.25">
      <c r="A1747" t="s">
        <v>5922</v>
      </c>
      <c r="B1747" t="s">
        <v>16</v>
      </c>
      <c r="C1747" t="s">
        <v>17</v>
      </c>
      <c r="D1747">
        <v>1990</v>
      </c>
      <c r="E1747" t="s">
        <v>5923</v>
      </c>
      <c r="F1747">
        <v>7.6</v>
      </c>
      <c r="G1747">
        <v>15000</v>
      </c>
      <c r="H1747" t="s">
        <v>5924</v>
      </c>
      <c r="I1747" t="s">
        <v>5924</v>
      </c>
      <c r="J1747" t="s">
        <v>5925</v>
      </c>
      <c r="K1747" t="s">
        <v>5820</v>
      </c>
      <c r="M1747">
        <v>5575738</v>
      </c>
      <c r="N1747" t="s">
        <v>5632</v>
      </c>
      <c r="O1747">
        <v>112</v>
      </c>
    </row>
    <row r="1748" spans="1:15" x14ac:dyDescent="0.25">
      <c r="A1748" t="s">
        <v>5926</v>
      </c>
      <c r="B1748" t="s">
        <v>33</v>
      </c>
      <c r="C1748" t="s">
        <v>41</v>
      </c>
      <c r="D1748">
        <v>1990</v>
      </c>
      <c r="E1748" t="s">
        <v>5927</v>
      </c>
      <c r="F1748">
        <v>7.5</v>
      </c>
      <c r="G1748">
        <v>23000</v>
      </c>
      <c r="H1748" t="s">
        <v>5928</v>
      </c>
      <c r="I1748" t="s">
        <v>4013</v>
      </c>
      <c r="J1748" t="s">
        <v>1376</v>
      </c>
      <c r="K1748" t="s">
        <v>453</v>
      </c>
      <c r="M1748">
        <v>5822041</v>
      </c>
      <c r="N1748" t="s">
        <v>5929</v>
      </c>
      <c r="O1748">
        <v>137</v>
      </c>
    </row>
    <row r="1749" spans="1:15" x14ac:dyDescent="0.25">
      <c r="A1749" t="s">
        <v>5930</v>
      </c>
      <c r="B1749" t="s">
        <v>33</v>
      </c>
      <c r="C1749" t="s">
        <v>41</v>
      </c>
      <c r="D1749">
        <v>1990</v>
      </c>
      <c r="E1749" t="s">
        <v>5931</v>
      </c>
      <c r="F1749">
        <v>5.6</v>
      </c>
      <c r="G1749">
        <v>4200</v>
      </c>
      <c r="H1749" t="s">
        <v>4486</v>
      </c>
      <c r="I1749" t="s">
        <v>3247</v>
      </c>
      <c r="J1749" t="s">
        <v>3247</v>
      </c>
      <c r="K1749" t="s">
        <v>30</v>
      </c>
      <c r="L1749">
        <v>25000000</v>
      </c>
      <c r="M1749">
        <v>6939946</v>
      </c>
      <c r="N1749" t="s">
        <v>5932</v>
      </c>
      <c r="O1749">
        <v>95</v>
      </c>
    </row>
    <row r="1750" spans="1:15" x14ac:dyDescent="0.25">
      <c r="A1750" t="s">
        <v>5933</v>
      </c>
      <c r="B1750" t="s">
        <v>16</v>
      </c>
      <c r="C1750" t="s">
        <v>17</v>
      </c>
      <c r="D1750">
        <v>1990</v>
      </c>
      <c r="E1750" t="s">
        <v>5460</v>
      </c>
      <c r="F1750">
        <v>5.0999999999999996</v>
      </c>
      <c r="G1750">
        <v>1100</v>
      </c>
      <c r="H1750" t="s">
        <v>746</v>
      </c>
      <c r="I1750" t="s">
        <v>5934</v>
      </c>
      <c r="J1750" t="s">
        <v>2476</v>
      </c>
      <c r="K1750" t="s">
        <v>22</v>
      </c>
      <c r="L1750">
        <v>19000000</v>
      </c>
      <c r="M1750">
        <v>1372350</v>
      </c>
      <c r="N1750" t="s">
        <v>1787</v>
      </c>
      <c r="O1750">
        <v>97</v>
      </c>
    </row>
    <row r="1751" spans="1:15" x14ac:dyDescent="0.25">
      <c r="A1751" t="s">
        <v>5935</v>
      </c>
      <c r="B1751" t="s">
        <v>33</v>
      </c>
      <c r="C1751" t="s">
        <v>41</v>
      </c>
      <c r="D1751">
        <v>1990</v>
      </c>
      <c r="E1751" t="s">
        <v>5936</v>
      </c>
      <c r="F1751">
        <v>7.2</v>
      </c>
      <c r="G1751">
        <v>7600</v>
      </c>
      <c r="H1751" t="s">
        <v>5937</v>
      </c>
      <c r="I1751" t="s">
        <v>5937</v>
      </c>
      <c r="J1751" t="s">
        <v>5938</v>
      </c>
      <c r="K1751" t="s">
        <v>22</v>
      </c>
      <c r="M1751">
        <v>1554742</v>
      </c>
      <c r="N1751" t="s">
        <v>5939</v>
      </c>
      <c r="O1751">
        <v>106</v>
      </c>
    </row>
    <row r="1752" spans="1:15" x14ac:dyDescent="0.25">
      <c r="A1752" t="s">
        <v>5940</v>
      </c>
      <c r="B1752" t="s">
        <v>16</v>
      </c>
      <c r="C1752" t="s">
        <v>17</v>
      </c>
      <c r="D1752">
        <v>1990</v>
      </c>
      <c r="E1752" t="s">
        <v>5685</v>
      </c>
      <c r="F1752">
        <v>6.1</v>
      </c>
      <c r="G1752">
        <v>7400</v>
      </c>
      <c r="H1752" t="s">
        <v>621</v>
      </c>
      <c r="I1752" t="s">
        <v>5941</v>
      </c>
      <c r="J1752" t="s">
        <v>100</v>
      </c>
      <c r="K1752" t="s">
        <v>30</v>
      </c>
      <c r="L1752">
        <v>40000000</v>
      </c>
      <c r="M1752">
        <v>9645440</v>
      </c>
      <c r="N1752" t="s">
        <v>2677</v>
      </c>
      <c r="O1752">
        <v>144</v>
      </c>
    </row>
    <row r="1753" spans="1:15" x14ac:dyDescent="0.25">
      <c r="A1753" t="s">
        <v>5942</v>
      </c>
      <c r="B1753" t="s">
        <v>337</v>
      </c>
      <c r="C1753" t="s">
        <v>390</v>
      </c>
      <c r="D1753">
        <v>1990</v>
      </c>
      <c r="E1753" t="s">
        <v>5902</v>
      </c>
      <c r="F1753">
        <v>6.9</v>
      </c>
      <c r="G1753">
        <v>26000</v>
      </c>
      <c r="H1753" t="s">
        <v>5943</v>
      </c>
      <c r="I1753" t="s">
        <v>5944</v>
      </c>
      <c r="J1753" t="s">
        <v>5945</v>
      </c>
      <c r="K1753" t="s">
        <v>453</v>
      </c>
      <c r="M1753">
        <v>18115724</v>
      </c>
      <c r="N1753" t="s">
        <v>5946</v>
      </c>
      <c r="O1753">
        <v>74</v>
      </c>
    </row>
    <row r="1754" spans="1:15" x14ac:dyDescent="0.25">
      <c r="A1754" t="s">
        <v>5947</v>
      </c>
      <c r="B1754" t="s">
        <v>16</v>
      </c>
      <c r="C1754" t="s">
        <v>17</v>
      </c>
      <c r="D1754">
        <v>1990</v>
      </c>
      <c r="E1754" t="s">
        <v>5677</v>
      </c>
      <c r="F1754">
        <v>6.1</v>
      </c>
      <c r="G1754">
        <v>15000</v>
      </c>
      <c r="H1754" t="s">
        <v>1298</v>
      </c>
      <c r="I1754" t="s">
        <v>5948</v>
      </c>
      <c r="J1754" t="s">
        <v>570</v>
      </c>
      <c r="K1754" t="s">
        <v>30</v>
      </c>
      <c r="L1754">
        <v>21800000</v>
      </c>
      <c r="M1754">
        <v>22997992</v>
      </c>
      <c r="N1754" t="s">
        <v>5767</v>
      </c>
      <c r="O1754">
        <v>123</v>
      </c>
    </row>
    <row r="1755" spans="1:15" x14ac:dyDescent="0.25">
      <c r="A1755" t="s">
        <v>5949</v>
      </c>
      <c r="B1755" t="s">
        <v>16</v>
      </c>
      <c r="C1755" t="s">
        <v>41</v>
      </c>
      <c r="D1755">
        <v>1990</v>
      </c>
      <c r="E1755" t="s">
        <v>5950</v>
      </c>
      <c r="F1755">
        <v>7.5</v>
      </c>
      <c r="G1755">
        <v>9500</v>
      </c>
      <c r="H1755" t="s">
        <v>4865</v>
      </c>
      <c r="I1755" t="s">
        <v>4865</v>
      </c>
      <c r="J1755" t="s">
        <v>5951</v>
      </c>
      <c r="K1755" t="s">
        <v>22</v>
      </c>
      <c r="M1755">
        <v>1516414</v>
      </c>
      <c r="N1755" t="s">
        <v>4072</v>
      </c>
      <c r="O1755">
        <v>103</v>
      </c>
    </row>
    <row r="1756" spans="1:15" x14ac:dyDescent="0.25">
      <c r="A1756" t="s">
        <v>5952</v>
      </c>
      <c r="B1756" t="s">
        <v>337</v>
      </c>
      <c r="C1756" t="s">
        <v>390</v>
      </c>
      <c r="D1756">
        <v>1990</v>
      </c>
      <c r="E1756" t="s">
        <v>5953</v>
      </c>
      <c r="F1756">
        <v>5.6</v>
      </c>
      <c r="G1756">
        <v>4900</v>
      </c>
      <c r="H1756" t="s">
        <v>1441</v>
      </c>
      <c r="I1756" t="s">
        <v>5954</v>
      </c>
      <c r="J1756" t="s">
        <v>5955</v>
      </c>
      <c r="K1756" t="s">
        <v>30</v>
      </c>
      <c r="M1756">
        <v>20305841</v>
      </c>
      <c r="N1756" t="s">
        <v>1443</v>
      </c>
      <c r="O1756">
        <v>82</v>
      </c>
    </row>
    <row r="1757" spans="1:15" x14ac:dyDescent="0.25">
      <c r="A1757" t="s">
        <v>5956</v>
      </c>
      <c r="B1757" t="s">
        <v>33</v>
      </c>
      <c r="C1757" t="s">
        <v>25</v>
      </c>
      <c r="D1757">
        <v>1990</v>
      </c>
      <c r="E1757" t="s">
        <v>5803</v>
      </c>
      <c r="F1757">
        <v>6.6</v>
      </c>
      <c r="G1757">
        <v>11000</v>
      </c>
      <c r="H1757" t="s">
        <v>85</v>
      </c>
      <c r="I1757" t="s">
        <v>5957</v>
      </c>
      <c r="J1757" t="s">
        <v>85</v>
      </c>
      <c r="K1757" t="s">
        <v>30</v>
      </c>
      <c r="L1757">
        <v>24000000</v>
      </c>
      <c r="M1757">
        <v>2319124</v>
      </c>
      <c r="N1757" t="s">
        <v>5367</v>
      </c>
      <c r="O1757">
        <v>112</v>
      </c>
    </row>
    <row r="1758" spans="1:15" x14ac:dyDescent="0.25">
      <c r="A1758" t="s">
        <v>5958</v>
      </c>
      <c r="B1758" t="s">
        <v>33</v>
      </c>
      <c r="C1758" t="s">
        <v>17</v>
      </c>
      <c r="D1758">
        <v>1990</v>
      </c>
      <c r="E1758" t="s">
        <v>5766</v>
      </c>
      <c r="F1758">
        <v>7.2</v>
      </c>
      <c r="G1758">
        <v>5900</v>
      </c>
      <c r="H1758" t="s">
        <v>1128</v>
      </c>
      <c r="I1758" t="s">
        <v>1128</v>
      </c>
      <c r="J1758" t="s">
        <v>2280</v>
      </c>
      <c r="K1758" t="s">
        <v>30</v>
      </c>
      <c r="L1758">
        <v>20000000</v>
      </c>
      <c r="M1758">
        <v>15779578</v>
      </c>
      <c r="N1758" t="s">
        <v>2102</v>
      </c>
      <c r="O1758">
        <v>128</v>
      </c>
    </row>
    <row r="1759" spans="1:15" x14ac:dyDescent="0.25">
      <c r="A1759" t="s">
        <v>5959</v>
      </c>
      <c r="B1759" t="s">
        <v>16</v>
      </c>
      <c r="C1759" t="s">
        <v>34</v>
      </c>
      <c r="D1759">
        <v>1990</v>
      </c>
      <c r="E1759" t="s">
        <v>5449</v>
      </c>
      <c r="F1759">
        <v>6.6</v>
      </c>
      <c r="G1759">
        <v>8400</v>
      </c>
      <c r="H1759" t="s">
        <v>708</v>
      </c>
      <c r="I1759" t="s">
        <v>708</v>
      </c>
      <c r="J1759" t="s">
        <v>73</v>
      </c>
      <c r="K1759" t="s">
        <v>30</v>
      </c>
      <c r="M1759">
        <v>10873237</v>
      </c>
      <c r="N1759" t="s">
        <v>4152</v>
      </c>
      <c r="O1759">
        <v>97</v>
      </c>
    </row>
    <row r="1760" spans="1:15" x14ac:dyDescent="0.25">
      <c r="A1760" t="s">
        <v>5960</v>
      </c>
      <c r="B1760" t="s">
        <v>16</v>
      </c>
      <c r="C1760" t="s">
        <v>41</v>
      </c>
      <c r="D1760">
        <v>1990</v>
      </c>
      <c r="E1760" t="s">
        <v>5838</v>
      </c>
      <c r="F1760">
        <v>5.7</v>
      </c>
      <c r="G1760">
        <v>14000</v>
      </c>
      <c r="H1760" t="s">
        <v>2129</v>
      </c>
      <c r="I1760" t="s">
        <v>1865</v>
      </c>
      <c r="J1760" t="s">
        <v>97</v>
      </c>
      <c r="K1760" t="s">
        <v>30</v>
      </c>
      <c r="M1760">
        <v>27627310</v>
      </c>
      <c r="N1760" t="s">
        <v>50</v>
      </c>
      <c r="O1760">
        <v>97</v>
      </c>
    </row>
    <row r="1761" spans="1:15" x14ac:dyDescent="0.25">
      <c r="A1761" t="s">
        <v>5961</v>
      </c>
      <c r="B1761" t="s">
        <v>16</v>
      </c>
      <c r="C1761" t="s">
        <v>41</v>
      </c>
      <c r="D1761">
        <v>1990</v>
      </c>
      <c r="E1761" t="s">
        <v>5701</v>
      </c>
      <c r="F1761">
        <v>6.5</v>
      </c>
      <c r="G1761">
        <v>8100</v>
      </c>
      <c r="H1761" t="s">
        <v>1248</v>
      </c>
      <c r="I1761" t="s">
        <v>5962</v>
      </c>
      <c r="J1761" t="s">
        <v>4196</v>
      </c>
      <c r="K1761" t="s">
        <v>30</v>
      </c>
      <c r="M1761">
        <v>20005435</v>
      </c>
      <c r="N1761" t="s">
        <v>5724</v>
      </c>
      <c r="O1761">
        <v>108</v>
      </c>
    </row>
    <row r="1762" spans="1:15" x14ac:dyDescent="0.25">
      <c r="A1762" t="s">
        <v>5963</v>
      </c>
      <c r="B1762" t="s">
        <v>16</v>
      </c>
      <c r="C1762" t="s">
        <v>17</v>
      </c>
      <c r="D1762">
        <v>1990</v>
      </c>
      <c r="E1762" t="s">
        <v>5800</v>
      </c>
      <c r="F1762">
        <v>6</v>
      </c>
      <c r="G1762">
        <v>2500</v>
      </c>
      <c r="H1762" t="s">
        <v>2587</v>
      </c>
      <c r="I1762" t="s">
        <v>1544</v>
      </c>
      <c r="J1762" t="s">
        <v>663</v>
      </c>
      <c r="K1762" t="s">
        <v>30</v>
      </c>
      <c r="M1762">
        <v>2268181</v>
      </c>
      <c r="N1762" t="s">
        <v>5964</v>
      </c>
      <c r="O1762">
        <v>123</v>
      </c>
    </row>
    <row r="1763" spans="1:15" x14ac:dyDescent="0.25">
      <c r="A1763" t="s">
        <v>5965</v>
      </c>
      <c r="B1763" t="s">
        <v>16</v>
      </c>
      <c r="C1763" t="s">
        <v>17</v>
      </c>
      <c r="D1763">
        <v>1990</v>
      </c>
      <c r="E1763" t="s">
        <v>5180</v>
      </c>
      <c r="F1763">
        <v>5.4</v>
      </c>
      <c r="G1763">
        <v>5300</v>
      </c>
      <c r="H1763" t="s">
        <v>135</v>
      </c>
      <c r="I1763" t="s">
        <v>683</v>
      </c>
      <c r="J1763" t="s">
        <v>5966</v>
      </c>
      <c r="K1763" t="s">
        <v>30</v>
      </c>
      <c r="M1763">
        <v>17037887</v>
      </c>
      <c r="N1763" t="s">
        <v>61</v>
      </c>
      <c r="O1763">
        <v>92</v>
      </c>
    </row>
    <row r="1764" spans="1:15" x14ac:dyDescent="0.25">
      <c r="A1764" t="s">
        <v>5967</v>
      </c>
      <c r="B1764" t="s">
        <v>2000</v>
      </c>
      <c r="C1764" t="s">
        <v>41</v>
      </c>
      <c r="D1764">
        <v>1990</v>
      </c>
      <c r="E1764" t="s">
        <v>5803</v>
      </c>
      <c r="F1764">
        <v>4.8</v>
      </c>
      <c r="G1764">
        <v>8300</v>
      </c>
      <c r="H1764" t="s">
        <v>5968</v>
      </c>
      <c r="I1764" t="s">
        <v>5968</v>
      </c>
      <c r="J1764" t="s">
        <v>194</v>
      </c>
      <c r="K1764" t="s">
        <v>30</v>
      </c>
      <c r="M1764">
        <v>1382462</v>
      </c>
      <c r="N1764" t="s">
        <v>4152</v>
      </c>
      <c r="O1764">
        <v>80</v>
      </c>
    </row>
    <row r="1765" spans="1:15" x14ac:dyDescent="0.25">
      <c r="A1765" t="s">
        <v>5969</v>
      </c>
      <c r="B1765" t="s">
        <v>2000</v>
      </c>
      <c r="C1765" t="s">
        <v>34</v>
      </c>
      <c r="D1765">
        <v>1990</v>
      </c>
      <c r="E1765" t="s">
        <v>5499</v>
      </c>
      <c r="F1765">
        <v>4.8</v>
      </c>
      <c r="G1765">
        <v>6000</v>
      </c>
      <c r="H1765" t="s">
        <v>4790</v>
      </c>
      <c r="I1765" t="s">
        <v>5970</v>
      </c>
      <c r="J1765" t="s">
        <v>1536</v>
      </c>
      <c r="K1765" t="s">
        <v>30</v>
      </c>
      <c r="L1765">
        <v>22000000</v>
      </c>
      <c r="M1765">
        <v>14760451</v>
      </c>
      <c r="N1765" t="s">
        <v>5436</v>
      </c>
      <c r="O1765">
        <v>85</v>
      </c>
    </row>
    <row r="1766" spans="1:15" x14ac:dyDescent="0.25">
      <c r="A1766" t="s">
        <v>5971</v>
      </c>
      <c r="B1766" t="s">
        <v>16</v>
      </c>
      <c r="C1766" t="s">
        <v>41</v>
      </c>
      <c r="D1766">
        <v>1990</v>
      </c>
      <c r="E1766" t="s">
        <v>5380</v>
      </c>
      <c r="F1766">
        <v>6.4</v>
      </c>
      <c r="G1766">
        <v>8000</v>
      </c>
      <c r="H1766" t="s">
        <v>5972</v>
      </c>
      <c r="I1766" t="s">
        <v>5973</v>
      </c>
      <c r="J1766" t="s">
        <v>5807</v>
      </c>
      <c r="K1766" t="s">
        <v>30</v>
      </c>
      <c r="M1766">
        <v>9888167</v>
      </c>
      <c r="N1766" t="s">
        <v>5974</v>
      </c>
      <c r="O1766">
        <v>97</v>
      </c>
    </row>
    <row r="1767" spans="1:15" x14ac:dyDescent="0.25">
      <c r="A1767" t="s">
        <v>5975</v>
      </c>
      <c r="B1767" t="s">
        <v>2000</v>
      </c>
      <c r="C1767" t="s">
        <v>17</v>
      </c>
      <c r="D1767">
        <v>1990</v>
      </c>
      <c r="E1767" t="s">
        <v>5976</v>
      </c>
      <c r="F1767">
        <v>7.4</v>
      </c>
      <c r="G1767">
        <v>5800</v>
      </c>
      <c r="H1767" t="s">
        <v>5173</v>
      </c>
      <c r="I1767" t="s">
        <v>5173</v>
      </c>
      <c r="J1767" t="s">
        <v>5977</v>
      </c>
      <c r="K1767" t="s">
        <v>3158</v>
      </c>
      <c r="M1767">
        <v>1494399</v>
      </c>
      <c r="N1767" t="s">
        <v>5978</v>
      </c>
      <c r="O1767">
        <v>107</v>
      </c>
    </row>
    <row r="1768" spans="1:15" x14ac:dyDescent="0.25">
      <c r="A1768" t="s">
        <v>5979</v>
      </c>
      <c r="B1768" t="s">
        <v>16</v>
      </c>
      <c r="C1768" t="s">
        <v>104</v>
      </c>
      <c r="D1768">
        <v>1990</v>
      </c>
      <c r="E1768" t="s">
        <v>5707</v>
      </c>
      <c r="F1768">
        <v>6.6</v>
      </c>
      <c r="G1768">
        <v>3300</v>
      </c>
      <c r="H1768" t="s">
        <v>2279</v>
      </c>
      <c r="I1768" t="s">
        <v>5783</v>
      </c>
      <c r="J1768" t="s">
        <v>3860</v>
      </c>
      <c r="K1768" t="s">
        <v>30</v>
      </c>
      <c r="M1768">
        <v>2678414</v>
      </c>
      <c r="N1768" t="s">
        <v>4982</v>
      </c>
      <c r="O1768">
        <v>114</v>
      </c>
    </row>
    <row r="1769" spans="1:15" x14ac:dyDescent="0.25">
      <c r="A1769" t="s">
        <v>5980</v>
      </c>
      <c r="B1769" t="s">
        <v>2000</v>
      </c>
      <c r="C1769" t="s">
        <v>41</v>
      </c>
      <c r="D1769">
        <v>1990</v>
      </c>
      <c r="E1769" t="s">
        <v>5981</v>
      </c>
      <c r="F1769">
        <v>6.6</v>
      </c>
      <c r="G1769">
        <v>14000</v>
      </c>
      <c r="H1769" t="s">
        <v>289</v>
      </c>
      <c r="I1769" t="s">
        <v>289</v>
      </c>
      <c r="J1769" t="s">
        <v>2876</v>
      </c>
      <c r="K1769" t="s">
        <v>30</v>
      </c>
      <c r="L1769">
        <v>12000000</v>
      </c>
      <c r="M1769">
        <v>7331647</v>
      </c>
      <c r="N1769" t="s">
        <v>290</v>
      </c>
      <c r="O1769">
        <v>106</v>
      </c>
    </row>
    <row r="1770" spans="1:15" x14ac:dyDescent="0.25">
      <c r="A1770" t="s">
        <v>5982</v>
      </c>
      <c r="B1770" t="s">
        <v>2000</v>
      </c>
      <c r="C1770" t="s">
        <v>41</v>
      </c>
      <c r="D1770">
        <v>1990</v>
      </c>
      <c r="E1770" t="s">
        <v>5172</v>
      </c>
      <c r="F1770">
        <v>5.5</v>
      </c>
      <c r="G1770">
        <v>1900</v>
      </c>
      <c r="H1770" t="s">
        <v>5983</v>
      </c>
      <c r="I1770" t="s">
        <v>5984</v>
      </c>
      <c r="J1770" t="s">
        <v>1473</v>
      </c>
      <c r="K1770" t="s">
        <v>30</v>
      </c>
      <c r="L1770">
        <v>6000000</v>
      </c>
      <c r="N1770" t="s">
        <v>1060</v>
      </c>
      <c r="O1770">
        <v>100</v>
      </c>
    </row>
    <row r="1771" spans="1:15" x14ac:dyDescent="0.25">
      <c r="A1771" t="s">
        <v>5985</v>
      </c>
      <c r="B1771" t="s">
        <v>16</v>
      </c>
      <c r="C1771" t="s">
        <v>104</v>
      </c>
      <c r="D1771">
        <v>1990</v>
      </c>
      <c r="E1771" t="s">
        <v>5157</v>
      </c>
      <c r="F1771">
        <v>5.7</v>
      </c>
      <c r="G1771">
        <v>3800</v>
      </c>
      <c r="H1771" t="s">
        <v>5986</v>
      </c>
      <c r="I1771" t="s">
        <v>5986</v>
      </c>
      <c r="J1771" t="s">
        <v>3972</v>
      </c>
      <c r="K1771" t="s">
        <v>30</v>
      </c>
      <c r="L1771">
        <v>10000000</v>
      </c>
      <c r="M1771">
        <v>22424195</v>
      </c>
      <c r="N1771" t="s">
        <v>2984</v>
      </c>
      <c r="O1771">
        <v>98</v>
      </c>
    </row>
    <row r="1772" spans="1:15" x14ac:dyDescent="0.25">
      <c r="A1772" t="s">
        <v>5987</v>
      </c>
      <c r="B1772" t="s">
        <v>16</v>
      </c>
      <c r="C1772" t="s">
        <v>34</v>
      </c>
      <c r="D1772">
        <v>1990</v>
      </c>
      <c r="E1772" t="s">
        <v>5707</v>
      </c>
      <c r="F1772">
        <v>4.9000000000000004</v>
      </c>
      <c r="G1772">
        <v>6900</v>
      </c>
      <c r="H1772" t="s">
        <v>4890</v>
      </c>
      <c r="I1772" t="s">
        <v>875</v>
      </c>
      <c r="J1772" t="s">
        <v>327</v>
      </c>
      <c r="K1772" t="s">
        <v>30</v>
      </c>
      <c r="M1772">
        <v>6698361</v>
      </c>
      <c r="N1772" t="s">
        <v>1686</v>
      </c>
      <c r="O1772">
        <v>111</v>
      </c>
    </row>
    <row r="1773" spans="1:15" x14ac:dyDescent="0.25">
      <c r="A1773" t="s">
        <v>5988</v>
      </c>
      <c r="B1773" t="s">
        <v>16</v>
      </c>
      <c r="C1773" t="s">
        <v>34</v>
      </c>
      <c r="D1773">
        <v>1990</v>
      </c>
      <c r="E1773" t="s">
        <v>5735</v>
      </c>
      <c r="F1773">
        <v>5.4</v>
      </c>
      <c r="G1773">
        <v>7200</v>
      </c>
      <c r="H1773" t="s">
        <v>141</v>
      </c>
      <c r="I1773" t="s">
        <v>5989</v>
      </c>
      <c r="J1773" t="s">
        <v>2789</v>
      </c>
      <c r="K1773" t="s">
        <v>30</v>
      </c>
      <c r="L1773">
        <v>18000000</v>
      </c>
      <c r="M1773">
        <v>2742912</v>
      </c>
      <c r="N1773" t="s">
        <v>594</v>
      </c>
      <c r="O1773">
        <v>105</v>
      </c>
    </row>
    <row r="1774" spans="1:15" x14ac:dyDescent="0.25">
      <c r="A1774" t="s">
        <v>5990</v>
      </c>
      <c r="B1774" t="s">
        <v>2000</v>
      </c>
      <c r="C1774" t="s">
        <v>17</v>
      </c>
      <c r="D1774">
        <v>1990</v>
      </c>
      <c r="E1774" t="s">
        <v>5743</v>
      </c>
      <c r="F1774">
        <v>7.7</v>
      </c>
      <c r="G1774">
        <v>7800</v>
      </c>
      <c r="H1774" t="s">
        <v>5991</v>
      </c>
      <c r="I1774" t="s">
        <v>5992</v>
      </c>
      <c r="J1774" t="s">
        <v>5993</v>
      </c>
      <c r="K1774" t="s">
        <v>5994</v>
      </c>
      <c r="M1774">
        <v>1986433</v>
      </c>
      <c r="N1774" t="s">
        <v>5995</v>
      </c>
      <c r="O1774">
        <v>95</v>
      </c>
    </row>
    <row r="1775" spans="1:15" x14ac:dyDescent="0.25">
      <c r="A1775" t="s">
        <v>5996</v>
      </c>
      <c r="B1775" t="s">
        <v>2000</v>
      </c>
      <c r="C1775" t="s">
        <v>17</v>
      </c>
      <c r="D1775">
        <v>1990</v>
      </c>
      <c r="E1775" t="s">
        <v>5997</v>
      </c>
      <c r="F1775">
        <v>6.5</v>
      </c>
      <c r="G1775">
        <v>5300</v>
      </c>
      <c r="H1775" t="s">
        <v>1937</v>
      </c>
      <c r="I1775" t="s">
        <v>5102</v>
      </c>
      <c r="J1775" t="s">
        <v>3261</v>
      </c>
      <c r="K1775" t="s">
        <v>30</v>
      </c>
      <c r="L1775">
        <v>4000000</v>
      </c>
      <c r="M1775">
        <v>2070871</v>
      </c>
      <c r="N1775" t="s">
        <v>4793</v>
      </c>
      <c r="O1775">
        <v>97</v>
      </c>
    </row>
    <row r="1776" spans="1:15" x14ac:dyDescent="0.25">
      <c r="A1776" t="s">
        <v>5998</v>
      </c>
      <c r="B1776" t="s">
        <v>16</v>
      </c>
      <c r="C1776" t="s">
        <v>52</v>
      </c>
      <c r="D1776">
        <v>1990</v>
      </c>
      <c r="E1776" t="s">
        <v>5460</v>
      </c>
      <c r="F1776">
        <v>6</v>
      </c>
      <c r="G1776">
        <v>4100</v>
      </c>
      <c r="H1776" t="s">
        <v>5999</v>
      </c>
      <c r="I1776" t="s">
        <v>6000</v>
      </c>
      <c r="J1776" t="s">
        <v>4742</v>
      </c>
      <c r="K1776" t="s">
        <v>30</v>
      </c>
      <c r="L1776">
        <v>2000000</v>
      </c>
      <c r="M1776">
        <v>1627955</v>
      </c>
      <c r="N1776" t="s">
        <v>4901</v>
      </c>
      <c r="O1776">
        <v>85</v>
      </c>
    </row>
    <row r="1777" spans="1:15" x14ac:dyDescent="0.25">
      <c r="A1777" t="s">
        <v>6001</v>
      </c>
      <c r="B1777" t="s">
        <v>16</v>
      </c>
      <c r="C1777" t="s">
        <v>41</v>
      </c>
      <c r="D1777">
        <v>1990</v>
      </c>
      <c r="E1777" t="s">
        <v>6002</v>
      </c>
      <c r="F1777">
        <v>7.3</v>
      </c>
      <c r="G1777">
        <v>9200</v>
      </c>
      <c r="H1777" t="s">
        <v>5581</v>
      </c>
      <c r="I1777" t="s">
        <v>6003</v>
      </c>
      <c r="J1777" t="s">
        <v>6004</v>
      </c>
      <c r="K1777" t="s">
        <v>453</v>
      </c>
      <c r="M1777">
        <v>1217084</v>
      </c>
      <c r="N1777" t="s">
        <v>6005</v>
      </c>
      <c r="O1777">
        <v>82</v>
      </c>
    </row>
    <row r="1778" spans="1:15" x14ac:dyDescent="0.25">
      <c r="A1778" t="s">
        <v>6006</v>
      </c>
      <c r="B1778" t="s">
        <v>33</v>
      </c>
      <c r="C1778" t="s">
        <v>41</v>
      </c>
      <c r="D1778">
        <v>1990</v>
      </c>
      <c r="E1778" t="s">
        <v>5157</v>
      </c>
      <c r="F1778">
        <v>5.4</v>
      </c>
      <c r="G1778">
        <v>9000</v>
      </c>
      <c r="H1778" t="s">
        <v>4038</v>
      </c>
      <c r="I1778" t="s">
        <v>6007</v>
      </c>
      <c r="J1778" t="s">
        <v>4039</v>
      </c>
      <c r="K1778" t="s">
        <v>30</v>
      </c>
      <c r="L1778">
        <v>9000000</v>
      </c>
      <c r="M1778">
        <v>25029569</v>
      </c>
      <c r="N1778" t="s">
        <v>5787</v>
      </c>
      <c r="O1778">
        <v>81</v>
      </c>
    </row>
    <row r="1779" spans="1:15" x14ac:dyDescent="0.25">
      <c r="A1779" t="s">
        <v>6008</v>
      </c>
      <c r="B1779" t="s">
        <v>2000</v>
      </c>
      <c r="C1779" t="s">
        <v>41</v>
      </c>
      <c r="D1779">
        <v>1990</v>
      </c>
      <c r="E1779" t="s">
        <v>5131</v>
      </c>
      <c r="F1779">
        <v>5.5</v>
      </c>
      <c r="G1779">
        <v>3000</v>
      </c>
      <c r="H1779" t="s">
        <v>5003</v>
      </c>
      <c r="I1779" t="s">
        <v>5003</v>
      </c>
      <c r="J1779" t="s">
        <v>6009</v>
      </c>
      <c r="K1779" t="s">
        <v>30</v>
      </c>
      <c r="N1779" t="s">
        <v>50</v>
      </c>
      <c r="O1779">
        <v>90</v>
      </c>
    </row>
    <row r="1780" spans="1:15" x14ac:dyDescent="0.25">
      <c r="A1780" t="s">
        <v>6010</v>
      </c>
      <c r="B1780" t="s">
        <v>33</v>
      </c>
      <c r="C1780" t="s">
        <v>34</v>
      </c>
      <c r="D1780">
        <v>1990</v>
      </c>
      <c r="E1780" t="s">
        <v>5657</v>
      </c>
      <c r="F1780">
        <v>5.6</v>
      </c>
      <c r="G1780">
        <v>945</v>
      </c>
      <c r="H1780" t="s">
        <v>2117</v>
      </c>
      <c r="I1780" t="s">
        <v>6011</v>
      </c>
      <c r="J1780" t="s">
        <v>6012</v>
      </c>
      <c r="K1780" t="s">
        <v>30</v>
      </c>
      <c r="M1780">
        <v>1494969</v>
      </c>
      <c r="N1780" t="s">
        <v>4901</v>
      </c>
      <c r="O1780">
        <v>82</v>
      </c>
    </row>
    <row r="1781" spans="1:15" x14ac:dyDescent="0.25">
      <c r="A1781" t="s">
        <v>6013</v>
      </c>
      <c r="B1781" t="s">
        <v>33</v>
      </c>
      <c r="C1781" t="s">
        <v>17</v>
      </c>
      <c r="D1781">
        <v>1990</v>
      </c>
      <c r="E1781" t="s">
        <v>6014</v>
      </c>
      <c r="F1781">
        <v>7.3</v>
      </c>
      <c r="G1781">
        <v>3500</v>
      </c>
      <c r="H1781" t="s">
        <v>2435</v>
      </c>
      <c r="I1781" t="s">
        <v>6015</v>
      </c>
      <c r="J1781" t="s">
        <v>235</v>
      </c>
      <c r="K1781" t="s">
        <v>30</v>
      </c>
      <c r="M1781">
        <v>4873620</v>
      </c>
      <c r="N1781" t="s">
        <v>6016</v>
      </c>
      <c r="O1781">
        <v>97</v>
      </c>
    </row>
    <row r="1782" spans="1:15" x14ac:dyDescent="0.25">
      <c r="A1782" t="s">
        <v>6017</v>
      </c>
      <c r="B1782" t="s">
        <v>16</v>
      </c>
      <c r="C1782" t="s">
        <v>25</v>
      </c>
      <c r="D1782">
        <v>1990</v>
      </c>
      <c r="E1782" t="s">
        <v>4506</v>
      </c>
      <c r="F1782">
        <v>7.2</v>
      </c>
      <c r="G1782">
        <v>3500</v>
      </c>
      <c r="H1782" t="s">
        <v>687</v>
      </c>
      <c r="I1782" t="s">
        <v>6018</v>
      </c>
      <c r="J1782" t="s">
        <v>6019</v>
      </c>
      <c r="K1782" t="s">
        <v>30</v>
      </c>
      <c r="L1782">
        <v>19000000</v>
      </c>
      <c r="M1782">
        <v>4011793</v>
      </c>
      <c r="N1782" t="s">
        <v>4152</v>
      </c>
      <c r="O1782">
        <v>136</v>
      </c>
    </row>
    <row r="1783" spans="1:15" x14ac:dyDescent="0.25">
      <c r="A1783" t="s">
        <v>6020</v>
      </c>
      <c r="B1783" t="s">
        <v>16</v>
      </c>
      <c r="C1783" t="s">
        <v>52</v>
      </c>
      <c r="D1783">
        <v>1990</v>
      </c>
      <c r="E1783" t="s">
        <v>6021</v>
      </c>
      <c r="F1783">
        <v>6.1</v>
      </c>
      <c r="G1783">
        <v>6400</v>
      </c>
      <c r="H1783" t="s">
        <v>6022</v>
      </c>
      <c r="I1783" t="s">
        <v>6023</v>
      </c>
      <c r="J1783" t="s">
        <v>127</v>
      </c>
      <c r="K1783" t="s">
        <v>306</v>
      </c>
      <c r="L1783">
        <v>9000000</v>
      </c>
      <c r="M1783">
        <v>349618</v>
      </c>
      <c r="N1783" t="s">
        <v>6024</v>
      </c>
      <c r="O1783">
        <v>120</v>
      </c>
    </row>
    <row r="1784" spans="1:15" x14ac:dyDescent="0.25">
      <c r="A1784" t="s">
        <v>6025</v>
      </c>
      <c r="B1784" t="s">
        <v>2000</v>
      </c>
      <c r="C1784" t="s">
        <v>17</v>
      </c>
      <c r="D1784">
        <v>1990</v>
      </c>
      <c r="E1784" t="s">
        <v>6026</v>
      </c>
      <c r="F1784">
        <v>6.6</v>
      </c>
      <c r="G1784">
        <v>2800</v>
      </c>
      <c r="H1784" t="s">
        <v>838</v>
      </c>
      <c r="I1784" t="s">
        <v>6027</v>
      </c>
      <c r="J1784" t="s">
        <v>317</v>
      </c>
      <c r="K1784" t="s">
        <v>22</v>
      </c>
      <c r="M1784">
        <v>7698010</v>
      </c>
      <c r="N1784" t="s">
        <v>3951</v>
      </c>
      <c r="O1784">
        <v>126</v>
      </c>
    </row>
    <row r="1785" spans="1:15" x14ac:dyDescent="0.25">
      <c r="A1785" t="s">
        <v>6028</v>
      </c>
      <c r="B1785" t="s">
        <v>16</v>
      </c>
      <c r="C1785" t="s">
        <v>41</v>
      </c>
      <c r="D1785">
        <v>1990</v>
      </c>
      <c r="E1785" t="s">
        <v>6029</v>
      </c>
      <c r="F1785">
        <v>7.4</v>
      </c>
      <c r="G1785">
        <v>9400</v>
      </c>
      <c r="H1785" t="s">
        <v>5439</v>
      </c>
      <c r="I1785" t="s">
        <v>5439</v>
      </c>
      <c r="J1785" t="s">
        <v>5440</v>
      </c>
      <c r="K1785" t="s">
        <v>22</v>
      </c>
      <c r="L1785">
        <v>700000</v>
      </c>
      <c r="M1785">
        <v>357400</v>
      </c>
      <c r="N1785" t="s">
        <v>1986</v>
      </c>
      <c r="O1785">
        <v>107</v>
      </c>
    </row>
    <row r="1786" spans="1:15" x14ac:dyDescent="0.25">
      <c r="A1786" t="s">
        <v>6030</v>
      </c>
      <c r="B1786" t="s">
        <v>16</v>
      </c>
      <c r="C1786" t="s">
        <v>41</v>
      </c>
      <c r="D1786">
        <v>1990</v>
      </c>
      <c r="E1786" t="s">
        <v>5316</v>
      </c>
      <c r="F1786">
        <v>6</v>
      </c>
      <c r="G1786">
        <v>4200</v>
      </c>
      <c r="H1786" t="s">
        <v>187</v>
      </c>
      <c r="I1786" t="s">
        <v>3934</v>
      </c>
      <c r="J1786" t="s">
        <v>388</v>
      </c>
      <c r="K1786" t="s">
        <v>30</v>
      </c>
      <c r="M1786">
        <v>13236513</v>
      </c>
      <c r="N1786" t="s">
        <v>44</v>
      </c>
      <c r="O1786">
        <v>90</v>
      </c>
    </row>
    <row r="1787" spans="1:15" x14ac:dyDescent="0.25">
      <c r="A1787" t="s">
        <v>6031</v>
      </c>
      <c r="B1787" t="s">
        <v>16</v>
      </c>
      <c r="C1787" t="s">
        <v>41</v>
      </c>
      <c r="D1787">
        <v>1990</v>
      </c>
      <c r="E1787" t="s">
        <v>5660</v>
      </c>
      <c r="F1787">
        <v>6.7</v>
      </c>
      <c r="G1787">
        <v>4500</v>
      </c>
      <c r="H1787" t="s">
        <v>6032</v>
      </c>
      <c r="I1787" t="s">
        <v>6033</v>
      </c>
      <c r="J1787" t="s">
        <v>106</v>
      </c>
      <c r="K1787" t="s">
        <v>30</v>
      </c>
      <c r="L1787">
        <v>12000000</v>
      </c>
      <c r="M1787">
        <v>3417056</v>
      </c>
      <c r="N1787" t="s">
        <v>6034</v>
      </c>
      <c r="O1787">
        <v>88</v>
      </c>
    </row>
    <row r="1788" spans="1:15" x14ac:dyDescent="0.25">
      <c r="A1788" t="s">
        <v>6035</v>
      </c>
      <c r="B1788" t="s">
        <v>2000</v>
      </c>
      <c r="C1788" t="s">
        <v>41</v>
      </c>
      <c r="D1788">
        <v>1990</v>
      </c>
      <c r="E1788" t="s">
        <v>5449</v>
      </c>
      <c r="F1788">
        <v>5.8</v>
      </c>
      <c r="G1788">
        <v>2600</v>
      </c>
      <c r="H1788" t="s">
        <v>2482</v>
      </c>
      <c r="I1788" t="s">
        <v>6036</v>
      </c>
      <c r="J1788" t="s">
        <v>1129</v>
      </c>
      <c r="K1788" t="s">
        <v>22</v>
      </c>
      <c r="L1788">
        <v>6700000</v>
      </c>
      <c r="M1788">
        <v>1171762</v>
      </c>
      <c r="N1788" t="s">
        <v>2354</v>
      </c>
      <c r="O1788">
        <v>101</v>
      </c>
    </row>
    <row r="1789" spans="1:15" x14ac:dyDescent="0.25">
      <c r="A1789" t="s">
        <v>6037</v>
      </c>
      <c r="B1789" t="s">
        <v>16</v>
      </c>
      <c r="C1789" t="s">
        <v>17</v>
      </c>
      <c r="D1789">
        <v>1990</v>
      </c>
      <c r="E1789" t="s">
        <v>5710</v>
      </c>
      <c r="F1789">
        <v>5.5</v>
      </c>
      <c r="G1789">
        <v>3600</v>
      </c>
      <c r="H1789" t="s">
        <v>6038</v>
      </c>
      <c r="I1789" t="s">
        <v>6039</v>
      </c>
      <c r="J1789" t="s">
        <v>1354</v>
      </c>
      <c r="K1789" t="s">
        <v>30</v>
      </c>
      <c r="L1789">
        <v>11500000</v>
      </c>
      <c r="M1789">
        <v>334748</v>
      </c>
      <c r="N1789" t="s">
        <v>4573</v>
      </c>
      <c r="O1789">
        <v>85</v>
      </c>
    </row>
    <row r="1790" spans="1:15" x14ac:dyDescent="0.25">
      <c r="A1790" t="s">
        <v>6040</v>
      </c>
      <c r="B1790" t="s">
        <v>2000</v>
      </c>
      <c r="C1790" t="s">
        <v>41</v>
      </c>
      <c r="D1790">
        <v>1990</v>
      </c>
      <c r="E1790" t="s">
        <v>5172</v>
      </c>
      <c r="F1790">
        <v>6</v>
      </c>
      <c r="G1790">
        <v>7700</v>
      </c>
      <c r="H1790" t="s">
        <v>2576</v>
      </c>
      <c r="I1790" t="s">
        <v>2576</v>
      </c>
      <c r="J1790" t="s">
        <v>6041</v>
      </c>
      <c r="K1790" t="s">
        <v>22</v>
      </c>
      <c r="M1790">
        <v>10959015</v>
      </c>
      <c r="N1790" t="s">
        <v>571</v>
      </c>
      <c r="O1790">
        <v>89</v>
      </c>
    </row>
    <row r="1791" spans="1:15" x14ac:dyDescent="0.25">
      <c r="A1791" t="s">
        <v>6042</v>
      </c>
      <c r="B1791" t="s">
        <v>16</v>
      </c>
      <c r="C1791" t="s">
        <v>104</v>
      </c>
      <c r="D1791">
        <v>1990</v>
      </c>
      <c r="E1791" t="s">
        <v>5180</v>
      </c>
      <c r="F1791">
        <v>6.6</v>
      </c>
      <c r="G1791">
        <v>5600</v>
      </c>
      <c r="H1791" t="s">
        <v>404</v>
      </c>
      <c r="I1791" t="s">
        <v>6043</v>
      </c>
      <c r="J1791" t="s">
        <v>1025</v>
      </c>
      <c r="K1791" t="s">
        <v>30</v>
      </c>
      <c r="M1791">
        <v>11207891</v>
      </c>
      <c r="N1791" t="s">
        <v>6044</v>
      </c>
      <c r="O1791">
        <v>132</v>
      </c>
    </row>
    <row r="1792" spans="1:15" x14ac:dyDescent="0.25">
      <c r="A1792" t="s">
        <v>6045</v>
      </c>
      <c r="B1792" t="s">
        <v>16</v>
      </c>
      <c r="C1792" t="s">
        <v>63</v>
      </c>
      <c r="D1792">
        <v>1990</v>
      </c>
      <c r="E1792" t="s">
        <v>6046</v>
      </c>
      <c r="F1792">
        <v>7.5</v>
      </c>
      <c r="G1792">
        <v>6900</v>
      </c>
      <c r="H1792" t="s">
        <v>5477</v>
      </c>
      <c r="I1792" t="s">
        <v>6047</v>
      </c>
      <c r="J1792" t="s">
        <v>6048</v>
      </c>
      <c r="K1792" t="s">
        <v>1878</v>
      </c>
      <c r="M1792">
        <v>1055995</v>
      </c>
      <c r="N1792" t="s">
        <v>6049</v>
      </c>
      <c r="O1792">
        <v>158</v>
      </c>
    </row>
    <row r="1793" spans="1:15" x14ac:dyDescent="0.25">
      <c r="A1793" t="s">
        <v>6050</v>
      </c>
      <c r="B1793" t="s">
        <v>2000</v>
      </c>
      <c r="C1793" t="s">
        <v>17</v>
      </c>
      <c r="D1793">
        <v>1990</v>
      </c>
      <c r="E1793" t="s">
        <v>4757</v>
      </c>
      <c r="F1793">
        <v>6.4</v>
      </c>
      <c r="G1793">
        <v>7300</v>
      </c>
      <c r="H1793" t="s">
        <v>902</v>
      </c>
      <c r="I1793" t="s">
        <v>6051</v>
      </c>
      <c r="J1793" t="s">
        <v>122</v>
      </c>
      <c r="K1793" t="s">
        <v>30</v>
      </c>
      <c r="L1793">
        <v>23000000</v>
      </c>
      <c r="M1793">
        <v>5820015</v>
      </c>
      <c r="N1793" t="s">
        <v>118</v>
      </c>
      <c r="O1793">
        <v>104</v>
      </c>
    </row>
    <row r="1794" spans="1:15" x14ac:dyDescent="0.25">
      <c r="A1794" t="s">
        <v>6052</v>
      </c>
      <c r="B1794" t="s">
        <v>16</v>
      </c>
      <c r="C1794" t="s">
        <v>34</v>
      </c>
      <c r="D1794">
        <v>1990</v>
      </c>
      <c r="E1794" t="s">
        <v>6053</v>
      </c>
      <c r="F1794">
        <v>6.2</v>
      </c>
      <c r="G1794">
        <v>5100</v>
      </c>
      <c r="H1794" t="s">
        <v>6054</v>
      </c>
      <c r="I1794" t="s">
        <v>2172</v>
      </c>
      <c r="J1794" t="s">
        <v>1953</v>
      </c>
      <c r="K1794" t="s">
        <v>30</v>
      </c>
      <c r="M1794">
        <v>6488114</v>
      </c>
      <c r="N1794" t="s">
        <v>44</v>
      </c>
      <c r="O1794">
        <v>108</v>
      </c>
    </row>
    <row r="1795" spans="1:15" x14ac:dyDescent="0.25">
      <c r="A1795" t="s">
        <v>6055</v>
      </c>
      <c r="B1795" t="s">
        <v>2000</v>
      </c>
      <c r="C1795" t="s">
        <v>41</v>
      </c>
      <c r="D1795">
        <v>1990</v>
      </c>
      <c r="E1795" t="s">
        <v>4506</v>
      </c>
      <c r="F1795">
        <v>6.7</v>
      </c>
      <c r="G1795">
        <v>2400</v>
      </c>
      <c r="H1795" t="s">
        <v>1478</v>
      </c>
      <c r="I1795" t="s">
        <v>5542</v>
      </c>
      <c r="J1795" t="s">
        <v>1203</v>
      </c>
      <c r="K1795" t="s">
        <v>30</v>
      </c>
      <c r="M1795">
        <v>6070725</v>
      </c>
      <c r="N1795" t="s">
        <v>1187</v>
      </c>
      <c r="O1795">
        <v>115</v>
      </c>
    </row>
    <row r="1796" spans="1:15" x14ac:dyDescent="0.25">
      <c r="A1796" t="s">
        <v>6056</v>
      </c>
      <c r="B1796" t="s">
        <v>33</v>
      </c>
      <c r="C1796" t="s">
        <v>34</v>
      </c>
      <c r="D1796">
        <v>1990</v>
      </c>
      <c r="E1796" t="s">
        <v>5775</v>
      </c>
      <c r="F1796">
        <v>5.2</v>
      </c>
      <c r="G1796">
        <v>3400</v>
      </c>
      <c r="H1796" t="s">
        <v>6057</v>
      </c>
      <c r="I1796" t="s">
        <v>6058</v>
      </c>
      <c r="J1796" t="s">
        <v>6059</v>
      </c>
      <c r="K1796" t="s">
        <v>30</v>
      </c>
      <c r="M1796">
        <v>8533973</v>
      </c>
      <c r="N1796" t="s">
        <v>5621</v>
      </c>
      <c r="O1796">
        <v>91</v>
      </c>
    </row>
    <row r="1797" spans="1:15" x14ac:dyDescent="0.25">
      <c r="A1797" t="s">
        <v>6060</v>
      </c>
      <c r="B1797" t="s">
        <v>33</v>
      </c>
      <c r="C1797" t="s">
        <v>41</v>
      </c>
      <c r="D1797">
        <v>1990</v>
      </c>
      <c r="E1797" t="s">
        <v>6061</v>
      </c>
      <c r="F1797">
        <v>4.4000000000000004</v>
      </c>
      <c r="G1797">
        <v>7500</v>
      </c>
      <c r="H1797" t="s">
        <v>130</v>
      </c>
      <c r="I1797" t="s">
        <v>6062</v>
      </c>
      <c r="J1797" t="s">
        <v>4293</v>
      </c>
      <c r="K1797" t="s">
        <v>30</v>
      </c>
      <c r="M1797">
        <v>25421633</v>
      </c>
      <c r="N1797" t="s">
        <v>61</v>
      </c>
      <c r="O1797">
        <v>83</v>
      </c>
    </row>
    <row r="1798" spans="1:15" x14ac:dyDescent="0.25">
      <c r="A1798" t="s">
        <v>6063</v>
      </c>
      <c r="B1798" t="s">
        <v>2000</v>
      </c>
      <c r="C1798" t="s">
        <v>41</v>
      </c>
      <c r="D1798">
        <v>1990</v>
      </c>
      <c r="E1798" t="s">
        <v>5917</v>
      </c>
      <c r="F1798">
        <v>6.2</v>
      </c>
      <c r="G1798">
        <v>1100</v>
      </c>
      <c r="H1798" t="s">
        <v>6064</v>
      </c>
      <c r="I1798" t="s">
        <v>6065</v>
      </c>
      <c r="J1798" t="s">
        <v>6066</v>
      </c>
      <c r="K1798" t="s">
        <v>30</v>
      </c>
      <c r="M1798">
        <v>1382259</v>
      </c>
      <c r="N1798" t="s">
        <v>2027</v>
      </c>
      <c r="O1798">
        <v>82</v>
      </c>
    </row>
    <row r="1799" spans="1:15" x14ac:dyDescent="0.25">
      <c r="A1799" t="s">
        <v>6067</v>
      </c>
      <c r="B1799" t="s">
        <v>16</v>
      </c>
      <c r="C1799" t="s">
        <v>17</v>
      </c>
      <c r="D1799">
        <v>1990</v>
      </c>
      <c r="E1799" t="s">
        <v>6068</v>
      </c>
      <c r="F1799">
        <v>6.9</v>
      </c>
      <c r="G1799">
        <v>3700</v>
      </c>
      <c r="H1799" t="s">
        <v>6069</v>
      </c>
      <c r="I1799" t="s">
        <v>6070</v>
      </c>
      <c r="J1799" t="s">
        <v>6071</v>
      </c>
      <c r="K1799" t="s">
        <v>22</v>
      </c>
      <c r="M1799">
        <v>1232210</v>
      </c>
      <c r="N1799" t="s">
        <v>2354</v>
      </c>
      <c r="O1799">
        <v>108</v>
      </c>
    </row>
    <row r="1800" spans="1:15" x14ac:dyDescent="0.25">
      <c r="A1800" t="s">
        <v>6072</v>
      </c>
      <c r="B1800" t="s">
        <v>2000</v>
      </c>
      <c r="C1800" t="s">
        <v>17</v>
      </c>
      <c r="D1800">
        <v>1990</v>
      </c>
      <c r="E1800" t="s">
        <v>6073</v>
      </c>
      <c r="F1800">
        <v>7.7</v>
      </c>
      <c r="G1800">
        <v>3700</v>
      </c>
      <c r="H1800" t="s">
        <v>4507</v>
      </c>
      <c r="I1800" t="s">
        <v>6074</v>
      </c>
      <c r="J1800" t="s">
        <v>305</v>
      </c>
      <c r="K1800" t="s">
        <v>306</v>
      </c>
      <c r="M1800">
        <v>1745470</v>
      </c>
      <c r="N1800" t="s">
        <v>5900</v>
      </c>
      <c r="O1800">
        <v>118</v>
      </c>
    </row>
    <row r="1801" spans="1:15" x14ac:dyDescent="0.25">
      <c r="A1801" t="s">
        <v>6075</v>
      </c>
      <c r="B1801" t="s">
        <v>33</v>
      </c>
      <c r="C1801" t="s">
        <v>25</v>
      </c>
      <c r="D1801">
        <v>1990</v>
      </c>
      <c r="E1801" t="s">
        <v>5180</v>
      </c>
      <c r="F1801">
        <v>5.3</v>
      </c>
      <c r="G1801">
        <v>3300</v>
      </c>
      <c r="H1801" t="s">
        <v>6076</v>
      </c>
      <c r="I1801" t="s">
        <v>6076</v>
      </c>
      <c r="J1801" t="s">
        <v>6077</v>
      </c>
      <c r="K1801" t="s">
        <v>30</v>
      </c>
      <c r="L1801">
        <v>3000000</v>
      </c>
      <c r="M1801">
        <v>15369573</v>
      </c>
      <c r="N1801" t="s">
        <v>5787</v>
      </c>
      <c r="O1801">
        <v>100</v>
      </c>
    </row>
    <row r="1802" spans="1:15" x14ac:dyDescent="0.25">
      <c r="A1802" t="s">
        <v>6078</v>
      </c>
      <c r="B1802" t="s">
        <v>16</v>
      </c>
      <c r="C1802" t="s">
        <v>41</v>
      </c>
      <c r="D1802">
        <v>1990</v>
      </c>
      <c r="E1802" t="s">
        <v>5917</v>
      </c>
      <c r="F1802">
        <v>5.5</v>
      </c>
      <c r="G1802">
        <v>2200</v>
      </c>
      <c r="H1802" t="s">
        <v>4489</v>
      </c>
      <c r="I1802" t="s">
        <v>4489</v>
      </c>
      <c r="J1802" t="s">
        <v>6079</v>
      </c>
      <c r="K1802" t="s">
        <v>30</v>
      </c>
      <c r="L1802">
        <v>5000000</v>
      </c>
      <c r="M1802">
        <v>485772</v>
      </c>
      <c r="N1802" t="s">
        <v>6080</v>
      </c>
      <c r="O1802">
        <v>90</v>
      </c>
    </row>
    <row r="1803" spans="1:15" x14ac:dyDescent="0.25">
      <c r="A1803" t="s">
        <v>6081</v>
      </c>
      <c r="B1803" t="s">
        <v>16</v>
      </c>
      <c r="C1803" t="s">
        <v>41</v>
      </c>
      <c r="D1803">
        <v>1990</v>
      </c>
      <c r="E1803" t="s">
        <v>5705</v>
      </c>
      <c r="F1803">
        <v>5.6</v>
      </c>
      <c r="G1803">
        <v>3500</v>
      </c>
      <c r="H1803" t="s">
        <v>574</v>
      </c>
      <c r="I1803" t="s">
        <v>574</v>
      </c>
      <c r="J1803" t="s">
        <v>574</v>
      </c>
      <c r="K1803" t="s">
        <v>30</v>
      </c>
      <c r="M1803">
        <v>19740070</v>
      </c>
      <c r="N1803" t="s">
        <v>2094</v>
      </c>
      <c r="O1803">
        <v>94</v>
      </c>
    </row>
    <row r="1804" spans="1:15" x14ac:dyDescent="0.25">
      <c r="A1804" t="s">
        <v>6082</v>
      </c>
      <c r="B1804" t="s">
        <v>16</v>
      </c>
      <c r="C1804" t="s">
        <v>52</v>
      </c>
      <c r="D1804">
        <v>1990</v>
      </c>
      <c r="E1804" t="s">
        <v>5859</v>
      </c>
      <c r="F1804">
        <v>4.7</v>
      </c>
      <c r="G1804">
        <v>1400</v>
      </c>
      <c r="H1804" t="s">
        <v>6083</v>
      </c>
      <c r="I1804" t="s">
        <v>6083</v>
      </c>
      <c r="J1804" t="s">
        <v>6083</v>
      </c>
      <c r="K1804" t="s">
        <v>30</v>
      </c>
      <c r="M1804">
        <v>2218579</v>
      </c>
      <c r="N1804" t="s">
        <v>6084</v>
      </c>
      <c r="O1804">
        <v>95</v>
      </c>
    </row>
    <row r="1805" spans="1:15" x14ac:dyDescent="0.25">
      <c r="A1805" t="s">
        <v>6085</v>
      </c>
      <c r="B1805" t="s">
        <v>16</v>
      </c>
      <c r="C1805" t="s">
        <v>41</v>
      </c>
      <c r="D1805">
        <v>1990</v>
      </c>
      <c r="E1805" t="s">
        <v>6053</v>
      </c>
      <c r="F1805">
        <v>5.6</v>
      </c>
      <c r="G1805">
        <v>3300</v>
      </c>
      <c r="H1805" t="s">
        <v>6086</v>
      </c>
      <c r="I1805" t="s">
        <v>6086</v>
      </c>
      <c r="J1805" t="s">
        <v>3374</v>
      </c>
      <c r="K1805" t="s">
        <v>30</v>
      </c>
      <c r="M1805">
        <v>4134992</v>
      </c>
      <c r="N1805" t="s">
        <v>2027</v>
      </c>
      <c r="O1805">
        <v>100</v>
      </c>
    </row>
    <row r="1806" spans="1:15" x14ac:dyDescent="0.25">
      <c r="A1806" t="s">
        <v>6087</v>
      </c>
      <c r="B1806" t="s">
        <v>337</v>
      </c>
      <c r="C1806" t="s">
        <v>25</v>
      </c>
      <c r="D1806">
        <v>1990</v>
      </c>
      <c r="E1806" t="s">
        <v>6088</v>
      </c>
      <c r="F1806">
        <v>7.6</v>
      </c>
      <c r="G1806">
        <v>6200</v>
      </c>
      <c r="H1806" t="s">
        <v>6089</v>
      </c>
      <c r="I1806" t="s">
        <v>6090</v>
      </c>
      <c r="J1806" t="s">
        <v>6091</v>
      </c>
      <c r="K1806" t="s">
        <v>453</v>
      </c>
      <c r="M1806">
        <v>1730856</v>
      </c>
      <c r="N1806" t="s">
        <v>552</v>
      </c>
      <c r="O1806">
        <v>105</v>
      </c>
    </row>
    <row r="1807" spans="1:15" x14ac:dyDescent="0.25">
      <c r="A1807" t="s">
        <v>6092</v>
      </c>
      <c r="B1807" t="s">
        <v>2000</v>
      </c>
      <c r="C1807" t="s">
        <v>63</v>
      </c>
      <c r="D1807">
        <v>1990</v>
      </c>
      <c r="E1807" t="s">
        <v>5663</v>
      </c>
      <c r="F1807">
        <v>6.9</v>
      </c>
      <c r="G1807">
        <v>3700</v>
      </c>
      <c r="H1807" t="s">
        <v>95</v>
      </c>
      <c r="I1807" t="s">
        <v>6093</v>
      </c>
      <c r="J1807" t="s">
        <v>6094</v>
      </c>
      <c r="K1807" t="s">
        <v>453</v>
      </c>
      <c r="M1807">
        <v>2231274</v>
      </c>
      <c r="N1807" t="s">
        <v>6095</v>
      </c>
      <c r="O1807">
        <v>138</v>
      </c>
    </row>
    <row r="1808" spans="1:15" x14ac:dyDescent="0.25">
      <c r="A1808" t="s">
        <v>6096</v>
      </c>
      <c r="B1808" t="s">
        <v>16</v>
      </c>
      <c r="C1808" t="s">
        <v>34</v>
      </c>
      <c r="D1808">
        <v>1990</v>
      </c>
      <c r="E1808" t="s">
        <v>5460</v>
      </c>
      <c r="F1808">
        <v>5.7</v>
      </c>
      <c r="G1808">
        <v>712</v>
      </c>
      <c r="H1808" t="s">
        <v>6097</v>
      </c>
      <c r="I1808" t="s">
        <v>6098</v>
      </c>
      <c r="J1808" t="s">
        <v>6099</v>
      </c>
      <c r="K1808" t="s">
        <v>30</v>
      </c>
      <c r="M1808">
        <v>1510053</v>
      </c>
      <c r="N1808" t="s">
        <v>420</v>
      </c>
      <c r="O1808">
        <v>85</v>
      </c>
    </row>
    <row r="1809" spans="1:15" x14ac:dyDescent="0.25">
      <c r="A1809" t="s">
        <v>6100</v>
      </c>
      <c r="B1809" t="s">
        <v>2000</v>
      </c>
      <c r="C1809" t="s">
        <v>17</v>
      </c>
      <c r="D1809">
        <v>1990</v>
      </c>
      <c r="E1809" t="s">
        <v>6053</v>
      </c>
      <c r="F1809">
        <v>6.2</v>
      </c>
      <c r="G1809">
        <v>2400</v>
      </c>
      <c r="H1809" t="s">
        <v>6101</v>
      </c>
      <c r="I1809" t="s">
        <v>6102</v>
      </c>
      <c r="J1809" t="s">
        <v>1371</v>
      </c>
      <c r="K1809" t="s">
        <v>30</v>
      </c>
      <c r="M1809">
        <v>20240128</v>
      </c>
      <c r="N1809" t="s">
        <v>1991</v>
      </c>
      <c r="O1809">
        <v>109</v>
      </c>
    </row>
    <row r="1810" spans="1:15" x14ac:dyDescent="0.25">
      <c r="A1810" t="s">
        <v>6103</v>
      </c>
      <c r="B1810" t="s">
        <v>2000</v>
      </c>
      <c r="C1810" t="s">
        <v>17</v>
      </c>
      <c r="D1810">
        <v>1990</v>
      </c>
      <c r="E1810" t="s">
        <v>5346</v>
      </c>
      <c r="F1810">
        <v>3.9</v>
      </c>
      <c r="G1810">
        <v>1500</v>
      </c>
      <c r="H1810" t="s">
        <v>6104</v>
      </c>
      <c r="I1810" t="s">
        <v>1702</v>
      </c>
      <c r="J1810" t="s">
        <v>6105</v>
      </c>
      <c r="K1810" t="s">
        <v>30</v>
      </c>
      <c r="M1810">
        <v>1823154</v>
      </c>
      <c r="N1810" t="s">
        <v>5429</v>
      </c>
      <c r="O1810">
        <v>97</v>
      </c>
    </row>
    <row r="1811" spans="1:15" x14ac:dyDescent="0.25">
      <c r="A1811" t="s">
        <v>6106</v>
      </c>
      <c r="B1811" t="s">
        <v>16</v>
      </c>
      <c r="C1811" t="s">
        <v>34</v>
      </c>
      <c r="D1811">
        <v>1990</v>
      </c>
      <c r="E1811" t="s">
        <v>4757</v>
      </c>
      <c r="F1811">
        <v>4.9000000000000004</v>
      </c>
      <c r="G1811">
        <v>4500</v>
      </c>
      <c r="H1811" t="s">
        <v>517</v>
      </c>
      <c r="I1811" t="s">
        <v>4104</v>
      </c>
      <c r="J1811" t="s">
        <v>73</v>
      </c>
      <c r="K1811" t="s">
        <v>30</v>
      </c>
      <c r="L1811">
        <v>15000000</v>
      </c>
      <c r="M1811">
        <v>5585154</v>
      </c>
      <c r="N1811" t="s">
        <v>2102</v>
      </c>
      <c r="O1811">
        <v>94</v>
      </c>
    </row>
    <row r="1812" spans="1:15" x14ac:dyDescent="0.25">
      <c r="A1812" t="s">
        <v>6107</v>
      </c>
      <c r="B1812" t="s">
        <v>33</v>
      </c>
      <c r="C1812" t="s">
        <v>41</v>
      </c>
      <c r="D1812">
        <v>1990</v>
      </c>
      <c r="E1812" t="s">
        <v>6108</v>
      </c>
      <c r="F1812">
        <v>7.2</v>
      </c>
      <c r="G1812">
        <v>4000</v>
      </c>
      <c r="H1812" t="s">
        <v>2419</v>
      </c>
      <c r="I1812" t="s">
        <v>2419</v>
      </c>
      <c r="J1812" t="s">
        <v>6109</v>
      </c>
      <c r="K1812" t="s">
        <v>453</v>
      </c>
      <c r="M1812">
        <v>20554</v>
      </c>
      <c r="N1812" t="s">
        <v>4320</v>
      </c>
      <c r="O1812">
        <v>108</v>
      </c>
    </row>
    <row r="1813" spans="1:15" x14ac:dyDescent="0.25">
      <c r="A1813" t="s">
        <v>6110</v>
      </c>
      <c r="B1813" t="s">
        <v>33</v>
      </c>
      <c r="C1813" t="s">
        <v>17</v>
      </c>
      <c r="D1813">
        <v>1990</v>
      </c>
      <c r="E1813" t="s">
        <v>5840</v>
      </c>
      <c r="F1813">
        <v>7.2</v>
      </c>
      <c r="G1813">
        <v>2200</v>
      </c>
      <c r="H1813" t="s">
        <v>1962</v>
      </c>
      <c r="I1813" t="s">
        <v>1962</v>
      </c>
      <c r="J1813" t="s">
        <v>2619</v>
      </c>
      <c r="K1813" t="s">
        <v>30</v>
      </c>
      <c r="M1813">
        <v>1161135</v>
      </c>
      <c r="N1813" t="s">
        <v>6111</v>
      </c>
      <c r="O1813">
        <v>102</v>
      </c>
    </row>
    <row r="1814" spans="1:15" x14ac:dyDescent="0.25">
      <c r="A1814" t="s">
        <v>6112</v>
      </c>
      <c r="B1814" t="s">
        <v>16</v>
      </c>
      <c r="C1814" t="s">
        <v>41</v>
      </c>
      <c r="D1814">
        <v>1990</v>
      </c>
      <c r="E1814" t="s">
        <v>4506</v>
      </c>
      <c r="F1814">
        <v>6</v>
      </c>
      <c r="G1814">
        <v>1500</v>
      </c>
      <c r="H1814" t="s">
        <v>528</v>
      </c>
      <c r="I1814" t="s">
        <v>6113</v>
      </c>
      <c r="J1814" t="s">
        <v>6114</v>
      </c>
      <c r="K1814" t="s">
        <v>30</v>
      </c>
      <c r="L1814">
        <v>15000000</v>
      </c>
      <c r="M1814">
        <v>1106475</v>
      </c>
      <c r="N1814" t="s">
        <v>2094</v>
      </c>
      <c r="O1814">
        <v>107</v>
      </c>
    </row>
    <row r="1815" spans="1:15" x14ac:dyDescent="0.25">
      <c r="A1815" t="s">
        <v>6115</v>
      </c>
      <c r="B1815" t="s">
        <v>16</v>
      </c>
      <c r="C1815" t="s">
        <v>41</v>
      </c>
      <c r="D1815">
        <v>1990</v>
      </c>
      <c r="E1815" t="s">
        <v>5696</v>
      </c>
      <c r="F1815">
        <v>5.7</v>
      </c>
      <c r="G1815">
        <v>1200</v>
      </c>
      <c r="H1815" t="s">
        <v>398</v>
      </c>
      <c r="I1815" t="s">
        <v>398</v>
      </c>
      <c r="J1815" t="s">
        <v>1491</v>
      </c>
      <c r="K1815" t="s">
        <v>30</v>
      </c>
      <c r="M1815">
        <v>1436308</v>
      </c>
      <c r="N1815" t="s">
        <v>6116</v>
      </c>
      <c r="O1815">
        <v>97</v>
      </c>
    </row>
    <row r="1816" spans="1:15" x14ac:dyDescent="0.25">
      <c r="A1816" t="s">
        <v>6117</v>
      </c>
      <c r="B1816" t="s">
        <v>448</v>
      </c>
      <c r="C1816" t="s">
        <v>34</v>
      </c>
      <c r="D1816">
        <v>1990</v>
      </c>
      <c r="E1816" t="s">
        <v>6118</v>
      </c>
      <c r="F1816">
        <v>6.8</v>
      </c>
      <c r="G1816">
        <v>6300</v>
      </c>
      <c r="H1816" t="s">
        <v>5466</v>
      </c>
      <c r="I1816" t="s">
        <v>5466</v>
      </c>
      <c r="J1816" t="s">
        <v>5466</v>
      </c>
      <c r="K1816" t="s">
        <v>2110</v>
      </c>
      <c r="N1816" t="s">
        <v>6119</v>
      </c>
      <c r="O1816">
        <v>96</v>
      </c>
    </row>
    <row r="1817" spans="1:15" x14ac:dyDescent="0.25">
      <c r="A1817" t="s">
        <v>6120</v>
      </c>
      <c r="B1817" t="s">
        <v>16</v>
      </c>
      <c r="C1817" t="s">
        <v>34</v>
      </c>
      <c r="D1817">
        <v>1990</v>
      </c>
      <c r="E1817" t="s">
        <v>5775</v>
      </c>
      <c r="F1817">
        <v>5.7</v>
      </c>
      <c r="G1817">
        <v>1800</v>
      </c>
      <c r="H1817" t="s">
        <v>1238</v>
      </c>
      <c r="I1817" t="s">
        <v>6121</v>
      </c>
      <c r="J1817" t="s">
        <v>2843</v>
      </c>
      <c r="K1817" t="s">
        <v>30</v>
      </c>
      <c r="L1817">
        <v>10000000</v>
      </c>
      <c r="M1817">
        <v>2346150</v>
      </c>
      <c r="N1817" t="s">
        <v>6122</v>
      </c>
      <c r="O1817">
        <v>96</v>
      </c>
    </row>
    <row r="1818" spans="1:15" x14ac:dyDescent="0.25">
      <c r="A1818" t="s">
        <v>6123</v>
      </c>
      <c r="B1818" t="s">
        <v>2000</v>
      </c>
      <c r="C1818" t="s">
        <v>41</v>
      </c>
      <c r="D1818">
        <v>1990</v>
      </c>
      <c r="E1818" t="s">
        <v>5328</v>
      </c>
      <c r="F1818">
        <v>6.4</v>
      </c>
      <c r="G1818">
        <v>2200</v>
      </c>
      <c r="H1818" t="s">
        <v>6124</v>
      </c>
      <c r="I1818" t="s">
        <v>6125</v>
      </c>
      <c r="J1818" t="s">
        <v>6114</v>
      </c>
      <c r="K1818" t="s">
        <v>30</v>
      </c>
      <c r="M1818">
        <v>4010647</v>
      </c>
      <c r="N1818" t="s">
        <v>3528</v>
      </c>
      <c r="O1818">
        <v>97</v>
      </c>
    </row>
    <row r="1819" spans="1:15" x14ac:dyDescent="0.25">
      <c r="A1819" t="s">
        <v>6126</v>
      </c>
      <c r="B1819" t="s">
        <v>16</v>
      </c>
      <c r="C1819" t="s">
        <v>34</v>
      </c>
      <c r="D1819">
        <v>1990</v>
      </c>
      <c r="E1819" t="s">
        <v>6127</v>
      </c>
      <c r="F1819">
        <v>4</v>
      </c>
      <c r="G1819">
        <v>4600</v>
      </c>
      <c r="H1819" t="s">
        <v>5551</v>
      </c>
      <c r="I1819" t="s">
        <v>3816</v>
      </c>
      <c r="J1819" t="s">
        <v>2852</v>
      </c>
      <c r="K1819" t="s">
        <v>30</v>
      </c>
      <c r="M1819">
        <v>358047</v>
      </c>
      <c r="N1819" t="s">
        <v>2218</v>
      </c>
      <c r="O1819">
        <v>99</v>
      </c>
    </row>
    <row r="1820" spans="1:15" x14ac:dyDescent="0.25">
      <c r="A1820" t="s">
        <v>6128</v>
      </c>
      <c r="B1820" t="s">
        <v>16</v>
      </c>
      <c r="C1820" t="s">
        <v>151</v>
      </c>
      <c r="D1820">
        <v>1990</v>
      </c>
      <c r="E1820" t="s">
        <v>6129</v>
      </c>
      <c r="F1820">
        <v>4.8</v>
      </c>
      <c r="G1820">
        <v>2000</v>
      </c>
      <c r="H1820" t="s">
        <v>4033</v>
      </c>
      <c r="I1820" t="s">
        <v>4034</v>
      </c>
      <c r="J1820" t="s">
        <v>6130</v>
      </c>
      <c r="K1820" t="s">
        <v>195</v>
      </c>
      <c r="L1820">
        <v>6500000</v>
      </c>
      <c r="M1820">
        <v>2032973</v>
      </c>
      <c r="N1820" t="s">
        <v>4666</v>
      </c>
      <c r="O1820">
        <v>93</v>
      </c>
    </row>
    <row r="1821" spans="1:15" x14ac:dyDescent="0.25">
      <c r="A1821" t="s">
        <v>6131</v>
      </c>
      <c r="B1821" t="s">
        <v>16</v>
      </c>
      <c r="C1821" t="s">
        <v>17</v>
      </c>
      <c r="D1821">
        <v>1990</v>
      </c>
      <c r="E1821" t="s">
        <v>6068</v>
      </c>
      <c r="F1821">
        <v>6.7</v>
      </c>
      <c r="G1821">
        <v>2600</v>
      </c>
      <c r="H1821" t="s">
        <v>115</v>
      </c>
      <c r="I1821" t="s">
        <v>115</v>
      </c>
      <c r="J1821" t="s">
        <v>1498</v>
      </c>
      <c r="K1821" t="s">
        <v>30</v>
      </c>
      <c r="L1821">
        <v>17500000</v>
      </c>
      <c r="M1821">
        <v>947306</v>
      </c>
      <c r="N1821" t="s">
        <v>180</v>
      </c>
      <c r="O1821">
        <v>138</v>
      </c>
    </row>
    <row r="1822" spans="1:15" x14ac:dyDescent="0.25">
      <c r="A1822" t="s">
        <v>6132</v>
      </c>
      <c r="B1822" t="s">
        <v>2709</v>
      </c>
      <c r="C1822" t="s">
        <v>17</v>
      </c>
      <c r="D1822">
        <v>1990</v>
      </c>
      <c r="E1822" t="s">
        <v>6133</v>
      </c>
      <c r="F1822">
        <v>6.4</v>
      </c>
      <c r="G1822">
        <v>840</v>
      </c>
      <c r="H1822" t="s">
        <v>3464</v>
      </c>
      <c r="I1822" t="s">
        <v>420</v>
      </c>
      <c r="J1822" t="s">
        <v>6134</v>
      </c>
      <c r="K1822" t="s">
        <v>22</v>
      </c>
      <c r="M1822">
        <v>5006</v>
      </c>
      <c r="N1822" t="s">
        <v>6135</v>
      </c>
      <c r="O1822">
        <v>92</v>
      </c>
    </row>
    <row r="1823" spans="1:15" x14ac:dyDescent="0.25">
      <c r="A1823" t="s">
        <v>6136</v>
      </c>
      <c r="B1823" t="s">
        <v>33</v>
      </c>
      <c r="C1823" t="s">
        <v>17</v>
      </c>
      <c r="D1823">
        <v>1990</v>
      </c>
      <c r="E1823" t="s">
        <v>5346</v>
      </c>
      <c r="F1823">
        <v>3.5</v>
      </c>
      <c r="G1823">
        <v>979</v>
      </c>
      <c r="H1823" t="s">
        <v>2235</v>
      </c>
      <c r="I1823" t="s">
        <v>2235</v>
      </c>
      <c r="J1823" t="s">
        <v>6137</v>
      </c>
      <c r="K1823" t="s">
        <v>30</v>
      </c>
      <c r="M1823">
        <v>4263112</v>
      </c>
      <c r="N1823" t="s">
        <v>1686</v>
      </c>
      <c r="O1823">
        <v>104</v>
      </c>
    </row>
    <row r="1824" spans="1:15" x14ac:dyDescent="0.25">
      <c r="A1824" t="s">
        <v>6138</v>
      </c>
      <c r="B1824" t="s">
        <v>2000</v>
      </c>
      <c r="C1824" t="s">
        <v>41</v>
      </c>
      <c r="D1824">
        <v>1990</v>
      </c>
      <c r="E1824" t="s">
        <v>5644</v>
      </c>
      <c r="F1824">
        <v>5.7</v>
      </c>
      <c r="G1824">
        <v>1200</v>
      </c>
      <c r="H1824" t="s">
        <v>3689</v>
      </c>
      <c r="I1824" t="s">
        <v>6139</v>
      </c>
      <c r="J1824" t="s">
        <v>268</v>
      </c>
      <c r="K1824" t="s">
        <v>248</v>
      </c>
      <c r="N1824" t="s">
        <v>6140</v>
      </c>
      <c r="O1824">
        <v>90</v>
      </c>
    </row>
    <row r="1825" spans="1:15" x14ac:dyDescent="0.25">
      <c r="A1825" t="s">
        <v>6141</v>
      </c>
      <c r="B1825" t="s">
        <v>16</v>
      </c>
      <c r="C1825" t="s">
        <v>41</v>
      </c>
      <c r="D1825">
        <v>1990</v>
      </c>
      <c r="E1825" t="s">
        <v>6142</v>
      </c>
      <c r="F1825">
        <v>7.3</v>
      </c>
      <c r="G1825">
        <v>2900</v>
      </c>
      <c r="H1825" t="s">
        <v>635</v>
      </c>
      <c r="I1825" t="s">
        <v>635</v>
      </c>
      <c r="J1825" t="s">
        <v>6143</v>
      </c>
      <c r="K1825" t="s">
        <v>453</v>
      </c>
      <c r="M1825">
        <v>1576702</v>
      </c>
      <c r="N1825" t="s">
        <v>4066</v>
      </c>
      <c r="O1825">
        <v>107</v>
      </c>
    </row>
    <row r="1826" spans="1:15" x14ac:dyDescent="0.25">
      <c r="A1826" t="s">
        <v>6144</v>
      </c>
      <c r="B1826" t="s">
        <v>16</v>
      </c>
      <c r="C1826" t="s">
        <v>34</v>
      </c>
      <c r="D1826">
        <v>1990</v>
      </c>
      <c r="E1826" t="s">
        <v>5696</v>
      </c>
      <c r="F1826">
        <v>5.8</v>
      </c>
      <c r="G1826">
        <v>1200</v>
      </c>
      <c r="H1826" t="s">
        <v>1807</v>
      </c>
      <c r="I1826" t="s">
        <v>6145</v>
      </c>
      <c r="J1826" t="s">
        <v>4388</v>
      </c>
      <c r="K1826" t="s">
        <v>30</v>
      </c>
      <c r="L1826">
        <v>12000000</v>
      </c>
      <c r="M1826">
        <v>1531489</v>
      </c>
      <c r="N1826" t="s">
        <v>50</v>
      </c>
      <c r="O1826">
        <v>106</v>
      </c>
    </row>
    <row r="1827" spans="1:15" x14ac:dyDescent="0.25">
      <c r="A1827" t="s">
        <v>6146</v>
      </c>
      <c r="B1827" t="s">
        <v>33</v>
      </c>
      <c r="C1827" t="s">
        <v>17</v>
      </c>
      <c r="D1827">
        <v>1990</v>
      </c>
      <c r="E1827" t="s">
        <v>6147</v>
      </c>
      <c r="F1827">
        <v>7.7</v>
      </c>
      <c r="G1827">
        <v>995</v>
      </c>
      <c r="H1827" t="s">
        <v>6148</v>
      </c>
      <c r="I1827" t="s">
        <v>6149</v>
      </c>
      <c r="J1827" t="s">
        <v>6150</v>
      </c>
      <c r="K1827" t="s">
        <v>195</v>
      </c>
      <c r="N1827" t="s">
        <v>6151</v>
      </c>
      <c r="O1827">
        <v>101</v>
      </c>
    </row>
    <row r="1828" spans="1:15" x14ac:dyDescent="0.25">
      <c r="A1828" t="s">
        <v>6152</v>
      </c>
      <c r="B1828" t="s">
        <v>2000</v>
      </c>
      <c r="C1828" t="s">
        <v>41</v>
      </c>
      <c r="D1828">
        <v>1990</v>
      </c>
      <c r="E1828" t="s">
        <v>5172</v>
      </c>
      <c r="F1828">
        <v>6</v>
      </c>
      <c r="G1828">
        <v>2900</v>
      </c>
      <c r="H1828" t="s">
        <v>4498</v>
      </c>
      <c r="I1828" t="s">
        <v>6153</v>
      </c>
      <c r="J1828" t="s">
        <v>6154</v>
      </c>
      <c r="K1828" t="s">
        <v>30</v>
      </c>
      <c r="M1828">
        <v>11359129</v>
      </c>
      <c r="N1828" t="s">
        <v>4209</v>
      </c>
      <c r="O1828">
        <v>103</v>
      </c>
    </row>
    <row r="1829" spans="1:15" x14ac:dyDescent="0.25">
      <c r="A1829" t="s">
        <v>6155</v>
      </c>
      <c r="B1829" t="s">
        <v>2000</v>
      </c>
      <c r="C1829" t="s">
        <v>41</v>
      </c>
      <c r="D1829">
        <v>1990</v>
      </c>
      <c r="E1829" t="s">
        <v>5449</v>
      </c>
      <c r="F1829">
        <v>4.9000000000000004</v>
      </c>
      <c r="G1829">
        <v>1300</v>
      </c>
      <c r="H1829" t="s">
        <v>2148</v>
      </c>
      <c r="I1829" t="s">
        <v>6156</v>
      </c>
      <c r="J1829" t="s">
        <v>132</v>
      </c>
      <c r="K1829" t="s">
        <v>30</v>
      </c>
      <c r="M1829">
        <v>8141292</v>
      </c>
      <c r="N1829" t="s">
        <v>6157</v>
      </c>
      <c r="O1829">
        <v>101</v>
      </c>
    </row>
    <row r="1830" spans="1:15" x14ac:dyDescent="0.25">
      <c r="A1830" t="s">
        <v>6158</v>
      </c>
      <c r="B1830" t="s">
        <v>2000</v>
      </c>
      <c r="C1830" t="s">
        <v>17</v>
      </c>
      <c r="D1830">
        <v>1990</v>
      </c>
      <c r="E1830" t="s">
        <v>5710</v>
      </c>
      <c r="F1830">
        <v>4.5</v>
      </c>
      <c r="G1830">
        <v>1800</v>
      </c>
      <c r="H1830" t="s">
        <v>2202</v>
      </c>
      <c r="I1830" t="s">
        <v>2202</v>
      </c>
      <c r="J1830" t="s">
        <v>2202</v>
      </c>
      <c r="K1830" t="s">
        <v>30</v>
      </c>
      <c r="L1830">
        <v>7500000</v>
      </c>
      <c r="M1830">
        <v>4562778</v>
      </c>
      <c r="N1830" t="s">
        <v>6159</v>
      </c>
      <c r="O1830">
        <v>90</v>
      </c>
    </row>
    <row r="1831" spans="1:15" x14ac:dyDescent="0.25">
      <c r="A1831" t="s">
        <v>6160</v>
      </c>
      <c r="B1831" t="s">
        <v>2000</v>
      </c>
      <c r="C1831" t="s">
        <v>41</v>
      </c>
      <c r="D1831">
        <v>1990</v>
      </c>
      <c r="E1831" t="s">
        <v>5696</v>
      </c>
      <c r="F1831">
        <v>6.7</v>
      </c>
      <c r="G1831">
        <v>2300</v>
      </c>
      <c r="H1831" t="s">
        <v>3974</v>
      </c>
      <c r="I1831" t="s">
        <v>6161</v>
      </c>
      <c r="J1831" t="s">
        <v>3940</v>
      </c>
      <c r="K1831" t="s">
        <v>30</v>
      </c>
      <c r="M1831">
        <v>715983</v>
      </c>
      <c r="N1831" t="s">
        <v>4533</v>
      </c>
      <c r="O1831">
        <v>99</v>
      </c>
    </row>
    <row r="1832" spans="1:15" x14ac:dyDescent="0.25">
      <c r="A1832" t="s">
        <v>6162</v>
      </c>
      <c r="B1832" t="s">
        <v>2000</v>
      </c>
      <c r="C1832" t="s">
        <v>41</v>
      </c>
      <c r="D1832">
        <v>1990</v>
      </c>
      <c r="E1832" t="s">
        <v>5715</v>
      </c>
      <c r="F1832">
        <v>5.4</v>
      </c>
      <c r="G1832">
        <v>2500</v>
      </c>
      <c r="H1832" t="s">
        <v>1189</v>
      </c>
      <c r="I1832" t="s">
        <v>6163</v>
      </c>
      <c r="J1832" t="s">
        <v>6164</v>
      </c>
      <c r="K1832" t="s">
        <v>30</v>
      </c>
      <c r="L1832">
        <v>16000000</v>
      </c>
      <c r="M1832">
        <v>17854933</v>
      </c>
      <c r="N1832" t="s">
        <v>5112</v>
      </c>
      <c r="O1832">
        <v>87</v>
      </c>
    </row>
    <row r="1833" spans="1:15" x14ac:dyDescent="0.25">
      <c r="A1833" t="s">
        <v>6165</v>
      </c>
      <c r="B1833" t="s">
        <v>16</v>
      </c>
      <c r="C1833" t="s">
        <v>17</v>
      </c>
      <c r="D1833">
        <v>1990</v>
      </c>
      <c r="E1833" t="s">
        <v>5316</v>
      </c>
      <c r="F1833">
        <v>5.4</v>
      </c>
      <c r="G1833">
        <v>703</v>
      </c>
      <c r="H1833" t="s">
        <v>5035</v>
      </c>
      <c r="I1833" t="s">
        <v>4830</v>
      </c>
      <c r="J1833" t="s">
        <v>3889</v>
      </c>
      <c r="K1833" t="s">
        <v>30</v>
      </c>
      <c r="M1833">
        <v>1224605</v>
      </c>
      <c r="N1833" t="s">
        <v>180</v>
      </c>
      <c r="O1833">
        <v>103</v>
      </c>
    </row>
    <row r="1834" spans="1:15" x14ac:dyDescent="0.25">
      <c r="A1834" t="s">
        <v>6166</v>
      </c>
      <c r="B1834" t="s">
        <v>16</v>
      </c>
      <c r="C1834" t="s">
        <v>17</v>
      </c>
      <c r="D1834">
        <v>1990</v>
      </c>
      <c r="E1834" t="s">
        <v>5696</v>
      </c>
      <c r="F1834">
        <v>4.3</v>
      </c>
      <c r="G1834">
        <v>406</v>
      </c>
      <c r="H1834" t="s">
        <v>6167</v>
      </c>
      <c r="I1834" t="s">
        <v>6168</v>
      </c>
      <c r="J1834" t="s">
        <v>1070</v>
      </c>
      <c r="K1834" t="s">
        <v>30</v>
      </c>
      <c r="M1834">
        <v>2415312</v>
      </c>
      <c r="N1834" t="s">
        <v>6169</v>
      </c>
      <c r="O1834">
        <v>84</v>
      </c>
    </row>
    <row r="1835" spans="1:15" x14ac:dyDescent="0.25">
      <c r="A1835" t="s">
        <v>6170</v>
      </c>
      <c r="B1835" t="s">
        <v>16</v>
      </c>
      <c r="C1835" t="s">
        <v>52</v>
      </c>
      <c r="D1835">
        <v>1990</v>
      </c>
      <c r="E1835" t="s">
        <v>4757</v>
      </c>
      <c r="F1835">
        <v>4.4000000000000004</v>
      </c>
      <c r="G1835">
        <v>694</v>
      </c>
      <c r="H1835" t="s">
        <v>4909</v>
      </c>
      <c r="I1835" t="s">
        <v>6023</v>
      </c>
      <c r="J1835" t="s">
        <v>6171</v>
      </c>
      <c r="K1835" t="s">
        <v>30</v>
      </c>
      <c r="M1835">
        <v>1547867</v>
      </c>
      <c r="N1835" t="s">
        <v>6169</v>
      </c>
      <c r="O1835">
        <v>82</v>
      </c>
    </row>
    <row r="1836" spans="1:15" x14ac:dyDescent="0.25">
      <c r="A1836" t="s">
        <v>6172</v>
      </c>
      <c r="B1836" t="s">
        <v>16</v>
      </c>
      <c r="C1836" t="s">
        <v>17</v>
      </c>
      <c r="D1836">
        <v>1990</v>
      </c>
      <c r="E1836" t="s">
        <v>5660</v>
      </c>
      <c r="F1836">
        <v>5.6</v>
      </c>
      <c r="G1836">
        <v>1400</v>
      </c>
      <c r="H1836" t="s">
        <v>1320</v>
      </c>
      <c r="I1836" t="s">
        <v>6173</v>
      </c>
      <c r="J1836" t="s">
        <v>1242</v>
      </c>
      <c r="K1836" t="s">
        <v>30</v>
      </c>
      <c r="M1836">
        <v>1305887</v>
      </c>
      <c r="N1836" t="s">
        <v>6174</v>
      </c>
      <c r="O1836">
        <v>91</v>
      </c>
    </row>
    <row r="1837" spans="1:15" x14ac:dyDescent="0.25">
      <c r="A1837" t="s">
        <v>6175</v>
      </c>
      <c r="B1837" t="s">
        <v>2000</v>
      </c>
      <c r="C1837" t="s">
        <v>41</v>
      </c>
      <c r="D1837">
        <v>1990</v>
      </c>
      <c r="E1837" t="s">
        <v>5710</v>
      </c>
      <c r="F1837">
        <v>6.2</v>
      </c>
      <c r="G1837">
        <v>1700</v>
      </c>
      <c r="H1837" t="s">
        <v>6176</v>
      </c>
      <c r="I1837" t="s">
        <v>6177</v>
      </c>
      <c r="J1837" t="s">
        <v>1150</v>
      </c>
      <c r="K1837" t="s">
        <v>30</v>
      </c>
      <c r="L1837">
        <v>11000000</v>
      </c>
      <c r="M1837">
        <v>1794001</v>
      </c>
      <c r="N1837" t="s">
        <v>6178</v>
      </c>
      <c r="O1837">
        <v>107</v>
      </c>
    </row>
    <row r="1838" spans="1:15" x14ac:dyDescent="0.25">
      <c r="A1838" t="s">
        <v>2424</v>
      </c>
      <c r="B1838" t="s">
        <v>16</v>
      </c>
      <c r="C1838" t="s">
        <v>104</v>
      </c>
      <c r="D1838">
        <v>1990</v>
      </c>
      <c r="E1838" t="s">
        <v>5157</v>
      </c>
      <c r="F1838">
        <v>5.7</v>
      </c>
      <c r="G1838">
        <v>1200</v>
      </c>
      <c r="H1838" t="s">
        <v>6179</v>
      </c>
      <c r="I1838" t="s">
        <v>6180</v>
      </c>
      <c r="J1838" t="s">
        <v>5045</v>
      </c>
      <c r="K1838" t="s">
        <v>30</v>
      </c>
      <c r="L1838">
        <v>9000000</v>
      </c>
      <c r="M1838">
        <v>2544504</v>
      </c>
      <c r="N1838" t="s">
        <v>23</v>
      </c>
      <c r="O1838">
        <v>109</v>
      </c>
    </row>
    <row r="1839" spans="1:15" x14ac:dyDescent="0.25">
      <c r="A1839" t="s">
        <v>6181</v>
      </c>
      <c r="B1839" t="s">
        <v>420</v>
      </c>
      <c r="C1839" t="s">
        <v>17</v>
      </c>
      <c r="D1839">
        <v>1990</v>
      </c>
      <c r="E1839" t="s">
        <v>6182</v>
      </c>
      <c r="F1839">
        <v>7</v>
      </c>
      <c r="G1839">
        <v>930</v>
      </c>
      <c r="H1839" t="s">
        <v>6183</v>
      </c>
      <c r="I1839" t="s">
        <v>6183</v>
      </c>
      <c r="J1839" t="s">
        <v>6184</v>
      </c>
      <c r="K1839" t="s">
        <v>453</v>
      </c>
      <c r="N1839" t="s">
        <v>6185</v>
      </c>
      <c r="O1839">
        <v>94</v>
      </c>
    </row>
    <row r="1840" spans="1:15" x14ac:dyDescent="0.25">
      <c r="A1840" t="s">
        <v>6186</v>
      </c>
      <c r="B1840" t="s">
        <v>2000</v>
      </c>
      <c r="C1840" t="s">
        <v>34</v>
      </c>
      <c r="D1840">
        <v>1990</v>
      </c>
      <c r="E1840" t="s">
        <v>5817</v>
      </c>
      <c r="F1840">
        <v>7</v>
      </c>
      <c r="G1840">
        <v>958</v>
      </c>
      <c r="H1840" t="s">
        <v>6187</v>
      </c>
      <c r="I1840" t="s">
        <v>6187</v>
      </c>
      <c r="J1840" t="s">
        <v>6188</v>
      </c>
      <c r="K1840" t="s">
        <v>2110</v>
      </c>
      <c r="L1840">
        <v>42000000</v>
      </c>
      <c r="N1840" t="s">
        <v>6189</v>
      </c>
      <c r="O1840">
        <v>125</v>
      </c>
    </row>
    <row r="1841" spans="1:15" x14ac:dyDescent="0.25">
      <c r="A1841" t="s">
        <v>6190</v>
      </c>
      <c r="B1841" t="s">
        <v>16</v>
      </c>
      <c r="C1841" t="s">
        <v>104</v>
      </c>
      <c r="D1841">
        <v>1990</v>
      </c>
      <c r="E1841" t="s">
        <v>6191</v>
      </c>
      <c r="F1841">
        <v>5.8</v>
      </c>
      <c r="G1841">
        <v>1000</v>
      </c>
      <c r="H1841" t="s">
        <v>4225</v>
      </c>
      <c r="I1841" t="s">
        <v>6192</v>
      </c>
      <c r="J1841" t="s">
        <v>6193</v>
      </c>
      <c r="K1841" t="s">
        <v>22</v>
      </c>
      <c r="M1841">
        <v>59227</v>
      </c>
      <c r="N1841" t="s">
        <v>4703</v>
      </c>
      <c r="O1841">
        <v>93</v>
      </c>
    </row>
    <row r="1842" spans="1:15" x14ac:dyDescent="0.25">
      <c r="A1842" t="s">
        <v>6194</v>
      </c>
      <c r="B1842" t="s">
        <v>33</v>
      </c>
      <c r="C1842" t="s">
        <v>17</v>
      </c>
      <c r="D1842">
        <v>1990</v>
      </c>
      <c r="E1842" t="s">
        <v>6195</v>
      </c>
      <c r="F1842">
        <v>7.6</v>
      </c>
      <c r="G1842">
        <v>3000</v>
      </c>
      <c r="H1842" t="s">
        <v>6196</v>
      </c>
      <c r="I1842" t="s">
        <v>6196</v>
      </c>
      <c r="J1842" t="s">
        <v>2493</v>
      </c>
      <c r="K1842" t="s">
        <v>30</v>
      </c>
      <c r="M1842">
        <v>774048</v>
      </c>
      <c r="N1842" t="s">
        <v>6197</v>
      </c>
      <c r="O1842">
        <v>112</v>
      </c>
    </row>
    <row r="1843" spans="1:15" x14ac:dyDescent="0.25">
      <c r="A1843" t="s">
        <v>6198</v>
      </c>
      <c r="B1843" t="s">
        <v>2000</v>
      </c>
      <c r="C1843" t="s">
        <v>41</v>
      </c>
      <c r="D1843">
        <v>1990</v>
      </c>
      <c r="E1843" t="s">
        <v>5976</v>
      </c>
      <c r="F1843">
        <v>7.3</v>
      </c>
      <c r="G1843">
        <v>2500</v>
      </c>
      <c r="H1843" t="s">
        <v>6199</v>
      </c>
      <c r="I1843" t="s">
        <v>6199</v>
      </c>
      <c r="J1843" t="s">
        <v>6200</v>
      </c>
      <c r="K1843" t="s">
        <v>137</v>
      </c>
      <c r="M1843">
        <v>2293625</v>
      </c>
      <c r="N1843" t="s">
        <v>6201</v>
      </c>
      <c r="O1843">
        <v>92</v>
      </c>
    </row>
    <row r="1844" spans="1:15" x14ac:dyDescent="0.25">
      <c r="A1844" t="s">
        <v>6202</v>
      </c>
      <c r="B1844" t="s">
        <v>448</v>
      </c>
      <c r="C1844" t="s">
        <v>41</v>
      </c>
      <c r="D1844">
        <v>1990</v>
      </c>
      <c r="E1844" t="s">
        <v>6203</v>
      </c>
      <c r="F1844">
        <v>6.5</v>
      </c>
      <c r="G1844">
        <v>1300</v>
      </c>
      <c r="H1844" t="s">
        <v>6204</v>
      </c>
      <c r="I1844" t="s">
        <v>6205</v>
      </c>
      <c r="J1844" t="s">
        <v>6206</v>
      </c>
      <c r="K1844" t="s">
        <v>195</v>
      </c>
      <c r="N1844" t="s">
        <v>6207</v>
      </c>
      <c r="O1844">
        <v>90</v>
      </c>
    </row>
    <row r="1845" spans="1:15" x14ac:dyDescent="0.25">
      <c r="A1845" t="s">
        <v>6208</v>
      </c>
      <c r="B1845" t="s">
        <v>16</v>
      </c>
      <c r="C1845" t="s">
        <v>34</v>
      </c>
      <c r="D1845">
        <v>1991</v>
      </c>
      <c r="E1845" t="s">
        <v>6209</v>
      </c>
      <c r="F1845">
        <v>8.5</v>
      </c>
      <c r="G1845">
        <v>1000000</v>
      </c>
      <c r="H1845" t="s">
        <v>1998</v>
      </c>
      <c r="I1845" t="s">
        <v>1998</v>
      </c>
      <c r="J1845" t="s">
        <v>999</v>
      </c>
      <c r="K1845" t="s">
        <v>30</v>
      </c>
      <c r="L1845">
        <v>102000000</v>
      </c>
      <c r="M1845">
        <v>520881154</v>
      </c>
      <c r="N1845" t="s">
        <v>4152</v>
      </c>
      <c r="O1845">
        <v>137</v>
      </c>
    </row>
    <row r="1846" spans="1:15" x14ac:dyDescent="0.25">
      <c r="A1846" t="s">
        <v>6210</v>
      </c>
      <c r="B1846" t="s">
        <v>16</v>
      </c>
      <c r="C1846" t="s">
        <v>34</v>
      </c>
      <c r="D1846">
        <v>1991</v>
      </c>
      <c r="E1846" t="s">
        <v>6211</v>
      </c>
      <c r="F1846">
        <v>7.3</v>
      </c>
      <c r="G1846">
        <v>166000</v>
      </c>
      <c r="H1846" t="s">
        <v>3888</v>
      </c>
      <c r="I1846" t="s">
        <v>6212</v>
      </c>
      <c r="J1846" t="s">
        <v>2040</v>
      </c>
      <c r="K1846" t="s">
        <v>30</v>
      </c>
      <c r="L1846">
        <v>24000000</v>
      </c>
      <c r="M1846">
        <v>83531958</v>
      </c>
      <c r="N1846" t="s">
        <v>6213</v>
      </c>
      <c r="O1846">
        <v>122</v>
      </c>
    </row>
    <row r="1847" spans="1:15" x14ac:dyDescent="0.25">
      <c r="A1847" t="s">
        <v>6214</v>
      </c>
      <c r="B1847" t="s">
        <v>16</v>
      </c>
      <c r="C1847" t="s">
        <v>104</v>
      </c>
      <c r="D1847">
        <v>1991</v>
      </c>
      <c r="E1847" t="s">
        <v>6215</v>
      </c>
      <c r="F1847">
        <v>8.6</v>
      </c>
      <c r="G1847">
        <v>1300000</v>
      </c>
      <c r="H1847" t="s">
        <v>292</v>
      </c>
      <c r="I1847" t="s">
        <v>3267</v>
      </c>
      <c r="J1847" t="s">
        <v>4363</v>
      </c>
      <c r="K1847" t="s">
        <v>30</v>
      </c>
      <c r="L1847">
        <v>19000000</v>
      </c>
      <c r="M1847">
        <v>272742922</v>
      </c>
      <c r="N1847" t="s">
        <v>6216</v>
      </c>
      <c r="O1847">
        <v>118</v>
      </c>
    </row>
    <row r="1848" spans="1:15" x14ac:dyDescent="0.25">
      <c r="A1848" t="s">
        <v>6217</v>
      </c>
      <c r="B1848" t="s">
        <v>33</v>
      </c>
      <c r="C1848" t="s">
        <v>25</v>
      </c>
      <c r="D1848">
        <v>1991</v>
      </c>
      <c r="E1848" t="s">
        <v>6218</v>
      </c>
      <c r="F1848">
        <v>6.8</v>
      </c>
      <c r="G1848">
        <v>240000</v>
      </c>
      <c r="H1848" t="s">
        <v>496</v>
      </c>
      <c r="I1848" t="s">
        <v>6219</v>
      </c>
      <c r="J1848" t="s">
        <v>1052</v>
      </c>
      <c r="K1848" t="s">
        <v>30</v>
      </c>
      <c r="L1848">
        <v>70000000</v>
      </c>
      <c r="M1848">
        <v>300854823</v>
      </c>
      <c r="N1848" t="s">
        <v>1547</v>
      </c>
      <c r="O1848">
        <v>142</v>
      </c>
    </row>
    <row r="1849" spans="1:15" x14ac:dyDescent="0.25">
      <c r="A1849" t="s">
        <v>6220</v>
      </c>
      <c r="B1849" t="s">
        <v>16</v>
      </c>
      <c r="C1849" t="s">
        <v>104</v>
      </c>
      <c r="D1849">
        <v>1991</v>
      </c>
      <c r="E1849" t="s">
        <v>6211</v>
      </c>
      <c r="F1849">
        <v>7.8</v>
      </c>
      <c r="G1849">
        <v>130000</v>
      </c>
      <c r="H1849" t="s">
        <v>6221</v>
      </c>
      <c r="I1849" t="s">
        <v>6221</v>
      </c>
      <c r="J1849" t="s">
        <v>6222</v>
      </c>
      <c r="K1849" t="s">
        <v>30</v>
      </c>
      <c r="L1849">
        <v>6500000</v>
      </c>
      <c r="M1849">
        <v>57529070</v>
      </c>
      <c r="N1849" t="s">
        <v>31</v>
      </c>
      <c r="O1849">
        <v>112</v>
      </c>
    </row>
    <row r="1850" spans="1:15" x14ac:dyDescent="0.25">
      <c r="A1850" t="s">
        <v>6223</v>
      </c>
      <c r="B1850" t="s">
        <v>16</v>
      </c>
      <c r="C1850" t="s">
        <v>104</v>
      </c>
      <c r="D1850">
        <v>1991</v>
      </c>
      <c r="E1850" t="s">
        <v>6224</v>
      </c>
      <c r="F1850">
        <v>7.3</v>
      </c>
      <c r="G1850">
        <v>180000</v>
      </c>
      <c r="H1850" t="s">
        <v>65</v>
      </c>
      <c r="I1850" t="s">
        <v>6225</v>
      </c>
      <c r="J1850" t="s">
        <v>67</v>
      </c>
      <c r="K1850" t="s">
        <v>30</v>
      </c>
      <c r="L1850">
        <v>35000000</v>
      </c>
      <c r="M1850">
        <v>182291969</v>
      </c>
      <c r="N1850" t="s">
        <v>1547</v>
      </c>
      <c r="O1850">
        <v>128</v>
      </c>
    </row>
    <row r="1851" spans="1:15" x14ac:dyDescent="0.25">
      <c r="A1851" t="s">
        <v>6226</v>
      </c>
      <c r="B1851" t="s">
        <v>2000</v>
      </c>
      <c r="C1851" t="s">
        <v>41</v>
      </c>
      <c r="D1851">
        <v>1991</v>
      </c>
      <c r="E1851" t="s">
        <v>6227</v>
      </c>
      <c r="F1851">
        <v>5.9</v>
      </c>
      <c r="G1851">
        <v>12000</v>
      </c>
      <c r="H1851" t="s">
        <v>6228</v>
      </c>
      <c r="I1851" t="s">
        <v>1310</v>
      </c>
      <c r="J1851" t="s">
        <v>6229</v>
      </c>
      <c r="K1851" t="s">
        <v>30</v>
      </c>
      <c r="M1851">
        <v>11336986</v>
      </c>
      <c r="N1851" t="s">
        <v>3917</v>
      </c>
      <c r="O1851">
        <v>83</v>
      </c>
    </row>
    <row r="1852" spans="1:15" x14ac:dyDescent="0.25">
      <c r="A1852" t="s">
        <v>6230</v>
      </c>
      <c r="B1852" t="s">
        <v>2000</v>
      </c>
      <c r="C1852" t="s">
        <v>41</v>
      </c>
      <c r="D1852">
        <v>1991</v>
      </c>
      <c r="E1852" t="s">
        <v>6231</v>
      </c>
      <c r="F1852">
        <v>6.9</v>
      </c>
      <c r="G1852">
        <v>140000</v>
      </c>
      <c r="H1852" t="s">
        <v>6232</v>
      </c>
      <c r="I1852" t="s">
        <v>6233</v>
      </c>
      <c r="J1852" t="s">
        <v>4311</v>
      </c>
      <c r="K1852" t="s">
        <v>30</v>
      </c>
      <c r="L1852">
        <v>30000000</v>
      </c>
      <c r="M1852">
        <v>191502426</v>
      </c>
      <c r="N1852" t="s">
        <v>50</v>
      </c>
      <c r="O1852">
        <v>99</v>
      </c>
    </row>
    <row r="1853" spans="1:15" x14ac:dyDescent="0.25">
      <c r="A1853" t="s">
        <v>6234</v>
      </c>
      <c r="B1853" t="s">
        <v>16</v>
      </c>
      <c r="C1853" t="s">
        <v>25</v>
      </c>
      <c r="D1853">
        <v>1991</v>
      </c>
      <c r="E1853" t="s">
        <v>5936</v>
      </c>
      <c r="F1853">
        <v>7.5</v>
      </c>
      <c r="G1853">
        <v>142000</v>
      </c>
      <c r="H1853" t="s">
        <v>991</v>
      </c>
      <c r="I1853" t="s">
        <v>6235</v>
      </c>
      <c r="J1853" t="s">
        <v>3091</v>
      </c>
      <c r="K1853" t="s">
        <v>30</v>
      </c>
      <c r="L1853">
        <v>16500000</v>
      </c>
      <c r="M1853">
        <v>45456285</v>
      </c>
      <c r="N1853" t="s">
        <v>5767</v>
      </c>
      <c r="O1853">
        <v>130</v>
      </c>
    </row>
    <row r="1854" spans="1:15" x14ac:dyDescent="0.25">
      <c r="A1854" t="s">
        <v>6236</v>
      </c>
      <c r="B1854" t="s">
        <v>420</v>
      </c>
      <c r="C1854" t="s">
        <v>17</v>
      </c>
      <c r="D1854">
        <v>1991</v>
      </c>
      <c r="E1854" t="s">
        <v>6237</v>
      </c>
      <c r="F1854">
        <v>7.6</v>
      </c>
      <c r="G1854">
        <v>118000</v>
      </c>
      <c r="H1854" t="s">
        <v>6238</v>
      </c>
      <c r="I1854" t="s">
        <v>6239</v>
      </c>
      <c r="J1854" t="s">
        <v>6240</v>
      </c>
      <c r="K1854" t="s">
        <v>1195</v>
      </c>
      <c r="L1854">
        <v>2000000</v>
      </c>
      <c r="M1854">
        <v>33616692</v>
      </c>
      <c r="N1854" t="s">
        <v>6241</v>
      </c>
      <c r="O1854">
        <v>106</v>
      </c>
    </row>
    <row r="1855" spans="1:15" x14ac:dyDescent="0.25">
      <c r="A1855" t="s">
        <v>6242</v>
      </c>
      <c r="B1855" t="s">
        <v>2000</v>
      </c>
      <c r="C1855" t="s">
        <v>34</v>
      </c>
      <c r="D1855">
        <v>1991</v>
      </c>
      <c r="E1855" t="s">
        <v>6243</v>
      </c>
      <c r="F1855">
        <v>6.9</v>
      </c>
      <c r="G1855">
        <v>182000</v>
      </c>
      <c r="H1855" t="s">
        <v>2039</v>
      </c>
      <c r="I1855" t="s">
        <v>5002</v>
      </c>
      <c r="J1855" t="s">
        <v>2831</v>
      </c>
      <c r="K1855" t="s">
        <v>30</v>
      </c>
      <c r="L1855">
        <v>48000000</v>
      </c>
      <c r="M1855">
        <v>390493908</v>
      </c>
      <c r="N1855" t="s">
        <v>23</v>
      </c>
      <c r="O1855">
        <v>143</v>
      </c>
    </row>
    <row r="1856" spans="1:15" x14ac:dyDescent="0.25">
      <c r="A1856" t="s">
        <v>6244</v>
      </c>
      <c r="B1856" t="s">
        <v>16</v>
      </c>
      <c r="C1856" t="s">
        <v>63</v>
      </c>
      <c r="D1856">
        <v>1991</v>
      </c>
      <c r="E1856" t="s">
        <v>6245</v>
      </c>
      <c r="F1856">
        <v>7.2</v>
      </c>
      <c r="G1856">
        <v>86000</v>
      </c>
      <c r="H1856" t="s">
        <v>792</v>
      </c>
      <c r="I1856" t="s">
        <v>6246</v>
      </c>
      <c r="J1856" t="s">
        <v>2077</v>
      </c>
      <c r="K1856" t="s">
        <v>30</v>
      </c>
      <c r="L1856">
        <v>38000000</v>
      </c>
      <c r="M1856">
        <v>34416893</v>
      </c>
      <c r="N1856" t="s">
        <v>6247</v>
      </c>
      <c r="O1856">
        <v>140</v>
      </c>
    </row>
    <row r="1857" spans="1:15" x14ac:dyDescent="0.25">
      <c r="A1857" t="s">
        <v>6248</v>
      </c>
      <c r="B1857" t="s">
        <v>337</v>
      </c>
      <c r="C1857" t="s">
        <v>390</v>
      </c>
      <c r="D1857">
        <v>1991</v>
      </c>
      <c r="E1857" t="s">
        <v>6231</v>
      </c>
      <c r="F1857">
        <v>8</v>
      </c>
      <c r="G1857">
        <v>424000</v>
      </c>
      <c r="H1857" t="s">
        <v>6249</v>
      </c>
      <c r="I1857" t="s">
        <v>6250</v>
      </c>
      <c r="J1857" t="s">
        <v>6251</v>
      </c>
      <c r="K1857" t="s">
        <v>30</v>
      </c>
      <c r="L1857">
        <v>25000000</v>
      </c>
      <c r="M1857">
        <v>424967620</v>
      </c>
      <c r="N1857" t="s">
        <v>1725</v>
      </c>
      <c r="O1857">
        <v>84</v>
      </c>
    </row>
    <row r="1858" spans="1:15" x14ac:dyDescent="0.25">
      <c r="A1858" t="s">
        <v>6252</v>
      </c>
      <c r="B1858" t="s">
        <v>2000</v>
      </c>
      <c r="C1858" t="s">
        <v>17</v>
      </c>
      <c r="D1858">
        <v>1991</v>
      </c>
      <c r="E1858" t="s">
        <v>6253</v>
      </c>
      <c r="F1858">
        <v>7.7</v>
      </c>
      <c r="G1858">
        <v>69000</v>
      </c>
      <c r="H1858" t="s">
        <v>6254</v>
      </c>
      <c r="I1858" t="s">
        <v>6255</v>
      </c>
      <c r="J1858" t="s">
        <v>6256</v>
      </c>
      <c r="K1858" t="s">
        <v>30</v>
      </c>
      <c r="L1858">
        <v>11000000</v>
      </c>
      <c r="M1858">
        <v>119418501</v>
      </c>
      <c r="N1858" t="s">
        <v>61</v>
      </c>
      <c r="O1858">
        <v>130</v>
      </c>
    </row>
    <row r="1859" spans="1:15" x14ac:dyDescent="0.25">
      <c r="A1859" t="s">
        <v>6257</v>
      </c>
      <c r="B1859" t="s">
        <v>16</v>
      </c>
      <c r="C1859" t="s">
        <v>17</v>
      </c>
      <c r="D1859">
        <v>1991</v>
      </c>
      <c r="E1859" t="s">
        <v>6195</v>
      </c>
      <c r="F1859">
        <v>8</v>
      </c>
      <c r="G1859">
        <v>146000</v>
      </c>
      <c r="H1859" t="s">
        <v>792</v>
      </c>
      <c r="I1859" t="s">
        <v>6258</v>
      </c>
      <c r="J1859" t="s">
        <v>2831</v>
      </c>
      <c r="K1859" t="s">
        <v>30</v>
      </c>
      <c r="L1859">
        <v>40000000</v>
      </c>
      <c r="M1859">
        <v>205405498</v>
      </c>
      <c r="N1859" t="s">
        <v>23</v>
      </c>
      <c r="O1859">
        <v>189</v>
      </c>
    </row>
    <row r="1860" spans="1:15" x14ac:dyDescent="0.25">
      <c r="A1860" t="s">
        <v>6259</v>
      </c>
      <c r="B1860" t="s">
        <v>33</v>
      </c>
      <c r="C1860" t="s">
        <v>34</v>
      </c>
      <c r="D1860">
        <v>1991</v>
      </c>
      <c r="E1860" t="s">
        <v>6260</v>
      </c>
      <c r="F1860">
        <v>6.5</v>
      </c>
      <c r="G1860">
        <v>55000</v>
      </c>
      <c r="H1860" t="s">
        <v>5099</v>
      </c>
      <c r="I1860" t="s">
        <v>6261</v>
      </c>
      <c r="J1860" t="s">
        <v>6262</v>
      </c>
      <c r="K1860" t="s">
        <v>30</v>
      </c>
      <c r="L1860">
        <v>35000000</v>
      </c>
      <c r="M1860">
        <v>46704056</v>
      </c>
      <c r="N1860" t="s">
        <v>1725</v>
      </c>
      <c r="O1860">
        <v>108</v>
      </c>
    </row>
    <row r="1861" spans="1:15" x14ac:dyDescent="0.25">
      <c r="A1861" t="s">
        <v>6263</v>
      </c>
      <c r="B1861" t="s">
        <v>33</v>
      </c>
      <c r="C1861" t="s">
        <v>41</v>
      </c>
      <c r="D1861">
        <v>1991</v>
      </c>
      <c r="E1861" t="s">
        <v>6264</v>
      </c>
      <c r="F1861">
        <v>6.9</v>
      </c>
      <c r="G1861">
        <v>75000</v>
      </c>
      <c r="H1861" t="s">
        <v>213</v>
      </c>
      <c r="I1861" t="s">
        <v>6265</v>
      </c>
      <c r="J1861" t="s">
        <v>6266</v>
      </c>
      <c r="K1861" t="s">
        <v>30</v>
      </c>
      <c r="L1861">
        <v>17000000</v>
      </c>
      <c r="M1861">
        <v>59489799</v>
      </c>
      <c r="N1861" t="s">
        <v>31</v>
      </c>
      <c r="O1861">
        <v>102</v>
      </c>
    </row>
    <row r="1862" spans="1:15" x14ac:dyDescent="0.25">
      <c r="A1862" t="s">
        <v>6267</v>
      </c>
      <c r="B1862" t="s">
        <v>16</v>
      </c>
      <c r="C1862" t="s">
        <v>34</v>
      </c>
      <c r="D1862">
        <v>1991</v>
      </c>
      <c r="E1862" t="s">
        <v>5936</v>
      </c>
      <c r="F1862">
        <v>6.7</v>
      </c>
      <c r="G1862">
        <v>74000</v>
      </c>
      <c r="H1862" t="s">
        <v>1135</v>
      </c>
      <c r="I1862" t="s">
        <v>3253</v>
      </c>
      <c r="J1862" t="s">
        <v>508</v>
      </c>
      <c r="K1862" t="s">
        <v>30</v>
      </c>
      <c r="L1862">
        <v>40000000</v>
      </c>
      <c r="M1862">
        <v>152368585</v>
      </c>
      <c r="N1862" t="s">
        <v>4209</v>
      </c>
      <c r="O1862">
        <v>137</v>
      </c>
    </row>
    <row r="1863" spans="1:15" x14ac:dyDescent="0.25">
      <c r="A1863" t="s">
        <v>6268</v>
      </c>
      <c r="B1863" t="s">
        <v>33</v>
      </c>
      <c r="C1863" t="s">
        <v>25</v>
      </c>
      <c r="D1863">
        <v>1991</v>
      </c>
      <c r="E1863" t="s">
        <v>6269</v>
      </c>
      <c r="F1863">
        <v>6.3</v>
      </c>
      <c r="G1863">
        <v>72000</v>
      </c>
      <c r="H1863" t="s">
        <v>6270</v>
      </c>
      <c r="I1863" t="s">
        <v>5078</v>
      </c>
      <c r="J1863" t="s">
        <v>5079</v>
      </c>
      <c r="K1863" t="s">
        <v>30</v>
      </c>
      <c r="L1863">
        <v>20000000</v>
      </c>
      <c r="M1863">
        <v>38039850</v>
      </c>
      <c r="N1863" t="s">
        <v>6271</v>
      </c>
      <c r="O1863">
        <v>93</v>
      </c>
    </row>
    <row r="1864" spans="1:15" x14ac:dyDescent="0.25">
      <c r="A1864" t="s">
        <v>6272</v>
      </c>
      <c r="B1864" t="s">
        <v>33</v>
      </c>
      <c r="C1864" t="s">
        <v>41</v>
      </c>
      <c r="D1864">
        <v>1991</v>
      </c>
      <c r="E1864" t="s">
        <v>6195</v>
      </c>
      <c r="F1864">
        <v>6.5</v>
      </c>
      <c r="G1864">
        <v>71000</v>
      </c>
      <c r="H1864" t="s">
        <v>2353</v>
      </c>
      <c r="I1864" t="s">
        <v>6273</v>
      </c>
      <c r="J1864" t="s">
        <v>852</v>
      </c>
      <c r="K1864" t="s">
        <v>30</v>
      </c>
      <c r="M1864">
        <v>89325780</v>
      </c>
      <c r="N1864" t="s">
        <v>2094</v>
      </c>
      <c r="O1864">
        <v>105</v>
      </c>
    </row>
    <row r="1865" spans="1:15" x14ac:dyDescent="0.25">
      <c r="A1865" t="s">
        <v>6274</v>
      </c>
      <c r="B1865" t="s">
        <v>2000</v>
      </c>
      <c r="C1865" t="s">
        <v>41</v>
      </c>
      <c r="D1865">
        <v>1991</v>
      </c>
      <c r="E1865" t="s">
        <v>6275</v>
      </c>
      <c r="F1865">
        <v>6.8</v>
      </c>
      <c r="G1865">
        <v>51000</v>
      </c>
      <c r="H1865" t="s">
        <v>5670</v>
      </c>
      <c r="I1865" t="s">
        <v>1136</v>
      </c>
      <c r="J1865" t="s">
        <v>4921</v>
      </c>
      <c r="K1865" t="s">
        <v>30</v>
      </c>
      <c r="L1865">
        <v>27000000</v>
      </c>
      <c r="M1865">
        <v>179033791</v>
      </c>
      <c r="N1865" t="s">
        <v>5112</v>
      </c>
      <c r="O1865">
        <v>113</v>
      </c>
    </row>
    <row r="1866" spans="1:15" x14ac:dyDescent="0.25">
      <c r="A1866" t="s">
        <v>6276</v>
      </c>
      <c r="B1866" t="s">
        <v>2000</v>
      </c>
      <c r="C1866" t="s">
        <v>41</v>
      </c>
      <c r="D1866">
        <v>1991</v>
      </c>
      <c r="E1866" t="s">
        <v>6275</v>
      </c>
      <c r="F1866">
        <v>6.3</v>
      </c>
      <c r="G1866">
        <v>29000</v>
      </c>
      <c r="H1866" t="s">
        <v>3354</v>
      </c>
      <c r="I1866" t="s">
        <v>6277</v>
      </c>
      <c r="J1866" t="s">
        <v>6099</v>
      </c>
      <c r="K1866" t="s">
        <v>30</v>
      </c>
      <c r="M1866">
        <v>25196249</v>
      </c>
      <c r="N1866" t="s">
        <v>4145</v>
      </c>
      <c r="O1866">
        <v>102</v>
      </c>
    </row>
    <row r="1867" spans="1:15" x14ac:dyDescent="0.25">
      <c r="A1867" t="s">
        <v>6278</v>
      </c>
      <c r="B1867" t="s">
        <v>16</v>
      </c>
      <c r="C1867" t="s">
        <v>41</v>
      </c>
      <c r="D1867">
        <v>1991</v>
      </c>
      <c r="E1867" t="s">
        <v>6279</v>
      </c>
      <c r="F1867">
        <v>7.5</v>
      </c>
      <c r="G1867">
        <v>81000</v>
      </c>
      <c r="H1867" t="s">
        <v>568</v>
      </c>
      <c r="I1867" t="s">
        <v>6280</v>
      </c>
      <c r="J1867" t="s">
        <v>663</v>
      </c>
      <c r="K1867" t="s">
        <v>30</v>
      </c>
      <c r="L1867">
        <v>24000000</v>
      </c>
      <c r="M1867">
        <v>41895491</v>
      </c>
      <c r="N1867" t="s">
        <v>2102</v>
      </c>
      <c r="O1867">
        <v>137</v>
      </c>
    </row>
    <row r="1868" spans="1:15" x14ac:dyDescent="0.25">
      <c r="A1868" t="s">
        <v>6281</v>
      </c>
      <c r="B1868" t="s">
        <v>16</v>
      </c>
      <c r="C1868" t="s">
        <v>41</v>
      </c>
      <c r="D1868">
        <v>1991</v>
      </c>
      <c r="E1868" t="s">
        <v>6282</v>
      </c>
      <c r="F1868">
        <v>5.6</v>
      </c>
      <c r="G1868">
        <v>2200</v>
      </c>
      <c r="H1868" t="s">
        <v>6283</v>
      </c>
      <c r="I1868" t="s">
        <v>6284</v>
      </c>
      <c r="J1868" t="s">
        <v>6285</v>
      </c>
      <c r="K1868" t="s">
        <v>492</v>
      </c>
      <c r="N1868" t="s">
        <v>555</v>
      </c>
      <c r="O1868">
        <v>99</v>
      </c>
    </row>
    <row r="1869" spans="1:15" x14ac:dyDescent="0.25">
      <c r="A1869" t="s">
        <v>6286</v>
      </c>
      <c r="B1869" t="s">
        <v>16</v>
      </c>
      <c r="C1869" t="s">
        <v>17</v>
      </c>
      <c r="D1869">
        <v>1991</v>
      </c>
      <c r="E1869" t="s">
        <v>5817</v>
      </c>
      <c r="F1869">
        <v>6.3</v>
      </c>
      <c r="G1869">
        <v>52000</v>
      </c>
      <c r="H1869" t="s">
        <v>2171</v>
      </c>
      <c r="I1869" t="s">
        <v>6287</v>
      </c>
      <c r="J1869" t="s">
        <v>6288</v>
      </c>
      <c r="K1869" t="s">
        <v>30</v>
      </c>
      <c r="L1869">
        <v>19000000</v>
      </c>
      <c r="M1869">
        <v>174999005</v>
      </c>
      <c r="N1869" t="s">
        <v>180</v>
      </c>
      <c r="O1869">
        <v>99</v>
      </c>
    </row>
    <row r="1870" spans="1:15" x14ac:dyDescent="0.25">
      <c r="A1870" t="s">
        <v>6289</v>
      </c>
      <c r="B1870" t="s">
        <v>2709</v>
      </c>
      <c r="C1870" t="s">
        <v>17</v>
      </c>
      <c r="D1870">
        <v>1991</v>
      </c>
      <c r="E1870" t="s">
        <v>6290</v>
      </c>
      <c r="F1870">
        <v>7.6</v>
      </c>
      <c r="G1870">
        <v>7500</v>
      </c>
      <c r="H1870" t="s">
        <v>977</v>
      </c>
      <c r="I1870" t="s">
        <v>3206</v>
      </c>
      <c r="J1870" t="s">
        <v>3450</v>
      </c>
      <c r="K1870" t="s">
        <v>453</v>
      </c>
      <c r="M1870">
        <v>403056</v>
      </c>
      <c r="N1870" t="s">
        <v>6291</v>
      </c>
      <c r="O1870">
        <v>238</v>
      </c>
    </row>
    <row r="1871" spans="1:15" x14ac:dyDescent="0.25">
      <c r="A1871" t="s">
        <v>6292</v>
      </c>
      <c r="B1871" t="s">
        <v>2000</v>
      </c>
      <c r="C1871" t="s">
        <v>25</v>
      </c>
      <c r="D1871">
        <v>1991</v>
      </c>
      <c r="E1871" t="s">
        <v>6293</v>
      </c>
      <c r="F1871">
        <v>5.2</v>
      </c>
      <c r="G1871">
        <v>19000</v>
      </c>
      <c r="H1871" t="s">
        <v>6294</v>
      </c>
      <c r="I1871" t="s">
        <v>28</v>
      </c>
      <c r="J1871" t="s">
        <v>6295</v>
      </c>
      <c r="K1871" t="s">
        <v>30</v>
      </c>
      <c r="L1871">
        <v>11000000</v>
      </c>
      <c r="M1871">
        <v>2807854</v>
      </c>
      <c r="N1871" t="s">
        <v>31</v>
      </c>
      <c r="O1871">
        <v>102</v>
      </c>
    </row>
    <row r="1872" spans="1:15" x14ac:dyDescent="0.25">
      <c r="A1872" t="s">
        <v>6296</v>
      </c>
      <c r="B1872" t="s">
        <v>16</v>
      </c>
      <c r="C1872" t="s">
        <v>34</v>
      </c>
      <c r="D1872">
        <v>1991</v>
      </c>
      <c r="E1872" t="s">
        <v>6297</v>
      </c>
      <c r="F1872">
        <v>7</v>
      </c>
      <c r="G1872">
        <v>95000</v>
      </c>
      <c r="H1872" t="s">
        <v>1560</v>
      </c>
      <c r="I1872" t="s">
        <v>3885</v>
      </c>
      <c r="J1872" t="s">
        <v>4461</v>
      </c>
      <c r="K1872" t="s">
        <v>30</v>
      </c>
      <c r="L1872">
        <v>43000000</v>
      </c>
      <c r="M1872">
        <v>59509925</v>
      </c>
      <c r="N1872" t="s">
        <v>6298</v>
      </c>
      <c r="O1872">
        <v>105</v>
      </c>
    </row>
    <row r="1873" spans="1:15" x14ac:dyDescent="0.25">
      <c r="A1873" t="s">
        <v>6299</v>
      </c>
      <c r="B1873" t="s">
        <v>33</v>
      </c>
      <c r="C1873" t="s">
        <v>34</v>
      </c>
      <c r="D1873">
        <v>1991</v>
      </c>
      <c r="E1873" t="s">
        <v>6300</v>
      </c>
      <c r="F1873">
        <v>7.2</v>
      </c>
      <c r="G1873">
        <v>72000</v>
      </c>
      <c r="H1873" t="s">
        <v>1027</v>
      </c>
      <c r="I1873" t="s">
        <v>1028</v>
      </c>
      <c r="J1873" t="s">
        <v>1029</v>
      </c>
      <c r="K1873" t="s">
        <v>30</v>
      </c>
      <c r="L1873">
        <v>30000000</v>
      </c>
      <c r="M1873">
        <v>96888996</v>
      </c>
      <c r="N1873" t="s">
        <v>44</v>
      </c>
      <c r="O1873">
        <v>110</v>
      </c>
    </row>
    <row r="1874" spans="1:15" x14ac:dyDescent="0.25">
      <c r="A1874" t="s">
        <v>6301</v>
      </c>
      <c r="B1874" t="s">
        <v>16</v>
      </c>
      <c r="C1874" t="s">
        <v>17</v>
      </c>
      <c r="D1874">
        <v>1991</v>
      </c>
      <c r="E1874" t="s">
        <v>6302</v>
      </c>
      <c r="F1874">
        <v>7</v>
      </c>
      <c r="G1874">
        <v>53000</v>
      </c>
      <c r="H1874" t="s">
        <v>5228</v>
      </c>
      <c r="I1874" t="s">
        <v>5228</v>
      </c>
      <c r="J1874" t="s">
        <v>4476</v>
      </c>
      <c r="K1874" t="s">
        <v>30</v>
      </c>
      <c r="L1874">
        <v>2500000</v>
      </c>
      <c r="M1874">
        <v>6401336</v>
      </c>
      <c r="N1874" t="s">
        <v>2027</v>
      </c>
      <c r="O1874">
        <v>104</v>
      </c>
    </row>
    <row r="1875" spans="1:15" x14ac:dyDescent="0.25">
      <c r="A1875" t="s">
        <v>6303</v>
      </c>
      <c r="B1875" t="s">
        <v>2000</v>
      </c>
      <c r="C1875" t="s">
        <v>41</v>
      </c>
      <c r="D1875">
        <v>1991</v>
      </c>
      <c r="E1875" t="s">
        <v>5936</v>
      </c>
      <c r="F1875">
        <v>5.9</v>
      </c>
      <c r="G1875">
        <v>27000</v>
      </c>
      <c r="H1875" t="s">
        <v>6304</v>
      </c>
      <c r="I1875" t="s">
        <v>6305</v>
      </c>
      <c r="J1875" t="s">
        <v>1530</v>
      </c>
      <c r="K1875" t="s">
        <v>30</v>
      </c>
      <c r="L1875">
        <v>6788000</v>
      </c>
      <c r="M1875">
        <v>13878411</v>
      </c>
      <c r="N1875" t="s">
        <v>219</v>
      </c>
      <c r="O1875">
        <v>103</v>
      </c>
    </row>
    <row r="1876" spans="1:15" x14ac:dyDescent="0.25">
      <c r="A1876" t="s">
        <v>6306</v>
      </c>
      <c r="B1876" t="s">
        <v>2000</v>
      </c>
      <c r="C1876" t="s">
        <v>34</v>
      </c>
      <c r="D1876">
        <v>1991</v>
      </c>
      <c r="E1876" t="s">
        <v>6307</v>
      </c>
      <c r="F1876">
        <v>6.8</v>
      </c>
      <c r="G1876">
        <v>102000</v>
      </c>
      <c r="H1876" t="s">
        <v>42</v>
      </c>
      <c r="I1876" t="s">
        <v>42</v>
      </c>
      <c r="J1876" t="s">
        <v>3261</v>
      </c>
      <c r="K1876" t="s">
        <v>30</v>
      </c>
      <c r="L1876">
        <v>26000000</v>
      </c>
      <c r="M1876">
        <v>181096164</v>
      </c>
      <c r="N1876" t="s">
        <v>180</v>
      </c>
      <c r="O1876">
        <v>84</v>
      </c>
    </row>
    <row r="1877" spans="1:15" x14ac:dyDescent="0.25">
      <c r="A1877" t="s">
        <v>6308</v>
      </c>
      <c r="B1877" t="s">
        <v>16</v>
      </c>
      <c r="C1877" t="s">
        <v>34</v>
      </c>
      <c r="D1877">
        <v>1991</v>
      </c>
      <c r="E1877" t="s">
        <v>5936</v>
      </c>
      <c r="F1877">
        <v>5.8</v>
      </c>
      <c r="G1877">
        <v>54000</v>
      </c>
      <c r="H1877" t="s">
        <v>4489</v>
      </c>
      <c r="I1877" t="s">
        <v>4461</v>
      </c>
      <c r="J1877" t="s">
        <v>4461</v>
      </c>
      <c r="K1877" t="s">
        <v>30</v>
      </c>
      <c r="L1877">
        <v>65000000</v>
      </c>
      <c r="M1877">
        <v>17218080</v>
      </c>
      <c r="N1877" t="s">
        <v>2102</v>
      </c>
      <c r="O1877">
        <v>100</v>
      </c>
    </row>
    <row r="1878" spans="1:15" x14ac:dyDescent="0.25">
      <c r="A1878" t="s">
        <v>6309</v>
      </c>
      <c r="B1878" t="s">
        <v>16</v>
      </c>
      <c r="C1878" t="s">
        <v>17</v>
      </c>
      <c r="D1878">
        <v>1991</v>
      </c>
      <c r="E1878" t="s">
        <v>6310</v>
      </c>
      <c r="F1878">
        <v>6.7</v>
      </c>
      <c r="G1878">
        <v>17000</v>
      </c>
      <c r="H1878" t="s">
        <v>1601</v>
      </c>
      <c r="I1878" t="s">
        <v>1826</v>
      </c>
      <c r="J1878" t="s">
        <v>1601</v>
      </c>
      <c r="K1878" t="s">
        <v>30</v>
      </c>
      <c r="L1878">
        <v>30000000</v>
      </c>
      <c r="M1878">
        <v>74787599</v>
      </c>
      <c r="N1878" t="s">
        <v>31</v>
      </c>
      <c r="O1878">
        <v>132</v>
      </c>
    </row>
    <row r="1879" spans="1:15" x14ac:dyDescent="0.25">
      <c r="A1879" t="s">
        <v>6311</v>
      </c>
      <c r="B1879" t="s">
        <v>16</v>
      </c>
      <c r="C1879" t="s">
        <v>41</v>
      </c>
      <c r="D1879">
        <v>1991</v>
      </c>
      <c r="E1879" t="s">
        <v>6312</v>
      </c>
      <c r="F1879">
        <v>7.7</v>
      </c>
      <c r="G1879">
        <v>116000</v>
      </c>
      <c r="H1879" t="s">
        <v>2096</v>
      </c>
      <c r="I1879" t="s">
        <v>2096</v>
      </c>
      <c r="J1879" t="s">
        <v>6313</v>
      </c>
      <c r="K1879" t="s">
        <v>22</v>
      </c>
      <c r="L1879">
        <v>9000000</v>
      </c>
      <c r="M1879">
        <v>6153939</v>
      </c>
      <c r="N1879" t="s">
        <v>3882</v>
      </c>
      <c r="O1879">
        <v>116</v>
      </c>
    </row>
    <row r="1880" spans="1:15" x14ac:dyDescent="0.25">
      <c r="A1880" t="s">
        <v>6314</v>
      </c>
      <c r="B1880" t="s">
        <v>2000</v>
      </c>
      <c r="C1880" t="s">
        <v>41</v>
      </c>
      <c r="D1880">
        <v>1991</v>
      </c>
      <c r="E1880" t="s">
        <v>5997</v>
      </c>
      <c r="F1880">
        <v>5.0999999999999996</v>
      </c>
      <c r="G1880">
        <v>23000</v>
      </c>
      <c r="H1880" t="s">
        <v>59</v>
      </c>
      <c r="I1880" t="s">
        <v>6315</v>
      </c>
      <c r="J1880" t="s">
        <v>49</v>
      </c>
      <c r="K1880" t="s">
        <v>30</v>
      </c>
      <c r="L1880">
        <v>40000000</v>
      </c>
      <c r="M1880">
        <v>8479793</v>
      </c>
      <c r="N1880" t="s">
        <v>4018</v>
      </c>
      <c r="O1880">
        <v>94</v>
      </c>
    </row>
    <row r="1881" spans="1:15" x14ac:dyDescent="0.25">
      <c r="A1881" t="s">
        <v>6316</v>
      </c>
      <c r="B1881" t="s">
        <v>33</v>
      </c>
      <c r="C1881" t="s">
        <v>41</v>
      </c>
      <c r="D1881">
        <v>1991</v>
      </c>
      <c r="E1881" t="s">
        <v>6317</v>
      </c>
      <c r="F1881">
        <v>7</v>
      </c>
      <c r="G1881">
        <v>65000</v>
      </c>
      <c r="H1881" t="s">
        <v>2223</v>
      </c>
      <c r="I1881" t="s">
        <v>6318</v>
      </c>
      <c r="J1881" t="s">
        <v>547</v>
      </c>
      <c r="K1881" t="s">
        <v>30</v>
      </c>
      <c r="L1881">
        <v>35000000</v>
      </c>
      <c r="M1881">
        <v>63707829</v>
      </c>
      <c r="N1881" t="s">
        <v>2094</v>
      </c>
      <c r="O1881">
        <v>99</v>
      </c>
    </row>
    <row r="1882" spans="1:15" x14ac:dyDescent="0.25">
      <c r="A1882" t="s">
        <v>6319</v>
      </c>
      <c r="B1882" t="s">
        <v>16</v>
      </c>
      <c r="C1882" t="s">
        <v>17</v>
      </c>
      <c r="D1882">
        <v>1991</v>
      </c>
      <c r="E1882" t="s">
        <v>6320</v>
      </c>
      <c r="F1882">
        <v>7</v>
      </c>
      <c r="G1882">
        <v>48000</v>
      </c>
      <c r="H1882" t="s">
        <v>582</v>
      </c>
      <c r="I1882" t="s">
        <v>6321</v>
      </c>
      <c r="J1882" t="s">
        <v>1800</v>
      </c>
      <c r="K1882" t="s">
        <v>195</v>
      </c>
      <c r="L1882">
        <v>16000000</v>
      </c>
      <c r="M1882">
        <v>2641357</v>
      </c>
      <c r="N1882" t="s">
        <v>1787</v>
      </c>
      <c r="O1882">
        <v>115</v>
      </c>
    </row>
    <row r="1883" spans="1:15" x14ac:dyDescent="0.25">
      <c r="A1883" t="s">
        <v>6322</v>
      </c>
      <c r="B1883" t="s">
        <v>33</v>
      </c>
      <c r="C1883" t="s">
        <v>34</v>
      </c>
      <c r="D1883">
        <v>1991</v>
      </c>
      <c r="E1883" t="s">
        <v>6323</v>
      </c>
      <c r="F1883">
        <v>6</v>
      </c>
      <c r="G1883">
        <v>53000</v>
      </c>
      <c r="H1883" t="s">
        <v>460</v>
      </c>
      <c r="I1883" t="s">
        <v>5681</v>
      </c>
      <c r="J1883" t="s">
        <v>6324</v>
      </c>
      <c r="K1883" t="s">
        <v>30</v>
      </c>
      <c r="L1883">
        <v>25000000</v>
      </c>
      <c r="M1883">
        <v>78656813</v>
      </c>
      <c r="N1883" t="s">
        <v>555</v>
      </c>
      <c r="O1883">
        <v>88</v>
      </c>
    </row>
    <row r="1884" spans="1:15" x14ac:dyDescent="0.25">
      <c r="A1884" t="s">
        <v>6325</v>
      </c>
      <c r="B1884" t="s">
        <v>2000</v>
      </c>
      <c r="C1884" t="s">
        <v>41</v>
      </c>
      <c r="D1884">
        <v>1991</v>
      </c>
      <c r="E1884" t="s">
        <v>6326</v>
      </c>
      <c r="F1884">
        <v>6.9</v>
      </c>
      <c r="G1884">
        <v>108000</v>
      </c>
      <c r="H1884" t="s">
        <v>4521</v>
      </c>
      <c r="I1884" t="s">
        <v>42</v>
      </c>
      <c r="J1884" t="s">
        <v>194</v>
      </c>
      <c r="K1884" t="s">
        <v>30</v>
      </c>
      <c r="L1884">
        <v>23000000</v>
      </c>
      <c r="M1884">
        <v>86930411</v>
      </c>
      <c r="N1884" t="s">
        <v>44</v>
      </c>
      <c r="O1884">
        <v>85</v>
      </c>
    </row>
    <row r="1885" spans="1:15" x14ac:dyDescent="0.25">
      <c r="A1885" t="s">
        <v>6327</v>
      </c>
      <c r="B1885" t="s">
        <v>16</v>
      </c>
      <c r="C1885" t="s">
        <v>34</v>
      </c>
      <c r="D1885">
        <v>1991</v>
      </c>
      <c r="E1885" t="s">
        <v>6328</v>
      </c>
      <c r="F1885">
        <v>5.6</v>
      </c>
      <c r="G1885">
        <v>39000</v>
      </c>
      <c r="H1885" t="s">
        <v>4432</v>
      </c>
      <c r="I1885" t="s">
        <v>4432</v>
      </c>
      <c r="J1885" t="s">
        <v>4541</v>
      </c>
      <c r="K1885" t="s">
        <v>30</v>
      </c>
      <c r="L1885">
        <v>15000000</v>
      </c>
      <c r="M1885">
        <v>30102717</v>
      </c>
      <c r="N1885" t="s">
        <v>6329</v>
      </c>
      <c r="O1885">
        <v>110</v>
      </c>
    </row>
    <row r="1886" spans="1:15" x14ac:dyDescent="0.25">
      <c r="A1886" t="s">
        <v>6330</v>
      </c>
      <c r="B1886" t="s">
        <v>16</v>
      </c>
      <c r="C1886" t="s">
        <v>41</v>
      </c>
      <c r="D1886">
        <v>1991</v>
      </c>
      <c r="E1886" t="s">
        <v>6331</v>
      </c>
      <c r="F1886">
        <v>7.6</v>
      </c>
      <c r="G1886">
        <v>34000</v>
      </c>
      <c r="H1886" t="s">
        <v>115</v>
      </c>
      <c r="I1886" t="s">
        <v>6332</v>
      </c>
      <c r="J1886" t="s">
        <v>6333</v>
      </c>
      <c r="K1886" t="s">
        <v>3158</v>
      </c>
      <c r="L1886">
        <v>12000000</v>
      </c>
      <c r="M1886">
        <v>14919570</v>
      </c>
      <c r="N1886" t="s">
        <v>6334</v>
      </c>
      <c r="O1886">
        <v>118</v>
      </c>
    </row>
    <row r="1887" spans="1:15" x14ac:dyDescent="0.25">
      <c r="A1887" t="s">
        <v>6335</v>
      </c>
      <c r="B1887" t="s">
        <v>2000</v>
      </c>
      <c r="C1887" t="s">
        <v>17</v>
      </c>
      <c r="D1887">
        <v>1991</v>
      </c>
      <c r="E1887" t="s">
        <v>6336</v>
      </c>
      <c r="F1887">
        <v>7.3</v>
      </c>
      <c r="G1887">
        <v>16000</v>
      </c>
      <c r="H1887" t="s">
        <v>1282</v>
      </c>
      <c r="I1887" t="s">
        <v>6337</v>
      </c>
      <c r="J1887" t="s">
        <v>2159</v>
      </c>
      <c r="K1887" t="s">
        <v>30</v>
      </c>
      <c r="M1887">
        <v>2853801</v>
      </c>
      <c r="N1887" t="s">
        <v>118</v>
      </c>
      <c r="O1887">
        <v>99</v>
      </c>
    </row>
    <row r="1888" spans="1:15" x14ac:dyDescent="0.25">
      <c r="A1888" t="s">
        <v>6338</v>
      </c>
      <c r="B1888" t="s">
        <v>16</v>
      </c>
      <c r="C1888" t="s">
        <v>17</v>
      </c>
      <c r="D1888">
        <v>1991</v>
      </c>
      <c r="E1888" t="s">
        <v>6231</v>
      </c>
      <c r="F1888">
        <v>7.8</v>
      </c>
      <c r="G1888">
        <v>44000</v>
      </c>
      <c r="H1888" t="s">
        <v>6339</v>
      </c>
      <c r="I1888" t="s">
        <v>6339</v>
      </c>
      <c r="J1888" t="s">
        <v>6340</v>
      </c>
      <c r="K1888" t="s">
        <v>453</v>
      </c>
      <c r="M1888">
        <v>2175939</v>
      </c>
      <c r="N1888" t="s">
        <v>6341</v>
      </c>
      <c r="O1888">
        <v>98</v>
      </c>
    </row>
    <row r="1889" spans="1:15" x14ac:dyDescent="0.25">
      <c r="A1889" t="s">
        <v>6342</v>
      </c>
      <c r="B1889" t="s">
        <v>16</v>
      </c>
      <c r="C1889" t="s">
        <v>34</v>
      </c>
      <c r="D1889">
        <v>1991</v>
      </c>
      <c r="E1889" t="s">
        <v>6127</v>
      </c>
      <c r="F1889">
        <v>6.7</v>
      </c>
      <c r="G1889">
        <v>33000</v>
      </c>
      <c r="H1889" t="s">
        <v>3114</v>
      </c>
      <c r="I1889" t="s">
        <v>6343</v>
      </c>
      <c r="J1889" t="s">
        <v>6344</v>
      </c>
      <c r="K1889" t="s">
        <v>30</v>
      </c>
      <c r="L1889">
        <v>8000000</v>
      </c>
      <c r="M1889">
        <v>47624353</v>
      </c>
      <c r="N1889" t="s">
        <v>23</v>
      </c>
      <c r="O1889">
        <v>97</v>
      </c>
    </row>
    <row r="1890" spans="1:15" x14ac:dyDescent="0.25">
      <c r="A1890" t="s">
        <v>6345</v>
      </c>
      <c r="B1890" t="s">
        <v>16</v>
      </c>
      <c r="C1890" t="s">
        <v>34</v>
      </c>
      <c r="D1890">
        <v>1991</v>
      </c>
      <c r="E1890" t="s">
        <v>6346</v>
      </c>
      <c r="F1890">
        <v>6.6</v>
      </c>
      <c r="G1890">
        <v>20000</v>
      </c>
      <c r="H1890" t="s">
        <v>2036</v>
      </c>
      <c r="I1890" t="s">
        <v>6347</v>
      </c>
      <c r="J1890" t="s">
        <v>2565</v>
      </c>
      <c r="K1890" t="s">
        <v>30</v>
      </c>
      <c r="L1890">
        <v>10000000</v>
      </c>
      <c r="M1890">
        <v>15073942</v>
      </c>
      <c r="N1890" t="s">
        <v>2102</v>
      </c>
      <c r="O1890">
        <v>111</v>
      </c>
    </row>
    <row r="1891" spans="1:15" x14ac:dyDescent="0.25">
      <c r="A1891" t="s">
        <v>6348</v>
      </c>
      <c r="B1891" t="s">
        <v>16</v>
      </c>
      <c r="C1891" t="s">
        <v>41</v>
      </c>
      <c r="D1891">
        <v>1991</v>
      </c>
      <c r="E1891" t="s">
        <v>6349</v>
      </c>
      <c r="F1891">
        <v>6.4</v>
      </c>
      <c r="G1891">
        <v>32000</v>
      </c>
      <c r="H1891" t="s">
        <v>696</v>
      </c>
      <c r="I1891" t="s">
        <v>696</v>
      </c>
      <c r="J1891" t="s">
        <v>6350</v>
      </c>
      <c r="K1891" t="s">
        <v>30</v>
      </c>
      <c r="L1891">
        <v>6000000</v>
      </c>
      <c r="M1891">
        <v>31347154</v>
      </c>
      <c r="N1891" t="s">
        <v>61</v>
      </c>
      <c r="O1891">
        <v>102</v>
      </c>
    </row>
    <row r="1892" spans="1:15" x14ac:dyDescent="0.25">
      <c r="A1892" t="s">
        <v>6351</v>
      </c>
      <c r="B1892" t="s">
        <v>2000</v>
      </c>
      <c r="C1892" t="s">
        <v>17</v>
      </c>
      <c r="D1892">
        <v>1991</v>
      </c>
      <c r="E1892" t="s">
        <v>6352</v>
      </c>
      <c r="F1892">
        <v>6.7</v>
      </c>
      <c r="G1892">
        <v>30000</v>
      </c>
      <c r="H1892" t="s">
        <v>475</v>
      </c>
      <c r="I1892" t="s">
        <v>6353</v>
      </c>
      <c r="J1892" t="s">
        <v>498</v>
      </c>
      <c r="K1892" t="s">
        <v>30</v>
      </c>
      <c r="L1892">
        <v>25000000</v>
      </c>
      <c r="M1892">
        <v>43001500</v>
      </c>
      <c r="N1892" t="s">
        <v>44</v>
      </c>
      <c r="O1892">
        <v>108</v>
      </c>
    </row>
    <row r="1893" spans="1:15" x14ac:dyDescent="0.25">
      <c r="A1893" t="s">
        <v>6354</v>
      </c>
      <c r="B1893" t="s">
        <v>16</v>
      </c>
      <c r="C1893" t="s">
        <v>63</v>
      </c>
      <c r="D1893">
        <v>1991</v>
      </c>
      <c r="E1893" t="s">
        <v>6195</v>
      </c>
      <c r="F1893">
        <v>6.8</v>
      </c>
      <c r="G1893">
        <v>27000</v>
      </c>
      <c r="H1893" t="s">
        <v>1128</v>
      </c>
      <c r="I1893" t="s">
        <v>1910</v>
      </c>
      <c r="J1893" t="s">
        <v>601</v>
      </c>
      <c r="K1893" t="s">
        <v>30</v>
      </c>
      <c r="L1893">
        <v>30000000</v>
      </c>
      <c r="M1893">
        <v>49114016</v>
      </c>
      <c r="N1893" t="s">
        <v>2102</v>
      </c>
      <c r="O1893">
        <v>136</v>
      </c>
    </row>
    <row r="1894" spans="1:15" x14ac:dyDescent="0.25">
      <c r="A1894" t="s">
        <v>6355</v>
      </c>
      <c r="B1894" t="s">
        <v>2000</v>
      </c>
      <c r="C1894" t="s">
        <v>41</v>
      </c>
      <c r="D1894">
        <v>1991</v>
      </c>
      <c r="E1894" t="s">
        <v>6293</v>
      </c>
      <c r="F1894">
        <v>6.2</v>
      </c>
      <c r="G1894">
        <v>34000</v>
      </c>
      <c r="H1894" t="s">
        <v>5271</v>
      </c>
      <c r="I1894" t="s">
        <v>6356</v>
      </c>
      <c r="J1894" t="s">
        <v>2568</v>
      </c>
      <c r="K1894" t="s">
        <v>30</v>
      </c>
      <c r="L1894">
        <v>20000000</v>
      </c>
      <c r="M1894">
        <v>54830779</v>
      </c>
      <c r="N1894" t="s">
        <v>23</v>
      </c>
      <c r="O1894">
        <v>104</v>
      </c>
    </row>
    <row r="1895" spans="1:15" x14ac:dyDescent="0.25">
      <c r="A1895" t="s">
        <v>6357</v>
      </c>
      <c r="B1895" t="s">
        <v>16</v>
      </c>
      <c r="C1895" t="s">
        <v>41</v>
      </c>
      <c r="D1895">
        <v>1991</v>
      </c>
      <c r="E1895" t="s">
        <v>6358</v>
      </c>
      <c r="F1895">
        <v>7.6</v>
      </c>
      <c r="G1895">
        <v>82000</v>
      </c>
      <c r="H1895" t="s">
        <v>6359</v>
      </c>
      <c r="I1895" t="s">
        <v>6360</v>
      </c>
      <c r="J1895" t="s">
        <v>6361</v>
      </c>
      <c r="K1895" t="s">
        <v>453</v>
      </c>
      <c r="M1895">
        <v>1794187</v>
      </c>
      <c r="N1895" t="s">
        <v>6362</v>
      </c>
      <c r="O1895">
        <v>99</v>
      </c>
    </row>
    <row r="1896" spans="1:15" x14ac:dyDescent="0.25">
      <c r="A1896" t="s">
        <v>6363</v>
      </c>
      <c r="B1896" t="s">
        <v>16</v>
      </c>
      <c r="C1896" t="s">
        <v>41</v>
      </c>
      <c r="D1896">
        <v>1991</v>
      </c>
      <c r="E1896" t="s">
        <v>6364</v>
      </c>
      <c r="F1896">
        <v>7.7</v>
      </c>
      <c r="G1896">
        <v>57000</v>
      </c>
      <c r="H1896" t="s">
        <v>2190</v>
      </c>
      <c r="I1896" t="s">
        <v>2190</v>
      </c>
      <c r="J1896" t="s">
        <v>4491</v>
      </c>
      <c r="K1896" t="s">
        <v>453</v>
      </c>
      <c r="L1896">
        <v>3500000</v>
      </c>
      <c r="M1896">
        <v>2023808</v>
      </c>
      <c r="N1896" t="s">
        <v>6365</v>
      </c>
      <c r="O1896">
        <v>129</v>
      </c>
    </row>
    <row r="1897" spans="1:15" x14ac:dyDescent="0.25">
      <c r="A1897" t="s">
        <v>6366</v>
      </c>
      <c r="B1897" t="s">
        <v>16</v>
      </c>
      <c r="C1897" t="s">
        <v>52</v>
      </c>
      <c r="D1897">
        <v>1991</v>
      </c>
      <c r="E1897" t="s">
        <v>6367</v>
      </c>
      <c r="F1897">
        <v>5.0999999999999996</v>
      </c>
      <c r="G1897">
        <v>37000</v>
      </c>
      <c r="H1897" t="s">
        <v>6368</v>
      </c>
      <c r="I1897" t="s">
        <v>4514</v>
      </c>
      <c r="J1897" t="s">
        <v>6369</v>
      </c>
      <c r="K1897" t="s">
        <v>22</v>
      </c>
      <c r="L1897">
        <v>13000000</v>
      </c>
      <c r="M1897">
        <v>20560255</v>
      </c>
      <c r="N1897" t="s">
        <v>61</v>
      </c>
      <c r="O1897">
        <v>90</v>
      </c>
    </row>
    <row r="1898" spans="1:15" x14ac:dyDescent="0.25">
      <c r="A1898" t="s">
        <v>6370</v>
      </c>
      <c r="B1898" t="s">
        <v>16</v>
      </c>
      <c r="C1898" t="s">
        <v>151</v>
      </c>
      <c r="D1898">
        <v>1991</v>
      </c>
      <c r="E1898" t="s">
        <v>6331</v>
      </c>
      <c r="F1898">
        <v>4.9000000000000004</v>
      </c>
      <c r="G1898">
        <v>43000</v>
      </c>
      <c r="H1898" t="s">
        <v>6371</v>
      </c>
      <c r="I1898" t="s">
        <v>696</v>
      </c>
      <c r="J1898" t="s">
        <v>2664</v>
      </c>
      <c r="K1898" t="s">
        <v>30</v>
      </c>
      <c r="L1898">
        <v>11000000</v>
      </c>
      <c r="M1898">
        <v>34872033</v>
      </c>
      <c r="N1898" t="s">
        <v>2027</v>
      </c>
      <c r="O1898">
        <v>89</v>
      </c>
    </row>
    <row r="1899" spans="1:15" x14ac:dyDescent="0.25">
      <c r="A1899" t="s">
        <v>6372</v>
      </c>
      <c r="B1899" t="s">
        <v>33</v>
      </c>
      <c r="C1899" t="s">
        <v>41</v>
      </c>
      <c r="D1899">
        <v>1991</v>
      </c>
      <c r="E1899" t="s">
        <v>6346</v>
      </c>
      <c r="F1899">
        <v>6.5</v>
      </c>
      <c r="G1899">
        <v>30000</v>
      </c>
      <c r="H1899" t="s">
        <v>58</v>
      </c>
      <c r="I1899" t="s">
        <v>6373</v>
      </c>
      <c r="J1899" t="s">
        <v>762</v>
      </c>
      <c r="K1899" t="s">
        <v>30</v>
      </c>
      <c r="L1899">
        <v>35000000</v>
      </c>
      <c r="M1899">
        <v>23562716</v>
      </c>
      <c r="N1899" t="s">
        <v>6374</v>
      </c>
      <c r="O1899">
        <v>109</v>
      </c>
    </row>
    <row r="1900" spans="1:15" x14ac:dyDescent="0.25">
      <c r="A1900" t="s">
        <v>6375</v>
      </c>
      <c r="B1900" t="s">
        <v>16</v>
      </c>
      <c r="C1900" t="s">
        <v>17</v>
      </c>
      <c r="D1900">
        <v>1991</v>
      </c>
      <c r="E1900" t="s">
        <v>6376</v>
      </c>
      <c r="F1900">
        <v>7.6</v>
      </c>
      <c r="G1900">
        <v>13000</v>
      </c>
      <c r="H1900" t="s">
        <v>3449</v>
      </c>
      <c r="I1900" t="s">
        <v>3449</v>
      </c>
      <c r="J1900" t="s">
        <v>6377</v>
      </c>
      <c r="K1900" t="s">
        <v>453</v>
      </c>
      <c r="L1900">
        <v>28000000</v>
      </c>
      <c r="M1900">
        <v>29679</v>
      </c>
      <c r="N1900" t="s">
        <v>2510</v>
      </c>
      <c r="O1900">
        <v>125</v>
      </c>
    </row>
    <row r="1901" spans="1:15" x14ac:dyDescent="0.25">
      <c r="A1901" t="s">
        <v>6378</v>
      </c>
      <c r="B1901" t="s">
        <v>16</v>
      </c>
      <c r="C1901" t="s">
        <v>34</v>
      </c>
      <c r="D1901">
        <v>1991</v>
      </c>
      <c r="E1901" t="s">
        <v>6349</v>
      </c>
      <c r="F1901">
        <v>4.2</v>
      </c>
      <c r="G1901">
        <v>44000</v>
      </c>
      <c r="H1901" t="s">
        <v>2335</v>
      </c>
      <c r="I1901" t="s">
        <v>3253</v>
      </c>
      <c r="J1901" t="s">
        <v>2221</v>
      </c>
      <c r="K1901" t="s">
        <v>22</v>
      </c>
      <c r="L1901">
        <v>30000000</v>
      </c>
      <c r="M1901">
        <v>15556340</v>
      </c>
      <c r="N1901" t="s">
        <v>6379</v>
      </c>
      <c r="O1901">
        <v>91</v>
      </c>
    </row>
    <row r="1902" spans="1:15" x14ac:dyDescent="0.25">
      <c r="A1902" t="s">
        <v>6380</v>
      </c>
      <c r="B1902" t="s">
        <v>16</v>
      </c>
      <c r="C1902" t="s">
        <v>34</v>
      </c>
      <c r="D1902">
        <v>1991</v>
      </c>
      <c r="E1902" t="s">
        <v>6317</v>
      </c>
      <c r="F1902">
        <v>6</v>
      </c>
      <c r="G1902">
        <v>7300</v>
      </c>
      <c r="H1902" t="s">
        <v>4767</v>
      </c>
      <c r="I1902" t="s">
        <v>6381</v>
      </c>
      <c r="J1902" t="s">
        <v>6382</v>
      </c>
      <c r="K1902" t="s">
        <v>30</v>
      </c>
      <c r="L1902">
        <v>17000000</v>
      </c>
      <c r="M1902">
        <v>9151887</v>
      </c>
      <c r="N1902" t="s">
        <v>6329</v>
      </c>
      <c r="O1902">
        <v>92</v>
      </c>
    </row>
    <row r="1903" spans="1:15" x14ac:dyDescent="0.25">
      <c r="A1903" t="s">
        <v>6383</v>
      </c>
      <c r="B1903" t="s">
        <v>337</v>
      </c>
      <c r="C1903" t="s">
        <v>17</v>
      </c>
      <c r="D1903">
        <v>1991</v>
      </c>
      <c r="E1903" t="s">
        <v>5936</v>
      </c>
      <c r="F1903">
        <v>7.2</v>
      </c>
      <c r="G1903">
        <v>5000</v>
      </c>
      <c r="H1903" t="s">
        <v>577</v>
      </c>
      <c r="I1903" t="s">
        <v>6384</v>
      </c>
      <c r="J1903" t="s">
        <v>6385</v>
      </c>
      <c r="K1903" t="s">
        <v>30</v>
      </c>
      <c r="M1903">
        <v>7294835</v>
      </c>
      <c r="N1903" t="s">
        <v>1725</v>
      </c>
      <c r="O1903">
        <v>88</v>
      </c>
    </row>
    <row r="1904" spans="1:15" x14ac:dyDescent="0.25">
      <c r="A1904" t="s">
        <v>6386</v>
      </c>
      <c r="B1904" t="s">
        <v>16</v>
      </c>
      <c r="C1904" t="s">
        <v>34</v>
      </c>
      <c r="D1904">
        <v>1991</v>
      </c>
      <c r="E1904" t="s">
        <v>6387</v>
      </c>
      <c r="F1904">
        <v>6.1</v>
      </c>
      <c r="G1904">
        <v>17000</v>
      </c>
      <c r="H1904" t="s">
        <v>2132</v>
      </c>
      <c r="I1904" t="s">
        <v>6388</v>
      </c>
      <c r="J1904" t="s">
        <v>3899</v>
      </c>
      <c r="K1904" t="s">
        <v>30</v>
      </c>
      <c r="L1904">
        <v>8000000</v>
      </c>
      <c r="M1904">
        <v>2275557</v>
      </c>
      <c r="N1904" t="s">
        <v>6389</v>
      </c>
      <c r="O1904">
        <v>79</v>
      </c>
    </row>
    <row r="1905" spans="1:15" x14ac:dyDescent="0.25">
      <c r="A1905" t="s">
        <v>6390</v>
      </c>
      <c r="B1905" t="s">
        <v>16</v>
      </c>
      <c r="C1905" t="s">
        <v>17</v>
      </c>
      <c r="D1905">
        <v>1991</v>
      </c>
      <c r="E1905" t="s">
        <v>6275</v>
      </c>
      <c r="F1905">
        <v>6.6</v>
      </c>
      <c r="G1905">
        <v>17000</v>
      </c>
      <c r="H1905" t="s">
        <v>3430</v>
      </c>
      <c r="I1905" t="s">
        <v>3430</v>
      </c>
      <c r="J1905" t="s">
        <v>6344</v>
      </c>
      <c r="K1905" t="s">
        <v>30</v>
      </c>
      <c r="L1905">
        <v>14000000</v>
      </c>
      <c r="M1905">
        <v>43882682</v>
      </c>
      <c r="N1905" t="s">
        <v>61</v>
      </c>
      <c r="O1905">
        <v>132</v>
      </c>
    </row>
    <row r="1906" spans="1:15" x14ac:dyDescent="0.25">
      <c r="A1906" t="s">
        <v>6391</v>
      </c>
      <c r="B1906" t="s">
        <v>16</v>
      </c>
      <c r="C1906" t="s">
        <v>34</v>
      </c>
      <c r="D1906">
        <v>1991</v>
      </c>
      <c r="E1906" t="s">
        <v>6387</v>
      </c>
      <c r="F1906">
        <v>6.1</v>
      </c>
      <c r="G1906">
        <v>19000</v>
      </c>
      <c r="H1906" t="s">
        <v>2816</v>
      </c>
      <c r="I1906" t="s">
        <v>6392</v>
      </c>
      <c r="J1906" t="s">
        <v>2789</v>
      </c>
      <c r="K1906" t="s">
        <v>30</v>
      </c>
      <c r="L1906">
        <v>23000000</v>
      </c>
      <c r="M1906">
        <v>7434726</v>
      </c>
      <c r="N1906" t="s">
        <v>6393</v>
      </c>
      <c r="O1906">
        <v>98</v>
      </c>
    </row>
    <row r="1907" spans="1:15" x14ac:dyDescent="0.25">
      <c r="A1907" t="s">
        <v>6394</v>
      </c>
      <c r="B1907" t="s">
        <v>2000</v>
      </c>
      <c r="C1907" t="s">
        <v>17</v>
      </c>
      <c r="D1907">
        <v>1991</v>
      </c>
      <c r="E1907" t="s">
        <v>5161</v>
      </c>
      <c r="F1907">
        <v>6.4</v>
      </c>
      <c r="G1907">
        <v>13000</v>
      </c>
      <c r="H1907" t="s">
        <v>3210</v>
      </c>
      <c r="I1907" t="s">
        <v>6395</v>
      </c>
      <c r="J1907" t="s">
        <v>904</v>
      </c>
      <c r="K1907" t="s">
        <v>30</v>
      </c>
      <c r="M1907">
        <v>14789113</v>
      </c>
      <c r="N1907" t="s">
        <v>5767</v>
      </c>
      <c r="O1907">
        <v>116</v>
      </c>
    </row>
    <row r="1908" spans="1:15" x14ac:dyDescent="0.25">
      <c r="A1908" t="s">
        <v>6396</v>
      </c>
      <c r="B1908" t="s">
        <v>33</v>
      </c>
      <c r="C1908" t="s">
        <v>41</v>
      </c>
      <c r="D1908">
        <v>1991</v>
      </c>
      <c r="E1908" t="s">
        <v>6397</v>
      </c>
      <c r="F1908">
        <v>7.2</v>
      </c>
      <c r="G1908">
        <v>18000</v>
      </c>
      <c r="H1908" t="s">
        <v>896</v>
      </c>
      <c r="I1908" t="s">
        <v>896</v>
      </c>
      <c r="J1908" t="s">
        <v>896</v>
      </c>
      <c r="K1908" t="s">
        <v>30</v>
      </c>
      <c r="M1908">
        <v>16371128</v>
      </c>
      <c r="N1908" t="s">
        <v>6298</v>
      </c>
      <c r="O1908">
        <v>112</v>
      </c>
    </row>
    <row r="1909" spans="1:15" x14ac:dyDescent="0.25">
      <c r="A1909" t="s">
        <v>6398</v>
      </c>
      <c r="B1909" t="s">
        <v>2000</v>
      </c>
      <c r="C1909" t="s">
        <v>34</v>
      </c>
      <c r="D1909">
        <v>1991</v>
      </c>
      <c r="E1909" t="s">
        <v>5814</v>
      </c>
      <c r="F1909">
        <v>5.8</v>
      </c>
      <c r="G1909">
        <v>6600</v>
      </c>
      <c r="H1909" t="s">
        <v>997</v>
      </c>
      <c r="I1909" t="s">
        <v>6399</v>
      </c>
      <c r="J1909" t="s">
        <v>2619</v>
      </c>
      <c r="K1909" t="s">
        <v>30</v>
      </c>
      <c r="L1909">
        <v>35000000</v>
      </c>
      <c r="M1909">
        <v>14587732</v>
      </c>
      <c r="N1909" t="s">
        <v>44</v>
      </c>
      <c r="O1909">
        <v>115</v>
      </c>
    </row>
    <row r="1910" spans="1:15" x14ac:dyDescent="0.25">
      <c r="A1910" t="s">
        <v>6400</v>
      </c>
      <c r="B1910" t="s">
        <v>2000</v>
      </c>
      <c r="C1910" t="s">
        <v>41</v>
      </c>
      <c r="D1910">
        <v>1991</v>
      </c>
      <c r="E1910" t="s">
        <v>6209</v>
      </c>
      <c r="F1910">
        <v>4.9000000000000004</v>
      </c>
      <c r="G1910">
        <v>21000</v>
      </c>
      <c r="H1910" t="s">
        <v>6401</v>
      </c>
      <c r="I1910" t="s">
        <v>5779</v>
      </c>
      <c r="J1910" t="s">
        <v>383</v>
      </c>
      <c r="K1910" t="s">
        <v>30</v>
      </c>
      <c r="L1910">
        <v>15000000</v>
      </c>
      <c r="M1910">
        <v>32704700</v>
      </c>
      <c r="N1910" t="s">
        <v>61</v>
      </c>
      <c r="O1910">
        <v>90</v>
      </c>
    </row>
    <row r="1911" spans="1:15" x14ac:dyDescent="0.25">
      <c r="A1911" t="s">
        <v>6402</v>
      </c>
      <c r="B1911" t="s">
        <v>16</v>
      </c>
      <c r="C1911" t="s">
        <v>34</v>
      </c>
      <c r="D1911">
        <v>1991</v>
      </c>
      <c r="E1911" t="s">
        <v>6127</v>
      </c>
      <c r="F1911">
        <v>6.4</v>
      </c>
      <c r="G1911">
        <v>19000</v>
      </c>
      <c r="H1911" t="s">
        <v>915</v>
      </c>
      <c r="I1911" t="s">
        <v>6403</v>
      </c>
      <c r="J1911" t="s">
        <v>2568</v>
      </c>
      <c r="K1911" t="s">
        <v>30</v>
      </c>
      <c r="L1911">
        <v>24000000</v>
      </c>
      <c r="M1911">
        <v>65595485</v>
      </c>
      <c r="N1911" t="s">
        <v>61</v>
      </c>
      <c r="O1911">
        <v>111</v>
      </c>
    </row>
    <row r="1912" spans="1:15" x14ac:dyDescent="0.25">
      <c r="A1912" t="s">
        <v>6404</v>
      </c>
      <c r="B1912" t="s">
        <v>16</v>
      </c>
      <c r="C1912" t="s">
        <v>34</v>
      </c>
      <c r="D1912">
        <v>1991</v>
      </c>
      <c r="E1912" t="s">
        <v>6336</v>
      </c>
      <c r="F1912">
        <v>6.2</v>
      </c>
      <c r="G1912">
        <v>17000</v>
      </c>
      <c r="H1912" t="s">
        <v>2335</v>
      </c>
      <c r="I1912" t="s">
        <v>2692</v>
      </c>
      <c r="J1912" t="s">
        <v>4127</v>
      </c>
      <c r="K1912" t="s">
        <v>30</v>
      </c>
      <c r="M1912">
        <v>21756163</v>
      </c>
      <c r="N1912" t="s">
        <v>4145</v>
      </c>
      <c r="O1912">
        <v>102</v>
      </c>
    </row>
    <row r="1913" spans="1:15" x14ac:dyDescent="0.25">
      <c r="A1913" t="s">
        <v>6405</v>
      </c>
      <c r="B1913" t="s">
        <v>2000</v>
      </c>
      <c r="C1913" t="s">
        <v>41</v>
      </c>
      <c r="D1913">
        <v>1991</v>
      </c>
      <c r="E1913" t="s">
        <v>5817</v>
      </c>
      <c r="F1913">
        <v>6.7</v>
      </c>
      <c r="G1913">
        <v>30000</v>
      </c>
      <c r="H1913" t="s">
        <v>5381</v>
      </c>
      <c r="I1913" t="s">
        <v>852</v>
      </c>
      <c r="J1913" t="s">
        <v>852</v>
      </c>
      <c r="K1913" t="s">
        <v>30</v>
      </c>
      <c r="M1913">
        <v>28862081</v>
      </c>
      <c r="N1913" t="s">
        <v>4152</v>
      </c>
      <c r="O1913">
        <v>95</v>
      </c>
    </row>
    <row r="1914" spans="1:15" x14ac:dyDescent="0.25">
      <c r="A1914" t="s">
        <v>6406</v>
      </c>
      <c r="B1914" t="s">
        <v>16</v>
      </c>
      <c r="C1914" t="s">
        <v>34</v>
      </c>
      <c r="D1914">
        <v>1991</v>
      </c>
      <c r="E1914" t="s">
        <v>6407</v>
      </c>
      <c r="F1914">
        <v>6.8</v>
      </c>
      <c r="G1914">
        <v>8200</v>
      </c>
      <c r="H1914" t="s">
        <v>6408</v>
      </c>
      <c r="I1914" t="s">
        <v>6409</v>
      </c>
      <c r="J1914" t="s">
        <v>3860</v>
      </c>
      <c r="K1914" t="s">
        <v>30</v>
      </c>
      <c r="L1914">
        <v>17000000</v>
      </c>
      <c r="M1914">
        <v>7241350</v>
      </c>
      <c r="N1914" t="s">
        <v>118</v>
      </c>
      <c r="O1914">
        <v>120</v>
      </c>
    </row>
    <row r="1915" spans="1:15" x14ac:dyDescent="0.25">
      <c r="A1915" t="s">
        <v>6410</v>
      </c>
      <c r="B1915" t="s">
        <v>16</v>
      </c>
      <c r="C1915" t="s">
        <v>104</v>
      </c>
      <c r="D1915">
        <v>1991</v>
      </c>
      <c r="E1915" t="s">
        <v>6367</v>
      </c>
      <c r="F1915">
        <v>6.9</v>
      </c>
      <c r="G1915">
        <v>27000</v>
      </c>
      <c r="H1915" t="s">
        <v>5256</v>
      </c>
      <c r="I1915" t="s">
        <v>6411</v>
      </c>
      <c r="J1915" t="s">
        <v>5256</v>
      </c>
      <c r="K1915" t="s">
        <v>30</v>
      </c>
      <c r="L1915">
        <v>15000000</v>
      </c>
      <c r="M1915">
        <v>38016380</v>
      </c>
      <c r="N1915" t="s">
        <v>44</v>
      </c>
      <c r="O1915">
        <v>107</v>
      </c>
    </row>
    <row r="1916" spans="1:15" x14ac:dyDescent="0.25">
      <c r="A1916" t="s">
        <v>6412</v>
      </c>
      <c r="B1916" t="s">
        <v>16</v>
      </c>
      <c r="C1916" t="s">
        <v>34</v>
      </c>
      <c r="D1916">
        <v>1991</v>
      </c>
      <c r="E1916" t="s">
        <v>6413</v>
      </c>
      <c r="F1916">
        <v>6.1</v>
      </c>
      <c r="G1916">
        <v>22000</v>
      </c>
      <c r="H1916" t="s">
        <v>4190</v>
      </c>
      <c r="I1916" t="s">
        <v>2313</v>
      </c>
      <c r="J1916" t="s">
        <v>4623</v>
      </c>
      <c r="K1916" t="s">
        <v>30</v>
      </c>
      <c r="L1916">
        <v>14000000</v>
      </c>
      <c r="M1916">
        <v>39673161</v>
      </c>
      <c r="N1916" t="s">
        <v>6414</v>
      </c>
      <c r="O1916">
        <v>91</v>
      </c>
    </row>
    <row r="1917" spans="1:15" x14ac:dyDescent="0.25">
      <c r="A1917" t="s">
        <v>6415</v>
      </c>
      <c r="B1917" t="s">
        <v>33</v>
      </c>
      <c r="C1917" t="s">
        <v>390</v>
      </c>
      <c r="D1917">
        <v>1991</v>
      </c>
      <c r="E1917" t="s">
        <v>6416</v>
      </c>
      <c r="F1917">
        <v>7.6</v>
      </c>
      <c r="G1917">
        <v>29000</v>
      </c>
      <c r="H1917" t="s">
        <v>6417</v>
      </c>
      <c r="I1917" t="s">
        <v>6418</v>
      </c>
      <c r="J1917" t="s">
        <v>6419</v>
      </c>
      <c r="K1917" t="s">
        <v>2110</v>
      </c>
      <c r="M1917">
        <v>545825</v>
      </c>
      <c r="N1917" t="s">
        <v>6420</v>
      </c>
      <c r="O1917">
        <v>118</v>
      </c>
    </row>
    <row r="1918" spans="1:15" x14ac:dyDescent="0.25">
      <c r="A1918" t="s">
        <v>6421</v>
      </c>
      <c r="B1918" t="s">
        <v>16</v>
      </c>
      <c r="C1918" t="s">
        <v>17</v>
      </c>
      <c r="D1918">
        <v>1991</v>
      </c>
      <c r="E1918" t="s">
        <v>6422</v>
      </c>
      <c r="F1918">
        <v>7</v>
      </c>
      <c r="G1918">
        <v>8600</v>
      </c>
      <c r="H1918" t="s">
        <v>988</v>
      </c>
      <c r="I1918" t="s">
        <v>988</v>
      </c>
      <c r="J1918" t="s">
        <v>6423</v>
      </c>
      <c r="K1918" t="s">
        <v>30</v>
      </c>
      <c r="L1918">
        <v>7000000</v>
      </c>
      <c r="M1918">
        <v>191125</v>
      </c>
      <c r="N1918" t="s">
        <v>31</v>
      </c>
      <c r="O1918">
        <v>127</v>
      </c>
    </row>
    <row r="1919" spans="1:15" x14ac:dyDescent="0.25">
      <c r="A1919" t="s">
        <v>6424</v>
      </c>
      <c r="B1919" t="s">
        <v>337</v>
      </c>
      <c r="C1919" t="s">
        <v>390</v>
      </c>
      <c r="D1919">
        <v>1991</v>
      </c>
      <c r="E1919" t="s">
        <v>6231</v>
      </c>
      <c r="F1919">
        <v>6.5</v>
      </c>
      <c r="G1919">
        <v>24000</v>
      </c>
      <c r="H1919" t="s">
        <v>6425</v>
      </c>
      <c r="I1919" t="s">
        <v>6426</v>
      </c>
      <c r="J1919" t="s">
        <v>6427</v>
      </c>
      <c r="K1919" t="s">
        <v>30</v>
      </c>
      <c r="M1919">
        <v>40766041</v>
      </c>
      <c r="N1919" t="s">
        <v>61</v>
      </c>
      <c r="O1919">
        <v>75</v>
      </c>
    </row>
    <row r="1920" spans="1:15" x14ac:dyDescent="0.25">
      <c r="A1920" t="s">
        <v>6428</v>
      </c>
      <c r="B1920" t="s">
        <v>2000</v>
      </c>
      <c r="C1920" t="s">
        <v>41</v>
      </c>
      <c r="D1920">
        <v>1991</v>
      </c>
      <c r="E1920" t="s">
        <v>6429</v>
      </c>
      <c r="F1920">
        <v>5.9</v>
      </c>
      <c r="G1920">
        <v>9800</v>
      </c>
      <c r="H1920" t="s">
        <v>279</v>
      </c>
      <c r="I1920" t="s">
        <v>279</v>
      </c>
      <c r="J1920" t="s">
        <v>279</v>
      </c>
      <c r="K1920" t="s">
        <v>30</v>
      </c>
      <c r="L1920">
        <v>13000000</v>
      </c>
      <c r="M1920">
        <v>4102526</v>
      </c>
      <c r="N1920" t="s">
        <v>363</v>
      </c>
      <c r="O1920">
        <v>92</v>
      </c>
    </row>
    <row r="1921" spans="1:15" x14ac:dyDescent="0.25">
      <c r="A1921" t="s">
        <v>6430</v>
      </c>
      <c r="B1921" t="s">
        <v>16</v>
      </c>
      <c r="C1921" t="s">
        <v>41</v>
      </c>
      <c r="D1921">
        <v>1991</v>
      </c>
      <c r="E1921" t="s">
        <v>6431</v>
      </c>
      <c r="F1921">
        <v>6.7</v>
      </c>
      <c r="G1921">
        <v>30000</v>
      </c>
      <c r="H1921" t="s">
        <v>1232</v>
      </c>
      <c r="I1921" t="s">
        <v>6432</v>
      </c>
      <c r="J1921" t="s">
        <v>136</v>
      </c>
      <c r="K1921" t="s">
        <v>30</v>
      </c>
      <c r="L1921">
        <v>29000000</v>
      </c>
      <c r="M1921">
        <v>22773535</v>
      </c>
      <c r="N1921" t="s">
        <v>44</v>
      </c>
      <c r="O1921">
        <v>118</v>
      </c>
    </row>
    <row r="1922" spans="1:15" x14ac:dyDescent="0.25">
      <c r="A1922" t="s">
        <v>6433</v>
      </c>
      <c r="B1922" t="s">
        <v>16</v>
      </c>
      <c r="C1922" t="s">
        <v>104</v>
      </c>
      <c r="D1922">
        <v>1991</v>
      </c>
      <c r="E1922" t="s">
        <v>6407</v>
      </c>
      <c r="F1922">
        <v>6.9</v>
      </c>
      <c r="G1922">
        <v>15000</v>
      </c>
      <c r="H1922" t="s">
        <v>497</v>
      </c>
      <c r="I1922" t="s">
        <v>497</v>
      </c>
      <c r="J1922" t="s">
        <v>2619</v>
      </c>
      <c r="K1922" t="s">
        <v>30</v>
      </c>
      <c r="M1922">
        <v>40991329</v>
      </c>
      <c r="N1922" t="s">
        <v>180</v>
      </c>
      <c r="O1922">
        <v>134</v>
      </c>
    </row>
    <row r="1923" spans="1:15" x14ac:dyDescent="0.25">
      <c r="A1923" t="s">
        <v>6434</v>
      </c>
      <c r="B1923" t="s">
        <v>16</v>
      </c>
      <c r="C1923" t="s">
        <v>17</v>
      </c>
      <c r="D1923">
        <v>1991</v>
      </c>
      <c r="E1923" t="s">
        <v>6231</v>
      </c>
      <c r="F1923">
        <v>6.3</v>
      </c>
      <c r="G1923">
        <v>3100</v>
      </c>
      <c r="H1923" t="s">
        <v>6435</v>
      </c>
      <c r="I1923" t="s">
        <v>6435</v>
      </c>
      <c r="J1923" t="s">
        <v>6436</v>
      </c>
      <c r="K1923" t="s">
        <v>22</v>
      </c>
      <c r="M1923">
        <v>135893</v>
      </c>
      <c r="N1923" t="s">
        <v>3088</v>
      </c>
      <c r="O1923">
        <v>108</v>
      </c>
    </row>
    <row r="1924" spans="1:15" x14ac:dyDescent="0.25">
      <c r="A1924" t="s">
        <v>6437</v>
      </c>
      <c r="B1924" t="s">
        <v>16</v>
      </c>
      <c r="C1924" t="s">
        <v>104</v>
      </c>
      <c r="D1924">
        <v>1991</v>
      </c>
      <c r="E1924" t="s">
        <v>6438</v>
      </c>
      <c r="F1924">
        <v>7</v>
      </c>
      <c r="G1924">
        <v>6500</v>
      </c>
      <c r="H1924" t="s">
        <v>688</v>
      </c>
      <c r="I1924" t="s">
        <v>688</v>
      </c>
      <c r="J1924" t="s">
        <v>6439</v>
      </c>
      <c r="K1924" t="s">
        <v>30</v>
      </c>
      <c r="M1924">
        <v>2971661</v>
      </c>
      <c r="N1924" t="s">
        <v>6440</v>
      </c>
      <c r="O1924">
        <v>102</v>
      </c>
    </row>
    <row r="1925" spans="1:15" x14ac:dyDescent="0.25">
      <c r="A1925" t="s">
        <v>6441</v>
      </c>
      <c r="B1925" t="s">
        <v>2000</v>
      </c>
      <c r="C1925" t="s">
        <v>41</v>
      </c>
      <c r="D1925">
        <v>1991</v>
      </c>
      <c r="E1925" t="s">
        <v>6073</v>
      </c>
      <c r="F1925">
        <v>6.6</v>
      </c>
      <c r="G1925">
        <v>15000</v>
      </c>
      <c r="H1925" t="s">
        <v>4345</v>
      </c>
      <c r="I1925" t="s">
        <v>5116</v>
      </c>
      <c r="J1925" t="s">
        <v>904</v>
      </c>
      <c r="K1925" t="s">
        <v>30</v>
      </c>
      <c r="L1925">
        <v>25000000</v>
      </c>
      <c r="M1925">
        <v>36489888</v>
      </c>
      <c r="N1925" t="s">
        <v>44</v>
      </c>
      <c r="O1925">
        <v>97</v>
      </c>
    </row>
    <row r="1926" spans="1:15" x14ac:dyDescent="0.25">
      <c r="A1926" t="s">
        <v>6442</v>
      </c>
      <c r="B1926" t="s">
        <v>33</v>
      </c>
      <c r="C1926" t="s">
        <v>41</v>
      </c>
      <c r="D1926">
        <v>1991</v>
      </c>
      <c r="E1926" t="s">
        <v>6021</v>
      </c>
      <c r="F1926">
        <v>5.9</v>
      </c>
      <c r="G1926">
        <v>21000</v>
      </c>
      <c r="H1926" t="s">
        <v>1310</v>
      </c>
      <c r="I1926" t="s">
        <v>1310</v>
      </c>
      <c r="J1926" t="s">
        <v>4196</v>
      </c>
      <c r="K1926" t="s">
        <v>30</v>
      </c>
      <c r="L1926">
        <v>25000000</v>
      </c>
      <c r="M1926">
        <v>33691313</v>
      </c>
      <c r="N1926" t="s">
        <v>23</v>
      </c>
      <c r="O1926">
        <v>101</v>
      </c>
    </row>
    <row r="1927" spans="1:15" x14ac:dyDescent="0.25">
      <c r="A1927" t="s">
        <v>6443</v>
      </c>
      <c r="B1927" t="s">
        <v>16</v>
      </c>
      <c r="C1927" t="s">
        <v>17</v>
      </c>
      <c r="D1927">
        <v>1991</v>
      </c>
      <c r="E1927" t="s">
        <v>6336</v>
      </c>
      <c r="F1927">
        <v>6.3</v>
      </c>
      <c r="G1927">
        <v>5000</v>
      </c>
      <c r="H1927" t="s">
        <v>5293</v>
      </c>
      <c r="I1927" t="s">
        <v>5293</v>
      </c>
      <c r="J1927" t="s">
        <v>6444</v>
      </c>
      <c r="K1927" t="s">
        <v>30</v>
      </c>
      <c r="M1927">
        <v>1277404</v>
      </c>
      <c r="N1927" t="s">
        <v>2027</v>
      </c>
      <c r="O1927">
        <v>100</v>
      </c>
    </row>
    <row r="1928" spans="1:15" x14ac:dyDescent="0.25">
      <c r="A1928" t="s">
        <v>6445</v>
      </c>
      <c r="B1928" t="s">
        <v>33</v>
      </c>
      <c r="C1928" t="s">
        <v>41</v>
      </c>
      <c r="D1928">
        <v>1991</v>
      </c>
      <c r="E1928" t="s">
        <v>6317</v>
      </c>
      <c r="F1928">
        <v>4.4000000000000004</v>
      </c>
      <c r="G1928">
        <v>5800</v>
      </c>
      <c r="H1928" t="s">
        <v>2180</v>
      </c>
      <c r="I1928" t="s">
        <v>3894</v>
      </c>
      <c r="J1928" t="s">
        <v>6446</v>
      </c>
      <c r="K1928" t="s">
        <v>30</v>
      </c>
      <c r="L1928">
        <v>13000000</v>
      </c>
      <c r="M1928">
        <v>3752428</v>
      </c>
      <c r="N1928" t="s">
        <v>3528</v>
      </c>
      <c r="O1928">
        <v>95</v>
      </c>
    </row>
    <row r="1929" spans="1:15" x14ac:dyDescent="0.25">
      <c r="A1929" t="s">
        <v>6447</v>
      </c>
      <c r="B1929" t="s">
        <v>337</v>
      </c>
      <c r="C1929" t="s">
        <v>390</v>
      </c>
      <c r="D1929">
        <v>1991</v>
      </c>
      <c r="E1929" t="s">
        <v>6358</v>
      </c>
      <c r="F1929">
        <v>6.1</v>
      </c>
      <c r="G1929">
        <v>8800</v>
      </c>
      <c r="H1929" t="s">
        <v>1057</v>
      </c>
      <c r="I1929" t="s">
        <v>1057</v>
      </c>
      <c r="J1929" t="s">
        <v>6448</v>
      </c>
      <c r="K1929" t="s">
        <v>3158</v>
      </c>
      <c r="L1929">
        <v>18000000</v>
      </c>
      <c r="M1929">
        <v>11657385</v>
      </c>
      <c r="N1929" t="s">
        <v>1084</v>
      </c>
      <c r="O1929">
        <v>77</v>
      </c>
    </row>
    <row r="1930" spans="1:15" x14ac:dyDescent="0.25">
      <c r="A1930" t="s">
        <v>6449</v>
      </c>
      <c r="B1930" t="s">
        <v>2000</v>
      </c>
      <c r="C1930" t="s">
        <v>41</v>
      </c>
      <c r="D1930">
        <v>1991</v>
      </c>
      <c r="E1930" t="s">
        <v>6279</v>
      </c>
      <c r="F1930">
        <v>6.2</v>
      </c>
      <c r="G1930">
        <v>11000</v>
      </c>
      <c r="H1930" t="s">
        <v>1565</v>
      </c>
      <c r="I1930" t="s">
        <v>2440</v>
      </c>
      <c r="J1930" t="s">
        <v>6450</v>
      </c>
      <c r="K1930" t="s">
        <v>30</v>
      </c>
      <c r="L1930">
        <v>13500000</v>
      </c>
      <c r="M1930">
        <v>26255594</v>
      </c>
      <c r="N1930" t="s">
        <v>44</v>
      </c>
      <c r="O1930">
        <v>108</v>
      </c>
    </row>
    <row r="1931" spans="1:15" x14ac:dyDescent="0.25">
      <c r="A1931" t="s">
        <v>6451</v>
      </c>
      <c r="B1931" t="s">
        <v>33</v>
      </c>
      <c r="C1931" t="s">
        <v>41</v>
      </c>
      <c r="D1931">
        <v>1991</v>
      </c>
      <c r="E1931" t="s">
        <v>6452</v>
      </c>
      <c r="F1931">
        <v>2.9</v>
      </c>
      <c r="G1931">
        <v>9100</v>
      </c>
      <c r="H1931" t="s">
        <v>6453</v>
      </c>
      <c r="I1931" t="s">
        <v>6454</v>
      </c>
      <c r="J1931" t="s">
        <v>6455</v>
      </c>
      <c r="K1931" t="s">
        <v>30</v>
      </c>
      <c r="L1931">
        <v>6000000</v>
      </c>
      <c r="M1931">
        <v>1193062</v>
      </c>
      <c r="N1931" t="s">
        <v>3980</v>
      </c>
      <c r="O1931">
        <v>91</v>
      </c>
    </row>
    <row r="1932" spans="1:15" x14ac:dyDescent="0.25">
      <c r="A1932" t="s">
        <v>6456</v>
      </c>
      <c r="B1932" t="s">
        <v>16</v>
      </c>
      <c r="C1932" t="s">
        <v>17</v>
      </c>
      <c r="D1932">
        <v>1991</v>
      </c>
      <c r="E1932" t="s">
        <v>6457</v>
      </c>
      <c r="F1932">
        <v>4</v>
      </c>
      <c r="G1932">
        <v>1500</v>
      </c>
      <c r="H1932" t="s">
        <v>4588</v>
      </c>
      <c r="I1932" t="s">
        <v>4588</v>
      </c>
      <c r="J1932" t="s">
        <v>6458</v>
      </c>
      <c r="K1932" t="s">
        <v>30</v>
      </c>
      <c r="M1932">
        <v>573904</v>
      </c>
      <c r="N1932" t="s">
        <v>4666</v>
      </c>
      <c r="O1932">
        <v>111</v>
      </c>
    </row>
    <row r="1933" spans="1:15" x14ac:dyDescent="0.25">
      <c r="A1933" t="s">
        <v>6459</v>
      </c>
      <c r="B1933" t="s">
        <v>16</v>
      </c>
      <c r="C1933" t="s">
        <v>41</v>
      </c>
      <c r="D1933">
        <v>1991</v>
      </c>
      <c r="E1933" t="s">
        <v>6460</v>
      </c>
      <c r="F1933">
        <v>5.8</v>
      </c>
      <c r="G1933">
        <v>9100</v>
      </c>
      <c r="H1933" t="s">
        <v>715</v>
      </c>
      <c r="I1933" t="s">
        <v>715</v>
      </c>
      <c r="J1933" t="s">
        <v>4290</v>
      </c>
      <c r="K1933" t="s">
        <v>30</v>
      </c>
      <c r="L1933">
        <v>14000000</v>
      </c>
      <c r="M1933">
        <v>15545943</v>
      </c>
      <c r="N1933" t="s">
        <v>5249</v>
      </c>
      <c r="O1933">
        <v>103</v>
      </c>
    </row>
    <row r="1934" spans="1:15" x14ac:dyDescent="0.25">
      <c r="A1934" t="s">
        <v>6461</v>
      </c>
      <c r="B1934" t="s">
        <v>33</v>
      </c>
      <c r="C1934" t="s">
        <v>25</v>
      </c>
      <c r="D1934">
        <v>1991</v>
      </c>
      <c r="E1934" t="s">
        <v>5814</v>
      </c>
      <c r="F1934">
        <v>6.7</v>
      </c>
      <c r="G1934">
        <v>20000</v>
      </c>
      <c r="H1934" t="s">
        <v>27</v>
      </c>
      <c r="I1934" t="s">
        <v>6462</v>
      </c>
      <c r="J1934" t="s">
        <v>2645</v>
      </c>
      <c r="K1934" t="s">
        <v>30</v>
      </c>
      <c r="L1934">
        <v>14000000</v>
      </c>
      <c r="M1934">
        <v>34793160</v>
      </c>
      <c r="N1934" t="s">
        <v>1725</v>
      </c>
      <c r="O1934">
        <v>107</v>
      </c>
    </row>
    <row r="1935" spans="1:15" x14ac:dyDescent="0.25">
      <c r="A1935" t="s">
        <v>6463</v>
      </c>
      <c r="B1935" t="s">
        <v>16</v>
      </c>
      <c r="C1935" t="s">
        <v>34</v>
      </c>
      <c r="D1935">
        <v>1991</v>
      </c>
      <c r="E1935" t="s">
        <v>6310</v>
      </c>
      <c r="F1935">
        <v>6.8</v>
      </c>
      <c r="G1935">
        <v>9500</v>
      </c>
      <c r="H1935" t="s">
        <v>1332</v>
      </c>
      <c r="I1935" t="s">
        <v>6464</v>
      </c>
      <c r="J1935" t="s">
        <v>165</v>
      </c>
      <c r="K1935" t="s">
        <v>5820</v>
      </c>
      <c r="L1935">
        <v>23000000</v>
      </c>
      <c r="M1935">
        <v>829625</v>
      </c>
      <c r="N1935" t="s">
        <v>6465</v>
      </c>
      <c r="O1935">
        <v>158</v>
      </c>
    </row>
    <row r="1936" spans="1:15" x14ac:dyDescent="0.25">
      <c r="A1936" t="s">
        <v>6466</v>
      </c>
      <c r="B1936" t="s">
        <v>2000</v>
      </c>
      <c r="C1936" t="s">
        <v>41</v>
      </c>
      <c r="D1936">
        <v>1991</v>
      </c>
      <c r="E1936" t="s">
        <v>5936</v>
      </c>
      <c r="F1936">
        <v>6.4</v>
      </c>
      <c r="G1936">
        <v>10000</v>
      </c>
      <c r="H1936" t="s">
        <v>2052</v>
      </c>
      <c r="I1936" t="s">
        <v>2052</v>
      </c>
      <c r="J1936" t="s">
        <v>1858</v>
      </c>
      <c r="K1936" t="s">
        <v>30</v>
      </c>
      <c r="M1936">
        <v>25092802</v>
      </c>
      <c r="N1936" t="s">
        <v>180</v>
      </c>
      <c r="O1936">
        <v>104</v>
      </c>
    </row>
    <row r="1937" spans="1:15" x14ac:dyDescent="0.25">
      <c r="A1937" t="s">
        <v>6467</v>
      </c>
      <c r="B1937" t="s">
        <v>2000</v>
      </c>
      <c r="C1937" t="s">
        <v>41</v>
      </c>
      <c r="D1937">
        <v>1991</v>
      </c>
      <c r="E1937" t="s">
        <v>6269</v>
      </c>
      <c r="F1937">
        <v>6.5</v>
      </c>
      <c r="G1937">
        <v>12000</v>
      </c>
      <c r="H1937" t="s">
        <v>3246</v>
      </c>
      <c r="I1937" t="s">
        <v>1310</v>
      </c>
      <c r="J1937" t="s">
        <v>6468</v>
      </c>
      <c r="K1937" t="s">
        <v>30</v>
      </c>
      <c r="L1937">
        <v>17000000</v>
      </c>
      <c r="M1937">
        <v>4603929</v>
      </c>
      <c r="N1937" t="s">
        <v>180</v>
      </c>
      <c r="O1937">
        <v>107</v>
      </c>
    </row>
    <row r="1938" spans="1:15" x14ac:dyDescent="0.25">
      <c r="A1938" t="s">
        <v>6469</v>
      </c>
      <c r="B1938" t="s">
        <v>16</v>
      </c>
      <c r="C1938" t="s">
        <v>104</v>
      </c>
      <c r="D1938">
        <v>1991</v>
      </c>
      <c r="E1938" t="s">
        <v>6431</v>
      </c>
      <c r="F1938">
        <v>6.5</v>
      </c>
      <c r="G1938">
        <v>8900</v>
      </c>
      <c r="H1938" t="s">
        <v>540</v>
      </c>
      <c r="I1938" t="s">
        <v>6470</v>
      </c>
      <c r="J1938" t="s">
        <v>1491</v>
      </c>
      <c r="K1938" t="s">
        <v>30</v>
      </c>
      <c r="L1938">
        <v>22000000</v>
      </c>
      <c r="M1938">
        <v>11511031</v>
      </c>
      <c r="N1938" t="s">
        <v>6471</v>
      </c>
      <c r="O1938">
        <v>98</v>
      </c>
    </row>
    <row r="1939" spans="1:15" x14ac:dyDescent="0.25">
      <c r="A1939" t="s">
        <v>6472</v>
      </c>
      <c r="B1939" t="s">
        <v>33</v>
      </c>
      <c r="C1939" t="s">
        <v>17</v>
      </c>
      <c r="D1939">
        <v>1991</v>
      </c>
      <c r="E1939" t="s">
        <v>6473</v>
      </c>
      <c r="F1939">
        <v>8.1</v>
      </c>
      <c r="G1939">
        <v>30000</v>
      </c>
      <c r="H1939" t="s">
        <v>5991</v>
      </c>
      <c r="I1939" t="s">
        <v>6474</v>
      </c>
      <c r="J1939" t="s">
        <v>5993</v>
      </c>
      <c r="K1939" t="s">
        <v>5994</v>
      </c>
      <c r="M1939">
        <v>2603061</v>
      </c>
      <c r="N1939" t="s">
        <v>6475</v>
      </c>
      <c r="O1939">
        <v>125</v>
      </c>
    </row>
    <row r="1940" spans="1:15" x14ac:dyDescent="0.25">
      <c r="A1940" t="s">
        <v>6476</v>
      </c>
      <c r="B1940" t="s">
        <v>33</v>
      </c>
      <c r="C1940" t="s">
        <v>34</v>
      </c>
      <c r="D1940">
        <v>1991</v>
      </c>
      <c r="E1940" t="s">
        <v>6336</v>
      </c>
      <c r="F1940">
        <v>4.5</v>
      </c>
      <c r="G1940">
        <v>9600</v>
      </c>
      <c r="H1940" t="s">
        <v>6477</v>
      </c>
      <c r="I1940" t="s">
        <v>6478</v>
      </c>
      <c r="J1940" t="s">
        <v>5375</v>
      </c>
      <c r="K1940" t="s">
        <v>30</v>
      </c>
      <c r="M1940">
        <v>6948859</v>
      </c>
      <c r="N1940" t="s">
        <v>2027</v>
      </c>
      <c r="O1940">
        <v>90</v>
      </c>
    </row>
    <row r="1941" spans="1:15" x14ac:dyDescent="0.25">
      <c r="A1941" t="s">
        <v>6479</v>
      </c>
      <c r="B1941" t="s">
        <v>16</v>
      </c>
      <c r="C1941" t="s">
        <v>41</v>
      </c>
      <c r="D1941">
        <v>1991</v>
      </c>
      <c r="E1941" t="s">
        <v>5917</v>
      </c>
      <c r="F1941">
        <v>5.8</v>
      </c>
      <c r="G1941">
        <v>4200</v>
      </c>
      <c r="H1941" t="s">
        <v>6480</v>
      </c>
      <c r="I1941" t="s">
        <v>6481</v>
      </c>
      <c r="J1941" t="s">
        <v>6482</v>
      </c>
      <c r="K1941" t="s">
        <v>30</v>
      </c>
      <c r="M1941">
        <v>4205000</v>
      </c>
      <c r="N1941" t="s">
        <v>6483</v>
      </c>
      <c r="O1941">
        <v>91</v>
      </c>
    </row>
    <row r="1942" spans="1:15" x14ac:dyDescent="0.25">
      <c r="A1942" t="s">
        <v>6484</v>
      </c>
      <c r="B1942" t="s">
        <v>16</v>
      </c>
      <c r="C1942" t="s">
        <v>104</v>
      </c>
      <c r="D1942">
        <v>1991</v>
      </c>
      <c r="E1942" t="s">
        <v>6429</v>
      </c>
      <c r="F1942">
        <v>6</v>
      </c>
      <c r="G1942">
        <v>8600</v>
      </c>
      <c r="H1942" t="s">
        <v>6485</v>
      </c>
      <c r="I1942" t="s">
        <v>6486</v>
      </c>
      <c r="J1942" t="s">
        <v>5294</v>
      </c>
      <c r="K1942" t="s">
        <v>30</v>
      </c>
      <c r="L1942">
        <v>23000000</v>
      </c>
      <c r="M1942">
        <v>20246790</v>
      </c>
      <c r="N1942" t="s">
        <v>61</v>
      </c>
      <c r="O1942">
        <v>104</v>
      </c>
    </row>
    <row r="1943" spans="1:15" x14ac:dyDescent="0.25">
      <c r="A1943" t="s">
        <v>6487</v>
      </c>
      <c r="B1943" t="s">
        <v>2000</v>
      </c>
      <c r="C1943" t="s">
        <v>34</v>
      </c>
      <c r="D1943">
        <v>1991</v>
      </c>
      <c r="E1943" t="s">
        <v>6488</v>
      </c>
      <c r="F1943">
        <v>7.3</v>
      </c>
      <c r="G1943">
        <v>19000</v>
      </c>
      <c r="H1943" t="s">
        <v>2754</v>
      </c>
      <c r="I1943" t="s">
        <v>2754</v>
      </c>
      <c r="J1943" t="s">
        <v>2754</v>
      </c>
      <c r="K1943" t="s">
        <v>492</v>
      </c>
      <c r="M1943">
        <v>10405394</v>
      </c>
      <c r="N1943" t="s">
        <v>555</v>
      </c>
      <c r="O1943">
        <v>80</v>
      </c>
    </row>
    <row r="1944" spans="1:15" x14ac:dyDescent="0.25">
      <c r="A1944" t="s">
        <v>6489</v>
      </c>
      <c r="B1944" t="s">
        <v>2000</v>
      </c>
      <c r="C1944" t="s">
        <v>34</v>
      </c>
      <c r="D1944">
        <v>1991</v>
      </c>
      <c r="E1944" t="s">
        <v>6490</v>
      </c>
      <c r="F1944">
        <v>5.8</v>
      </c>
      <c r="G1944">
        <v>6600</v>
      </c>
      <c r="H1944" t="s">
        <v>3989</v>
      </c>
      <c r="I1944" t="s">
        <v>2692</v>
      </c>
      <c r="J1944" t="s">
        <v>6491</v>
      </c>
      <c r="K1944" t="s">
        <v>30</v>
      </c>
      <c r="M1944">
        <v>7788597</v>
      </c>
      <c r="N1944" t="s">
        <v>23</v>
      </c>
      <c r="O1944">
        <v>88</v>
      </c>
    </row>
    <row r="1945" spans="1:15" x14ac:dyDescent="0.25">
      <c r="A1945" t="s">
        <v>6492</v>
      </c>
      <c r="B1945" t="s">
        <v>2000</v>
      </c>
      <c r="C1945" t="s">
        <v>41</v>
      </c>
      <c r="D1945">
        <v>1991</v>
      </c>
      <c r="E1945" t="s">
        <v>6021</v>
      </c>
      <c r="F1945">
        <v>5.4</v>
      </c>
      <c r="G1945">
        <v>6800</v>
      </c>
      <c r="H1945" t="s">
        <v>6493</v>
      </c>
      <c r="I1945" t="s">
        <v>6494</v>
      </c>
      <c r="J1945" t="s">
        <v>2599</v>
      </c>
      <c r="K1945" t="s">
        <v>30</v>
      </c>
      <c r="M1945">
        <v>9689816</v>
      </c>
      <c r="N1945" t="s">
        <v>44</v>
      </c>
      <c r="O1945">
        <v>107</v>
      </c>
    </row>
    <row r="1946" spans="1:15" x14ac:dyDescent="0.25">
      <c r="A1946" t="s">
        <v>6495</v>
      </c>
      <c r="B1946" t="s">
        <v>16</v>
      </c>
      <c r="C1946" t="s">
        <v>17</v>
      </c>
      <c r="D1946">
        <v>1991</v>
      </c>
      <c r="E1946" t="s">
        <v>6260</v>
      </c>
      <c r="F1946">
        <v>6.1</v>
      </c>
      <c r="G1946">
        <v>15000</v>
      </c>
      <c r="H1946" t="s">
        <v>829</v>
      </c>
      <c r="I1946" t="s">
        <v>6496</v>
      </c>
      <c r="J1946" t="s">
        <v>6288</v>
      </c>
      <c r="K1946" t="s">
        <v>30</v>
      </c>
      <c r="L1946">
        <v>18000000</v>
      </c>
      <c r="M1946">
        <v>82264675</v>
      </c>
      <c r="N1946" t="s">
        <v>6497</v>
      </c>
      <c r="O1946">
        <v>111</v>
      </c>
    </row>
    <row r="1947" spans="1:15" x14ac:dyDescent="0.25">
      <c r="A1947" t="s">
        <v>6498</v>
      </c>
      <c r="B1947" t="s">
        <v>16</v>
      </c>
      <c r="C1947" t="s">
        <v>41</v>
      </c>
      <c r="D1947">
        <v>1991</v>
      </c>
      <c r="E1947" t="s">
        <v>6336</v>
      </c>
      <c r="F1947">
        <v>7.4</v>
      </c>
      <c r="G1947">
        <v>8700</v>
      </c>
      <c r="H1947" t="s">
        <v>5634</v>
      </c>
      <c r="I1947" t="s">
        <v>6499</v>
      </c>
      <c r="J1947" t="s">
        <v>4476</v>
      </c>
      <c r="K1947" t="s">
        <v>30</v>
      </c>
      <c r="M1947">
        <v>394631</v>
      </c>
      <c r="N1947" t="s">
        <v>23</v>
      </c>
      <c r="O1947">
        <v>94</v>
      </c>
    </row>
    <row r="1948" spans="1:15" x14ac:dyDescent="0.25">
      <c r="A1948" t="s">
        <v>6500</v>
      </c>
      <c r="B1948" t="s">
        <v>510</v>
      </c>
      <c r="C1948" t="s">
        <v>17</v>
      </c>
      <c r="D1948">
        <v>1991</v>
      </c>
      <c r="E1948" t="s">
        <v>6452</v>
      </c>
      <c r="F1948">
        <v>5.6</v>
      </c>
      <c r="G1948">
        <v>3500</v>
      </c>
      <c r="H1948" t="s">
        <v>163</v>
      </c>
      <c r="I1948" t="s">
        <v>6501</v>
      </c>
      <c r="J1948" t="s">
        <v>5045</v>
      </c>
      <c r="K1948" t="s">
        <v>30</v>
      </c>
      <c r="M1948">
        <v>1008404</v>
      </c>
      <c r="N1948" t="s">
        <v>6502</v>
      </c>
      <c r="O1948">
        <v>85</v>
      </c>
    </row>
    <row r="1949" spans="1:15" x14ac:dyDescent="0.25">
      <c r="A1949" t="s">
        <v>6503</v>
      </c>
      <c r="B1949" t="s">
        <v>16</v>
      </c>
      <c r="C1949" t="s">
        <v>41</v>
      </c>
      <c r="D1949">
        <v>1991</v>
      </c>
      <c r="E1949" t="s">
        <v>6504</v>
      </c>
      <c r="F1949">
        <v>7</v>
      </c>
      <c r="G1949">
        <v>1600</v>
      </c>
      <c r="H1949" t="s">
        <v>6505</v>
      </c>
      <c r="I1949" t="s">
        <v>6505</v>
      </c>
      <c r="J1949" t="s">
        <v>6506</v>
      </c>
      <c r="K1949" t="s">
        <v>3158</v>
      </c>
      <c r="M1949">
        <v>4313473</v>
      </c>
      <c r="N1949" t="s">
        <v>4072</v>
      </c>
      <c r="O1949">
        <v>104</v>
      </c>
    </row>
    <row r="1950" spans="1:15" x14ac:dyDescent="0.25">
      <c r="A1950" t="s">
        <v>6507</v>
      </c>
      <c r="B1950" t="s">
        <v>16</v>
      </c>
      <c r="C1950" t="s">
        <v>41</v>
      </c>
      <c r="D1950">
        <v>1991</v>
      </c>
      <c r="E1950" t="s">
        <v>6452</v>
      </c>
      <c r="F1950">
        <v>6.2</v>
      </c>
      <c r="G1950">
        <v>8200</v>
      </c>
      <c r="H1950" t="s">
        <v>1289</v>
      </c>
      <c r="I1950" t="s">
        <v>6508</v>
      </c>
      <c r="J1950" t="s">
        <v>3522</v>
      </c>
      <c r="K1950" t="s">
        <v>30</v>
      </c>
      <c r="M1950">
        <v>25682090</v>
      </c>
      <c r="N1950" t="s">
        <v>23</v>
      </c>
      <c r="O1950">
        <v>103</v>
      </c>
    </row>
    <row r="1951" spans="1:15" x14ac:dyDescent="0.25">
      <c r="A1951" t="s">
        <v>6509</v>
      </c>
      <c r="B1951" t="s">
        <v>33</v>
      </c>
      <c r="C1951" t="s">
        <v>41</v>
      </c>
      <c r="D1951">
        <v>1991</v>
      </c>
      <c r="E1951" t="s">
        <v>6328</v>
      </c>
      <c r="F1951">
        <v>5.9</v>
      </c>
      <c r="G1951">
        <v>8000</v>
      </c>
      <c r="H1951" t="s">
        <v>4017</v>
      </c>
      <c r="I1951" t="s">
        <v>6510</v>
      </c>
      <c r="J1951" t="s">
        <v>1858</v>
      </c>
      <c r="K1951" t="s">
        <v>30</v>
      </c>
      <c r="L1951">
        <v>18000000</v>
      </c>
      <c r="M1951">
        <v>5546827</v>
      </c>
      <c r="N1951" t="s">
        <v>118</v>
      </c>
      <c r="O1951">
        <v>96</v>
      </c>
    </row>
    <row r="1952" spans="1:15" x14ac:dyDescent="0.25">
      <c r="A1952" t="s">
        <v>6511</v>
      </c>
      <c r="B1952" t="s">
        <v>16</v>
      </c>
      <c r="C1952" t="s">
        <v>17</v>
      </c>
      <c r="D1952">
        <v>1991</v>
      </c>
      <c r="E1952" t="s">
        <v>6512</v>
      </c>
      <c r="F1952">
        <v>7.2</v>
      </c>
      <c r="G1952">
        <v>5800</v>
      </c>
      <c r="H1952" t="s">
        <v>4383</v>
      </c>
      <c r="I1952" t="s">
        <v>4383</v>
      </c>
      <c r="J1952" t="s">
        <v>4384</v>
      </c>
      <c r="K1952" t="s">
        <v>248</v>
      </c>
      <c r="M1952">
        <v>2415396</v>
      </c>
      <c r="N1952" t="s">
        <v>537</v>
      </c>
      <c r="O1952">
        <v>99</v>
      </c>
    </row>
    <row r="1953" spans="1:15" x14ac:dyDescent="0.25">
      <c r="A1953" t="s">
        <v>6513</v>
      </c>
      <c r="B1953" t="s">
        <v>16</v>
      </c>
      <c r="C1953" t="s">
        <v>52</v>
      </c>
      <c r="D1953">
        <v>1991</v>
      </c>
      <c r="E1953" t="s">
        <v>5743</v>
      </c>
      <c r="F1953">
        <v>6</v>
      </c>
      <c r="G1953">
        <v>4400</v>
      </c>
      <c r="H1953" t="s">
        <v>2711</v>
      </c>
      <c r="I1953" t="s">
        <v>6023</v>
      </c>
      <c r="J1953" t="s">
        <v>4636</v>
      </c>
      <c r="K1953" t="s">
        <v>30</v>
      </c>
      <c r="L1953">
        <v>2000000</v>
      </c>
      <c r="N1953" t="s">
        <v>2251</v>
      </c>
      <c r="O1953">
        <v>97</v>
      </c>
    </row>
    <row r="1954" spans="1:15" x14ac:dyDescent="0.25">
      <c r="A1954" t="s">
        <v>6514</v>
      </c>
      <c r="B1954" t="s">
        <v>16</v>
      </c>
      <c r="C1954" t="s">
        <v>41</v>
      </c>
      <c r="D1954">
        <v>1991</v>
      </c>
      <c r="E1954" t="s">
        <v>6195</v>
      </c>
      <c r="F1954">
        <v>7.1</v>
      </c>
      <c r="G1954">
        <v>14000</v>
      </c>
      <c r="H1954" t="s">
        <v>3475</v>
      </c>
      <c r="I1954" t="s">
        <v>3475</v>
      </c>
      <c r="J1954" t="s">
        <v>5200</v>
      </c>
      <c r="K1954" t="s">
        <v>1112</v>
      </c>
      <c r="M1954">
        <v>1710057</v>
      </c>
      <c r="N1954" t="s">
        <v>6515</v>
      </c>
      <c r="O1954">
        <v>112</v>
      </c>
    </row>
    <row r="1955" spans="1:15" x14ac:dyDescent="0.25">
      <c r="A1955" t="s">
        <v>6516</v>
      </c>
      <c r="B1955" t="s">
        <v>33</v>
      </c>
      <c r="C1955" t="s">
        <v>17</v>
      </c>
      <c r="D1955">
        <v>1991</v>
      </c>
      <c r="E1955" t="s">
        <v>6349</v>
      </c>
      <c r="F1955">
        <v>6.6</v>
      </c>
      <c r="G1955">
        <v>14000</v>
      </c>
      <c r="H1955" t="s">
        <v>4363</v>
      </c>
      <c r="I1955" t="s">
        <v>6411</v>
      </c>
      <c r="J1955" t="s">
        <v>4363</v>
      </c>
      <c r="K1955" t="s">
        <v>30</v>
      </c>
      <c r="L1955">
        <v>10000000</v>
      </c>
      <c r="M1955">
        <v>25010896</v>
      </c>
      <c r="N1955" t="s">
        <v>50</v>
      </c>
      <c r="O1955">
        <v>99</v>
      </c>
    </row>
    <row r="1956" spans="1:15" x14ac:dyDescent="0.25">
      <c r="A1956" t="s">
        <v>6517</v>
      </c>
      <c r="B1956" t="s">
        <v>2000</v>
      </c>
      <c r="C1956" t="s">
        <v>41</v>
      </c>
      <c r="D1956">
        <v>1991</v>
      </c>
      <c r="E1956" t="s">
        <v>6518</v>
      </c>
      <c r="F1956">
        <v>6.7</v>
      </c>
      <c r="G1956">
        <v>16000</v>
      </c>
      <c r="H1956" t="s">
        <v>289</v>
      </c>
      <c r="I1956" t="s">
        <v>289</v>
      </c>
      <c r="J1956" t="s">
        <v>289</v>
      </c>
      <c r="K1956" t="s">
        <v>30</v>
      </c>
      <c r="L1956">
        <v>14000000</v>
      </c>
      <c r="M1956">
        <v>2735731</v>
      </c>
      <c r="N1956" t="s">
        <v>290</v>
      </c>
      <c r="O1956">
        <v>85</v>
      </c>
    </row>
    <row r="1957" spans="1:15" x14ac:dyDescent="0.25">
      <c r="A1957" t="s">
        <v>6519</v>
      </c>
      <c r="B1957" t="s">
        <v>16</v>
      </c>
      <c r="C1957" t="s">
        <v>41</v>
      </c>
      <c r="D1957">
        <v>1991</v>
      </c>
      <c r="E1957" t="s">
        <v>6520</v>
      </c>
      <c r="F1957">
        <v>5.6</v>
      </c>
      <c r="G1957">
        <v>4700</v>
      </c>
      <c r="H1957" t="s">
        <v>4976</v>
      </c>
      <c r="I1957" t="s">
        <v>4976</v>
      </c>
      <c r="J1957" t="s">
        <v>4976</v>
      </c>
      <c r="K1957" t="s">
        <v>30</v>
      </c>
      <c r="L1957">
        <v>1400000</v>
      </c>
      <c r="M1957">
        <v>115103</v>
      </c>
      <c r="N1957" t="s">
        <v>6521</v>
      </c>
      <c r="O1957">
        <v>87</v>
      </c>
    </row>
    <row r="1958" spans="1:15" x14ac:dyDescent="0.25">
      <c r="A1958" t="s">
        <v>6522</v>
      </c>
      <c r="B1958" t="s">
        <v>16</v>
      </c>
      <c r="C1958" t="s">
        <v>25</v>
      </c>
      <c r="D1958">
        <v>1991</v>
      </c>
      <c r="E1958" t="s">
        <v>6336</v>
      </c>
      <c r="F1958">
        <v>7.1</v>
      </c>
      <c r="G1958">
        <v>6600</v>
      </c>
      <c r="H1958" t="s">
        <v>245</v>
      </c>
      <c r="I1958" t="s">
        <v>6523</v>
      </c>
      <c r="J1958" t="s">
        <v>5500</v>
      </c>
      <c r="K1958" t="s">
        <v>195</v>
      </c>
      <c r="M1958">
        <v>8211952</v>
      </c>
      <c r="N1958" t="s">
        <v>3189</v>
      </c>
      <c r="O1958">
        <v>101</v>
      </c>
    </row>
    <row r="1959" spans="1:15" x14ac:dyDescent="0.25">
      <c r="A1959" t="s">
        <v>6524</v>
      </c>
      <c r="B1959" t="s">
        <v>16</v>
      </c>
      <c r="C1959" t="s">
        <v>104</v>
      </c>
      <c r="D1959">
        <v>1991</v>
      </c>
      <c r="E1959" t="s">
        <v>6349</v>
      </c>
      <c r="F1959">
        <v>5.9</v>
      </c>
      <c r="G1959">
        <v>11000</v>
      </c>
      <c r="H1959" t="s">
        <v>1241</v>
      </c>
      <c r="I1959" t="s">
        <v>692</v>
      </c>
      <c r="J1959" t="s">
        <v>1052</v>
      </c>
      <c r="K1959" t="s">
        <v>30</v>
      </c>
      <c r="L1959">
        <v>48000000</v>
      </c>
      <c r="M1959">
        <v>15565363</v>
      </c>
      <c r="N1959" t="s">
        <v>2094</v>
      </c>
      <c r="O1959">
        <v>106</v>
      </c>
    </row>
    <row r="1960" spans="1:15" x14ac:dyDescent="0.25">
      <c r="A1960" t="s">
        <v>6525</v>
      </c>
      <c r="B1960" t="s">
        <v>16</v>
      </c>
      <c r="C1960" t="s">
        <v>17</v>
      </c>
      <c r="D1960">
        <v>1991</v>
      </c>
      <c r="E1960" t="s">
        <v>6526</v>
      </c>
      <c r="F1960">
        <v>7.6</v>
      </c>
      <c r="G1960">
        <v>20000</v>
      </c>
      <c r="H1960" t="s">
        <v>6527</v>
      </c>
      <c r="I1960" t="s">
        <v>6527</v>
      </c>
      <c r="J1960" t="s">
        <v>6528</v>
      </c>
      <c r="K1960" t="s">
        <v>3813</v>
      </c>
      <c r="M1960">
        <v>1015007</v>
      </c>
      <c r="N1960" t="s">
        <v>6529</v>
      </c>
      <c r="O1960">
        <v>112</v>
      </c>
    </row>
    <row r="1961" spans="1:15" x14ac:dyDescent="0.25">
      <c r="A1961" t="s">
        <v>6530</v>
      </c>
      <c r="B1961" t="s">
        <v>2000</v>
      </c>
      <c r="C1961" t="s">
        <v>17</v>
      </c>
      <c r="D1961">
        <v>1991</v>
      </c>
      <c r="E1961" t="s">
        <v>6531</v>
      </c>
      <c r="F1961">
        <v>7</v>
      </c>
      <c r="G1961">
        <v>5200</v>
      </c>
      <c r="H1961" t="s">
        <v>3468</v>
      </c>
      <c r="I1961" t="s">
        <v>6532</v>
      </c>
      <c r="J1961" t="s">
        <v>165</v>
      </c>
      <c r="K1961" t="s">
        <v>30</v>
      </c>
      <c r="M1961">
        <v>38120905</v>
      </c>
      <c r="N1961" t="s">
        <v>2094</v>
      </c>
      <c r="O1961">
        <v>122</v>
      </c>
    </row>
    <row r="1962" spans="1:15" x14ac:dyDescent="0.25">
      <c r="A1962" t="s">
        <v>6533</v>
      </c>
      <c r="B1962" t="s">
        <v>2000</v>
      </c>
      <c r="C1962" t="s">
        <v>17</v>
      </c>
      <c r="D1962">
        <v>1991</v>
      </c>
      <c r="E1962" t="s">
        <v>6224</v>
      </c>
      <c r="F1962">
        <v>6.9</v>
      </c>
      <c r="G1962">
        <v>9600</v>
      </c>
      <c r="H1962" t="s">
        <v>5109</v>
      </c>
      <c r="I1962" t="s">
        <v>6403</v>
      </c>
      <c r="J1962" t="s">
        <v>4570</v>
      </c>
      <c r="K1962" t="s">
        <v>453</v>
      </c>
      <c r="L1962">
        <v>11000000</v>
      </c>
      <c r="M1962">
        <v>1059071</v>
      </c>
      <c r="N1962" t="s">
        <v>6534</v>
      </c>
      <c r="O1962">
        <v>98</v>
      </c>
    </row>
    <row r="1963" spans="1:15" x14ac:dyDescent="0.25">
      <c r="A1963" t="s">
        <v>6535</v>
      </c>
      <c r="B1963" t="s">
        <v>16</v>
      </c>
      <c r="C1963" t="s">
        <v>41</v>
      </c>
      <c r="D1963">
        <v>1991</v>
      </c>
      <c r="E1963" t="s">
        <v>6536</v>
      </c>
      <c r="F1963">
        <v>5.8</v>
      </c>
      <c r="G1963">
        <v>3800</v>
      </c>
      <c r="H1963" t="s">
        <v>6537</v>
      </c>
      <c r="I1963" t="s">
        <v>6537</v>
      </c>
      <c r="J1963" t="s">
        <v>6538</v>
      </c>
      <c r="K1963" t="s">
        <v>1269</v>
      </c>
      <c r="L1963">
        <v>500000</v>
      </c>
      <c r="M1963">
        <v>90091</v>
      </c>
      <c r="N1963" t="s">
        <v>6539</v>
      </c>
      <c r="O1963">
        <v>97</v>
      </c>
    </row>
    <row r="1964" spans="1:15" x14ac:dyDescent="0.25">
      <c r="A1964" t="s">
        <v>6540</v>
      </c>
      <c r="B1964" t="s">
        <v>2000</v>
      </c>
      <c r="C1964" t="s">
        <v>41</v>
      </c>
      <c r="D1964">
        <v>1991</v>
      </c>
      <c r="E1964" t="s">
        <v>6531</v>
      </c>
      <c r="F1964">
        <v>6</v>
      </c>
      <c r="G1964">
        <v>2700</v>
      </c>
      <c r="H1964" t="s">
        <v>6541</v>
      </c>
      <c r="I1964" t="s">
        <v>6542</v>
      </c>
      <c r="J1964" t="s">
        <v>2645</v>
      </c>
      <c r="K1964" t="s">
        <v>30</v>
      </c>
      <c r="L1964">
        <v>10000000</v>
      </c>
      <c r="M1964">
        <v>6166819</v>
      </c>
      <c r="N1964" t="s">
        <v>50</v>
      </c>
      <c r="O1964">
        <v>97</v>
      </c>
    </row>
    <row r="1965" spans="1:15" x14ac:dyDescent="0.25">
      <c r="A1965" t="s">
        <v>6543</v>
      </c>
      <c r="B1965" t="s">
        <v>33</v>
      </c>
      <c r="C1965" t="s">
        <v>41</v>
      </c>
      <c r="D1965">
        <v>1991</v>
      </c>
      <c r="E1965" t="s">
        <v>6431</v>
      </c>
      <c r="F1965">
        <v>5.8</v>
      </c>
      <c r="G1965">
        <v>11000</v>
      </c>
      <c r="H1965" t="s">
        <v>4038</v>
      </c>
      <c r="I1965" t="s">
        <v>4038</v>
      </c>
      <c r="J1965" t="s">
        <v>4039</v>
      </c>
      <c r="K1965" t="s">
        <v>30</v>
      </c>
      <c r="M1965">
        <v>14143280</v>
      </c>
      <c r="N1965" t="s">
        <v>2094</v>
      </c>
      <c r="O1965">
        <v>91</v>
      </c>
    </row>
    <row r="1966" spans="1:15" x14ac:dyDescent="0.25">
      <c r="A1966" t="s">
        <v>6544</v>
      </c>
      <c r="B1966" t="s">
        <v>16</v>
      </c>
      <c r="C1966" t="s">
        <v>17</v>
      </c>
      <c r="D1966">
        <v>1991</v>
      </c>
      <c r="E1966" t="s">
        <v>6227</v>
      </c>
      <c r="F1966">
        <v>7.6</v>
      </c>
      <c r="G1966">
        <v>3900</v>
      </c>
      <c r="H1966" t="s">
        <v>4306</v>
      </c>
      <c r="I1966" t="s">
        <v>4306</v>
      </c>
      <c r="J1966" t="s">
        <v>4306</v>
      </c>
      <c r="K1966" t="s">
        <v>30</v>
      </c>
      <c r="M1966">
        <v>8750400</v>
      </c>
      <c r="N1966" t="s">
        <v>180</v>
      </c>
      <c r="O1966">
        <v>121</v>
      </c>
    </row>
    <row r="1967" spans="1:15" x14ac:dyDescent="0.25">
      <c r="A1967" t="s">
        <v>6545</v>
      </c>
      <c r="B1967" t="s">
        <v>16</v>
      </c>
      <c r="C1967" t="s">
        <v>17</v>
      </c>
      <c r="D1967">
        <v>1991</v>
      </c>
      <c r="E1967" t="s">
        <v>6546</v>
      </c>
      <c r="F1967">
        <v>6.7</v>
      </c>
      <c r="G1967">
        <v>4800</v>
      </c>
      <c r="H1967" t="s">
        <v>4845</v>
      </c>
      <c r="I1967" t="s">
        <v>6547</v>
      </c>
      <c r="J1967" t="s">
        <v>4127</v>
      </c>
      <c r="K1967" t="s">
        <v>30</v>
      </c>
      <c r="M1967">
        <v>7308786</v>
      </c>
      <c r="N1967" t="s">
        <v>6548</v>
      </c>
      <c r="O1967">
        <v>118</v>
      </c>
    </row>
    <row r="1968" spans="1:15" x14ac:dyDescent="0.25">
      <c r="A1968" t="s">
        <v>6549</v>
      </c>
      <c r="B1968" t="s">
        <v>16</v>
      </c>
      <c r="C1968" t="s">
        <v>41</v>
      </c>
      <c r="D1968">
        <v>1991</v>
      </c>
      <c r="E1968" t="s">
        <v>6397</v>
      </c>
      <c r="F1968">
        <v>5.8</v>
      </c>
      <c r="G1968">
        <v>5300</v>
      </c>
      <c r="H1968" t="s">
        <v>6550</v>
      </c>
      <c r="I1968" t="s">
        <v>208</v>
      </c>
      <c r="J1968" t="s">
        <v>4062</v>
      </c>
      <c r="K1968" t="s">
        <v>30</v>
      </c>
      <c r="L1968">
        <v>26000000</v>
      </c>
      <c r="M1968">
        <v>12454768</v>
      </c>
      <c r="N1968" t="s">
        <v>5724</v>
      </c>
      <c r="O1968">
        <v>115</v>
      </c>
    </row>
    <row r="1969" spans="1:15" x14ac:dyDescent="0.25">
      <c r="A1969" t="s">
        <v>6551</v>
      </c>
      <c r="B1969" t="s">
        <v>2000</v>
      </c>
      <c r="C1969" t="s">
        <v>41</v>
      </c>
      <c r="D1969">
        <v>1991</v>
      </c>
      <c r="E1969" t="s">
        <v>6552</v>
      </c>
      <c r="F1969">
        <v>5.6</v>
      </c>
      <c r="G1969">
        <v>6100</v>
      </c>
      <c r="H1969" t="s">
        <v>4877</v>
      </c>
      <c r="I1969" t="s">
        <v>6553</v>
      </c>
      <c r="J1969" t="s">
        <v>2047</v>
      </c>
      <c r="K1969" t="s">
        <v>30</v>
      </c>
      <c r="M1969">
        <v>9804775</v>
      </c>
      <c r="N1969" t="s">
        <v>44</v>
      </c>
      <c r="O1969">
        <v>115</v>
      </c>
    </row>
    <row r="1970" spans="1:15" x14ac:dyDescent="0.25">
      <c r="A1970" t="s">
        <v>6554</v>
      </c>
      <c r="B1970" t="s">
        <v>2709</v>
      </c>
      <c r="C1970" t="s">
        <v>17</v>
      </c>
      <c r="D1970">
        <v>1991</v>
      </c>
      <c r="E1970" t="s">
        <v>6555</v>
      </c>
      <c r="F1970">
        <v>6.4</v>
      </c>
      <c r="G1970">
        <v>4100</v>
      </c>
      <c r="H1970" t="s">
        <v>6556</v>
      </c>
      <c r="I1970" t="s">
        <v>6557</v>
      </c>
      <c r="J1970" t="s">
        <v>6558</v>
      </c>
      <c r="K1970" t="s">
        <v>30</v>
      </c>
      <c r="L1970">
        <v>250000</v>
      </c>
      <c r="M1970">
        <v>787280</v>
      </c>
      <c r="N1970" t="s">
        <v>6559</v>
      </c>
      <c r="O1970">
        <v>85</v>
      </c>
    </row>
    <row r="1971" spans="1:15" x14ac:dyDescent="0.25">
      <c r="A1971" t="s">
        <v>6560</v>
      </c>
      <c r="B1971" t="s">
        <v>33</v>
      </c>
      <c r="C1971" t="s">
        <v>41</v>
      </c>
      <c r="D1971">
        <v>1991</v>
      </c>
      <c r="E1971" t="s">
        <v>5997</v>
      </c>
      <c r="F1971">
        <v>5.3</v>
      </c>
      <c r="G1971">
        <v>15000</v>
      </c>
      <c r="H1971" t="s">
        <v>1210</v>
      </c>
      <c r="I1971" t="s">
        <v>6561</v>
      </c>
      <c r="J1971" t="s">
        <v>6562</v>
      </c>
      <c r="K1971" t="s">
        <v>30</v>
      </c>
      <c r="L1971">
        <v>23000000</v>
      </c>
      <c r="M1971">
        <v>52487045</v>
      </c>
      <c r="N1971" t="s">
        <v>61</v>
      </c>
      <c r="O1971">
        <v>97</v>
      </c>
    </row>
    <row r="1972" spans="1:15" x14ac:dyDescent="0.25">
      <c r="A1972" t="s">
        <v>6563</v>
      </c>
      <c r="B1972" t="s">
        <v>33</v>
      </c>
      <c r="C1972" t="s">
        <v>17</v>
      </c>
      <c r="D1972">
        <v>1991</v>
      </c>
      <c r="E1972" t="s">
        <v>6564</v>
      </c>
      <c r="F1972">
        <v>7.4</v>
      </c>
      <c r="G1972">
        <v>6200</v>
      </c>
      <c r="H1972" t="s">
        <v>263</v>
      </c>
      <c r="I1972" t="s">
        <v>6565</v>
      </c>
      <c r="J1972" t="s">
        <v>6566</v>
      </c>
      <c r="K1972" t="s">
        <v>22</v>
      </c>
      <c r="M1972">
        <v>13200170</v>
      </c>
      <c r="N1972" t="s">
        <v>6567</v>
      </c>
      <c r="O1972">
        <v>95</v>
      </c>
    </row>
    <row r="1973" spans="1:15" x14ac:dyDescent="0.25">
      <c r="A1973" t="s">
        <v>6568</v>
      </c>
      <c r="B1973" t="s">
        <v>16</v>
      </c>
      <c r="C1973" t="s">
        <v>41</v>
      </c>
      <c r="D1973">
        <v>1991</v>
      </c>
      <c r="E1973" t="s">
        <v>6569</v>
      </c>
      <c r="F1973">
        <v>7.5</v>
      </c>
      <c r="G1973">
        <v>14000</v>
      </c>
      <c r="H1973" t="s">
        <v>6570</v>
      </c>
      <c r="I1973" t="s">
        <v>6571</v>
      </c>
      <c r="J1973" t="s">
        <v>6572</v>
      </c>
      <c r="K1973" t="s">
        <v>306</v>
      </c>
      <c r="M1973">
        <v>4532791</v>
      </c>
      <c r="N1973" t="s">
        <v>6573</v>
      </c>
      <c r="O1973">
        <v>96</v>
      </c>
    </row>
    <row r="1974" spans="1:15" x14ac:dyDescent="0.25">
      <c r="A1974" t="s">
        <v>6574</v>
      </c>
      <c r="B1974" t="s">
        <v>16</v>
      </c>
      <c r="C1974" t="s">
        <v>41</v>
      </c>
      <c r="D1974">
        <v>1991</v>
      </c>
      <c r="E1974" t="s">
        <v>6575</v>
      </c>
      <c r="F1974">
        <v>5.3</v>
      </c>
      <c r="G1974">
        <v>6100</v>
      </c>
      <c r="H1974" t="s">
        <v>6576</v>
      </c>
      <c r="I1974" t="s">
        <v>5789</v>
      </c>
      <c r="J1974" t="s">
        <v>5790</v>
      </c>
      <c r="K1974" t="s">
        <v>30</v>
      </c>
      <c r="L1974">
        <v>5000000</v>
      </c>
      <c r="M1974">
        <v>19438638</v>
      </c>
      <c r="N1974" t="s">
        <v>5791</v>
      </c>
      <c r="O1974">
        <v>94</v>
      </c>
    </row>
    <row r="1975" spans="1:15" x14ac:dyDescent="0.25">
      <c r="A1975" t="s">
        <v>6577</v>
      </c>
      <c r="B1975" t="s">
        <v>2000</v>
      </c>
      <c r="C1975" t="s">
        <v>104</v>
      </c>
      <c r="D1975">
        <v>1991</v>
      </c>
      <c r="E1975" t="s">
        <v>6279</v>
      </c>
      <c r="F1975">
        <v>6.2</v>
      </c>
      <c r="G1975">
        <v>6700</v>
      </c>
      <c r="H1975" t="s">
        <v>5489</v>
      </c>
      <c r="I1975" t="s">
        <v>2480</v>
      </c>
      <c r="J1975" t="s">
        <v>209</v>
      </c>
      <c r="K1975" t="s">
        <v>30</v>
      </c>
      <c r="M1975">
        <v>28738096</v>
      </c>
      <c r="N1975" t="s">
        <v>2094</v>
      </c>
      <c r="O1975">
        <v>104</v>
      </c>
    </row>
    <row r="1976" spans="1:15" x14ac:dyDescent="0.25">
      <c r="A1976" t="s">
        <v>6578</v>
      </c>
      <c r="B1976" t="s">
        <v>16</v>
      </c>
      <c r="C1976" t="s">
        <v>34</v>
      </c>
      <c r="D1976">
        <v>1991</v>
      </c>
      <c r="E1976" t="s">
        <v>6490</v>
      </c>
      <c r="F1976">
        <v>6</v>
      </c>
      <c r="G1976">
        <v>3800</v>
      </c>
      <c r="H1976" t="s">
        <v>5217</v>
      </c>
      <c r="I1976" t="s">
        <v>6579</v>
      </c>
      <c r="J1976" t="s">
        <v>6580</v>
      </c>
      <c r="K1976" t="s">
        <v>30</v>
      </c>
      <c r="L1976">
        <v>10000000</v>
      </c>
      <c r="M1976">
        <v>14061361</v>
      </c>
      <c r="N1976" t="s">
        <v>44</v>
      </c>
      <c r="O1976">
        <v>83</v>
      </c>
    </row>
    <row r="1977" spans="1:15" x14ac:dyDescent="0.25">
      <c r="A1977" t="s">
        <v>6581</v>
      </c>
      <c r="B1977" t="s">
        <v>16</v>
      </c>
      <c r="C1977" t="s">
        <v>17</v>
      </c>
      <c r="D1977">
        <v>1991</v>
      </c>
      <c r="E1977" t="s">
        <v>6490</v>
      </c>
      <c r="F1977">
        <v>6.4</v>
      </c>
      <c r="G1977">
        <v>7000</v>
      </c>
      <c r="H1977" t="s">
        <v>233</v>
      </c>
      <c r="I1977" t="s">
        <v>6582</v>
      </c>
      <c r="J1977" t="s">
        <v>73</v>
      </c>
      <c r="K1977" t="s">
        <v>30</v>
      </c>
      <c r="M1977">
        <v>28277918</v>
      </c>
      <c r="N1977" t="s">
        <v>2984</v>
      </c>
      <c r="O1977">
        <v>110</v>
      </c>
    </row>
    <row r="1978" spans="1:15" x14ac:dyDescent="0.25">
      <c r="A1978" t="s">
        <v>6583</v>
      </c>
      <c r="B1978" t="s">
        <v>16</v>
      </c>
      <c r="C1978" t="s">
        <v>104</v>
      </c>
      <c r="D1978">
        <v>1991</v>
      </c>
      <c r="E1978" t="s">
        <v>6129</v>
      </c>
      <c r="F1978">
        <v>6.5</v>
      </c>
      <c r="G1978">
        <v>3800</v>
      </c>
      <c r="H1978" t="s">
        <v>6584</v>
      </c>
      <c r="I1978" t="s">
        <v>6584</v>
      </c>
      <c r="J1978" t="s">
        <v>5713</v>
      </c>
      <c r="K1978" t="s">
        <v>22</v>
      </c>
      <c r="L1978">
        <v>6000000</v>
      </c>
      <c r="M1978">
        <v>221295</v>
      </c>
      <c r="N1978" t="s">
        <v>6585</v>
      </c>
      <c r="O1978">
        <v>99</v>
      </c>
    </row>
    <row r="1979" spans="1:15" x14ac:dyDescent="0.25">
      <c r="A1979" t="s">
        <v>6586</v>
      </c>
      <c r="B1979" t="s">
        <v>16</v>
      </c>
      <c r="C1979" t="s">
        <v>17</v>
      </c>
      <c r="D1979">
        <v>1991</v>
      </c>
      <c r="E1979" t="s">
        <v>6587</v>
      </c>
      <c r="F1979">
        <v>6.8</v>
      </c>
      <c r="G1979">
        <v>2500</v>
      </c>
      <c r="H1979" t="s">
        <v>3464</v>
      </c>
      <c r="I1979" t="s">
        <v>6588</v>
      </c>
      <c r="J1979" t="s">
        <v>6589</v>
      </c>
      <c r="K1979" t="s">
        <v>22</v>
      </c>
      <c r="M1979">
        <v>706131</v>
      </c>
      <c r="N1979" t="s">
        <v>4072</v>
      </c>
      <c r="O1979">
        <v>87</v>
      </c>
    </row>
    <row r="1980" spans="1:15" x14ac:dyDescent="0.25">
      <c r="A1980" t="s">
        <v>6590</v>
      </c>
      <c r="B1980" t="s">
        <v>337</v>
      </c>
      <c r="C1980" t="s">
        <v>390</v>
      </c>
      <c r="D1980">
        <v>1991</v>
      </c>
      <c r="E1980" t="s">
        <v>6591</v>
      </c>
      <c r="F1980">
        <v>6.8</v>
      </c>
      <c r="G1980">
        <v>2600</v>
      </c>
      <c r="H1980" t="s">
        <v>6592</v>
      </c>
      <c r="I1980" t="s">
        <v>6593</v>
      </c>
      <c r="J1980" t="s">
        <v>6594</v>
      </c>
      <c r="K1980" t="s">
        <v>22</v>
      </c>
      <c r="L1980">
        <v>10000000</v>
      </c>
      <c r="M1980">
        <v>2105078</v>
      </c>
      <c r="N1980" t="s">
        <v>6595</v>
      </c>
      <c r="O1980">
        <v>82</v>
      </c>
    </row>
    <row r="1981" spans="1:15" x14ac:dyDescent="0.25">
      <c r="A1981" t="s">
        <v>6596</v>
      </c>
      <c r="B1981" t="s">
        <v>16</v>
      </c>
      <c r="C1981" t="s">
        <v>17</v>
      </c>
      <c r="D1981">
        <v>1991</v>
      </c>
      <c r="E1981" t="s">
        <v>6422</v>
      </c>
      <c r="F1981">
        <v>6.6</v>
      </c>
      <c r="G1981">
        <v>4700</v>
      </c>
      <c r="H1981" t="s">
        <v>1534</v>
      </c>
      <c r="I1981" t="s">
        <v>6597</v>
      </c>
      <c r="J1981" t="s">
        <v>6598</v>
      </c>
      <c r="K1981" t="s">
        <v>30</v>
      </c>
      <c r="L1981">
        <v>7500000</v>
      </c>
      <c r="M1981">
        <v>6266621</v>
      </c>
      <c r="N1981" t="s">
        <v>4152</v>
      </c>
      <c r="O1981">
        <v>112</v>
      </c>
    </row>
    <row r="1982" spans="1:15" x14ac:dyDescent="0.25">
      <c r="A1982" t="s">
        <v>6599</v>
      </c>
      <c r="B1982" t="s">
        <v>33</v>
      </c>
      <c r="C1982" t="s">
        <v>41</v>
      </c>
      <c r="D1982">
        <v>1991</v>
      </c>
      <c r="E1982" t="s">
        <v>6457</v>
      </c>
      <c r="F1982">
        <v>6.5</v>
      </c>
      <c r="G1982">
        <v>1800</v>
      </c>
      <c r="H1982" t="s">
        <v>4967</v>
      </c>
      <c r="I1982" t="s">
        <v>6600</v>
      </c>
      <c r="J1982" t="s">
        <v>2654</v>
      </c>
      <c r="K1982" t="s">
        <v>30</v>
      </c>
      <c r="M1982">
        <v>271327</v>
      </c>
      <c r="N1982" t="s">
        <v>2027</v>
      </c>
      <c r="O1982">
        <v>96</v>
      </c>
    </row>
    <row r="1983" spans="1:15" x14ac:dyDescent="0.25">
      <c r="A1983" t="s">
        <v>6601</v>
      </c>
      <c r="B1983" t="s">
        <v>16</v>
      </c>
      <c r="C1983" t="s">
        <v>25</v>
      </c>
      <c r="D1983">
        <v>1991</v>
      </c>
      <c r="E1983" t="s">
        <v>6602</v>
      </c>
      <c r="F1983">
        <v>6.2</v>
      </c>
      <c r="G1983">
        <v>6500</v>
      </c>
      <c r="H1983" t="s">
        <v>1825</v>
      </c>
      <c r="I1983" t="s">
        <v>6603</v>
      </c>
      <c r="J1983" t="s">
        <v>4261</v>
      </c>
      <c r="K1983" t="s">
        <v>22</v>
      </c>
      <c r="M1983">
        <v>3106559</v>
      </c>
      <c r="N1983" t="s">
        <v>44</v>
      </c>
      <c r="O1983">
        <v>104</v>
      </c>
    </row>
    <row r="1984" spans="1:15" x14ac:dyDescent="0.25">
      <c r="A1984" t="s">
        <v>6604</v>
      </c>
      <c r="B1984" t="s">
        <v>16</v>
      </c>
      <c r="C1984" t="s">
        <v>17</v>
      </c>
      <c r="D1984">
        <v>1991</v>
      </c>
      <c r="E1984" t="s">
        <v>6605</v>
      </c>
      <c r="F1984">
        <v>6.9</v>
      </c>
      <c r="G1984">
        <v>6100</v>
      </c>
      <c r="H1984" t="s">
        <v>4387</v>
      </c>
      <c r="I1984" t="s">
        <v>5257</v>
      </c>
      <c r="J1984" t="s">
        <v>6606</v>
      </c>
      <c r="K1984" t="s">
        <v>22</v>
      </c>
      <c r="M1984">
        <v>1750301</v>
      </c>
      <c r="N1984" t="s">
        <v>5159</v>
      </c>
      <c r="O1984">
        <v>124</v>
      </c>
    </row>
    <row r="1985" spans="1:15" x14ac:dyDescent="0.25">
      <c r="A1985" t="s">
        <v>6607</v>
      </c>
      <c r="B1985" t="s">
        <v>33</v>
      </c>
      <c r="C1985" t="s">
        <v>41</v>
      </c>
      <c r="D1985">
        <v>1991</v>
      </c>
      <c r="E1985" t="s">
        <v>6328</v>
      </c>
      <c r="F1985">
        <v>5.8</v>
      </c>
      <c r="G1985">
        <v>6700</v>
      </c>
      <c r="H1985" t="s">
        <v>3640</v>
      </c>
      <c r="I1985" t="s">
        <v>888</v>
      </c>
      <c r="J1985" t="s">
        <v>4326</v>
      </c>
      <c r="K1985" t="s">
        <v>30</v>
      </c>
      <c r="L1985">
        <v>17010000</v>
      </c>
      <c r="M1985">
        <v>24941969</v>
      </c>
      <c r="N1985" t="s">
        <v>6608</v>
      </c>
      <c r="O1985">
        <v>96</v>
      </c>
    </row>
    <row r="1986" spans="1:15" x14ac:dyDescent="0.25">
      <c r="A1986" t="s">
        <v>6609</v>
      </c>
      <c r="B1986" t="s">
        <v>2000</v>
      </c>
      <c r="C1986" t="s">
        <v>34</v>
      </c>
      <c r="D1986">
        <v>1991</v>
      </c>
      <c r="E1986" t="s">
        <v>6460</v>
      </c>
      <c r="F1986">
        <v>5.9</v>
      </c>
      <c r="G1986">
        <v>9000</v>
      </c>
      <c r="H1986" t="s">
        <v>1576</v>
      </c>
      <c r="I1986" t="s">
        <v>3510</v>
      </c>
      <c r="J1986" t="s">
        <v>3511</v>
      </c>
      <c r="K1986" t="s">
        <v>30</v>
      </c>
      <c r="L1986">
        <v>16400000</v>
      </c>
      <c r="M1986">
        <v>21082165</v>
      </c>
      <c r="N1986" t="s">
        <v>50</v>
      </c>
      <c r="O1986">
        <v>108</v>
      </c>
    </row>
    <row r="1987" spans="1:15" x14ac:dyDescent="0.25">
      <c r="A1987" t="s">
        <v>6610</v>
      </c>
      <c r="B1987" t="s">
        <v>16</v>
      </c>
      <c r="C1987" t="s">
        <v>41</v>
      </c>
      <c r="D1987">
        <v>1991</v>
      </c>
      <c r="E1987" t="s">
        <v>6611</v>
      </c>
      <c r="F1987">
        <v>6.7</v>
      </c>
      <c r="G1987">
        <v>3300</v>
      </c>
      <c r="H1987" t="s">
        <v>6612</v>
      </c>
      <c r="I1987" t="s">
        <v>6612</v>
      </c>
      <c r="J1987" t="s">
        <v>6613</v>
      </c>
      <c r="K1987" t="s">
        <v>195</v>
      </c>
      <c r="M1987">
        <v>396573</v>
      </c>
      <c r="N1987" t="s">
        <v>6614</v>
      </c>
      <c r="O1987">
        <v>102</v>
      </c>
    </row>
    <row r="1988" spans="1:15" x14ac:dyDescent="0.25">
      <c r="A1988" t="s">
        <v>6615</v>
      </c>
      <c r="B1988" t="s">
        <v>16</v>
      </c>
      <c r="C1988" t="s">
        <v>4886</v>
      </c>
      <c r="D1988">
        <v>1991</v>
      </c>
      <c r="E1988" t="s">
        <v>6616</v>
      </c>
      <c r="F1988">
        <v>5.7</v>
      </c>
      <c r="G1988">
        <v>8400</v>
      </c>
      <c r="H1988" t="s">
        <v>398</v>
      </c>
      <c r="I1988" t="s">
        <v>6617</v>
      </c>
      <c r="J1988" t="s">
        <v>2599</v>
      </c>
      <c r="K1988" t="s">
        <v>30</v>
      </c>
      <c r="L1988">
        <v>8000000</v>
      </c>
      <c r="M1988">
        <v>18784957</v>
      </c>
      <c r="N1988" t="s">
        <v>31</v>
      </c>
      <c r="O1988">
        <v>103</v>
      </c>
    </row>
    <row r="1989" spans="1:15" x14ac:dyDescent="0.25">
      <c r="A1989" t="s">
        <v>6618</v>
      </c>
      <c r="B1989" t="s">
        <v>16</v>
      </c>
      <c r="C1989" t="s">
        <v>41</v>
      </c>
      <c r="D1989">
        <v>1991</v>
      </c>
      <c r="E1989" t="s">
        <v>6429</v>
      </c>
      <c r="F1989">
        <v>5.4</v>
      </c>
      <c r="G1989">
        <v>3700</v>
      </c>
      <c r="H1989" t="s">
        <v>6619</v>
      </c>
      <c r="I1989" t="s">
        <v>6620</v>
      </c>
      <c r="J1989" t="s">
        <v>894</v>
      </c>
      <c r="K1989" t="s">
        <v>30</v>
      </c>
      <c r="L1989">
        <v>17000000</v>
      </c>
      <c r="M1989">
        <v>2865916</v>
      </c>
      <c r="N1989" t="s">
        <v>2102</v>
      </c>
      <c r="O1989">
        <v>98</v>
      </c>
    </row>
    <row r="1990" spans="1:15" x14ac:dyDescent="0.25">
      <c r="A1990" t="s">
        <v>6621</v>
      </c>
      <c r="B1990" t="s">
        <v>16</v>
      </c>
      <c r="C1990" t="s">
        <v>41</v>
      </c>
      <c r="D1990">
        <v>1991</v>
      </c>
      <c r="E1990" t="s">
        <v>6264</v>
      </c>
      <c r="F1990">
        <v>6.4</v>
      </c>
      <c r="G1990">
        <v>5300</v>
      </c>
      <c r="H1990" t="s">
        <v>605</v>
      </c>
      <c r="I1990" t="s">
        <v>3287</v>
      </c>
      <c r="J1990" t="s">
        <v>1371</v>
      </c>
      <c r="K1990" t="s">
        <v>30</v>
      </c>
      <c r="L1990">
        <v>40000000</v>
      </c>
      <c r="M1990">
        <v>23202444</v>
      </c>
      <c r="N1990" t="s">
        <v>4594</v>
      </c>
      <c r="O1990">
        <v>138</v>
      </c>
    </row>
    <row r="1991" spans="1:15" x14ac:dyDescent="0.25">
      <c r="A1991" t="s">
        <v>6622</v>
      </c>
      <c r="B1991" t="s">
        <v>2000</v>
      </c>
      <c r="C1991" t="s">
        <v>34</v>
      </c>
      <c r="D1991">
        <v>1991</v>
      </c>
      <c r="E1991" t="s">
        <v>6367</v>
      </c>
      <c r="F1991">
        <v>4.0999999999999996</v>
      </c>
      <c r="G1991">
        <v>3000</v>
      </c>
      <c r="H1991" t="s">
        <v>6623</v>
      </c>
      <c r="I1991" t="s">
        <v>6624</v>
      </c>
      <c r="J1991" t="s">
        <v>1070</v>
      </c>
      <c r="K1991" t="s">
        <v>30</v>
      </c>
      <c r="L1991">
        <v>6000000</v>
      </c>
      <c r="M1991">
        <v>869325</v>
      </c>
      <c r="N1991" t="s">
        <v>6625</v>
      </c>
      <c r="O1991">
        <v>107</v>
      </c>
    </row>
    <row r="1992" spans="1:15" x14ac:dyDescent="0.25">
      <c r="A1992" t="s">
        <v>6626</v>
      </c>
      <c r="B1992" t="s">
        <v>16</v>
      </c>
      <c r="C1992" t="s">
        <v>34</v>
      </c>
      <c r="D1992">
        <v>1991</v>
      </c>
      <c r="E1992" t="s">
        <v>6422</v>
      </c>
      <c r="F1992">
        <v>4.8</v>
      </c>
      <c r="G1992">
        <v>1700</v>
      </c>
      <c r="H1992" t="s">
        <v>1324</v>
      </c>
      <c r="I1992" t="s">
        <v>1324</v>
      </c>
      <c r="J1992" t="s">
        <v>1524</v>
      </c>
      <c r="K1992" t="s">
        <v>30</v>
      </c>
      <c r="M1992">
        <v>456127</v>
      </c>
      <c r="N1992" t="s">
        <v>6627</v>
      </c>
      <c r="O1992">
        <v>102</v>
      </c>
    </row>
    <row r="1993" spans="1:15" x14ac:dyDescent="0.25">
      <c r="A1993" t="s">
        <v>6628</v>
      </c>
      <c r="B1993" t="s">
        <v>16</v>
      </c>
      <c r="C1993" t="s">
        <v>34</v>
      </c>
      <c r="D1993">
        <v>1991</v>
      </c>
      <c r="E1993" t="s">
        <v>5814</v>
      </c>
      <c r="F1993">
        <v>4.9000000000000004</v>
      </c>
      <c r="G1993">
        <v>2100</v>
      </c>
      <c r="H1993" t="s">
        <v>3541</v>
      </c>
      <c r="I1993" t="s">
        <v>3541</v>
      </c>
      <c r="J1993" t="s">
        <v>3434</v>
      </c>
      <c r="K1993" t="s">
        <v>30</v>
      </c>
      <c r="L1993">
        <v>13000000</v>
      </c>
      <c r="M1993">
        <v>5451119</v>
      </c>
      <c r="N1993" t="s">
        <v>6271</v>
      </c>
      <c r="O1993">
        <v>99</v>
      </c>
    </row>
    <row r="1994" spans="1:15" x14ac:dyDescent="0.25">
      <c r="A1994" t="s">
        <v>6629</v>
      </c>
      <c r="B1994" t="s">
        <v>16</v>
      </c>
      <c r="C1994" t="s">
        <v>41</v>
      </c>
      <c r="D1994">
        <v>1991</v>
      </c>
      <c r="E1994" t="s">
        <v>6630</v>
      </c>
      <c r="F1994">
        <v>5.9</v>
      </c>
      <c r="G1994">
        <v>2000</v>
      </c>
      <c r="H1994" t="s">
        <v>6631</v>
      </c>
      <c r="I1994" t="s">
        <v>6632</v>
      </c>
      <c r="J1994" t="s">
        <v>4841</v>
      </c>
      <c r="K1994" t="s">
        <v>22</v>
      </c>
      <c r="L1994">
        <v>8000000</v>
      </c>
      <c r="M1994">
        <v>10438504</v>
      </c>
      <c r="N1994" t="s">
        <v>4703</v>
      </c>
      <c r="O1994">
        <v>115</v>
      </c>
    </row>
    <row r="1995" spans="1:15" x14ac:dyDescent="0.25">
      <c r="A1995" t="s">
        <v>6633</v>
      </c>
      <c r="B1995" t="s">
        <v>33</v>
      </c>
      <c r="C1995" t="s">
        <v>17</v>
      </c>
      <c r="D1995">
        <v>1991</v>
      </c>
      <c r="E1995" t="s">
        <v>6195</v>
      </c>
      <c r="F1995">
        <v>7.2</v>
      </c>
      <c r="G1995">
        <v>6400</v>
      </c>
      <c r="H1995" t="s">
        <v>2630</v>
      </c>
      <c r="I1995" t="s">
        <v>6634</v>
      </c>
      <c r="J1995" t="s">
        <v>6635</v>
      </c>
      <c r="K1995" t="s">
        <v>2110</v>
      </c>
      <c r="M1995">
        <v>516431</v>
      </c>
      <c r="N1995" t="s">
        <v>6636</v>
      </c>
      <c r="O1995">
        <v>98</v>
      </c>
    </row>
    <row r="1996" spans="1:15" x14ac:dyDescent="0.25">
      <c r="A1996" t="s">
        <v>6637</v>
      </c>
      <c r="B1996" t="s">
        <v>16</v>
      </c>
      <c r="C1996" t="s">
        <v>34</v>
      </c>
      <c r="D1996">
        <v>1991</v>
      </c>
      <c r="E1996" t="s">
        <v>6243</v>
      </c>
      <c r="F1996">
        <v>4.5</v>
      </c>
      <c r="G1996">
        <v>5400</v>
      </c>
      <c r="H1996" t="s">
        <v>1167</v>
      </c>
      <c r="I1996" t="s">
        <v>5217</v>
      </c>
      <c r="J1996" t="s">
        <v>6638</v>
      </c>
      <c r="K1996" t="s">
        <v>30</v>
      </c>
      <c r="M1996">
        <v>1250712</v>
      </c>
      <c r="N1996" t="s">
        <v>384</v>
      </c>
      <c r="O1996">
        <v>90</v>
      </c>
    </row>
    <row r="1997" spans="1:15" x14ac:dyDescent="0.25">
      <c r="A1997" t="s">
        <v>6639</v>
      </c>
      <c r="B1997" t="s">
        <v>16</v>
      </c>
      <c r="C1997" t="s">
        <v>34</v>
      </c>
      <c r="D1997">
        <v>1991</v>
      </c>
      <c r="E1997" t="s">
        <v>6429</v>
      </c>
      <c r="F1997">
        <v>5</v>
      </c>
      <c r="G1997">
        <v>4800</v>
      </c>
      <c r="H1997" t="s">
        <v>1842</v>
      </c>
      <c r="I1997" t="s">
        <v>6640</v>
      </c>
      <c r="J1997" t="s">
        <v>2176</v>
      </c>
      <c r="K1997" t="s">
        <v>30</v>
      </c>
      <c r="M1997">
        <v>11128309</v>
      </c>
      <c r="N1997" t="s">
        <v>5724</v>
      </c>
      <c r="O1997">
        <v>89</v>
      </c>
    </row>
    <row r="1998" spans="1:15" x14ac:dyDescent="0.25">
      <c r="A1998" t="s">
        <v>6641</v>
      </c>
      <c r="B1998" t="s">
        <v>16</v>
      </c>
      <c r="C1998" t="s">
        <v>41</v>
      </c>
      <c r="D1998">
        <v>1991</v>
      </c>
      <c r="E1998" t="s">
        <v>6336</v>
      </c>
      <c r="F1998">
        <v>5.6</v>
      </c>
      <c r="G1998">
        <v>5400</v>
      </c>
      <c r="H1998" t="s">
        <v>2607</v>
      </c>
      <c r="I1998" t="s">
        <v>6642</v>
      </c>
      <c r="J1998" t="s">
        <v>6643</v>
      </c>
      <c r="K1998" t="s">
        <v>30</v>
      </c>
      <c r="L1998">
        <v>22000000</v>
      </c>
      <c r="M1998">
        <v>11000863</v>
      </c>
      <c r="N1998" t="s">
        <v>6213</v>
      </c>
      <c r="O1998">
        <v>95</v>
      </c>
    </row>
    <row r="1999" spans="1:15" x14ac:dyDescent="0.25">
      <c r="A1999" t="s">
        <v>6644</v>
      </c>
      <c r="B1999" t="s">
        <v>16</v>
      </c>
      <c r="C1999" t="s">
        <v>17</v>
      </c>
      <c r="D1999">
        <v>1991</v>
      </c>
      <c r="E1999" t="s">
        <v>6518</v>
      </c>
      <c r="F1999">
        <v>7.2</v>
      </c>
      <c r="G1999">
        <v>6300</v>
      </c>
      <c r="H1999" t="s">
        <v>6645</v>
      </c>
      <c r="I1999" t="s">
        <v>6645</v>
      </c>
      <c r="J1999" t="s">
        <v>6646</v>
      </c>
      <c r="K1999" t="s">
        <v>248</v>
      </c>
      <c r="M1999">
        <v>524668</v>
      </c>
      <c r="N1999" t="s">
        <v>6647</v>
      </c>
      <c r="O1999">
        <v>86</v>
      </c>
    </row>
    <row r="2000" spans="1:15" x14ac:dyDescent="0.25">
      <c r="A2000" t="s">
        <v>6648</v>
      </c>
      <c r="B2000" t="s">
        <v>16</v>
      </c>
      <c r="C2000" t="s">
        <v>17</v>
      </c>
      <c r="D2000">
        <v>1991</v>
      </c>
      <c r="E2000" t="s">
        <v>6300</v>
      </c>
      <c r="F2000">
        <v>6.8</v>
      </c>
      <c r="G2000">
        <v>3100</v>
      </c>
      <c r="H2000" t="s">
        <v>2769</v>
      </c>
      <c r="I2000" t="s">
        <v>6649</v>
      </c>
      <c r="J2000" t="s">
        <v>1491</v>
      </c>
      <c r="K2000" t="s">
        <v>30</v>
      </c>
      <c r="L2000">
        <v>36000000</v>
      </c>
      <c r="M2000">
        <v>1345903</v>
      </c>
      <c r="N2000" t="s">
        <v>3281</v>
      </c>
      <c r="O2000">
        <v>189</v>
      </c>
    </row>
    <row r="2001" spans="1:15" x14ac:dyDescent="0.25">
      <c r="A2001" t="s">
        <v>6650</v>
      </c>
      <c r="B2001" t="s">
        <v>16</v>
      </c>
      <c r="C2001" t="s">
        <v>17</v>
      </c>
      <c r="D2001">
        <v>1991</v>
      </c>
      <c r="E2001" t="s">
        <v>6490</v>
      </c>
      <c r="F2001">
        <v>6.3</v>
      </c>
      <c r="G2001">
        <v>5000</v>
      </c>
      <c r="H2001" t="s">
        <v>850</v>
      </c>
      <c r="I2001" t="s">
        <v>4537</v>
      </c>
      <c r="J2001" t="s">
        <v>2627</v>
      </c>
      <c r="K2001" t="s">
        <v>30</v>
      </c>
      <c r="L2001">
        <v>20000000</v>
      </c>
      <c r="M2001">
        <v>418807</v>
      </c>
      <c r="N2001" t="s">
        <v>44</v>
      </c>
      <c r="O2001">
        <v>111</v>
      </c>
    </row>
    <row r="2002" spans="1:15" x14ac:dyDescent="0.25">
      <c r="A2002" t="s">
        <v>6651</v>
      </c>
      <c r="B2002" t="s">
        <v>2000</v>
      </c>
      <c r="C2002" t="s">
        <v>63</v>
      </c>
      <c r="D2002">
        <v>1991</v>
      </c>
      <c r="E2002" t="s">
        <v>6652</v>
      </c>
      <c r="F2002">
        <v>6.9</v>
      </c>
      <c r="G2002">
        <v>4800</v>
      </c>
      <c r="H2002" t="s">
        <v>6653</v>
      </c>
      <c r="I2002" t="s">
        <v>6654</v>
      </c>
      <c r="J2002" t="s">
        <v>2198</v>
      </c>
      <c r="K2002" t="s">
        <v>30</v>
      </c>
      <c r="M2002">
        <v>4076211</v>
      </c>
      <c r="N2002" t="s">
        <v>6655</v>
      </c>
      <c r="O2002">
        <v>107</v>
      </c>
    </row>
    <row r="2003" spans="1:15" x14ac:dyDescent="0.25">
      <c r="A2003" t="s">
        <v>6656</v>
      </c>
      <c r="B2003" t="s">
        <v>16</v>
      </c>
      <c r="C2003" t="s">
        <v>104</v>
      </c>
      <c r="D2003">
        <v>1991</v>
      </c>
      <c r="E2003" t="s">
        <v>6346</v>
      </c>
      <c r="F2003">
        <v>5.7</v>
      </c>
      <c r="G2003">
        <v>5100</v>
      </c>
      <c r="H2003" t="s">
        <v>3902</v>
      </c>
      <c r="I2003" t="s">
        <v>1214</v>
      </c>
      <c r="J2003" t="s">
        <v>1218</v>
      </c>
      <c r="K2003" t="s">
        <v>22</v>
      </c>
      <c r="L2003">
        <v>15000000</v>
      </c>
      <c r="M2003">
        <v>15429177</v>
      </c>
      <c r="N2003" t="s">
        <v>61</v>
      </c>
      <c r="O2003">
        <v>94</v>
      </c>
    </row>
    <row r="2004" spans="1:15" x14ac:dyDescent="0.25">
      <c r="A2004" t="s">
        <v>6657</v>
      </c>
      <c r="B2004" t="s">
        <v>2000</v>
      </c>
      <c r="C2004" t="s">
        <v>17</v>
      </c>
      <c r="D2004">
        <v>1991</v>
      </c>
      <c r="E2004" t="s">
        <v>6490</v>
      </c>
      <c r="F2004">
        <v>6.5</v>
      </c>
      <c r="G2004">
        <v>8000</v>
      </c>
      <c r="H2004" t="s">
        <v>6658</v>
      </c>
      <c r="I2004" t="s">
        <v>6658</v>
      </c>
      <c r="J2004" t="s">
        <v>67</v>
      </c>
      <c r="K2004" t="s">
        <v>30</v>
      </c>
      <c r="M2004">
        <v>9480198</v>
      </c>
      <c r="N2004" t="s">
        <v>23</v>
      </c>
      <c r="O2004">
        <v>105</v>
      </c>
    </row>
    <row r="2005" spans="1:15" x14ac:dyDescent="0.25">
      <c r="A2005" t="s">
        <v>6659</v>
      </c>
      <c r="B2005" t="s">
        <v>16</v>
      </c>
      <c r="C2005" t="s">
        <v>52</v>
      </c>
      <c r="D2005">
        <v>1991</v>
      </c>
      <c r="E2005" t="s">
        <v>6323</v>
      </c>
      <c r="F2005">
        <v>5.2</v>
      </c>
      <c r="G2005">
        <v>2700</v>
      </c>
      <c r="H2005" t="s">
        <v>1149</v>
      </c>
      <c r="I2005" t="s">
        <v>6660</v>
      </c>
      <c r="J2005" t="s">
        <v>6661</v>
      </c>
      <c r="K2005" t="s">
        <v>30</v>
      </c>
      <c r="M2005">
        <v>2368</v>
      </c>
      <c r="N2005" t="s">
        <v>4590</v>
      </c>
      <c r="O2005">
        <v>105</v>
      </c>
    </row>
    <row r="2006" spans="1:15" x14ac:dyDescent="0.25">
      <c r="A2006" t="s">
        <v>6662</v>
      </c>
      <c r="B2006" t="s">
        <v>33</v>
      </c>
      <c r="C2006" t="s">
        <v>17</v>
      </c>
      <c r="D2006">
        <v>1991</v>
      </c>
      <c r="E2006" t="s">
        <v>6129</v>
      </c>
      <c r="F2006">
        <v>6.4</v>
      </c>
      <c r="G2006">
        <v>2100</v>
      </c>
      <c r="H2006" t="s">
        <v>5014</v>
      </c>
      <c r="I2006" t="s">
        <v>2197</v>
      </c>
      <c r="J2006" t="s">
        <v>3494</v>
      </c>
      <c r="K2006" t="s">
        <v>22</v>
      </c>
      <c r="M2006">
        <v>1403033</v>
      </c>
      <c r="N2006" t="s">
        <v>5828</v>
      </c>
      <c r="O2006">
        <v>116</v>
      </c>
    </row>
    <row r="2007" spans="1:15" x14ac:dyDescent="0.25">
      <c r="A2007" t="s">
        <v>6663</v>
      </c>
      <c r="B2007" t="s">
        <v>448</v>
      </c>
      <c r="C2007" t="s">
        <v>63</v>
      </c>
      <c r="D2007">
        <v>1991</v>
      </c>
      <c r="E2007" t="s">
        <v>6664</v>
      </c>
      <c r="F2007">
        <v>7.5</v>
      </c>
      <c r="G2007">
        <v>6800</v>
      </c>
      <c r="H2007" t="s">
        <v>6665</v>
      </c>
      <c r="I2007" t="s">
        <v>6666</v>
      </c>
      <c r="J2007" t="s">
        <v>1376</v>
      </c>
      <c r="K2007" t="s">
        <v>453</v>
      </c>
      <c r="M2007">
        <v>3089497</v>
      </c>
      <c r="N2007" t="s">
        <v>6667</v>
      </c>
      <c r="O2007">
        <v>115</v>
      </c>
    </row>
    <row r="2008" spans="1:15" x14ac:dyDescent="0.25">
      <c r="A2008" t="s">
        <v>6668</v>
      </c>
      <c r="B2008" t="s">
        <v>16</v>
      </c>
      <c r="C2008" t="s">
        <v>34</v>
      </c>
      <c r="D2008">
        <v>1991</v>
      </c>
      <c r="E2008" t="s">
        <v>6021</v>
      </c>
      <c r="F2008">
        <v>5.4</v>
      </c>
      <c r="G2008">
        <v>3700</v>
      </c>
      <c r="H2008" t="s">
        <v>4890</v>
      </c>
      <c r="I2008" t="s">
        <v>3215</v>
      </c>
      <c r="J2008" t="s">
        <v>327</v>
      </c>
      <c r="K2008" t="s">
        <v>30</v>
      </c>
      <c r="M2008">
        <v>4654288</v>
      </c>
      <c r="N2008" t="s">
        <v>3115</v>
      </c>
      <c r="O2008">
        <v>95</v>
      </c>
    </row>
    <row r="2009" spans="1:15" x14ac:dyDescent="0.25">
      <c r="A2009" t="s">
        <v>6669</v>
      </c>
      <c r="B2009" t="s">
        <v>33</v>
      </c>
      <c r="C2009" t="s">
        <v>25</v>
      </c>
      <c r="D2009">
        <v>1991</v>
      </c>
      <c r="E2009" t="s">
        <v>6328</v>
      </c>
      <c r="F2009">
        <v>4.9000000000000004</v>
      </c>
      <c r="G2009">
        <v>2700</v>
      </c>
      <c r="H2009" t="s">
        <v>656</v>
      </c>
      <c r="I2009" t="s">
        <v>6670</v>
      </c>
      <c r="J2009" t="s">
        <v>6671</v>
      </c>
      <c r="K2009" t="s">
        <v>30</v>
      </c>
      <c r="L2009">
        <v>10000000</v>
      </c>
      <c r="M2009">
        <v>8667684</v>
      </c>
      <c r="N2009" t="s">
        <v>2102</v>
      </c>
      <c r="O2009">
        <v>89</v>
      </c>
    </row>
    <row r="2010" spans="1:15" x14ac:dyDescent="0.25">
      <c r="A2010" t="s">
        <v>6672</v>
      </c>
      <c r="B2010" t="s">
        <v>16</v>
      </c>
      <c r="C2010" t="s">
        <v>41</v>
      </c>
      <c r="D2010">
        <v>1991</v>
      </c>
      <c r="E2010" t="s">
        <v>5917</v>
      </c>
      <c r="F2010">
        <v>5.9</v>
      </c>
      <c r="G2010">
        <v>1500</v>
      </c>
      <c r="H2010" t="s">
        <v>819</v>
      </c>
      <c r="I2010" t="s">
        <v>6673</v>
      </c>
      <c r="J2010" t="s">
        <v>2047</v>
      </c>
      <c r="K2010" t="s">
        <v>30</v>
      </c>
      <c r="M2010">
        <v>612781</v>
      </c>
      <c r="N2010" t="s">
        <v>4152</v>
      </c>
      <c r="O2010">
        <v>100</v>
      </c>
    </row>
    <row r="2011" spans="1:15" x14ac:dyDescent="0.25">
      <c r="A2011" t="s">
        <v>6674</v>
      </c>
      <c r="B2011" t="s">
        <v>16</v>
      </c>
      <c r="C2011" t="s">
        <v>52</v>
      </c>
      <c r="D2011">
        <v>1991</v>
      </c>
      <c r="E2011" t="s">
        <v>6293</v>
      </c>
      <c r="F2011">
        <v>5.6</v>
      </c>
      <c r="G2011">
        <v>4100</v>
      </c>
      <c r="H2011" t="s">
        <v>3386</v>
      </c>
      <c r="I2011" t="s">
        <v>6675</v>
      </c>
      <c r="J2011" t="s">
        <v>6676</v>
      </c>
      <c r="K2011" t="s">
        <v>30</v>
      </c>
      <c r="L2011">
        <v>10000000</v>
      </c>
      <c r="M2011">
        <v>9188150</v>
      </c>
      <c r="N2011" t="s">
        <v>44</v>
      </c>
      <c r="O2011">
        <v>88</v>
      </c>
    </row>
    <row r="2012" spans="1:15" x14ac:dyDescent="0.25">
      <c r="A2012" t="s">
        <v>6677</v>
      </c>
      <c r="B2012" t="s">
        <v>16</v>
      </c>
      <c r="C2012" t="s">
        <v>34</v>
      </c>
      <c r="D2012">
        <v>1991</v>
      </c>
      <c r="E2012" t="s">
        <v>6630</v>
      </c>
      <c r="F2012">
        <v>5.9</v>
      </c>
      <c r="G2012">
        <v>3900</v>
      </c>
      <c r="H2012" t="s">
        <v>810</v>
      </c>
      <c r="I2012" t="s">
        <v>810</v>
      </c>
      <c r="J2012" t="s">
        <v>1566</v>
      </c>
      <c r="K2012" t="s">
        <v>30</v>
      </c>
      <c r="L2012">
        <v>4000000</v>
      </c>
      <c r="M2012">
        <v>11276846</v>
      </c>
      <c r="N2012" t="s">
        <v>5724</v>
      </c>
      <c r="O2012">
        <v>114</v>
      </c>
    </row>
    <row r="2013" spans="1:15" x14ac:dyDescent="0.25">
      <c r="A2013" t="s">
        <v>6678</v>
      </c>
      <c r="B2013" t="s">
        <v>16</v>
      </c>
      <c r="C2013" t="s">
        <v>34</v>
      </c>
      <c r="D2013">
        <v>1991</v>
      </c>
      <c r="E2013" t="s">
        <v>6349</v>
      </c>
      <c r="F2013">
        <v>5.6</v>
      </c>
      <c r="G2013">
        <v>2500</v>
      </c>
      <c r="H2013" t="s">
        <v>1320</v>
      </c>
      <c r="I2013" t="s">
        <v>6679</v>
      </c>
      <c r="J2013" t="s">
        <v>3895</v>
      </c>
      <c r="K2013" t="s">
        <v>30</v>
      </c>
      <c r="M2013">
        <v>1182273</v>
      </c>
      <c r="N2013" t="s">
        <v>6680</v>
      </c>
      <c r="O2013">
        <v>111</v>
      </c>
    </row>
    <row r="2014" spans="1:15" x14ac:dyDescent="0.25">
      <c r="A2014" t="s">
        <v>6681</v>
      </c>
      <c r="B2014" t="s">
        <v>2000</v>
      </c>
      <c r="C2014" t="s">
        <v>41</v>
      </c>
      <c r="D2014">
        <v>1991</v>
      </c>
      <c r="E2014" t="s">
        <v>6682</v>
      </c>
      <c r="F2014">
        <v>5.5</v>
      </c>
      <c r="G2014">
        <v>1900</v>
      </c>
      <c r="H2014" t="s">
        <v>6683</v>
      </c>
      <c r="I2014" t="s">
        <v>6684</v>
      </c>
      <c r="J2014" t="s">
        <v>6685</v>
      </c>
      <c r="K2014" t="s">
        <v>30</v>
      </c>
      <c r="M2014">
        <v>7683267</v>
      </c>
      <c r="N2014" t="s">
        <v>6686</v>
      </c>
      <c r="O2014">
        <v>83</v>
      </c>
    </row>
    <row r="2015" spans="1:15" x14ac:dyDescent="0.25">
      <c r="A2015" t="s">
        <v>6687</v>
      </c>
      <c r="B2015" t="s">
        <v>33</v>
      </c>
      <c r="C2015" t="s">
        <v>41</v>
      </c>
      <c r="D2015">
        <v>1991</v>
      </c>
      <c r="E2015" t="s">
        <v>4399</v>
      </c>
      <c r="F2015">
        <v>6.2</v>
      </c>
      <c r="G2015">
        <v>1700</v>
      </c>
      <c r="H2015" t="s">
        <v>6688</v>
      </c>
      <c r="I2015" t="s">
        <v>6689</v>
      </c>
      <c r="J2015" t="s">
        <v>3058</v>
      </c>
      <c r="K2015" t="s">
        <v>248</v>
      </c>
      <c r="M2015">
        <v>179469</v>
      </c>
      <c r="N2015" t="s">
        <v>6690</v>
      </c>
      <c r="O2015">
        <v>85</v>
      </c>
    </row>
    <row r="2016" spans="1:15" x14ac:dyDescent="0.25">
      <c r="A2016" t="s">
        <v>6691</v>
      </c>
      <c r="B2016" t="s">
        <v>337</v>
      </c>
      <c r="C2016" t="s">
        <v>41</v>
      </c>
      <c r="D2016">
        <v>1991</v>
      </c>
      <c r="E2016" t="s">
        <v>6682</v>
      </c>
      <c r="F2016">
        <v>6</v>
      </c>
      <c r="G2016">
        <v>4600</v>
      </c>
      <c r="H2016" t="s">
        <v>1923</v>
      </c>
      <c r="I2016" t="s">
        <v>2165</v>
      </c>
      <c r="J2016" t="s">
        <v>6692</v>
      </c>
      <c r="K2016" t="s">
        <v>30</v>
      </c>
      <c r="M2016">
        <v>14812144</v>
      </c>
      <c r="N2016" t="s">
        <v>44</v>
      </c>
      <c r="O2016">
        <v>92</v>
      </c>
    </row>
    <row r="2017" spans="1:15" x14ac:dyDescent="0.25">
      <c r="A2017" t="s">
        <v>6693</v>
      </c>
      <c r="B2017" t="s">
        <v>16</v>
      </c>
      <c r="C2017" t="s">
        <v>41</v>
      </c>
      <c r="D2017">
        <v>1991</v>
      </c>
      <c r="E2017" t="s">
        <v>6349</v>
      </c>
      <c r="F2017">
        <v>7.3</v>
      </c>
      <c r="G2017">
        <v>2700</v>
      </c>
      <c r="H2017" t="s">
        <v>3521</v>
      </c>
      <c r="I2017" t="s">
        <v>6694</v>
      </c>
      <c r="J2017" t="s">
        <v>6695</v>
      </c>
      <c r="K2017" t="s">
        <v>2110</v>
      </c>
      <c r="M2017">
        <v>2120564</v>
      </c>
      <c r="N2017" t="s">
        <v>5285</v>
      </c>
      <c r="O2017">
        <v>101</v>
      </c>
    </row>
    <row r="2018" spans="1:15" x14ac:dyDescent="0.25">
      <c r="A2018" t="s">
        <v>6696</v>
      </c>
      <c r="B2018" t="s">
        <v>2000</v>
      </c>
      <c r="C2018" t="s">
        <v>17</v>
      </c>
      <c r="D2018">
        <v>1991</v>
      </c>
      <c r="E2018" t="s">
        <v>6336</v>
      </c>
      <c r="F2018">
        <v>5.3</v>
      </c>
      <c r="G2018">
        <v>1800</v>
      </c>
      <c r="H2018" t="s">
        <v>6697</v>
      </c>
      <c r="I2018" t="s">
        <v>1688</v>
      </c>
      <c r="J2018" t="s">
        <v>160</v>
      </c>
      <c r="K2018" t="s">
        <v>30</v>
      </c>
      <c r="M2018">
        <v>3547684</v>
      </c>
      <c r="N2018" t="s">
        <v>6698</v>
      </c>
      <c r="O2018">
        <v>89</v>
      </c>
    </row>
    <row r="2019" spans="1:15" x14ac:dyDescent="0.25">
      <c r="A2019" t="s">
        <v>6699</v>
      </c>
      <c r="B2019" t="s">
        <v>963</v>
      </c>
      <c r="C2019" t="s">
        <v>17</v>
      </c>
      <c r="D2019">
        <v>1991</v>
      </c>
      <c r="E2019" t="s">
        <v>6700</v>
      </c>
      <c r="F2019">
        <v>6.6</v>
      </c>
      <c r="G2019">
        <v>2300</v>
      </c>
      <c r="H2019" t="s">
        <v>6701</v>
      </c>
      <c r="I2019" t="s">
        <v>6701</v>
      </c>
      <c r="J2019" t="s">
        <v>6702</v>
      </c>
      <c r="K2019" t="s">
        <v>30</v>
      </c>
      <c r="M2019">
        <v>1689723</v>
      </c>
      <c r="N2019" t="s">
        <v>6703</v>
      </c>
      <c r="O2019">
        <v>113</v>
      </c>
    </row>
    <row r="2020" spans="1:15" x14ac:dyDescent="0.25">
      <c r="A2020" t="s">
        <v>6704</v>
      </c>
      <c r="B2020" t="s">
        <v>16</v>
      </c>
      <c r="C2020" t="s">
        <v>41</v>
      </c>
      <c r="D2020">
        <v>1991</v>
      </c>
      <c r="E2020" t="s">
        <v>5917</v>
      </c>
      <c r="F2020">
        <v>6.5</v>
      </c>
      <c r="G2020">
        <v>4100</v>
      </c>
      <c r="H2020" t="s">
        <v>2880</v>
      </c>
      <c r="I2020" t="s">
        <v>6705</v>
      </c>
      <c r="J2020" t="s">
        <v>345</v>
      </c>
      <c r="K2020" t="s">
        <v>30</v>
      </c>
      <c r="L2020">
        <v>16000000</v>
      </c>
      <c r="M2020">
        <v>14851083</v>
      </c>
      <c r="N2020" t="s">
        <v>4155</v>
      </c>
      <c r="O2020">
        <v>115</v>
      </c>
    </row>
    <row r="2021" spans="1:15" x14ac:dyDescent="0.25">
      <c r="A2021" t="s">
        <v>6706</v>
      </c>
      <c r="B2021" t="s">
        <v>448</v>
      </c>
      <c r="C2021" t="s">
        <v>41</v>
      </c>
      <c r="D2021">
        <v>1991</v>
      </c>
      <c r="E2021" t="s">
        <v>6707</v>
      </c>
      <c r="F2021">
        <v>6.9</v>
      </c>
      <c r="G2021">
        <v>3500</v>
      </c>
      <c r="H2021" t="s">
        <v>6238</v>
      </c>
      <c r="I2021" t="s">
        <v>6238</v>
      </c>
      <c r="J2021" t="s">
        <v>6708</v>
      </c>
      <c r="K2021" t="s">
        <v>1195</v>
      </c>
      <c r="M2021">
        <v>9915</v>
      </c>
      <c r="N2021" t="s">
        <v>6709</v>
      </c>
      <c r="O2021">
        <v>94</v>
      </c>
    </row>
    <row r="2022" spans="1:15" x14ac:dyDescent="0.25">
      <c r="A2022" t="s">
        <v>6710</v>
      </c>
      <c r="B2022" t="s">
        <v>16</v>
      </c>
      <c r="C2022" t="s">
        <v>34</v>
      </c>
      <c r="D2022">
        <v>1991</v>
      </c>
      <c r="E2022" t="s">
        <v>6431</v>
      </c>
      <c r="F2022">
        <v>5.0999999999999996</v>
      </c>
      <c r="G2022">
        <v>1100</v>
      </c>
      <c r="H2022" t="s">
        <v>1148</v>
      </c>
      <c r="I2022" t="s">
        <v>1148</v>
      </c>
      <c r="J2022" t="s">
        <v>1325</v>
      </c>
      <c r="K2022" t="s">
        <v>30</v>
      </c>
      <c r="L2022">
        <v>19000000</v>
      </c>
      <c r="M2022">
        <v>939277</v>
      </c>
      <c r="N2022" t="s">
        <v>6271</v>
      </c>
      <c r="O2022">
        <v>96</v>
      </c>
    </row>
    <row r="2023" spans="1:15" x14ac:dyDescent="0.25">
      <c r="A2023" t="s">
        <v>6711</v>
      </c>
      <c r="B2023" t="s">
        <v>16</v>
      </c>
      <c r="C2023" t="s">
        <v>34</v>
      </c>
      <c r="D2023">
        <v>1991</v>
      </c>
      <c r="E2023" t="s">
        <v>5917</v>
      </c>
      <c r="F2023">
        <v>6.2</v>
      </c>
      <c r="G2023">
        <v>2600</v>
      </c>
      <c r="H2023" t="s">
        <v>4853</v>
      </c>
      <c r="I2023" t="s">
        <v>5102</v>
      </c>
      <c r="J2023" t="s">
        <v>3940</v>
      </c>
      <c r="K2023" t="s">
        <v>30</v>
      </c>
      <c r="L2023">
        <v>16000000</v>
      </c>
      <c r="M2023">
        <v>4409328</v>
      </c>
      <c r="N2023" t="s">
        <v>5724</v>
      </c>
      <c r="O2023">
        <v>91</v>
      </c>
    </row>
    <row r="2024" spans="1:15" x14ac:dyDescent="0.25">
      <c r="A2024" t="s">
        <v>1030</v>
      </c>
      <c r="B2024" t="s">
        <v>2000</v>
      </c>
      <c r="C2024" t="s">
        <v>17</v>
      </c>
      <c r="D2024">
        <v>1991</v>
      </c>
      <c r="E2024" t="s">
        <v>6336</v>
      </c>
      <c r="F2024">
        <v>6.7</v>
      </c>
      <c r="G2024">
        <v>2700</v>
      </c>
      <c r="H2024" t="s">
        <v>2480</v>
      </c>
      <c r="I2024" t="s">
        <v>2480</v>
      </c>
      <c r="J2024" t="s">
        <v>4049</v>
      </c>
      <c r="K2024" t="s">
        <v>30</v>
      </c>
      <c r="M2024">
        <v>18634643</v>
      </c>
      <c r="N2024" t="s">
        <v>6712</v>
      </c>
      <c r="O2024">
        <v>111</v>
      </c>
    </row>
    <row r="2025" spans="1:15" x14ac:dyDescent="0.25">
      <c r="A2025" t="s">
        <v>6713</v>
      </c>
      <c r="B2025" t="s">
        <v>2000</v>
      </c>
      <c r="C2025" t="s">
        <v>17</v>
      </c>
      <c r="D2025">
        <v>1991</v>
      </c>
      <c r="E2025" t="s">
        <v>6310</v>
      </c>
      <c r="F2025">
        <v>6.6</v>
      </c>
      <c r="G2025">
        <v>3600</v>
      </c>
      <c r="H2025" t="s">
        <v>6714</v>
      </c>
      <c r="I2025" t="s">
        <v>6715</v>
      </c>
      <c r="J2025" t="s">
        <v>3232</v>
      </c>
      <c r="K2025" t="s">
        <v>453</v>
      </c>
      <c r="M2025">
        <v>1942423</v>
      </c>
      <c r="N2025" t="s">
        <v>6716</v>
      </c>
      <c r="O2025">
        <v>143</v>
      </c>
    </row>
    <row r="2026" spans="1:15" x14ac:dyDescent="0.25">
      <c r="A2026" t="s">
        <v>6717</v>
      </c>
      <c r="B2026" t="s">
        <v>2000</v>
      </c>
      <c r="C2026" t="s">
        <v>34</v>
      </c>
      <c r="D2026">
        <v>1991</v>
      </c>
      <c r="E2026" t="s">
        <v>6718</v>
      </c>
      <c r="F2026">
        <v>5.6</v>
      </c>
      <c r="G2026">
        <v>2600</v>
      </c>
      <c r="H2026" t="s">
        <v>1027</v>
      </c>
      <c r="I2026" t="s">
        <v>1027</v>
      </c>
      <c r="J2026" t="s">
        <v>73</v>
      </c>
      <c r="K2026" t="s">
        <v>30</v>
      </c>
      <c r="L2026">
        <v>18000000</v>
      </c>
      <c r="M2026">
        <v>1501785</v>
      </c>
      <c r="N2026" t="s">
        <v>5767</v>
      </c>
      <c r="O2026">
        <v>98</v>
      </c>
    </row>
    <row r="2027" spans="1:15" x14ac:dyDescent="0.25">
      <c r="A2027" t="s">
        <v>6719</v>
      </c>
      <c r="B2027" t="s">
        <v>33</v>
      </c>
      <c r="C2027" t="s">
        <v>17</v>
      </c>
      <c r="D2027">
        <v>1991</v>
      </c>
      <c r="E2027" t="s">
        <v>6720</v>
      </c>
      <c r="F2027">
        <v>6</v>
      </c>
      <c r="G2027">
        <v>796</v>
      </c>
      <c r="H2027" t="s">
        <v>3585</v>
      </c>
      <c r="I2027" t="s">
        <v>3685</v>
      </c>
      <c r="J2027" t="s">
        <v>4680</v>
      </c>
      <c r="K2027" t="s">
        <v>30</v>
      </c>
      <c r="M2027">
        <v>336396</v>
      </c>
      <c r="N2027" t="s">
        <v>44</v>
      </c>
      <c r="O2027">
        <v>91</v>
      </c>
    </row>
    <row r="2028" spans="1:15" x14ac:dyDescent="0.25">
      <c r="A2028" t="s">
        <v>6721</v>
      </c>
      <c r="B2028" t="s">
        <v>16</v>
      </c>
      <c r="C2028" t="s">
        <v>104</v>
      </c>
      <c r="D2028">
        <v>1991</v>
      </c>
      <c r="E2028" t="s">
        <v>6722</v>
      </c>
      <c r="F2028">
        <v>7.3</v>
      </c>
      <c r="G2028">
        <v>2300</v>
      </c>
      <c r="H2028" t="s">
        <v>1848</v>
      </c>
      <c r="I2028" t="s">
        <v>1848</v>
      </c>
      <c r="J2028" t="s">
        <v>6723</v>
      </c>
      <c r="K2028" t="s">
        <v>30</v>
      </c>
      <c r="L2028">
        <v>3000000</v>
      </c>
      <c r="M2028">
        <v>1345015</v>
      </c>
      <c r="N2028" t="s">
        <v>6724</v>
      </c>
      <c r="O2028">
        <v>129</v>
      </c>
    </row>
    <row r="2029" spans="1:15" x14ac:dyDescent="0.25">
      <c r="A2029" t="s">
        <v>6725</v>
      </c>
      <c r="B2029" t="s">
        <v>16</v>
      </c>
      <c r="C2029" t="s">
        <v>41</v>
      </c>
      <c r="D2029">
        <v>1991</v>
      </c>
      <c r="E2029" t="s">
        <v>6726</v>
      </c>
      <c r="F2029">
        <v>7.1</v>
      </c>
      <c r="G2029">
        <v>4300</v>
      </c>
      <c r="H2029" t="s">
        <v>6069</v>
      </c>
      <c r="I2029" t="s">
        <v>6727</v>
      </c>
      <c r="J2029" t="s">
        <v>6728</v>
      </c>
      <c r="K2029" t="s">
        <v>22</v>
      </c>
      <c r="M2029">
        <v>295444</v>
      </c>
      <c r="N2029" t="s">
        <v>6729</v>
      </c>
      <c r="O2029">
        <v>95</v>
      </c>
    </row>
    <row r="2030" spans="1:15" x14ac:dyDescent="0.25">
      <c r="A2030" t="s">
        <v>6730</v>
      </c>
      <c r="B2030" t="s">
        <v>16</v>
      </c>
      <c r="C2030" t="s">
        <v>41</v>
      </c>
      <c r="D2030">
        <v>1991</v>
      </c>
      <c r="E2030" t="s">
        <v>6413</v>
      </c>
      <c r="F2030">
        <v>5.7</v>
      </c>
      <c r="G2030">
        <v>2000</v>
      </c>
      <c r="H2030" t="s">
        <v>6731</v>
      </c>
      <c r="I2030" t="s">
        <v>6731</v>
      </c>
      <c r="J2030" t="s">
        <v>4335</v>
      </c>
      <c r="K2030" t="s">
        <v>22</v>
      </c>
      <c r="M2030">
        <v>5136759</v>
      </c>
      <c r="N2030" t="s">
        <v>4982</v>
      </c>
      <c r="O2030">
        <v>103</v>
      </c>
    </row>
    <row r="2031" spans="1:15" x14ac:dyDescent="0.25">
      <c r="A2031" t="s">
        <v>6732</v>
      </c>
      <c r="B2031" t="s">
        <v>16</v>
      </c>
      <c r="C2031" t="s">
        <v>4886</v>
      </c>
      <c r="D2031">
        <v>1991</v>
      </c>
      <c r="E2031" t="s">
        <v>6733</v>
      </c>
      <c r="F2031">
        <v>5.9</v>
      </c>
      <c r="G2031">
        <v>1500</v>
      </c>
      <c r="H2031" t="s">
        <v>4952</v>
      </c>
      <c r="I2031" t="s">
        <v>4952</v>
      </c>
      <c r="J2031" t="s">
        <v>6734</v>
      </c>
      <c r="K2031" t="s">
        <v>30</v>
      </c>
      <c r="L2031">
        <v>6900000</v>
      </c>
      <c r="M2031">
        <v>133645</v>
      </c>
      <c r="N2031" t="s">
        <v>6735</v>
      </c>
      <c r="O2031">
        <v>112</v>
      </c>
    </row>
    <row r="2032" spans="1:15" x14ac:dyDescent="0.25">
      <c r="A2032" t="s">
        <v>6736</v>
      </c>
      <c r="B2032" t="s">
        <v>2000</v>
      </c>
      <c r="C2032" t="s">
        <v>17</v>
      </c>
      <c r="D2032">
        <v>1991</v>
      </c>
      <c r="E2032" t="s">
        <v>6737</v>
      </c>
      <c r="F2032">
        <v>6.7</v>
      </c>
      <c r="G2032">
        <v>3100</v>
      </c>
      <c r="H2032" t="s">
        <v>5697</v>
      </c>
      <c r="I2032" t="s">
        <v>6738</v>
      </c>
      <c r="J2032" t="s">
        <v>1516</v>
      </c>
      <c r="K2032" t="s">
        <v>5820</v>
      </c>
      <c r="M2032">
        <v>516517</v>
      </c>
      <c r="N2032" t="s">
        <v>5699</v>
      </c>
      <c r="O2032">
        <v>117</v>
      </c>
    </row>
    <row r="2033" spans="1:15" x14ac:dyDescent="0.25">
      <c r="A2033" t="s">
        <v>6739</v>
      </c>
      <c r="B2033" t="s">
        <v>16</v>
      </c>
      <c r="C2033" t="s">
        <v>17</v>
      </c>
      <c r="D2033">
        <v>1991</v>
      </c>
      <c r="E2033" t="s">
        <v>6740</v>
      </c>
      <c r="F2033">
        <v>7.1</v>
      </c>
      <c r="G2033">
        <v>2700</v>
      </c>
      <c r="H2033" t="s">
        <v>6741</v>
      </c>
      <c r="I2033" t="s">
        <v>6741</v>
      </c>
      <c r="J2033" t="s">
        <v>6742</v>
      </c>
      <c r="K2033" t="s">
        <v>30</v>
      </c>
      <c r="L2033">
        <v>4000000</v>
      </c>
      <c r="M2033">
        <v>259012</v>
      </c>
      <c r="N2033" t="s">
        <v>4880</v>
      </c>
      <c r="O2033">
        <v>89</v>
      </c>
    </row>
    <row r="2034" spans="1:15" x14ac:dyDescent="0.25">
      <c r="A2034" t="s">
        <v>6743</v>
      </c>
      <c r="B2034" t="s">
        <v>16</v>
      </c>
      <c r="C2034" t="s">
        <v>34</v>
      </c>
      <c r="D2034">
        <v>1991</v>
      </c>
      <c r="E2034" t="s">
        <v>6744</v>
      </c>
      <c r="F2034">
        <v>5.4</v>
      </c>
      <c r="G2034">
        <v>1600</v>
      </c>
      <c r="H2034" t="s">
        <v>6745</v>
      </c>
      <c r="I2034" t="s">
        <v>6745</v>
      </c>
      <c r="J2034" t="s">
        <v>4261</v>
      </c>
      <c r="K2034" t="s">
        <v>30</v>
      </c>
      <c r="L2034">
        <v>6000000</v>
      </c>
      <c r="N2034" t="s">
        <v>6746</v>
      </c>
      <c r="O2034">
        <v>96</v>
      </c>
    </row>
    <row r="2035" spans="1:15" x14ac:dyDescent="0.25">
      <c r="A2035" t="s">
        <v>6747</v>
      </c>
      <c r="B2035" t="s">
        <v>16</v>
      </c>
      <c r="C2035" t="s">
        <v>17</v>
      </c>
      <c r="D2035">
        <v>1991</v>
      </c>
      <c r="E2035" t="s">
        <v>6718</v>
      </c>
      <c r="F2035">
        <v>6</v>
      </c>
      <c r="G2035">
        <v>945</v>
      </c>
      <c r="H2035" t="s">
        <v>5069</v>
      </c>
      <c r="I2035" t="s">
        <v>6748</v>
      </c>
      <c r="J2035" t="s">
        <v>6749</v>
      </c>
      <c r="K2035" t="s">
        <v>30</v>
      </c>
      <c r="M2035">
        <v>30964</v>
      </c>
      <c r="N2035" t="s">
        <v>2242</v>
      </c>
      <c r="O2035">
        <v>113</v>
      </c>
    </row>
    <row r="2036" spans="1:15" x14ac:dyDescent="0.25">
      <c r="A2036" t="s">
        <v>6750</v>
      </c>
      <c r="B2036" t="s">
        <v>16</v>
      </c>
      <c r="C2036" t="s">
        <v>17</v>
      </c>
      <c r="D2036">
        <v>1991</v>
      </c>
      <c r="E2036" t="s">
        <v>6227</v>
      </c>
      <c r="F2036">
        <v>4.5999999999999996</v>
      </c>
      <c r="G2036">
        <v>1100</v>
      </c>
      <c r="H2036" t="s">
        <v>6751</v>
      </c>
      <c r="I2036" t="s">
        <v>6752</v>
      </c>
      <c r="J2036" t="s">
        <v>2547</v>
      </c>
      <c r="K2036" t="s">
        <v>30</v>
      </c>
      <c r="M2036">
        <v>1159578</v>
      </c>
      <c r="N2036" t="s">
        <v>6753</v>
      </c>
      <c r="O2036">
        <v>83</v>
      </c>
    </row>
    <row r="2037" spans="1:15" x14ac:dyDescent="0.25">
      <c r="A2037" t="s">
        <v>6754</v>
      </c>
      <c r="B2037" t="s">
        <v>16</v>
      </c>
      <c r="C2037" t="s">
        <v>63</v>
      </c>
      <c r="D2037">
        <v>1991</v>
      </c>
      <c r="E2037" t="s">
        <v>4259</v>
      </c>
      <c r="F2037">
        <v>7.2</v>
      </c>
      <c r="G2037">
        <v>2800</v>
      </c>
      <c r="H2037" t="s">
        <v>6755</v>
      </c>
      <c r="I2037" t="s">
        <v>6755</v>
      </c>
      <c r="J2037" t="s">
        <v>6756</v>
      </c>
      <c r="K2037" t="s">
        <v>453</v>
      </c>
      <c r="M2037">
        <v>193205</v>
      </c>
      <c r="N2037" t="s">
        <v>6757</v>
      </c>
      <c r="O2037">
        <v>158</v>
      </c>
    </row>
    <row r="2038" spans="1:15" x14ac:dyDescent="0.25">
      <c r="A2038" t="s">
        <v>6758</v>
      </c>
      <c r="B2038" t="s">
        <v>33</v>
      </c>
      <c r="C2038" t="s">
        <v>17</v>
      </c>
      <c r="D2038">
        <v>1991</v>
      </c>
      <c r="E2038" t="s">
        <v>6422</v>
      </c>
      <c r="F2038">
        <v>6.4</v>
      </c>
      <c r="G2038">
        <v>1700</v>
      </c>
      <c r="H2038" t="s">
        <v>179</v>
      </c>
      <c r="I2038" t="s">
        <v>6759</v>
      </c>
      <c r="J2038" t="s">
        <v>6749</v>
      </c>
      <c r="K2038" t="s">
        <v>30</v>
      </c>
      <c r="L2038">
        <v>14000000</v>
      </c>
      <c r="M2038">
        <v>8906823</v>
      </c>
      <c r="N2038" t="s">
        <v>5112</v>
      </c>
      <c r="O2038">
        <v>99</v>
      </c>
    </row>
    <row r="2039" spans="1:15" x14ac:dyDescent="0.25">
      <c r="A2039" t="s">
        <v>6760</v>
      </c>
      <c r="B2039" t="s">
        <v>16</v>
      </c>
      <c r="C2039" t="s">
        <v>34</v>
      </c>
      <c r="D2039">
        <v>1991</v>
      </c>
      <c r="E2039" t="s">
        <v>6761</v>
      </c>
      <c r="F2039">
        <v>7</v>
      </c>
      <c r="G2039">
        <v>2800</v>
      </c>
      <c r="H2039" t="s">
        <v>6762</v>
      </c>
      <c r="I2039" t="s">
        <v>6763</v>
      </c>
      <c r="J2039" t="s">
        <v>5200</v>
      </c>
      <c r="K2039" t="s">
        <v>1112</v>
      </c>
      <c r="M2039">
        <v>1407309</v>
      </c>
      <c r="N2039" t="s">
        <v>6764</v>
      </c>
      <c r="O2039">
        <v>103</v>
      </c>
    </row>
    <row r="2040" spans="1:15" x14ac:dyDescent="0.25">
      <c r="A2040" t="s">
        <v>6765</v>
      </c>
      <c r="B2040" t="s">
        <v>16</v>
      </c>
      <c r="C2040" t="s">
        <v>41</v>
      </c>
      <c r="D2040">
        <v>1991</v>
      </c>
      <c r="E2040" t="s">
        <v>6766</v>
      </c>
      <c r="F2040">
        <v>7.2</v>
      </c>
      <c r="G2040">
        <v>10000</v>
      </c>
      <c r="H2040" t="s">
        <v>6767</v>
      </c>
      <c r="I2040" t="s">
        <v>6767</v>
      </c>
      <c r="J2040" t="s">
        <v>6767</v>
      </c>
      <c r="K2040" t="s">
        <v>306</v>
      </c>
      <c r="M2040">
        <v>626057</v>
      </c>
      <c r="N2040" t="s">
        <v>4943</v>
      </c>
      <c r="O2040">
        <v>102</v>
      </c>
    </row>
    <row r="2041" spans="1:15" x14ac:dyDescent="0.25">
      <c r="A2041" t="s">
        <v>6768</v>
      </c>
      <c r="B2041" t="s">
        <v>33</v>
      </c>
      <c r="C2041" t="s">
        <v>41</v>
      </c>
      <c r="D2041">
        <v>1991</v>
      </c>
      <c r="E2041" t="s">
        <v>6431</v>
      </c>
      <c r="F2041">
        <v>6.4</v>
      </c>
      <c r="G2041">
        <v>1100</v>
      </c>
      <c r="H2041" t="s">
        <v>1741</v>
      </c>
      <c r="I2041" t="s">
        <v>5977</v>
      </c>
      <c r="J2041" t="s">
        <v>6769</v>
      </c>
      <c r="K2041" t="s">
        <v>30</v>
      </c>
      <c r="M2041">
        <v>246000</v>
      </c>
      <c r="N2041" t="s">
        <v>44</v>
      </c>
      <c r="O2041">
        <v>106</v>
      </c>
    </row>
    <row r="2042" spans="1:15" x14ac:dyDescent="0.25">
      <c r="A2042" t="s">
        <v>6770</v>
      </c>
      <c r="B2042" t="s">
        <v>2000</v>
      </c>
      <c r="C2042" t="s">
        <v>63</v>
      </c>
      <c r="D2042">
        <v>1991</v>
      </c>
      <c r="E2042" t="s">
        <v>6310</v>
      </c>
      <c r="F2042">
        <v>7.1</v>
      </c>
      <c r="G2042">
        <v>2000</v>
      </c>
      <c r="H2042" t="s">
        <v>2706</v>
      </c>
      <c r="I2042" t="s">
        <v>2706</v>
      </c>
      <c r="J2042" t="s">
        <v>4257</v>
      </c>
      <c r="K2042" t="s">
        <v>306</v>
      </c>
      <c r="M2042">
        <v>93292</v>
      </c>
      <c r="N2042" t="s">
        <v>6771</v>
      </c>
      <c r="O2042">
        <v>137</v>
      </c>
    </row>
    <row r="2043" spans="1:15" x14ac:dyDescent="0.25">
      <c r="A2043" t="s">
        <v>6772</v>
      </c>
      <c r="B2043" t="s">
        <v>420</v>
      </c>
      <c r="C2043" t="s">
        <v>41</v>
      </c>
      <c r="D2043">
        <v>1991</v>
      </c>
      <c r="E2043" t="s">
        <v>6773</v>
      </c>
      <c r="F2043">
        <v>6.1</v>
      </c>
      <c r="G2043">
        <v>2600</v>
      </c>
      <c r="H2043" t="s">
        <v>2557</v>
      </c>
      <c r="I2043" t="s">
        <v>2557</v>
      </c>
      <c r="J2043" t="s">
        <v>1376</v>
      </c>
      <c r="K2043" t="s">
        <v>453</v>
      </c>
      <c r="N2043" t="s">
        <v>6667</v>
      </c>
      <c r="O2043">
        <v>105</v>
      </c>
    </row>
    <row r="2044" spans="1:15" x14ac:dyDescent="0.25">
      <c r="A2044" t="s">
        <v>6774</v>
      </c>
      <c r="B2044" t="s">
        <v>16</v>
      </c>
      <c r="C2044" t="s">
        <v>4886</v>
      </c>
      <c r="D2044">
        <v>1991</v>
      </c>
      <c r="E2044" t="s">
        <v>6387</v>
      </c>
      <c r="F2044">
        <v>5.6</v>
      </c>
      <c r="G2044">
        <v>815</v>
      </c>
      <c r="H2044" t="s">
        <v>5019</v>
      </c>
      <c r="I2044" t="s">
        <v>3631</v>
      </c>
      <c r="J2044" t="s">
        <v>1150</v>
      </c>
      <c r="K2044" t="s">
        <v>30</v>
      </c>
      <c r="M2044">
        <v>6413375</v>
      </c>
      <c r="N2044" t="s">
        <v>6775</v>
      </c>
      <c r="O2044">
        <v>104</v>
      </c>
    </row>
    <row r="2045" spans="1:15" x14ac:dyDescent="0.25">
      <c r="A2045" t="s">
        <v>6776</v>
      </c>
      <c r="B2045" t="s">
        <v>16</v>
      </c>
      <c r="C2045" t="s">
        <v>104</v>
      </c>
      <c r="D2045">
        <v>1992</v>
      </c>
      <c r="E2045" t="s">
        <v>6777</v>
      </c>
      <c r="F2045">
        <v>8.3000000000000007</v>
      </c>
      <c r="G2045">
        <v>943000</v>
      </c>
      <c r="H2045" t="s">
        <v>6778</v>
      </c>
      <c r="I2045" t="s">
        <v>6778</v>
      </c>
      <c r="J2045" t="s">
        <v>6779</v>
      </c>
      <c r="K2045" t="s">
        <v>30</v>
      </c>
      <c r="L2045">
        <v>1200000</v>
      </c>
      <c r="M2045">
        <v>2913644</v>
      </c>
      <c r="N2045" t="s">
        <v>6780</v>
      </c>
      <c r="O2045">
        <v>99</v>
      </c>
    </row>
    <row r="2046" spans="1:15" x14ac:dyDescent="0.25">
      <c r="A2046" t="s">
        <v>6781</v>
      </c>
      <c r="B2046" t="s">
        <v>16</v>
      </c>
      <c r="C2046" t="s">
        <v>17</v>
      </c>
      <c r="D2046">
        <v>1992</v>
      </c>
      <c r="E2046" t="s">
        <v>6518</v>
      </c>
      <c r="F2046">
        <v>7</v>
      </c>
      <c r="G2046">
        <v>186000</v>
      </c>
      <c r="H2046" t="s">
        <v>2648</v>
      </c>
      <c r="I2046" t="s">
        <v>2732</v>
      </c>
      <c r="J2046" t="s">
        <v>1820</v>
      </c>
      <c r="K2046" t="s">
        <v>30</v>
      </c>
      <c r="L2046">
        <v>49000000</v>
      </c>
      <c r="M2046">
        <v>352927224</v>
      </c>
      <c r="N2046" t="s">
        <v>4152</v>
      </c>
      <c r="O2046">
        <v>127</v>
      </c>
    </row>
    <row r="2047" spans="1:15" x14ac:dyDescent="0.25">
      <c r="A2047" t="s">
        <v>6782</v>
      </c>
      <c r="B2047" t="s">
        <v>16</v>
      </c>
      <c r="C2047" t="s">
        <v>52</v>
      </c>
      <c r="D2047">
        <v>1992</v>
      </c>
      <c r="E2047" t="s">
        <v>6783</v>
      </c>
      <c r="F2047">
        <v>6.6</v>
      </c>
      <c r="G2047">
        <v>74000</v>
      </c>
      <c r="H2047" t="s">
        <v>4939</v>
      </c>
      <c r="I2047" t="s">
        <v>3904</v>
      </c>
      <c r="J2047" t="s">
        <v>6784</v>
      </c>
      <c r="K2047" t="s">
        <v>30</v>
      </c>
      <c r="L2047">
        <v>6000000</v>
      </c>
      <c r="M2047">
        <v>25795897</v>
      </c>
      <c r="N2047" t="s">
        <v>6785</v>
      </c>
      <c r="O2047">
        <v>99</v>
      </c>
    </row>
    <row r="2048" spans="1:15" x14ac:dyDescent="0.25">
      <c r="A2048" t="s">
        <v>6786</v>
      </c>
      <c r="B2048" t="s">
        <v>16</v>
      </c>
      <c r="C2048" t="s">
        <v>41</v>
      </c>
      <c r="D2048">
        <v>1992</v>
      </c>
      <c r="E2048" t="s">
        <v>6520</v>
      </c>
      <c r="F2048">
        <v>7.6</v>
      </c>
      <c r="G2048">
        <v>112000</v>
      </c>
      <c r="H2048" t="s">
        <v>2576</v>
      </c>
      <c r="I2048" t="s">
        <v>3403</v>
      </c>
      <c r="J2048" t="s">
        <v>6643</v>
      </c>
      <c r="K2048" t="s">
        <v>30</v>
      </c>
      <c r="L2048">
        <v>11000000</v>
      </c>
      <c r="M2048">
        <v>64088552</v>
      </c>
      <c r="N2048" t="s">
        <v>180</v>
      </c>
      <c r="O2048">
        <v>120</v>
      </c>
    </row>
    <row r="2049" spans="1:15" x14ac:dyDescent="0.25">
      <c r="A2049" t="s">
        <v>6787</v>
      </c>
      <c r="B2049" t="s">
        <v>16</v>
      </c>
      <c r="C2049" t="s">
        <v>34</v>
      </c>
      <c r="D2049">
        <v>1992</v>
      </c>
      <c r="E2049" t="s">
        <v>6788</v>
      </c>
      <c r="F2049">
        <v>7.7</v>
      </c>
      <c r="G2049">
        <v>156000</v>
      </c>
      <c r="H2049" t="s">
        <v>558</v>
      </c>
      <c r="I2049" t="s">
        <v>6789</v>
      </c>
      <c r="J2049" t="s">
        <v>4578</v>
      </c>
      <c r="K2049" t="s">
        <v>30</v>
      </c>
      <c r="L2049">
        <v>40000000</v>
      </c>
      <c r="M2049">
        <v>75505856</v>
      </c>
      <c r="N2049" t="s">
        <v>4533</v>
      </c>
      <c r="O2049">
        <v>112</v>
      </c>
    </row>
    <row r="2050" spans="1:15" x14ac:dyDescent="0.25">
      <c r="A2050" t="s">
        <v>6790</v>
      </c>
      <c r="B2050" t="s">
        <v>16</v>
      </c>
      <c r="C2050" t="s">
        <v>52</v>
      </c>
      <c r="D2050">
        <v>1992</v>
      </c>
      <c r="E2050" t="s">
        <v>6791</v>
      </c>
      <c r="F2050">
        <v>7.4</v>
      </c>
      <c r="G2050">
        <v>199000</v>
      </c>
      <c r="H2050" t="s">
        <v>740</v>
      </c>
      <c r="I2050" t="s">
        <v>6792</v>
      </c>
      <c r="J2050" t="s">
        <v>3365</v>
      </c>
      <c r="K2050" t="s">
        <v>22</v>
      </c>
      <c r="L2050">
        <v>40000000</v>
      </c>
      <c r="M2050">
        <v>215862692</v>
      </c>
      <c r="N2050" t="s">
        <v>6793</v>
      </c>
      <c r="O2050">
        <v>128</v>
      </c>
    </row>
    <row r="2051" spans="1:15" x14ac:dyDescent="0.25">
      <c r="A2051" t="s">
        <v>6794</v>
      </c>
      <c r="B2051" t="s">
        <v>16</v>
      </c>
      <c r="C2051" t="s">
        <v>17</v>
      </c>
      <c r="D2051">
        <v>1992</v>
      </c>
      <c r="E2051" t="s">
        <v>6795</v>
      </c>
      <c r="F2051">
        <v>8.1999999999999993</v>
      </c>
      <c r="G2051">
        <v>385000</v>
      </c>
      <c r="H2051" t="s">
        <v>85</v>
      </c>
      <c r="I2051" t="s">
        <v>5207</v>
      </c>
      <c r="J2051" t="s">
        <v>85</v>
      </c>
      <c r="K2051" t="s">
        <v>30</v>
      </c>
      <c r="L2051">
        <v>14400000</v>
      </c>
      <c r="M2051">
        <v>159157447</v>
      </c>
      <c r="N2051" t="s">
        <v>23</v>
      </c>
      <c r="O2051">
        <v>130</v>
      </c>
    </row>
    <row r="2052" spans="1:15" x14ac:dyDescent="0.25">
      <c r="A2052" t="s">
        <v>6796</v>
      </c>
      <c r="B2052" t="s">
        <v>16</v>
      </c>
      <c r="C2052" t="s">
        <v>17</v>
      </c>
      <c r="D2052">
        <v>1992</v>
      </c>
      <c r="E2052" t="s">
        <v>6797</v>
      </c>
      <c r="F2052">
        <v>7.7</v>
      </c>
      <c r="G2052">
        <v>242000</v>
      </c>
      <c r="H2052" t="s">
        <v>2069</v>
      </c>
      <c r="I2052" t="s">
        <v>6798</v>
      </c>
      <c r="J2052" t="s">
        <v>1479</v>
      </c>
      <c r="K2052" t="s">
        <v>30</v>
      </c>
      <c r="L2052">
        <v>41000000</v>
      </c>
      <c r="M2052">
        <v>243240178</v>
      </c>
      <c r="N2052" t="s">
        <v>31</v>
      </c>
      <c r="O2052">
        <v>138</v>
      </c>
    </row>
    <row r="2053" spans="1:15" x14ac:dyDescent="0.25">
      <c r="A2053" t="s">
        <v>6799</v>
      </c>
      <c r="B2053" t="s">
        <v>33</v>
      </c>
      <c r="C2053" t="s">
        <v>41</v>
      </c>
      <c r="D2053">
        <v>1992</v>
      </c>
      <c r="E2053" t="s">
        <v>6800</v>
      </c>
      <c r="F2053">
        <v>7.3</v>
      </c>
      <c r="G2053">
        <v>97000</v>
      </c>
      <c r="H2053" t="s">
        <v>3537</v>
      </c>
      <c r="I2053" t="s">
        <v>6801</v>
      </c>
      <c r="J2053" t="s">
        <v>2093</v>
      </c>
      <c r="K2053" t="s">
        <v>30</v>
      </c>
      <c r="L2053">
        <v>40000000</v>
      </c>
      <c r="M2053">
        <v>132440069</v>
      </c>
      <c r="N2053" t="s">
        <v>31</v>
      </c>
      <c r="O2053">
        <v>128</v>
      </c>
    </row>
    <row r="2054" spans="1:15" x14ac:dyDescent="0.25">
      <c r="A2054" t="s">
        <v>6802</v>
      </c>
      <c r="B2054" t="s">
        <v>16</v>
      </c>
      <c r="C2054" t="s">
        <v>34</v>
      </c>
      <c r="D2054">
        <v>1992</v>
      </c>
      <c r="E2054" t="s">
        <v>6803</v>
      </c>
      <c r="F2054">
        <v>6.3</v>
      </c>
      <c r="G2054">
        <v>124000</v>
      </c>
      <c r="H2054" t="s">
        <v>5381</v>
      </c>
      <c r="I2054" t="s">
        <v>497</v>
      </c>
      <c r="J2054" t="s">
        <v>2831</v>
      </c>
      <c r="K2054" t="s">
        <v>30</v>
      </c>
      <c r="L2054">
        <v>25000000</v>
      </c>
      <c r="M2054">
        <v>411006740</v>
      </c>
      <c r="N2054" t="s">
        <v>6804</v>
      </c>
      <c r="O2054">
        <v>129</v>
      </c>
    </row>
    <row r="2055" spans="1:15" x14ac:dyDescent="0.25">
      <c r="A2055" t="s">
        <v>6805</v>
      </c>
      <c r="B2055" t="s">
        <v>16</v>
      </c>
      <c r="C2055" t="s">
        <v>17</v>
      </c>
      <c r="D2055">
        <v>1992</v>
      </c>
      <c r="E2055" t="s">
        <v>6806</v>
      </c>
      <c r="F2055">
        <v>8</v>
      </c>
      <c r="G2055">
        <v>274000</v>
      </c>
      <c r="H2055" t="s">
        <v>2035</v>
      </c>
      <c r="I2055" t="s">
        <v>6807</v>
      </c>
      <c r="J2055" t="s">
        <v>136</v>
      </c>
      <c r="K2055" t="s">
        <v>30</v>
      </c>
      <c r="L2055">
        <v>31000000</v>
      </c>
      <c r="M2055">
        <v>134095253</v>
      </c>
      <c r="N2055" t="s">
        <v>61</v>
      </c>
      <c r="O2055">
        <v>156</v>
      </c>
    </row>
    <row r="2056" spans="1:15" x14ac:dyDescent="0.25">
      <c r="A2056" t="s">
        <v>6808</v>
      </c>
      <c r="B2056" t="s">
        <v>2000</v>
      </c>
      <c r="C2056" t="s">
        <v>34</v>
      </c>
      <c r="D2056">
        <v>1992</v>
      </c>
      <c r="E2056" t="s">
        <v>6809</v>
      </c>
      <c r="F2056">
        <v>7</v>
      </c>
      <c r="G2056">
        <v>280000</v>
      </c>
      <c r="H2056" t="s">
        <v>2671</v>
      </c>
      <c r="I2056" t="s">
        <v>5076</v>
      </c>
      <c r="J2056" t="s">
        <v>1566</v>
      </c>
      <c r="K2056" t="s">
        <v>30</v>
      </c>
      <c r="L2056">
        <v>80000000</v>
      </c>
      <c r="M2056">
        <v>266892996</v>
      </c>
      <c r="N2056" t="s">
        <v>23</v>
      </c>
      <c r="O2056">
        <v>126</v>
      </c>
    </row>
    <row r="2057" spans="1:15" x14ac:dyDescent="0.25">
      <c r="A2057" t="s">
        <v>6810</v>
      </c>
      <c r="B2057" t="s">
        <v>33</v>
      </c>
      <c r="C2057" t="s">
        <v>41</v>
      </c>
      <c r="D2057">
        <v>1992</v>
      </c>
      <c r="E2057" t="s">
        <v>6811</v>
      </c>
      <c r="F2057">
        <v>6.6</v>
      </c>
      <c r="G2057">
        <v>62000</v>
      </c>
      <c r="H2057" t="s">
        <v>3354</v>
      </c>
      <c r="I2057" t="s">
        <v>6812</v>
      </c>
      <c r="J2057" t="s">
        <v>2579</v>
      </c>
      <c r="K2057" t="s">
        <v>30</v>
      </c>
      <c r="L2057">
        <v>10000000</v>
      </c>
      <c r="M2057">
        <v>50752337</v>
      </c>
      <c r="N2057" t="s">
        <v>6813</v>
      </c>
      <c r="O2057">
        <v>104</v>
      </c>
    </row>
    <row r="2058" spans="1:15" x14ac:dyDescent="0.25">
      <c r="A2058" t="s">
        <v>6814</v>
      </c>
      <c r="B2058" t="s">
        <v>337</v>
      </c>
      <c r="C2058" t="s">
        <v>390</v>
      </c>
      <c r="D2058">
        <v>1992</v>
      </c>
      <c r="E2058" t="s">
        <v>6803</v>
      </c>
      <c r="F2058">
        <v>8</v>
      </c>
      <c r="G2058">
        <v>382000</v>
      </c>
      <c r="H2058" t="s">
        <v>5089</v>
      </c>
      <c r="I2058" t="s">
        <v>5089</v>
      </c>
      <c r="J2058" t="s">
        <v>6815</v>
      </c>
      <c r="K2058" t="s">
        <v>30</v>
      </c>
      <c r="L2058">
        <v>28000000</v>
      </c>
      <c r="M2058">
        <v>504050219</v>
      </c>
      <c r="N2058" t="s">
        <v>1725</v>
      </c>
      <c r="O2058">
        <v>90</v>
      </c>
    </row>
    <row r="2059" spans="1:15" x14ac:dyDescent="0.25">
      <c r="A2059" t="s">
        <v>6816</v>
      </c>
      <c r="B2059" t="s">
        <v>33</v>
      </c>
      <c r="C2059" t="s">
        <v>41</v>
      </c>
      <c r="D2059">
        <v>1992</v>
      </c>
      <c r="E2059" t="s">
        <v>6817</v>
      </c>
      <c r="F2059">
        <v>6.4</v>
      </c>
      <c r="G2059">
        <v>91000</v>
      </c>
      <c r="H2059" t="s">
        <v>3870</v>
      </c>
      <c r="I2059" t="s">
        <v>6818</v>
      </c>
      <c r="J2059" t="s">
        <v>3539</v>
      </c>
      <c r="K2059" t="s">
        <v>30</v>
      </c>
      <c r="L2059">
        <v>31000000</v>
      </c>
      <c r="M2059">
        <v>231605150</v>
      </c>
      <c r="N2059" t="s">
        <v>2094</v>
      </c>
      <c r="O2059">
        <v>100</v>
      </c>
    </row>
    <row r="2060" spans="1:15" x14ac:dyDescent="0.25">
      <c r="A2060" t="s">
        <v>6819</v>
      </c>
      <c r="B2060" t="s">
        <v>16</v>
      </c>
      <c r="C2060" t="s">
        <v>34</v>
      </c>
      <c r="D2060">
        <v>1992</v>
      </c>
      <c r="E2060" t="s">
        <v>6820</v>
      </c>
      <c r="F2060">
        <v>6.5</v>
      </c>
      <c r="G2060">
        <v>284000</v>
      </c>
      <c r="H2060" t="s">
        <v>6821</v>
      </c>
      <c r="I2060" t="s">
        <v>1570</v>
      </c>
      <c r="J2060" t="s">
        <v>3238</v>
      </c>
      <c r="K2060" t="s">
        <v>30</v>
      </c>
      <c r="L2060">
        <v>50000000</v>
      </c>
      <c r="M2060">
        <v>159814498</v>
      </c>
      <c r="N2060" t="s">
        <v>180</v>
      </c>
      <c r="O2060">
        <v>114</v>
      </c>
    </row>
    <row r="2061" spans="1:15" x14ac:dyDescent="0.25">
      <c r="A2061" t="s">
        <v>6822</v>
      </c>
      <c r="B2061" t="s">
        <v>2000</v>
      </c>
      <c r="C2061" t="s">
        <v>41</v>
      </c>
      <c r="D2061">
        <v>1992</v>
      </c>
      <c r="E2061" t="s">
        <v>6823</v>
      </c>
      <c r="F2061">
        <v>6.6</v>
      </c>
      <c r="G2061">
        <v>108000</v>
      </c>
      <c r="H2061" t="s">
        <v>2056</v>
      </c>
      <c r="I2061" t="s">
        <v>444</v>
      </c>
      <c r="J2061" t="s">
        <v>748</v>
      </c>
      <c r="K2061" t="s">
        <v>30</v>
      </c>
      <c r="L2061">
        <v>55000000</v>
      </c>
      <c r="M2061">
        <v>149022650</v>
      </c>
      <c r="N2061" t="s">
        <v>61</v>
      </c>
      <c r="O2061">
        <v>104</v>
      </c>
    </row>
    <row r="2062" spans="1:15" x14ac:dyDescent="0.25">
      <c r="A2062" t="s">
        <v>6824</v>
      </c>
      <c r="B2062" t="s">
        <v>2000</v>
      </c>
      <c r="C2062" t="s">
        <v>25</v>
      </c>
      <c r="D2062">
        <v>1992</v>
      </c>
      <c r="E2062" t="s">
        <v>6820</v>
      </c>
      <c r="F2062">
        <v>6.6</v>
      </c>
      <c r="G2062">
        <v>60000</v>
      </c>
      <c r="H2062" t="s">
        <v>1135</v>
      </c>
      <c r="I2062" t="s">
        <v>6825</v>
      </c>
      <c r="J2062" t="s">
        <v>1479</v>
      </c>
      <c r="K2062" t="s">
        <v>30</v>
      </c>
      <c r="L2062">
        <v>60000000</v>
      </c>
      <c r="M2062">
        <v>137783840</v>
      </c>
      <c r="N2062" t="s">
        <v>4209</v>
      </c>
      <c r="O2062">
        <v>140</v>
      </c>
    </row>
    <row r="2063" spans="1:15" x14ac:dyDescent="0.25">
      <c r="A2063" t="s">
        <v>6826</v>
      </c>
      <c r="B2063" t="s">
        <v>16</v>
      </c>
      <c r="C2063" t="s">
        <v>104</v>
      </c>
      <c r="D2063">
        <v>1992</v>
      </c>
      <c r="E2063" t="s">
        <v>6827</v>
      </c>
      <c r="F2063">
        <v>7.3</v>
      </c>
      <c r="G2063">
        <v>52000</v>
      </c>
      <c r="H2063" t="s">
        <v>2245</v>
      </c>
      <c r="I2063" t="s">
        <v>2245</v>
      </c>
      <c r="J2063" t="s">
        <v>6828</v>
      </c>
      <c r="K2063" t="s">
        <v>22</v>
      </c>
      <c r="M2063">
        <v>62548947</v>
      </c>
      <c r="N2063" t="s">
        <v>4703</v>
      </c>
      <c r="O2063">
        <v>112</v>
      </c>
    </row>
    <row r="2064" spans="1:15" x14ac:dyDescent="0.25">
      <c r="A2064" t="s">
        <v>6829</v>
      </c>
      <c r="B2064" t="s">
        <v>33</v>
      </c>
      <c r="C2064" t="s">
        <v>17</v>
      </c>
      <c r="D2064">
        <v>1992</v>
      </c>
      <c r="E2064" t="s">
        <v>6830</v>
      </c>
      <c r="F2064">
        <v>7.4</v>
      </c>
      <c r="G2064">
        <v>30000</v>
      </c>
      <c r="H2064" t="s">
        <v>838</v>
      </c>
      <c r="I2064" t="s">
        <v>2197</v>
      </c>
      <c r="J2064" t="s">
        <v>3058</v>
      </c>
      <c r="K2064" t="s">
        <v>22</v>
      </c>
      <c r="M2064">
        <v>26341736</v>
      </c>
      <c r="N2064" t="s">
        <v>840</v>
      </c>
      <c r="O2064">
        <v>142</v>
      </c>
    </row>
    <row r="2065" spans="1:15" x14ac:dyDescent="0.25">
      <c r="A2065" t="s">
        <v>6831</v>
      </c>
      <c r="B2065" t="s">
        <v>16</v>
      </c>
      <c r="C2065" t="s">
        <v>34</v>
      </c>
      <c r="D2065">
        <v>1992</v>
      </c>
      <c r="E2065" t="s">
        <v>6832</v>
      </c>
      <c r="F2065">
        <v>6.5</v>
      </c>
      <c r="G2065">
        <v>80000</v>
      </c>
      <c r="H2065" t="s">
        <v>2922</v>
      </c>
      <c r="I2065" t="s">
        <v>5661</v>
      </c>
      <c r="J2065" t="s">
        <v>4623</v>
      </c>
      <c r="K2065" t="s">
        <v>453</v>
      </c>
      <c r="L2065">
        <v>35000000</v>
      </c>
      <c r="M2065">
        <v>156563139</v>
      </c>
      <c r="N2065" t="s">
        <v>23</v>
      </c>
      <c r="O2065">
        <v>103</v>
      </c>
    </row>
    <row r="2066" spans="1:15" x14ac:dyDescent="0.25">
      <c r="A2066" t="s">
        <v>6833</v>
      </c>
      <c r="B2066" t="s">
        <v>16</v>
      </c>
      <c r="C2066" t="s">
        <v>34</v>
      </c>
      <c r="D2066">
        <v>1992</v>
      </c>
      <c r="E2066" t="s">
        <v>5563</v>
      </c>
      <c r="F2066">
        <v>6.9</v>
      </c>
      <c r="G2066">
        <v>9500</v>
      </c>
      <c r="H2066" t="s">
        <v>6631</v>
      </c>
      <c r="I2066" t="s">
        <v>5293</v>
      </c>
      <c r="J2066" t="s">
        <v>4729</v>
      </c>
      <c r="K2066" t="s">
        <v>30</v>
      </c>
      <c r="L2066">
        <v>8000000</v>
      </c>
      <c r="M2066">
        <v>16639799</v>
      </c>
      <c r="N2066" t="s">
        <v>6834</v>
      </c>
      <c r="O2066">
        <v>107</v>
      </c>
    </row>
    <row r="2067" spans="1:15" x14ac:dyDescent="0.25">
      <c r="A2067" t="s">
        <v>6835</v>
      </c>
      <c r="B2067" t="s">
        <v>16</v>
      </c>
      <c r="C2067" t="s">
        <v>17</v>
      </c>
      <c r="D2067">
        <v>1992</v>
      </c>
      <c r="E2067" t="s">
        <v>6836</v>
      </c>
      <c r="F2067">
        <v>6.4</v>
      </c>
      <c r="G2067">
        <v>34000</v>
      </c>
      <c r="H2067" t="s">
        <v>4056</v>
      </c>
      <c r="I2067" t="s">
        <v>6837</v>
      </c>
      <c r="J2067" t="s">
        <v>6838</v>
      </c>
      <c r="K2067" t="s">
        <v>30</v>
      </c>
      <c r="L2067">
        <v>16000000</v>
      </c>
      <c r="M2067">
        <v>48017402</v>
      </c>
      <c r="N2067" t="s">
        <v>31</v>
      </c>
      <c r="O2067">
        <v>107</v>
      </c>
    </row>
    <row r="2068" spans="1:15" x14ac:dyDescent="0.25">
      <c r="A2068" t="s">
        <v>6839</v>
      </c>
      <c r="B2068" t="s">
        <v>2000</v>
      </c>
      <c r="C2068" t="s">
        <v>390</v>
      </c>
      <c r="D2068">
        <v>1992</v>
      </c>
      <c r="E2068" t="s">
        <v>6840</v>
      </c>
      <c r="F2068">
        <v>4.9000000000000004</v>
      </c>
      <c r="G2068">
        <v>22000</v>
      </c>
      <c r="H2068" t="s">
        <v>854</v>
      </c>
      <c r="I2068" t="s">
        <v>5845</v>
      </c>
      <c r="J2068" t="s">
        <v>3080</v>
      </c>
      <c r="K2068" t="s">
        <v>30</v>
      </c>
      <c r="L2068">
        <v>30000000</v>
      </c>
      <c r="M2068">
        <v>14110589</v>
      </c>
      <c r="N2068" t="s">
        <v>6841</v>
      </c>
      <c r="O2068">
        <v>102</v>
      </c>
    </row>
    <row r="2069" spans="1:15" x14ac:dyDescent="0.25">
      <c r="A2069" t="s">
        <v>6842</v>
      </c>
      <c r="B2069" t="s">
        <v>16</v>
      </c>
      <c r="C2069" t="s">
        <v>104</v>
      </c>
      <c r="D2069">
        <v>1992</v>
      </c>
      <c r="E2069" t="s">
        <v>6811</v>
      </c>
      <c r="F2069">
        <v>7.7</v>
      </c>
      <c r="G2069">
        <v>98000</v>
      </c>
      <c r="H2069" t="s">
        <v>2279</v>
      </c>
      <c r="I2069" t="s">
        <v>688</v>
      </c>
      <c r="J2069" t="s">
        <v>136</v>
      </c>
      <c r="K2069" t="s">
        <v>30</v>
      </c>
      <c r="L2069">
        <v>12500000</v>
      </c>
      <c r="M2069">
        <v>10725228</v>
      </c>
      <c r="N2069" t="s">
        <v>2027</v>
      </c>
      <c r="O2069">
        <v>100</v>
      </c>
    </row>
    <row r="2070" spans="1:15" x14ac:dyDescent="0.25">
      <c r="A2070" t="s">
        <v>6843</v>
      </c>
      <c r="B2070" t="s">
        <v>2000</v>
      </c>
      <c r="C2070" t="s">
        <v>41</v>
      </c>
      <c r="D2070">
        <v>1992</v>
      </c>
      <c r="E2070" t="s">
        <v>6844</v>
      </c>
      <c r="F2070">
        <v>7</v>
      </c>
      <c r="G2070">
        <v>148000</v>
      </c>
      <c r="H2070" t="s">
        <v>6845</v>
      </c>
      <c r="I2070" t="s">
        <v>6846</v>
      </c>
      <c r="J2070" t="s">
        <v>6846</v>
      </c>
      <c r="K2070" t="s">
        <v>30</v>
      </c>
      <c r="L2070">
        <v>20000000</v>
      </c>
      <c r="M2070">
        <v>183097323</v>
      </c>
      <c r="N2070" t="s">
        <v>44</v>
      </c>
      <c r="O2070">
        <v>94</v>
      </c>
    </row>
    <row r="2071" spans="1:15" x14ac:dyDescent="0.25">
      <c r="A2071" t="s">
        <v>6847</v>
      </c>
      <c r="B2071" t="s">
        <v>16</v>
      </c>
      <c r="C2071" t="s">
        <v>41</v>
      </c>
      <c r="D2071">
        <v>1992</v>
      </c>
      <c r="E2071" t="s">
        <v>6827</v>
      </c>
      <c r="F2071">
        <v>7.5</v>
      </c>
      <c r="G2071">
        <v>166000</v>
      </c>
      <c r="H2071" t="s">
        <v>512</v>
      </c>
      <c r="I2071" t="s">
        <v>512</v>
      </c>
      <c r="J2071" t="s">
        <v>513</v>
      </c>
      <c r="K2071" t="s">
        <v>30</v>
      </c>
      <c r="L2071">
        <v>11000000</v>
      </c>
      <c r="M2071">
        <v>11502976</v>
      </c>
      <c r="N2071" t="s">
        <v>594</v>
      </c>
      <c r="O2071">
        <v>81</v>
      </c>
    </row>
    <row r="2072" spans="1:15" x14ac:dyDescent="0.25">
      <c r="A2072" t="s">
        <v>6848</v>
      </c>
      <c r="B2072" t="s">
        <v>33</v>
      </c>
      <c r="C2072" t="s">
        <v>17</v>
      </c>
      <c r="D2072">
        <v>1992</v>
      </c>
      <c r="E2072" t="s">
        <v>4259</v>
      </c>
      <c r="F2072">
        <v>7.2</v>
      </c>
      <c r="G2072">
        <v>55000</v>
      </c>
      <c r="H2072" t="s">
        <v>100</v>
      </c>
      <c r="I2072" t="s">
        <v>6849</v>
      </c>
      <c r="J2072" t="s">
        <v>3543</v>
      </c>
      <c r="K2072" t="s">
        <v>30</v>
      </c>
      <c r="L2072">
        <v>12000000</v>
      </c>
      <c r="M2072">
        <v>43440294</v>
      </c>
      <c r="N2072" t="s">
        <v>5331</v>
      </c>
      <c r="O2072">
        <v>123</v>
      </c>
    </row>
    <row r="2073" spans="1:15" x14ac:dyDescent="0.25">
      <c r="A2073" t="s">
        <v>6850</v>
      </c>
      <c r="B2073" t="s">
        <v>16</v>
      </c>
      <c r="C2073" t="s">
        <v>17</v>
      </c>
      <c r="D2073">
        <v>1992</v>
      </c>
      <c r="E2073" t="s">
        <v>6851</v>
      </c>
      <c r="F2073">
        <v>7.3</v>
      </c>
      <c r="G2073">
        <v>89000</v>
      </c>
      <c r="H2073" t="s">
        <v>2002</v>
      </c>
      <c r="I2073" t="s">
        <v>2002</v>
      </c>
      <c r="J2073" t="s">
        <v>6852</v>
      </c>
      <c r="K2073" t="s">
        <v>453</v>
      </c>
      <c r="L2073">
        <v>10000000</v>
      </c>
      <c r="M2073">
        <v>4184990</v>
      </c>
      <c r="N2073" t="s">
        <v>2027</v>
      </c>
      <c r="O2073">
        <v>134</v>
      </c>
    </row>
    <row r="2074" spans="1:15" x14ac:dyDescent="0.25">
      <c r="A2074" t="s">
        <v>6853</v>
      </c>
      <c r="B2074" t="s">
        <v>2000</v>
      </c>
      <c r="C2074" t="s">
        <v>17</v>
      </c>
      <c r="D2074">
        <v>1992</v>
      </c>
      <c r="E2074" t="s">
        <v>6811</v>
      </c>
      <c r="F2074">
        <v>7.5</v>
      </c>
      <c r="G2074">
        <v>41000</v>
      </c>
      <c r="H2074" t="s">
        <v>4961</v>
      </c>
      <c r="I2074" t="s">
        <v>1211</v>
      </c>
      <c r="J2074" t="s">
        <v>4335</v>
      </c>
      <c r="K2074" t="s">
        <v>30</v>
      </c>
      <c r="M2074">
        <v>5471088</v>
      </c>
      <c r="N2074" t="s">
        <v>118</v>
      </c>
      <c r="O2074">
        <v>115</v>
      </c>
    </row>
    <row r="2075" spans="1:15" x14ac:dyDescent="0.25">
      <c r="A2075" t="s">
        <v>6854</v>
      </c>
      <c r="B2075" t="s">
        <v>33</v>
      </c>
      <c r="C2075" t="s">
        <v>41</v>
      </c>
      <c r="D2075">
        <v>1992</v>
      </c>
      <c r="E2075" t="s">
        <v>6358</v>
      </c>
      <c r="F2075">
        <v>5.7</v>
      </c>
      <c r="G2075">
        <v>68000</v>
      </c>
      <c r="H2075" t="s">
        <v>6401</v>
      </c>
      <c r="I2075" t="s">
        <v>1310</v>
      </c>
      <c r="J2075" t="s">
        <v>3148</v>
      </c>
      <c r="K2075" t="s">
        <v>30</v>
      </c>
      <c r="M2075">
        <v>147214049</v>
      </c>
      <c r="N2075" t="s">
        <v>61</v>
      </c>
      <c r="O2075">
        <v>87</v>
      </c>
    </row>
    <row r="2076" spans="1:15" x14ac:dyDescent="0.25">
      <c r="A2076" t="s">
        <v>6855</v>
      </c>
      <c r="B2076" t="s">
        <v>16</v>
      </c>
      <c r="C2076" t="s">
        <v>34</v>
      </c>
      <c r="D2076">
        <v>1992</v>
      </c>
      <c r="E2076" t="s">
        <v>6840</v>
      </c>
      <c r="F2076">
        <v>6</v>
      </c>
      <c r="G2076">
        <v>85000</v>
      </c>
      <c r="H2076" t="s">
        <v>6856</v>
      </c>
      <c r="I2076" t="s">
        <v>6857</v>
      </c>
      <c r="J2076" t="s">
        <v>4541</v>
      </c>
      <c r="K2076" t="s">
        <v>30</v>
      </c>
      <c r="L2076">
        <v>23000000</v>
      </c>
      <c r="M2076">
        <v>36299898</v>
      </c>
      <c r="N2076" t="s">
        <v>6858</v>
      </c>
      <c r="O2076">
        <v>102</v>
      </c>
    </row>
    <row r="2077" spans="1:15" x14ac:dyDescent="0.25">
      <c r="A2077" t="s">
        <v>6859</v>
      </c>
      <c r="B2077" t="s">
        <v>2000</v>
      </c>
      <c r="C2077" t="s">
        <v>34</v>
      </c>
      <c r="D2077">
        <v>1992</v>
      </c>
      <c r="E2077" t="s">
        <v>6823</v>
      </c>
      <c r="F2077">
        <v>5.7</v>
      </c>
      <c r="G2077">
        <v>41000</v>
      </c>
      <c r="H2077" t="s">
        <v>6860</v>
      </c>
      <c r="I2077" t="s">
        <v>6861</v>
      </c>
      <c r="J2077" t="s">
        <v>6446</v>
      </c>
      <c r="K2077" t="s">
        <v>30</v>
      </c>
      <c r="L2077">
        <v>7000000</v>
      </c>
      <c r="M2077">
        <v>16624456</v>
      </c>
      <c r="N2077" t="s">
        <v>180</v>
      </c>
      <c r="O2077">
        <v>86</v>
      </c>
    </row>
    <row r="2078" spans="1:15" x14ac:dyDescent="0.25">
      <c r="A2078" t="s">
        <v>6862</v>
      </c>
      <c r="B2078" t="s">
        <v>16</v>
      </c>
      <c r="C2078" t="s">
        <v>151</v>
      </c>
      <c r="D2078">
        <v>1992</v>
      </c>
      <c r="E2078" t="s">
        <v>6863</v>
      </c>
      <c r="F2078">
        <v>5.3</v>
      </c>
      <c r="G2078">
        <v>21000</v>
      </c>
      <c r="H2078" t="s">
        <v>4010</v>
      </c>
      <c r="I2078" t="s">
        <v>20</v>
      </c>
      <c r="J2078" t="s">
        <v>6295</v>
      </c>
      <c r="K2078" t="s">
        <v>30</v>
      </c>
      <c r="L2078">
        <v>15000000</v>
      </c>
      <c r="M2078">
        <v>30524763</v>
      </c>
      <c r="N2078" t="s">
        <v>31</v>
      </c>
      <c r="O2078">
        <v>91</v>
      </c>
    </row>
    <row r="2079" spans="1:15" x14ac:dyDescent="0.25">
      <c r="A2079" t="s">
        <v>6864</v>
      </c>
      <c r="B2079" t="s">
        <v>2000</v>
      </c>
      <c r="C2079" t="s">
        <v>63</v>
      </c>
      <c r="D2079">
        <v>1992</v>
      </c>
      <c r="E2079" t="s">
        <v>6806</v>
      </c>
      <c r="F2079">
        <v>7.5</v>
      </c>
      <c r="G2079">
        <v>55000</v>
      </c>
      <c r="H2079" t="s">
        <v>1045</v>
      </c>
      <c r="I2079" t="s">
        <v>6865</v>
      </c>
      <c r="J2079" t="s">
        <v>4915</v>
      </c>
      <c r="K2079" t="s">
        <v>22</v>
      </c>
      <c r="L2079">
        <v>31000000</v>
      </c>
      <c r="M2079">
        <v>9493259</v>
      </c>
      <c r="N2079" t="s">
        <v>4152</v>
      </c>
      <c r="O2079">
        <v>143</v>
      </c>
    </row>
    <row r="2080" spans="1:15" x14ac:dyDescent="0.25">
      <c r="A2080" t="s">
        <v>6866</v>
      </c>
      <c r="B2080" t="s">
        <v>16</v>
      </c>
      <c r="C2080" t="s">
        <v>63</v>
      </c>
      <c r="D2080">
        <v>1992</v>
      </c>
      <c r="E2080" t="s">
        <v>4259</v>
      </c>
      <c r="F2080">
        <v>6.9</v>
      </c>
      <c r="G2080">
        <v>20000</v>
      </c>
      <c r="H2080" t="s">
        <v>666</v>
      </c>
      <c r="I2080" t="s">
        <v>6867</v>
      </c>
      <c r="J2080" t="s">
        <v>6868</v>
      </c>
      <c r="K2080" t="s">
        <v>453</v>
      </c>
      <c r="M2080">
        <v>5013090</v>
      </c>
      <c r="N2080" t="s">
        <v>2510</v>
      </c>
      <c r="O2080">
        <v>115</v>
      </c>
    </row>
    <row r="2081" spans="1:15" x14ac:dyDescent="0.25">
      <c r="A2081" t="s">
        <v>6869</v>
      </c>
      <c r="B2081" t="s">
        <v>33</v>
      </c>
      <c r="C2081" t="s">
        <v>25</v>
      </c>
      <c r="D2081">
        <v>1992</v>
      </c>
      <c r="E2081" t="s">
        <v>6870</v>
      </c>
      <c r="F2081">
        <v>6.8</v>
      </c>
      <c r="G2081">
        <v>318000</v>
      </c>
      <c r="H2081" t="s">
        <v>2052</v>
      </c>
      <c r="I2081" t="s">
        <v>1310</v>
      </c>
      <c r="J2081" t="s">
        <v>5664</v>
      </c>
      <c r="K2081" t="s">
        <v>30</v>
      </c>
      <c r="L2081">
        <v>28000000</v>
      </c>
      <c r="M2081">
        <v>358994850</v>
      </c>
      <c r="N2081" t="s">
        <v>180</v>
      </c>
      <c r="O2081">
        <v>120</v>
      </c>
    </row>
    <row r="2082" spans="1:15" x14ac:dyDescent="0.25">
      <c r="A2082" t="s">
        <v>6871</v>
      </c>
      <c r="B2082" t="s">
        <v>16</v>
      </c>
      <c r="C2082" t="s">
        <v>17</v>
      </c>
      <c r="D2082">
        <v>1992</v>
      </c>
      <c r="E2082" t="s">
        <v>6872</v>
      </c>
      <c r="F2082">
        <v>6.6</v>
      </c>
      <c r="G2082">
        <v>40000</v>
      </c>
      <c r="H2082" t="s">
        <v>1664</v>
      </c>
      <c r="I2082" t="s">
        <v>6873</v>
      </c>
      <c r="J2082" t="s">
        <v>5635</v>
      </c>
      <c r="K2082" t="s">
        <v>30</v>
      </c>
      <c r="L2082">
        <v>11700000</v>
      </c>
      <c r="M2082">
        <v>88036683</v>
      </c>
      <c r="N2082" t="s">
        <v>5724</v>
      </c>
      <c r="O2082">
        <v>110</v>
      </c>
    </row>
    <row r="2083" spans="1:15" x14ac:dyDescent="0.25">
      <c r="A2083" t="s">
        <v>6874</v>
      </c>
      <c r="B2083" t="s">
        <v>33</v>
      </c>
      <c r="C2083" t="s">
        <v>17</v>
      </c>
      <c r="D2083">
        <v>1992</v>
      </c>
      <c r="E2083" t="s">
        <v>6863</v>
      </c>
      <c r="F2083">
        <v>6.9</v>
      </c>
      <c r="G2083">
        <v>19000</v>
      </c>
      <c r="H2083" t="s">
        <v>6875</v>
      </c>
      <c r="I2083" t="s">
        <v>6876</v>
      </c>
      <c r="J2083" t="s">
        <v>3909</v>
      </c>
      <c r="K2083" t="s">
        <v>30</v>
      </c>
      <c r="L2083">
        <v>15000000</v>
      </c>
      <c r="M2083">
        <v>2819485</v>
      </c>
      <c r="N2083" t="s">
        <v>6877</v>
      </c>
      <c r="O2083">
        <v>121</v>
      </c>
    </row>
    <row r="2084" spans="1:15" x14ac:dyDescent="0.25">
      <c r="A2084" t="s">
        <v>6878</v>
      </c>
      <c r="B2084" t="s">
        <v>2000</v>
      </c>
      <c r="C2084" t="s">
        <v>63</v>
      </c>
      <c r="D2084">
        <v>1992</v>
      </c>
      <c r="E2084" t="s">
        <v>6879</v>
      </c>
      <c r="F2084">
        <v>7.7</v>
      </c>
      <c r="G2084">
        <v>89000</v>
      </c>
      <c r="H2084" t="s">
        <v>3430</v>
      </c>
      <c r="I2084" t="s">
        <v>6880</v>
      </c>
      <c r="J2084" t="s">
        <v>4127</v>
      </c>
      <c r="K2084" t="s">
        <v>2110</v>
      </c>
      <c r="L2084">
        <v>33000000</v>
      </c>
      <c r="M2084">
        <v>48169910</v>
      </c>
      <c r="N2084" t="s">
        <v>6881</v>
      </c>
      <c r="O2084">
        <v>202</v>
      </c>
    </row>
    <row r="2085" spans="1:15" x14ac:dyDescent="0.25">
      <c r="A2085" t="s">
        <v>6882</v>
      </c>
      <c r="B2085" t="s">
        <v>16</v>
      </c>
      <c r="C2085" t="s">
        <v>34</v>
      </c>
      <c r="D2085">
        <v>1992</v>
      </c>
      <c r="E2085" t="s">
        <v>6883</v>
      </c>
      <c r="F2085">
        <v>6.9</v>
      </c>
      <c r="G2085">
        <v>106000</v>
      </c>
      <c r="H2085" t="s">
        <v>5213</v>
      </c>
      <c r="I2085" t="s">
        <v>5689</v>
      </c>
      <c r="J2085" t="s">
        <v>498</v>
      </c>
      <c r="K2085" t="s">
        <v>30</v>
      </c>
      <c r="L2085">
        <v>45000000</v>
      </c>
      <c r="M2085">
        <v>178051587</v>
      </c>
      <c r="N2085" t="s">
        <v>6884</v>
      </c>
      <c r="O2085">
        <v>117</v>
      </c>
    </row>
    <row r="2086" spans="1:15" x14ac:dyDescent="0.25">
      <c r="A2086" t="s">
        <v>6885</v>
      </c>
      <c r="B2086" t="s">
        <v>16</v>
      </c>
      <c r="C2086" t="s">
        <v>41</v>
      </c>
      <c r="D2086">
        <v>1992</v>
      </c>
      <c r="E2086" t="s">
        <v>6726</v>
      </c>
      <c r="F2086">
        <v>7.5</v>
      </c>
      <c r="G2086">
        <v>93000</v>
      </c>
      <c r="H2086" t="s">
        <v>6886</v>
      </c>
      <c r="I2086" t="s">
        <v>6887</v>
      </c>
      <c r="J2086" t="s">
        <v>6888</v>
      </c>
      <c r="K2086" t="s">
        <v>1878</v>
      </c>
      <c r="L2086">
        <v>3000000</v>
      </c>
      <c r="M2086">
        <v>242623</v>
      </c>
      <c r="N2086" t="s">
        <v>6889</v>
      </c>
      <c r="O2086">
        <v>104</v>
      </c>
    </row>
    <row r="2087" spans="1:15" x14ac:dyDescent="0.25">
      <c r="A2087" t="s">
        <v>6890</v>
      </c>
      <c r="B2087" t="s">
        <v>16</v>
      </c>
      <c r="C2087" t="s">
        <v>17</v>
      </c>
      <c r="D2087">
        <v>1992</v>
      </c>
      <c r="E2087" t="s">
        <v>6457</v>
      </c>
      <c r="F2087">
        <v>5.4</v>
      </c>
      <c r="G2087">
        <v>18000</v>
      </c>
      <c r="H2087" t="s">
        <v>6097</v>
      </c>
      <c r="I2087" t="s">
        <v>6891</v>
      </c>
      <c r="J2087" t="s">
        <v>2133</v>
      </c>
      <c r="K2087" t="s">
        <v>30</v>
      </c>
      <c r="L2087">
        <v>3000000</v>
      </c>
      <c r="M2087">
        <v>1829804</v>
      </c>
      <c r="N2087" t="s">
        <v>2027</v>
      </c>
      <c r="O2087">
        <v>93</v>
      </c>
    </row>
    <row r="2088" spans="1:15" x14ac:dyDescent="0.25">
      <c r="A2088" t="s">
        <v>6892</v>
      </c>
      <c r="B2088" t="s">
        <v>2000</v>
      </c>
      <c r="C2088" t="s">
        <v>41</v>
      </c>
      <c r="D2088">
        <v>1992</v>
      </c>
      <c r="E2088" t="s">
        <v>6893</v>
      </c>
      <c r="F2088">
        <v>7.1</v>
      </c>
      <c r="G2088">
        <v>54000</v>
      </c>
      <c r="H2088" t="s">
        <v>2285</v>
      </c>
      <c r="I2088" t="s">
        <v>2285</v>
      </c>
      <c r="J2088" t="s">
        <v>100</v>
      </c>
      <c r="K2088" t="s">
        <v>30</v>
      </c>
      <c r="L2088">
        <v>23000000</v>
      </c>
      <c r="M2088">
        <v>105232691</v>
      </c>
      <c r="N2088" t="s">
        <v>6894</v>
      </c>
      <c r="O2088">
        <v>126</v>
      </c>
    </row>
    <row r="2089" spans="1:15" x14ac:dyDescent="0.25">
      <c r="A2089" t="s">
        <v>6895</v>
      </c>
      <c r="B2089" t="s">
        <v>16</v>
      </c>
      <c r="C2089" t="s">
        <v>52</v>
      </c>
      <c r="D2089">
        <v>1992</v>
      </c>
      <c r="E2089" t="s">
        <v>6896</v>
      </c>
      <c r="F2089">
        <v>5.4</v>
      </c>
      <c r="G2089">
        <v>34000</v>
      </c>
      <c r="H2089" t="s">
        <v>6897</v>
      </c>
      <c r="I2089" t="s">
        <v>20</v>
      </c>
      <c r="J2089" t="s">
        <v>6676</v>
      </c>
      <c r="K2089" t="s">
        <v>22</v>
      </c>
      <c r="L2089">
        <v>10000000</v>
      </c>
      <c r="M2089">
        <v>32100816</v>
      </c>
      <c r="N2089" t="s">
        <v>5297</v>
      </c>
      <c r="O2089">
        <v>108</v>
      </c>
    </row>
    <row r="2090" spans="1:15" x14ac:dyDescent="0.25">
      <c r="A2090" t="s">
        <v>6898</v>
      </c>
      <c r="B2090" t="s">
        <v>16</v>
      </c>
      <c r="C2090" t="s">
        <v>41</v>
      </c>
      <c r="D2090">
        <v>1992</v>
      </c>
      <c r="E2090" t="s">
        <v>6457</v>
      </c>
      <c r="F2090">
        <v>7.5</v>
      </c>
      <c r="G2090">
        <v>56000</v>
      </c>
      <c r="H2090" t="s">
        <v>95</v>
      </c>
      <c r="I2090" t="s">
        <v>5293</v>
      </c>
      <c r="J2090" t="s">
        <v>5299</v>
      </c>
      <c r="K2090" t="s">
        <v>30</v>
      </c>
      <c r="L2090">
        <v>8000000</v>
      </c>
      <c r="M2090">
        <v>21706101</v>
      </c>
      <c r="N2090" t="s">
        <v>4982</v>
      </c>
      <c r="O2090">
        <v>124</v>
      </c>
    </row>
    <row r="2091" spans="1:15" x14ac:dyDescent="0.25">
      <c r="A2091" t="s">
        <v>6899</v>
      </c>
      <c r="B2091" t="s">
        <v>33</v>
      </c>
      <c r="C2091" t="s">
        <v>41</v>
      </c>
      <c r="D2091">
        <v>1992</v>
      </c>
      <c r="E2091" t="s">
        <v>6820</v>
      </c>
      <c r="F2091">
        <v>5.8</v>
      </c>
      <c r="G2091">
        <v>38000</v>
      </c>
      <c r="H2091" t="s">
        <v>6900</v>
      </c>
      <c r="I2091" t="s">
        <v>6901</v>
      </c>
      <c r="J2091" t="s">
        <v>2565</v>
      </c>
      <c r="K2091" t="s">
        <v>30</v>
      </c>
      <c r="L2091">
        <v>7000000</v>
      </c>
      <c r="M2091">
        <v>40693477</v>
      </c>
      <c r="N2091" t="s">
        <v>6902</v>
      </c>
      <c r="O2091">
        <v>88</v>
      </c>
    </row>
    <row r="2092" spans="1:15" x14ac:dyDescent="0.25">
      <c r="A2092" t="s">
        <v>6903</v>
      </c>
      <c r="B2092" t="s">
        <v>16</v>
      </c>
      <c r="C2092" t="s">
        <v>41</v>
      </c>
      <c r="D2092">
        <v>1992</v>
      </c>
      <c r="E2092" t="s">
        <v>6904</v>
      </c>
      <c r="F2092">
        <v>6.8</v>
      </c>
      <c r="G2092">
        <v>78000</v>
      </c>
      <c r="H2092" t="s">
        <v>1748</v>
      </c>
      <c r="I2092" t="s">
        <v>1748</v>
      </c>
      <c r="J2092" t="s">
        <v>6344</v>
      </c>
      <c r="K2092" t="s">
        <v>30</v>
      </c>
      <c r="M2092">
        <v>90753806</v>
      </c>
      <c r="N2092" t="s">
        <v>180</v>
      </c>
      <c r="O2092">
        <v>115</v>
      </c>
    </row>
    <row r="2093" spans="1:15" x14ac:dyDescent="0.25">
      <c r="A2093" t="s">
        <v>6905</v>
      </c>
      <c r="B2093" t="s">
        <v>16</v>
      </c>
      <c r="C2093" t="s">
        <v>34</v>
      </c>
      <c r="D2093">
        <v>1992</v>
      </c>
      <c r="E2093" t="s">
        <v>6906</v>
      </c>
      <c r="F2093">
        <v>6.7</v>
      </c>
      <c r="G2093">
        <v>160000</v>
      </c>
      <c r="H2093" t="s">
        <v>1154</v>
      </c>
      <c r="I2093" t="s">
        <v>1523</v>
      </c>
      <c r="J2093" t="s">
        <v>536</v>
      </c>
      <c r="K2093" t="s">
        <v>30</v>
      </c>
      <c r="L2093">
        <v>35000000</v>
      </c>
      <c r="M2093">
        <v>321731527</v>
      </c>
      <c r="N2093" t="s">
        <v>23</v>
      </c>
      <c r="O2093">
        <v>118</v>
      </c>
    </row>
    <row r="2094" spans="1:15" x14ac:dyDescent="0.25">
      <c r="A2094" t="s">
        <v>6907</v>
      </c>
      <c r="B2094" t="s">
        <v>16</v>
      </c>
      <c r="C2094" t="s">
        <v>63</v>
      </c>
      <c r="D2094">
        <v>1992</v>
      </c>
      <c r="E2094" t="s">
        <v>6520</v>
      </c>
      <c r="F2094">
        <v>7.2</v>
      </c>
      <c r="G2094">
        <v>8600</v>
      </c>
      <c r="H2094" t="s">
        <v>4680</v>
      </c>
      <c r="I2094" t="s">
        <v>217</v>
      </c>
      <c r="J2094" t="s">
        <v>4680</v>
      </c>
      <c r="K2094" t="s">
        <v>30</v>
      </c>
      <c r="L2094">
        <v>16000000</v>
      </c>
      <c r="M2094">
        <v>13086430</v>
      </c>
      <c r="N2094" t="s">
        <v>6608</v>
      </c>
      <c r="O2094">
        <v>125</v>
      </c>
    </row>
    <row r="2095" spans="1:15" x14ac:dyDescent="0.25">
      <c r="A2095" t="s">
        <v>6908</v>
      </c>
      <c r="B2095" t="s">
        <v>16</v>
      </c>
      <c r="C2095" t="s">
        <v>34</v>
      </c>
      <c r="D2095">
        <v>1992</v>
      </c>
      <c r="E2095" t="s">
        <v>6830</v>
      </c>
      <c r="F2095">
        <v>6.9</v>
      </c>
      <c r="G2095">
        <v>64000</v>
      </c>
      <c r="H2095" t="s">
        <v>6909</v>
      </c>
      <c r="I2095" t="s">
        <v>6909</v>
      </c>
      <c r="J2095" t="s">
        <v>6910</v>
      </c>
      <c r="K2095" t="s">
        <v>1195</v>
      </c>
      <c r="L2095">
        <v>7000</v>
      </c>
      <c r="M2095">
        <v>2040920</v>
      </c>
      <c r="N2095" t="s">
        <v>31</v>
      </c>
      <c r="O2095">
        <v>81</v>
      </c>
    </row>
    <row r="2096" spans="1:15" x14ac:dyDescent="0.25">
      <c r="A2096" t="s">
        <v>6911</v>
      </c>
      <c r="B2096" t="s">
        <v>16</v>
      </c>
      <c r="C2096" t="s">
        <v>17</v>
      </c>
      <c r="D2096">
        <v>1992</v>
      </c>
      <c r="E2096" t="s">
        <v>6912</v>
      </c>
      <c r="F2096">
        <v>7.2</v>
      </c>
      <c r="G2096">
        <v>37000</v>
      </c>
      <c r="H2096" t="s">
        <v>3487</v>
      </c>
      <c r="I2096" t="s">
        <v>6913</v>
      </c>
      <c r="J2096" t="s">
        <v>6914</v>
      </c>
      <c r="K2096" t="s">
        <v>453</v>
      </c>
      <c r="L2096">
        <v>5000000</v>
      </c>
      <c r="M2096">
        <v>1862805</v>
      </c>
      <c r="N2096" t="s">
        <v>6515</v>
      </c>
      <c r="O2096">
        <v>139</v>
      </c>
    </row>
    <row r="2097" spans="1:15" x14ac:dyDescent="0.25">
      <c r="A2097" t="s">
        <v>6915</v>
      </c>
      <c r="B2097" t="s">
        <v>16</v>
      </c>
      <c r="C2097" t="s">
        <v>151</v>
      </c>
      <c r="D2097">
        <v>1992</v>
      </c>
      <c r="E2097" t="s">
        <v>6851</v>
      </c>
      <c r="F2097">
        <v>4.9000000000000004</v>
      </c>
      <c r="G2097">
        <v>20000</v>
      </c>
      <c r="H2097" t="s">
        <v>4288</v>
      </c>
      <c r="I2097" t="s">
        <v>6916</v>
      </c>
      <c r="J2097" t="s">
        <v>6917</v>
      </c>
      <c r="K2097" t="s">
        <v>30</v>
      </c>
      <c r="L2097">
        <v>8000000</v>
      </c>
      <c r="M2097">
        <v>17092453</v>
      </c>
      <c r="N2097" t="s">
        <v>44</v>
      </c>
      <c r="O2097">
        <v>100</v>
      </c>
    </row>
    <row r="2098" spans="1:15" x14ac:dyDescent="0.25">
      <c r="A2098" t="s">
        <v>6918</v>
      </c>
      <c r="B2098" t="s">
        <v>510</v>
      </c>
      <c r="C2098" t="s">
        <v>104</v>
      </c>
      <c r="D2098">
        <v>1992</v>
      </c>
      <c r="E2098" t="s">
        <v>6919</v>
      </c>
      <c r="F2098">
        <v>7.1</v>
      </c>
      <c r="G2098">
        <v>40000</v>
      </c>
      <c r="H2098" t="s">
        <v>4358</v>
      </c>
      <c r="I2098" t="s">
        <v>6920</v>
      </c>
      <c r="J2098" t="s">
        <v>6779</v>
      </c>
      <c r="K2098" t="s">
        <v>30</v>
      </c>
      <c r="L2098">
        <v>1000000</v>
      </c>
      <c r="M2098">
        <v>2038916</v>
      </c>
      <c r="N2098" t="s">
        <v>6921</v>
      </c>
      <c r="O2098">
        <v>96</v>
      </c>
    </row>
    <row r="2099" spans="1:15" x14ac:dyDescent="0.25">
      <c r="A2099" t="s">
        <v>6922</v>
      </c>
      <c r="B2099" t="s">
        <v>2000</v>
      </c>
      <c r="C2099" t="s">
        <v>41</v>
      </c>
      <c r="D2099">
        <v>1992</v>
      </c>
      <c r="E2099" t="s">
        <v>6923</v>
      </c>
      <c r="F2099">
        <v>6.7</v>
      </c>
      <c r="G2099">
        <v>28000</v>
      </c>
      <c r="H2099" t="s">
        <v>987</v>
      </c>
      <c r="I2099" t="s">
        <v>987</v>
      </c>
      <c r="J2099" t="s">
        <v>6838</v>
      </c>
      <c r="K2099" t="s">
        <v>30</v>
      </c>
      <c r="M2099">
        <v>18471850</v>
      </c>
      <c r="N2099" t="s">
        <v>23</v>
      </c>
      <c r="O2099">
        <v>99</v>
      </c>
    </row>
    <row r="2100" spans="1:15" x14ac:dyDescent="0.25">
      <c r="A2100" t="s">
        <v>6924</v>
      </c>
      <c r="B2100" t="s">
        <v>337</v>
      </c>
      <c r="C2100" t="s">
        <v>390</v>
      </c>
      <c r="D2100">
        <v>1992</v>
      </c>
      <c r="E2100" t="s">
        <v>6863</v>
      </c>
      <c r="F2100">
        <v>6.5</v>
      </c>
      <c r="G2100">
        <v>28000</v>
      </c>
      <c r="H2100" t="s">
        <v>6925</v>
      </c>
      <c r="I2100" t="s">
        <v>4585</v>
      </c>
      <c r="J2100" t="s">
        <v>6926</v>
      </c>
      <c r="K2100" t="s">
        <v>248</v>
      </c>
      <c r="L2100">
        <v>24000000</v>
      </c>
      <c r="M2100">
        <v>32710894</v>
      </c>
      <c r="N2100" t="s">
        <v>6927</v>
      </c>
      <c r="O2100">
        <v>76</v>
      </c>
    </row>
    <row r="2101" spans="1:15" x14ac:dyDescent="0.25">
      <c r="A2101" t="s">
        <v>6928</v>
      </c>
      <c r="B2101" t="s">
        <v>33</v>
      </c>
      <c r="C2101" t="s">
        <v>41</v>
      </c>
      <c r="D2101">
        <v>1992</v>
      </c>
      <c r="E2101" t="s">
        <v>6929</v>
      </c>
      <c r="F2101">
        <v>6.1</v>
      </c>
      <c r="G2101">
        <v>23000</v>
      </c>
      <c r="H2101" t="s">
        <v>2223</v>
      </c>
      <c r="I2101" t="s">
        <v>6930</v>
      </c>
      <c r="J2101" t="s">
        <v>852</v>
      </c>
      <c r="K2101" t="s">
        <v>30</v>
      </c>
      <c r="L2101">
        <v>26000000</v>
      </c>
      <c r="M2101">
        <v>94900635</v>
      </c>
      <c r="N2101" t="s">
        <v>4880</v>
      </c>
      <c r="O2101">
        <v>102</v>
      </c>
    </row>
    <row r="2102" spans="1:15" x14ac:dyDescent="0.25">
      <c r="A2102" t="s">
        <v>6931</v>
      </c>
      <c r="B2102" t="s">
        <v>2000</v>
      </c>
      <c r="C2102" t="s">
        <v>17</v>
      </c>
      <c r="D2102">
        <v>1992</v>
      </c>
      <c r="E2102" t="s">
        <v>6923</v>
      </c>
      <c r="F2102">
        <v>6.9</v>
      </c>
      <c r="G2102">
        <v>23000</v>
      </c>
      <c r="H2102" t="s">
        <v>1772</v>
      </c>
      <c r="I2102" t="s">
        <v>4078</v>
      </c>
      <c r="J2102" t="s">
        <v>6932</v>
      </c>
      <c r="K2102" t="s">
        <v>30</v>
      </c>
      <c r="L2102">
        <v>18000000</v>
      </c>
      <c r="M2102">
        <v>14715067</v>
      </c>
      <c r="N2102" t="s">
        <v>44</v>
      </c>
      <c r="O2102">
        <v>106</v>
      </c>
    </row>
    <row r="2103" spans="1:15" x14ac:dyDescent="0.25">
      <c r="A2103" t="s">
        <v>6933</v>
      </c>
      <c r="B2103" t="s">
        <v>16</v>
      </c>
      <c r="C2103" t="s">
        <v>63</v>
      </c>
      <c r="D2103">
        <v>1992</v>
      </c>
      <c r="E2103" t="s">
        <v>6934</v>
      </c>
      <c r="F2103">
        <v>6.6</v>
      </c>
      <c r="G2103">
        <v>22000</v>
      </c>
      <c r="H2103" t="s">
        <v>3522</v>
      </c>
      <c r="I2103" t="s">
        <v>688</v>
      </c>
      <c r="J2103" t="s">
        <v>21</v>
      </c>
      <c r="K2103" t="s">
        <v>30</v>
      </c>
      <c r="L2103">
        <v>35000000</v>
      </c>
      <c r="M2103">
        <v>29302121</v>
      </c>
      <c r="N2103" t="s">
        <v>180</v>
      </c>
      <c r="O2103">
        <v>140</v>
      </c>
    </row>
    <row r="2104" spans="1:15" x14ac:dyDescent="0.25">
      <c r="A2104" t="s">
        <v>6935</v>
      </c>
      <c r="B2104" t="s">
        <v>16</v>
      </c>
      <c r="C2104" t="s">
        <v>34</v>
      </c>
      <c r="D2104">
        <v>1992</v>
      </c>
      <c r="E2104" t="s">
        <v>6407</v>
      </c>
      <c r="F2104">
        <v>7.1</v>
      </c>
      <c r="G2104">
        <v>25000</v>
      </c>
      <c r="H2104" t="s">
        <v>6936</v>
      </c>
      <c r="I2104" t="s">
        <v>6936</v>
      </c>
      <c r="J2104" t="s">
        <v>6937</v>
      </c>
      <c r="K2104" t="s">
        <v>30</v>
      </c>
      <c r="L2104">
        <v>5000000</v>
      </c>
      <c r="M2104">
        <v>20146880</v>
      </c>
      <c r="N2104" t="s">
        <v>6686</v>
      </c>
      <c r="O2104">
        <v>95</v>
      </c>
    </row>
    <row r="2105" spans="1:15" x14ac:dyDescent="0.25">
      <c r="A2105" t="s">
        <v>6938</v>
      </c>
      <c r="B2105" t="s">
        <v>16</v>
      </c>
      <c r="C2105" t="s">
        <v>17</v>
      </c>
      <c r="D2105">
        <v>1992</v>
      </c>
      <c r="E2105" t="s">
        <v>6939</v>
      </c>
      <c r="F2105">
        <v>6.8</v>
      </c>
      <c r="G2105">
        <v>17000</v>
      </c>
      <c r="H2105" t="s">
        <v>635</v>
      </c>
      <c r="I2105" t="s">
        <v>2965</v>
      </c>
      <c r="J2105" t="s">
        <v>4570</v>
      </c>
      <c r="K2105" t="s">
        <v>22</v>
      </c>
      <c r="M2105">
        <v>7532911</v>
      </c>
      <c r="N2105" t="s">
        <v>4066</v>
      </c>
      <c r="O2105">
        <v>111</v>
      </c>
    </row>
    <row r="2106" spans="1:15" x14ac:dyDescent="0.25">
      <c r="A2106" t="s">
        <v>1981</v>
      </c>
      <c r="B2106" t="s">
        <v>33</v>
      </c>
      <c r="C2106" t="s">
        <v>17</v>
      </c>
      <c r="D2106">
        <v>1992</v>
      </c>
      <c r="E2106" t="s">
        <v>6940</v>
      </c>
      <c r="F2106">
        <v>6.3</v>
      </c>
      <c r="G2106">
        <v>45000</v>
      </c>
      <c r="H2106" t="s">
        <v>577</v>
      </c>
      <c r="I2106" t="s">
        <v>6353</v>
      </c>
      <c r="J2106" t="s">
        <v>536</v>
      </c>
      <c r="K2106" t="s">
        <v>30</v>
      </c>
      <c r="M2106">
        <v>127956187</v>
      </c>
      <c r="N2106" t="s">
        <v>23</v>
      </c>
      <c r="O2106">
        <v>102</v>
      </c>
    </row>
    <row r="2107" spans="1:15" x14ac:dyDescent="0.25">
      <c r="A2107" t="s">
        <v>6941</v>
      </c>
      <c r="B2107" t="s">
        <v>510</v>
      </c>
      <c r="C2107" t="s">
        <v>41</v>
      </c>
      <c r="D2107">
        <v>1992</v>
      </c>
      <c r="E2107" t="s">
        <v>6942</v>
      </c>
      <c r="F2107">
        <v>7.5</v>
      </c>
      <c r="G2107">
        <v>37000</v>
      </c>
      <c r="H2107" t="s">
        <v>6943</v>
      </c>
      <c r="I2107" t="s">
        <v>6943</v>
      </c>
      <c r="J2107" t="s">
        <v>6944</v>
      </c>
      <c r="K2107" t="s">
        <v>6945</v>
      </c>
      <c r="M2107">
        <v>205569</v>
      </c>
      <c r="N2107" t="s">
        <v>6946</v>
      </c>
      <c r="O2107">
        <v>95</v>
      </c>
    </row>
    <row r="2108" spans="1:15" x14ac:dyDescent="0.25">
      <c r="A2108" t="s">
        <v>6947</v>
      </c>
      <c r="B2108" t="s">
        <v>33</v>
      </c>
      <c r="C2108" t="s">
        <v>34</v>
      </c>
      <c r="D2108">
        <v>1992</v>
      </c>
      <c r="E2108" t="s">
        <v>6795</v>
      </c>
      <c r="F2108">
        <v>5.3</v>
      </c>
      <c r="G2108">
        <v>21000</v>
      </c>
      <c r="H2108" t="s">
        <v>6948</v>
      </c>
      <c r="I2108" t="s">
        <v>6949</v>
      </c>
      <c r="J2108" t="s">
        <v>6950</v>
      </c>
      <c r="K2108" t="s">
        <v>30</v>
      </c>
      <c r="L2108">
        <v>6500000</v>
      </c>
      <c r="M2108">
        <v>29000301</v>
      </c>
      <c r="N2108" t="s">
        <v>2094</v>
      </c>
      <c r="O2108">
        <v>84</v>
      </c>
    </row>
    <row r="2109" spans="1:15" x14ac:dyDescent="0.25">
      <c r="A2109" t="s">
        <v>6951</v>
      </c>
      <c r="B2109" t="s">
        <v>16</v>
      </c>
      <c r="C2109" t="s">
        <v>52</v>
      </c>
      <c r="D2109">
        <v>1992</v>
      </c>
      <c r="E2109" t="s">
        <v>6893</v>
      </c>
      <c r="F2109">
        <v>5.5</v>
      </c>
      <c r="G2109">
        <v>28000</v>
      </c>
      <c r="H2109" t="s">
        <v>4711</v>
      </c>
      <c r="I2109" t="s">
        <v>4650</v>
      </c>
      <c r="J2109" t="s">
        <v>6952</v>
      </c>
      <c r="K2109" t="s">
        <v>30</v>
      </c>
      <c r="L2109">
        <v>5000000</v>
      </c>
      <c r="M2109">
        <v>12534961</v>
      </c>
      <c r="N2109" t="s">
        <v>6953</v>
      </c>
      <c r="O2109">
        <v>97</v>
      </c>
    </row>
    <row r="2110" spans="1:15" x14ac:dyDescent="0.25">
      <c r="A2110" t="s">
        <v>6954</v>
      </c>
      <c r="B2110" t="s">
        <v>16</v>
      </c>
      <c r="C2110" t="s">
        <v>17</v>
      </c>
      <c r="D2110">
        <v>1992</v>
      </c>
      <c r="E2110" t="s">
        <v>6942</v>
      </c>
      <c r="F2110">
        <v>4.5</v>
      </c>
      <c r="G2110">
        <v>14000</v>
      </c>
      <c r="H2110" t="s">
        <v>5329</v>
      </c>
      <c r="I2110" t="s">
        <v>6955</v>
      </c>
      <c r="J2110" t="s">
        <v>4148</v>
      </c>
      <c r="K2110" t="s">
        <v>5820</v>
      </c>
      <c r="L2110">
        <v>30000000</v>
      </c>
      <c r="M2110">
        <v>13273595</v>
      </c>
      <c r="N2110" t="s">
        <v>2044</v>
      </c>
      <c r="O2110">
        <v>99</v>
      </c>
    </row>
    <row r="2111" spans="1:15" x14ac:dyDescent="0.25">
      <c r="A2111" t="s">
        <v>6956</v>
      </c>
      <c r="B2111" t="s">
        <v>33</v>
      </c>
      <c r="C2111" t="s">
        <v>25</v>
      </c>
      <c r="D2111">
        <v>1992</v>
      </c>
      <c r="E2111" t="s">
        <v>6957</v>
      </c>
      <c r="F2111">
        <v>4.9000000000000004</v>
      </c>
      <c r="G2111">
        <v>42000</v>
      </c>
      <c r="H2111" t="s">
        <v>27</v>
      </c>
      <c r="I2111" t="s">
        <v>2711</v>
      </c>
      <c r="J2111" t="s">
        <v>3277</v>
      </c>
      <c r="K2111" t="s">
        <v>30</v>
      </c>
      <c r="L2111">
        <v>40000000</v>
      </c>
      <c r="M2111">
        <v>58662452</v>
      </c>
      <c r="N2111" t="s">
        <v>6877</v>
      </c>
      <c r="O2111">
        <v>89</v>
      </c>
    </row>
    <row r="2112" spans="1:15" x14ac:dyDescent="0.25">
      <c r="A2112" t="s">
        <v>6958</v>
      </c>
      <c r="B2112" t="s">
        <v>2000</v>
      </c>
      <c r="C2112" t="s">
        <v>25</v>
      </c>
      <c r="D2112">
        <v>1992</v>
      </c>
      <c r="E2112" t="s">
        <v>6923</v>
      </c>
      <c r="F2112">
        <v>5.8</v>
      </c>
      <c r="G2112">
        <v>21000</v>
      </c>
      <c r="H2112" t="s">
        <v>2165</v>
      </c>
      <c r="I2112" t="s">
        <v>6959</v>
      </c>
      <c r="J2112" t="s">
        <v>508</v>
      </c>
      <c r="K2112" t="s">
        <v>30</v>
      </c>
      <c r="L2112">
        <v>24000000</v>
      </c>
      <c r="M2112">
        <v>22518097</v>
      </c>
      <c r="N2112" t="s">
        <v>2094</v>
      </c>
      <c r="O2112">
        <v>100</v>
      </c>
    </row>
    <row r="2113" spans="1:15" x14ac:dyDescent="0.25">
      <c r="A2113" t="s">
        <v>6960</v>
      </c>
      <c r="B2113" t="s">
        <v>33</v>
      </c>
      <c r="C2113" t="s">
        <v>41</v>
      </c>
      <c r="D2113">
        <v>1992</v>
      </c>
      <c r="E2113" t="s">
        <v>6904</v>
      </c>
      <c r="F2113">
        <v>6.9</v>
      </c>
      <c r="G2113">
        <v>19000</v>
      </c>
      <c r="H2113" t="s">
        <v>435</v>
      </c>
      <c r="I2113" t="s">
        <v>6961</v>
      </c>
      <c r="J2113" t="s">
        <v>6962</v>
      </c>
      <c r="K2113" t="s">
        <v>30</v>
      </c>
      <c r="M2113">
        <v>25105517</v>
      </c>
      <c r="N2113" t="s">
        <v>118</v>
      </c>
      <c r="O2113">
        <v>101</v>
      </c>
    </row>
    <row r="2114" spans="1:15" x14ac:dyDescent="0.25">
      <c r="A2114" t="s">
        <v>6963</v>
      </c>
      <c r="B2114" t="s">
        <v>16</v>
      </c>
      <c r="C2114" t="s">
        <v>34</v>
      </c>
      <c r="D2114">
        <v>1992</v>
      </c>
      <c r="E2114" t="s">
        <v>4399</v>
      </c>
      <c r="F2114">
        <v>5.9</v>
      </c>
      <c r="G2114">
        <v>46000</v>
      </c>
      <c r="H2114" t="s">
        <v>6683</v>
      </c>
      <c r="I2114" t="s">
        <v>2180</v>
      </c>
      <c r="J2114" t="s">
        <v>6344</v>
      </c>
      <c r="K2114" t="s">
        <v>30</v>
      </c>
      <c r="L2114">
        <v>15000000</v>
      </c>
      <c r="M2114">
        <v>44065653</v>
      </c>
      <c r="N2114" t="s">
        <v>23</v>
      </c>
      <c r="O2114">
        <v>84</v>
      </c>
    </row>
    <row r="2115" spans="1:15" x14ac:dyDescent="0.25">
      <c r="A2115" t="s">
        <v>6964</v>
      </c>
      <c r="B2115" t="s">
        <v>16</v>
      </c>
      <c r="C2115" t="s">
        <v>41</v>
      </c>
      <c r="D2115">
        <v>1992</v>
      </c>
      <c r="E2115" t="s">
        <v>6965</v>
      </c>
      <c r="F2115">
        <v>6.4</v>
      </c>
      <c r="G2115">
        <v>13000</v>
      </c>
      <c r="H2115" t="s">
        <v>4413</v>
      </c>
      <c r="I2115" t="s">
        <v>6966</v>
      </c>
      <c r="J2115" t="s">
        <v>6967</v>
      </c>
      <c r="K2115" t="s">
        <v>1112</v>
      </c>
      <c r="N2115" t="s">
        <v>6968</v>
      </c>
      <c r="O2115">
        <v>95</v>
      </c>
    </row>
    <row r="2116" spans="1:15" x14ac:dyDescent="0.25">
      <c r="A2116" t="s">
        <v>6969</v>
      </c>
      <c r="B2116" t="s">
        <v>16</v>
      </c>
      <c r="C2116" t="s">
        <v>52</v>
      </c>
      <c r="D2116">
        <v>1992</v>
      </c>
      <c r="E2116" t="s">
        <v>6970</v>
      </c>
      <c r="F2116">
        <v>4.3</v>
      </c>
      <c r="G2116">
        <v>7900</v>
      </c>
      <c r="H2116" t="s">
        <v>6971</v>
      </c>
      <c r="I2116" t="s">
        <v>6972</v>
      </c>
      <c r="J2116" t="s">
        <v>6973</v>
      </c>
      <c r="K2116" t="s">
        <v>30</v>
      </c>
      <c r="L2116">
        <v>900000</v>
      </c>
      <c r="M2116">
        <v>6980986</v>
      </c>
      <c r="N2116" t="s">
        <v>6953</v>
      </c>
      <c r="O2116">
        <v>92</v>
      </c>
    </row>
    <row r="2117" spans="1:15" x14ac:dyDescent="0.25">
      <c r="A2117" t="s">
        <v>6974</v>
      </c>
      <c r="B2117" t="s">
        <v>2000</v>
      </c>
      <c r="C2117" t="s">
        <v>41</v>
      </c>
      <c r="D2117">
        <v>1992</v>
      </c>
      <c r="E2117" t="s">
        <v>6904</v>
      </c>
      <c r="F2117">
        <v>5.5</v>
      </c>
      <c r="G2117">
        <v>9100</v>
      </c>
      <c r="H2117" t="s">
        <v>1148</v>
      </c>
      <c r="I2117" t="s">
        <v>6975</v>
      </c>
      <c r="J2117" t="s">
        <v>1655</v>
      </c>
      <c r="K2117" t="s">
        <v>30</v>
      </c>
      <c r="M2117">
        <v>14796494</v>
      </c>
      <c r="N2117" t="s">
        <v>6974</v>
      </c>
      <c r="O2117">
        <v>90</v>
      </c>
    </row>
    <row r="2118" spans="1:15" x14ac:dyDescent="0.25">
      <c r="A2118" t="s">
        <v>6976</v>
      </c>
      <c r="B2118" t="s">
        <v>2000</v>
      </c>
      <c r="C2118" t="s">
        <v>17</v>
      </c>
      <c r="D2118">
        <v>1992</v>
      </c>
      <c r="E2118" t="s">
        <v>6977</v>
      </c>
      <c r="F2118">
        <v>7</v>
      </c>
      <c r="G2118">
        <v>13000</v>
      </c>
      <c r="H2118" t="s">
        <v>1154</v>
      </c>
      <c r="I2118" t="s">
        <v>6978</v>
      </c>
      <c r="J2118" t="s">
        <v>5474</v>
      </c>
      <c r="K2118" t="s">
        <v>30</v>
      </c>
      <c r="L2118">
        <v>35000000</v>
      </c>
      <c r="M2118">
        <v>4651977</v>
      </c>
      <c r="N2118" t="s">
        <v>31</v>
      </c>
      <c r="O2118">
        <v>114</v>
      </c>
    </row>
    <row r="2119" spans="1:15" x14ac:dyDescent="0.25">
      <c r="A2119" t="s">
        <v>6979</v>
      </c>
      <c r="B2119" t="s">
        <v>33</v>
      </c>
      <c r="C2119" t="s">
        <v>41</v>
      </c>
      <c r="D2119">
        <v>1992</v>
      </c>
      <c r="E2119" t="s">
        <v>6726</v>
      </c>
      <c r="F2119">
        <v>7.2</v>
      </c>
      <c r="G2119">
        <v>26000</v>
      </c>
      <c r="H2119" t="s">
        <v>6980</v>
      </c>
      <c r="I2119" t="s">
        <v>6980</v>
      </c>
      <c r="J2119" t="s">
        <v>6981</v>
      </c>
      <c r="K2119" t="s">
        <v>248</v>
      </c>
      <c r="M2119">
        <v>11749595</v>
      </c>
      <c r="N2119" t="s">
        <v>6982</v>
      </c>
      <c r="O2119">
        <v>94</v>
      </c>
    </row>
    <row r="2120" spans="1:15" x14ac:dyDescent="0.25">
      <c r="A2120" t="s">
        <v>6983</v>
      </c>
      <c r="B2120" t="s">
        <v>16</v>
      </c>
      <c r="C2120" t="s">
        <v>104</v>
      </c>
      <c r="D2120">
        <v>1992</v>
      </c>
      <c r="E2120" t="s">
        <v>6795</v>
      </c>
      <c r="F2120">
        <v>6.1</v>
      </c>
      <c r="G2120">
        <v>15000</v>
      </c>
      <c r="H2120" t="s">
        <v>105</v>
      </c>
      <c r="I2120" t="s">
        <v>105</v>
      </c>
      <c r="J2120" t="s">
        <v>3527</v>
      </c>
      <c r="K2120" t="s">
        <v>30</v>
      </c>
      <c r="L2120">
        <v>12000000</v>
      </c>
      <c r="M2120">
        <v>37170057</v>
      </c>
      <c r="N2120" t="s">
        <v>6122</v>
      </c>
      <c r="O2120">
        <v>92</v>
      </c>
    </row>
    <row r="2121" spans="1:15" x14ac:dyDescent="0.25">
      <c r="A2121" t="s">
        <v>6984</v>
      </c>
      <c r="B2121" t="s">
        <v>2000</v>
      </c>
      <c r="C2121" t="s">
        <v>63</v>
      </c>
      <c r="D2121">
        <v>1992</v>
      </c>
      <c r="E2121" t="s">
        <v>6985</v>
      </c>
      <c r="F2121">
        <v>7.2</v>
      </c>
      <c r="G2121">
        <v>15000</v>
      </c>
      <c r="H2121" t="s">
        <v>6986</v>
      </c>
      <c r="I2121" t="s">
        <v>6987</v>
      </c>
      <c r="J2121" t="s">
        <v>6134</v>
      </c>
      <c r="K2121" t="s">
        <v>22</v>
      </c>
      <c r="L2121">
        <v>4000000</v>
      </c>
      <c r="M2121">
        <v>5378172</v>
      </c>
      <c r="N2121" t="s">
        <v>6988</v>
      </c>
      <c r="O2121">
        <v>94</v>
      </c>
    </row>
    <row r="2122" spans="1:15" x14ac:dyDescent="0.25">
      <c r="A2122" t="s">
        <v>6989</v>
      </c>
      <c r="B2122" t="s">
        <v>16</v>
      </c>
      <c r="C2122" t="s">
        <v>34</v>
      </c>
      <c r="D2122">
        <v>1992</v>
      </c>
      <c r="E2122" t="s">
        <v>6896</v>
      </c>
      <c r="F2122">
        <v>6.5</v>
      </c>
      <c r="G2122">
        <v>8500</v>
      </c>
      <c r="H2122" t="s">
        <v>4838</v>
      </c>
      <c r="I2122" t="s">
        <v>2707</v>
      </c>
      <c r="J2122" t="s">
        <v>6990</v>
      </c>
      <c r="K2122" t="s">
        <v>30</v>
      </c>
      <c r="L2122">
        <v>20000000</v>
      </c>
      <c r="M2122">
        <v>9223441</v>
      </c>
      <c r="N2122" t="s">
        <v>31</v>
      </c>
      <c r="O2122">
        <v>101</v>
      </c>
    </row>
    <row r="2123" spans="1:15" x14ac:dyDescent="0.25">
      <c r="A2123" t="s">
        <v>6991</v>
      </c>
      <c r="B2123" t="s">
        <v>16</v>
      </c>
      <c r="C2123" t="s">
        <v>34</v>
      </c>
      <c r="D2123">
        <v>1992</v>
      </c>
      <c r="E2123" t="s">
        <v>6602</v>
      </c>
      <c r="F2123">
        <v>6.2</v>
      </c>
      <c r="G2123">
        <v>13000</v>
      </c>
      <c r="H2123" t="s">
        <v>6992</v>
      </c>
      <c r="I2123" t="s">
        <v>6993</v>
      </c>
      <c r="J2123" t="s">
        <v>1762</v>
      </c>
      <c r="K2123" t="s">
        <v>22</v>
      </c>
      <c r="L2123">
        <v>7000000</v>
      </c>
      <c r="M2123">
        <v>5430822</v>
      </c>
      <c r="N2123" t="s">
        <v>6994</v>
      </c>
      <c r="O2123">
        <v>90</v>
      </c>
    </row>
    <row r="2124" spans="1:15" x14ac:dyDescent="0.25">
      <c r="A2124" t="s">
        <v>6995</v>
      </c>
      <c r="B2124" t="s">
        <v>337</v>
      </c>
      <c r="C2124" t="s">
        <v>390</v>
      </c>
      <c r="D2124">
        <v>1992</v>
      </c>
      <c r="E2124" t="s">
        <v>6996</v>
      </c>
      <c r="F2124">
        <v>5.4</v>
      </c>
      <c r="G2124">
        <v>10000</v>
      </c>
      <c r="H2124" t="s">
        <v>6997</v>
      </c>
      <c r="I2124" t="s">
        <v>5954</v>
      </c>
      <c r="J2124" t="s">
        <v>6998</v>
      </c>
      <c r="K2124" t="s">
        <v>30</v>
      </c>
      <c r="L2124">
        <v>8000000</v>
      </c>
      <c r="M2124">
        <v>3560469</v>
      </c>
      <c r="N2124" t="s">
        <v>6999</v>
      </c>
      <c r="O2124">
        <v>84</v>
      </c>
    </row>
    <row r="2125" spans="1:15" x14ac:dyDescent="0.25">
      <c r="A2125" t="s">
        <v>7000</v>
      </c>
      <c r="B2125" t="s">
        <v>2000</v>
      </c>
      <c r="C2125" t="s">
        <v>25</v>
      </c>
      <c r="D2125">
        <v>1992</v>
      </c>
      <c r="E2125" t="s">
        <v>7001</v>
      </c>
      <c r="F2125">
        <v>5.0999999999999996</v>
      </c>
      <c r="G2125">
        <v>31000</v>
      </c>
      <c r="H2125" t="s">
        <v>1128</v>
      </c>
      <c r="I2125" t="s">
        <v>1290</v>
      </c>
      <c r="J2125" t="s">
        <v>97</v>
      </c>
      <c r="K2125" t="s">
        <v>30</v>
      </c>
      <c r="L2125">
        <v>43000000</v>
      </c>
      <c r="M2125">
        <v>23278931</v>
      </c>
      <c r="N2125" t="s">
        <v>6534</v>
      </c>
      <c r="O2125">
        <v>118</v>
      </c>
    </row>
    <row r="2126" spans="1:15" x14ac:dyDescent="0.25">
      <c r="A2126" t="s">
        <v>7002</v>
      </c>
      <c r="B2126" t="s">
        <v>16</v>
      </c>
      <c r="C2126" t="s">
        <v>104</v>
      </c>
      <c r="D2126">
        <v>1992</v>
      </c>
      <c r="E2126" t="s">
        <v>7003</v>
      </c>
      <c r="F2126">
        <v>6.8</v>
      </c>
      <c r="G2126">
        <v>38000</v>
      </c>
      <c r="H2126" t="s">
        <v>7004</v>
      </c>
      <c r="I2126" t="s">
        <v>7004</v>
      </c>
      <c r="J2126" t="s">
        <v>7005</v>
      </c>
      <c r="K2126" t="s">
        <v>248</v>
      </c>
      <c r="M2126">
        <v>175340</v>
      </c>
      <c r="N2126" t="s">
        <v>7006</v>
      </c>
      <c r="O2126">
        <v>94</v>
      </c>
    </row>
    <row r="2127" spans="1:15" x14ac:dyDescent="0.25">
      <c r="A2127" t="s">
        <v>7007</v>
      </c>
      <c r="B2127" t="s">
        <v>2000</v>
      </c>
      <c r="C2127" t="s">
        <v>25</v>
      </c>
      <c r="D2127">
        <v>1992</v>
      </c>
      <c r="E2127" t="s">
        <v>6832</v>
      </c>
      <c r="F2127">
        <v>6.5</v>
      </c>
      <c r="G2127">
        <v>29000</v>
      </c>
      <c r="H2127" t="s">
        <v>991</v>
      </c>
      <c r="I2127" t="s">
        <v>7008</v>
      </c>
      <c r="J2127" t="s">
        <v>1376</v>
      </c>
      <c r="K2127" t="s">
        <v>22</v>
      </c>
      <c r="L2127">
        <v>47000000</v>
      </c>
      <c r="M2127">
        <v>7191399</v>
      </c>
      <c r="N2127" t="s">
        <v>552</v>
      </c>
      <c r="O2127">
        <v>154</v>
      </c>
    </row>
    <row r="2128" spans="1:15" x14ac:dyDescent="0.25">
      <c r="A2128" t="s">
        <v>7009</v>
      </c>
      <c r="B2128" t="s">
        <v>33</v>
      </c>
      <c r="C2128" t="s">
        <v>17</v>
      </c>
      <c r="D2128">
        <v>1992</v>
      </c>
      <c r="E2128" t="s">
        <v>7010</v>
      </c>
      <c r="F2128">
        <v>7</v>
      </c>
      <c r="G2128">
        <v>4100</v>
      </c>
      <c r="H2128" t="s">
        <v>2939</v>
      </c>
      <c r="I2128" t="s">
        <v>7011</v>
      </c>
      <c r="J2128" t="s">
        <v>7012</v>
      </c>
      <c r="K2128" t="s">
        <v>30</v>
      </c>
      <c r="L2128">
        <v>10000000</v>
      </c>
      <c r="M2128">
        <v>15164458</v>
      </c>
      <c r="N2128" t="s">
        <v>23</v>
      </c>
      <c r="O2128">
        <v>112</v>
      </c>
    </row>
    <row r="2129" spans="1:15" x14ac:dyDescent="0.25">
      <c r="A2129" t="s">
        <v>7013</v>
      </c>
      <c r="B2129" t="s">
        <v>16</v>
      </c>
      <c r="C2129" t="s">
        <v>41</v>
      </c>
      <c r="D2129">
        <v>1992</v>
      </c>
      <c r="E2129" t="s">
        <v>6800</v>
      </c>
      <c r="F2129">
        <v>5.5</v>
      </c>
      <c r="G2129">
        <v>27000</v>
      </c>
      <c r="H2129" t="s">
        <v>5789</v>
      </c>
      <c r="I2129" t="s">
        <v>7014</v>
      </c>
      <c r="J2129" t="s">
        <v>1486</v>
      </c>
      <c r="K2129" t="s">
        <v>30</v>
      </c>
      <c r="L2129">
        <v>42000000</v>
      </c>
      <c r="M2129">
        <v>131052444</v>
      </c>
      <c r="N2129" t="s">
        <v>44</v>
      </c>
      <c r="O2129">
        <v>117</v>
      </c>
    </row>
    <row r="2130" spans="1:15" x14ac:dyDescent="0.25">
      <c r="A2130" t="s">
        <v>7015</v>
      </c>
      <c r="B2130" t="s">
        <v>2000</v>
      </c>
      <c r="C2130" t="s">
        <v>17</v>
      </c>
      <c r="D2130">
        <v>1992</v>
      </c>
      <c r="E2130" t="s">
        <v>6904</v>
      </c>
      <c r="F2130">
        <v>7.2</v>
      </c>
      <c r="G2130">
        <v>9500</v>
      </c>
      <c r="H2130" t="s">
        <v>770</v>
      </c>
      <c r="I2130" t="s">
        <v>7016</v>
      </c>
      <c r="J2130" t="s">
        <v>4035</v>
      </c>
      <c r="K2130" t="s">
        <v>248</v>
      </c>
      <c r="L2130">
        <v>18000000</v>
      </c>
      <c r="M2130">
        <v>2827107</v>
      </c>
      <c r="N2130" t="s">
        <v>7017</v>
      </c>
      <c r="O2130">
        <v>127</v>
      </c>
    </row>
    <row r="2131" spans="1:15" x14ac:dyDescent="0.25">
      <c r="A2131" t="s">
        <v>7018</v>
      </c>
      <c r="B2131" t="s">
        <v>16</v>
      </c>
      <c r="C2131" t="s">
        <v>41</v>
      </c>
      <c r="D2131">
        <v>1992</v>
      </c>
      <c r="E2131" t="s">
        <v>7010</v>
      </c>
      <c r="F2131">
        <v>5.2</v>
      </c>
      <c r="G2131">
        <v>5900</v>
      </c>
      <c r="H2131" t="s">
        <v>7019</v>
      </c>
      <c r="I2131" t="s">
        <v>7019</v>
      </c>
      <c r="J2131" t="s">
        <v>7020</v>
      </c>
      <c r="K2131" t="s">
        <v>30</v>
      </c>
      <c r="M2131">
        <v>8403433</v>
      </c>
      <c r="N2131" t="s">
        <v>7021</v>
      </c>
      <c r="O2131">
        <v>95</v>
      </c>
    </row>
    <row r="2132" spans="1:15" x14ac:dyDescent="0.25">
      <c r="A2132" t="s">
        <v>7022</v>
      </c>
      <c r="B2132" t="s">
        <v>33</v>
      </c>
      <c r="C2132" t="s">
        <v>34</v>
      </c>
      <c r="D2132">
        <v>1992</v>
      </c>
      <c r="E2132" t="s">
        <v>7023</v>
      </c>
      <c r="F2132">
        <v>5.0999999999999996</v>
      </c>
      <c r="G2132">
        <v>8000</v>
      </c>
      <c r="H2132" t="s">
        <v>4890</v>
      </c>
      <c r="I2132" t="s">
        <v>7024</v>
      </c>
      <c r="J2132" t="s">
        <v>327</v>
      </c>
      <c r="K2132" t="s">
        <v>30</v>
      </c>
      <c r="M2132">
        <v>17180393</v>
      </c>
      <c r="N2132" t="s">
        <v>7025</v>
      </c>
      <c r="O2132">
        <v>101</v>
      </c>
    </row>
    <row r="2133" spans="1:15" x14ac:dyDescent="0.25">
      <c r="A2133" t="s">
        <v>7026</v>
      </c>
      <c r="B2133" t="s">
        <v>2000</v>
      </c>
      <c r="C2133" t="s">
        <v>25</v>
      </c>
      <c r="D2133">
        <v>1992</v>
      </c>
      <c r="E2133" t="s">
        <v>7027</v>
      </c>
      <c r="F2133">
        <v>6</v>
      </c>
      <c r="G2133">
        <v>22000</v>
      </c>
      <c r="H2133" t="s">
        <v>2914</v>
      </c>
      <c r="I2133" t="s">
        <v>5086</v>
      </c>
      <c r="J2133" t="s">
        <v>570</v>
      </c>
      <c r="K2133" t="s">
        <v>30</v>
      </c>
      <c r="L2133">
        <v>40000000</v>
      </c>
      <c r="M2133">
        <v>45500797</v>
      </c>
      <c r="N2133" t="s">
        <v>5724</v>
      </c>
      <c r="O2133">
        <v>106</v>
      </c>
    </row>
    <row r="2134" spans="1:15" x14ac:dyDescent="0.25">
      <c r="A2134" t="s">
        <v>7028</v>
      </c>
      <c r="B2134" t="s">
        <v>2000</v>
      </c>
      <c r="C2134" t="s">
        <v>41</v>
      </c>
      <c r="D2134">
        <v>1992</v>
      </c>
      <c r="E2134" t="s">
        <v>6851</v>
      </c>
      <c r="F2134">
        <v>5.8</v>
      </c>
      <c r="G2134">
        <v>17000</v>
      </c>
      <c r="H2134" t="s">
        <v>2490</v>
      </c>
      <c r="I2134" t="s">
        <v>2490</v>
      </c>
      <c r="J2134" t="s">
        <v>560</v>
      </c>
      <c r="K2134" t="s">
        <v>30</v>
      </c>
      <c r="L2134">
        <v>25000000</v>
      </c>
      <c r="M2134">
        <v>35208854</v>
      </c>
      <c r="N2134" t="s">
        <v>5112</v>
      </c>
      <c r="O2134">
        <v>96</v>
      </c>
    </row>
    <row r="2135" spans="1:15" x14ac:dyDescent="0.25">
      <c r="A2135" t="s">
        <v>7029</v>
      </c>
      <c r="B2135" t="s">
        <v>16</v>
      </c>
      <c r="C2135" t="s">
        <v>104</v>
      </c>
      <c r="D2135">
        <v>1992</v>
      </c>
      <c r="E2135" t="s">
        <v>6358</v>
      </c>
      <c r="F2135">
        <v>6.8</v>
      </c>
      <c r="G2135">
        <v>15000</v>
      </c>
      <c r="H2135" t="s">
        <v>233</v>
      </c>
      <c r="I2135" t="s">
        <v>3425</v>
      </c>
      <c r="J2135" t="s">
        <v>2077</v>
      </c>
      <c r="K2135" t="s">
        <v>30</v>
      </c>
      <c r="L2135">
        <v>15000000</v>
      </c>
      <c r="M2135">
        <v>22660758</v>
      </c>
      <c r="N2135" t="s">
        <v>2102</v>
      </c>
      <c r="O2135">
        <v>119</v>
      </c>
    </row>
    <row r="2136" spans="1:15" x14ac:dyDescent="0.25">
      <c r="A2136" t="s">
        <v>7030</v>
      </c>
      <c r="B2136" t="s">
        <v>2000</v>
      </c>
      <c r="C2136" t="s">
        <v>34</v>
      </c>
      <c r="D2136">
        <v>1992</v>
      </c>
      <c r="E2136" t="s">
        <v>6977</v>
      </c>
      <c r="F2136">
        <v>4.3</v>
      </c>
      <c r="G2136">
        <v>39000</v>
      </c>
      <c r="H2136" t="s">
        <v>928</v>
      </c>
      <c r="I2136" t="s">
        <v>7031</v>
      </c>
      <c r="J2136" t="s">
        <v>762</v>
      </c>
      <c r="K2136" t="s">
        <v>30</v>
      </c>
      <c r="L2136">
        <v>45000000</v>
      </c>
      <c r="M2136">
        <v>70611210</v>
      </c>
      <c r="N2136" t="s">
        <v>7032</v>
      </c>
      <c r="O2136">
        <v>87</v>
      </c>
    </row>
    <row r="2137" spans="1:15" x14ac:dyDescent="0.25">
      <c r="A2137" t="s">
        <v>7033</v>
      </c>
      <c r="B2137" t="s">
        <v>16</v>
      </c>
      <c r="C2137" t="s">
        <v>34</v>
      </c>
      <c r="D2137">
        <v>1992</v>
      </c>
      <c r="E2137" t="s">
        <v>6788</v>
      </c>
      <c r="F2137">
        <v>6.2</v>
      </c>
      <c r="G2137">
        <v>9500</v>
      </c>
      <c r="H2137" t="s">
        <v>58</v>
      </c>
      <c r="I2137" t="s">
        <v>7034</v>
      </c>
      <c r="J2137" t="s">
        <v>5744</v>
      </c>
      <c r="K2137" t="s">
        <v>30</v>
      </c>
      <c r="L2137">
        <v>20000000</v>
      </c>
      <c r="M2137">
        <v>4943279</v>
      </c>
      <c r="N2137" t="s">
        <v>23</v>
      </c>
      <c r="O2137">
        <v>112</v>
      </c>
    </row>
    <row r="2138" spans="1:15" x14ac:dyDescent="0.25">
      <c r="A2138" t="s">
        <v>7035</v>
      </c>
      <c r="B2138" t="s">
        <v>16</v>
      </c>
      <c r="C2138" t="s">
        <v>104</v>
      </c>
      <c r="D2138">
        <v>1992</v>
      </c>
      <c r="E2138" t="s">
        <v>7036</v>
      </c>
      <c r="F2138">
        <v>6.3</v>
      </c>
      <c r="G2138">
        <v>15000</v>
      </c>
      <c r="H2138" t="s">
        <v>1864</v>
      </c>
      <c r="I2138" t="s">
        <v>7037</v>
      </c>
      <c r="J2138" t="s">
        <v>508</v>
      </c>
      <c r="K2138" t="s">
        <v>2110</v>
      </c>
      <c r="M2138">
        <v>57138719</v>
      </c>
      <c r="N2138" t="s">
        <v>6213</v>
      </c>
      <c r="O2138">
        <v>111</v>
      </c>
    </row>
    <row r="2139" spans="1:15" x14ac:dyDescent="0.25">
      <c r="A2139" t="s">
        <v>7038</v>
      </c>
      <c r="B2139" t="s">
        <v>2000</v>
      </c>
      <c r="C2139" t="s">
        <v>63</v>
      </c>
      <c r="D2139">
        <v>1992</v>
      </c>
      <c r="E2139" t="s">
        <v>6970</v>
      </c>
      <c r="F2139">
        <v>7.3</v>
      </c>
      <c r="G2139">
        <v>21000</v>
      </c>
      <c r="H2139" t="s">
        <v>534</v>
      </c>
      <c r="I2139" t="s">
        <v>534</v>
      </c>
      <c r="J2139" t="s">
        <v>1025</v>
      </c>
      <c r="K2139" t="s">
        <v>30</v>
      </c>
      <c r="L2139">
        <v>30000000</v>
      </c>
      <c r="M2139">
        <v>7286388</v>
      </c>
      <c r="N2139" t="s">
        <v>61</v>
      </c>
      <c r="O2139">
        <v>129</v>
      </c>
    </row>
    <row r="2140" spans="1:15" x14ac:dyDescent="0.25">
      <c r="A2140" t="s">
        <v>7039</v>
      </c>
      <c r="B2140" t="s">
        <v>16</v>
      </c>
      <c r="C2140" t="s">
        <v>17</v>
      </c>
      <c r="D2140">
        <v>1992</v>
      </c>
      <c r="E2140" t="s">
        <v>7027</v>
      </c>
      <c r="F2140">
        <v>5.9</v>
      </c>
      <c r="G2140">
        <v>14000</v>
      </c>
      <c r="H2140" t="s">
        <v>4103</v>
      </c>
      <c r="I2140" t="s">
        <v>7040</v>
      </c>
      <c r="J2140" t="s">
        <v>184</v>
      </c>
      <c r="K2140" t="s">
        <v>30</v>
      </c>
      <c r="L2140">
        <v>32000000</v>
      </c>
      <c r="M2140">
        <v>28590665</v>
      </c>
      <c r="N2140" t="s">
        <v>23</v>
      </c>
      <c r="O2140">
        <v>124</v>
      </c>
    </row>
    <row r="2141" spans="1:15" x14ac:dyDescent="0.25">
      <c r="A2141" t="s">
        <v>7041</v>
      </c>
      <c r="B2141" t="s">
        <v>16</v>
      </c>
      <c r="C2141" t="s">
        <v>104</v>
      </c>
      <c r="D2141">
        <v>1992</v>
      </c>
      <c r="E2141" t="s">
        <v>6457</v>
      </c>
      <c r="F2141">
        <v>7.1</v>
      </c>
      <c r="G2141">
        <v>11000</v>
      </c>
      <c r="H2141" t="s">
        <v>7042</v>
      </c>
      <c r="I2141" t="s">
        <v>7043</v>
      </c>
      <c r="J2141" t="s">
        <v>4392</v>
      </c>
      <c r="K2141" t="s">
        <v>30</v>
      </c>
      <c r="M2141">
        <v>1543112</v>
      </c>
      <c r="N2141" t="s">
        <v>6521</v>
      </c>
      <c r="O2141">
        <v>105</v>
      </c>
    </row>
    <row r="2142" spans="1:15" x14ac:dyDescent="0.25">
      <c r="A2142" t="s">
        <v>7044</v>
      </c>
      <c r="B2142" t="s">
        <v>33</v>
      </c>
      <c r="C2142" t="s">
        <v>25</v>
      </c>
      <c r="D2142">
        <v>1992</v>
      </c>
      <c r="E2142" t="s">
        <v>6836</v>
      </c>
      <c r="F2142">
        <v>6.2</v>
      </c>
      <c r="G2142">
        <v>11000</v>
      </c>
      <c r="H2142" t="s">
        <v>708</v>
      </c>
      <c r="I2142" t="s">
        <v>7045</v>
      </c>
      <c r="J2142" t="s">
        <v>383</v>
      </c>
      <c r="K2142" t="s">
        <v>30</v>
      </c>
      <c r="L2142">
        <v>25000000</v>
      </c>
      <c r="M2142">
        <v>10736401</v>
      </c>
      <c r="N2142" t="s">
        <v>4533</v>
      </c>
      <c r="O2142">
        <v>88</v>
      </c>
    </row>
    <row r="2143" spans="1:15" x14ac:dyDescent="0.25">
      <c r="A2143" t="s">
        <v>7046</v>
      </c>
      <c r="B2143" t="s">
        <v>16</v>
      </c>
      <c r="C2143" t="s">
        <v>104</v>
      </c>
      <c r="D2143">
        <v>1992</v>
      </c>
      <c r="E2143" t="s">
        <v>6783</v>
      </c>
      <c r="F2143">
        <v>5.7</v>
      </c>
      <c r="G2143">
        <v>7000</v>
      </c>
      <c r="H2143" t="s">
        <v>933</v>
      </c>
      <c r="I2143" t="s">
        <v>4955</v>
      </c>
      <c r="J2143" t="s">
        <v>1729</v>
      </c>
      <c r="K2143" t="s">
        <v>30</v>
      </c>
      <c r="L2143">
        <v>18000000</v>
      </c>
      <c r="M2143">
        <v>21591728</v>
      </c>
      <c r="N2143" t="s">
        <v>5724</v>
      </c>
      <c r="O2143">
        <v>99</v>
      </c>
    </row>
    <row r="2144" spans="1:15" x14ac:dyDescent="0.25">
      <c r="A2144" t="s">
        <v>7047</v>
      </c>
      <c r="B2144" t="s">
        <v>16</v>
      </c>
      <c r="C2144" t="s">
        <v>34</v>
      </c>
      <c r="D2144">
        <v>1992</v>
      </c>
      <c r="E2144" t="s">
        <v>7048</v>
      </c>
      <c r="F2144">
        <v>5.9</v>
      </c>
      <c r="G2144">
        <v>28000</v>
      </c>
      <c r="H2144" t="s">
        <v>2711</v>
      </c>
      <c r="I2144" t="s">
        <v>7049</v>
      </c>
      <c r="J2144" t="s">
        <v>2221</v>
      </c>
      <c r="K2144" t="s">
        <v>248</v>
      </c>
      <c r="L2144">
        <v>8000000</v>
      </c>
      <c r="M2144">
        <v>6739141</v>
      </c>
      <c r="N2144" t="s">
        <v>5186</v>
      </c>
      <c r="O2144">
        <v>95</v>
      </c>
    </row>
    <row r="2145" spans="1:15" x14ac:dyDescent="0.25">
      <c r="A2145" t="s">
        <v>7050</v>
      </c>
      <c r="B2145" t="s">
        <v>33</v>
      </c>
      <c r="C2145" t="s">
        <v>41</v>
      </c>
      <c r="D2145">
        <v>1992</v>
      </c>
      <c r="E2145" t="s">
        <v>6896</v>
      </c>
      <c r="F2145">
        <v>5.9</v>
      </c>
      <c r="G2145">
        <v>4100</v>
      </c>
      <c r="H2145" t="s">
        <v>7051</v>
      </c>
      <c r="I2145" t="s">
        <v>7052</v>
      </c>
      <c r="J2145" t="s">
        <v>1858</v>
      </c>
      <c r="K2145" t="s">
        <v>30</v>
      </c>
      <c r="L2145">
        <v>18000000</v>
      </c>
      <c r="M2145">
        <v>8669847</v>
      </c>
      <c r="N2145" t="s">
        <v>7053</v>
      </c>
      <c r="O2145">
        <v>94</v>
      </c>
    </row>
    <row r="2146" spans="1:15" x14ac:dyDescent="0.25">
      <c r="A2146" t="s">
        <v>7054</v>
      </c>
      <c r="B2146" t="s">
        <v>33</v>
      </c>
      <c r="C2146" t="s">
        <v>25</v>
      </c>
      <c r="D2146">
        <v>1992</v>
      </c>
      <c r="E2146" t="s">
        <v>7055</v>
      </c>
      <c r="F2146">
        <v>5.4</v>
      </c>
      <c r="G2146">
        <v>4400</v>
      </c>
      <c r="H2146" t="s">
        <v>4645</v>
      </c>
      <c r="I2146" t="s">
        <v>5078</v>
      </c>
      <c r="J2146" t="s">
        <v>2317</v>
      </c>
      <c r="K2146" t="s">
        <v>30</v>
      </c>
      <c r="L2146">
        <v>14000000</v>
      </c>
      <c r="M2146">
        <v>2034470</v>
      </c>
      <c r="N2146" t="s">
        <v>4145</v>
      </c>
      <c r="O2146">
        <v>88</v>
      </c>
    </row>
    <row r="2147" spans="1:15" x14ac:dyDescent="0.25">
      <c r="A2147" t="s">
        <v>7056</v>
      </c>
      <c r="B2147" t="s">
        <v>16</v>
      </c>
      <c r="C2147" t="s">
        <v>34</v>
      </c>
      <c r="D2147">
        <v>1992</v>
      </c>
      <c r="E2147" t="s">
        <v>7057</v>
      </c>
      <c r="F2147">
        <v>6.9</v>
      </c>
      <c r="G2147">
        <v>20000</v>
      </c>
      <c r="H2147" t="s">
        <v>7058</v>
      </c>
      <c r="I2147" t="s">
        <v>7059</v>
      </c>
      <c r="J2147" t="s">
        <v>2754</v>
      </c>
      <c r="K2147" t="s">
        <v>492</v>
      </c>
      <c r="L2147">
        <v>900000</v>
      </c>
      <c r="M2147">
        <v>16270600</v>
      </c>
      <c r="N2147" t="s">
        <v>555</v>
      </c>
      <c r="O2147">
        <v>91</v>
      </c>
    </row>
    <row r="2148" spans="1:15" x14ac:dyDescent="0.25">
      <c r="A2148" t="s">
        <v>7060</v>
      </c>
      <c r="B2148" t="s">
        <v>16</v>
      </c>
      <c r="C2148" t="s">
        <v>104</v>
      </c>
      <c r="D2148">
        <v>1992</v>
      </c>
      <c r="E2148" t="s">
        <v>4399</v>
      </c>
      <c r="F2148">
        <v>6.3</v>
      </c>
      <c r="G2148">
        <v>16000</v>
      </c>
      <c r="H2148" t="s">
        <v>2158</v>
      </c>
      <c r="I2148" t="s">
        <v>2158</v>
      </c>
      <c r="J2148" t="s">
        <v>7061</v>
      </c>
      <c r="K2148" t="s">
        <v>195</v>
      </c>
      <c r="L2148">
        <v>20000000</v>
      </c>
      <c r="M2148">
        <v>11390479</v>
      </c>
      <c r="N2148" t="s">
        <v>44</v>
      </c>
      <c r="O2148">
        <v>124</v>
      </c>
    </row>
    <row r="2149" spans="1:15" x14ac:dyDescent="0.25">
      <c r="A2149" t="s">
        <v>7062</v>
      </c>
      <c r="B2149" t="s">
        <v>2000</v>
      </c>
      <c r="C2149" t="s">
        <v>390</v>
      </c>
      <c r="D2149">
        <v>1992</v>
      </c>
      <c r="E2149" t="s">
        <v>6823</v>
      </c>
      <c r="F2149">
        <v>5.8</v>
      </c>
      <c r="G2149">
        <v>4900</v>
      </c>
      <c r="H2149" t="s">
        <v>7063</v>
      </c>
      <c r="I2149" t="s">
        <v>7064</v>
      </c>
      <c r="J2149" t="s">
        <v>7065</v>
      </c>
      <c r="K2149" t="s">
        <v>30</v>
      </c>
      <c r="M2149">
        <v>8442162</v>
      </c>
      <c r="N2149" t="s">
        <v>3802</v>
      </c>
      <c r="O2149">
        <v>72</v>
      </c>
    </row>
    <row r="2150" spans="1:15" x14ac:dyDescent="0.25">
      <c r="A2150" t="s">
        <v>7066</v>
      </c>
      <c r="B2150" t="s">
        <v>2000</v>
      </c>
      <c r="C2150" t="s">
        <v>41</v>
      </c>
      <c r="D2150">
        <v>1992</v>
      </c>
      <c r="E2150" t="s">
        <v>6129</v>
      </c>
      <c r="F2150">
        <v>6</v>
      </c>
      <c r="G2150">
        <v>23000</v>
      </c>
      <c r="H2150" t="s">
        <v>126</v>
      </c>
      <c r="I2150" t="s">
        <v>7067</v>
      </c>
      <c r="J2150" t="s">
        <v>49</v>
      </c>
      <c r="K2150" t="s">
        <v>30</v>
      </c>
      <c r="L2150">
        <v>40000000</v>
      </c>
      <c r="M2150">
        <v>14358033</v>
      </c>
      <c r="N2150" t="s">
        <v>23</v>
      </c>
      <c r="O2150">
        <v>99</v>
      </c>
    </row>
    <row r="2151" spans="1:15" x14ac:dyDescent="0.25">
      <c r="A2151" t="s">
        <v>7068</v>
      </c>
      <c r="B2151" t="s">
        <v>16</v>
      </c>
      <c r="C2151" t="s">
        <v>41</v>
      </c>
      <c r="D2151">
        <v>1992</v>
      </c>
      <c r="E2151" t="s">
        <v>6934</v>
      </c>
      <c r="F2151">
        <v>7</v>
      </c>
      <c r="G2151">
        <v>11000</v>
      </c>
      <c r="H2151" t="s">
        <v>5256</v>
      </c>
      <c r="I2151" t="s">
        <v>7069</v>
      </c>
      <c r="J2151" t="s">
        <v>7070</v>
      </c>
      <c r="K2151" t="s">
        <v>22</v>
      </c>
      <c r="L2151">
        <v>5000000</v>
      </c>
      <c r="M2151">
        <v>4058564</v>
      </c>
      <c r="N2151" t="s">
        <v>5939</v>
      </c>
      <c r="O2151">
        <v>101</v>
      </c>
    </row>
    <row r="2152" spans="1:15" x14ac:dyDescent="0.25">
      <c r="A2152" t="s">
        <v>7071</v>
      </c>
      <c r="B2152" t="s">
        <v>16</v>
      </c>
      <c r="C2152" t="s">
        <v>34</v>
      </c>
      <c r="D2152">
        <v>1992</v>
      </c>
      <c r="E2152" t="s">
        <v>6407</v>
      </c>
      <c r="F2152">
        <v>5.4</v>
      </c>
      <c r="G2152">
        <v>15000</v>
      </c>
      <c r="H2152" t="s">
        <v>2794</v>
      </c>
      <c r="I2152" t="s">
        <v>7072</v>
      </c>
      <c r="J2152" t="s">
        <v>2579</v>
      </c>
      <c r="K2152" t="s">
        <v>30</v>
      </c>
      <c r="L2152">
        <v>30000000</v>
      </c>
      <c r="M2152">
        <v>17129026</v>
      </c>
      <c r="N2152" t="s">
        <v>4533</v>
      </c>
      <c r="O2152">
        <v>110</v>
      </c>
    </row>
    <row r="2153" spans="1:15" x14ac:dyDescent="0.25">
      <c r="A2153" t="s">
        <v>7073</v>
      </c>
      <c r="B2153" t="s">
        <v>16</v>
      </c>
      <c r="C2153" t="s">
        <v>17</v>
      </c>
      <c r="D2153">
        <v>1992</v>
      </c>
      <c r="E2153" t="s">
        <v>5416</v>
      </c>
      <c r="F2153">
        <v>7.1</v>
      </c>
      <c r="G2153">
        <v>17000</v>
      </c>
      <c r="H2153" t="s">
        <v>7074</v>
      </c>
      <c r="I2153" t="s">
        <v>7075</v>
      </c>
      <c r="J2153" t="s">
        <v>7076</v>
      </c>
      <c r="K2153" t="s">
        <v>1195</v>
      </c>
      <c r="L2153">
        <v>2000000</v>
      </c>
      <c r="M2153">
        <v>21744201</v>
      </c>
      <c r="N2153" t="s">
        <v>7077</v>
      </c>
      <c r="O2153">
        <v>105</v>
      </c>
    </row>
    <row r="2154" spans="1:15" x14ac:dyDescent="0.25">
      <c r="A2154" t="s">
        <v>7078</v>
      </c>
      <c r="B2154" t="s">
        <v>2000</v>
      </c>
      <c r="C2154" t="s">
        <v>41</v>
      </c>
      <c r="D2154">
        <v>1992</v>
      </c>
      <c r="E2154" t="s">
        <v>7001</v>
      </c>
      <c r="F2154">
        <v>6.1</v>
      </c>
      <c r="G2154">
        <v>13000</v>
      </c>
      <c r="H2154" t="s">
        <v>2435</v>
      </c>
      <c r="I2154" t="s">
        <v>7079</v>
      </c>
      <c r="J2154" t="s">
        <v>852</v>
      </c>
      <c r="K2154" t="s">
        <v>30</v>
      </c>
      <c r="M2154">
        <v>23369283</v>
      </c>
      <c r="N2154" t="s">
        <v>44</v>
      </c>
      <c r="O2154">
        <v>108</v>
      </c>
    </row>
    <row r="2155" spans="1:15" x14ac:dyDescent="0.25">
      <c r="A2155" t="s">
        <v>7080</v>
      </c>
      <c r="B2155" t="s">
        <v>2000</v>
      </c>
      <c r="C2155" t="s">
        <v>41</v>
      </c>
      <c r="D2155">
        <v>1992</v>
      </c>
      <c r="E2155" t="s">
        <v>6518</v>
      </c>
      <c r="F2155">
        <v>7.5</v>
      </c>
      <c r="G2155">
        <v>11000</v>
      </c>
      <c r="H2155" t="s">
        <v>2587</v>
      </c>
      <c r="I2155" t="s">
        <v>3616</v>
      </c>
      <c r="J2155" t="s">
        <v>106</v>
      </c>
      <c r="K2155" t="s">
        <v>30</v>
      </c>
      <c r="L2155">
        <v>12000000</v>
      </c>
      <c r="M2155">
        <v>2280148</v>
      </c>
      <c r="N2155" t="s">
        <v>2094</v>
      </c>
      <c r="O2155">
        <v>101</v>
      </c>
    </row>
    <row r="2156" spans="1:15" x14ac:dyDescent="0.25">
      <c r="A2156" t="s">
        <v>7081</v>
      </c>
      <c r="B2156" t="s">
        <v>2000</v>
      </c>
      <c r="C2156" t="s">
        <v>41</v>
      </c>
      <c r="D2156">
        <v>1992</v>
      </c>
      <c r="E2156" t="s">
        <v>6883</v>
      </c>
      <c r="F2156">
        <v>6.1</v>
      </c>
      <c r="G2156">
        <v>7100</v>
      </c>
      <c r="H2156" t="s">
        <v>7082</v>
      </c>
      <c r="I2156" t="s">
        <v>3939</v>
      </c>
      <c r="J2156" t="s">
        <v>5790</v>
      </c>
      <c r="K2156" t="s">
        <v>30</v>
      </c>
      <c r="L2156">
        <v>7500000</v>
      </c>
      <c r="M2156">
        <v>13272113</v>
      </c>
      <c r="N2156" t="s">
        <v>23</v>
      </c>
      <c r="O2156">
        <v>98</v>
      </c>
    </row>
    <row r="2157" spans="1:15" x14ac:dyDescent="0.25">
      <c r="A2157" t="s">
        <v>7083</v>
      </c>
      <c r="B2157" t="s">
        <v>16</v>
      </c>
      <c r="C2157" t="s">
        <v>17</v>
      </c>
      <c r="D2157">
        <v>1992</v>
      </c>
      <c r="E2157" t="s">
        <v>6836</v>
      </c>
      <c r="F2157">
        <v>7</v>
      </c>
      <c r="G2157">
        <v>7000</v>
      </c>
      <c r="H2157" t="s">
        <v>270</v>
      </c>
      <c r="I2157" t="s">
        <v>7084</v>
      </c>
      <c r="J2157" t="s">
        <v>1540</v>
      </c>
      <c r="K2157" t="s">
        <v>30</v>
      </c>
      <c r="L2157">
        <v>17000000</v>
      </c>
      <c r="M2157">
        <v>4836637</v>
      </c>
      <c r="N2157" t="s">
        <v>118</v>
      </c>
      <c r="O2157">
        <v>98</v>
      </c>
    </row>
    <row r="2158" spans="1:15" x14ac:dyDescent="0.25">
      <c r="A2158" t="s">
        <v>7085</v>
      </c>
      <c r="B2158" t="s">
        <v>2000</v>
      </c>
      <c r="C2158" t="s">
        <v>17</v>
      </c>
      <c r="D2158">
        <v>1992</v>
      </c>
      <c r="E2158" t="s">
        <v>7086</v>
      </c>
      <c r="F2158">
        <v>7.1</v>
      </c>
      <c r="G2158">
        <v>9500</v>
      </c>
      <c r="H2158" t="s">
        <v>7087</v>
      </c>
      <c r="I2158" t="s">
        <v>7088</v>
      </c>
      <c r="J2158" t="s">
        <v>1562</v>
      </c>
      <c r="K2158" t="s">
        <v>453</v>
      </c>
      <c r="M2158">
        <v>5603158</v>
      </c>
      <c r="N2158" t="s">
        <v>7089</v>
      </c>
      <c r="O2158">
        <v>160</v>
      </c>
    </row>
    <row r="2159" spans="1:15" x14ac:dyDescent="0.25">
      <c r="A2159" t="s">
        <v>7090</v>
      </c>
      <c r="B2159" t="s">
        <v>16</v>
      </c>
      <c r="C2159" t="s">
        <v>34</v>
      </c>
      <c r="D2159">
        <v>1992</v>
      </c>
      <c r="E2159" t="s">
        <v>7091</v>
      </c>
      <c r="F2159">
        <v>5.4</v>
      </c>
      <c r="G2159">
        <v>5300</v>
      </c>
      <c r="H2159" t="s">
        <v>1167</v>
      </c>
      <c r="I2159" t="s">
        <v>7092</v>
      </c>
      <c r="J2159" t="s">
        <v>7093</v>
      </c>
      <c r="K2159" t="s">
        <v>3813</v>
      </c>
      <c r="M2159">
        <v>2001124</v>
      </c>
      <c r="N2159" t="s">
        <v>7094</v>
      </c>
      <c r="O2159">
        <v>95</v>
      </c>
    </row>
    <row r="2160" spans="1:15" x14ac:dyDescent="0.25">
      <c r="A2160" t="s">
        <v>7095</v>
      </c>
      <c r="B2160" t="s">
        <v>2000</v>
      </c>
      <c r="C2160" t="s">
        <v>34</v>
      </c>
      <c r="D2160">
        <v>1992</v>
      </c>
      <c r="E2160" t="s">
        <v>6872</v>
      </c>
      <c r="F2160">
        <v>5.9</v>
      </c>
      <c r="G2160">
        <v>10000</v>
      </c>
      <c r="H2160" t="s">
        <v>2163</v>
      </c>
      <c r="I2160" t="s">
        <v>2163</v>
      </c>
      <c r="J2160" t="s">
        <v>5294</v>
      </c>
      <c r="K2160" t="s">
        <v>30</v>
      </c>
      <c r="L2160">
        <v>10000000</v>
      </c>
      <c r="M2160">
        <v>21142815</v>
      </c>
      <c r="N2160" t="s">
        <v>7096</v>
      </c>
      <c r="O2160">
        <v>102</v>
      </c>
    </row>
    <row r="2161" spans="1:15" x14ac:dyDescent="0.25">
      <c r="A2161" t="s">
        <v>7097</v>
      </c>
      <c r="B2161" t="s">
        <v>16</v>
      </c>
      <c r="C2161" t="s">
        <v>17</v>
      </c>
      <c r="D2161">
        <v>1992</v>
      </c>
      <c r="E2161" t="s">
        <v>6737</v>
      </c>
      <c r="F2161">
        <v>6.4</v>
      </c>
      <c r="G2161">
        <v>9400</v>
      </c>
      <c r="H2161" t="s">
        <v>673</v>
      </c>
      <c r="I2161" t="s">
        <v>3090</v>
      </c>
      <c r="J2161" t="s">
        <v>1820</v>
      </c>
      <c r="K2161" t="s">
        <v>30</v>
      </c>
      <c r="M2161">
        <v>43838238</v>
      </c>
      <c r="N2161" t="s">
        <v>180</v>
      </c>
      <c r="O2161">
        <v>132</v>
      </c>
    </row>
    <row r="2162" spans="1:15" x14ac:dyDescent="0.25">
      <c r="A2162" t="s">
        <v>7098</v>
      </c>
      <c r="B2162" t="s">
        <v>16</v>
      </c>
      <c r="C2162" t="s">
        <v>34</v>
      </c>
      <c r="D2162">
        <v>1992</v>
      </c>
      <c r="E2162" t="s">
        <v>7055</v>
      </c>
      <c r="F2162">
        <v>5.5</v>
      </c>
      <c r="G2162">
        <v>7200</v>
      </c>
      <c r="H2162" t="s">
        <v>4554</v>
      </c>
      <c r="I2162" t="s">
        <v>7099</v>
      </c>
      <c r="J2162" t="s">
        <v>7099</v>
      </c>
      <c r="K2162" t="s">
        <v>30</v>
      </c>
      <c r="L2162">
        <v>10000000</v>
      </c>
      <c r="M2162">
        <v>40227006</v>
      </c>
      <c r="N2162" t="s">
        <v>31</v>
      </c>
      <c r="O2162">
        <v>89</v>
      </c>
    </row>
    <row r="2163" spans="1:15" x14ac:dyDescent="0.25">
      <c r="A2163" t="s">
        <v>7100</v>
      </c>
      <c r="B2163" t="s">
        <v>16</v>
      </c>
      <c r="C2163" t="s">
        <v>41</v>
      </c>
      <c r="D2163">
        <v>1992</v>
      </c>
      <c r="E2163" t="s">
        <v>6923</v>
      </c>
      <c r="F2163">
        <v>7.5</v>
      </c>
      <c r="G2163">
        <v>28000</v>
      </c>
      <c r="H2163" t="s">
        <v>289</v>
      </c>
      <c r="I2163" t="s">
        <v>289</v>
      </c>
      <c r="J2163" t="s">
        <v>289</v>
      </c>
      <c r="K2163" t="s">
        <v>30</v>
      </c>
      <c r="L2163">
        <v>20000000</v>
      </c>
      <c r="M2163">
        <v>10555619</v>
      </c>
      <c r="N2163" t="s">
        <v>290</v>
      </c>
      <c r="O2163">
        <v>108</v>
      </c>
    </row>
    <row r="2164" spans="1:15" x14ac:dyDescent="0.25">
      <c r="A2164" t="s">
        <v>7101</v>
      </c>
      <c r="B2164" t="s">
        <v>16</v>
      </c>
      <c r="C2164" t="s">
        <v>34</v>
      </c>
      <c r="D2164">
        <v>1992</v>
      </c>
      <c r="E2164" t="s">
        <v>6934</v>
      </c>
      <c r="F2164">
        <v>6.3</v>
      </c>
      <c r="G2164">
        <v>10000</v>
      </c>
      <c r="H2164" t="s">
        <v>77</v>
      </c>
      <c r="I2164" t="s">
        <v>7102</v>
      </c>
      <c r="J2164" t="s">
        <v>4392</v>
      </c>
      <c r="K2164" t="s">
        <v>30</v>
      </c>
      <c r="L2164">
        <v>14000000</v>
      </c>
      <c r="M2164">
        <v>13249535</v>
      </c>
      <c r="N2164" t="s">
        <v>61</v>
      </c>
      <c r="O2164">
        <v>101</v>
      </c>
    </row>
    <row r="2165" spans="1:15" x14ac:dyDescent="0.25">
      <c r="A2165" t="s">
        <v>7103</v>
      </c>
      <c r="B2165" t="s">
        <v>2000</v>
      </c>
      <c r="C2165" t="s">
        <v>41</v>
      </c>
      <c r="D2165">
        <v>1992</v>
      </c>
      <c r="E2165" t="s">
        <v>6791</v>
      </c>
      <c r="F2165">
        <v>5.7</v>
      </c>
      <c r="G2165">
        <v>13000</v>
      </c>
      <c r="H2165" t="s">
        <v>3403</v>
      </c>
      <c r="I2165" t="s">
        <v>3403</v>
      </c>
      <c r="J2165" t="s">
        <v>7104</v>
      </c>
      <c r="K2165" t="s">
        <v>30</v>
      </c>
      <c r="M2165">
        <v>754935</v>
      </c>
      <c r="N2165" t="s">
        <v>7105</v>
      </c>
      <c r="O2165">
        <v>92</v>
      </c>
    </row>
    <row r="2166" spans="1:15" x14ac:dyDescent="0.25">
      <c r="A2166" t="s">
        <v>7106</v>
      </c>
      <c r="B2166" t="s">
        <v>16</v>
      </c>
      <c r="C2166" t="s">
        <v>34</v>
      </c>
      <c r="D2166">
        <v>1992</v>
      </c>
      <c r="E2166" t="s">
        <v>5333</v>
      </c>
      <c r="F2166">
        <v>6.3</v>
      </c>
      <c r="G2166">
        <v>8600</v>
      </c>
      <c r="H2166" t="s">
        <v>4611</v>
      </c>
      <c r="I2166" t="s">
        <v>7107</v>
      </c>
      <c r="J2166" t="s">
        <v>7108</v>
      </c>
      <c r="K2166" t="s">
        <v>30</v>
      </c>
      <c r="L2166">
        <v>10000000</v>
      </c>
      <c r="M2166">
        <v>14356479</v>
      </c>
      <c r="N2166" t="s">
        <v>180</v>
      </c>
      <c r="O2166">
        <v>95</v>
      </c>
    </row>
    <row r="2167" spans="1:15" x14ac:dyDescent="0.25">
      <c r="A2167" t="s">
        <v>7109</v>
      </c>
      <c r="B2167" t="s">
        <v>2000</v>
      </c>
      <c r="C2167" t="s">
        <v>34</v>
      </c>
      <c r="D2167">
        <v>1992</v>
      </c>
      <c r="E2167" t="s">
        <v>6893</v>
      </c>
      <c r="F2167">
        <v>6.4</v>
      </c>
      <c r="G2167">
        <v>2600</v>
      </c>
      <c r="H2167" t="s">
        <v>1723</v>
      </c>
      <c r="I2167" t="s">
        <v>7110</v>
      </c>
      <c r="J2167" t="s">
        <v>2241</v>
      </c>
      <c r="K2167" t="s">
        <v>30</v>
      </c>
      <c r="L2167">
        <v>29000000</v>
      </c>
      <c r="M2167">
        <v>5519569</v>
      </c>
      <c r="N2167" t="s">
        <v>6793</v>
      </c>
      <c r="O2167">
        <v>126</v>
      </c>
    </row>
    <row r="2168" spans="1:15" x14ac:dyDescent="0.25">
      <c r="A2168" t="s">
        <v>7111</v>
      </c>
      <c r="B2168" t="s">
        <v>2000</v>
      </c>
      <c r="C2168" t="s">
        <v>41</v>
      </c>
      <c r="D2168">
        <v>1992</v>
      </c>
      <c r="E2168" t="s">
        <v>6811</v>
      </c>
      <c r="F2168">
        <v>6.5</v>
      </c>
      <c r="G2168">
        <v>22000</v>
      </c>
      <c r="H2168" t="s">
        <v>2207</v>
      </c>
      <c r="I2168" t="s">
        <v>7112</v>
      </c>
      <c r="J2168" t="s">
        <v>1052</v>
      </c>
      <c r="K2168" t="s">
        <v>30</v>
      </c>
      <c r="L2168">
        <v>42000000</v>
      </c>
      <c r="M2168">
        <v>19507345</v>
      </c>
      <c r="N2168" t="s">
        <v>31</v>
      </c>
      <c r="O2168">
        <v>119</v>
      </c>
    </row>
    <row r="2169" spans="1:15" x14ac:dyDescent="0.25">
      <c r="A2169" t="s">
        <v>7113</v>
      </c>
      <c r="B2169" t="s">
        <v>16</v>
      </c>
      <c r="C2169" t="s">
        <v>104</v>
      </c>
      <c r="D2169">
        <v>1992</v>
      </c>
      <c r="E2169" t="s">
        <v>6923</v>
      </c>
      <c r="F2169">
        <v>6.8</v>
      </c>
      <c r="G2169">
        <v>5400</v>
      </c>
      <c r="H2169" t="s">
        <v>7114</v>
      </c>
      <c r="I2169" t="s">
        <v>7114</v>
      </c>
      <c r="J2169" t="s">
        <v>7115</v>
      </c>
      <c r="K2169" t="s">
        <v>30</v>
      </c>
      <c r="L2169">
        <v>4000000</v>
      </c>
      <c r="M2169">
        <v>1373196</v>
      </c>
      <c r="N2169" t="s">
        <v>7116</v>
      </c>
      <c r="O2169">
        <v>98</v>
      </c>
    </row>
    <row r="2170" spans="1:15" x14ac:dyDescent="0.25">
      <c r="A2170" t="s">
        <v>7117</v>
      </c>
      <c r="B2170" t="s">
        <v>337</v>
      </c>
      <c r="C2170" t="s">
        <v>41</v>
      </c>
      <c r="D2170">
        <v>1992</v>
      </c>
      <c r="E2170" t="s">
        <v>6797</v>
      </c>
      <c r="F2170">
        <v>7.7</v>
      </c>
      <c r="G2170">
        <v>51000</v>
      </c>
      <c r="H2170" t="s">
        <v>7118</v>
      </c>
      <c r="I2170" t="s">
        <v>4378</v>
      </c>
      <c r="J2170" t="s">
        <v>106</v>
      </c>
      <c r="K2170" t="s">
        <v>30</v>
      </c>
      <c r="L2170">
        <v>12000000</v>
      </c>
      <c r="M2170">
        <v>32574382</v>
      </c>
      <c r="N2170" t="s">
        <v>1725</v>
      </c>
      <c r="O2170">
        <v>85</v>
      </c>
    </row>
    <row r="2171" spans="1:15" x14ac:dyDescent="0.25">
      <c r="A2171" t="s">
        <v>7119</v>
      </c>
      <c r="B2171" t="s">
        <v>420</v>
      </c>
      <c r="C2171" t="s">
        <v>17</v>
      </c>
      <c r="D2171">
        <v>1992</v>
      </c>
      <c r="E2171" t="s">
        <v>7120</v>
      </c>
      <c r="F2171">
        <v>7.6</v>
      </c>
      <c r="G2171">
        <v>9300</v>
      </c>
      <c r="H2171" t="s">
        <v>7121</v>
      </c>
      <c r="I2171" t="s">
        <v>7121</v>
      </c>
      <c r="J2171" t="s">
        <v>7122</v>
      </c>
      <c r="K2171" t="s">
        <v>453</v>
      </c>
      <c r="M2171">
        <v>1605437</v>
      </c>
      <c r="N2171" t="s">
        <v>6667</v>
      </c>
      <c r="O2171">
        <v>105</v>
      </c>
    </row>
    <row r="2172" spans="1:15" x14ac:dyDescent="0.25">
      <c r="A2172" t="s">
        <v>7123</v>
      </c>
      <c r="B2172" t="s">
        <v>510</v>
      </c>
      <c r="C2172" t="s">
        <v>17</v>
      </c>
      <c r="D2172">
        <v>1992</v>
      </c>
      <c r="E2172" t="s">
        <v>7023</v>
      </c>
      <c r="F2172">
        <v>6</v>
      </c>
      <c r="G2172">
        <v>3000</v>
      </c>
      <c r="H2172" t="s">
        <v>7124</v>
      </c>
      <c r="I2172" t="s">
        <v>7124</v>
      </c>
      <c r="J2172" t="s">
        <v>7125</v>
      </c>
      <c r="K2172" t="s">
        <v>2110</v>
      </c>
      <c r="M2172">
        <v>277845</v>
      </c>
      <c r="N2172" t="s">
        <v>7126</v>
      </c>
      <c r="O2172">
        <v>112</v>
      </c>
    </row>
    <row r="2173" spans="1:15" x14ac:dyDescent="0.25">
      <c r="A2173" t="s">
        <v>7127</v>
      </c>
      <c r="B2173" t="s">
        <v>2000</v>
      </c>
      <c r="C2173" t="s">
        <v>41</v>
      </c>
      <c r="D2173">
        <v>1992</v>
      </c>
      <c r="E2173" t="s">
        <v>6811</v>
      </c>
      <c r="F2173">
        <v>6</v>
      </c>
      <c r="G2173">
        <v>10000</v>
      </c>
      <c r="H2173" t="s">
        <v>1298</v>
      </c>
      <c r="I2173" t="s">
        <v>7128</v>
      </c>
      <c r="J2173" t="s">
        <v>1720</v>
      </c>
      <c r="K2173" t="s">
        <v>30</v>
      </c>
      <c r="L2173">
        <v>40000000</v>
      </c>
      <c r="M2173">
        <v>20883046</v>
      </c>
      <c r="N2173" t="s">
        <v>7129</v>
      </c>
      <c r="O2173">
        <v>108</v>
      </c>
    </row>
    <row r="2174" spans="1:15" x14ac:dyDescent="0.25">
      <c r="A2174" t="s">
        <v>7130</v>
      </c>
      <c r="B2174" t="s">
        <v>16</v>
      </c>
      <c r="C2174" t="s">
        <v>778</v>
      </c>
      <c r="D2174">
        <v>1992</v>
      </c>
      <c r="E2174" t="s">
        <v>6253</v>
      </c>
      <c r="F2174">
        <v>4.2</v>
      </c>
      <c r="G2174">
        <v>874</v>
      </c>
      <c r="H2174" t="s">
        <v>3327</v>
      </c>
      <c r="I2174" t="s">
        <v>5812</v>
      </c>
      <c r="J2174" t="s">
        <v>7131</v>
      </c>
      <c r="K2174" t="s">
        <v>22</v>
      </c>
      <c r="M2174">
        <v>2287928</v>
      </c>
      <c r="N2174" t="s">
        <v>5828</v>
      </c>
      <c r="O2174">
        <v>90</v>
      </c>
    </row>
    <row r="2175" spans="1:15" x14ac:dyDescent="0.25">
      <c r="A2175" t="s">
        <v>7132</v>
      </c>
      <c r="B2175" t="s">
        <v>16</v>
      </c>
      <c r="C2175" t="s">
        <v>34</v>
      </c>
      <c r="D2175">
        <v>1992</v>
      </c>
      <c r="E2175" t="s">
        <v>7133</v>
      </c>
      <c r="F2175">
        <v>6</v>
      </c>
      <c r="G2175">
        <v>2200</v>
      </c>
      <c r="H2175" t="s">
        <v>7134</v>
      </c>
      <c r="I2175" t="s">
        <v>7135</v>
      </c>
      <c r="J2175" t="s">
        <v>7136</v>
      </c>
      <c r="K2175" t="s">
        <v>492</v>
      </c>
      <c r="N2175" t="s">
        <v>7137</v>
      </c>
      <c r="O2175">
        <v>89</v>
      </c>
    </row>
    <row r="2176" spans="1:15" x14ac:dyDescent="0.25">
      <c r="A2176" t="s">
        <v>7138</v>
      </c>
      <c r="B2176" t="s">
        <v>16</v>
      </c>
      <c r="C2176" t="s">
        <v>104</v>
      </c>
      <c r="D2176">
        <v>1992</v>
      </c>
      <c r="E2176" t="s">
        <v>6457</v>
      </c>
      <c r="F2176">
        <v>5.8</v>
      </c>
      <c r="G2176">
        <v>1800</v>
      </c>
      <c r="H2176" t="s">
        <v>7139</v>
      </c>
      <c r="I2176" t="s">
        <v>7140</v>
      </c>
      <c r="J2176" t="s">
        <v>209</v>
      </c>
      <c r="K2176" t="s">
        <v>30</v>
      </c>
      <c r="L2176">
        <v>14000000</v>
      </c>
      <c r="M2176">
        <v>3052738</v>
      </c>
      <c r="N2176" t="s">
        <v>2400</v>
      </c>
      <c r="O2176">
        <v>100</v>
      </c>
    </row>
    <row r="2177" spans="1:15" x14ac:dyDescent="0.25">
      <c r="A2177" t="s">
        <v>7141</v>
      </c>
      <c r="B2177" t="s">
        <v>16</v>
      </c>
      <c r="C2177" t="s">
        <v>17</v>
      </c>
      <c r="D2177">
        <v>1992</v>
      </c>
      <c r="E2177" t="s">
        <v>4259</v>
      </c>
      <c r="F2177">
        <v>6.6</v>
      </c>
      <c r="G2177">
        <v>2100</v>
      </c>
      <c r="H2177" t="s">
        <v>2897</v>
      </c>
      <c r="I2177" t="s">
        <v>7142</v>
      </c>
      <c r="J2177" t="s">
        <v>4570</v>
      </c>
      <c r="K2177" t="s">
        <v>22</v>
      </c>
      <c r="L2177">
        <v>10000000</v>
      </c>
      <c r="M2177">
        <v>1100218</v>
      </c>
      <c r="N2177" t="s">
        <v>4072</v>
      </c>
      <c r="O2177">
        <v>95</v>
      </c>
    </row>
    <row r="2178" spans="1:15" x14ac:dyDescent="0.25">
      <c r="A2178" t="s">
        <v>7143</v>
      </c>
      <c r="B2178" t="s">
        <v>16</v>
      </c>
      <c r="C2178" t="s">
        <v>41</v>
      </c>
      <c r="D2178">
        <v>1992</v>
      </c>
      <c r="E2178" t="s">
        <v>7144</v>
      </c>
      <c r="F2178">
        <v>5.9</v>
      </c>
      <c r="G2178">
        <v>15000</v>
      </c>
      <c r="H2178" t="s">
        <v>2576</v>
      </c>
      <c r="I2178" t="s">
        <v>7145</v>
      </c>
      <c r="J2178" t="s">
        <v>1486</v>
      </c>
      <c r="K2178" t="s">
        <v>30</v>
      </c>
      <c r="L2178">
        <v>50000000</v>
      </c>
      <c r="M2178">
        <v>46666502</v>
      </c>
      <c r="N2178" t="s">
        <v>5724</v>
      </c>
      <c r="O2178">
        <v>112</v>
      </c>
    </row>
    <row r="2179" spans="1:15" x14ac:dyDescent="0.25">
      <c r="A2179" t="s">
        <v>7146</v>
      </c>
      <c r="B2179" t="s">
        <v>16</v>
      </c>
      <c r="C2179" t="s">
        <v>34</v>
      </c>
      <c r="D2179">
        <v>1992</v>
      </c>
      <c r="E2179" t="s">
        <v>7147</v>
      </c>
      <c r="F2179">
        <v>6</v>
      </c>
      <c r="G2179">
        <v>7300</v>
      </c>
      <c r="H2179" t="s">
        <v>2129</v>
      </c>
      <c r="I2179" t="s">
        <v>5801</v>
      </c>
      <c r="J2179" t="s">
        <v>4546</v>
      </c>
      <c r="K2179" t="s">
        <v>30</v>
      </c>
      <c r="L2179">
        <v>22000000</v>
      </c>
      <c r="M2179">
        <v>9011574</v>
      </c>
      <c r="N2179" t="s">
        <v>4533</v>
      </c>
      <c r="O2179">
        <v>101</v>
      </c>
    </row>
    <row r="2180" spans="1:15" x14ac:dyDescent="0.25">
      <c r="A2180" t="s">
        <v>7148</v>
      </c>
      <c r="B2180" t="s">
        <v>16</v>
      </c>
      <c r="C2180" t="s">
        <v>41</v>
      </c>
      <c r="D2180">
        <v>1992</v>
      </c>
      <c r="E2180" t="s">
        <v>7149</v>
      </c>
      <c r="F2180">
        <v>7.1</v>
      </c>
      <c r="G2180">
        <v>9700</v>
      </c>
      <c r="H2180" t="s">
        <v>7150</v>
      </c>
      <c r="I2180" t="s">
        <v>7151</v>
      </c>
      <c r="J2180" t="s">
        <v>7152</v>
      </c>
      <c r="K2180" t="s">
        <v>1112</v>
      </c>
      <c r="M2180">
        <v>5418216</v>
      </c>
      <c r="N2180" t="s">
        <v>7153</v>
      </c>
      <c r="O2180">
        <v>109</v>
      </c>
    </row>
    <row r="2181" spans="1:15" x14ac:dyDescent="0.25">
      <c r="A2181" t="s">
        <v>7154</v>
      </c>
      <c r="B2181" t="s">
        <v>16</v>
      </c>
      <c r="C2181" t="s">
        <v>104</v>
      </c>
      <c r="D2181">
        <v>1992</v>
      </c>
      <c r="E2181" t="s">
        <v>7155</v>
      </c>
      <c r="F2181">
        <v>6.7</v>
      </c>
      <c r="G2181">
        <v>1600</v>
      </c>
      <c r="H2181" t="s">
        <v>7156</v>
      </c>
      <c r="I2181" t="s">
        <v>7156</v>
      </c>
      <c r="J2181" t="s">
        <v>7157</v>
      </c>
      <c r="K2181" t="s">
        <v>30</v>
      </c>
      <c r="L2181">
        <v>250000</v>
      </c>
      <c r="N2181" t="s">
        <v>2784</v>
      </c>
      <c r="O2181">
        <v>93</v>
      </c>
    </row>
    <row r="2182" spans="1:15" x14ac:dyDescent="0.25">
      <c r="A2182" t="s">
        <v>7158</v>
      </c>
      <c r="B2182" t="s">
        <v>16</v>
      </c>
      <c r="C2182" t="s">
        <v>104</v>
      </c>
      <c r="D2182">
        <v>1992</v>
      </c>
      <c r="E2182" t="s">
        <v>6939</v>
      </c>
      <c r="F2182">
        <v>6.1</v>
      </c>
      <c r="G2182">
        <v>8100</v>
      </c>
      <c r="H2182" t="s">
        <v>5358</v>
      </c>
      <c r="I2182" t="s">
        <v>6955</v>
      </c>
      <c r="J2182" t="s">
        <v>2221</v>
      </c>
      <c r="K2182" t="s">
        <v>30</v>
      </c>
      <c r="L2182">
        <v>9000000</v>
      </c>
      <c r="M2182">
        <v>923418</v>
      </c>
      <c r="N2182" t="s">
        <v>3951</v>
      </c>
      <c r="O2182">
        <v>116</v>
      </c>
    </row>
    <row r="2183" spans="1:15" x14ac:dyDescent="0.25">
      <c r="A2183" t="s">
        <v>7159</v>
      </c>
      <c r="B2183" t="s">
        <v>16</v>
      </c>
      <c r="C2183" t="s">
        <v>104</v>
      </c>
      <c r="D2183">
        <v>1992</v>
      </c>
      <c r="E2183" t="s">
        <v>7160</v>
      </c>
      <c r="F2183">
        <v>6.8</v>
      </c>
      <c r="G2183">
        <v>6300</v>
      </c>
      <c r="H2183" t="s">
        <v>183</v>
      </c>
      <c r="I2183" t="s">
        <v>183</v>
      </c>
      <c r="J2183" t="s">
        <v>4546</v>
      </c>
      <c r="K2183" t="s">
        <v>30</v>
      </c>
      <c r="L2183">
        <v>5000000</v>
      </c>
      <c r="M2183">
        <v>1055987</v>
      </c>
      <c r="N2183" t="s">
        <v>4152</v>
      </c>
      <c r="O2183">
        <v>103</v>
      </c>
    </row>
    <row r="2184" spans="1:15" x14ac:dyDescent="0.25">
      <c r="A2184" t="s">
        <v>7161</v>
      </c>
      <c r="B2184" t="s">
        <v>16</v>
      </c>
      <c r="C2184" t="s">
        <v>17</v>
      </c>
      <c r="D2184">
        <v>1992</v>
      </c>
      <c r="E2184" t="s">
        <v>7147</v>
      </c>
      <c r="F2184">
        <v>7.2</v>
      </c>
      <c r="G2184">
        <v>8500</v>
      </c>
      <c r="H2184" t="s">
        <v>1500</v>
      </c>
      <c r="I2184" t="s">
        <v>2240</v>
      </c>
      <c r="J2184" t="s">
        <v>6749</v>
      </c>
      <c r="K2184" t="s">
        <v>30</v>
      </c>
      <c r="L2184">
        <v>5000000</v>
      </c>
      <c r="M2184">
        <v>1526697</v>
      </c>
      <c r="N2184" t="s">
        <v>2242</v>
      </c>
      <c r="O2184">
        <v>108</v>
      </c>
    </row>
    <row r="2185" spans="1:15" x14ac:dyDescent="0.25">
      <c r="A2185" t="s">
        <v>7162</v>
      </c>
      <c r="B2185" t="s">
        <v>16</v>
      </c>
      <c r="C2185" t="s">
        <v>41</v>
      </c>
      <c r="D2185">
        <v>1992</v>
      </c>
      <c r="E2185" t="s">
        <v>7163</v>
      </c>
      <c r="F2185">
        <v>7</v>
      </c>
      <c r="G2185">
        <v>13000</v>
      </c>
      <c r="H2185" t="s">
        <v>5299</v>
      </c>
      <c r="I2185" t="s">
        <v>5299</v>
      </c>
      <c r="J2185" t="s">
        <v>5299</v>
      </c>
      <c r="K2185" t="s">
        <v>30</v>
      </c>
      <c r="M2185">
        <v>4479470</v>
      </c>
      <c r="N2185" t="s">
        <v>3746</v>
      </c>
      <c r="O2185">
        <v>102</v>
      </c>
    </row>
    <row r="2186" spans="1:15" x14ac:dyDescent="0.25">
      <c r="A2186" t="s">
        <v>7164</v>
      </c>
      <c r="B2186" t="s">
        <v>2000</v>
      </c>
      <c r="C2186" t="s">
        <v>17</v>
      </c>
      <c r="D2186">
        <v>1992</v>
      </c>
      <c r="E2186" t="s">
        <v>6788</v>
      </c>
      <c r="F2186">
        <v>6.3</v>
      </c>
      <c r="G2186">
        <v>1900</v>
      </c>
      <c r="H2186" t="s">
        <v>7165</v>
      </c>
      <c r="I2186" t="s">
        <v>7166</v>
      </c>
      <c r="J2186" t="s">
        <v>3539</v>
      </c>
      <c r="K2186" t="s">
        <v>91</v>
      </c>
      <c r="M2186">
        <v>7306242</v>
      </c>
      <c r="N2186" t="s">
        <v>5939</v>
      </c>
      <c r="O2186">
        <v>117</v>
      </c>
    </row>
    <row r="2187" spans="1:15" x14ac:dyDescent="0.25">
      <c r="A2187" t="s">
        <v>7167</v>
      </c>
      <c r="B2187" t="s">
        <v>2709</v>
      </c>
      <c r="C2187" t="s">
        <v>17</v>
      </c>
      <c r="D2187">
        <v>1992</v>
      </c>
      <c r="E2187" t="s">
        <v>7168</v>
      </c>
      <c r="F2187">
        <v>7.5</v>
      </c>
      <c r="G2187">
        <v>4300</v>
      </c>
      <c r="H2187" t="s">
        <v>7169</v>
      </c>
      <c r="I2187" t="s">
        <v>7170</v>
      </c>
      <c r="J2187" t="s">
        <v>7171</v>
      </c>
      <c r="K2187" t="s">
        <v>1421</v>
      </c>
      <c r="N2187" t="s">
        <v>7172</v>
      </c>
      <c r="O2187">
        <v>92</v>
      </c>
    </row>
    <row r="2188" spans="1:15" x14ac:dyDescent="0.25">
      <c r="A2188" t="s">
        <v>7173</v>
      </c>
      <c r="B2188" t="s">
        <v>16</v>
      </c>
      <c r="C2188" t="s">
        <v>41</v>
      </c>
      <c r="D2188">
        <v>1992</v>
      </c>
      <c r="E2188" t="s">
        <v>7174</v>
      </c>
      <c r="F2188">
        <v>7.1</v>
      </c>
      <c r="G2188">
        <v>3400</v>
      </c>
      <c r="H2188" t="s">
        <v>7175</v>
      </c>
      <c r="I2188" t="s">
        <v>7176</v>
      </c>
      <c r="J2188" t="s">
        <v>7177</v>
      </c>
      <c r="K2188" t="s">
        <v>30</v>
      </c>
      <c r="M2188">
        <v>256249</v>
      </c>
      <c r="N2188" t="s">
        <v>3189</v>
      </c>
      <c r="O2188">
        <v>93</v>
      </c>
    </row>
    <row r="2189" spans="1:15" x14ac:dyDescent="0.25">
      <c r="A2189" t="s">
        <v>7178</v>
      </c>
      <c r="B2189" t="s">
        <v>2000</v>
      </c>
      <c r="C2189" t="s">
        <v>104</v>
      </c>
      <c r="D2189">
        <v>1992</v>
      </c>
      <c r="E2189" t="s">
        <v>6957</v>
      </c>
      <c r="F2189">
        <v>5.6</v>
      </c>
      <c r="G2189">
        <v>3600</v>
      </c>
      <c r="H2189" t="s">
        <v>404</v>
      </c>
      <c r="I2189" t="s">
        <v>2023</v>
      </c>
      <c r="J2189" t="s">
        <v>4049</v>
      </c>
      <c r="K2189" t="s">
        <v>30</v>
      </c>
      <c r="L2189">
        <v>18000000</v>
      </c>
      <c r="M2189">
        <v>12282994</v>
      </c>
      <c r="N2189" t="s">
        <v>5724</v>
      </c>
      <c r="O2189">
        <v>110</v>
      </c>
    </row>
    <row r="2190" spans="1:15" x14ac:dyDescent="0.25">
      <c r="A2190" t="s">
        <v>7179</v>
      </c>
      <c r="B2190" t="s">
        <v>16</v>
      </c>
      <c r="C2190" t="s">
        <v>104</v>
      </c>
      <c r="D2190">
        <v>1992</v>
      </c>
      <c r="E2190" t="s">
        <v>6893</v>
      </c>
      <c r="F2190">
        <v>6.6</v>
      </c>
      <c r="G2190">
        <v>3200</v>
      </c>
      <c r="H2190" t="s">
        <v>5234</v>
      </c>
      <c r="I2190" t="s">
        <v>7180</v>
      </c>
      <c r="J2190" t="s">
        <v>7181</v>
      </c>
      <c r="K2190" t="s">
        <v>30</v>
      </c>
      <c r="L2190">
        <v>3000000</v>
      </c>
      <c r="M2190">
        <v>390152</v>
      </c>
      <c r="N2190" t="s">
        <v>3821</v>
      </c>
      <c r="O2190">
        <v>105</v>
      </c>
    </row>
    <row r="2191" spans="1:15" x14ac:dyDescent="0.25">
      <c r="A2191" t="s">
        <v>7182</v>
      </c>
      <c r="B2191" t="s">
        <v>16</v>
      </c>
      <c r="C2191" t="s">
        <v>17</v>
      </c>
      <c r="D2191">
        <v>1992</v>
      </c>
      <c r="E2191" t="s">
        <v>6797</v>
      </c>
      <c r="F2191">
        <v>7.4</v>
      </c>
      <c r="G2191">
        <v>5200</v>
      </c>
      <c r="H2191" t="s">
        <v>1848</v>
      </c>
      <c r="I2191" t="s">
        <v>1848</v>
      </c>
      <c r="J2191" t="s">
        <v>7183</v>
      </c>
      <c r="K2191" t="s">
        <v>30</v>
      </c>
      <c r="L2191">
        <v>3330000</v>
      </c>
      <c r="M2191">
        <v>4814619</v>
      </c>
      <c r="N2191" t="s">
        <v>7184</v>
      </c>
      <c r="O2191">
        <v>135</v>
      </c>
    </row>
    <row r="2192" spans="1:15" x14ac:dyDescent="0.25">
      <c r="A2192" t="s">
        <v>7185</v>
      </c>
      <c r="B2192" t="s">
        <v>2000</v>
      </c>
      <c r="C2192" t="s">
        <v>17</v>
      </c>
      <c r="D2192">
        <v>1992</v>
      </c>
      <c r="E2192" t="s">
        <v>7186</v>
      </c>
      <c r="F2192">
        <v>6.6</v>
      </c>
      <c r="G2192">
        <v>2600</v>
      </c>
      <c r="H2192" t="s">
        <v>2391</v>
      </c>
      <c r="I2192" t="s">
        <v>7187</v>
      </c>
      <c r="J2192" t="s">
        <v>1473</v>
      </c>
      <c r="K2192" t="s">
        <v>453</v>
      </c>
      <c r="M2192">
        <v>20194</v>
      </c>
      <c r="N2192" t="s">
        <v>7017</v>
      </c>
      <c r="O2192">
        <v>89</v>
      </c>
    </row>
    <row r="2193" spans="1:15" x14ac:dyDescent="0.25">
      <c r="A2193" t="s">
        <v>7188</v>
      </c>
      <c r="B2193" t="s">
        <v>16</v>
      </c>
      <c r="C2193" t="s">
        <v>17</v>
      </c>
      <c r="D2193">
        <v>1992</v>
      </c>
      <c r="E2193" t="s">
        <v>6840</v>
      </c>
      <c r="F2193">
        <v>6.6</v>
      </c>
      <c r="G2193">
        <v>3700</v>
      </c>
      <c r="H2193" t="s">
        <v>7189</v>
      </c>
      <c r="I2193" t="s">
        <v>7189</v>
      </c>
      <c r="J2193" t="s">
        <v>2547</v>
      </c>
      <c r="K2193" t="s">
        <v>30</v>
      </c>
      <c r="M2193">
        <v>1342613</v>
      </c>
      <c r="N2193" t="s">
        <v>7190</v>
      </c>
      <c r="O2193">
        <v>101</v>
      </c>
    </row>
    <row r="2194" spans="1:15" x14ac:dyDescent="0.25">
      <c r="A2194" t="s">
        <v>7191</v>
      </c>
      <c r="B2194" t="s">
        <v>16</v>
      </c>
      <c r="C2194" t="s">
        <v>104</v>
      </c>
      <c r="D2194">
        <v>1992</v>
      </c>
      <c r="E2194" t="s">
        <v>7168</v>
      </c>
      <c r="F2194">
        <v>6.7</v>
      </c>
      <c r="G2194">
        <v>3200</v>
      </c>
      <c r="H2194" t="s">
        <v>7192</v>
      </c>
      <c r="I2194" t="s">
        <v>7193</v>
      </c>
      <c r="J2194" t="s">
        <v>663</v>
      </c>
      <c r="K2194" t="s">
        <v>30</v>
      </c>
      <c r="L2194">
        <v>10000000</v>
      </c>
      <c r="M2194">
        <v>384048</v>
      </c>
      <c r="N2194" t="s">
        <v>4982</v>
      </c>
      <c r="O2194">
        <v>113</v>
      </c>
    </row>
    <row r="2195" spans="1:15" x14ac:dyDescent="0.25">
      <c r="A2195" t="s">
        <v>7194</v>
      </c>
      <c r="B2195" t="s">
        <v>33</v>
      </c>
      <c r="C2195" t="s">
        <v>63</v>
      </c>
      <c r="D2195">
        <v>1992</v>
      </c>
      <c r="E2195" t="s">
        <v>7195</v>
      </c>
      <c r="F2195">
        <v>5.9</v>
      </c>
      <c r="G2195">
        <v>9300</v>
      </c>
      <c r="H2195" t="s">
        <v>1248</v>
      </c>
      <c r="I2195" t="s">
        <v>3425</v>
      </c>
      <c r="J2195" t="s">
        <v>6562</v>
      </c>
      <c r="K2195" t="s">
        <v>30</v>
      </c>
      <c r="M2195">
        <v>19930973</v>
      </c>
      <c r="N2195" t="s">
        <v>61</v>
      </c>
      <c r="O2195">
        <v>115</v>
      </c>
    </row>
    <row r="2196" spans="1:15" x14ac:dyDescent="0.25">
      <c r="A2196" t="s">
        <v>7196</v>
      </c>
      <c r="B2196" t="s">
        <v>420</v>
      </c>
      <c r="C2196" t="s">
        <v>17</v>
      </c>
      <c r="D2196">
        <v>1992</v>
      </c>
      <c r="E2196" t="s">
        <v>7197</v>
      </c>
      <c r="F2196">
        <v>6.6</v>
      </c>
      <c r="G2196">
        <v>745</v>
      </c>
      <c r="H2196" t="s">
        <v>7198</v>
      </c>
      <c r="I2196" t="s">
        <v>7198</v>
      </c>
      <c r="J2196" t="s">
        <v>7199</v>
      </c>
      <c r="K2196" t="s">
        <v>453</v>
      </c>
      <c r="N2196" t="s">
        <v>7200</v>
      </c>
      <c r="O2196">
        <v>139</v>
      </c>
    </row>
    <row r="2197" spans="1:15" x14ac:dyDescent="0.25">
      <c r="A2197" t="s">
        <v>7201</v>
      </c>
      <c r="B2197" t="s">
        <v>2000</v>
      </c>
      <c r="C2197" t="s">
        <v>25</v>
      </c>
      <c r="D2197">
        <v>1992</v>
      </c>
      <c r="E2197" t="s">
        <v>5333</v>
      </c>
      <c r="F2197">
        <v>4.5</v>
      </c>
      <c r="G2197">
        <v>2800</v>
      </c>
      <c r="H2197" t="s">
        <v>586</v>
      </c>
      <c r="I2197" t="s">
        <v>4263</v>
      </c>
      <c r="J2197" t="s">
        <v>5881</v>
      </c>
      <c r="K2197" t="s">
        <v>22</v>
      </c>
      <c r="L2197">
        <v>40000000</v>
      </c>
      <c r="M2197">
        <v>8251071</v>
      </c>
      <c r="N2197" t="s">
        <v>7202</v>
      </c>
      <c r="O2197">
        <v>120</v>
      </c>
    </row>
    <row r="2198" spans="1:15" x14ac:dyDescent="0.25">
      <c r="A2198" t="s">
        <v>7203</v>
      </c>
      <c r="B2198" t="s">
        <v>2709</v>
      </c>
      <c r="C2198" t="s">
        <v>17</v>
      </c>
      <c r="D2198">
        <v>1992</v>
      </c>
      <c r="E2198" t="s">
        <v>7204</v>
      </c>
      <c r="F2198">
        <v>5.0999999999999996</v>
      </c>
      <c r="G2198">
        <v>950</v>
      </c>
      <c r="H2198" t="s">
        <v>7205</v>
      </c>
      <c r="I2198" t="s">
        <v>7205</v>
      </c>
      <c r="J2198" t="s">
        <v>7206</v>
      </c>
      <c r="K2198" t="s">
        <v>30</v>
      </c>
      <c r="L2198">
        <v>130000</v>
      </c>
      <c r="N2198" t="s">
        <v>7207</v>
      </c>
      <c r="O2198">
        <v>107</v>
      </c>
    </row>
    <row r="2199" spans="1:15" x14ac:dyDescent="0.25">
      <c r="A2199" t="s">
        <v>7208</v>
      </c>
      <c r="B2199" t="s">
        <v>2000</v>
      </c>
      <c r="C2199" t="s">
        <v>41</v>
      </c>
      <c r="D2199">
        <v>1992</v>
      </c>
      <c r="E2199" t="s">
        <v>6840</v>
      </c>
      <c r="F2199">
        <v>5.6</v>
      </c>
      <c r="G2199">
        <v>7700</v>
      </c>
      <c r="H2199" t="s">
        <v>5412</v>
      </c>
      <c r="I2199" t="s">
        <v>5413</v>
      </c>
      <c r="J2199" t="s">
        <v>7209</v>
      </c>
      <c r="K2199" t="s">
        <v>30</v>
      </c>
      <c r="M2199">
        <v>22697691</v>
      </c>
      <c r="N2199" t="s">
        <v>7210</v>
      </c>
      <c r="O2199">
        <v>105</v>
      </c>
    </row>
    <row r="2200" spans="1:15" x14ac:dyDescent="0.25">
      <c r="A2200" t="s">
        <v>7211</v>
      </c>
      <c r="B2200" t="s">
        <v>448</v>
      </c>
      <c r="C2200" t="s">
        <v>63</v>
      </c>
      <c r="D2200">
        <v>1992</v>
      </c>
      <c r="E2200" t="s">
        <v>6840</v>
      </c>
      <c r="F2200">
        <v>7.8</v>
      </c>
      <c r="G2200">
        <v>3000</v>
      </c>
      <c r="H2200" t="s">
        <v>4158</v>
      </c>
      <c r="I2200" t="s">
        <v>1092</v>
      </c>
      <c r="J2200" t="s">
        <v>7212</v>
      </c>
      <c r="K2200" t="s">
        <v>1094</v>
      </c>
      <c r="M2200">
        <v>1253106</v>
      </c>
      <c r="N2200" t="s">
        <v>7213</v>
      </c>
      <c r="O2200">
        <v>182</v>
      </c>
    </row>
    <row r="2201" spans="1:15" x14ac:dyDescent="0.25">
      <c r="A2201" t="s">
        <v>7214</v>
      </c>
      <c r="B2201" t="s">
        <v>16</v>
      </c>
      <c r="C2201" t="s">
        <v>104</v>
      </c>
      <c r="D2201">
        <v>1992</v>
      </c>
      <c r="E2201" t="s">
        <v>6783</v>
      </c>
      <c r="F2201">
        <v>6.5</v>
      </c>
      <c r="G2201">
        <v>3500</v>
      </c>
      <c r="H2201" t="s">
        <v>4141</v>
      </c>
      <c r="I2201" t="s">
        <v>4141</v>
      </c>
      <c r="J2201" t="s">
        <v>6643</v>
      </c>
      <c r="K2201" t="s">
        <v>30</v>
      </c>
      <c r="L2201">
        <v>15000000</v>
      </c>
      <c r="M2201">
        <v>3067917</v>
      </c>
      <c r="N2201" t="s">
        <v>61</v>
      </c>
      <c r="O2201">
        <v>99</v>
      </c>
    </row>
    <row r="2202" spans="1:15" x14ac:dyDescent="0.25">
      <c r="A2202" t="s">
        <v>7215</v>
      </c>
      <c r="B2202" t="s">
        <v>16</v>
      </c>
      <c r="C2202" t="s">
        <v>41</v>
      </c>
      <c r="D2202">
        <v>1992</v>
      </c>
      <c r="E2202" t="s">
        <v>6520</v>
      </c>
      <c r="F2202">
        <v>6.1</v>
      </c>
      <c r="G2202">
        <v>3100</v>
      </c>
      <c r="H2202" t="s">
        <v>3258</v>
      </c>
      <c r="I2202" t="s">
        <v>7216</v>
      </c>
      <c r="J2202" t="s">
        <v>7217</v>
      </c>
      <c r="K2202" t="s">
        <v>30</v>
      </c>
      <c r="L2202">
        <v>18000000</v>
      </c>
      <c r="M2202">
        <v>6375979</v>
      </c>
      <c r="N2202" t="s">
        <v>50</v>
      </c>
      <c r="O2202">
        <v>100</v>
      </c>
    </row>
    <row r="2203" spans="1:15" x14ac:dyDescent="0.25">
      <c r="A2203" t="s">
        <v>7218</v>
      </c>
      <c r="B2203" t="s">
        <v>16</v>
      </c>
      <c r="C2203" t="s">
        <v>17</v>
      </c>
      <c r="D2203">
        <v>1992</v>
      </c>
      <c r="E2203" t="s">
        <v>6129</v>
      </c>
      <c r="F2203">
        <v>6.4</v>
      </c>
      <c r="G2203">
        <v>5200</v>
      </c>
      <c r="H2203" t="s">
        <v>7219</v>
      </c>
      <c r="I2203" t="s">
        <v>7220</v>
      </c>
      <c r="J2203" t="s">
        <v>1228</v>
      </c>
      <c r="K2203" t="s">
        <v>453</v>
      </c>
      <c r="L2203">
        <v>15500000</v>
      </c>
      <c r="M2203">
        <v>6742168</v>
      </c>
      <c r="N2203" t="s">
        <v>7017</v>
      </c>
      <c r="O2203">
        <v>104</v>
      </c>
    </row>
    <row r="2204" spans="1:15" x14ac:dyDescent="0.25">
      <c r="A2204" t="s">
        <v>7221</v>
      </c>
      <c r="B2204" t="s">
        <v>33</v>
      </c>
      <c r="C2204" t="s">
        <v>25</v>
      </c>
      <c r="D2204">
        <v>1992</v>
      </c>
      <c r="E2204" t="s">
        <v>7222</v>
      </c>
      <c r="F2204">
        <v>7</v>
      </c>
      <c r="G2204">
        <v>2800</v>
      </c>
      <c r="H2204" t="s">
        <v>263</v>
      </c>
      <c r="I2204" t="s">
        <v>5173</v>
      </c>
      <c r="J2204" t="s">
        <v>3080</v>
      </c>
      <c r="K2204" t="s">
        <v>3158</v>
      </c>
      <c r="M2204">
        <v>4790801</v>
      </c>
      <c r="N2204" t="s">
        <v>1986</v>
      </c>
      <c r="O2204">
        <v>97</v>
      </c>
    </row>
    <row r="2205" spans="1:15" x14ac:dyDescent="0.25">
      <c r="A2205" t="s">
        <v>7223</v>
      </c>
      <c r="B2205" t="s">
        <v>2000</v>
      </c>
      <c r="C2205" t="s">
        <v>17</v>
      </c>
      <c r="D2205">
        <v>1992</v>
      </c>
      <c r="E2205" t="s">
        <v>7224</v>
      </c>
      <c r="F2205">
        <v>6.3</v>
      </c>
      <c r="G2205">
        <v>1100</v>
      </c>
      <c r="H2205" t="s">
        <v>7225</v>
      </c>
      <c r="I2205" t="s">
        <v>5174</v>
      </c>
      <c r="J2205" t="s">
        <v>759</v>
      </c>
      <c r="K2205" t="s">
        <v>30</v>
      </c>
      <c r="M2205">
        <v>4906900</v>
      </c>
      <c r="N2205" t="s">
        <v>7226</v>
      </c>
      <c r="O2205">
        <v>117</v>
      </c>
    </row>
    <row r="2206" spans="1:15" x14ac:dyDescent="0.25">
      <c r="A2206" t="s">
        <v>7227</v>
      </c>
      <c r="B2206" t="s">
        <v>2000</v>
      </c>
      <c r="C2206" t="s">
        <v>17</v>
      </c>
      <c r="D2206">
        <v>1992</v>
      </c>
      <c r="E2206" t="s">
        <v>7195</v>
      </c>
      <c r="F2206">
        <v>6.5</v>
      </c>
      <c r="G2206">
        <v>4900</v>
      </c>
      <c r="H2206" t="s">
        <v>2157</v>
      </c>
      <c r="I2206" t="s">
        <v>7228</v>
      </c>
      <c r="J2206" t="s">
        <v>2040</v>
      </c>
      <c r="K2206" t="s">
        <v>453</v>
      </c>
      <c r="L2206">
        <v>27000000</v>
      </c>
      <c r="M2206">
        <v>14683921</v>
      </c>
      <c r="N2206" t="s">
        <v>5331</v>
      </c>
      <c r="O2206">
        <v>132</v>
      </c>
    </row>
    <row r="2207" spans="1:15" x14ac:dyDescent="0.25">
      <c r="A2207" t="s">
        <v>7229</v>
      </c>
      <c r="B2207" t="s">
        <v>33</v>
      </c>
      <c r="C2207" t="s">
        <v>41</v>
      </c>
      <c r="D2207">
        <v>1992</v>
      </c>
      <c r="E2207" t="s">
        <v>6358</v>
      </c>
      <c r="F2207">
        <v>5.8</v>
      </c>
      <c r="G2207">
        <v>3500</v>
      </c>
      <c r="H2207" t="s">
        <v>7230</v>
      </c>
      <c r="I2207" t="s">
        <v>2391</v>
      </c>
      <c r="J2207" t="s">
        <v>7231</v>
      </c>
      <c r="K2207" t="s">
        <v>30</v>
      </c>
      <c r="M2207">
        <v>21202099</v>
      </c>
      <c r="N2207" t="s">
        <v>5724</v>
      </c>
      <c r="O2207">
        <v>91</v>
      </c>
    </row>
    <row r="2208" spans="1:15" x14ac:dyDescent="0.25">
      <c r="A2208" t="s">
        <v>7232</v>
      </c>
      <c r="B2208" t="s">
        <v>448</v>
      </c>
      <c r="C2208" t="s">
        <v>104</v>
      </c>
      <c r="D2208">
        <v>1992</v>
      </c>
      <c r="E2208" t="s">
        <v>7233</v>
      </c>
      <c r="F2208">
        <v>7.6</v>
      </c>
      <c r="G2208">
        <v>4000</v>
      </c>
      <c r="H2208" t="s">
        <v>7234</v>
      </c>
      <c r="I2208" t="s">
        <v>7234</v>
      </c>
      <c r="J2208" t="s">
        <v>7235</v>
      </c>
      <c r="K2208" t="s">
        <v>3008</v>
      </c>
      <c r="M2208">
        <v>28791</v>
      </c>
      <c r="N2208" t="s">
        <v>7236</v>
      </c>
      <c r="O2208">
        <v>106</v>
      </c>
    </row>
    <row r="2209" spans="1:15" x14ac:dyDescent="0.25">
      <c r="A2209" t="s">
        <v>7237</v>
      </c>
      <c r="B2209" t="s">
        <v>2000</v>
      </c>
      <c r="C2209" t="s">
        <v>17</v>
      </c>
      <c r="D2209">
        <v>1992</v>
      </c>
      <c r="E2209" t="s">
        <v>6726</v>
      </c>
      <c r="F2209">
        <v>6.6</v>
      </c>
      <c r="G2209">
        <v>3800</v>
      </c>
      <c r="H2209" t="s">
        <v>1864</v>
      </c>
      <c r="I2209" t="s">
        <v>7238</v>
      </c>
      <c r="J2209" t="s">
        <v>1015</v>
      </c>
      <c r="K2209" t="s">
        <v>30</v>
      </c>
      <c r="L2209">
        <v>18000000</v>
      </c>
      <c r="M2209">
        <v>1014726</v>
      </c>
      <c r="N2209" t="s">
        <v>50</v>
      </c>
      <c r="O2209">
        <v>105</v>
      </c>
    </row>
    <row r="2210" spans="1:15" x14ac:dyDescent="0.25">
      <c r="A2210" t="s">
        <v>7239</v>
      </c>
      <c r="B2210" t="s">
        <v>16</v>
      </c>
      <c r="C2210" t="s">
        <v>41</v>
      </c>
      <c r="D2210">
        <v>1992</v>
      </c>
      <c r="E2210" t="s">
        <v>6788</v>
      </c>
      <c r="F2210">
        <v>5.9</v>
      </c>
      <c r="G2210">
        <v>4500</v>
      </c>
      <c r="H2210" t="s">
        <v>4921</v>
      </c>
      <c r="I2210" t="s">
        <v>4921</v>
      </c>
      <c r="J2210" t="s">
        <v>4921</v>
      </c>
      <c r="K2210" t="s">
        <v>30</v>
      </c>
      <c r="L2210">
        <v>43000000</v>
      </c>
      <c r="M2210">
        <v>13351357</v>
      </c>
      <c r="N2210" t="s">
        <v>5112</v>
      </c>
      <c r="O2210">
        <v>119</v>
      </c>
    </row>
    <row r="2211" spans="1:15" x14ac:dyDescent="0.25">
      <c r="A2211" t="s">
        <v>7240</v>
      </c>
      <c r="B2211" t="s">
        <v>2000</v>
      </c>
      <c r="C2211" t="s">
        <v>34</v>
      </c>
      <c r="D2211">
        <v>1992</v>
      </c>
      <c r="E2211" t="s">
        <v>7241</v>
      </c>
      <c r="F2211">
        <v>6.5</v>
      </c>
      <c r="G2211">
        <v>11000</v>
      </c>
      <c r="H2211" t="s">
        <v>7242</v>
      </c>
      <c r="I2211" t="s">
        <v>7243</v>
      </c>
      <c r="J2211" t="s">
        <v>2754</v>
      </c>
      <c r="K2211" t="s">
        <v>492</v>
      </c>
      <c r="L2211">
        <v>10000000</v>
      </c>
      <c r="M2211">
        <v>8359717</v>
      </c>
      <c r="N2211" t="s">
        <v>2755</v>
      </c>
      <c r="O2211">
        <v>104</v>
      </c>
    </row>
    <row r="2212" spans="1:15" x14ac:dyDescent="0.25">
      <c r="A2212" t="s">
        <v>7244</v>
      </c>
      <c r="B2212" t="s">
        <v>16</v>
      </c>
      <c r="C2212" t="s">
        <v>34</v>
      </c>
      <c r="D2212">
        <v>1992</v>
      </c>
      <c r="E2212" t="s">
        <v>6929</v>
      </c>
      <c r="F2212">
        <v>3.7</v>
      </c>
      <c r="G2212">
        <v>2700</v>
      </c>
      <c r="H2212" t="s">
        <v>586</v>
      </c>
      <c r="I2212" t="s">
        <v>3358</v>
      </c>
      <c r="J2212" t="s">
        <v>3359</v>
      </c>
      <c r="K2212" t="s">
        <v>22</v>
      </c>
      <c r="M2212">
        <v>2517600</v>
      </c>
      <c r="N2212" t="s">
        <v>4152</v>
      </c>
      <c r="O2212">
        <v>98</v>
      </c>
    </row>
    <row r="2213" spans="1:15" x14ac:dyDescent="0.25">
      <c r="A2213" t="s">
        <v>7245</v>
      </c>
      <c r="B2213" t="s">
        <v>2709</v>
      </c>
      <c r="C2213" t="s">
        <v>41</v>
      </c>
      <c r="D2213">
        <v>1992</v>
      </c>
      <c r="E2213" t="s">
        <v>5333</v>
      </c>
      <c r="F2213">
        <v>6.5</v>
      </c>
      <c r="G2213">
        <v>2900</v>
      </c>
      <c r="H2213" t="s">
        <v>7246</v>
      </c>
      <c r="I2213" t="s">
        <v>7246</v>
      </c>
      <c r="J2213" t="s">
        <v>7247</v>
      </c>
      <c r="K2213" t="s">
        <v>30</v>
      </c>
      <c r="L2213">
        <v>22769</v>
      </c>
      <c r="M2213">
        <v>692585</v>
      </c>
      <c r="N2213" t="s">
        <v>7248</v>
      </c>
      <c r="O2213">
        <v>81</v>
      </c>
    </row>
    <row r="2214" spans="1:15" x14ac:dyDescent="0.25">
      <c r="A2214" t="s">
        <v>7249</v>
      </c>
      <c r="B2214" t="s">
        <v>16</v>
      </c>
      <c r="C2214" t="s">
        <v>104</v>
      </c>
      <c r="D2214">
        <v>1992</v>
      </c>
      <c r="E2214" t="s">
        <v>7250</v>
      </c>
      <c r="F2214">
        <v>7.2</v>
      </c>
      <c r="G2214">
        <v>4100</v>
      </c>
      <c r="H2214" t="s">
        <v>5439</v>
      </c>
      <c r="I2214" t="s">
        <v>5439</v>
      </c>
      <c r="J2214" t="s">
        <v>7251</v>
      </c>
      <c r="K2214" t="s">
        <v>306</v>
      </c>
      <c r="L2214">
        <v>3000000</v>
      </c>
      <c r="M2214">
        <v>143010</v>
      </c>
      <c r="N2214" t="s">
        <v>2784</v>
      </c>
      <c r="O2214">
        <v>105</v>
      </c>
    </row>
    <row r="2215" spans="1:15" x14ac:dyDescent="0.25">
      <c r="A2215" t="s">
        <v>7252</v>
      </c>
      <c r="B2215" t="s">
        <v>16</v>
      </c>
      <c r="C2215" t="s">
        <v>104</v>
      </c>
      <c r="D2215">
        <v>1992</v>
      </c>
      <c r="E2215" t="s">
        <v>7253</v>
      </c>
      <c r="F2215">
        <v>5.5</v>
      </c>
      <c r="G2215">
        <v>2200</v>
      </c>
      <c r="H2215" t="s">
        <v>7254</v>
      </c>
      <c r="I2215" t="s">
        <v>7255</v>
      </c>
      <c r="J2215" t="s">
        <v>2133</v>
      </c>
      <c r="K2215" t="s">
        <v>30</v>
      </c>
      <c r="L2215">
        <v>800000</v>
      </c>
      <c r="M2215">
        <v>114516</v>
      </c>
      <c r="N2215" t="s">
        <v>7256</v>
      </c>
      <c r="O2215">
        <v>97</v>
      </c>
    </row>
    <row r="2216" spans="1:15" x14ac:dyDescent="0.25">
      <c r="A2216" t="s">
        <v>7257</v>
      </c>
      <c r="B2216" t="s">
        <v>2000</v>
      </c>
      <c r="C2216" t="s">
        <v>41</v>
      </c>
      <c r="D2216">
        <v>1992</v>
      </c>
      <c r="E2216" t="s">
        <v>6602</v>
      </c>
      <c r="F2216">
        <v>5.7</v>
      </c>
      <c r="G2216">
        <v>2500</v>
      </c>
      <c r="H2216" t="s">
        <v>1006</v>
      </c>
      <c r="I2216" t="s">
        <v>4323</v>
      </c>
      <c r="J2216" t="s">
        <v>1720</v>
      </c>
      <c r="K2216" t="s">
        <v>30</v>
      </c>
      <c r="L2216">
        <v>15000000</v>
      </c>
      <c r="M2216">
        <v>6132924</v>
      </c>
      <c r="N2216" t="s">
        <v>7105</v>
      </c>
      <c r="O2216">
        <v>107</v>
      </c>
    </row>
    <row r="2217" spans="1:15" x14ac:dyDescent="0.25">
      <c r="A2217" t="s">
        <v>7258</v>
      </c>
      <c r="B2217" t="s">
        <v>448</v>
      </c>
      <c r="C2217" t="s">
        <v>41</v>
      </c>
      <c r="D2217">
        <v>1992</v>
      </c>
      <c r="E2217" t="s">
        <v>7259</v>
      </c>
      <c r="F2217">
        <v>7.5</v>
      </c>
      <c r="G2217">
        <v>6700</v>
      </c>
      <c r="H2217" t="s">
        <v>7260</v>
      </c>
      <c r="I2217" t="s">
        <v>7260</v>
      </c>
      <c r="J2217" t="s">
        <v>7261</v>
      </c>
      <c r="K2217" t="s">
        <v>195</v>
      </c>
      <c r="M2217">
        <v>611703</v>
      </c>
      <c r="N2217" t="s">
        <v>7262</v>
      </c>
      <c r="O2217">
        <v>107</v>
      </c>
    </row>
    <row r="2218" spans="1:15" x14ac:dyDescent="0.25">
      <c r="A2218" t="s">
        <v>7263</v>
      </c>
      <c r="B2218" t="s">
        <v>16</v>
      </c>
      <c r="C2218" t="s">
        <v>41</v>
      </c>
      <c r="D2218">
        <v>1992</v>
      </c>
      <c r="E2218" t="s">
        <v>7010</v>
      </c>
      <c r="F2218">
        <v>5.8</v>
      </c>
      <c r="G2218">
        <v>4600</v>
      </c>
      <c r="H2218" t="s">
        <v>6658</v>
      </c>
      <c r="I2218" t="s">
        <v>7264</v>
      </c>
      <c r="J2218" t="s">
        <v>67</v>
      </c>
      <c r="K2218" t="s">
        <v>30</v>
      </c>
      <c r="L2218">
        <v>20000000</v>
      </c>
      <c r="M2218">
        <v>6202756</v>
      </c>
      <c r="N2218" t="s">
        <v>7265</v>
      </c>
      <c r="O2218">
        <v>105</v>
      </c>
    </row>
    <row r="2219" spans="1:15" x14ac:dyDescent="0.25">
      <c r="A2219" t="s">
        <v>7266</v>
      </c>
      <c r="B2219" t="s">
        <v>16</v>
      </c>
      <c r="C2219" t="s">
        <v>17</v>
      </c>
      <c r="D2219">
        <v>1992</v>
      </c>
      <c r="E2219" t="s">
        <v>6795</v>
      </c>
      <c r="F2219">
        <v>5.6</v>
      </c>
      <c r="G2219">
        <v>2000</v>
      </c>
      <c r="H2219" t="s">
        <v>1838</v>
      </c>
      <c r="I2219" t="s">
        <v>1838</v>
      </c>
      <c r="J2219" t="s">
        <v>5635</v>
      </c>
      <c r="K2219" t="s">
        <v>30</v>
      </c>
      <c r="L2219">
        <v>18000000</v>
      </c>
      <c r="M2219">
        <v>11124511</v>
      </c>
      <c r="N2219" t="s">
        <v>44</v>
      </c>
      <c r="O2219">
        <v>103</v>
      </c>
    </row>
    <row r="2220" spans="1:15" x14ac:dyDescent="0.25">
      <c r="A2220" t="s">
        <v>7267</v>
      </c>
      <c r="B2220" t="s">
        <v>16</v>
      </c>
      <c r="C2220" t="s">
        <v>17</v>
      </c>
      <c r="D2220">
        <v>1992</v>
      </c>
      <c r="E2220" t="s">
        <v>7010</v>
      </c>
      <c r="F2220">
        <v>6.3</v>
      </c>
      <c r="G2220">
        <v>1200</v>
      </c>
      <c r="H2220" t="s">
        <v>7268</v>
      </c>
      <c r="I2220" t="s">
        <v>7268</v>
      </c>
      <c r="J2220" t="s">
        <v>7269</v>
      </c>
      <c r="K2220" t="s">
        <v>30</v>
      </c>
      <c r="M2220">
        <v>1557771</v>
      </c>
      <c r="N2220" t="s">
        <v>5129</v>
      </c>
      <c r="O2220">
        <v>100</v>
      </c>
    </row>
    <row r="2221" spans="1:15" x14ac:dyDescent="0.25">
      <c r="A2221" t="s">
        <v>7270</v>
      </c>
      <c r="B2221" t="s">
        <v>448</v>
      </c>
      <c r="C2221" t="s">
        <v>41</v>
      </c>
      <c r="D2221">
        <v>1992</v>
      </c>
      <c r="E2221" t="s">
        <v>7271</v>
      </c>
      <c r="F2221">
        <v>7.4</v>
      </c>
      <c r="G2221">
        <v>1000</v>
      </c>
      <c r="H2221" t="s">
        <v>7272</v>
      </c>
      <c r="I2221" t="s">
        <v>7273</v>
      </c>
      <c r="J2221" t="s">
        <v>7274</v>
      </c>
      <c r="K2221" t="s">
        <v>1269</v>
      </c>
      <c r="M2221">
        <v>24672</v>
      </c>
      <c r="N2221" t="s">
        <v>7275</v>
      </c>
      <c r="O2221">
        <v>110</v>
      </c>
    </row>
    <row r="2222" spans="1:15" x14ac:dyDescent="0.25">
      <c r="A2222" t="s">
        <v>7276</v>
      </c>
      <c r="B2222" t="s">
        <v>448</v>
      </c>
      <c r="C2222" t="s">
        <v>17</v>
      </c>
      <c r="D2222">
        <v>1992</v>
      </c>
      <c r="E2222" t="s">
        <v>7277</v>
      </c>
      <c r="F2222">
        <v>7.3</v>
      </c>
      <c r="G2222">
        <v>4400</v>
      </c>
      <c r="H2222" t="s">
        <v>2419</v>
      </c>
      <c r="I2222" t="s">
        <v>2419</v>
      </c>
      <c r="J2222" t="s">
        <v>7278</v>
      </c>
      <c r="K2222" t="s">
        <v>453</v>
      </c>
      <c r="M2222">
        <v>52431</v>
      </c>
      <c r="N2222" t="s">
        <v>4320</v>
      </c>
      <c r="O2222">
        <v>114</v>
      </c>
    </row>
    <row r="2223" spans="1:15" x14ac:dyDescent="0.25">
      <c r="A2223" t="s">
        <v>7279</v>
      </c>
      <c r="B2223" t="s">
        <v>2000</v>
      </c>
      <c r="C2223" t="s">
        <v>41</v>
      </c>
      <c r="D2223">
        <v>1992</v>
      </c>
      <c r="E2223" t="s">
        <v>6957</v>
      </c>
      <c r="F2223">
        <v>4.7</v>
      </c>
      <c r="G2223">
        <v>3000</v>
      </c>
      <c r="H2223" t="s">
        <v>687</v>
      </c>
      <c r="I2223" t="s">
        <v>7280</v>
      </c>
      <c r="J2223" t="s">
        <v>21</v>
      </c>
      <c r="K2223" t="s">
        <v>30</v>
      </c>
      <c r="L2223">
        <v>30000000</v>
      </c>
      <c r="M2223">
        <v>4096030</v>
      </c>
      <c r="N2223" t="s">
        <v>7281</v>
      </c>
      <c r="O2223">
        <v>100</v>
      </c>
    </row>
    <row r="2224" spans="1:15" x14ac:dyDescent="0.25">
      <c r="A2224" t="s">
        <v>7282</v>
      </c>
      <c r="B2224" t="s">
        <v>16</v>
      </c>
      <c r="C2224" t="s">
        <v>104</v>
      </c>
      <c r="D2224">
        <v>1992</v>
      </c>
      <c r="E2224" t="s">
        <v>7283</v>
      </c>
      <c r="F2224">
        <v>6.8</v>
      </c>
      <c r="G2224">
        <v>950</v>
      </c>
      <c r="H2224" t="s">
        <v>7284</v>
      </c>
      <c r="I2224" t="s">
        <v>7284</v>
      </c>
      <c r="J2224" t="s">
        <v>7285</v>
      </c>
      <c r="K2224" t="s">
        <v>30</v>
      </c>
      <c r="L2224">
        <v>38000</v>
      </c>
      <c r="N2224" t="s">
        <v>6686</v>
      </c>
      <c r="O2224">
        <v>100</v>
      </c>
    </row>
    <row r="2225" spans="1:15" x14ac:dyDescent="0.25">
      <c r="A2225" t="s">
        <v>7286</v>
      </c>
      <c r="B2225" t="s">
        <v>33</v>
      </c>
      <c r="C2225" t="s">
        <v>41</v>
      </c>
      <c r="D2225">
        <v>1992</v>
      </c>
      <c r="E2225" t="s">
        <v>7195</v>
      </c>
      <c r="F2225">
        <v>7.1</v>
      </c>
      <c r="G2225">
        <v>4100</v>
      </c>
      <c r="H2225" t="s">
        <v>5778</v>
      </c>
      <c r="I2225" t="s">
        <v>7287</v>
      </c>
      <c r="J2225" t="s">
        <v>6313</v>
      </c>
      <c r="K2225" t="s">
        <v>30</v>
      </c>
      <c r="M2225">
        <v>918239</v>
      </c>
      <c r="N2225" t="s">
        <v>44</v>
      </c>
      <c r="O2225">
        <v>80</v>
      </c>
    </row>
    <row r="2226" spans="1:15" x14ac:dyDescent="0.25">
      <c r="A2226" t="s">
        <v>7288</v>
      </c>
      <c r="B2226" t="s">
        <v>33</v>
      </c>
      <c r="C2226" t="s">
        <v>41</v>
      </c>
      <c r="D2226">
        <v>1992</v>
      </c>
      <c r="E2226" t="s">
        <v>7163</v>
      </c>
      <c r="F2226">
        <v>5.3</v>
      </c>
      <c r="G2226">
        <v>1600</v>
      </c>
      <c r="H2226" t="s">
        <v>888</v>
      </c>
      <c r="I2226" t="s">
        <v>7289</v>
      </c>
      <c r="J2226" t="s">
        <v>1512</v>
      </c>
      <c r="K2226" t="s">
        <v>30</v>
      </c>
      <c r="M2226">
        <v>1659542</v>
      </c>
      <c r="N2226" t="s">
        <v>2984</v>
      </c>
      <c r="O2226">
        <v>93</v>
      </c>
    </row>
    <row r="2227" spans="1:15" x14ac:dyDescent="0.25">
      <c r="A2227" t="s">
        <v>7290</v>
      </c>
      <c r="B2227" t="s">
        <v>16</v>
      </c>
      <c r="C2227" t="s">
        <v>34</v>
      </c>
      <c r="D2227">
        <v>1992</v>
      </c>
      <c r="E2227" t="s">
        <v>7291</v>
      </c>
      <c r="F2227">
        <v>6.4</v>
      </c>
      <c r="G2227">
        <v>4200</v>
      </c>
      <c r="H2227" t="s">
        <v>7292</v>
      </c>
      <c r="I2227" t="s">
        <v>7292</v>
      </c>
      <c r="J2227" t="s">
        <v>7293</v>
      </c>
      <c r="K2227" t="s">
        <v>2110</v>
      </c>
      <c r="N2227" t="s">
        <v>7294</v>
      </c>
      <c r="O2227">
        <v>83</v>
      </c>
    </row>
    <row r="2228" spans="1:15" x14ac:dyDescent="0.25">
      <c r="A2228" t="s">
        <v>7295</v>
      </c>
      <c r="B2228" t="s">
        <v>16</v>
      </c>
      <c r="C2228" t="s">
        <v>104</v>
      </c>
      <c r="D2228">
        <v>1992</v>
      </c>
      <c r="E2228" t="s">
        <v>7296</v>
      </c>
      <c r="F2228">
        <v>5.2</v>
      </c>
      <c r="G2228">
        <v>1500</v>
      </c>
      <c r="H2228" t="s">
        <v>7297</v>
      </c>
      <c r="I2228" t="s">
        <v>7298</v>
      </c>
      <c r="J2228" t="s">
        <v>4196</v>
      </c>
      <c r="K2228" t="s">
        <v>30</v>
      </c>
      <c r="M2228">
        <v>3206714</v>
      </c>
      <c r="N2228" t="s">
        <v>1991</v>
      </c>
      <c r="O2228">
        <v>105</v>
      </c>
    </row>
    <row r="2229" spans="1:15" x14ac:dyDescent="0.25">
      <c r="A2229" t="s">
        <v>7299</v>
      </c>
      <c r="B2229" t="s">
        <v>16</v>
      </c>
      <c r="C2229" t="s">
        <v>17</v>
      </c>
      <c r="D2229">
        <v>1992</v>
      </c>
      <c r="E2229" t="s">
        <v>7300</v>
      </c>
      <c r="F2229">
        <v>5.8</v>
      </c>
      <c r="G2229">
        <v>1100</v>
      </c>
      <c r="H2229" t="s">
        <v>7301</v>
      </c>
      <c r="I2229" t="s">
        <v>7302</v>
      </c>
      <c r="J2229" t="s">
        <v>2737</v>
      </c>
      <c r="K2229" t="s">
        <v>30</v>
      </c>
      <c r="M2229">
        <v>422503</v>
      </c>
      <c r="N2229" t="s">
        <v>5186</v>
      </c>
      <c r="O2229">
        <v>113</v>
      </c>
    </row>
    <row r="2230" spans="1:15" x14ac:dyDescent="0.25">
      <c r="A2230" t="s">
        <v>7303</v>
      </c>
      <c r="B2230" t="s">
        <v>2000</v>
      </c>
      <c r="C2230" t="s">
        <v>34</v>
      </c>
      <c r="D2230">
        <v>1992</v>
      </c>
      <c r="E2230" t="s">
        <v>7304</v>
      </c>
      <c r="F2230">
        <v>5.2</v>
      </c>
      <c r="G2230">
        <v>683</v>
      </c>
      <c r="H2230" t="s">
        <v>7305</v>
      </c>
      <c r="I2230" t="s">
        <v>7306</v>
      </c>
      <c r="J2230" t="s">
        <v>2852</v>
      </c>
      <c r="K2230" t="s">
        <v>30</v>
      </c>
      <c r="N2230" t="s">
        <v>3115</v>
      </c>
      <c r="O2230">
        <v>99</v>
      </c>
    </row>
    <row r="2231" spans="1:15" x14ac:dyDescent="0.25">
      <c r="A2231" t="s">
        <v>7307</v>
      </c>
      <c r="B2231" t="s">
        <v>16</v>
      </c>
      <c r="C2231" t="s">
        <v>25</v>
      </c>
      <c r="D2231">
        <v>1992</v>
      </c>
      <c r="E2231" t="s">
        <v>7308</v>
      </c>
      <c r="F2231">
        <v>7.1</v>
      </c>
      <c r="G2231">
        <v>3100</v>
      </c>
      <c r="H2231" t="s">
        <v>7309</v>
      </c>
      <c r="I2231" t="s">
        <v>7310</v>
      </c>
      <c r="J2231" t="s">
        <v>7311</v>
      </c>
      <c r="K2231" t="s">
        <v>248</v>
      </c>
      <c r="M2231">
        <v>2806881</v>
      </c>
      <c r="N2231" t="s">
        <v>6690</v>
      </c>
      <c r="O2231">
        <v>109</v>
      </c>
    </row>
    <row r="2232" spans="1:15" x14ac:dyDescent="0.25">
      <c r="A2232" t="s">
        <v>7312</v>
      </c>
      <c r="B2232" t="s">
        <v>2000</v>
      </c>
      <c r="C2232" t="s">
        <v>4886</v>
      </c>
      <c r="D2232">
        <v>1992</v>
      </c>
      <c r="E2232" t="s">
        <v>7313</v>
      </c>
      <c r="F2232">
        <v>5</v>
      </c>
      <c r="G2232">
        <v>2100</v>
      </c>
      <c r="H2232" t="s">
        <v>1201</v>
      </c>
      <c r="I2232" t="s">
        <v>2333</v>
      </c>
      <c r="J2232" t="s">
        <v>7314</v>
      </c>
      <c r="K2232" t="s">
        <v>30</v>
      </c>
      <c r="L2232">
        <v>24000000</v>
      </c>
      <c r="M2232">
        <v>608866</v>
      </c>
      <c r="N2232" t="s">
        <v>7315</v>
      </c>
      <c r="O2232">
        <v>90</v>
      </c>
    </row>
    <row r="2233" spans="1:15" x14ac:dyDescent="0.25">
      <c r="A2233" t="s">
        <v>7316</v>
      </c>
      <c r="B2233" t="s">
        <v>16</v>
      </c>
      <c r="C2233" t="s">
        <v>17</v>
      </c>
      <c r="D2233">
        <v>1992</v>
      </c>
      <c r="E2233" t="s">
        <v>7317</v>
      </c>
      <c r="F2233">
        <v>6.8</v>
      </c>
      <c r="G2233">
        <v>2600</v>
      </c>
      <c r="H2233" t="s">
        <v>3287</v>
      </c>
      <c r="I2233" t="s">
        <v>3287</v>
      </c>
      <c r="J2233" t="s">
        <v>3916</v>
      </c>
      <c r="K2233" t="s">
        <v>30</v>
      </c>
      <c r="L2233">
        <v>2700000</v>
      </c>
      <c r="M2233">
        <v>1723319</v>
      </c>
      <c r="N2233" t="s">
        <v>4934</v>
      </c>
      <c r="O2233">
        <v>106</v>
      </c>
    </row>
    <row r="2234" spans="1:15" x14ac:dyDescent="0.25">
      <c r="A2234" t="s">
        <v>7318</v>
      </c>
      <c r="B2234" t="s">
        <v>2000</v>
      </c>
      <c r="C2234" t="s">
        <v>34</v>
      </c>
      <c r="D2234">
        <v>1992</v>
      </c>
      <c r="E2234" t="s">
        <v>7147</v>
      </c>
      <c r="F2234">
        <v>5.8</v>
      </c>
      <c r="G2234">
        <v>1500</v>
      </c>
      <c r="H2234" t="s">
        <v>701</v>
      </c>
      <c r="I2234" t="s">
        <v>3669</v>
      </c>
      <c r="J2234" t="s">
        <v>7319</v>
      </c>
      <c r="K2234" t="s">
        <v>30</v>
      </c>
      <c r="M2234">
        <v>2791515</v>
      </c>
      <c r="N2234" t="s">
        <v>5112</v>
      </c>
      <c r="O2234">
        <v>91</v>
      </c>
    </row>
    <row r="2235" spans="1:15" x14ac:dyDescent="0.25">
      <c r="A2235" t="s">
        <v>7320</v>
      </c>
      <c r="B2235" t="s">
        <v>2000</v>
      </c>
      <c r="C2235" t="s">
        <v>17</v>
      </c>
      <c r="D2235">
        <v>1992</v>
      </c>
      <c r="E2235" t="s">
        <v>6977</v>
      </c>
      <c r="F2235">
        <v>6.1</v>
      </c>
      <c r="G2235">
        <v>1100</v>
      </c>
      <c r="H2235" t="s">
        <v>1586</v>
      </c>
      <c r="I2235" t="s">
        <v>7321</v>
      </c>
      <c r="J2235" t="s">
        <v>7322</v>
      </c>
      <c r="K2235" t="s">
        <v>30</v>
      </c>
      <c r="M2235">
        <v>2922094</v>
      </c>
      <c r="N2235" t="s">
        <v>180</v>
      </c>
      <c r="O2235">
        <v>105</v>
      </c>
    </row>
    <row r="2236" spans="1:15" x14ac:dyDescent="0.25">
      <c r="A2236" t="s">
        <v>7323</v>
      </c>
      <c r="B2236" t="s">
        <v>16</v>
      </c>
      <c r="C2236" t="s">
        <v>41</v>
      </c>
      <c r="D2236">
        <v>1992</v>
      </c>
      <c r="E2236" t="s">
        <v>7055</v>
      </c>
      <c r="F2236">
        <v>5.4</v>
      </c>
      <c r="G2236">
        <v>2100</v>
      </c>
      <c r="H2236" t="s">
        <v>7324</v>
      </c>
      <c r="I2236" t="s">
        <v>7324</v>
      </c>
      <c r="J2236" t="s">
        <v>7325</v>
      </c>
      <c r="K2236" t="s">
        <v>30</v>
      </c>
      <c r="M2236">
        <v>1102469</v>
      </c>
      <c r="N2236" t="s">
        <v>7326</v>
      </c>
      <c r="O2236">
        <v>110</v>
      </c>
    </row>
    <row r="2237" spans="1:15" x14ac:dyDescent="0.25">
      <c r="A2237" t="s">
        <v>7327</v>
      </c>
      <c r="B2237" t="s">
        <v>2000</v>
      </c>
      <c r="C2237" t="s">
        <v>41</v>
      </c>
      <c r="D2237">
        <v>1992</v>
      </c>
      <c r="E2237" t="s">
        <v>7147</v>
      </c>
      <c r="F2237">
        <v>5.8</v>
      </c>
      <c r="G2237">
        <v>1200</v>
      </c>
      <c r="H2237" t="s">
        <v>945</v>
      </c>
      <c r="I2237" t="s">
        <v>945</v>
      </c>
      <c r="J2237" t="s">
        <v>3374</v>
      </c>
      <c r="K2237" t="s">
        <v>30</v>
      </c>
      <c r="M2237">
        <v>4030793</v>
      </c>
      <c r="N2237" t="s">
        <v>5724</v>
      </c>
      <c r="O2237">
        <v>96</v>
      </c>
    </row>
    <row r="2238" spans="1:15" x14ac:dyDescent="0.25">
      <c r="A2238" t="s">
        <v>7328</v>
      </c>
      <c r="B2238" t="s">
        <v>2000</v>
      </c>
      <c r="C2238" t="s">
        <v>41</v>
      </c>
      <c r="D2238">
        <v>1992</v>
      </c>
      <c r="E2238" t="s">
        <v>6896</v>
      </c>
      <c r="F2238">
        <v>5.5</v>
      </c>
      <c r="G2238">
        <v>2500</v>
      </c>
      <c r="H2238" t="s">
        <v>7329</v>
      </c>
      <c r="I2238" t="s">
        <v>7329</v>
      </c>
      <c r="J2238" t="s">
        <v>7330</v>
      </c>
      <c r="K2238" t="s">
        <v>22</v>
      </c>
      <c r="M2238">
        <v>3104545</v>
      </c>
      <c r="N2238" t="s">
        <v>7331</v>
      </c>
      <c r="O2238">
        <v>78</v>
      </c>
    </row>
    <row r="2239" spans="1:15" x14ac:dyDescent="0.25">
      <c r="A2239" t="s">
        <v>7332</v>
      </c>
      <c r="B2239" t="s">
        <v>16</v>
      </c>
      <c r="C2239" t="s">
        <v>41</v>
      </c>
      <c r="D2239">
        <v>1992</v>
      </c>
      <c r="E2239" t="s">
        <v>7333</v>
      </c>
      <c r="F2239">
        <v>6.6</v>
      </c>
      <c r="G2239">
        <v>1300</v>
      </c>
      <c r="H2239" t="s">
        <v>3351</v>
      </c>
      <c r="I2239" t="s">
        <v>7334</v>
      </c>
      <c r="J2239" t="s">
        <v>4251</v>
      </c>
      <c r="K2239" t="s">
        <v>30</v>
      </c>
      <c r="M2239">
        <v>1514114</v>
      </c>
      <c r="N2239" t="s">
        <v>7335</v>
      </c>
      <c r="O2239">
        <v>110</v>
      </c>
    </row>
    <row r="2240" spans="1:15" x14ac:dyDescent="0.25">
      <c r="A2240" t="s">
        <v>7336</v>
      </c>
      <c r="B2240" t="s">
        <v>16</v>
      </c>
      <c r="C2240" t="s">
        <v>41</v>
      </c>
      <c r="D2240">
        <v>1992</v>
      </c>
      <c r="E2240" t="s">
        <v>7186</v>
      </c>
      <c r="F2240">
        <v>6.4</v>
      </c>
      <c r="G2240">
        <v>4500</v>
      </c>
      <c r="H2240" t="s">
        <v>7337</v>
      </c>
      <c r="I2240" t="s">
        <v>7337</v>
      </c>
      <c r="J2240" t="s">
        <v>7338</v>
      </c>
      <c r="K2240" t="s">
        <v>1094</v>
      </c>
      <c r="M2240">
        <v>9481984</v>
      </c>
      <c r="N2240" t="s">
        <v>7339</v>
      </c>
      <c r="O2240">
        <v>127</v>
      </c>
    </row>
    <row r="2241" spans="1:15" x14ac:dyDescent="0.25">
      <c r="A2241" t="s">
        <v>7340</v>
      </c>
      <c r="B2241" t="s">
        <v>33</v>
      </c>
      <c r="C2241" t="s">
        <v>63</v>
      </c>
      <c r="D2241">
        <v>1992</v>
      </c>
      <c r="E2241" t="s">
        <v>5416</v>
      </c>
      <c r="F2241">
        <v>7.4</v>
      </c>
      <c r="G2241">
        <v>3000</v>
      </c>
      <c r="H2241" t="s">
        <v>5048</v>
      </c>
      <c r="I2241" t="s">
        <v>5048</v>
      </c>
      <c r="J2241" t="s">
        <v>7341</v>
      </c>
      <c r="K2241" t="s">
        <v>22</v>
      </c>
      <c r="M2241">
        <v>22765</v>
      </c>
      <c r="N2241" t="s">
        <v>3466</v>
      </c>
      <c r="O2241">
        <v>85</v>
      </c>
    </row>
    <row r="2242" spans="1:15" x14ac:dyDescent="0.25">
      <c r="A2242" t="s">
        <v>7342</v>
      </c>
      <c r="B2242" t="s">
        <v>16</v>
      </c>
      <c r="C2242" t="s">
        <v>34</v>
      </c>
      <c r="D2242">
        <v>1992</v>
      </c>
      <c r="E2242" t="s">
        <v>7343</v>
      </c>
      <c r="F2242">
        <v>6.8</v>
      </c>
      <c r="G2242">
        <v>6600</v>
      </c>
      <c r="H2242" t="s">
        <v>7344</v>
      </c>
      <c r="I2242" t="s">
        <v>7345</v>
      </c>
      <c r="J2242" t="s">
        <v>7346</v>
      </c>
      <c r="K2242" t="s">
        <v>492</v>
      </c>
      <c r="N2242" t="s">
        <v>555</v>
      </c>
      <c r="O2242">
        <v>109</v>
      </c>
    </row>
    <row r="2243" spans="1:15" x14ac:dyDescent="0.25">
      <c r="A2243" t="s">
        <v>7347</v>
      </c>
      <c r="B2243" t="s">
        <v>2000</v>
      </c>
      <c r="C2243" t="s">
        <v>25</v>
      </c>
      <c r="D2243">
        <v>1992</v>
      </c>
      <c r="E2243" t="s">
        <v>7348</v>
      </c>
      <c r="F2243">
        <v>5.7</v>
      </c>
      <c r="G2243">
        <v>876</v>
      </c>
      <c r="H2243" t="s">
        <v>7349</v>
      </c>
      <c r="I2243" t="s">
        <v>7349</v>
      </c>
      <c r="J2243" t="s">
        <v>3972</v>
      </c>
      <c r="K2243" t="s">
        <v>453</v>
      </c>
      <c r="M2243">
        <v>1434174</v>
      </c>
      <c r="N2243" t="s">
        <v>7350</v>
      </c>
      <c r="O2243">
        <v>112</v>
      </c>
    </row>
    <row r="2244" spans="1:15" x14ac:dyDescent="0.25">
      <c r="A2244" t="s">
        <v>7351</v>
      </c>
      <c r="B2244" t="s">
        <v>2000</v>
      </c>
      <c r="C2244" t="s">
        <v>41</v>
      </c>
      <c r="D2244">
        <v>1992</v>
      </c>
      <c r="E2244" t="s">
        <v>5333</v>
      </c>
      <c r="F2244">
        <v>5.0999999999999996</v>
      </c>
      <c r="G2244">
        <v>1600</v>
      </c>
      <c r="H2244" t="s">
        <v>5812</v>
      </c>
      <c r="I2244" t="s">
        <v>7352</v>
      </c>
      <c r="J2244" t="s">
        <v>7319</v>
      </c>
      <c r="K2244" t="s">
        <v>30</v>
      </c>
      <c r="L2244">
        <v>13000000</v>
      </c>
      <c r="M2244">
        <v>3721911</v>
      </c>
      <c r="N2244" t="s">
        <v>7353</v>
      </c>
      <c r="O2244">
        <v>89</v>
      </c>
    </row>
    <row r="2245" spans="1:15" x14ac:dyDescent="0.25">
      <c r="A2245" t="s">
        <v>7354</v>
      </c>
      <c r="B2245" t="s">
        <v>16</v>
      </c>
      <c r="C2245" t="s">
        <v>34</v>
      </c>
      <c r="D2245">
        <v>1993</v>
      </c>
      <c r="E2245" t="s">
        <v>7355</v>
      </c>
      <c r="F2245">
        <v>7.8</v>
      </c>
      <c r="G2245">
        <v>132000</v>
      </c>
      <c r="H2245" t="s">
        <v>1798</v>
      </c>
      <c r="I2245" t="s">
        <v>5132</v>
      </c>
      <c r="J2245" t="s">
        <v>508</v>
      </c>
      <c r="K2245" t="s">
        <v>30</v>
      </c>
      <c r="L2245">
        <v>25000000</v>
      </c>
      <c r="M2245">
        <v>56505065</v>
      </c>
      <c r="N2245" t="s">
        <v>5724</v>
      </c>
      <c r="O2245">
        <v>130</v>
      </c>
    </row>
    <row r="2246" spans="1:15" x14ac:dyDescent="0.25">
      <c r="A2246" t="s">
        <v>7356</v>
      </c>
      <c r="B2246" t="s">
        <v>33</v>
      </c>
      <c r="C2246" t="s">
        <v>41</v>
      </c>
      <c r="D2246">
        <v>1993</v>
      </c>
      <c r="E2246" t="s">
        <v>7357</v>
      </c>
      <c r="F2246">
        <v>7.8</v>
      </c>
      <c r="G2246">
        <v>82000</v>
      </c>
      <c r="H2246" t="s">
        <v>6978</v>
      </c>
      <c r="I2246" t="s">
        <v>6978</v>
      </c>
      <c r="J2246" t="s">
        <v>7358</v>
      </c>
      <c r="K2246" t="s">
        <v>30</v>
      </c>
      <c r="M2246">
        <v>34348443</v>
      </c>
      <c r="N2246" t="s">
        <v>180</v>
      </c>
      <c r="O2246">
        <v>101</v>
      </c>
    </row>
    <row r="2247" spans="1:15" x14ac:dyDescent="0.25">
      <c r="A2247" t="s">
        <v>7359</v>
      </c>
      <c r="B2247" t="s">
        <v>2000</v>
      </c>
      <c r="C2247" t="s">
        <v>34</v>
      </c>
      <c r="D2247">
        <v>1993</v>
      </c>
      <c r="E2247" t="s">
        <v>7360</v>
      </c>
      <c r="F2247">
        <v>8.1</v>
      </c>
      <c r="G2247">
        <v>894000</v>
      </c>
      <c r="H2247" t="s">
        <v>496</v>
      </c>
      <c r="I2247" t="s">
        <v>758</v>
      </c>
      <c r="J2247" t="s">
        <v>674</v>
      </c>
      <c r="K2247" t="s">
        <v>30</v>
      </c>
      <c r="L2247">
        <v>63000000</v>
      </c>
      <c r="M2247">
        <v>1033928303</v>
      </c>
      <c r="N2247" t="s">
        <v>61</v>
      </c>
      <c r="O2247">
        <v>127</v>
      </c>
    </row>
    <row r="2248" spans="1:15" x14ac:dyDescent="0.25">
      <c r="A2248" t="s">
        <v>7361</v>
      </c>
      <c r="B2248" t="s">
        <v>16</v>
      </c>
      <c r="C2248" t="s">
        <v>41</v>
      </c>
      <c r="D2248">
        <v>1993</v>
      </c>
      <c r="E2248" t="s">
        <v>7362</v>
      </c>
      <c r="F2248">
        <v>7.6</v>
      </c>
      <c r="G2248">
        <v>171000</v>
      </c>
      <c r="H2248" t="s">
        <v>5754</v>
      </c>
      <c r="I2248" t="s">
        <v>5754</v>
      </c>
      <c r="J2248" t="s">
        <v>7363</v>
      </c>
      <c r="K2248" t="s">
        <v>30</v>
      </c>
      <c r="L2248">
        <v>6900000</v>
      </c>
      <c r="M2248">
        <v>7993039</v>
      </c>
      <c r="N2248" t="s">
        <v>7364</v>
      </c>
      <c r="O2248">
        <v>102</v>
      </c>
    </row>
    <row r="2249" spans="1:15" x14ac:dyDescent="0.25">
      <c r="A2249" t="s">
        <v>7365</v>
      </c>
      <c r="B2249" t="s">
        <v>16</v>
      </c>
      <c r="C2249" t="s">
        <v>63</v>
      </c>
      <c r="D2249">
        <v>1993</v>
      </c>
      <c r="E2249" t="s">
        <v>6965</v>
      </c>
      <c r="F2249">
        <v>8.9</v>
      </c>
      <c r="G2249">
        <v>1200000</v>
      </c>
      <c r="H2249" t="s">
        <v>496</v>
      </c>
      <c r="I2249" t="s">
        <v>7366</v>
      </c>
      <c r="J2249" t="s">
        <v>5713</v>
      </c>
      <c r="K2249" t="s">
        <v>30</v>
      </c>
      <c r="L2249">
        <v>22000000</v>
      </c>
      <c r="M2249">
        <v>322161245</v>
      </c>
      <c r="N2249" t="s">
        <v>61</v>
      </c>
      <c r="O2249">
        <v>195</v>
      </c>
    </row>
    <row r="2250" spans="1:15" x14ac:dyDescent="0.25">
      <c r="A2250" t="s">
        <v>7367</v>
      </c>
      <c r="B2250" t="s">
        <v>16</v>
      </c>
      <c r="C2250" t="s">
        <v>104</v>
      </c>
      <c r="D2250">
        <v>1993</v>
      </c>
      <c r="E2250" t="s">
        <v>7368</v>
      </c>
      <c r="F2250">
        <v>7.9</v>
      </c>
      <c r="G2250">
        <v>212000</v>
      </c>
      <c r="H2250" t="s">
        <v>1560</v>
      </c>
      <c r="I2250" t="s">
        <v>6778</v>
      </c>
      <c r="J2250" t="s">
        <v>5294</v>
      </c>
      <c r="K2250" t="s">
        <v>30</v>
      </c>
      <c r="L2250">
        <v>13000000</v>
      </c>
      <c r="M2250">
        <v>13088850</v>
      </c>
      <c r="N2250" t="s">
        <v>4533</v>
      </c>
      <c r="O2250">
        <v>119</v>
      </c>
    </row>
    <row r="2251" spans="1:15" x14ac:dyDescent="0.25">
      <c r="A2251" t="s">
        <v>7369</v>
      </c>
      <c r="B2251" t="s">
        <v>448</v>
      </c>
      <c r="C2251" t="s">
        <v>41</v>
      </c>
      <c r="D2251">
        <v>1993</v>
      </c>
      <c r="E2251" t="s">
        <v>6965</v>
      </c>
      <c r="F2251">
        <v>7.8</v>
      </c>
      <c r="G2251">
        <v>36000</v>
      </c>
      <c r="H2251" t="s">
        <v>4865</v>
      </c>
      <c r="I2251" t="s">
        <v>4865</v>
      </c>
      <c r="J2251" t="s">
        <v>7370</v>
      </c>
      <c r="K2251" t="s">
        <v>22</v>
      </c>
      <c r="M2251">
        <v>1769305</v>
      </c>
      <c r="N2251" t="s">
        <v>7371</v>
      </c>
      <c r="O2251">
        <v>132</v>
      </c>
    </row>
    <row r="2252" spans="1:15" x14ac:dyDescent="0.25">
      <c r="A2252" t="s">
        <v>7372</v>
      </c>
      <c r="B2252" t="s">
        <v>2000</v>
      </c>
      <c r="C2252" t="s">
        <v>25</v>
      </c>
      <c r="D2252">
        <v>1993</v>
      </c>
      <c r="E2252" t="s">
        <v>7373</v>
      </c>
      <c r="F2252">
        <v>6.7</v>
      </c>
      <c r="G2252">
        <v>119000</v>
      </c>
      <c r="H2252" t="s">
        <v>279</v>
      </c>
      <c r="I2252" t="s">
        <v>7374</v>
      </c>
      <c r="J2252" t="s">
        <v>3855</v>
      </c>
      <c r="K2252" t="s">
        <v>453</v>
      </c>
      <c r="L2252">
        <v>20000000</v>
      </c>
      <c r="M2252">
        <v>35739755</v>
      </c>
      <c r="N2252" t="s">
        <v>363</v>
      </c>
      <c r="O2252">
        <v>104</v>
      </c>
    </row>
    <row r="2253" spans="1:15" x14ac:dyDescent="0.25">
      <c r="A2253" t="s">
        <v>7375</v>
      </c>
      <c r="B2253" t="s">
        <v>16</v>
      </c>
      <c r="C2253" t="s">
        <v>104</v>
      </c>
      <c r="D2253">
        <v>1993</v>
      </c>
      <c r="E2253" t="s">
        <v>7376</v>
      </c>
      <c r="F2253">
        <v>7.8</v>
      </c>
      <c r="G2253">
        <v>132000</v>
      </c>
      <c r="H2253" t="s">
        <v>67</v>
      </c>
      <c r="I2253" t="s">
        <v>7377</v>
      </c>
      <c r="J2253" t="s">
        <v>67</v>
      </c>
      <c r="K2253" t="s">
        <v>30</v>
      </c>
      <c r="L2253">
        <v>22000000</v>
      </c>
      <c r="M2253">
        <v>17287898</v>
      </c>
      <c r="N2253" t="s">
        <v>7378</v>
      </c>
      <c r="O2253">
        <v>121</v>
      </c>
    </row>
    <row r="2254" spans="1:15" x14ac:dyDescent="0.25">
      <c r="A2254" t="s">
        <v>7379</v>
      </c>
      <c r="B2254" t="s">
        <v>2000</v>
      </c>
      <c r="C2254" t="s">
        <v>17</v>
      </c>
      <c r="D2254">
        <v>1993</v>
      </c>
      <c r="E2254" t="s">
        <v>7380</v>
      </c>
      <c r="F2254">
        <v>7.7</v>
      </c>
      <c r="G2254">
        <v>221000</v>
      </c>
      <c r="H2254" t="s">
        <v>2880</v>
      </c>
      <c r="I2254" t="s">
        <v>7381</v>
      </c>
      <c r="J2254" t="s">
        <v>5686</v>
      </c>
      <c r="K2254" t="s">
        <v>30</v>
      </c>
      <c r="L2254">
        <v>11000000</v>
      </c>
      <c r="M2254">
        <v>10032765</v>
      </c>
      <c r="N2254" t="s">
        <v>44</v>
      </c>
      <c r="O2254">
        <v>118</v>
      </c>
    </row>
    <row r="2255" spans="1:15" x14ac:dyDescent="0.25">
      <c r="A2255" t="s">
        <v>7382</v>
      </c>
      <c r="B2255" t="s">
        <v>33</v>
      </c>
      <c r="C2255" t="s">
        <v>41</v>
      </c>
      <c r="D2255">
        <v>1993</v>
      </c>
      <c r="E2255" t="s">
        <v>7383</v>
      </c>
      <c r="F2255">
        <v>6.9</v>
      </c>
      <c r="G2255">
        <v>106000</v>
      </c>
      <c r="H2255" t="s">
        <v>6875</v>
      </c>
      <c r="I2255" t="s">
        <v>7384</v>
      </c>
      <c r="J2255" t="s">
        <v>1371</v>
      </c>
      <c r="K2255" t="s">
        <v>30</v>
      </c>
      <c r="L2255">
        <v>28000000</v>
      </c>
      <c r="M2255">
        <v>44947705</v>
      </c>
      <c r="N2255" t="s">
        <v>1725</v>
      </c>
      <c r="O2255">
        <v>96</v>
      </c>
    </row>
    <row r="2256" spans="1:15" x14ac:dyDescent="0.25">
      <c r="A2256" t="s">
        <v>7385</v>
      </c>
      <c r="B2256" t="s">
        <v>16</v>
      </c>
      <c r="C2256" t="s">
        <v>104</v>
      </c>
      <c r="D2256">
        <v>1993</v>
      </c>
      <c r="E2256" t="s">
        <v>7386</v>
      </c>
      <c r="F2256">
        <v>7.9</v>
      </c>
      <c r="G2256">
        <v>206000</v>
      </c>
      <c r="H2256" t="s">
        <v>105</v>
      </c>
      <c r="I2256" t="s">
        <v>6043</v>
      </c>
      <c r="J2256" t="s">
        <v>136</v>
      </c>
      <c r="K2256" t="s">
        <v>30</v>
      </c>
      <c r="L2256">
        <v>30000000</v>
      </c>
      <c r="M2256">
        <v>63848322</v>
      </c>
      <c r="N2256" t="s">
        <v>61</v>
      </c>
      <c r="O2256">
        <v>144</v>
      </c>
    </row>
    <row r="2257" spans="1:15" x14ac:dyDescent="0.25">
      <c r="A2257" t="s">
        <v>7387</v>
      </c>
      <c r="B2257" t="s">
        <v>2000</v>
      </c>
      <c r="C2257" t="s">
        <v>41</v>
      </c>
      <c r="D2257">
        <v>1993</v>
      </c>
      <c r="E2257" t="s">
        <v>7388</v>
      </c>
      <c r="F2257">
        <v>7</v>
      </c>
      <c r="G2257">
        <v>252000</v>
      </c>
      <c r="H2257" t="s">
        <v>2052</v>
      </c>
      <c r="I2257" t="s">
        <v>7389</v>
      </c>
      <c r="J2257" t="s">
        <v>97</v>
      </c>
      <c r="K2257" t="s">
        <v>30</v>
      </c>
      <c r="L2257">
        <v>25000000</v>
      </c>
      <c r="M2257">
        <v>441286195</v>
      </c>
      <c r="N2257" t="s">
        <v>180</v>
      </c>
      <c r="O2257">
        <v>125</v>
      </c>
    </row>
    <row r="2258" spans="1:15" x14ac:dyDescent="0.25">
      <c r="A2258" t="s">
        <v>7390</v>
      </c>
      <c r="B2258" t="s">
        <v>2000</v>
      </c>
      <c r="C2258" t="s">
        <v>34</v>
      </c>
      <c r="D2258">
        <v>1993</v>
      </c>
      <c r="E2258" t="s">
        <v>7186</v>
      </c>
      <c r="F2258">
        <v>7.8</v>
      </c>
      <c r="G2258">
        <v>275000</v>
      </c>
      <c r="H2258" t="s">
        <v>2922</v>
      </c>
      <c r="I2258" t="s">
        <v>7391</v>
      </c>
      <c r="J2258" t="s">
        <v>498</v>
      </c>
      <c r="K2258" t="s">
        <v>30</v>
      </c>
      <c r="L2258">
        <v>44000000</v>
      </c>
      <c r="M2258">
        <v>368875760</v>
      </c>
      <c r="N2258" t="s">
        <v>23</v>
      </c>
      <c r="O2258">
        <v>130</v>
      </c>
    </row>
    <row r="2259" spans="1:15" x14ac:dyDescent="0.25">
      <c r="A2259" t="s">
        <v>7392</v>
      </c>
      <c r="B2259" t="s">
        <v>16</v>
      </c>
      <c r="C2259" t="s">
        <v>34</v>
      </c>
      <c r="D2259">
        <v>1993</v>
      </c>
      <c r="E2259" t="s">
        <v>7393</v>
      </c>
      <c r="F2259">
        <v>6.7</v>
      </c>
      <c r="G2259">
        <v>163000</v>
      </c>
      <c r="H2259" t="s">
        <v>7394</v>
      </c>
      <c r="I2259" t="s">
        <v>7395</v>
      </c>
      <c r="J2259" t="s">
        <v>762</v>
      </c>
      <c r="K2259" t="s">
        <v>30</v>
      </c>
      <c r="L2259">
        <v>57000000</v>
      </c>
      <c r="M2259">
        <v>58055768</v>
      </c>
      <c r="N2259" t="s">
        <v>23</v>
      </c>
      <c r="O2259">
        <v>115</v>
      </c>
    </row>
    <row r="2260" spans="1:15" x14ac:dyDescent="0.25">
      <c r="A2260" t="s">
        <v>7396</v>
      </c>
      <c r="B2260" t="s">
        <v>33</v>
      </c>
      <c r="C2260" t="s">
        <v>41</v>
      </c>
      <c r="D2260">
        <v>1993</v>
      </c>
      <c r="E2260" t="s">
        <v>7397</v>
      </c>
      <c r="F2260">
        <v>5.6</v>
      </c>
      <c r="G2260">
        <v>58000</v>
      </c>
      <c r="H2260" t="s">
        <v>2088</v>
      </c>
      <c r="I2260" t="s">
        <v>7398</v>
      </c>
      <c r="J2260" t="s">
        <v>414</v>
      </c>
      <c r="K2260" t="s">
        <v>30</v>
      </c>
      <c r="M2260">
        <v>117270765</v>
      </c>
      <c r="N2260" t="s">
        <v>23</v>
      </c>
      <c r="O2260">
        <v>94</v>
      </c>
    </row>
    <row r="2261" spans="1:15" x14ac:dyDescent="0.25">
      <c r="A2261" t="s">
        <v>7399</v>
      </c>
      <c r="B2261" t="s">
        <v>16</v>
      </c>
      <c r="C2261" t="s">
        <v>34</v>
      </c>
      <c r="D2261">
        <v>1993</v>
      </c>
      <c r="E2261" t="s">
        <v>6830</v>
      </c>
      <c r="F2261">
        <v>7.6</v>
      </c>
      <c r="G2261">
        <v>177000</v>
      </c>
      <c r="H2261" t="s">
        <v>829</v>
      </c>
      <c r="I2261" t="s">
        <v>7400</v>
      </c>
      <c r="J2261" t="s">
        <v>1820</v>
      </c>
      <c r="K2261" t="s">
        <v>30</v>
      </c>
      <c r="L2261">
        <v>25000000</v>
      </c>
      <c r="M2261">
        <v>40903593</v>
      </c>
      <c r="N2261" t="s">
        <v>7017</v>
      </c>
      <c r="O2261">
        <v>113</v>
      </c>
    </row>
    <row r="2262" spans="1:15" x14ac:dyDescent="0.25">
      <c r="A2262" t="s">
        <v>7401</v>
      </c>
      <c r="B2262" t="s">
        <v>2000</v>
      </c>
      <c r="C2262" t="s">
        <v>104</v>
      </c>
      <c r="D2262">
        <v>1993</v>
      </c>
      <c r="E2262" t="s">
        <v>7402</v>
      </c>
      <c r="F2262">
        <v>6.6</v>
      </c>
      <c r="G2262">
        <v>81000</v>
      </c>
      <c r="H2262" t="s">
        <v>933</v>
      </c>
      <c r="I2262" t="s">
        <v>7403</v>
      </c>
      <c r="J2262" t="s">
        <v>6288</v>
      </c>
      <c r="K2262" t="s">
        <v>30</v>
      </c>
      <c r="L2262">
        <v>45000000</v>
      </c>
      <c r="M2262">
        <v>195268056</v>
      </c>
      <c r="N2262" t="s">
        <v>23</v>
      </c>
      <c r="O2262">
        <v>141</v>
      </c>
    </row>
    <row r="2263" spans="1:15" x14ac:dyDescent="0.25">
      <c r="A2263" t="s">
        <v>7404</v>
      </c>
      <c r="B2263" t="s">
        <v>16</v>
      </c>
      <c r="C2263" t="s">
        <v>17</v>
      </c>
      <c r="D2263">
        <v>1993</v>
      </c>
      <c r="E2263" t="s">
        <v>7405</v>
      </c>
      <c r="F2263">
        <v>6.8</v>
      </c>
      <c r="G2263">
        <v>124000</v>
      </c>
      <c r="H2263" t="s">
        <v>621</v>
      </c>
      <c r="I2263" t="s">
        <v>7403</v>
      </c>
      <c r="J2263" t="s">
        <v>1479</v>
      </c>
      <c r="K2263" t="s">
        <v>30</v>
      </c>
      <c r="L2263">
        <v>42000000</v>
      </c>
      <c r="M2263">
        <v>270248367</v>
      </c>
      <c r="N2263" t="s">
        <v>5186</v>
      </c>
      <c r="O2263">
        <v>154</v>
      </c>
    </row>
    <row r="2264" spans="1:15" x14ac:dyDescent="0.25">
      <c r="A2264" t="s">
        <v>7406</v>
      </c>
      <c r="B2264" t="s">
        <v>2000</v>
      </c>
      <c r="C2264" t="s">
        <v>34</v>
      </c>
      <c r="D2264">
        <v>1993</v>
      </c>
      <c r="E2264" t="s">
        <v>7407</v>
      </c>
      <c r="F2264">
        <v>6.4</v>
      </c>
      <c r="G2264">
        <v>141000</v>
      </c>
      <c r="H2264" t="s">
        <v>2914</v>
      </c>
      <c r="I2264" t="s">
        <v>7408</v>
      </c>
      <c r="J2264" t="s">
        <v>999</v>
      </c>
      <c r="K2264" t="s">
        <v>30</v>
      </c>
      <c r="L2264">
        <v>85000000</v>
      </c>
      <c r="M2264">
        <v>137298489</v>
      </c>
      <c r="N2264" t="s">
        <v>31</v>
      </c>
      <c r="O2264">
        <v>130</v>
      </c>
    </row>
    <row r="2265" spans="1:15" x14ac:dyDescent="0.25">
      <c r="A2265" t="s">
        <v>7409</v>
      </c>
      <c r="B2265" t="s">
        <v>33</v>
      </c>
      <c r="C2265" t="s">
        <v>41</v>
      </c>
      <c r="D2265">
        <v>1993</v>
      </c>
      <c r="E2265" t="s">
        <v>7410</v>
      </c>
      <c r="F2265">
        <v>5.6</v>
      </c>
      <c r="G2265">
        <v>50000</v>
      </c>
      <c r="H2265" t="s">
        <v>6631</v>
      </c>
      <c r="I2265" t="s">
        <v>3597</v>
      </c>
      <c r="J2265" t="s">
        <v>3539</v>
      </c>
      <c r="K2265" t="s">
        <v>30</v>
      </c>
      <c r="L2265">
        <v>38000000</v>
      </c>
      <c r="M2265">
        <v>57319029</v>
      </c>
      <c r="N2265" t="s">
        <v>2094</v>
      </c>
      <c r="O2265">
        <v>107</v>
      </c>
    </row>
    <row r="2266" spans="1:15" x14ac:dyDescent="0.25">
      <c r="A2266" t="s">
        <v>7411</v>
      </c>
      <c r="B2266" t="s">
        <v>33</v>
      </c>
      <c r="C2266" t="s">
        <v>41</v>
      </c>
      <c r="D2266">
        <v>1993</v>
      </c>
      <c r="E2266" t="s">
        <v>6726</v>
      </c>
      <c r="F2266">
        <v>8</v>
      </c>
      <c r="G2266">
        <v>589000</v>
      </c>
      <c r="H2266" t="s">
        <v>47</v>
      </c>
      <c r="I2266" t="s">
        <v>7412</v>
      </c>
      <c r="J2266" t="s">
        <v>547</v>
      </c>
      <c r="K2266" t="s">
        <v>30</v>
      </c>
      <c r="L2266">
        <v>14600000</v>
      </c>
      <c r="M2266">
        <v>71074049</v>
      </c>
      <c r="N2266" t="s">
        <v>31</v>
      </c>
      <c r="O2266">
        <v>101</v>
      </c>
    </row>
    <row r="2267" spans="1:15" x14ac:dyDescent="0.25">
      <c r="A2267" t="s">
        <v>7413</v>
      </c>
      <c r="B2267" t="s">
        <v>2000</v>
      </c>
      <c r="C2267" t="s">
        <v>17</v>
      </c>
      <c r="D2267">
        <v>1993</v>
      </c>
      <c r="E2267" t="s">
        <v>7414</v>
      </c>
      <c r="F2267">
        <v>7.7</v>
      </c>
      <c r="G2267">
        <v>229000</v>
      </c>
      <c r="H2267" t="s">
        <v>292</v>
      </c>
      <c r="I2267" t="s">
        <v>2429</v>
      </c>
      <c r="J2267" t="s">
        <v>2093</v>
      </c>
      <c r="K2267" t="s">
        <v>30</v>
      </c>
      <c r="L2267">
        <v>26000000</v>
      </c>
      <c r="M2267">
        <v>206678440</v>
      </c>
      <c r="N2267" t="s">
        <v>2102</v>
      </c>
      <c r="O2267">
        <v>125</v>
      </c>
    </row>
    <row r="2268" spans="1:15" x14ac:dyDescent="0.25">
      <c r="A2268" t="s">
        <v>7415</v>
      </c>
      <c r="B2268" t="s">
        <v>33</v>
      </c>
      <c r="C2268" t="s">
        <v>25</v>
      </c>
      <c r="D2268">
        <v>1993</v>
      </c>
      <c r="E2268" t="s">
        <v>5416</v>
      </c>
      <c r="F2268">
        <v>4.0999999999999996</v>
      </c>
      <c r="G2268">
        <v>50000</v>
      </c>
      <c r="H2268" t="s">
        <v>4887</v>
      </c>
      <c r="I2268" t="s">
        <v>6542</v>
      </c>
      <c r="J2268" t="s">
        <v>3374</v>
      </c>
      <c r="K2268" t="s">
        <v>22</v>
      </c>
      <c r="L2268">
        <v>48000000</v>
      </c>
      <c r="M2268">
        <v>20915465</v>
      </c>
      <c r="N2268" t="s">
        <v>5331</v>
      </c>
      <c r="O2268">
        <v>104</v>
      </c>
    </row>
    <row r="2269" spans="1:15" x14ac:dyDescent="0.25">
      <c r="A2269" t="s">
        <v>7416</v>
      </c>
      <c r="B2269" t="s">
        <v>33</v>
      </c>
      <c r="C2269" t="s">
        <v>41</v>
      </c>
      <c r="D2269">
        <v>1993</v>
      </c>
      <c r="E2269" t="s">
        <v>7397</v>
      </c>
      <c r="F2269">
        <v>6.8</v>
      </c>
      <c r="G2269">
        <v>165000</v>
      </c>
      <c r="H2269" t="s">
        <v>1586</v>
      </c>
      <c r="I2269" t="s">
        <v>7417</v>
      </c>
      <c r="J2269" t="s">
        <v>2093</v>
      </c>
      <c r="K2269" t="s">
        <v>30</v>
      </c>
      <c r="L2269">
        <v>21000000</v>
      </c>
      <c r="M2269">
        <v>227927165</v>
      </c>
      <c r="N2269" t="s">
        <v>2102</v>
      </c>
      <c r="O2269">
        <v>105</v>
      </c>
    </row>
    <row r="2270" spans="1:15" x14ac:dyDescent="0.25">
      <c r="A2270" t="s">
        <v>7418</v>
      </c>
      <c r="B2270" t="s">
        <v>16</v>
      </c>
      <c r="C2270" t="s">
        <v>34</v>
      </c>
      <c r="D2270">
        <v>1993</v>
      </c>
      <c r="E2270" t="s">
        <v>5416</v>
      </c>
      <c r="F2270">
        <v>6.4</v>
      </c>
      <c r="G2270">
        <v>122000</v>
      </c>
      <c r="H2270" t="s">
        <v>3788</v>
      </c>
      <c r="I2270" t="s">
        <v>7419</v>
      </c>
      <c r="J2270" t="s">
        <v>762</v>
      </c>
      <c r="K2270" t="s">
        <v>30</v>
      </c>
      <c r="L2270">
        <v>70000000</v>
      </c>
      <c r="M2270">
        <v>255000211</v>
      </c>
      <c r="N2270" t="s">
        <v>4152</v>
      </c>
      <c r="O2270">
        <v>113</v>
      </c>
    </row>
    <row r="2271" spans="1:15" x14ac:dyDescent="0.25">
      <c r="A2271" t="s">
        <v>7420</v>
      </c>
      <c r="B2271" t="s">
        <v>16</v>
      </c>
      <c r="C2271" t="s">
        <v>17</v>
      </c>
      <c r="D2271">
        <v>1993</v>
      </c>
      <c r="E2271" t="s">
        <v>7421</v>
      </c>
      <c r="F2271">
        <v>7.6</v>
      </c>
      <c r="G2271">
        <v>81000</v>
      </c>
      <c r="H2271" t="s">
        <v>5477</v>
      </c>
      <c r="I2271" t="s">
        <v>5477</v>
      </c>
      <c r="J2271" t="s">
        <v>5486</v>
      </c>
      <c r="K2271" t="s">
        <v>1878</v>
      </c>
      <c r="L2271">
        <v>7000000</v>
      </c>
      <c r="M2271">
        <v>40185556</v>
      </c>
      <c r="N2271" t="s">
        <v>7422</v>
      </c>
      <c r="O2271">
        <v>121</v>
      </c>
    </row>
    <row r="2272" spans="1:15" x14ac:dyDescent="0.25">
      <c r="A2272" t="s">
        <v>7423</v>
      </c>
      <c r="B2272" t="s">
        <v>33</v>
      </c>
      <c r="C2272" t="s">
        <v>390</v>
      </c>
      <c r="D2272">
        <v>1993</v>
      </c>
      <c r="E2272" t="s">
        <v>7313</v>
      </c>
      <c r="F2272">
        <v>8</v>
      </c>
      <c r="G2272">
        <v>306000</v>
      </c>
      <c r="H2272" t="s">
        <v>7424</v>
      </c>
      <c r="I2272" t="s">
        <v>2671</v>
      </c>
      <c r="J2272" t="s">
        <v>7425</v>
      </c>
      <c r="K2272" t="s">
        <v>30</v>
      </c>
      <c r="L2272">
        <v>18000000</v>
      </c>
      <c r="M2272">
        <v>91491247</v>
      </c>
      <c r="N2272" t="s">
        <v>2094</v>
      </c>
      <c r="O2272">
        <v>76</v>
      </c>
    </row>
    <row r="2273" spans="1:15" x14ac:dyDescent="0.25">
      <c r="A2273" t="s">
        <v>7426</v>
      </c>
      <c r="B2273" t="s">
        <v>33</v>
      </c>
      <c r="C2273" t="s">
        <v>41</v>
      </c>
      <c r="D2273">
        <v>1993</v>
      </c>
      <c r="E2273" t="s">
        <v>7427</v>
      </c>
      <c r="F2273">
        <v>6.1</v>
      </c>
      <c r="G2273">
        <v>26000</v>
      </c>
      <c r="H2273" t="s">
        <v>7428</v>
      </c>
      <c r="I2273" t="s">
        <v>7429</v>
      </c>
      <c r="J2273" t="s">
        <v>7430</v>
      </c>
      <c r="K2273" t="s">
        <v>30</v>
      </c>
      <c r="L2273">
        <v>10000000</v>
      </c>
      <c r="M2273">
        <v>56500758</v>
      </c>
      <c r="N2273" t="s">
        <v>180</v>
      </c>
      <c r="O2273">
        <v>103</v>
      </c>
    </row>
    <row r="2274" spans="1:15" x14ac:dyDescent="0.25">
      <c r="A2274" t="s">
        <v>7431</v>
      </c>
      <c r="B2274" t="s">
        <v>16</v>
      </c>
      <c r="C2274" t="s">
        <v>104</v>
      </c>
      <c r="D2274">
        <v>1993</v>
      </c>
      <c r="E2274" t="s">
        <v>7023</v>
      </c>
      <c r="F2274">
        <v>8</v>
      </c>
      <c r="G2274">
        <v>29000</v>
      </c>
      <c r="H2274" t="s">
        <v>1010</v>
      </c>
      <c r="I2274" t="s">
        <v>7432</v>
      </c>
      <c r="J2274" t="s">
        <v>7433</v>
      </c>
      <c r="K2274" t="s">
        <v>30</v>
      </c>
      <c r="L2274">
        <v>35000000</v>
      </c>
      <c r="M2274">
        <v>4496583</v>
      </c>
      <c r="N2274" t="s">
        <v>5724</v>
      </c>
      <c r="O2274">
        <v>180</v>
      </c>
    </row>
    <row r="2275" spans="1:15" x14ac:dyDescent="0.25">
      <c r="A2275" t="s">
        <v>7434</v>
      </c>
      <c r="B2275" t="s">
        <v>16</v>
      </c>
      <c r="C2275" t="s">
        <v>63</v>
      </c>
      <c r="D2275">
        <v>1993</v>
      </c>
      <c r="E2275" t="s">
        <v>7149</v>
      </c>
      <c r="F2275">
        <v>8.1</v>
      </c>
      <c r="G2275">
        <v>163000</v>
      </c>
      <c r="H2275" t="s">
        <v>5173</v>
      </c>
      <c r="I2275" t="s">
        <v>7435</v>
      </c>
      <c r="J2275" t="s">
        <v>4578</v>
      </c>
      <c r="K2275" t="s">
        <v>3158</v>
      </c>
      <c r="L2275">
        <v>13000000</v>
      </c>
      <c r="M2275">
        <v>65796862</v>
      </c>
      <c r="N2275" t="s">
        <v>7436</v>
      </c>
      <c r="O2275">
        <v>133</v>
      </c>
    </row>
    <row r="2276" spans="1:15" x14ac:dyDescent="0.25">
      <c r="A2276" t="s">
        <v>7437</v>
      </c>
      <c r="B2276" t="s">
        <v>16</v>
      </c>
      <c r="C2276" t="s">
        <v>63</v>
      </c>
      <c r="D2276">
        <v>1993</v>
      </c>
      <c r="E2276" t="s">
        <v>6942</v>
      </c>
      <c r="F2276">
        <v>7.1</v>
      </c>
      <c r="G2276">
        <v>53000</v>
      </c>
      <c r="H2276" t="s">
        <v>5723</v>
      </c>
      <c r="I2276" t="s">
        <v>7438</v>
      </c>
      <c r="J2276" t="s">
        <v>2645</v>
      </c>
      <c r="K2276" t="s">
        <v>30</v>
      </c>
      <c r="L2276">
        <v>32000000</v>
      </c>
      <c r="M2276">
        <v>36733909</v>
      </c>
      <c r="N2276" t="s">
        <v>7439</v>
      </c>
      <c r="O2276">
        <v>120</v>
      </c>
    </row>
    <row r="2277" spans="1:15" x14ac:dyDescent="0.25">
      <c r="A2277" t="s">
        <v>7440</v>
      </c>
      <c r="B2277" t="s">
        <v>2000</v>
      </c>
      <c r="C2277" t="s">
        <v>41</v>
      </c>
      <c r="D2277">
        <v>1993</v>
      </c>
      <c r="E2277" t="s">
        <v>7441</v>
      </c>
      <c r="F2277">
        <v>6.8</v>
      </c>
      <c r="G2277">
        <v>84000</v>
      </c>
      <c r="H2277" t="s">
        <v>6232</v>
      </c>
      <c r="I2277" t="s">
        <v>6233</v>
      </c>
      <c r="J2277" t="s">
        <v>4311</v>
      </c>
      <c r="K2277" t="s">
        <v>30</v>
      </c>
      <c r="L2277">
        <v>47000000</v>
      </c>
      <c r="M2277">
        <v>48919043</v>
      </c>
      <c r="N2277" t="s">
        <v>44</v>
      </c>
      <c r="O2277">
        <v>94</v>
      </c>
    </row>
    <row r="2278" spans="1:15" x14ac:dyDescent="0.25">
      <c r="A2278" t="s">
        <v>7442</v>
      </c>
      <c r="B2278" t="s">
        <v>16</v>
      </c>
      <c r="C2278" t="s">
        <v>17</v>
      </c>
      <c r="D2278">
        <v>1993</v>
      </c>
      <c r="E2278" t="s">
        <v>7357</v>
      </c>
      <c r="F2278">
        <v>6</v>
      </c>
      <c r="G2278">
        <v>66000</v>
      </c>
      <c r="H2278" t="s">
        <v>1507</v>
      </c>
      <c r="I2278" t="s">
        <v>7443</v>
      </c>
      <c r="J2278" t="s">
        <v>100</v>
      </c>
      <c r="K2278" t="s">
        <v>30</v>
      </c>
      <c r="L2278">
        <v>38000000</v>
      </c>
      <c r="M2278">
        <v>266614059</v>
      </c>
      <c r="N2278" t="s">
        <v>44</v>
      </c>
      <c r="O2278">
        <v>117</v>
      </c>
    </row>
    <row r="2279" spans="1:15" x14ac:dyDescent="0.25">
      <c r="A2279" t="s">
        <v>7444</v>
      </c>
      <c r="B2279" t="s">
        <v>16</v>
      </c>
      <c r="C2279" t="s">
        <v>34</v>
      </c>
      <c r="D2279">
        <v>1993</v>
      </c>
      <c r="E2279" t="s">
        <v>7445</v>
      </c>
      <c r="F2279">
        <v>7.2</v>
      </c>
      <c r="G2279">
        <v>96000</v>
      </c>
      <c r="H2279" t="s">
        <v>540</v>
      </c>
      <c r="I2279" t="s">
        <v>7446</v>
      </c>
      <c r="J2279" t="s">
        <v>85</v>
      </c>
      <c r="K2279" t="s">
        <v>30</v>
      </c>
      <c r="L2279">
        <v>40000000</v>
      </c>
      <c r="M2279">
        <v>176997168</v>
      </c>
      <c r="N2279" t="s">
        <v>31</v>
      </c>
      <c r="O2279">
        <v>128</v>
      </c>
    </row>
    <row r="2280" spans="1:15" x14ac:dyDescent="0.25">
      <c r="A2280" t="s">
        <v>7447</v>
      </c>
      <c r="B2280" t="s">
        <v>33</v>
      </c>
      <c r="C2280" t="s">
        <v>17</v>
      </c>
      <c r="D2280">
        <v>1993</v>
      </c>
      <c r="E2280" t="s">
        <v>7376</v>
      </c>
      <c r="F2280">
        <v>7.2</v>
      </c>
      <c r="G2280">
        <v>56000</v>
      </c>
      <c r="H2280" t="s">
        <v>65</v>
      </c>
      <c r="I2280" t="s">
        <v>7448</v>
      </c>
      <c r="J2280" t="s">
        <v>4578</v>
      </c>
      <c r="K2280" t="s">
        <v>30</v>
      </c>
      <c r="L2280">
        <v>34000000</v>
      </c>
      <c r="M2280">
        <v>32255440</v>
      </c>
      <c r="N2280" t="s">
        <v>31</v>
      </c>
      <c r="O2280">
        <v>139</v>
      </c>
    </row>
    <row r="2281" spans="1:15" x14ac:dyDescent="0.25">
      <c r="A2281" t="s">
        <v>7449</v>
      </c>
      <c r="B2281" t="s">
        <v>16</v>
      </c>
      <c r="C2281" t="s">
        <v>104</v>
      </c>
      <c r="D2281">
        <v>1993</v>
      </c>
      <c r="E2281" t="s">
        <v>7450</v>
      </c>
      <c r="F2281">
        <v>7.5</v>
      </c>
      <c r="G2281">
        <v>54000</v>
      </c>
      <c r="H2281" t="s">
        <v>7451</v>
      </c>
      <c r="I2281" t="s">
        <v>7452</v>
      </c>
      <c r="J2281" t="s">
        <v>7453</v>
      </c>
      <c r="K2281" t="s">
        <v>30</v>
      </c>
      <c r="L2281">
        <v>3500000</v>
      </c>
      <c r="M2281">
        <v>27912072</v>
      </c>
      <c r="N2281" t="s">
        <v>2027</v>
      </c>
      <c r="O2281">
        <v>97</v>
      </c>
    </row>
    <row r="2282" spans="1:15" x14ac:dyDescent="0.25">
      <c r="A2282" t="s">
        <v>7454</v>
      </c>
      <c r="B2282" t="s">
        <v>33</v>
      </c>
      <c r="C2282" t="s">
        <v>17</v>
      </c>
      <c r="D2282">
        <v>1993</v>
      </c>
      <c r="E2282" t="s">
        <v>7393</v>
      </c>
      <c r="F2282">
        <v>7.6</v>
      </c>
      <c r="G2282">
        <v>27000</v>
      </c>
      <c r="H2282" t="s">
        <v>168</v>
      </c>
      <c r="I2282" t="s">
        <v>7455</v>
      </c>
      <c r="J2282" t="s">
        <v>1491</v>
      </c>
      <c r="K2282" t="s">
        <v>30</v>
      </c>
      <c r="L2282">
        <v>25000000</v>
      </c>
      <c r="M2282">
        <v>10769960</v>
      </c>
      <c r="N2282" t="s">
        <v>7456</v>
      </c>
      <c r="O2282">
        <v>271</v>
      </c>
    </row>
    <row r="2283" spans="1:15" x14ac:dyDescent="0.25">
      <c r="A2283" t="s">
        <v>7457</v>
      </c>
      <c r="B2283" t="s">
        <v>33</v>
      </c>
      <c r="C2283" t="s">
        <v>34</v>
      </c>
      <c r="D2283">
        <v>1993</v>
      </c>
      <c r="E2283" t="s">
        <v>7386</v>
      </c>
      <c r="F2283">
        <v>6.4</v>
      </c>
      <c r="G2283">
        <v>52000</v>
      </c>
      <c r="H2283" t="s">
        <v>3354</v>
      </c>
      <c r="I2283" t="s">
        <v>7458</v>
      </c>
      <c r="J2283" t="s">
        <v>3261</v>
      </c>
      <c r="K2283" t="s">
        <v>7459</v>
      </c>
      <c r="L2283">
        <v>30000000</v>
      </c>
      <c r="M2283">
        <v>53898845</v>
      </c>
      <c r="N2283" t="s">
        <v>1725</v>
      </c>
      <c r="O2283">
        <v>105</v>
      </c>
    </row>
    <row r="2284" spans="1:15" x14ac:dyDescent="0.25">
      <c r="A2284" t="s">
        <v>7460</v>
      </c>
      <c r="B2284" t="s">
        <v>337</v>
      </c>
      <c r="C2284" t="s">
        <v>25</v>
      </c>
      <c r="D2284">
        <v>1993</v>
      </c>
      <c r="E2284" t="s">
        <v>6726</v>
      </c>
      <c r="F2284">
        <v>6.9</v>
      </c>
      <c r="G2284">
        <v>43000</v>
      </c>
      <c r="H2284" t="s">
        <v>7461</v>
      </c>
      <c r="I2284" t="s">
        <v>7462</v>
      </c>
      <c r="J2284" t="s">
        <v>2568</v>
      </c>
      <c r="K2284" t="s">
        <v>30</v>
      </c>
      <c r="M2284">
        <v>41833324</v>
      </c>
      <c r="N2284" t="s">
        <v>6877</v>
      </c>
      <c r="O2284">
        <v>84</v>
      </c>
    </row>
    <row r="2285" spans="1:15" x14ac:dyDescent="0.25">
      <c r="A2285" t="s">
        <v>7463</v>
      </c>
      <c r="B2285" t="s">
        <v>337</v>
      </c>
      <c r="C2285" t="s">
        <v>17</v>
      </c>
      <c r="D2285">
        <v>1993</v>
      </c>
      <c r="E2285" t="s">
        <v>7464</v>
      </c>
      <c r="F2285">
        <v>7.3</v>
      </c>
      <c r="G2285">
        <v>38000</v>
      </c>
      <c r="H2285" t="s">
        <v>5924</v>
      </c>
      <c r="I2285" t="s">
        <v>7465</v>
      </c>
      <c r="J2285" t="s">
        <v>7466</v>
      </c>
      <c r="K2285" t="s">
        <v>22</v>
      </c>
      <c r="L2285">
        <v>18000000</v>
      </c>
      <c r="M2285">
        <v>31181347</v>
      </c>
      <c r="N2285" t="s">
        <v>23</v>
      </c>
      <c r="O2285">
        <v>101</v>
      </c>
    </row>
    <row r="2286" spans="1:15" x14ac:dyDescent="0.25">
      <c r="A2286" t="s">
        <v>7467</v>
      </c>
      <c r="B2286" t="s">
        <v>33</v>
      </c>
      <c r="C2286" t="s">
        <v>25</v>
      </c>
      <c r="D2286">
        <v>1993</v>
      </c>
      <c r="E2286" t="s">
        <v>7383</v>
      </c>
      <c r="F2286">
        <v>6</v>
      </c>
      <c r="G2286">
        <v>71000</v>
      </c>
      <c r="H2286" t="s">
        <v>2816</v>
      </c>
      <c r="I2286" t="s">
        <v>7468</v>
      </c>
      <c r="J2286" t="s">
        <v>7469</v>
      </c>
      <c r="K2286" t="s">
        <v>30</v>
      </c>
      <c r="L2286">
        <v>20000000</v>
      </c>
      <c r="M2286">
        <v>153698625</v>
      </c>
      <c r="N2286" t="s">
        <v>7470</v>
      </c>
      <c r="O2286">
        <v>112</v>
      </c>
    </row>
    <row r="2287" spans="1:15" x14ac:dyDescent="0.25">
      <c r="A2287" t="s">
        <v>7471</v>
      </c>
      <c r="B2287" t="s">
        <v>2000</v>
      </c>
      <c r="C2287" t="s">
        <v>34</v>
      </c>
      <c r="D2287">
        <v>1993</v>
      </c>
      <c r="E2287" t="s">
        <v>7472</v>
      </c>
      <c r="F2287">
        <v>4.0999999999999996</v>
      </c>
      <c r="G2287">
        <v>47000</v>
      </c>
      <c r="H2287" t="s">
        <v>2692</v>
      </c>
      <c r="I2287" t="s">
        <v>3868</v>
      </c>
      <c r="J2287" t="s">
        <v>7251</v>
      </c>
      <c r="K2287" t="s">
        <v>30</v>
      </c>
      <c r="L2287">
        <v>22000000</v>
      </c>
      <c r="M2287">
        <v>10696210</v>
      </c>
      <c r="N2287" t="s">
        <v>50</v>
      </c>
      <c r="O2287">
        <v>104</v>
      </c>
    </row>
    <row r="2288" spans="1:15" x14ac:dyDescent="0.25">
      <c r="A2288" t="s">
        <v>7473</v>
      </c>
      <c r="B2288" t="s">
        <v>33</v>
      </c>
      <c r="C2288" t="s">
        <v>17</v>
      </c>
      <c r="D2288">
        <v>1993</v>
      </c>
      <c r="E2288" t="s">
        <v>7441</v>
      </c>
      <c r="F2288">
        <v>7.8</v>
      </c>
      <c r="G2288">
        <v>69000</v>
      </c>
      <c r="H2288" t="s">
        <v>838</v>
      </c>
      <c r="I2288" t="s">
        <v>7474</v>
      </c>
      <c r="J2288" t="s">
        <v>3058</v>
      </c>
      <c r="K2288" t="s">
        <v>30</v>
      </c>
      <c r="L2288">
        <v>15000000</v>
      </c>
      <c r="M2288">
        <v>23237911</v>
      </c>
      <c r="N2288" t="s">
        <v>31</v>
      </c>
      <c r="O2288">
        <v>134</v>
      </c>
    </row>
    <row r="2289" spans="1:15" x14ac:dyDescent="0.25">
      <c r="A2289" t="s">
        <v>7475</v>
      </c>
      <c r="B2289" t="s">
        <v>16</v>
      </c>
      <c r="C2289" t="s">
        <v>34</v>
      </c>
      <c r="D2289">
        <v>1993</v>
      </c>
      <c r="E2289" t="s">
        <v>7476</v>
      </c>
      <c r="F2289">
        <v>6.2</v>
      </c>
      <c r="G2289">
        <v>46000</v>
      </c>
      <c r="H2289" t="s">
        <v>7477</v>
      </c>
      <c r="I2289" t="s">
        <v>5889</v>
      </c>
      <c r="J2289" t="s">
        <v>4541</v>
      </c>
      <c r="K2289" t="s">
        <v>30</v>
      </c>
      <c r="L2289">
        <v>18000000</v>
      </c>
      <c r="M2289">
        <v>74189677</v>
      </c>
      <c r="N2289" t="s">
        <v>61</v>
      </c>
      <c r="O2289">
        <v>97</v>
      </c>
    </row>
    <row r="2290" spans="1:15" x14ac:dyDescent="0.25">
      <c r="A2290" t="s">
        <v>7478</v>
      </c>
      <c r="B2290" t="s">
        <v>2000</v>
      </c>
      <c r="C2290" t="s">
        <v>63</v>
      </c>
      <c r="D2290">
        <v>1993</v>
      </c>
      <c r="E2290" t="s">
        <v>7479</v>
      </c>
      <c r="F2290">
        <v>6.5</v>
      </c>
      <c r="G2290">
        <v>23000</v>
      </c>
      <c r="H2290" t="s">
        <v>1923</v>
      </c>
      <c r="I2290" t="s">
        <v>7480</v>
      </c>
      <c r="J2290" t="s">
        <v>6962</v>
      </c>
      <c r="K2290" t="s">
        <v>30</v>
      </c>
      <c r="L2290">
        <v>15000000</v>
      </c>
      <c r="M2290">
        <v>19885552</v>
      </c>
      <c r="N2290" t="s">
        <v>44</v>
      </c>
      <c r="O2290">
        <v>109</v>
      </c>
    </row>
    <row r="2291" spans="1:15" x14ac:dyDescent="0.25">
      <c r="A2291" t="s">
        <v>7481</v>
      </c>
      <c r="B2291" t="s">
        <v>33</v>
      </c>
      <c r="C2291" t="s">
        <v>25</v>
      </c>
      <c r="D2291">
        <v>1993</v>
      </c>
      <c r="E2291" t="s">
        <v>7376</v>
      </c>
      <c r="F2291">
        <v>7</v>
      </c>
      <c r="G2291">
        <v>96000</v>
      </c>
      <c r="H2291" t="s">
        <v>6948</v>
      </c>
      <c r="I2291" t="s">
        <v>7482</v>
      </c>
      <c r="J2291" t="s">
        <v>1858</v>
      </c>
      <c r="K2291" t="s">
        <v>30</v>
      </c>
      <c r="L2291">
        <v>14000000</v>
      </c>
      <c r="M2291">
        <v>154856263</v>
      </c>
      <c r="N2291" t="s">
        <v>1725</v>
      </c>
      <c r="O2291">
        <v>98</v>
      </c>
    </row>
    <row r="2292" spans="1:15" x14ac:dyDescent="0.25">
      <c r="A2292" t="s">
        <v>7483</v>
      </c>
      <c r="B2292" t="s">
        <v>2000</v>
      </c>
      <c r="C2292" t="s">
        <v>41</v>
      </c>
      <c r="D2292">
        <v>1993</v>
      </c>
      <c r="E2292" t="s">
        <v>7168</v>
      </c>
      <c r="F2292">
        <v>6.8</v>
      </c>
      <c r="G2292">
        <v>50000</v>
      </c>
      <c r="H2292" t="s">
        <v>545</v>
      </c>
      <c r="I2292" t="s">
        <v>4469</v>
      </c>
      <c r="J2292" t="s">
        <v>1729</v>
      </c>
      <c r="K2292" t="s">
        <v>30</v>
      </c>
      <c r="L2292">
        <v>28000000</v>
      </c>
      <c r="M2292">
        <v>63270710</v>
      </c>
      <c r="N2292" t="s">
        <v>23</v>
      </c>
      <c r="O2292">
        <v>110</v>
      </c>
    </row>
    <row r="2293" spans="1:15" x14ac:dyDescent="0.25">
      <c r="A2293" t="s">
        <v>7484</v>
      </c>
      <c r="B2293" t="s">
        <v>16</v>
      </c>
      <c r="C2293" t="s">
        <v>104</v>
      </c>
      <c r="D2293">
        <v>1993</v>
      </c>
      <c r="E2293" t="s">
        <v>7048</v>
      </c>
      <c r="F2293">
        <v>6.7</v>
      </c>
      <c r="G2293">
        <v>52000</v>
      </c>
      <c r="H2293" t="s">
        <v>7485</v>
      </c>
      <c r="I2293" t="s">
        <v>7486</v>
      </c>
      <c r="J2293" t="s">
        <v>6538</v>
      </c>
      <c r="K2293" t="s">
        <v>30</v>
      </c>
      <c r="L2293">
        <v>9000000</v>
      </c>
      <c r="M2293">
        <v>2395231</v>
      </c>
      <c r="N2293" t="s">
        <v>219</v>
      </c>
      <c r="O2293">
        <v>117</v>
      </c>
    </row>
    <row r="2294" spans="1:15" x14ac:dyDescent="0.25">
      <c r="A2294" t="s">
        <v>7487</v>
      </c>
      <c r="B2294" t="s">
        <v>33</v>
      </c>
      <c r="C2294" t="s">
        <v>41</v>
      </c>
      <c r="D2294">
        <v>1993</v>
      </c>
      <c r="E2294" t="s">
        <v>7488</v>
      </c>
      <c r="F2294">
        <v>7.2</v>
      </c>
      <c r="G2294">
        <v>56000</v>
      </c>
      <c r="H2294" t="s">
        <v>5139</v>
      </c>
      <c r="I2294" t="s">
        <v>7489</v>
      </c>
      <c r="J2294" t="s">
        <v>5686</v>
      </c>
      <c r="K2294" t="s">
        <v>30</v>
      </c>
      <c r="M2294">
        <v>23261580</v>
      </c>
      <c r="N2294" t="s">
        <v>118</v>
      </c>
      <c r="O2294">
        <v>98</v>
      </c>
    </row>
    <row r="2295" spans="1:15" x14ac:dyDescent="0.25">
      <c r="A2295" t="s">
        <v>7490</v>
      </c>
      <c r="B2295" t="s">
        <v>16</v>
      </c>
      <c r="C2295" t="s">
        <v>17</v>
      </c>
      <c r="D2295">
        <v>1993</v>
      </c>
      <c r="E2295" t="s">
        <v>7491</v>
      </c>
      <c r="F2295">
        <v>5</v>
      </c>
      <c r="G2295">
        <v>30000</v>
      </c>
      <c r="H2295" t="s">
        <v>5213</v>
      </c>
      <c r="I2295" t="s">
        <v>1214</v>
      </c>
      <c r="J2295" t="s">
        <v>6661</v>
      </c>
      <c r="K2295" t="s">
        <v>30</v>
      </c>
      <c r="L2295">
        <v>40000000</v>
      </c>
      <c r="M2295">
        <v>116300000</v>
      </c>
      <c r="N2295" t="s">
        <v>44</v>
      </c>
      <c r="O2295">
        <v>107</v>
      </c>
    </row>
    <row r="2296" spans="1:15" x14ac:dyDescent="0.25">
      <c r="A2296" t="s">
        <v>7492</v>
      </c>
      <c r="B2296" t="s">
        <v>33</v>
      </c>
      <c r="C2296" t="s">
        <v>63</v>
      </c>
      <c r="D2296">
        <v>1993</v>
      </c>
      <c r="E2296" t="s">
        <v>7493</v>
      </c>
      <c r="F2296">
        <v>7.5</v>
      </c>
      <c r="G2296">
        <v>59000</v>
      </c>
      <c r="H2296" t="s">
        <v>3308</v>
      </c>
      <c r="I2296" t="s">
        <v>3309</v>
      </c>
      <c r="J2296" t="s">
        <v>2565</v>
      </c>
      <c r="K2296" t="s">
        <v>30</v>
      </c>
      <c r="M2296">
        <v>22881563</v>
      </c>
      <c r="N2296" t="s">
        <v>2102</v>
      </c>
      <c r="O2296">
        <v>114</v>
      </c>
    </row>
    <row r="2297" spans="1:15" x14ac:dyDescent="0.25">
      <c r="A2297" t="s">
        <v>7494</v>
      </c>
      <c r="B2297" t="s">
        <v>33</v>
      </c>
      <c r="C2297" t="s">
        <v>41</v>
      </c>
      <c r="D2297">
        <v>1993</v>
      </c>
      <c r="E2297" t="s">
        <v>7495</v>
      </c>
      <c r="F2297">
        <v>5.3</v>
      </c>
      <c r="G2297">
        <v>52000</v>
      </c>
      <c r="H2297" t="s">
        <v>2253</v>
      </c>
      <c r="I2297" t="s">
        <v>7496</v>
      </c>
      <c r="J2297" t="s">
        <v>59</v>
      </c>
      <c r="K2297" t="s">
        <v>30</v>
      </c>
      <c r="L2297">
        <v>33000000</v>
      </c>
      <c r="M2297">
        <v>21274717</v>
      </c>
      <c r="N2297" t="s">
        <v>44</v>
      </c>
      <c r="O2297">
        <v>88</v>
      </c>
    </row>
    <row r="2298" spans="1:15" x14ac:dyDescent="0.25">
      <c r="A2298" t="s">
        <v>7497</v>
      </c>
      <c r="B2298" t="s">
        <v>2000</v>
      </c>
      <c r="C2298" t="s">
        <v>41</v>
      </c>
      <c r="D2298">
        <v>1993</v>
      </c>
      <c r="E2298" t="s">
        <v>6996</v>
      </c>
      <c r="F2298">
        <v>6.5</v>
      </c>
      <c r="G2298">
        <v>36000</v>
      </c>
      <c r="H2298" t="s">
        <v>5485</v>
      </c>
      <c r="I2298" t="s">
        <v>7498</v>
      </c>
      <c r="J2298" t="s">
        <v>6846</v>
      </c>
      <c r="K2298" t="s">
        <v>30</v>
      </c>
      <c r="L2298">
        <v>20000000</v>
      </c>
      <c r="M2298">
        <v>11585483</v>
      </c>
      <c r="N2298" t="s">
        <v>2102</v>
      </c>
      <c r="O2298">
        <v>93</v>
      </c>
    </row>
    <row r="2299" spans="1:15" x14ac:dyDescent="0.25">
      <c r="A2299" t="s">
        <v>7499</v>
      </c>
      <c r="B2299" t="s">
        <v>2000</v>
      </c>
      <c r="C2299" t="s">
        <v>34</v>
      </c>
      <c r="D2299">
        <v>1993</v>
      </c>
      <c r="E2299" t="s">
        <v>7491</v>
      </c>
      <c r="F2299">
        <v>6.6</v>
      </c>
      <c r="G2299">
        <v>86000</v>
      </c>
      <c r="H2299" t="s">
        <v>42</v>
      </c>
      <c r="I2299" t="s">
        <v>42</v>
      </c>
      <c r="J2299" t="s">
        <v>3261</v>
      </c>
      <c r="K2299" t="s">
        <v>30</v>
      </c>
      <c r="L2299">
        <v>25000000</v>
      </c>
      <c r="M2299">
        <v>133752825</v>
      </c>
      <c r="N2299" t="s">
        <v>180</v>
      </c>
      <c r="O2299">
        <v>86</v>
      </c>
    </row>
    <row r="2300" spans="1:15" x14ac:dyDescent="0.25">
      <c r="A2300" t="s">
        <v>7500</v>
      </c>
      <c r="B2300" t="s">
        <v>2000</v>
      </c>
      <c r="C2300" t="s">
        <v>41</v>
      </c>
      <c r="D2300">
        <v>1993</v>
      </c>
      <c r="E2300" t="s">
        <v>7501</v>
      </c>
      <c r="F2300">
        <v>7.3</v>
      </c>
      <c r="G2300">
        <v>46000</v>
      </c>
      <c r="H2300" t="s">
        <v>5256</v>
      </c>
      <c r="I2300" t="s">
        <v>5257</v>
      </c>
      <c r="J2300" t="s">
        <v>5256</v>
      </c>
      <c r="K2300" t="s">
        <v>22</v>
      </c>
      <c r="L2300">
        <v>11000000</v>
      </c>
      <c r="M2300">
        <v>22549338</v>
      </c>
      <c r="N2300" t="s">
        <v>5258</v>
      </c>
      <c r="O2300">
        <v>111</v>
      </c>
    </row>
    <row r="2301" spans="1:15" x14ac:dyDescent="0.25">
      <c r="A2301" t="s">
        <v>7502</v>
      </c>
      <c r="B2301" t="s">
        <v>16</v>
      </c>
      <c r="C2301" t="s">
        <v>17</v>
      </c>
      <c r="D2301">
        <v>1993</v>
      </c>
      <c r="E2301" t="s">
        <v>7259</v>
      </c>
      <c r="F2301">
        <v>5.8</v>
      </c>
      <c r="G2301">
        <v>17000</v>
      </c>
      <c r="H2301" t="s">
        <v>7503</v>
      </c>
      <c r="I2301" t="s">
        <v>7503</v>
      </c>
      <c r="J2301" t="s">
        <v>3855</v>
      </c>
      <c r="K2301" t="s">
        <v>30</v>
      </c>
      <c r="L2301">
        <v>6000000</v>
      </c>
      <c r="M2301">
        <v>13609396</v>
      </c>
      <c r="N2301" t="s">
        <v>4533</v>
      </c>
      <c r="O2301">
        <v>89</v>
      </c>
    </row>
    <row r="2302" spans="1:15" x14ac:dyDescent="0.25">
      <c r="A2302" t="s">
        <v>7504</v>
      </c>
      <c r="B2302" t="s">
        <v>2000</v>
      </c>
      <c r="C2302" t="s">
        <v>34</v>
      </c>
      <c r="D2302">
        <v>1993</v>
      </c>
      <c r="E2302" t="s">
        <v>7505</v>
      </c>
      <c r="F2302">
        <v>6.2</v>
      </c>
      <c r="G2302">
        <v>45000</v>
      </c>
      <c r="H2302" t="s">
        <v>2415</v>
      </c>
      <c r="I2302" t="s">
        <v>7506</v>
      </c>
      <c r="J2302" t="s">
        <v>2579</v>
      </c>
      <c r="K2302" t="s">
        <v>30</v>
      </c>
      <c r="L2302">
        <v>13000000</v>
      </c>
      <c r="M2302">
        <v>27979399</v>
      </c>
      <c r="N2302" t="s">
        <v>2027</v>
      </c>
      <c r="O2302">
        <v>84</v>
      </c>
    </row>
    <row r="2303" spans="1:15" x14ac:dyDescent="0.25">
      <c r="A2303" t="s">
        <v>7507</v>
      </c>
      <c r="B2303" t="s">
        <v>16</v>
      </c>
      <c r="C2303" t="s">
        <v>63</v>
      </c>
      <c r="D2303">
        <v>1993</v>
      </c>
      <c r="E2303" t="s">
        <v>7508</v>
      </c>
      <c r="F2303">
        <v>7.3</v>
      </c>
      <c r="G2303">
        <v>49000</v>
      </c>
      <c r="H2303" t="s">
        <v>5271</v>
      </c>
      <c r="I2303" t="s">
        <v>7509</v>
      </c>
      <c r="J2303" t="s">
        <v>67</v>
      </c>
      <c r="K2303" t="s">
        <v>30</v>
      </c>
      <c r="M2303">
        <v>4104962</v>
      </c>
      <c r="N2303" t="s">
        <v>7510</v>
      </c>
      <c r="O2303">
        <v>115</v>
      </c>
    </row>
    <row r="2304" spans="1:15" x14ac:dyDescent="0.25">
      <c r="A2304" t="s">
        <v>7511</v>
      </c>
      <c r="B2304" t="s">
        <v>16</v>
      </c>
      <c r="C2304" t="s">
        <v>17</v>
      </c>
      <c r="D2304">
        <v>1993</v>
      </c>
      <c r="E2304" t="s">
        <v>7512</v>
      </c>
      <c r="F2304">
        <v>7.9</v>
      </c>
      <c r="G2304">
        <v>93000</v>
      </c>
      <c r="H2304" t="s">
        <v>6339</v>
      </c>
      <c r="I2304" t="s">
        <v>6339</v>
      </c>
      <c r="J2304" t="s">
        <v>6377</v>
      </c>
      <c r="K2304" t="s">
        <v>453</v>
      </c>
      <c r="M2304">
        <v>1341154</v>
      </c>
      <c r="N2304" t="s">
        <v>6716</v>
      </c>
      <c r="O2304">
        <v>94</v>
      </c>
    </row>
    <row r="2305" spans="1:15" x14ac:dyDescent="0.25">
      <c r="A2305" t="s">
        <v>7513</v>
      </c>
      <c r="B2305" t="s">
        <v>2000</v>
      </c>
      <c r="C2305" t="s">
        <v>41</v>
      </c>
      <c r="D2305">
        <v>1993</v>
      </c>
      <c r="E2305" t="s">
        <v>7355</v>
      </c>
      <c r="F2305">
        <v>7</v>
      </c>
      <c r="G2305">
        <v>45000</v>
      </c>
      <c r="H2305" t="s">
        <v>4498</v>
      </c>
      <c r="I2305" t="s">
        <v>7514</v>
      </c>
      <c r="J2305" t="s">
        <v>889</v>
      </c>
      <c r="K2305" t="s">
        <v>30</v>
      </c>
      <c r="M2305">
        <v>70172621</v>
      </c>
      <c r="N2305" t="s">
        <v>7515</v>
      </c>
      <c r="O2305">
        <v>103</v>
      </c>
    </row>
    <row r="2306" spans="1:15" x14ac:dyDescent="0.25">
      <c r="A2306" t="s">
        <v>7516</v>
      </c>
      <c r="B2306" t="s">
        <v>2000</v>
      </c>
      <c r="C2306" t="s">
        <v>104</v>
      </c>
      <c r="D2306">
        <v>1993</v>
      </c>
      <c r="E2306" t="s">
        <v>7388</v>
      </c>
      <c r="F2306">
        <v>7.5</v>
      </c>
      <c r="G2306">
        <v>76000</v>
      </c>
      <c r="H2306" t="s">
        <v>85</v>
      </c>
      <c r="I2306" t="s">
        <v>7517</v>
      </c>
      <c r="J2306" t="s">
        <v>2831</v>
      </c>
      <c r="K2306" t="s">
        <v>30</v>
      </c>
      <c r="L2306">
        <v>30000000</v>
      </c>
      <c r="M2306">
        <v>135130999</v>
      </c>
      <c r="N2306" t="s">
        <v>23</v>
      </c>
      <c r="O2306">
        <v>138</v>
      </c>
    </row>
    <row r="2307" spans="1:15" x14ac:dyDescent="0.25">
      <c r="A2307" t="s">
        <v>7518</v>
      </c>
      <c r="B2307" t="s">
        <v>16</v>
      </c>
      <c r="C2307" t="s">
        <v>41</v>
      </c>
      <c r="D2307">
        <v>1993</v>
      </c>
      <c r="E2307" t="s">
        <v>6806</v>
      </c>
      <c r="F2307">
        <v>4.8</v>
      </c>
      <c r="G2307">
        <v>25000</v>
      </c>
      <c r="H2307" t="s">
        <v>7519</v>
      </c>
      <c r="I2307" t="s">
        <v>7519</v>
      </c>
      <c r="J2307" t="s">
        <v>7520</v>
      </c>
      <c r="K2307" t="s">
        <v>30</v>
      </c>
      <c r="L2307">
        <v>900000</v>
      </c>
      <c r="M2307">
        <v>8556940</v>
      </c>
      <c r="N2307" t="s">
        <v>7521</v>
      </c>
      <c r="O2307">
        <v>92</v>
      </c>
    </row>
    <row r="2308" spans="1:15" x14ac:dyDescent="0.25">
      <c r="A2308" t="s">
        <v>7522</v>
      </c>
      <c r="B2308" t="s">
        <v>16</v>
      </c>
      <c r="C2308" t="s">
        <v>104</v>
      </c>
      <c r="D2308">
        <v>1993</v>
      </c>
      <c r="E2308" t="s">
        <v>7376</v>
      </c>
      <c r="F2308">
        <v>6.4</v>
      </c>
      <c r="G2308">
        <v>24000</v>
      </c>
      <c r="H2308" t="s">
        <v>597</v>
      </c>
      <c r="I2308" t="s">
        <v>6798</v>
      </c>
      <c r="J2308" t="s">
        <v>4466</v>
      </c>
      <c r="K2308" t="s">
        <v>195</v>
      </c>
      <c r="L2308">
        <v>20000000</v>
      </c>
      <c r="M2308">
        <v>46405336</v>
      </c>
      <c r="N2308" t="s">
        <v>5112</v>
      </c>
      <c r="O2308">
        <v>107</v>
      </c>
    </row>
    <row r="2309" spans="1:15" x14ac:dyDescent="0.25">
      <c r="A2309" t="s">
        <v>7523</v>
      </c>
      <c r="B2309" t="s">
        <v>16</v>
      </c>
      <c r="C2309" t="s">
        <v>63</v>
      </c>
      <c r="D2309">
        <v>1993</v>
      </c>
      <c r="E2309" t="s">
        <v>7397</v>
      </c>
      <c r="F2309">
        <v>7.3</v>
      </c>
      <c r="G2309">
        <v>18000</v>
      </c>
      <c r="H2309" t="s">
        <v>3444</v>
      </c>
      <c r="I2309" t="s">
        <v>7524</v>
      </c>
      <c r="J2309" t="s">
        <v>7525</v>
      </c>
      <c r="K2309" t="s">
        <v>30</v>
      </c>
      <c r="L2309">
        <v>15000000</v>
      </c>
      <c r="M2309">
        <v>39100956</v>
      </c>
      <c r="N2309" t="s">
        <v>2094</v>
      </c>
      <c r="O2309">
        <v>118</v>
      </c>
    </row>
    <row r="2310" spans="1:15" x14ac:dyDescent="0.25">
      <c r="A2310" t="s">
        <v>7526</v>
      </c>
      <c r="B2310" t="s">
        <v>16</v>
      </c>
      <c r="C2310" t="s">
        <v>41</v>
      </c>
      <c r="D2310">
        <v>1993</v>
      </c>
      <c r="E2310" t="s">
        <v>7527</v>
      </c>
      <c r="F2310">
        <v>7.7</v>
      </c>
      <c r="G2310">
        <v>43000</v>
      </c>
      <c r="H2310" t="s">
        <v>95</v>
      </c>
      <c r="I2310" t="s">
        <v>7528</v>
      </c>
      <c r="J2310" t="s">
        <v>7314</v>
      </c>
      <c r="K2310" t="s">
        <v>30</v>
      </c>
      <c r="M2310">
        <v>6110979</v>
      </c>
      <c r="N2310" t="s">
        <v>7529</v>
      </c>
      <c r="O2310">
        <v>188</v>
      </c>
    </row>
    <row r="2311" spans="1:15" x14ac:dyDescent="0.25">
      <c r="A2311" t="s">
        <v>7530</v>
      </c>
      <c r="B2311" t="s">
        <v>2000</v>
      </c>
      <c r="C2311" t="s">
        <v>41</v>
      </c>
      <c r="D2311">
        <v>1993</v>
      </c>
      <c r="E2311" t="s">
        <v>7501</v>
      </c>
      <c r="F2311">
        <v>5.8</v>
      </c>
      <c r="G2311">
        <v>18000</v>
      </c>
      <c r="H2311" t="s">
        <v>819</v>
      </c>
      <c r="I2311" t="s">
        <v>7531</v>
      </c>
      <c r="J2311" t="s">
        <v>7532</v>
      </c>
      <c r="K2311" t="s">
        <v>30</v>
      </c>
      <c r="M2311">
        <v>36448400</v>
      </c>
      <c r="N2311" t="s">
        <v>5724</v>
      </c>
      <c r="O2311">
        <v>95</v>
      </c>
    </row>
    <row r="2312" spans="1:15" x14ac:dyDescent="0.25">
      <c r="A2312" t="s">
        <v>7533</v>
      </c>
      <c r="B2312" t="s">
        <v>16</v>
      </c>
      <c r="C2312" t="s">
        <v>34</v>
      </c>
      <c r="D2312">
        <v>1993</v>
      </c>
      <c r="E2312" t="s">
        <v>7222</v>
      </c>
      <c r="F2312">
        <v>5.9</v>
      </c>
      <c r="G2312">
        <v>41000</v>
      </c>
      <c r="H2312" t="s">
        <v>4838</v>
      </c>
      <c r="I2312" t="s">
        <v>4838</v>
      </c>
      <c r="J2312" t="s">
        <v>4461</v>
      </c>
      <c r="K2312" t="s">
        <v>30</v>
      </c>
      <c r="L2312">
        <v>30000000</v>
      </c>
      <c r="M2312">
        <v>24107867</v>
      </c>
      <c r="N2312" t="s">
        <v>31</v>
      </c>
      <c r="O2312">
        <v>102</v>
      </c>
    </row>
    <row r="2313" spans="1:15" x14ac:dyDescent="0.25">
      <c r="A2313" t="s">
        <v>7534</v>
      </c>
      <c r="B2313" t="s">
        <v>420</v>
      </c>
      <c r="C2313" t="s">
        <v>52</v>
      </c>
      <c r="D2313">
        <v>1993</v>
      </c>
      <c r="E2313" t="s">
        <v>7535</v>
      </c>
      <c r="F2313">
        <v>5.9</v>
      </c>
      <c r="G2313">
        <v>14000</v>
      </c>
      <c r="H2313" t="s">
        <v>7536</v>
      </c>
      <c r="I2313" t="s">
        <v>7537</v>
      </c>
      <c r="J2313" t="s">
        <v>7538</v>
      </c>
      <c r="K2313" t="s">
        <v>30</v>
      </c>
      <c r="L2313">
        <v>2000000</v>
      </c>
      <c r="M2313">
        <v>54207</v>
      </c>
      <c r="N2313" t="s">
        <v>6119</v>
      </c>
      <c r="O2313">
        <v>97</v>
      </c>
    </row>
    <row r="2314" spans="1:15" x14ac:dyDescent="0.25">
      <c r="A2314" t="s">
        <v>7539</v>
      </c>
      <c r="B2314" t="s">
        <v>33</v>
      </c>
      <c r="C2314" t="s">
        <v>63</v>
      </c>
      <c r="D2314">
        <v>1993</v>
      </c>
      <c r="E2314" t="s">
        <v>7540</v>
      </c>
      <c r="F2314">
        <v>7.4</v>
      </c>
      <c r="G2314">
        <v>37000</v>
      </c>
      <c r="H2314" t="s">
        <v>7541</v>
      </c>
      <c r="I2314" t="s">
        <v>7542</v>
      </c>
      <c r="J2314" t="s">
        <v>6439</v>
      </c>
      <c r="K2314" t="s">
        <v>30</v>
      </c>
      <c r="L2314">
        <v>12000000</v>
      </c>
      <c r="M2314">
        <v>7266383</v>
      </c>
      <c r="N2314" t="s">
        <v>2677</v>
      </c>
      <c r="O2314">
        <v>109</v>
      </c>
    </row>
    <row r="2315" spans="1:15" x14ac:dyDescent="0.25">
      <c r="A2315" t="s">
        <v>7543</v>
      </c>
      <c r="B2315" t="s">
        <v>420</v>
      </c>
      <c r="C2315" t="s">
        <v>151</v>
      </c>
      <c r="D2315">
        <v>1993</v>
      </c>
      <c r="E2315" t="s">
        <v>7464</v>
      </c>
      <c r="F2315">
        <v>4.2</v>
      </c>
      <c r="G2315">
        <v>29000</v>
      </c>
      <c r="H2315" t="s">
        <v>7544</v>
      </c>
      <c r="I2315" t="s">
        <v>7545</v>
      </c>
      <c r="J2315" t="s">
        <v>7546</v>
      </c>
      <c r="K2315" t="s">
        <v>30</v>
      </c>
      <c r="L2315">
        <v>3000000</v>
      </c>
      <c r="M2315">
        <v>15935068</v>
      </c>
      <c r="N2315" t="s">
        <v>2027</v>
      </c>
      <c r="O2315">
        <v>87</v>
      </c>
    </row>
    <row r="2316" spans="1:15" x14ac:dyDescent="0.25">
      <c r="A2316" t="s">
        <v>7547</v>
      </c>
      <c r="B2316" t="s">
        <v>33</v>
      </c>
      <c r="C2316" t="s">
        <v>41</v>
      </c>
      <c r="D2316">
        <v>1993</v>
      </c>
      <c r="E2316" t="s">
        <v>6970</v>
      </c>
      <c r="F2316">
        <v>6.9</v>
      </c>
      <c r="G2316">
        <v>10000</v>
      </c>
      <c r="H2316" t="s">
        <v>651</v>
      </c>
      <c r="I2316" t="s">
        <v>4656</v>
      </c>
      <c r="J2316" t="s">
        <v>6562</v>
      </c>
      <c r="K2316" t="s">
        <v>30</v>
      </c>
      <c r="L2316">
        <v>13000000</v>
      </c>
      <c r="M2316">
        <v>9532895</v>
      </c>
      <c r="N2316" t="s">
        <v>61</v>
      </c>
      <c r="O2316">
        <v>99</v>
      </c>
    </row>
    <row r="2317" spans="1:15" x14ac:dyDescent="0.25">
      <c r="A2317" t="s">
        <v>7548</v>
      </c>
      <c r="B2317" t="s">
        <v>16</v>
      </c>
      <c r="C2317" t="s">
        <v>17</v>
      </c>
      <c r="D2317">
        <v>1993</v>
      </c>
      <c r="E2317" t="s">
        <v>7362</v>
      </c>
      <c r="F2317">
        <v>6.4</v>
      </c>
      <c r="G2317">
        <v>37000</v>
      </c>
      <c r="H2317" t="s">
        <v>2171</v>
      </c>
      <c r="I2317" t="s">
        <v>5899</v>
      </c>
      <c r="J2317" t="s">
        <v>5664</v>
      </c>
      <c r="K2317" t="s">
        <v>30</v>
      </c>
      <c r="L2317">
        <v>17000000</v>
      </c>
      <c r="M2317">
        <v>60613008</v>
      </c>
      <c r="N2317" t="s">
        <v>180</v>
      </c>
      <c r="O2317">
        <v>87</v>
      </c>
    </row>
    <row r="2318" spans="1:15" x14ac:dyDescent="0.25">
      <c r="A2318" t="s">
        <v>7549</v>
      </c>
      <c r="B2318" t="s">
        <v>33</v>
      </c>
      <c r="C2318" t="s">
        <v>41</v>
      </c>
      <c r="D2318">
        <v>1993</v>
      </c>
      <c r="E2318" t="s">
        <v>7550</v>
      </c>
      <c r="F2318">
        <v>5</v>
      </c>
      <c r="G2318">
        <v>18000</v>
      </c>
      <c r="H2318" t="s">
        <v>6845</v>
      </c>
      <c r="I2318" t="s">
        <v>7551</v>
      </c>
      <c r="J2318" t="s">
        <v>7552</v>
      </c>
      <c r="K2318" t="s">
        <v>30</v>
      </c>
      <c r="L2318">
        <v>25000000</v>
      </c>
      <c r="M2318">
        <v>57405220</v>
      </c>
      <c r="N2318" t="s">
        <v>180</v>
      </c>
      <c r="O2318">
        <v>92</v>
      </c>
    </row>
    <row r="2319" spans="1:15" x14ac:dyDescent="0.25">
      <c r="A2319" t="s">
        <v>7553</v>
      </c>
      <c r="B2319" t="s">
        <v>33</v>
      </c>
      <c r="C2319" t="s">
        <v>41</v>
      </c>
      <c r="D2319">
        <v>1993</v>
      </c>
      <c r="E2319" t="s">
        <v>7402</v>
      </c>
      <c r="F2319">
        <v>4.9000000000000004</v>
      </c>
      <c r="G2319">
        <v>26000</v>
      </c>
      <c r="H2319" t="s">
        <v>2607</v>
      </c>
      <c r="I2319" t="s">
        <v>1310</v>
      </c>
      <c r="J2319" t="s">
        <v>3148</v>
      </c>
      <c r="K2319" t="s">
        <v>30</v>
      </c>
      <c r="L2319">
        <v>15000000</v>
      </c>
      <c r="M2319">
        <v>118243066</v>
      </c>
      <c r="N2319" t="s">
        <v>7032</v>
      </c>
      <c r="O2319">
        <v>89</v>
      </c>
    </row>
    <row r="2320" spans="1:15" x14ac:dyDescent="0.25">
      <c r="A2320" t="s">
        <v>7554</v>
      </c>
      <c r="B2320" t="s">
        <v>16</v>
      </c>
      <c r="C2320" t="s">
        <v>104</v>
      </c>
      <c r="D2320">
        <v>1993</v>
      </c>
      <c r="E2320" t="s">
        <v>7555</v>
      </c>
      <c r="F2320">
        <v>6.5</v>
      </c>
      <c r="G2320">
        <v>20000</v>
      </c>
      <c r="H2320" t="s">
        <v>7556</v>
      </c>
      <c r="I2320" t="s">
        <v>7556</v>
      </c>
      <c r="J2320" t="s">
        <v>3916</v>
      </c>
      <c r="K2320" t="s">
        <v>453</v>
      </c>
      <c r="L2320">
        <v>1500000</v>
      </c>
      <c r="M2320">
        <v>418961</v>
      </c>
      <c r="N2320" t="s">
        <v>7557</v>
      </c>
      <c r="O2320">
        <v>96</v>
      </c>
    </row>
    <row r="2321" spans="1:15" x14ac:dyDescent="0.25">
      <c r="A2321" t="s">
        <v>7558</v>
      </c>
      <c r="B2321" t="s">
        <v>16</v>
      </c>
      <c r="C2321" t="s">
        <v>151</v>
      </c>
      <c r="D2321">
        <v>1993</v>
      </c>
      <c r="E2321" t="s">
        <v>7559</v>
      </c>
      <c r="F2321">
        <v>6.7</v>
      </c>
      <c r="G2321">
        <v>28000</v>
      </c>
      <c r="H2321" t="s">
        <v>7560</v>
      </c>
      <c r="I2321" t="s">
        <v>7560</v>
      </c>
      <c r="J2321" t="s">
        <v>7561</v>
      </c>
      <c r="K2321" t="s">
        <v>1195</v>
      </c>
      <c r="L2321">
        <v>2000000</v>
      </c>
      <c r="M2321">
        <v>621392</v>
      </c>
      <c r="N2321" t="s">
        <v>7562</v>
      </c>
      <c r="O2321">
        <v>94</v>
      </c>
    </row>
    <row r="2322" spans="1:15" x14ac:dyDescent="0.25">
      <c r="A2322" t="s">
        <v>7563</v>
      </c>
      <c r="B2322" t="s">
        <v>2000</v>
      </c>
      <c r="C2322" t="s">
        <v>17</v>
      </c>
      <c r="D2322">
        <v>1993</v>
      </c>
      <c r="E2322" t="s">
        <v>7410</v>
      </c>
      <c r="F2322">
        <v>6.5</v>
      </c>
      <c r="G2322">
        <v>9900</v>
      </c>
      <c r="H2322" t="s">
        <v>77</v>
      </c>
      <c r="I2322" t="s">
        <v>997</v>
      </c>
      <c r="J2322" t="s">
        <v>3860</v>
      </c>
      <c r="K2322" t="s">
        <v>30</v>
      </c>
      <c r="L2322">
        <v>35000000</v>
      </c>
      <c r="M2322">
        <v>18635620</v>
      </c>
      <c r="N2322" t="s">
        <v>31</v>
      </c>
      <c r="O2322">
        <v>115</v>
      </c>
    </row>
    <row r="2323" spans="1:15" x14ac:dyDescent="0.25">
      <c r="A2323" t="s">
        <v>7564</v>
      </c>
      <c r="B2323" t="s">
        <v>2000</v>
      </c>
      <c r="C2323" t="s">
        <v>41</v>
      </c>
      <c r="D2323">
        <v>1993</v>
      </c>
      <c r="E2323" t="s">
        <v>7410</v>
      </c>
      <c r="F2323">
        <v>6.2</v>
      </c>
      <c r="G2323">
        <v>79000</v>
      </c>
      <c r="H2323" t="s">
        <v>7565</v>
      </c>
      <c r="I2323" t="s">
        <v>6846</v>
      </c>
      <c r="J2323" t="s">
        <v>6846</v>
      </c>
      <c r="K2323" t="s">
        <v>30</v>
      </c>
      <c r="L2323">
        <v>40000000</v>
      </c>
      <c r="M2323">
        <v>48198019</v>
      </c>
      <c r="N2323" t="s">
        <v>44</v>
      </c>
      <c r="O2323">
        <v>95</v>
      </c>
    </row>
    <row r="2324" spans="1:15" x14ac:dyDescent="0.25">
      <c r="A2324" t="s">
        <v>7566</v>
      </c>
      <c r="B2324" t="s">
        <v>16</v>
      </c>
      <c r="C2324" t="s">
        <v>34</v>
      </c>
      <c r="D2324">
        <v>1993</v>
      </c>
      <c r="E2324" t="s">
        <v>7567</v>
      </c>
      <c r="F2324">
        <v>6.1</v>
      </c>
      <c r="G2324">
        <v>26000</v>
      </c>
      <c r="H2324" t="s">
        <v>915</v>
      </c>
      <c r="I2324" t="s">
        <v>2909</v>
      </c>
      <c r="J2324" t="s">
        <v>6838</v>
      </c>
      <c r="K2324" t="s">
        <v>30</v>
      </c>
      <c r="M2324">
        <v>30038362</v>
      </c>
      <c r="N2324" t="s">
        <v>23</v>
      </c>
      <c r="O2324">
        <v>109</v>
      </c>
    </row>
    <row r="2325" spans="1:15" x14ac:dyDescent="0.25">
      <c r="A2325" t="s">
        <v>7568</v>
      </c>
      <c r="B2325" t="s">
        <v>16</v>
      </c>
      <c r="C2325" t="s">
        <v>17</v>
      </c>
      <c r="D2325">
        <v>1993</v>
      </c>
      <c r="E2325" t="s">
        <v>7048</v>
      </c>
      <c r="F2325">
        <v>4.7</v>
      </c>
      <c r="G2325">
        <v>12000</v>
      </c>
      <c r="H2325" t="s">
        <v>7569</v>
      </c>
      <c r="I2325" t="s">
        <v>7570</v>
      </c>
      <c r="J2325" t="s">
        <v>5162</v>
      </c>
      <c r="K2325" t="s">
        <v>30</v>
      </c>
      <c r="M2325">
        <v>1796389</v>
      </c>
      <c r="N2325" t="s">
        <v>7571</v>
      </c>
      <c r="O2325">
        <v>107</v>
      </c>
    </row>
    <row r="2326" spans="1:15" x14ac:dyDescent="0.25">
      <c r="A2326" t="s">
        <v>7572</v>
      </c>
      <c r="B2326" t="s">
        <v>16</v>
      </c>
      <c r="C2326" t="s">
        <v>104</v>
      </c>
      <c r="D2326">
        <v>1993</v>
      </c>
      <c r="E2326" t="s">
        <v>6965</v>
      </c>
      <c r="F2326">
        <v>6.6</v>
      </c>
      <c r="G2326">
        <v>13000</v>
      </c>
      <c r="H2326" t="s">
        <v>815</v>
      </c>
      <c r="I2326" t="s">
        <v>7573</v>
      </c>
      <c r="J2326" t="s">
        <v>3365</v>
      </c>
      <c r="K2326" t="s">
        <v>22</v>
      </c>
      <c r="L2326">
        <v>11500000</v>
      </c>
      <c r="M2326">
        <v>3275585</v>
      </c>
      <c r="N2326" t="s">
        <v>7574</v>
      </c>
      <c r="O2326">
        <v>110</v>
      </c>
    </row>
    <row r="2327" spans="1:15" x14ac:dyDescent="0.25">
      <c r="A2327" t="s">
        <v>7575</v>
      </c>
      <c r="B2327" t="s">
        <v>16</v>
      </c>
      <c r="C2327" t="s">
        <v>34</v>
      </c>
      <c r="D2327">
        <v>1993</v>
      </c>
      <c r="E2327" t="s">
        <v>6996</v>
      </c>
      <c r="F2327">
        <v>6.3</v>
      </c>
      <c r="G2327">
        <v>43000</v>
      </c>
      <c r="H2327" t="s">
        <v>1515</v>
      </c>
      <c r="I2327" t="s">
        <v>758</v>
      </c>
      <c r="J2327" t="s">
        <v>570</v>
      </c>
      <c r="K2327" t="s">
        <v>30</v>
      </c>
      <c r="L2327">
        <v>35000000</v>
      </c>
      <c r="M2327">
        <v>107198790</v>
      </c>
      <c r="N2327" t="s">
        <v>180</v>
      </c>
      <c r="O2327">
        <v>129</v>
      </c>
    </row>
    <row r="2328" spans="1:15" x14ac:dyDescent="0.25">
      <c r="A2328" t="s">
        <v>7576</v>
      </c>
      <c r="B2328" t="s">
        <v>33</v>
      </c>
      <c r="C2328" t="s">
        <v>41</v>
      </c>
      <c r="D2328">
        <v>1993</v>
      </c>
      <c r="E2328" t="s">
        <v>7376</v>
      </c>
      <c r="F2328">
        <v>6.2</v>
      </c>
      <c r="G2328">
        <v>13000</v>
      </c>
      <c r="H2328" t="s">
        <v>6232</v>
      </c>
      <c r="I2328" t="s">
        <v>2720</v>
      </c>
      <c r="J2328" t="s">
        <v>2568</v>
      </c>
      <c r="K2328" t="s">
        <v>30</v>
      </c>
      <c r="L2328">
        <v>30000000</v>
      </c>
      <c r="M2328">
        <v>11146270</v>
      </c>
      <c r="N2328" t="s">
        <v>61</v>
      </c>
      <c r="O2328">
        <v>96</v>
      </c>
    </row>
    <row r="2329" spans="1:15" x14ac:dyDescent="0.25">
      <c r="A2329" t="s">
        <v>7577</v>
      </c>
      <c r="B2329" t="s">
        <v>33</v>
      </c>
      <c r="C2329" t="s">
        <v>34</v>
      </c>
      <c r="D2329">
        <v>1993</v>
      </c>
      <c r="E2329" t="s">
        <v>7567</v>
      </c>
      <c r="F2329">
        <v>4.8</v>
      </c>
      <c r="G2329">
        <v>32000</v>
      </c>
      <c r="H2329" t="s">
        <v>1032</v>
      </c>
      <c r="I2329" t="s">
        <v>5681</v>
      </c>
      <c r="J2329" t="s">
        <v>6613</v>
      </c>
      <c r="K2329" t="s">
        <v>30</v>
      </c>
      <c r="L2329">
        <v>21000000</v>
      </c>
      <c r="M2329">
        <v>42273609</v>
      </c>
      <c r="N2329" t="s">
        <v>555</v>
      </c>
      <c r="O2329">
        <v>96</v>
      </c>
    </row>
    <row r="2330" spans="1:15" x14ac:dyDescent="0.25">
      <c r="A2330" t="s">
        <v>7578</v>
      </c>
      <c r="B2330" t="s">
        <v>16</v>
      </c>
      <c r="C2330" t="s">
        <v>52</v>
      </c>
      <c r="D2330">
        <v>1993</v>
      </c>
      <c r="E2330" t="s">
        <v>7579</v>
      </c>
      <c r="F2330">
        <v>6</v>
      </c>
      <c r="G2330">
        <v>17000</v>
      </c>
      <c r="H2330" t="s">
        <v>4358</v>
      </c>
      <c r="I2330" t="s">
        <v>3023</v>
      </c>
      <c r="J2330" t="s">
        <v>6385</v>
      </c>
      <c r="K2330" t="s">
        <v>30</v>
      </c>
      <c r="L2330">
        <v>13000000</v>
      </c>
      <c r="M2330">
        <v>428868</v>
      </c>
      <c r="N2330" t="s">
        <v>7580</v>
      </c>
      <c r="O2330">
        <v>87</v>
      </c>
    </row>
    <row r="2331" spans="1:15" x14ac:dyDescent="0.25">
      <c r="A2331" t="s">
        <v>7581</v>
      </c>
      <c r="B2331" t="s">
        <v>448</v>
      </c>
      <c r="C2331" t="s">
        <v>17</v>
      </c>
      <c r="D2331">
        <v>1993</v>
      </c>
      <c r="E2331" t="s">
        <v>7582</v>
      </c>
      <c r="F2331">
        <v>7.5</v>
      </c>
      <c r="G2331">
        <v>32000</v>
      </c>
      <c r="H2331" t="s">
        <v>7583</v>
      </c>
      <c r="I2331" t="s">
        <v>7584</v>
      </c>
      <c r="J2331" t="s">
        <v>7585</v>
      </c>
      <c r="K2331" t="s">
        <v>5820</v>
      </c>
      <c r="M2331">
        <v>152972</v>
      </c>
      <c r="N2331" t="s">
        <v>7586</v>
      </c>
      <c r="O2331">
        <v>134</v>
      </c>
    </row>
    <row r="2332" spans="1:15" x14ac:dyDescent="0.25">
      <c r="A2332" t="s">
        <v>7587</v>
      </c>
      <c r="B2332" t="s">
        <v>33</v>
      </c>
      <c r="C2332" t="s">
        <v>25</v>
      </c>
      <c r="D2332">
        <v>1993</v>
      </c>
      <c r="E2332" t="s">
        <v>7222</v>
      </c>
      <c r="F2332">
        <v>6.3</v>
      </c>
      <c r="G2332">
        <v>6500</v>
      </c>
      <c r="H2332" t="s">
        <v>7588</v>
      </c>
      <c r="I2332" t="s">
        <v>7589</v>
      </c>
      <c r="J2332" t="s">
        <v>7590</v>
      </c>
      <c r="K2332" t="s">
        <v>30</v>
      </c>
      <c r="L2332">
        <v>2600000</v>
      </c>
      <c r="M2332">
        <v>2850263</v>
      </c>
      <c r="N2332" t="s">
        <v>7591</v>
      </c>
      <c r="O2332">
        <v>91</v>
      </c>
    </row>
    <row r="2333" spans="1:15" x14ac:dyDescent="0.25">
      <c r="A2333" t="s">
        <v>7592</v>
      </c>
      <c r="B2333" t="s">
        <v>2000</v>
      </c>
      <c r="C2333" t="s">
        <v>41</v>
      </c>
      <c r="D2333">
        <v>1993</v>
      </c>
      <c r="E2333" t="s">
        <v>7593</v>
      </c>
      <c r="F2333">
        <v>6.4</v>
      </c>
      <c r="G2333">
        <v>7400</v>
      </c>
      <c r="H2333" t="s">
        <v>2587</v>
      </c>
      <c r="I2333" t="s">
        <v>7594</v>
      </c>
      <c r="J2333" t="s">
        <v>4476</v>
      </c>
      <c r="K2333" t="s">
        <v>30</v>
      </c>
      <c r="L2333">
        <v>14000000</v>
      </c>
      <c r="M2333">
        <v>1029721</v>
      </c>
      <c r="N2333" t="s">
        <v>44</v>
      </c>
      <c r="O2333">
        <v>116</v>
      </c>
    </row>
    <row r="2334" spans="1:15" x14ac:dyDescent="0.25">
      <c r="A2334" t="s">
        <v>7595</v>
      </c>
      <c r="B2334" t="s">
        <v>16</v>
      </c>
      <c r="C2334" t="s">
        <v>17</v>
      </c>
      <c r="D2334">
        <v>1993</v>
      </c>
      <c r="E2334" t="s">
        <v>7505</v>
      </c>
      <c r="F2334">
        <v>6.3</v>
      </c>
      <c r="G2334">
        <v>24000</v>
      </c>
      <c r="H2334" t="s">
        <v>7596</v>
      </c>
      <c r="I2334" t="s">
        <v>7597</v>
      </c>
      <c r="J2334" t="s">
        <v>663</v>
      </c>
      <c r="K2334" t="s">
        <v>30</v>
      </c>
      <c r="M2334">
        <v>14543394</v>
      </c>
      <c r="N2334" t="s">
        <v>180</v>
      </c>
      <c r="O2334">
        <v>109</v>
      </c>
    </row>
    <row r="2335" spans="1:15" x14ac:dyDescent="0.25">
      <c r="A2335" t="s">
        <v>7598</v>
      </c>
      <c r="B2335" t="s">
        <v>16</v>
      </c>
      <c r="C2335" t="s">
        <v>17</v>
      </c>
      <c r="D2335">
        <v>1993</v>
      </c>
      <c r="E2335" t="s">
        <v>7599</v>
      </c>
      <c r="F2335">
        <v>6.9</v>
      </c>
      <c r="G2335">
        <v>22000</v>
      </c>
      <c r="H2335" t="s">
        <v>4158</v>
      </c>
      <c r="I2335" t="s">
        <v>7600</v>
      </c>
      <c r="J2335" t="s">
        <v>4570</v>
      </c>
      <c r="K2335" t="s">
        <v>7601</v>
      </c>
      <c r="L2335">
        <v>40000000</v>
      </c>
      <c r="M2335">
        <v>6265311</v>
      </c>
      <c r="N2335" t="s">
        <v>2044</v>
      </c>
      <c r="O2335">
        <v>140</v>
      </c>
    </row>
    <row r="2336" spans="1:15" x14ac:dyDescent="0.25">
      <c r="A2336" t="s">
        <v>7602</v>
      </c>
      <c r="B2336" t="s">
        <v>2000</v>
      </c>
      <c r="C2336" t="s">
        <v>41</v>
      </c>
      <c r="D2336">
        <v>1993</v>
      </c>
      <c r="E2336" t="s">
        <v>7368</v>
      </c>
      <c r="F2336">
        <v>6.1</v>
      </c>
      <c r="G2336">
        <v>7700</v>
      </c>
      <c r="H2336" t="s">
        <v>850</v>
      </c>
      <c r="I2336" t="s">
        <v>7603</v>
      </c>
      <c r="J2336" t="s">
        <v>2176</v>
      </c>
      <c r="K2336" t="s">
        <v>30</v>
      </c>
      <c r="M2336">
        <v>12324660</v>
      </c>
      <c r="N2336" t="s">
        <v>118</v>
      </c>
      <c r="O2336">
        <v>90</v>
      </c>
    </row>
    <row r="2337" spans="1:15" x14ac:dyDescent="0.25">
      <c r="A2337" t="s">
        <v>7604</v>
      </c>
      <c r="B2337" t="s">
        <v>33</v>
      </c>
      <c r="C2337" t="s">
        <v>17</v>
      </c>
      <c r="D2337">
        <v>1993</v>
      </c>
      <c r="E2337" t="s">
        <v>7605</v>
      </c>
      <c r="F2337">
        <v>6.1</v>
      </c>
      <c r="G2337">
        <v>16000</v>
      </c>
      <c r="H2337" t="s">
        <v>3963</v>
      </c>
      <c r="I2337" t="s">
        <v>3963</v>
      </c>
      <c r="J2337" t="s">
        <v>5079</v>
      </c>
      <c r="K2337" t="s">
        <v>453</v>
      </c>
      <c r="L2337">
        <v>35000000</v>
      </c>
      <c r="M2337">
        <v>4858139</v>
      </c>
      <c r="N2337" t="s">
        <v>7422</v>
      </c>
      <c r="O2337">
        <v>123</v>
      </c>
    </row>
    <row r="2338" spans="1:15" x14ac:dyDescent="0.25">
      <c r="A2338" t="s">
        <v>7606</v>
      </c>
      <c r="B2338" t="s">
        <v>2000</v>
      </c>
      <c r="C2338" t="s">
        <v>34</v>
      </c>
      <c r="D2338">
        <v>1993</v>
      </c>
      <c r="E2338" t="s">
        <v>7168</v>
      </c>
      <c r="F2338">
        <v>7</v>
      </c>
      <c r="G2338">
        <v>29000</v>
      </c>
      <c r="H2338" t="s">
        <v>2485</v>
      </c>
      <c r="I2338" t="s">
        <v>2928</v>
      </c>
      <c r="J2338" t="s">
        <v>7311</v>
      </c>
      <c r="K2338" t="s">
        <v>30</v>
      </c>
      <c r="L2338">
        <v>14000000</v>
      </c>
      <c r="M2338">
        <v>63513743</v>
      </c>
      <c r="N2338" t="s">
        <v>7607</v>
      </c>
      <c r="O2338">
        <v>120</v>
      </c>
    </row>
    <row r="2339" spans="1:15" x14ac:dyDescent="0.25">
      <c r="A2339" t="s">
        <v>7608</v>
      </c>
      <c r="B2339" t="s">
        <v>16</v>
      </c>
      <c r="C2339" t="s">
        <v>17</v>
      </c>
      <c r="D2339">
        <v>1993</v>
      </c>
      <c r="E2339" t="s">
        <v>7495</v>
      </c>
      <c r="F2339">
        <v>6.1</v>
      </c>
      <c r="G2339">
        <v>13000</v>
      </c>
      <c r="H2339" t="s">
        <v>6221</v>
      </c>
      <c r="I2339" t="s">
        <v>6221</v>
      </c>
      <c r="J2339" t="s">
        <v>7609</v>
      </c>
      <c r="K2339" t="s">
        <v>30</v>
      </c>
      <c r="L2339">
        <v>14000000</v>
      </c>
      <c r="M2339">
        <v>27515786</v>
      </c>
      <c r="N2339" t="s">
        <v>31</v>
      </c>
      <c r="O2339">
        <v>109</v>
      </c>
    </row>
    <row r="2340" spans="1:15" x14ac:dyDescent="0.25">
      <c r="A2340" t="s">
        <v>7610</v>
      </c>
      <c r="B2340" t="s">
        <v>16</v>
      </c>
      <c r="C2340" t="s">
        <v>17</v>
      </c>
      <c r="D2340">
        <v>1993</v>
      </c>
      <c r="E2340" t="s">
        <v>7313</v>
      </c>
      <c r="F2340">
        <v>7.7</v>
      </c>
      <c r="G2340">
        <v>16000</v>
      </c>
      <c r="H2340" t="s">
        <v>4255</v>
      </c>
      <c r="I2340" t="s">
        <v>7611</v>
      </c>
      <c r="J2340" t="s">
        <v>7612</v>
      </c>
      <c r="K2340" t="s">
        <v>30</v>
      </c>
      <c r="L2340">
        <v>11000000</v>
      </c>
      <c r="M2340">
        <v>32901136</v>
      </c>
      <c r="N2340" t="s">
        <v>5724</v>
      </c>
      <c r="O2340">
        <v>139</v>
      </c>
    </row>
    <row r="2341" spans="1:15" x14ac:dyDescent="0.25">
      <c r="A2341" t="s">
        <v>7613</v>
      </c>
      <c r="B2341" t="s">
        <v>448</v>
      </c>
      <c r="C2341" t="s">
        <v>17</v>
      </c>
      <c r="D2341">
        <v>1993</v>
      </c>
      <c r="E2341" t="s">
        <v>7421</v>
      </c>
      <c r="F2341">
        <v>7.1</v>
      </c>
      <c r="G2341">
        <v>4500</v>
      </c>
      <c r="H2341" t="s">
        <v>2968</v>
      </c>
      <c r="I2341" t="s">
        <v>2968</v>
      </c>
      <c r="J2341" t="s">
        <v>7614</v>
      </c>
      <c r="K2341" t="s">
        <v>453</v>
      </c>
      <c r="M2341">
        <v>322975</v>
      </c>
      <c r="N2341" t="s">
        <v>5939</v>
      </c>
      <c r="O2341">
        <v>101</v>
      </c>
    </row>
    <row r="2342" spans="1:15" x14ac:dyDescent="0.25">
      <c r="A2342" t="s">
        <v>7615</v>
      </c>
      <c r="B2342" t="s">
        <v>2000</v>
      </c>
      <c r="C2342" t="s">
        <v>17</v>
      </c>
      <c r="D2342">
        <v>1993</v>
      </c>
      <c r="E2342" t="s">
        <v>6726</v>
      </c>
      <c r="F2342">
        <v>6.8</v>
      </c>
      <c r="G2342">
        <v>13000</v>
      </c>
      <c r="H2342" t="s">
        <v>187</v>
      </c>
      <c r="I2342" t="s">
        <v>7616</v>
      </c>
      <c r="J2342" t="s">
        <v>5294</v>
      </c>
      <c r="K2342" t="s">
        <v>30</v>
      </c>
      <c r="L2342">
        <v>7500000</v>
      </c>
      <c r="M2342">
        <v>18898806</v>
      </c>
      <c r="N2342" t="s">
        <v>118</v>
      </c>
      <c r="O2342">
        <v>102</v>
      </c>
    </row>
    <row r="2343" spans="1:15" x14ac:dyDescent="0.25">
      <c r="A2343" t="s">
        <v>7617</v>
      </c>
      <c r="B2343" t="s">
        <v>33</v>
      </c>
      <c r="C2343" t="s">
        <v>390</v>
      </c>
      <c r="D2343">
        <v>1993</v>
      </c>
      <c r="E2343" t="s">
        <v>7355</v>
      </c>
      <c r="F2343">
        <v>7.8</v>
      </c>
      <c r="G2343">
        <v>45000</v>
      </c>
      <c r="H2343" t="s">
        <v>609</v>
      </c>
      <c r="I2343" t="s">
        <v>5944</v>
      </c>
      <c r="J2343" t="s">
        <v>7618</v>
      </c>
      <c r="K2343" t="s">
        <v>30</v>
      </c>
      <c r="L2343">
        <v>6000000</v>
      </c>
      <c r="M2343">
        <v>5635204</v>
      </c>
      <c r="N2343" t="s">
        <v>1408</v>
      </c>
      <c r="O2343">
        <v>76</v>
      </c>
    </row>
    <row r="2344" spans="1:15" x14ac:dyDescent="0.25">
      <c r="A2344" t="s">
        <v>7619</v>
      </c>
      <c r="B2344" t="s">
        <v>2000</v>
      </c>
      <c r="C2344" t="s">
        <v>41</v>
      </c>
      <c r="D2344">
        <v>1993</v>
      </c>
      <c r="E2344" t="s">
        <v>7620</v>
      </c>
      <c r="F2344">
        <v>6.4</v>
      </c>
      <c r="G2344">
        <v>6700</v>
      </c>
      <c r="H2344" t="s">
        <v>7621</v>
      </c>
      <c r="I2344" t="s">
        <v>7622</v>
      </c>
      <c r="J2344" t="s">
        <v>29</v>
      </c>
      <c r="K2344" t="s">
        <v>30</v>
      </c>
      <c r="L2344">
        <v>11000000</v>
      </c>
      <c r="M2344">
        <v>29296</v>
      </c>
      <c r="N2344" t="s">
        <v>7623</v>
      </c>
      <c r="O2344">
        <v>80</v>
      </c>
    </row>
    <row r="2345" spans="1:15" x14ac:dyDescent="0.25">
      <c r="A2345" t="s">
        <v>7624</v>
      </c>
      <c r="B2345" t="s">
        <v>2000</v>
      </c>
      <c r="C2345" t="s">
        <v>17</v>
      </c>
      <c r="D2345">
        <v>1993</v>
      </c>
      <c r="E2345" t="s">
        <v>7348</v>
      </c>
      <c r="F2345">
        <v>6.8</v>
      </c>
      <c r="G2345">
        <v>16000</v>
      </c>
      <c r="H2345" t="s">
        <v>7625</v>
      </c>
      <c r="I2345" t="s">
        <v>7626</v>
      </c>
      <c r="J2345" t="s">
        <v>4002</v>
      </c>
      <c r="K2345" t="s">
        <v>30</v>
      </c>
      <c r="M2345">
        <v>5632086</v>
      </c>
      <c r="N2345" t="s">
        <v>5724</v>
      </c>
      <c r="O2345">
        <v>112</v>
      </c>
    </row>
    <row r="2346" spans="1:15" x14ac:dyDescent="0.25">
      <c r="A2346" t="s">
        <v>7627</v>
      </c>
      <c r="B2346" t="s">
        <v>2000</v>
      </c>
      <c r="C2346" t="s">
        <v>41</v>
      </c>
      <c r="D2346">
        <v>1993</v>
      </c>
      <c r="E2346" t="s">
        <v>7464</v>
      </c>
      <c r="F2346">
        <v>7</v>
      </c>
      <c r="G2346">
        <v>17000</v>
      </c>
      <c r="H2346" t="s">
        <v>5670</v>
      </c>
      <c r="I2346" t="s">
        <v>7628</v>
      </c>
      <c r="J2346" t="s">
        <v>4915</v>
      </c>
      <c r="K2346" t="s">
        <v>30</v>
      </c>
      <c r="L2346">
        <v>25000000</v>
      </c>
      <c r="M2346">
        <v>16589540</v>
      </c>
      <c r="N2346" t="s">
        <v>61</v>
      </c>
      <c r="O2346">
        <v>104</v>
      </c>
    </row>
    <row r="2347" spans="1:15" x14ac:dyDescent="0.25">
      <c r="A2347" t="s">
        <v>7629</v>
      </c>
      <c r="B2347" t="s">
        <v>16</v>
      </c>
      <c r="C2347" t="s">
        <v>104</v>
      </c>
      <c r="D2347">
        <v>1993</v>
      </c>
      <c r="E2347" t="s">
        <v>7593</v>
      </c>
      <c r="F2347">
        <v>6.3</v>
      </c>
      <c r="G2347">
        <v>24000</v>
      </c>
      <c r="H2347" t="s">
        <v>7630</v>
      </c>
      <c r="I2347" t="s">
        <v>20</v>
      </c>
      <c r="J2347" t="s">
        <v>7631</v>
      </c>
      <c r="K2347" t="s">
        <v>30</v>
      </c>
      <c r="M2347">
        <v>15185672</v>
      </c>
      <c r="N2347" t="s">
        <v>5112</v>
      </c>
      <c r="O2347">
        <v>120</v>
      </c>
    </row>
    <row r="2348" spans="1:15" x14ac:dyDescent="0.25">
      <c r="A2348" t="s">
        <v>7632</v>
      </c>
      <c r="B2348" t="s">
        <v>16</v>
      </c>
      <c r="C2348" t="s">
        <v>17</v>
      </c>
      <c r="D2348">
        <v>1993</v>
      </c>
      <c r="E2348" t="s">
        <v>7472</v>
      </c>
      <c r="F2348">
        <v>7</v>
      </c>
      <c r="G2348">
        <v>2500</v>
      </c>
      <c r="H2348" t="s">
        <v>7633</v>
      </c>
      <c r="I2348" t="s">
        <v>7634</v>
      </c>
      <c r="J2348" t="s">
        <v>7635</v>
      </c>
      <c r="K2348" t="s">
        <v>30</v>
      </c>
      <c r="L2348">
        <v>800000</v>
      </c>
      <c r="M2348">
        <v>1001437</v>
      </c>
      <c r="N2348" t="s">
        <v>7636</v>
      </c>
      <c r="O2348">
        <v>114</v>
      </c>
    </row>
    <row r="2349" spans="1:15" x14ac:dyDescent="0.25">
      <c r="A2349" t="s">
        <v>7637</v>
      </c>
      <c r="B2349" t="s">
        <v>16</v>
      </c>
      <c r="C2349" t="s">
        <v>41</v>
      </c>
      <c r="D2349">
        <v>1993</v>
      </c>
      <c r="E2349" t="s">
        <v>7638</v>
      </c>
      <c r="F2349">
        <v>6.8</v>
      </c>
      <c r="G2349">
        <v>20000</v>
      </c>
      <c r="H2349" t="s">
        <v>1298</v>
      </c>
      <c r="I2349" t="s">
        <v>7639</v>
      </c>
      <c r="J2349" t="s">
        <v>7640</v>
      </c>
      <c r="K2349" t="s">
        <v>30</v>
      </c>
      <c r="L2349">
        <v>12000000</v>
      </c>
      <c r="M2349">
        <v>6405918</v>
      </c>
      <c r="N2349" t="s">
        <v>118</v>
      </c>
      <c r="O2349">
        <v>112</v>
      </c>
    </row>
    <row r="2350" spans="1:15" x14ac:dyDescent="0.25">
      <c r="A2350" t="s">
        <v>7641</v>
      </c>
      <c r="B2350" t="s">
        <v>2000</v>
      </c>
      <c r="C2350" t="s">
        <v>17</v>
      </c>
      <c r="D2350">
        <v>1993</v>
      </c>
      <c r="E2350" t="s">
        <v>7642</v>
      </c>
      <c r="F2350">
        <v>6.7</v>
      </c>
      <c r="G2350">
        <v>28000</v>
      </c>
      <c r="H2350" t="s">
        <v>536</v>
      </c>
      <c r="I2350" t="s">
        <v>7643</v>
      </c>
      <c r="J2350" t="s">
        <v>536</v>
      </c>
      <c r="K2350" t="s">
        <v>30</v>
      </c>
      <c r="M2350">
        <v>24760338</v>
      </c>
      <c r="N2350" t="s">
        <v>7591</v>
      </c>
      <c r="O2350">
        <v>115</v>
      </c>
    </row>
    <row r="2351" spans="1:15" x14ac:dyDescent="0.25">
      <c r="A2351" t="s">
        <v>7644</v>
      </c>
      <c r="B2351" t="s">
        <v>16</v>
      </c>
      <c r="C2351" t="s">
        <v>17</v>
      </c>
      <c r="D2351">
        <v>1993</v>
      </c>
      <c r="E2351" t="s">
        <v>7550</v>
      </c>
      <c r="F2351">
        <v>8.1</v>
      </c>
      <c r="G2351">
        <v>26000</v>
      </c>
      <c r="H2351" t="s">
        <v>7645</v>
      </c>
      <c r="I2351" t="s">
        <v>7646</v>
      </c>
      <c r="J2351" t="s">
        <v>5761</v>
      </c>
      <c r="K2351" t="s">
        <v>5994</v>
      </c>
      <c r="L2351">
        <v>4000000</v>
      </c>
      <c r="M2351">
        <v>6122607</v>
      </c>
      <c r="N2351" t="s">
        <v>7647</v>
      </c>
      <c r="O2351">
        <v>171</v>
      </c>
    </row>
    <row r="2352" spans="1:15" x14ac:dyDescent="0.25">
      <c r="A2352" t="s">
        <v>7648</v>
      </c>
      <c r="B2352" t="s">
        <v>16</v>
      </c>
      <c r="C2352" t="s">
        <v>34</v>
      </c>
      <c r="D2352">
        <v>1993</v>
      </c>
      <c r="E2352" t="s">
        <v>6970</v>
      </c>
      <c r="F2352">
        <v>6.1</v>
      </c>
      <c r="G2352">
        <v>23000</v>
      </c>
      <c r="H2352" t="s">
        <v>7649</v>
      </c>
      <c r="I2352" t="s">
        <v>7650</v>
      </c>
      <c r="J2352" t="s">
        <v>1491</v>
      </c>
      <c r="K2352" t="s">
        <v>30</v>
      </c>
      <c r="M2352">
        <v>18994653</v>
      </c>
      <c r="N2352" t="s">
        <v>6534</v>
      </c>
      <c r="O2352">
        <v>98</v>
      </c>
    </row>
    <row r="2353" spans="1:15" x14ac:dyDescent="0.25">
      <c r="A2353" t="s">
        <v>7651</v>
      </c>
      <c r="B2353" t="s">
        <v>16</v>
      </c>
      <c r="C2353" t="s">
        <v>34</v>
      </c>
      <c r="D2353">
        <v>1993</v>
      </c>
      <c r="E2353" t="s">
        <v>7550</v>
      </c>
      <c r="F2353">
        <v>6.6</v>
      </c>
      <c r="G2353">
        <v>16000</v>
      </c>
      <c r="H2353" t="s">
        <v>5232</v>
      </c>
      <c r="I2353" t="s">
        <v>7652</v>
      </c>
      <c r="J2353" t="s">
        <v>2579</v>
      </c>
      <c r="K2353" t="s">
        <v>2110</v>
      </c>
      <c r="L2353">
        <v>21000000</v>
      </c>
      <c r="M2353">
        <v>12526677</v>
      </c>
      <c r="N2353" t="s">
        <v>6213</v>
      </c>
      <c r="O2353">
        <v>110</v>
      </c>
    </row>
    <row r="2354" spans="1:15" x14ac:dyDescent="0.25">
      <c r="A2354" t="s">
        <v>7653</v>
      </c>
      <c r="B2354" t="s">
        <v>33</v>
      </c>
      <c r="C2354" t="s">
        <v>63</v>
      </c>
      <c r="D2354">
        <v>1993</v>
      </c>
      <c r="E2354" t="s">
        <v>7414</v>
      </c>
      <c r="F2354">
        <v>7.3</v>
      </c>
      <c r="G2354">
        <v>18000</v>
      </c>
      <c r="H2354" t="s">
        <v>1045</v>
      </c>
      <c r="I2354" t="s">
        <v>7654</v>
      </c>
      <c r="J2354" t="s">
        <v>3058</v>
      </c>
      <c r="K2354" t="s">
        <v>22</v>
      </c>
      <c r="L2354">
        <v>22000000</v>
      </c>
      <c r="M2354">
        <v>25842377</v>
      </c>
      <c r="N2354" t="s">
        <v>7378</v>
      </c>
      <c r="O2354">
        <v>131</v>
      </c>
    </row>
    <row r="2355" spans="1:15" x14ac:dyDescent="0.25">
      <c r="A2355" t="s">
        <v>7655</v>
      </c>
      <c r="B2355" t="s">
        <v>16</v>
      </c>
      <c r="C2355" t="s">
        <v>41</v>
      </c>
      <c r="D2355">
        <v>1993</v>
      </c>
      <c r="E2355" t="s">
        <v>7656</v>
      </c>
      <c r="F2355">
        <v>7.3</v>
      </c>
      <c r="G2355">
        <v>42000</v>
      </c>
      <c r="H2355" t="s">
        <v>3011</v>
      </c>
      <c r="I2355" t="s">
        <v>7657</v>
      </c>
      <c r="J2355" t="s">
        <v>5686</v>
      </c>
      <c r="K2355" t="s">
        <v>453</v>
      </c>
      <c r="L2355">
        <v>19000000</v>
      </c>
      <c r="M2355">
        <v>112547</v>
      </c>
      <c r="N2355" t="s">
        <v>6515</v>
      </c>
      <c r="O2355">
        <v>142</v>
      </c>
    </row>
    <row r="2356" spans="1:15" x14ac:dyDescent="0.25">
      <c r="A2356" t="s">
        <v>7658</v>
      </c>
      <c r="B2356" t="s">
        <v>16</v>
      </c>
      <c r="C2356" t="s">
        <v>34</v>
      </c>
      <c r="D2356">
        <v>1993</v>
      </c>
      <c r="E2356" t="s">
        <v>6942</v>
      </c>
      <c r="F2356">
        <v>5.7</v>
      </c>
      <c r="G2356">
        <v>22000</v>
      </c>
      <c r="H2356" t="s">
        <v>3385</v>
      </c>
      <c r="I2356" t="s">
        <v>2732</v>
      </c>
      <c r="J2356" t="s">
        <v>4541</v>
      </c>
      <c r="K2356" t="s">
        <v>30</v>
      </c>
      <c r="L2356">
        <v>15000000</v>
      </c>
      <c r="M2356">
        <v>22189039</v>
      </c>
      <c r="N2356" t="s">
        <v>31</v>
      </c>
      <c r="O2356">
        <v>94</v>
      </c>
    </row>
    <row r="2357" spans="1:15" x14ac:dyDescent="0.25">
      <c r="A2357" t="s">
        <v>7659</v>
      </c>
      <c r="B2357" t="s">
        <v>2000</v>
      </c>
      <c r="C2357" t="s">
        <v>17</v>
      </c>
      <c r="D2357">
        <v>1993</v>
      </c>
      <c r="E2357" t="s">
        <v>7476</v>
      </c>
      <c r="F2357">
        <v>7.4</v>
      </c>
      <c r="G2357">
        <v>7800</v>
      </c>
      <c r="H2357" t="s">
        <v>5109</v>
      </c>
      <c r="I2357" t="s">
        <v>7660</v>
      </c>
      <c r="J2357" t="s">
        <v>7661</v>
      </c>
      <c r="K2357" t="s">
        <v>30</v>
      </c>
      <c r="L2357">
        <v>8000000</v>
      </c>
      <c r="M2357">
        <v>1214231</v>
      </c>
      <c r="N2357" t="s">
        <v>7662</v>
      </c>
      <c r="O2357">
        <v>103</v>
      </c>
    </row>
    <row r="2358" spans="1:15" x14ac:dyDescent="0.25">
      <c r="A2358" t="s">
        <v>7663</v>
      </c>
      <c r="B2358" t="s">
        <v>16</v>
      </c>
      <c r="C2358" t="s">
        <v>41</v>
      </c>
      <c r="D2358">
        <v>1993</v>
      </c>
      <c r="E2358" t="s">
        <v>7348</v>
      </c>
      <c r="F2358">
        <v>6.2</v>
      </c>
      <c r="G2358">
        <v>21000</v>
      </c>
      <c r="H2358" t="s">
        <v>3369</v>
      </c>
      <c r="I2358" t="s">
        <v>5247</v>
      </c>
      <c r="J2358" t="s">
        <v>67</v>
      </c>
      <c r="K2358" t="s">
        <v>30</v>
      </c>
      <c r="L2358">
        <v>19000000</v>
      </c>
      <c r="M2358">
        <v>11081586</v>
      </c>
      <c r="N2358" t="s">
        <v>61</v>
      </c>
      <c r="O2358">
        <v>97</v>
      </c>
    </row>
    <row r="2359" spans="1:15" x14ac:dyDescent="0.25">
      <c r="A2359" t="s">
        <v>7664</v>
      </c>
      <c r="B2359" t="s">
        <v>337</v>
      </c>
      <c r="C2359" t="s">
        <v>390</v>
      </c>
      <c r="D2359">
        <v>1993</v>
      </c>
      <c r="E2359" t="s">
        <v>7388</v>
      </c>
      <c r="F2359">
        <v>6.1</v>
      </c>
      <c r="G2359">
        <v>14000</v>
      </c>
      <c r="H2359" t="s">
        <v>609</v>
      </c>
      <c r="I2359" t="s">
        <v>3927</v>
      </c>
      <c r="J2359" t="s">
        <v>6562</v>
      </c>
      <c r="K2359" t="s">
        <v>30</v>
      </c>
      <c r="M2359">
        <v>9317021</v>
      </c>
      <c r="N2359" t="s">
        <v>61</v>
      </c>
      <c r="O2359">
        <v>72</v>
      </c>
    </row>
    <row r="2360" spans="1:15" x14ac:dyDescent="0.25">
      <c r="A2360" t="s">
        <v>7665</v>
      </c>
      <c r="B2360" t="s">
        <v>16</v>
      </c>
      <c r="C2360" t="s">
        <v>104</v>
      </c>
      <c r="D2360">
        <v>1993</v>
      </c>
      <c r="E2360" t="s">
        <v>7666</v>
      </c>
      <c r="F2360">
        <v>7</v>
      </c>
      <c r="G2360">
        <v>21000</v>
      </c>
      <c r="H2360" t="s">
        <v>5314</v>
      </c>
      <c r="I2360" t="s">
        <v>5314</v>
      </c>
      <c r="J2360" t="s">
        <v>1536</v>
      </c>
      <c r="K2360" t="s">
        <v>30</v>
      </c>
      <c r="L2360">
        <v>8000000</v>
      </c>
      <c r="M2360">
        <v>2502551</v>
      </c>
      <c r="N2360" t="s">
        <v>7667</v>
      </c>
      <c r="O2360">
        <v>98</v>
      </c>
    </row>
    <row r="2361" spans="1:15" x14ac:dyDescent="0.25">
      <c r="A2361" t="s">
        <v>7668</v>
      </c>
      <c r="B2361" t="s">
        <v>16</v>
      </c>
      <c r="C2361" t="s">
        <v>34</v>
      </c>
      <c r="D2361">
        <v>1993</v>
      </c>
      <c r="E2361" t="s">
        <v>7362</v>
      </c>
      <c r="F2361">
        <v>6.5</v>
      </c>
      <c r="G2361">
        <v>9700</v>
      </c>
      <c r="H2361" t="s">
        <v>1210</v>
      </c>
      <c r="I2361" t="s">
        <v>1210</v>
      </c>
      <c r="J2361" t="s">
        <v>560</v>
      </c>
      <c r="K2361" t="s">
        <v>30</v>
      </c>
      <c r="L2361">
        <v>15000000</v>
      </c>
      <c r="M2361">
        <v>23032565</v>
      </c>
      <c r="N2361" t="s">
        <v>2094</v>
      </c>
      <c r="O2361">
        <v>112</v>
      </c>
    </row>
    <row r="2362" spans="1:15" x14ac:dyDescent="0.25">
      <c r="A2362" t="s">
        <v>7669</v>
      </c>
      <c r="B2362" t="s">
        <v>16</v>
      </c>
      <c r="C2362" t="s">
        <v>52</v>
      </c>
      <c r="D2362">
        <v>1993</v>
      </c>
      <c r="E2362" t="s">
        <v>7670</v>
      </c>
      <c r="F2362">
        <v>4.5999999999999996</v>
      </c>
      <c r="G2362">
        <v>3400</v>
      </c>
      <c r="H2362" t="s">
        <v>6371</v>
      </c>
      <c r="I2362" t="s">
        <v>4518</v>
      </c>
      <c r="J2362" t="s">
        <v>2463</v>
      </c>
      <c r="K2362" t="s">
        <v>30</v>
      </c>
      <c r="L2362">
        <v>12000000</v>
      </c>
      <c r="M2362">
        <v>5086909</v>
      </c>
      <c r="N2362" t="s">
        <v>180</v>
      </c>
      <c r="O2362">
        <v>95</v>
      </c>
    </row>
    <row r="2363" spans="1:15" x14ac:dyDescent="0.25">
      <c r="A2363" t="s">
        <v>7671</v>
      </c>
      <c r="B2363" t="s">
        <v>16</v>
      </c>
      <c r="C2363" t="s">
        <v>17</v>
      </c>
      <c r="D2363">
        <v>1993</v>
      </c>
      <c r="E2363" t="s">
        <v>7472</v>
      </c>
      <c r="F2363">
        <v>7.1</v>
      </c>
      <c r="G2363">
        <v>22000</v>
      </c>
      <c r="H2363" t="s">
        <v>704</v>
      </c>
      <c r="I2363" t="s">
        <v>7672</v>
      </c>
      <c r="J2363" t="s">
        <v>663</v>
      </c>
      <c r="K2363" t="s">
        <v>30</v>
      </c>
      <c r="M2363">
        <v>6995302</v>
      </c>
      <c r="N2363" t="s">
        <v>7673</v>
      </c>
      <c r="O2363">
        <v>122</v>
      </c>
    </row>
    <row r="2364" spans="1:15" x14ac:dyDescent="0.25">
      <c r="A2364" t="s">
        <v>7674</v>
      </c>
      <c r="B2364" t="s">
        <v>33</v>
      </c>
      <c r="C2364" t="s">
        <v>41</v>
      </c>
      <c r="D2364">
        <v>1993</v>
      </c>
      <c r="E2364" t="s">
        <v>7675</v>
      </c>
      <c r="F2364">
        <v>7.3</v>
      </c>
      <c r="G2364">
        <v>41000</v>
      </c>
      <c r="H2364" t="s">
        <v>289</v>
      </c>
      <c r="I2364" t="s">
        <v>289</v>
      </c>
      <c r="J2364" t="s">
        <v>289</v>
      </c>
      <c r="K2364" t="s">
        <v>30</v>
      </c>
      <c r="L2364">
        <v>13500000</v>
      </c>
      <c r="M2364">
        <v>11330911</v>
      </c>
      <c r="N2364" t="s">
        <v>2102</v>
      </c>
      <c r="O2364">
        <v>104</v>
      </c>
    </row>
    <row r="2365" spans="1:15" x14ac:dyDescent="0.25">
      <c r="A2365" t="s">
        <v>7676</v>
      </c>
      <c r="B2365" t="s">
        <v>33</v>
      </c>
      <c r="C2365" t="s">
        <v>34</v>
      </c>
      <c r="D2365">
        <v>1993</v>
      </c>
      <c r="E2365" t="s">
        <v>7476</v>
      </c>
      <c r="F2365">
        <v>5.0999999999999996</v>
      </c>
      <c r="G2365">
        <v>7700</v>
      </c>
      <c r="H2365" t="s">
        <v>2018</v>
      </c>
      <c r="I2365" t="s">
        <v>2304</v>
      </c>
      <c r="J2365" t="s">
        <v>7677</v>
      </c>
      <c r="K2365" t="s">
        <v>30</v>
      </c>
      <c r="M2365">
        <v>4916135</v>
      </c>
      <c r="N2365" t="s">
        <v>2027</v>
      </c>
      <c r="O2365">
        <v>87</v>
      </c>
    </row>
    <row r="2366" spans="1:15" x14ac:dyDescent="0.25">
      <c r="A2366" t="s">
        <v>7678</v>
      </c>
      <c r="B2366" t="s">
        <v>33</v>
      </c>
      <c r="C2366" t="s">
        <v>25</v>
      </c>
      <c r="D2366">
        <v>1993</v>
      </c>
      <c r="E2366" t="s">
        <v>7445</v>
      </c>
      <c r="F2366">
        <v>4.8</v>
      </c>
      <c r="G2366">
        <v>13000</v>
      </c>
      <c r="H2366" t="s">
        <v>4323</v>
      </c>
      <c r="I2366" t="s">
        <v>4323</v>
      </c>
      <c r="J2366" t="s">
        <v>3895</v>
      </c>
      <c r="K2366" t="s">
        <v>30</v>
      </c>
      <c r="L2366">
        <v>7000000</v>
      </c>
      <c r="M2366">
        <v>12741891</v>
      </c>
      <c r="N2366" t="s">
        <v>7679</v>
      </c>
      <c r="O2366">
        <v>97</v>
      </c>
    </row>
    <row r="2367" spans="1:15" x14ac:dyDescent="0.25">
      <c r="A2367" t="s">
        <v>7680</v>
      </c>
      <c r="B2367" t="s">
        <v>16</v>
      </c>
      <c r="C2367" t="s">
        <v>41</v>
      </c>
      <c r="D2367">
        <v>1993</v>
      </c>
      <c r="E2367" t="s">
        <v>7681</v>
      </c>
      <c r="F2367">
        <v>7.1</v>
      </c>
      <c r="G2367">
        <v>33000</v>
      </c>
      <c r="H2367" t="s">
        <v>7682</v>
      </c>
      <c r="I2367" t="s">
        <v>7683</v>
      </c>
      <c r="J2367" t="s">
        <v>7683</v>
      </c>
      <c r="K2367" t="s">
        <v>453</v>
      </c>
      <c r="M2367">
        <v>659810</v>
      </c>
      <c r="N2367" t="s">
        <v>7684</v>
      </c>
      <c r="O2367">
        <v>107</v>
      </c>
    </row>
    <row r="2368" spans="1:15" x14ac:dyDescent="0.25">
      <c r="A2368" t="s">
        <v>7685</v>
      </c>
      <c r="B2368" t="s">
        <v>33</v>
      </c>
      <c r="C2368" t="s">
        <v>25</v>
      </c>
      <c r="D2368">
        <v>1993</v>
      </c>
      <c r="E2368" t="s">
        <v>7259</v>
      </c>
      <c r="F2368">
        <v>6.2</v>
      </c>
      <c r="G2368">
        <v>8000</v>
      </c>
      <c r="H2368" t="s">
        <v>7686</v>
      </c>
      <c r="I2368" t="s">
        <v>7687</v>
      </c>
      <c r="J2368" t="s">
        <v>7688</v>
      </c>
      <c r="K2368" t="s">
        <v>30</v>
      </c>
      <c r="L2368">
        <v>6500000</v>
      </c>
      <c r="M2368">
        <v>24103594</v>
      </c>
      <c r="N2368" t="s">
        <v>7689</v>
      </c>
      <c r="O2368">
        <v>108</v>
      </c>
    </row>
    <row r="2369" spans="1:15" x14ac:dyDescent="0.25">
      <c r="A2369" t="s">
        <v>7690</v>
      </c>
      <c r="B2369" t="s">
        <v>2000</v>
      </c>
      <c r="C2369" t="s">
        <v>41</v>
      </c>
      <c r="D2369">
        <v>1993</v>
      </c>
      <c r="E2369" t="s">
        <v>5416</v>
      </c>
      <c r="F2369">
        <v>5.0999999999999996</v>
      </c>
      <c r="G2369">
        <v>16000</v>
      </c>
      <c r="H2369" t="s">
        <v>1238</v>
      </c>
      <c r="I2369" t="s">
        <v>7691</v>
      </c>
      <c r="J2369" t="s">
        <v>3539</v>
      </c>
      <c r="K2369" t="s">
        <v>30</v>
      </c>
      <c r="L2369">
        <v>22000000</v>
      </c>
      <c r="M2369">
        <v>104942695</v>
      </c>
      <c r="N2369" t="s">
        <v>6515</v>
      </c>
      <c r="O2369">
        <v>111</v>
      </c>
    </row>
    <row r="2370" spans="1:15" x14ac:dyDescent="0.25">
      <c r="A2370" t="s">
        <v>3770</v>
      </c>
      <c r="B2370" t="s">
        <v>16</v>
      </c>
      <c r="C2370" t="s">
        <v>17</v>
      </c>
      <c r="D2370">
        <v>1993</v>
      </c>
      <c r="E2370" t="s">
        <v>7692</v>
      </c>
      <c r="F2370">
        <v>6.2</v>
      </c>
      <c r="G2370">
        <v>4500</v>
      </c>
      <c r="H2370" t="s">
        <v>2425</v>
      </c>
      <c r="I2370" t="s">
        <v>2425</v>
      </c>
      <c r="J2370" t="s">
        <v>2737</v>
      </c>
      <c r="K2370" t="s">
        <v>30</v>
      </c>
      <c r="M2370">
        <v>256264</v>
      </c>
      <c r="N2370" t="s">
        <v>219</v>
      </c>
      <c r="O2370">
        <v>103</v>
      </c>
    </row>
    <row r="2371" spans="1:15" x14ac:dyDescent="0.25">
      <c r="A2371" t="s">
        <v>7693</v>
      </c>
      <c r="B2371" t="s">
        <v>16</v>
      </c>
      <c r="C2371" t="s">
        <v>17</v>
      </c>
      <c r="D2371">
        <v>1993</v>
      </c>
      <c r="E2371" t="s">
        <v>7376</v>
      </c>
      <c r="F2371">
        <v>6.8</v>
      </c>
      <c r="G2371">
        <v>9000</v>
      </c>
      <c r="H2371" t="s">
        <v>582</v>
      </c>
      <c r="I2371" t="s">
        <v>7694</v>
      </c>
      <c r="J2371" t="s">
        <v>4570</v>
      </c>
      <c r="K2371" t="s">
        <v>30</v>
      </c>
      <c r="M2371">
        <v>1498795</v>
      </c>
      <c r="N2371" t="s">
        <v>6298</v>
      </c>
      <c r="O2371">
        <v>101</v>
      </c>
    </row>
    <row r="2372" spans="1:15" x14ac:dyDescent="0.25">
      <c r="A2372" t="s">
        <v>7695</v>
      </c>
      <c r="B2372" t="s">
        <v>16</v>
      </c>
      <c r="C2372" t="s">
        <v>52</v>
      </c>
      <c r="D2372">
        <v>1993</v>
      </c>
      <c r="E2372" t="s">
        <v>7508</v>
      </c>
      <c r="F2372">
        <v>6</v>
      </c>
      <c r="G2372">
        <v>16000</v>
      </c>
      <c r="H2372" t="s">
        <v>1074</v>
      </c>
      <c r="I2372" t="s">
        <v>20</v>
      </c>
      <c r="J2372" t="s">
        <v>1862</v>
      </c>
      <c r="K2372" t="s">
        <v>30</v>
      </c>
      <c r="L2372">
        <v>15000000</v>
      </c>
      <c r="M2372">
        <v>10611160</v>
      </c>
      <c r="N2372" t="s">
        <v>50</v>
      </c>
      <c r="O2372">
        <v>122</v>
      </c>
    </row>
    <row r="2373" spans="1:15" x14ac:dyDescent="0.25">
      <c r="A2373" t="s">
        <v>7696</v>
      </c>
      <c r="B2373" t="s">
        <v>2000</v>
      </c>
      <c r="C2373" t="s">
        <v>34</v>
      </c>
      <c r="D2373">
        <v>1993</v>
      </c>
      <c r="E2373" t="s">
        <v>7593</v>
      </c>
      <c r="F2373">
        <v>6.6</v>
      </c>
      <c r="G2373">
        <v>5900</v>
      </c>
      <c r="H2373" t="s">
        <v>4432</v>
      </c>
      <c r="I2373" t="s">
        <v>4432</v>
      </c>
      <c r="J2373" t="s">
        <v>7697</v>
      </c>
      <c r="K2373" t="s">
        <v>453</v>
      </c>
      <c r="L2373">
        <v>6000000</v>
      </c>
      <c r="M2373">
        <v>3283371</v>
      </c>
      <c r="N2373" t="s">
        <v>7698</v>
      </c>
      <c r="O2373">
        <v>99</v>
      </c>
    </row>
    <row r="2374" spans="1:15" x14ac:dyDescent="0.25">
      <c r="A2374" t="s">
        <v>7699</v>
      </c>
      <c r="B2374" t="s">
        <v>2000</v>
      </c>
      <c r="C2374" t="s">
        <v>17</v>
      </c>
      <c r="D2374">
        <v>1993</v>
      </c>
      <c r="E2374" t="s">
        <v>7386</v>
      </c>
      <c r="F2374">
        <v>6.8</v>
      </c>
      <c r="G2374">
        <v>11000</v>
      </c>
      <c r="H2374" t="s">
        <v>1675</v>
      </c>
      <c r="I2374" t="s">
        <v>1675</v>
      </c>
      <c r="J2374" t="s">
        <v>1566</v>
      </c>
      <c r="K2374" t="s">
        <v>30</v>
      </c>
      <c r="L2374">
        <v>15000000</v>
      </c>
      <c r="M2374">
        <v>27804899</v>
      </c>
      <c r="N2374" t="s">
        <v>7700</v>
      </c>
      <c r="O2374">
        <v>117</v>
      </c>
    </row>
    <row r="2375" spans="1:15" x14ac:dyDescent="0.25">
      <c r="A2375" t="s">
        <v>7701</v>
      </c>
      <c r="B2375" t="s">
        <v>16</v>
      </c>
      <c r="C2375" t="s">
        <v>104</v>
      </c>
      <c r="D2375">
        <v>1993</v>
      </c>
      <c r="E2375" t="s">
        <v>7702</v>
      </c>
      <c r="F2375">
        <v>6.5</v>
      </c>
      <c r="G2375">
        <v>2000</v>
      </c>
      <c r="H2375" t="s">
        <v>7189</v>
      </c>
      <c r="I2375" t="s">
        <v>7189</v>
      </c>
      <c r="J2375" t="s">
        <v>7703</v>
      </c>
      <c r="K2375" t="s">
        <v>30</v>
      </c>
      <c r="M2375">
        <v>3267313</v>
      </c>
      <c r="N2375" t="s">
        <v>1986</v>
      </c>
      <c r="O2375">
        <v>92</v>
      </c>
    </row>
    <row r="2376" spans="1:15" x14ac:dyDescent="0.25">
      <c r="A2376" t="s">
        <v>7704</v>
      </c>
      <c r="B2376" t="s">
        <v>2000</v>
      </c>
      <c r="C2376" t="s">
        <v>41</v>
      </c>
      <c r="D2376">
        <v>1993</v>
      </c>
      <c r="E2376" t="s">
        <v>7472</v>
      </c>
      <c r="F2376">
        <v>4.4000000000000004</v>
      </c>
      <c r="G2376">
        <v>28000</v>
      </c>
      <c r="H2376" t="s">
        <v>5003</v>
      </c>
      <c r="I2376" t="s">
        <v>5003</v>
      </c>
      <c r="J2376" t="s">
        <v>160</v>
      </c>
      <c r="K2376" t="s">
        <v>30</v>
      </c>
      <c r="L2376">
        <v>22000000</v>
      </c>
      <c r="M2376">
        <v>10340263</v>
      </c>
      <c r="N2376" t="s">
        <v>2102</v>
      </c>
      <c r="O2376">
        <v>96</v>
      </c>
    </row>
    <row r="2377" spans="1:15" x14ac:dyDescent="0.25">
      <c r="A2377" t="s">
        <v>7705</v>
      </c>
      <c r="B2377" t="s">
        <v>33</v>
      </c>
      <c r="C2377" t="s">
        <v>34</v>
      </c>
      <c r="D2377">
        <v>1993</v>
      </c>
      <c r="E2377" t="s">
        <v>7186</v>
      </c>
      <c r="F2377">
        <v>5.2</v>
      </c>
      <c r="G2377">
        <v>7800</v>
      </c>
      <c r="H2377" t="s">
        <v>4306</v>
      </c>
      <c r="I2377" t="s">
        <v>4306</v>
      </c>
      <c r="J2377" t="s">
        <v>4306</v>
      </c>
      <c r="K2377" t="s">
        <v>30</v>
      </c>
      <c r="L2377">
        <v>20000000</v>
      </c>
      <c r="M2377">
        <v>8016708</v>
      </c>
      <c r="N2377" t="s">
        <v>118</v>
      </c>
      <c r="O2377">
        <v>100</v>
      </c>
    </row>
    <row r="2378" spans="1:15" x14ac:dyDescent="0.25">
      <c r="A2378" t="s">
        <v>7706</v>
      </c>
      <c r="B2378" t="s">
        <v>2000</v>
      </c>
      <c r="C2378" t="s">
        <v>41</v>
      </c>
      <c r="D2378">
        <v>1993</v>
      </c>
      <c r="E2378" t="s">
        <v>7313</v>
      </c>
      <c r="F2378">
        <v>5.8</v>
      </c>
      <c r="G2378">
        <v>7000</v>
      </c>
      <c r="H2378" t="s">
        <v>1189</v>
      </c>
      <c r="I2378" t="s">
        <v>7707</v>
      </c>
      <c r="J2378" t="s">
        <v>1228</v>
      </c>
      <c r="K2378" t="s">
        <v>30</v>
      </c>
      <c r="M2378">
        <v>7839327</v>
      </c>
      <c r="N2378" t="s">
        <v>118</v>
      </c>
      <c r="O2378">
        <v>91</v>
      </c>
    </row>
    <row r="2379" spans="1:15" x14ac:dyDescent="0.25">
      <c r="A2379" t="s">
        <v>7708</v>
      </c>
      <c r="B2379" t="s">
        <v>16</v>
      </c>
      <c r="C2379" t="s">
        <v>41</v>
      </c>
      <c r="D2379">
        <v>1993</v>
      </c>
      <c r="E2379" t="s">
        <v>7479</v>
      </c>
      <c r="F2379">
        <v>6.3</v>
      </c>
      <c r="G2379">
        <v>9000</v>
      </c>
      <c r="H2379" t="s">
        <v>7254</v>
      </c>
      <c r="I2379" t="s">
        <v>7709</v>
      </c>
      <c r="J2379" t="s">
        <v>7709</v>
      </c>
      <c r="K2379" t="s">
        <v>30</v>
      </c>
      <c r="L2379">
        <v>6000000</v>
      </c>
      <c r="M2379">
        <v>17953778</v>
      </c>
      <c r="N2379" t="s">
        <v>4880</v>
      </c>
      <c r="O2379">
        <v>89</v>
      </c>
    </row>
    <row r="2380" spans="1:15" x14ac:dyDescent="0.25">
      <c r="A2380" t="s">
        <v>7710</v>
      </c>
      <c r="B2380" t="s">
        <v>2000</v>
      </c>
      <c r="C2380" t="s">
        <v>41</v>
      </c>
      <c r="D2380">
        <v>1993</v>
      </c>
      <c r="E2380" t="s">
        <v>7048</v>
      </c>
      <c r="F2380">
        <v>5.0999999999999996</v>
      </c>
      <c r="G2380">
        <v>2100</v>
      </c>
      <c r="H2380" t="s">
        <v>7711</v>
      </c>
      <c r="I2380" t="s">
        <v>7712</v>
      </c>
      <c r="J2380" t="s">
        <v>7713</v>
      </c>
      <c r="K2380" t="s">
        <v>30</v>
      </c>
      <c r="L2380">
        <v>13000000</v>
      </c>
      <c r="M2380">
        <v>2570550</v>
      </c>
      <c r="N2380" t="s">
        <v>7714</v>
      </c>
      <c r="O2380">
        <v>90</v>
      </c>
    </row>
    <row r="2381" spans="1:15" x14ac:dyDescent="0.25">
      <c r="A2381" t="s">
        <v>7715</v>
      </c>
      <c r="B2381" t="s">
        <v>16</v>
      </c>
      <c r="C2381" t="s">
        <v>34</v>
      </c>
      <c r="D2381">
        <v>1993</v>
      </c>
      <c r="E2381" t="s">
        <v>7716</v>
      </c>
      <c r="F2381">
        <v>6.8</v>
      </c>
      <c r="G2381">
        <v>14000</v>
      </c>
      <c r="H2381" t="s">
        <v>792</v>
      </c>
      <c r="I2381" t="s">
        <v>7717</v>
      </c>
      <c r="J2381" t="s">
        <v>7718</v>
      </c>
      <c r="K2381" t="s">
        <v>30</v>
      </c>
      <c r="L2381">
        <v>33000000</v>
      </c>
      <c r="M2381">
        <v>5864949</v>
      </c>
      <c r="N2381" t="s">
        <v>7017</v>
      </c>
      <c r="O2381">
        <v>140</v>
      </c>
    </row>
    <row r="2382" spans="1:15" x14ac:dyDescent="0.25">
      <c r="A2382" t="s">
        <v>7719</v>
      </c>
      <c r="B2382" t="s">
        <v>2000</v>
      </c>
      <c r="C2382" t="s">
        <v>41</v>
      </c>
      <c r="D2382">
        <v>1993</v>
      </c>
      <c r="E2382" t="s">
        <v>7508</v>
      </c>
      <c r="F2382">
        <v>6.6</v>
      </c>
      <c r="G2382">
        <v>5300</v>
      </c>
      <c r="H2382" t="s">
        <v>6161</v>
      </c>
      <c r="I2382" t="s">
        <v>6161</v>
      </c>
      <c r="J2382" t="s">
        <v>7720</v>
      </c>
      <c r="K2382" t="s">
        <v>195</v>
      </c>
      <c r="L2382">
        <v>9000000</v>
      </c>
      <c r="M2382">
        <v>14904910</v>
      </c>
      <c r="N2382" t="s">
        <v>5110</v>
      </c>
      <c r="O2382">
        <v>97</v>
      </c>
    </row>
    <row r="2383" spans="1:15" x14ac:dyDescent="0.25">
      <c r="A2383" t="s">
        <v>7721</v>
      </c>
      <c r="B2383" t="s">
        <v>337</v>
      </c>
      <c r="C2383" t="s">
        <v>390</v>
      </c>
      <c r="D2383">
        <v>1993</v>
      </c>
      <c r="E2383" t="s">
        <v>7407</v>
      </c>
      <c r="F2383">
        <v>6.5</v>
      </c>
      <c r="G2383">
        <v>5200</v>
      </c>
      <c r="H2383" t="s">
        <v>7722</v>
      </c>
      <c r="I2383" t="s">
        <v>7723</v>
      </c>
      <c r="J2383" t="s">
        <v>7724</v>
      </c>
      <c r="K2383" t="s">
        <v>22</v>
      </c>
      <c r="L2383">
        <v>13000000</v>
      </c>
      <c r="M2383">
        <v>6582052</v>
      </c>
      <c r="N2383" t="s">
        <v>1443</v>
      </c>
      <c r="O2383">
        <v>71</v>
      </c>
    </row>
    <row r="2384" spans="1:15" x14ac:dyDescent="0.25">
      <c r="A2384" t="s">
        <v>7725</v>
      </c>
      <c r="B2384" t="s">
        <v>16</v>
      </c>
      <c r="C2384" t="s">
        <v>970</v>
      </c>
      <c r="D2384">
        <v>1993</v>
      </c>
      <c r="E2384" t="s">
        <v>7308</v>
      </c>
      <c r="F2384">
        <v>5.5</v>
      </c>
      <c r="G2384">
        <v>4200</v>
      </c>
      <c r="H2384" t="s">
        <v>3114</v>
      </c>
      <c r="I2384" t="s">
        <v>4340</v>
      </c>
      <c r="J2384" t="s">
        <v>3114</v>
      </c>
      <c r="K2384" t="s">
        <v>22</v>
      </c>
      <c r="L2384">
        <v>10000000</v>
      </c>
      <c r="M2384">
        <v>18289763</v>
      </c>
      <c r="N2384" t="s">
        <v>219</v>
      </c>
      <c r="O2384">
        <v>111</v>
      </c>
    </row>
    <row r="2385" spans="1:15" x14ac:dyDescent="0.25">
      <c r="A2385" t="s">
        <v>7726</v>
      </c>
      <c r="B2385" t="s">
        <v>16</v>
      </c>
      <c r="C2385" t="s">
        <v>17</v>
      </c>
      <c r="D2385">
        <v>1993</v>
      </c>
      <c r="E2385" t="s">
        <v>7472</v>
      </c>
      <c r="F2385">
        <v>6.2</v>
      </c>
      <c r="G2385">
        <v>5000</v>
      </c>
      <c r="H2385" t="s">
        <v>2258</v>
      </c>
      <c r="I2385" t="s">
        <v>2258</v>
      </c>
      <c r="J2385" t="s">
        <v>1498</v>
      </c>
      <c r="K2385" t="s">
        <v>30</v>
      </c>
      <c r="M2385">
        <v>9709451</v>
      </c>
      <c r="N2385" t="s">
        <v>2677</v>
      </c>
      <c r="O2385">
        <v>126</v>
      </c>
    </row>
    <row r="2386" spans="1:15" x14ac:dyDescent="0.25">
      <c r="A2386" t="s">
        <v>7727</v>
      </c>
      <c r="B2386" t="s">
        <v>2000</v>
      </c>
      <c r="C2386" t="s">
        <v>17</v>
      </c>
      <c r="D2386">
        <v>1993</v>
      </c>
      <c r="E2386" t="s">
        <v>7505</v>
      </c>
      <c r="F2386">
        <v>6.2</v>
      </c>
      <c r="G2386">
        <v>20000</v>
      </c>
      <c r="H2386" t="s">
        <v>6176</v>
      </c>
      <c r="I2386" t="s">
        <v>1374</v>
      </c>
      <c r="J2386" t="s">
        <v>184</v>
      </c>
      <c r="K2386" t="s">
        <v>453</v>
      </c>
      <c r="M2386">
        <v>140081992</v>
      </c>
      <c r="N2386" t="s">
        <v>6515</v>
      </c>
      <c r="O2386">
        <v>114</v>
      </c>
    </row>
    <row r="2387" spans="1:15" x14ac:dyDescent="0.25">
      <c r="A2387" t="s">
        <v>7728</v>
      </c>
      <c r="B2387" t="s">
        <v>16</v>
      </c>
      <c r="C2387" t="s">
        <v>41</v>
      </c>
      <c r="D2387">
        <v>1993</v>
      </c>
      <c r="E2387" t="s">
        <v>7729</v>
      </c>
      <c r="F2387">
        <v>4.4000000000000004</v>
      </c>
      <c r="G2387">
        <v>7100</v>
      </c>
      <c r="H2387" t="s">
        <v>5228</v>
      </c>
      <c r="I2387" t="s">
        <v>7730</v>
      </c>
      <c r="J2387" t="s">
        <v>7731</v>
      </c>
      <c r="K2387" t="s">
        <v>30</v>
      </c>
      <c r="L2387">
        <v>8000000</v>
      </c>
      <c r="M2387">
        <v>1708873</v>
      </c>
      <c r="N2387" t="s">
        <v>2027</v>
      </c>
      <c r="O2387">
        <v>106</v>
      </c>
    </row>
    <row r="2388" spans="1:15" x14ac:dyDescent="0.25">
      <c r="A2388" t="s">
        <v>7732</v>
      </c>
      <c r="B2388" t="s">
        <v>33</v>
      </c>
      <c r="C2388" t="s">
        <v>41</v>
      </c>
      <c r="D2388">
        <v>1993</v>
      </c>
      <c r="E2388" t="s">
        <v>7120</v>
      </c>
      <c r="F2388">
        <v>5.6</v>
      </c>
      <c r="G2388">
        <v>5600</v>
      </c>
      <c r="H2388" t="s">
        <v>6653</v>
      </c>
      <c r="I2388" t="s">
        <v>7733</v>
      </c>
      <c r="J2388" t="s">
        <v>2568</v>
      </c>
      <c r="K2388" t="s">
        <v>30</v>
      </c>
      <c r="M2388">
        <v>12440858</v>
      </c>
      <c r="N2388" t="s">
        <v>2094</v>
      </c>
      <c r="O2388">
        <v>91</v>
      </c>
    </row>
    <row r="2389" spans="1:15" x14ac:dyDescent="0.25">
      <c r="A2389" t="s">
        <v>7734</v>
      </c>
      <c r="B2389" t="s">
        <v>16</v>
      </c>
      <c r="C2389" t="s">
        <v>34</v>
      </c>
      <c r="D2389">
        <v>1993</v>
      </c>
      <c r="E2389" t="s">
        <v>7348</v>
      </c>
      <c r="F2389">
        <v>5.6</v>
      </c>
      <c r="G2389">
        <v>5400</v>
      </c>
      <c r="H2389" t="s">
        <v>5210</v>
      </c>
      <c r="I2389" t="s">
        <v>7735</v>
      </c>
      <c r="J2389" t="s">
        <v>2267</v>
      </c>
      <c r="K2389" t="s">
        <v>30</v>
      </c>
      <c r="L2389">
        <v>7000000</v>
      </c>
      <c r="M2389">
        <v>6608687</v>
      </c>
      <c r="N2389" t="s">
        <v>7736</v>
      </c>
      <c r="O2389">
        <v>101</v>
      </c>
    </row>
    <row r="2390" spans="1:15" x14ac:dyDescent="0.25">
      <c r="A2390" t="s">
        <v>7737</v>
      </c>
      <c r="B2390" t="s">
        <v>337</v>
      </c>
      <c r="C2390" t="s">
        <v>390</v>
      </c>
      <c r="D2390">
        <v>1993</v>
      </c>
      <c r="E2390" t="s">
        <v>7738</v>
      </c>
      <c r="F2390">
        <v>7.1</v>
      </c>
      <c r="G2390">
        <v>3700</v>
      </c>
      <c r="H2390" t="s">
        <v>7739</v>
      </c>
      <c r="I2390" t="s">
        <v>7739</v>
      </c>
      <c r="J2390" t="s">
        <v>3401</v>
      </c>
      <c r="K2390" t="s">
        <v>22</v>
      </c>
      <c r="L2390">
        <v>25000000</v>
      </c>
      <c r="M2390">
        <v>669276</v>
      </c>
      <c r="N2390" t="s">
        <v>7740</v>
      </c>
      <c r="O2390">
        <v>90</v>
      </c>
    </row>
    <row r="2391" spans="1:15" x14ac:dyDescent="0.25">
      <c r="A2391" t="s">
        <v>7741</v>
      </c>
      <c r="B2391" t="s">
        <v>2000</v>
      </c>
      <c r="C2391" t="s">
        <v>41</v>
      </c>
      <c r="D2391">
        <v>1993</v>
      </c>
      <c r="E2391" t="s">
        <v>7186</v>
      </c>
      <c r="F2391">
        <v>5.4</v>
      </c>
      <c r="G2391">
        <v>4300</v>
      </c>
      <c r="H2391" t="s">
        <v>5391</v>
      </c>
      <c r="I2391" t="s">
        <v>7742</v>
      </c>
      <c r="J2391" t="s">
        <v>7743</v>
      </c>
      <c r="K2391" t="s">
        <v>30</v>
      </c>
      <c r="L2391">
        <v>12000000</v>
      </c>
      <c r="M2391">
        <v>3335984</v>
      </c>
      <c r="N2391" t="s">
        <v>2094</v>
      </c>
      <c r="O2391">
        <v>85</v>
      </c>
    </row>
    <row r="2392" spans="1:15" x14ac:dyDescent="0.25">
      <c r="A2392" t="s">
        <v>7744</v>
      </c>
      <c r="B2392" t="s">
        <v>16</v>
      </c>
      <c r="C2392" t="s">
        <v>34</v>
      </c>
      <c r="D2392">
        <v>1993</v>
      </c>
      <c r="E2392" t="s">
        <v>7362</v>
      </c>
      <c r="F2392">
        <v>5.4</v>
      </c>
      <c r="G2392">
        <v>5700</v>
      </c>
      <c r="H2392" t="s">
        <v>4711</v>
      </c>
      <c r="I2392" t="s">
        <v>7745</v>
      </c>
      <c r="J2392" t="s">
        <v>5162</v>
      </c>
      <c r="K2392" t="s">
        <v>30</v>
      </c>
      <c r="L2392">
        <v>3000000</v>
      </c>
      <c r="M2392">
        <v>3902679</v>
      </c>
      <c r="N2392" t="s">
        <v>7521</v>
      </c>
      <c r="O2392">
        <v>98</v>
      </c>
    </row>
    <row r="2393" spans="1:15" x14ac:dyDescent="0.25">
      <c r="A2393" t="s">
        <v>7746</v>
      </c>
      <c r="B2393" t="s">
        <v>448</v>
      </c>
      <c r="C2393" t="s">
        <v>17</v>
      </c>
      <c r="D2393">
        <v>1993</v>
      </c>
      <c r="E2393" t="s">
        <v>7747</v>
      </c>
      <c r="F2393">
        <v>7.4</v>
      </c>
      <c r="G2393">
        <v>8300</v>
      </c>
      <c r="H2393" t="s">
        <v>7748</v>
      </c>
      <c r="I2393" t="s">
        <v>7748</v>
      </c>
      <c r="J2393" t="s">
        <v>7749</v>
      </c>
      <c r="K2393" t="s">
        <v>7750</v>
      </c>
      <c r="M2393">
        <v>1700992</v>
      </c>
      <c r="N2393" t="s">
        <v>7751</v>
      </c>
      <c r="O2393">
        <v>104</v>
      </c>
    </row>
    <row r="2394" spans="1:15" x14ac:dyDescent="0.25">
      <c r="A2394" t="s">
        <v>7752</v>
      </c>
      <c r="B2394" t="s">
        <v>2709</v>
      </c>
      <c r="C2394" t="s">
        <v>41</v>
      </c>
      <c r="D2394">
        <v>1993</v>
      </c>
      <c r="E2394" t="s">
        <v>7692</v>
      </c>
      <c r="F2394">
        <v>6.5</v>
      </c>
      <c r="G2394">
        <v>13000</v>
      </c>
      <c r="H2394" t="s">
        <v>3475</v>
      </c>
      <c r="I2394" t="s">
        <v>3475</v>
      </c>
      <c r="J2394" t="s">
        <v>1947</v>
      </c>
      <c r="K2394" t="s">
        <v>1112</v>
      </c>
      <c r="M2394">
        <v>2019581</v>
      </c>
      <c r="N2394" t="s">
        <v>5201</v>
      </c>
      <c r="O2394">
        <v>114</v>
      </c>
    </row>
    <row r="2395" spans="1:15" x14ac:dyDescent="0.25">
      <c r="A2395" t="s">
        <v>7753</v>
      </c>
      <c r="B2395" t="s">
        <v>510</v>
      </c>
      <c r="C2395" t="s">
        <v>17</v>
      </c>
      <c r="D2395">
        <v>1993</v>
      </c>
      <c r="E2395" t="s">
        <v>7488</v>
      </c>
      <c r="F2395">
        <v>5.7</v>
      </c>
      <c r="G2395">
        <v>1900</v>
      </c>
      <c r="H2395" t="s">
        <v>4383</v>
      </c>
      <c r="I2395" t="s">
        <v>7754</v>
      </c>
      <c r="J2395" t="s">
        <v>7755</v>
      </c>
      <c r="K2395" t="s">
        <v>248</v>
      </c>
      <c r="M2395">
        <v>1614784</v>
      </c>
      <c r="N2395" t="s">
        <v>7756</v>
      </c>
      <c r="O2395">
        <v>98</v>
      </c>
    </row>
    <row r="2396" spans="1:15" x14ac:dyDescent="0.25">
      <c r="A2396" t="s">
        <v>7757</v>
      </c>
      <c r="B2396" t="s">
        <v>2000</v>
      </c>
      <c r="C2396" t="s">
        <v>34</v>
      </c>
      <c r="D2396">
        <v>1993</v>
      </c>
      <c r="E2396" t="s">
        <v>7758</v>
      </c>
      <c r="F2396">
        <v>7.5</v>
      </c>
      <c r="G2396">
        <v>16000</v>
      </c>
      <c r="H2396" t="s">
        <v>7759</v>
      </c>
      <c r="I2396" t="s">
        <v>7760</v>
      </c>
      <c r="J2396" t="s">
        <v>7761</v>
      </c>
      <c r="K2396" t="s">
        <v>492</v>
      </c>
      <c r="L2396">
        <v>11000000</v>
      </c>
      <c r="M2396">
        <v>14694904</v>
      </c>
      <c r="N2396" t="s">
        <v>7762</v>
      </c>
      <c r="O2396">
        <v>85</v>
      </c>
    </row>
    <row r="2397" spans="1:15" x14ac:dyDescent="0.25">
      <c r="A2397" t="s">
        <v>7763</v>
      </c>
      <c r="B2397" t="s">
        <v>33</v>
      </c>
      <c r="C2397" t="s">
        <v>34</v>
      </c>
      <c r="D2397">
        <v>1993</v>
      </c>
      <c r="E2397" t="s">
        <v>7393</v>
      </c>
      <c r="F2397">
        <v>3.8</v>
      </c>
      <c r="G2397">
        <v>8900</v>
      </c>
      <c r="H2397" t="s">
        <v>3893</v>
      </c>
      <c r="I2397" t="s">
        <v>3894</v>
      </c>
      <c r="J2397" t="s">
        <v>5375</v>
      </c>
      <c r="K2397" t="s">
        <v>30</v>
      </c>
      <c r="L2397">
        <v>10000000</v>
      </c>
      <c r="M2397">
        <v>4348572</v>
      </c>
      <c r="N2397" t="s">
        <v>2027</v>
      </c>
      <c r="O2397">
        <v>84</v>
      </c>
    </row>
    <row r="2398" spans="1:15" x14ac:dyDescent="0.25">
      <c r="A2398" t="s">
        <v>7764</v>
      </c>
      <c r="B2398" t="s">
        <v>2000</v>
      </c>
      <c r="C2398" t="s">
        <v>104</v>
      </c>
      <c r="D2398">
        <v>1993</v>
      </c>
      <c r="E2398" t="s">
        <v>7368</v>
      </c>
      <c r="F2398">
        <v>5.5</v>
      </c>
      <c r="G2398">
        <v>8500</v>
      </c>
      <c r="H2398" t="s">
        <v>2335</v>
      </c>
      <c r="I2398" t="s">
        <v>7765</v>
      </c>
      <c r="J2398" t="s">
        <v>4062</v>
      </c>
      <c r="K2398" t="s">
        <v>30</v>
      </c>
      <c r="M2398">
        <v>6484246</v>
      </c>
      <c r="N2398" t="s">
        <v>7766</v>
      </c>
      <c r="O2398">
        <v>105</v>
      </c>
    </row>
    <row r="2399" spans="1:15" x14ac:dyDescent="0.25">
      <c r="A2399" t="s">
        <v>7767</v>
      </c>
      <c r="B2399" t="s">
        <v>2000</v>
      </c>
      <c r="C2399" t="s">
        <v>34</v>
      </c>
      <c r="D2399">
        <v>1993</v>
      </c>
      <c r="E2399" t="s">
        <v>7768</v>
      </c>
      <c r="F2399">
        <v>4.3</v>
      </c>
      <c r="G2399">
        <v>5400</v>
      </c>
      <c r="H2399" t="s">
        <v>7769</v>
      </c>
      <c r="I2399" t="s">
        <v>7770</v>
      </c>
      <c r="J2399" t="s">
        <v>6950</v>
      </c>
      <c r="K2399" t="s">
        <v>30</v>
      </c>
      <c r="M2399">
        <v>413479</v>
      </c>
      <c r="N2399" t="s">
        <v>7771</v>
      </c>
      <c r="O2399">
        <v>85</v>
      </c>
    </row>
    <row r="2400" spans="1:15" x14ac:dyDescent="0.25">
      <c r="A2400" t="s">
        <v>7772</v>
      </c>
      <c r="B2400" t="s">
        <v>2000</v>
      </c>
      <c r="C2400" t="s">
        <v>25</v>
      </c>
      <c r="D2400">
        <v>1993</v>
      </c>
      <c r="E2400" t="s">
        <v>7593</v>
      </c>
      <c r="F2400">
        <v>4.9000000000000004</v>
      </c>
      <c r="G2400">
        <v>2900</v>
      </c>
      <c r="H2400" t="s">
        <v>7165</v>
      </c>
      <c r="I2400" t="s">
        <v>565</v>
      </c>
      <c r="J2400" t="s">
        <v>2040</v>
      </c>
      <c r="K2400" t="s">
        <v>30</v>
      </c>
      <c r="M2400">
        <v>3418141</v>
      </c>
      <c r="N2400" t="s">
        <v>5724</v>
      </c>
      <c r="O2400">
        <v>95</v>
      </c>
    </row>
    <row r="2401" spans="1:15" x14ac:dyDescent="0.25">
      <c r="A2401" t="s">
        <v>7773</v>
      </c>
      <c r="B2401" t="s">
        <v>2000</v>
      </c>
      <c r="C2401" t="s">
        <v>17</v>
      </c>
      <c r="D2401">
        <v>1993</v>
      </c>
      <c r="E2401" t="s">
        <v>7774</v>
      </c>
      <c r="F2401">
        <v>7.3</v>
      </c>
      <c r="G2401">
        <v>7800</v>
      </c>
      <c r="H2401" t="s">
        <v>1332</v>
      </c>
      <c r="I2401" t="s">
        <v>1332</v>
      </c>
      <c r="J2401" t="s">
        <v>7775</v>
      </c>
      <c r="K2401" t="s">
        <v>5820</v>
      </c>
      <c r="L2401">
        <v>10500000</v>
      </c>
      <c r="M2401">
        <v>810455</v>
      </c>
      <c r="N2401" t="s">
        <v>2067</v>
      </c>
      <c r="O2401">
        <v>140</v>
      </c>
    </row>
    <row r="2402" spans="1:15" x14ac:dyDescent="0.25">
      <c r="A2402" t="s">
        <v>7776</v>
      </c>
      <c r="B2402" t="s">
        <v>16</v>
      </c>
      <c r="C2402" t="s">
        <v>17</v>
      </c>
      <c r="D2402">
        <v>1993</v>
      </c>
      <c r="E2402" t="s">
        <v>7441</v>
      </c>
      <c r="F2402">
        <v>5.6</v>
      </c>
      <c r="G2402">
        <v>3600</v>
      </c>
      <c r="H2402" t="s">
        <v>4358</v>
      </c>
      <c r="I2402" t="s">
        <v>4359</v>
      </c>
      <c r="J2402" t="s">
        <v>6779</v>
      </c>
      <c r="K2402" t="s">
        <v>306</v>
      </c>
      <c r="L2402">
        <v>10000000</v>
      </c>
      <c r="M2402">
        <v>1261210</v>
      </c>
      <c r="N2402" t="s">
        <v>7777</v>
      </c>
      <c r="O2402">
        <v>108</v>
      </c>
    </row>
    <row r="2403" spans="1:15" x14ac:dyDescent="0.25">
      <c r="A2403" t="s">
        <v>7778</v>
      </c>
      <c r="B2403" t="s">
        <v>16</v>
      </c>
      <c r="C2403" t="s">
        <v>104</v>
      </c>
      <c r="D2403">
        <v>1993</v>
      </c>
      <c r="E2403" t="s">
        <v>7393</v>
      </c>
      <c r="F2403">
        <v>4</v>
      </c>
      <c r="G2403">
        <v>3000</v>
      </c>
      <c r="H2403" t="s">
        <v>7779</v>
      </c>
      <c r="I2403" t="s">
        <v>7779</v>
      </c>
      <c r="J2403" t="s">
        <v>4261</v>
      </c>
      <c r="K2403" t="s">
        <v>30</v>
      </c>
      <c r="L2403">
        <v>10000000</v>
      </c>
      <c r="M2403">
        <v>18369</v>
      </c>
      <c r="N2403" t="s">
        <v>7521</v>
      </c>
      <c r="O2403">
        <v>98</v>
      </c>
    </row>
    <row r="2404" spans="1:15" x14ac:dyDescent="0.25">
      <c r="A2404" t="s">
        <v>7780</v>
      </c>
      <c r="B2404" t="s">
        <v>33</v>
      </c>
      <c r="C2404" t="s">
        <v>63</v>
      </c>
      <c r="D2404">
        <v>1993</v>
      </c>
      <c r="E2404" t="s">
        <v>7472</v>
      </c>
      <c r="F2404">
        <v>7.1</v>
      </c>
      <c r="G2404">
        <v>3000</v>
      </c>
      <c r="H2404" t="s">
        <v>187</v>
      </c>
      <c r="I2404" t="s">
        <v>5626</v>
      </c>
      <c r="J2404" t="s">
        <v>6256</v>
      </c>
      <c r="K2404" t="s">
        <v>30</v>
      </c>
      <c r="L2404">
        <v>12000000</v>
      </c>
      <c r="M2404">
        <v>1677807</v>
      </c>
      <c r="N2404" t="s">
        <v>2242</v>
      </c>
      <c r="O2404">
        <v>104</v>
      </c>
    </row>
    <row r="2405" spans="1:15" x14ac:dyDescent="0.25">
      <c r="A2405" t="s">
        <v>7781</v>
      </c>
      <c r="B2405" t="s">
        <v>33</v>
      </c>
      <c r="C2405" t="s">
        <v>25</v>
      </c>
      <c r="D2405">
        <v>1993</v>
      </c>
      <c r="E2405" t="s">
        <v>7479</v>
      </c>
      <c r="F2405">
        <v>6.6</v>
      </c>
      <c r="G2405">
        <v>3400</v>
      </c>
      <c r="H2405" t="s">
        <v>7782</v>
      </c>
      <c r="I2405" t="s">
        <v>1660</v>
      </c>
      <c r="J2405" t="s">
        <v>7783</v>
      </c>
      <c r="K2405" t="s">
        <v>30</v>
      </c>
      <c r="M2405">
        <v>12890752</v>
      </c>
      <c r="N2405" t="s">
        <v>1725</v>
      </c>
      <c r="O2405">
        <v>108</v>
      </c>
    </row>
    <row r="2406" spans="1:15" x14ac:dyDescent="0.25">
      <c r="A2406" t="s">
        <v>7784</v>
      </c>
      <c r="B2406" t="s">
        <v>16</v>
      </c>
      <c r="C2406" t="s">
        <v>104</v>
      </c>
      <c r="D2406">
        <v>1993</v>
      </c>
      <c r="E2406" t="s">
        <v>7120</v>
      </c>
      <c r="F2406">
        <v>5.6</v>
      </c>
      <c r="G2406">
        <v>4900</v>
      </c>
      <c r="H2406" t="s">
        <v>404</v>
      </c>
      <c r="I2406" t="s">
        <v>2486</v>
      </c>
      <c r="J2406" t="s">
        <v>4862</v>
      </c>
      <c r="K2406" t="s">
        <v>30</v>
      </c>
      <c r="L2406">
        <v>12000000</v>
      </c>
      <c r="M2406">
        <v>22866222</v>
      </c>
      <c r="N2406" t="s">
        <v>5724</v>
      </c>
      <c r="O2406">
        <v>107</v>
      </c>
    </row>
    <row r="2407" spans="1:15" x14ac:dyDescent="0.25">
      <c r="A2407" t="s">
        <v>7785</v>
      </c>
      <c r="B2407" t="s">
        <v>16</v>
      </c>
      <c r="C2407" t="s">
        <v>41</v>
      </c>
      <c r="D2407">
        <v>1993</v>
      </c>
      <c r="E2407" t="s">
        <v>7786</v>
      </c>
      <c r="F2407">
        <v>7.6</v>
      </c>
      <c r="G2407">
        <v>14000</v>
      </c>
      <c r="H2407" t="s">
        <v>7787</v>
      </c>
      <c r="I2407" t="s">
        <v>7787</v>
      </c>
      <c r="J2407" t="s">
        <v>7788</v>
      </c>
      <c r="K2407" t="s">
        <v>3008</v>
      </c>
      <c r="L2407">
        <v>1000000</v>
      </c>
      <c r="M2407">
        <v>6933459</v>
      </c>
      <c r="N2407" t="s">
        <v>7789</v>
      </c>
      <c r="O2407">
        <v>106</v>
      </c>
    </row>
    <row r="2408" spans="1:15" x14ac:dyDescent="0.25">
      <c r="A2408" t="s">
        <v>7790</v>
      </c>
      <c r="B2408" t="s">
        <v>2000</v>
      </c>
      <c r="C2408" t="s">
        <v>41</v>
      </c>
      <c r="D2408">
        <v>1993</v>
      </c>
      <c r="E2408" t="s">
        <v>7495</v>
      </c>
      <c r="F2408">
        <v>5.6</v>
      </c>
      <c r="G2408">
        <v>13000</v>
      </c>
      <c r="H2408" t="s">
        <v>915</v>
      </c>
      <c r="I2408" t="s">
        <v>2290</v>
      </c>
      <c r="J2408" t="s">
        <v>345</v>
      </c>
      <c r="K2408" t="s">
        <v>30</v>
      </c>
      <c r="M2408">
        <v>20208496</v>
      </c>
      <c r="N2408" t="s">
        <v>2094</v>
      </c>
      <c r="O2408">
        <v>108</v>
      </c>
    </row>
    <row r="2409" spans="1:15" x14ac:dyDescent="0.25">
      <c r="A2409" t="s">
        <v>7791</v>
      </c>
      <c r="B2409" t="s">
        <v>2000</v>
      </c>
      <c r="C2409" t="s">
        <v>17</v>
      </c>
      <c r="D2409">
        <v>1993</v>
      </c>
      <c r="E2409" t="s">
        <v>6939</v>
      </c>
      <c r="F2409">
        <v>6</v>
      </c>
      <c r="G2409">
        <v>2800</v>
      </c>
      <c r="H2409" t="s">
        <v>7792</v>
      </c>
      <c r="I2409" t="s">
        <v>7792</v>
      </c>
      <c r="J2409" t="s">
        <v>7793</v>
      </c>
      <c r="K2409" t="s">
        <v>30</v>
      </c>
      <c r="L2409">
        <v>14000000</v>
      </c>
      <c r="M2409">
        <v>8041049</v>
      </c>
      <c r="N2409" t="s">
        <v>5724</v>
      </c>
      <c r="O2409">
        <v>113</v>
      </c>
    </row>
    <row r="2410" spans="1:15" x14ac:dyDescent="0.25">
      <c r="A2410" t="s">
        <v>7794</v>
      </c>
      <c r="B2410" t="s">
        <v>448</v>
      </c>
      <c r="C2410" t="s">
        <v>17</v>
      </c>
      <c r="D2410">
        <v>1993</v>
      </c>
      <c r="E2410" t="s">
        <v>7795</v>
      </c>
      <c r="F2410">
        <v>6.6</v>
      </c>
      <c r="G2410">
        <v>1800</v>
      </c>
      <c r="H2410" t="s">
        <v>7796</v>
      </c>
      <c r="I2410" t="s">
        <v>7796</v>
      </c>
      <c r="J2410" t="s">
        <v>7797</v>
      </c>
      <c r="K2410" t="s">
        <v>30</v>
      </c>
      <c r="M2410">
        <v>102780</v>
      </c>
      <c r="N2410" t="s">
        <v>7798</v>
      </c>
      <c r="O2410">
        <v>96</v>
      </c>
    </row>
    <row r="2411" spans="1:15" x14ac:dyDescent="0.25">
      <c r="A2411" t="s">
        <v>7799</v>
      </c>
      <c r="B2411" t="s">
        <v>16</v>
      </c>
      <c r="C2411" t="s">
        <v>104</v>
      </c>
      <c r="D2411">
        <v>1993</v>
      </c>
      <c r="E2411" t="s">
        <v>7800</v>
      </c>
      <c r="F2411">
        <v>6.2</v>
      </c>
      <c r="G2411">
        <v>8000</v>
      </c>
      <c r="H2411" t="s">
        <v>233</v>
      </c>
      <c r="I2411" t="s">
        <v>7801</v>
      </c>
      <c r="J2411" t="s">
        <v>6742</v>
      </c>
      <c r="K2411" t="s">
        <v>30</v>
      </c>
      <c r="L2411">
        <v>11000000</v>
      </c>
      <c r="M2411">
        <v>16696219</v>
      </c>
      <c r="N2411" t="s">
        <v>2027</v>
      </c>
      <c r="O2411">
        <v>106</v>
      </c>
    </row>
    <row r="2412" spans="1:15" x14ac:dyDescent="0.25">
      <c r="A2412" t="s">
        <v>7802</v>
      </c>
      <c r="B2412" t="s">
        <v>2000</v>
      </c>
      <c r="C2412" t="s">
        <v>17</v>
      </c>
      <c r="D2412">
        <v>1993</v>
      </c>
      <c r="E2412" t="s">
        <v>7380</v>
      </c>
      <c r="F2412">
        <v>6.7</v>
      </c>
      <c r="G2412">
        <v>464</v>
      </c>
      <c r="H2412" t="s">
        <v>7803</v>
      </c>
      <c r="I2412" t="s">
        <v>7804</v>
      </c>
      <c r="J2412" t="s">
        <v>7805</v>
      </c>
      <c r="K2412" t="s">
        <v>30</v>
      </c>
      <c r="M2412">
        <v>595505</v>
      </c>
      <c r="N2412" t="s">
        <v>7806</v>
      </c>
      <c r="O2412">
        <v>106</v>
      </c>
    </row>
    <row r="2413" spans="1:15" x14ac:dyDescent="0.25">
      <c r="A2413" t="s">
        <v>7807</v>
      </c>
      <c r="B2413" t="s">
        <v>16</v>
      </c>
      <c r="C2413" t="s">
        <v>104</v>
      </c>
      <c r="D2413">
        <v>1993</v>
      </c>
      <c r="E2413" t="s">
        <v>7149</v>
      </c>
      <c r="F2413">
        <v>5.9</v>
      </c>
      <c r="G2413">
        <v>4300</v>
      </c>
      <c r="H2413" t="s">
        <v>7808</v>
      </c>
      <c r="I2413" t="s">
        <v>7809</v>
      </c>
      <c r="J2413" t="s">
        <v>6344</v>
      </c>
      <c r="K2413" t="s">
        <v>30</v>
      </c>
      <c r="L2413">
        <v>10000000</v>
      </c>
      <c r="M2413">
        <v>18225518</v>
      </c>
      <c r="N2413" t="s">
        <v>6334</v>
      </c>
      <c r="O2413">
        <v>123</v>
      </c>
    </row>
    <row r="2414" spans="1:15" x14ac:dyDescent="0.25">
      <c r="A2414" t="s">
        <v>7810</v>
      </c>
      <c r="B2414" t="s">
        <v>16</v>
      </c>
      <c r="C2414" t="s">
        <v>41</v>
      </c>
      <c r="D2414">
        <v>1993</v>
      </c>
      <c r="E2414" t="s">
        <v>7441</v>
      </c>
      <c r="F2414">
        <v>5.2</v>
      </c>
      <c r="G2414">
        <v>4100</v>
      </c>
      <c r="H2414" t="s">
        <v>5749</v>
      </c>
      <c r="I2414" t="s">
        <v>5749</v>
      </c>
      <c r="J2414" t="s">
        <v>3296</v>
      </c>
      <c r="K2414" t="s">
        <v>30</v>
      </c>
      <c r="L2414">
        <v>6000000</v>
      </c>
      <c r="M2414">
        <v>12974636</v>
      </c>
      <c r="N2414" t="s">
        <v>2027</v>
      </c>
      <c r="O2414">
        <v>87</v>
      </c>
    </row>
    <row r="2415" spans="1:15" x14ac:dyDescent="0.25">
      <c r="A2415" t="s">
        <v>7811</v>
      </c>
      <c r="B2415" t="s">
        <v>16</v>
      </c>
      <c r="C2415" t="s">
        <v>17</v>
      </c>
      <c r="D2415">
        <v>1993</v>
      </c>
      <c r="E2415" t="s">
        <v>7393</v>
      </c>
      <c r="F2415">
        <v>5.8</v>
      </c>
      <c r="G2415">
        <v>6900</v>
      </c>
      <c r="H2415" t="s">
        <v>4952</v>
      </c>
      <c r="I2415" t="s">
        <v>4163</v>
      </c>
      <c r="J2415" t="s">
        <v>184</v>
      </c>
      <c r="K2415" t="s">
        <v>30</v>
      </c>
      <c r="L2415">
        <v>25000000</v>
      </c>
      <c r="M2415">
        <v>8345845</v>
      </c>
      <c r="N2415" t="s">
        <v>7812</v>
      </c>
      <c r="O2415">
        <v>114</v>
      </c>
    </row>
    <row r="2416" spans="1:15" x14ac:dyDescent="0.25">
      <c r="A2416" t="s">
        <v>7813</v>
      </c>
      <c r="B2416" t="s">
        <v>16</v>
      </c>
      <c r="C2416" t="s">
        <v>52</v>
      </c>
      <c r="D2416">
        <v>1993</v>
      </c>
      <c r="E2416" t="s">
        <v>7491</v>
      </c>
      <c r="F2416">
        <v>3.6</v>
      </c>
      <c r="G2416">
        <v>3700</v>
      </c>
      <c r="H2416" t="s">
        <v>5999</v>
      </c>
      <c r="I2416" t="s">
        <v>7814</v>
      </c>
      <c r="J2416" t="s">
        <v>7815</v>
      </c>
      <c r="K2416" t="s">
        <v>30</v>
      </c>
      <c r="L2416">
        <v>850000</v>
      </c>
      <c r="M2416">
        <v>1753979</v>
      </c>
      <c r="N2416" t="s">
        <v>7816</v>
      </c>
      <c r="O2416">
        <v>83</v>
      </c>
    </row>
    <row r="2417" spans="1:15" x14ac:dyDescent="0.25">
      <c r="A2417" t="s">
        <v>7817</v>
      </c>
      <c r="B2417" t="s">
        <v>2000</v>
      </c>
      <c r="C2417" t="s">
        <v>41</v>
      </c>
      <c r="D2417">
        <v>1993</v>
      </c>
      <c r="E2417" t="s">
        <v>7550</v>
      </c>
      <c r="F2417">
        <v>5.9</v>
      </c>
      <c r="G2417">
        <v>3200</v>
      </c>
      <c r="H2417" t="s">
        <v>5937</v>
      </c>
      <c r="I2417" t="s">
        <v>7818</v>
      </c>
      <c r="J2417" t="s">
        <v>1218</v>
      </c>
      <c r="K2417" t="s">
        <v>30</v>
      </c>
      <c r="L2417">
        <v>13000000</v>
      </c>
      <c r="M2417">
        <v>3125424</v>
      </c>
      <c r="N2417" t="s">
        <v>2747</v>
      </c>
      <c r="O2417">
        <v>98</v>
      </c>
    </row>
    <row r="2418" spans="1:15" x14ac:dyDescent="0.25">
      <c r="A2418" t="s">
        <v>7819</v>
      </c>
      <c r="B2418" t="s">
        <v>33</v>
      </c>
      <c r="C2418" t="s">
        <v>41</v>
      </c>
      <c r="D2418">
        <v>1993</v>
      </c>
      <c r="E2418" t="s">
        <v>7259</v>
      </c>
      <c r="F2418">
        <v>4.0999999999999996</v>
      </c>
      <c r="G2418">
        <v>8300</v>
      </c>
      <c r="H2418" t="s">
        <v>1137</v>
      </c>
      <c r="I2418" t="s">
        <v>7820</v>
      </c>
      <c r="J2418" t="s">
        <v>200</v>
      </c>
      <c r="K2418" t="s">
        <v>30</v>
      </c>
      <c r="L2418">
        <v>14000000</v>
      </c>
      <c r="M2418">
        <v>40689691</v>
      </c>
      <c r="N2418" t="s">
        <v>4209</v>
      </c>
      <c r="O2418">
        <v>97</v>
      </c>
    </row>
    <row r="2419" spans="1:15" x14ac:dyDescent="0.25">
      <c r="A2419" t="s">
        <v>7821</v>
      </c>
      <c r="B2419" t="s">
        <v>420</v>
      </c>
      <c r="C2419" t="s">
        <v>17</v>
      </c>
      <c r="D2419">
        <v>1993</v>
      </c>
      <c r="E2419" t="s">
        <v>7822</v>
      </c>
      <c r="F2419">
        <v>7.3</v>
      </c>
      <c r="G2419">
        <v>5100</v>
      </c>
      <c r="H2419" t="s">
        <v>2630</v>
      </c>
      <c r="I2419" t="s">
        <v>7823</v>
      </c>
      <c r="J2419" t="s">
        <v>7824</v>
      </c>
      <c r="K2419" t="s">
        <v>2110</v>
      </c>
      <c r="L2419">
        <v>11900000</v>
      </c>
      <c r="M2419">
        <v>596</v>
      </c>
      <c r="N2419" t="s">
        <v>7129</v>
      </c>
      <c r="O2419">
        <v>134</v>
      </c>
    </row>
    <row r="2420" spans="1:15" x14ac:dyDescent="0.25">
      <c r="A2420" t="s">
        <v>7825</v>
      </c>
      <c r="B2420" t="s">
        <v>2709</v>
      </c>
      <c r="C2420" t="s">
        <v>63</v>
      </c>
      <c r="D2420">
        <v>1993</v>
      </c>
      <c r="E2420" t="s">
        <v>7826</v>
      </c>
      <c r="F2420">
        <v>7.3</v>
      </c>
      <c r="G2420">
        <v>7400</v>
      </c>
      <c r="H2420" t="s">
        <v>7827</v>
      </c>
      <c r="I2420" t="s">
        <v>7827</v>
      </c>
      <c r="J2420" t="s">
        <v>7827</v>
      </c>
      <c r="K2420" t="s">
        <v>306</v>
      </c>
      <c r="M2420">
        <v>225278</v>
      </c>
      <c r="N2420" t="s">
        <v>7828</v>
      </c>
      <c r="O2420">
        <v>100</v>
      </c>
    </row>
    <row r="2421" spans="1:15" x14ac:dyDescent="0.25">
      <c r="A2421" t="s">
        <v>7829</v>
      </c>
      <c r="B2421" t="s">
        <v>2000</v>
      </c>
      <c r="C2421" t="s">
        <v>41</v>
      </c>
      <c r="D2421">
        <v>1993</v>
      </c>
      <c r="E2421" t="s">
        <v>7259</v>
      </c>
      <c r="F2421">
        <v>6.5</v>
      </c>
      <c r="G2421">
        <v>3900</v>
      </c>
      <c r="H2421" t="s">
        <v>7830</v>
      </c>
      <c r="I2421" t="s">
        <v>7831</v>
      </c>
      <c r="J2421" t="s">
        <v>3522</v>
      </c>
      <c r="K2421" t="s">
        <v>30</v>
      </c>
      <c r="M2421">
        <v>5145823</v>
      </c>
      <c r="N2421" t="s">
        <v>180</v>
      </c>
      <c r="O2421">
        <v>99</v>
      </c>
    </row>
    <row r="2422" spans="1:15" x14ac:dyDescent="0.25">
      <c r="A2422" t="s">
        <v>7832</v>
      </c>
      <c r="B2422" t="s">
        <v>16</v>
      </c>
      <c r="C2422" t="s">
        <v>41</v>
      </c>
      <c r="D2422">
        <v>1993</v>
      </c>
      <c r="E2422" t="s">
        <v>7368</v>
      </c>
      <c r="F2422">
        <v>5.7</v>
      </c>
      <c r="G2422">
        <v>3700</v>
      </c>
      <c r="H2422" t="s">
        <v>4679</v>
      </c>
      <c r="I2422" t="s">
        <v>7833</v>
      </c>
      <c r="J2422" t="s">
        <v>2627</v>
      </c>
      <c r="K2422" t="s">
        <v>30</v>
      </c>
      <c r="L2422">
        <v>11000000</v>
      </c>
      <c r="M2422">
        <v>1039824</v>
      </c>
      <c r="N2422" t="s">
        <v>1427</v>
      </c>
      <c r="O2422">
        <v>100</v>
      </c>
    </row>
    <row r="2423" spans="1:15" x14ac:dyDescent="0.25">
      <c r="A2423" t="s">
        <v>7834</v>
      </c>
      <c r="B2423" t="s">
        <v>16</v>
      </c>
      <c r="C2423" t="s">
        <v>41</v>
      </c>
      <c r="D2423">
        <v>1993</v>
      </c>
      <c r="E2423" t="s">
        <v>7835</v>
      </c>
      <c r="F2423">
        <v>5.6</v>
      </c>
      <c r="G2423">
        <v>1600</v>
      </c>
      <c r="H2423" t="s">
        <v>7836</v>
      </c>
      <c r="I2423" t="s">
        <v>7836</v>
      </c>
      <c r="J2423" t="s">
        <v>3916</v>
      </c>
      <c r="K2423" t="s">
        <v>30</v>
      </c>
      <c r="M2423">
        <v>1038959</v>
      </c>
      <c r="N2423" t="s">
        <v>7837</v>
      </c>
      <c r="O2423">
        <v>95</v>
      </c>
    </row>
    <row r="2424" spans="1:15" x14ac:dyDescent="0.25">
      <c r="A2424" t="s">
        <v>7838</v>
      </c>
      <c r="B2424" t="s">
        <v>33</v>
      </c>
      <c r="C2424" t="s">
        <v>41</v>
      </c>
      <c r="D2424">
        <v>1993</v>
      </c>
      <c r="E2424" t="s">
        <v>7593</v>
      </c>
      <c r="F2424">
        <v>3.9</v>
      </c>
      <c r="G2424">
        <v>5000</v>
      </c>
      <c r="H2424" t="s">
        <v>715</v>
      </c>
      <c r="I2424" t="s">
        <v>7839</v>
      </c>
      <c r="J2424" t="s">
        <v>6767</v>
      </c>
      <c r="K2424" t="s">
        <v>306</v>
      </c>
      <c r="L2424">
        <v>25000000</v>
      </c>
      <c r="M2424">
        <v>2438031</v>
      </c>
      <c r="N2424" t="s">
        <v>3168</v>
      </c>
      <c r="O2424">
        <v>93</v>
      </c>
    </row>
    <row r="2425" spans="1:15" x14ac:dyDescent="0.25">
      <c r="A2425" t="s">
        <v>7840</v>
      </c>
      <c r="B2425" t="s">
        <v>16</v>
      </c>
      <c r="C2425" t="s">
        <v>34</v>
      </c>
      <c r="D2425">
        <v>1993</v>
      </c>
      <c r="E2425" t="s">
        <v>7841</v>
      </c>
      <c r="F2425">
        <v>6.8</v>
      </c>
      <c r="G2425">
        <v>6100</v>
      </c>
      <c r="H2425" t="s">
        <v>7842</v>
      </c>
      <c r="I2425" t="s">
        <v>7843</v>
      </c>
      <c r="J2425" t="s">
        <v>2754</v>
      </c>
      <c r="K2425" t="s">
        <v>492</v>
      </c>
      <c r="M2425">
        <v>3741869</v>
      </c>
      <c r="N2425" t="s">
        <v>555</v>
      </c>
      <c r="O2425">
        <v>103</v>
      </c>
    </row>
    <row r="2426" spans="1:15" x14ac:dyDescent="0.25">
      <c r="A2426" t="s">
        <v>7844</v>
      </c>
      <c r="B2426" t="s">
        <v>2709</v>
      </c>
      <c r="C2426" t="s">
        <v>41</v>
      </c>
      <c r="D2426">
        <v>1993</v>
      </c>
      <c r="E2426" t="s">
        <v>7845</v>
      </c>
      <c r="F2426">
        <v>6.4</v>
      </c>
      <c r="G2426">
        <v>3000</v>
      </c>
      <c r="H2426" t="s">
        <v>7246</v>
      </c>
      <c r="I2426" t="s">
        <v>7246</v>
      </c>
      <c r="J2426" t="s">
        <v>7846</v>
      </c>
      <c r="K2426" t="s">
        <v>30</v>
      </c>
      <c r="M2426">
        <v>101071</v>
      </c>
      <c r="N2426" t="s">
        <v>7847</v>
      </c>
      <c r="O2426">
        <v>78</v>
      </c>
    </row>
    <row r="2427" spans="1:15" x14ac:dyDescent="0.25">
      <c r="A2427" t="s">
        <v>7848</v>
      </c>
      <c r="B2427" t="s">
        <v>16</v>
      </c>
      <c r="C2427" t="s">
        <v>17</v>
      </c>
      <c r="D2427">
        <v>1993</v>
      </c>
      <c r="E2427" t="s">
        <v>7849</v>
      </c>
      <c r="F2427">
        <v>5.7</v>
      </c>
      <c r="G2427">
        <v>2200</v>
      </c>
      <c r="H2427" t="s">
        <v>7850</v>
      </c>
      <c r="I2427" t="s">
        <v>7851</v>
      </c>
      <c r="J2427" t="s">
        <v>1530</v>
      </c>
      <c r="K2427" t="s">
        <v>30</v>
      </c>
      <c r="L2427">
        <v>2500000</v>
      </c>
      <c r="M2427">
        <v>764724</v>
      </c>
      <c r="N2427" t="s">
        <v>7529</v>
      </c>
      <c r="O2427">
        <v>95</v>
      </c>
    </row>
    <row r="2428" spans="1:15" x14ac:dyDescent="0.25">
      <c r="A2428" t="s">
        <v>7852</v>
      </c>
      <c r="B2428" t="s">
        <v>2000</v>
      </c>
      <c r="C2428" t="s">
        <v>17</v>
      </c>
      <c r="D2428">
        <v>1993</v>
      </c>
      <c r="E2428" t="s">
        <v>7397</v>
      </c>
      <c r="F2428">
        <v>6.2</v>
      </c>
      <c r="G2428">
        <v>2600</v>
      </c>
      <c r="H2428" t="s">
        <v>7853</v>
      </c>
      <c r="I2428" t="s">
        <v>7853</v>
      </c>
      <c r="J2428" t="s">
        <v>2176</v>
      </c>
      <c r="K2428" t="s">
        <v>306</v>
      </c>
      <c r="M2428">
        <v>322871</v>
      </c>
      <c r="N2428" t="s">
        <v>2242</v>
      </c>
      <c r="O2428">
        <v>109</v>
      </c>
    </row>
    <row r="2429" spans="1:15" x14ac:dyDescent="0.25">
      <c r="A2429" t="s">
        <v>7854</v>
      </c>
      <c r="B2429" t="s">
        <v>16</v>
      </c>
      <c r="C2429" t="s">
        <v>41</v>
      </c>
      <c r="D2429">
        <v>1993</v>
      </c>
      <c r="E2429" t="s">
        <v>7559</v>
      </c>
      <c r="F2429">
        <v>6.4</v>
      </c>
      <c r="G2429">
        <v>1100</v>
      </c>
      <c r="H2429" t="s">
        <v>7855</v>
      </c>
      <c r="I2429" t="s">
        <v>7855</v>
      </c>
      <c r="J2429" t="s">
        <v>7856</v>
      </c>
      <c r="K2429" t="s">
        <v>22</v>
      </c>
      <c r="M2429">
        <v>735162</v>
      </c>
      <c r="N2429" t="s">
        <v>1986</v>
      </c>
      <c r="O2429">
        <v>101</v>
      </c>
    </row>
    <row r="2430" spans="1:15" x14ac:dyDescent="0.25">
      <c r="A2430" t="s">
        <v>7857</v>
      </c>
      <c r="B2430" t="s">
        <v>2000</v>
      </c>
      <c r="C2430" t="s">
        <v>17</v>
      </c>
      <c r="D2430">
        <v>1993</v>
      </c>
      <c r="E2430" t="s">
        <v>7858</v>
      </c>
      <c r="F2430">
        <v>5.3</v>
      </c>
      <c r="G2430">
        <v>1100</v>
      </c>
      <c r="H2430" t="s">
        <v>1516</v>
      </c>
      <c r="I2430" t="s">
        <v>1516</v>
      </c>
      <c r="J2430" t="s">
        <v>7859</v>
      </c>
      <c r="K2430" t="s">
        <v>453</v>
      </c>
      <c r="M2430">
        <v>61274</v>
      </c>
      <c r="N2430" t="s">
        <v>6095</v>
      </c>
      <c r="O2430">
        <v>102</v>
      </c>
    </row>
    <row r="2431" spans="1:15" x14ac:dyDescent="0.25">
      <c r="A2431" t="s">
        <v>7860</v>
      </c>
      <c r="B2431" t="s">
        <v>2000</v>
      </c>
      <c r="C2431" t="s">
        <v>41</v>
      </c>
      <c r="D2431">
        <v>1993</v>
      </c>
      <c r="E2431" t="s">
        <v>7348</v>
      </c>
      <c r="F2431">
        <v>5.7</v>
      </c>
      <c r="G2431">
        <v>8600</v>
      </c>
      <c r="H2431" t="s">
        <v>3420</v>
      </c>
      <c r="I2431" t="s">
        <v>3420</v>
      </c>
      <c r="J2431" t="s">
        <v>1536</v>
      </c>
      <c r="K2431" t="s">
        <v>30</v>
      </c>
      <c r="M2431">
        <v>9745803</v>
      </c>
      <c r="N2431" t="s">
        <v>5112</v>
      </c>
      <c r="O2431">
        <v>96</v>
      </c>
    </row>
    <row r="2432" spans="1:15" x14ac:dyDescent="0.25">
      <c r="A2432" t="s">
        <v>7861</v>
      </c>
      <c r="B2432" t="s">
        <v>2000</v>
      </c>
      <c r="C2432" t="s">
        <v>41</v>
      </c>
      <c r="D2432">
        <v>1993</v>
      </c>
      <c r="E2432" t="s">
        <v>7023</v>
      </c>
      <c r="F2432">
        <v>5.5</v>
      </c>
      <c r="G2432">
        <v>4100</v>
      </c>
      <c r="H2432" t="s">
        <v>7862</v>
      </c>
      <c r="I2432" t="s">
        <v>6041</v>
      </c>
      <c r="J2432" t="s">
        <v>6041</v>
      </c>
      <c r="K2432" t="s">
        <v>22</v>
      </c>
      <c r="M2432">
        <v>3246063</v>
      </c>
      <c r="N2432" t="s">
        <v>4604</v>
      </c>
      <c r="O2432">
        <v>87</v>
      </c>
    </row>
    <row r="2433" spans="1:15" x14ac:dyDescent="0.25">
      <c r="A2433" t="s">
        <v>7863</v>
      </c>
      <c r="B2433" t="s">
        <v>33</v>
      </c>
      <c r="C2433" t="s">
        <v>41</v>
      </c>
      <c r="D2433">
        <v>1993</v>
      </c>
      <c r="E2433" t="s">
        <v>7864</v>
      </c>
      <c r="F2433">
        <v>5.2</v>
      </c>
      <c r="G2433">
        <v>3700</v>
      </c>
      <c r="H2433" t="s">
        <v>5864</v>
      </c>
      <c r="I2433" t="s">
        <v>7865</v>
      </c>
      <c r="J2433" t="s">
        <v>4049</v>
      </c>
      <c r="K2433" t="s">
        <v>30</v>
      </c>
      <c r="M2433">
        <v>17952857</v>
      </c>
      <c r="N2433" t="s">
        <v>5724</v>
      </c>
      <c r="O2433">
        <v>100</v>
      </c>
    </row>
    <row r="2434" spans="1:15" x14ac:dyDescent="0.25">
      <c r="A2434" t="s">
        <v>7866</v>
      </c>
      <c r="B2434" t="s">
        <v>16</v>
      </c>
      <c r="C2434" t="s">
        <v>17</v>
      </c>
      <c r="D2434">
        <v>1993</v>
      </c>
      <c r="E2434" t="s">
        <v>6912</v>
      </c>
      <c r="F2434">
        <v>5.4</v>
      </c>
      <c r="G2434">
        <v>3000</v>
      </c>
      <c r="H2434" t="s">
        <v>7867</v>
      </c>
      <c r="I2434" t="s">
        <v>7868</v>
      </c>
      <c r="J2434" t="s">
        <v>593</v>
      </c>
      <c r="K2434" t="s">
        <v>30</v>
      </c>
      <c r="L2434">
        <v>8000000</v>
      </c>
      <c r="M2434">
        <v>737548</v>
      </c>
      <c r="N2434" t="s">
        <v>3746</v>
      </c>
      <c r="O2434">
        <v>96</v>
      </c>
    </row>
    <row r="2435" spans="1:15" x14ac:dyDescent="0.25">
      <c r="A2435" t="s">
        <v>7869</v>
      </c>
      <c r="B2435" t="s">
        <v>337</v>
      </c>
      <c r="C2435" t="s">
        <v>237</v>
      </c>
      <c r="D2435">
        <v>1993</v>
      </c>
      <c r="E2435" t="s">
        <v>7388</v>
      </c>
      <c r="F2435">
        <v>5.9</v>
      </c>
      <c r="G2435">
        <v>1900</v>
      </c>
      <c r="H2435" t="s">
        <v>3870</v>
      </c>
      <c r="I2435" t="s">
        <v>7870</v>
      </c>
      <c r="J2435" t="s">
        <v>7871</v>
      </c>
      <c r="K2435" t="s">
        <v>30</v>
      </c>
      <c r="L2435">
        <v>19000000</v>
      </c>
      <c r="M2435">
        <v>2119994</v>
      </c>
      <c r="N2435" t="s">
        <v>7872</v>
      </c>
      <c r="O2435">
        <v>92</v>
      </c>
    </row>
    <row r="2436" spans="1:15" x14ac:dyDescent="0.25">
      <c r="A2436" t="s">
        <v>7873</v>
      </c>
      <c r="B2436" t="s">
        <v>2000</v>
      </c>
      <c r="C2436" t="s">
        <v>34</v>
      </c>
      <c r="D2436">
        <v>1993</v>
      </c>
      <c r="E2436" t="s">
        <v>7874</v>
      </c>
      <c r="F2436">
        <v>4.5</v>
      </c>
      <c r="G2436">
        <v>1900</v>
      </c>
      <c r="H2436" t="s">
        <v>7875</v>
      </c>
      <c r="I2436" t="s">
        <v>7876</v>
      </c>
      <c r="J2436" t="s">
        <v>7877</v>
      </c>
      <c r="K2436" t="s">
        <v>30</v>
      </c>
      <c r="L2436">
        <v>5000000</v>
      </c>
      <c r="M2436">
        <v>2970</v>
      </c>
      <c r="N2436" t="s">
        <v>7521</v>
      </c>
      <c r="O2436">
        <v>97</v>
      </c>
    </row>
    <row r="2437" spans="1:15" x14ac:dyDescent="0.25">
      <c r="A2437" t="s">
        <v>7878</v>
      </c>
      <c r="B2437" t="s">
        <v>448</v>
      </c>
      <c r="C2437" t="s">
        <v>63</v>
      </c>
      <c r="D2437">
        <v>1993</v>
      </c>
      <c r="E2437" t="s">
        <v>7304</v>
      </c>
      <c r="F2437">
        <v>7.3</v>
      </c>
      <c r="G2437">
        <v>2100</v>
      </c>
      <c r="H2437" t="s">
        <v>3464</v>
      </c>
      <c r="I2437" t="s">
        <v>3464</v>
      </c>
      <c r="J2437" t="s">
        <v>3464</v>
      </c>
      <c r="K2437" t="s">
        <v>22</v>
      </c>
      <c r="N2437" t="s">
        <v>7879</v>
      </c>
      <c r="O2437">
        <v>79</v>
      </c>
    </row>
    <row r="2438" spans="1:15" x14ac:dyDescent="0.25">
      <c r="A2438" t="s">
        <v>7880</v>
      </c>
      <c r="B2438" t="s">
        <v>16</v>
      </c>
      <c r="C2438" t="s">
        <v>41</v>
      </c>
      <c r="D2438">
        <v>1993</v>
      </c>
      <c r="E2438" t="s">
        <v>6591</v>
      </c>
      <c r="F2438">
        <v>7.2</v>
      </c>
      <c r="G2438">
        <v>3900</v>
      </c>
      <c r="H2438" t="s">
        <v>7881</v>
      </c>
      <c r="I2438" t="s">
        <v>7881</v>
      </c>
      <c r="J2438" t="s">
        <v>7882</v>
      </c>
      <c r="K2438" t="s">
        <v>30</v>
      </c>
      <c r="L2438">
        <v>999999</v>
      </c>
      <c r="M2438">
        <v>233824</v>
      </c>
      <c r="N2438" t="s">
        <v>1042</v>
      </c>
      <c r="O2438">
        <v>88</v>
      </c>
    </row>
    <row r="2439" spans="1:15" x14ac:dyDescent="0.25">
      <c r="A2439" t="s">
        <v>7883</v>
      </c>
      <c r="B2439" t="s">
        <v>2000</v>
      </c>
      <c r="C2439" t="s">
        <v>41</v>
      </c>
      <c r="D2439">
        <v>1993</v>
      </c>
      <c r="E2439" t="s">
        <v>7884</v>
      </c>
      <c r="F2439">
        <v>6</v>
      </c>
      <c r="G2439">
        <v>1900</v>
      </c>
      <c r="H2439" t="s">
        <v>6541</v>
      </c>
      <c r="I2439" t="s">
        <v>7885</v>
      </c>
      <c r="J2439" t="s">
        <v>7886</v>
      </c>
      <c r="K2439" t="s">
        <v>30</v>
      </c>
      <c r="L2439">
        <v>1800000</v>
      </c>
      <c r="N2439" t="s">
        <v>1042</v>
      </c>
      <c r="O2439">
        <v>93</v>
      </c>
    </row>
    <row r="2440" spans="1:15" x14ac:dyDescent="0.25">
      <c r="A2440" t="s">
        <v>6117</v>
      </c>
      <c r="B2440" t="s">
        <v>16</v>
      </c>
      <c r="C2440" t="s">
        <v>34</v>
      </c>
      <c r="D2440">
        <v>1993</v>
      </c>
      <c r="E2440" t="s">
        <v>7488</v>
      </c>
      <c r="F2440">
        <v>5</v>
      </c>
      <c r="G2440">
        <v>5700</v>
      </c>
      <c r="H2440" t="s">
        <v>4945</v>
      </c>
      <c r="I2440" t="s">
        <v>2571</v>
      </c>
      <c r="J2440" t="s">
        <v>6344</v>
      </c>
      <c r="K2440" t="s">
        <v>30</v>
      </c>
      <c r="L2440">
        <v>9000000</v>
      </c>
      <c r="M2440">
        <v>10058318</v>
      </c>
      <c r="N2440" t="s">
        <v>6858</v>
      </c>
      <c r="O2440">
        <v>92</v>
      </c>
    </row>
    <row r="2441" spans="1:15" x14ac:dyDescent="0.25">
      <c r="A2441" t="s">
        <v>7887</v>
      </c>
      <c r="B2441" t="s">
        <v>16</v>
      </c>
      <c r="C2441" t="s">
        <v>17</v>
      </c>
      <c r="D2441">
        <v>1993</v>
      </c>
      <c r="E2441" t="s">
        <v>7304</v>
      </c>
      <c r="F2441">
        <v>5.8</v>
      </c>
      <c r="G2441">
        <v>1600</v>
      </c>
      <c r="H2441" t="s">
        <v>2897</v>
      </c>
      <c r="I2441" t="s">
        <v>7888</v>
      </c>
      <c r="J2441" t="s">
        <v>2476</v>
      </c>
      <c r="K2441" t="s">
        <v>30</v>
      </c>
      <c r="M2441">
        <v>1497222</v>
      </c>
      <c r="N2441" t="s">
        <v>6686</v>
      </c>
      <c r="O2441">
        <v>102</v>
      </c>
    </row>
    <row r="2442" spans="1:15" x14ac:dyDescent="0.25">
      <c r="A2442" t="s">
        <v>7889</v>
      </c>
      <c r="B2442" t="s">
        <v>2000</v>
      </c>
      <c r="C2442" t="s">
        <v>25</v>
      </c>
      <c r="D2442">
        <v>1993</v>
      </c>
      <c r="E2442" t="s">
        <v>7388</v>
      </c>
      <c r="F2442">
        <v>5.7</v>
      </c>
      <c r="G2442">
        <v>1400</v>
      </c>
      <c r="H2442" t="s">
        <v>7890</v>
      </c>
      <c r="I2442" t="s">
        <v>4245</v>
      </c>
      <c r="J2442" t="s">
        <v>7891</v>
      </c>
      <c r="K2442" t="s">
        <v>30</v>
      </c>
      <c r="L2442">
        <v>18000000</v>
      </c>
      <c r="M2442">
        <v>1640220</v>
      </c>
      <c r="N2442" t="s">
        <v>5112</v>
      </c>
      <c r="O2442">
        <v>96</v>
      </c>
    </row>
    <row r="2443" spans="1:15" x14ac:dyDescent="0.25">
      <c r="A2443" t="s">
        <v>7892</v>
      </c>
      <c r="B2443" t="s">
        <v>33</v>
      </c>
      <c r="C2443" t="s">
        <v>17</v>
      </c>
      <c r="D2443">
        <v>1993</v>
      </c>
      <c r="E2443" t="s">
        <v>7479</v>
      </c>
      <c r="F2443">
        <v>6.2</v>
      </c>
      <c r="G2443">
        <v>2000</v>
      </c>
      <c r="H2443" t="s">
        <v>7893</v>
      </c>
      <c r="I2443" t="s">
        <v>7894</v>
      </c>
      <c r="J2443" t="s">
        <v>5713</v>
      </c>
      <c r="K2443" t="s">
        <v>22</v>
      </c>
      <c r="M2443">
        <v>296081</v>
      </c>
      <c r="N2443" t="s">
        <v>2784</v>
      </c>
      <c r="O2443">
        <v>99</v>
      </c>
    </row>
    <row r="2444" spans="1:15" x14ac:dyDescent="0.25">
      <c r="A2444" t="s">
        <v>7895</v>
      </c>
      <c r="B2444" t="s">
        <v>16</v>
      </c>
      <c r="C2444" t="s">
        <v>41</v>
      </c>
      <c r="D2444">
        <v>1993</v>
      </c>
      <c r="E2444" t="s">
        <v>7023</v>
      </c>
      <c r="F2444">
        <v>6</v>
      </c>
      <c r="G2444">
        <v>2400</v>
      </c>
      <c r="H2444" t="s">
        <v>7896</v>
      </c>
      <c r="I2444" t="s">
        <v>7896</v>
      </c>
      <c r="J2444" t="s">
        <v>1512</v>
      </c>
      <c r="K2444" t="s">
        <v>30</v>
      </c>
      <c r="L2444">
        <v>8000000</v>
      </c>
      <c r="M2444">
        <v>1884814</v>
      </c>
      <c r="N2444" t="s">
        <v>3746</v>
      </c>
      <c r="O2444">
        <v>99</v>
      </c>
    </row>
    <row r="2445" spans="1:15" x14ac:dyDescent="0.25">
      <c r="A2445" t="s">
        <v>7897</v>
      </c>
      <c r="B2445" t="s">
        <v>16</v>
      </c>
      <c r="C2445" t="s">
        <v>17</v>
      </c>
      <c r="D2445">
        <v>1994</v>
      </c>
      <c r="E2445" t="s">
        <v>7898</v>
      </c>
      <c r="F2445">
        <v>9.3000000000000007</v>
      </c>
      <c r="G2445">
        <v>2400000</v>
      </c>
      <c r="H2445" t="s">
        <v>7899</v>
      </c>
      <c r="I2445" t="s">
        <v>20</v>
      </c>
      <c r="J2445" t="s">
        <v>5299</v>
      </c>
      <c r="K2445" t="s">
        <v>30</v>
      </c>
      <c r="L2445">
        <v>25000000</v>
      </c>
      <c r="M2445">
        <v>28817291</v>
      </c>
      <c r="N2445" t="s">
        <v>5112</v>
      </c>
      <c r="O2445">
        <v>142</v>
      </c>
    </row>
    <row r="2446" spans="1:15" x14ac:dyDescent="0.25">
      <c r="A2446" t="s">
        <v>7900</v>
      </c>
      <c r="B2446" t="s">
        <v>16</v>
      </c>
      <c r="C2446" t="s">
        <v>104</v>
      </c>
      <c r="D2446">
        <v>1994</v>
      </c>
      <c r="E2446" t="s">
        <v>7898</v>
      </c>
      <c r="F2446">
        <v>8.9</v>
      </c>
      <c r="G2446">
        <v>1900000</v>
      </c>
      <c r="H2446" t="s">
        <v>6778</v>
      </c>
      <c r="I2446" t="s">
        <v>6778</v>
      </c>
      <c r="J2446" t="s">
        <v>160</v>
      </c>
      <c r="K2446" t="s">
        <v>30</v>
      </c>
      <c r="L2446">
        <v>8000000</v>
      </c>
      <c r="M2446">
        <v>213928762</v>
      </c>
      <c r="N2446" t="s">
        <v>3746</v>
      </c>
      <c r="O2446">
        <v>154</v>
      </c>
    </row>
    <row r="2447" spans="1:15" x14ac:dyDescent="0.25">
      <c r="A2447" t="s">
        <v>7901</v>
      </c>
      <c r="B2447" t="s">
        <v>2000</v>
      </c>
      <c r="C2447" t="s">
        <v>17</v>
      </c>
      <c r="D2447">
        <v>1994</v>
      </c>
      <c r="E2447" t="s">
        <v>7902</v>
      </c>
      <c r="F2447">
        <v>8.8000000000000007</v>
      </c>
      <c r="G2447">
        <v>1900000</v>
      </c>
      <c r="H2447" t="s">
        <v>2056</v>
      </c>
      <c r="I2447" t="s">
        <v>7903</v>
      </c>
      <c r="J2447" t="s">
        <v>2093</v>
      </c>
      <c r="K2447" t="s">
        <v>30</v>
      </c>
      <c r="L2447">
        <v>55000000</v>
      </c>
      <c r="M2447">
        <v>678226133</v>
      </c>
      <c r="N2447" t="s">
        <v>44</v>
      </c>
      <c r="O2447">
        <v>142</v>
      </c>
    </row>
    <row r="2448" spans="1:15" x14ac:dyDescent="0.25">
      <c r="A2448" t="s">
        <v>7904</v>
      </c>
      <c r="B2448" t="s">
        <v>16</v>
      </c>
      <c r="C2448" t="s">
        <v>34</v>
      </c>
      <c r="D2448">
        <v>1994</v>
      </c>
      <c r="E2448" t="s">
        <v>7905</v>
      </c>
      <c r="F2448">
        <v>8.5</v>
      </c>
      <c r="G2448">
        <v>1100000</v>
      </c>
      <c r="H2448" t="s">
        <v>2909</v>
      </c>
      <c r="I2448" t="s">
        <v>2909</v>
      </c>
      <c r="J2448" t="s">
        <v>7906</v>
      </c>
      <c r="K2448" t="s">
        <v>453</v>
      </c>
      <c r="M2448">
        <v>19552639</v>
      </c>
      <c r="N2448" t="s">
        <v>552</v>
      </c>
      <c r="O2448">
        <v>110</v>
      </c>
    </row>
    <row r="2449" spans="1:15" x14ac:dyDescent="0.25">
      <c r="A2449" t="s">
        <v>7907</v>
      </c>
      <c r="B2449" t="s">
        <v>16</v>
      </c>
      <c r="C2449" t="s">
        <v>34</v>
      </c>
      <c r="D2449">
        <v>1994</v>
      </c>
      <c r="E2449" t="s">
        <v>7702</v>
      </c>
      <c r="F2449">
        <v>7.2</v>
      </c>
      <c r="G2449">
        <v>243000</v>
      </c>
      <c r="H2449" t="s">
        <v>1998</v>
      </c>
      <c r="I2449" t="s">
        <v>7908</v>
      </c>
      <c r="J2449" t="s">
        <v>999</v>
      </c>
      <c r="K2449" t="s">
        <v>30</v>
      </c>
      <c r="L2449">
        <v>115000000</v>
      </c>
      <c r="M2449">
        <v>378882411</v>
      </c>
      <c r="N2449" t="s">
        <v>180</v>
      </c>
      <c r="O2449">
        <v>141</v>
      </c>
    </row>
    <row r="2450" spans="1:15" x14ac:dyDescent="0.25">
      <c r="A2450" t="s">
        <v>7909</v>
      </c>
      <c r="B2450" t="s">
        <v>337</v>
      </c>
      <c r="C2450" t="s">
        <v>390</v>
      </c>
      <c r="D2450">
        <v>1994</v>
      </c>
      <c r="E2450" t="s">
        <v>7910</v>
      </c>
      <c r="F2450">
        <v>8.5</v>
      </c>
      <c r="G2450">
        <v>970000</v>
      </c>
      <c r="H2450" t="s">
        <v>7911</v>
      </c>
      <c r="I2450" t="s">
        <v>7912</v>
      </c>
      <c r="J2450" t="s">
        <v>1512</v>
      </c>
      <c r="K2450" t="s">
        <v>30</v>
      </c>
      <c r="L2450">
        <v>45000000</v>
      </c>
      <c r="M2450">
        <v>1083720877</v>
      </c>
      <c r="N2450" t="s">
        <v>1725</v>
      </c>
      <c r="O2450">
        <v>88</v>
      </c>
    </row>
    <row r="2451" spans="1:15" x14ac:dyDescent="0.25">
      <c r="A2451" t="s">
        <v>7913</v>
      </c>
      <c r="B2451" t="s">
        <v>2000</v>
      </c>
      <c r="C2451" t="s">
        <v>34</v>
      </c>
      <c r="D2451">
        <v>1994</v>
      </c>
      <c r="E2451" t="s">
        <v>7914</v>
      </c>
      <c r="F2451">
        <v>6.9</v>
      </c>
      <c r="G2451">
        <v>357000</v>
      </c>
      <c r="H2451" t="s">
        <v>3936</v>
      </c>
      <c r="I2451" t="s">
        <v>7915</v>
      </c>
      <c r="J2451" t="s">
        <v>7916</v>
      </c>
      <c r="K2451" t="s">
        <v>30</v>
      </c>
      <c r="L2451">
        <v>23000000</v>
      </c>
      <c r="M2451">
        <v>351583407</v>
      </c>
      <c r="N2451" t="s">
        <v>2027</v>
      </c>
      <c r="O2451">
        <v>101</v>
      </c>
    </row>
    <row r="2452" spans="1:15" x14ac:dyDescent="0.25">
      <c r="A2452" t="s">
        <v>7917</v>
      </c>
      <c r="B2452" t="s">
        <v>16</v>
      </c>
      <c r="C2452" t="s">
        <v>34</v>
      </c>
      <c r="D2452">
        <v>1994</v>
      </c>
      <c r="E2452" t="s">
        <v>7918</v>
      </c>
      <c r="F2452">
        <v>7.2</v>
      </c>
      <c r="G2452">
        <v>339000</v>
      </c>
      <c r="H2452" t="s">
        <v>7919</v>
      </c>
      <c r="I2452" t="s">
        <v>7920</v>
      </c>
      <c r="J2452" t="s">
        <v>5079</v>
      </c>
      <c r="K2452" t="s">
        <v>30</v>
      </c>
      <c r="L2452">
        <v>30000000</v>
      </c>
      <c r="M2452">
        <v>350448145</v>
      </c>
      <c r="N2452" t="s">
        <v>7921</v>
      </c>
      <c r="O2452">
        <v>116</v>
      </c>
    </row>
    <row r="2453" spans="1:15" x14ac:dyDescent="0.25">
      <c r="A2453" t="s">
        <v>7922</v>
      </c>
      <c r="B2453" t="s">
        <v>2000</v>
      </c>
      <c r="C2453" t="s">
        <v>34</v>
      </c>
      <c r="D2453">
        <v>1994</v>
      </c>
      <c r="E2453" t="s">
        <v>7923</v>
      </c>
      <c r="F2453">
        <v>7.1</v>
      </c>
      <c r="G2453">
        <v>180000</v>
      </c>
      <c r="H2453" t="s">
        <v>6856</v>
      </c>
      <c r="I2453" t="s">
        <v>7924</v>
      </c>
      <c r="J2453" t="s">
        <v>508</v>
      </c>
      <c r="K2453" t="s">
        <v>30</v>
      </c>
      <c r="L2453">
        <v>55000000</v>
      </c>
      <c r="M2453">
        <v>196567262</v>
      </c>
      <c r="N2453" t="s">
        <v>6515</v>
      </c>
      <c r="O2453">
        <v>116</v>
      </c>
    </row>
    <row r="2454" spans="1:15" x14ac:dyDescent="0.25">
      <c r="A2454" t="s">
        <v>7925</v>
      </c>
      <c r="B2454" t="s">
        <v>33</v>
      </c>
      <c r="C2454" t="s">
        <v>41</v>
      </c>
      <c r="D2454">
        <v>1994</v>
      </c>
      <c r="E2454" t="s">
        <v>7926</v>
      </c>
      <c r="F2454">
        <v>6.3</v>
      </c>
      <c r="G2454">
        <v>45000</v>
      </c>
      <c r="H2454" t="s">
        <v>6845</v>
      </c>
      <c r="I2454" t="s">
        <v>6845</v>
      </c>
      <c r="J2454" t="s">
        <v>7927</v>
      </c>
      <c r="K2454" t="s">
        <v>30</v>
      </c>
      <c r="L2454">
        <v>23000000</v>
      </c>
      <c r="M2454">
        <v>67308282</v>
      </c>
      <c r="N2454" t="s">
        <v>61</v>
      </c>
      <c r="O2454">
        <v>82</v>
      </c>
    </row>
    <row r="2455" spans="1:15" x14ac:dyDescent="0.25">
      <c r="A2455" t="s">
        <v>7928</v>
      </c>
      <c r="B2455" t="s">
        <v>2000</v>
      </c>
      <c r="C2455" t="s">
        <v>41</v>
      </c>
      <c r="D2455">
        <v>1994</v>
      </c>
      <c r="E2455" t="s">
        <v>7929</v>
      </c>
      <c r="F2455">
        <v>7.3</v>
      </c>
      <c r="G2455">
        <v>361000</v>
      </c>
      <c r="H2455" t="s">
        <v>7930</v>
      </c>
      <c r="I2455" t="s">
        <v>7930</v>
      </c>
      <c r="J2455" t="s">
        <v>7916</v>
      </c>
      <c r="K2455" t="s">
        <v>30</v>
      </c>
      <c r="L2455">
        <v>17000000</v>
      </c>
      <c r="M2455">
        <v>247275374</v>
      </c>
      <c r="N2455" t="s">
        <v>2027</v>
      </c>
      <c r="O2455">
        <v>107</v>
      </c>
    </row>
    <row r="2456" spans="1:15" x14ac:dyDescent="0.25">
      <c r="A2456" t="s">
        <v>7931</v>
      </c>
      <c r="B2456" t="s">
        <v>16</v>
      </c>
      <c r="C2456" t="s">
        <v>17</v>
      </c>
      <c r="D2456">
        <v>1994</v>
      </c>
      <c r="E2456" t="s">
        <v>7932</v>
      </c>
      <c r="F2456">
        <v>7.5</v>
      </c>
      <c r="G2456">
        <v>154000</v>
      </c>
      <c r="H2456" t="s">
        <v>3351</v>
      </c>
      <c r="I2456" t="s">
        <v>7933</v>
      </c>
      <c r="J2456" t="s">
        <v>6538</v>
      </c>
      <c r="K2456" t="s">
        <v>30</v>
      </c>
      <c r="L2456">
        <v>30000000</v>
      </c>
      <c r="M2456">
        <v>160638883</v>
      </c>
      <c r="N2456" t="s">
        <v>2102</v>
      </c>
      <c r="O2456">
        <v>133</v>
      </c>
    </row>
    <row r="2457" spans="1:15" x14ac:dyDescent="0.25">
      <c r="A2457" t="s">
        <v>7934</v>
      </c>
      <c r="B2457" t="s">
        <v>16</v>
      </c>
      <c r="C2457" t="s">
        <v>34</v>
      </c>
      <c r="D2457">
        <v>1994</v>
      </c>
      <c r="E2457" t="s">
        <v>7935</v>
      </c>
      <c r="F2457">
        <v>7.3</v>
      </c>
      <c r="G2457">
        <v>222000</v>
      </c>
      <c r="H2457" t="s">
        <v>792</v>
      </c>
      <c r="I2457" t="s">
        <v>6778</v>
      </c>
      <c r="J2457" t="s">
        <v>7936</v>
      </c>
      <c r="K2457" t="s">
        <v>30</v>
      </c>
      <c r="L2457">
        <v>34000000</v>
      </c>
      <c r="M2457">
        <v>50283563</v>
      </c>
      <c r="N2457" t="s">
        <v>23</v>
      </c>
      <c r="O2457">
        <v>118</v>
      </c>
    </row>
    <row r="2458" spans="1:15" x14ac:dyDescent="0.25">
      <c r="A2458" t="s">
        <v>7937</v>
      </c>
      <c r="B2458" t="s">
        <v>16</v>
      </c>
      <c r="C2458" t="s">
        <v>34</v>
      </c>
      <c r="D2458">
        <v>1994</v>
      </c>
      <c r="E2458" t="s">
        <v>7938</v>
      </c>
      <c r="F2458">
        <v>7.6</v>
      </c>
      <c r="G2458">
        <v>170000</v>
      </c>
      <c r="H2458" t="s">
        <v>7939</v>
      </c>
      <c r="I2458" t="s">
        <v>7940</v>
      </c>
      <c r="J2458" t="s">
        <v>7108</v>
      </c>
      <c r="K2458" t="s">
        <v>30</v>
      </c>
      <c r="L2458">
        <v>23000000</v>
      </c>
      <c r="M2458">
        <v>50693129</v>
      </c>
      <c r="N2458" t="s">
        <v>7941</v>
      </c>
      <c r="O2458">
        <v>102</v>
      </c>
    </row>
    <row r="2459" spans="1:15" x14ac:dyDescent="0.25">
      <c r="A2459" t="s">
        <v>7942</v>
      </c>
      <c r="B2459" t="s">
        <v>16</v>
      </c>
      <c r="C2459" t="s">
        <v>17</v>
      </c>
      <c r="D2459">
        <v>1994</v>
      </c>
      <c r="E2459" t="s">
        <v>7943</v>
      </c>
      <c r="F2459">
        <v>7.5</v>
      </c>
      <c r="G2459">
        <v>301000</v>
      </c>
      <c r="H2459" t="s">
        <v>2245</v>
      </c>
      <c r="I2459" t="s">
        <v>7944</v>
      </c>
      <c r="J2459" t="s">
        <v>6538</v>
      </c>
      <c r="K2459" t="s">
        <v>30</v>
      </c>
      <c r="L2459">
        <v>60000000</v>
      </c>
      <c r="M2459">
        <v>223664608</v>
      </c>
      <c r="N2459" t="s">
        <v>6298</v>
      </c>
      <c r="O2459">
        <v>123</v>
      </c>
    </row>
    <row r="2460" spans="1:15" x14ac:dyDescent="0.25">
      <c r="A2460" t="s">
        <v>7945</v>
      </c>
      <c r="B2460" t="s">
        <v>16</v>
      </c>
      <c r="C2460" t="s">
        <v>41</v>
      </c>
      <c r="D2460">
        <v>1994</v>
      </c>
      <c r="E2460" t="s">
        <v>7946</v>
      </c>
      <c r="F2460">
        <v>7.1</v>
      </c>
      <c r="G2460">
        <v>144000</v>
      </c>
      <c r="H2460" t="s">
        <v>263</v>
      </c>
      <c r="I2460" t="s">
        <v>5450</v>
      </c>
      <c r="J2460" t="s">
        <v>6914</v>
      </c>
      <c r="K2460" t="s">
        <v>22</v>
      </c>
      <c r="L2460">
        <v>4400000</v>
      </c>
      <c r="M2460">
        <v>245700832</v>
      </c>
      <c r="N2460" t="s">
        <v>219</v>
      </c>
      <c r="O2460">
        <v>117</v>
      </c>
    </row>
    <row r="2461" spans="1:15" x14ac:dyDescent="0.25">
      <c r="A2461" t="s">
        <v>7947</v>
      </c>
      <c r="B2461" t="s">
        <v>33</v>
      </c>
      <c r="C2461" t="s">
        <v>41</v>
      </c>
      <c r="D2461">
        <v>1994</v>
      </c>
      <c r="E2461" t="s">
        <v>7948</v>
      </c>
      <c r="F2461">
        <v>4.9000000000000004</v>
      </c>
      <c r="G2461">
        <v>77000</v>
      </c>
      <c r="H2461" t="s">
        <v>6401</v>
      </c>
      <c r="I2461" t="s">
        <v>7045</v>
      </c>
      <c r="J2461" t="s">
        <v>6562</v>
      </c>
      <c r="K2461" t="s">
        <v>30</v>
      </c>
      <c r="L2461">
        <v>46000000</v>
      </c>
      <c r="M2461">
        <v>341631208</v>
      </c>
      <c r="N2461" t="s">
        <v>61</v>
      </c>
      <c r="O2461">
        <v>91</v>
      </c>
    </row>
    <row r="2462" spans="1:15" x14ac:dyDescent="0.25">
      <c r="A2462" t="s">
        <v>7949</v>
      </c>
      <c r="B2462" t="s">
        <v>2000</v>
      </c>
      <c r="C2462" t="s">
        <v>41</v>
      </c>
      <c r="D2462">
        <v>1994</v>
      </c>
      <c r="E2462" t="s">
        <v>6965</v>
      </c>
      <c r="F2462">
        <v>6.9</v>
      </c>
      <c r="G2462">
        <v>284000</v>
      </c>
      <c r="H2462" t="s">
        <v>7950</v>
      </c>
      <c r="I2462" t="s">
        <v>7951</v>
      </c>
      <c r="J2462" t="s">
        <v>7916</v>
      </c>
      <c r="K2462" t="s">
        <v>30</v>
      </c>
      <c r="L2462">
        <v>15000000</v>
      </c>
      <c r="M2462">
        <v>107217396</v>
      </c>
      <c r="N2462" t="s">
        <v>4533</v>
      </c>
      <c r="O2462">
        <v>86</v>
      </c>
    </row>
    <row r="2463" spans="1:15" x14ac:dyDescent="0.25">
      <c r="A2463" t="s">
        <v>7952</v>
      </c>
      <c r="B2463" t="s">
        <v>33</v>
      </c>
      <c r="C2463" t="s">
        <v>17</v>
      </c>
      <c r="D2463">
        <v>1994</v>
      </c>
      <c r="E2463" t="s">
        <v>7953</v>
      </c>
      <c r="F2463">
        <v>7.3</v>
      </c>
      <c r="G2463">
        <v>54000</v>
      </c>
      <c r="H2463" t="s">
        <v>2428</v>
      </c>
      <c r="I2463" t="s">
        <v>7954</v>
      </c>
      <c r="J2463" t="s">
        <v>3091</v>
      </c>
      <c r="K2463" t="s">
        <v>30</v>
      </c>
      <c r="L2463">
        <v>18000000</v>
      </c>
      <c r="M2463">
        <v>50083616</v>
      </c>
      <c r="N2463" t="s">
        <v>31</v>
      </c>
      <c r="O2463">
        <v>115</v>
      </c>
    </row>
    <row r="2464" spans="1:15" x14ac:dyDescent="0.25">
      <c r="A2464" t="s">
        <v>7955</v>
      </c>
      <c r="B2464" t="s">
        <v>2000</v>
      </c>
      <c r="C2464" t="s">
        <v>34</v>
      </c>
      <c r="D2464">
        <v>1994</v>
      </c>
      <c r="E2464" t="s">
        <v>7956</v>
      </c>
      <c r="F2464">
        <v>4</v>
      </c>
      <c r="G2464">
        <v>67000</v>
      </c>
      <c r="H2464" t="s">
        <v>5673</v>
      </c>
      <c r="I2464" t="s">
        <v>5673</v>
      </c>
      <c r="J2464" t="s">
        <v>4541</v>
      </c>
      <c r="K2464" t="s">
        <v>2110</v>
      </c>
      <c r="L2464">
        <v>35000000</v>
      </c>
      <c r="M2464">
        <v>99431786</v>
      </c>
      <c r="N2464" t="s">
        <v>7957</v>
      </c>
      <c r="O2464">
        <v>102</v>
      </c>
    </row>
    <row r="2465" spans="1:15" x14ac:dyDescent="0.25">
      <c r="A2465" t="s">
        <v>7958</v>
      </c>
      <c r="B2465" t="s">
        <v>2000</v>
      </c>
      <c r="C2465" t="s">
        <v>41</v>
      </c>
      <c r="D2465">
        <v>1994</v>
      </c>
      <c r="E2465" t="s">
        <v>7959</v>
      </c>
      <c r="F2465">
        <v>8.1</v>
      </c>
      <c r="G2465">
        <v>69000</v>
      </c>
      <c r="H2465" t="s">
        <v>4718</v>
      </c>
      <c r="I2465" t="s">
        <v>4718</v>
      </c>
      <c r="J2465" t="s">
        <v>7960</v>
      </c>
      <c r="K2465" t="s">
        <v>492</v>
      </c>
      <c r="M2465">
        <v>1432358</v>
      </c>
      <c r="N2465" t="s">
        <v>7961</v>
      </c>
      <c r="O2465">
        <v>102</v>
      </c>
    </row>
    <row r="2466" spans="1:15" x14ac:dyDescent="0.25">
      <c r="A2466" t="s">
        <v>7962</v>
      </c>
      <c r="B2466" t="s">
        <v>2000</v>
      </c>
      <c r="C2466" t="s">
        <v>34</v>
      </c>
      <c r="D2466">
        <v>1994</v>
      </c>
      <c r="E2466" t="s">
        <v>7963</v>
      </c>
      <c r="F2466">
        <v>6.9</v>
      </c>
      <c r="G2466">
        <v>93000</v>
      </c>
      <c r="H2466" t="s">
        <v>5213</v>
      </c>
      <c r="I2466" t="s">
        <v>5689</v>
      </c>
      <c r="J2466" t="s">
        <v>498</v>
      </c>
      <c r="K2466" t="s">
        <v>30</v>
      </c>
      <c r="L2466">
        <v>62000000</v>
      </c>
      <c r="M2466">
        <v>215887717</v>
      </c>
      <c r="N2466" t="s">
        <v>6884</v>
      </c>
      <c r="O2466">
        <v>141</v>
      </c>
    </row>
    <row r="2467" spans="1:15" x14ac:dyDescent="0.25">
      <c r="A2467" t="s">
        <v>7964</v>
      </c>
      <c r="B2467" t="s">
        <v>33</v>
      </c>
      <c r="C2467" t="s">
        <v>41</v>
      </c>
      <c r="D2467">
        <v>1994</v>
      </c>
      <c r="E2467" t="s">
        <v>7965</v>
      </c>
      <c r="F2467">
        <v>6.1</v>
      </c>
      <c r="G2467">
        <v>38000</v>
      </c>
      <c r="H2467" t="s">
        <v>7966</v>
      </c>
      <c r="I2467" t="s">
        <v>6812</v>
      </c>
      <c r="J2467" t="s">
        <v>2579</v>
      </c>
      <c r="K2467" t="s">
        <v>30</v>
      </c>
      <c r="M2467">
        <v>45610410</v>
      </c>
      <c r="N2467" t="s">
        <v>6813</v>
      </c>
      <c r="O2467">
        <v>106</v>
      </c>
    </row>
    <row r="2468" spans="1:15" x14ac:dyDescent="0.25">
      <c r="A2468" t="s">
        <v>7967</v>
      </c>
      <c r="B2468" t="s">
        <v>16</v>
      </c>
      <c r="C2468" t="s">
        <v>63</v>
      </c>
      <c r="D2468">
        <v>1994</v>
      </c>
      <c r="E2468" t="s">
        <v>7968</v>
      </c>
      <c r="F2468">
        <v>7.3</v>
      </c>
      <c r="G2468">
        <v>60000</v>
      </c>
      <c r="H2468" t="s">
        <v>6886</v>
      </c>
      <c r="I2468" t="s">
        <v>7969</v>
      </c>
      <c r="J2468" t="s">
        <v>7970</v>
      </c>
      <c r="K2468" t="s">
        <v>1878</v>
      </c>
      <c r="L2468">
        <v>5000000</v>
      </c>
      <c r="M2468">
        <v>3049135</v>
      </c>
      <c r="N2468" t="s">
        <v>6889</v>
      </c>
      <c r="O2468">
        <v>99</v>
      </c>
    </row>
    <row r="2469" spans="1:15" x14ac:dyDescent="0.25">
      <c r="A2469" t="s">
        <v>7971</v>
      </c>
      <c r="B2469" t="s">
        <v>16</v>
      </c>
      <c r="C2469" t="s">
        <v>41</v>
      </c>
      <c r="D2469">
        <v>1994</v>
      </c>
      <c r="E2469" t="s">
        <v>7972</v>
      </c>
      <c r="F2469">
        <v>7.7</v>
      </c>
      <c r="G2469">
        <v>214000</v>
      </c>
      <c r="H2469" t="s">
        <v>7973</v>
      </c>
      <c r="I2469" t="s">
        <v>7973</v>
      </c>
      <c r="J2469" t="s">
        <v>7974</v>
      </c>
      <c r="K2469" t="s">
        <v>30</v>
      </c>
      <c r="L2469">
        <v>27000</v>
      </c>
      <c r="M2469">
        <v>3151130</v>
      </c>
      <c r="N2469" t="s">
        <v>7975</v>
      </c>
      <c r="O2469">
        <v>92</v>
      </c>
    </row>
    <row r="2470" spans="1:15" x14ac:dyDescent="0.25">
      <c r="A2470" t="s">
        <v>7976</v>
      </c>
      <c r="B2470" t="s">
        <v>33</v>
      </c>
      <c r="C2470" t="s">
        <v>25</v>
      </c>
      <c r="D2470">
        <v>1994</v>
      </c>
      <c r="E2470" t="s">
        <v>7935</v>
      </c>
      <c r="F2470">
        <v>6.1</v>
      </c>
      <c r="G2470">
        <v>9100</v>
      </c>
      <c r="H2470" t="s">
        <v>7977</v>
      </c>
      <c r="I2470" t="s">
        <v>7978</v>
      </c>
      <c r="J2470" t="s">
        <v>7979</v>
      </c>
      <c r="K2470" t="s">
        <v>30</v>
      </c>
      <c r="M2470">
        <v>10475705</v>
      </c>
      <c r="N2470" t="s">
        <v>5724</v>
      </c>
      <c r="O2470">
        <v>96</v>
      </c>
    </row>
    <row r="2471" spans="1:15" x14ac:dyDescent="0.25">
      <c r="A2471" t="s">
        <v>7980</v>
      </c>
      <c r="B2471" t="s">
        <v>33</v>
      </c>
      <c r="C2471" t="s">
        <v>34</v>
      </c>
      <c r="D2471">
        <v>1994</v>
      </c>
      <c r="E2471" t="s">
        <v>7729</v>
      </c>
      <c r="F2471">
        <v>7</v>
      </c>
      <c r="G2471">
        <v>104000</v>
      </c>
      <c r="H2471" t="s">
        <v>1154</v>
      </c>
      <c r="I2471" t="s">
        <v>7981</v>
      </c>
      <c r="J2471" t="s">
        <v>536</v>
      </c>
      <c r="K2471" t="s">
        <v>30</v>
      </c>
      <c r="L2471">
        <v>75000000</v>
      </c>
      <c r="M2471">
        <v>183031272</v>
      </c>
      <c r="N2471" t="s">
        <v>7982</v>
      </c>
      <c r="O2471">
        <v>127</v>
      </c>
    </row>
    <row r="2472" spans="1:15" x14ac:dyDescent="0.25">
      <c r="A2472" t="s">
        <v>7983</v>
      </c>
      <c r="B2472" t="s">
        <v>2000</v>
      </c>
      <c r="C2472" t="s">
        <v>25</v>
      </c>
      <c r="D2472">
        <v>1994</v>
      </c>
      <c r="E2472" t="s">
        <v>7910</v>
      </c>
      <c r="F2472">
        <v>6.7</v>
      </c>
      <c r="G2472">
        <v>47000</v>
      </c>
      <c r="H2472" t="s">
        <v>497</v>
      </c>
      <c r="I2472" t="s">
        <v>2304</v>
      </c>
      <c r="J2472" t="s">
        <v>2831</v>
      </c>
      <c r="K2472" t="s">
        <v>30</v>
      </c>
      <c r="L2472">
        <v>63000000</v>
      </c>
      <c r="M2472">
        <v>25052000</v>
      </c>
      <c r="N2472" t="s">
        <v>23</v>
      </c>
      <c r="O2472">
        <v>191</v>
      </c>
    </row>
    <row r="2473" spans="1:15" x14ac:dyDescent="0.25">
      <c r="A2473" t="s">
        <v>7984</v>
      </c>
      <c r="B2473" t="s">
        <v>16</v>
      </c>
      <c r="C2473" t="s">
        <v>104</v>
      </c>
      <c r="D2473">
        <v>1994</v>
      </c>
      <c r="E2473" t="s">
        <v>7985</v>
      </c>
      <c r="F2473">
        <v>7.1</v>
      </c>
      <c r="G2473">
        <v>22000</v>
      </c>
      <c r="H2473" t="s">
        <v>5314</v>
      </c>
      <c r="I2473" t="s">
        <v>7986</v>
      </c>
      <c r="J2473" t="s">
        <v>7987</v>
      </c>
      <c r="K2473" t="s">
        <v>22</v>
      </c>
      <c r="L2473">
        <v>2500000</v>
      </c>
      <c r="M2473">
        <v>5842603</v>
      </c>
      <c r="N2473" t="s">
        <v>1042</v>
      </c>
      <c r="O2473">
        <v>110</v>
      </c>
    </row>
    <row r="2474" spans="1:15" x14ac:dyDescent="0.25">
      <c r="A2474" t="s">
        <v>7988</v>
      </c>
      <c r="B2474" t="s">
        <v>16</v>
      </c>
      <c r="C2474" t="s">
        <v>41</v>
      </c>
      <c r="D2474">
        <v>1994</v>
      </c>
      <c r="E2474" t="s">
        <v>7989</v>
      </c>
      <c r="F2474">
        <v>7.5</v>
      </c>
      <c r="G2474">
        <v>48000</v>
      </c>
      <c r="H2474" t="s">
        <v>7990</v>
      </c>
      <c r="I2474" t="s">
        <v>7990</v>
      </c>
      <c r="J2474" t="s">
        <v>6646</v>
      </c>
      <c r="K2474" t="s">
        <v>248</v>
      </c>
      <c r="M2474">
        <v>11265402</v>
      </c>
      <c r="N2474" t="s">
        <v>219</v>
      </c>
      <c r="O2474">
        <v>104</v>
      </c>
    </row>
    <row r="2475" spans="1:15" x14ac:dyDescent="0.25">
      <c r="A2475" t="s">
        <v>7991</v>
      </c>
      <c r="B2475" t="s">
        <v>33</v>
      </c>
      <c r="C2475" t="s">
        <v>41</v>
      </c>
      <c r="D2475">
        <v>1994</v>
      </c>
      <c r="E2475" t="s">
        <v>7898</v>
      </c>
      <c r="F2475">
        <v>6.4</v>
      </c>
      <c r="G2475">
        <v>27000</v>
      </c>
      <c r="H2475" t="s">
        <v>7461</v>
      </c>
      <c r="I2475" t="s">
        <v>7992</v>
      </c>
      <c r="J2475" t="s">
        <v>3277</v>
      </c>
      <c r="K2475" t="s">
        <v>30</v>
      </c>
      <c r="L2475">
        <v>20000000</v>
      </c>
      <c r="M2475">
        <v>19306362</v>
      </c>
      <c r="N2475" t="s">
        <v>23</v>
      </c>
      <c r="O2475">
        <v>107</v>
      </c>
    </row>
    <row r="2476" spans="1:15" x14ac:dyDescent="0.25">
      <c r="A2476" t="s">
        <v>7993</v>
      </c>
      <c r="B2476" t="s">
        <v>16</v>
      </c>
      <c r="C2476" t="s">
        <v>63</v>
      </c>
      <c r="D2476">
        <v>1994</v>
      </c>
      <c r="E2476" t="s">
        <v>7994</v>
      </c>
      <c r="F2476">
        <v>7.8</v>
      </c>
      <c r="G2476">
        <v>168000</v>
      </c>
      <c r="H2476" t="s">
        <v>2671</v>
      </c>
      <c r="I2476" t="s">
        <v>7995</v>
      </c>
      <c r="J2476" t="s">
        <v>5686</v>
      </c>
      <c r="K2476" t="s">
        <v>30</v>
      </c>
      <c r="L2476">
        <v>18000000</v>
      </c>
      <c r="M2476">
        <v>5887457</v>
      </c>
      <c r="N2476" t="s">
        <v>2094</v>
      </c>
      <c r="O2476">
        <v>127</v>
      </c>
    </row>
    <row r="2477" spans="1:15" x14ac:dyDescent="0.25">
      <c r="A2477" t="s">
        <v>7996</v>
      </c>
      <c r="B2477" t="s">
        <v>33</v>
      </c>
      <c r="C2477" t="s">
        <v>34</v>
      </c>
      <c r="D2477">
        <v>1994</v>
      </c>
      <c r="E2477" t="s">
        <v>7905</v>
      </c>
      <c r="F2477">
        <v>6.6</v>
      </c>
      <c r="G2477">
        <v>78000</v>
      </c>
      <c r="H2477" t="s">
        <v>7997</v>
      </c>
      <c r="I2477" t="s">
        <v>1028</v>
      </c>
      <c r="J2477" t="s">
        <v>7998</v>
      </c>
      <c r="K2477" t="s">
        <v>30</v>
      </c>
      <c r="L2477">
        <v>35000000</v>
      </c>
      <c r="M2477">
        <v>118071125</v>
      </c>
      <c r="N2477" t="s">
        <v>44</v>
      </c>
      <c r="O2477">
        <v>118</v>
      </c>
    </row>
    <row r="2478" spans="1:15" x14ac:dyDescent="0.25">
      <c r="A2478" t="s">
        <v>7999</v>
      </c>
      <c r="B2478" t="s">
        <v>16</v>
      </c>
      <c r="C2478" t="s">
        <v>17</v>
      </c>
      <c r="D2478">
        <v>1994</v>
      </c>
      <c r="E2478" t="s">
        <v>8000</v>
      </c>
      <c r="F2478">
        <v>6.1</v>
      </c>
      <c r="G2478">
        <v>48000</v>
      </c>
      <c r="H2478" t="s">
        <v>1128</v>
      </c>
      <c r="I2478" t="s">
        <v>758</v>
      </c>
      <c r="J2478" t="s">
        <v>1820</v>
      </c>
      <c r="K2478" t="s">
        <v>30</v>
      </c>
      <c r="L2478">
        <v>55000000</v>
      </c>
      <c r="M2478">
        <v>214015089</v>
      </c>
      <c r="N2478" t="s">
        <v>23</v>
      </c>
      <c r="O2478">
        <v>128</v>
      </c>
    </row>
    <row r="2479" spans="1:15" x14ac:dyDescent="0.25">
      <c r="A2479" t="s">
        <v>8001</v>
      </c>
      <c r="B2479" t="s">
        <v>33</v>
      </c>
      <c r="C2479" t="s">
        <v>41</v>
      </c>
      <c r="D2479">
        <v>1994</v>
      </c>
      <c r="E2479" t="s">
        <v>7702</v>
      </c>
      <c r="F2479">
        <v>6.2</v>
      </c>
      <c r="G2479">
        <v>30000</v>
      </c>
      <c r="H2479" t="s">
        <v>3989</v>
      </c>
      <c r="I2479" t="s">
        <v>8002</v>
      </c>
      <c r="J2479" t="s">
        <v>2619</v>
      </c>
      <c r="K2479" t="s">
        <v>30</v>
      </c>
      <c r="L2479">
        <v>24000000</v>
      </c>
      <c r="M2479">
        <v>50236831</v>
      </c>
      <c r="N2479" t="s">
        <v>8003</v>
      </c>
      <c r="O2479">
        <v>102</v>
      </c>
    </row>
    <row r="2480" spans="1:15" x14ac:dyDescent="0.25">
      <c r="A2480" t="s">
        <v>8004</v>
      </c>
      <c r="B2480" t="s">
        <v>16</v>
      </c>
      <c r="C2480" t="s">
        <v>17</v>
      </c>
      <c r="D2480">
        <v>1994</v>
      </c>
      <c r="E2480" t="s">
        <v>8005</v>
      </c>
      <c r="F2480">
        <v>7.2</v>
      </c>
      <c r="G2480">
        <v>64000</v>
      </c>
      <c r="H2480" t="s">
        <v>126</v>
      </c>
      <c r="I2480" t="s">
        <v>8006</v>
      </c>
      <c r="J2480" t="s">
        <v>674</v>
      </c>
      <c r="K2480" t="s">
        <v>30</v>
      </c>
      <c r="L2480">
        <v>8000000</v>
      </c>
      <c r="M2480">
        <v>8924549</v>
      </c>
      <c r="N2480" t="s">
        <v>2027</v>
      </c>
      <c r="O2480">
        <v>95</v>
      </c>
    </row>
    <row r="2481" spans="1:15" x14ac:dyDescent="0.25">
      <c r="A2481" t="s">
        <v>8007</v>
      </c>
      <c r="B2481" t="s">
        <v>33</v>
      </c>
      <c r="C2481" t="s">
        <v>41</v>
      </c>
      <c r="D2481">
        <v>1994</v>
      </c>
      <c r="E2481" t="s">
        <v>8008</v>
      </c>
      <c r="F2481">
        <v>5.4</v>
      </c>
      <c r="G2481">
        <v>66000</v>
      </c>
      <c r="H2481" t="s">
        <v>4498</v>
      </c>
      <c r="I2481" t="s">
        <v>4646</v>
      </c>
      <c r="J2481" t="s">
        <v>5664</v>
      </c>
      <c r="K2481" t="s">
        <v>30</v>
      </c>
      <c r="L2481">
        <v>40000000</v>
      </c>
      <c r="M2481">
        <v>38087756</v>
      </c>
      <c r="N2481" t="s">
        <v>23</v>
      </c>
      <c r="O2481">
        <v>95</v>
      </c>
    </row>
    <row r="2482" spans="1:15" x14ac:dyDescent="0.25">
      <c r="A2482" t="s">
        <v>8009</v>
      </c>
      <c r="B2482" t="s">
        <v>16</v>
      </c>
      <c r="C2482" t="s">
        <v>34</v>
      </c>
      <c r="D2482">
        <v>1994</v>
      </c>
      <c r="E2482" t="s">
        <v>7605</v>
      </c>
      <c r="F2482">
        <v>5.6</v>
      </c>
      <c r="G2482">
        <v>78000</v>
      </c>
      <c r="H2482" t="s">
        <v>58</v>
      </c>
      <c r="I2482" t="s">
        <v>3482</v>
      </c>
      <c r="J2482" t="s">
        <v>1486</v>
      </c>
      <c r="K2482" t="s">
        <v>30</v>
      </c>
      <c r="L2482">
        <v>50000000</v>
      </c>
      <c r="M2482">
        <v>119208989</v>
      </c>
      <c r="N2482" t="s">
        <v>44</v>
      </c>
      <c r="O2482">
        <v>104</v>
      </c>
    </row>
    <row r="2483" spans="1:15" x14ac:dyDescent="0.25">
      <c r="A2483" t="s">
        <v>8010</v>
      </c>
      <c r="B2483" t="s">
        <v>2000</v>
      </c>
      <c r="C2483" t="s">
        <v>41</v>
      </c>
      <c r="D2483">
        <v>1994</v>
      </c>
      <c r="E2483" t="s">
        <v>7579</v>
      </c>
      <c r="F2483">
        <v>6.6</v>
      </c>
      <c r="G2483">
        <v>47000</v>
      </c>
      <c r="H2483" t="s">
        <v>8011</v>
      </c>
      <c r="I2483" t="s">
        <v>8012</v>
      </c>
      <c r="J2483" t="s">
        <v>4491</v>
      </c>
      <c r="K2483" t="s">
        <v>30</v>
      </c>
      <c r="L2483">
        <v>11500000</v>
      </c>
      <c r="M2483">
        <v>33351557</v>
      </c>
      <c r="N2483" t="s">
        <v>8013</v>
      </c>
      <c r="O2483">
        <v>99</v>
      </c>
    </row>
    <row r="2484" spans="1:15" x14ac:dyDescent="0.25">
      <c r="A2484" t="s">
        <v>8014</v>
      </c>
      <c r="B2484" t="s">
        <v>2000</v>
      </c>
      <c r="C2484" t="s">
        <v>41</v>
      </c>
      <c r="D2484">
        <v>1994</v>
      </c>
      <c r="E2484" t="s">
        <v>6912</v>
      </c>
      <c r="F2484">
        <v>6.5</v>
      </c>
      <c r="G2484">
        <v>100000</v>
      </c>
      <c r="H2484" t="s">
        <v>8015</v>
      </c>
      <c r="I2484" t="s">
        <v>7287</v>
      </c>
      <c r="J2484" t="s">
        <v>194</v>
      </c>
      <c r="K2484" t="s">
        <v>30</v>
      </c>
      <c r="L2484">
        <v>30000000</v>
      </c>
      <c r="M2484">
        <v>51132598</v>
      </c>
      <c r="N2484" t="s">
        <v>44</v>
      </c>
      <c r="O2484">
        <v>83</v>
      </c>
    </row>
    <row r="2485" spans="1:15" x14ac:dyDescent="0.25">
      <c r="A2485" t="s">
        <v>8016</v>
      </c>
      <c r="B2485" t="s">
        <v>16</v>
      </c>
      <c r="C2485" t="s">
        <v>41</v>
      </c>
      <c r="D2485">
        <v>1994</v>
      </c>
      <c r="E2485" t="s">
        <v>7965</v>
      </c>
      <c r="F2485">
        <v>5.9</v>
      </c>
      <c r="G2485">
        <v>10000</v>
      </c>
      <c r="H2485" t="s">
        <v>4383</v>
      </c>
      <c r="I2485" t="s">
        <v>4383</v>
      </c>
      <c r="J2485" t="s">
        <v>6914</v>
      </c>
      <c r="K2485" t="s">
        <v>248</v>
      </c>
      <c r="M2485">
        <v>7770731</v>
      </c>
      <c r="N2485" t="s">
        <v>8017</v>
      </c>
      <c r="O2485">
        <v>98</v>
      </c>
    </row>
    <row r="2486" spans="1:15" x14ac:dyDescent="0.25">
      <c r="A2486" t="s">
        <v>8018</v>
      </c>
      <c r="B2486" t="s">
        <v>16</v>
      </c>
      <c r="C2486" t="s">
        <v>17</v>
      </c>
      <c r="D2486">
        <v>1994</v>
      </c>
      <c r="E2486" t="s">
        <v>8019</v>
      </c>
      <c r="F2486">
        <v>8.1</v>
      </c>
      <c r="G2486">
        <v>94000</v>
      </c>
      <c r="H2486" t="s">
        <v>6339</v>
      </c>
      <c r="I2486" t="s">
        <v>6339</v>
      </c>
      <c r="J2486" t="s">
        <v>6340</v>
      </c>
      <c r="K2486" t="s">
        <v>1269</v>
      </c>
      <c r="M2486">
        <v>3581969</v>
      </c>
      <c r="N2486" t="s">
        <v>6716</v>
      </c>
      <c r="O2486">
        <v>99</v>
      </c>
    </row>
    <row r="2487" spans="1:15" x14ac:dyDescent="0.25">
      <c r="A2487" t="s">
        <v>8020</v>
      </c>
      <c r="B2487" t="s">
        <v>2000</v>
      </c>
      <c r="C2487" t="s">
        <v>41</v>
      </c>
      <c r="D2487">
        <v>1994</v>
      </c>
      <c r="E2487" t="s">
        <v>8019</v>
      </c>
      <c r="F2487">
        <v>4.5999999999999996</v>
      </c>
      <c r="G2487">
        <v>66000</v>
      </c>
      <c r="H2487" t="s">
        <v>545</v>
      </c>
      <c r="I2487" t="s">
        <v>4537</v>
      </c>
      <c r="J2487" t="s">
        <v>999</v>
      </c>
      <c r="K2487" t="s">
        <v>30</v>
      </c>
      <c r="L2487">
        <v>60000000</v>
      </c>
      <c r="M2487">
        <v>108431355</v>
      </c>
      <c r="N2487" t="s">
        <v>61</v>
      </c>
      <c r="O2487">
        <v>109</v>
      </c>
    </row>
    <row r="2488" spans="1:15" x14ac:dyDescent="0.25">
      <c r="A2488" t="s">
        <v>8021</v>
      </c>
      <c r="B2488" t="s">
        <v>16</v>
      </c>
      <c r="C2488" t="s">
        <v>151</v>
      </c>
      <c r="D2488">
        <v>1994</v>
      </c>
      <c r="E2488" t="s">
        <v>7898</v>
      </c>
      <c r="F2488">
        <v>6.5</v>
      </c>
      <c r="G2488">
        <v>53000</v>
      </c>
      <c r="H2488" t="s">
        <v>696</v>
      </c>
      <c r="I2488" t="s">
        <v>696</v>
      </c>
      <c r="J2488" t="s">
        <v>2026</v>
      </c>
      <c r="K2488" t="s">
        <v>30</v>
      </c>
      <c r="L2488">
        <v>8000000</v>
      </c>
      <c r="M2488">
        <v>19721741</v>
      </c>
      <c r="N2488" t="s">
        <v>2027</v>
      </c>
      <c r="O2488">
        <v>112</v>
      </c>
    </row>
    <row r="2489" spans="1:15" x14ac:dyDescent="0.25">
      <c r="A2489" t="s">
        <v>8022</v>
      </c>
      <c r="B2489" t="s">
        <v>33</v>
      </c>
      <c r="C2489" t="s">
        <v>25</v>
      </c>
      <c r="D2489">
        <v>1994</v>
      </c>
      <c r="E2489" t="s">
        <v>8023</v>
      </c>
      <c r="F2489">
        <v>6.2</v>
      </c>
      <c r="G2489">
        <v>48000</v>
      </c>
      <c r="H2489" t="s">
        <v>6076</v>
      </c>
      <c r="I2489" t="s">
        <v>1310</v>
      </c>
      <c r="J2489" t="s">
        <v>8024</v>
      </c>
      <c r="K2489" t="s">
        <v>30</v>
      </c>
      <c r="L2489">
        <v>48000000</v>
      </c>
      <c r="M2489">
        <v>16827402</v>
      </c>
      <c r="N2489" t="s">
        <v>180</v>
      </c>
      <c r="O2489">
        <v>99</v>
      </c>
    </row>
    <row r="2490" spans="1:15" x14ac:dyDescent="0.25">
      <c r="A2490" t="s">
        <v>8025</v>
      </c>
      <c r="B2490" t="s">
        <v>2000</v>
      </c>
      <c r="C2490" t="s">
        <v>25</v>
      </c>
      <c r="D2490">
        <v>1994</v>
      </c>
      <c r="E2490" t="s">
        <v>7826</v>
      </c>
      <c r="F2490">
        <v>6.4</v>
      </c>
      <c r="G2490">
        <v>43000</v>
      </c>
      <c r="H2490" t="s">
        <v>1664</v>
      </c>
      <c r="I2490" t="s">
        <v>8026</v>
      </c>
      <c r="J2490" t="s">
        <v>748</v>
      </c>
      <c r="K2490" t="s">
        <v>30</v>
      </c>
      <c r="L2490">
        <v>45000000</v>
      </c>
      <c r="M2490">
        <v>94216343</v>
      </c>
      <c r="N2490" t="s">
        <v>61</v>
      </c>
      <c r="O2490">
        <v>111</v>
      </c>
    </row>
    <row r="2491" spans="1:15" x14ac:dyDescent="0.25">
      <c r="A2491" t="s">
        <v>8027</v>
      </c>
      <c r="B2491" t="s">
        <v>2000</v>
      </c>
      <c r="C2491" t="s">
        <v>41</v>
      </c>
      <c r="D2491">
        <v>1994</v>
      </c>
      <c r="E2491" t="s">
        <v>7926</v>
      </c>
      <c r="F2491">
        <v>6.1</v>
      </c>
      <c r="G2491">
        <v>47000</v>
      </c>
      <c r="H2491" t="s">
        <v>4489</v>
      </c>
      <c r="I2491" t="s">
        <v>8028</v>
      </c>
      <c r="J2491" t="s">
        <v>6932</v>
      </c>
      <c r="K2491" t="s">
        <v>30</v>
      </c>
      <c r="M2491">
        <v>5751882</v>
      </c>
      <c r="N2491" t="s">
        <v>180</v>
      </c>
      <c r="O2491">
        <v>92</v>
      </c>
    </row>
    <row r="2492" spans="1:15" x14ac:dyDescent="0.25">
      <c r="A2492" t="s">
        <v>8029</v>
      </c>
      <c r="B2492" t="s">
        <v>16</v>
      </c>
      <c r="C2492" t="s">
        <v>41</v>
      </c>
      <c r="D2492">
        <v>1994</v>
      </c>
      <c r="E2492" t="s">
        <v>8030</v>
      </c>
      <c r="F2492">
        <v>3.3</v>
      </c>
      <c r="G2492">
        <v>21000</v>
      </c>
      <c r="H2492" t="s">
        <v>5823</v>
      </c>
      <c r="I2492" t="s">
        <v>5823</v>
      </c>
      <c r="J2492" t="s">
        <v>8031</v>
      </c>
      <c r="K2492" t="s">
        <v>30</v>
      </c>
      <c r="L2492">
        <v>600000</v>
      </c>
      <c r="M2492">
        <v>185898</v>
      </c>
      <c r="N2492" t="s">
        <v>8032</v>
      </c>
      <c r="O2492">
        <v>87</v>
      </c>
    </row>
    <row r="2493" spans="1:15" x14ac:dyDescent="0.25">
      <c r="A2493" t="s">
        <v>8033</v>
      </c>
      <c r="B2493" t="s">
        <v>33</v>
      </c>
      <c r="C2493" t="s">
        <v>34</v>
      </c>
      <c r="D2493">
        <v>1994</v>
      </c>
      <c r="E2493" t="s">
        <v>7656</v>
      </c>
      <c r="F2493">
        <v>4.5</v>
      </c>
      <c r="G2493">
        <v>28000</v>
      </c>
      <c r="H2493" t="s">
        <v>2939</v>
      </c>
      <c r="I2493" t="s">
        <v>2009</v>
      </c>
      <c r="J2493" t="s">
        <v>3284</v>
      </c>
      <c r="K2493" t="s">
        <v>30</v>
      </c>
      <c r="L2493">
        <v>12000000</v>
      </c>
      <c r="M2493">
        <v>15876353</v>
      </c>
      <c r="N2493" t="s">
        <v>31</v>
      </c>
      <c r="O2493">
        <v>107</v>
      </c>
    </row>
    <row r="2494" spans="1:15" x14ac:dyDescent="0.25">
      <c r="A2494" t="s">
        <v>8034</v>
      </c>
      <c r="B2494" t="s">
        <v>16</v>
      </c>
      <c r="C2494" t="s">
        <v>34</v>
      </c>
      <c r="D2494">
        <v>1994</v>
      </c>
      <c r="E2494" t="s">
        <v>8023</v>
      </c>
      <c r="F2494">
        <v>6.2</v>
      </c>
      <c r="G2494">
        <v>29000</v>
      </c>
      <c r="H2494" t="s">
        <v>5232</v>
      </c>
      <c r="I2494" t="s">
        <v>8035</v>
      </c>
      <c r="J2494" t="s">
        <v>663</v>
      </c>
      <c r="K2494" t="s">
        <v>30</v>
      </c>
      <c r="L2494">
        <v>28000000</v>
      </c>
      <c r="M2494">
        <v>30156002</v>
      </c>
      <c r="N2494" t="s">
        <v>118</v>
      </c>
      <c r="O2494">
        <v>121</v>
      </c>
    </row>
    <row r="2495" spans="1:15" x14ac:dyDescent="0.25">
      <c r="A2495" t="s">
        <v>8036</v>
      </c>
      <c r="B2495" t="s">
        <v>16</v>
      </c>
      <c r="C2495" t="s">
        <v>4886</v>
      </c>
      <c r="D2495">
        <v>1994</v>
      </c>
      <c r="E2495" t="s">
        <v>8037</v>
      </c>
      <c r="F2495">
        <v>5.2</v>
      </c>
      <c r="G2495">
        <v>23000</v>
      </c>
      <c r="H2495" t="s">
        <v>252</v>
      </c>
      <c r="I2495" t="s">
        <v>8038</v>
      </c>
      <c r="J2495" t="s">
        <v>4461</v>
      </c>
      <c r="K2495" t="s">
        <v>30</v>
      </c>
      <c r="L2495">
        <v>40000000</v>
      </c>
      <c r="M2495">
        <v>19726050</v>
      </c>
      <c r="N2495" t="s">
        <v>8039</v>
      </c>
      <c r="O2495">
        <v>121</v>
      </c>
    </row>
    <row r="2496" spans="1:15" x14ac:dyDescent="0.25">
      <c r="A2496" t="s">
        <v>8040</v>
      </c>
      <c r="B2496" t="s">
        <v>33</v>
      </c>
      <c r="C2496" t="s">
        <v>25</v>
      </c>
      <c r="D2496">
        <v>1994</v>
      </c>
      <c r="E2496" t="s">
        <v>8041</v>
      </c>
      <c r="F2496">
        <v>4.5</v>
      </c>
      <c r="G2496">
        <v>13000</v>
      </c>
      <c r="H2496" t="s">
        <v>2069</v>
      </c>
      <c r="I2496" t="s">
        <v>8042</v>
      </c>
      <c r="J2496" t="s">
        <v>7688</v>
      </c>
      <c r="K2496" t="s">
        <v>30</v>
      </c>
      <c r="L2496">
        <v>40000000</v>
      </c>
      <c r="M2496">
        <v>7182747</v>
      </c>
      <c r="N2496" t="s">
        <v>5112</v>
      </c>
      <c r="O2496">
        <v>87</v>
      </c>
    </row>
    <row r="2497" spans="1:15" x14ac:dyDescent="0.25">
      <c r="A2497" t="s">
        <v>8043</v>
      </c>
      <c r="B2497" t="s">
        <v>16</v>
      </c>
      <c r="C2497" t="s">
        <v>41</v>
      </c>
      <c r="D2497">
        <v>1994</v>
      </c>
      <c r="E2497" t="s">
        <v>8044</v>
      </c>
      <c r="F2497">
        <v>7.2</v>
      </c>
      <c r="G2497">
        <v>37000</v>
      </c>
      <c r="H2497" t="s">
        <v>8045</v>
      </c>
      <c r="I2497" t="s">
        <v>8045</v>
      </c>
      <c r="J2497" t="s">
        <v>8046</v>
      </c>
      <c r="K2497" t="s">
        <v>248</v>
      </c>
      <c r="L2497">
        <v>9000000</v>
      </c>
      <c r="M2497">
        <v>15482277</v>
      </c>
      <c r="N2497" t="s">
        <v>7422</v>
      </c>
      <c r="O2497">
        <v>106</v>
      </c>
    </row>
    <row r="2498" spans="1:15" x14ac:dyDescent="0.25">
      <c r="A2498" t="s">
        <v>8047</v>
      </c>
      <c r="B2498" t="s">
        <v>2000</v>
      </c>
      <c r="C2498" t="s">
        <v>104</v>
      </c>
      <c r="D2498">
        <v>1994</v>
      </c>
      <c r="E2498" t="s">
        <v>8048</v>
      </c>
      <c r="F2498">
        <v>6.7</v>
      </c>
      <c r="G2498">
        <v>62000</v>
      </c>
      <c r="H2498" t="s">
        <v>829</v>
      </c>
      <c r="I2498" t="s">
        <v>7403</v>
      </c>
      <c r="J2498" t="s">
        <v>3091</v>
      </c>
      <c r="K2498" t="s">
        <v>30</v>
      </c>
      <c r="L2498">
        <v>45000000</v>
      </c>
      <c r="M2498">
        <v>117615211</v>
      </c>
      <c r="N2498" t="s">
        <v>23</v>
      </c>
      <c r="O2498">
        <v>119</v>
      </c>
    </row>
    <row r="2499" spans="1:15" x14ac:dyDescent="0.25">
      <c r="A2499" t="s">
        <v>8049</v>
      </c>
      <c r="B2499" t="s">
        <v>33</v>
      </c>
      <c r="C2499" t="s">
        <v>41</v>
      </c>
      <c r="D2499">
        <v>1994</v>
      </c>
      <c r="E2499" t="s">
        <v>7421</v>
      </c>
      <c r="F2499">
        <v>5.3</v>
      </c>
      <c r="G2499">
        <v>19000</v>
      </c>
      <c r="H2499" t="s">
        <v>8050</v>
      </c>
      <c r="I2499" t="s">
        <v>7031</v>
      </c>
      <c r="J2499" t="s">
        <v>8051</v>
      </c>
      <c r="K2499" t="s">
        <v>30</v>
      </c>
      <c r="M2499">
        <v>30577969</v>
      </c>
      <c r="N2499" t="s">
        <v>1725</v>
      </c>
      <c r="O2499">
        <v>93</v>
      </c>
    </row>
    <row r="2500" spans="1:15" x14ac:dyDescent="0.25">
      <c r="A2500" t="s">
        <v>8052</v>
      </c>
      <c r="B2500" t="s">
        <v>33</v>
      </c>
      <c r="C2500" t="s">
        <v>41</v>
      </c>
      <c r="D2500">
        <v>1994</v>
      </c>
      <c r="E2500" t="s">
        <v>7914</v>
      </c>
      <c r="F2500">
        <v>6.4</v>
      </c>
      <c r="G2500">
        <v>37000</v>
      </c>
      <c r="H2500" t="s">
        <v>2490</v>
      </c>
      <c r="I2500" t="s">
        <v>8053</v>
      </c>
      <c r="J2500" t="s">
        <v>1536</v>
      </c>
      <c r="K2500" t="s">
        <v>30</v>
      </c>
      <c r="L2500">
        <v>20000000</v>
      </c>
      <c r="M2500">
        <v>37939757</v>
      </c>
      <c r="N2500" t="s">
        <v>2102</v>
      </c>
      <c r="O2500">
        <v>101</v>
      </c>
    </row>
    <row r="2501" spans="1:15" x14ac:dyDescent="0.25">
      <c r="A2501" t="s">
        <v>8054</v>
      </c>
      <c r="B2501" t="s">
        <v>33</v>
      </c>
      <c r="C2501" t="s">
        <v>41</v>
      </c>
      <c r="D2501">
        <v>1994</v>
      </c>
      <c r="E2501" t="s">
        <v>7994</v>
      </c>
      <c r="F2501">
        <v>6.5</v>
      </c>
      <c r="G2501">
        <v>21000</v>
      </c>
      <c r="H2501" t="s">
        <v>1289</v>
      </c>
      <c r="I2501" t="s">
        <v>8055</v>
      </c>
      <c r="J2501" t="s">
        <v>8056</v>
      </c>
      <c r="K2501" t="s">
        <v>30</v>
      </c>
      <c r="M2501">
        <v>20059210</v>
      </c>
      <c r="N2501" t="s">
        <v>2102</v>
      </c>
      <c r="O2501">
        <v>109</v>
      </c>
    </row>
    <row r="2502" spans="1:15" x14ac:dyDescent="0.25">
      <c r="A2502" t="s">
        <v>8057</v>
      </c>
      <c r="B2502" t="s">
        <v>16</v>
      </c>
      <c r="C2502" t="s">
        <v>104</v>
      </c>
      <c r="D2502">
        <v>1994</v>
      </c>
      <c r="E2502" t="s">
        <v>8058</v>
      </c>
      <c r="F2502">
        <v>7.9</v>
      </c>
      <c r="G2502">
        <v>32000</v>
      </c>
      <c r="H2502" t="s">
        <v>8059</v>
      </c>
      <c r="I2502" t="s">
        <v>8060</v>
      </c>
      <c r="J2502" t="s">
        <v>8061</v>
      </c>
      <c r="K2502" t="s">
        <v>1878</v>
      </c>
      <c r="M2502">
        <v>1608570</v>
      </c>
      <c r="N2502" t="s">
        <v>8062</v>
      </c>
      <c r="O2502">
        <v>102</v>
      </c>
    </row>
    <row r="2503" spans="1:15" x14ac:dyDescent="0.25">
      <c r="A2503" t="s">
        <v>8063</v>
      </c>
      <c r="B2503" t="s">
        <v>16</v>
      </c>
      <c r="C2503" t="s">
        <v>17</v>
      </c>
      <c r="D2503">
        <v>1994</v>
      </c>
      <c r="E2503" t="s">
        <v>8064</v>
      </c>
      <c r="F2503">
        <v>6.2</v>
      </c>
      <c r="G2503">
        <v>54000</v>
      </c>
      <c r="H2503" t="s">
        <v>475</v>
      </c>
      <c r="I2503" t="s">
        <v>5737</v>
      </c>
      <c r="J2503" t="s">
        <v>21</v>
      </c>
      <c r="K2503" t="s">
        <v>30</v>
      </c>
      <c r="L2503">
        <v>70000000</v>
      </c>
      <c r="M2503">
        <v>131002597</v>
      </c>
      <c r="N2503" t="s">
        <v>31</v>
      </c>
      <c r="O2503">
        <v>125</v>
      </c>
    </row>
    <row r="2504" spans="1:15" x14ac:dyDescent="0.25">
      <c r="A2504" t="s">
        <v>8065</v>
      </c>
      <c r="B2504" t="s">
        <v>16</v>
      </c>
      <c r="C2504" t="s">
        <v>17</v>
      </c>
      <c r="D2504">
        <v>1994</v>
      </c>
      <c r="E2504" t="s">
        <v>8066</v>
      </c>
      <c r="F2504">
        <v>6.4</v>
      </c>
      <c r="G2504">
        <v>53000</v>
      </c>
      <c r="H2504" t="s">
        <v>5256</v>
      </c>
      <c r="I2504" t="s">
        <v>8067</v>
      </c>
      <c r="J2504" t="s">
        <v>67</v>
      </c>
      <c r="K2504" t="s">
        <v>30</v>
      </c>
      <c r="L2504">
        <v>45000000</v>
      </c>
      <c r="M2504">
        <v>112006296</v>
      </c>
      <c r="N2504" t="s">
        <v>2102</v>
      </c>
      <c r="O2504">
        <v>123</v>
      </c>
    </row>
    <row r="2505" spans="1:15" x14ac:dyDescent="0.25">
      <c r="A2505" t="s">
        <v>8068</v>
      </c>
      <c r="B2505" t="s">
        <v>16</v>
      </c>
      <c r="C2505" t="s">
        <v>41</v>
      </c>
      <c r="D2505">
        <v>1994</v>
      </c>
      <c r="E2505" t="s">
        <v>7898</v>
      </c>
      <c r="F2505">
        <v>4.3</v>
      </c>
      <c r="G2505">
        <v>6600</v>
      </c>
      <c r="H2505" t="s">
        <v>1232</v>
      </c>
      <c r="I2505" t="s">
        <v>7944</v>
      </c>
      <c r="J2505" t="s">
        <v>8069</v>
      </c>
      <c r="K2505" t="s">
        <v>30</v>
      </c>
      <c r="L2505">
        <v>25000000</v>
      </c>
      <c r="M2505">
        <v>6841570</v>
      </c>
      <c r="N2505" t="s">
        <v>8070</v>
      </c>
      <c r="O2505">
        <v>113</v>
      </c>
    </row>
    <row r="2506" spans="1:15" x14ac:dyDescent="0.25">
      <c r="A2506" t="s">
        <v>8071</v>
      </c>
      <c r="B2506" t="s">
        <v>33</v>
      </c>
      <c r="C2506" t="s">
        <v>25</v>
      </c>
      <c r="D2506">
        <v>1994</v>
      </c>
      <c r="E2506" t="s">
        <v>7953</v>
      </c>
      <c r="F2506">
        <v>6</v>
      </c>
      <c r="G2506">
        <v>17000</v>
      </c>
      <c r="H2506" t="s">
        <v>7686</v>
      </c>
      <c r="I2506" t="s">
        <v>8072</v>
      </c>
      <c r="J2506" t="s">
        <v>7311</v>
      </c>
      <c r="K2506" t="s">
        <v>30</v>
      </c>
      <c r="L2506">
        <v>27000000</v>
      </c>
      <c r="M2506">
        <v>43229904</v>
      </c>
      <c r="N2506" t="s">
        <v>8073</v>
      </c>
      <c r="O2506">
        <v>111</v>
      </c>
    </row>
    <row r="2507" spans="1:15" x14ac:dyDescent="0.25">
      <c r="A2507" t="s">
        <v>8074</v>
      </c>
      <c r="B2507" t="s">
        <v>33</v>
      </c>
      <c r="C2507" t="s">
        <v>41</v>
      </c>
      <c r="D2507">
        <v>1994</v>
      </c>
      <c r="E2507" t="s">
        <v>8075</v>
      </c>
      <c r="F2507">
        <v>7.2</v>
      </c>
      <c r="G2507">
        <v>78000</v>
      </c>
      <c r="H2507" t="s">
        <v>2096</v>
      </c>
      <c r="I2507" t="s">
        <v>2925</v>
      </c>
      <c r="J2507" t="s">
        <v>5299</v>
      </c>
      <c r="K2507" t="s">
        <v>22</v>
      </c>
      <c r="L2507">
        <v>40000000</v>
      </c>
      <c r="M2507">
        <v>2816518</v>
      </c>
      <c r="N2507" t="s">
        <v>219</v>
      </c>
      <c r="O2507">
        <v>111</v>
      </c>
    </row>
    <row r="2508" spans="1:15" x14ac:dyDescent="0.25">
      <c r="A2508" t="s">
        <v>8076</v>
      </c>
      <c r="B2508" t="s">
        <v>16</v>
      </c>
      <c r="C2508" t="s">
        <v>34</v>
      </c>
      <c r="D2508">
        <v>1994</v>
      </c>
      <c r="E2508" t="s">
        <v>8077</v>
      </c>
      <c r="F2508">
        <v>5.9</v>
      </c>
      <c r="G2508">
        <v>57000</v>
      </c>
      <c r="H2508" t="s">
        <v>708</v>
      </c>
      <c r="I2508" t="s">
        <v>8078</v>
      </c>
      <c r="J2508" t="s">
        <v>4541</v>
      </c>
      <c r="K2508" t="s">
        <v>30</v>
      </c>
      <c r="L2508">
        <v>27000000</v>
      </c>
      <c r="M2508">
        <v>101646581</v>
      </c>
      <c r="N2508" t="s">
        <v>6213</v>
      </c>
      <c r="O2508">
        <v>99</v>
      </c>
    </row>
    <row r="2509" spans="1:15" x14ac:dyDescent="0.25">
      <c r="A2509" t="s">
        <v>8079</v>
      </c>
      <c r="B2509" t="s">
        <v>33</v>
      </c>
      <c r="C2509" t="s">
        <v>41</v>
      </c>
      <c r="D2509">
        <v>1994</v>
      </c>
      <c r="E2509" t="s">
        <v>7943</v>
      </c>
      <c r="F2509">
        <v>6.5</v>
      </c>
      <c r="G2509">
        <v>102000</v>
      </c>
      <c r="H2509" t="s">
        <v>8080</v>
      </c>
      <c r="I2509" t="s">
        <v>8081</v>
      </c>
      <c r="J2509" t="s">
        <v>8082</v>
      </c>
      <c r="K2509" t="s">
        <v>30</v>
      </c>
      <c r="L2509">
        <v>22000000</v>
      </c>
      <c r="M2509">
        <v>190539357</v>
      </c>
      <c r="N2509" t="s">
        <v>1725</v>
      </c>
      <c r="O2509">
        <v>97</v>
      </c>
    </row>
    <row r="2510" spans="1:15" x14ac:dyDescent="0.25">
      <c r="A2510" t="s">
        <v>8083</v>
      </c>
      <c r="B2510" t="s">
        <v>16</v>
      </c>
      <c r="C2510" t="s">
        <v>34</v>
      </c>
      <c r="D2510">
        <v>1994</v>
      </c>
      <c r="E2510" t="s">
        <v>7994</v>
      </c>
      <c r="F2510">
        <v>5.6</v>
      </c>
      <c r="G2510">
        <v>63000</v>
      </c>
      <c r="H2510" t="s">
        <v>7649</v>
      </c>
      <c r="I2510" t="s">
        <v>8084</v>
      </c>
      <c r="J2510" t="s">
        <v>762</v>
      </c>
      <c r="K2510" t="s">
        <v>30</v>
      </c>
      <c r="L2510">
        <v>45000000</v>
      </c>
      <c r="M2510">
        <v>170362582</v>
      </c>
      <c r="N2510" t="s">
        <v>23</v>
      </c>
      <c r="O2510">
        <v>110</v>
      </c>
    </row>
    <row r="2511" spans="1:15" x14ac:dyDescent="0.25">
      <c r="A2511" t="s">
        <v>8085</v>
      </c>
      <c r="B2511" t="s">
        <v>337</v>
      </c>
      <c r="C2511" t="s">
        <v>390</v>
      </c>
      <c r="D2511">
        <v>1994</v>
      </c>
      <c r="E2511" t="s">
        <v>8019</v>
      </c>
      <c r="F2511">
        <v>6.1</v>
      </c>
      <c r="G2511">
        <v>22000</v>
      </c>
      <c r="H2511" t="s">
        <v>8086</v>
      </c>
      <c r="I2511" t="s">
        <v>7384</v>
      </c>
      <c r="J2511" t="s">
        <v>5664</v>
      </c>
      <c r="K2511" t="s">
        <v>30</v>
      </c>
      <c r="L2511">
        <v>27000000</v>
      </c>
      <c r="M2511">
        <v>13670688</v>
      </c>
      <c r="N2511" t="s">
        <v>180</v>
      </c>
      <c r="O2511">
        <v>80</v>
      </c>
    </row>
    <row r="2512" spans="1:15" x14ac:dyDescent="0.25">
      <c r="A2512" t="s">
        <v>8087</v>
      </c>
      <c r="B2512" t="s">
        <v>16</v>
      </c>
      <c r="C2512" t="s">
        <v>104</v>
      </c>
      <c r="D2512">
        <v>1994</v>
      </c>
      <c r="E2512" t="s">
        <v>8088</v>
      </c>
      <c r="F2512">
        <v>7.3</v>
      </c>
      <c r="G2512">
        <v>58000</v>
      </c>
      <c r="H2512" t="s">
        <v>8089</v>
      </c>
      <c r="I2512" t="s">
        <v>8090</v>
      </c>
      <c r="J2512" t="s">
        <v>6048</v>
      </c>
      <c r="K2512" t="s">
        <v>22</v>
      </c>
      <c r="L2512">
        <v>2500000</v>
      </c>
      <c r="M2512">
        <v>2079569</v>
      </c>
      <c r="N2512" t="s">
        <v>1986</v>
      </c>
      <c r="O2512">
        <v>89</v>
      </c>
    </row>
    <row r="2513" spans="1:15" x14ac:dyDescent="0.25">
      <c r="A2513" t="s">
        <v>8091</v>
      </c>
      <c r="B2513" t="s">
        <v>16</v>
      </c>
      <c r="C2513" t="s">
        <v>41</v>
      </c>
      <c r="D2513">
        <v>1994</v>
      </c>
      <c r="E2513" t="s">
        <v>7835</v>
      </c>
      <c r="F2513">
        <v>6.8</v>
      </c>
      <c r="G2513">
        <v>28000</v>
      </c>
      <c r="H2513" t="s">
        <v>4566</v>
      </c>
      <c r="I2513" t="s">
        <v>4566</v>
      </c>
      <c r="J2513" t="s">
        <v>2176</v>
      </c>
      <c r="K2513" t="s">
        <v>30</v>
      </c>
      <c r="L2513">
        <v>13000000</v>
      </c>
      <c r="M2513">
        <v>7820688</v>
      </c>
      <c r="N2513" t="s">
        <v>8070</v>
      </c>
      <c r="O2513">
        <v>95</v>
      </c>
    </row>
    <row r="2514" spans="1:15" x14ac:dyDescent="0.25">
      <c r="A2514" t="s">
        <v>8092</v>
      </c>
      <c r="B2514" t="s">
        <v>16</v>
      </c>
      <c r="C2514" t="s">
        <v>34</v>
      </c>
      <c r="D2514">
        <v>1994</v>
      </c>
      <c r="E2514" t="s">
        <v>8093</v>
      </c>
      <c r="F2514">
        <v>5.2</v>
      </c>
      <c r="G2514">
        <v>12000</v>
      </c>
      <c r="H2514" t="s">
        <v>1864</v>
      </c>
      <c r="I2514" t="s">
        <v>8094</v>
      </c>
      <c r="J2514" t="s">
        <v>6742</v>
      </c>
      <c r="K2514" t="s">
        <v>30</v>
      </c>
      <c r="L2514">
        <v>25000000</v>
      </c>
      <c r="M2514">
        <v>15240435</v>
      </c>
      <c r="N2514" t="s">
        <v>180</v>
      </c>
      <c r="O2514">
        <v>99</v>
      </c>
    </row>
    <row r="2515" spans="1:15" x14ac:dyDescent="0.25">
      <c r="A2515" t="s">
        <v>8095</v>
      </c>
      <c r="B2515" t="s">
        <v>2000</v>
      </c>
      <c r="C2515" t="s">
        <v>34</v>
      </c>
      <c r="D2515">
        <v>1994</v>
      </c>
      <c r="E2515" t="s">
        <v>8023</v>
      </c>
      <c r="F2515">
        <v>6.1</v>
      </c>
      <c r="G2515">
        <v>24000</v>
      </c>
      <c r="H2515" t="s">
        <v>2335</v>
      </c>
      <c r="I2515" t="s">
        <v>8096</v>
      </c>
      <c r="J2515" t="s">
        <v>4466</v>
      </c>
      <c r="K2515" t="s">
        <v>30</v>
      </c>
      <c r="L2515">
        <v>25000000</v>
      </c>
      <c r="M2515">
        <v>48063435</v>
      </c>
      <c r="N2515" t="s">
        <v>61</v>
      </c>
      <c r="O2515">
        <v>108</v>
      </c>
    </row>
    <row r="2516" spans="1:15" x14ac:dyDescent="0.25">
      <c r="A2516" t="s">
        <v>8097</v>
      </c>
      <c r="B2516" t="s">
        <v>16</v>
      </c>
      <c r="C2516" t="s">
        <v>17</v>
      </c>
      <c r="D2516">
        <v>1994</v>
      </c>
      <c r="E2516" t="s">
        <v>7938</v>
      </c>
      <c r="F2516">
        <v>6.6</v>
      </c>
      <c r="G2516">
        <v>21000</v>
      </c>
      <c r="H2516" t="s">
        <v>5864</v>
      </c>
      <c r="I2516" t="s">
        <v>3131</v>
      </c>
      <c r="J2516" t="s">
        <v>7209</v>
      </c>
      <c r="K2516" t="s">
        <v>30</v>
      </c>
      <c r="M2516">
        <v>50021959</v>
      </c>
      <c r="N2516" t="s">
        <v>2094</v>
      </c>
      <c r="O2516">
        <v>126</v>
      </c>
    </row>
    <row r="2517" spans="1:15" x14ac:dyDescent="0.25">
      <c r="A2517" t="s">
        <v>8098</v>
      </c>
      <c r="B2517" t="s">
        <v>2000</v>
      </c>
      <c r="C2517" t="s">
        <v>17</v>
      </c>
      <c r="D2517">
        <v>1994</v>
      </c>
      <c r="E2517" t="s">
        <v>8077</v>
      </c>
      <c r="F2517">
        <v>6.4</v>
      </c>
      <c r="G2517">
        <v>7000</v>
      </c>
      <c r="H2517" t="s">
        <v>1277</v>
      </c>
      <c r="I2517" t="s">
        <v>8099</v>
      </c>
      <c r="J2517" t="s">
        <v>1203</v>
      </c>
      <c r="K2517" t="s">
        <v>30</v>
      </c>
      <c r="L2517">
        <v>16000000</v>
      </c>
      <c r="M2517">
        <v>3359465</v>
      </c>
      <c r="N2517" t="s">
        <v>50</v>
      </c>
      <c r="O2517">
        <v>101</v>
      </c>
    </row>
    <row r="2518" spans="1:15" x14ac:dyDescent="0.25">
      <c r="A2518" t="s">
        <v>8100</v>
      </c>
      <c r="B2518" t="s">
        <v>2000</v>
      </c>
      <c r="C2518" t="s">
        <v>63</v>
      </c>
      <c r="D2518">
        <v>1994</v>
      </c>
      <c r="E2518" t="s">
        <v>7994</v>
      </c>
      <c r="F2518">
        <v>7.5</v>
      </c>
      <c r="G2518">
        <v>66000</v>
      </c>
      <c r="H2518" t="s">
        <v>100</v>
      </c>
      <c r="I2518" t="s">
        <v>8101</v>
      </c>
      <c r="J2518" t="s">
        <v>8102</v>
      </c>
      <c r="K2518" t="s">
        <v>30</v>
      </c>
      <c r="L2518">
        <v>31000000</v>
      </c>
      <c r="M2518">
        <v>24822619</v>
      </c>
      <c r="N2518" t="s">
        <v>6534</v>
      </c>
      <c r="O2518">
        <v>133</v>
      </c>
    </row>
    <row r="2519" spans="1:15" x14ac:dyDescent="0.25">
      <c r="A2519" t="s">
        <v>8103</v>
      </c>
      <c r="B2519" t="s">
        <v>16</v>
      </c>
      <c r="C2519" t="s">
        <v>34</v>
      </c>
      <c r="D2519">
        <v>1994</v>
      </c>
      <c r="E2519" t="s">
        <v>7946</v>
      </c>
      <c r="F2519">
        <v>6.2</v>
      </c>
      <c r="G2519">
        <v>11000</v>
      </c>
      <c r="H2519" t="s">
        <v>6936</v>
      </c>
      <c r="I2519" t="s">
        <v>8104</v>
      </c>
      <c r="J2519" t="s">
        <v>1762</v>
      </c>
      <c r="K2519" t="s">
        <v>30</v>
      </c>
      <c r="L2519">
        <v>7400000</v>
      </c>
      <c r="M2519">
        <v>7727256</v>
      </c>
      <c r="N2519" t="s">
        <v>2027</v>
      </c>
      <c r="O2519">
        <v>96</v>
      </c>
    </row>
    <row r="2520" spans="1:15" x14ac:dyDescent="0.25">
      <c r="A2520" t="s">
        <v>8105</v>
      </c>
      <c r="B2520" t="s">
        <v>33</v>
      </c>
      <c r="C2520" t="s">
        <v>41</v>
      </c>
      <c r="D2520">
        <v>1994</v>
      </c>
      <c r="E2520" t="s">
        <v>6965</v>
      </c>
      <c r="F2520">
        <v>5.5</v>
      </c>
      <c r="G2520">
        <v>11000</v>
      </c>
      <c r="H2520" t="s">
        <v>577</v>
      </c>
      <c r="I2520" t="s">
        <v>2557</v>
      </c>
      <c r="J2520" t="s">
        <v>1376</v>
      </c>
      <c r="K2520" t="s">
        <v>453</v>
      </c>
      <c r="M2520">
        <v>25479558</v>
      </c>
      <c r="N2520" t="s">
        <v>2094</v>
      </c>
      <c r="O2520">
        <v>90</v>
      </c>
    </row>
    <row r="2521" spans="1:15" x14ac:dyDescent="0.25">
      <c r="A2521" t="s">
        <v>8106</v>
      </c>
      <c r="B2521" t="s">
        <v>2000</v>
      </c>
      <c r="C2521" t="s">
        <v>17</v>
      </c>
      <c r="D2521">
        <v>1994</v>
      </c>
      <c r="E2521" t="s">
        <v>7956</v>
      </c>
      <c r="F2521">
        <v>6.5</v>
      </c>
      <c r="G2521">
        <v>28000</v>
      </c>
      <c r="H2521" t="s">
        <v>233</v>
      </c>
      <c r="I2521" t="s">
        <v>8107</v>
      </c>
      <c r="J2521" t="s">
        <v>4363</v>
      </c>
      <c r="K2521" t="s">
        <v>30</v>
      </c>
      <c r="L2521">
        <v>24500000</v>
      </c>
      <c r="M2521">
        <v>106683817</v>
      </c>
      <c r="N2521" t="s">
        <v>8108</v>
      </c>
      <c r="O2521">
        <v>112</v>
      </c>
    </row>
    <row r="2522" spans="1:15" x14ac:dyDescent="0.25">
      <c r="A2522" t="s">
        <v>8109</v>
      </c>
      <c r="B2522" t="s">
        <v>16</v>
      </c>
      <c r="C2522" t="s">
        <v>41</v>
      </c>
      <c r="D2522">
        <v>1994</v>
      </c>
      <c r="E2522" t="s">
        <v>7918</v>
      </c>
      <c r="F2522">
        <v>7.6</v>
      </c>
      <c r="G2522">
        <v>67000</v>
      </c>
      <c r="H2522" t="s">
        <v>6339</v>
      </c>
      <c r="I2522" t="s">
        <v>6339</v>
      </c>
      <c r="J2522" t="s">
        <v>8110</v>
      </c>
      <c r="K2522" t="s">
        <v>1269</v>
      </c>
      <c r="M2522">
        <v>1237219</v>
      </c>
      <c r="N2522" t="s">
        <v>6716</v>
      </c>
      <c r="O2522">
        <v>92</v>
      </c>
    </row>
    <row r="2523" spans="1:15" x14ac:dyDescent="0.25">
      <c r="A2523" t="s">
        <v>8111</v>
      </c>
      <c r="B2523" t="s">
        <v>33</v>
      </c>
      <c r="C2523" t="s">
        <v>41</v>
      </c>
      <c r="D2523">
        <v>1994</v>
      </c>
      <c r="E2523" t="s">
        <v>7421</v>
      </c>
      <c r="F2523">
        <v>5.3</v>
      </c>
      <c r="G2523">
        <v>19000</v>
      </c>
      <c r="H2523" t="s">
        <v>213</v>
      </c>
      <c r="I2523" t="s">
        <v>6265</v>
      </c>
      <c r="J2523" t="s">
        <v>59</v>
      </c>
      <c r="K2523" t="s">
        <v>30</v>
      </c>
      <c r="M2523">
        <v>17359799</v>
      </c>
      <c r="N2523" t="s">
        <v>4209</v>
      </c>
      <c r="O2523">
        <v>99</v>
      </c>
    </row>
    <row r="2524" spans="1:15" x14ac:dyDescent="0.25">
      <c r="A2524" t="s">
        <v>8112</v>
      </c>
      <c r="B2524" t="s">
        <v>16</v>
      </c>
      <c r="C2524" t="s">
        <v>34</v>
      </c>
      <c r="D2524">
        <v>1994</v>
      </c>
      <c r="E2524" t="s">
        <v>8093</v>
      </c>
      <c r="F2524">
        <v>5.0999999999999996</v>
      </c>
      <c r="G2524">
        <v>5900</v>
      </c>
      <c r="H2524" t="s">
        <v>1953</v>
      </c>
      <c r="I2524" t="s">
        <v>8113</v>
      </c>
      <c r="J2524" t="s">
        <v>1491</v>
      </c>
      <c r="K2524" t="s">
        <v>30</v>
      </c>
      <c r="M2524">
        <v>1596687</v>
      </c>
      <c r="N2524" t="s">
        <v>4533</v>
      </c>
      <c r="O2524">
        <v>102</v>
      </c>
    </row>
    <row r="2525" spans="1:15" x14ac:dyDescent="0.25">
      <c r="A2525" t="s">
        <v>8114</v>
      </c>
      <c r="B2525" t="s">
        <v>16</v>
      </c>
      <c r="C2525" t="s">
        <v>34</v>
      </c>
      <c r="D2525">
        <v>1994</v>
      </c>
      <c r="E2525" t="s">
        <v>7421</v>
      </c>
      <c r="F2525">
        <v>5.8</v>
      </c>
      <c r="G2525">
        <v>17000</v>
      </c>
      <c r="H2525" t="s">
        <v>2129</v>
      </c>
      <c r="I2525" t="s">
        <v>5783</v>
      </c>
      <c r="J2525" t="s">
        <v>4466</v>
      </c>
      <c r="K2525" t="s">
        <v>30</v>
      </c>
      <c r="M2525">
        <v>30057974</v>
      </c>
      <c r="N2525" t="s">
        <v>61</v>
      </c>
      <c r="O2525">
        <v>115</v>
      </c>
    </row>
    <row r="2526" spans="1:15" x14ac:dyDescent="0.25">
      <c r="A2526" t="s">
        <v>8115</v>
      </c>
      <c r="B2526" t="s">
        <v>33</v>
      </c>
      <c r="C2526" t="s">
        <v>41</v>
      </c>
      <c r="D2526">
        <v>1994</v>
      </c>
      <c r="E2526" t="s">
        <v>8116</v>
      </c>
      <c r="F2526">
        <v>5.6</v>
      </c>
      <c r="G2526">
        <v>25000</v>
      </c>
      <c r="H2526" t="s">
        <v>1210</v>
      </c>
      <c r="I2526" t="s">
        <v>1210</v>
      </c>
      <c r="J2526" t="s">
        <v>3261</v>
      </c>
      <c r="K2526" t="s">
        <v>30</v>
      </c>
      <c r="L2526">
        <v>25000000</v>
      </c>
      <c r="M2526">
        <v>30626182</v>
      </c>
      <c r="N2526" t="s">
        <v>23</v>
      </c>
      <c r="O2526">
        <v>105</v>
      </c>
    </row>
    <row r="2527" spans="1:15" x14ac:dyDescent="0.25">
      <c r="A2527" t="s">
        <v>8117</v>
      </c>
      <c r="B2527" t="s">
        <v>448</v>
      </c>
      <c r="C2527" t="s">
        <v>104</v>
      </c>
      <c r="D2527">
        <v>1994</v>
      </c>
      <c r="E2527" t="s">
        <v>8118</v>
      </c>
      <c r="F2527">
        <v>7.1</v>
      </c>
      <c r="G2527">
        <v>4500</v>
      </c>
      <c r="H2527" t="s">
        <v>6714</v>
      </c>
      <c r="I2527" t="s">
        <v>6714</v>
      </c>
      <c r="J2527" t="s">
        <v>8119</v>
      </c>
      <c r="K2527" t="s">
        <v>453</v>
      </c>
      <c r="M2527">
        <v>39003</v>
      </c>
      <c r="N2527" t="s">
        <v>6716</v>
      </c>
      <c r="O2527">
        <v>102</v>
      </c>
    </row>
    <row r="2528" spans="1:15" x14ac:dyDescent="0.25">
      <c r="A2528" t="s">
        <v>8120</v>
      </c>
      <c r="B2528" t="s">
        <v>2000</v>
      </c>
      <c r="C2528" t="s">
        <v>41</v>
      </c>
      <c r="D2528">
        <v>1994</v>
      </c>
      <c r="E2528" t="s">
        <v>7768</v>
      </c>
      <c r="F2528">
        <v>6.7</v>
      </c>
      <c r="G2528">
        <v>49000</v>
      </c>
      <c r="H2528" t="s">
        <v>3002</v>
      </c>
      <c r="I2528" t="s">
        <v>8121</v>
      </c>
      <c r="J2528" t="s">
        <v>5686</v>
      </c>
      <c r="K2528" t="s">
        <v>30</v>
      </c>
      <c r="L2528">
        <v>25000000</v>
      </c>
      <c r="M2528">
        <v>68792531</v>
      </c>
      <c r="N2528" t="s">
        <v>2027</v>
      </c>
      <c r="O2528">
        <v>97</v>
      </c>
    </row>
    <row r="2529" spans="1:15" x14ac:dyDescent="0.25">
      <c r="A2529" t="s">
        <v>8122</v>
      </c>
      <c r="B2529" t="s">
        <v>16</v>
      </c>
      <c r="C2529" t="s">
        <v>17</v>
      </c>
      <c r="D2529">
        <v>1994</v>
      </c>
      <c r="E2529" t="s">
        <v>8123</v>
      </c>
      <c r="F2529">
        <v>7.1</v>
      </c>
      <c r="G2529">
        <v>19000</v>
      </c>
      <c r="H2529" t="s">
        <v>6612</v>
      </c>
      <c r="I2529" t="s">
        <v>6612</v>
      </c>
      <c r="J2529" t="s">
        <v>8124</v>
      </c>
      <c r="K2529" t="s">
        <v>195</v>
      </c>
      <c r="M2529">
        <v>4221036</v>
      </c>
      <c r="N2529" t="s">
        <v>6614</v>
      </c>
      <c r="O2529">
        <v>103</v>
      </c>
    </row>
    <row r="2530" spans="1:15" x14ac:dyDescent="0.25">
      <c r="A2530" t="s">
        <v>8125</v>
      </c>
      <c r="B2530" t="s">
        <v>33</v>
      </c>
      <c r="C2530" t="s">
        <v>41</v>
      </c>
      <c r="D2530">
        <v>1994</v>
      </c>
      <c r="E2530" t="s">
        <v>7599</v>
      </c>
      <c r="F2530">
        <v>5.5</v>
      </c>
      <c r="G2530">
        <v>7100</v>
      </c>
      <c r="H2530" t="s">
        <v>4825</v>
      </c>
      <c r="I2530" t="s">
        <v>8126</v>
      </c>
      <c r="J2530" t="s">
        <v>4326</v>
      </c>
      <c r="K2530" t="s">
        <v>30</v>
      </c>
      <c r="L2530">
        <v>19000000</v>
      </c>
      <c r="M2530">
        <v>7408745</v>
      </c>
      <c r="N2530" t="s">
        <v>50</v>
      </c>
      <c r="O2530">
        <v>90</v>
      </c>
    </row>
    <row r="2531" spans="1:15" x14ac:dyDescent="0.25">
      <c r="A2531" t="s">
        <v>8127</v>
      </c>
      <c r="B2531" t="s">
        <v>337</v>
      </c>
      <c r="C2531" t="s">
        <v>390</v>
      </c>
      <c r="D2531">
        <v>1994</v>
      </c>
      <c r="E2531" t="s">
        <v>8116</v>
      </c>
      <c r="F2531">
        <v>6.4</v>
      </c>
      <c r="G2531">
        <v>16000</v>
      </c>
      <c r="H2531" t="s">
        <v>1057</v>
      </c>
      <c r="I2531" t="s">
        <v>451</v>
      </c>
      <c r="J2531" t="s">
        <v>5091</v>
      </c>
      <c r="K2531" t="s">
        <v>3158</v>
      </c>
      <c r="L2531">
        <v>28000000</v>
      </c>
      <c r="M2531">
        <v>11373501</v>
      </c>
      <c r="N2531" t="s">
        <v>1057</v>
      </c>
      <c r="O2531">
        <v>86</v>
      </c>
    </row>
    <row r="2532" spans="1:15" x14ac:dyDescent="0.25">
      <c r="A2532" t="s">
        <v>8128</v>
      </c>
      <c r="B2532" t="s">
        <v>2000</v>
      </c>
      <c r="C2532" t="s">
        <v>34</v>
      </c>
      <c r="D2532">
        <v>1994</v>
      </c>
      <c r="E2532" t="s">
        <v>8066</v>
      </c>
      <c r="F2532">
        <v>3.8</v>
      </c>
      <c r="G2532">
        <v>12000</v>
      </c>
      <c r="H2532" t="s">
        <v>8129</v>
      </c>
      <c r="I2532" t="s">
        <v>8130</v>
      </c>
      <c r="J2532" t="s">
        <v>8131</v>
      </c>
      <c r="K2532" t="s">
        <v>30</v>
      </c>
      <c r="L2532">
        <v>7850000</v>
      </c>
      <c r="M2532">
        <v>2341309</v>
      </c>
      <c r="N2532" t="s">
        <v>8132</v>
      </c>
      <c r="O2532">
        <v>96</v>
      </c>
    </row>
    <row r="2533" spans="1:15" x14ac:dyDescent="0.25">
      <c r="A2533" t="s">
        <v>8133</v>
      </c>
      <c r="B2533" t="s">
        <v>16</v>
      </c>
      <c r="C2533" t="s">
        <v>17</v>
      </c>
      <c r="D2533">
        <v>1994</v>
      </c>
      <c r="E2533" t="s">
        <v>8134</v>
      </c>
      <c r="F2533">
        <v>7.3</v>
      </c>
      <c r="G2533">
        <v>23000</v>
      </c>
      <c r="H2533" t="s">
        <v>3487</v>
      </c>
      <c r="I2533" t="s">
        <v>8135</v>
      </c>
      <c r="J2533" t="s">
        <v>3238</v>
      </c>
      <c r="K2533" t="s">
        <v>22</v>
      </c>
      <c r="L2533">
        <v>12000000</v>
      </c>
      <c r="M2533">
        <v>3103716</v>
      </c>
      <c r="N2533" t="s">
        <v>7529</v>
      </c>
      <c r="O2533">
        <v>103</v>
      </c>
    </row>
    <row r="2534" spans="1:15" x14ac:dyDescent="0.25">
      <c r="A2534" t="s">
        <v>8136</v>
      </c>
      <c r="B2534" t="s">
        <v>2000</v>
      </c>
      <c r="C2534" t="s">
        <v>41</v>
      </c>
      <c r="D2534">
        <v>1994</v>
      </c>
      <c r="E2534" t="s">
        <v>8137</v>
      </c>
      <c r="F2534">
        <v>6.6</v>
      </c>
      <c r="G2534">
        <v>12000</v>
      </c>
      <c r="H2534" t="s">
        <v>5066</v>
      </c>
      <c r="I2534" t="s">
        <v>8138</v>
      </c>
      <c r="J2534" t="s">
        <v>8139</v>
      </c>
      <c r="K2534" t="s">
        <v>30</v>
      </c>
      <c r="L2534">
        <v>8000000</v>
      </c>
      <c r="M2534">
        <v>4330020</v>
      </c>
      <c r="N2534" t="s">
        <v>180</v>
      </c>
      <c r="O2534">
        <v>79</v>
      </c>
    </row>
    <row r="2535" spans="1:15" x14ac:dyDescent="0.25">
      <c r="A2535" t="s">
        <v>8140</v>
      </c>
      <c r="B2535" t="s">
        <v>33</v>
      </c>
      <c r="C2535" t="s">
        <v>63</v>
      </c>
      <c r="D2535">
        <v>1994</v>
      </c>
      <c r="E2535" t="s">
        <v>8141</v>
      </c>
      <c r="F2535">
        <v>7.7</v>
      </c>
      <c r="G2535">
        <v>34000</v>
      </c>
      <c r="H2535" t="s">
        <v>2074</v>
      </c>
      <c r="I2535" t="s">
        <v>8142</v>
      </c>
      <c r="J2535" t="s">
        <v>8143</v>
      </c>
      <c r="K2535" t="s">
        <v>306</v>
      </c>
      <c r="L2535">
        <v>3000000</v>
      </c>
      <c r="M2535">
        <v>21898920</v>
      </c>
      <c r="N2535" t="s">
        <v>4943</v>
      </c>
      <c r="O2535">
        <v>108</v>
      </c>
    </row>
    <row r="2536" spans="1:15" x14ac:dyDescent="0.25">
      <c r="A2536" t="s">
        <v>8144</v>
      </c>
      <c r="B2536" t="s">
        <v>2000</v>
      </c>
      <c r="C2536" t="s">
        <v>63</v>
      </c>
      <c r="D2536">
        <v>1994</v>
      </c>
      <c r="E2536" t="s">
        <v>7149</v>
      </c>
      <c r="F2536">
        <v>6.6</v>
      </c>
      <c r="G2536">
        <v>4900</v>
      </c>
      <c r="H2536" t="s">
        <v>770</v>
      </c>
      <c r="I2536" t="s">
        <v>5611</v>
      </c>
      <c r="J2536" t="s">
        <v>8145</v>
      </c>
      <c r="K2536" t="s">
        <v>30</v>
      </c>
      <c r="L2536">
        <v>7000000</v>
      </c>
      <c r="M2536">
        <v>19623396</v>
      </c>
      <c r="N2536" t="s">
        <v>8013</v>
      </c>
      <c r="O2536">
        <v>105</v>
      </c>
    </row>
    <row r="2537" spans="1:15" x14ac:dyDescent="0.25">
      <c r="A2537" t="s">
        <v>8146</v>
      </c>
      <c r="B2537" t="s">
        <v>2000</v>
      </c>
      <c r="C2537" t="s">
        <v>63</v>
      </c>
      <c r="D2537">
        <v>1994</v>
      </c>
      <c r="E2537" t="s">
        <v>8147</v>
      </c>
      <c r="F2537">
        <v>7.2</v>
      </c>
      <c r="G2537">
        <v>16000</v>
      </c>
      <c r="H2537" t="s">
        <v>8148</v>
      </c>
      <c r="I2537" t="s">
        <v>2483</v>
      </c>
      <c r="J2537" t="s">
        <v>8149</v>
      </c>
      <c r="K2537" t="s">
        <v>22</v>
      </c>
      <c r="L2537">
        <v>65897768</v>
      </c>
      <c r="M2537">
        <v>15238689</v>
      </c>
      <c r="N2537" t="s">
        <v>1991</v>
      </c>
      <c r="O2537">
        <v>110</v>
      </c>
    </row>
    <row r="2538" spans="1:15" x14ac:dyDescent="0.25">
      <c r="A2538" t="s">
        <v>8150</v>
      </c>
      <c r="B2538" t="s">
        <v>16</v>
      </c>
      <c r="C2538" t="s">
        <v>17</v>
      </c>
      <c r="D2538">
        <v>1994</v>
      </c>
      <c r="E2538" t="s">
        <v>8151</v>
      </c>
      <c r="F2538">
        <v>5.0999999999999996</v>
      </c>
      <c r="G2538">
        <v>2000</v>
      </c>
      <c r="H2538" t="s">
        <v>8152</v>
      </c>
      <c r="I2538" t="s">
        <v>7600</v>
      </c>
      <c r="J2538" t="s">
        <v>8153</v>
      </c>
      <c r="K2538" t="s">
        <v>30</v>
      </c>
      <c r="M2538">
        <v>1181182</v>
      </c>
      <c r="N2538" t="s">
        <v>8154</v>
      </c>
      <c r="O2538">
        <v>103</v>
      </c>
    </row>
    <row r="2539" spans="1:15" x14ac:dyDescent="0.25">
      <c r="A2539" t="s">
        <v>3838</v>
      </c>
      <c r="B2539" t="s">
        <v>16</v>
      </c>
      <c r="C2539" t="s">
        <v>41</v>
      </c>
      <c r="D2539">
        <v>1994</v>
      </c>
      <c r="E2539" t="s">
        <v>7932</v>
      </c>
      <c r="F2539">
        <v>7.4</v>
      </c>
      <c r="G2539">
        <v>19000</v>
      </c>
      <c r="H2539" t="s">
        <v>1241</v>
      </c>
      <c r="I2539" t="s">
        <v>8155</v>
      </c>
      <c r="J2539" t="s">
        <v>317</v>
      </c>
      <c r="K2539" t="s">
        <v>30</v>
      </c>
      <c r="L2539">
        <v>20000000</v>
      </c>
      <c r="M2539">
        <v>39491975</v>
      </c>
      <c r="N2539" t="s">
        <v>6471</v>
      </c>
      <c r="O2539">
        <v>110</v>
      </c>
    </row>
    <row r="2540" spans="1:15" x14ac:dyDescent="0.25">
      <c r="A2540" t="s">
        <v>8156</v>
      </c>
      <c r="B2540" t="s">
        <v>2000</v>
      </c>
      <c r="C2540" t="s">
        <v>25</v>
      </c>
      <c r="D2540">
        <v>1994</v>
      </c>
      <c r="E2540" t="s">
        <v>7935</v>
      </c>
      <c r="F2540">
        <v>4.8</v>
      </c>
      <c r="G2540">
        <v>5200</v>
      </c>
      <c r="H2540" t="s">
        <v>1460</v>
      </c>
      <c r="I2540" t="s">
        <v>8157</v>
      </c>
      <c r="J2540" t="s">
        <v>1858</v>
      </c>
      <c r="K2540" t="s">
        <v>30</v>
      </c>
      <c r="M2540">
        <v>4412297</v>
      </c>
      <c r="N2540" t="s">
        <v>4152</v>
      </c>
      <c r="O2540">
        <v>107</v>
      </c>
    </row>
    <row r="2541" spans="1:15" x14ac:dyDescent="0.25">
      <c r="A2541" t="s">
        <v>8158</v>
      </c>
      <c r="B2541" t="s">
        <v>33</v>
      </c>
      <c r="C2541" t="s">
        <v>17</v>
      </c>
      <c r="D2541">
        <v>1994</v>
      </c>
      <c r="E2541" t="s">
        <v>8005</v>
      </c>
      <c r="F2541">
        <v>7.5</v>
      </c>
      <c r="G2541">
        <v>7400</v>
      </c>
      <c r="H2541" t="s">
        <v>1848</v>
      </c>
      <c r="I2541" t="s">
        <v>8159</v>
      </c>
      <c r="J2541" t="s">
        <v>8160</v>
      </c>
      <c r="K2541" t="s">
        <v>30</v>
      </c>
      <c r="L2541">
        <v>3000000</v>
      </c>
      <c r="M2541">
        <v>6159269</v>
      </c>
      <c r="N2541" t="s">
        <v>8161</v>
      </c>
      <c r="O2541">
        <v>103</v>
      </c>
    </row>
    <row r="2542" spans="1:15" x14ac:dyDescent="0.25">
      <c r="A2542" t="s">
        <v>8162</v>
      </c>
      <c r="B2542" t="s">
        <v>16</v>
      </c>
      <c r="C2542" t="s">
        <v>104</v>
      </c>
      <c r="D2542">
        <v>1994</v>
      </c>
      <c r="E2542" t="s">
        <v>8163</v>
      </c>
      <c r="F2542">
        <v>6.6</v>
      </c>
      <c r="G2542">
        <v>15000</v>
      </c>
      <c r="H2542" t="s">
        <v>8164</v>
      </c>
      <c r="I2542" t="s">
        <v>8164</v>
      </c>
      <c r="J2542" t="s">
        <v>8165</v>
      </c>
      <c r="K2542" t="s">
        <v>30</v>
      </c>
      <c r="L2542">
        <v>3500000</v>
      </c>
      <c r="M2542">
        <v>16192320</v>
      </c>
      <c r="N2542" t="s">
        <v>2027</v>
      </c>
      <c r="O2542">
        <v>96</v>
      </c>
    </row>
    <row r="2543" spans="1:15" x14ac:dyDescent="0.25">
      <c r="A2543" t="s">
        <v>8166</v>
      </c>
      <c r="B2543" t="s">
        <v>2000</v>
      </c>
      <c r="C2543" t="s">
        <v>41</v>
      </c>
      <c r="D2543">
        <v>1994</v>
      </c>
      <c r="E2543" t="s">
        <v>7380</v>
      </c>
      <c r="F2543">
        <v>6.3</v>
      </c>
      <c r="G2543">
        <v>13000</v>
      </c>
      <c r="H2543" t="s">
        <v>2576</v>
      </c>
      <c r="I2543" t="s">
        <v>1136</v>
      </c>
      <c r="J2543" t="s">
        <v>2568</v>
      </c>
      <c r="K2543" t="s">
        <v>30</v>
      </c>
      <c r="M2543">
        <v>13137484</v>
      </c>
      <c r="N2543" t="s">
        <v>4880</v>
      </c>
      <c r="O2543">
        <v>113</v>
      </c>
    </row>
    <row r="2544" spans="1:15" x14ac:dyDescent="0.25">
      <c r="A2544" t="s">
        <v>8167</v>
      </c>
      <c r="B2544" t="s">
        <v>2000</v>
      </c>
      <c r="C2544" t="s">
        <v>41</v>
      </c>
      <c r="D2544">
        <v>1994</v>
      </c>
      <c r="E2544" t="s">
        <v>8137</v>
      </c>
      <c r="F2544">
        <v>6.7</v>
      </c>
      <c r="G2544">
        <v>14000</v>
      </c>
      <c r="H2544" t="s">
        <v>8168</v>
      </c>
      <c r="I2544" t="s">
        <v>3586</v>
      </c>
      <c r="J2544" t="s">
        <v>6643</v>
      </c>
      <c r="K2544" t="s">
        <v>30</v>
      </c>
      <c r="M2544">
        <v>20016254</v>
      </c>
      <c r="N2544" t="s">
        <v>7673</v>
      </c>
      <c r="O2544">
        <v>101</v>
      </c>
    </row>
    <row r="2545" spans="1:15" x14ac:dyDescent="0.25">
      <c r="A2545" t="s">
        <v>8169</v>
      </c>
      <c r="B2545" t="s">
        <v>33</v>
      </c>
      <c r="C2545" t="s">
        <v>41</v>
      </c>
      <c r="D2545">
        <v>1994</v>
      </c>
      <c r="E2545" t="s">
        <v>7935</v>
      </c>
      <c r="F2545">
        <v>3.5</v>
      </c>
      <c r="G2545">
        <v>32000</v>
      </c>
      <c r="H2545" t="s">
        <v>2726</v>
      </c>
      <c r="I2545" t="s">
        <v>2018</v>
      </c>
      <c r="J2545" t="s">
        <v>8170</v>
      </c>
      <c r="K2545" t="s">
        <v>30</v>
      </c>
      <c r="L2545">
        <v>6200000</v>
      </c>
      <c r="M2545">
        <v>126247</v>
      </c>
      <c r="N2545" t="s">
        <v>23</v>
      </c>
      <c r="O2545">
        <v>83</v>
      </c>
    </row>
    <row r="2546" spans="1:15" x14ac:dyDescent="0.25">
      <c r="A2546" t="s">
        <v>8171</v>
      </c>
      <c r="B2546" t="s">
        <v>33</v>
      </c>
      <c r="C2546" t="s">
        <v>41</v>
      </c>
      <c r="D2546">
        <v>1994</v>
      </c>
      <c r="E2546" t="s">
        <v>8172</v>
      </c>
      <c r="F2546">
        <v>6.1</v>
      </c>
      <c r="G2546">
        <v>10000</v>
      </c>
      <c r="H2546" t="s">
        <v>8173</v>
      </c>
      <c r="I2546" t="s">
        <v>8174</v>
      </c>
      <c r="J2546" t="s">
        <v>8175</v>
      </c>
      <c r="K2546" t="s">
        <v>30</v>
      </c>
      <c r="M2546">
        <v>12267790</v>
      </c>
      <c r="N2546" t="s">
        <v>5112</v>
      </c>
      <c r="O2546">
        <v>119</v>
      </c>
    </row>
    <row r="2547" spans="1:15" x14ac:dyDescent="0.25">
      <c r="A2547" t="s">
        <v>8176</v>
      </c>
      <c r="B2547" t="s">
        <v>16</v>
      </c>
      <c r="C2547" t="s">
        <v>34</v>
      </c>
      <c r="D2547">
        <v>1994</v>
      </c>
      <c r="E2547" t="s">
        <v>7579</v>
      </c>
      <c r="F2547">
        <v>4.5999999999999996</v>
      </c>
      <c r="G2547">
        <v>23000</v>
      </c>
      <c r="H2547" t="s">
        <v>4623</v>
      </c>
      <c r="I2547" t="s">
        <v>8177</v>
      </c>
      <c r="J2547" t="s">
        <v>4623</v>
      </c>
      <c r="K2547" t="s">
        <v>30</v>
      </c>
      <c r="L2547">
        <v>50000000</v>
      </c>
      <c r="M2547">
        <v>38590458</v>
      </c>
      <c r="N2547" t="s">
        <v>8178</v>
      </c>
      <c r="O2547">
        <v>101</v>
      </c>
    </row>
    <row r="2548" spans="1:15" x14ac:dyDescent="0.25">
      <c r="A2548" t="s">
        <v>8179</v>
      </c>
      <c r="B2548" t="s">
        <v>16</v>
      </c>
      <c r="C2548" t="s">
        <v>41</v>
      </c>
      <c r="D2548">
        <v>1994</v>
      </c>
      <c r="E2548" t="s">
        <v>7953</v>
      </c>
      <c r="F2548">
        <v>5.2</v>
      </c>
      <c r="G2548">
        <v>15000</v>
      </c>
      <c r="H2548" t="s">
        <v>95</v>
      </c>
      <c r="I2548" t="s">
        <v>95</v>
      </c>
      <c r="J2548" t="s">
        <v>8180</v>
      </c>
      <c r="K2548" t="s">
        <v>30</v>
      </c>
      <c r="L2548">
        <v>18000000</v>
      </c>
      <c r="M2548">
        <v>11300653</v>
      </c>
      <c r="N2548" t="s">
        <v>8181</v>
      </c>
      <c r="O2548">
        <v>133</v>
      </c>
    </row>
    <row r="2549" spans="1:15" x14ac:dyDescent="0.25">
      <c r="A2549" t="s">
        <v>8182</v>
      </c>
      <c r="B2549" t="s">
        <v>16</v>
      </c>
      <c r="C2549" t="s">
        <v>41</v>
      </c>
      <c r="D2549">
        <v>1994</v>
      </c>
      <c r="E2549" t="s">
        <v>8183</v>
      </c>
      <c r="F2549">
        <v>7.4</v>
      </c>
      <c r="G2549">
        <v>36000</v>
      </c>
      <c r="H2549" t="s">
        <v>289</v>
      </c>
      <c r="I2549" t="s">
        <v>289</v>
      </c>
      <c r="J2549" t="s">
        <v>2627</v>
      </c>
      <c r="K2549" t="s">
        <v>30</v>
      </c>
      <c r="L2549">
        <v>20000000</v>
      </c>
      <c r="M2549">
        <v>13383747</v>
      </c>
      <c r="N2549" t="s">
        <v>3746</v>
      </c>
      <c r="O2549">
        <v>98</v>
      </c>
    </row>
    <row r="2550" spans="1:15" x14ac:dyDescent="0.25">
      <c r="A2550" t="s">
        <v>8184</v>
      </c>
      <c r="B2550" t="s">
        <v>16</v>
      </c>
      <c r="C2550" t="s">
        <v>63</v>
      </c>
      <c r="D2550">
        <v>1994</v>
      </c>
      <c r="E2550" t="s">
        <v>8000</v>
      </c>
      <c r="F2550">
        <v>7.4</v>
      </c>
      <c r="G2550">
        <v>17000</v>
      </c>
      <c r="H2550" t="s">
        <v>8185</v>
      </c>
      <c r="I2550" t="s">
        <v>7458</v>
      </c>
      <c r="J2550" t="s">
        <v>551</v>
      </c>
      <c r="K2550" t="s">
        <v>453</v>
      </c>
      <c r="M2550">
        <v>1318578</v>
      </c>
      <c r="N2550" t="s">
        <v>5269</v>
      </c>
      <c r="O2550">
        <v>159</v>
      </c>
    </row>
    <row r="2551" spans="1:15" x14ac:dyDescent="0.25">
      <c r="A2551" t="s">
        <v>8186</v>
      </c>
      <c r="B2551" t="s">
        <v>2000</v>
      </c>
      <c r="C2551" t="s">
        <v>41</v>
      </c>
      <c r="D2551">
        <v>1994</v>
      </c>
      <c r="E2551" t="s">
        <v>7938</v>
      </c>
      <c r="F2551">
        <v>7</v>
      </c>
      <c r="G2551">
        <v>9700</v>
      </c>
      <c r="H2551" t="s">
        <v>3430</v>
      </c>
      <c r="I2551" t="s">
        <v>8187</v>
      </c>
      <c r="J2551" t="s">
        <v>8188</v>
      </c>
      <c r="K2551" t="s">
        <v>30</v>
      </c>
      <c r="L2551">
        <v>14000000</v>
      </c>
      <c r="M2551">
        <v>13642861</v>
      </c>
      <c r="N2551" t="s">
        <v>61</v>
      </c>
      <c r="O2551">
        <v>115</v>
      </c>
    </row>
    <row r="2552" spans="1:15" x14ac:dyDescent="0.25">
      <c r="A2552" t="s">
        <v>8189</v>
      </c>
      <c r="B2552" t="s">
        <v>2709</v>
      </c>
      <c r="C2552" t="s">
        <v>41</v>
      </c>
      <c r="D2552">
        <v>1994</v>
      </c>
      <c r="E2552" t="s">
        <v>7702</v>
      </c>
      <c r="F2552">
        <v>6.3</v>
      </c>
      <c r="G2552">
        <v>6000</v>
      </c>
      <c r="H2552" t="s">
        <v>8190</v>
      </c>
      <c r="I2552" t="s">
        <v>8190</v>
      </c>
      <c r="J2552" t="s">
        <v>8191</v>
      </c>
      <c r="K2552" t="s">
        <v>30</v>
      </c>
      <c r="L2552">
        <v>200000</v>
      </c>
      <c r="M2552">
        <v>1359736</v>
      </c>
      <c r="N2552" t="s">
        <v>8192</v>
      </c>
      <c r="O2552">
        <v>100</v>
      </c>
    </row>
    <row r="2553" spans="1:15" x14ac:dyDescent="0.25">
      <c r="A2553" t="s">
        <v>8193</v>
      </c>
      <c r="B2553" t="s">
        <v>16</v>
      </c>
      <c r="C2553" t="s">
        <v>34</v>
      </c>
      <c r="D2553">
        <v>1994</v>
      </c>
      <c r="E2553" t="s">
        <v>8194</v>
      </c>
      <c r="F2553">
        <v>7.6</v>
      </c>
      <c r="G2553">
        <v>44000</v>
      </c>
      <c r="H2553" t="s">
        <v>8195</v>
      </c>
      <c r="I2553" t="s">
        <v>7059</v>
      </c>
      <c r="J2553" t="s">
        <v>2754</v>
      </c>
      <c r="K2553" t="s">
        <v>492</v>
      </c>
      <c r="L2553">
        <v>10000000</v>
      </c>
      <c r="M2553">
        <v>11555430</v>
      </c>
      <c r="N2553" t="s">
        <v>555</v>
      </c>
      <c r="O2553">
        <v>102</v>
      </c>
    </row>
    <row r="2554" spans="1:15" x14ac:dyDescent="0.25">
      <c r="A2554" t="s">
        <v>8196</v>
      </c>
      <c r="B2554" t="s">
        <v>16</v>
      </c>
      <c r="C2554" t="s">
        <v>17</v>
      </c>
      <c r="D2554">
        <v>1994</v>
      </c>
      <c r="E2554" t="s">
        <v>8197</v>
      </c>
      <c r="F2554">
        <v>5.4</v>
      </c>
      <c r="G2554">
        <v>7900</v>
      </c>
      <c r="H2554" t="s">
        <v>605</v>
      </c>
      <c r="I2554" t="s">
        <v>3727</v>
      </c>
      <c r="J2554" t="s">
        <v>184</v>
      </c>
      <c r="K2554" t="s">
        <v>30</v>
      </c>
      <c r="L2554">
        <v>45000000</v>
      </c>
      <c r="M2554">
        <v>21355893</v>
      </c>
      <c r="N2554" t="s">
        <v>44</v>
      </c>
      <c r="O2554">
        <v>98</v>
      </c>
    </row>
    <row r="2555" spans="1:15" x14ac:dyDescent="0.25">
      <c r="A2555" t="s">
        <v>8198</v>
      </c>
      <c r="B2555" t="s">
        <v>16</v>
      </c>
      <c r="C2555" t="s">
        <v>17</v>
      </c>
      <c r="D2555">
        <v>1994</v>
      </c>
      <c r="E2555" t="s">
        <v>8199</v>
      </c>
      <c r="F2555">
        <v>6.6</v>
      </c>
      <c r="G2555">
        <v>3200</v>
      </c>
      <c r="H2555" t="s">
        <v>8200</v>
      </c>
      <c r="I2555" t="s">
        <v>8201</v>
      </c>
      <c r="J2555" t="s">
        <v>4368</v>
      </c>
      <c r="K2555" t="s">
        <v>22</v>
      </c>
      <c r="M2555">
        <v>217881</v>
      </c>
      <c r="N2555" t="s">
        <v>4072</v>
      </c>
      <c r="O2555">
        <v>86</v>
      </c>
    </row>
    <row r="2556" spans="1:15" x14ac:dyDescent="0.25">
      <c r="A2556" t="s">
        <v>8202</v>
      </c>
      <c r="B2556" t="s">
        <v>33</v>
      </c>
      <c r="C2556" t="s">
        <v>237</v>
      </c>
      <c r="D2556">
        <v>1994</v>
      </c>
      <c r="E2556" t="s">
        <v>7905</v>
      </c>
      <c r="F2556">
        <v>6.5</v>
      </c>
      <c r="G2556">
        <v>33000</v>
      </c>
      <c r="H2556" t="s">
        <v>6900</v>
      </c>
      <c r="I2556" t="s">
        <v>8203</v>
      </c>
      <c r="J2556" t="s">
        <v>1045</v>
      </c>
      <c r="K2556" t="s">
        <v>30</v>
      </c>
      <c r="M2556">
        <v>46264384</v>
      </c>
      <c r="N2556" t="s">
        <v>180</v>
      </c>
      <c r="O2556">
        <v>114</v>
      </c>
    </row>
    <row r="2557" spans="1:15" x14ac:dyDescent="0.25">
      <c r="A2557" t="s">
        <v>8204</v>
      </c>
      <c r="B2557" t="s">
        <v>337</v>
      </c>
      <c r="C2557" t="s">
        <v>390</v>
      </c>
      <c r="D2557">
        <v>1994</v>
      </c>
      <c r="E2557" t="s">
        <v>7905</v>
      </c>
      <c r="F2557">
        <v>6.5</v>
      </c>
      <c r="G2557">
        <v>23000</v>
      </c>
      <c r="H2557" t="s">
        <v>8205</v>
      </c>
      <c r="I2557" t="s">
        <v>8205</v>
      </c>
      <c r="J2557" t="s">
        <v>8206</v>
      </c>
      <c r="K2557" t="s">
        <v>30</v>
      </c>
      <c r="L2557">
        <v>45000000</v>
      </c>
      <c r="M2557">
        <v>9771658</v>
      </c>
      <c r="N2557" t="s">
        <v>8207</v>
      </c>
      <c r="O2557">
        <v>90</v>
      </c>
    </row>
    <row r="2558" spans="1:15" x14ac:dyDescent="0.25">
      <c r="A2558" t="s">
        <v>8208</v>
      </c>
      <c r="B2558" t="s">
        <v>16</v>
      </c>
      <c r="C2558" t="s">
        <v>41</v>
      </c>
      <c r="D2558">
        <v>1994</v>
      </c>
      <c r="E2558" t="s">
        <v>8209</v>
      </c>
      <c r="F2558">
        <v>6.3</v>
      </c>
      <c r="G2558">
        <v>13000</v>
      </c>
      <c r="H2558" t="s">
        <v>4932</v>
      </c>
      <c r="I2558" t="s">
        <v>4932</v>
      </c>
      <c r="J2558" t="s">
        <v>8024</v>
      </c>
      <c r="K2558" t="s">
        <v>30</v>
      </c>
      <c r="M2558">
        <v>14815317</v>
      </c>
      <c r="N2558" t="s">
        <v>8210</v>
      </c>
      <c r="O2558">
        <v>93</v>
      </c>
    </row>
    <row r="2559" spans="1:15" x14ac:dyDescent="0.25">
      <c r="A2559" t="s">
        <v>8211</v>
      </c>
      <c r="B2559" t="s">
        <v>2000</v>
      </c>
      <c r="C2559" t="s">
        <v>17</v>
      </c>
      <c r="D2559">
        <v>1994</v>
      </c>
      <c r="E2559" t="s">
        <v>8066</v>
      </c>
      <c r="F2559">
        <v>6.8</v>
      </c>
      <c r="G2559">
        <v>12000</v>
      </c>
      <c r="H2559" t="s">
        <v>6254</v>
      </c>
      <c r="I2559" t="s">
        <v>8212</v>
      </c>
      <c r="J2559" t="s">
        <v>7688</v>
      </c>
      <c r="K2559" t="s">
        <v>30</v>
      </c>
      <c r="M2559">
        <v>16928556</v>
      </c>
      <c r="N2559" t="s">
        <v>6686</v>
      </c>
      <c r="O2559">
        <v>126</v>
      </c>
    </row>
    <row r="2560" spans="1:15" x14ac:dyDescent="0.25">
      <c r="A2560" t="s">
        <v>8213</v>
      </c>
      <c r="B2560" t="s">
        <v>2000</v>
      </c>
      <c r="C2560" t="s">
        <v>34</v>
      </c>
      <c r="D2560">
        <v>1994</v>
      </c>
      <c r="E2560" t="s">
        <v>7380</v>
      </c>
      <c r="F2560">
        <v>5.8</v>
      </c>
      <c r="G2560">
        <v>18000</v>
      </c>
      <c r="H2560" t="s">
        <v>8214</v>
      </c>
      <c r="I2560" t="s">
        <v>8214</v>
      </c>
      <c r="J2560" t="s">
        <v>3261</v>
      </c>
      <c r="K2560" t="s">
        <v>30</v>
      </c>
      <c r="M2560">
        <v>7924955</v>
      </c>
      <c r="N2560" t="s">
        <v>8215</v>
      </c>
      <c r="O2560">
        <v>94</v>
      </c>
    </row>
    <row r="2561" spans="1:15" x14ac:dyDescent="0.25">
      <c r="A2561" t="s">
        <v>8216</v>
      </c>
      <c r="B2561" t="s">
        <v>2000</v>
      </c>
      <c r="C2561" t="s">
        <v>41</v>
      </c>
      <c r="D2561">
        <v>1994</v>
      </c>
      <c r="E2561" t="s">
        <v>8217</v>
      </c>
      <c r="F2561">
        <v>5.6</v>
      </c>
      <c r="G2561">
        <v>12000</v>
      </c>
      <c r="H2561" t="s">
        <v>1238</v>
      </c>
      <c r="I2561" t="s">
        <v>8218</v>
      </c>
      <c r="J2561" t="s">
        <v>4049</v>
      </c>
      <c r="K2561" t="s">
        <v>30</v>
      </c>
      <c r="M2561">
        <v>18137661</v>
      </c>
      <c r="N2561" t="s">
        <v>44</v>
      </c>
      <c r="O2561">
        <v>110</v>
      </c>
    </row>
    <row r="2562" spans="1:15" x14ac:dyDescent="0.25">
      <c r="A2562" t="s">
        <v>8219</v>
      </c>
      <c r="B2562" t="s">
        <v>2000</v>
      </c>
      <c r="C2562" t="s">
        <v>41</v>
      </c>
      <c r="D2562">
        <v>1994</v>
      </c>
      <c r="E2562" t="s">
        <v>6591</v>
      </c>
      <c r="F2562">
        <v>6.2</v>
      </c>
      <c r="G2562">
        <v>17000</v>
      </c>
      <c r="H2562" t="s">
        <v>3537</v>
      </c>
      <c r="I2562" t="s">
        <v>8220</v>
      </c>
      <c r="J2562" t="s">
        <v>3522</v>
      </c>
      <c r="K2562" t="s">
        <v>30</v>
      </c>
      <c r="L2562">
        <v>40000000</v>
      </c>
      <c r="M2562">
        <v>24332324</v>
      </c>
      <c r="N2562" t="s">
        <v>8039</v>
      </c>
      <c r="O2562">
        <v>128</v>
      </c>
    </row>
    <row r="2563" spans="1:15" x14ac:dyDescent="0.25">
      <c r="A2563" t="s">
        <v>8221</v>
      </c>
      <c r="B2563" t="s">
        <v>16</v>
      </c>
      <c r="C2563" t="s">
        <v>41</v>
      </c>
      <c r="D2563">
        <v>1994</v>
      </c>
      <c r="E2563" t="s">
        <v>8222</v>
      </c>
      <c r="F2563">
        <v>5.8</v>
      </c>
      <c r="G2563">
        <v>4800</v>
      </c>
      <c r="H2563" t="s">
        <v>8223</v>
      </c>
      <c r="I2563" t="s">
        <v>8224</v>
      </c>
      <c r="J2563" t="s">
        <v>4035</v>
      </c>
      <c r="K2563" t="s">
        <v>30</v>
      </c>
      <c r="M2563">
        <v>63513</v>
      </c>
      <c r="N2563" t="s">
        <v>7574</v>
      </c>
      <c r="O2563">
        <v>96</v>
      </c>
    </row>
    <row r="2564" spans="1:15" x14ac:dyDescent="0.25">
      <c r="A2564" t="s">
        <v>8225</v>
      </c>
      <c r="B2564" t="s">
        <v>16</v>
      </c>
      <c r="C2564" t="s">
        <v>104</v>
      </c>
      <c r="D2564">
        <v>1994</v>
      </c>
      <c r="E2564" t="s">
        <v>8226</v>
      </c>
      <c r="F2564">
        <v>6.6</v>
      </c>
      <c r="G2564">
        <v>3800</v>
      </c>
      <c r="H2564" t="s">
        <v>8227</v>
      </c>
      <c r="I2564" t="s">
        <v>8228</v>
      </c>
      <c r="J2564" t="s">
        <v>8229</v>
      </c>
      <c r="K2564" t="s">
        <v>30</v>
      </c>
      <c r="L2564">
        <v>7000000</v>
      </c>
      <c r="M2564">
        <v>20851521</v>
      </c>
      <c r="N2564" t="s">
        <v>5791</v>
      </c>
      <c r="O2564">
        <v>119</v>
      </c>
    </row>
    <row r="2565" spans="1:15" x14ac:dyDescent="0.25">
      <c r="A2565" t="s">
        <v>8230</v>
      </c>
      <c r="B2565" t="s">
        <v>16</v>
      </c>
      <c r="C2565" t="s">
        <v>63</v>
      </c>
      <c r="D2565">
        <v>1994</v>
      </c>
      <c r="E2565" t="s">
        <v>8134</v>
      </c>
      <c r="F2565">
        <v>7.4</v>
      </c>
      <c r="G2565">
        <v>24000</v>
      </c>
      <c r="H2565" t="s">
        <v>4939</v>
      </c>
      <c r="I2565" t="s">
        <v>4939</v>
      </c>
      <c r="J2565" t="s">
        <v>3365</v>
      </c>
      <c r="K2565" t="s">
        <v>22</v>
      </c>
      <c r="M2565">
        <v>9914409</v>
      </c>
      <c r="N2565" t="s">
        <v>7591</v>
      </c>
      <c r="O2565">
        <v>121</v>
      </c>
    </row>
    <row r="2566" spans="1:15" x14ac:dyDescent="0.25">
      <c r="A2566" t="s">
        <v>8231</v>
      </c>
      <c r="B2566" t="s">
        <v>448</v>
      </c>
      <c r="C2566" t="s">
        <v>41</v>
      </c>
      <c r="D2566">
        <v>1994</v>
      </c>
      <c r="E2566" t="s">
        <v>7963</v>
      </c>
      <c r="F2566">
        <v>7.8</v>
      </c>
      <c r="G2566">
        <v>19000</v>
      </c>
      <c r="H2566" t="s">
        <v>7787</v>
      </c>
      <c r="I2566" t="s">
        <v>7787</v>
      </c>
      <c r="J2566" t="s">
        <v>8232</v>
      </c>
      <c r="K2566" t="s">
        <v>3008</v>
      </c>
      <c r="M2566">
        <v>7294403</v>
      </c>
      <c r="N2566" t="s">
        <v>7789</v>
      </c>
      <c r="O2566">
        <v>124</v>
      </c>
    </row>
    <row r="2567" spans="1:15" x14ac:dyDescent="0.25">
      <c r="A2567" t="s">
        <v>8233</v>
      </c>
      <c r="B2567" t="s">
        <v>2000</v>
      </c>
      <c r="C2567" t="s">
        <v>17</v>
      </c>
      <c r="D2567">
        <v>1994</v>
      </c>
      <c r="E2567" t="s">
        <v>7579</v>
      </c>
      <c r="F2567">
        <v>6.2</v>
      </c>
      <c r="G2567">
        <v>13000</v>
      </c>
      <c r="H2567" t="s">
        <v>135</v>
      </c>
      <c r="I2567" t="s">
        <v>1748</v>
      </c>
      <c r="J2567" t="s">
        <v>1025</v>
      </c>
      <c r="K2567" t="s">
        <v>30</v>
      </c>
      <c r="M2567">
        <v>23070663</v>
      </c>
      <c r="N2567" t="s">
        <v>44</v>
      </c>
      <c r="O2567">
        <v>108</v>
      </c>
    </row>
    <row r="2568" spans="1:15" x14ac:dyDescent="0.25">
      <c r="A2568" t="s">
        <v>8234</v>
      </c>
      <c r="B2568" t="s">
        <v>2000</v>
      </c>
      <c r="C2568" t="s">
        <v>34</v>
      </c>
      <c r="D2568">
        <v>1994</v>
      </c>
      <c r="E2568" t="s">
        <v>6591</v>
      </c>
      <c r="F2568">
        <v>5.9</v>
      </c>
      <c r="G2568">
        <v>7900</v>
      </c>
      <c r="H2568" t="s">
        <v>6124</v>
      </c>
      <c r="I2568" t="s">
        <v>8235</v>
      </c>
      <c r="J2568" t="s">
        <v>7936</v>
      </c>
      <c r="K2568" t="s">
        <v>30</v>
      </c>
      <c r="L2568">
        <v>35000000</v>
      </c>
      <c r="M2568">
        <v>20280016</v>
      </c>
      <c r="N2568" t="s">
        <v>4880</v>
      </c>
      <c r="O2568">
        <v>102</v>
      </c>
    </row>
    <row r="2569" spans="1:15" x14ac:dyDescent="0.25">
      <c r="A2569" t="s">
        <v>8236</v>
      </c>
      <c r="B2569" t="s">
        <v>16</v>
      </c>
      <c r="C2569" t="s">
        <v>34</v>
      </c>
      <c r="D2569">
        <v>1994</v>
      </c>
      <c r="E2569" t="s">
        <v>8137</v>
      </c>
      <c r="F2569">
        <v>6.1</v>
      </c>
      <c r="G2569">
        <v>19000</v>
      </c>
      <c r="H2569" t="s">
        <v>5019</v>
      </c>
      <c r="I2569" t="s">
        <v>8237</v>
      </c>
      <c r="J2569" t="s">
        <v>7217</v>
      </c>
      <c r="K2569" t="s">
        <v>30</v>
      </c>
      <c r="L2569">
        <v>20000000</v>
      </c>
      <c r="M2569">
        <v>15339030</v>
      </c>
      <c r="N2569" t="s">
        <v>31</v>
      </c>
      <c r="O2569">
        <v>118</v>
      </c>
    </row>
    <row r="2570" spans="1:15" x14ac:dyDescent="0.25">
      <c r="A2570" t="s">
        <v>8238</v>
      </c>
      <c r="B2570" t="s">
        <v>16</v>
      </c>
      <c r="C2570" t="s">
        <v>41</v>
      </c>
      <c r="D2570">
        <v>1994</v>
      </c>
      <c r="E2570" t="s">
        <v>7923</v>
      </c>
      <c r="F2570">
        <v>5.9</v>
      </c>
      <c r="G2570">
        <v>12000</v>
      </c>
      <c r="H2570" t="s">
        <v>115</v>
      </c>
      <c r="I2570" t="s">
        <v>8239</v>
      </c>
      <c r="J2570" t="s">
        <v>3058</v>
      </c>
      <c r="K2570" t="s">
        <v>30</v>
      </c>
      <c r="L2570">
        <v>25000000</v>
      </c>
      <c r="M2570">
        <v>6562513</v>
      </c>
      <c r="N2570" t="s">
        <v>6334</v>
      </c>
      <c r="O2570">
        <v>118</v>
      </c>
    </row>
    <row r="2571" spans="1:15" x14ac:dyDescent="0.25">
      <c r="A2571" t="s">
        <v>8240</v>
      </c>
      <c r="B2571" t="s">
        <v>33</v>
      </c>
      <c r="C2571" t="s">
        <v>25</v>
      </c>
      <c r="D2571">
        <v>1994</v>
      </c>
      <c r="E2571" t="s">
        <v>8241</v>
      </c>
      <c r="F2571">
        <v>5.7</v>
      </c>
      <c r="G2571">
        <v>6500</v>
      </c>
      <c r="H2571" t="s">
        <v>534</v>
      </c>
      <c r="I2571" t="s">
        <v>8242</v>
      </c>
      <c r="J2571" t="s">
        <v>8243</v>
      </c>
      <c r="K2571" t="s">
        <v>30</v>
      </c>
      <c r="M2571">
        <v>16820893</v>
      </c>
      <c r="N2571" t="s">
        <v>44</v>
      </c>
      <c r="O2571">
        <v>94</v>
      </c>
    </row>
    <row r="2572" spans="1:15" x14ac:dyDescent="0.25">
      <c r="A2572" t="s">
        <v>8244</v>
      </c>
      <c r="B2572" t="s">
        <v>2000</v>
      </c>
      <c r="C2572" t="s">
        <v>34</v>
      </c>
      <c r="D2572">
        <v>1994</v>
      </c>
      <c r="E2572" t="s">
        <v>8134</v>
      </c>
      <c r="F2572">
        <v>4.5</v>
      </c>
      <c r="G2572">
        <v>20000</v>
      </c>
      <c r="H2572" t="s">
        <v>8245</v>
      </c>
      <c r="I2572" t="s">
        <v>3253</v>
      </c>
      <c r="J2572" t="s">
        <v>2221</v>
      </c>
      <c r="K2572" t="s">
        <v>22</v>
      </c>
      <c r="L2572">
        <v>26000000</v>
      </c>
      <c r="M2572">
        <v>12303080</v>
      </c>
      <c r="N2572" t="s">
        <v>8246</v>
      </c>
      <c r="O2572">
        <v>99</v>
      </c>
    </row>
    <row r="2573" spans="1:15" x14ac:dyDescent="0.25">
      <c r="A2573" t="s">
        <v>8247</v>
      </c>
      <c r="B2573" t="s">
        <v>16</v>
      </c>
      <c r="C2573" t="s">
        <v>41</v>
      </c>
      <c r="D2573">
        <v>1994</v>
      </c>
      <c r="E2573" t="s">
        <v>8248</v>
      </c>
      <c r="F2573">
        <v>7.1</v>
      </c>
      <c r="G2573">
        <v>20000</v>
      </c>
      <c r="H2573" t="s">
        <v>8249</v>
      </c>
      <c r="I2573" t="s">
        <v>8250</v>
      </c>
      <c r="J2573" t="s">
        <v>8251</v>
      </c>
      <c r="K2573" t="s">
        <v>306</v>
      </c>
      <c r="L2573">
        <v>4000000</v>
      </c>
      <c r="M2573">
        <v>253986</v>
      </c>
      <c r="N2573" t="s">
        <v>8252</v>
      </c>
      <c r="O2573">
        <v>105</v>
      </c>
    </row>
    <row r="2574" spans="1:15" x14ac:dyDescent="0.25">
      <c r="A2574" t="s">
        <v>8253</v>
      </c>
      <c r="B2574" t="s">
        <v>16</v>
      </c>
      <c r="C2574" t="s">
        <v>34</v>
      </c>
      <c r="D2574">
        <v>1994</v>
      </c>
      <c r="E2574" t="s">
        <v>8254</v>
      </c>
      <c r="F2574">
        <v>5.6</v>
      </c>
      <c r="G2574">
        <v>4000</v>
      </c>
      <c r="H2574" t="s">
        <v>8255</v>
      </c>
      <c r="I2574" t="s">
        <v>8255</v>
      </c>
      <c r="J2574" t="s">
        <v>8256</v>
      </c>
      <c r="K2574" t="s">
        <v>22</v>
      </c>
      <c r="M2574">
        <v>3129045</v>
      </c>
      <c r="N2574" t="s">
        <v>8257</v>
      </c>
      <c r="O2574">
        <v>120</v>
      </c>
    </row>
    <row r="2575" spans="1:15" x14ac:dyDescent="0.25">
      <c r="A2575" t="s">
        <v>8258</v>
      </c>
      <c r="B2575" t="s">
        <v>16</v>
      </c>
      <c r="C2575" t="s">
        <v>34</v>
      </c>
      <c r="D2575">
        <v>1994</v>
      </c>
      <c r="E2575" t="s">
        <v>8259</v>
      </c>
      <c r="F2575">
        <v>7.1</v>
      </c>
      <c r="G2575">
        <v>14000</v>
      </c>
      <c r="H2575" t="s">
        <v>4718</v>
      </c>
      <c r="I2575" t="s">
        <v>8260</v>
      </c>
      <c r="J2575" t="s">
        <v>7960</v>
      </c>
      <c r="K2575" t="s">
        <v>492</v>
      </c>
      <c r="M2575">
        <v>1977198</v>
      </c>
      <c r="N2575" t="s">
        <v>7961</v>
      </c>
      <c r="O2575">
        <v>100</v>
      </c>
    </row>
    <row r="2576" spans="1:15" x14ac:dyDescent="0.25">
      <c r="A2576" t="s">
        <v>8261</v>
      </c>
      <c r="B2576" t="s">
        <v>16</v>
      </c>
      <c r="C2576" t="s">
        <v>41</v>
      </c>
      <c r="D2576">
        <v>1994</v>
      </c>
      <c r="E2576" t="s">
        <v>8093</v>
      </c>
      <c r="F2576">
        <v>6.1</v>
      </c>
      <c r="G2576">
        <v>11000</v>
      </c>
      <c r="H2576" t="s">
        <v>4190</v>
      </c>
      <c r="I2576" t="s">
        <v>8262</v>
      </c>
      <c r="J2576" t="s">
        <v>6917</v>
      </c>
      <c r="K2576" t="s">
        <v>22</v>
      </c>
      <c r="M2576">
        <v>4352094</v>
      </c>
      <c r="N2576" t="s">
        <v>8263</v>
      </c>
      <c r="O2576">
        <v>96</v>
      </c>
    </row>
    <row r="2577" spans="1:15" x14ac:dyDescent="0.25">
      <c r="A2577" t="s">
        <v>8264</v>
      </c>
      <c r="B2577" t="s">
        <v>2000</v>
      </c>
      <c r="C2577" t="s">
        <v>25</v>
      </c>
      <c r="D2577">
        <v>1994</v>
      </c>
      <c r="E2577" t="s">
        <v>7716</v>
      </c>
      <c r="F2577">
        <v>5.3</v>
      </c>
      <c r="G2577">
        <v>8200</v>
      </c>
      <c r="H2577" t="s">
        <v>8265</v>
      </c>
      <c r="I2577" t="s">
        <v>8266</v>
      </c>
      <c r="J2577" t="s">
        <v>8266</v>
      </c>
      <c r="K2577" t="s">
        <v>30</v>
      </c>
      <c r="L2577">
        <v>9000000</v>
      </c>
      <c r="M2577">
        <v>3662459</v>
      </c>
      <c r="N2577" t="s">
        <v>2094</v>
      </c>
      <c r="O2577">
        <v>80</v>
      </c>
    </row>
    <row r="2578" spans="1:15" x14ac:dyDescent="0.25">
      <c r="A2578" t="s">
        <v>8267</v>
      </c>
      <c r="B2578" t="s">
        <v>2000</v>
      </c>
      <c r="C2578" t="s">
        <v>41</v>
      </c>
      <c r="D2578">
        <v>1994</v>
      </c>
      <c r="E2578" t="s">
        <v>8075</v>
      </c>
      <c r="F2578">
        <v>6.2</v>
      </c>
      <c r="G2578">
        <v>16000</v>
      </c>
      <c r="H2578" t="s">
        <v>2017</v>
      </c>
      <c r="I2578" t="s">
        <v>2017</v>
      </c>
      <c r="J2578" t="s">
        <v>445</v>
      </c>
      <c r="K2578" t="s">
        <v>30</v>
      </c>
      <c r="L2578">
        <v>20000000</v>
      </c>
      <c r="M2578">
        <v>27058304</v>
      </c>
      <c r="N2578" t="s">
        <v>8268</v>
      </c>
      <c r="O2578">
        <v>96</v>
      </c>
    </row>
    <row r="2579" spans="1:15" x14ac:dyDescent="0.25">
      <c r="A2579" t="s">
        <v>8269</v>
      </c>
      <c r="B2579" t="s">
        <v>337</v>
      </c>
      <c r="C2579" t="s">
        <v>25</v>
      </c>
      <c r="D2579">
        <v>1994</v>
      </c>
      <c r="E2579" t="s">
        <v>7914</v>
      </c>
      <c r="F2579">
        <v>6.6</v>
      </c>
      <c r="G2579">
        <v>9500</v>
      </c>
      <c r="H2579" t="s">
        <v>8270</v>
      </c>
      <c r="I2579" t="s">
        <v>8271</v>
      </c>
      <c r="J2579" t="s">
        <v>8272</v>
      </c>
      <c r="K2579" t="s">
        <v>22</v>
      </c>
      <c r="M2579">
        <v>4630377</v>
      </c>
      <c r="N2579" t="s">
        <v>23</v>
      </c>
      <c r="O2579">
        <v>88</v>
      </c>
    </row>
    <row r="2580" spans="1:15" x14ac:dyDescent="0.25">
      <c r="A2580" t="s">
        <v>8273</v>
      </c>
      <c r="B2580" t="s">
        <v>33</v>
      </c>
      <c r="C2580" t="s">
        <v>25</v>
      </c>
      <c r="D2580">
        <v>1994</v>
      </c>
      <c r="E2580" t="s">
        <v>7414</v>
      </c>
      <c r="F2580">
        <v>6.6</v>
      </c>
      <c r="G2580">
        <v>7900</v>
      </c>
      <c r="H2580" t="s">
        <v>8274</v>
      </c>
      <c r="I2580" t="s">
        <v>8275</v>
      </c>
      <c r="J2580" t="s">
        <v>8276</v>
      </c>
      <c r="K2580" t="s">
        <v>30</v>
      </c>
      <c r="M2580">
        <v>21006361</v>
      </c>
      <c r="N2580" t="s">
        <v>1725</v>
      </c>
      <c r="O2580">
        <v>108</v>
      </c>
    </row>
    <row r="2581" spans="1:15" x14ac:dyDescent="0.25">
      <c r="A2581" t="s">
        <v>8277</v>
      </c>
      <c r="B2581" t="s">
        <v>16</v>
      </c>
      <c r="C2581" t="s">
        <v>34</v>
      </c>
      <c r="D2581">
        <v>1994</v>
      </c>
      <c r="E2581" t="s">
        <v>8000</v>
      </c>
      <c r="F2581">
        <v>5.6</v>
      </c>
      <c r="G2581">
        <v>19000</v>
      </c>
      <c r="H2581" t="s">
        <v>915</v>
      </c>
      <c r="I2581" t="s">
        <v>8278</v>
      </c>
      <c r="J2581" t="s">
        <v>6344</v>
      </c>
      <c r="K2581" t="s">
        <v>30</v>
      </c>
      <c r="L2581">
        <v>45000000</v>
      </c>
      <c r="M2581">
        <v>28735315</v>
      </c>
      <c r="N2581" t="s">
        <v>44</v>
      </c>
      <c r="O2581">
        <v>101</v>
      </c>
    </row>
    <row r="2582" spans="1:15" x14ac:dyDescent="0.25">
      <c r="A2582" t="s">
        <v>8279</v>
      </c>
      <c r="B2582" t="s">
        <v>337</v>
      </c>
      <c r="C2582" t="s">
        <v>17</v>
      </c>
      <c r="D2582">
        <v>1994</v>
      </c>
      <c r="E2582" t="s">
        <v>8280</v>
      </c>
      <c r="F2582">
        <v>7.8</v>
      </c>
      <c r="G2582">
        <v>7100</v>
      </c>
      <c r="H2582" t="s">
        <v>5868</v>
      </c>
      <c r="I2582" t="s">
        <v>5868</v>
      </c>
      <c r="J2582" t="s">
        <v>8281</v>
      </c>
      <c r="K2582" t="s">
        <v>5870</v>
      </c>
      <c r="N2582" t="s">
        <v>8282</v>
      </c>
      <c r="O2582">
        <v>103</v>
      </c>
    </row>
    <row r="2583" spans="1:15" x14ac:dyDescent="0.25">
      <c r="A2583" t="s">
        <v>8283</v>
      </c>
      <c r="B2583" t="s">
        <v>448</v>
      </c>
      <c r="C2583" t="s">
        <v>17</v>
      </c>
      <c r="D2583">
        <v>1994</v>
      </c>
      <c r="E2583" t="s">
        <v>7929</v>
      </c>
      <c r="F2583">
        <v>8.3000000000000007</v>
      </c>
      <c r="G2583">
        <v>17000</v>
      </c>
      <c r="H2583" t="s">
        <v>5991</v>
      </c>
      <c r="I2583" t="s">
        <v>8284</v>
      </c>
      <c r="J2583" t="s">
        <v>8285</v>
      </c>
      <c r="K2583" t="s">
        <v>5994</v>
      </c>
      <c r="M2583">
        <v>2332728</v>
      </c>
      <c r="N2583" t="s">
        <v>6475</v>
      </c>
      <c r="O2583">
        <v>133</v>
      </c>
    </row>
    <row r="2584" spans="1:15" x14ac:dyDescent="0.25">
      <c r="A2584" t="s">
        <v>8286</v>
      </c>
      <c r="B2584" t="s">
        <v>33</v>
      </c>
      <c r="C2584" t="s">
        <v>41</v>
      </c>
      <c r="D2584">
        <v>1994</v>
      </c>
      <c r="E2584" t="s">
        <v>8287</v>
      </c>
      <c r="F2584">
        <v>5</v>
      </c>
      <c r="G2584">
        <v>13000</v>
      </c>
      <c r="H2584" t="s">
        <v>2036</v>
      </c>
      <c r="I2584" t="s">
        <v>3738</v>
      </c>
      <c r="J2584" t="s">
        <v>7532</v>
      </c>
      <c r="K2584" t="s">
        <v>30</v>
      </c>
      <c r="M2584">
        <v>28881266</v>
      </c>
      <c r="N2584" t="s">
        <v>5724</v>
      </c>
      <c r="O2584">
        <v>91</v>
      </c>
    </row>
    <row r="2585" spans="1:15" x14ac:dyDescent="0.25">
      <c r="A2585" t="s">
        <v>8288</v>
      </c>
      <c r="B2585" t="s">
        <v>2000</v>
      </c>
      <c r="C2585" t="s">
        <v>25</v>
      </c>
      <c r="D2585">
        <v>1994</v>
      </c>
      <c r="E2585" t="s">
        <v>8289</v>
      </c>
      <c r="F2585">
        <v>5.9</v>
      </c>
      <c r="G2585">
        <v>13000</v>
      </c>
      <c r="H2585" t="s">
        <v>3521</v>
      </c>
      <c r="I2585" t="s">
        <v>3521</v>
      </c>
      <c r="J2585" t="s">
        <v>1536</v>
      </c>
      <c r="K2585" t="s">
        <v>30</v>
      </c>
      <c r="M2585">
        <v>6017509</v>
      </c>
      <c r="N2585" t="s">
        <v>1427</v>
      </c>
      <c r="O2585">
        <v>111</v>
      </c>
    </row>
    <row r="2586" spans="1:15" x14ac:dyDescent="0.25">
      <c r="A2586" t="s">
        <v>8290</v>
      </c>
      <c r="B2586" t="s">
        <v>16</v>
      </c>
      <c r="C2586" t="s">
        <v>34</v>
      </c>
      <c r="D2586">
        <v>1994</v>
      </c>
      <c r="E2586" t="s">
        <v>7414</v>
      </c>
      <c r="F2586">
        <v>4.9000000000000004</v>
      </c>
      <c r="G2586">
        <v>7200</v>
      </c>
      <c r="H2586" t="s">
        <v>5504</v>
      </c>
      <c r="I2586" t="s">
        <v>4121</v>
      </c>
      <c r="J2586" t="s">
        <v>1175</v>
      </c>
      <c r="K2586" t="s">
        <v>195</v>
      </c>
      <c r="L2586">
        <v>5000000</v>
      </c>
      <c r="M2586">
        <v>1702394</v>
      </c>
      <c r="N2586" t="s">
        <v>8291</v>
      </c>
      <c r="O2586">
        <v>95</v>
      </c>
    </row>
    <row r="2587" spans="1:15" x14ac:dyDescent="0.25">
      <c r="A2587" t="s">
        <v>8292</v>
      </c>
      <c r="B2587" t="s">
        <v>2000</v>
      </c>
      <c r="C2587" t="s">
        <v>41</v>
      </c>
      <c r="D2587">
        <v>1994</v>
      </c>
      <c r="E2587" t="s">
        <v>7918</v>
      </c>
      <c r="F2587">
        <v>5.5</v>
      </c>
      <c r="G2587">
        <v>19000</v>
      </c>
      <c r="H2587" t="s">
        <v>4292</v>
      </c>
      <c r="I2587" t="s">
        <v>1136</v>
      </c>
      <c r="J2587" t="s">
        <v>4921</v>
      </c>
      <c r="K2587" t="s">
        <v>30</v>
      </c>
      <c r="L2587">
        <v>40000000</v>
      </c>
      <c r="M2587">
        <v>43622150</v>
      </c>
      <c r="N2587" t="s">
        <v>5112</v>
      </c>
      <c r="O2587">
        <v>116</v>
      </c>
    </row>
    <row r="2588" spans="1:15" x14ac:dyDescent="0.25">
      <c r="A2588" t="s">
        <v>8293</v>
      </c>
      <c r="B2588" t="s">
        <v>33</v>
      </c>
      <c r="C2588" t="s">
        <v>41</v>
      </c>
      <c r="D2588">
        <v>1994</v>
      </c>
      <c r="E2588" t="s">
        <v>7935</v>
      </c>
      <c r="F2588">
        <v>6.6</v>
      </c>
      <c r="G2588">
        <v>13000</v>
      </c>
      <c r="H2588" t="s">
        <v>8294</v>
      </c>
      <c r="I2588" t="s">
        <v>8294</v>
      </c>
      <c r="J2588" t="s">
        <v>7217</v>
      </c>
      <c r="K2588" t="s">
        <v>30</v>
      </c>
      <c r="M2588">
        <v>20164171</v>
      </c>
      <c r="N2588" t="s">
        <v>2027</v>
      </c>
      <c r="O2588">
        <v>115</v>
      </c>
    </row>
    <row r="2589" spans="1:15" x14ac:dyDescent="0.25">
      <c r="A2589" t="s">
        <v>8295</v>
      </c>
      <c r="B2589" t="s">
        <v>16</v>
      </c>
      <c r="C2589" t="s">
        <v>41</v>
      </c>
      <c r="D2589">
        <v>1994</v>
      </c>
      <c r="E2589" t="s">
        <v>8075</v>
      </c>
      <c r="F2589">
        <v>6.9</v>
      </c>
      <c r="G2589">
        <v>24000</v>
      </c>
      <c r="H2589" t="s">
        <v>8296</v>
      </c>
      <c r="I2589" t="s">
        <v>8297</v>
      </c>
      <c r="J2589" t="s">
        <v>8298</v>
      </c>
      <c r="K2589" t="s">
        <v>30</v>
      </c>
      <c r="L2589">
        <v>11000000</v>
      </c>
      <c r="M2589">
        <v>11439193</v>
      </c>
      <c r="N2589" t="s">
        <v>2094</v>
      </c>
      <c r="O2589">
        <v>96</v>
      </c>
    </row>
    <row r="2590" spans="1:15" x14ac:dyDescent="0.25">
      <c r="A2590" t="s">
        <v>8299</v>
      </c>
      <c r="B2590" t="s">
        <v>33</v>
      </c>
      <c r="C2590" t="s">
        <v>41</v>
      </c>
      <c r="D2590">
        <v>1994</v>
      </c>
      <c r="E2590" t="s">
        <v>7953</v>
      </c>
      <c r="F2590">
        <v>6.2</v>
      </c>
      <c r="G2590">
        <v>24000</v>
      </c>
      <c r="H2590" t="s">
        <v>1298</v>
      </c>
      <c r="I2590" t="s">
        <v>4858</v>
      </c>
      <c r="J2590" t="s">
        <v>5299</v>
      </c>
      <c r="K2590" t="s">
        <v>30</v>
      </c>
      <c r="L2590">
        <v>25000000</v>
      </c>
      <c r="M2590">
        <v>26381221</v>
      </c>
      <c r="N2590" t="s">
        <v>44</v>
      </c>
      <c r="O2590">
        <v>100</v>
      </c>
    </row>
    <row r="2591" spans="1:15" x14ac:dyDescent="0.25">
      <c r="A2591" t="s">
        <v>8300</v>
      </c>
      <c r="B2591" t="s">
        <v>33</v>
      </c>
      <c r="C2591" t="s">
        <v>34</v>
      </c>
      <c r="D2591">
        <v>1994</v>
      </c>
      <c r="E2591" t="s">
        <v>7692</v>
      </c>
      <c r="F2591">
        <v>4.5999999999999996</v>
      </c>
      <c r="G2591">
        <v>8600</v>
      </c>
      <c r="H2591" t="s">
        <v>8301</v>
      </c>
      <c r="I2591" t="s">
        <v>7769</v>
      </c>
      <c r="J2591" t="s">
        <v>6950</v>
      </c>
      <c r="K2591" t="s">
        <v>30</v>
      </c>
      <c r="L2591">
        <v>20000000</v>
      </c>
      <c r="M2591">
        <v>11798854</v>
      </c>
      <c r="N2591" t="s">
        <v>8302</v>
      </c>
      <c r="O2591">
        <v>93</v>
      </c>
    </row>
    <row r="2592" spans="1:15" x14ac:dyDescent="0.25">
      <c r="A2592" t="s">
        <v>8303</v>
      </c>
      <c r="B2592" t="s">
        <v>2000</v>
      </c>
      <c r="C2592" t="s">
        <v>41</v>
      </c>
      <c r="D2592">
        <v>1994</v>
      </c>
      <c r="E2592" t="s">
        <v>8304</v>
      </c>
      <c r="F2592">
        <v>2.7</v>
      </c>
      <c r="G2592">
        <v>9500</v>
      </c>
      <c r="H2592" t="s">
        <v>8305</v>
      </c>
      <c r="I2592" t="s">
        <v>8306</v>
      </c>
      <c r="J2592" t="s">
        <v>8306</v>
      </c>
      <c r="K2592" t="s">
        <v>30</v>
      </c>
      <c r="M2592">
        <v>60822</v>
      </c>
      <c r="N2592" t="s">
        <v>2094</v>
      </c>
      <c r="O2592">
        <v>77</v>
      </c>
    </row>
    <row r="2593" spans="1:15" x14ac:dyDescent="0.25">
      <c r="A2593" t="s">
        <v>8307</v>
      </c>
      <c r="B2593" t="s">
        <v>16</v>
      </c>
      <c r="C2593" t="s">
        <v>41</v>
      </c>
      <c r="D2593">
        <v>1994</v>
      </c>
      <c r="E2593" t="s">
        <v>8137</v>
      </c>
      <c r="F2593">
        <v>5.2</v>
      </c>
      <c r="G2593">
        <v>2700</v>
      </c>
      <c r="H2593" t="s">
        <v>4498</v>
      </c>
      <c r="I2593" t="s">
        <v>8308</v>
      </c>
      <c r="J2593" t="s">
        <v>6692</v>
      </c>
      <c r="K2593" t="s">
        <v>30</v>
      </c>
      <c r="L2593">
        <v>13000000</v>
      </c>
      <c r="M2593">
        <v>3134381</v>
      </c>
      <c r="N2593" t="s">
        <v>6271</v>
      </c>
      <c r="O2593">
        <v>97</v>
      </c>
    </row>
    <row r="2594" spans="1:15" x14ac:dyDescent="0.25">
      <c r="A2594" t="s">
        <v>8309</v>
      </c>
      <c r="B2594" t="s">
        <v>16</v>
      </c>
      <c r="C2594" t="s">
        <v>41</v>
      </c>
      <c r="D2594">
        <v>1994</v>
      </c>
      <c r="E2594" t="s">
        <v>7965</v>
      </c>
      <c r="F2594">
        <v>6.6</v>
      </c>
      <c r="G2594">
        <v>13000</v>
      </c>
      <c r="H2594" t="s">
        <v>1135</v>
      </c>
      <c r="I2594" t="s">
        <v>5906</v>
      </c>
      <c r="J2594" t="s">
        <v>1566</v>
      </c>
      <c r="K2594" t="s">
        <v>30</v>
      </c>
      <c r="L2594">
        <v>6000000</v>
      </c>
      <c r="M2594">
        <v>48424341</v>
      </c>
      <c r="N2594" t="s">
        <v>61</v>
      </c>
      <c r="O2594">
        <v>112</v>
      </c>
    </row>
    <row r="2595" spans="1:15" x14ac:dyDescent="0.25">
      <c r="A2595" t="s">
        <v>8310</v>
      </c>
      <c r="B2595" t="s">
        <v>2000</v>
      </c>
      <c r="C2595" t="s">
        <v>34</v>
      </c>
      <c r="D2595">
        <v>1994</v>
      </c>
      <c r="E2595" t="s">
        <v>8311</v>
      </c>
      <c r="F2595">
        <v>5.5</v>
      </c>
      <c r="G2595">
        <v>13000</v>
      </c>
      <c r="H2595" t="s">
        <v>3841</v>
      </c>
      <c r="I2595" t="s">
        <v>4803</v>
      </c>
      <c r="J2595" t="s">
        <v>3261</v>
      </c>
      <c r="K2595" t="s">
        <v>30</v>
      </c>
      <c r="L2595">
        <v>50000000</v>
      </c>
      <c r="M2595">
        <v>16487349</v>
      </c>
      <c r="N2595" t="s">
        <v>5724</v>
      </c>
      <c r="O2595">
        <v>102</v>
      </c>
    </row>
    <row r="2596" spans="1:15" x14ac:dyDescent="0.25">
      <c r="A2596" t="s">
        <v>8312</v>
      </c>
      <c r="B2596" t="s">
        <v>16</v>
      </c>
      <c r="C2596" t="s">
        <v>104</v>
      </c>
      <c r="D2596">
        <v>1994</v>
      </c>
      <c r="E2596" t="s">
        <v>7380</v>
      </c>
      <c r="F2596">
        <v>6.3</v>
      </c>
      <c r="G2596">
        <v>6200</v>
      </c>
      <c r="H2596" t="s">
        <v>8313</v>
      </c>
      <c r="I2596" t="s">
        <v>8314</v>
      </c>
      <c r="J2596" t="s">
        <v>3132</v>
      </c>
      <c r="K2596" t="s">
        <v>30</v>
      </c>
      <c r="L2596">
        <v>15000000</v>
      </c>
      <c r="M2596">
        <v>3038499</v>
      </c>
      <c r="N2596" t="s">
        <v>5668</v>
      </c>
      <c r="O2596">
        <v>99</v>
      </c>
    </row>
    <row r="2597" spans="1:15" x14ac:dyDescent="0.25">
      <c r="A2597" t="s">
        <v>8315</v>
      </c>
      <c r="B2597" t="s">
        <v>33</v>
      </c>
      <c r="C2597" t="s">
        <v>41</v>
      </c>
      <c r="D2597">
        <v>1994</v>
      </c>
      <c r="E2597" t="s">
        <v>7946</v>
      </c>
      <c r="F2597">
        <v>5.2</v>
      </c>
      <c r="G2597">
        <v>6400</v>
      </c>
      <c r="H2597" t="s">
        <v>270</v>
      </c>
      <c r="I2597" t="s">
        <v>8316</v>
      </c>
      <c r="J2597" t="s">
        <v>49</v>
      </c>
      <c r="K2597" t="s">
        <v>30</v>
      </c>
      <c r="M2597">
        <v>11391093</v>
      </c>
      <c r="N2597" t="s">
        <v>2102</v>
      </c>
      <c r="O2597">
        <v>93</v>
      </c>
    </row>
    <row r="2598" spans="1:15" x14ac:dyDescent="0.25">
      <c r="A2598" t="s">
        <v>8317</v>
      </c>
      <c r="B2598" t="s">
        <v>16</v>
      </c>
      <c r="C2598" t="s">
        <v>104</v>
      </c>
      <c r="D2598">
        <v>1994</v>
      </c>
      <c r="E2598" t="s">
        <v>8318</v>
      </c>
      <c r="F2598">
        <v>6.7</v>
      </c>
      <c r="G2598">
        <v>7600</v>
      </c>
      <c r="H2598" t="s">
        <v>8319</v>
      </c>
      <c r="I2598" t="s">
        <v>8319</v>
      </c>
      <c r="J2598" t="s">
        <v>6094</v>
      </c>
      <c r="K2598" t="s">
        <v>30</v>
      </c>
      <c r="L2598">
        <v>2300000</v>
      </c>
      <c r="M2598">
        <v>1095885</v>
      </c>
      <c r="N2598" t="s">
        <v>7529</v>
      </c>
      <c r="O2598">
        <v>98</v>
      </c>
    </row>
    <row r="2599" spans="1:15" x14ac:dyDescent="0.25">
      <c r="A2599" t="s">
        <v>8320</v>
      </c>
      <c r="B2599" t="s">
        <v>33</v>
      </c>
      <c r="C2599" t="s">
        <v>237</v>
      </c>
      <c r="D2599">
        <v>1994</v>
      </c>
      <c r="E2599" t="s">
        <v>8041</v>
      </c>
      <c r="F2599">
        <v>5.9</v>
      </c>
      <c r="G2599">
        <v>5400</v>
      </c>
      <c r="H2599" t="s">
        <v>357</v>
      </c>
      <c r="I2599" t="s">
        <v>8321</v>
      </c>
      <c r="J2599" t="s">
        <v>2126</v>
      </c>
      <c r="K2599" t="s">
        <v>30</v>
      </c>
      <c r="M2599">
        <v>9979683</v>
      </c>
      <c r="N2599" t="s">
        <v>8322</v>
      </c>
      <c r="O2599">
        <v>94</v>
      </c>
    </row>
    <row r="2600" spans="1:15" x14ac:dyDescent="0.25">
      <c r="A2600" t="s">
        <v>8323</v>
      </c>
      <c r="B2600" t="s">
        <v>33</v>
      </c>
      <c r="C2600" t="s">
        <v>25</v>
      </c>
      <c r="D2600">
        <v>1994</v>
      </c>
      <c r="E2600" t="s">
        <v>6912</v>
      </c>
      <c r="F2600">
        <v>5.3</v>
      </c>
      <c r="G2600">
        <v>6500</v>
      </c>
      <c r="H2600" t="s">
        <v>6054</v>
      </c>
      <c r="I2600" t="s">
        <v>6054</v>
      </c>
      <c r="J2600" t="s">
        <v>8324</v>
      </c>
      <c r="K2600" t="s">
        <v>2110</v>
      </c>
      <c r="M2600">
        <v>16453258</v>
      </c>
      <c r="N2600" t="s">
        <v>2027</v>
      </c>
      <c r="O2600">
        <v>96</v>
      </c>
    </row>
    <row r="2601" spans="1:15" x14ac:dyDescent="0.25">
      <c r="A2601" t="s">
        <v>8325</v>
      </c>
      <c r="B2601" t="s">
        <v>16</v>
      </c>
      <c r="C2601" t="s">
        <v>104</v>
      </c>
      <c r="D2601">
        <v>1994</v>
      </c>
      <c r="E2601" t="s">
        <v>8326</v>
      </c>
      <c r="F2601">
        <v>7.6</v>
      </c>
      <c r="G2601">
        <v>12000</v>
      </c>
      <c r="H2601" t="s">
        <v>5915</v>
      </c>
      <c r="I2601" t="s">
        <v>5915</v>
      </c>
      <c r="J2601" t="s">
        <v>8327</v>
      </c>
      <c r="K2601" t="s">
        <v>30</v>
      </c>
      <c r="L2601">
        <v>3500000</v>
      </c>
      <c r="M2601">
        <v>8094616</v>
      </c>
      <c r="N2601" t="s">
        <v>8328</v>
      </c>
      <c r="O2601">
        <v>114</v>
      </c>
    </row>
    <row r="2602" spans="1:15" x14ac:dyDescent="0.25">
      <c r="A2602" t="s">
        <v>8329</v>
      </c>
      <c r="B2602" t="s">
        <v>16</v>
      </c>
      <c r="C2602" t="s">
        <v>52</v>
      </c>
      <c r="D2602">
        <v>1994</v>
      </c>
      <c r="E2602" t="s">
        <v>8330</v>
      </c>
      <c r="F2602">
        <v>5.9</v>
      </c>
      <c r="G2602">
        <v>8500</v>
      </c>
      <c r="H2602" t="s">
        <v>8331</v>
      </c>
      <c r="I2602" t="s">
        <v>8332</v>
      </c>
      <c r="J2602" t="s">
        <v>102</v>
      </c>
      <c r="K2602" t="s">
        <v>30</v>
      </c>
      <c r="M2602">
        <v>8647042</v>
      </c>
      <c r="N2602" t="s">
        <v>5724</v>
      </c>
      <c r="O2602">
        <v>109</v>
      </c>
    </row>
    <row r="2603" spans="1:15" x14ac:dyDescent="0.25">
      <c r="A2603" t="s">
        <v>8333</v>
      </c>
      <c r="B2603" t="s">
        <v>2000</v>
      </c>
      <c r="C2603" t="s">
        <v>41</v>
      </c>
      <c r="D2603">
        <v>1994</v>
      </c>
      <c r="E2603" t="s">
        <v>7826</v>
      </c>
      <c r="F2603">
        <v>5.4</v>
      </c>
      <c r="G2603">
        <v>6000</v>
      </c>
      <c r="H2603" t="s">
        <v>270</v>
      </c>
      <c r="I2603" t="s">
        <v>8334</v>
      </c>
      <c r="J2603" t="s">
        <v>896</v>
      </c>
      <c r="K2603" t="s">
        <v>30</v>
      </c>
      <c r="M2603">
        <v>2694234</v>
      </c>
      <c r="N2603" t="s">
        <v>8335</v>
      </c>
      <c r="O2603">
        <v>101</v>
      </c>
    </row>
    <row r="2604" spans="1:15" x14ac:dyDescent="0.25">
      <c r="A2604" t="s">
        <v>8336</v>
      </c>
      <c r="B2604" t="s">
        <v>16</v>
      </c>
      <c r="C2604" t="s">
        <v>63</v>
      </c>
      <c r="D2604">
        <v>1994</v>
      </c>
      <c r="E2604" t="s">
        <v>7946</v>
      </c>
      <c r="F2604">
        <v>6.7</v>
      </c>
      <c r="G2604">
        <v>5900</v>
      </c>
      <c r="H2604" t="s">
        <v>8337</v>
      </c>
      <c r="I2604" t="s">
        <v>8337</v>
      </c>
      <c r="J2604" t="s">
        <v>4035</v>
      </c>
      <c r="K2604" t="s">
        <v>22</v>
      </c>
      <c r="M2604">
        <v>2392589</v>
      </c>
      <c r="N2604" t="s">
        <v>1986</v>
      </c>
      <c r="O2604">
        <v>100</v>
      </c>
    </row>
    <row r="2605" spans="1:15" x14ac:dyDescent="0.25">
      <c r="A2605" t="s">
        <v>8338</v>
      </c>
      <c r="B2605" t="s">
        <v>16</v>
      </c>
      <c r="C2605" t="s">
        <v>41</v>
      </c>
      <c r="D2605">
        <v>1994</v>
      </c>
      <c r="E2605" t="s">
        <v>8209</v>
      </c>
      <c r="F2605">
        <v>4.5999999999999996</v>
      </c>
      <c r="G2605">
        <v>9300</v>
      </c>
      <c r="H2605" t="s">
        <v>6751</v>
      </c>
      <c r="I2605" t="s">
        <v>7519</v>
      </c>
      <c r="J2605" t="s">
        <v>7520</v>
      </c>
      <c r="K2605" t="s">
        <v>30</v>
      </c>
      <c r="L2605">
        <v>2000000</v>
      </c>
      <c r="M2605">
        <v>2260622</v>
      </c>
      <c r="N2605" t="s">
        <v>8339</v>
      </c>
      <c r="O2605">
        <v>85</v>
      </c>
    </row>
    <row r="2606" spans="1:15" x14ac:dyDescent="0.25">
      <c r="A2606" t="s">
        <v>8340</v>
      </c>
      <c r="B2606" t="s">
        <v>2000</v>
      </c>
      <c r="C2606" t="s">
        <v>41</v>
      </c>
      <c r="D2606">
        <v>1994</v>
      </c>
      <c r="E2606" t="s">
        <v>8330</v>
      </c>
      <c r="F2606">
        <v>6</v>
      </c>
      <c r="G2606">
        <v>4500</v>
      </c>
      <c r="H2606" t="s">
        <v>4965</v>
      </c>
      <c r="I2606" t="s">
        <v>8341</v>
      </c>
      <c r="J2606" t="s">
        <v>601</v>
      </c>
      <c r="K2606" t="s">
        <v>30</v>
      </c>
      <c r="L2606">
        <v>60000000</v>
      </c>
      <c r="M2606">
        <v>18272894</v>
      </c>
      <c r="N2606" t="s">
        <v>8342</v>
      </c>
      <c r="O2606">
        <v>108</v>
      </c>
    </row>
    <row r="2607" spans="1:15" x14ac:dyDescent="0.25">
      <c r="A2607" t="s">
        <v>8343</v>
      </c>
      <c r="B2607" t="s">
        <v>2000</v>
      </c>
      <c r="C2607" t="s">
        <v>41</v>
      </c>
      <c r="D2607">
        <v>1994</v>
      </c>
      <c r="E2607" t="s">
        <v>8008</v>
      </c>
      <c r="F2607">
        <v>5.4</v>
      </c>
      <c r="G2607">
        <v>11000</v>
      </c>
      <c r="H2607" t="s">
        <v>1586</v>
      </c>
      <c r="I2607" t="s">
        <v>1586</v>
      </c>
      <c r="J2607" t="s">
        <v>852</v>
      </c>
      <c r="K2607" t="s">
        <v>30</v>
      </c>
      <c r="L2607">
        <v>15000000</v>
      </c>
      <c r="M2607">
        <v>6821850</v>
      </c>
      <c r="N2607" t="s">
        <v>2102</v>
      </c>
      <c r="O2607">
        <v>97</v>
      </c>
    </row>
    <row r="2608" spans="1:15" x14ac:dyDescent="0.25">
      <c r="A2608" t="s">
        <v>8344</v>
      </c>
      <c r="B2608" t="s">
        <v>16</v>
      </c>
      <c r="C2608" t="s">
        <v>17</v>
      </c>
      <c r="D2608">
        <v>1994</v>
      </c>
      <c r="E2608" t="s">
        <v>7923</v>
      </c>
      <c r="F2608">
        <v>5.9</v>
      </c>
      <c r="G2608">
        <v>3700</v>
      </c>
      <c r="H2608" t="s">
        <v>245</v>
      </c>
      <c r="I2608" t="s">
        <v>8345</v>
      </c>
      <c r="J2608" t="s">
        <v>345</v>
      </c>
      <c r="K2608" t="s">
        <v>30</v>
      </c>
      <c r="L2608">
        <v>30000000</v>
      </c>
      <c r="M2608">
        <v>3180674</v>
      </c>
      <c r="N2608" t="s">
        <v>5513</v>
      </c>
      <c r="O2608">
        <v>101</v>
      </c>
    </row>
    <row r="2609" spans="1:15" x14ac:dyDescent="0.25">
      <c r="A2609" t="s">
        <v>8346</v>
      </c>
      <c r="B2609" t="s">
        <v>16</v>
      </c>
      <c r="C2609" t="s">
        <v>41</v>
      </c>
      <c r="D2609">
        <v>1994</v>
      </c>
      <c r="E2609" t="s">
        <v>8347</v>
      </c>
      <c r="F2609">
        <v>4.7</v>
      </c>
      <c r="G2609">
        <v>4800</v>
      </c>
      <c r="H2609" t="s">
        <v>8348</v>
      </c>
      <c r="I2609" t="s">
        <v>5789</v>
      </c>
      <c r="J2609" t="s">
        <v>5790</v>
      </c>
      <c r="K2609" t="s">
        <v>30</v>
      </c>
      <c r="M2609">
        <v>19281235</v>
      </c>
      <c r="N2609" t="s">
        <v>5791</v>
      </c>
      <c r="O2609">
        <v>100</v>
      </c>
    </row>
    <row r="2610" spans="1:15" x14ac:dyDescent="0.25">
      <c r="A2610" t="s">
        <v>8349</v>
      </c>
      <c r="B2610" t="s">
        <v>33</v>
      </c>
      <c r="C2610" t="s">
        <v>41</v>
      </c>
      <c r="D2610">
        <v>1994</v>
      </c>
      <c r="E2610" t="s">
        <v>7716</v>
      </c>
      <c r="F2610">
        <v>5.5</v>
      </c>
      <c r="G2610">
        <v>8500</v>
      </c>
      <c r="H2610" t="s">
        <v>435</v>
      </c>
      <c r="I2610" t="s">
        <v>8350</v>
      </c>
      <c r="J2610" t="s">
        <v>2047</v>
      </c>
      <c r="K2610" t="s">
        <v>30</v>
      </c>
      <c r="L2610">
        <v>17080000</v>
      </c>
      <c r="M2610">
        <v>21011318</v>
      </c>
      <c r="N2610" t="s">
        <v>5724</v>
      </c>
      <c r="O2610">
        <v>107</v>
      </c>
    </row>
    <row r="2611" spans="1:15" x14ac:dyDescent="0.25">
      <c r="A2611" t="s">
        <v>8351</v>
      </c>
      <c r="B2611" t="s">
        <v>16</v>
      </c>
      <c r="C2611" t="s">
        <v>41</v>
      </c>
      <c r="D2611">
        <v>1994</v>
      </c>
      <c r="E2611" t="s">
        <v>8352</v>
      </c>
      <c r="F2611">
        <v>5.7</v>
      </c>
      <c r="G2611">
        <v>2500</v>
      </c>
      <c r="H2611" t="s">
        <v>8353</v>
      </c>
      <c r="I2611" t="s">
        <v>8354</v>
      </c>
      <c r="J2611" t="s">
        <v>3543</v>
      </c>
      <c r="K2611" t="s">
        <v>30</v>
      </c>
      <c r="M2611">
        <v>200151</v>
      </c>
      <c r="N2611" t="s">
        <v>7698</v>
      </c>
      <c r="O2611">
        <v>86</v>
      </c>
    </row>
    <row r="2612" spans="1:15" x14ac:dyDescent="0.25">
      <c r="A2612" t="s">
        <v>8355</v>
      </c>
      <c r="B2612" t="s">
        <v>33</v>
      </c>
      <c r="C2612" t="s">
        <v>41</v>
      </c>
      <c r="D2612">
        <v>1994</v>
      </c>
      <c r="E2612" t="s">
        <v>8077</v>
      </c>
      <c r="F2612">
        <v>6</v>
      </c>
      <c r="G2612">
        <v>2500</v>
      </c>
      <c r="H2612" t="s">
        <v>1390</v>
      </c>
      <c r="I2612" t="s">
        <v>1390</v>
      </c>
      <c r="J2612" t="s">
        <v>1530</v>
      </c>
      <c r="K2612" t="s">
        <v>22</v>
      </c>
      <c r="M2612">
        <v>3062530</v>
      </c>
      <c r="N2612" t="s">
        <v>8356</v>
      </c>
      <c r="O2612">
        <v>97</v>
      </c>
    </row>
    <row r="2613" spans="1:15" x14ac:dyDescent="0.25">
      <c r="A2613" t="s">
        <v>8357</v>
      </c>
      <c r="B2613" t="s">
        <v>16</v>
      </c>
      <c r="C2613" t="s">
        <v>34</v>
      </c>
      <c r="D2613">
        <v>1994</v>
      </c>
      <c r="E2613" t="s">
        <v>8019</v>
      </c>
      <c r="F2613">
        <v>6</v>
      </c>
      <c r="G2613">
        <v>6700</v>
      </c>
      <c r="H2613" t="s">
        <v>4631</v>
      </c>
      <c r="I2613" t="s">
        <v>4631</v>
      </c>
      <c r="J2613" t="s">
        <v>4631</v>
      </c>
      <c r="K2613" t="s">
        <v>30</v>
      </c>
      <c r="L2613">
        <v>10000000</v>
      </c>
      <c r="M2613">
        <v>29392418</v>
      </c>
      <c r="N2613" t="s">
        <v>8003</v>
      </c>
      <c r="O2613">
        <v>108</v>
      </c>
    </row>
    <row r="2614" spans="1:15" x14ac:dyDescent="0.25">
      <c r="A2614" t="s">
        <v>8358</v>
      </c>
      <c r="B2614" t="s">
        <v>2000</v>
      </c>
      <c r="C2614" t="s">
        <v>41</v>
      </c>
      <c r="D2614">
        <v>1994</v>
      </c>
      <c r="E2614" t="s">
        <v>8075</v>
      </c>
      <c r="F2614">
        <v>5.5</v>
      </c>
      <c r="G2614">
        <v>6500</v>
      </c>
      <c r="H2614" t="s">
        <v>2816</v>
      </c>
      <c r="I2614" t="s">
        <v>3247</v>
      </c>
      <c r="J2614" t="s">
        <v>3247</v>
      </c>
      <c r="K2614" t="s">
        <v>30</v>
      </c>
      <c r="M2614">
        <v>16821273</v>
      </c>
      <c r="N2614" t="s">
        <v>8359</v>
      </c>
      <c r="O2614">
        <v>98</v>
      </c>
    </row>
    <row r="2615" spans="1:15" x14ac:dyDescent="0.25">
      <c r="A2615" t="s">
        <v>8360</v>
      </c>
      <c r="B2615" t="s">
        <v>2000</v>
      </c>
      <c r="C2615" t="s">
        <v>104</v>
      </c>
      <c r="D2615">
        <v>1994</v>
      </c>
      <c r="E2615" t="s">
        <v>8361</v>
      </c>
      <c r="F2615">
        <v>7.7</v>
      </c>
      <c r="G2615">
        <v>11000</v>
      </c>
      <c r="H2615" t="s">
        <v>4507</v>
      </c>
      <c r="I2615" t="s">
        <v>4507</v>
      </c>
      <c r="J2615" t="s">
        <v>1376</v>
      </c>
      <c r="K2615" t="s">
        <v>306</v>
      </c>
      <c r="M2615">
        <v>190749</v>
      </c>
      <c r="N2615" t="s">
        <v>4943</v>
      </c>
      <c r="O2615">
        <v>108</v>
      </c>
    </row>
    <row r="2616" spans="1:15" x14ac:dyDescent="0.25">
      <c r="A2616" t="s">
        <v>8362</v>
      </c>
      <c r="B2616" t="s">
        <v>16</v>
      </c>
      <c r="C2616" t="s">
        <v>41</v>
      </c>
      <c r="D2616">
        <v>1994</v>
      </c>
      <c r="E2616" t="s">
        <v>8363</v>
      </c>
      <c r="F2616">
        <v>7.1</v>
      </c>
      <c r="G2616">
        <v>22000</v>
      </c>
      <c r="H2616" t="s">
        <v>8364</v>
      </c>
      <c r="I2616" t="s">
        <v>8364</v>
      </c>
      <c r="J2616" t="s">
        <v>8365</v>
      </c>
      <c r="K2616" t="s">
        <v>30</v>
      </c>
      <c r="L2616">
        <v>700000</v>
      </c>
      <c r="M2616">
        <v>382928</v>
      </c>
      <c r="N2616" t="s">
        <v>7190</v>
      </c>
      <c r="O2616">
        <v>93</v>
      </c>
    </row>
    <row r="2617" spans="1:15" x14ac:dyDescent="0.25">
      <c r="A2617" t="s">
        <v>8366</v>
      </c>
      <c r="B2617" t="s">
        <v>33</v>
      </c>
      <c r="C2617" t="s">
        <v>34</v>
      </c>
      <c r="D2617">
        <v>1994</v>
      </c>
      <c r="E2617" t="s">
        <v>8172</v>
      </c>
      <c r="F2617">
        <v>5.3</v>
      </c>
      <c r="G2617">
        <v>12000</v>
      </c>
      <c r="H2617" t="s">
        <v>2353</v>
      </c>
      <c r="I2617" t="s">
        <v>214</v>
      </c>
      <c r="J2617" t="s">
        <v>1025</v>
      </c>
      <c r="K2617" t="s">
        <v>30</v>
      </c>
      <c r="L2617">
        <v>45000000</v>
      </c>
      <c r="M2617">
        <v>30806194</v>
      </c>
      <c r="N2617" t="s">
        <v>8367</v>
      </c>
      <c r="O2617">
        <v>123</v>
      </c>
    </row>
    <row r="2618" spans="1:15" x14ac:dyDescent="0.25">
      <c r="A2618" t="s">
        <v>8368</v>
      </c>
      <c r="B2618" t="s">
        <v>337</v>
      </c>
      <c r="C2618" t="s">
        <v>390</v>
      </c>
      <c r="D2618">
        <v>1994</v>
      </c>
      <c r="E2618" t="s">
        <v>7994</v>
      </c>
      <c r="F2618">
        <v>5.4</v>
      </c>
      <c r="G2618">
        <v>6300</v>
      </c>
      <c r="H2618" t="s">
        <v>1057</v>
      </c>
      <c r="I2618" t="s">
        <v>2276</v>
      </c>
      <c r="J2618" t="s">
        <v>362</v>
      </c>
      <c r="K2618" t="s">
        <v>3158</v>
      </c>
      <c r="M2618">
        <v>71368</v>
      </c>
      <c r="N2618" t="s">
        <v>1057</v>
      </c>
      <c r="O2618">
        <v>76</v>
      </c>
    </row>
    <row r="2619" spans="1:15" x14ac:dyDescent="0.25">
      <c r="A2619" t="s">
        <v>8369</v>
      </c>
      <c r="B2619" t="s">
        <v>16</v>
      </c>
      <c r="C2619" t="s">
        <v>52</v>
      </c>
      <c r="D2619">
        <v>1994</v>
      </c>
      <c r="E2619" t="s">
        <v>8370</v>
      </c>
      <c r="F2619">
        <v>4.7</v>
      </c>
      <c r="G2619">
        <v>2200</v>
      </c>
      <c r="H2619" t="s">
        <v>8371</v>
      </c>
      <c r="I2619" t="s">
        <v>8372</v>
      </c>
      <c r="J2619" t="s">
        <v>8373</v>
      </c>
      <c r="K2619" t="s">
        <v>30</v>
      </c>
      <c r="L2619">
        <v>200000</v>
      </c>
      <c r="N2619" t="s">
        <v>8374</v>
      </c>
      <c r="O2619">
        <v>92</v>
      </c>
    </row>
    <row r="2620" spans="1:15" x14ac:dyDescent="0.25">
      <c r="A2620" t="s">
        <v>8375</v>
      </c>
      <c r="B2620" t="s">
        <v>2000</v>
      </c>
      <c r="C2620" t="s">
        <v>34</v>
      </c>
      <c r="D2620">
        <v>1994</v>
      </c>
      <c r="E2620" t="s">
        <v>8037</v>
      </c>
      <c r="F2620">
        <v>5</v>
      </c>
      <c r="G2620">
        <v>9200</v>
      </c>
      <c r="H2620" t="s">
        <v>6161</v>
      </c>
      <c r="I2620" t="s">
        <v>7099</v>
      </c>
      <c r="J2620" t="s">
        <v>7099</v>
      </c>
      <c r="K2620" t="s">
        <v>30</v>
      </c>
      <c r="L2620">
        <v>30000000</v>
      </c>
      <c r="M2620">
        <v>7941977</v>
      </c>
      <c r="N2620" t="s">
        <v>31</v>
      </c>
      <c r="O2620">
        <v>92</v>
      </c>
    </row>
    <row r="2621" spans="1:15" x14ac:dyDescent="0.25">
      <c r="A2621" t="s">
        <v>8376</v>
      </c>
      <c r="B2621" t="s">
        <v>33</v>
      </c>
      <c r="C2621" t="s">
        <v>41</v>
      </c>
      <c r="D2621">
        <v>1994</v>
      </c>
      <c r="E2621" t="s">
        <v>7938</v>
      </c>
      <c r="F2621">
        <v>5.6</v>
      </c>
      <c r="G2621">
        <v>1800</v>
      </c>
      <c r="H2621" t="s">
        <v>8377</v>
      </c>
      <c r="I2621" t="s">
        <v>8378</v>
      </c>
      <c r="J2621" t="s">
        <v>235</v>
      </c>
      <c r="K2621" t="s">
        <v>30</v>
      </c>
      <c r="M2621">
        <v>319123</v>
      </c>
      <c r="N2621" t="s">
        <v>8379</v>
      </c>
      <c r="O2621">
        <v>82</v>
      </c>
    </row>
    <row r="2622" spans="1:15" x14ac:dyDescent="0.25">
      <c r="A2622" t="s">
        <v>8380</v>
      </c>
      <c r="B2622" t="s">
        <v>2000</v>
      </c>
      <c r="C2622" t="s">
        <v>41</v>
      </c>
      <c r="D2622">
        <v>1994</v>
      </c>
      <c r="E2622" t="s">
        <v>8326</v>
      </c>
      <c r="F2622">
        <v>6.3</v>
      </c>
      <c r="G2622">
        <v>5200</v>
      </c>
      <c r="H2622" t="s">
        <v>7225</v>
      </c>
      <c r="I2622" t="s">
        <v>8381</v>
      </c>
      <c r="J2622" t="s">
        <v>852</v>
      </c>
      <c r="K2622" t="s">
        <v>30</v>
      </c>
      <c r="M2622">
        <v>3430583</v>
      </c>
      <c r="N2622" t="s">
        <v>2094</v>
      </c>
      <c r="O2622">
        <v>106</v>
      </c>
    </row>
    <row r="2623" spans="1:15" x14ac:dyDescent="0.25">
      <c r="A2623" t="s">
        <v>8382</v>
      </c>
      <c r="B2623" t="s">
        <v>16</v>
      </c>
      <c r="C2623" t="s">
        <v>63</v>
      </c>
      <c r="D2623">
        <v>1994</v>
      </c>
      <c r="E2623" t="s">
        <v>8383</v>
      </c>
      <c r="F2623">
        <v>6.8</v>
      </c>
      <c r="G2623">
        <v>6500</v>
      </c>
      <c r="H2623" t="s">
        <v>8384</v>
      </c>
      <c r="I2623" t="s">
        <v>8385</v>
      </c>
      <c r="J2623" t="s">
        <v>8386</v>
      </c>
      <c r="K2623" t="s">
        <v>453</v>
      </c>
      <c r="M2623">
        <v>1600226</v>
      </c>
      <c r="N2623" t="s">
        <v>8387</v>
      </c>
      <c r="O2623">
        <v>111</v>
      </c>
    </row>
    <row r="2624" spans="1:15" x14ac:dyDescent="0.25">
      <c r="A2624" t="s">
        <v>8388</v>
      </c>
      <c r="B2624" t="s">
        <v>16</v>
      </c>
      <c r="C2624" t="s">
        <v>17</v>
      </c>
      <c r="D2624">
        <v>1994</v>
      </c>
      <c r="E2624" t="s">
        <v>8123</v>
      </c>
      <c r="F2624">
        <v>7.1</v>
      </c>
      <c r="G2624">
        <v>9800</v>
      </c>
      <c r="H2624" t="s">
        <v>8389</v>
      </c>
      <c r="I2624" t="s">
        <v>8390</v>
      </c>
      <c r="J2624" t="s">
        <v>8391</v>
      </c>
      <c r="K2624" t="s">
        <v>22</v>
      </c>
      <c r="M2624">
        <v>4165845</v>
      </c>
      <c r="N2624" t="s">
        <v>6567</v>
      </c>
      <c r="O2624">
        <v>98</v>
      </c>
    </row>
    <row r="2625" spans="1:15" x14ac:dyDescent="0.25">
      <c r="A2625" t="s">
        <v>8392</v>
      </c>
      <c r="B2625" t="s">
        <v>16</v>
      </c>
      <c r="C2625" t="s">
        <v>63</v>
      </c>
      <c r="D2625">
        <v>1994</v>
      </c>
      <c r="E2625" t="s">
        <v>8019</v>
      </c>
      <c r="F2625">
        <v>6.4</v>
      </c>
      <c r="G2625">
        <v>4300</v>
      </c>
      <c r="H2625" t="s">
        <v>398</v>
      </c>
      <c r="I2625" t="s">
        <v>398</v>
      </c>
      <c r="J2625" t="s">
        <v>4956</v>
      </c>
      <c r="K2625" t="s">
        <v>30</v>
      </c>
      <c r="L2625">
        <v>7000000</v>
      </c>
      <c r="M2625">
        <v>2144667</v>
      </c>
      <c r="N2625" t="s">
        <v>7529</v>
      </c>
      <c r="O2625">
        <v>125</v>
      </c>
    </row>
    <row r="2626" spans="1:15" x14ac:dyDescent="0.25">
      <c r="A2626" t="s">
        <v>8393</v>
      </c>
      <c r="B2626" t="s">
        <v>2000</v>
      </c>
      <c r="C2626" t="s">
        <v>41</v>
      </c>
      <c r="D2626">
        <v>1994</v>
      </c>
      <c r="E2626" t="s">
        <v>7914</v>
      </c>
      <c r="F2626">
        <v>7</v>
      </c>
      <c r="G2626">
        <v>5800</v>
      </c>
      <c r="H2626" t="s">
        <v>5919</v>
      </c>
      <c r="I2626" t="s">
        <v>5919</v>
      </c>
      <c r="J2626" t="s">
        <v>8394</v>
      </c>
      <c r="K2626" t="s">
        <v>30</v>
      </c>
      <c r="L2626">
        <v>3200000</v>
      </c>
      <c r="M2626">
        <v>7266973</v>
      </c>
      <c r="N2626" t="s">
        <v>8395</v>
      </c>
      <c r="O2626">
        <v>101</v>
      </c>
    </row>
    <row r="2627" spans="1:15" x14ac:dyDescent="0.25">
      <c r="A2627" t="s">
        <v>8396</v>
      </c>
      <c r="B2627" t="s">
        <v>448</v>
      </c>
      <c r="C2627" t="s">
        <v>17</v>
      </c>
      <c r="D2627">
        <v>1994</v>
      </c>
      <c r="E2627" t="s">
        <v>8183</v>
      </c>
      <c r="F2627">
        <v>8</v>
      </c>
      <c r="G2627">
        <v>14000</v>
      </c>
      <c r="H2627" t="s">
        <v>8397</v>
      </c>
      <c r="I2627" t="s">
        <v>8397</v>
      </c>
      <c r="J2627" t="s">
        <v>8398</v>
      </c>
      <c r="K2627" t="s">
        <v>8399</v>
      </c>
      <c r="L2627">
        <v>1900000</v>
      </c>
      <c r="M2627">
        <v>763847</v>
      </c>
      <c r="N2627" t="s">
        <v>8400</v>
      </c>
      <c r="O2627">
        <v>113</v>
      </c>
    </row>
    <row r="2628" spans="1:15" x14ac:dyDescent="0.25">
      <c r="A2628" t="s">
        <v>8401</v>
      </c>
      <c r="B2628" t="s">
        <v>16</v>
      </c>
      <c r="C2628" t="s">
        <v>17</v>
      </c>
      <c r="D2628">
        <v>1994</v>
      </c>
      <c r="E2628" t="s">
        <v>8363</v>
      </c>
      <c r="F2628">
        <v>7.9</v>
      </c>
      <c r="G2628">
        <v>15000</v>
      </c>
      <c r="H2628" t="s">
        <v>4419</v>
      </c>
      <c r="I2628" t="s">
        <v>4419</v>
      </c>
      <c r="J2628" t="s">
        <v>4419</v>
      </c>
      <c r="K2628" t="s">
        <v>8402</v>
      </c>
      <c r="L2628">
        <v>2800000</v>
      </c>
      <c r="M2628">
        <v>2313461</v>
      </c>
      <c r="N2628" t="s">
        <v>8403</v>
      </c>
      <c r="O2628">
        <v>135</v>
      </c>
    </row>
    <row r="2629" spans="1:15" x14ac:dyDescent="0.25">
      <c r="A2629" t="s">
        <v>8404</v>
      </c>
      <c r="B2629" t="s">
        <v>33</v>
      </c>
      <c r="C2629" t="s">
        <v>25</v>
      </c>
      <c r="D2629">
        <v>1994</v>
      </c>
      <c r="E2629" t="s">
        <v>8405</v>
      </c>
      <c r="F2629">
        <v>7.4</v>
      </c>
      <c r="G2629">
        <v>4100</v>
      </c>
      <c r="H2629" t="s">
        <v>8406</v>
      </c>
      <c r="I2629" t="s">
        <v>8407</v>
      </c>
      <c r="J2629" t="s">
        <v>8408</v>
      </c>
      <c r="K2629" t="s">
        <v>22</v>
      </c>
      <c r="M2629">
        <v>12712</v>
      </c>
      <c r="N2629" t="s">
        <v>618</v>
      </c>
      <c r="O2629">
        <v>94</v>
      </c>
    </row>
    <row r="2630" spans="1:15" x14ac:dyDescent="0.25">
      <c r="A2630" t="s">
        <v>8409</v>
      </c>
      <c r="B2630" t="s">
        <v>16</v>
      </c>
      <c r="C2630" t="s">
        <v>41</v>
      </c>
      <c r="D2630">
        <v>1994</v>
      </c>
      <c r="E2630" t="s">
        <v>8326</v>
      </c>
      <c r="F2630">
        <v>6.4</v>
      </c>
      <c r="G2630">
        <v>1000</v>
      </c>
      <c r="H2630" t="s">
        <v>217</v>
      </c>
      <c r="I2630" t="s">
        <v>217</v>
      </c>
      <c r="J2630" t="s">
        <v>7181</v>
      </c>
      <c r="K2630" t="s">
        <v>30</v>
      </c>
      <c r="L2630">
        <v>10500000</v>
      </c>
      <c r="M2630">
        <v>123509</v>
      </c>
      <c r="N2630" t="s">
        <v>6271</v>
      </c>
      <c r="O2630">
        <v>99</v>
      </c>
    </row>
    <row r="2631" spans="1:15" x14ac:dyDescent="0.25">
      <c r="A2631" t="s">
        <v>8410</v>
      </c>
      <c r="B2631" t="s">
        <v>16</v>
      </c>
      <c r="C2631" t="s">
        <v>41</v>
      </c>
      <c r="D2631">
        <v>1994</v>
      </c>
      <c r="E2631" t="s">
        <v>8411</v>
      </c>
      <c r="F2631">
        <v>7.3</v>
      </c>
      <c r="G2631">
        <v>5200</v>
      </c>
      <c r="H2631" t="s">
        <v>8412</v>
      </c>
      <c r="I2631" t="s">
        <v>4972</v>
      </c>
      <c r="J2631" t="s">
        <v>8413</v>
      </c>
      <c r="K2631" t="s">
        <v>248</v>
      </c>
      <c r="M2631">
        <v>766464</v>
      </c>
      <c r="N2631" t="s">
        <v>6690</v>
      </c>
      <c r="O2631">
        <v>100</v>
      </c>
    </row>
    <row r="2632" spans="1:15" x14ac:dyDescent="0.25">
      <c r="A2632" t="s">
        <v>8414</v>
      </c>
      <c r="B2632" t="s">
        <v>33</v>
      </c>
      <c r="C2632" t="s">
        <v>41</v>
      </c>
      <c r="D2632">
        <v>1994</v>
      </c>
      <c r="E2632" t="s">
        <v>8330</v>
      </c>
      <c r="F2632">
        <v>6.2</v>
      </c>
      <c r="G2632">
        <v>3400</v>
      </c>
      <c r="H2632" t="s">
        <v>2958</v>
      </c>
      <c r="I2632" t="s">
        <v>4483</v>
      </c>
      <c r="J2632" t="s">
        <v>8415</v>
      </c>
      <c r="K2632" t="s">
        <v>30</v>
      </c>
      <c r="L2632">
        <v>15000000</v>
      </c>
      <c r="M2632">
        <v>1316865</v>
      </c>
      <c r="N2632" t="s">
        <v>61</v>
      </c>
      <c r="O2632">
        <v>108</v>
      </c>
    </row>
    <row r="2633" spans="1:15" x14ac:dyDescent="0.25">
      <c r="A2633" t="s">
        <v>8416</v>
      </c>
      <c r="B2633" t="s">
        <v>16</v>
      </c>
      <c r="C2633" t="s">
        <v>41</v>
      </c>
      <c r="D2633">
        <v>1994</v>
      </c>
      <c r="E2633" t="s">
        <v>8093</v>
      </c>
      <c r="F2633">
        <v>6.4</v>
      </c>
      <c r="G2633">
        <v>1400</v>
      </c>
      <c r="H2633" t="s">
        <v>8417</v>
      </c>
      <c r="I2633" t="s">
        <v>8418</v>
      </c>
      <c r="J2633" t="s">
        <v>8419</v>
      </c>
      <c r="K2633" t="s">
        <v>30</v>
      </c>
      <c r="M2633">
        <v>8880705</v>
      </c>
      <c r="N2633" t="s">
        <v>2094</v>
      </c>
      <c r="O2633">
        <v>110</v>
      </c>
    </row>
    <row r="2634" spans="1:15" x14ac:dyDescent="0.25">
      <c r="A2634" t="s">
        <v>8420</v>
      </c>
      <c r="B2634" t="s">
        <v>2000</v>
      </c>
      <c r="C2634" t="s">
        <v>41</v>
      </c>
      <c r="D2634">
        <v>1994</v>
      </c>
      <c r="E2634" t="s">
        <v>7692</v>
      </c>
      <c r="F2634">
        <v>5.4</v>
      </c>
      <c r="G2634">
        <v>3800</v>
      </c>
      <c r="H2634" t="s">
        <v>1580</v>
      </c>
      <c r="I2634" t="s">
        <v>1580</v>
      </c>
      <c r="J2634" t="s">
        <v>97</v>
      </c>
      <c r="K2634" t="s">
        <v>22</v>
      </c>
      <c r="L2634">
        <v>40000000</v>
      </c>
      <c r="M2634">
        <v>1519366</v>
      </c>
      <c r="N2634" t="s">
        <v>23</v>
      </c>
      <c r="O2634">
        <v>122</v>
      </c>
    </row>
    <row r="2635" spans="1:15" x14ac:dyDescent="0.25">
      <c r="A2635" t="s">
        <v>8421</v>
      </c>
      <c r="B2635" t="s">
        <v>16</v>
      </c>
      <c r="C2635" t="s">
        <v>104</v>
      </c>
      <c r="D2635">
        <v>1994</v>
      </c>
      <c r="E2635" t="s">
        <v>8116</v>
      </c>
      <c r="F2635">
        <v>5.3</v>
      </c>
      <c r="G2635">
        <v>3100</v>
      </c>
      <c r="H2635" t="s">
        <v>1128</v>
      </c>
      <c r="I2635" t="s">
        <v>1128</v>
      </c>
      <c r="J2635" t="s">
        <v>6643</v>
      </c>
      <c r="K2635" t="s">
        <v>30</v>
      </c>
      <c r="L2635">
        <v>30000000</v>
      </c>
      <c r="M2635">
        <v>3783003</v>
      </c>
      <c r="N2635" t="s">
        <v>6534</v>
      </c>
      <c r="O2635">
        <v>112</v>
      </c>
    </row>
    <row r="2636" spans="1:15" x14ac:dyDescent="0.25">
      <c r="A2636" t="s">
        <v>8422</v>
      </c>
      <c r="B2636" t="s">
        <v>2000</v>
      </c>
      <c r="C2636" t="s">
        <v>41</v>
      </c>
      <c r="D2636">
        <v>1994</v>
      </c>
      <c r="E2636" t="s">
        <v>8209</v>
      </c>
      <c r="F2636">
        <v>5.0999999999999996</v>
      </c>
      <c r="G2636">
        <v>1400</v>
      </c>
      <c r="H2636" t="s">
        <v>2148</v>
      </c>
      <c r="I2636" t="s">
        <v>8423</v>
      </c>
      <c r="J2636" t="s">
        <v>8424</v>
      </c>
      <c r="K2636" t="s">
        <v>30</v>
      </c>
      <c r="M2636">
        <v>713234</v>
      </c>
      <c r="N2636" t="s">
        <v>4174</v>
      </c>
      <c r="O2636">
        <v>93</v>
      </c>
    </row>
    <row r="2637" spans="1:15" x14ac:dyDescent="0.25">
      <c r="A2637" t="s">
        <v>8425</v>
      </c>
      <c r="B2637" t="s">
        <v>2000</v>
      </c>
      <c r="C2637" t="s">
        <v>63</v>
      </c>
      <c r="D2637">
        <v>1994</v>
      </c>
      <c r="E2637" t="s">
        <v>8289</v>
      </c>
      <c r="F2637">
        <v>6.3</v>
      </c>
      <c r="G2637">
        <v>1600</v>
      </c>
      <c r="H2637" t="s">
        <v>3210</v>
      </c>
      <c r="I2637" t="s">
        <v>8426</v>
      </c>
      <c r="J2637" t="s">
        <v>4546</v>
      </c>
      <c r="K2637" t="s">
        <v>22</v>
      </c>
      <c r="M2637">
        <v>538534</v>
      </c>
      <c r="N2637" t="s">
        <v>4072</v>
      </c>
      <c r="O2637">
        <v>115</v>
      </c>
    </row>
    <row r="2638" spans="1:15" x14ac:dyDescent="0.25">
      <c r="A2638" t="s">
        <v>8427</v>
      </c>
      <c r="B2638" t="s">
        <v>33</v>
      </c>
      <c r="C2638" t="s">
        <v>25</v>
      </c>
      <c r="D2638">
        <v>1994</v>
      </c>
      <c r="E2638" t="s">
        <v>7923</v>
      </c>
      <c r="F2638">
        <v>6</v>
      </c>
      <c r="G2638">
        <v>1100</v>
      </c>
      <c r="H2638" t="s">
        <v>8428</v>
      </c>
      <c r="I2638" t="s">
        <v>8429</v>
      </c>
      <c r="J2638" t="s">
        <v>8430</v>
      </c>
      <c r="K2638" t="s">
        <v>30</v>
      </c>
      <c r="L2638">
        <v>19200000</v>
      </c>
      <c r="M2638">
        <v>3342223</v>
      </c>
      <c r="N2638" t="s">
        <v>1725</v>
      </c>
      <c r="O2638">
        <v>102</v>
      </c>
    </row>
    <row r="2639" spans="1:15" x14ac:dyDescent="0.25">
      <c r="A2639" t="s">
        <v>8431</v>
      </c>
      <c r="B2639" t="s">
        <v>33</v>
      </c>
      <c r="C2639" t="s">
        <v>41</v>
      </c>
      <c r="D2639">
        <v>1994</v>
      </c>
      <c r="E2639" t="s">
        <v>8311</v>
      </c>
      <c r="F2639">
        <v>5.6</v>
      </c>
      <c r="G2639">
        <v>1500</v>
      </c>
      <c r="H2639" t="s">
        <v>517</v>
      </c>
      <c r="I2639" t="s">
        <v>1553</v>
      </c>
      <c r="J2639" t="s">
        <v>3148</v>
      </c>
      <c r="K2639" t="s">
        <v>30</v>
      </c>
      <c r="L2639">
        <v>15000000</v>
      </c>
      <c r="M2639">
        <v>70936</v>
      </c>
      <c r="N2639" t="s">
        <v>118</v>
      </c>
      <c r="O2639">
        <v>85</v>
      </c>
    </row>
    <row r="2640" spans="1:15" x14ac:dyDescent="0.25">
      <c r="A2640" t="s">
        <v>8432</v>
      </c>
      <c r="B2640" t="s">
        <v>33</v>
      </c>
      <c r="C2640" t="s">
        <v>41</v>
      </c>
      <c r="D2640">
        <v>1994</v>
      </c>
      <c r="E2640" t="s">
        <v>8064</v>
      </c>
      <c r="F2640">
        <v>4.8</v>
      </c>
      <c r="G2640">
        <v>7600</v>
      </c>
      <c r="H2640" t="s">
        <v>3258</v>
      </c>
      <c r="I2640" t="s">
        <v>7045</v>
      </c>
      <c r="J2640" t="s">
        <v>5664</v>
      </c>
      <c r="K2640" t="s">
        <v>30</v>
      </c>
      <c r="L2640">
        <v>30000000</v>
      </c>
      <c r="M2640">
        <v>18869594</v>
      </c>
      <c r="N2640" t="s">
        <v>118</v>
      </c>
      <c r="O2640">
        <v>109</v>
      </c>
    </row>
    <row r="2641" spans="1:15" x14ac:dyDescent="0.25">
      <c r="A2641" t="s">
        <v>8433</v>
      </c>
      <c r="B2641" t="s">
        <v>448</v>
      </c>
      <c r="C2641" t="s">
        <v>17</v>
      </c>
      <c r="D2641">
        <v>1994</v>
      </c>
      <c r="E2641" t="s">
        <v>8434</v>
      </c>
      <c r="F2641">
        <v>6.6</v>
      </c>
      <c r="G2641">
        <v>1800</v>
      </c>
      <c r="H2641" t="s">
        <v>8435</v>
      </c>
      <c r="I2641" t="s">
        <v>8436</v>
      </c>
      <c r="J2641" t="s">
        <v>8437</v>
      </c>
      <c r="K2641" t="s">
        <v>30</v>
      </c>
      <c r="M2641">
        <v>11553</v>
      </c>
      <c r="N2641" t="s">
        <v>8438</v>
      </c>
      <c r="O2641">
        <v>76</v>
      </c>
    </row>
    <row r="2642" spans="1:15" x14ac:dyDescent="0.25">
      <c r="A2642" t="s">
        <v>8439</v>
      </c>
      <c r="B2642" t="s">
        <v>16</v>
      </c>
      <c r="C2642" t="s">
        <v>34</v>
      </c>
      <c r="D2642">
        <v>1994</v>
      </c>
      <c r="E2642" t="s">
        <v>7656</v>
      </c>
      <c r="F2642">
        <v>6.4</v>
      </c>
      <c r="G2642">
        <v>4700</v>
      </c>
      <c r="H2642" t="s">
        <v>2039</v>
      </c>
      <c r="I2642" t="s">
        <v>2039</v>
      </c>
      <c r="J2642" t="s">
        <v>7311</v>
      </c>
      <c r="K2642" t="s">
        <v>30</v>
      </c>
      <c r="L2642">
        <v>20000000</v>
      </c>
      <c r="M2642">
        <v>305070</v>
      </c>
      <c r="N2642" t="s">
        <v>7315</v>
      </c>
      <c r="O2642">
        <v>107</v>
      </c>
    </row>
    <row r="2643" spans="1:15" x14ac:dyDescent="0.25">
      <c r="A2643" t="s">
        <v>8440</v>
      </c>
      <c r="B2643" t="s">
        <v>16</v>
      </c>
      <c r="C2643" t="s">
        <v>17</v>
      </c>
      <c r="D2643">
        <v>1994</v>
      </c>
      <c r="E2643" t="s">
        <v>8441</v>
      </c>
      <c r="F2643">
        <v>7.2</v>
      </c>
      <c r="G2643">
        <v>3100</v>
      </c>
      <c r="H2643" t="s">
        <v>4952</v>
      </c>
      <c r="I2643" t="s">
        <v>8442</v>
      </c>
      <c r="J2643" t="s">
        <v>759</v>
      </c>
      <c r="K2643" t="s">
        <v>22</v>
      </c>
      <c r="M2643">
        <v>487391</v>
      </c>
      <c r="N2643" t="s">
        <v>8443</v>
      </c>
      <c r="O2643">
        <v>97</v>
      </c>
    </row>
    <row r="2644" spans="1:15" x14ac:dyDescent="0.25">
      <c r="A2644" t="s">
        <v>8444</v>
      </c>
      <c r="B2644" t="s">
        <v>16</v>
      </c>
      <c r="C2644" t="s">
        <v>63</v>
      </c>
      <c r="D2644">
        <v>1994</v>
      </c>
      <c r="E2644" t="s">
        <v>8289</v>
      </c>
      <c r="F2644">
        <v>6.4</v>
      </c>
      <c r="G2644">
        <v>7200</v>
      </c>
      <c r="H2644" t="s">
        <v>1748</v>
      </c>
      <c r="I2644" t="s">
        <v>8445</v>
      </c>
      <c r="J2644" t="s">
        <v>1877</v>
      </c>
      <c r="K2644" t="s">
        <v>30</v>
      </c>
      <c r="M2644">
        <v>1007583</v>
      </c>
      <c r="N2644" t="s">
        <v>7017</v>
      </c>
      <c r="O2644">
        <v>128</v>
      </c>
    </row>
    <row r="2645" spans="1:15" x14ac:dyDescent="0.25">
      <c r="A2645" t="s">
        <v>3668</v>
      </c>
      <c r="B2645" t="s">
        <v>16</v>
      </c>
      <c r="C2645" t="s">
        <v>104</v>
      </c>
      <c r="D2645">
        <v>1995</v>
      </c>
      <c r="E2645" t="s">
        <v>8446</v>
      </c>
      <c r="F2645">
        <v>8.1999999999999993</v>
      </c>
      <c r="G2645">
        <v>596000</v>
      </c>
      <c r="H2645" t="s">
        <v>558</v>
      </c>
      <c r="I2645" t="s">
        <v>558</v>
      </c>
      <c r="J2645" t="s">
        <v>136</v>
      </c>
      <c r="K2645" t="s">
        <v>30</v>
      </c>
      <c r="L2645">
        <v>60000000</v>
      </c>
      <c r="M2645">
        <v>187436818</v>
      </c>
      <c r="N2645" t="s">
        <v>23</v>
      </c>
      <c r="O2645">
        <v>170</v>
      </c>
    </row>
    <row r="2646" spans="1:15" x14ac:dyDescent="0.25">
      <c r="A2646" t="s">
        <v>8447</v>
      </c>
      <c r="B2646" t="s">
        <v>2000</v>
      </c>
      <c r="C2646" t="s">
        <v>41</v>
      </c>
      <c r="D2646">
        <v>1995</v>
      </c>
      <c r="E2646" t="s">
        <v>8448</v>
      </c>
      <c r="F2646">
        <v>6.8</v>
      </c>
      <c r="G2646">
        <v>193000</v>
      </c>
      <c r="H2646" t="s">
        <v>986</v>
      </c>
      <c r="I2646" t="s">
        <v>986</v>
      </c>
      <c r="J2646" t="s">
        <v>8449</v>
      </c>
      <c r="K2646" t="s">
        <v>30</v>
      </c>
      <c r="L2646">
        <v>12000000</v>
      </c>
      <c r="M2646">
        <v>56631572</v>
      </c>
      <c r="N2646" t="s">
        <v>44</v>
      </c>
      <c r="O2646">
        <v>97</v>
      </c>
    </row>
    <row r="2647" spans="1:15" x14ac:dyDescent="0.25">
      <c r="A2647" t="s">
        <v>8450</v>
      </c>
      <c r="B2647" t="s">
        <v>16</v>
      </c>
      <c r="C2647" t="s">
        <v>104</v>
      </c>
      <c r="D2647">
        <v>1995</v>
      </c>
      <c r="E2647" t="s">
        <v>8451</v>
      </c>
      <c r="F2647">
        <v>8.6</v>
      </c>
      <c r="G2647">
        <v>1500000</v>
      </c>
      <c r="H2647" t="s">
        <v>6821</v>
      </c>
      <c r="I2647" t="s">
        <v>8452</v>
      </c>
      <c r="J2647" t="s">
        <v>5224</v>
      </c>
      <c r="K2647" t="s">
        <v>30</v>
      </c>
      <c r="L2647">
        <v>33000000</v>
      </c>
      <c r="M2647">
        <v>327333559</v>
      </c>
      <c r="N2647" t="s">
        <v>8453</v>
      </c>
      <c r="O2647">
        <v>127</v>
      </c>
    </row>
    <row r="2648" spans="1:15" x14ac:dyDescent="0.25">
      <c r="A2648" t="s">
        <v>8454</v>
      </c>
      <c r="B2648" t="s">
        <v>16</v>
      </c>
      <c r="C2648" t="s">
        <v>63</v>
      </c>
      <c r="D2648">
        <v>1995</v>
      </c>
      <c r="E2648" t="s">
        <v>8455</v>
      </c>
      <c r="F2648">
        <v>8.3000000000000007</v>
      </c>
      <c r="G2648">
        <v>978000</v>
      </c>
      <c r="H2648" t="s">
        <v>536</v>
      </c>
      <c r="I2648" t="s">
        <v>8456</v>
      </c>
      <c r="J2648" t="s">
        <v>536</v>
      </c>
      <c r="K2648" t="s">
        <v>30</v>
      </c>
      <c r="L2648">
        <v>72000000</v>
      </c>
      <c r="M2648">
        <v>213216216</v>
      </c>
      <c r="N2648" t="s">
        <v>7591</v>
      </c>
      <c r="O2648">
        <v>178</v>
      </c>
    </row>
    <row r="2649" spans="1:15" x14ac:dyDescent="0.25">
      <c r="A2649" t="s">
        <v>8457</v>
      </c>
      <c r="B2649" t="s">
        <v>33</v>
      </c>
      <c r="C2649" t="s">
        <v>25</v>
      </c>
      <c r="D2649">
        <v>1995</v>
      </c>
      <c r="E2649" t="s">
        <v>8458</v>
      </c>
      <c r="F2649">
        <v>7.6</v>
      </c>
      <c r="G2649">
        <v>277000</v>
      </c>
      <c r="H2649" t="s">
        <v>1135</v>
      </c>
      <c r="I2649" t="s">
        <v>8459</v>
      </c>
      <c r="J2649" t="s">
        <v>2093</v>
      </c>
      <c r="K2649" t="s">
        <v>30</v>
      </c>
      <c r="L2649">
        <v>52000000</v>
      </c>
      <c r="M2649">
        <v>355237933</v>
      </c>
      <c r="N2649" t="s">
        <v>61</v>
      </c>
      <c r="O2649">
        <v>140</v>
      </c>
    </row>
    <row r="2650" spans="1:15" x14ac:dyDescent="0.25">
      <c r="A2650" t="s">
        <v>8460</v>
      </c>
      <c r="B2650" t="s">
        <v>16</v>
      </c>
      <c r="C2650" t="s">
        <v>104</v>
      </c>
      <c r="D2650">
        <v>1995</v>
      </c>
      <c r="E2650" t="s">
        <v>8461</v>
      </c>
      <c r="F2650">
        <v>8.5</v>
      </c>
      <c r="G2650">
        <v>1000000</v>
      </c>
      <c r="H2650" t="s">
        <v>8462</v>
      </c>
      <c r="I2650" t="s">
        <v>8463</v>
      </c>
      <c r="J2650" t="s">
        <v>8365</v>
      </c>
      <c r="K2650" t="s">
        <v>30</v>
      </c>
      <c r="L2650">
        <v>6000000</v>
      </c>
      <c r="M2650">
        <v>23341568</v>
      </c>
      <c r="N2650" t="s">
        <v>219</v>
      </c>
      <c r="O2650">
        <v>106</v>
      </c>
    </row>
    <row r="2651" spans="1:15" x14ac:dyDescent="0.25">
      <c r="A2651" t="s">
        <v>8464</v>
      </c>
      <c r="B2651" t="s">
        <v>33</v>
      </c>
      <c r="C2651" t="s">
        <v>25</v>
      </c>
      <c r="D2651">
        <v>1995</v>
      </c>
      <c r="E2651" t="s">
        <v>8446</v>
      </c>
      <c r="F2651">
        <v>7</v>
      </c>
      <c r="G2651">
        <v>318000</v>
      </c>
      <c r="H2651" t="s">
        <v>5099</v>
      </c>
      <c r="I2651" t="s">
        <v>8465</v>
      </c>
      <c r="J2651" t="s">
        <v>97</v>
      </c>
      <c r="K2651" t="s">
        <v>30</v>
      </c>
      <c r="L2651">
        <v>65000000</v>
      </c>
      <c r="M2651">
        <v>262821940</v>
      </c>
      <c r="N2651" t="s">
        <v>2102</v>
      </c>
      <c r="O2651">
        <v>104</v>
      </c>
    </row>
    <row r="2652" spans="1:15" x14ac:dyDescent="0.25">
      <c r="A2652" t="s">
        <v>8466</v>
      </c>
      <c r="B2652" t="s">
        <v>16</v>
      </c>
      <c r="C2652" t="s">
        <v>104</v>
      </c>
      <c r="D2652">
        <v>1995</v>
      </c>
      <c r="E2652" t="s">
        <v>8467</v>
      </c>
      <c r="F2652">
        <v>8.1999999999999993</v>
      </c>
      <c r="G2652">
        <v>480000</v>
      </c>
      <c r="H2652" t="s">
        <v>65</v>
      </c>
      <c r="I2652" t="s">
        <v>5653</v>
      </c>
      <c r="J2652" t="s">
        <v>67</v>
      </c>
      <c r="K2652" t="s">
        <v>30</v>
      </c>
      <c r="L2652">
        <v>52000000</v>
      </c>
      <c r="M2652">
        <v>116112375</v>
      </c>
      <c r="N2652" t="s">
        <v>61</v>
      </c>
      <c r="O2652">
        <v>178</v>
      </c>
    </row>
    <row r="2653" spans="1:15" x14ac:dyDescent="0.25">
      <c r="A2653" t="s">
        <v>8468</v>
      </c>
      <c r="B2653" t="s">
        <v>2000</v>
      </c>
      <c r="C2653" t="s">
        <v>34</v>
      </c>
      <c r="D2653">
        <v>1995</v>
      </c>
      <c r="E2653" t="s">
        <v>8469</v>
      </c>
      <c r="F2653">
        <v>5.2</v>
      </c>
      <c r="G2653">
        <v>43000</v>
      </c>
      <c r="H2653" t="s">
        <v>5723</v>
      </c>
      <c r="I2653" t="s">
        <v>758</v>
      </c>
      <c r="J2653" t="s">
        <v>8470</v>
      </c>
      <c r="K2653" t="s">
        <v>30</v>
      </c>
      <c r="L2653">
        <v>50000000</v>
      </c>
      <c r="M2653">
        <v>152022101</v>
      </c>
      <c r="N2653" t="s">
        <v>44</v>
      </c>
      <c r="O2653">
        <v>109</v>
      </c>
    </row>
    <row r="2654" spans="1:15" x14ac:dyDescent="0.25">
      <c r="A2654" t="s">
        <v>8471</v>
      </c>
      <c r="B2654" t="s">
        <v>2000</v>
      </c>
      <c r="C2654" t="s">
        <v>34</v>
      </c>
      <c r="D2654">
        <v>1995</v>
      </c>
      <c r="E2654" t="s">
        <v>8472</v>
      </c>
      <c r="F2654">
        <v>5.4</v>
      </c>
      <c r="G2654">
        <v>239000</v>
      </c>
      <c r="H2654" t="s">
        <v>829</v>
      </c>
      <c r="I2654" t="s">
        <v>5076</v>
      </c>
      <c r="J2654" t="s">
        <v>2077</v>
      </c>
      <c r="K2654" t="s">
        <v>30</v>
      </c>
      <c r="L2654">
        <v>100000000</v>
      </c>
      <c r="M2654">
        <v>336567158</v>
      </c>
      <c r="N2654" t="s">
        <v>23</v>
      </c>
      <c r="O2654">
        <v>121</v>
      </c>
    </row>
    <row r="2655" spans="1:15" x14ac:dyDescent="0.25">
      <c r="A2655" t="s">
        <v>8473</v>
      </c>
      <c r="B2655" t="s">
        <v>510</v>
      </c>
      <c r="C2655" t="s">
        <v>17</v>
      </c>
      <c r="D2655">
        <v>1995</v>
      </c>
      <c r="E2655" t="s">
        <v>8474</v>
      </c>
      <c r="F2655">
        <v>7.1</v>
      </c>
      <c r="G2655">
        <v>75000</v>
      </c>
      <c r="H2655" t="s">
        <v>8475</v>
      </c>
      <c r="I2655" t="s">
        <v>8476</v>
      </c>
      <c r="J2655" t="s">
        <v>8477</v>
      </c>
      <c r="K2655" t="s">
        <v>30</v>
      </c>
      <c r="L2655">
        <v>1500000</v>
      </c>
      <c r="M2655">
        <v>7412216</v>
      </c>
      <c r="N2655" t="s">
        <v>8478</v>
      </c>
      <c r="O2655">
        <v>91</v>
      </c>
    </row>
    <row r="2656" spans="1:15" x14ac:dyDescent="0.25">
      <c r="A2656" t="s">
        <v>8479</v>
      </c>
      <c r="B2656" t="s">
        <v>337</v>
      </c>
      <c r="C2656" t="s">
        <v>390</v>
      </c>
      <c r="D2656">
        <v>1995</v>
      </c>
      <c r="E2656" t="s">
        <v>8467</v>
      </c>
      <c r="F2656">
        <v>8.3000000000000007</v>
      </c>
      <c r="G2656">
        <v>913000</v>
      </c>
      <c r="H2656" t="s">
        <v>8480</v>
      </c>
      <c r="I2656" t="s">
        <v>8480</v>
      </c>
      <c r="J2656" t="s">
        <v>2093</v>
      </c>
      <c r="K2656" t="s">
        <v>30</v>
      </c>
      <c r="L2656">
        <v>30000000</v>
      </c>
      <c r="M2656">
        <v>394436586</v>
      </c>
      <c r="N2656" t="s">
        <v>1725</v>
      </c>
      <c r="O2656">
        <v>81</v>
      </c>
    </row>
    <row r="2657" spans="1:15" x14ac:dyDescent="0.25">
      <c r="A2657" t="s">
        <v>8481</v>
      </c>
      <c r="B2657" t="s">
        <v>16</v>
      </c>
      <c r="C2657" t="s">
        <v>34</v>
      </c>
      <c r="D2657">
        <v>1995</v>
      </c>
      <c r="E2657" t="s">
        <v>7738</v>
      </c>
      <c r="F2657">
        <v>7.2</v>
      </c>
      <c r="G2657">
        <v>175000</v>
      </c>
      <c r="H2657" t="s">
        <v>6909</v>
      </c>
      <c r="I2657" t="s">
        <v>6909</v>
      </c>
      <c r="J2657" t="s">
        <v>8153</v>
      </c>
      <c r="K2657" t="s">
        <v>30</v>
      </c>
      <c r="L2657">
        <v>7000000</v>
      </c>
      <c r="M2657">
        <v>25405445</v>
      </c>
      <c r="N2657" t="s">
        <v>31</v>
      </c>
      <c r="O2657">
        <v>104</v>
      </c>
    </row>
    <row r="2658" spans="1:15" x14ac:dyDescent="0.25">
      <c r="A2658" t="s">
        <v>8482</v>
      </c>
      <c r="B2658" t="s">
        <v>16</v>
      </c>
      <c r="C2658" t="s">
        <v>34</v>
      </c>
      <c r="D2658">
        <v>1995</v>
      </c>
      <c r="E2658" t="s">
        <v>8318</v>
      </c>
      <c r="F2658">
        <v>7.6</v>
      </c>
      <c r="G2658">
        <v>370000</v>
      </c>
      <c r="H2658" t="s">
        <v>2914</v>
      </c>
      <c r="I2658" t="s">
        <v>8465</v>
      </c>
      <c r="J2658" t="s">
        <v>4461</v>
      </c>
      <c r="K2658" t="s">
        <v>30</v>
      </c>
      <c r="L2658">
        <v>90000000</v>
      </c>
      <c r="M2658">
        <v>366101666</v>
      </c>
      <c r="N2658" t="s">
        <v>8039</v>
      </c>
      <c r="O2658">
        <v>128</v>
      </c>
    </row>
    <row r="2659" spans="1:15" x14ac:dyDescent="0.25">
      <c r="A2659" t="s">
        <v>8483</v>
      </c>
      <c r="B2659" t="s">
        <v>2000</v>
      </c>
      <c r="C2659" t="s">
        <v>34</v>
      </c>
      <c r="D2659">
        <v>1995</v>
      </c>
      <c r="E2659" t="s">
        <v>8484</v>
      </c>
      <c r="F2659">
        <v>5.8</v>
      </c>
      <c r="G2659">
        <v>112000</v>
      </c>
      <c r="H2659" t="s">
        <v>8485</v>
      </c>
      <c r="I2659" t="s">
        <v>8486</v>
      </c>
      <c r="J2659" t="s">
        <v>2221</v>
      </c>
      <c r="K2659" t="s">
        <v>30</v>
      </c>
      <c r="L2659">
        <v>18000000</v>
      </c>
      <c r="M2659">
        <v>122195920</v>
      </c>
      <c r="N2659" t="s">
        <v>2027</v>
      </c>
      <c r="O2659">
        <v>101</v>
      </c>
    </row>
    <row r="2660" spans="1:15" x14ac:dyDescent="0.25">
      <c r="A2660" t="s">
        <v>8487</v>
      </c>
      <c r="B2660" t="s">
        <v>16</v>
      </c>
      <c r="C2660" t="s">
        <v>41</v>
      </c>
      <c r="D2660">
        <v>1995</v>
      </c>
      <c r="E2660" t="s">
        <v>8488</v>
      </c>
      <c r="F2660">
        <v>7.1</v>
      </c>
      <c r="G2660">
        <v>118000</v>
      </c>
      <c r="H2660" t="s">
        <v>7973</v>
      </c>
      <c r="I2660" t="s">
        <v>7973</v>
      </c>
      <c r="J2660" t="s">
        <v>8489</v>
      </c>
      <c r="K2660" t="s">
        <v>30</v>
      </c>
      <c r="L2660">
        <v>8000000</v>
      </c>
      <c r="M2660">
        <v>2122561</v>
      </c>
      <c r="N2660" t="s">
        <v>7364</v>
      </c>
      <c r="O2660">
        <v>94</v>
      </c>
    </row>
    <row r="2661" spans="1:15" x14ac:dyDescent="0.25">
      <c r="A2661" t="s">
        <v>8490</v>
      </c>
      <c r="B2661" t="s">
        <v>16</v>
      </c>
      <c r="C2661" t="s">
        <v>4886</v>
      </c>
      <c r="D2661">
        <v>1995</v>
      </c>
      <c r="E2661" t="s">
        <v>8491</v>
      </c>
      <c r="F2661">
        <v>8</v>
      </c>
      <c r="G2661">
        <v>589000</v>
      </c>
      <c r="H2661" t="s">
        <v>568</v>
      </c>
      <c r="I2661" t="s">
        <v>8492</v>
      </c>
      <c r="J2661" t="s">
        <v>4461</v>
      </c>
      <c r="K2661" t="s">
        <v>30</v>
      </c>
      <c r="L2661">
        <v>29000001</v>
      </c>
      <c r="M2661">
        <v>168839459</v>
      </c>
      <c r="N2661" t="s">
        <v>61</v>
      </c>
      <c r="O2661">
        <v>129</v>
      </c>
    </row>
    <row r="2662" spans="1:15" x14ac:dyDescent="0.25">
      <c r="A2662" t="s">
        <v>8493</v>
      </c>
      <c r="B2662" t="s">
        <v>16</v>
      </c>
      <c r="C2662" t="s">
        <v>17</v>
      </c>
      <c r="D2662">
        <v>1995</v>
      </c>
      <c r="E2662" t="s">
        <v>8494</v>
      </c>
      <c r="F2662">
        <v>7.5</v>
      </c>
      <c r="G2662">
        <v>117000</v>
      </c>
      <c r="H2662" t="s">
        <v>4952</v>
      </c>
      <c r="I2662" t="s">
        <v>8495</v>
      </c>
      <c r="J2662" t="s">
        <v>1536</v>
      </c>
      <c r="K2662" t="s">
        <v>30</v>
      </c>
      <c r="L2662">
        <v>3600000</v>
      </c>
      <c r="M2662">
        <v>32029928</v>
      </c>
      <c r="N2662" t="s">
        <v>8496</v>
      </c>
      <c r="O2662">
        <v>111</v>
      </c>
    </row>
    <row r="2663" spans="1:15" x14ac:dyDescent="0.25">
      <c r="A2663" t="s">
        <v>8497</v>
      </c>
      <c r="B2663" t="s">
        <v>510</v>
      </c>
      <c r="C2663" t="s">
        <v>17</v>
      </c>
      <c r="D2663">
        <v>1995</v>
      </c>
      <c r="E2663" t="s">
        <v>8451</v>
      </c>
      <c r="F2663">
        <v>4.9000000000000004</v>
      </c>
      <c r="G2663">
        <v>64000</v>
      </c>
      <c r="H2663" t="s">
        <v>2648</v>
      </c>
      <c r="I2663" t="s">
        <v>2732</v>
      </c>
      <c r="J2663" t="s">
        <v>8498</v>
      </c>
      <c r="K2663" t="s">
        <v>453</v>
      </c>
      <c r="L2663">
        <v>45000000</v>
      </c>
      <c r="M2663">
        <v>20358624</v>
      </c>
      <c r="N2663" t="s">
        <v>4152</v>
      </c>
      <c r="O2663">
        <v>128</v>
      </c>
    </row>
    <row r="2664" spans="1:15" x14ac:dyDescent="0.25">
      <c r="A2664" t="s">
        <v>8499</v>
      </c>
      <c r="B2664" t="s">
        <v>16</v>
      </c>
      <c r="C2664" t="s">
        <v>17</v>
      </c>
      <c r="D2664">
        <v>1995</v>
      </c>
      <c r="E2664" t="s">
        <v>8134</v>
      </c>
      <c r="F2664">
        <v>8.1</v>
      </c>
      <c r="G2664">
        <v>282000</v>
      </c>
      <c r="H2664" t="s">
        <v>5754</v>
      </c>
      <c r="I2664" t="s">
        <v>5754</v>
      </c>
      <c r="J2664" t="s">
        <v>2645</v>
      </c>
      <c r="K2664" t="s">
        <v>30</v>
      </c>
      <c r="L2664">
        <v>2500000</v>
      </c>
      <c r="M2664">
        <v>5987386</v>
      </c>
      <c r="N2664" t="s">
        <v>5112</v>
      </c>
      <c r="O2664">
        <v>101</v>
      </c>
    </row>
    <row r="2665" spans="1:15" x14ac:dyDescent="0.25">
      <c r="A2665" t="s">
        <v>8500</v>
      </c>
      <c r="B2665" t="s">
        <v>16</v>
      </c>
      <c r="C2665" t="s">
        <v>41</v>
      </c>
      <c r="D2665">
        <v>1995</v>
      </c>
      <c r="E2665" t="s">
        <v>8501</v>
      </c>
      <c r="F2665">
        <v>7.3</v>
      </c>
      <c r="G2665">
        <v>103000</v>
      </c>
      <c r="H2665" t="s">
        <v>8502</v>
      </c>
      <c r="I2665" t="s">
        <v>8503</v>
      </c>
      <c r="J2665" t="s">
        <v>8503</v>
      </c>
      <c r="K2665" t="s">
        <v>30</v>
      </c>
      <c r="L2665">
        <v>3500000</v>
      </c>
      <c r="M2665">
        <v>28215918</v>
      </c>
      <c r="N2665" t="s">
        <v>2027</v>
      </c>
      <c r="O2665">
        <v>91</v>
      </c>
    </row>
    <row r="2666" spans="1:15" x14ac:dyDescent="0.25">
      <c r="A2666" t="s">
        <v>8504</v>
      </c>
      <c r="B2666" t="s">
        <v>33</v>
      </c>
      <c r="C2666" t="s">
        <v>17</v>
      </c>
      <c r="D2666">
        <v>1995</v>
      </c>
      <c r="E2666" t="s">
        <v>8505</v>
      </c>
      <c r="F2666">
        <v>7.7</v>
      </c>
      <c r="G2666">
        <v>106000</v>
      </c>
      <c r="H2666" t="s">
        <v>7787</v>
      </c>
      <c r="I2666" t="s">
        <v>7634</v>
      </c>
      <c r="J2666" t="s">
        <v>8506</v>
      </c>
      <c r="K2666" t="s">
        <v>30</v>
      </c>
      <c r="L2666">
        <v>16000000</v>
      </c>
      <c r="M2666">
        <v>134582776</v>
      </c>
      <c r="N2666" t="s">
        <v>31</v>
      </c>
      <c r="O2666">
        <v>136</v>
      </c>
    </row>
    <row r="2667" spans="1:15" x14ac:dyDescent="0.25">
      <c r="A2667" t="s">
        <v>8507</v>
      </c>
      <c r="B2667" t="s">
        <v>2000</v>
      </c>
      <c r="C2667" t="s">
        <v>34</v>
      </c>
      <c r="D2667">
        <v>1995</v>
      </c>
      <c r="E2667" t="s">
        <v>8508</v>
      </c>
      <c r="F2667">
        <v>6.2</v>
      </c>
      <c r="G2667">
        <v>186000</v>
      </c>
      <c r="H2667" t="s">
        <v>2039</v>
      </c>
      <c r="I2667" t="s">
        <v>8509</v>
      </c>
      <c r="J2667" t="s">
        <v>2831</v>
      </c>
      <c r="K2667" t="s">
        <v>30</v>
      </c>
      <c r="L2667">
        <v>175000000</v>
      </c>
      <c r="M2667">
        <v>264218220</v>
      </c>
      <c r="N2667" t="s">
        <v>61</v>
      </c>
      <c r="O2667">
        <v>135</v>
      </c>
    </row>
    <row r="2668" spans="1:15" x14ac:dyDescent="0.25">
      <c r="A2668" t="s">
        <v>8510</v>
      </c>
      <c r="B2668" t="s">
        <v>16</v>
      </c>
      <c r="C2668" t="s">
        <v>63</v>
      </c>
      <c r="D2668">
        <v>1995</v>
      </c>
      <c r="E2668" t="s">
        <v>8363</v>
      </c>
      <c r="F2668">
        <v>7.3</v>
      </c>
      <c r="G2668">
        <v>105000</v>
      </c>
      <c r="H2668" t="s">
        <v>8511</v>
      </c>
      <c r="I2668" t="s">
        <v>8512</v>
      </c>
      <c r="J2668" t="s">
        <v>8513</v>
      </c>
      <c r="K2668" t="s">
        <v>30</v>
      </c>
      <c r="L2668">
        <v>2000000</v>
      </c>
      <c r="M2668">
        <v>2402438</v>
      </c>
      <c r="N2668" t="s">
        <v>2027</v>
      </c>
      <c r="O2668">
        <v>102</v>
      </c>
    </row>
    <row r="2669" spans="1:15" x14ac:dyDescent="0.25">
      <c r="A2669" t="s">
        <v>1582</v>
      </c>
      <c r="B2669" t="s">
        <v>16</v>
      </c>
      <c r="C2669" t="s">
        <v>34</v>
      </c>
      <c r="D2669">
        <v>1995</v>
      </c>
      <c r="E2669" t="s">
        <v>7768</v>
      </c>
      <c r="F2669">
        <v>6.9</v>
      </c>
      <c r="G2669">
        <v>247000</v>
      </c>
      <c r="H2669" t="s">
        <v>8514</v>
      </c>
      <c r="I2669" t="s">
        <v>3521</v>
      </c>
      <c r="J2669" t="s">
        <v>7640</v>
      </c>
      <c r="K2669" t="s">
        <v>30</v>
      </c>
      <c r="L2669">
        <v>19000000</v>
      </c>
      <c r="M2669">
        <v>141407024</v>
      </c>
      <c r="N2669" t="s">
        <v>2386</v>
      </c>
      <c r="O2669">
        <v>119</v>
      </c>
    </row>
    <row r="2670" spans="1:15" x14ac:dyDescent="0.25">
      <c r="A2670" t="s">
        <v>8515</v>
      </c>
      <c r="B2670" t="s">
        <v>2000</v>
      </c>
      <c r="C2670" t="s">
        <v>41</v>
      </c>
      <c r="D2670">
        <v>1995</v>
      </c>
      <c r="E2670" t="s">
        <v>8088</v>
      </c>
      <c r="F2670">
        <v>6.4</v>
      </c>
      <c r="G2670">
        <v>135000</v>
      </c>
      <c r="H2670" t="s">
        <v>7254</v>
      </c>
      <c r="I2670" t="s">
        <v>8516</v>
      </c>
      <c r="J2670" t="s">
        <v>8517</v>
      </c>
      <c r="K2670" t="s">
        <v>30</v>
      </c>
      <c r="L2670">
        <v>10000000</v>
      </c>
      <c r="M2670">
        <v>26488734</v>
      </c>
      <c r="N2670" t="s">
        <v>61</v>
      </c>
      <c r="O2670">
        <v>89</v>
      </c>
    </row>
    <row r="2671" spans="1:15" x14ac:dyDescent="0.25">
      <c r="A2671" t="s">
        <v>8518</v>
      </c>
      <c r="B2671" t="s">
        <v>33</v>
      </c>
      <c r="C2671" t="s">
        <v>34</v>
      </c>
      <c r="D2671">
        <v>1995</v>
      </c>
      <c r="E2671" t="s">
        <v>8458</v>
      </c>
      <c r="F2671">
        <v>5.2</v>
      </c>
      <c r="G2671">
        <v>26000</v>
      </c>
      <c r="H2671" t="s">
        <v>8519</v>
      </c>
      <c r="I2671" t="s">
        <v>8520</v>
      </c>
      <c r="J2671" t="s">
        <v>8521</v>
      </c>
      <c r="K2671" t="s">
        <v>30</v>
      </c>
      <c r="L2671">
        <v>20000000</v>
      </c>
      <c r="M2671">
        <v>66433194</v>
      </c>
      <c r="N2671" t="s">
        <v>180</v>
      </c>
      <c r="O2671">
        <v>95</v>
      </c>
    </row>
    <row r="2672" spans="1:15" x14ac:dyDescent="0.25">
      <c r="A2672" t="s">
        <v>8522</v>
      </c>
      <c r="B2672" t="s">
        <v>2000</v>
      </c>
      <c r="C2672" t="s">
        <v>34</v>
      </c>
      <c r="D2672">
        <v>1995</v>
      </c>
      <c r="E2672" t="s">
        <v>8523</v>
      </c>
      <c r="F2672">
        <v>7.2</v>
      </c>
      <c r="G2672">
        <v>243000</v>
      </c>
      <c r="H2672" t="s">
        <v>5019</v>
      </c>
      <c r="I2672" t="s">
        <v>8524</v>
      </c>
      <c r="J2672" t="s">
        <v>4735</v>
      </c>
      <c r="K2672" t="s">
        <v>22</v>
      </c>
      <c r="L2672">
        <v>60000000</v>
      </c>
      <c r="M2672">
        <v>352194034</v>
      </c>
      <c r="N2672" t="s">
        <v>589</v>
      </c>
      <c r="O2672">
        <v>130</v>
      </c>
    </row>
    <row r="2673" spans="1:15" x14ac:dyDescent="0.25">
      <c r="A2673" t="s">
        <v>8525</v>
      </c>
      <c r="B2673" t="s">
        <v>16</v>
      </c>
      <c r="C2673" t="s">
        <v>34</v>
      </c>
      <c r="D2673">
        <v>1995</v>
      </c>
      <c r="E2673" t="s">
        <v>8526</v>
      </c>
      <c r="F2673">
        <v>5.8</v>
      </c>
      <c r="G2673">
        <v>76000</v>
      </c>
      <c r="H2673" t="s">
        <v>2129</v>
      </c>
      <c r="I2673" t="s">
        <v>2684</v>
      </c>
      <c r="J2673" t="s">
        <v>8527</v>
      </c>
      <c r="K2673" t="s">
        <v>30</v>
      </c>
      <c r="L2673">
        <v>35000000</v>
      </c>
      <c r="M2673">
        <v>113374103</v>
      </c>
      <c r="N2673" t="s">
        <v>118</v>
      </c>
      <c r="O2673">
        <v>108</v>
      </c>
    </row>
    <row r="2674" spans="1:15" x14ac:dyDescent="0.25">
      <c r="A2674" t="s">
        <v>8528</v>
      </c>
      <c r="B2674" t="s">
        <v>16</v>
      </c>
      <c r="C2674" t="s">
        <v>34</v>
      </c>
      <c r="D2674">
        <v>1995</v>
      </c>
      <c r="E2674" t="s">
        <v>8529</v>
      </c>
      <c r="F2674">
        <v>6.6</v>
      </c>
      <c r="G2674">
        <v>123000</v>
      </c>
      <c r="H2674" t="s">
        <v>540</v>
      </c>
      <c r="I2674" t="s">
        <v>8530</v>
      </c>
      <c r="J2674" t="s">
        <v>1052</v>
      </c>
      <c r="K2674" t="s">
        <v>30</v>
      </c>
      <c r="L2674">
        <v>50000000</v>
      </c>
      <c r="M2674">
        <v>189859560</v>
      </c>
      <c r="N2674" t="s">
        <v>23</v>
      </c>
      <c r="O2674">
        <v>127</v>
      </c>
    </row>
    <row r="2675" spans="1:15" x14ac:dyDescent="0.25">
      <c r="A2675" t="s">
        <v>8531</v>
      </c>
      <c r="B2675" t="s">
        <v>16</v>
      </c>
      <c r="C2675" t="s">
        <v>41</v>
      </c>
      <c r="D2675">
        <v>1995</v>
      </c>
      <c r="E2675" t="s">
        <v>8532</v>
      </c>
      <c r="F2675">
        <v>6.8</v>
      </c>
      <c r="G2675">
        <v>100000</v>
      </c>
      <c r="H2675" t="s">
        <v>609</v>
      </c>
      <c r="I2675" t="s">
        <v>7189</v>
      </c>
      <c r="J2675" t="s">
        <v>6094</v>
      </c>
      <c r="K2675" t="s">
        <v>30</v>
      </c>
      <c r="L2675">
        <v>4000000</v>
      </c>
      <c r="M2675">
        <v>4257354</v>
      </c>
      <c r="N2675" t="s">
        <v>3746</v>
      </c>
      <c r="O2675">
        <v>98</v>
      </c>
    </row>
    <row r="2676" spans="1:15" x14ac:dyDescent="0.25">
      <c r="A2676" t="s">
        <v>8533</v>
      </c>
      <c r="B2676" t="s">
        <v>2000</v>
      </c>
      <c r="C2676" t="s">
        <v>41</v>
      </c>
      <c r="D2676">
        <v>1995</v>
      </c>
      <c r="E2676" t="s">
        <v>8488</v>
      </c>
      <c r="F2676">
        <v>6.7</v>
      </c>
      <c r="G2676">
        <v>52000</v>
      </c>
      <c r="H2676" t="s">
        <v>5812</v>
      </c>
      <c r="I2676" t="s">
        <v>7594</v>
      </c>
      <c r="J2676" t="s">
        <v>6695</v>
      </c>
      <c r="K2676" t="s">
        <v>30</v>
      </c>
      <c r="M2676">
        <v>273188</v>
      </c>
      <c r="N2676" t="s">
        <v>8534</v>
      </c>
      <c r="O2676">
        <v>90</v>
      </c>
    </row>
    <row r="2677" spans="1:15" x14ac:dyDescent="0.25">
      <c r="A2677" t="s">
        <v>8535</v>
      </c>
      <c r="B2677" t="s">
        <v>16</v>
      </c>
      <c r="C2677" t="s">
        <v>34</v>
      </c>
      <c r="D2677">
        <v>1995</v>
      </c>
      <c r="E2677" t="s">
        <v>8088</v>
      </c>
      <c r="F2677">
        <v>6.4</v>
      </c>
      <c r="G2677">
        <v>88000</v>
      </c>
      <c r="H2677" t="s">
        <v>512</v>
      </c>
      <c r="I2677" t="s">
        <v>6584</v>
      </c>
      <c r="J2677" t="s">
        <v>6661</v>
      </c>
      <c r="K2677" t="s">
        <v>30</v>
      </c>
      <c r="L2677">
        <v>32000000</v>
      </c>
      <c r="M2677">
        <v>18636537</v>
      </c>
      <c r="N2677" t="s">
        <v>2102</v>
      </c>
      <c r="O2677">
        <v>107</v>
      </c>
    </row>
    <row r="2678" spans="1:15" x14ac:dyDescent="0.25">
      <c r="A2678" t="s">
        <v>8536</v>
      </c>
      <c r="B2678" t="s">
        <v>2000</v>
      </c>
      <c r="C2678" t="s">
        <v>41</v>
      </c>
      <c r="D2678">
        <v>1995</v>
      </c>
      <c r="E2678" t="s">
        <v>8537</v>
      </c>
      <c r="F2678">
        <v>6.2</v>
      </c>
      <c r="G2678">
        <v>66000</v>
      </c>
      <c r="H2678" t="s">
        <v>8337</v>
      </c>
      <c r="I2678" t="s">
        <v>8538</v>
      </c>
      <c r="J2678" t="s">
        <v>8539</v>
      </c>
      <c r="K2678" t="s">
        <v>30</v>
      </c>
      <c r="L2678">
        <v>20000000</v>
      </c>
      <c r="M2678">
        <v>7563728</v>
      </c>
      <c r="N2678" t="s">
        <v>80</v>
      </c>
      <c r="O2678">
        <v>105</v>
      </c>
    </row>
    <row r="2679" spans="1:15" x14ac:dyDescent="0.25">
      <c r="A2679" t="s">
        <v>8540</v>
      </c>
      <c r="B2679" t="s">
        <v>448</v>
      </c>
      <c r="C2679" t="s">
        <v>104</v>
      </c>
      <c r="D2679">
        <v>1995</v>
      </c>
      <c r="E2679" t="s">
        <v>8541</v>
      </c>
      <c r="F2679">
        <v>8.1</v>
      </c>
      <c r="G2679">
        <v>157000</v>
      </c>
      <c r="H2679" t="s">
        <v>8542</v>
      </c>
      <c r="I2679" t="s">
        <v>8542</v>
      </c>
      <c r="J2679" t="s">
        <v>8543</v>
      </c>
      <c r="K2679" t="s">
        <v>453</v>
      </c>
      <c r="M2679">
        <v>302606</v>
      </c>
      <c r="N2679" t="s">
        <v>8544</v>
      </c>
      <c r="O2679">
        <v>98</v>
      </c>
    </row>
    <row r="2680" spans="1:15" x14ac:dyDescent="0.25">
      <c r="A2680" t="s">
        <v>8545</v>
      </c>
      <c r="B2680" t="s">
        <v>33</v>
      </c>
      <c r="C2680" t="s">
        <v>41</v>
      </c>
      <c r="D2680">
        <v>1995</v>
      </c>
      <c r="E2680" t="s">
        <v>8361</v>
      </c>
      <c r="F2680">
        <v>6.1</v>
      </c>
      <c r="G2680">
        <v>125000</v>
      </c>
      <c r="H2680" t="s">
        <v>8546</v>
      </c>
      <c r="I2680" t="s">
        <v>8547</v>
      </c>
      <c r="J2680" t="s">
        <v>4742</v>
      </c>
      <c r="K2680" t="s">
        <v>30</v>
      </c>
      <c r="L2680">
        <v>50000000</v>
      </c>
      <c r="M2680">
        <v>287928194</v>
      </c>
      <c r="N2680" t="s">
        <v>61</v>
      </c>
      <c r="O2680">
        <v>100</v>
      </c>
    </row>
    <row r="2681" spans="1:15" x14ac:dyDescent="0.25">
      <c r="A2681" t="s">
        <v>8548</v>
      </c>
      <c r="B2681" t="s">
        <v>2000</v>
      </c>
      <c r="C2681" t="s">
        <v>41</v>
      </c>
      <c r="D2681">
        <v>1995</v>
      </c>
      <c r="E2681" t="s">
        <v>8549</v>
      </c>
      <c r="F2681">
        <v>6.6</v>
      </c>
      <c r="G2681">
        <v>30000</v>
      </c>
      <c r="H2681" t="s">
        <v>8550</v>
      </c>
      <c r="I2681" t="s">
        <v>8551</v>
      </c>
      <c r="J2681" t="s">
        <v>6344</v>
      </c>
      <c r="K2681" t="s">
        <v>30</v>
      </c>
      <c r="M2681">
        <v>47774193</v>
      </c>
      <c r="N2681" t="s">
        <v>61</v>
      </c>
      <c r="O2681">
        <v>109</v>
      </c>
    </row>
    <row r="2682" spans="1:15" x14ac:dyDescent="0.25">
      <c r="A2682" t="s">
        <v>8552</v>
      </c>
      <c r="B2682" t="s">
        <v>33</v>
      </c>
      <c r="C2682" t="s">
        <v>41</v>
      </c>
      <c r="D2682">
        <v>1995</v>
      </c>
      <c r="E2682" t="s">
        <v>8553</v>
      </c>
      <c r="F2682">
        <v>6.6</v>
      </c>
      <c r="G2682">
        <v>26000</v>
      </c>
      <c r="H2682" t="s">
        <v>6812</v>
      </c>
      <c r="I2682" t="s">
        <v>8554</v>
      </c>
      <c r="J2682" t="s">
        <v>8555</v>
      </c>
      <c r="K2682" t="s">
        <v>30</v>
      </c>
      <c r="M2682">
        <v>17689177</v>
      </c>
      <c r="N2682" t="s">
        <v>8003</v>
      </c>
      <c r="O2682">
        <v>100</v>
      </c>
    </row>
    <row r="2683" spans="1:15" x14ac:dyDescent="0.25">
      <c r="A2683" t="s">
        <v>8556</v>
      </c>
      <c r="B2683" t="s">
        <v>16</v>
      </c>
      <c r="C2683" t="s">
        <v>34</v>
      </c>
      <c r="D2683">
        <v>1995</v>
      </c>
      <c r="E2683" t="s">
        <v>8044</v>
      </c>
      <c r="F2683">
        <v>5.4</v>
      </c>
      <c r="G2683">
        <v>31000</v>
      </c>
      <c r="H2683" t="s">
        <v>6371</v>
      </c>
      <c r="I2683" t="s">
        <v>8557</v>
      </c>
      <c r="J2683" t="s">
        <v>8558</v>
      </c>
      <c r="K2683" t="s">
        <v>30</v>
      </c>
      <c r="L2683">
        <v>25000000</v>
      </c>
      <c r="M2683">
        <v>4064495</v>
      </c>
      <c r="N2683" t="s">
        <v>8559</v>
      </c>
      <c r="O2683">
        <v>104</v>
      </c>
    </row>
    <row r="2684" spans="1:15" x14ac:dyDescent="0.25">
      <c r="A2684" t="s">
        <v>8560</v>
      </c>
      <c r="B2684" t="s">
        <v>2000</v>
      </c>
      <c r="C2684" t="s">
        <v>41</v>
      </c>
      <c r="D2684">
        <v>1995</v>
      </c>
      <c r="E2684" t="s">
        <v>8488</v>
      </c>
      <c r="F2684">
        <v>6.8</v>
      </c>
      <c r="G2684">
        <v>28000</v>
      </c>
      <c r="H2684" t="s">
        <v>8561</v>
      </c>
      <c r="I2684" t="s">
        <v>8562</v>
      </c>
      <c r="J2684" t="s">
        <v>8563</v>
      </c>
      <c r="K2684" t="s">
        <v>30</v>
      </c>
      <c r="M2684">
        <v>37591674</v>
      </c>
      <c r="N2684" t="s">
        <v>2027</v>
      </c>
      <c r="O2684">
        <v>100</v>
      </c>
    </row>
    <row r="2685" spans="1:15" x14ac:dyDescent="0.25">
      <c r="A2685" t="s">
        <v>8564</v>
      </c>
      <c r="B2685" t="s">
        <v>337</v>
      </c>
      <c r="C2685" t="s">
        <v>390</v>
      </c>
      <c r="D2685">
        <v>1995</v>
      </c>
      <c r="E2685" t="s">
        <v>8565</v>
      </c>
      <c r="F2685">
        <v>6.7</v>
      </c>
      <c r="G2685">
        <v>175000</v>
      </c>
      <c r="H2685" t="s">
        <v>8566</v>
      </c>
      <c r="I2685" t="s">
        <v>8567</v>
      </c>
      <c r="J2685" t="s">
        <v>536</v>
      </c>
      <c r="K2685" t="s">
        <v>30</v>
      </c>
      <c r="L2685">
        <v>55000000</v>
      </c>
      <c r="M2685">
        <v>346079773</v>
      </c>
      <c r="N2685" t="s">
        <v>1725</v>
      </c>
      <c r="O2685">
        <v>81</v>
      </c>
    </row>
    <row r="2686" spans="1:15" x14ac:dyDescent="0.25">
      <c r="A2686" t="s">
        <v>8568</v>
      </c>
      <c r="B2686" t="s">
        <v>337</v>
      </c>
      <c r="C2686" t="s">
        <v>390</v>
      </c>
      <c r="D2686">
        <v>1995</v>
      </c>
      <c r="E2686" t="s">
        <v>7768</v>
      </c>
      <c r="F2686">
        <v>6.9</v>
      </c>
      <c r="G2686">
        <v>48000</v>
      </c>
      <c r="H2686" t="s">
        <v>8569</v>
      </c>
      <c r="I2686" t="s">
        <v>8570</v>
      </c>
      <c r="J2686" t="s">
        <v>8571</v>
      </c>
      <c r="K2686" t="s">
        <v>30</v>
      </c>
      <c r="L2686">
        <v>18000000</v>
      </c>
      <c r="M2686">
        <v>35348597</v>
      </c>
      <c r="N2686" t="s">
        <v>1725</v>
      </c>
      <c r="O2686">
        <v>78</v>
      </c>
    </row>
    <row r="2687" spans="1:15" x14ac:dyDescent="0.25">
      <c r="A2687" t="s">
        <v>8572</v>
      </c>
      <c r="B2687" t="s">
        <v>16</v>
      </c>
      <c r="C2687" t="s">
        <v>63</v>
      </c>
      <c r="D2687">
        <v>1995</v>
      </c>
      <c r="E2687" t="s">
        <v>8573</v>
      </c>
      <c r="F2687">
        <v>6.5</v>
      </c>
      <c r="G2687">
        <v>50000</v>
      </c>
      <c r="H2687" t="s">
        <v>8574</v>
      </c>
      <c r="I2687" t="s">
        <v>8575</v>
      </c>
      <c r="J2687" t="s">
        <v>1015</v>
      </c>
      <c r="K2687" t="s">
        <v>30</v>
      </c>
      <c r="L2687">
        <v>23000000</v>
      </c>
      <c r="M2687">
        <v>179519401</v>
      </c>
      <c r="N2687" t="s">
        <v>5724</v>
      </c>
      <c r="O2687">
        <v>99</v>
      </c>
    </row>
    <row r="2688" spans="1:15" x14ac:dyDescent="0.25">
      <c r="A2688" t="s">
        <v>8576</v>
      </c>
      <c r="B2688" t="s">
        <v>16</v>
      </c>
      <c r="C2688" t="s">
        <v>34</v>
      </c>
      <c r="D2688">
        <v>1995</v>
      </c>
      <c r="E2688" t="s">
        <v>8577</v>
      </c>
      <c r="F2688">
        <v>7.3</v>
      </c>
      <c r="G2688">
        <v>105000</v>
      </c>
      <c r="H2688" t="s">
        <v>1560</v>
      </c>
      <c r="I2688" t="s">
        <v>4654</v>
      </c>
      <c r="J2688" t="s">
        <v>73</v>
      </c>
      <c r="K2688" t="s">
        <v>30</v>
      </c>
      <c r="L2688">
        <v>53000000</v>
      </c>
      <c r="M2688">
        <v>157387195</v>
      </c>
      <c r="N2688" t="s">
        <v>5724</v>
      </c>
      <c r="O2688">
        <v>116</v>
      </c>
    </row>
    <row r="2689" spans="1:15" x14ac:dyDescent="0.25">
      <c r="A2689" t="s">
        <v>8578</v>
      </c>
      <c r="B2689" t="s">
        <v>16</v>
      </c>
      <c r="C2689" t="s">
        <v>41</v>
      </c>
      <c r="D2689">
        <v>1995</v>
      </c>
      <c r="E2689" t="s">
        <v>8579</v>
      </c>
      <c r="F2689">
        <v>6.8</v>
      </c>
      <c r="G2689">
        <v>45000</v>
      </c>
      <c r="H2689" t="s">
        <v>5228</v>
      </c>
      <c r="I2689" t="s">
        <v>8580</v>
      </c>
      <c r="J2689" t="s">
        <v>5214</v>
      </c>
      <c r="K2689" t="s">
        <v>30</v>
      </c>
      <c r="L2689">
        <v>20000000</v>
      </c>
      <c r="M2689">
        <v>21284514</v>
      </c>
      <c r="N2689" t="s">
        <v>31</v>
      </c>
      <c r="O2689">
        <v>106</v>
      </c>
    </row>
    <row r="2690" spans="1:15" x14ac:dyDescent="0.25">
      <c r="A2690" t="s">
        <v>8581</v>
      </c>
      <c r="B2690" t="s">
        <v>33</v>
      </c>
      <c r="C2690" t="s">
        <v>41</v>
      </c>
      <c r="D2690">
        <v>1995</v>
      </c>
      <c r="E2690" t="s">
        <v>8446</v>
      </c>
      <c r="F2690">
        <v>6.3</v>
      </c>
      <c r="G2690">
        <v>38000</v>
      </c>
      <c r="H2690" t="s">
        <v>621</v>
      </c>
      <c r="I2690" t="s">
        <v>8582</v>
      </c>
      <c r="J2690" t="s">
        <v>498</v>
      </c>
      <c r="K2690" t="s">
        <v>5820</v>
      </c>
      <c r="L2690">
        <v>58000000</v>
      </c>
      <c r="M2690">
        <v>53672080</v>
      </c>
      <c r="N2690" t="s">
        <v>8583</v>
      </c>
      <c r="O2690">
        <v>127</v>
      </c>
    </row>
    <row r="2691" spans="1:15" x14ac:dyDescent="0.25">
      <c r="A2691" t="s">
        <v>8584</v>
      </c>
      <c r="B2691" t="s">
        <v>8585</v>
      </c>
      <c r="C2691" t="s">
        <v>390</v>
      </c>
      <c r="D2691">
        <v>1995</v>
      </c>
      <c r="E2691" t="s">
        <v>8586</v>
      </c>
      <c r="F2691">
        <v>8</v>
      </c>
      <c r="G2691">
        <v>133000</v>
      </c>
      <c r="H2691" t="s">
        <v>8587</v>
      </c>
      <c r="I2691" t="s">
        <v>8588</v>
      </c>
      <c r="J2691" t="s">
        <v>8589</v>
      </c>
      <c r="K2691" t="s">
        <v>2110</v>
      </c>
      <c r="M2691">
        <v>516540</v>
      </c>
      <c r="N2691" t="s">
        <v>8590</v>
      </c>
      <c r="O2691">
        <v>83</v>
      </c>
    </row>
    <row r="2692" spans="1:15" x14ac:dyDescent="0.25">
      <c r="A2692" t="s">
        <v>8591</v>
      </c>
      <c r="B2692" t="s">
        <v>33</v>
      </c>
      <c r="C2692" t="s">
        <v>41</v>
      </c>
      <c r="D2692">
        <v>1995</v>
      </c>
      <c r="E2692" t="s">
        <v>8363</v>
      </c>
      <c r="F2692">
        <v>6.7</v>
      </c>
      <c r="G2692">
        <v>95000</v>
      </c>
      <c r="H2692" t="s">
        <v>6948</v>
      </c>
      <c r="I2692" t="s">
        <v>8592</v>
      </c>
      <c r="J2692" t="s">
        <v>8593</v>
      </c>
      <c r="K2692" t="s">
        <v>30</v>
      </c>
      <c r="L2692">
        <v>17000000</v>
      </c>
      <c r="M2692">
        <v>182057016</v>
      </c>
      <c r="N2692" t="s">
        <v>5724</v>
      </c>
      <c r="O2692">
        <v>103</v>
      </c>
    </row>
    <row r="2693" spans="1:15" x14ac:dyDescent="0.25">
      <c r="A2693" t="s">
        <v>8594</v>
      </c>
      <c r="B2693" t="s">
        <v>16</v>
      </c>
      <c r="C2693" t="s">
        <v>41</v>
      </c>
      <c r="D2693">
        <v>1995</v>
      </c>
      <c r="E2693" t="s">
        <v>8488</v>
      </c>
      <c r="F2693">
        <v>6.9</v>
      </c>
      <c r="G2693">
        <v>78000</v>
      </c>
      <c r="H2693" t="s">
        <v>6232</v>
      </c>
      <c r="I2693" t="s">
        <v>2951</v>
      </c>
      <c r="J2693" t="s">
        <v>73</v>
      </c>
      <c r="K2693" t="s">
        <v>30</v>
      </c>
      <c r="L2693">
        <v>30250000</v>
      </c>
      <c r="M2693">
        <v>115101622</v>
      </c>
      <c r="N2693" t="s">
        <v>118</v>
      </c>
      <c r="O2693">
        <v>105</v>
      </c>
    </row>
    <row r="2694" spans="1:15" x14ac:dyDescent="0.25">
      <c r="A2694" t="s">
        <v>8595</v>
      </c>
      <c r="B2694" t="s">
        <v>2000</v>
      </c>
      <c r="C2694" t="s">
        <v>25</v>
      </c>
      <c r="D2694">
        <v>1995</v>
      </c>
      <c r="E2694" t="s">
        <v>8044</v>
      </c>
      <c r="F2694">
        <v>7.1</v>
      </c>
      <c r="G2694">
        <v>79000</v>
      </c>
      <c r="H2694" t="s">
        <v>8015</v>
      </c>
      <c r="I2694" t="s">
        <v>8596</v>
      </c>
      <c r="J2694" t="s">
        <v>8597</v>
      </c>
      <c r="K2694" t="s">
        <v>30</v>
      </c>
      <c r="M2694">
        <v>32679899</v>
      </c>
      <c r="N2694" t="s">
        <v>8322</v>
      </c>
      <c r="O2694">
        <v>97</v>
      </c>
    </row>
    <row r="2695" spans="1:15" x14ac:dyDescent="0.25">
      <c r="A2695" t="s">
        <v>8598</v>
      </c>
      <c r="B2695" t="s">
        <v>337</v>
      </c>
      <c r="C2695" t="s">
        <v>41</v>
      </c>
      <c r="D2695">
        <v>1995</v>
      </c>
      <c r="E2695" t="s">
        <v>7133</v>
      </c>
      <c r="F2695">
        <v>6.8</v>
      </c>
      <c r="G2695">
        <v>119000</v>
      </c>
      <c r="H2695" t="s">
        <v>8599</v>
      </c>
      <c r="I2695" t="s">
        <v>8600</v>
      </c>
      <c r="J2695" t="s">
        <v>8601</v>
      </c>
      <c r="K2695" t="s">
        <v>248</v>
      </c>
      <c r="L2695">
        <v>30000000</v>
      </c>
      <c r="M2695">
        <v>254134910</v>
      </c>
      <c r="N2695" t="s">
        <v>61</v>
      </c>
      <c r="O2695">
        <v>91</v>
      </c>
    </row>
    <row r="2696" spans="1:15" x14ac:dyDescent="0.25">
      <c r="A2696" t="s">
        <v>8602</v>
      </c>
      <c r="B2696" t="s">
        <v>16</v>
      </c>
      <c r="C2696" t="s">
        <v>104</v>
      </c>
      <c r="D2696">
        <v>1995</v>
      </c>
      <c r="E2696" t="s">
        <v>8603</v>
      </c>
      <c r="F2696">
        <v>7.5</v>
      </c>
      <c r="G2696">
        <v>90000</v>
      </c>
      <c r="H2696" t="s">
        <v>5299</v>
      </c>
      <c r="I2696" t="s">
        <v>8604</v>
      </c>
      <c r="J2696" t="s">
        <v>3091</v>
      </c>
      <c r="K2696" t="s">
        <v>22</v>
      </c>
      <c r="L2696">
        <v>11000000</v>
      </c>
      <c r="M2696">
        <v>39363635</v>
      </c>
      <c r="N2696" t="s">
        <v>8605</v>
      </c>
      <c r="O2696">
        <v>122</v>
      </c>
    </row>
    <row r="2697" spans="1:15" x14ac:dyDescent="0.25">
      <c r="A2697" t="s">
        <v>8606</v>
      </c>
      <c r="B2697" t="s">
        <v>2000</v>
      </c>
      <c r="C2697" t="s">
        <v>41</v>
      </c>
      <c r="D2697">
        <v>1995</v>
      </c>
      <c r="E2697" t="s">
        <v>8553</v>
      </c>
      <c r="F2697">
        <v>6.1</v>
      </c>
      <c r="G2697">
        <v>21000</v>
      </c>
      <c r="H2697" t="s">
        <v>8607</v>
      </c>
      <c r="I2697" t="s">
        <v>8608</v>
      </c>
      <c r="J2697" t="s">
        <v>4205</v>
      </c>
      <c r="K2697" t="s">
        <v>30</v>
      </c>
      <c r="L2697">
        <v>12000000</v>
      </c>
      <c r="M2697">
        <v>46576136</v>
      </c>
      <c r="N2697" t="s">
        <v>44</v>
      </c>
      <c r="O2697">
        <v>90</v>
      </c>
    </row>
    <row r="2698" spans="1:15" x14ac:dyDescent="0.25">
      <c r="A2698" t="s">
        <v>8609</v>
      </c>
      <c r="B2698" t="s">
        <v>16</v>
      </c>
      <c r="C2698" t="s">
        <v>34</v>
      </c>
      <c r="D2698">
        <v>1995</v>
      </c>
      <c r="E2698" t="s">
        <v>8361</v>
      </c>
      <c r="F2698">
        <v>5.7</v>
      </c>
      <c r="G2698">
        <v>68000</v>
      </c>
      <c r="H2698" t="s">
        <v>8610</v>
      </c>
      <c r="I2698" t="s">
        <v>8611</v>
      </c>
      <c r="J2698" t="s">
        <v>5079</v>
      </c>
      <c r="K2698" t="s">
        <v>195</v>
      </c>
      <c r="L2698">
        <v>26000000</v>
      </c>
      <c r="M2698">
        <v>19075720</v>
      </c>
      <c r="N2698" t="s">
        <v>2102</v>
      </c>
      <c r="O2698">
        <v>96</v>
      </c>
    </row>
    <row r="2699" spans="1:15" x14ac:dyDescent="0.25">
      <c r="A2699" t="s">
        <v>8612</v>
      </c>
      <c r="B2699" t="s">
        <v>16</v>
      </c>
      <c r="C2699" t="s">
        <v>34</v>
      </c>
      <c r="D2699">
        <v>1995</v>
      </c>
      <c r="E2699" t="s">
        <v>8553</v>
      </c>
      <c r="F2699">
        <v>6.4</v>
      </c>
      <c r="G2699">
        <v>25000</v>
      </c>
      <c r="H2699" t="s">
        <v>7219</v>
      </c>
      <c r="I2699" t="s">
        <v>2981</v>
      </c>
      <c r="J2699" t="s">
        <v>570</v>
      </c>
      <c r="K2699" t="s">
        <v>30</v>
      </c>
      <c r="M2699">
        <v>36853222</v>
      </c>
      <c r="N2699" t="s">
        <v>23</v>
      </c>
      <c r="O2699">
        <v>102</v>
      </c>
    </row>
    <row r="2700" spans="1:15" x14ac:dyDescent="0.25">
      <c r="A2700" t="s">
        <v>8613</v>
      </c>
      <c r="B2700" t="s">
        <v>2000</v>
      </c>
      <c r="C2700" t="s">
        <v>17</v>
      </c>
      <c r="D2700">
        <v>1995</v>
      </c>
      <c r="E2700" t="s">
        <v>8614</v>
      </c>
      <c r="F2700">
        <v>7.6</v>
      </c>
      <c r="G2700">
        <v>76000</v>
      </c>
      <c r="H2700" t="s">
        <v>85</v>
      </c>
      <c r="I2700" t="s">
        <v>6280</v>
      </c>
      <c r="J2700" t="s">
        <v>85</v>
      </c>
      <c r="K2700" t="s">
        <v>30</v>
      </c>
      <c r="L2700">
        <v>24000000</v>
      </c>
      <c r="M2700">
        <v>182016617</v>
      </c>
      <c r="N2700" t="s">
        <v>23</v>
      </c>
      <c r="O2700">
        <v>135</v>
      </c>
    </row>
    <row r="2701" spans="1:15" x14ac:dyDescent="0.25">
      <c r="A2701" t="s">
        <v>8615</v>
      </c>
      <c r="B2701" t="s">
        <v>16</v>
      </c>
      <c r="C2701" t="s">
        <v>34</v>
      </c>
      <c r="D2701">
        <v>1995</v>
      </c>
      <c r="E2701" t="s">
        <v>8434</v>
      </c>
      <c r="F2701">
        <v>7.2</v>
      </c>
      <c r="G2701">
        <v>68000</v>
      </c>
      <c r="H2701" t="s">
        <v>3888</v>
      </c>
      <c r="I2701" t="s">
        <v>1998</v>
      </c>
      <c r="J2701" t="s">
        <v>8102</v>
      </c>
      <c r="K2701" t="s">
        <v>30</v>
      </c>
      <c r="L2701">
        <v>42000000</v>
      </c>
      <c r="M2701">
        <v>7959291</v>
      </c>
      <c r="N2701" t="s">
        <v>8616</v>
      </c>
      <c r="O2701">
        <v>145</v>
      </c>
    </row>
    <row r="2702" spans="1:15" x14ac:dyDescent="0.25">
      <c r="A2702" t="s">
        <v>8617</v>
      </c>
      <c r="B2702" t="s">
        <v>2000</v>
      </c>
      <c r="C2702" t="s">
        <v>34</v>
      </c>
      <c r="D2702">
        <v>1995</v>
      </c>
      <c r="E2702" t="s">
        <v>8618</v>
      </c>
      <c r="F2702">
        <v>5.7</v>
      </c>
      <c r="G2702">
        <v>27000</v>
      </c>
      <c r="H2702" t="s">
        <v>3788</v>
      </c>
      <c r="I2702" t="s">
        <v>7650</v>
      </c>
      <c r="J2702" t="s">
        <v>4563</v>
      </c>
      <c r="K2702" t="s">
        <v>453</v>
      </c>
      <c r="L2702">
        <v>98000000</v>
      </c>
      <c r="M2702">
        <v>10017322</v>
      </c>
      <c r="N2702" t="s">
        <v>8619</v>
      </c>
      <c r="O2702">
        <v>124</v>
      </c>
    </row>
    <row r="2703" spans="1:15" x14ac:dyDescent="0.25">
      <c r="A2703" t="s">
        <v>8620</v>
      </c>
      <c r="B2703" t="s">
        <v>16</v>
      </c>
      <c r="C2703" t="s">
        <v>34</v>
      </c>
      <c r="D2703">
        <v>1995</v>
      </c>
      <c r="E2703" t="s">
        <v>8458</v>
      </c>
      <c r="F2703">
        <v>5.6</v>
      </c>
      <c r="G2703">
        <v>112000</v>
      </c>
      <c r="H2703" t="s">
        <v>8621</v>
      </c>
      <c r="I2703" t="s">
        <v>8622</v>
      </c>
      <c r="J2703" t="s">
        <v>762</v>
      </c>
      <c r="K2703" t="s">
        <v>30</v>
      </c>
      <c r="L2703">
        <v>90000000</v>
      </c>
      <c r="M2703">
        <v>113493481</v>
      </c>
      <c r="N2703" t="s">
        <v>5724</v>
      </c>
      <c r="O2703">
        <v>96</v>
      </c>
    </row>
    <row r="2704" spans="1:15" x14ac:dyDescent="0.25">
      <c r="A2704" t="s">
        <v>8623</v>
      </c>
      <c r="B2704" t="s">
        <v>16</v>
      </c>
      <c r="C2704" t="s">
        <v>151</v>
      </c>
      <c r="D2704">
        <v>1995</v>
      </c>
      <c r="E2704" t="s">
        <v>8446</v>
      </c>
      <c r="F2704">
        <v>7.5</v>
      </c>
      <c r="G2704">
        <v>66000</v>
      </c>
      <c r="H2704" t="s">
        <v>6359</v>
      </c>
      <c r="I2704" t="s">
        <v>8624</v>
      </c>
      <c r="J2704" t="s">
        <v>8625</v>
      </c>
      <c r="K2704" t="s">
        <v>453</v>
      </c>
      <c r="L2704">
        <v>18000000</v>
      </c>
      <c r="M2704">
        <v>1781465</v>
      </c>
      <c r="N2704" t="s">
        <v>6362</v>
      </c>
      <c r="O2704">
        <v>112</v>
      </c>
    </row>
    <row r="2705" spans="1:15" x14ac:dyDescent="0.25">
      <c r="A2705" t="s">
        <v>8626</v>
      </c>
      <c r="B2705" t="s">
        <v>16</v>
      </c>
      <c r="C2705" t="s">
        <v>17</v>
      </c>
      <c r="D2705">
        <v>1995</v>
      </c>
      <c r="E2705" t="s">
        <v>8627</v>
      </c>
      <c r="F2705">
        <v>6.6</v>
      </c>
      <c r="G2705">
        <v>56000</v>
      </c>
      <c r="H2705" t="s">
        <v>6176</v>
      </c>
      <c r="I2705" t="s">
        <v>2405</v>
      </c>
      <c r="J2705" t="s">
        <v>3238</v>
      </c>
      <c r="K2705" t="s">
        <v>30</v>
      </c>
      <c r="L2705">
        <v>20000000</v>
      </c>
      <c r="M2705">
        <v>32051917</v>
      </c>
      <c r="N2705" t="s">
        <v>8628</v>
      </c>
      <c r="O2705">
        <v>123</v>
      </c>
    </row>
    <row r="2706" spans="1:15" x14ac:dyDescent="0.25">
      <c r="A2706" t="s">
        <v>8629</v>
      </c>
      <c r="B2706" t="s">
        <v>2000</v>
      </c>
      <c r="C2706" t="s">
        <v>25</v>
      </c>
      <c r="D2706">
        <v>1995</v>
      </c>
      <c r="E2706" t="s">
        <v>8123</v>
      </c>
      <c r="F2706">
        <v>6.3</v>
      </c>
      <c r="G2706">
        <v>32000</v>
      </c>
      <c r="H2706" t="s">
        <v>2088</v>
      </c>
      <c r="I2706" t="s">
        <v>8630</v>
      </c>
      <c r="J2706" t="s">
        <v>7099</v>
      </c>
      <c r="K2706" t="s">
        <v>30</v>
      </c>
      <c r="M2706">
        <v>30112050</v>
      </c>
      <c r="N2706" t="s">
        <v>61</v>
      </c>
      <c r="O2706">
        <v>95</v>
      </c>
    </row>
    <row r="2707" spans="1:15" x14ac:dyDescent="0.25">
      <c r="A2707" t="s">
        <v>8631</v>
      </c>
      <c r="B2707" t="s">
        <v>2000</v>
      </c>
      <c r="C2707" t="s">
        <v>17</v>
      </c>
      <c r="D2707">
        <v>1995</v>
      </c>
      <c r="E2707" t="s">
        <v>8627</v>
      </c>
      <c r="F2707">
        <v>6.6</v>
      </c>
      <c r="G2707">
        <v>29000</v>
      </c>
      <c r="H2707" t="s">
        <v>8632</v>
      </c>
      <c r="I2707" t="s">
        <v>8632</v>
      </c>
      <c r="J2707" t="s">
        <v>1831</v>
      </c>
      <c r="K2707" t="s">
        <v>30</v>
      </c>
      <c r="L2707">
        <v>9500000</v>
      </c>
      <c r="M2707">
        <v>30862156</v>
      </c>
      <c r="N2707" t="s">
        <v>8003</v>
      </c>
      <c r="O2707">
        <v>111</v>
      </c>
    </row>
    <row r="2708" spans="1:15" x14ac:dyDescent="0.25">
      <c r="A2708" t="s">
        <v>8633</v>
      </c>
      <c r="B2708" t="s">
        <v>337</v>
      </c>
      <c r="C2708" t="s">
        <v>17</v>
      </c>
      <c r="D2708">
        <v>1995</v>
      </c>
      <c r="E2708" t="s">
        <v>8318</v>
      </c>
      <c r="F2708">
        <v>7.7</v>
      </c>
      <c r="G2708">
        <v>33000</v>
      </c>
      <c r="H2708" t="s">
        <v>6238</v>
      </c>
      <c r="I2708" t="s">
        <v>7465</v>
      </c>
      <c r="J2708" t="s">
        <v>8634</v>
      </c>
      <c r="K2708" t="s">
        <v>30</v>
      </c>
      <c r="L2708">
        <v>17000000</v>
      </c>
      <c r="M2708">
        <v>10015449</v>
      </c>
      <c r="N2708" t="s">
        <v>23</v>
      </c>
      <c r="O2708">
        <v>97</v>
      </c>
    </row>
    <row r="2709" spans="1:15" x14ac:dyDescent="0.25">
      <c r="A2709" t="s">
        <v>8635</v>
      </c>
      <c r="B2709" t="s">
        <v>2000</v>
      </c>
      <c r="C2709" t="s">
        <v>41</v>
      </c>
      <c r="D2709">
        <v>1995</v>
      </c>
      <c r="E2709" t="s">
        <v>8523</v>
      </c>
      <c r="F2709">
        <v>6.8</v>
      </c>
      <c r="G2709">
        <v>54000</v>
      </c>
      <c r="H2709" t="s">
        <v>2069</v>
      </c>
      <c r="I2709" t="s">
        <v>6798</v>
      </c>
      <c r="J2709" t="s">
        <v>1820</v>
      </c>
      <c r="K2709" t="s">
        <v>30</v>
      </c>
      <c r="L2709">
        <v>62000000</v>
      </c>
      <c r="M2709">
        <v>107879496</v>
      </c>
      <c r="N2709" t="s">
        <v>61</v>
      </c>
      <c r="O2709">
        <v>114</v>
      </c>
    </row>
    <row r="2710" spans="1:15" x14ac:dyDescent="0.25">
      <c r="A2710" t="s">
        <v>8636</v>
      </c>
      <c r="B2710" t="s">
        <v>16</v>
      </c>
      <c r="C2710" t="s">
        <v>34</v>
      </c>
      <c r="D2710">
        <v>1995</v>
      </c>
      <c r="E2710" t="s">
        <v>8199</v>
      </c>
      <c r="F2710">
        <v>5.5</v>
      </c>
      <c r="G2710">
        <v>45000</v>
      </c>
      <c r="H2710" t="s">
        <v>2794</v>
      </c>
      <c r="I2710" t="s">
        <v>8637</v>
      </c>
      <c r="J2710" t="s">
        <v>4623</v>
      </c>
      <c r="K2710" t="s">
        <v>30</v>
      </c>
      <c r="L2710">
        <v>60000000</v>
      </c>
      <c r="M2710">
        <v>104324083</v>
      </c>
      <c r="N2710" t="s">
        <v>23</v>
      </c>
      <c r="O2710">
        <v>100</v>
      </c>
    </row>
    <row r="2711" spans="1:15" x14ac:dyDescent="0.25">
      <c r="A2711" t="s">
        <v>8638</v>
      </c>
      <c r="B2711" t="s">
        <v>16</v>
      </c>
      <c r="C2711" t="s">
        <v>104</v>
      </c>
      <c r="D2711">
        <v>1995</v>
      </c>
      <c r="E2711" t="s">
        <v>8639</v>
      </c>
      <c r="F2711">
        <v>6.5</v>
      </c>
      <c r="G2711">
        <v>19000</v>
      </c>
      <c r="H2711" t="s">
        <v>6221</v>
      </c>
      <c r="I2711" t="s">
        <v>6221</v>
      </c>
      <c r="J2711" t="s">
        <v>6937</v>
      </c>
      <c r="K2711" t="s">
        <v>30</v>
      </c>
      <c r="M2711">
        <v>38290723</v>
      </c>
      <c r="N2711" t="s">
        <v>31</v>
      </c>
      <c r="O2711">
        <v>127</v>
      </c>
    </row>
    <row r="2712" spans="1:15" x14ac:dyDescent="0.25">
      <c r="A2712" t="s">
        <v>8640</v>
      </c>
      <c r="B2712" t="s">
        <v>33</v>
      </c>
      <c r="C2712" t="s">
        <v>17</v>
      </c>
      <c r="D2712">
        <v>1995</v>
      </c>
      <c r="E2712" t="s">
        <v>8641</v>
      </c>
      <c r="F2712">
        <v>7.3</v>
      </c>
      <c r="G2712">
        <v>36000</v>
      </c>
      <c r="H2712" t="s">
        <v>3354</v>
      </c>
      <c r="I2712" t="s">
        <v>5626</v>
      </c>
      <c r="J2712" t="s">
        <v>345</v>
      </c>
      <c r="K2712" t="s">
        <v>30</v>
      </c>
      <c r="L2712">
        <v>23000000</v>
      </c>
      <c r="M2712">
        <v>106269971</v>
      </c>
      <c r="N2712" t="s">
        <v>5724</v>
      </c>
      <c r="O2712">
        <v>143</v>
      </c>
    </row>
    <row r="2713" spans="1:15" x14ac:dyDescent="0.25">
      <c r="A2713" t="s">
        <v>8642</v>
      </c>
      <c r="B2713" t="s">
        <v>16</v>
      </c>
      <c r="C2713" t="s">
        <v>34</v>
      </c>
      <c r="D2713">
        <v>1995</v>
      </c>
      <c r="E2713" t="s">
        <v>8474</v>
      </c>
      <c r="F2713">
        <v>6.5</v>
      </c>
      <c r="G2713">
        <v>30000</v>
      </c>
      <c r="H2713" t="s">
        <v>3253</v>
      </c>
      <c r="I2713" t="s">
        <v>3253</v>
      </c>
      <c r="J2713" t="s">
        <v>1524</v>
      </c>
      <c r="K2713" t="s">
        <v>30</v>
      </c>
      <c r="L2713">
        <v>8000000</v>
      </c>
      <c r="M2713">
        <v>16115878</v>
      </c>
      <c r="N2713" t="s">
        <v>8379</v>
      </c>
      <c r="O2713">
        <v>98</v>
      </c>
    </row>
    <row r="2714" spans="1:15" x14ac:dyDescent="0.25">
      <c r="A2714" t="s">
        <v>8643</v>
      </c>
      <c r="B2714" t="s">
        <v>16</v>
      </c>
      <c r="C2714" t="s">
        <v>25</v>
      </c>
      <c r="D2714">
        <v>1995</v>
      </c>
      <c r="E2714" t="s">
        <v>8151</v>
      </c>
      <c r="F2714">
        <v>7.6</v>
      </c>
      <c r="G2714">
        <v>92000</v>
      </c>
      <c r="H2714" t="s">
        <v>2190</v>
      </c>
      <c r="I2714" t="s">
        <v>2190</v>
      </c>
      <c r="J2714" t="s">
        <v>5686</v>
      </c>
      <c r="K2714" t="s">
        <v>30</v>
      </c>
      <c r="L2714">
        <v>9000000</v>
      </c>
      <c r="M2714">
        <v>1037847</v>
      </c>
      <c r="N2714" t="s">
        <v>8644</v>
      </c>
      <c r="O2714">
        <v>121</v>
      </c>
    </row>
    <row r="2715" spans="1:15" x14ac:dyDescent="0.25">
      <c r="A2715" t="s">
        <v>8645</v>
      </c>
      <c r="B2715" t="s">
        <v>2000</v>
      </c>
      <c r="C2715" t="s">
        <v>25</v>
      </c>
      <c r="D2715">
        <v>1995</v>
      </c>
      <c r="E2715" t="s">
        <v>8646</v>
      </c>
      <c r="F2715">
        <v>6.4</v>
      </c>
      <c r="G2715">
        <v>206000</v>
      </c>
      <c r="H2715" t="s">
        <v>8647</v>
      </c>
      <c r="I2715" t="s">
        <v>7951</v>
      </c>
      <c r="J2715" t="s">
        <v>7916</v>
      </c>
      <c r="K2715" t="s">
        <v>30</v>
      </c>
      <c r="L2715">
        <v>30000000</v>
      </c>
      <c r="M2715">
        <v>212385533</v>
      </c>
      <c r="N2715" t="s">
        <v>4533</v>
      </c>
      <c r="O2715">
        <v>90</v>
      </c>
    </row>
    <row r="2716" spans="1:15" x14ac:dyDescent="0.25">
      <c r="A2716" t="s">
        <v>8648</v>
      </c>
      <c r="B2716" t="s">
        <v>16</v>
      </c>
      <c r="C2716" t="s">
        <v>104</v>
      </c>
      <c r="D2716">
        <v>1995</v>
      </c>
      <c r="E2716" t="s">
        <v>8123</v>
      </c>
      <c r="F2716">
        <v>7.4</v>
      </c>
      <c r="G2716">
        <v>41000</v>
      </c>
      <c r="H2716" t="s">
        <v>1010</v>
      </c>
      <c r="I2716" t="s">
        <v>20</v>
      </c>
      <c r="J2716" t="s">
        <v>6256</v>
      </c>
      <c r="K2716" t="s">
        <v>30</v>
      </c>
      <c r="M2716">
        <v>24361867</v>
      </c>
      <c r="N2716" t="s">
        <v>5112</v>
      </c>
      <c r="O2716">
        <v>132</v>
      </c>
    </row>
    <row r="2717" spans="1:15" x14ac:dyDescent="0.25">
      <c r="A2717" t="s">
        <v>8649</v>
      </c>
      <c r="B2717" t="s">
        <v>2000</v>
      </c>
      <c r="C2717" t="s">
        <v>34</v>
      </c>
      <c r="D2717">
        <v>1995</v>
      </c>
      <c r="E2717" t="s">
        <v>8526</v>
      </c>
      <c r="F2717">
        <v>6</v>
      </c>
      <c r="G2717">
        <v>70000</v>
      </c>
      <c r="H2717" t="s">
        <v>4522</v>
      </c>
      <c r="I2717" t="s">
        <v>4208</v>
      </c>
      <c r="J2717" t="s">
        <v>570</v>
      </c>
      <c r="K2717" t="s">
        <v>30</v>
      </c>
      <c r="L2717">
        <v>55000000</v>
      </c>
      <c r="M2717">
        <v>127600435</v>
      </c>
      <c r="N2717" t="s">
        <v>31</v>
      </c>
      <c r="O2717">
        <v>134</v>
      </c>
    </row>
    <row r="2718" spans="1:15" x14ac:dyDescent="0.25">
      <c r="A2718" t="s">
        <v>8650</v>
      </c>
      <c r="B2718" t="s">
        <v>16</v>
      </c>
      <c r="C2718" t="s">
        <v>104</v>
      </c>
      <c r="D2718">
        <v>1995</v>
      </c>
      <c r="E2718" t="s">
        <v>8434</v>
      </c>
      <c r="F2718">
        <v>5.3</v>
      </c>
      <c r="G2718">
        <v>12000</v>
      </c>
      <c r="H2718" t="s">
        <v>135</v>
      </c>
      <c r="I2718" t="s">
        <v>2732</v>
      </c>
      <c r="J2718" t="s">
        <v>8651</v>
      </c>
      <c r="K2718" t="s">
        <v>30</v>
      </c>
      <c r="L2718">
        <v>50000000</v>
      </c>
      <c r="M2718">
        <v>9851610</v>
      </c>
      <c r="N2718" t="s">
        <v>44</v>
      </c>
      <c r="O2718">
        <v>95</v>
      </c>
    </row>
    <row r="2719" spans="1:15" x14ac:dyDescent="0.25">
      <c r="A2719" t="s">
        <v>8652</v>
      </c>
      <c r="B2719" t="s">
        <v>33</v>
      </c>
      <c r="C2719" t="s">
        <v>41</v>
      </c>
      <c r="D2719">
        <v>1995</v>
      </c>
      <c r="E2719" t="s">
        <v>8405</v>
      </c>
      <c r="F2719">
        <v>5.6</v>
      </c>
      <c r="G2719">
        <v>9500</v>
      </c>
      <c r="H2719" t="s">
        <v>8653</v>
      </c>
      <c r="I2719" t="s">
        <v>8653</v>
      </c>
      <c r="J2719" t="s">
        <v>1129</v>
      </c>
      <c r="K2719" t="s">
        <v>30</v>
      </c>
      <c r="L2719">
        <v>12000000</v>
      </c>
      <c r="M2719">
        <v>17736619</v>
      </c>
      <c r="N2719" t="s">
        <v>8003</v>
      </c>
      <c r="O2719">
        <v>100</v>
      </c>
    </row>
    <row r="2720" spans="1:15" x14ac:dyDescent="0.25">
      <c r="A2720" t="s">
        <v>8654</v>
      </c>
      <c r="B2720" t="s">
        <v>16</v>
      </c>
      <c r="C2720" t="s">
        <v>34</v>
      </c>
      <c r="D2720">
        <v>1995</v>
      </c>
      <c r="E2720" t="s">
        <v>7133</v>
      </c>
      <c r="F2720">
        <v>5.6</v>
      </c>
      <c r="G2720">
        <v>29000</v>
      </c>
      <c r="H2720" t="s">
        <v>6897</v>
      </c>
      <c r="I2720" t="s">
        <v>8104</v>
      </c>
      <c r="J2720" t="s">
        <v>4127</v>
      </c>
      <c r="K2720" t="s">
        <v>30</v>
      </c>
      <c r="L2720">
        <v>30000000</v>
      </c>
      <c r="M2720">
        <v>24047675</v>
      </c>
      <c r="N2720" t="s">
        <v>44</v>
      </c>
      <c r="O2720">
        <v>106</v>
      </c>
    </row>
    <row r="2721" spans="1:15" x14ac:dyDescent="0.25">
      <c r="A2721" t="s">
        <v>8655</v>
      </c>
      <c r="B2721" t="s">
        <v>16</v>
      </c>
      <c r="C2721" t="s">
        <v>52</v>
      </c>
      <c r="D2721">
        <v>1995</v>
      </c>
      <c r="E2721" t="s">
        <v>8405</v>
      </c>
      <c r="F2721">
        <v>4.8</v>
      </c>
      <c r="G2721">
        <v>32000</v>
      </c>
      <c r="H2721" t="s">
        <v>8656</v>
      </c>
      <c r="I2721" t="s">
        <v>8657</v>
      </c>
      <c r="J2721" t="s">
        <v>3979</v>
      </c>
      <c r="K2721" t="s">
        <v>30</v>
      </c>
      <c r="L2721">
        <v>5000000</v>
      </c>
      <c r="M2721">
        <v>15116634</v>
      </c>
      <c r="N2721" t="s">
        <v>8658</v>
      </c>
      <c r="O2721">
        <v>87</v>
      </c>
    </row>
    <row r="2722" spans="1:15" x14ac:dyDescent="0.25">
      <c r="A2722" t="s">
        <v>8659</v>
      </c>
      <c r="B2722" t="s">
        <v>33</v>
      </c>
      <c r="C2722" t="s">
        <v>41</v>
      </c>
      <c r="D2722">
        <v>1995</v>
      </c>
      <c r="E2722" t="s">
        <v>8660</v>
      </c>
      <c r="F2722">
        <v>6.1</v>
      </c>
      <c r="G2722">
        <v>36000</v>
      </c>
      <c r="H2722" t="s">
        <v>2353</v>
      </c>
      <c r="I2722" t="s">
        <v>8661</v>
      </c>
      <c r="J2722" t="s">
        <v>852</v>
      </c>
      <c r="K2722" t="s">
        <v>30</v>
      </c>
      <c r="L2722">
        <v>30000000</v>
      </c>
      <c r="M2722">
        <v>76594107</v>
      </c>
      <c r="N2722" t="s">
        <v>8662</v>
      </c>
      <c r="O2722">
        <v>106</v>
      </c>
    </row>
    <row r="2723" spans="1:15" x14ac:dyDescent="0.25">
      <c r="A2723" t="s">
        <v>8663</v>
      </c>
      <c r="B2723" t="s">
        <v>16</v>
      </c>
      <c r="C2723" t="s">
        <v>34</v>
      </c>
      <c r="D2723">
        <v>1995</v>
      </c>
      <c r="E2723" t="s">
        <v>8579</v>
      </c>
      <c r="F2723">
        <v>6.3</v>
      </c>
      <c r="G2723">
        <v>79000</v>
      </c>
      <c r="H2723" t="s">
        <v>1154</v>
      </c>
      <c r="I2723" t="s">
        <v>8664</v>
      </c>
      <c r="J2723" t="s">
        <v>762</v>
      </c>
      <c r="K2723" t="s">
        <v>453</v>
      </c>
      <c r="L2723">
        <v>50000000</v>
      </c>
      <c r="M2723">
        <v>30303072</v>
      </c>
      <c r="N2723" t="s">
        <v>23</v>
      </c>
      <c r="O2723">
        <v>132</v>
      </c>
    </row>
    <row r="2724" spans="1:15" x14ac:dyDescent="0.25">
      <c r="A2724" t="s">
        <v>8665</v>
      </c>
      <c r="B2724" t="s">
        <v>2000</v>
      </c>
      <c r="C2724" t="s">
        <v>41</v>
      </c>
      <c r="D2724">
        <v>1995</v>
      </c>
      <c r="E2724" t="s">
        <v>8666</v>
      </c>
      <c r="F2724">
        <v>6.6</v>
      </c>
      <c r="G2724">
        <v>48000</v>
      </c>
      <c r="H2724" t="s">
        <v>497</v>
      </c>
      <c r="I2724" t="s">
        <v>2546</v>
      </c>
      <c r="J2724" t="s">
        <v>7209</v>
      </c>
      <c r="K2724" t="s">
        <v>22</v>
      </c>
      <c r="M2724">
        <v>101982854</v>
      </c>
      <c r="N2724" t="s">
        <v>7574</v>
      </c>
      <c r="O2724">
        <v>111</v>
      </c>
    </row>
    <row r="2725" spans="1:15" x14ac:dyDescent="0.25">
      <c r="A2725" t="s">
        <v>8667</v>
      </c>
      <c r="B2725" t="s">
        <v>2000</v>
      </c>
      <c r="C2725" t="s">
        <v>17</v>
      </c>
      <c r="D2725">
        <v>1995</v>
      </c>
      <c r="E2725" t="s">
        <v>8573</v>
      </c>
      <c r="F2725">
        <v>6.7</v>
      </c>
      <c r="G2725">
        <v>32000</v>
      </c>
      <c r="H2725" t="s">
        <v>7074</v>
      </c>
      <c r="I2725" t="s">
        <v>2009</v>
      </c>
      <c r="J2725" t="s">
        <v>5079</v>
      </c>
      <c r="K2725" t="s">
        <v>30</v>
      </c>
      <c r="L2725">
        <v>20000000</v>
      </c>
      <c r="M2725">
        <v>50008143</v>
      </c>
      <c r="N2725" t="s">
        <v>180</v>
      </c>
      <c r="O2725">
        <v>102</v>
      </c>
    </row>
    <row r="2726" spans="1:15" x14ac:dyDescent="0.25">
      <c r="A2726" t="s">
        <v>4992</v>
      </c>
      <c r="B2726" t="s">
        <v>33</v>
      </c>
      <c r="C2726" t="s">
        <v>41</v>
      </c>
      <c r="D2726">
        <v>1995</v>
      </c>
      <c r="E2726" t="s">
        <v>8523</v>
      </c>
      <c r="F2726">
        <v>5.9</v>
      </c>
      <c r="G2726">
        <v>21000</v>
      </c>
      <c r="H2726" t="s">
        <v>8668</v>
      </c>
      <c r="I2726" t="s">
        <v>8669</v>
      </c>
      <c r="J2726" t="s">
        <v>6164</v>
      </c>
      <c r="K2726" t="s">
        <v>30</v>
      </c>
      <c r="M2726">
        <v>19474589</v>
      </c>
      <c r="N2726" t="s">
        <v>8670</v>
      </c>
      <c r="O2726">
        <v>101</v>
      </c>
    </row>
    <row r="2727" spans="1:15" x14ac:dyDescent="0.25">
      <c r="A2727" t="s">
        <v>8671</v>
      </c>
      <c r="B2727" t="s">
        <v>16</v>
      </c>
      <c r="C2727" t="s">
        <v>25</v>
      </c>
      <c r="D2727">
        <v>1995</v>
      </c>
      <c r="E2727" t="s">
        <v>8672</v>
      </c>
      <c r="F2727">
        <v>6.9</v>
      </c>
      <c r="G2727">
        <v>41000</v>
      </c>
      <c r="H2727" t="s">
        <v>5271</v>
      </c>
      <c r="I2727" t="s">
        <v>8673</v>
      </c>
      <c r="J2727" t="s">
        <v>5713</v>
      </c>
      <c r="K2727" t="s">
        <v>22</v>
      </c>
      <c r="L2727">
        <v>28000000</v>
      </c>
      <c r="M2727">
        <v>31596911</v>
      </c>
      <c r="N2727" t="s">
        <v>80</v>
      </c>
      <c r="O2727">
        <v>139</v>
      </c>
    </row>
    <row r="2728" spans="1:15" x14ac:dyDescent="0.25">
      <c r="A2728" t="s">
        <v>8674</v>
      </c>
      <c r="B2728" t="s">
        <v>16</v>
      </c>
      <c r="C2728" t="s">
        <v>34</v>
      </c>
      <c r="D2728">
        <v>1995</v>
      </c>
      <c r="E2728" t="s">
        <v>8579</v>
      </c>
      <c r="F2728">
        <v>6.9</v>
      </c>
      <c r="G2728">
        <v>21000</v>
      </c>
      <c r="H2728" t="s">
        <v>7451</v>
      </c>
      <c r="I2728" t="s">
        <v>7452</v>
      </c>
      <c r="J2728" t="s">
        <v>8419</v>
      </c>
      <c r="K2728" t="s">
        <v>30</v>
      </c>
      <c r="L2728">
        <v>10000000</v>
      </c>
      <c r="M2728">
        <v>24147179</v>
      </c>
      <c r="N2728" t="s">
        <v>8003</v>
      </c>
      <c r="O2728">
        <v>119</v>
      </c>
    </row>
    <row r="2729" spans="1:15" x14ac:dyDescent="0.25">
      <c r="A2729" t="s">
        <v>8675</v>
      </c>
      <c r="B2729" t="s">
        <v>33</v>
      </c>
      <c r="C2729" t="s">
        <v>41</v>
      </c>
      <c r="D2729">
        <v>1995</v>
      </c>
      <c r="E2729" t="s">
        <v>8484</v>
      </c>
      <c r="F2729">
        <v>5.8</v>
      </c>
      <c r="G2729">
        <v>5500</v>
      </c>
      <c r="H2729" t="s">
        <v>8676</v>
      </c>
      <c r="I2729" t="s">
        <v>8677</v>
      </c>
      <c r="J2729" t="s">
        <v>8678</v>
      </c>
      <c r="K2729" t="s">
        <v>30</v>
      </c>
      <c r="L2729">
        <v>6500000</v>
      </c>
      <c r="M2729">
        <v>9685976</v>
      </c>
      <c r="N2729" t="s">
        <v>6334</v>
      </c>
      <c r="O2729">
        <v>94</v>
      </c>
    </row>
    <row r="2730" spans="1:15" x14ac:dyDescent="0.25">
      <c r="A2730" t="s">
        <v>8679</v>
      </c>
      <c r="B2730" t="s">
        <v>16</v>
      </c>
      <c r="C2730" t="s">
        <v>41</v>
      </c>
      <c r="D2730">
        <v>1995</v>
      </c>
      <c r="E2730" t="s">
        <v>8618</v>
      </c>
      <c r="F2730">
        <v>6</v>
      </c>
      <c r="G2730">
        <v>10000</v>
      </c>
      <c r="H2730" t="s">
        <v>4841</v>
      </c>
      <c r="I2730" t="s">
        <v>8680</v>
      </c>
      <c r="J2730" t="s">
        <v>8681</v>
      </c>
      <c r="K2730" t="s">
        <v>30</v>
      </c>
      <c r="L2730">
        <v>16000000</v>
      </c>
      <c r="M2730">
        <v>81452156</v>
      </c>
      <c r="N2730" t="s">
        <v>180</v>
      </c>
      <c r="O2730">
        <v>124</v>
      </c>
    </row>
    <row r="2731" spans="1:15" x14ac:dyDescent="0.25">
      <c r="A2731" t="s">
        <v>8682</v>
      </c>
      <c r="B2731" t="s">
        <v>16</v>
      </c>
      <c r="C2731" t="s">
        <v>41</v>
      </c>
      <c r="D2731">
        <v>1995</v>
      </c>
      <c r="E2731" t="s">
        <v>8683</v>
      </c>
      <c r="F2731">
        <v>7.4</v>
      </c>
      <c r="G2731">
        <v>33000</v>
      </c>
      <c r="H2731" t="s">
        <v>8684</v>
      </c>
      <c r="I2731" t="s">
        <v>8684</v>
      </c>
      <c r="J2731" t="s">
        <v>8685</v>
      </c>
      <c r="K2731" t="s">
        <v>30</v>
      </c>
      <c r="L2731">
        <v>800000</v>
      </c>
      <c r="M2731">
        <v>4569019</v>
      </c>
      <c r="N2731" t="s">
        <v>8686</v>
      </c>
      <c r="O2731">
        <v>88</v>
      </c>
    </row>
    <row r="2732" spans="1:15" x14ac:dyDescent="0.25">
      <c r="A2732" t="s">
        <v>8687</v>
      </c>
      <c r="B2732" t="s">
        <v>33</v>
      </c>
      <c r="C2732" t="s">
        <v>17</v>
      </c>
      <c r="D2732">
        <v>1995</v>
      </c>
      <c r="E2732" t="s">
        <v>8199</v>
      </c>
      <c r="F2732">
        <v>6</v>
      </c>
      <c r="G2732">
        <v>27000</v>
      </c>
      <c r="H2732" t="s">
        <v>2223</v>
      </c>
      <c r="I2732" t="s">
        <v>8688</v>
      </c>
      <c r="J2732" t="s">
        <v>8689</v>
      </c>
      <c r="K2732" t="s">
        <v>30</v>
      </c>
      <c r="L2732">
        <v>45000000</v>
      </c>
      <c r="M2732">
        <v>35656131</v>
      </c>
      <c r="N2732" t="s">
        <v>31</v>
      </c>
      <c r="O2732">
        <v>96</v>
      </c>
    </row>
    <row r="2733" spans="1:15" x14ac:dyDescent="0.25">
      <c r="A2733" t="s">
        <v>8690</v>
      </c>
      <c r="B2733" t="s">
        <v>16</v>
      </c>
      <c r="C2733" t="s">
        <v>34</v>
      </c>
      <c r="D2733">
        <v>1995</v>
      </c>
      <c r="E2733" t="s">
        <v>8541</v>
      </c>
      <c r="F2733">
        <v>6.8</v>
      </c>
      <c r="G2733">
        <v>40000</v>
      </c>
      <c r="H2733" t="s">
        <v>7058</v>
      </c>
      <c r="I2733" t="s">
        <v>7059</v>
      </c>
      <c r="J2733" t="s">
        <v>2754</v>
      </c>
      <c r="K2733" t="s">
        <v>492</v>
      </c>
      <c r="L2733">
        <v>7500000</v>
      </c>
      <c r="M2733">
        <v>32392047</v>
      </c>
      <c r="N2733" t="s">
        <v>555</v>
      </c>
      <c r="O2733">
        <v>87</v>
      </c>
    </row>
    <row r="2734" spans="1:15" x14ac:dyDescent="0.25">
      <c r="A2734" t="s">
        <v>8691</v>
      </c>
      <c r="B2734" t="s">
        <v>16</v>
      </c>
      <c r="C2734" t="s">
        <v>104</v>
      </c>
      <c r="D2734">
        <v>1995</v>
      </c>
      <c r="E2734" t="s">
        <v>8405</v>
      </c>
      <c r="F2734">
        <v>6.7</v>
      </c>
      <c r="G2734">
        <v>18000</v>
      </c>
      <c r="H2734" t="s">
        <v>7042</v>
      </c>
      <c r="I2734" t="s">
        <v>8692</v>
      </c>
      <c r="J2734" t="s">
        <v>4127</v>
      </c>
      <c r="K2734" t="s">
        <v>30</v>
      </c>
      <c r="L2734">
        <v>27000000</v>
      </c>
      <c r="M2734">
        <v>16140822</v>
      </c>
      <c r="N2734" t="s">
        <v>2102</v>
      </c>
      <c r="O2734">
        <v>102</v>
      </c>
    </row>
    <row r="2735" spans="1:15" x14ac:dyDescent="0.25">
      <c r="A2735" t="s">
        <v>8693</v>
      </c>
      <c r="B2735" t="s">
        <v>2000</v>
      </c>
      <c r="C2735" t="s">
        <v>41</v>
      </c>
      <c r="D2735">
        <v>1995</v>
      </c>
      <c r="E2735" t="s">
        <v>8579</v>
      </c>
      <c r="F2735">
        <v>6.3</v>
      </c>
      <c r="G2735">
        <v>11000</v>
      </c>
      <c r="H2735" t="s">
        <v>6645</v>
      </c>
      <c r="I2735" t="s">
        <v>8694</v>
      </c>
      <c r="J2735" t="s">
        <v>4491</v>
      </c>
      <c r="K2735" t="s">
        <v>30</v>
      </c>
      <c r="L2735">
        <v>10000000</v>
      </c>
      <c r="M2735">
        <v>41200020</v>
      </c>
      <c r="N2735" t="s">
        <v>61</v>
      </c>
      <c r="O2735">
        <v>117</v>
      </c>
    </row>
    <row r="2736" spans="1:15" x14ac:dyDescent="0.25">
      <c r="A2736" t="s">
        <v>8695</v>
      </c>
      <c r="B2736" t="s">
        <v>16</v>
      </c>
      <c r="C2736" t="s">
        <v>41</v>
      </c>
      <c r="D2736">
        <v>1995</v>
      </c>
      <c r="E2736" t="s">
        <v>8579</v>
      </c>
      <c r="F2736">
        <v>6.8</v>
      </c>
      <c r="G2736">
        <v>13000</v>
      </c>
      <c r="H2736" t="s">
        <v>8696</v>
      </c>
      <c r="I2736" t="s">
        <v>8696</v>
      </c>
      <c r="J2736" t="s">
        <v>8697</v>
      </c>
      <c r="K2736" t="s">
        <v>30</v>
      </c>
      <c r="M2736">
        <v>718490</v>
      </c>
      <c r="N2736" t="s">
        <v>7521</v>
      </c>
      <c r="O2736">
        <v>96</v>
      </c>
    </row>
    <row r="2737" spans="1:15" x14ac:dyDescent="0.25">
      <c r="A2737" t="s">
        <v>8698</v>
      </c>
      <c r="B2737" t="s">
        <v>16</v>
      </c>
      <c r="C2737" t="s">
        <v>34</v>
      </c>
      <c r="D2737">
        <v>1995</v>
      </c>
      <c r="E2737" t="s">
        <v>7932</v>
      </c>
      <c r="F2737">
        <v>6.7</v>
      </c>
      <c r="G2737">
        <v>22000</v>
      </c>
      <c r="H2737" t="s">
        <v>6936</v>
      </c>
      <c r="I2737" t="s">
        <v>8699</v>
      </c>
      <c r="J2737" t="s">
        <v>8700</v>
      </c>
      <c r="K2737" t="s">
        <v>30</v>
      </c>
      <c r="L2737">
        <v>13000000</v>
      </c>
      <c r="M2737">
        <v>21089146</v>
      </c>
      <c r="N2737" t="s">
        <v>61</v>
      </c>
      <c r="O2737">
        <v>92</v>
      </c>
    </row>
    <row r="2738" spans="1:15" x14ac:dyDescent="0.25">
      <c r="A2738" t="s">
        <v>8701</v>
      </c>
      <c r="B2738" t="s">
        <v>2000</v>
      </c>
      <c r="C2738" t="s">
        <v>34</v>
      </c>
      <c r="D2738">
        <v>1995</v>
      </c>
      <c r="E2738" t="s">
        <v>8508</v>
      </c>
      <c r="F2738">
        <v>5.9</v>
      </c>
      <c r="G2738">
        <v>62000</v>
      </c>
      <c r="H2738" t="s">
        <v>6658</v>
      </c>
      <c r="I2738" t="s">
        <v>6752</v>
      </c>
      <c r="J2738" t="s">
        <v>8593</v>
      </c>
      <c r="K2738" t="s">
        <v>30</v>
      </c>
      <c r="L2738">
        <v>22000000</v>
      </c>
      <c r="M2738">
        <v>110627965</v>
      </c>
      <c r="N2738" t="s">
        <v>31</v>
      </c>
      <c r="O2738">
        <v>114</v>
      </c>
    </row>
    <row r="2739" spans="1:15" x14ac:dyDescent="0.25">
      <c r="A2739" t="s">
        <v>8702</v>
      </c>
      <c r="B2739" t="s">
        <v>16</v>
      </c>
      <c r="C2739" t="s">
        <v>41</v>
      </c>
      <c r="D2739">
        <v>1995</v>
      </c>
      <c r="E2739" t="s">
        <v>8703</v>
      </c>
      <c r="F2739">
        <v>7.5</v>
      </c>
      <c r="G2739">
        <v>17000</v>
      </c>
      <c r="H2739" t="s">
        <v>6537</v>
      </c>
      <c r="I2739" t="s">
        <v>6537</v>
      </c>
      <c r="J2739" t="s">
        <v>7177</v>
      </c>
      <c r="K2739" t="s">
        <v>30</v>
      </c>
      <c r="L2739">
        <v>500000</v>
      </c>
      <c r="M2739">
        <v>1111790</v>
      </c>
      <c r="N2739" t="s">
        <v>8704</v>
      </c>
      <c r="O2739">
        <v>90</v>
      </c>
    </row>
    <row r="2740" spans="1:15" x14ac:dyDescent="0.25">
      <c r="A2740" t="s">
        <v>8705</v>
      </c>
      <c r="B2740" t="s">
        <v>2000</v>
      </c>
      <c r="C2740" t="s">
        <v>41</v>
      </c>
      <c r="D2740">
        <v>1995</v>
      </c>
      <c r="E2740" t="s">
        <v>8618</v>
      </c>
      <c r="F2740">
        <v>5.9</v>
      </c>
      <c r="G2740">
        <v>40000</v>
      </c>
      <c r="H2740" t="s">
        <v>279</v>
      </c>
      <c r="I2740" t="s">
        <v>279</v>
      </c>
      <c r="J2740" t="s">
        <v>194</v>
      </c>
      <c r="K2740" t="s">
        <v>453</v>
      </c>
      <c r="L2740">
        <v>30000000</v>
      </c>
      <c r="M2740">
        <v>10772144</v>
      </c>
      <c r="N2740" t="s">
        <v>552</v>
      </c>
      <c r="O2740">
        <v>88</v>
      </c>
    </row>
    <row r="2741" spans="1:15" x14ac:dyDescent="0.25">
      <c r="A2741" t="s">
        <v>8706</v>
      </c>
      <c r="B2741" t="s">
        <v>33</v>
      </c>
      <c r="C2741" t="s">
        <v>25</v>
      </c>
      <c r="D2741">
        <v>1995</v>
      </c>
      <c r="E2741" t="s">
        <v>8618</v>
      </c>
      <c r="F2741">
        <v>5.5</v>
      </c>
      <c r="G2741">
        <v>10000</v>
      </c>
      <c r="H2741" t="s">
        <v>6270</v>
      </c>
      <c r="I2741" t="s">
        <v>7687</v>
      </c>
      <c r="J2741" t="s">
        <v>8707</v>
      </c>
      <c r="K2741" t="s">
        <v>30</v>
      </c>
      <c r="M2741">
        <v>23920048</v>
      </c>
      <c r="N2741" t="s">
        <v>1725</v>
      </c>
      <c r="O2741">
        <v>97</v>
      </c>
    </row>
    <row r="2742" spans="1:15" x14ac:dyDescent="0.25">
      <c r="A2742" t="s">
        <v>8708</v>
      </c>
      <c r="B2742" t="s">
        <v>16</v>
      </c>
      <c r="C2742" t="s">
        <v>52</v>
      </c>
      <c r="D2742">
        <v>1995</v>
      </c>
      <c r="E2742" t="s">
        <v>8709</v>
      </c>
      <c r="F2742">
        <v>5.7</v>
      </c>
      <c r="G2742">
        <v>30000</v>
      </c>
      <c r="H2742" t="s">
        <v>126</v>
      </c>
      <c r="I2742" t="s">
        <v>8710</v>
      </c>
      <c r="J2742" t="s">
        <v>112</v>
      </c>
      <c r="K2742" t="s">
        <v>30</v>
      </c>
      <c r="L2742">
        <v>22000000</v>
      </c>
      <c r="M2742">
        <v>9418365</v>
      </c>
      <c r="N2742" t="s">
        <v>61</v>
      </c>
      <c r="O2742">
        <v>98</v>
      </c>
    </row>
    <row r="2743" spans="1:15" x14ac:dyDescent="0.25">
      <c r="A2743" t="s">
        <v>8711</v>
      </c>
      <c r="B2743" t="s">
        <v>16</v>
      </c>
      <c r="C2743" t="s">
        <v>34</v>
      </c>
      <c r="D2743">
        <v>1995</v>
      </c>
      <c r="E2743" t="s">
        <v>8712</v>
      </c>
      <c r="F2743">
        <v>5.9</v>
      </c>
      <c r="G2743">
        <v>6600</v>
      </c>
      <c r="H2743" t="s">
        <v>77</v>
      </c>
      <c r="I2743" t="s">
        <v>8713</v>
      </c>
      <c r="J2743" t="s">
        <v>663</v>
      </c>
      <c r="K2743" t="s">
        <v>30</v>
      </c>
      <c r="L2743">
        <v>30000000</v>
      </c>
      <c r="M2743">
        <v>2193982</v>
      </c>
      <c r="N2743" t="s">
        <v>5225</v>
      </c>
      <c r="O2743">
        <v>98</v>
      </c>
    </row>
    <row r="2744" spans="1:15" x14ac:dyDescent="0.25">
      <c r="A2744" t="s">
        <v>8714</v>
      </c>
      <c r="B2744" t="s">
        <v>2000</v>
      </c>
      <c r="C2744" t="s">
        <v>41</v>
      </c>
      <c r="D2744">
        <v>1995</v>
      </c>
      <c r="E2744" t="s">
        <v>8618</v>
      </c>
      <c r="F2744">
        <v>6.7</v>
      </c>
      <c r="G2744">
        <v>25000</v>
      </c>
      <c r="H2744" t="s">
        <v>3258</v>
      </c>
      <c r="I2744" t="s">
        <v>7514</v>
      </c>
      <c r="J2744" t="s">
        <v>414</v>
      </c>
      <c r="K2744" t="s">
        <v>30</v>
      </c>
      <c r="L2744">
        <v>25000000</v>
      </c>
      <c r="M2744">
        <v>71518503</v>
      </c>
      <c r="N2744" t="s">
        <v>8715</v>
      </c>
      <c r="O2744">
        <v>101</v>
      </c>
    </row>
    <row r="2745" spans="1:15" x14ac:dyDescent="0.25">
      <c r="A2745" t="s">
        <v>8716</v>
      </c>
      <c r="B2745" t="s">
        <v>16</v>
      </c>
      <c r="C2745" t="s">
        <v>41</v>
      </c>
      <c r="D2745">
        <v>1995</v>
      </c>
      <c r="E2745" t="s">
        <v>8005</v>
      </c>
      <c r="F2745">
        <v>6.5</v>
      </c>
      <c r="G2745">
        <v>12000</v>
      </c>
      <c r="H2745" t="s">
        <v>850</v>
      </c>
      <c r="I2745" t="s">
        <v>7238</v>
      </c>
      <c r="J2745" t="s">
        <v>3539</v>
      </c>
      <c r="K2745" t="s">
        <v>30</v>
      </c>
      <c r="L2745">
        <v>21000000</v>
      </c>
      <c r="M2745">
        <v>23440188</v>
      </c>
      <c r="N2745" t="s">
        <v>7017</v>
      </c>
      <c r="O2745">
        <v>115</v>
      </c>
    </row>
    <row r="2746" spans="1:15" x14ac:dyDescent="0.25">
      <c r="A2746" t="s">
        <v>8717</v>
      </c>
      <c r="B2746" t="s">
        <v>16</v>
      </c>
      <c r="C2746" t="s">
        <v>104</v>
      </c>
      <c r="D2746">
        <v>1995</v>
      </c>
      <c r="E2746" t="s">
        <v>8455</v>
      </c>
      <c r="F2746">
        <v>6.4</v>
      </c>
      <c r="G2746">
        <v>7400</v>
      </c>
      <c r="H2746" t="s">
        <v>7881</v>
      </c>
      <c r="I2746" t="s">
        <v>7881</v>
      </c>
      <c r="J2746" t="s">
        <v>8718</v>
      </c>
      <c r="K2746" t="s">
        <v>30</v>
      </c>
      <c r="L2746">
        <v>6000000</v>
      </c>
      <c r="M2746">
        <v>11837928</v>
      </c>
      <c r="N2746" t="s">
        <v>3432</v>
      </c>
      <c r="O2746">
        <v>98</v>
      </c>
    </row>
    <row r="2747" spans="1:15" x14ac:dyDescent="0.25">
      <c r="A2747" t="s">
        <v>8719</v>
      </c>
      <c r="B2747" t="s">
        <v>16</v>
      </c>
      <c r="C2747" t="s">
        <v>34</v>
      </c>
      <c r="D2747">
        <v>1995</v>
      </c>
      <c r="E2747" t="s">
        <v>8467</v>
      </c>
      <c r="F2747">
        <v>5.7</v>
      </c>
      <c r="G2747">
        <v>39000</v>
      </c>
      <c r="H2747" t="s">
        <v>2171</v>
      </c>
      <c r="I2747" t="s">
        <v>8720</v>
      </c>
      <c r="J2747" t="s">
        <v>6344</v>
      </c>
      <c r="K2747" t="s">
        <v>30</v>
      </c>
      <c r="L2747">
        <v>68000000</v>
      </c>
      <c r="M2747">
        <v>35431113</v>
      </c>
      <c r="N2747" t="s">
        <v>31</v>
      </c>
      <c r="O2747">
        <v>110</v>
      </c>
    </row>
    <row r="2748" spans="1:15" x14ac:dyDescent="0.25">
      <c r="A2748" t="s">
        <v>8721</v>
      </c>
      <c r="B2748" t="s">
        <v>16</v>
      </c>
      <c r="C2748" t="s">
        <v>52</v>
      </c>
      <c r="D2748">
        <v>1995</v>
      </c>
      <c r="E2748" t="s">
        <v>8383</v>
      </c>
      <c r="F2748">
        <v>5.3</v>
      </c>
      <c r="G2748">
        <v>11000</v>
      </c>
      <c r="H2748" t="s">
        <v>1882</v>
      </c>
      <c r="I2748" t="s">
        <v>3904</v>
      </c>
      <c r="J2748" t="s">
        <v>5798</v>
      </c>
      <c r="K2748" t="s">
        <v>30</v>
      </c>
      <c r="L2748">
        <v>6000000</v>
      </c>
      <c r="M2748">
        <v>13940383</v>
      </c>
      <c r="N2748" t="s">
        <v>219</v>
      </c>
      <c r="O2748">
        <v>95</v>
      </c>
    </row>
    <row r="2749" spans="1:15" x14ac:dyDescent="0.25">
      <c r="A2749" t="s">
        <v>8722</v>
      </c>
      <c r="B2749" t="s">
        <v>16</v>
      </c>
      <c r="C2749" t="s">
        <v>17</v>
      </c>
      <c r="D2749">
        <v>1995</v>
      </c>
      <c r="E2749" t="s">
        <v>8723</v>
      </c>
      <c r="F2749">
        <v>6.3</v>
      </c>
      <c r="G2749">
        <v>13000</v>
      </c>
      <c r="H2749" t="s">
        <v>988</v>
      </c>
      <c r="I2749" t="s">
        <v>988</v>
      </c>
      <c r="J2749" t="s">
        <v>21</v>
      </c>
      <c r="K2749" t="s">
        <v>30</v>
      </c>
      <c r="L2749">
        <v>9000000</v>
      </c>
      <c r="M2749">
        <v>868979</v>
      </c>
      <c r="N2749" t="s">
        <v>3746</v>
      </c>
      <c r="O2749">
        <v>111</v>
      </c>
    </row>
    <row r="2750" spans="1:15" x14ac:dyDescent="0.25">
      <c r="A2750" t="s">
        <v>8724</v>
      </c>
      <c r="B2750" t="s">
        <v>33</v>
      </c>
      <c r="C2750" t="s">
        <v>41</v>
      </c>
      <c r="D2750">
        <v>1995</v>
      </c>
      <c r="E2750" t="s">
        <v>8058</v>
      </c>
      <c r="F2750">
        <v>5.2</v>
      </c>
      <c r="G2750">
        <v>8900</v>
      </c>
      <c r="H2750" t="s">
        <v>3597</v>
      </c>
      <c r="I2750" t="s">
        <v>8725</v>
      </c>
      <c r="J2750" t="s">
        <v>49</v>
      </c>
      <c r="K2750" t="s">
        <v>30</v>
      </c>
      <c r="M2750">
        <v>40070995</v>
      </c>
      <c r="N2750" t="s">
        <v>4594</v>
      </c>
      <c r="O2750">
        <v>96</v>
      </c>
    </row>
    <row r="2751" spans="1:15" x14ac:dyDescent="0.25">
      <c r="A2751" t="s">
        <v>8726</v>
      </c>
      <c r="B2751" t="s">
        <v>16</v>
      </c>
      <c r="C2751" t="s">
        <v>63</v>
      </c>
      <c r="D2751">
        <v>1995</v>
      </c>
      <c r="E2751" t="s">
        <v>8491</v>
      </c>
      <c r="F2751">
        <v>7.1</v>
      </c>
      <c r="G2751">
        <v>29000</v>
      </c>
      <c r="H2751" t="s">
        <v>792</v>
      </c>
      <c r="I2751" t="s">
        <v>8727</v>
      </c>
      <c r="J2751" t="s">
        <v>3058</v>
      </c>
      <c r="K2751" t="s">
        <v>30</v>
      </c>
      <c r="L2751">
        <v>44000000</v>
      </c>
      <c r="M2751">
        <v>13681765</v>
      </c>
      <c r="N2751" t="s">
        <v>8039</v>
      </c>
      <c r="O2751">
        <v>192</v>
      </c>
    </row>
    <row r="2752" spans="1:15" x14ac:dyDescent="0.25">
      <c r="A2752" t="s">
        <v>8728</v>
      </c>
      <c r="B2752" t="s">
        <v>16</v>
      </c>
      <c r="C2752" t="s">
        <v>151</v>
      </c>
      <c r="D2752">
        <v>1995</v>
      </c>
      <c r="E2752" t="s">
        <v>8058</v>
      </c>
      <c r="F2752">
        <v>5.3</v>
      </c>
      <c r="G2752">
        <v>6400</v>
      </c>
      <c r="H2752" t="s">
        <v>6897</v>
      </c>
      <c r="I2752" t="s">
        <v>4900</v>
      </c>
      <c r="J2752" t="s">
        <v>2758</v>
      </c>
      <c r="K2752" t="s">
        <v>30</v>
      </c>
      <c r="L2752">
        <v>15000000</v>
      </c>
      <c r="M2752">
        <v>12201255</v>
      </c>
      <c r="N2752" t="s">
        <v>2102</v>
      </c>
      <c r="O2752">
        <v>106</v>
      </c>
    </row>
    <row r="2753" spans="1:15" x14ac:dyDescent="0.25">
      <c r="A2753" t="s">
        <v>8729</v>
      </c>
      <c r="B2753" t="s">
        <v>2709</v>
      </c>
      <c r="C2753" t="s">
        <v>17</v>
      </c>
      <c r="D2753">
        <v>1995</v>
      </c>
      <c r="E2753" t="s">
        <v>8523</v>
      </c>
      <c r="F2753">
        <v>6.5</v>
      </c>
      <c r="G2753">
        <v>6700</v>
      </c>
      <c r="H2753" t="s">
        <v>8730</v>
      </c>
      <c r="I2753" t="s">
        <v>8730</v>
      </c>
      <c r="J2753" t="s">
        <v>8731</v>
      </c>
      <c r="K2753" t="s">
        <v>195</v>
      </c>
      <c r="M2753">
        <v>919671</v>
      </c>
      <c r="N2753" t="s">
        <v>3189</v>
      </c>
      <c r="O2753">
        <v>94</v>
      </c>
    </row>
    <row r="2754" spans="1:15" x14ac:dyDescent="0.25">
      <c r="A2754" t="s">
        <v>8732</v>
      </c>
      <c r="B2754" t="s">
        <v>448</v>
      </c>
      <c r="C2754" t="s">
        <v>41</v>
      </c>
      <c r="D2754">
        <v>1995</v>
      </c>
      <c r="E2754" t="s">
        <v>8733</v>
      </c>
      <c r="F2754">
        <v>8.1</v>
      </c>
      <c r="G2754">
        <v>56000</v>
      </c>
      <c r="H2754" t="s">
        <v>3011</v>
      </c>
      <c r="I2754" t="s">
        <v>8734</v>
      </c>
      <c r="J2754" t="s">
        <v>8735</v>
      </c>
      <c r="K2754" t="s">
        <v>8736</v>
      </c>
      <c r="L2754">
        <v>14000000</v>
      </c>
      <c r="M2754">
        <v>171082</v>
      </c>
      <c r="N2754" t="s">
        <v>7422</v>
      </c>
      <c r="O2754">
        <v>167</v>
      </c>
    </row>
    <row r="2755" spans="1:15" x14ac:dyDescent="0.25">
      <c r="A2755" t="s">
        <v>8737</v>
      </c>
      <c r="B2755" t="s">
        <v>16</v>
      </c>
      <c r="C2755" t="s">
        <v>41</v>
      </c>
      <c r="D2755">
        <v>1995</v>
      </c>
      <c r="E2755" t="s">
        <v>8646</v>
      </c>
      <c r="F2755">
        <v>7</v>
      </c>
      <c r="G2755">
        <v>39000</v>
      </c>
      <c r="H2755" t="s">
        <v>289</v>
      </c>
      <c r="I2755" t="s">
        <v>289</v>
      </c>
      <c r="J2755" t="s">
        <v>289</v>
      </c>
      <c r="K2755" t="s">
        <v>30</v>
      </c>
      <c r="L2755">
        <v>15000000</v>
      </c>
      <c r="M2755">
        <v>6468498</v>
      </c>
      <c r="N2755" t="s">
        <v>8738</v>
      </c>
      <c r="O2755">
        <v>95</v>
      </c>
    </row>
    <row r="2756" spans="1:15" x14ac:dyDescent="0.25">
      <c r="A2756" t="s">
        <v>8739</v>
      </c>
      <c r="B2756" t="s">
        <v>337</v>
      </c>
      <c r="C2756" t="s">
        <v>390</v>
      </c>
      <c r="D2756">
        <v>1995</v>
      </c>
      <c r="E2756" t="s">
        <v>8618</v>
      </c>
      <c r="F2756">
        <v>7.1</v>
      </c>
      <c r="G2756">
        <v>41000</v>
      </c>
      <c r="H2756" t="s">
        <v>8740</v>
      </c>
      <c r="I2756" t="s">
        <v>8741</v>
      </c>
      <c r="J2756" t="s">
        <v>2047</v>
      </c>
      <c r="K2756" t="s">
        <v>30</v>
      </c>
      <c r="M2756">
        <v>11349090</v>
      </c>
      <c r="N2756" t="s">
        <v>8742</v>
      </c>
      <c r="O2756">
        <v>78</v>
      </c>
    </row>
    <row r="2757" spans="1:15" x14ac:dyDescent="0.25">
      <c r="A2757" t="s">
        <v>8743</v>
      </c>
      <c r="B2757" t="s">
        <v>16</v>
      </c>
      <c r="C2757" t="s">
        <v>63</v>
      </c>
      <c r="D2757">
        <v>1995</v>
      </c>
      <c r="E2757" t="s">
        <v>8744</v>
      </c>
      <c r="F2757">
        <v>6.5</v>
      </c>
      <c r="G2757">
        <v>14000</v>
      </c>
      <c r="H2757" t="s">
        <v>5924</v>
      </c>
      <c r="I2757" t="s">
        <v>4559</v>
      </c>
      <c r="J2757" t="s">
        <v>8513</v>
      </c>
      <c r="K2757" t="s">
        <v>22</v>
      </c>
      <c r="L2757">
        <v>8000000</v>
      </c>
      <c r="M2757">
        <v>340139</v>
      </c>
      <c r="N2757" t="s">
        <v>8745</v>
      </c>
      <c r="O2757">
        <v>111</v>
      </c>
    </row>
    <row r="2758" spans="1:15" x14ac:dyDescent="0.25">
      <c r="A2758" t="s">
        <v>8746</v>
      </c>
      <c r="B2758" t="s">
        <v>16</v>
      </c>
      <c r="C2758" t="s">
        <v>34</v>
      </c>
      <c r="D2758">
        <v>1995</v>
      </c>
      <c r="E2758" t="s">
        <v>8744</v>
      </c>
      <c r="F2758">
        <v>4.3</v>
      </c>
      <c r="G2758">
        <v>12000</v>
      </c>
      <c r="H2758" t="s">
        <v>8747</v>
      </c>
      <c r="I2758" t="s">
        <v>3319</v>
      </c>
      <c r="J2758" t="s">
        <v>8748</v>
      </c>
      <c r="K2758" t="s">
        <v>30</v>
      </c>
      <c r="L2758">
        <v>50000000</v>
      </c>
      <c r="M2758">
        <v>11534477</v>
      </c>
      <c r="N2758" t="s">
        <v>23</v>
      </c>
      <c r="O2758">
        <v>91</v>
      </c>
    </row>
    <row r="2759" spans="1:15" x14ac:dyDescent="0.25">
      <c r="A2759" t="s">
        <v>8749</v>
      </c>
      <c r="B2759" t="s">
        <v>16</v>
      </c>
      <c r="C2759" t="s">
        <v>52</v>
      </c>
      <c r="D2759">
        <v>1995</v>
      </c>
      <c r="E2759" t="s">
        <v>7738</v>
      </c>
      <c r="F2759">
        <v>6.1</v>
      </c>
      <c r="G2759">
        <v>15000</v>
      </c>
      <c r="H2759" t="s">
        <v>3904</v>
      </c>
      <c r="I2759" t="s">
        <v>3904</v>
      </c>
      <c r="J2759" t="s">
        <v>6450</v>
      </c>
      <c r="K2759" t="s">
        <v>30</v>
      </c>
      <c r="L2759">
        <v>12000000</v>
      </c>
      <c r="M2759">
        <v>13294422</v>
      </c>
      <c r="N2759" t="s">
        <v>8750</v>
      </c>
      <c r="O2759">
        <v>109</v>
      </c>
    </row>
    <row r="2760" spans="1:15" x14ac:dyDescent="0.25">
      <c r="A2760" t="s">
        <v>8751</v>
      </c>
      <c r="B2760" t="s">
        <v>16</v>
      </c>
      <c r="C2760" t="s">
        <v>17</v>
      </c>
      <c r="D2760">
        <v>1995</v>
      </c>
      <c r="E2760" t="s">
        <v>8434</v>
      </c>
      <c r="F2760">
        <v>5.3</v>
      </c>
      <c r="G2760">
        <v>15000</v>
      </c>
      <c r="H2760" t="s">
        <v>2157</v>
      </c>
      <c r="I2760" t="s">
        <v>8752</v>
      </c>
      <c r="J2760" t="s">
        <v>2599</v>
      </c>
      <c r="K2760" t="s">
        <v>30</v>
      </c>
      <c r="L2760">
        <v>46000000</v>
      </c>
      <c r="M2760">
        <v>10382407</v>
      </c>
      <c r="N2760" t="s">
        <v>8753</v>
      </c>
      <c r="O2760">
        <v>135</v>
      </c>
    </row>
    <row r="2761" spans="1:15" x14ac:dyDescent="0.25">
      <c r="A2761" t="s">
        <v>8754</v>
      </c>
      <c r="B2761" t="s">
        <v>16</v>
      </c>
      <c r="C2761" t="s">
        <v>34</v>
      </c>
      <c r="D2761">
        <v>1995</v>
      </c>
      <c r="E2761" t="s">
        <v>8467</v>
      </c>
      <c r="F2761">
        <v>6.3</v>
      </c>
      <c r="G2761">
        <v>40000</v>
      </c>
      <c r="H2761" t="s">
        <v>915</v>
      </c>
      <c r="I2761" t="s">
        <v>5626</v>
      </c>
      <c r="J2761" t="s">
        <v>5686</v>
      </c>
      <c r="K2761" t="s">
        <v>30</v>
      </c>
      <c r="L2761">
        <v>33000000</v>
      </c>
      <c r="M2761">
        <v>8175346</v>
      </c>
      <c r="N2761" t="s">
        <v>44</v>
      </c>
      <c r="O2761">
        <v>90</v>
      </c>
    </row>
    <row r="2762" spans="1:15" x14ac:dyDescent="0.25">
      <c r="A2762" t="s">
        <v>8755</v>
      </c>
      <c r="B2762" t="s">
        <v>16</v>
      </c>
      <c r="C2762" t="s">
        <v>25</v>
      </c>
      <c r="D2762">
        <v>1995</v>
      </c>
      <c r="E2762" t="s">
        <v>8549</v>
      </c>
      <c r="F2762">
        <v>5.7</v>
      </c>
      <c r="G2762">
        <v>5500</v>
      </c>
      <c r="H2762" t="s">
        <v>8756</v>
      </c>
      <c r="I2762" t="s">
        <v>8757</v>
      </c>
      <c r="J2762" t="s">
        <v>8758</v>
      </c>
      <c r="K2762" t="s">
        <v>195</v>
      </c>
      <c r="M2762">
        <v>4686937</v>
      </c>
      <c r="N2762" t="s">
        <v>8759</v>
      </c>
      <c r="O2762">
        <v>91</v>
      </c>
    </row>
    <row r="2763" spans="1:15" x14ac:dyDescent="0.25">
      <c r="A2763" t="s">
        <v>8760</v>
      </c>
      <c r="B2763" t="s">
        <v>33</v>
      </c>
      <c r="C2763" t="s">
        <v>25</v>
      </c>
      <c r="D2763">
        <v>1995</v>
      </c>
      <c r="E2763" t="s">
        <v>8448</v>
      </c>
      <c r="F2763">
        <v>5.0999999999999996</v>
      </c>
      <c r="G2763">
        <v>17000</v>
      </c>
      <c r="H2763" t="s">
        <v>4611</v>
      </c>
      <c r="I2763" t="s">
        <v>7468</v>
      </c>
      <c r="J2763" t="s">
        <v>7469</v>
      </c>
      <c r="K2763" t="s">
        <v>453</v>
      </c>
      <c r="M2763">
        <v>30077111</v>
      </c>
      <c r="N2763" t="s">
        <v>7470</v>
      </c>
      <c r="O2763">
        <v>95</v>
      </c>
    </row>
    <row r="2764" spans="1:15" x14ac:dyDescent="0.25">
      <c r="A2764" t="s">
        <v>8761</v>
      </c>
      <c r="B2764" t="s">
        <v>16</v>
      </c>
      <c r="C2764" t="s">
        <v>104</v>
      </c>
      <c r="D2764">
        <v>1995</v>
      </c>
      <c r="E2764" t="s">
        <v>8712</v>
      </c>
      <c r="F2764">
        <v>6.8</v>
      </c>
      <c r="G2764">
        <v>27000</v>
      </c>
      <c r="H2764" t="s">
        <v>8762</v>
      </c>
      <c r="I2764" t="s">
        <v>8763</v>
      </c>
      <c r="J2764" t="s">
        <v>7061</v>
      </c>
      <c r="K2764" t="s">
        <v>30</v>
      </c>
      <c r="L2764">
        <v>7000000</v>
      </c>
      <c r="M2764">
        <v>529766</v>
      </c>
      <c r="N2764" t="s">
        <v>3746</v>
      </c>
      <c r="O2764">
        <v>115</v>
      </c>
    </row>
    <row r="2765" spans="1:15" x14ac:dyDescent="0.25">
      <c r="A2765" t="s">
        <v>8764</v>
      </c>
      <c r="B2765" t="s">
        <v>16</v>
      </c>
      <c r="C2765" t="s">
        <v>41</v>
      </c>
      <c r="D2765">
        <v>1995</v>
      </c>
      <c r="E2765" t="s">
        <v>8627</v>
      </c>
      <c r="F2765">
        <v>6.1</v>
      </c>
      <c r="G2765">
        <v>14000</v>
      </c>
      <c r="H2765" t="s">
        <v>7246</v>
      </c>
      <c r="I2765" t="s">
        <v>7246</v>
      </c>
      <c r="J2765" t="s">
        <v>7846</v>
      </c>
      <c r="K2765" t="s">
        <v>30</v>
      </c>
      <c r="M2765">
        <v>284785</v>
      </c>
      <c r="N2765" t="s">
        <v>8765</v>
      </c>
      <c r="O2765">
        <v>83</v>
      </c>
    </row>
    <row r="2766" spans="1:15" x14ac:dyDescent="0.25">
      <c r="A2766" t="s">
        <v>8766</v>
      </c>
      <c r="B2766" t="s">
        <v>2000</v>
      </c>
      <c r="C2766" t="s">
        <v>41</v>
      </c>
      <c r="D2766">
        <v>1995</v>
      </c>
      <c r="E2766" t="s">
        <v>8767</v>
      </c>
      <c r="F2766">
        <v>5.5</v>
      </c>
      <c r="G2766">
        <v>36000</v>
      </c>
      <c r="H2766" t="s">
        <v>2052</v>
      </c>
      <c r="I2766" t="s">
        <v>8768</v>
      </c>
      <c r="J2766" t="s">
        <v>6914</v>
      </c>
      <c r="K2766" t="s">
        <v>30</v>
      </c>
      <c r="M2766">
        <v>138510230</v>
      </c>
      <c r="N2766" t="s">
        <v>180</v>
      </c>
      <c r="O2766">
        <v>103</v>
      </c>
    </row>
    <row r="2767" spans="1:15" x14ac:dyDescent="0.25">
      <c r="A2767" t="s">
        <v>8769</v>
      </c>
      <c r="B2767" t="s">
        <v>16</v>
      </c>
      <c r="C2767" t="s">
        <v>17</v>
      </c>
      <c r="D2767">
        <v>1995</v>
      </c>
      <c r="E2767" t="s">
        <v>8458</v>
      </c>
      <c r="F2767">
        <v>7.2</v>
      </c>
      <c r="G2767">
        <v>14000</v>
      </c>
      <c r="H2767" t="s">
        <v>6556</v>
      </c>
      <c r="I2767" t="s">
        <v>6556</v>
      </c>
      <c r="J2767" t="s">
        <v>8770</v>
      </c>
      <c r="K2767" t="s">
        <v>22</v>
      </c>
      <c r="L2767">
        <v>1000000</v>
      </c>
      <c r="M2767">
        <v>512245</v>
      </c>
      <c r="N2767" t="s">
        <v>5603</v>
      </c>
      <c r="O2767">
        <v>119</v>
      </c>
    </row>
    <row r="2768" spans="1:15" x14ac:dyDescent="0.25">
      <c r="A2768" t="s">
        <v>3174</v>
      </c>
      <c r="B2768" t="s">
        <v>16</v>
      </c>
      <c r="C2768" t="s">
        <v>34</v>
      </c>
      <c r="D2768">
        <v>1995</v>
      </c>
      <c r="E2768" t="s">
        <v>8618</v>
      </c>
      <c r="F2768">
        <v>5.8</v>
      </c>
      <c r="G2768">
        <v>33000</v>
      </c>
      <c r="H2768" t="s">
        <v>708</v>
      </c>
      <c r="I2768" t="s">
        <v>8771</v>
      </c>
      <c r="J2768" t="s">
        <v>4541</v>
      </c>
      <c r="K2768" t="s">
        <v>30</v>
      </c>
      <c r="L2768">
        <v>35000000</v>
      </c>
      <c r="M2768">
        <v>64350171</v>
      </c>
      <c r="N2768" t="s">
        <v>61</v>
      </c>
      <c r="O2768">
        <v>111</v>
      </c>
    </row>
    <row r="2769" spans="1:15" x14ac:dyDescent="0.25">
      <c r="A2769" t="s">
        <v>8772</v>
      </c>
      <c r="B2769" t="s">
        <v>2000</v>
      </c>
      <c r="C2769" t="s">
        <v>17</v>
      </c>
      <c r="D2769">
        <v>1995</v>
      </c>
      <c r="E2769" t="s">
        <v>7768</v>
      </c>
      <c r="F2769">
        <v>6.6</v>
      </c>
      <c r="G2769">
        <v>8100</v>
      </c>
      <c r="H2769" t="s">
        <v>4201</v>
      </c>
      <c r="I2769" t="s">
        <v>8773</v>
      </c>
      <c r="J2769" t="s">
        <v>8774</v>
      </c>
      <c r="K2769" t="s">
        <v>3158</v>
      </c>
      <c r="M2769">
        <v>23389975</v>
      </c>
      <c r="N2769" t="s">
        <v>7378</v>
      </c>
      <c r="O2769">
        <v>103</v>
      </c>
    </row>
    <row r="2770" spans="1:15" x14ac:dyDescent="0.25">
      <c r="A2770" t="s">
        <v>8775</v>
      </c>
      <c r="B2770" t="s">
        <v>33</v>
      </c>
      <c r="C2770" t="s">
        <v>41</v>
      </c>
      <c r="D2770">
        <v>1995</v>
      </c>
      <c r="E2770" t="s">
        <v>8451</v>
      </c>
      <c r="F2770">
        <v>5.9</v>
      </c>
      <c r="G2770">
        <v>16000</v>
      </c>
      <c r="H2770" t="s">
        <v>8776</v>
      </c>
      <c r="I2770" t="s">
        <v>8776</v>
      </c>
      <c r="J2770" t="s">
        <v>1858</v>
      </c>
      <c r="K2770" t="s">
        <v>30</v>
      </c>
      <c r="L2770">
        <v>11000000</v>
      </c>
      <c r="M2770">
        <v>163971</v>
      </c>
      <c r="N2770" t="s">
        <v>8777</v>
      </c>
      <c r="O2770">
        <v>91</v>
      </c>
    </row>
    <row r="2771" spans="1:15" x14ac:dyDescent="0.25">
      <c r="A2771" t="s">
        <v>8778</v>
      </c>
      <c r="B2771" t="s">
        <v>16</v>
      </c>
      <c r="C2771" t="s">
        <v>52</v>
      </c>
      <c r="D2771">
        <v>1995</v>
      </c>
      <c r="E2771" t="s">
        <v>8505</v>
      </c>
      <c r="F2771">
        <v>6.4</v>
      </c>
      <c r="G2771">
        <v>26000</v>
      </c>
      <c r="H2771" t="s">
        <v>8779</v>
      </c>
      <c r="I2771" t="s">
        <v>5658</v>
      </c>
      <c r="J2771" t="s">
        <v>1800</v>
      </c>
      <c r="K2771" t="s">
        <v>195</v>
      </c>
      <c r="L2771">
        <v>20000000</v>
      </c>
      <c r="M2771">
        <v>5711695</v>
      </c>
      <c r="N2771" t="s">
        <v>8780</v>
      </c>
      <c r="O2771">
        <v>108</v>
      </c>
    </row>
    <row r="2772" spans="1:15" x14ac:dyDescent="0.25">
      <c r="A2772" t="s">
        <v>8781</v>
      </c>
      <c r="B2772" t="s">
        <v>16</v>
      </c>
      <c r="C2772" t="s">
        <v>41</v>
      </c>
      <c r="D2772">
        <v>1995</v>
      </c>
      <c r="E2772" t="s">
        <v>8627</v>
      </c>
      <c r="F2772">
        <v>4.5999999999999996</v>
      </c>
      <c r="G2772">
        <v>22000</v>
      </c>
      <c r="H2772" t="s">
        <v>696</v>
      </c>
      <c r="I2772" t="s">
        <v>1486</v>
      </c>
      <c r="J2772" t="s">
        <v>1486</v>
      </c>
      <c r="K2772" t="s">
        <v>30</v>
      </c>
      <c r="L2772">
        <v>20000000</v>
      </c>
      <c r="M2772">
        <v>19751736</v>
      </c>
      <c r="N2772" t="s">
        <v>5152</v>
      </c>
      <c r="O2772">
        <v>100</v>
      </c>
    </row>
    <row r="2773" spans="1:15" x14ac:dyDescent="0.25">
      <c r="A2773" t="s">
        <v>8782</v>
      </c>
      <c r="B2773" t="s">
        <v>16</v>
      </c>
      <c r="C2773" t="s">
        <v>17</v>
      </c>
      <c r="D2773">
        <v>1995</v>
      </c>
      <c r="E2773" t="s">
        <v>8222</v>
      </c>
      <c r="F2773">
        <v>7.3</v>
      </c>
      <c r="G2773">
        <v>27000</v>
      </c>
      <c r="H2773" t="s">
        <v>5234</v>
      </c>
      <c r="I2773" t="s">
        <v>2304</v>
      </c>
      <c r="J2773" t="s">
        <v>5294</v>
      </c>
      <c r="K2773" t="s">
        <v>30</v>
      </c>
      <c r="M2773">
        <v>17381942</v>
      </c>
      <c r="N2773" t="s">
        <v>23</v>
      </c>
      <c r="O2773">
        <v>122</v>
      </c>
    </row>
    <row r="2774" spans="1:15" x14ac:dyDescent="0.25">
      <c r="A2774" t="s">
        <v>8783</v>
      </c>
      <c r="B2774" t="s">
        <v>16</v>
      </c>
      <c r="C2774" t="s">
        <v>17</v>
      </c>
      <c r="D2774">
        <v>1995</v>
      </c>
      <c r="E2774" t="s">
        <v>8784</v>
      </c>
      <c r="F2774">
        <v>7.4</v>
      </c>
      <c r="G2774">
        <v>14000</v>
      </c>
      <c r="H2774" t="s">
        <v>1345</v>
      </c>
      <c r="I2774" t="s">
        <v>8785</v>
      </c>
      <c r="J2774" t="s">
        <v>8785</v>
      </c>
      <c r="K2774" t="s">
        <v>22</v>
      </c>
      <c r="M2774">
        <v>2748518</v>
      </c>
      <c r="N2774" t="s">
        <v>8786</v>
      </c>
      <c r="O2774">
        <v>110</v>
      </c>
    </row>
    <row r="2775" spans="1:15" x14ac:dyDescent="0.25">
      <c r="A2775" t="s">
        <v>8787</v>
      </c>
      <c r="B2775" t="s">
        <v>16</v>
      </c>
      <c r="C2775" t="s">
        <v>34</v>
      </c>
      <c r="D2775">
        <v>1995</v>
      </c>
      <c r="E2775" t="s">
        <v>8788</v>
      </c>
      <c r="F2775">
        <v>7.4</v>
      </c>
      <c r="G2775">
        <v>19000</v>
      </c>
      <c r="H2775" t="s">
        <v>8789</v>
      </c>
      <c r="I2775" t="s">
        <v>8790</v>
      </c>
      <c r="J2775" t="s">
        <v>8791</v>
      </c>
      <c r="K2775" t="s">
        <v>1112</v>
      </c>
      <c r="N2775" t="s">
        <v>8792</v>
      </c>
      <c r="O2775">
        <v>99</v>
      </c>
    </row>
    <row r="2776" spans="1:15" x14ac:dyDescent="0.25">
      <c r="A2776" t="s">
        <v>8793</v>
      </c>
      <c r="B2776" t="s">
        <v>33</v>
      </c>
      <c r="C2776" t="s">
        <v>25</v>
      </c>
      <c r="D2776">
        <v>1995</v>
      </c>
      <c r="E2776" t="s">
        <v>8573</v>
      </c>
      <c r="F2776">
        <v>4.7</v>
      </c>
      <c r="G2776">
        <v>5800</v>
      </c>
      <c r="H2776" t="s">
        <v>3893</v>
      </c>
      <c r="I2776" t="s">
        <v>8794</v>
      </c>
      <c r="J2776" t="s">
        <v>7430</v>
      </c>
      <c r="K2776" t="s">
        <v>30</v>
      </c>
      <c r="L2776">
        <v>15000000</v>
      </c>
      <c r="M2776">
        <v>13406717</v>
      </c>
      <c r="N2776" t="s">
        <v>8795</v>
      </c>
      <c r="O2776">
        <v>89</v>
      </c>
    </row>
    <row r="2777" spans="1:15" x14ac:dyDescent="0.25">
      <c r="A2777" t="s">
        <v>8796</v>
      </c>
      <c r="B2777" t="s">
        <v>16</v>
      </c>
      <c r="C2777" t="s">
        <v>17</v>
      </c>
      <c r="D2777">
        <v>1995</v>
      </c>
      <c r="E2777" t="s">
        <v>8641</v>
      </c>
      <c r="F2777">
        <v>6.9</v>
      </c>
      <c r="G2777">
        <v>9200</v>
      </c>
      <c r="H2777" t="s">
        <v>8797</v>
      </c>
      <c r="I2777" t="s">
        <v>8797</v>
      </c>
      <c r="J2777" t="s">
        <v>4729</v>
      </c>
      <c r="K2777" t="s">
        <v>30</v>
      </c>
      <c r="L2777">
        <v>11000000</v>
      </c>
      <c r="M2777">
        <v>2844379</v>
      </c>
      <c r="N2777" t="s">
        <v>5112</v>
      </c>
      <c r="O2777">
        <v>123</v>
      </c>
    </row>
    <row r="2778" spans="1:15" x14ac:dyDescent="0.25">
      <c r="A2778" t="s">
        <v>8798</v>
      </c>
      <c r="B2778" t="s">
        <v>33</v>
      </c>
      <c r="C2778" t="s">
        <v>25</v>
      </c>
      <c r="D2778">
        <v>1995</v>
      </c>
      <c r="E2778" t="s">
        <v>8744</v>
      </c>
      <c r="F2778">
        <v>6</v>
      </c>
      <c r="G2778">
        <v>4200</v>
      </c>
      <c r="H2778" t="s">
        <v>8799</v>
      </c>
      <c r="I2778" t="s">
        <v>8800</v>
      </c>
      <c r="J2778" t="s">
        <v>8563</v>
      </c>
      <c r="K2778" t="s">
        <v>195</v>
      </c>
      <c r="M2778">
        <v>6029091</v>
      </c>
      <c r="N2778" t="s">
        <v>61</v>
      </c>
      <c r="O2778">
        <v>93</v>
      </c>
    </row>
    <row r="2779" spans="1:15" x14ac:dyDescent="0.25">
      <c r="A2779" t="s">
        <v>8801</v>
      </c>
      <c r="B2779" t="s">
        <v>16</v>
      </c>
      <c r="C2779" t="s">
        <v>104</v>
      </c>
      <c r="D2779">
        <v>1995</v>
      </c>
      <c r="E2779" t="s">
        <v>8802</v>
      </c>
      <c r="F2779">
        <v>6.9</v>
      </c>
      <c r="G2779">
        <v>21000</v>
      </c>
      <c r="H2779" t="s">
        <v>3430</v>
      </c>
      <c r="I2779" t="s">
        <v>5247</v>
      </c>
      <c r="J2779" t="s">
        <v>6779</v>
      </c>
      <c r="K2779" t="s">
        <v>30</v>
      </c>
      <c r="L2779">
        <v>25000000</v>
      </c>
      <c r="M2779">
        <v>13071518</v>
      </c>
      <c r="N2779" t="s">
        <v>61</v>
      </c>
      <c r="O2779">
        <v>128</v>
      </c>
    </row>
    <row r="2780" spans="1:15" x14ac:dyDescent="0.25">
      <c r="A2780" t="s">
        <v>8803</v>
      </c>
      <c r="B2780" t="s">
        <v>16</v>
      </c>
      <c r="C2780" t="s">
        <v>41</v>
      </c>
      <c r="D2780">
        <v>1995</v>
      </c>
      <c r="E2780" t="s">
        <v>8469</v>
      </c>
      <c r="F2780">
        <v>7.4</v>
      </c>
      <c r="G2780">
        <v>34000</v>
      </c>
      <c r="H2780" t="s">
        <v>4255</v>
      </c>
      <c r="I2780" t="s">
        <v>8804</v>
      </c>
      <c r="J2780" t="s">
        <v>6779</v>
      </c>
      <c r="K2780" t="s">
        <v>5820</v>
      </c>
      <c r="L2780">
        <v>7000000</v>
      </c>
      <c r="M2780">
        <v>8367636</v>
      </c>
      <c r="N2780" t="s">
        <v>3746</v>
      </c>
      <c r="O2780">
        <v>112</v>
      </c>
    </row>
    <row r="2781" spans="1:15" x14ac:dyDescent="0.25">
      <c r="A2781" t="s">
        <v>8805</v>
      </c>
      <c r="B2781" t="s">
        <v>16</v>
      </c>
      <c r="C2781" t="s">
        <v>41</v>
      </c>
      <c r="D2781">
        <v>1995</v>
      </c>
      <c r="E2781" t="s">
        <v>7133</v>
      </c>
      <c r="F2781">
        <v>5.7</v>
      </c>
      <c r="G2781">
        <v>13000</v>
      </c>
      <c r="H2781" t="s">
        <v>2880</v>
      </c>
      <c r="I2781" t="s">
        <v>6235</v>
      </c>
      <c r="J2781" t="s">
        <v>6288</v>
      </c>
      <c r="K2781" t="s">
        <v>30</v>
      </c>
      <c r="M2781">
        <v>50865589</v>
      </c>
      <c r="N2781" t="s">
        <v>2400</v>
      </c>
      <c r="O2781">
        <v>106</v>
      </c>
    </row>
    <row r="2782" spans="1:15" x14ac:dyDescent="0.25">
      <c r="A2782" t="s">
        <v>8806</v>
      </c>
      <c r="B2782" t="s">
        <v>33</v>
      </c>
      <c r="C2782" t="s">
        <v>25</v>
      </c>
      <c r="D2782">
        <v>1995</v>
      </c>
      <c r="E2782" t="s">
        <v>8123</v>
      </c>
      <c r="F2782">
        <v>5.9</v>
      </c>
      <c r="G2782">
        <v>3500</v>
      </c>
      <c r="H2782" t="s">
        <v>5139</v>
      </c>
      <c r="I2782" t="s">
        <v>2760</v>
      </c>
      <c r="J2782" t="s">
        <v>2040</v>
      </c>
      <c r="K2782" t="s">
        <v>30</v>
      </c>
      <c r="L2782">
        <v>32000000</v>
      </c>
      <c r="M2782">
        <v>11047627</v>
      </c>
      <c r="N2782" t="s">
        <v>8003</v>
      </c>
      <c r="O2782">
        <v>96</v>
      </c>
    </row>
    <row r="2783" spans="1:15" x14ac:dyDescent="0.25">
      <c r="A2783" t="s">
        <v>8807</v>
      </c>
      <c r="B2783" t="s">
        <v>16</v>
      </c>
      <c r="C2783" t="s">
        <v>104</v>
      </c>
      <c r="D2783">
        <v>1995</v>
      </c>
      <c r="E2783" t="s">
        <v>8363</v>
      </c>
      <c r="F2783">
        <v>5.9</v>
      </c>
      <c r="G2783">
        <v>17000</v>
      </c>
      <c r="H2783" t="s">
        <v>4056</v>
      </c>
      <c r="I2783" t="s">
        <v>8808</v>
      </c>
      <c r="J2783" t="s">
        <v>8651</v>
      </c>
      <c r="K2783" t="s">
        <v>30</v>
      </c>
      <c r="L2783">
        <v>40000000</v>
      </c>
      <c r="M2783">
        <v>14942422</v>
      </c>
      <c r="N2783" t="s">
        <v>180</v>
      </c>
      <c r="O2783">
        <v>101</v>
      </c>
    </row>
    <row r="2784" spans="1:15" x14ac:dyDescent="0.25">
      <c r="A2784" t="s">
        <v>8809</v>
      </c>
      <c r="B2784" t="s">
        <v>16</v>
      </c>
      <c r="C2784" t="s">
        <v>17</v>
      </c>
      <c r="D2784">
        <v>1995</v>
      </c>
      <c r="E2784" t="s">
        <v>8434</v>
      </c>
      <c r="F2784">
        <v>4.8</v>
      </c>
      <c r="G2784">
        <v>1900</v>
      </c>
      <c r="H2784" t="s">
        <v>4588</v>
      </c>
      <c r="I2784" t="s">
        <v>5806</v>
      </c>
      <c r="J2784" t="s">
        <v>8810</v>
      </c>
      <c r="K2784" t="s">
        <v>30</v>
      </c>
      <c r="M2784">
        <v>63174</v>
      </c>
      <c r="N2784" t="s">
        <v>3189</v>
      </c>
      <c r="O2784">
        <v>102</v>
      </c>
    </row>
    <row r="2785" spans="1:15" x14ac:dyDescent="0.25">
      <c r="A2785" t="s">
        <v>8811</v>
      </c>
      <c r="B2785" t="s">
        <v>16</v>
      </c>
      <c r="C2785" t="s">
        <v>17</v>
      </c>
      <c r="D2785">
        <v>1995</v>
      </c>
      <c r="E2785" t="s">
        <v>8812</v>
      </c>
      <c r="F2785">
        <v>6.8</v>
      </c>
      <c r="G2785">
        <v>4500</v>
      </c>
      <c r="H2785" t="s">
        <v>8813</v>
      </c>
      <c r="I2785" t="s">
        <v>8813</v>
      </c>
      <c r="J2785" t="s">
        <v>8814</v>
      </c>
      <c r="K2785" t="s">
        <v>30</v>
      </c>
      <c r="M2785">
        <v>941414</v>
      </c>
      <c r="N2785" t="s">
        <v>8815</v>
      </c>
      <c r="O2785">
        <v>105</v>
      </c>
    </row>
    <row r="2786" spans="1:15" x14ac:dyDescent="0.25">
      <c r="A2786" t="s">
        <v>8816</v>
      </c>
      <c r="B2786" t="s">
        <v>2000</v>
      </c>
      <c r="C2786" t="s">
        <v>41</v>
      </c>
      <c r="D2786">
        <v>1995</v>
      </c>
      <c r="E2786" t="s">
        <v>8744</v>
      </c>
      <c r="F2786">
        <v>6.6</v>
      </c>
      <c r="G2786">
        <v>12000</v>
      </c>
      <c r="H2786" t="s">
        <v>4363</v>
      </c>
      <c r="I2786" t="s">
        <v>8817</v>
      </c>
      <c r="J2786" t="s">
        <v>5486</v>
      </c>
      <c r="K2786" t="s">
        <v>30</v>
      </c>
      <c r="L2786">
        <v>20000000</v>
      </c>
      <c r="M2786">
        <v>17519169</v>
      </c>
      <c r="N2786" t="s">
        <v>44</v>
      </c>
      <c r="O2786">
        <v>103</v>
      </c>
    </row>
    <row r="2787" spans="1:15" x14ac:dyDescent="0.25">
      <c r="A2787" t="s">
        <v>8818</v>
      </c>
      <c r="B2787" t="s">
        <v>16</v>
      </c>
      <c r="C2787" t="s">
        <v>17</v>
      </c>
      <c r="D2787">
        <v>1995</v>
      </c>
      <c r="E2787" t="s">
        <v>8505</v>
      </c>
      <c r="F2787">
        <v>6.8</v>
      </c>
      <c r="G2787">
        <v>4400</v>
      </c>
      <c r="H2787" t="s">
        <v>8819</v>
      </c>
      <c r="I2787" t="s">
        <v>8820</v>
      </c>
      <c r="J2787" t="s">
        <v>8821</v>
      </c>
      <c r="K2787" t="s">
        <v>22</v>
      </c>
      <c r="L2787">
        <v>4997987</v>
      </c>
      <c r="M2787">
        <v>3414301</v>
      </c>
      <c r="N2787" t="s">
        <v>8822</v>
      </c>
      <c r="O2787">
        <v>116</v>
      </c>
    </row>
    <row r="2788" spans="1:15" x14ac:dyDescent="0.25">
      <c r="A2788" t="s">
        <v>8823</v>
      </c>
      <c r="B2788" t="s">
        <v>2000</v>
      </c>
      <c r="C2788" t="s">
        <v>17</v>
      </c>
      <c r="D2788">
        <v>1995</v>
      </c>
      <c r="E2788" t="s">
        <v>8363</v>
      </c>
      <c r="F2788">
        <v>7.7</v>
      </c>
      <c r="G2788">
        <v>9400</v>
      </c>
      <c r="H2788" t="s">
        <v>2084</v>
      </c>
      <c r="I2788" t="s">
        <v>8824</v>
      </c>
      <c r="J2788" t="s">
        <v>8825</v>
      </c>
      <c r="K2788" t="s">
        <v>30</v>
      </c>
      <c r="M2788">
        <v>2568425</v>
      </c>
      <c r="N2788" t="s">
        <v>61</v>
      </c>
      <c r="O2788">
        <v>97</v>
      </c>
    </row>
    <row r="2789" spans="1:15" x14ac:dyDescent="0.25">
      <c r="A2789" t="s">
        <v>8826</v>
      </c>
      <c r="B2789" t="s">
        <v>16</v>
      </c>
      <c r="C2789" t="s">
        <v>25</v>
      </c>
      <c r="D2789">
        <v>1995</v>
      </c>
      <c r="E2789" t="s">
        <v>8579</v>
      </c>
      <c r="F2789">
        <v>7.1</v>
      </c>
      <c r="G2789">
        <v>5700</v>
      </c>
      <c r="H2789" t="s">
        <v>5928</v>
      </c>
      <c r="I2789" t="s">
        <v>8827</v>
      </c>
      <c r="J2789" t="s">
        <v>8828</v>
      </c>
      <c r="K2789" t="s">
        <v>453</v>
      </c>
      <c r="M2789">
        <v>1320043</v>
      </c>
      <c r="N2789" t="s">
        <v>3181</v>
      </c>
      <c r="O2789">
        <v>118</v>
      </c>
    </row>
    <row r="2790" spans="1:15" x14ac:dyDescent="0.25">
      <c r="A2790" t="s">
        <v>8829</v>
      </c>
      <c r="B2790" t="s">
        <v>2000</v>
      </c>
      <c r="C2790" t="s">
        <v>41</v>
      </c>
      <c r="D2790">
        <v>1995</v>
      </c>
      <c r="E2790" t="s">
        <v>8318</v>
      </c>
      <c r="F2790">
        <v>6.5</v>
      </c>
      <c r="G2790">
        <v>12000</v>
      </c>
      <c r="H2790" t="s">
        <v>4921</v>
      </c>
      <c r="I2790" t="s">
        <v>4921</v>
      </c>
      <c r="J2790" t="s">
        <v>4921</v>
      </c>
      <c r="K2790" t="s">
        <v>30</v>
      </c>
      <c r="M2790">
        <v>33177694</v>
      </c>
      <c r="N2790" t="s">
        <v>5112</v>
      </c>
      <c r="O2790">
        <v>101</v>
      </c>
    </row>
    <row r="2791" spans="1:15" x14ac:dyDescent="0.25">
      <c r="A2791" t="s">
        <v>8830</v>
      </c>
      <c r="B2791" t="s">
        <v>2000</v>
      </c>
      <c r="C2791" t="s">
        <v>41</v>
      </c>
      <c r="D2791">
        <v>1995</v>
      </c>
      <c r="E2791" t="s">
        <v>8361</v>
      </c>
      <c r="F2791">
        <v>5.4</v>
      </c>
      <c r="G2791">
        <v>6200</v>
      </c>
      <c r="H2791" t="s">
        <v>8389</v>
      </c>
      <c r="I2791" t="s">
        <v>8831</v>
      </c>
      <c r="J2791" t="s">
        <v>8774</v>
      </c>
      <c r="K2791" t="s">
        <v>30</v>
      </c>
      <c r="M2791">
        <v>15453274</v>
      </c>
      <c r="N2791" t="s">
        <v>2094</v>
      </c>
      <c r="O2791">
        <v>93</v>
      </c>
    </row>
    <row r="2792" spans="1:15" x14ac:dyDescent="0.25">
      <c r="A2792" t="s">
        <v>8832</v>
      </c>
      <c r="B2792" t="s">
        <v>16</v>
      </c>
      <c r="C2792" t="s">
        <v>34</v>
      </c>
      <c r="D2792">
        <v>1995</v>
      </c>
      <c r="E2792" t="s">
        <v>8183</v>
      </c>
      <c r="F2792">
        <v>6</v>
      </c>
      <c r="G2792">
        <v>4900</v>
      </c>
      <c r="H2792" t="s">
        <v>5661</v>
      </c>
      <c r="I2792" t="s">
        <v>5661</v>
      </c>
      <c r="J2792" t="s">
        <v>2221</v>
      </c>
      <c r="K2792" t="s">
        <v>30</v>
      </c>
      <c r="L2792">
        <v>20000000</v>
      </c>
      <c r="M2792">
        <v>6609661</v>
      </c>
      <c r="N2792" t="s">
        <v>61</v>
      </c>
      <c r="O2792">
        <v>110</v>
      </c>
    </row>
    <row r="2793" spans="1:15" x14ac:dyDescent="0.25">
      <c r="A2793" t="s">
        <v>8833</v>
      </c>
      <c r="B2793" t="s">
        <v>16</v>
      </c>
      <c r="C2793" t="s">
        <v>63</v>
      </c>
      <c r="D2793">
        <v>1995</v>
      </c>
      <c r="E2793" t="s">
        <v>8603</v>
      </c>
      <c r="F2793">
        <v>6.6</v>
      </c>
      <c r="G2793">
        <v>9000</v>
      </c>
      <c r="H2793" t="s">
        <v>4345</v>
      </c>
      <c r="I2793" t="s">
        <v>8834</v>
      </c>
      <c r="J2793" t="s">
        <v>4915</v>
      </c>
      <c r="K2793" t="s">
        <v>30</v>
      </c>
      <c r="L2793">
        <v>19000000</v>
      </c>
      <c r="M2793">
        <v>4005941</v>
      </c>
      <c r="N2793" t="s">
        <v>4982</v>
      </c>
      <c r="O2793">
        <v>117</v>
      </c>
    </row>
    <row r="2794" spans="1:15" x14ac:dyDescent="0.25">
      <c r="A2794" t="s">
        <v>8835</v>
      </c>
      <c r="B2794" t="s">
        <v>448</v>
      </c>
      <c r="C2794" t="s">
        <v>17</v>
      </c>
      <c r="D2794">
        <v>1995</v>
      </c>
      <c r="E2794" t="s">
        <v>8836</v>
      </c>
      <c r="F2794">
        <v>6.5</v>
      </c>
      <c r="G2794">
        <v>5600</v>
      </c>
      <c r="H2794" t="s">
        <v>8837</v>
      </c>
      <c r="I2794" t="s">
        <v>8838</v>
      </c>
      <c r="J2794" t="s">
        <v>8839</v>
      </c>
      <c r="K2794" t="s">
        <v>453</v>
      </c>
      <c r="M2794">
        <v>31738</v>
      </c>
      <c r="N2794" t="s">
        <v>8840</v>
      </c>
      <c r="O2794">
        <v>110</v>
      </c>
    </row>
    <row r="2795" spans="1:15" x14ac:dyDescent="0.25">
      <c r="A2795" t="s">
        <v>8841</v>
      </c>
      <c r="B2795" t="s">
        <v>16</v>
      </c>
      <c r="C2795" t="s">
        <v>17</v>
      </c>
      <c r="D2795">
        <v>1995</v>
      </c>
      <c r="E2795" t="s">
        <v>8842</v>
      </c>
      <c r="F2795">
        <v>7.3</v>
      </c>
      <c r="G2795">
        <v>3800</v>
      </c>
      <c r="H2795" t="s">
        <v>8843</v>
      </c>
      <c r="I2795" t="s">
        <v>8843</v>
      </c>
      <c r="J2795" t="s">
        <v>8844</v>
      </c>
      <c r="K2795" t="s">
        <v>30</v>
      </c>
      <c r="L2795">
        <v>5500000</v>
      </c>
      <c r="M2795">
        <v>11079373</v>
      </c>
      <c r="N2795" t="s">
        <v>2784</v>
      </c>
      <c r="O2795">
        <v>128</v>
      </c>
    </row>
    <row r="2796" spans="1:15" x14ac:dyDescent="0.25">
      <c r="A2796" t="s">
        <v>8845</v>
      </c>
      <c r="B2796" t="s">
        <v>16</v>
      </c>
      <c r="C2796" t="s">
        <v>41</v>
      </c>
      <c r="D2796">
        <v>1995</v>
      </c>
      <c r="E2796" t="s">
        <v>8573</v>
      </c>
      <c r="F2796">
        <v>6.6</v>
      </c>
      <c r="G2796">
        <v>7500</v>
      </c>
      <c r="H2796" t="s">
        <v>8846</v>
      </c>
      <c r="I2796" t="s">
        <v>8846</v>
      </c>
      <c r="J2796" t="s">
        <v>8847</v>
      </c>
      <c r="K2796" t="s">
        <v>30</v>
      </c>
      <c r="L2796">
        <v>238000</v>
      </c>
      <c r="M2796">
        <v>10426506</v>
      </c>
      <c r="N2796" t="s">
        <v>8848</v>
      </c>
      <c r="O2796">
        <v>98</v>
      </c>
    </row>
    <row r="2797" spans="1:15" x14ac:dyDescent="0.25">
      <c r="A2797" t="s">
        <v>8849</v>
      </c>
      <c r="B2797" t="s">
        <v>16</v>
      </c>
      <c r="C2797" t="s">
        <v>41</v>
      </c>
      <c r="D2797">
        <v>1995</v>
      </c>
      <c r="E2797" t="s">
        <v>8850</v>
      </c>
      <c r="F2797">
        <v>6.8</v>
      </c>
      <c r="G2797">
        <v>14000</v>
      </c>
      <c r="H2797" t="s">
        <v>8851</v>
      </c>
      <c r="I2797" t="s">
        <v>8852</v>
      </c>
      <c r="J2797" t="s">
        <v>8853</v>
      </c>
      <c r="K2797" t="s">
        <v>30</v>
      </c>
      <c r="M2797">
        <v>459749</v>
      </c>
      <c r="N2797" t="s">
        <v>31</v>
      </c>
      <c r="O2797">
        <v>92</v>
      </c>
    </row>
    <row r="2798" spans="1:15" x14ac:dyDescent="0.25">
      <c r="A2798" t="s">
        <v>8854</v>
      </c>
      <c r="B2798" t="s">
        <v>2000</v>
      </c>
      <c r="C2798" t="s">
        <v>25</v>
      </c>
      <c r="D2798">
        <v>1995</v>
      </c>
      <c r="E2798" t="s">
        <v>7133</v>
      </c>
      <c r="F2798">
        <v>5.6</v>
      </c>
      <c r="G2798">
        <v>5700</v>
      </c>
      <c r="H2798" t="s">
        <v>4645</v>
      </c>
      <c r="I2798" t="s">
        <v>8855</v>
      </c>
      <c r="J2798" t="s">
        <v>7428</v>
      </c>
      <c r="K2798" t="s">
        <v>30</v>
      </c>
      <c r="M2798">
        <v>7919823</v>
      </c>
      <c r="N2798" t="s">
        <v>180</v>
      </c>
      <c r="O2798">
        <v>90</v>
      </c>
    </row>
    <row r="2799" spans="1:15" x14ac:dyDescent="0.25">
      <c r="A2799" t="s">
        <v>8856</v>
      </c>
      <c r="B2799" t="s">
        <v>448</v>
      </c>
      <c r="C2799" t="s">
        <v>104</v>
      </c>
      <c r="D2799">
        <v>1995</v>
      </c>
      <c r="E2799" t="s">
        <v>8857</v>
      </c>
      <c r="F2799">
        <v>7.5</v>
      </c>
      <c r="G2799">
        <v>11000</v>
      </c>
      <c r="H2799" t="s">
        <v>6714</v>
      </c>
      <c r="I2799" t="s">
        <v>8858</v>
      </c>
      <c r="J2799" t="s">
        <v>3232</v>
      </c>
      <c r="K2799" t="s">
        <v>453</v>
      </c>
      <c r="M2799">
        <v>873196</v>
      </c>
      <c r="N2799" t="s">
        <v>6515</v>
      </c>
      <c r="O2799">
        <v>112</v>
      </c>
    </row>
    <row r="2800" spans="1:15" x14ac:dyDescent="0.25">
      <c r="A2800" t="s">
        <v>8859</v>
      </c>
      <c r="B2800" t="s">
        <v>448</v>
      </c>
      <c r="C2800" t="s">
        <v>17</v>
      </c>
      <c r="D2800">
        <v>1995</v>
      </c>
      <c r="E2800" t="s">
        <v>8579</v>
      </c>
      <c r="F2800">
        <v>6.5</v>
      </c>
      <c r="G2800">
        <v>9200</v>
      </c>
      <c r="H2800" t="s">
        <v>4358</v>
      </c>
      <c r="I2800" t="s">
        <v>4359</v>
      </c>
      <c r="J2800" t="s">
        <v>8860</v>
      </c>
      <c r="K2800" t="s">
        <v>30</v>
      </c>
      <c r="M2800">
        <v>307308</v>
      </c>
      <c r="N2800" t="s">
        <v>8861</v>
      </c>
      <c r="O2800">
        <v>82</v>
      </c>
    </row>
    <row r="2801" spans="1:15" x14ac:dyDescent="0.25">
      <c r="A2801" t="s">
        <v>8862</v>
      </c>
      <c r="B2801" t="s">
        <v>33</v>
      </c>
      <c r="C2801" t="s">
        <v>25</v>
      </c>
      <c r="D2801">
        <v>1995</v>
      </c>
      <c r="E2801" t="s">
        <v>8549</v>
      </c>
      <c r="F2801">
        <v>7</v>
      </c>
      <c r="G2801">
        <v>5000</v>
      </c>
      <c r="H2801" t="s">
        <v>4001</v>
      </c>
      <c r="I2801" t="s">
        <v>4001</v>
      </c>
      <c r="J2801" t="s">
        <v>1491</v>
      </c>
      <c r="K2801" t="s">
        <v>30</v>
      </c>
      <c r="M2801">
        <v>7024389</v>
      </c>
      <c r="N2801" t="s">
        <v>4152</v>
      </c>
      <c r="O2801">
        <v>118</v>
      </c>
    </row>
    <row r="2802" spans="1:15" x14ac:dyDescent="0.25">
      <c r="A2802" t="s">
        <v>8863</v>
      </c>
      <c r="B2802" t="s">
        <v>33</v>
      </c>
      <c r="C2802" t="s">
        <v>41</v>
      </c>
      <c r="D2802">
        <v>1995</v>
      </c>
      <c r="E2802" t="s">
        <v>8577</v>
      </c>
      <c r="F2802">
        <v>6.6</v>
      </c>
      <c r="G2802">
        <v>17000</v>
      </c>
      <c r="H2802" t="s">
        <v>8864</v>
      </c>
      <c r="I2802" t="s">
        <v>8865</v>
      </c>
      <c r="J2802" t="s">
        <v>6914</v>
      </c>
      <c r="K2802" t="s">
        <v>22</v>
      </c>
      <c r="L2802">
        <v>40997769</v>
      </c>
      <c r="M2802">
        <v>10904930</v>
      </c>
      <c r="N2802" t="s">
        <v>3746</v>
      </c>
      <c r="O2802">
        <v>99</v>
      </c>
    </row>
    <row r="2803" spans="1:15" x14ac:dyDescent="0.25">
      <c r="A2803" t="s">
        <v>8866</v>
      </c>
      <c r="B2803" t="s">
        <v>16</v>
      </c>
      <c r="C2803" t="s">
        <v>41</v>
      </c>
      <c r="D2803">
        <v>1995</v>
      </c>
      <c r="E2803" t="s">
        <v>8141</v>
      </c>
      <c r="F2803">
        <v>6.7</v>
      </c>
      <c r="G2803">
        <v>5100</v>
      </c>
      <c r="H2803" t="s">
        <v>8867</v>
      </c>
      <c r="I2803" t="s">
        <v>8867</v>
      </c>
      <c r="J2803" t="s">
        <v>3950</v>
      </c>
      <c r="K2803" t="s">
        <v>22</v>
      </c>
      <c r="M2803">
        <v>218626</v>
      </c>
      <c r="N2803" t="s">
        <v>4072</v>
      </c>
      <c r="O2803">
        <v>110</v>
      </c>
    </row>
    <row r="2804" spans="1:15" x14ac:dyDescent="0.25">
      <c r="A2804" t="s">
        <v>8868</v>
      </c>
      <c r="B2804" t="s">
        <v>16</v>
      </c>
      <c r="C2804" t="s">
        <v>41</v>
      </c>
      <c r="D2804">
        <v>1995</v>
      </c>
      <c r="E2804" t="s">
        <v>7959</v>
      </c>
      <c r="F2804">
        <v>7</v>
      </c>
      <c r="G2804">
        <v>11000</v>
      </c>
      <c r="H2804" t="s">
        <v>3475</v>
      </c>
      <c r="I2804" t="s">
        <v>3475</v>
      </c>
      <c r="J2804" t="s">
        <v>8869</v>
      </c>
      <c r="K2804" t="s">
        <v>1112</v>
      </c>
      <c r="M2804">
        <v>1104622</v>
      </c>
      <c r="N2804" t="s">
        <v>7422</v>
      </c>
      <c r="O2804">
        <v>103</v>
      </c>
    </row>
    <row r="2805" spans="1:15" x14ac:dyDescent="0.25">
      <c r="A2805" t="s">
        <v>8870</v>
      </c>
      <c r="B2805" t="s">
        <v>16</v>
      </c>
      <c r="C2805" t="s">
        <v>41</v>
      </c>
      <c r="D2805">
        <v>1995</v>
      </c>
      <c r="E2805" t="s">
        <v>8434</v>
      </c>
      <c r="F2805">
        <v>6.7</v>
      </c>
      <c r="G2805">
        <v>9200</v>
      </c>
      <c r="H2805" t="s">
        <v>8804</v>
      </c>
      <c r="I2805" t="s">
        <v>8804</v>
      </c>
      <c r="J2805" t="s">
        <v>6779</v>
      </c>
      <c r="K2805" t="s">
        <v>30</v>
      </c>
      <c r="L2805">
        <v>2000000</v>
      </c>
      <c r="M2805">
        <v>1268636</v>
      </c>
      <c r="N2805" t="s">
        <v>3746</v>
      </c>
      <c r="O2805">
        <v>83</v>
      </c>
    </row>
    <row r="2806" spans="1:15" x14ac:dyDescent="0.25">
      <c r="A2806" t="s">
        <v>8871</v>
      </c>
      <c r="B2806" t="s">
        <v>2000</v>
      </c>
      <c r="C2806" t="s">
        <v>41</v>
      </c>
      <c r="D2806">
        <v>1995</v>
      </c>
      <c r="E2806" t="s">
        <v>8383</v>
      </c>
      <c r="F2806">
        <v>6.2</v>
      </c>
      <c r="G2806">
        <v>4700</v>
      </c>
      <c r="H2806" t="s">
        <v>7966</v>
      </c>
      <c r="I2806" t="s">
        <v>5397</v>
      </c>
      <c r="J2806" t="s">
        <v>2241</v>
      </c>
      <c r="K2806" t="s">
        <v>30</v>
      </c>
      <c r="M2806">
        <v>12096673</v>
      </c>
      <c r="N2806" t="s">
        <v>180</v>
      </c>
      <c r="O2806">
        <v>106</v>
      </c>
    </row>
    <row r="2807" spans="1:15" x14ac:dyDescent="0.25">
      <c r="A2807" t="s">
        <v>8872</v>
      </c>
      <c r="B2807" t="s">
        <v>16</v>
      </c>
      <c r="C2807" t="s">
        <v>52</v>
      </c>
      <c r="D2807">
        <v>1995</v>
      </c>
      <c r="E2807" t="s">
        <v>8058</v>
      </c>
      <c r="F2807">
        <v>4.3</v>
      </c>
      <c r="G2807">
        <v>8500</v>
      </c>
      <c r="H2807" t="s">
        <v>735</v>
      </c>
      <c r="I2807" t="s">
        <v>735</v>
      </c>
      <c r="J2807" t="s">
        <v>2664</v>
      </c>
      <c r="K2807" t="s">
        <v>91</v>
      </c>
      <c r="M2807">
        <v>1781383</v>
      </c>
      <c r="N2807" t="s">
        <v>8873</v>
      </c>
      <c r="O2807">
        <v>106</v>
      </c>
    </row>
    <row r="2808" spans="1:15" x14ac:dyDescent="0.25">
      <c r="A2808" t="s">
        <v>8874</v>
      </c>
      <c r="B2808" t="s">
        <v>16</v>
      </c>
      <c r="C2808" t="s">
        <v>41</v>
      </c>
      <c r="D2808">
        <v>1995</v>
      </c>
      <c r="E2808" t="s">
        <v>8484</v>
      </c>
      <c r="F2808">
        <v>6.8</v>
      </c>
      <c r="G2808">
        <v>5900</v>
      </c>
      <c r="H2808" t="s">
        <v>8875</v>
      </c>
      <c r="I2808" t="s">
        <v>6818</v>
      </c>
      <c r="J2808" t="s">
        <v>8876</v>
      </c>
      <c r="K2808" t="s">
        <v>30</v>
      </c>
      <c r="M2808">
        <v>3487767</v>
      </c>
      <c r="N2808" t="s">
        <v>8877</v>
      </c>
      <c r="O2808">
        <v>92</v>
      </c>
    </row>
    <row r="2809" spans="1:15" x14ac:dyDescent="0.25">
      <c r="A2809" t="s">
        <v>8878</v>
      </c>
      <c r="B2809" t="s">
        <v>2000</v>
      </c>
      <c r="C2809" t="s">
        <v>41</v>
      </c>
      <c r="D2809">
        <v>1995</v>
      </c>
      <c r="E2809" t="s">
        <v>8537</v>
      </c>
      <c r="F2809">
        <v>6.7</v>
      </c>
      <c r="G2809">
        <v>6400</v>
      </c>
      <c r="H2809" t="s">
        <v>6076</v>
      </c>
      <c r="I2809" t="s">
        <v>8879</v>
      </c>
      <c r="J2809" t="s">
        <v>8880</v>
      </c>
      <c r="K2809" t="s">
        <v>22</v>
      </c>
      <c r="M2809">
        <v>4821759</v>
      </c>
      <c r="N2809" t="s">
        <v>8881</v>
      </c>
      <c r="O2809">
        <v>90</v>
      </c>
    </row>
    <row r="2810" spans="1:15" x14ac:dyDescent="0.25">
      <c r="A2810" t="s">
        <v>8882</v>
      </c>
      <c r="B2810" t="s">
        <v>16</v>
      </c>
      <c r="C2810" t="s">
        <v>41</v>
      </c>
      <c r="D2810">
        <v>1995</v>
      </c>
      <c r="E2810" t="s">
        <v>8469</v>
      </c>
      <c r="F2810">
        <v>6.5</v>
      </c>
      <c r="G2810">
        <v>4700</v>
      </c>
      <c r="H2810" t="s">
        <v>8883</v>
      </c>
      <c r="I2810" t="s">
        <v>8884</v>
      </c>
      <c r="J2810" t="s">
        <v>8885</v>
      </c>
      <c r="K2810" t="s">
        <v>30</v>
      </c>
      <c r="L2810">
        <v>150000</v>
      </c>
      <c r="M2810">
        <v>472370</v>
      </c>
      <c r="N2810" t="s">
        <v>8886</v>
      </c>
      <c r="O2810">
        <v>94</v>
      </c>
    </row>
    <row r="2811" spans="1:15" x14ac:dyDescent="0.25">
      <c r="A2811" t="s">
        <v>8887</v>
      </c>
      <c r="B2811" t="s">
        <v>33</v>
      </c>
      <c r="C2811" t="s">
        <v>34</v>
      </c>
      <c r="D2811">
        <v>1995</v>
      </c>
      <c r="E2811" t="s">
        <v>8508</v>
      </c>
      <c r="F2811">
        <v>5.0999999999999996</v>
      </c>
      <c r="G2811">
        <v>8600</v>
      </c>
      <c r="H2811" t="s">
        <v>2816</v>
      </c>
      <c r="I2811" t="s">
        <v>8888</v>
      </c>
      <c r="J2811" t="s">
        <v>2619</v>
      </c>
      <c r="K2811" t="s">
        <v>30</v>
      </c>
      <c r="M2811">
        <v>24670346</v>
      </c>
      <c r="N2811" t="s">
        <v>1725</v>
      </c>
      <c r="O2811">
        <v>107</v>
      </c>
    </row>
    <row r="2812" spans="1:15" x14ac:dyDescent="0.25">
      <c r="A2812" t="s">
        <v>8889</v>
      </c>
      <c r="B2812" t="s">
        <v>16</v>
      </c>
      <c r="C2812" t="s">
        <v>17</v>
      </c>
      <c r="D2812">
        <v>1995</v>
      </c>
      <c r="E2812" t="s">
        <v>8383</v>
      </c>
      <c r="F2812">
        <v>6.4</v>
      </c>
      <c r="G2812">
        <v>5600</v>
      </c>
      <c r="H2812" t="s">
        <v>2897</v>
      </c>
      <c r="I2812" t="s">
        <v>8890</v>
      </c>
      <c r="J2812" t="s">
        <v>1203</v>
      </c>
      <c r="K2812" t="s">
        <v>30</v>
      </c>
      <c r="L2812">
        <v>17000000</v>
      </c>
      <c r="M2812">
        <v>7603766</v>
      </c>
      <c r="N2812" t="s">
        <v>44</v>
      </c>
      <c r="O2812">
        <v>111</v>
      </c>
    </row>
    <row r="2813" spans="1:15" x14ac:dyDescent="0.25">
      <c r="A2813" t="s">
        <v>8891</v>
      </c>
      <c r="B2813" t="s">
        <v>16</v>
      </c>
      <c r="C2813" t="s">
        <v>104</v>
      </c>
      <c r="D2813">
        <v>1995</v>
      </c>
      <c r="E2813" t="s">
        <v>8709</v>
      </c>
      <c r="F2813">
        <v>6.1</v>
      </c>
      <c r="G2813">
        <v>3400</v>
      </c>
      <c r="H2813" t="s">
        <v>5109</v>
      </c>
      <c r="I2813" t="s">
        <v>8892</v>
      </c>
      <c r="J2813" t="s">
        <v>1139</v>
      </c>
      <c r="K2813" t="s">
        <v>30</v>
      </c>
      <c r="L2813">
        <v>6500000</v>
      </c>
      <c r="M2813">
        <v>536023</v>
      </c>
      <c r="N2813" t="s">
        <v>8893</v>
      </c>
      <c r="O2813">
        <v>99</v>
      </c>
    </row>
    <row r="2814" spans="1:15" x14ac:dyDescent="0.25">
      <c r="A2814" t="s">
        <v>8894</v>
      </c>
      <c r="B2814" t="s">
        <v>337</v>
      </c>
      <c r="C2814" t="s">
        <v>390</v>
      </c>
      <c r="D2814">
        <v>1995</v>
      </c>
      <c r="E2814" t="s">
        <v>8895</v>
      </c>
      <c r="F2814">
        <v>5.6</v>
      </c>
      <c r="G2814">
        <v>4700</v>
      </c>
      <c r="H2814" t="s">
        <v>1057</v>
      </c>
      <c r="I2814" t="s">
        <v>8896</v>
      </c>
      <c r="J2814" t="s">
        <v>4326</v>
      </c>
      <c r="K2814" t="s">
        <v>3158</v>
      </c>
      <c r="L2814">
        <v>28000000</v>
      </c>
      <c r="M2814">
        <v>3983912</v>
      </c>
      <c r="N2814" t="s">
        <v>118</v>
      </c>
      <c r="O2814">
        <v>74</v>
      </c>
    </row>
    <row r="2815" spans="1:15" x14ac:dyDescent="0.25">
      <c r="A2815" t="s">
        <v>8897</v>
      </c>
      <c r="B2815" t="s">
        <v>33</v>
      </c>
      <c r="C2815" t="s">
        <v>17</v>
      </c>
      <c r="D2815">
        <v>1995</v>
      </c>
      <c r="E2815" t="s">
        <v>8614</v>
      </c>
      <c r="F2815">
        <v>6.7</v>
      </c>
      <c r="G2815">
        <v>6600</v>
      </c>
      <c r="H2815" t="s">
        <v>8898</v>
      </c>
      <c r="I2815" t="s">
        <v>8899</v>
      </c>
      <c r="J2815" t="s">
        <v>2241</v>
      </c>
      <c r="K2815" t="s">
        <v>30</v>
      </c>
      <c r="L2815">
        <v>15000000</v>
      </c>
      <c r="M2815">
        <v>3987768</v>
      </c>
      <c r="N2815" t="s">
        <v>118</v>
      </c>
      <c r="O2815">
        <v>96</v>
      </c>
    </row>
    <row r="2816" spans="1:15" x14ac:dyDescent="0.25">
      <c r="A2816" t="s">
        <v>8900</v>
      </c>
      <c r="B2816" t="s">
        <v>33</v>
      </c>
      <c r="C2816" t="s">
        <v>41</v>
      </c>
      <c r="D2816">
        <v>1995</v>
      </c>
      <c r="E2816" t="s">
        <v>8901</v>
      </c>
      <c r="F2816">
        <v>6</v>
      </c>
      <c r="G2816">
        <v>6600</v>
      </c>
      <c r="H2816" t="s">
        <v>7082</v>
      </c>
      <c r="I2816" t="s">
        <v>8902</v>
      </c>
      <c r="J2816" t="s">
        <v>8903</v>
      </c>
      <c r="K2816" t="s">
        <v>30</v>
      </c>
      <c r="L2816">
        <v>10500000</v>
      </c>
      <c r="M2816">
        <v>26325256</v>
      </c>
      <c r="N2816" t="s">
        <v>5724</v>
      </c>
      <c r="O2816">
        <v>113</v>
      </c>
    </row>
    <row r="2817" spans="1:15" x14ac:dyDescent="0.25">
      <c r="A2817" t="s">
        <v>8904</v>
      </c>
      <c r="B2817" t="s">
        <v>16</v>
      </c>
      <c r="C2817" t="s">
        <v>104</v>
      </c>
      <c r="D2817">
        <v>1995</v>
      </c>
      <c r="E2817" t="s">
        <v>8222</v>
      </c>
      <c r="F2817">
        <v>5.4</v>
      </c>
      <c r="G2817">
        <v>2800</v>
      </c>
      <c r="H2817" t="s">
        <v>5489</v>
      </c>
      <c r="I2817" t="s">
        <v>7432</v>
      </c>
      <c r="J2817" t="s">
        <v>4290</v>
      </c>
      <c r="K2817" t="s">
        <v>30</v>
      </c>
      <c r="L2817">
        <v>15000000</v>
      </c>
      <c r="M2817">
        <v>3674841</v>
      </c>
      <c r="N2817" t="s">
        <v>2094</v>
      </c>
      <c r="O2817">
        <v>108</v>
      </c>
    </row>
    <row r="2818" spans="1:15" x14ac:dyDescent="0.25">
      <c r="A2818" t="s">
        <v>8905</v>
      </c>
      <c r="B2818" t="s">
        <v>2709</v>
      </c>
      <c r="C2818" t="s">
        <v>17</v>
      </c>
      <c r="D2818">
        <v>1995</v>
      </c>
      <c r="E2818" t="s">
        <v>8906</v>
      </c>
      <c r="F2818">
        <v>7.7</v>
      </c>
      <c r="G2818">
        <v>6900</v>
      </c>
      <c r="H2818" t="s">
        <v>8907</v>
      </c>
      <c r="I2818" t="s">
        <v>5868</v>
      </c>
      <c r="J2818" t="s">
        <v>8908</v>
      </c>
      <c r="K2818" t="s">
        <v>5870</v>
      </c>
      <c r="L2818">
        <v>150000</v>
      </c>
      <c r="M2818">
        <v>924940</v>
      </c>
      <c r="N2818" t="s">
        <v>8909</v>
      </c>
      <c r="O2818">
        <v>85</v>
      </c>
    </row>
    <row r="2819" spans="1:15" x14ac:dyDescent="0.25">
      <c r="A2819" t="s">
        <v>8910</v>
      </c>
      <c r="B2819" t="s">
        <v>16</v>
      </c>
      <c r="C2819" t="s">
        <v>17</v>
      </c>
      <c r="D2819">
        <v>1995</v>
      </c>
      <c r="E2819" t="s">
        <v>8660</v>
      </c>
      <c r="F2819">
        <v>6.6</v>
      </c>
      <c r="G2819">
        <v>2800</v>
      </c>
      <c r="H2819" t="s">
        <v>755</v>
      </c>
      <c r="I2819" t="s">
        <v>8911</v>
      </c>
      <c r="J2819" t="s">
        <v>4956</v>
      </c>
      <c r="K2819" t="s">
        <v>453</v>
      </c>
      <c r="M2819">
        <v>1110104</v>
      </c>
      <c r="N2819" t="s">
        <v>7422</v>
      </c>
      <c r="O2819">
        <v>115</v>
      </c>
    </row>
    <row r="2820" spans="1:15" x14ac:dyDescent="0.25">
      <c r="A2820" t="s">
        <v>8912</v>
      </c>
      <c r="B2820" t="s">
        <v>448</v>
      </c>
      <c r="C2820" t="s">
        <v>17</v>
      </c>
      <c r="D2820">
        <v>1995</v>
      </c>
      <c r="E2820" t="s">
        <v>8141</v>
      </c>
      <c r="F2820">
        <v>7.6</v>
      </c>
      <c r="G2820">
        <v>11000</v>
      </c>
      <c r="H2820" t="s">
        <v>6069</v>
      </c>
      <c r="I2820" t="s">
        <v>6070</v>
      </c>
      <c r="J2820" t="s">
        <v>8913</v>
      </c>
      <c r="K2820" t="s">
        <v>22</v>
      </c>
      <c r="M2820">
        <v>228800</v>
      </c>
      <c r="N2820" t="s">
        <v>8914</v>
      </c>
      <c r="O2820">
        <v>109</v>
      </c>
    </row>
    <row r="2821" spans="1:15" x14ac:dyDescent="0.25">
      <c r="A2821" t="s">
        <v>8915</v>
      </c>
      <c r="B2821" t="s">
        <v>16</v>
      </c>
      <c r="C2821" t="s">
        <v>17</v>
      </c>
      <c r="D2821">
        <v>1995</v>
      </c>
      <c r="E2821" t="s">
        <v>8712</v>
      </c>
      <c r="F2821">
        <v>5.3</v>
      </c>
      <c r="G2821">
        <v>4700</v>
      </c>
      <c r="H2821" t="s">
        <v>2456</v>
      </c>
      <c r="I2821" t="s">
        <v>2456</v>
      </c>
      <c r="J2821" t="s">
        <v>160</v>
      </c>
      <c r="K2821" t="s">
        <v>453</v>
      </c>
      <c r="L2821">
        <v>7000000</v>
      </c>
      <c r="M2821">
        <v>3734870</v>
      </c>
      <c r="N2821" t="s">
        <v>8916</v>
      </c>
      <c r="O2821">
        <v>89</v>
      </c>
    </row>
    <row r="2822" spans="1:15" x14ac:dyDescent="0.25">
      <c r="A2822" t="s">
        <v>8917</v>
      </c>
      <c r="B2822" t="s">
        <v>16</v>
      </c>
      <c r="C2822" t="s">
        <v>104</v>
      </c>
      <c r="D2822">
        <v>1995</v>
      </c>
      <c r="E2822" t="s">
        <v>8488</v>
      </c>
      <c r="F2822">
        <v>5.2</v>
      </c>
      <c r="G2822">
        <v>6400</v>
      </c>
      <c r="H2822" t="s">
        <v>8918</v>
      </c>
      <c r="I2822" t="s">
        <v>8919</v>
      </c>
      <c r="J2822" t="s">
        <v>4862</v>
      </c>
      <c r="K2822" t="s">
        <v>30</v>
      </c>
      <c r="L2822">
        <v>6400000</v>
      </c>
      <c r="M2822">
        <v>6858261</v>
      </c>
      <c r="N2822" t="s">
        <v>2102</v>
      </c>
      <c r="O2822">
        <v>86</v>
      </c>
    </row>
    <row r="2823" spans="1:15" x14ac:dyDescent="0.25">
      <c r="A2823" t="s">
        <v>8920</v>
      </c>
      <c r="B2823" t="s">
        <v>2000</v>
      </c>
      <c r="C2823" t="s">
        <v>34</v>
      </c>
      <c r="D2823">
        <v>1995</v>
      </c>
      <c r="E2823" t="s">
        <v>8709</v>
      </c>
      <c r="F2823">
        <v>4.2</v>
      </c>
      <c r="G2823">
        <v>3200</v>
      </c>
      <c r="H2823" t="s">
        <v>4890</v>
      </c>
      <c r="I2823" t="s">
        <v>4890</v>
      </c>
      <c r="J2823" t="s">
        <v>327</v>
      </c>
      <c r="K2823" t="s">
        <v>30</v>
      </c>
      <c r="L2823">
        <v>6000000</v>
      </c>
      <c r="M2823">
        <v>5093707</v>
      </c>
      <c r="N2823" t="s">
        <v>6780</v>
      </c>
      <c r="O2823">
        <v>86</v>
      </c>
    </row>
    <row r="2824" spans="1:15" x14ac:dyDescent="0.25">
      <c r="A2824" t="s">
        <v>8921</v>
      </c>
      <c r="B2824" t="s">
        <v>16</v>
      </c>
      <c r="C2824" t="s">
        <v>41</v>
      </c>
      <c r="D2824">
        <v>1995</v>
      </c>
      <c r="E2824" t="s">
        <v>8472</v>
      </c>
      <c r="F2824">
        <v>6.5</v>
      </c>
      <c r="G2824">
        <v>4400</v>
      </c>
      <c r="H2824" t="s">
        <v>8922</v>
      </c>
      <c r="I2824" t="s">
        <v>8922</v>
      </c>
      <c r="J2824" t="s">
        <v>8923</v>
      </c>
      <c r="K2824" t="s">
        <v>30</v>
      </c>
      <c r="L2824">
        <v>250000</v>
      </c>
      <c r="M2824">
        <v>2210408</v>
      </c>
      <c r="N2824" t="s">
        <v>7529</v>
      </c>
      <c r="O2824">
        <v>94</v>
      </c>
    </row>
    <row r="2825" spans="1:15" x14ac:dyDescent="0.25">
      <c r="A2825" t="s">
        <v>8924</v>
      </c>
      <c r="B2825" t="s">
        <v>2000</v>
      </c>
      <c r="C2825" t="s">
        <v>41</v>
      </c>
      <c r="D2825">
        <v>1995</v>
      </c>
      <c r="E2825" t="s">
        <v>8895</v>
      </c>
      <c r="F2825">
        <v>4.3</v>
      </c>
      <c r="G2825">
        <v>7600</v>
      </c>
      <c r="H2825" t="s">
        <v>8925</v>
      </c>
      <c r="I2825" t="s">
        <v>8926</v>
      </c>
      <c r="J2825" t="s">
        <v>7532</v>
      </c>
      <c r="K2825" t="s">
        <v>30</v>
      </c>
      <c r="M2825">
        <v>17014653</v>
      </c>
      <c r="N2825" t="s">
        <v>2102</v>
      </c>
      <c r="O2825">
        <v>88</v>
      </c>
    </row>
    <row r="2826" spans="1:15" x14ac:dyDescent="0.25">
      <c r="A2826" t="s">
        <v>8927</v>
      </c>
      <c r="B2826" t="s">
        <v>16</v>
      </c>
      <c r="C2826" t="s">
        <v>41</v>
      </c>
      <c r="D2826">
        <v>1995</v>
      </c>
      <c r="E2826" t="s">
        <v>8928</v>
      </c>
      <c r="F2826">
        <v>4.5</v>
      </c>
      <c r="G2826">
        <v>2200</v>
      </c>
      <c r="H2826" t="s">
        <v>7519</v>
      </c>
      <c r="I2826" t="s">
        <v>7519</v>
      </c>
      <c r="J2826" t="s">
        <v>8929</v>
      </c>
      <c r="K2826" t="s">
        <v>30</v>
      </c>
      <c r="L2826">
        <v>3000000</v>
      </c>
      <c r="N2826" t="s">
        <v>8930</v>
      </c>
      <c r="O2826">
        <v>87</v>
      </c>
    </row>
    <row r="2827" spans="1:15" x14ac:dyDescent="0.25">
      <c r="A2827" t="s">
        <v>8931</v>
      </c>
      <c r="B2827" t="s">
        <v>16</v>
      </c>
      <c r="C2827" t="s">
        <v>41</v>
      </c>
      <c r="D2827">
        <v>1995</v>
      </c>
      <c r="E2827" t="s">
        <v>8703</v>
      </c>
      <c r="F2827">
        <v>5.9</v>
      </c>
      <c r="G2827">
        <v>2700</v>
      </c>
      <c r="H2827" t="s">
        <v>263</v>
      </c>
      <c r="I2827" t="s">
        <v>8932</v>
      </c>
      <c r="J2827" t="s">
        <v>6914</v>
      </c>
      <c r="K2827" t="s">
        <v>22</v>
      </c>
      <c r="L2827">
        <v>4000000</v>
      </c>
      <c r="M2827">
        <v>259724</v>
      </c>
      <c r="N2827" t="s">
        <v>6567</v>
      </c>
      <c r="O2827">
        <v>112</v>
      </c>
    </row>
    <row r="2828" spans="1:15" x14ac:dyDescent="0.25">
      <c r="A2828" t="s">
        <v>8933</v>
      </c>
      <c r="B2828" t="s">
        <v>2709</v>
      </c>
      <c r="C2828" t="s">
        <v>17</v>
      </c>
      <c r="D2828">
        <v>1995</v>
      </c>
      <c r="E2828" t="s">
        <v>8934</v>
      </c>
      <c r="F2828">
        <v>7.6</v>
      </c>
      <c r="G2828">
        <v>6400</v>
      </c>
      <c r="H2828" t="s">
        <v>8935</v>
      </c>
      <c r="I2828" t="s">
        <v>8935</v>
      </c>
      <c r="J2828" t="s">
        <v>6779</v>
      </c>
      <c r="K2828" t="s">
        <v>8936</v>
      </c>
      <c r="N2828" t="s">
        <v>8937</v>
      </c>
      <c r="O2828">
        <v>176</v>
      </c>
    </row>
    <row r="2829" spans="1:15" x14ac:dyDescent="0.25">
      <c r="A2829" t="s">
        <v>8938</v>
      </c>
      <c r="B2829" t="s">
        <v>2000</v>
      </c>
      <c r="C2829" t="s">
        <v>41</v>
      </c>
      <c r="D2829">
        <v>1995</v>
      </c>
      <c r="E2829" t="s">
        <v>7738</v>
      </c>
      <c r="F2829">
        <v>4.5</v>
      </c>
      <c r="G2829">
        <v>2700</v>
      </c>
      <c r="H2829" t="s">
        <v>6971</v>
      </c>
      <c r="I2829" t="s">
        <v>6971</v>
      </c>
      <c r="J2829" t="s">
        <v>7131</v>
      </c>
      <c r="K2829" t="s">
        <v>22</v>
      </c>
      <c r="L2829">
        <v>8000000</v>
      </c>
      <c r="M2829">
        <v>2763020</v>
      </c>
      <c r="N2829" t="s">
        <v>3081</v>
      </c>
      <c r="O2829">
        <v>90</v>
      </c>
    </row>
    <row r="2830" spans="1:15" x14ac:dyDescent="0.25">
      <c r="A2830" t="s">
        <v>8939</v>
      </c>
      <c r="B2830" t="s">
        <v>2000</v>
      </c>
      <c r="C2830" t="s">
        <v>63</v>
      </c>
      <c r="D2830">
        <v>1995</v>
      </c>
      <c r="E2830" t="s">
        <v>8044</v>
      </c>
      <c r="F2830">
        <v>5.7</v>
      </c>
      <c r="G2830">
        <v>2800</v>
      </c>
      <c r="H2830" t="s">
        <v>838</v>
      </c>
      <c r="I2830" t="s">
        <v>1854</v>
      </c>
      <c r="J2830" t="s">
        <v>1025</v>
      </c>
      <c r="K2830" t="s">
        <v>30</v>
      </c>
      <c r="L2830">
        <v>14000000</v>
      </c>
      <c r="M2830">
        <v>2473668</v>
      </c>
      <c r="N2830" t="s">
        <v>2094</v>
      </c>
      <c r="O2830">
        <v>139</v>
      </c>
    </row>
    <row r="2831" spans="1:15" x14ac:dyDescent="0.25">
      <c r="A2831" t="s">
        <v>8940</v>
      </c>
      <c r="B2831" t="s">
        <v>33</v>
      </c>
      <c r="C2831" t="s">
        <v>17</v>
      </c>
      <c r="D2831">
        <v>1995</v>
      </c>
      <c r="E2831" t="s">
        <v>8627</v>
      </c>
      <c r="F2831">
        <v>6.1</v>
      </c>
      <c r="G2831">
        <v>2900</v>
      </c>
      <c r="H2831" t="s">
        <v>1534</v>
      </c>
      <c r="I2831" t="s">
        <v>2919</v>
      </c>
      <c r="J2831" t="s">
        <v>2040</v>
      </c>
      <c r="K2831" t="s">
        <v>30</v>
      </c>
      <c r="L2831">
        <v>10000000</v>
      </c>
      <c r="M2831">
        <v>7027517</v>
      </c>
      <c r="N2831" t="s">
        <v>8941</v>
      </c>
      <c r="O2831">
        <v>115</v>
      </c>
    </row>
    <row r="2832" spans="1:15" x14ac:dyDescent="0.25">
      <c r="A2832" t="s">
        <v>8942</v>
      </c>
      <c r="B2832" t="s">
        <v>33</v>
      </c>
      <c r="C2832" t="s">
        <v>25</v>
      </c>
      <c r="D2832">
        <v>1995</v>
      </c>
      <c r="E2832" t="s">
        <v>7932</v>
      </c>
      <c r="F2832">
        <v>6.4</v>
      </c>
      <c r="G2832">
        <v>2700</v>
      </c>
      <c r="H2832" t="s">
        <v>2980</v>
      </c>
      <c r="I2832" t="s">
        <v>2980</v>
      </c>
      <c r="J2832" t="s">
        <v>7661</v>
      </c>
      <c r="K2832" t="s">
        <v>30</v>
      </c>
      <c r="M2832">
        <v>11642946</v>
      </c>
      <c r="N2832" t="s">
        <v>180</v>
      </c>
      <c r="O2832">
        <v>81</v>
      </c>
    </row>
    <row r="2833" spans="1:15" x14ac:dyDescent="0.25">
      <c r="A2833" t="s">
        <v>8943</v>
      </c>
      <c r="B2833" t="s">
        <v>16</v>
      </c>
      <c r="C2833" t="s">
        <v>104</v>
      </c>
      <c r="D2833">
        <v>1995</v>
      </c>
      <c r="E2833" t="s">
        <v>8944</v>
      </c>
      <c r="F2833">
        <v>6.7</v>
      </c>
      <c r="G2833">
        <v>2900</v>
      </c>
      <c r="H2833" t="s">
        <v>7284</v>
      </c>
      <c r="I2833" t="s">
        <v>7284</v>
      </c>
      <c r="J2833" t="s">
        <v>8945</v>
      </c>
      <c r="K2833" t="s">
        <v>30</v>
      </c>
      <c r="L2833">
        <v>5000000</v>
      </c>
      <c r="M2833">
        <v>3565508</v>
      </c>
      <c r="N2833" t="s">
        <v>3432</v>
      </c>
      <c r="O2833">
        <v>98</v>
      </c>
    </row>
    <row r="2834" spans="1:15" x14ac:dyDescent="0.25">
      <c r="A2834" t="s">
        <v>8946</v>
      </c>
      <c r="B2834" t="s">
        <v>16</v>
      </c>
      <c r="C2834" t="s">
        <v>17</v>
      </c>
      <c r="D2834">
        <v>1995</v>
      </c>
      <c r="E2834" t="s">
        <v>7959</v>
      </c>
      <c r="F2834">
        <v>7.4</v>
      </c>
      <c r="G2834">
        <v>4900</v>
      </c>
      <c r="H2834" t="s">
        <v>4507</v>
      </c>
      <c r="I2834" t="s">
        <v>4507</v>
      </c>
      <c r="J2834" t="s">
        <v>8947</v>
      </c>
      <c r="K2834" t="s">
        <v>306</v>
      </c>
      <c r="M2834">
        <v>371674</v>
      </c>
      <c r="N2834" t="s">
        <v>4943</v>
      </c>
      <c r="O2834">
        <v>113</v>
      </c>
    </row>
    <row r="2835" spans="1:15" x14ac:dyDescent="0.25">
      <c r="A2835" t="s">
        <v>8948</v>
      </c>
      <c r="B2835" t="s">
        <v>8585</v>
      </c>
      <c r="C2835" t="s">
        <v>17</v>
      </c>
      <c r="D2835">
        <v>1995</v>
      </c>
      <c r="E2835" t="s">
        <v>8949</v>
      </c>
      <c r="F2835">
        <v>6.9</v>
      </c>
      <c r="G2835">
        <v>1500</v>
      </c>
      <c r="H2835" t="s">
        <v>8950</v>
      </c>
      <c r="I2835" t="s">
        <v>8951</v>
      </c>
      <c r="J2835" t="s">
        <v>8952</v>
      </c>
      <c r="K2835" t="s">
        <v>453</v>
      </c>
      <c r="M2835">
        <v>230049</v>
      </c>
      <c r="N2835" t="s">
        <v>5584</v>
      </c>
      <c r="O2835">
        <v>90</v>
      </c>
    </row>
    <row r="2836" spans="1:15" x14ac:dyDescent="0.25">
      <c r="A2836" t="s">
        <v>8953</v>
      </c>
      <c r="B2836" t="s">
        <v>33</v>
      </c>
      <c r="C2836" t="s">
        <v>25</v>
      </c>
      <c r="D2836">
        <v>1995</v>
      </c>
      <c r="E2836" t="s">
        <v>8954</v>
      </c>
      <c r="F2836">
        <v>5.5</v>
      </c>
      <c r="G2836">
        <v>1900</v>
      </c>
      <c r="H2836" t="s">
        <v>8955</v>
      </c>
      <c r="I2836" t="s">
        <v>8955</v>
      </c>
      <c r="J2836" t="s">
        <v>3955</v>
      </c>
      <c r="K2836" t="s">
        <v>195</v>
      </c>
      <c r="M2836">
        <v>2680717</v>
      </c>
      <c r="N2836" t="s">
        <v>8956</v>
      </c>
      <c r="O2836">
        <v>101</v>
      </c>
    </row>
    <row r="2837" spans="1:15" x14ac:dyDescent="0.25">
      <c r="A2837" t="s">
        <v>8957</v>
      </c>
      <c r="B2837" t="s">
        <v>2000</v>
      </c>
      <c r="C2837" t="s">
        <v>41</v>
      </c>
      <c r="D2837">
        <v>1995</v>
      </c>
      <c r="E2837" t="s">
        <v>8134</v>
      </c>
      <c r="F2837">
        <v>5.4</v>
      </c>
      <c r="G2837">
        <v>3100</v>
      </c>
      <c r="H2837" t="s">
        <v>8958</v>
      </c>
      <c r="I2837" t="s">
        <v>8958</v>
      </c>
      <c r="J2837" t="s">
        <v>8959</v>
      </c>
      <c r="K2837" t="s">
        <v>30</v>
      </c>
      <c r="M2837">
        <v>5221281</v>
      </c>
      <c r="N2837" t="s">
        <v>8960</v>
      </c>
      <c r="O2837">
        <v>95</v>
      </c>
    </row>
    <row r="2838" spans="1:15" x14ac:dyDescent="0.25">
      <c r="A2838" t="s">
        <v>8961</v>
      </c>
      <c r="B2838" t="s">
        <v>16</v>
      </c>
      <c r="C2838" t="s">
        <v>41</v>
      </c>
      <c r="D2838">
        <v>1995</v>
      </c>
      <c r="E2838" t="s">
        <v>8603</v>
      </c>
      <c r="F2838">
        <v>7.5</v>
      </c>
      <c r="G2838">
        <v>8400</v>
      </c>
      <c r="H2838" t="s">
        <v>8962</v>
      </c>
      <c r="I2838" t="s">
        <v>8962</v>
      </c>
      <c r="J2838" t="s">
        <v>8963</v>
      </c>
      <c r="K2838" t="s">
        <v>1421</v>
      </c>
      <c r="M2838">
        <v>4249321</v>
      </c>
      <c r="N2838" t="s">
        <v>8964</v>
      </c>
      <c r="O2838">
        <v>102</v>
      </c>
    </row>
    <row r="2839" spans="1:15" x14ac:dyDescent="0.25">
      <c r="A2839" t="s">
        <v>8965</v>
      </c>
      <c r="B2839" t="s">
        <v>2000</v>
      </c>
      <c r="C2839" t="s">
        <v>41</v>
      </c>
      <c r="D2839">
        <v>1995</v>
      </c>
      <c r="E2839" t="s">
        <v>8966</v>
      </c>
      <c r="F2839">
        <v>5.5</v>
      </c>
      <c r="G2839">
        <v>1800</v>
      </c>
      <c r="H2839" t="s">
        <v>8967</v>
      </c>
      <c r="I2839" t="s">
        <v>8968</v>
      </c>
      <c r="J2839" t="s">
        <v>6838</v>
      </c>
      <c r="K2839" t="s">
        <v>22</v>
      </c>
      <c r="M2839">
        <v>247202</v>
      </c>
      <c r="N2839" t="s">
        <v>8765</v>
      </c>
      <c r="O2839">
        <v>104</v>
      </c>
    </row>
    <row r="2840" spans="1:15" x14ac:dyDescent="0.25">
      <c r="A2840" t="s">
        <v>8969</v>
      </c>
      <c r="B2840" t="s">
        <v>16</v>
      </c>
      <c r="C2840" t="s">
        <v>34</v>
      </c>
      <c r="D2840">
        <v>1995</v>
      </c>
      <c r="E2840" t="s">
        <v>7738</v>
      </c>
      <c r="F2840">
        <v>6.6</v>
      </c>
      <c r="G2840">
        <v>4900</v>
      </c>
      <c r="H2840" t="s">
        <v>528</v>
      </c>
      <c r="I2840" t="s">
        <v>1100</v>
      </c>
      <c r="J2840" t="s">
        <v>8424</v>
      </c>
      <c r="K2840" t="s">
        <v>22</v>
      </c>
      <c r="L2840">
        <v>23000000</v>
      </c>
      <c r="M2840">
        <v>5750110</v>
      </c>
      <c r="N2840" t="s">
        <v>5112</v>
      </c>
      <c r="O2840">
        <v>100</v>
      </c>
    </row>
    <row r="2841" spans="1:15" x14ac:dyDescent="0.25">
      <c r="A2841" t="s">
        <v>8970</v>
      </c>
      <c r="B2841" t="s">
        <v>33</v>
      </c>
      <c r="C2841" t="s">
        <v>25</v>
      </c>
      <c r="D2841">
        <v>1995</v>
      </c>
      <c r="E2841" t="s">
        <v>7738</v>
      </c>
      <c r="F2841">
        <v>5.8</v>
      </c>
      <c r="G2841">
        <v>3900</v>
      </c>
      <c r="H2841" t="s">
        <v>2939</v>
      </c>
      <c r="I2841" t="s">
        <v>8971</v>
      </c>
      <c r="J2841" t="s">
        <v>3568</v>
      </c>
      <c r="K2841" t="s">
        <v>30</v>
      </c>
      <c r="M2841">
        <v>7506759</v>
      </c>
      <c r="N2841" t="s">
        <v>8972</v>
      </c>
      <c r="O2841">
        <v>84</v>
      </c>
    </row>
    <row r="2842" spans="1:15" x14ac:dyDescent="0.25">
      <c r="A2842" t="s">
        <v>8973</v>
      </c>
      <c r="B2842" t="s">
        <v>420</v>
      </c>
      <c r="C2842" t="s">
        <v>17</v>
      </c>
      <c r="D2842">
        <v>1995</v>
      </c>
      <c r="E2842" t="s">
        <v>8974</v>
      </c>
      <c r="F2842">
        <v>7.3</v>
      </c>
      <c r="G2842">
        <v>4300</v>
      </c>
      <c r="H2842" t="s">
        <v>7121</v>
      </c>
      <c r="I2842" t="s">
        <v>8975</v>
      </c>
      <c r="J2842" t="s">
        <v>8119</v>
      </c>
      <c r="K2842" t="s">
        <v>453</v>
      </c>
      <c r="M2842">
        <v>955708</v>
      </c>
      <c r="N2842" t="s">
        <v>4943</v>
      </c>
      <c r="O2842">
        <v>106</v>
      </c>
    </row>
    <row r="2843" spans="1:15" x14ac:dyDescent="0.25">
      <c r="A2843" t="s">
        <v>8976</v>
      </c>
      <c r="B2843" t="s">
        <v>16</v>
      </c>
      <c r="C2843" t="s">
        <v>34</v>
      </c>
      <c r="D2843">
        <v>1995</v>
      </c>
      <c r="E2843" t="s">
        <v>8183</v>
      </c>
      <c r="F2843">
        <v>4.9000000000000004</v>
      </c>
      <c r="G2843">
        <v>759</v>
      </c>
      <c r="H2843" t="s">
        <v>8977</v>
      </c>
      <c r="I2843" t="s">
        <v>8977</v>
      </c>
      <c r="J2843" t="s">
        <v>8229</v>
      </c>
      <c r="K2843" t="s">
        <v>30</v>
      </c>
      <c r="L2843">
        <v>15000000</v>
      </c>
      <c r="M2843">
        <v>6014341</v>
      </c>
      <c r="N2843" t="s">
        <v>8070</v>
      </c>
      <c r="O2843">
        <v>88</v>
      </c>
    </row>
    <row r="2844" spans="1:15" x14ac:dyDescent="0.25">
      <c r="A2844" t="s">
        <v>8978</v>
      </c>
      <c r="B2844" t="s">
        <v>16</v>
      </c>
      <c r="C2844" t="s">
        <v>17</v>
      </c>
      <c r="D2844">
        <v>1995</v>
      </c>
      <c r="E2844" t="s">
        <v>8842</v>
      </c>
      <c r="F2844">
        <v>6.4</v>
      </c>
      <c r="G2844">
        <v>2300</v>
      </c>
      <c r="H2844" t="s">
        <v>3114</v>
      </c>
      <c r="I2844" t="s">
        <v>8979</v>
      </c>
      <c r="J2844" t="s">
        <v>8980</v>
      </c>
      <c r="K2844" t="s">
        <v>22</v>
      </c>
      <c r="M2844">
        <v>6834525</v>
      </c>
      <c r="N2844" t="s">
        <v>7364</v>
      </c>
      <c r="O2844">
        <v>124</v>
      </c>
    </row>
    <row r="2845" spans="1:15" x14ac:dyDescent="0.25">
      <c r="A2845" t="s">
        <v>8981</v>
      </c>
      <c r="B2845" t="s">
        <v>33</v>
      </c>
      <c r="C2845" t="s">
        <v>390</v>
      </c>
      <c r="D2845">
        <v>1996</v>
      </c>
      <c r="E2845" t="s">
        <v>8982</v>
      </c>
      <c r="F2845">
        <v>6.5</v>
      </c>
      <c r="G2845">
        <v>175000</v>
      </c>
      <c r="H2845" t="s">
        <v>5308</v>
      </c>
      <c r="I2845" t="s">
        <v>8081</v>
      </c>
      <c r="J2845" t="s">
        <v>8983</v>
      </c>
      <c r="K2845" t="s">
        <v>30</v>
      </c>
      <c r="L2845">
        <v>80000000</v>
      </c>
      <c r="M2845">
        <v>230418342</v>
      </c>
      <c r="N2845" t="s">
        <v>7470</v>
      </c>
      <c r="O2845">
        <v>88</v>
      </c>
    </row>
    <row r="2846" spans="1:15" x14ac:dyDescent="0.25">
      <c r="A2846" t="s">
        <v>1770</v>
      </c>
      <c r="B2846" t="s">
        <v>2000</v>
      </c>
      <c r="C2846" t="s">
        <v>34</v>
      </c>
      <c r="D2846">
        <v>1996</v>
      </c>
      <c r="E2846" t="s">
        <v>8984</v>
      </c>
      <c r="F2846">
        <v>7</v>
      </c>
      <c r="G2846">
        <v>543000</v>
      </c>
      <c r="H2846" t="s">
        <v>6856</v>
      </c>
      <c r="I2846" t="s">
        <v>7924</v>
      </c>
      <c r="J2846" t="s">
        <v>7640</v>
      </c>
      <c r="K2846" t="s">
        <v>30</v>
      </c>
      <c r="L2846">
        <v>75000000</v>
      </c>
      <c r="M2846">
        <v>817400891</v>
      </c>
      <c r="N2846" t="s">
        <v>180</v>
      </c>
      <c r="O2846">
        <v>145</v>
      </c>
    </row>
    <row r="2847" spans="1:15" x14ac:dyDescent="0.25">
      <c r="A2847" t="s">
        <v>8985</v>
      </c>
      <c r="B2847" t="s">
        <v>2000</v>
      </c>
      <c r="C2847" t="s">
        <v>17</v>
      </c>
      <c r="D2847">
        <v>1996</v>
      </c>
      <c r="E2847" t="s">
        <v>8986</v>
      </c>
      <c r="F2847">
        <v>6.7</v>
      </c>
      <c r="G2847">
        <v>216000</v>
      </c>
      <c r="H2847" t="s">
        <v>6980</v>
      </c>
      <c r="I2847" t="s">
        <v>5257</v>
      </c>
      <c r="J2847" t="s">
        <v>8513</v>
      </c>
      <c r="K2847" t="s">
        <v>30</v>
      </c>
      <c r="L2847">
        <v>14500000</v>
      </c>
      <c r="M2847">
        <v>147554998</v>
      </c>
      <c r="N2847" t="s">
        <v>8987</v>
      </c>
      <c r="O2847">
        <v>120</v>
      </c>
    </row>
    <row r="2848" spans="1:15" x14ac:dyDescent="0.25">
      <c r="A2848" t="s">
        <v>950</v>
      </c>
      <c r="B2848" t="s">
        <v>16</v>
      </c>
      <c r="C2848" t="s">
        <v>52</v>
      </c>
      <c r="D2848">
        <v>1996</v>
      </c>
      <c r="E2848" t="s">
        <v>8857</v>
      </c>
      <c r="F2848">
        <v>7.3</v>
      </c>
      <c r="G2848">
        <v>295000</v>
      </c>
      <c r="H2848" t="s">
        <v>696</v>
      </c>
      <c r="I2848" t="s">
        <v>8988</v>
      </c>
      <c r="J2848" t="s">
        <v>8989</v>
      </c>
      <c r="K2848" t="s">
        <v>30</v>
      </c>
      <c r="L2848">
        <v>14000000</v>
      </c>
      <c r="M2848">
        <v>173046663</v>
      </c>
      <c r="N2848" t="s">
        <v>8990</v>
      </c>
      <c r="O2848">
        <v>111</v>
      </c>
    </row>
    <row r="2849" spans="1:15" x14ac:dyDescent="0.25">
      <c r="A2849" t="s">
        <v>8991</v>
      </c>
      <c r="B2849" t="s">
        <v>16</v>
      </c>
      <c r="C2849" t="s">
        <v>104</v>
      </c>
      <c r="D2849">
        <v>1996</v>
      </c>
      <c r="E2849" t="s">
        <v>8992</v>
      </c>
      <c r="F2849">
        <v>7.6</v>
      </c>
      <c r="G2849">
        <v>202000</v>
      </c>
      <c r="H2849" t="s">
        <v>1128</v>
      </c>
      <c r="I2849" t="s">
        <v>8993</v>
      </c>
      <c r="J2849" t="s">
        <v>67</v>
      </c>
      <c r="K2849" t="s">
        <v>30</v>
      </c>
      <c r="L2849">
        <v>44000000</v>
      </c>
      <c r="M2849">
        <v>165615285</v>
      </c>
      <c r="N2849" t="s">
        <v>8994</v>
      </c>
      <c r="O2849">
        <v>147</v>
      </c>
    </row>
    <row r="2850" spans="1:15" x14ac:dyDescent="0.25">
      <c r="A2850" t="s">
        <v>8995</v>
      </c>
      <c r="B2850" t="s">
        <v>16</v>
      </c>
      <c r="C2850" t="s">
        <v>34</v>
      </c>
      <c r="D2850">
        <v>1996</v>
      </c>
      <c r="E2850" t="s">
        <v>8641</v>
      </c>
      <c r="F2850">
        <v>7.2</v>
      </c>
      <c r="G2850">
        <v>294000</v>
      </c>
      <c r="H2850" t="s">
        <v>6909</v>
      </c>
      <c r="I2850" t="s">
        <v>8996</v>
      </c>
      <c r="J2850" t="s">
        <v>6779</v>
      </c>
      <c r="K2850" t="s">
        <v>30</v>
      </c>
      <c r="L2850">
        <v>19000000</v>
      </c>
      <c r="M2850">
        <v>25837111</v>
      </c>
      <c r="N2850" t="s">
        <v>8990</v>
      </c>
      <c r="O2850">
        <v>108</v>
      </c>
    </row>
    <row r="2851" spans="1:15" x14ac:dyDescent="0.25">
      <c r="A2851" t="s">
        <v>8997</v>
      </c>
      <c r="B2851" t="s">
        <v>16</v>
      </c>
      <c r="C2851" t="s">
        <v>104</v>
      </c>
      <c r="D2851">
        <v>1996</v>
      </c>
      <c r="E2851" t="s">
        <v>8850</v>
      </c>
      <c r="F2851">
        <v>8.1</v>
      </c>
      <c r="G2851">
        <v>634000</v>
      </c>
      <c r="H2851" t="s">
        <v>2096</v>
      </c>
      <c r="I2851" t="s">
        <v>2925</v>
      </c>
      <c r="J2851" t="s">
        <v>8998</v>
      </c>
      <c r="K2851" t="s">
        <v>30</v>
      </c>
      <c r="L2851">
        <v>7000000</v>
      </c>
      <c r="M2851">
        <v>60611975</v>
      </c>
      <c r="N2851" t="s">
        <v>219</v>
      </c>
      <c r="O2851">
        <v>98</v>
      </c>
    </row>
    <row r="2852" spans="1:15" x14ac:dyDescent="0.25">
      <c r="A2852" t="s">
        <v>8999</v>
      </c>
      <c r="B2852" t="s">
        <v>2000</v>
      </c>
      <c r="C2852" t="s">
        <v>34</v>
      </c>
      <c r="D2852">
        <v>1996</v>
      </c>
      <c r="E2852" t="s">
        <v>9000</v>
      </c>
      <c r="F2852">
        <v>7.1</v>
      </c>
      <c r="G2852">
        <v>398000</v>
      </c>
      <c r="H2852" t="s">
        <v>105</v>
      </c>
      <c r="I2852" t="s">
        <v>9001</v>
      </c>
      <c r="J2852" t="s">
        <v>1479</v>
      </c>
      <c r="K2852" t="s">
        <v>30</v>
      </c>
      <c r="L2852">
        <v>80000000</v>
      </c>
      <c r="M2852">
        <v>457696391</v>
      </c>
      <c r="N2852" t="s">
        <v>44</v>
      </c>
      <c r="O2852">
        <v>110</v>
      </c>
    </row>
    <row r="2853" spans="1:15" x14ac:dyDescent="0.25">
      <c r="A2853" t="s">
        <v>9002</v>
      </c>
      <c r="B2853" t="s">
        <v>33</v>
      </c>
      <c r="C2853" t="s">
        <v>41</v>
      </c>
      <c r="D2853">
        <v>1996</v>
      </c>
      <c r="E2853" t="s">
        <v>9003</v>
      </c>
      <c r="F2853">
        <v>6.9</v>
      </c>
      <c r="G2853">
        <v>135000</v>
      </c>
      <c r="H2853" t="s">
        <v>3522</v>
      </c>
      <c r="I2853" t="s">
        <v>5708</v>
      </c>
      <c r="J2853" t="s">
        <v>3522</v>
      </c>
      <c r="K2853" t="s">
        <v>30</v>
      </c>
      <c r="L2853">
        <v>36000000</v>
      </c>
      <c r="M2853">
        <v>33459416</v>
      </c>
      <c r="N2853" t="s">
        <v>2102</v>
      </c>
      <c r="O2853">
        <v>102</v>
      </c>
    </row>
    <row r="2854" spans="1:15" x14ac:dyDescent="0.25">
      <c r="A2854" t="s">
        <v>9004</v>
      </c>
      <c r="B2854" t="s">
        <v>16</v>
      </c>
      <c r="C2854" t="s">
        <v>17</v>
      </c>
      <c r="D2854">
        <v>1996</v>
      </c>
      <c r="E2854" t="s">
        <v>9005</v>
      </c>
      <c r="F2854">
        <v>8.1</v>
      </c>
      <c r="G2854">
        <v>647000</v>
      </c>
      <c r="H2854" t="s">
        <v>8089</v>
      </c>
      <c r="I2854" t="s">
        <v>9006</v>
      </c>
      <c r="J2854" t="s">
        <v>9007</v>
      </c>
      <c r="K2854" t="s">
        <v>22</v>
      </c>
      <c r="M2854">
        <v>16607872</v>
      </c>
      <c r="N2854" t="s">
        <v>1986</v>
      </c>
      <c r="O2854">
        <v>93</v>
      </c>
    </row>
    <row r="2855" spans="1:15" x14ac:dyDescent="0.25">
      <c r="A2855" t="s">
        <v>9008</v>
      </c>
      <c r="B2855" t="s">
        <v>2000</v>
      </c>
      <c r="C2855" t="s">
        <v>34</v>
      </c>
      <c r="D2855">
        <v>1996</v>
      </c>
      <c r="E2855" t="s">
        <v>8151</v>
      </c>
      <c r="F2855">
        <v>6.4</v>
      </c>
      <c r="G2855">
        <v>183000</v>
      </c>
      <c r="H2855" t="s">
        <v>7919</v>
      </c>
      <c r="I2855" t="s">
        <v>758</v>
      </c>
      <c r="J2855" t="s">
        <v>9009</v>
      </c>
      <c r="K2855" t="s">
        <v>30</v>
      </c>
      <c r="L2855">
        <v>92000000</v>
      </c>
      <c r="M2855">
        <v>494471524</v>
      </c>
      <c r="N2855" t="s">
        <v>23</v>
      </c>
      <c r="O2855">
        <v>113</v>
      </c>
    </row>
    <row r="2856" spans="1:15" x14ac:dyDescent="0.25">
      <c r="A2856" t="s">
        <v>9010</v>
      </c>
      <c r="B2856" t="s">
        <v>2000</v>
      </c>
      <c r="C2856" t="s">
        <v>41</v>
      </c>
      <c r="D2856">
        <v>1996</v>
      </c>
      <c r="E2856" t="s">
        <v>9011</v>
      </c>
      <c r="F2856">
        <v>7</v>
      </c>
      <c r="G2856">
        <v>205000</v>
      </c>
      <c r="H2856" t="s">
        <v>5778</v>
      </c>
      <c r="I2856" t="s">
        <v>8516</v>
      </c>
      <c r="J2856" t="s">
        <v>8517</v>
      </c>
      <c r="K2856" t="s">
        <v>30</v>
      </c>
      <c r="L2856">
        <v>12000000</v>
      </c>
      <c r="M2856">
        <v>41205099</v>
      </c>
      <c r="N2856" t="s">
        <v>61</v>
      </c>
      <c r="O2856">
        <v>92</v>
      </c>
    </row>
    <row r="2857" spans="1:15" x14ac:dyDescent="0.25">
      <c r="A2857" t="s">
        <v>9012</v>
      </c>
      <c r="B2857" t="s">
        <v>337</v>
      </c>
      <c r="C2857" t="s">
        <v>25</v>
      </c>
      <c r="D2857">
        <v>1996</v>
      </c>
      <c r="E2857" t="s">
        <v>9013</v>
      </c>
      <c r="F2857">
        <v>5.7</v>
      </c>
      <c r="G2857">
        <v>105000</v>
      </c>
      <c r="H2857" t="s">
        <v>3354</v>
      </c>
      <c r="I2857" t="s">
        <v>9014</v>
      </c>
      <c r="J2857" t="s">
        <v>3024</v>
      </c>
      <c r="K2857" t="s">
        <v>30</v>
      </c>
      <c r="L2857">
        <v>75000000</v>
      </c>
      <c r="M2857">
        <v>320689294</v>
      </c>
      <c r="N2857" t="s">
        <v>1725</v>
      </c>
      <c r="O2857">
        <v>103</v>
      </c>
    </row>
    <row r="2858" spans="1:15" x14ac:dyDescent="0.25">
      <c r="A2858" t="s">
        <v>9015</v>
      </c>
      <c r="B2858" t="s">
        <v>510</v>
      </c>
      <c r="C2858" t="s">
        <v>17</v>
      </c>
      <c r="D2858">
        <v>1996</v>
      </c>
      <c r="E2858" t="s">
        <v>9016</v>
      </c>
      <c r="F2858">
        <v>6.4</v>
      </c>
      <c r="G2858">
        <v>54000</v>
      </c>
      <c r="H2858" t="s">
        <v>582</v>
      </c>
      <c r="I2858" t="s">
        <v>9017</v>
      </c>
      <c r="J2858" t="s">
        <v>2737</v>
      </c>
      <c r="K2858" t="s">
        <v>195</v>
      </c>
      <c r="L2858">
        <v>9000000</v>
      </c>
      <c r="M2858">
        <v>2671291</v>
      </c>
      <c r="N2858" t="s">
        <v>3189</v>
      </c>
      <c r="O2858">
        <v>100</v>
      </c>
    </row>
    <row r="2859" spans="1:15" x14ac:dyDescent="0.25">
      <c r="A2859" t="s">
        <v>9018</v>
      </c>
      <c r="B2859" t="s">
        <v>16</v>
      </c>
      <c r="C2859" t="s">
        <v>41</v>
      </c>
      <c r="D2859">
        <v>1996</v>
      </c>
      <c r="E2859" t="s">
        <v>9019</v>
      </c>
      <c r="F2859">
        <v>7.3</v>
      </c>
      <c r="G2859">
        <v>249000</v>
      </c>
      <c r="H2859" t="s">
        <v>987</v>
      </c>
      <c r="I2859" t="s">
        <v>987</v>
      </c>
      <c r="J2859" t="s">
        <v>1479</v>
      </c>
      <c r="K2859" t="s">
        <v>30</v>
      </c>
      <c r="L2859">
        <v>50000000</v>
      </c>
      <c r="M2859">
        <v>273552592</v>
      </c>
      <c r="N2859" t="s">
        <v>2102</v>
      </c>
      <c r="O2859">
        <v>139</v>
      </c>
    </row>
    <row r="2860" spans="1:15" x14ac:dyDescent="0.25">
      <c r="A2860" t="s">
        <v>9020</v>
      </c>
      <c r="B2860" t="s">
        <v>16</v>
      </c>
      <c r="C2860" t="s">
        <v>34</v>
      </c>
      <c r="D2860">
        <v>1996</v>
      </c>
      <c r="E2860" t="s">
        <v>9021</v>
      </c>
      <c r="F2860">
        <v>7.4</v>
      </c>
      <c r="G2860">
        <v>319000</v>
      </c>
      <c r="H2860" t="s">
        <v>8514</v>
      </c>
      <c r="I2860" t="s">
        <v>8423</v>
      </c>
      <c r="J2860" t="s">
        <v>570</v>
      </c>
      <c r="K2860" t="s">
        <v>30</v>
      </c>
      <c r="L2860">
        <v>75000000</v>
      </c>
      <c r="M2860">
        <v>335062621</v>
      </c>
      <c r="N2860" t="s">
        <v>5724</v>
      </c>
      <c r="O2860">
        <v>136</v>
      </c>
    </row>
    <row r="2861" spans="1:15" x14ac:dyDescent="0.25">
      <c r="A2861" t="s">
        <v>9022</v>
      </c>
      <c r="B2861" t="s">
        <v>16</v>
      </c>
      <c r="C2861" t="s">
        <v>104</v>
      </c>
      <c r="D2861">
        <v>1996</v>
      </c>
      <c r="E2861" t="s">
        <v>9023</v>
      </c>
      <c r="F2861">
        <v>7.5</v>
      </c>
      <c r="G2861">
        <v>138000</v>
      </c>
      <c r="H2861" t="s">
        <v>829</v>
      </c>
      <c r="I2861" t="s">
        <v>7403</v>
      </c>
      <c r="J2861" t="s">
        <v>9024</v>
      </c>
      <c r="K2861" t="s">
        <v>30</v>
      </c>
      <c r="L2861">
        <v>40000000</v>
      </c>
      <c r="M2861">
        <v>152266007</v>
      </c>
      <c r="N2861" t="s">
        <v>8628</v>
      </c>
      <c r="O2861">
        <v>149</v>
      </c>
    </row>
    <row r="2862" spans="1:15" x14ac:dyDescent="0.25">
      <c r="A2862" t="s">
        <v>9025</v>
      </c>
      <c r="B2862" t="s">
        <v>16</v>
      </c>
      <c r="C2862" t="s">
        <v>17</v>
      </c>
      <c r="D2862">
        <v>1996</v>
      </c>
      <c r="E2862" t="s">
        <v>9026</v>
      </c>
      <c r="F2862">
        <v>6.4</v>
      </c>
      <c r="G2862">
        <v>82000</v>
      </c>
      <c r="H2862" t="s">
        <v>4932</v>
      </c>
      <c r="I2862" t="s">
        <v>5758</v>
      </c>
      <c r="J2862" t="s">
        <v>9027</v>
      </c>
      <c r="K2862" t="s">
        <v>30</v>
      </c>
      <c r="L2862">
        <v>15000000</v>
      </c>
      <c r="M2862">
        <v>24819936</v>
      </c>
      <c r="N2862" t="s">
        <v>31</v>
      </c>
      <c r="O2862">
        <v>101</v>
      </c>
    </row>
    <row r="2863" spans="1:15" x14ac:dyDescent="0.25">
      <c r="A2863" t="s">
        <v>9028</v>
      </c>
      <c r="B2863" t="s">
        <v>16</v>
      </c>
      <c r="C2863" t="s">
        <v>104</v>
      </c>
      <c r="D2863">
        <v>1996</v>
      </c>
      <c r="E2863" t="s">
        <v>9029</v>
      </c>
      <c r="F2863">
        <v>7.7</v>
      </c>
      <c r="G2863">
        <v>196000</v>
      </c>
      <c r="H2863" t="s">
        <v>9030</v>
      </c>
      <c r="I2863" t="s">
        <v>767</v>
      </c>
      <c r="J2863" t="s">
        <v>184</v>
      </c>
      <c r="K2863" t="s">
        <v>30</v>
      </c>
      <c r="L2863">
        <v>30000000</v>
      </c>
      <c r="M2863">
        <v>102616183</v>
      </c>
      <c r="N2863" t="s">
        <v>44</v>
      </c>
      <c r="O2863">
        <v>129</v>
      </c>
    </row>
    <row r="2864" spans="1:15" x14ac:dyDescent="0.25">
      <c r="A2864" t="s">
        <v>9031</v>
      </c>
      <c r="B2864" t="s">
        <v>2000</v>
      </c>
      <c r="C2864" t="s">
        <v>41</v>
      </c>
      <c r="D2864">
        <v>1996</v>
      </c>
      <c r="E2864" t="s">
        <v>9019</v>
      </c>
      <c r="F2864">
        <v>6.3</v>
      </c>
      <c r="G2864">
        <v>214000</v>
      </c>
      <c r="H2864" t="s">
        <v>2671</v>
      </c>
      <c r="I2864" t="s">
        <v>9032</v>
      </c>
      <c r="J2864" t="s">
        <v>21</v>
      </c>
      <c r="K2864" t="s">
        <v>30</v>
      </c>
      <c r="L2864">
        <v>70000000</v>
      </c>
      <c r="M2864">
        <v>101371017</v>
      </c>
      <c r="N2864" t="s">
        <v>9033</v>
      </c>
      <c r="O2864">
        <v>106</v>
      </c>
    </row>
    <row r="2865" spans="1:15" x14ac:dyDescent="0.25">
      <c r="A2865" t="s">
        <v>9034</v>
      </c>
      <c r="B2865" t="s">
        <v>16</v>
      </c>
      <c r="C2865" t="s">
        <v>17</v>
      </c>
      <c r="D2865">
        <v>1996</v>
      </c>
      <c r="E2865" t="s">
        <v>9035</v>
      </c>
      <c r="F2865">
        <v>7.4</v>
      </c>
      <c r="G2865">
        <v>182000</v>
      </c>
      <c r="H2865" t="s">
        <v>5937</v>
      </c>
      <c r="I2865" t="s">
        <v>9036</v>
      </c>
      <c r="J2865" t="s">
        <v>8102</v>
      </c>
      <c r="K2865" t="s">
        <v>30</v>
      </c>
      <c r="L2865">
        <v>27000000</v>
      </c>
      <c r="M2865">
        <v>231976425</v>
      </c>
      <c r="N2865" t="s">
        <v>3746</v>
      </c>
      <c r="O2865">
        <v>162</v>
      </c>
    </row>
    <row r="2866" spans="1:15" x14ac:dyDescent="0.25">
      <c r="A2866" t="s">
        <v>9037</v>
      </c>
      <c r="B2866" t="s">
        <v>16</v>
      </c>
      <c r="C2866" t="s">
        <v>34</v>
      </c>
      <c r="D2866">
        <v>1996</v>
      </c>
      <c r="E2866" t="s">
        <v>9038</v>
      </c>
      <c r="F2866">
        <v>6.8</v>
      </c>
      <c r="G2866">
        <v>76000</v>
      </c>
      <c r="H2866" t="s">
        <v>3788</v>
      </c>
      <c r="I2866" t="s">
        <v>3885</v>
      </c>
      <c r="J2866" t="s">
        <v>4563</v>
      </c>
      <c r="K2866" t="s">
        <v>30</v>
      </c>
      <c r="L2866">
        <v>65000000</v>
      </c>
      <c r="M2866">
        <v>89456761</v>
      </c>
      <c r="N2866" t="s">
        <v>2027</v>
      </c>
      <c r="O2866">
        <v>121</v>
      </c>
    </row>
    <row r="2867" spans="1:15" x14ac:dyDescent="0.25">
      <c r="A2867" t="s">
        <v>9039</v>
      </c>
      <c r="B2867" t="s">
        <v>16</v>
      </c>
      <c r="C2867" t="s">
        <v>17</v>
      </c>
      <c r="D2867">
        <v>1996</v>
      </c>
      <c r="E2867" t="s">
        <v>9040</v>
      </c>
      <c r="F2867">
        <v>6.2</v>
      </c>
      <c r="G2867">
        <v>44000</v>
      </c>
      <c r="H2867" t="s">
        <v>2279</v>
      </c>
      <c r="I2867" t="s">
        <v>1838</v>
      </c>
      <c r="J2867" t="s">
        <v>9041</v>
      </c>
      <c r="K2867" t="s">
        <v>30</v>
      </c>
      <c r="M2867">
        <v>20831000</v>
      </c>
      <c r="N2867" t="s">
        <v>4880</v>
      </c>
      <c r="O2867">
        <v>97</v>
      </c>
    </row>
    <row r="2868" spans="1:15" x14ac:dyDescent="0.25">
      <c r="A2868" t="s">
        <v>9042</v>
      </c>
      <c r="B2868" t="s">
        <v>16</v>
      </c>
      <c r="C2868" t="s">
        <v>41</v>
      </c>
      <c r="D2868">
        <v>1996</v>
      </c>
      <c r="E2868" t="s">
        <v>9043</v>
      </c>
      <c r="F2868">
        <v>7</v>
      </c>
      <c r="G2868">
        <v>72000</v>
      </c>
      <c r="H2868" t="s">
        <v>9044</v>
      </c>
      <c r="I2868" t="s">
        <v>9045</v>
      </c>
      <c r="J2868" t="s">
        <v>9046</v>
      </c>
      <c r="K2868" t="s">
        <v>30</v>
      </c>
      <c r="L2868">
        <v>7000000</v>
      </c>
      <c r="M2868">
        <v>560069</v>
      </c>
      <c r="N2868" t="s">
        <v>31</v>
      </c>
      <c r="O2868">
        <v>91</v>
      </c>
    </row>
    <row r="2869" spans="1:15" x14ac:dyDescent="0.25">
      <c r="A2869" t="s">
        <v>9047</v>
      </c>
      <c r="B2869" t="s">
        <v>16</v>
      </c>
      <c r="C2869" t="s">
        <v>17</v>
      </c>
      <c r="D2869">
        <v>1996</v>
      </c>
      <c r="E2869" t="s">
        <v>9048</v>
      </c>
      <c r="F2869">
        <v>6.6</v>
      </c>
      <c r="G2869">
        <v>27000</v>
      </c>
      <c r="H2869" t="s">
        <v>3963</v>
      </c>
      <c r="I2869" t="s">
        <v>3963</v>
      </c>
      <c r="J2869" t="s">
        <v>4570</v>
      </c>
      <c r="K2869" t="s">
        <v>306</v>
      </c>
      <c r="L2869">
        <v>10000000</v>
      </c>
      <c r="M2869">
        <v>4762310</v>
      </c>
      <c r="N2869" t="s">
        <v>9049</v>
      </c>
      <c r="O2869">
        <v>118</v>
      </c>
    </row>
    <row r="2870" spans="1:15" x14ac:dyDescent="0.25">
      <c r="A2870" t="s">
        <v>9050</v>
      </c>
      <c r="B2870" t="s">
        <v>16</v>
      </c>
      <c r="C2870" t="s">
        <v>104</v>
      </c>
      <c r="D2870">
        <v>1996</v>
      </c>
      <c r="E2870" t="s">
        <v>9051</v>
      </c>
      <c r="F2870">
        <v>7.3</v>
      </c>
      <c r="G2870">
        <v>52000</v>
      </c>
      <c r="H2870" t="s">
        <v>9052</v>
      </c>
      <c r="I2870" t="s">
        <v>8664</v>
      </c>
      <c r="J2870" t="s">
        <v>9053</v>
      </c>
      <c r="K2870" t="s">
        <v>30</v>
      </c>
      <c r="L2870">
        <v>4500000</v>
      </c>
      <c r="M2870">
        <v>3802260</v>
      </c>
      <c r="N2870" t="s">
        <v>594</v>
      </c>
      <c r="O2870">
        <v>109</v>
      </c>
    </row>
    <row r="2871" spans="1:15" x14ac:dyDescent="0.25">
      <c r="A2871" t="s">
        <v>9054</v>
      </c>
      <c r="B2871" t="s">
        <v>16</v>
      </c>
      <c r="C2871" t="s">
        <v>17</v>
      </c>
      <c r="D2871">
        <v>1996</v>
      </c>
      <c r="E2871" t="s">
        <v>9055</v>
      </c>
      <c r="F2871">
        <v>8</v>
      </c>
      <c r="G2871">
        <v>89000</v>
      </c>
      <c r="H2871" t="s">
        <v>7043</v>
      </c>
      <c r="I2871" t="s">
        <v>7043</v>
      </c>
      <c r="J2871" t="s">
        <v>7043</v>
      </c>
      <c r="K2871" t="s">
        <v>30</v>
      </c>
      <c r="L2871">
        <v>1000000</v>
      </c>
      <c r="M2871">
        <v>24444121</v>
      </c>
      <c r="N2871" t="s">
        <v>3746</v>
      </c>
      <c r="O2871">
        <v>135</v>
      </c>
    </row>
    <row r="2872" spans="1:15" x14ac:dyDescent="0.25">
      <c r="A2872" t="s">
        <v>9056</v>
      </c>
      <c r="B2872" t="s">
        <v>2000</v>
      </c>
      <c r="C2872" t="s">
        <v>41</v>
      </c>
      <c r="D2872">
        <v>1996</v>
      </c>
      <c r="E2872" t="s">
        <v>8982</v>
      </c>
      <c r="F2872">
        <v>6.6</v>
      </c>
      <c r="G2872">
        <v>18000</v>
      </c>
      <c r="H2872" t="s">
        <v>1601</v>
      </c>
      <c r="I2872" t="s">
        <v>9057</v>
      </c>
      <c r="J2872" t="s">
        <v>1601</v>
      </c>
      <c r="K2872" t="s">
        <v>30</v>
      </c>
      <c r="L2872">
        <v>42000000</v>
      </c>
      <c r="M2872">
        <v>41083864</v>
      </c>
      <c r="N2872" t="s">
        <v>2102</v>
      </c>
      <c r="O2872">
        <v>126</v>
      </c>
    </row>
    <row r="2873" spans="1:15" x14ac:dyDescent="0.25">
      <c r="A2873" t="s">
        <v>9058</v>
      </c>
      <c r="B2873" t="s">
        <v>16</v>
      </c>
      <c r="C2873" t="s">
        <v>41</v>
      </c>
      <c r="D2873">
        <v>1996</v>
      </c>
      <c r="E2873" t="s">
        <v>7959</v>
      </c>
      <c r="F2873">
        <v>7.1</v>
      </c>
      <c r="G2873">
        <v>83000</v>
      </c>
      <c r="H2873" t="s">
        <v>475</v>
      </c>
      <c r="I2873" t="s">
        <v>467</v>
      </c>
      <c r="J2873" t="s">
        <v>97</v>
      </c>
      <c r="K2873" t="s">
        <v>30</v>
      </c>
      <c r="L2873">
        <v>31000000</v>
      </c>
      <c r="M2873">
        <v>185260553</v>
      </c>
      <c r="N2873" t="s">
        <v>80</v>
      </c>
      <c r="O2873">
        <v>117</v>
      </c>
    </row>
    <row r="2874" spans="1:15" x14ac:dyDescent="0.25">
      <c r="A2874" t="s">
        <v>9059</v>
      </c>
      <c r="B2874" t="s">
        <v>33</v>
      </c>
      <c r="C2874" t="s">
        <v>41</v>
      </c>
      <c r="D2874">
        <v>1996</v>
      </c>
      <c r="E2874" t="s">
        <v>9051</v>
      </c>
      <c r="F2874">
        <v>6.9</v>
      </c>
      <c r="G2874">
        <v>64000</v>
      </c>
      <c r="H2874" t="s">
        <v>2093</v>
      </c>
      <c r="I2874" t="s">
        <v>2093</v>
      </c>
      <c r="J2874" t="s">
        <v>2093</v>
      </c>
      <c r="K2874" t="s">
        <v>30</v>
      </c>
      <c r="L2874">
        <v>26000000</v>
      </c>
      <c r="M2874">
        <v>34585416</v>
      </c>
      <c r="N2874" t="s">
        <v>9060</v>
      </c>
      <c r="O2874">
        <v>108</v>
      </c>
    </row>
    <row r="2875" spans="1:15" x14ac:dyDescent="0.25">
      <c r="A2875" t="s">
        <v>9061</v>
      </c>
      <c r="B2875" t="s">
        <v>2000</v>
      </c>
      <c r="C2875" t="s">
        <v>52</v>
      </c>
      <c r="D2875">
        <v>1996</v>
      </c>
      <c r="E2875" t="s">
        <v>9062</v>
      </c>
      <c r="F2875">
        <v>4.5</v>
      </c>
      <c r="G2875">
        <v>32000</v>
      </c>
      <c r="H2875" t="s">
        <v>1320</v>
      </c>
      <c r="I2875" t="s">
        <v>9063</v>
      </c>
      <c r="J2875" t="s">
        <v>7370</v>
      </c>
      <c r="K2875" t="s">
        <v>30</v>
      </c>
      <c r="L2875">
        <v>40000000</v>
      </c>
      <c r="M2875">
        <v>49627779</v>
      </c>
      <c r="N2875" t="s">
        <v>2027</v>
      </c>
      <c r="O2875">
        <v>96</v>
      </c>
    </row>
    <row r="2876" spans="1:15" x14ac:dyDescent="0.25">
      <c r="A2876" t="s">
        <v>9064</v>
      </c>
      <c r="B2876" t="s">
        <v>2000</v>
      </c>
      <c r="C2876" t="s">
        <v>41</v>
      </c>
      <c r="D2876">
        <v>1996</v>
      </c>
      <c r="E2876" t="s">
        <v>9065</v>
      </c>
      <c r="F2876">
        <v>6.9</v>
      </c>
      <c r="G2876">
        <v>79000</v>
      </c>
      <c r="H2876" t="s">
        <v>9066</v>
      </c>
      <c r="I2876" t="s">
        <v>9067</v>
      </c>
      <c r="J2876" t="s">
        <v>7936</v>
      </c>
      <c r="K2876" t="s">
        <v>30</v>
      </c>
      <c r="L2876">
        <v>27000000</v>
      </c>
      <c r="M2876">
        <v>25023434</v>
      </c>
      <c r="N2876" t="s">
        <v>8941</v>
      </c>
      <c r="O2876">
        <v>114</v>
      </c>
    </row>
    <row r="2877" spans="1:15" x14ac:dyDescent="0.25">
      <c r="A2877" t="s">
        <v>9068</v>
      </c>
      <c r="B2877" t="s">
        <v>337</v>
      </c>
      <c r="C2877" t="s">
        <v>390</v>
      </c>
      <c r="D2877">
        <v>1996</v>
      </c>
      <c r="E2877" t="s">
        <v>8974</v>
      </c>
      <c r="F2877">
        <v>7</v>
      </c>
      <c r="G2877">
        <v>146000</v>
      </c>
      <c r="H2877" t="s">
        <v>6249</v>
      </c>
      <c r="I2877" t="s">
        <v>4001</v>
      </c>
      <c r="J2877" t="s">
        <v>2599</v>
      </c>
      <c r="K2877" t="s">
        <v>30</v>
      </c>
      <c r="L2877">
        <v>100000000</v>
      </c>
      <c r="M2877">
        <v>325338851</v>
      </c>
      <c r="N2877" t="s">
        <v>612</v>
      </c>
      <c r="O2877">
        <v>91</v>
      </c>
    </row>
    <row r="2878" spans="1:15" x14ac:dyDescent="0.25">
      <c r="A2878" t="s">
        <v>9069</v>
      </c>
      <c r="B2878" t="s">
        <v>16</v>
      </c>
      <c r="C2878" t="s">
        <v>41</v>
      </c>
      <c r="D2878">
        <v>1996</v>
      </c>
      <c r="E2878" t="s">
        <v>9070</v>
      </c>
      <c r="F2878">
        <v>7.1</v>
      </c>
      <c r="G2878">
        <v>84000</v>
      </c>
      <c r="H2878" t="s">
        <v>6886</v>
      </c>
      <c r="I2878" t="s">
        <v>7969</v>
      </c>
      <c r="J2878" t="s">
        <v>2568</v>
      </c>
      <c r="K2878" t="s">
        <v>1878</v>
      </c>
      <c r="L2878">
        <v>30000000</v>
      </c>
      <c r="M2878">
        <v>29359216</v>
      </c>
      <c r="N2878" t="s">
        <v>61</v>
      </c>
      <c r="O2878">
        <v>110</v>
      </c>
    </row>
    <row r="2879" spans="1:15" x14ac:dyDescent="0.25">
      <c r="A2879" t="s">
        <v>9071</v>
      </c>
      <c r="B2879" t="s">
        <v>16</v>
      </c>
      <c r="C2879" t="s">
        <v>34</v>
      </c>
      <c r="D2879">
        <v>1996</v>
      </c>
      <c r="E2879" t="s">
        <v>8974</v>
      </c>
      <c r="F2879">
        <v>6.1</v>
      </c>
      <c r="G2879">
        <v>106000</v>
      </c>
      <c r="H2879" t="s">
        <v>3936</v>
      </c>
      <c r="I2879" t="s">
        <v>9072</v>
      </c>
      <c r="J2879" t="s">
        <v>999</v>
      </c>
      <c r="K2879" t="s">
        <v>30</v>
      </c>
      <c r="L2879">
        <v>100000000</v>
      </c>
      <c r="M2879">
        <v>242295562</v>
      </c>
      <c r="N2879" t="s">
        <v>9073</v>
      </c>
      <c r="O2879">
        <v>115</v>
      </c>
    </row>
    <row r="2880" spans="1:15" x14ac:dyDescent="0.25">
      <c r="A2880" t="s">
        <v>9074</v>
      </c>
      <c r="B2880" t="s">
        <v>16</v>
      </c>
      <c r="C2880" t="s">
        <v>41</v>
      </c>
      <c r="D2880">
        <v>1996</v>
      </c>
      <c r="E2880" t="s">
        <v>9075</v>
      </c>
      <c r="F2880">
        <v>4.5</v>
      </c>
      <c r="G2880">
        <v>44000</v>
      </c>
      <c r="H2880" t="s">
        <v>2490</v>
      </c>
      <c r="I2880" t="s">
        <v>9076</v>
      </c>
      <c r="J2880" t="s">
        <v>2599</v>
      </c>
      <c r="K2880" t="s">
        <v>30</v>
      </c>
      <c r="L2880">
        <v>40000000</v>
      </c>
      <c r="M2880">
        <v>113309743</v>
      </c>
      <c r="N2880" t="s">
        <v>5112</v>
      </c>
      <c r="O2880">
        <v>115</v>
      </c>
    </row>
    <row r="2881" spans="1:15" x14ac:dyDescent="0.25">
      <c r="A2881" t="s">
        <v>9077</v>
      </c>
      <c r="B2881" t="s">
        <v>2000</v>
      </c>
      <c r="C2881" t="s">
        <v>34</v>
      </c>
      <c r="D2881">
        <v>1996</v>
      </c>
      <c r="E2881" t="s">
        <v>9078</v>
      </c>
      <c r="F2881">
        <v>7.6</v>
      </c>
      <c r="G2881">
        <v>120000</v>
      </c>
      <c r="H2881" t="s">
        <v>9079</v>
      </c>
      <c r="I2881" t="s">
        <v>1028</v>
      </c>
      <c r="J2881" t="s">
        <v>7998</v>
      </c>
      <c r="K2881" t="s">
        <v>30</v>
      </c>
      <c r="L2881">
        <v>45000000</v>
      </c>
      <c r="M2881">
        <v>146027888</v>
      </c>
      <c r="N2881" t="s">
        <v>9080</v>
      </c>
      <c r="O2881">
        <v>111</v>
      </c>
    </row>
    <row r="2882" spans="1:15" x14ac:dyDescent="0.25">
      <c r="A2882" t="s">
        <v>9081</v>
      </c>
      <c r="B2882" t="s">
        <v>16</v>
      </c>
      <c r="C2882" t="s">
        <v>41</v>
      </c>
      <c r="D2882">
        <v>1996</v>
      </c>
      <c r="E2882" t="s">
        <v>9082</v>
      </c>
      <c r="F2882">
        <v>7.2</v>
      </c>
      <c r="G2882">
        <v>77000</v>
      </c>
      <c r="H2882" t="s">
        <v>9083</v>
      </c>
      <c r="I2882" t="s">
        <v>9084</v>
      </c>
      <c r="J2882" t="s">
        <v>9085</v>
      </c>
      <c r="K2882" t="s">
        <v>30</v>
      </c>
      <c r="L2882">
        <v>200000</v>
      </c>
      <c r="M2882">
        <v>4555020</v>
      </c>
      <c r="N2882" t="s">
        <v>9086</v>
      </c>
      <c r="O2882">
        <v>96</v>
      </c>
    </row>
    <row r="2883" spans="1:15" x14ac:dyDescent="0.25">
      <c r="A2883" t="s">
        <v>9087</v>
      </c>
      <c r="B2883" t="s">
        <v>16</v>
      </c>
      <c r="C2883" t="s">
        <v>34</v>
      </c>
      <c r="D2883">
        <v>1996</v>
      </c>
      <c r="E2883" t="s">
        <v>9005</v>
      </c>
      <c r="F2883">
        <v>5.7</v>
      </c>
      <c r="G2883">
        <v>71000</v>
      </c>
      <c r="H2883" t="s">
        <v>126</v>
      </c>
      <c r="I2883" t="s">
        <v>126</v>
      </c>
      <c r="J2883" t="s">
        <v>508</v>
      </c>
      <c r="K2883" t="s">
        <v>30</v>
      </c>
      <c r="L2883">
        <v>50000000</v>
      </c>
      <c r="M2883">
        <v>25477365</v>
      </c>
      <c r="N2883" t="s">
        <v>44</v>
      </c>
      <c r="O2883">
        <v>101</v>
      </c>
    </row>
    <row r="2884" spans="1:15" x14ac:dyDescent="0.25">
      <c r="A2884" t="s">
        <v>9088</v>
      </c>
      <c r="B2884" t="s">
        <v>16</v>
      </c>
      <c r="C2884" t="s">
        <v>41</v>
      </c>
      <c r="D2884">
        <v>1996</v>
      </c>
      <c r="E2884" t="s">
        <v>8494</v>
      </c>
      <c r="F2884">
        <v>7.1</v>
      </c>
      <c r="G2884">
        <v>32000</v>
      </c>
      <c r="H2884" t="s">
        <v>8296</v>
      </c>
      <c r="I2884" t="s">
        <v>8763</v>
      </c>
      <c r="J2884" t="s">
        <v>1218</v>
      </c>
      <c r="K2884" t="s">
        <v>30</v>
      </c>
      <c r="M2884">
        <v>10597759</v>
      </c>
      <c r="N2884" t="s">
        <v>3746</v>
      </c>
      <c r="O2884">
        <v>112</v>
      </c>
    </row>
    <row r="2885" spans="1:15" x14ac:dyDescent="0.25">
      <c r="A2885" t="s">
        <v>9089</v>
      </c>
      <c r="B2885" t="s">
        <v>2000</v>
      </c>
      <c r="C2885" t="s">
        <v>41</v>
      </c>
      <c r="D2885">
        <v>1996</v>
      </c>
      <c r="E2885" t="s">
        <v>9048</v>
      </c>
      <c r="F2885">
        <v>6.1</v>
      </c>
      <c r="G2885">
        <v>157000</v>
      </c>
      <c r="H2885" t="s">
        <v>8011</v>
      </c>
      <c r="I2885" t="s">
        <v>9090</v>
      </c>
      <c r="J2885" t="s">
        <v>7916</v>
      </c>
      <c r="K2885" t="s">
        <v>30</v>
      </c>
      <c r="L2885">
        <v>47000000</v>
      </c>
      <c r="M2885">
        <v>102825796</v>
      </c>
      <c r="N2885" t="s">
        <v>31</v>
      </c>
      <c r="O2885">
        <v>96</v>
      </c>
    </row>
    <row r="2886" spans="1:15" x14ac:dyDescent="0.25">
      <c r="A2886" t="s">
        <v>9091</v>
      </c>
      <c r="B2886" t="s">
        <v>16</v>
      </c>
      <c r="C2886" t="s">
        <v>41</v>
      </c>
      <c r="D2886">
        <v>1996</v>
      </c>
      <c r="E2886" t="s">
        <v>9092</v>
      </c>
      <c r="F2886">
        <v>6.6</v>
      </c>
      <c r="G2886">
        <v>50000</v>
      </c>
      <c r="H2886" t="s">
        <v>9093</v>
      </c>
      <c r="I2886" t="s">
        <v>9094</v>
      </c>
      <c r="J2886" t="s">
        <v>9094</v>
      </c>
      <c r="K2886" t="s">
        <v>30</v>
      </c>
      <c r="L2886">
        <v>3800000</v>
      </c>
      <c r="M2886">
        <v>20949601</v>
      </c>
      <c r="N2886" t="s">
        <v>3442</v>
      </c>
      <c r="O2886">
        <v>89</v>
      </c>
    </row>
    <row r="2887" spans="1:15" x14ac:dyDescent="0.25">
      <c r="A2887" t="s">
        <v>9095</v>
      </c>
      <c r="B2887" t="s">
        <v>16</v>
      </c>
      <c r="C2887" t="s">
        <v>151</v>
      </c>
      <c r="D2887">
        <v>1996</v>
      </c>
      <c r="E2887" t="s">
        <v>9096</v>
      </c>
      <c r="F2887">
        <v>5.8</v>
      </c>
      <c r="G2887">
        <v>29000</v>
      </c>
      <c r="H2887" t="s">
        <v>1256</v>
      </c>
      <c r="I2887" t="s">
        <v>20</v>
      </c>
      <c r="J2887" t="s">
        <v>7251</v>
      </c>
      <c r="K2887" t="s">
        <v>30</v>
      </c>
      <c r="L2887">
        <v>8500000</v>
      </c>
      <c r="M2887">
        <v>15315484</v>
      </c>
      <c r="N2887" t="s">
        <v>44</v>
      </c>
      <c r="O2887">
        <v>93</v>
      </c>
    </row>
    <row r="2888" spans="1:15" x14ac:dyDescent="0.25">
      <c r="A2888" t="s">
        <v>9097</v>
      </c>
      <c r="B2888" t="s">
        <v>16</v>
      </c>
      <c r="C2888" t="s">
        <v>104</v>
      </c>
      <c r="D2888">
        <v>1996</v>
      </c>
      <c r="E2888" t="s">
        <v>9098</v>
      </c>
      <c r="F2888">
        <v>7.2</v>
      </c>
      <c r="G2888">
        <v>45000</v>
      </c>
      <c r="H2888" t="s">
        <v>9099</v>
      </c>
      <c r="I2888" t="s">
        <v>9099</v>
      </c>
      <c r="J2888" t="s">
        <v>9100</v>
      </c>
      <c r="K2888" t="s">
        <v>30</v>
      </c>
      <c r="L2888">
        <v>3000000</v>
      </c>
      <c r="M2888">
        <v>222559</v>
      </c>
      <c r="N2888" t="s">
        <v>9101</v>
      </c>
      <c r="O2888">
        <v>101</v>
      </c>
    </row>
    <row r="2889" spans="1:15" x14ac:dyDescent="0.25">
      <c r="A2889" t="s">
        <v>9102</v>
      </c>
      <c r="B2889" t="s">
        <v>2000</v>
      </c>
      <c r="C2889" t="s">
        <v>41</v>
      </c>
      <c r="D2889">
        <v>1996</v>
      </c>
      <c r="E2889" t="s">
        <v>9075</v>
      </c>
      <c r="F2889">
        <v>5.6</v>
      </c>
      <c r="G2889">
        <v>112000</v>
      </c>
      <c r="H2889" t="s">
        <v>7950</v>
      </c>
      <c r="I2889" t="s">
        <v>9103</v>
      </c>
      <c r="J2889" t="s">
        <v>1486</v>
      </c>
      <c r="K2889" t="s">
        <v>30</v>
      </c>
      <c r="L2889">
        <v>54000000</v>
      </c>
      <c r="M2889">
        <v>273961019</v>
      </c>
      <c r="N2889" t="s">
        <v>4880</v>
      </c>
      <c r="O2889">
        <v>95</v>
      </c>
    </row>
    <row r="2890" spans="1:15" x14ac:dyDescent="0.25">
      <c r="A2890" t="s">
        <v>5813</v>
      </c>
      <c r="B2890" t="s">
        <v>2000</v>
      </c>
      <c r="C2890" t="s">
        <v>17</v>
      </c>
      <c r="D2890">
        <v>1996</v>
      </c>
      <c r="E2890" t="s">
        <v>9104</v>
      </c>
      <c r="F2890">
        <v>7.7</v>
      </c>
      <c r="G2890">
        <v>37000</v>
      </c>
      <c r="H2890" t="s">
        <v>5256</v>
      </c>
      <c r="I2890" t="s">
        <v>5257</v>
      </c>
      <c r="J2890" t="s">
        <v>5256</v>
      </c>
      <c r="K2890" t="s">
        <v>22</v>
      </c>
      <c r="L2890">
        <v>18000000</v>
      </c>
      <c r="M2890">
        <v>4770222</v>
      </c>
      <c r="N2890" t="s">
        <v>5112</v>
      </c>
      <c r="O2890">
        <v>242</v>
      </c>
    </row>
    <row r="2891" spans="1:15" x14ac:dyDescent="0.25">
      <c r="A2891" t="s">
        <v>9105</v>
      </c>
      <c r="B2891" t="s">
        <v>16</v>
      </c>
      <c r="C2891" t="s">
        <v>17</v>
      </c>
      <c r="D2891">
        <v>1996</v>
      </c>
      <c r="E2891" t="s">
        <v>9106</v>
      </c>
      <c r="F2891">
        <v>7.3</v>
      </c>
      <c r="G2891">
        <v>18000</v>
      </c>
      <c r="H2891" t="s">
        <v>9107</v>
      </c>
      <c r="I2891" t="s">
        <v>9108</v>
      </c>
      <c r="J2891" t="s">
        <v>9109</v>
      </c>
      <c r="K2891" t="s">
        <v>30</v>
      </c>
      <c r="L2891">
        <v>4100000</v>
      </c>
      <c r="M2891">
        <v>12008376</v>
      </c>
      <c r="N2891" t="s">
        <v>8941</v>
      </c>
      <c r="O2891">
        <v>109</v>
      </c>
    </row>
    <row r="2892" spans="1:15" x14ac:dyDescent="0.25">
      <c r="A2892" t="s">
        <v>9110</v>
      </c>
      <c r="B2892" t="s">
        <v>16</v>
      </c>
      <c r="C2892" t="s">
        <v>25</v>
      </c>
      <c r="D2892">
        <v>1996</v>
      </c>
      <c r="E2892" t="s">
        <v>9038</v>
      </c>
      <c r="F2892">
        <v>6.8</v>
      </c>
      <c r="G2892">
        <v>58000</v>
      </c>
      <c r="H2892" t="s">
        <v>5232</v>
      </c>
      <c r="I2892" t="s">
        <v>3669</v>
      </c>
      <c r="J2892" t="s">
        <v>1820</v>
      </c>
      <c r="K2892" t="s">
        <v>5820</v>
      </c>
      <c r="L2892">
        <v>55000000</v>
      </c>
      <c r="M2892">
        <v>38619405</v>
      </c>
      <c r="N2892" t="s">
        <v>8583</v>
      </c>
      <c r="O2892">
        <v>110</v>
      </c>
    </row>
    <row r="2893" spans="1:15" x14ac:dyDescent="0.25">
      <c r="A2893" t="s">
        <v>9111</v>
      </c>
      <c r="B2893" t="s">
        <v>16</v>
      </c>
      <c r="C2893" t="s">
        <v>34</v>
      </c>
      <c r="D2893">
        <v>1996</v>
      </c>
      <c r="E2893" t="s">
        <v>7681</v>
      </c>
      <c r="F2893">
        <v>6.6</v>
      </c>
      <c r="G2893">
        <v>52000</v>
      </c>
      <c r="H2893" t="s">
        <v>3351</v>
      </c>
      <c r="I2893" t="s">
        <v>5626</v>
      </c>
      <c r="J2893" t="s">
        <v>4127</v>
      </c>
      <c r="K2893" t="s">
        <v>30</v>
      </c>
      <c r="L2893">
        <v>46000000</v>
      </c>
      <c r="M2893">
        <v>100860818</v>
      </c>
      <c r="N2893" t="s">
        <v>9112</v>
      </c>
      <c r="O2893">
        <v>116</v>
      </c>
    </row>
    <row r="2894" spans="1:15" x14ac:dyDescent="0.25">
      <c r="A2894" t="s">
        <v>9113</v>
      </c>
      <c r="B2894" t="s">
        <v>33</v>
      </c>
      <c r="C2894" t="s">
        <v>41</v>
      </c>
      <c r="D2894">
        <v>1996</v>
      </c>
      <c r="E2894" t="s">
        <v>9106</v>
      </c>
      <c r="F2894">
        <v>6.4</v>
      </c>
      <c r="G2894">
        <v>45000</v>
      </c>
      <c r="H2894" t="s">
        <v>2017</v>
      </c>
      <c r="I2894" t="s">
        <v>9114</v>
      </c>
      <c r="J2894" t="s">
        <v>209</v>
      </c>
      <c r="K2894" t="s">
        <v>30</v>
      </c>
      <c r="L2894">
        <v>26000000</v>
      </c>
      <c r="M2894">
        <v>181489203</v>
      </c>
      <c r="N2894" t="s">
        <v>44</v>
      </c>
      <c r="O2894">
        <v>103</v>
      </c>
    </row>
    <row r="2895" spans="1:15" x14ac:dyDescent="0.25">
      <c r="A2895" t="s">
        <v>9115</v>
      </c>
      <c r="B2895" t="s">
        <v>16</v>
      </c>
      <c r="C2895" t="s">
        <v>34</v>
      </c>
      <c r="D2895">
        <v>1996</v>
      </c>
      <c r="E2895" t="s">
        <v>9116</v>
      </c>
      <c r="F2895">
        <v>6.9</v>
      </c>
      <c r="G2895">
        <v>15000</v>
      </c>
      <c r="H2895" t="s">
        <v>8502</v>
      </c>
      <c r="I2895" t="s">
        <v>9117</v>
      </c>
      <c r="J2895" t="s">
        <v>9118</v>
      </c>
      <c r="K2895" t="s">
        <v>30</v>
      </c>
      <c r="L2895">
        <v>9000000</v>
      </c>
      <c r="M2895">
        <v>41590886</v>
      </c>
      <c r="N2895" t="s">
        <v>2027</v>
      </c>
      <c r="O2895">
        <v>123</v>
      </c>
    </row>
    <row r="2896" spans="1:15" x14ac:dyDescent="0.25">
      <c r="A2896" t="s">
        <v>9119</v>
      </c>
      <c r="B2896" t="s">
        <v>33</v>
      </c>
      <c r="C2896" t="s">
        <v>390</v>
      </c>
      <c r="D2896">
        <v>1996</v>
      </c>
      <c r="E2896" t="s">
        <v>9040</v>
      </c>
      <c r="F2896">
        <v>6.7</v>
      </c>
      <c r="G2896">
        <v>62000</v>
      </c>
      <c r="H2896" t="s">
        <v>7424</v>
      </c>
      <c r="I2896" t="s">
        <v>5708</v>
      </c>
      <c r="J2896" t="s">
        <v>9120</v>
      </c>
      <c r="K2896" t="s">
        <v>22</v>
      </c>
      <c r="L2896">
        <v>38000000</v>
      </c>
      <c r="M2896">
        <v>28946127</v>
      </c>
      <c r="N2896" t="s">
        <v>1725</v>
      </c>
      <c r="O2896">
        <v>79</v>
      </c>
    </row>
    <row r="2897" spans="1:15" x14ac:dyDescent="0.25">
      <c r="A2897" t="s">
        <v>9121</v>
      </c>
      <c r="B2897" t="s">
        <v>2000</v>
      </c>
      <c r="C2897" t="s">
        <v>34</v>
      </c>
      <c r="D2897">
        <v>1996</v>
      </c>
      <c r="E2897" t="s">
        <v>9122</v>
      </c>
      <c r="F2897">
        <v>6.5</v>
      </c>
      <c r="G2897">
        <v>93000</v>
      </c>
      <c r="H2897" t="s">
        <v>2485</v>
      </c>
      <c r="I2897" t="s">
        <v>6076</v>
      </c>
      <c r="J2897" t="s">
        <v>1498</v>
      </c>
      <c r="K2897" t="s">
        <v>30</v>
      </c>
      <c r="L2897">
        <v>57000000</v>
      </c>
      <c r="M2897">
        <v>115267375</v>
      </c>
      <c r="N2897" t="s">
        <v>61</v>
      </c>
      <c r="O2897">
        <v>103</v>
      </c>
    </row>
    <row r="2898" spans="1:15" x14ac:dyDescent="0.25">
      <c r="A2898" t="s">
        <v>9123</v>
      </c>
      <c r="B2898" t="s">
        <v>16</v>
      </c>
      <c r="C2898" t="s">
        <v>34</v>
      </c>
      <c r="D2898">
        <v>1996</v>
      </c>
      <c r="E2898" t="s">
        <v>9124</v>
      </c>
      <c r="F2898">
        <v>6.4</v>
      </c>
      <c r="G2898">
        <v>52000</v>
      </c>
      <c r="H2898" t="s">
        <v>9125</v>
      </c>
      <c r="I2898" t="s">
        <v>3865</v>
      </c>
      <c r="J2898" t="s">
        <v>508</v>
      </c>
      <c r="K2898" t="s">
        <v>30</v>
      </c>
      <c r="L2898">
        <v>55000000</v>
      </c>
      <c r="M2898">
        <v>121969216</v>
      </c>
      <c r="N2898" t="s">
        <v>23</v>
      </c>
      <c r="O2898">
        <v>133</v>
      </c>
    </row>
    <row r="2899" spans="1:15" x14ac:dyDescent="0.25">
      <c r="A2899" t="s">
        <v>9126</v>
      </c>
      <c r="B2899" t="s">
        <v>2000</v>
      </c>
      <c r="C2899" t="s">
        <v>41</v>
      </c>
      <c r="D2899">
        <v>1996</v>
      </c>
      <c r="E2899" t="s">
        <v>9092</v>
      </c>
      <c r="F2899">
        <v>4.4000000000000004</v>
      </c>
      <c r="G2899">
        <v>26000</v>
      </c>
      <c r="H2899" t="s">
        <v>9127</v>
      </c>
      <c r="I2899" t="s">
        <v>8138</v>
      </c>
      <c r="J2899" t="s">
        <v>7532</v>
      </c>
      <c r="K2899" t="s">
        <v>30</v>
      </c>
      <c r="L2899">
        <v>15000000</v>
      </c>
      <c r="M2899">
        <v>13427615</v>
      </c>
      <c r="N2899" t="s">
        <v>118</v>
      </c>
      <c r="O2899">
        <v>88</v>
      </c>
    </row>
    <row r="2900" spans="1:15" x14ac:dyDescent="0.25">
      <c r="A2900" t="s">
        <v>9128</v>
      </c>
      <c r="B2900" t="s">
        <v>2000</v>
      </c>
      <c r="C2900" t="s">
        <v>41</v>
      </c>
      <c r="D2900">
        <v>1996</v>
      </c>
      <c r="E2900" t="s">
        <v>9005</v>
      </c>
      <c r="F2900">
        <v>5.8</v>
      </c>
      <c r="G2900">
        <v>57000</v>
      </c>
      <c r="H2900" t="s">
        <v>740</v>
      </c>
      <c r="I2900" t="s">
        <v>9129</v>
      </c>
      <c r="J2900" t="s">
        <v>97</v>
      </c>
      <c r="K2900" t="s">
        <v>30</v>
      </c>
      <c r="L2900">
        <v>45000000</v>
      </c>
      <c r="M2900">
        <v>58620973</v>
      </c>
      <c r="N2900" t="s">
        <v>5724</v>
      </c>
      <c r="O2900">
        <v>113</v>
      </c>
    </row>
    <row r="2901" spans="1:15" x14ac:dyDescent="0.25">
      <c r="A2901" t="s">
        <v>9130</v>
      </c>
      <c r="B2901" t="s">
        <v>2000</v>
      </c>
      <c r="C2901" t="s">
        <v>25</v>
      </c>
      <c r="D2901">
        <v>1996</v>
      </c>
      <c r="E2901" t="s">
        <v>8603</v>
      </c>
      <c r="F2901">
        <v>6.6</v>
      </c>
      <c r="G2901">
        <v>22000</v>
      </c>
      <c r="H2901" t="s">
        <v>991</v>
      </c>
      <c r="I2901" t="s">
        <v>9131</v>
      </c>
      <c r="J2901" t="s">
        <v>663</v>
      </c>
      <c r="K2901" t="s">
        <v>30</v>
      </c>
      <c r="L2901">
        <v>38000000</v>
      </c>
      <c r="M2901">
        <v>10292300</v>
      </c>
      <c r="N2901" t="s">
        <v>5724</v>
      </c>
      <c r="O2901">
        <v>129</v>
      </c>
    </row>
    <row r="2902" spans="1:15" x14ac:dyDescent="0.25">
      <c r="A2902" t="s">
        <v>9132</v>
      </c>
      <c r="B2902" t="s">
        <v>33</v>
      </c>
      <c r="C2902" t="s">
        <v>34</v>
      </c>
      <c r="D2902">
        <v>1996</v>
      </c>
      <c r="E2902" t="s">
        <v>9051</v>
      </c>
      <c r="F2902">
        <v>5.5</v>
      </c>
      <c r="G2902">
        <v>26000</v>
      </c>
      <c r="H2902" t="s">
        <v>1923</v>
      </c>
      <c r="I2902" t="s">
        <v>6812</v>
      </c>
      <c r="J2902" t="s">
        <v>2579</v>
      </c>
      <c r="K2902" t="s">
        <v>30</v>
      </c>
      <c r="M2902">
        <v>22955097</v>
      </c>
      <c r="N2902" t="s">
        <v>1725</v>
      </c>
      <c r="O2902">
        <v>104</v>
      </c>
    </row>
    <row r="2903" spans="1:15" x14ac:dyDescent="0.25">
      <c r="A2903" t="s">
        <v>9133</v>
      </c>
      <c r="B2903" t="s">
        <v>16</v>
      </c>
      <c r="C2903" t="s">
        <v>34</v>
      </c>
      <c r="D2903">
        <v>1996</v>
      </c>
      <c r="E2903" t="s">
        <v>8494</v>
      </c>
      <c r="F2903">
        <v>6</v>
      </c>
      <c r="G2903">
        <v>93000</v>
      </c>
      <c r="H2903" t="s">
        <v>7477</v>
      </c>
      <c r="I2903" t="s">
        <v>7920</v>
      </c>
      <c r="J2903" t="s">
        <v>160</v>
      </c>
      <c r="K2903" t="s">
        <v>30</v>
      </c>
      <c r="L2903">
        <v>50000000</v>
      </c>
      <c r="M2903">
        <v>150270147</v>
      </c>
      <c r="N2903" t="s">
        <v>180</v>
      </c>
      <c r="O2903">
        <v>108</v>
      </c>
    </row>
    <row r="2904" spans="1:15" x14ac:dyDescent="0.25">
      <c r="A2904" t="s">
        <v>9134</v>
      </c>
      <c r="B2904" t="s">
        <v>33</v>
      </c>
      <c r="C2904" t="s">
        <v>41</v>
      </c>
      <c r="D2904">
        <v>1996</v>
      </c>
      <c r="E2904" t="s">
        <v>9135</v>
      </c>
      <c r="F2904">
        <v>6.7</v>
      </c>
      <c r="G2904">
        <v>37000</v>
      </c>
      <c r="H2904" t="s">
        <v>9136</v>
      </c>
      <c r="I2904" t="s">
        <v>7634</v>
      </c>
      <c r="J2904" t="s">
        <v>9137</v>
      </c>
      <c r="K2904" t="s">
        <v>22</v>
      </c>
      <c r="L2904">
        <v>6000000</v>
      </c>
      <c r="M2904">
        <v>22231658</v>
      </c>
      <c r="N2904" t="s">
        <v>3746</v>
      </c>
      <c r="O2904">
        <v>120</v>
      </c>
    </row>
    <row r="2905" spans="1:15" x14ac:dyDescent="0.25">
      <c r="A2905" t="s">
        <v>9138</v>
      </c>
      <c r="B2905" t="s">
        <v>2000</v>
      </c>
      <c r="C2905" t="s">
        <v>34</v>
      </c>
      <c r="D2905">
        <v>1996</v>
      </c>
      <c r="E2905" t="s">
        <v>9003</v>
      </c>
      <c r="F2905">
        <v>5.7</v>
      </c>
      <c r="G2905">
        <v>49000</v>
      </c>
      <c r="H2905" t="s">
        <v>2922</v>
      </c>
      <c r="I2905" t="s">
        <v>9139</v>
      </c>
      <c r="J2905" t="s">
        <v>5079</v>
      </c>
      <c r="K2905" t="s">
        <v>30</v>
      </c>
      <c r="L2905">
        <v>50000000</v>
      </c>
      <c r="M2905">
        <v>60209334</v>
      </c>
      <c r="N2905" t="s">
        <v>9140</v>
      </c>
      <c r="O2905">
        <v>107</v>
      </c>
    </row>
    <row r="2906" spans="1:15" x14ac:dyDescent="0.25">
      <c r="A2906" t="s">
        <v>9141</v>
      </c>
      <c r="B2906" t="s">
        <v>2709</v>
      </c>
      <c r="C2906" t="s">
        <v>104</v>
      </c>
      <c r="D2906">
        <v>1996</v>
      </c>
      <c r="E2906" t="s">
        <v>9098</v>
      </c>
      <c r="F2906">
        <v>6</v>
      </c>
      <c r="G2906">
        <v>10000</v>
      </c>
      <c r="H2906" t="s">
        <v>4845</v>
      </c>
      <c r="I2906" t="s">
        <v>9142</v>
      </c>
      <c r="J2906" t="s">
        <v>9143</v>
      </c>
      <c r="K2906" t="s">
        <v>22</v>
      </c>
      <c r="L2906">
        <v>3000000</v>
      </c>
      <c r="M2906">
        <v>4109095</v>
      </c>
      <c r="N2906" t="s">
        <v>9144</v>
      </c>
      <c r="O2906">
        <v>114</v>
      </c>
    </row>
    <row r="2907" spans="1:15" x14ac:dyDescent="0.25">
      <c r="A2907" t="s">
        <v>9145</v>
      </c>
      <c r="B2907" t="s">
        <v>2000</v>
      </c>
      <c r="C2907" t="s">
        <v>17</v>
      </c>
      <c r="D2907">
        <v>1996</v>
      </c>
      <c r="E2907" t="s">
        <v>9013</v>
      </c>
      <c r="F2907">
        <v>6.8</v>
      </c>
      <c r="G2907">
        <v>36000</v>
      </c>
      <c r="H2907" t="s">
        <v>8148</v>
      </c>
      <c r="I2907" t="s">
        <v>5934</v>
      </c>
      <c r="J2907" t="s">
        <v>4578</v>
      </c>
      <c r="K2907" t="s">
        <v>30</v>
      </c>
      <c r="L2907">
        <v>25000000</v>
      </c>
      <c r="M2907">
        <v>7343114</v>
      </c>
      <c r="N2907" t="s">
        <v>180</v>
      </c>
      <c r="O2907">
        <v>124</v>
      </c>
    </row>
    <row r="2908" spans="1:15" x14ac:dyDescent="0.25">
      <c r="A2908" t="s">
        <v>9146</v>
      </c>
      <c r="B2908" t="s">
        <v>448</v>
      </c>
      <c r="C2908" t="s">
        <v>104</v>
      </c>
      <c r="D2908">
        <v>1996</v>
      </c>
      <c r="E2908" t="s">
        <v>9147</v>
      </c>
      <c r="F2908">
        <v>7.4</v>
      </c>
      <c r="G2908">
        <v>37000</v>
      </c>
      <c r="H2908" t="s">
        <v>9148</v>
      </c>
      <c r="I2908" t="s">
        <v>9149</v>
      </c>
      <c r="J2908" t="s">
        <v>9150</v>
      </c>
      <c r="K2908" t="s">
        <v>3813</v>
      </c>
      <c r="M2908">
        <v>1605</v>
      </c>
      <c r="N2908" t="s">
        <v>9151</v>
      </c>
      <c r="O2908">
        <v>110</v>
      </c>
    </row>
    <row r="2909" spans="1:15" x14ac:dyDescent="0.25">
      <c r="A2909" t="s">
        <v>9152</v>
      </c>
      <c r="B2909" t="s">
        <v>16</v>
      </c>
      <c r="C2909" t="s">
        <v>41</v>
      </c>
      <c r="D2909">
        <v>1996</v>
      </c>
      <c r="E2909" t="s">
        <v>9153</v>
      </c>
      <c r="F2909">
        <v>7.5</v>
      </c>
      <c r="G2909">
        <v>28000</v>
      </c>
      <c r="H2909" t="s">
        <v>2070</v>
      </c>
      <c r="I2909" t="s">
        <v>2070</v>
      </c>
      <c r="J2909" t="s">
        <v>2070</v>
      </c>
      <c r="K2909" t="s">
        <v>30</v>
      </c>
      <c r="L2909">
        <v>4000000</v>
      </c>
      <c r="M2909">
        <v>2923982</v>
      </c>
      <c r="N2909" t="s">
        <v>5112</v>
      </c>
      <c r="O2909">
        <v>84</v>
      </c>
    </row>
    <row r="2910" spans="1:15" x14ac:dyDescent="0.25">
      <c r="A2910" t="s">
        <v>9154</v>
      </c>
      <c r="B2910" t="s">
        <v>16</v>
      </c>
      <c r="C2910" t="s">
        <v>41</v>
      </c>
      <c r="D2910">
        <v>1996</v>
      </c>
      <c r="E2910" t="s">
        <v>9098</v>
      </c>
      <c r="F2910">
        <v>8</v>
      </c>
      <c r="G2910">
        <v>39000</v>
      </c>
      <c r="H2910" t="s">
        <v>4865</v>
      </c>
      <c r="I2910" t="s">
        <v>4865</v>
      </c>
      <c r="J2910" t="s">
        <v>9155</v>
      </c>
      <c r="K2910" t="s">
        <v>22</v>
      </c>
      <c r="L2910">
        <v>4500000</v>
      </c>
      <c r="M2910">
        <v>13417292</v>
      </c>
      <c r="N2910" t="s">
        <v>1986</v>
      </c>
      <c r="O2910">
        <v>136</v>
      </c>
    </row>
    <row r="2911" spans="1:15" x14ac:dyDescent="0.25">
      <c r="A2911" t="s">
        <v>9156</v>
      </c>
      <c r="B2911" t="s">
        <v>2000</v>
      </c>
      <c r="C2911" t="s">
        <v>34</v>
      </c>
      <c r="D2911">
        <v>1996</v>
      </c>
      <c r="E2911" t="s">
        <v>9035</v>
      </c>
      <c r="F2911">
        <v>5.9</v>
      </c>
      <c r="G2911">
        <v>68000</v>
      </c>
      <c r="H2911" t="s">
        <v>2485</v>
      </c>
      <c r="I2911" t="s">
        <v>9157</v>
      </c>
      <c r="J2911" t="s">
        <v>762</v>
      </c>
      <c r="K2911" t="s">
        <v>30</v>
      </c>
      <c r="L2911">
        <v>80000000</v>
      </c>
      <c r="M2911">
        <v>159212469</v>
      </c>
      <c r="N2911" t="s">
        <v>61</v>
      </c>
      <c r="O2911">
        <v>114</v>
      </c>
    </row>
    <row r="2912" spans="1:15" x14ac:dyDescent="0.25">
      <c r="A2912" t="s">
        <v>9158</v>
      </c>
      <c r="B2912" t="s">
        <v>16</v>
      </c>
      <c r="C2912" t="s">
        <v>34</v>
      </c>
      <c r="D2912">
        <v>1996</v>
      </c>
      <c r="E2912" t="s">
        <v>9106</v>
      </c>
      <c r="F2912">
        <v>6.4</v>
      </c>
      <c r="G2912">
        <v>54000</v>
      </c>
      <c r="H2912" t="s">
        <v>77</v>
      </c>
      <c r="I2912" t="s">
        <v>9159</v>
      </c>
      <c r="J2912" t="s">
        <v>4461</v>
      </c>
      <c r="K2912" t="s">
        <v>30</v>
      </c>
      <c r="L2912">
        <v>67000000</v>
      </c>
      <c r="M2912">
        <v>47267001</v>
      </c>
      <c r="N2912" t="s">
        <v>2027</v>
      </c>
      <c r="O2912">
        <v>101</v>
      </c>
    </row>
    <row r="2913" spans="1:15" x14ac:dyDescent="0.25">
      <c r="A2913" t="s">
        <v>9160</v>
      </c>
      <c r="B2913" t="s">
        <v>2000</v>
      </c>
      <c r="C2913" t="s">
        <v>4886</v>
      </c>
      <c r="D2913">
        <v>1996</v>
      </c>
      <c r="E2913" t="s">
        <v>9122</v>
      </c>
      <c r="F2913">
        <v>6.2</v>
      </c>
      <c r="G2913">
        <v>34000</v>
      </c>
      <c r="H2913" t="s">
        <v>4803</v>
      </c>
      <c r="I2913" t="s">
        <v>4803</v>
      </c>
      <c r="J2913" t="s">
        <v>3261</v>
      </c>
      <c r="K2913" t="s">
        <v>30</v>
      </c>
      <c r="L2913">
        <v>25000000</v>
      </c>
      <c r="M2913">
        <v>14063331</v>
      </c>
      <c r="N2913" t="s">
        <v>6780</v>
      </c>
      <c r="O2913">
        <v>115</v>
      </c>
    </row>
    <row r="2914" spans="1:15" x14ac:dyDescent="0.25">
      <c r="A2914" t="s">
        <v>9161</v>
      </c>
      <c r="B2914" t="s">
        <v>16</v>
      </c>
      <c r="C2914" t="s">
        <v>34</v>
      </c>
      <c r="D2914">
        <v>1996</v>
      </c>
      <c r="E2914" t="s">
        <v>9162</v>
      </c>
      <c r="F2914">
        <v>6.7</v>
      </c>
      <c r="G2914">
        <v>121000</v>
      </c>
      <c r="H2914" t="s">
        <v>1135</v>
      </c>
      <c r="I2914" t="s">
        <v>9163</v>
      </c>
      <c r="J2914" t="s">
        <v>536</v>
      </c>
      <c r="K2914" t="s">
        <v>30</v>
      </c>
      <c r="L2914">
        <v>80000000</v>
      </c>
      <c r="M2914">
        <v>309492681</v>
      </c>
      <c r="N2914" t="s">
        <v>2094</v>
      </c>
      <c r="O2914">
        <v>121</v>
      </c>
    </row>
    <row r="2915" spans="1:15" x14ac:dyDescent="0.25">
      <c r="A2915" t="s">
        <v>9164</v>
      </c>
      <c r="B2915" t="s">
        <v>2000</v>
      </c>
      <c r="C2915" t="s">
        <v>390</v>
      </c>
      <c r="D2915">
        <v>1996</v>
      </c>
      <c r="E2915" t="s">
        <v>8857</v>
      </c>
      <c r="F2915">
        <v>6.8</v>
      </c>
      <c r="G2915">
        <v>53000</v>
      </c>
      <c r="H2915" t="s">
        <v>609</v>
      </c>
      <c r="I2915" t="s">
        <v>9165</v>
      </c>
      <c r="J2915" t="s">
        <v>9165</v>
      </c>
      <c r="K2915" t="s">
        <v>30</v>
      </c>
      <c r="L2915">
        <v>12000000</v>
      </c>
      <c r="M2915">
        <v>63118386</v>
      </c>
      <c r="N2915" t="s">
        <v>44</v>
      </c>
      <c r="O2915">
        <v>81</v>
      </c>
    </row>
    <row r="2916" spans="1:15" x14ac:dyDescent="0.25">
      <c r="A2916" t="s">
        <v>9166</v>
      </c>
      <c r="B2916" t="s">
        <v>33</v>
      </c>
      <c r="C2916" t="s">
        <v>25</v>
      </c>
      <c r="D2916">
        <v>1996</v>
      </c>
      <c r="E2916" t="s">
        <v>9167</v>
      </c>
      <c r="F2916">
        <v>6.8</v>
      </c>
      <c r="G2916">
        <v>24000</v>
      </c>
      <c r="H2916" t="s">
        <v>1723</v>
      </c>
      <c r="I2916" t="s">
        <v>9168</v>
      </c>
      <c r="J2916" t="s">
        <v>3421</v>
      </c>
      <c r="K2916" t="s">
        <v>30</v>
      </c>
      <c r="L2916">
        <v>22000000</v>
      </c>
      <c r="M2916">
        <v>25143818</v>
      </c>
      <c r="N2916" t="s">
        <v>31</v>
      </c>
      <c r="O2916">
        <v>107</v>
      </c>
    </row>
    <row r="2917" spans="1:15" x14ac:dyDescent="0.25">
      <c r="A2917" t="s">
        <v>9169</v>
      </c>
      <c r="B2917" t="s">
        <v>16</v>
      </c>
      <c r="C2917" t="s">
        <v>41</v>
      </c>
      <c r="D2917">
        <v>1996</v>
      </c>
      <c r="E2917" t="s">
        <v>9170</v>
      </c>
      <c r="F2917">
        <v>6.4</v>
      </c>
      <c r="G2917">
        <v>47000</v>
      </c>
      <c r="H2917" t="s">
        <v>1748</v>
      </c>
      <c r="I2917" t="s">
        <v>9171</v>
      </c>
      <c r="J2917" t="s">
        <v>2831</v>
      </c>
      <c r="K2917" t="s">
        <v>30</v>
      </c>
      <c r="L2917">
        <v>45000000</v>
      </c>
      <c r="M2917">
        <v>53854588</v>
      </c>
      <c r="N2917" t="s">
        <v>8628</v>
      </c>
      <c r="O2917">
        <v>135</v>
      </c>
    </row>
    <row r="2918" spans="1:15" x14ac:dyDescent="0.25">
      <c r="A2918" t="s">
        <v>9172</v>
      </c>
      <c r="B2918" t="s">
        <v>16</v>
      </c>
      <c r="C2918" t="s">
        <v>34</v>
      </c>
      <c r="D2918">
        <v>1996</v>
      </c>
      <c r="E2918" t="s">
        <v>9026</v>
      </c>
      <c r="F2918">
        <v>3.4</v>
      </c>
      <c r="G2918">
        <v>26000</v>
      </c>
      <c r="H2918" t="s">
        <v>9173</v>
      </c>
      <c r="I2918" t="s">
        <v>9174</v>
      </c>
      <c r="J2918" t="s">
        <v>9175</v>
      </c>
      <c r="K2918" t="s">
        <v>30</v>
      </c>
      <c r="L2918">
        <v>9000000</v>
      </c>
      <c r="M2918">
        <v>3793614</v>
      </c>
      <c r="N2918" t="s">
        <v>7574</v>
      </c>
      <c r="O2918">
        <v>98</v>
      </c>
    </row>
    <row r="2919" spans="1:15" x14ac:dyDescent="0.25">
      <c r="A2919" t="s">
        <v>9176</v>
      </c>
      <c r="B2919" t="s">
        <v>16</v>
      </c>
      <c r="C2919" t="s">
        <v>17</v>
      </c>
      <c r="D2919">
        <v>1996</v>
      </c>
      <c r="E2919" t="s">
        <v>9177</v>
      </c>
      <c r="F2919">
        <v>7.8</v>
      </c>
      <c r="G2919">
        <v>64000</v>
      </c>
      <c r="H2919" t="s">
        <v>6527</v>
      </c>
      <c r="I2919" t="s">
        <v>6527</v>
      </c>
      <c r="J2919" t="s">
        <v>9178</v>
      </c>
      <c r="K2919" t="s">
        <v>3813</v>
      </c>
      <c r="M2919">
        <v>3828405</v>
      </c>
      <c r="N2919" t="s">
        <v>9179</v>
      </c>
      <c r="O2919">
        <v>159</v>
      </c>
    </row>
    <row r="2920" spans="1:15" x14ac:dyDescent="0.25">
      <c r="A2920" t="s">
        <v>9180</v>
      </c>
      <c r="B2920" t="s">
        <v>33</v>
      </c>
      <c r="C2920" t="s">
        <v>34</v>
      </c>
      <c r="D2920">
        <v>1996</v>
      </c>
      <c r="E2920" t="s">
        <v>9021</v>
      </c>
      <c r="F2920">
        <v>5</v>
      </c>
      <c r="G2920">
        <v>33000</v>
      </c>
      <c r="H2920" t="s">
        <v>2816</v>
      </c>
      <c r="I2920" t="s">
        <v>9181</v>
      </c>
      <c r="J2920" t="s">
        <v>8700</v>
      </c>
      <c r="K2920" t="s">
        <v>248</v>
      </c>
      <c r="L2920">
        <v>45000000</v>
      </c>
      <c r="M2920">
        <v>17323326</v>
      </c>
      <c r="N2920" t="s">
        <v>44</v>
      </c>
      <c r="O2920">
        <v>100</v>
      </c>
    </row>
    <row r="2921" spans="1:15" x14ac:dyDescent="0.25">
      <c r="A2921" t="s">
        <v>9182</v>
      </c>
      <c r="B2921" t="s">
        <v>16</v>
      </c>
      <c r="C2921" t="s">
        <v>34</v>
      </c>
      <c r="D2921">
        <v>1996</v>
      </c>
      <c r="E2921" t="s">
        <v>9170</v>
      </c>
      <c r="F2921">
        <v>5.9</v>
      </c>
      <c r="G2921">
        <v>47000</v>
      </c>
      <c r="H2921" t="s">
        <v>1560</v>
      </c>
      <c r="I2921" t="s">
        <v>9183</v>
      </c>
      <c r="J2921" t="s">
        <v>67</v>
      </c>
      <c r="K2921" t="s">
        <v>30</v>
      </c>
      <c r="L2921">
        <v>55000000</v>
      </c>
      <c r="M2921">
        <v>18626419</v>
      </c>
      <c r="N2921" t="s">
        <v>2102</v>
      </c>
      <c r="O2921">
        <v>116</v>
      </c>
    </row>
    <row r="2922" spans="1:15" x14ac:dyDescent="0.25">
      <c r="A2922" t="s">
        <v>9184</v>
      </c>
      <c r="B2922" t="s">
        <v>16</v>
      </c>
      <c r="C2922" t="s">
        <v>104</v>
      </c>
      <c r="D2922">
        <v>1996</v>
      </c>
      <c r="E2922" t="s">
        <v>9092</v>
      </c>
      <c r="F2922">
        <v>6.2</v>
      </c>
      <c r="G2922">
        <v>14000</v>
      </c>
      <c r="H2922" t="s">
        <v>939</v>
      </c>
      <c r="I2922" t="s">
        <v>9185</v>
      </c>
      <c r="J2922" t="s">
        <v>904</v>
      </c>
      <c r="K2922" t="s">
        <v>30</v>
      </c>
      <c r="L2922">
        <v>20000000</v>
      </c>
      <c r="M2922">
        <v>26877589</v>
      </c>
      <c r="N2922" t="s">
        <v>44</v>
      </c>
      <c r="O2922">
        <v>101</v>
      </c>
    </row>
    <row r="2923" spans="1:15" x14ac:dyDescent="0.25">
      <c r="A2923" t="s">
        <v>9186</v>
      </c>
      <c r="B2923" t="s">
        <v>16</v>
      </c>
      <c r="C2923" t="s">
        <v>41</v>
      </c>
      <c r="D2923">
        <v>1996</v>
      </c>
      <c r="E2923" t="s">
        <v>9187</v>
      </c>
      <c r="F2923">
        <v>6.5</v>
      </c>
      <c r="G2923">
        <v>19000</v>
      </c>
      <c r="H2923" t="s">
        <v>1705</v>
      </c>
      <c r="I2923" t="s">
        <v>1705</v>
      </c>
      <c r="J2923" t="s">
        <v>9188</v>
      </c>
      <c r="K2923" t="s">
        <v>30</v>
      </c>
      <c r="M2923">
        <v>11132210</v>
      </c>
      <c r="N2923" t="s">
        <v>8941</v>
      </c>
      <c r="O2923">
        <v>104</v>
      </c>
    </row>
    <row r="2924" spans="1:15" x14ac:dyDescent="0.25">
      <c r="A2924" t="s">
        <v>9189</v>
      </c>
      <c r="B2924" t="s">
        <v>16</v>
      </c>
      <c r="C2924" t="s">
        <v>41</v>
      </c>
      <c r="D2924">
        <v>1996</v>
      </c>
      <c r="E2924" t="s">
        <v>9038</v>
      </c>
      <c r="F2924">
        <v>7.1</v>
      </c>
      <c r="G2924">
        <v>14000</v>
      </c>
      <c r="H2924" t="s">
        <v>7177</v>
      </c>
      <c r="I2924" t="s">
        <v>7177</v>
      </c>
      <c r="J2924" t="s">
        <v>7177</v>
      </c>
      <c r="K2924" t="s">
        <v>30</v>
      </c>
      <c r="L2924">
        <v>1300000</v>
      </c>
      <c r="M2924">
        <v>749741</v>
      </c>
      <c r="N2924" t="s">
        <v>9190</v>
      </c>
      <c r="O2924">
        <v>95</v>
      </c>
    </row>
    <row r="2925" spans="1:15" x14ac:dyDescent="0.25">
      <c r="A2925" t="s">
        <v>9191</v>
      </c>
      <c r="B2925" t="s">
        <v>16</v>
      </c>
      <c r="C2925" t="s">
        <v>63</v>
      </c>
      <c r="D2925">
        <v>1996</v>
      </c>
      <c r="E2925" t="s">
        <v>9192</v>
      </c>
      <c r="F2925">
        <v>7.3</v>
      </c>
      <c r="G2925">
        <v>90000</v>
      </c>
      <c r="H2925" t="s">
        <v>691</v>
      </c>
      <c r="I2925" t="s">
        <v>5779</v>
      </c>
      <c r="J2925" t="s">
        <v>7936</v>
      </c>
      <c r="K2925" t="s">
        <v>30</v>
      </c>
      <c r="L2925">
        <v>36000000</v>
      </c>
      <c r="M2925">
        <v>20300385</v>
      </c>
      <c r="N2925" t="s">
        <v>31</v>
      </c>
      <c r="O2925">
        <v>130</v>
      </c>
    </row>
    <row r="2926" spans="1:15" x14ac:dyDescent="0.25">
      <c r="A2926" t="s">
        <v>9193</v>
      </c>
      <c r="B2926" t="s">
        <v>16</v>
      </c>
      <c r="C2926" t="s">
        <v>41</v>
      </c>
      <c r="D2926">
        <v>1996</v>
      </c>
      <c r="E2926" t="s">
        <v>9194</v>
      </c>
      <c r="F2926">
        <v>6.8</v>
      </c>
      <c r="G2926">
        <v>27000</v>
      </c>
      <c r="H2926" t="s">
        <v>7255</v>
      </c>
      <c r="I2926" t="s">
        <v>7255</v>
      </c>
      <c r="J2926" t="s">
        <v>7783</v>
      </c>
      <c r="K2926" t="s">
        <v>30</v>
      </c>
      <c r="L2926">
        <v>3000000</v>
      </c>
      <c r="M2926">
        <v>295493</v>
      </c>
      <c r="N2926" t="s">
        <v>9195</v>
      </c>
      <c r="O2926">
        <v>102</v>
      </c>
    </row>
    <row r="2927" spans="1:15" x14ac:dyDescent="0.25">
      <c r="A2927" t="s">
        <v>9196</v>
      </c>
      <c r="B2927" t="s">
        <v>33</v>
      </c>
      <c r="C2927" t="s">
        <v>41</v>
      </c>
      <c r="D2927">
        <v>1996</v>
      </c>
      <c r="E2927" t="s">
        <v>9197</v>
      </c>
      <c r="F2927">
        <v>3</v>
      </c>
      <c r="G2927">
        <v>23000</v>
      </c>
      <c r="H2927" t="s">
        <v>435</v>
      </c>
      <c r="I2927" t="s">
        <v>435</v>
      </c>
      <c r="J2927" t="s">
        <v>9198</v>
      </c>
      <c r="K2927" t="s">
        <v>30</v>
      </c>
      <c r="L2927">
        <v>20000000</v>
      </c>
      <c r="M2927">
        <v>18937262</v>
      </c>
      <c r="N2927" t="s">
        <v>2984</v>
      </c>
      <c r="O2927">
        <v>93</v>
      </c>
    </row>
    <row r="2928" spans="1:15" x14ac:dyDescent="0.25">
      <c r="A2928" t="s">
        <v>9199</v>
      </c>
      <c r="B2928" t="s">
        <v>2000</v>
      </c>
      <c r="C2928" t="s">
        <v>41</v>
      </c>
      <c r="D2928">
        <v>1996</v>
      </c>
      <c r="E2928" t="s">
        <v>9200</v>
      </c>
      <c r="F2928">
        <v>6.2</v>
      </c>
      <c r="G2928">
        <v>22000</v>
      </c>
      <c r="H2928" t="s">
        <v>1210</v>
      </c>
      <c r="I2928" t="s">
        <v>2017</v>
      </c>
      <c r="J2928" t="s">
        <v>9201</v>
      </c>
      <c r="K2928" t="s">
        <v>30</v>
      </c>
      <c r="L2928">
        <v>31000000</v>
      </c>
      <c r="M2928">
        <v>37553752</v>
      </c>
      <c r="N2928" t="s">
        <v>180</v>
      </c>
      <c r="O2928">
        <v>92</v>
      </c>
    </row>
    <row r="2929" spans="1:15" x14ac:dyDescent="0.25">
      <c r="A2929" t="s">
        <v>9202</v>
      </c>
      <c r="B2929" t="s">
        <v>33</v>
      </c>
      <c r="C2929" t="s">
        <v>41</v>
      </c>
      <c r="D2929">
        <v>1996</v>
      </c>
      <c r="E2929" t="s">
        <v>9104</v>
      </c>
      <c r="F2929">
        <v>5.7</v>
      </c>
      <c r="G2929">
        <v>42000</v>
      </c>
      <c r="H2929" t="s">
        <v>1586</v>
      </c>
      <c r="I2929" t="s">
        <v>8713</v>
      </c>
      <c r="J2929" t="s">
        <v>160</v>
      </c>
      <c r="K2929" t="s">
        <v>30</v>
      </c>
      <c r="M2929">
        <v>119718203</v>
      </c>
      <c r="N2929" t="s">
        <v>6999</v>
      </c>
      <c r="O2929">
        <v>105</v>
      </c>
    </row>
    <row r="2930" spans="1:15" x14ac:dyDescent="0.25">
      <c r="A2930" t="s">
        <v>9203</v>
      </c>
      <c r="B2930" t="s">
        <v>16</v>
      </c>
      <c r="C2930" t="s">
        <v>104</v>
      </c>
      <c r="D2930">
        <v>1996</v>
      </c>
      <c r="E2930" t="s">
        <v>8248</v>
      </c>
      <c r="F2930">
        <v>6.3</v>
      </c>
      <c r="G2930">
        <v>16000</v>
      </c>
      <c r="H2930" t="s">
        <v>8059</v>
      </c>
      <c r="I2930" t="s">
        <v>8713</v>
      </c>
      <c r="J2930" t="s">
        <v>1025</v>
      </c>
      <c r="K2930" t="s">
        <v>30</v>
      </c>
      <c r="L2930">
        <v>29000000</v>
      </c>
      <c r="M2930">
        <v>11526099</v>
      </c>
      <c r="N2930" t="s">
        <v>6213</v>
      </c>
      <c r="O2930">
        <v>107</v>
      </c>
    </row>
    <row r="2931" spans="1:15" x14ac:dyDescent="0.25">
      <c r="A2931" t="s">
        <v>9204</v>
      </c>
      <c r="B2931" t="s">
        <v>33</v>
      </c>
      <c r="C2931" t="s">
        <v>25</v>
      </c>
      <c r="D2931">
        <v>1996</v>
      </c>
      <c r="E2931" t="s">
        <v>9078</v>
      </c>
      <c r="F2931">
        <v>5.6</v>
      </c>
      <c r="G2931">
        <v>95000</v>
      </c>
      <c r="H2931" t="s">
        <v>6401</v>
      </c>
      <c r="I2931" t="s">
        <v>9205</v>
      </c>
      <c r="J2931" t="s">
        <v>999</v>
      </c>
      <c r="K2931" t="s">
        <v>30</v>
      </c>
      <c r="L2931">
        <v>60000000</v>
      </c>
      <c r="M2931">
        <v>129832389</v>
      </c>
      <c r="N2931" t="s">
        <v>9206</v>
      </c>
      <c r="O2931">
        <v>89</v>
      </c>
    </row>
    <row r="2932" spans="1:15" x14ac:dyDescent="0.25">
      <c r="A2932" t="s">
        <v>9207</v>
      </c>
      <c r="B2932" t="s">
        <v>16</v>
      </c>
      <c r="C2932" t="s">
        <v>41</v>
      </c>
      <c r="D2932">
        <v>1996</v>
      </c>
      <c r="E2932" t="s">
        <v>9062</v>
      </c>
      <c r="F2932">
        <v>6</v>
      </c>
      <c r="G2932">
        <v>17000</v>
      </c>
      <c r="H2932" t="s">
        <v>8846</v>
      </c>
      <c r="I2932" t="s">
        <v>8846</v>
      </c>
      <c r="J2932" t="s">
        <v>8846</v>
      </c>
      <c r="K2932" t="s">
        <v>30</v>
      </c>
      <c r="L2932">
        <v>3500000</v>
      </c>
      <c r="M2932">
        <v>9538948</v>
      </c>
      <c r="N2932" t="s">
        <v>8438</v>
      </c>
      <c r="O2932">
        <v>96</v>
      </c>
    </row>
    <row r="2933" spans="1:15" x14ac:dyDescent="0.25">
      <c r="A2933" t="s">
        <v>9208</v>
      </c>
      <c r="B2933" t="s">
        <v>16</v>
      </c>
      <c r="C2933" t="s">
        <v>41</v>
      </c>
      <c r="D2933">
        <v>1996</v>
      </c>
      <c r="E2933" t="s">
        <v>9209</v>
      </c>
      <c r="F2933">
        <v>7.2</v>
      </c>
      <c r="G2933">
        <v>19000</v>
      </c>
      <c r="H2933" t="s">
        <v>7329</v>
      </c>
      <c r="I2933" t="s">
        <v>7329</v>
      </c>
      <c r="J2933" t="s">
        <v>5049</v>
      </c>
      <c r="K2933" t="s">
        <v>22</v>
      </c>
      <c r="M2933">
        <v>2576738</v>
      </c>
      <c r="N2933" t="s">
        <v>1986</v>
      </c>
      <c r="O2933">
        <v>108</v>
      </c>
    </row>
    <row r="2934" spans="1:15" x14ac:dyDescent="0.25">
      <c r="A2934" t="s">
        <v>9210</v>
      </c>
      <c r="B2934" t="s">
        <v>2000</v>
      </c>
      <c r="C2934" t="s">
        <v>63</v>
      </c>
      <c r="D2934">
        <v>1996</v>
      </c>
      <c r="E2934" t="s">
        <v>9211</v>
      </c>
      <c r="F2934">
        <v>7.7</v>
      </c>
      <c r="G2934">
        <v>52000</v>
      </c>
      <c r="H2934" t="s">
        <v>9212</v>
      </c>
      <c r="I2934" t="s">
        <v>9213</v>
      </c>
      <c r="J2934" t="s">
        <v>9214</v>
      </c>
      <c r="K2934" t="s">
        <v>248</v>
      </c>
      <c r="L2934">
        <v>5500000</v>
      </c>
      <c r="M2934">
        <v>35999081</v>
      </c>
      <c r="N2934" t="s">
        <v>6690</v>
      </c>
      <c r="O2934">
        <v>105</v>
      </c>
    </row>
    <row r="2935" spans="1:15" x14ac:dyDescent="0.25">
      <c r="A2935" t="s">
        <v>9215</v>
      </c>
      <c r="B2935" t="s">
        <v>2000</v>
      </c>
      <c r="C2935" t="s">
        <v>41</v>
      </c>
      <c r="D2935">
        <v>1996</v>
      </c>
      <c r="E2935" t="s">
        <v>8603</v>
      </c>
      <c r="F2935">
        <v>6.3</v>
      </c>
      <c r="G2935">
        <v>38000</v>
      </c>
      <c r="H2935" t="s">
        <v>6845</v>
      </c>
      <c r="I2935" t="s">
        <v>9216</v>
      </c>
      <c r="J2935" t="s">
        <v>8597</v>
      </c>
      <c r="K2935" t="s">
        <v>30</v>
      </c>
      <c r="M2935">
        <v>32417995</v>
      </c>
      <c r="N2935" t="s">
        <v>8322</v>
      </c>
      <c r="O2935">
        <v>87</v>
      </c>
    </row>
    <row r="2936" spans="1:15" x14ac:dyDescent="0.25">
      <c r="A2936" t="s">
        <v>9217</v>
      </c>
      <c r="B2936" t="s">
        <v>16</v>
      </c>
      <c r="C2936" t="s">
        <v>34</v>
      </c>
      <c r="D2936">
        <v>1996</v>
      </c>
      <c r="E2936" t="s">
        <v>9167</v>
      </c>
      <c r="F2936">
        <v>5.5</v>
      </c>
      <c r="G2936">
        <v>21000</v>
      </c>
      <c r="H2936" t="s">
        <v>7242</v>
      </c>
      <c r="I2936" t="s">
        <v>4746</v>
      </c>
      <c r="J2936" t="s">
        <v>4541</v>
      </c>
      <c r="K2936" t="s">
        <v>30</v>
      </c>
      <c r="L2936">
        <v>25000000</v>
      </c>
      <c r="M2936">
        <v>14502483</v>
      </c>
      <c r="N2936" t="s">
        <v>31</v>
      </c>
      <c r="O2936">
        <v>101</v>
      </c>
    </row>
    <row r="2937" spans="1:15" x14ac:dyDescent="0.25">
      <c r="A2937" t="s">
        <v>9218</v>
      </c>
      <c r="B2937" t="s">
        <v>33</v>
      </c>
      <c r="C2937" t="s">
        <v>41</v>
      </c>
      <c r="D2937">
        <v>1996</v>
      </c>
      <c r="E2937" t="s">
        <v>8857</v>
      </c>
      <c r="F2937">
        <v>6.5</v>
      </c>
      <c r="G2937">
        <v>44000</v>
      </c>
      <c r="H2937" t="s">
        <v>4345</v>
      </c>
      <c r="I2937" t="s">
        <v>5568</v>
      </c>
      <c r="J2937" t="s">
        <v>1015</v>
      </c>
      <c r="K2937" t="s">
        <v>30</v>
      </c>
      <c r="M2937">
        <v>97529550</v>
      </c>
      <c r="N2937" t="s">
        <v>9112</v>
      </c>
      <c r="O2937">
        <v>108</v>
      </c>
    </row>
    <row r="2938" spans="1:15" x14ac:dyDescent="0.25">
      <c r="A2938" t="s">
        <v>9219</v>
      </c>
      <c r="B2938" t="s">
        <v>16</v>
      </c>
      <c r="C2938" t="s">
        <v>17</v>
      </c>
      <c r="D2938">
        <v>1996</v>
      </c>
      <c r="E2938" t="s">
        <v>8974</v>
      </c>
      <c r="F2938">
        <v>7.4</v>
      </c>
      <c r="G2938">
        <v>28000</v>
      </c>
      <c r="H2938" t="s">
        <v>1848</v>
      </c>
      <c r="I2938" t="s">
        <v>1848</v>
      </c>
      <c r="J2938" t="s">
        <v>4154</v>
      </c>
      <c r="K2938" t="s">
        <v>30</v>
      </c>
      <c r="L2938">
        <v>5000000</v>
      </c>
      <c r="M2938">
        <v>12408986</v>
      </c>
      <c r="N2938" t="s">
        <v>31</v>
      </c>
      <c r="O2938">
        <v>135</v>
      </c>
    </row>
    <row r="2939" spans="1:15" x14ac:dyDescent="0.25">
      <c r="A2939" t="s">
        <v>9220</v>
      </c>
      <c r="B2939" t="s">
        <v>16</v>
      </c>
      <c r="C2939" t="s">
        <v>63</v>
      </c>
      <c r="D2939">
        <v>1996</v>
      </c>
      <c r="E2939" t="s">
        <v>9096</v>
      </c>
      <c r="F2939">
        <v>7.2</v>
      </c>
      <c r="G2939">
        <v>30000</v>
      </c>
      <c r="H2939" t="s">
        <v>2245</v>
      </c>
      <c r="I2939" t="s">
        <v>2245</v>
      </c>
      <c r="J2939" t="s">
        <v>5713</v>
      </c>
      <c r="K2939" t="s">
        <v>22</v>
      </c>
      <c r="L2939">
        <v>25000000</v>
      </c>
      <c r="M2939">
        <v>11135803</v>
      </c>
      <c r="N2939" t="s">
        <v>23</v>
      </c>
      <c r="O2939">
        <v>133</v>
      </c>
    </row>
    <row r="2940" spans="1:15" x14ac:dyDescent="0.25">
      <c r="A2940" t="s">
        <v>9221</v>
      </c>
      <c r="B2940" t="s">
        <v>33</v>
      </c>
      <c r="C2940" t="s">
        <v>17</v>
      </c>
      <c r="D2940">
        <v>1996</v>
      </c>
      <c r="E2940" t="s">
        <v>8984</v>
      </c>
      <c r="F2940">
        <v>6.4</v>
      </c>
      <c r="G2940">
        <v>76000</v>
      </c>
      <c r="H2940" t="s">
        <v>6948</v>
      </c>
      <c r="I2940" t="s">
        <v>9222</v>
      </c>
      <c r="J2940" t="s">
        <v>160</v>
      </c>
      <c r="K2940" t="s">
        <v>30</v>
      </c>
      <c r="L2940">
        <v>32000000</v>
      </c>
      <c r="M2940">
        <v>152036382</v>
      </c>
      <c r="N2940" t="s">
        <v>2094</v>
      </c>
      <c r="O2940">
        <v>123</v>
      </c>
    </row>
    <row r="2941" spans="1:15" x14ac:dyDescent="0.25">
      <c r="A2941" t="s">
        <v>9223</v>
      </c>
      <c r="B2941" t="s">
        <v>33</v>
      </c>
      <c r="C2941" t="s">
        <v>41</v>
      </c>
      <c r="D2941">
        <v>1996</v>
      </c>
      <c r="E2941" t="s">
        <v>9224</v>
      </c>
      <c r="F2941">
        <v>5.9</v>
      </c>
      <c r="G2941">
        <v>9800</v>
      </c>
      <c r="H2941" t="s">
        <v>9225</v>
      </c>
      <c r="I2941" t="s">
        <v>9226</v>
      </c>
      <c r="J2941" t="s">
        <v>9227</v>
      </c>
      <c r="K2941" t="s">
        <v>30</v>
      </c>
      <c r="L2941">
        <v>12000000</v>
      </c>
      <c r="M2941">
        <v>26570048</v>
      </c>
      <c r="N2941" t="s">
        <v>44</v>
      </c>
      <c r="O2941">
        <v>100</v>
      </c>
    </row>
    <row r="2942" spans="1:15" x14ac:dyDescent="0.25">
      <c r="A2942" t="s">
        <v>9228</v>
      </c>
      <c r="B2942" t="s">
        <v>33</v>
      </c>
      <c r="C2942" t="s">
        <v>25</v>
      </c>
      <c r="D2942">
        <v>1996</v>
      </c>
      <c r="E2942" t="s">
        <v>9229</v>
      </c>
      <c r="F2942">
        <v>5.3</v>
      </c>
      <c r="G2942">
        <v>10000</v>
      </c>
      <c r="H2942" t="s">
        <v>7503</v>
      </c>
      <c r="I2942" t="s">
        <v>9230</v>
      </c>
      <c r="J2942" t="s">
        <v>3247</v>
      </c>
      <c r="K2942" t="s">
        <v>30</v>
      </c>
      <c r="L2942">
        <v>25530000</v>
      </c>
      <c r="M2942">
        <v>20080020</v>
      </c>
      <c r="N2942" t="s">
        <v>61</v>
      </c>
      <c r="O2942">
        <v>95</v>
      </c>
    </row>
    <row r="2943" spans="1:15" x14ac:dyDescent="0.25">
      <c r="A2943" t="s">
        <v>9231</v>
      </c>
      <c r="B2943" t="s">
        <v>33</v>
      </c>
      <c r="C2943" t="s">
        <v>63</v>
      </c>
      <c r="D2943">
        <v>1996</v>
      </c>
      <c r="E2943" t="s">
        <v>9192</v>
      </c>
      <c r="F2943">
        <v>6.3</v>
      </c>
      <c r="G2943">
        <v>34000</v>
      </c>
      <c r="H2943" t="s">
        <v>115</v>
      </c>
      <c r="I2943" t="s">
        <v>9232</v>
      </c>
      <c r="J2943" t="s">
        <v>4148</v>
      </c>
      <c r="K2943" t="s">
        <v>30</v>
      </c>
      <c r="L2943">
        <v>55000000</v>
      </c>
      <c r="M2943">
        <v>141047179</v>
      </c>
      <c r="N2943" t="s">
        <v>5724</v>
      </c>
      <c r="O2943">
        <v>135</v>
      </c>
    </row>
    <row r="2944" spans="1:15" x14ac:dyDescent="0.25">
      <c r="A2944" t="s">
        <v>9233</v>
      </c>
      <c r="B2944" t="s">
        <v>16</v>
      </c>
      <c r="C2944" t="s">
        <v>17</v>
      </c>
      <c r="D2944">
        <v>1996</v>
      </c>
      <c r="E2944" t="s">
        <v>8141</v>
      </c>
      <c r="F2944">
        <v>5.4</v>
      </c>
      <c r="G2944">
        <v>14000</v>
      </c>
      <c r="H2944" t="s">
        <v>5139</v>
      </c>
      <c r="I2944" t="s">
        <v>6675</v>
      </c>
      <c r="J2944" t="s">
        <v>6661</v>
      </c>
      <c r="K2944" t="s">
        <v>30</v>
      </c>
      <c r="M2944">
        <v>17100266</v>
      </c>
      <c r="N2944" t="s">
        <v>9234</v>
      </c>
      <c r="O2944">
        <v>107</v>
      </c>
    </row>
    <row r="2945" spans="1:15" x14ac:dyDescent="0.25">
      <c r="A2945" t="s">
        <v>9235</v>
      </c>
      <c r="B2945" t="s">
        <v>16</v>
      </c>
      <c r="C2945" t="s">
        <v>41</v>
      </c>
      <c r="D2945">
        <v>1996</v>
      </c>
      <c r="E2945" t="s">
        <v>9170</v>
      </c>
      <c r="F2945">
        <v>5.4</v>
      </c>
      <c r="G2945">
        <v>14000</v>
      </c>
      <c r="H2945" t="s">
        <v>9236</v>
      </c>
      <c r="I2945" t="s">
        <v>9237</v>
      </c>
      <c r="J2945" t="s">
        <v>9238</v>
      </c>
      <c r="K2945" t="s">
        <v>30</v>
      </c>
      <c r="L2945">
        <v>13000000</v>
      </c>
      <c r="M2945">
        <v>5781045</v>
      </c>
      <c r="N2945" t="s">
        <v>9239</v>
      </c>
      <c r="O2945">
        <v>87</v>
      </c>
    </row>
    <row r="2946" spans="1:15" x14ac:dyDescent="0.25">
      <c r="A2946" t="s">
        <v>9240</v>
      </c>
      <c r="B2946" t="s">
        <v>2000</v>
      </c>
      <c r="C2946" t="s">
        <v>34</v>
      </c>
      <c r="D2946">
        <v>1996</v>
      </c>
      <c r="E2946" t="s">
        <v>8683</v>
      </c>
      <c r="F2946">
        <v>5.4</v>
      </c>
      <c r="G2946">
        <v>37000</v>
      </c>
      <c r="H2946" t="s">
        <v>9241</v>
      </c>
      <c r="I2946" t="s">
        <v>9242</v>
      </c>
      <c r="J2946" t="s">
        <v>194</v>
      </c>
      <c r="K2946" t="s">
        <v>30</v>
      </c>
      <c r="L2946">
        <v>18000000</v>
      </c>
      <c r="M2946">
        <v>26960191</v>
      </c>
      <c r="N2946" t="s">
        <v>5724</v>
      </c>
      <c r="O2946">
        <v>81</v>
      </c>
    </row>
    <row r="2947" spans="1:15" x14ac:dyDescent="0.25">
      <c r="A2947" t="s">
        <v>9243</v>
      </c>
      <c r="B2947" t="s">
        <v>16</v>
      </c>
      <c r="C2947" t="s">
        <v>34</v>
      </c>
      <c r="D2947">
        <v>1996</v>
      </c>
      <c r="E2947" t="s">
        <v>9244</v>
      </c>
      <c r="F2947">
        <v>6</v>
      </c>
      <c r="G2947">
        <v>13000</v>
      </c>
      <c r="H2947" t="s">
        <v>1772</v>
      </c>
      <c r="I2947" t="s">
        <v>9245</v>
      </c>
      <c r="J2947" t="s">
        <v>1491</v>
      </c>
      <c r="K2947" t="s">
        <v>30</v>
      </c>
      <c r="M2947">
        <v>14818176</v>
      </c>
      <c r="N2947" t="s">
        <v>9246</v>
      </c>
      <c r="O2947">
        <v>114</v>
      </c>
    </row>
    <row r="2948" spans="1:15" x14ac:dyDescent="0.25">
      <c r="A2948" t="s">
        <v>9247</v>
      </c>
      <c r="B2948" t="s">
        <v>2000</v>
      </c>
      <c r="C2948" t="s">
        <v>17</v>
      </c>
      <c r="D2948">
        <v>1996</v>
      </c>
      <c r="E2948" t="s">
        <v>9098</v>
      </c>
      <c r="F2948">
        <v>6.7</v>
      </c>
      <c r="G2948">
        <v>26000</v>
      </c>
      <c r="H2948" t="s">
        <v>9248</v>
      </c>
      <c r="I2948" t="s">
        <v>9249</v>
      </c>
      <c r="J2948" t="s">
        <v>748</v>
      </c>
      <c r="K2948" t="s">
        <v>30</v>
      </c>
      <c r="L2948">
        <v>23000000</v>
      </c>
      <c r="M2948">
        <v>12803305</v>
      </c>
      <c r="N2948" t="s">
        <v>9250</v>
      </c>
      <c r="O2948">
        <v>98</v>
      </c>
    </row>
    <row r="2949" spans="1:15" x14ac:dyDescent="0.25">
      <c r="A2949" t="s">
        <v>9251</v>
      </c>
      <c r="B2949" t="s">
        <v>2000</v>
      </c>
      <c r="C2949" t="s">
        <v>41</v>
      </c>
      <c r="D2949">
        <v>1996</v>
      </c>
      <c r="E2949" t="s">
        <v>9197</v>
      </c>
      <c r="F2949">
        <v>6.1</v>
      </c>
      <c r="G2949">
        <v>31000</v>
      </c>
      <c r="H2949" t="s">
        <v>47</v>
      </c>
      <c r="I2949" t="s">
        <v>9252</v>
      </c>
      <c r="J2949" t="s">
        <v>1566</v>
      </c>
      <c r="K2949" t="s">
        <v>30</v>
      </c>
      <c r="L2949">
        <v>45000000</v>
      </c>
      <c r="M2949">
        <v>21075014</v>
      </c>
      <c r="N2949" t="s">
        <v>31</v>
      </c>
      <c r="O2949">
        <v>117</v>
      </c>
    </row>
    <row r="2950" spans="1:15" x14ac:dyDescent="0.25">
      <c r="A2950" t="s">
        <v>9253</v>
      </c>
      <c r="B2950" t="s">
        <v>33</v>
      </c>
      <c r="C2950" t="s">
        <v>41</v>
      </c>
      <c r="D2950">
        <v>1996</v>
      </c>
      <c r="E2950" t="s">
        <v>9254</v>
      </c>
      <c r="F2950">
        <v>5.8</v>
      </c>
      <c r="G2950">
        <v>8200</v>
      </c>
      <c r="H2950" t="s">
        <v>3393</v>
      </c>
      <c r="I2950" t="s">
        <v>7180</v>
      </c>
      <c r="J2950" t="s">
        <v>593</v>
      </c>
      <c r="K2950" t="s">
        <v>30</v>
      </c>
      <c r="M2950">
        <v>7032782</v>
      </c>
      <c r="N2950" t="s">
        <v>118</v>
      </c>
      <c r="O2950">
        <v>108</v>
      </c>
    </row>
    <row r="2951" spans="1:15" x14ac:dyDescent="0.25">
      <c r="A2951" t="s">
        <v>9255</v>
      </c>
      <c r="B2951" t="s">
        <v>16</v>
      </c>
      <c r="C2951" t="s">
        <v>41</v>
      </c>
      <c r="D2951">
        <v>1996</v>
      </c>
      <c r="E2951" t="s">
        <v>9256</v>
      </c>
      <c r="F2951">
        <v>6.7</v>
      </c>
      <c r="G2951">
        <v>36000</v>
      </c>
      <c r="H2951" t="s">
        <v>289</v>
      </c>
      <c r="I2951" t="s">
        <v>289</v>
      </c>
      <c r="J2951" t="s">
        <v>289</v>
      </c>
      <c r="K2951" t="s">
        <v>30</v>
      </c>
      <c r="L2951">
        <v>20000000</v>
      </c>
      <c r="M2951">
        <v>9759200</v>
      </c>
      <c r="N2951" t="s">
        <v>3746</v>
      </c>
      <c r="O2951">
        <v>101</v>
      </c>
    </row>
    <row r="2952" spans="1:15" x14ac:dyDescent="0.25">
      <c r="A2952" t="s">
        <v>9257</v>
      </c>
      <c r="B2952" t="s">
        <v>2000</v>
      </c>
      <c r="C2952" t="s">
        <v>41</v>
      </c>
      <c r="D2952">
        <v>1996</v>
      </c>
      <c r="E2952" t="s">
        <v>9062</v>
      </c>
      <c r="F2952">
        <v>5.8</v>
      </c>
      <c r="G2952">
        <v>10000</v>
      </c>
      <c r="H2952" t="s">
        <v>9258</v>
      </c>
      <c r="I2952" t="s">
        <v>8608</v>
      </c>
      <c r="J2952" t="s">
        <v>4205</v>
      </c>
      <c r="K2952" t="s">
        <v>30</v>
      </c>
      <c r="L2952">
        <v>12000000</v>
      </c>
      <c r="M2952">
        <v>21440752</v>
      </c>
      <c r="N2952" t="s">
        <v>44</v>
      </c>
      <c r="O2952">
        <v>90</v>
      </c>
    </row>
    <row r="2953" spans="1:15" x14ac:dyDescent="0.25">
      <c r="A2953" t="s">
        <v>9259</v>
      </c>
      <c r="B2953" t="s">
        <v>16</v>
      </c>
      <c r="C2953" t="s">
        <v>34</v>
      </c>
      <c r="D2953">
        <v>1996</v>
      </c>
      <c r="E2953" t="s">
        <v>9135</v>
      </c>
      <c r="F2953">
        <v>4.7</v>
      </c>
      <c r="G2953">
        <v>19000</v>
      </c>
      <c r="H2953" t="s">
        <v>9260</v>
      </c>
      <c r="I2953" t="s">
        <v>7940</v>
      </c>
      <c r="J2953" t="s">
        <v>9261</v>
      </c>
      <c r="K2953" t="s">
        <v>30</v>
      </c>
      <c r="L2953">
        <v>13000000</v>
      </c>
      <c r="M2953">
        <v>17917287</v>
      </c>
      <c r="N2953" t="s">
        <v>9262</v>
      </c>
      <c r="O2953">
        <v>84</v>
      </c>
    </row>
    <row r="2954" spans="1:15" x14ac:dyDescent="0.25">
      <c r="A2954" t="s">
        <v>9263</v>
      </c>
      <c r="B2954" t="s">
        <v>16</v>
      </c>
      <c r="C2954" t="s">
        <v>63</v>
      </c>
      <c r="D2954">
        <v>1996</v>
      </c>
      <c r="E2954" t="s">
        <v>9005</v>
      </c>
      <c r="F2954">
        <v>6.9</v>
      </c>
      <c r="G2954">
        <v>20000</v>
      </c>
      <c r="H2954" t="s">
        <v>9264</v>
      </c>
      <c r="I2954" t="s">
        <v>9265</v>
      </c>
      <c r="J2954" t="s">
        <v>9266</v>
      </c>
      <c r="K2954" t="s">
        <v>30</v>
      </c>
      <c r="L2954">
        <v>3300000</v>
      </c>
      <c r="M2954">
        <v>3011195</v>
      </c>
      <c r="N2954" t="s">
        <v>9267</v>
      </c>
      <c r="O2954">
        <v>107</v>
      </c>
    </row>
    <row r="2955" spans="1:15" x14ac:dyDescent="0.25">
      <c r="A2955" t="s">
        <v>9268</v>
      </c>
      <c r="B2955" t="s">
        <v>2000</v>
      </c>
      <c r="C2955" t="s">
        <v>34</v>
      </c>
      <c r="D2955">
        <v>1996</v>
      </c>
      <c r="E2955" t="s">
        <v>8248</v>
      </c>
      <c r="F2955">
        <v>5.6</v>
      </c>
      <c r="G2955">
        <v>25000</v>
      </c>
      <c r="H2955" t="s">
        <v>4541</v>
      </c>
      <c r="I2955" t="s">
        <v>9269</v>
      </c>
      <c r="J2955" t="s">
        <v>4541</v>
      </c>
      <c r="K2955" t="s">
        <v>195</v>
      </c>
      <c r="L2955">
        <v>30000000</v>
      </c>
      <c r="M2955">
        <v>57400547</v>
      </c>
      <c r="N2955" t="s">
        <v>9270</v>
      </c>
      <c r="O2955">
        <v>95</v>
      </c>
    </row>
    <row r="2956" spans="1:15" x14ac:dyDescent="0.25">
      <c r="A2956" t="s">
        <v>9271</v>
      </c>
      <c r="B2956" t="s">
        <v>337</v>
      </c>
      <c r="C2956" t="s">
        <v>34</v>
      </c>
      <c r="D2956">
        <v>1996</v>
      </c>
      <c r="E2956" t="s">
        <v>9011</v>
      </c>
      <c r="F2956">
        <v>7</v>
      </c>
      <c r="G2956">
        <v>22000</v>
      </c>
      <c r="H2956" t="s">
        <v>7118</v>
      </c>
      <c r="I2956" t="s">
        <v>9272</v>
      </c>
      <c r="J2956" t="s">
        <v>9273</v>
      </c>
      <c r="K2956" t="s">
        <v>30</v>
      </c>
      <c r="M2956">
        <v>34327391</v>
      </c>
      <c r="N2956" t="s">
        <v>1725</v>
      </c>
      <c r="O2956">
        <v>99</v>
      </c>
    </row>
    <row r="2957" spans="1:15" x14ac:dyDescent="0.25">
      <c r="A2957" t="s">
        <v>9274</v>
      </c>
      <c r="B2957" t="s">
        <v>16</v>
      </c>
      <c r="C2957" t="s">
        <v>52</v>
      </c>
      <c r="D2957">
        <v>1996</v>
      </c>
      <c r="E2957" t="s">
        <v>7959</v>
      </c>
      <c r="F2957">
        <v>5.0999999999999996</v>
      </c>
      <c r="G2957">
        <v>20000</v>
      </c>
      <c r="H2957" t="s">
        <v>3689</v>
      </c>
      <c r="I2957" t="s">
        <v>4650</v>
      </c>
      <c r="J2957" t="s">
        <v>9275</v>
      </c>
      <c r="K2957" t="s">
        <v>30</v>
      </c>
      <c r="L2957">
        <v>4000000</v>
      </c>
      <c r="M2957">
        <v>9336886</v>
      </c>
      <c r="N2957" t="s">
        <v>8990</v>
      </c>
      <c r="O2957">
        <v>85</v>
      </c>
    </row>
    <row r="2958" spans="1:15" x14ac:dyDescent="0.25">
      <c r="A2958" t="s">
        <v>9276</v>
      </c>
      <c r="B2958" t="s">
        <v>16</v>
      </c>
      <c r="C2958" t="s">
        <v>41</v>
      </c>
      <c r="D2958">
        <v>1996</v>
      </c>
      <c r="E2958" t="s">
        <v>9065</v>
      </c>
      <c r="F2958">
        <v>6.6</v>
      </c>
      <c r="G2958">
        <v>1900</v>
      </c>
      <c r="H2958" t="s">
        <v>9277</v>
      </c>
      <c r="I2958" t="s">
        <v>9277</v>
      </c>
      <c r="J2958" t="s">
        <v>9278</v>
      </c>
      <c r="K2958" t="s">
        <v>30</v>
      </c>
      <c r="L2958">
        <v>500000</v>
      </c>
      <c r="M2958">
        <v>502313</v>
      </c>
      <c r="N2958" t="s">
        <v>9279</v>
      </c>
      <c r="O2958">
        <v>88</v>
      </c>
    </row>
    <row r="2959" spans="1:15" x14ac:dyDescent="0.25">
      <c r="A2959" t="s">
        <v>9280</v>
      </c>
      <c r="B2959" t="s">
        <v>16</v>
      </c>
      <c r="C2959" t="s">
        <v>41</v>
      </c>
      <c r="D2959">
        <v>1996</v>
      </c>
      <c r="E2959" t="s">
        <v>9281</v>
      </c>
      <c r="F2959">
        <v>7.6</v>
      </c>
      <c r="G2959">
        <v>23000</v>
      </c>
      <c r="H2959" t="s">
        <v>9282</v>
      </c>
      <c r="I2959" t="s">
        <v>9283</v>
      </c>
      <c r="J2959" t="s">
        <v>9284</v>
      </c>
      <c r="K2959" t="s">
        <v>22</v>
      </c>
      <c r="M2959">
        <v>1548120</v>
      </c>
      <c r="N2959" t="s">
        <v>1986</v>
      </c>
      <c r="O2959">
        <v>90</v>
      </c>
    </row>
    <row r="2960" spans="1:15" x14ac:dyDescent="0.25">
      <c r="A2960" t="s">
        <v>9285</v>
      </c>
      <c r="B2960" t="s">
        <v>16</v>
      </c>
      <c r="C2960" t="s">
        <v>104</v>
      </c>
      <c r="D2960">
        <v>1996</v>
      </c>
      <c r="E2960" t="s">
        <v>9038</v>
      </c>
      <c r="F2960">
        <v>6</v>
      </c>
      <c r="G2960">
        <v>13000</v>
      </c>
      <c r="H2960" t="s">
        <v>2279</v>
      </c>
      <c r="I2960" t="s">
        <v>7403</v>
      </c>
      <c r="J2960" t="s">
        <v>8774</v>
      </c>
      <c r="K2960" t="s">
        <v>30</v>
      </c>
      <c r="L2960">
        <v>50000000</v>
      </c>
      <c r="M2960">
        <v>22540359</v>
      </c>
      <c r="N2960" t="s">
        <v>61</v>
      </c>
      <c r="O2960">
        <v>113</v>
      </c>
    </row>
    <row r="2961" spans="1:15" x14ac:dyDescent="0.25">
      <c r="A2961" t="s">
        <v>9286</v>
      </c>
      <c r="B2961" t="s">
        <v>16</v>
      </c>
      <c r="C2961" t="s">
        <v>104</v>
      </c>
      <c r="D2961">
        <v>1996</v>
      </c>
      <c r="E2961" t="s">
        <v>9287</v>
      </c>
      <c r="F2961">
        <v>6</v>
      </c>
      <c r="G2961">
        <v>9400</v>
      </c>
      <c r="H2961" t="s">
        <v>687</v>
      </c>
      <c r="I2961" t="s">
        <v>9288</v>
      </c>
      <c r="J2961" t="s">
        <v>21</v>
      </c>
      <c r="K2961" t="s">
        <v>30</v>
      </c>
      <c r="L2961">
        <v>22000000</v>
      </c>
      <c r="M2961">
        <v>1094668</v>
      </c>
      <c r="N2961" t="s">
        <v>1787</v>
      </c>
      <c r="O2961">
        <v>101</v>
      </c>
    </row>
    <row r="2962" spans="1:15" x14ac:dyDescent="0.25">
      <c r="A2962" t="s">
        <v>9289</v>
      </c>
      <c r="B2962" t="s">
        <v>16</v>
      </c>
      <c r="C2962" t="s">
        <v>17</v>
      </c>
      <c r="D2962">
        <v>1996</v>
      </c>
      <c r="E2962" t="s">
        <v>8992</v>
      </c>
      <c r="F2962">
        <v>6.9</v>
      </c>
      <c r="G2962">
        <v>10000</v>
      </c>
      <c r="H2962" t="s">
        <v>9290</v>
      </c>
      <c r="I2962" t="s">
        <v>9291</v>
      </c>
      <c r="J2962" t="s">
        <v>9292</v>
      </c>
      <c r="K2962" t="s">
        <v>22</v>
      </c>
      <c r="L2962">
        <v>7000000</v>
      </c>
      <c r="M2962">
        <v>409144</v>
      </c>
      <c r="N2962" t="s">
        <v>6567</v>
      </c>
      <c r="O2962">
        <v>123</v>
      </c>
    </row>
    <row r="2963" spans="1:15" x14ac:dyDescent="0.25">
      <c r="A2963" t="s">
        <v>9293</v>
      </c>
      <c r="B2963" t="s">
        <v>16</v>
      </c>
      <c r="C2963" t="s">
        <v>34</v>
      </c>
      <c r="D2963">
        <v>1996</v>
      </c>
      <c r="E2963" t="s">
        <v>9294</v>
      </c>
      <c r="F2963">
        <v>5.8</v>
      </c>
      <c r="G2963">
        <v>36000</v>
      </c>
      <c r="H2963" t="s">
        <v>6936</v>
      </c>
      <c r="I2963" t="s">
        <v>1688</v>
      </c>
      <c r="J2963" t="s">
        <v>7099</v>
      </c>
      <c r="K2963" t="s">
        <v>30</v>
      </c>
      <c r="L2963">
        <v>25000000</v>
      </c>
      <c r="M2963">
        <v>22611954</v>
      </c>
      <c r="N2963" t="s">
        <v>61</v>
      </c>
      <c r="O2963">
        <v>84</v>
      </c>
    </row>
    <row r="2964" spans="1:15" x14ac:dyDescent="0.25">
      <c r="A2964" t="s">
        <v>9295</v>
      </c>
      <c r="B2964" t="s">
        <v>16</v>
      </c>
      <c r="C2964" t="s">
        <v>41</v>
      </c>
      <c r="D2964">
        <v>1996</v>
      </c>
      <c r="E2964" t="s">
        <v>9162</v>
      </c>
      <c r="F2964">
        <v>5.4</v>
      </c>
      <c r="G2964">
        <v>2700</v>
      </c>
      <c r="H2964" t="s">
        <v>9296</v>
      </c>
      <c r="I2964" t="s">
        <v>9296</v>
      </c>
      <c r="J2964" t="s">
        <v>9297</v>
      </c>
      <c r="K2964" t="s">
        <v>30</v>
      </c>
      <c r="L2964">
        <v>8000000</v>
      </c>
      <c r="M2964">
        <v>107874</v>
      </c>
      <c r="N2964" t="s">
        <v>9298</v>
      </c>
      <c r="O2964">
        <v>93</v>
      </c>
    </row>
    <row r="2965" spans="1:15" x14ac:dyDescent="0.25">
      <c r="A2965" t="s">
        <v>9299</v>
      </c>
      <c r="B2965" t="s">
        <v>448</v>
      </c>
      <c r="C2965" t="s">
        <v>41</v>
      </c>
      <c r="D2965">
        <v>1996</v>
      </c>
      <c r="E2965" t="s">
        <v>9300</v>
      </c>
      <c r="F2965">
        <v>7.1</v>
      </c>
      <c r="G2965">
        <v>5900</v>
      </c>
      <c r="H2965" t="s">
        <v>9301</v>
      </c>
      <c r="I2965" t="s">
        <v>9301</v>
      </c>
      <c r="J2965" t="s">
        <v>9302</v>
      </c>
      <c r="K2965" t="s">
        <v>453</v>
      </c>
      <c r="M2965">
        <v>292040</v>
      </c>
      <c r="N2965" t="s">
        <v>9303</v>
      </c>
      <c r="O2965">
        <v>99</v>
      </c>
    </row>
    <row r="2966" spans="1:15" x14ac:dyDescent="0.25">
      <c r="A2966" t="s">
        <v>9304</v>
      </c>
      <c r="B2966" t="s">
        <v>2000</v>
      </c>
      <c r="C2966" t="s">
        <v>41</v>
      </c>
      <c r="D2966">
        <v>1996</v>
      </c>
      <c r="E2966" t="s">
        <v>9244</v>
      </c>
      <c r="F2966">
        <v>6.2</v>
      </c>
      <c r="G2966">
        <v>7100</v>
      </c>
      <c r="H2966" t="s">
        <v>1238</v>
      </c>
      <c r="I2966" t="s">
        <v>9305</v>
      </c>
      <c r="J2966" t="s">
        <v>445</v>
      </c>
      <c r="K2966" t="s">
        <v>30</v>
      </c>
      <c r="L2966">
        <v>25000000</v>
      </c>
      <c r="M2966">
        <v>10082005</v>
      </c>
      <c r="N2966" t="s">
        <v>2102</v>
      </c>
      <c r="O2966">
        <v>105</v>
      </c>
    </row>
    <row r="2967" spans="1:15" x14ac:dyDescent="0.25">
      <c r="A2967" t="s">
        <v>9306</v>
      </c>
      <c r="B2967" t="s">
        <v>2000</v>
      </c>
      <c r="C2967" t="s">
        <v>17</v>
      </c>
      <c r="D2967">
        <v>1996</v>
      </c>
      <c r="E2967" t="s">
        <v>9256</v>
      </c>
      <c r="F2967">
        <v>6.2</v>
      </c>
      <c r="G2967">
        <v>11000</v>
      </c>
      <c r="H2967" t="s">
        <v>5477</v>
      </c>
      <c r="I2967" t="s">
        <v>2453</v>
      </c>
      <c r="J2967" t="s">
        <v>5214</v>
      </c>
      <c r="K2967" t="s">
        <v>22</v>
      </c>
      <c r="M2967">
        <v>3692836</v>
      </c>
      <c r="N2967" t="s">
        <v>7574</v>
      </c>
      <c r="O2967">
        <v>144</v>
      </c>
    </row>
    <row r="2968" spans="1:15" x14ac:dyDescent="0.25">
      <c r="A2968" t="s">
        <v>9307</v>
      </c>
      <c r="B2968" t="s">
        <v>16</v>
      </c>
      <c r="C2968" t="s">
        <v>17</v>
      </c>
      <c r="D2968">
        <v>1996</v>
      </c>
      <c r="E2968" t="s">
        <v>9062</v>
      </c>
      <c r="F2968">
        <v>6.2</v>
      </c>
      <c r="G2968">
        <v>8800</v>
      </c>
      <c r="H2968" t="s">
        <v>9308</v>
      </c>
      <c r="I2968" t="s">
        <v>2783</v>
      </c>
      <c r="J2968" t="s">
        <v>9309</v>
      </c>
      <c r="K2968" t="s">
        <v>30</v>
      </c>
      <c r="M2968">
        <v>269300</v>
      </c>
      <c r="N2968" t="s">
        <v>5857</v>
      </c>
      <c r="O2968">
        <v>102</v>
      </c>
    </row>
    <row r="2969" spans="1:15" x14ac:dyDescent="0.25">
      <c r="A2969" t="s">
        <v>9310</v>
      </c>
      <c r="B2969" t="s">
        <v>16</v>
      </c>
      <c r="C2969" t="s">
        <v>34</v>
      </c>
      <c r="D2969">
        <v>1996</v>
      </c>
      <c r="E2969" t="s">
        <v>9051</v>
      </c>
      <c r="F2969">
        <v>5.4</v>
      </c>
      <c r="G2969">
        <v>19000</v>
      </c>
      <c r="H2969" t="s">
        <v>9311</v>
      </c>
      <c r="I2969" t="s">
        <v>9312</v>
      </c>
      <c r="J2969" t="s">
        <v>4623</v>
      </c>
      <c r="K2969" t="s">
        <v>30</v>
      </c>
      <c r="L2969">
        <v>45000000</v>
      </c>
      <c r="M2969">
        <v>20351264</v>
      </c>
      <c r="N2969" t="s">
        <v>23</v>
      </c>
      <c r="O2969">
        <v>91</v>
      </c>
    </row>
    <row r="2970" spans="1:15" x14ac:dyDescent="0.25">
      <c r="A2970" t="s">
        <v>9313</v>
      </c>
      <c r="B2970" t="s">
        <v>2000</v>
      </c>
      <c r="C2970" t="s">
        <v>17</v>
      </c>
      <c r="D2970">
        <v>1996</v>
      </c>
      <c r="E2970" t="s">
        <v>9200</v>
      </c>
      <c r="F2970">
        <v>6.2</v>
      </c>
      <c r="G2970">
        <v>14000</v>
      </c>
      <c r="H2970" t="s">
        <v>6254</v>
      </c>
      <c r="I2970" t="s">
        <v>9314</v>
      </c>
      <c r="J2970" t="s">
        <v>100</v>
      </c>
      <c r="K2970" t="s">
        <v>30</v>
      </c>
      <c r="L2970">
        <v>60000000</v>
      </c>
      <c r="M2970">
        <v>100688705</v>
      </c>
      <c r="N2970" t="s">
        <v>2094</v>
      </c>
      <c r="O2970">
        <v>124</v>
      </c>
    </row>
    <row r="2971" spans="1:15" x14ac:dyDescent="0.25">
      <c r="A2971" t="s">
        <v>9315</v>
      </c>
      <c r="B2971" t="s">
        <v>16</v>
      </c>
      <c r="C2971" t="s">
        <v>104</v>
      </c>
      <c r="D2971">
        <v>1996</v>
      </c>
      <c r="E2971" t="s">
        <v>8603</v>
      </c>
      <c r="F2971">
        <v>5.7</v>
      </c>
      <c r="G2971">
        <v>18000</v>
      </c>
      <c r="H2971" t="s">
        <v>3444</v>
      </c>
      <c r="I2971" t="s">
        <v>9316</v>
      </c>
      <c r="J2971" t="s">
        <v>2599</v>
      </c>
      <c r="K2971" t="s">
        <v>30</v>
      </c>
      <c r="L2971">
        <v>44000000</v>
      </c>
      <c r="M2971">
        <v>22754725</v>
      </c>
      <c r="N2971" t="s">
        <v>31</v>
      </c>
      <c r="O2971">
        <v>118</v>
      </c>
    </row>
    <row r="2972" spans="1:15" x14ac:dyDescent="0.25">
      <c r="A2972" t="s">
        <v>9317</v>
      </c>
      <c r="B2972" t="s">
        <v>16</v>
      </c>
      <c r="C2972" t="s">
        <v>41</v>
      </c>
      <c r="D2972">
        <v>1996</v>
      </c>
      <c r="E2972" t="s">
        <v>9040</v>
      </c>
      <c r="F2972">
        <v>6.7</v>
      </c>
      <c r="G2972">
        <v>18000</v>
      </c>
      <c r="H2972" t="s">
        <v>8190</v>
      </c>
      <c r="I2972" t="s">
        <v>8190</v>
      </c>
      <c r="J2972" t="s">
        <v>8011</v>
      </c>
      <c r="K2972" t="s">
        <v>30</v>
      </c>
      <c r="L2972">
        <v>7000000</v>
      </c>
      <c r="M2972">
        <v>14702438</v>
      </c>
      <c r="N2972" t="s">
        <v>3746</v>
      </c>
      <c r="O2972">
        <v>92</v>
      </c>
    </row>
    <row r="2973" spans="1:15" x14ac:dyDescent="0.25">
      <c r="A2973" t="s">
        <v>9318</v>
      </c>
      <c r="B2973" t="s">
        <v>337</v>
      </c>
      <c r="C2973" t="s">
        <v>25</v>
      </c>
      <c r="D2973">
        <v>1996</v>
      </c>
      <c r="E2973" t="s">
        <v>7959</v>
      </c>
      <c r="F2973">
        <v>6</v>
      </c>
      <c r="G2973">
        <v>14000</v>
      </c>
      <c r="H2973" t="s">
        <v>9319</v>
      </c>
      <c r="I2973" t="s">
        <v>9320</v>
      </c>
      <c r="J2973" t="s">
        <v>2568</v>
      </c>
      <c r="K2973" t="s">
        <v>30</v>
      </c>
      <c r="M2973">
        <v>32772492</v>
      </c>
      <c r="N2973" t="s">
        <v>1725</v>
      </c>
      <c r="O2973">
        <v>88</v>
      </c>
    </row>
    <row r="2974" spans="1:15" x14ac:dyDescent="0.25">
      <c r="A2974" t="s">
        <v>9321</v>
      </c>
      <c r="B2974" t="s">
        <v>2000</v>
      </c>
      <c r="C2974" t="s">
        <v>41</v>
      </c>
      <c r="D2974">
        <v>1996</v>
      </c>
      <c r="E2974" t="s">
        <v>9065</v>
      </c>
      <c r="F2974">
        <v>5.5</v>
      </c>
      <c r="G2974">
        <v>13000</v>
      </c>
      <c r="H2974" t="s">
        <v>9322</v>
      </c>
      <c r="I2974" t="s">
        <v>9322</v>
      </c>
      <c r="J2974" t="s">
        <v>9323</v>
      </c>
      <c r="K2974" t="s">
        <v>30</v>
      </c>
      <c r="L2974">
        <v>13000000</v>
      </c>
      <c r="M2974">
        <v>4619014</v>
      </c>
      <c r="N2974" t="s">
        <v>6298</v>
      </c>
      <c r="O2974">
        <v>80</v>
      </c>
    </row>
    <row r="2975" spans="1:15" x14ac:dyDescent="0.25">
      <c r="A2975" t="s">
        <v>9324</v>
      </c>
      <c r="B2975" t="s">
        <v>2000</v>
      </c>
      <c r="C2975" t="s">
        <v>17</v>
      </c>
      <c r="D2975">
        <v>1996</v>
      </c>
      <c r="E2975" t="s">
        <v>9325</v>
      </c>
      <c r="F2975">
        <v>6.7</v>
      </c>
      <c r="G2975">
        <v>10000</v>
      </c>
      <c r="H2975" t="s">
        <v>2069</v>
      </c>
      <c r="I2975" t="s">
        <v>7652</v>
      </c>
      <c r="J2975" t="s">
        <v>4466</v>
      </c>
      <c r="K2975" t="s">
        <v>30</v>
      </c>
      <c r="L2975">
        <v>36000000</v>
      </c>
      <c r="M2975">
        <v>13323144</v>
      </c>
      <c r="N2975" t="s">
        <v>5112</v>
      </c>
      <c r="O2975">
        <v>130</v>
      </c>
    </row>
    <row r="2976" spans="1:15" x14ac:dyDescent="0.25">
      <c r="A2976" t="s">
        <v>9326</v>
      </c>
      <c r="B2976" t="s">
        <v>337</v>
      </c>
      <c r="C2976" t="s">
        <v>41</v>
      </c>
      <c r="D2976">
        <v>1996</v>
      </c>
      <c r="E2976" t="s">
        <v>9327</v>
      </c>
      <c r="F2976">
        <v>7.6</v>
      </c>
      <c r="G2976">
        <v>7000</v>
      </c>
      <c r="H2976" t="s">
        <v>2419</v>
      </c>
      <c r="I2976" t="s">
        <v>2419</v>
      </c>
      <c r="J2976" t="s">
        <v>9328</v>
      </c>
      <c r="K2976" t="s">
        <v>453</v>
      </c>
      <c r="M2976">
        <v>198126</v>
      </c>
      <c r="N2976" t="s">
        <v>6515</v>
      </c>
      <c r="O2976">
        <v>113</v>
      </c>
    </row>
    <row r="2977" spans="1:15" x14ac:dyDescent="0.25">
      <c r="A2977" t="s">
        <v>9329</v>
      </c>
      <c r="B2977" t="s">
        <v>33</v>
      </c>
      <c r="C2977" t="s">
        <v>41</v>
      </c>
      <c r="D2977">
        <v>1996</v>
      </c>
      <c r="E2977" t="s">
        <v>9019</v>
      </c>
      <c r="F2977">
        <v>5.6</v>
      </c>
      <c r="G2977">
        <v>11000</v>
      </c>
      <c r="H2977" t="s">
        <v>3537</v>
      </c>
      <c r="I2977" t="s">
        <v>9330</v>
      </c>
      <c r="J2977" t="s">
        <v>4127</v>
      </c>
      <c r="K2977" t="s">
        <v>30</v>
      </c>
      <c r="L2977">
        <v>40000000</v>
      </c>
      <c r="M2977">
        <v>48102795</v>
      </c>
      <c r="N2977" t="s">
        <v>9331</v>
      </c>
      <c r="O2977">
        <v>123</v>
      </c>
    </row>
    <row r="2978" spans="1:15" x14ac:dyDescent="0.25">
      <c r="A2978" t="s">
        <v>9332</v>
      </c>
      <c r="B2978" t="s">
        <v>33</v>
      </c>
      <c r="C2978" t="s">
        <v>17</v>
      </c>
      <c r="D2978">
        <v>1996</v>
      </c>
      <c r="E2978" t="s">
        <v>9040</v>
      </c>
      <c r="F2978">
        <v>6.8</v>
      </c>
      <c r="G2978">
        <v>9200</v>
      </c>
      <c r="H2978" t="s">
        <v>564</v>
      </c>
      <c r="I2978" t="s">
        <v>9333</v>
      </c>
      <c r="J2978" t="s">
        <v>165</v>
      </c>
      <c r="K2978" t="s">
        <v>453</v>
      </c>
      <c r="M2978">
        <v>5200601</v>
      </c>
      <c r="N2978" t="s">
        <v>9334</v>
      </c>
      <c r="O2978">
        <v>112</v>
      </c>
    </row>
    <row r="2979" spans="1:15" x14ac:dyDescent="0.25">
      <c r="A2979" t="s">
        <v>9335</v>
      </c>
      <c r="B2979" t="s">
        <v>16</v>
      </c>
      <c r="C2979" t="s">
        <v>41</v>
      </c>
      <c r="D2979">
        <v>1996</v>
      </c>
      <c r="E2979" t="s">
        <v>7959</v>
      </c>
      <c r="F2979">
        <v>4.9000000000000004</v>
      </c>
      <c r="G2979">
        <v>3800</v>
      </c>
      <c r="H2979" t="s">
        <v>9336</v>
      </c>
      <c r="I2979" t="s">
        <v>9336</v>
      </c>
      <c r="J2979" t="s">
        <v>8959</v>
      </c>
      <c r="K2979" t="s">
        <v>30</v>
      </c>
      <c r="L2979">
        <v>5000000</v>
      </c>
      <c r="M2979">
        <v>2420162</v>
      </c>
      <c r="N2979" t="s">
        <v>8210</v>
      </c>
      <c r="O2979">
        <v>92</v>
      </c>
    </row>
    <row r="2980" spans="1:15" x14ac:dyDescent="0.25">
      <c r="A2980" t="s">
        <v>9337</v>
      </c>
      <c r="B2980" t="s">
        <v>16</v>
      </c>
      <c r="C2980" t="s">
        <v>41</v>
      </c>
      <c r="D2980">
        <v>1996</v>
      </c>
      <c r="E2980" t="s">
        <v>9338</v>
      </c>
      <c r="F2980">
        <v>6.8</v>
      </c>
      <c r="G2980">
        <v>9000</v>
      </c>
      <c r="H2980" t="s">
        <v>5754</v>
      </c>
      <c r="I2980" t="s">
        <v>4810</v>
      </c>
      <c r="J2980" t="s">
        <v>9339</v>
      </c>
      <c r="K2980" t="s">
        <v>30</v>
      </c>
      <c r="M2980">
        <v>656747</v>
      </c>
      <c r="N2980" t="s">
        <v>5112</v>
      </c>
      <c r="O2980">
        <v>121</v>
      </c>
    </row>
    <row r="2981" spans="1:15" x14ac:dyDescent="0.25">
      <c r="A2981" t="s">
        <v>9340</v>
      </c>
      <c r="B2981" t="s">
        <v>2000</v>
      </c>
      <c r="C2981" t="s">
        <v>34</v>
      </c>
      <c r="D2981">
        <v>1996</v>
      </c>
      <c r="E2981" t="s">
        <v>9192</v>
      </c>
      <c r="F2981">
        <v>6.6</v>
      </c>
      <c r="G2981">
        <v>20000</v>
      </c>
      <c r="H2981" t="s">
        <v>7058</v>
      </c>
      <c r="I2981" t="s">
        <v>9341</v>
      </c>
      <c r="J2981" t="s">
        <v>2754</v>
      </c>
      <c r="K2981" t="s">
        <v>492</v>
      </c>
      <c r="M2981">
        <v>21890845</v>
      </c>
      <c r="N2981" t="s">
        <v>555</v>
      </c>
      <c r="O2981">
        <v>107</v>
      </c>
    </row>
    <row r="2982" spans="1:15" x14ac:dyDescent="0.25">
      <c r="A2982" t="s">
        <v>9342</v>
      </c>
      <c r="B2982" t="s">
        <v>16</v>
      </c>
      <c r="C2982" t="s">
        <v>52</v>
      </c>
      <c r="D2982">
        <v>1996</v>
      </c>
      <c r="E2982" t="s">
        <v>8986</v>
      </c>
      <c r="F2982">
        <v>5.8</v>
      </c>
      <c r="G2982">
        <v>6200</v>
      </c>
      <c r="H2982" t="s">
        <v>3386</v>
      </c>
      <c r="I2982" t="s">
        <v>9343</v>
      </c>
      <c r="J2982" t="s">
        <v>1186</v>
      </c>
      <c r="K2982" t="s">
        <v>30</v>
      </c>
      <c r="L2982">
        <v>7000000</v>
      </c>
      <c r="M2982">
        <v>1060264</v>
      </c>
      <c r="N2982" t="s">
        <v>4533</v>
      </c>
      <c r="O2982">
        <v>80</v>
      </c>
    </row>
    <row r="2983" spans="1:15" x14ac:dyDescent="0.25">
      <c r="A2983" t="s">
        <v>9344</v>
      </c>
      <c r="B2983" t="s">
        <v>33</v>
      </c>
      <c r="C2983" t="s">
        <v>25</v>
      </c>
      <c r="D2983">
        <v>1996</v>
      </c>
      <c r="E2983" t="s">
        <v>9092</v>
      </c>
      <c r="F2983">
        <v>5.4</v>
      </c>
      <c r="G2983">
        <v>12000</v>
      </c>
      <c r="H2983" t="s">
        <v>4877</v>
      </c>
      <c r="I2983" t="s">
        <v>9345</v>
      </c>
      <c r="J2983" t="s">
        <v>9346</v>
      </c>
      <c r="K2983" t="s">
        <v>30</v>
      </c>
      <c r="M2983">
        <v>9871065</v>
      </c>
      <c r="N2983" t="s">
        <v>9347</v>
      </c>
      <c r="O2983">
        <v>88</v>
      </c>
    </row>
    <row r="2984" spans="1:15" x14ac:dyDescent="0.25">
      <c r="A2984" t="s">
        <v>9348</v>
      </c>
      <c r="B2984" t="s">
        <v>33</v>
      </c>
      <c r="C2984" t="s">
        <v>41</v>
      </c>
      <c r="D2984">
        <v>1996</v>
      </c>
      <c r="E2984" t="s">
        <v>9062</v>
      </c>
      <c r="F2984">
        <v>5</v>
      </c>
      <c r="G2984">
        <v>4600</v>
      </c>
      <c r="H2984" t="s">
        <v>1248</v>
      </c>
      <c r="I2984" t="s">
        <v>9349</v>
      </c>
      <c r="J2984" t="s">
        <v>9350</v>
      </c>
      <c r="K2984" t="s">
        <v>30</v>
      </c>
      <c r="L2984">
        <v>17000000</v>
      </c>
      <c r="M2984">
        <v>3325651</v>
      </c>
      <c r="N2984" t="s">
        <v>8628</v>
      </c>
      <c r="O2984">
        <v>89</v>
      </c>
    </row>
    <row r="2985" spans="1:15" x14ac:dyDescent="0.25">
      <c r="A2985" t="s">
        <v>9351</v>
      </c>
      <c r="B2985" t="s">
        <v>16</v>
      </c>
      <c r="C2985" t="s">
        <v>41</v>
      </c>
      <c r="D2985">
        <v>1996</v>
      </c>
      <c r="E2985" t="s">
        <v>9352</v>
      </c>
      <c r="F2985">
        <v>7</v>
      </c>
      <c r="G2985">
        <v>4900</v>
      </c>
      <c r="H2985" t="s">
        <v>9353</v>
      </c>
      <c r="I2985" t="s">
        <v>9353</v>
      </c>
      <c r="J2985" t="s">
        <v>9354</v>
      </c>
      <c r="K2985" t="s">
        <v>195</v>
      </c>
      <c r="M2985">
        <v>2099677</v>
      </c>
      <c r="N2985" t="s">
        <v>3189</v>
      </c>
      <c r="O2985">
        <v>87</v>
      </c>
    </row>
    <row r="2986" spans="1:15" x14ac:dyDescent="0.25">
      <c r="A2986" t="s">
        <v>9355</v>
      </c>
      <c r="B2986" t="s">
        <v>2000</v>
      </c>
      <c r="C2986" t="s">
        <v>104</v>
      </c>
      <c r="D2986">
        <v>1996</v>
      </c>
      <c r="E2986" t="s">
        <v>8541</v>
      </c>
      <c r="F2986">
        <v>6.1</v>
      </c>
      <c r="G2986">
        <v>8500</v>
      </c>
      <c r="H2986" t="s">
        <v>4056</v>
      </c>
      <c r="I2986" t="s">
        <v>9356</v>
      </c>
      <c r="J2986" t="s">
        <v>748</v>
      </c>
      <c r="K2986" t="s">
        <v>30</v>
      </c>
      <c r="L2986">
        <v>35000000</v>
      </c>
      <c r="M2986">
        <v>8797839</v>
      </c>
      <c r="N2986" t="s">
        <v>8003</v>
      </c>
      <c r="O2986">
        <v>108</v>
      </c>
    </row>
    <row r="2987" spans="1:15" x14ac:dyDescent="0.25">
      <c r="A2987" t="s">
        <v>9357</v>
      </c>
      <c r="B2987" t="s">
        <v>16</v>
      </c>
      <c r="C2987" t="s">
        <v>41</v>
      </c>
      <c r="D2987">
        <v>1996</v>
      </c>
      <c r="E2987" t="s">
        <v>9019</v>
      </c>
      <c r="F2987">
        <v>7</v>
      </c>
      <c r="G2987">
        <v>7500</v>
      </c>
      <c r="H2987" t="s">
        <v>9358</v>
      </c>
      <c r="I2987" t="s">
        <v>9358</v>
      </c>
      <c r="J2987" t="s">
        <v>6598</v>
      </c>
      <c r="K2987" t="s">
        <v>30</v>
      </c>
      <c r="L2987">
        <v>3000000</v>
      </c>
      <c r="M2987">
        <v>285112</v>
      </c>
      <c r="N2987" t="s">
        <v>9359</v>
      </c>
      <c r="O2987">
        <v>106</v>
      </c>
    </row>
    <row r="2988" spans="1:15" x14ac:dyDescent="0.25">
      <c r="A2988" t="s">
        <v>9360</v>
      </c>
      <c r="B2988" t="s">
        <v>16</v>
      </c>
      <c r="C2988" t="s">
        <v>104</v>
      </c>
      <c r="D2988">
        <v>1996</v>
      </c>
      <c r="E2988" t="s">
        <v>9187</v>
      </c>
      <c r="F2988">
        <v>6.2</v>
      </c>
      <c r="G2988">
        <v>17000</v>
      </c>
      <c r="H2988" t="s">
        <v>233</v>
      </c>
      <c r="I2988" t="s">
        <v>9361</v>
      </c>
      <c r="J2988" t="s">
        <v>6914</v>
      </c>
      <c r="K2988" t="s">
        <v>22</v>
      </c>
      <c r="L2988">
        <v>38000000</v>
      </c>
      <c r="M2988">
        <v>17380126</v>
      </c>
      <c r="N2988" t="s">
        <v>5112</v>
      </c>
      <c r="O2988">
        <v>118</v>
      </c>
    </row>
    <row r="2989" spans="1:15" x14ac:dyDescent="0.25">
      <c r="A2989" t="s">
        <v>9362</v>
      </c>
      <c r="B2989" t="s">
        <v>16</v>
      </c>
      <c r="C2989" t="s">
        <v>17</v>
      </c>
      <c r="D2989">
        <v>1996</v>
      </c>
      <c r="E2989" t="s">
        <v>9363</v>
      </c>
      <c r="F2989">
        <v>5.4</v>
      </c>
      <c r="G2989">
        <v>2300</v>
      </c>
      <c r="H2989" t="s">
        <v>9364</v>
      </c>
      <c r="I2989" t="s">
        <v>9365</v>
      </c>
      <c r="J2989" t="s">
        <v>6134</v>
      </c>
      <c r="K2989" t="s">
        <v>5820</v>
      </c>
      <c r="M2989">
        <v>926954</v>
      </c>
      <c r="N2989" t="s">
        <v>9366</v>
      </c>
      <c r="O2989">
        <v>120</v>
      </c>
    </row>
    <row r="2990" spans="1:15" x14ac:dyDescent="0.25">
      <c r="A2990" t="s">
        <v>9367</v>
      </c>
      <c r="B2990" t="s">
        <v>16</v>
      </c>
      <c r="C2990" t="s">
        <v>41</v>
      </c>
      <c r="D2990">
        <v>1996</v>
      </c>
      <c r="E2990" t="s">
        <v>9029</v>
      </c>
      <c r="F2990">
        <v>5.7</v>
      </c>
      <c r="G2990">
        <v>4600</v>
      </c>
      <c r="H2990" t="s">
        <v>9368</v>
      </c>
      <c r="I2990" t="s">
        <v>9368</v>
      </c>
      <c r="J2990" t="s">
        <v>9368</v>
      </c>
      <c r="K2990" t="s">
        <v>30</v>
      </c>
      <c r="L2990">
        <v>8000000</v>
      </c>
      <c r="M2990">
        <v>35599803</v>
      </c>
      <c r="N2990" t="s">
        <v>5791</v>
      </c>
      <c r="O2990">
        <v>108</v>
      </c>
    </row>
    <row r="2991" spans="1:15" x14ac:dyDescent="0.25">
      <c r="A2991" t="s">
        <v>9369</v>
      </c>
      <c r="B2991" t="s">
        <v>420</v>
      </c>
      <c r="C2991" t="s">
        <v>17</v>
      </c>
      <c r="D2991">
        <v>1996</v>
      </c>
      <c r="E2991" t="s">
        <v>9370</v>
      </c>
      <c r="F2991">
        <v>6.4</v>
      </c>
      <c r="G2991">
        <v>3600</v>
      </c>
      <c r="H2991" t="s">
        <v>9371</v>
      </c>
      <c r="I2991" t="s">
        <v>9372</v>
      </c>
      <c r="J2991" t="s">
        <v>9373</v>
      </c>
      <c r="K2991" t="s">
        <v>195</v>
      </c>
      <c r="M2991">
        <v>329211</v>
      </c>
      <c r="N2991" t="s">
        <v>9374</v>
      </c>
      <c r="O2991">
        <v>78</v>
      </c>
    </row>
    <row r="2992" spans="1:15" x14ac:dyDescent="0.25">
      <c r="A2992" t="s">
        <v>9375</v>
      </c>
      <c r="B2992" t="s">
        <v>2000</v>
      </c>
      <c r="C2992" t="s">
        <v>41</v>
      </c>
      <c r="D2992">
        <v>1996</v>
      </c>
      <c r="E2992" t="s">
        <v>8248</v>
      </c>
      <c r="F2992">
        <v>6.3</v>
      </c>
      <c r="G2992">
        <v>25000</v>
      </c>
      <c r="H2992" t="s">
        <v>4489</v>
      </c>
      <c r="I2992" t="s">
        <v>9376</v>
      </c>
      <c r="J2992" t="s">
        <v>7731</v>
      </c>
      <c r="K2992" t="s">
        <v>30</v>
      </c>
      <c r="M2992">
        <v>34861807</v>
      </c>
      <c r="N2992" t="s">
        <v>180</v>
      </c>
      <c r="O2992">
        <v>97</v>
      </c>
    </row>
    <row r="2993" spans="1:15" x14ac:dyDescent="0.25">
      <c r="A2993" t="s">
        <v>9377</v>
      </c>
      <c r="B2993" t="s">
        <v>33</v>
      </c>
      <c r="C2993" t="s">
        <v>63</v>
      </c>
      <c r="D2993">
        <v>1996</v>
      </c>
      <c r="E2993" t="s">
        <v>8857</v>
      </c>
      <c r="F2993">
        <v>7.1</v>
      </c>
      <c r="G2993">
        <v>3500</v>
      </c>
      <c r="H2993" t="s">
        <v>9378</v>
      </c>
      <c r="I2993" t="s">
        <v>9379</v>
      </c>
      <c r="J2993" t="s">
        <v>9380</v>
      </c>
      <c r="K2993" t="s">
        <v>30</v>
      </c>
      <c r="L2993">
        <v>1300000</v>
      </c>
      <c r="M2993">
        <v>375757</v>
      </c>
      <c r="N2993" t="s">
        <v>7190</v>
      </c>
      <c r="O2993">
        <v>111</v>
      </c>
    </row>
    <row r="2994" spans="1:15" x14ac:dyDescent="0.25">
      <c r="A2994" t="s">
        <v>9381</v>
      </c>
      <c r="B2994" t="s">
        <v>33</v>
      </c>
      <c r="C2994" t="s">
        <v>41</v>
      </c>
      <c r="D2994">
        <v>1996</v>
      </c>
      <c r="E2994" t="s">
        <v>8986</v>
      </c>
      <c r="F2994">
        <v>5.4</v>
      </c>
      <c r="G2994">
        <v>3700</v>
      </c>
      <c r="H2994" t="s">
        <v>1232</v>
      </c>
      <c r="I2994" t="s">
        <v>7896</v>
      </c>
      <c r="J2994" t="s">
        <v>9382</v>
      </c>
      <c r="K2994" t="s">
        <v>30</v>
      </c>
      <c r="L2994">
        <v>22000000</v>
      </c>
      <c r="M2994">
        <v>7138523</v>
      </c>
      <c r="N2994" t="s">
        <v>8941</v>
      </c>
      <c r="O2994">
        <v>112</v>
      </c>
    </row>
    <row r="2995" spans="1:15" x14ac:dyDescent="0.25">
      <c r="A2995" t="s">
        <v>9383</v>
      </c>
      <c r="B2995" t="s">
        <v>33</v>
      </c>
      <c r="C2995" t="s">
        <v>17</v>
      </c>
      <c r="D2995">
        <v>1996</v>
      </c>
      <c r="E2995" t="s">
        <v>8505</v>
      </c>
      <c r="F2995">
        <v>6.1</v>
      </c>
      <c r="G2995">
        <v>8000</v>
      </c>
      <c r="H2995" t="s">
        <v>9384</v>
      </c>
      <c r="I2995" t="s">
        <v>9384</v>
      </c>
      <c r="J2995" t="s">
        <v>5294</v>
      </c>
      <c r="K2995" t="s">
        <v>30</v>
      </c>
      <c r="M2995">
        <v>27315527</v>
      </c>
      <c r="N2995" t="s">
        <v>9385</v>
      </c>
      <c r="O2995">
        <v>87</v>
      </c>
    </row>
    <row r="2996" spans="1:15" x14ac:dyDescent="0.25">
      <c r="A2996" t="s">
        <v>9386</v>
      </c>
      <c r="B2996" t="s">
        <v>2000</v>
      </c>
      <c r="C2996" t="s">
        <v>41</v>
      </c>
      <c r="D2996">
        <v>1996</v>
      </c>
      <c r="E2996" t="s">
        <v>9026</v>
      </c>
      <c r="F2996">
        <v>5</v>
      </c>
      <c r="G2996">
        <v>7700</v>
      </c>
      <c r="H2996" t="s">
        <v>9387</v>
      </c>
      <c r="I2996" t="s">
        <v>9388</v>
      </c>
      <c r="J2996" t="s">
        <v>9389</v>
      </c>
      <c r="K2996" t="s">
        <v>30</v>
      </c>
      <c r="L2996">
        <v>8000000</v>
      </c>
      <c r="M2996">
        <v>5656388</v>
      </c>
      <c r="N2996" t="s">
        <v>3746</v>
      </c>
      <c r="O2996">
        <v>98</v>
      </c>
    </row>
    <row r="2997" spans="1:15" x14ac:dyDescent="0.25">
      <c r="A2997" t="s">
        <v>9390</v>
      </c>
      <c r="B2997" t="s">
        <v>2000</v>
      </c>
      <c r="C2997" t="s">
        <v>34</v>
      </c>
      <c r="D2997">
        <v>1996</v>
      </c>
      <c r="E2997" t="s">
        <v>9092</v>
      </c>
      <c r="F2997">
        <v>2.5</v>
      </c>
      <c r="G2997">
        <v>9000</v>
      </c>
      <c r="H2997" t="s">
        <v>9391</v>
      </c>
      <c r="I2997" t="s">
        <v>9391</v>
      </c>
      <c r="J2997" t="s">
        <v>6019</v>
      </c>
      <c r="K2997" t="s">
        <v>30</v>
      </c>
      <c r="L2997">
        <v>15000000</v>
      </c>
      <c r="M2997">
        <v>2409225</v>
      </c>
      <c r="N2997" t="s">
        <v>2027</v>
      </c>
      <c r="O2997">
        <v>93</v>
      </c>
    </row>
    <row r="2998" spans="1:15" x14ac:dyDescent="0.25">
      <c r="A2998" t="s">
        <v>9392</v>
      </c>
      <c r="B2998" t="s">
        <v>2000</v>
      </c>
      <c r="C2998" t="s">
        <v>41</v>
      </c>
      <c r="D2998">
        <v>1996</v>
      </c>
      <c r="E2998" t="s">
        <v>8586</v>
      </c>
      <c r="F2998">
        <v>7</v>
      </c>
      <c r="G2998">
        <v>3400</v>
      </c>
      <c r="H2998" t="s">
        <v>2435</v>
      </c>
      <c r="I2998" t="s">
        <v>7043</v>
      </c>
      <c r="J2998" t="s">
        <v>930</v>
      </c>
      <c r="K2998" t="s">
        <v>30</v>
      </c>
      <c r="M2998">
        <v>10125417</v>
      </c>
      <c r="N2998" t="s">
        <v>80</v>
      </c>
      <c r="O2998">
        <v>109</v>
      </c>
    </row>
    <row r="2999" spans="1:15" x14ac:dyDescent="0.25">
      <c r="A2999" t="s">
        <v>9393</v>
      </c>
      <c r="B2999" t="s">
        <v>16</v>
      </c>
      <c r="C2999" t="s">
        <v>41</v>
      </c>
      <c r="D2999">
        <v>1996</v>
      </c>
      <c r="E2999" t="s">
        <v>9187</v>
      </c>
      <c r="F2999">
        <v>5.9</v>
      </c>
      <c r="G2999">
        <v>4900</v>
      </c>
      <c r="H2999" t="s">
        <v>9394</v>
      </c>
      <c r="I2999" t="s">
        <v>9394</v>
      </c>
      <c r="J2999" t="s">
        <v>8748</v>
      </c>
      <c r="K2999" t="s">
        <v>30</v>
      </c>
      <c r="L2999">
        <v>2300000</v>
      </c>
      <c r="M2999">
        <v>49620</v>
      </c>
      <c r="N2999" t="s">
        <v>8916</v>
      </c>
      <c r="O2999">
        <v>88</v>
      </c>
    </row>
    <row r="3000" spans="1:15" x14ac:dyDescent="0.25">
      <c r="A3000" t="s">
        <v>9395</v>
      </c>
      <c r="B3000" t="s">
        <v>33</v>
      </c>
      <c r="C3000" t="s">
        <v>41</v>
      </c>
      <c r="D3000">
        <v>1996</v>
      </c>
      <c r="E3000" t="s">
        <v>9135</v>
      </c>
      <c r="F3000">
        <v>5.3</v>
      </c>
      <c r="G3000">
        <v>10000</v>
      </c>
      <c r="H3000" t="s">
        <v>6978</v>
      </c>
      <c r="I3000" t="s">
        <v>9396</v>
      </c>
      <c r="J3000" t="s">
        <v>8903</v>
      </c>
      <c r="K3000" t="s">
        <v>30</v>
      </c>
      <c r="M3000">
        <v>26491793</v>
      </c>
      <c r="N3000" t="s">
        <v>8003</v>
      </c>
      <c r="O3000">
        <v>101</v>
      </c>
    </row>
    <row r="3001" spans="1:15" x14ac:dyDescent="0.25">
      <c r="A3001" t="s">
        <v>9397</v>
      </c>
      <c r="B3001" t="s">
        <v>2000</v>
      </c>
      <c r="C3001" t="s">
        <v>41</v>
      </c>
      <c r="D3001">
        <v>1996</v>
      </c>
      <c r="E3001" t="s">
        <v>9122</v>
      </c>
      <c r="F3001">
        <v>5.2</v>
      </c>
      <c r="G3001">
        <v>9300</v>
      </c>
      <c r="H3001" t="s">
        <v>819</v>
      </c>
      <c r="I3001" t="s">
        <v>3738</v>
      </c>
      <c r="J3001" t="s">
        <v>3539</v>
      </c>
      <c r="K3001" t="s">
        <v>30</v>
      </c>
      <c r="L3001">
        <v>30000000</v>
      </c>
      <c r="M3001">
        <v>31387164</v>
      </c>
      <c r="N3001" t="s">
        <v>1427</v>
      </c>
      <c r="O3001">
        <v>100</v>
      </c>
    </row>
    <row r="3002" spans="1:15" x14ac:dyDescent="0.25">
      <c r="A3002" t="s">
        <v>9398</v>
      </c>
      <c r="B3002" t="s">
        <v>16</v>
      </c>
      <c r="C3002" t="s">
        <v>41</v>
      </c>
      <c r="D3002">
        <v>1996</v>
      </c>
      <c r="E3002" t="s">
        <v>9167</v>
      </c>
      <c r="F3002">
        <v>5.4</v>
      </c>
      <c r="G3002">
        <v>11000</v>
      </c>
      <c r="H3002" t="s">
        <v>9399</v>
      </c>
      <c r="I3002" t="s">
        <v>9399</v>
      </c>
      <c r="J3002" t="s">
        <v>5079</v>
      </c>
      <c r="K3002" t="s">
        <v>30</v>
      </c>
      <c r="M3002">
        <v>3124440</v>
      </c>
      <c r="N3002" t="s">
        <v>7529</v>
      </c>
      <c r="O3002">
        <v>99</v>
      </c>
    </row>
    <row r="3003" spans="1:15" x14ac:dyDescent="0.25">
      <c r="A3003" t="s">
        <v>9400</v>
      </c>
      <c r="B3003" t="s">
        <v>448</v>
      </c>
      <c r="C3003" t="s">
        <v>17</v>
      </c>
      <c r="D3003">
        <v>1996</v>
      </c>
      <c r="E3003" t="s">
        <v>9401</v>
      </c>
      <c r="F3003">
        <v>6.7</v>
      </c>
      <c r="G3003">
        <v>13000</v>
      </c>
      <c r="H3003" t="s">
        <v>4387</v>
      </c>
      <c r="I3003" t="s">
        <v>9402</v>
      </c>
      <c r="J3003" t="s">
        <v>9403</v>
      </c>
      <c r="K3003" t="s">
        <v>1421</v>
      </c>
      <c r="M3003">
        <v>2372744</v>
      </c>
      <c r="N3003" t="s">
        <v>3702</v>
      </c>
      <c r="O3003">
        <v>126</v>
      </c>
    </row>
    <row r="3004" spans="1:15" x14ac:dyDescent="0.25">
      <c r="A3004" t="s">
        <v>2548</v>
      </c>
      <c r="B3004" t="s">
        <v>337</v>
      </c>
      <c r="C3004" t="s">
        <v>25</v>
      </c>
      <c r="D3004">
        <v>1996</v>
      </c>
      <c r="E3004" t="s">
        <v>9065</v>
      </c>
      <c r="F3004">
        <v>5.2</v>
      </c>
      <c r="G3004">
        <v>5500</v>
      </c>
      <c r="H3004" t="s">
        <v>2253</v>
      </c>
      <c r="I3004" t="s">
        <v>9404</v>
      </c>
      <c r="J3004" t="s">
        <v>5303</v>
      </c>
      <c r="K3004" t="s">
        <v>9405</v>
      </c>
      <c r="L3004">
        <v>25000000</v>
      </c>
      <c r="M3004">
        <v>15094530</v>
      </c>
      <c r="N3004" t="s">
        <v>2027</v>
      </c>
      <c r="O3004">
        <v>96</v>
      </c>
    </row>
    <row r="3005" spans="1:15" x14ac:dyDescent="0.25">
      <c r="A3005" t="s">
        <v>9406</v>
      </c>
      <c r="B3005" t="s">
        <v>16</v>
      </c>
      <c r="C3005" t="s">
        <v>17</v>
      </c>
      <c r="D3005">
        <v>1996</v>
      </c>
      <c r="E3005" t="s">
        <v>9011</v>
      </c>
      <c r="F3005">
        <v>6.2</v>
      </c>
      <c r="G3005">
        <v>20000</v>
      </c>
      <c r="H3005" t="s">
        <v>597</v>
      </c>
      <c r="I3005" t="s">
        <v>9407</v>
      </c>
      <c r="J3005" t="s">
        <v>136</v>
      </c>
      <c r="K3005" t="s">
        <v>30</v>
      </c>
      <c r="L3005">
        <v>40000000</v>
      </c>
      <c r="M3005">
        <v>20340204</v>
      </c>
      <c r="N3005" t="s">
        <v>5112</v>
      </c>
      <c r="O3005">
        <v>111</v>
      </c>
    </row>
    <row r="3006" spans="1:15" x14ac:dyDescent="0.25">
      <c r="A3006" t="s">
        <v>9408</v>
      </c>
      <c r="B3006" t="s">
        <v>16</v>
      </c>
      <c r="C3006" t="s">
        <v>104</v>
      </c>
      <c r="D3006">
        <v>1996</v>
      </c>
      <c r="E3006" t="s">
        <v>9409</v>
      </c>
      <c r="F3006">
        <v>6.6</v>
      </c>
      <c r="G3006">
        <v>6900</v>
      </c>
      <c r="H3006" t="s">
        <v>404</v>
      </c>
      <c r="I3006" t="s">
        <v>2788</v>
      </c>
      <c r="J3006" t="s">
        <v>7061</v>
      </c>
      <c r="K3006" t="s">
        <v>30</v>
      </c>
      <c r="M3006">
        <v>9889670</v>
      </c>
      <c r="N3006" t="s">
        <v>44</v>
      </c>
      <c r="O3006">
        <v>113</v>
      </c>
    </row>
    <row r="3007" spans="1:15" x14ac:dyDescent="0.25">
      <c r="A3007" t="s">
        <v>9410</v>
      </c>
      <c r="B3007" t="s">
        <v>16</v>
      </c>
      <c r="C3007" t="s">
        <v>41</v>
      </c>
      <c r="D3007">
        <v>1996</v>
      </c>
      <c r="E3007" t="s">
        <v>9026</v>
      </c>
      <c r="F3007">
        <v>5.5</v>
      </c>
      <c r="G3007">
        <v>8500</v>
      </c>
      <c r="H3007" t="s">
        <v>5789</v>
      </c>
      <c r="I3007" t="s">
        <v>9411</v>
      </c>
      <c r="J3007" t="s">
        <v>9412</v>
      </c>
      <c r="K3007" t="s">
        <v>30</v>
      </c>
      <c r="M3007">
        <v>8008255</v>
      </c>
      <c r="N3007" t="s">
        <v>9413</v>
      </c>
      <c r="O3007">
        <v>91</v>
      </c>
    </row>
    <row r="3008" spans="1:15" x14ac:dyDescent="0.25">
      <c r="A3008" t="s">
        <v>9414</v>
      </c>
      <c r="B3008" t="s">
        <v>33</v>
      </c>
      <c r="C3008" t="s">
        <v>41</v>
      </c>
      <c r="D3008">
        <v>1996</v>
      </c>
      <c r="E3008" t="s">
        <v>9096</v>
      </c>
      <c r="F3008">
        <v>7.2</v>
      </c>
      <c r="G3008">
        <v>5700</v>
      </c>
      <c r="H3008" t="s">
        <v>3492</v>
      </c>
      <c r="I3008" t="s">
        <v>5257</v>
      </c>
      <c r="J3008" t="s">
        <v>3494</v>
      </c>
      <c r="K3008" t="s">
        <v>3158</v>
      </c>
      <c r="L3008">
        <v>5000000</v>
      </c>
      <c r="M3008">
        <v>588621</v>
      </c>
      <c r="N3008" t="s">
        <v>5258</v>
      </c>
      <c r="O3008">
        <v>134</v>
      </c>
    </row>
    <row r="3009" spans="1:15" x14ac:dyDescent="0.25">
      <c r="A3009" t="s">
        <v>9415</v>
      </c>
      <c r="B3009" t="s">
        <v>16</v>
      </c>
      <c r="C3009" t="s">
        <v>17</v>
      </c>
      <c r="D3009">
        <v>1996</v>
      </c>
      <c r="E3009" t="s">
        <v>8541</v>
      </c>
      <c r="F3009">
        <v>5.8</v>
      </c>
      <c r="G3009">
        <v>14000</v>
      </c>
      <c r="H3009" t="s">
        <v>2207</v>
      </c>
      <c r="I3009" t="s">
        <v>9416</v>
      </c>
      <c r="J3009" t="s">
        <v>6288</v>
      </c>
      <c r="K3009" t="s">
        <v>30</v>
      </c>
      <c r="L3009">
        <v>47000000</v>
      </c>
      <c r="M3009">
        <v>12379402</v>
      </c>
      <c r="N3009" t="s">
        <v>9417</v>
      </c>
      <c r="O3009">
        <v>108</v>
      </c>
    </row>
    <row r="3010" spans="1:15" x14ac:dyDescent="0.25">
      <c r="A3010" t="s">
        <v>9418</v>
      </c>
      <c r="B3010" t="s">
        <v>2000</v>
      </c>
      <c r="C3010" t="s">
        <v>25</v>
      </c>
      <c r="D3010">
        <v>1996</v>
      </c>
      <c r="E3010" t="s">
        <v>8857</v>
      </c>
      <c r="F3010">
        <v>6.5</v>
      </c>
      <c r="G3010">
        <v>14000</v>
      </c>
      <c r="H3010" t="s">
        <v>8015</v>
      </c>
      <c r="I3010" t="s">
        <v>9419</v>
      </c>
      <c r="J3010" t="s">
        <v>889</v>
      </c>
      <c r="K3010" t="s">
        <v>30</v>
      </c>
      <c r="L3010">
        <v>21500000</v>
      </c>
      <c r="M3010">
        <v>22313201</v>
      </c>
      <c r="N3010" t="s">
        <v>9420</v>
      </c>
      <c r="O3010">
        <v>101</v>
      </c>
    </row>
    <row r="3011" spans="1:15" x14ac:dyDescent="0.25">
      <c r="A3011" t="s">
        <v>9421</v>
      </c>
      <c r="B3011" t="s">
        <v>33</v>
      </c>
      <c r="C3011" t="s">
        <v>41</v>
      </c>
      <c r="D3011">
        <v>1996</v>
      </c>
      <c r="E3011" t="s">
        <v>8586</v>
      </c>
      <c r="F3011">
        <v>5.8</v>
      </c>
      <c r="G3011">
        <v>22000</v>
      </c>
      <c r="H3011" t="s">
        <v>2576</v>
      </c>
      <c r="I3011" t="s">
        <v>9422</v>
      </c>
      <c r="J3011" t="s">
        <v>852</v>
      </c>
      <c r="K3011" t="s">
        <v>30</v>
      </c>
      <c r="L3011">
        <v>39000000</v>
      </c>
      <c r="M3011">
        <v>37956793</v>
      </c>
      <c r="N3011" t="s">
        <v>4880</v>
      </c>
      <c r="O3011">
        <v>93</v>
      </c>
    </row>
    <row r="3012" spans="1:15" x14ac:dyDescent="0.25">
      <c r="A3012" t="s">
        <v>9423</v>
      </c>
      <c r="B3012" t="s">
        <v>16</v>
      </c>
      <c r="C3012" t="s">
        <v>17</v>
      </c>
      <c r="D3012">
        <v>1996</v>
      </c>
      <c r="E3012" t="s">
        <v>9229</v>
      </c>
      <c r="F3012">
        <v>5.8</v>
      </c>
      <c r="G3012">
        <v>5100</v>
      </c>
      <c r="H3012" t="s">
        <v>4103</v>
      </c>
      <c r="I3012" t="s">
        <v>9424</v>
      </c>
      <c r="J3012" t="s">
        <v>4466</v>
      </c>
      <c r="K3012" t="s">
        <v>30</v>
      </c>
      <c r="L3012">
        <v>25000000</v>
      </c>
      <c r="M3012">
        <v>5009305</v>
      </c>
      <c r="N3012" t="s">
        <v>9425</v>
      </c>
      <c r="O3012">
        <v>132</v>
      </c>
    </row>
    <row r="3013" spans="1:15" x14ac:dyDescent="0.25">
      <c r="A3013" t="s">
        <v>9426</v>
      </c>
      <c r="B3013" t="s">
        <v>16</v>
      </c>
      <c r="C3013" t="s">
        <v>17</v>
      </c>
      <c r="D3013">
        <v>1996</v>
      </c>
      <c r="E3013" t="s">
        <v>9427</v>
      </c>
      <c r="F3013">
        <v>6.6</v>
      </c>
      <c r="G3013">
        <v>1200</v>
      </c>
      <c r="H3013" t="s">
        <v>3585</v>
      </c>
      <c r="I3013" t="s">
        <v>9428</v>
      </c>
      <c r="J3013" t="s">
        <v>4680</v>
      </c>
      <c r="K3013" t="s">
        <v>30</v>
      </c>
      <c r="N3013" t="s">
        <v>5836</v>
      </c>
      <c r="O3013">
        <v>110</v>
      </c>
    </row>
    <row r="3014" spans="1:15" x14ac:dyDescent="0.25">
      <c r="A3014" t="s">
        <v>9429</v>
      </c>
      <c r="B3014" t="s">
        <v>16</v>
      </c>
      <c r="C3014" t="s">
        <v>63</v>
      </c>
      <c r="D3014">
        <v>1996</v>
      </c>
      <c r="E3014" t="s">
        <v>9430</v>
      </c>
      <c r="F3014">
        <v>6.6</v>
      </c>
      <c r="G3014">
        <v>6400</v>
      </c>
      <c r="H3014" t="s">
        <v>9431</v>
      </c>
      <c r="I3014" t="s">
        <v>9432</v>
      </c>
      <c r="J3014" t="s">
        <v>8860</v>
      </c>
      <c r="K3014" t="s">
        <v>22</v>
      </c>
      <c r="M3014">
        <v>1875527</v>
      </c>
      <c r="N3014" t="s">
        <v>8822</v>
      </c>
      <c r="O3014">
        <v>103</v>
      </c>
    </row>
    <row r="3015" spans="1:15" x14ac:dyDescent="0.25">
      <c r="A3015" t="s">
        <v>9433</v>
      </c>
      <c r="B3015" t="s">
        <v>16</v>
      </c>
      <c r="C3015" t="s">
        <v>104</v>
      </c>
      <c r="D3015">
        <v>1996</v>
      </c>
      <c r="E3015" t="s">
        <v>9096</v>
      </c>
      <c r="F3015">
        <v>6.2</v>
      </c>
      <c r="G3015">
        <v>4200</v>
      </c>
      <c r="H3015" t="s">
        <v>141</v>
      </c>
      <c r="I3015" t="s">
        <v>9434</v>
      </c>
      <c r="J3015" t="s">
        <v>7936</v>
      </c>
      <c r="K3015" t="s">
        <v>30</v>
      </c>
      <c r="M3015">
        <v>21508</v>
      </c>
      <c r="N3015" t="s">
        <v>9435</v>
      </c>
      <c r="O3015">
        <v>122</v>
      </c>
    </row>
    <row r="3016" spans="1:15" x14ac:dyDescent="0.25">
      <c r="A3016" t="s">
        <v>9436</v>
      </c>
      <c r="B3016" t="s">
        <v>337</v>
      </c>
      <c r="C3016" t="s">
        <v>390</v>
      </c>
      <c r="D3016">
        <v>1996</v>
      </c>
      <c r="E3016" t="s">
        <v>8586</v>
      </c>
      <c r="F3016">
        <v>5.5</v>
      </c>
      <c r="G3016">
        <v>5700</v>
      </c>
      <c r="H3016" t="s">
        <v>9437</v>
      </c>
      <c r="I3016" t="s">
        <v>7820</v>
      </c>
      <c r="J3016" t="s">
        <v>3261</v>
      </c>
      <c r="K3016" t="s">
        <v>30</v>
      </c>
      <c r="M3016">
        <v>8620678</v>
      </c>
      <c r="N3016" t="s">
        <v>9438</v>
      </c>
      <c r="O3016">
        <v>82</v>
      </c>
    </row>
    <row r="3017" spans="1:15" x14ac:dyDescent="0.25">
      <c r="A3017" t="s">
        <v>9439</v>
      </c>
      <c r="B3017" t="s">
        <v>16</v>
      </c>
      <c r="C3017" t="s">
        <v>41</v>
      </c>
      <c r="D3017">
        <v>1996</v>
      </c>
      <c r="E3017" t="s">
        <v>8141</v>
      </c>
      <c r="F3017">
        <v>5.2</v>
      </c>
      <c r="G3017">
        <v>5900</v>
      </c>
      <c r="H3017" t="s">
        <v>3430</v>
      </c>
      <c r="I3017" t="s">
        <v>9440</v>
      </c>
      <c r="J3017" t="s">
        <v>9441</v>
      </c>
      <c r="K3017" t="s">
        <v>30</v>
      </c>
      <c r="L3017">
        <v>12000000</v>
      </c>
      <c r="M3017">
        <v>4939939</v>
      </c>
      <c r="N3017" t="s">
        <v>9442</v>
      </c>
      <c r="O3017">
        <v>108</v>
      </c>
    </row>
    <row r="3018" spans="1:15" x14ac:dyDescent="0.25">
      <c r="A3018" t="s">
        <v>9443</v>
      </c>
      <c r="B3018" t="s">
        <v>2000</v>
      </c>
      <c r="C3018" t="s">
        <v>41</v>
      </c>
      <c r="D3018">
        <v>1996</v>
      </c>
      <c r="E3018" t="s">
        <v>9104</v>
      </c>
      <c r="F3018">
        <v>5.9</v>
      </c>
      <c r="G3018">
        <v>4300</v>
      </c>
      <c r="H3018" t="s">
        <v>5116</v>
      </c>
      <c r="I3018" t="s">
        <v>1544</v>
      </c>
      <c r="J3018" t="s">
        <v>445</v>
      </c>
      <c r="K3018" t="s">
        <v>30</v>
      </c>
      <c r="M3018">
        <v>12767815</v>
      </c>
      <c r="N3018" t="s">
        <v>8941</v>
      </c>
      <c r="O3018">
        <v>129</v>
      </c>
    </row>
    <row r="3019" spans="1:15" x14ac:dyDescent="0.25">
      <c r="A3019" t="s">
        <v>9444</v>
      </c>
      <c r="B3019" t="s">
        <v>33</v>
      </c>
      <c r="C3019" t="s">
        <v>41</v>
      </c>
      <c r="D3019">
        <v>1996</v>
      </c>
      <c r="E3019" t="s">
        <v>8986</v>
      </c>
      <c r="F3019">
        <v>5.6</v>
      </c>
      <c r="G3019">
        <v>6900</v>
      </c>
      <c r="H3019" t="s">
        <v>4141</v>
      </c>
      <c r="I3019" t="s">
        <v>9445</v>
      </c>
      <c r="J3019" t="s">
        <v>547</v>
      </c>
      <c r="K3019" t="s">
        <v>30</v>
      </c>
      <c r="L3019">
        <v>30000000</v>
      </c>
      <c r="M3019">
        <v>8315693</v>
      </c>
      <c r="N3019" t="s">
        <v>9446</v>
      </c>
      <c r="O3019">
        <v>93</v>
      </c>
    </row>
    <row r="3020" spans="1:15" x14ac:dyDescent="0.25">
      <c r="A3020" t="s">
        <v>9447</v>
      </c>
      <c r="B3020" t="s">
        <v>2000</v>
      </c>
      <c r="C3020" t="s">
        <v>41</v>
      </c>
      <c r="D3020">
        <v>1996</v>
      </c>
      <c r="E3020" t="s">
        <v>9448</v>
      </c>
      <c r="F3020">
        <v>6</v>
      </c>
      <c r="G3020">
        <v>7400</v>
      </c>
      <c r="H3020" t="s">
        <v>9449</v>
      </c>
      <c r="I3020" t="s">
        <v>9450</v>
      </c>
      <c r="J3020" t="s">
        <v>6779</v>
      </c>
      <c r="K3020" t="s">
        <v>30</v>
      </c>
      <c r="M3020">
        <v>32212</v>
      </c>
      <c r="N3020" t="s">
        <v>7315</v>
      </c>
      <c r="O3020">
        <v>92</v>
      </c>
    </row>
    <row r="3021" spans="1:15" x14ac:dyDescent="0.25">
      <c r="A3021" t="s">
        <v>9451</v>
      </c>
      <c r="B3021" t="s">
        <v>16</v>
      </c>
      <c r="C3021" t="s">
        <v>41</v>
      </c>
      <c r="D3021">
        <v>1996</v>
      </c>
      <c r="E3021" t="s">
        <v>9092</v>
      </c>
      <c r="F3021">
        <v>5.2</v>
      </c>
      <c r="G3021">
        <v>5500</v>
      </c>
      <c r="H3021" t="s">
        <v>9452</v>
      </c>
      <c r="I3021" t="s">
        <v>8298</v>
      </c>
      <c r="J3021" t="s">
        <v>8593</v>
      </c>
      <c r="K3021" t="s">
        <v>30</v>
      </c>
      <c r="M3021">
        <v>10658278</v>
      </c>
      <c r="N3021" t="s">
        <v>4533</v>
      </c>
      <c r="O3021">
        <v>96</v>
      </c>
    </row>
    <row r="3022" spans="1:15" x14ac:dyDescent="0.25">
      <c r="A3022" t="s">
        <v>9453</v>
      </c>
      <c r="B3022" t="s">
        <v>33</v>
      </c>
      <c r="C3022" t="s">
        <v>25</v>
      </c>
      <c r="D3022">
        <v>1996</v>
      </c>
      <c r="E3022" t="s">
        <v>9135</v>
      </c>
      <c r="F3022">
        <v>4.2</v>
      </c>
      <c r="G3022">
        <v>6500</v>
      </c>
      <c r="H3022" t="s">
        <v>58</v>
      </c>
      <c r="I3022" t="s">
        <v>6990</v>
      </c>
      <c r="J3022" t="s">
        <v>9350</v>
      </c>
      <c r="K3022" t="s">
        <v>22</v>
      </c>
      <c r="L3022">
        <v>25000000</v>
      </c>
      <c r="M3022">
        <v>2491989</v>
      </c>
      <c r="N3022" t="s">
        <v>4880</v>
      </c>
      <c r="O3022">
        <v>94</v>
      </c>
    </row>
    <row r="3023" spans="1:15" x14ac:dyDescent="0.25">
      <c r="A3023" t="s">
        <v>9454</v>
      </c>
      <c r="B3023" t="s">
        <v>16</v>
      </c>
      <c r="C3023" t="s">
        <v>104</v>
      </c>
      <c r="D3023">
        <v>1996</v>
      </c>
      <c r="E3023" t="s">
        <v>8986</v>
      </c>
      <c r="F3023">
        <v>6.6</v>
      </c>
      <c r="G3023">
        <v>8400</v>
      </c>
      <c r="H3023" t="s">
        <v>4358</v>
      </c>
      <c r="I3023" t="s">
        <v>4359</v>
      </c>
      <c r="J3023" t="s">
        <v>1524</v>
      </c>
      <c r="K3023" t="s">
        <v>30</v>
      </c>
      <c r="L3023">
        <v>12500000</v>
      </c>
      <c r="M3023">
        <v>1227324</v>
      </c>
      <c r="N3023" t="s">
        <v>9455</v>
      </c>
      <c r="O3023">
        <v>99</v>
      </c>
    </row>
    <row r="3024" spans="1:15" x14ac:dyDescent="0.25">
      <c r="A3024" t="s">
        <v>9456</v>
      </c>
      <c r="B3024" t="s">
        <v>16</v>
      </c>
      <c r="C3024" t="s">
        <v>41</v>
      </c>
      <c r="D3024">
        <v>1996</v>
      </c>
      <c r="E3024" t="s">
        <v>9244</v>
      </c>
      <c r="F3024">
        <v>6.9</v>
      </c>
      <c r="G3024">
        <v>8300</v>
      </c>
      <c r="H3024" t="s">
        <v>8756</v>
      </c>
      <c r="I3024" t="s">
        <v>9457</v>
      </c>
      <c r="J3024" t="s">
        <v>9458</v>
      </c>
      <c r="K3024" t="s">
        <v>195</v>
      </c>
      <c r="M3024">
        <v>2654308</v>
      </c>
      <c r="N3024" t="s">
        <v>44</v>
      </c>
      <c r="O3024">
        <v>89</v>
      </c>
    </row>
    <row r="3025" spans="1:15" x14ac:dyDescent="0.25">
      <c r="A3025" t="s">
        <v>9459</v>
      </c>
      <c r="B3025" t="s">
        <v>2000</v>
      </c>
      <c r="C3025" t="s">
        <v>41</v>
      </c>
      <c r="D3025">
        <v>1996</v>
      </c>
      <c r="E3025" t="s">
        <v>9096</v>
      </c>
      <c r="F3025">
        <v>5.5</v>
      </c>
      <c r="G3025">
        <v>13000</v>
      </c>
      <c r="H3025" t="s">
        <v>5066</v>
      </c>
      <c r="I3025" t="s">
        <v>4521</v>
      </c>
      <c r="J3025" t="s">
        <v>9460</v>
      </c>
      <c r="K3025" t="s">
        <v>30</v>
      </c>
      <c r="M3025">
        <v>21302121</v>
      </c>
      <c r="N3025" t="s">
        <v>2102</v>
      </c>
      <c r="O3025">
        <v>86</v>
      </c>
    </row>
    <row r="3026" spans="1:15" x14ac:dyDescent="0.25">
      <c r="A3026" t="s">
        <v>9461</v>
      </c>
      <c r="B3026" t="s">
        <v>448</v>
      </c>
      <c r="C3026" t="s">
        <v>41</v>
      </c>
      <c r="D3026">
        <v>1996</v>
      </c>
      <c r="E3026" t="s">
        <v>9462</v>
      </c>
      <c r="F3026">
        <v>6.8</v>
      </c>
      <c r="G3026">
        <v>5300</v>
      </c>
      <c r="H3026" t="s">
        <v>5109</v>
      </c>
      <c r="I3026" t="s">
        <v>5109</v>
      </c>
      <c r="J3026" t="s">
        <v>5109</v>
      </c>
      <c r="K3026" t="s">
        <v>30</v>
      </c>
      <c r="L3026">
        <v>250000</v>
      </c>
      <c r="M3026">
        <v>10580</v>
      </c>
      <c r="N3026" t="s">
        <v>9463</v>
      </c>
      <c r="O3026">
        <v>96</v>
      </c>
    </row>
    <row r="3027" spans="1:15" x14ac:dyDescent="0.25">
      <c r="A3027" t="s">
        <v>9464</v>
      </c>
      <c r="B3027" t="s">
        <v>16</v>
      </c>
      <c r="C3027" t="s">
        <v>41</v>
      </c>
      <c r="D3027">
        <v>1996</v>
      </c>
      <c r="E3027" t="s">
        <v>9409</v>
      </c>
      <c r="F3027">
        <v>6.7</v>
      </c>
      <c r="G3027">
        <v>4300</v>
      </c>
      <c r="H3027" t="s">
        <v>2207</v>
      </c>
      <c r="I3027" t="s">
        <v>6332</v>
      </c>
      <c r="J3027" t="s">
        <v>9465</v>
      </c>
      <c r="K3027" t="s">
        <v>22</v>
      </c>
      <c r="M3027">
        <v>712095</v>
      </c>
      <c r="N3027" t="s">
        <v>6334</v>
      </c>
      <c r="O3027">
        <v>100</v>
      </c>
    </row>
    <row r="3028" spans="1:15" x14ac:dyDescent="0.25">
      <c r="A3028" t="s">
        <v>9466</v>
      </c>
      <c r="B3028" t="s">
        <v>33</v>
      </c>
      <c r="C3028" t="s">
        <v>25</v>
      </c>
      <c r="D3028">
        <v>1996</v>
      </c>
      <c r="E3028" t="s">
        <v>9254</v>
      </c>
      <c r="F3028">
        <v>5.8</v>
      </c>
      <c r="G3028">
        <v>5200</v>
      </c>
      <c r="H3028" t="s">
        <v>7630</v>
      </c>
      <c r="I3028" t="s">
        <v>9467</v>
      </c>
      <c r="J3028" t="s">
        <v>8324</v>
      </c>
      <c r="K3028" t="s">
        <v>30</v>
      </c>
      <c r="L3028">
        <v>23000000</v>
      </c>
      <c r="M3028">
        <v>11829959</v>
      </c>
      <c r="N3028" t="s">
        <v>5112</v>
      </c>
      <c r="O3028">
        <v>109</v>
      </c>
    </row>
    <row r="3029" spans="1:15" x14ac:dyDescent="0.25">
      <c r="A3029" t="s">
        <v>9468</v>
      </c>
      <c r="B3029" t="s">
        <v>2000</v>
      </c>
      <c r="C3029" t="s">
        <v>17</v>
      </c>
      <c r="D3029">
        <v>1996</v>
      </c>
      <c r="E3029" t="s">
        <v>9048</v>
      </c>
      <c r="F3029">
        <v>6.5</v>
      </c>
      <c r="G3029">
        <v>4100</v>
      </c>
      <c r="H3029" t="s">
        <v>5002</v>
      </c>
      <c r="I3029" t="s">
        <v>9469</v>
      </c>
      <c r="J3029" t="s">
        <v>9470</v>
      </c>
      <c r="K3029" t="s">
        <v>30</v>
      </c>
      <c r="M3029">
        <v>3486957</v>
      </c>
      <c r="N3029" t="s">
        <v>118</v>
      </c>
      <c r="O3029">
        <v>123</v>
      </c>
    </row>
    <row r="3030" spans="1:15" x14ac:dyDescent="0.25">
      <c r="A3030" t="s">
        <v>9471</v>
      </c>
      <c r="B3030" t="s">
        <v>2000</v>
      </c>
      <c r="C3030" t="s">
        <v>41</v>
      </c>
      <c r="D3030">
        <v>1996</v>
      </c>
      <c r="E3030" t="s">
        <v>9096</v>
      </c>
      <c r="F3030">
        <v>6.1</v>
      </c>
      <c r="G3030">
        <v>7800</v>
      </c>
      <c r="H3030" t="s">
        <v>4498</v>
      </c>
      <c r="I3030" t="s">
        <v>9472</v>
      </c>
      <c r="J3030" t="s">
        <v>3539</v>
      </c>
      <c r="K3030" t="s">
        <v>30</v>
      </c>
      <c r="M3030">
        <v>12844057</v>
      </c>
      <c r="N3030" t="s">
        <v>5724</v>
      </c>
      <c r="O3030">
        <v>114</v>
      </c>
    </row>
    <row r="3031" spans="1:15" x14ac:dyDescent="0.25">
      <c r="A3031" t="s">
        <v>9473</v>
      </c>
      <c r="B3031" t="s">
        <v>33</v>
      </c>
      <c r="C3031" t="s">
        <v>17</v>
      </c>
      <c r="D3031">
        <v>1996</v>
      </c>
      <c r="E3031" t="s">
        <v>9363</v>
      </c>
      <c r="F3031">
        <v>6.4</v>
      </c>
      <c r="G3031">
        <v>3100</v>
      </c>
      <c r="H3031" t="s">
        <v>9474</v>
      </c>
      <c r="I3031" t="s">
        <v>9475</v>
      </c>
      <c r="J3031" t="s">
        <v>9476</v>
      </c>
      <c r="K3031" t="s">
        <v>30</v>
      </c>
      <c r="M3031">
        <v>1007822</v>
      </c>
      <c r="N3031" t="s">
        <v>9477</v>
      </c>
      <c r="O3031">
        <v>93</v>
      </c>
    </row>
    <row r="3032" spans="1:15" x14ac:dyDescent="0.25">
      <c r="A3032" t="s">
        <v>9478</v>
      </c>
      <c r="B3032" t="s">
        <v>2000</v>
      </c>
      <c r="C3032" t="s">
        <v>63</v>
      </c>
      <c r="D3032">
        <v>1996</v>
      </c>
      <c r="E3032" t="s">
        <v>9479</v>
      </c>
      <c r="F3032">
        <v>6</v>
      </c>
      <c r="G3032">
        <v>8300</v>
      </c>
      <c r="H3032" t="s">
        <v>1045</v>
      </c>
      <c r="I3032" t="s">
        <v>9480</v>
      </c>
      <c r="J3032" t="s">
        <v>8593</v>
      </c>
      <c r="K3032" t="s">
        <v>30</v>
      </c>
      <c r="M3032">
        <v>25372294</v>
      </c>
      <c r="N3032" t="s">
        <v>9481</v>
      </c>
      <c r="O3032">
        <v>113</v>
      </c>
    </row>
    <row r="3033" spans="1:15" x14ac:dyDescent="0.25">
      <c r="A3033" t="s">
        <v>9482</v>
      </c>
      <c r="B3033" t="s">
        <v>16</v>
      </c>
      <c r="C3033" t="s">
        <v>63</v>
      </c>
      <c r="D3033">
        <v>1996</v>
      </c>
      <c r="E3033" t="s">
        <v>9106</v>
      </c>
      <c r="F3033">
        <v>6.4</v>
      </c>
      <c r="G3033">
        <v>7000</v>
      </c>
      <c r="H3033" t="s">
        <v>838</v>
      </c>
      <c r="I3033" t="s">
        <v>9483</v>
      </c>
      <c r="J3033" t="s">
        <v>3058</v>
      </c>
      <c r="K3033" t="s">
        <v>30</v>
      </c>
      <c r="L3033">
        <v>16000000</v>
      </c>
      <c r="M3033">
        <v>2021348</v>
      </c>
      <c r="N3033" t="s">
        <v>840</v>
      </c>
      <c r="O3033">
        <v>125</v>
      </c>
    </row>
    <row r="3034" spans="1:15" x14ac:dyDescent="0.25">
      <c r="A3034" t="s">
        <v>9484</v>
      </c>
      <c r="B3034" t="s">
        <v>16</v>
      </c>
      <c r="C3034" t="s">
        <v>104</v>
      </c>
      <c r="D3034">
        <v>1996</v>
      </c>
      <c r="E3034" t="s">
        <v>9170</v>
      </c>
      <c r="F3034">
        <v>6.3</v>
      </c>
      <c r="G3034">
        <v>4500</v>
      </c>
      <c r="H3034" t="s">
        <v>95</v>
      </c>
      <c r="I3034" t="s">
        <v>95</v>
      </c>
      <c r="J3034" t="s">
        <v>4956</v>
      </c>
      <c r="K3034" t="s">
        <v>453</v>
      </c>
      <c r="L3034">
        <v>19000000</v>
      </c>
      <c r="M3034">
        <v>1356828</v>
      </c>
      <c r="N3034" t="s">
        <v>7422</v>
      </c>
      <c r="O3034">
        <v>116</v>
      </c>
    </row>
    <row r="3035" spans="1:15" x14ac:dyDescent="0.25">
      <c r="A3035" t="s">
        <v>9485</v>
      </c>
      <c r="B3035" t="s">
        <v>2000</v>
      </c>
      <c r="C3035" t="s">
        <v>41</v>
      </c>
      <c r="D3035">
        <v>1996</v>
      </c>
      <c r="E3035" t="s">
        <v>9011</v>
      </c>
      <c r="F3035">
        <v>3.8</v>
      </c>
      <c r="G3035">
        <v>4800</v>
      </c>
      <c r="H3035" t="s">
        <v>2088</v>
      </c>
      <c r="I3035" t="s">
        <v>5078</v>
      </c>
      <c r="J3035" t="s">
        <v>9486</v>
      </c>
      <c r="K3035" t="s">
        <v>30</v>
      </c>
      <c r="M3035">
        <v>12825141</v>
      </c>
      <c r="N3035" t="s">
        <v>9487</v>
      </c>
      <c r="O3035">
        <v>96</v>
      </c>
    </row>
    <row r="3036" spans="1:15" x14ac:dyDescent="0.25">
      <c r="A3036" t="s">
        <v>9488</v>
      </c>
      <c r="B3036" t="s">
        <v>16</v>
      </c>
      <c r="C3036" t="s">
        <v>34</v>
      </c>
      <c r="D3036">
        <v>1996</v>
      </c>
      <c r="E3036" t="s">
        <v>9070</v>
      </c>
      <c r="F3036">
        <v>5.4</v>
      </c>
      <c r="G3036">
        <v>8700</v>
      </c>
      <c r="H3036" t="s">
        <v>6683</v>
      </c>
      <c r="I3036" t="s">
        <v>8977</v>
      </c>
      <c r="J3036" t="s">
        <v>4729</v>
      </c>
      <c r="K3036" t="s">
        <v>30</v>
      </c>
      <c r="L3036">
        <v>25000000</v>
      </c>
      <c r="M3036">
        <v>17193231</v>
      </c>
      <c r="N3036" t="s">
        <v>118</v>
      </c>
      <c r="O3036">
        <v>98</v>
      </c>
    </row>
    <row r="3037" spans="1:15" x14ac:dyDescent="0.25">
      <c r="A3037" t="s">
        <v>9489</v>
      </c>
      <c r="B3037" t="s">
        <v>33</v>
      </c>
      <c r="C3037" t="s">
        <v>63</v>
      </c>
      <c r="D3037">
        <v>1996</v>
      </c>
      <c r="E3037" t="s">
        <v>9051</v>
      </c>
      <c r="F3037">
        <v>6.2</v>
      </c>
      <c r="G3037">
        <v>1700</v>
      </c>
      <c r="H3037" t="s">
        <v>1512</v>
      </c>
      <c r="I3037" t="s">
        <v>9490</v>
      </c>
      <c r="J3037" t="s">
        <v>1512</v>
      </c>
      <c r="K3037" t="s">
        <v>30</v>
      </c>
      <c r="M3037">
        <v>195170</v>
      </c>
      <c r="N3037" t="s">
        <v>8379</v>
      </c>
      <c r="O3037">
        <v>119</v>
      </c>
    </row>
    <row r="3038" spans="1:15" x14ac:dyDescent="0.25">
      <c r="A3038" t="s">
        <v>9491</v>
      </c>
      <c r="B3038" t="s">
        <v>16</v>
      </c>
      <c r="C3038" t="s">
        <v>17</v>
      </c>
      <c r="D3038">
        <v>1996</v>
      </c>
      <c r="E3038" t="s">
        <v>8541</v>
      </c>
      <c r="F3038">
        <v>6</v>
      </c>
      <c r="G3038">
        <v>5000</v>
      </c>
      <c r="H3038" t="s">
        <v>5314</v>
      </c>
      <c r="I3038" t="s">
        <v>9492</v>
      </c>
      <c r="J3038" t="s">
        <v>7217</v>
      </c>
      <c r="K3038" t="s">
        <v>30</v>
      </c>
      <c r="L3038">
        <v>18000000</v>
      </c>
      <c r="M3038">
        <v>2821671</v>
      </c>
      <c r="N3038" t="s">
        <v>594</v>
      </c>
      <c r="O3038">
        <v>117</v>
      </c>
    </row>
    <row r="3039" spans="1:15" x14ac:dyDescent="0.25">
      <c r="A3039" t="s">
        <v>9493</v>
      </c>
      <c r="B3039" t="s">
        <v>16</v>
      </c>
      <c r="C3039" t="s">
        <v>34</v>
      </c>
      <c r="D3039">
        <v>1996</v>
      </c>
      <c r="E3039" t="s">
        <v>9200</v>
      </c>
      <c r="F3039">
        <v>4.8</v>
      </c>
      <c r="G3039">
        <v>2900</v>
      </c>
      <c r="H3039" t="s">
        <v>9494</v>
      </c>
      <c r="I3039" t="s">
        <v>9495</v>
      </c>
      <c r="J3039" t="s">
        <v>9496</v>
      </c>
      <c r="K3039" t="s">
        <v>30</v>
      </c>
      <c r="M3039">
        <v>684351</v>
      </c>
      <c r="N3039" t="s">
        <v>9497</v>
      </c>
      <c r="O3039">
        <v>90</v>
      </c>
    </row>
    <row r="3040" spans="1:15" x14ac:dyDescent="0.25">
      <c r="A3040" t="s">
        <v>9498</v>
      </c>
      <c r="B3040" t="s">
        <v>16</v>
      </c>
      <c r="C3040" t="s">
        <v>41</v>
      </c>
      <c r="D3040">
        <v>1996</v>
      </c>
      <c r="E3040" t="s">
        <v>9003</v>
      </c>
      <c r="F3040">
        <v>3.9</v>
      </c>
      <c r="G3040">
        <v>833</v>
      </c>
      <c r="H3040" t="s">
        <v>9499</v>
      </c>
      <c r="I3040" t="s">
        <v>9500</v>
      </c>
      <c r="J3040" t="s">
        <v>9501</v>
      </c>
      <c r="K3040" t="s">
        <v>30</v>
      </c>
      <c r="M3040">
        <v>1383553</v>
      </c>
      <c r="N3040" t="s">
        <v>9502</v>
      </c>
      <c r="O3040">
        <v>89</v>
      </c>
    </row>
    <row r="3041" spans="1:15" x14ac:dyDescent="0.25">
      <c r="A3041" t="s">
        <v>9503</v>
      </c>
      <c r="B3041" t="s">
        <v>16</v>
      </c>
      <c r="C3041" t="s">
        <v>17</v>
      </c>
      <c r="D3041">
        <v>1996</v>
      </c>
      <c r="E3041" t="s">
        <v>9026</v>
      </c>
      <c r="F3041">
        <v>5.7</v>
      </c>
      <c r="G3041">
        <v>4000</v>
      </c>
      <c r="H3041" t="s">
        <v>245</v>
      </c>
      <c r="I3041" t="s">
        <v>9504</v>
      </c>
      <c r="J3041" t="s">
        <v>6661</v>
      </c>
      <c r="K3041" t="s">
        <v>30</v>
      </c>
      <c r="M3041">
        <v>5939449</v>
      </c>
      <c r="N3041" t="s">
        <v>2094</v>
      </c>
      <c r="O3041">
        <v>103</v>
      </c>
    </row>
    <row r="3042" spans="1:15" x14ac:dyDescent="0.25">
      <c r="A3042" t="s">
        <v>9505</v>
      </c>
      <c r="B3042" t="s">
        <v>16</v>
      </c>
      <c r="C3042" t="s">
        <v>41</v>
      </c>
      <c r="D3042">
        <v>1996</v>
      </c>
      <c r="E3042" t="s">
        <v>9167</v>
      </c>
      <c r="F3042">
        <v>6.7</v>
      </c>
      <c r="G3042">
        <v>3600</v>
      </c>
      <c r="H3042" t="s">
        <v>7189</v>
      </c>
      <c r="I3042" t="s">
        <v>7189</v>
      </c>
      <c r="J3042" t="s">
        <v>9506</v>
      </c>
      <c r="K3042" t="s">
        <v>30</v>
      </c>
      <c r="L3042">
        <v>5000000</v>
      </c>
      <c r="M3042">
        <v>660313</v>
      </c>
      <c r="N3042" t="s">
        <v>9507</v>
      </c>
      <c r="O3042">
        <v>116</v>
      </c>
    </row>
    <row r="3043" spans="1:15" x14ac:dyDescent="0.25">
      <c r="A3043" t="s">
        <v>9508</v>
      </c>
      <c r="B3043" t="s">
        <v>2000</v>
      </c>
      <c r="C3043" t="s">
        <v>41</v>
      </c>
      <c r="D3043">
        <v>1996</v>
      </c>
      <c r="E3043" t="s">
        <v>9244</v>
      </c>
      <c r="F3043">
        <v>5.3</v>
      </c>
      <c r="G3043">
        <v>9600</v>
      </c>
      <c r="H3043" t="s">
        <v>9509</v>
      </c>
      <c r="I3043" t="s">
        <v>8554</v>
      </c>
      <c r="J3043" t="s">
        <v>7099</v>
      </c>
      <c r="K3043" t="s">
        <v>30</v>
      </c>
      <c r="M3043">
        <v>9255027</v>
      </c>
      <c r="N3043" t="s">
        <v>8003</v>
      </c>
      <c r="O3043">
        <v>91</v>
      </c>
    </row>
    <row r="3044" spans="1:15" x14ac:dyDescent="0.25">
      <c r="A3044" t="s">
        <v>9510</v>
      </c>
      <c r="B3044" t="s">
        <v>33</v>
      </c>
      <c r="C3044" t="s">
        <v>41</v>
      </c>
      <c r="D3044">
        <v>1996</v>
      </c>
      <c r="E3044" t="s">
        <v>9124</v>
      </c>
      <c r="F3044">
        <v>2.7</v>
      </c>
      <c r="G3044">
        <v>8200</v>
      </c>
      <c r="H3044" t="s">
        <v>9511</v>
      </c>
      <c r="I3044" t="s">
        <v>9512</v>
      </c>
      <c r="J3044" t="s">
        <v>9513</v>
      </c>
      <c r="K3044" t="s">
        <v>30</v>
      </c>
      <c r="L3044">
        <v>24000000</v>
      </c>
      <c r="M3044">
        <v>4422380</v>
      </c>
      <c r="N3044" t="s">
        <v>9514</v>
      </c>
      <c r="O3044">
        <v>94</v>
      </c>
    </row>
    <row r="3045" spans="1:15" x14ac:dyDescent="0.25">
      <c r="A3045" t="s">
        <v>9515</v>
      </c>
      <c r="B3045" t="s">
        <v>16</v>
      </c>
      <c r="C3045" t="s">
        <v>17</v>
      </c>
      <c r="D3045">
        <v>1997</v>
      </c>
      <c r="E3045" t="s">
        <v>9516</v>
      </c>
      <c r="F3045">
        <v>7.8</v>
      </c>
      <c r="G3045">
        <v>361000</v>
      </c>
      <c r="H3045" t="s">
        <v>6821</v>
      </c>
      <c r="I3045" t="s">
        <v>6752</v>
      </c>
      <c r="J3045" t="s">
        <v>1820</v>
      </c>
      <c r="K3045" t="s">
        <v>30</v>
      </c>
      <c r="L3045">
        <v>50000000</v>
      </c>
      <c r="M3045">
        <v>109423648</v>
      </c>
      <c r="N3045" t="s">
        <v>7574</v>
      </c>
      <c r="O3045">
        <v>129</v>
      </c>
    </row>
    <row r="3046" spans="1:15" x14ac:dyDescent="0.25">
      <c r="A3046" t="s">
        <v>9517</v>
      </c>
      <c r="B3046" t="s">
        <v>16</v>
      </c>
      <c r="C3046" t="s">
        <v>17</v>
      </c>
      <c r="D3046">
        <v>1997</v>
      </c>
      <c r="E3046" t="s">
        <v>9518</v>
      </c>
      <c r="F3046">
        <v>7.9</v>
      </c>
      <c r="G3046">
        <v>246000</v>
      </c>
      <c r="H3046" t="s">
        <v>9099</v>
      </c>
      <c r="I3046" t="s">
        <v>9099</v>
      </c>
      <c r="J3046" t="s">
        <v>9041</v>
      </c>
      <c r="K3046" t="s">
        <v>30</v>
      </c>
      <c r="L3046">
        <v>15000000</v>
      </c>
      <c r="M3046">
        <v>43101594</v>
      </c>
      <c r="N3046" t="s">
        <v>2027</v>
      </c>
      <c r="O3046">
        <v>155</v>
      </c>
    </row>
    <row r="3047" spans="1:15" x14ac:dyDescent="0.25">
      <c r="A3047" t="s">
        <v>9519</v>
      </c>
      <c r="B3047" t="s">
        <v>2000</v>
      </c>
      <c r="C3047" t="s">
        <v>17</v>
      </c>
      <c r="D3047">
        <v>1997</v>
      </c>
      <c r="E3047" t="s">
        <v>9520</v>
      </c>
      <c r="F3047">
        <v>7.8</v>
      </c>
      <c r="G3047">
        <v>1100000</v>
      </c>
      <c r="H3047" t="s">
        <v>1998</v>
      </c>
      <c r="I3047" t="s">
        <v>1998</v>
      </c>
      <c r="J3047" t="s">
        <v>8513</v>
      </c>
      <c r="K3047" t="s">
        <v>30</v>
      </c>
      <c r="L3047">
        <v>200000000</v>
      </c>
      <c r="M3047">
        <v>2201647264</v>
      </c>
      <c r="N3047" t="s">
        <v>180</v>
      </c>
      <c r="O3047">
        <v>194</v>
      </c>
    </row>
    <row r="3048" spans="1:15" x14ac:dyDescent="0.25">
      <c r="A3048" t="s">
        <v>9521</v>
      </c>
      <c r="B3048" t="s">
        <v>2000</v>
      </c>
      <c r="C3048" t="s">
        <v>34</v>
      </c>
      <c r="D3048">
        <v>1997</v>
      </c>
      <c r="E3048" t="s">
        <v>9522</v>
      </c>
      <c r="F3048">
        <v>7.7</v>
      </c>
      <c r="G3048">
        <v>444000</v>
      </c>
      <c r="H3048" t="s">
        <v>2909</v>
      </c>
      <c r="I3048" t="s">
        <v>2909</v>
      </c>
      <c r="J3048" t="s">
        <v>4461</v>
      </c>
      <c r="K3048" t="s">
        <v>453</v>
      </c>
      <c r="L3048">
        <v>93000000</v>
      </c>
      <c r="M3048">
        <v>263920180</v>
      </c>
      <c r="N3048" t="s">
        <v>31</v>
      </c>
      <c r="O3048">
        <v>126</v>
      </c>
    </row>
    <row r="3049" spans="1:15" x14ac:dyDescent="0.25">
      <c r="A3049" t="s">
        <v>9523</v>
      </c>
      <c r="B3049" t="s">
        <v>2000</v>
      </c>
      <c r="C3049" t="s">
        <v>25</v>
      </c>
      <c r="D3049">
        <v>1997</v>
      </c>
      <c r="E3049" t="s">
        <v>9524</v>
      </c>
      <c r="F3049">
        <v>7</v>
      </c>
      <c r="G3049">
        <v>227000</v>
      </c>
      <c r="H3049" t="s">
        <v>9525</v>
      </c>
      <c r="I3049" t="s">
        <v>6846</v>
      </c>
      <c r="J3049" t="s">
        <v>6846</v>
      </c>
      <c r="K3049" t="s">
        <v>30</v>
      </c>
      <c r="L3049">
        <v>16500000</v>
      </c>
      <c r="M3049">
        <v>67683989</v>
      </c>
      <c r="N3049" t="s">
        <v>6471</v>
      </c>
      <c r="O3049">
        <v>89</v>
      </c>
    </row>
    <row r="3050" spans="1:15" x14ac:dyDescent="0.25">
      <c r="A3050" t="s">
        <v>9526</v>
      </c>
      <c r="B3050" t="s">
        <v>16</v>
      </c>
      <c r="C3050" t="s">
        <v>17</v>
      </c>
      <c r="D3050">
        <v>1997</v>
      </c>
      <c r="E3050" t="s">
        <v>9527</v>
      </c>
      <c r="F3050">
        <v>6.9</v>
      </c>
      <c r="G3050">
        <v>54000</v>
      </c>
      <c r="H3050" t="s">
        <v>1507</v>
      </c>
      <c r="I3050" t="s">
        <v>9528</v>
      </c>
      <c r="J3050" t="s">
        <v>4570</v>
      </c>
      <c r="K3050" t="s">
        <v>453</v>
      </c>
      <c r="L3050">
        <v>62000000</v>
      </c>
      <c r="M3050">
        <v>1071255</v>
      </c>
      <c r="N3050" t="s">
        <v>9529</v>
      </c>
      <c r="O3050">
        <v>137</v>
      </c>
    </row>
    <row r="3051" spans="1:15" x14ac:dyDescent="0.25">
      <c r="A3051" t="s">
        <v>9530</v>
      </c>
      <c r="B3051" t="s">
        <v>16</v>
      </c>
      <c r="C3051" t="s">
        <v>17</v>
      </c>
      <c r="D3051">
        <v>1997</v>
      </c>
      <c r="E3051" t="s">
        <v>9531</v>
      </c>
      <c r="F3051">
        <v>8.3000000000000007</v>
      </c>
      <c r="G3051">
        <v>887000</v>
      </c>
      <c r="H3051" t="s">
        <v>5228</v>
      </c>
      <c r="I3051" t="s">
        <v>9532</v>
      </c>
      <c r="J3051" t="s">
        <v>97</v>
      </c>
      <c r="K3051" t="s">
        <v>30</v>
      </c>
      <c r="L3051">
        <v>10000000</v>
      </c>
      <c r="M3051">
        <v>225933435</v>
      </c>
      <c r="N3051" t="s">
        <v>3746</v>
      </c>
      <c r="O3051">
        <v>126</v>
      </c>
    </row>
    <row r="3052" spans="1:15" x14ac:dyDescent="0.25">
      <c r="A3052" t="s">
        <v>9533</v>
      </c>
      <c r="B3052" t="s">
        <v>16</v>
      </c>
      <c r="C3052" t="s">
        <v>34</v>
      </c>
      <c r="D3052">
        <v>1997</v>
      </c>
      <c r="E3052" t="s">
        <v>9534</v>
      </c>
      <c r="F3052">
        <v>7.2</v>
      </c>
      <c r="G3052">
        <v>276000</v>
      </c>
      <c r="H3052" t="s">
        <v>2648</v>
      </c>
      <c r="I3052" t="s">
        <v>3868</v>
      </c>
      <c r="J3052" t="s">
        <v>9535</v>
      </c>
      <c r="K3052" t="s">
        <v>30</v>
      </c>
      <c r="L3052">
        <v>105000000</v>
      </c>
      <c r="M3052">
        <v>121214377</v>
      </c>
      <c r="N3052" t="s">
        <v>2102</v>
      </c>
      <c r="O3052">
        <v>129</v>
      </c>
    </row>
    <row r="3053" spans="1:15" x14ac:dyDescent="0.25">
      <c r="A3053" t="s">
        <v>9536</v>
      </c>
      <c r="B3053" t="s">
        <v>16</v>
      </c>
      <c r="C3053" t="s">
        <v>17</v>
      </c>
      <c r="D3053">
        <v>1997</v>
      </c>
      <c r="E3053" t="s">
        <v>9537</v>
      </c>
      <c r="F3053">
        <v>7.5</v>
      </c>
      <c r="G3053">
        <v>342000</v>
      </c>
      <c r="H3053" t="s">
        <v>1010</v>
      </c>
      <c r="I3053" t="s">
        <v>9538</v>
      </c>
      <c r="J3053" t="s">
        <v>5079</v>
      </c>
      <c r="K3053" t="s">
        <v>5820</v>
      </c>
      <c r="L3053">
        <v>57000000</v>
      </c>
      <c r="M3053">
        <v>152944660</v>
      </c>
      <c r="N3053" t="s">
        <v>23</v>
      </c>
      <c r="O3053">
        <v>144</v>
      </c>
    </row>
    <row r="3054" spans="1:15" x14ac:dyDescent="0.25">
      <c r="A3054" t="s">
        <v>9539</v>
      </c>
      <c r="B3054" t="s">
        <v>16</v>
      </c>
      <c r="C3054" t="s">
        <v>34</v>
      </c>
      <c r="D3054">
        <v>1997</v>
      </c>
      <c r="E3054" t="s">
        <v>9401</v>
      </c>
      <c r="F3054">
        <v>6.9</v>
      </c>
      <c r="G3054">
        <v>282000</v>
      </c>
      <c r="H3054" t="s">
        <v>9540</v>
      </c>
      <c r="I3054" t="s">
        <v>8763</v>
      </c>
      <c r="J3054" t="s">
        <v>1536</v>
      </c>
      <c r="K3054" t="s">
        <v>30</v>
      </c>
      <c r="L3054">
        <v>75000000</v>
      </c>
      <c r="M3054">
        <v>224012234</v>
      </c>
      <c r="N3054" t="s">
        <v>2094</v>
      </c>
      <c r="O3054">
        <v>115</v>
      </c>
    </row>
    <row r="3055" spans="1:15" x14ac:dyDescent="0.25">
      <c r="A3055" t="s">
        <v>9541</v>
      </c>
      <c r="B3055" t="s">
        <v>16</v>
      </c>
      <c r="C3055" t="s">
        <v>104</v>
      </c>
      <c r="D3055">
        <v>1997</v>
      </c>
      <c r="E3055" t="s">
        <v>9542</v>
      </c>
      <c r="F3055">
        <v>7.5</v>
      </c>
      <c r="G3055">
        <v>325000</v>
      </c>
      <c r="H3055" t="s">
        <v>6778</v>
      </c>
      <c r="I3055" t="s">
        <v>6778</v>
      </c>
      <c r="J3055" t="s">
        <v>9543</v>
      </c>
      <c r="K3055" t="s">
        <v>30</v>
      </c>
      <c r="L3055">
        <v>12000000</v>
      </c>
      <c r="M3055">
        <v>39673807</v>
      </c>
      <c r="N3055" t="s">
        <v>3746</v>
      </c>
      <c r="O3055">
        <v>154</v>
      </c>
    </row>
    <row r="3056" spans="1:15" x14ac:dyDescent="0.25">
      <c r="A3056" t="s">
        <v>9544</v>
      </c>
      <c r="B3056" t="s">
        <v>16</v>
      </c>
      <c r="C3056" t="s">
        <v>104</v>
      </c>
      <c r="D3056">
        <v>1997</v>
      </c>
      <c r="E3056" t="s">
        <v>9545</v>
      </c>
      <c r="F3056">
        <v>8.1999999999999993</v>
      </c>
      <c r="G3056">
        <v>544000</v>
      </c>
      <c r="H3056" t="s">
        <v>1664</v>
      </c>
      <c r="I3056" t="s">
        <v>4946</v>
      </c>
      <c r="J3056" t="s">
        <v>8365</v>
      </c>
      <c r="K3056" t="s">
        <v>30</v>
      </c>
      <c r="L3056">
        <v>35000000</v>
      </c>
      <c r="M3056">
        <v>126216940</v>
      </c>
      <c r="N3056" t="s">
        <v>8628</v>
      </c>
      <c r="O3056">
        <v>138</v>
      </c>
    </row>
    <row r="3057" spans="1:15" x14ac:dyDescent="0.25">
      <c r="A3057" t="s">
        <v>9546</v>
      </c>
      <c r="B3057" t="s">
        <v>2000</v>
      </c>
      <c r="C3057" t="s">
        <v>41</v>
      </c>
      <c r="D3057">
        <v>1997</v>
      </c>
      <c r="E3057" t="s">
        <v>9547</v>
      </c>
      <c r="F3057">
        <v>8.6</v>
      </c>
      <c r="G3057">
        <v>642000</v>
      </c>
      <c r="H3057" t="s">
        <v>6767</v>
      </c>
      <c r="I3057" t="s">
        <v>9548</v>
      </c>
      <c r="J3057" t="s">
        <v>6767</v>
      </c>
      <c r="K3057" t="s">
        <v>306</v>
      </c>
      <c r="L3057">
        <v>20000000</v>
      </c>
      <c r="M3057">
        <v>230098753</v>
      </c>
      <c r="N3057" t="s">
        <v>9549</v>
      </c>
      <c r="O3057">
        <v>116</v>
      </c>
    </row>
    <row r="3058" spans="1:15" x14ac:dyDescent="0.25">
      <c r="A3058" t="s">
        <v>9550</v>
      </c>
      <c r="B3058" t="s">
        <v>33</v>
      </c>
      <c r="C3058" t="s">
        <v>17</v>
      </c>
      <c r="D3058">
        <v>1997</v>
      </c>
      <c r="E3058" t="s">
        <v>9551</v>
      </c>
      <c r="F3058">
        <v>7.5</v>
      </c>
      <c r="G3058">
        <v>260000</v>
      </c>
      <c r="H3058" t="s">
        <v>2056</v>
      </c>
      <c r="I3058" t="s">
        <v>9552</v>
      </c>
      <c r="J3058" t="s">
        <v>4363</v>
      </c>
      <c r="K3058" t="s">
        <v>30</v>
      </c>
      <c r="L3058">
        <v>90000000</v>
      </c>
      <c r="M3058">
        <v>171120329</v>
      </c>
      <c r="N3058" t="s">
        <v>23</v>
      </c>
      <c r="O3058">
        <v>150</v>
      </c>
    </row>
    <row r="3059" spans="1:15" x14ac:dyDescent="0.25">
      <c r="A3059" t="s">
        <v>9553</v>
      </c>
      <c r="B3059" t="s">
        <v>2000</v>
      </c>
      <c r="C3059" t="s">
        <v>34</v>
      </c>
      <c r="D3059">
        <v>1997</v>
      </c>
      <c r="E3059" t="s">
        <v>9554</v>
      </c>
      <c r="F3059">
        <v>7.3</v>
      </c>
      <c r="G3059">
        <v>529000</v>
      </c>
      <c r="H3059" t="s">
        <v>6232</v>
      </c>
      <c r="I3059" t="s">
        <v>9555</v>
      </c>
      <c r="J3059" t="s">
        <v>1877</v>
      </c>
      <c r="K3059" t="s">
        <v>30</v>
      </c>
      <c r="L3059">
        <v>90000000</v>
      </c>
      <c r="M3059">
        <v>589390539</v>
      </c>
      <c r="N3059" t="s">
        <v>31</v>
      </c>
      <c r="O3059">
        <v>98</v>
      </c>
    </row>
    <row r="3060" spans="1:15" x14ac:dyDescent="0.25">
      <c r="A3060" t="s">
        <v>9556</v>
      </c>
      <c r="B3060" t="s">
        <v>33</v>
      </c>
      <c r="C3060" t="s">
        <v>34</v>
      </c>
      <c r="D3060">
        <v>1997</v>
      </c>
      <c r="E3060" t="s">
        <v>9557</v>
      </c>
      <c r="F3060">
        <v>4.5</v>
      </c>
      <c r="G3060">
        <v>109000</v>
      </c>
      <c r="H3060" t="s">
        <v>9558</v>
      </c>
      <c r="I3060" t="s">
        <v>1310</v>
      </c>
      <c r="J3060" t="s">
        <v>9559</v>
      </c>
      <c r="K3060" t="s">
        <v>30</v>
      </c>
      <c r="L3060">
        <v>32000000</v>
      </c>
      <c r="M3060">
        <v>79082515</v>
      </c>
      <c r="N3060" t="s">
        <v>180</v>
      </c>
      <c r="O3060">
        <v>102</v>
      </c>
    </row>
    <row r="3061" spans="1:15" x14ac:dyDescent="0.25">
      <c r="A3061" t="s">
        <v>9560</v>
      </c>
      <c r="B3061" t="s">
        <v>16</v>
      </c>
      <c r="C3061" t="s">
        <v>34</v>
      </c>
      <c r="D3061">
        <v>1997</v>
      </c>
      <c r="E3061" t="s">
        <v>9561</v>
      </c>
      <c r="F3061">
        <v>6.5</v>
      </c>
      <c r="G3061">
        <v>185000</v>
      </c>
      <c r="H3061" t="s">
        <v>540</v>
      </c>
      <c r="I3061" t="s">
        <v>9562</v>
      </c>
      <c r="J3061" t="s">
        <v>498</v>
      </c>
      <c r="K3061" t="s">
        <v>30</v>
      </c>
      <c r="L3061">
        <v>85000000</v>
      </c>
      <c r="M3061">
        <v>315156409</v>
      </c>
      <c r="N3061" t="s">
        <v>31</v>
      </c>
      <c r="O3061">
        <v>124</v>
      </c>
    </row>
    <row r="3062" spans="1:15" x14ac:dyDescent="0.25">
      <c r="A3062" t="s">
        <v>9563</v>
      </c>
      <c r="B3062" t="s">
        <v>2000</v>
      </c>
      <c r="C3062" t="s">
        <v>34</v>
      </c>
      <c r="D3062">
        <v>1997</v>
      </c>
      <c r="E3062" t="s">
        <v>8733</v>
      </c>
      <c r="F3062">
        <v>3.8</v>
      </c>
      <c r="G3062">
        <v>238000</v>
      </c>
      <c r="H3062" t="s">
        <v>829</v>
      </c>
      <c r="I3062" t="s">
        <v>5076</v>
      </c>
      <c r="J3062" t="s">
        <v>999</v>
      </c>
      <c r="K3062" t="s">
        <v>30</v>
      </c>
      <c r="L3062">
        <v>125000000</v>
      </c>
      <c r="M3062">
        <v>238235719</v>
      </c>
      <c r="N3062" t="s">
        <v>23</v>
      </c>
      <c r="O3062">
        <v>125</v>
      </c>
    </row>
    <row r="3063" spans="1:15" x14ac:dyDescent="0.25">
      <c r="A3063" t="s">
        <v>9564</v>
      </c>
      <c r="B3063" t="s">
        <v>16</v>
      </c>
      <c r="C3063" t="s">
        <v>52</v>
      </c>
      <c r="D3063">
        <v>1997</v>
      </c>
      <c r="E3063" t="s">
        <v>7291</v>
      </c>
      <c r="F3063">
        <v>6.7</v>
      </c>
      <c r="G3063">
        <v>164000</v>
      </c>
      <c r="H3063" t="s">
        <v>8485</v>
      </c>
      <c r="I3063" t="s">
        <v>9565</v>
      </c>
      <c r="J3063" t="s">
        <v>4729</v>
      </c>
      <c r="K3063" t="s">
        <v>22</v>
      </c>
      <c r="L3063">
        <v>60000000</v>
      </c>
      <c r="M3063">
        <v>26673829</v>
      </c>
      <c r="N3063" t="s">
        <v>9566</v>
      </c>
      <c r="O3063">
        <v>96</v>
      </c>
    </row>
    <row r="3064" spans="1:15" x14ac:dyDescent="0.25">
      <c r="A3064" t="s">
        <v>1736</v>
      </c>
      <c r="B3064" t="s">
        <v>337</v>
      </c>
      <c r="C3064" t="s">
        <v>390</v>
      </c>
      <c r="D3064">
        <v>1997</v>
      </c>
      <c r="E3064" t="s">
        <v>9567</v>
      </c>
      <c r="F3064">
        <v>7.3</v>
      </c>
      <c r="G3064">
        <v>212000</v>
      </c>
      <c r="H3064" t="s">
        <v>5089</v>
      </c>
      <c r="I3064" t="s">
        <v>5089</v>
      </c>
      <c r="J3064" t="s">
        <v>7104</v>
      </c>
      <c r="K3064" t="s">
        <v>30</v>
      </c>
      <c r="L3064">
        <v>85000000</v>
      </c>
      <c r="M3064">
        <v>252712101</v>
      </c>
      <c r="N3064" t="s">
        <v>1725</v>
      </c>
      <c r="O3064">
        <v>93</v>
      </c>
    </row>
    <row r="3065" spans="1:15" x14ac:dyDescent="0.25">
      <c r="A3065" t="s">
        <v>9568</v>
      </c>
      <c r="B3065" t="s">
        <v>2000</v>
      </c>
      <c r="C3065" t="s">
        <v>34</v>
      </c>
      <c r="D3065">
        <v>1997</v>
      </c>
      <c r="E3065" t="s">
        <v>9569</v>
      </c>
      <c r="F3065">
        <v>6</v>
      </c>
      <c r="G3065">
        <v>85000</v>
      </c>
      <c r="H3065" t="s">
        <v>2129</v>
      </c>
      <c r="I3065" t="s">
        <v>9157</v>
      </c>
      <c r="J3065" t="s">
        <v>4735</v>
      </c>
      <c r="K3065" t="s">
        <v>30</v>
      </c>
      <c r="L3065">
        <v>116000000</v>
      </c>
      <c r="M3065">
        <v>178127760</v>
      </c>
      <c r="N3065" t="s">
        <v>61</v>
      </c>
      <c r="O3065">
        <v>108</v>
      </c>
    </row>
    <row r="3066" spans="1:15" x14ac:dyDescent="0.25">
      <c r="A3066" t="s">
        <v>9570</v>
      </c>
      <c r="B3066" t="s">
        <v>2000</v>
      </c>
      <c r="C3066" t="s">
        <v>34</v>
      </c>
      <c r="D3066">
        <v>1997</v>
      </c>
      <c r="E3066" t="s">
        <v>9209</v>
      </c>
      <c r="F3066">
        <v>6.6</v>
      </c>
      <c r="G3066">
        <v>388000</v>
      </c>
      <c r="H3066" t="s">
        <v>496</v>
      </c>
      <c r="I3066" t="s">
        <v>758</v>
      </c>
      <c r="J3066" t="s">
        <v>2758</v>
      </c>
      <c r="K3066" t="s">
        <v>30</v>
      </c>
      <c r="L3066">
        <v>73000000</v>
      </c>
      <c r="M3066">
        <v>618638999</v>
      </c>
      <c r="N3066" t="s">
        <v>61</v>
      </c>
      <c r="O3066">
        <v>129</v>
      </c>
    </row>
    <row r="3067" spans="1:15" x14ac:dyDescent="0.25">
      <c r="A3067" t="s">
        <v>9571</v>
      </c>
      <c r="B3067" t="s">
        <v>2000</v>
      </c>
      <c r="C3067" t="s">
        <v>390</v>
      </c>
      <c r="D3067">
        <v>1997</v>
      </c>
      <c r="E3067" t="s">
        <v>9520</v>
      </c>
      <c r="F3067">
        <v>8.4</v>
      </c>
      <c r="G3067">
        <v>357000</v>
      </c>
      <c r="H3067" t="s">
        <v>2108</v>
      </c>
      <c r="I3067" t="s">
        <v>2108</v>
      </c>
      <c r="J3067" t="s">
        <v>9572</v>
      </c>
      <c r="K3067" t="s">
        <v>2110</v>
      </c>
      <c r="M3067">
        <v>169785704</v>
      </c>
      <c r="N3067" t="s">
        <v>7129</v>
      </c>
      <c r="O3067">
        <v>134</v>
      </c>
    </row>
    <row r="3068" spans="1:15" x14ac:dyDescent="0.25">
      <c r="A3068" t="s">
        <v>9573</v>
      </c>
      <c r="B3068" t="s">
        <v>16</v>
      </c>
      <c r="C3068" t="s">
        <v>52</v>
      </c>
      <c r="D3068">
        <v>1997</v>
      </c>
      <c r="E3068" t="s">
        <v>9557</v>
      </c>
      <c r="F3068">
        <v>6.2</v>
      </c>
      <c r="G3068">
        <v>161000</v>
      </c>
      <c r="H3068" t="s">
        <v>696</v>
      </c>
      <c r="I3068" t="s">
        <v>8988</v>
      </c>
      <c r="J3068" t="s">
        <v>8989</v>
      </c>
      <c r="K3068" t="s">
        <v>30</v>
      </c>
      <c r="L3068">
        <v>24000000</v>
      </c>
      <c r="M3068">
        <v>172363301</v>
      </c>
      <c r="N3068" t="s">
        <v>8990</v>
      </c>
      <c r="O3068">
        <v>120</v>
      </c>
    </row>
    <row r="3069" spans="1:15" x14ac:dyDescent="0.25">
      <c r="A3069" t="s">
        <v>9574</v>
      </c>
      <c r="B3069" t="s">
        <v>16</v>
      </c>
      <c r="C3069" t="s">
        <v>34</v>
      </c>
      <c r="D3069">
        <v>1997</v>
      </c>
      <c r="E3069" t="s">
        <v>9567</v>
      </c>
      <c r="F3069">
        <v>7.2</v>
      </c>
      <c r="G3069">
        <v>357000</v>
      </c>
      <c r="H3069" t="s">
        <v>7477</v>
      </c>
      <c r="I3069" t="s">
        <v>9575</v>
      </c>
      <c r="J3069" t="s">
        <v>160</v>
      </c>
      <c r="K3069" t="s">
        <v>30</v>
      </c>
      <c r="L3069">
        <v>80000000</v>
      </c>
      <c r="M3069">
        <v>245676146</v>
      </c>
      <c r="N3069" t="s">
        <v>1427</v>
      </c>
      <c r="O3069">
        <v>138</v>
      </c>
    </row>
    <row r="3070" spans="1:15" x14ac:dyDescent="0.25">
      <c r="A3070" t="s">
        <v>9576</v>
      </c>
      <c r="B3070" t="s">
        <v>2000</v>
      </c>
      <c r="C3070" t="s">
        <v>41</v>
      </c>
      <c r="D3070">
        <v>1997</v>
      </c>
      <c r="E3070" t="s">
        <v>9542</v>
      </c>
      <c r="F3070">
        <v>7.7</v>
      </c>
      <c r="G3070">
        <v>282000</v>
      </c>
      <c r="H3070" t="s">
        <v>1543</v>
      </c>
      <c r="I3070" t="s">
        <v>6759</v>
      </c>
      <c r="J3070" t="s">
        <v>21</v>
      </c>
      <c r="K3070" t="s">
        <v>30</v>
      </c>
      <c r="L3070">
        <v>50000000</v>
      </c>
      <c r="M3070">
        <v>314178011</v>
      </c>
      <c r="N3070" t="s">
        <v>2102</v>
      </c>
      <c r="O3070">
        <v>139</v>
      </c>
    </row>
    <row r="3071" spans="1:15" x14ac:dyDescent="0.25">
      <c r="A3071" t="s">
        <v>9577</v>
      </c>
      <c r="B3071" t="s">
        <v>2000</v>
      </c>
      <c r="C3071" t="s">
        <v>17</v>
      </c>
      <c r="D3071">
        <v>1997</v>
      </c>
      <c r="E3071" t="s">
        <v>9578</v>
      </c>
      <c r="F3071">
        <v>7.8</v>
      </c>
      <c r="G3071">
        <v>287000</v>
      </c>
      <c r="H3071" t="s">
        <v>9579</v>
      </c>
      <c r="I3071" t="s">
        <v>9579</v>
      </c>
      <c r="J3071" t="s">
        <v>2645</v>
      </c>
      <c r="K3071" t="s">
        <v>30</v>
      </c>
      <c r="L3071">
        <v>36000000</v>
      </c>
      <c r="M3071">
        <v>12532777</v>
      </c>
      <c r="N3071" t="s">
        <v>31</v>
      </c>
      <c r="O3071">
        <v>106</v>
      </c>
    </row>
    <row r="3072" spans="1:15" x14ac:dyDescent="0.25">
      <c r="A3072" t="s">
        <v>9580</v>
      </c>
      <c r="B3072" t="s">
        <v>2000</v>
      </c>
      <c r="C3072" t="s">
        <v>104</v>
      </c>
      <c r="D3072">
        <v>1997</v>
      </c>
      <c r="E3072" t="s">
        <v>9581</v>
      </c>
      <c r="F3072">
        <v>7.2</v>
      </c>
      <c r="G3072">
        <v>68000</v>
      </c>
      <c r="H3072" t="s">
        <v>740</v>
      </c>
      <c r="I3072" t="s">
        <v>7403</v>
      </c>
      <c r="J3072" t="s">
        <v>9532</v>
      </c>
      <c r="K3072" t="s">
        <v>30</v>
      </c>
      <c r="L3072">
        <v>40000000</v>
      </c>
      <c r="M3072">
        <v>45916769</v>
      </c>
      <c r="N3072" t="s">
        <v>8583</v>
      </c>
      <c r="O3072">
        <v>135</v>
      </c>
    </row>
    <row r="3073" spans="1:15" x14ac:dyDescent="0.25">
      <c r="A3073" t="s">
        <v>9582</v>
      </c>
      <c r="B3073" t="s">
        <v>16</v>
      </c>
      <c r="C3073" t="s">
        <v>52</v>
      </c>
      <c r="D3073">
        <v>1997</v>
      </c>
      <c r="E3073" t="s">
        <v>9537</v>
      </c>
      <c r="F3073">
        <v>5.7</v>
      </c>
      <c r="G3073">
        <v>136000</v>
      </c>
      <c r="H3073" t="s">
        <v>9583</v>
      </c>
      <c r="I3073" t="s">
        <v>9584</v>
      </c>
      <c r="J3073" t="s">
        <v>9585</v>
      </c>
      <c r="K3073" t="s">
        <v>30</v>
      </c>
      <c r="L3073">
        <v>17000000</v>
      </c>
      <c r="M3073">
        <v>125586134</v>
      </c>
      <c r="N3073" t="s">
        <v>9586</v>
      </c>
      <c r="O3073">
        <v>101</v>
      </c>
    </row>
    <row r="3074" spans="1:15" x14ac:dyDescent="0.25">
      <c r="A3074" t="s">
        <v>9587</v>
      </c>
      <c r="B3074" t="s">
        <v>16</v>
      </c>
      <c r="C3074" t="s">
        <v>34</v>
      </c>
      <c r="D3074">
        <v>1997</v>
      </c>
      <c r="E3074" t="s">
        <v>9588</v>
      </c>
      <c r="F3074">
        <v>6.2</v>
      </c>
      <c r="G3074">
        <v>234000</v>
      </c>
      <c r="H3074" t="s">
        <v>6360</v>
      </c>
      <c r="I3074" t="s">
        <v>1570</v>
      </c>
      <c r="J3074" t="s">
        <v>3238</v>
      </c>
      <c r="K3074" t="s">
        <v>30</v>
      </c>
      <c r="L3074">
        <v>75000000</v>
      </c>
      <c r="M3074">
        <v>161376069</v>
      </c>
      <c r="N3074" t="s">
        <v>9589</v>
      </c>
      <c r="O3074">
        <v>109</v>
      </c>
    </row>
    <row r="3075" spans="1:15" x14ac:dyDescent="0.25">
      <c r="A3075" t="s">
        <v>9590</v>
      </c>
      <c r="B3075" t="s">
        <v>16</v>
      </c>
      <c r="C3075" t="s">
        <v>17</v>
      </c>
      <c r="D3075">
        <v>1997</v>
      </c>
      <c r="E3075" t="s">
        <v>9591</v>
      </c>
      <c r="F3075">
        <v>7.2</v>
      </c>
      <c r="G3075">
        <v>218000</v>
      </c>
      <c r="H3075" t="s">
        <v>9592</v>
      </c>
      <c r="I3075" t="s">
        <v>9593</v>
      </c>
      <c r="J3075" t="s">
        <v>9594</v>
      </c>
      <c r="K3075" t="s">
        <v>195</v>
      </c>
      <c r="M3075">
        <v>565727</v>
      </c>
      <c r="N3075" t="s">
        <v>9595</v>
      </c>
      <c r="O3075">
        <v>90</v>
      </c>
    </row>
    <row r="3076" spans="1:15" x14ac:dyDescent="0.25">
      <c r="A3076" t="s">
        <v>9596</v>
      </c>
      <c r="B3076" t="s">
        <v>2000</v>
      </c>
      <c r="C3076" t="s">
        <v>41</v>
      </c>
      <c r="D3076">
        <v>1997</v>
      </c>
      <c r="E3076" t="s">
        <v>9016</v>
      </c>
      <c r="F3076">
        <v>6.9</v>
      </c>
      <c r="G3076">
        <v>289000</v>
      </c>
      <c r="H3076" t="s">
        <v>7950</v>
      </c>
      <c r="I3076" t="s">
        <v>9597</v>
      </c>
      <c r="J3076" t="s">
        <v>7916</v>
      </c>
      <c r="K3076" t="s">
        <v>30</v>
      </c>
      <c r="L3076">
        <v>45000000</v>
      </c>
      <c r="M3076">
        <v>302710615</v>
      </c>
      <c r="N3076" t="s">
        <v>61</v>
      </c>
      <c r="O3076">
        <v>86</v>
      </c>
    </row>
    <row r="3077" spans="1:15" x14ac:dyDescent="0.25">
      <c r="A3077" t="s">
        <v>9598</v>
      </c>
      <c r="B3077" t="s">
        <v>16</v>
      </c>
      <c r="C3077" t="s">
        <v>63</v>
      </c>
      <c r="D3077">
        <v>1997</v>
      </c>
      <c r="E3077" t="s">
        <v>9098</v>
      </c>
      <c r="F3077">
        <v>7.7</v>
      </c>
      <c r="G3077">
        <v>287000</v>
      </c>
      <c r="H3077" t="s">
        <v>263</v>
      </c>
      <c r="I3077" t="s">
        <v>9599</v>
      </c>
      <c r="J3077" t="s">
        <v>136</v>
      </c>
      <c r="K3077" t="s">
        <v>30</v>
      </c>
      <c r="L3077">
        <v>35000000</v>
      </c>
      <c r="M3077">
        <v>124909762</v>
      </c>
      <c r="N3077" t="s">
        <v>9586</v>
      </c>
      <c r="O3077">
        <v>127</v>
      </c>
    </row>
    <row r="3078" spans="1:15" x14ac:dyDescent="0.25">
      <c r="A3078" t="s">
        <v>9600</v>
      </c>
      <c r="B3078" t="s">
        <v>33</v>
      </c>
      <c r="C3078" t="s">
        <v>34</v>
      </c>
      <c r="D3078">
        <v>1997</v>
      </c>
      <c r="E3078" t="s">
        <v>9601</v>
      </c>
      <c r="F3078">
        <v>5.5</v>
      </c>
      <c r="G3078">
        <v>73000</v>
      </c>
      <c r="H3078" t="s">
        <v>7966</v>
      </c>
      <c r="I3078" t="s">
        <v>9602</v>
      </c>
      <c r="J3078" t="s">
        <v>6932</v>
      </c>
      <c r="K3078" t="s">
        <v>30</v>
      </c>
      <c r="L3078">
        <v>55000000</v>
      </c>
      <c r="M3078">
        <v>174463257</v>
      </c>
      <c r="N3078" t="s">
        <v>1725</v>
      </c>
      <c r="O3078">
        <v>92</v>
      </c>
    </row>
    <row r="3079" spans="1:15" x14ac:dyDescent="0.25">
      <c r="A3079" t="s">
        <v>9603</v>
      </c>
      <c r="B3079" t="s">
        <v>337</v>
      </c>
      <c r="C3079" t="s">
        <v>390</v>
      </c>
      <c r="D3079">
        <v>1997</v>
      </c>
      <c r="E3079" t="s">
        <v>9581</v>
      </c>
      <c r="F3079">
        <v>7.2</v>
      </c>
      <c r="G3079">
        <v>115000</v>
      </c>
      <c r="H3079" t="s">
        <v>1057</v>
      </c>
      <c r="I3079" t="s">
        <v>9604</v>
      </c>
      <c r="J3079" t="s">
        <v>7209</v>
      </c>
      <c r="K3079" t="s">
        <v>30</v>
      </c>
      <c r="L3079">
        <v>50000000</v>
      </c>
      <c r="M3079">
        <v>139804348</v>
      </c>
      <c r="N3079" t="s">
        <v>180</v>
      </c>
      <c r="O3079">
        <v>94</v>
      </c>
    </row>
    <row r="3080" spans="1:15" x14ac:dyDescent="0.25">
      <c r="A3080" t="s">
        <v>9605</v>
      </c>
      <c r="B3080" t="s">
        <v>2000</v>
      </c>
      <c r="C3080" t="s">
        <v>41</v>
      </c>
      <c r="D3080">
        <v>1997</v>
      </c>
      <c r="E3080" t="s">
        <v>9211</v>
      </c>
      <c r="F3080">
        <v>6.1</v>
      </c>
      <c r="G3080">
        <v>34000</v>
      </c>
      <c r="H3080" t="s">
        <v>8668</v>
      </c>
      <c r="I3080" t="s">
        <v>9606</v>
      </c>
      <c r="J3080" t="s">
        <v>9607</v>
      </c>
      <c r="K3080" t="s">
        <v>30</v>
      </c>
      <c r="L3080">
        <v>20000000</v>
      </c>
      <c r="M3080">
        <v>29481428</v>
      </c>
      <c r="N3080" t="s">
        <v>31</v>
      </c>
      <c r="O3080">
        <v>109</v>
      </c>
    </row>
    <row r="3081" spans="1:15" x14ac:dyDescent="0.25">
      <c r="A3081" t="s">
        <v>9608</v>
      </c>
      <c r="B3081" t="s">
        <v>16</v>
      </c>
      <c r="C3081" t="s">
        <v>104</v>
      </c>
      <c r="D3081">
        <v>1997</v>
      </c>
      <c r="E3081" t="s">
        <v>9581</v>
      </c>
      <c r="F3081">
        <v>6.6</v>
      </c>
      <c r="G3081">
        <v>37000</v>
      </c>
      <c r="H3081" t="s">
        <v>85</v>
      </c>
      <c r="I3081" t="s">
        <v>9609</v>
      </c>
      <c r="J3081" t="s">
        <v>2627</v>
      </c>
      <c r="K3081" t="s">
        <v>30</v>
      </c>
      <c r="L3081">
        <v>35000000</v>
      </c>
      <c r="M3081">
        <v>25105255</v>
      </c>
      <c r="N3081" t="s">
        <v>23</v>
      </c>
      <c r="O3081">
        <v>155</v>
      </c>
    </row>
    <row r="3082" spans="1:15" x14ac:dyDescent="0.25">
      <c r="A3082" t="s">
        <v>9610</v>
      </c>
      <c r="B3082" t="s">
        <v>33</v>
      </c>
      <c r="C3082" t="s">
        <v>41</v>
      </c>
      <c r="D3082">
        <v>1997</v>
      </c>
      <c r="E3082" t="s">
        <v>9561</v>
      </c>
      <c r="F3082">
        <v>5.7</v>
      </c>
      <c r="G3082">
        <v>27000</v>
      </c>
      <c r="H3082" t="s">
        <v>9611</v>
      </c>
      <c r="I3082" t="s">
        <v>9612</v>
      </c>
      <c r="J3082" t="s">
        <v>9613</v>
      </c>
      <c r="K3082" t="s">
        <v>30</v>
      </c>
      <c r="L3082">
        <v>9000000</v>
      </c>
      <c r="M3082">
        <v>23712993</v>
      </c>
      <c r="N3082" t="s">
        <v>44</v>
      </c>
      <c r="O3082">
        <v>95</v>
      </c>
    </row>
    <row r="3083" spans="1:15" x14ac:dyDescent="0.25">
      <c r="A3083" t="s">
        <v>9614</v>
      </c>
      <c r="B3083" t="s">
        <v>420</v>
      </c>
      <c r="C3083" t="s">
        <v>390</v>
      </c>
      <c r="D3083">
        <v>1997</v>
      </c>
      <c r="E3083" t="s">
        <v>9615</v>
      </c>
      <c r="F3083">
        <v>8</v>
      </c>
      <c r="G3083">
        <v>63000</v>
      </c>
      <c r="H3083" t="s">
        <v>9616</v>
      </c>
      <c r="I3083" t="s">
        <v>9617</v>
      </c>
      <c r="J3083" t="s">
        <v>9618</v>
      </c>
      <c r="K3083" t="s">
        <v>2110</v>
      </c>
      <c r="M3083">
        <v>563130</v>
      </c>
      <c r="N3083" t="s">
        <v>9619</v>
      </c>
      <c r="O3083">
        <v>81</v>
      </c>
    </row>
    <row r="3084" spans="1:15" x14ac:dyDescent="0.25">
      <c r="A3084" t="s">
        <v>9620</v>
      </c>
      <c r="B3084" t="s">
        <v>16</v>
      </c>
      <c r="C3084" t="s">
        <v>34</v>
      </c>
      <c r="D3084">
        <v>1997</v>
      </c>
      <c r="E3084" t="s">
        <v>9621</v>
      </c>
      <c r="F3084">
        <v>6.9</v>
      </c>
      <c r="G3084">
        <v>70000</v>
      </c>
      <c r="H3084" t="s">
        <v>8059</v>
      </c>
      <c r="I3084" t="s">
        <v>688</v>
      </c>
      <c r="J3084" t="s">
        <v>3058</v>
      </c>
      <c r="K3084" t="s">
        <v>30</v>
      </c>
      <c r="L3084">
        <v>30000000</v>
      </c>
      <c r="M3084">
        <v>43312294</v>
      </c>
      <c r="N3084" t="s">
        <v>5168</v>
      </c>
      <c r="O3084">
        <v>117</v>
      </c>
    </row>
    <row r="3085" spans="1:15" x14ac:dyDescent="0.25">
      <c r="A3085" t="s">
        <v>9622</v>
      </c>
      <c r="B3085" t="s">
        <v>2000</v>
      </c>
      <c r="C3085" t="s">
        <v>41</v>
      </c>
      <c r="D3085">
        <v>1997</v>
      </c>
      <c r="E3085" t="s">
        <v>8733</v>
      </c>
      <c r="F3085">
        <v>6.3</v>
      </c>
      <c r="G3085">
        <v>134000</v>
      </c>
      <c r="H3085" t="s">
        <v>8045</v>
      </c>
      <c r="I3085" t="s">
        <v>3131</v>
      </c>
      <c r="J3085" t="s">
        <v>6288</v>
      </c>
      <c r="K3085" t="s">
        <v>30</v>
      </c>
      <c r="L3085">
        <v>38000000</v>
      </c>
      <c r="M3085">
        <v>299288605</v>
      </c>
      <c r="N3085" t="s">
        <v>2102</v>
      </c>
      <c r="O3085">
        <v>105</v>
      </c>
    </row>
    <row r="3086" spans="1:15" x14ac:dyDescent="0.25">
      <c r="A3086" t="s">
        <v>9623</v>
      </c>
      <c r="B3086" t="s">
        <v>2000</v>
      </c>
      <c r="C3086" t="s">
        <v>34</v>
      </c>
      <c r="D3086">
        <v>1997</v>
      </c>
      <c r="E3086" t="s">
        <v>9370</v>
      </c>
      <c r="F3086">
        <v>4.8</v>
      </c>
      <c r="G3086">
        <v>99000</v>
      </c>
      <c r="H3086" t="s">
        <v>7649</v>
      </c>
      <c r="I3086" t="s">
        <v>9624</v>
      </c>
      <c r="J3086" t="s">
        <v>1296</v>
      </c>
      <c r="K3086" t="s">
        <v>30</v>
      </c>
      <c r="L3086">
        <v>45000000</v>
      </c>
      <c r="M3086">
        <v>136885767</v>
      </c>
      <c r="N3086" t="s">
        <v>9625</v>
      </c>
      <c r="O3086">
        <v>89</v>
      </c>
    </row>
    <row r="3087" spans="1:15" x14ac:dyDescent="0.25">
      <c r="A3087" t="s">
        <v>9626</v>
      </c>
      <c r="B3087" t="s">
        <v>2000</v>
      </c>
      <c r="C3087" t="s">
        <v>34</v>
      </c>
      <c r="D3087">
        <v>1997</v>
      </c>
      <c r="E3087" t="s">
        <v>9520</v>
      </c>
      <c r="F3087">
        <v>6.5</v>
      </c>
      <c r="G3087">
        <v>185000</v>
      </c>
      <c r="H3087" t="s">
        <v>928</v>
      </c>
      <c r="I3087" t="s">
        <v>9627</v>
      </c>
      <c r="J3087" t="s">
        <v>4735</v>
      </c>
      <c r="K3087" t="s">
        <v>22</v>
      </c>
      <c r="L3087">
        <v>110000000</v>
      </c>
      <c r="M3087">
        <v>333011068</v>
      </c>
      <c r="N3087" t="s">
        <v>589</v>
      </c>
      <c r="O3087">
        <v>119</v>
      </c>
    </row>
    <row r="3088" spans="1:15" x14ac:dyDescent="0.25">
      <c r="A3088" t="s">
        <v>9628</v>
      </c>
      <c r="B3088" t="s">
        <v>2000</v>
      </c>
      <c r="C3088" t="s">
        <v>34</v>
      </c>
      <c r="D3088">
        <v>1997</v>
      </c>
      <c r="E3088" t="s">
        <v>9629</v>
      </c>
      <c r="F3088">
        <v>3.9</v>
      </c>
      <c r="G3088">
        <v>76000</v>
      </c>
      <c r="H3088" t="s">
        <v>7919</v>
      </c>
      <c r="I3088" t="s">
        <v>7920</v>
      </c>
      <c r="J3088" t="s">
        <v>8593</v>
      </c>
      <c r="K3088" t="s">
        <v>30</v>
      </c>
      <c r="L3088">
        <v>160000000</v>
      </c>
      <c r="M3088">
        <v>164508066</v>
      </c>
      <c r="N3088" t="s">
        <v>9630</v>
      </c>
      <c r="O3088">
        <v>121</v>
      </c>
    </row>
    <row r="3089" spans="1:15" x14ac:dyDescent="0.25">
      <c r="A3089" t="s">
        <v>9631</v>
      </c>
      <c r="B3089" t="s">
        <v>2000</v>
      </c>
      <c r="C3089" t="s">
        <v>34</v>
      </c>
      <c r="D3089">
        <v>1997</v>
      </c>
      <c r="E3089" t="s">
        <v>9632</v>
      </c>
      <c r="F3089">
        <v>6.2</v>
      </c>
      <c r="G3089">
        <v>64000</v>
      </c>
      <c r="H3089" t="s">
        <v>5213</v>
      </c>
      <c r="I3089" t="s">
        <v>9633</v>
      </c>
      <c r="J3089" t="s">
        <v>2077</v>
      </c>
      <c r="K3089" t="s">
        <v>30</v>
      </c>
      <c r="L3089">
        <v>68000000</v>
      </c>
      <c r="M3089">
        <v>118063304</v>
      </c>
      <c r="N3089" t="s">
        <v>44</v>
      </c>
      <c r="O3089">
        <v>116</v>
      </c>
    </row>
    <row r="3090" spans="1:15" x14ac:dyDescent="0.25">
      <c r="A3090" t="s">
        <v>9634</v>
      </c>
      <c r="B3090" t="s">
        <v>16</v>
      </c>
      <c r="C3090" t="s">
        <v>4886</v>
      </c>
      <c r="D3090">
        <v>1997</v>
      </c>
      <c r="E3090" t="s">
        <v>9635</v>
      </c>
      <c r="F3090">
        <v>7.6</v>
      </c>
      <c r="G3090">
        <v>134000</v>
      </c>
      <c r="H3090" t="s">
        <v>2002</v>
      </c>
      <c r="I3090" t="s">
        <v>2002</v>
      </c>
      <c r="J3090" t="s">
        <v>4742</v>
      </c>
      <c r="K3090" t="s">
        <v>453</v>
      </c>
      <c r="L3090">
        <v>15000000</v>
      </c>
      <c r="M3090">
        <v>3703548</v>
      </c>
      <c r="N3090" t="s">
        <v>7422</v>
      </c>
      <c r="O3090">
        <v>134</v>
      </c>
    </row>
    <row r="3091" spans="1:15" x14ac:dyDescent="0.25">
      <c r="A3091" t="s">
        <v>9636</v>
      </c>
      <c r="B3091" t="s">
        <v>16</v>
      </c>
      <c r="C3091" t="s">
        <v>41</v>
      </c>
      <c r="D3091">
        <v>1997</v>
      </c>
      <c r="E3091" t="s">
        <v>9545</v>
      </c>
      <c r="F3091">
        <v>7.2</v>
      </c>
      <c r="G3091">
        <v>101000</v>
      </c>
      <c r="H3091" t="s">
        <v>9637</v>
      </c>
      <c r="I3091" t="s">
        <v>9638</v>
      </c>
      <c r="J3091" t="s">
        <v>6728</v>
      </c>
      <c r="K3091" t="s">
        <v>22</v>
      </c>
      <c r="L3091">
        <v>3500000</v>
      </c>
      <c r="M3091">
        <v>257938649</v>
      </c>
      <c r="N3091" t="s">
        <v>9639</v>
      </c>
      <c r="O3091">
        <v>91</v>
      </c>
    </row>
    <row r="3092" spans="1:15" x14ac:dyDescent="0.25">
      <c r="A3092" t="s">
        <v>9640</v>
      </c>
      <c r="B3092" t="s">
        <v>2000</v>
      </c>
      <c r="C3092" t="s">
        <v>34</v>
      </c>
      <c r="D3092">
        <v>1997</v>
      </c>
      <c r="E3092" t="s">
        <v>9641</v>
      </c>
      <c r="F3092">
        <v>5.2</v>
      </c>
      <c r="G3092">
        <v>65000</v>
      </c>
      <c r="H3092" t="s">
        <v>9642</v>
      </c>
      <c r="I3092" t="s">
        <v>9643</v>
      </c>
      <c r="J3092" t="s">
        <v>9644</v>
      </c>
      <c r="K3092" t="s">
        <v>30</v>
      </c>
      <c r="L3092">
        <v>40000000</v>
      </c>
      <c r="M3092">
        <v>87840042</v>
      </c>
      <c r="N3092" t="s">
        <v>9645</v>
      </c>
      <c r="O3092">
        <v>96</v>
      </c>
    </row>
    <row r="3093" spans="1:15" x14ac:dyDescent="0.25">
      <c r="A3093" t="s">
        <v>9646</v>
      </c>
      <c r="B3093" t="s">
        <v>16</v>
      </c>
      <c r="C3093" t="s">
        <v>41</v>
      </c>
      <c r="D3093">
        <v>1997</v>
      </c>
      <c r="E3093" t="s">
        <v>9363</v>
      </c>
      <c r="F3093">
        <v>6.2</v>
      </c>
      <c r="G3093">
        <v>43000</v>
      </c>
      <c r="H3093" t="s">
        <v>9647</v>
      </c>
      <c r="I3093" t="s">
        <v>5311</v>
      </c>
      <c r="J3093" t="s">
        <v>9648</v>
      </c>
      <c r="K3093" t="s">
        <v>30</v>
      </c>
      <c r="M3093">
        <v>29235353</v>
      </c>
      <c r="N3093" t="s">
        <v>2094</v>
      </c>
      <c r="O3093">
        <v>92</v>
      </c>
    </row>
    <row r="3094" spans="1:15" x14ac:dyDescent="0.25">
      <c r="A3094" t="s">
        <v>9649</v>
      </c>
      <c r="B3094" t="s">
        <v>2000</v>
      </c>
      <c r="C3094" t="s">
        <v>25</v>
      </c>
      <c r="D3094">
        <v>1997</v>
      </c>
      <c r="E3094" t="s">
        <v>9650</v>
      </c>
      <c r="F3094">
        <v>7.1</v>
      </c>
      <c r="G3094">
        <v>134000</v>
      </c>
      <c r="H3094" t="s">
        <v>666</v>
      </c>
      <c r="I3094" t="s">
        <v>9651</v>
      </c>
      <c r="J3094" t="s">
        <v>6538</v>
      </c>
      <c r="K3094" t="s">
        <v>30</v>
      </c>
      <c r="L3094">
        <v>70000000</v>
      </c>
      <c r="M3094">
        <v>131457682</v>
      </c>
      <c r="N3094" t="s">
        <v>9586</v>
      </c>
      <c r="O3094">
        <v>136</v>
      </c>
    </row>
    <row r="3095" spans="1:15" x14ac:dyDescent="0.25">
      <c r="A3095" t="s">
        <v>9652</v>
      </c>
      <c r="B3095" t="s">
        <v>16</v>
      </c>
      <c r="C3095" t="s">
        <v>104</v>
      </c>
      <c r="D3095">
        <v>1997</v>
      </c>
      <c r="E3095" t="s">
        <v>7291</v>
      </c>
      <c r="F3095">
        <v>6.9</v>
      </c>
      <c r="G3095">
        <v>89000</v>
      </c>
      <c r="H3095" t="s">
        <v>8813</v>
      </c>
      <c r="I3095" t="s">
        <v>8813</v>
      </c>
      <c r="J3095" t="s">
        <v>762</v>
      </c>
      <c r="K3095" t="s">
        <v>30</v>
      </c>
      <c r="L3095">
        <v>15000000</v>
      </c>
      <c r="M3095">
        <v>44862187</v>
      </c>
      <c r="N3095" t="s">
        <v>3746</v>
      </c>
      <c r="O3095">
        <v>105</v>
      </c>
    </row>
    <row r="3096" spans="1:15" x14ac:dyDescent="0.25">
      <c r="A3096" t="s">
        <v>9653</v>
      </c>
      <c r="B3096" t="s">
        <v>16</v>
      </c>
      <c r="C3096" t="s">
        <v>41</v>
      </c>
      <c r="D3096">
        <v>1997</v>
      </c>
      <c r="E3096" t="s">
        <v>9654</v>
      </c>
      <c r="F3096">
        <v>6.7</v>
      </c>
      <c r="G3096">
        <v>33000</v>
      </c>
      <c r="H3096" t="s">
        <v>8476</v>
      </c>
      <c r="I3096" t="s">
        <v>8476</v>
      </c>
      <c r="J3096" t="s">
        <v>9655</v>
      </c>
      <c r="K3096" t="s">
        <v>30</v>
      </c>
      <c r="L3096">
        <v>1300000</v>
      </c>
      <c r="M3096">
        <v>116799</v>
      </c>
      <c r="N3096" t="s">
        <v>7529</v>
      </c>
      <c r="O3096">
        <v>89</v>
      </c>
    </row>
    <row r="3097" spans="1:15" x14ac:dyDescent="0.25">
      <c r="A3097" t="s">
        <v>9656</v>
      </c>
      <c r="B3097" t="s">
        <v>2000</v>
      </c>
      <c r="C3097" t="s">
        <v>41</v>
      </c>
      <c r="D3097">
        <v>1997</v>
      </c>
      <c r="E3097" t="s">
        <v>9545</v>
      </c>
      <c r="F3097">
        <v>6.4</v>
      </c>
      <c r="G3097">
        <v>40000</v>
      </c>
      <c r="H3097" t="s">
        <v>2223</v>
      </c>
      <c r="I3097" t="s">
        <v>6818</v>
      </c>
      <c r="J3097" t="s">
        <v>1729</v>
      </c>
      <c r="K3097" t="s">
        <v>30</v>
      </c>
      <c r="L3097">
        <v>35000000</v>
      </c>
      <c r="M3097">
        <v>63856929</v>
      </c>
      <c r="N3097" t="s">
        <v>44</v>
      </c>
      <c r="O3097">
        <v>90</v>
      </c>
    </row>
    <row r="3098" spans="1:15" x14ac:dyDescent="0.25">
      <c r="A3098" t="s">
        <v>9657</v>
      </c>
      <c r="B3098" t="s">
        <v>16</v>
      </c>
      <c r="C3098" t="s">
        <v>63</v>
      </c>
      <c r="D3098">
        <v>1997</v>
      </c>
      <c r="E3098" t="s">
        <v>9658</v>
      </c>
      <c r="F3098">
        <v>6.9</v>
      </c>
      <c r="G3098">
        <v>15000</v>
      </c>
      <c r="H3098" t="s">
        <v>3210</v>
      </c>
      <c r="I3098" t="s">
        <v>6093</v>
      </c>
      <c r="J3098" t="s">
        <v>9659</v>
      </c>
      <c r="K3098" t="s">
        <v>22</v>
      </c>
      <c r="L3098">
        <v>10000000</v>
      </c>
      <c r="M3098">
        <v>2158775</v>
      </c>
      <c r="N3098" t="s">
        <v>9660</v>
      </c>
      <c r="O3098">
        <v>118</v>
      </c>
    </row>
    <row r="3099" spans="1:15" x14ac:dyDescent="0.25">
      <c r="A3099" t="s">
        <v>9661</v>
      </c>
      <c r="B3099" t="s">
        <v>16</v>
      </c>
      <c r="C3099" t="s">
        <v>41</v>
      </c>
      <c r="D3099">
        <v>1997</v>
      </c>
      <c r="E3099" t="s">
        <v>9662</v>
      </c>
      <c r="F3099">
        <v>7.2</v>
      </c>
      <c r="G3099">
        <v>134000</v>
      </c>
      <c r="H3099" t="s">
        <v>7973</v>
      </c>
      <c r="I3099" t="s">
        <v>7973</v>
      </c>
      <c r="J3099" t="s">
        <v>9663</v>
      </c>
      <c r="K3099" t="s">
        <v>30</v>
      </c>
      <c r="L3099">
        <v>250000</v>
      </c>
      <c r="M3099">
        <v>12021272</v>
      </c>
      <c r="N3099" t="s">
        <v>9664</v>
      </c>
      <c r="O3099">
        <v>113</v>
      </c>
    </row>
    <row r="3100" spans="1:15" x14ac:dyDescent="0.25">
      <c r="A3100" t="s">
        <v>9665</v>
      </c>
      <c r="B3100" t="s">
        <v>16</v>
      </c>
      <c r="C3100" t="s">
        <v>104</v>
      </c>
      <c r="D3100">
        <v>1997</v>
      </c>
      <c r="E3100" t="s">
        <v>9666</v>
      </c>
      <c r="F3100">
        <v>6.7</v>
      </c>
      <c r="G3100">
        <v>50000</v>
      </c>
      <c r="H3100" t="s">
        <v>792</v>
      </c>
      <c r="I3100" t="s">
        <v>9667</v>
      </c>
      <c r="J3100" t="s">
        <v>988</v>
      </c>
      <c r="K3100" t="s">
        <v>30</v>
      </c>
      <c r="L3100">
        <v>19000000</v>
      </c>
      <c r="M3100">
        <v>6682098</v>
      </c>
      <c r="N3100" t="s">
        <v>9668</v>
      </c>
      <c r="O3100">
        <v>125</v>
      </c>
    </row>
    <row r="3101" spans="1:15" x14ac:dyDescent="0.25">
      <c r="A3101" t="s">
        <v>9669</v>
      </c>
      <c r="B3101" t="s">
        <v>16</v>
      </c>
      <c r="C3101" t="s">
        <v>34</v>
      </c>
      <c r="D3101">
        <v>1997</v>
      </c>
      <c r="E3101" t="s">
        <v>9670</v>
      </c>
      <c r="F3101">
        <v>6.7</v>
      </c>
      <c r="G3101">
        <v>96000</v>
      </c>
      <c r="H3101" t="s">
        <v>1154</v>
      </c>
      <c r="I3101" t="s">
        <v>9671</v>
      </c>
      <c r="J3101" t="s">
        <v>536</v>
      </c>
      <c r="K3101" t="s">
        <v>30</v>
      </c>
      <c r="L3101">
        <v>75000000</v>
      </c>
      <c r="M3101">
        <v>136982834</v>
      </c>
      <c r="N3101" t="s">
        <v>23</v>
      </c>
      <c r="O3101">
        <v>135</v>
      </c>
    </row>
    <row r="3102" spans="1:15" x14ac:dyDescent="0.25">
      <c r="A3102" t="s">
        <v>9672</v>
      </c>
      <c r="B3102" t="s">
        <v>16</v>
      </c>
      <c r="C3102" t="s">
        <v>104</v>
      </c>
      <c r="D3102">
        <v>1997</v>
      </c>
      <c r="E3102" t="s">
        <v>9524</v>
      </c>
      <c r="F3102">
        <v>6.9</v>
      </c>
      <c r="G3102">
        <v>51000</v>
      </c>
      <c r="H3102" t="s">
        <v>9673</v>
      </c>
      <c r="I3102" t="s">
        <v>9673</v>
      </c>
      <c r="J3102" t="s">
        <v>508</v>
      </c>
      <c r="K3102" t="s">
        <v>30</v>
      </c>
      <c r="L3102">
        <v>36000000</v>
      </c>
      <c r="M3102">
        <v>50159144</v>
      </c>
      <c r="N3102" t="s">
        <v>594</v>
      </c>
      <c r="O3102">
        <v>93</v>
      </c>
    </row>
    <row r="3103" spans="1:15" x14ac:dyDescent="0.25">
      <c r="A3103" t="s">
        <v>9674</v>
      </c>
      <c r="B3103" t="s">
        <v>16</v>
      </c>
      <c r="C3103" t="s">
        <v>34</v>
      </c>
      <c r="D3103">
        <v>1997</v>
      </c>
      <c r="E3103" t="s">
        <v>9675</v>
      </c>
      <c r="F3103">
        <v>6</v>
      </c>
      <c r="G3103">
        <v>75000</v>
      </c>
      <c r="H3103" t="s">
        <v>991</v>
      </c>
      <c r="I3103" t="s">
        <v>9676</v>
      </c>
      <c r="J3103" t="s">
        <v>2599</v>
      </c>
      <c r="K3103" t="s">
        <v>30</v>
      </c>
      <c r="L3103">
        <v>50000000</v>
      </c>
      <c r="M3103">
        <v>48169156</v>
      </c>
      <c r="N3103" t="s">
        <v>8003</v>
      </c>
      <c r="O3103">
        <v>125</v>
      </c>
    </row>
    <row r="3104" spans="1:15" x14ac:dyDescent="0.25">
      <c r="A3104" t="s">
        <v>9677</v>
      </c>
      <c r="B3104" t="s">
        <v>16</v>
      </c>
      <c r="C3104" t="s">
        <v>34</v>
      </c>
      <c r="D3104">
        <v>1997</v>
      </c>
      <c r="E3104" t="s">
        <v>9678</v>
      </c>
      <c r="F3104">
        <v>6.4</v>
      </c>
      <c r="G3104">
        <v>109000</v>
      </c>
      <c r="H3104" t="s">
        <v>5271</v>
      </c>
      <c r="I3104" t="s">
        <v>9679</v>
      </c>
      <c r="J3104" t="s">
        <v>4461</v>
      </c>
      <c r="K3104" t="s">
        <v>30</v>
      </c>
      <c r="L3104">
        <v>60000000</v>
      </c>
      <c r="M3104">
        <v>159330280</v>
      </c>
      <c r="N3104" t="s">
        <v>61</v>
      </c>
      <c r="O3104">
        <v>124</v>
      </c>
    </row>
    <row r="3105" spans="1:15" x14ac:dyDescent="0.25">
      <c r="A3105" t="s">
        <v>9680</v>
      </c>
      <c r="B3105" t="s">
        <v>16</v>
      </c>
      <c r="C3105" t="s">
        <v>104</v>
      </c>
      <c r="D3105">
        <v>1997</v>
      </c>
      <c r="E3105" t="s">
        <v>9666</v>
      </c>
      <c r="F3105">
        <v>6.6</v>
      </c>
      <c r="G3105">
        <v>68000</v>
      </c>
      <c r="H3105" t="s">
        <v>8762</v>
      </c>
      <c r="I3105" t="s">
        <v>9681</v>
      </c>
      <c r="J3105" t="s">
        <v>5224</v>
      </c>
      <c r="K3105" t="s">
        <v>30</v>
      </c>
      <c r="L3105">
        <v>27000000</v>
      </c>
      <c r="M3105">
        <v>60527873</v>
      </c>
      <c r="N3105" t="s">
        <v>44</v>
      </c>
      <c r="O3105">
        <v>115</v>
      </c>
    </row>
    <row r="3106" spans="1:15" x14ac:dyDescent="0.25">
      <c r="A3106" t="s">
        <v>9682</v>
      </c>
      <c r="B3106" t="s">
        <v>33</v>
      </c>
      <c r="C3106" t="s">
        <v>41</v>
      </c>
      <c r="D3106">
        <v>1997</v>
      </c>
      <c r="E3106" t="s">
        <v>9211</v>
      </c>
      <c r="F3106">
        <v>6</v>
      </c>
      <c r="G3106">
        <v>46000</v>
      </c>
      <c r="H3106" t="s">
        <v>9683</v>
      </c>
      <c r="I3106" t="s">
        <v>9684</v>
      </c>
      <c r="J3106" t="s">
        <v>49</v>
      </c>
      <c r="K3106" t="s">
        <v>30</v>
      </c>
      <c r="L3106">
        <v>25000000</v>
      </c>
      <c r="M3106">
        <v>36400360</v>
      </c>
      <c r="N3106" t="s">
        <v>23</v>
      </c>
      <c r="O3106">
        <v>93</v>
      </c>
    </row>
    <row r="3107" spans="1:15" x14ac:dyDescent="0.25">
      <c r="A3107" t="s">
        <v>9685</v>
      </c>
      <c r="B3107" t="s">
        <v>16</v>
      </c>
      <c r="C3107" t="s">
        <v>34</v>
      </c>
      <c r="D3107">
        <v>1997</v>
      </c>
      <c r="E3107" t="s">
        <v>9686</v>
      </c>
      <c r="F3107">
        <v>6.2</v>
      </c>
      <c r="G3107">
        <v>62000</v>
      </c>
      <c r="H3107" t="s">
        <v>933</v>
      </c>
      <c r="I3107" t="s">
        <v>5132</v>
      </c>
      <c r="J3107" t="s">
        <v>498</v>
      </c>
      <c r="K3107" t="s">
        <v>30</v>
      </c>
      <c r="L3107">
        <v>90000000</v>
      </c>
      <c r="M3107">
        <v>140807547</v>
      </c>
      <c r="N3107" t="s">
        <v>31</v>
      </c>
      <c r="O3107">
        <v>111</v>
      </c>
    </row>
    <row r="3108" spans="1:15" x14ac:dyDescent="0.25">
      <c r="A3108" t="s">
        <v>9687</v>
      </c>
      <c r="B3108" t="s">
        <v>16</v>
      </c>
      <c r="C3108" t="s">
        <v>63</v>
      </c>
      <c r="D3108">
        <v>1997</v>
      </c>
      <c r="E3108" t="s">
        <v>9542</v>
      </c>
      <c r="F3108">
        <v>7.3</v>
      </c>
      <c r="G3108">
        <v>73000</v>
      </c>
      <c r="H3108" t="s">
        <v>496</v>
      </c>
      <c r="I3108" t="s">
        <v>3538</v>
      </c>
      <c r="J3108" t="s">
        <v>9688</v>
      </c>
      <c r="K3108" t="s">
        <v>30</v>
      </c>
      <c r="L3108">
        <v>36000000</v>
      </c>
      <c r="M3108">
        <v>44229441</v>
      </c>
      <c r="N3108" t="s">
        <v>9689</v>
      </c>
      <c r="O3108">
        <v>155</v>
      </c>
    </row>
    <row r="3109" spans="1:15" x14ac:dyDescent="0.25">
      <c r="A3109" t="s">
        <v>8140</v>
      </c>
      <c r="B3109" t="s">
        <v>16</v>
      </c>
      <c r="C3109" t="s">
        <v>34</v>
      </c>
      <c r="D3109">
        <v>1997</v>
      </c>
      <c r="E3109" t="s">
        <v>9542</v>
      </c>
      <c r="F3109">
        <v>6.1</v>
      </c>
      <c r="G3109">
        <v>70000</v>
      </c>
      <c r="H3109" t="s">
        <v>2831</v>
      </c>
      <c r="I3109" t="s">
        <v>9690</v>
      </c>
      <c r="J3109" t="s">
        <v>2831</v>
      </c>
      <c r="K3109" t="s">
        <v>30</v>
      </c>
      <c r="L3109">
        <v>80000000</v>
      </c>
      <c r="M3109">
        <v>17626234</v>
      </c>
      <c r="N3109" t="s">
        <v>5668</v>
      </c>
      <c r="O3109">
        <v>177</v>
      </c>
    </row>
    <row r="3110" spans="1:15" x14ac:dyDescent="0.25">
      <c r="A3110" t="s">
        <v>9691</v>
      </c>
      <c r="B3110" t="s">
        <v>16</v>
      </c>
      <c r="C3110" t="s">
        <v>52</v>
      </c>
      <c r="D3110">
        <v>1997</v>
      </c>
      <c r="E3110" t="s">
        <v>9675</v>
      </c>
      <c r="F3110">
        <v>6</v>
      </c>
      <c r="G3110">
        <v>47000</v>
      </c>
      <c r="H3110" t="s">
        <v>7560</v>
      </c>
      <c r="I3110" t="s">
        <v>9692</v>
      </c>
      <c r="J3110" t="s">
        <v>9648</v>
      </c>
      <c r="K3110" t="s">
        <v>30</v>
      </c>
      <c r="L3110">
        <v>30000000</v>
      </c>
      <c r="M3110">
        <v>25480803</v>
      </c>
      <c r="N3110" t="s">
        <v>8990</v>
      </c>
      <c r="O3110">
        <v>105</v>
      </c>
    </row>
    <row r="3111" spans="1:15" x14ac:dyDescent="0.25">
      <c r="A3111" t="s">
        <v>9693</v>
      </c>
      <c r="B3111" t="s">
        <v>2000</v>
      </c>
      <c r="C3111" t="s">
        <v>41</v>
      </c>
      <c r="D3111">
        <v>1997</v>
      </c>
      <c r="E3111" t="s">
        <v>9479</v>
      </c>
      <c r="F3111">
        <v>6.4</v>
      </c>
      <c r="G3111">
        <v>24000</v>
      </c>
      <c r="H3111" t="s">
        <v>1298</v>
      </c>
      <c r="I3111" t="s">
        <v>1615</v>
      </c>
      <c r="J3111" t="s">
        <v>1615</v>
      </c>
      <c r="K3111" t="s">
        <v>22</v>
      </c>
      <c r="L3111">
        <v>25000000</v>
      </c>
      <c r="M3111">
        <v>9381260</v>
      </c>
      <c r="N3111" t="s">
        <v>61</v>
      </c>
      <c r="O3111">
        <v>93</v>
      </c>
    </row>
    <row r="3112" spans="1:15" x14ac:dyDescent="0.25">
      <c r="A3112" t="s">
        <v>9694</v>
      </c>
      <c r="B3112" t="s">
        <v>16</v>
      </c>
      <c r="C3112" t="s">
        <v>34</v>
      </c>
      <c r="D3112">
        <v>1997</v>
      </c>
      <c r="E3112" t="s">
        <v>9370</v>
      </c>
      <c r="F3112">
        <v>7.3</v>
      </c>
      <c r="G3112">
        <v>90000</v>
      </c>
      <c r="H3112" t="s">
        <v>5972</v>
      </c>
      <c r="I3112" t="s">
        <v>9695</v>
      </c>
      <c r="J3112" t="s">
        <v>2627</v>
      </c>
      <c r="K3112" t="s">
        <v>30</v>
      </c>
      <c r="L3112">
        <v>15000000</v>
      </c>
      <c r="M3112">
        <v>28084357</v>
      </c>
      <c r="N3112" t="s">
        <v>5724</v>
      </c>
      <c r="O3112">
        <v>107</v>
      </c>
    </row>
    <row r="3113" spans="1:15" x14ac:dyDescent="0.25">
      <c r="A3113" t="s">
        <v>9696</v>
      </c>
      <c r="B3113" t="s">
        <v>2000</v>
      </c>
      <c r="C3113" t="s">
        <v>34</v>
      </c>
      <c r="D3113">
        <v>1997</v>
      </c>
      <c r="E3113" t="s">
        <v>9581</v>
      </c>
      <c r="F3113">
        <v>3.7</v>
      </c>
      <c r="G3113">
        <v>51000</v>
      </c>
      <c r="H3113" t="s">
        <v>9697</v>
      </c>
      <c r="I3113" t="s">
        <v>8486</v>
      </c>
      <c r="J3113" t="s">
        <v>9698</v>
      </c>
      <c r="K3113" t="s">
        <v>30</v>
      </c>
      <c r="L3113">
        <v>30000000</v>
      </c>
      <c r="M3113">
        <v>51376861</v>
      </c>
      <c r="N3113" t="s">
        <v>2027</v>
      </c>
      <c r="O3113">
        <v>95</v>
      </c>
    </row>
    <row r="3114" spans="1:15" x14ac:dyDescent="0.25">
      <c r="A3114" t="s">
        <v>9699</v>
      </c>
      <c r="B3114" t="s">
        <v>33</v>
      </c>
      <c r="C3114" t="s">
        <v>41</v>
      </c>
      <c r="D3114">
        <v>1997</v>
      </c>
      <c r="E3114" t="s">
        <v>9700</v>
      </c>
      <c r="F3114">
        <v>3.5</v>
      </c>
      <c r="G3114">
        <v>34000</v>
      </c>
      <c r="H3114" t="s">
        <v>9701</v>
      </c>
      <c r="I3114" t="s">
        <v>9702</v>
      </c>
      <c r="J3114" t="s">
        <v>9703</v>
      </c>
      <c r="K3114" t="s">
        <v>22</v>
      </c>
      <c r="L3114">
        <v>25000000</v>
      </c>
      <c r="M3114">
        <v>29342592</v>
      </c>
      <c r="N3114" t="s">
        <v>31</v>
      </c>
      <c r="O3114">
        <v>93</v>
      </c>
    </row>
    <row r="3115" spans="1:15" x14ac:dyDescent="0.25">
      <c r="A3115" t="s">
        <v>9704</v>
      </c>
      <c r="B3115" t="s">
        <v>33</v>
      </c>
      <c r="C3115" t="s">
        <v>63</v>
      </c>
      <c r="D3115">
        <v>1997</v>
      </c>
      <c r="E3115" t="s">
        <v>9016</v>
      </c>
      <c r="F3115">
        <v>6.8</v>
      </c>
      <c r="G3115">
        <v>26000</v>
      </c>
      <c r="H3115" t="s">
        <v>8843</v>
      </c>
      <c r="I3115" t="s">
        <v>8843</v>
      </c>
      <c r="J3115" t="s">
        <v>9705</v>
      </c>
      <c r="K3115" t="s">
        <v>30</v>
      </c>
      <c r="L3115">
        <v>20000000</v>
      </c>
      <c r="M3115">
        <v>35281794</v>
      </c>
      <c r="N3115" t="s">
        <v>9706</v>
      </c>
      <c r="O3115">
        <v>127</v>
      </c>
    </row>
    <row r="3116" spans="1:15" x14ac:dyDescent="0.25">
      <c r="A3116" t="s">
        <v>9707</v>
      </c>
      <c r="B3116" t="s">
        <v>420</v>
      </c>
      <c r="C3116" t="s">
        <v>17</v>
      </c>
      <c r="D3116">
        <v>1997</v>
      </c>
      <c r="E3116" t="s">
        <v>9708</v>
      </c>
      <c r="F3116">
        <v>7.7</v>
      </c>
      <c r="G3116">
        <v>25000</v>
      </c>
      <c r="H3116" t="s">
        <v>4718</v>
      </c>
      <c r="I3116" t="s">
        <v>2770</v>
      </c>
      <c r="J3116" t="s">
        <v>5761</v>
      </c>
      <c r="K3116" t="s">
        <v>492</v>
      </c>
      <c r="L3116">
        <v>4200000</v>
      </c>
      <c r="M3116">
        <v>585773</v>
      </c>
      <c r="N3116" t="s">
        <v>9709</v>
      </c>
      <c r="O3116">
        <v>96</v>
      </c>
    </row>
    <row r="3117" spans="1:15" x14ac:dyDescent="0.25">
      <c r="A3117" t="s">
        <v>9710</v>
      </c>
      <c r="B3117" t="s">
        <v>33</v>
      </c>
      <c r="C3117" t="s">
        <v>25</v>
      </c>
      <c r="D3117">
        <v>1997</v>
      </c>
      <c r="E3117" t="s">
        <v>9711</v>
      </c>
      <c r="F3117">
        <v>5.9</v>
      </c>
      <c r="G3117">
        <v>20000</v>
      </c>
      <c r="H3117" t="s">
        <v>6270</v>
      </c>
      <c r="I3117" t="s">
        <v>9712</v>
      </c>
      <c r="J3117" t="s">
        <v>6562</v>
      </c>
      <c r="K3117" t="s">
        <v>22</v>
      </c>
      <c r="L3117">
        <v>29000000</v>
      </c>
      <c r="M3117">
        <v>22619589</v>
      </c>
      <c r="N3117" t="s">
        <v>7574</v>
      </c>
      <c r="O3117">
        <v>89</v>
      </c>
    </row>
    <row r="3118" spans="1:15" x14ac:dyDescent="0.25">
      <c r="A3118" t="s">
        <v>9713</v>
      </c>
      <c r="B3118" t="s">
        <v>16</v>
      </c>
      <c r="C3118" t="s">
        <v>34</v>
      </c>
      <c r="D3118">
        <v>1997</v>
      </c>
      <c r="E3118" t="s">
        <v>9621</v>
      </c>
      <c r="F3118">
        <v>6</v>
      </c>
      <c r="G3118">
        <v>55000</v>
      </c>
      <c r="H3118" t="s">
        <v>9714</v>
      </c>
      <c r="I3118" t="s">
        <v>9715</v>
      </c>
      <c r="J3118" t="s">
        <v>9716</v>
      </c>
      <c r="K3118" t="s">
        <v>30</v>
      </c>
      <c r="L3118">
        <v>50000000</v>
      </c>
      <c r="M3118">
        <v>110463140</v>
      </c>
      <c r="N3118" t="s">
        <v>9689</v>
      </c>
      <c r="O3118">
        <v>124</v>
      </c>
    </row>
    <row r="3119" spans="1:15" x14ac:dyDescent="0.25">
      <c r="A3119" t="s">
        <v>9717</v>
      </c>
      <c r="B3119" t="s">
        <v>2000</v>
      </c>
      <c r="C3119" t="s">
        <v>34</v>
      </c>
      <c r="D3119">
        <v>1997</v>
      </c>
      <c r="E3119" t="s">
        <v>9363</v>
      </c>
      <c r="F3119">
        <v>5.5</v>
      </c>
      <c r="G3119">
        <v>73000</v>
      </c>
      <c r="H3119" t="s">
        <v>5381</v>
      </c>
      <c r="I3119" t="s">
        <v>9718</v>
      </c>
      <c r="J3119" t="s">
        <v>1877</v>
      </c>
      <c r="K3119" t="s">
        <v>30</v>
      </c>
      <c r="L3119">
        <v>90000000</v>
      </c>
      <c r="M3119">
        <v>122823468</v>
      </c>
      <c r="N3119" t="s">
        <v>180</v>
      </c>
      <c r="O3119">
        <v>104</v>
      </c>
    </row>
    <row r="3120" spans="1:15" x14ac:dyDescent="0.25">
      <c r="A3120" t="s">
        <v>9719</v>
      </c>
      <c r="B3120" t="s">
        <v>2000</v>
      </c>
      <c r="C3120" t="s">
        <v>41</v>
      </c>
      <c r="D3120">
        <v>1997</v>
      </c>
      <c r="E3120" t="s">
        <v>9720</v>
      </c>
      <c r="F3120">
        <v>6.6</v>
      </c>
      <c r="G3120">
        <v>4800</v>
      </c>
      <c r="H3120" t="s">
        <v>9721</v>
      </c>
      <c r="I3120" t="s">
        <v>9721</v>
      </c>
      <c r="J3120" t="s">
        <v>8046</v>
      </c>
      <c r="K3120" t="s">
        <v>22</v>
      </c>
      <c r="M3120">
        <v>537948</v>
      </c>
      <c r="N3120" t="s">
        <v>1084</v>
      </c>
      <c r="O3120">
        <v>96</v>
      </c>
    </row>
    <row r="3121" spans="1:15" x14ac:dyDescent="0.25">
      <c r="A3121" t="s">
        <v>3124</v>
      </c>
      <c r="B3121" t="s">
        <v>16</v>
      </c>
      <c r="C3121" t="s">
        <v>17</v>
      </c>
      <c r="D3121">
        <v>1997</v>
      </c>
      <c r="E3121" t="s">
        <v>9722</v>
      </c>
      <c r="F3121">
        <v>6</v>
      </c>
      <c r="G3121">
        <v>2300</v>
      </c>
      <c r="H3121" t="s">
        <v>9723</v>
      </c>
      <c r="I3121" t="s">
        <v>9723</v>
      </c>
      <c r="J3121" t="s">
        <v>3543</v>
      </c>
      <c r="K3121" t="s">
        <v>195</v>
      </c>
      <c r="M3121">
        <v>294064</v>
      </c>
      <c r="N3121" t="s">
        <v>8780</v>
      </c>
      <c r="O3121">
        <v>103</v>
      </c>
    </row>
    <row r="3122" spans="1:15" x14ac:dyDescent="0.25">
      <c r="A3122" t="s">
        <v>9724</v>
      </c>
      <c r="B3122" t="s">
        <v>33</v>
      </c>
      <c r="C3122" t="s">
        <v>41</v>
      </c>
      <c r="D3122">
        <v>1997</v>
      </c>
      <c r="E3122" t="s">
        <v>9520</v>
      </c>
      <c r="F3122">
        <v>6.5</v>
      </c>
      <c r="G3122">
        <v>53000</v>
      </c>
      <c r="H3122" t="s">
        <v>9725</v>
      </c>
      <c r="I3122" t="s">
        <v>8214</v>
      </c>
      <c r="J3122" t="s">
        <v>9726</v>
      </c>
      <c r="K3122" t="s">
        <v>30</v>
      </c>
      <c r="L3122">
        <v>38000000</v>
      </c>
      <c r="M3122">
        <v>122417389</v>
      </c>
      <c r="N3122" t="s">
        <v>9689</v>
      </c>
      <c r="O3122">
        <v>98</v>
      </c>
    </row>
    <row r="3123" spans="1:15" x14ac:dyDescent="0.25">
      <c r="A3123" t="s">
        <v>9727</v>
      </c>
      <c r="B3123" t="s">
        <v>16</v>
      </c>
      <c r="C3123" t="s">
        <v>17</v>
      </c>
      <c r="D3123">
        <v>1997</v>
      </c>
      <c r="E3123" t="s">
        <v>9632</v>
      </c>
      <c r="F3123">
        <v>6.4</v>
      </c>
      <c r="G3123">
        <v>12000</v>
      </c>
      <c r="H3123" t="s">
        <v>4201</v>
      </c>
      <c r="I3123" t="s">
        <v>9728</v>
      </c>
      <c r="J3123" t="s">
        <v>9729</v>
      </c>
      <c r="K3123" t="s">
        <v>30</v>
      </c>
      <c r="M3123">
        <v>5936344</v>
      </c>
      <c r="N3123" t="s">
        <v>9112</v>
      </c>
      <c r="O3123">
        <v>110</v>
      </c>
    </row>
    <row r="3124" spans="1:15" x14ac:dyDescent="0.25">
      <c r="A3124" t="s">
        <v>9730</v>
      </c>
      <c r="B3124" t="s">
        <v>16</v>
      </c>
      <c r="C3124" t="s">
        <v>17</v>
      </c>
      <c r="D3124">
        <v>1997</v>
      </c>
      <c r="E3124" t="s">
        <v>9731</v>
      </c>
      <c r="F3124">
        <v>7.7</v>
      </c>
      <c r="G3124">
        <v>65000</v>
      </c>
      <c r="H3124" t="s">
        <v>9732</v>
      </c>
      <c r="I3124" t="s">
        <v>9732</v>
      </c>
      <c r="J3124" t="s">
        <v>9733</v>
      </c>
      <c r="K3124" t="s">
        <v>1112</v>
      </c>
      <c r="M3124">
        <v>377967</v>
      </c>
      <c r="N3124" t="s">
        <v>8792</v>
      </c>
      <c r="O3124">
        <v>119</v>
      </c>
    </row>
    <row r="3125" spans="1:15" x14ac:dyDescent="0.25">
      <c r="A3125" t="s">
        <v>9734</v>
      </c>
      <c r="B3125" t="s">
        <v>2000</v>
      </c>
      <c r="C3125" t="s">
        <v>34</v>
      </c>
      <c r="D3125">
        <v>1997</v>
      </c>
      <c r="E3125" t="s">
        <v>9256</v>
      </c>
      <c r="F3125">
        <v>5.6</v>
      </c>
      <c r="G3125">
        <v>40000</v>
      </c>
      <c r="H3125" t="s">
        <v>5778</v>
      </c>
      <c r="I3125" t="s">
        <v>3690</v>
      </c>
      <c r="J3125" t="s">
        <v>8597</v>
      </c>
      <c r="K3125" t="s">
        <v>30</v>
      </c>
      <c r="L3125">
        <v>18000000</v>
      </c>
      <c r="M3125">
        <v>31480418</v>
      </c>
      <c r="N3125" t="s">
        <v>9140</v>
      </c>
      <c r="O3125">
        <v>88</v>
      </c>
    </row>
    <row r="3126" spans="1:15" x14ac:dyDescent="0.25">
      <c r="A3126" t="s">
        <v>9735</v>
      </c>
      <c r="B3126" t="s">
        <v>16</v>
      </c>
      <c r="C3126" t="s">
        <v>34</v>
      </c>
      <c r="D3126">
        <v>1997</v>
      </c>
      <c r="E3126" t="s">
        <v>9662</v>
      </c>
      <c r="F3126">
        <v>6.1</v>
      </c>
      <c r="G3126">
        <v>29000</v>
      </c>
      <c r="H3126" t="s">
        <v>4611</v>
      </c>
      <c r="I3126" t="s">
        <v>9736</v>
      </c>
      <c r="J3126" t="s">
        <v>6344</v>
      </c>
      <c r="K3126" t="s">
        <v>30</v>
      </c>
      <c r="L3126">
        <v>40000000</v>
      </c>
      <c r="M3126">
        <v>25804707</v>
      </c>
      <c r="N3126" t="s">
        <v>23</v>
      </c>
      <c r="O3126">
        <v>107</v>
      </c>
    </row>
    <row r="3127" spans="1:15" x14ac:dyDescent="0.25">
      <c r="A3127" t="s">
        <v>9737</v>
      </c>
      <c r="B3127" t="s">
        <v>33</v>
      </c>
      <c r="C3127" t="s">
        <v>41</v>
      </c>
      <c r="D3127">
        <v>1997</v>
      </c>
      <c r="E3127" t="s">
        <v>9588</v>
      </c>
      <c r="F3127">
        <v>5.3</v>
      </c>
      <c r="G3127">
        <v>86000</v>
      </c>
      <c r="H3127" t="s">
        <v>6900</v>
      </c>
      <c r="I3127" t="s">
        <v>9738</v>
      </c>
      <c r="J3127" t="s">
        <v>97</v>
      </c>
      <c r="K3127" t="s">
        <v>30</v>
      </c>
      <c r="L3127">
        <v>80000000</v>
      </c>
      <c r="M3127">
        <v>177977226</v>
      </c>
      <c r="N3127" t="s">
        <v>1725</v>
      </c>
      <c r="O3127">
        <v>93</v>
      </c>
    </row>
    <row r="3128" spans="1:15" x14ac:dyDescent="0.25">
      <c r="A3128" t="s">
        <v>9739</v>
      </c>
      <c r="B3128" t="s">
        <v>510</v>
      </c>
      <c r="C3128" t="s">
        <v>41</v>
      </c>
      <c r="D3128">
        <v>1997</v>
      </c>
      <c r="E3128" t="s">
        <v>9740</v>
      </c>
      <c r="F3128">
        <v>6.1</v>
      </c>
      <c r="G3128">
        <v>35000</v>
      </c>
      <c r="H3128" t="s">
        <v>9741</v>
      </c>
      <c r="I3128" t="s">
        <v>9741</v>
      </c>
      <c r="J3128" t="s">
        <v>9741</v>
      </c>
      <c r="K3128" t="s">
        <v>30</v>
      </c>
      <c r="L3128">
        <v>1000000</v>
      </c>
      <c r="M3128">
        <v>602302</v>
      </c>
      <c r="N3128" t="s">
        <v>9742</v>
      </c>
      <c r="O3128">
        <v>94</v>
      </c>
    </row>
    <row r="3129" spans="1:15" x14ac:dyDescent="0.25">
      <c r="A3129" t="s">
        <v>9743</v>
      </c>
      <c r="B3129" t="s">
        <v>16</v>
      </c>
      <c r="C3129" t="s">
        <v>17</v>
      </c>
      <c r="D3129">
        <v>1997</v>
      </c>
      <c r="E3129" t="s">
        <v>9588</v>
      </c>
      <c r="F3129">
        <v>7.4</v>
      </c>
      <c r="G3129">
        <v>54000</v>
      </c>
      <c r="H3129" t="s">
        <v>7787</v>
      </c>
      <c r="I3129" t="s">
        <v>9744</v>
      </c>
      <c r="J3129" t="s">
        <v>1729</v>
      </c>
      <c r="K3129" t="s">
        <v>30</v>
      </c>
      <c r="L3129">
        <v>18000000</v>
      </c>
      <c r="M3129">
        <v>8038061</v>
      </c>
      <c r="N3129" t="s">
        <v>9442</v>
      </c>
      <c r="O3129">
        <v>112</v>
      </c>
    </row>
    <row r="3130" spans="1:15" x14ac:dyDescent="0.25">
      <c r="A3130" t="s">
        <v>9745</v>
      </c>
      <c r="B3130" t="s">
        <v>16</v>
      </c>
      <c r="C3130" t="s">
        <v>41</v>
      </c>
      <c r="D3130">
        <v>1997</v>
      </c>
      <c r="E3130" t="s">
        <v>9621</v>
      </c>
      <c r="F3130">
        <v>7</v>
      </c>
      <c r="G3130">
        <v>7400</v>
      </c>
      <c r="H3130" t="s">
        <v>9746</v>
      </c>
      <c r="I3130" t="s">
        <v>9746</v>
      </c>
      <c r="J3130" t="s">
        <v>9747</v>
      </c>
      <c r="K3130" t="s">
        <v>30</v>
      </c>
      <c r="L3130">
        <v>7500000</v>
      </c>
      <c r="M3130">
        <v>43700855</v>
      </c>
      <c r="N3130" t="s">
        <v>9112</v>
      </c>
      <c r="O3130">
        <v>115</v>
      </c>
    </row>
    <row r="3131" spans="1:15" x14ac:dyDescent="0.25">
      <c r="A3131" t="s">
        <v>9748</v>
      </c>
      <c r="B3131" t="s">
        <v>33</v>
      </c>
      <c r="C3131" t="s">
        <v>17</v>
      </c>
      <c r="D3131">
        <v>1997</v>
      </c>
      <c r="E3131" t="s">
        <v>9749</v>
      </c>
      <c r="F3131">
        <v>8.3000000000000007</v>
      </c>
      <c r="G3131">
        <v>68000</v>
      </c>
      <c r="H3131" t="s">
        <v>9750</v>
      </c>
      <c r="I3131" t="s">
        <v>9750</v>
      </c>
      <c r="J3131" t="s">
        <v>9751</v>
      </c>
      <c r="K3131" t="s">
        <v>5870</v>
      </c>
      <c r="L3131">
        <v>180000</v>
      </c>
      <c r="M3131">
        <v>933933</v>
      </c>
      <c r="N3131" t="s">
        <v>5871</v>
      </c>
      <c r="O3131">
        <v>89</v>
      </c>
    </row>
    <row r="3132" spans="1:15" x14ac:dyDescent="0.25">
      <c r="A3132" t="s">
        <v>9752</v>
      </c>
      <c r="B3132" t="s">
        <v>16</v>
      </c>
      <c r="C3132" t="s">
        <v>34</v>
      </c>
      <c r="D3132">
        <v>1997</v>
      </c>
      <c r="E3132" t="s">
        <v>9632</v>
      </c>
      <c r="F3132">
        <v>4.8</v>
      </c>
      <c r="G3132">
        <v>32000</v>
      </c>
      <c r="H3132" t="s">
        <v>7344</v>
      </c>
      <c r="I3132" t="s">
        <v>2845</v>
      </c>
      <c r="J3132" t="s">
        <v>4541</v>
      </c>
      <c r="K3132" t="s">
        <v>30</v>
      </c>
      <c r="L3132">
        <v>30000000</v>
      </c>
      <c r="M3132">
        <v>11438337</v>
      </c>
      <c r="N3132" t="s">
        <v>9586</v>
      </c>
      <c r="O3132">
        <v>93</v>
      </c>
    </row>
    <row r="3133" spans="1:15" x14ac:dyDescent="0.25">
      <c r="A3133" t="s">
        <v>9753</v>
      </c>
      <c r="B3133" t="s">
        <v>16</v>
      </c>
      <c r="C3133" t="s">
        <v>52</v>
      </c>
      <c r="D3133">
        <v>1997</v>
      </c>
      <c r="E3133" t="s">
        <v>9192</v>
      </c>
      <c r="F3133">
        <v>5.8</v>
      </c>
      <c r="G3133">
        <v>26000</v>
      </c>
      <c r="H3133" t="s">
        <v>708</v>
      </c>
      <c r="I3133" t="s">
        <v>9754</v>
      </c>
      <c r="J3133" t="s">
        <v>7319</v>
      </c>
      <c r="K3133" t="s">
        <v>22</v>
      </c>
      <c r="L3133">
        <v>40000000</v>
      </c>
      <c r="M3133">
        <v>33956608</v>
      </c>
      <c r="N3133" t="s">
        <v>5939</v>
      </c>
      <c r="O3133">
        <v>110</v>
      </c>
    </row>
    <row r="3134" spans="1:15" x14ac:dyDescent="0.25">
      <c r="A3134" t="s">
        <v>9755</v>
      </c>
      <c r="B3134" t="s">
        <v>16</v>
      </c>
      <c r="C3134" t="s">
        <v>41</v>
      </c>
      <c r="D3134">
        <v>1997</v>
      </c>
      <c r="E3134" t="s">
        <v>9542</v>
      </c>
      <c r="F3134">
        <v>5.0999999999999996</v>
      </c>
      <c r="G3134">
        <v>24000</v>
      </c>
      <c r="H3134" t="s">
        <v>9756</v>
      </c>
      <c r="I3134" t="s">
        <v>58</v>
      </c>
      <c r="J3134" t="s">
        <v>9757</v>
      </c>
      <c r="K3134" t="s">
        <v>22</v>
      </c>
      <c r="L3134">
        <v>25000000</v>
      </c>
      <c r="M3134">
        <v>26570463</v>
      </c>
      <c r="N3134" t="s">
        <v>5724</v>
      </c>
      <c r="O3134">
        <v>105</v>
      </c>
    </row>
    <row r="3135" spans="1:15" x14ac:dyDescent="0.25">
      <c r="A3135" t="s">
        <v>9758</v>
      </c>
      <c r="B3135" t="s">
        <v>2000</v>
      </c>
      <c r="C3135" t="s">
        <v>25</v>
      </c>
      <c r="D3135">
        <v>1997</v>
      </c>
      <c r="E3135" t="s">
        <v>9534</v>
      </c>
      <c r="F3135">
        <v>6.5</v>
      </c>
      <c r="G3135">
        <v>100000</v>
      </c>
      <c r="H3135" t="s">
        <v>2958</v>
      </c>
      <c r="I3135" t="s">
        <v>9759</v>
      </c>
      <c r="J3135" t="s">
        <v>9759</v>
      </c>
      <c r="K3135" t="s">
        <v>22</v>
      </c>
      <c r="L3135">
        <v>18000000</v>
      </c>
      <c r="M3135">
        <v>251212670</v>
      </c>
      <c r="N3135" t="s">
        <v>7574</v>
      </c>
      <c r="O3135">
        <v>89</v>
      </c>
    </row>
    <row r="3136" spans="1:15" x14ac:dyDescent="0.25">
      <c r="A3136" t="s">
        <v>9760</v>
      </c>
      <c r="B3136" t="s">
        <v>16</v>
      </c>
      <c r="C3136" t="s">
        <v>41</v>
      </c>
      <c r="D3136">
        <v>1997</v>
      </c>
      <c r="E3136" t="s">
        <v>9531</v>
      </c>
      <c r="F3136">
        <v>7.1</v>
      </c>
      <c r="G3136">
        <v>80000</v>
      </c>
      <c r="H3136" t="s">
        <v>1128</v>
      </c>
      <c r="I3136" t="s">
        <v>9761</v>
      </c>
      <c r="J3136" t="s">
        <v>1052</v>
      </c>
      <c r="K3136" t="s">
        <v>30</v>
      </c>
      <c r="L3136">
        <v>15000000</v>
      </c>
      <c r="M3136">
        <v>64256513</v>
      </c>
      <c r="N3136" t="s">
        <v>6534</v>
      </c>
      <c r="O3136">
        <v>97</v>
      </c>
    </row>
    <row r="3137" spans="1:15" x14ac:dyDescent="0.25">
      <c r="A3137" t="s">
        <v>9762</v>
      </c>
      <c r="B3137" t="s">
        <v>448</v>
      </c>
      <c r="C3137" t="s">
        <v>17</v>
      </c>
      <c r="D3137">
        <v>1997</v>
      </c>
      <c r="E3137" t="s">
        <v>9763</v>
      </c>
      <c r="F3137">
        <v>7.8</v>
      </c>
      <c r="G3137">
        <v>26000</v>
      </c>
      <c r="H3137" t="s">
        <v>5868</v>
      </c>
      <c r="I3137" t="s">
        <v>5868</v>
      </c>
      <c r="J3137" t="s">
        <v>9764</v>
      </c>
      <c r="K3137" t="s">
        <v>5870</v>
      </c>
      <c r="M3137">
        <v>10923</v>
      </c>
      <c r="N3137" t="s">
        <v>8282</v>
      </c>
      <c r="O3137">
        <v>95</v>
      </c>
    </row>
    <row r="3138" spans="1:15" x14ac:dyDescent="0.25">
      <c r="A3138" t="s">
        <v>9765</v>
      </c>
      <c r="B3138" t="s">
        <v>16</v>
      </c>
      <c r="C3138" t="s">
        <v>34</v>
      </c>
      <c r="D3138">
        <v>1997</v>
      </c>
      <c r="E3138" t="s">
        <v>9211</v>
      </c>
      <c r="F3138">
        <v>6.7</v>
      </c>
      <c r="G3138">
        <v>52000</v>
      </c>
      <c r="H3138" t="s">
        <v>85</v>
      </c>
      <c r="I3138" t="s">
        <v>9766</v>
      </c>
      <c r="J3138" t="s">
        <v>85</v>
      </c>
      <c r="K3138" t="s">
        <v>30</v>
      </c>
      <c r="L3138">
        <v>50000000</v>
      </c>
      <c r="M3138">
        <v>50068310</v>
      </c>
      <c r="N3138" t="s">
        <v>5112</v>
      </c>
      <c r="O3138">
        <v>121</v>
      </c>
    </row>
    <row r="3139" spans="1:15" x14ac:dyDescent="0.25">
      <c r="A3139" t="s">
        <v>9767</v>
      </c>
      <c r="B3139" t="s">
        <v>16</v>
      </c>
      <c r="C3139" t="s">
        <v>151</v>
      </c>
      <c r="D3139">
        <v>1997</v>
      </c>
      <c r="E3139" t="s">
        <v>9545</v>
      </c>
      <c r="F3139">
        <v>5.8</v>
      </c>
      <c r="G3139">
        <v>21000</v>
      </c>
      <c r="H3139" t="s">
        <v>8996</v>
      </c>
      <c r="I3139" t="s">
        <v>4650</v>
      </c>
      <c r="J3139" t="s">
        <v>9768</v>
      </c>
      <c r="K3139" t="s">
        <v>30</v>
      </c>
      <c r="L3139">
        <v>5000000</v>
      </c>
      <c r="M3139">
        <v>15738769</v>
      </c>
      <c r="N3139" t="s">
        <v>6834</v>
      </c>
      <c r="O3139">
        <v>90</v>
      </c>
    </row>
    <row r="3140" spans="1:15" x14ac:dyDescent="0.25">
      <c r="A3140" t="s">
        <v>9769</v>
      </c>
      <c r="B3140" t="s">
        <v>33</v>
      </c>
      <c r="C3140" t="s">
        <v>41</v>
      </c>
      <c r="D3140">
        <v>1997</v>
      </c>
      <c r="E3140" t="s">
        <v>9770</v>
      </c>
      <c r="F3140">
        <v>5.2</v>
      </c>
      <c r="G3140">
        <v>23000</v>
      </c>
      <c r="H3140" t="s">
        <v>8080</v>
      </c>
      <c r="I3140" t="s">
        <v>9771</v>
      </c>
      <c r="J3140" t="s">
        <v>8082</v>
      </c>
      <c r="K3140" t="s">
        <v>30</v>
      </c>
      <c r="L3140">
        <v>32000000</v>
      </c>
      <c r="M3140">
        <v>59927618</v>
      </c>
      <c r="N3140" t="s">
        <v>1725</v>
      </c>
      <c r="O3140">
        <v>105</v>
      </c>
    </row>
    <row r="3141" spans="1:15" x14ac:dyDescent="0.25">
      <c r="A3141" t="s">
        <v>9772</v>
      </c>
      <c r="B3141" t="s">
        <v>2000</v>
      </c>
      <c r="C3141" t="s">
        <v>41</v>
      </c>
      <c r="D3141">
        <v>1997</v>
      </c>
      <c r="E3141" t="s">
        <v>9773</v>
      </c>
      <c r="F3141">
        <v>4.7</v>
      </c>
      <c r="G3141">
        <v>5000</v>
      </c>
      <c r="H3141" t="s">
        <v>4306</v>
      </c>
      <c r="I3141" t="s">
        <v>9774</v>
      </c>
      <c r="J3141" t="s">
        <v>9775</v>
      </c>
      <c r="K3141" t="s">
        <v>30</v>
      </c>
      <c r="M3141">
        <v>7338279</v>
      </c>
      <c r="N3141" t="s">
        <v>2027</v>
      </c>
      <c r="O3141">
        <v>91</v>
      </c>
    </row>
    <row r="3142" spans="1:15" x14ac:dyDescent="0.25">
      <c r="A3142" t="s">
        <v>9776</v>
      </c>
      <c r="B3142" t="s">
        <v>16</v>
      </c>
      <c r="C3142" t="s">
        <v>63</v>
      </c>
      <c r="D3142">
        <v>1997</v>
      </c>
      <c r="E3142" t="s">
        <v>9770</v>
      </c>
      <c r="F3142">
        <v>6.9</v>
      </c>
      <c r="G3142">
        <v>35000</v>
      </c>
      <c r="H3142" t="s">
        <v>8607</v>
      </c>
      <c r="I3142" t="s">
        <v>9777</v>
      </c>
      <c r="J3142" t="s">
        <v>9777</v>
      </c>
      <c r="K3142" t="s">
        <v>30</v>
      </c>
      <c r="L3142">
        <v>28000000</v>
      </c>
      <c r="M3142">
        <v>41230799</v>
      </c>
      <c r="N3142" t="s">
        <v>44</v>
      </c>
      <c r="O3142">
        <v>109</v>
      </c>
    </row>
    <row r="3143" spans="1:15" x14ac:dyDescent="0.25">
      <c r="A3143" t="s">
        <v>9778</v>
      </c>
      <c r="B3143" t="s">
        <v>16</v>
      </c>
      <c r="C3143" t="s">
        <v>17</v>
      </c>
      <c r="D3143">
        <v>1997</v>
      </c>
      <c r="E3143" t="s">
        <v>9531</v>
      </c>
      <c r="F3143">
        <v>7</v>
      </c>
      <c r="G3143">
        <v>20000</v>
      </c>
      <c r="H3143" t="s">
        <v>5173</v>
      </c>
      <c r="I3143" t="s">
        <v>5173</v>
      </c>
      <c r="J3143" t="s">
        <v>4578</v>
      </c>
      <c r="K3143" t="s">
        <v>30</v>
      </c>
      <c r="M3143">
        <v>16534578</v>
      </c>
      <c r="N3143" t="s">
        <v>61</v>
      </c>
      <c r="O3143">
        <v>113</v>
      </c>
    </row>
    <row r="3144" spans="1:15" x14ac:dyDescent="0.25">
      <c r="A3144" t="s">
        <v>9779</v>
      </c>
      <c r="B3144" t="s">
        <v>2000</v>
      </c>
      <c r="C3144" t="s">
        <v>41</v>
      </c>
      <c r="D3144">
        <v>1997</v>
      </c>
      <c r="E3144" t="s">
        <v>9641</v>
      </c>
      <c r="F3144">
        <v>5.5</v>
      </c>
      <c r="G3144">
        <v>19000</v>
      </c>
      <c r="H3144" t="s">
        <v>4965</v>
      </c>
      <c r="I3144" t="s">
        <v>9780</v>
      </c>
      <c r="J3144" t="s">
        <v>9781</v>
      </c>
      <c r="K3144" t="s">
        <v>30</v>
      </c>
      <c r="L3144">
        <v>10000000</v>
      </c>
      <c r="M3144">
        <v>44332015</v>
      </c>
      <c r="N3144" t="s">
        <v>9140</v>
      </c>
      <c r="O3144">
        <v>101</v>
      </c>
    </row>
    <row r="3145" spans="1:15" x14ac:dyDescent="0.25">
      <c r="A3145" t="s">
        <v>9782</v>
      </c>
      <c r="B3145" t="s">
        <v>16</v>
      </c>
      <c r="C3145" t="s">
        <v>34</v>
      </c>
      <c r="D3145">
        <v>1997</v>
      </c>
      <c r="E3145" t="s">
        <v>9675</v>
      </c>
      <c r="F3145">
        <v>6.2</v>
      </c>
      <c r="G3145">
        <v>28000</v>
      </c>
      <c r="H3145" t="s">
        <v>9783</v>
      </c>
      <c r="I3145" t="s">
        <v>4391</v>
      </c>
      <c r="J3145" t="s">
        <v>3261</v>
      </c>
      <c r="K3145" t="s">
        <v>30</v>
      </c>
      <c r="L3145">
        <v>25000000</v>
      </c>
      <c r="M3145">
        <v>48407611</v>
      </c>
      <c r="N3145" t="s">
        <v>2027</v>
      </c>
      <c r="O3145">
        <v>97</v>
      </c>
    </row>
    <row r="3146" spans="1:15" x14ac:dyDescent="0.25">
      <c r="A3146" t="s">
        <v>9784</v>
      </c>
      <c r="B3146" t="s">
        <v>16</v>
      </c>
      <c r="C3146" t="s">
        <v>17</v>
      </c>
      <c r="D3146">
        <v>1997</v>
      </c>
      <c r="E3146" t="s">
        <v>9581</v>
      </c>
      <c r="F3146">
        <v>7.5</v>
      </c>
      <c r="G3146">
        <v>33000</v>
      </c>
      <c r="H3146" t="s">
        <v>6612</v>
      </c>
      <c r="I3146" t="s">
        <v>9785</v>
      </c>
      <c r="J3146" t="s">
        <v>9786</v>
      </c>
      <c r="K3146" t="s">
        <v>195</v>
      </c>
      <c r="M3146">
        <v>3263585</v>
      </c>
      <c r="N3146" t="s">
        <v>3189</v>
      </c>
      <c r="O3146">
        <v>112</v>
      </c>
    </row>
    <row r="3147" spans="1:15" x14ac:dyDescent="0.25">
      <c r="A3147" t="s">
        <v>9787</v>
      </c>
      <c r="B3147" t="s">
        <v>33</v>
      </c>
      <c r="C3147" t="s">
        <v>41</v>
      </c>
      <c r="D3147">
        <v>1997</v>
      </c>
      <c r="E3147" t="s">
        <v>9650</v>
      </c>
      <c r="F3147">
        <v>5.9</v>
      </c>
      <c r="G3147">
        <v>9200</v>
      </c>
      <c r="H3147" t="s">
        <v>1032</v>
      </c>
      <c r="I3147" t="s">
        <v>9788</v>
      </c>
      <c r="J3147" t="s">
        <v>9789</v>
      </c>
      <c r="K3147" t="s">
        <v>30</v>
      </c>
      <c r="M3147">
        <v>15448043</v>
      </c>
      <c r="N3147" t="s">
        <v>8003</v>
      </c>
      <c r="O3147">
        <v>95</v>
      </c>
    </row>
    <row r="3148" spans="1:15" x14ac:dyDescent="0.25">
      <c r="A3148" t="s">
        <v>9790</v>
      </c>
      <c r="B3148" t="s">
        <v>16</v>
      </c>
      <c r="C3148" t="s">
        <v>104</v>
      </c>
      <c r="D3148">
        <v>1997</v>
      </c>
      <c r="E3148" t="s">
        <v>9518</v>
      </c>
      <c r="F3148">
        <v>6.4</v>
      </c>
      <c r="G3148">
        <v>13000</v>
      </c>
      <c r="H3148" t="s">
        <v>7391</v>
      </c>
      <c r="I3148" t="s">
        <v>7391</v>
      </c>
      <c r="J3148" t="s">
        <v>2619</v>
      </c>
      <c r="K3148" t="s">
        <v>30</v>
      </c>
      <c r="L3148">
        <v>37000000</v>
      </c>
      <c r="M3148">
        <v>6492660</v>
      </c>
      <c r="N3148" t="s">
        <v>6122</v>
      </c>
      <c r="O3148">
        <v>118</v>
      </c>
    </row>
    <row r="3149" spans="1:15" x14ac:dyDescent="0.25">
      <c r="A3149" t="s">
        <v>9791</v>
      </c>
      <c r="B3149" t="s">
        <v>33</v>
      </c>
      <c r="C3149" t="s">
        <v>34</v>
      </c>
      <c r="D3149">
        <v>1997</v>
      </c>
      <c r="E3149" t="s">
        <v>9554</v>
      </c>
      <c r="F3149">
        <v>6.4</v>
      </c>
      <c r="G3149">
        <v>7000</v>
      </c>
      <c r="H3149" t="s">
        <v>3989</v>
      </c>
      <c r="I3149" t="s">
        <v>9792</v>
      </c>
      <c r="J3149" t="s">
        <v>8707</v>
      </c>
      <c r="K3149" t="s">
        <v>30</v>
      </c>
      <c r="M3149">
        <v>7342923</v>
      </c>
      <c r="N3149" t="s">
        <v>4533</v>
      </c>
      <c r="O3149">
        <v>106</v>
      </c>
    </row>
    <row r="3150" spans="1:15" x14ac:dyDescent="0.25">
      <c r="A3150" t="s">
        <v>9793</v>
      </c>
      <c r="B3150" t="s">
        <v>16</v>
      </c>
      <c r="C3150" t="s">
        <v>34</v>
      </c>
      <c r="D3150">
        <v>1997</v>
      </c>
      <c r="E3150" t="s">
        <v>6488</v>
      </c>
      <c r="F3150">
        <v>6.7</v>
      </c>
      <c r="G3150">
        <v>45000</v>
      </c>
      <c r="H3150" t="s">
        <v>8647</v>
      </c>
      <c r="I3150" t="s">
        <v>8647</v>
      </c>
      <c r="J3150" t="s">
        <v>9368</v>
      </c>
      <c r="K3150" t="s">
        <v>30</v>
      </c>
      <c r="L3150">
        <v>25000000</v>
      </c>
      <c r="M3150">
        <v>44480039</v>
      </c>
      <c r="N3150" t="s">
        <v>9794</v>
      </c>
      <c r="O3150">
        <v>98</v>
      </c>
    </row>
    <row r="3151" spans="1:15" x14ac:dyDescent="0.25">
      <c r="A3151" t="s">
        <v>9795</v>
      </c>
      <c r="B3151" t="s">
        <v>2000</v>
      </c>
      <c r="C3151" t="s">
        <v>34</v>
      </c>
      <c r="D3151">
        <v>1997</v>
      </c>
      <c r="E3151" t="s">
        <v>7291</v>
      </c>
      <c r="F3151">
        <v>2.9</v>
      </c>
      <c r="G3151">
        <v>12000</v>
      </c>
      <c r="H3151" t="s">
        <v>4738</v>
      </c>
      <c r="I3151" t="s">
        <v>9796</v>
      </c>
      <c r="J3151" t="s">
        <v>9198</v>
      </c>
      <c r="K3151" t="s">
        <v>30</v>
      </c>
      <c r="L3151">
        <v>16000000</v>
      </c>
      <c r="M3151">
        <v>1710972</v>
      </c>
      <c r="N3151" t="s">
        <v>9797</v>
      </c>
      <c r="O3151">
        <v>97</v>
      </c>
    </row>
    <row r="3152" spans="1:15" x14ac:dyDescent="0.25">
      <c r="A3152" t="s">
        <v>9798</v>
      </c>
      <c r="B3152" t="s">
        <v>16</v>
      </c>
      <c r="C3152" t="s">
        <v>17</v>
      </c>
      <c r="D3152">
        <v>1997</v>
      </c>
      <c r="E3152" t="s">
        <v>9534</v>
      </c>
      <c r="F3152">
        <v>7.3</v>
      </c>
      <c r="G3152">
        <v>9100</v>
      </c>
      <c r="H3152" t="s">
        <v>9799</v>
      </c>
      <c r="I3152" t="s">
        <v>9799</v>
      </c>
      <c r="J3152" t="s">
        <v>9412</v>
      </c>
      <c r="K3152" t="s">
        <v>30</v>
      </c>
      <c r="L3152">
        <v>6000000</v>
      </c>
      <c r="M3152">
        <v>14842388</v>
      </c>
      <c r="N3152" t="s">
        <v>7521</v>
      </c>
      <c r="O3152">
        <v>109</v>
      </c>
    </row>
    <row r="3153" spans="1:15" x14ac:dyDescent="0.25">
      <c r="A3153" t="s">
        <v>9800</v>
      </c>
      <c r="B3153" t="s">
        <v>2000</v>
      </c>
      <c r="C3153" t="s">
        <v>63</v>
      </c>
      <c r="D3153">
        <v>1997</v>
      </c>
      <c r="E3153" t="s">
        <v>9801</v>
      </c>
      <c r="F3153">
        <v>7</v>
      </c>
      <c r="G3153">
        <v>27000</v>
      </c>
      <c r="H3153" t="s">
        <v>65</v>
      </c>
      <c r="I3153" t="s">
        <v>1002</v>
      </c>
      <c r="J3153" t="s">
        <v>9802</v>
      </c>
      <c r="K3153" t="s">
        <v>30</v>
      </c>
      <c r="L3153">
        <v>28000000</v>
      </c>
      <c r="M3153">
        <v>5684789</v>
      </c>
      <c r="N3153" t="s">
        <v>9803</v>
      </c>
      <c r="O3153">
        <v>134</v>
      </c>
    </row>
    <row r="3154" spans="1:15" x14ac:dyDescent="0.25">
      <c r="A3154" t="s">
        <v>9804</v>
      </c>
      <c r="B3154" t="s">
        <v>448</v>
      </c>
      <c r="C3154" t="s">
        <v>104</v>
      </c>
      <c r="D3154">
        <v>1997</v>
      </c>
      <c r="E3154" t="s">
        <v>9805</v>
      </c>
      <c r="F3154">
        <v>7.4</v>
      </c>
      <c r="G3154">
        <v>12000</v>
      </c>
      <c r="H3154" t="s">
        <v>9806</v>
      </c>
      <c r="I3154" t="s">
        <v>9806</v>
      </c>
      <c r="J3154" t="s">
        <v>9807</v>
      </c>
      <c r="K3154" t="s">
        <v>2110</v>
      </c>
      <c r="N3154" t="s">
        <v>9808</v>
      </c>
      <c r="O3154">
        <v>111</v>
      </c>
    </row>
    <row r="3155" spans="1:15" x14ac:dyDescent="0.25">
      <c r="A3155" t="s">
        <v>9809</v>
      </c>
      <c r="B3155" t="s">
        <v>16</v>
      </c>
      <c r="C3155" t="s">
        <v>17</v>
      </c>
      <c r="D3155">
        <v>1997</v>
      </c>
      <c r="E3155" t="s">
        <v>9801</v>
      </c>
      <c r="F3155">
        <v>7.4</v>
      </c>
      <c r="G3155">
        <v>29000</v>
      </c>
      <c r="H3155" t="s">
        <v>3475</v>
      </c>
      <c r="I3155" t="s">
        <v>3475</v>
      </c>
      <c r="J3155" t="s">
        <v>9810</v>
      </c>
      <c r="K3155" t="s">
        <v>1112</v>
      </c>
      <c r="M3155">
        <v>1785901</v>
      </c>
      <c r="N3155" t="s">
        <v>5201</v>
      </c>
      <c r="O3155">
        <v>103</v>
      </c>
    </row>
    <row r="3156" spans="1:15" x14ac:dyDescent="0.25">
      <c r="A3156" t="s">
        <v>9811</v>
      </c>
      <c r="B3156" t="s">
        <v>16</v>
      </c>
      <c r="C3156" t="s">
        <v>34</v>
      </c>
      <c r="D3156">
        <v>1997</v>
      </c>
      <c r="E3156" t="s">
        <v>9812</v>
      </c>
      <c r="F3156">
        <v>5.0999999999999996</v>
      </c>
      <c r="G3156">
        <v>17000</v>
      </c>
      <c r="H3156" t="s">
        <v>9813</v>
      </c>
      <c r="I3156" t="s">
        <v>7391</v>
      </c>
      <c r="J3156" t="s">
        <v>4623</v>
      </c>
      <c r="K3156" t="s">
        <v>30</v>
      </c>
      <c r="L3156">
        <v>60000000</v>
      </c>
      <c r="M3156">
        <v>16228448</v>
      </c>
      <c r="N3156" t="s">
        <v>23</v>
      </c>
      <c r="O3156">
        <v>105</v>
      </c>
    </row>
    <row r="3157" spans="1:15" x14ac:dyDescent="0.25">
      <c r="A3157" t="s">
        <v>9814</v>
      </c>
      <c r="B3157" t="s">
        <v>33</v>
      </c>
      <c r="C3157" t="s">
        <v>41</v>
      </c>
      <c r="D3157">
        <v>1997</v>
      </c>
      <c r="E3157" t="s">
        <v>9641</v>
      </c>
      <c r="F3157">
        <v>5.3</v>
      </c>
      <c r="G3157">
        <v>17000</v>
      </c>
      <c r="H3157" t="s">
        <v>341</v>
      </c>
      <c r="I3157" t="s">
        <v>9815</v>
      </c>
      <c r="J3157" t="s">
        <v>9816</v>
      </c>
      <c r="K3157" t="s">
        <v>30</v>
      </c>
      <c r="L3157">
        <v>3000000</v>
      </c>
      <c r="M3157">
        <v>23144499</v>
      </c>
      <c r="N3157" t="s">
        <v>1725</v>
      </c>
      <c r="O3157">
        <v>98</v>
      </c>
    </row>
    <row r="3158" spans="1:15" x14ac:dyDescent="0.25">
      <c r="A3158" t="s">
        <v>9817</v>
      </c>
      <c r="B3158" t="s">
        <v>16</v>
      </c>
      <c r="C3158" t="s">
        <v>41</v>
      </c>
      <c r="D3158">
        <v>1997</v>
      </c>
      <c r="E3158" t="s">
        <v>9818</v>
      </c>
      <c r="F3158">
        <v>6.4</v>
      </c>
      <c r="G3158">
        <v>20000</v>
      </c>
      <c r="H3158" t="s">
        <v>7238</v>
      </c>
      <c r="I3158" t="s">
        <v>7238</v>
      </c>
      <c r="J3158" t="s">
        <v>8563</v>
      </c>
      <c r="K3158" t="s">
        <v>30</v>
      </c>
      <c r="L3158">
        <v>5000000</v>
      </c>
      <c r="M3158">
        <v>5881367</v>
      </c>
      <c r="N3158" t="s">
        <v>8941</v>
      </c>
      <c r="O3158">
        <v>105</v>
      </c>
    </row>
    <row r="3159" spans="1:15" x14ac:dyDescent="0.25">
      <c r="A3159" t="s">
        <v>9819</v>
      </c>
      <c r="B3159" t="s">
        <v>2000</v>
      </c>
      <c r="C3159" t="s">
        <v>41</v>
      </c>
      <c r="D3159">
        <v>1997</v>
      </c>
      <c r="E3159" t="s">
        <v>9557</v>
      </c>
      <c r="F3159">
        <v>5.8</v>
      </c>
      <c r="G3159">
        <v>10000</v>
      </c>
      <c r="H3159" t="s">
        <v>8519</v>
      </c>
      <c r="I3159" t="s">
        <v>9820</v>
      </c>
      <c r="J3159" t="s">
        <v>8082</v>
      </c>
      <c r="K3159" t="s">
        <v>30</v>
      </c>
      <c r="L3159">
        <v>35000000</v>
      </c>
      <c r="M3159">
        <v>32748995</v>
      </c>
      <c r="N3159" t="s">
        <v>61</v>
      </c>
      <c r="O3159">
        <v>115</v>
      </c>
    </row>
    <row r="3160" spans="1:15" x14ac:dyDescent="0.25">
      <c r="A3160" t="s">
        <v>9821</v>
      </c>
      <c r="B3160" t="s">
        <v>16</v>
      </c>
      <c r="C3160" t="s">
        <v>41</v>
      </c>
      <c r="D3160">
        <v>1997</v>
      </c>
      <c r="E3160" t="s">
        <v>9822</v>
      </c>
      <c r="F3160">
        <v>7.7</v>
      </c>
      <c r="G3160">
        <v>15000</v>
      </c>
      <c r="H3160" t="s">
        <v>9823</v>
      </c>
      <c r="I3160" t="s">
        <v>9824</v>
      </c>
      <c r="J3160" t="s">
        <v>9825</v>
      </c>
      <c r="K3160" t="s">
        <v>248</v>
      </c>
      <c r="M3160">
        <v>877862</v>
      </c>
      <c r="N3160" t="s">
        <v>9826</v>
      </c>
      <c r="O3160">
        <v>85</v>
      </c>
    </row>
    <row r="3161" spans="1:15" x14ac:dyDescent="0.25">
      <c r="A3161" t="s">
        <v>9827</v>
      </c>
      <c r="B3161" t="s">
        <v>33</v>
      </c>
      <c r="C3161" t="s">
        <v>34</v>
      </c>
      <c r="D3161">
        <v>1997</v>
      </c>
      <c r="E3161" t="s">
        <v>9773</v>
      </c>
      <c r="F3161">
        <v>3.7</v>
      </c>
      <c r="G3161">
        <v>8300</v>
      </c>
      <c r="H3161" t="s">
        <v>9828</v>
      </c>
      <c r="I3161" t="s">
        <v>9828</v>
      </c>
      <c r="J3161" t="s">
        <v>9829</v>
      </c>
      <c r="K3161" t="s">
        <v>30</v>
      </c>
      <c r="L3161">
        <v>8000000</v>
      </c>
      <c r="M3161">
        <v>9615840</v>
      </c>
      <c r="N3161" t="s">
        <v>180</v>
      </c>
      <c r="O3161">
        <v>99</v>
      </c>
    </row>
    <row r="3162" spans="1:15" x14ac:dyDescent="0.25">
      <c r="A3162" t="s">
        <v>9830</v>
      </c>
      <c r="B3162" t="s">
        <v>16</v>
      </c>
      <c r="C3162" t="s">
        <v>34</v>
      </c>
      <c r="D3162">
        <v>1997</v>
      </c>
      <c r="E3162" t="s">
        <v>9287</v>
      </c>
      <c r="F3162">
        <v>7.2</v>
      </c>
      <c r="G3162">
        <v>7700</v>
      </c>
      <c r="H3162" t="s">
        <v>6221</v>
      </c>
      <c r="I3162" t="s">
        <v>9831</v>
      </c>
      <c r="J3162" t="s">
        <v>1296</v>
      </c>
      <c r="K3162" t="s">
        <v>30</v>
      </c>
      <c r="L3162">
        <v>25000000</v>
      </c>
      <c r="M3162">
        <v>13130349</v>
      </c>
      <c r="N3162" t="s">
        <v>23</v>
      </c>
      <c r="O3162">
        <v>140</v>
      </c>
    </row>
    <row r="3163" spans="1:15" x14ac:dyDescent="0.25">
      <c r="A3163" t="s">
        <v>9832</v>
      </c>
      <c r="B3163" t="s">
        <v>16</v>
      </c>
      <c r="C3163" t="s">
        <v>41</v>
      </c>
      <c r="D3163">
        <v>1997</v>
      </c>
      <c r="E3163" t="s">
        <v>9209</v>
      </c>
      <c r="F3163">
        <v>6.1</v>
      </c>
      <c r="G3163">
        <v>24000</v>
      </c>
      <c r="H3163" t="s">
        <v>2654</v>
      </c>
      <c r="I3163" t="s">
        <v>9833</v>
      </c>
      <c r="J3163" t="s">
        <v>7209</v>
      </c>
      <c r="K3163" t="s">
        <v>30</v>
      </c>
      <c r="M3163">
        <v>34673095</v>
      </c>
      <c r="N3163" t="s">
        <v>23</v>
      </c>
      <c r="O3163">
        <v>100</v>
      </c>
    </row>
    <row r="3164" spans="1:15" x14ac:dyDescent="0.25">
      <c r="A3164" t="s">
        <v>9834</v>
      </c>
      <c r="B3164" t="s">
        <v>16</v>
      </c>
      <c r="C3164" t="s">
        <v>34</v>
      </c>
      <c r="D3164">
        <v>1997</v>
      </c>
      <c r="E3164" t="s">
        <v>9256</v>
      </c>
      <c r="F3164">
        <v>5.5</v>
      </c>
      <c r="G3164">
        <v>26000</v>
      </c>
      <c r="H3164" t="s">
        <v>7625</v>
      </c>
      <c r="I3164" t="s">
        <v>5125</v>
      </c>
      <c r="J3164" t="s">
        <v>1486</v>
      </c>
      <c r="K3164" t="s">
        <v>30</v>
      </c>
      <c r="L3164">
        <v>55000000</v>
      </c>
      <c r="M3164">
        <v>32000301</v>
      </c>
      <c r="N3164" t="s">
        <v>2094</v>
      </c>
      <c r="O3164">
        <v>117</v>
      </c>
    </row>
    <row r="3165" spans="1:15" x14ac:dyDescent="0.25">
      <c r="A3165" t="s">
        <v>9835</v>
      </c>
      <c r="B3165" t="s">
        <v>16</v>
      </c>
      <c r="C3165" t="s">
        <v>104</v>
      </c>
      <c r="D3165">
        <v>1997</v>
      </c>
      <c r="E3165" t="s">
        <v>9518</v>
      </c>
      <c r="F3165">
        <v>6.3</v>
      </c>
      <c r="G3165">
        <v>17000</v>
      </c>
      <c r="H3165" t="s">
        <v>6254</v>
      </c>
      <c r="I3165" t="s">
        <v>9836</v>
      </c>
      <c r="J3165" t="s">
        <v>184</v>
      </c>
      <c r="K3165" t="s">
        <v>30</v>
      </c>
      <c r="L3165">
        <v>48000000</v>
      </c>
      <c r="M3165">
        <v>22459274</v>
      </c>
      <c r="N3165" t="s">
        <v>118</v>
      </c>
      <c r="O3165">
        <v>122</v>
      </c>
    </row>
    <row r="3166" spans="1:15" x14ac:dyDescent="0.25">
      <c r="A3166" t="s">
        <v>9837</v>
      </c>
      <c r="B3166" t="s">
        <v>16</v>
      </c>
      <c r="C3166" t="s">
        <v>17</v>
      </c>
      <c r="D3166">
        <v>1997</v>
      </c>
      <c r="E3166" t="s">
        <v>9838</v>
      </c>
      <c r="F3166">
        <v>7</v>
      </c>
      <c r="G3166">
        <v>16000</v>
      </c>
      <c r="H3166" t="s">
        <v>183</v>
      </c>
      <c r="I3166" t="s">
        <v>9785</v>
      </c>
      <c r="J3166" t="s">
        <v>1025</v>
      </c>
      <c r="K3166" t="s">
        <v>30</v>
      </c>
      <c r="L3166">
        <v>6000000</v>
      </c>
      <c r="M3166">
        <v>6330054</v>
      </c>
      <c r="N3166" t="s">
        <v>5285</v>
      </c>
      <c r="O3166">
        <v>114</v>
      </c>
    </row>
    <row r="3167" spans="1:15" x14ac:dyDescent="0.25">
      <c r="A3167" t="s">
        <v>9839</v>
      </c>
      <c r="B3167" t="s">
        <v>16</v>
      </c>
      <c r="C3167" t="s">
        <v>17</v>
      </c>
      <c r="D3167">
        <v>1997</v>
      </c>
      <c r="E3167" t="s">
        <v>9055</v>
      </c>
      <c r="F3167">
        <v>7.4</v>
      </c>
      <c r="G3167">
        <v>4300</v>
      </c>
      <c r="H3167" t="s">
        <v>9840</v>
      </c>
      <c r="I3167" t="s">
        <v>9840</v>
      </c>
      <c r="J3167" t="s">
        <v>8419</v>
      </c>
      <c r="K3167" t="s">
        <v>30</v>
      </c>
      <c r="L3167">
        <v>10000000</v>
      </c>
      <c r="M3167">
        <v>12782749</v>
      </c>
      <c r="N3167" t="s">
        <v>9190</v>
      </c>
      <c r="O3167">
        <v>104</v>
      </c>
    </row>
    <row r="3168" spans="1:15" x14ac:dyDescent="0.25">
      <c r="A3168" t="s">
        <v>9841</v>
      </c>
      <c r="B3168" t="s">
        <v>16</v>
      </c>
      <c r="C3168" t="s">
        <v>17</v>
      </c>
      <c r="D3168">
        <v>1997</v>
      </c>
      <c r="E3168" t="s">
        <v>9545</v>
      </c>
      <c r="F3168">
        <v>6.1</v>
      </c>
      <c r="G3168">
        <v>5200</v>
      </c>
      <c r="H3168" t="s">
        <v>6645</v>
      </c>
      <c r="I3168" t="s">
        <v>9842</v>
      </c>
      <c r="J3168" t="s">
        <v>1015</v>
      </c>
      <c r="K3168" t="s">
        <v>30</v>
      </c>
      <c r="L3168">
        <v>28000000</v>
      </c>
      <c r="M3168">
        <v>7936780</v>
      </c>
      <c r="N3168" t="s">
        <v>2094</v>
      </c>
      <c r="O3168">
        <v>105</v>
      </c>
    </row>
    <row r="3169" spans="1:15" x14ac:dyDescent="0.25">
      <c r="A3169" t="s">
        <v>9843</v>
      </c>
      <c r="B3169" t="s">
        <v>16</v>
      </c>
      <c r="C3169" t="s">
        <v>41</v>
      </c>
      <c r="D3169">
        <v>1997</v>
      </c>
      <c r="E3169" t="s">
        <v>9522</v>
      </c>
      <c r="F3169">
        <v>6.5</v>
      </c>
      <c r="G3169">
        <v>8400</v>
      </c>
      <c r="H3169" t="s">
        <v>7246</v>
      </c>
      <c r="I3169" t="s">
        <v>7246</v>
      </c>
      <c r="J3169" t="s">
        <v>7846</v>
      </c>
      <c r="K3169" t="s">
        <v>30</v>
      </c>
      <c r="M3169">
        <v>194201</v>
      </c>
      <c r="N3169" t="s">
        <v>7847</v>
      </c>
      <c r="O3169">
        <v>82</v>
      </c>
    </row>
    <row r="3170" spans="1:15" x14ac:dyDescent="0.25">
      <c r="A3170" t="s">
        <v>9844</v>
      </c>
      <c r="B3170" t="s">
        <v>16</v>
      </c>
      <c r="C3170" t="s">
        <v>104</v>
      </c>
      <c r="D3170">
        <v>1997</v>
      </c>
      <c r="E3170" t="s">
        <v>9845</v>
      </c>
      <c r="F3170">
        <v>6.3</v>
      </c>
      <c r="G3170">
        <v>11000</v>
      </c>
      <c r="H3170" t="s">
        <v>6631</v>
      </c>
      <c r="I3170" t="s">
        <v>9846</v>
      </c>
      <c r="J3170" t="s">
        <v>4729</v>
      </c>
      <c r="K3170" t="s">
        <v>30</v>
      </c>
      <c r="L3170">
        <v>30000000</v>
      </c>
      <c r="M3170">
        <v>23499102</v>
      </c>
      <c r="N3170" t="s">
        <v>80</v>
      </c>
      <c r="O3170">
        <v>130</v>
      </c>
    </row>
    <row r="3171" spans="1:15" x14ac:dyDescent="0.25">
      <c r="A3171" t="s">
        <v>9847</v>
      </c>
      <c r="B3171" t="s">
        <v>2000</v>
      </c>
      <c r="C3171" t="s">
        <v>34</v>
      </c>
      <c r="D3171">
        <v>1997</v>
      </c>
      <c r="E3171" t="s">
        <v>9848</v>
      </c>
      <c r="F3171">
        <v>5.4</v>
      </c>
      <c r="G3171">
        <v>13000</v>
      </c>
      <c r="H3171" t="s">
        <v>7394</v>
      </c>
      <c r="I3171" t="s">
        <v>9849</v>
      </c>
      <c r="J3171" t="s">
        <v>8449</v>
      </c>
      <c r="K3171" t="s">
        <v>30</v>
      </c>
      <c r="L3171">
        <v>20000000</v>
      </c>
      <c r="M3171">
        <v>14515490</v>
      </c>
      <c r="N3171" t="s">
        <v>31</v>
      </c>
      <c r="O3171">
        <v>101</v>
      </c>
    </row>
    <row r="3172" spans="1:15" x14ac:dyDescent="0.25">
      <c r="A3172" t="s">
        <v>3059</v>
      </c>
      <c r="B3172" t="s">
        <v>16</v>
      </c>
      <c r="C3172" t="s">
        <v>41</v>
      </c>
      <c r="D3172">
        <v>1997</v>
      </c>
      <c r="E3172" t="s">
        <v>9850</v>
      </c>
      <c r="F3172">
        <v>6.7</v>
      </c>
      <c r="G3172">
        <v>10000</v>
      </c>
      <c r="H3172" t="s">
        <v>9851</v>
      </c>
      <c r="I3172" t="s">
        <v>9852</v>
      </c>
      <c r="J3172" t="s">
        <v>4203</v>
      </c>
      <c r="K3172" t="s">
        <v>22</v>
      </c>
      <c r="M3172">
        <v>3736</v>
      </c>
      <c r="N3172" t="s">
        <v>1986</v>
      </c>
      <c r="O3172">
        <v>102</v>
      </c>
    </row>
    <row r="3173" spans="1:15" x14ac:dyDescent="0.25">
      <c r="A3173" t="s">
        <v>9853</v>
      </c>
      <c r="B3173" t="s">
        <v>33</v>
      </c>
      <c r="C3173" t="s">
        <v>41</v>
      </c>
      <c r="D3173">
        <v>1997</v>
      </c>
      <c r="E3173" t="s">
        <v>9678</v>
      </c>
      <c r="F3173">
        <v>6.6</v>
      </c>
      <c r="G3173">
        <v>31000</v>
      </c>
      <c r="H3173" t="s">
        <v>6176</v>
      </c>
      <c r="I3173" t="s">
        <v>9854</v>
      </c>
      <c r="J3173" t="s">
        <v>547</v>
      </c>
      <c r="K3173" t="s">
        <v>30</v>
      </c>
      <c r="L3173">
        <v>20000000</v>
      </c>
      <c r="M3173">
        <v>13717039</v>
      </c>
      <c r="N3173" t="s">
        <v>23</v>
      </c>
      <c r="O3173">
        <v>94</v>
      </c>
    </row>
    <row r="3174" spans="1:15" x14ac:dyDescent="0.25">
      <c r="A3174" t="s">
        <v>9855</v>
      </c>
      <c r="B3174" t="s">
        <v>33</v>
      </c>
      <c r="C3174" t="s">
        <v>41</v>
      </c>
      <c r="D3174">
        <v>1997</v>
      </c>
      <c r="E3174" t="s">
        <v>9569</v>
      </c>
      <c r="F3174">
        <v>5.5</v>
      </c>
      <c r="G3174">
        <v>8800</v>
      </c>
      <c r="H3174" t="s">
        <v>4877</v>
      </c>
      <c r="I3174" t="s">
        <v>9856</v>
      </c>
      <c r="J3174" t="s">
        <v>9857</v>
      </c>
      <c r="K3174" t="s">
        <v>30</v>
      </c>
      <c r="L3174">
        <v>16000000</v>
      </c>
      <c r="M3174">
        <v>11486880</v>
      </c>
      <c r="N3174" t="s">
        <v>9858</v>
      </c>
      <c r="O3174">
        <v>105</v>
      </c>
    </row>
    <row r="3175" spans="1:15" x14ac:dyDescent="0.25">
      <c r="A3175" t="s">
        <v>9859</v>
      </c>
      <c r="B3175" t="s">
        <v>16</v>
      </c>
      <c r="C3175" t="s">
        <v>41</v>
      </c>
      <c r="D3175">
        <v>1997</v>
      </c>
      <c r="E3175" t="s">
        <v>9860</v>
      </c>
      <c r="F3175">
        <v>6.9</v>
      </c>
      <c r="G3175">
        <v>27000</v>
      </c>
      <c r="H3175" t="s">
        <v>9861</v>
      </c>
      <c r="I3175" t="s">
        <v>9862</v>
      </c>
      <c r="J3175" t="s">
        <v>1524</v>
      </c>
      <c r="K3175" t="s">
        <v>30</v>
      </c>
      <c r="L3175">
        <v>5000000</v>
      </c>
      <c r="M3175">
        <v>1740156</v>
      </c>
      <c r="N3175" t="s">
        <v>6780</v>
      </c>
      <c r="O3175">
        <v>106</v>
      </c>
    </row>
    <row r="3176" spans="1:15" x14ac:dyDescent="0.25">
      <c r="A3176" t="s">
        <v>9863</v>
      </c>
      <c r="B3176" t="s">
        <v>16</v>
      </c>
      <c r="C3176" t="s">
        <v>104</v>
      </c>
      <c r="D3176">
        <v>1997</v>
      </c>
      <c r="E3176" t="s">
        <v>9055</v>
      </c>
      <c r="F3176">
        <v>6.1</v>
      </c>
      <c r="G3176">
        <v>5700</v>
      </c>
      <c r="H3176" t="s">
        <v>725</v>
      </c>
      <c r="I3176" t="s">
        <v>9864</v>
      </c>
      <c r="J3176" t="s">
        <v>6779</v>
      </c>
      <c r="K3176" t="s">
        <v>30</v>
      </c>
      <c r="L3176">
        <v>8000000</v>
      </c>
      <c r="M3176">
        <v>1568258</v>
      </c>
      <c r="N3176" t="s">
        <v>6213</v>
      </c>
      <c r="O3176">
        <v>97</v>
      </c>
    </row>
    <row r="3177" spans="1:15" x14ac:dyDescent="0.25">
      <c r="A3177" t="s">
        <v>9865</v>
      </c>
      <c r="B3177" t="s">
        <v>510</v>
      </c>
      <c r="C3177" t="s">
        <v>17</v>
      </c>
      <c r="D3177">
        <v>1997</v>
      </c>
      <c r="E3177" t="s">
        <v>9588</v>
      </c>
      <c r="F3177">
        <v>7.2</v>
      </c>
      <c r="G3177">
        <v>7900</v>
      </c>
      <c r="H3177" t="s">
        <v>9866</v>
      </c>
      <c r="I3177" t="s">
        <v>9867</v>
      </c>
      <c r="J3177" t="s">
        <v>5500</v>
      </c>
      <c r="K3177" t="s">
        <v>22</v>
      </c>
      <c r="M3177">
        <v>496059</v>
      </c>
      <c r="N3177" t="s">
        <v>1986</v>
      </c>
      <c r="O3177">
        <v>105</v>
      </c>
    </row>
    <row r="3178" spans="1:15" x14ac:dyDescent="0.25">
      <c r="A3178" t="s">
        <v>9868</v>
      </c>
      <c r="B3178" t="s">
        <v>16</v>
      </c>
      <c r="C3178" t="s">
        <v>17</v>
      </c>
      <c r="D3178">
        <v>1997</v>
      </c>
      <c r="E3178" t="s">
        <v>9869</v>
      </c>
      <c r="F3178">
        <v>6.7</v>
      </c>
      <c r="G3178">
        <v>23000</v>
      </c>
      <c r="H3178" t="s">
        <v>2039</v>
      </c>
      <c r="I3178" t="s">
        <v>9870</v>
      </c>
      <c r="J3178" t="s">
        <v>9412</v>
      </c>
      <c r="K3178" t="s">
        <v>30</v>
      </c>
      <c r="L3178">
        <v>20000000</v>
      </c>
      <c r="M3178">
        <v>5727130</v>
      </c>
      <c r="N3178" t="s">
        <v>7591</v>
      </c>
      <c r="O3178">
        <v>119</v>
      </c>
    </row>
    <row r="3179" spans="1:15" x14ac:dyDescent="0.25">
      <c r="A3179" t="s">
        <v>9871</v>
      </c>
      <c r="B3179" t="s">
        <v>33</v>
      </c>
      <c r="C3179" t="s">
        <v>63</v>
      </c>
      <c r="D3179">
        <v>1997</v>
      </c>
      <c r="E3179" t="s">
        <v>9666</v>
      </c>
      <c r="F3179">
        <v>7.2</v>
      </c>
      <c r="G3179">
        <v>14000</v>
      </c>
      <c r="H3179" t="s">
        <v>7893</v>
      </c>
      <c r="I3179" t="s">
        <v>9872</v>
      </c>
      <c r="J3179" t="s">
        <v>9873</v>
      </c>
      <c r="K3179" t="s">
        <v>22</v>
      </c>
      <c r="M3179">
        <v>9229808</v>
      </c>
      <c r="N3179" t="s">
        <v>9874</v>
      </c>
      <c r="O3179">
        <v>101</v>
      </c>
    </row>
    <row r="3180" spans="1:15" x14ac:dyDescent="0.25">
      <c r="A3180" t="s">
        <v>9875</v>
      </c>
      <c r="B3180" t="s">
        <v>16</v>
      </c>
      <c r="C3180" t="s">
        <v>41</v>
      </c>
      <c r="D3180">
        <v>1997</v>
      </c>
      <c r="E3180" t="s">
        <v>9876</v>
      </c>
      <c r="F3180">
        <v>7.4</v>
      </c>
      <c r="G3180">
        <v>43000</v>
      </c>
      <c r="H3180" t="s">
        <v>289</v>
      </c>
      <c r="I3180" t="s">
        <v>289</v>
      </c>
      <c r="J3180" t="s">
        <v>289</v>
      </c>
      <c r="K3180" t="s">
        <v>30</v>
      </c>
      <c r="L3180">
        <v>20000000</v>
      </c>
      <c r="M3180">
        <v>10686841</v>
      </c>
      <c r="N3180" t="s">
        <v>8738</v>
      </c>
      <c r="O3180">
        <v>96</v>
      </c>
    </row>
    <row r="3181" spans="1:15" x14ac:dyDescent="0.25">
      <c r="A3181" t="s">
        <v>9877</v>
      </c>
      <c r="B3181" t="s">
        <v>16</v>
      </c>
      <c r="C3181" t="s">
        <v>41</v>
      </c>
      <c r="D3181">
        <v>1997</v>
      </c>
      <c r="E3181" t="s">
        <v>9578</v>
      </c>
      <c r="F3181">
        <v>6.4</v>
      </c>
      <c r="G3181">
        <v>35000</v>
      </c>
      <c r="H3181" t="s">
        <v>8089</v>
      </c>
      <c r="I3181" t="s">
        <v>8090</v>
      </c>
      <c r="J3181" t="s">
        <v>8853</v>
      </c>
      <c r="K3181" t="s">
        <v>22</v>
      </c>
      <c r="L3181">
        <v>12000000</v>
      </c>
      <c r="M3181">
        <v>4366722</v>
      </c>
      <c r="N3181" t="s">
        <v>1986</v>
      </c>
      <c r="O3181">
        <v>103</v>
      </c>
    </row>
    <row r="3182" spans="1:15" x14ac:dyDescent="0.25">
      <c r="A3182" t="s">
        <v>9878</v>
      </c>
      <c r="B3182" t="s">
        <v>420</v>
      </c>
      <c r="C3182" t="s">
        <v>104</v>
      </c>
      <c r="D3182">
        <v>1997</v>
      </c>
      <c r="E3182" t="s">
        <v>9879</v>
      </c>
      <c r="F3182">
        <v>7.8</v>
      </c>
      <c r="G3182">
        <v>29000</v>
      </c>
      <c r="H3182" t="s">
        <v>5466</v>
      </c>
      <c r="I3182" t="s">
        <v>5466</v>
      </c>
      <c r="J3182" t="s">
        <v>5466</v>
      </c>
      <c r="K3182" t="s">
        <v>2110</v>
      </c>
      <c r="M3182">
        <v>500000</v>
      </c>
      <c r="N3182" t="s">
        <v>6119</v>
      </c>
      <c r="O3182">
        <v>103</v>
      </c>
    </row>
    <row r="3183" spans="1:15" x14ac:dyDescent="0.25">
      <c r="A3183" t="s">
        <v>9880</v>
      </c>
      <c r="B3183" t="s">
        <v>448</v>
      </c>
      <c r="C3183" t="s">
        <v>104</v>
      </c>
      <c r="D3183">
        <v>1997</v>
      </c>
      <c r="E3183" t="s">
        <v>9881</v>
      </c>
      <c r="F3183">
        <v>7.3</v>
      </c>
      <c r="G3183">
        <v>14000</v>
      </c>
      <c r="H3183" t="s">
        <v>9882</v>
      </c>
      <c r="I3183" t="s">
        <v>9883</v>
      </c>
      <c r="J3183" t="s">
        <v>9884</v>
      </c>
      <c r="K3183" t="s">
        <v>9885</v>
      </c>
      <c r="M3183">
        <v>227569</v>
      </c>
      <c r="N3183" t="s">
        <v>9886</v>
      </c>
      <c r="O3183">
        <v>96</v>
      </c>
    </row>
    <row r="3184" spans="1:15" x14ac:dyDescent="0.25">
      <c r="A3184" t="s">
        <v>9887</v>
      </c>
      <c r="B3184" t="s">
        <v>16</v>
      </c>
      <c r="C3184" t="s">
        <v>41</v>
      </c>
      <c r="D3184">
        <v>1997</v>
      </c>
      <c r="E3184" t="s">
        <v>9888</v>
      </c>
      <c r="F3184">
        <v>5.4</v>
      </c>
      <c r="G3184">
        <v>8400</v>
      </c>
      <c r="H3184" t="s">
        <v>8164</v>
      </c>
      <c r="I3184" t="s">
        <v>9117</v>
      </c>
      <c r="J3184" t="s">
        <v>9889</v>
      </c>
      <c r="K3184" t="s">
        <v>30</v>
      </c>
      <c r="M3184">
        <v>20050376</v>
      </c>
      <c r="N3184" t="s">
        <v>31</v>
      </c>
      <c r="O3184">
        <v>79</v>
      </c>
    </row>
    <row r="3185" spans="1:15" x14ac:dyDescent="0.25">
      <c r="A3185" t="s">
        <v>9890</v>
      </c>
      <c r="B3185" t="s">
        <v>16</v>
      </c>
      <c r="C3185" t="s">
        <v>17</v>
      </c>
      <c r="D3185">
        <v>1997</v>
      </c>
      <c r="E3185" t="s">
        <v>9891</v>
      </c>
      <c r="F3185">
        <v>6.2</v>
      </c>
      <c r="G3185">
        <v>19000</v>
      </c>
      <c r="H3185" t="s">
        <v>9892</v>
      </c>
      <c r="I3185" t="s">
        <v>9892</v>
      </c>
      <c r="J3185" t="s">
        <v>9007</v>
      </c>
      <c r="K3185" t="s">
        <v>30</v>
      </c>
      <c r="M3185">
        <v>1179002</v>
      </c>
      <c r="N3185" t="s">
        <v>8990</v>
      </c>
      <c r="O3185">
        <v>101</v>
      </c>
    </row>
    <row r="3186" spans="1:15" x14ac:dyDescent="0.25">
      <c r="A3186" t="s">
        <v>9893</v>
      </c>
      <c r="B3186" t="s">
        <v>16</v>
      </c>
      <c r="C3186" t="s">
        <v>151</v>
      </c>
      <c r="D3186">
        <v>1997</v>
      </c>
      <c r="E3186" t="s">
        <v>9894</v>
      </c>
      <c r="F3186">
        <v>6</v>
      </c>
      <c r="G3186">
        <v>9900</v>
      </c>
      <c r="H3186" t="s">
        <v>9895</v>
      </c>
      <c r="I3186" t="s">
        <v>20</v>
      </c>
      <c r="J3186" t="s">
        <v>9896</v>
      </c>
      <c r="K3186" t="s">
        <v>30</v>
      </c>
      <c r="L3186">
        <v>1000000</v>
      </c>
      <c r="M3186">
        <v>125397</v>
      </c>
      <c r="N3186" t="s">
        <v>9897</v>
      </c>
      <c r="O3186">
        <v>94</v>
      </c>
    </row>
    <row r="3187" spans="1:15" x14ac:dyDescent="0.25">
      <c r="A3187" t="s">
        <v>9898</v>
      </c>
      <c r="B3187" t="s">
        <v>2000</v>
      </c>
      <c r="C3187" t="s">
        <v>34</v>
      </c>
      <c r="D3187">
        <v>1997</v>
      </c>
      <c r="E3187" t="s">
        <v>9848</v>
      </c>
      <c r="F3187">
        <v>4.9000000000000004</v>
      </c>
      <c r="G3187">
        <v>7900</v>
      </c>
      <c r="H3187" t="s">
        <v>9899</v>
      </c>
      <c r="I3187" t="s">
        <v>998</v>
      </c>
      <c r="J3187" t="s">
        <v>9900</v>
      </c>
      <c r="K3187" t="s">
        <v>30</v>
      </c>
      <c r="L3187">
        <v>30000000</v>
      </c>
      <c r="M3187">
        <v>6112613</v>
      </c>
      <c r="N3187" t="s">
        <v>61</v>
      </c>
      <c r="O3187">
        <v>95</v>
      </c>
    </row>
    <row r="3188" spans="1:15" x14ac:dyDescent="0.25">
      <c r="A3188" t="s">
        <v>9901</v>
      </c>
      <c r="B3188" t="s">
        <v>33</v>
      </c>
      <c r="C3188" t="s">
        <v>17</v>
      </c>
      <c r="D3188">
        <v>1997</v>
      </c>
      <c r="E3188" t="s">
        <v>9720</v>
      </c>
      <c r="F3188">
        <v>7.2</v>
      </c>
      <c r="G3188">
        <v>22000</v>
      </c>
      <c r="H3188" t="s">
        <v>688</v>
      </c>
      <c r="I3188" t="s">
        <v>688</v>
      </c>
      <c r="J3188" t="s">
        <v>852</v>
      </c>
      <c r="K3188" t="s">
        <v>30</v>
      </c>
      <c r="L3188">
        <v>10000000</v>
      </c>
      <c r="M3188">
        <v>9593903</v>
      </c>
      <c r="N3188" t="s">
        <v>9902</v>
      </c>
      <c r="O3188">
        <v>110</v>
      </c>
    </row>
    <row r="3189" spans="1:15" x14ac:dyDescent="0.25">
      <c r="A3189" t="s">
        <v>9903</v>
      </c>
      <c r="B3189" t="s">
        <v>2000</v>
      </c>
      <c r="C3189" t="s">
        <v>41</v>
      </c>
      <c r="D3189">
        <v>1997</v>
      </c>
      <c r="E3189" t="s">
        <v>9569</v>
      </c>
      <c r="F3189">
        <v>5</v>
      </c>
      <c r="G3189">
        <v>8100</v>
      </c>
      <c r="H3189" t="s">
        <v>9904</v>
      </c>
      <c r="I3189" t="s">
        <v>9905</v>
      </c>
      <c r="J3189" t="s">
        <v>9906</v>
      </c>
      <c r="K3189" t="s">
        <v>30</v>
      </c>
      <c r="L3189">
        <v>8000000</v>
      </c>
      <c r="M3189">
        <v>3600616</v>
      </c>
      <c r="N3189" t="s">
        <v>9907</v>
      </c>
      <c r="O3189">
        <v>84</v>
      </c>
    </row>
    <row r="3190" spans="1:15" x14ac:dyDescent="0.25">
      <c r="A3190" t="s">
        <v>9908</v>
      </c>
      <c r="B3190" t="s">
        <v>16</v>
      </c>
      <c r="C3190" t="s">
        <v>17</v>
      </c>
      <c r="D3190">
        <v>1997</v>
      </c>
      <c r="E3190" t="s">
        <v>9909</v>
      </c>
      <c r="F3190">
        <v>7.1</v>
      </c>
      <c r="G3190">
        <v>11000</v>
      </c>
      <c r="H3190" t="s">
        <v>8337</v>
      </c>
      <c r="I3190" t="s">
        <v>2453</v>
      </c>
      <c r="J3190" t="s">
        <v>3494</v>
      </c>
      <c r="K3190" t="s">
        <v>30</v>
      </c>
      <c r="M3190">
        <v>13692848</v>
      </c>
      <c r="N3190" t="s">
        <v>3746</v>
      </c>
      <c r="O3190">
        <v>102</v>
      </c>
    </row>
    <row r="3191" spans="1:15" x14ac:dyDescent="0.25">
      <c r="A3191" t="s">
        <v>9910</v>
      </c>
      <c r="B3191" t="s">
        <v>33</v>
      </c>
      <c r="C3191" t="s">
        <v>34</v>
      </c>
      <c r="D3191">
        <v>1997</v>
      </c>
      <c r="E3191" t="s">
        <v>9524</v>
      </c>
      <c r="F3191">
        <v>4.7</v>
      </c>
      <c r="G3191">
        <v>3000</v>
      </c>
      <c r="H3191" t="s">
        <v>9911</v>
      </c>
      <c r="I3191" t="s">
        <v>9912</v>
      </c>
      <c r="J3191" t="s">
        <v>9913</v>
      </c>
      <c r="K3191" t="s">
        <v>30</v>
      </c>
      <c r="L3191">
        <v>35000000</v>
      </c>
      <c r="M3191">
        <v>6537036</v>
      </c>
      <c r="N3191" t="s">
        <v>5995</v>
      </c>
      <c r="O3191">
        <v>101</v>
      </c>
    </row>
    <row r="3192" spans="1:15" x14ac:dyDescent="0.25">
      <c r="A3192" t="s">
        <v>9914</v>
      </c>
      <c r="B3192" t="s">
        <v>16</v>
      </c>
      <c r="C3192" t="s">
        <v>41</v>
      </c>
      <c r="D3192">
        <v>1997</v>
      </c>
      <c r="E3192" t="s">
        <v>9915</v>
      </c>
      <c r="F3192">
        <v>6.9</v>
      </c>
      <c r="G3192">
        <v>15000</v>
      </c>
      <c r="H3192" t="s">
        <v>9916</v>
      </c>
      <c r="I3192" t="s">
        <v>9916</v>
      </c>
      <c r="J3192" t="s">
        <v>9917</v>
      </c>
      <c r="K3192" t="s">
        <v>30</v>
      </c>
      <c r="M3192">
        <v>5571205</v>
      </c>
      <c r="N3192" t="s">
        <v>9918</v>
      </c>
      <c r="O3192">
        <v>91</v>
      </c>
    </row>
    <row r="3193" spans="1:15" x14ac:dyDescent="0.25">
      <c r="A3193" t="s">
        <v>9919</v>
      </c>
      <c r="B3193" t="s">
        <v>33</v>
      </c>
      <c r="C3193" t="s">
        <v>17</v>
      </c>
      <c r="D3193">
        <v>1997</v>
      </c>
      <c r="E3193" t="s">
        <v>9578</v>
      </c>
      <c r="F3193">
        <v>6.5</v>
      </c>
      <c r="G3193">
        <v>5600</v>
      </c>
      <c r="H3193" t="s">
        <v>5014</v>
      </c>
      <c r="I3193" t="s">
        <v>9920</v>
      </c>
      <c r="J3193" t="s">
        <v>9921</v>
      </c>
      <c r="K3193" t="s">
        <v>22</v>
      </c>
      <c r="M3193">
        <v>14059077</v>
      </c>
      <c r="N3193" t="s">
        <v>7591</v>
      </c>
      <c r="O3193">
        <v>99</v>
      </c>
    </row>
    <row r="3194" spans="1:15" x14ac:dyDescent="0.25">
      <c r="A3194" t="s">
        <v>9922</v>
      </c>
      <c r="B3194" t="s">
        <v>2000</v>
      </c>
      <c r="C3194" t="s">
        <v>17</v>
      </c>
      <c r="D3194">
        <v>1997</v>
      </c>
      <c r="E3194" t="s">
        <v>9923</v>
      </c>
      <c r="F3194">
        <v>7.2</v>
      </c>
      <c r="G3194">
        <v>14000</v>
      </c>
      <c r="H3194" t="s">
        <v>930</v>
      </c>
      <c r="I3194" t="s">
        <v>930</v>
      </c>
      <c r="J3194" t="s">
        <v>930</v>
      </c>
      <c r="K3194" t="s">
        <v>30</v>
      </c>
      <c r="L3194">
        <v>5000000</v>
      </c>
      <c r="M3194">
        <v>19868354</v>
      </c>
      <c r="N3194" t="s">
        <v>9924</v>
      </c>
      <c r="O3194">
        <v>134</v>
      </c>
    </row>
    <row r="3195" spans="1:15" x14ac:dyDescent="0.25">
      <c r="A3195" t="s">
        <v>9925</v>
      </c>
      <c r="B3195" t="s">
        <v>2000</v>
      </c>
      <c r="C3195" t="s">
        <v>41</v>
      </c>
      <c r="D3195">
        <v>1997</v>
      </c>
      <c r="E3195" t="s">
        <v>9926</v>
      </c>
      <c r="F3195">
        <v>6.7</v>
      </c>
      <c r="G3195">
        <v>2500</v>
      </c>
      <c r="H3195" t="s">
        <v>9927</v>
      </c>
      <c r="I3195" t="s">
        <v>9927</v>
      </c>
      <c r="J3195" t="s">
        <v>6932</v>
      </c>
      <c r="K3195" t="s">
        <v>30</v>
      </c>
      <c r="M3195">
        <v>228455</v>
      </c>
      <c r="N3195" t="s">
        <v>9928</v>
      </c>
      <c r="O3195">
        <v>109</v>
      </c>
    </row>
    <row r="3196" spans="1:15" x14ac:dyDescent="0.25">
      <c r="A3196" t="s">
        <v>9929</v>
      </c>
      <c r="B3196" t="s">
        <v>2000</v>
      </c>
      <c r="C3196" t="s">
        <v>34</v>
      </c>
      <c r="D3196">
        <v>1997</v>
      </c>
      <c r="E3196" t="s">
        <v>9879</v>
      </c>
      <c r="F3196">
        <v>6.2</v>
      </c>
      <c r="G3196">
        <v>26000</v>
      </c>
      <c r="H3196" t="s">
        <v>9930</v>
      </c>
      <c r="I3196" t="s">
        <v>9931</v>
      </c>
      <c r="J3196" t="s">
        <v>2754</v>
      </c>
      <c r="K3196" t="s">
        <v>492</v>
      </c>
      <c r="M3196">
        <v>18814720</v>
      </c>
      <c r="N3196" t="s">
        <v>9932</v>
      </c>
      <c r="O3196">
        <v>88</v>
      </c>
    </row>
    <row r="3197" spans="1:15" x14ac:dyDescent="0.25">
      <c r="A3197" t="s">
        <v>9933</v>
      </c>
      <c r="B3197" t="s">
        <v>33</v>
      </c>
      <c r="C3197" t="s">
        <v>34</v>
      </c>
      <c r="D3197">
        <v>1997</v>
      </c>
      <c r="E3197" t="s">
        <v>9211</v>
      </c>
      <c r="F3197">
        <v>4.7</v>
      </c>
      <c r="G3197">
        <v>4200</v>
      </c>
      <c r="H3197" t="s">
        <v>9701</v>
      </c>
      <c r="I3197" t="s">
        <v>9934</v>
      </c>
      <c r="J3197" t="s">
        <v>8563</v>
      </c>
      <c r="K3197" t="s">
        <v>30</v>
      </c>
      <c r="M3197">
        <v>18301610</v>
      </c>
      <c r="N3197" t="s">
        <v>1725</v>
      </c>
      <c r="O3197">
        <v>89</v>
      </c>
    </row>
    <row r="3198" spans="1:15" x14ac:dyDescent="0.25">
      <c r="A3198" t="s">
        <v>9935</v>
      </c>
      <c r="B3198" t="s">
        <v>2000</v>
      </c>
      <c r="C3198" t="s">
        <v>17</v>
      </c>
      <c r="D3198">
        <v>1997</v>
      </c>
      <c r="E3198" t="s">
        <v>9632</v>
      </c>
      <c r="F3198">
        <v>6.3</v>
      </c>
      <c r="G3198">
        <v>5600</v>
      </c>
      <c r="H3198" t="s">
        <v>4939</v>
      </c>
      <c r="I3198" t="s">
        <v>9936</v>
      </c>
      <c r="J3198" t="s">
        <v>9937</v>
      </c>
      <c r="K3198" t="s">
        <v>30</v>
      </c>
      <c r="L3198">
        <v>35000000</v>
      </c>
      <c r="M3198">
        <v>858553</v>
      </c>
      <c r="N3198" t="s">
        <v>7591</v>
      </c>
      <c r="O3198">
        <v>108</v>
      </c>
    </row>
    <row r="3199" spans="1:15" x14ac:dyDescent="0.25">
      <c r="A3199" t="s">
        <v>9938</v>
      </c>
      <c r="B3199" t="s">
        <v>16</v>
      </c>
      <c r="C3199" t="s">
        <v>17</v>
      </c>
      <c r="D3199">
        <v>1997</v>
      </c>
      <c r="E3199" t="s">
        <v>6488</v>
      </c>
      <c r="F3199">
        <v>7</v>
      </c>
      <c r="G3199">
        <v>6800</v>
      </c>
      <c r="H3199" t="s">
        <v>7633</v>
      </c>
      <c r="I3199" t="s">
        <v>7633</v>
      </c>
      <c r="J3199" t="s">
        <v>9939</v>
      </c>
      <c r="K3199" t="s">
        <v>30</v>
      </c>
      <c r="L3199">
        <v>2700000</v>
      </c>
      <c r="M3199">
        <v>9161691</v>
      </c>
      <c r="N3199" t="s">
        <v>9940</v>
      </c>
      <c r="O3199">
        <v>113</v>
      </c>
    </row>
    <row r="3200" spans="1:15" x14ac:dyDescent="0.25">
      <c r="A3200" t="s">
        <v>9941</v>
      </c>
      <c r="B3200" t="s">
        <v>2000</v>
      </c>
      <c r="C3200" t="s">
        <v>63</v>
      </c>
      <c r="D3200">
        <v>1997</v>
      </c>
      <c r="E3200" t="s">
        <v>9479</v>
      </c>
      <c r="F3200">
        <v>6.8</v>
      </c>
      <c r="G3200">
        <v>7000</v>
      </c>
      <c r="H3200" t="s">
        <v>9942</v>
      </c>
      <c r="I3200" t="s">
        <v>9942</v>
      </c>
      <c r="J3200" t="s">
        <v>9943</v>
      </c>
      <c r="K3200" t="s">
        <v>30</v>
      </c>
      <c r="L3200">
        <v>8000000</v>
      </c>
      <c r="M3200">
        <v>589304</v>
      </c>
      <c r="N3200" t="s">
        <v>5724</v>
      </c>
      <c r="O3200">
        <v>106</v>
      </c>
    </row>
    <row r="3201" spans="1:15" x14ac:dyDescent="0.25">
      <c r="A3201" t="s">
        <v>9944</v>
      </c>
      <c r="B3201" t="s">
        <v>337</v>
      </c>
      <c r="C3201" t="s">
        <v>390</v>
      </c>
      <c r="D3201">
        <v>1997</v>
      </c>
      <c r="E3201" t="s">
        <v>9686</v>
      </c>
      <c r="F3201">
        <v>6.9</v>
      </c>
      <c r="G3201">
        <v>7200</v>
      </c>
      <c r="H3201" t="s">
        <v>9945</v>
      </c>
      <c r="I3201" t="s">
        <v>9945</v>
      </c>
      <c r="J3201" t="s">
        <v>6450</v>
      </c>
      <c r="K3201" t="s">
        <v>30</v>
      </c>
      <c r="L3201">
        <v>32000000</v>
      </c>
      <c r="M3201">
        <v>3566637</v>
      </c>
      <c r="N3201" t="s">
        <v>9946</v>
      </c>
      <c r="O3201">
        <v>75</v>
      </c>
    </row>
    <row r="3202" spans="1:15" x14ac:dyDescent="0.25">
      <c r="A3202" t="s">
        <v>9947</v>
      </c>
      <c r="B3202" t="s">
        <v>16</v>
      </c>
      <c r="C3202" t="s">
        <v>34</v>
      </c>
      <c r="D3202">
        <v>1997</v>
      </c>
      <c r="E3202" t="s">
        <v>9192</v>
      </c>
      <c r="F3202">
        <v>4.9000000000000004</v>
      </c>
      <c r="G3202">
        <v>11000</v>
      </c>
      <c r="H3202" t="s">
        <v>2289</v>
      </c>
      <c r="I3202" t="s">
        <v>9948</v>
      </c>
      <c r="J3202" t="s">
        <v>7217</v>
      </c>
      <c r="K3202" t="s">
        <v>30</v>
      </c>
      <c r="L3202">
        <v>55000000</v>
      </c>
      <c r="M3202">
        <v>11538235</v>
      </c>
      <c r="N3202" t="s">
        <v>8941</v>
      </c>
      <c r="O3202">
        <v>100</v>
      </c>
    </row>
    <row r="3203" spans="1:15" x14ac:dyDescent="0.25">
      <c r="A3203" t="s">
        <v>9949</v>
      </c>
      <c r="B3203" t="s">
        <v>16</v>
      </c>
      <c r="C3203" t="s">
        <v>17</v>
      </c>
      <c r="D3203">
        <v>1997</v>
      </c>
      <c r="E3203" t="s">
        <v>9950</v>
      </c>
      <c r="F3203">
        <v>5.8</v>
      </c>
      <c r="G3203">
        <v>6600</v>
      </c>
      <c r="H3203" t="s">
        <v>4952</v>
      </c>
      <c r="I3203" t="s">
        <v>4952</v>
      </c>
      <c r="J3203" t="s">
        <v>6344</v>
      </c>
      <c r="K3203" t="s">
        <v>30</v>
      </c>
      <c r="L3203">
        <v>24000000</v>
      </c>
      <c r="M3203">
        <v>2642983</v>
      </c>
      <c r="N3203" t="s">
        <v>2027</v>
      </c>
      <c r="O3203">
        <v>102</v>
      </c>
    </row>
    <row r="3204" spans="1:15" x14ac:dyDescent="0.25">
      <c r="A3204" t="s">
        <v>9951</v>
      </c>
      <c r="B3204" t="s">
        <v>16</v>
      </c>
      <c r="C3204" t="s">
        <v>17</v>
      </c>
      <c r="D3204">
        <v>1997</v>
      </c>
      <c r="E3204" t="s">
        <v>9370</v>
      </c>
      <c r="F3204">
        <v>6.8</v>
      </c>
      <c r="G3204">
        <v>5200</v>
      </c>
      <c r="H3204" t="s">
        <v>245</v>
      </c>
      <c r="I3204" t="s">
        <v>9952</v>
      </c>
      <c r="J3204" t="s">
        <v>3024</v>
      </c>
      <c r="K3204" t="s">
        <v>248</v>
      </c>
      <c r="L3204">
        <v>16000000</v>
      </c>
      <c r="M3204">
        <v>2007100</v>
      </c>
      <c r="N3204" t="s">
        <v>9953</v>
      </c>
      <c r="O3204">
        <v>122</v>
      </c>
    </row>
    <row r="3205" spans="1:15" x14ac:dyDescent="0.25">
      <c r="A3205" t="s">
        <v>9954</v>
      </c>
      <c r="B3205" t="s">
        <v>2000</v>
      </c>
      <c r="C3205" t="s">
        <v>41</v>
      </c>
      <c r="D3205">
        <v>1997</v>
      </c>
      <c r="E3205" t="s">
        <v>9955</v>
      </c>
      <c r="F3205">
        <v>5.7</v>
      </c>
      <c r="G3205">
        <v>5800</v>
      </c>
      <c r="H3205" t="s">
        <v>8364</v>
      </c>
      <c r="I3205" t="s">
        <v>9467</v>
      </c>
      <c r="J3205" t="s">
        <v>9956</v>
      </c>
      <c r="K3205" t="s">
        <v>30</v>
      </c>
      <c r="L3205">
        <v>15000000</v>
      </c>
      <c r="M3205">
        <v>309</v>
      </c>
      <c r="N3205" t="s">
        <v>9957</v>
      </c>
      <c r="O3205">
        <v>85</v>
      </c>
    </row>
    <row r="3206" spans="1:15" x14ac:dyDescent="0.25">
      <c r="A3206" t="s">
        <v>9958</v>
      </c>
      <c r="B3206" t="s">
        <v>33</v>
      </c>
      <c r="C3206" t="s">
        <v>25</v>
      </c>
      <c r="D3206">
        <v>1997</v>
      </c>
      <c r="E3206" t="s">
        <v>9542</v>
      </c>
      <c r="F3206">
        <v>4</v>
      </c>
      <c r="G3206">
        <v>15000</v>
      </c>
      <c r="H3206" t="s">
        <v>7058</v>
      </c>
      <c r="I3206" t="s">
        <v>7287</v>
      </c>
      <c r="J3206" t="s">
        <v>194</v>
      </c>
      <c r="K3206" t="s">
        <v>30</v>
      </c>
      <c r="L3206">
        <v>30000000</v>
      </c>
      <c r="M3206">
        <v>21437192</v>
      </c>
      <c r="N3206" t="s">
        <v>1725</v>
      </c>
      <c r="O3206">
        <v>87</v>
      </c>
    </row>
    <row r="3207" spans="1:15" x14ac:dyDescent="0.25">
      <c r="A3207" t="s">
        <v>9959</v>
      </c>
      <c r="B3207" t="s">
        <v>2000</v>
      </c>
      <c r="C3207" t="s">
        <v>41</v>
      </c>
      <c r="D3207">
        <v>1997</v>
      </c>
      <c r="E3207" t="s">
        <v>9522</v>
      </c>
      <c r="F3207">
        <v>5.3</v>
      </c>
      <c r="G3207">
        <v>15000</v>
      </c>
      <c r="H3207" t="s">
        <v>545</v>
      </c>
      <c r="I3207" t="s">
        <v>888</v>
      </c>
      <c r="J3207" t="s">
        <v>97</v>
      </c>
      <c r="K3207" t="s">
        <v>30</v>
      </c>
      <c r="L3207">
        <v>85000000</v>
      </c>
      <c r="M3207">
        <v>28598376</v>
      </c>
      <c r="N3207" t="s">
        <v>7032</v>
      </c>
      <c r="O3207">
        <v>98</v>
      </c>
    </row>
    <row r="3208" spans="1:15" x14ac:dyDescent="0.25">
      <c r="A3208" t="s">
        <v>9960</v>
      </c>
      <c r="B3208" t="s">
        <v>16</v>
      </c>
      <c r="C3208" t="s">
        <v>17</v>
      </c>
      <c r="D3208">
        <v>1997</v>
      </c>
      <c r="E3208" t="s">
        <v>9720</v>
      </c>
      <c r="F3208">
        <v>7.5</v>
      </c>
      <c r="G3208">
        <v>7700</v>
      </c>
      <c r="H3208" t="s">
        <v>4383</v>
      </c>
      <c r="I3208" t="s">
        <v>9961</v>
      </c>
      <c r="J3208" t="s">
        <v>9962</v>
      </c>
      <c r="K3208" t="s">
        <v>22</v>
      </c>
      <c r="L3208">
        <v>8000000</v>
      </c>
      <c r="M3208">
        <v>106404</v>
      </c>
      <c r="N3208" t="s">
        <v>3081</v>
      </c>
      <c r="O3208">
        <v>101</v>
      </c>
    </row>
    <row r="3209" spans="1:15" x14ac:dyDescent="0.25">
      <c r="A3209" t="s">
        <v>9963</v>
      </c>
      <c r="B3209" t="s">
        <v>16</v>
      </c>
      <c r="C3209" t="s">
        <v>41</v>
      </c>
      <c r="D3209">
        <v>1997</v>
      </c>
      <c r="E3209" t="s">
        <v>9964</v>
      </c>
      <c r="F3209">
        <v>5.5</v>
      </c>
      <c r="G3209">
        <v>6900</v>
      </c>
      <c r="H3209" t="s">
        <v>1910</v>
      </c>
      <c r="I3209" t="s">
        <v>1910</v>
      </c>
      <c r="J3209" t="s">
        <v>4915</v>
      </c>
      <c r="K3209" t="s">
        <v>30</v>
      </c>
      <c r="L3209">
        <v>1000000</v>
      </c>
      <c r="M3209">
        <v>2057193</v>
      </c>
      <c r="N3209" t="s">
        <v>9442</v>
      </c>
      <c r="O3209">
        <v>84</v>
      </c>
    </row>
    <row r="3210" spans="1:15" x14ac:dyDescent="0.25">
      <c r="A3210" t="s">
        <v>9965</v>
      </c>
      <c r="B3210" t="s">
        <v>33</v>
      </c>
      <c r="C3210" t="s">
        <v>25</v>
      </c>
      <c r="D3210">
        <v>1997</v>
      </c>
      <c r="E3210" t="s">
        <v>9670</v>
      </c>
      <c r="F3210">
        <v>4.8</v>
      </c>
      <c r="G3210">
        <v>9500</v>
      </c>
      <c r="H3210" t="s">
        <v>9966</v>
      </c>
      <c r="I3210" t="s">
        <v>7468</v>
      </c>
      <c r="J3210" t="s">
        <v>7469</v>
      </c>
      <c r="K3210" t="s">
        <v>30</v>
      </c>
      <c r="M3210">
        <v>3446539</v>
      </c>
      <c r="N3210" t="s">
        <v>7470</v>
      </c>
      <c r="O3210">
        <v>86</v>
      </c>
    </row>
    <row r="3211" spans="1:15" x14ac:dyDescent="0.25">
      <c r="A3211" t="s">
        <v>9967</v>
      </c>
      <c r="B3211" t="s">
        <v>448</v>
      </c>
      <c r="C3211" t="s">
        <v>34</v>
      </c>
      <c r="D3211">
        <v>1997</v>
      </c>
      <c r="E3211" t="s">
        <v>9968</v>
      </c>
      <c r="F3211">
        <v>7.9</v>
      </c>
      <c r="G3211">
        <v>28000</v>
      </c>
      <c r="H3211" t="s">
        <v>9969</v>
      </c>
      <c r="I3211" t="s">
        <v>9969</v>
      </c>
      <c r="J3211" t="s">
        <v>9970</v>
      </c>
      <c r="K3211" t="s">
        <v>5820</v>
      </c>
      <c r="M3211">
        <v>5710</v>
      </c>
      <c r="N3211" t="s">
        <v>9971</v>
      </c>
      <c r="O3211">
        <v>87</v>
      </c>
    </row>
    <row r="3212" spans="1:15" x14ac:dyDescent="0.25">
      <c r="A3212" t="s">
        <v>9972</v>
      </c>
      <c r="B3212" t="s">
        <v>16</v>
      </c>
      <c r="C3212" t="s">
        <v>41</v>
      </c>
      <c r="D3212">
        <v>1997</v>
      </c>
      <c r="E3212" t="s">
        <v>9650</v>
      </c>
      <c r="F3212">
        <v>6.6</v>
      </c>
      <c r="G3212">
        <v>7700</v>
      </c>
      <c r="H3212" t="s">
        <v>9973</v>
      </c>
      <c r="I3212" t="s">
        <v>9974</v>
      </c>
      <c r="J3212" t="s">
        <v>8885</v>
      </c>
      <c r="K3212" t="s">
        <v>30</v>
      </c>
      <c r="L3212">
        <v>1500000</v>
      </c>
      <c r="M3212">
        <v>626057</v>
      </c>
      <c r="N3212" t="s">
        <v>9975</v>
      </c>
      <c r="O3212">
        <v>85</v>
      </c>
    </row>
    <row r="3213" spans="1:15" x14ac:dyDescent="0.25">
      <c r="A3213" t="s">
        <v>9976</v>
      </c>
      <c r="B3213" t="s">
        <v>16</v>
      </c>
      <c r="C3213" t="s">
        <v>17</v>
      </c>
      <c r="D3213">
        <v>1997</v>
      </c>
      <c r="E3213" t="s">
        <v>9848</v>
      </c>
      <c r="F3213">
        <v>5.9</v>
      </c>
      <c r="G3213">
        <v>8000</v>
      </c>
      <c r="H3213" t="s">
        <v>9977</v>
      </c>
      <c r="I3213" t="s">
        <v>1230</v>
      </c>
      <c r="J3213" t="s">
        <v>988</v>
      </c>
      <c r="K3213" t="s">
        <v>453</v>
      </c>
      <c r="L3213">
        <v>18000000</v>
      </c>
      <c r="M3213">
        <v>7281450</v>
      </c>
      <c r="N3213" t="s">
        <v>3746</v>
      </c>
      <c r="O3213">
        <v>100</v>
      </c>
    </row>
    <row r="3214" spans="1:15" x14ac:dyDescent="0.25">
      <c r="A3214" t="s">
        <v>9978</v>
      </c>
      <c r="B3214" t="s">
        <v>2709</v>
      </c>
      <c r="C3214" t="s">
        <v>41</v>
      </c>
      <c r="D3214">
        <v>1997</v>
      </c>
      <c r="E3214" t="s">
        <v>9522</v>
      </c>
      <c r="F3214">
        <v>6.8</v>
      </c>
      <c r="G3214">
        <v>5700</v>
      </c>
      <c r="H3214" t="s">
        <v>9979</v>
      </c>
      <c r="I3214" t="s">
        <v>9979</v>
      </c>
      <c r="J3214" t="s">
        <v>9980</v>
      </c>
      <c r="K3214" t="s">
        <v>22</v>
      </c>
      <c r="L3214">
        <v>3300000</v>
      </c>
      <c r="M3214">
        <v>127923</v>
      </c>
      <c r="N3214" t="s">
        <v>9981</v>
      </c>
      <c r="O3214">
        <v>99</v>
      </c>
    </row>
    <row r="3215" spans="1:15" x14ac:dyDescent="0.25">
      <c r="A3215" t="s">
        <v>9982</v>
      </c>
      <c r="B3215" t="s">
        <v>33</v>
      </c>
      <c r="C3215" t="s">
        <v>41</v>
      </c>
      <c r="D3215">
        <v>1997</v>
      </c>
      <c r="E3215" t="s">
        <v>9675</v>
      </c>
      <c r="F3215">
        <v>5.2</v>
      </c>
      <c r="G3215">
        <v>4000</v>
      </c>
      <c r="H3215" t="s">
        <v>9983</v>
      </c>
      <c r="I3215" t="s">
        <v>9984</v>
      </c>
      <c r="J3215" t="s">
        <v>9985</v>
      </c>
      <c r="K3215" t="s">
        <v>30</v>
      </c>
      <c r="L3215">
        <v>15000000</v>
      </c>
      <c r="M3215">
        <v>10925060</v>
      </c>
      <c r="N3215" t="s">
        <v>6698</v>
      </c>
      <c r="O3215">
        <v>84</v>
      </c>
    </row>
    <row r="3216" spans="1:15" x14ac:dyDescent="0.25">
      <c r="A3216" t="s">
        <v>9986</v>
      </c>
      <c r="B3216" t="s">
        <v>33</v>
      </c>
      <c r="C3216" t="s">
        <v>41</v>
      </c>
      <c r="D3216">
        <v>1997</v>
      </c>
      <c r="E3216" t="s">
        <v>9551</v>
      </c>
      <c r="F3216">
        <v>5.4</v>
      </c>
      <c r="G3216">
        <v>5200</v>
      </c>
      <c r="H3216" t="s">
        <v>270</v>
      </c>
      <c r="I3216" t="s">
        <v>9987</v>
      </c>
      <c r="J3216" t="s">
        <v>4326</v>
      </c>
      <c r="K3216" t="s">
        <v>30</v>
      </c>
      <c r="L3216">
        <v>28000000</v>
      </c>
      <c r="M3216">
        <v>8345056</v>
      </c>
      <c r="N3216" t="s">
        <v>61</v>
      </c>
      <c r="O3216">
        <v>89</v>
      </c>
    </row>
    <row r="3217" spans="1:15" x14ac:dyDescent="0.25">
      <c r="A3217" t="s">
        <v>9988</v>
      </c>
      <c r="B3217" t="s">
        <v>16</v>
      </c>
      <c r="C3217" t="s">
        <v>41</v>
      </c>
      <c r="D3217">
        <v>1997</v>
      </c>
      <c r="E3217" t="s">
        <v>9545</v>
      </c>
      <c r="F3217">
        <v>5.7</v>
      </c>
      <c r="G3217">
        <v>1800</v>
      </c>
      <c r="H3217" t="s">
        <v>9989</v>
      </c>
      <c r="I3217" t="s">
        <v>9990</v>
      </c>
      <c r="J3217" t="s">
        <v>8191</v>
      </c>
      <c r="K3217" t="s">
        <v>30</v>
      </c>
      <c r="M3217">
        <v>113069</v>
      </c>
      <c r="N3217" t="s">
        <v>9991</v>
      </c>
      <c r="O3217">
        <v>103</v>
      </c>
    </row>
    <row r="3218" spans="1:15" x14ac:dyDescent="0.25">
      <c r="A3218" t="s">
        <v>9992</v>
      </c>
      <c r="B3218" t="s">
        <v>33</v>
      </c>
      <c r="C3218" t="s">
        <v>25</v>
      </c>
      <c r="D3218">
        <v>1997</v>
      </c>
      <c r="E3218" t="s">
        <v>9801</v>
      </c>
      <c r="F3218">
        <v>5.3</v>
      </c>
      <c r="G3218">
        <v>2600</v>
      </c>
      <c r="H3218" t="s">
        <v>7019</v>
      </c>
      <c r="I3218" t="s">
        <v>7019</v>
      </c>
      <c r="J3218" t="s">
        <v>8825</v>
      </c>
      <c r="K3218" t="s">
        <v>30</v>
      </c>
      <c r="L3218">
        <v>12000000</v>
      </c>
      <c r="M3218">
        <v>7029025</v>
      </c>
      <c r="N3218" t="s">
        <v>9993</v>
      </c>
      <c r="O3218">
        <v>101</v>
      </c>
    </row>
    <row r="3219" spans="1:15" x14ac:dyDescent="0.25">
      <c r="A3219" t="s">
        <v>9994</v>
      </c>
      <c r="B3219" t="s">
        <v>16</v>
      </c>
      <c r="C3219" t="s">
        <v>41</v>
      </c>
      <c r="D3219">
        <v>1997</v>
      </c>
      <c r="E3219" t="s">
        <v>9995</v>
      </c>
      <c r="F3219">
        <v>2.7</v>
      </c>
      <c r="G3219">
        <v>3600</v>
      </c>
      <c r="H3219" t="s">
        <v>9996</v>
      </c>
      <c r="I3219" t="s">
        <v>9996</v>
      </c>
      <c r="J3219" t="s">
        <v>6685</v>
      </c>
      <c r="K3219" t="s">
        <v>30</v>
      </c>
      <c r="M3219">
        <v>71145</v>
      </c>
      <c r="N3219" t="s">
        <v>9997</v>
      </c>
      <c r="O3219">
        <v>82</v>
      </c>
    </row>
    <row r="3220" spans="1:15" x14ac:dyDescent="0.25">
      <c r="A3220" t="s">
        <v>9998</v>
      </c>
      <c r="B3220" t="s">
        <v>16</v>
      </c>
      <c r="C3220" t="s">
        <v>63</v>
      </c>
      <c r="D3220">
        <v>1997</v>
      </c>
      <c r="E3220" t="s">
        <v>8733</v>
      </c>
      <c r="F3220">
        <v>5.6</v>
      </c>
      <c r="G3220">
        <v>2100</v>
      </c>
      <c r="H3220" t="s">
        <v>9999</v>
      </c>
      <c r="I3220" t="s">
        <v>10000</v>
      </c>
      <c r="J3220" t="s">
        <v>10001</v>
      </c>
      <c r="K3220" t="s">
        <v>30</v>
      </c>
      <c r="L3220">
        <v>4000000</v>
      </c>
      <c r="M3220">
        <v>46362</v>
      </c>
      <c r="N3220" t="s">
        <v>10002</v>
      </c>
      <c r="O3220">
        <v>92</v>
      </c>
    </row>
    <row r="3221" spans="1:15" x14ac:dyDescent="0.25">
      <c r="A3221" t="s">
        <v>10003</v>
      </c>
      <c r="B3221" t="s">
        <v>2000</v>
      </c>
      <c r="C3221" t="s">
        <v>41</v>
      </c>
      <c r="D3221">
        <v>1997</v>
      </c>
      <c r="E3221" t="s">
        <v>9554</v>
      </c>
      <c r="F3221">
        <v>6.1</v>
      </c>
      <c r="G3221">
        <v>8200</v>
      </c>
      <c r="H3221" t="s">
        <v>1534</v>
      </c>
      <c r="I3221" t="s">
        <v>10004</v>
      </c>
      <c r="J3221" t="s">
        <v>889</v>
      </c>
      <c r="K3221" t="s">
        <v>30</v>
      </c>
      <c r="L3221">
        <v>33000000</v>
      </c>
      <c r="M3221">
        <v>30716901</v>
      </c>
      <c r="N3221" t="s">
        <v>180</v>
      </c>
      <c r="O3221">
        <v>106</v>
      </c>
    </row>
    <row r="3222" spans="1:15" x14ac:dyDescent="0.25">
      <c r="A3222" t="s">
        <v>10005</v>
      </c>
      <c r="B3222" t="s">
        <v>33</v>
      </c>
      <c r="C3222" t="s">
        <v>41</v>
      </c>
      <c r="D3222">
        <v>1997</v>
      </c>
      <c r="E3222" t="s">
        <v>8966</v>
      </c>
      <c r="F3222">
        <v>4.8</v>
      </c>
      <c r="G3222">
        <v>9600</v>
      </c>
      <c r="H3222" t="s">
        <v>2939</v>
      </c>
      <c r="I3222" t="s">
        <v>5962</v>
      </c>
      <c r="J3222" t="s">
        <v>6643</v>
      </c>
      <c r="K3222" t="s">
        <v>30</v>
      </c>
      <c r="L3222">
        <v>53000000</v>
      </c>
      <c r="M3222">
        <v>19745922</v>
      </c>
      <c r="N3222" t="s">
        <v>8003</v>
      </c>
      <c r="O3222">
        <v>94</v>
      </c>
    </row>
    <row r="3223" spans="1:15" x14ac:dyDescent="0.25">
      <c r="A3223" t="s">
        <v>10006</v>
      </c>
      <c r="B3223" t="s">
        <v>16</v>
      </c>
      <c r="C3223" t="s">
        <v>34</v>
      </c>
      <c r="D3223">
        <v>1997</v>
      </c>
      <c r="E3223" t="s">
        <v>10007</v>
      </c>
      <c r="F3223">
        <v>6.5</v>
      </c>
      <c r="G3223">
        <v>8200</v>
      </c>
      <c r="H3223" t="s">
        <v>2290</v>
      </c>
      <c r="I3223" t="s">
        <v>2290</v>
      </c>
      <c r="J3223" t="s">
        <v>4196</v>
      </c>
      <c r="K3223" t="s">
        <v>30</v>
      </c>
      <c r="M3223">
        <v>5906773</v>
      </c>
      <c r="N3223" t="s">
        <v>50</v>
      </c>
      <c r="O3223">
        <v>111</v>
      </c>
    </row>
    <row r="3224" spans="1:15" x14ac:dyDescent="0.25">
      <c r="A3224" t="s">
        <v>10008</v>
      </c>
      <c r="B3224" t="s">
        <v>16</v>
      </c>
      <c r="C3224" t="s">
        <v>34</v>
      </c>
      <c r="D3224">
        <v>1997</v>
      </c>
      <c r="E3224" t="s">
        <v>9650</v>
      </c>
      <c r="F3224">
        <v>5.6</v>
      </c>
      <c r="G3224">
        <v>5700</v>
      </c>
      <c r="H3224" t="s">
        <v>9173</v>
      </c>
      <c r="I3224" t="s">
        <v>4631</v>
      </c>
      <c r="J3224" t="s">
        <v>4631</v>
      </c>
      <c r="K3224" t="s">
        <v>30</v>
      </c>
      <c r="L3224">
        <v>25000000</v>
      </c>
      <c r="M3224">
        <v>11838218</v>
      </c>
      <c r="N3224" t="s">
        <v>10009</v>
      </c>
      <c r="O3224">
        <v>99</v>
      </c>
    </row>
    <row r="3225" spans="1:15" x14ac:dyDescent="0.25">
      <c r="A3225" t="s">
        <v>10010</v>
      </c>
      <c r="B3225" t="s">
        <v>16</v>
      </c>
      <c r="C3225" t="s">
        <v>25</v>
      </c>
      <c r="D3225">
        <v>1997</v>
      </c>
      <c r="E3225" t="s">
        <v>9662</v>
      </c>
      <c r="F3225">
        <v>5.4</v>
      </c>
      <c r="G3225">
        <v>9900</v>
      </c>
      <c r="H3225" t="s">
        <v>5086</v>
      </c>
      <c r="I3225" t="s">
        <v>5086</v>
      </c>
      <c r="J3225" t="s">
        <v>6643</v>
      </c>
      <c r="K3225" t="s">
        <v>30</v>
      </c>
      <c r="L3225">
        <v>3000000</v>
      </c>
      <c r="M3225">
        <v>3602884</v>
      </c>
      <c r="N3225" t="s">
        <v>50</v>
      </c>
      <c r="O3225">
        <v>95</v>
      </c>
    </row>
    <row r="3226" spans="1:15" x14ac:dyDescent="0.25">
      <c r="A3226" t="s">
        <v>10011</v>
      </c>
      <c r="B3226" t="s">
        <v>2000</v>
      </c>
      <c r="C3226" t="s">
        <v>41</v>
      </c>
      <c r="D3226">
        <v>1997</v>
      </c>
      <c r="E3226" t="s">
        <v>9773</v>
      </c>
      <c r="F3226">
        <v>5.7</v>
      </c>
      <c r="G3226">
        <v>5600</v>
      </c>
      <c r="H3226" t="s">
        <v>7082</v>
      </c>
      <c r="I3226" t="s">
        <v>10012</v>
      </c>
      <c r="J3226" t="s">
        <v>10013</v>
      </c>
      <c r="K3226" t="s">
        <v>30</v>
      </c>
      <c r="L3226">
        <v>11000000</v>
      </c>
      <c r="M3226">
        <v>14772788</v>
      </c>
      <c r="N3226" t="s">
        <v>10014</v>
      </c>
      <c r="O3226">
        <v>107</v>
      </c>
    </row>
    <row r="3227" spans="1:15" x14ac:dyDescent="0.25">
      <c r="A3227" t="s">
        <v>10015</v>
      </c>
      <c r="B3227" t="s">
        <v>16</v>
      </c>
      <c r="C3227" t="s">
        <v>17</v>
      </c>
      <c r="D3227">
        <v>1997</v>
      </c>
      <c r="E3227" t="s">
        <v>10016</v>
      </c>
      <c r="F3227">
        <v>7.2</v>
      </c>
      <c r="G3227">
        <v>4200</v>
      </c>
      <c r="H3227" t="s">
        <v>7654</v>
      </c>
      <c r="I3227" t="s">
        <v>7654</v>
      </c>
      <c r="J3227" t="s">
        <v>9937</v>
      </c>
      <c r="K3227" t="s">
        <v>22</v>
      </c>
      <c r="M3227">
        <v>785482</v>
      </c>
      <c r="N3227" t="s">
        <v>6585</v>
      </c>
      <c r="O3227">
        <v>103</v>
      </c>
    </row>
    <row r="3228" spans="1:15" x14ac:dyDescent="0.25">
      <c r="A3228" t="s">
        <v>10017</v>
      </c>
      <c r="B3228" t="s">
        <v>2000</v>
      </c>
      <c r="C3228" t="s">
        <v>34</v>
      </c>
      <c r="D3228">
        <v>1997</v>
      </c>
      <c r="E3228" t="s">
        <v>9675</v>
      </c>
      <c r="F3228">
        <v>5.2</v>
      </c>
      <c r="G3228">
        <v>3400</v>
      </c>
      <c r="H3228" t="s">
        <v>1273</v>
      </c>
      <c r="I3228" t="s">
        <v>4334</v>
      </c>
      <c r="J3228" t="s">
        <v>7998</v>
      </c>
      <c r="K3228" t="s">
        <v>30</v>
      </c>
      <c r="M3228">
        <v>1935539</v>
      </c>
      <c r="N3228" t="s">
        <v>31</v>
      </c>
      <c r="O3228">
        <v>106</v>
      </c>
    </row>
    <row r="3229" spans="1:15" x14ac:dyDescent="0.25">
      <c r="A3229" t="s">
        <v>10018</v>
      </c>
      <c r="B3229" t="s">
        <v>16</v>
      </c>
      <c r="C3229" t="s">
        <v>41</v>
      </c>
      <c r="D3229">
        <v>1997</v>
      </c>
      <c r="E3229" t="s">
        <v>10019</v>
      </c>
      <c r="F3229">
        <v>6</v>
      </c>
      <c r="G3229">
        <v>3900</v>
      </c>
      <c r="H3229" t="s">
        <v>6537</v>
      </c>
      <c r="I3229" t="s">
        <v>6537</v>
      </c>
      <c r="J3229" t="s">
        <v>2241</v>
      </c>
      <c r="K3229" t="s">
        <v>30</v>
      </c>
      <c r="M3229">
        <v>83488</v>
      </c>
      <c r="N3229" t="s">
        <v>9991</v>
      </c>
      <c r="O3229">
        <v>105</v>
      </c>
    </row>
    <row r="3230" spans="1:15" x14ac:dyDescent="0.25">
      <c r="A3230" t="s">
        <v>10020</v>
      </c>
      <c r="B3230" t="s">
        <v>16</v>
      </c>
      <c r="C3230" t="s">
        <v>34</v>
      </c>
      <c r="D3230">
        <v>1997</v>
      </c>
      <c r="E3230" t="s">
        <v>9621</v>
      </c>
      <c r="F3230">
        <v>6.9</v>
      </c>
      <c r="G3230">
        <v>9000</v>
      </c>
      <c r="H3230" t="s">
        <v>8779</v>
      </c>
      <c r="I3230" t="s">
        <v>2304</v>
      </c>
      <c r="J3230" t="s">
        <v>2280</v>
      </c>
      <c r="K3230" t="s">
        <v>195</v>
      </c>
      <c r="M3230">
        <v>332597</v>
      </c>
      <c r="N3230" t="s">
        <v>8780</v>
      </c>
      <c r="O3230">
        <v>115</v>
      </c>
    </row>
    <row r="3231" spans="1:15" x14ac:dyDescent="0.25">
      <c r="A3231" t="s">
        <v>10021</v>
      </c>
      <c r="B3231" t="s">
        <v>16</v>
      </c>
      <c r="C3231" t="s">
        <v>41</v>
      </c>
      <c r="D3231">
        <v>1997</v>
      </c>
      <c r="E3231" t="s">
        <v>10022</v>
      </c>
      <c r="F3231">
        <v>6.2</v>
      </c>
      <c r="G3231">
        <v>2900</v>
      </c>
      <c r="H3231" t="s">
        <v>10023</v>
      </c>
      <c r="I3231" t="s">
        <v>10023</v>
      </c>
      <c r="J3231" t="s">
        <v>10024</v>
      </c>
      <c r="K3231" t="s">
        <v>30</v>
      </c>
      <c r="M3231">
        <v>9090</v>
      </c>
      <c r="N3231" t="s">
        <v>10025</v>
      </c>
      <c r="O3231">
        <v>92</v>
      </c>
    </row>
    <row r="3232" spans="1:15" x14ac:dyDescent="0.25">
      <c r="A3232" t="s">
        <v>10026</v>
      </c>
      <c r="B3232" t="s">
        <v>16</v>
      </c>
      <c r="C3232" t="s">
        <v>17</v>
      </c>
      <c r="D3232">
        <v>1997</v>
      </c>
      <c r="E3232" t="s">
        <v>9588</v>
      </c>
      <c r="F3232">
        <v>6.8</v>
      </c>
      <c r="G3232">
        <v>7100</v>
      </c>
      <c r="H3232" t="s">
        <v>9290</v>
      </c>
      <c r="I3232" t="s">
        <v>10027</v>
      </c>
      <c r="J3232" t="s">
        <v>10028</v>
      </c>
      <c r="K3232" t="s">
        <v>22</v>
      </c>
      <c r="L3232">
        <v>9000000</v>
      </c>
      <c r="M3232">
        <v>334319</v>
      </c>
      <c r="N3232" t="s">
        <v>3746</v>
      </c>
      <c r="O3232">
        <v>103</v>
      </c>
    </row>
    <row r="3233" spans="1:15" x14ac:dyDescent="0.25">
      <c r="A3233" t="s">
        <v>10029</v>
      </c>
      <c r="B3233" t="s">
        <v>2000</v>
      </c>
      <c r="C3233" t="s">
        <v>17</v>
      </c>
      <c r="D3233">
        <v>1997</v>
      </c>
      <c r="E3233" t="s">
        <v>9700</v>
      </c>
      <c r="F3233">
        <v>6.8</v>
      </c>
      <c r="G3233">
        <v>3300</v>
      </c>
      <c r="H3233" t="s">
        <v>8550</v>
      </c>
      <c r="I3233" t="s">
        <v>10030</v>
      </c>
      <c r="J3233" t="s">
        <v>10031</v>
      </c>
      <c r="K3233" t="s">
        <v>22</v>
      </c>
      <c r="M3233">
        <v>397020</v>
      </c>
      <c r="N3233" t="s">
        <v>2102</v>
      </c>
      <c r="O3233">
        <v>115</v>
      </c>
    </row>
    <row r="3234" spans="1:15" x14ac:dyDescent="0.25">
      <c r="A3234" t="s">
        <v>10032</v>
      </c>
      <c r="B3234" t="s">
        <v>16</v>
      </c>
      <c r="C3234" t="s">
        <v>104</v>
      </c>
      <c r="D3234">
        <v>1997</v>
      </c>
      <c r="E3234" t="s">
        <v>9537</v>
      </c>
      <c r="F3234">
        <v>5.6</v>
      </c>
      <c r="G3234">
        <v>7300</v>
      </c>
      <c r="H3234" t="s">
        <v>10033</v>
      </c>
      <c r="I3234" t="s">
        <v>10034</v>
      </c>
      <c r="J3234" t="s">
        <v>10035</v>
      </c>
      <c r="K3234" t="s">
        <v>30</v>
      </c>
      <c r="L3234">
        <v>12000000</v>
      </c>
      <c r="M3234">
        <v>4166918</v>
      </c>
      <c r="N3234" t="s">
        <v>6334</v>
      </c>
      <c r="O3234">
        <v>94</v>
      </c>
    </row>
    <row r="3235" spans="1:15" x14ac:dyDescent="0.25">
      <c r="A3235" t="s">
        <v>10036</v>
      </c>
      <c r="B3235" t="s">
        <v>16</v>
      </c>
      <c r="C3235" t="s">
        <v>41</v>
      </c>
      <c r="D3235">
        <v>1997</v>
      </c>
      <c r="E3235" t="s">
        <v>9641</v>
      </c>
      <c r="F3235">
        <v>7.2</v>
      </c>
      <c r="G3235">
        <v>13000</v>
      </c>
      <c r="H3235" t="s">
        <v>10037</v>
      </c>
      <c r="I3235" t="s">
        <v>10037</v>
      </c>
      <c r="J3235" t="s">
        <v>10038</v>
      </c>
      <c r="K3235" t="s">
        <v>195</v>
      </c>
      <c r="L3235">
        <v>25000</v>
      </c>
      <c r="M3235">
        <v>2804473</v>
      </c>
      <c r="N3235" t="s">
        <v>10039</v>
      </c>
      <c r="O3235">
        <v>97</v>
      </c>
    </row>
    <row r="3236" spans="1:15" x14ac:dyDescent="0.25">
      <c r="A3236" t="s">
        <v>10040</v>
      </c>
      <c r="B3236" t="s">
        <v>16</v>
      </c>
      <c r="C3236" t="s">
        <v>41</v>
      </c>
      <c r="D3236">
        <v>1997</v>
      </c>
      <c r="E3236" t="s">
        <v>9557</v>
      </c>
      <c r="F3236">
        <v>5.0999999999999996</v>
      </c>
      <c r="G3236">
        <v>1900</v>
      </c>
      <c r="H3236" t="s">
        <v>10041</v>
      </c>
      <c r="I3236" t="s">
        <v>10041</v>
      </c>
      <c r="J3236" t="s">
        <v>10042</v>
      </c>
      <c r="K3236" t="s">
        <v>30</v>
      </c>
      <c r="M3236">
        <v>13330</v>
      </c>
      <c r="N3236" t="s">
        <v>10043</v>
      </c>
      <c r="O3236">
        <v>92</v>
      </c>
    </row>
    <row r="3237" spans="1:15" x14ac:dyDescent="0.25">
      <c r="A3237" t="s">
        <v>10044</v>
      </c>
      <c r="B3237" t="s">
        <v>16</v>
      </c>
      <c r="C3237" t="s">
        <v>41</v>
      </c>
      <c r="D3237">
        <v>1997</v>
      </c>
      <c r="E3237" t="s">
        <v>10045</v>
      </c>
      <c r="F3237">
        <v>5.4</v>
      </c>
      <c r="G3237">
        <v>8700</v>
      </c>
      <c r="H3237" t="s">
        <v>10046</v>
      </c>
      <c r="I3237" t="s">
        <v>10047</v>
      </c>
      <c r="J3237" t="s">
        <v>10048</v>
      </c>
      <c r="K3237" t="s">
        <v>30</v>
      </c>
      <c r="M3237">
        <v>14009368</v>
      </c>
      <c r="N3237" t="s">
        <v>9918</v>
      </c>
      <c r="O3237">
        <v>93</v>
      </c>
    </row>
    <row r="3238" spans="1:15" x14ac:dyDescent="0.25">
      <c r="A3238" t="s">
        <v>10049</v>
      </c>
      <c r="B3238" t="s">
        <v>16</v>
      </c>
      <c r="C3238" t="s">
        <v>17</v>
      </c>
      <c r="D3238">
        <v>1997</v>
      </c>
      <c r="E3238" t="s">
        <v>9666</v>
      </c>
      <c r="F3238">
        <v>6.1</v>
      </c>
      <c r="G3238">
        <v>1700</v>
      </c>
      <c r="H3238" t="s">
        <v>10050</v>
      </c>
      <c r="I3238" t="s">
        <v>10050</v>
      </c>
      <c r="J3238" t="s">
        <v>3394</v>
      </c>
      <c r="K3238" t="s">
        <v>30</v>
      </c>
      <c r="M3238">
        <v>40158</v>
      </c>
      <c r="N3238" t="s">
        <v>8210</v>
      </c>
      <c r="O3238">
        <v>124</v>
      </c>
    </row>
    <row r="3239" spans="1:15" x14ac:dyDescent="0.25">
      <c r="A3239" t="s">
        <v>10051</v>
      </c>
      <c r="B3239" t="s">
        <v>16</v>
      </c>
      <c r="C3239" t="s">
        <v>41</v>
      </c>
      <c r="D3239">
        <v>1997</v>
      </c>
      <c r="E3239" t="s">
        <v>10052</v>
      </c>
      <c r="F3239">
        <v>6.4</v>
      </c>
      <c r="G3239">
        <v>2000</v>
      </c>
      <c r="H3239" t="s">
        <v>8696</v>
      </c>
      <c r="I3239" t="s">
        <v>8696</v>
      </c>
      <c r="J3239" t="s">
        <v>3916</v>
      </c>
      <c r="K3239" t="s">
        <v>30</v>
      </c>
      <c r="M3239">
        <v>301796</v>
      </c>
      <c r="N3239" t="s">
        <v>10053</v>
      </c>
      <c r="O3239">
        <v>103</v>
      </c>
    </row>
    <row r="3240" spans="1:15" x14ac:dyDescent="0.25">
      <c r="A3240" t="s">
        <v>10054</v>
      </c>
      <c r="B3240" t="s">
        <v>33</v>
      </c>
      <c r="C3240" t="s">
        <v>34</v>
      </c>
      <c r="D3240">
        <v>1997</v>
      </c>
      <c r="E3240" t="s">
        <v>9662</v>
      </c>
      <c r="F3240">
        <v>4.5999999999999996</v>
      </c>
      <c r="G3240">
        <v>6500</v>
      </c>
      <c r="H3240" t="s">
        <v>8519</v>
      </c>
      <c r="I3240" t="s">
        <v>10055</v>
      </c>
      <c r="J3240" t="s">
        <v>9350</v>
      </c>
      <c r="K3240" t="s">
        <v>30</v>
      </c>
      <c r="L3240">
        <v>31190000</v>
      </c>
      <c r="M3240">
        <v>4529843</v>
      </c>
      <c r="N3240" t="s">
        <v>10056</v>
      </c>
      <c r="O3240">
        <v>108</v>
      </c>
    </row>
    <row r="3241" spans="1:15" x14ac:dyDescent="0.25">
      <c r="A3241" t="s">
        <v>10057</v>
      </c>
      <c r="B3241" t="s">
        <v>16</v>
      </c>
      <c r="C3241" t="s">
        <v>17</v>
      </c>
      <c r="D3241">
        <v>1997</v>
      </c>
      <c r="E3241" t="s">
        <v>10058</v>
      </c>
      <c r="F3241">
        <v>6.6</v>
      </c>
      <c r="G3241">
        <v>6500</v>
      </c>
      <c r="H3241" t="s">
        <v>2428</v>
      </c>
      <c r="I3241" t="s">
        <v>10059</v>
      </c>
      <c r="J3241" t="s">
        <v>8102</v>
      </c>
      <c r="K3241" t="s">
        <v>30</v>
      </c>
      <c r="M3241">
        <v>1897404</v>
      </c>
      <c r="N3241" t="s">
        <v>6690</v>
      </c>
      <c r="O3241">
        <v>132</v>
      </c>
    </row>
    <row r="3242" spans="1:15" x14ac:dyDescent="0.25">
      <c r="A3242" t="s">
        <v>10060</v>
      </c>
      <c r="B3242" t="s">
        <v>16</v>
      </c>
      <c r="C3242" t="s">
        <v>104</v>
      </c>
      <c r="D3242">
        <v>1997</v>
      </c>
      <c r="E3242" t="s">
        <v>9098</v>
      </c>
      <c r="F3242">
        <v>6.4</v>
      </c>
      <c r="G3242">
        <v>14000</v>
      </c>
      <c r="H3242" t="s">
        <v>4158</v>
      </c>
      <c r="I3242" t="s">
        <v>10061</v>
      </c>
      <c r="J3242" t="s">
        <v>10062</v>
      </c>
      <c r="K3242" t="s">
        <v>3813</v>
      </c>
      <c r="L3242">
        <v>35000000</v>
      </c>
      <c r="M3242">
        <v>2372903</v>
      </c>
      <c r="N3242" t="s">
        <v>2044</v>
      </c>
      <c r="O3242">
        <v>121</v>
      </c>
    </row>
    <row r="3243" spans="1:15" x14ac:dyDescent="0.25">
      <c r="A3243" t="s">
        <v>10063</v>
      </c>
      <c r="B3243" t="s">
        <v>2000</v>
      </c>
      <c r="C3243" t="s">
        <v>41</v>
      </c>
      <c r="D3243">
        <v>1997</v>
      </c>
      <c r="E3243" t="s">
        <v>8966</v>
      </c>
      <c r="F3243">
        <v>5.8</v>
      </c>
      <c r="G3243">
        <v>6000</v>
      </c>
      <c r="H3243" t="s">
        <v>2576</v>
      </c>
      <c r="I3243" t="s">
        <v>10064</v>
      </c>
      <c r="J3243" t="s">
        <v>10065</v>
      </c>
      <c r="K3243" t="s">
        <v>30</v>
      </c>
      <c r="M3243">
        <v>14598571</v>
      </c>
      <c r="N3243" t="s">
        <v>10066</v>
      </c>
      <c r="O3243">
        <v>98</v>
      </c>
    </row>
    <row r="3244" spans="1:15" x14ac:dyDescent="0.25">
      <c r="A3244" t="s">
        <v>10067</v>
      </c>
      <c r="B3244" t="s">
        <v>16</v>
      </c>
      <c r="C3244" t="s">
        <v>41</v>
      </c>
      <c r="D3244">
        <v>1997</v>
      </c>
      <c r="E3244" t="s">
        <v>9666</v>
      </c>
      <c r="F3244">
        <v>6.5</v>
      </c>
      <c r="G3244">
        <v>5400</v>
      </c>
      <c r="H3244" t="s">
        <v>6688</v>
      </c>
      <c r="I3244" t="s">
        <v>10068</v>
      </c>
      <c r="J3244" t="s">
        <v>10069</v>
      </c>
      <c r="K3244" t="s">
        <v>3158</v>
      </c>
      <c r="M3244">
        <v>3392080</v>
      </c>
      <c r="N3244" t="s">
        <v>10070</v>
      </c>
      <c r="O3244">
        <v>97</v>
      </c>
    </row>
    <row r="3245" spans="1:15" x14ac:dyDescent="0.25">
      <c r="A3245" t="s">
        <v>10071</v>
      </c>
      <c r="B3245" t="s">
        <v>16</v>
      </c>
      <c r="C3245" t="s">
        <v>41</v>
      </c>
      <c r="D3245">
        <v>1998</v>
      </c>
      <c r="E3245" t="s">
        <v>10072</v>
      </c>
      <c r="F3245">
        <v>8.1</v>
      </c>
      <c r="G3245">
        <v>754000</v>
      </c>
      <c r="H3245" t="s">
        <v>2096</v>
      </c>
      <c r="I3245" t="s">
        <v>2925</v>
      </c>
      <c r="J3245" t="s">
        <v>663</v>
      </c>
      <c r="K3245" t="s">
        <v>30</v>
      </c>
      <c r="L3245">
        <v>15000000</v>
      </c>
      <c r="M3245">
        <v>46748721</v>
      </c>
      <c r="N3245" t="s">
        <v>7574</v>
      </c>
      <c r="O3245">
        <v>117</v>
      </c>
    </row>
    <row r="3246" spans="1:15" x14ac:dyDescent="0.25">
      <c r="A3246" t="s">
        <v>10073</v>
      </c>
      <c r="B3246" t="s">
        <v>16</v>
      </c>
      <c r="C3246" t="s">
        <v>17</v>
      </c>
      <c r="D3246">
        <v>1998</v>
      </c>
      <c r="E3246" t="s">
        <v>10074</v>
      </c>
      <c r="F3246">
        <v>8.6</v>
      </c>
      <c r="G3246">
        <v>1300000</v>
      </c>
      <c r="H3246" t="s">
        <v>496</v>
      </c>
      <c r="I3246" t="s">
        <v>10075</v>
      </c>
      <c r="J3246" t="s">
        <v>2093</v>
      </c>
      <c r="K3246" t="s">
        <v>30</v>
      </c>
      <c r="L3246">
        <v>70000000</v>
      </c>
      <c r="M3246">
        <v>482349603</v>
      </c>
      <c r="N3246" t="s">
        <v>9689</v>
      </c>
      <c r="O3246">
        <v>169</v>
      </c>
    </row>
    <row r="3247" spans="1:15" x14ac:dyDescent="0.25">
      <c r="A3247" t="s">
        <v>10076</v>
      </c>
      <c r="B3247" t="s">
        <v>16</v>
      </c>
      <c r="C3247" t="s">
        <v>17</v>
      </c>
      <c r="D3247">
        <v>1998</v>
      </c>
      <c r="E3247" t="s">
        <v>10077</v>
      </c>
      <c r="F3247">
        <v>8.5</v>
      </c>
      <c r="G3247">
        <v>1100000</v>
      </c>
      <c r="H3247" t="s">
        <v>10078</v>
      </c>
      <c r="I3247" t="s">
        <v>10079</v>
      </c>
      <c r="J3247" t="s">
        <v>10080</v>
      </c>
      <c r="K3247" t="s">
        <v>30</v>
      </c>
      <c r="L3247">
        <v>20000000</v>
      </c>
      <c r="M3247">
        <v>23875127</v>
      </c>
      <c r="N3247" t="s">
        <v>2027</v>
      </c>
      <c r="O3247">
        <v>119</v>
      </c>
    </row>
    <row r="3248" spans="1:15" x14ac:dyDescent="0.25">
      <c r="A3248" t="s">
        <v>10081</v>
      </c>
      <c r="B3248" t="s">
        <v>16</v>
      </c>
      <c r="C3248" t="s">
        <v>34</v>
      </c>
      <c r="D3248">
        <v>1998</v>
      </c>
      <c r="E3248" t="s">
        <v>10082</v>
      </c>
      <c r="F3248">
        <v>8.1999999999999993</v>
      </c>
      <c r="G3248">
        <v>547000</v>
      </c>
      <c r="H3248" t="s">
        <v>10083</v>
      </c>
      <c r="I3248" t="s">
        <v>10083</v>
      </c>
      <c r="J3248" t="s">
        <v>10084</v>
      </c>
      <c r="K3248" t="s">
        <v>22</v>
      </c>
      <c r="M3248">
        <v>3753929</v>
      </c>
      <c r="N3248" t="s">
        <v>10085</v>
      </c>
      <c r="O3248">
        <v>107</v>
      </c>
    </row>
    <row r="3249" spans="1:15" x14ac:dyDescent="0.25">
      <c r="A3249" t="s">
        <v>10086</v>
      </c>
      <c r="B3249" t="s">
        <v>33</v>
      </c>
      <c r="C3249" t="s">
        <v>41</v>
      </c>
      <c r="D3249">
        <v>1998</v>
      </c>
      <c r="E3249" t="s">
        <v>10052</v>
      </c>
      <c r="F3249">
        <v>8.1</v>
      </c>
      <c r="G3249">
        <v>972000</v>
      </c>
      <c r="H3249" t="s">
        <v>704</v>
      </c>
      <c r="I3249" t="s">
        <v>9579</v>
      </c>
      <c r="J3249" t="s">
        <v>7916</v>
      </c>
      <c r="K3249" t="s">
        <v>30</v>
      </c>
      <c r="L3249">
        <v>60000000</v>
      </c>
      <c r="M3249">
        <v>264118201</v>
      </c>
      <c r="N3249" t="s">
        <v>44</v>
      </c>
      <c r="O3249">
        <v>103</v>
      </c>
    </row>
    <row r="3250" spans="1:15" x14ac:dyDescent="0.25">
      <c r="A3250" t="s">
        <v>10087</v>
      </c>
      <c r="B3250" t="s">
        <v>2000</v>
      </c>
      <c r="C3250" t="s">
        <v>34</v>
      </c>
      <c r="D3250">
        <v>1998</v>
      </c>
      <c r="E3250" t="s">
        <v>10088</v>
      </c>
      <c r="F3250">
        <v>6.7</v>
      </c>
      <c r="G3250">
        <v>403000</v>
      </c>
      <c r="H3250" t="s">
        <v>8514</v>
      </c>
      <c r="I3250" t="s">
        <v>8465</v>
      </c>
      <c r="J3250" t="s">
        <v>4461</v>
      </c>
      <c r="K3250" t="s">
        <v>30</v>
      </c>
      <c r="L3250">
        <v>140000000</v>
      </c>
      <c r="M3250">
        <v>553709788</v>
      </c>
      <c r="N3250" t="s">
        <v>2094</v>
      </c>
      <c r="O3250">
        <v>151</v>
      </c>
    </row>
    <row r="3251" spans="1:15" x14ac:dyDescent="0.25">
      <c r="A3251" t="s">
        <v>10089</v>
      </c>
      <c r="B3251" t="s">
        <v>16</v>
      </c>
      <c r="C3251" t="s">
        <v>104</v>
      </c>
      <c r="D3251">
        <v>1998</v>
      </c>
      <c r="E3251" t="s">
        <v>10090</v>
      </c>
      <c r="F3251">
        <v>7.3</v>
      </c>
      <c r="G3251">
        <v>144000</v>
      </c>
      <c r="H3251" t="s">
        <v>5314</v>
      </c>
      <c r="I3251" t="s">
        <v>10091</v>
      </c>
      <c r="J3251" t="s">
        <v>9532</v>
      </c>
      <c r="K3251" t="s">
        <v>30</v>
      </c>
      <c r="L3251">
        <v>12000000</v>
      </c>
      <c r="M3251">
        <v>22912409</v>
      </c>
      <c r="N3251" t="s">
        <v>3746</v>
      </c>
      <c r="O3251">
        <v>121</v>
      </c>
    </row>
    <row r="3252" spans="1:15" x14ac:dyDescent="0.25">
      <c r="A3252" t="s">
        <v>10092</v>
      </c>
      <c r="B3252" t="s">
        <v>33</v>
      </c>
      <c r="C3252" t="s">
        <v>25</v>
      </c>
      <c r="D3252">
        <v>1998</v>
      </c>
      <c r="E3252" t="s">
        <v>10093</v>
      </c>
      <c r="F3252">
        <v>6.6</v>
      </c>
      <c r="G3252">
        <v>125000</v>
      </c>
      <c r="H3252" t="s">
        <v>214</v>
      </c>
      <c r="I3252" t="s">
        <v>10094</v>
      </c>
      <c r="J3252" t="s">
        <v>10095</v>
      </c>
      <c r="K3252" t="s">
        <v>30</v>
      </c>
      <c r="M3252">
        <v>92108659</v>
      </c>
      <c r="N3252" t="s">
        <v>1919</v>
      </c>
      <c r="O3252">
        <v>128</v>
      </c>
    </row>
    <row r="3253" spans="1:15" x14ac:dyDescent="0.25">
      <c r="A3253" t="s">
        <v>10096</v>
      </c>
      <c r="B3253" t="s">
        <v>16</v>
      </c>
      <c r="C3253" t="s">
        <v>104</v>
      </c>
      <c r="D3253">
        <v>1998</v>
      </c>
      <c r="E3253" t="s">
        <v>9879</v>
      </c>
      <c r="F3253">
        <v>6.5</v>
      </c>
      <c r="G3253">
        <v>112000</v>
      </c>
      <c r="H3253" t="s">
        <v>3369</v>
      </c>
      <c r="I3253" t="s">
        <v>6173</v>
      </c>
      <c r="J3253" t="s">
        <v>2047</v>
      </c>
      <c r="K3253" t="s">
        <v>30</v>
      </c>
      <c r="L3253">
        <v>20000000</v>
      </c>
      <c r="M3253">
        <v>30166293</v>
      </c>
      <c r="N3253" t="s">
        <v>9586</v>
      </c>
      <c r="O3253">
        <v>108</v>
      </c>
    </row>
    <row r="3254" spans="1:15" x14ac:dyDescent="0.25">
      <c r="A3254" t="s">
        <v>10097</v>
      </c>
      <c r="B3254" t="s">
        <v>16</v>
      </c>
      <c r="C3254" t="s">
        <v>34</v>
      </c>
      <c r="D3254">
        <v>1998</v>
      </c>
      <c r="E3254" t="s">
        <v>10098</v>
      </c>
      <c r="F3254">
        <v>7.1</v>
      </c>
      <c r="G3254">
        <v>252000</v>
      </c>
      <c r="H3254" t="s">
        <v>8255</v>
      </c>
      <c r="I3254" t="s">
        <v>5862</v>
      </c>
      <c r="J3254" t="s">
        <v>6344</v>
      </c>
      <c r="K3254" t="s">
        <v>30</v>
      </c>
      <c r="L3254">
        <v>45000000</v>
      </c>
      <c r="M3254">
        <v>131183530</v>
      </c>
      <c r="N3254" t="s">
        <v>10099</v>
      </c>
      <c r="O3254">
        <v>120</v>
      </c>
    </row>
    <row r="3255" spans="1:15" x14ac:dyDescent="0.25">
      <c r="A3255" t="s">
        <v>10100</v>
      </c>
      <c r="B3255" t="s">
        <v>2000</v>
      </c>
      <c r="C3255" t="s">
        <v>41</v>
      </c>
      <c r="D3255">
        <v>1998</v>
      </c>
      <c r="E3255" t="s">
        <v>9711</v>
      </c>
      <c r="F3255">
        <v>6.9</v>
      </c>
      <c r="G3255">
        <v>139000</v>
      </c>
      <c r="H3255" t="s">
        <v>10101</v>
      </c>
      <c r="I3255" t="s">
        <v>8516</v>
      </c>
      <c r="J3255" t="s">
        <v>8517</v>
      </c>
      <c r="K3255" t="s">
        <v>30</v>
      </c>
      <c r="L3255">
        <v>18000000</v>
      </c>
      <c r="M3255">
        <v>123306987</v>
      </c>
      <c r="N3255" t="s">
        <v>9385</v>
      </c>
      <c r="O3255">
        <v>97</v>
      </c>
    </row>
    <row r="3256" spans="1:15" x14ac:dyDescent="0.25">
      <c r="A3256" t="s">
        <v>10102</v>
      </c>
      <c r="B3256" t="s">
        <v>2000</v>
      </c>
      <c r="C3256" t="s">
        <v>17</v>
      </c>
      <c r="D3256">
        <v>1998</v>
      </c>
      <c r="E3256" t="s">
        <v>10103</v>
      </c>
      <c r="F3256">
        <v>7.2</v>
      </c>
      <c r="G3256">
        <v>223000</v>
      </c>
      <c r="H3256" t="s">
        <v>2035</v>
      </c>
      <c r="I3256" t="s">
        <v>10104</v>
      </c>
      <c r="J3256" t="s">
        <v>6538</v>
      </c>
      <c r="K3256" t="s">
        <v>30</v>
      </c>
      <c r="L3256">
        <v>90000000</v>
      </c>
      <c r="M3256">
        <v>142940100</v>
      </c>
      <c r="N3256" t="s">
        <v>61</v>
      </c>
      <c r="O3256">
        <v>178</v>
      </c>
    </row>
    <row r="3257" spans="1:15" x14ac:dyDescent="0.25">
      <c r="A3257" t="s">
        <v>10105</v>
      </c>
      <c r="B3257" t="s">
        <v>2000</v>
      </c>
      <c r="C3257" t="s">
        <v>34</v>
      </c>
      <c r="D3257">
        <v>1998</v>
      </c>
      <c r="E3257" t="s">
        <v>10106</v>
      </c>
      <c r="F3257">
        <v>7</v>
      </c>
      <c r="G3257">
        <v>247000</v>
      </c>
      <c r="H3257" t="s">
        <v>9783</v>
      </c>
      <c r="I3257" t="s">
        <v>10107</v>
      </c>
      <c r="J3257" t="s">
        <v>2754</v>
      </c>
      <c r="K3257" t="s">
        <v>30</v>
      </c>
      <c r="L3257">
        <v>33000000</v>
      </c>
      <c r="M3257">
        <v>244721064</v>
      </c>
      <c r="N3257" t="s">
        <v>2027</v>
      </c>
      <c r="O3257">
        <v>98</v>
      </c>
    </row>
    <row r="3258" spans="1:15" x14ac:dyDescent="0.25">
      <c r="A3258" t="s">
        <v>10108</v>
      </c>
      <c r="B3258" t="s">
        <v>16</v>
      </c>
      <c r="C3258" t="s">
        <v>25</v>
      </c>
      <c r="D3258">
        <v>1998</v>
      </c>
      <c r="E3258" t="s">
        <v>9818</v>
      </c>
      <c r="F3258">
        <v>7.6</v>
      </c>
      <c r="G3258">
        <v>266000</v>
      </c>
      <c r="H3258" t="s">
        <v>568</v>
      </c>
      <c r="I3258" t="s">
        <v>259</v>
      </c>
      <c r="J3258" t="s">
        <v>5686</v>
      </c>
      <c r="K3258" t="s">
        <v>30</v>
      </c>
      <c r="L3258">
        <v>18500000</v>
      </c>
      <c r="M3258">
        <v>10680275</v>
      </c>
      <c r="N3258" t="s">
        <v>10109</v>
      </c>
      <c r="O3258">
        <v>118</v>
      </c>
    </row>
    <row r="3259" spans="1:15" x14ac:dyDescent="0.25">
      <c r="A3259" t="s">
        <v>10110</v>
      </c>
      <c r="B3259" t="s">
        <v>2000</v>
      </c>
      <c r="C3259" t="s">
        <v>34</v>
      </c>
      <c r="D3259">
        <v>1998</v>
      </c>
      <c r="E3259" t="s">
        <v>10111</v>
      </c>
      <c r="F3259">
        <v>6.2</v>
      </c>
      <c r="G3259">
        <v>168000</v>
      </c>
      <c r="H3259" t="s">
        <v>9714</v>
      </c>
      <c r="I3259" t="s">
        <v>1675</v>
      </c>
      <c r="J3259" t="s">
        <v>930</v>
      </c>
      <c r="K3259" t="s">
        <v>30</v>
      </c>
      <c r="L3259">
        <v>75000000</v>
      </c>
      <c r="M3259">
        <v>349464664</v>
      </c>
      <c r="N3259" t="s">
        <v>44</v>
      </c>
      <c r="O3259">
        <v>120</v>
      </c>
    </row>
    <row r="3260" spans="1:15" x14ac:dyDescent="0.25">
      <c r="A3260" t="s">
        <v>10112</v>
      </c>
      <c r="B3260" t="s">
        <v>16</v>
      </c>
      <c r="C3260" t="s">
        <v>41</v>
      </c>
      <c r="D3260">
        <v>1998</v>
      </c>
      <c r="E3260" t="s">
        <v>10113</v>
      </c>
      <c r="F3260">
        <v>7.1</v>
      </c>
      <c r="G3260">
        <v>297000</v>
      </c>
      <c r="H3260" t="s">
        <v>9066</v>
      </c>
      <c r="I3260" t="s">
        <v>10114</v>
      </c>
      <c r="J3260" t="s">
        <v>8853</v>
      </c>
      <c r="K3260" t="s">
        <v>30</v>
      </c>
      <c r="L3260">
        <v>23000000</v>
      </c>
      <c r="M3260">
        <v>369884651</v>
      </c>
      <c r="N3260" t="s">
        <v>180</v>
      </c>
      <c r="O3260">
        <v>119</v>
      </c>
    </row>
    <row r="3261" spans="1:15" x14ac:dyDescent="0.25">
      <c r="A3261" t="s">
        <v>10115</v>
      </c>
      <c r="B3261" t="s">
        <v>16</v>
      </c>
      <c r="C3261" t="s">
        <v>52</v>
      </c>
      <c r="D3261">
        <v>1998</v>
      </c>
      <c r="E3261" t="s">
        <v>10116</v>
      </c>
      <c r="F3261">
        <v>6.5</v>
      </c>
      <c r="G3261">
        <v>114000</v>
      </c>
      <c r="H3261" t="s">
        <v>6909</v>
      </c>
      <c r="I3261" t="s">
        <v>10117</v>
      </c>
      <c r="J3261" t="s">
        <v>10118</v>
      </c>
      <c r="K3261" t="s">
        <v>30</v>
      </c>
      <c r="L3261">
        <v>15000000</v>
      </c>
      <c r="M3261">
        <v>40283321</v>
      </c>
      <c r="N3261" t="s">
        <v>8990</v>
      </c>
      <c r="O3261">
        <v>104</v>
      </c>
    </row>
    <row r="3262" spans="1:15" x14ac:dyDescent="0.25">
      <c r="A3262" t="s">
        <v>10119</v>
      </c>
      <c r="B3262" t="s">
        <v>337</v>
      </c>
      <c r="C3262" t="s">
        <v>390</v>
      </c>
      <c r="D3262">
        <v>1998</v>
      </c>
      <c r="E3262" t="s">
        <v>10120</v>
      </c>
      <c r="F3262">
        <v>7.2</v>
      </c>
      <c r="G3262">
        <v>273000</v>
      </c>
      <c r="H3262" t="s">
        <v>8480</v>
      </c>
      <c r="I3262" t="s">
        <v>8480</v>
      </c>
      <c r="J3262" t="s">
        <v>8365</v>
      </c>
      <c r="K3262" t="s">
        <v>30</v>
      </c>
      <c r="L3262">
        <v>120000000</v>
      </c>
      <c r="M3262">
        <v>363258859</v>
      </c>
      <c r="N3262" t="s">
        <v>10121</v>
      </c>
      <c r="O3262">
        <v>95</v>
      </c>
    </row>
    <row r="3263" spans="1:15" x14ac:dyDescent="0.25">
      <c r="A3263" t="s">
        <v>10122</v>
      </c>
      <c r="B3263" t="s">
        <v>16</v>
      </c>
      <c r="C3263" t="s">
        <v>41</v>
      </c>
      <c r="D3263">
        <v>1998</v>
      </c>
      <c r="E3263" t="s">
        <v>10123</v>
      </c>
      <c r="F3263">
        <v>7</v>
      </c>
      <c r="G3263">
        <v>88000</v>
      </c>
      <c r="H3263" t="s">
        <v>5109</v>
      </c>
      <c r="I3263" t="s">
        <v>2951</v>
      </c>
      <c r="J3263" t="s">
        <v>9716</v>
      </c>
      <c r="K3263" t="s">
        <v>30</v>
      </c>
      <c r="L3263">
        <v>48000000</v>
      </c>
      <c r="M3263">
        <v>77745966</v>
      </c>
      <c r="N3263" t="s">
        <v>61</v>
      </c>
      <c r="O3263">
        <v>123</v>
      </c>
    </row>
    <row r="3264" spans="1:15" x14ac:dyDescent="0.25">
      <c r="A3264" t="s">
        <v>10124</v>
      </c>
      <c r="B3264" t="s">
        <v>337</v>
      </c>
      <c r="C3264" t="s">
        <v>390</v>
      </c>
      <c r="D3264">
        <v>1998</v>
      </c>
      <c r="E3264" t="s">
        <v>10125</v>
      </c>
      <c r="F3264">
        <v>7.6</v>
      </c>
      <c r="G3264">
        <v>265000</v>
      </c>
      <c r="H3264" t="s">
        <v>10126</v>
      </c>
      <c r="I3264" t="s">
        <v>10127</v>
      </c>
      <c r="J3264" t="s">
        <v>10128</v>
      </c>
      <c r="K3264" t="s">
        <v>30</v>
      </c>
      <c r="L3264">
        <v>90000000</v>
      </c>
      <c r="M3264">
        <v>304320254</v>
      </c>
      <c r="N3264" t="s">
        <v>612</v>
      </c>
      <c r="O3264">
        <v>88</v>
      </c>
    </row>
    <row r="3265" spans="1:15" x14ac:dyDescent="0.25">
      <c r="A3265" t="s">
        <v>10129</v>
      </c>
      <c r="B3265" t="s">
        <v>2000</v>
      </c>
      <c r="C3265" t="s">
        <v>41</v>
      </c>
      <c r="D3265">
        <v>1998</v>
      </c>
      <c r="E3265" t="s">
        <v>7197</v>
      </c>
      <c r="F3265">
        <v>6.3</v>
      </c>
      <c r="G3265">
        <v>75000</v>
      </c>
      <c r="H3265" t="s">
        <v>2654</v>
      </c>
      <c r="I3265" t="s">
        <v>1773</v>
      </c>
      <c r="J3265" t="s">
        <v>8593</v>
      </c>
      <c r="K3265" t="s">
        <v>30</v>
      </c>
      <c r="L3265">
        <v>75000000</v>
      </c>
      <c r="M3265">
        <v>46733235</v>
      </c>
      <c r="N3265" t="s">
        <v>10130</v>
      </c>
      <c r="O3265">
        <v>104</v>
      </c>
    </row>
    <row r="3266" spans="1:15" x14ac:dyDescent="0.25">
      <c r="A3266" t="s">
        <v>10131</v>
      </c>
      <c r="B3266" t="s">
        <v>16</v>
      </c>
      <c r="C3266" t="s">
        <v>17</v>
      </c>
      <c r="D3266">
        <v>1998</v>
      </c>
      <c r="E3266" t="s">
        <v>10132</v>
      </c>
      <c r="F3266">
        <v>7.6</v>
      </c>
      <c r="G3266">
        <v>177000</v>
      </c>
      <c r="H3266" t="s">
        <v>10133</v>
      </c>
      <c r="I3266" t="s">
        <v>10134</v>
      </c>
      <c r="J3266" t="s">
        <v>10135</v>
      </c>
      <c r="K3266" t="s">
        <v>30</v>
      </c>
      <c r="L3266">
        <v>52000000</v>
      </c>
      <c r="M3266">
        <v>98126565</v>
      </c>
      <c r="N3266" t="s">
        <v>9112</v>
      </c>
      <c r="O3266">
        <v>170</v>
      </c>
    </row>
    <row r="3267" spans="1:15" x14ac:dyDescent="0.25">
      <c r="A3267" t="s">
        <v>10136</v>
      </c>
      <c r="B3267" t="s">
        <v>2000</v>
      </c>
      <c r="C3267" t="s">
        <v>41</v>
      </c>
      <c r="D3267">
        <v>1998</v>
      </c>
      <c r="E3267" t="s">
        <v>9740</v>
      </c>
      <c r="F3267">
        <v>7.5</v>
      </c>
      <c r="G3267">
        <v>123000</v>
      </c>
      <c r="H3267" t="s">
        <v>4469</v>
      </c>
      <c r="I3267" t="s">
        <v>4469</v>
      </c>
      <c r="J3267" t="s">
        <v>10137</v>
      </c>
      <c r="K3267" t="s">
        <v>30</v>
      </c>
      <c r="L3267">
        <v>60000000</v>
      </c>
      <c r="M3267">
        <v>49805462</v>
      </c>
      <c r="N3267" t="s">
        <v>2027</v>
      </c>
      <c r="O3267">
        <v>124</v>
      </c>
    </row>
    <row r="3268" spans="1:15" x14ac:dyDescent="0.25">
      <c r="A3268" t="s">
        <v>10138</v>
      </c>
      <c r="B3268" t="s">
        <v>33</v>
      </c>
      <c r="C3268" t="s">
        <v>41</v>
      </c>
      <c r="D3268">
        <v>1998</v>
      </c>
      <c r="E3268" t="s">
        <v>10139</v>
      </c>
      <c r="F3268">
        <v>6.7</v>
      </c>
      <c r="G3268">
        <v>200000</v>
      </c>
      <c r="H3268" t="s">
        <v>1586</v>
      </c>
      <c r="I3268" t="s">
        <v>10140</v>
      </c>
      <c r="J3268" t="s">
        <v>2093</v>
      </c>
      <c r="K3268" t="s">
        <v>30</v>
      </c>
      <c r="L3268">
        <v>65000000</v>
      </c>
      <c r="M3268">
        <v>250821495</v>
      </c>
      <c r="N3268" t="s">
        <v>23</v>
      </c>
      <c r="O3268">
        <v>119</v>
      </c>
    </row>
    <row r="3269" spans="1:15" x14ac:dyDescent="0.25">
      <c r="A3269" t="s">
        <v>10141</v>
      </c>
      <c r="B3269" t="s">
        <v>2000</v>
      </c>
      <c r="C3269" t="s">
        <v>17</v>
      </c>
      <c r="D3269">
        <v>1998</v>
      </c>
      <c r="E3269" t="s">
        <v>10142</v>
      </c>
      <c r="F3269">
        <v>7</v>
      </c>
      <c r="G3269">
        <v>104000</v>
      </c>
      <c r="H3269" t="s">
        <v>7309</v>
      </c>
      <c r="I3269" t="s">
        <v>111</v>
      </c>
      <c r="J3269" t="s">
        <v>97</v>
      </c>
      <c r="K3269" t="s">
        <v>30</v>
      </c>
      <c r="L3269">
        <v>85000000</v>
      </c>
      <c r="M3269">
        <v>55382927</v>
      </c>
      <c r="N3269" t="s">
        <v>7574</v>
      </c>
      <c r="O3269">
        <v>113</v>
      </c>
    </row>
    <row r="3270" spans="1:15" x14ac:dyDescent="0.25">
      <c r="A3270" t="s">
        <v>10143</v>
      </c>
      <c r="B3270" t="s">
        <v>16</v>
      </c>
      <c r="C3270" t="s">
        <v>41</v>
      </c>
      <c r="D3270">
        <v>1998</v>
      </c>
      <c r="E3270" t="s">
        <v>9838</v>
      </c>
      <c r="F3270">
        <v>7.7</v>
      </c>
      <c r="G3270">
        <v>174000</v>
      </c>
      <c r="H3270" t="s">
        <v>9044</v>
      </c>
      <c r="I3270" t="s">
        <v>9044</v>
      </c>
      <c r="J3270" t="s">
        <v>10144</v>
      </c>
      <c r="K3270" t="s">
        <v>30</v>
      </c>
      <c r="L3270">
        <v>9000000</v>
      </c>
      <c r="M3270">
        <v>17196103</v>
      </c>
      <c r="N3270" t="s">
        <v>10145</v>
      </c>
      <c r="O3270">
        <v>93</v>
      </c>
    </row>
    <row r="3271" spans="1:15" x14ac:dyDescent="0.25">
      <c r="A3271" t="s">
        <v>10146</v>
      </c>
      <c r="B3271" t="s">
        <v>2000</v>
      </c>
      <c r="C3271" t="s">
        <v>34</v>
      </c>
      <c r="D3271">
        <v>1998</v>
      </c>
      <c r="E3271" t="s">
        <v>10147</v>
      </c>
      <c r="F3271">
        <v>6.8</v>
      </c>
      <c r="G3271">
        <v>173000</v>
      </c>
      <c r="H3271" t="s">
        <v>5019</v>
      </c>
      <c r="I3271" t="s">
        <v>10148</v>
      </c>
      <c r="J3271" t="s">
        <v>8153</v>
      </c>
      <c r="K3271" t="s">
        <v>30</v>
      </c>
      <c r="L3271">
        <v>95000000</v>
      </c>
      <c r="M3271">
        <v>250288523</v>
      </c>
      <c r="N3271" t="s">
        <v>2102</v>
      </c>
      <c r="O3271">
        <v>136</v>
      </c>
    </row>
    <row r="3272" spans="1:15" x14ac:dyDescent="0.25">
      <c r="A3272" t="s">
        <v>10149</v>
      </c>
      <c r="B3272" t="s">
        <v>16</v>
      </c>
      <c r="C3272" t="s">
        <v>104</v>
      </c>
      <c r="D3272">
        <v>1998</v>
      </c>
      <c r="E3272" t="s">
        <v>10052</v>
      </c>
      <c r="F3272">
        <v>6.5</v>
      </c>
      <c r="G3272">
        <v>81000</v>
      </c>
      <c r="H3272" t="s">
        <v>2922</v>
      </c>
      <c r="I3272" t="s">
        <v>10150</v>
      </c>
      <c r="J3272" t="s">
        <v>1820</v>
      </c>
      <c r="K3272" t="s">
        <v>30</v>
      </c>
      <c r="L3272">
        <v>60000000</v>
      </c>
      <c r="M3272">
        <v>128038368</v>
      </c>
      <c r="N3272" t="s">
        <v>23</v>
      </c>
      <c r="O3272">
        <v>107</v>
      </c>
    </row>
    <row r="3273" spans="1:15" x14ac:dyDescent="0.25">
      <c r="A3273" t="s">
        <v>10151</v>
      </c>
      <c r="B3273" t="s">
        <v>16</v>
      </c>
      <c r="C3273" t="s">
        <v>151</v>
      </c>
      <c r="D3273">
        <v>1998</v>
      </c>
      <c r="E3273" t="s">
        <v>10019</v>
      </c>
      <c r="F3273">
        <v>7.6</v>
      </c>
      <c r="G3273">
        <v>191000</v>
      </c>
      <c r="H3273" t="s">
        <v>7939</v>
      </c>
      <c r="I3273" t="s">
        <v>7939</v>
      </c>
      <c r="J3273" t="s">
        <v>10152</v>
      </c>
      <c r="K3273" t="s">
        <v>248</v>
      </c>
      <c r="L3273">
        <v>27000000</v>
      </c>
      <c r="M3273">
        <v>27200316</v>
      </c>
      <c r="N3273" t="s">
        <v>10153</v>
      </c>
      <c r="O3273">
        <v>100</v>
      </c>
    </row>
    <row r="3274" spans="1:15" x14ac:dyDescent="0.25">
      <c r="A3274" t="s">
        <v>10154</v>
      </c>
      <c r="B3274" t="s">
        <v>2000</v>
      </c>
      <c r="C3274" t="s">
        <v>41</v>
      </c>
      <c r="D3274">
        <v>1998</v>
      </c>
      <c r="E3274" t="s">
        <v>10155</v>
      </c>
      <c r="F3274">
        <v>7</v>
      </c>
      <c r="G3274">
        <v>71000</v>
      </c>
      <c r="H3274" t="s">
        <v>8668</v>
      </c>
      <c r="I3274" t="s">
        <v>10156</v>
      </c>
      <c r="J3274" t="s">
        <v>2133</v>
      </c>
      <c r="K3274" t="s">
        <v>30</v>
      </c>
      <c r="L3274">
        <v>26000000</v>
      </c>
      <c r="M3274">
        <v>98005666</v>
      </c>
      <c r="N3274" t="s">
        <v>180</v>
      </c>
      <c r="O3274">
        <v>121</v>
      </c>
    </row>
    <row r="3275" spans="1:15" x14ac:dyDescent="0.25">
      <c r="A3275" t="s">
        <v>10157</v>
      </c>
      <c r="B3275" t="s">
        <v>2000</v>
      </c>
      <c r="C3275" t="s">
        <v>34</v>
      </c>
      <c r="D3275">
        <v>1998</v>
      </c>
      <c r="E3275" t="s">
        <v>10158</v>
      </c>
      <c r="F3275">
        <v>5.4</v>
      </c>
      <c r="G3275">
        <v>186000</v>
      </c>
      <c r="H3275" t="s">
        <v>6856</v>
      </c>
      <c r="I3275" t="s">
        <v>7924</v>
      </c>
      <c r="J3275" t="s">
        <v>1512</v>
      </c>
      <c r="K3275" t="s">
        <v>2110</v>
      </c>
      <c r="L3275">
        <v>130000000</v>
      </c>
      <c r="M3275">
        <v>379014294</v>
      </c>
      <c r="N3275" t="s">
        <v>10159</v>
      </c>
      <c r="O3275">
        <v>139</v>
      </c>
    </row>
    <row r="3276" spans="1:15" x14ac:dyDescent="0.25">
      <c r="A3276" t="s">
        <v>10160</v>
      </c>
      <c r="B3276" t="s">
        <v>16</v>
      </c>
      <c r="C3276" t="s">
        <v>41</v>
      </c>
      <c r="D3276">
        <v>1998</v>
      </c>
      <c r="E3276" t="s">
        <v>10161</v>
      </c>
      <c r="F3276">
        <v>7.1</v>
      </c>
      <c r="G3276">
        <v>217000</v>
      </c>
      <c r="H3276" t="s">
        <v>7893</v>
      </c>
      <c r="I3276" t="s">
        <v>10162</v>
      </c>
      <c r="J3276" t="s">
        <v>9137</v>
      </c>
      <c r="K3276" t="s">
        <v>30</v>
      </c>
      <c r="L3276">
        <v>25000000</v>
      </c>
      <c r="M3276">
        <v>289317794</v>
      </c>
      <c r="N3276" t="s">
        <v>61</v>
      </c>
      <c r="O3276">
        <v>123</v>
      </c>
    </row>
    <row r="3277" spans="1:15" x14ac:dyDescent="0.25">
      <c r="A3277" t="s">
        <v>10163</v>
      </c>
      <c r="B3277" t="s">
        <v>2000</v>
      </c>
      <c r="C3277" t="s">
        <v>41</v>
      </c>
      <c r="D3277">
        <v>1998</v>
      </c>
      <c r="E3277" t="s">
        <v>10164</v>
      </c>
      <c r="F3277">
        <v>6.5</v>
      </c>
      <c r="G3277">
        <v>47000</v>
      </c>
      <c r="H3277" t="s">
        <v>10165</v>
      </c>
      <c r="I3277" t="s">
        <v>10166</v>
      </c>
      <c r="J3277" t="s">
        <v>9585</v>
      </c>
      <c r="K3277" t="s">
        <v>30</v>
      </c>
      <c r="L3277">
        <v>10000000</v>
      </c>
      <c r="M3277">
        <v>25605015</v>
      </c>
      <c r="N3277" t="s">
        <v>31</v>
      </c>
      <c r="O3277">
        <v>100</v>
      </c>
    </row>
    <row r="3278" spans="1:15" x14ac:dyDescent="0.25">
      <c r="A3278" t="s">
        <v>10167</v>
      </c>
      <c r="B3278" t="s">
        <v>2000</v>
      </c>
      <c r="C3278" t="s">
        <v>34</v>
      </c>
      <c r="D3278">
        <v>1998</v>
      </c>
      <c r="E3278" t="s">
        <v>10168</v>
      </c>
      <c r="F3278">
        <v>6.2</v>
      </c>
      <c r="G3278">
        <v>93000</v>
      </c>
      <c r="H3278" t="s">
        <v>651</v>
      </c>
      <c r="I3278" t="s">
        <v>10169</v>
      </c>
      <c r="J3278" t="s">
        <v>10170</v>
      </c>
      <c r="K3278" t="s">
        <v>30</v>
      </c>
      <c r="L3278">
        <v>40000000</v>
      </c>
      <c r="M3278">
        <v>54682547</v>
      </c>
      <c r="N3278" t="s">
        <v>61</v>
      </c>
      <c r="O3278">
        <v>110</v>
      </c>
    </row>
    <row r="3279" spans="1:15" x14ac:dyDescent="0.25">
      <c r="A3279" t="s">
        <v>10171</v>
      </c>
      <c r="B3279" t="s">
        <v>16</v>
      </c>
      <c r="C3279" t="s">
        <v>104</v>
      </c>
      <c r="D3279">
        <v>1998</v>
      </c>
      <c r="E3279" t="s">
        <v>10172</v>
      </c>
      <c r="F3279">
        <v>6</v>
      </c>
      <c r="G3279">
        <v>77000</v>
      </c>
      <c r="H3279" t="s">
        <v>105</v>
      </c>
      <c r="I3279" t="s">
        <v>105</v>
      </c>
      <c r="J3279" t="s">
        <v>1536</v>
      </c>
      <c r="K3279" t="s">
        <v>30</v>
      </c>
      <c r="L3279">
        <v>73000000</v>
      </c>
      <c r="M3279">
        <v>103891409</v>
      </c>
      <c r="N3279" t="s">
        <v>44</v>
      </c>
      <c r="O3279">
        <v>98</v>
      </c>
    </row>
    <row r="3280" spans="1:15" x14ac:dyDescent="0.25">
      <c r="A3280" t="s">
        <v>10173</v>
      </c>
      <c r="B3280" t="s">
        <v>33</v>
      </c>
      <c r="C3280" t="s">
        <v>390</v>
      </c>
      <c r="D3280">
        <v>1998</v>
      </c>
      <c r="E3280" t="s">
        <v>10139</v>
      </c>
      <c r="F3280">
        <v>7.1</v>
      </c>
      <c r="G3280">
        <v>122000</v>
      </c>
      <c r="H3280" t="s">
        <v>10174</v>
      </c>
      <c r="I3280" t="s">
        <v>10175</v>
      </c>
      <c r="J3280" t="s">
        <v>2077</v>
      </c>
      <c r="K3280" t="s">
        <v>30</v>
      </c>
      <c r="L3280">
        <v>70000000</v>
      </c>
      <c r="M3280">
        <v>218613188</v>
      </c>
      <c r="N3280" t="s">
        <v>10176</v>
      </c>
      <c r="O3280">
        <v>99</v>
      </c>
    </row>
    <row r="3281" spans="1:15" x14ac:dyDescent="0.25">
      <c r="A3281" t="s">
        <v>10177</v>
      </c>
      <c r="B3281" t="s">
        <v>2000</v>
      </c>
      <c r="C3281" t="s">
        <v>41</v>
      </c>
      <c r="D3281">
        <v>1998</v>
      </c>
      <c r="E3281" t="s">
        <v>10116</v>
      </c>
      <c r="F3281">
        <v>6.8</v>
      </c>
      <c r="G3281">
        <v>63000</v>
      </c>
      <c r="H3281" t="s">
        <v>2052</v>
      </c>
      <c r="I3281" t="s">
        <v>10178</v>
      </c>
      <c r="J3281" t="s">
        <v>6288</v>
      </c>
      <c r="K3281" t="s">
        <v>30</v>
      </c>
      <c r="L3281">
        <v>50000000</v>
      </c>
      <c r="M3281">
        <v>159710793</v>
      </c>
      <c r="N3281" t="s">
        <v>2102</v>
      </c>
      <c r="O3281">
        <v>125</v>
      </c>
    </row>
    <row r="3282" spans="1:15" x14ac:dyDescent="0.25">
      <c r="A3282" t="s">
        <v>10179</v>
      </c>
      <c r="B3282" t="s">
        <v>2000</v>
      </c>
      <c r="C3282" t="s">
        <v>41</v>
      </c>
      <c r="D3282">
        <v>1998</v>
      </c>
      <c r="E3282" t="s">
        <v>10180</v>
      </c>
      <c r="F3282">
        <v>6.1</v>
      </c>
      <c r="G3282">
        <v>153000</v>
      </c>
      <c r="H3282" t="s">
        <v>10101</v>
      </c>
      <c r="I3282" t="s">
        <v>8516</v>
      </c>
      <c r="J3282" t="s">
        <v>8517</v>
      </c>
      <c r="K3282" t="s">
        <v>30</v>
      </c>
      <c r="L3282">
        <v>23000000</v>
      </c>
      <c r="M3282">
        <v>185991646</v>
      </c>
      <c r="N3282" t="s">
        <v>6698</v>
      </c>
      <c r="O3282">
        <v>90</v>
      </c>
    </row>
    <row r="3283" spans="1:15" x14ac:dyDescent="0.25">
      <c r="A3283" t="s">
        <v>10181</v>
      </c>
      <c r="B3283" t="s">
        <v>2000</v>
      </c>
      <c r="C3283" t="s">
        <v>41</v>
      </c>
      <c r="D3283">
        <v>1998</v>
      </c>
      <c r="E3283" t="s">
        <v>10182</v>
      </c>
      <c r="F3283">
        <v>6.6</v>
      </c>
      <c r="G3283">
        <v>61000</v>
      </c>
      <c r="H3283" t="s">
        <v>2017</v>
      </c>
      <c r="I3283" t="s">
        <v>10183</v>
      </c>
      <c r="J3283" t="s">
        <v>6932</v>
      </c>
      <c r="K3283" t="s">
        <v>30</v>
      </c>
      <c r="L3283">
        <v>35000000</v>
      </c>
      <c r="M3283">
        <v>40263020</v>
      </c>
      <c r="N3283" t="s">
        <v>10184</v>
      </c>
      <c r="O3283">
        <v>112</v>
      </c>
    </row>
    <row r="3284" spans="1:15" x14ac:dyDescent="0.25">
      <c r="A3284" t="s">
        <v>10185</v>
      </c>
      <c r="B3284" t="s">
        <v>33</v>
      </c>
      <c r="C3284" t="s">
        <v>34</v>
      </c>
      <c r="D3284">
        <v>1998</v>
      </c>
      <c r="E3284" t="s">
        <v>10186</v>
      </c>
      <c r="F3284">
        <v>6.4</v>
      </c>
      <c r="G3284">
        <v>72000</v>
      </c>
      <c r="H3284" t="s">
        <v>9079</v>
      </c>
      <c r="I3284" t="s">
        <v>1028</v>
      </c>
      <c r="J3284" t="s">
        <v>7998</v>
      </c>
      <c r="K3284" t="s">
        <v>30</v>
      </c>
      <c r="L3284">
        <v>58000000</v>
      </c>
      <c r="M3284">
        <v>112587658</v>
      </c>
      <c r="N3284" t="s">
        <v>44</v>
      </c>
      <c r="O3284">
        <v>103</v>
      </c>
    </row>
    <row r="3285" spans="1:15" x14ac:dyDescent="0.25">
      <c r="A3285" t="s">
        <v>10187</v>
      </c>
      <c r="B3285" t="s">
        <v>2000</v>
      </c>
      <c r="C3285" t="s">
        <v>34</v>
      </c>
      <c r="D3285">
        <v>1998</v>
      </c>
      <c r="E3285" t="s">
        <v>9909</v>
      </c>
      <c r="F3285">
        <v>6.5</v>
      </c>
      <c r="G3285">
        <v>160000</v>
      </c>
      <c r="H3285" t="s">
        <v>8456</v>
      </c>
      <c r="I3285" t="s">
        <v>7458</v>
      </c>
      <c r="J3285" t="s">
        <v>8513</v>
      </c>
      <c r="K3285" t="s">
        <v>453</v>
      </c>
      <c r="L3285">
        <v>35000000</v>
      </c>
      <c r="M3285">
        <v>182968902</v>
      </c>
      <c r="N3285" t="s">
        <v>80</v>
      </c>
      <c r="O3285">
        <v>132</v>
      </c>
    </row>
    <row r="3286" spans="1:15" x14ac:dyDescent="0.25">
      <c r="A3286" t="s">
        <v>10188</v>
      </c>
      <c r="B3286" t="s">
        <v>16</v>
      </c>
      <c r="C3286" t="s">
        <v>34</v>
      </c>
      <c r="D3286">
        <v>1998</v>
      </c>
      <c r="E3286" t="s">
        <v>10077</v>
      </c>
      <c r="F3286">
        <v>7.3</v>
      </c>
      <c r="G3286">
        <v>232000</v>
      </c>
      <c r="H3286" t="s">
        <v>1560</v>
      </c>
      <c r="I3286" t="s">
        <v>10189</v>
      </c>
      <c r="J3286" t="s">
        <v>7640</v>
      </c>
      <c r="K3286" t="s">
        <v>30</v>
      </c>
      <c r="L3286">
        <v>90000000</v>
      </c>
      <c r="M3286">
        <v>250849789</v>
      </c>
      <c r="N3286" t="s">
        <v>2094</v>
      </c>
      <c r="O3286">
        <v>132</v>
      </c>
    </row>
    <row r="3287" spans="1:15" x14ac:dyDescent="0.25">
      <c r="A3287" t="s">
        <v>10190</v>
      </c>
      <c r="B3287" t="s">
        <v>16</v>
      </c>
      <c r="C3287" t="s">
        <v>17</v>
      </c>
      <c r="D3287">
        <v>1998</v>
      </c>
      <c r="E3287" t="s">
        <v>10191</v>
      </c>
      <c r="F3287">
        <v>8.1</v>
      </c>
      <c r="G3287">
        <v>81000</v>
      </c>
      <c r="H3287" t="s">
        <v>10192</v>
      </c>
      <c r="I3287" t="s">
        <v>10192</v>
      </c>
      <c r="J3287" t="s">
        <v>10193</v>
      </c>
      <c r="K3287" t="s">
        <v>3813</v>
      </c>
      <c r="L3287">
        <v>1300000</v>
      </c>
      <c r="M3287">
        <v>1657778</v>
      </c>
      <c r="N3287" t="s">
        <v>10194</v>
      </c>
      <c r="O3287">
        <v>105</v>
      </c>
    </row>
    <row r="3288" spans="1:15" x14ac:dyDescent="0.25">
      <c r="A3288" t="s">
        <v>10195</v>
      </c>
      <c r="B3288" t="s">
        <v>16</v>
      </c>
      <c r="C3288" t="s">
        <v>52</v>
      </c>
      <c r="D3288">
        <v>1998</v>
      </c>
      <c r="E3288" t="s">
        <v>9527</v>
      </c>
      <c r="F3288">
        <v>5.6</v>
      </c>
      <c r="G3288">
        <v>62000</v>
      </c>
      <c r="H3288" t="s">
        <v>10196</v>
      </c>
      <c r="I3288" t="s">
        <v>10197</v>
      </c>
      <c r="J3288" t="s">
        <v>9943</v>
      </c>
      <c r="K3288" t="s">
        <v>195</v>
      </c>
      <c r="L3288">
        <v>14000000</v>
      </c>
      <c r="M3288">
        <v>72527595</v>
      </c>
      <c r="N3288" t="s">
        <v>9668</v>
      </c>
      <c r="O3288">
        <v>99</v>
      </c>
    </row>
    <row r="3289" spans="1:15" x14ac:dyDescent="0.25">
      <c r="A3289" t="s">
        <v>10198</v>
      </c>
      <c r="B3289" t="s">
        <v>16</v>
      </c>
      <c r="C3289" t="s">
        <v>34</v>
      </c>
      <c r="D3289">
        <v>1998</v>
      </c>
      <c r="E3289" t="s">
        <v>9801</v>
      </c>
      <c r="F3289">
        <v>7</v>
      </c>
      <c r="G3289">
        <v>78000</v>
      </c>
      <c r="H3289" t="s">
        <v>9030</v>
      </c>
      <c r="I3289" t="s">
        <v>2425</v>
      </c>
      <c r="J3289" t="s">
        <v>4127</v>
      </c>
      <c r="K3289" t="s">
        <v>30</v>
      </c>
      <c r="M3289">
        <v>25232289</v>
      </c>
      <c r="N3289" t="s">
        <v>6999</v>
      </c>
      <c r="O3289">
        <v>124</v>
      </c>
    </row>
    <row r="3290" spans="1:15" x14ac:dyDescent="0.25">
      <c r="A3290" t="s">
        <v>10199</v>
      </c>
      <c r="B3290" t="s">
        <v>16</v>
      </c>
      <c r="C3290" t="s">
        <v>34</v>
      </c>
      <c r="D3290">
        <v>1998</v>
      </c>
      <c r="E3290" t="s">
        <v>9527</v>
      </c>
      <c r="F3290">
        <v>7.3</v>
      </c>
      <c r="G3290">
        <v>176000</v>
      </c>
      <c r="H3290" t="s">
        <v>1320</v>
      </c>
      <c r="I3290" t="s">
        <v>10200</v>
      </c>
      <c r="J3290" t="s">
        <v>67</v>
      </c>
      <c r="K3290" t="s">
        <v>22</v>
      </c>
      <c r="L3290">
        <v>55000000</v>
      </c>
      <c r="M3290">
        <v>41616262</v>
      </c>
      <c r="N3290" t="s">
        <v>10201</v>
      </c>
      <c r="O3290">
        <v>122</v>
      </c>
    </row>
    <row r="3291" spans="1:15" x14ac:dyDescent="0.25">
      <c r="A3291" t="s">
        <v>10202</v>
      </c>
      <c r="B3291" t="s">
        <v>2000</v>
      </c>
      <c r="C3291" t="s">
        <v>34</v>
      </c>
      <c r="D3291">
        <v>1998</v>
      </c>
      <c r="E3291" t="s">
        <v>10203</v>
      </c>
      <c r="F3291">
        <v>5.2</v>
      </c>
      <c r="G3291">
        <v>70000</v>
      </c>
      <c r="H3291" t="s">
        <v>5232</v>
      </c>
      <c r="I3291" t="s">
        <v>10204</v>
      </c>
      <c r="J3291" t="s">
        <v>3365</v>
      </c>
      <c r="K3291" t="s">
        <v>30</v>
      </c>
      <c r="L3291">
        <v>80000000</v>
      </c>
      <c r="M3291">
        <v>136159423</v>
      </c>
      <c r="N3291" t="s">
        <v>2027</v>
      </c>
      <c r="O3291">
        <v>130</v>
      </c>
    </row>
    <row r="3292" spans="1:15" x14ac:dyDescent="0.25">
      <c r="A3292" t="s">
        <v>10205</v>
      </c>
      <c r="B3292" t="s">
        <v>16</v>
      </c>
      <c r="C3292" t="s">
        <v>41</v>
      </c>
      <c r="D3292">
        <v>1998</v>
      </c>
      <c r="E3292" t="s">
        <v>7197</v>
      </c>
      <c r="F3292">
        <v>5.4</v>
      </c>
      <c r="G3292">
        <v>54000</v>
      </c>
      <c r="H3292" t="s">
        <v>9911</v>
      </c>
      <c r="I3292" t="s">
        <v>4514</v>
      </c>
      <c r="J3292" t="s">
        <v>9053</v>
      </c>
      <c r="K3292" t="s">
        <v>30</v>
      </c>
      <c r="L3292">
        <v>25000000</v>
      </c>
      <c r="M3292">
        <v>50688658</v>
      </c>
      <c r="N3292" t="s">
        <v>10206</v>
      </c>
      <c r="O3292">
        <v>89</v>
      </c>
    </row>
    <row r="3293" spans="1:15" x14ac:dyDescent="0.25">
      <c r="A3293" t="s">
        <v>10207</v>
      </c>
      <c r="B3293" t="s">
        <v>16</v>
      </c>
      <c r="C3293" t="s">
        <v>17</v>
      </c>
      <c r="D3293">
        <v>1998</v>
      </c>
      <c r="E3293" t="s">
        <v>10168</v>
      </c>
      <c r="F3293">
        <v>7.4</v>
      </c>
      <c r="G3293">
        <v>173000</v>
      </c>
      <c r="H3293" t="s">
        <v>10208</v>
      </c>
      <c r="I3293" t="s">
        <v>10208</v>
      </c>
      <c r="J3293" t="s">
        <v>10209</v>
      </c>
      <c r="K3293" t="s">
        <v>30</v>
      </c>
      <c r="L3293">
        <v>60000</v>
      </c>
      <c r="M3293">
        <v>3221152</v>
      </c>
      <c r="N3293" t="s">
        <v>10210</v>
      </c>
      <c r="O3293">
        <v>84</v>
      </c>
    </row>
    <row r="3294" spans="1:15" x14ac:dyDescent="0.25">
      <c r="A3294" t="s">
        <v>10211</v>
      </c>
      <c r="B3294" t="s">
        <v>2000</v>
      </c>
      <c r="C3294" t="s">
        <v>17</v>
      </c>
      <c r="D3294">
        <v>1998</v>
      </c>
      <c r="E3294" t="s">
        <v>9720</v>
      </c>
      <c r="F3294">
        <v>6.6</v>
      </c>
      <c r="G3294">
        <v>40000</v>
      </c>
      <c r="H3294" t="s">
        <v>100</v>
      </c>
      <c r="I3294" t="s">
        <v>10212</v>
      </c>
      <c r="J3294" t="s">
        <v>100</v>
      </c>
      <c r="K3294" t="s">
        <v>30</v>
      </c>
      <c r="L3294">
        <v>60000000</v>
      </c>
      <c r="M3294">
        <v>186883563</v>
      </c>
      <c r="N3294" t="s">
        <v>2094</v>
      </c>
      <c r="O3294">
        <v>169</v>
      </c>
    </row>
    <row r="3295" spans="1:15" x14ac:dyDescent="0.25">
      <c r="A3295" t="s">
        <v>10213</v>
      </c>
      <c r="B3295" t="s">
        <v>2709</v>
      </c>
      <c r="C3295" t="s">
        <v>41</v>
      </c>
      <c r="D3295">
        <v>1998</v>
      </c>
      <c r="E3295" t="s">
        <v>7197</v>
      </c>
      <c r="F3295">
        <v>7.7</v>
      </c>
      <c r="G3295">
        <v>67000</v>
      </c>
      <c r="H3295" t="s">
        <v>8684</v>
      </c>
      <c r="I3295" t="s">
        <v>8684</v>
      </c>
      <c r="J3295" t="s">
        <v>10214</v>
      </c>
      <c r="K3295" t="s">
        <v>30</v>
      </c>
      <c r="L3295">
        <v>2200000</v>
      </c>
      <c r="M3295">
        <v>2982011</v>
      </c>
      <c r="N3295" t="s">
        <v>8438</v>
      </c>
      <c r="O3295">
        <v>134</v>
      </c>
    </row>
    <row r="3296" spans="1:15" x14ac:dyDescent="0.25">
      <c r="A3296" t="s">
        <v>10215</v>
      </c>
      <c r="B3296" t="s">
        <v>2000</v>
      </c>
      <c r="C3296" t="s">
        <v>63</v>
      </c>
      <c r="D3296">
        <v>1998</v>
      </c>
      <c r="E3296" t="s">
        <v>10116</v>
      </c>
      <c r="F3296">
        <v>6.8</v>
      </c>
      <c r="G3296">
        <v>108000</v>
      </c>
      <c r="H3296" t="s">
        <v>7950</v>
      </c>
      <c r="I3296" t="s">
        <v>10215</v>
      </c>
      <c r="J3296" t="s">
        <v>97</v>
      </c>
      <c r="K3296" t="s">
        <v>30</v>
      </c>
      <c r="L3296">
        <v>90000000</v>
      </c>
      <c r="M3296">
        <v>202292902</v>
      </c>
      <c r="N3296" t="s">
        <v>61</v>
      </c>
      <c r="O3296">
        <v>115</v>
      </c>
    </row>
    <row r="3297" spans="1:15" x14ac:dyDescent="0.25">
      <c r="A3297" t="s">
        <v>10216</v>
      </c>
      <c r="B3297" t="s">
        <v>2000</v>
      </c>
      <c r="C3297" t="s">
        <v>34</v>
      </c>
      <c r="D3297">
        <v>1998</v>
      </c>
      <c r="E3297" t="s">
        <v>9711</v>
      </c>
      <c r="F3297">
        <v>6.1</v>
      </c>
      <c r="G3297">
        <v>101000</v>
      </c>
      <c r="H3297" t="s">
        <v>1128</v>
      </c>
      <c r="I3297" t="s">
        <v>758</v>
      </c>
      <c r="J3297" t="s">
        <v>1052</v>
      </c>
      <c r="K3297" t="s">
        <v>30</v>
      </c>
      <c r="L3297">
        <v>80000000</v>
      </c>
      <c r="M3297">
        <v>37020277</v>
      </c>
      <c r="N3297" t="s">
        <v>23</v>
      </c>
      <c r="O3297">
        <v>134</v>
      </c>
    </row>
    <row r="3298" spans="1:15" x14ac:dyDescent="0.25">
      <c r="A3298" t="s">
        <v>10217</v>
      </c>
      <c r="B3298" t="s">
        <v>2000</v>
      </c>
      <c r="C3298" t="s">
        <v>34</v>
      </c>
      <c r="D3298">
        <v>1998</v>
      </c>
      <c r="E3298" t="s">
        <v>10072</v>
      </c>
      <c r="F3298">
        <v>6.6</v>
      </c>
      <c r="G3298">
        <v>98000</v>
      </c>
      <c r="H3298" t="s">
        <v>9125</v>
      </c>
      <c r="I3298" t="s">
        <v>7981</v>
      </c>
      <c r="J3298" t="s">
        <v>1877</v>
      </c>
      <c r="K3298" t="s">
        <v>30</v>
      </c>
      <c r="L3298">
        <v>60000000</v>
      </c>
      <c r="M3298">
        <v>102367405</v>
      </c>
      <c r="N3298" t="s">
        <v>23</v>
      </c>
      <c r="O3298">
        <v>131</v>
      </c>
    </row>
    <row r="3299" spans="1:15" x14ac:dyDescent="0.25">
      <c r="A3299" t="s">
        <v>10218</v>
      </c>
      <c r="B3299" t="s">
        <v>2000</v>
      </c>
      <c r="C3299" t="s">
        <v>34</v>
      </c>
      <c r="D3299">
        <v>1998</v>
      </c>
      <c r="E3299" t="s">
        <v>10164</v>
      </c>
      <c r="F3299">
        <v>5.8</v>
      </c>
      <c r="G3299">
        <v>74000</v>
      </c>
      <c r="H3299" t="s">
        <v>545</v>
      </c>
      <c r="I3299" t="s">
        <v>10219</v>
      </c>
      <c r="J3299" t="s">
        <v>498</v>
      </c>
      <c r="K3299" t="s">
        <v>30</v>
      </c>
      <c r="L3299">
        <v>70000000</v>
      </c>
      <c r="M3299">
        <v>164839294</v>
      </c>
      <c r="N3299" t="s">
        <v>8003</v>
      </c>
      <c r="O3299">
        <v>102</v>
      </c>
    </row>
    <row r="3300" spans="1:15" x14ac:dyDescent="0.25">
      <c r="A3300" t="s">
        <v>10220</v>
      </c>
      <c r="B3300" t="s">
        <v>16</v>
      </c>
      <c r="C3300" t="s">
        <v>34</v>
      </c>
      <c r="D3300">
        <v>1998</v>
      </c>
      <c r="E3300" t="s">
        <v>10221</v>
      </c>
      <c r="F3300">
        <v>6.1</v>
      </c>
      <c r="G3300">
        <v>35000</v>
      </c>
      <c r="H3300" t="s">
        <v>7686</v>
      </c>
      <c r="I3300" t="s">
        <v>7686</v>
      </c>
      <c r="J3300" t="s">
        <v>482</v>
      </c>
      <c r="K3300" t="s">
        <v>30</v>
      </c>
      <c r="L3300">
        <v>45000000</v>
      </c>
      <c r="M3300">
        <v>11203026</v>
      </c>
      <c r="N3300" t="s">
        <v>10222</v>
      </c>
      <c r="O3300">
        <v>106</v>
      </c>
    </row>
    <row r="3301" spans="1:15" x14ac:dyDescent="0.25">
      <c r="A3301" t="s">
        <v>10223</v>
      </c>
      <c r="B3301" t="s">
        <v>16</v>
      </c>
      <c r="C3301" t="s">
        <v>34</v>
      </c>
      <c r="D3301">
        <v>1998</v>
      </c>
      <c r="E3301" t="s">
        <v>10168</v>
      </c>
      <c r="F3301">
        <v>6.6</v>
      </c>
      <c r="G3301">
        <v>156000</v>
      </c>
      <c r="H3301" t="s">
        <v>1154</v>
      </c>
      <c r="I3301" t="s">
        <v>3885</v>
      </c>
      <c r="J3301" t="s">
        <v>536</v>
      </c>
      <c r="K3301" t="s">
        <v>30</v>
      </c>
      <c r="L3301">
        <v>140000000</v>
      </c>
      <c r="M3301">
        <v>285444603</v>
      </c>
      <c r="N3301" t="s">
        <v>23</v>
      </c>
      <c r="O3301">
        <v>127</v>
      </c>
    </row>
    <row r="3302" spans="1:15" x14ac:dyDescent="0.25">
      <c r="A3302" t="s">
        <v>10224</v>
      </c>
      <c r="B3302" t="s">
        <v>16</v>
      </c>
      <c r="C3302" t="s">
        <v>63</v>
      </c>
      <c r="D3302">
        <v>1998</v>
      </c>
      <c r="E3302" t="s">
        <v>9838</v>
      </c>
      <c r="F3302">
        <v>7.4</v>
      </c>
      <c r="G3302">
        <v>95000</v>
      </c>
      <c r="H3302" t="s">
        <v>10225</v>
      </c>
      <c r="I3302" t="s">
        <v>10226</v>
      </c>
      <c r="J3302" t="s">
        <v>10227</v>
      </c>
      <c r="K3302" t="s">
        <v>22</v>
      </c>
      <c r="L3302">
        <v>30000000</v>
      </c>
      <c r="M3302">
        <v>82150642</v>
      </c>
      <c r="N3302" t="s">
        <v>219</v>
      </c>
      <c r="O3302">
        <v>124</v>
      </c>
    </row>
    <row r="3303" spans="1:15" x14ac:dyDescent="0.25">
      <c r="A3303" t="s">
        <v>10228</v>
      </c>
      <c r="B3303" t="s">
        <v>16</v>
      </c>
      <c r="C3303" t="s">
        <v>34</v>
      </c>
      <c r="D3303">
        <v>1998</v>
      </c>
      <c r="E3303" t="s">
        <v>10093</v>
      </c>
      <c r="F3303">
        <v>7.3</v>
      </c>
      <c r="G3303">
        <v>134000</v>
      </c>
      <c r="H3303" t="s">
        <v>8502</v>
      </c>
      <c r="I3303" t="s">
        <v>9129</v>
      </c>
      <c r="J3303" t="s">
        <v>9412</v>
      </c>
      <c r="K3303" t="s">
        <v>5820</v>
      </c>
      <c r="L3303">
        <v>50000000</v>
      </c>
      <c r="M3303">
        <v>44547681</v>
      </c>
      <c r="N3303" t="s">
        <v>8628</v>
      </c>
      <c r="O3303">
        <v>140</v>
      </c>
    </row>
    <row r="3304" spans="1:15" x14ac:dyDescent="0.25">
      <c r="A3304" t="s">
        <v>10229</v>
      </c>
      <c r="B3304" t="s">
        <v>16</v>
      </c>
      <c r="C3304" t="s">
        <v>17</v>
      </c>
      <c r="D3304">
        <v>1998</v>
      </c>
      <c r="E3304" t="s">
        <v>10230</v>
      </c>
      <c r="F3304">
        <v>5.8</v>
      </c>
      <c r="G3304">
        <v>32000</v>
      </c>
      <c r="H3304" t="s">
        <v>10231</v>
      </c>
      <c r="I3304" t="s">
        <v>10231</v>
      </c>
      <c r="J3304" t="s">
        <v>10232</v>
      </c>
      <c r="K3304" t="s">
        <v>30</v>
      </c>
      <c r="L3304">
        <v>13000000</v>
      </c>
      <c r="M3304">
        <v>16757163</v>
      </c>
      <c r="N3304" t="s">
        <v>10233</v>
      </c>
      <c r="O3304">
        <v>93</v>
      </c>
    </row>
    <row r="3305" spans="1:15" x14ac:dyDescent="0.25">
      <c r="A3305" t="s">
        <v>10234</v>
      </c>
      <c r="B3305" t="s">
        <v>2000</v>
      </c>
      <c r="C3305" t="s">
        <v>17</v>
      </c>
      <c r="D3305">
        <v>1998</v>
      </c>
      <c r="E3305" t="s">
        <v>9881</v>
      </c>
      <c r="F3305">
        <v>6</v>
      </c>
      <c r="G3305">
        <v>25000</v>
      </c>
      <c r="H3305" t="s">
        <v>4841</v>
      </c>
      <c r="I3305" t="s">
        <v>10235</v>
      </c>
      <c r="J3305" t="s">
        <v>8593</v>
      </c>
      <c r="K3305" t="s">
        <v>30</v>
      </c>
      <c r="L3305">
        <v>30000000</v>
      </c>
      <c r="M3305">
        <v>81471882</v>
      </c>
      <c r="N3305" t="s">
        <v>180</v>
      </c>
      <c r="O3305">
        <v>114</v>
      </c>
    </row>
    <row r="3306" spans="1:15" x14ac:dyDescent="0.25">
      <c r="A3306" t="s">
        <v>10236</v>
      </c>
      <c r="B3306" t="s">
        <v>2000</v>
      </c>
      <c r="C3306" t="s">
        <v>41</v>
      </c>
      <c r="D3306">
        <v>1998</v>
      </c>
      <c r="E3306" t="s">
        <v>9658</v>
      </c>
      <c r="F3306">
        <v>6.7</v>
      </c>
      <c r="G3306">
        <v>65000</v>
      </c>
      <c r="H3306" t="s">
        <v>10237</v>
      </c>
      <c r="I3306" t="s">
        <v>10237</v>
      </c>
      <c r="J3306" t="s">
        <v>9137</v>
      </c>
      <c r="K3306" t="s">
        <v>22</v>
      </c>
      <c r="L3306">
        <v>6000000</v>
      </c>
      <c r="M3306">
        <v>11841544</v>
      </c>
      <c r="N3306" t="s">
        <v>10238</v>
      </c>
      <c r="O3306">
        <v>99</v>
      </c>
    </row>
    <row r="3307" spans="1:15" x14ac:dyDescent="0.25">
      <c r="A3307" t="s">
        <v>10239</v>
      </c>
      <c r="B3307" t="s">
        <v>16</v>
      </c>
      <c r="C3307" t="s">
        <v>41</v>
      </c>
      <c r="D3307">
        <v>1998</v>
      </c>
      <c r="E3307" t="s">
        <v>10123</v>
      </c>
      <c r="F3307">
        <v>7.5</v>
      </c>
      <c r="G3307">
        <v>49000</v>
      </c>
      <c r="H3307" t="s">
        <v>10240</v>
      </c>
      <c r="I3307" t="s">
        <v>10240</v>
      </c>
      <c r="J3307" t="s">
        <v>10240</v>
      </c>
      <c r="K3307" t="s">
        <v>30</v>
      </c>
      <c r="L3307">
        <v>1500000</v>
      </c>
      <c r="M3307">
        <v>2375097</v>
      </c>
      <c r="N3307" t="s">
        <v>10241</v>
      </c>
      <c r="O3307">
        <v>110</v>
      </c>
    </row>
    <row r="3308" spans="1:15" x14ac:dyDescent="0.25">
      <c r="A3308" t="s">
        <v>10242</v>
      </c>
      <c r="B3308" t="s">
        <v>16</v>
      </c>
      <c r="C3308" t="s">
        <v>52</v>
      </c>
      <c r="D3308">
        <v>1998</v>
      </c>
      <c r="E3308" t="s">
        <v>10243</v>
      </c>
      <c r="F3308">
        <v>4.5999999999999996</v>
      </c>
      <c r="G3308">
        <v>46000</v>
      </c>
      <c r="H3308" t="s">
        <v>5228</v>
      </c>
      <c r="I3308" t="s">
        <v>10244</v>
      </c>
      <c r="J3308" t="s">
        <v>9085</v>
      </c>
      <c r="K3308" t="s">
        <v>30</v>
      </c>
      <c r="L3308">
        <v>60000000</v>
      </c>
      <c r="M3308">
        <v>37170655</v>
      </c>
      <c r="N3308" t="s">
        <v>61</v>
      </c>
      <c r="O3308">
        <v>105</v>
      </c>
    </row>
    <row r="3309" spans="1:15" x14ac:dyDescent="0.25">
      <c r="A3309" t="s">
        <v>10245</v>
      </c>
      <c r="B3309" t="s">
        <v>16</v>
      </c>
      <c r="C3309" t="s">
        <v>52</v>
      </c>
      <c r="D3309">
        <v>1998</v>
      </c>
      <c r="E3309" t="s">
        <v>10246</v>
      </c>
      <c r="F3309">
        <v>5.8</v>
      </c>
      <c r="G3309">
        <v>68000</v>
      </c>
      <c r="H3309" t="s">
        <v>577</v>
      </c>
      <c r="I3309" t="s">
        <v>8657</v>
      </c>
      <c r="J3309" t="s">
        <v>593</v>
      </c>
      <c r="K3309" t="s">
        <v>30</v>
      </c>
      <c r="L3309">
        <v>17000000</v>
      </c>
      <c r="M3309">
        <v>55041738</v>
      </c>
      <c r="N3309" t="s">
        <v>8990</v>
      </c>
      <c r="O3309">
        <v>86</v>
      </c>
    </row>
    <row r="3310" spans="1:15" x14ac:dyDescent="0.25">
      <c r="A3310" t="s">
        <v>10247</v>
      </c>
      <c r="B3310" t="s">
        <v>16</v>
      </c>
      <c r="C3310" t="s">
        <v>52</v>
      </c>
      <c r="D3310">
        <v>1998</v>
      </c>
      <c r="E3310" t="s">
        <v>10074</v>
      </c>
      <c r="F3310">
        <v>5.6</v>
      </c>
      <c r="G3310">
        <v>21000</v>
      </c>
      <c r="H3310" t="s">
        <v>10248</v>
      </c>
      <c r="I3310" t="s">
        <v>8763</v>
      </c>
      <c r="J3310" t="s">
        <v>10249</v>
      </c>
      <c r="K3310" t="s">
        <v>248</v>
      </c>
      <c r="L3310">
        <v>15000000</v>
      </c>
      <c r="M3310">
        <v>17514980</v>
      </c>
      <c r="N3310" t="s">
        <v>118</v>
      </c>
      <c r="O3310">
        <v>84</v>
      </c>
    </row>
    <row r="3311" spans="1:15" x14ac:dyDescent="0.25">
      <c r="A3311" t="s">
        <v>10250</v>
      </c>
      <c r="B3311" t="s">
        <v>16</v>
      </c>
      <c r="C3311" t="s">
        <v>34</v>
      </c>
      <c r="D3311">
        <v>1998</v>
      </c>
      <c r="E3311" t="s">
        <v>10203</v>
      </c>
      <c r="F3311">
        <v>6.1</v>
      </c>
      <c r="G3311">
        <v>70000</v>
      </c>
      <c r="H3311" t="s">
        <v>597</v>
      </c>
      <c r="I3311" t="s">
        <v>10251</v>
      </c>
      <c r="J3311" t="s">
        <v>4461</v>
      </c>
      <c r="K3311" t="s">
        <v>30</v>
      </c>
      <c r="L3311">
        <v>60000000</v>
      </c>
      <c r="M3311">
        <v>93107289</v>
      </c>
      <c r="N3311" t="s">
        <v>61</v>
      </c>
      <c r="O3311">
        <v>111</v>
      </c>
    </row>
    <row r="3312" spans="1:15" x14ac:dyDescent="0.25">
      <c r="A3312" t="s">
        <v>10252</v>
      </c>
      <c r="B3312" t="s">
        <v>16</v>
      </c>
      <c r="C3312" t="s">
        <v>104</v>
      </c>
      <c r="D3312">
        <v>1998</v>
      </c>
      <c r="E3312" t="s">
        <v>10253</v>
      </c>
      <c r="F3312">
        <v>7.7</v>
      </c>
      <c r="G3312">
        <v>191000</v>
      </c>
      <c r="H3312" t="s">
        <v>10254</v>
      </c>
      <c r="I3312" t="s">
        <v>10254</v>
      </c>
      <c r="J3312" t="s">
        <v>10255</v>
      </c>
      <c r="K3312" t="s">
        <v>5820</v>
      </c>
      <c r="M3312">
        <v>7267585</v>
      </c>
      <c r="N3312" t="s">
        <v>10256</v>
      </c>
      <c r="O3312">
        <v>80</v>
      </c>
    </row>
    <row r="3313" spans="1:15" x14ac:dyDescent="0.25">
      <c r="A3313" t="s">
        <v>10257</v>
      </c>
      <c r="B3313" t="s">
        <v>2000</v>
      </c>
      <c r="C3313" t="s">
        <v>17</v>
      </c>
      <c r="D3313">
        <v>1998</v>
      </c>
      <c r="E3313" t="s">
        <v>10258</v>
      </c>
      <c r="F3313">
        <v>6.7</v>
      </c>
      <c r="G3313">
        <v>116000</v>
      </c>
      <c r="H3313" t="s">
        <v>8546</v>
      </c>
      <c r="I3313" t="s">
        <v>1332</v>
      </c>
      <c r="J3313" t="s">
        <v>1536</v>
      </c>
      <c r="K3313" t="s">
        <v>30</v>
      </c>
      <c r="L3313">
        <v>55000000</v>
      </c>
      <c r="M3313">
        <v>198685114</v>
      </c>
      <c r="N3313" t="s">
        <v>8881</v>
      </c>
      <c r="O3313">
        <v>114</v>
      </c>
    </row>
    <row r="3314" spans="1:15" x14ac:dyDescent="0.25">
      <c r="A3314" t="s">
        <v>10259</v>
      </c>
      <c r="B3314" t="s">
        <v>16</v>
      </c>
      <c r="C3314" t="s">
        <v>41</v>
      </c>
      <c r="D3314">
        <v>1998</v>
      </c>
      <c r="E3314" t="s">
        <v>9801</v>
      </c>
      <c r="F3314">
        <v>6.7</v>
      </c>
      <c r="G3314">
        <v>59000</v>
      </c>
      <c r="H3314" t="s">
        <v>7254</v>
      </c>
      <c r="I3314" t="s">
        <v>10260</v>
      </c>
      <c r="J3314" t="s">
        <v>10260</v>
      </c>
      <c r="K3314" t="s">
        <v>30</v>
      </c>
      <c r="L3314">
        <v>8000000</v>
      </c>
      <c r="M3314">
        <v>17460020</v>
      </c>
      <c r="N3314" t="s">
        <v>6698</v>
      </c>
      <c r="O3314">
        <v>82</v>
      </c>
    </row>
    <row r="3315" spans="1:15" x14ac:dyDescent="0.25">
      <c r="A3315" t="s">
        <v>10261</v>
      </c>
      <c r="B3315" t="s">
        <v>16</v>
      </c>
      <c r="C3315" t="s">
        <v>17</v>
      </c>
      <c r="D3315">
        <v>1998</v>
      </c>
      <c r="E3315" t="s">
        <v>9658</v>
      </c>
      <c r="F3315">
        <v>6.9</v>
      </c>
      <c r="G3315">
        <v>45000</v>
      </c>
      <c r="H3315" t="s">
        <v>3430</v>
      </c>
      <c r="I3315" t="s">
        <v>3430</v>
      </c>
      <c r="J3315" t="s">
        <v>4127</v>
      </c>
      <c r="K3315" t="s">
        <v>30</v>
      </c>
      <c r="L3315">
        <v>25000000</v>
      </c>
      <c r="M3315">
        <v>21567853</v>
      </c>
      <c r="N3315" t="s">
        <v>2094</v>
      </c>
      <c r="O3315">
        <v>136</v>
      </c>
    </row>
    <row r="3316" spans="1:15" x14ac:dyDescent="0.25">
      <c r="A3316" t="s">
        <v>10262</v>
      </c>
      <c r="B3316" t="s">
        <v>33</v>
      </c>
      <c r="C3316" t="s">
        <v>390</v>
      </c>
      <c r="D3316">
        <v>1998</v>
      </c>
      <c r="E3316" t="s">
        <v>10142</v>
      </c>
      <c r="F3316">
        <v>6.5</v>
      </c>
      <c r="G3316">
        <v>149000</v>
      </c>
      <c r="H3316" t="s">
        <v>10263</v>
      </c>
      <c r="I3316" t="s">
        <v>10264</v>
      </c>
      <c r="J3316" t="s">
        <v>289</v>
      </c>
      <c r="K3316" t="s">
        <v>30</v>
      </c>
      <c r="L3316">
        <v>105000000</v>
      </c>
      <c r="M3316">
        <v>171757863</v>
      </c>
      <c r="N3316" t="s">
        <v>9689</v>
      </c>
      <c r="O3316">
        <v>83</v>
      </c>
    </row>
    <row r="3317" spans="1:15" x14ac:dyDescent="0.25">
      <c r="A3317" t="s">
        <v>10265</v>
      </c>
      <c r="B3317" t="s">
        <v>16</v>
      </c>
      <c r="C3317" t="s">
        <v>104</v>
      </c>
      <c r="D3317">
        <v>1998</v>
      </c>
      <c r="E3317" t="s">
        <v>9749</v>
      </c>
      <c r="F3317">
        <v>7.5</v>
      </c>
      <c r="G3317">
        <v>66000</v>
      </c>
      <c r="H3317" t="s">
        <v>512</v>
      </c>
      <c r="I3317" t="s">
        <v>10266</v>
      </c>
      <c r="J3317" t="s">
        <v>4392</v>
      </c>
      <c r="K3317" t="s">
        <v>22</v>
      </c>
      <c r="L3317">
        <v>30000000</v>
      </c>
      <c r="M3317">
        <v>16316273</v>
      </c>
      <c r="N3317" t="s">
        <v>5939</v>
      </c>
      <c r="O3317">
        <v>121</v>
      </c>
    </row>
    <row r="3318" spans="1:15" x14ac:dyDescent="0.25">
      <c r="A3318" t="s">
        <v>10267</v>
      </c>
      <c r="B3318" t="s">
        <v>16</v>
      </c>
      <c r="C3318" t="s">
        <v>34</v>
      </c>
      <c r="D3318">
        <v>1998</v>
      </c>
      <c r="E3318" t="s">
        <v>10268</v>
      </c>
      <c r="F3318">
        <v>6.1</v>
      </c>
      <c r="G3318">
        <v>55000</v>
      </c>
      <c r="H3318" t="s">
        <v>126</v>
      </c>
      <c r="I3318" t="s">
        <v>10269</v>
      </c>
      <c r="J3318" t="s">
        <v>1540</v>
      </c>
      <c r="K3318" t="s">
        <v>2110</v>
      </c>
      <c r="L3318">
        <v>20000000</v>
      </c>
      <c r="M3318">
        <v>20308772</v>
      </c>
      <c r="N3318" t="s">
        <v>6213</v>
      </c>
      <c r="O3318">
        <v>108</v>
      </c>
    </row>
    <row r="3319" spans="1:15" x14ac:dyDescent="0.25">
      <c r="A3319" t="s">
        <v>10270</v>
      </c>
      <c r="B3319" t="s">
        <v>16</v>
      </c>
      <c r="C3319" t="s">
        <v>17</v>
      </c>
      <c r="D3319">
        <v>1998</v>
      </c>
      <c r="E3319" t="s">
        <v>10271</v>
      </c>
      <c r="F3319">
        <v>7</v>
      </c>
      <c r="G3319">
        <v>34000</v>
      </c>
      <c r="H3319" t="s">
        <v>6556</v>
      </c>
      <c r="I3319" t="s">
        <v>10272</v>
      </c>
      <c r="J3319" t="s">
        <v>9007</v>
      </c>
      <c r="K3319" t="s">
        <v>22</v>
      </c>
      <c r="M3319">
        <v>1053788</v>
      </c>
      <c r="N3319" t="s">
        <v>1986</v>
      </c>
      <c r="O3319">
        <v>118</v>
      </c>
    </row>
    <row r="3320" spans="1:15" x14ac:dyDescent="0.25">
      <c r="A3320" t="s">
        <v>10273</v>
      </c>
      <c r="B3320" t="s">
        <v>16</v>
      </c>
      <c r="C3320" t="s">
        <v>104</v>
      </c>
      <c r="D3320">
        <v>1998</v>
      </c>
      <c r="E3320" t="s">
        <v>10274</v>
      </c>
      <c r="F3320">
        <v>7.5</v>
      </c>
      <c r="G3320">
        <v>89000</v>
      </c>
      <c r="H3320" t="s">
        <v>10275</v>
      </c>
      <c r="I3320" t="s">
        <v>10275</v>
      </c>
      <c r="J3320" t="s">
        <v>10276</v>
      </c>
      <c r="K3320" t="s">
        <v>22</v>
      </c>
      <c r="L3320">
        <v>6000</v>
      </c>
      <c r="M3320">
        <v>48482</v>
      </c>
      <c r="N3320" t="s">
        <v>10277</v>
      </c>
      <c r="O3320">
        <v>69</v>
      </c>
    </row>
    <row r="3321" spans="1:15" x14ac:dyDescent="0.25">
      <c r="A3321" t="s">
        <v>10278</v>
      </c>
      <c r="B3321" t="s">
        <v>448</v>
      </c>
      <c r="C3321" t="s">
        <v>104</v>
      </c>
      <c r="D3321">
        <v>1998</v>
      </c>
      <c r="E3321" t="s">
        <v>10279</v>
      </c>
      <c r="F3321">
        <v>7.4</v>
      </c>
      <c r="G3321">
        <v>22000</v>
      </c>
      <c r="H3321" t="s">
        <v>10280</v>
      </c>
      <c r="I3321" t="s">
        <v>10280</v>
      </c>
      <c r="J3321" t="s">
        <v>10281</v>
      </c>
      <c r="K3321" t="s">
        <v>453</v>
      </c>
      <c r="M3321">
        <v>6955</v>
      </c>
      <c r="N3321" t="s">
        <v>6515</v>
      </c>
      <c r="O3321">
        <v>93</v>
      </c>
    </row>
    <row r="3322" spans="1:15" x14ac:dyDescent="0.25">
      <c r="A3322" t="s">
        <v>10282</v>
      </c>
      <c r="B3322" t="s">
        <v>16</v>
      </c>
      <c r="C3322" t="s">
        <v>17</v>
      </c>
      <c r="D3322">
        <v>1998</v>
      </c>
      <c r="E3322" t="s">
        <v>10221</v>
      </c>
      <c r="F3322">
        <v>6.8</v>
      </c>
      <c r="G3322">
        <v>52000</v>
      </c>
      <c r="H3322" t="s">
        <v>6238</v>
      </c>
      <c r="I3322" t="s">
        <v>4378</v>
      </c>
      <c r="J3322" t="s">
        <v>2645</v>
      </c>
      <c r="K3322" t="s">
        <v>30</v>
      </c>
      <c r="L3322">
        <v>25000000</v>
      </c>
      <c r="M3322">
        <v>55494066</v>
      </c>
      <c r="N3322" t="s">
        <v>5168</v>
      </c>
      <c r="O3322">
        <v>111</v>
      </c>
    </row>
    <row r="3323" spans="1:15" x14ac:dyDescent="0.25">
      <c r="A3323" t="s">
        <v>10283</v>
      </c>
      <c r="B3323" t="s">
        <v>2000</v>
      </c>
      <c r="C3323" t="s">
        <v>34</v>
      </c>
      <c r="D3323">
        <v>1998</v>
      </c>
      <c r="E3323" t="s">
        <v>10284</v>
      </c>
      <c r="F3323">
        <v>3.8</v>
      </c>
      <c r="G3323">
        <v>41000</v>
      </c>
      <c r="H3323" t="s">
        <v>5139</v>
      </c>
      <c r="I3323" t="s">
        <v>10285</v>
      </c>
      <c r="J3323" t="s">
        <v>8102</v>
      </c>
      <c r="K3323" t="s">
        <v>30</v>
      </c>
      <c r="L3323">
        <v>60000000</v>
      </c>
      <c r="M3323">
        <v>23384939</v>
      </c>
      <c r="N3323" t="s">
        <v>23</v>
      </c>
      <c r="O3323">
        <v>89</v>
      </c>
    </row>
    <row r="3324" spans="1:15" x14ac:dyDescent="0.25">
      <c r="A3324" t="s">
        <v>10286</v>
      </c>
      <c r="B3324" t="s">
        <v>16</v>
      </c>
      <c r="C3324" t="s">
        <v>17</v>
      </c>
      <c r="D3324">
        <v>1998</v>
      </c>
      <c r="E3324" t="s">
        <v>10287</v>
      </c>
      <c r="F3324">
        <v>8.1</v>
      </c>
      <c r="G3324">
        <v>60000</v>
      </c>
      <c r="H3324" t="s">
        <v>4507</v>
      </c>
      <c r="I3324" t="s">
        <v>10288</v>
      </c>
      <c r="J3324" t="s">
        <v>6094</v>
      </c>
      <c r="K3324" t="s">
        <v>306</v>
      </c>
      <c r="L3324">
        <v>9000000</v>
      </c>
      <c r="M3324">
        <v>21057208</v>
      </c>
      <c r="N3324" t="s">
        <v>10289</v>
      </c>
      <c r="O3324">
        <v>169</v>
      </c>
    </row>
    <row r="3325" spans="1:15" x14ac:dyDescent="0.25">
      <c r="A3325" t="s">
        <v>10290</v>
      </c>
      <c r="B3325" t="s">
        <v>16</v>
      </c>
      <c r="C3325" t="s">
        <v>52</v>
      </c>
      <c r="D3325">
        <v>1998</v>
      </c>
      <c r="E3325" t="s">
        <v>10103</v>
      </c>
      <c r="F3325">
        <v>4.7</v>
      </c>
      <c r="G3325">
        <v>70000</v>
      </c>
      <c r="H3325" t="s">
        <v>8621</v>
      </c>
      <c r="I3325" t="s">
        <v>9584</v>
      </c>
      <c r="J3325" t="s">
        <v>9585</v>
      </c>
      <c r="K3325" t="s">
        <v>30</v>
      </c>
      <c r="L3325">
        <v>65000000</v>
      </c>
      <c r="M3325">
        <v>40002112</v>
      </c>
      <c r="N3325" t="s">
        <v>31</v>
      </c>
      <c r="O3325">
        <v>100</v>
      </c>
    </row>
    <row r="3326" spans="1:15" x14ac:dyDescent="0.25">
      <c r="A3326" t="s">
        <v>10291</v>
      </c>
      <c r="B3326" t="s">
        <v>16</v>
      </c>
      <c r="C3326" t="s">
        <v>34</v>
      </c>
      <c r="D3326">
        <v>1998</v>
      </c>
      <c r="E3326" t="s">
        <v>10180</v>
      </c>
      <c r="F3326">
        <v>6.4</v>
      </c>
      <c r="G3326">
        <v>70000</v>
      </c>
      <c r="H3326" t="s">
        <v>3351</v>
      </c>
      <c r="I3326" t="s">
        <v>10292</v>
      </c>
      <c r="J3326" t="s">
        <v>4127</v>
      </c>
      <c r="K3326" t="s">
        <v>30</v>
      </c>
      <c r="L3326">
        <v>70000000</v>
      </c>
      <c r="M3326">
        <v>116672912</v>
      </c>
      <c r="N3326" t="s">
        <v>180</v>
      </c>
      <c r="O3326">
        <v>116</v>
      </c>
    </row>
    <row r="3327" spans="1:15" x14ac:dyDescent="0.25">
      <c r="A3327" t="s">
        <v>10293</v>
      </c>
      <c r="B3327" t="s">
        <v>448</v>
      </c>
      <c r="C3327" t="s">
        <v>41</v>
      </c>
      <c r="D3327">
        <v>1998</v>
      </c>
      <c r="E3327" t="s">
        <v>10294</v>
      </c>
      <c r="F3327">
        <v>7.6</v>
      </c>
      <c r="G3327">
        <v>50000</v>
      </c>
      <c r="H3327" t="s">
        <v>10295</v>
      </c>
      <c r="I3327" t="s">
        <v>10295</v>
      </c>
      <c r="J3327" t="s">
        <v>10296</v>
      </c>
      <c r="K3327" t="s">
        <v>10297</v>
      </c>
      <c r="N3327" t="s">
        <v>10298</v>
      </c>
      <c r="O3327">
        <v>177</v>
      </c>
    </row>
    <row r="3328" spans="1:15" x14ac:dyDescent="0.25">
      <c r="A3328" t="s">
        <v>10299</v>
      </c>
      <c r="B3328" t="s">
        <v>16</v>
      </c>
      <c r="C3328" t="s">
        <v>34</v>
      </c>
      <c r="D3328">
        <v>1998</v>
      </c>
      <c r="E3328" t="s">
        <v>9740</v>
      </c>
      <c r="F3328">
        <v>6</v>
      </c>
      <c r="G3328">
        <v>53000</v>
      </c>
      <c r="H3328" t="s">
        <v>8485</v>
      </c>
      <c r="I3328" t="s">
        <v>5207</v>
      </c>
      <c r="J3328" t="s">
        <v>508</v>
      </c>
      <c r="K3328" t="s">
        <v>30</v>
      </c>
      <c r="L3328">
        <v>60000000</v>
      </c>
      <c r="M3328">
        <v>14594226</v>
      </c>
      <c r="N3328" t="s">
        <v>23</v>
      </c>
      <c r="O3328">
        <v>99</v>
      </c>
    </row>
    <row r="3329" spans="1:15" x14ac:dyDescent="0.25">
      <c r="A3329" t="s">
        <v>10300</v>
      </c>
      <c r="B3329" t="s">
        <v>2000</v>
      </c>
      <c r="C3329" t="s">
        <v>41</v>
      </c>
      <c r="D3329">
        <v>1998</v>
      </c>
      <c r="E3329" t="s">
        <v>10142</v>
      </c>
      <c r="F3329">
        <v>6.2</v>
      </c>
      <c r="G3329">
        <v>58000</v>
      </c>
      <c r="H3329" t="s">
        <v>8925</v>
      </c>
      <c r="I3329" t="s">
        <v>10301</v>
      </c>
      <c r="J3329" t="s">
        <v>10302</v>
      </c>
      <c r="K3329" t="s">
        <v>30</v>
      </c>
      <c r="L3329">
        <v>17000000</v>
      </c>
      <c r="M3329">
        <v>30331165</v>
      </c>
      <c r="N3329" t="s">
        <v>8322</v>
      </c>
      <c r="O3329">
        <v>82</v>
      </c>
    </row>
    <row r="3330" spans="1:15" x14ac:dyDescent="0.25">
      <c r="A3330" t="s">
        <v>10303</v>
      </c>
      <c r="B3330" t="s">
        <v>16</v>
      </c>
      <c r="C3330" t="s">
        <v>63</v>
      </c>
      <c r="D3330">
        <v>1998</v>
      </c>
      <c r="E3330" t="s">
        <v>10230</v>
      </c>
      <c r="F3330">
        <v>6.4</v>
      </c>
      <c r="G3330">
        <v>3900</v>
      </c>
      <c r="H3330" t="s">
        <v>8843</v>
      </c>
      <c r="I3330" t="s">
        <v>10304</v>
      </c>
      <c r="J3330" t="s">
        <v>9775</v>
      </c>
      <c r="K3330" t="s">
        <v>30</v>
      </c>
      <c r="M3330">
        <v>12461773</v>
      </c>
      <c r="N3330" t="s">
        <v>10305</v>
      </c>
      <c r="O3330">
        <v>116</v>
      </c>
    </row>
    <row r="3331" spans="1:15" x14ac:dyDescent="0.25">
      <c r="A3331" t="s">
        <v>10306</v>
      </c>
      <c r="B3331" t="s">
        <v>2000</v>
      </c>
      <c r="C3331" t="s">
        <v>17</v>
      </c>
      <c r="D3331">
        <v>1998</v>
      </c>
      <c r="E3331" t="s">
        <v>10125</v>
      </c>
      <c r="F3331">
        <v>7</v>
      </c>
      <c r="G3331">
        <v>103000</v>
      </c>
      <c r="H3331" t="s">
        <v>7588</v>
      </c>
      <c r="I3331" t="s">
        <v>10307</v>
      </c>
      <c r="J3331" t="s">
        <v>10035</v>
      </c>
      <c r="K3331" t="s">
        <v>30</v>
      </c>
      <c r="L3331">
        <v>66000000</v>
      </c>
      <c r="M3331">
        <v>189176423</v>
      </c>
      <c r="N3331" t="s">
        <v>180</v>
      </c>
      <c r="O3331">
        <v>121</v>
      </c>
    </row>
    <row r="3332" spans="1:15" x14ac:dyDescent="0.25">
      <c r="A3332" t="s">
        <v>10308</v>
      </c>
      <c r="B3332" t="s">
        <v>16</v>
      </c>
      <c r="C3332" t="s">
        <v>41</v>
      </c>
      <c r="D3332">
        <v>1998</v>
      </c>
      <c r="E3332" t="s">
        <v>10155</v>
      </c>
      <c r="F3332">
        <v>6.5</v>
      </c>
      <c r="G3332">
        <v>58000</v>
      </c>
      <c r="H3332" t="s">
        <v>4521</v>
      </c>
      <c r="I3332" t="s">
        <v>4521</v>
      </c>
      <c r="J3332" t="s">
        <v>9741</v>
      </c>
      <c r="K3332" t="s">
        <v>30</v>
      </c>
      <c r="L3332">
        <v>25000000</v>
      </c>
      <c r="M3332">
        <v>7027290</v>
      </c>
      <c r="N3332" t="s">
        <v>10309</v>
      </c>
      <c r="O3332">
        <v>103</v>
      </c>
    </row>
    <row r="3333" spans="1:15" x14ac:dyDescent="0.25">
      <c r="A3333" t="s">
        <v>10310</v>
      </c>
      <c r="B3333" t="s">
        <v>2000</v>
      </c>
      <c r="C3333" t="s">
        <v>34</v>
      </c>
      <c r="D3333">
        <v>1998</v>
      </c>
      <c r="E3333" t="s">
        <v>10106</v>
      </c>
      <c r="F3333">
        <v>6.6</v>
      </c>
      <c r="G3333">
        <v>7000</v>
      </c>
      <c r="H3333" t="s">
        <v>10311</v>
      </c>
      <c r="I3333" t="s">
        <v>10312</v>
      </c>
      <c r="J3333" t="s">
        <v>10312</v>
      </c>
      <c r="K3333" t="s">
        <v>30</v>
      </c>
      <c r="L3333">
        <v>2000000</v>
      </c>
      <c r="M3333">
        <v>146125</v>
      </c>
      <c r="N3333" t="s">
        <v>10313</v>
      </c>
      <c r="O3333">
        <v>91</v>
      </c>
    </row>
    <row r="3334" spans="1:15" x14ac:dyDescent="0.25">
      <c r="A3334" t="s">
        <v>10314</v>
      </c>
      <c r="B3334" t="s">
        <v>420</v>
      </c>
      <c r="C3334" t="s">
        <v>778</v>
      </c>
      <c r="D3334">
        <v>1998</v>
      </c>
      <c r="E3334" t="s">
        <v>10315</v>
      </c>
      <c r="F3334">
        <v>6.1</v>
      </c>
      <c r="G3334">
        <v>2000</v>
      </c>
      <c r="H3334" t="s">
        <v>10316</v>
      </c>
      <c r="I3334" t="s">
        <v>10316</v>
      </c>
      <c r="J3334" t="s">
        <v>10317</v>
      </c>
      <c r="K3334" t="s">
        <v>453</v>
      </c>
      <c r="N3334" t="s">
        <v>10318</v>
      </c>
      <c r="O3334">
        <v>122</v>
      </c>
    </row>
    <row r="3335" spans="1:15" x14ac:dyDescent="0.25">
      <c r="A3335" t="s">
        <v>10319</v>
      </c>
      <c r="B3335" t="s">
        <v>16</v>
      </c>
      <c r="C3335" t="s">
        <v>41</v>
      </c>
      <c r="D3335">
        <v>1998</v>
      </c>
      <c r="E3335" t="s">
        <v>10320</v>
      </c>
      <c r="F3335">
        <v>7.4</v>
      </c>
      <c r="G3335">
        <v>26000</v>
      </c>
      <c r="H3335" t="s">
        <v>10321</v>
      </c>
      <c r="I3335" t="s">
        <v>10321</v>
      </c>
      <c r="J3335" t="s">
        <v>10322</v>
      </c>
      <c r="K3335" t="s">
        <v>30</v>
      </c>
      <c r="M3335">
        <v>299569</v>
      </c>
      <c r="N3335" t="s">
        <v>6982</v>
      </c>
      <c r="O3335">
        <v>97</v>
      </c>
    </row>
    <row r="3336" spans="1:15" x14ac:dyDescent="0.25">
      <c r="A3336" t="s">
        <v>10323</v>
      </c>
      <c r="B3336" t="s">
        <v>16</v>
      </c>
      <c r="C3336" t="s">
        <v>34</v>
      </c>
      <c r="D3336">
        <v>1998</v>
      </c>
      <c r="E3336" t="s">
        <v>9894</v>
      </c>
      <c r="F3336">
        <v>6.2</v>
      </c>
      <c r="G3336">
        <v>28000</v>
      </c>
      <c r="H3336" t="s">
        <v>10324</v>
      </c>
      <c r="I3336" t="s">
        <v>10325</v>
      </c>
      <c r="J3336" t="s">
        <v>10326</v>
      </c>
      <c r="K3336" t="s">
        <v>30</v>
      </c>
      <c r="L3336">
        <v>30000000</v>
      </c>
      <c r="M3336">
        <v>19204929</v>
      </c>
      <c r="N3336" t="s">
        <v>31</v>
      </c>
      <c r="O3336">
        <v>87</v>
      </c>
    </row>
    <row r="3337" spans="1:15" x14ac:dyDescent="0.25">
      <c r="A3337" t="s">
        <v>10327</v>
      </c>
      <c r="B3337" t="s">
        <v>448</v>
      </c>
      <c r="C3337" t="s">
        <v>34</v>
      </c>
      <c r="D3337">
        <v>1998</v>
      </c>
      <c r="E3337" t="s">
        <v>10077</v>
      </c>
      <c r="F3337">
        <v>7</v>
      </c>
      <c r="G3337">
        <v>78000</v>
      </c>
      <c r="H3337" t="s">
        <v>10328</v>
      </c>
      <c r="I3337" t="s">
        <v>2909</v>
      </c>
      <c r="J3337" t="s">
        <v>10329</v>
      </c>
      <c r="K3337" t="s">
        <v>453</v>
      </c>
      <c r="N3337" t="s">
        <v>10330</v>
      </c>
      <c r="O3337">
        <v>86</v>
      </c>
    </row>
    <row r="3338" spans="1:15" x14ac:dyDescent="0.25">
      <c r="A3338" t="s">
        <v>10331</v>
      </c>
      <c r="B3338" t="s">
        <v>448</v>
      </c>
      <c r="C3338" t="s">
        <v>104</v>
      </c>
      <c r="D3338">
        <v>1998</v>
      </c>
      <c r="E3338" t="s">
        <v>10332</v>
      </c>
      <c r="F3338">
        <v>7.1</v>
      </c>
      <c r="G3338">
        <v>20000</v>
      </c>
      <c r="H3338" t="s">
        <v>2956</v>
      </c>
      <c r="I3338" t="s">
        <v>10333</v>
      </c>
      <c r="J3338" t="s">
        <v>10334</v>
      </c>
      <c r="K3338" t="s">
        <v>3158</v>
      </c>
      <c r="M3338">
        <v>7120568</v>
      </c>
      <c r="N3338" t="s">
        <v>9179</v>
      </c>
      <c r="O3338">
        <v>94</v>
      </c>
    </row>
    <row r="3339" spans="1:15" x14ac:dyDescent="0.25">
      <c r="A3339" t="s">
        <v>10335</v>
      </c>
      <c r="B3339" t="s">
        <v>16</v>
      </c>
      <c r="C3339" t="s">
        <v>41</v>
      </c>
      <c r="D3339">
        <v>1998</v>
      </c>
      <c r="E3339" t="s">
        <v>9818</v>
      </c>
      <c r="F3339">
        <v>6.8</v>
      </c>
      <c r="G3339">
        <v>25000</v>
      </c>
      <c r="H3339" t="s">
        <v>601</v>
      </c>
      <c r="I3339" t="s">
        <v>601</v>
      </c>
      <c r="J3339" t="s">
        <v>601</v>
      </c>
      <c r="K3339" t="s">
        <v>30</v>
      </c>
      <c r="L3339">
        <v>30000000</v>
      </c>
      <c r="M3339">
        <v>29202884</v>
      </c>
      <c r="N3339" t="s">
        <v>180</v>
      </c>
      <c r="O3339">
        <v>108</v>
      </c>
    </row>
    <row r="3340" spans="1:15" x14ac:dyDescent="0.25">
      <c r="A3340" t="s">
        <v>10336</v>
      </c>
      <c r="B3340" t="s">
        <v>2000</v>
      </c>
      <c r="C3340" t="s">
        <v>41</v>
      </c>
      <c r="D3340">
        <v>1998</v>
      </c>
      <c r="E3340" t="s">
        <v>10164</v>
      </c>
      <c r="F3340">
        <v>6.4</v>
      </c>
      <c r="G3340">
        <v>24000</v>
      </c>
      <c r="H3340" t="s">
        <v>10337</v>
      </c>
      <c r="I3340" t="s">
        <v>10338</v>
      </c>
      <c r="J3340" t="s">
        <v>10339</v>
      </c>
      <c r="K3340" t="s">
        <v>195</v>
      </c>
      <c r="L3340">
        <v>13000000</v>
      </c>
      <c r="M3340">
        <v>10023282</v>
      </c>
      <c r="N3340" t="s">
        <v>118</v>
      </c>
      <c r="O3340">
        <v>82</v>
      </c>
    </row>
    <row r="3341" spans="1:15" x14ac:dyDescent="0.25">
      <c r="A3341" t="s">
        <v>10340</v>
      </c>
      <c r="B3341" t="s">
        <v>16</v>
      </c>
      <c r="C3341" t="s">
        <v>104</v>
      </c>
      <c r="D3341">
        <v>1998</v>
      </c>
      <c r="E3341" t="s">
        <v>9740</v>
      </c>
      <c r="F3341">
        <v>6.7</v>
      </c>
      <c r="G3341">
        <v>37000</v>
      </c>
      <c r="H3341" t="s">
        <v>8462</v>
      </c>
      <c r="I3341" t="s">
        <v>20</v>
      </c>
      <c r="J3341" t="s">
        <v>8785</v>
      </c>
      <c r="K3341" t="s">
        <v>30</v>
      </c>
      <c r="L3341">
        <v>14000000</v>
      </c>
      <c r="M3341">
        <v>8863193</v>
      </c>
      <c r="N3341" t="s">
        <v>9668</v>
      </c>
      <c r="O3341">
        <v>111</v>
      </c>
    </row>
    <row r="3342" spans="1:15" x14ac:dyDescent="0.25">
      <c r="A3342" t="s">
        <v>10341</v>
      </c>
      <c r="B3342" t="s">
        <v>2000</v>
      </c>
      <c r="C3342" t="s">
        <v>41</v>
      </c>
      <c r="D3342">
        <v>1998</v>
      </c>
      <c r="E3342" t="s">
        <v>10123</v>
      </c>
      <c r="F3342">
        <v>5.4</v>
      </c>
      <c r="G3342">
        <v>93000</v>
      </c>
      <c r="H3342" t="s">
        <v>8607</v>
      </c>
      <c r="I3342" t="s">
        <v>10342</v>
      </c>
      <c r="J3342" t="s">
        <v>1486</v>
      </c>
      <c r="K3342" t="s">
        <v>30</v>
      </c>
      <c r="L3342">
        <v>71500000</v>
      </c>
      <c r="M3342">
        <v>294456605</v>
      </c>
      <c r="N3342" t="s">
        <v>180</v>
      </c>
      <c r="O3342">
        <v>85</v>
      </c>
    </row>
    <row r="3343" spans="1:15" x14ac:dyDescent="0.25">
      <c r="A3343" t="s">
        <v>10343</v>
      </c>
      <c r="B3343" t="s">
        <v>16</v>
      </c>
      <c r="C3343" t="s">
        <v>34</v>
      </c>
      <c r="D3343">
        <v>1998</v>
      </c>
      <c r="E3343" t="s">
        <v>10258</v>
      </c>
      <c r="F3343">
        <v>4.4000000000000004</v>
      </c>
      <c r="G3343">
        <v>28000</v>
      </c>
      <c r="H3343" t="s">
        <v>815</v>
      </c>
      <c r="I3343" t="s">
        <v>2684</v>
      </c>
      <c r="J3343" t="s">
        <v>8527</v>
      </c>
      <c r="K3343" t="s">
        <v>30</v>
      </c>
      <c r="M3343">
        <v>19221939</v>
      </c>
      <c r="N3343" t="s">
        <v>118</v>
      </c>
      <c r="O3343">
        <v>93</v>
      </c>
    </row>
    <row r="3344" spans="1:15" x14ac:dyDescent="0.25">
      <c r="A3344" t="s">
        <v>10344</v>
      </c>
      <c r="B3344" t="s">
        <v>16</v>
      </c>
      <c r="C3344" t="s">
        <v>41</v>
      </c>
      <c r="D3344">
        <v>1998</v>
      </c>
      <c r="E3344" t="s">
        <v>10077</v>
      </c>
      <c r="F3344">
        <v>6.3</v>
      </c>
      <c r="G3344">
        <v>25000</v>
      </c>
      <c r="H3344" t="s">
        <v>289</v>
      </c>
      <c r="I3344" t="s">
        <v>289</v>
      </c>
      <c r="J3344" t="s">
        <v>5256</v>
      </c>
      <c r="K3344" t="s">
        <v>30</v>
      </c>
      <c r="L3344">
        <v>12000000</v>
      </c>
      <c r="M3344">
        <v>5078660</v>
      </c>
      <c r="N3344" t="s">
        <v>8738</v>
      </c>
      <c r="O3344">
        <v>113</v>
      </c>
    </row>
    <row r="3345" spans="1:15" x14ac:dyDescent="0.25">
      <c r="A3345" t="s">
        <v>10345</v>
      </c>
      <c r="B3345" t="s">
        <v>16</v>
      </c>
      <c r="C3345" t="s">
        <v>41</v>
      </c>
      <c r="D3345">
        <v>1998</v>
      </c>
      <c r="E3345" t="s">
        <v>10120</v>
      </c>
      <c r="F3345">
        <v>6.3</v>
      </c>
      <c r="G3345">
        <v>46000</v>
      </c>
      <c r="H3345" t="s">
        <v>6749</v>
      </c>
      <c r="I3345" t="s">
        <v>6749</v>
      </c>
      <c r="J3345" t="s">
        <v>5294</v>
      </c>
      <c r="K3345" t="s">
        <v>30</v>
      </c>
      <c r="L3345">
        <v>30000000</v>
      </c>
      <c r="M3345">
        <v>9898412</v>
      </c>
      <c r="N3345" t="s">
        <v>6735</v>
      </c>
      <c r="O3345">
        <v>100</v>
      </c>
    </row>
    <row r="3346" spans="1:15" x14ac:dyDescent="0.25">
      <c r="A3346" t="s">
        <v>10346</v>
      </c>
      <c r="B3346" t="s">
        <v>33</v>
      </c>
      <c r="C3346" t="s">
        <v>41</v>
      </c>
      <c r="D3346">
        <v>1998</v>
      </c>
      <c r="E3346" t="s">
        <v>10168</v>
      </c>
      <c r="F3346">
        <v>6</v>
      </c>
      <c r="G3346">
        <v>7000</v>
      </c>
      <c r="H3346" t="s">
        <v>8883</v>
      </c>
      <c r="I3346" t="s">
        <v>10347</v>
      </c>
      <c r="J3346" t="s">
        <v>6071</v>
      </c>
      <c r="K3346" t="s">
        <v>453</v>
      </c>
      <c r="M3346">
        <v>29967750</v>
      </c>
      <c r="N3346" t="s">
        <v>10348</v>
      </c>
      <c r="O3346">
        <v>88</v>
      </c>
    </row>
    <row r="3347" spans="1:15" x14ac:dyDescent="0.25">
      <c r="A3347" t="s">
        <v>10349</v>
      </c>
      <c r="B3347" t="s">
        <v>16</v>
      </c>
      <c r="C3347" t="s">
        <v>41</v>
      </c>
      <c r="D3347">
        <v>1998</v>
      </c>
      <c r="E3347" t="s">
        <v>10164</v>
      </c>
      <c r="F3347">
        <v>6.7</v>
      </c>
      <c r="G3347">
        <v>12000</v>
      </c>
      <c r="H3347" t="s">
        <v>5919</v>
      </c>
      <c r="I3347" t="s">
        <v>5919</v>
      </c>
      <c r="J3347" t="s">
        <v>10350</v>
      </c>
      <c r="K3347" t="s">
        <v>30</v>
      </c>
      <c r="L3347">
        <v>8000000</v>
      </c>
      <c r="M3347">
        <v>3020601</v>
      </c>
      <c r="N3347" t="s">
        <v>5112</v>
      </c>
      <c r="O3347">
        <v>113</v>
      </c>
    </row>
    <row r="3348" spans="1:15" x14ac:dyDescent="0.25">
      <c r="A3348" t="s">
        <v>10351</v>
      </c>
      <c r="B3348" t="s">
        <v>16</v>
      </c>
      <c r="C3348" t="s">
        <v>34</v>
      </c>
      <c r="D3348">
        <v>1998</v>
      </c>
      <c r="E3348" t="s">
        <v>10352</v>
      </c>
      <c r="F3348">
        <v>6.1</v>
      </c>
      <c r="G3348">
        <v>29000</v>
      </c>
      <c r="H3348" t="s">
        <v>7842</v>
      </c>
      <c r="I3348" t="s">
        <v>10353</v>
      </c>
      <c r="J3348" t="s">
        <v>9041</v>
      </c>
      <c r="K3348" t="s">
        <v>30</v>
      </c>
      <c r="L3348">
        <v>13000000</v>
      </c>
      <c r="M3348">
        <v>27007143</v>
      </c>
      <c r="N3348" t="s">
        <v>2102</v>
      </c>
      <c r="O3348">
        <v>91</v>
      </c>
    </row>
    <row r="3349" spans="1:15" x14ac:dyDescent="0.25">
      <c r="A3349" t="s">
        <v>10354</v>
      </c>
      <c r="B3349" t="s">
        <v>2000</v>
      </c>
      <c r="C3349" t="s">
        <v>34</v>
      </c>
      <c r="D3349">
        <v>1998</v>
      </c>
      <c r="E3349" t="s">
        <v>9894</v>
      </c>
      <c r="F3349">
        <v>4.9000000000000004</v>
      </c>
      <c r="G3349">
        <v>32000</v>
      </c>
      <c r="H3349" t="s">
        <v>58</v>
      </c>
      <c r="I3349" t="s">
        <v>59</v>
      </c>
      <c r="J3349" t="s">
        <v>59</v>
      </c>
      <c r="K3349" t="s">
        <v>30</v>
      </c>
      <c r="L3349">
        <v>28000000</v>
      </c>
      <c r="M3349">
        <v>14051384</v>
      </c>
      <c r="N3349" t="s">
        <v>61</v>
      </c>
      <c r="O3349">
        <v>123</v>
      </c>
    </row>
    <row r="3350" spans="1:15" x14ac:dyDescent="0.25">
      <c r="A3350" t="s">
        <v>10355</v>
      </c>
      <c r="B3350" t="s">
        <v>16</v>
      </c>
      <c r="C3350" t="s">
        <v>63</v>
      </c>
      <c r="D3350">
        <v>1998</v>
      </c>
      <c r="E3350" t="s">
        <v>10356</v>
      </c>
      <c r="F3350">
        <v>7.4</v>
      </c>
      <c r="G3350">
        <v>30000</v>
      </c>
      <c r="H3350" t="s">
        <v>1882</v>
      </c>
      <c r="I3350" t="s">
        <v>10357</v>
      </c>
      <c r="J3350" t="s">
        <v>8785</v>
      </c>
      <c r="K3350" t="s">
        <v>30</v>
      </c>
      <c r="L3350">
        <v>10000000</v>
      </c>
      <c r="M3350">
        <v>6451628</v>
      </c>
      <c r="N3350" t="s">
        <v>10358</v>
      </c>
      <c r="O3350">
        <v>105</v>
      </c>
    </row>
    <row r="3351" spans="1:15" x14ac:dyDescent="0.25">
      <c r="A3351" t="s">
        <v>10359</v>
      </c>
      <c r="B3351" t="s">
        <v>16</v>
      </c>
      <c r="C3351" t="s">
        <v>17</v>
      </c>
      <c r="D3351">
        <v>1998</v>
      </c>
      <c r="E3351" t="s">
        <v>10360</v>
      </c>
      <c r="F3351">
        <v>7.6</v>
      </c>
      <c r="G3351">
        <v>32000</v>
      </c>
      <c r="H3351" t="s">
        <v>10361</v>
      </c>
      <c r="I3351" t="s">
        <v>10362</v>
      </c>
      <c r="J3351" t="s">
        <v>10363</v>
      </c>
      <c r="K3351" t="s">
        <v>195</v>
      </c>
      <c r="L3351">
        <v>18000000</v>
      </c>
      <c r="M3351">
        <v>10019109</v>
      </c>
      <c r="N3351" t="s">
        <v>10364</v>
      </c>
      <c r="O3351">
        <v>130</v>
      </c>
    </row>
    <row r="3352" spans="1:15" x14ac:dyDescent="0.25">
      <c r="A3352" t="s">
        <v>10365</v>
      </c>
      <c r="B3352" t="s">
        <v>33</v>
      </c>
      <c r="C3352" t="s">
        <v>34</v>
      </c>
      <c r="D3352">
        <v>1998</v>
      </c>
      <c r="E3352" t="s">
        <v>10116</v>
      </c>
      <c r="F3352">
        <v>5.7</v>
      </c>
      <c r="G3352">
        <v>28000</v>
      </c>
      <c r="H3352" t="s">
        <v>5670</v>
      </c>
      <c r="I3352" t="s">
        <v>10366</v>
      </c>
      <c r="J3352" t="s">
        <v>4392</v>
      </c>
      <c r="K3352" t="s">
        <v>30</v>
      </c>
      <c r="L3352">
        <v>90000000</v>
      </c>
      <c r="M3352">
        <v>50632037</v>
      </c>
      <c r="N3352" t="s">
        <v>1089</v>
      </c>
      <c r="O3352">
        <v>114</v>
      </c>
    </row>
    <row r="3353" spans="1:15" x14ac:dyDescent="0.25">
      <c r="A3353" t="s">
        <v>10367</v>
      </c>
      <c r="B3353" t="s">
        <v>16</v>
      </c>
      <c r="C3353" t="s">
        <v>41</v>
      </c>
      <c r="D3353">
        <v>1998</v>
      </c>
      <c r="E3353" t="s">
        <v>9891</v>
      </c>
      <c r="F3353">
        <v>6</v>
      </c>
      <c r="G3353">
        <v>19000</v>
      </c>
      <c r="H3353" t="s">
        <v>8148</v>
      </c>
      <c r="I3353" t="s">
        <v>10368</v>
      </c>
      <c r="J3353" t="s">
        <v>9781</v>
      </c>
      <c r="K3353" t="s">
        <v>30</v>
      </c>
      <c r="L3353">
        <v>15000000</v>
      </c>
      <c r="M3353">
        <v>46905889</v>
      </c>
      <c r="N3353" t="s">
        <v>180</v>
      </c>
      <c r="O3353">
        <v>111</v>
      </c>
    </row>
    <row r="3354" spans="1:15" x14ac:dyDescent="0.25">
      <c r="A3354" t="s">
        <v>10369</v>
      </c>
      <c r="B3354" t="s">
        <v>16</v>
      </c>
      <c r="C3354" t="s">
        <v>104</v>
      </c>
      <c r="D3354">
        <v>1998</v>
      </c>
      <c r="E3354" t="s">
        <v>10072</v>
      </c>
      <c r="F3354">
        <v>6.2</v>
      </c>
      <c r="G3354">
        <v>11000</v>
      </c>
      <c r="H3354" t="s">
        <v>1241</v>
      </c>
      <c r="I3354" t="s">
        <v>1241</v>
      </c>
      <c r="J3354" t="s">
        <v>317</v>
      </c>
      <c r="K3354" t="s">
        <v>30</v>
      </c>
      <c r="L3354">
        <v>37000000</v>
      </c>
      <c r="M3354">
        <v>15055091</v>
      </c>
      <c r="N3354" t="s">
        <v>5836</v>
      </c>
      <c r="O3354">
        <v>94</v>
      </c>
    </row>
    <row r="3355" spans="1:15" x14ac:dyDescent="0.25">
      <c r="A3355" t="s">
        <v>10370</v>
      </c>
      <c r="B3355" t="s">
        <v>337</v>
      </c>
      <c r="C3355" t="s">
        <v>390</v>
      </c>
      <c r="D3355">
        <v>1998</v>
      </c>
      <c r="E3355" t="s">
        <v>10371</v>
      </c>
      <c r="F3355">
        <v>6.3</v>
      </c>
      <c r="G3355">
        <v>41000</v>
      </c>
      <c r="H3355" t="s">
        <v>10372</v>
      </c>
      <c r="I3355" t="s">
        <v>10373</v>
      </c>
      <c r="J3355" t="s">
        <v>10374</v>
      </c>
      <c r="K3355" t="s">
        <v>2110</v>
      </c>
      <c r="L3355">
        <v>30000000</v>
      </c>
      <c r="M3355">
        <v>163644662</v>
      </c>
      <c r="N3355" t="s">
        <v>10375</v>
      </c>
      <c r="O3355">
        <v>96</v>
      </c>
    </row>
    <row r="3356" spans="1:15" x14ac:dyDescent="0.25">
      <c r="A3356" t="s">
        <v>10376</v>
      </c>
      <c r="B3356" t="s">
        <v>16</v>
      </c>
      <c r="C3356" t="s">
        <v>104</v>
      </c>
      <c r="D3356">
        <v>1998</v>
      </c>
      <c r="E3356" t="s">
        <v>10356</v>
      </c>
      <c r="F3356">
        <v>6.2</v>
      </c>
      <c r="G3356">
        <v>10000</v>
      </c>
      <c r="H3356" t="s">
        <v>10377</v>
      </c>
      <c r="I3356" t="s">
        <v>10378</v>
      </c>
      <c r="J3356" t="s">
        <v>10379</v>
      </c>
      <c r="K3356" t="s">
        <v>10380</v>
      </c>
      <c r="L3356">
        <v>3000000</v>
      </c>
      <c r="M3356">
        <v>9639390</v>
      </c>
      <c r="N3356" t="s">
        <v>10381</v>
      </c>
      <c r="O3356">
        <v>96</v>
      </c>
    </row>
    <row r="3357" spans="1:15" x14ac:dyDescent="0.25">
      <c r="A3357" t="s">
        <v>10382</v>
      </c>
      <c r="B3357" t="s">
        <v>2000</v>
      </c>
      <c r="C3357" t="s">
        <v>104</v>
      </c>
      <c r="D3357">
        <v>1998</v>
      </c>
      <c r="E3357" t="s">
        <v>9658</v>
      </c>
      <c r="F3357">
        <v>7.4</v>
      </c>
      <c r="G3357">
        <v>39000</v>
      </c>
      <c r="H3357" t="s">
        <v>4158</v>
      </c>
      <c r="I3357" t="s">
        <v>10383</v>
      </c>
      <c r="J3357" t="s">
        <v>5713</v>
      </c>
      <c r="K3357" t="s">
        <v>22</v>
      </c>
      <c r="M3357">
        <v>14096321</v>
      </c>
      <c r="N3357" t="s">
        <v>9586</v>
      </c>
      <c r="O3357">
        <v>134</v>
      </c>
    </row>
    <row r="3358" spans="1:15" x14ac:dyDescent="0.25">
      <c r="A3358" t="s">
        <v>10384</v>
      </c>
      <c r="B3358" t="s">
        <v>33</v>
      </c>
      <c r="C3358" t="s">
        <v>41</v>
      </c>
      <c r="D3358">
        <v>1998</v>
      </c>
      <c r="E3358" t="s">
        <v>10161</v>
      </c>
      <c r="F3358">
        <v>7.4</v>
      </c>
      <c r="G3358">
        <v>26000</v>
      </c>
      <c r="H3358" t="s">
        <v>10385</v>
      </c>
      <c r="I3358" t="s">
        <v>10385</v>
      </c>
      <c r="J3358" t="s">
        <v>10386</v>
      </c>
      <c r="K3358" t="s">
        <v>22</v>
      </c>
      <c r="L3358">
        <v>3000000</v>
      </c>
      <c r="M3358">
        <v>55257450</v>
      </c>
      <c r="N3358" t="s">
        <v>10387</v>
      </c>
      <c r="O3358">
        <v>91</v>
      </c>
    </row>
    <row r="3359" spans="1:15" x14ac:dyDescent="0.25">
      <c r="A3359" t="s">
        <v>10388</v>
      </c>
      <c r="B3359" t="s">
        <v>33</v>
      </c>
      <c r="C3359" t="s">
        <v>25</v>
      </c>
      <c r="D3359">
        <v>1998</v>
      </c>
      <c r="E3359" t="s">
        <v>10120</v>
      </c>
      <c r="F3359">
        <v>5.8</v>
      </c>
      <c r="G3359">
        <v>32000</v>
      </c>
      <c r="H3359" t="s">
        <v>534</v>
      </c>
      <c r="I3359" t="s">
        <v>534</v>
      </c>
      <c r="J3359" t="s">
        <v>10389</v>
      </c>
      <c r="K3359" t="s">
        <v>248</v>
      </c>
      <c r="L3359">
        <v>90000000</v>
      </c>
      <c r="M3359">
        <v>69131860</v>
      </c>
      <c r="N3359" t="s">
        <v>537</v>
      </c>
      <c r="O3359">
        <v>97</v>
      </c>
    </row>
    <row r="3360" spans="1:15" x14ac:dyDescent="0.25">
      <c r="A3360" t="s">
        <v>10390</v>
      </c>
      <c r="B3360" t="s">
        <v>2709</v>
      </c>
      <c r="C3360" t="s">
        <v>17</v>
      </c>
      <c r="D3360">
        <v>1998</v>
      </c>
      <c r="E3360" t="s">
        <v>10391</v>
      </c>
      <c r="F3360">
        <v>7.9</v>
      </c>
      <c r="G3360">
        <v>11000</v>
      </c>
      <c r="H3360" t="s">
        <v>8935</v>
      </c>
      <c r="I3360" t="s">
        <v>8935</v>
      </c>
      <c r="J3360" t="s">
        <v>3983</v>
      </c>
      <c r="K3360" t="s">
        <v>453</v>
      </c>
      <c r="M3360">
        <v>107178</v>
      </c>
      <c r="N3360" t="s">
        <v>7089</v>
      </c>
      <c r="O3360">
        <v>137</v>
      </c>
    </row>
    <row r="3361" spans="1:15" x14ac:dyDescent="0.25">
      <c r="A3361" t="s">
        <v>10392</v>
      </c>
      <c r="B3361" t="s">
        <v>16</v>
      </c>
      <c r="C3361" t="s">
        <v>41</v>
      </c>
      <c r="D3361">
        <v>1998</v>
      </c>
      <c r="E3361" t="s">
        <v>9879</v>
      </c>
      <c r="F3361">
        <v>6.7</v>
      </c>
      <c r="G3361">
        <v>28000</v>
      </c>
      <c r="H3361" t="s">
        <v>475</v>
      </c>
      <c r="I3361" t="s">
        <v>10393</v>
      </c>
      <c r="J3361" t="s">
        <v>160</v>
      </c>
      <c r="K3361" t="s">
        <v>22</v>
      </c>
      <c r="L3361">
        <v>65000000</v>
      </c>
      <c r="M3361">
        <v>52090187</v>
      </c>
      <c r="N3361" t="s">
        <v>10394</v>
      </c>
      <c r="O3361">
        <v>143</v>
      </c>
    </row>
    <row r="3362" spans="1:15" x14ac:dyDescent="0.25">
      <c r="A3362" t="s">
        <v>10395</v>
      </c>
      <c r="B3362" t="s">
        <v>337</v>
      </c>
      <c r="C3362" t="s">
        <v>390</v>
      </c>
      <c r="D3362">
        <v>1998</v>
      </c>
      <c r="E3362" t="s">
        <v>9720</v>
      </c>
      <c r="F3362">
        <v>6.3</v>
      </c>
      <c r="G3362">
        <v>16000</v>
      </c>
      <c r="H3362" t="s">
        <v>10396</v>
      </c>
      <c r="I3362" t="s">
        <v>10397</v>
      </c>
      <c r="J3362" t="s">
        <v>10398</v>
      </c>
      <c r="K3362" t="s">
        <v>30</v>
      </c>
      <c r="L3362">
        <v>40000000</v>
      </c>
      <c r="M3362">
        <v>22510798</v>
      </c>
      <c r="N3362" t="s">
        <v>23</v>
      </c>
      <c r="O3362">
        <v>86</v>
      </c>
    </row>
    <row r="3363" spans="1:15" x14ac:dyDescent="0.25">
      <c r="A3363" t="s">
        <v>10399</v>
      </c>
      <c r="B3363" t="s">
        <v>448</v>
      </c>
      <c r="C3363" t="s">
        <v>41</v>
      </c>
      <c r="D3363">
        <v>1998</v>
      </c>
      <c r="E3363" t="s">
        <v>10400</v>
      </c>
      <c r="F3363">
        <v>7.5</v>
      </c>
      <c r="G3363">
        <v>50000</v>
      </c>
      <c r="H3363" t="s">
        <v>10401</v>
      </c>
      <c r="I3363" t="s">
        <v>10401</v>
      </c>
      <c r="J3363" t="s">
        <v>10402</v>
      </c>
      <c r="K3363" t="s">
        <v>1094</v>
      </c>
      <c r="M3363">
        <v>219331</v>
      </c>
      <c r="N3363" t="s">
        <v>7339</v>
      </c>
      <c r="O3363">
        <v>89</v>
      </c>
    </row>
    <row r="3364" spans="1:15" x14ac:dyDescent="0.25">
      <c r="A3364" t="s">
        <v>10403</v>
      </c>
      <c r="B3364" t="s">
        <v>16</v>
      </c>
      <c r="C3364" t="s">
        <v>34</v>
      </c>
      <c r="D3364">
        <v>1998</v>
      </c>
      <c r="E3364" t="s">
        <v>9801</v>
      </c>
      <c r="F3364">
        <v>5.9</v>
      </c>
      <c r="G3364">
        <v>33000</v>
      </c>
      <c r="H3364" t="s">
        <v>7782</v>
      </c>
      <c r="I3364" t="s">
        <v>7920</v>
      </c>
      <c r="J3364" t="s">
        <v>5224</v>
      </c>
      <c r="K3364" t="s">
        <v>30</v>
      </c>
      <c r="L3364">
        <v>70000000</v>
      </c>
      <c r="M3364">
        <v>19870567</v>
      </c>
      <c r="N3364" t="s">
        <v>10404</v>
      </c>
      <c r="O3364">
        <v>97</v>
      </c>
    </row>
    <row r="3365" spans="1:15" x14ac:dyDescent="0.25">
      <c r="A3365" t="s">
        <v>10405</v>
      </c>
      <c r="B3365" t="s">
        <v>2000</v>
      </c>
      <c r="C3365" t="s">
        <v>41</v>
      </c>
      <c r="D3365">
        <v>1998</v>
      </c>
      <c r="E3365" t="s">
        <v>10016</v>
      </c>
      <c r="F3365">
        <v>6.7</v>
      </c>
      <c r="G3365">
        <v>6700</v>
      </c>
      <c r="H3365" t="s">
        <v>6654</v>
      </c>
      <c r="I3365" t="s">
        <v>6654</v>
      </c>
      <c r="J3365" t="s">
        <v>10170</v>
      </c>
      <c r="K3365" t="s">
        <v>195</v>
      </c>
      <c r="M3365">
        <v>913834</v>
      </c>
      <c r="N3365" t="s">
        <v>3189</v>
      </c>
      <c r="O3365">
        <v>97</v>
      </c>
    </row>
    <row r="3366" spans="1:15" x14ac:dyDescent="0.25">
      <c r="A3366" t="s">
        <v>10406</v>
      </c>
      <c r="B3366" t="s">
        <v>2000</v>
      </c>
      <c r="C3366" t="s">
        <v>41</v>
      </c>
      <c r="D3366">
        <v>1998</v>
      </c>
      <c r="E3366" t="s">
        <v>10268</v>
      </c>
      <c r="F3366">
        <v>7.3</v>
      </c>
      <c r="G3366">
        <v>13000</v>
      </c>
      <c r="H3366" t="s">
        <v>6505</v>
      </c>
      <c r="I3366" t="s">
        <v>10407</v>
      </c>
      <c r="J3366" t="s">
        <v>10408</v>
      </c>
      <c r="K3366" t="s">
        <v>30</v>
      </c>
      <c r="M3366">
        <v>2652246</v>
      </c>
      <c r="N3366" t="s">
        <v>10409</v>
      </c>
      <c r="O3366">
        <v>100</v>
      </c>
    </row>
    <row r="3367" spans="1:15" x14ac:dyDescent="0.25">
      <c r="A3367" t="s">
        <v>10410</v>
      </c>
      <c r="B3367" t="s">
        <v>2000</v>
      </c>
      <c r="C3367" t="s">
        <v>34</v>
      </c>
      <c r="D3367">
        <v>1998</v>
      </c>
      <c r="E3367" t="s">
        <v>10098</v>
      </c>
      <c r="F3367">
        <v>6.1</v>
      </c>
      <c r="G3367">
        <v>24000</v>
      </c>
      <c r="H3367" t="s">
        <v>7287</v>
      </c>
      <c r="I3367" t="s">
        <v>7287</v>
      </c>
      <c r="J3367" t="s">
        <v>194</v>
      </c>
      <c r="K3367" t="s">
        <v>5820</v>
      </c>
      <c r="M3367">
        <v>9623329</v>
      </c>
      <c r="N3367" t="s">
        <v>4533</v>
      </c>
      <c r="O3367">
        <v>87</v>
      </c>
    </row>
    <row r="3368" spans="1:15" x14ac:dyDescent="0.25">
      <c r="A3368" t="s">
        <v>10411</v>
      </c>
      <c r="B3368" t="s">
        <v>16</v>
      </c>
      <c r="C3368" t="s">
        <v>17</v>
      </c>
      <c r="D3368">
        <v>1998</v>
      </c>
      <c r="E3368" t="s">
        <v>10412</v>
      </c>
      <c r="F3368">
        <v>5.0999999999999996</v>
      </c>
      <c r="G3368">
        <v>4700</v>
      </c>
      <c r="H3368" t="s">
        <v>4358</v>
      </c>
      <c r="I3368" t="s">
        <v>8611</v>
      </c>
      <c r="J3368" t="s">
        <v>1524</v>
      </c>
      <c r="K3368" t="s">
        <v>30</v>
      </c>
      <c r="M3368">
        <v>21521</v>
      </c>
      <c r="N3368" t="s">
        <v>6440</v>
      </c>
      <c r="O3368">
        <v>93</v>
      </c>
    </row>
    <row r="3369" spans="1:15" x14ac:dyDescent="0.25">
      <c r="A3369" t="s">
        <v>10413</v>
      </c>
      <c r="B3369" t="s">
        <v>33</v>
      </c>
      <c r="C3369" t="s">
        <v>41</v>
      </c>
      <c r="D3369">
        <v>1998</v>
      </c>
      <c r="E3369" t="s">
        <v>10090</v>
      </c>
      <c r="F3369">
        <v>6.9</v>
      </c>
      <c r="G3369">
        <v>21000</v>
      </c>
      <c r="H3369" t="s">
        <v>7514</v>
      </c>
      <c r="I3369" t="s">
        <v>7514</v>
      </c>
      <c r="J3369" t="s">
        <v>10414</v>
      </c>
      <c r="K3369" t="s">
        <v>30</v>
      </c>
      <c r="L3369">
        <v>30000000</v>
      </c>
      <c r="M3369">
        <v>18253415</v>
      </c>
      <c r="N3369" t="s">
        <v>5724</v>
      </c>
      <c r="O3369">
        <v>114</v>
      </c>
    </row>
    <row r="3370" spans="1:15" x14ac:dyDescent="0.25">
      <c r="A3370" t="s">
        <v>10415</v>
      </c>
      <c r="B3370" t="s">
        <v>420</v>
      </c>
      <c r="C3370" t="s">
        <v>41</v>
      </c>
      <c r="D3370">
        <v>1998</v>
      </c>
      <c r="E3370" t="s">
        <v>10416</v>
      </c>
      <c r="F3370">
        <v>6.8</v>
      </c>
      <c r="G3370">
        <v>30000</v>
      </c>
      <c r="H3370" t="s">
        <v>6527</v>
      </c>
      <c r="I3370" t="s">
        <v>6527</v>
      </c>
      <c r="J3370" t="s">
        <v>10417</v>
      </c>
      <c r="K3370" t="s">
        <v>3813</v>
      </c>
      <c r="L3370">
        <v>2500000</v>
      </c>
      <c r="N3370" t="s">
        <v>10418</v>
      </c>
      <c r="O3370">
        <v>117</v>
      </c>
    </row>
    <row r="3371" spans="1:15" x14ac:dyDescent="0.25">
      <c r="A3371" t="s">
        <v>10419</v>
      </c>
      <c r="B3371" t="s">
        <v>16</v>
      </c>
      <c r="C3371" t="s">
        <v>34</v>
      </c>
      <c r="D3371">
        <v>1998</v>
      </c>
      <c r="E3371" t="s">
        <v>10420</v>
      </c>
      <c r="F3371">
        <v>7.2</v>
      </c>
      <c r="G3371">
        <v>18000</v>
      </c>
      <c r="H3371" t="s">
        <v>10421</v>
      </c>
      <c r="I3371" t="s">
        <v>10421</v>
      </c>
      <c r="J3371" t="s">
        <v>10001</v>
      </c>
      <c r="K3371" t="s">
        <v>30</v>
      </c>
      <c r="M3371">
        <v>3121</v>
      </c>
      <c r="N3371" t="s">
        <v>7574</v>
      </c>
      <c r="O3371">
        <v>87</v>
      </c>
    </row>
    <row r="3372" spans="1:15" x14ac:dyDescent="0.25">
      <c r="A3372" t="s">
        <v>10422</v>
      </c>
      <c r="B3372" t="s">
        <v>16</v>
      </c>
      <c r="C3372" t="s">
        <v>41</v>
      </c>
      <c r="D3372">
        <v>1998</v>
      </c>
      <c r="E3372" t="s">
        <v>10423</v>
      </c>
      <c r="F3372">
        <v>8.1</v>
      </c>
      <c r="G3372">
        <v>52000</v>
      </c>
      <c r="H3372" t="s">
        <v>3011</v>
      </c>
      <c r="I3372" t="s">
        <v>10424</v>
      </c>
      <c r="J3372" t="s">
        <v>10425</v>
      </c>
      <c r="K3372" t="s">
        <v>8736</v>
      </c>
      <c r="M3372">
        <v>351447</v>
      </c>
      <c r="N3372" t="s">
        <v>7422</v>
      </c>
      <c r="O3372">
        <v>127</v>
      </c>
    </row>
    <row r="3373" spans="1:15" x14ac:dyDescent="0.25">
      <c r="A3373" t="s">
        <v>10426</v>
      </c>
      <c r="B3373" t="s">
        <v>33</v>
      </c>
      <c r="C3373" t="s">
        <v>17</v>
      </c>
      <c r="D3373">
        <v>1998</v>
      </c>
      <c r="E3373" t="s">
        <v>10098</v>
      </c>
      <c r="F3373">
        <v>5.9</v>
      </c>
      <c r="G3373">
        <v>6000</v>
      </c>
      <c r="H3373" t="s">
        <v>3468</v>
      </c>
      <c r="I3373" t="s">
        <v>10427</v>
      </c>
      <c r="J3373" t="s">
        <v>9747</v>
      </c>
      <c r="K3373" t="s">
        <v>30</v>
      </c>
      <c r="M3373">
        <v>15923122</v>
      </c>
      <c r="N3373" t="s">
        <v>9586</v>
      </c>
      <c r="O3373">
        <v>126</v>
      </c>
    </row>
    <row r="3374" spans="1:15" x14ac:dyDescent="0.25">
      <c r="A3374" t="s">
        <v>10428</v>
      </c>
      <c r="B3374" t="s">
        <v>33</v>
      </c>
      <c r="C3374" t="s">
        <v>41</v>
      </c>
      <c r="D3374">
        <v>1998</v>
      </c>
      <c r="E3374" t="s">
        <v>10186</v>
      </c>
      <c r="F3374">
        <v>5.4</v>
      </c>
      <c r="G3374">
        <v>34000</v>
      </c>
      <c r="H3374" t="s">
        <v>10429</v>
      </c>
      <c r="I3374" t="s">
        <v>7514</v>
      </c>
      <c r="J3374" t="s">
        <v>1566</v>
      </c>
      <c r="K3374" t="s">
        <v>30</v>
      </c>
      <c r="L3374">
        <v>85000000</v>
      </c>
      <c r="M3374">
        <v>34562556</v>
      </c>
      <c r="N3374" t="s">
        <v>23</v>
      </c>
      <c r="O3374">
        <v>101</v>
      </c>
    </row>
    <row r="3375" spans="1:15" x14ac:dyDescent="0.25">
      <c r="A3375" t="s">
        <v>10430</v>
      </c>
      <c r="B3375" t="s">
        <v>2000</v>
      </c>
      <c r="C3375" t="s">
        <v>17</v>
      </c>
      <c r="D3375">
        <v>1998</v>
      </c>
      <c r="E3375" t="s">
        <v>10072</v>
      </c>
      <c r="F3375">
        <v>5.5</v>
      </c>
      <c r="G3375">
        <v>11000</v>
      </c>
      <c r="H3375" t="s">
        <v>10431</v>
      </c>
      <c r="I3375" t="s">
        <v>10431</v>
      </c>
      <c r="J3375" t="s">
        <v>1203</v>
      </c>
      <c r="K3375" t="s">
        <v>30</v>
      </c>
      <c r="L3375">
        <v>21000000</v>
      </c>
      <c r="M3375">
        <v>13583690</v>
      </c>
      <c r="N3375" t="s">
        <v>2102</v>
      </c>
      <c r="O3375">
        <v>96</v>
      </c>
    </row>
    <row r="3376" spans="1:15" x14ac:dyDescent="0.25">
      <c r="A3376" t="s">
        <v>10432</v>
      </c>
      <c r="B3376" t="s">
        <v>16</v>
      </c>
      <c r="C3376" t="s">
        <v>41</v>
      </c>
      <c r="D3376">
        <v>1998</v>
      </c>
      <c r="E3376" t="s">
        <v>10284</v>
      </c>
      <c r="F3376">
        <v>5.7</v>
      </c>
      <c r="G3376">
        <v>7100</v>
      </c>
      <c r="H3376" t="s">
        <v>10433</v>
      </c>
      <c r="I3376" t="s">
        <v>8680</v>
      </c>
      <c r="J3376" t="s">
        <v>7525</v>
      </c>
      <c r="K3376" t="s">
        <v>30</v>
      </c>
      <c r="L3376">
        <v>20000000</v>
      </c>
      <c r="M3376">
        <v>39278722</v>
      </c>
      <c r="N3376" t="s">
        <v>180</v>
      </c>
      <c r="O3376">
        <v>124</v>
      </c>
    </row>
    <row r="3377" spans="1:15" x14ac:dyDescent="0.25">
      <c r="A3377" t="s">
        <v>10434</v>
      </c>
      <c r="B3377" t="s">
        <v>2000</v>
      </c>
      <c r="C3377" t="s">
        <v>25</v>
      </c>
      <c r="D3377">
        <v>1998</v>
      </c>
      <c r="E3377" t="s">
        <v>9881</v>
      </c>
      <c r="F3377">
        <v>5.8</v>
      </c>
      <c r="G3377">
        <v>16000</v>
      </c>
      <c r="H3377" t="s">
        <v>2070</v>
      </c>
      <c r="I3377" t="s">
        <v>10435</v>
      </c>
      <c r="J3377" t="s">
        <v>8597</v>
      </c>
      <c r="K3377" t="s">
        <v>30</v>
      </c>
      <c r="L3377">
        <v>30000000</v>
      </c>
      <c r="M3377">
        <v>6136856</v>
      </c>
      <c r="N3377" t="s">
        <v>6999</v>
      </c>
      <c r="O3377">
        <v>90</v>
      </c>
    </row>
    <row r="3378" spans="1:15" x14ac:dyDescent="0.25">
      <c r="A3378" t="s">
        <v>10436</v>
      </c>
      <c r="B3378" t="s">
        <v>2000</v>
      </c>
      <c r="C3378" t="s">
        <v>41</v>
      </c>
      <c r="D3378">
        <v>1998</v>
      </c>
      <c r="E3378" t="s">
        <v>9891</v>
      </c>
      <c r="F3378">
        <v>4.7</v>
      </c>
      <c r="G3378">
        <v>7200</v>
      </c>
      <c r="H3378" t="s">
        <v>10437</v>
      </c>
      <c r="I3378" t="s">
        <v>1210</v>
      </c>
      <c r="J3378" t="s">
        <v>6450</v>
      </c>
      <c r="K3378" t="s">
        <v>30</v>
      </c>
      <c r="L3378">
        <v>18000000</v>
      </c>
      <c r="M3378">
        <v>3572443</v>
      </c>
      <c r="N3378" t="s">
        <v>4533</v>
      </c>
      <c r="O3378">
        <v>100</v>
      </c>
    </row>
    <row r="3379" spans="1:15" x14ac:dyDescent="0.25">
      <c r="A3379" t="s">
        <v>10438</v>
      </c>
      <c r="B3379" t="s">
        <v>16</v>
      </c>
      <c r="C3379" t="s">
        <v>17</v>
      </c>
      <c r="D3379">
        <v>1998</v>
      </c>
      <c r="E3379" t="s">
        <v>10164</v>
      </c>
      <c r="F3379">
        <v>6.6</v>
      </c>
      <c r="G3379">
        <v>9900</v>
      </c>
      <c r="H3379" t="s">
        <v>10439</v>
      </c>
      <c r="I3379" t="s">
        <v>10439</v>
      </c>
      <c r="J3379" t="s">
        <v>10440</v>
      </c>
      <c r="K3379" t="s">
        <v>30</v>
      </c>
      <c r="M3379">
        <v>1960216</v>
      </c>
      <c r="N3379" t="s">
        <v>10441</v>
      </c>
      <c r="O3379">
        <v>101</v>
      </c>
    </row>
    <row r="3380" spans="1:15" x14ac:dyDescent="0.25">
      <c r="A3380" t="s">
        <v>10442</v>
      </c>
      <c r="B3380" t="s">
        <v>2000</v>
      </c>
      <c r="C3380" t="s">
        <v>17</v>
      </c>
      <c r="D3380">
        <v>1998</v>
      </c>
      <c r="E3380" t="s">
        <v>10161</v>
      </c>
      <c r="F3380">
        <v>6.6</v>
      </c>
      <c r="G3380">
        <v>28000</v>
      </c>
      <c r="H3380" t="s">
        <v>7541</v>
      </c>
      <c r="I3380" t="s">
        <v>10443</v>
      </c>
      <c r="J3380" t="s">
        <v>160</v>
      </c>
      <c r="K3380" t="s">
        <v>30</v>
      </c>
      <c r="L3380">
        <v>75000000</v>
      </c>
      <c r="M3380">
        <v>56709981</v>
      </c>
      <c r="N3380" t="s">
        <v>2094</v>
      </c>
      <c r="O3380">
        <v>115</v>
      </c>
    </row>
    <row r="3381" spans="1:15" x14ac:dyDescent="0.25">
      <c r="A3381" t="s">
        <v>10444</v>
      </c>
      <c r="B3381" t="s">
        <v>16</v>
      </c>
      <c r="C3381" t="s">
        <v>41</v>
      </c>
      <c r="D3381">
        <v>1998</v>
      </c>
      <c r="E3381" t="s">
        <v>9749</v>
      </c>
      <c r="F3381">
        <v>7</v>
      </c>
      <c r="G3381">
        <v>19000</v>
      </c>
      <c r="H3381" t="s">
        <v>10445</v>
      </c>
      <c r="I3381" t="s">
        <v>10445</v>
      </c>
      <c r="J3381" t="s">
        <v>10446</v>
      </c>
      <c r="K3381" t="s">
        <v>30</v>
      </c>
      <c r="L3381">
        <v>20000000</v>
      </c>
      <c r="M3381">
        <v>3970078</v>
      </c>
      <c r="N3381" t="s">
        <v>3802</v>
      </c>
      <c r="O3381">
        <v>121</v>
      </c>
    </row>
    <row r="3382" spans="1:15" x14ac:dyDescent="0.25">
      <c r="A3382" t="s">
        <v>10447</v>
      </c>
      <c r="B3382" t="s">
        <v>337</v>
      </c>
      <c r="C3382" t="s">
        <v>390</v>
      </c>
      <c r="D3382">
        <v>1998</v>
      </c>
      <c r="E3382" t="s">
        <v>10077</v>
      </c>
      <c r="F3382">
        <v>5.9</v>
      </c>
      <c r="G3382">
        <v>18000</v>
      </c>
      <c r="H3382" t="s">
        <v>10448</v>
      </c>
      <c r="I3382" t="s">
        <v>10449</v>
      </c>
      <c r="J3382" t="s">
        <v>10450</v>
      </c>
      <c r="K3382" t="s">
        <v>30</v>
      </c>
      <c r="L3382">
        <v>24000000</v>
      </c>
      <c r="M3382">
        <v>140894675</v>
      </c>
      <c r="N3382" t="s">
        <v>44</v>
      </c>
      <c r="O3382">
        <v>79</v>
      </c>
    </row>
    <row r="3383" spans="1:15" x14ac:dyDescent="0.25">
      <c r="A3383" t="s">
        <v>10451</v>
      </c>
      <c r="B3383" t="s">
        <v>16</v>
      </c>
      <c r="C3383" t="s">
        <v>41</v>
      </c>
      <c r="D3383">
        <v>1998</v>
      </c>
      <c r="E3383" t="s">
        <v>10452</v>
      </c>
      <c r="F3383">
        <v>5.9</v>
      </c>
      <c r="G3383">
        <v>6400</v>
      </c>
      <c r="H3383" t="s">
        <v>8503</v>
      </c>
      <c r="I3383" t="s">
        <v>8503</v>
      </c>
      <c r="J3383" t="s">
        <v>10453</v>
      </c>
      <c r="K3383" t="s">
        <v>30</v>
      </c>
      <c r="L3383">
        <v>4500000</v>
      </c>
      <c r="M3383">
        <v>23261485</v>
      </c>
      <c r="N3383" t="s">
        <v>2027</v>
      </c>
      <c r="O3383">
        <v>104</v>
      </c>
    </row>
    <row r="3384" spans="1:15" x14ac:dyDescent="0.25">
      <c r="A3384" t="s">
        <v>10454</v>
      </c>
      <c r="B3384" t="s">
        <v>16</v>
      </c>
      <c r="C3384" t="s">
        <v>41</v>
      </c>
      <c r="D3384">
        <v>1998</v>
      </c>
      <c r="E3384" t="s">
        <v>10098</v>
      </c>
      <c r="F3384">
        <v>6</v>
      </c>
      <c r="G3384">
        <v>14000</v>
      </c>
      <c r="H3384" t="s">
        <v>10455</v>
      </c>
      <c r="I3384" t="s">
        <v>10456</v>
      </c>
      <c r="J3384" t="s">
        <v>9757</v>
      </c>
      <c r="K3384" t="s">
        <v>30</v>
      </c>
      <c r="L3384">
        <v>14000000</v>
      </c>
      <c r="M3384">
        <v>15064946</v>
      </c>
      <c r="N3384" t="s">
        <v>44</v>
      </c>
      <c r="O3384">
        <v>96</v>
      </c>
    </row>
    <row r="3385" spans="1:15" x14ac:dyDescent="0.25">
      <c r="A3385" t="s">
        <v>10457</v>
      </c>
      <c r="B3385" t="s">
        <v>16</v>
      </c>
      <c r="C3385" t="s">
        <v>41</v>
      </c>
      <c r="D3385">
        <v>1998</v>
      </c>
      <c r="E3385" t="s">
        <v>9923</v>
      </c>
      <c r="F3385">
        <v>6.1</v>
      </c>
      <c r="G3385">
        <v>14000</v>
      </c>
      <c r="H3385" t="s">
        <v>6845</v>
      </c>
      <c r="I3385" t="s">
        <v>10458</v>
      </c>
      <c r="J3385" t="s">
        <v>10013</v>
      </c>
      <c r="K3385" t="s">
        <v>30</v>
      </c>
      <c r="L3385">
        <v>15000000</v>
      </c>
      <c r="M3385">
        <v>12874899</v>
      </c>
      <c r="N3385" t="s">
        <v>8990</v>
      </c>
      <c r="O3385">
        <v>93</v>
      </c>
    </row>
    <row r="3386" spans="1:15" x14ac:dyDescent="0.25">
      <c r="A3386" t="s">
        <v>10459</v>
      </c>
      <c r="B3386" t="s">
        <v>2000</v>
      </c>
      <c r="C3386" t="s">
        <v>34</v>
      </c>
      <c r="D3386">
        <v>1998</v>
      </c>
      <c r="E3386" t="s">
        <v>9658</v>
      </c>
      <c r="F3386">
        <v>5.4</v>
      </c>
      <c r="G3386">
        <v>8600</v>
      </c>
      <c r="H3386" t="s">
        <v>6683</v>
      </c>
      <c r="I3386" t="s">
        <v>10460</v>
      </c>
      <c r="J3386" t="s">
        <v>2040</v>
      </c>
      <c r="K3386" t="s">
        <v>30</v>
      </c>
      <c r="L3386">
        <v>30000000</v>
      </c>
      <c r="M3386">
        <v>12951088</v>
      </c>
      <c r="N3386" t="s">
        <v>61</v>
      </c>
      <c r="O3386">
        <v>89</v>
      </c>
    </row>
    <row r="3387" spans="1:15" x14ac:dyDescent="0.25">
      <c r="A3387" t="s">
        <v>10461</v>
      </c>
      <c r="B3387" t="s">
        <v>16</v>
      </c>
      <c r="C3387" t="s">
        <v>63</v>
      </c>
      <c r="D3387">
        <v>1998</v>
      </c>
      <c r="E3387" t="s">
        <v>9923</v>
      </c>
      <c r="F3387">
        <v>7.2</v>
      </c>
      <c r="G3387">
        <v>16000</v>
      </c>
      <c r="H3387" t="s">
        <v>7830</v>
      </c>
      <c r="I3387" t="s">
        <v>10462</v>
      </c>
      <c r="J3387" t="s">
        <v>10463</v>
      </c>
      <c r="K3387" t="s">
        <v>30</v>
      </c>
      <c r="L3387">
        <v>8000000</v>
      </c>
      <c r="M3387">
        <v>4553271</v>
      </c>
      <c r="N3387" t="s">
        <v>8628</v>
      </c>
      <c r="O3387">
        <v>111</v>
      </c>
    </row>
    <row r="3388" spans="1:15" x14ac:dyDescent="0.25">
      <c r="A3388" t="s">
        <v>10464</v>
      </c>
      <c r="B3388" t="s">
        <v>2000</v>
      </c>
      <c r="C3388" t="s">
        <v>34</v>
      </c>
      <c r="D3388">
        <v>1998</v>
      </c>
      <c r="E3388" t="s">
        <v>10465</v>
      </c>
      <c r="F3388">
        <v>6.1</v>
      </c>
      <c r="G3388">
        <v>11000</v>
      </c>
      <c r="H3388" t="s">
        <v>5754</v>
      </c>
      <c r="I3388" t="s">
        <v>10466</v>
      </c>
      <c r="J3388" t="s">
        <v>9024</v>
      </c>
      <c r="K3388" t="s">
        <v>30</v>
      </c>
      <c r="L3388">
        <v>27000000</v>
      </c>
      <c r="M3388">
        <v>10452012</v>
      </c>
      <c r="N3388" t="s">
        <v>180</v>
      </c>
      <c r="O3388">
        <v>122</v>
      </c>
    </row>
    <row r="3389" spans="1:15" x14ac:dyDescent="0.25">
      <c r="A3389" t="s">
        <v>10467</v>
      </c>
      <c r="B3389" t="s">
        <v>16</v>
      </c>
      <c r="C3389" t="s">
        <v>17</v>
      </c>
      <c r="D3389">
        <v>1998</v>
      </c>
      <c r="E3389" t="s">
        <v>10077</v>
      </c>
      <c r="F3389">
        <v>8</v>
      </c>
      <c r="G3389">
        <v>37000</v>
      </c>
      <c r="H3389" t="s">
        <v>10468</v>
      </c>
      <c r="I3389" t="s">
        <v>10469</v>
      </c>
      <c r="J3389" t="s">
        <v>10470</v>
      </c>
      <c r="K3389" t="s">
        <v>2600</v>
      </c>
      <c r="L3389">
        <v>2900000</v>
      </c>
      <c r="M3389">
        <v>5971073</v>
      </c>
      <c r="N3389" t="s">
        <v>10471</v>
      </c>
      <c r="O3389">
        <v>110</v>
      </c>
    </row>
    <row r="3390" spans="1:15" x14ac:dyDescent="0.25">
      <c r="A3390" t="s">
        <v>10472</v>
      </c>
      <c r="B3390" t="s">
        <v>16</v>
      </c>
      <c r="C3390" t="s">
        <v>41</v>
      </c>
      <c r="D3390">
        <v>1998</v>
      </c>
      <c r="E3390" t="s">
        <v>10473</v>
      </c>
      <c r="F3390">
        <v>6.4</v>
      </c>
      <c r="G3390">
        <v>14000</v>
      </c>
      <c r="H3390" t="s">
        <v>4566</v>
      </c>
      <c r="I3390" t="s">
        <v>4566</v>
      </c>
      <c r="J3390" t="s">
        <v>6917</v>
      </c>
      <c r="K3390" t="s">
        <v>30</v>
      </c>
      <c r="L3390">
        <v>6000000</v>
      </c>
      <c r="M3390">
        <v>2281761</v>
      </c>
      <c r="N3390" t="s">
        <v>10474</v>
      </c>
      <c r="O3390">
        <v>87</v>
      </c>
    </row>
    <row r="3391" spans="1:15" x14ac:dyDescent="0.25">
      <c r="A3391" t="s">
        <v>10475</v>
      </c>
      <c r="B3391" t="s">
        <v>2000</v>
      </c>
      <c r="C3391" t="s">
        <v>63</v>
      </c>
      <c r="D3391">
        <v>1998</v>
      </c>
      <c r="E3391" t="s">
        <v>10090</v>
      </c>
      <c r="F3391">
        <v>7.2</v>
      </c>
      <c r="G3391">
        <v>6700</v>
      </c>
      <c r="H3391" t="s">
        <v>1185</v>
      </c>
      <c r="I3391" t="s">
        <v>1185</v>
      </c>
      <c r="J3391" t="s">
        <v>10476</v>
      </c>
      <c r="K3391" t="s">
        <v>30</v>
      </c>
      <c r="L3391">
        <v>25000000</v>
      </c>
      <c r="M3391">
        <v>777423</v>
      </c>
      <c r="N3391" t="s">
        <v>10477</v>
      </c>
      <c r="O3391">
        <v>117</v>
      </c>
    </row>
    <row r="3392" spans="1:15" x14ac:dyDescent="0.25">
      <c r="A3392" t="s">
        <v>10478</v>
      </c>
      <c r="B3392" t="s">
        <v>33</v>
      </c>
      <c r="C3392" t="s">
        <v>41</v>
      </c>
      <c r="D3392">
        <v>1998</v>
      </c>
      <c r="E3392" t="s">
        <v>9879</v>
      </c>
      <c r="F3392">
        <v>5.9</v>
      </c>
      <c r="G3392">
        <v>3900</v>
      </c>
      <c r="H3392" t="s">
        <v>10479</v>
      </c>
      <c r="I3392" t="s">
        <v>10479</v>
      </c>
      <c r="J3392" t="s">
        <v>10480</v>
      </c>
      <c r="K3392" t="s">
        <v>30</v>
      </c>
      <c r="L3392">
        <v>6000000</v>
      </c>
      <c r="M3392">
        <v>282175</v>
      </c>
      <c r="N3392" t="s">
        <v>3746</v>
      </c>
      <c r="O3392">
        <v>88</v>
      </c>
    </row>
    <row r="3393" spans="1:15" x14ac:dyDescent="0.25">
      <c r="A3393" t="s">
        <v>10481</v>
      </c>
      <c r="B3393" t="s">
        <v>16</v>
      </c>
      <c r="C3393" t="s">
        <v>17</v>
      </c>
      <c r="D3393">
        <v>1998</v>
      </c>
      <c r="E3393" t="s">
        <v>10284</v>
      </c>
      <c r="F3393">
        <v>6.9</v>
      </c>
      <c r="G3393">
        <v>14000</v>
      </c>
      <c r="H3393" t="s">
        <v>2171</v>
      </c>
      <c r="I3393" t="s">
        <v>10482</v>
      </c>
      <c r="J3393" t="s">
        <v>9085</v>
      </c>
      <c r="K3393" t="s">
        <v>30</v>
      </c>
      <c r="M3393">
        <v>8341087</v>
      </c>
      <c r="N3393" t="s">
        <v>7574</v>
      </c>
      <c r="O3393">
        <v>111</v>
      </c>
    </row>
    <row r="3394" spans="1:15" x14ac:dyDescent="0.25">
      <c r="A3394" t="s">
        <v>10483</v>
      </c>
      <c r="B3394" t="s">
        <v>2000</v>
      </c>
      <c r="C3394" t="s">
        <v>41</v>
      </c>
      <c r="D3394">
        <v>1998</v>
      </c>
      <c r="E3394" t="s">
        <v>10074</v>
      </c>
      <c r="F3394">
        <v>5.6</v>
      </c>
      <c r="G3394">
        <v>15000</v>
      </c>
      <c r="H3394" t="s">
        <v>42</v>
      </c>
      <c r="I3394" t="s">
        <v>42</v>
      </c>
      <c r="J3394" t="s">
        <v>10484</v>
      </c>
      <c r="K3394" t="s">
        <v>30</v>
      </c>
      <c r="L3394">
        <v>10000000</v>
      </c>
      <c r="M3394">
        <v>19889299</v>
      </c>
      <c r="N3394" t="s">
        <v>8795</v>
      </c>
      <c r="O3394">
        <v>87</v>
      </c>
    </row>
    <row r="3395" spans="1:15" x14ac:dyDescent="0.25">
      <c r="A3395" t="s">
        <v>10485</v>
      </c>
      <c r="B3395" t="s">
        <v>16</v>
      </c>
      <c r="C3395" t="s">
        <v>34</v>
      </c>
      <c r="D3395">
        <v>1998</v>
      </c>
      <c r="E3395" t="s">
        <v>10221</v>
      </c>
      <c r="F3395">
        <v>6.1</v>
      </c>
      <c r="G3395">
        <v>16000</v>
      </c>
      <c r="H3395" t="s">
        <v>4056</v>
      </c>
      <c r="I3395" t="s">
        <v>10486</v>
      </c>
      <c r="J3395" t="s">
        <v>1566</v>
      </c>
      <c r="K3395" t="s">
        <v>30</v>
      </c>
      <c r="L3395">
        <v>50000000</v>
      </c>
      <c r="M3395">
        <v>13806137</v>
      </c>
      <c r="N3395" t="s">
        <v>9586</v>
      </c>
      <c r="O3395">
        <v>100</v>
      </c>
    </row>
    <row r="3396" spans="1:15" x14ac:dyDescent="0.25">
      <c r="A3396" t="s">
        <v>10487</v>
      </c>
      <c r="B3396" t="s">
        <v>16</v>
      </c>
      <c r="C3396" t="s">
        <v>104</v>
      </c>
      <c r="D3396">
        <v>1998</v>
      </c>
      <c r="E3396" t="s">
        <v>10488</v>
      </c>
      <c r="F3396">
        <v>6.1</v>
      </c>
      <c r="G3396">
        <v>2900</v>
      </c>
      <c r="H3396" t="s">
        <v>9290</v>
      </c>
      <c r="I3396" t="s">
        <v>10489</v>
      </c>
      <c r="J3396" t="s">
        <v>10031</v>
      </c>
      <c r="K3396" t="s">
        <v>22</v>
      </c>
      <c r="M3396">
        <v>1672</v>
      </c>
      <c r="N3396" t="s">
        <v>7574</v>
      </c>
      <c r="O3396">
        <v>87</v>
      </c>
    </row>
    <row r="3397" spans="1:15" x14ac:dyDescent="0.25">
      <c r="A3397" t="s">
        <v>10490</v>
      </c>
      <c r="B3397" t="s">
        <v>16</v>
      </c>
      <c r="C3397" t="s">
        <v>25</v>
      </c>
      <c r="D3397">
        <v>1998</v>
      </c>
      <c r="E3397" t="s">
        <v>10491</v>
      </c>
      <c r="F3397">
        <v>6.1</v>
      </c>
      <c r="G3397">
        <v>6400</v>
      </c>
      <c r="H3397" t="s">
        <v>7225</v>
      </c>
      <c r="I3397" t="s">
        <v>10492</v>
      </c>
      <c r="J3397" t="s">
        <v>10493</v>
      </c>
      <c r="K3397" t="s">
        <v>22</v>
      </c>
      <c r="L3397">
        <v>12000000</v>
      </c>
      <c r="M3397">
        <v>1263279</v>
      </c>
      <c r="N3397" t="s">
        <v>2032</v>
      </c>
      <c r="O3397">
        <v>98</v>
      </c>
    </row>
    <row r="3398" spans="1:15" x14ac:dyDescent="0.25">
      <c r="A3398" t="s">
        <v>10494</v>
      </c>
      <c r="B3398" t="s">
        <v>16</v>
      </c>
      <c r="C3398" t="s">
        <v>52</v>
      </c>
      <c r="D3398">
        <v>1998</v>
      </c>
      <c r="E3398" t="s">
        <v>9700</v>
      </c>
      <c r="F3398">
        <v>5.4</v>
      </c>
      <c r="G3398">
        <v>20000</v>
      </c>
      <c r="H3398" t="s">
        <v>8656</v>
      </c>
      <c r="I3398" t="s">
        <v>4900</v>
      </c>
      <c r="J3398" t="s">
        <v>254</v>
      </c>
      <c r="K3398" t="s">
        <v>30</v>
      </c>
      <c r="M3398">
        <v>5624282</v>
      </c>
      <c r="N3398" t="s">
        <v>3746</v>
      </c>
      <c r="O3398">
        <v>96</v>
      </c>
    </row>
    <row r="3399" spans="1:15" x14ac:dyDescent="0.25">
      <c r="A3399" t="s">
        <v>10495</v>
      </c>
      <c r="B3399" t="s">
        <v>2000</v>
      </c>
      <c r="C3399" t="s">
        <v>41</v>
      </c>
      <c r="D3399">
        <v>1998</v>
      </c>
      <c r="E3399" t="s">
        <v>10496</v>
      </c>
      <c r="F3399">
        <v>7.2</v>
      </c>
      <c r="G3399">
        <v>9900</v>
      </c>
      <c r="H3399" t="s">
        <v>10497</v>
      </c>
      <c r="I3399" t="s">
        <v>10498</v>
      </c>
      <c r="J3399" t="s">
        <v>8430</v>
      </c>
      <c r="K3399" t="s">
        <v>30</v>
      </c>
      <c r="L3399">
        <v>2000000</v>
      </c>
      <c r="M3399">
        <v>6745362</v>
      </c>
      <c r="N3399" t="s">
        <v>10499</v>
      </c>
      <c r="O3399">
        <v>89</v>
      </c>
    </row>
    <row r="3400" spans="1:15" x14ac:dyDescent="0.25">
      <c r="A3400" t="s">
        <v>10500</v>
      </c>
      <c r="B3400" t="s">
        <v>16</v>
      </c>
      <c r="C3400" t="s">
        <v>17</v>
      </c>
      <c r="D3400">
        <v>1998</v>
      </c>
      <c r="E3400" t="s">
        <v>7197</v>
      </c>
      <c r="F3400">
        <v>6</v>
      </c>
      <c r="G3400">
        <v>7200</v>
      </c>
      <c r="H3400" t="s">
        <v>292</v>
      </c>
      <c r="I3400" t="s">
        <v>10501</v>
      </c>
      <c r="J3400" t="s">
        <v>10502</v>
      </c>
      <c r="K3400" t="s">
        <v>30</v>
      </c>
      <c r="L3400">
        <v>80000000</v>
      </c>
      <c r="M3400">
        <v>22852487</v>
      </c>
      <c r="N3400" t="s">
        <v>10503</v>
      </c>
      <c r="O3400">
        <v>172</v>
      </c>
    </row>
    <row r="3401" spans="1:15" x14ac:dyDescent="0.25">
      <c r="A3401" t="s">
        <v>10504</v>
      </c>
      <c r="B3401" t="s">
        <v>33</v>
      </c>
      <c r="C3401" t="s">
        <v>34</v>
      </c>
      <c r="D3401">
        <v>1998</v>
      </c>
      <c r="E3401" t="s">
        <v>10505</v>
      </c>
      <c r="F3401">
        <v>3</v>
      </c>
      <c r="G3401">
        <v>11000</v>
      </c>
      <c r="H3401" t="s">
        <v>10506</v>
      </c>
      <c r="I3401" t="s">
        <v>10506</v>
      </c>
      <c r="J3401" t="s">
        <v>10507</v>
      </c>
      <c r="K3401" t="s">
        <v>30</v>
      </c>
      <c r="M3401">
        <v>375805</v>
      </c>
      <c r="N3401" t="s">
        <v>10508</v>
      </c>
      <c r="O3401">
        <v>93</v>
      </c>
    </row>
    <row r="3402" spans="1:15" x14ac:dyDescent="0.25">
      <c r="A3402" t="s">
        <v>10509</v>
      </c>
      <c r="B3402" t="s">
        <v>16</v>
      </c>
      <c r="C3402" t="s">
        <v>17</v>
      </c>
      <c r="D3402">
        <v>1998</v>
      </c>
      <c r="E3402" t="s">
        <v>10510</v>
      </c>
      <c r="F3402">
        <v>7.7</v>
      </c>
      <c r="G3402">
        <v>18000</v>
      </c>
      <c r="H3402" t="s">
        <v>10511</v>
      </c>
      <c r="I3402" t="s">
        <v>10511</v>
      </c>
      <c r="J3402" t="s">
        <v>10512</v>
      </c>
      <c r="K3402" t="s">
        <v>1112</v>
      </c>
      <c r="M3402">
        <v>357549</v>
      </c>
      <c r="N3402" t="s">
        <v>6515</v>
      </c>
      <c r="O3402">
        <v>112</v>
      </c>
    </row>
    <row r="3403" spans="1:15" x14ac:dyDescent="0.25">
      <c r="A3403" t="s">
        <v>10513</v>
      </c>
      <c r="B3403" t="s">
        <v>16</v>
      </c>
      <c r="C3403" t="s">
        <v>17</v>
      </c>
      <c r="D3403">
        <v>1998</v>
      </c>
      <c r="E3403" t="s">
        <v>10106</v>
      </c>
      <c r="F3403">
        <v>7</v>
      </c>
      <c r="G3403">
        <v>12000</v>
      </c>
      <c r="H3403" t="s">
        <v>7042</v>
      </c>
      <c r="I3403" t="s">
        <v>10514</v>
      </c>
      <c r="J3403" t="s">
        <v>748</v>
      </c>
      <c r="K3403" t="s">
        <v>30</v>
      </c>
      <c r="L3403">
        <v>30000000</v>
      </c>
      <c r="M3403">
        <v>26616840</v>
      </c>
      <c r="N3403" t="s">
        <v>10515</v>
      </c>
      <c r="O3403">
        <v>127</v>
      </c>
    </row>
    <row r="3404" spans="1:15" x14ac:dyDescent="0.25">
      <c r="A3404" t="s">
        <v>10516</v>
      </c>
      <c r="B3404" t="s">
        <v>16</v>
      </c>
      <c r="C3404" t="s">
        <v>34</v>
      </c>
      <c r="D3404">
        <v>1998</v>
      </c>
      <c r="E3404" t="s">
        <v>9531</v>
      </c>
      <c r="F3404">
        <v>4.8</v>
      </c>
      <c r="G3404">
        <v>3800</v>
      </c>
      <c r="H3404" t="s">
        <v>10517</v>
      </c>
      <c r="I3404" t="s">
        <v>10518</v>
      </c>
      <c r="J3404" t="s">
        <v>10519</v>
      </c>
      <c r="K3404" t="s">
        <v>30</v>
      </c>
      <c r="L3404">
        <v>19000000</v>
      </c>
      <c r="M3404">
        <v>8165212</v>
      </c>
      <c r="N3404" t="s">
        <v>180</v>
      </c>
      <c r="O3404">
        <v>89</v>
      </c>
    </row>
    <row r="3405" spans="1:15" x14ac:dyDescent="0.25">
      <c r="A3405" t="s">
        <v>10520</v>
      </c>
      <c r="B3405" t="s">
        <v>16</v>
      </c>
      <c r="C3405" t="s">
        <v>41</v>
      </c>
      <c r="D3405">
        <v>1998</v>
      </c>
      <c r="E3405" t="s">
        <v>10090</v>
      </c>
      <c r="F3405">
        <v>6.6</v>
      </c>
      <c r="G3405">
        <v>12000</v>
      </c>
      <c r="H3405" t="s">
        <v>10521</v>
      </c>
      <c r="I3405" t="s">
        <v>10521</v>
      </c>
      <c r="J3405" t="s">
        <v>10522</v>
      </c>
      <c r="K3405" t="s">
        <v>30</v>
      </c>
      <c r="L3405">
        <v>5000000</v>
      </c>
      <c r="M3405">
        <v>5502773</v>
      </c>
      <c r="N3405" t="s">
        <v>9442</v>
      </c>
      <c r="O3405">
        <v>91</v>
      </c>
    </row>
    <row r="3406" spans="1:15" x14ac:dyDescent="0.25">
      <c r="A3406" t="s">
        <v>10523</v>
      </c>
      <c r="B3406" t="s">
        <v>16</v>
      </c>
      <c r="C3406" t="s">
        <v>104</v>
      </c>
      <c r="D3406">
        <v>1998</v>
      </c>
      <c r="E3406" t="s">
        <v>9923</v>
      </c>
      <c r="F3406">
        <v>6.1</v>
      </c>
      <c r="G3406">
        <v>7600</v>
      </c>
      <c r="H3406" t="s">
        <v>5697</v>
      </c>
      <c r="I3406" t="s">
        <v>8968</v>
      </c>
      <c r="J3406" t="s">
        <v>7936</v>
      </c>
      <c r="K3406" t="s">
        <v>5820</v>
      </c>
      <c r="M3406">
        <v>5878911</v>
      </c>
      <c r="N3406" t="s">
        <v>5112</v>
      </c>
      <c r="O3406">
        <v>114</v>
      </c>
    </row>
    <row r="3407" spans="1:15" x14ac:dyDescent="0.25">
      <c r="A3407" t="s">
        <v>10524</v>
      </c>
      <c r="B3407" t="s">
        <v>16</v>
      </c>
      <c r="C3407" t="s">
        <v>52</v>
      </c>
      <c r="D3407">
        <v>1998</v>
      </c>
      <c r="E3407" t="s">
        <v>10142</v>
      </c>
      <c r="F3407">
        <v>5.0999999999999996</v>
      </c>
      <c r="G3407">
        <v>6700</v>
      </c>
      <c r="H3407" t="s">
        <v>10525</v>
      </c>
      <c r="I3407" t="s">
        <v>10526</v>
      </c>
      <c r="J3407" t="s">
        <v>10527</v>
      </c>
      <c r="K3407" t="s">
        <v>30</v>
      </c>
      <c r="L3407">
        <v>1100000</v>
      </c>
      <c r="M3407">
        <v>713239</v>
      </c>
      <c r="N3407" t="s">
        <v>10528</v>
      </c>
      <c r="O3407">
        <v>85</v>
      </c>
    </row>
    <row r="3408" spans="1:15" x14ac:dyDescent="0.25">
      <c r="A3408" t="s">
        <v>10529</v>
      </c>
      <c r="B3408" t="s">
        <v>2000</v>
      </c>
      <c r="C3408" t="s">
        <v>41</v>
      </c>
      <c r="D3408">
        <v>1998</v>
      </c>
      <c r="E3408" t="s">
        <v>10530</v>
      </c>
      <c r="F3408">
        <v>7.7</v>
      </c>
      <c r="G3408">
        <v>38000</v>
      </c>
      <c r="H3408" t="s">
        <v>888</v>
      </c>
      <c r="I3408" t="s">
        <v>888</v>
      </c>
      <c r="J3408" t="s">
        <v>10531</v>
      </c>
      <c r="K3408" t="s">
        <v>453</v>
      </c>
      <c r="M3408">
        <v>4071548</v>
      </c>
      <c r="N3408" t="s">
        <v>552</v>
      </c>
      <c r="O3408">
        <v>80</v>
      </c>
    </row>
    <row r="3409" spans="1:15" x14ac:dyDescent="0.25">
      <c r="A3409" t="s">
        <v>10532</v>
      </c>
      <c r="B3409" t="s">
        <v>33</v>
      </c>
      <c r="C3409" t="s">
        <v>25</v>
      </c>
      <c r="D3409">
        <v>1998</v>
      </c>
      <c r="E3409" t="s">
        <v>9891</v>
      </c>
      <c r="F3409">
        <v>6.5</v>
      </c>
      <c r="G3409">
        <v>15000</v>
      </c>
      <c r="H3409" t="s">
        <v>8406</v>
      </c>
      <c r="I3409" t="s">
        <v>3607</v>
      </c>
      <c r="J3409" t="s">
        <v>4936</v>
      </c>
      <c r="K3409" t="s">
        <v>30</v>
      </c>
      <c r="L3409">
        <v>23000000</v>
      </c>
      <c r="M3409">
        <v>26875268</v>
      </c>
      <c r="N3409" t="s">
        <v>9689</v>
      </c>
      <c r="O3409">
        <v>91</v>
      </c>
    </row>
    <row r="3410" spans="1:15" x14ac:dyDescent="0.25">
      <c r="A3410" t="s">
        <v>10533</v>
      </c>
      <c r="B3410" t="s">
        <v>448</v>
      </c>
      <c r="C3410" t="s">
        <v>17</v>
      </c>
      <c r="D3410">
        <v>1998</v>
      </c>
      <c r="E3410" t="s">
        <v>10534</v>
      </c>
      <c r="F3410">
        <v>7.6</v>
      </c>
      <c r="G3410">
        <v>11000</v>
      </c>
      <c r="H3410" t="s">
        <v>10535</v>
      </c>
      <c r="I3410" t="s">
        <v>10535</v>
      </c>
      <c r="J3410" t="s">
        <v>10536</v>
      </c>
      <c r="K3410" t="s">
        <v>2110</v>
      </c>
      <c r="M3410">
        <v>801985</v>
      </c>
      <c r="N3410" t="s">
        <v>10537</v>
      </c>
      <c r="O3410">
        <v>119</v>
      </c>
    </row>
    <row r="3411" spans="1:15" x14ac:dyDescent="0.25">
      <c r="A3411" t="s">
        <v>10538</v>
      </c>
      <c r="B3411" t="s">
        <v>337</v>
      </c>
      <c r="C3411" t="s">
        <v>25</v>
      </c>
      <c r="D3411">
        <v>1998</v>
      </c>
      <c r="E3411" t="s">
        <v>10203</v>
      </c>
      <c r="F3411">
        <v>3.2</v>
      </c>
      <c r="G3411">
        <v>3200</v>
      </c>
      <c r="H3411" t="s">
        <v>10539</v>
      </c>
      <c r="I3411" t="s">
        <v>10540</v>
      </c>
      <c r="J3411" t="s">
        <v>10541</v>
      </c>
      <c r="K3411" t="s">
        <v>195</v>
      </c>
      <c r="L3411">
        <v>15000000</v>
      </c>
      <c r="M3411">
        <v>12218638</v>
      </c>
      <c r="N3411" t="s">
        <v>7574</v>
      </c>
      <c r="O3411">
        <v>76</v>
      </c>
    </row>
    <row r="3412" spans="1:15" x14ac:dyDescent="0.25">
      <c r="A3412" t="s">
        <v>10542</v>
      </c>
      <c r="B3412" t="s">
        <v>16</v>
      </c>
      <c r="C3412" t="s">
        <v>63</v>
      </c>
      <c r="D3412">
        <v>1998</v>
      </c>
      <c r="E3412" t="s">
        <v>10543</v>
      </c>
      <c r="F3412">
        <v>6.2</v>
      </c>
      <c r="G3412">
        <v>7100</v>
      </c>
      <c r="H3412" t="s">
        <v>10544</v>
      </c>
      <c r="I3412" t="s">
        <v>10545</v>
      </c>
      <c r="J3412" t="s">
        <v>8011</v>
      </c>
      <c r="K3412" t="s">
        <v>30</v>
      </c>
      <c r="M3412">
        <v>1171001</v>
      </c>
      <c r="N3412" t="s">
        <v>10546</v>
      </c>
      <c r="O3412">
        <v>88</v>
      </c>
    </row>
    <row r="3413" spans="1:15" x14ac:dyDescent="0.25">
      <c r="A3413" t="s">
        <v>10547</v>
      </c>
      <c r="B3413" t="s">
        <v>33</v>
      </c>
      <c r="C3413" t="s">
        <v>41</v>
      </c>
      <c r="D3413">
        <v>1998</v>
      </c>
      <c r="E3413" t="s">
        <v>10465</v>
      </c>
      <c r="F3413">
        <v>4.0999999999999996</v>
      </c>
      <c r="G3413">
        <v>2700</v>
      </c>
      <c r="H3413" t="s">
        <v>10548</v>
      </c>
      <c r="I3413" t="s">
        <v>10549</v>
      </c>
      <c r="J3413" t="s">
        <v>10550</v>
      </c>
      <c r="K3413" t="s">
        <v>30</v>
      </c>
      <c r="L3413">
        <v>24000000</v>
      </c>
      <c r="M3413">
        <v>4356216</v>
      </c>
      <c r="N3413" t="s">
        <v>3097</v>
      </c>
      <c r="O3413">
        <v>93</v>
      </c>
    </row>
    <row r="3414" spans="1:15" x14ac:dyDescent="0.25">
      <c r="A3414" t="s">
        <v>10551</v>
      </c>
      <c r="B3414" t="s">
        <v>16</v>
      </c>
      <c r="C3414" t="s">
        <v>104</v>
      </c>
      <c r="D3414">
        <v>1998</v>
      </c>
      <c r="E3414" t="s">
        <v>9700</v>
      </c>
      <c r="F3414">
        <v>5.7</v>
      </c>
      <c r="G3414">
        <v>11000</v>
      </c>
      <c r="H3414" t="s">
        <v>95</v>
      </c>
      <c r="I3414" t="s">
        <v>7403</v>
      </c>
      <c r="J3414" t="s">
        <v>5256</v>
      </c>
      <c r="K3414" t="s">
        <v>30</v>
      </c>
      <c r="L3414">
        <v>25000000</v>
      </c>
      <c r="M3414">
        <v>1677131</v>
      </c>
      <c r="N3414" t="s">
        <v>10552</v>
      </c>
      <c r="O3414">
        <v>114</v>
      </c>
    </row>
    <row r="3415" spans="1:15" x14ac:dyDescent="0.25">
      <c r="A3415" t="s">
        <v>10553</v>
      </c>
      <c r="B3415" t="s">
        <v>16</v>
      </c>
      <c r="C3415" t="s">
        <v>17</v>
      </c>
      <c r="D3415">
        <v>1998</v>
      </c>
      <c r="E3415" t="s">
        <v>10077</v>
      </c>
      <c r="F3415">
        <v>7.3</v>
      </c>
      <c r="G3415">
        <v>11000</v>
      </c>
      <c r="H3415" t="s">
        <v>10554</v>
      </c>
      <c r="I3415" t="s">
        <v>10555</v>
      </c>
      <c r="J3415" t="s">
        <v>1498</v>
      </c>
      <c r="K3415" t="s">
        <v>30</v>
      </c>
      <c r="L3415">
        <v>10000000</v>
      </c>
      <c r="M3415">
        <v>14328</v>
      </c>
      <c r="N3415" t="s">
        <v>6735</v>
      </c>
      <c r="O3415">
        <v>103</v>
      </c>
    </row>
    <row r="3416" spans="1:15" x14ac:dyDescent="0.25">
      <c r="A3416" t="s">
        <v>10556</v>
      </c>
      <c r="B3416" t="s">
        <v>16</v>
      </c>
      <c r="C3416" t="s">
        <v>41</v>
      </c>
      <c r="D3416">
        <v>1998</v>
      </c>
      <c r="E3416" t="s">
        <v>10243</v>
      </c>
      <c r="F3416">
        <v>7</v>
      </c>
      <c r="G3416">
        <v>16000</v>
      </c>
      <c r="H3416" t="s">
        <v>7329</v>
      </c>
      <c r="I3416" t="s">
        <v>10557</v>
      </c>
      <c r="J3416" t="s">
        <v>10558</v>
      </c>
      <c r="K3416" t="s">
        <v>22</v>
      </c>
      <c r="M3416">
        <v>4611784</v>
      </c>
      <c r="N3416" t="s">
        <v>3746</v>
      </c>
      <c r="O3416">
        <v>97</v>
      </c>
    </row>
    <row r="3417" spans="1:15" x14ac:dyDescent="0.25">
      <c r="A3417" t="s">
        <v>10559</v>
      </c>
      <c r="B3417" t="s">
        <v>2000</v>
      </c>
      <c r="C3417" t="s">
        <v>25</v>
      </c>
      <c r="D3417">
        <v>1998</v>
      </c>
      <c r="E3417" t="s">
        <v>10258</v>
      </c>
      <c r="F3417">
        <v>6.5</v>
      </c>
      <c r="G3417">
        <v>9400</v>
      </c>
      <c r="H3417" t="s">
        <v>3258</v>
      </c>
      <c r="I3417" t="s">
        <v>208</v>
      </c>
      <c r="J3417" t="s">
        <v>889</v>
      </c>
      <c r="K3417" t="s">
        <v>30</v>
      </c>
      <c r="M3417">
        <v>18912328</v>
      </c>
      <c r="N3417" t="s">
        <v>44</v>
      </c>
      <c r="O3417">
        <v>97</v>
      </c>
    </row>
    <row r="3418" spans="1:15" x14ac:dyDescent="0.25">
      <c r="A3418" t="s">
        <v>10560</v>
      </c>
      <c r="B3418" t="s">
        <v>16</v>
      </c>
      <c r="C3418" t="s">
        <v>390</v>
      </c>
      <c r="D3418">
        <v>1998</v>
      </c>
      <c r="E3418" t="s">
        <v>10561</v>
      </c>
      <c r="F3418">
        <v>6.6</v>
      </c>
      <c r="G3418">
        <v>3600</v>
      </c>
      <c r="H3418" t="s">
        <v>10562</v>
      </c>
      <c r="I3418" t="s">
        <v>10563</v>
      </c>
      <c r="J3418" t="s">
        <v>10564</v>
      </c>
      <c r="K3418" t="s">
        <v>2110</v>
      </c>
      <c r="M3418">
        <v>25824</v>
      </c>
      <c r="N3418" t="s">
        <v>6119</v>
      </c>
      <c r="O3418">
        <v>90</v>
      </c>
    </row>
    <row r="3419" spans="1:15" x14ac:dyDescent="0.25">
      <c r="A3419" t="s">
        <v>10565</v>
      </c>
      <c r="B3419" t="s">
        <v>16</v>
      </c>
      <c r="C3419" t="s">
        <v>17</v>
      </c>
      <c r="D3419">
        <v>1998</v>
      </c>
      <c r="E3419" t="s">
        <v>10566</v>
      </c>
      <c r="F3419">
        <v>6.9</v>
      </c>
      <c r="G3419">
        <v>4700</v>
      </c>
      <c r="H3419" t="s">
        <v>3963</v>
      </c>
      <c r="I3419" t="s">
        <v>8967</v>
      </c>
      <c r="J3419" t="s">
        <v>10567</v>
      </c>
      <c r="K3419" t="s">
        <v>306</v>
      </c>
      <c r="M3419">
        <v>2048740</v>
      </c>
      <c r="N3419" t="s">
        <v>9049</v>
      </c>
      <c r="O3419">
        <v>93</v>
      </c>
    </row>
    <row r="3420" spans="1:15" x14ac:dyDescent="0.25">
      <c r="A3420" t="s">
        <v>10568</v>
      </c>
      <c r="B3420" t="s">
        <v>16</v>
      </c>
      <c r="C3420" t="s">
        <v>41</v>
      </c>
      <c r="D3420">
        <v>1998</v>
      </c>
      <c r="E3420" t="s">
        <v>9527</v>
      </c>
      <c r="F3420">
        <v>6.6</v>
      </c>
      <c r="G3420">
        <v>11000</v>
      </c>
      <c r="H3420" t="s">
        <v>10569</v>
      </c>
      <c r="I3420" t="s">
        <v>10570</v>
      </c>
      <c r="J3420" t="s">
        <v>10571</v>
      </c>
      <c r="K3420" t="s">
        <v>30</v>
      </c>
      <c r="L3420">
        <v>8000000</v>
      </c>
      <c r="M3420">
        <v>1794086</v>
      </c>
      <c r="N3420" t="s">
        <v>10572</v>
      </c>
      <c r="O3420">
        <v>104</v>
      </c>
    </row>
    <row r="3421" spans="1:15" x14ac:dyDescent="0.25">
      <c r="A3421" t="s">
        <v>10573</v>
      </c>
      <c r="B3421" t="s">
        <v>16</v>
      </c>
      <c r="C3421" t="s">
        <v>34</v>
      </c>
      <c r="D3421">
        <v>1998</v>
      </c>
      <c r="E3421" t="s">
        <v>10016</v>
      </c>
      <c r="F3421">
        <v>4.9000000000000004</v>
      </c>
      <c r="G3421">
        <v>14000</v>
      </c>
      <c r="H3421" t="s">
        <v>7344</v>
      </c>
      <c r="I3421" t="s">
        <v>5673</v>
      </c>
      <c r="J3421" t="s">
        <v>4541</v>
      </c>
      <c r="K3421" t="s">
        <v>10574</v>
      </c>
      <c r="L3421">
        <v>30000000</v>
      </c>
      <c r="M3421">
        <v>10319915</v>
      </c>
      <c r="N3421" t="s">
        <v>10575</v>
      </c>
      <c r="O3421">
        <v>91</v>
      </c>
    </row>
    <row r="3422" spans="1:15" x14ac:dyDescent="0.25">
      <c r="A3422" t="s">
        <v>10576</v>
      </c>
      <c r="B3422" t="s">
        <v>33</v>
      </c>
      <c r="C3422" t="s">
        <v>41</v>
      </c>
      <c r="D3422">
        <v>1998</v>
      </c>
      <c r="E3422" t="s">
        <v>10103</v>
      </c>
      <c r="F3422">
        <v>5.5</v>
      </c>
      <c r="G3422">
        <v>9600</v>
      </c>
      <c r="H3422" t="s">
        <v>9258</v>
      </c>
      <c r="I3422" t="s">
        <v>10577</v>
      </c>
      <c r="J3422" t="s">
        <v>8707</v>
      </c>
      <c r="K3422" t="s">
        <v>30</v>
      </c>
      <c r="L3422">
        <v>30000000</v>
      </c>
      <c r="M3422">
        <v>12214338</v>
      </c>
      <c r="N3422" t="s">
        <v>1725</v>
      </c>
      <c r="O3422">
        <v>86</v>
      </c>
    </row>
    <row r="3423" spans="1:15" x14ac:dyDescent="0.25">
      <c r="A3423" t="s">
        <v>10578</v>
      </c>
      <c r="B3423" t="s">
        <v>448</v>
      </c>
      <c r="C3423" t="s">
        <v>41</v>
      </c>
      <c r="D3423">
        <v>1998</v>
      </c>
      <c r="E3423" t="s">
        <v>10579</v>
      </c>
      <c r="F3423">
        <v>6.8</v>
      </c>
      <c r="G3423">
        <v>6000</v>
      </c>
      <c r="H3423" t="s">
        <v>10580</v>
      </c>
      <c r="I3423" t="s">
        <v>10581</v>
      </c>
      <c r="J3423" t="s">
        <v>10582</v>
      </c>
      <c r="K3423" t="s">
        <v>30</v>
      </c>
      <c r="L3423">
        <v>700000</v>
      </c>
      <c r="M3423">
        <v>871759</v>
      </c>
      <c r="N3423" t="s">
        <v>10583</v>
      </c>
      <c r="O3423">
        <v>99</v>
      </c>
    </row>
    <row r="3424" spans="1:15" x14ac:dyDescent="0.25">
      <c r="A3424" t="s">
        <v>10584</v>
      </c>
      <c r="B3424" t="s">
        <v>33</v>
      </c>
      <c r="C3424" t="s">
        <v>41</v>
      </c>
      <c r="D3424">
        <v>1998</v>
      </c>
      <c r="E3424" t="s">
        <v>10258</v>
      </c>
      <c r="F3424">
        <v>5</v>
      </c>
      <c r="G3424">
        <v>6600</v>
      </c>
      <c r="H3424" t="s">
        <v>4489</v>
      </c>
      <c r="I3424" t="s">
        <v>4921</v>
      </c>
      <c r="J3424" t="s">
        <v>4921</v>
      </c>
      <c r="K3424" t="s">
        <v>30</v>
      </c>
      <c r="M3424">
        <v>8072007</v>
      </c>
      <c r="N3424" t="s">
        <v>5112</v>
      </c>
      <c r="O3424">
        <v>103</v>
      </c>
    </row>
    <row r="3425" spans="1:15" x14ac:dyDescent="0.25">
      <c r="A3425" t="s">
        <v>10585</v>
      </c>
      <c r="B3425" t="s">
        <v>16</v>
      </c>
      <c r="C3425" t="s">
        <v>41</v>
      </c>
      <c r="D3425">
        <v>1998</v>
      </c>
      <c r="E3425" t="s">
        <v>10120</v>
      </c>
      <c r="F3425">
        <v>3.2</v>
      </c>
      <c r="G3425">
        <v>4900</v>
      </c>
      <c r="H3425" t="s">
        <v>10586</v>
      </c>
      <c r="I3425" t="s">
        <v>10587</v>
      </c>
      <c r="J3425" t="s">
        <v>10588</v>
      </c>
      <c r="K3425" t="s">
        <v>30</v>
      </c>
      <c r="L3425">
        <v>20000000</v>
      </c>
      <c r="M3425">
        <v>9257103</v>
      </c>
      <c r="N3425" t="s">
        <v>10589</v>
      </c>
      <c r="O3425">
        <v>90</v>
      </c>
    </row>
    <row r="3426" spans="1:15" x14ac:dyDescent="0.25">
      <c r="A3426" t="s">
        <v>10590</v>
      </c>
      <c r="B3426" t="s">
        <v>16</v>
      </c>
      <c r="C3426" t="s">
        <v>63</v>
      </c>
      <c r="D3426">
        <v>1998</v>
      </c>
      <c r="E3426" t="s">
        <v>10139</v>
      </c>
      <c r="F3426">
        <v>7.3</v>
      </c>
      <c r="G3426">
        <v>8300</v>
      </c>
      <c r="H3426" t="s">
        <v>528</v>
      </c>
      <c r="I3426" t="s">
        <v>528</v>
      </c>
      <c r="J3426" t="s">
        <v>10591</v>
      </c>
      <c r="K3426" t="s">
        <v>22</v>
      </c>
      <c r="M3426">
        <v>1214198</v>
      </c>
      <c r="N3426" t="s">
        <v>10592</v>
      </c>
      <c r="O3426">
        <v>124</v>
      </c>
    </row>
    <row r="3427" spans="1:15" x14ac:dyDescent="0.25">
      <c r="A3427" t="s">
        <v>10593</v>
      </c>
      <c r="B3427" t="s">
        <v>2709</v>
      </c>
      <c r="C3427" t="s">
        <v>41</v>
      </c>
      <c r="D3427">
        <v>1998</v>
      </c>
      <c r="E3427" t="s">
        <v>10594</v>
      </c>
      <c r="F3427">
        <v>6.3</v>
      </c>
      <c r="G3427">
        <v>7400</v>
      </c>
      <c r="H3427" t="s">
        <v>10595</v>
      </c>
      <c r="I3427" t="s">
        <v>9006</v>
      </c>
      <c r="J3427" t="s">
        <v>10596</v>
      </c>
      <c r="K3427" t="s">
        <v>22</v>
      </c>
      <c r="N3427" t="s">
        <v>10597</v>
      </c>
      <c r="O3427">
        <v>111</v>
      </c>
    </row>
    <row r="3428" spans="1:15" x14ac:dyDescent="0.25">
      <c r="A3428" t="s">
        <v>10598</v>
      </c>
      <c r="B3428" t="s">
        <v>16</v>
      </c>
      <c r="C3428" t="s">
        <v>104</v>
      </c>
      <c r="D3428">
        <v>1998</v>
      </c>
      <c r="E3428" t="s">
        <v>9749</v>
      </c>
      <c r="F3428">
        <v>6.5</v>
      </c>
      <c r="G3428">
        <v>8400</v>
      </c>
      <c r="H3428" t="s">
        <v>8475</v>
      </c>
      <c r="I3428" t="s">
        <v>10599</v>
      </c>
      <c r="J3428" t="s">
        <v>1540</v>
      </c>
      <c r="K3428" t="s">
        <v>30</v>
      </c>
      <c r="L3428">
        <v>4500000</v>
      </c>
      <c r="M3428">
        <v>1036818</v>
      </c>
      <c r="N3428" t="s">
        <v>10600</v>
      </c>
      <c r="O3428">
        <v>101</v>
      </c>
    </row>
    <row r="3429" spans="1:15" x14ac:dyDescent="0.25">
      <c r="A3429" t="s">
        <v>10601</v>
      </c>
      <c r="B3429" t="s">
        <v>16</v>
      </c>
      <c r="C3429" t="s">
        <v>41</v>
      </c>
      <c r="D3429">
        <v>1998</v>
      </c>
      <c r="E3429" t="s">
        <v>10019</v>
      </c>
      <c r="F3429">
        <v>5.6</v>
      </c>
      <c r="G3429">
        <v>4800</v>
      </c>
      <c r="H3429" t="s">
        <v>9499</v>
      </c>
      <c r="I3429" t="s">
        <v>10602</v>
      </c>
      <c r="J3429" t="s">
        <v>9389</v>
      </c>
      <c r="K3429" t="s">
        <v>30</v>
      </c>
      <c r="M3429">
        <v>4106588</v>
      </c>
      <c r="N3429" t="s">
        <v>6213</v>
      </c>
      <c r="O3429">
        <v>93</v>
      </c>
    </row>
    <row r="3430" spans="1:15" x14ac:dyDescent="0.25">
      <c r="A3430" t="s">
        <v>10603</v>
      </c>
      <c r="B3430" t="s">
        <v>2000</v>
      </c>
      <c r="C3430" t="s">
        <v>17</v>
      </c>
      <c r="D3430">
        <v>1998</v>
      </c>
      <c r="E3430" t="s">
        <v>10604</v>
      </c>
      <c r="F3430">
        <v>6.2</v>
      </c>
      <c r="G3430">
        <v>2900</v>
      </c>
      <c r="H3430" t="s">
        <v>8574</v>
      </c>
      <c r="I3430" t="s">
        <v>10605</v>
      </c>
      <c r="J3430" t="s">
        <v>9085</v>
      </c>
      <c r="K3430" t="s">
        <v>30</v>
      </c>
      <c r="M3430">
        <v>4390</v>
      </c>
      <c r="N3430" t="s">
        <v>9112</v>
      </c>
      <c r="O3430">
        <v>97</v>
      </c>
    </row>
    <row r="3431" spans="1:15" x14ac:dyDescent="0.25">
      <c r="A3431" t="s">
        <v>10606</v>
      </c>
      <c r="B3431" t="s">
        <v>16</v>
      </c>
      <c r="C3431" t="s">
        <v>41</v>
      </c>
      <c r="D3431">
        <v>1998</v>
      </c>
      <c r="E3431" t="s">
        <v>9891</v>
      </c>
      <c r="F3431">
        <v>5.8</v>
      </c>
      <c r="G3431">
        <v>2700</v>
      </c>
      <c r="H3431" t="s">
        <v>10607</v>
      </c>
      <c r="I3431" t="s">
        <v>10607</v>
      </c>
      <c r="J3431" t="s">
        <v>8876</v>
      </c>
      <c r="K3431" t="s">
        <v>30</v>
      </c>
      <c r="M3431">
        <v>123104</v>
      </c>
      <c r="N3431" t="s">
        <v>5112</v>
      </c>
      <c r="O3431">
        <v>91</v>
      </c>
    </row>
    <row r="3432" spans="1:15" x14ac:dyDescent="0.25">
      <c r="A3432" t="s">
        <v>10608</v>
      </c>
      <c r="B3432" t="s">
        <v>16</v>
      </c>
      <c r="C3432" t="s">
        <v>41</v>
      </c>
      <c r="D3432">
        <v>1998</v>
      </c>
      <c r="E3432" t="s">
        <v>9749</v>
      </c>
      <c r="F3432">
        <v>7</v>
      </c>
      <c r="G3432">
        <v>7800</v>
      </c>
      <c r="H3432" t="s">
        <v>3444</v>
      </c>
      <c r="I3432" t="s">
        <v>3044</v>
      </c>
      <c r="J3432" t="s">
        <v>6828</v>
      </c>
      <c r="K3432" t="s">
        <v>22</v>
      </c>
      <c r="M3432">
        <v>524864</v>
      </c>
      <c r="N3432" t="s">
        <v>31</v>
      </c>
      <c r="O3432">
        <v>95</v>
      </c>
    </row>
    <row r="3433" spans="1:15" x14ac:dyDescent="0.25">
      <c r="A3433" t="s">
        <v>10609</v>
      </c>
      <c r="B3433" t="s">
        <v>16</v>
      </c>
      <c r="C3433" t="s">
        <v>17</v>
      </c>
      <c r="D3433">
        <v>1998</v>
      </c>
      <c r="E3433" t="s">
        <v>10164</v>
      </c>
      <c r="F3433">
        <v>6.3</v>
      </c>
      <c r="G3433">
        <v>1900</v>
      </c>
      <c r="H3433" t="s">
        <v>4225</v>
      </c>
      <c r="I3433" t="s">
        <v>10610</v>
      </c>
      <c r="J3433" t="s">
        <v>10463</v>
      </c>
      <c r="K3433" t="s">
        <v>22</v>
      </c>
      <c r="M3433">
        <v>238497</v>
      </c>
      <c r="N3433" t="s">
        <v>10238</v>
      </c>
      <c r="O3433">
        <v>111</v>
      </c>
    </row>
    <row r="3434" spans="1:15" x14ac:dyDescent="0.25">
      <c r="A3434" t="s">
        <v>10611</v>
      </c>
      <c r="B3434" t="s">
        <v>16</v>
      </c>
      <c r="C3434" t="s">
        <v>104</v>
      </c>
      <c r="D3434">
        <v>1998</v>
      </c>
      <c r="E3434" t="s">
        <v>10612</v>
      </c>
      <c r="F3434">
        <v>6.3</v>
      </c>
      <c r="G3434">
        <v>2100</v>
      </c>
      <c r="H3434" t="s">
        <v>10613</v>
      </c>
      <c r="I3434" t="s">
        <v>8975</v>
      </c>
      <c r="J3434" t="s">
        <v>1562</v>
      </c>
      <c r="K3434" t="s">
        <v>453</v>
      </c>
      <c r="M3434">
        <v>895788</v>
      </c>
      <c r="N3434" t="s">
        <v>10614</v>
      </c>
      <c r="O3434">
        <v>117</v>
      </c>
    </row>
    <row r="3435" spans="1:15" x14ac:dyDescent="0.25">
      <c r="A3435" t="s">
        <v>10615</v>
      </c>
      <c r="B3435" t="s">
        <v>33</v>
      </c>
      <c r="C3435" t="s">
        <v>17</v>
      </c>
      <c r="D3435">
        <v>1998</v>
      </c>
      <c r="E3435" t="s">
        <v>10111</v>
      </c>
      <c r="F3435">
        <v>6.3</v>
      </c>
      <c r="G3435">
        <v>506</v>
      </c>
      <c r="H3435" t="s">
        <v>10616</v>
      </c>
      <c r="I3435" t="s">
        <v>10617</v>
      </c>
      <c r="J3435" t="s">
        <v>10618</v>
      </c>
      <c r="K3435" t="s">
        <v>195</v>
      </c>
      <c r="M3435">
        <v>104255</v>
      </c>
      <c r="N3435" t="s">
        <v>10619</v>
      </c>
      <c r="O3435">
        <v>98</v>
      </c>
    </row>
    <row r="3436" spans="1:15" x14ac:dyDescent="0.25">
      <c r="A3436" t="s">
        <v>10620</v>
      </c>
      <c r="B3436" t="s">
        <v>33</v>
      </c>
      <c r="C3436" t="s">
        <v>41</v>
      </c>
      <c r="D3436">
        <v>1998</v>
      </c>
      <c r="E3436" t="s">
        <v>10621</v>
      </c>
      <c r="F3436">
        <v>4.9000000000000004</v>
      </c>
      <c r="G3436">
        <v>19000</v>
      </c>
      <c r="H3436" t="s">
        <v>3354</v>
      </c>
      <c r="I3436" t="s">
        <v>5086</v>
      </c>
      <c r="J3436" t="s">
        <v>1486</v>
      </c>
      <c r="K3436" t="s">
        <v>30</v>
      </c>
      <c r="L3436">
        <v>60000000</v>
      </c>
      <c r="M3436">
        <v>12069719</v>
      </c>
      <c r="N3436" t="s">
        <v>8003</v>
      </c>
      <c r="O3436">
        <v>114</v>
      </c>
    </row>
    <row r="3437" spans="1:15" x14ac:dyDescent="0.25">
      <c r="A3437" t="s">
        <v>10622</v>
      </c>
      <c r="B3437" t="s">
        <v>16</v>
      </c>
      <c r="C3437" t="s">
        <v>41</v>
      </c>
      <c r="D3437">
        <v>1998</v>
      </c>
      <c r="E3437" t="s">
        <v>10098</v>
      </c>
      <c r="F3437">
        <v>6.3</v>
      </c>
      <c r="G3437">
        <v>7800</v>
      </c>
      <c r="H3437" t="s">
        <v>10037</v>
      </c>
      <c r="I3437" t="s">
        <v>10037</v>
      </c>
      <c r="J3437" t="s">
        <v>10623</v>
      </c>
      <c r="K3437" t="s">
        <v>30</v>
      </c>
      <c r="L3437">
        <v>5000000</v>
      </c>
      <c r="M3437">
        <v>4714658</v>
      </c>
      <c r="N3437" t="s">
        <v>7574</v>
      </c>
      <c r="O3437">
        <v>100</v>
      </c>
    </row>
    <row r="3438" spans="1:15" x14ac:dyDescent="0.25">
      <c r="A3438" t="s">
        <v>10624</v>
      </c>
      <c r="B3438" t="s">
        <v>16</v>
      </c>
      <c r="C3438" t="s">
        <v>41</v>
      </c>
      <c r="D3438">
        <v>1998</v>
      </c>
      <c r="E3438" t="s">
        <v>10221</v>
      </c>
      <c r="F3438">
        <v>6.9</v>
      </c>
      <c r="G3438">
        <v>14000</v>
      </c>
      <c r="H3438" t="s">
        <v>10625</v>
      </c>
      <c r="I3438" t="s">
        <v>10625</v>
      </c>
      <c r="J3438" t="s">
        <v>4742</v>
      </c>
      <c r="K3438" t="s">
        <v>30</v>
      </c>
      <c r="L3438">
        <v>5000000</v>
      </c>
      <c r="M3438">
        <v>2087471</v>
      </c>
      <c r="N3438" t="s">
        <v>5112</v>
      </c>
      <c r="O3438">
        <v>116</v>
      </c>
    </row>
    <row r="3439" spans="1:15" x14ac:dyDescent="0.25">
      <c r="A3439" t="s">
        <v>10626</v>
      </c>
      <c r="B3439" t="s">
        <v>2000</v>
      </c>
      <c r="C3439" t="s">
        <v>41</v>
      </c>
      <c r="D3439">
        <v>1998</v>
      </c>
      <c r="E3439" t="s">
        <v>10019</v>
      </c>
      <c r="F3439">
        <v>5</v>
      </c>
      <c r="G3439">
        <v>5300</v>
      </c>
      <c r="H3439" t="s">
        <v>5189</v>
      </c>
      <c r="I3439" t="s">
        <v>10627</v>
      </c>
      <c r="J3439" t="s">
        <v>345</v>
      </c>
      <c r="K3439" t="s">
        <v>30</v>
      </c>
      <c r="M3439">
        <v>7571115</v>
      </c>
      <c r="N3439" t="s">
        <v>10628</v>
      </c>
      <c r="O3439">
        <v>94</v>
      </c>
    </row>
    <row r="3440" spans="1:15" x14ac:dyDescent="0.25">
      <c r="A3440" t="s">
        <v>10629</v>
      </c>
      <c r="B3440" t="s">
        <v>16</v>
      </c>
      <c r="C3440" t="s">
        <v>104</v>
      </c>
      <c r="D3440">
        <v>1998</v>
      </c>
      <c r="E3440" t="s">
        <v>10630</v>
      </c>
      <c r="F3440">
        <v>4.7</v>
      </c>
      <c r="G3440">
        <v>2500</v>
      </c>
      <c r="H3440" t="s">
        <v>10631</v>
      </c>
      <c r="I3440" t="s">
        <v>10631</v>
      </c>
      <c r="J3440" t="s">
        <v>1850</v>
      </c>
      <c r="K3440" t="s">
        <v>30</v>
      </c>
      <c r="L3440">
        <v>6000000</v>
      </c>
      <c r="M3440">
        <v>11710</v>
      </c>
      <c r="N3440" t="s">
        <v>10632</v>
      </c>
      <c r="O3440">
        <v>95</v>
      </c>
    </row>
    <row r="3441" spans="1:15" x14ac:dyDescent="0.25">
      <c r="A3441" t="s">
        <v>10633</v>
      </c>
      <c r="B3441" t="s">
        <v>16</v>
      </c>
      <c r="C3441" t="s">
        <v>41</v>
      </c>
      <c r="D3441">
        <v>1998</v>
      </c>
      <c r="E3441" t="s">
        <v>9891</v>
      </c>
      <c r="F3441">
        <v>5.8</v>
      </c>
      <c r="G3441">
        <v>4500</v>
      </c>
      <c r="H3441" t="s">
        <v>2897</v>
      </c>
      <c r="I3441" t="s">
        <v>10634</v>
      </c>
      <c r="J3441" t="s">
        <v>7043</v>
      </c>
      <c r="K3441" t="s">
        <v>30</v>
      </c>
      <c r="M3441">
        <v>77910</v>
      </c>
      <c r="N3441" t="s">
        <v>10635</v>
      </c>
      <c r="O3441">
        <v>102</v>
      </c>
    </row>
    <row r="3442" spans="1:15" x14ac:dyDescent="0.25">
      <c r="A3442" t="s">
        <v>10636</v>
      </c>
      <c r="B3442" t="s">
        <v>16</v>
      </c>
      <c r="C3442" t="s">
        <v>41</v>
      </c>
      <c r="D3442">
        <v>1998</v>
      </c>
      <c r="E3442" t="s">
        <v>10116</v>
      </c>
      <c r="F3442">
        <v>5.9</v>
      </c>
      <c r="G3442">
        <v>9800</v>
      </c>
      <c r="H3442" t="s">
        <v>7268</v>
      </c>
      <c r="I3442" t="s">
        <v>10637</v>
      </c>
      <c r="J3442" t="s">
        <v>988</v>
      </c>
      <c r="K3442" t="s">
        <v>30</v>
      </c>
      <c r="L3442">
        <v>15000000</v>
      </c>
      <c r="M3442">
        <v>1808004</v>
      </c>
      <c r="N3442" t="s">
        <v>10638</v>
      </c>
      <c r="O3442">
        <v>122</v>
      </c>
    </row>
    <row r="3443" spans="1:15" x14ac:dyDescent="0.25">
      <c r="A3443" t="s">
        <v>10639</v>
      </c>
      <c r="B3443" t="s">
        <v>2000</v>
      </c>
      <c r="C3443" t="s">
        <v>41</v>
      </c>
      <c r="D3443">
        <v>1998</v>
      </c>
      <c r="E3443" t="s">
        <v>10120</v>
      </c>
      <c r="F3443">
        <v>5.0999999999999996</v>
      </c>
      <c r="G3443">
        <v>8200</v>
      </c>
      <c r="H3443" t="s">
        <v>10640</v>
      </c>
      <c r="I3443" t="s">
        <v>10641</v>
      </c>
      <c r="J3443" t="s">
        <v>2133</v>
      </c>
      <c r="K3443" t="s">
        <v>30</v>
      </c>
      <c r="L3443">
        <v>35000000</v>
      </c>
      <c r="M3443">
        <v>10493366</v>
      </c>
      <c r="N3443" t="s">
        <v>6534</v>
      </c>
      <c r="O3443">
        <v>91</v>
      </c>
    </row>
    <row r="3444" spans="1:15" x14ac:dyDescent="0.25">
      <c r="A3444" t="s">
        <v>10642</v>
      </c>
      <c r="B3444" t="s">
        <v>448</v>
      </c>
      <c r="C3444" t="s">
        <v>17</v>
      </c>
      <c r="D3444">
        <v>1998</v>
      </c>
      <c r="E3444" t="s">
        <v>10643</v>
      </c>
      <c r="F3444">
        <v>7</v>
      </c>
      <c r="G3444">
        <v>534</v>
      </c>
      <c r="H3444" t="s">
        <v>1688</v>
      </c>
      <c r="I3444" t="s">
        <v>1688</v>
      </c>
      <c r="J3444" t="s">
        <v>6926</v>
      </c>
      <c r="K3444" t="s">
        <v>30</v>
      </c>
      <c r="N3444" t="s">
        <v>10644</v>
      </c>
      <c r="O3444">
        <v>83</v>
      </c>
    </row>
    <row r="3445" spans="1:15" x14ac:dyDescent="0.25">
      <c r="A3445" t="s">
        <v>10645</v>
      </c>
      <c r="B3445" t="s">
        <v>16</v>
      </c>
      <c r="C3445" t="s">
        <v>34</v>
      </c>
      <c r="D3445">
        <v>1999</v>
      </c>
      <c r="E3445" t="s">
        <v>10646</v>
      </c>
      <c r="F3445">
        <v>8.6999999999999993</v>
      </c>
      <c r="G3445">
        <v>1700000</v>
      </c>
      <c r="H3445" t="s">
        <v>9052</v>
      </c>
      <c r="I3445" t="s">
        <v>8664</v>
      </c>
      <c r="J3445" t="s">
        <v>5079</v>
      </c>
      <c r="K3445" t="s">
        <v>30</v>
      </c>
      <c r="L3445">
        <v>63000000</v>
      </c>
      <c r="M3445">
        <v>466364845</v>
      </c>
      <c r="N3445" t="s">
        <v>23</v>
      </c>
      <c r="O3445">
        <v>136</v>
      </c>
    </row>
    <row r="3446" spans="1:15" x14ac:dyDescent="0.25">
      <c r="A3446" t="s">
        <v>10647</v>
      </c>
      <c r="B3446" t="s">
        <v>16</v>
      </c>
      <c r="C3446" t="s">
        <v>17</v>
      </c>
      <c r="D3446">
        <v>1999</v>
      </c>
      <c r="E3446" t="s">
        <v>10648</v>
      </c>
      <c r="F3446">
        <v>8.8000000000000007</v>
      </c>
      <c r="G3446">
        <v>1900000</v>
      </c>
      <c r="H3446" t="s">
        <v>6821</v>
      </c>
      <c r="I3446" t="s">
        <v>10649</v>
      </c>
      <c r="J3446" t="s">
        <v>6538</v>
      </c>
      <c r="K3446" t="s">
        <v>5820</v>
      </c>
      <c r="L3446">
        <v>63000000</v>
      </c>
      <c r="M3446">
        <v>101209702</v>
      </c>
      <c r="N3446" t="s">
        <v>9112</v>
      </c>
      <c r="O3446">
        <v>139</v>
      </c>
    </row>
    <row r="3447" spans="1:15" x14ac:dyDescent="0.25">
      <c r="A3447" t="s">
        <v>10650</v>
      </c>
      <c r="B3447" t="s">
        <v>16</v>
      </c>
      <c r="C3447" t="s">
        <v>104</v>
      </c>
      <c r="D3447">
        <v>1999</v>
      </c>
      <c r="E3447" t="s">
        <v>10651</v>
      </c>
      <c r="F3447">
        <v>7.4</v>
      </c>
      <c r="G3447">
        <v>189000</v>
      </c>
      <c r="H3447" t="s">
        <v>5937</v>
      </c>
      <c r="I3447" t="s">
        <v>10652</v>
      </c>
      <c r="J3447" t="s">
        <v>9532</v>
      </c>
      <c r="K3447" t="s">
        <v>30</v>
      </c>
      <c r="L3447">
        <v>40000000</v>
      </c>
      <c r="M3447">
        <v>128799509</v>
      </c>
      <c r="N3447" t="s">
        <v>3746</v>
      </c>
      <c r="O3447">
        <v>139</v>
      </c>
    </row>
    <row r="3448" spans="1:15" x14ac:dyDescent="0.25">
      <c r="A3448" t="s">
        <v>10653</v>
      </c>
      <c r="B3448" t="s">
        <v>420</v>
      </c>
      <c r="C3448" t="s">
        <v>17</v>
      </c>
      <c r="D3448">
        <v>1999</v>
      </c>
      <c r="E3448" t="s">
        <v>5465</v>
      </c>
      <c r="F3448">
        <v>7.4</v>
      </c>
      <c r="G3448">
        <v>313000</v>
      </c>
      <c r="H3448" t="s">
        <v>19</v>
      </c>
      <c r="I3448" t="s">
        <v>19</v>
      </c>
      <c r="J3448" t="s">
        <v>1479</v>
      </c>
      <c r="K3448" t="s">
        <v>22</v>
      </c>
      <c r="L3448">
        <v>65000000</v>
      </c>
      <c r="M3448">
        <v>162242684</v>
      </c>
      <c r="N3448" t="s">
        <v>23</v>
      </c>
      <c r="O3448">
        <v>159</v>
      </c>
    </row>
    <row r="3449" spans="1:15" x14ac:dyDescent="0.25">
      <c r="A3449" t="s">
        <v>10654</v>
      </c>
      <c r="B3449" t="s">
        <v>2000</v>
      </c>
      <c r="C3449" t="s">
        <v>34</v>
      </c>
      <c r="D3449">
        <v>1999</v>
      </c>
      <c r="E3449" t="s">
        <v>9822</v>
      </c>
      <c r="F3449">
        <v>7</v>
      </c>
      <c r="G3449">
        <v>401000</v>
      </c>
      <c r="H3449" t="s">
        <v>7686</v>
      </c>
      <c r="I3449" t="s">
        <v>7686</v>
      </c>
      <c r="J3449" t="s">
        <v>6932</v>
      </c>
      <c r="K3449" t="s">
        <v>30</v>
      </c>
      <c r="L3449">
        <v>80000000</v>
      </c>
      <c r="M3449">
        <v>415933406</v>
      </c>
      <c r="N3449" t="s">
        <v>61</v>
      </c>
      <c r="O3449">
        <v>124</v>
      </c>
    </row>
    <row r="3450" spans="1:15" x14ac:dyDescent="0.25">
      <c r="A3450" t="s">
        <v>10655</v>
      </c>
      <c r="B3450" t="s">
        <v>16</v>
      </c>
      <c r="C3450" t="s">
        <v>41</v>
      </c>
      <c r="D3450">
        <v>1999</v>
      </c>
      <c r="E3450" t="s">
        <v>10656</v>
      </c>
      <c r="F3450">
        <v>7</v>
      </c>
      <c r="G3450">
        <v>385000</v>
      </c>
      <c r="H3450" t="s">
        <v>10657</v>
      </c>
      <c r="I3450" t="s">
        <v>10658</v>
      </c>
      <c r="J3450" t="s">
        <v>10659</v>
      </c>
      <c r="K3450" t="s">
        <v>30</v>
      </c>
      <c r="L3450">
        <v>11000000</v>
      </c>
      <c r="M3450">
        <v>235483004</v>
      </c>
      <c r="N3450" t="s">
        <v>61</v>
      </c>
      <c r="O3450">
        <v>95</v>
      </c>
    </row>
    <row r="3451" spans="1:15" x14ac:dyDescent="0.25">
      <c r="A3451" t="s">
        <v>10660</v>
      </c>
      <c r="B3451" t="s">
        <v>16</v>
      </c>
      <c r="C3451" t="s">
        <v>104</v>
      </c>
      <c r="D3451">
        <v>1999</v>
      </c>
      <c r="E3451" t="s">
        <v>10661</v>
      </c>
      <c r="F3451">
        <v>8.6</v>
      </c>
      <c r="G3451">
        <v>1200000</v>
      </c>
      <c r="H3451" t="s">
        <v>7899</v>
      </c>
      <c r="I3451" t="s">
        <v>20</v>
      </c>
      <c r="J3451" t="s">
        <v>2093</v>
      </c>
      <c r="K3451" t="s">
        <v>30</v>
      </c>
      <c r="L3451">
        <v>60000000</v>
      </c>
      <c r="M3451">
        <v>286801374</v>
      </c>
      <c r="N3451" t="s">
        <v>5112</v>
      </c>
      <c r="O3451">
        <v>189</v>
      </c>
    </row>
    <row r="3452" spans="1:15" x14ac:dyDescent="0.25">
      <c r="A3452" t="s">
        <v>10662</v>
      </c>
      <c r="B3452" t="s">
        <v>16</v>
      </c>
      <c r="C3452" t="s">
        <v>17</v>
      </c>
      <c r="D3452">
        <v>1999</v>
      </c>
      <c r="E3452" t="s">
        <v>10663</v>
      </c>
      <c r="F3452">
        <v>8.3000000000000007</v>
      </c>
      <c r="G3452">
        <v>1100000</v>
      </c>
      <c r="H3452" t="s">
        <v>10664</v>
      </c>
      <c r="I3452" t="s">
        <v>10665</v>
      </c>
      <c r="J3452" t="s">
        <v>8365</v>
      </c>
      <c r="K3452" t="s">
        <v>30</v>
      </c>
      <c r="L3452">
        <v>15000000</v>
      </c>
      <c r="M3452">
        <v>356296601</v>
      </c>
      <c r="N3452" t="s">
        <v>9689</v>
      </c>
      <c r="O3452">
        <v>122</v>
      </c>
    </row>
    <row r="3453" spans="1:15" x14ac:dyDescent="0.25">
      <c r="A3453" t="s">
        <v>10666</v>
      </c>
      <c r="B3453" t="s">
        <v>33</v>
      </c>
      <c r="C3453" t="s">
        <v>34</v>
      </c>
      <c r="D3453">
        <v>1999</v>
      </c>
      <c r="E3453" t="s">
        <v>10667</v>
      </c>
      <c r="F3453">
        <v>6.5</v>
      </c>
      <c r="G3453">
        <v>748000</v>
      </c>
      <c r="H3453" t="s">
        <v>4483</v>
      </c>
      <c r="I3453" t="s">
        <v>4483</v>
      </c>
      <c r="J3453" t="s">
        <v>9007</v>
      </c>
      <c r="K3453" t="s">
        <v>30</v>
      </c>
      <c r="L3453">
        <v>115000000</v>
      </c>
      <c r="M3453">
        <v>1027082707</v>
      </c>
      <c r="N3453" t="s">
        <v>39</v>
      </c>
      <c r="O3453">
        <v>136</v>
      </c>
    </row>
    <row r="3454" spans="1:15" x14ac:dyDescent="0.25">
      <c r="A3454" t="s">
        <v>10668</v>
      </c>
      <c r="B3454" t="s">
        <v>2000</v>
      </c>
      <c r="C3454" t="s">
        <v>41</v>
      </c>
      <c r="D3454">
        <v>1999</v>
      </c>
      <c r="E3454" t="s">
        <v>10646</v>
      </c>
      <c r="F3454">
        <v>7.3</v>
      </c>
      <c r="G3454">
        <v>309000</v>
      </c>
      <c r="H3454" t="s">
        <v>10669</v>
      </c>
      <c r="I3454" t="s">
        <v>10670</v>
      </c>
      <c r="J3454" t="s">
        <v>10671</v>
      </c>
      <c r="K3454" t="s">
        <v>30</v>
      </c>
      <c r="L3454">
        <v>30000000</v>
      </c>
      <c r="M3454">
        <v>53478579</v>
      </c>
      <c r="N3454" t="s">
        <v>2094</v>
      </c>
      <c r="O3454">
        <v>97</v>
      </c>
    </row>
    <row r="3455" spans="1:15" x14ac:dyDescent="0.25">
      <c r="A3455" t="s">
        <v>10672</v>
      </c>
      <c r="B3455" t="s">
        <v>2000</v>
      </c>
      <c r="C3455" t="s">
        <v>17</v>
      </c>
      <c r="D3455">
        <v>1999</v>
      </c>
      <c r="E3455" t="s">
        <v>10673</v>
      </c>
      <c r="F3455">
        <v>8.1</v>
      </c>
      <c r="G3455">
        <v>930000</v>
      </c>
      <c r="H3455" t="s">
        <v>10479</v>
      </c>
      <c r="I3455" t="s">
        <v>10479</v>
      </c>
      <c r="J3455" t="s">
        <v>4461</v>
      </c>
      <c r="K3455" t="s">
        <v>30</v>
      </c>
      <c r="L3455">
        <v>40000000</v>
      </c>
      <c r="M3455">
        <v>672806292</v>
      </c>
      <c r="N3455" t="s">
        <v>5724</v>
      </c>
      <c r="O3455">
        <v>107</v>
      </c>
    </row>
    <row r="3456" spans="1:15" x14ac:dyDescent="0.25">
      <c r="A3456" t="s">
        <v>10674</v>
      </c>
      <c r="B3456" t="s">
        <v>2000</v>
      </c>
      <c r="C3456" t="s">
        <v>34</v>
      </c>
      <c r="D3456">
        <v>1999</v>
      </c>
      <c r="E3456" t="s">
        <v>10360</v>
      </c>
      <c r="F3456">
        <v>6.6</v>
      </c>
      <c r="G3456">
        <v>221000</v>
      </c>
      <c r="H3456" t="s">
        <v>9525</v>
      </c>
      <c r="I3456" t="s">
        <v>6846</v>
      </c>
      <c r="J3456" t="s">
        <v>6846</v>
      </c>
      <c r="K3456" t="s">
        <v>30</v>
      </c>
      <c r="L3456">
        <v>33000000</v>
      </c>
      <c r="M3456">
        <v>312016928</v>
      </c>
      <c r="N3456" t="s">
        <v>2027</v>
      </c>
      <c r="O3456">
        <v>95</v>
      </c>
    </row>
    <row r="3457" spans="1:15" x14ac:dyDescent="0.25">
      <c r="A3457" t="s">
        <v>10675</v>
      </c>
      <c r="B3457" t="s">
        <v>16</v>
      </c>
      <c r="C3457" t="s">
        <v>41</v>
      </c>
      <c r="D3457">
        <v>1999</v>
      </c>
      <c r="E3457" t="s">
        <v>9838</v>
      </c>
      <c r="F3457">
        <v>7.7</v>
      </c>
      <c r="G3457">
        <v>248000</v>
      </c>
      <c r="H3457" t="s">
        <v>9165</v>
      </c>
      <c r="I3457" t="s">
        <v>9165</v>
      </c>
      <c r="J3457" t="s">
        <v>10676</v>
      </c>
      <c r="K3457" t="s">
        <v>30</v>
      </c>
      <c r="L3457">
        <v>10000000</v>
      </c>
      <c r="M3457">
        <v>10828256</v>
      </c>
      <c r="N3457" t="s">
        <v>180</v>
      </c>
      <c r="O3457">
        <v>89</v>
      </c>
    </row>
    <row r="3458" spans="1:15" x14ac:dyDescent="0.25">
      <c r="A3458" t="s">
        <v>10677</v>
      </c>
      <c r="B3458" t="s">
        <v>33</v>
      </c>
      <c r="C3458" t="s">
        <v>25</v>
      </c>
      <c r="D3458">
        <v>1999</v>
      </c>
      <c r="E3458" t="s">
        <v>10651</v>
      </c>
      <c r="F3458">
        <v>7.3</v>
      </c>
      <c r="G3458">
        <v>155000</v>
      </c>
      <c r="H3458" t="s">
        <v>10640</v>
      </c>
      <c r="I3458" t="s">
        <v>10678</v>
      </c>
      <c r="J3458" t="s">
        <v>8082</v>
      </c>
      <c r="K3458" t="s">
        <v>30</v>
      </c>
      <c r="L3458">
        <v>45000000</v>
      </c>
      <c r="M3458">
        <v>90683916</v>
      </c>
      <c r="N3458" t="s">
        <v>9689</v>
      </c>
      <c r="O3458">
        <v>102</v>
      </c>
    </row>
    <row r="3459" spans="1:15" x14ac:dyDescent="0.25">
      <c r="A3459" t="s">
        <v>10679</v>
      </c>
      <c r="B3459" t="s">
        <v>2000</v>
      </c>
      <c r="C3459" t="s">
        <v>41</v>
      </c>
      <c r="D3459">
        <v>1999</v>
      </c>
      <c r="E3459" t="s">
        <v>10391</v>
      </c>
      <c r="F3459">
        <v>7.1</v>
      </c>
      <c r="G3459">
        <v>286000</v>
      </c>
      <c r="H3459" t="s">
        <v>10680</v>
      </c>
      <c r="I3459" t="s">
        <v>5450</v>
      </c>
      <c r="J3459" t="s">
        <v>6914</v>
      </c>
      <c r="K3459" t="s">
        <v>22</v>
      </c>
      <c r="L3459">
        <v>42000000</v>
      </c>
      <c r="M3459">
        <v>363889678</v>
      </c>
      <c r="N3459" t="s">
        <v>7574</v>
      </c>
      <c r="O3459">
        <v>124</v>
      </c>
    </row>
    <row r="3460" spans="1:15" x14ac:dyDescent="0.25">
      <c r="A3460" t="s">
        <v>10681</v>
      </c>
      <c r="B3460" t="s">
        <v>16</v>
      </c>
      <c r="C3460" t="s">
        <v>17</v>
      </c>
      <c r="D3460">
        <v>1999</v>
      </c>
      <c r="E3460" t="s">
        <v>10682</v>
      </c>
      <c r="F3460">
        <v>6.8</v>
      </c>
      <c r="G3460">
        <v>183000</v>
      </c>
      <c r="H3460" t="s">
        <v>8757</v>
      </c>
      <c r="I3460" t="s">
        <v>5268</v>
      </c>
      <c r="J3460" t="s">
        <v>10683</v>
      </c>
      <c r="K3460" t="s">
        <v>30</v>
      </c>
      <c r="L3460">
        <v>10500000</v>
      </c>
      <c r="M3460">
        <v>76347426</v>
      </c>
      <c r="N3460" t="s">
        <v>31</v>
      </c>
      <c r="O3460">
        <v>97</v>
      </c>
    </row>
    <row r="3461" spans="1:15" x14ac:dyDescent="0.25">
      <c r="A3461" t="s">
        <v>10684</v>
      </c>
      <c r="B3461" t="s">
        <v>16</v>
      </c>
      <c r="C3461" t="s">
        <v>52</v>
      </c>
      <c r="D3461">
        <v>1999</v>
      </c>
      <c r="E3461" t="s">
        <v>10685</v>
      </c>
      <c r="F3461">
        <v>6.5</v>
      </c>
      <c r="G3461">
        <v>239000</v>
      </c>
      <c r="H3461" t="s">
        <v>10686</v>
      </c>
      <c r="I3461" t="s">
        <v>10686</v>
      </c>
      <c r="J3461" t="s">
        <v>10687</v>
      </c>
      <c r="K3461" t="s">
        <v>30</v>
      </c>
      <c r="L3461">
        <v>60000</v>
      </c>
      <c r="M3461">
        <v>248639099</v>
      </c>
      <c r="N3461" t="s">
        <v>10688</v>
      </c>
      <c r="O3461">
        <v>81</v>
      </c>
    </row>
    <row r="3462" spans="1:15" x14ac:dyDescent="0.25">
      <c r="A3462" t="s">
        <v>10689</v>
      </c>
      <c r="B3462" t="s">
        <v>16</v>
      </c>
      <c r="C3462" t="s">
        <v>17</v>
      </c>
      <c r="D3462">
        <v>1999</v>
      </c>
      <c r="E3462" t="s">
        <v>10690</v>
      </c>
      <c r="F3462">
        <v>7.2</v>
      </c>
      <c r="G3462">
        <v>147000</v>
      </c>
      <c r="H3462" t="s">
        <v>10691</v>
      </c>
      <c r="I3462" t="s">
        <v>10692</v>
      </c>
      <c r="J3462" t="s">
        <v>10170</v>
      </c>
      <c r="K3462" t="s">
        <v>30</v>
      </c>
      <c r="L3462">
        <v>9000000</v>
      </c>
      <c r="M3462">
        <v>10410044</v>
      </c>
      <c r="N3462" t="s">
        <v>6793</v>
      </c>
      <c r="O3462">
        <v>97</v>
      </c>
    </row>
    <row r="3463" spans="1:15" x14ac:dyDescent="0.25">
      <c r="A3463" t="s">
        <v>10693</v>
      </c>
      <c r="B3463" t="s">
        <v>16</v>
      </c>
      <c r="C3463" t="s">
        <v>17</v>
      </c>
      <c r="D3463">
        <v>1999</v>
      </c>
      <c r="E3463" t="s">
        <v>10694</v>
      </c>
      <c r="F3463">
        <v>8</v>
      </c>
      <c r="G3463">
        <v>295000</v>
      </c>
      <c r="H3463" t="s">
        <v>9099</v>
      </c>
      <c r="I3463" t="s">
        <v>9099</v>
      </c>
      <c r="J3463" t="s">
        <v>1479</v>
      </c>
      <c r="K3463" t="s">
        <v>30</v>
      </c>
      <c r="L3463">
        <v>37000000</v>
      </c>
      <c r="M3463">
        <v>48451803</v>
      </c>
      <c r="N3463" t="s">
        <v>10695</v>
      </c>
      <c r="O3463">
        <v>188</v>
      </c>
    </row>
    <row r="3464" spans="1:15" x14ac:dyDescent="0.25">
      <c r="A3464" t="s">
        <v>10696</v>
      </c>
      <c r="B3464" t="s">
        <v>16</v>
      </c>
      <c r="C3464" t="s">
        <v>63</v>
      </c>
      <c r="D3464">
        <v>1999</v>
      </c>
      <c r="E3464" t="s">
        <v>10697</v>
      </c>
      <c r="F3464">
        <v>7.3</v>
      </c>
      <c r="G3464">
        <v>169000</v>
      </c>
      <c r="H3464" t="s">
        <v>8813</v>
      </c>
      <c r="I3464" t="s">
        <v>10698</v>
      </c>
      <c r="J3464" t="s">
        <v>4491</v>
      </c>
      <c r="K3464" t="s">
        <v>5820</v>
      </c>
      <c r="L3464">
        <v>40000000</v>
      </c>
      <c r="M3464">
        <v>48350205</v>
      </c>
      <c r="N3464" t="s">
        <v>31</v>
      </c>
      <c r="O3464">
        <v>127</v>
      </c>
    </row>
    <row r="3465" spans="1:15" x14ac:dyDescent="0.25">
      <c r="A3465" t="s">
        <v>10699</v>
      </c>
      <c r="B3465" t="s">
        <v>33</v>
      </c>
      <c r="C3465" t="s">
        <v>25</v>
      </c>
      <c r="D3465">
        <v>1999</v>
      </c>
      <c r="E3465" t="s">
        <v>10700</v>
      </c>
      <c r="F3465">
        <v>5.9</v>
      </c>
      <c r="G3465">
        <v>128000</v>
      </c>
      <c r="H3465" t="s">
        <v>10701</v>
      </c>
      <c r="I3465" t="s">
        <v>10702</v>
      </c>
      <c r="J3465" t="s">
        <v>2568</v>
      </c>
      <c r="K3465" t="s">
        <v>5820</v>
      </c>
      <c r="L3465">
        <v>133000000</v>
      </c>
      <c r="M3465">
        <v>300135367</v>
      </c>
      <c r="N3465" t="s">
        <v>31</v>
      </c>
      <c r="O3465">
        <v>84</v>
      </c>
    </row>
    <row r="3466" spans="1:15" x14ac:dyDescent="0.25">
      <c r="A3466" t="s">
        <v>10703</v>
      </c>
      <c r="B3466" t="s">
        <v>16</v>
      </c>
      <c r="C3466" t="s">
        <v>34</v>
      </c>
      <c r="D3466">
        <v>1999</v>
      </c>
      <c r="E3466" t="s">
        <v>10704</v>
      </c>
      <c r="F3466">
        <v>5.9</v>
      </c>
      <c r="G3466">
        <v>127000</v>
      </c>
      <c r="H3466" t="s">
        <v>3788</v>
      </c>
      <c r="I3466" t="s">
        <v>10705</v>
      </c>
      <c r="J3466" t="s">
        <v>10001</v>
      </c>
      <c r="K3466" t="s">
        <v>30</v>
      </c>
      <c r="L3466">
        <v>60000000</v>
      </c>
      <c r="M3466">
        <v>164648142</v>
      </c>
      <c r="N3466" t="s">
        <v>23</v>
      </c>
      <c r="O3466">
        <v>105</v>
      </c>
    </row>
    <row r="3467" spans="1:15" x14ac:dyDescent="0.25">
      <c r="A3467" t="s">
        <v>10706</v>
      </c>
      <c r="B3467" t="s">
        <v>16</v>
      </c>
      <c r="C3467" t="s">
        <v>34</v>
      </c>
      <c r="D3467">
        <v>1999</v>
      </c>
      <c r="E3467" t="s">
        <v>10707</v>
      </c>
      <c r="F3467">
        <v>7.8</v>
      </c>
      <c r="G3467">
        <v>230000</v>
      </c>
      <c r="H3467" t="s">
        <v>10708</v>
      </c>
      <c r="I3467" t="s">
        <v>10708</v>
      </c>
      <c r="J3467" t="s">
        <v>4546</v>
      </c>
      <c r="K3467" t="s">
        <v>30</v>
      </c>
      <c r="L3467">
        <v>6000000</v>
      </c>
      <c r="M3467">
        <v>30471</v>
      </c>
      <c r="N3467" t="s">
        <v>10709</v>
      </c>
      <c r="O3467">
        <v>108</v>
      </c>
    </row>
    <row r="3468" spans="1:15" x14ac:dyDescent="0.25">
      <c r="A3468" t="s">
        <v>10710</v>
      </c>
      <c r="B3468" t="s">
        <v>16</v>
      </c>
      <c r="C3468" t="s">
        <v>41</v>
      </c>
      <c r="D3468">
        <v>1999</v>
      </c>
      <c r="E3468" t="s">
        <v>10132</v>
      </c>
      <c r="F3468">
        <v>6.5</v>
      </c>
      <c r="G3468">
        <v>43000</v>
      </c>
      <c r="H3468" t="s">
        <v>9611</v>
      </c>
      <c r="I3468" t="s">
        <v>10711</v>
      </c>
      <c r="J3468" t="s">
        <v>10712</v>
      </c>
      <c r="K3468" t="s">
        <v>30</v>
      </c>
      <c r="L3468">
        <v>16000000</v>
      </c>
      <c r="M3468">
        <v>54294169</v>
      </c>
      <c r="N3468" t="s">
        <v>10713</v>
      </c>
      <c r="O3468">
        <v>106</v>
      </c>
    </row>
    <row r="3469" spans="1:15" x14ac:dyDescent="0.25">
      <c r="A3469" t="s">
        <v>10714</v>
      </c>
      <c r="B3469" t="s">
        <v>2000</v>
      </c>
      <c r="C3469" t="s">
        <v>41</v>
      </c>
      <c r="D3469">
        <v>1999</v>
      </c>
      <c r="E3469" t="s">
        <v>10604</v>
      </c>
      <c r="F3469">
        <v>5.9</v>
      </c>
      <c r="G3469">
        <v>86000</v>
      </c>
      <c r="H3469" t="s">
        <v>10715</v>
      </c>
      <c r="I3469" t="s">
        <v>10716</v>
      </c>
      <c r="J3469" t="s">
        <v>10717</v>
      </c>
      <c r="K3469" t="s">
        <v>30</v>
      </c>
      <c r="L3469">
        <v>10000000</v>
      </c>
      <c r="M3469">
        <v>103166989</v>
      </c>
      <c r="N3469" t="s">
        <v>3746</v>
      </c>
      <c r="O3469">
        <v>95</v>
      </c>
    </row>
    <row r="3470" spans="1:15" x14ac:dyDescent="0.25">
      <c r="A3470" t="s">
        <v>10718</v>
      </c>
      <c r="B3470" t="s">
        <v>16</v>
      </c>
      <c r="C3470" t="s">
        <v>151</v>
      </c>
      <c r="D3470">
        <v>1999</v>
      </c>
      <c r="E3470" t="s">
        <v>6118</v>
      </c>
      <c r="F3470">
        <v>7.3</v>
      </c>
      <c r="G3470">
        <v>338000</v>
      </c>
      <c r="H3470" t="s">
        <v>2671</v>
      </c>
      <c r="I3470" t="s">
        <v>10719</v>
      </c>
      <c r="J3470" t="s">
        <v>5686</v>
      </c>
      <c r="K3470" t="s">
        <v>30</v>
      </c>
      <c r="L3470">
        <v>100000000</v>
      </c>
      <c r="M3470">
        <v>206071502</v>
      </c>
      <c r="N3470" t="s">
        <v>44</v>
      </c>
      <c r="O3470">
        <v>105</v>
      </c>
    </row>
    <row r="3471" spans="1:15" x14ac:dyDescent="0.25">
      <c r="A3471" t="s">
        <v>10720</v>
      </c>
      <c r="B3471" t="s">
        <v>16</v>
      </c>
      <c r="C3471" t="s">
        <v>34</v>
      </c>
      <c r="D3471">
        <v>1999</v>
      </c>
      <c r="E3471" t="s">
        <v>5465</v>
      </c>
      <c r="F3471">
        <v>5.7</v>
      </c>
      <c r="G3471">
        <v>56000</v>
      </c>
      <c r="H3471" t="s">
        <v>577</v>
      </c>
      <c r="I3471" t="s">
        <v>10721</v>
      </c>
      <c r="J3471" t="s">
        <v>6838</v>
      </c>
      <c r="K3471" t="s">
        <v>30</v>
      </c>
      <c r="L3471">
        <v>35000000</v>
      </c>
      <c r="M3471">
        <v>56870414</v>
      </c>
      <c r="N3471" t="s">
        <v>9112</v>
      </c>
      <c r="O3471">
        <v>82</v>
      </c>
    </row>
    <row r="3472" spans="1:15" x14ac:dyDescent="0.25">
      <c r="A3472" t="s">
        <v>10722</v>
      </c>
      <c r="B3472" t="s">
        <v>337</v>
      </c>
      <c r="C3472" t="s">
        <v>390</v>
      </c>
      <c r="D3472">
        <v>1999</v>
      </c>
      <c r="E3472" t="s">
        <v>10723</v>
      </c>
      <c r="F3472">
        <v>7.9</v>
      </c>
      <c r="G3472">
        <v>540000</v>
      </c>
      <c r="H3472" t="s">
        <v>8480</v>
      </c>
      <c r="I3472" t="s">
        <v>8480</v>
      </c>
      <c r="J3472" t="s">
        <v>2093</v>
      </c>
      <c r="K3472" t="s">
        <v>30</v>
      </c>
      <c r="L3472">
        <v>90000000</v>
      </c>
      <c r="M3472">
        <v>497375381</v>
      </c>
      <c r="N3472" t="s">
        <v>10121</v>
      </c>
      <c r="O3472">
        <v>92</v>
      </c>
    </row>
    <row r="3473" spans="1:15" x14ac:dyDescent="0.25">
      <c r="A3473" t="s">
        <v>10724</v>
      </c>
      <c r="B3473" t="s">
        <v>16</v>
      </c>
      <c r="C3473" t="s">
        <v>25</v>
      </c>
      <c r="D3473">
        <v>1999</v>
      </c>
      <c r="E3473" t="s">
        <v>10725</v>
      </c>
      <c r="F3473">
        <v>7.3</v>
      </c>
      <c r="G3473">
        <v>210000</v>
      </c>
      <c r="H3473" t="s">
        <v>7973</v>
      </c>
      <c r="I3473" t="s">
        <v>7973</v>
      </c>
      <c r="J3473" t="s">
        <v>9663</v>
      </c>
      <c r="K3473" t="s">
        <v>30</v>
      </c>
      <c r="L3473">
        <v>10000000</v>
      </c>
      <c r="M3473">
        <v>31429330</v>
      </c>
      <c r="N3473" t="s">
        <v>7975</v>
      </c>
      <c r="O3473">
        <v>130</v>
      </c>
    </row>
    <row r="3474" spans="1:15" x14ac:dyDescent="0.25">
      <c r="A3474" t="s">
        <v>10726</v>
      </c>
      <c r="B3474" t="s">
        <v>337</v>
      </c>
      <c r="C3474" t="s">
        <v>390</v>
      </c>
      <c r="D3474">
        <v>1999</v>
      </c>
      <c r="E3474" t="s">
        <v>10253</v>
      </c>
      <c r="F3474">
        <v>7.3</v>
      </c>
      <c r="G3474">
        <v>210000</v>
      </c>
      <c r="H3474" t="s">
        <v>10727</v>
      </c>
      <c r="I3474" t="s">
        <v>4001</v>
      </c>
      <c r="J3474" t="s">
        <v>10728</v>
      </c>
      <c r="K3474" t="s">
        <v>30</v>
      </c>
      <c r="L3474">
        <v>130000000</v>
      </c>
      <c r="M3474">
        <v>448191819</v>
      </c>
      <c r="N3474" t="s">
        <v>1725</v>
      </c>
      <c r="O3474">
        <v>88</v>
      </c>
    </row>
    <row r="3475" spans="1:15" x14ac:dyDescent="0.25">
      <c r="A3475" t="s">
        <v>10729</v>
      </c>
      <c r="B3475" t="s">
        <v>16</v>
      </c>
      <c r="C3475" t="s">
        <v>41</v>
      </c>
      <c r="D3475">
        <v>1999</v>
      </c>
      <c r="E3475" t="s">
        <v>9822</v>
      </c>
      <c r="F3475">
        <v>7.2</v>
      </c>
      <c r="G3475">
        <v>92000</v>
      </c>
      <c r="H3475" t="s">
        <v>9358</v>
      </c>
      <c r="I3475" t="s">
        <v>10730</v>
      </c>
      <c r="J3475" t="s">
        <v>1512</v>
      </c>
      <c r="K3475" t="s">
        <v>30</v>
      </c>
      <c r="L3475">
        <v>25000000</v>
      </c>
      <c r="M3475">
        <v>14902041</v>
      </c>
      <c r="N3475" t="s">
        <v>10731</v>
      </c>
      <c r="O3475">
        <v>103</v>
      </c>
    </row>
    <row r="3476" spans="1:15" x14ac:dyDescent="0.25">
      <c r="A3476" t="s">
        <v>10732</v>
      </c>
      <c r="B3476" t="s">
        <v>16</v>
      </c>
      <c r="C3476" t="s">
        <v>41</v>
      </c>
      <c r="D3476">
        <v>1999</v>
      </c>
      <c r="E3476" t="s">
        <v>10733</v>
      </c>
      <c r="F3476">
        <v>7.7</v>
      </c>
      <c r="G3476">
        <v>319000</v>
      </c>
      <c r="H3476" t="s">
        <v>10734</v>
      </c>
      <c r="I3476" t="s">
        <v>10735</v>
      </c>
      <c r="J3476" t="s">
        <v>2627</v>
      </c>
      <c r="K3476" t="s">
        <v>30</v>
      </c>
      <c r="L3476">
        <v>13000000</v>
      </c>
      <c r="M3476">
        <v>23106667</v>
      </c>
      <c r="N3476" t="s">
        <v>10736</v>
      </c>
      <c r="O3476">
        <v>113</v>
      </c>
    </row>
    <row r="3477" spans="1:15" x14ac:dyDescent="0.25">
      <c r="A3477" t="s">
        <v>10737</v>
      </c>
      <c r="B3477" t="s">
        <v>33</v>
      </c>
      <c r="C3477" t="s">
        <v>390</v>
      </c>
      <c r="D3477">
        <v>1999</v>
      </c>
      <c r="E3477" t="s">
        <v>10673</v>
      </c>
      <c r="F3477">
        <v>8</v>
      </c>
      <c r="G3477">
        <v>177000</v>
      </c>
      <c r="H3477" t="s">
        <v>10738</v>
      </c>
      <c r="I3477" t="s">
        <v>10739</v>
      </c>
      <c r="J3477" t="s">
        <v>10740</v>
      </c>
      <c r="K3477" t="s">
        <v>30</v>
      </c>
      <c r="L3477">
        <v>70000000</v>
      </c>
      <c r="M3477">
        <v>23180087</v>
      </c>
      <c r="N3477" t="s">
        <v>23</v>
      </c>
      <c r="O3477">
        <v>86</v>
      </c>
    </row>
    <row r="3478" spans="1:15" x14ac:dyDescent="0.25">
      <c r="A3478" t="s">
        <v>10741</v>
      </c>
      <c r="B3478" t="s">
        <v>2000</v>
      </c>
      <c r="C3478" t="s">
        <v>34</v>
      </c>
      <c r="D3478">
        <v>1999</v>
      </c>
      <c r="E3478" t="s">
        <v>6118</v>
      </c>
      <c r="F3478">
        <v>6.4</v>
      </c>
      <c r="G3478">
        <v>191000</v>
      </c>
      <c r="H3478" t="s">
        <v>233</v>
      </c>
      <c r="I3478" t="s">
        <v>10742</v>
      </c>
      <c r="J3478" t="s">
        <v>4735</v>
      </c>
      <c r="K3478" t="s">
        <v>22</v>
      </c>
      <c r="L3478">
        <v>135000000</v>
      </c>
      <c r="M3478">
        <v>361832400</v>
      </c>
      <c r="N3478" t="s">
        <v>5147</v>
      </c>
      <c r="O3478">
        <v>128</v>
      </c>
    </row>
    <row r="3479" spans="1:15" x14ac:dyDescent="0.25">
      <c r="A3479" t="s">
        <v>778</v>
      </c>
      <c r="B3479" t="s">
        <v>2709</v>
      </c>
      <c r="C3479" t="s">
        <v>17</v>
      </c>
      <c r="D3479">
        <v>1999</v>
      </c>
      <c r="E3479" t="s">
        <v>10743</v>
      </c>
      <c r="F3479">
        <v>5.3</v>
      </c>
      <c r="G3479">
        <v>10000</v>
      </c>
      <c r="H3479" t="s">
        <v>4882</v>
      </c>
      <c r="I3479" t="s">
        <v>4882</v>
      </c>
      <c r="J3479" t="s">
        <v>10744</v>
      </c>
      <c r="K3479" t="s">
        <v>453</v>
      </c>
      <c r="M3479">
        <v>1585642</v>
      </c>
      <c r="N3479" t="s">
        <v>3105</v>
      </c>
      <c r="O3479">
        <v>84</v>
      </c>
    </row>
    <row r="3480" spans="1:15" x14ac:dyDescent="0.25">
      <c r="A3480" t="s">
        <v>10745</v>
      </c>
      <c r="B3480" t="s">
        <v>2000</v>
      </c>
      <c r="C3480" t="s">
        <v>34</v>
      </c>
      <c r="D3480">
        <v>1999</v>
      </c>
      <c r="E3480" t="s">
        <v>10673</v>
      </c>
      <c r="F3480">
        <v>6.1</v>
      </c>
      <c r="G3480">
        <v>64000</v>
      </c>
      <c r="H3480" t="s">
        <v>10746</v>
      </c>
      <c r="I3480" t="s">
        <v>5349</v>
      </c>
      <c r="J3480" t="s">
        <v>8011</v>
      </c>
      <c r="K3480" t="s">
        <v>30</v>
      </c>
      <c r="L3480">
        <v>68000000</v>
      </c>
      <c r="M3480">
        <v>33461011</v>
      </c>
      <c r="N3480" t="s">
        <v>61</v>
      </c>
      <c r="O3480">
        <v>121</v>
      </c>
    </row>
    <row r="3481" spans="1:15" x14ac:dyDescent="0.25">
      <c r="A3481" t="s">
        <v>10747</v>
      </c>
      <c r="B3481" t="s">
        <v>2000</v>
      </c>
      <c r="C3481" t="s">
        <v>34</v>
      </c>
      <c r="D3481">
        <v>1999</v>
      </c>
      <c r="E3481" t="s">
        <v>10748</v>
      </c>
      <c r="F3481">
        <v>4.9000000000000004</v>
      </c>
      <c r="G3481">
        <v>155000</v>
      </c>
      <c r="H3481" t="s">
        <v>6232</v>
      </c>
      <c r="I3481" t="s">
        <v>3865</v>
      </c>
      <c r="J3481" t="s">
        <v>7640</v>
      </c>
      <c r="K3481" t="s">
        <v>30</v>
      </c>
      <c r="L3481">
        <v>170000000</v>
      </c>
      <c r="M3481">
        <v>222104681</v>
      </c>
      <c r="N3481" t="s">
        <v>9420</v>
      </c>
      <c r="O3481">
        <v>106</v>
      </c>
    </row>
    <row r="3482" spans="1:15" x14ac:dyDescent="0.25">
      <c r="A3482" t="s">
        <v>10749</v>
      </c>
      <c r="B3482" t="s">
        <v>2000</v>
      </c>
      <c r="C3482" t="s">
        <v>41</v>
      </c>
      <c r="D3482">
        <v>1999</v>
      </c>
      <c r="E3482" t="s">
        <v>10750</v>
      </c>
      <c r="F3482">
        <v>6.4</v>
      </c>
      <c r="G3482">
        <v>205000</v>
      </c>
      <c r="H3482" t="s">
        <v>5778</v>
      </c>
      <c r="I3482" t="s">
        <v>10751</v>
      </c>
      <c r="J3482" t="s">
        <v>8517</v>
      </c>
      <c r="K3482" t="s">
        <v>30</v>
      </c>
      <c r="L3482">
        <v>34200000</v>
      </c>
      <c r="M3482">
        <v>234801895</v>
      </c>
      <c r="N3482" t="s">
        <v>10752</v>
      </c>
      <c r="O3482">
        <v>93</v>
      </c>
    </row>
    <row r="3483" spans="1:15" x14ac:dyDescent="0.25">
      <c r="A3483" t="s">
        <v>10753</v>
      </c>
      <c r="B3483" t="s">
        <v>16</v>
      </c>
      <c r="C3483" t="s">
        <v>4886</v>
      </c>
      <c r="D3483">
        <v>1999</v>
      </c>
      <c r="E3483" t="s">
        <v>10754</v>
      </c>
      <c r="F3483">
        <v>6.7</v>
      </c>
      <c r="G3483">
        <v>172000</v>
      </c>
      <c r="H3483" t="s">
        <v>3487</v>
      </c>
      <c r="I3483" t="s">
        <v>10755</v>
      </c>
      <c r="J3483" t="s">
        <v>5686</v>
      </c>
      <c r="K3483" t="s">
        <v>453</v>
      </c>
      <c r="L3483">
        <v>38000000</v>
      </c>
      <c r="M3483">
        <v>58401898</v>
      </c>
      <c r="N3483" t="s">
        <v>10589</v>
      </c>
      <c r="O3483">
        <v>133</v>
      </c>
    </row>
    <row r="3484" spans="1:15" x14ac:dyDescent="0.25">
      <c r="A3484" t="s">
        <v>10756</v>
      </c>
      <c r="B3484" t="s">
        <v>16</v>
      </c>
      <c r="C3484" t="s">
        <v>104</v>
      </c>
      <c r="D3484">
        <v>1999</v>
      </c>
      <c r="E3484" t="s">
        <v>10757</v>
      </c>
      <c r="F3484">
        <v>6.5</v>
      </c>
      <c r="G3484">
        <v>78000</v>
      </c>
      <c r="H3484" t="s">
        <v>245</v>
      </c>
      <c r="I3484" t="s">
        <v>8423</v>
      </c>
      <c r="J3484" t="s">
        <v>7635</v>
      </c>
      <c r="K3484" t="s">
        <v>30</v>
      </c>
      <c r="L3484">
        <v>70000000</v>
      </c>
      <c r="M3484">
        <v>177841558</v>
      </c>
      <c r="N3484" t="s">
        <v>44</v>
      </c>
      <c r="O3484">
        <v>105</v>
      </c>
    </row>
    <row r="3485" spans="1:15" x14ac:dyDescent="0.25">
      <c r="A3485" t="s">
        <v>10758</v>
      </c>
      <c r="B3485" t="s">
        <v>16</v>
      </c>
      <c r="C3485" t="s">
        <v>63</v>
      </c>
      <c r="D3485">
        <v>1999</v>
      </c>
      <c r="E3485" t="s">
        <v>10759</v>
      </c>
      <c r="F3485">
        <v>7.8</v>
      </c>
      <c r="G3485">
        <v>163000</v>
      </c>
      <c r="H3485" t="s">
        <v>558</v>
      </c>
      <c r="I3485" t="s">
        <v>10760</v>
      </c>
      <c r="J3485" t="s">
        <v>7005</v>
      </c>
      <c r="K3485" t="s">
        <v>30</v>
      </c>
      <c r="L3485">
        <v>90000000</v>
      </c>
      <c r="M3485">
        <v>60289912</v>
      </c>
      <c r="N3485" t="s">
        <v>2094</v>
      </c>
      <c r="O3485">
        <v>157</v>
      </c>
    </row>
    <row r="3486" spans="1:15" x14ac:dyDescent="0.25">
      <c r="A3486" t="s">
        <v>10761</v>
      </c>
      <c r="B3486" t="s">
        <v>16</v>
      </c>
      <c r="C3486" t="s">
        <v>41</v>
      </c>
      <c r="D3486">
        <v>1999</v>
      </c>
      <c r="E3486" t="s">
        <v>10661</v>
      </c>
      <c r="F3486">
        <v>5.7</v>
      </c>
      <c r="G3486">
        <v>72000</v>
      </c>
      <c r="H3486" t="s">
        <v>10762</v>
      </c>
      <c r="I3486" t="s">
        <v>10763</v>
      </c>
      <c r="J3486" t="s">
        <v>10764</v>
      </c>
      <c r="K3486" t="s">
        <v>30</v>
      </c>
      <c r="L3486">
        <v>17000000</v>
      </c>
      <c r="M3486">
        <v>92938755</v>
      </c>
      <c r="N3486" t="s">
        <v>10765</v>
      </c>
      <c r="O3486">
        <v>88</v>
      </c>
    </row>
    <row r="3487" spans="1:15" x14ac:dyDescent="0.25">
      <c r="A3487" t="s">
        <v>10766</v>
      </c>
      <c r="B3487" t="s">
        <v>16</v>
      </c>
      <c r="C3487" t="s">
        <v>34</v>
      </c>
      <c r="D3487">
        <v>1999</v>
      </c>
      <c r="E3487" t="s">
        <v>10767</v>
      </c>
      <c r="F3487">
        <v>6.6</v>
      </c>
      <c r="G3487">
        <v>119000</v>
      </c>
      <c r="H3487" t="s">
        <v>2914</v>
      </c>
      <c r="I3487" t="s">
        <v>758</v>
      </c>
      <c r="J3487" t="s">
        <v>8153</v>
      </c>
      <c r="K3487" t="s">
        <v>30</v>
      </c>
      <c r="L3487">
        <v>160000000</v>
      </c>
      <c r="M3487">
        <v>61698899</v>
      </c>
      <c r="N3487" t="s">
        <v>2094</v>
      </c>
      <c r="O3487">
        <v>102</v>
      </c>
    </row>
    <row r="3488" spans="1:15" x14ac:dyDescent="0.25">
      <c r="A3488" t="s">
        <v>10768</v>
      </c>
      <c r="B3488" t="s">
        <v>16</v>
      </c>
      <c r="C3488" t="s">
        <v>41</v>
      </c>
      <c r="D3488">
        <v>1999</v>
      </c>
      <c r="E3488" t="s">
        <v>10320</v>
      </c>
      <c r="F3488">
        <v>6.8</v>
      </c>
      <c r="G3488">
        <v>47000</v>
      </c>
      <c r="H3488" t="s">
        <v>8296</v>
      </c>
      <c r="I3488" t="s">
        <v>10769</v>
      </c>
      <c r="J3488" t="s">
        <v>1486</v>
      </c>
      <c r="K3488" t="s">
        <v>30</v>
      </c>
      <c r="L3488">
        <v>80000000</v>
      </c>
      <c r="M3488">
        <v>73475268</v>
      </c>
      <c r="N3488" t="s">
        <v>4880</v>
      </c>
      <c r="O3488">
        <v>108</v>
      </c>
    </row>
    <row r="3489" spans="1:15" x14ac:dyDescent="0.25">
      <c r="A3489" t="s">
        <v>10770</v>
      </c>
      <c r="B3489" t="s">
        <v>16</v>
      </c>
      <c r="C3489" t="s">
        <v>34</v>
      </c>
      <c r="D3489">
        <v>1999</v>
      </c>
      <c r="E3489" t="s">
        <v>10723</v>
      </c>
      <c r="F3489">
        <v>5.8</v>
      </c>
      <c r="G3489">
        <v>107000</v>
      </c>
      <c r="H3489" t="s">
        <v>708</v>
      </c>
      <c r="I3489" t="s">
        <v>9562</v>
      </c>
      <c r="J3489" t="s">
        <v>999</v>
      </c>
      <c r="K3489" t="s">
        <v>30</v>
      </c>
      <c r="L3489">
        <v>100000000</v>
      </c>
      <c r="M3489">
        <v>211989043</v>
      </c>
      <c r="N3489" t="s">
        <v>6334</v>
      </c>
      <c r="O3489">
        <v>122</v>
      </c>
    </row>
    <row r="3490" spans="1:15" x14ac:dyDescent="0.25">
      <c r="A3490" t="s">
        <v>10771</v>
      </c>
      <c r="B3490" t="s">
        <v>16</v>
      </c>
      <c r="C3490" t="s">
        <v>104</v>
      </c>
      <c r="D3490">
        <v>1999</v>
      </c>
      <c r="E3490" t="s">
        <v>10673</v>
      </c>
      <c r="F3490">
        <v>6.9</v>
      </c>
      <c r="G3490">
        <v>89000</v>
      </c>
      <c r="H3490" t="s">
        <v>2914</v>
      </c>
      <c r="I3490" t="s">
        <v>10772</v>
      </c>
      <c r="J3490" t="s">
        <v>4735</v>
      </c>
      <c r="K3490" t="s">
        <v>30</v>
      </c>
      <c r="L3490">
        <v>48000000</v>
      </c>
      <c r="M3490">
        <v>124305181</v>
      </c>
      <c r="N3490" t="s">
        <v>80</v>
      </c>
      <c r="O3490">
        <v>113</v>
      </c>
    </row>
    <row r="3491" spans="1:15" x14ac:dyDescent="0.25">
      <c r="A3491" t="s">
        <v>10773</v>
      </c>
      <c r="B3491" t="s">
        <v>2000</v>
      </c>
      <c r="C3491" t="s">
        <v>41</v>
      </c>
      <c r="D3491">
        <v>1999</v>
      </c>
      <c r="E3491" t="s">
        <v>10774</v>
      </c>
      <c r="F3491">
        <v>6.6</v>
      </c>
      <c r="G3491">
        <v>34000</v>
      </c>
      <c r="H3491" t="s">
        <v>10775</v>
      </c>
      <c r="I3491" t="s">
        <v>10776</v>
      </c>
      <c r="J3491" t="s">
        <v>10170</v>
      </c>
      <c r="K3491" t="s">
        <v>5820</v>
      </c>
      <c r="L3491">
        <v>15000000</v>
      </c>
      <c r="M3491">
        <v>10571408</v>
      </c>
      <c r="N3491" t="s">
        <v>2027</v>
      </c>
      <c r="O3491">
        <v>97</v>
      </c>
    </row>
    <row r="3492" spans="1:15" x14ac:dyDescent="0.25">
      <c r="A3492" t="s">
        <v>10777</v>
      </c>
      <c r="B3492" t="s">
        <v>16</v>
      </c>
      <c r="C3492" t="s">
        <v>63</v>
      </c>
      <c r="D3492">
        <v>1999</v>
      </c>
      <c r="E3492" t="s">
        <v>10778</v>
      </c>
      <c r="F3492">
        <v>7.5</v>
      </c>
      <c r="G3492">
        <v>94000</v>
      </c>
      <c r="H3492" t="s">
        <v>10779</v>
      </c>
      <c r="I3492" t="s">
        <v>10779</v>
      </c>
      <c r="J3492" t="s">
        <v>10780</v>
      </c>
      <c r="K3492" t="s">
        <v>30</v>
      </c>
      <c r="L3492">
        <v>2000000</v>
      </c>
      <c r="M3492">
        <v>11540607</v>
      </c>
      <c r="N3492" t="s">
        <v>9442</v>
      </c>
      <c r="O3492">
        <v>118</v>
      </c>
    </row>
    <row r="3493" spans="1:15" x14ac:dyDescent="0.25">
      <c r="A3493" t="s">
        <v>10781</v>
      </c>
      <c r="B3493" t="s">
        <v>16</v>
      </c>
      <c r="C3493" t="s">
        <v>104</v>
      </c>
      <c r="D3493">
        <v>1999</v>
      </c>
      <c r="E3493" t="s">
        <v>10022</v>
      </c>
      <c r="F3493">
        <v>6.5</v>
      </c>
      <c r="G3493">
        <v>127000</v>
      </c>
      <c r="H3493" t="s">
        <v>829</v>
      </c>
      <c r="I3493" t="s">
        <v>8452</v>
      </c>
      <c r="J3493" t="s">
        <v>1536</v>
      </c>
      <c r="K3493" t="s">
        <v>5820</v>
      </c>
      <c r="L3493">
        <v>40000000</v>
      </c>
      <c r="M3493">
        <v>96618699</v>
      </c>
      <c r="N3493" t="s">
        <v>31</v>
      </c>
      <c r="O3493">
        <v>123</v>
      </c>
    </row>
    <row r="3494" spans="1:15" x14ac:dyDescent="0.25">
      <c r="A3494" t="s">
        <v>10782</v>
      </c>
      <c r="B3494" t="s">
        <v>16</v>
      </c>
      <c r="C3494" t="s">
        <v>104</v>
      </c>
      <c r="D3494">
        <v>1999</v>
      </c>
      <c r="E3494" t="s">
        <v>10783</v>
      </c>
      <c r="F3494">
        <v>5.6</v>
      </c>
      <c r="G3494">
        <v>54000</v>
      </c>
      <c r="H3494" t="s">
        <v>2805</v>
      </c>
      <c r="I3494" t="s">
        <v>10784</v>
      </c>
      <c r="J3494" t="s">
        <v>9214</v>
      </c>
      <c r="K3494" t="s">
        <v>30</v>
      </c>
      <c r="L3494">
        <v>37000000</v>
      </c>
      <c r="M3494">
        <v>42593455</v>
      </c>
      <c r="N3494" t="s">
        <v>10785</v>
      </c>
      <c r="O3494">
        <v>93</v>
      </c>
    </row>
    <row r="3495" spans="1:15" x14ac:dyDescent="0.25">
      <c r="A3495" t="s">
        <v>10786</v>
      </c>
      <c r="B3495" t="s">
        <v>16</v>
      </c>
      <c r="C3495" t="s">
        <v>41</v>
      </c>
      <c r="D3495">
        <v>1999</v>
      </c>
      <c r="E3495" t="s">
        <v>10787</v>
      </c>
      <c r="F3495">
        <v>6.7</v>
      </c>
      <c r="G3495">
        <v>29000</v>
      </c>
      <c r="H3495" t="s">
        <v>10788</v>
      </c>
      <c r="I3495" t="s">
        <v>10789</v>
      </c>
      <c r="J3495" t="s">
        <v>10522</v>
      </c>
      <c r="K3495" t="s">
        <v>30</v>
      </c>
      <c r="L3495">
        <v>1200000</v>
      </c>
      <c r="M3495">
        <v>2595216</v>
      </c>
      <c r="N3495" t="s">
        <v>10790</v>
      </c>
      <c r="O3495">
        <v>85</v>
      </c>
    </row>
    <row r="3496" spans="1:15" x14ac:dyDescent="0.25">
      <c r="A3496" t="s">
        <v>10791</v>
      </c>
      <c r="B3496" t="s">
        <v>2000</v>
      </c>
      <c r="C3496" t="s">
        <v>41</v>
      </c>
      <c r="D3496">
        <v>1999</v>
      </c>
      <c r="E3496" t="s">
        <v>7241</v>
      </c>
      <c r="F3496">
        <v>6.1</v>
      </c>
      <c r="G3496">
        <v>85000</v>
      </c>
      <c r="H3496" t="s">
        <v>9558</v>
      </c>
      <c r="I3496" t="s">
        <v>10792</v>
      </c>
      <c r="J3496" t="s">
        <v>2133</v>
      </c>
      <c r="K3496" t="s">
        <v>30</v>
      </c>
      <c r="L3496">
        <v>25000000</v>
      </c>
      <c r="M3496">
        <v>84565230</v>
      </c>
      <c r="N3496" t="s">
        <v>9112</v>
      </c>
      <c r="O3496">
        <v>107</v>
      </c>
    </row>
    <row r="3497" spans="1:15" x14ac:dyDescent="0.25">
      <c r="A3497" t="s">
        <v>10793</v>
      </c>
      <c r="B3497" t="s">
        <v>16</v>
      </c>
      <c r="C3497" t="s">
        <v>41</v>
      </c>
      <c r="D3497">
        <v>1999</v>
      </c>
      <c r="E3497" t="s">
        <v>9838</v>
      </c>
      <c r="F3497">
        <v>5.6</v>
      </c>
      <c r="G3497">
        <v>25000</v>
      </c>
      <c r="H3497" t="s">
        <v>10794</v>
      </c>
      <c r="I3497" t="s">
        <v>10794</v>
      </c>
      <c r="J3497" t="s">
        <v>10795</v>
      </c>
      <c r="K3497" t="s">
        <v>30</v>
      </c>
      <c r="L3497">
        <v>3500000</v>
      </c>
      <c r="M3497">
        <v>3117085</v>
      </c>
      <c r="N3497" t="s">
        <v>10796</v>
      </c>
      <c r="O3497">
        <v>87</v>
      </c>
    </row>
    <row r="3498" spans="1:15" x14ac:dyDescent="0.25">
      <c r="A3498" t="s">
        <v>10797</v>
      </c>
      <c r="B3498" t="s">
        <v>16</v>
      </c>
      <c r="C3498" t="s">
        <v>104</v>
      </c>
      <c r="D3498">
        <v>1999</v>
      </c>
      <c r="E3498" t="s">
        <v>10759</v>
      </c>
      <c r="F3498">
        <v>6.7</v>
      </c>
      <c r="G3498">
        <v>159000</v>
      </c>
      <c r="H3498" t="s">
        <v>5213</v>
      </c>
      <c r="I3498" t="s">
        <v>10798</v>
      </c>
      <c r="J3498" t="s">
        <v>4127</v>
      </c>
      <c r="K3498" t="s">
        <v>30</v>
      </c>
      <c r="L3498">
        <v>73000000</v>
      </c>
      <c r="M3498">
        <v>151493655</v>
      </c>
      <c r="N3498" t="s">
        <v>31</v>
      </c>
      <c r="O3498">
        <v>118</v>
      </c>
    </row>
    <row r="3499" spans="1:15" x14ac:dyDescent="0.25">
      <c r="A3499" t="s">
        <v>10799</v>
      </c>
      <c r="B3499" t="s">
        <v>16</v>
      </c>
      <c r="C3499" t="s">
        <v>17</v>
      </c>
      <c r="D3499">
        <v>1999</v>
      </c>
      <c r="E3499" t="s">
        <v>10800</v>
      </c>
      <c r="F3499">
        <v>6.9</v>
      </c>
      <c r="G3499">
        <v>114000</v>
      </c>
      <c r="H3499" t="s">
        <v>792</v>
      </c>
      <c r="I3499" t="s">
        <v>5801</v>
      </c>
      <c r="J3499" t="s">
        <v>136</v>
      </c>
      <c r="K3499" t="s">
        <v>30</v>
      </c>
      <c r="L3499">
        <v>55000000</v>
      </c>
      <c r="M3499">
        <v>100230832</v>
      </c>
      <c r="N3499" t="s">
        <v>23</v>
      </c>
      <c r="O3499">
        <v>162</v>
      </c>
    </row>
    <row r="3500" spans="1:15" x14ac:dyDescent="0.25">
      <c r="A3500" t="s">
        <v>10801</v>
      </c>
      <c r="B3500" t="s">
        <v>16</v>
      </c>
      <c r="C3500" t="s">
        <v>17</v>
      </c>
      <c r="D3500">
        <v>1999</v>
      </c>
      <c r="E3500" t="s">
        <v>10802</v>
      </c>
      <c r="F3500">
        <v>6.6</v>
      </c>
      <c r="G3500">
        <v>8100</v>
      </c>
      <c r="H3500" t="s">
        <v>10728</v>
      </c>
      <c r="I3500" t="s">
        <v>10803</v>
      </c>
      <c r="J3500" t="s">
        <v>10804</v>
      </c>
      <c r="K3500" t="s">
        <v>30</v>
      </c>
      <c r="L3500">
        <v>14000000</v>
      </c>
      <c r="M3500">
        <v>4750660</v>
      </c>
      <c r="N3500" t="s">
        <v>3746</v>
      </c>
      <c r="O3500">
        <v>107</v>
      </c>
    </row>
    <row r="3501" spans="1:15" x14ac:dyDescent="0.25">
      <c r="A3501" t="s">
        <v>10805</v>
      </c>
      <c r="B3501" t="s">
        <v>16</v>
      </c>
      <c r="C3501" t="s">
        <v>104</v>
      </c>
      <c r="D3501">
        <v>1999</v>
      </c>
      <c r="E3501" t="s">
        <v>6376</v>
      </c>
      <c r="F3501">
        <v>6.7</v>
      </c>
      <c r="G3501">
        <v>37000</v>
      </c>
      <c r="H3501" t="s">
        <v>3430</v>
      </c>
      <c r="I3501" t="s">
        <v>3430</v>
      </c>
      <c r="J3501" t="s">
        <v>9906</v>
      </c>
      <c r="K3501" t="s">
        <v>30</v>
      </c>
      <c r="L3501">
        <v>22000000</v>
      </c>
      <c r="M3501">
        <v>19288130</v>
      </c>
      <c r="N3501" t="s">
        <v>2094</v>
      </c>
      <c r="O3501">
        <v>142</v>
      </c>
    </row>
    <row r="3502" spans="1:15" x14ac:dyDescent="0.25">
      <c r="A3502" t="s">
        <v>10806</v>
      </c>
      <c r="B3502" t="s">
        <v>2000</v>
      </c>
      <c r="C3502" t="s">
        <v>17</v>
      </c>
      <c r="D3502">
        <v>1999</v>
      </c>
      <c r="E3502" t="s">
        <v>10694</v>
      </c>
      <c r="F3502">
        <v>7.4</v>
      </c>
      <c r="G3502">
        <v>95000</v>
      </c>
      <c r="H3502" t="s">
        <v>2880</v>
      </c>
      <c r="I3502" t="s">
        <v>1125</v>
      </c>
      <c r="J3502" t="s">
        <v>10137</v>
      </c>
      <c r="K3502" t="s">
        <v>30</v>
      </c>
      <c r="L3502">
        <v>24000000</v>
      </c>
      <c r="M3502">
        <v>88545092</v>
      </c>
      <c r="N3502" t="s">
        <v>10638</v>
      </c>
      <c r="O3502">
        <v>126</v>
      </c>
    </row>
    <row r="3503" spans="1:15" x14ac:dyDescent="0.25">
      <c r="A3503" t="s">
        <v>10807</v>
      </c>
      <c r="B3503" t="s">
        <v>33</v>
      </c>
      <c r="C3503" t="s">
        <v>63</v>
      </c>
      <c r="D3503">
        <v>1999</v>
      </c>
      <c r="E3503" t="s">
        <v>9838</v>
      </c>
      <c r="F3503">
        <v>7.8</v>
      </c>
      <c r="G3503">
        <v>85000</v>
      </c>
      <c r="H3503" t="s">
        <v>5099</v>
      </c>
      <c r="I3503" t="s">
        <v>10808</v>
      </c>
      <c r="J3503" t="s">
        <v>10809</v>
      </c>
      <c r="K3503" t="s">
        <v>30</v>
      </c>
      <c r="L3503">
        <v>25000000</v>
      </c>
      <c r="M3503">
        <v>34698753</v>
      </c>
      <c r="N3503" t="s">
        <v>61</v>
      </c>
      <c r="O3503">
        <v>108</v>
      </c>
    </row>
    <row r="3504" spans="1:15" x14ac:dyDescent="0.25">
      <c r="A3504" t="s">
        <v>10810</v>
      </c>
      <c r="B3504" t="s">
        <v>2000</v>
      </c>
      <c r="C3504" t="s">
        <v>151</v>
      </c>
      <c r="D3504">
        <v>1999</v>
      </c>
      <c r="E3504" t="s">
        <v>10774</v>
      </c>
      <c r="F3504">
        <v>5</v>
      </c>
      <c r="G3504">
        <v>73000</v>
      </c>
      <c r="H3504" t="s">
        <v>7919</v>
      </c>
      <c r="I3504" t="s">
        <v>10811</v>
      </c>
      <c r="J3504" t="s">
        <v>5713</v>
      </c>
      <c r="K3504" t="s">
        <v>30</v>
      </c>
      <c r="L3504">
        <v>80000000</v>
      </c>
      <c r="M3504">
        <v>177311151</v>
      </c>
      <c r="N3504" t="s">
        <v>9689</v>
      </c>
      <c r="O3504">
        <v>113</v>
      </c>
    </row>
    <row r="3505" spans="1:15" x14ac:dyDescent="0.25">
      <c r="A3505" t="s">
        <v>10812</v>
      </c>
      <c r="B3505" t="s">
        <v>16</v>
      </c>
      <c r="C3505" t="s">
        <v>52</v>
      </c>
      <c r="D3505">
        <v>1999</v>
      </c>
      <c r="E3505" t="s">
        <v>10802</v>
      </c>
      <c r="F3505">
        <v>6.8</v>
      </c>
      <c r="G3505">
        <v>96000</v>
      </c>
      <c r="H3505" t="s">
        <v>582</v>
      </c>
      <c r="I3505" t="s">
        <v>582</v>
      </c>
      <c r="J3505" t="s">
        <v>10813</v>
      </c>
      <c r="K3505" t="s">
        <v>22</v>
      </c>
      <c r="L3505">
        <v>15000000</v>
      </c>
      <c r="M3505">
        <v>2856712</v>
      </c>
      <c r="N3505" t="s">
        <v>8990</v>
      </c>
      <c r="O3505">
        <v>97</v>
      </c>
    </row>
    <row r="3506" spans="1:15" x14ac:dyDescent="0.25">
      <c r="A3506" t="s">
        <v>10814</v>
      </c>
      <c r="B3506" t="s">
        <v>2000</v>
      </c>
      <c r="C3506" t="s">
        <v>17</v>
      </c>
      <c r="D3506">
        <v>1999</v>
      </c>
      <c r="E3506" t="s">
        <v>10815</v>
      </c>
      <c r="F3506">
        <v>6.6</v>
      </c>
      <c r="G3506">
        <v>33000</v>
      </c>
      <c r="H3506" t="s">
        <v>512</v>
      </c>
      <c r="I3506" t="s">
        <v>7455</v>
      </c>
      <c r="J3506" t="s">
        <v>2831</v>
      </c>
      <c r="K3506" t="s">
        <v>30</v>
      </c>
      <c r="L3506">
        <v>80000000</v>
      </c>
      <c r="M3506">
        <v>46112640</v>
      </c>
      <c r="N3506" t="s">
        <v>61</v>
      </c>
      <c r="O3506">
        <v>137</v>
      </c>
    </row>
    <row r="3507" spans="1:15" x14ac:dyDescent="0.25">
      <c r="A3507" t="s">
        <v>10816</v>
      </c>
      <c r="B3507" t="s">
        <v>16</v>
      </c>
      <c r="C3507" t="s">
        <v>17</v>
      </c>
      <c r="D3507">
        <v>1999</v>
      </c>
      <c r="E3507" t="s">
        <v>10817</v>
      </c>
      <c r="F3507">
        <v>6.8</v>
      </c>
      <c r="G3507">
        <v>65000</v>
      </c>
      <c r="H3507" t="s">
        <v>65</v>
      </c>
      <c r="I3507" t="s">
        <v>8630</v>
      </c>
      <c r="J3507" t="s">
        <v>1536</v>
      </c>
      <c r="K3507" t="s">
        <v>30</v>
      </c>
      <c r="L3507">
        <v>55000000</v>
      </c>
      <c r="M3507">
        <v>16797191</v>
      </c>
      <c r="N3507" t="s">
        <v>9803</v>
      </c>
      <c r="O3507">
        <v>121</v>
      </c>
    </row>
    <row r="3508" spans="1:15" x14ac:dyDescent="0.25">
      <c r="A3508" t="s">
        <v>10818</v>
      </c>
      <c r="B3508" t="s">
        <v>16</v>
      </c>
      <c r="C3508" t="s">
        <v>34</v>
      </c>
      <c r="D3508">
        <v>1999</v>
      </c>
      <c r="E3508" t="s">
        <v>10663</v>
      </c>
      <c r="F3508">
        <v>7.1</v>
      </c>
      <c r="G3508">
        <v>163000</v>
      </c>
      <c r="H3508" t="s">
        <v>8190</v>
      </c>
      <c r="I3508" t="s">
        <v>9667</v>
      </c>
      <c r="J3508" t="s">
        <v>9716</v>
      </c>
      <c r="K3508" t="s">
        <v>30</v>
      </c>
      <c r="L3508">
        <v>75000000</v>
      </c>
      <c r="M3508">
        <v>107752036</v>
      </c>
      <c r="N3508" t="s">
        <v>23</v>
      </c>
      <c r="O3508">
        <v>114</v>
      </c>
    </row>
    <row r="3509" spans="1:15" x14ac:dyDescent="0.25">
      <c r="A3509" t="s">
        <v>10819</v>
      </c>
      <c r="B3509" t="s">
        <v>16</v>
      </c>
      <c r="C3509" t="s">
        <v>41</v>
      </c>
      <c r="D3509">
        <v>1999</v>
      </c>
      <c r="E3509" t="s">
        <v>7241</v>
      </c>
      <c r="F3509">
        <v>7.2</v>
      </c>
      <c r="G3509">
        <v>68000</v>
      </c>
      <c r="H3509" t="s">
        <v>9083</v>
      </c>
      <c r="I3509" t="s">
        <v>10820</v>
      </c>
      <c r="J3509" t="s">
        <v>10821</v>
      </c>
      <c r="K3509" t="s">
        <v>30</v>
      </c>
      <c r="L3509">
        <v>20000000</v>
      </c>
      <c r="M3509">
        <v>28451622</v>
      </c>
      <c r="N3509" t="s">
        <v>31</v>
      </c>
      <c r="O3509">
        <v>102</v>
      </c>
    </row>
    <row r="3510" spans="1:15" x14ac:dyDescent="0.25">
      <c r="A3510" t="s">
        <v>10822</v>
      </c>
      <c r="B3510" t="s">
        <v>16</v>
      </c>
      <c r="C3510" t="s">
        <v>34</v>
      </c>
      <c r="D3510">
        <v>1999</v>
      </c>
      <c r="E3510" t="s">
        <v>10823</v>
      </c>
      <c r="F3510">
        <v>7.1</v>
      </c>
      <c r="G3510">
        <v>133000</v>
      </c>
      <c r="H3510" t="s">
        <v>9671</v>
      </c>
      <c r="I3510" t="s">
        <v>10824</v>
      </c>
      <c r="J3510" t="s">
        <v>536</v>
      </c>
      <c r="K3510" t="s">
        <v>30</v>
      </c>
      <c r="L3510">
        <v>90000000</v>
      </c>
      <c r="M3510">
        <v>161626121</v>
      </c>
      <c r="N3510" t="s">
        <v>7591</v>
      </c>
      <c r="O3510">
        <v>100</v>
      </c>
    </row>
    <row r="3511" spans="1:15" x14ac:dyDescent="0.25">
      <c r="A3511" t="s">
        <v>10825</v>
      </c>
      <c r="B3511" t="s">
        <v>16</v>
      </c>
      <c r="C3511" t="s">
        <v>390</v>
      </c>
      <c r="D3511">
        <v>1999</v>
      </c>
      <c r="E3511" t="s">
        <v>10748</v>
      </c>
      <c r="F3511">
        <v>7.7</v>
      </c>
      <c r="G3511">
        <v>195000</v>
      </c>
      <c r="H3511" t="s">
        <v>9741</v>
      </c>
      <c r="I3511" t="s">
        <v>9741</v>
      </c>
      <c r="J3511" t="s">
        <v>9741</v>
      </c>
      <c r="K3511" t="s">
        <v>30</v>
      </c>
      <c r="L3511">
        <v>21000000</v>
      </c>
      <c r="M3511">
        <v>83137603</v>
      </c>
      <c r="N3511" t="s">
        <v>9250</v>
      </c>
      <c r="O3511">
        <v>81</v>
      </c>
    </row>
    <row r="3512" spans="1:15" x14ac:dyDescent="0.25">
      <c r="A3512" t="s">
        <v>10826</v>
      </c>
      <c r="B3512" t="s">
        <v>337</v>
      </c>
      <c r="C3512" t="s">
        <v>63</v>
      </c>
      <c r="D3512">
        <v>1999</v>
      </c>
      <c r="E3512" t="s">
        <v>10827</v>
      </c>
      <c r="F3512">
        <v>8</v>
      </c>
      <c r="G3512">
        <v>84000</v>
      </c>
      <c r="H3512" t="s">
        <v>2002</v>
      </c>
      <c r="I3512" t="s">
        <v>10828</v>
      </c>
      <c r="J3512" t="s">
        <v>3033</v>
      </c>
      <c r="K3512" t="s">
        <v>453</v>
      </c>
      <c r="L3512">
        <v>10000000</v>
      </c>
      <c r="M3512">
        <v>6416569</v>
      </c>
      <c r="N3512" t="s">
        <v>10829</v>
      </c>
      <c r="O3512">
        <v>112</v>
      </c>
    </row>
    <row r="3513" spans="1:15" x14ac:dyDescent="0.25">
      <c r="A3513" t="s">
        <v>10830</v>
      </c>
      <c r="B3513" t="s">
        <v>16</v>
      </c>
      <c r="C3513" t="s">
        <v>41</v>
      </c>
      <c r="D3513">
        <v>1999</v>
      </c>
      <c r="E3513" t="s">
        <v>10831</v>
      </c>
      <c r="F3513">
        <v>6.2</v>
      </c>
      <c r="G3513">
        <v>41000</v>
      </c>
      <c r="H3513" t="s">
        <v>6751</v>
      </c>
      <c r="I3513" t="s">
        <v>10832</v>
      </c>
      <c r="J3513" t="s">
        <v>10833</v>
      </c>
      <c r="K3513" t="s">
        <v>30</v>
      </c>
      <c r="L3513">
        <v>25000000</v>
      </c>
      <c r="M3513">
        <v>4152230</v>
      </c>
      <c r="N3513" t="s">
        <v>31</v>
      </c>
      <c r="O3513">
        <v>92</v>
      </c>
    </row>
    <row r="3514" spans="1:15" x14ac:dyDescent="0.25">
      <c r="A3514" t="s">
        <v>10834</v>
      </c>
      <c r="B3514" t="s">
        <v>2000</v>
      </c>
      <c r="C3514" t="s">
        <v>41</v>
      </c>
      <c r="D3514">
        <v>1999</v>
      </c>
      <c r="E3514" t="s">
        <v>10835</v>
      </c>
      <c r="F3514">
        <v>6.4</v>
      </c>
      <c r="G3514">
        <v>68000</v>
      </c>
      <c r="H3514" t="s">
        <v>2223</v>
      </c>
      <c r="I3514" t="s">
        <v>852</v>
      </c>
      <c r="J3514" t="s">
        <v>852</v>
      </c>
      <c r="K3514" t="s">
        <v>30</v>
      </c>
      <c r="L3514">
        <v>55000000</v>
      </c>
      <c r="M3514">
        <v>98625775</v>
      </c>
      <c r="N3514" t="s">
        <v>61</v>
      </c>
      <c r="O3514">
        <v>97</v>
      </c>
    </row>
    <row r="3515" spans="1:15" x14ac:dyDescent="0.25">
      <c r="A3515" t="s">
        <v>10836</v>
      </c>
      <c r="B3515" t="s">
        <v>16</v>
      </c>
      <c r="C3515" t="s">
        <v>41</v>
      </c>
      <c r="D3515">
        <v>1999</v>
      </c>
      <c r="E3515" t="s">
        <v>10835</v>
      </c>
      <c r="F3515">
        <v>6.9</v>
      </c>
      <c r="G3515">
        <v>36000</v>
      </c>
      <c r="H3515" t="s">
        <v>8214</v>
      </c>
      <c r="I3515" t="s">
        <v>10837</v>
      </c>
      <c r="J3515" t="s">
        <v>6917</v>
      </c>
      <c r="K3515" t="s">
        <v>30</v>
      </c>
      <c r="L3515">
        <v>34000000</v>
      </c>
      <c r="M3515">
        <v>4217115</v>
      </c>
      <c r="N3515" t="s">
        <v>2027</v>
      </c>
      <c r="O3515">
        <v>95</v>
      </c>
    </row>
    <row r="3516" spans="1:15" x14ac:dyDescent="0.25">
      <c r="A3516" t="s">
        <v>10838</v>
      </c>
      <c r="B3516" t="s">
        <v>16</v>
      </c>
      <c r="C3516" t="s">
        <v>104</v>
      </c>
      <c r="D3516">
        <v>1999</v>
      </c>
      <c r="E3516" t="s">
        <v>10253</v>
      </c>
      <c r="F3516">
        <v>6.4</v>
      </c>
      <c r="G3516">
        <v>55000</v>
      </c>
      <c r="H3516" t="s">
        <v>9540</v>
      </c>
      <c r="I3516" t="s">
        <v>10839</v>
      </c>
      <c r="J3516" t="s">
        <v>160</v>
      </c>
      <c r="K3516" t="s">
        <v>30</v>
      </c>
      <c r="L3516">
        <v>95000000</v>
      </c>
      <c r="M3516">
        <v>149705852</v>
      </c>
      <c r="N3516" t="s">
        <v>44</v>
      </c>
      <c r="O3516">
        <v>116</v>
      </c>
    </row>
    <row r="3517" spans="1:15" x14ac:dyDescent="0.25">
      <c r="A3517" t="s">
        <v>10840</v>
      </c>
      <c r="B3517" t="s">
        <v>16</v>
      </c>
      <c r="C3517" t="s">
        <v>25</v>
      </c>
      <c r="D3517">
        <v>1999</v>
      </c>
      <c r="E3517" t="s">
        <v>10725</v>
      </c>
      <c r="F3517">
        <v>6.4</v>
      </c>
      <c r="G3517">
        <v>65000</v>
      </c>
      <c r="H3517" t="s">
        <v>2909</v>
      </c>
      <c r="I3517" t="s">
        <v>2968</v>
      </c>
      <c r="J3517" t="s">
        <v>10841</v>
      </c>
      <c r="K3517" t="s">
        <v>453</v>
      </c>
      <c r="L3517">
        <v>85000000</v>
      </c>
      <c r="M3517">
        <v>66976317</v>
      </c>
      <c r="N3517" t="s">
        <v>31</v>
      </c>
      <c r="O3517">
        <v>148</v>
      </c>
    </row>
    <row r="3518" spans="1:15" x14ac:dyDescent="0.25">
      <c r="A3518" t="s">
        <v>10842</v>
      </c>
      <c r="B3518" t="s">
        <v>16</v>
      </c>
      <c r="C3518" t="s">
        <v>63</v>
      </c>
      <c r="D3518">
        <v>1999</v>
      </c>
      <c r="E3518" t="s">
        <v>10800</v>
      </c>
      <c r="F3518">
        <v>7.4</v>
      </c>
      <c r="G3518">
        <v>126000</v>
      </c>
      <c r="H3518" t="s">
        <v>691</v>
      </c>
      <c r="I3518" t="s">
        <v>5779</v>
      </c>
      <c r="J3518" t="s">
        <v>7916</v>
      </c>
      <c r="K3518" t="s">
        <v>22</v>
      </c>
      <c r="L3518">
        <v>82000000</v>
      </c>
      <c r="M3518">
        <v>47434430</v>
      </c>
      <c r="N3518" t="s">
        <v>61</v>
      </c>
      <c r="O3518">
        <v>118</v>
      </c>
    </row>
    <row r="3519" spans="1:15" x14ac:dyDescent="0.25">
      <c r="A3519" t="s">
        <v>10843</v>
      </c>
      <c r="B3519" t="s">
        <v>448</v>
      </c>
      <c r="C3519" t="s">
        <v>17</v>
      </c>
      <c r="D3519">
        <v>1999</v>
      </c>
      <c r="E3519" t="s">
        <v>10844</v>
      </c>
      <c r="F3519">
        <v>7.5</v>
      </c>
      <c r="G3519">
        <v>9200</v>
      </c>
      <c r="H3519" t="s">
        <v>10845</v>
      </c>
      <c r="I3519" t="s">
        <v>10845</v>
      </c>
      <c r="J3519" t="s">
        <v>10846</v>
      </c>
      <c r="K3519" t="s">
        <v>22</v>
      </c>
      <c r="L3519">
        <v>30000</v>
      </c>
      <c r="M3519">
        <v>217244</v>
      </c>
      <c r="N3519" t="s">
        <v>10847</v>
      </c>
      <c r="O3519">
        <v>94</v>
      </c>
    </row>
    <row r="3520" spans="1:15" x14ac:dyDescent="0.25">
      <c r="A3520" t="s">
        <v>10848</v>
      </c>
      <c r="B3520" t="s">
        <v>16</v>
      </c>
      <c r="C3520" t="s">
        <v>25</v>
      </c>
      <c r="D3520">
        <v>1999</v>
      </c>
      <c r="E3520" t="s">
        <v>10849</v>
      </c>
      <c r="F3520">
        <v>7</v>
      </c>
      <c r="G3520">
        <v>38000</v>
      </c>
      <c r="H3520" t="s">
        <v>8389</v>
      </c>
      <c r="I3520" t="s">
        <v>10850</v>
      </c>
      <c r="J3520" t="s">
        <v>10851</v>
      </c>
      <c r="K3520" t="s">
        <v>22</v>
      </c>
      <c r="L3520">
        <v>12000000</v>
      </c>
      <c r="M3520">
        <v>2062405</v>
      </c>
      <c r="N3520" t="s">
        <v>10852</v>
      </c>
      <c r="O3520">
        <v>101</v>
      </c>
    </row>
    <row r="3521" spans="1:15" x14ac:dyDescent="0.25">
      <c r="A3521" t="s">
        <v>10853</v>
      </c>
      <c r="B3521" t="s">
        <v>2000</v>
      </c>
      <c r="C3521" t="s">
        <v>34</v>
      </c>
      <c r="D3521">
        <v>1999</v>
      </c>
      <c r="E3521" t="s">
        <v>10831</v>
      </c>
      <c r="F3521">
        <v>6.3</v>
      </c>
      <c r="G3521">
        <v>110000</v>
      </c>
      <c r="H3521" t="s">
        <v>6176</v>
      </c>
      <c r="I3521" t="s">
        <v>3131</v>
      </c>
      <c r="J3521" t="s">
        <v>570</v>
      </c>
      <c r="K3521" t="s">
        <v>30</v>
      </c>
      <c r="L3521">
        <v>66000000</v>
      </c>
      <c r="M3521">
        <v>212404396</v>
      </c>
      <c r="N3521" t="s">
        <v>180</v>
      </c>
      <c r="O3521">
        <v>113</v>
      </c>
    </row>
    <row r="3522" spans="1:15" x14ac:dyDescent="0.25">
      <c r="A3522" t="s">
        <v>10854</v>
      </c>
      <c r="B3522" t="s">
        <v>2000</v>
      </c>
      <c r="C3522" t="s">
        <v>41</v>
      </c>
      <c r="D3522">
        <v>1999</v>
      </c>
      <c r="E3522" t="s">
        <v>10651</v>
      </c>
      <c r="F3522">
        <v>7.1</v>
      </c>
      <c r="G3522">
        <v>23000</v>
      </c>
      <c r="H3522" t="s">
        <v>8730</v>
      </c>
      <c r="I3522" t="s">
        <v>7634</v>
      </c>
      <c r="J3522" t="s">
        <v>10855</v>
      </c>
      <c r="K3522" t="s">
        <v>22</v>
      </c>
      <c r="M3522">
        <v>4775847</v>
      </c>
      <c r="N3522" t="s">
        <v>10856</v>
      </c>
      <c r="O3522">
        <v>112</v>
      </c>
    </row>
    <row r="3523" spans="1:15" x14ac:dyDescent="0.25">
      <c r="A3523" t="s">
        <v>10857</v>
      </c>
      <c r="B3523" t="s">
        <v>16</v>
      </c>
      <c r="C3523" t="s">
        <v>52</v>
      </c>
      <c r="D3523">
        <v>1999</v>
      </c>
      <c r="E3523" t="s">
        <v>10858</v>
      </c>
      <c r="F3523">
        <v>7</v>
      </c>
      <c r="G3523">
        <v>77000</v>
      </c>
      <c r="H3523" t="s">
        <v>5906</v>
      </c>
      <c r="I3523" t="s">
        <v>111</v>
      </c>
      <c r="J3523" t="s">
        <v>2047</v>
      </c>
      <c r="K3523" t="s">
        <v>30</v>
      </c>
      <c r="L3523">
        <v>12000000</v>
      </c>
      <c r="M3523">
        <v>21142914</v>
      </c>
      <c r="N3523" t="s">
        <v>10589</v>
      </c>
      <c r="O3523">
        <v>99</v>
      </c>
    </row>
    <row r="3524" spans="1:15" x14ac:dyDescent="0.25">
      <c r="A3524" t="s">
        <v>10859</v>
      </c>
      <c r="B3524" t="s">
        <v>448</v>
      </c>
      <c r="C3524" t="s">
        <v>17</v>
      </c>
      <c r="D3524">
        <v>1999</v>
      </c>
      <c r="E3524" t="s">
        <v>10860</v>
      </c>
      <c r="F3524">
        <v>5.8</v>
      </c>
      <c r="G3524">
        <v>4600</v>
      </c>
      <c r="H3524" t="s">
        <v>3449</v>
      </c>
      <c r="I3524" t="s">
        <v>3449</v>
      </c>
      <c r="J3524" t="s">
        <v>10861</v>
      </c>
      <c r="K3524" t="s">
        <v>453</v>
      </c>
      <c r="N3524" t="s">
        <v>8914</v>
      </c>
      <c r="O3524">
        <v>134</v>
      </c>
    </row>
    <row r="3525" spans="1:15" x14ac:dyDescent="0.25">
      <c r="A3525" t="s">
        <v>10862</v>
      </c>
      <c r="B3525" t="s">
        <v>16</v>
      </c>
      <c r="C3525" t="s">
        <v>34</v>
      </c>
      <c r="D3525">
        <v>1999</v>
      </c>
      <c r="E3525" t="s">
        <v>10863</v>
      </c>
      <c r="F3525">
        <v>7.5</v>
      </c>
      <c r="G3525">
        <v>86000</v>
      </c>
      <c r="H3525" t="s">
        <v>2190</v>
      </c>
      <c r="I3525" t="s">
        <v>2190</v>
      </c>
      <c r="J3525" t="s">
        <v>4841</v>
      </c>
      <c r="K3525" t="s">
        <v>453</v>
      </c>
      <c r="M3525">
        <v>9380473</v>
      </c>
      <c r="N3525" t="s">
        <v>8644</v>
      </c>
      <c r="O3525">
        <v>116</v>
      </c>
    </row>
    <row r="3526" spans="1:15" x14ac:dyDescent="0.25">
      <c r="A3526" t="s">
        <v>10864</v>
      </c>
      <c r="B3526" t="s">
        <v>2000</v>
      </c>
      <c r="C3526" t="s">
        <v>41</v>
      </c>
      <c r="D3526">
        <v>1999</v>
      </c>
      <c r="E3526" t="s">
        <v>10865</v>
      </c>
      <c r="F3526">
        <v>5.3</v>
      </c>
      <c r="G3526">
        <v>20000</v>
      </c>
      <c r="H3526" t="s">
        <v>8988</v>
      </c>
      <c r="I3526" t="s">
        <v>8988</v>
      </c>
      <c r="J3526" t="s">
        <v>10866</v>
      </c>
      <c r="K3526" t="s">
        <v>30</v>
      </c>
      <c r="L3526">
        <v>13000000</v>
      </c>
      <c r="M3526">
        <v>8951935</v>
      </c>
      <c r="N3526" t="s">
        <v>3746</v>
      </c>
      <c r="O3526">
        <v>96</v>
      </c>
    </row>
    <row r="3527" spans="1:15" x14ac:dyDescent="0.25">
      <c r="A3527" t="s">
        <v>10867</v>
      </c>
      <c r="B3527" t="s">
        <v>33</v>
      </c>
      <c r="C3527" t="s">
        <v>41</v>
      </c>
      <c r="D3527">
        <v>1999</v>
      </c>
      <c r="E3527" t="s">
        <v>10700</v>
      </c>
      <c r="F3527">
        <v>6.9</v>
      </c>
      <c r="G3527">
        <v>112000</v>
      </c>
      <c r="H3527" t="s">
        <v>2052</v>
      </c>
      <c r="I3527" t="s">
        <v>10868</v>
      </c>
      <c r="J3527" t="s">
        <v>97</v>
      </c>
      <c r="K3527" t="s">
        <v>30</v>
      </c>
      <c r="L3527">
        <v>100000000</v>
      </c>
      <c r="M3527">
        <v>87423861</v>
      </c>
      <c r="N3527" t="s">
        <v>9206</v>
      </c>
      <c r="O3527">
        <v>132</v>
      </c>
    </row>
    <row r="3528" spans="1:15" x14ac:dyDescent="0.25">
      <c r="A3528" t="s">
        <v>10869</v>
      </c>
      <c r="B3528" t="s">
        <v>33</v>
      </c>
      <c r="C3528" t="s">
        <v>41</v>
      </c>
      <c r="D3528">
        <v>1999</v>
      </c>
      <c r="E3528" t="s">
        <v>10685</v>
      </c>
      <c r="F3528">
        <v>5.6</v>
      </c>
      <c r="G3528">
        <v>95000</v>
      </c>
      <c r="H3528" t="s">
        <v>1232</v>
      </c>
      <c r="I3528" t="s">
        <v>10870</v>
      </c>
      <c r="J3528" t="s">
        <v>6288</v>
      </c>
      <c r="K3528" t="s">
        <v>30</v>
      </c>
      <c r="L3528">
        <v>70000000</v>
      </c>
      <c r="M3528">
        <v>309460292</v>
      </c>
      <c r="N3528" t="s">
        <v>44</v>
      </c>
      <c r="O3528">
        <v>116</v>
      </c>
    </row>
    <row r="3529" spans="1:15" x14ac:dyDescent="0.25">
      <c r="A3529" t="s">
        <v>10871</v>
      </c>
      <c r="B3529" t="s">
        <v>16</v>
      </c>
      <c r="C3529" t="s">
        <v>4886</v>
      </c>
      <c r="D3529">
        <v>1999</v>
      </c>
      <c r="E3529" t="s">
        <v>10391</v>
      </c>
      <c r="F3529">
        <v>7.1</v>
      </c>
      <c r="G3529">
        <v>69000</v>
      </c>
      <c r="H3529" t="s">
        <v>10872</v>
      </c>
      <c r="I3529" t="s">
        <v>10873</v>
      </c>
      <c r="J3529" t="s">
        <v>10874</v>
      </c>
      <c r="K3529" t="s">
        <v>30</v>
      </c>
      <c r="L3529">
        <v>16000000</v>
      </c>
      <c r="M3529">
        <v>18564088</v>
      </c>
      <c r="N3529" t="s">
        <v>31</v>
      </c>
      <c r="O3529">
        <v>100</v>
      </c>
    </row>
    <row r="3530" spans="1:15" x14ac:dyDescent="0.25">
      <c r="A3530" t="s">
        <v>10875</v>
      </c>
      <c r="B3530" t="s">
        <v>33</v>
      </c>
      <c r="C3530" t="s">
        <v>34</v>
      </c>
      <c r="D3530">
        <v>1999</v>
      </c>
      <c r="E3530" t="s">
        <v>10774</v>
      </c>
      <c r="F3530">
        <v>4.2</v>
      </c>
      <c r="G3530">
        <v>46000</v>
      </c>
      <c r="H3530" t="s">
        <v>6453</v>
      </c>
      <c r="I3530" t="s">
        <v>10876</v>
      </c>
      <c r="J3530" t="s">
        <v>1512</v>
      </c>
      <c r="K3530" t="s">
        <v>30</v>
      </c>
      <c r="L3530">
        <v>90000000</v>
      </c>
      <c r="M3530">
        <v>134403112</v>
      </c>
      <c r="N3530" t="s">
        <v>1725</v>
      </c>
      <c r="O3530">
        <v>78</v>
      </c>
    </row>
    <row r="3531" spans="1:15" x14ac:dyDescent="0.25">
      <c r="A3531" t="s">
        <v>10877</v>
      </c>
      <c r="B3531" t="s">
        <v>16</v>
      </c>
      <c r="C3531" t="s">
        <v>34</v>
      </c>
      <c r="D3531">
        <v>1999</v>
      </c>
      <c r="E3531" t="s">
        <v>10656</v>
      </c>
      <c r="F3531">
        <v>7.2</v>
      </c>
      <c r="G3531">
        <v>83000</v>
      </c>
      <c r="H3531" t="s">
        <v>9989</v>
      </c>
      <c r="I3531" t="s">
        <v>10878</v>
      </c>
      <c r="J3531" t="s">
        <v>663</v>
      </c>
      <c r="K3531" t="s">
        <v>30</v>
      </c>
      <c r="L3531">
        <v>31000000</v>
      </c>
      <c r="M3531">
        <v>41067311</v>
      </c>
      <c r="N3531" t="s">
        <v>10879</v>
      </c>
      <c r="O3531">
        <v>117</v>
      </c>
    </row>
    <row r="3532" spans="1:15" x14ac:dyDescent="0.25">
      <c r="A3532" t="s">
        <v>10880</v>
      </c>
      <c r="B3532" t="s">
        <v>16</v>
      </c>
      <c r="C3532" t="s">
        <v>63</v>
      </c>
      <c r="D3532">
        <v>1999</v>
      </c>
      <c r="E3532" t="s">
        <v>10697</v>
      </c>
      <c r="F3532">
        <v>7.6</v>
      </c>
      <c r="G3532">
        <v>93000</v>
      </c>
      <c r="H3532" t="s">
        <v>1289</v>
      </c>
      <c r="I3532" t="s">
        <v>10881</v>
      </c>
      <c r="J3532" t="s">
        <v>4127</v>
      </c>
      <c r="K3532" t="s">
        <v>30</v>
      </c>
      <c r="L3532">
        <v>50000000</v>
      </c>
      <c r="M3532">
        <v>73956241</v>
      </c>
      <c r="N3532" t="s">
        <v>10882</v>
      </c>
      <c r="O3532">
        <v>146</v>
      </c>
    </row>
    <row r="3533" spans="1:15" x14ac:dyDescent="0.25">
      <c r="A3533" t="s">
        <v>10883</v>
      </c>
      <c r="B3533" t="s">
        <v>16</v>
      </c>
      <c r="C3533" t="s">
        <v>17</v>
      </c>
      <c r="D3533">
        <v>1999</v>
      </c>
      <c r="E3533" t="s">
        <v>10778</v>
      </c>
      <c r="F3533">
        <v>7.9</v>
      </c>
      <c r="G3533">
        <v>91000</v>
      </c>
      <c r="H3533" t="s">
        <v>3475</v>
      </c>
      <c r="I3533" t="s">
        <v>3475</v>
      </c>
      <c r="J3533" t="s">
        <v>10884</v>
      </c>
      <c r="K3533" t="s">
        <v>1112</v>
      </c>
      <c r="M3533">
        <v>67952969</v>
      </c>
      <c r="N3533" t="s">
        <v>5201</v>
      </c>
      <c r="O3533">
        <v>101</v>
      </c>
    </row>
    <row r="3534" spans="1:15" x14ac:dyDescent="0.25">
      <c r="A3534" t="s">
        <v>10885</v>
      </c>
      <c r="B3534" t="s">
        <v>2000</v>
      </c>
      <c r="C3534" t="s">
        <v>41</v>
      </c>
      <c r="D3534">
        <v>1999</v>
      </c>
      <c r="E3534" t="s">
        <v>10663</v>
      </c>
      <c r="F3534">
        <v>5.8</v>
      </c>
      <c r="G3534">
        <v>19000</v>
      </c>
      <c r="H3534" t="s">
        <v>10886</v>
      </c>
      <c r="I3534" t="s">
        <v>10887</v>
      </c>
      <c r="J3534" t="s">
        <v>10888</v>
      </c>
      <c r="K3534" t="s">
        <v>30</v>
      </c>
      <c r="L3534">
        <v>8500000</v>
      </c>
      <c r="M3534">
        <v>22593409</v>
      </c>
      <c r="N3534" t="s">
        <v>180</v>
      </c>
      <c r="O3534">
        <v>91</v>
      </c>
    </row>
    <row r="3535" spans="1:15" x14ac:dyDescent="0.25">
      <c r="A3535" t="s">
        <v>10889</v>
      </c>
      <c r="B3535" t="s">
        <v>2000</v>
      </c>
      <c r="C3535" t="s">
        <v>34</v>
      </c>
      <c r="D3535">
        <v>1999</v>
      </c>
      <c r="E3535" t="s">
        <v>10815</v>
      </c>
      <c r="F3535">
        <v>6.3</v>
      </c>
      <c r="G3535">
        <v>77000</v>
      </c>
      <c r="H3535" t="s">
        <v>6900</v>
      </c>
      <c r="I3535" t="s">
        <v>10890</v>
      </c>
      <c r="J3535" t="s">
        <v>9368</v>
      </c>
      <c r="K3535" t="s">
        <v>5820</v>
      </c>
      <c r="L3535">
        <v>65000000</v>
      </c>
      <c r="M3535">
        <v>117758500</v>
      </c>
      <c r="N3535" t="s">
        <v>31</v>
      </c>
      <c r="O3535">
        <v>93</v>
      </c>
    </row>
    <row r="3536" spans="1:15" x14ac:dyDescent="0.25">
      <c r="A3536" t="s">
        <v>10891</v>
      </c>
      <c r="B3536" t="s">
        <v>16</v>
      </c>
      <c r="C3536" t="s">
        <v>104</v>
      </c>
      <c r="D3536">
        <v>1999</v>
      </c>
      <c r="E3536" t="s">
        <v>10892</v>
      </c>
      <c r="F3536">
        <v>7</v>
      </c>
      <c r="G3536">
        <v>31000</v>
      </c>
      <c r="H3536" t="s">
        <v>5109</v>
      </c>
      <c r="I3536" t="s">
        <v>6403</v>
      </c>
      <c r="J3536" t="s">
        <v>3620</v>
      </c>
      <c r="K3536" t="s">
        <v>30</v>
      </c>
      <c r="L3536">
        <v>10000000</v>
      </c>
      <c r="M3536">
        <v>3325736</v>
      </c>
      <c r="N3536" t="s">
        <v>10589</v>
      </c>
      <c r="O3536">
        <v>89</v>
      </c>
    </row>
    <row r="3537" spans="1:15" x14ac:dyDescent="0.25">
      <c r="A3537" t="s">
        <v>10893</v>
      </c>
      <c r="B3537" t="s">
        <v>2000</v>
      </c>
      <c r="C3537" t="s">
        <v>17</v>
      </c>
      <c r="D3537">
        <v>1999</v>
      </c>
      <c r="E3537" t="s">
        <v>10182</v>
      </c>
      <c r="F3537">
        <v>6.2</v>
      </c>
      <c r="G3537">
        <v>37000</v>
      </c>
      <c r="H3537" t="s">
        <v>5864</v>
      </c>
      <c r="I3537" t="s">
        <v>10894</v>
      </c>
      <c r="J3537" t="s">
        <v>2831</v>
      </c>
      <c r="K3537" t="s">
        <v>30</v>
      </c>
      <c r="L3537">
        <v>80000000</v>
      </c>
      <c r="M3537">
        <v>118880016</v>
      </c>
      <c r="N3537" t="s">
        <v>23</v>
      </c>
      <c r="O3537">
        <v>126</v>
      </c>
    </row>
    <row r="3538" spans="1:15" x14ac:dyDescent="0.25">
      <c r="A3538" t="s">
        <v>10895</v>
      </c>
      <c r="B3538" t="s">
        <v>16</v>
      </c>
      <c r="C3538" t="s">
        <v>52</v>
      </c>
      <c r="D3538">
        <v>1999</v>
      </c>
      <c r="E3538" t="s">
        <v>10858</v>
      </c>
      <c r="F3538">
        <v>6.2</v>
      </c>
      <c r="G3538">
        <v>66000</v>
      </c>
      <c r="H3538" t="s">
        <v>8050</v>
      </c>
      <c r="I3538" t="s">
        <v>10896</v>
      </c>
      <c r="J3538" t="s">
        <v>8424</v>
      </c>
      <c r="K3538" t="s">
        <v>30</v>
      </c>
      <c r="L3538">
        <v>29000000</v>
      </c>
      <c r="M3538">
        <v>89446268</v>
      </c>
      <c r="N3538" t="s">
        <v>118</v>
      </c>
      <c r="O3538">
        <v>103</v>
      </c>
    </row>
    <row r="3539" spans="1:15" x14ac:dyDescent="0.25">
      <c r="A3539" t="s">
        <v>10897</v>
      </c>
      <c r="B3539" t="s">
        <v>2000</v>
      </c>
      <c r="C3539" t="s">
        <v>41</v>
      </c>
      <c r="D3539">
        <v>1999</v>
      </c>
      <c r="E3539" t="s">
        <v>10898</v>
      </c>
      <c r="F3539">
        <v>6.4</v>
      </c>
      <c r="G3539">
        <v>25000</v>
      </c>
      <c r="H3539" t="s">
        <v>4345</v>
      </c>
      <c r="I3539" t="s">
        <v>5257</v>
      </c>
      <c r="J3539" t="s">
        <v>1729</v>
      </c>
      <c r="K3539" t="s">
        <v>22</v>
      </c>
      <c r="L3539">
        <v>11000000</v>
      </c>
      <c r="M3539">
        <v>16071990</v>
      </c>
      <c r="N3539" t="s">
        <v>9442</v>
      </c>
      <c r="O3539">
        <v>116</v>
      </c>
    </row>
    <row r="3540" spans="1:15" x14ac:dyDescent="0.25">
      <c r="A3540" t="s">
        <v>10899</v>
      </c>
      <c r="B3540" t="s">
        <v>2000</v>
      </c>
      <c r="C3540" t="s">
        <v>41</v>
      </c>
      <c r="D3540">
        <v>1999</v>
      </c>
      <c r="E3540" t="s">
        <v>10022</v>
      </c>
      <c r="F3540">
        <v>6.5</v>
      </c>
      <c r="G3540">
        <v>12000</v>
      </c>
      <c r="H3540" t="s">
        <v>1232</v>
      </c>
      <c r="I3540" t="s">
        <v>10900</v>
      </c>
      <c r="J3540" t="s">
        <v>10901</v>
      </c>
      <c r="K3540" t="s">
        <v>30</v>
      </c>
      <c r="L3540">
        <v>35000000</v>
      </c>
      <c r="M3540">
        <v>27807627</v>
      </c>
      <c r="N3540" t="s">
        <v>9487</v>
      </c>
      <c r="O3540">
        <v>129</v>
      </c>
    </row>
    <row r="3541" spans="1:15" x14ac:dyDescent="0.25">
      <c r="A3541" t="s">
        <v>10902</v>
      </c>
      <c r="B3541" t="s">
        <v>16</v>
      </c>
      <c r="C3541" t="s">
        <v>41</v>
      </c>
      <c r="D3541">
        <v>1999</v>
      </c>
      <c r="E3541" t="s">
        <v>10682</v>
      </c>
      <c r="F3541">
        <v>6.7</v>
      </c>
      <c r="G3541">
        <v>148000</v>
      </c>
      <c r="H3541" t="s">
        <v>47</v>
      </c>
      <c r="I3541" t="s">
        <v>10903</v>
      </c>
      <c r="J3541" t="s">
        <v>67</v>
      </c>
      <c r="K3541" t="s">
        <v>30</v>
      </c>
      <c r="L3541">
        <v>80000000</v>
      </c>
      <c r="M3541">
        <v>176885658</v>
      </c>
      <c r="N3541" t="s">
        <v>10904</v>
      </c>
      <c r="O3541">
        <v>103</v>
      </c>
    </row>
    <row r="3542" spans="1:15" x14ac:dyDescent="0.25">
      <c r="A3542" t="s">
        <v>10905</v>
      </c>
      <c r="B3542" t="s">
        <v>16</v>
      </c>
      <c r="C3542" t="s">
        <v>41</v>
      </c>
      <c r="D3542">
        <v>1999</v>
      </c>
      <c r="E3542" t="s">
        <v>10906</v>
      </c>
      <c r="F3542">
        <v>7.1</v>
      </c>
      <c r="G3542">
        <v>24000</v>
      </c>
      <c r="H3542" t="s">
        <v>10907</v>
      </c>
      <c r="I3542" t="s">
        <v>10907</v>
      </c>
      <c r="J3542" t="s">
        <v>10908</v>
      </c>
      <c r="K3542" t="s">
        <v>22</v>
      </c>
      <c r="M3542">
        <v>104257</v>
      </c>
      <c r="N3542" t="s">
        <v>10909</v>
      </c>
      <c r="O3542">
        <v>99</v>
      </c>
    </row>
    <row r="3543" spans="1:15" x14ac:dyDescent="0.25">
      <c r="A3543" t="s">
        <v>10910</v>
      </c>
      <c r="B3543" t="s">
        <v>2000</v>
      </c>
      <c r="C3543" t="s">
        <v>17</v>
      </c>
      <c r="D3543">
        <v>1999</v>
      </c>
      <c r="E3543" t="s">
        <v>10835</v>
      </c>
      <c r="F3543">
        <v>6.5</v>
      </c>
      <c r="G3543">
        <v>22000</v>
      </c>
      <c r="H3543" t="s">
        <v>1864</v>
      </c>
      <c r="I3543" t="s">
        <v>10911</v>
      </c>
      <c r="J3543" t="s">
        <v>10912</v>
      </c>
      <c r="K3543" t="s">
        <v>30</v>
      </c>
      <c r="L3543">
        <v>25000000</v>
      </c>
      <c r="M3543">
        <v>10115013</v>
      </c>
      <c r="N3543" t="s">
        <v>9112</v>
      </c>
      <c r="O3543">
        <v>100</v>
      </c>
    </row>
    <row r="3544" spans="1:15" x14ac:dyDescent="0.25">
      <c r="A3544" t="s">
        <v>10913</v>
      </c>
      <c r="B3544" t="s">
        <v>420</v>
      </c>
      <c r="C3544" t="s">
        <v>41</v>
      </c>
      <c r="D3544">
        <v>1999</v>
      </c>
      <c r="E3544" t="s">
        <v>10914</v>
      </c>
      <c r="F3544">
        <v>5.9</v>
      </c>
      <c r="G3544">
        <v>14000</v>
      </c>
      <c r="H3544" t="s">
        <v>5477</v>
      </c>
      <c r="I3544" t="s">
        <v>10915</v>
      </c>
      <c r="J3544" t="s">
        <v>10493</v>
      </c>
      <c r="K3544" t="s">
        <v>30</v>
      </c>
      <c r="M3544">
        <v>1765545</v>
      </c>
      <c r="N3544" t="s">
        <v>10916</v>
      </c>
      <c r="O3544">
        <v>115</v>
      </c>
    </row>
    <row r="3545" spans="1:15" x14ac:dyDescent="0.25">
      <c r="A3545" t="s">
        <v>10917</v>
      </c>
      <c r="B3545" t="s">
        <v>16</v>
      </c>
      <c r="C3545" t="s">
        <v>34</v>
      </c>
      <c r="D3545">
        <v>1999</v>
      </c>
      <c r="E3545" t="s">
        <v>10132</v>
      </c>
      <c r="F3545">
        <v>5</v>
      </c>
      <c r="G3545">
        <v>27000</v>
      </c>
      <c r="H3545" t="s">
        <v>10918</v>
      </c>
      <c r="I3545" t="s">
        <v>5889</v>
      </c>
      <c r="J3545" t="s">
        <v>593</v>
      </c>
      <c r="K3545" t="s">
        <v>30</v>
      </c>
      <c r="L3545">
        <v>75000000</v>
      </c>
      <c r="M3545">
        <v>30657854</v>
      </c>
      <c r="N3545" t="s">
        <v>10919</v>
      </c>
      <c r="O3545">
        <v>99</v>
      </c>
    </row>
    <row r="3546" spans="1:15" x14ac:dyDescent="0.25">
      <c r="A3546" t="s">
        <v>10920</v>
      </c>
      <c r="B3546" t="s">
        <v>2000</v>
      </c>
      <c r="C3546" t="s">
        <v>41</v>
      </c>
      <c r="D3546">
        <v>1999</v>
      </c>
      <c r="E3546" t="s">
        <v>10921</v>
      </c>
      <c r="F3546">
        <v>5.0999999999999996</v>
      </c>
      <c r="G3546">
        <v>18000</v>
      </c>
      <c r="H3546" t="s">
        <v>10922</v>
      </c>
      <c r="I3546" t="s">
        <v>10923</v>
      </c>
      <c r="J3546" t="s">
        <v>10923</v>
      </c>
      <c r="K3546" t="s">
        <v>30</v>
      </c>
      <c r="L3546">
        <v>34000000</v>
      </c>
      <c r="M3546">
        <v>30636478</v>
      </c>
      <c r="N3546" t="s">
        <v>8322</v>
      </c>
      <c r="O3546">
        <v>81</v>
      </c>
    </row>
    <row r="3547" spans="1:15" x14ac:dyDescent="0.25">
      <c r="A3547" t="s">
        <v>10924</v>
      </c>
      <c r="B3547" t="s">
        <v>16</v>
      </c>
      <c r="C3547" t="s">
        <v>41</v>
      </c>
      <c r="D3547">
        <v>1999</v>
      </c>
      <c r="E3547" t="s">
        <v>10817</v>
      </c>
      <c r="F3547">
        <v>6.8</v>
      </c>
      <c r="G3547">
        <v>9700</v>
      </c>
      <c r="H3547" t="s">
        <v>10925</v>
      </c>
      <c r="I3547" t="s">
        <v>10925</v>
      </c>
      <c r="J3547" t="s">
        <v>10926</v>
      </c>
      <c r="K3547" t="s">
        <v>30</v>
      </c>
      <c r="L3547">
        <v>9000000</v>
      </c>
      <c r="M3547">
        <v>34573780</v>
      </c>
      <c r="N3547" t="s">
        <v>3432</v>
      </c>
      <c r="O3547">
        <v>120</v>
      </c>
    </row>
    <row r="3548" spans="1:15" x14ac:dyDescent="0.25">
      <c r="A3548" t="s">
        <v>10927</v>
      </c>
      <c r="B3548" t="s">
        <v>2000</v>
      </c>
      <c r="C3548" t="s">
        <v>41</v>
      </c>
      <c r="D3548">
        <v>1999</v>
      </c>
      <c r="E3548" t="s">
        <v>10928</v>
      </c>
      <c r="F3548">
        <v>6.2</v>
      </c>
      <c r="G3548">
        <v>19000</v>
      </c>
      <c r="H3548" t="s">
        <v>4932</v>
      </c>
      <c r="I3548" t="s">
        <v>4932</v>
      </c>
      <c r="J3548" t="s">
        <v>10170</v>
      </c>
      <c r="K3548" t="s">
        <v>30</v>
      </c>
      <c r="L3548">
        <v>13000000</v>
      </c>
      <c r="M3548">
        <v>6262878</v>
      </c>
      <c r="N3548" t="s">
        <v>10929</v>
      </c>
      <c r="O3548">
        <v>94</v>
      </c>
    </row>
    <row r="3549" spans="1:15" x14ac:dyDescent="0.25">
      <c r="A3549" t="s">
        <v>10930</v>
      </c>
      <c r="B3549" t="s">
        <v>16</v>
      </c>
      <c r="C3549" t="s">
        <v>17</v>
      </c>
      <c r="D3549">
        <v>1999</v>
      </c>
      <c r="E3549" t="s">
        <v>10931</v>
      </c>
      <c r="F3549">
        <v>7.3</v>
      </c>
      <c r="G3549">
        <v>9800</v>
      </c>
      <c r="H3549" t="s">
        <v>6094</v>
      </c>
      <c r="I3549" t="s">
        <v>10932</v>
      </c>
      <c r="J3549" t="s">
        <v>10933</v>
      </c>
      <c r="K3549" t="s">
        <v>306</v>
      </c>
      <c r="M3549">
        <v>254441</v>
      </c>
      <c r="N3549" t="s">
        <v>1986</v>
      </c>
      <c r="O3549">
        <v>98</v>
      </c>
    </row>
    <row r="3550" spans="1:15" x14ac:dyDescent="0.25">
      <c r="A3550" t="s">
        <v>10934</v>
      </c>
      <c r="B3550" t="s">
        <v>16</v>
      </c>
      <c r="C3550" t="s">
        <v>104</v>
      </c>
      <c r="D3550">
        <v>1999</v>
      </c>
      <c r="E3550" t="s">
        <v>10849</v>
      </c>
      <c r="F3550">
        <v>6.6</v>
      </c>
      <c r="G3550">
        <v>33000</v>
      </c>
      <c r="H3550" t="s">
        <v>85</v>
      </c>
      <c r="I3550" t="s">
        <v>10935</v>
      </c>
      <c r="J3550" t="s">
        <v>85</v>
      </c>
      <c r="K3550" t="s">
        <v>30</v>
      </c>
      <c r="L3550">
        <v>55000000</v>
      </c>
      <c r="M3550">
        <v>16649768</v>
      </c>
      <c r="N3550" t="s">
        <v>23</v>
      </c>
      <c r="O3550">
        <v>127</v>
      </c>
    </row>
    <row r="3551" spans="1:15" x14ac:dyDescent="0.25">
      <c r="A3551" t="s">
        <v>10936</v>
      </c>
      <c r="B3551" t="s">
        <v>16</v>
      </c>
      <c r="C3551" t="s">
        <v>17</v>
      </c>
      <c r="D3551">
        <v>1999</v>
      </c>
      <c r="E3551" t="s">
        <v>10937</v>
      </c>
      <c r="F3551">
        <v>7.1</v>
      </c>
      <c r="G3551">
        <v>20000</v>
      </c>
      <c r="H3551" t="s">
        <v>10938</v>
      </c>
      <c r="I3551" t="s">
        <v>5257</v>
      </c>
      <c r="J3551" t="s">
        <v>3058</v>
      </c>
      <c r="K3551" t="s">
        <v>22</v>
      </c>
      <c r="M3551">
        <v>2259680</v>
      </c>
      <c r="N3551" t="s">
        <v>10939</v>
      </c>
      <c r="O3551">
        <v>162</v>
      </c>
    </row>
    <row r="3552" spans="1:15" x14ac:dyDescent="0.25">
      <c r="A3552" t="s">
        <v>10940</v>
      </c>
      <c r="B3552" t="s">
        <v>2000</v>
      </c>
      <c r="C3552" t="s">
        <v>41</v>
      </c>
      <c r="D3552">
        <v>1999</v>
      </c>
      <c r="E3552" t="s">
        <v>10849</v>
      </c>
      <c r="F3552">
        <v>5.4</v>
      </c>
      <c r="G3552">
        <v>33000</v>
      </c>
      <c r="H3552" t="s">
        <v>9225</v>
      </c>
      <c r="I3552" t="s">
        <v>7733</v>
      </c>
      <c r="J3552" t="s">
        <v>8593</v>
      </c>
      <c r="K3552" t="s">
        <v>30</v>
      </c>
      <c r="L3552">
        <v>75000000</v>
      </c>
      <c r="M3552">
        <v>93900680</v>
      </c>
      <c r="N3552" t="s">
        <v>9689</v>
      </c>
      <c r="O3552">
        <v>105</v>
      </c>
    </row>
    <row r="3553" spans="1:15" x14ac:dyDescent="0.25">
      <c r="A3553" t="s">
        <v>10941</v>
      </c>
      <c r="B3553" t="s">
        <v>16</v>
      </c>
      <c r="C3553" t="s">
        <v>41</v>
      </c>
      <c r="D3553">
        <v>1999</v>
      </c>
      <c r="E3553" t="s">
        <v>10942</v>
      </c>
      <c r="F3553">
        <v>6.1</v>
      </c>
      <c r="G3553">
        <v>8000</v>
      </c>
      <c r="H3553" t="s">
        <v>10943</v>
      </c>
      <c r="I3553" t="s">
        <v>10944</v>
      </c>
      <c r="J3553" t="s">
        <v>10945</v>
      </c>
      <c r="K3553" t="s">
        <v>195</v>
      </c>
      <c r="M3553">
        <v>2015406</v>
      </c>
      <c r="N3553" t="s">
        <v>10946</v>
      </c>
      <c r="O3553">
        <v>101</v>
      </c>
    </row>
    <row r="3554" spans="1:15" x14ac:dyDescent="0.25">
      <c r="A3554" t="s">
        <v>10947</v>
      </c>
      <c r="B3554" t="s">
        <v>16</v>
      </c>
      <c r="C3554" t="s">
        <v>17</v>
      </c>
      <c r="D3554">
        <v>1999</v>
      </c>
      <c r="E3554" t="s">
        <v>10948</v>
      </c>
      <c r="F3554">
        <v>4.9000000000000004</v>
      </c>
      <c r="G3554">
        <v>5300</v>
      </c>
      <c r="H3554" t="s">
        <v>2228</v>
      </c>
      <c r="I3554" t="s">
        <v>10079</v>
      </c>
      <c r="J3554" t="s">
        <v>10949</v>
      </c>
      <c r="K3554" t="s">
        <v>30</v>
      </c>
      <c r="M3554">
        <v>752122</v>
      </c>
      <c r="N3554" t="s">
        <v>2027</v>
      </c>
      <c r="O3554">
        <v>106</v>
      </c>
    </row>
    <row r="3555" spans="1:15" x14ac:dyDescent="0.25">
      <c r="A3555" t="s">
        <v>10950</v>
      </c>
      <c r="B3555" t="s">
        <v>16</v>
      </c>
      <c r="C3555" t="s">
        <v>63</v>
      </c>
      <c r="D3555">
        <v>1999</v>
      </c>
      <c r="E3555" t="s">
        <v>10951</v>
      </c>
      <c r="F3555">
        <v>7.3</v>
      </c>
      <c r="G3555">
        <v>21000</v>
      </c>
      <c r="H3555" t="s">
        <v>115</v>
      </c>
      <c r="I3555" t="s">
        <v>10952</v>
      </c>
      <c r="J3555" t="s">
        <v>9178</v>
      </c>
      <c r="K3555" t="s">
        <v>30</v>
      </c>
      <c r="L3555">
        <v>50000000</v>
      </c>
      <c r="M3555">
        <v>13042112</v>
      </c>
      <c r="N3555" t="s">
        <v>10953</v>
      </c>
      <c r="O3555">
        <v>145</v>
      </c>
    </row>
    <row r="3556" spans="1:15" x14ac:dyDescent="0.25">
      <c r="A3556" t="s">
        <v>10954</v>
      </c>
      <c r="B3556" t="s">
        <v>16</v>
      </c>
      <c r="C3556" t="s">
        <v>34</v>
      </c>
      <c r="D3556">
        <v>1999</v>
      </c>
      <c r="E3556" t="s">
        <v>10865</v>
      </c>
      <c r="F3556">
        <v>4.2</v>
      </c>
      <c r="G3556">
        <v>28000</v>
      </c>
      <c r="H3556" t="s">
        <v>10955</v>
      </c>
      <c r="I3556" t="s">
        <v>6857</v>
      </c>
      <c r="J3556" t="s">
        <v>4541</v>
      </c>
      <c r="K3556" t="s">
        <v>30</v>
      </c>
      <c r="L3556">
        <v>45000000</v>
      </c>
      <c r="M3556">
        <v>10667893</v>
      </c>
      <c r="N3556" t="s">
        <v>2102</v>
      </c>
      <c r="O3556">
        <v>83</v>
      </c>
    </row>
    <row r="3557" spans="1:15" x14ac:dyDescent="0.25">
      <c r="A3557" t="s">
        <v>10956</v>
      </c>
      <c r="B3557" t="s">
        <v>2000</v>
      </c>
      <c r="C3557" t="s">
        <v>17</v>
      </c>
      <c r="D3557">
        <v>1999</v>
      </c>
      <c r="E3557" t="s">
        <v>10700</v>
      </c>
      <c r="F3557">
        <v>6.7</v>
      </c>
      <c r="G3557">
        <v>36000</v>
      </c>
      <c r="H3557" t="s">
        <v>8668</v>
      </c>
      <c r="I3557" t="s">
        <v>10957</v>
      </c>
      <c r="J3557" t="s">
        <v>4363</v>
      </c>
      <c r="K3557" t="s">
        <v>30</v>
      </c>
      <c r="L3557">
        <v>92000000</v>
      </c>
      <c r="M3557">
        <v>113996937</v>
      </c>
      <c r="N3557" t="s">
        <v>9112</v>
      </c>
      <c r="O3557">
        <v>148</v>
      </c>
    </row>
    <row r="3558" spans="1:15" x14ac:dyDescent="0.25">
      <c r="A3558" t="s">
        <v>10958</v>
      </c>
      <c r="B3558" t="s">
        <v>448</v>
      </c>
      <c r="C3558" t="s">
        <v>17</v>
      </c>
      <c r="D3558">
        <v>1999</v>
      </c>
      <c r="E3558" t="s">
        <v>10959</v>
      </c>
      <c r="F3558">
        <v>6.9</v>
      </c>
      <c r="G3558">
        <v>4300</v>
      </c>
      <c r="H3558" t="s">
        <v>10960</v>
      </c>
      <c r="I3558" t="s">
        <v>10960</v>
      </c>
      <c r="J3558" t="s">
        <v>10961</v>
      </c>
      <c r="K3558" t="s">
        <v>453</v>
      </c>
      <c r="N3558" t="s">
        <v>10962</v>
      </c>
      <c r="O3558">
        <v>141</v>
      </c>
    </row>
    <row r="3559" spans="1:15" x14ac:dyDescent="0.25">
      <c r="A3559" t="s">
        <v>10963</v>
      </c>
      <c r="B3559" t="s">
        <v>16</v>
      </c>
      <c r="C3559" t="s">
        <v>17</v>
      </c>
      <c r="D3559">
        <v>1999</v>
      </c>
      <c r="E3559" t="s">
        <v>10951</v>
      </c>
      <c r="F3559">
        <v>7.1</v>
      </c>
      <c r="G3559">
        <v>22000</v>
      </c>
      <c r="H3559" t="s">
        <v>2245</v>
      </c>
      <c r="I3559" t="s">
        <v>1808</v>
      </c>
      <c r="J3559" t="s">
        <v>8102</v>
      </c>
      <c r="K3559" t="s">
        <v>22</v>
      </c>
      <c r="L3559">
        <v>23000000</v>
      </c>
      <c r="M3559">
        <v>10827816</v>
      </c>
      <c r="N3559" t="s">
        <v>31</v>
      </c>
      <c r="O3559">
        <v>102</v>
      </c>
    </row>
    <row r="3560" spans="1:15" x14ac:dyDescent="0.25">
      <c r="A3560" t="s">
        <v>10964</v>
      </c>
      <c r="B3560" t="s">
        <v>16</v>
      </c>
      <c r="C3560" t="s">
        <v>41</v>
      </c>
      <c r="D3560">
        <v>1999</v>
      </c>
      <c r="E3560" t="s">
        <v>10663</v>
      </c>
      <c r="F3560">
        <v>6.7</v>
      </c>
      <c r="G3560">
        <v>26000</v>
      </c>
      <c r="H3560" t="s">
        <v>9525</v>
      </c>
      <c r="I3560" t="s">
        <v>10721</v>
      </c>
      <c r="J3560" t="s">
        <v>7005</v>
      </c>
      <c r="K3560" t="s">
        <v>195</v>
      </c>
      <c r="L3560">
        <v>28000000</v>
      </c>
      <c r="M3560">
        <v>8891623</v>
      </c>
      <c r="N3560" t="s">
        <v>10965</v>
      </c>
      <c r="O3560">
        <v>119</v>
      </c>
    </row>
    <row r="3561" spans="1:15" x14ac:dyDescent="0.25">
      <c r="A3561" t="s">
        <v>10966</v>
      </c>
      <c r="B3561" t="s">
        <v>33</v>
      </c>
      <c r="C3561" t="s">
        <v>41</v>
      </c>
      <c r="D3561">
        <v>1999</v>
      </c>
      <c r="E3561" t="s">
        <v>10967</v>
      </c>
      <c r="F3561">
        <v>2.7</v>
      </c>
      <c r="G3561">
        <v>26000</v>
      </c>
      <c r="H3561" t="s">
        <v>517</v>
      </c>
      <c r="I3561" t="s">
        <v>10968</v>
      </c>
      <c r="J3561" t="s">
        <v>2176</v>
      </c>
      <c r="K3561" t="s">
        <v>30</v>
      </c>
      <c r="L3561">
        <v>12000000</v>
      </c>
      <c r="M3561">
        <v>36450736</v>
      </c>
      <c r="N3561" t="s">
        <v>10969</v>
      </c>
      <c r="O3561">
        <v>97</v>
      </c>
    </row>
    <row r="3562" spans="1:15" x14ac:dyDescent="0.25">
      <c r="A3562" t="s">
        <v>10970</v>
      </c>
      <c r="B3562" t="s">
        <v>33</v>
      </c>
      <c r="C3562" t="s">
        <v>41</v>
      </c>
      <c r="D3562">
        <v>1999</v>
      </c>
      <c r="E3562" t="s">
        <v>10182</v>
      </c>
      <c r="F3562">
        <v>5.0999999999999996</v>
      </c>
      <c r="G3562">
        <v>13000</v>
      </c>
      <c r="H3562" t="s">
        <v>4498</v>
      </c>
      <c r="I3562" t="s">
        <v>10971</v>
      </c>
      <c r="J3562" t="s">
        <v>4324</v>
      </c>
      <c r="K3562" t="s">
        <v>30</v>
      </c>
      <c r="L3562">
        <v>65000000</v>
      </c>
      <c r="M3562">
        <v>36850101</v>
      </c>
      <c r="N3562" t="s">
        <v>1725</v>
      </c>
      <c r="O3562">
        <v>94</v>
      </c>
    </row>
    <row r="3563" spans="1:15" x14ac:dyDescent="0.25">
      <c r="A3563" t="s">
        <v>10972</v>
      </c>
      <c r="B3563" t="s">
        <v>2709</v>
      </c>
      <c r="C3563" t="s">
        <v>17</v>
      </c>
      <c r="D3563">
        <v>1999</v>
      </c>
      <c r="E3563" t="s">
        <v>10973</v>
      </c>
      <c r="F3563">
        <v>7.4</v>
      </c>
      <c r="G3563">
        <v>9500</v>
      </c>
      <c r="H3563" t="s">
        <v>4924</v>
      </c>
      <c r="I3563" t="s">
        <v>4924</v>
      </c>
      <c r="J3563" t="s">
        <v>10974</v>
      </c>
      <c r="K3563" t="s">
        <v>453</v>
      </c>
      <c r="N3563" t="s">
        <v>10975</v>
      </c>
      <c r="O3563">
        <v>92</v>
      </c>
    </row>
    <row r="3564" spans="1:15" x14ac:dyDescent="0.25">
      <c r="A3564" t="s">
        <v>10976</v>
      </c>
      <c r="B3564" t="s">
        <v>2000</v>
      </c>
      <c r="C3564" t="s">
        <v>41</v>
      </c>
      <c r="D3564">
        <v>1999</v>
      </c>
      <c r="E3564" t="s">
        <v>10725</v>
      </c>
      <c r="F3564">
        <v>6.2</v>
      </c>
      <c r="G3564">
        <v>17000</v>
      </c>
      <c r="H3564" t="s">
        <v>4255</v>
      </c>
      <c r="I3564" t="s">
        <v>10977</v>
      </c>
      <c r="J3564" t="s">
        <v>3091</v>
      </c>
      <c r="K3564" t="s">
        <v>30</v>
      </c>
      <c r="L3564">
        <v>23000000</v>
      </c>
      <c r="M3564">
        <v>23631929</v>
      </c>
      <c r="N3564" t="s">
        <v>9112</v>
      </c>
      <c r="O3564">
        <v>114</v>
      </c>
    </row>
    <row r="3565" spans="1:15" x14ac:dyDescent="0.25">
      <c r="A3565" t="s">
        <v>10978</v>
      </c>
      <c r="B3565" t="s">
        <v>16</v>
      </c>
      <c r="C3565" t="s">
        <v>17</v>
      </c>
      <c r="D3565">
        <v>1999</v>
      </c>
      <c r="E3565" t="s">
        <v>10274</v>
      </c>
      <c r="F3565">
        <v>6.7</v>
      </c>
      <c r="G3565">
        <v>13000</v>
      </c>
      <c r="H3565" t="s">
        <v>7787</v>
      </c>
      <c r="I3565" t="s">
        <v>10979</v>
      </c>
      <c r="J3565" t="s">
        <v>10137</v>
      </c>
      <c r="K3565" t="s">
        <v>30</v>
      </c>
      <c r="L3565">
        <v>38000000</v>
      </c>
      <c r="M3565">
        <v>635096</v>
      </c>
      <c r="N3565" t="s">
        <v>61</v>
      </c>
      <c r="O3565">
        <v>138</v>
      </c>
    </row>
    <row r="3566" spans="1:15" x14ac:dyDescent="0.25">
      <c r="A3566" t="s">
        <v>10980</v>
      </c>
      <c r="B3566" t="s">
        <v>16</v>
      </c>
      <c r="C3566" t="s">
        <v>41</v>
      </c>
      <c r="D3566">
        <v>1999</v>
      </c>
      <c r="E3566" t="s">
        <v>10022</v>
      </c>
      <c r="F3566">
        <v>6</v>
      </c>
      <c r="G3566">
        <v>15000</v>
      </c>
      <c r="H3566" t="s">
        <v>10981</v>
      </c>
      <c r="I3566" t="s">
        <v>10982</v>
      </c>
      <c r="J3566" t="s">
        <v>9663</v>
      </c>
      <c r="K3566" t="s">
        <v>30</v>
      </c>
      <c r="L3566">
        <v>6000000</v>
      </c>
      <c r="M3566">
        <v>6852450</v>
      </c>
      <c r="N3566" t="s">
        <v>10983</v>
      </c>
      <c r="O3566">
        <v>101</v>
      </c>
    </row>
    <row r="3567" spans="1:15" x14ac:dyDescent="0.25">
      <c r="A3567" t="s">
        <v>10984</v>
      </c>
      <c r="B3567" t="s">
        <v>2000</v>
      </c>
      <c r="C3567" t="s">
        <v>41</v>
      </c>
      <c r="D3567">
        <v>1999</v>
      </c>
      <c r="E3567" t="s">
        <v>10985</v>
      </c>
      <c r="F3567">
        <v>6.1</v>
      </c>
      <c r="G3567">
        <v>42000</v>
      </c>
      <c r="H3567" t="s">
        <v>1135</v>
      </c>
      <c r="I3567" t="s">
        <v>10986</v>
      </c>
      <c r="J3567" t="s">
        <v>9024</v>
      </c>
      <c r="K3567" t="s">
        <v>30</v>
      </c>
      <c r="L3567">
        <v>80000000</v>
      </c>
      <c r="M3567">
        <v>35242897</v>
      </c>
      <c r="N3567" t="s">
        <v>4880</v>
      </c>
      <c r="O3567">
        <v>122</v>
      </c>
    </row>
    <row r="3568" spans="1:15" x14ac:dyDescent="0.25">
      <c r="A3568" t="s">
        <v>8840</v>
      </c>
      <c r="B3568" t="s">
        <v>16</v>
      </c>
      <c r="C3568" t="s">
        <v>17</v>
      </c>
      <c r="D3568">
        <v>1999</v>
      </c>
      <c r="E3568" t="s">
        <v>10987</v>
      </c>
      <c r="F3568">
        <v>7.5</v>
      </c>
      <c r="G3568">
        <v>13000</v>
      </c>
      <c r="H3568" t="s">
        <v>3134</v>
      </c>
      <c r="I3568" t="s">
        <v>3134</v>
      </c>
      <c r="J3568" t="s">
        <v>8102</v>
      </c>
      <c r="K3568" t="s">
        <v>5820</v>
      </c>
      <c r="M3568">
        <v>7918035</v>
      </c>
      <c r="N3568" t="s">
        <v>10039</v>
      </c>
      <c r="O3568">
        <v>181</v>
      </c>
    </row>
    <row r="3569" spans="1:15" x14ac:dyDescent="0.25">
      <c r="A3569" t="s">
        <v>10988</v>
      </c>
      <c r="B3569" t="s">
        <v>16</v>
      </c>
      <c r="C3569" t="s">
        <v>17</v>
      </c>
      <c r="D3569">
        <v>1999</v>
      </c>
      <c r="E3569" t="s">
        <v>10921</v>
      </c>
      <c r="F3569">
        <v>5.2</v>
      </c>
      <c r="G3569">
        <v>20000</v>
      </c>
      <c r="H3569" t="s">
        <v>621</v>
      </c>
      <c r="I3569" t="s">
        <v>5178</v>
      </c>
      <c r="J3569" t="s">
        <v>498</v>
      </c>
      <c r="K3569" t="s">
        <v>30</v>
      </c>
      <c r="L3569">
        <v>64000000</v>
      </c>
      <c r="M3569">
        <v>74608570</v>
      </c>
      <c r="N3569" t="s">
        <v>31</v>
      </c>
      <c r="O3569">
        <v>133</v>
      </c>
    </row>
    <row r="3570" spans="1:15" x14ac:dyDescent="0.25">
      <c r="A3570" t="s">
        <v>10989</v>
      </c>
      <c r="B3570" t="s">
        <v>2000</v>
      </c>
      <c r="C3570" t="s">
        <v>41</v>
      </c>
      <c r="D3570">
        <v>1999</v>
      </c>
      <c r="E3570" t="s">
        <v>10865</v>
      </c>
      <c r="F3570">
        <v>5.9</v>
      </c>
      <c r="G3570">
        <v>36000</v>
      </c>
      <c r="H3570" t="s">
        <v>8756</v>
      </c>
      <c r="I3570" t="s">
        <v>10990</v>
      </c>
      <c r="J3570" t="s">
        <v>6914</v>
      </c>
      <c r="K3570" t="s">
        <v>22</v>
      </c>
      <c r="L3570">
        <v>75000000</v>
      </c>
      <c r="M3570">
        <v>54264342</v>
      </c>
      <c r="N3570" t="s">
        <v>5112</v>
      </c>
      <c r="O3570">
        <v>102</v>
      </c>
    </row>
    <row r="3571" spans="1:15" x14ac:dyDescent="0.25">
      <c r="A3571" t="s">
        <v>10991</v>
      </c>
      <c r="B3571" t="s">
        <v>448</v>
      </c>
      <c r="C3571" t="s">
        <v>25</v>
      </c>
      <c r="D3571">
        <v>1999</v>
      </c>
      <c r="E3571" t="s">
        <v>10987</v>
      </c>
      <c r="F3571">
        <v>6</v>
      </c>
      <c r="G3571">
        <v>40000</v>
      </c>
      <c r="H3571" t="s">
        <v>7908</v>
      </c>
      <c r="I3571" t="s">
        <v>10992</v>
      </c>
      <c r="J3571" t="s">
        <v>7683</v>
      </c>
      <c r="K3571" t="s">
        <v>453</v>
      </c>
      <c r="M3571">
        <v>1632567</v>
      </c>
      <c r="N3571" t="s">
        <v>2032</v>
      </c>
      <c r="O3571">
        <v>109</v>
      </c>
    </row>
    <row r="3572" spans="1:15" x14ac:dyDescent="0.25">
      <c r="A3572" t="s">
        <v>10993</v>
      </c>
      <c r="B3572" t="s">
        <v>337</v>
      </c>
      <c r="C3572" t="s">
        <v>390</v>
      </c>
      <c r="D3572">
        <v>1999</v>
      </c>
      <c r="E3572" t="s">
        <v>10994</v>
      </c>
      <c r="F3572">
        <v>7.2</v>
      </c>
      <c r="G3572">
        <v>36000</v>
      </c>
      <c r="H3572" t="s">
        <v>609</v>
      </c>
      <c r="I3572" t="s">
        <v>10995</v>
      </c>
      <c r="J3572" t="s">
        <v>10996</v>
      </c>
      <c r="K3572" t="s">
        <v>30</v>
      </c>
      <c r="L3572">
        <v>80000000</v>
      </c>
      <c r="M3572">
        <v>90874570</v>
      </c>
      <c r="N3572" t="s">
        <v>1725</v>
      </c>
      <c r="O3572">
        <v>75</v>
      </c>
    </row>
    <row r="3573" spans="1:15" x14ac:dyDescent="0.25">
      <c r="A3573" t="s">
        <v>10997</v>
      </c>
      <c r="B3573" t="s">
        <v>16</v>
      </c>
      <c r="C3573" t="s">
        <v>52</v>
      </c>
      <c r="D3573">
        <v>1999</v>
      </c>
      <c r="E3573" t="s">
        <v>10967</v>
      </c>
      <c r="F3573">
        <v>4.7</v>
      </c>
      <c r="G3573">
        <v>16000</v>
      </c>
      <c r="H3573" t="s">
        <v>6097</v>
      </c>
      <c r="I3573" t="s">
        <v>20</v>
      </c>
      <c r="J3573" t="s">
        <v>10998</v>
      </c>
      <c r="K3573" t="s">
        <v>30</v>
      </c>
      <c r="L3573">
        <v>21000000</v>
      </c>
      <c r="M3573">
        <v>17762705</v>
      </c>
      <c r="N3573" t="s">
        <v>80</v>
      </c>
      <c r="O3573">
        <v>104</v>
      </c>
    </row>
    <row r="3574" spans="1:15" x14ac:dyDescent="0.25">
      <c r="A3574" t="s">
        <v>10999</v>
      </c>
      <c r="B3574" t="s">
        <v>16</v>
      </c>
      <c r="C3574" t="s">
        <v>17</v>
      </c>
      <c r="D3574">
        <v>1999</v>
      </c>
      <c r="E3574" t="s">
        <v>10767</v>
      </c>
      <c r="F3574">
        <v>5.4</v>
      </c>
      <c r="G3574">
        <v>54000</v>
      </c>
      <c r="H3574" t="s">
        <v>11000</v>
      </c>
      <c r="I3574" t="s">
        <v>11000</v>
      </c>
      <c r="J3574" t="s">
        <v>11001</v>
      </c>
      <c r="K3574" t="s">
        <v>30</v>
      </c>
      <c r="L3574">
        <v>75000000</v>
      </c>
      <c r="M3574">
        <v>19598588</v>
      </c>
      <c r="N3574" t="s">
        <v>2027</v>
      </c>
      <c r="O3574">
        <v>109</v>
      </c>
    </row>
    <row r="3575" spans="1:15" x14ac:dyDescent="0.25">
      <c r="A3575" t="s">
        <v>11002</v>
      </c>
      <c r="B3575" t="s">
        <v>337</v>
      </c>
      <c r="C3575" t="s">
        <v>25</v>
      </c>
      <c r="D3575">
        <v>1999</v>
      </c>
      <c r="E3575" t="s">
        <v>11003</v>
      </c>
      <c r="F3575">
        <v>6.3</v>
      </c>
      <c r="G3575">
        <v>18000</v>
      </c>
      <c r="H3575" t="s">
        <v>11004</v>
      </c>
      <c r="I3575" t="s">
        <v>11005</v>
      </c>
      <c r="J3575" t="s">
        <v>11006</v>
      </c>
      <c r="K3575" t="s">
        <v>30</v>
      </c>
      <c r="L3575">
        <v>24000000</v>
      </c>
      <c r="M3575">
        <v>22323612</v>
      </c>
      <c r="N3575" t="s">
        <v>11007</v>
      </c>
      <c r="O3575">
        <v>87</v>
      </c>
    </row>
    <row r="3576" spans="1:15" x14ac:dyDescent="0.25">
      <c r="A3576" t="s">
        <v>11008</v>
      </c>
      <c r="B3576" t="s">
        <v>448</v>
      </c>
      <c r="C3576" t="s">
        <v>17</v>
      </c>
      <c r="D3576">
        <v>1999</v>
      </c>
      <c r="E3576" t="s">
        <v>11009</v>
      </c>
      <c r="F3576">
        <v>7.5</v>
      </c>
      <c r="G3576">
        <v>9600</v>
      </c>
      <c r="H3576" t="s">
        <v>5868</v>
      </c>
      <c r="I3576" t="s">
        <v>11010</v>
      </c>
      <c r="J3576" t="s">
        <v>11011</v>
      </c>
      <c r="K3576" t="s">
        <v>5870</v>
      </c>
      <c r="M3576">
        <v>259510</v>
      </c>
      <c r="N3576" t="s">
        <v>6716</v>
      </c>
      <c r="O3576">
        <v>118</v>
      </c>
    </row>
    <row r="3577" spans="1:15" x14ac:dyDescent="0.25">
      <c r="A3577" t="s">
        <v>11012</v>
      </c>
      <c r="B3577" t="s">
        <v>16</v>
      </c>
      <c r="C3577" t="s">
        <v>17</v>
      </c>
      <c r="D3577">
        <v>1999</v>
      </c>
      <c r="E3577" t="s">
        <v>11013</v>
      </c>
      <c r="F3577">
        <v>5</v>
      </c>
      <c r="G3577">
        <v>15000</v>
      </c>
      <c r="H3577" t="s">
        <v>7990</v>
      </c>
      <c r="I3577" t="s">
        <v>11014</v>
      </c>
      <c r="J3577" t="s">
        <v>9007</v>
      </c>
      <c r="K3577" t="s">
        <v>195</v>
      </c>
      <c r="L3577">
        <v>35000000</v>
      </c>
      <c r="M3577">
        <v>17589705</v>
      </c>
      <c r="N3577" t="s">
        <v>11015</v>
      </c>
      <c r="O3577">
        <v>109</v>
      </c>
    </row>
    <row r="3578" spans="1:15" x14ac:dyDescent="0.25">
      <c r="A3578" t="s">
        <v>11016</v>
      </c>
      <c r="B3578" t="s">
        <v>16</v>
      </c>
      <c r="C3578" t="s">
        <v>41</v>
      </c>
      <c r="D3578">
        <v>1999</v>
      </c>
      <c r="E3578" t="s">
        <v>5465</v>
      </c>
      <c r="F3578">
        <v>7</v>
      </c>
      <c r="G3578">
        <v>8700</v>
      </c>
      <c r="H3578" t="s">
        <v>11017</v>
      </c>
      <c r="I3578" t="s">
        <v>11017</v>
      </c>
      <c r="J3578" t="s">
        <v>11018</v>
      </c>
      <c r="K3578" t="s">
        <v>30</v>
      </c>
      <c r="L3578">
        <v>6000000</v>
      </c>
      <c r="M3578">
        <v>25059640</v>
      </c>
      <c r="N3578" t="s">
        <v>10731</v>
      </c>
      <c r="O3578">
        <v>106</v>
      </c>
    </row>
    <row r="3579" spans="1:15" x14ac:dyDescent="0.25">
      <c r="A3579" t="s">
        <v>11019</v>
      </c>
      <c r="B3579" t="s">
        <v>16</v>
      </c>
      <c r="C3579" t="s">
        <v>41</v>
      </c>
      <c r="D3579">
        <v>1999</v>
      </c>
      <c r="E3579" t="s">
        <v>10723</v>
      </c>
      <c r="F3579">
        <v>6.5</v>
      </c>
      <c r="G3579">
        <v>18000</v>
      </c>
      <c r="H3579" t="s">
        <v>829</v>
      </c>
      <c r="I3579" t="s">
        <v>829</v>
      </c>
      <c r="J3579" t="s">
        <v>67</v>
      </c>
      <c r="K3579" t="s">
        <v>30</v>
      </c>
      <c r="L3579">
        <v>15000000</v>
      </c>
      <c r="M3579">
        <v>4488529</v>
      </c>
      <c r="N3579" t="s">
        <v>11020</v>
      </c>
      <c r="O3579">
        <v>112</v>
      </c>
    </row>
    <row r="3580" spans="1:15" x14ac:dyDescent="0.25">
      <c r="A3580" t="s">
        <v>11021</v>
      </c>
      <c r="B3580" t="s">
        <v>16</v>
      </c>
      <c r="C3580" t="s">
        <v>41</v>
      </c>
      <c r="D3580">
        <v>1999</v>
      </c>
      <c r="E3580" t="s">
        <v>10858</v>
      </c>
      <c r="F3580">
        <v>5.8</v>
      </c>
      <c r="G3580">
        <v>5000</v>
      </c>
      <c r="H3580" t="s">
        <v>11022</v>
      </c>
      <c r="I3580" t="s">
        <v>11022</v>
      </c>
      <c r="J3580" t="s">
        <v>11023</v>
      </c>
      <c r="K3580" t="s">
        <v>30</v>
      </c>
      <c r="L3580">
        <v>4000000</v>
      </c>
      <c r="M3580">
        <v>2924635</v>
      </c>
      <c r="N3580" t="s">
        <v>11024</v>
      </c>
      <c r="O3580">
        <v>94</v>
      </c>
    </row>
    <row r="3581" spans="1:15" x14ac:dyDescent="0.25">
      <c r="A3581" t="s">
        <v>11025</v>
      </c>
      <c r="B3581" t="s">
        <v>16</v>
      </c>
      <c r="C3581" t="s">
        <v>41</v>
      </c>
      <c r="D3581">
        <v>1999</v>
      </c>
      <c r="E3581" t="s">
        <v>10802</v>
      </c>
      <c r="F3581">
        <v>6</v>
      </c>
      <c r="G3581">
        <v>29000</v>
      </c>
      <c r="H3581" t="s">
        <v>263</v>
      </c>
      <c r="I3581" t="s">
        <v>11026</v>
      </c>
      <c r="J3581" t="s">
        <v>2627</v>
      </c>
      <c r="K3581" t="s">
        <v>30</v>
      </c>
      <c r="L3581">
        <v>33000000</v>
      </c>
      <c r="M3581">
        <v>8408835</v>
      </c>
      <c r="N3581" t="s">
        <v>11027</v>
      </c>
      <c r="O3581">
        <v>124</v>
      </c>
    </row>
    <row r="3582" spans="1:15" x14ac:dyDescent="0.25">
      <c r="A3582" t="s">
        <v>11028</v>
      </c>
      <c r="B3582" t="s">
        <v>337</v>
      </c>
      <c r="C3582" t="s">
        <v>25</v>
      </c>
      <c r="D3582">
        <v>1999</v>
      </c>
      <c r="E3582" t="s">
        <v>10663</v>
      </c>
      <c r="F3582">
        <v>5.8</v>
      </c>
      <c r="G3582">
        <v>3100</v>
      </c>
      <c r="H3582" t="s">
        <v>11029</v>
      </c>
      <c r="I3582" t="s">
        <v>11030</v>
      </c>
      <c r="J3582" t="s">
        <v>11031</v>
      </c>
      <c r="K3582" t="s">
        <v>30</v>
      </c>
      <c r="L3582">
        <v>26000000</v>
      </c>
      <c r="M3582">
        <v>11683047</v>
      </c>
      <c r="N3582" t="s">
        <v>11007</v>
      </c>
      <c r="O3582">
        <v>73</v>
      </c>
    </row>
    <row r="3583" spans="1:15" x14ac:dyDescent="0.25">
      <c r="A3583" t="s">
        <v>11032</v>
      </c>
      <c r="B3583" t="s">
        <v>16</v>
      </c>
      <c r="C3583" t="s">
        <v>17</v>
      </c>
      <c r="D3583">
        <v>1999</v>
      </c>
      <c r="E3583" t="s">
        <v>10132</v>
      </c>
      <c r="F3583">
        <v>5.5</v>
      </c>
      <c r="G3583">
        <v>13000</v>
      </c>
      <c r="H3583" t="s">
        <v>2245</v>
      </c>
      <c r="I3583" t="s">
        <v>11033</v>
      </c>
      <c r="J3583" t="s">
        <v>11034</v>
      </c>
      <c r="K3583" t="s">
        <v>30</v>
      </c>
      <c r="L3583">
        <v>30000000</v>
      </c>
      <c r="M3583">
        <v>12017369</v>
      </c>
      <c r="N3583" t="s">
        <v>1547</v>
      </c>
      <c r="O3583">
        <v>100</v>
      </c>
    </row>
    <row r="3584" spans="1:15" x14ac:dyDescent="0.25">
      <c r="A3584" t="s">
        <v>11035</v>
      </c>
      <c r="B3584" t="s">
        <v>16</v>
      </c>
      <c r="C3584" t="s">
        <v>63</v>
      </c>
      <c r="D3584">
        <v>1999</v>
      </c>
      <c r="E3584" t="s">
        <v>10937</v>
      </c>
      <c r="F3584">
        <v>7.4</v>
      </c>
      <c r="G3584">
        <v>12000</v>
      </c>
      <c r="H3584" t="s">
        <v>4865</v>
      </c>
      <c r="I3584" t="s">
        <v>4865</v>
      </c>
      <c r="J3584" t="s">
        <v>11036</v>
      </c>
      <c r="K3584" t="s">
        <v>22</v>
      </c>
      <c r="M3584">
        <v>6208548</v>
      </c>
      <c r="N3584" t="s">
        <v>11037</v>
      </c>
      <c r="O3584">
        <v>160</v>
      </c>
    </row>
    <row r="3585" spans="1:15" x14ac:dyDescent="0.25">
      <c r="A3585" t="s">
        <v>11038</v>
      </c>
      <c r="B3585" t="s">
        <v>16</v>
      </c>
      <c r="C3585" t="s">
        <v>17</v>
      </c>
      <c r="D3585">
        <v>1999</v>
      </c>
      <c r="E3585" t="s">
        <v>11039</v>
      </c>
      <c r="F3585">
        <v>6.6</v>
      </c>
      <c r="G3585">
        <v>32000</v>
      </c>
      <c r="H3585" t="s">
        <v>6948</v>
      </c>
      <c r="I3585" t="s">
        <v>9222</v>
      </c>
      <c r="J3585" t="s">
        <v>3058</v>
      </c>
      <c r="K3585" t="s">
        <v>30</v>
      </c>
      <c r="L3585">
        <v>80000000</v>
      </c>
      <c r="M3585">
        <v>34105207</v>
      </c>
      <c r="N3585" t="s">
        <v>11040</v>
      </c>
      <c r="O3585">
        <v>126</v>
      </c>
    </row>
    <row r="3586" spans="1:15" x14ac:dyDescent="0.25">
      <c r="A3586" t="s">
        <v>11041</v>
      </c>
      <c r="B3586" t="s">
        <v>33</v>
      </c>
      <c r="C3586" t="s">
        <v>41</v>
      </c>
      <c r="D3586">
        <v>1999</v>
      </c>
      <c r="E3586" t="s">
        <v>10767</v>
      </c>
      <c r="F3586">
        <v>3.9</v>
      </c>
      <c r="G3586">
        <v>10000</v>
      </c>
      <c r="H3586" t="s">
        <v>2017</v>
      </c>
      <c r="I3586" t="s">
        <v>9602</v>
      </c>
      <c r="J3586" t="s">
        <v>6932</v>
      </c>
      <c r="K3586" t="s">
        <v>30</v>
      </c>
      <c r="L3586">
        <v>70000000</v>
      </c>
      <c r="M3586">
        <v>9974410</v>
      </c>
      <c r="N3586" t="s">
        <v>61</v>
      </c>
      <c r="O3586">
        <v>77</v>
      </c>
    </row>
    <row r="3587" spans="1:15" x14ac:dyDescent="0.25">
      <c r="A3587" t="s">
        <v>11042</v>
      </c>
      <c r="B3587" t="s">
        <v>2000</v>
      </c>
      <c r="C3587" t="s">
        <v>17</v>
      </c>
      <c r="D3587">
        <v>1999</v>
      </c>
      <c r="E3587" t="s">
        <v>10967</v>
      </c>
      <c r="F3587">
        <v>6.4</v>
      </c>
      <c r="G3587">
        <v>13000</v>
      </c>
      <c r="H3587" t="s">
        <v>755</v>
      </c>
      <c r="I3587" t="s">
        <v>11043</v>
      </c>
      <c r="J3587" t="s">
        <v>1015</v>
      </c>
      <c r="K3587" t="s">
        <v>30</v>
      </c>
      <c r="L3587">
        <v>38000000</v>
      </c>
      <c r="M3587">
        <v>28121100</v>
      </c>
      <c r="N3587" t="s">
        <v>31</v>
      </c>
      <c r="O3587">
        <v>106</v>
      </c>
    </row>
    <row r="3588" spans="1:15" x14ac:dyDescent="0.25">
      <c r="A3588" t="s">
        <v>11044</v>
      </c>
      <c r="B3588" t="s">
        <v>16</v>
      </c>
      <c r="C3588" t="s">
        <v>41</v>
      </c>
      <c r="D3588">
        <v>1999</v>
      </c>
      <c r="E3588" t="s">
        <v>11045</v>
      </c>
      <c r="F3588">
        <v>6.4</v>
      </c>
      <c r="G3588">
        <v>8600</v>
      </c>
      <c r="H3588" t="s">
        <v>11046</v>
      </c>
      <c r="I3588" t="s">
        <v>7930</v>
      </c>
      <c r="J3588" t="s">
        <v>11047</v>
      </c>
      <c r="K3588" t="s">
        <v>30</v>
      </c>
      <c r="L3588">
        <v>7000000</v>
      </c>
      <c r="M3588">
        <v>7302522</v>
      </c>
      <c r="N3588" t="s">
        <v>3746</v>
      </c>
      <c r="O3588">
        <v>96</v>
      </c>
    </row>
    <row r="3589" spans="1:15" x14ac:dyDescent="0.25">
      <c r="A3589" t="s">
        <v>11048</v>
      </c>
      <c r="B3589" t="s">
        <v>2000</v>
      </c>
      <c r="C3589" t="s">
        <v>17</v>
      </c>
      <c r="D3589">
        <v>1999</v>
      </c>
      <c r="E3589" t="s">
        <v>11049</v>
      </c>
      <c r="F3589">
        <v>7.8</v>
      </c>
      <c r="G3589">
        <v>19000</v>
      </c>
      <c r="H3589" t="s">
        <v>5466</v>
      </c>
      <c r="I3589" t="s">
        <v>5466</v>
      </c>
      <c r="J3589" t="s">
        <v>5466</v>
      </c>
      <c r="K3589" t="s">
        <v>2110</v>
      </c>
      <c r="M3589">
        <v>461259</v>
      </c>
      <c r="N3589" t="s">
        <v>6119</v>
      </c>
      <c r="O3589">
        <v>122</v>
      </c>
    </row>
    <row r="3590" spans="1:15" x14ac:dyDescent="0.25">
      <c r="A3590" t="s">
        <v>11050</v>
      </c>
      <c r="B3590" t="s">
        <v>2000</v>
      </c>
      <c r="C3590" t="s">
        <v>41</v>
      </c>
      <c r="D3590">
        <v>1999</v>
      </c>
      <c r="E3590" t="s">
        <v>10823</v>
      </c>
      <c r="F3590">
        <v>5.3</v>
      </c>
      <c r="G3590">
        <v>13000</v>
      </c>
      <c r="H3590" t="s">
        <v>11051</v>
      </c>
      <c r="I3590" t="s">
        <v>11052</v>
      </c>
      <c r="J3590" t="s">
        <v>10683</v>
      </c>
      <c r="K3590" t="s">
        <v>5820</v>
      </c>
      <c r="L3590">
        <v>6000000</v>
      </c>
      <c r="M3590">
        <v>4398989</v>
      </c>
      <c r="N3590" t="s">
        <v>8628</v>
      </c>
      <c r="O3590">
        <v>96</v>
      </c>
    </row>
    <row r="3591" spans="1:15" x14ac:dyDescent="0.25">
      <c r="A3591" t="s">
        <v>11053</v>
      </c>
      <c r="B3591" t="s">
        <v>33</v>
      </c>
      <c r="C3591" t="s">
        <v>34</v>
      </c>
      <c r="D3591">
        <v>1999</v>
      </c>
      <c r="E3591" t="s">
        <v>11054</v>
      </c>
      <c r="F3591">
        <v>6.1</v>
      </c>
      <c r="G3591">
        <v>7900</v>
      </c>
      <c r="H3591" t="s">
        <v>11055</v>
      </c>
      <c r="I3591" t="s">
        <v>11056</v>
      </c>
      <c r="J3591" t="s">
        <v>11057</v>
      </c>
      <c r="K3591" t="s">
        <v>2110</v>
      </c>
      <c r="L3591">
        <v>13000000</v>
      </c>
      <c r="M3591">
        <v>12924063</v>
      </c>
      <c r="N3591" t="s">
        <v>11058</v>
      </c>
      <c r="O3591">
        <v>99</v>
      </c>
    </row>
    <row r="3592" spans="1:15" x14ac:dyDescent="0.25">
      <c r="A3592" t="s">
        <v>11059</v>
      </c>
      <c r="B3592" t="s">
        <v>16</v>
      </c>
      <c r="C3592" t="s">
        <v>41</v>
      </c>
      <c r="D3592">
        <v>1999</v>
      </c>
      <c r="E3592" t="s">
        <v>10648</v>
      </c>
      <c r="F3592">
        <v>6</v>
      </c>
      <c r="G3592">
        <v>22000</v>
      </c>
      <c r="H3592" t="s">
        <v>2069</v>
      </c>
      <c r="I3592" t="s">
        <v>8042</v>
      </c>
      <c r="J3592" t="s">
        <v>4461</v>
      </c>
      <c r="K3592" t="s">
        <v>30</v>
      </c>
      <c r="L3592">
        <v>50000000</v>
      </c>
      <c r="M3592">
        <v>58900031</v>
      </c>
      <c r="N3592" t="s">
        <v>5112</v>
      </c>
      <c r="O3592">
        <v>95</v>
      </c>
    </row>
    <row r="3593" spans="1:15" x14ac:dyDescent="0.25">
      <c r="A3593" t="s">
        <v>11060</v>
      </c>
      <c r="B3593" t="s">
        <v>16</v>
      </c>
      <c r="C3593" t="s">
        <v>41</v>
      </c>
      <c r="D3593">
        <v>1999</v>
      </c>
      <c r="E3593" t="s">
        <v>11061</v>
      </c>
      <c r="F3593">
        <v>6.9</v>
      </c>
      <c r="G3593">
        <v>17000</v>
      </c>
      <c r="H3593" t="s">
        <v>11062</v>
      </c>
      <c r="I3593" t="s">
        <v>11063</v>
      </c>
      <c r="J3593" t="s">
        <v>11064</v>
      </c>
      <c r="K3593" t="s">
        <v>22</v>
      </c>
      <c r="M3593">
        <v>4177818</v>
      </c>
      <c r="N3593" t="s">
        <v>11065</v>
      </c>
      <c r="O3593">
        <v>96</v>
      </c>
    </row>
    <row r="3594" spans="1:15" x14ac:dyDescent="0.25">
      <c r="A3594" t="s">
        <v>11066</v>
      </c>
      <c r="B3594" t="s">
        <v>337</v>
      </c>
      <c r="C3594" t="s">
        <v>390</v>
      </c>
      <c r="D3594">
        <v>1999</v>
      </c>
      <c r="E3594" t="s">
        <v>11067</v>
      </c>
      <c r="F3594">
        <v>6.1</v>
      </c>
      <c r="G3594">
        <v>21000</v>
      </c>
      <c r="H3594" t="s">
        <v>11068</v>
      </c>
      <c r="I3594" t="s">
        <v>10373</v>
      </c>
      <c r="J3594" t="s">
        <v>10374</v>
      </c>
      <c r="K3594" t="s">
        <v>2110</v>
      </c>
      <c r="L3594">
        <v>30000000</v>
      </c>
      <c r="M3594">
        <v>133949270</v>
      </c>
      <c r="N3594" t="s">
        <v>11069</v>
      </c>
      <c r="O3594">
        <v>99</v>
      </c>
    </row>
    <row r="3595" spans="1:15" x14ac:dyDescent="0.25">
      <c r="A3595" t="s">
        <v>11070</v>
      </c>
      <c r="B3595" t="s">
        <v>2000</v>
      </c>
      <c r="C3595" t="s">
        <v>41</v>
      </c>
      <c r="D3595">
        <v>1999</v>
      </c>
      <c r="E3595" t="s">
        <v>10754</v>
      </c>
      <c r="F3595">
        <v>7.2</v>
      </c>
      <c r="G3595">
        <v>33000</v>
      </c>
      <c r="H3595" t="s">
        <v>289</v>
      </c>
      <c r="I3595" t="s">
        <v>289</v>
      </c>
      <c r="J3595" t="s">
        <v>988</v>
      </c>
      <c r="K3595" t="s">
        <v>30</v>
      </c>
      <c r="L3595">
        <v>29750000</v>
      </c>
      <c r="M3595">
        <v>4525794</v>
      </c>
      <c r="N3595" t="s">
        <v>8738</v>
      </c>
      <c r="O3595">
        <v>95</v>
      </c>
    </row>
    <row r="3596" spans="1:15" x14ac:dyDescent="0.25">
      <c r="A3596" t="s">
        <v>11071</v>
      </c>
      <c r="B3596" t="s">
        <v>2000</v>
      </c>
      <c r="C3596" t="s">
        <v>52</v>
      </c>
      <c r="D3596">
        <v>1999</v>
      </c>
      <c r="E3596" t="s">
        <v>10817</v>
      </c>
      <c r="F3596">
        <v>3.9</v>
      </c>
      <c r="G3596">
        <v>9900</v>
      </c>
      <c r="H3596" t="s">
        <v>11072</v>
      </c>
      <c r="I3596" t="s">
        <v>11073</v>
      </c>
      <c r="J3596" t="s">
        <v>3972</v>
      </c>
      <c r="K3596" t="s">
        <v>30</v>
      </c>
      <c r="L3596">
        <v>5250000</v>
      </c>
      <c r="M3596">
        <v>10155690</v>
      </c>
      <c r="N3596" t="s">
        <v>11074</v>
      </c>
      <c r="O3596">
        <v>91</v>
      </c>
    </row>
    <row r="3597" spans="1:15" x14ac:dyDescent="0.25">
      <c r="A3597" t="s">
        <v>11075</v>
      </c>
      <c r="B3597" t="s">
        <v>2000</v>
      </c>
      <c r="C3597" t="s">
        <v>17</v>
      </c>
      <c r="D3597">
        <v>1999</v>
      </c>
      <c r="E3597" t="s">
        <v>10132</v>
      </c>
      <c r="F3597">
        <v>6</v>
      </c>
      <c r="G3597">
        <v>13000</v>
      </c>
      <c r="H3597" t="s">
        <v>6658</v>
      </c>
      <c r="I3597" t="s">
        <v>5694</v>
      </c>
      <c r="J3597" t="s">
        <v>2077</v>
      </c>
      <c r="K3597" t="s">
        <v>30</v>
      </c>
      <c r="L3597">
        <v>60000000</v>
      </c>
      <c r="M3597">
        <v>22365133</v>
      </c>
      <c r="N3597" t="s">
        <v>118</v>
      </c>
      <c r="O3597">
        <v>128</v>
      </c>
    </row>
    <row r="3598" spans="1:15" x14ac:dyDescent="0.25">
      <c r="A3598" t="s">
        <v>11076</v>
      </c>
      <c r="B3598" t="s">
        <v>2000</v>
      </c>
      <c r="C3598" t="s">
        <v>41</v>
      </c>
      <c r="D3598">
        <v>1999</v>
      </c>
      <c r="E3598" t="s">
        <v>10748</v>
      </c>
      <c r="F3598">
        <v>6.8</v>
      </c>
      <c r="G3598">
        <v>15000</v>
      </c>
      <c r="H3598" t="s">
        <v>8797</v>
      </c>
      <c r="I3598" t="s">
        <v>5059</v>
      </c>
      <c r="J3598" t="s">
        <v>8251</v>
      </c>
      <c r="K3598" t="s">
        <v>22</v>
      </c>
      <c r="L3598">
        <v>14000000</v>
      </c>
      <c r="M3598">
        <v>18542974</v>
      </c>
      <c r="N3598" t="s">
        <v>10856</v>
      </c>
      <c r="O3598">
        <v>97</v>
      </c>
    </row>
    <row r="3599" spans="1:15" x14ac:dyDescent="0.25">
      <c r="A3599" t="s">
        <v>11077</v>
      </c>
      <c r="B3599" t="s">
        <v>16</v>
      </c>
      <c r="C3599" t="s">
        <v>41</v>
      </c>
      <c r="D3599">
        <v>1999</v>
      </c>
      <c r="E3599" t="s">
        <v>11078</v>
      </c>
      <c r="F3599">
        <v>4.4000000000000004</v>
      </c>
      <c r="G3599">
        <v>1600</v>
      </c>
      <c r="H3599" t="s">
        <v>11079</v>
      </c>
      <c r="I3599" t="s">
        <v>11079</v>
      </c>
      <c r="J3599" t="s">
        <v>11080</v>
      </c>
      <c r="K3599" t="s">
        <v>30</v>
      </c>
      <c r="M3599">
        <v>5453</v>
      </c>
      <c r="N3599" t="s">
        <v>9975</v>
      </c>
      <c r="O3599">
        <v>96</v>
      </c>
    </row>
    <row r="3600" spans="1:15" x14ac:dyDescent="0.25">
      <c r="A3600" t="s">
        <v>11081</v>
      </c>
      <c r="B3600" t="s">
        <v>33</v>
      </c>
      <c r="C3600" t="s">
        <v>41</v>
      </c>
      <c r="D3600">
        <v>1999</v>
      </c>
      <c r="E3600" t="s">
        <v>10898</v>
      </c>
      <c r="F3600">
        <v>6.9</v>
      </c>
      <c r="G3600">
        <v>12000</v>
      </c>
      <c r="H3600" t="s">
        <v>564</v>
      </c>
      <c r="I3600" t="s">
        <v>11082</v>
      </c>
      <c r="J3600" t="s">
        <v>2638</v>
      </c>
      <c r="K3600" t="s">
        <v>306</v>
      </c>
      <c r="L3600">
        <v>12000000</v>
      </c>
      <c r="M3600">
        <v>14401563</v>
      </c>
      <c r="N3600" t="s">
        <v>11083</v>
      </c>
      <c r="O3600">
        <v>117</v>
      </c>
    </row>
    <row r="3601" spans="1:15" x14ac:dyDescent="0.25">
      <c r="A3601" t="s">
        <v>11084</v>
      </c>
      <c r="B3601" t="s">
        <v>16</v>
      </c>
      <c r="C3601" t="s">
        <v>104</v>
      </c>
      <c r="D3601">
        <v>1999</v>
      </c>
      <c r="E3601" t="s">
        <v>9749</v>
      </c>
      <c r="F3601">
        <v>5.2</v>
      </c>
      <c r="G3601">
        <v>5500</v>
      </c>
      <c r="H3601" t="s">
        <v>404</v>
      </c>
      <c r="I3601" t="s">
        <v>1230</v>
      </c>
      <c r="J3601" t="s">
        <v>6661</v>
      </c>
      <c r="K3601" t="s">
        <v>30</v>
      </c>
      <c r="L3601">
        <v>30000000</v>
      </c>
      <c r="M3601">
        <v>4197729</v>
      </c>
      <c r="N3601" t="s">
        <v>31</v>
      </c>
      <c r="O3601">
        <v>108</v>
      </c>
    </row>
    <row r="3602" spans="1:15" x14ac:dyDescent="0.25">
      <c r="A3602" t="s">
        <v>11085</v>
      </c>
      <c r="B3602" t="s">
        <v>2000</v>
      </c>
      <c r="C3602" t="s">
        <v>41</v>
      </c>
      <c r="D3602">
        <v>1999</v>
      </c>
      <c r="E3602" t="s">
        <v>10320</v>
      </c>
      <c r="F3602">
        <v>6.9</v>
      </c>
      <c r="G3602">
        <v>13000</v>
      </c>
      <c r="H3602" t="s">
        <v>95</v>
      </c>
      <c r="I3602" t="s">
        <v>11086</v>
      </c>
      <c r="J3602" t="s">
        <v>3024</v>
      </c>
      <c r="K3602" t="s">
        <v>30</v>
      </c>
      <c r="L3602">
        <v>10000000</v>
      </c>
      <c r="M3602">
        <v>10920544</v>
      </c>
      <c r="N3602" t="s">
        <v>11087</v>
      </c>
      <c r="O3602">
        <v>118</v>
      </c>
    </row>
    <row r="3603" spans="1:15" x14ac:dyDescent="0.25">
      <c r="A3603" t="s">
        <v>11088</v>
      </c>
      <c r="B3603" t="s">
        <v>16</v>
      </c>
      <c r="C3603" t="s">
        <v>41</v>
      </c>
      <c r="D3603">
        <v>1999</v>
      </c>
      <c r="E3603" t="s">
        <v>11089</v>
      </c>
      <c r="F3603">
        <v>6.8</v>
      </c>
      <c r="G3603">
        <v>6900</v>
      </c>
      <c r="H3603" t="s">
        <v>8476</v>
      </c>
      <c r="I3603" t="s">
        <v>8476</v>
      </c>
      <c r="J3603" t="s">
        <v>11090</v>
      </c>
      <c r="K3603" t="s">
        <v>30</v>
      </c>
      <c r="M3603">
        <v>92442</v>
      </c>
      <c r="N3603" t="s">
        <v>10441</v>
      </c>
      <c r="O3603">
        <v>94</v>
      </c>
    </row>
    <row r="3604" spans="1:15" x14ac:dyDescent="0.25">
      <c r="A3604" t="s">
        <v>11091</v>
      </c>
      <c r="B3604" t="s">
        <v>2000</v>
      </c>
      <c r="C3604" t="s">
        <v>41</v>
      </c>
      <c r="D3604">
        <v>1999</v>
      </c>
      <c r="E3604" t="s">
        <v>10817</v>
      </c>
      <c r="F3604">
        <v>6.1</v>
      </c>
      <c r="G3604">
        <v>19000</v>
      </c>
      <c r="H3604" t="s">
        <v>11092</v>
      </c>
      <c r="I3604" t="s">
        <v>11093</v>
      </c>
      <c r="J3604" t="s">
        <v>8989</v>
      </c>
      <c r="K3604" t="s">
        <v>248</v>
      </c>
      <c r="L3604">
        <v>20000000</v>
      </c>
      <c r="M3604">
        <v>10570375</v>
      </c>
      <c r="N3604" t="s">
        <v>23</v>
      </c>
      <c r="O3604">
        <v>98</v>
      </c>
    </row>
    <row r="3605" spans="1:15" x14ac:dyDescent="0.25">
      <c r="A3605" t="s">
        <v>11094</v>
      </c>
      <c r="B3605" t="s">
        <v>16</v>
      </c>
      <c r="C3605" t="s">
        <v>17</v>
      </c>
      <c r="D3605">
        <v>1999</v>
      </c>
      <c r="E3605" t="s">
        <v>11095</v>
      </c>
      <c r="F3605">
        <v>6.8</v>
      </c>
      <c r="G3605">
        <v>7600</v>
      </c>
      <c r="H3605" t="s">
        <v>11096</v>
      </c>
      <c r="I3605" t="s">
        <v>11097</v>
      </c>
      <c r="J3605" t="s">
        <v>8102</v>
      </c>
      <c r="K3605" t="s">
        <v>22</v>
      </c>
      <c r="L3605">
        <v>14000000</v>
      </c>
      <c r="M3605">
        <v>206128</v>
      </c>
      <c r="N3605" t="s">
        <v>11098</v>
      </c>
      <c r="O3605">
        <v>106</v>
      </c>
    </row>
    <row r="3606" spans="1:15" x14ac:dyDescent="0.25">
      <c r="A3606" t="s">
        <v>11099</v>
      </c>
      <c r="B3606" t="s">
        <v>16</v>
      </c>
      <c r="C3606" t="s">
        <v>390</v>
      </c>
      <c r="D3606">
        <v>1999</v>
      </c>
      <c r="E3606" t="s">
        <v>11100</v>
      </c>
      <c r="F3606">
        <v>7.4</v>
      </c>
      <c r="G3606">
        <v>16000</v>
      </c>
      <c r="H3606" t="s">
        <v>11101</v>
      </c>
      <c r="I3606" t="s">
        <v>8587</v>
      </c>
      <c r="J3606" t="s">
        <v>11102</v>
      </c>
      <c r="K3606" t="s">
        <v>2110</v>
      </c>
      <c r="M3606">
        <v>94591</v>
      </c>
      <c r="N3606" t="s">
        <v>6119</v>
      </c>
      <c r="O3606">
        <v>102</v>
      </c>
    </row>
    <row r="3607" spans="1:15" x14ac:dyDescent="0.25">
      <c r="A3607" t="s">
        <v>11103</v>
      </c>
      <c r="B3607" t="s">
        <v>16</v>
      </c>
      <c r="C3607" t="s">
        <v>41</v>
      </c>
      <c r="D3607">
        <v>1999</v>
      </c>
      <c r="E3607" t="s">
        <v>10757</v>
      </c>
      <c r="F3607">
        <v>6.8</v>
      </c>
      <c r="G3607">
        <v>8900</v>
      </c>
      <c r="H3607" t="s">
        <v>497</v>
      </c>
      <c r="I3607" t="s">
        <v>497</v>
      </c>
      <c r="J3607" t="s">
        <v>11104</v>
      </c>
      <c r="K3607" t="s">
        <v>30</v>
      </c>
      <c r="L3607">
        <v>28000000</v>
      </c>
      <c r="M3607">
        <v>4555459</v>
      </c>
      <c r="N3607" t="s">
        <v>2094</v>
      </c>
      <c r="O3607">
        <v>112</v>
      </c>
    </row>
    <row r="3608" spans="1:15" x14ac:dyDescent="0.25">
      <c r="A3608" t="s">
        <v>11105</v>
      </c>
      <c r="B3608" t="s">
        <v>2000</v>
      </c>
      <c r="C3608" t="s">
        <v>34</v>
      </c>
      <c r="D3608">
        <v>1999</v>
      </c>
      <c r="E3608" t="s">
        <v>10967</v>
      </c>
      <c r="F3608">
        <v>4.3</v>
      </c>
      <c r="G3608">
        <v>16000</v>
      </c>
      <c r="H3608" t="s">
        <v>11106</v>
      </c>
      <c r="I3608" t="s">
        <v>11106</v>
      </c>
      <c r="J3608" t="s">
        <v>10717</v>
      </c>
      <c r="K3608" t="s">
        <v>30</v>
      </c>
      <c r="L3608">
        <v>30000000</v>
      </c>
      <c r="M3608">
        <v>11578059</v>
      </c>
      <c r="N3608" t="s">
        <v>3702</v>
      </c>
      <c r="O3608">
        <v>100</v>
      </c>
    </row>
    <row r="3609" spans="1:15" x14ac:dyDescent="0.25">
      <c r="A3609" t="s">
        <v>11107</v>
      </c>
      <c r="B3609" t="s">
        <v>16</v>
      </c>
      <c r="C3609" t="s">
        <v>34</v>
      </c>
      <c r="D3609">
        <v>1999</v>
      </c>
      <c r="E3609" t="s">
        <v>10967</v>
      </c>
      <c r="F3609">
        <v>6.1</v>
      </c>
      <c r="G3609">
        <v>18000</v>
      </c>
      <c r="H3609" t="s">
        <v>2279</v>
      </c>
      <c r="I3609" t="s">
        <v>11108</v>
      </c>
      <c r="J3609" t="s">
        <v>10326</v>
      </c>
      <c r="K3609" t="s">
        <v>30</v>
      </c>
      <c r="L3609">
        <v>25000000</v>
      </c>
      <c r="M3609">
        <v>24493601</v>
      </c>
      <c r="N3609" t="s">
        <v>2027</v>
      </c>
      <c r="O3609">
        <v>110</v>
      </c>
    </row>
    <row r="3610" spans="1:15" x14ac:dyDescent="0.25">
      <c r="A3610" t="s">
        <v>11109</v>
      </c>
      <c r="B3610" t="s">
        <v>2000</v>
      </c>
      <c r="C3610" t="s">
        <v>17</v>
      </c>
      <c r="D3610">
        <v>1999</v>
      </c>
      <c r="E3610" t="s">
        <v>10694</v>
      </c>
      <c r="F3610">
        <v>6.8</v>
      </c>
      <c r="G3610">
        <v>14000</v>
      </c>
      <c r="H3610" t="s">
        <v>9212</v>
      </c>
      <c r="I3610" t="s">
        <v>11110</v>
      </c>
      <c r="J3610" t="s">
        <v>2645</v>
      </c>
      <c r="K3610" t="s">
        <v>30</v>
      </c>
      <c r="L3610">
        <v>35000000</v>
      </c>
      <c r="M3610">
        <v>23049593</v>
      </c>
      <c r="N3610" t="s">
        <v>61</v>
      </c>
      <c r="O3610">
        <v>127</v>
      </c>
    </row>
    <row r="3611" spans="1:15" x14ac:dyDescent="0.25">
      <c r="A3611" t="s">
        <v>11111</v>
      </c>
      <c r="B3611" t="s">
        <v>33</v>
      </c>
      <c r="C3611" t="s">
        <v>17</v>
      </c>
      <c r="D3611">
        <v>1999</v>
      </c>
      <c r="E3611" t="s">
        <v>10783</v>
      </c>
      <c r="F3611">
        <v>6.8</v>
      </c>
      <c r="G3611">
        <v>12000</v>
      </c>
      <c r="H3611" t="s">
        <v>696</v>
      </c>
      <c r="I3611" t="s">
        <v>10803</v>
      </c>
      <c r="J3611" t="s">
        <v>748</v>
      </c>
      <c r="K3611" t="s">
        <v>30</v>
      </c>
      <c r="L3611">
        <v>27000000</v>
      </c>
      <c r="M3611">
        <v>14936407</v>
      </c>
      <c r="N3611" t="s">
        <v>11112</v>
      </c>
      <c r="O3611">
        <v>124</v>
      </c>
    </row>
    <row r="3612" spans="1:15" x14ac:dyDescent="0.25">
      <c r="A3612" t="s">
        <v>11113</v>
      </c>
      <c r="B3612" t="s">
        <v>2000</v>
      </c>
      <c r="C3612" t="s">
        <v>41</v>
      </c>
      <c r="D3612">
        <v>1999</v>
      </c>
      <c r="E3612" t="s">
        <v>11114</v>
      </c>
      <c r="F3612">
        <v>5.5</v>
      </c>
      <c r="G3612">
        <v>4200</v>
      </c>
      <c r="H3612" t="s">
        <v>11115</v>
      </c>
      <c r="I3612" t="s">
        <v>11116</v>
      </c>
      <c r="J3612" t="s">
        <v>3394</v>
      </c>
      <c r="K3612" t="s">
        <v>30</v>
      </c>
      <c r="L3612">
        <v>20000000</v>
      </c>
      <c r="M3612">
        <v>9177355</v>
      </c>
      <c r="N3612" t="s">
        <v>9689</v>
      </c>
      <c r="O3612">
        <v>88</v>
      </c>
    </row>
    <row r="3613" spans="1:15" x14ac:dyDescent="0.25">
      <c r="A3613" t="s">
        <v>11117</v>
      </c>
      <c r="B3613" t="s">
        <v>2000</v>
      </c>
      <c r="C3613" t="s">
        <v>41</v>
      </c>
      <c r="D3613">
        <v>1999</v>
      </c>
      <c r="E3613" t="s">
        <v>10759</v>
      </c>
      <c r="F3613">
        <v>5.0999999999999996</v>
      </c>
      <c r="G3613">
        <v>17000</v>
      </c>
      <c r="H3613" t="s">
        <v>11118</v>
      </c>
      <c r="I3613" t="s">
        <v>11119</v>
      </c>
      <c r="J3613" t="s">
        <v>8774</v>
      </c>
      <c r="K3613" t="s">
        <v>30</v>
      </c>
      <c r="L3613">
        <v>51000000</v>
      </c>
      <c r="M3613">
        <v>36911617</v>
      </c>
      <c r="N3613" t="s">
        <v>2027</v>
      </c>
      <c r="O3613">
        <v>101</v>
      </c>
    </row>
    <row r="3614" spans="1:15" x14ac:dyDescent="0.25">
      <c r="A3614" t="s">
        <v>11120</v>
      </c>
      <c r="B3614" t="s">
        <v>16</v>
      </c>
      <c r="C3614" t="s">
        <v>104</v>
      </c>
      <c r="D3614">
        <v>1999</v>
      </c>
      <c r="E3614" t="s">
        <v>11121</v>
      </c>
      <c r="F3614">
        <v>6.3</v>
      </c>
      <c r="G3614">
        <v>6000</v>
      </c>
      <c r="H3614" t="s">
        <v>11122</v>
      </c>
      <c r="I3614" t="s">
        <v>11123</v>
      </c>
      <c r="J3614" t="s">
        <v>6937</v>
      </c>
      <c r="K3614" t="s">
        <v>30</v>
      </c>
      <c r="L3614">
        <v>7000000</v>
      </c>
      <c r="M3614">
        <v>14011454</v>
      </c>
      <c r="N3614" t="s">
        <v>8990</v>
      </c>
      <c r="O3614">
        <v>95</v>
      </c>
    </row>
    <row r="3615" spans="1:15" x14ac:dyDescent="0.25">
      <c r="A3615" t="s">
        <v>11124</v>
      </c>
      <c r="B3615" t="s">
        <v>16</v>
      </c>
      <c r="C3615" t="s">
        <v>104</v>
      </c>
      <c r="D3615">
        <v>1999</v>
      </c>
      <c r="E3615" t="s">
        <v>11125</v>
      </c>
      <c r="F3615">
        <v>4.9000000000000004</v>
      </c>
      <c r="G3615">
        <v>5600</v>
      </c>
      <c r="H3615" t="s">
        <v>1910</v>
      </c>
      <c r="I3615" t="s">
        <v>1910</v>
      </c>
      <c r="J3615" t="s">
        <v>8011</v>
      </c>
      <c r="K3615" t="s">
        <v>30</v>
      </c>
      <c r="L3615">
        <v>12000000</v>
      </c>
      <c r="M3615">
        <v>5541431</v>
      </c>
      <c r="N3615" t="s">
        <v>11126</v>
      </c>
      <c r="O3615">
        <v>98</v>
      </c>
    </row>
    <row r="3616" spans="1:15" x14ac:dyDescent="0.25">
      <c r="A3616" t="s">
        <v>11127</v>
      </c>
      <c r="B3616" t="s">
        <v>2000</v>
      </c>
      <c r="C3616" t="s">
        <v>41</v>
      </c>
      <c r="D3616">
        <v>1999</v>
      </c>
      <c r="E3616" t="s">
        <v>10817</v>
      </c>
      <c r="F3616">
        <v>6.2</v>
      </c>
      <c r="G3616">
        <v>6700</v>
      </c>
      <c r="H3616" t="s">
        <v>8153</v>
      </c>
      <c r="I3616" t="s">
        <v>11128</v>
      </c>
      <c r="J3616" t="s">
        <v>4049</v>
      </c>
      <c r="K3616" t="s">
        <v>5820</v>
      </c>
      <c r="L3616">
        <v>15000000</v>
      </c>
      <c r="M3616">
        <v>2005840</v>
      </c>
      <c r="N3616" t="s">
        <v>31</v>
      </c>
      <c r="O3616">
        <v>111</v>
      </c>
    </row>
    <row r="3617" spans="1:15" x14ac:dyDescent="0.25">
      <c r="A3617" t="s">
        <v>11129</v>
      </c>
      <c r="B3617" t="s">
        <v>2000</v>
      </c>
      <c r="C3617" t="s">
        <v>41</v>
      </c>
      <c r="D3617">
        <v>1999</v>
      </c>
      <c r="E3617" t="s">
        <v>10802</v>
      </c>
      <c r="F3617">
        <v>5.0999999999999996</v>
      </c>
      <c r="G3617">
        <v>6200</v>
      </c>
      <c r="H3617" t="s">
        <v>8164</v>
      </c>
      <c r="I3617" t="s">
        <v>11130</v>
      </c>
      <c r="J3617" t="s">
        <v>11131</v>
      </c>
      <c r="K3617" t="s">
        <v>30</v>
      </c>
      <c r="L3617">
        <v>30000000</v>
      </c>
      <c r="M3617">
        <v>6552255</v>
      </c>
      <c r="N3617" t="s">
        <v>11132</v>
      </c>
      <c r="O3617">
        <v>100</v>
      </c>
    </row>
    <row r="3618" spans="1:15" x14ac:dyDescent="0.25">
      <c r="A3618" t="s">
        <v>11133</v>
      </c>
      <c r="B3618" t="s">
        <v>448</v>
      </c>
      <c r="C3618" t="s">
        <v>778</v>
      </c>
      <c r="D3618">
        <v>1999</v>
      </c>
      <c r="E3618" t="s">
        <v>11134</v>
      </c>
      <c r="F3618">
        <v>7.8</v>
      </c>
      <c r="G3618">
        <v>7400</v>
      </c>
      <c r="H3618" t="s">
        <v>11135</v>
      </c>
      <c r="I3618" t="s">
        <v>11136</v>
      </c>
      <c r="J3618" t="s">
        <v>11137</v>
      </c>
      <c r="K3618" t="s">
        <v>5820</v>
      </c>
      <c r="M3618">
        <v>646532</v>
      </c>
      <c r="N3618" t="s">
        <v>11138</v>
      </c>
      <c r="O3618">
        <v>112</v>
      </c>
    </row>
    <row r="3619" spans="1:15" x14ac:dyDescent="0.25">
      <c r="A3619" t="s">
        <v>11139</v>
      </c>
      <c r="B3619" t="s">
        <v>16</v>
      </c>
      <c r="C3619" t="s">
        <v>34</v>
      </c>
      <c r="D3619">
        <v>1999</v>
      </c>
      <c r="E3619" t="s">
        <v>10985</v>
      </c>
      <c r="F3619">
        <v>4.3</v>
      </c>
      <c r="G3619">
        <v>8800</v>
      </c>
      <c r="H3619" t="s">
        <v>11140</v>
      </c>
      <c r="I3619" t="s">
        <v>11141</v>
      </c>
      <c r="J3619" t="s">
        <v>10912</v>
      </c>
      <c r="K3619" t="s">
        <v>30</v>
      </c>
      <c r="L3619">
        <v>50000000</v>
      </c>
      <c r="M3619">
        <v>13263993</v>
      </c>
      <c r="N3619" t="s">
        <v>118</v>
      </c>
      <c r="O3619">
        <v>92</v>
      </c>
    </row>
    <row r="3620" spans="1:15" x14ac:dyDescent="0.25">
      <c r="A3620" t="s">
        <v>11142</v>
      </c>
      <c r="B3620" t="s">
        <v>16</v>
      </c>
      <c r="C3620" t="s">
        <v>104</v>
      </c>
      <c r="D3620">
        <v>1999</v>
      </c>
      <c r="E3620" t="s">
        <v>11143</v>
      </c>
      <c r="F3620">
        <v>6.1</v>
      </c>
      <c r="G3620">
        <v>7400</v>
      </c>
      <c r="H3620" t="s">
        <v>11144</v>
      </c>
      <c r="I3620" t="s">
        <v>10850</v>
      </c>
      <c r="J3620" t="s">
        <v>11145</v>
      </c>
      <c r="K3620" t="s">
        <v>30</v>
      </c>
      <c r="L3620">
        <v>7000000</v>
      </c>
      <c r="M3620">
        <v>27816</v>
      </c>
      <c r="N3620" t="s">
        <v>10983</v>
      </c>
      <c r="O3620">
        <v>92</v>
      </c>
    </row>
    <row r="3621" spans="1:15" x14ac:dyDescent="0.25">
      <c r="A3621" t="s">
        <v>11146</v>
      </c>
      <c r="B3621" t="s">
        <v>16</v>
      </c>
      <c r="C3621" t="s">
        <v>41</v>
      </c>
      <c r="D3621">
        <v>1999</v>
      </c>
      <c r="E3621" t="s">
        <v>10951</v>
      </c>
      <c r="F3621">
        <v>5.5</v>
      </c>
      <c r="G3621">
        <v>12000</v>
      </c>
      <c r="H3621" t="s">
        <v>1748</v>
      </c>
      <c r="I3621" t="s">
        <v>1748</v>
      </c>
      <c r="J3621" t="s">
        <v>7936</v>
      </c>
      <c r="K3621" t="s">
        <v>30</v>
      </c>
      <c r="L3621">
        <v>24000000</v>
      </c>
      <c r="M3621">
        <v>8678812</v>
      </c>
      <c r="N3621" t="s">
        <v>11147</v>
      </c>
      <c r="O3621">
        <v>124</v>
      </c>
    </row>
    <row r="3622" spans="1:15" x14ac:dyDescent="0.25">
      <c r="A3622" t="s">
        <v>11148</v>
      </c>
      <c r="B3622" t="s">
        <v>2000</v>
      </c>
      <c r="C3622" t="s">
        <v>17</v>
      </c>
      <c r="D3622">
        <v>1999</v>
      </c>
      <c r="E3622" t="s">
        <v>10757</v>
      </c>
      <c r="F3622">
        <v>6.5</v>
      </c>
      <c r="G3622">
        <v>15000</v>
      </c>
      <c r="H3622" t="s">
        <v>11149</v>
      </c>
      <c r="I3622" t="s">
        <v>11150</v>
      </c>
      <c r="J3622" t="s">
        <v>97</v>
      </c>
      <c r="K3622" t="s">
        <v>30</v>
      </c>
      <c r="L3622">
        <v>45000000</v>
      </c>
      <c r="M3622">
        <v>4956401</v>
      </c>
      <c r="N3622" t="s">
        <v>31</v>
      </c>
      <c r="O3622">
        <v>120</v>
      </c>
    </row>
    <row r="3623" spans="1:15" x14ac:dyDescent="0.25">
      <c r="A3623" t="s">
        <v>11151</v>
      </c>
      <c r="B3623" t="s">
        <v>16</v>
      </c>
      <c r="C3623" t="s">
        <v>17</v>
      </c>
      <c r="D3623">
        <v>1999</v>
      </c>
      <c r="E3623" t="s">
        <v>10951</v>
      </c>
      <c r="F3623">
        <v>6.8</v>
      </c>
      <c r="G3623">
        <v>8900</v>
      </c>
      <c r="H3623" t="s">
        <v>5299</v>
      </c>
      <c r="I3623" t="s">
        <v>5299</v>
      </c>
      <c r="J3623" t="s">
        <v>11152</v>
      </c>
      <c r="K3623" t="s">
        <v>30</v>
      </c>
      <c r="L3623">
        <v>36000000</v>
      </c>
      <c r="M3623">
        <v>2986932</v>
      </c>
      <c r="N3623" t="s">
        <v>11153</v>
      </c>
      <c r="O3623">
        <v>132</v>
      </c>
    </row>
    <row r="3624" spans="1:15" x14ac:dyDescent="0.25">
      <c r="A3624" t="s">
        <v>11154</v>
      </c>
      <c r="B3624" t="s">
        <v>16</v>
      </c>
      <c r="C3624" t="s">
        <v>34</v>
      </c>
      <c r="D3624">
        <v>1999</v>
      </c>
      <c r="E3624" t="s">
        <v>11155</v>
      </c>
      <c r="F3624">
        <v>6.4</v>
      </c>
      <c r="G3624">
        <v>9700</v>
      </c>
      <c r="H3624" t="s">
        <v>11156</v>
      </c>
      <c r="I3624" t="s">
        <v>11157</v>
      </c>
      <c r="J3624" t="s">
        <v>6728</v>
      </c>
      <c r="K3624" t="s">
        <v>22</v>
      </c>
      <c r="M3624">
        <v>474900</v>
      </c>
      <c r="N3624" t="s">
        <v>10856</v>
      </c>
      <c r="O3624">
        <v>99</v>
      </c>
    </row>
    <row r="3625" spans="1:15" x14ac:dyDescent="0.25">
      <c r="A3625" t="s">
        <v>11158</v>
      </c>
      <c r="B3625" t="s">
        <v>16</v>
      </c>
      <c r="C3625" t="s">
        <v>41</v>
      </c>
      <c r="D3625">
        <v>1999</v>
      </c>
      <c r="E3625" t="s">
        <v>11159</v>
      </c>
      <c r="F3625">
        <v>4.5999999999999996</v>
      </c>
      <c r="G3625">
        <v>7600</v>
      </c>
      <c r="H3625" t="s">
        <v>398</v>
      </c>
      <c r="I3625" t="s">
        <v>11160</v>
      </c>
      <c r="J3625" t="s">
        <v>4461</v>
      </c>
      <c r="K3625" t="s">
        <v>30</v>
      </c>
      <c r="L3625">
        <v>12000000</v>
      </c>
      <c r="M3625">
        <v>178278</v>
      </c>
      <c r="N3625" t="s">
        <v>11161</v>
      </c>
      <c r="O3625">
        <v>110</v>
      </c>
    </row>
    <row r="3626" spans="1:15" x14ac:dyDescent="0.25">
      <c r="A3626" t="s">
        <v>11162</v>
      </c>
      <c r="B3626" t="s">
        <v>337</v>
      </c>
      <c r="C3626" t="s">
        <v>17</v>
      </c>
      <c r="D3626">
        <v>1999</v>
      </c>
      <c r="E3626" t="s">
        <v>11163</v>
      </c>
      <c r="F3626">
        <v>7.3</v>
      </c>
      <c r="G3626">
        <v>7500</v>
      </c>
      <c r="H3626" t="s">
        <v>688</v>
      </c>
      <c r="I3626" t="s">
        <v>8442</v>
      </c>
      <c r="J3626" t="s">
        <v>11164</v>
      </c>
      <c r="K3626" t="s">
        <v>22</v>
      </c>
      <c r="M3626">
        <v>3957934</v>
      </c>
      <c r="N3626" t="s">
        <v>11165</v>
      </c>
      <c r="O3626">
        <v>104</v>
      </c>
    </row>
    <row r="3627" spans="1:15" x14ac:dyDescent="0.25">
      <c r="A3627" t="s">
        <v>11166</v>
      </c>
      <c r="B3627" t="s">
        <v>16</v>
      </c>
      <c r="C3627" t="s">
        <v>41</v>
      </c>
      <c r="D3627">
        <v>1999</v>
      </c>
      <c r="E3627" t="s">
        <v>11167</v>
      </c>
      <c r="F3627">
        <v>7</v>
      </c>
      <c r="G3627">
        <v>6500</v>
      </c>
      <c r="H3627" t="s">
        <v>1128</v>
      </c>
      <c r="I3627" t="s">
        <v>1128</v>
      </c>
      <c r="J3627" t="s">
        <v>11168</v>
      </c>
      <c r="K3627" t="s">
        <v>30</v>
      </c>
      <c r="M3627">
        <v>3736868</v>
      </c>
      <c r="N3627" t="s">
        <v>6534</v>
      </c>
      <c r="O3627">
        <v>127</v>
      </c>
    </row>
    <row r="3628" spans="1:15" x14ac:dyDescent="0.25">
      <c r="A3628" t="s">
        <v>11169</v>
      </c>
      <c r="B3628" t="s">
        <v>33</v>
      </c>
      <c r="C3628" t="s">
        <v>17</v>
      </c>
      <c r="D3628">
        <v>1999</v>
      </c>
      <c r="E3628" t="s">
        <v>11170</v>
      </c>
      <c r="F3628">
        <v>8.1999999999999993</v>
      </c>
      <c r="G3628">
        <v>16000</v>
      </c>
      <c r="H3628" t="s">
        <v>9750</v>
      </c>
      <c r="I3628" t="s">
        <v>9750</v>
      </c>
      <c r="J3628" t="s">
        <v>11171</v>
      </c>
      <c r="K3628" t="s">
        <v>5870</v>
      </c>
      <c r="M3628">
        <v>2777552</v>
      </c>
      <c r="N3628" t="s">
        <v>11172</v>
      </c>
      <c r="O3628">
        <v>90</v>
      </c>
    </row>
    <row r="3629" spans="1:15" x14ac:dyDescent="0.25">
      <c r="A3629" t="s">
        <v>11173</v>
      </c>
      <c r="B3629" t="s">
        <v>16</v>
      </c>
      <c r="C3629" t="s">
        <v>17</v>
      </c>
      <c r="D3629">
        <v>1999</v>
      </c>
      <c r="E3629" t="s">
        <v>11174</v>
      </c>
      <c r="F3629">
        <v>7.5</v>
      </c>
      <c r="G3629">
        <v>13000</v>
      </c>
      <c r="H3629" t="s">
        <v>11175</v>
      </c>
      <c r="I3629" t="s">
        <v>11175</v>
      </c>
      <c r="J3629" t="s">
        <v>11176</v>
      </c>
      <c r="K3629" t="s">
        <v>453</v>
      </c>
      <c r="M3629">
        <v>293092</v>
      </c>
      <c r="N3629" t="s">
        <v>10330</v>
      </c>
      <c r="O3629">
        <v>95</v>
      </c>
    </row>
    <row r="3630" spans="1:15" x14ac:dyDescent="0.25">
      <c r="A3630" t="s">
        <v>11177</v>
      </c>
      <c r="B3630" t="s">
        <v>16</v>
      </c>
      <c r="C3630" t="s">
        <v>41</v>
      </c>
      <c r="D3630">
        <v>1999</v>
      </c>
      <c r="E3630" t="s">
        <v>10774</v>
      </c>
      <c r="F3630">
        <v>7.2</v>
      </c>
      <c r="G3630">
        <v>8400</v>
      </c>
      <c r="H3630" t="s">
        <v>11178</v>
      </c>
      <c r="I3630" t="s">
        <v>11179</v>
      </c>
      <c r="J3630" t="s">
        <v>11180</v>
      </c>
      <c r="K3630" t="s">
        <v>30</v>
      </c>
      <c r="L3630">
        <v>450000</v>
      </c>
      <c r="M3630">
        <v>2087228</v>
      </c>
      <c r="N3630" t="s">
        <v>8438</v>
      </c>
      <c r="O3630">
        <v>89</v>
      </c>
    </row>
    <row r="3631" spans="1:15" x14ac:dyDescent="0.25">
      <c r="A3631" t="s">
        <v>11181</v>
      </c>
      <c r="B3631" t="s">
        <v>16</v>
      </c>
      <c r="C3631" t="s">
        <v>41</v>
      </c>
      <c r="D3631">
        <v>1999</v>
      </c>
      <c r="E3631" t="s">
        <v>11182</v>
      </c>
      <c r="F3631">
        <v>7.6</v>
      </c>
      <c r="G3631">
        <v>5500</v>
      </c>
      <c r="H3631" t="s">
        <v>11183</v>
      </c>
      <c r="I3631" t="s">
        <v>11184</v>
      </c>
      <c r="J3631" t="s">
        <v>11185</v>
      </c>
      <c r="K3631" t="s">
        <v>22</v>
      </c>
      <c r="M3631">
        <v>19478</v>
      </c>
      <c r="N3631" t="s">
        <v>10039</v>
      </c>
      <c r="O3631">
        <v>90</v>
      </c>
    </row>
    <row r="3632" spans="1:15" x14ac:dyDescent="0.25">
      <c r="A3632" t="s">
        <v>11186</v>
      </c>
      <c r="B3632" t="s">
        <v>16</v>
      </c>
      <c r="C3632" t="s">
        <v>17</v>
      </c>
      <c r="D3632">
        <v>1999</v>
      </c>
      <c r="E3632" t="s">
        <v>11187</v>
      </c>
      <c r="F3632">
        <v>7.1</v>
      </c>
      <c r="G3632">
        <v>5300</v>
      </c>
      <c r="H3632" t="s">
        <v>11188</v>
      </c>
      <c r="I3632" t="s">
        <v>11189</v>
      </c>
      <c r="J3632" t="s">
        <v>3216</v>
      </c>
      <c r="K3632" t="s">
        <v>453</v>
      </c>
      <c r="M3632">
        <v>401299</v>
      </c>
      <c r="N3632" t="s">
        <v>11190</v>
      </c>
      <c r="O3632">
        <v>80</v>
      </c>
    </row>
    <row r="3633" spans="1:15" x14ac:dyDescent="0.25">
      <c r="A3633" t="s">
        <v>11191</v>
      </c>
      <c r="B3633" t="s">
        <v>16</v>
      </c>
      <c r="C3633" t="s">
        <v>17</v>
      </c>
      <c r="D3633">
        <v>1999</v>
      </c>
      <c r="E3633" t="s">
        <v>11192</v>
      </c>
      <c r="F3633">
        <v>5.4</v>
      </c>
      <c r="G3633">
        <v>3100</v>
      </c>
      <c r="H3633" t="s">
        <v>4952</v>
      </c>
      <c r="I3633" t="s">
        <v>4952</v>
      </c>
      <c r="J3633" t="s">
        <v>5162</v>
      </c>
      <c r="K3633" t="s">
        <v>22</v>
      </c>
      <c r="L3633">
        <v>4000000</v>
      </c>
      <c r="M3633">
        <v>164022</v>
      </c>
      <c r="N3633" t="s">
        <v>11193</v>
      </c>
      <c r="O3633">
        <v>106</v>
      </c>
    </row>
    <row r="3634" spans="1:15" x14ac:dyDescent="0.25">
      <c r="A3634" t="s">
        <v>11194</v>
      </c>
      <c r="B3634" t="s">
        <v>448</v>
      </c>
      <c r="C3634" t="s">
        <v>63</v>
      </c>
      <c r="D3634">
        <v>1999</v>
      </c>
      <c r="E3634" t="s">
        <v>11195</v>
      </c>
      <c r="F3634">
        <v>7.2</v>
      </c>
      <c r="G3634">
        <v>6200</v>
      </c>
      <c r="H3634" t="s">
        <v>11196</v>
      </c>
      <c r="I3634" t="s">
        <v>11196</v>
      </c>
      <c r="J3634" t="s">
        <v>11197</v>
      </c>
      <c r="K3634" t="s">
        <v>5820</v>
      </c>
      <c r="M3634">
        <v>927107</v>
      </c>
      <c r="N3634" t="s">
        <v>11198</v>
      </c>
      <c r="O3634">
        <v>125</v>
      </c>
    </row>
    <row r="3635" spans="1:15" x14ac:dyDescent="0.25">
      <c r="A3635" t="s">
        <v>11199</v>
      </c>
      <c r="B3635" t="s">
        <v>2000</v>
      </c>
      <c r="C3635" t="s">
        <v>41</v>
      </c>
      <c r="D3635">
        <v>1999</v>
      </c>
      <c r="E3635" t="s">
        <v>11200</v>
      </c>
      <c r="F3635">
        <v>5.5</v>
      </c>
      <c r="G3635">
        <v>13000</v>
      </c>
      <c r="H3635" t="s">
        <v>7966</v>
      </c>
      <c r="I3635" t="s">
        <v>208</v>
      </c>
      <c r="J3635" t="s">
        <v>852</v>
      </c>
      <c r="K3635" t="s">
        <v>30</v>
      </c>
      <c r="L3635">
        <v>75000000</v>
      </c>
      <c r="M3635">
        <v>28544120</v>
      </c>
      <c r="N3635" t="s">
        <v>11201</v>
      </c>
      <c r="O3635">
        <v>90</v>
      </c>
    </row>
    <row r="3636" spans="1:15" x14ac:dyDescent="0.25">
      <c r="A3636" t="s">
        <v>11202</v>
      </c>
      <c r="B3636" t="s">
        <v>16</v>
      </c>
      <c r="C3636" t="s">
        <v>17</v>
      </c>
      <c r="D3636">
        <v>1999</v>
      </c>
      <c r="E3636" t="s">
        <v>10951</v>
      </c>
      <c r="F3636">
        <v>6.6</v>
      </c>
      <c r="G3636">
        <v>4100</v>
      </c>
      <c r="H3636" t="s">
        <v>11203</v>
      </c>
      <c r="I3636" t="s">
        <v>11204</v>
      </c>
      <c r="J3636" t="s">
        <v>3238</v>
      </c>
      <c r="K3636" t="s">
        <v>30</v>
      </c>
      <c r="M3636">
        <v>570708</v>
      </c>
      <c r="N3636" t="s">
        <v>11205</v>
      </c>
      <c r="O3636">
        <v>125</v>
      </c>
    </row>
    <row r="3637" spans="1:15" x14ac:dyDescent="0.25">
      <c r="A3637" t="s">
        <v>11206</v>
      </c>
      <c r="B3637" t="s">
        <v>16</v>
      </c>
      <c r="C3637" t="s">
        <v>104</v>
      </c>
      <c r="D3637">
        <v>1999</v>
      </c>
      <c r="E3637" t="s">
        <v>10921</v>
      </c>
      <c r="F3637">
        <v>6.1</v>
      </c>
      <c r="G3637">
        <v>6400</v>
      </c>
      <c r="H3637" t="s">
        <v>992</v>
      </c>
      <c r="I3637" t="s">
        <v>11207</v>
      </c>
      <c r="J3637" t="s">
        <v>9045</v>
      </c>
      <c r="K3637" t="s">
        <v>30</v>
      </c>
      <c r="M3637">
        <v>370668</v>
      </c>
      <c r="N3637" t="s">
        <v>10528</v>
      </c>
      <c r="O3637">
        <v>111</v>
      </c>
    </row>
    <row r="3638" spans="1:15" x14ac:dyDescent="0.25">
      <c r="A3638" t="s">
        <v>11208</v>
      </c>
      <c r="B3638" t="s">
        <v>16</v>
      </c>
      <c r="C3638" t="s">
        <v>41</v>
      </c>
      <c r="D3638">
        <v>1999</v>
      </c>
      <c r="E3638" t="s">
        <v>11209</v>
      </c>
      <c r="F3638">
        <v>6.2</v>
      </c>
      <c r="G3638">
        <v>4900</v>
      </c>
      <c r="H3638" t="s">
        <v>5454</v>
      </c>
      <c r="I3638" t="s">
        <v>11210</v>
      </c>
      <c r="J3638" t="s">
        <v>11211</v>
      </c>
      <c r="K3638" t="s">
        <v>30</v>
      </c>
      <c r="L3638">
        <v>500000</v>
      </c>
      <c r="N3638" t="s">
        <v>11212</v>
      </c>
      <c r="O3638">
        <v>124</v>
      </c>
    </row>
    <row r="3639" spans="1:15" x14ac:dyDescent="0.25">
      <c r="A3639" t="s">
        <v>11213</v>
      </c>
      <c r="B3639" t="s">
        <v>16</v>
      </c>
      <c r="C3639" t="s">
        <v>41</v>
      </c>
      <c r="D3639">
        <v>1999</v>
      </c>
      <c r="E3639" t="s">
        <v>11214</v>
      </c>
      <c r="F3639">
        <v>5.8</v>
      </c>
      <c r="G3639">
        <v>3900</v>
      </c>
      <c r="H3639" t="s">
        <v>4387</v>
      </c>
      <c r="I3639" t="s">
        <v>4387</v>
      </c>
      <c r="J3639" t="s">
        <v>11215</v>
      </c>
      <c r="K3639" t="s">
        <v>22</v>
      </c>
      <c r="M3639">
        <v>437568</v>
      </c>
      <c r="N3639" t="s">
        <v>11216</v>
      </c>
      <c r="O3639">
        <v>118</v>
      </c>
    </row>
    <row r="3640" spans="1:15" x14ac:dyDescent="0.25">
      <c r="A3640" t="s">
        <v>11217</v>
      </c>
      <c r="B3640" t="s">
        <v>337</v>
      </c>
      <c r="C3640" t="s">
        <v>390</v>
      </c>
      <c r="D3640">
        <v>1999</v>
      </c>
      <c r="E3640" t="s">
        <v>10849</v>
      </c>
      <c r="F3640">
        <v>4.5</v>
      </c>
      <c r="G3640">
        <v>3700</v>
      </c>
      <c r="H3640" t="s">
        <v>8205</v>
      </c>
      <c r="I3640" t="s">
        <v>11218</v>
      </c>
      <c r="J3640" t="s">
        <v>3042</v>
      </c>
      <c r="K3640" t="s">
        <v>30</v>
      </c>
      <c r="L3640">
        <v>25000000</v>
      </c>
      <c r="M3640">
        <v>11993021</v>
      </c>
      <c r="N3640" t="s">
        <v>4533</v>
      </c>
      <c r="O3640">
        <v>87</v>
      </c>
    </row>
    <row r="3641" spans="1:15" x14ac:dyDescent="0.25">
      <c r="A3641" t="s">
        <v>11219</v>
      </c>
      <c r="B3641" t="s">
        <v>16</v>
      </c>
      <c r="C3641" t="s">
        <v>17</v>
      </c>
      <c r="D3641">
        <v>1999</v>
      </c>
      <c r="E3641" t="s">
        <v>11220</v>
      </c>
      <c r="F3641">
        <v>6.9</v>
      </c>
      <c r="G3641">
        <v>6900</v>
      </c>
      <c r="H3641" t="s">
        <v>11221</v>
      </c>
      <c r="I3641" t="s">
        <v>11222</v>
      </c>
      <c r="J3641" t="s">
        <v>10476</v>
      </c>
      <c r="K3641" t="s">
        <v>195</v>
      </c>
      <c r="L3641">
        <v>2500000</v>
      </c>
      <c r="M3641">
        <v>1302067</v>
      </c>
      <c r="N3641" t="s">
        <v>11223</v>
      </c>
      <c r="O3641">
        <v>107</v>
      </c>
    </row>
    <row r="3642" spans="1:15" x14ac:dyDescent="0.25">
      <c r="A3642" t="s">
        <v>11224</v>
      </c>
      <c r="B3642" t="s">
        <v>2000</v>
      </c>
      <c r="C3642" t="s">
        <v>41</v>
      </c>
      <c r="D3642">
        <v>1999</v>
      </c>
      <c r="E3642" t="s">
        <v>11225</v>
      </c>
      <c r="F3642">
        <v>6.3</v>
      </c>
      <c r="G3642">
        <v>9600</v>
      </c>
      <c r="H3642" t="s">
        <v>11226</v>
      </c>
      <c r="I3642" t="s">
        <v>11227</v>
      </c>
      <c r="J3642" t="s">
        <v>11228</v>
      </c>
      <c r="K3642" t="s">
        <v>30</v>
      </c>
      <c r="L3642">
        <v>2500000</v>
      </c>
      <c r="M3642">
        <v>1955933</v>
      </c>
      <c r="N3642" t="s">
        <v>11229</v>
      </c>
      <c r="O3642">
        <v>98</v>
      </c>
    </row>
    <row r="3643" spans="1:15" x14ac:dyDescent="0.25">
      <c r="A3643" t="s">
        <v>11230</v>
      </c>
      <c r="B3643" t="s">
        <v>16</v>
      </c>
      <c r="C3643" t="s">
        <v>41</v>
      </c>
      <c r="D3643">
        <v>1999</v>
      </c>
      <c r="E3643" t="s">
        <v>11231</v>
      </c>
      <c r="F3643">
        <v>7.5</v>
      </c>
      <c r="G3643">
        <v>13000</v>
      </c>
      <c r="H3643" t="s">
        <v>5581</v>
      </c>
      <c r="I3643" t="s">
        <v>11232</v>
      </c>
      <c r="J3643" t="s">
        <v>11233</v>
      </c>
      <c r="K3643" t="s">
        <v>453</v>
      </c>
      <c r="N3643" t="s">
        <v>6515</v>
      </c>
      <c r="O3643">
        <v>90</v>
      </c>
    </row>
    <row r="3644" spans="1:15" x14ac:dyDescent="0.25">
      <c r="A3644" t="s">
        <v>11234</v>
      </c>
      <c r="B3644" t="s">
        <v>16</v>
      </c>
      <c r="C3644" t="s">
        <v>104</v>
      </c>
      <c r="D3644">
        <v>1999</v>
      </c>
      <c r="E3644" t="s">
        <v>9749</v>
      </c>
      <c r="F3644">
        <v>6.7</v>
      </c>
      <c r="G3644">
        <v>2600</v>
      </c>
      <c r="H3644" t="s">
        <v>6229</v>
      </c>
      <c r="I3644" t="s">
        <v>6229</v>
      </c>
      <c r="J3644" t="s">
        <v>11235</v>
      </c>
      <c r="K3644" t="s">
        <v>30</v>
      </c>
      <c r="M3644">
        <v>60279</v>
      </c>
      <c r="N3644" t="s">
        <v>11236</v>
      </c>
      <c r="O3644">
        <v>93</v>
      </c>
    </row>
    <row r="3645" spans="1:15" x14ac:dyDescent="0.25">
      <c r="A3645" t="s">
        <v>11237</v>
      </c>
      <c r="B3645" t="s">
        <v>16</v>
      </c>
      <c r="C3645" t="s">
        <v>25</v>
      </c>
      <c r="D3645">
        <v>2000</v>
      </c>
      <c r="E3645" t="s">
        <v>11238</v>
      </c>
      <c r="F3645">
        <v>7.9</v>
      </c>
      <c r="G3645">
        <v>260000</v>
      </c>
      <c r="H3645" t="s">
        <v>987</v>
      </c>
      <c r="I3645" t="s">
        <v>987</v>
      </c>
      <c r="J3645" t="s">
        <v>10476</v>
      </c>
      <c r="K3645" t="s">
        <v>30</v>
      </c>
      <c r="L3645">
        <v>60000000</v>
      </c>
      <c r="M3645">
        <v>47386287</v>
      </c>
      <c r="N3645" t="s">
        <v>31</v>
      </c>
      <c r="O3645">
        <v>122</v>
      </c>
    </row>
    <row r="3646" spans="1:15" x14ac:dyDescent="0.25">
      <c r="A3646" t="s">
        <v>11239</v>
      </c>
      <c r="B3646" t="s">
        <v>16</v>
      </c>
      <c r="C3646" t="s">
        <v>41</v>
      </c>
      <c r="D3646">
        <v>2000</v>
      </c>
      <c r="E3646" t="s">
        <v>11240</v>
      </c>
      <c r="F3646">
        <v>7.6</v>
      </c>
      <c r="G3646">
        <v>514000</v>
      </c>
      <c r="H3646" t="s">
        <v>9431</v>
      </c>
      <c r="I3646" t="s">
        <v>3969</v>
      </c>
      <c r="J3646" t="s">
        <v>3909</v>
      </c>
      <c r="K3646" t="s">
        <v>30</v>
      </c>
      <c r="L3646">
        <v>7000000</v>
      </c>
      <c r="M3646">
        <v>34266564</v>
      </c>
      <c r="N3646" t="s">
        <v>11241</v>
      </c>
      <c r="O3646">
        <v>101</v>
      </c>
    </row>
    <row r="3647" spans="1:15" x14ac:dyDescent="0.25">
      <c r="A3647" t="s">
        <v>6989</v>
      </c>
      <c r="B3647" t="s">
        <v>16</v>
      </c>
      <c r="C3647" t="s">
        <v>34</v>
      </c>
      <c r="D3647">
        <v>2000</v>
      </c>
      <c r="E3647" t="s">
        <v>10906</v>
      </c>
      <c r="F3647">
        <v>8.5</v>
      </c>
      <c r="G3647">
        <v>1400000</v>
      </c>
      <c r="H3647" t="s">
        <v>991</v>
      </c>
      <c r="I3647" t="s">
        <v>3538</v>
      </c>
      <c r="J3647" t="s">
        <v>7005</v>
      </c>
      <c r="K3647" t="s">
        <v>30</v>
      </c>
      <c r="L3647">
        <v>103000000</v>
      </c>
      <c r="M3647">
        <v>465380802</v>
      </c>
      <c r="N3647" t="s">
        <v>9689</v>
      </c>
      <c r="O3647">
        <v>155</v>
      </c>
    </row>
    <row r="3648" spans="1:15" x14ac:dyDescent="0.25">
      <c r="A3648" t="s">
        <v>11242</v>
      </c>
      <c r="B3648" t="s">
        <v>16</v>
      </c>
      <c r="C3648" t="s">
        <v>41</v>
      </c>
      <c r="D3648">
        <v>2000</v>
      </c>
      <c r="E3648" t="s">
        <v>11243</v>
      </c>
      <c r="F3648">
        <v>8.3000000000000007</v>
      </c>
      <c r="G3648">
        <v>800000</v>
      </c>
      <c r="H3648" t="s">
        <v>10083</v>
      </c>
      <c r="I3648" t="s">
        <v>10083</v>
      </c>
      <c r="J3648" t="s">
        <v>11244</v>
      </c>
      <c r="K3648" t="s">
        <v>22</v>
      </c>
      <c r="M3648">
        <v>83557872</v>
      </c>
      <c r="N3648" t="s">
        <v>31</v>
      </c>
      <c r="O3648">
        <v>102</v>
      </c>
    </row>
    <row r="3649" spans="1:15" x14ac:dyDescent="0.25">
      <c r="A3649" t="s">
        <v>11245</v>
      </c>
      <c r="B3649" t="s">
        <v>2709</v>
      </c>
      <c r="C3649" t="s">
        <v>17</v>
      </c>
      <c r="D3649">
        <v>2000</v>
      </c>
      <c r="E3649" t="s">
        <v>11246</v>
      </c>
      <c r="F3649">
        <v>8.3000000000000007</v>
      </c>
      <c r="G3649">
        <v>786000</v>
      </c>
      <c r="H3649" t="s">
        <v>10208</v>
      </c>
      <c r="I3649" t="s">
        <v>5330</v>
      </c>
      <c r="J3649" t="s">
        <v>359</v>
      </c>
      <c r="K3649" t="s">
        <v>30</v>
      </c>
      <c r="L3649">
        <v>4500000</v>
      </c>
      <c r="M3649">
        <v>7390108</v>
      </c>
      <c r="N3649" t="s">
        <v>10589</v>
      </c>
      <c r="O3649">
        <v>102</v>
      </c>
    </row>
    <row r="3650" spans="1:15" x14ac:dyDescent="0.25">
      <c r="A3650" t="s">
        <v>11247</v>
      </c>
      <c r="B3650" t="s">
        <v>16</v>
      </c>
      <c r="C3650" t="s">
        <v>4886</v>
      </c>
      <c r="D3650">
        <v>2000</v>
      </c>
      <c r="E3650" t="s">
        <v>11248</v>
      </c>
      <c r="F3650">
        <v>8.4</v>
      </c>
      <c r="G3650">
        <v>1200000</v>
      </c>
      <c r="H3650" t="s">
        <v>10275</v>
      </c>
      <c r="I3650" t="s">
        <v>10275</v>
      </c>
      <c r="J3650" t="s">
        <v>10851</v>
      </c>
      <c r="K3650" t="s">
        <v>30</v>
      </c>
      <c r="L3650">
        <v>9000000</v>
      </c>
      <c r="M3650">
        <v>40047078</v>
      </c>
      <c r="N3650" t="s">
        <v>11193</v>
      </c>
      <c r="O3650">
        <v>113</v>
      </c>
    </row>
    <row r="3651" spans="1:15" x14ac:dyDescent="0.25">
      <c r="A3651" t="s">
        <v>11249</v>
      </c>
      <c r="B3651" t="s">
        <v>16</v>
      </c>
      <c r="C3651" t="s">
        <v>41</v>
      </c>
      <c r="D3651">
        <v>2000</v>
      </c>
      <c r="E3651" t="s">
        <v>11250</v>
      </c>
      <c r="F3651">
        <v>7.5</v>
      </c>
      <c r="G3651">
        <v>94000</v>
      </c>
      <c r="H3651" t="s">
        <v>4507</v>
      </c>
      <c r="I3651" t="s">
        <v>4507</v>
      </c>
      <c r="J3651" t="s">
        <v>11251</v>
      </c>
      <c r="K3651" t="s">
        <v>306</v>
      </c>
      <c r="M3651">
        <v>14493284</v>
      </c>
      <c r="N3651" t="s">
        <v>11083</v>
      </c>
      <c r="O3651">
        <v>108</v>
      </c>
    </row>
    <row r="3652" spans="1:15" x14ac:dyDescent="0.25">
      <c r="A3652" t="s">
        <v>11252</v>
      </c>
      <c r="B3652" t="s">
        <v>2000</v>
      </c>
      <c r="C3652" t="s">
        <v>25</v>
      </c>
      <c r="D3652">
        <v>2000</v>
      </c>
      <c r="E3652" t="s">
        <v>11253</v>
      </c>
      <c r="F3652">
        <v>7.8</v>
      </c>
      <c r="G3652">
        <v>542000</v>
      </c>
      <c r="H3652" t="s">
        <v>2056</v>
      </c>
      <c r="I3652" t="s">
        <v>11254</v>
      </c>
      <c r="J3652" t="s">
        <v>2093</v>
      </c>
      <c r="K3652" t="s">
        <v>30</v>
      </c>
      <c r="L3652">
        <v>90000000</v>
      </c>
      <c r="M3652">
        <v>429632142</v>
      </c>
      <c r="N3652" t="s">
        <v>180</v>
      </c>
      <c r="O3652">
        <v>143</v>
      </c>
    </row>
    <row r="3653" spans="1:15" x14ac:dyDescent="0.25">
      <c r="A3653" t="s">
        <v>11255</v>
      </c>
      <c r="B3653" t="s">
        <v>16</v>
      </c>
      <c r="C3653" t="s">
        <v>41</v>
      </c>
      <c r="D3653">
        <v>2000</v>
      </c>
      <c r="E3653" t="s">
        <v>11220</v>
      </c>
      <c r="F3653">
        <v>6.2</v>
      </c>
      <c r="G3653">
        <v>238000</v>
      </c>
      <c r="H3653" t="s">
        <v>4631</v>
      </c>
      <c r="I3653" t="s">
        <v>9094</v>
      </c>
      <c r="J3653" t="s">
        <v>11256</v>
      </c>
      <c r="K3653" t="s">
        <v>30</v>
      </c>
      <c r="L3653">
        <v>19000000</v>
      </c>
      <c r="M3653">
        <v>278019771</v>
      </c>
      <c r="N3653" t="s">
        <v>8990</v>
      </c>
      <c r="O3653">
        <v>88</v>
      </c>
    </row>
    <row r="3654" spans="1:15" x14ac:dyDescent="0.25">
      <c r="A3654" t="s">
        <v>11257</v>
      </c>
      <c r="B3654" t="s">
        <v>2000</v>
      </c>
      <c r="C3654" t="s">
        <v>34</v>
      </c>
      <c r="D3654">
        <v>2000</v>
      </c>
      <c r="E3654" t="s">
        <v>11258</v>
      </c>
      <c r="F3654">
        <v>6.4</v>
      </c>
      <c r="G3654">
        <v>160000</v>
      </c>
      <c r="H3654" t="s">
        <v>540</v>
      </c>
      <c r="I3654" t="s">
        <v>11259</v>
      </c>
      <c r="J3654" t="s">
        <v>9716</v>
      </c>
      <c r="K3654" t="s">
        <v>30</v>
      </c>
      <c r="L3654">
        <v>140000000</v>
      </c>
      <c r="M3654">
        <v>328718434</v>
      </c>
      <c r="N3654" t="s">
        <v>23</v>
      </c>
      <c r="O3654">
        <v>130</v>
      </c>
    </row>
    <row r="3655" spans="1:15" x14ac:dyDescent="0.25">
      <c r="A3655" t="s">
        <v>11260</v>
      </c>
      <c r="B3655" t="s">
        <v>2000</v>
      </c>
      <c r="C3655" t="s">
        <v>41</v>
      </c>
      <c r="D3655">
        <v>2000</v>
      </c>
      <c r="E3655" t="s">
        <v>11261</v>
      </c>
      <c r="F3655">
        <v>5.7</v>
      </c>
      <c r="G3655">
        <v>108000</v>
      </c>
      <c r="H3655" t="s">
        <v>11262</v>
      </c>
      <c r="I3655" t="s">
        <v>11263</v>
      </c>
      <c r="J3655" t="s">
        <v>11264</v>
      </c>
      <c r="K3655" t="s">
        <v>30</v>
      </c>
      <c r="L3655">
        <v>45000000</v>
      </c>
      <c r="M3655">
        <v>113916474</v>
      </c>
      <c r="N3655" t="s">
        <v>2094</v>
      </c>
      <c r="O3655">
        <v>100</v>
      </c>
    </row>
    <row r="3656" spans="1:15" x14ac:dyDescent="0.25">
      <c r="A3656" t="s">
        <v>11265</v>
      </c>
      <c r="B3656" t="s">
        <v>2000</v>
      </c>
      <c r="C3656" t="s">
        <v>34</v>
      </c>
      <c r="D3656">
        <v>2000</v>
      </c>
      <c r="E3656" t="s">
        <v>10987</v>
      </c>
      <c r="F3656">
        <v>7.4</v>
      </c>
      <c r="G3656">
        <v>582000</v>
      </c>
      <c r="H3656" t="s">
        <v>8462</v>
      </c>
      <c r="I3656" t="s">
        <v>11266</v>
      </c>
      <c r="J3656" t="s">
        <v>7998</v>
      </c>
      <c r="K3656" t="s">
        <v>30</v>
      </c>
      <c r="L3656">
        <v>75000000</v>
      </c>
      <c r="M3656">
        <v>296339528</v>
      </c>
      <c r="N3656" t="s">
        <v>180</v>
      </c>
      <c r="O3656">
        <v>104</v>
      </c>
    </row>
    <row r="3657" spans="1:15" x14ac:dyDescent="0.25">
      <c r="A3657" t="s">
        <v>11267</v>
      </c>
      <c r="B3657" t="s">
        <v>2000</v>
      </c>
      <c r="C3657" t="s">
        <v>34</v>
      </c>
      <c r="D3657">
        <v>2000</v>
      </c>
      <c r="E3657" t="s">
        <v>11261</v>
      </c>
      <c r="F3657">
        <v>6.4</v>
      </c>
      <c r="G3657">
        <v>75000</v>
      </c>
      <c r="H3657" t="s">
        <v>85</v>
      </c>
      <c r="I3657" t="s">
        <v>11268</v>
      </c>
      <c r="J3657" t="s">
        <v>85</v>
      </c>
      <c r="K3657" t="s">
        <v>30</v>
      </c>
      <c r="L3657">
        <v>65000000</v>
      </c>
      <c r="M3657">
        <v>128884132</v>
      </c>
      <c r="N3657" t="s">
        <v>11269</v>
      </c>
      <c r="O3657">
        <v>130</v>
      </c>
    </row>
    <row r="3658" spans="1:15" x14ac:dyDescent="0.25">
      <c r="A3658" t="s">
        <v>11270</v>
      </c>
      <c r="B3658" t="s">
        <v>16</v>
      </c>
      <c r="C3658" t="s">
        <v>34</v>
      </c>
      <c r="D3658">
        <v>2000</v>
      </c>
      <c r="E3658" t="s">
        <v>11271</v>
      </c>
      <c r="F3658">
        <v>7.2</v>
      </c>
      <c r="G3658">
        <v>260000</v>
      </c>
      <c r="H3658" t="s">
        <v>6856</v>
      </c>
      <c r="I3658" t="s">
        <v>10075</v>
      </c>
      <c r="J3658" t="s">
        <v>536</v>
      </c>
      <c r="K3658" t="s">
        <v>30</v>
      </c>
      <c r="L3658">
        <v>110000000</v>
      </c>
      <c r="M3658">
        <v>215294342</v>
      </c>
      <c r="N3658" t="s">
        <v>31</v>
      </c>
      <c r="O3658">
        <v>165</v>
      </c>
    </row>
    <row r="3659" spans="1:15" x14ac:dyDescent="0.25">
      <c r="A3659" t="s">
        <v>11272</v>
      </c>
      <c r="B3659" t="s">
        <v>16</v>
      </c>
      <c r="C3659" t="s">
        <v>63</v>
      </c>
      <c r="D3659">
        <v>2000</v>
      </c>
      <c r="E3659" t="s">
        <v>11273</v>
      </c>
      <c r="F3659">
        <v>7.4</v>
      </c>
      <c r="G3659">
        <v>182000</v>
      </c>
      <c r="H3659" t="s">
        <v>5109</v>
      </c>
      <c r="I3659" t="s">
        <v>10156</v>
      </c>
      <c r="J3659" t="s">
        <v>6288</v>
      </c>
      <c r="K3659" t="s">
        <v>30</v>
      </c>
      <c r="L3659">
        <v>52000000</v>
      </c>
      <c r="M3659">
        <v>256271286</v>
      </c>
      <c r="N3659" t="s">
        <v>61</v>
      </c>
      <c r="O3659">
        <v>131</v>
      </c>
    </row>
    <row r="3660" spans="1:15" x14ac:dyDescent="0.25">
      <c r="A3660" t="s">
        <v>11274</v>
      </c>
      <c r="B3660" t="s">
        <v>2000</v>
      </c>
      <c r="C3660" t="s">
        <v>17</v>
      </c>
      <c r="D3660">
        <v>2000</v>
      </c>
      <c r="E3660" t="s">
        <v>11275</v>
      </c>
      <c r="F3660">
        <v>7.3</v>
      </c>
      <c r="G3660">
        <v>396000</v>
      </c>
      <c r="H3660" t="s">
        <v>10479</v>
      </c>
      <c r="I3660" t="s">
        <v>10479</v>
      </c>
      <c r="J3660" t="s">
        <v>4461</v>
      </c>
      <c r="K3660" t="s">
        <v>30</v>
      </c>
      <c r="L3660">
        <v>75000000</v>
      </c>
      <c r="M3660">
        <v>248118121</v>
      </c>
      <c r="N3660" t="s">
        <v>2094</v>
      </c>
      <c r="O3660">
        <v>106</v>
      </c>
    </row>
    <row r="3661" spans="1:15" x14ac:dyDescent="0.25">
      <c r="A3661" t="s">
        <v>11276</v>
      </c>
      <c r="B3661" t="s">
        <v>2000</v>
      </c>
      <c r="C3661" t="s">
        <v>34</v>
      </c>
      <c r="D3661">
        <v>2000</v>
      </c>
      <c r="E3661" t="s">
        <v>11277</v>
      </c>
      <c r="F3661">
        <v>5.6</v>
      </c>
      <c r="G3661">
        <v>179000</v>
      </c>
      <c r="H3661" t="s">
        <v>11278</v>
      </c>
      <c r="I3661" t="s">
        <v>11279</v>
      </c>
      <c r="J3661" t="s">
        <v>8853</v>
      </c>
      <c r="K3661" t="s">
        <v>30</v>
      </c>
      <c r="L3661">
        <v>93000000</v>
      </c>
      <c r="M3661">
        <v>264105545</v>
      </c>
      <c r="N3661" t="s">
        <v>31</v>
      </c>
      <c r="O3661">
        <v>98</v>
      </c>
    </row>
    <row r="3662" spans="1:15" x14ac:dyDescent="0.25">
      <c r="A3662" t="s">
        <v>11280</v>
      </c>
      <c r="B3662" t="s">
        <v>16</v>
      </c>
      <c r="C3662" t="s">
        <v>41</v>
      </c>
      <c r="D3662">
        <v>2000</v>
      </c>
      <c r="E3662" t="s">
        <v>10690</v>
      </c>
      <c r="F3662">
        <v>6.4</v>
      </c>
      <c r="G3662">
        <v>161000</v>
      </c>
      <c r="H3662" t="s">
        <v>11281</v>
      </c>
      <c r="I3662" t="s">
        <v>11281</v>
      </c>
      <c r="J3662" t="s">
        <v>11282</v>
      </c>
      <c r="K3662" t="s">
        <v>30</v>
      </c>
      <c r="L3662">
        <v>16000000</v>
      </c>
      <c r="M3662">
        <v>119754278</v>
      </c>
      <c r="N3662" t="s">
        <v>9689</v>
      </c>
      <c r="O3662">
        <v>93</v>
      </c>
    </row>
    <row r="3663" spans="1:15" x14ac:dyDescent="0.25">
      <c r="A3663" t="s">
        <v>11283</v>
      </c>
      <c r="B3663" t="s">
        <v>16</v>
      </c>
      <c r="C3663" t="s">
        <v>25</v>
      </c>
      <c r="D3663">
        <v>2000</v>
      </c>
      <c r="E3663" t="s">
        <v>10937</v>
      </c>
      <c r="F3663">
        <v>6.7</v>
      </c>
      <c r="G3663">
        <v>228000</v>
      </c>
      <c r="H3663" t="s">
        <v>8089</v>
      </c>
      <c r="I3663" t="s">
        <v>8090</v>
      </c>
      <c r="J3663" t="s">
        <v>8513</v>
      </c>
      <c r="K3663" t="s">
        <v>30</v>
      </c>
      <c r="L3663">
        <v>50000000</v>
      </c>
      <c r="M3663">
        <v>144056873</v>
      </c>
      <c r="N3663" t="s">
        <v>11284</v>
      </c>
      <c r="O3663">
        <v>119</v>
      </c>
    </row>
    <row r="3664" spans="1:15" x14ac:dyDescent="0.25">
      <c r="A3664" t="s">
        <v>11285</v>
      </c>
      <c r="B3664" t="s">
        <v>2000</v>
      </c>
      <c r="C3664" t="s">
        <v>41</v>
      </c>
      <c r="D3664">
        <v>2000</v>
      </c>
      <c r="E3664" t="s">
        <v>11286</v>
      </c>
      <c r="F3664">
        <v>6</v>
      </c>
      <c r="G3664">
        <v>90000</v>
      </c>
      <c r="H3664" t="s">
        <v>11287</v>
      </c>
      <c r="I3664" t="s">
        <v>11288</v>
      </c>
      <c r="J3664" t="s">
        <v>10170</v>
      </c>
      <c r="K3664" t="s">
        <v>30</v>
      </c>
      <c r="L3664">
        <v>11000000</v>
      </c>
      <c r="M3664">
        <v>90449929</v>
      </c>
      <c r="N3664" t="s">
        <v>6334</v>
      </c>
      <c r="O3664">
        <v>98</v>
      </c>
    </row>
    <row r="3665" spans="1:15" x14ac:dyDescent="0.25">
      <c r="A3665" t="s">
        <v>11289</v>
      </c>
      <c r="B3665" t="s">
        <v>33</v>
      </c>
      <c r="C3665" t="s">
        <v>63</v>
      </c>
      <c r="D3665">
        <v>2000</v>
      </c>
      <c r="E3665" t="s">
        <v>11290</v>
      </c>
      <c r="F3665">
        <v>7.8</v>
      </c>
      <c r="G3665">
        <v>202000</v>
      </c>
      <c r="H3665" t="s">
        <v>5915</v>
      </c>
      <c r="I3665" t="s">
        <v>11291</v>
      </c>
      <c r="J3665" t="s">
        <v>4127</v>
      </c>
      <c r="K3665" t="s">
        <v>30</v>
      </c>
      <c r="L3665">
        <v>30000000</v>
      </c>
      <c r="M3665">
        <v>136771683</v>
      </c>
      <c r="N3665" t="s">
        <v>11292</v>
      </c>
      <c r="O3665">
        <v>113</v>
      </c>
    </row>
    <row r="3666" spans="1:15" x14ac:dyDescent="0.25">
      <c r="A3666" t="s">
        <v>11293</v>
      </c>
      <c r="B3666" t="s">
        <v>2000</v>
      </c>
      <c r="C3666" t="s">
        <v>34</v>
      </c>
      <c r="D3666">
        <v>2000</v>
      </c>
      <c r="E3666" t="s">
        <v>11294</v>
      </c>
      <c r="F3666">
        <v>6.1</v>
      </c>
      <c r="G3666">
        <v>322000</v>
      </c>
      <c r="H3666" t="s">
        <v>7477</v>
      </c>
      <c r="I3666" t="s">
        <v>9001</v>
      </c>
      <c r="J3666" t="s">
        <v>1479</v>
      </c>
      <c r="K3666" t="s">
        <v>30</v>
      </c>
      <c r="L3666">
        <v>125000000</v>
      </c>
      <c r="M3666">
        <v>546388108</v>
      </c>
      <c r="N3666" t="s">
        <v>44</v>
      </c>
      <c r="O3666">
        <v>123</v>
      </c>
    </row>
    <row r="3667" spans="1:15" x14ac:dyDescent="0.25">
      <c r="A3667" t="s">
        <v>11295</v>
      </c>
      <c r="B3667" t="s">
        <v>2000</v>
      </c>
      <c r="C3667" t="s">
        <v>25</v>
      </c>
      <c r="D3667">
        <v>2000</v>
      </c>
      <c r="E3667" t="s">
        <v>11250</v>
      </c>
      <c r="F3667">
        <v>7.7</v>
      </c>
      <c r="G3667">
        <v>295000</v>
      </c>
      <c r="H3667" t="s">
        <v>2096</v>
      </c>
      <c r="I3667" t="s">
        <v>11296</v>
      </c>
      <c r="J3667" t="s">
        <v>9716</v>
      </c>
      <c r="K3667" t="s">
        <v>22</v>
      </c>
      <c r="L3667">
        <v>26000000</v>
      </c>
      <c r="M3667">
        <v>71870729</v>
      </c>
      <c r="N3667" t="s">
        <v>2094</v>
      </c>
      <c r="O3667">
        <v>107</v>
      </c>
    </row>
    <row r="3668" spans="1:15" x14ac:dyDescent="0.25">
      <c r="A3668" t="s">
        <v>11297</v>
      </c>
      <c r="B3668" t="s">
        <v>2000</v>
      </c>
      <c r="C3668" t="s">
        <v>34</v>
      </c>
      <c r="D3668">
        <v>2000</v>
      </c>
      <c r="E3668" t="s">
        <v>11298</v>
      </c>
      <c r="F3668">
        <v>5.9</v>
      </c>
      <c r="G3668">
        <v>118000</v>
      </c>
      <c r="H3668" t="s">
        <v>928</v>
      </c>
      <c r="I3668" t="s">
        <v>11299</v>
      </c>
      <c r="J3668" t="s">
        <v>999</v>
      </c>
      <c r="K3668" t="s">
        <v>30</v>
      </c>
      <c r="L3668">
        <v>82000000</v>
      </c>
      <c r="M3668">
        <v>96085477</v>
      </c>
      <c r="N3668" t="s">
        <v>9668</v>
      </c>
      <c r="O3668">
        <v>123</v>
      </c>
    </row>
    <row r="3669" spans="1:15" x14ac:dyDescent="0.25">
      <c r="A3669" t="s">
        <v>11300</v>
      </c>
      <c r="B3669" t="s">
        <v>337</v>
      </c>
      <c r="C3669" t="s">
        <v>390</v>
      </c>
      <c r="D3669">
        <v>2000</v>
      </c>
      <c r="E3669" t="s">
        <v>11301</v>
      </c>
      <c r="F3669">
        <v>7</v>
      </c>
      <c r="G3669">
        <v>181000</v>
      </c>
      <c r="H3669" t="s">
        <v>11302</v>
      </c>
      <c r="I3669" t="s">
        <v>11302</v>
      </c>
      <c r="J3669" t="s">
        <v>536</v>
      </c>
      <c r="K3669" t="s">
        <v>30</v>
      </c>
      <c r="L3669">
        <v>45000000</v>
      </c>
      <c r="M3669">
        <v>224834564</v>
      </c>
      <c r="N3669" t="s">
        <v>11303</v>
      </c>
      <c r="O3669">
        <v>84</v>
      </c>
    </row>
    <row r="3670" spans="1:15" x14ac:dyDescent="0.25">
      <c r="A3670" t="s">
        <v>11304</v>
      </c>
      <c r="B3670" t="s">
        <v>16</v>
      </c>
      <c r="C3670" t="s">
        <v>104</v>
      </c>
      <c r="D3670">
        <v>2000</v>
      </c>
      <c r="E3670" t="s">
        <v>11054</v>
      </c>
      <c r="F3670">
        <v>6.4</v>
      </c>
      <c r="G3670">
        <v>97000</v>
      </c>
      <c r="H3670" t="s">
        <v>11305</v>
      </c>
      <c r="I3670" t="s">
        <v>11306</v>
      </c>
      <c r="J3670" t="s">
        <v>9705</v>
      </c>
      <c r="K3670" t="s">
        <v>30</v>
      </c>
      <c r="L3670">
        <v>33000000</v>
      </c>
      <c r="M3670">
        <v>104155843</v>
      </c>
      <c r="N3670" t="s">
        <v>2027</v>
      </c>
      <c r="O3670">
        <v>107</v>
      </c>
    </row>
    <row r="3671" spans="1:15" x14ac:dyDescent="0.25">
      <c r="A3671" t="s">
        <v>11307</v>
      </c>
      <c r="B3671" t="s">
        <v>16</v>
      </c>
      <c r="C3671" t="s">
        <v>52</v>
      </c>
      <c r="D3671">
        <v>2000</v>
      </c>
      <c r="E3671" t="s">
        <v>11273</v>
      </c>
      <c r="F3671">
        <v>6.7</v>
      </c>
      <c r="G3671">
        <v>236000</v>
      </c>
      <c r="H3671" t="s">
        <v>11308</v>
      </c>
      <c r="I3671" t="s">
        <v>11309</v>
      </c>
      <c r="J3671" t="s">
        <v>10833</v>
      </c>
      <c r="K3671" t="s">
        <v>30</v>
      </c>
      <c r="L3671">
        <v>23000000</v>
      </c>
      <c r="M3671">
        <v>112880294</v>
      </c>
      <c r="N3671" t="s">
        <v>2027</v>
      </c>
      <c r="O3671">
        <v>98</v>
      </c>
    </row>
    <row r="3672" spans="1:15" x14ac:dyDescent="0.25">
      <c r="A3672" t="s">
        <v>11310</v>
      </c>
      <c r="B3672" t="s">
        <v>16</v>
      </c>
      <c r="C3672" t="s">
        <v>104</v>
      </c>
      <c r="D3672">
        <v>2000</v>
      </c>
      <c r="E3672" t="s">
        <v>11311</v>
      </c>
      <c r="F3672">
        <v>7.6</v>
      </c>
      <c r="G3672">
        <v>199000</v>
      </c>
      <c r="H3672" t="s">
        <v>5109</v>
      </c>
      <c r="I3672" t="s">
        <v>6584</v>
      </c>
      <c r="J3672" t="s">
        <v>1820</v>
      </c>
      <c r="K3672" t="s">
        <v>30</v>
      </c>
      <c r="L3672">
        <v>48000000</v>
      </c>
      <c r="M3672">
        <v>207515725</v>
      </c>
      <c r="N3672" t="s">
        <v>11312</v>
      </c>
      <c r="O3672">
        <v>147</v>
      </c>
    </row>
    <row r="3673" spans="1:15" x14ac:dyDescent="0.25">
      <c r="A3673" t="s">
        <v>11313</v>
      </c>
      <c r="B3673" t="s">
        <v>16</v>
      </c>
      <c r="C3673" t="s">
        <v>104</v>
      </c>
      <c r="D3673">
        <v>2000</v>
      </c>
      <c r="E3673" t="s">
        <v>11314</v>
      </c>
      <c r="F3673">
        <v>7.3</v>
      </c>
      <c r="G3673">
        <v>57000</v>
      </c>
      <c r="H3673" t="s">
        <v>11315</v>
      </c>
      <c r="I3673" t="s">
        <v>11316</v>
      </c>
      <c r="J3673" t="s">
        <v>10933</v>
      </c>
      <c r="K3673" t="s">
        <v>22</v>
      </c>
      <c r="M3673">
        <v>10045677</v>
      </c>
      <c r="N3673" t="s">
        <v>1787</v>
      </c>
      <c r="O3673">
        <v>89</v>
      </c>
    </row>
    <row r="3674" spans="1:15" x14ac:dyDescent="0.25">
      <c r="A3674" t="s">
        <v>11317</v>
      </c>
      <c r="B3674" t="s">
        <v>33</v>
      </c>
      <c r="C3674" t="s">
        <v>17</v>
      </c>
      <c r="D3674">
        <v>2000</v>
      </c>
      <c r="E3674" t="s">
        <v>11318</v>
      </c>
      <c r="F3674">
        <v>8.1</v>
      </c>
      <c r="G3674">
        <v>133000</v>
      </c>
      <c r="H3674" t="s">
        <v>4718</v>
      </c>
      <c r="I3674" t="s">
        <v>4718</v>
      </c>
      <c r="J3674" t="s">
        <v>11319</v>
      </c>
      <c r="K3674" t="s">
        <v>492</v>
      </c>
      <c r="M3674">
        <v>14244250</v>
      </c>
      <c r="N3674" t="s">
        <v>9709</v>
      </c>
      <c r="O3674">
        <v>98</v>
      </c>
    </row>
    <row r="3675" spans="1:15" x14ac:dyDescent="0.25">
      <c r="A3675" t="s">
        <v>11320</v>
      </c>
      <c r="B3675" t="s">
        <v>2000</v>
      </c>
      <c r="C3675" t="s">
        <v>17</v>
      </c>
      <c r="D3675">
        <v>2000</v>
      </c>
      <c r="E3675" t="s">
        <v>11067</v>
      </c>
      <c r="F3675">
        <v>6.6</v>
      </c>
      <c r="G3675">
        <v>120000</v>
      </c>
      <c r="H3675" t="s">
        <v>2056</v>
      </c>
      <c r="I3675" t="s">
        <v>11321</v>
      </c>
      <c r="J3675" t="s">
        <v>498</v>
      </c>
      <c r="K3675" t="s">
        <v>30</v>
      </c>
      <c r="L3675">
        <v>100000000</v>
      </c>
      <c r="M3675">
        <v>291420351</v>
      </c>
      <c r="N3675" t="s">
        <v>9689</v>
      </c>
      <c r="O3675">
        <v>130</v>
      </c>
    </row>
    <row r="3676" spans="1:15" x14ac:dyDescent="0.25">
      <c r="A3676" t="s">
        <v>11322</v>
      </c>
      <c r="B3676" t="s">
        <v>337</v>
      </c>
      <c r="C3676" t="s">
        <v>390</v>
      </c>
      <c r="D3676">
        <v>2000</v>
      </c>
      <c r="E3676" t="s">
        <v>11246</v>
      </c>
      <c r="F3676">
        <v>7.4</v>
      </c>
      <c r="G3676">
        <v>187000</v>
      </c>
      <c r="H3676" t="s">
        <v>9945</v>
      </c>
      <c r="I3676" t="s">
        <v>11323</v>
      </c>
      <c r="J3676" t="s">
        <v>11131</v>
      </c>
      <c r="K3676" t="s">
        <v>30</v>
      </c>
      <c r="L3676">
        <v>100000000</v>
      </c>
      <c r="M3676">
        <v>169661687</v>
      </c>
      <c r="N3676" t="s">
        <v>612</v>
      </c>
      <c r="O3676">
        <v>78</v>
      </c>
    </row>
    <row r="3677" spans="1:15" x14ac:dyDescent="0.25">
      <c r="A3677" t="s">
        <v>11324</v>
      </c>
      <c r="B3677" t="s">
        <v>2000</v>
      </c>
      <c r="C3677" t="s">
        <v>34</v>
      </c>
      <c r="D3677">
        <v>2000</v>
      </c>
      <c r="E3677" t="s">
        <v>11325</v>
      </c>
      <c r="F3677">
        <v>7.8</v>
      </c>
      <c r="G3677">
        <v>258000</v>
      </c>
      <c r="H3677" t="s">
        <v>7787</v>
      </c>
      <c r="I3677" t="s">
        <v>11326</v>
      </c>
      <c r="J3677" t="s">
        <v>10326</v>
      </c>
      <c r="K3677" t="s">
        <v>3008</v>
      </c>
      <c r="L3677">
        <v>17000000</v>
      </c>
      <c r="M3677">
        <v>213525736</v>
      </c>
      <c r="N3677" t="s">
        <v>11327</v>
      </c>
      <c r="O3677">
        <v>120</v>
      </c>
    </row>
    <row r="3678" spans="1:15" x14ac:dyDescent="0.25">
      <c r="A3678" t="s">
        <v>11328</v>
      </c>
      <c r="B3678" t="s">
        <v>2000</v>
      </c>
      <c r="C3678" t="s">
        <v>34</v>
      </c>
      <c r="D3678">
        <v>2000</v>
      </c>
      <c r="E3678" t="s">
        <v>11329</v>
      </c>
      <c r="F3678">
        <v>6.5</v>
      </c>
      <c r="G3678">
        <v>265000</v>
      </c>
      <c r="H3678" t="s">
        <v>7485</v>
      </c>
      <c r="I3678" t="s">
        <v>11330</v>
      </c>
      <c r="J3678" t="s">
        <v>1536</v>
      </c>
      <c r="K3678" t="s">
        <v>30</v>
      </c>
      <c r="L3678">
        <v>90000000</v>
      </c>
      <c r="M3678">
        <v>237202299</v>
      </c>
      <c r="N3678" t="s">
        <v>2094</v>
      </c>
      <c r="O3678">
        <v>118</v>
      </c>
    </row>
    <row r="3679" spans="1:15" x14ac:dyDescent="0.25">
      <c r="A3679" t="s">
        <v>11331</v>
      </c>
      <c r="B3679" t="s">
        <v>2000</v>
      </c>
      <c r="C3679" t="s">
        <v>41</v>
      </c>
      <c r="D3679">
        <v>2000</v>
      </c>
      <c r="E3679" t="s">
        <v>11246</v>
      </c>
      <c r="F3679">
        <v>5.5</v>
      </c>
      <c r="G3679">
        <v>136000</v>
      </c>
      <c r="H3679" t="s">
        <v>11332</v>
      </c>
      <c r="I3679" t="s">
        <v>11333</v>
      </c>
      <c r="J3679" t="s">
        <v>11334</v>
      </c>
      <c r="K3679" t="s">
        <v>30</v>
      </c>
      <c r="L3679">
        <v>13000000</v>
      </c>
      <c r="M3679">
        <v>73180723</v>
      </c>
      <c r="N3679" t="s">
        <v>180</v>
      </c>
      <c r="O3679">
        <v>83</v>
      </c>
    </row>
    <row r="3680" spans="1:15" x14ac:dyDescent="0.25">
      <c r="A3680" t="s">
        <v>11335</v>
      </c>
      <c r="B3680" t="s">
        <v>2000</v>
      </c>
      <c r="C3680" t="s">
        <v>41</v>
      </c>
      <c r="D3680">
        <v>2000</v>
      </c>
      <c r="E3680" t="s">
        <v>11336</v>
      </c>
      <c r="F3680">
        <v>7</v>
      </c>
      <c r="G3680">
        <v>317000</v>
      </c>
      <c r="H3680" t="s">
        <v>9525</v>
      </c>
      <c r="I3680" t="s">
        <v>11337</v>
      </c>
      <c r="J3680" t="s">
        <v>8011</v>
      </c>
      <c r="K3680" t="s">
        <v>30</v>
      </c>
      <c r="L3680">
        <v>55000000</v>
      </c>
      <c r="M3680">
        <v>330444045</v>
      </c>
      <c r="N3680" t="s">
        <v>61</v>
      </c>
      <c r="O3680">
        <v>108</v>
      </c>
    </row>
    <row r="3681" spans="1:15" x14ac:dyDescent="0.25">
      <c r="A3681" t="s">
        <v>11338</v>
      </c>
      <c r="B3681" t="s">
        <v>16</v>
      </c>
      <c r="C3681" t="s">
        <v>34</v>
      </c>
      <c r="D3681">
        <v>2000</v>
      </c>
      <c r="E3681" t="s">
        <v>10914</v>
      </c>
      <c r="F3681">
        <v>7.1</v>
      </c>
      <c r="G3681">
        <v>229000</v>
      </c>
      <c r="H3681" t="s">
        <v>4803</v>
      </c>
      <c r="I3681" t="s">
        <v>5507</v>
      </c>
      <c r="J3681" t="s">
        <v>10440</v>
      </c>
      <c r="K3681" t="s">
        <v>30</v>
      </c>
      <c r="L3681">
        <v>23000000</v>
      </c>
      <c r="M3681">
        <v>53187659</v>
      </c>
      <c r="N3681" t="s">
        <v>7574</v>
      </c>
      <c r="O3681">
        <v>109</v>
      </c>
    </row>
    <row r="3682" spans="1:15" x14ac:dyDescent="0.25">
      <c r="A3682" t="s">
        <v>11339</v>
      </c>
      <c r="B3682" t="s">
        <v>16</v>
      </c>
      <c r="C3682" t="s">
        <v>34</v>
      </c>
      <c r="D3682">
        <v>2000</v>
      </c>
      <c r="E3682" t="s">
        <v>11261</v>
      </c>
      <c r="F3682">
        <v>5.8</v>
      </c>
      <c r="G3682">
        <v>126000</v>
      </c>
      <c r="H3682" t="s">
        <v>2648</v>
      </c>
      <c r="I3682" t="s">
        <v>6993</v>
      </c>
      <c r="J3682" t="s">
        <v>2047</v>
      </c>
      <c r="K3682" t="s">
        <v>30</v>
      </c>
      <c r="L3682">
        <v>95000000</v>
      </c>
      <c r="M3682">
        <v>190213455</v>
      </c>
      <c r="N3682" t="s">
        <v>31</v>
      </c>
      <c r="O3682">
        <v>112</v>
      </c>
    </row>
    <row r="3683" spans="1:15" x14ac:dyDescent="0.25">
      <c r="A3683" t="s">
        <v>11340</v>
      </c>
      <c r="B3683" t="s">
        <v>448</v>
      </c>
      <c r="C3683" t="s">
        <v>17</v>
      </c>
      <c r="D3683">
        <v>2000</v>
      </c>
      <c r="E3683" t="s">
        <v>11341</v>
      </c>
      <c r="F3683">
        <v>6.8</v>
      </c>
      <c r="G3683">
        <v>43000</v>
      </c>
      <c r="H3683" t="s">
        <v>11342</v>
      </c>
      <c r="I3683" t="s">
        <v>11343</v>
      </c>
      <c r="J3683" t="s">
        <v>11344</v>
      </c>
      <c r="K3683" t="s">
        <v>195</v>
      </c>
      <c r="L3683">
        <v>5000000</v>
      </c>
      <c r="M3683">
        <v>2554</v>
      </c>
      <c r="N3683" t="s">
        <v>11345</v>
      </c>
      <c r="O3683">
        <v>108</v>
      </c>
    </row>
    <row r="3684" spans="1:15" x14ac:dyDescent="0.25">
      <c r="A3684" t="s">
        <v>11346</v>
      </c>
      <c r="B3684" t="s">
        <v>2000</v>
      </c>
      <c r="C3684" t="s">
        <v>34</v>
      </c>
      <c r="D3684">
        <v>2000</v>
      </c>
      <c r="E3684" t="s">
        <v>11253</v>
      </c>
      <c r="F3684">
        <v>6.3</v>
      </c>
      <c r="G3684">
        <v>194000</v>
      </c>
      <c r="H3684" t="s">
        <v>4498</v>
      </c>
      <c r="I3684" t="s">
        <v>7733</v>
      </c>
      <c r="J3684" t="s">
        <v>8593</v>
      </c>
      <c r="K3684" t="s">
        <v>30</v>
      </c>
      <c r="L3684">
        <v>45000000</v>
      </c>
      <c r="M3684">
        <v>212742720</v>
      </c>
      <c r="N3684" t="s">
        <v>5112</v>
      </c>
      <c r="O3684">
        <v>109</v>
      </c>
    </row>
    <row r="3685" spans="1:15" x14ac:dyDescent="0.25">
      <c r="A3685" t="s">
        <v>11347</v>
      </c>
      <c r="B3685" t="s">
        <v>16</v>
      </c>
      <c r="C3685" t="s">
        <v>41</v>
      </c>
      <c r="D3685">
        <v>2000</v>
      </c>
      <c r="E3685" t="s">
        <v>10778</v>
      </c>
      <c r="F3685">
        <v>7.5</v>
      </c>
      <c r="G3685">
        <v>172000</v>
      </c>
      <c r="H3685" t="s">
        <v>2207</v>
      </c>
      <c r="I3685" t="s">
        <v>9852</v>
      </c>
      <c r="J3685" t="s">
        <v>2627</v>
      </c>
      <c r="K3685" t="s">
        <v>22</v>
      </c>
      <c r="L3685">
        <v>30000000</v>
      </c>
      <c r="M3685">
        <v>47126295</v>
      </c>
      <c r="N3685" t="s">
        <v>2094</v>
      </c>
      <c r="O3685">
        <v>113</v>
      </c>
    </row>
    <row r="3686" spans="1:15" x14ac:dyDescent="0.25">
      <c r="A3686" t="s">
        <v>11348</v>
      </c>
      <c r="B3686" t="s">
        <v>2000</v>
      </c>
      <c r="C3686" t="s">
        <v>34</v>
      </c>
      <c r="D3686">
        <v>2000</v>
      </c>
      <c r="E3686" t="s">
        <v>11349</v>
      </c>
      <c r="F3686">
        <v>2.5</v>
      </c>
      <c r="G3686">
        <v>77000</v>
      </c>
      <c r="H3686" t="s">
        <v>1273</v>
      </c>
      <c r="I3686" t="s">
        <v>11350</v>
      </c>
      <c r="J3686" t="s">
        <v>160</v>
      </c>
      <c r="K3686" t="s">
        <v>30</v>
      </c>
      <c r="L3686">
        <v>73000000</v>
      </c>
      <c r="M3686">
        <v>29725663</v>
      </c>
      <c r="N3686" t="s">
        <v>23</v>
      </c>
      <c r="O3686">
        <v>118</v>
      </c>
    </row>
    <row r="3687" spans="1:15" x14ac:dyDescent="0.25">
      <c r="A3687" t="s">
        <v>11351</v>
      </c>
      <c r="B3687" t="s">
        <v>16</v>
      </c>
      <c r="C3687" t="s">
        <v>52</v>
      </c>
      <c r="D3687">
        <v>2000</v>
      </c>
      <c r="E3687" t="s">
        <v>11352</v>
      </c>
      <c r="F3687">
        <v>5.6</v>
      </c>
      <c r="G3687">
        <v>126000</v>
      </c>
      <c r="H3687" t="s">
        <v>696</v>
      </c>
      <c r="I3687" t="s">
        <v>8988</v>
      </c>
      <c r="J3687" t="s">
        <v>11353</v>
      </c>
      <c r="K3687" t="s">
        <v>30</v>
      </c>
      <c r="L3687">
        <v>40000000</v>
      </c>
      <c r="M3687">
        <v>161834276</v>
      </c>
      <c r="N3687" t="s">
        <v>8990</v>
      </c>
      <c r="O3687">
        <v>116</v>
      </c>
    </row>
    <row r="3688" spans="1:15" x14ac:dyDescent="0.25">
      <c r="A3688" t="s">
        <v>11354</v>
      </c>
      <c r="B3688" t="s">
        <v>2000</v>
      </c>
      <c r="C3688" t="s">
        <v>41</v>
      </c>
      <c r="D3688">
        <v>2000</v>
      </c>
      <c r="E3688" t="s">
        <v>8194</v>
      </c>
      <c r="F3688">
        <v>7.5</v>
      </c>
      <c r="G3688">
        <v>58000</v>
      </c>
      <c r="H3688" t="s">
        <v>2070</v>
      </c>
      <c r="I3688" t="s">
        <v>2070</v>
      </c>
      <c r="J3688" t="s">
        <v>11355</v>
      </c>
      <c r="K3688" t="s">
        <v>30</v>
      </c>
      <c r="L3688">
        <v>10000000</v>
      </c>
      <c r="M3688">
        <v>20789556</v>
      </c>
      <c r="N3688" t="s">
        <v>5112</v>
      </c>
      <c r="O3688">
        <v>90</v>
      </c>
    </row>
    <row r="3689" spans="1:15" x14ac:dyDescent="0.25">
      <c r="A3689" t="s">
        <v>11356</v>
      </c>
      <c r="B3689" t="s">
        <v>16</v>
      </c>
      <c r="C3689" t="s">
        <v>41</v>
      </c>
      <c r="D3689">
        <v>2000</v>
      </c>
      <c r="E3689" t="s">
        <v>10914</v>
      </c>
      <c r="F3689">
        <v>6.7</v>
      </c>
      <c r="G3689">
        <v>114000</v>
      </c>
      <c r="H3689" t="s">
        <v>2576</v>
      </c>
      <c r="I3689" t="s">
        <v>11357</v>
      </c>
      <c r="J3689" t="s">
        <v>4461</v>
      </c>
      <c r="K3689" t="s">
        <v>30</v>
      </c>
      <c r="L3689">
        <v>41300000</v>
      </c>
      <c r="M3689">
        <v>106371651</v>
      </c>
      <c r="N3689" t="s">
        <v>10709</v>
      </c>
      <c r="O3689">
        <v>98</v>
      </c>
    </row>
    <row r="3690" spans="1:15" x14ac:dyDescent="0.25">
      <c r="A3690" t="s">
        <v>4922</v>
      </c>
      <c r="B3690" t="s">
        <v>2000</v>
      </c>
      <c r="C3690" t="s">
        <v>17</v>
      </c>
      <c r="D3690">
        <v>2000</v>
      </c>
      <c r="E3690" t="s">
        <v>11243</v>
      </c>
      <c r="F3690">
        <v>7.2</v>
      </c>
      <c r="G3690">
        <v>181000</v>
      </c>
      <c r="H3690" t="s">
        <v>2880</v>
      </c>
      <c r="I3690" t="s">
        <v>11358</v>
      </c>
      <c r="J3690" t="s">
        <v>6377</v>
      </c>
      <c r="K3690" t="s">
        <v>22</v>
      </c>
      <c r="L3690">
        <v>25000000</v>
      </c>
      <c r="M3690">
        <v>152699976</v>
      </c>
      <c r="N3690" t="s">
        <v>3746</v>
      </c>
      <c r="O3690">
        <v>121</v>
      </c>
    </row>
    <row r="3691" spans="1:15" x14ac:dyDescent="0.25">
      <c r="A3691" t="s">
        <v>11359</v>
      </c>
      <c r="B3691" t="s">
        <v>16</v>
      </c>
      <c r="C3691" t="s">
        <v>17</v>
      </c>
      <c r="D3691">
        <v>2000</v>
      </c>
      <c r="E3691" t="s">
        <v>11360</v>
      </c>
      <c r="F3691">
        <v>7.7</v>
      </c>
      <c r="G3691">
        <v>129000</v>
      </c>
      <c r="H3691" t="s">
        <v>11361</v>
      </c>
      <c r="I3691" t="s">
        <v>11362</v>
      </c>
      <c r="J3691" t="s">
        <v>11363</v>
      </c>
      <c r="K3691" t="s">
        <v>22</v>
      </c>
      <c r="L3691">
        <v>5000000</v>
      </c>
      <c r="M3691">
        <v>109283018</v>
      </c>
      <c r="N3691" t="s">
        <v>6858</v>
      </c>
      <c r="O3691">
        <v>110</v>
      </c>
    </row>
    <row r="3692" spans="1:15" x14ac:dyDescent="0.25">
      <c r="A3692" t="s">
        <v>11364</v>
      </c>
      <c r="B3692" t="s">
        <v>16</v>
      </c>
      <c r="C3692" t="s">
        <v>17</v>
      </c>
      <c r="D3692">
        <v>2000</v>
      </c>
      <c r="E3692" t="s">
        <v>11365</v>
      </c>
      <c r="F3692">
        <v>8.1</v>
      </c>
      <c r="G3692">
        <v>228000</v>
      </c>
      <c r="H3692" t="s">
        <v>11366</v>
      </c>
      <c r="I3692" t="s">
        <v>11367</v>
      </c>
      <c r="J3692" t="s">
        <v>11368</v>
      </c>
      <c r="K3692" t="s">
        <v>1195</v>
      </c>
      <c r="L3692">
        <v>2000000</v>
      </c>
      <c r="M3692">
        <v>20908467</v>
      </c>
      <c r="N3692" t="s">
        <v>11369</v>
      </c>
      <c r="O3692">
        <v>154</v>
      </c>
    </row>
    <row r="3693" spans="1:15" x14ac:dyDescent="0.25">
      <c r="A3693" t="s">
        <v>11370</v>
      </c>
      <c r="B3693" t="s">
        <v>16</v>
      </c>
      <c r="C3693" t="s">
        <v>41</v>
      </c>
      <c r="D3693">
        <v>2000</v>
      </c>
      <c r="E3693" t="s">
        <v>11301</v>
      </c>
      <c r="F3693">
        <v>6.6</v>
      </c>
      <c r="G3693">
        <v>226000</v>
      </c>
      <c r="H3693" t="s">
        <v>9066</v>
      </c>
      <c r="I3693" t="s">
        <v>7930</v>
      </c>
      <c r="J3693" t="s">
        <v>7916</v>
      </c>
      <c r="K3693" t="s">
        <v>30</v>
      </c>
      <c r="L3693">
        <v>51000000</v>
      </c>
      <c r="M3693">
        <v>149270999</v>
      </c>
      <c r="N3693" t="s">
        <v>180</v>
      </c>
      <c r="O3693">
        <v>116</v>
      </c>
    </row>
    <row r="3694" spans="1:15" x14ac:dyDescent="0.25">
      <c r="A3694" t="s">
        <v>11371</v>
      </c>
      <c r="B3694" t="s">
        <v>2000</v>
      </c>
      <c r="C3694" t="s">
        <v>34</v>
      </c>
      <c r="D3694">
        <v>2000</v>
      </c>
      <c r="E3694" t="s">
        <v>11372</v>
      </c>
      <c r="F3694">
        <v>6.6</v>
      </c>
      <c r="G3694">
        <v>79000</v>
      </c>
      <c r="H3694" t="s">
        <v>9673</v>
      </c>
      <c r="I3694" t="s">
        <v>9673</v>
      </c>
      <c r="J3694" t="s">
        <v>9024</v>
      </c>
      <c r="K3694" t="s">
        <v>453</v>
      </c>
      <c r="L3694">
        <v>62000000</v>
      </c>
      <c r="M3694">
        <v>127666415</v>
      </c>
      <c r="N3694" t="s">
        <v>61</v>
      </c>
      <c r="O3694">
        <v>116</v>
      </c>
    </row>
    <row r="3695" spans="1:15" x14ac:dyDescent="0.25">
      <c r="A3695" t="s">
        <v>11373</v>
      </c>
      <c r="B3695" t="s">
        <v>2000</v>
      </c>
      <c r="C3695" t="s">
        <v>41</v>
      </c>
      <c r="D3695">
        <v>2000</v>
      </c>
      <c r="E3695" t="s">
        <v>8194</v>
      </c>
      <c r="F3695">
        <v>6</v>
      </c>
      <c r="G3695">
        <v>99000</v>
      </c>
      <c r="H3695" t="s">
        <v>47</v>
      </c>
      <c r="I3695" t="s">
        <v>11374</v>
      </c>
      <c r="J3695" t="s">
        <v>6932</v>
      </c>
      <c r="K3695" t="s">
        <v>30</v>
      </c>
      <c r="L3695">
        <v>48000000</v>
      </c>
      <c r="M3695">
        <v>90383208</v>
      </c>
      <c r="N3695" t="s">
        <v>180</v>
      </c>
      <c r="O3695">
        <v>93</v>
      </c>
    </row>
    <row r="3696" spans="1:15" x14ac:dyDescent="0.25">
      <c r="A3696" t="s">
        <v>11375</v>
      </c>
      <c r="B3696" t="s">
        <v>33</v>
      </c>
      <c r="C3696" t="s">
        <v>390</v>
      </c>
      <c r="D3696">
        <v>2000</v>
      </c>
      <c r="E3696" t="s">
        <v>10778</v>
      </c>
      <c r="F3696">
        <v>6.9</v>
      </c>
      <c r="G3696">
        <v>88000</v>
      </c>
      <c r="H3696" t="s">
        <v>11376</v>
      </c>
      <c r="I3696" t="s">
        <v>5184</v>
      </c>
      <c r="J3696" t="s">
        <v>1729</v>
      </c>
      <c r="K3696" t="s">
        <v>30</v>
      </c>
      <c r="L3696">
        <v>95000000</v>
      </c>
      <c r="M3696">
        <v>76432727</v>
      </c>
      <c r="N3696" t="s">
        <v>10176</v>
      </c>
      <c r="O3696">
        <v>89</v>
      </c>
    </row>
    <row r="3697" spans="1:15" x14ac:dyDescent="0.25">
      <c r="A3697" t="s">
        <v>11377</v>
      </c>
      <c r="B3697" t="s">
        <v>16</v>
      </c>
      <c r="C3697" t="s">
        <v>17</v>
      </c>
      <c r="D3697">
        <v>2000</v>
      </c>
      <c r="E3697" t="s">
        <v>11378</v>
      </c>
      <c r="F3697">
        <v>5</v>
      </c>
      <c r="G3697">
        <v>2400</v>
      </c>
      <c r="H3697" t="s">
        <v>11379</v>
      </c>
      <c r="I3697" t="s">
        <v>11379</v>
      </c>
      <c r="J3697" t="s">
        <v>11379</v>
      </c>
      <c r="K3697" t="s">
        <v>306</v>
      </c>
      <c r="M3697">
        <v>18062</v>
      </c>
      <c r="N3697" t="s">
        <v>11380</v>
      </c>
      <c r="O3697">
        <v>90</v>
      </c>
    </row>
    <row r="3698" spans="1:15" x14ac:dyDescent="0.25">
      <c r="A3698" t="s">
        <v>11381</v>
      </c>
      <c r="B3698" t="s">
        <v>33</v>
      </c>
      <c r="C3698" t="s">
        <v>390</v>
      </c>
      <c r="D3698">
        <v>2000</v>
      </c>
      <c r="E3698" t="s">
        <v>10690</v>
      </c>
      <c r="F3698">
        <v>6.5</v>
      </c>
      <c r="G3698">
        <v>56000</v>
      </c>
      <c r="H3698" t="s">
        <v>11382</v>
      </c>
      <c r="I3698" t="s">
        <v>11383</v>
      </c>
      <c r="J3698" t="s">
        <v>6962</v>
      </c>
      <c r="K3698" t="s">
        <v>30</v>
      </c>
      <c r="L3698">
        <v>127500000</v>
      </c>
      <c r="M3698">
        <v>349822765</v>
      </c>
      <c r="N3698" t="s">
        <v>1725</v>
      </c>
      <c r="O3698">
        <v>82</v>
      </c>
    </row>
    <row r="3699" spans="1:15" x14ac:dyDescent="0.25">
      <c r="A3699" t="s">
        <v>11384</v>
      </c>
      <c r="B3699" t="s">
        <v>33</v>
      </c>
      <c r="C3699" t="s">
        <v>41</v>
      </c>
      <c r="D3699">
        <v>2000</v>
      </c>
      <c r="E3699" t="s">
        <v>11298</v>
      </c>
      <c r="F3699">
        <v>6.2</v>
      </c>
      <c r="G3699">
        <v>219000</v>
      </c>
      <c r="H3699" t="s">
        <v>1135</v>
      </c>
      <c r="I3699" t="s">
        <v>11385</v>
      </c>
      <c r="J3699" t="s">
        <v>7916</v>
      </c>
      <c r="K3699" t="s">
        <v>30</v>
      </c>
      <c r="L3699">
        <v>123000000</v>
      </c>
      <c r="M3699">
        <v>363597184</v>
      </c>
      <c r="N3699" t="s">
        <v>61</v>
      </c>
      <c r="O3699">
        <v>104</v>
      </c>
    </row>
    <row r="3700" spans="1:15" x14ac:dyDescent="0.25">
      <c r="A3700" t="s">
        <v>11386</v>
      </c>
      <c r="B3700" t="s">
        <v>16</v>
      </c>
      <c r="C3700" t="s">
        <v>104</v>
      </c>
      <c r="D3700">
        <v>2000</v>
      </c>
      <c r="E3700" t="s">
        <v>11336</v>
      </c>
      <c r="F3700">
        <v>8</v>
      </c>
      <c r="G3700">
        <v>105000</v>
      </c>
      <c r="H3700" t="s">
        <v>6527</v>
      </c>
      <c r="I3700" t="s">
        <v>6527</v>
      </c>
      <c r="J3700" t="s">
        <v>11387</v>
      </c>
      <c r="K3700" t="s">
        <v>3813</v>
      </c>
      <c r="L3700">
        <v>12800000</v>
      </c>
      <c r="M3700">
        <v>40059672</v>
      </c>
      <c r="N3700" t="s">
        <v>10418</v>
      </c>
      <c r="O3700">
        <v>140</v>
      </c>
    </row>
    <row r="3701" spans="1:15" x14ac:dyDescent="0.25">
      <c r="A3701" t="s">
        <v>11388</v>
      </c>
      <c r="B3701" t="s">
        <v>2000</v>
      </c>
      <c r="C3701" t="s">
        <v>41</v>
      </c>
      <c r="D3701">
        <v>2000</v>
      </c>
      <c r="E3701" t="s">
        <v>11246</v>
      </c>
      <c r="F3701">
        <v>6.4</v>
      </c>
      <c r="G3701">
        <v>197000</v>
      </c>
      <c r="H3701" t="s">
        <v>214</v>
      </c>
      <c r="I3701" t="s">
        <v>11389</v>
      </c>
      <c r="J3701" t="s">
        <v>536</v>
      </c>
      <c r="K3701" t="s">
        <v>30</v>
      </c>
      <c r="L3701">
        <v>70000000</v>
      </c>
      <c r="M3701">
        <v>374111707</v>
      </c>
      <c r="N3701" t="s">
        <v>44</v>
      </c>
      <c r="O3701">
        <v>127</v>
      </c>
    </row>
    <row r="3702" spans="1:15" x14ac:dyDescent="0.25">
      <c r="A3702" t="s">
        <v>11390</v>
      </c>
      <c r="B3702" t="s">
        <v>16</v>
      </c>
      <c r="C3702" t="s">
        <v>17</v>
      </c>
      <c r="D3702">
        <v>2000</v>
      </c>
      <c r="E3702" t="s">
        <v>11243</v>
      </c>
      <c r="F3702">
        <v>6.7</v>
      </c>
      <c r="G3702">
        <v>65000</v>
      </c>
      <c r="H3702" t="s">
        <v>512</v>
      </c>
      <c r="I3702" t="s">
        <v>7043</v>
      </c>
      <c r="J3702" t="s">
        <v>10227</v>
      </c>
      <c r="K3702" t="s">
        <v>30</v>
      </c>
      <c r="L3702">
        <v>10000000</v>
      </c>
      <c r="M3702">
        <v>44567606</v>
      </c>
      <c r="N3702" t="s">
        <v>9991</v>
      </c>
      <c r="O3702">
        <v>111</v>
      </c>
    </row>
    <row r="3703" spans="1:15" x14ac:dyDescent="0.25">
      <c r="A3703" t="s">
        <v>11391</v>
      </c>
      <c r="B3703" t="s">
        <v>2000</v>
      </c>
      <c r="C3703" t="s">
        <v>41</v>
      </c>
      <c r="D3703">
        <v>2000</v>
      </c>
      <c r="E3703" t="s">
        <v>11253</v>
      </c>
      <c r="F3703">
        <v>6.8</v>
      </c>
      <c r="G3703">
        <v>105000</v>
      </c>
      <c r="H3703" t="s">
        <v>9783</v>
      </c>
      <c r="I3703" t="s">
        <v>11392</v>
      </c>
      <c r="J3703" t="s">
        <v>1536</v>
      </c>
      <c r="K3703" t="s">
        <v>30</v>
      </c>
      <c r="L3703">
        <v>60000000</v>
      </c>
      <c r="M3703">
        <v>124745083</v>
      </c>
      <c r="N3703" t="s">
        <v>61</v>
      </c>
      <c r="O3703">
        <v>125</v>
      </c>
    </row>
    <row r="3704" spans="1:15" x14ac:dyDescent="0.25">
      <c r="A3704" t="s">
        <v>11393</v>
      </c>
      <c r="B3704" t="s">
        <v>33</v>
      </c>
      <c r="C3704" t="s">
        <v>25</v>
      </c>
      <c r="D3704">
        <v>2000</v>
      </c>
      <c r="E3704" t="s">
        <v>10754</v>
      </c>
      <c r="F3704">
        <v>5.7</v>
      </c>
      <c r="G3704">
        <v>71000</v>
      </c>
      <c r="H3704" t="s">
        <v>105</v>
      </c>
      <c r="I3704" t="s">
        <v>11394</v>
      </c>
      <c r="J3704" t="s">
        <v>5299</v>
      </c>
      <c r="K3704" t="s">
        <v>30</v>
      </c>
      <c r="L3704">
        <v>100000000</v>
      </c>
      <c r="M3704">
        <v>110983407</v>
      </c>
      <c r="N3704" t="s">
        <v>2094</v>
      </c>
      <c r="O3704">
        <v>114</v>
      </c>
    </row>
    <row r="3705" spans="1:15" x14ac:dyDescent="0.25">
      <c r="A3705" t="s">
        <v>11395</v>
      </c>
      <c r="B3705" t="s">
        <v>2000</v>
      </c>
      <c r="C3705" t="s">
        <v>41</v>
      </c>
      <c r="D3705">
        <v>2000</v>
      </c>
      <c r="E3705" t="s">
        <v>10787</v>
      </c>
      <c r="F3705">
        <v>6.6</v>
      </c>
      <c r="G3705">
        <v>60000</v>
      </c>
      <c r="H3705" t="s">
        <v>3258</v>
      </c>
      <c r="I3705" t="s">
        <v>11396</v>
      </c>
      <c r="J3705" t="s">
        <v>5079</v>
      </c>
      <c r="K3705" t="s">
        <v>30</v>
      </c>
      <c r="L3705">
        <v>50000000</v>
      </c>
      <c r="M3705">
        <v>50054511</v>
      </c>
      <c r="N3705" t="s">
        <v>11397</v>
      </c>
      <c r="O3705">
        <v>118</v>
      </c>
    </row>
    <row r="3706" spans="1:15" x14ac:dyDescent="0.25">
      <c r="A3706" t="s">
        <v>11398</v>
      </c>
      <c r="B3706" t="s">
        <v>16</v>
      </c>
      <c r="C3706" t="s">
        <v>41</v>
      </c>
      <c r="D3706">
        <v>2000</v>
      </c>
      <c r="E3706" t="s">
        <v>11399</v>
      </c>
      <c r="F3706">
        <v>6.2</v>
      </c>
      <c r="G3706">
        <v>38000</v>
      </c>
      <c r="H3706" t="s">
        <v>11400</v>
      </c>
      <c r="I3706" t="s">
        <v>8503</v>
      </c>
      <c r="J3706" t="s">
        <v>8503</v>
      </c>
      <c r="K3706" t="s">
        <v>30</v>
      </c>
      <c r="L3706">
        <v>11000000</v>
      </c>
      <c r="M3706">
        <v>59827328</v>
      </c>
      <c r="N3706" t="s">
        <v>2027</v>
      </c>
      <c r="O3706">
        <v>98</v>
      </c>
    </row>
    <row r="3707" spans="1:15" x14ac:dyDescent="0.25">
      <c r="A3707" t="s">
        <v>6583</v>
      </c>
      <c r="B3707" t="s">
        <v>16</v>
      </c>
      <c r="C3707" t="s">
        <v>104</v>
      </c>
      <c r="D3707">
        <v>2000</v>
      </c>
      <c r="E3707" t="s">
        <v>11401</v>
      </c>
      <c r="F3707">
        <v>6.5</v>
      </c>
      <c r="G3707">
        <v>23000</v>
      </c>
      <c r="H3707" t="s">
        <v>5232</v>
      </c>
      <c r="I3707" t="s">
        <v>11402</v>
      </c>
      <c r="J3707" t="s">
        <v>5224</v>
      </c>
      <c r="K3707" t="s">
        <v>453</v>
      </c>
      <c r="L3707">
        <v>25000000</v>
      </c>
      <c r="M3707">
        <v>1308242</v>
      </c>
      <c r="N3707" t="s">
        <v>11403</v>
      </c>
      <c r="O3707">
        <v>110</v>
      </c>
    </row>
    <row r="3708" spans="1:15" x14ac:dyDescent="0.25">
      <c r="A3708" t="s">
        <v>11404</v>
      </c>
      <c r="B3708" t="s">
        <v>2000</v>
      </c>
      <c r="C3708" t="s">
        <v>41</v>
      </c>
      <c r="D3708">
        <v>2000</v>
      </c>
      <c r="E3708" t="s">
        <v>11360</v>
      </c>
      <c r="F3708">
        <v>5.3</v>
      </c>
      <c r="G3708">
        <v>101000</v>
      </c>
      <c r="H3708" t="s">
        <v>6812</v>
      </c>
      <c r="I3708" t="s">
        <v>8516</v>
      </c>
      <c r="J3708" t="s">
        <v>8517</v>
      </c>
      <c r="K3708" t="s">
        <v>30</v>
      </c>
      <c r="L3708">
        <v>85000000</v>
      </c>
      <c r="M3708">
        <v>58292295</v>
      </c>
      <c r="N3708" t="s">
        <v>11405</v>
      </c>
      <c r="O3708">
        <v>90</v>
      </c>
    </row>
    <row r="3709" spans="1:15" x14ac:dyDescent="0.25">
      <c r="A3709" t="s">
        <v>11406</v>
      </c>
      <c r="B3709" t="s">
        <v>16</v>
      </c>
      <c r="C3709" t="s">
        <v>104</v>
      </c>
      <c r="D3709">
        <v>2000</v>
      </c>
      <c r="E3709" t="s">
        <v>10914</v>
      </c>
      <c r="F3709">
        <v>7</v>
      </c>
      <c r="G3709">
        <v>51000</v>
      </c>
      <c r="H3709" t="s">
        <v>11407</v>
      </c>
      <c r="I3709" t="s">
        <v>11407</v>
      </c>
      <c r="J3709" t="s">
        <v>9339</v>
      </c>
      <c r="K3709" t="s">
        <v>30</v>
      </c>
      <c r="L3709">
        <v>7000000</v>
      </c>
      <c r="M3709">
        <v>28780255</v>
      </c>
      <c r="N3709" t="s">
        <v>2027</v>
      </c>
      <c r="O3709">
        <v>120</v>
      </c>
    </row>
    <row r="3710" spans="1:15" x14ac:dyDescent="0.25">
      <c r="A3710" t="s">
        <v>6112</v>
      </c>
      <c r="B3710" t="s">
        <v>2000</v>
      </c>
      <c r="C3710" t="s">
        <v>41</v>
      </c>
      <c r="D3710">
        <v>2000</v>
      </c>
      <c r="E3710" t="s">
        <v>11408</v>
      </c>
      <c r="F3710">
        <v>6.7</v>
      </c>
      <c r="G3710">
        <v>32000</v>
      </c>
      <c r="H3710" t="s">
        <v>6384</v>
      </c>
      <c r="I3710" t="s">
        <v>1136</v>
      </c>
      <c r="J3710" t="s">
        <v>11409</v>
      </c>
      <c r="K3710" t="s">
        <v>30</v>
      </c>
      <c r="L3710">
        <v>15000000</v>
      </c>
      <c r="M3710">
        <v>40863718</v>
      </c>
      <c r="N3710" t="s">
        <v>180</v>
      </c>
      <c r="O3710">
        <v>120</v>
      </c>
    </row>
    <row r="3711" spans="1:15" x14ac:dyDescent="0.25">
      <c r="A3711" t="s">
        <v>11410</v>
      </c>
      <c r="B3711" t="s">
        <v>2000</v>
      </c>
      <c r="C3711" t="s">
        <v>104</v>
      </c>
      <c r="D3711">
        <v>2000</v>
      </c>
      <c r="E3711" t="s">
        <v>11408</v>
      </c>
      <c r="F3711">
        <v>7.3</v>
      </c>
      <c r="G3711">
        <v>103000</v>
      </c>
      <c r="H3711" t="s">
        <v>9030</v>
      </c>
      <c r="I3711" t="s">
        <v>11411</v>
      </c>
      <c r="J3711" t="s">
        <v>1498</v>
      </c>
      <c r="K3711" t="s">
        <v>30</v>
      </c>
      <c r="L3711">
        <v>31000000</v>
      </c>
      <c r="M3711">
        <v>68106245</v>
      </c>
      <c r="N3711" t="s">
        <v>2027</v>
      </c>
      <c r="O3711">
        <v>118</v>
      </c>
    </row>
    <row r="3712" spans="1:15" x14ac:dyDescent="0.25">
      <c r="A3712" t="s">
        <v>11412</v>
      </c>
      <c r="B3712" t="s">
        <v>16</v>
      </c>
      <c r="C3712" t="s">
        <v>63</v>
      </c>
      <c r="D3712">
        <v>2000</v>
      </c>
      <c r="E3712" t="s">
        <v>11360</v>
      </c>
      <c r="F3712">
        <v>7.2</v>
      </c>
      <c r="G3712">
        <v>110000</v>
      </c>
      <c r="H3712" t="s">
        <v>9746</v>
      </c>
      <c r="I3712" t="s">
        <v>11413</v>
      </c>
      <c r="J3712" t="s">
        <v>6222</v>
      </c>
      <c r="K3712" t="s">
        <v>30</v>
      </c>
      <c r="L3712">
        <v>32000000</v>
      </c>
      <c r="M3712">
        <v>82343495</v>
      </c>
      <c r="N3712" t="s">
        <v>9112</v>
      </c>
      <c r="O3712">
        <v>129</v>
      </c>
    </row>
    <row r="3713" spans="1:15" x14ac:dyDescent="0.25">
      <c r="A3713" t="s">
        <v>11414</v>
      </c>
      <c r="B3713" t="s">
        <v>2000</v>
      </c>
      <c r="C3713" t="s">
        <v>41</v>
      </c>
      <c r="D3713">
        <v>2000</v>
      </c>
      <c r="E3713" t="s">
        <v>11240</v>
      </c>
      <c r="F3713">
        <v>6.1</v>
      </c>
      <c r="G3713">
        <v>46000</v>
      </c>
      <c r="H3713" t="s">
        <v>8607</v>
      </c>
      <c r="I3713" t="s">
        <v>10156</v>
      </c>
      <c r="J3713" t="s">
        <v>8593</v>
      </c>
      <c r="K3713" t="s">
        <v>30</v>
      </c>
      <c r="L3713">
        <v>43000000</v>
      </c>
      <c r="M3713">
        <v>62198945</v>
      </c>
      <c r="N3713" t="s">
        <v>31</v>
      </c>
      <c r="O3713">
        <v>103</v>
      </c>
    </row>
    <row r="3714" spans="1:15" x14ac:dyDescent="0.25">
      <c r="A3714" t="s">
        <v>11415</v>
      </c>
      <c r="B3714" t="s">
        <v>2000</v>
      </c>
      <c r="C3714" t="s">
        <v>17</v>
      </c>
      <c r="D3714">
        <v>2000</v>
      </c>
      <c r="E3714" t="s">
        <v>11372</v>
      </c>
      <c r="F3714">
        <v>7.2</v>
      </c>
      <c r="G3714">
        <v>20000</v>
      </c>
      <c r="H3714" t="s">
        <v>11416</v>
      </c>
      <c r="I3714" t="s">
        <v>11416</v>
      </c>
      <c r="J3714" t="s">
        <v>11417</v>
      </c>
      <c r="K3714" t="s">
        <v>30</v>
      </c>
      <c r="L3714">
        <v>20000000</v>
      </c>
      <c r="M3714">
        <v>27728118</v>
      </c>
      <c r="N3714" t="s">
        <v>3432</v>
      </c>
      <c r="O3714">
        <v>124</v>
      </c>
    </row>
    <row r="3715" spans="1:15" x14ac:dyDescent="0.25">
      <c r="A3715" t="s">
        <v>11418</v>
      </c>
      <c r="B3715" t="s">
        <v>2000</v>
      </c>
      <c r="C3715" t="s">
        <v>34</v>
      </c>
      <c r="D3715">
        <v>2000</v>
      </c>
      <c r="E3715" t="s">
        <v>11049</v>
      </c>
      <c r="F3715">
        <v>6.6</v>
      </c>
      <c r="G3715">
        <v>122000</v>
      </c>
      <c r="H3715" t="s">
        <v>11419</v>
      </c>
      <c r="I3715" t="s">
        <v>11420</v>
      </c>
      <c r="J3715" t="s">
        <v>2754</v>
      </c>
      <c r="K3715" t="s">
        <v>30</v>
      </c>
      <c r="L3715">
        <v>55000000</v>
      </c>
      <c r="M3715">
        <v>99274467</v>
      </c>
      <c r="N3715" t="s">
        <v>2094</v>
      </c>
      <c r="O3715">
        <v>110</v>
      </c>
    </row>
    <row r="3716" spans="1:15" x14ac:dyDescent="0.25">
      <c r="A3716" t="s">
        <v>11421</v>
      </c>
      <c r="B3716" t="s">
        <v>33</v>
      </c>
      <c r="C3716" t="s">
        <v>25</v>
      </c>
      <c r="D3716">
        <v>2000</v>
      </c>
      <c r="E3716" t="s">
        <v>11422</v>
      </c>
      <c r="F3716">
        <v>5.8</v>
      </c>
      <c r="G3716">
        <v>9800</v>
      </c>
      <c r="H3716" t="s">
        <v>5329</v>
      </c>
      <c r="I3716" t="s">
        <v>11423</v>
      </c>
      <c r="J3716" t="s">
        <v>11424</v>
      </c>
      <c r="K3716" t="s">
        <v>5820</v>
      </c>
      <c r="L3716">
        <v>35000000</v>
      </c>
      <c r="M3716">
        <v>27965865</v>
      </c>
      <c r="N3716" t="s">
        <v>11425</v>
      </c>
      <c r="O3716">
        <v>95</v>
      </c>
    </row>
    <row r="3717" spans="1:15" x14ac:dyDescent="0.25">
      <c r="A3717" t="s">
        <v>11426</v>
      </c>
      <c r="B3717" t="s">
        <v>16</v>
      </c>
      <c r="C3717" t="s">
        <v>63</v>
      </c>
      <c r="D3717">
        <v>2000</v>
      </c>
      <c r="E3717" t="s">
        <v>11427</v>
      </c>
      <c r="F3717">
        <v>7.3</v>
      </c>
      <c r="G3717">
        <v>52000</v>
      </c>
      <c r="H3717" t="s">
        <v>1515</v>
      </c>
      <c r="I3717" t="s">
        <v>11428</v>
      </c>
      <c r="J3717" t="s">
        <v>9214</v>
      </c>
      <c r="K3717" t="s">
        <v>22</v>
      </c>
      <c r="L3717">
        <v>13500000</v>
      </c>
      <c r="M3717">
        <v>17989227</v>
      </c>
      <c r="N3717" t="s">
        <v>9442</v>
      </c>
      <c r="O3717">
        <v>124</v>
      </c>
    </row>
    <row r="3718" spans="1:15" x14ac:dyDescent="0.25">
      <c r="A3718" t="s">
        <v>11429</v>
      </c>
      <c r="B3718" t="s">
        <v>2000</v>
      </c>
      <c r="C3718" t="s">
        <v>17</v>
      </c>
      <c r="D3718">
        <v>2000</v>
      </c>
      <c r="E3718" t="s">
        <v>8194</v>
      </c>
      <c r="F3718">
        <v>7.2</v>
      </c>
      <c r="G3718">
        <v>114000</v>
      </c>
      <c r="H3718" t="s">
        <v>9714</v>
      </c>
      <c r="I3718" t="s">
        <v>11430</v>
      </c>
      <c r="J3718" t="s">
        <v>8365</v>
      </c>
      <c r="K3718" t="s">
        <v>30</v>
      </c>
      <c r="L3718">
        <v>40000000</v>
      </c>
      <c r="M3718">
        <v>55707411</v>
      </c>
      <c r="N3718" t="s">
        <v>23</v>
      </c>
      <c r="O3718">
        <v>123</v>
      </c>
    </row>
    <row r="3719" spans="1:15" x14ac:dyDescent="0.25">
      <c r="A3719" t="s">
        <v>11431</v>
      </c>
      <c r="B3719" t="s">
        <v>2000</v>
      </c>
      <c r="C3719" t="s">
        <v>34</v>
      </c>
      <c r="D3719">
        <v>2000</v>
      </c>
      <c r="E3719" t="s">
        <v>11432</v>
      </c>
      <c r="F3719">
        <v>5.9</v>
      </c>
      <c r="G3719">
        <v>60000</v>
      </c>
      <c r="H3719" t="s">
        <v>5019</v>
      </c>
      <c r="I3719" t="s">
        <v>9836</v>
      </c>
      <c r="J3719" t="s">
        <v>204</v>
      </c>
      <c r="K3719" t="s">
        <v>30</v>
      </c>
      <c r="L3719">
        <v>75000000</v>
      </c>
      <c r="M3719">
        <v>215663859</v>
      </c>
      <c r="N3719" t="s">
        <v>31</v>
      </c>
      <c r="O3719">
        <v>124</v>
      </c>
    </row>
    <row r="3720" spans="1:15" x14ac:dyDescent="0.25">
      <c r="A3720" t="s">
        <v>11433</v>
      </c>
      <c r="B3720" t="s">
        <v>33</v>
      </c>
      <c r="C3720" t="s">
        <v>41</v>
      </c>
      <c r="D3720">
        <v>2000</v>
      </c>
      <c r="E3720" t="s">
        <v>11408</v>
      </c>
      <c r="F3720">
        <v>3.7</v>
      </c>
      <c r="G3720">
        <v>22000</v>
      </c>
      <c r="H3720" t="s">
        <v>6401</v>
      </c>
      <c r="I3720" t="s">
        <v>11434</v>
      </c>
      <c r="J3720" t="s">
        <v>11435</v>
      </c>
      <c r="K3720" t="s">
        <v>30</v>
      </c>
      <c r="L3720">
        <v>83000000</v>
      </c>
      <c r="M3720">
        <v>59468275</v>
      </c>
      <c r="N3720" t="s">
        <v>61</v>
      </c>
      <c r="O3720">
        <v>90</v>
      </c>
    </row>
    <row r="3721" spans="1:15" x14ac:dyDescent="0.25">
      <c r="A3721" t="s">
        <v>11436</v>
      </c>
      <c r="B3721" t="s">
        <v>448</v>
      </c>
      <c r="C3721" t="s">
        <v>104</v>
      </c>
      <c r="D3721">
        <v>2000</v>
      </c>
      <c r="E3721" t="s">
        <v>11437</v>
      </c>
      <c r="F3721">
        <v>4.5</v>
      </c>
      <c r="G3721">
        <v>17000</v>
      </c>
      <c r="H3721" t="s">
        <v>11438</v>
      </c>
      <c r="I3721" t="s">
        <v>11438</v>
      </c>
      <c r="J3721" t="s">
        <v>11439</v>
      </c>
      <c r="K3721" t="s">
        <v>453</v>
      </c>
      <c r="M3721">
        <v>940944</v>
      </c>
      <c r="N3721" t="s">
        <v>6515</v>
      </c>
      <c r="O3721">
        <v>77</v>
      </c>
    </row>
    <row r="3722" spans="1:15" x14ac:dyDescent="0.25">
      <c r="A3722" t="s">
        <v>11440</v>
      </c>
      <c r="B3722" t="s">
        <v>16</v>
      </c>
      <c r="C3722" t="s">
        <v>34</v>
      </c>
      <c r="D3722">
        <v>2000</v>
      </c>
      <c r="E3722" t="s">
        <v>11441</v>
      </c>
      <c r="F3722">
        <v>5.8</v>
      </c>
      <c r="G3722">
        <v>38000</v>
      </c>
      <c r="H3722" t="s">
        <v>1320</v>
      </c>
      <c r="I3722" t="s">
        <v>10878</v>
      </c>
      <c r="J3722" t="s">
        <v>9663</v>
      </c>
      <c r="K3722" t="s">
        <v>30</v>
      </c>
      <c r="L3722">
        <v>42000000</v>
      </c>
      <c r="M3722">
        <v>32168970</v>
      </c>
      <c r="N3722" t="s">
        <v>8990</v>
      </c>
      <c r="O3722">
        <v>104</v>
      </c>
    </row>
    <row r="3723" spans="1:15" x14ac:dyDescent="0.25">
      <c r="A3723" t="s">
        <v>11442</v>
      </c>
      <c r="B3723" t="s">
        <v>16</v>
      </c>
      <c r="C3723" t="s">
        <v>34</v>
      </c>
      <c r="D3723">
        <v>2000</v>
      </c>
      <c r="E3723" t="s">
        <v>11253</v>
      </c>
      <c r="F3723">
        <v>4.9000000000000004</v>
      </c>
      <c r="G3723">
        <v>33000</v>
      </c>
      <c r="H3723" t="s">
        <v>11443</v>
      </c>
      <c r="I3723" t="s">
        <v>11444</v>
      </c>
      <c r="J3723" t="s">
        <v>11445</v>
      </c>
      <c r="K3723" t="s">
        <v>30</v>
      </c>
      <c r="L3723">
        <v>54000000</v>
      </c>
      <c r="M3723">
        <v>47053625</v>
      </c>
      <c r="N3723" t="s">
        <v>8990</v>
      </c>
      <c r="O3723">
        <v>99</v>
      </c>
    </row>
    <row r="3724" spans="1:15" x14ac:dyDescent="0.25">
      <c r="A3724" t="s">
        <v>11446</v>
      </c>
      <c r="B3724" t="s">
        <v>337</v>
      </c>
      <c r="C3724" t="s">
        <v>25</v>
      </c>
      <c r="D3724">
        <v>2000</v>
      </c>
      <c r="E3724" t="s">
        <v>11275</v>
      </c>
      <c r="F3724">
        <v>4.9000000000000004</v>
      </c>
      <c r="G3724">
        <v>36000</v>
      </c>
      <c r="H3724" t="s">
        <v>8569</v>
      </c>
      <c r="I3724" t="s">
        <v>9014</v>
      </c>
      <c r="J3724" t="s">
        <v>3024</v>
      </c>
      <c r="K3724" t="s">
        <v>30</v>
      </c>
      <c r="L3724">
        <v>85000000</v>
      </c>
      <c r="M3724">
        <v>183611771</v>
      </c>
      <c r="N3724" t="s">
        <v>11447</v>
      </c>
      <c r="O3724">
        <v>100</v>
      </c>
    </row>
    <row r="3725" spans="1:15" x14ac:dyDescent="0.25">
      <c r="A3725" t="s">
        <v>11448</v>
      </c>
      <c r="B3725" t="s">
        <v>2000</v>
      </c>
      <c r="C3725" t="s">
        <v>34</v>
      </c>
      <c r="D3725">
        <v>2000</v>
      </c>
      <c r="E3725" t="s">
        <v>11360</v>
      </c>
      <c r="F3725">
        <v>5.7</v>
      </c>
      <c r="G3725">
        <v>56000</v>
      </c>
      <c r="H3725" t="s">
        <v>11449</v>
      </c>
      <c r="I3725" t="s">
        <v>5889</v>
      </c>
      <c r="J3725" t="s">
        <v>2077</v>
      </c>
      <c r="K3725" t="s">
        <v>30</v>
      </c>
      <c r="L3725">
        <v>80000000</v>
      </c>
      <c r="M3725">
        <v>33463969</v>
      </c>
      <c r="N3725" t="s">
        <v>23</v>
      </c>
      <c r="O3725">
        <v>106</v>
      </c>
    </row>
    <row r="3726" spans="1:15" x14ac:dyDescent="0.25">
      <c r="A3726" t="s">
        <v>11450</v>
      </c>
      <c r="B3726" t="s">
        <v>2000</v>
      </c>
      <c r="C3726" t="s">
        <v>34</v>
      </c>
      <c r="D3726">
        <v>2000</v>
      </c>
      <c r="E3726" t="s">
        <v>11432</v>
      </c>
      <c r="F3726">
        <v>3.7</v>
      </c>
      <c r="G3726">
        <v>32000</v>
      </c>
      <c r="H3726" t="s">
        <v>11451</v>
      </c>
      <c r="I3726" t="s">
        <v>11452</v>
      </c>
      <c r="J3726" t="s">
        <v>6369</v>
      </c>
      <c r="K3726" t="s">
        <v>30</v>
      </c>
      <c r="L3726">
        <v>45000000</v>
      </c>
      <c r="M3726">
        <v>33978694</v>
      </c>
      <c r="N3726" t="s">
        <v>2027</v>
      </c>
      <c r="O3726">
        <v>107</v>
      </c>
    </row>
    <row r="3727" spans="1:15" x14ac:dyDescent="0.25">
      <c r="A3727" t="s">
        <v>11453</v>
      </c>
      <c r="B3727" t="s">
        <v>16</v>
      </c>
      <c r="C3727" t="s">
        <v>34</v>
      </c>
      <c r="D3727">
        <v>2000</v>
      </c>
      <c r="E3727" t="s">
        <v>11336</v>
      </c>
      <c r="F3727">
        <v>5.2</v>
      </c>
      <c r="G3727">
        <v>33000</v>
      </c>
      <c r="H3727" t="s">
        <v>9999</v>
      </c>
      <c r="I3727" t="s">
        <v>11454</v>
      </c>
      <c r="J3727" t="s">
        <v>762</v>
      </c>
      <c r="K3727" t="s">
        <v>30</v>
      </c>
      <c r="L3727">
        <v>63600000</v>
      </c>
      <c r="M3727">
        <v>19412993</v>
      </c>
      <c r="N3727" t="s">
        <v>4533</v>
      </c>
      <c r="O3727">
        <v>102</v>
      </c>
    </row>
    <row r="3728" spans="1:15" x14ac:dyDescent="0.25">
      <c r="A3728" t="s">
        <v>11455</v>
      </c>
      <c r="B3728" t="s">
        <v>16</v>
      </c>
      <c r="C3728" t="s">
        <v>41</v>
      </c>
      <c r="D3728">
        <v>2000</v>
      </c>
      <c r="E3728" t="s">
        <v>11441</v>
      </c>
      <c r="F3728">
        <v>7.3</v>
      </c>
      <c r="G3728">
        <v>62000</v>
      </c>
      <c r="H3728" t="s">
        <v>1664</v>
      </c>
      <c r="I3728" t="s">
        <v>11456</v>
      </c>
      <c r="J3728" t="s">
        <v>1820</v>
      </c>
      <c r="K3728" t="s">
        <v>30</v>
      </c>
      <c r="L3728">
        <v>55000000</v>
      </c>
      <c r="M3728">
        <v>33426588</v>
      </c>
      <c r="N3728" t="s">
        <v>10919</v>
      </c>
      <c r="O3728">
        <v>107</v>
      </c>
    </row>
    <row r="3729" spans="1:15" x14ac:dyDescent="0.25">
      <c r="A3729" t="s">
        <v>11457</v>
      </c>
      <c r="B3729" t="s">
        <v>16</v>
      </c>
      <c r="C3729" t="s">
        <v>34</v>
      </c>
      <c r="D3729">
        <v>2000</v>
      </c>
      <c r="E3729" t="s">
        <v>10994</v>
      </c>
      <c r="F3729">
        <v>6</v>
      </c>
      <c r="G3729">
        <v>75000</v>
      </c>
      <c r="H3729" t="s">
        <v>6221</v>
      </c>
      <c r="I3729" t="s">
        <v>1971</v>
      </c>
      <c r="J3729" t="s">
        <v>9412</v>
      </c>
      <c r="K3729" t="s">
        <v>5820</v>
      </c>
      <c r="L3729">
        <v>46000000</v>
      </c>
      <c r="M3729">
        <v>107626125</v>
      </c>
      <c r="N3729" t="s">
        <v>44</v>
      </c>
      <c r="O3729">
        <v>99</v>
      </c>
    </row>
    <row r="3730" spans="1:15" x14ac:dyDescent="0.25">
      <c r="A3730" t="s">
        <v>11458</v>
      </c>
      <c r="B3730" t="s">
        <v>2000</v>
      </c>
      <c r="C3730" t="s">
        <v>17</v>
      </c>
      <c r="D3730">
        <v>2000</v>
      </c>
      <c r="E3730" t="s">
        <v>11325</v>
      </c>
      <c r="F3730">
        <v>7.3</v>
      </c>
      <c r="G3730">
        <v>84000</v>
      </c>
      <c r="H3730" t="s">
        <v>5228</v>
      </c>
      <c r="I3730" t="s">
        <v>11459</v>
      </c>
      <c r="J3730" t="s">
        <v>570</v>
      </c>
      <c r="K3730" t="s">
        <v>30</v>
      </c>
      <c r="L3730">
        <v>43000000</v>
      </c>
      <c r="M3730">
        <v>80049764</v>
      </c>
      <c r="N3730" t="s">
        <v>31</v>
      </c>
      <c r="O3730">
        <v>136</v>
      </c>
    </row>
    <row r="3731" spans="1:15" x14ac:dyDescent="0.25">
      <c r="A3731" t="s">
        <v>11460</v>
      </c>
      <c r="B3731" t="s">
        <v>2000</v>
      </c>
      <c r="C3731" t="s">
        <v>17</v>
      </c>
      <c r="D3731">
        <v>2000</v>
      </c>
      <c r="E3731" t="s">
        <v>11277</v>
      </c>
      <c r="F3731">
        <v>6.7</v>
      </c>
      <c r="G3731">
        <v>54000</v>
      </c>
      <c r="H3731" t="s">
        <v>100</v>
      </c>
      <c r="I3731" t="s">
        <v>11461</v>
      </c>
      <c r="J3731" t="s">
        <v>7640</v>
      </c>
      <c r="K3731" t="s">
        <v>30</v>
      </c>
      <c r="L3731">
        <v>80000000</v>
      </c>
      <c r="M3731">
        <v>39459427</v>
      </c>
      <c r="N3731" t="s">
        <v>180</v>
      </c>
      <c r="O3731">
        <v>126</v>
      </c>
    </row>
    <row r="3732" spans="1:15" x14ac:dyDescent="0.25">
      <c r="A3732" t="s">
        <v>11462</v>
      </c>
      <c r="B3732" t="s">
        <v>33</v>
      </c>
      <c r="C3732" t="s">
        <v>390</v>
      </c>
      <c r="D3732">
        <v>2000</v>
      </c>
      <c r="E3732" t="s">
        <v>10994</v>
      </c>
      <c r="F3732">
        <v>6.6</v>
      </c>
      <c r="G3732">
        <v>59000</v>
      </c>
      <c r="H3732" t="s">
        <v>1057</v>
      </c>
      <c r="I3732" t="s">
        <v>9624</v>
      </c>
      <c r="J3732" t="s">
        <v>9532</v>
      </c>
      <c r="K3732" t="s">
        <v>30</v>
      </c>
      <c r="L3732">
        <v>75000000</v>
      </c>
      <c r="M3732">
        <v>36754634</v>
      </c>
      <c r="N3732" t="s">
        <v>9946</v>
      </c>
      <c r="O3732">
        <v>94</v>
      </c>
    </row>
    <row r="3733" spans="1:15" x14ac:dyDescent="0.25">
      <c r="A3733" t="s">
        <v>11463</v>
      </c>
      <c r="B3733" t="s">
        <v>33</v>
      </c>
      <c r="C3733" t="s">
        <v>25</v>
      </c>
      <c r="D3733">
        <v>2000</v>
      </c>
      <c r="E3733" t="s">
        <v>10937</v>
      </c>
      <c r="F3733">
        <v>5.0999999999999996</v>
      </c>
      <c r="G3733">
        <v>12000</v>
      </c>
      <c r="H3733" t="s">
        <v>11464</v>
      </c>
      <c r="I3733" t="s">
        <v>11465</v>
      </c>
      <c r="J3733" t="s">
        <v>49</v>
      </c>
      <c r="K3733" t="s">
        <v>30</v>
      </c>
      <c r="L3733">
        <v>13000000</v>
      </c>
      <c r="M3733">
        <v>62464731</v>
      </c>
      <c r="N3733" t="s">
        <v>11466</v>
      </c>
      <c r="O3733">
        <v>89</v>
      </c>
    </row>
    <row r="3734" spans="1:15" x14ac:dyDescent="0.25">
      <c r="A3734" t="s">
        <v>11467</v>
      </c>
      <c r="B3734" t="s">
        <v>16</v>
      </c>
      <c r="C3734" t="s">
        <v>104</v>
      </c>
      <c r="D3734">
        <v>2000</v>
      </c>
      <c r="E3734" t="s">
        <v>11468</v>
      </c>
      <c r="F3734">
        <v>5.3</v>
      </c>
      <c r="G3734">
        <v>26000</v>
      </c>
      <c r="H3734" t="s">
        <v>11469</v>
      </c>
      <c r="I3734" t="s">
        <v>11470</v>
      </c>
      <c r="J3734" t="s">
        <v>2737</v>
      </c>
      <c r="K3734" t="s">
        <v>30</v>
      </c>
      <c r="L3734">
        <v>30000000</v>
      </c>
      <c r="M3734">
        <v>47267829</v>
      </c>
      <c r="N3734" t="s">
        <v>11471</v>
      </c>
      <c r="O3734">
        <v>97</v>
      </c>
    </row>
    <row r="3735" spans="1:15" x14ac:dyDescent="0.25">
      <c r="A3735" t="s">
        <v>11472</v>
      </c>
      <c r="B3735" t="s">
        <v>2000</v>
      </c>
      <c r="C3735" t="s">
        <v>34</v>
      </c>
      <c r="D3735">
        <v>2000</v>
      </c>
      <c r="E3735" t="s">
        <v>10778</v>
      </c>
      <c r="F3735">
        <v>5.6</v>
      </c>
      <c r="G3735">
        <v>31000</v>
      </c>
      <c r="H3735" t="s">
        <v>2485</v>
      </c>
      <c r="I3735" t="s">
        <v>11473</v>
      </c>
      <c r="J3735" t="s">
        <v>11474</v>
      </c>
      <c r="K3735" t="s">
        <v>30</v>
      </c>
      <c r="L3735">
        <v>35000000</v>
      </c>
      <c r="M3735">
        <v>50802120</v>
      </c>
      <c r="N3735" t="s">
        <v>61</v>
      </c>
      <c r="O3735">
        <v>106</v>
      </c>
    </row>
    <row r="3736" spans="1:15" x14ac:dyDescent="0.25">
      <c r="A3736" t="s">
        <v>11475</v>
      </c>
      <c r="B3736" t="s">
        <v>16</v>
      </c>
      <c r="C3736" t="s">
        <v>34</v>
      </c>
      <c r="D3736">
        <v>2000</v>
      </c>
      <c r="E3736" t="s">
        <v>11476</v>
      </c>
      <c r="F3736">
        <v>6.1</v>
      </c>
      <c r="G3736">
        <v>68000</v>
      </c>
      <c r="H3736" t="s">
        <v>11477</v>
      </c>
      <c r="I3736" t="s">
        <v>11357</v>
      </c>
      <c r="J3736" t="s">
        <v>7346</v>
      </c>
      <c r="K3736" t="s">
        <v>30</v>
      </c>
      <c r="L3736">
        <v>25000000</v>
      </c>
      <c r="M3736">
        <v>91036760</v>
      </c>
      <c r="N3736" t="s">
        <v>23</v>
      </c>
      <c r="O3736">
        <v>115</v>
      </c>
    </row>
    <row r="3737" spans="1:15" x14ac:dyDescent="0.25">
      <c r="A3737" t="s">
        <v>11478</v>
      </c>
      <c r="B3737" t="s">
        <v>2000</v>
      </c>
      <c r="C3737" t="s">
        <v>34</v>
      </c>
      <c r="D3737">
        <v>2000</v>
      </c>
      <c r="E3737" t="s">
        <v>11061</v>
      </c>
      <c r="F3737">
        <v>5.2</v>
      </c>
      <c r="G3737">
        <v>82000</v>
      </c>
      <c r="H3737" t="s">
        <v>9558</v>
      </c>
      <c r="I3737" t="s">
        <v>11479</v>
      </c>
      <c r="J3737" t="s">
        <v>9368</v>
      </c>
      <c r="K3737" t="s">
        <v>5820</v>
      </c>
      <c r="L3737">
        <v>30000000</v>
      </c>
      <c r="M3737">
        <v>173959438</v>
      </c>
      <c r="N3737" t="s">
        <v>180</v>
      </c>
      <c r="O3737">
        <v>99</v>
      </c>
    </row>
    <row r="3738" spans="1:15" x14ac:dyDescent="0.25">
      <c r="A3738" t="s">
        <v>11480</v>
      </c>
      <c r="B3738" t="s">
        <v>2000</v>
      </c>
      <c r="C3738" t="s">
        <v>41</v>
      </c>
      <c r="D3738">
        <v>2000</v>
      </c>
      <c r="E3738" t="s">
        <v>11481</v>
      </c>
      <c r="F3738">
        <v>5.7</v>
      </c>
      <c r="G3738">
        <v>14000</v>
      </c>
      <c r="H3738" t="s">
        <v>7284</v>
      </c>
      <c r="I3738" t="s">
        <v>11482</v>
      </c>
      <c r="J3738" t="s">
        <v>3522</v>
      </c>
      <c r="K3738" t="s">
        <v>30</v>
      </c>
      <c r="L3738">
        <v>37000000</v>
      </c>
      <c r="M3738">
        <v>15910104</v>
      </c>
      <c r="N3738" t="s">
        <v>11483</v>
      </c>
      <c r="O3738">
        <v>96</v>
      </c>
    </row>
    <row r="3739" spans="1:15" x14ac:dyDescent="0.25">
      <c r="A3739" t="s">
        <v>11484</v>
      </c>
      <c r="B3739" t="s">
        <v>16</v>
      </c>
      <c r="C3739" t="s">
        <v>63</v>
      </c>
      <c r="D3739">
        <v>2000</v>
      </c>
      <c r="E3739" t="s">
        <v>11485</v>
      </c>
      <c r="F3739">
        <v>7.2</v>
      </c>
      <c r="G3739">
        <v>37000</v>
      </c>
      <c r="H3739" t="s">
        <v>11486</v>
      </c>
      <c r="I3739" t="s">
        <v>11487</v>
      </c>
      <c r="J3739" t="s">
        <v>11488</v>
      </c>
      <c r="K3739" t="s">
        <v>248</v>
      </c>
      <c r="M3739">
        <v>238471</v>
      </c>
      <c r="N3739" t="s">
        <v>6690</v>
      </c>
      <c r="O3739">
        <v>94</v>
      </c>
    </row>
    <row r="3740" spans="1:15" x14ac:dyDescent="0.25">
      <c r="A3740" t="s">
        <v>11489</v>
      </c>
      <c r="B3740" t="s">
        <v>2000</v>
      </c>
      <c r="C3740" t="s">
        <v>41</v>
      </c>
      <c r="D3740">
        <v>2000</v>
      </c>
      <c r="E3740" t="s">
        <v>11240</v>
      </c>
      <c r="F3740">
        <v>6.4</v>
      </c>
      <c r="G3740">
        <v>50000</v>
      </c>
      <c r="H3740" t="s">
        <v>10080</v>
      </c>
      <c r="I3740" t="s">
        <v>11490</v>
      </c>
      <c r="J3740" t="s">
        <v>8011</v>
      </c>
      <c r="K3740" t="s">
        <v>30</v>
      </c>
      <c r="L3740">
        <v>29000000</v>
      </c>
      <c r="M3740">
        <v>59945183</v>
      </c>
      <c r="N3740" t="s">
        <v>11040</v>
      </c>
      <c r="O3740">
        <v>128</v>
      </c>
    </row>
    <row r="3741" spans="1:15" x14ac:dyDescent="0.25">
      <c r="A3741" t="s">
        <v>11491</v>
      </c>
      <c r="B3741" t="s">
        <v>2000</v>
      </c>
      <c r="C3741" t="s">
        <v>17</v>
      </c>
      <c r="D3741">
        <v>2000</v>
      </c>
      <c r="E3741" t="s">
        <v>11349</v>
      </c>
      <c r="F3741">
        <v>6.7</v>
      </c>
      <c r="G3741">
        <v>19000</v>
      </c>
      <c r="H3741" t="s">
        <v>8148</v>
      </c>
      <c r="I3741" t="s">
        <v>7594</v>
      </c>
      <c r="J3741" t="s">
        <v>11492</v>
      </c>
      <c r="K3741" t="s">
        <v>30</v>
      </c>
      <c r="L3741">
        <v>29000000</v>
      </c>
      <c r="M3741">
        <v>26385941</v>
      </c>
      <c r="N3741" t="s">
        <v>31</v>
      </c>
      <c r="O3741">
        <v>115</v>
      </c>
    </row>
    <row r="3742" spans="1:15" x14ac:dyDescent="0.25">
      <c r="A3742" t="s">
        <v>11493</v>
      </c>
      <c r="B3742" t="s">
        <v>16</v>
      </c>
      <c r="C3742" t="s">
        <v>17</v>
      </c>
      <c r="D3742">
        <v>2000</v>
      </c>
      <c r="E3742" t="s">
        <v>11494</v>
      </c>
      <c r="F3742">
        <v>5.7</v>
      </c>
      <c r="G3742">
        <v>3700</v>
      </c>
      <c r="H3742" t="s">
        <v>2074</v>
      </c>
      <c r="I3742" t="s">
        <v>2074</v>
      </c>
      <c r="J3742" t="s">
        <v>11495</v>
      </c>
      <c r="K3742" t="s">
        <v>30</v>
      </c>
      <c r="M3742">
        <v>122121</v>
      </c>
      <c r="N3742" t="s">
        <v>11496</v>
      </c>
      <c r="O3742">
        <v>123</v>
      </c>
    </row>
    <row r="3743" spans="1:15" x14ac:dyDescent="0.25">
      <c r="A3743" t="s">
        <v>11497</v>
      </c>
      <c r="B3743" t="s">
        <v>16</v>
      </c>
      <c r="C3743" t="s">
        <v>25</v>
      </c>
      <c r="D3743">
        <v>2000</v>
      </c>
      <c r="E3743" t="s">
        <v>11422</v>
      </c>
      <c r="F3743">
        <v>4</v>
      </c>
      <c r="G3743">
        <v>36000</v>
      </c>
      <c r="H3743" t="s">
        <v>11498</v>
      </c>
      <c r="I3743" t="s">
        <v>10686</v>
      </c>
      <c r="J3743" t="s">
        <v>11499</v>
      </c>
      <c r="K3743" t="s">
        <v>30</v>
      </c>
      <c r="L3743">
        <v>15000000</v>
      </c>
      <c r="M3743">
        <v>47737094</v>
      </c>
      <c r="N3743" t="s">
        <v>10589</v>
      </c>
      <c r="O3743">
        <v>90</v>
      </c>
    </row>
    <row r="3744" spans="1:15" x14ac:dyDescent="0.25">
      <c r="A3744" t="s">
        <v>11500</v>
      </c>
      <c r="B3744" t="s">
        <v>16</v>
      </c>
      <c r="C3744" t="s">
        <v>17</v>
      </c>
      <c r="D3744">
        <v>2000</v>
      </c>
      <c r="E3744" t="s">
        <v>11501</v>
      </c>
      <c r="F3744">
        <v>6.4</v>
      </c>
      <c r="G3744">
        <v>45000</v>
      </c>
      <c r="H3744" t="s">
        <v>135</v>
      </c>
      <c r="I3744" t="s">
        <v>11502</v>
      </c>
      <c r="J3744" t="s">
        <v>1877</v>
      </c>
      <c r="K3744" t="s">
        <v>22</v>
      </c>
      <c r="L3744">
        <v>60000000</v>
      </c>
      <c r="M3744">
        <v>71732303</v>
      </c>
      <c r="N3744" t="s">
        <v>11503</v>
      </c>
      <c r="O3744">
        <v>128</v>
      </c>
    </row>
    <row r="3745" spans="1:15" x14ac:dyDescent="0.25">
      <c r="A3745" t="s">
        <v>11504</v>
      </c>
      <c r="B3745" t="s">
        <v>2000</v>
      </c>
      <c r="C3745" t="s">
        <v>17</v>
      </c>
      <c r="D3745">
        <v>2000</v>
      </c>
      <c r="E3745" t="s">
        <v>11325</v>
      </c>
      <c r="F3745">
        <v>7.3</v>
      </c>
      <c r="G3745">
        <v>55000</v>
      </c>
      <c r="H3745" t="s">
        <v>2129</v>
      </c>
      <c r="I3745" t="s">
        <v>10811</v>
      </c>
      <c r="J3745" t="s">
        <v>2831</v>
      </c>
      <c r="K3745" t="s">
        <v>30</v>
      </c>
      <c r="L3745">
        <v>80000000</v>
      </c>
      <c r="M3745">
        <v>66579890</v>
      </c>
      <c r="N3745" t="s">
        <v>2027</v>
      </c>
      <c r="O3745">
        <v>145</v>
      </c>
    </row>
    <row r="3746" spans="1:15" x14ac:dyDescent="0.25">
      <c r="A3746" t="s">
        <v>11505</v>
      </c>
      <c r="B3746" t="s">
        <v>16</v>
      </c>
      <c r="C3746" t="s">
        <v>17</v>
      </c>
      <c r="D3746">
        <v>2000</v>
      </c>
      <c r="E3746" t="s">
        <v>11253</v>
      </c>
      <c r="F3746">
        <v>7.5</v>
      </c>
      <c r="G3746">
        <v>29000</v>
      </c>
      <c r="H3746" t="s">
        <v>10903</v>
      </c>
      <c r="I3746" t="s">
        <v>10903</v>
      </c>
      <c r="J3746" t="s">
        <v>8470</v>
      </c>
      <c r="K3746" t="s">
        <v>30</v>
      </c>
      <c r="L3746">
        <v>1200000</v>
      </c>
      <c r="M3746">
        <v>11242521</v>
      </c>
      <c r="N3746" t="s">
        <v>11506</v>
      </c>
      <c r="O3746">
        <v>111</v>
      </c>
    </row>
    <row r="3747" spans="1:15" x14ac:dyDescent="0.25">
      <c r="A3747" t="s">
        <v>11507</v>
      </c>
      <c r="B3747" t="s">
        <v>33</v>
      </c>
      <c r="C3747" t="s">
        <v>41</v>
      </c>
      <c r="D3747">
        <v>2000</v>
      </c>
      <c r="E3747" t="s">
        <v>11220</v>
      </c>
      <c r="F3747">
        <v>6.1</v>
      </c>
      <c r="G3747">
        <v>41000</v>
      </c>
      <c r="H3747" t="s">
        <v>6948</v>
      </c>
      <c r="I3747" t="s">
        <v>9376</v>
      </c>
      <c r="J3747" t="s">
        <v>4461</v>
      </c>
      <c r="K3747" t="s">
        <v>30</v>
      </c>
      <c r="L3747">
        <v>65000000</v>
      </c>
      <c r="M3747">
        <v>110317580</v>
      </c>
      <c r="N3747" t="s">
        <v>11508</v>
      </c>
      <c r="O3747">
        <v>104</v>
      </c>
    </row>
    <row r="3748" spans="1:15" x14ac:dyDescent="0.25">
      <c r="A3748" t="s">
        <v>11509</v>
      </c>
      <c r="B3748" t="s">
        <v>2000</v>
      </c>
      <c r="C3748" t="s">
        <v>17</v>
      </c>
      <c r="D3748">
        <v>2000</v>
      </c>
      <c r="E3748" t="s">
        <v>11510</v>
      </c>
      <c r="F3748">
        <v>5.8</v>
      </c>
      <c r="G3748">
        <v>13000</v>
      </c>
      <c r="H3748" t="s">
        <v>7043</v>
      </c>
      <c r="I3748" t="s">
        <v>11511</v>
      </c>
      <c r="J3748" t="s">
        <v>9532</v>
      </c>
      <c r="K3748" t="s">
        <v>30</v>
      </c>
      <c r="L3748">
        <v>57000000</v>
      </c>
      <c r="M3748">
        <v>18133495</v>
      </c>
      <c r="N3748" t="s">
        <v>31</v>
      </c>
      <c r="O3748">
        <v>116</v>
      </c>
    </row>
    <row r="3749" spans="1:15" x14ac:dyDescent="0.25">
      <c r="A3749" t="s">
        <v>11512</v>
      </c>
      <c r="B3749" t="s">
        <v>2000</v>
      </c>
      <c r="C3749" t="s">
        <v>41</v>
      </c>
      <c r="D3749">
        <v>2000</v>
      </c>
      <c r="E3749" t="s">
        <v>10914</v>
      </c>
      <c r="F3749">
        <v>4.9000000000000004</v>
      </c>
      <c r="G3749">
        <v>12000</v>
      </c>
      <c r="H3749" t="s">
        <v>2368</v>
      </c>
      <c r="I3749" t="s">
        <v>11513</v>
      </c>
      <c r="J3749" t="s">
        <v>2368</v>
      </c>
      <c r="K3749" t="s">
        <v>5820</v>
      </c>
      <c r="L3749">
        <v>60000000</v>
      </c>
      <c r="M3749">
        <v>51880044</v>
      </c>
      <c r="N3749" t="s">
        <v>31</v>
      </c>
      <c r="O3749">
        <v>94</v>
      </c>
    </row>
    <row r="3750" spans="1:15" x14ac:dyDescent="0.25">
      <c r="A3750" t="s">
        <v>11514</v>
      </c>
      <c r="B3750" t="s">
        <v>448</v>
      </c>
      <c r="C3750" t="s">
        <v>17</v>
      </c>
      <c r="D3750">
        <v>2000</v>
      </c>
      <c r="E3750" t="s">
        <v>11515</v>
      </c>
      <c r="F3750">
        <v>8.1999999999999993</v>
      </c>
      <c r="G3750">
        <v>22000</v>
      </c>
      <c r="H3750" t="s">
        <v>3005</v>
      </c>
      <c r="I3750" t="s">
        <v>3005</v>
      </c>
      <c r="J3750" t="s">
        <v>11516</v>
      </c>
      <c r="K3750" t="s">
        <v>3008</v>
      </c>
      <c r="M3750">
        <v>1196218</v>
      </c>
      <c r="N3750" t="s">
        <v>11517</v>
      </c>
      <c r="O3750">
        <v>173</v>
      </c>
    </row>
    <row r="3751" spans="1:15" x14ac:dyDescent="0.25">
      <c r="A3751" t="s">
        <v>11518</v>
      </c>
      <c r="B3751" t="s">
        <v>2000</v>
      </c>
      <c r="C3751" t="s">
        <v>41</v>
      </c>
      <c r="D3751">
        <v>2000</v>
      </c>
      <c r="E3751" t="s">
        <v>11519</v>
      </c>
      <c r="F3751">
        <v>7.2</v>
      </c>
      <c r="G3751">
        <v>16000</v>
      </c>
      <c r="H3751" t="s">
        <v>9823</v>
      </c>
      <c r="I3751" t="s">
        <v>9824</v>
      </c>
      <c r="J3751" t="s">
        <v>674</v>
      </c>
      <c r="K3751" t="s">
        <v>248</v>
      </c>
      <c r="M3751">
        <v>16575074</v>
      </c>
      <c r="N3751" t="s">
        <v>9826</v>
      </c>
      <c r="O3751">
        <v>101</v>
      </c>
    </row>
    <row r="3752" spans="1:15" x14ac:dyDescent="0.25">
      <c r="A3752" t="s">
        <v>11520</v>
      </c>
      <c r="B3752" t="s">
        <v>2000</v>
      </c>
      <c r="C3752" t="s">
        <v>52</v>
      </c>
      <c r="D3752">
        <v>2000</v>
      </c>
      <c r="E3752" t="s">
        <v>10697</v>
      </c>
      <c r="F3752">
        <v>4.9000000000000004</v>
      </c>
      <c r="G3752">
        <v>17000</v>
      </c>
      <c r="H3752" t="s">
        <v>77</v>
      </c>
      <c r="I3752" t="s">
        <v>2805</v>
      </c>
      <c r="J3752" t="s">
        <v>2737</v>
      </c>
      <c r="K3752" t="s">
        <v>30</v>
      </c>
      <c r="L3752">
        <v>90000000</v>
      </c>
      <c r="M3752">
        <v>14828081</v>
      </c>
      <c r="N3752" t="s">
        <v>11521</v>
      </c>
      <c r="O3752">
        <v>90</v>
      </c>
    </row>
    <row r="3753" spans="1:15" x14ac:dyDescent="0.25">
      <c r="A3753" t="s">
        <v>11522</v>
      </c>
      <c r="B3753" t="s">
        <v>2000</v>
      </c>
      <c r="C3753" t="s">
        <v>41</v>
      </c>
      <c r="D3753">
        <v>2000</v>
      </c>
      <c r="E3753" t="s">
        <v>11067</v>
      </c>
      <c r="F3753">
        <v>5.3</v>
      </c>
      <c r="G3753">
        <v>27000</v>
      </c>
      <c r="H3753" t="s">
        <v>986</v>
      </c>
      <c r="I3753" t="s">
        <v>986</v>
      </c>
      <c r="J3753" t="s">
        <v>10659</v>
      </c>
      <c r="K3753" t="s">
        <v>30</v>
      </c>
      <c r="L3753">
        <v>20000000</v>
      </c>
      <c r="M3753">
        <v>18404706</v>
      </c>
      <c r="N3753" t="s">
        <v>11523</v>
      </c>
      <c r="O3753">
        <v>98</v>
      </c>
    </row>
    <row r="3754" spans="1:15" x14ac:dyDescent="0.25">
      <c r="A3754" t="s">
        <v>11524</v>
      </c>
      <c r="B3754" t="s">
        <v>2000</v>
      </c>
      <c r="C3754" t="s">
        <v>41</v>
      </c>
      <c r="D3754">
        <v>2000</v>
      </c>
      <c r="E3754" t="s">
        <v>10951</v>
      </c>
      <c r="F3754">
        <v>5</v>
      </c>
      <c r="G3754">
        <v>15000</v>
      </c>
      <c r="H3754" t="s">
        <v>11525</v>
      </c>
      <c r="I3754" t="s">
        <v>11525</v>
      </c>
      <c r="J3754" t="s">
        <v>10717</v>
      </c>
      <c r="K3754" t="s">
        <v>30</v>
      </c>
      <c r="L3754">
        <v>11000000</v>
      </c>
      <c r="M3754">
        <v>24419914</v>
      </c>
      <c r="N3754" t="s">
        <v>11526</v>
      </c>
      <c r="O3754">
        <v>91</v>
      </c>
    </row>
    <row r="3755" spans="1:15" x14ac:dyDescent="0.25">
      <c r="A3755" t="s">
        <v>11527</v>
      </c>
      <c r="B3755" t="s">
        <v>16</v>
      </c>
      <c r="C3755" t="s">
        <v>34</v>
      </c>
      <c r="D3755">
        <v>2000</v>
      </c>
      <c r="E3755" t="s">
        <v>11468</v>
      </c>
      <c r="F3755">
        <v>6.7</v>
      </c>
      <c r="G3755">
        <v>32000</v>
      </c>
      <c r="H3755" t="s">
        <v>8463</v>
      </c>
      <c r="I3755" t="s">
        <v>8463</v>
      </c>
      <c r="J3755" t="s">
        <v>10232</v>
      </c>
      <c r="K3755" t="s">
        <v>30</v>
      </c>
      <c r="L3755">
        <v>8500000</v>
      </c>
      <c r="M3755">
        <v>13200972</v>
      </c>
      <c r="N3755" t="s">
        <v>10589</v>
      </c>
      <c r="O3755">
        <v>119</v>
      </c>
    </row>
    <row r="3756" spans="1:15" x14ac:dyDescent="0.25">
      <c r="A3756" t="s">
        <v>11528</v>
      </c>
      <c r="B3756" t="s">
        <v>33</v>
      </c>
      <c r="C3756" t="s">
        <v>390</v>
      </c>
      <c r="D3756">
        <v>2000</v>
      </c>
      <c r="E3756" t="s">
        <v>11258</v>
      </c>
      <c r="F3756">
        <v>4.2</v>
      </c>
      <c r="G3756">
        <v>20000</v>
      </c>
      <c r="H3756" t="s">
        <v>11529</v>
      </c>
      <c r="I3756" t="s">
        <v>9602</v>
      </c>
      <c r="J3756" t="s">
        <v>67</v>
      </c>
      <c r="K3756" t="s">
        <v>30</v>
      </c>
      <c r="L3756">
        <v>76000000</v>
      </c>
      <c r="M3756">
        <v>35134820</v>
      </c>
      <c r="N3756" t="s">
        <v>6471</v>
      </c>
      <c r="O3756">
        <v>92</v>
      </c>
    </row>
    <row r="3757" spans="1:15" x14ac:dyDescent="0.25">
      <c r="A3757" t="s">
        <v>11530</v>
      </c>
      <c r="B3757" t="s">
        <v>16</v>
      </c>
      <c r="C3757" t="s">
        <v>41</v>
      </c>
      <c r="D3757">
        <v>2000</v>
      </c>
      <c r="E3757" t="s">
        <v>11531</v>
      </c>
      <c r="F3757">
        <v>6.2</v>
      </c>
      <c r="G3757">
        <v>14000</v>
      </c>
      <c r="H3757" t="s">
        <v>4566</v>
      </c>
      <c r="I3757" t="s">
        <v>4566</v>
      </c>
      <c r="J3757" t="s">
        <v>4049</v>
      </c>
      <c r="K3757" t="s">
        <v>30</v>
      </c>
      <c r="L3757">
        <v>10000000</v>
      </c>
      <c r="M3757">
        <v>1961544</v>
      </c>
      <c r="N3757" t="s">
        <v>11532</v>
      </c>
      <c r="O3757">
        <v>87</v>
      </c>
    </row>
    <row r="3758" spans="1:15" x14ac:dyDescent="0.25">
      <c r="A3758" t="s">
        <v>11533</v>
      </c>
      <c r="B3758" t="s">
        <v>2000</v>
      </c>
      <c r="C3758" t="s">
        <v>41</v>
      </c>
      <c r="D3758">
        <v>2000</v>
      </c>
      <c r="E3758" t="s">
        <v>10332</v>
      </c>
      <c r="F3758">
        <v>4.4000000000000004</v>
      </c>
      <c r="G3758">
        <v>49000</v>
      </c>
      <c r="H3758" t="s">
        <v>8015</v>
      </c>
      <c r="I3758" t="s">
        <v>9103</v>
      </c>
      <c r="J3758" t="s">
        <v>1486</v>
      </c>
      <c r="K3758" t="s">
        <v>30</v>
      </c>
      <c r="L3758">
        <v>84000000</v>
      </c>
      <c r="M3758">
        <v>166339890</v>
      </c>
      <c r="N3758" t="s">
        <v>61</v>
      </c>
      <c r="O3758">
        <v>106</v>
      </c>
    </row>
    <row r="3759" spans="1:15" x14ac:dyDescent="0.25">
      <c r="A3759" t="s">
        <v>11534</v>
      </c>
      <c r="B3759" t="s">
        <v>16</v>
      </c>
      <c r="C3759" t="s">
        <v>104</v>
      </c>
      <c r="D3759">
        <v>2000</v>
      </c>
      <c r="E3759" t="s">
        <v>11314</v>
      </c>
      <c r="F3759">
        <v>6.9</v>
      </c>
      <c r="G3759">
        <v>59000</v>
      </c>
      <c r="H3759" t="s">
        <v>8542</v>
      </c>
      <c r="I3759" t="s">
        <v>11535</v>
      </c>
      <c r="J3759" t="s">
        <v>7906</v>
      </c>
      <c r="K3759" t="s">
        <v>453</v>
      </c>
      <c r="L3759">
        <v>14000000</v>
      </c>
      <c r="M3759">
        <v>60103680</v>
      </c>
      <c r="N3759" t="s">
        <v>11536</v>
      </c>
      <c r="O3759">
        <v>106</v>
      </c>
    </row>
    <row r="3760" spans="1:15" x14ac:dyDescent="0.25">
      <c r="A3760" t="s">
        <v>11537</v>
      </c>
      <c r="B3760" t="s">
        <v>16</v>
      </c>
      <c r="C3760" t="s">
        <v>34</v>
      </c>
      <c r="D3760">
        <v>2000</v>
      </c>
      <c r="E3760" t="s">
        <v>11432</v>
      </c>
      <c r="F3760">
        <v>6.3</v>
      </c>
      <c r="G3760">
        <v>56000</v>
      </c>
      <c r="H3760" t="s">
        <v>1010</v>
      </c>
      <c r="I3760" t="s">
        <v>6961</v>
      </c>
      <c r="J3760" t="s">
        <v>7209</v>
      </c>
      <c r="K3760" t="s">
        <v>30</v>
      </c>
      <c r="L3760">
        <v>65000000</v>
      </c>
      <c r="M3760">
        <v>62761005</v>
      </c>
      <c r="N3760" t="s">
        <v>5112</v>
      </c>
      <c r="O3760">
        <v>135</v>
      </c>
    </row>
    <row r="3761" spans="1:15" x14ac:dyDescent="0.25">
      <c r="A3761" t="s">
        <v>11538</v>
      </c>
      <c r="B3761" t="s">
        <v>16</v>
      </c>
      <c r="C3761" t="s">
        <v>41</v>
      </c>
      <c r="D3761">
        <v>2000</v>
      </c>
      <c r="E3761" t="s">
        <v>8194</v>
      </c>
      <c r="F3761">
        <v>6.6</v>
      </c>
      <c r="G3761">
        <v>11000</v>
      </c>
      <c r="H3761" t="s">
        <v>3430</v>
      </c>
      <c r="I3761" t="s">
        <v>3430</v>
      </c>
      <c r="J3761" t="s">
        <v>7099</v>
      </c>
      <c r="K3761" t="s">
        <v>30</v>
      </c>
      <c r="L3761">
        <v>10000000</v>
      </c>
      <c r="M3761">
        <v>2463650</v>
      </c>
      <c r="N3761" t="s">
        <v>2027</v>
      </c>
      <c r="O3761">
        <v>135</v>
      </c>
    </row>
    <row r="3762" spans="1:15" x14ac:dyDescent="0.25">
      <c r="A3762" t="s">
        <v>11539</v>
      </c>
      <c r="B3762" t="s">
        <v>16</v>
      </c>
      <c r="C3762" t="s">
        <v>17</v>
      </c>
      <c r="D3762">
        <v>2000</v>
      </c>
      <c r="E3762" t="s">
        <v>11540</v>
      </c>
      <c r="F3762">
        <v>6.9</v>
      </c>
      <c r="G3762">
        <v>40000</v>
      </c>
      <c r="H3762" t="s">
        <v>11541</v>
      </c>
      <c r="I3762" t="s">
        <v>11542</v>
      </c>
      <c r="J3762" t="s">
        <v>4335</v>
      </c>
      <c r="K3762" t="s">
        <v>22</v>
      </c>
      <c r="L3762">
        <v>8000000</v>
      </c>
      <c r="M3762">
        <v>11155214</v>
      </c>
      <c r="N3762" t="s">
        <v>11543</v>
      </c>
      <c r="O3762">
        <v>92</v>
      </c>
    </row>
    <row r="3763" spans="1:15" x14ac:dyDescent="0.25">
      <c r="A3763" t="s">
        <v>11544</v>
      </c>
      <c r="B3763" t="s">
        <v>337</v>
      </c>
      <c r="C3763" t="s">
        <v>25</v>
      </c>
      <c r="D3763">
        <v>2000</v>
      </c>
      <c r="E3763" t="s">
        <v>11545</v>
      </c>
      <c r="F3763">
        <v>4.2</v>
      </c>
      <c r="G3763">
        <v>3900</v>
      </c>
      <c r="H3763" t="s">
        <v>11546</v>
      </c>
      <c r="I3763" t="s">
        <v>11546</v>
      </c>
      <c r="J3763" t="s">
        <v>4466</v>
      </c>
      <c r="K3763" t="s">
        <v>22</v>
      </c>
      <c r="L3763">
        <v>19000000</v>
      </c>
      <c r="M3763">
        <v>19748009</v>
      </c>
      <c r="N3763" t="s">
        <v>11547</v>
      </c>
      <c r="O3763">
        <v>85</v>
      </c>
    </row>
    <row r="3764" spans="1:15" x14ac:dyDescent="0.25">
      <c r="A3764" t="s">
        <v>11548</v>
      </c>
      <c r="B3764" t="s">
        <v>16</v>
      </c>
      <c r="C3764" t="s">
        <v>17</v>
      </c>
      <c r="D3764">
        <v>2000</v>
      </c>
      <c r="E3764" t="s">
        <v>11549</v>
      </c>
      <c r="F3764">
        <v>7</v>
      </c>
      <c r="G3764">
        <v>39000</v>
      </c>
      <c r="H3764" t="s">
        <v>829</v>
      </c>
      <c r="I3764" t="s">
        <v>11550</v>
      </c>
      <c r="J3764" t="s">
        <v>11551</v>
      </c>
      <c r="K3764" t="s">
        <v>30</v>
      </c>
      <c r="L3764">
        <v>10000000</v>
      </c>
      <c r="M3764">
        <v>148701</v>
      </c>
      <c r="N3764" t="s">
        <v>11552</v>
      </c>
      <c r="O3764">
        <v>101</v>
      </c>
    </row>
    <row r="3765" spans="1:15" x14ac:dyDescent="0.25">
      <c r="A3765" t="s">
        <v>11553</v>
      </c>
      <c r="B3765" t="s">
        <v>33</v>
      </c>
      <c r="C3765" t="s">
        <v>41</v>
      </c>
      <c r="D3765">
        <v>2000</v>
      </c>
      <c r="E3765" t="s">
        <v>11501</v>
      </c>
      <c r="F3765">
        <v>6.9</v>
      </c>
      <c r="G3765">
        <v>20000</v>
      </c>
      <c r="H3765" t="s">
        <v>11554</v>
      </c>
      <c r="I3765" t="s">
        <v>11554</v>
      </c>
      <c r="J3765" t="s">
        <v>10035</v>
      </c>
      <c r="K3765" t="s">
        <v>30</v>
      </c>
      <c r="L3765">
        <v>24000000</v>
      </c>
      <c r="M3765">
        <v>36609995</v>
      </c>
      <c r="N3765" t="s">
        <v>118</v>
      </c>
      <c r="O3765">
        <v>115</v>
      </c>
    </row>
    <row r="3766" spans="1:15" x14ac:dyDescent="0.25">
      <c r="A3766" t="s">
        <v>11555</v>
      </c>
      <c r="B3766" t="s">
        <v>2000</v>
      </c>
      <c r="C3766" t="s">
        <v>41</v>
      </c>
      <c r="D3766">
        <v>2000</v>
      </c>
      <c r="E3766" t="s">
        <v>10994</v>
      </c>
      <c r="F3766">
        <v>5.4</v>
      </c>
      <c r="G3766">
        <v>16000</v>
      </c>
      <c r="H3766" t="s">
        <v>10715</v>
      </c>
      <c r="I3766" t="s">
        <v>7743</v>
      </c>
      <c r="J3766" t="s">
        <v>10717</v>
      </c>
      <c r="K3766" t="s">
        <v>30</v>
      </c>
      <c r="L3766">
        <v>35000000</v>
      </c>
      <c r="M3766">
        <v>25850615</v>
      </c>
      <c r="N3766" t="s">
        <v>11556</v>
      </c>
      <c r="O3766">
        <v>94</v>
      </c>
    </row>
    <row r="3767" spans="1:15" x14ac:dyDescent="0.25">
      <c r="A3767" t="s">
        <v>11557</v>
      </c>
      <c r="B3767" t="s">
        <v>2000</v>
      </c>
      <c r="C3767" t="s">
        <v>41</v>
      </c>
      <c r="D3767">
        <v>2000</v>
      </c>
      <c r="E3767" t="s">
        <v>10863</v>
      </c>
      <c r="F3767">
        <v>5.5</v>
      </c>
      <c r="G3767">
        <v>10000</v>
      </c>
      <c r="H3767" t="s">
        <v>11558</v>
      </c>
      <c r="I3767" t="s">
        <v>11559</v>
      </c>
      <c r="J3767" t="s">
        <v>11560</v>
      </c>
      <c r="K3767" t="s">
        <v>30</v>
      </c>
      <c r="L3767">
        <v>32000000</v>
      </c>
      <c r="M3767">
        <v>9902115</v>
      </c>
      <c r="N3767" t="s">
        <v>31</v>
      </c>
      <c r="O3767">
        <v>94</v>
      </c>
    </row>
    <row r="3768" spans="1:15" x14ac:dyDescent="0.25">
      <c r="A3768" t="s">
        <v>11561</v>
      </c>
      <c r="B3768" t="s">
        <v>16</v>
      </c>
      <c r="C3768" t="s">
        <v>41</v>
      </c>
      <c r="D3768">
        <v>2000</v>
      </c>
      <c r="E3768" t="s">
        <v>11261</v>
      </c>
      <c r="F3768">
        <v>6.6</v>
      </c>
      <c r="G3768">
        <v>5300</v>
      </c>
      <c r="H3768" t="s">
        <v>11562</v>
      </c>
      <c r="I3768" t="s">
        <v>11563</v>
      </c>
      <c r="J3768" t="s">
        <v>11563</v>
      </c>
      <c r="K3768" t="s">
        <v>30</v>
      </c>
      <c r="L3768">
        <v>250000</v>
      </c>
      <c r="M3768">
        <v>1182065</v>
      </c>
      <c r="N3768" t="s">
        <v>10589</v>
      </c>
      <c r="O3768">
        <v>96</v>
      </c>
    </row>
    <row r="3769" spans="1:15" x14ac:dyDescent="0.25">
      <c r="A3769" t="s">
        <v>11564</v>
      </c>
      <c r="B3769" t="s">
        <v>2000</v>
      </c>
      <c r="C3769" t="s">
        <v>17</v>
      </c>
      <c r="D3769">
        <v>2000</v>
      </c>
      <c r="E3769" t="s">
        <v>10787</v>
      </c>
      <c r="F3769">
        <v>5.6</v>
      </c>
      <c r="G3769">
        <v>25000</v>
      </c>
      <c r="H3769" t="s">
        <v>11565</v>
      </c>
      <c r="I3769" t="s">
        <v>11566</v>
      </c>
      <c r="J3769" t="s">
        <v>184</v>
      </c>
      <c r="K3769" t="s">
        <v>30</v>
      </c>
      <c r="L3769">
        <v>65000000</v>
      </c>
      <c r="M3769">
        <v>90726668</v>
      </c>
      <c r="N3769" t="s">
        <v>118</v>
      </c>
      <c r="O3769">
        <v>103</v>
      </c>
    </row>
    <row r="3770" spans="1:15" x14ac:dyDescent="0.25">
      <c r="A3770" t="s">
        <v>11567</v>
      </c>
      <c r="B3770" t="s">
        <v>16</v>
      </c>
      <c r="C3770" t="s">
        <v>63</v>
      </c>
      <c r="D3770">
        <v>2000</v>
      </c>
      <c r="E3770" t="s">
        <v>11568</v>
      </c>
      <c r="F3770">
        <v>7</v>
      </c>
      <c r="G3770">
        <v>27000</v>
      </c>
      <c r="H3770" t="s">
        <v>3132</v>
      </c>
      <c r="I3770" t="s">
        <v>11569</v>
      </c>
      <c r="J3770" t="s">
        <v>3132</v>
      </c>
      <c r="K3770" t="s">
        <v>30</v>
      </c>
      <c r="L3770">
        <v>6000000</v>
      </c>
      <c r="M3770">
        <v>10994533</v>
      </c>
      <c r="N3770" t="s">
        <v>11570</v>
      </c>
      <c r="O3770">
        <v>122</v>
      </c>
    </row>
    <row r="3771" spans="1:15" x14ac:dyDescent="0.25">
      <c r="A3771" t="s">
        <v>11571</v>
      </c>
      <c r="B3771" t="s">
        <v>16</v>
      </c>
      <c r="C3771" t="s">
        <v>34</v>
      </c>
      <c r="D3771">
        <v>2000</v>
      </c>
      <c r="E3771" t="s">
        <v>11286</v>
      </c>
      <c r="F3771">
        <v>5.7</v>
      </c>
      <c r="G3771">
        <v>29000</v>
      </c>
      <c r="H3771" t="s">
        <v>8779</v>
      </c>
      <c r="I3771" t="s">
        <v>9736</v>
      </c>
      <c r="J3771" t="s">
        <v>6344</v>
      </c>
      <c r="K3771" t="s">
        <v>30</v>
      </c>
      <c r="L3771">
        <v>60000000</v>
      </c>
      <c r="M3771">
        <v>40400425</v>
      </c>
      <c r="N3771" t="s">
        <v>4533</v>
      </c>
      <c r="O3771">
        <v>117</v>
      </c>
    </row>
    <row r="3772" spans="1:15" x14ac:dyDescent="0.25">
      <c r="A3772" t="s">
        <v>11572</v>
      </c>
      <c r="B3772" t="s">
        <v>16</v>
      </c>
      <c r="C3772" t="s">
        <v>63</v>
      </c>
      <c r="D3772">
        <v>2000</v>
      </c>
      <c r="E3772" t="s">
        <v>11573</v>
      </c>
      <c r="F3772">
        <v>7.2</v>
      </c>
      <c r="G3772">
        <v>24000</v>
      </c>
      <c r="H3772" t="s">
        <v>9264</v>
      </c>
      <c r="I3772" t="s">
        <v>11574</v>
      </c>
      <c r="J3772" t="s">
        <v>11575</v>
      </c>
      <c r="K3772" t="s">
        <v>30</v>
      </c>
      <c r="M3772">
        <v>8601053</v>
      </c>
      <c r="N3772" t="s">
        <v>11576</v>
      </c>
      <c r="O3772">
        <v>133</v>
      </c>
    </row>
    <row r="3773" spans="1:15" x14ac:dyDescent="0.25">
      <c r="A3773" t="s">
        <v>11577</v>
      </c>
      <c r="B3773" t="s">
        <v>2000</v>
      </c>
      <c r="C3773" t="s">
        <v>34</v>
      </c>
      <c r="D3773">
        <v>2000</v>
      </c>
      <c r="E3773" t="s">
        <v>11250</v>
      </c>
      <c r="F3773">
        <v>4.5</v>
      </c>
      <c r="G3773">
        <v>9200</v>
      </c>
      <c r="H3773" t="s">
        <v>11578</v>
      </c>
      <c r="I3773" t="s">
        <v>11579</v>
      </c>
      <c r="J3773" t="s">
        <v>5482</v>
      </c>
      <c r="K3773" t="s">
        <v>195</v>
      </c>
      <c r="L3773">
        <v>4000000</v>
      </c>
      <c r="M3773">
        <v>4224065</v>
      </c>
      <c r="N3773" t="s">
        <v>11580</v>
      </c>
      <c r="O3773">
        <v>96</v>
      </c>
    </row>
    <row r="3774" spans="1:15" x14ac:dyDescent="0.25">
      <c r="A3774" t="s">
        <v>11581</v>
      </c>
      <c r="B3774" t="s">
        <v>16</v>
      </c>
      <c r="C3774" t="s">
        <v>41</v>
      </c>
      <c r="D3774">
        <v>2000</v>
      </c>
      <c r="E3774" t="s">
        <v>11582</v>
      </c>
      <c r="F3774">
        <v>6.2</v>
      </c>
      <c r="G3774">
        <v>5300</v>
      </c>
      <c r="H3774" t="s">
        <v>11583</v>
      </c>
      <c r="I3774" t="s">
        <v>11583</v>
      </c>
      <c r="J3774" t="s">
        <v>11584</v>
      </c>
      <c r="K3774" t="s">
        <v>30</v>
      </c>
      <c r="M3774">
        <v>580372</v>
      </c>
      <c r="N3774" t="s">
        <v>11585</v>
      </c>
      <c r="O3774">
        <v>82</v>
      </c>
    </row>
    <row r="3775" spans="1:15" x14ac:dyDescent="0.25">
      <c r="A3775" t="s">
        <v>11586</v>
      </c>
      <c r="B3775" t="s">
        <v>2709</v>
      </c>
      <c r="C3775" t="s">
        <v>41</v>
      </c>
      <c r="D3775">
        <v>2000</v>
      </c>
      <c r="E3775" t="s">
        <v>11587</v>
      </c>
      <c r="F3775">
        <v>6.2</v>
      </c>
      <c r="G3775">
        <v>5700</v>
      </c>
      <c r="H3775" t="s">
        <v>11588</v>
      </c>
      <c r="I3775" t="s">
        <v>11589</v>
      </c>
      <c r="J3775" t="s">
        <v>11590</v>
      </c>
      <c r="K3775" t="s">
        <v>248</v>
      </c>
      <c r="L3775">
        <v>1500000</v>
      </c>
      <c r="M3775">
        <v>268117</v>
      </c>
      <c r="N3775" t="s">
        <v>11591</v>
      </c>
      <c r="O3775">
        <v>95</v>
      </c>
    </row>
    <row r="3776" spans="1:15" x14ac:dyDescent="0.25">
      <c r="A3776" t="s">
        <v>11592</v>
      </c>
      <c r="B3776" t="s">
        <v>16</v>
      </c>
      <c r="C3776" t="s">
        <v>34</v>
      </c>
      <c r="D3776">
        <v>2000</v>
      </c>
      <c r="E3776" t="s">
        <v>11593</v>
      </c>
      <c r="F3776">
        <v>5.8</v>
      </c>
      <c r="G3776">
        <v>11000</v>
      </c>
      <c r="H3776" t="s">
        <v>10324</v>
      </c>
      <c r="I3776" t="s">
        <v>8173</v>
      </c>
      <c r="J3776" t="s">
        <v>9889</v>
      </c>
      <c r="K3776" t="s">
        <v>195</v>
      </c>
      <c r="L3776">
        <v>51000000</v>
      </c>
      <c r="M3776">
        <v>15471969</v>
      </c>
      <c r="N3776" t="s">
        <v>5112</v>
      </c>
      <c r="O3776">
        <v>119</v>
      </c>
    </row>
    <row r="3777" spans="1:15" x14ac:dyDescent="0.25">
      <c r="A3777" t="s">
        <v>11594</v>
      </c>
      <c r="B3777" t="s">
        <v>16</v>
      </c>
      <c r="C3777" t="s">
        <v>41</v>
      </c>
      <c r="D3777">
        <v>2000</v>
      </c>
      <c r="E3777" t="s">
        <v>11531</v>
      </c>
      <c r="F3777">
        <v>6.9</v>
      </c>
      <c r="G3777">
        <v>18000</v>
      </c>
      <c r="H3777" t="s">
        <v>11595</v>
      </c>
      <c r="I3777" t="s">
        <v>11596</v>
      </c>
      <c r="J3777" t="s">
        <v>10558</v>
      </c>
      <c r="K3777" t="s">
        <v>22</v>
      </c>
      <c r="L3777">
        <v>10000000</v>
      </c>
      <c r="M3777">
        <v>28741330</v>
      </c>
      <c r="N3777" t="s">
        <v>11597</v>
      </c>
      <c r="O3777">
        <v>93</v>
      </c>
    </row>
    <row r="3778" spans="1:15" x14ac:dyDescent="0.25">
      <c r="A3778" t="s">
        <v>5813</v>
      </c>
      <c r="B3778" t="s">
        <v>16</v>
      </c>
      <c r="C3778" t="s">
        <v>17</v>
      </c>
      <c r="D3778">
        <v>2000</v>
      </c>
      <c r="E3778" t="s">
        <v>11301</v>
      </c>
      <c r="F3778">
        <v>6</v>
      </c>
      <c r="G3778">
        <v>9200</v>
      </c>
      <c r="H3778" t="s">
        <v>11598</v>
      </c>
      <c r="I3778" t="s">
        <v>5257</v>
      </c>
      <c r="J3778" t="s">
        <v>2645</v>
      </c>
      <c r="K3778" t="s">
        <v>30</v>
      </c>
      <c r="L3778">
        <v>2000000</v>
      </c>
      <c r="M3778">
        <v>2046433</v>
      </c>
      <c r="N3778" t="s">
        <v>11599</v>
      </c>
      <c r="O3778">
        <v>112</v>
      </c>
    </row>
    <row r="3779" spans="1:15" x14ac:dyDescent="0.25">
      <c r="A3779" t="s">
        <v>11600</v>
      </c>
      <c r="B3779" t="s">
        <v>448</v>
      </c>
      <c r="C3779" t="s">
        <v>17</v>
      </c>
      <c r="D3779">
        <v>2000</v>
      </c>
      <c r="E3779" t="s">
        <v>11601</v>
      </c>
      <c r="F3779">
        <v>7</v>
      </c>
      <c r="G3779">
        <v>13000</v>
      </c>
      <c r="H3779" t="s">
        <v>11602</v>
      </c>
      <c r="I3779" t="s">
        <v>11602</v>
      </c>
      <c r="J3779" t="s">
        <v>11603</v>
      </c>
      <c r="K3779" t="s">
        <v>921</v>
      </c>
      <c r="L3779">
        <v>1000000</v>
      </c>
      <c r="M3779">
        <v>24963</v>
      </c>
      <c r="N3779" t="s">
        <v>11604</v>
      </c>
      <c r="O3779">
        <v>90</v>
      </c>
    </row>
    <row r="3780" spans="1:15" x14ac:dyDescent="0.25">
      <c r="A3780" t="s">
        <v>11605</v>
      </c>
      <c r="B3780" t="s">
        <v>448</v>
      </c>
      <c r="C3780" t="s">
        <v>41</v>
      </c>
      <c r="D3780">
        <v>2000</v>
      </c>
      <c r="E3780" t="s">
        <v>11606</v>
      </c>
      <c r="F3780">
        <v>6.8</v>
      </c>
      <c r="G3780">
        <v>6200</v>
      </c>
      <c r="H3780" t="s">
        <v>11607</v>
      </c>
      <c r="I3780" t="s">
        <v>1432</v>
      </c>
      <c r="J3780" t="s">
        <v>11608</v>
      </c>
      <c r="K3780" t="s">
        <v>453</v>
      </c>
      <c r="N3780" t="s">
        <v>11609</v>
      </c>
      <c r="O3780">
        <v>82</v>
      </c>
    </row>
    <row r="3781" spans="1:15" x14ac:dyDescent="0.25">
      <c r="A3781" t="s">
        <v>11610</v>
      </c>
      <c r="B3781" t="s">
        <v>16</v>
      </c>
      <c r="C3781" t="s">
        <v>41</v>
      </c>
      <c r="D3781">
        <v>2000</v>
      </c>
      <c r="E3781" t="s">
        <v>11611</v>
      </c>
      <c r="F3781">
        <v>6.8</v>
      </c>
      <c r="G3781">
        <v>5600</v>
      </c>
      <c r="H3781" t="s">
        <v>11612</v>
      </c>
      <c r="I3781" t="s">
        <v>11612</v>
      </c>
      <c r="J3781" t="s">
        <v>10334</v>
      </c>
      <c r="K3781" t="s">
        <v>22</v>
      </c>
      <c r="M3781">
        <v>1961054</v>
      </c>
      <c r="N3781" t="s">
        <v>11613</v>
      </c>
      <c r="O3781">
        <v>91</v>
      </c>
    </row>
    <row r="3782" spans="1:15" x14ac:dyDescent="0.25">
      <c r="A3782" t="s">
        <v>11614</v>
      </c>
      <c r="B3782" t="s">
        <v>16</v>
      </c>
      <c r="C3782" t="s">
        <v>34</v>
      </c>
      <c r="D3782">
        <v>2000</v>
      </c>
      <c r="E3782" t="s">
        <v>11531</v>
      </c>
      <c r="F3782">
        <v>4.5999999999999996</v>
      </c>
      <c r="G3782">
        <v>20000</v>
      </c>
      <c r="H3782" t="s">
        <v>11615</v>
      </c>
      <c r="I3782" t="s">
        <v>3253</v>
      </c>
      <c r="J3782" t="s">
        <v>2221</v>
      </c>
      <c r="K3782" t="s">
        <v>22</v>
      </c>
      <c r="L3782">
        <v>25000000</v>
      </c>
      <c r="M3782">
        <v>15843608</v>
      </c>
      <c r="N3782" t="s">
        <v>6379</v>
      </c>
      <c r="O3782">
        <v>87</v>
      </c>
    </row>
    <row r="3783" spans="1:15" x14ac:dyDescent="0.25">
      <c r="A3783" t="s">
        <v>11616</v>
      </c>
      <c r="B3783" t="s">
        <v>16</v>
      </c>
      <c r="C3783" t="s">
        <v>41</v>
      </c>
      <c r="D3783">
        <v>2000</v>
      </c>
      <c r="E3783" t="s">
        <v>11617</v>
      </c>
      <c r="F3783">
        <v>4.5999999999999996</v>
      </c>
      <c r="G3783">
        <v>18000</v>
      </c>
      <c r="H3783" t="s">
        <v>95</v>
      </c>
      <c r="I3783" t="s">
        <v>11086</v>
      </c>
      <c r="J3783" t="s">
        <v>184</v>
      </c>
      <c r="K3783" t="s">
        <v>30</v>
      </c>
      <c r="L3783">
        <v>23000000</v>
      </c>
      <c r="M3783">
        <v>22844291</v>
      </c>
      <c r="N3783" t="s">
        <v>10589</v>
      </c>
      <c r="O3783">
        <v>122</v>
      </c>
    </row>
    <row r="3784" spans="1:15" x14ac:dyDescent="0.25">
      <c r="A3784" t="s">
        <v>11618</v>
      </c>
      <c r="B3784" t="s">
        <v>16</v>
      </c>
      <c r="C3784" t="s">
        <v>104</v>
      </c>
      <c r="D3784">
        <v>2000</v>
      </c>
      <c r="E3784" t="s">
        <v>11619</v>
      </c>
      <c r="F3784">
        <v>6.4</v>
      </c>
      <c r="G3784">
        <v>20000</v>
      </c>
      <c r="H3784" t="s">
        <v>8319</v>
      </c>
      <c r="I3784" t="s">
        <v>8319</v>
      </c>
      <c r="J3784" t="s">
        <v>9041</v>
      </c>
      <c r="K3784" t="s">
        <v>30</v>
      </c>
      <c r="L3784">
        <v>24000000</v>
      </c>
      <c r="M3784">
        <v>924036</v>
      </c>
      <c r="N3784" t="s">
        <v>3746</v>
      </c>
      <c r="O3784">
        <v>115</v>
      </c>
    </row>
    <row r="3785" spans="1:15" x14ac:dyDescent="0.25">
      <c r="A3785" t="s">
        <v>11620</v>
      </c>
      <c r="B3785" t="s">
        <v>16</v>
      </c>
      <c r="C3785" t="s">
        <v>52</v>
      </c>
      <c r="D3785">
        <v>2000</v>
      </c>
      <c r="E3785" t="s">
        <v>11238</v>
      </c>
      <c r="F3785">
        <v>4.3</v>
      </c>
      <c r="G3785">
        <v>16000</v>
      </c>
      <c r="H3785" t="s">
        <v>11621</v>
      </c>
      <c r="I3785" t="s">
        <v>10197</v>
      </c>
      <c r="J3785" t="s">
        <v>11622</v>
      </c>
      <c r="K3785" t="s">
        <v>195</v>
      </c>
      <c r="L3785">
        <v>14000000</v>
      </c>
      <c r="M3785">
        <v>38574362</v>
      </c>
      <c r="N3785" t="s">
        <v>9668</v>
      </c>
      <c r="O3785">
        <v>97</v>
      </c>
    </row>
    <row r="3786" spans="1:15" x14ac:dyDescent="0.25">
      <c r="A3786" t="s">
        <v>11623</v>
      </c>
      <c r="B3786" t="s">
        <v>16</v>
      </c>
      <c r="C3786" t="s">
        <v>41</v>
      </c>
      <c r="D3786">
        <v>2000</v>
      </c>
      <c r="E3786" t="s">
        <v>11238</v>
      </c>
      <c r="F3786">
        <v>5.3</v>
      </c>
      <c r="G3786">
        <v>10000</v>
      </c>
      <c r="H3786" t="s">
        <v>11624</v>
      </c>
      <c r="I3786" t="s">
        <v>11625</v>
      </c>
      <c r="J3786" t="s">
        <v>6967</v>
      </c>
      <c r="K3786" t="s">
        <v>30</v>
      </c>
      <c r="L3786">
        <v>8000000</v>
      </c>
      <c r="M3786">
        <v>10194274</v>
      </c>
      <c r="N3786" t="s">
        <v>9442</v>
      </c>
      <c r="O3786">
        <v>92</v>
      </c>
    </row>
    <row r="3787" spans="1:15" x14ac:dyDescent="0.25">
      <c r="A3787" t="s">
        <v>11626</v>
      </c>
      <c r="B3787" t="s">
        <v>2000</v>
      </c>
      <c r="C3787" t="s">
        <v>41</v>
      </c>
      <c r="D3787">
        <v>2000</v>
      </c>
      <c r="E3787" t="s">
        <v>11501</v>
      </c>
      <c r="F3787">
        <v>5.4</v>
      </c>
      <c r="G3787">
        <v>14000</v>
      </c>
      <c r="H3787" t="s">
        <v>9611</v>
      </c>
      <c r="I3787" t="s">
        <v>6812</v>
      </c>
      <c r="J3787" t="s">
        <v>11353</v>
      </c>
      <c r="K3787" t="s">
        <v>30</v>
      </c>
      <c r="L3787">
        <v>24000000</v>
      </c>
      <c r="M3787">
        <v>12452362</v>
      </c>
      <c r="N3787" t="s">
        <v>11397</v>
      </c>
      <c r="O3787">
        <v>107</v>
      </c>
    </row>
    <row r="3788" spans="1:15" x14ac:dyDescent="0.25">
      <c r="A3788" t="s">
        <v>11627</v>
      </c>
      <c r="B3788" t="s">
        <v>16</v>
      </c>
      <c r="C3788" t="s">
        <v>390</v>
      </c>
      <c r="D3788">
        <v>2000</v>
      </c>
      <c r="E3788" t="s">
        <v>11628</v>
      </c>
      <c r="F3788">
        <v>7.7</v>
      </c>
      <c r="G3788">
        <v>30000</v>
      </c>
      <c r="H3788" t="s">
        <v>11629</v>
      </c>
      <c r="I3788" t="s">
        <v>11630</v>
      </c>
      <c r="J3788" t="s">
        <v>11631</v>
      </c>
      <c r="K3788" t="s">
        <v>2110</v>
      </c>
      <c r="M3788">
        <v>151086</v>
      </c>
      <c r="N3788" t="s">
        <v>6008</v>
      </c>
      <c r="O3788">
        <v>103</v>
      </c>
    </row>
    <row r="3789" spans="1:15" x14ac:dyDescent="0.25">
      <c r="A3789" t="s">
        <v>11632</v>
      </c>
      <c r="B3789" t="s">
        <v>420</v>
      </c>
      <c r="C3789" t="s">
        <v>17</v>
      </c>
      <c r="D3789">
        <v>2000</v>
      </c>
      <c r="E3789" t="s">
        <v>11633</v>
      </c>
      <c r="F3789">
        <v>8.1999999999999993</v>
      </c>
      <c r="G3789">
        <v>13000</v>
      </c>
      <c r="H3789" t="s">
        <v>11634</v>
      </c>
      <c r="I3789" t="s">
        <v>11635</v>
      </c>
      <c r="J3789" t="s">
        <v>11636</v>
      </c>
      <c r="K3789" t="s">
        <v>2538</v>
      </c>
      <c r="M3789">
        <v>25461</v>
      </c>
      <c r="N3789" t="s">
        <v>11637</v>
      </c>
      <c r="O3789">
        <v>145</v>
      </c>
    </row>
    <row r="3790" spans="1:15" x14ac:dyDescent="0.25">
      <c r="A3790" t="s">
        <v>11638</v>
      </c>
      <c r="B3790" t="s">
        <v>16</v>
      </c>
      <c r="C3790" t="s">
        <v>41</v>
      </c>
      <c r="D3790">
        <v>2000</v>
      </c>
      <c r="E3790" t="s">
        <v>11617</v>
      </c>
      <c r="F3790">
        <v>5.2</v>
      </c>
      <c r="G3790">
        <v>13000</v>
      </c>
      <c r="H3790" t="s">
        <v>5789</v>
      </c>
      <c r="I3790" t="s">
        <v>11639</v>
      </c>
      <c r="J3790" t="s">
        <v>11639</v>
      </c>
      <c r="K3790" t="s">
        <v>30</v>
      </c>
      <c r="L3790">
        <v>24000000</v>
      </c>
      <c r="M3790">
        <v>13743212</v>
      </c>
      <c r="N3790" t="s">
        <v>8322</v>
      </c>
      <c r="O3790">
        <v>84</v>
      </c>
    </row>
    <row r="3791" spans="1:15" x14ac:dyDescent="0.25">
      <c r="A3791" t="s">
        <v>11640</v>
      </c>
      <c r="B3791" t="s">
        <v>16</v>
      </c>
      <c r="C3791" t="s">
        <v>17</v>
      </c>
      <c r="D3791">
        <v>2000</v>
      </c>
      <c r="E3791" t="s">
        <v>11617</v>
      </c>
      <c r="F3791">
        <v>6.9</v>
      </c>
      <c r="G3791">
        <v>23000</v>
      </c>
      <c r="H3791" t="s">
        <v>11641</v>
      </c>
      <c r="I3791" t="s">
        <v>11641</v>
      </c>
      <c r="J3791" t="s">
        <v>11642</v>
      </c>
      <c r="K3791" t="s">
        <v>30</v>
      </c>
      <c r="L3791">
        <v>20000000</v>
      </c>
      <c r="M3791">
        <v>22428990</v>
      </c>
      <c r="N3791" t="s">
        <v>11205</v>
      </c>
      <c r="O3791">
        <v>126</v>
      </c>
    </row>
    <row r="3792" spans="1:15" x14ac:dyDescent="0.25">
      <c r="A3792" t="s">
        <v>11643</v>
      </c>
      <c r="B3792" t="s">
        <v>16</v>
      </c>
      <c r="C3792" t="s">
        <v>104</v>
      </c>
      <c r="D3792">
        <v>2000</v>
      </c>
      <c r="E3792" t="s">
        <v>11644</v>
      </c>
      <c r="F3792">
        <v>7.9</v>
      </c>
      <c r="G3792">
        <v>51000</v>
      </c>
      <c r="H3792" t="s">
        <v>11645</v>
      </c>
      <c r="I3792" t="s">
        <v>11645</v>
      </c>
      <c r="J3792" t="s">
        <v>11646</v>
      </c>
      <c r="K3792" t="s">
        <v>2989</v>
      </c>
      <c r="L3792">
        <v>1500000</v>
      </c>
      <c r="M3792">
        <v>12413888</v>
      </c>
      <c r="N3792" t="s">
        <v>11647</v>
      </c>
      <c r="O3792">
        <v>114</v>
      </c>
    </row>
    <row r="3793" spans="1:15" x14ac:dyDescent="0.25">
      <c r="A3793" t="s">
        <v>11648</v>
      </c>
      <c r="B3793" t="s">
        <v>16</v>
      </c>
      <c r="C3793" t="s">
        <v>41</v>
      </c>
      <c r="D3793">
        <v>2000</v>
      </c>
      <c r="E3793" t="s">
        <v>8194</v>
      </c>
      <c r="F3793">
        <v>7</v>
      </c>
      <c r="G3793">
        <v>7300</v>
      </c>
      <c r="H3793" t="s">
        <v>11649</v>
      </c>
      <c r="I3793" t="s">
        <v>11649</v>
      </c>
      <c r="J3793" t="s">
        <v>11650</v>
      </c>
      <c r="K3793" t="s">
        <v>30</v>
      </c>
      <c r="L3793">
        <v>1000000</v>
      </c>
      <c r="M3793">
        <v>2019121</v>
      </c>
      <c r="N3793" t="s">
        <v>11651</v>
      </c>
      <c r="O3793">
        <v>94</v>
      </c>
    </row>
    <row r="3794" spans="1:15" x14ac:dyDescent="0.25">
      <c r="A3794" t="s">
        <v>11652</v>
      </c>
      <c r="B3794" t="s">
        <v>2000</v>
      </c>
      <c r="C3794" t="s">
        <v>17</v>
      </c>
      <c r="D3794">
        <v>2000</v>
      </c>
      <c r="E3794" t="s">
        <v>11653</v>
      </c>
      <c r="F3794">
        <v>4.7</v>
      </c>
      <c r="G3794">
        <v>4400</v>
      </c>
      <c r="H3794" t="s">
        <v>4288</v>
      </c>
      <c r="I3794" t="s">
        <v>11654</v>
      </c>
      <c r="J3794" t="s">
        <v>11655</v>
      </c>
      <c r="K3794" t="s">
        <v>30</v>
      </c>
      <c r="L3794">
        <v>24000000</v>
      </c>
      <c r="M3794">
        <v>5280035</v>
      </c>
      <c r="N3794" t="s">
        <v>4533</v>
      </c>
      <c r="O3794">
        <v>105</v>
      </c>
    </row>
    <row r="3795" spans="1:15" x14ac:dyDescent="0.25">
      <c r="A3795" t="s">
        <v>11656</v>
      </c>
      <c r="B3795" t="s">
        <v>16</v>
      </c>
      <c r="C3795" t="s">
        <v>17</v>
      </c>
      <c r="D3795">
        <v>2000</v>
      </c>
      <c r="E3795" t="s">
        <v>11336</v>
      </c>
      <c r="F3795">
        <v>6.8</v>
      </c>
      <c r="G3795">
        <v>9400</v>
      </c>
      <c r="H3795" t="s">
        <v>11657</v>
      </c>
      <c r="I3795" t="s">
        <v>11657</v>
      </c>
      <c r="J3795" t="s">
        <v>11658</v>
      </c>
      <c r="K3795" t="s">
        <v>30</v>
      </c>
      <c r="L3795">
        <v>1000000</v>
      </c>
      <c r="M3795">
        <v>1666028</v>
      </c>
      <c r="N3795" t="s">
        <v>11659</v>
      </c>
      <c r="O3795">
        <v>110</v>
      </c>
    </row>
    <row r="3796" spans="1:15" x14ac:dyDescent="0.25">
      <c r="A3796" t="s">
        <v>11660</v>
      </c>
      <c r="B3796" t="s">
        <v>16</v>
      </c>
      <c r="C3796" t="s">
        <v>41</v>
      </c>
      <c r="D3796">
        <v>2000</v>
      </c>
      <c r="E3796" t="s">
        <v>11427</v>
      </c>
      <c r="F3796">
        <v>5.8</v>
      </c>
      <c r="G3796">
        <v>3600</v>
      </c>
      <c r="H3796" t="s">
        <v>11661</v>
      </c>
      <c r="I3796" t="s">
        <v>11662</v>
      </c>
      <c r="J3796" t="s">
        <v>10031</v>
      </c>
      <c r="K3796" t="s">
        <v>22</v>
      </c>
      <c r="M3796">
        <v>313768</v>
      </c>
      <c r="N3796" t="s">
        <v>10856</v>
      </c>
      <c r="O3796">
        <v>86</v>
      </c>
    </row>
    <row r="3797" spans="1:15" x14ac:dyDescent="0.25">
      <c r="A3797" t="s">
        <v>11663</v>
      </c>
      <c r="B3797" t="s">
        <v>16</v>
      </c>
      <c r="C3797" t="s">
        <v>17</v>
      </c>
      <c r="D3797">
        <v>2000</v>
      </c>
      <c r="E3797" t="s">
        <v>11372</v>
      </c>
      <c r="F3797">
        <v>5.9</v>
      </c>
      <c r="G3797">
        <v>15000</v>
      </c>
      <c r="H3797" t="s">
        <v>11664</v>
      </c>
      <c r="I3797" t="s">
        <v>9831</v>
      </c>
      <c r="J3797" t="s">
        <v>10249</v>
      </c>
      <c r="K3797" t="s">
        <v>30</v>
      </c>
      <c r="L3797">
        <v>24000000</v>
      </c>
      <c r="M3797">
        <v>12591270</v>
      </c>
      <c r="N3797" t="s">
        <v>11665</v>
      </c>
      <c r="O3797">
        <v>90</v>
      </c>
    </row>
    <row r="3798" spans="1:15" x14ac:dyDescent="0.25">
      <c r="A3798" t="s">
        <v>11666</v>
      </c>
      <c r="B3798" t="s">
        <v>16</v>
      </c>
      <c r="C3798" t="s">
        <v>17</v>
      </c>
      <c r="D3798">
        <v>2000</v>
      </c>
      <c r="E3798" t="s">
        <v>10863</v>
      </c>
      <c r="F3798">
        <v>6.5</v>
      </c>
      <c r="G3798">
        <v>6900</v>
      </c>
      <c r="H3798" t="s">
        <v>1500</v>
      </c>
      <c r="I3798" t="s">
        <v>565</v>
      </c>
      <c r="J3798" t="s">
        <v>10476</v>
      </c>
      <c r="K3798" t="s">
        <v>30</v>
      </c>
      <c r="L3798">
        <v>8500000</v>
      </c>
      <c r="M3798">
        <v>270745</v>
      </c>
      <c r="N3798" t="s">
        <v>7574</v>
      </c>
      <c r="O3798">
        <v>105</v>
      </c>
    </row>
    <row r="3799" spans="1:15" x14ac:dyDescent="0.25">
      <c r="A3799" t="s">
        <v>11667</v>
      </c>
      <c r="B3799" t="s">
        <v>33</v>
      </c>
      <c r="C3799" t="s">
        <v>41</v>
      </c>
      <c r="D3799">
        <v>2000</v>
      </c>
      <c r="E3799" t="s">
        <v>11481</v>
      </c>
      <c r="F3799">
        <v>7</v>
      </c>
      <c r="G3799">
        <v>20000</v>
      </c>
      <c r="H3799" t="s">
        <v>11668</v>
      </c>
      <c r="I3799" t="s">
        <v>11669</v>
      </c>
      <c r="J3799" t="s">
        <v>11670</v>
      </c>
      <c r="K3799" t="s">
        <v>30</v>
      </c>
      <c r="L3799">
        <v>6000000</v>
      </c>
      <c r="M3799">
        <v>35547761</v>
      </c>
      <c r="N3799" t="s">
        <v>11132</v>
      </c>
      <c r="O3799">
        <v>95</v>
      </c>
    </row>
    <row r="3800" spans="1:15" x14ac:dyDescent="0.25">
      <c r="A3800" t="s">
        <v>11671</v>
      </c>
      <c r="B3800" t="s">
        <v>2709</v>
      </c>
      <c r="C3800" t="s">
        <v>17</v>
      </c>
      <c r="D3800">
        <v>2000</v>
      </c>
      <c r="E3800" t="s">
        <v>11519</v>
      </c>
      <c r="F3800">
        <v>7.1</v>
      </c>
      <c r="G3800">
        <v>8500</v>
      </c>
      <c r="H3800" t="s">
        <v>11607</v>
      </c>
      <c r="I3800" t="s">
        <v>11607</v>
      </c>
      <c r="J3800" t="s">
        <v>11672</v>
      </c>
      <c r="K3800" t="s">
        <v>453</v>
      </c>
      <c r="M3800">
        <v>6531687</v>
      </c>
      <c r="N3800" t="s">
        <v>11609</v>
      </c>
      <c r="O3800">
        <v>92</v>
      </c>
    </row>
    <row r="3801" spans="1:15" x14ac:dyDescent="0.25">
      <c r="A3801" t="s">
        <v>11673</v>
      </c>
      <c r="B3801" t="s">
        <v>2709</v>
      </c>
      <c r="C3801" t="s">
        <v>17</v>
      </c>
      <c r="D3801">
        <v>2000</v>
      </c>
      <c r="E3801" t="s">
        <v>11674</v>
      </c>
      <c r="F3801">
        <v>5.8</v>
      </c>
      <c r="G3801">
        <v>3200</v>
      </c>
      <c r="H3801" t="s">
        <v>11675</v>
      </c>
      <c r="I3801" t="s">
        <v>11675</v>
      </c>
      <c r="J3801" t="s">
        <v>11676</v>
      </c>
      <c r="K3801" t="s">
        <v>7601</v>
      </c>
      <c r="M3801">
        <v>126783</v>
      </c>
      <c r="N3801" t="s">
        <v>11677</v>
      </c>
      <c r="O3801">
        <v>87</v>
      </c>
    </row>
    <row r="3802" spans="1:15" x14ac:dyDescent="0.25">
      <c r="A3802" t="s">
        <v>11678</v>
      </c>
      <c r="B3802" t="s">
        <v>448</v>
      </c>
      <c r="C3802" t="s">
        <v>104</v>
      </c>
      <c r="D3802">
        <v>2000</v>
      </c>
      <c r="E3802" t="s">
        <v>11679</v>
      </c>
      <c r="F3802">
        <v>7.9</v>
      </c>
      <c r="G3802">
        <v>12000</v>
      </c>
      <c r="H3802" t="s">
        <v>11680</v>
      </c>
      <c r="I3802" t="s">
        <v>11681</v>
      </c>
      <c r="J3802" t="s">
        <v>11680</v>
      </c>
      <c r="K3802" t="s">
        <v>10297</v>
      </c>
      <c r="M3802">
        <v>274675</v>
      </c>
      <c r="N3802" t="s">
        <v>11682</v>
      </c>
      <c r="O3802">
        <v>186</v>
      </c>
    </row>
    <row r="3803" spans="1:15" x14ac:dyDescent="0.25">
      <c r="A3803" t="s">
        <v>11683</v>
      </c>
      <c r="B3803" t="s">
        <v>16</v>
      </c>
      <c r="C3803" t="s">
        <v>41</v>
      </c>
      <c r="D3803">
        <v>2000</v>
      </c>
      <c r="E3803" t="s">
        <v>11593</v>
      </c>
      <c r="F3803">
        <v>6.1</v>
      </c>
      <c r="G3803">
        <v>9200</v>
      </c>
      <c r="H3803" t="s">
        <v>1304</v>
      </c>
      <c r="I3803" t="s">
        <v>865</v>
      </c>
      <c r="J3803" t="s">
        <v>11684</v>
      </c>
      <c r="K3803" t="s">
        <v>30</v>
      </c>
      <c r="L3803">
        <v>21000000</v>
      </c>
      <c r="M3803">
        <v>6620242</v>
      </c>
      <c r="N3803" t="s">
        <v>5724</v>
      </c>
      <c r="O3803">
        <v>112</v>
      </c>
    </row>
    <row r="3804" spans="1:15" x14ac:dyDescent="0.25">
      <c r="A3804" t="s">
        <v>11685</v>
      </c>
      <c r="B3804" t="s">
        <v>16</v>
      </c>
      <c r="C3804" t="s">
        <v>104</v>
      </c>
      <c r="D3804">
        <v>2000</v>
      </c>
      <c r="E3804" t="s">
        <v>11686</v>
      </c>
      <c r="F3804">
        <v>5.9</v>
      </c>
      <c r="G3804">
        <v>9100</v>
      </c>
      <c r="H3804" t="s">
        <v>3888</v>
      </c>
      <c r="I3804" t="s">
        <v>11687</v>
      </c>
      <c r="J3804" t="s">
        <v>10463</v>
      </c>
      <c r="K3804" t="s">
        <v>30</v>
      </c>
      <c r="L3804">
        <v>16000000</v>
      </c>
      <c r="M3804">
        <v>321279</v>
      </c>
      <c r="N3804" t="s">
        <v>6858</v>
      </c>
      <c r="O3804">
        <v>114</v>
      </c>
    </row>
    <row r="3805" spans="1:15" x14ac:dyDescent="0.25">
      <c r="A3805" t="s">
        <v>11688</v>
      </c>
      <c r="B3805" t="s">
        <v>16</v>
      </c>
      <c r="C3805" t="s">
        <v>41</v>
      </c>
      <c r="D3805">
        <v>2000</v>
      </c>
      <c r="E3805" t="s">
        <v>11422</v>
      </c>
      <c r="F3805">
        <v>5</v>
      </c>
      <c r="G3805">
        <v>9900</v>
      </c>
      <c r="H3805" t="s">
        <v>1586</v>
      </c>
      <c r="I3805" t="s">
        <v>8265</v>
      </c>
      <c r="J3805" t="s">
        <v>160</v>
      </c>
      <c r="K3805" t="s">
        <v>453</v>
      </c>
      <c r="L3805">
        <v>63000000</v>
      </c>
      <c r="M3805">
        <v>10890222</v>
      </c>
      <c r="N3805" t="s">
        <v>44</v>
      </c>
      <c r="O3805">
        <v>105</v>
      </c>
    </row>
    <row r="3806" spans="1:15" x14ac:dyDescent="0.25">
      <c r="A3806" t="s">
        <v>11689</v>
      </c>
      <c r="B3806" t="s">
        <v>16</v>
      </c>
      <c r="C3806" t="s">
        <v>104</v>
      </c>
      <c r="D3806">
        <v>2000</v>
      </c>
      <c r="E3806" t="s">
        <v>11690</v>
      </c>
      <c r="F3806">
        <v>6.6</v>
      </c>
      <c r="G3806">
        <v>13000</v>
      </c>
      <c r="H3806" t="s">
        <v>7177</v>
      </c>
      <c r="I3806" t="s">
        <v>11691</v>
      </c>
      <c r="J3806" t="s">
        <v>4546</v>
      </c>
      <c r="K3806" t="s">
        <v>30</v>
      </c>
      <c r="L3806">
        <v>3600000</v>
      </c>
      <c r="M3806">
        <v>43805</v>
      </c>
      <c r="N3806" t="s">
        <v>11692</v>
      </c>
      <c r="O3806">
        <v>94</v>
      </c>
    </row>
    <row r="3807" spans="1:15" x14ac:dyDescent="0.25">
      <c r="A3807" t="s">
        <v>11693</v>
      </c>
      <c r="B3807" t="s">
        <v>16</v>
      </c>
      <c r="C3807" t="s">
        <v>104</v>
      </c>
      <c r="D3807">
        <v>2000</v>
      </c>
      <c r="E3807" t="s">
        <v>10787</v>
      </c>
      <c r="F3807">
        <v>5.0999999999999996</v>
      </c>
      <c r="G3807">
        <v>14000</v>
      </c>
      <c r="H3807" t="s">
        <v>3936</v>
      </c>
      <c r="I3807" t="s">
        <v>11694</v>
      </c>
      <c r="J3807" t="s">
        <v>4062</v>
      </c>
      <c r="K3807" t="s">
        <v>30</v>
      </c>
      <c r="L3807">
        <v>65000000</v>
      </c>
      <c r="M3807">
        <v>40443010</v>
      </c>
      <c r="N3807" t="s">
        <v>44</v>
      </c>
      <c r="O3807">
        <v>107</v>
      </c>
    </row>
    <row r="3808" spans="1:15" x14ac:dyDescent="0.25">
      <c r="A3808" t="s">
        <v>11695</v>
      </c>
      <c r="B3808" t="s">
        <v>16</v>
      </c>
      <c r="C3808" t="s">
        <v>17</v>
      </c>
      <c r="D3808">
        <v>2000</v>
      </c>
      <c r="E3808" t="s">
        <v>11696</v>
      </c>
      <c r="F3808">
        <v>6.2</v>
      </c>
      <c r="G3808">
        <v>15000</v>
      </c>
      <c r="H3808" t="s">
        <v>6986</v>
      </c>
      <c r="I3808" t="s">
        <v>6986</v>
      </c>
      <c r="J3808" t="s">
        <v>8563</v>
      </c>
      <c r="K3808" t="s">
        <v>22</v>
      </c>
      <c r="M3808">
        <v>1322763</v>
      </c>
      <c r="N3808" t="s">
        <v>6515</v>
      </c>
      <c r="O3808">
        <v>100</v>
      </c>
    </row>
    <row r="3809" spans="1:15" x14ac:dyDescent="0.25">
      <c r="A3809" t="s">
        <v>11697</v>
      </c>
      <c r="B3809" t="s">
        <v>16</v>
      </c>
      <c r="C3809" t="s">
        <v>41</v>
      </c>
      <c r="D3809">
        <v>2000</v>
      </c>
      <c r="E3809" t="s">
        <v>11325</v>
      </c>
      <c r="F3809">
        <v>6.8</v>
      </c>
      <c r="G3809">
        <v>21000</v>
      </c>
      <c r="H3809" t="s">
        <v>688</v>
      </c>
      <c r="I3809" t="s">
        <v>688</v>
      </c>
      <c r="J3809" t="s">
        <v>11698</v>
      </c>
      <c r="K3809" t="s">
        <v>453</v>
      </c>
      <c r="M3809">
        <v>9206279</v>
      </c>
      <c r="N3809" t="s">
        <v>11699</v>
      </c>
      <c r="O3809">
        <v>105</v>
      </c>
    </row>
    <row r="3810" spans="1:15" x14ac:dyDescent="0.25">
      <c r="A3810" t="s">
        <v>11700</v>
      </c>
      <c r="B3810" t="s">
        <v>337</v>
      </c>
      <c r="C3810" t="s">
        <v>390</v>
      </c>
      <c r="D3810">
        <v>2000</v>
      </c>
      <c r="E3810" t="s">
        <v>11298</v>
      </c>
      <c r="F3810">
        <v>6.2</v>
      </c>
      <c r="G3810">
        <v>12000</v>
      </c>
      <c r="H3810" t="s">
        <v>11701</v>
      </c>
      <c r="I3810" t="s">
        <v>11702</v>
      </c>
      <c r="J3810" t="s">
        <v>11703</v>
      </c>
      <c r="K3810" t="s">
        <v>5820</v>
      </c>
      <c r="L3810">
        <v>30000000</v>
      </c>
      <c r="M3810">
        <v>103291131</v>
      </c>
      <c r="N3810" t="s">
        <v>44</v>
      </c>
      <c r="O3810">
        <v>78</v>
      </c>
    </row>
    <row r="3811" spans="1:15" x14ac:dyDescent="0.25">
      <c r="A3811" t="s">
        <v>11704</v>
      </c>
      <c r="B3811" t="s">
        <v>448</v>
      </c>
      <c r="C3811" t="s">
        <v>17</v>
      </c>
      <c r="D3811">
        <v>2000</v>
      </c>
      <c r="E3811" t="s">
        <v>11705</v>
      </c>
      <c r="F3811">
        <v>7.2</v>
      </c>
      <c r="G3811">
        <v>13000</v>
      </c>
      <c r="H3811" t="s">
        <v>11706</v>
      </c>
      <c r="I3811" t="s">
        <v>11706</v>
      </c>
      <c r="J3811" t="s">
        <v>6377</v>
      </c>
      <c r="K3811" t="s">
        <v>453</v>
      </c>
      <c r="M3811">
        <v>95242</v>
      </c>
      <c r="N3811" t="s">
        <v>11707</v>
      </c>
      <c r="O3811">
        <v>118</v>
      </c>
    </row>
    <row r="3812" spans="1:15" x14ac:dyDescent="0.25">
      <c r="A3812" t="s">
        <v>11708</v>
      </c>
      <c r="B3812" t="s">
        <v>16</v>
      </c>
      <c r="C3812" t="s">
        <v>17</v>
      </c>
      <c r="D3812">
        <v>2000</v>
      </c>
      <c r="E3812" t="s">
        <v>11709</v>
      </c>
      <c r="F3812">
        <v>6.9</v>
      </c>
      <c r="G3812">
        <v>5000</v>
      </c>
      <c r="H3812" t="s">
        <v>11710</v>
      </c>
      <c r="I3812" t="s">
        <v>11710</v>
      </c>
      <c r="J3812" t="s">
        <v>11711</v>
      </c>
      <c r="K3812" t="s">
        <v>195</v>
      </c>
      <c r="M3812">
        <v>254380</v>
      </c>
      <c r="N3812" t="s">
        <v>5501</v>
      </c>
      <c r="O3812">
        <v>87</v>
      </c>
    </row>
    <row r="3813" spans="1:15" x14ac:dyDescent="0.25">
      <c r="A3813" t="s">
        <v>11712</v>
      </c>
      <c r="B3813" t="s">
        <v>16</v>
      </c>
      <c r="C3813" t="s">
        <v>104</v>
      </c>
      <c r="D3813">
        <v>2000</v>
      </c>
      <c r="E3813" t="s">
        <v>11713</v>
      </c>
      <c r="F3813">
        <v>6.7</v>
      </c>
      <c r="G3813">
        <v>13000</v>
      </c>
      <c r="H3813" t="s">
        <v>10595</v>
      </c>
      <c r="I3813" t="s">
        <v>11714</v>
      </c>
      <c r="J3813" t="s">
        <v>1872</v>
      </c>
      <c r="K3813" t="s">
        <v>22</v>
      </c>
      <c r="M3813">
        <v>30915</v>
      </c>
      <c r="N3813" t="s">
        <v>11065</v>
      </c>
      <c r="O3813">
        <v>103</v>
      </c>
    </row>
    <row r="3814" spans="1:15" x14ac:dyDescent="0.25">
      <c r="A3814" t="s">
        <v>11715</v>
      </c>
      <c r="B3814" t="s">
        <v>448</v>
      </c>
      <c r="C3814" t="s">
        <v>34</v>
      </c>
      <c r="D3814">
        <v>2000</v>
      </c>
      <c r="E3814" t="s">
        <v>11336</v>
      </c>
      <c r="F3814">
        <v>6.5</v>
      </c>
      <c r="G3814">
        <v>52000</v>
      </c>
      <c r="H3814" t="s">
        <v>11716</v>
      </c>
      <c r="I3814" t="s">
        <v>2909</v>
      </c>
      <c r="J3814" t="s">
        <v>10329</v>
      </c>
      <c r="K3814" t="s">
        <v>453</v>
      </c>
      <c r="M3814">
        <v>60726164</v>
      </c>
      <c r="N3814" t="s">
        <v>10330</v>
      </c>
      <c r="O3814">
        <v>88</v>
      </c>
    </row>
    <row r="3815" spans="1:15" x14ac:dyDescent="0.25">
      <c r="A3815" t="s">
        <v>11717</v>
      </c>
      <c r="B3815" t="s">
        <v>33</v>
      </c>
      <c r="C3815" t="s">
        <v>41</v>
      </c>
      <c r="D3815">
        <v>2000</v>
      </c>
      <c r="E3815" t="s">
        <v>10690</v>
      </c>
      <c r="F3815">
        <v>6.7</v>
      </c>
      <c r="G3815">
        <v>38000</v>
      </c>
      <c r="H3815" t="s">
        <v>289</v>
      </c>
      <c r="I3815" t="s">
        <v>289</v>
      </c>
      <c r="J3815" t="s">
        <v>289</v>
      </c>
      <c r="K3815" t="s">
        <v>30</v>
      </c>
      <c r="L3815">
        <v>25000000</v>
      </c>
      <c r="M3815">
        <v>29934477</v>
      </c>
      <c r="N3815" t="s">
        <v>9689</v>
      </c>
      <c r="O3815">
        <v>94</v>
      </c>
    </row>
    <row r="3816" spans="1:15" x14ac:dyDescent="0.25">
      <c r="A3816" t="s">
        <v>11718</v>
      </c>
      <c r="B3816" t="s">
        <v>448</v>
      </c>
      <c r="C3816" t="s">
        <v>41</v>
      </c>
      <c r="D3816">
        <v>2000</v>
      </c>
      <c r="E3816" t="s">
        <v>11719</v>
      </c>
      <c r="F3816">
        <v>7.6</v>
      </c>
      <c r="G3816">
        <v>18000</v>
      </c>
      <c r="H3816" t="s">
        <v>11720</v>
      </c>
      <c r="I3816" t="s">
        <v>11720</v>
      </c>
      <c r="J3816" t="s">
        <v>11721</v>
      </c>
      <c r="K3816" t="s">
        <v>1094</v>
      </c>
      <c r="M3816">
        <v>80334</v>
      </c>
      <c r="N3816" t="s">
        <v>11707</v>
      </c>
      <c r="O3816">
        <v>98</v>
      </c>
    </row>
    <row r="3817" spans="1:15" x14ac:dyDescent="0.25">
      <c r="A3817" t="s">
        <v>11722</v>
      </c>
      <c r="B3817" t="s">
        <v>2000</v>
      </c>
      <c r="C3817" t="s">
        <v>17</v>
      </c>
      <c r="D3817">
        <v>2000</v>
      </c>
      <c r="E3817" t="s">
        <v>11298</v>
      </c>
      <c r="F3817">
        <v>5.7</v>
      </c>
      <c r="G3817">
        <v>20000</v>
      </c>
      <c r="H3817" t="s">
        <v>7238</v>
      </c>
      <c r="I3817" t="s">
        <v>7238</v>
      </c>
      <c r="J3817" t="s">
        <v>9663</v>
      </c>
      <c r="K3817" t="s">
        <v>30</v>
      </c>
      <c r="L3817">
        <v>35000000</v>
      </c>
      <c r="M3817">
        <v>53425292</v>
      </c>
      <c r="N3817" t="s">
        <v>3746</v>
      </c>
      <c r="O3817">
        <v>106</v>
      </c>
    </row>
    <row r="3818" spans="1:15" x14ac:dyDescent="0.25">
      <c r="A3818" t="s">
        <v>11723</v>
      </c>
      <c r="B3818" t="s">
        <v>2000</v>
      </c>
      <c r="C3818" t="s">
        <v>41</v>
      </c>
      <c r="D3818">
        <v>2000</v>
      </c>
      <c r="E3818" t="s">
        <v>11724</v>
      </c>
      <c r="F3818">
        <v>7.3</v>
      </c>
      <c r="G3818">
        <v>9200</v>
      </c>
      <c r="H3818" t="s">
        <v>11725</v>
      </c>
      <c r="I3818" t="s">
        <v>11725</v>
      </c>
      <c r="J3818" t="s">
        <v>11726</v>
      </c>
      <c r="K3818" t="s">
        <v>306</v>
      </c>
      <c r="M3818">
        <v>9719848</v>
      </c>
      <c r="N3818" t="s">
        <v>11727</v>
      </c>
      <c r="O3818">
        <v>114</v>
      </c>
    </row>
    <row r="3819" spans="1:15" x14ac:dyDescent="0.25">
      <c r="A3819" t="s">
        <v>11728</v>
      </c>
      <c r="B3819" t="s">
        <v>420</v>
      </c>
      <c r="C3819" t="s">
        <v>104</v>
      </c>
      <c r="D3819">
        <v>2000</v>
      </c>
      <c r="E3819" t="s">
        <v>11729</v>
      </c>
      <c r="F3819">
        <v>7.1</v>
      </c>
      <c r="G3819">
        <v>22000</v>
      </c>
      <c r="H3819" t="s">
        <v>5466</v>
      </c>
      <c r="I3819" t="s">
        <v>5466</v>
      </c>
      <c r="J3819" t="s">
        <v>5466</v>
      </c>
      <c r="K3819" t="s">
        <v>30</v>
      </c>
      <c r="L3819">
        <v>10000000</v>
      </c>
      <c r="M3819">
        <v>15250594</v>
      </c>
      <c r="N3819" t="s">
        <v>1787</v>
      </c>
      <c r="O3819">
        <v>114</v>
      </c>
    </row>
    <row r="3820" spans="1:15" x14ac:dyDescent="0.25">
      <c r="A3820" t="s">
        <v>11730</v>
      </c>
      <c r="B3820" t="s">
        <v>16</v>
      </c>
      <c r="C3820" t="s">
        <v>41</v>
      </c>
      <c r="D3820">
        <v>2000</v>
      </c>
      <c r="E3820" t="s">
        <v>11731</v>
      </c>
      <c r="F3820">
        <v>6.5</v>
      </c>
      <c r="G3820">
        <v>5200</v>
      </c>
      <c r="H3820" t="s">
        <v>11732</v>
      </c>
      <c r="I3820" t="s">
        <v>11732</v>
      </c>
      <c r="J3820" t="s">
        <v>11733</v>
      </c>
      <c r="K3820" t="s">
        <v>22</v>
      </c>
      <c r="M3820">
        <v>1400</v>
      </c>
      <c r="N3820" t="s">
        <v>5939</v>
      </c>
      <c r="O3820">
        <v>103</v>
      </c>
    </row>
    <row r="3821" spans="1:15" x14ac:dyDescent="0.25">
      <c r="A3821" t="s">
        <v>11734</v>
      </c>
      <c r="B3821" t="s">
        <v>16</v>
      </c>
      <c r="C3821" t="s">
        <v>41</v>
      </c>
      <c r="D3821">
        <v>2000</v>
      </c>
      <c r="E3821" t="s">
        <v>11468</v>
      </c>
      <c r="F3821">
        <v>6.2</v>
      </c>
      <c r="G3821">
        <v>33000</v>
      </c>
      <c r="H3821" t="s">
        <v>10037</v>
      </c>
      <c r="I3821" t="s">
        <v>11735</v>
      </c>
      <c r="J3821" t="s">
        <v>8031</v>
      </c>
      <c r="K3821" t="s">
        <v>5820</v>
      </c>
      <c r="L3821">
        <v>35000000</v>
      </c>
      <c r="M3821">
        <v>29364989</v>
      </c>
      <c r="N3821" t="s">
        <v>7364</v>
      </c>
      <c r="O3821">
        <v>110</v>
      </c>
    </row>
    <row r="3822" spans="1:15" x14ac:dyDescent="0.25">
      <c r="A3822" t="s">
        <v>11736</v>
      </c>
      <c r="B3822" t="s">
        <v>33</v>
      </c>
      <c r="C3822" t="s">
        <v>778</v>
      </c>
      <c r="D3822">
        <v>2000</v>
      </c>
      <c r="E3822" t="s">
        <v>11737</v>
      </c>
      <c r="F3822">
        <v>7</v>
      </c>
      <c r="G3822">
        <v>7200</v>
      </c>
      <c r="H3822" t="s">
        <v>5048</v>
      </c>
      <c r="I3822" t="s">
        <v>7448</v>
      </c>
      <c r="J3822" t="s">
        <v>10446</v>
      </c>
      <c r="K3822" t="s">
        <v>22</v>
      </c>
      <c r="L3822">
        <v>10000000</v>
      </c>
      <c r="M3822">
        <v>5164404</v>
      </c>
      <c r="N3822" t="s">
        <v>11738</v>
      </c>
      <c r="O3822">
        <v>135</v>
      </c>
    </row>
    <row r="3823" spans="1:15" x14ac:dyDescent="0.25">
      <c r="A3823" t="s">
        <v>11739</v>
      </c>
      <c r="B3823" t="s">
        <v>2000</v>
      </c>
      <c r="C3823" t="s">
        <v>41</v>
      </c>
      <c r="D3823">
        <v>2000</v>
      </c>
      <c r="E3823" t="s">
        <v>11290</v>
      </c>
      <c r="F3823">
        <v>5.6</v>
      </c>
      <c r="G3823">
        <v>3700</v>
      </c>
      <c r="H3823" t="s">
        <v>904</v>
      </c>
      <c r="I3823" t="s">
        <v>10587</v>
      </c>
      <c r="J3823" t="s">
        <v>11740</v>
      </c>
      <c r="K3823" t="s">
        <v>30</v>
      </c>
      <c r="L3823">
        <v>14000000</v>
      </c>
      <c r="M3823">
        <v>3169930</v>
      </c>
      <c r="N3823" t="s">
        <v>11074</v>
      </c>
      <c r="O3823">
        <v>112</v>
      </c>
    </row>
    <row r="3824" spans="1:15" x14ac:dyDescent="0.25">
      <c r="A3824" t="s">
        <v>11741</v>
      </c>
      <c r="B3824" t="s">
        <v>2000</v>
      </c>
      <c r="C3824" t="s">
        <v>17</v>
      </c>
      <c r="D3824">
        <v>2000</v>
      </c>
      <c r="E3824" t="s">
        <v>10863</v>
      </c>
      <c r="F3824">
        <v>5.2</v>
      </c>
      <c r="G3824">
        <v>8300</v>
      </c>
      <c r="H3824" t="s">
        <v>11742</v>
      </c>
      <c r="I3824" t="s">
        <v>11743</v>
      </c>
      <c r="J3824" t="s">
        <v>11744</v>
      </c>
      <c r="K3824" t="s">
        <v>30</v>
      </c>
      <c r="L3824">
        <v>15000000</v>
      </c>
      <c r="M3824">
        <v>10873148</v>
      </c>
      <c r="N3824" t="s">
        <v>9112</v>
      </c>
      <c r="O3824">
        <v>96</v>
      </c>
    </row>
    <row r="3825" spans="1:15" x14ac:dyDescent="0.25">
      <c r="A3825" t="s">
        <v>11745</v>
      </c>
      <c r="B3825" t="s">
        <v>16</v>
      </c>
      <c r="C3825" t="s">
        <v>17</v>
      </c>
      <c r="D3825">
        <v>2000</v>
      </c>
      <c r="E3825" t="s">
        <v>11746</v>
      </c>
      <c r="F3825">
        <v>5.9</v>
      </c>
      <c r="G3825">
        <v>21000</v>
      </c>
      <c r="H3825" t="s">
        <v>1332</v>
      </c>
      <c r="I3825" t="s">
        <v>11747</v>
      </c>
      <c r="J3825" t="s">
        <v>8191</v>
      </c>
      <c r="K3825" t="s">
        <v>5820</v>
      </c>
      <c r="L3825">
        <v>8000000</v>
      </c>
      <c r="M3825">
        <v>105983</v>
      </c>
      <c r="N3825" t="s">
        <v>7591</v>
      </c>
      <c r="O3825">
        <v>122</v>
      </c>
    </row>
    <row r="3826" spans="1:15" x14ac:dyDescent="0.25">
      <c r="A3826" t="s">
        <v>11748</v>
      </c>
      <c r="B3826" t="s">
        <v>337</v>
      </c>
      <c r="C3826" t="s">
        <v>390</v>
      </c>
      <c r="D3826">
        <v>2000</v>
      </c>
      <c r="E3826" t="s">
        <v>10937</v>
      </c>
      <c r="F3826">
        <v>6.4</v>
      </c>
      <c r="G3826">
        <v>18000</v>
      </c>
      <c r="H3826" t="s">
        <v>11749</v>
      </c>
      <c r="I3826" t="s">
        <v>11750</v>
      </c>
      <c r="J3826" t="s">
        <v>11751</v>
      </c>
      <c r="K3826" t="s">
        <v>30</v>
      </c>
      <c r="L3826">
        <v>30000000</v>
      </c>
      <c r="M3826">
        <v>96159800</v>
      </c>
      <c r="N3826" t="s">
        <v>5946</v>
      </c>
      <c r="O3826">
        <v>77</v>
      </c>
    </row>
    <row r="3827" spans="1:15" x14ac:dyDescent="0.25">
      <c r="A3827" t="s">
        <v>11752</v>
      </c>
      <c r="B3827" t="s">
        <v>16</v>
      </c>
      <c r="C3827" t="s">
        <v>41</v>
      </c>
      <c r="D3827">
        <v>2000</v>
      </c>
      <c r="E3827" t="s">
        <v>11481</v>
      </c>
      <c r="F3827">
        <v>5.6</v>
      </c>
      <c r="G3827">
        <v>9100</v>
      </c>
      <c r="H3827" t="s">
        <v>475</v>
      </c>
      <c r="I3827" t="s">
        <v>11753</v>
      </c>
      <c r="J3827" t="s">
        <v>11753</v>
      </c>
      <c r="K3827" t="s">
        <v>30</v>
      </c>
      <c r="L3827">
        <v>60000000</v>
      </c>
      <c r="M3827">
        <v>14145677</v>
      </c>
      <c r="N3827" t="s">
        <v>11754</v>
      </c>
      <c r="O3827">
        <v>105</v>
      </c>
    </row>
    <row r="3828" spans="1:15" x14ac:dyDescent="0.25">
      <c r="A3828" t="s">
        <v>11755</v>
      </c>
      <c r="B3828" t="s">
        <v>420</v>
      </c>
      <c r="C3828" t="s">
        <v>63</v>
      </c>
      <c r="D3828">
        <v>2000</v>
      </c>
      <c r="E3828" t="s">
        <v>11756</v>
      </c>
      <c r="F3828">
        <v>6.1</v>
      </c>
      <c r="G3828">
        <v>1700</v>
      </c>
      <c r="H3828" t="s">
        <v>8950</v>
      </c>
      <c r="I3828" t="s">
        <v>11757</v>
      </c>
      <c r="J3828" t="s">
        <v>7122</v>
      </c>
      <c r="K3828" t="s">
        <v>453</v>
      </c>
      <c r="M3828">
        <v>100544</v>
      </c>
      <c r="N3828" t="s">
        <v>6529</v>
      </c>
      <c r="O3828">
        <v>100</v>
      </c>
    </row>
    <row r="3829" spans="1:15" x14ac:dyDescent="0.25">
      <c r="A3829" t="s">
        <v>11758</v>
      </c>
      <c r="B3829" t="s">
        <v>16</v>
      </c>
      <c r="C3829" t="s">
        <v>41</v>
      </c>
      <c r="D3829">
        <v>2000</v>
      </c>
      <c r="E3829" t="s">
        <v>11759</v>
      </c>
      <c r="F3829">
        <v>5.0999999999999996</v>
      </c>
      <c r="G3829">
        <v>3700</v>
      </c>
      <c r="H3829" t="s">
        <v>9277</v>
      </c>
      <c r="I3829" t="s">
        <v>9277</v>
      </c>
      <c r="J3829" t="s">
        <v>11760</v>
      </c>
      <c r="K3829" t="s">
        <v>30</v>
      </c>
      <c r="L3829">
        <v>3000000</v>
      </c>
      <c r="M3829">
        <v>40361</v>
      </c>
      <c r="N3829" t="s">
        <v>3746</v>
      </c>
      <c r="O3829">
        <v>98</v>
      </c>
    </row>
    <row r="3830" spans="1:15" x14ac:dyDescent="0.25">
      <c r="A3830" t="s">
        <v>11761</v>
      </c>
      <c r="B3830" t="s">
        <v>16</v>
      </c>
      <c r="C3830" t="s">
        <v>41</v>
      </c>
      <c r="D3830">
        <v>2000</v>
      </c>
      <c r="E3830" t="s">
        <v>11762</v>
      </c>
      <c r="F3830">
        <v>7.4</v>
      </c>
      <c r="G3830">
        <v>21000</v>
      </c>
      <c r="H3830" t="s">
        <v>10401</v>
      </c>
      <c r="I3830" t="s">
        <v>10401</v>
      </c>
      <c r="J3830" t="s">
        <v>11763</v>
      </c>
      <c r="K3830" t="s">
        <v>1094</v>
      </c>
      <c r="M3830">
        <v>14596148</v>
      </c>
      <c r="N3830" t="s">
        <v>7339</v>
      </c>
      <c r="O3830">
        <v>106</v>
      </c>
    </row>
    <row r="3831" spans="1:15" x14ac:dyDescent="0.25">
      <c r="A3831" t="s">
        <v>11764</v>
      </c>
      <c r="B3831" t="s">
        <v>16</v>
      </c>
      <c r="C3831" t="s">
        <v>17</v>
      </c>
      <c r="D3831">
        <v>2000</v>
      </c>
      <c r="E3831" t="s">
        <v>11765</v>
      </c>
      <c r="F3831">
        <v>7.1</v>
      </c>
      <c r="G3831">
        <v>6100</v>
      </c>
      <c r="H3831" t="s">
        <v>4130</v>
      </c>
      <c r="I3831" t="s">
        <v>11766</v>
      </c>
      <c r="J3831" t="s">
        <v>7314</v>
      </c>
      <c r="K3831" t="s">
        <v>453</v>
      </c>
      <c r="L3831">
        <v>8000000</v>
      </c>
      <c r="M3831">
        <v>3033646</v>
      </c>
      <c r="N3831" t="s">
        <v>4132</v>
      </c>
      <c r="O3831">
        <v>121</v>
      </c>
    </row>
    <row r="3832" spans="1:15" x14ac:dyDescent="0.25">
      <c r="A3832" t="s">
        <v>11767</v>
      </c>
      <c r="B3832" t="s">
        <v>16</v>
      </c>
      <c r="C3832" t="s">
        <v>34</v>
      </c>
      <c r="D3832">
        <v>2000</v>
      </c>
      <c r="E3832" t="s">
        <v>11768</v>
      </c>
      <c r="F3832">
        <v>5.8</v>
      </c>
      <c r="G3832">
        <v>2200</v>
      </c>
      <c r="H3832" t="s">
        <v>11769</v>
      </c>
      <c r="I3832" t="s">
        <v>11770</v>
      </c>
      <c r="J3832" t="s">
        <v>2204</v>
      </c>
      <c r="K3832" t="s">
        <v>30</v>
      </c>
      <c r="L3832">
        <v>1000000</v>
      </c>
      <c r="M3832">
        <v>13276</v>
      </c>
      <c r="N3832" t="s">
        <v>11754</v>
      </c>
      <c r="O3832">
        <v>82</v>
      </c>
    </row>
    <row r="3833" spans="1:15" x14ac:dyDescent="0.25">
      <c r="A3833" t="s">
        <v>11771</v>
      </c>
      <c r="B3833" t="s">
        <v>33</v>
      </c>
      <c r="C3833" t="s">
        <v>778</v>
      </c>
      <c r="D3833">
        <v>2000</v>
      </c>
      <c r="E3833" t="s">
        <v>11772</v>
      </c>
      <c r="F3833">
        <v>6</v>
      </c>
      <c r="G3833">
        <v>4400</v>
      </c>
      <c r="H3833" t="s">
        <v>5256</v>
      </c>
      <c r="I3833" t="s">
        <v>5257</v>
      </c>
      <c r="J3833" t="s">
        <v>11145</v>
      </c>
      <c r="K3833" t="s">
        <v>22</v>
      </c>
      <c r="L3833">
        <v>13000000</v>
      </c>
      <c r="M3833">
        <v>299792</v>
      </c>
      <c r="N3833" t="s">
        <v>10847</v>
      </c>
      <c r="O3833">
        <v>93</v>
      </c>
    </row>
    <row r="3834" spans="1:15" x14ac:dyDescent="0.25">
      <c r="A3834" t="s">
        <v>11773</v>
      </c>
      <c r="B3834" t="s">
        <v>16</v>
      </c>
      <c r="C3834" t="s">
        <v>17</v>
      </c>
      <c r="D3834">
        <v>2000</v>
      </c>
      <c r="E3834" t="s">
        <v>11617</v>
      </c>
      <c r="F3834">
        <v>4.8</v>
      </c>
      <c r="G3834">
        <v>11000</v>
      </c>
      <c r="H3834" t="s">
        <v>11774</v>
      </c>
      <c r="I3834" t="s">
        <v>11775</v>
      </c>
      <c r="J3834" t="s">
        <v>4491</v>
      </c>
      <c r="K3834" t="s">
        <v>30</v>
      </c>
      <c r="L3834">
        <v>50000000</v>
      </c>
      <c r="M3834">
        <v>31355910</v>
      </c>
      <c r="N3834" t="s">
        <v>11776</v>
      </c>
      <c r="O3834">
        <v>97</v>
      </c>
    </row>
    <row r="3835" spans="1:15" x14ac:dyDescent="0.25">
      <c r="A3835" t="s">
        <v>11777</v>
      </c>
      <c r="B3835" t="s">
        <v>16</v>
      </c>
      <c r="C3835" t="s">
        <v>17</v>
      </c>
      <c r="D3835">
        <v>2000</v>
      </c>
      <c r="E3835" t="s">
        <v>11248</v>
      </c>
      <c r="F3835">
        <v>5.9</v>
      </c>
      <c r="G3835">
        <v>4200</v>
      </c>
      <c r="H3835" t="s">
        <v>838</v>
      </c>
      <c r="I3835" t="s">
        <v>2453</v>
      </c>
      <c r="J3835" t="s">
        <v>7731</v>
      </c>
      <c r="K3835" t="s">
        <v>30</v>
      </c>
      <c r="L3835">
        <v>15000000</v>
      </c>
      <c r="M3835">
        <v>5753678</v>
      </c>
      <c r="N3835" t="s">
        <v>840</v>
      </c>
      <c r="O3835">
        <v>130</v>
      </c>
    </row>
    <row r="3836" spans="1:15" x14ac:dyDescent="0.25">
      <c r="A3836" t="s">
        <v>11778</v>
      </c>
      <c r="B3836" t="s">
        <v>33</v>
      </c>
      <c r="C3836" t="s">
        <v>390</v>
      </c>
      <c r="D3836">
        <v>2000</v>
      </c>
      <c r="E3836" t="s">
        <v>11336</v>
      </c>
      <c r="F3836">
        <v>6.1</v>
      </c>
      <c r="G3836">
        <v>7000</v>
      </c>
      <c r="H3836" t="s">
        <v>609</v>
      </c>
      <c r="I3836" t="s">
        <v>11779</v>
      </c>
      <c r="J3836" t="s">
        <v>11780</v>
      </c>
      <c r="K3836" t="s">
        <v>30</v>
      </c>
      <c r="L3836">
        <v>5000000</v>
      </c>
      <c r="M3836">
        <v>16643191</v>
      </c>
      <c r="N3836" t="s">
        <v>11781</v>
      </c>
      <c r="O3836">
        <v>82</v>
      </c>
    </row>
    <row r="3837" spans="1:15" x14ac:dyDescent="0.25">
      <c r="A3837" t="s">
        <v>11782</v>
      </c>
      <c r="B3837" t="s">
        <v>448</v>
      </c>
      <c r="C3837" t="s">
        <v>34</v>
      </c>
      <c r="D3837">
        <v>2000</v>
      </c>
      <c r="E3837" t="s">
        <v>11783</v>
      </c>
      <c r="F3837">
        <v>6.9</v>
      </c>
      <c r="G3837">
        <v>14000</v>
      </c>
      <c r="H3837" t="s">
        <v>11784</v>
      </c>
      <c r="I3837" t="s">
        <v>11784</v>
      </c>
      <c r="J3837" t="s">
        <v>11785</v>
      </c>
      <c r="K3837" t="s">
        <v>10297</v>
      </c>
      <c r="N3837" t="s">
        <v>11786</v>
      </c>
      <c r="O3837">
        <v>172</v>
      </c>
    </row>
    <row r="3838" spans="1:15" x14ac:dyDescent="0.25">
      <c r="A3838" t="s">
        <v>11787</v>
      </c>
      <c r="B3838" t="s">
        <v>16</v>
      </c>
      <c r="C3838" t="s">
        <v>41</v>
      </c>
      <c r="D3838">
        <v>2000</v>
      </c>
      <c r="E3838" t="s">
        <v>11788</v>
      </c>
      <c r="F3838">
        <v>6.8</v>
      </c>
      <c r="G3838">
        <v>2900</v>
      </c>
      <c r="H3838" t="s">
        <v>11789</v>
      </c>
      <c r="I3838" t="s">
        <v>11789</v>
      </c>
      <c r="J3838" t="s">
        <v>11790</v>
      </c>
      <c r="K3838" t="s">
        <v>30</v>
      </c>
      <c r="M3838">
        <v>1111273</v>
      </c>
      <c r="N3838" t="s">
        <v>11791</v>
      </c>
      <c r="O3838">
        <v>111</v>
      </c>
    </row>
    <row r="3839" spans="1:15" x14ac:dyDescent="0.25">
      <c r="A3839" t="s">
        <v>11792</v>
      </c>
      <c r="B3839" t="s">
        <v>16</v>
      </c>
      <c r="C3839" t="s">
        <v>104</v>
      </c>
      <c r="D3839">
        <v>2000</v>
      </c>
      <c r="E3839" t="s">
        <v>11793</v>
      </c>
      <c r="F3839">
        <v>5.0999999999999996</v>
      </c>
      <c r="G3839">
        <v>1500</v>
      </c>
      <c r="H3839" t="s">
        <v>11794</v>
      </c>
      <c r="I3839" t="s">
        <v>11795</v>
      </c>
      <c r="J3839" t="s">
        <v>11796</v>
      </c>
      <c r="K3839" t="s">
        <v>248</v>
      </c>
      <c r="M3839">
        <v>6831</v>
      </c>
      <c r="N3839" t="s">
        <v>5480</v>
      </c>
      <c r="O3839">
        <v>93</v>
      </c>
    </row>
    <row r="3840" spans="1:15" x14ac:dyDescent="0.25">
      <c r="A3840" t="s">
        <v>11797</v>
      </c>
      <c r="B3840" t="s">
        <v>420</v>
      </c>
      <c r="C3840" t="s">
        <v>17</v>
      </c>
      <c r="D3840">
        <v>2000</v>
      </c>
      <c r="E3840" t="s">
        <v>11798</v>
      </c>
      <c r="F3840">
        <v>7.4</v>
      </c>
      <c r="G3840">
        <v>4400</v>
      </c>
      <c r="H3840" t="s">
        <v>11799</v>
      </c>
      <c r="I3840" t="s">
        <v>11799</v>
      </c>
      <c r="J3840" t="s">
        <v>11800</v>
      </c>
      <c r="K3840" t="s">
        <v>5820</v>
      </c>
      <c r="N3840" t="s">
        <v>11801</v>
      </c>
      <c r="O3840">
        <v>83</v>
      </c>
    </row>
    <row r="3841" spans="1:15" x14ac:dyDescent="0.25">
      <c r="A3841" t="s">
        <v>11802</v>
      </c>
      <c r="B3841" t="s">
        <v>2000</v>
      </c>
      <c r="C3841" t="s">
        <v>41</v>
      </c>
      <c r="D3841">
        <v>2000</v>
      </c>
      <c r="E3841" t="s">
        <v>11481</v>
      </c>
      <c r="F3841">
        <v>4.7</v>
      </c>
      <c r="G3841">
        <v>11000</v>
      </c>
      <c r="H3841" t="s">
        <v>939</v>
      </c>
      <c r="I3841" t="s">
        <v>5003</v>
      </c>
      <c r="J3841" t="s">
        <v>4148</v>
      </c>
      <c r="K3841" t="s">
        <v>30</v>
      </c>
      <c r="L3841">
        <v>25000000</v>
      </c>
      <c r="M3841">
        <v>24362772</v>
      </c>
      <c r="N3841" t="s">
        <v>9991</v>
      </c>
      <c r="O3841">
        <v>108</v>
      </c>
    </row>
    <row r="3842" spans="1:15" x14ac:dyDescent="0.25">
      <c r="A3842" t="s">
        <v>11803</v>
      </c>
      <c r="B3842" t="s">
        <v>448</v>
      </c>
      <c r="C3842" t="s">
        <v>63</v>
      </c>
      <c r="D3842">
        <v>2000</v>
      </c>
      <c r="E3842" t="s">
        <v>11804</v>
      </c>
      <c r="F3842">
        <v>5.5</v>
      </c>
      <c r="G3842">
        <v>5100</v>
      </c>
      <c r="H3842" t="s">
        <v>11805</v>
      </c>
      <c r="I3842" t="s">
        <v>11806</v>
      </c>
      <c r="J3842" t="s">
        <v>1990</v>
      </c>
      <c r="K3842" t="s">
        <v>30</v>
      </c>
      <c r="N3842" t="s">
        <v>11807</v>
      </c>
      <c r="O3842">
        <v>89</v>
      </c>
    </row>
    <row r="3843" spans="1:15" x14ac:dyDescent="0.25">
      <c r="A3843" t="s">
        <v>11808</v>
      </c>
      <c r="B3843" t="s">
        <v>16</v>
      </c>
      <c r="C3843" t="s">
        <v>41</v>
      </c>
      <c r="D3843">
        <v>2000</v>
      </c>
      <c r="E3843" t="s">
        <v>11809</v>
      </c>
      <c r="F3843">
        <v>5.7</v>
      </c>
      <c r="G3843">
        <v>7000</v>
      </c>
      <c r="H3843" t="s">
        <v>11810</v>
      </c>
      <c r="I3843" t="s">
        <v>11810</v>
      </c>
      <c r="J3843" t="s">
        <v>5713</v>
      </c>
      <c r="K3843" t="s">
        <v>30</v>
      </c>
      <c r="L3843">
        <v>14000000</v>
      </c>
      <c r="M3843">
        <v>3284444</v>
      </c>
      <c r="N3843" t="s">
        <v>5724</v>
      </c>
      <c r="O3843">
        <v>101</v>
      </c>
    </row>
    <row r="3844" spans="1:15" x14ac:dyDescent="0.25">
      <c r="A3844" t="s">
        <v>11811</v>
      </c>
      <c r="B3844" t="s">
        <v>2000</v>
      </c>
      <c r="C3844" t="s">
        <v>41</v>
      </c>
      <c r="D3844">
        <v>2000</v>
      </c>
      <c r="E3844" t="s">
        <v>11812</v>
      </c>
      <c r="F3844">
        <v>7.3</v>
      </c>
      <c r="G3844">
        <v>4200</v>
      </c>
      <c r="H3844" t="s">
        <v>11813</v>
      </c>
      <c r="I3844" t="s">
        <v>11813</v>
      </c>
      <c r="J3844" t="s">
        <v>4119</v>
      </c>
      <c r="K3844" t="s">
        <v>30</v>
      </c>
      <c r="M3844">
        <v>512451</v>
      </c>
      <c r="N3844" t="s">
        <v>11814</v>
      </c>
      <c r="O3844">
        <v>118</v>
      </c>
    </row>
    <row r="3845" spans="1:15" x14ac:dyDescent="0.25">
      <c r="A3845" t="s">
        <v>11815</v>
      </c>
      <c r="B3845" t="s">
        <v>33</v>
      </c>
      <c r="C3845" t="s">
        <v>25</v>
      </c>
      <c r="D3845">
        <v>2001</v>
      </c>
      <c r="E3845" t="s">
        <v>11816</v>
      </c>
      <c r="F3845">
        <v>7.6</v>
      </c>
      <c r="G3845">
        <v>685000</v>
      </c>
      <c r="H3845" t="s">
        <v>2052</v>
      </c>
      <c r="I3845" t="s">
        <v>11817</v>
      </c>
      <c r="J3845" t="s">
        <v>11818</v>
      </c>
      <c r="K3845" t="s">
        <v>22</v>
      </c>
      <c r="L3845">
        <v>125000000</v>
      </c>
      <c r="M3845">
        <v>1006968171</v>
      </c>
      <c r="N3845" t="s">
        <v>23</v>
      </c>
      <c r="O3845">
        <v>152</v>
      </c>
    </row>
    <row r="3846" spans="1:15" x14ac:dyDescent="0.25">
      <c r="A3846" t="s">
        <v>11819</v>
      </c>
      <c r="B3846" t="s">
        <v>2000</v>
      </c>
      <c r="C3846" t="s">
        <v>34</v>
      </c>
      <c r="D3846">
        <v>2001</v>
      </c>
      <c r="E3846" t="s">
        <v>11820</v>
      </c>
      <c r="F3846">
        <v>6.8</v>
      </c>
      <c r="G3846">
        <v>362000</v>
      </c>
      <c r="H3846" t="s">
        <v>2485</v>
      </c>
      <c r="I3846" t="s">
        <v>11821</v>
      </c>
      <c r="J3846" t="s">
        <v>11822</v>
      </c>
      <c r="K3846" t="s">
        <v>30</v>
      </c>
      <c r="L3846">
        <v>38000000</v>
      </c>
      <c r="M3846">
        <v>207305509</v>
      </c>
      <c r="N3846" t="s">
        <v>61</v>
      </c>
      <c r="O3846">
        <v>106</v>
      </c>
    </row>
    <row r="3847" spans="1:15" x14ac:dyDescent="0.25">
      <c r="A3847" t="s">
        <v>11823</v>
      </c>
      <c r="B3847" t="s">
        <v>2000</v>
      </c>
      <c r="C3847" t="s">
        <v>34</v>
      </c>
      <c r="D3847">
        <v>2001</v>
      </c>
      <c r="E3847" t="s">
        <v>11824</v>
      </c>
      <c r="F3847">
        <v>8.8000000000000007</v>
      </c>
      <c r="G3847">
        <v>1700000</v>
      </c>
      <c r="H3847" t="s">
        <v>6886</v>
      </c>
      <c r="I3847" t="s">
        <v>11825</v>
      </c>
      <c r="J3847" t="s">
        <v>7688</v>
      </c>
      <c r="K3847" t="s">
        <v>1878</v>
      </c>
      <c r="L3847">
        <v>93000000</v>
      </c>
      <c r="M3847">
        <v>897690072</v>
      </c>
      <c r="N3847" t="s">
        <v>2027</v>
      </c>
      <c r="O3847">
        <v>178</v>
      </c>
    </row>
    <row r="3848" spans="1:15" x14ac:dyDescent="0.25">
      <c r="A3848" t="s">
        <v>11826</v>
      </c>
      <c r="B3848" t="s">
        <v>2000</v>
      </c>
      <c r="C3848" t="s">
        <v>41</v>
      </c>
      <c r="D3848">
        <v>2001</v>
      </c>
      <c r="E3848" t="s">
        <v>11314</v>
      </c>
      <c r="F3848">
        <v>6.3</v>
      </c>
      <c r="G3848">
        <v>195000</v>
      </c>
      <c r="H3848" t="s">
        <v>11827</v>
      </c>
      <c r="I3848" t="s">
        <v>11828</v>
      </c>
      <c r="J3848" t="s">
        <v>7783</v>
      </c>
      <c r="K3848" t="s">
        <v>30</v>
      </c>
      <c r="L3848">
        <v>18000000</v>
      </c>
      <c r="M3848">
        <v>141774679</v>
      </c>
      <c r="N3848" t="s">
        <v>118</v>
      </c>
      <c r="O3848">
        <v>96</v>
      </c>
    </row>
    <row r="3849" spans="1:15" x14ac:dyDescent="0.25">
      <c r="A3849" t="s">
        <v>11829</v>
      </c>
      <c r="B3849" t="s">
        <v>16</v>
      </c>
      <c r="C3849" t="s">
        <v>17</v>
      </c>
      <c r="D3849">
        <v>2001</v>
      </c>
      <c r="E3849" t="s">
        <v>11830</v>
      </c>
      <c r="F3849">
        <v>7.9</v>
      </c>
      <c r="G3849">
        <v>331000</v>
      </c>
      <c r="H3849" t="s">
        <v>2002</v>
      </c>
      <c r="I3849" t="s">
        <v>2002</v>
      </c>
      <c r="J3849" t="s">
        <v>11831</v>
      </c>
      <c r="K3849" t="s">
        <v>453</v>
      </c>
      <c r="L3849">
        <v>15000000</v>
      </c>
      <c r="M3849">
        <v>20263646</v>
      </c>
      <c r="N3849" t="s">
        <v>10614</v>
      </c>
      <c r="O3849">
        <v>147</v>
      </c>
    </row>
    <row r="3850" spans="1:15" x14ac:dyDescent="0.25">
      <c r="A3850" t="s">
        <v>11832</v>
      </c>
      <c r="B3850" t="s">
        <v>337</v>
      </c>
      <c r="C3850" t="s">
        <v>390</v>
      </c>
      <c r="D3850">
        <v>2001</v>
      </c>
      <c r="E3850" t="s">
        <v>11724</v>
      </c>
      <c r="F3850">
        <v>8.1</v>
      </c>
      <c r="G3850">
        <v>838000</v>
      </c>
      <c r="H3850" t="s">
        <v>11833</v>
      </c>
      <c r="I3850" t="s">
        <v>11833</v>
      </c>
      <c r="J3850" t="s">
        <v>4921</v>
      </c>
      <c r="K3850" t="s">
        <v>30</v>
      </c>
      <c r="L3850">
        <v>115000000</v>
      </c>
      <c r="M3850">
        <v>579707738</v>
      </c>
      <c r="N3850" t="s">
        <v>10121</v>
      </c>
      <c r="O3850">
        <v>92</v>
      </c>
    </row>
    <row r="3851" spans="1:15" x14ac:dyDescent="0.25">
      <c r="A3851" t="s">
        <v>11834</v>
      </c>
      <c r="B3851" t="s">
        <v>33</v>
      </c>
      <c r="C3851" t="s">
        <v>390</v>
      </c>
      <c r="D3851">
        <v>2001</v>
      </c>
      <c r="E3851" t="s">
        <v>11835</v>
      </c>
      <c r="F3851">
        <v>8.6</v>
      </c>
      <c r="G3851">
        <v>679000</v>
      </c>
      <c r="H3851" t="s">
        <v>2108</v>
      </c>
      <c r="I3851" t="s">
        <v>2108</v>
      </c>
      <c r="J3851" t="s">
        <v>11836</v>
      </c>
      <c r="K3851" t="s">
        <v>2110</v>
      </c>
      <c r="L3851">
        <v>19000000</v>
      </c>
      <c r="M3851">
        <v>355475245</v>
      </c>
      <c r="N3851" t="s">
        <v>11837</v>
      </c>
      <c r="O3851">
        <v>125</v>
      </c>
    </row>
    <row r="3852" spans="1:15" x14ac:dyDescent="0.25">
      <c r="A3852" t="s">
        <v>11838</v>
      </c>
      <c r="B3852" t="s">
        <v>16</v>
      </c>
      <c r="C3852" t="s">
        <v>17</v>
      </c>
      <c r="D3852">
        <v>2001</v>
      </c>
      <c r="E3852" t="s">
        <v>11839</v>
      </c>
      <c r="F3852">
        <v>8</v>
      </c>
      <c r="G3852">
        <v>755000</v>
      </c>
      <c r="H3852" t="s">
        <v>11840</v>
      </c>
      <c r="I3852" t="s">
        <v>11840</v>
      </c>
      <c r="J3852" t="s">
        <v>10809</v>
      </c>
      <c r="K3852" t="s">
        <v>30</v>
      </c>
      <c r="L3852">
        <v>6000000</v>
      </c>
      <c r="M3852">
        <v>6981586</v>
      </c>
      <c r="N3852" t="s">
        <v>11841</v>
      </c>
      <c r="O3852">
        <v>113</v>
      </c>
    </row>
    <row r="3853" spans="1:15" x14ac:dyDescent="0.25">
      <c r="A3853" t="s">
        <v>11842</v>
      </c>
      <c r="B3853" t="s">
        <v>16</v>
      </c>
      <c r="C3853" t="s">
        <v>41</v>
      </c>
      <c r="D3853">
        <v>2001</v>
      </c>
      <c r="E3853" t="s">
        <v>11843</v>
      </c>
      <c r="F3853">
        <v>5.7</v>
      </c>
      <c r="G3853">
        <v>100000</v>
      </c>
      <c r="H3853" t="s">
        <v>11844</v>
      </c>
      <c r="I3853" t="s">
        <v>11845</v>
      </c>
      <c r="J3853" t="s">
        <v>11846</v>
      </c>
      <c r="K3853" t="s">
        <v>30</v>
      </c>
      <c r="L3853">
        <v>15000000</v>
      </c>
      <c r="M3853">
        <v>66468985</v>
      </c>
      <c r="N3853" t="s">
        <v>31</v>
      </c>
      <c r="O3853">
        <v>89</v>
      </c>
    </row>
    <row r="3854" spans="1:15" x14ac:dyDescent="0.25">
      <c r="A3854" t="s">
        <v>11847</v>
      </c>
      <c r="B3854" t="s">
        <v>16</v>
      </c>
      <c r="C3854" t="s">
        <v>41</v>
      </c>
      <c r="D3854">
        <v>2001</v>
      </c>
      <c r="E3854" t="s">
        <v>11848</v>
      </c>
      <c r="F3854">
        <v>5.3</v>
      </c>
      <c r="G3854">
        <v>152000</v>
      </c>
      <c r="H3854" t="s">
        <v>4631</v>
      </c>
      <c r="I3854" t="s">
        <v>9094</v>
      </c>
      <c r="J3854" t="s">
        <v>11256</v>
      </c>
      <c r="K3854" t="s">
        <v>30</v>
      </c>
      <c r="L3854">
        <v>45000000</v>
      </c>
      <c r="M3854">
        <v>141220678</v>
      </c>
      <c r="N3854" t="s">
        <v>8990</v>
      </c>
      <c r="O3854">
        <v>83</v>
      </c>
    </row>
    <row r="3855" spans="1:15" x14ac:dyDescent="0.25">
      <c r="A3855" t="s">
        <v>11849</v>
      </c>
      <c r="B3855" t="s">
        <v>2000</v>
      </c>
      <c r="C3855" t="s">
        <v>104</v>
      </c>
      <c r="D3855">
        <v>2001</v>
      </c>
      <c r="E3855" t="s">
        <v>11850</v>
      </c>
      <c r="F3855">
        <v>7.7</v>
      </c>
      <c r="G3855">
        <v>531000</v>
      </c>
      <c r="H3855" t="s">
        <v>5109</v>
      </c>
      <c r="I3855" t="s">
        <v>11851</v>
      </c>
      <c r="J3855" t="s">
        <v>9716</v>
      </c>
      <c r="K3855" t="s">
        <v>30</v>
      </c>
      <c r="L3855">
        <v>85000000</v>
      </c>
      <c r="M3855">
        <v>450717150</v>
      </c>
      <c r="N3855" t="s">
        <v>23</v>
      </c>
      <c r="O3855">
        <v>116</v>
      </c>
    </row>
    <row r="3856" spans="1:15" x14ac:dyDescent="0.25">
      <c r="A3856" t="s">
        <v>11852</v>
      </c>
      <c r="B3856" t="s">
        <v>33</v>
      </c>
      <c r="C3856" t="s">
        <v>390</v>
      </c>
      <c r="D3856">
        <v>2001</v>
      </c>
      <c r="E3856" t="s">
        <v>11853</v>
      </c>
      <c r="F3856">
        <v>7.9</v>
      </c>
      <c r="G3856">
        <v>630000</v>
      </c>
      <c r="H3856" t="s">
        <v>11854</v>
      </c>
      <c r="I3856" t="s">
        <v>11855</v>
      </c>
      <c r="J3856" t="s">
        <v>6846</v>
      </c>
      <c r="K3856" t="s">
        <v>30</v>
      </c>
      <c r="L3856">
        <v>60000000</v>
      </c>
      <c r="M3856">
        <v>487853320</v>
      </c>
      <c r="N3856" t="s">
        <v>10176</v>
      </c>
      <c r="O3856">
        <v>90</v>
      </c>
    </row>
    <row r="3857" spans="1:15" x14ac:dyDescent="0.25">
      <c r="A3857" t="s">
        <v>11856</v>
      </c>
      <c r="B3857" t="s">
        <v>16</v>
      </c>
      <c r="C3857" t="s">
        <v>17</v>
      </c>
      <c r="D3857">
        <v>2001</v>
      </c>
      <c r="E3857" t="s">
        <v>11857</v>
      </c>
      <c r="F3857">
        <v>7.7</v>
      </c>
      <c r="G3857">
        <v>372000</v>
      </c>
      <c r="H3857" t="s">
        <v>991</v>
      </c>
      <c r="I3857" t="s">
        <v>7833</v>
      </c>
      <c r="J3857" t="s">
        <v>11858</v>
      </c>
      <c r="K3857" t="s">
        <v>30</v>
      </c>
      <c r="L3857">
        <v>92000000</v>
      </c>
      <c r="M3857">
        <v>172989651</v>
      </c>
      <c r="N3857" t="s">
        <v>11859</v>
      </c>
      <c r="O3857">
        <v>144</v>
      </c>
    </row>
    <row r="3858" spans="1:15" x14ac:dyDescent="0.25">
      <c r="A3858" t="s">
        <v>11860</v>
      </c>
      <c r="B3858" t="s">
        <v>2000</v>
      </c>
      <c r="C3858" t="s">
        <v>63</v>
      </c>
      <c r="D3858">
        <v>2001</v>
      </c>
      <c r="E3858" t="s">
        <v>11861</v>
      </c>
      <c r="F3858">
        <v>8.1999999999999993</v>
      </c>
      <c r="G3858">
        <v>871000</v>
      </c>
      <c r="H3858" t="s">
        <v>1135</v>
      </c>
      <c r="I3858" t="s">
        <v>8345</v>
      </c>
      <c r="J3858" t="s">
        <v>7005</v>
      </c>
      <c r="K3858" t="s">
        <v>30</v>
      </c>
      <c r="L3858">
        <v>58000000</v>
      </c>
      <c r="M3858">
        <v>316791257</v>
      </c>
      <c r="N3858" t="s">
        <v>61</v>
      </c>
      <c r="O3858">
        <v>135</v>
      </c>
    </row>
    <row r="3859" spans="1:15" x14ac:dyDescent="0.25">
      <c r="A3859" t="s">
        <v>11862</v>
      </c>
      <c r="B3859" t="s">
        <v>2000</v>
      </c>
      <c r="C3859" t="s">
        <v>34</v>
      </c>
      <c r="D3859">
        <v>2001</v>
      </c>
      <c r="E3859" t="s">
        <v>11519</v>
      </c>
      <c r="F3859">
        <v>6.4</v>
      </c>
      <c r="G3859">
        <v>307000</v>
      </c>
      <c r="H3859" t="s">
        <v>7686</v>
      </c>
      <c r="I3859" t="s">
        <v>7686</v>
      </c>
      <c r="J3859" t="s">
        <v>6932</v>
      </c>
      <c r="K3859" t="s">
        <v>30</v>
      </c>
      <c r="L3859">
        <v>98000000</v>
      </c>
      <c r="M3859">
        <v>443280904</v>
      </c>
      <c r="N3859" t="s">
        <v>61</v>
      </c>
      <c r="O3859">
        <v>130</v>
      </c>
    </row>
    <row r="3860" spans="1:15" x14ac:dyDescent="0.25">
      <c r="A3860" t="s">
        <v>11863</v>
      </c>
      <c r="B3860" t="s">
        <v>2000</v>
      </c>
      <c r="C3860" t="s">
        <v>34</v>
      </c>
      <c r="D3860">
        <v>2001</v>
      </c>
      <c r="E3860" t="s">
        <v>11248</v>
      </c>
      <c r="F3860">
        <v>6.2</v>
      </c>
      <c r="G3860">
        <v>317000</v>
      </c>
      <c r="H3860" t="s">
        <v>8514</v>
      </c>
      <c r="I3860" t="s">
        <v>8456</v>
      </c>
      <c r="J3860" t="s">
        <v>9663</v>
      </c>
      <c r="K3860" t="s">
        <v>30</v>
      </c>
      <c r="L3860">
        <v>140000000</v>
      </c>
      <c r="M3860">
        <v>449220945</v>
      </c>
      <c r="N3860" t="s">
        <v>2094</v>
      </c>
      <c r="O3860">
        <v>183</v>
      </c>
    </row>
    <row r="3861" spans="1:15" x14ac:dyDescent="0.25">
      <c r="A3861" t="s">
        <v>11864</v>
      </c>
      <c r="B3861" t="s">
        <v>16</v>
      </c>
      <c r="C3861" t="s">
        <v>41</v>
      </c>
      <c r="D3861">
        <v>2001</v>
      </c>
      <c r="E3861" t="s">
        <v>11861</v>
      </c>
      <c r="F3861">
        <v>7.6</v>
      </c>
      <c r="G3861">
        <v>273000</v>
      </c>
      <c r="H3861" t="s">
        <v>9044</v>
      </c>
      <c r="I3861" t="s">
        <v>9044</v>
      </c>
      <c r="J3861" t="s">
        <v>73</v>
      </c>
      <c r="K3861" t="s">
        <v>30</v>
      </c>
      <c r="L3861">
        <v>21000000</v>
      </c>
      <c r="M3861">
        <v>71444482</v>
      </c>
      <c r="N3861" t="s">
        <v>2094</v>
      </c>
      <c r="O3861">
        <v>110</v>
      </c>
    </row>
    <row r="3862" spans="1:15" x14ac:dyDescent="0.25">
      <c r="A3862" t="s">
        <v>11865</v>
      </c>
      <c r="B3862" t="s">
        <v>16</v>
      </c>
      <c r="C3862" t="s">
        <v>41</v>
      </c>
      <c r="D3862">
        <v>2001</v>
      </c>
      <c r="E3862" t="s">
        <v>11866</v>
      </c>
      <c r="F3862">
        <v>8.3000000000000007</v>
      </c>
      <c r="G3862">
        <v>717000</v>
      </c>
      <c r="H3862" t="s">
        <v>6360</v>
      </c>
      <c r="I3862" t="s">
        <v>11867</v>
      </c>
      <c r="J3862" t="s">
        <v>11868</v>
      </c>
      <c r="K3862" t="s">
        <v>453</v>
      </c>
      <c r="L3862">
        <v>10000000</v>
      </c>
      <c r="M3862">
        <v>173997108</v>
      </c>
      <c r="N3862" t="s">
        <v>11869</v>
      </c>
      <c r="O3862">
        <v>122</v>
      </c>
    </row>
    <row r="3863" spans="1:15" x14ac:dyDescent="0.25">
      <c r="A3863" t="s">
        <v>11870</v>
      </c>
      <c r="B3863" t="s">
        <v>16</v>
      </c>
      <c r="C3863" t="s">
        <v>104</v>
      </c>
      <c r="D3863">
        <v>2001</v>
      </c>
      <c r="E3863" t="s">
        <v>11871</v>
      </c>
      <c r="F3863">
        <v>7.7</v>
      </c>
      <c r="G3863">
        <v>403000</v>
      </c>
      <c r="H3863" t="s">
        <v>10324</v>
      </c>
      <c r="I3863" t="s">
        <v>11872</v>
      </c>
      <c r="J3863" t="s">
        <v>4127</v>
      </c>
      <c r="K3863" t="s">
        <v>30</v>
      </c>
      <c r="L3863">
        <v>45000000</v>
      </c>
      <c r="M3863">
        <v>104876233</v>
      </c>
      <c r="N3863" t="s">
        <v>23</v>
      </c>
      <c r="O3863">
        <v>122</v>
      </c>
    </row>
    <row r="3864" spans="1:15" x14ac:dyDescent="0.25">
      <c r="A3864" t="s">
        <v>11873</v>
      </c>
      <c r="B3864" t="s">
        <v>2000</v>
      </c>
      <c r="C3864" t="s">
        <v>17</v>
      </c>
      <c r="D3864">
        <v>2001</v>
      </c>
      <c r="E3864" t="s">
        <v>11874</v>
      </c>
      <c r="F3864">
        <v>7.2</v>
      </c>
      <c r="G3864">
        <v>295000</v>
      </c>
      <c r="H3864" t="s">
        <v>496</v>
      </c>
      <c r="I3864" t="s">
        <v>6039</v>
      </c>
      <c r="J3864" t="s">
        <v>11875</v>
      </c>
      <c r="K3864" t="s">
        <v>30</v>
      </c>
      <c r="L3864">
        <v>100000000</v>
      </c>
      <c r="M3864">
        <v>235926552</v>
      </c>
      <c r="N3864" t="s">
        <v>23</v>
      </c>
      <c r="O3864">
        <v>146</v>
      </c>
    </row>
    <row r="3865" spans="1:15" x14ac:dyDescent="0.25">
      <c r="A3865" t="s">
        <v>11876</v>
      </c>
      <c r="B3865" t="s">
        <v>16</v>
      </c>
      <c r="C3865" t="s">
        <v>41</v>
      </c>
      <c r="D3865">
        <v>2001</v>
      </c>
      <c r="E3865" t="s">
        <v>11762</v>
      </c>
      <c r="F3865">
        <v>7.3</v>
      </c>
      <c r="G3865">
        <v>115000</v>
      </c>
      <c r="H3865" t="s">
        <v>11877</v>
      </c>
      <c r="I3865" t="s">
        <v>11878</v>
      </c>
      <c r="J3865" t="s">
        <v>7177</v>
      </c>
      <c r="K3865" t="s">
        <v>30</v>
      </c>
      <c r="L3865">
        <v>7000000</v>
      </c>
      <c r="M3865">
        <v>8764007</v>
      </c>
      <c r="N3865" t="s">
        <v>80</v>
      </c>
      <c r="O3865">
        <v>111</v>
      </c>
    </row>
    <row r="3866" spans="1:15" x14ac:dyDescent="0.25">
      <c r="A3866" t="s">
        <v>11879</v>
      </c>
      <c r="B3866" t="s">
        <v>16</v>
      </c>
      <c r="C3866" t="s">
        <v>41</v>
      </c>
      <c r="D3866">
        <v>2001</v>
      </c>
      <c r="E3866" t="s">
        <v>11880</v>
      </c>
      <c r="F3866">
        <v>7.1</v>
      </c>
      <c r="G3866">
        <v>98000</v>
      </c>
      <c r="H3866" t="s">
        <v>11881</v>
      </c>
      <c r="I3866" t="s">
        <v>11881</v>
      </c>
      <c r="J3866" t="s">
        <v>11881</v>
      </c>
      <c r="K3866" t="s">
        <v>30</v>
      </c>
      <c r="L3866">
        <v>3000000</v>
      </c>
      <c r="M3866">
        <v>23182223</v>
      </c>
      <c r="N3866" t="s">
        <v>9442</v>
      </c>
      <c r="O3866">
        <v>100</v>
      </c>
    </row>
    <row r="3867" spans="1:15" x14ac:dyDescent="0.25">
      <c r="A3867" t="s">
        <v>11882</v>
      </c>
      <c r="B3867" t="s">
        <v>2000</v>
      </c>
      <c r="C3867" t="s">
        <v>34</v>
      </c>
      <c r="D3867">
        <v>2001</v>
      </c>
      <c r="E3867" t="s">
        <v>11788</v>
      </c>
      <c r="F3867">
        <v>6.9</v>
      </c>
      <c r="G3867">
        <v>176000</v>
      </c>
      <c r="H3867" t="s">
        <v>9671</v>
      </c>
      <c r="I3867" t="s">
        <v>9671</v>
      </c>
      <c r="J3867" t="s">
        <v>10671</v>
      </c>
      <c r="K3867" t="s">
        <v>30</v>
      </c>
      <c r="L3867">
        <v>65000000</v>
      </c>
      <c r="M3867">
        <v>117487473</v>
      </c>
      <c r="N3867" t="s">
        <v>31</v>
      </c>
      <c r="O3867">
        <v>132</v>
      </c>
    </row>
    <row r="3868" spans="1:15" x14ac:dyDescent="0.25">
      <c r="A3868" t="s">
        <v>11883</v>
      </c>
      <c r="B3868" t="s">
        <v>16</v>
      </c>
      <c r="C3868" t="s">
        <v>63</v>
      </c>
      <c r="D3868">
        <v>2001</v>
      </c>
      <c r="E3868" t="s">
        <v>11884</v>
      </c>
      <c r="F3868">
        <v>7.6</v>
      </c>
      <c r="G3868">
        <v>246000</v>
      </c>
      <c r="H3868" t="s">
        <v>8296</v>
      </c>
      <c r="I3868" t="s">
        <v>11885</v>
      </c>
      <c r="J3868" t="s">
        <v>5686</v>
      </c>
      <c r="K3868" t="s">
        <v>30</v>
      </c>
      <c r="L3868">
        <v>53000000</v>
      </c>
      <c r="M3868">
        <v>83282296</v>
      </c>
      <c r="N3868" t="s">
        <v>11886</v>
      </c>
      <c r="O3868">
        <v>124</v>
      </c>
    </row>
    <row r="3869" spans="1:15" x14ac:dyDescent="0.25">
      <c r="A3869" t="s">
        <v>11887</v>
      </c>
      <c r="B3869" t="s">
        <v>16</v>
      </c>
      <c r="C3869" t="s">
        <v>104</v>
      </c>
      <c r="D3869">
        <v>2001</v>
      </c>
      <c r="E3869" t="s">
        <v>11731</v>
      </c>
      <c r="F3869">
        <v>6.8</v>
      </c>
      <c r="G3869">
        <v>261000</v>
      </c>
      <c r="H3869" t="s">
        <v>991</v>
      </c>
      <c r="I3869" t="s">
        <v>3267</v>
      </c>
      <c r="J3869" t="s">
        <v>3058</v>
      </c>
      <c r="K3869" t="s">
        <v>30</v>
      </c>
      <c r="L3869">
        <v>87000000</v>
      </c>
      <c r="M3869">
        <v>351692268</v>
      </c>
      <c r="N3869" t="s">
        <v>118</v>
      </c>
      <c r="O3869">
        <v>131</v>
      </c>
    </row>
    <row r="3870" spans="1:15" x14ac:dyDescent="0.25">
      <c r="A3870" t="s">
        <v>11888</v>
      </c>
      <c r="B3870" t="s">
        <v>337</v>
      </c>
      <c r="C3870" t="s">
        <v>41</v>
      </c>
      <c r="D3870">
        <v>2001</v>
      </c>
      <c r="E3870" t="s">
        <v>11889</v>
      </c>
      <c r="F3870">
        <v>6.4</v>
      </c>
      <c r="G3870">
        <v>133000</v>
      </c>
      <c r="H3870" t="s">
        <v>1232</v>
      </c>
      <c r="I3870" t="s">
        <v>11890</v>
      </c>
      <c r="J3870" t="s">
        <v>716</v>
      </c>
      <c r="K3870" t="s">
        <v>30</v>
      </c>
      <c r="L3870">
        <v>26000000</v>
      </c>
      <c r="M3870">
        <v>165335153</v>
      </c>
      <c r="N3870" t="s">
        <v>1725</v>
      </c>
      <c r="O3870">
        <v>111</v>
      </c>
    </row>
    <row r="3871" spans="1:15" x14ac:dyDescent="0.25">
      <c r="A3871" t="s">
        <v>11891</v>
      </c>
      <c r="B3871" t="s">
        <v>2000</v>
      </c>
      <c r="C3871" t="s">
        <v>17</v>
      </c>
      <c r="D3871">
        <v>2001</v>
      </c>
      <c r="E3871" t="s">
        <v>11892</v>
      </c>
      <c r="F3871">
        <v>7.6</v>
      </c>
      <c r="G3871">
        <v>271000</v>
      </c>
      <c r="H3871" t="s">
        <v>6980</v>
      </c>
      <c r="I3871" t="s">
        <v>6980</v>
      </c>
      <c r="J3871" t="s">
        <v>5214</v>
      </c>
      <c r="K3871" t="s">
        <v>248</v>
      </c>
      <c r="L3871">
        <v>50000000</v>
      </c>
      <c r="M3871">
        <v>184935320</v>
      </c>
      <c r="N3871" t="s">
        <v>180</v>
      </c>
      <c r="O3871">
        <v>127</v>
      </c>
    </row>
    <row r="3872" spans="1:15" x14ac:dyDescent="0.25">
      <c r="A3872" t="s">
        <v>11893</v>
      </c>
      <c r="B3872" t="s">
        <v>16</v>
      </c>
      <c r="C3872" t="s">
        <v>151</v>
      </c>
      <c r="D3872">
        <v>2001</v>
      </c>
      <c r="E3872" t="s">
        <v>11843</v>
      </c>
      <c r="F3872">
        <v>6.9</v>
      </c>
      <c r="G3872">
        <v>253000</v>
      </c>
      <c r="H3872" t="s">
        <v>987</v>
      </c>
      <c r="I3872" t="s">
        <v>9732</v>
      </c>
      <c r="J3872" t="s">
        <v>1479</v>
      </c>
      <c r="K3872" t="s">
        <v>30</v>
      </c>
      <c r="L3872">
        <v>68000000</v>
      </c>
      <c r="M3872">
        <v>203388341</v>
      </c>
      <c r="N3872" t="s">
        <v>44</v>
      </c>
      <c r="O3872">
        <v>136</v>
      </c>
    </row>
    <row r="3873" spans="1:15" x14ac:dyDescent="0.25">
      <c r="A3873" t="s">
        <v>11894</v>
      </c>
      <c r="B3873" t="s">
        <v>16</v>
      </c>
      <c r="C3873" t="s">
        <v>151</v>
      </c>
      <c r="D3873">
        <v>2001</v>
      </c>
      <c r="E3873" t="s">
        <v>11895</v>
      </c>
      <c r="F3873">
        <v>5.6</v>
      </c>
      <c r="G3873">
        <v>81000</v>
      </c>
      <c r="H3873" t="s">
        <v>11896</v>
      </c>
      <c r="I3873" t="s">
        <v>10784</v>
      </c>
      <c r="J3873" t="s">
        <v>9109</v>
      </c>
      <c r="K3873" t="s">
        <v>30</v>
      </c>
      <c r="L3873">
        <v>42000000</v>
      </c>
      <c r="M3873">
        <v>68467960</v>
      </c>
      <c r="N3873" t="s">
        <v>23</v>
      </c>
      <c r="O3873">
        <v>91</v>
      </c>
    </row>
    <row r="3874" spans="1:15" x14ac:dyDescent="0.25">
      <c r="A3874" t="s">
        <v>11897</v>
      </c>
      <c r="B3874" t="s">
        <v>2000</v>
      </c>
      <c r="C3874" t="s">
        <v>34</v>
      </c>
      <c r="D3874">
        <v>2001</v>
      </c>
      <c r="E3874" t="s">
        <v>11898</v>
      </c>
      <c r="F3874">
        <v>5.7</v>
      </c>
      <c r="G3874">
        <v>213000</v>
      </c>
      <c r="H3874" t="s">
        <v>2671</v>
      </c>
      <c r="I3874" t="s">
        <v>11899</v>
      </c>
      <c r="J3874" t="s">
        <v>9041</v>
      </c>
      <c r="K3874" t="s">
        <v>30</v>
      </c>
      <c r="L3874">
        <v>100000000</v>
      </c>
      <c r="M3874">
        <v>362211740</v>
      </c>
      <c r="N3874" t="s">
        <v>180</v>
      </c>
      <c r="O3874">
        <v>119</v>
      </c>
    </row>
    <row r="3875" spans="1:15" x14ac:dyDescent="0.25">
      <c r="A3875" t="s">
        <v>11900</v>
      </c>
      <c r="B3875" t="s">
        <v>2000</v>
      </c>
      <c r="C3875" t="s">
        <v>52</v>
      </c>
      <c r="D3875">
        <v>2001</v>
      </c>
      <c r="E3875" t="s">
        <v>11901</v>
      </c>
      <c r="F3875">
        <v>7.6</v>
      </c>
      <c r="G3875">
        <v>346000</v>
      </c>
      <c r="H3875" t="s">
        <v>9732</v>
      </c>
      <c r="I3875" t="s">
        <v>9732</v>
      </c>
      <c r="J3875" t="s">
        <v>5214</v>
      </c>
      <c r="K3875" t="s">
        <v>1112</v>
      </c>
      <c r="L3875">
        <v>17000000</v>
      </c>
      <c r="M3875">
        <v>209947037</v>
      </c>
      <c r="N3875" t="s">
        <v>10477</v>
      </c>
      <c r="O3875">
        <v>104</v>
      </c>
    </row>
    <row r="3876" spans="1:15" x14ac:dyDescent="0.25">
      <c r="A3876" t="s">
        <v>11902</v>
      </c>
      <c r="B3876" t="s">
        <v>2000</v>
      </c>
      <c r="C3876" t="s">
        <v>25</v>
      </c>
      <c r="D3876">
        <v>2001</v>
      </c>
      <c r="E3876" t="s">
        <v>11903</v>
      </c>
      <c r="F3876">
        <v>6</v>
      </c>
      <c r="G3876">
        <v>53000</v>
      </c>
      <c r="H3876" t="s">
        <v>11904</v>
      </c>
      <c r="I3876" t="s">
        <v>11131</v>
      </c>
      <c r="J3876" t="s">
        <v>11131</v>
      </c>
      <c r="K3876" t="s">
        <v>30</v>
      </c>
      <c r="L3876">
        <v>17700000</v>
      </c>
      <c r="M3876">
        <v>30987695</v>
      </c>
      <c r="N3876" t="s">
        <v>31</v>
      </c>
      <c r="O3876">
        <v>91</v>
      </c>
    </row>
    <row r="3877" spans="1:15" x14ac:dyDescent="0.25">
      <c r="A3877" t="s">
        <v>11905</v>
      </c>
      <c r="B3877" t="s">
        <v>33</v>
      </c>
      <c r="C3877" t="s">
        <v>390</v>
      </c>
      <c r="D3877">
        <v>2001</v>
      </c>
      <c r="E3877" t="s">
        <v>11906</v>
      </c>
      <c r="F3877">
        <v>6.9</v>
      </c>
      <c r="G3877">
        <v>109000</v>
      </c>
      <c r="H3877" t="s">
        <v>6249</v>
      </c>
      <c r="I3877" t="s">
        <v>4001</v>
      </c>
      <c r="J3877" t="s">
        <v>2568</v>
      </c>
      <c r="K3877" t="s">
        <v>30</v>
      </c>
      <c r="L3877">
        <v>120000000</v>
      </c>
      <c r="M3877">
        <v>186053725</v>
      </c>
      <c r="N3877" t="s">
        <v>612</v>
      </c>
      <c r="O3877">
        <v>95</v>
      </c>
    </row>
    <row r="3878" spans="1:15" x14ac:dyDescent="0.25">
      <c r="A3878" t="s">
        <v>11907</v>
      </c>
      <c r="B3878" t="s">
        <v>2000</v>
      </c>
      <c r="C3878" t="s">
        <v>34</v>
      </c>
      <c r="D3878">
        <v>2001</v>
      </c>
      <c r="E3878" t="s">
        <v>11908</v>
      </c>
      <c r="F3878">
        <v>6.4</v>
      </c>
      <c r="G3878">
        <v>111000</v>
      </c>
      <c r="H3878" t="s">
        <v>4522</v>
      </c>
      <c r="I3878" t="s">
        <v>4858</v>
      </c>
      <c r="J3878" t="s">
        <v>11282</v>
      </c>
      <c r="K3878" t="s">
        <v>30</v>
      </c>
      <c r="L3878">
        <v>48000000</v>
      </c>
      <c r="M3878">
        <v>85498534</v>
      </c>
      <c r="N3878" t="s">
        <v>44</v>
      </c>
      <c r="O3878">
        <v>112</v>
      </c>
    </row>
    <row r="3879" spans="1:15" x14ac:dyDescent="0.25">
      <c r="A3879" t="s">
        <v>11909</v>
      </c>
      <c r="B3879" t="s">
        <v>2000</v>
      </c>
      <c r="C3879" t="s">
        <v>41</v>
      </c>
      <c r="D3879">
        <v>2001</v>
      </c>
      <c r="E3879" t="s">
        <v>11910</v>
      </c>
      <c r="F3879">
        <v>5.0999999999999996</v>
      </c>
      <c r="G3879">
        <v>15000</v>
      </c>
      <c r="H3879" t="s">
        <v>11911</v>
      </c>
      <c r="I3879" t="s">
        <v>11912</v>
      </c>
      <c r="J3879" t="s">
        <v>10717</v>
      </c>
      <c r="K3879" t="s">
        <v>30</v>
      </c>
      <c r="L3879">
        <v>34000000</v>
      </c>
      <c r="M3879">
        <v>19772447</v>
      </c>
      <c r="N3879" t="s">
        <v>23</v>
      </c>
      <c r="O3879">
        <v>104</v>
      </c>
    </row>
    <row r="3880" spans="1:15" x14ac:dyDescent="0.25">
      <c r="A3880" t="s">
        <v>11913</v>
      </c>
      <c r="B3880" t="s">
        <v>16</v>
      </c>
      <c r="C3880" t="s">
        <v>41</v>
      </c>
      <c r="D3880">
        <v>2001</v>
      </c>
      <c r="E3880" t="s">
        <v>11914</v>
      </c>
      <c r="F3880">
        <v>6.6</v>
      </c>
      <c r="G3880">
        <v>55000</v>
      </c>
      <c r="H3880" t="s">
        <v>11915</v>
      </c>
      <c r="I3880" t="s">
        <v>11916</v>
      </c>
      <c r="J3880" t="s">
        <v>10069</v>
      </c>
      <c r="K3880" t="s">
        <v>30</v>
      </c>
      <c r="L3880">
        <v>5000000</v>
      </c>
      <c r="M3880">
        <v>295206</v>
      </c>
      <c r="N3880" t="s">
        <v>11917</v>
      </c>
      <c r="O3880">
        <v>97</v>
      </c>
    </row>
    <row r="3881" spans="1:15" x14ac:dyDescent="0.25">
      <c r="A3881" t="s">
        <v>11918</v>
      </c>
      <c r="B3881" t="s">
        <v>2000</v>
      </c>
      <c r="C3881" t="s">
        <v>41</v>
      </c>
      <c r="D3881">
        <v>2001</v>
      </c>
      <c r="E3881" t="s">
        <v>11919</v>
      </c>
      <c r="F3881">
        <v>5.9</v>
      </c>
      <c r="G3881">
        <v>129000</v>
      </c>
      <c r="H3881" t="s">
        <v>9066</v>
      </c>
      <c r="I3881" t="s">
        <v>11920</v>
      </c>
      <c r="J3881" t="s">
        <v>11921</v>
      </c>
      <c r="K3881" t="s">
        <v>30</v>
      </c>
      <c r="L3881">
        <v>40000000</v>
      </c>
      <c r="M3881">
        <v>141069860</v>
      </c>
      <c r="N3881" t="s">
        <v>180</v>
      </c>
      <c r="O3881">
        <v>114</v>
      </c>
    </row>
    <row r="3882" spans="1:15" x14ac:dyDescent="0.25">
      <c r="A3882" t="s">
        <v>11922</v>
      </c>
      <c r="B3882" t="s">
        <v>2000</v>
      </c>
      <c r="C3882" t="s">
        <v>41</v>
      </c>
      <c r="D3882">
        <v>2001</v>
      </c>
      <c r="E3882" t="s">
        <v>11628</v>
      </c>
      <c r="F3882">
        <v>6.5</v>
      </c>
      <c r="G3882">
        <v>251000</v>
      </c>
      <c r="H3882" t="s">
        <v>8011</v>
      </c>
      <c r="I3882" t="s">
        <v>11923</v>
      </c>
      <c r="J3882" t="s">
        <v>8011</v>
      </c>
      <c r="K3882" t="s">
        <v>5820</v>
      </c>
      <c r="L3882">
        <v>28000000</v>
      </c>
      <c r="M3882">
        <v>60780981</v>
      </c>
      <c r="N3882" t="s">
        <v>44</v>
      </c>
      <c r="O3882">
        <v>90</v>
      </c>
    </row>
    <row r="3883" spans="1:15" x14ac:dyDescent="0.25">
      <c r="A3883" t="s">
        <v>11924</v>
      </c>
      <c r="B3883" t="s">
        <v>2000</v>
      </c>
      <c r="C3883" t="s">
        <v>34</v>
      </c>
      <c r="D3883">
        <v>2001</v>
      </c>
      <c r="E3883" t="s">
        <v>11925</v>
      </c>
      <c r="F3883">
        <v>5.9</v>
      </c>
      <c r="G3883">
        <v>301000</v>
      </c>
      <c r="H3883" t="s">
        <v>5099</v>
      </c>
      <c r="I3883" t="s">
        <v>758</v>
      </c>
      <c r="J3883" t="s">
        <v>674</v>
      </c>
      <c r="K3883" t="s">
        <v>30</v>
      </c>
      <c r="L3883">
        <v>93000000</v>
      </c>
      <c r="M3883">
        <v>368780809</v>
      </c>
      <c r="N3883" t="s">
        <v>61</v>
      </c>
      <c r="O3883">
        <v>92</v>
      </c>
    </row>
    <row r="3884" spans="1:15" x14ac:dyDescent="0.25">
      <c r="A3884" t="s">
        <v>11926</v>
      </c>
      <c r="B3884" t="s">
        <v>16</v>
      </c>
      <c r="C3884" t="s">
        <v>17</v>
      </c>
      <c r="D3884">
        <v>2001</v>
      </c>
      <c r="E3884" t="s">
        <v>11927</v>
      </c>
      <c r="F3884">
        <v>7.6</v>
      </c>
      <c r="G3884">
        <v>249000</v>
      </c>
      <c r="H3884" t="s">
        <v>666</v>
      </c>
      <c r="I3884" t="s">
        <v>666</v>
      </c>
      <c r="J3884" t="s">
        <v>10813</v>
      </c>
      <c r="K3884" t="s">
        <v>3158</v>
      </c>
      <c r="L3884">
        <v>68000000</v>
      </c>
      <c r="M3884">
        <v>96976270</v>
      </c>
      <c r="N3884" t="s">
        <v>44</v>
      </c>
      <c r="O3884">
        <v>131</v>
      </c>
    </row>
    <row r="3885" spans="1:15" x14ac:dyDescent="0.25">
      <c r="A3885" t="s">
        <v>11928</v>
      </c>
      <c r="B3885" t="s">
        <v>16</v>
      </c>
      <c r="C3885" t="s">
        <v>41</v>
      </c>
      <c r="D3885">
        <v>2001</v>
      </c>
      <c r="E3885" t="s">
        <v>11857</v>
      </c>
      <c r="F3885">
        <v>7.2</v>
      </c>
      <c r="G3885">
        <v>82000</v>
      </c>
      <c r="H3885" t="s">
        <v>95</v>
      </c>
      <c r="I3885" t="s">
        <v>11929</v>
      </c>
      <c r="J3885" t="s">
        <v>2638</v>
      </c>
      <c r="K3885" t="s">
        <v>30</v>
      </c>
      <c r="L3885">
        <v>19800000</v>
      </c>
      <c r="M3885">
        <v>87754044</v>
      </c>
      <c r="N3885" t="s">
        <v>11930</v>
      </c>
      <c r="O3885">
        <v>131</v>
      </c>
    </row>
    <row r="3886" spans="1:15" x14ac:dyDescent="0.25">
      <c r="A3886" t="s">
        <v>11931</v>
      </c>
      <c r="B3886" t="s">
        <v>16</v>
      </c>
      <c r="C3886" t="s">
        <v>34</v>
      </c>
      <c r="D3886">
        <v>2001</v>
      </c>
      <c r="E3886" t="s">
        <v>11932</v>
      </c>
      <c r="F3886">
        <v>6.5</v>
      </c>
      <c r="G3886">
        <v>179000</v>
      </c>
      <c r="H3886" t="s">
        <v>7485</v>
      </c>
      <c r="I3886" t="s">
        <v>10421</v>
      </c>
      <c r="J3886" t="s">
        <v>160</v>
      </c>
      <c r="K3886" t="s">
        <v>30</v>
      </c>
      <c r="L3886">
        <v>102000000</v>
      </c>
      <c r="M3886">
        <v>147080413</v>
      </c>
      <c r="N3886" t="s">
        <v>11933</v>
      </c>
      <c r="O3886">
        <v>99</v>
      </c>
    </row>
    <row r="3887" spans="1:15" x14ac:dyDescent="0.25">
      <c r="A3887" t="s">
        <v>11934</v>
      </c>
      <c r="B3887" t="s">
        <v>16</v>
      </c>
      <c r="C3887" t="s">
        <v>52</v>
      </c>
      <c r="D3887">
        <v>2001</v>
      </c>
      <c r="E3887" t="s">
        <v>11935</v>
      </c>
      <c r="F3887">
        <v>6.2</v>
      </c>
      <c r="G3887">
        <v>115000</v>
      </c>
      <c r="H3887" t="s">
        <v>8632</v>
      </c>
      <c r="I3887" t="s">
        <v>8632</v>
      </c>
      <c r="J3887" t="s">
        <v>11936</v>
      </c>
      <c r="K3887" t="s">
        <v>30</v>
      </c>
      <c r="L3887">
        <v>10000000</v>
      </c>
      <c r="M3887">
        <v>59371303</v>
      </c>
      <c r="N3887" t="s">
        <v>80</v>
      </c>
      <c r="O3887">
        <v>90</v>
      </c>
    </row>
    <row r="3888" spans="1:15" x14ac:dyDescent="0.25">
      <c r="A3888" t="s">
        <v>11937</v>
      </c>
      <c r="B3888" t="s">
        <v>8585</v>
      </c>
      <c r="C3888" t="s">
        <v>17</v>
      </c>
      <c r="D3888">
        <v>2001</v>
      </c>
      <c r="E3888" t="s">
        <v>11938</v>
      </c>
      <c r="F3888">
        <v>7.1</v>
      </c>
      <c r="G3888">
        <v>36000</v>
      </c>
      <c r="H3888" t="s">
        <v>10511</v>
      </c>
      <c r="I3888" t="s">
        <v>10511</v>
      </c>
      <c r="J3888" t="s">
        <v>11939</v>
      </c>
      <c r="K3888" t="s">
        <v>1112</v>
      </c>
      <c r="M3888">
        <v>7640680</v>
      </c>
      <c r="N3888" t="s">
        <v>11940</v>
      </c>
      <c r="O3888">
        <v>128</v>
      </c>
    </row>
    <row r="3889" spans="1:15" x14ac:dyDescent="0.25">
      <c r="A3889" t="s">
        <v>11941</v>
      </c>
      <c r="B3889" t="s">
        <v>16</v>
      </c>
      <c r="C3889" t="s">
        <v>17</v>
      </c>
      <c r="D3889">
        <v>2001</v>
      </c>
      <c r="E3889" t="s">
        <v>11942</v>
      </c>
      <c r="F3889">
        <v>6.4</v>
      </c>
      <c r="G3889">
        <v>29000</v>
      </c>
      <c r="H3889" t="s">
        <v>9611</v>
      </c>
      <c r="I3889" t="s">
        <v>11943</v>
      </c>
      <c r="J3889" t="s">
        <v>5079</v>
      </c>
      <c r="K3889" t="s">
        <v>5820</v>
      </c>
      <c r="L3889">
        <v>32000000</v>
      </c>
      <c r="M3889">
        <v>44102389</v>
      </c>
      <c r="N3889" t="s">
        <v>44</v>
      </c>
      <c r="O3889">
        <v>106</v>
      </c>
    </row>
    <row r="3890" spans="1:15" x14ac:dyDescent="0.25">
      <c r="A3890" t="s">
        <v>11944</v>
      </c>
      <c r="B3890" t="s">
        <v>2000</v>
      </c>
      <c r="C3890" t="s">
        <v>41</v>
      </c>
      <c r="D3890">
        <v>2001</v>
      </c>
      <c r="E3890" t="s">
        <v>11932</v>
      </c>
      <c r="F3890">
        <v>6.1</v>
      </c>
      <c r="G3890">
        <v>122000</v>
      </c>
      <c r="H3890" t="s">
        <v>545</v>
      </c>
      <c r="I3890" t="s">
        <v>2845</v>
      </c>
      <c r="J3890" t="s">
        <v>10035</v>
      </c>
      <c r="K3890" t="s">
        <v>30</v>
      </c>
      <c r="L3890">
        <v>80000000</v>
      </c>
      <c r="M3890">
        <v>98376292</v>
      </c>
      <c r="N3890" t="s">
        <v>31</v>
      </c>
      <c r="O3890">
        <v>101</v>
      </c>
    </row>
    <row r="3891" spans="1:15" x14ac:dyDescent="0.25">
      <c r="A3891" t="s">
        <v>11945</v>
      </c>
      <c r="B3891" t="s">
        <v>16</v>
      </c>
      <c r="C3891" t="s">
        <v>17</v>
      </c>
      <c r="D3891">
        <v>2001</v>
      </c>
      <c r="E3891" t="s">
        <v>11889</v>
      </c>
      <c r="F3891">
        <v>6.1</v>
      </c>
      <c r="G3891">
        <v>55000</v>
      </c>
      <c r="H3891" t="s">
        <v>2228</v>
      </c>
      <c r="I3891" t="s">
        <v>9305</v>
      </c>
      <c r="J3891" t="s">
        <v>8153</v>
      </c>
      <c r="K3891" t="s">
        <v>453</v>
      </c>
      <c r="L3891">
        <v>42000000</v>
      </c>
      <c r="M3891">
        <v>35402320</v>
      </c>
      <c r="N3891" t="s">
        <v>118</v>
      </c>
      <c r="O3891">
        <v>116</v>
      </c>
    </row>
    <row r="3892" spans="1:15" x14ac:dyDescent="0.25">
      <c r="A3892" t="s">
        <v>11946</v>
      </c>
      <c r="B3892" t="s">
        <v>420</v>
      </c>
      <c r="C3892" t="s">
        <v>17</v>
      </c>
      <c r="D3892">
        <v>2001</v>
      </c>
      <c r="E3892" t="s">
        <v>11947</v>
      </c>
      <c r="F3892">
        <v>7</v>
      </c>
      <c r="G3892">
        <v>84000</v>
      </c>
      <c r="H3892" t="s">
        <v>11948</v>
      </c>
      <c r="I3892" t="s">
        <v>11949</v>
      </c>
      <c r="J3892" t="s">
        <v>7043</v>
      </c>
      <c r="K3892" t="s">
        <v>30</v>
      </c>
      <c r="L3892">
        <v>4000000</v>
      </c>
      <c r="M3892">
        <v>45011434</v>
      </c>
      <c r="N3892" t="s">
        <v>11950</v>
      </c>
      <c r="O3892">
        <v>111</v>
      </c>
    </row>
    <row r="3893" spans="1:15" x14ac:dyDescent="0.25">
      <c r="A3893" t="s">
        <v>11951</v>
      </c>
      <c r="B3893" t="s">
        <v>33</v>
      </c>
      <c r="C3893" t="s">
        <v>34</v>
      </c>
      <c r="D3893">
        <v>2001</v>
      </c>
      <c r="E3893" t="s">
        <v>11952</v>
      </c>
      <c r="F3893">
        <v>5.5</v>
      </c>
      <c r="G3893">
        <v>111000</v>
      </c>
      <c r="H3893" t="s">
        <v>6909</v>
      </c>
      <c r="I3893" t="s">
        <v>6909</v>
      </c>
      <c r="J3893" t="s">
        <v>11953</v>
      </c>
      <c r="K3893" t="s">
        <v>30</v>
      </c>
      <c r="L3893">
        <v>35000000</v>
      </c>
      <c r="M3893">
        <v>147934180</v>
      </c>
      <c r="N3893" t="s">
        <v>8990</v>
      </c>
      <c r="O3893">
        <v>88</v>
      </c>
    </row>
    <row r="3894" spans="1:15" x14ac:dyDescent="0.25">
      <c r="A3894" t="s">
        <v>11954</v>
      </c>
      <c r="B3894" t="s">
        <v>2000</v>
      </c>
      <c r="C3894" t="s">
        <v>34</v>
      </c>
      <c r="D3894">
        <v>2001</v>
      </c>
      <c r="E3894" t="s">
        <v>11705</v>
      </c>
      <c r="F3894">
        <v>6.4</v>
      </c>
      <c r="G3894">
        <v>100000</v>
      </c>
      <c r="H3894" t="s">
        <v>11955</v>
      </c>
      <c r="I3894" t="s">
        <v>3865</v>
      </c>
      <c r="J3894" t="s">
        <v>73</v>
      </c>
      <c r="K3894" t="s">
        <v>30</v>
      </c>
      <c r="L3894">
        <v>40000000</v>
      </c>
      <c r="M3894">
        <v>91753202</v>
      </c>
      <c r="N3894" t="s">
        <v>180</v>
      </c>
      <c r="O3894">
        <v>106</v>
      </c>
    </row>
    <row r="3895" spans="1:15" x14ac:dyDescent="0.25">
      <c r="A3895" t="s">
        <v>11956</v>
      </c>
      <c r="B3895" t="s">
        <v>2709</v>
      </c>
      <c r="C3895" t="s">
        <v>17</v>
      </c>
      <c r="D3895">
        <v>2001</v>
      </c>
      <c r="E3895" t="s">
        <v>11957</v>
      </c>
      <c r="F3895">
        <v>6.1</v>
      </c>
      <c r="G3895">
        <v>12000</v>
      </c>
      <c r="H3895" t="s">
        <v>8185</v>
      </c>
      <c r="I3895" t="s">
        <v>2774</v>
      </c>
      <c r="J3895" t="s">
        <v>8821</v>
      </c>
      <c r="K3895" t="s">
        <v>453</v>
      </c>
      <c r="M3895">
        <v>2672527</v>
      </c>
      <c r="N3895" t="s">
        <v>11958</v>
      </c>
      <c r="O3895">
        <v>119</v>
      </c>
    </row>
    <row r="3896" spans="1:15" x14ac:dyDescent="0.25">
      <c r="A3896" t="s">
        <v>11959</v>
      </c>
      <c r="B3896" t="s">
        <v>8585</v>
      </c>
      <c r="C3896" t="s">
        <v>63</v>
      </c>
      <c r="D3896">
        <v>2001</v>
      </c>
      <c r="E3896" t="s">
        <v>11960</v>
      </c>
      <c r="F3896">
        <v>6.9</v>
      </c>
      <c r="G3896">
        <v>35000</v>
      </c>
      <c r="H3896" t="s">
        <v>8475</v>
      </c>
      <c r="I3896" t="s">
        <v>11961</v>
      </c>
      <c r="J3896" t="s">
        <v>11962</v>
      </c>
      <c r="K3896" t="s">
        <v>30</v>
      </c>
      <c r="M3896">
        <v>704808</v>
      </c>
      <c r="N3896" t="s">
        <v>6858</v>
      </c>
      <c r="O3896">
        <v>108</v>
      </c>
    </row>
    <row r="3897" spans="1:15" x14ac:dyDescent="0.25">
      <c r="A3897" t="s">
        <v>11963</v>
      </c>
      <c r="B3897" t="s">
        <v>16</v>
      </c>
      <c r="C3897" t="s">
        <v>41</v>
      </c>
      <c r="D3897">
        <v>2001</v>
      </c>
      <c r="E3897" t="s">
        <v>11365</v>
      </c>
      <c r="F3897">
        <v>6.7</v>
      </c>
      <c r="G3897">
        <v>232000</v>
      </c>
      <c r="H3897" t="s">
        <v>11964</v>
      </c>
      <c r="I3897" t="s">
        <v>11965</v>
      </c>
      <c r="J3897" t="s">
        <v>8031</v>
      </c>
      <c r="K3897" t="s">
        <v>22</v>
      </c>
      <c r="L3897">
        <v>25000000</v>
      </c>
      <c r="M3897">
        <v>281995610</v>
      </c>
      <c r="N3897" t="s">
        <v>3746</v>
      </c>
      <c r="O3897">
        <v>97</v>
      </c>
    </row>
    <row r="3898" spans="1:15" x14ac:dyDescent="0.25">
      <c r="A3898" t="s">
        <v>11966</v>
      </c>
      <c r="B3898" t="s">
        <v>2000</v>
      </c>
      <c r="C3898" t="s">
        <v>17</v>
      </c>
      <c r="D3898">
        <v>2001</v>
      </c>
      <c r="E3898" t="s">
        <v>11967</v>
      </c>
      <c r="F3898">
        <v>7.6</v>
      </c>
      <c r="G3898">
        <v>145000</v>
      </c>
      <c r="H3898" t="s">
        <v>8294</v>
      </c>
      <c r="I3898" t="s">
        <v>11968</v>
      </c>
      <c r="J3898" t="s">
        <v>988</v>
      </c>
      <c r="K3898" t="s">
        <v>30</v>
      </c>
      <c r="L3898">
        <v>22000000</v>
      </c>
      <c r="M3898">
        <v>97818139</v>
      </c>
      <c r="N3898" t="s">
        <v>2027</v>
      </c>
      <c r="O3898">
        <v>132</v>
      </c>
    </row>
    <row r="3899" spans="1:15" x14ac:dyDescent="0.25">
      <c r="A3899" t="s">
        <v>11969</v>
      </c>
      <c r="B3899" t="s">
        <v>16</v>
      </c>
      <c r="C3899" t="s">
        <v>34</v>
      </c>
      <c r="D3899">
        <v>2001</v>
      </c>
      <c r="E3899" t="s">
        <v>11830</v>
      </c>
      <c r="F3899">
        <v>7</v>
      </c>
      <c r="G3899">
        <v>75000</v>
      </c>
      <c r="H3899" t="s">
        <v>11641</v>
      </c>
      <c r="I3899" t="s">
        <v>11970</v>
      </c>
      <c r="J3899" t="s">
        <v>100</v>
      </c>
      <c r="K3899" t="s">
        <v>30</v>
      </c>
      <c r="L3899">
        <v>72000000</v>
      </c>
      <c r="M3899">
        <v>27642707</v>
      </c>
      <c r="N3899" t="s">
        <v>9689</v>
      </c>
      <c r="O3899">
        <v>131</v>
      </c>
    </row>
    <row r="3900" spans="1:15" x14ac:dyDescent="0.25">
      <c r="A3900" t="s">
        <v>11971</v>
      </c>
      <c r="B3900" t="s">
        <v>16</v>
      </c>
      <c r="C3900" t="s">
        <v>17</v>
      </c>
      <c r="D3900">
        <v>2001</v>
      </c>
      <c r="E3900" t="s">
        <v>11972</v>
      </c>
      <c r="F3900">
        <v>7.5</v>
      </c>
      <c r="G3900">
        <v>59000</v>
      </c>
      <c r="H3900" t="s">
        <v>11706</v>
      </c>
      <c r="I3900" t="s">
        <v>11706</v>
      </c>
      <c r="J3900" t="s">
        <v>3232</v>
      </c>
      <c r="K3900" t="s">
        <v>453</v>
      </c>
      <c r="M3900">
        <v>6766381</v>
      </c>
      <c r="N3900" t="s">
        <v>9179</v>
      </c>
      <c r="O3900">
        <v>131</v>
      </c>
    </row>
    <row r="3901" spans="1:15" x14ac:dyDescent="0.25">
      <c r="A3901" t="s">
        <v>11973</v>
      </c>
      <c r="B3901" t="s">
        <v>16</v>
      </c>
      <c r="C3901" t="s">
        <v>34</v>
      </c>
      <c r="D3901">
        <v>2001</v>
      </c>
      <c r="E3901" t="s">
        <v>11974</v>
      </c>
      <c r="F3901">
        <v>7.1</v>
      </c>
      <c r="G3901">
        <v>149000</v>
      </c>
      <c r="H3901" t="s">
        <v>1560</v>
      </c>
      <c r="I3901" t="s">
        <v>7650</v>
      </c>
      <c r="J3901" t="s">
        <v>100</v>
      </c>
      <c r="K3901" t="s">
        <v>30</v>
      </c>
      <c r="L3901">
        <v>115000000</v>
      </c>
      <c r="M3901">
        <v>143049560</v>
      </c>
      <c r="N3901" t="s">
        <v>61</v>
      </c>
      <c r="O3901">
        <v>126</v>
      </c>
    </row>
    <row r="3902" spans="1:15" x14ac:dyDescent="0.25">
      <c r="A3902" t="s">
        <v>11975</v>
      </c>
      <c r="B3902" t="s">
        <v>2000</v>
      </c>
      <c r="C3902" t="s">
        <v>34</v>
      </c>
      <c r="D3902">
        <v>2001</v>
      </c>
      <c r="E3902" t="s">
        <v>11906</v>
      </c>
      <c r="F3902">
        <v>5.8</v>
      </c>
      <c r="G3902">
        <v>201000</v>
      </c>
      <c r="H3902" t="s">
        <v>9540</v>
      </c>
      <c r="I3902" t="s">
        <v>11976</v>
      </c>
      <c r="J3902" t="s">
        <v>11977</v>
      </c>
      <c r="K3902" t="s">
        <v>30</v>
      </c>
      <c r="L3902">
        <v>115000000</v>
      </c>
      <c r="M3902">
        <v>274703340</v>
      </c>
      <c r="N3902" t="s">
        <v>44</v>
      </c>
      <c r="O3902">
        <v>100</v>
      </c>
    </row>
    <row r="3903" spans="1:15" x14ac:dyDescent="0.25">
      <c r="A3903" t="s">
        <v>11978</v>
      </c>
      <c r="B3903" t="s">
        <v>16</v>
      </c>
      <c r="C3903" t="s">
        <v>41</v>
      </c>
      <c r="D3903">
        <v>2001</v>
      </c>
      <c r="E3903" t="s">
        <v>11901</v>
      </c>
      <c r="F3903">
        <v>6.4</v>
      </c>
      <c r="G3903">
        <v>244000</v>
      </c>
      <c r="H3903" t="s">
        <v>11979</v>
      </c>
      <c r="I3903" t="s">
        <v>10658</v>
      </c>
      <c r="J3903" t="s">
        <v>10659</v>
      </c>
      <c r="K3903" t="s">
        <v>30</v>
      </c>
      <c r="L3903">
        <v>30000000</v>
      </c>
      <c r="M3903">
        <v>287553595</v>
      </c>
      <c r="N3903" t="s">
        <v>11980</v>
      </c>
      <c r="O3903">
        <v>108</v>
      </c>
    </row>
    <row r="3904" spans="1:15" x14ac:dyDescent="0.25">
      <c r="A3904" t="s">
        <v>11981</v>
      </c>
      <c r="B3904" t="s">
        <v>16</v>
      </c>
      <c r="C3904" t="s">
        <v>104</v>
      </c>
      <c r="D3904">
        <v>2001</v>
      </c>
      <c r="E3904" t="s">
        <v>11982</v>
      </c>
      <c r="F3904">
        <v>7.2</v>
      </c>
      <c r="G3904">
        <v>79000</v>
      </c>
      <c r="H3904" t="s">
        <v>4392</v>
      </c>
      <c r="I3904" t="s">
        <v>11983</v>
      </c>
      <c r="J3904" t="s">
        <v>4392</v>
      </c>
      <c r="K3904" t="s">
        <v>30</v>
      </c>
      <c r="L3904">
        <v>11000000</v>
      </c>
      <c r="M3904">
        <v>17423030</v>
      </c>
      <c r="N3904" t="s">
        <v>9946</v>
      </c>
      <c r="O3904">
        <v>100</v>
      </c>
    </row>
    <row r="3905" spans="1:15" x14ac:dyDescent="0.25">
      <c r="A3905" t="s">
        <v>11984</v>
      </c>
      <c r="B3905" t="s">
        <v>16</v>
      </c>
      <c r="C3905" t="s">
        <v>17</v>
      </c>
      <c r="D3905">
        <v>2001</v>
      </c>
      <c r="E3905" t="s">
        <v>11884</v>
      </c>
      <c r="F3905">
        <v>6.4</v>
      </c>
      <c r="G3905">
        <v>79000</v>
      </c>
      <c r="H3905" t="s">
        <v>8059</v>
      </c>
      <c r="I3905" t="s">
        <v>9681</v>
      </c>
      <c r="J3905" t="s">
        <v>5224</v>
      </c>
      <c r="K3905" t="s">
        <v>30</v>
      </c>
      <c r="L3905">
        <v>60000000</v>
      </c>
      <c r="M3905">
        <v>105178561</v>
      </c>
      <c r="N3905" t="s">
        <v>44</v>
      </c>
      <c r="O3905">
        <v>104</v>
      </c>
    </row>
    <row r="3906" spans="1:15" x14ac:dyDescent="0.25">
      <c r="A3906" t="s">
        <v>11985</v>
      </c>
      <c r="B3906" t="s">
        <v>2000</v>
      </c>
      <c r="C3906" t="s">
        <v>34</v>
      </c>
      <c r="D3906">
        <v>2001</v>
      </c>
      <c r="E3906" t="s">
        <v>11889</v>
      </c>
      <c r="F3906">
        <v>6.6</v>
      </c>
      <c r="G3906">
        <v>205000</v>
      </c>
      <c r="H3906" t="s">
        <v>9783</v>
      </c>
      <c r="I3906" t="s">
        <v>10107</v>
      </c>
      <c r="J3906" t="s">
        <v>2754</v>
      </c>
      <c r="K3906" t="s">
        <v>492</v>
      </c>
      <c r="L3906">
        <v>90000000</v>
      </c>
      <c r="M3906">
        <v>347325802</v>
      </c>
      <c r="N3906" t="s">
        <v>2027</v>
      </c>
      <c r="O3906">
        <v>90</v>
      </c>
    </row>
    <row r="3907" spans="1:15" x14ac:dyDescent="0.25">
      <c r="A3907" t="s">
        <v>11986</v>
      </c>
      <c r="B3907" t="s">
        <v>2000</v>
      </c>
      <c r="C3907" t="s">
        <v>17</v>
      </c>
      <c r="D3907">
        <v>2001</v>
      </c>
      <c r="E3907" t="s">
        <v>11325</v>
      </c>
      <c r="F3907">
        <v>6.2</v>
      </c>
      <c r="G3907">
        <v>59000</v>
      </c>
      <c r="H3907" t="s">
        <v>7625</v>
      </c>
      <c r="I3907" t="s">
        <v>11987</v>
      </c>
      <c r="J3907" t="s">
        <v>11988</v>
      </c>
      <c r="K3907" t="s">
        <v>30</v>
      </c>
      <c r="L3907">
        <v>13000000</v>
      </c>
      <c r="M3907">
        <v>131706809</v>
      </c>
      <c r="N3907" t="s">
        <v>11989</v>
      </c>
      <c r="O3907">
        <v>112</v>
      </c>
    </row>
    <row r="3908" spans="1:15" x14ac:dyDescent="0.25">
      <c r="A3908" t="s">
        <v>11990</v>
      </c>
      <c r="B3908" t="s">
        <v>2000</v>
      </c>
      <c r="C3908" t="s">
        <v>104</v>
      </c>
      <c r="D3908">
        <v>2001</v>
      </c>
      <c r="E3908" t="s">
        <v>11724</v>
      </c>
      <c r="F3908">
        <v>5.6</v>
      </c>
      <c r="G3908">
        <v>25000</v>
      </c>
      <c r="H3908" t="s">
        <v>597</v>
      </c>
      <c r="I3908" t="s">
        <v>7652</v>
      </c>
      <c r="J3908" t="s">
        <v>160</v>
      </c>
      <c r="K3908" t="s">
        <v>30</v>
      </c>
      <c r="L3908">
        <v>75000000</v>
      </c>
      <c r="M3908">
        <v>54249294</v>
      </c>
      <c r="N3908" t="s">
        <v>44</v>
      </c>
      <c r="O3908">
        <v>89</v>
      </c>
    </row>
    <row r="3909" spans="1:15" x14ac:dyDescent="0.25">
      <c r="A3909" t="s">
        <v>11991</v>
      </c>
      <c r="B3909" t="s">
        <v>2000</v>
      </c>
      <c r="C3909" t="s">
        <v>63</v>
      </c>
      <c r="D3909">
        <v>2001</v>
      </c>
      <c r="E3909" t="s">
        <v>11830</v>
      </c>
      <c r="F3909">
        <v>6.5</v>
      </c>
      <c r="G3909">
        <v>27000</v>
      </c>
      <c r="H3909" t="s">
        <v>3537</v>
      </c>
      <c r="I3909" t="s">
        <v>11992</v>
      </c>
      <c r="J3909" t="s">
        <v>2133</v>
      </c>
      <c r="K3909" t="s">
        <v>30</v>
      </c>
      <c r="L3909">
        <v>48000000</v>
      </c>
      <c r="M3909">
        <v>35743308</v>
      </c>
      <c r="N3909" t="s">
        <v>31</v>
      </c>
      <c r="O3909">
        <v>132</v>
      </c>
    </row>
    <row r="3910" spans="1:15" x14ac:dyDescent="0.25">
      <c r="A3910" t="s">
        <v>11993</v>
      </c>
      <c r="B3910" t="s">
        <v>2000</v>
      </c>
      <c r="C3910" t="s">
        <v>41</v>
      </c>
      <c r="D3910">
        <v>2001</v>
      </c>
      <c r="E3910" t="s">
        <v>11892</v>
      </c>
      <c r="F3910">
        <v>4.8</v>
      </c>
      <c r="G3910">
        <v>58000</v>
      </c>
      <c r="H3910" t="s">
        <v>11994</v>
      </c>
      <c r="I3910" t="s">
        <v>11995</v>
      </c>
      <c r="J3910" t="s">
        <v>10764</v>
      </c>
      <c r="K3910" t="s">
        <v>30</v>
      </c>
      <c r="L3910">
        <v>47000000</v>
      </c>
      <c r="M3910">
        <v>85191134</v>
      </c>
      <c r="N3910" t="s">
        <v>11859</v>
      </c>
      <c r="O3910">
        <v>84</v>
      </c>
    </row>
    <row r="3911" spans="1:15" x14ac:dyDescent="0.25">
      <c r="A3911" t="s">
        <v>11996</v>
      </c>
      <c r="B3911" t="s">
        <v>16</v>
      </c>
      <c r="C3911" t="s">
        <v>41</v>
      </c>
      <c r="D3911">
        <v>2001</v>
      </c>
      <c r="E3911" t="s">
        <v>11997</v>
      </c>
      <c r="F3911">
        <v>6.3</v>
      </c>
      <c r="G3911">
        <v>55000</v>
      </c>
      <c r="H3911" t="s">
        <v>11998</v>
      </c>
      <c r="I3911" t="s">
        <v>11999</v>
      </c>
      <c r="J3911" t="s">
        <v>12000</v>
      </c>
      <c r="K3911" t="s">
        <v>30</v>
      </c>
      <c r="L3911">
        <v>20000000</v>
      </c>
      <c r="M3911">
        <v>31283740</v>
      </c>
      <c r="N3911" t="s">
        <v>8013</v>
      </c>
      <c r="O3911">
        <v>93</v>
      </c>
    </row>
    <row r="3912" spans="1:15" x14ac:dyDescent="0.25">
      <c r="A3912" t="s">
        <v>12001</v>
      </c>
      <c r="B3912" t="s">
        <v>16</v>
      </c>
      <c r="C3912" t="s">
        <v>34</v>
      </c>
      <c r="D3912">
        <v>2001</v>
      </c>
      <c r="E3912" t="s">
        <v>11871</v>
      </c>
      <c r="F3912">
        <v>6.6</v>
      </c>
      <c r="G3912">
        <v>66000</v>
      </c>
      <c r="H3912" t="s">
        <v>5314</v>
      </c>
      <c r="I3912" t="s">
        <v>12002</v>
      </c>
      <c r="J3912" t="s">
        <v>12003</v>
      </c>
      <c r="K3912" t="s">
        <v>30</v>
      </c>
      <c r="L3912">
        <v>23000000</v>
      </c>
      <c r="M3912">
        <v>36642838</v>
      </c>
      <c r="N3912" t="s">
        <v>8628</v>
      </c>
      <c r="O3912">
        <v>97</v>
      </c>
    </row>
    <row r="3913" spans="1:15" x14ac:dyDescent="0.25">
      <c r="A3913" t="s">
        <v>12004</v>
      </c>
      <c r="B3913" t="s">
        <v>16</v>
      </c>
      <c r="C3913" t="s">
        <v>34</v>
      </c>
      <c r="D3913">
        <v>2001</v>
      </c>
      <c r="E3913" t="s">
        <v>11573</v>
      </c>
      <c r="F3913">
        <v>6</v>
      </c>
      <c r="G3913">
        <v>45000</v>
      </c>
      <c r="H3913" t="s">
        <v>12005</v>
      </c>
      <c r="I3913" t="s">
        <v>12006</v>
      </c>
      <c r="J3913" t="s">
        <v>508</v>
      </c>
      <c r="K3913" t="s">
        <v>30</v>
      </c>
      <c r="L3913">
        <v>62000000</v>
      </c>
      <c r="M3913">
        <v>18720175</v>
      </c>
      <c r="N3913" t="s">
        <v>10709</v>
      </c>
      <c r="O3913">
        <v>125</v>
      </c>
    </row>
    <row r="3914" spans="1:15" x14ac:dyDescent="0.25">
      <c r="A3914" t="s">
        <v>12007</v>
      </c>
      <c r="B3914" t="s">
        <v>16</v>
      </c>
      <c r="C3914" t="s">
        <v>34</v>
      </c>
      <c r="D3914">
        <v>2001</v>
      </c>
      <c r="E3914" t="s">
        <v>11314</v>
      </c>
      <c r="F3914">
        <v>6.8</v>
      </c>
      <c r="G3914">
        <v>124000</v>
      </c>
      <c r="H3914" t="s">
        <v>2223</v>
      </c>
      <c r="I3914" t="s">
        <v>12008</v>
      </c>
      <c r="J3914" t="s">
        <v>67</v>
      </c>
      <c r="K3914" t="s">
        <v>5820</v>
      </c>
      <c r="L3914">
        <v>68000000</v>
      </c>
      <c r="M3914">
        <v>114252154</v>
      </c>
      <c r="N3914" t="s">
        <v>44</v>
      </c>
      <c r="O3914">
        <v>124</v>
      </c>
    </row>
    <row r="3915" spans="1:15" x14ac:dyDescent="0.25">
      <c r="A3915" t="s">
        <v>12009</v>
      </c>
      <c r="B3915" t="s">
        <v>16</v>
      </c>
      <c r="C3915" t="s">
        <v>34</v>
      </c>
      <c r="D3915">
        <v>2001</v>
      </c>
      <c r="E3915" t="s">
        <v>12010</v>
      </c>
      <c r="F3915">
        <v>4.4000000000000004</v>
      </c>
      <c r="G3915">
        <v>52000</v>
      </c>
      <c r="H3915" t="s">
        <v>5445</v>
      </c>
      <c r="I3915" t="s">
        <v>55</v>
      </c>
      <c r="J3915" t="s">
        <v>12011</v>
      </c>
      <c r="K3915" t="s">
        <v>195</v>
      </c>
      <c r="L3915">
        <v>11000000</v>
      </c>
      <c r="M3915">
        <v>17077882</v>
      </c>
      <c r="N3915" t="s">
        <v>2027</v>
      </c>
      <c r="O3915">
        <v>92</v>
      </c>
    </row>
    <row r="3916" spans="1:15" x14ac:dyDescent="0.25">
      <c r="A3916" t="s">
        <v>12012</v>
      </c>
      <c r="B3916" t="s">
        <v>16</v>
      </c>
      <c r="C3916" t="s">
        <v>41</v>
      </c>
      <c r="D3916">
        <v>2001</v>
      </c>
      <c r="E3916" t="s">
        <v>11910</v>
      </c>
      <c r="F3916">
        <v>6.8</v>
      </c>
      <c r="G3916">
        <v>150000</v>
      </c>
      <c r="H3916" t="s">
        <v>7973</v>
      </c>
      <c r="I3916" t="s">
        <v>7973</v>
      </c>
      <c r="J3916" t="s">
        <v>12013</v>
      </c>
      <c r="K3916" t="s">
        <v>30</v>
      </c>
      <c r="L3916">
        <v>22000000</v>
      </c>
      <c r="M3916">
        <v>33788161</v>
      </c>
      <c r="N3916" t="s">
        <v>8990</v>
      </c>
      <c r="O3916">
        <v>104</v>
      </c>
    </row>
    <row r="3917" spans="1:15" x14ac:dyDescent="0.25">
      <c r="A3917" t="s">
        <v>12014</v>
      </c>
      <c r="B3917" t="s">
        <v>16</v>
      </c>
      <c r="C3917" t="s">
        <v>25</v>
      </c>
      <c r="D3917">
        <v>2001</v>
      </c>
      <c r="E3917" t="s">
        <v>12015</v>
      </c>
      <c r="F3917">
        <v>6.1</v>
      </c>
      <c r="G3917">
        <v>105000</v>
      </c>
      <c r="H3917" t="s">
        <v>9725</v>
      </c>
      <c r="I3917" t="s">
        <v>12016</v>
      </c>
      <c r="J3917" t="s">
        <v>6538</v>
      </c>
      <c r="K3917" t="s">
        <v>30</v>
      </c>
      <c r="L3917">
        <v>57000000</v>
      </c>
      <c r="M3917">
        <v>147845033</v>
      </c>
      <c r="N3917" t="s">
        <v>9689</v>
      </c>
      <c r="O3917">
        <v>123</v>
      </c>
    </row>
    <row r="3918" spans="1:15" x14ac:dyDescent="0.25">
      <c r="A3918" t="s">
        <v>12017</v>
      </c>
      <c r="B3918" t="s">
        <v>16</v>
      </c>
      <c r="C3918" t="s">
        <v>52</v>
      </c>
      <c r="D3918">
        <v>2001</v>
      </c>
      <c r="E3918" t="s">
        <v>11830</v>
      </c>
      <c r="F3918">
        <v>6.8</v>
      </c>
      <c r="G3918">
        <v>149000</v>
      </c>
      <c r="H3918" t="s">
        <v>7451</v>
      </c>
      <c r="I3918" t="s">
        <v>12018</v>
      </c>
      <c r="J3918" t="s">
        <v>5686</v>
      </c>
      <c r="K3918" t="s">
        <v>30</v>
      </c>
      <c r="L3918">
        <v>35000000</v>
      </c>
      <c r="M3918">
        <v>74558115</v>
      </c>
      <c r="N3918" t="s">
        <v>180</v>
      </c>
      <c r="O3918">
        <v>122</v>
      </c>
    </row>
    <row r="3919" spans="1:15" x14ac:dyDescent="0.25">
      <c r="A3919" t="s">
        <v>12019</v>
      </c>
      <c r="B3919" t="s">
        <v>33</v>
      </c>
      <c r="C3919" t="s">
        <v>34</v>
      </c>
      <c r="D3919">
        <v>2001</v>
      </c>
      <c r="E3919" t="s">
        <v>12020</v>
      </c>
      <c r="F3919">
        <v>4.8</v>
      </c>
      <c r="G3919">
        <v>24000</v>
      </c>
      <c r="H3919" t="s">
        <v>2816</v>
      </c>
      <c r="I3919" t="s">
        <v>3247</v>
      </c>
      <c r="J3919" t="s">
        <v>3247</v>
      </c>
      <c r="K3919" t="s">
        <v>248</v>
      </c>
      <c r="L3919">
        <v>21150000</v>
      </c>
      <c r="M3919">
        <v>39438674</v>
      </c>
      <c r="N3919" t="s">
        <v>12021</v>
      </c>
      <c r="O3919">
        <v>95</v>
      </c>
    </row>
    <row r="3920" spans="1:15" x14ac:dyDescent="0.25">
      <c r="A3920" t="s">
        <v>12022</v>
      </c>
      <c r="B3920" t="s">
        <v>16</v>
      </c>
      <c r="C3920" t="s">
        <v>34</v>
      </c>
      <c r="D3920">
        <v>2001</v>
      </c>
      <c r="E3920" t="s">
        <v>11919</v>
      </c>
      <c r="F3920">
        <v>6.5</v>
      </c>
      <c r="G3920">
        <v>34000</v>
      </c>
      <c r="H3920" t="s">
        <v>688</v>
      </c>
      <c r="I3920" t="s">
        <v>688</v>
      </c>
      <c r="J3920" t="s">
        <v>73</v>
      </c>
      <c r="K3920" t="s">
        <v>195</v>
      </c>
      <c r="L3920">
        <v>39000000</v>
      </c>
      <c r="M3920">
        <v>28510652</v>
      </c>
      <c r="N3920" t="s">
        <v>4533</v>
      </c>
      <c r="O3920">
        <v>109</v>
      </c>
    </row>
    <row r="3921" spans="1:15" x14ac:dyDescent="0.25">
      <c r="A3921" t="s">
        <v>12023</v>
      </c>
      <c r="B3921" t="s">
        <v>2000</v>
      </c>
      <c r="C3921" t="s">
        <v>41</v>
      </c>
      <c r="D3921">
        <v>2001</v>
      </c>
      <c r="E3921" t="s">
        <v>11871</v>
      </c>
      <c r="F3921">
        <v>6.9</v>
      </c>
      <c r="G3921">
        <v>106000</v>
      </c>
      <c r="H3921" t="s">
        <v>6505</v>
      </c>
      <c r="I3921" t="s">
        <v>12024</v>
      </c>
      <c r="J3921" t="s">
        <v>2627</v>
      </c>
      <c r="K3921" t="s">
        <v>30</v>
      </c>
      <c r="L3921">
        <v>28000000</v>
      </c>
      <c r="M3921">
        <v>77516304</v>
      </c>
      <c r="N3921" t="s">
        <v>3746</v>
      </c>
      <c r="O3921">
        <v>90</v>
      </c>
    </row>
    <row r="3922" spans="1:15" x14ac:dyDescent="0.25">
      <c r="A3922" t="s">
        <v>12025</v>
      </c>
      <c r="B3922" t="s">
        <v>16</v>
      </c>
      <c r="C3922" t="s">
        <v>34</v>
      </c>
      <c r="D3922">
        <v>2001</v>
      </c>
      <c r="E3922" t="s">
        <v>11967</v>
      </c>
      <c r="F3922">
        <v>7</v>
      </c>
      <c r="G3922">
        <v>64000</v>
      </c>
      <c r="H3922" t="s">
        <v>12026</v>
      </c>
      <c r="I3922" t="s">
        <v>12027</v>
      </c>
      <c r="J3922" t="s">
        <v>12028</v>
      </c>
      <c r="K3922" t="s">
        <v>453</v>
      </c>
      <c r="L3922">
        <v>29000000</v>
      </c>
      <c r="M3922">
        <v>70752904</v>
      </c>
      <c r="N3922" t="s">
        <v>12029</v>
      </c>
      <c r="O3922">
        <v>142</v>
      </c>
    </row>
    <row r="3923" spans="1:15" x14ac:dyDescent="0.25">
      <c r="A3923" t="s">
        <v>12030</v>
      </c>
      <c r="B3923" t="s">
        <v>16</v>
      </c>
      <c r="C3923" t="s">
        <v>104</v>
      </c>
      <c r="D3923">
        <v>2001</v>
      </c>
      <c r="E3923" t="s">
        <v>11243</v>
      </c>
      <c r="F3923">
        <v>6.8</v>
      </c>
      <c r="G3923">
        <v>55000</v>
      </c>
      <c r="H3923" t="s">
        <v>988</v>
      </c>
      <c r="I3923" t="s">
        <v>7273</v>
      </c>
      <c r="J3923" t="s">
        <v>21</v>
      </c>
      <c r="K3923" t="s">
        <v>30</v>
      </c>
      <c r="L3923">
        <v>35000000</v>
      </c>
      <c r="M3923">
        <v>29419291</v>
      </c>
      <c r="N3923" t="s">
        <v>4533</v>
      </c>
      <c r="O3923">
        <v>124</v>
      </c>
    </row>
    <row r="3924" spans="1:15" x14ac:dyDescent="0.25">
      <c r="A3924" t="s">
        <v>12031</v>
      </c>
      <c r="B3924" t="s">
        <v>2000</v>
      </c>
      <c r="C3924" t="s">
        <v>34</v>
      </c>
      <c r="D3924">
        <v>2001</v>
      </c>
      <c r="E3924" t="s">
        <v>11908</v>
      </c>
      <c r="F3924">
        <v>6</v>
      </c>
      <c r="G3924">
        <v>14000</v>
      </c>
      <c r="H3924" t="s">
        <v>6900</v>
      </c>
      <c r="I3924" t="s">
        <v>1819</v>
      </c>
      <c r="J3924" t="s">
        <v>11551</v>
      </c>
      <c r="K3924" t="s">
        <v>30</v>
      </c>
      <c r="L3924">
        <v>35000000</v>
      </c>
      <c r="M3924">
        <v>13678913</v>
      </c>
      <c r="N3924" t="s">
        <v>4533</v>
      </c>
      <c r="O3924">
        <v>94</v>
      </c>
    </row>
    <row r="3925" spans="1:15" x14ac:dyDescent="0.25">
      <c r="A3925" t="s">
        <v>12032</v>
      </c>
      <c r="B3925" t="s">
        <v>16</v>
      </c>
      <c r="C3925" t="s">
        <v>34</v>
      </c>
      <c r="D3925">
        <v>2001</v>
      </c>
      <c r="E3925" t="s">
        <v>11910</v>
      </c>
      <c r="F3925">
        <v>4.9000000000000004</v>
      </c>
      <c r="G3925">
        <v>52000</v>
      </c>
      <c r="H3925" t="s">
        <v>126</v>
      </c>
      <c r="I3925" t="s">
        <v>12033</v>
      </c>
      <c r="J3925" t="s">
        <v>8527</v>
      </c>
      <c r="K3925" t="s">
        <v>30</v>
      </c>
      <c r="L3925">
        <v>28000000</v>
      </c>
      <c r="M3925">
        <v>14010832</v>
      </c>
      <c r="N3925" t="s">
        <v>10879</v>
      </c>
      <c r="O3925">
        <v>98</v>
      </c>
    </row>
    <row r="3926" spans="1:15" x14ac:dyDescent="0.25">
      <c r="A3926" t="s">
        <v>1920</v>
      </c>
      <c r="B3926" t="s">
        <v>16</v>
      </c>
      <c r="C3926" t="s">
        <v>104</v>
      </c>
      <c r="D3926">
        <v>2001</v>
      </c>
      <c r="E3926" t="s">
        <v>11816</v>
      </c>
      <c r="F3926">
        <v>7.5</v>
      </c>
      <c r="G3926">
        <v>106000</v>
      </c>
      <c r="H3926" t="s">
        <v>2096</v>
      </c>
      <c r="I3926" t="s">
        <v>2096</v>
      </c>
      <c r="J3926" t="s">
        <v>7043</v>
      </c>
      <c r="K3926" t="s">
        <v>30</v>
      </c>
      <c r="L3926">
        <v>20000000</v>
      </c>
      <c r="M3926">
        <v>18916623</v>
      </c>
      <c r="N3926" t="s">
        <v>8438</v>
      </c>
      <c r="O3926">
        <v>116</v>
      </c>
    </row>
    <row r="3927" spans="1:15" x14ac:dyDescent="0.25">
      <c r="A3927" t="s">
        <v>12034</v>
      </c>
      <c r="B3927" t="s">
        <v>16</v>
      </c>
      <c r="C3927" t="s">
        <v>17</v>
      </c>
      <c r="D3927">
        <v>2001</v>
      </c>
      <c r="E3927" t="s">
        <v>11587</v>
      </c>
      <c r="F3927">
        <v>6.3</v>
      </c>
      <c r="G3927">
        <v>42000</v>
      </c>
      <c r="H3927" t="s">
        <v>3354</v>
      </c>
      <c r="I3927" t="s">
        <v>2885</v>
      </c>
      <c r="J3927" t="s">
        <v>9041</v>
      </c>
      <c r="K3927" t="s">
        <v>30</v>
      </c>
      <c r="L3927">
        <v>57000000</v>
      </c>
      <c r="M3927">
        <v>19334145</v>
      </c>
      <c r="N3927" t="s">
        <v>23</v>
      </c>
      <c r="O3927">
        <v>105</v>
      </c>
    </row>
    <row r="3928" spans="1:15" x14ac:dyDescent="0.25">
      <c r="A3928" t="s">
        <v>12035</v>
      </c>
      <c r="B3928" t="s">
        <v>33</v>
      </c>
      <c r="C3928" t="s">
        <v>390</v>
      </c>
      <c r="D3928">
        <v>2001</v>
      </c>
      <c r="E3928" t="s">
        <v>11901</v>
      </c>
      <c r="F3928">
        <v>6.3</v>
      </c>
      <c r="G3928">
        <v>33000</v>
      </c>
      <c r="H3928" t="s">
        <v>9066</v>
      </c>
      <c r="I3928" t="s">
        <v>12036</v>
      </c>
      <c r="J3928" t="s">
        <v>4729</v>
      </c>
      <c r="K3928" t="s">
        <v>30</v>
      </c>
      <c r="L3928">
        <v>70000000</v>
      </c>
      <c r="M3928">
        <v>14026418</v>
      </c>
      <c r="N3928" t="s">
        <v>23</v>
      </c>
      <c r="O3928">
        <v>95</v>
      </c>
    </row>
    <row r="3929" spans="1:15" x14ac:dyDescent="0.25">
      <c r="A3929" t="s">
        <v>12037</v>
      </c>
      <c r="B3929" t="s">
        <v>448</v>
      </c>
      <c r="C3929" t="s">
        <v>17</v>
      </c>
      <c r="D3929">
        <v>2001</v>
      </c>
      <c r="E3929" t="s">
        <v>12038</v>
      </c>
      <c r="F3929">
        <v>6.5</v>
      </c>
      <c r="G3929">
        <v>11000</v>
      </c>
      <c r="H3929" t="s">
        <v>4882</v>
      </c>
      <c r="I3929" t="s">
        <v>4882</v>
      </c>
      <c r="J3929" t="s">
        <v>12039</v>
      </c>
      <c r="K3929" t="s">
        <v>453</v>
      </c>
      <c r="M3929">
        <v>765705</v>
      </c>
      <c r="N3929" t="s">
        <v>11707</v>
      </c>
      <c r="O3929">
        <v>86</v>
      </c>
    </row>
    <row r="3930" spans="1:15" x14ac:dyDescent="0.25">
      <c r="A3930" t="s">
        <v>12040</v>
      </c>
      <c r="B3930" t="s">
        <v>2000</v>
      </c>
      <c r="C3930" t="s">
        <v>41</v>
      </c>
      <c r="D3930">
        <v>2001</v>
      </c>
      <c r="E3930" t="s">
        <v>11731</v>
      </c>
      <c r="F3930">
        <v>5.9</v>
      </c>
      <c r="G3930">
        <v>39000</v>
      </c>
      <c r="H3930" t="s">
        <v>5778</v>
      </c>
      <c r="I3930" t="s">
        <v>12041</v>
      </c>
      <c r="J3930" t="s">
        <v>10659</v>
      </c>
      <c r="K3930" t="s">
        <v>30</v>
      </c>
      <c r="L3930">
        <v>22000000</v>
      </c>
      <c r="M3930">
        <v>26086706</v>
      </c>
      <c r="N3930" t="s">
        <v>31</v>
      </c>
      <c r="O3930">
        <v>90</v>
      </c>
    </row>
    <row r="3931" spans="1:15" x14ac:dyDescent="0.25">
      <c r="A3931" t="s">
        <v>12042</v>
      </c>
      <c r="B3931" t="s">
        <v>2000</v>
      </c>
      <c r="C3931" t="s">
        <v>104</v>
      </c>
      <c r="D3931">
        <v>2001</v>
      </c>
      <c r="E3931" t="s">
        <v>11942</v>
      </c>
      <c r="F3931">
        <v>5.8</v>
      </c>
      <c r="G3931">
        <v>34000</v>
      </c>
      <c r="H3931" t="s">
        <v>12043</v>
      </c>
      <c r="I3931" t="s">
        <v>5443</v>
      </c>
      <c r="J3931" t="s">
        <v>10804</v>
      </c>
      <c r="K3931" t="s">
        <v>30</v>
      </c>
      <c r="L3931">
        <v>30000000</v>
      </c>
      <c r="M3931">
        <v>23619609</v>
      </c>
      <c r="N3931" t="s">
        <v>31</v>
      </c>
      <c r="O3931">
        <v>106</v>
      </c>
    </row>
    <row r="3932" spans="1:15" x14ac:dyDescent="0.25">
      <c r="A3932" t="s">
        <v>12044</v>
      </c>
      <c r="B3932" t="s">
        <v>2000</v>
      </c>
      <c r="C3932" t="s">
        <v>41</v>
      </c>
      <c r="D3932">
        <v>2001</v>
      </c>
      <c r="E3932" t="s">
        <v>11540</v>
      </c>
      <c r="F3932">
        <v>5.3</v>
      </c>
      <c r="G3932">
        <v>78000</v>
      </c>
      <c r="H3932" t="s">
        <v>12045</v>
      </c>
      <c r="I3932" t="s">
        <v>12046</v>
      </c>
      <c r="J3932" t="s">
        <v>9705</v>
      </c>
      <c r="K3932" t="s">
        <v>5820</v>
      </c>
      <c r="L3932">
        <v>35000000</v>
      </c>
      <c r="M3932">
        <v>94728529</v>
      </c>
      <c r="N3932" t="s">
        <v>31</v>
      </c>
      <c r="O3932">
        <v>103</v>
      </c>
    </row>
    <row r="3933" spans="1:15" x14ac:dyDescent="0.25">
      <c r="A3933" t="s">
        <v>2498</v>
      </c>
      <c r="B3933" t="s">
        <v>2000</v>
      </c>
      <c r="C3933" t="s">
        <v>41</v>
      </c>
      <c r="D3933">
        <v>2001</v>
      </c>
      <c r="E3933" t="s">
        <v>11568</v>
      </c>
      <c r="F3933">
        <v>6.2</v>
      </c>
      <c r="G3933">
        <v>52000</v>
      </c>
      <c r="H3933" t="s">
        <v>9647</v>
      </c>
      <c r="I3933" t="s">
        <v>12047</v>
      </c>
      <c r="J3933" t="s">
        <v>3238</v>
      </c>
      <c r="K3933" t="s">
        <v>30</v>
      </c>
      <c r="L3933">
        <v>35000000</v>
      </c>
      <c r="M3933">
        <v>57756408</v>
      </c>
      <c r="N3933" t="s">
        <v>5186</v>
      </c>
      <c r="O3933">
        <v>123</v>
      </c>
    </row>
    <row r="3934" spans="1:15" x14ac:dyDescent="0.25">
      <c r="A3934" t="s">
        <v>12048</v>
      </c>
      <c r="B3934" t="s">
        <v>16</v>
      </c>
      <c r="C3934" t="s">
        <v>52</v>
      </c>
      <c r="D3934">
        <v>2001</v>
      </c>
      <c r="E3934" t="s">
        <v>12049</v>
      </c>
      <c r="F3934">
        <v>6.4</v>
      </c>
      <c r="G3934">
        <v>56000</v>
      </c>
      <c r="H3934" t="s">
        <v>12050</v>
      </c>
      <c r="I3934" t="s">
        <v>12050</v>
      </c>
      <c r="J3934" t="s">
        <v>8651</v>
      </c>
      <c r="K3934" t="s">
        <v>30</v>
      </c>
      <c r="L3934">
        <v>1500000</v>
      </c>
      <c r="M3934">
        <v>1612259</v>
      </c>
      <c r="N3934" t="s">
        <v>11930</v>
      </c>
      <c r="O3934">
        <v>97</v>
      </c>
    </row>
    <row r="3935" spans="1:15" x14ac:dyDescent="0.25">
      <c r="A3935" t="s">
        <v>5407</v>
      </c>
      <c r="B3935" t="s">
        <v>2000</v>
      </c>
      <c r="C3935" t="s">
        <v>41</v>
      </c>
      <c r="D3935">
        <v>2001</v>
      </c>
      <c r="E3935" t="s">
        <v>11974</v>
      </c>
      <c r="F3935">
        <v>6.3</v>
      </c>
      <c r="G3935">
        <v>17000</v>
      </c>
      <c r="H3935" t="s">
        <v>12051</v>
      </c>
      <c r="I3935" t="s">
        <v>12052</v>
      </c>
      <c r="J3935" t="s">
        <v>12053</v>
      </c>
      <c r="K3935" t="s">
        <v>30</v>
      </c>
      <c r="L3935">
        <v>24000000</v>
      </c>
      <c r="M3935">
        <v>14782676</v>
      </c>
      <c r="N3935" t="s">
        <v>2094</v>
      </c>
      <c r="O3935">
        <v>89</v>
      </c>
    </row>
    <row r="3936" spans="1:15" x14ac:dyDescent="0.25">
      <c r="A3936" t="s">
        <v>12054</v>
      </c>
      <c r="B3936" t="s">
        <v>16</v>
      </c>
      <c r="C3936" t="s">
        <v>41</v>
      </c>
      <c r="D3936">
        <v>2001</v>
      </c>
      <c r="E3936" t="s">
        <v>11935</v>
      </c>
      <c r="F3936">
        <v>7.7</v>
      </c>
      <c r="G3936">
        <v>33000</v>
      </c>
      <c r="H3936" t="s">
        <v>12055</v>
      </c>
      <c r="I3936" t="s">
        <v>12055</v>
      </c>
      <c r="J3936" t="s">
        <v>12055</v>
      </c>
      <c r="K3936" t="s">
        <v>30</v>
      </c>
      <c r="L3936">
        <v>6000000</v>
      </c>
      <c r="M3936">
        <v>3645107</v>
      </c>
      <c r="N3936" t="s">
        <v>12056</v>
      </c>
      <c r="O3936">
        <v>95</v>
      </c>
    </row>
    <row r="3937" spans="1:15" x14ac:dyDescent="0.25">
      <c r="A3937" t="s">
        <v>12057</v>
      </c>
      <c r="B3937" t="s">
        <v>16</v>
      </c>
      <c r="C3937" t="s">
        <v>104</v>
      </c>
      <c r="D3937">
        <v>2001</v>
      </c>
      <c r="E3937" t="s">
        <v>12058</v>
      </c>
      <c r="F3937">
        <v>6.4</v>
      </c>
      <c r="G3937">
        <v>14000</v>
      </c>
      <c r="H3937" t="s">
        <v>6221</v>
      </c>
      <c r="I3937" t="s">
        <v>6221</v>
      </c>
      <c r="J3937" t="s">
        <v>12059</v>
      </c>
      <c r="K3937" t="s">
        <v>30</v>
      </c>
      <c r="L3937">
        <v>16000000</v>
      </c>
      <c r="M3937">
        <v>29381649</v>
      </c>
      <c r="N3937" t="s">
        <v>31</v>
      </c>
      <c r="O3937">
        <v>130</v>
      </c>
    </row>
    <row r="3938" spans="1:15" x14ac:dyDescent="0.25">
      <c r="A3938" t="s">
        <v>12060</v>
      </c>
      <c r="B3938" t="s">
        <v>2000</v>
      </c>
      <c r="C3938" t="s">
        <v>17</v>
      </c>
      <c r="D3938">
        <v>2001</v>
      </c>
      <c r="E3938" t="s">
        <v>11895</v>
      </c>
      <c r="F3938">
        <v>7.4</v>
      </c>
      <c r="G3938">
        <v>177000</v>
      </c>
      <c r="H3938" t="s">
        <v>8337</v>
      </c>
      <c r="I3938" t="s">
        <v>12061</v>
      </c>
      <c r="J3938" t="s">
        <v>8365</v>
      </c>
      <c r="K3938" t="s">
        <v>30</v>
      </c>
      <c r="L3938">
        <v>68000000</v>
      </c>
      <c r="M3938">
        <v>65001485</v>
      </c>
      <c r="N3938" t="s">
        <v>12062</v>
      </c>
      <c r="O3938">
        <v>120</v>
      </c>
    </row>
    <row r="3939" spans="1:15" x14ac:dyDescent="0.25">
      <c r="A3939" t="s">
        <v>12063</v>
      </c>
      <c r="B3939" t="s">
        <v>16</v>
      </c>
      <c r="C3939" t="s">
        <v>41</v>
      </c>
      <c r="D3939">
        <v>2001</v>
      </c>
      <c r="E3939" t="s">
        <v>12020</v>
      </c>
      <c r="F3939">
        <v>4.5999999999999996</v>
      </c>
      <c r="G3939">
        <v>47000</v>
      </c>
      <c r="H3939" t="s">
        <v>12064</v>
      </c>
      <c r="I3939" t="s">
        <v>12064</v>
      </c>
      <c r="J3939" t="s">
        <v>12064</v>
      </c>
      <c r="K3939" t="s">
        <v>30</v>
      </c>
      <c r="L3939">
        <v>14000000</v>
      </c>
      <c r="M3939">
        <v>14343028</v>
      </c>
      <c r="N3939" t="s">
        <v>8628</v>
      </c>
      <c r="O3939">
        <v>87</v>
      </c>
    </row>
    <row r="3940" spans="1:15" x14ac:dyDescent="0.25">
      <c r="A3940" t="s">
        <v>4947</v>
      </c>
      <c r="B3940" t="s">
        <v>16</v>
      </c>
      <c r="C3940" t="s">
        <v>52</v>
      </c>
      <c r="D3940">
        <v>2001</v>
      </c>
      <c r="E3940" t="s">
        <v>12065</v>
      </c>
      <c r="F3940">
        <v>6.6</v>
      </c>
      <c r="G3940">
        <v>18000</v>
      </c>
      <c r="H3940" t="s">
        <v>9806</v>
      </c>
      <c r="I3940" t="s">
        <v>9806</v>
      </c>
      <c r="J3940" t="s">
        <v>12066</v>
      </c>
      <c r="K3940" t="s">
        <v>2110</v>
      </c>
      <c r="M3940">
        <v>318451</v>
      </c>
      <c r="N3940" t="s">
        <v>12067</v>
      </c>
      <c r="O3940">
        <v>119</v>
      </c>
    </row>
    <row r="3941" spans="1:15" x14ac:dyDescent="0.25">
      <c r="A3941" t="s">
        <v>12068</v>
      </c>
      <c r="B3941" t="s">
        <v>2000</v>
      </c>
      <c r="C3941" t="s">
        <v>17</v>
      </c>
      <c r="D3941">
        <v>2001</v>
      </c>
      <c r="E3941" t="s">
        <v>12069</v>
      </c>
      <c r="F3941">
        <v>6.7</v>
      </c>
      <c r="G3941">
        <v>87000</v>
      </c>
      <c r="H3941" t="s">
        <v>4201</v>
      </c>
      <c r="I3941" t="s">
        <v>12070</v>
      </c>
      <c r="J3941" t="s">
        <v>5079</v>
      </c>
      <c r="K3941" t="s">
        <v>30</v>
      </c>
      <c r="L3941">
        <v>40000000</v>
      </c>
      <c r="M3941">
        <v>65754228</v>
      </c>
      <c r="N3941" t="s">
        <v>23</v>
      </c>
      <c r="O3941">
        <v>119</v>
      </c>
    </row>
    <row r="3942" spans="1:15" x14ac:dyDescent="0.25">
      <c r="A3942" t="s">
        <v>12071</v>
      </c>
      <c r="B3942" t="s">
        <v>2000</v>
      </c>
      <c r="C3942" t="s">
        <v>41</v>
      </c>
      <c r="D3942">
        <v>2001</v>
      </c>
      <c r="E3942" t="s">
        <v>12072</v>
      </c>
      <c r="F3942">
        <v>6.4</v>
      </c>
      <c r="G3942">
        <v>80000</v>
      </c>
      <c r="H3942" t="s">
        <v>8813</v>
      </c>
      <c r="I3942" t="s">
        <v>10235</v>
      </c>
      <c r="J3942" t="s">
        <v>7209</v>
      </c>
      <c r="K3942" t="s">
        <v>30</v>
      </c>
      <c r="L3942">
        <v>48000000</v>
      </c>
      <c r="M3942">
        <v>76019048</v>
      </c>
      <c r="N3942" t="s">
        <v>12073</v>
      </c>
      <c r="O3942">
        <v>118</v>
      </c>
    </row>
    <row r="3943" spans="1:15" x14ac:dyDescent="0.25">
      <c r="A3943" t="s">
        <v>12074</v>
      </c>
      <c r="B3943" t="s">
        <v>16</v>
      </c>
      <c r="C3943" t="s">
        <v>17</v>
      </c>
      <c r="D3943">
        <v>2001</v>
      </c>
      <c r="E3943" t="s">
        <v>11628</v>
      </c>
      <c r="F3943">
        <v>6.3</v>
      </c>
      <c r="G3943">
        <v>50000</v>
      </c>
      <c r="H3943" t="s">
        <v>8762</v>
      </c>
      <c r="I3943" t="s">
        <v>10935</v>
      </c>
      <c r="J3943" t="s">
        <v>1820</v>
      </c>
      <c r="K3943" t="s">
        <v>30</v>
      </c>
      <c r="L3943">
        <v>50000000</v>
      </c>
      <c r="M3943">
        <v>100020092</v>
      </c>
      <c r="N3943" t="s">
        <v>8628</v>
      </c>
      <c r="O3943">
        <v>113</v>
      </c>
    </row>
    <row r="3944" spans="1:15" x14ac:dyDescent="0.25">
      <c r="A3944" t="s">
        <v>12075</v>
      </c>
      <c r="B3944" t="s">
        <v>16</v>
      </c>
      <c r="C3944" t="s">
        <v>63</v>
      </c>
      <c r="D3944">
        <v>2001</v>
      </c>
      <c r="E3944" t="s">
        <v>12072</v>
      </c>
      <c r="F3944">
        <v>6.8</v>
      </c>
      <c r="G3944">
        <v>95000</v>
      </c>
      <c r="H3944" t="s">
        <v>558</v>
      </c>
      <c r="I3944" t="s">
        <v>11291</v>
      </c>
      <c r="J3944" t="s">
        <v>7640</v>
      </c>
      <c r="K3944" t="s">
        <v>30</v>
      </c>
      <c r="L3944">
        <v>107000000</v>
      </c>
      <c r="M3944">
        <v>87812729</v>
      </c>
      <c r="N3944" t="s">
        <v>31</v>
      </c>
      <c r="O3944">
        <v>157</v>
      </c>
    </row>
    <row r="3945" spans="1:15" x14ac:dyDescent="0.25">
      <c r="A3945" t="s">
        <v>12076</v>
      </c>
      <c r="B3945" t="s">
        <v>16</v>
      </c>
      <c r="C3945" t="s">
        <v>17</v>
      </c>
      <c r="D3945">
        <v>2001</v>
      </c>
      <c r="E3945" t="s">
        <v>11919</v>
      </c>
      <c r="F3945">
        <v>7.5</v>
      </c>
      <c r="G3945">
        <v>43000</v>
      </c>
      <c r="H3945" t="s">
        <v>6658</v>
      </c>
      <c r="I3945" t="s">
        <v>6759</v>
      </c>
      <c r="J3945" t="s">
        <v>12077</v>
      </c>
      <c r="K3945" t="s">
        <v>30</v>
      </c>
      <c r="L3945">
        <v>27000000</v>
      </c>
      <c r="M3945">
        <v>23903791</v>
      </c>
      <c r="N3945" t="s">
        <v>12078</v>
      </c>
      <c r="O3945">
        <v>125</v>
      </c>
    </row>
    <row r="3946" spans="1:15" x14ac:dyDescent="0.25">
      <c r="A3946" t="s">
        <v>12079</v>
      </c>
      <c r="B3946" t="s">
        <v>420</v>
      </c>
      <c r="C3946" t="s">
        <v>34</v>
      </c>
      <c r="D3946">
        <v>2001</v>
      </c>
      <c r="E3946" t="s">
        <v>12080</v>
      </c>
      <c r="F3946">
        <v>7</v>
      </c>
      <c r="G3946">
        <v>53000</v>
      </c>
      <c r="H3946" t="s">
        <v>12081</v>
      </c>
      <c r="I3946" t="s">
        <v>12082</v>
      </c>
      <c r="J3946" t="s">
        <v>12083</v>
      </c>
      <c r="K3946" t="s">
        <v>2110</v>
      </c>
      <c r="L3946">
        <v>1400000</v>
      </c>
      <c r="M3946">
        <v>80631</v>
      </c>
      <c r="N3946" t="s">
        <v>12084</v>
      </c>
      <c r="O3946">
        <v>129</v>
      </c>
    </row>
    <row r="3947" spans="1:15" x14ac:dyDescent="0.25">
      <c r="A3947" t="s">
        <v>12085</v>
      </c>
      <c r="B3947" t="s">
        <v>16</v>
      </c>
      <c r="C3947" t="s">
        <v>41</v>
      </c>
      <c r="D3947">
        <v>2001</v>
      </c>
      <c r="E3947" t="s">
        <v>11952</v>
      </c>
      <c r="F3947">
        <v>5.4</v>
      </c>
      <c r="G3947">
        <v>18000</v>
      </c>
      <c r="H3947" t="s">
        <v>9831</v>
      </c>
      <c r="I3947" t="s">
        <v>9831</v>
      </c>
      <c r="J3947" t="s">
        <v>12086</v>
      </c>
      <c r="K3947" t="s">
        <v>30</v>
      </c>
      <c r="L3947">
        <v>11000000</v>
      </c>
      <c r="M3947">
        <v>23430766</v>
      </c>
      <c r="N3947" t="s">
        <v>11859</v>
      </c>
      <c r="O3947">
        <v>95</v>
      </c>
    </row>
    <row r="3948" spans="1:15" x14ac:dyDescent="0.25">
      <c r="A3948" t="s">
        <v>12087</v>
      </c>
      <c r="B3948" t="s">
        <v>2000</v>
      </c>
      <c r="C3948" t="s">
        <v>41</v>
      </c>
      <c r="D3948">
        <v>2001</v>
      </c>
      <c r="E3948" t="s">
        <v>7758</v>
      </c>
      <c r="F3948">
        <v>6.5</v>
      </c>
      <c r="G3948">
        <v>66000</v>
      </c>
      <c r="H3948" t="s">
        <v>1128</v>
      </c>
      <c r="I3948" t="s">
        <v>12088</v>
      </c>
      <c r="J3948" t="s">
        <v>4461</v>
      </c>
      <c r="K3948" t="s">
        <v>30</v>
      </c>
      <c r="L3948">
        <v>75000000</v>
      </c>
      <c r="M3948">
        <v>67631903</v>
      </c>
      <c r="N3948" t="s">
        <v>118</v>
      </c>
      <c r="O3948">
        <v>123</v>
      </c>
    </row>
    <row r="3949" spans="1:15" x14ac:dyDescent="0.25">
      <c r="A3949" t="s">
        <v>12089</v>
      </c>
      <c r="B3949" t="s">
        <v>2000</v>
      </c>
      <c r="C3949" t="s">
        <v>390</v>
      </c>
      <c r="D3949">
        <v>2001</v>
      </c>
      <c r="E3949" t="s">
        <v>11573</v>
      </c>
      <c r="F3949">
        <v>4.8</v>
      </c>
      <c r="G3949">
        <v>17000</v>
      </c>
      <c r="H3949" t="s">
        <v>7424</v>
      </c>
      <c r="I3949" t="s">
        <v>12090</v>
      </c>
      <c r="J3949" t="s">
        <v>6932</v>
      </c>
      <c r="K3949" t="s">
        <v>30</v>
      </c>
      <c r="L3949">
        <v>75000000</v>
      </c>
      <c r="M3949">
        <v>7622365</v>
      </c>
      <c r="N3949" t="s">
        <v>180</v>
      </c>
      <c r="O3949">
        <v>93</v>
      </c>
    </row>
    <row r="3950" spans="1:15" x14ac:dyDescent="0.25">
      <c r="A3950" t="s">
        <v>12091</v>
      </c>
      <c r="B3950" t="s">
        <v>16</v>
      </c>
      <c r="C3950" t="s">
        <v>104</v>
      </c>
      <c r="D3950">
        <v>2001</v>
      </c>
      <c r="E3950" t="s">
        <v>11866</v>
      </c>
      <c r="F3950">
        <v>7.4</v>
      </c>
      <c r="G3950">
        <v>38000</v>
      </c>
      <c r="H3950" t="s">
        <v>12092</v>
      </c>
      <c r="I3950" t="s">
        <v>12093</v>
      </c>
      <c r="J3950" t="s">
        <v>12094</v>
      </c>
      <c r="K3950" t="s">
        <v>30</v>
      </c>
      <c r="L3950">
        <v>1700000</v>
      </c>
      <c r="M3950">
        <v>44763181</v>
      </c>
      <c r="N3950" t="s">
        <v>8438</v>
      </c>
      <c r="O3950">
        <v>131</v>
      </c>
    </row>
    <row r="3951" spans="1:15" x14ac:dyDescent="0.25">
      <c r="A3951" t="s">
        <v>12095</v>
      </c>
      <c r="B3951" t="s">
        <v>2000</v>
      </c>
      <c r="C3951" t="s">
        <v>34</v>
      </c>
      <c r="D3951">
        <v>2001</v>
      </c>
      <c r="E3951" t="s">
        <v>11874</v>
      </c>
      <c r="F3951">
        <v>5.3</v>
      </c>
      <c r="G3951">
        <v>14000</v>
      </c>
      <c r="H3951" t="s">
        <v>12096</v>
      </c>
      <c r="I3951" t="s">
        <v>12096</v>
      </c>
      <c r="J3951" t="s">
        <v>7709</v>
      </c>
      <c r="K3951" t="s">
        <v>30</v>
      </c>
      <c r="L3951">
        <v>7000000</v>
      </c>
      <c r="M3951">
        <v>3313583</v>
      </c>
      <c r="N3951" t="s">
        <v>44</v>
      </c>
      <c r="O3951">
        <v>81</v>
      </c>
    </row>
    <row r="3952" spans="1:15" x14ac:dyDescent="0.25">
      <c r="A3952" t="s">
        <v>12097</v>
      </c>
      <c r="B3952" t="s">
        <v>16</v>
      </c>
      <c r="C3952" t="s">
        <v>390</v>
      </c>
      <c r="D3952">
        <v>2001</v>
      </c>
      <c r="E3952" t="s">
        <v>12098</v>
      </c>
      <c r="F3952">
        <v>7.8</v>
      </c>
      <c r="G3952">
        <v>62000</v>
      </c>
      <c r="H3952" t="s">
        <v>5754</v>
      </c>
      <c r="I3952" t="s">
        <v>5754</v>
      </c>
      <c r="J3952" t="s">
        <v>2645</v>
      </c>
      <c r="K3952" t="s">
        <v>30</v>
      </c>
      <c r="M3952">
        <v>3176880</v>
      </c>
      <c r="N3952" t="s">
        <v>9442</v>
      </c>
      <c r="O3952">
        <v>99</v>
      </c>
    </row>
    <row r="3953" spans="1:15" x14ac:dyDescent="0.25">
      <c r="A3953" t="s">
        <v>12099</v>
      </c>
      <c r="B3953" t="s">
        <v>2000</v>
      </c>
      <c r="C3953" t="s">
        <v>25</v>
      </c>
      <c r="D3953">
        <v>2001</v>
      </c>
      <c r="E3953" t="s">
        <v>11910</v>
      </c>
      <c r="F3953">
        <v>5.6</v>
      </c>
      <c r="G3953">
        <v>31000</v>
      </c>
      <c r="H3953" t="s">
        <v>12100</v>
      </c>
      <c r="I3953" t="s">
        <v>12101</v>
      </c>
      <c r="J3953" t="s">
        <v>10809</v>
      </c>
      <c r="K3953" t="s">
        <v>30</v>
      </c>
      <c r="L3953">
        <v>13000000</v>
      </c>
      <c r="M3953">
        <v>5007898</v>
      </c>
      <c r="N3953" t="s">
        <v>9975</v>
      </c>
      <c r="O3953">
        <v>84</v>
      </c>
    </row>
    <row r="3954" spans="1:15" x14ac:dyDescent="0.25">
      <c r="A3954" t="s">
        <v>12102</v>
      </c>
      <c r="B3954" t="s">
        <v>2000</v>
      </c>
      <c r="C3954" t="s">
        <v>41</v>
      </c>
      <c r="D3954">
        <v>2001</v>
      </c>
      <c r="E3954" t="s">
        <v>11903</v>
      </c>
      <c r="F3954">
        <v>5.5</v>
      </c>
      <c r="G3954">
        <v>22000</v>
      </c>
      <c r="H3954" t="s">
        <v>10165</v>
      </c>
      <c r="I3954" t="s">
        <v>10166</v>
      </c>
      <c r="J3954" t="s">
        <v>12103</v>
      </c>
      <c r="K3954" t="s">
        <v>195</v>
      </c>
      <c r="L3954">
        <v>39000000</v>
      </c>
      <c r="M3954">
        <v>14866015</v>
      </c>
      <c r="N3954" t="s">
        <v>61</v>
      </c>
      <c r="O3954">
        <v>98</v>
      </c>
    </row>
    <row r="3955" spans="1:15" x14ac:dyDescent="0.25">
      <c r="A3955" t="s">
        <v>12104</v>
      </c>
      <c r="B3955" t="s">
        <v>16</v>
      </c>
      <c r="C3955" t="s">
        <v>17</v>
      </c>
      <c r="D3955">
        <v>2001</v>
      </c>
      <c r="E3955" t="s">
        <v>12105</v>
      </c>
      <c r="F3955">
        <v>7.4</v>
      </c>
      <c r="G3955">
        <v>63000</v>
      </c>
      <c r="H3955" t="s">
        <v>7560</v>
      </c>
      <c r="I3955" t="s">
        <v>7560</v>
      </c>
      <c r="J3955" t="s">
        <v>8869</v>
      </c>
      <c r="K3955" t="s">
        <v>1112</v>
      </c>
      <c r="L3955">
        <v>4500000</v>
      </c>
      <c r="M3955">
        <v>6582065</v>
      </c>
      <c r="N3955" t="s">
        <v>5201</v>
      </c>
      <c r="O3955">
        <v>106</v>
      </c>
    </row>
    <row r="3956" spans="1:15" x14ac:dyDescent="0.25">
      <c r="A3956" t="s">
        <v>12106</v>
      </c>
      <c r="B3956" t="s">
        <v>33</v>
      </c>
      <c r="C3956" t="s">
        <v>34</v>
      </c>
      <c r="D3956">
        <v>2001</v>
      </c>
      <c r="E3956" t="s">
        <v>12107</v>
      </c>
      <c r="F3956">
        <v>7.3</v>
      </c>
      <c r="G3956">
        <v>76000</v>
      </c>
      <c r="H3956" t="s">
        <v>12108</v>
      </c>
      <c r="I3956" t="s">
        <v>12108</v>
      </c>
      <c r="J3956" t="s">
        <v>12108</v>
      </c>
      <c r="K3956" t="s">
        <v>492</v>
      </c>
      <c r="L3956">
        <v>10000000</v>
      </c>
      <c r="M3956">
        <v>42776760</v>
      </c>
      <c r="N3956" t="s">
        <v>12109</v>
      </c>
      <c r="O3956">
        <v>87</v>
      </c>
    </row>
    <row r="3957" spans="1:15" x14ac:dyDescent="0.25">
      <c r="A3957" t="s">
        <v>12110</v>
      </c>
      <c r="B3957" t="s">
        <v>337</v>
      </c>
      <c r="C3957" t="s">
        <v>390</v>
      </c>
      <c r="D3957">
        <v>2001</v>
      </c>
      <c r="E3957" t="s">
        <v>11997</v>
      </c>
      <c r="F3957">
        <v>6</v>
      </c>
      <c r="G3957">
        <v>32000</v>
      </c>
      <c r="H3957" t="s">
        <v>12111</v>
      </c>
      <c r="I3957" t="s">
        <v>12111</v>
      </c>
      <c r="J3957" t="s">
        <v>12112</v>
      </c>
      <c r="K3957" t="s">
        <v>30</v>
      </c>
      <c r="L3957">
        <v>30000000</v>
      </c>
      <c r="M3957">
        <v>102992536</v>
      </c>
      <c r="N3957" t="s">
        <v>44</v>
      </c>
      <c r="O3957">
        <v>82</v>
      </c>
    </row>
    <row r="3958" spans="1:15" x14ac:dyDescent="0.25">
      <c r="A3958" t="s">
        <v>12113</v>
      </c>
      <c r="B3958" t="s">
        <v>2000</v>
      </c>
      <c r="C3958" t="s">
        <v>34</v>
      </c>
      <c r="D3958">
        <v>2001</v>
      </c>
      <c r="E3958" t="s">
        <v>12114</v>
      </c>
      <c r="F3958">
        <v>4.5999999999999996</v>
      </c>
      <c r="G3958">
        <v>40000</v>
      </c>
      <c r="H3958" t="s">
        <v>3788</v>
      </c>
      <c r="I3958" t="s">
        <v>12115</v>
      </c>
      <c r="J3958" t="s">
        <v>762</v>
      </c>
      <c r="K3958" t="s">
        <v>30</v>
      </c>
      <c r="L3958">
        <v>94000000</v>
      </c>
      <c r="M3958">
        <v>54744738</v>
      </c>
      <c r="N3958" t="s">
        <v>10709</v>
      </c>
      <c r="O3958">
        <v>116</v>
      </c>
    </row>
    <row r="3959" spans="1:15" x14ac:dyDescent="0.25">
      <c r="A3959" t="s">
        <v>12116</v>
      </c>
      <c r="B3959" t="s">
        <v>2000</v>
      </c>
      <c r="C3959" t="s">
        <v>41</v>
      </c>
      <c r="D3959">
        <v>2001</v>
      </c>
      <c r="E3959" t="s">
        <v>11318</v>
      </c>
      <c r="F3959">
        <v>5.7</v>
      </c>
      <c r="G3959">
        <v>18000</v>
      </c>
      <c r="H3959" t="s">
        <v>12117</v>
      </c>
      <c r="I3959" t="s">
        <v>10716</v>
      </c>
      <c r="J3959" t="s">
        <v>10170</v>
      </c>
      <c r="K3959" t="s">
        <v>30</v>
      </c>
      <c r="L3959">
        <v>22000000</v>
      </c>
      <c r="M3959">
        <v>19900366</v>
      </c>
      <c r="N3959" t="s">
        <v>3746</v>
      </c>
      <c r="O3959">
        <v>87</v>
      </c>
    </row>
    <row r="3960" spans="1:15" x14ac:dyDescent="0.25">
      <c r="A3960" t="s">
        <v>12118</v>
      </c>
      <c r="B3960" t="s">
        <v>420</v>
      </c>
      <c r="C3960" t="s">
        <v>390</v>
      </c>
      <c r="D3960">
        <v>2001</v>
      </c>
      <c r="E3960" t="s">
        <v>12119</v>
      </c>
      <c r="F3960">
        <v>7.9</v>
      </c>
      <c r="G3960">
        <v>44000</v>
      </c>
      <c r="H3960" t="s">
        <v>609</v>
      </c>
      <c r="I3960" t="s">
        <v>12120</v>
      </c>
      <c r="J3960" t="s">
        <v>12121</v>
      </c>
      <c r="K3960" t="s">
        <v>2110</v>
      </c>
      <c r="M3960">
        <v>3007903</v>
      </c>
      <c r="N3960" t="s">
        <v>6119</v>
      </c>
      <c r="O3960">
        <v>115</v>
      </c>
    </row>
    <row r="3961" spans="1:15" x14ac:dyDescent="0.25">
      <c r="A3961" t="s">
        <v>12122</v>
      </c>
      <c r="B3961" t="s">
        <v>2000</v>
      </c>
      <c r="C3961" t="s">
        <v>17</v>
      </c>
      <c r="D3961">
        <v>2001</v>
      </c>
      <c r="E3961" t="s">
        <v>12123</v>
      </c>
      <c r="F3961">
        <v>6.7</v>
      </c>
      <c r="G3961">
        <v>3900</v>
      </c>
      <c r="H3961" t="s">
        <v>12124</v>
      </c>
      <c r="I3961" t="s">
        <v>12124</v>
      </c>
      <c r="J3961" t="s">
        <v>1088</v>
      </c>
      <c r="K3961" t="s">
        <v>30</v>
      </c>
      <c r="M3961">
        <v>970676</v>
      </c>
      <c r="N3961" t="s">
        <v>12125</v>
      </c>
      <c r="O3961">
        <v>106</v>
      </c>
    </row>
    <row r="3962" spans="1:15" x14ac:dyDescent="0.25">
      <c r="A3962" t="s">
        <v>12126</v>
      </c>
      <c r="B3962" t="s">
        <v>16</v>
      </c>
      <c r="C3962" t="s">
        <v>34</v>
      </c>
      <c r="D3962">
        <v>2001</v>
      </c>
      <c r="E3962" t="s">
        <v>11927</v>
      </c>
      <c r="F3962">
        <v>5.6</v>
      </c>
      <c r="G3962">
        <v>33000</v>
      </c>
      <c r="H3962" t="s">
        <v>11477</v>
      </c>
      <c r="I3962" t="s">
        <v>8177</v>
      </c>
      <c r="J3962" t="s">
        <v>4623</v>
      </c>
      <c r="K3962" t="s">
        <v>30</v>
      </c>
      <c r="L3962">
        <v>50000000</v>
      </c>
      <c r="M3962">
        <v>79958599</v>
      </c>
      <c r="N3962" t="s">
        <v>23</v>
      </c>
      <c r="O3962">
        <v>101</v>
      </c>
    </row>
    <row r="3963" spans="1:15" x14ac:dyDescent="0.25">
      <c r="A3963" t="s">
        <v>12127</v>
      </c>
      <c r="B3963" t="s">
        <v>16</v>
      </c>
      <c r="C3963" t="s">
        <v>17</v>
      </c>
      <c r="D3963">
        <v>2001</v>
      </c>
      <c r="E3963" t="s">
        <v>12128</v>
      </c>
      <c r="F3963">
        <v>7.2</v>
      </c>
      <c r="G3963">
        <v>9300</v>
      </c>
      <c r="H3963" t="s">
        <v>12129</v>
      </c>
      <c r="I3963" t="s">
        <v>12130</v>
      </c>
      <c r="J3963" t="s">
        <v>12131</v>
      </c>
      <c r="K3963" t="s">
        <v>30</v>
      </c>
      <c r="M3963">
        <v>69958</v>
      </c>
      <c r="N3963" t="s">
        <v>12132</v>
      </c>
      <c r="O3963">
        <v>100</v>
      </c>
    </row>
    <row r="3964" spans="1:15" x14ac:dyDescent="0.25">
      <c r="A3964" t="s">
        <v>12133</v>
      </c>
      <c r="B3964" t="s">
        <v>33</v>
      </c>
      <c r="C3964" t="s">
        <v>17</v>
      </c>
      <c r="D3964">
        <v>2001</v>
      </c>
      <c r="E3964" t="s">
        <v>11906</v>
      </c>
      <c r="F3964">
        <v>8.1</v>
      </c>
      <c r="G3964">
        <v>108000</v>
      </c>
      <c r="H3964" t="s">
        <v>12134</v>
      </c>
      <c r="I3964" t="s">
        <v>12134</v>
      </c>
      <c r="J3964" t="s">
        <v>12135</v>
      </c>
      <c r="K3964" t="s">
        <v>10297</v>
      </c>
      <c r="M3964">
        <v>1724806</v>
      </c>
      <c r="N3964" t="s">
        <v>12136</v>
      </c>
      <c r="O3964">
        <v>224</v>
      </c>
    </row>
    <row r="3965" spans="1:15" x14ac:dyDescent="0.25">
      <c r="A3965" t="s">
        <v>12137</v>
      </c>
      <c r="B3965" t="s">
        <v>33</v>
      </c>
      <c r="C3965" t="s">
        <v>17</v>
      </c>
      <c r="D3965">
        <v>2001</v>
      </c>
      <c r="E3965" t="s">
        <v>11997</v>
      </c>
      <c r="F3965">
        <v>6.9</v>
      </c>
      <c r="G3965">
        <v>53000</v>
      </c>
      <c r="H3965" t="s">
        <v>7899</v>
      </c>
      <c r="I3965" t="s">
        <v>12138</v>
      </c>
      <c r="J3965" t="s">
        <v>7916</v>
      </c>
      <c r="K3965" t="s">
        <v>30</v>
      </c>
      <c r="L3965">
        <v>72000000</v>
      </c>
      <c r="M3965">
        <v>37317673</v>
      </c>
      <c r="N3965" t="s">
        <v>5112</v>
      </c>
      <c r="O3965">
        <v>152</v>
      </c>
    </row>
    <row r="3966" spans="1:15" x14ac:dyDescent="0.25">
      <c r="A3966" t="s">
        <v>12139</v>
      </c>
      <c r="B3966" t="s">
        <v>16</v>
      </c>
      <c r="C3966" t="s">
        <v>52</v>
      </c>
      <c r="D3966">
        <v>2001</v>
      </c>
      <c r="E3966" t="s">
        <v>11250</v>
      </c>
      <c r="F3966">
        <v>4.8</v>
      </c>
      <c r="G3966">
        <v>26000</v>
      </c>
      <c r="H3966" t="s">
        <v>10196</v>
      </c>
      <c r="I3966" t="s">
        <v>12140</v>
      </c>
      <c r="J3966" t="s">
        <v>12141</v>
      </c>
      <c r="K3966" t="s">
        <v>195</v>
      </c>
      <c r="L3966">
        <v>29000000</v>
      </c>
      <c r="M3966">
        <v>36684136</v>
      </c>
      <c r="N3966" t="s">
        <v>23</v>
      </c>
      <c r="O3966">
        <v>96</v>
      </c>
    </row>
    <row r="3967" spans="1:15" x14ac:dyDescent="0.25">
      <c r="A3967" t="s">
        <v>12142</v>
      </c>
      <c r="B3967" t="s">
        <v>2000</v>
      </c>
      <c r="C3967" t="s">
        <v>390</v>
      </c>
      <c r="D3967">
        <v>2001</v>
      </c>
      <c r="E3967" t="s">
        <v>12143</v>
      </c>
      <c r="F3967">
        <v>6.4</v>
      </c>
      <c r="G3967">
        <v>81000</v>
      </c>
      <c r="H3967" t="s">
        <v>12144</v>
      </c>
      <c r="I3967" t="s">
        <v>12144</v>
      </c>
      <c r="J3967" t="s">
        <v>4466</v>
      </c>
      <c r="K3967" t="s">
        <v>30</v>
      </c>
      <c r="L3967">
        <v>137000000</v>
      </c>
      <c r="M3967">
        <v>85131830</v>
      </c>
      <c r="N3967" t="s">
        <v>12145</v>
      </c>
      <c r="O3967">
        <v>106</v>
      </c>
    </row>
    <row r="3968" spans="1:15" x14ac:dyDescent="0.25">
      <c r="A3968" t="s">
        <v>12146</v>
      </c>
      <c r="B3968" t="s">
        <v>2000</v>
      </c>
      <c r="C3968" t="s">
        <v>34</v>
      </c>
      <c r="D3968">
        <v>2001</v>
      </c>
      <c r="E3968" t="s">
        <v>11724</v>
      </c>
      <c r="F3968">
        <v>5.9</v>
      </c>
      <c r="G3968">
        <v>89000</v>
      </c>
      <c r="H3968" t="s">
        <v>11308</v>
      </c>
      <c r="I3968" t="s">
        <v>11309</v>
      </c>
      <c r="J3968" t="s">
        <v>7346</v>
      </c>
      <c r="K3968" t="s">
        <v>30</v>
      </c>
      <c r="L3968">
        <v>49000000</v>
      </c>
      <c r="M3968">
        <v>74005691</v>
      </c>
      <c r="N3968" t="s">
        <v>11859</v>
      </c>
      <c r="O3968">
        <v>87</v>
      </c>
    </row>
    <row r="3969" spans="1:15" x14ac:dyDescent="0.25">
      <c r="A3969" t="s">
        <v>12147</v>
      </c>
      <c r="B3969" t="s">
        <v>16</v>
      </c>
      <c r="C3969" t="s">
        <v>17</v>
      </c>
      <c r="D3969">
        <v>2001</v>
      </c>
      <c r="E3969" t="s">
        <v>12148</v>
      </c>
      <c r="F3969">
        <v>6.9</v>
      </c>
      <c r="G3969">
        <v>20000</v>
      </c>
      <c r="H3969" t="s">
        <v>12149</v>
      </c>
      <c r="I3969" t="s">
        <v>12150</v>
      </c>
      <c r="J3969" t="s">
        <v>11264</v>
      </c>
      <c r="K3969" t="s">
        <v>195</v>
      </c>
      <c r="M3969">
        <v>396897</v>
      </c>
      <c r="N3969" t="s">
        <v>12151</v>
      </c>
      <c r="O3969">
        <v>103</v>
      </c>
    </row>
    <row r="3970" spans="1:15" x14ac:dyDescent="0.25">
      <c r="A3970" t="s">
        <v>12152</v>
      </c>
      <c r="B3970" t="s">
        <v>2000</v>
      </c>
      <c r="C3970" t="s">
        <v>41</v>
      </c>
      <c r="D3970">
        <v>2001</v>
      </c>
      <c r="E3970" t="s">
        <v>11540</v>
      </c>
      <c r="F3970">
        <v>5.7</v>
      </c>
      <c r="G3970">
        <v>14000</v>
      </c>
      <c r="H3970" t="s">
        <v>12153</v>
      </c>
      <c r="I3970" t="s">
        <v>12154</v>
      </c>
      <c r="J3970" t="s">
        <v>12155</v>
      </c>
      <c r="K3970" t="s">
        <v>30</v>
      </c>
      <c r="L3970">
        <v>27000000</v>
      </c>
      <c r="M3970">
        <v>16923761</v>
      </c>
      <c r="N3970" t="s">
        <v>2027</v>
      </c>
      <c r="O3970">
        <v>81</v>
      </c>
    </row>
    <row r="3971" spans="1:15" x14ac:dyDescent="0.25">
      <c r="A3971" t="s">
        <v>12156</v>
      </c>
      <c r="B3971" t="s">
        <v>33</v>
      </c>
      <c r="C3971" t="s">
        <v>34</v>
      </c>
      <c r="D3971">
        <v>2001</v>
      </c>
      <c r="E3971" t="s">
        <v>11848</v>
      </c>
      <c r="F3971">
        <v>5.0999999999999996</v>
      </c>
      <c r="G3971">
        <v>57000</v>
      </c>
      <c r="H3971" t="s">
        <v>12157</v>
      </c>
      <c r="I3971" t="s">
        <v>12158</v>
      </c>
      <c r="J3971" t="s">
        <v>4466</v>
      </c>
      <c r="K3971" t="s">
        <v>30</v>
      </c>
      <c r="L3971">
        <v>60000000</v>
      </c>
      <c r="M3971">
        <v>200687492</v>
      </c>
      <c r="N3971" t="s">
        <v>23</v>
      </c>
      <c r="O3971">
        <v>87</v>
      </c>
    </row>
    <row r="3972" spans="1:15" x14ac:dyDescent="0.25">
      <c r="A3972" t="s">
        <v>12159</v>
      </c>
      <c r="B3972" t="s">
        <v>2000</v>
      </c>
      <c r="C3972" t="s">
        <v>17</v>
      </c>
      <c r="D3972">
        <v>2001</v>
      </c>
      <c r="E3972" t="s">
        <v>11628</v>
      </c>
      <c r="F3972">
        <v>6.9</v>
      </c>
      <c r="G3972">
        <v>37000</v>
      </c>
      <c r="H3972" t="s">
        <v>9212</v>
      </c>
      <c r="I3972" t="s">
        <v>20</v>
      </c>
      <c r="J3972" t="s">
        <v>3058</v>
      </c>
      <c r="K3972" t="s">
        <v>30</v>
      </c>
      <c r="L3972">
        <v>31000000</v>
      </c>
      <c r="M3972">
        <v>30919415</v>
      </c>
      <c r="N3972" t="s">
        <v>5112</v>
      </c>
      <c r="O3972">
        <v>101</v>
      </c>
    </row>
    <row r="3973" spans="1:15" x14ac:dyDescent="0.25">
      <c r="A3973" t="s">
        <v>12160</v>
      </c>
      <c r="B3973" t="s">
        <v>2000</v>
      </c>
      <c r="C3973" t="s">
        <v>41</v>
      </c>
      <c r="D3973">
        <v>2001</v>
      </c>
      <c r="E3973" t="s">
        <v>12161</v>
      </c>
      <c r="F3973">
        <v>5.7</v>
      </c>
      <c r="G3973">
        <v>55000</v>
      </c>
      <c r="H3973" t="s">
        <v>3974</v>
      </c>
      <c r="I3973" t="s">
        <v>4921</v>
      </c>
      <c r="J3973" t="s">
        <v>6288</v>
      </c>
      <c r="K3973" t="s">
        <v>30</v>
      </c>
      <c r="L3973">
        <v>46000000</v>
      </c>
      <c r="M3973">
        <v>138307673</v>
      </c>
      <c r="N3973" t="s">
        <v>11859</v>
      </c>
      <c r="O3973">
        <v>102</v>
      </c>
    </row>
    <row r="3974" spans="1:15" x14ac:dyDescent="0.25">
      <c r="A3974" t="s">
        <v>12162</v>
      </c>
      <c r="B3974" t="s">
        <v>16</v>
      </c>
      <c r="C3974" t="s">
        <v>34</v>
      </c>
      <c r="D3974">
        <v>2001</v>
      </c>
      <c r="E3974" t="s">
        <v>12163</v>
      </c>
      <c r="F3974">
        <v>6.6</v>
      </c>
      <c r="G3974">
        <v>62000</v>
      </c>
      <c r="H3974" t="s">
        <v>12164</v>
      </c>
      <c r="I3974" t="s">
        <v>7346</v>
      </c>
      <c r="J3974" t="s">
        <v>7346</v>
      </c>
      <c r="K3974" t="s">
        <v>453</v>
      </c>
      <c r="L3974">
        <v>25000000</v>
      </c>
      <c r="M3974">
        <v>64437847</v>
      </c>
      <c r="N3974" t="s">
        <v>180</v>
      </c>
      <c r="O3974">
        <v>98</v>
      </c>
    </row>
    <row r="3975" spans="1:15" x14ac:dyDescent="0.25">
      <c r="A3975" t="s">
        <v>12165</v>
      </c>
      <c r="B3975" t="s">
        <v>16</v>
      </c>
      <c r="C3975" t="s">
        <v>17</v>
      </c>
      <c r="D3975">
        <v>2001</v>
      </c>
      <c r="E3975" t="s">
        <v>11908</v>
      </c>
      <c r="F3975">
        <v>5.9</v>
      </c>
      <c r="G3975">
        <v>33000</v>
      </c>
      <c r="H3975" t="s">
        <v>7893</v>
      </c>
      <c r="I3975" t="s">
        <v>12166</v>
      </c>
      <c r="J3975" t="s">
        <v>1536</v>
      </c>
      <c r="K3975" t="s">
        <v>22</v>
      </c>
      <c r="L3975">
        <v>57000000</v>
      </c>
      <c r="M3975">
        <v>62112895</v>
      </c>
      <c r="N3975" t="s">
        <v>61</v>
      </c>
      <c r="O3975">
        <v>131</v>
      </c>
    </row>
    <row r="3976" spans="1:15" x14ac:dyDescent="0.25">
      <c r="A3976" t="s">
        <v>12167</v>
      </c>
      <c r="B3976" t="s">
        <v>16</v>
      </c>
      <c r="C3976" t="s">
        <v>17</v>
      </c>
      <c r="D3976">
        <v>2001</v>
      </c>
      <c r="E3976" t="s">
        <v>12168</v>
      </c>
      <c r="F3976">
        <v>7.1</v>
      </c>
      <c r="G3976">
        <v>37000</v>
      </c>
      <c r="H3976" t="s">
        <v>1906</v>
      </c>
      <c r="I3976" t="s">
        <v>1906</v>
      </c>
      <c r="J3976" t="s">
        <v>12169</v>
      </c>
      <c r="K3976" t="s">
        <v>30</v>
      </c>
      <c r="L3976">
        <v>1500000</v>
      </c>
      <c r="M3976">
        <v>1309316</v>
      </c>
      <c r="N3976" t="s">
        <v>12170</v>
      </c>
      <c r="O3976">
        <v>98</v>
      </c>
    </row>
    <row r="3977" spans="1:15" x14ac:dyDescent="0.25">
      <c r="A3977" t="s">
        <v>12171</v>
      </c>
      <c r="B3977" t="s">
        <v>448</v>
      </c>
      <c r="C3977" t="s">
        <v>41</v>
      </c>
      <c r="D3977">
        <v>2001</v>
      </c>
      <c r="E3977" t="s">
        <v>12172</v>
      </c>
      <c r="F3977">
        <v>8.1</v>
      </c>
      <c r="G3977">
        <v>68000</v>
      </c>
      <c r="H3977" t="s">
        <v>12173</v>
      </c>
      <c r="I3977" t="s">
        <v>12174</v>
      </c>
      <c r="J3977" t="s">
        <v>12135</v>
      </c>
      <c r="K3977" t="s">
        <v>10297</v>
      </c>
      <c r="M3977">
        <v>316221</v>
      </c>
      <c r="N3977" t="s">
        <v>12175</v>
      </c>
      <c r="O3977">
        <v>183</v>
      </c>
    </row>
    <row r="3978" spans="1:15" x14ac:dyDescent="0.25">
      <c r="A3978" t="s">
        <v>12176</v>
      </c>
      <c r="B3978" t="s">
        <v>2000</v>
      </c>
      <c r="C3978" t="s">
        <v>41</v>
      </c>
      <c r="D3978">
        <v>2001</v>
      </c>
      <c r="E3978" t="s">
        <v>11952</v>
      </c>
      <c r="F3978">
        <v>6.1</v>
      </c>
      <c r="G3978">
        <v>24000</v>
      </c>
      <c r="H3978" t="s">
        <v>10728</v>
      </c>
      <c r="I3978" t="s">
        <v>12177</v>
      </c>
      <c r="J3978" t="s">
        <v>7635</v>
      </c>
      <c r="K3978" t="s">
        <v>30</v>
      </c>
      <c r="L3978">
        <v>23000000</v>
      </c>
      <c r="M3978">
        <v>38689940</v>
      </c>
      <c r="N3978" t="s">
        <v>9112</v>
      </c>
      <c r="O3978">
        <v>97</v>
      </c>
    </row>
    <row r="3979" spans="1:15" x14ac:dyDescent="0.25">
      <c r="A3979" t="s">
        <v>12178</v>
      </c>
      <c r="B3979" t="s">
        <v>16</v>
      </c>
      <c r="C3979" t="s">
        <v>41</v>
      </c>
      <c r="D3979">
        <v>2001</v>
      </c>
      <c r="E3979" t="s">
        <v>12179</v>
      </c>
      <c r="F3979">
        <v>6.5</v>
      </c>
      <c r="G3979">
        <v>37000</v>
      </c>
      <c r="H3979" t="s">
        <v>12180</v>
      </c>
      <c r="I3979" t="s">
        <v>12181</v>
      </c>
      <c r="J3979" t="s">
        <v>12182</v>
      </c>
      <c r="K3979" t="s">
        <v>22</v>
      </c>
      <c r="M3979">
        <v>7310206</v>
      </c>
      <c r="N3979" t="s">
        <v>44</v>
      </c>
      <c r="O3979">
        <v>99</v>
      </c>
    </row>
    <row r="3980" spans="1:15" x14ac:dyDescent="0.25">
      <c r="A3980" t="s">
        <v>12183</v>
      </c>
      <c r="B3980" t="s">
        <v>16</v>
      </c>
      <c r="C3980" t="s">
        <v>17</v>
      </c>
      <c r="D3980">
        <v>2001</v>
      </c>
      <c r="E3980" t="s">
        <v>12184</v>
      </c>
      <c r="F3980">
        <v>6.4</v>
      </c>
      <c r="G3980">
        <v>20000</v>
      </c>
      <c r="H3980" t="s">
        <v>233</v>
      </c>
      <c r="I3980" t="s">
        <v>12185</v>
      </c>
      <c r="J3980" t="s">
        <v>12186</v>
      </c>
      <c r="K3980" t="s">
        <v>22</v>
      </c>
      <c r="M3980">
        <v>15713204</v>
      </c>
      <c r="N3980" t="s">
        <v>12187</v>
      </c>
      <c r="O3980">
        <v>119</v>
      </c>
    </row>
    <row r="3981" spans="1:15" x14ac:dyDescent="0.25">
      <c r="A3981" t="s">
        <v>12188</v>
      </c>
      <c r="B3981" t="s">
        <v>16</v>
      </c>
      <c r="C3981" t="s">
        <v>17</v>
      </c>
      <c r="D3981">
        <v>2001</v>
      </c>
      <c r="E3981" t="s">
        <v>12189</v>
      </c>
      <c r="F3981">
        <v>7.7</v>
      </c>
      <c r="G3981">
        <v>92000</v>
      </c>
      <c r="H3981" t="s">
        <v>12190</v>
      </c>
      <c r="I3981" t="s">
        <v>12191</v>
      </c>
      <c r="J3981" t="s">
        <v>12192</v>
      </c>
      <c r="K3981" t="s">
        <v>5820</v>
      </c>
      <c r="M3981">
        <v>13782896</v>
      </c>
      <c r="N3981" t="s">
        <v>12193</v>
      </c>
      <c r="O3981">
        <v>120</v>
      </c>
    </row>
    <row r="3982" spans="1:15" x14ac:dyDescent="0.25">
      <c r="A3982" t="s">
        <v>12194</v>
      </c>
      <c r="B3982" t="s">
        <v>33</v>
      </c>
      <c r="C3982" t="s">
        <v>390</v>
      </c>
      <c r="D3982">
        <v>2001</v>
      </c>
      <c r="E3982" t="s">
        <v>12195</v>
      </c>
      <c r="F3982">
        <v>7.9</v>
      </c>
      <c r="G3982">
        <v>25000</v>
      </c>
      <c r="H3982" t="s">
        <v>9616</v>
      </c>
      <c r="I3982" t="s">
        <v>9616</v>
      </c>
      <c r="J3982" t="s">
        <v>12196</v>
      </c>
      <c r="K3982" t="s">
        <v>2110</v>
      </c>
      <c r="M3982">
        <v>262891</v>
      </c>
      <c r="N3982" t="s">
        <v>6119</v>
      </c>
      <c r="O3982">
        <v>87</v>
      </c>
    </row>
    <row r="3983" spans="1:15" x14ac:dyDescent="0.25">
      <c r="A3983" t="s">
        <v>12197</v>
      </c>
      <c r="B3983" t="s">
        <v>16</v>
      </c>
      <c r="C3983" t="s">
        <v>41</v>
      </c>
      <c r="D3983">
        <v>2001</v>
      </c>
      <c r="E3983" t="s">
        <v>11952</v>
      </c>
      <c r="F3983">
        <v>6.2</v>
      </c>
      <c r="G3983">
        <v>28000</v>
      </c>
      <c r="H3983" t="s">
        <v>528</v>
      </c>
      <c r="I3983" t="s">
        <v>5948</v>
      </c>
      <c r="J3983" t="s">
        <v>4735</v>
      </c>
      <c r="K3983" t="s">
        <v>30</v>
      </c>
      <c r="L3983">
        <v>21000000</v>
      </c>
      <c r="M3983">
        <v>28008462</v>
      </c>
      <c r="N3983" t="s">
        <v>31</v>
      </c>
      <c r="O3983">
        <v>109</v>
      </c>
    </row>
    <row r="3984" spans="1:15" x14ac:dyDescent="0.25">
      <c r="A3984" t="s">
        <v>12198</v>
      </c>
      <c r="B3984" t="s">
        <v>16</v>
      </c>
      <c r="C3984" t="s">
        <v>34</v>
      </c>
      <c r="D3984">
        <v>2001</v>
      </c>
      <c r="E3984" t="s">
        <v>12199</v>
      </c>
      <c r="F3984">
        <v>6.3</v>
      </c>
      <c r="G3984">
        <v>48000</v>
      </c>
      <c r="H3984" t="s">
        <v>9911</v>
      </c>
      <c r="I3984" t="s">
        <v>12200</v>
      </c>
      <c r="J3984" t="s">
        <v>9412</v>
      </c>
      <c r="K3984" t="s">
        <v>22</v>
      </c>
      <c r="L3984">
        <v>27000000</v>
      </c>
      <c r="M3984">
        <v>12881605</v>
      </c>
      <c r="N3984" t="s">
        <v>10039</v>
      </c>
      <c r="O3984">
        <v>93</v>
      </c>
    </row>
    <row r="3985" spans="1:15" x14ac:dyDescent="0.25">
      <c r="A3985" t="s">
        <v>12201</v>
      </c>
      <c r="B3985" t="s">
        <v>16</v>
      </c>
      <c r="C3985" t="s">
        <v>34</v>
      </c>
      <c r="D3985">
        <v>2001</v>
      </c>
      <c r="E3985" t="s">
        <v>11318</v>
      </c>
      <c r="F3985">
        <v>6.1</v>
      </c>
      <c r="G3985">
        <v>49000</v>
      </c>
      <c r="H3985" t="s">
        <v>1705</v>
      </c>
      <c r="I3985" t="s">
        <v>1705</v>
      </c>
      <c r="J3985" t="s">
        <v>67</v>
      </c>
      <c r="K3985" t="s">
        <v>30</v>
      </c>
      <c r="L3985">
        <v>60000000</v>
      </c>
      <c r="M3985">
        <v>56359980</v>
      </c>
      <c r="N3985" t="s">
        <v>2027</v>
      </c>
      <c r="O3985">
        <v>120</v>
      </c>
    </row>
    <row r="3986" spans="1:15" x14ac:dyDescent="0.25">
      <c r="A3986" t="s">
        <v>12202</v>
      </c>
      <c r="B3986" t="s">
        <v>16</v>
      </c>
      <c r="C3986" t="s">
        <v>63</v>
      </c>
      <c r="D3986">
        <v>2001</v>
      </c>
      <c r="E3986" t="s">
        <v>12203</v>
      </c>
      <c r="F3986">
        <v>7</v>
      </c>
      <c r="G3986">
        <v>18000</v>
      </c>
      <c r="H3986" t="s">
        <v>12204</v>
      </c>
      <c r="I3986" t="s">
        <v>12205</v>
      </c>
      <c r="J3986" t="s">
        <v>9873</v>
      </c>
      <c r="K3986" t="s">
        <v>22</v>
      </c>
      <c r="L3986">
        <v>5500000</v>
      </c>
      <c r="M3986">
        <v>16153953</v>
      </c>
      <c r="N3986" t="s">
        <v>5939</v>
      </c>
      <c r="O3986">
        <v>91</v>
      </c>
    </row>
    <row r="3987" spans="1:15" x14ac:dyDescent="0.25">
      <c r="A3987" t="s">
        <v>12206</v>
      </c>
      <c r="B3987" t="s">
        <v>16</v>
      </c>
      <c r="C3987" t="s">
        <v>63</v>
      </c>
      <c r="D3987">
        <v>2001</v>
      </c>
      <c r="E3987" t="s">
        <v>12119</v>
      </c>
      <c r="F3987">
        <v>7.5</v>
      </c>
      <c r="G3987">
        <v>13000</v>
      </c>
      <c r="H3987" t="s">
        <v>12207</v>
      </c>
      <c r="I3987" t="s">
        <v>12207</v>
      </c>
      <c r="J3987" t="s">
        <v>12208</v>
      </c>
      <c r="K3987" t="s">
        <v>5820</v>
      </c>
      <c r="M3987">
        <v>24322180</v>
      </c>
      <c r="N3987" t="s">
        <v>12209</v>
      </c>
      <c r="O3987">
        <v>141</v>
      </c>
    </row>
    <row r="3988" spans="1:15" x14ac:dyDescent="0.25">
      <c r="A3988" t="s">
        <v>12210</v>
      </c>
      <c r="B3988" t="s">
        <v>2000</v>
      </c>
      <c r="C3988" t="s">
        <v>17</v>
      </c>
      <c r="D3988">
        <v>2001</v>
      </c>
      <c r="E3988" t="s">
        <v>11874</v>
      </c>
      <c r="F3988">
        <v>6.4</v>
      </c>
      <c r="G3988">
        <v>24000</v>
      </c>
      <c r="H3988" t="s">
        <v>2885</v>
      </c>
      <c r="I3988" t="s">
        <v>12211</v>
      </c>
      <c r="J3988" t="s">
        <v>10170</v>
      </c>
      <c r="K3988" t="s">
        <v>30</v>
      </c>
      <c r="L3988">
        <v>13000000</v>
      </c>
      <c r="M3988">
        <v>19937988</v>
      </c>
      <c r="N3988" t="s">
        <v>2094</v>
      </c>
      <c r="O3988">
        <v>99</v>
      </c>
    </row>
    <row r="3989" spans="1:15" x14ac:dyDescent="0.25">
      <c r="A3989" t="s">
        <v>12212</v>
      </c>
      <c r="B3989" t="s">
        <v>16</v>
      </c>
      <c r="C3989" t="s">
        <v>17</v>
      </c>
      <c r="D3989">
        <v>2001</v>
      </c>
      <c r="E3989" t="s">
        <v>11853</v>
      </c>
      <c r="F3989">
        <v>5.6</v>
      </c>
      <c r="G3989">
        <v>23000</v>
      </c>
      <c r="H3989" t="s">
        <v>5864</v>
      </c>
      <c r="I3989" t="s">
        <v>9222</v>
      </c>
      <c r="J3989" t="s">
        <v>9705</v>
      </c>
      <c r="K3989" t="s">
        <v>30</v>
      </c>
      <c r="L3989">
        <v>53000000</v>
      </c>
      <c r="M3989">
        <v>29715606</v>
      </c>
      <c r="N3989" t="s">
        <v>10709</v>
      </c>
      <c r="O3989">
        <v>102</v>
      </c>
    </row>
    <row r="3990" spans="1:15" x14ac:dyDescent="0.25">
      <c r="A3990" t="s">
        <v>4076</v>
      </c>
      <c r="B3990" t="s">
        <v>16</v>
      </c>
      <c r="C3990" t="s">
        <v>41</v>
      </c>
      <c r="D3990">
        <v>2001</v>
      </c>
      <c r="E3990" t="s">
        <v>12213</v>
      </c>
      <c r="F3990">
        <v>7.9</v>
      </c>
      <c r="G3990">
        <v>45000</v>
      </c>
      <c r="H3990" t="s">
        <v>12214</v>
      </c>
      <c r="I3990" t="s">
        <v>12214</v>
      </c>
      <c r="J3990" t="s">
        <v>12215</v>
      </c>
      <c r="K3990" t="s">
        <v>453</v>
      </c>
      <c r="M3990">
        <v>4858869</v>
      </c>
      <c r="N3990" t="s">
        <v>12216</v>
      </c>
      <c r="O3990">
        <v>98</v>
      </c>
    </row>
    <row r="3991" spans="1:15" x14ac:dyDescent="0.25">
      <c r="A3991" t="s">
        <v>12217</v>
      </c>
      <c r="B3991" t="s">
        <v>448</v>
      </c>
      <c r="C3991" t="s">
        <v>17</v>
      </c>
      <c r="D3991">
        <v>2001</v>
      </c>
      <c r="E3991" t="s">
        <v>11843</v>
      </c>
      <c r="F3991">
        <v>7.4</v>
      </c>
      <c r="G3991">
        <v>46000</v>
      </c>
      <c r="H3991" t="s">
        <v>10295</v>
      </c>
      <c r="I3991" t="s">
        <v>10295</v>
      </c>
      <c r="J3991" t="s">
        <v>10296</v>
      </c>
      <c r="K3991" t="s">
        <v>10297</v>
      </c>
      <c r="L3991">
        <v>7500000</v>
      </c>
      <c r="M3991">
        <v>11334547</v>
      </c>
      <c r="N3991" t="s">
        <v>10298</v>
      </c>
      <c r="O3991">
        <v>210</v>
      </c>
    </row>
    <row r="3992" spans="1:15" x14ac:dyDescent="0.25">
      <c r="A3992" t="s">
        <v>12218</v>
      </c>
      <c r="B3992" t="s">
        <v>16</v>
      </c>
      <c r="C3992" t="s">
        <v>41</v>
      </c>
      <c r="D3992">
        <v>2001</v>
      </c>
      <c r="E3992" t="s">
        <v>12219</v>
      </c>
      <c r="F3992">
        <v>6.8</v>
      </c>
      <c r="G3992">
        <v>24000</v>
      </c>
      <c r="H3992" t="s">
        <v>12220</v>
      </c>
      <c r="I3992" t="s">
        <v>12221</v>
      </c>
      <c r="J3992" t="s">
        <v>10571</v>
      </c>
      <c r="K3992" t="s">
        <v>22</v>
      </c>
      <c r="L3992">
        <v>15000000</v>
      </c>
      <c r="M3992">
        <v>2300684</v>
      </c>
      <c r="N3992" t="s">
        <v>11065</v>
      </c>
      <c r="O3992">
        <v>98</v>
      </c>
    </row>
    <row r="3993" spans="1:15" x14ac:dyDescent="0.25">
      <c r="A3993" t="s">
        <v>12222</v>
      </c>
      <c r="B3993" t="s">
        <v>16</v>
      </c>
      <c r="C3993" t="s">
        <v>41</v>
      </c>
      <c r="D3993">
        <v>2001</v>
      </c>
      <c r="E3993" t="s">
        <v>11874</v>
      </c>
      <c r="F3993">
        <v>6.3</v>
      </c>
      <c r="G3993">
        <v>8100</v>
      </c>
      <c r="H3993" t="s">
        <v>12223</v>
      </c>
      <c r="I3993" t="s">
        <v>4956</v>
      </c>
      <c r="J3993" t="s">
        <v>12223</v>
      </c>
      <c r="K3993" t="s">
        <v>30</v>
      </c>
      <c r="M3993">
        <v>4931888</v>
      </c>
      <c r="N3993" t="s">
        <v>7529</v>
      </c>
      <c r="O3993">
        <v>115</v>
      </c>
    </row>
    <row r="3994" spans="1:15" x14ac:dyDescent="0.25">
      <c r="A3994" t="s">
        <v>12224</v>
      </c>
      <c r="B3994" t="s">
        <v>16</v>
      </c>
      <c r="C3994" t="s">
        <v>41</v>
      </c>
      <c r="D3994">
        <v>2001</v>
      </c>
      <c r="E3994" t="s">
        <v>12225</v>
      </c>
      <c r="F3994">
        <v>6.3</v>
      </c>
      <c r="G3994">
        <v>8100</v>
      </c>
      <c r="H3994" t="s">
        <v>12226</v>
      </c>
      <c r="I3994" t="s">
        <v>9638</v>
      </c>
      <c r="J3994" t="s">
        <v>6436</v>
      </c>
      <c r="K3994" t="s">
        <v>30</v>
      </c>
      <c r="M3994">
        <v>830286</v>
      </c>
      <c r="N3994" t="s">
        <v>12227</v>
      </c>
      <c r="O3994">
        <v>94</v>
      </c>
    </row>
    <row r="3995" spans="1:15" x14ac:dyDescent="0.25">
      <c r="A3995" t="s">
        <v>12228</v>
      </c>
      <c r="B3995" t="s">
        <v>2000</v>
      </c>
      <c r="C3995" t="s">
        <v>34</v>
      </c>
      <c r="D3995">
        <v>2001</v>
      </c>
      <c r="E3995" t="s">
        <v>11587</v>
      </c>
      <c r="F3995">
        <v>4.8</v>
      </c>
      <c r="G3995">
        <v>14000</v>
      </c>
      <c r="H3995" t="s">
        <v>708</v>
      </c>
      <c r="I3995" t="s">
        <v>7458</v>
      </c>
      <c r="J3995" t="s">
        <v>12229</v>
      </c>
      <c r="K3995" t="s">
        <v>5820</v>
      </c>
      <c r="L3995">
        <v>40000000</v>
      </c>
      <c r="M3995">
        <v>32533802</v>
      </c>
      <c r="N3995" t="s">
        <v>3702</v>
      </c>
      <c r="O3995">
        <v>104</v>
      </c>
    </row>
    <row r="3996" spans="1:15" x14ac:dyDescent="0.25">
      <c r="A3996" t="s">
        <v>12230</v>
      </c>
      <c r="B3996" t="s">
        <v>16</v>
      </c>
      <c r="C3996" t="s">
        <v>17</v>
      </c>
      <c r="D3996">
        <v>2001</v>
      </c>
      <c r="E3996" t="s">
        <v>11935</v>
      </c>
      <c r="F3996">
        <v>6.1</v>
      </c>
      <c r="G3996">
        <v>19000</v>
      </c>
      <c r="H3996" t="s">
        <v>12231</v>
      </c>
      <c r="I3996" t="s">
        <v>5257</v>
      </c>
      <c r="J3996" t="s">
        <v>12232</v>
      </c>
      <c r="K3996" t="s">
        <v>30</v>
      </c>
      <c r="L3996">
        <v>5000000</v>
      </c>
      <c r="M3996">
        <v>19260537</v>
      </c>
      <c r="N3996" t="s">
        <v>12233</v>
      </c>
      <c r="O3996">
        <v>95</v>
      </c>
    </row>
    <row r="3997" spans="1:15" x14ac:dyDescent="0.25">
      <c r="A3997" t="s">
        <v>12234</v>
      </c>
      <c r="B3997" t="s">
        <v>16</v>
      </c>
      <c r="C3997" t="s">
        <v>41</v>
      </c>
      <c r="D3997">
        <v>2001</v>
      </c>
      <c r="E3997" t="s">
        <v>12235</v>
      </c>
      <c r="F3997">
        <v>6.1</v>
      </c>
      <c r="G3997">
        <v>25000</v>
      </c>
      <c r="H3997" t="s">
        <v>12236</v>
      </c>
      <c r="I3997" t="s">
        <v>12237</v>
      </c>
      <c r="J3997" t="s">
        <v>5214</v>
      </c>
      <c r="K3997" t="s">
        <v>22</v>
      </c>
      <c r="L3997">
        <v>13000000</v>
      </c>
      <c r="M3997">
        <v>16171098</v>
      </c>
      <c r="N3997" t="s">
        <v>11065</v>
      </c>
      <c r="O3997">
        <v>93</v>
      </c>
    </row>
    <row r="3998" spans="1:15" x14ac:dyDescent="0.25">
      <c r="A3998" t="s">
        <v>12238</v>
      </c>
      <c r="B3998" t="s">
        <v>16</v>
      </c>
      <c r="C3998" t="s">
        <v>41</v>
      </c>
      <c r="D3998">
        <v>2001</v>
      </c>
      <c r="E3998" t="s">
        <v>12239</v>
      </c>
      <c r="F3998">
        <v>6.4</v>
      </c>
      <c r="G3998">
        <v>18000</v>
      </c>
      <c r="H3998" t="s">
        <v>12240</v>
      </c>
      <c r="I3998" t="s">
        <v>10735</v>
      </c>
      <c r="J3998" t="s">
        <v>5299</v>
      </c>
      <c r="K3998" t="s">
        <v>453</v>
      </c>
      <c r="M3998">
        <v>1574660</v>
      </c>
      <c r="N3998" t="s">
        <v>7529</v>
      </c>
      <c r="O3998">
        <v>96</v>
      </c>
    </row>
    <row r="3999" spans="1:15" x14ac:dyDescent="0.25">
      <c r="A3999" t="s">
        <v>12241</v>
      </c>
      <c r="B3999" t="s">
        <v>16</v>
      </c>
      <c r="C3999" t="s">
        <v>41</v>
      </c>
      <c r="D3999">
        <v>2001</v>
      </c>
      <c r="E3999" t="s">
        <v>11935</v>
      </c>
      <c r="F3999">
        <v>6.4</v>
      </c>
      <c r="G3999">
        <v>18000</v>
      </c>
      <c r="H3999" t="s">
        <v>9084</v>
      </c>
      <c r="I3999" t="s">
        <v>9084</v>
      </c>
      <c r="J3999" t="s">
        <v>9085</v>
      </c>
      <c r="K3999" t="s">
        <v>30</v>
      </c>
      <c r="L3999">
        <v>5000000</v>
      </c>
      <c r="M3999">
        <v>5480653</v>
      </c>
      <c r="N3999" t="s">
        <v>10589</v>
      </c>
      <c r="O3999">
        <v>95</v>
      </c>
    </row>
    <row r="4000" spans="1:15" x14ac:dyDescent="0.25">
      <c r="A4000" t="s">
        <v>12242</v>
      </c>
      <c r="B4000" t="s">
        <v>16</v>
      </c>
      <c r="C4000" t="s">
        <v>41</v>
      </c>
      <c r="D4000">
        <v>2001</v>
      </c>
      <c r="E4000" t="s">
        <v>12114</v>
      </c>
      <c r="F4000">
        <v>6.1</v>
      </c>
      <c r="G4000">
        <v>29000</v>
      </c>
      <c r="H4000" t="s">
        <v>12243</v>
      </c>
      <c r="I4000" t="s">
        <v>12244</v>
      </c>
      <c r="J4000" t="s">
        <v>9729</v>
      </c>
      <c r="K4000" t="s">
        <v>30</v>
      </c>
      <c r="L4000">
        <v>18000000</v>
      </c>
      <c r="M4000">
        <v>13578186</v>
      </c>
      <c r="N4000" t="s">
        <v>9455</v>
      </c>
      <c r="O4000">
        <v>93</v>
      </c>
    </row>
    <row r="4001" spans="1:15" x14ac:dyDescent="0.25">
      <c r="A4001" t="s">
        <v>12245</v>
      </c>
      <c r="B4001" t="s">
        <v>33</v>
      </c>
      <c r="C4001" t="s">
        <v>41</v>
      </c>
      <c r="D4001">
        <v>2001</v>
      </c>
      <c r="E4001" t="s">
        <v>11820</v>
      </c>
      <c r="F4001">
        <v>4.7</v>
      </c>
      <c r="G4001">
        <v>42000</v>
      </c>
      <c r="H4001" t="s">
        <v>11400</v>
      </c>
      <c r="I4001" t="s">
        <v>10342</v>
      </c>
      <c r="J4001" t="s">
        <v>1486</v>
      </c>
      <c r="K4001" t="s">
        <v>30</v>
      </c>
      <c r="L4001">
        <v>70000000</v>
      </c>
      <c r="M4001">
        <v>176104344</v>
      </c>
      <c r="N4001" t="s">
        <v>180</v>
      </c>
      <c r="O4001">
        <v>87</v>
      </c>
    </row>
    <row r="4002" spans="1:15" x14ac:dyDescent="0.25">
      <c r="A4002" t="s">
        <v>12246</v>
      </c>
      <c r="B4002" t="s">
        <v>448</v>
      </c>
      <c r="C4002" t="s">
        <v>17</v>
      </c>
      <c r="D4002">
        <v>2001</v>
      </c>
      <c r="E4002" t="s">
        <v>12247</v>
      </c>
      <c r="F4002">
        <v>6</v>
      </c>
      <c r="G4002">
        <v>7500</v>
      </c>
      <c r="H4002" t="s">
        <v>4924</v>
      </c>
      <c r="I4002" t="s">
        <v>4924</v>
      </c>
      <c r="J4002" t="s">
        <v>10240</v>
      </c>
      <c r="K4002" t="s">
        <v>453</v>
      </c>
      <c r="M4002">
        <v>15571</v>
      </c>
      <c r="N4002" t="s">
        <v>9179</v>
      </c>
      <c r="O4002">
        <v>101</v>
      </c>
    </row>
    <row r="4003" spans="1:15" x14ac:dyDescent="0.25">
      <c r="A4003" t="s">
        <v>12248</v>
      </c>
      <c r="B4003" t="s">
        <v>33</v>
      </c>
      <c r="C4003" t="s">
        <v>41</v>
      </c>
      <c r="D4003">
        <v>2001</v>
      </c>
      <c r="E4003" t="s">
        <v>11871</v>
      </c>
      <c r="F4003">
        <v>5.4</v>
      </c>
      <c r="G4003">
        <v>7700</v>
      </c>
      <c r="H4003" t="s">
        <v>11004</v>
      </c>
      <c r="I4003" t="s">
        <v>12249</v>
      </c>
      <c r="J4003" t="s">
        <v>9559</v>
      </c>
      <c r="K4003" t="s">
        <v>30</v>
      </c>
      <c r="L4003">
        <v>25000000</v>
      </c>
      <c r="M4003">
        <v>18634654</v>
      </c>
      <c r="N4003" t="s">
        <v>1725</v>
      </c>
      <c r="O4003">
        <v>86</v>
      </c>
    </row>
    <row r="4004" spans="1:15" x14ac:dyDescent="0.25">
      <c r="A4004" t="s">
        <v>12250</v>
      </c>
      <c r="B4004" t="s">
        <v>2709</v>
      </c>
      <c r="C4004" t="s">
        <v>17</v>
      </c>
      <c r="D4004">
        <v>2001</v>
      </c>
      <c r="E4004" t="s">
        <v>12251</v>
      </c>
      <c r="F4004">
        <v>5.8</v>
      </c>
      <c r="G4004">
        <v>4700</v>
      </c>
      <c r="H4004" t="s">
        <v>4255</v>
      </c>
      <c r="I4004" t="s">
        <v>4255</v>
      </c>
      <c r="J4004" t="s">
        <v>12252</v>
      </c>
      <c r="K4004" t="s">
        <v>30</v>
      </c>
      <c r="M4004">
        <v>1460687</v>
      </c>
      <c r="N4004" t="s">
        <v>10589</v>
      </c>
      <c r="O4004">
        <v>88</v>
      </c>
    </row>
    <row r="4005" spans="1:15" x14ac:dyDescent="0.25">
      <c r="A4005" t="s">
        <v>12253</v>
      </c>
      <c r="B4005" t="s">
        <v>16</v>
      </c>
      <c r="C4005" t="s">
        <v>34</v>
      </c>
      <c r="D4005">
        <v>2001</v>
      </c>
      <c r="E4005" t="s">
        <v>12254</v>
      </c>
      <c r="F4005">
        <v>6.7</v>
      </c>
      <c r="G4005">
        <v>38000</v>
      </c>
      <c r="H4005" t="s">
        <v>11716</v>
      </c>
      <c r="I4005" t="s">
        <v>2909</v>
      </c>
      <c r="J4005" t="s">
        <v>7906</v>
      </c>
      <c r="K4005" t="s">
        <v>453</v>
      </c>
      <c r="M4005">
        <v>10366360</v>
      </c>
      <c r="N4005" t="s">
        <v>12255</v>
      </c>
      <c r="O4005">
        <v>94</v>
      </c>
    </row>
    <row r="4006" spans="1:15" x14ac:dyDescent="0.25">
      <c r="A4006" t="s">
        <v>12256</v>
      </c>
      <c r="B4006" t="s">
        <v>2000</v>
      </c>
      <c r="C4006" t="s">
        <v>52</v>
      </c>
      <c r="D4006">
        <v>2001</v>
      </c>
      <c r="E4006" t="s">
        <v>11587</v>
      </c>
      <c r="F4006">
        <v>3.9</v>
      </c>
      <c r="G4006">
        <v>8500</v>
      </c>
      <c r="H4006" t="s">
        <v>4425</v>
      </c>
      <c r="I4006" t="s">
        <v>4425</v>
      </c>
      <c r="J4006" t="s">
        <v>12257</v>
      </c>
      <c r="K4006" t="s">
        <v>30</v>
      </c>
      <c r="L4006">
        <v>17000000</v>
      </c>
      <c r="M4006">
        <v>4299141</v>
      </c>
      <c r="N4006" t="s">
        <v>12258</v>
      </c>
      <c r="O4006">
        <v>84</v>
      </c>
    </row>
    <row r="4007" spans="1:15" x14ac:dyDescent="0.25">
      <c r="A4007" t="s">
        <v>12259</v>
      </c>
      <c r="B4007" t="s">
        <v>2000</v>
      </c>
      <c r="C4007" t="s">
        <v>25</v>
      </c>
      <c r="D4007">
        <v>2001</v>
      </c>
      <c r="E4007" t="s">
        <v>11974</v>
      </c>
      <c r="F4007">
        <v>4.9000000000000004</v>
      </c>
      <c r="G4007">
        <v>39000</v>
      </c>
      <c r="H4007" t="s">
        <v>10669</v>
      </c>
      <c r="I4007" t="s">
        <v>11479</v>
      </c>
      <c r="J4007" t="s">
        <v>9368</v>
      </c>
      <c r="K4007" t="s">
        <v>30</v>
      </c>
      <c r="L4007">
        <v>50000000</v>
      </c>
      <c r="M4007">
        <v>39976235</v>
      </c>
      <c r="N4007" t="s">
        <v>180</v>
      </c>
      <c r="O4007">
        <v>95</v>
      </c>
    </row>
    <row r="4008" spans="1:15" x14ac:dyDescent="0.25">
      <c r="A4008" t="s">
        <v>12260</v>
      </c>
      <c r="B4008" t="s">
        <v>16</v>
      </c>
      <c r="C4008" t="s">
        <v>17</v>
      </c>
      <c r="D4008">
        <v>2001</v>
      </c>
      <c r="E4008" t="s">
        <v>11857</v>
      </c>
      <c r="F4008">
        <v>6.7</v>
      </c>
      <c r="G4008">
        <v>32000</v>
      </c>
      <c r="H4008" t="s">
        <v>2880</v>
      </c>
      <c r="I4008" t="s">
        <v>12261</v>
      </c>
      <c r="J4008" t="s">
        <v>8365</v>
      </c>
      <c r="K4008" t="s">
        <v>195</v>
      </c>
      <c r="L4008">
        <v>38000000</v>
      </c>
      <c r="M4008">
        <v>24690441</v>
      </c>
      <c r="N4008" t="s">
        <v>3746</v>
      </c>
      <c r="O4008">
        <v>111</v>
      </c>
    </row>
    <row r="4009" spans="1:15" x14ac:dyDescent="0.25">
      <c r="A4009" t="s">
        <v>12262</v>
      </c>
      <c r="B4009" t="s">
        <v>16</v>
      </c>
      <c r="C4009" t="s">
        <v>104</v>
      </c>
      <c r="D4009">
        <v>2001</v>
      </c>
      <c r="E4009" t="s">
        <v>11935</v>
      </c>
      <c r="F4009">
        <v>6.6</v>
      </c>
      <c r="G4009">
        <v>11000</v>
      </c>
      <c r="H4009" t="s">
        <v>7796</v>
      </c>
      <c r="I4009" t="s">
        <v>12263</v>
      </c>
      <c r="J4009" t="s">
        <v>6134</v>
      </c>
      <c r="K4009" t="s">
        <v>30</v>
      </c>
      <c r="L4009">
        <v>3000000</v>
      </c>
      <c r="M4009">
        <v>10031529</v>
      </c>
      <c r="N4009" t="s">
        <v>12264</v>
      </c>
      <c r="O4009">
        <v>101</v>
      </c>
    </row>
    <row r="4010" spans="1:15" x14ac:dyDescent="0.25">
      <c r="A4010" t="s">
        <v>12265</v>
      </c>
      <c r="B4010" t="s">
        <v>16</v>
      </c>
      <c r="C4010" t="s">
        <v>17</v>
      </c>
      <c r="D4010">
        <v>2001</v>
      </c>
      <c r="E4010" t="s">
        <v>12266</v>
      </c>
      <c r="F4010">
        <v>7.3</v>
      </c>
      <c r="G4010">
        <v>18000</v>
      </c>
      <c r="H4010" t="s">
        <v>7827</v>
      </c>
      <c r="I4010" t="s">
        <v>7827</v>
      </c>
      <c r="J4010" t="s">
        <v>7827</v>
      </c>
      <c r="K4010" t="s">
        <v>306</v>
      </c>
      <c r="M4010">
        <v>11767402</v>
      </c>
      <c r="N4010" t="s">
        <v>7828</v>
      </c>
      <c r="O4010">
        <v>99</v>
      </c>
    </row>
    <row r="4011" spans="1:15" x14ac:dyDescent="0.25">
      <c r="A4011" t="s">
        <v>12267</v>
      </c>
      <c r="B4011" t="s">
        <v>16</v>
      </c>
      <c r="C4011" t="s">
        <v>41</v>
      </c>
      <c r="D4011">
        <v>2001</v>
      </c>
      <c r="E4011" t="s">
        <v>12268</v>
      </c>
      <c r="F4011">
        <v>6.5</v>
      </c>
      <c r="G4011">
        <v>16000</v>
      </c>
      <c r="H4011" t="s">
        <v>12269</v>
      </c>
      <c r="I4011" t="s">
        <v>12270</v>
      </c>
      <c r="J4011" t="s">
        <v>12271</v>
      </c>
      <c r="K4011" t="s">
        <v>30</v>
      </c>
      <c r="L4011">
        <v>1000000</v>
      </c>
      <c r="M4011">
        <v>10013424</v>
      </c>
      <c r="N4011" t="s">
        <v>9442</v>
      </c>
      <c r="O4011">
        <v>97</v>
      </c>
    </row>
    <row r="4012" spans="1:15" x14ac:dyDescent="0.25">
      <c r="A4012" t="s">
        <v>12272</v>
      </c>
      <c r="B4012" t="s">
        <v>2000</v>
      </c>
      <c r="C4012" t="s">
        <v>34</v>
      </c>
      <c r="D4012">
        <v>2001</v>
      </c>
      <c r="E4012" t="s">
        <v>11325</v>
      </c>
      <c r="F4012">
        <v>6.1</v>
      </c>
      <c r="G4012">
        <v>29000</v>
      </c>
      <c r="H4012" t="s">
        <v>10237</v>
      </c>
      <c r="I4012" t="s">
        <v>4141</v>
      </c>
      <c r="J4012" t="s">
        <v>10232</v>
      </c>
      <c r="K4012" t="s">
        <v>30</v>
      </c>
      <c r="L4012">
        <v>30000000</v>
      </c>
      <c r="M4012">
        <v>18195610</v>
      </c>
      <c r="N4012" t="s">
        <v>118</v>
      </c>
      <c r="O4012">
        <v>108</v>
      </c>
    </row>
    <row r="4013" spans="1:15" x14ac:dyDescent="0.25">
      <c r="A4013" t="s">
        <v>12273</v>
      </c>
      <c r="B4013" t="s">
        <v>2000</v>
      </c>
      <c r="C4013" t="s">
        <v>25</v>
      </c>
      <c r="D4013">
        <v>2001</v>
      </c>
      <c r="E4013" t="s">
        <v>11884</v>
      </c>
      <c r="F4013">
        <v>5.8</v>
      </c>
      <c r="G4013">
        <v>18000</v>
      </c>
      <c r="H4013" t="s">
        <v>7682</v>
      </c>
      <c r="I4013" t="s">
        <v>7682</v>
      </c>
      <c r="J4013" t="s">
        <v>7906</v>
      </c>
      <c r="K4013" t="s">
        <v>453</v>
      </c>
      <c r="L4013">
        <v>35000000</v>
      </c>
      <c r="M4013">
        <v>16176732</v>
      </c>
      <c r="N4013" t="s">
        <v>552</v>
      </c>
      <c r="O4013">
        <v>88</v>
      </c>
    </row>
    <row r="4014" spans="1:15" x14ac:dyDescent="0.25">
      <c r="A4014" t="s">
        <v>12274</v>
      </c>
      <c r="B4014" t="s">
        <v>16</v>
      </c>
      <c r="C4014" t="s">
        <v>104</v>
      </c>
      <c r="D4014">
        <v>2001</v>
      </c>
      <c r="E4014" t="s">
        <v>12275</v>
      </c>
      <c r="F4014">
        <v>6.1</v>
      </c>
      <c r="G4014">
        <v>23000</v>
      </c>
      <c r="H4014" t="s">
        <v>12276</v>
      </c>
      <c r="I4014" t="s">
        <v>12276</v>
      </c>
      <c r="J4014" t="s">
        <v>12277</v>
      </c>
      <c r="K4014" t="s">
        <v>30</v>
      </c>
      <c r="M4014">
        <v>12806614</v>
      </c>
      <c r="N4014" t="s">
        <v>2027</v>
      </c>
      <c r="O4014">
        <v>92</v>
      </c>
    </row>
    <row r="4015" spans="1:15" x14ac:dyDescent="0.25">
      <c r="A4015" t="s">
        <v>12278</v>
      </c>
      <c r="B4015" t="s">
        <v>16</v>
      </c>
      <c r="C4015" t="s">
        <v>41</v>
      </c>
      <c r="D4015">
        <v>2001</v>
      </c>
      <c r="E4015" t="s">
        <v>12010</v>
      </c>
      <c r="F4015">
        <v>7.4</v>
      </c>
      <c r="G4015">
        <v>24000</v>
      </c>
      <c r="H4015" t="s">
        <v>4845</v>
      </c>
      <c r="I4015" t="s">
        <v>12279</v>
      </c>
      <c r="J4015" t="s">
        <v>12280</v>
      </c>
      <c r="K4015" t="s">
        <v>10297</v>
      </c>
      <c r="M4015">
        <v>30787356</v>
      </c>
      <c r="N4015" t="s">
        <v>12281</v>
      </c>
      <c r="O4015">
        <v>114</v>
      </c>
    </row>
    <row r="4016" spans="1:15" x14ac:dyDescent="0.25">
      <c r="A4016" t="s">
        <v>1968</v>
      </c>
      <c r="B4016" t="s">
        <v>16</v>
      </c>
      <c r="C4016" t="s">
        <v>17</v>
      </c>
      <c r="D4016">
        <v>2001</v>
      </c>
      <c r="E4016" t="s">
        <v>12282</v>
      </c>
      <c r="F4016">
        <v>7.3</v>
      </c>
      <c r="G4016">
        <v>19000</v>
      </c>
      <c r="H4016" t="s">
        <v>3126</v>
      </c>
      <c r="I4016" t="s">
        <v>12283</v>
      </c>
      <c r="J4016" t="s">
        <v>6695</v>
      </c>
      <c r="K4016" t="s">
        <v>248</v>
      </c>
      <c r="M4016">
        <v>15747450</v>
      </c>
      <c r="N4016" t="s">
        <v>12284</v>
      </c>
      <c r="O4016">
        <v>121</v>
      </c>
    </row>
    <row r="4017" spans="1:15" x14ac:dyDescent="0.25">
      <c r="A4017" t="s">
        <v>12285</v>
      </c>
      <c r="B4017" t="s">
        <v>2709</v>
      </c>
      <c r="C4017" t="s">
        <v>104</v>
      </c>
      <c r="D4017">
        <v>2001</v>
      </c>
      <c r="E4017" t="s">
        <v>12286</v>
      </c>
      <c r="F4017">
        <v>7.1</v>
      </c>
      <c r="G4017">
        <v>9600</v>
      </c>
      <c r="H4017" t="s">
        <v>12287</v>
      </c>
      <c r="I4017" t="s">
        <v>12288</v>
      </c>
      <c r="J4017" t="s">
        <v>12289</v>
      </c>
      <c r="K4017" t="s">
        <v>30</v>
      </c>
      <c r="L4017">
        <v>700000</v>
      </c>
      <c r="M4017">
        <v>1846059</v>
      </c>
      <c r="N4017" t="s">
        <v>12290</v>
      </c>
      <c r="O4017">
        <v>97</v>
      </c>
    </row>
    <row r="4018" spans="1:15" x14ac:dyDescent="0.25">
      <c r="A4018" t="s">
        <v>12291</v>
      </c>
      <c r="B4018" t="s">
        <v>16</v>
      </c>
      <c r="C4018" t="s">
        <v>41</v>
      </c>
      <c r="D4018">
        <v>2001</v>
      </c>
      <c r="E4018" t="s">
        <v>12292</v>
      </c>
      <c r="F4018">
        <v>4.8</v>
      </c>
      <c r="G4018">
        <v>6700</v>
      </c>
      <c r="H4018" t="s">
        <v>12293</v>
      </c>
      <c r="I4018" t="s">
        <v>12293</v>
      </c>
      <c r="J4018" t="s">
        <v>12294</v>
      </c>
      <c r="K4018" t="s">
        <v>30</v>
      </c>
      <c r="L4018">
        <v>7000000</v>
      </c>
      <c r="M4018">
        <v>10229331</v>
      </c>
      <c r="N4018" t="s">
        <v>10358</v>
      </c>
      <c r="O4018">
        <v>93</v>
      </c>
    </row>
    <row r="4019" spans="1:15" x14ac:dyDescent="0.25">
      <c r="A4019" t="s">
        <v>12295</v>
      </c>
      <c r="B4019" t="s">
        <v>16</v>
      </c>
      <c r="C4019" t="s">
        <v>104</v>
      </c>
      <c r="D4019">
        <v>2001</v>
      </c>
      <c r="E4019" t="s">
        <v>12296</v>
      </c>
      <c r="F4019">
        <v>4.3</v>
      </c>
      <c r="G4019">
        <v>6800</v>
      </c>
      <c r="H4019" t="s">
        <v>6936</v>
      </c>
      <c r="I4019" t="s">
        <v>5999</v>
      </c>
      <c r="J4019" t="s">
        <v>12297</v>
      </c>
      <c r="K4019" t="s">
        <v>30</v>
      </c>
      <c r="L4019">
        <v>16000000</v>
      </c>
      <c r="M4019">
        <v>8378853</v>
      </c>
      <c r="N4019" t="s">
        <v>2027</v>
      </c>
      <c r="O4019">
        <v>96</v>
      </c>
    </row>
    <row r="4020" spans="1:15" x14ac:dyDescent="0.25">
      <c r="A4020" t="s">
        <v>12298</v>
      </c>
      <c r="B4020" t="s">
        <v>16</v>
      </c>
      <c r="C4020" t="s">
        <v>41</v>
      </c>
      <c r="D4020">
        <v>2001</v>
      </c>
      <c r="E4020" t="s">
        <v>11568</v>
      </c>
      <c r="F4020">
        <v>5</v>
      </c>
      <c r="G4020">
        <v>13000</v>
      </c>
      <c r="H4020" t="s">
        <v>11979</v>
      </c>
      <c r="I4020" t="s">
        <v>12299</v>
      </c>
      <c r="J4020" t="s">
        <v>11744</v>
      </c>
      <c r="K4020" t="s">
        <v>30</v>
      </c>
      <c r="L4020">
        <v>25000000</v>
      </c>
      <c r="M4020">
        <v>12320393</v>
      </c>
      <c r="N4020" t="s">
        <v>180</v>
      </c>
      <c r="O4020">
        <v>95</v>
      </c>
    </row>
    <row r="4021" spans="1:15" x14ac:dyDescent="0.25">
      <c r="A4021" t="s">
        <v>12300</v>
      </c>
      <c r="B4021" t="s">
        <v>2000</v>
      </c>
      <c r="C4021" t="s">
        <v>34</v>
      </c>
      <c r="D4021">
        <v>2001</v>
      </c>
      <c r="E4021" t="s">
        <v>11705</v>
      </c>
      <c r="F4021">
        <v>5.2</v>
      </c>
      <c r="G4021">
        <v>5500</v>
      </c>
      <c r="H4021" t="s">
        <v>577</v>
      </c>
      <c r="I4021" t="s">
        <v>12301</v>
      </c>
      <c r="J4021" t="s">
        <v>10712</v>
      </c>
      <c r="K4021" t="s">
        <v>30</v>
      </c>
      <c r="L4021">
        <v>38000000</v>
      </c>
      <c r="M4021">
        <v>763740</v>
      </c>
      <c r="N4021" t="s">
        <v>12302</v>
      </c>
      <c r="O4021">
        <v>90</v>
      </c>
    </row>
    <row r="4022" spans="1:15" x14ac:dyDescent="0.25">
      <c r="A4022" t="s">
        <v>12303</v>
      </c>
      <c r="B4022" t="s">
        <v>2000</v>
      </c>
      <c r="C4022" t="s">
        <v>41</v>
      </c>
      <c r="D4022">
        <v>2001</v>
      </c>
      <c r="E4022" t="s">
        <v>11892</v>
      </c>
      <c r="F4022">
        <v>5.5</v>
      </c>
      <c r="G4022">
        <v>15000</v>
      </c>
      <c r="H4022" t="s">
        <v>7966</v>
      </c>
      <c r="I4022" t="s">
        <v>10824</v>
      </c>
      <c r="J4022" t="s">
        <v>9368</v>
      </c>
      <c r="K4022" t="s">
        <v>30</v>
      </c>
      <c r="L4022">
        <v>60000000</v>
      </c>
      <c r="M4022">
        <v>38464131</v>
      </c>
      <c r="N4022" t="s">
        <v>118</v>
      </c>
      <c r="O4022">
        <v>94</v>
      </c>
    </row>
    <row r="4023" spans="1:15" x14ac:dyDescent="0.25">
      <c r="A4023" t="s">
        <v>12304</v>
      </c>
      <c r="B4023" t="s">
        <v>2000</v>
      </c>
      <c r="C4023" t="s">
        <v>41</v>
      </c>
      <c r="D4023">
        <v>2001</v>
      </c>
      <c r="E4023" t="s">
        <v>11250</v>
      </c>
      <c r="F4023">
        <v>5.5</v>
      </c>
      <c r="G4023">
        <v>14000</v>
      </c>
      <c r="H4023" t="s">
        <v>9973</v>
      </c>
      <c r="I4023" t="s">
        <v>12305</v>
      </c>
      <c r="J4023" t="s">
        <v>12306</v>
      </c>
      <c r="K4023" t="s">
        <v>30</v>
      </c>
      <c r="L4023">
        <v>14000000</v>
      </c>
      <c r="M4023">
        <v>13127022</v>
      </c>
      <c r="N4023" t="s">
        <v>61</v>
      </c>
      <c r="O4023">
        <v>86</v>
      </c>
    </row>
    <row r="4024" spans="1:15" x14ac:dyDescent="0.25">
      <c r="A4024" t="s">
        <v>12307</v>
      </c>
      <c r="B4024" t="s">
        <v>2000</v>
      </c>
      <c r="C4024" t="s">
        <v>17</v>
      </c>
      <c r="D4024">
        <v>2001</v>
      </c>
      <c r="E4024" t="s">
        <v>11762</v>
      </c>
      <c r="F4024">
        <v>2.2999999999999998</v>
      </c>
      <c r="G4024">
        <v>22000</v>
      </c>
      <c r="H4024" t="s">
        <v>9916</v>
      </c>
      <c r="I4024" t="s">
        <v>12308</v>
      </c>
      <c r="J4024" t="s">
        <v>12309</v>
      </c>
      <c r="K4024" t="s">
        <v>30</v>
      </c>
      <c r="L4024">
        <v>22000000</v>
      </c>
      <c r="M4024">
        <v>5271666</v>
      </c>
      <c r="N4024" t="s">
        <v>180</v>
      </c>
      <c r="O4024">
        <v>104</v>
      </c>
    </row>
    <row r="4025" spans="1:15" x14ac:dyDescent="0.25">
      <c r="A4025" t="s">
        <v>12310</v>
      </c>
      <c r="B4025" t="s">
        <v>2000</v>
      </c>
      <c r="C4025" t="s">
        <v>41</v>
      </c>
      <c r="D4025">
        <v>2001</v>
      </c>
      <c r="E4025" t="s">
        <v>12069</v>
      </c>
      <c r="F4025">
        <v>5.4</v>
      </c>
      <c r="G4025">
        <v>22000</v>
      </c>
      <c r="H4025" t="s">
        <v>12311</v>
      </c>
      <c r="I4025" t="s">
        <v>4080</v>
      </c>
      <c r="J4025" t="s">
        <v>7709</v>
      </c>
      <c r="K4025" t="s">
        <v>5820</v>
      </c>
      <c r="L4025">
        <v>49000000</v>
      </c>
      <c r="M4025">
        <v>71186502</v>
      </c>
      <c r="N4025" t="s">
        <v>9140</v>
      </c>
      <c r="O4025">
        <v>87</v>
      </c>
    </row>
    <row r="4026" spans="1:15" x14ac:dyDescent="0.25">
      <c r="A4026" t="s">
        <v>12312</v>
      </c>
      <c r="B4026" t="s">
        <v>16</v>
      </c>
      <c r="C4026" t="s">
        <v>17</v>
      </c>
      <c r="D4026">
        <v>2001</v>
      </c>
      <c r="E4026" t="s">
        <v>12313</v>
      </c>
      <c r="F4026">
        <v>7.2</v>
      </c>
      <c r="G4026">
        <v>19000</v>
      </c>
      <c r="H4026" t="s">
        <v>5754</v>
      </c>
      <c r="I4026" t="s">
        <v>12314</v>
      </c>
      <c r="J4026" t="s">
        <v>2645</v>
      </c>
      <c r="K4026" t="s">
        <v>30</v>
      </c>
      <c r="L4026">
        <v>100000</v>
      </c>
      <c r="M4026">
        <v>515900</v>
      </c>
      <c r="N4026" t="s">
        <v>5755</v>
      </c>
      <c r="O4026">
        <v>86</v>
      </c>
    </row>
    <row r="4027" spans="1:15" x14ac:dyDescent="0.25">
      <c r="A4027" t="s">
        <v>12315</v>
      </c>
      <c r="B4027" t="s">
        <v>33</v>
      </c>
      <c r="C4027" t="s">
        <v>34</v>
      </c>
      <c r="D4027">
        <v>2001</v>
      </c>
      <c r="E4027" t="s">
        <v>12015</v>
      </c>
      <c r="F4027">
        <v>5.4</v>
      </c>
      <c r="G4027">
        <v>8800</v>
      </c>
      <c r="H4027" t="s">
        <v>7711</v>
      </c>
      <c r="I4027" t="s">
        <v>3521</v>
      </c>
      <c r="J4027" t="s">
        <v>11353</v>
      </c>
      <c r="K4027" t="s">
        <v>30</v>
      </c>
      <c r="L4027">
        <v>35000000</v>
      </c>
      <c r="M4027">
        <v>43057552</v>
      </c>
      <c r="N4027" t="s">
        <v>23</v>
      </c>
      <c r="O4027">
        <v>94</v>
      </c>
    </row>
    <row r="4028" spans="1:15" x14ac:dyDescent="0.25">
      <c r="A4028" t="s">
        <v>12316</v>
      </c>
      <c r="B4028" t="s">
        <v>16</v>
      </c>
      <c r="C4028" t="s">
        <v>41</v>
      </c>
      <c r="D4028">
        <v>2001</v>
      </c>
      <c r="E4028" t="s">
        <v>11587</v>
      </c>
      <c r="F4028">
        <v>6.2</v>
      </c>
      <c r="G4028">
        <v>6500</v>
      </c>
      <c r="H4028" t="s">
        <v>10047</v>
      </c>
      <c r="I4028" t="s">
        <v>10047</v>
      </c>
      <c r="J4028" t="s">
        <v>12317</v>
      </c>
      <c r="K4028" t="s">
        <v>30</v>
      </c>
      <c r="L4028">
        <v>13000000</v>
      </c>
      <c r="M4028">
        <v>22391450</v>
      </c>
      <c r="N4028" t="s">
        <v>10879</v>
      </c>
      <c r="O4028">
        <v>90</v>
      </c>
    </row>
    <row r="4029" spans="1:15" x14ac:dyDescent="0.25">
      <c r="A4029" t="s">
        <v>12318</v>
      </c>
      <c r="B4029" t="s">
        <v>2000</v>
      </c>
      <c r="C4029" t="s">
        <v>17</v>
      </c>
      <c r="D4029">
        <v>2001</v>
      </c>
      <c r="E4029" t="s">
        <v>11861</v>
      </c>
      <c r="F4029">
        <v>6.2</v>
      </c>
      <c r="G4029">
        <v>23000</v>
      </c>
      <c r="H4029" t="s">
        <v>8762</v>
      </c>
      <c r="I4029" t="s">
        <v>5658</v>
      </c>
      <c r="J4029" t="s">
        <v>12319</v>
      </c>
      <c r="K4029" t="s">
        <v>30</v>
      </c>
      <c r="L4029">
        <v>30000000</v>
      </c>
      <c r="M4029">
        <v>8694320</v>
      </c>
      <c r="N4029" t="s">
        <v>8990</v>
      </c>
      <c r="O4029">
        <v>95</v>
      </c>
    </row>
    <row r="4030" spans="1:15" x14ac:dyDescent="0.25">
      <c r="A4030" t="s">
        <v>12320</v>
      </c>
      <c r="B4030" t="s">
        <v>16</v>
      </c>
      <c r="C4030" t="s">
        <v>41</v>
      </c>
      <c r="D4030">
        <v>2001</v>
      </c>
      <c r="E4030" t="s">
        <v>12321</v>
      </c>
      <c r="F4030">
        <v>6.8</v>
      </c>
      <c r="G4030">
        <v>17000</v>
      </c>
      <c r="H4030" t="s">
        <v>8684</v>
      </c>
      <c r="I4030" t="s">
        <v>8684</v>
      </c>
      <c r="J4030" t="s">
        <v>12322</v>
      </c>
      <c r="K4030" t="s">
        <v>30</v>
      </c>
      <c r="M4030">
        <v>1318945</v>
      </c>
      <c r="N4030" t="s">
        <v>2027</v>
      </c>
      <c r="O4030">
        <v>87</v>
      </c>
    </row>
    <row r="4031" spans="1:15" x14ac:dyDescent="0.25">
      <c r="A4031" t="s">
        <v>12323</v>
      </c>
      <c r="B4031" t="s">
        <v>2000</v>
      </c>
      <c r="C4031" t="s">
        <v>390</v>
      </c>
      <c r="D4031">
        <v>2001</v>
      </c>
      <c r="E4031" t="s">
        <v>11967</v>
      </c>
      <c r="F4031">
        <v>7.2</v>
      </c>
      <c r="G4031">
        <v>21000</v>
      </c>
      <c r="H4031" t="s">
        <v>12324</v>
      </c>
      <c r="I4031" t="s">
        <v>12325</v>
      </c>
      <c r="J4031" t="s">
        <v>12326</v>
      </c>
      <c r="K4031" t="s">
        <v>2110</v>
      </c>
      <c r="L4031">
        <v>15000000</v>
      </c>
      <c r="M4031">
        <v>4035192</v>
      </c>
      <c r="N4031" t="s">
        <v>6119</v>
      </c>
      <c r="O4031">
        <v>108</v>
      </c>
    </row>
    <row r="4032" spans="1:15" x14ac:dyDescent="0.25">
      <c r="A4032" t="s">
        <v>12327</v>
      </c>
      <c r="B4032" t="s">
        <v>16</v>
      </c>
      <c r="C4032" t="s">
        <v>41</v>
      </c>
      <c r="D4032">
        <v>2001</v>
      </c>
      <c r="E4032" t="s">
        <v>12328</v>
      </c>
      <c r="F4032">
        <v>6.7</v>
      </c>
      <c r="G4032">
        <v>4300</v>
      </c>
      <c r="H4032" t="s">
        <v>12329</v>
      </c>
      <c r="I4032" t="s">
        <v>5257</v>
      </c>
      <c r="J4032" t="s">
        <v>4763</v>
      </c>
      <c r="K4032" t="s">
        <v>30</v>
      </c>
      <c r="M4032">
        <v>384098</v>
      </c>
      <c r="N4032" t="s">
        <v>12330</v>
      </c>
      <c r="O4032">
        <v>104</v>
      </c>
    </row>
    <row r="4033" spans="1:15" x14ac:dyDescent="0.25">
      <c r="A4033" t="s">
        <v>12331</v>
      </c>
      <c r="B4033" t="s">
        <v>2000</v>
      </c>
      <c r="C4033" t="s">
        <v>41</v>
      </c>
      <c r="D4033">
        <v>2001</v>
      </c>
      <c r="E4033" t="s">
        <v>11935</v>
      </c>
      <c r="F4033">
        <v>6.7</v>
      </c>
      <c r="G4033">
        <v>4500</v>
      </c>
      <c r="H4033" t="s">
        <v>12332</v>
      </c>
      <c r="I4033" t="s">
        <v>11326</v>
      </c>
      <c r="J4033" t="s">
        <v>12333</v>
      </c>
      <c r="K4033" t="s">
        <v>30</v>
      </c>
      <c r="M4033">
        <v>4634077</v>
      </c>
      <c r="N4033" t="s">
        <v>12334</v>
      </c>
      <c r="O4033">
        <v>102</v>
      </c>
    </row>
    <row r="4034" spans="1:15" x14ac:dyDescent="0.25">
      <c r="A4034" t="s">
        <v>12335</v>
      </c>
      <c r="B4034" t="s">
        <v>16</v>
      </c>
      <c r="C4034" t="s">
        <v>17</v>
      </c>
      <c r="D4034">
        <v>2001</v>
      </c>
      <c r="E4034" t="s">
        <v>11850</v>
      </c>
      <c r="F4034">
        <v>6.1</v>
      </c>
      <c r="G4034">
        <v>5100</v>
      </c>
      <c r="H4034" t="s">
        <v>2353</v>
      </c>
      <c r="I4034" t="s">
        <v>12336</v>
      </c>
      <c r="J4034" t="s">
        <v>10780</v>
      </c>
      <c r="K4034" t="s">
        <v>30</v>
      </c>
      <c r="L4034">
        <v>30000000</v>
      </c>
      <c r="M4034">
        <v>1198113</v>
      </c>
      <c r="N4034" t="s">
        <v>11132</v>
      </c>
      <c r="O4034">
        <v>118</v>
      </c>
    </row>
    <row r="4035" spans="1:15" x14ac:dyDescent="0.25">
      <c r="A4035" t="s">
        <v>12337</v>
      </c>
      <c r="B4035" t="s">
        <v>16</v>
      </c>
      <c r="C4035" t="s">
        <v>41</v>
      </c>
      <c r="D4035">
        <v>2001</v>
      </c>
      <c r="E4035" t="s">
        <v>12338</v>
      </c>
      <c r="F4035">
        <v>6.8</v>
      </c>
      <c r="G4035">
        <v>7000</v>
      </c>
      <c r="H4035" t="s">
        <v>12339</v>
      </c>
      <c r="I4035" t="s">
        <v>12339</v>
      </c>
      <c r="J4035" t="s">
        <v>12340</v>
      </c>
      <c r="K4035" t="s">
        <v>30</v>
      </c>
      <c r="L4035">
        <v>250000</v>
      </c>
      <c r="M4035">
        <v>4677852</v>
      </c>
      <c r="N4035" t="s">
        <v>12341</v>
      </c>
      <c r="O4035">
        <v>91</v>
      </c>
    </row>
    <row r="4036" spans="1:15" x14ac:dyDescent="0.25">
      <c r="A4036" t="s">
        <v>12342</v>
      </c>
      <c r="B4036" t="s">
        <v>448</v>
      </c>
      <c r="C4036" t="s">
        <v>41</v>
      </c>
      <c r="D4036">
        <v>2001</v>
      </c>
      <c r="E4036" t="s">
        <v>12343</v>
      </c>
      <c r="F4036">
        <v>7.1</v>
      </c>
      <c r="G4036">
        <v>6100</v>
      </c>
      <c r="H4036" t="s">
        <v>12344</v>
      </c>
      <c r="I4036" t="s">
        <v>12344</v>
      </c>
      <c r="J4036" t="s">
        <v>12345</v>
      </c>
      <c r="K4036" t="s">
        <v>2989</v>
      </c>
      <c r="M4036">
        <v>270811</v>
      </c>
      <c r="N4036" t="s">
        <v>12346</v>
      </c>
      <c r="O4036">
        <v>103</v>
      </c>
    </row>
    <row r="4037" spans="1:15" x14ac:dyDescent="0.25">
      <c r="A4037" t="s">
        <v>12347</v>
      </c>
      <c r="B4037" t="s">
        <v>2000</v>
      </c>
      <c r="C4037" t="s">
        <v>41</v>
      </c>
      <c r="D4037">
        <v>2001</v>
      </c>
      <c r="E4037" t="s">
        <v>7758</v>
      </c>
      <c r="F4037">
        <v>4.7</v>
      </c>
      <c r="G4037">
        <v>13000</v>
      </c>
      <c r="H4037" t="s">
        <v>12348</v>
      </c>
      <c r="I4037" t="s">
        <v>12349</v>
      </c>
      <c r="J4037" t="s">
        <v>10302</v>
      </c>
      <c r="K4037" t="s">
        <v>30</v>
      </c>
      <c r="L4037">
        <v>11000000</v>
      </c>
      <c r="M4037">
        <v>25272752</v>
      </c>
      <c r="N4037" t="s">
        <v>2094</v>
      </c>
      <c r="O4037">
        <v>86</v>
      </c>
    </row>
    <row r="4038" spans="1:15" x14ac:dyDescent="0.25">
      <c r="A4038" t="s">
        <v>12350</v>
      </c>
      <c r="B4038" t="s">
        <v>16</v>
      </c>
      <c r="C4038" t="s">
        <v>104</v>
      </c>
      <c r="D4038">
        <v>2001</v>
      </c>
      <c r="E4038" t="s">
        <v>12351</v>
      </c>
      <c r="F4038">
        <v>7.3</v>
      </c>
      <c r="G4038">
        <v>14000</v>
      </c>
      <c r="H4038" t="s">
        <v>12352</v>
      </c>
      <c r="I4038" t="s">
        <v>12352</v>
      </c>
      <c r="J4038" t="s">
        <v>8543</v>
      </c>
      <c r="K4038" t="s">
        <v>453</v>
      </c>
      <c r="M4038">
        <v>5393526</v>
      </c>
      <c r="N4038" t="s">
        <v>6515</v>
      </c>
      <c r="O4038">
        <v>115</v>
      </c>
    </row>
    <row r="4039" spans="1:15" x14ac:dyDescent="0.25">
      <c r="A4039" t="s">
        <v>12353</v>
      </c>
      <c r="B4039" t="s">
        <v>337</v>
      </c>
      <c r="C4039" t="s">
        <v>390</v>
      </c>
      <c r="D4039">
        <v>2001</v>
      </c>
      <c r="E4039" t="s">
        <v>12069</v>
      </c>
      <c r="F4039">
        <v>6.6</v>
      </c>
      <c r="G4039">
        <v>9800</v>
      </c>
      <c r="H4039" t="s">
        <v>12354</v>
      </c>
      <c r="I4039" t="s">
        <v>12355</v>
      </c>
      <c r="J4039" t="s">
        <v>12356</v>
      </c>
      <c r="K4039" t="s">
        <v>30</v>
      </c>
      <c r="L4039">
        <v>23000000</v>
      </c>
      <c r="M4039">
        <v>44460850</v>
      </c>
      <c r="N4039" t="s">
        <v>5946</v>
      </c>
      <c r="O4039">
        <v>82</v>
      </c>
    </row>
    <row r="4040" spans="1:15" x14ac:dyDescent="0.25">
      <c r="A4040" t="s">
        <v>12357</v>
      </c>
      <c r="B4040" t="s">
        <v>33</v>
      </c>
      <c r="C4040" t="s">
        <v>25</v>
      </c>
      <c r="D4040">
        <v>2001</v>
      </c>
      <c r="E4040" t="s">
        <v>11982</v>
      </c>
      <c r="F4040">
        <v>6.4</v>
      </c>
      <c r="G4040">
        <v>4200</v>
      </c>
      <c r="H4040" t="s">
        <v>12358</v>
      </c>
      <c r="I4040" t="s">
        <v>12358</v>
      </c>
      <c r="J4040" t="s">
        <v>12359</v>
      </c>
      <c r="K4040" t="s">
        <v>30</v>
      </c>
      <c r="L4040">
        <v>7000000</v>
      </c>
      <c r="M4040">
        <v>4760014</v>
      </c>
      <c r="N4040" t="s">
        <v>12360</v>
      </c>
      <c r="O4040">
        <v>113</v>
      </c>
    </row>
    <row r="4041" spans="1:15" x14ac:dyDescent="0.25">
      <c r="A4041" t="s">
        <v>12361</v>
      </c>
      <c r="B4041" t="s">
        <v>16</v>
      </c>
      <c r="C4041" t="s">
        <v>17</v>
      </c>
      <c r="D4041">
        <v>2001</v>
      </c>
      <c r="E4041" t="s">
        <v>12362</v>
      </c>
      <c r="F4041">
        <v>7</v>
      </c>
      <c r="G4041">
        <v>10000</v>
      </c>
      <c r="H4041" t="s">
        <v>12231</v>
      </c>
      <c r="I4041" t="s">
        <v>12363</v>
      </c>
      <c r="J4041" t="s">
        <v>11353</v>
      </c>
      <c r="K4041" t="s">
        <v>30</v>
      </c>
      <c r="L4041">
        <v>5000000</v>
      </c>
      <c r="M4041">
        <v>621592</v>
      </c>
      <c r="N4041" t="s">
        <v>12056</v>
      </c>
      <c r="O4041">
        <v>108</v>
      </c>
    </row>
    <row r="4042" spans="1:15" x14ac:dyDescent="0.25">
      <c r="A4042" t="s">
        <v>12364</v>
      </c>
      <c r="B4042" t="s">
        <v>16</v>
      </c>
      <c r="C4042" t="s">
        <v>41</v>
      </c>
      <c r="D4042">
        <v>2001</v>
      </c>
      <c r="E4042" t="s">
        <v>11843</v>
      </c>
      <c r="F4042">
        <v>5.8</v>
      </c>
      <c r="G4042">
        <v>11000</v>
      </c>
      <c r="H4042" t="s">
        <v>7657</v>
      </c>
      <c r="I4042" t="s">
        <v>12365</v>
      </c>
      <c r="J4042" t="s">
        <v>852</v>
      </c>
      <c r="K4042" t="s">
        <v>30</v>
      </c>
      <c r="L4042">
        <v>8000000</v>
      </c>
      <c r="M4042">
        <v>2534372</v>
      </c>
      <c r="N4042" t="s">
        <v>10589</v>
      </c>
      <c r="O4042">
        <v>95</v>
      </c>
    </row>
    <row r="4043" spans="1:15" x14ac:dyDescent="0.25">
      <c r="A4043" t="s">
        <v>12366</v>
      </c>
      <c r="B4043" t="s">
        <v>2000</v>
      </c>
      <c r="C4043" t="s">
        <v>17</v>
      </c>
      <c r="D4043">
        <v>2001</v>
      </c>
      <c r="E4043" t="s">
        <v>12367</v>
      </c>
      <c r="F4043">
        <v>6.4</v>
      </c>
      <c r="G4043">
        <v>11000</v>
      </c>
      <c r="H4043" t="s">
        <v>2428</v>
      </c>
      <c r="I4043" t="s">
        <v>12368</v>
      </c>
      <c r="J4043" t="s">
        <v>10227</v>
      </c>
      <c r="K4043" t="s">
        <v>22</v>
      </c>
      <c r="L4043">
        <v>20000000</v>
      </c>
      <c r="M4043">
        <v>5323109</v>
      </c>
      <c r="N4043" t="s">
        <v>12369</v>
      </c>
      <c r="O4043">
        <v>121</v>
      </c>
    </row>
    <row r="4044" spans="1:15" x14ac:dyDescent="0.25">
      <c r="A4044" t="s">
        <v>12370</v>
      </c>
      <c r="B4044" t="s">
        <v>2000</v>
      </c>
      <c r="C4044" t="s">
        <v>41</v>
      </c>
      <c r="D4044">
        <v>2001</v>
      </c>
      <c r="E4044" t="s">
        <v>11910</v>
      </c>
      <c r="F4044">
        <v>6.7</v>
      </c>
      <c r="G4044">
        <v>38000</v>
      </c>
      <c r="H4044" t="s">
        <v>289</v>
      </c>
      <c r="I4044" t="s">
        <v>289</v>
      </c>
      <c r="J4044" t="s">
        <v>12371</v>
      </c>
      <c r="K4044" t="s">
        <v>30</v>
      </c>
      <c r="L4044">
        <v>33000000</v>
      </c>
      <c r="M4044">
        <v>18914307</v>
      </c>
      <c r="N4044" t="s">
        <v>9689</v>
      </c>
      <c r="O4044">
        <v>103</v>
      </c>
    </row>
    <row r="4045" spans="1:15" x14ac:dyDescent="0.25">
      <c r="A4045" t="s">
        <v>12372</v>
      </c>
      <c r="B4045" t="s">
        <v>2000</v>
      </c>
      <c r="C4045" t="s">
        <v>34</v>
      </c>
      <c r="D4045">
        <v>2002</v>
      </c>
      <c r="E4045" t="s">
        <v>12373</v>
      </c>
      <c r="F4045">
        <v>7.3</v>
      </c>
      <c r="G4045">
        <v>706000</v>
      </c>
      <c r="H4045" t="s">
        <v>512</v>
      </c>
      <c r="I4045" t="s">
        <v>12374</v>
      </c>
      <c r="J4045" t="s">
        <v>10137</v>
      </c>
      <c r="K4045" t="s">
        <v>30</v>
      </c>
      <c r="L4045">
        <v>139000000</v>
      </c>
      <c r="M4045">
        <v>825025036</v>
      </c>
      <c r="N4045" t="s">
        <v>31</v>
      </c>
      <c r="O4045">
        <v>121</v>
      </c>
    </row>
    <row r="4046" spans="1:15" x14ac:dyDescent="0.25">
      <c r="A4046" t="s">
        <v>12375</v>
      </c>
      <c r="B4046" t="s">
        <v>2000</v>
      </c>
      <c r="C4046" t="s">
        <v>34</v>
      </c>
      <c r="D4046">
        <v>2002</v>
      </c>
      <c r="E4046" t="s">
        <v>12376</v>
      </c>
      <c r="F4046">
        <v>6.4</v>
      </c>
      <c r="G4046">
        <v>108000</v>
      </c>
      <c r="H4046" t="s">
        <v>2285</v>
      </c>
      <c r="I4046" t="s">
        <v>5689</v>
      </c>
      <c r="J4046" t="s">
        <v>9663</v>
      </c>
      <c r="K4046" t="s">
        <v>30</v>
      </c>
      <c r="L4046">
        <v>68000000</v>
      </c>
      <c r="M4046">
        <v>193921372</v>
      </c>
      <c r="N4046" t="s">
        <v>44</v>
      </c>
      <c r="O4046">
        <v>124</v>
      </c>
    </row>
    <row r="4047" spans="1:15" x14ac:dyDescent="0.25">
      <c r="A4047" t="s">
        <v>12377</v>
      </c>
      <c r="B4047" t="s">
        <v>16</v>
      </c>
      <c r="C4047" t="s">
        <v>17</v>
      </c>
      <c r="D4047">
        <v>2002</v>
      </c>
      <c r="E4047" t="s">
        <v>12378</v>
      </c>
      <c r="F4047">
        <v>7.1</v>
      </c>
      <c r="G4047">
        <v>259000</v>
      </c>
      <c r="H4047" t="s">
        <v>1664</v>
      </c>
      <c r="I4047" t="s">
        <v>11140</v>
      </c>
      <c r="J4047" t="s">
        <v>12379</v>
      </c>
      <c r="K4047" t="s">
        <v>30</v>
      </c>
      <c r="L4047">
        <v>41000000</v>
      </c>
      <c r="M4047">
        <v>242875078</v>
      </c>
      <c r="N4047" t="s">
        <v>4880</v>
      </c>
      <c r="O4047">
        <v>110</v>
      </c>
    </row>
    <row r="4048" spans="1:15" x14ac:dyDescent="0.25">
      <c r="A4048" t="s">
        <v>12380</v>
      </c>
      <c r="B4048" t="s">
        <v>16</v>
      </c>
      <c r="C4048" t="s">
        <v>63</v>
      </c>
      <c r="D4048">
        <v>2002</v>
      </c>
      <c r="E4048" t="s">
        <v>11835</v>
      </c>
      <c r="F4048">
        <v>8.5</v>
      </c>
      <c r="G4048">
        <v>756000</v>
      </c>
      <c r="H4048" t="s">
        <v>3487</v>
      </c>
      <c r="I4048" t="s">
        <v>1823</v>
      </c>
      <c r="J4048" t="s">
        <v>11168</v>
      </c>
      <c r="K4048" t="s">
        <v>22</v>
      </c>
      <c r="L4048">
        <v>35000000</v>
      </c>
      <c r="M4048">
        <v>120072577</v>
      </c>
      <c r="N4048" t="s">
        <v>12381</v>
      </c>
      <c r="O4048">
        <v>150</v>
      </c>
    </row>
    <row r="4049" spans="1:15" x14ac:dyDescent="0.25">
      <c r="A4049" t="s">
        <v>12382</v>
      </c>
      <c r="B4049" t="s">
        <v>33</v>
      </c>
      <c r="C4049" t="s">
        <v>25</v>
      </c>
      <c r="D4049">
        <v>2002</v>
      </c>
      <c r="E4049" t="s">
        <v>12383</v>
      </c>
      <c r="F4049">
        <v>7.4</v>
      </c>
      <c r="G4049">
        <v>572000</v>
      </c>
      <c r="H4049" t="s">
        <v>2052</v>
      </c>
      <c r="I4049" t="s">
        <v>11817</v>
      </c>
      <c r="J4049" t="s">
        <v>11818</v>
      </c>
      <c r="K4049" t="s">
        <v>22</v>
      </c>
      <c r="L4049">
        <v>100000000</v>
      </c>
      <c r="M4049">
        <v>879602366</v>
      </c>
      <c r="N4049" t="s">
        <v>23</v>
      </c>
      <c r="O4049">
        <v>161</v>
      </c>
    </row>
    <row r="4050" spans="1:15" x14ac:dyDescent="0.25">
      <c r="A4050" t="s">
        <v>12384</v>
      </c>
      <c r="B4050" t="s">
        <v>2000</v>
      </c>
      <c r="C4050" t="s">
        <v>34</v>
      </c>
      <c r="D4050">
        <v>2002</v>
      </c>
      <c r="E4050" t="s">
        <v>12385</v>
      </c>
      <c r="F4050">
        <v>8.6999999999999993</v>
      </c>
      <c r="G4050">
        <v>1500000</v>
      </c>
      <c r="H4050" t="s">
        <v>6886</v>
      </c>
      <c r="I4050" t="s">
        <v>11825</v>
      </c>
      <c r="J4050" t="s">
        <v>7688</v>
      </c>
      <c r="K4050" t="s">
        <v>1878</v>
      </c>
      <c r="L4050">
        <v>94000000</v>
      </c>
      <c r="M4050">
        <v>947495095</v>
      </c>
      <c r="N4050" t="s">
        <v>2027</v>
      </c>
      <c r="O4050">
        <v>179</v>
      </c>
    </row>
    <row r="4051" spans="1:15" x14ac:dyDescent="0.25">
      <c r="A4051" t="s">
        <v>12386</v>
      </c>
      <c r="B4051" t="s">
        <v>16</v>
      </c>
      <c r="C4051" t="s">
        <v>104</v>
      </c>
      <c r="D4051">
        <v>2002</v>
      </c>
      <c r="E4051" t="s">
        <v>12387</v>
      </c>
      <c r="F4051">
        <v>7.7</v>
      </c>
      <c r="G4051">
        <v>253000</v>
      </c>
      <c r="H4051" t="s">
        <v>10664</v>
      </c>
      <c r="I4051" t="s">
        <v>12388</v>
      </c>
      <c r="J4051" t="s">
        <v>2093</v>
      </c>
      <c r="K4051" t="s">
        <v>30</v>
      </c>
      <c r="L4051">
        <v>80000000</v>
      </c>
      <c r="M4051">
        <v>181001478</v>
      </c>
      <c r="N4051" t="s">
        <v>9689</v>
      </c>
      <c r="O4051">
        <v>117</v>
      </c>
    </row>
    <row r="4052" spans="1:15" x14ac:dyDescent="0.25">
      <c r="A4052" t="s">
        <v>12389</v>
      </c>
      <c r="B4052" t="s">
        <v>16</v>
      </c>
      <c r="C4052" t="s">
        <v>34</v>
      </c>
      <c r="D4052">
        <v>2002</v>
      </c>
      <c r="E4052" t="s">
        <v>11765</v>
      </c>
      <c r="F4052">
        <v>6.7</v>
      </c>
      <c r="G4052">
        <v>254000</v>
      </c>
      <c r="H4052" t="s">
        <v>8485</v>
      </c>
      <c r="I4052" t="s">
        <v>8485</v>
      </c>
      <c r="J4052" t="s">
        <v>10841</v>
      </c>
      <c r="K4052" t="s">
        <v>22</v>
      </c>
      <c r="L4052">
        <v>33000000</v>
      </c>
      <c r="M4052">
        <v>102984862</v>
      </c>
      <c r="N4052" t="s">
        <v>2044</v>
      </c>
      <c r="O4052">
        <v>100</v>
      </c>
    </row>
    <row r="4053" spans="1:15" x14ac:dyDescent="0.25">
      <c r="A4053" t="s">
        <v>12390</v>
      </c>
      <c r="B4053" t="s">
        <v>2000</v>
      </c>
      <c r="C4053" t="s">
        <v>63</v>
      </c>
      <c r="D4053">
        <v>2002</v>
      </c>
      <c r="E4053" t="s">
        <v>12391</v>
      </c>
      <c r="F4053">
        <v>8.1</v>
      </c>
      <c r="G4053">
        <v>866000</v>
      </c>
      <c r="H4053" t="s">
        <v>496</v>
      </c>
      <c r="I4053" t="s">
        <v>12392</v>
      </c>
      <c r="J4053" t="s">
        <v>8513</v>
      </c>
      <c r="K4053" t="s">
        <v>30</v>
      </c>
      <c r="L4053">
        <v>52000000</v>
      </c>
      <c r="M4053">
        <v>352114312</v>
      </c>
      <c r="N4053" t="s">
        <v>9689</v>
      </c>
      <c r="O4053">
        <v>141</v>
      </c>
    </row>
    <row r="4054" spans="1:15" x14ac:dyDescent="0.25">
      <c r="A4054" t="s">
        <v>12393</v>
      </c>
      <c r="B4054" t="s">
        <v>16</v>
      </c>
      <c r="C4054" t="s">
        <v>17</v>
      </c>
      <c r="D4054">
        <v>2002</v>
      </c>
      <c r="E4054" t="s">
        <v>12394</v>
      </c>
      <c r="F4054">
        <v>7.6</v>
      </c>
      <c r="G4054">
        <v>386000</v>
      </c>
      <c r="H4054" t="s">
        <v>8089</v>
      </c>
      <c r="I4054" t="s">
        <v>12395</v>
      </c>
      <c r="J4054" t="s">
        <v>12396</v>
      </c>
      <c r="K4054" t="s">
        <v>22</v>
      </c>
      <c r="L4054">
        <v>8000000</v>
      </c>
      <c r="M4054">
        <v>85720385</v>
      </c>
      <c r="N4054" t="s">
        <v>12397</v>
      </c>
      <c r="O4054">
        <v>113</v>
      </c>
    </row>
    <row r="4055" spans="1:15" x14ac:dyDescent="0.25">
      <c r="A4055" t="s">
        <v>12398</v>
      </c>
      <c r="B4055" t="s">
        <v>16</v>
      </c>
      <c r="C4055" t="s">
        <v>104</v>
      </c>
      <c r="D4055">
        <v>2002</v>
      </c>
      <c r="E4055" t="s">
        <v>12399</v>
      </c>
      <c r="F4055">
        <v>8.6</v>
      </c>
      <c r="G4055">
        <v>714000</v>
      </c>
      <c r="H4055" t="s">
        <v>12400</v>
      </c>
      <c r="I4055" t="s">
        <v>12401</v>
      </c>
      <c r="J4055" t="s">
        <v>12402</v>
      </c>
      <c r="K4055" t="s">
        <v>2600</v>
      </c>
      <c r="M4055">
        <v>30680793</v>
      </c>
      <c r="N4055" t="s">
        <v>12403</v>
      </c>
      <c r="O4055">
        <v>130</v>
      </c>
    </row>
    <row r="4056" spans="1:15" x14ac:dyDescent="0.25">
      <c r="A4056" t="s">
        <v>12404</v>
      </c>
      <c r="B4056" t="s">
        <v>448</v>
      </c>
      <c r="C4056" t="s">
        <v>104</v>
      </c>
      <c r="D4056">
        <v>2002</v>
      </c>
      <c r="E4056" t="s">
        <v>12405</v>
      </c>
      <c r="F4056">
        <v>7.4</v>
      </c>
      <c r="G4056">
        <v>124000</v>
      </c>
      <c r="H4056" t="s">
        <v>10280</v>
      </c>
      <c r="I4056" t="s">
        <v>10280</v>
      </c>
      <c r="J4056" t="s">
        <v>11251</v>
      </c>
      <c r="K4056" t="s">
        <v>453</v>
      </c>
      <c r="M4056">
        <v>6479328</v>
      </c>
      <c r="N4056" t="s">
        <v>12406</v>
      </c>
      <c r="O4056">
        <v>97</v>
      </c>
    </row>
    <row r="4057" spans="1:15" x14ac:dyDescent="0.25">
      <c r="A4057" t="s">
        <v>12407</v>
      </c>
      <c r="B4057" t="s">
        <v>2000</v>
      </c>
      <c r="C4057" t="s">
        <v>52</v>
      </c>
      <c r="D4057">
        <v>2002</v>
      </c>
      <c r="E4057" t="s">
        <v>12199</v>
      </c>
      <c r="F4057">
        <v>7.1</v>
      </c>
      <c r="G4057">
        <v>328000</v>
      </c>
      <c r="H4057" t="s">
        <v>9725</v>
      </c>
      <c r="I4057" t="s">
        <v>10878</v>
      </c>
      <c r="J4057" t="s">
        <v>11831</v>
      </c>
      <c r="K4057" t="s">
        <v>30</v>
      </c>
      <c r="L4057">
        <v>48000000</v>
      </c>
      <c r="M4057">
        <v>249348933</v>
      </c>
      <c r="N4057" t="s">
        <v>9689</v>
      </c>
      <c r="O4057">
        <v>115</v>
      </c>
    </row>
    <row r="4058" spans="1:15" x14ac:dyDescent="0.25">
      <c r="A4058" t="s">
        <v>12408</v>
      </c>
      <c r="B4058" t="s">
        <v>2000</v>
      </c>
      <c r="C4058" t="s">
        <v>17</v>
      </c>
      <c r="D4058">
        <v>2002</v>
      </c>
      <c r="E4058" t="s">
        <v>12338</v>
      </c>
      <c r="F4058">
        <v>6.7</v>
      </c>
      <c r="G4058">
        <v>344000</v>
      </c>
      <c r="H4058" t="s">
        <v>10479</v>
      </c>
      <c r="I4058" t="s">
        <v>10479</v>
      </c>
      <c r="J4058" t="s">
        <v>536</v>
      </c>
      <c r="K4058" t="s">
        <v>30</v>
      </c>
      <c r="L4058">
        <v>72000000</v>
      </c>
      <c r="M4058">
        <v>408247917</v>
      </c>
      <c r="N4058" t="s">
        <v>2094</v>
      </c>
      <c r="O4058">
        <v>106</v>
      </c>
    </row>
    <row r="4059" spans="1:15" x14ac:dyDescent="0.25">
      <c r="A4059" t="s">
        <v>12409</v>
      </c>
      <c r="B4059" t="s">
        <v>2000</v>
      </c>
      <c r="C4059" t="s">
        <v>34</v>
      </c>
      <c r="D4059">
        <v>2002</v>
      </c>
      <c r="E4059" t="s">
        <v>12410</v>
      </c>
      <c r="F4059">
        <v>7.9</v>
      </c>
      <c r="G4059">
        <v>519000</v>
      </c>
      <c r="H4059" t="s">
        <v>9083</v>
      </c>
      <c r="I4059" t="s">
        <v>6961</v>
      </c>
      <c r="J4059" t="s">
        <v>10255</v>
      </c>
      <c r="K4059" t="s">
        <v>30</v>
      </c>
      <c r="L4059">
        <v>60000000</v>
      </c>
      <c r="M4059">
        <v>214034224</v>
      </c>
      <c r="N4059" t="s">
        <v>61</v>
      </c>
      <c r="O4059">
        <v>119</v>
      </c>
    </row>
    <row r="4060" spans="1:15" x14ac:dyDescent="0.25">
      <c r="A4060" t="s">
        <v>12411</v>
      </c>
      <c r="B4060" t="s">
        <v>33</v>
      </c>
      <c r="C4060" t="s">
        <v>34</v>
      </c>
      <c r="D4060">
        <v>2002</v>
      </c>
      <c r="E4060" t="s">
        <v>12412</v>
      </c>
      <c r="F4060">
        <v>6.5</v>
      </c>
      <c r="G4060">
        <v>658000</v>
      </c>
      <c r="H4060" t="s">
        <v>4483</v>
      </c>
      <c r="I4060" t="s">
        <v>4483</v>
      </c>
      <c r="J4060" t="s">
        <v>12077</v>
      </c>
      <c r="K4060" t="s">
        <v>30</v>
      </c>
      <c r="L4060">
        <v>115000000</v>
      </c>
      <c r="M4060">
        <v>653779970</v>
      </c>
      <c r="N4060" t="s">
        <v>39</v>
      </c>
      <c r="O4060">
        <v>142</v>
      </c>
    </row>
    <row r="4061" spans="1:15" x14ac:dyDescent="0.25">
      <c r="A4061" t="s">
        <v>12413</v>
      </c>
      <c r="B4061" t="s">
        <v>16</v>
      </c>
      <c r="C4061" t="s">
        <v>41</v>
      </c>
      <c r="D4061">
        <v>2002</v>
      </c>
      <c r="E4061" t="s">
        <v>12275</v>
      </c>
      <c r="F4061">
        <v>7</v>
      </c>
      <c r="G4061">
        <v>86000</v>
      </c>
      <c r="H4061" t="s">
        <v>12414</v>
      </c>
      <c r="I4061" t="s">
        <v>12415</v>
      </c>
      <c r="J4061" t="s">
        <v>2737</v>
      </c>
      <c r="K4061" t="s">
        <v>30</v>
      </c>
      <c r="L4061">
        <v>4000000</v>
      </c>
      <c r="M4061">
        <v>9304609</v>
      </c>
      <c r="N4061" t="s">
        <v>12416</v>
      </c>
      <c r="O4061">
        <v>107</v>
      </c>
    </row>
    <row r="4062" spans="1:15" x14ac:dyDescent="0.25">
      <c r="A4062" t="s">
        <v>12417</v>
      </c>
      <c r="B4062" t="s">
        <v>33</v>
      </c>
      <c r="C4062" t="s">
        <v>25</v>
      </c>
      <c r="D4062">
        <v>2002</v>
      </c>
      <c r="E4062" t="s">
        <v>12410</v>
      </c>
      <c r="F4062">
        <v>5.0999999999999996</v>
      </c>
      <c r="G4062">
        <v>103000</v>
      </c>
      <c r="H4062" t="s">
        <v>9558</v>
      </c>
      <c r="I4062" t="s">
        <v>11770</v>
      </c>
      <c r="J4062" t="s">
        <v>10322</v>
      </c>
      <c r="K4062" t="s">
        <v>30</v>
      </c>
      <c r="L4062">
        <v>84000000</v>
      </c>
      <c r="M4062">
        <v>275650703</v>
      </c>
      <c r="N4062" t="s">
        <v>23</v>
      </c>
      <c r="O4062">
        <v>86</v>
      </c>
    </row>
    <row r="4063" spans="1:15" x14ac:dyDescent="0.25">
      <c r="A4063" t="s">
        <v>12418</v>
      </c>
      <c r="B4063" t="s">
        <v>2000</v>
      </c>
      <c r="C4063" t="s">
        <v>34</v>
      </c>
      <c r="D4063">
        <v>2002</v>
      </c>
      <c r="E4063" t="s">
        <v>12387</v>
      </c>
      <c r="F4063">
        <v>6.2</v>
      </c>
      <c r="G4063">
        <v>129000</v>
      </c>
      <c r="H4063" t="s">
        <v>7588</v>
      </c>
      <c r="I4063" t="s">
        <v>12419</v>
      </c>
      <c r="J4063" t="s">
        <v>9024</v>
      </c>
      <c r="K4063" t="s">
        <v>30</v>
      </c>
      <c r="L4063">
        <v>60000000</v>
      </c>
      <c r="M4063">
        <v>82150183</v>
      </c>
      <c r="N4063" t="s">
        <v>2094</v>
      </c>
      <c r="O4063">
        <v>101</v>
      </c>
    </row>
    <row r="4064" spans="1:15" x14ac:dyDescent="0.25">
      <c r="A4064" t="s">
        <v>12420</v>
      </c>
      <c r="B4064" t="s">
        <v>2000</v>
      </c>
      <c r="C4064" t="s">
        <v>34</v>
      </c>
      <c r="D4064">
        <v>2002</v>
      </c>
      <c r="E4064" t="s">
        <v>12421</v>
      </c>
      <c r="F4064">
        <v>7.6</v>
      </c>
      <c r="G4064">
        <v>519000</v>
      </c>
      <c r="H4064" t="s">
        <v>496</v>
      </c>
      <c r="I4064" t="s">
        <v>5658</v>
      </c>
      <c r="J4064" t="s">
        <v>1479</v>
      </c>
      <c r="K4064" t="s">
        <v>30</v>
      </c>
      <c r="L4064">
        <v>102000000</v>
      </c>
      <c r="M4064">
        <v>358372926</v>
      </c>
      <c r="N4064" t="s">
        <v>180</v>
      </c>
      <c r="O4064">
        <v>145</v>
      </c>
    </row>
    <row r="4065" spans="1:15" x14ac:dyDescent="0.25">
      <c r="A4065" t="s">
        <v>12422</v>
      </c>
      <c r="B4065" t="s">
        <v>2000</v>
      </c>
      <c r="C4065" t="s">
        <v>34</v>
      </c>
      <c r="D4065">
        <v>2002</v>
      </c>
      <c r="E4065" t="s">
        <v>12351</v>
      </c>
      <c r="F4065">
        <v>6.2</v>
      </c>
      <c r="G4065">
        <v>199000</v>
      </c>
      <c r="H4065" t="s">
        <v>9525</v>
      </c>
      <c r="I4065" t="s">
        <v>6846</v>
      </c>
      <c r="J4065" t="s">
        <v>6846</v>
      </c>
      <c r="K4065" t="s">
        <v>30</v>
      </c>
      <c r="L4065">
        <v>63000000</v>
      </c>
      <c r="M4065">
        <v>296938801</v>
      </c>
      <c r="N4065" t="s">
        <v>2027</v>
      </c>
      <c r="O4065">
        <v>94</v>
      </c>
    </row>
    <row r="4066" spans="1:15" x14ac:dyDescent="0.25">
      <c r="A4066" t="s">
        <v>12423</v>
      </c>
      <c r="B4066" t="s">
        <v>16</v>
      </c>
      <c r="C4066" t="s">
        <v>104</v>
      </c>
      <c r="D4066">
        <v>2002</v>
      </c>
      <c r="E4066" t="s">
        <v>12424</v>
      </c>
      <c r="F4066">
        <v>7.2</v>
      </c>
      <c r="G4066">
        <v>259000</v>
      </c>
      <c r="H4066" t="s">
        <v>9783</v>
      </c>
      <c r="I4066" t="s">
        <v>3267</v>
      </c>
      <c r="J4066" t="s">
        <v>3058</v>
      </c>
      <c r="K4066" t="s">
        <v>5820</v>
      </c>
      <c r="L4066">
        <v>78000000</v>
      </c>
      <c r="M4066">
        <v>209196298</v>
      </c>
      <c r="N4066" t="s">
        <v>61</v>
      </c>
      <c r="O4066">
        <v>124</v>
      </c>
    </row>
    <row r="4067" spans="1:15" x14ac:dyDescent="0.25">
      <c r="A4067" t="s">
        <v>12425</v>
      </c>
      <c r="B4067" t="s">
        <v>16</v>
      </c>
      <c r="C4067" t="s">
        <v>104</v>
      </c>
      <c r="D4067">
        <v>2002</v>
      </c>
      <c r="E4067" t="s">
        <v>12426</v>
      </c>
      <c r="F4067">
        <v>7.5</v>
      </c>
      <c r="G4067">
        <v>415000</v>
      </c>
      <c r="H4067" t="s">
        <v>65</v>
      </c>
      <c r="I4067" t="s">
        <v>12427</v>
      </c>
      <c r="J4067" t="s">
        <v>8513</v>
      </c>
      <c r="K4067" t="s">
        <v>30</v>
      </c>
      <c r="L4067">
        <v>100000000</v>
      </c>
      <c r="M4067">
        <v>193772504</v>
      </c>
      <c r="N4067" t="s">
        <v>3746</v>
      </c>
      <c r="O4067">
        <v>167</v>
      </c>
    </row>
    <row r="4068" spans="1:15" x14ac:dyDescent="0.25">
      <c r="A4068" t="s">
        <v>12428</v>
      </c>
      <c r="B4068" t="s">
        <v>33</v>
      </c>
      <c r="C4068" t="s">
        <v>41</v>
      </c>
      <c r="D4068">
        <v>2002</v>
      </c>
      <c r="E4068" t="s">
        <v>12421</v>
      </c>
      <c r="F4068">
        <v>6.8</v>
      </c>
      <c r="G4068">
        <v>22000</v>
      </c>
      <c r="H4068" t="s">
        <v>8797</v>
      </c>
      <c r="I4068" t="s">
        <v>5059</v>
      </c>
      <c r="J4068" t="s">
        <v>8251</v>
      </c>
      <c r="K4068" t="s">
        <v>22</v>
      </c>
      <c r="L4068">
        <v>15000000</v>
      </c>
      <c r="M4068">
        <v>18009625</v>
      </c>
      <c r="N4068" t="s">
        <v>3746</v>
      </c>
      <c r="O4068">
        <v>97</v>
      </c>
    </row>
    <row r="4069" spans="1:15" x14ac:dyDescent="0.25">
      <c r="A4069" t="s">
        <v>12429</v>
      </c>
      <c r="B4069" t="s">
        <v>2000</v>
      </c>
      <c r="C4069" t="s">
        <v>41</v>
      </c>
      <c r="D4069">
        <v>2002</v>
      </c>
      <c r="E4069" t="s">
        <v>12430</v>
      </c>
      <c r="F4069">
        <v>6.2</v>
      </c>
      <c r="G4069">
        <v>105000</v>
      </c>
      <c r="H4069" t="s">
        <v>8668</v>
      </c>
      <c r="I4069" t="s">
        <v>12431</v>
      </c>
      <c r="J4069" t="s">
        <v>7783</v>
      </c>
      <c r="K4069" t="s">
        <v>30</v>
      </c>
      <c r="L4069">
        <v>30000000</v>
      </c>
      <c r="M4069">
        <v>180622424</v>
      </c>
      <c r="N4069" t="s">
        <v>2094</v>
      </c>
      <c r="O4069">
        <v>108</v>
      </c>
    </row>
    <row r="4070" spans="1:15" x14ac:dyDescent="0.25">
      <c r="A4070" t="s">
        <v>12432</v>
      </c>
      <c r="B4070" t="s">
        <v>2000</v>
      </c>
      <c r="C4070" t="s">
        <v>34</v>
      </c>
      <c r="D4070">
        <v>2002</v>
      </c>
      <c r="E4070" t="s">
        <v>11967</v>
      </c>
      <c r="F4070">
        <v>7.7</v>
      </c>
      <c r="G4070">
        <v>132000</v>
      </c>
      <c r="H4070" t="s">
        <v>2039</v>
      </c>
      <c r="I4070" t="s">
        <v>7458</v>
      </c>
      <c r="J4070" t="s">
        <v>10135</v>
      </c>
      <c r="K4070" t="s">
        <v>22</v>
      </c>
      <c r="L4070">
        <v>35000000</v>
      </c>
      <c r="M4070">
        <v>75395048</v>
      </c>
      <c r="N4070" t="s">
        <v>2094</v>
      </c>
      <c r="O4070">
        <v>131</v>
      </c>
    </row>
    <row r="4071" spans="1:15" x14ac:dyDescent="0.25">
      <c r="A4071" t="s">
        <v>12433</v>
      </c>
      <c r="B4071" t="s">
        <v>2000</v>
      </c>
      <c r="C4071" t="s">
        <v>41</v>
      </c>
      <c r="D4071">
        <v>2002</v>
      </c>
      <c r="E4071" t="s">
        <v>12434</v>
      </c>
      <c r="F4071">
        <v>5.5</v>
      </c>
      <c r="G4071">
        <v>92000</v>
      </c>
      <c r="H4071" t="s">
        <v>11995</v>
      </c>
      <c r="I4071" t="s">
        <v>11995</v>
      </c>
      <c r="J4071" t="s">
        <v>10764</v>
      </c>
      <c r="K4071" t="s">
        <v>30</v>
      </c>
      <c r="M4071">
        <v>54639553</v>
      </c>
      <c r="N4071" t="s">
        <v>2094</v>
      </c>
      <c r="O4071">
        <v>104</v>
      </c>
    </row>
    <row r="4072" spans="1:15" x14ac:dyDescent="0.25">
      <c r="A4072" t="s">
        <v>12435</v>
      </c>
      <c r="B4072" t="s">
        <v>16</v>
      </c>
      <c r="C4072" t="s">
        <v>41</v>
      </c>
      <c r="D4072">
        <v>2002</v>
      </c>
      <c r="E4072" t="s">
        <v>12436</v>
      </c>
      <c r="F4072">
        <v>7.7</v>
      </c>
      <c r="G4072">
        <v>183000</v>
      </c>
      <c r="H4072" t="s">
        <v>10734</v>
      </c>
      <c r="I4072" t="s">
        <v>12437</v>
      </c>
      <c r="J4072" t="s">
        <v>1536</v>
      </c>
      <c r="K4072" t="s">
        <v>30</v>
      </c>
      <c r="L4072">
        <v>19000000</v>
      </c>
      <c r="M4072">
        <v>32801173</v>
      </c>
      <c r="N4072" t="s">
        <v>12438</v>
      </c>
      <c r="O4072">
        <v>115</v>
      </c>
    </row>
    <row r="4073" spans="1:15" x14ac:dyDescent="0.25">
      <c r="A4073" t="s">
        <v>12439</v>
      </c>
      <c r="B4073" t="s">
        <v>16</v>
      </c>
      <c r="C4073" t="s">
        <v>17</v>
      </c>
      <c r="D4073">
        <v>2002</v>
      </c>
      <c r="E4073" t="s">
        <v>12440</v>
      </c>
      <c r="F4073">
        <v>6.7</v>
      </c>
      <c r="G4073">
        <v>83000</v>
      </c>
      <c r="H4073" t="s">
        <v>1507</v>
      </c>
      <c r="I4073" t="s">
        <v>6714</v>
      </c>
      <c r="J4073" t="s">
        <v>184</v>
      </c>
      <c r="K4073" t="s">
        <v>453</v>
      </c>
      <c r="L4073">
        <v>50000000</v>
      </c>
      <c r="M4073">
        <v>119137784</v>
      </c>
      <c r="N4073" t="s">
        <v>9112</v>
      </c>
      <c r="O4073">
        <v>124</v>
      </c>
    </row>
    <row r="4074" spans="1:15" x14ac:dyDescent="0.25">
      <c r="A4074" t="s">
        <v>12441</v>
      </c>
      <c r="B4074" t="s">
        <v>33</v>
      </c>
      <c r="C4074" t="s">
        <v>390</v>
      </c>
      <c r="D4074">
        <v>2002</v>
      </c>
      <c r="E4074" t="s">
        <v>11765</v>
      </c>
      <c r="F4074">
        <v>7.5</v>
      </c>
      <c r="G4074">
        <v>452000</v>
      </c>
      <c r="H4074" t="s">
        <v>12442</v>
      </c>
      <c r="I4074" t="s">
        <v>12443</v>
      </c>
      <c r="J4074" t="s">
        <v>8298</v>
      </c>
      <c r="K4074" t="s">
        <v>30</v>
      </c>
      <c r="L4074">
        <v>59000000</v>
      </c>
      <c r="M4074">
        <v>383257136</v>
      </c>
      <c r="N4074" t="s">
        <v>180</v>
      </c>
      <c r="O4074">
        <v>81</v>
      </c>
    </row>
    <row r="4075" spans="1:15" x14ac:dyDescent="0.25">
      <c r="A4075" t="s">
        <v>12444</v>
      </c>
      <c r="B4075" t="s">
        <v>16</v>
      </c>
      <c r="C4075" t="s">
        <v>104</v>
      </c>
      <c r="D4075">
        <v>2002</v>
      </c>
      <c r="E4075" t="s">
        <v>12203</v>
      </c>
      <c r="F4075">
        <v>6.8</v>
      </c>
      <c r="G4075">
        <v>266000</v>
      </c>
      <c r="H4075" t="s">
        <v>6821</v>
      </c>
      <c r="I4075" t="s">
        <v>5906</v>
      </c>
      <c r="J4075" t="s">
        <v>4363</v>
      </c>
      <c r="K4075" t="s">
        <v>30</v>
      </c>
      <c r="L4075">
        <v>48000000</v>
      </c>
      <c r="M4075">
        <v>197079546</v>
      </c>
      <c r="N4075" t="s">
        <v>31</v>
      </c>
      <c r="O4075">
        <v>112</v>
      </c>
    </row>
    <row r="4076" spans="1:15" x14ac:dyDescent="0.25">
      <c r="A4076" t="s">
        <v>9880</v>
      </c>
      <c r="B4076" t="s">
        <v>16</v>
      </c>
      <c r="C4076" t="s">
        <v>17</v>
      </c>
      <c r="D4076">
        <v>2002</v>
      </c>
      <c r="E4076" t="s">
        <v>12445</v>
      </c>
      <c r="F4076">
        <v>7.2</v>
      </c>
      <c r="G4076">
        <v>281000</v>
      </c>
      <c r="H4076" t="s">
        <v>10275</v>
      </c>
      <c r="I4076" t="s">
        <v>12446</v>
      </c>
      <c r="J4076" t="s">
        <v>136</v>
      </c>
      <c r="K4076" t="s">
        <v>30</v>
      </c>
      <c r="L4076">
        <v>46000000</v>
      </c>
      <c r="M4076">
        <v>113758770</v>
      </c>
      <c r="N4076" t="s">
        <v>11132</v>
      </c>
      <c r="O4076">
        <v>118</v>
      </c>
    </row>
    <row r="4077" spans="1:15" x14ac:dyDescent="0.25">
      <c r="A4077" t="s">
        <v>12447</v>
      </c>
      <c r="B4077" t="s">
        <v>2000</v>
      </c>
      <c r="C4077" t="s">
        <v>34</v>
      </c>
      <c r="D4077">
        <v>2002</v>
      </c>
      <c r="E4077" t="s">
        <v>12448</v>
      </c>
      <c r="F4077">
        <v>6.2</v>
      </c>
      <c r="G4077">
        <v>351000</v>
      </c>
      <c r="H4077" t="s">
        <v>6232</v>
      </c>
      <c r="I4077" t="s">
        <v>9555</v>
      </c>
      <c r="J4077" t="s">
        <v>1877</v>
      </c>
      <c r="K4077" t="s">
        <v>30</v>
      </c>
      <c r="L4077">
        <v>140000000</v>
      </c>
      <c r="M4077">
        <v>445135288</v>
      </c>
      <c r="N4077" t="s">
        <v>31</v>
      </c>
      <c r="O4077">
        <v>88</v>
      </c>
    </row>
    <row r="4078" spans="1:15" x14ac:dyDescent="0.25">
      <c r="A4078" t="s">
        <v>12449</v>
      </c>
      <c r="B4078" t="s">
        <v>33</v>
      </c>
      <c r="C4078" t="s">
        <v>390</v>
      </c>
      <c r="D4078">
        <v>2002</v>
      </c>
      <c r="E4078" t="s">
        <v>12421</v>
      </c>
      <c r="F4078">
        <v>7.3</v>
      </c>
      <c r="G4078">
        <v>174000</v>
      </c>
      <c r="H4078" t="s">
        <v>12450</v>
      </c>
      <c r="I4078" t="s">
        <v>12451</v>
      </c>
      <c r="J4078" t="s">
        <v>11836</v>
      </c>
      <c r="K4078" t="s">
        <v>30</v>
      </c>
      <c r="L4078">
        <v>80000000</v>
      </c>
      <c r="M4078">
        <v>273144151</v>
      </c>
      <c r="N4078" t="s">
        <v>1725</v>
      </c>
      <c r="O4078">
        <v>92</v>
      </c>
    </row>
    <row r="4079" spans="1:15" x14ac:dyDescent="0.25">
      <c r="A4079" t="s">
        <v>12452</v>
      </c>
      <c r="B4079" t="s">
        <v>2000</v>
      </c>
      <c r="C4079" t="s">
        <v>41</v>
      </c>
      <c r="D4079">
        <v>2002</v>
      </c>
      <c r="E4079" t="s">
        <v>12453</v>
      </c>
      <c r="F4079">
        <v>7.2</v>
      </c>
      <c r="G4079">
        <v>220000</v>
      </c>
      <c r="H4079" t="s">
        <v>12454</v>
      </c>
      <c r="I4079" t="s">
        <v>1882</v>
      </c>
      <c r="J4079" t="s">
        <v>8031</v>
      </c>
      <c r="K4079" t="s">
        <v>30</v>
      </c>
      <c r="L4079">
        <v>45000000</v>
      </c>
      <c r="M4079">
        <v>306776732</v>
      </c>
      <c r="N4079" t="s">
        <v>3746</v>
      </c>
      <c r="O4079">
        <v>113</v>
      </c>
    </row>
    <row r="4080" spans="1:15" x14ac:dyDescent="0.25">
      <c r="A4080" t="s">
        <v>12455</v>
      </c>
      <c r="B4080" t="s">
        <v>33</v>
      </c>
      <c r="C4080" t="s">
        <v>17</v>
      </c>
      <c r="D4080">
        <v>2002</v>
      </c>
      <c r="E4080" t="s">
        <v>11967</v>
      </c>
      <c r="F4080">
        <v>7.3</v>
      </c>
      <c r="G4080">
        <v>203000</v>
      </c>
      <c r="H4080" t="s">
        <v>12045</v>
      </c>
      <c r="I4080" t="s">
        <v>10894</v>
      </c>
      <c r="J4080" t="s">
        <v>12456</v>
      </c>
      <c r="K4080" t="s">
        <v>30</v>
      </c>
      <c r="L4080">
        <v>11800000</v>
      </c>
      <c r="M4080">
        <v>47494916</v>
      </c>
      <c r="N4080" t="s">
        <v>23</v>
      </c>
      <c r="O4080">
        <v>101</v>
      </c>
    </row>
    <row r="4081" spans="1:15" x14ac:dyDescent="0.25">
      <c r="A4081" t="s">
        <v>12457</v>
      </c>
      <c r="B4081" t="s">
        <v>33</v>
      </c>
      <c r="C4081" t="s">
        <v>390</v>
      </c>
      <c r="D4081">
        <v>2002</v>
      </c>
      <c r="E4081" t="s">
        <v>12458</v>
      </c>
      <c r="F4081">
        <v>7.2</v>
      </c>
      <c r="G4081">
        <v>107000</v>
      </c>
      <c r="H4081" t="s">
        <v>5089</v>
      </c>
      <c r="I4081" t="s">
        <v>9272</v>
      </c>
      <c r="J4081" t="s">
        <v>12131</v>
      </c>
      <c r="K4081" t="s">
        <v>30</v>
      </c>
      <c r="L4081">
        <v>140000000</v>
      </c>
      <c r="M4081">
        <v>110041363</v>
      </c>
      <c r="N4081" t="s">
        <v>612</v>
      </c>
      <c r="O4081">
        <v>95</v>
      </c>
    </row>
    <row r="4082" spans="1:15" x14ac:dyDescent="0.25">
      <c r="A4082" t="s">
        <v>12459</v>
      </c>
      <c r="B4082" t="s">
        <v>33</v>
      </c>
      <c r="C4082" t="s">
        <v>41</v>
      </c>
      <c r="D4082">
        <v>2002</v>
      </c>
      <c r="E4082" t="s">
        <v>12338</v>
      </c>
      <c r="F4082">
        <v>6.6</v>
      </c>
      <c r="G4082">
        <v>122000</v>
      </c>
      <c r="H4082" t="s">
        <v>5637</v>
      </c>
      <c r="I4082" t="s">
        <v>12460</v>
      </c>
      <c r="J4082" t="s">
        <v>12460</v>
      </c>
      <c r="K4082" t="s">
        <v>195</v>
      </c>
      <c r="L4082">
        <v>5000000</v>
      </c>
      <c r="M4082">
        <v>368744044</v>
      </c>
      <c r="N4082" t="s">
        <v>12461</v>
      </c>
      <c r="O4082">
        <v>95</v>
      </c>
    </row>
    <row r="4083" spans="1:15" x14ac:dyDescent="0.25">
      <c r="A4083" t="s">
        <v>12462</v>
      </c>
      <c r="B4083" t="s">
        <v>16</v>
      </c>
      <c r="C4083" t="s">
        <v>34</v>
      </c>
      <c r="D4083">
        <v>2002</v>
      </c>
      <c r="E4083" t="s">
        <v>11947</v>
      </c>
      <c r="F4083">
        <v>7.2</v>
      </c>
      <c r="G4083">
        <v>133000</v>
      </c>
      <c r="H4083" t="s">
        <v>8456</v>
      </c>
      <c r="I4083" t="s">
        <v>12463</v>
      </c>
      <c r="J4083" t="s">
        <v>536</v>
      </c>
      <c r="K4083" t="s">
        <v>30</v>
      </c>
      <c r="L4083">
        <v>75000000</v>
      </c>
      <c r="M4083">
        <v>115374915</v>
      </c>
      <c r="N4083" t="s">
        <v>7591</v>
      </c>
      <c r="O4083">
        <v>138</v>
      </c>
    </row>
    <row r="4084" spans="1:15" x14ac:dyDescent="0.25">
      <c r="A4084" t="s">
        <v>12464</v>
      </c>
      <c r="B4084" t="s">
        <v>16</v>
      </c>
      <c r="C4084" t="s">
        <v>41</v>
      </c>
      <c r="D4084">
        <v>2002</v>
      </c>
      <c r="E4084" t="s">
        <v>11982</v>
      </c>
      <c r="F4084">
        <v>5.2</v>
      </c>
      <c r="G4084">
        <v>56000</v>
      </c>
      <c r="H4084" t="s">
        <v>8757</v>
      </c>
      <c r="I4084" t="s">
        <v>12465</v>
      </c>
      <c r="J4084" t="s">
        <v>8853</v>
      </c>
      <c r="K4084" t="s">
        <v>30</v>
      </c>
      <c r="L4084">
        <v>43000000</v>
      </c>
      <c r="M4084">
        <v>69319426</v>
      </c>
      <c r="N4084" t="s">
        <v>31</v>
      </c>
      <c r="O4084">
        <v>84</v>
      </c>
    </row>
    <row r="4085" spans="1:15" x14ac:dyDescent="0.25">
      <c r="A4085" t="s">
        <v>12466</v>
      </c>
      <c r="B4085" t="s">
        <v>2000</v>
      </c>
      <c r="C4085" t="s">
        <v>34</v>
      </c>
      <c r="D4085">
        <v>2002</v>
      </c>
      <c r="E4085" t="s">
        <v>12467</v>
      </c>
      <c r="F4085">
        <v>5.9</v>
      </c>
      <c r="G4085">
        <v>175000</v>
      </c>
      <c r="H4085" t="s">
        <v>2485</v>
      </c>
      <c r="I4085" t="s">
        <v>8028</v>
      </c>
      <c r="J4085" t="s">
        <v>11822</v>
      </c>
      <c r="K4085" t="s">
        <v>30</v>
      </c>
      <c r="L4085">
        <v>70000000</v>
      </c>
      <c r="M4085">
        <v>277448382</v>
      </c>
      <c r="N4085" t="s">
        <v>11859</v>
      </c>
      <c r="O4085">
        <v>124</v>
      </c>
    </row>
    <row r="4086" spans="1:15" x14ac:dyDescent="0.25">
      <c r="A4086" t="s">
        <v>12468</v>
      </c>
      <c r="B4086" t="s">
        <v>16</v>
      </c>
      <c r="C4086" t="s">
        <v>34</v>
      </c>
      <c r="D4086">
        <v>2002</v>
      </c>
      <c r="E4086" t="s">
        <v>12469</v>
      </c>
      <c r="F4086">
        <v>7.4</v>
      </c>
      <c r="G4086">
        <v>316000</v>
      </c>
      <c r="H4086" t="s">
        <v>12470</v>
      </c>
      <c r="I4086" t="s">
        <v>12470</v>
      </c>
      <c r="J4086" t="s">
        <v>3909</v>
      </c>
      <c r="K4086" t="s">
        <v>30</v>
      </c>
      <c r="L4086">
        <v>20000000</v>
      </c>
      <c r="M4086">
        <v>5368217</v>
      </c>
      <c r="N4086" t="s">
        <v>8990</v>
      </c>
      <c r="O4086">
        <v>107</v>
      </c>
    </row>
    <row r="4087" spans="1:15" x14ac:dyDescent="0.25">
      <c r="A4087" t="s">
        <v>12471</v>
      </c>
      <c r="B4087" t="s">
        <v>2000</v>
      </c>
      <c r="C4087" t="s">
        <v>34</v>
      </c>
      <c r="D4087">
        <v>2002</v>
      </c>
      <c r="E4087" t="s">
        <v>12472</v>
      </c>
      <c r="F4087">
        <v>5.5</v>
      </c>
      <c r="G4087">
        <v>133000</v>
      </c>
      <c r="H4087" t="s">
        <v>3936</v>
      </c>
      <c r="I4087" t="s">
        <v>7686</v>
      </c>
      <c r="J4087" t="s">
        <v>12473</v>
      </c>
      <c r="K4087" t="s">
        <v>30</v>
      </c>
      <c r="L4087">
        <v>60000000</v>
      </c>
      <c r="M4087">
        <v>180630907</v>
      </c>
      <c r="N4087" t="s">
        <v>61</v>
      </c>
      <c r="O4087">
        <v>92</v>
      </c>
    </row>
    <row r="4088" spans="1:15" x14ac:dyDescent="0.25">
      <c r="A4088" t="s">
        <v>12474</v>
      </c>
      <c r="B4088" t="s">
        <v>16</v>
      </c>
      <c r="C4088" t="s">
        <v>41</v>
      </c>
      <c r="D4088">
        <v>2002</v>
      </c>
      <c r="E4088" t="s">
        <v>12475</v>
      </c>
      <c r="F4088">
        <v>7.3</v>
      </c>
      <c r="G4088">
        <v>152000</v>
      </c>
      <c r="H4088" t="s">
        <v>9099</v>
      </c>
      <c r="I4088" t="s">
        <v>9099</v>
      </c>
      <c r="J4088" t="s">
        <v>8517</v>
      </c>
      <c r="K4088" t="s">
        <v>30</v>
      </c>
      <c r="L4088">
        <v>25000000</v>
      </c>
      <c r="M4088">
        <v>24675714</v>
      </c>
      <c r="N4088" t="s">
        <v>2027</v>
      </c>
      <c r="O4088">
        <v>95</v>
      </c>
    </row>
    <row r="4089" spans="1:15" x14ac:dyDescent="0.25">
      <c r="A4089" t="s">
        <v>12476</v>
      </c>
      <c r="B4089" t="s">
        <v>2000</v>
      </c>
      <c r="C4089" t="s">
        <v>34</v>
      </c>
      <c r="D4089">
        <v>2002</v>
      </c>
      <c r="E4089" t="s">
        <v>12477</v>
      </c>
      <c r="F4089">
        <v>6.1</v>
      </c>
      <c r="G4089">
        <v>209000</v>
      </c>
      <c r="H4089" t="s">
        <v>8059</v>
      </c>
      <c r="I4089" t="s">
        <v>8524</v>
      </c>
      <c r="J4089" t="s">
        <v>4735</v>
      </c>
      <c r="K4089" t="s">
        <v>22</v>
      </c>
      <c r="L4089">
        <v>142000000</v>
      </c>
      <c r="M4089">
        <v>431971116</v>
      </c>
      <c r="N4089" t="s">
        <v>589</v>
      </c>
      <c r="O4089">
        <v>133</v>
      </c>
    </row>
    <row r="4090" spans="1:15" x14ac:dyDescent="0.25">
      <c r="A4090" t="s">
        <v>12478</v>
      </c>
      <c r="B4090" t="s">
        <v>2000</v>
      </c>
      <c r="C4090" t="s">
        <v>34</v>
      </c>
      <c r="D4090">
        <v>2002</v>
      </c>
      <c r="E4090" t="s">
        <v>12282</v>
      </c>
      <c r="F4090">
        <v>6</v>
      </c>
      <c r="G4090">
        <v>120000</v>
      </c>
      <c r="H4090" t="s">
        <v>8740</v>
      </c>
      <c r="I4090" t="s">
        <v>9063</v>
      </c>
      <c r="J4090" t="s">
        <v>10851</v>
      </c>
      <c r="K4090" t="s">
        <v>30</v>
      </c>
      <c r="L4090">
        <v>80000000</v>
      </c>
      <c r="M4090">
        <v>123729176</v>
      </c>
      <c r="N4090" t="s">
        <v>23</v>
      </c>
      <c r="O4090">
        <v>96</v>
      </c>
    </row>
    <row r="4091" spans="1:15" x14ac:dyDescent="0.25">
      <c r="A4091" t="s">
        <v>12479</v>
      </c>
      <c r="B4091" t="s">
        <v>2000</v>
      </c>
      <c r="C4091" t="s">
        <v>41</v>
      </c>
      <c r="D4091">
        <v>2002</v>
      </c>
      <c r="E4091" t="s">
        <v>12480</v>
      </c>
      <c r="F4091">
        <v>6.6</v>
      </c>
      <c r="G4091">
        <v>106000</v>
      </c>
      <c r="H4091" t="s">
        <v>7855</v>
      </c>
      <c r="I4091" t="s">
        <v>7855</v>
      </c>
      <c r="J4091" t="s">
        <v>12481</v>
      </c>
      <c r="K4091" t="s">
        <v>22</v>
      </c>
      <c r="M4091">
        <v>76585828</v>
      </c>
      <c r="N4091" t="s">
        <v>12482</v>
      </c>
      <c r="O4091">
        <v>112</v>
      </c>
    </row>
    <row r="4092" spans="1:15" x14ac:dyDescent="0.25">
      <c r="A4092" t="s">
        <v>12483</v>
      </c>
      <c r="B4092" t="s">
        <v>2000</v>
      </c>
      <c r="C4092" t="s">
        <v>34</v>
      </c>
      <c r="D4092">
        <v>2002</v>
      </c>
      <c r="E4092" t="s">
        <v>12275</v>
      </c>
      <c r="F4092">
        <v>6.8</v>
      </c>
      <c r="G4092">
        <v>290000</v>
      </c>
      <c r="H4092" t="s">
        <v>12484</v>
      </c>
      <c r="I4092" t="s">
        <v>2909</v>
      </c>
      <c r="J4092" t="s">
        <v>11244</v>
      </c>
      <c r="K4092" t="s">
        <v>453</v>
      </c>
      <c r="L4092">
        <v>21000000</v>
      </c>
      <c r="M4092">
        <v>43928932</v>
      </c>
      <c r="N4092" t="s">
        <v>12255</v>
      </c>
      <c r="O4092">
        <v>92</v>
      </c>
    </row>
    <row r="4093" spans="1:15" x14ac:dyDescent="0.25">
      <c r="A4093" t="s">
        <v>12485</v>
      </c>
      <c r="B4093" t="s">
        <v>2000</v>
      </c>
      <c r="C4093" t="s">
        <v>17</v>
      </c>
      <c r="D4093">
        <v>2002</v>
      </c>
      <c r="E4093" t="s">
        <v>12486</v>
      </c>
      <c r="F4093">
        <v>5.7</v>
      </c>
      <c r="G4093">
        <v>30000</v>
      </c>
      <c r="H4093" t="s">
        <v>2885</v>
      </c>
      <c r="I4093" t="s">
        <v>12437</v>
      </c>
      <c r="J4093" t="s">
        <v>12487</v>
      </c>
      <c r="K4093" t="s">
        <v>30</v>
      </c>
      <c r="L4093">
        <v>25000000</v>
      </c>
      <c r="M4093">
        <v>51843679</v>
      </c>
      <c r="N4093" t="s">
        <v>61</v>
      </c>
      <c r="O4093">
        <v>104</v>
      </c>
    </row>
    <row r="4094" spans="1:15" x14ac:dyDescent="0.25">
      <c r="A4094" t="s">
        <v>12488</v>
      </c>
      <c r="B4094" t="s">
        <v>16</v>
      </c>
      <c r="C4094" t="s">
        <v>52</v>
      </c>
      <c r="D4094">
        <v>2002</v>
      </c>
      <c r="E4094" t="s">
        <v>12489</v>
      </c>
      <c r="F4094">
        <v>5.5</v>
      </c>
      <c r="G4094">
        <v>96000</v>
      </c>
      <c r="H4094" t="s">
        <v>11896</v>
      </c>
      <c r="I4094" t="s">
        <v>12490</v>
      </c>
      <c r="J4094" t="s">
        <v>12491</v>
      </c>
      <c r="K4094" t="s">
        <v>30</v>
      </c>
      <c r="L4094">
        <v>20000000</v>
      </c>
      <c r="M4094">
        <v>68349884</v>
      </c>
      <c r="N4094" t="s">
        <v>23</v>
      </c>
      <c r="O4094">
        <v>91</v>
      </c>
    </row>
    <row r="4095" spans="1:15" x14ac:dyDescent="0.25">
      <c r="A4095" t="s">
        <v>12492</v>
      </c>
      <c r="B4095" t="s">
        <v>16</v>
      </c>
      <c r="C4095" t="s">
        <v>41</v>
      </c>
      <c r="D4095">
        <v>2002</v>
      </c>
      <c r="E4095" t="s">
        <v>12268</v>
      </c>
      <c r="F4095">
        <v>6.4</v>
      </c>
      <c r="G4095">
        <v>105000</v>
      </c>
      <c r="H4095" t="s">
        <v>12493</v>
      </c>
      <c r="I4095" t="s">
        <v>12494</v>
      </c>
      <c r="J4095" t="s">
        <v>12495</v>
      </c>
      <c r="K4095" t="s">
        <v>5820</v>
      </c>
      <c r="L4095">
        <v>5000000</v>
      </c>
      <c r="M4095">
        <v>38275483</v>
      </c>
      <c r="N4095" t="s">
        <v>12496</v>
      </c>
      <c r="O4095">
        <v>92</v>
      </c>
    </row>
    <row r="4096" spans="1:15" x14ac:dyDescent="0.25">
      <c r="A4096" t="s">
        <v>12497</v>
      </c>
      <c r="B4096" t="s">
        <v>2000</v>
      </c>
      <c r="C4096" t="s">
        <v>41</v>
      </c>
      <c r="D4096">
        <v>2002</v>
      </c>
      <c r="E4096" t="s">
        <v>12434</v>
      </c>
      <c r="F4096">
        <v>5.3</v>
      </c>
      <c r="G4096">
        <v>86000</v>
      </c>
      <c r="H4096" t="s">
        <v>4255</v>
      </c>
      <c r="I4096" t="s">
        <v>1310</v>
      </c>
      <c r="J4096" t="s">
        <v>9705</v>
      </c>
      <c r="K4096" t="s">
        <v>30</v>
      </c>
      <c r="L4096">
        <v>55000000</v>
      </c>
      <c r="M4096">
        <v>154906693</v>
      </c>
      <c r="N4096" t="s">
        <v>11859</v>
      </c>
      <c r="O4096">
        <v>105</v>
      </c>
    </row>
    <row r="4097" spans="1:15" x14ac:dyDescent="0.25">
      <c r="A4097" t="s">
        <v>12498</v>
      </c>
      <c r="B4097" t="s">
        <v>337</v>
      </c>
      <c r="C4097" t="s">
        <v>390</v>
      </c>
      <c r="D4097">
        <v>2002</v>
      </c>
      <c r="E4097" t="s">
        <v>12445</v>
      </c>
      <c r="F4097">
        <v>7.2</v>
      </c>
      <c r="G4097">
        <v>69000</v>
      </c>
      <c r="H4097" t="s">
        <v>12499</v>
      </c>
      <c r="I4097" t="s">
        <v>3425</v>
      </c>
      <c r="J4097" t="s">
        <v>9532</v>
      </c>
      <c r="K4097" t="s">
        <v>30</v>
      </c>
      <c r="L4097">
        <v>80000000</v>
      </c>
      <c r="M4097">
        <v>122563539</v>
      </c>
      <c r="N4097" t="s">
        <v>10176</v>
      </c>
      <c r="O4097">
        <v>83</v>
      </c>
    </row>
    <row r="4098" spans="1:15" x14ac:dyDescent="0.25">
      <c r="A4098" t="s">
        <v>12500</v>
      </c>
      <c r="B4098" t="s">
        <v>16</v>
      </c>
      <c r="C4098" t="s">
        <v>34</v>
      </c>
      <c r="D4098">
        <v>2002</v>
      </c>
      <c r="E4098" t="s">
        <v>12501</v>
      </c>
      <c r="F4098">
        <v>6.7</v>
      </c>
      <c r="G4098">
        <v>204000</v>
      </c>
      <c r="H4098" t="s">
        <v>7560</v>
      </c>
      <c r="I4098" t="s">
        <v>12502</v>
      </c>
      <c r="J4098" t="s">
        <v>6344</v>
      </c>
      <c r="K4098" t="s">
        <v>5820</v>
      </c>
      <c r="L4098">
        <v>54000000</v>
      </c>
      <c r="M4098">
        <v>155010032</v>
      </c>
      <c r="N4098" t="s">
        <v>2027</v>
      </c>
      <c r="O4098">
        <v>117</v>
      </c>
    </row>
    <row r="4099" spans="1:15" x14ac:dyDescent="0.25">
      <c r="A4099" t="s">
        <v>12503</v>
      </c>
      <c r="B4099" t="s">
        <v>16</v>
      </c>
      <c r="C4099" t="s">
        <v>63</v>
      </c>
      <c r="D4099">
        <v>2002</v>
      </c>
      <c r="E4099" t="s">
        <v>12477</v>
      </c>
      <c r="F4099">
        <v>7.4</v>
      </c>
      <c r="G4099">
        <v>83000</v>
      </c>
      <c r="H4099" t="s">
        <v>10938</v>
      </c>
      <c r="I4099" t="s">
        <v>12504</v>
      </c>
      <c r="J4099" t="s">
        <v>12505</v>
      </c>
      <c r="K4099" t="s">
        <v>1195</v>
      </c>
      <c r="L4099">
        <v>12000000</v>
      </c>
      <c r="M4099">
        <v>56298474</v>
      </c>
      <c r="N4099" t="s">
        <v>12506</v>
      </c>
      <c r="O4099">
        <v>123</v>
      </c>
    </row>
    <row r="4100" spans="1:15" x14ac:dyDescent="0.25">
      <c r="A4100" t="s">
        <v>12507</v>
      </c>
      <c r="B4100" t="s">
        <v>16</v>
      </c>
      <c r="C4100" t="s">
        <v>104</v>
      </c>
      <c r="D4100">
        <v>2002</v>
      </c>
      <c r="E4100" t="s">
        <v>12508</v>
      </c>
      <c r="F4100">
        <v>7</v>
      </c>
      <c r="G4100">
        <v>255000</v>
      </c>
      <c r="H4100" t="s">
        <v>829</v>
      </c>
      <c r="I4100" t="s">
        <v>2486</v>
      </c>
      <c r="J4100" t="s">
        <v>11551</v>
      </c>
      <c r="K4100" t="s">
        <v>30</v>
      </c>
      <c r="L4100">
        <v>13000000</v>
      </c>
      <c r="M4100">
        <v>97837138</v>
      </c>
      <c r="N4100" t="s">
        <v>9112</v>
      </c>
      <c r="O4100">
        <v>81</v>
      </c>
    </row>
    <row r="4101" spans="1:15" x14ac:dyDescent="0.25">
      <c r="A4101" t="s">
        <v>12509</v>
      </c>
      <c r="B4101" t="s">
        <v>2000</v>
      </c>
      <c r="C4101" t="s">
        <v>41</v>
      </c>
      <c r="D4101">
        <v>2002</v>
      </c>
      <c r="E4101" t="s">
        <v>12510</v>
      </c>
      <c r="F4101">
        <v>7.1</v>
      </c>
      <c r="G4101">
        <v>176000</v>
      </c>
      <c r="H4101" t="s">
        <v>12311</v>
      </c>
      <c r="I4101" t="s">
        <v>9852</v>
      </c>
      <c r="J4101" t="s">
        <v>6914</v>
      </c>
      <c r="K4101" t="s">
        <v>22</v>
      </c>
      <c r="L4101">
        <v>30000000</v>
      </c>
      <c r="M4101">
        <v>130549455</v>
      </c>
      <c r="N4101" t="s">
        <v>61</v>
      </c>
      <c r="O4101">
        <v>101</v>
      </c>
    </row>
    <row r="4102" spans="1:15" x14ac:dyDescent="0.25">
      <c r="A4102" t="s">
        <v>12511</v>
      </c>
      <c r="B4102" t="s">
        <v>16</v>
      </c>
      <c r="C4102" t="s">
        <v>63</v>
      </c>
      <c r="D4102">
        <v>2002</v>
      </c>
      <c r="E4102" t="s">
        <v>12453</v>
      </c>
      <c r="F4102">
        <v>7</v>
      </c>
      <c r="G4102">
        <v>85000</v>
      </c>
      <c r="H4102" t="s">
        <v>9716</v>
      </c>
      <c r="I4102" t="s">
        <v>472</v>
      </c>
      <c r="J4102" t="s">
        <v>9962</v>
      </c>
      <c r="K4102" t="s">
        <v>30</v>
      </c>
      <c r="L4102">
        <v>30000000</v>
      </c>
      <c r="M4102">
        <v>33013805</v>
      </c>
      <c r="N4102" t="s">
        <v>3746</v>
      </c>
      <c r="O4102">
        <v>113</v>
      </c>
    </row>
    <row r="4103" spans="1:15" x14ac:dyDescent="0.25">
      <c r="A4103" t="s">
        <v>12512</v>
      </c>
      <c r="B4103" t="s">
        <v>2000</v>
      </c>
      <c r="C4103" t="s">
        <v>34</v>
      </c>
      <c r="D4103">
        <v>2002</v>
      </c>
      <c r="E4103" t="s">
        <v>11967</v>
      </c>
      <c r="F4103">
        <v>6.2</v>
      </c>
      <c r="G4103">
        <v>44000</v>
      </c>
      <c r="H4103" t="s">
        <v>8647</v>
      </c>
      <c r="I4103" t="s">
        <v>8647</v>
      </c>
      <c r="J4103" t="s">
        <v>8647</v>
      </c>
      <c r="K4103" t="s">
        <v>30</v>
      </c>
      <c r="L4103">
        <v>10000000</v>
      </c>
      <c r="M4103">
        <v>16994625</v>
      </c>
      <c r="N4103" t="s">
        <v>180</v>
      </c>
      <c r="O4103">
        <v>81</v>
      </c>
    </row>
    <row r="4104" spans="1:15" x14ac:dyDescent="0.25">
      <c r="A4104" t="s">
        <v>7111</v>
      </c>
      <c r="B4104" t="s">
        <v>2000</v>
      </c>
      <c r="C4104" t="s">
        <v>34</v>
      </c>
      <c r="D4104">
        <v>2002</v>
      </c>
      <c r="E4104" t="s">
        <v>12513</v>
      </c>
      <c r="F4104">
        <v>7.9</v>
      </c>
      <c r="G4104">
        <v>176000</v>
      </c>
      <c r="H4104" t="s">
        <v>5991</v>
      </c>
      <c r="I4104" t="s">
        <v>12514</v>
      </c>
      <c r="J4104" t="s">
        <v>7346</v>
      </c>
      <c r="K4104" t="s">
        <v>5994</v>
      </c>
      <c r="L4104">
        <v>31000000</v>
      </c>
      <c r="M4104">
        <v>177395557</v>
      </c>
      <c r="N4104" t="s">
        <v>12515</v>
      </c>
      <c r="O4104">
        <v>120</v>
      </c>
    </row>
    <row r="4105" spans="1:15" x14ac:dyDescent="0.25">
      <c r="A4105" t="s">
        <v>12516</v>
      </c>
      <c r="B4105" t="s">
        <v>2000</v>
      </c>
      <c r="C4105" t="s">
        <v>34</v>
      </c>
      <c r="D4105">
        <v>2002</v>
      </c>
      <c r="E4105" t="s">
        <v>12434</v>
      </c>
      <c r="F4105">
        <v>6.4</v>
      </c>
      <c r="G4105">
        <v>75000</v>
      </c>
      <c r="H4105" t="s">
        <v>9125</v>
      </c>
      <c r="I4105" t="s">
        <v>1028</v>
      </c>
      <c r="J4105" t="s">
        <v>7998</v>
      </c>
      <c r="K4105" t="s">
        <v>30</v>
      </c>
      <c r="L4105">
        <v>60000000</v>
      </c>
      <c r="M4105">
        <v>67336470</v>
      </c>
      <c r="N4105" t="s">
        <v>44</v>
      </c>
      <c r="O4105">
        <v>116</v>
      </c>
    </row>
    <row r="4106" spans="1:15" x14ac:dyDescent="0.25">
      <c r="A4106" t="s">
        <v>12517</v>
      </c>
      <c r="B4106" t="s">
        <v>2000</v>
      </c>
      <c r="C4106" t="s">
        <v>34</v>
      </c>
      <c r="D4106">
        <v>2002</v>
      </c>
      <c r="E4106" t="s">
        <v>12518</v>
      </c>
      <c r="F4106">
        <v>5.4</v>
      </c>
      <c r="G4106">
        <v>53000</v>
      </c>
      <c r="H4106" t="s">
        <v>12519</v>
      </c>
      <c r="I4106" t="s">
        <v>12519</v>
      </c>
      <c r="J4106" t="s">
        <v>11353</v>
      </c>
      <c r="K4106" t="s">
        <v>30</v>
      </c>
      <c r="L4106">
        <v>30000000</v>
      </c>
      <c r="M4106">
        <v>45867333</v>
      </c>
      <c r="N4106" t="s">
        <v>23</v>
      </c>
      <c r="O4106">
        <v>99</v>
      </c>
    </row>
    <row r="4107" spans="1:15" x14ac:dyDescent="0.25">
      <c r="A4107" t="s">
        <v>12520</v>
      </c>
      <c r="B4107" t="s">
        <v>16</v>
      </c>
      <c r="C4107" t="s">
        <v>17</v>
      </c>
      <c r="D4107">
        <v>2002</v>
      </c>
      <c r="E4107" t="s">
        <v>12521</v>
      </c>
      <c r="F4107">
        <v>5.3</v>
      </c>
      <c r="G4107">
        <v>53000</v>
      </c>
      <c r="H4107" t="s">
        <v>11122</v>
      </c>
      <c r="I4107" t="s">
        <v>7944</v>
      </c>
      <c r="J4107" t="s">
        <v>12522</v>
      </c>
      <c r="K4107" t="s">
        <v>30</v>
      </c>
      <c r="L4107">
        <v>35000000</v>
      </c>
      <c r="M4107">
        <v>45479110</v>
      </c>
      <c r="N4107" t="s">
        <v>23</v>
      </c>
      <c r="O4107">
        <v>101</v>
      </c>
    </row>
    <row r="4108" spans="1:15" x14ac:dyDescent="0.25">
      <c r="A4108" t="s">
        <v>12523</v>
      </c>
      <c r="B4108" t="s">
        <v>16</v>
      </c>
      <c r="C4108" t="s">
        <v>104</v>
      </c>
      <c r="D4108">
        <v>2002</v>
      </c>
      <c r="E4108" t="s">
        <v>12524</v>
      </c>
      <c r="F4108">
        <v>6.2</v>
      </c>
      <c r="G4108">
        <v>34000</v>
      </c>
      <c r="H4108" t="s">
        <v>105</v>
      </c>
      <c r="I4108" t="s">
        <v>105</v>
      </c>
      <c r="J4108" t="s">
        <v>12525</v>
      </c>
      <c r="K4108" t="s">
        <v>453</v>
      </c>
      <c r="L4108">
        <v>35000000</v>
      </c>
      <c r="M4108">
        <v>16838910</v>
      </c>
      <c r="N4108" t="s">
        <v>12526</v>
      </c>
      <c r="O4108">
        <v>114</v>
      </c>
    </row>
    <row r="4109" spans="1:15" x14ac:dyDescent="0.25">
      <c r="A4109" t="s">
        <v>12527</v>
      </c>
      <c r="B4109" t="s">
        <v>2000</v>
      </c>
      <c r="C4109" t="s">
        <v>17</v>
      </c>
      <c r="D4109">
        <v>2002</v>
      </c>
      <c r="E4109" t="s">
        <v>12436</v>
      </c>
      <c r="F4109">
        <v>7.5</v>
      </c>
      <c r="G4109">
        <v>127000</v>
      </c>
      <c r="H4109" t="s">
        <v>11361</v>
      </c>
      <c r="I4109" t="s">
        <v>12528</v>
      </c>
      <c r="J4109" t="s">
        <v>748</v>
      </c>
      <c r="K4109" t="s">
        <v>30</v>
      </c>
      <c r="L4109">
        <v>25000000</v>
      </c>
      <c r="M4109">
        <v>108846072</v>
      </c>
      <c r="N4109" t="s">
        <v>44</v>
      </c>
      <c r="O4109">
        <v>110</v>
      </c>
    </row>
    <row r="4110" spans="1:15" x14ac:dyDescent="0.25">
      <c r="A4110" t="s">
        <v>12529</v>
      </c>
      <c r="B4110" t="s">
        <v>16</v>
      </c>
      <c r="C4110" t="s">
        <v>41</v>
      </c>
      <c r="D4110">
        <v>2002</v>
      </c>
      <c r="E4110" t="s">
        <v>11947</v>
      </c>
      <c r="F4110">
        <v>5.6</v>
      </c>
      <c r="G4110">
        <v>72000</v>
      </c>
      <c r="H4110" t="s">
        <v>4489</v>
      </c>
      <c r="I4110" t="s">
        <v>12530</v>
      </c>
      <c r="J4110" t="s">
        <v>11858</v>
      </c>
      <c r="K4110" t="s">
        <v>22</v>
      </c>
      <c r="L4110">
        <v>17000000</v>
      </c>
      <c r="M4110">
        <v>95146283</v>
      </c>
      <c r="N4110" t="s">
        <v>3746</v>
      </c>
      <c r="O4110">
        <v>96</v>
      </c>
    </row>
    <row r="4111" spans="1:15" x14ac:dyDescent="0.25">
      <c r="A4111" t="s">
        <v>12531</v>
      </c>
      <c r="B4111" t="s">
        <v>16</v>
      </c>
      <c r="C4111" t="s">
        <v>17</v>
      </c>
      <c r="D4111">
        <v>2002</v>
      </c>
      <c r="E4111" t="s">
        <v>12532</v>
      </c>
      <c r="F4111">
        <v>6.8</v>
      </c>
      <c r="G4111">
        <v>117000</v>
      </c>
      <c r="H4111" t="s">
        <v>12533</v>
      </c>
      <c r="I4111" t="s">
        <v>12533</v>
      </c>
      <c r="J4111" t="s">
        <v>97</v>
      </c>
      <c r="K4111" t="s">
        <v>30</v>
      </c>
      <c r="L4111">
        <v>12000000</v>
      </c>
      <c r="M4111">
        <v>52223306</v>
      </c>
      <c r="N4111" t="s">
        <v>9442</v>
      </c>
      <c r="O4111">
        <v>96</v>
      </c>
    </row>
    <row r="4112" spans="1:15" x14ac:dyDescent="0.25">
      <c r="A4112" t="s">
        <v>12534</v>
      </c>
      <c r="B4112" t="s">
        <v>16</v>
      </c>
      <c r="C4112" t="s">
        <v>52</v>
      </c>
      <c r="D4112">
        <v>2002</v>
      </c>
      <c r="E4112" t="s">
        <v>12535</v>
      </c>
      <c r="F4112">
        <v>5.6</v>
      </c>
      <c r="G4112">
        <v>75000</v>
      </c>
      <c r="H4112" t="s">
        <v>12536</v>
      </c>
      <c r="I4112" t="s">
        <v>12536</v>
      </c>
      <c r="J4112" t="s">
        <v>12537</v>
      </c>
      <c r="K4112" t="s">
        <v>30</v>
      </c>
      <c r="L4112">
        <v>1500000</v>
      </c>
      <c r="M4112">
        <v>30553394</v>
      </c>
      <c r="N4112" t="s">
        <v>12538</v>
      </c>
      <c r="O4112">
        <v>93</v>
      </c>
    </row>
    <row r="4113" spans="1:15" x14ac:dyDescent="0.25">
      <c r="A4113" t="s">
        <v>12539</v>
      </c>
      <c r="B4113" t="s">
        <v>2709</v>
      </c>
      <c r="C4113" t="s">
        <v>41</v>
      </c>
      <c r="D4113">
        <v>2002</v>
      </c>
      <c r="E4113" t="s">
        <v>12540</v>
      </c>
      <c r="F4113">
        <v>6.1</v>
      </c>
      <c r="G4113">
        <v>4700</v>
      </c>
      <c r="H4113" t="s">
        <v>12541</v>
      </c>
      <c r="I4113" t="s">
        <v>12541</v>
      </c>
      <c r="J4113" t="s">
        <v>12542</v>
      </c>
      <c r="K4113" t="s">
        <v>453</v>
      </c>
      <c r="M4113">
        <v>234255</v>
      </c>
      <c r="N4113" t="s">
        <v>3222</v>
      </c>
      <c r="O4113">
        <v>115</v>
      </c>
    </row>
    <row r="4114" spans="1:15" x14ac:dyDescent="0.25">
      <c r="A4114" t="s">
        <v>12543</v>
      </c>
      <c r="B4114" t="s">
        <v>2000</v>
      </c>
      <c r="C4114" t="s">
        <v>41</v>
      </c>
      <c r="D4114">
        <v>2002</v>
      </c>
      <c r="E4114" t="s">
        <v>12440</v>
      </c>
      <c r="F4114">
        <v>5.9</v>
      </c>
      <c r="G4114">
        <v>34000</v>
      </c>
      <c r="H4114" t="s">
        <v>10114</v>
      </c>
      <c r="I4114" t="s">
        <v>12544</v>
      </c>
      <c r="J4114" t="s">
        <v>12545</v>
      </c>
      <c r="K4114" t="s">
        <v>30</v>
      </c>
      <c r="L4114">
        <v>13000000</v>
      </c>
      <c r="M4114">
        <v>31167388</v>
      </c>
      <c r="N4114" t="s">
        <v>11859</v>
      </c>
      <c r="O4114">
        <v>88</v>
      </c>
    </row>
    <row r="4115" spans="1:15" x14ac:dyDescent="0.25">
      <c r="A4115" t="s">
        <v>12546</v>
      </c>
      <c r="B4115" t="s">
        <v>2000</v>
      </c>
      <c r="C4115" t="s">
        <v>41</v>
      </c>
      <c r="D4115">
        <v>2002</v>
      </c>
      <c r="E4115" t="s">
        <v>12367</v>
      </c>
      <c r="F4115">
        <v>6.2</v>
      </c>
      <c r="G4115">
        <v>48000</v>
      </c>
      <c r="H4115" t="s">
        <v>10625</v>
      </c>
      <c r="I4115" t="s">
        <v>11563</v>
      </c>
      <c r="J4115" t="s">
        <v>12547</v>
      </c>
      <c r="K4115" t="s">
        <v>30</v>
      </c>
      <c r="L4115">
        <v>18000000</v>
      </c>
      <c r="M4115">
        <v>43325009</v>
      </c>
      <c r="N4115" t="s">
        <v>44</v>
      </c>
      <c r="O4115">
        <v>82</v>
      </c>
    </row>
    <row r="4116" spans="1:15" x14ac:dyDescent="0.25">
      <c r="A4116" t="s">
        <v>12548</v>
      </c>
      <c r="B4116" t="s">
        <v>2000</v>
      </c>
      <c r="C4116" t="s">
        <v>41</v>
      </c>
      <c r="D4116">
        <v>2002</v>
      </c>
      <c r="E4116" t="s">
        <v>12549</v>
      </c>
      <c r="F4116">
        <v>5.8</v>
      </c>
      <c r="G4116">
        <v>138000</v>
      </c>
      <c r="H4116" t="s">
        <v>6812</v>
      </c>
      <c r="I4116" t="s">
        <v>12550</v>
      </c>
      <c r="J4116" t="s">
        <v>8517</v>
      </c>
      <c r="K4116" t="s">
        <v>30</v>
      </c>
      <c r="L4116">
        <v>50000000</v>
      </c>
      <c r="M4116">
        <v>171269535</v>
      </c>
      <c r="N4116" t="s">
        <v>31</v>
      </c>
      <c r="O4116">
        <v>96</v>
      </c>
    </row>
    <row r="4117" spans="1:15" x14ac:dyDescent="0.25">
      <c r="A4117" t="s">
        <v>12551</v>
      </c>
      <c r="B4117" t="s">
        <v>448</v>
      </c>
      <c r="C4117" t="s">
        <v>17</v>
      </c>
      <c r="D4117">
        <v>2002</v>
      </c>
      <c r="E4117" t="s">
        <v>12552</v>
      </c>
      <c r="F4117">
        <v>7.6</v>
      </c>
      <c r="G4117">
        <v>40000</v>
      </c>
      <c r="H4117" t="s">
        <v>12553</v>
      </c>
      <c r="I4117" t="s">
        <v>12554</v>
      </c>
      <c r="J4117" t="s">
        <v>10296</v>
      </c>
      <c r="K4117" t="s">
        <v>10297</v>
      </c>
      <c r="M4117">
        <v>5427830</v>
      </c>
      <c r="N4117" t="s">
        <v>12555</v>
      </c>
      <c r="O4117">
        <v>185</v>
      </c>
    </row>
    <row r="4118" spans="1:15" x14ac:dyDescent="0.25">
      <c r="A4118" t="s">
        <v>12556</v>
      </c>
      <c r="B4118" t="s">
        <v>2000</v>
      </c>
      <c r="C4118" t="s">
        <v>104</v>
      </c>
      <c r="D4118">
        <v>2002</v>
      </c>
      <c r="E4118" t="s">
        <v>11880</v>
      </c>
      <c r="F4118">
        <v>7.1</v>
      </c>
      <c r="G4118">
        <v>127000</v>
      </c>
      <c r="H4118" t="s">
        <v>9977</v>
      </c>
      <c r="I4118" t="s">
        <v>12557</v>
      </c>
      <c r="J4118" t="s">
        <v>4127</v>
      </c>
      <c r="K4118" t="s">
        <v>30</v>
      </c>
      <c r="L4118">
        <v>36000000</v>
      </c>
      <c r="M4118">
        <v>102244770</v>
      </c>
      <c r="N4118" t="s">
        <v>2027</v>
      </c>
      <c r="O4118">
        <v>116</v>
      </c>
    </row>
    <row r="4119" spans="1:15" x14ac:dyDescent="0.25">
      <c r="A4119" t="s">
        <v>3424</v>
      </c>
      <c r="B4119" t="s">
        <v>2000</v>
      </c>
      <c r="C4119" t="s">
        <v>41</v>
      </c>
      <c r="D4119">
        <v>2002</v>
      </c>
      <c r="E4119" t="s">
        <v>11880</v>
      </c>
      <c r="F4119">
        <v>3.6</v>
      </c>
      <c r="G4119">
        <v>39000</v>
      </c>
      <c r="H4119" t="s">
        <v>7254</v>
      </c>
      <c r="I4119" t="s">
        <v>12558</v>
      </c>
      <c r="J4119" t="s">
        <v>12559</v>
      </c>
      <c r="K4119" t="s">
        <v>30</v>
      </c>
      <c r="L4119">
        <v>12000000</v>
      </c>
      <c r="M4119">
        <v>61141030</v>
      </c>
      <c r="N4119" t="s">
        <v>12560</v>
      </c>
      <c r="O4119">
        <v>93</v>
      </c>
    </row>
    <row r="4120" spans="1:15" x14ac:dyDescent="0.25">
      <c r="A4120" t="s">
        <v>12561</v>
      </c>
      <c r="B4120" t="s">
        <v>16</v>
      </c>
      <c r="C4120" t="s">
        <v>17</v>
      </c>
      <c r="D4120">
        <v>2002</v>
      </c>
      <c r="E4120" t="s">
        <v>12562</v>
      </c>
      <c r="F4120">
        <v>7.6</v>
      </c>
      <c r="G4120">
        <v>172000</v>
      </c>
      <c r="H4120" t="s">
        <v>3430</v>
      </c>
      <c r="I4120" t="s">
        <v>12563</v>
      </c>
      <c r="J4120" t="s">
        <v>10080</v>
      </c>
      <c r="K4120" t="s">
        <v>30</v>
      </c>
      <c r="L4120">
        <v>5000000</v>
      </c>
      <c r="M4120">
        <v>23932055</v>
      </c>
      <c r="N4120" t="s">
        <v>12564</v>
      </c>
      <c r="O4120">
        <v>135</v>
      </c>
    </row>
    <row r="4121" spans="1:15" x14ac:dyDescent="0.25">
      <c r="A4121" t="s">
        <v>12565</v>
      </c>
      <c r="B4121" t="s">
        <v>16</v>
      </c>
      <c r="C4121" t="s">
        <v>34</v>
      </c>
      <c r="D4121">
        <v>2002</v>
      </c>
      <c r="E4121" t="s">
        <v>12566</v>
      </c>
      <c r="F4121">
        <v>8</v>
      </c>
      <c r="G4121">
        <v>120000</v>
      </c>
      <c r="H4121" t="s">
        <v>12567</v>
      </c>
      <c r="I4121" t="s">
        <v>12568</v>
      </c>
      <c r="J4121" t="s">
        <v>4720</v>
      </c>
      <c r="K4121" t="s">
        <v>492</v>
      </c>
      <c r="L4121">
        <v>6428966</v>
      </c>
      <c r="M4121">
        <v>8836958</v>
      </c>
      <c r="N4121" t="s">
        <v>12569</v>
      </c>
      <c r="O4121">
        <v>101</v>
      </c>
    </row>
    <row r="4122" spans="1:15" x14ac:dyDescent="0.25">
      <c r="A4122" t="s">
        <v>12570</v>
      </c>
      <c r="B4122" t="s">
        <v>2000</v>
      </c>
      <c r="C4122" t="s">
        <v>17</v>
      </c>
      <c r="D4122">
        <v>2002</v>
      </c>
      <c r="E4122" t="s">
        <v>12458</v>
      </c>
      <c r="F4122">
        <v>6.2</v>
      </c>
      <c r="G4122">
        <v>80000</v>
      </c>
      <c r="H4122" t="s">
        <v>5109</v>
      </c>
      <c r="I4122" t="s">
        <v>12571</v>
      </c>
      <c r="J4122" t="s">
        <v>9716</v>
      </c>
      <c r="K4122" t="s">
        <v>30</v>
      </c>
      <c r="L4122">
        <v>47000000</v>
      </c>
      <c r="M4122">
        <v>30002758</v>
      </c>
      <c r="N4122" t="s">
        <v>180</v>
      </c>
      <c r="O4122">
        <v>99</v>
      </c>
    </row>
    <row r="4123" spans="1:15" x14ac:dyDescent="0.25">
      <c r="A4123" t="s">
        <v>12572</v>
      </c>
      <c r="B4123" t="s">
        <v>33</v>
      </c>
      <c r="C4123" t="s">
        <v>41</v>
      </c>
      <c r="D4123">
        <v>2002</v>
      </c>
      <c r="E4123" t="s">
        <v>12448</v>
      </c>
      <c r="F4123">
        <v>5.3</v>
      </c>
      <c r="G4123">
        <v>20000</v>
      </c>
      <c r="H4123" t="s">
        <v>10886</v>
      </c>
      <c r="I4123" t="s">
        <v>12573</v>
      </c>
      <c r="J4123" t="s">
        <v>12574</v>
      </c>
      <c r="K4123" t="s">
        <v>30</v>
      </c>
      <c r="L4123">
        <v>30000000</v>
      </c>
      <c r="M4123">
        <v>62274780</v>
      </c>
      <c r="N4123" t="s">
        <v>180</v>
      </c>
      <c r="O4123">
        <v>99</v>
      </c>
    </row>
    <row r="4124" spans="1:15" x14ac:dyDescent="0.25">
      <c r="A4124" t="s">
        <v>12575</v>
      </c>
      <c r="B4124" t="s">
        <v>16</v>
      </c>
      <c r="C4124" t="s">
        <v>41</v>
      </c>
      <c r="D4124">
        <v>2002</v>
      </c>
      <c r="E4124" t="s">
        <v>12275</v>
      </c>
      <c r="F4124">
        <v>6.6</v>
      </c>
      <c r="G4124">
        <v>50000</v>
      </c>
      <c r="H4124" t="s">
        <v>7556</v>
      </c>
      <c r="I4124" t="s">
        <v>3969</v>
      </c>
      <c r="J4124" t="s">
        <v>10712</v>
      </c>
      <c r="K4124" t="s">
        <v>30</v>
      </c>
      <c r="L4124">
        <v>4000000</v>
      </c>
      <c r="M4124">
        <v>11832822</v>
      </c>
      <c r="N4124" t="s">
        <v>12576</v>
      </c>
      <c r="O4124">
        <v>110</v>
      </c>
    </row>
    <row r="4125" spans="1:15" x14ac:dyDescent="0.25">
      <c r="A4125" t="s">
        <v>12577</v>
      </c>
      <c r="B4125" t="s">
        <v>2000</v>
      </c>
      <c r="C4125" t="s">
        <v>34</v>
      </c>
      <c r="D4125">
        <v>2002</v>
      </c>
      <c r="E4125" t="s">
        <v>12475</v>
      </c>
      <c r="F4125">
        <v>5.4</v>
      </c>
      <c r="G4125">
        <v>50000</v>
      </c>
      <c r="H4125" t="s">
        <v>8607</v>
      </c>
      <c r="I4125" t="s">
        <v>12578</v>
      </c>
      <c r="J4125" t="s">
        <v>1486</v>
      </c>
      <c r="K4125" t="s">
        <v>30</v>
      </c>
      <c r="L4125">
        <v>70000000</v>
      </c>
      <c r="M4125">
        <v>51386477</v>
      </c>
      <c r="N4125" t="s">
        <v>31</v>
      </c>
      <c r="O4125">
        <v>97</v>
      </c>
    </row>
    <row r="4126" spans="1:15" x14ac:dyDescent="0.25">
      <c r="A4126" t="s">
        <v>12579</v>
      </c>
      <c r="B4126" t="s">
        <v>2000</v>
      </c>
      <c r="C4126" t="s">
        <v>17</v>
      </c>
      <c r="D4126">
        <v>2002</v>
      </c>
      <c r="E4126" t="s">
        <v>11967</v>
      </c>
      <c r="F4126">
        <v>6.4</v>
      </c>
      <c r="G4126">
        <v>77000</v>
      </c>
      <c r="H4126" t="s">
        <v>9989</v>
      </c>
      <c r="I4126" t="s">
        <v>8637</v>
      </c>
      <c r="J4126" t="s">
        <v>184</v>
      </c>
      <c r="K4126" t="s">
        <v>30</v>
      </c>
      <c r="L4126">
        <v>32000000</v>
      </c>
      <c r="M4126">
        <v>55305279</v>
      </c>
      <c r="N4126" t="s">
        <v>9991</v>
      </c>
      <c r="O4126">
        <v>119</v>
      </c>
    </row>
    <row r="4127" spans="1:15" x14ac:dyDescent="0.25">
      <c r="A4127" t="s">
        <v>12580</v>
      </c>
      <c r="B4127" t="s">
        <v>2000</v>
      </c>
      <c r="C4127" t="s">
        <v>63</v>
      </c>
      <c r="D4127">
        <v>2002</v>
      </c>
      <c r="E4127" t="s">
        <v>12562</v>
      </c>
      <c r="F4127">
        <v>7.3</v>
      </c>
      <c r="G4127">
        <v>34000</v>
      </c>
      <c r="H4127" t="s">
        <v>4127</v>
      </c>
      <c r="I4127" t="s">
        <v>12580</v>
      </c>
      <c r="J4127" t="s">
        <v>4127</v>
      </c>
      <c r="K4127" t="s">
        <v>30</v>
      </c>
      <c r="L4127">
        <v>12500000</v>
      </c>
      <c r="M4127">
        <v>23367586</v>
      </c>
      <c r="N4127" t="s">
        <v>9442</v>
      </c>
      <c r="O4127">
        <v>120</v>
      </c>
    </row>
    <row r="4128" spans="1:15" x14ac:dyDescent="0.25">
      <c r="A4128" t="s">
        <v>12581</v>
      </c>
      <c r="B4128" t="s">
        <v>16</v>
      </c>
      <c r="C4128" t="s">
        <v>17</v>
      </c>
      <c r="D4128">
        <v>2002</v>
      </c>
      <c r="E4128" t="s">
        <v>12582</v>
      </c>
      <c r="F4128">
        <v>6.4</v>
      </c>
      <c r="G4128">
        <v>44000</v>
      </c>
      <c r="H4128" t="s">
        <v>11562</v>
      </c>
      <c r="I4128" t="s">
        <v>11563</v>
      </c>
      <c r="J4128" t="s">
        <v>9781</v>
      </c>
      <c r="K4128" t="s">
        <v>30</v>
      </c>
      <c r="L4128">
        <v>8000000</v>
      </c>
      <c r="M4128">
        <v>16860964</v>
      </c>
      <c r="N4128" t="s">
        <v>12583</v>
      </c>
      <c r="O4128">
        <v>93</v>
      </c>
    </row>
    <row r="4129" spans="1:15" x14ac:dyDescent="0.25">
      <c r="A4129" t="s">
        <v>12584</v>
      </c>
      <c r="B4129" t="s">
        <v>2709</v>
      </c>
      <c r="C4129" t="s">
        <v>41</v>
      </c>
      <c r="D4129">
        <v>2002</v>
      </c>
      <c r="E4129" t="s">
        <v>12585</v>
      </c>
      <c r="F4129">
        <v>6.8</v>
      </c>
      <c r="G4129">
        <v>37000</v>
      </c>
      <c r="H4129" t="s">
        <v>12586</v>
      </c>
      <c r="I4129" t="s">
        <v>12587</v>
      </c>
      <c r="J4129" t="s">
        <v>10144</v>
      </c>
      <c r="K4129" t="s">
        <v>30</v>
      </c>
      <c r="L4129">
        <v>2000000</v>
      </c>
      <c r="M4129">
        <v>685608</v>
      </c>
      <c r="N4129" t="s">
        <v>12588</v>
      </c>
      <c r="O4129">
        <v>101</v>
      </c>
    </row>
    <row r="4130" spans="1:15" x14ac:dyDescent="0.25">
      <c r="A4130" t="s">
        <v>12589</v>
      </c>
      <c r="B4130" t="s">
        <v>16</v>
      </c>
      <c r="C4130" t="s">
        <v>104</v>
      </c>
      <c r="D4130">
        <v>2002</v>
      </c>
      <c r="E4130" t="s">
        <v>12590</v>
      </c>
      <c r="F4130">
        <v>7.6</v>
      </c>
      <c r="G4130">
        <v>65000</v>
      </c>
      <c r="H4130" t="s">
        <v>12591</v>
      </c>
      <c r="I4130" t="s">
        <v>12592</v>
      </c>
      <c r="J4130" t="s">
        <v>12593</v>
      </c>
      <c r="K4130" t="s">
        <v>921</v>
      </c>
      <c r="L4130">
        <v>4000000</v>
      </c>
      <c r="M4130">
        <v>2046061</v>
      </c>
      <c r="N4130" t="s">
        <v>12594</v>
      </c>
      <c r="O4130">
        <v>129</v>
      </c>
    </row>
    <row r="4131" spans="1:15" x14ac:dyDescent="0.25">
      <c r="A4131" t="s">
        <v>12595</v>
      </c>
      <c r="B4131" t="s">
        <v>2000</v>
      </c>
      <c r="C4131" t="s">
        <v>104</v>
      </c>
      <c r="D4131">
        <v>2002</v>
      </c>
      <c r="E4131" t="s">
        <v>12445</v>
      </c>
      <c r="F4131">
        <v>5.8</v>
      </c>
      <c r="G4131">
        <v>41000</v>
      </c>
      <c r="H4131" t="s">
        <v>233</v>
      </c>
      <c r="I4131" t="s">
        <v>2425</v>
      </c>
      <c r="J4131" t="s">
        <v>9705</v>
      </c>
      <c r="K4131" t="s">
        <v>30</v>
      </c>
      <c r="L4131">
        <v>38000000</v>
      </c>
      <c r="M4131">
        <v>51806184</v>
      </c>
      <c r="N4131" t="s">
        <v>31</v>
      </c>
      <c r="O4131">
        <v>115</v>
      </c>
    </row>
    <row r="4132" spans="1:15" x14ac:dyDescent="0.25">
      <c r="A4132" t="s">
        <v>12596</v>
      </c>
      <c r="B4132" t="s">
        <v>2000</v>
      </c>
      <c r="C4132" t="s">
        <v>104</v>
      </c>
      <c r="D4132">
        <v>2002</v>
      </c>
      <c r="E4132" t="s">
        <v>12268</v>
      </c>
      <c r="F4132">
        <v>6.4</v>
      </c>
      <c r="G4132">
        <v>40000</v>
      </c>
      <c r="H4132" t="s">
        <v>7042</v>
      </c>
      <c r="I4132" t="s">
        <v>12597</v>
      </c>
      <c r="J4132" t="s">
        <v>10135</v>
      </c>
      <c r="K4132" t="s">
        <v>30</v>
      </c>
      <c r="L4132">
        <v>42000000</v>
      </c>
      <c r="M4132">
        <v>63781810</v>
      </c>
      <c r="N4132" t="s">
        <v>180</v>
      </c>
      <c r="O4132">
        <v>115</v>
      </c>
    </row>
    <row r="4133" spans="1:15" x14ac:dyDescent="0.25">
      <c r="A4133" t="s">
        <v>12598</v>
      </c>
      <c r="B4133" t="s">
        <v>2000</v>
      </c>
      <c r="C4133" t="s">
        <v>41</v>
      </c>
      <c r="D4133">
        <v>2002</v>
      </c>
      <c r="E4133" t="s">
        <v>12426</v>
      </c>
      <c r="F4133">
        <v>6.1</v>
      </c>
      <c r="G4133">
        <v>111000</v>
      </c>
      <c r="H4133" t="s">
        <v>7733</v>
      </c>
      <c r="I4133" t="s">
        <v>7733</v>
      </c>
      <c r="J4133" t="s">
        <v>8593</v>
      </c>
      <c r="K4133" t="s">
        <v>30</v>
      </c>
      <c r="L4133">
        <v>60000000</v>
      </c>
      <c r="M4133">
        <v>199043471</v>
      </c>
      <c r="N4133" t="s">
        <v>5112</v>
      </c>
      <c r="O4133">
        <v>101</v>
      </c>
    </row>
    <row r="4134" spans="1:15" x14ac:dyDescent="0.25">
      <c r="A4134" t="s">
        <v>12599</v>
      </c>
      <c r="B4134" t="s">
        <v>16</v>
      </c>
      <c r="C4134" t="s">
        <v>41</v>
      </c>
      <c r="D4134">
        <v>2002</v>
      </c>
      <c r="E4134" t="s">
        <v>12203</v>
      </c>
      <c r="F4134">
        <v>6.3</v>
      </c>
      <c r="G4134">
        <v>39000</v>
      </c>
      <c r="H4134" t="s">
        <v>3522</v>
      </c>
      <c r="I4134" t="s">
        <v>8265</v>
      </c>
      <c r="J4134" t="s">
        <v>97</v>
      </c>
      <c r="K4134" t="s">
        <v>22</v>
      </c>
      <c r="L4134">
        <v>50000000</v>
      </c>
      <c r="M4134">
        <v>8382938</v>
      </c>
      <c r="N4134" t="s">
        <v>23</v>
      </c>
      <c r="O4134">
        <v>109</v>
      </c>
    </row>
    <row r="4135" spans="1:15" x14ac:dyDescent="0.25">
      <c r="A4135" t="s">
        <v>12600</v>
      </c>
      <c r="B4135" t="s">
        <v>2000</v>
      </c>
      <c r="C4135" t="s">
        <v>34</v>
      </c>
      <c r="D4135">
        <v>2002</v>
      </c>
      <c r="E4135" t="s">
        <v>12601</v>
      </c>
      <c r="F4135">
        <v>6.5</v>
      </c>
      <c r="G4135">
        <v>33000</v>
      </c>
      <c r="H4135" t="s">
        <v>10225</v>
      </c>
      <c r="I4135" t="s">
        <v>12602</v>
      </c>
      <c r="J4135" t="s">
        <v>10671</v>
      </c>
      <c r="K4135" t="s">
        <v>22</v>
      </c>
      <c r="L4135">
        <v>35000000</v>
      </c>
      <c r="M4135">
        <v>29882645</v>
      </c>
      <c r="N4135" t="s">
        <v>44</v>
      </c>
      <c r="O4135">
        <v>132</v>
      </c>
    </row>
    <row r="4136" spans="1:15" x14ac:dyDescent="0.25">
      <c r="A4136" t="s">
        <v>12603</v>
      </c>
      <c r="B4136" t="s">
        <v>16</v>
      </c>
      <c r="C4136" t="s">
        <v>104</v>
      </c>
      <c r="D4136">
        <v>2002</v>
      </c>
      <c r="E4136" t="s">
        <v>12604</v>
      </c>
      <c r="F4136">
        <v>7</v>
      </c>
      <c r="G4136">
        <v>9400</v>
      </c>
      <c r="H4136" t="s">
        <v>12605</v>
      </c>
      <c r="I4136" t="s">
        <v>12606</v>
      </c>
      <c r="J4136" t="s">
        <v>12607</v>
      </c>
      <c r="K4136" t="s">
        <v>30</v>
      </c>
      <c r="L4136">
        <v>250000</v>
      </c>
      <c r="M4136">
        <v>3809226</v>
      </c>
      <c r="N4136" t="s">
        <v>12608</v>
      </c>
      <c r="O4136">
        <v>101</v>
      </c>
    </row>
    <row r="4137" spans="1:15" x14ac:dyDescent="0.25">
      <c r="A4137" t="s">
        <v>12609</v>
      </c>
      <c r="B4137" t="s">
        <v>33</v>
      </c>
      <c r="C4137" t="s">
        <v>25</v>
      </c>
      <c r="D4137">
        <v>2002</v>
      </c>
      <c r="E4137" t="s">
        <v>11866</v>
      </c>
      <c r="F4137">
        <v>5.5</v>
      </c>
      <c r="G4137">
        <v>36000</v>
      </c>
      <c r="H4137" t="s">
        <v>12610</v>
      </c>
      <c r="I4137" t="s">
        <v>9612</v>
      </c>
      <c r="J4137" t="s">
        <v>11670</v>
      </c>
      <c r="K4137" t="s">
        <v>30</v>
      </c>
      <c r="L4137">
        <v>15000000</v>
      </c>
      <c r="M4137">
        <v>52970014</v>
      </c>
      <c r="N4137" t="s">
        <v>44</v>
      </c>
      <c r="O4137">
        <v>88</v>
      </c>
    </row>
    <row r="4138" spans="1:15" x14ac:dyDescent="0.25">
      <c r="A4138" t="s">
        <v>12611</v>
      </c>
      <c r="B4138" t="s">
        <v>16</v>
      </c>
      <c r="C4138" t="s">
        <v>41</v>
      </c>
      <c r="D4138">
        <v>2002</v>
      </c>
      <c r="E4138" t="s">
        <v>12612</v>
      </c>
      <c r="F4138">
        <v>7.1</v>
      </c>
      <c r="G4138">
        <v>124000</v>
      </c>
      <c r="H4138" t="s">
        <v>9358</v>
      </c>
      <c r="I4138" t="s">
        <v>12613</v>
      </c>
      <c r="J4138" t="s">
        <v>21</v>
      </c>
      <c r="K4138" t="s">
        <v>30</v>
      </c>
      <c r="L4138">
        <v>30000000</v>
      </c>
      <c r="M4138">
        <v>105834556</v>
      </c>
      <c r="N4138" t="s">
        <v>2027</v>
      </c>
      <c r="O4138">
        <v>125</v>
      </c>
    </row>
    <row r="4139" spans="1:15" x14ac:dyDescent="0.25">
      <c r="A4139" t="s">
        <v>12614</v>
      </c>
      <c r="B4139" t="s">
        <v>33</v>
      </c>
      <c r="C4139" t="s">
        <v>25</v>
      </c>
      <c r="D4139">
        <v>2002</v>
      </c>
      <c r="E4139" t="s">
        <v>12338</v>
      </c>
      <c r="F4139">
        <v>3.3</v>
      </c>
      <c r="G4139">
        <v>23000</v>
      </c>
      <c r="H4139" t="s">
        <v>12615</v>
      </c>
      <c r="I4139" t="s">
        <v>6154</v>
      </c>
      <c r="J4139" t="s">
        <v>6154</v>
      </c>
      <c r="K4139" t="s">
        <v>30</v>
      </c>
      <c r="L4139">
        <v>16000000</v>
      </c>
      <c r="M4139">
        <v>43411001</v>
      </c>
      <c r="N4139" t="s">
        <v>11859</v>
      </c>
      <c r="O4139">
        <v>80</v>
      </c>
    </row>
    <row r="4140" spans="1:15" x14ac:dyDescent="0.25">
      <c r="A4140" t="s">
        <v>12616</v>
      </c>
      <c r="B4140" t="s">
        <v>2000</v>
      </c>
      <c r="C4140" t="s">
        <v>41</v>
      </c>
      <c r="D4140">
        <v>2002</v>
      </c>
      <c r="E4140" t="s">
        <v>12434</v>
      </c>
      <c r="F4140">
        <v>5.9</v>
      </c>
      <c r="G4140">
        <v>34000</v>
      </c>
      <c r="H4140" t="s">
        <v>12617</v>
      </c>
      <c r="I4140" t="s">
        <v>12618</v>
      </c>
      <c r="J4140" t="s">
        <v>12619</v>
      </c>
      <c r="K4140" t="s">
        <v>30</v>
      </c>
      <c r="L4140">
        <v>20000000</v>
      </c>
      <c r="M4140">
        <v>57588485</v>
      </c>
      <c r="N4140" t="s">
        <v>9112</v>
      </c>
      <c r="O4140">
        <v>118</v>
      </c>
    </row>
    <row r="4141" spans="1:15" x14ac:dyDescent="0.25">
      <c r="A4141" t="s">
        <v>12620</v>
      </c>
      <c r="B4141" t="s">
        <v>16</v>
      </c>
      <c r="C4141" t="s">
        <v>52</v>
      </c>
      <c r="D4141">
        <v>2002</v>
      </c>
      <c r="E4141" t="s">
        <v>12387</v>
      </c>
      <c r="F4141">
        <v>4</v>
      </c>
      <c r="G4141">
        <v>39000</v>
      </c>
      <c r="H4141" t="s">
        <v>592</v>
      </c>
      <c r="I4141" t="s">
        <v>8657</v>
      </c>
      <c r="J4141" t="s">
        <v>593</v>
      </c>
      <c r="K4141" t="s">
        <v>30</v>
      </c>
      <c r="L4141">
        <v>13000000</v>
      </c>
      <c r="M4141">
        <v>37664855</v>
      </c>
      <c r="N4141" t="s">
        <v>8990</v>
      </c>
      <c r="O4141">
        <v>94</v>
      </c>
    </row>
    <row r="4142" spans="1:15" x14ac:dyDescent="0.25">
      <c r="A4142" t="s">
        <v>12621</v>
      </c>
      <c r="B4142" t="s">
        <v>16</v>
      </c>
      <c r="C4142" t="s">
        <v>34</v>
      </c>
      <c r="D4142">
        <v>2002</v>
      </c>
      <c r="E4142" t="s">
        <v>12410</v>
      </c>
      <c r="F4142">
        <v>6.1</v>
      </c>
      <c r="G4142">
        <v>67000</v>
      </c>
      <c r="H4142" t="s">
        <v>7477</v>
      </c>
      <c r="I4142" t="s">
        <v>8035</v>
      </c>
      <c r="J4142" t="s">
        <v>1536</v>
      </c>
      <c r="K4142" t="s">
        <v>30</v>
      </c>
      <c r="L4142">
        <v>115000000</v>
      </c>
      <c r="M4142">
        <v>77628265</v>
      </c>
      <c r="N4142" t="s">
        <v>118</v>
      </c>
      <c r="O4142">
        <v>134</v>
      </c>
    </row>
    <row r="4143" spans="1:15" x14ac:dyDescent="0.25">
      <c r="A4143" t="s">
        <v>12622</v>
      </c>
      <c r="B4143" t="s">
        <v>16</v>
      </c>
      <c r="C4143" t="s">
        <v>41</v>
      </c>
      <c r="D4143">
        <v>2002</v>
      </c>
      <c r="E4143" t="s">
        <v>12477</v>
      </c>
      <c r="F4143">
        <v>5.8</v>
      </c>
      <c r="G4143">
        <v>26000</v>
      </c>
      <c r="H4143" t="s">
        <v>12623</v>
      </c>
      <c r="I4143" t="s">
        <v>8503</v>
      </c>
      <c r="J4143" t="s">
        <v>8503</v>
      </c>
      <c r="K4143" t="s">
        <v>30</v>
      </c>
      <c r="L4143">
        <v>10000000</v>
      </c>
      <c r="M4143">
        <v>33526835</v>
      </c>
      <c r="N4143" t="s">
        <v>11405</v>
      </c>
      <c r="O4143">
        <v>85</v>
      </c>
    </row>
    <row r="4144" spans="1:15" x14ac:dyDescent="0.25">
      <c r="A4144" t="s">
        <v>12624</v>
      </c>
      <c r="B4144" t="s">
        <v>16</v>
      </c>
      <c r="C4144" t="s">
        <v>104</v>
      </c>
      <c r="D4144">
        <v>2002</v>
      </c>
      <c r="E4144" t="s">
        <v>12625</v>
      </c>
      <c r="F4144">
        <v>5.3</v>
      </c>
      <c r="G4144">
        <v>25000</v>
      </c>
      <c r="H4144" t="s">
        <v>9583</v>
      </c>
      <c r="I4144" t="s">
        <v>12626</v>
      </c>
      <c r="J4144" t="s">
        <v>762</v>
      </c>
      <c r="K4144" t="s">
        <v>5820</v>
      </c>
      <c r="L4144">
        <v>55000000</v>
      </c>
      <c r="M4144">
        <v>6632383</v>
      </c>
      <c r="N4144" t="s">
        <v>61</v>
      </c>
      <c r="O4144">
        <v>96</v>
      </c>
    </row>
    <row r="4145" spans="1:15" x14ac:dyDescent="0.25">
      <c r="A4145" t="s">
        <v>12627</v>
      </c>
      <c r="B4145" t="s">
        <v>2000</v>
      </c>
      <c r="C4145" t="s">
        <v>34</v>
      </c>
      <c r="D4145">
        <v>2002</v>
      </c>
      <c r="E4145" t="s">
        <v>12376</v>
      </c>
      <c r="F4145">
        <v>5.9</v>
      </c>
      <c r="G4145">
        <v>34000</v>
      </c>
      <c r="H4145" t="s">
        <v>10925</v>
      </c>
      <c r="I4145" t="s">
        <v>9667</v>
      </c>
      <c r="J4145" t="s">
        <v>12628</v>
      </c>
      <c r="K4145" t="s">
        <v>30</v>
      </c>
      <c r="L4145">
        <v>25000000</v>
      </c>
      <c r="M4145">
        <v>41604473</v>
      </c>
      <c r="N4145" t="s">
        <v>61</v>
      </c>
      <c r="O4145">
        <v>86</v>
      </c>
    </row>
    <row r="4146" spans="1:15" x14ac:dyDescent="0.25">
      <c r="A4146" t="s">
        <v>12629</v>
      </c>
      <c r="B4146" t="s">
        <v>33</v>
      </c>
      <c r="C4146" t="s">
        <v>34</v>
      </c>
      <c r="D4146">
        <v>2002</v>
      </c>
      <c r="E4146" t="s">
        <v>12630</v>
      </c>
      <c r="F4146">
        <v>5.2</v>
      </c>
      <c r="G4146">
        <v>62000</v>
      </c>
      <c r="H4146" t="s">
        <v>6909</v>
      </c>
      <c r="I4146" t="s">
        <v>6909</v>
      </c>
      <c r="J4146" t="s">
        <v>11953</v>
      </c>
      <c r="K4146" t="s">
        <v>30</v>
      </c>
      <c r="L4146">
        <v>38000000</v>
      </c>
      <c r="M4146">
        <v>119723358</v>
      </c>
      <c r="N4146" t="s">
        <v>8990</v>
      </c>
      <c r="O4146">
        <v>100</v>
      </c>
    </row>
    <row r="4147" spans="1:15" x14ac:dyDescent="0.25">
      <c r="A4147" t="s">
        <v>12631</v>
      </c>
      <c r="B4147" t="s">
        <v>33</v>
      </c>
      <c r="C4147" t="s">
        <v>17</v>
      </c>
      <c r="D4147">
        <v>2002</v>
      </c>
      <c r="E4147" t="s">
        <v>12275</v>
      </c>
      <c r="F4147">
        <v>6.6</v>
      </c>
      <c r="G4147">
        <v>22000</v>
      </c>
      <c r="H4147" t="s">
        <v>11668</v>
      </c>
      <c r="I4147" t="s">
        <v>12632</v>
      </c>
      <c r="J4147" t="s">
        <v>12633</v>
      </c>
      <c r="K4147" t="s">
        <v>30</v>
      </c>
      <c r="L4147">
        <v>15000000</v>
      </c>
      <c r="M4147">
        <v>19344615</v>
      </c>
      <c r="N4147" t="s">
        <v>1725</v>
      </c>
      <c r="O4147">
        <v>90</v>
      </c>
    </row>
    <row r="4148" spans="1:15" x14ac:dyDescent="0.25">
      <c r="A4148" t="s">
        <v>5913</v>
      </c>
      <c r="B4148" t="s">
        <v>337</v>
      </c>
      <c r="C4148" t="s">
        <v>17</v>
      </c>
      <c r="D4148">
        <v>2002</v>
      </c>
      <c r="E4148" t="s">
        <v>12203</v>
      </c>
      <c r="F4148">
        <v>6.9</v>
      </c>
      <c r="G4148">
        <v>33000</v>
      </c>
      <c r="H4148" t="s">
        <v>7517</v>
      </c>
      <c r="I4148" t="s">
        <v>11459</v>
      </c>
      <c r="J4148" t="s">
        <v>1498</v>
      </c>
      <c r="K4148" t="s">
        <v>30</v>
      </c>
      <c r="L4148">
        <v>22000000</v>
      </c>
      <c r="M4148">
        <v>80693537</v>
      </c>
      <c r="N4148" t="s">
        <v>12634</v>
      </c>
      <c r="O4148">
        <v>127</v>
      </c>
    </row>
    <row r="4149" spans="1:15" x14ac:dyDescent="0.25">
      <c r="A4149" t="s">
        <v>12635</v>
      </c>
      <c r="B4149" t="s">
        <v>16</v>
      </c>
      <c r="C4149" t="s">
        <v>104</v>
      </c>
      <c r="D4149">
        <v>2002</v>
      </c>
      <c r="E4149" t="s">
        <v>12472</v>
      </c>
      <c r="F4149">
        <v>6.2</v>
      </c>
      <c r="G4149">
        <v>54000</v>
      </c>
      <c r="H4149" t="s">
        <v>4056</v>
      </c>
      <c r="I4149" t="s">
        <v>12636</v>
      </c>
      <c r="J4149" t="s">
        <v>8593</v>
      </c>
      <c r="K4149" t="s">
        <v>30</v>
      </c>
      <c r="L4149">
        <v>50000000</v>
      </c>
      <c r="M4149">
        <v>56714147</v>
      </c>
      <c r="N4149" t="s">
        <v>23</v>
      </c>
      <c r="O4149">
        <v>115</v>
      </c>
    </row>
    <row r="4150" spans="1:15" x14ac:dyDescent="0.25">
      <c r="A4150" t="s">
        <v>12637</v>
      </c>
      <c r="B4150" t="s">
        <v>16</v>
      </c>
      <c r="C4150" t="s">
        <v>17</v>
      </c>
      <c r="D4150">
        <v>2002</v>
      </c>
      <c r="E4150" t="s">
        <v>11880</v>
      </c>
      <c r="F4150">
        <v>6.3</v>
      </c>
      <c r="G4150">
        <v>51000</v>
      </c>
      <c r="H4150" t="s">
        <v>9030</v>
      </c>
      <c r="I4150" t="s">
        <v>2981</v>
      </c>
      <c r="J4150" t="s">
        <v>4461</v>
      </c>
      <c r="K4150" t="s">
        <v>30</v>
      </c>
      <c r="L4150">
        <v>70000000</v>
      </c>
      <c r="M4150">
        <v>32287044</v>
      </c>
      <c r="N4150" t="s">
        <v>12638</v>
      </c>
      <c r="O4150">
        <v>125</v>
      </c>
    </row>
    <row r="4151" spans="1:15" x14ac:dyDescent="0.25">
      <c r="A4151" t="s">
        <v>12639</v>
      </c>
      <c r="B4151" t="s">
        <v>33</v>
      </c>
      <c r="C4151" t="s">
        <v>25</v>
      </c>
      <c r="D4151">
        <v>2002</v>
      </c>
      <c r="E4151" t="s">
        <v>12640</v>
      </c>
      <c r="F4151">
        <v>6.7</v>
      </c>
      <c r="G4151">
        <v>50000</v>
      </c>
      <c r="H4151" t="s">
        <v>12641</v>
      </c>
      <c r="I4151" t="s">
        <v>10992</v>
      </c>
      <c r="J4151" t="s">
        <v>1376</v>
      </c>
      <c r="K4151" t="s">
        <v>453</v>
      </c>
      <c r="M4151">
        <v>128027976</v>
      </c>
      <c r="N4151" t="s">
        <v>6515</v>
      </c>
      <c r="O4151">
        <v>107</v>
      </c>
    </row>
    <row r="4152" spans="1:15" x14ac:dyDescent="0.25">
      <c r="A4152" t="s">
        <v>12642</v>
      </c>
      <c r="B4152" t="s">
        <v>16</v>
      </c>
      <c r="C4152" t="s">
        <v>41</v>
      </c>
      <c r="D4152">
        <v>2002</v>
      </c>
      <c r="E4152" t="s">
        <v>12275</v>
      </c>
      <c r="F4152">
        <v>3.6</v>
      </c>
      <c r="G4152">
        <v>16000</v>
      </c>
      <c r="H4152" t="s">
        <v>10083</v>
      </c>
      <c r="I4152" t="s">
        <v>10083</v>
      </c>
      <c r="J4152" t="s">
        <v>4148</v>
      </c>
      <c r="K4152" t="s">
        <v>22</v>
      </c>
      <c r="L4152">
        <v>10000000</v>
      </c>
      <c r="M4152">
        <v>1036520</v>
      </c>
      <c r="N4152" t="s">
        <v>10879</v>
      </c>
      <c r="O4152">
        <v>89</v>
      </c>
    </row>
    <row r="4153" spans="1:15" x14ac:dyDescent="0.25">
      <c r="A4153" t="s">
        <v>12643</v>
      </c>
      <c r="B4153" t="s">
        <v>16</v>
      </c>
      <c r="C4153" t="s">
        <v>41</v>
      </c>
      <c r="D4153">
        <v>2002</v>
      </c>
      <c r="E4153" t="s">
        <v>12644</v>
      </c>
      <c r="F4153">
        <v>6.6</v>
      </c>
      <c r="G4153">
        <v>34000</v>
      </c>
      <c r="H4153" t="s">
        <v>12645</v>
      </c>
      <c r="I4153" t="s">
        <v>12645</v>
      </c>
      <c r="J4153" t="s">
        <v>12646</v>
      </c>
      <c r="K4153" t="s">
        <v>30</v>
      </c>
      <c r="L4153">
        <v>500000</v>
      </c>
      <c r="M4153">
        <v>264349</v>
      </c>
      <c r="N4153" t="s">
        <v>12647</v>
      </c>
      <c r="O4153">
        <v>93</v>
      </c>
    </row>
    <row r="4154" spans="1:15" x14ac:dyDescent="0.25">
      <c r="A4154" t="s">
        <v>12648</v>
      </c>
      <c r="B4154" t="s">
        <v>2000</v>
      </c>
      <c r="C4154" t="s">
        <v>17</v>
      </c>
      <c r="D4154">
        <v>2002</v>
      </c>
      <c r="E4154" t="s">
        <v>12521</v>
      </c>
      <c r="F4154">
        <v>6.1</v>
      </c>
      <c r="G4154">
        <v>37000</v>
      </c>
      <c r="H4154" t="s">
        <v>7950</v>
      </c>
      <c r="I4154" t="s">
        <v>12649</v>
      </c>
      <c r="J4154" t="s">
        <v>2831</v>
      </c>
      <c r="K4154" t="s">
        <v>30</v>
      </c>
      <c r="L4154">
        <v>60000000</v>
      </c>
      <c r="M4154">
        <v>52323400</v>
      </c>
      <c r="N4154" t="s">
        <v>61</v>
      </c>
      <c r="O4154">
        <v>104</v>
      </c>
    </row>
    <row r="4155" spans="1:15" x14ac:dyDescent="0.25">
      <c r="A4155" t="s">
        <v>12650</v>
      </c>
      <c r="B4155" t="s">
        <v>2000</v>
      </c>
      <c r="C4155" t="s">
        <v>41</v>
      </c>
      <c r="D4155">
        <v>2002</v>
      </c>
      <c r="E4155" t="s">
        <v>12421</v>
      </c>
      <c r="F4155">
        <v>4.5999999999999996</v>
      </c>
      <c r="G4155">
        <v>6400</v>
      </c>
      <c r="H4155" t="s">
        <v>12651</v>
      </c>
      <c r="I4155" t="s">
        <v>12652</v>
      </c>
      <c r="J4155" t="s">
        <v>12653</v>
      </c>
      <c r="K4155" t="s">
        <v>30</v>
      </c>
      <c r="L4155">
        <v>15600000</v>
      </c>
      <c r="M4155">
        <v>13802599</v>
      </c>
      <c r="N4155" t="s">
        <v>4533</v>
      </c>
      <c r="O4155">
        <v>91</v>
      </c>
    </row>
    <row r="4156" spans="1:15" x14ac:dyDescent="0.25">
      <c r="A4156" t="s">
        <v>12654</v>
      </c>
      <c r="B4156" t="s">
        <v>2000</v>
      </c>
      <c r="C4156" t="s">
        <v>17</v>
      </c>
      <c r="D4156">
        <v>2002</v>
      </c>
      <c r="E4156" t="s">
        <v>12184</v>
      </c>
      <c r="F4156">
        <v>6.1</v>
      </c>
      <c r="G4156">
        <v>19000</v>
      </c>
      <c r="H4156" t="s">
        <v>6235</v>
      </c>
      <c r="I4156" t="s">
        <v>12655</v>
      </c>
      <c r="J4156" t="s">
        <v>8593</v>
      </c>
      <c r="K4156" t="s">
        <v>30</v>
      </c>
      <c r="L4156">
        <v>27000000</v>
      </c>
      <c r="M4156">
        <v>73839240</v>
      </c>
      <c r="N4156" t="s">
        <v>4594</v>
      </c>
      <c r="O4156">
        <v>116</v>
      </c>
    </row>
    <row r="4157" spans="1:15" x14ac:dyDescent="0.25">
      <c r="A4157" t="s">
        <v>12656</v>
      </c>
      <c r="B4157" t="s">
        <v>16</v>
      </c>
      <c r="C4157" t="s">
        <v>104</v>
      </c>
      <c r="D4157">
        <v>2002</v>
      </c>
      <c r="E4157" t="s">
        <v>12657</v>
      </c>
      <c r="F4157">
        <v>7.3</v>
      </c>
      <c r="G4157">
        <v>41000</v>
      </c>
      <c r="H4157" t="s">
        <v>2207</v>
      </c>
      <c r="I4157" t="s">
        <v>12658</v>
      </c>
      <c r="J4157" t="s">
        <v>12659</v>
      </c>
      <c r="K4157" t="s">
        <v>22</v>
      </c>
      <c r="L4157">
        <v>10000000</v>
      </c>
      <c r="M4157">
        <v>13904766</v>
      </c>
      <c r="N4157" t="s">
        <v>6567</v>
      </c>
      <c r="O4157">
        <v>97</v>
      </c>
    </row>
    <row r="4158" spans="1:15" x14ac:dyDescent="0.25">
      <c r="A4158" t="s">
        <v>12660</v>
      </c>
      <c r="B4158" t="s">
        <v>16</v>
      </c>
      <c r="C4158" t="s">
        <v>34</v>
      </c>
      <c r="D4158">
        <v>2002</v>
      </c>
      <c r="E4158" t="s">
        <v>12489</v>
      </c>
      <c r="F4158">
        <v>7.1</v>
      </c>
      <c r="G4158">
        <v>11000</v>
      </c>
      <c r="H4158" t="s">
        <v>12617</v>
      </c>
      <c r="I4158" t="s">
        <v>12661</v>
      </c>
      <c r="J4158" t="s">
        <v>12232</v>
      </c>
      <c r="K4158" t="s">
        <v>30</v>
      </c>
      <c r="M4158">
        <v>3116526</v>
      </c>
      <c r="N4158" t="s">
        <v>8990</v>
      </c>
      <c r="O4158">
        <v>97</v>
      </c>
    </row>
    <row r="4159" spans="1:15" x14ac:dyDescent="0.25">
      <c r="A4159" t="s">
        <v>12662</v>
      </c>
      <c r="B4159" t="s">
        <v>2000</v>
      </c>
      <c r="C4159" t="s">
        <v>34</v>
      </c>
      <c r="D4159">
        <v>2002</v>
      </c>
      <c r="E4159" t="s">
        <v>12430</v>
      </c>
      <c r="F4159">
        <v>5.4</v>
      </c>
      <c r="G4159">
        <v>81000</v>
      </c>
      <c r="H4159" t="s">
        <v>12663</v>
      </c>
      <c r="I4159" t="s">
        <v>12211</v>
      </c>
      <c r="J4159" t="s">
        <v>2754</v>
      </c>
      <c r="K4159" t="s">
        <v>30</v>
      </c>
      <c r="L4159">
        <v>60000000</v>
      </c>
      <c r="M4159">
        <v>104391623</v>
      </c>
      <c r="N4159" t="s">
        <v>12664</v>
      </c>
      <c r="O4159">
        <v>98</v>
      </c>
    </row>
    <row r="4160" spans="1:15" x14ac:dyDescent="0.25">
      <c r="A4160" t="s">
        <v>12665</v>
      </c>
      <c r="B4160" t="s">
        <v>2000</v>
      </c>
      <c r="C4160" t="s">
        <v>17</v>
      </c>
      <c r="D4160">
        <v>2002</v>
      </c>
      <c r="E4160" t="s">
        <v>12666</v>
      </c>
      <c r="F4160">
        <v>5.0999999999999996</v>
      </c>
      <c r="G4160">
        <v>19000</v>
      </c>
      <c r="H4160" t="s">
        <v>12667</v>
      </c>
      <c r="I4160" t="s">
        <v>12668</v>
      </c>
      <c r="J4160" t="s">
        <v>7661</v>
      </c>
      <c r="K4160" t="s">
        <v>30</v>
      </c>
      <c r="L4160">
        <v>10000000</v>
      </c>
      <c r="M4160">
        <v>34411240</v>
      </c>
      <c r="N4160" t="s">
        <v>180</v>
      </c>
      <c r="O4160">
        <v>85</v>
      </c>
    </row>
    <row r="4161" spans="1:15" x14ac:dyDescent="0.25">
      <c r="A4161" t="s">
        <v>12669</v>
      </c>
      <c r="B4161" t="s">
        <v>16</v>
      </c>
      <c r="C4161" t="s">
        <v>17</v>
      </c>
      <c r="D4161">
        <v>2002</v>
      </c>
      <c r="E4161" t="s">
        <v>12436</v>
      </c>
      <c r="F4161">
        <v>7.9</v>
      </c>
      <c r="G4161">
        <v>106000</v>
      </c>
      <c r="H4161" t="s">
        <v>3475</v>
      </c>
      <c r="I4161" t="s">
        <v>3475</v>
      </c>
      <c r="J4161" t="s">
        <v>12670</v>
      </c>
      <c r="K4161" t="s">
        <v>1112</v>
      </c>
      <c r="M4161">
        <v>64790996</v>
      </c>
      <c r="N4161" t="s">
        <v>5201</v>
      </c>
      <c r="O4161">
        <v>112</v>
      </c>
    </row>
    <row r="4162" spans="1:15" x14ac:dyDescent="0.25">
      <c r="A4162" t="s">
        <v>12671</v>
      </c>
      <c r="B4162" t="s">
        <v>16</v>
      </c>
      <c r="C4162" t="s">
        <v>104</v>
      </c>
      <c r="D4162">
        <v>2002</v>
      </c>
      <c r="E4162" t="s">
        <v>12672</v>
      </c>
      <c r="F4162">
        <v>7.8</v>
      </c>
      <c r="G4162">
        <v>43000</v>
      </c>
      <c r="H4162" t="s">
        <v>10401</v>
      </c>
      <c r="I4162" t="s">
        <v>10401</v>
      </c>
      <c r="J4162" t="s">
        <v>12673</v>
      </c>
      <c r="K4162" t="s">
        <v>1094</v>
      </c>
      <c r="M4162">
        <v>1007747</v>
      </c>
      <c r="N4162" t="s">
        <v>7339</v>
      </c>
      <c r="O4162">
        <v>109</v>
      </c>
    </row>
    <row r="4163" spans="1:15" x14ac:dyDescent="0.25">
      <c r="A4163" t="s">
        <v>12674</v>
      </c>
      <c r="B4163" t="s">
        <v>2000</v>
      </c>
      <c r="C4163" t="s">
        <v>41</v>
      </c>
      <c r="D4163">
        <v>2002</v>
      </c>
      <c r="E4163" t="s">
        <v>12675</v>
      </c>
      <c r="F4163">
        <v>5.3</v>
      </c>
      <c r="G4163">
        <v>17000</v>
      </c>
      <c r="H4163" t="s">
        <v>5789</v>
      </c>
      <c r="I4163" t="s">
        <v>12676</v>
      </c>
      <c r="J4163" t="s">
        <v>9607</v>
      </c>
      <c r="K4163" t="s">
        <v>5820</v>
      </c>
      <c r="L4163">
        <v>29000000</v>
      </c>
      <c r="M4163">
        <v>20146150</v>
      </c>
      <c r="N4163" t="s">
        <v>12677</v>
      </c>
      <c r="O4163">
        <v>99</v>
      </c>
    </row>
    <row r="4164" spans="1:15" x14ac:dyDescent="0.25">
      <c r="A4164" t="s">
        <v>12678</v>
      </c>
      <c r="B4164" t="s">
        <v>2000</v>
      </c>
      <c r="C4164" t="s">
        <v>17</v>
      </c>
      <c r="D4164">
        <v>2002</v>
      </c>
      <c r="E4164" t="s">
        <v>12679</v>
      </c>
      <c r="F4164">
        <v>6.7</v>
      </c>
      <c r="G4164">
        <v>61000</v>
      </c>
      <c r="H4164" t="s">
        <v>3888</v>
      </c>
      <c r="I4164" t="s">
        <v>7310</v>
      </c>
      <c r="J4164" t="s">
        <v>498</v>
      </c>
      <c r="K4164" t="s">
        <v>22</v>
      </c>
      <c r="L4164">
        <v>100000000</v>
      </c>
      <c r="M4164">
        <v>65716126</v>
      </c>
      <c r="N4164" t="s">
        <v>12680</v>
      </c>
      <c r="O4164">
        <v>138</v>
      </c>
    </row>
    <row r="4165" spans="1:15" x14ac:dyDescent="0.25">
      <c r="A4165" t="s">
        <v>12681</v>
      </c>
      <c r="B4165" t="s">
        <v>33</v>
      </c>
      <c r="C4165" t="s">
        <v>390</v>
      </c>
      <c r="D4165">
        <v>2002</v>
      </c>
      <c r="E4165" t="s">
        <v>12679</v>
      </c>
      <c r="F4165">
        <v>5.5</v>
      </c>
      <c r="G4165">
        <v>51000</v>
      </c>
      <c r="H4165" t="s">
        <v>10701</v>
      </c>
      <c r="I4165" t="s">
        <v>10702</v>
      </c>
      <c r="J4165" t="s">
        <v>2568</v>
      </c>
      <c r="K4165" t="s">
        <v>30</v>
      </c>
      <c r="L4165">
        <v>120000000</v>
      </c>
      <c r="M4165">
        <v>169956806</v>
      </c>
      <c r="N4165" t="s">
        <v>31</v>
      </c>
      <c r="O4165">
        <v>77</v>
      </c>
    </row>
    <row r="4166" spans="1:15" x14ac:dyDescent="0.25">
      <c r="A4166" t="s">
        <v>12682</v>
      </c>
      <c r="B4166" t="s">
        <v>16</v>
      </c>
      <c r="C4166" t="s">
        <v>41</v>
      </c>
      <c r="D4166">
        <v>2002</v>
      </c>
      <c r="E4166" t="s">
        <v>12424</v>
      </c>
      <c r="F4166">
        <v>6.9</v>
      </c>
      <c r="G4166">
        <v>32000</v>
      </c>
      <c r="H4166" t="s">
        <v>12683</v>
      </c>
      <c r="I4166" t="s">
        <v>12683</v>
      </c>
      <c r="J4166" t="s">
        <v>10408</v>
      </c>
      <c r="K4166" t="s">
        <v>30</v>
      </c>
      <c r="L4166">
        <v>9000000</v>
      </c>
      <c r="M4166">
        <v>6919198</v>
      </c>
      <c r="N4166" t="s">
        <v>80</v>
      </c>
      <c r="O4166">
        <v>98</v>
      </c>
    </row>
    <row r="4167" spans="1:15" x14ac:dyDescent="0.25">
      <c r="A4167" t="s">
        <v>12684</v>
      </c>
      <c r="B4167" t="s">
        <v>16</v>
      </c>
      <c r="C4167" t="s">
        <v>63</v>
      </c>
      <c r="D4167">
        <v>2002</v>
      </c>
      <c r="E4167" t="s">
        <v>12601</v>
      </c>
      <c r="F4167">
        <v>7.3</v>
      </c>
      <c r="G4167">
        <v>34000</v>
      </c>
      <c r="H4167" t="s">
        <v>9290</v>
      </c>
      <c r="I4167" t="s">
        <v>12685</v>
      </c>
      <c r="J4167" t="s">
        <v>12686</v>
      </c>
      <c r="K4167" t="s">
        <v>22</v>
      </c>
      <c r="M4167">
        <v>2801397</v>
      </c>
      <c r="N4167" t="s">
        <v>12687</v>
      </c>
      <c r="O4167">
        <v>117</v>
      </c>
    </row>
    <row r="4168" spans="1:15" x14ac:dyDescent="0.25">
      <c r="A4168" t="s">
        <v>12688</v>
      </c>
      <c r="B4168" t="s">
        <v>2000</v>
      </c>
      <c r="C4168" t="s">
        <v>34</v>
      </c>
      <c r="D4168">
        <v>2002</v>
      </c>
      <c r="E4168" t="s">
        <v>11866</v>
      </c>
      <c r="F4168">
        <v>3.1</v>
      </c>
      <c r="G4168">
        <v>26000</v>
      </c>
      <c r="H4168" t="s">
        <v>2914</v>
      </c>
      <c r="I4168" t="s">
        <v>6018</v>
      </c>
      <c r="J4168" t="s">
        <v>11744</v>
      </c>
      <c r="K4168" t="s">
        <v>30</v>
      </c>
      <c r="L4168">
        <v>70000000</v>
      </c>
      <c r="M4168">
        <v>25852764</v>
      </c>
      <c r="N4168" t="s">
        <v>8881</v>
      </c>
      <c r="O4168">
        <v>98</v>
      </c>
    </row>
    <row r="4169" spans="1:15" x14ac:dyDescent="0.25">
      <c r="A4169" t="s">
        <v>12689</v>
      </c>
      <c r="B4169" t="s">
        <v>16</v>
      </c>
      <c r="C4169" t="s">
        <v>17</v>
      </c>
      <c r="D4169">
        <v>2002</v>
      </c>
      <c r="E4169" t="s">
        <v>11982</v>
      </c>
      <c r="F4169">
        <v>6.5</v>
      </c>
      <c r="G4169">
        <v>68000</v>
      </c>
      <c r="H4169" t="s">
        <v>10680</v>
      </c>
      <c r="I4169" t="s">
        <v>12690</v>
      </c>
      <c r="J4169" t="s">
        <v>9663</v>
      </c>
      <c r="K4169" t="s">
        <v>30</v>
      </c>
      <c r="L4169">
        <v>45000000</v>
      </c>
      <c r="M4169">
        <v>94935764</v>
      </c>
      <c r="N4169" t="s">
        <v>44</v>
      </c>
      <c r="O4169">
        <v>98</v>
      </c>
    </row>
    <row r="4170" spans="1:15" x14ac:dyDescent="0.25">
      <c r="A4170" t="s">
        <v>12691</v>
      </c>
      <c r="B4170" t="s">
        <v>2000</v>
      </c>
      <c r="C4170" t="s">
        <v>17</v>
      </c>
      <c r="D4170">
        <v>2002</v>
      </c>
      <c r="E4170" t="s">
        <v>12275</v>
      </c>
      <c r="F4170">
        <v>7.1</v>
      </c>
      <c r="G4170">
        <v>30000</v>
      </c>
      <c r="H4170" t="s">
        <v>12692</v>
      </c>
      <c r="I4170" t="s">
        <v>12693</v>
      </c>
      <c r="J4170" t="s">
        <v>1015</v>
      </c>
      <c r="K4170" t="s">
        <v>30</v>
      </c>
      <c r="L4170">
        <v>16000000</v>
      </c>
      <c r="M4170">
        <v>21672284</v>
      </c>
      <c r="N4170" t="s">
        <v>23</v>
      </c>
      <c r="O4170">
        <v>109</v>
      </c>
    </row>
    <row r="4171" spans="1:15" x14ac:dyDescent="0.25">
      <c r="A4171" t="s">
        <v>12694</v>
      </c>
      <c r="B4171" t="s">
        <v>16</v>
      </c>
      <c r="C4171" t="s">
        <v>34</v>
      </c>
      <c r="D4171">
        <v>2002</v>
      </c>
      <c r="E4171" t="s">
        <v>12199</v>
      </c>
      <c r="F4171">
        <v>6.2</v>
      </c>
      <c r="G4171">
        <v>21000</v>
      </c>
      <c r="H4171" t="s">
        <v>4803</v>
      </c>
      <c r="I4171" t="s">
        <v>12695</v>
      </c>
      <c r="J4171" t="s">
        <v>8124</v>
      </c>
      <c r="K4171" t="s">
        <v>30</v>
      </c>
      <c r="L4171">
        <v>40000000</v>
      </c>
      <c r="M4171">
        <v>2622015</v>
      </c>
      <c r="N4171" t="s">
        <v>8990</v>
      </c>
      <c r="O4171">
        <v>105</v>
      </c>
    </row>
    <row r="4172" spans="1:15" x14ac:dyDescent="0.25">
      <c r="A4172" t="s">
        <v>12696</v>
      </c>
      <c r="B4172" t="s">
        <v>2000</v>
      </c>
      <c r="C4172" t="s">
        <v>41</v>
      </c>
      <c r="D4172">
        <v>2002</v>
      </c>
      <c r="E4172" t="s">
        <v>12268</v>
      </c>
      <c r="F4172">
        <v>6.5</v>
      </c>
      <c r="G4172">
        <v>20000</v>
      </c>
      <c r="H4172" t="s">
        <v>6232</v>
      </c>
      <c r="I4172" t="s">
        <v>12697</v>
      </c>
      <c r="J4172" t="s">
        <v>8082</v>
      </c>
      <c r="K4172" t="s">
        <v>30</v>
      </c>
      <c r="L4172">
        <v>40000000</v>
      </c>
      <c r="M4172">
        <v>8493890</v>
      </c>
      <c r="N4172" t="s">
        <v>2094</v>
      </c>
      <c r="O4172">
        <v>85</v>
      </c>
    </row>
    <row r="4173" spans="1:15" x14ac:dyDescent="0.25">
      <c r="A4173" t="s">
        <v>12698</v>
      </c>
      <c r="B4173" t="s">
        <v>2000</v>
      </c>
      <c r="C4173" t="s">
        <v>17</v>
      </c>
      <c r="D4173">
        <v>2002</v>
      </c>
      <c r="E4173" t="s">
        <v>12562</v>
      </c>
      <c r="F4173">
        <v>7.4</v>
      </c>
      <c r="G4173">
        <v>45000</v>
      </c>
      <c r="H4173" t="s">
        <v>6556</v>
      </c>
      <c r="I4173" t="s">
        <v>6556</v>
      </c>
      <c r="J4173" t="s">
        <v>8770</v>
      </c>
      <c r="K4173" t="s">
        <v>30</v>
      </c>
      <c r="L4173">
        <v>13500000</v>
      </c>
      <c r="M4173">
        <v>29027914</v>
      </c>
      <c r="N4173" t="s">
        <v>12699</v>
      </c>
      <c r="O4173">
        <v>107</v>
      </c>
    </row>
    <row r="4174" spans="1:15" x14ac:dyDescent="0.25">
      <c r="A4174" t="s">
        <v>12700</v>
      </c>
      <c r="B4174" t="s">
        <v>16</v>
      </c>
      <c r="C4174" t="s">
        <v>41</v>
      </c>
      <c r="D4174">
        <v>2002</v>
      </c>
      <c r="E4174" t="s">
        <v>12701</v>
      </c>
      <c r="F4174">
        <v>7</v>
      </c>
      <c r="G4174">
        <v>47000</v>
      </c>
      <c r="H4174" t="s">
        <v>1069</v>
      </c>
      <c r="I4174" t="s">
        <v>12702</v>
      </c>
      <c r="J4174" t="s">
        <v>513</v>
      </c>
      <c r="K4174" t="s">
        <v>30</v>
      </c>
      <c r="L4174">
        <v>1000000</v>
      </c>
      <c r="M4174">
        <v>1239183</v>
      </c>
      <c r="N4174" t="s">
        <v>12703</v>
      </c>
      <c r="O4174">
        <v>92</v>
      </c>
    </row>
    <row r="4175" spans="1:15" x14ac:dyDescent="0.25">
      <c r="A4175" t="s">
        <v>12704</v>
      </c>
      <c r="B4175" t="s">
        <v>2000</v>
      </c>
      <c r="C4175" t="s">
        <v>41</v>
      </c>
      <c r="D4175">
        <v>2002</v>
      </c>
      <c r="E4175" t="s">
        <v>12675</v>
      </c>
      <c r="F4175">
        <v>6.1</v>
      </c>
      <c r="G4175">
        <v>59000</v>
      </c>
      <c r="H4175" t="s">
        <v>9579</v>
      </c>
      <c r="I4175" t="s">
        <v>9579</v>
      </c>
      <c r="J4175" t="s">
        <v>136</v>
      </c>
      <c r="K4175" t="s">
        <v>30</v>
      </c>
      <c r="L4175">
        <v>10000000</v>
      </c>
      <c r="M4175">
        <v>19576023</v>
      </c>
      <c r="N4175" t="s">
        <v>2027</v>
      </c>
      <c r="O4175">
        <v>117</v>
      </c>
    </row>
    <row r="4176" spans="1:15" x14ac:dyDescent="0.25">
      <c r="A4176" t="s">
        <v>12705</v>
      </c>
      <c r="B4176" t="s">
        <v>16</v>
      </c>
      <c r="C4176" t="s">
        <v>63</v>
      </c>
      <c r="D4176">
        <v>2002</v>
      </c>
      <c r="E4176" t="s">
        <v>12475</v>
      </c>
      <c r="F4176">
        <v>6.6</v>
      </c>
      <c r="G4176">
        <v>13000</v>
      </c>
      <c r="H4176" t="s">
        <v>183</v>
      </c>
      <c r="I4176" t="s">
        <v>12706</v>
      </c>
      <c r="J4176" t="s">
        <v>9382</v>
      </c>
      <c r="K4176" t="s">
        <v>30</v>
      </c>
      <c r="L4176">
        <v>7000000</v>
      </c>
      <c r="M4176">
        <v>2704951</v>
      </c>
      <c r="N4176" t="s">
        <v>12707</v>
      </c>
      <c r="O4176">
        <v>105</v>
      </c>
    </row>
    <row r="4177" spans="1:15" x14ac:dyDescent="0.25">
      <c r="A4177" t="s">
        <v>12708</v>
      </c>
      <c r="B4177" t="s">
        <v>16</v>
      </c>
      <c r="C4177" t="s">
        <v>34</v>
      </c>
      <c r="D4177">
        <v>2002</v>
      </c>
      <c r="E4177" t="s">
        <v>12467</v>
      </c>
      <c r="F4177">
        <v>6.4</v>
      </c>
      <c r="G4177">
        <v>43000</v>
      </c>
      <c r="H4177" t="s">
        <v>85</v>
      </c>
      <c r="I4177" t="s">
        <v>12709</v>
      </c>
      <c r="J4177" t="s">
        <v>85</v>
      </c>
      <c r="K4177" t="s">
        <v>30</v>
      </c>
      <c r="L4177">
        <v>50000000</v>
      </c>
      <c r="M4177">
        <v>31794718</v>
      </c>
      <c r="N4177" t="s">
        <v>5367</v>
      </c>
      <c r="O4177">
        <v>110</v>
      </c>
    </row>
    <row r="4178" spans="1:15" x14ac:dyDescent="0.25">
      <c r="A4178" t="s">
        <v>12710</v>
      </c>
      <c r="B4178" t="s">
        <v>16</v>
      </c>
      <c r="C4178" t="s">
        <v>34</v>
      </c>
      <c r="D4178">
        <v>2002</v>
      </c>
      <c r="E4178" t="s">
        <v>11866</v>
      </c>
      <c r="F4178">
        <v>5.5</v>
      </c>
      <c r="G4178">
        <v>73000</v>
      </c>
      <c r="H4178" t="s">
        <v>2922</v>
      </c>
      <c r="I4178" t="s">
        <v>12711</v>
      </c>
      <c r="J4178" t="s">
        <v>999</v>
      </c>
      <c r="K4178" t="s">
        <v>30</v>
      </c>
      <c r="L4178">
        <v>85000000</v>
      </c>
      <c r="M4178">
        <v>78382433</v>
      </c>
      <c r="N4178" t="s">
        <v>23</v>
      </c>
      <c r="O4178">
        <v>108</v>
      </c>
    </row>
    <row r="4179" spans="1:15" x14ac:dyDescent="0.25">
      <c r="A4179" t="s">
        <v>12712</v>
      </c>
      <c r="B4179" t="s">
        <v>16</v>
      </c>
      <c r="C4179" t="s">
        <v>34</v>
      </c>
      <c r="D4179">
        <v>2002</v>
      </c>
      <c r="E4179" t="s">
        <v>12675</v>
      </c>
      <c r="F4179">
        <v>6.2</v>
      </c>
      <c r="G4179">
        <v>30000</v>
      </c>
      <c r="H4179" t="s">
        <v>77</v>
      </c>
      <c r="I4179" t="s">
        <v>3343</v>
      </c>
      <c r="J4179" t="s">
        <v>6344</v>
      </c>
      <c r="K4179" t="s">
        <v>30</v>
      </c>
      <c r="L4179">
        <v>20000000</v>
      </c>
      <c r="M4179">
        <v>14946150</v>
      </c>
      <c r="N4179" t="s">
        <v>8916</v>
      </c>
      <c r="O4179">
        <v>94</v>
      </c>
    </row>
    <row r="4180" spans="1:15" x14ac:dyDescent="0.25">
      <c r="A4180" t="s">
        <v>12713</v>
      </c>
      <c r="B4180" t="s">
        <v>16</v>
      </c>
      <c r="C4180" t="s">
        <v>104</v>
      </c>
      <c r="D4180">
        <v>2002</v>
      </c>
      <c r="E4180" t="s">
        <v>12714</v>
      </c>
      <c r="F4180">
        <v>7.1</v>
      </c>
      <c r="G4180">
        <v>30000</v>
      </c>
      <c r="H4180" t="s">
        <v>12715</v>
      </c>
      <c r="I4180" t="s">
        <v>12636</v>
      </c>
      <c r="J4180" t="s">
        <v>2077</v>
      </c>
      <c r="K4180" t="s">
        <v>30</v>
      </c>
      <c r="L4180">
        <v>18000000</v>
      </c>
      <c r="M4180">
        <v>1073198</v>
      </c>
      <c r="N4180" t="s">
        <v>5112</v>
      </c>
      <c r="O4180">
        <v>103</v>
      </c>
    </row>
    <row r="4181" spans="1:15" x14ac:dyDescent="0.25">
      <c r="A4181" t="s">
        <v>12716</v>
      </c>
      <c r="B4181" t="s">
        <v>16</v>
      </c>
      <c r="C4181" t="s">
        <v>52</v>
      </c>
      <c r="D4181">
        <v>2002</v>
      </c>
      <c r="E4181" t="s">
        <v>12717</v>
      </c>
      <c r="F4181">
        <v>6.7</v>
      </c>
      <c r="G4181">
        <v>42000</v>
      </c>
      <c r="H4181" t="s">
        <v>12718</v>
      </c>
      <c r="I4181" t="s">
        <v>12718</v>
      </c>
      <c r="J4181" t="s">
        <v>12719</v>
      </c>
      <c r="K4181" t="s">
        <v>2110</v>
      </c>
      <c r="L4181">
        <v>3500000</v>
      </c>
      <c r="M4181">
        <v>3657876</v>
      </c>
      <c r="N4181" t="s">
        <v>12720</v>
      </c>
      <c r="O4181">
        <v>92</v>
      </c>
    </row>
    <row r="4182" spans="1:15" x14ac:dyDescent="0.25">
      <c r="A4182" t="s">
        <v>12721</v>
      </c>
      <c r="B4182" t="s">
        <v>2000</v>
      </c>
      <c r="C4182" t="s">
        <v>41</v>
      </c>
      <c r="D4182">
        <v>2002</v>
      </c>
      <c r="E4182" t="s">
        <v>12532</v>
      </c>
      <c r="F4182">
        <v>6.3</v>
      </c>
      <c r="G4182">
        <v>30000</v>
      </c>
      <c r="H4182" t="s">
        <v>12722</v>
      </c>
      <c r="I4182" t="s">
        <v>10047</v>
      </c>
      <c r="J4182" t="s">
        <v>8503</v>
      </c>
      <c r="K4182" t="s">
        <v>30</v>
      </c>
      <c r="L4182">
        <v>12000000</v>
      </c>
      <c r="M4182">
        <v>77063924</v>
      </c>
      <c r="N4182" t="s">
        <v>118</v>
      </c>
      <c r="O4182">
        <v>102</v>
      </c>
    </row>
    <row r="4183" spans="1:15" x14ac:dyDescent="0.25">
      <c r="A4183" t="s">
        <v>12723</v>
      </c>
      <c r="B4183" t="s">
        <v>2000</v>
      </c>
      <c r="C4183" t="s">
        <v>17</v>
      </c>
      <c r="D4183">
        <v>2002</v>
      </c>
      <c r="E4183" t="s">
        <v>12724</v>
      </c>
      <c r="F4183">
        <v>7.5</v>
      </c>
      <c r="G4183">
        <v>40000</v>
      </c>
      <c r="H4183" t="s">
        <v>12725</v>
      </c>
      <c r="I4183" t="s">
        <v>12725</v>
      </c>
      <c r="J4183" t="s">
        <v>12726</v>
      </c>
      <c r="K4183" t="s">
        <v>1878</v>
      </c>
      <c r="L4183">
        <v>3500000</v>
      </c>
      <c r="M4183">
        <v>41062976</v>
      </c>
      <c r="N4183" t="s">
        <v>12727</v>
      </c>
      <c r="O4183">
        <v>101</v>
      </c>
    </row>
    <row r="4184" spans="1:15" x14ac:dyDescent="0.25">
      <c r="A4184" t="s">
        <v>12728</v>
      </c>
      <c r="B4184" t="s">
        <v>33</v>
      </c>
      <c r="C4184" t="s">
        <v>25</v>
      </c>
      <c r="D4184">
        <v>2002</v>
      </c>
      <c r="E4184" t="s">
        <v>12729</v>
      </c>
      <c r="F4184">
        <v>7.4</v>
      </c>
      <c r="G4184">
        <v>28000</v>
      </c>
      <c r="H4184" t="s">
        <v>5213</v>
      </c>
      <c r="I4184" t="s">
        <v>12730</v>
      </c>
      <c r="J4184" t="s">
        <v>12731</v>
      </c>
      <c r="K4184" t="s">
        <v>248</v>
      </c>
      <c r="L4184">
        <v>6000000</v>
      </c>
      <c r="M4184">
        <v>16217411</v>
      </c>
      <c r="N4184" t="s">
        <v>12732</v>
      </c>
      <c r="O4184">
        <v>94</v>
      </c>
    </row>
    <row r="4185" spans="1:15" x14ac:dyDescent="0.25">
      <c r="A4185" t="s">
        <v>12733</v>
      </c>
      <c r="B4185" t="s">
        <v>16</v>
      </c>
      <c r="C4185" t="s">
        <v>34</v>
      </c>
      <c r="D4185">
        <v>2002</v>
      </c>
      <c r="E4185" t="s">
        <v>12601</v>
      </c>
      <c r="F4185">
        <v>6.2</v>
      </c>
      <c r="G4185">
        <v>23000</v>
      </c>
      <c r="H4185" t="s">
        <v>5864</v>
      </c>
      <c r="I4185" t="s">
        <v>12734</v>
      </c>
      <c r="J4185" t="s">
        <v>2047</v>
      </c>
      <c r="K4185" t="s">
        <v>30</v>
      </c>
      <c r="L4185">
        <v>30000000</v>
      </c>
      <c r="M4185">
        <v>13414416</v>
      </c>
      <c r="N4185" t="s">
        <v>31</v>
      </c>
      <c r="O4185">
        <v>106</v>
      </c>
    </row>
    <row r="4186" spans="1:15" x14ac:dyDescent="0.25">
      <c r="A4186" t="s">
        <v>12735</v>
      </c>
      <c r="B4186" t="s">
        <v>16</v>
      </c>
      <c r="C4186" t="s">
        <v>104</v>
      </c>
      <c r="D4186">
        <v>2002</v>
      </c>
      <c r="E4186" t="s">
        <v>12562</v>
      </c>
      <c r="F4186">
        <v>7.1</v>
      </c>
      <c r="G4186">
        <v>39000</v>
      </c>
      <c r="H4186" t="s">
        <v>12736</v>
      </c>
      <c r="I4186" t="s">
        <v>12736</v>
      </c>
      <c r="J4186" t="s">
        <v>7217</v>
      </c>
      <c r="K4186" t="s">
        <v>30</v>
      </c>
      <c r="L4186">
        <v>6500000</v>
      </c>
      <c r="M4186">
        <v>12633747</v>
      </c>
      <c r="N4186" t="s">
        <v>44</v>
      </c>
      <c r="O4186">
        <v>105</v>
      </c>
    </row>
    <row r="4187" spans="1:15" x14ac:dyDescent="0.25">
      <c r="A4187" t="s">
        <v>12737</v>
      </c>
      <c r="B4187" t="s">
        <v>2000</v>
      </c>
      <c r="C4187" t="s">
        <v>17</v>
      </c>
      <c r="D4187">
        <v>2002</v>
      </c>
      <c r="E4187" t="s">
        <v>12738</v>
      </c>
      <c r="F4187">
        <v>7.7</v>
      </c>
      <c r="G4187">
        <v>41000</v>
      </c>
      <c r="H4187" t="s">
        <v>5173</v>
      </c>
      <c r="I4187" t="s">
        <v>5173</v>
      </c>
      <c r="J4187" t="s">
        <v>12739</v>
      </c>
      <c r="K4187" t="s">
        <v>3158</v>
      </c>
      <c r="M4187">
        <v>25382911</v>
      </c>
      <c r="N4187" t="s">
        <v>7436</v>
      </c>
      <c r="O4187">
        <v>105</v>
      </c>
    </row>
    <row r="4188" spans="1:15" x14ac:dyDescent="0.25">
      <c r="A4188" t="s">
        <v>12740</v>
      </c>
      <c r="B4188" t="s">
        <v>16</v>
      </c>
      <c r="C4188" t="s">
        <v>104</v>
      </c>
      <c r="D4188">
        <v>2002</v>
      </c>
      <c r="E4188" t="s">
        <v>12741</v>
      </c>
      <c r="F4188">
        <v>6.6</v>
      </c>
      <c r="G4188">
        <v>21000</v>
      </c>
      <c r="H4188" t="s">
        <v>1748</v>
      </c>
      <c r="I4188" t="s">
        <v>4946</v>
      </c>
      <c r="J4188" t="s">
        <v>508</v>
      </c>
      <c r="K4188" t="s">
        <v>30</v>
      </c>
      <c r="L4188">
        <v>15000000</v>
      </c>
      <c r="M4188">
        <v>12150301</v>
      </c>
      <c r="N4188" t="s">
        <v>12742</v>
      </c>
      <c r="O4188">
        <v>118</v>
      </c>
    </row>
    <row r="4189" spans="1:15" x14ac:dyDescent="0.25">
      <c r="A4189" t="s">
        <v>12743</v>
      </c>
      <c r="B4189" t="s">
        <v>16</v>
      </c>
      <c r="C4189" t="s">
        <v>63</v>
      </c>
      <c r="D4189">
        <v>2002</v>
      </c>
      <c r="E4189" t="s">
        <v>12744</v>
      </c>
      <c r="F4189">
        <v>5.6</v>
      </c>
      <c r="G4189">
        <v>9700</v>
      </c>
      <c r="H4189" t="s">
        <v>12745</v>
      </c>
      <c r="I4189" t="s">
        <v>12746</v>
      </c>
      <c r="J4189" t="s">
        <v>12747</v>
      </c>
      <c r="K4189" t="s">
        <v>30</v>
      </c>
      <c r="L4189">
        <v>250000</v>
      </c>
      <c r="M4189">
        <v>144008</v>
      </c>
      <c r="N4189" t="s">
        <v>12748</v>
      </c>
      <c r="O4189">
        <v>101</v>
      </c>
    </row>
    <row r="4190" spans="1:15" x14ac:dyDescent="0.25">
      <c r="A4190" t="s">
        <v>12749</v>
      </c>
      <c r="B4190" t="s">
        <v>16</v>
      </c>
      <c r="C4190" t="s">
        <v>41</v>
      </c>
      <c r="D4190">
        <v>2002</v>
      </c>
      <c r="E4190" t="s">
        <v>12750</v>
      </c>
      <c r="F4190">
        <v>4.9000000000000004</v>
      </c>
      <c r="G4190">
        <v>31000</v>
      </c>
      <c r="H4190" t="s">
        <v>12751</v>
      </c>
      <c r="I4190" t="s">
        <v>12751</v>
      </c>
      <c r="J4190" t="s">
        <v>6222</v>
      </c>
      <c r="K4190" t="s">
        <v>30</v>
      </c>
      <c r="L4190">
        <v>20000000</v>
      </c>
      <c r="M4190">
        <v>15020293</v>
      </c>
      <c r="N4190" t="s">
        <v>8210</v>
      </c>
      <c r="O4190">
        <v>94</v>
      </c>
    </row>
    <row r="4191" spans="1:15" x14ac:dyDescent="0.25">
      <c r="A4191" t="s">
        <v>12752</v>
      </c>
      <c r="B4191" t="s">
        <v>16</v>
      </c>
      <c r="C4191" t="s">
        <v>17</v>
      </c>
      <c r="D4191">
        <v>2002</v>
      </c>
      <c r="E4191" t="s">
        <v>12724</v>
      </c>
      <c r="F4191">
        <v>7.7</v>
      </c>
      <c r="G4191">
        <v>26000</v>
      </c>
      <c r="H4191" t="s">
        <v>12753</v>
      </c>
      <c r="I4191" t="s">
        <v>12753</v>
      </c>
      <c r="J4191" t="s">
        <v>12754</v>
      </c>
      <c r="K4191" t="s">
        <v>3158</v>
      </c>
      <c r="M4191">
        <v>21107578</v>
      </c>
      <c r="N4191" t="s">
        <v>12755</v>
      </c>
      <c r="O4191">
        <v>114</v>
      </c>
    </row>
    <row r="4192" spans="1:15" x14ac:dyDescent="0.25">
      <c r="A4192" t="s">
        <v>12756</v>
      </c>
      <c r="B4192" t="s">
        <v>33</v>
      </c>
      <c r="C4192" t="s">
        <v>25</v>
      </c>
      <c r="D4192">
        <v>2002</v>
      </c>
      <c r="E4192" t="s">
        <v>12757</v>
      </c>
      <c r="F4192">
        <v>7.1</v>
      </c>
      <c r="G4192">
        <v>12000</v>
      </c>
      <c r="H4192" t="s">
        <v>9136</v>
      </c>
      <c r="I4192" t="s">
        <v>4378</v>
      </c>
      <c r="J4192" t="s">
        <v>12758</v>
      </c>
      <c r="K4192" t="s">
        <v>22</v>
      </c>
      <c r="L4192">
        <v>10000000</v>
      </c>
      <c r="M4192">
        <v>3651462</v>
      </c>
      <c r="N4192" t="s">
        <v>12759</v>
      </c>
      <c r="O4192">
        <v>132</v>
      </c>
    </row>
    <row r="4193" spans="1:15" x14ac:dyDescent="0.25">
      <c r="A4193" t="s">
        <v>8904</v>
      </c>
      <c r="B4193" t="s">
        <v>2000</v>
      </c>
      <c r="C4193" t="s">
        <v>34</v>
      </c>
      <c r="D4193">
        <v>2002</v>
      </c>
      <c r="E4193" t="s">
        <v>12184</v>
      </c>
      <c r="F4193">
        <v>5.6</v>
      </c>
      <c r="G4193">
        <v>45000</v>
      </c>
      <c r="H4193" t="s">
        <v>829</v>
      </c>
      <c r="I4193" t="s">
        <v>12760</v>
      </c>
      <c r="J4193" t="s">
        <v>3058</v>
      </c>
      <c r="K4193" t="s">
        <v>30</v>
      </c>
      <c r="L4193">
        <v>70000000</v>
      </c>
      <c r="M4193">
        <v>66200782</v>
      </c>
      <c r="N4193" t="s">
        <v>2094</v>
      </c>
      <c r="O4193">
        <v>116</v>
      </c>
    </row>
    <row r="4194" spans="1:15" x14ac:dyDescent="0.25">
      <c r="A4194" t="s">
        <v>12761</v>
      </c>
      <c r="B4194" t="s">
        <v>16</v>
      </c>
      <c r="C4194" t="s">
        <v>41</v>
      </c>
      <c r="D4194">
        <v>2002</v>
      </c>
      <c r="E4194" t="s">
        <v>12424</v>
      </c>
      <c r="F4194">
        <v>7.1</v>
      </c>
      <c r="G4194">
        <v>30000</v>
      </c>
      <c r="H4194" t="s">
        <v>11607</v>
      </c>
      <c r="I4194" t="s">
        <v>11607</v>
      </c>
      <c r="J4194" t="s">
        <v>8839</v>
      </c>
      <c r="K4194" t="s">
        <v>453</v>
      </c>
      <c r="M4194">
        <v>42426583</v>
      </c>
      <c r="N4194" t="s">
        <v>12762</v>
      </c>
      <c r="O4194">
        <v>111</v>
      </c>
    </row>
    <row r="4195" spans="1:15" x14ac:dyDescent="0.25">
      <c r="A4195" t="s">
        <v>12763</v>
      </c>
      <c r="B4195" t="s">
        <v>16</v>
      </c>
      <c r="C4195" t="s">
        <v>17</v>
      </c>
      <c r="D4195">
        <v>2002</v>
      </c>
      <c r="E4195" t="s">
        <v>12764</v>
      </c>
      <c r="F4195">
        <v>6.8</v>
      </c>
      <c r="G4195">
        <v>36000</v>
      </c>
      <c r="H4195" t="s">
        <v>582</v>
      </c>
      <c r="I4195" t="s">
        <v>12765</v>
      </c>
      <c r="J4195" t="s">
        <v>8102</v>
      </c>
      <c r="K4195" t="s">
        <v>195</v>
      </c>
      <c r="L4195">
        <v>10000000</v>
      </c>
      <c r="M4195">
        <v>5808941</v>
      </c>
      <c r="N4195" t="s">
        <v>12766</v>
      </c>
      <c r="O4195">
        <v>98</v>
      </c>
    </row>
    <row r="4196" spans="1:15" x14ac:dyDescent="0.25">
      <c r="A4196" t="s">
        <v>12767</v>
      </c>
      <c r="B4196" t="s">
        <v>33</v>
      </c>
      <c r="C4196" t="s">
        <v>25</v>
      </c>
      <c r="D4196">
        <v>2002</v>
      </c>
      <c r="E4196" t="s">
        <v>11857</v>
      </c>
      <c r="F4196">
        <v>5.2</v>
      </c>
      <c r="G4196">
        <v>26000</v>
      </c>
      <c r="H4196" t="s">
        <v>6401</v>
      </c>
      <c r="I4196" t="s">
        <v>2290</v>
      </c>
      <c r="J4196" t="s">
        <v>6222</v>
      </c>
      <c r="K4196" t="s">
        <v>195</v>
      </c>
      <c r="L4196">
        <v>33000000</v>
      </c>
      <c r="M4196">
        <v>115035090</v>
      </c>
      <c r="N4196" t="s">
        <v>1725</v>
      </c>
      <c r="O4196">
        <v>99</v>
      </c>
    </row>
    <row r="4197" spans="1:15" x14ac:dyDescent="0.25">
      <c r="A4197" t="s">
        <v>12768</v>
      </c>
      <c r="B4197" t="s">
        <v>16</v>
      </c>
      <c r="C4197" t="s">
        <v>17</v>
      </c>
      <c r="D4197">
        <v>2002</v>
      </c>
      <c r="E4197" t="s">
        <v>12769</v>
      </c>
      <c r="F4197">
        <v>7.1</v>
      </c>
      <c r="G4197">
        <v>27000</v>
      </c>
      <c r="H4197" t="s">
        <v>5213</v>
      </c>
      <c r="I4197" t="s">
        <v>1808</v>
      </c>
      <c r="J4197" t="s">
        <v>106</v>
      </c>
      <c r="K4197" t="s">
        <v>22</v>
      </c>
      <c r="L4197">
        <v>30000000</v>
      </c>
      <c r="M4197">
        <v>27674124</v>
      </c>
      <c r="N4197" t="s">
        <v>3746</v>
      </c>
      <c r="O4197">
        <v>101</v>
      </c>
    </row>
    <row r="4198" spans="1:15" x14ac:dyDescent="0.25">
      <c r="A4198" t="s">
        <v>12770</v>
      </c>
      <c r="B4198" t="s">
        <v>337</v>
      </c>
      <c r="C4198" t="s">
        <v>41</v>
      </c>
      <c r="D4198">
        <v>2002</v>
      </c>
      <c r="E4198" t="s">
        <v>12475</v>
      </c>
      <c r="F4198">
        <v>5.7</v>
      </c>
      <c r="G4198">
        <v>52000</v>
      </c>
      <c r="H4198" t="s">
        <v>12771</v>
      </c>
      <c r="I4198" t="s">
        <v>9349</v>
      </c>
      <c r="J4198" t="s">
        <v>8082</v>
      </c>
      <c r="K4198" t="s">
        <v>30</v>
      </c>
      <c r="L4198">
        <v>65000000</v>
      </c>
      <c r="M4198">
        <v>172855065</v>
      </c>
      <c r="N4198" t="s">
        <v>1725</v>
      </c>
      <c r="O4198">
        <v>104</v>
      </c>
    </row>
    <row r="4199" spans="1:15" x14ac:dyDescent="0.25">
      <c r="A4199" t="s">
        <v>12772</v>
      </c>
      <c r="B4199" t="s">
        <v>16</v>
      </c>
      <c r="C4199" t="s">
        <v>17</v>
      </c>
      <c r="D4199">
        <v>2002</v>
      </c>
      <c r="E4199" t="s">
        <v>11835</v>
      </c>
      <c r="F4199">
        <v>6.4</v>
      </c>
      <c r="G4199">
        <v>16000</v>
      </c>
      <c r="H4199" t="s">
        <v>10439</v>
      </c>
      <c r="I4199" t="s">
        <v>10439</v>
      </c>
      <c r="J4199" t="s">
        <v>6071</v>
      </c>
      <c r="K4199" t="s">
        <v>30</v>
      </c>
      <c r="M4199">
        <v>4412203</v>
      </c>
      <c r="N4199" t="s">
        <v>12773</v>
      </c>
      <c r="O4199">
        <v>103</v>
      </c>
    </row>
    <row r="4200" spans="1:15" x14ac:dyDescent="0.25">
      <c r="A4200" t="s">
        <v>12774</v>
      </c>
      <c r="B4200" t="s">
        <v>16</v>
      </c>
      <c r="C4200" t="s">
        <v>41</v>
      </c>
      <c r="D4200">
        <v>2002</v>
      </c>
      <c r="E4200" t="s">
        <v>12235</v>
      </c>
      <c r="F4200">
        <v>5.4</v>
      </c>
      <c r="G4200">
        <v>14000</v>
      </c>
      <c r="H4200" t="s">
        <v>12775</v>
      </c>
      <c r="I4200" t="s">
        <v>12776</v>
      </c>
      <c r="J4200" t="s">
        <v>10833</v>
      </c>
      <c r="K4200" t="s">
        <v>195</v>
      </c>
      <c r="L4200">
        <v>14000000</v>
      </c>
      <c r="M4200">
        <v>6413915</v>
      </c>
      <c r="N4200" t="s">
        <v>10039</v>
      </c>
      <c r="O4200">
        <v>86</v>
      </c>
    </row>
    <row r="4201" spans="1:15" x14ac:dyDescent="0.25">
      <c r="A4201" t="s">
        <v>12777</v>
      </c>
      <c r="B4201" t="s">
        <v>16</v>
      </c>
      <c r="C4201" t="s">
        <v>41</v>
      </c>
      <c r="D4201">
        <v>2002</v>
      </c>
      <c r="E4201" t="s">
        <v>12501</v>
      </c>
      <c r="F4201">
        <v>5.5</v>
      </c>
      <c r="G4201">
        <v>14000</v>
      </c>
      <c r="H4201" t="s">
        <v>12778</v>
      </c>
      <c r="I4201" t="s">
        <v>12779</v>
      </c>
      <c r="J4201" t="s">
        <v>12780</v>
      </c>
      <c r="K4201" t="s">
        <v>30</v>
      </c>
      <c r="L4201">
        <v>12000000</v>
      </c>
      <c r="M4201">
        <v>12517488</v>
      </c>
      <c r="N4201" t="s">
        <v>12781</v>
      </c>
      <c r="O4201">
        <v>93</v>
      </c>
    </row>
    <row r="4202" spans="1:15" x14ac:dyDescent="0.25">
      <c r="A4202" t="s">
        <v>12782</v>
      </c>
      <c r="B4202" t="s">
        <v>337</v>
      </c>
      <c r="C4202" t="s">
        <v>41</v>
      </c>
      <c r="D4202">
        <v>2002</v>
      </c>
      <c r="E4202" t="s">
        <v>12351</v>
      </c>
      <c r="F4202">
        <v>4.2</v>
      </c>
      <c r="G4202">
        <v>5200</v>
      </c>
      <c r="H4202" t="s">
        <v>12783</v>
      </c>
      <c r="I4202" t="s">
        <v>12784</v>
      </c>
      <c r="J4202" t="s">
        <v>11875</v>
      </c>
      <c r="K4202" t="s">
        <v>30</v>
      </c>
      <c r="L4202">
        <v>35000000</v>
      </c>
      <c r="M4202">
        <v>18012097</v>
      </c>
      <c r="N4202" t="s">
        <v>1725</v>
      </c>
      <c r="O4202">
        <v>88</v>
      </c>
    </row>
    <row r="4203" spans="1:15" x14ac:dyDescent="0.25">
      <c r="A4203" t="s">
        <v>12785</v>
      </c>
      <c r="B4203" t="s">
        <v>16</v>
      </c>
      <c r="C4203" t="s">
        <v>34</v>
      </c>
      <c r="D4203">
        <v>2002</v>
      </c>
      <c r="E4203" t="s">
        <v>12282</v>
      </c>
      <c r="F4203">
        <v>5.9</v>
      </c>
      <c r="G4203">
        <v>13000</v>
      </c>
      <c r="H4203" t="s">
        <v>12786</v>
      </c>
      <c r="I4203" t="s">
        <v>12787</v>
      </c>
      <c r="J4203" t="s">
        <v>8503</v>
      </c>
      <c r="K4203" t="s">
        <v>30</v>
      </c>
      <c r="L4203">
        <v>15000000</v>
      </c>
      <c r="M4203">
        <v>26306533</v>
      </c>
      <c r="N4203" t="s">
        <v>2027</v>
      </c>
      <c r="O4203">
        <v>95</v>
      </c>
    </row>
    <row r="4204" spans="1:15" x14ac:dyDescent="0.25">
      <c r="A4204" t="s">
        <v>12788</v>
      </c>
      <c r="B4204" t="s">
        <v>2000</v>
      </c>
      <c r="C4204" t="s">
        <v>17</v>
      </c>
      <c r="D4204">
        <v>2002</v>
      </c>
      <c r="E4204" t="s">
        <v>12199</v>
      </c>
      <c r="F4204">
        <v>4.9000000000000004</v>
      </c>
      <c r="G4204">
        <v>9400</v>
      </c>
      <c r="H4204" t="s">
        <v>12789</v>
      </c>
      <c r="I4204" t="s">
        <v>12789</v>
      </c>
      <c r="J4204" t="s">
        <v>12790</v>
      </c>
      <c r="K4204" t="s">
        <v>30</v>
      </c>
      <c r="L4204">
        <v>25000000</v>
      </c>
      <c r="M4204">
        <v>12302219</v>
      </c>
      <c r="N4204" t="s">
        <v>44</v>
      </c>
      <c r="O4204">
        <v>99</v>
      </c>
    </row>
    <row r="4205" spans="1:15" x14ac:dyDescent="0.25">
      <c r="A4205" t="s">
        <v>12791</v>
      </c>
      <c r="B4205" t="s">
        <v>16</v>
      </c>
      <c r="C4205" t="s">
        <v>25</v>
      </c>
      <c r="D4205">
        <v>2002</v>
      </c>
      <c r="E4205" t="s">
        <v>12792</v>
      </c>
      <c r="F4205">
        <v>6.1</v>
      </c>
      <c r="G4205">
        <v>18000</v>
      </c>
      <c r="H4205" t="s">
        <v>5228</v>
      </c>
      <c r="I4205" t="s">
        <v>12793</v>
      </c>
      <c r="J4205" t="s">
        <v>12793</v>
      </c>
      <c r="K4205" t="s">
        <v>30</v>
      </c>
      <c r="L4205">
        <v>3500000</v>
      </c>
      <c r="M4205">
        <v>254683</v>
      </c>
      <c r="N4205" t="s">
        <v>12794</v>
      </c>
      <c r="O4205">
        <v>103</v>
      </c>
    </row>
    <row r="4206" spans="1:15" x14ac:dyDescent="0.25">
      <c r="A4206" t="s">
        <v>12795</v>
      </c>
      <c r="B4206" t="s">
        <v>16</v>
      </c>
      <c r="C4206" t="s">
        <v>41</v>
      </c>
      <c r="D4206">
        <v>2002</v>
      </c>
      <c r="E4206" t="s">
        <v>12796</v>
      </c>
      <c r="F4206">
        <v>7.3</v>
      </c>
      <c r="G4206">
        <v>40000</v>
      </c>
      <c r="H4206" t="s">
        <v>12797</v>
      </c>
      <c r="I4206" t="s">
        <v>12797</v>
      </c>
      <c r="J4206" t="s">
        <v>12798</v>
      </c>
      <c r="K4206" t="s">
        <v>453</v>
      </c>
      <c r="M4206">
        <v>33272835</v>
      </c>
      <c r="N4206" t="s">
        <v>12799</v>
      </c>
      <c r="O4206">
        <v>122</v>
      </c>
    </row>
    <row r="4207" spans="1:15" x14ac:dyDescent="0.25">
      <c r="A4207" t="s">
        <v>12800</v>
      </c>
      <c r="B4207" t="s">
        <v>33</v>
      </c>
      <c r="C4207" t="s">
        <v>34</v>
      </c>
      <c r="D4207">
        <v>2002</v>
      </c>
      <c r="E4207" t="s">
        <v>12203</v>
      </c>
      <c r="F4207">
        <v>5.2</v>
      </c>
      <c r="G4207">
        <v>14000</v>
      </c>
      <c r="H4207" t="s">
        <v>9079</v>
      </c>
      <c r="I4207" t="s">
        <v>5262</v>
      </c>
      <c r="J4207" t="s">
        <v>7661</v>
      </c>
      <c r="K4207" t="s">
        <v>30</v>
      </c>
      <c r="L4207">
        <v>26000000</v>
      </c>
      <c r="M4207">
        <v>38793283</v>
      </c>
      <c r="N4207" t="s">
        <v>44</v>
      </c>
      <c r="O4207">
        <v>94</v>
      </c>
    </row>
    <row r="4208" spans="1:15" x14ac:dyDescent="0.25">
      <c r="A4208" t="s">
        <v>12801</v>
      </c>
      <c r="B4208" t="s">
        <v>16</v>
      </c>
      <c r="C4208" t="s">
        <v>41</v>
      </c>
      <c r="D4208">
        <v>2002</v>
      </c>
      <c r="E4208" t="s">
        <v>12802</v>
      </c>
      <c r="F4208">
        <v>6.1</v>
      </c>
      <c r="G4208">
        <v>8600</v>
      </c>
      <c r="H4208" t="s">
        <v>10456</v>
      </c>
      <c r="I4208" t="s">
        <v>12803</v>
      </c>
      <c r="J4208" t="s">
        <v>8563</v>
      </c>
      <c r="K4208" t="s">
        <v>30</v>
      </c>
      <c r="M4208">
        <v>308552</v>
      </c>
      <c r="N4208" t="s">
        <v>6793</v>
      </c>
      <c r="O4208">
        <v>113</v>
      </c>
    </row>
    <row r="4209" spans="1:15" x14ac:dyDescent="0.25">
      <c r="A4209" t="s">
        <v>12804</v>
      </c>
      <c r="B4209" t="s">
        <v>337</v>
      </c>
      <c r="C4209" t="s">
        <v>390</v>
      </c>
      <c r="D4209">
        <v>2002</v>
      </c>
      <c r="E4209" t="s">
        <v>11880</v>
      </c>
      <c r="F4209">
        <v>5.8</v>
      </c>
      <c r="G4209">
        <v>19000</v>
      </c>
      <c r="H4209" t="s">
        <v>12805</v>
      </c>
      <c r="I4209" t="s">
        <v>12806</v>
      </c>
      <c r="J4209" t="s">
        <v>12807</v>
      </c>
      <c r="K4209" t="s">
        <v>30</v>
      </c>
      <c r="L4209">
        <v>20000000</v>
      </c>
      <c r="M4209">
        <v>115121981</v>
      </c>
      <c r="N4209" t="s">
        <v>5946</v>
      </c>
      <c r="O4209">
        <v>72</v>
      </c>
    </row>
    <row r="4210" spans="1:15" x14ac:dyDescent="0.25">
      <c r="A4210" t="s">
        <v>12808</v>
      </c>
      <c r="B4210" t="s">
        <v>448</v>
      </c>
      <c r="C4210" t="s">
        <v>17</v>
      </c>
      <c r="D4210">
        <v>2002</v>
      </c>
      <c r="E4210" t="s">
        <v>12809</v>
      </c>
      <c r="F4210">
        <v>7.4</v>
      </c>
      <c r="G4210">
        <v>20000</v>
      </c>
      <c r="H4210" t="s">
        <v>12810</v>
      </c>
      <c r="I4210" t="s">
        <v>12811</v>
      </c>
      <c r="J4210" t="s">
        <v>12812</v>
      </c>
      <c r="K4210" t="s">
        <v>8402</v>
      </c>
      <c r="M4210">
        <v>8690168</v>
      </c>
      <c r="N4210" t="s">
        <v>12813</v>
      </c>
      <c r="O4210">
        <v>99</v>
      </c>
    </row>
    <row r="4211" spans="1:15" x14ac:dyDescent="0.25">
      <c r="A4211" t="s">
        <v>12814</v>
      </c>
      <c r="B4211" t="s">
        <v>16</v>
      </c>
      <c r="C4211" t="s">
        <v>41</v>
      </c>
      <c r="D4211">
        <v>2002</v>
      </c>
      <c r="E4211" t="s">
        <v>12815</v>
      </c>
      <c r="F4211">
        <v>6.9</v>
      </c>
      <c r="G4211">
        <v>9700</v>
      </c>
      <c r="H4211" t="s">
        <v>12816</v>
      </c>
      <c r="I4211" t="s">
        <v>12816</v>
      </c>
      <c r="J4211" t="s">
        <v>12816</v>
      </c>
      <c r="K4211" t="s">
        <v>30</v>
      </c>
      <c r="L4211">
        <v>4000000</v>
      </c>
      <c r="M4211">
        <v>563711</v>
      </c>
      <c r="N4211" t="s">
        <v>12461</v>
      </c>
      <c r="O4211">
        <v>99</v>
      </c>
    </row>
    <row r="4212" spans="1:15" x14ac:dyDescent="0.25">
      <c r="A4212" t="s">
        <v>12817</v>
      </c>
      <c r="B4212" t="s">
        <v>16</v>
      </c>
      <c r="C4212" t="s">
        <v>104</v>
      </c>
      <c r="D4212">
        <v>2002</v>
      </c>
      <c r="E4212" t="s">
        <v>12582</v>
      </c>
      <c r="F4212">
        <v>3.4</v>
      </c>
      <c r="G4212">
        <v>20000</v>
      </c>
      <c r="H4212" t="s">
        <v>2805</v>
      </c>
      <c r="I4212" t="s">
        <v>12818</v>
      </c>
      <c r="J4212" t="s">
        <v>4035</v>
      </c>
      <c r="K4212" t="s">
        <v>22</v>
      </c>
      <c r="L4212">
        <v>40000000</v>
      </c>
      <c r="M4212">
        <v>18902015</v>
      </c>
      <c r="N4212" t="s">
        <v>9270</v>
      </c>
      <c r="O4212">
        <v>101</v>
      </c>
    </row>
    <row r="4213" spans="1:15" x14ac:dyDescent="0.25">
      <c r="A4213" t="s">
        <v>12819</v>
      </c>
      <c r="B4213" t="s">
        <v>16</v>
      </c>
      <c r="C4213" t="s">
        <v>17</v>
      </c>
      <c r="D4213">
        <v>2002</v>
      </c>
      <c r="E4213" t="s">
        <v>12820</v>
      </c>
      <c r="F4213">
        <v>6.8</v>
      </c>
      <c r="G4213">
        <v>9500</v>
      </c>
      <c r="H4213" t="s">
        <v>10845</v>
      </c>
      <c r="I4213" t="s">
        <v>10845</v>
      </c>
      <c r="J4213" t="s">
        <v>12821</v>
      </c>
      <c r="K4213" t="s">
        <v>22</v>
      </c>
      <c r="M4213">
        <v>772336</v>
      </c>
      <c r="N4213" t="s">
        <v>12822</v>
      </c>
      <c r="O4213">
        <v>97</v>
      </c>
    </row>
    <row r="4214" spans="1:15" x14ac:dyDescent="0.25">
      <c r="A4214" t="s">
        <v>12823</v>
      </c>
      <c r="B4214" t="s">
        <v>16</v>
      </c>
      <c r="C4214" t="s">
        <v>104</v>
      </c>
      <c r="D4214">
        <v>2002</v>
      </c>
      <c r="E4214" t="s">
        <v>12824</v>
      </c>
      <c r="F4214">
        <v>5.4</v>
      </c>
      <c r="G4214">
        <v>7100</v>
      </c>
      <c r="H4214" t="s">
        <v>687</v>
      </c>
      <c r="I4214" t="s">
        <v>12825</v>
      </c>
      <c r="J4214" t="s">
        <v>9412</v>
      </c>
      <c r="K4214" t="s">
        <v>5820</v>
      </c>
      <c r="L4214">
        <v>12000000</v>
      </c>
      <c r="M4214">
        <v>1440653</v>
      </c>
      <c r="N4214" t="s">
        <v>12826</v>
      </c>
      <c r="O4214">
        <v>97</v>
      </c>
    </row>
    <row r="4215" spans="1:15" x14ac:dyDescent="0.25">
      <c r="A4215" t="s">
        <v>12827</v>
      </c>
      <c r="B4215" t="s">
        <v>2000</v>
      </c>
      <c r="C4215" t="s">
        <v>52</v>
      </c>
      <c r="D4215">
        <v>2002</v>
      </c>
      <c r="E4215" t="s">
        <v>12828</v>
      </c>
      <c r="F4215">
        <v>5.4</v>
      </c>
      <c r="G4215">
        <v>19000</v>
      </c>
      <c r="H4215" t="s">
        <v>12829</v>
      </c>
      <c r="I4215" t="s">
        <v>12829</v>
      </c>
      <c r="J4215" t="s">
        <v>12830</v>
      </c>
      <c r="K4215" t="s">
        <v>30</v>
      </c>
      <c r="L4215">
        <v>10600000</v>
      </c>
      <c r="M4215">
        <v>33988736</v>
      </c>
      <c r="N4215" t="s">
        <v>12831</v>
      </c>
      <c r="O4215">
        <v>88</v>
      </c>
    </row>
    <row r="4216" spans="1:15" x14ac:dyDescent="0.25">
      <c r="A4216" t="s">
        <v>12832</v>
      </c>
      <c r="B4216" t="s">
        <v>16</v>
      </c>
      <c r="C4216" t="s">
        <v>41</v>
      </c>
      <c r="D4216">
        <v>2002</v>
      </c>
      <c r="E4216" t="s">
        <v>12469</v>
      </c>
      <c r="F4216">
        <v>5.9</v>
      </c>
      <c r="G4216">
        <v>83000</v>
      </c>
      <c r="H4216" t="s">
        <v>47</v>
      </c>
      <c r="I4216" t="s">
        <v>10903</v>
      </c>
      <c r="J4216" t="s">
        <v>67</v>
      </c>
      <c r="K4216" t="s">
        <v>30</v>
      </c>
      <c r="L4216">
        <v>60000000</v>
      </c>
      <c r="M4216">
        <v>55003135</v>
      </c>
      <c r="N4216" t="s">
        <v>23</v>
      </c>
      <c r="O4216">
        <v>96</v>
      </c>
    </row>
    <row r="4217" spans="1:15" x14ac:dyDescent="0.25">
      <c r="A4217" t="s">
        <v>12833</v>
      </c>
      <c r="B4217" t="s">
        <v>16</v>
      </c>
      <c r="C4217" t="s">
        <v>41</v>
      </c>
      <c r="D4217">
        <v>2002</v>
      </c>
      <c r="E4217" t="s">
        <v>12601</v>
      </c>
      <c r="F4217">
        <v>5.6</v>
      </c>
      <c r="G4217">
        <v>15000</v>
      </c>
      <c r="H4217" t="s">
        <v>6825</v>
      </c>
      <c r="I4217" t="s">
        <v>6825</v>
      </c>
      <c r="J4217" t="s">
        <v>3091</v>
      </c>
      <c r="K4217" t="s">
        <v>30</v>
      </c>
      <c r="L4217">
        <v>10000000</v>
      </c>
      <c r="M4217">
        <v>38068353</v>
      </c>
      <c r="N4217" t="s">
        <v>9442</v>
      </c>
      <c r="O4217">
        <v>98</v>
      </c>
    </row>
    <row r="4218" spans="1:15" x14ac:dyDescent="0.25">
      <c r="A4218" t="s">
        <v>12834</v>
      </c>
      <c r="B4218" t="s">
        <v>16</v>
      </c>
      <c r="C4218" t="s">
        <v>17</v>
      </c>
      <c r="D4218">
        <v>2002</v>
      </c>
      <c r="E4218" t="s">
        <v>12835</v>
      </c>
      <c r="F4218">
        <v>5.9</v>
      </c>
      <c r="G4218">
        <v>5100</v>
      </c>
      <c r="H4218" t="s">
        <v>9301</v>
      </c>
      <c r="I4218" t="s">
        <v>9301</v>
      </c>
      <c r="J4218" t="s">
        <v>12836</v>
      </c>
      <c r="K4218" t="s">
        <v>453</v>
      </c>
      <c r="M4218">
        <v>462976</v>
      </c>
      <c r="N4218" t="s">
        <v>12837</v>
      </c>
      <c r="O4218">
        <v>129</v>
      </c>
    </row>
    <row r="4219" spans="1:15" x14ac:dyDescent="0.25">
      <c r="A4219" t="s">
        <v>12838</v>
      </c>
      <c r="B4219" t="s">
        <v>33</v>
      </c>
      <c r="C4219" t="s">
        <v>390</v>
      </c>
      <c r="D4219">
        <v>2002</v>
      </c>
      <c r="E4219" t="s">
        <v>12426</v>
      </c>
      <c r="F4219">
        <v>5.6</v>
      </c>
      <c r="G4219">
        <v>14000</v>
      </c>
      <c r="H4219" t="s">
        <v>12839</v>
      </c>
      <c r="I4219" t="s">
        <v>12840</v>
      </c>
      <c r="J4219" t="s">
        <v>9273</v>
      </c>
      <c r="K4219" t="s">
        <v>30</v>
      </c>
      <c r="L4219">
        <v>25000000</v>
      </c>
      <c r="M4219">
        <v>60694737</v>
      </c>
      <c r="N4219" t="s">
        <v>44</v>
      </c>
      <c r="O4219">
        <v>85</v>
      </c>
    </row>
    <row r="4220" spans="1:15" x14ac:dyDescent="0.25">
      <c r="A4220" t="s">
        <v>12841</v>
      </c>
      <c r="B4220" t="s">
        <v>2000</v>
      </c>
      <c r="C4220" t="s">
        <v>34</v>
      </c>
      <c r="D4220">
        <v>2002</v>
      </c>
      <c r="E4220" t="s">
        <v>12486</v>
      </c>
      <c r="F4220">
        <v>3.8</v>
      </c>
      <c r="G4220">
        <v>25000</v>
      </c>
      <c r="H4220" t="s">
        <v>5670</v>
      </c>
      <c r="I4220" t="s">
        <v>5349</v>
      </c>
      <c r="J4220" t="s">
        <v>1486</v>
      </c>
      <c r="K4220" t="s">
        <v>30</v>
      </c>
      <c r="L4220">
        <v>100000000</v>
      </c>
      <c r="M4220">
        <v>7103973</v>
      </c>
      <c r="N4220" t="s">
        <v>5112</v>
      </c>
      <c r="O4220">
        <v>95</v>
      </c>
    </row>
    <row r="4221" spans="1:15" x14ac:dyDescent="0.25">
      <c r="A4221" t="s">
        <v>12842</v>
      </c>
      <c r="B4221" t="s">
        <v>16</v>
      </c>
      <c r="C4221" t="s">
        <v>17</v>
      </c>
      <c r="D4221">
        <v>2002</v>
      </c>
      <c r="E4221" t="s">
        <v>12843</v>
      </c>
      <c r="F4221">
        <v>7.6</v>
      </c>
      <c r="G4221">
        <v>24000</v>
      </c>
      <c r="H4221" t="s">
        <v>12844</v>
      </c>
      <c r="I4221" t="s">
        <v>12844</v>
      </c>
      <c r="J4221" t="s">
        <v>12845</v>
      </c>
      <c r="K4221" t="s">
        <v>22</v>
      </c>
      <c r="M4221">
        <v>1758689</v>
      </c>
      <c r="N4221" t="s">
        <v>12846</v>
      </c>
      <c r="O4221">
        <v>107</v>
      </c>
    </row>
    <row r="4222" spans="1:15" x14ac:dyDescent="0.25">
      <c r="A4222" t="s">
        <v>12847</v>
      </c>
      <c r="B4222" t="s">
        <v>2000</v>
      </c>
      <c r="C4222" t="s">
        <v>390</v>
      </c>
      <c r="D4222">
        <v>2002</v>
      </c>
      <c r="E4222" t="s">
        <v>12458</v>
      </c>
      <c r="F4222">
        <v>5.3</v>
      </c>
      <c r="G4222">
        <v>22000</v>
      </c>
      <c r="H4222" t="s">
        <v>12848</v>
      </c>
      <c r="I4222" t="s">
        <v>12849</v>
      </c>
      <c r="J4222" t="s">
        <v>8517</v>
      </c>
      <c r="K4222" t="s">
        <v>30</v>
      </c>
      <c r="L4222">
        <v>34000000</v>
      </c>
      <c r="M4222">
        <v>23833131</v>
      </c>
      <c r="N4222" t="s">
        <v>10765</v>
      </c>
      <c r="O4222">
        <v>76</v>
      </c>
    </row>
    <row r="4223" spans="1:15" x14ac:dyDescent="0.25">
      <c r="A4223" t="s">
        <v>12850</v>
      </c>
      <c r="B4223" t="s">
        <v>16</v>
      </c>
      <c r="C4223" t="s">
        <v>41</v>
      </c>
      <c r="D4223">
        <v>2002</v>
      </c>
      <c r="E4223" t="s">
        <v>12338</v>
      </c>
      <c r="F4223">
        <v>4.7</v>
      </c>
      <c r="G4223">
        <v>9500</v>
      </c>
      <c r="H4223" t="s">
        <v>5109</v>
      </c>
      <c r="I4223" t="s">
        <v>12851</v>
      </c>
      <c r="J4223" t="s">
        <v>6288</v>
      </c>
      <c r="K4223" t="s">
        <v>30</v>
      </c>
      <c r="L4223">
        <v>2000000</v>
      </c>
      <c r="M4223">
        <v>3438804</v>
      </c>
      <c r="N4223" t="s">
        <v>3746</v>
      </c>
      <c r="O4223">
        <v>101</v>
      </c>
    </row>
    <row r="4224" spans="1:15" x14ac:dyDescent="0.25">
      <c r="A4224" t="s">
        <v>12852</v>
      </c>
      <c r="B4224" t="s">
        <v>2000</v>
      </c>
      <c r="C4224" t="s">
        <v>17</v>
      </c>
      <c r="D4224">
        <v>2002</v>
      </c>
      <c r="E4224" t="s">
        <v>12424</v>
      </c>
      <c r="F4224">
        <v>6.6</v>
      </c>
      <c r="G4224">
        <v>14000</v>
      </c>
      <c r="H4224" t="s">
        <v>8546</v>
      </c>
      <c r="I4224" t="s">
        <v>8546</v>
      </c>
      <c r="J4224" t="s">
        <v>10809</v>
      </c>
      <c r="K4224" t="s">
        <v>30</v>
      </c>
      <c r="L4224">
        <v>21000000</v>
      </c>
      <c r="M4224">
        <v>10011050</v>
      </c>
      <c r="N4224" t="s">
        <v>2094</v>
      </c>
      <c r="O4224">
        <v>117</v>
      </c>
    </row>
    <row r="4225" spans="1:15" x14ac:dyDescent="0.25">
      <c r="A4225" t="s">
        <v>12853</v>
      </c>
      <c r="B4225" t="s">
        <v>2000</v>
      </c>
      <c r="C4225" t="s">
        <v>34</v>
      </c>
      <c r="D4225">
        <v>2002</v>
      </c>
      <c r="E4225" t="s">
        <v>12383</v>
      </c>
      <c r="F4225">
        <v>4.5999999999999996</v>
      </c>
      <c r="G4225">
        <v>15000</v>
      </c>
      <c r="H4225" t="s">
        <v>6392</v>
      </c>
      <c r="I4225" t="s">
        <v>6392</v>
      </c>
      <c r="J4225" t="s">
        <v>12854</v>
      </c>
      <c r="K4225" t="s">
        <v>30</v>
      </c>
      <c r="L4225">
        <v>13000000</v>
      </c>
      <c r="M4225">
        <v>19233280</v>
      </c>
      <c r="N4225" t="s">
        <v>10879</v>
      </c>
      <c r="O4225">
        <v>98</v>
      </c>
    </row>
    <row r="4226" spans="1:15" x14ac:dyDescent="0.25">
      <c r="A4226" t="s">
        <v>12855</v>
      </c>
      <c r="B4226" t="s">
        <v>2000</v>
      </c>
      <c r="C4226" t="s">
        <v>41</v>
      </c>
      <c r="D4226">
        <v>2002</v>
      </c>
      <c r="E4226" t="s">
        <v>12010</v>
      </c>
      <c r="F4226">
        <v>5.8</v>
      </c>
      <c r="G4226">
        <v>24000</v>
      </c>
      <c r="H4226" t="s">
        <v>3354</v>
      </c>
      <c r="I4226" t="s">
        <v>12856</v>
      </c>
      <c r="J4226" t="s">
        <v>11977</v>
      </c>
      <c r="K4226" t="s">
        <v>30</v>
      </c>
      <c r="L4226">
        <v>40000000</v>
      </c>
      <c r="M4226">
        <v>16872671</v>
      </c>
      <c r="N4226" t="s">
        <v>8628</v>
      </c>
      <c r="O4226">
        <v>103</v>
      </c>
    </row>
    <row r="4227" spans="1:15" x14ac:dyDescent="0.25">
      <c r="A4227" t="s">
        <v>12857</v>
      </c>
      <c r="B4227" t="s">
        <v>2000</v>
      </c>
      <c r="C4227" t="s">
        <v>34</v>
      </c>
      <c r="D4227">
        <v>2002</v>
      </c>
      <c r="E4227" t="s">
        <v>11765</v>
      </c>
      <c r="F4227">
        <v>5.5</v>
      </c>
      <c r="G4227">
        <v>61000</v>
      </c>
      <c r="H4227" t="s">
        <v>11419</v>
      </c>
      <c r="I4227" t="s">
        <v>12858</v>
      </c>
      <c r="J4227" t="s">
        <v>67</v>
      </c>
      <c r="K4227" t="s">
        <v>30</v>
      </c>
      <c r="L4227">
        <v>85000000</v>
      </c>
      <c r="M4227">
        <v>77885672</v>
      </c>
      <c r="N4227" t="s">
        <v>12859</v>
      </c>
      <c r="O4227">
        <v>95</v>
      </c>
    </row>
    <row r="4228" spans="1:15" x14ac:dyDescent="0.25">
      <c r="A4228" t="s">
        <v>12860</v>
      </c>
      <c r="B4228" t="s">
        <v>16</v>
      </c>
      <c r="C4228" t="s">
        <v>17</v>
      </c>
      <c r="D4228">
        <v>2002</v>
      </c>
      <c r="E4228" t="s">
        <v>12861</v>
      </c>
      <c r="F4228">
        <v>7.5</v>
      </c>
      <c r="G4228">
        <v>9800</v>
      </c>
      <c r="H4228" t="s">
        <v>12862</v>
      </c>
      <c r="I4228" t="s">
        <v>12862</v>
      </c>
      <c r="J4228" t="s">
        <v>12863</v>
      </c>
      <c r="K4228" t="s">
        <v>3813</v>
      </c>
      <c r="M4228">
        <v>1692272</v>
      </c>
      <c r="N4228" t="s">
        <v>12864</v>
      </c>
      <c r="O4228">
        <v>113</v>
      </c>
    </row>
    <row r="4229" spans="1:15" x14ac:dyDescent="0.25">
      <c r="A4229" t="s">
        <v>12865</v>
      </c>
      <c r="B4229" t="s">
        <v>16</v>
      </c>
      <c r="C4229" t="s">
        <v>63</v>
      </c>
      <c r="D4229">
        <v>2002</v>
      </c>
      <c r="E4229" t="s">
        <v>12866</v>
      </c>
      <c r="F4229">
        <v>5.8</v>
      </c>
      <c r="G4229">
        <v>7300</v>
      </c>
      <c r="H4229" t="s">
        <v>7255</v>
      </c>
      <c r="I4229" t="s">
        <v>11806</v>
      </c>
      <c r="J4229" t="s">
        <v>12867</v>
      </c>
      <c r="K4229" t="s">
        <v>22</v>
      </c>
      <c r="L4229">
        <v>1200000</v>
      </c>
      <c r="M4229">
        <v>68716</v>
      </c>
      <c r="N4229" t="s">
        <v>8379</v>
      </c>
      <c r="O4229">
        <v>99</v>
      </c>
    </row>
    <row r="4230" spans="1:15" x14ac:dyDescent="0.25">
      <c r="A4230" t="s">
        <v>12868</v>
      </c>
      <c r="B4230" t="s">
        <v>16</v>
      </c>
      <c r="C4230" t="s">
        <v>41</v>
      </c>
      <c r="D4230">
        <v>2002</v>
      </c>
      <c r="E4230" t="s">
        <v>12869</v>
      </c>
      <c r="F4230">
        <v>5.6</v>
      </c>
      <c r="G4230">
        <v>2800</v>
      </c>
      <c r="H4230" t="s">
        <v>4882</v>
      </c>
      <c r="I4230" t="s">
        <v>4882</v>
      </c>
      <c r="J4230" t="s">
        <v>5744</v>
      </c>
      <c r="K4230" t="s">
        <v>453</v>
      </c>
      <c r="M4230">
        <v>411830</v>
      </c>
      <c r="N4230" t="s">
        <v>11707</v>
      </c>
      <c r="O4230">
        <v>92</v>
      </c>
    </row>
    <row r="4231" spans="1:15" x14ac:dyDescent="0.25">
      <c r="A4231" t="s">
        <v>12870</v>
      </c>
      <c r="B4231" t="s">
        <v>16</v>
      </c>
      <c r="C4231" t="s">
        <v>34</v>
      </c>
      <c r="D4231">
        <v>2002</v>
      </c>
      <c r="E4231" t="s">
        <v>12601</v>
      </c>
      <c r="F4231">
        <v>3.7</v>
      </c>
      <c r="G4231">
        <v>19000</v>
      </c>
      <c r="H4231" t="s">
        <v>12871</v>
      </c>
      <c r="I4231" t="s">
        <v>11579</v>
      </c>
      <c r="J4231" t="s">
        <v>8153</v>
      </c>
      <c r="K4231" t="s">
        <v>30</v>
      </c>
      <c r="L4231">
        <v>70000000</v>
      </c>
      <c r="M4231">
        <v>20154899</v>
      </c>
      <c r="N4231" t="s">
        <v>10709</v>
      </c>
      <c r="O4231">
        <v>91</v>
      </c>
    </row>
    <row r="4232" spans="1:15" x14ac:dyDescent="0.25">
      <c r="A4232" t="s">
        <v>12872</v>
      </c>
      <c r="B4232" t="s">
        <v>2000</v>
      </c>
      <c r="C4232" t="s">
        <v>41</v>
      </c>
      <c r="D4232">
        <v>2002</v>
      </c>
      <c r="E4232" t="s">
        <v>12275</v>
      </c>
      <c r="F4232">
        <v>6.5</v>
      </c>
      <c r="G4232">
        <v>8700</v>
      </c>
      <c r="H4232" t="s">
        <v>11017</v>
      </c>
      <c r="I4232" t="s">
        <v>12573</v>
      </c>
      <c r="J4232" t="s">
        <v>10926</v>
      </c>
      <c r="K4232" t="s">
        <v>30</v>
      </c>
      <c r="L4232">
        <v>8000000</v>
      </c>
      <c r="M4232">
        <v>28316451</v>
      </c>
      <c r="N4232" t="s">
        <v>9442</v>
      </c>
      <c r="O4232">
        <v>109</v>
      </c>
    </row>
    <row r="4233" spans="1:15" x14ac:dyDescent="0.25">
      <c r="A4233" t="s">
        <v>12873</v>
      </c>
      <c r="B4233" t="s">
        <v>16</v>
      </c>
      <c r="C4233" t="s">
        <v>34</v>
      </c>
      <c r="D4233">
        <v>2002</v>
      </c>
      <c r="E4233" t="s">
        <v>12373</v>
      </c>
      <c r="F4233">
        <v>5.6</v>
      </c>
      <c r="G4233">
        <v>7100</v>
      </c>
      <c r="H4233" t="s">
        <v>8511</v>
      </c>
      <c r="I4233" t="s">
        <v>12874</v>
      </c>
      <c r="J4233" t="s">
        <v>4035</v>
      </c>
      <c r="K4233" t="s">
        <v>30</v>
      </c>
      <c r="L4233">
        <v>10000000</v>
      </c>
      <c r="M4233">
        <v>6282446</v>
      </c>
      <c r="N4233" t="s">
        <v>12875</v>
      </c>
      <c r="O4233">
        <v>96</v>
      </c>
    </row>
    <row r="4234" spans="1:15" x14ac:dyDescent="0.25">
      <c r="A4234" t="s">
        <v>12876</v>
      </c>
      <c r="B4234" t="s">
        <v>337</v>
      </c>
      <c r="C4234" t="s">
        <v>41</v>
      </c>
      <c r="D4234">
        <v>2002</v>
      </c>
      <c r="E4234" t="s">
        <v>12391</v>
      </c>
      <c r="F4234">
        <v>4.4000000000000004</v>
      </c>
      <c r="G4234">
        <v>7900</v>
      </c>
      <c r="H4234" t="s">
        <v>6767</v>
      </c>
      <c r="I4234" t="s">
        <v>6767</v>
      </c>
      <c r="J4234" t="s">
        <v>6767</v>
      </c>
      <c r="K4234" t="s">
        <v>306</v>
      </c>
      <c r="M4234">
        <v>44310395</v>
      </c>
      <c r="N4234" t="s">
        <v>9549</v>
      </c>
      <c r="O4234">
        <v>108</v>
      </c>
    </row>
    <row r="4235" spans="1:15" x14ac:dyDescent="0.25">
      <c r="A4235" t="s">
        <v>12877</v>
      </c>
      <c r="B4235" t="s">
        <v>2000</v>
      </c>
      <c r="C4235" t="s">
        <v>17</v>
      </c>
      <c r="D4235">
        <v>2002</v>
      </c>
      <c r="E4235" t="s">
        <v>12477</v>
      </c>
      <c r="F4235">
        <v>6.9</v>
      </c>
      <c r="G4235">
        <v>17000</v>
      </c>
      <c r="H4235" t="s">
        <v>4345</v>
      </c>
      <c r="I4235" t="s">
        <v>12878</v>
      </c>
      <c r="J4235" t="s">
        <v>1729</v>
      </c>
      <c r="K4235" t="s">
        <v>30</v>
      </c>
      <c r="L4235">
        <v>12500000</v>
      </c>
      <c r="M4235">
        <v>16318449</v>
      </c>
      <c r="N4235" t="s">
        <v>6334</v>
      </c>
      <c r="O4235">
        <v>109</v>
      </c>
    </row>
    <row r="4236" spans="1:15" x14ac:dyDescent="0.25">
      <c r="A4236" t="s">
        <v>12879</v>
      </c>
      <c r="B4236" t="s">
        <v>16</v>
      </c>
      <c r="C4236" t="s">
        <v>17</v>
      </c>
      <c r="D4236">
        <v>2002</v>
      </c>
      <c r="E4236" t="s">
        <v>12880</v>
      </c>
      <c r="F4236">
        <v>7.5</v>
      </c>
      <c r="G4236">
        <v>10000</v>
      </c>
      <c r="H4236" t="s">
        <v>4865</v>
      </c>
      <c r="I4236" t="s">
        <v>4865</v>
      </c>
      <c r="J4236" t="s">
        <v>9155</v>
      </c>
      <c r="K4236" t="s">
        <v>22</v>
      </c>
      <c r="L4236">
        <v>9000000</v>
      </c>
      <c r="M4236">
        <v>2845696</v>
      </c>
      <c r="N4236" t="s">
        <v>10614</v>
      </c>
      <c r="O4236">
        <v>128</v>
      </c>
    </row>
    <row r="4237" spans="1:15" x14ac:dyDescent="0.25">
      <c r="A4237" t="s">
        <v>12881</v>
      </c>
      <c r="B4237" t="s">
        <v>16</v>
      </c>
      <c r="C4237" t="s">
        <v>104</v>
      </c>
      <c r="D4237">
        <v>2002</v>
      </c>
      <c r="E4237" t="s">
        <v>12882</v>
      </c>
      <c r="F4237">
        <v>7.4</v>
      </c>
      <c r="G4237">
        <v>13000</v>
      </c>
      <c r="H4237" t="s">
        <v>6069</v>
      </c>
      <c r="I4237" t="s">
        <v>12883</v>
      </c>
      <c r="J4237" t="s">
        <v>12884</v>
      </c>
      <c r="K4237" t="s">
        <v>22</v>
      </c>
      <c r="M4237">
        <v>3633509</v>
      </c>
      <c r="N4237" t="s">
        <v>12885</v>
      </c>
      <c r="O4237">
        <v>106</v>
      </c>
    </row>
    <row r="4238" spans="1:15" x14ac:dyDescent="0.25">
      <c r="A4238" t="s">
        <v>12886</v>
      </c>
      <c r="B4238" t="s">
        <v>2000</v>
      </c>
      <c r="C4238" t="s">
        <v>41</v>
      </c>
      <c r="D4238">
        <v>2002</v>
      </c>
      <c r="E4238" t="s">
        <v>12378</v>
      </c>
      <c r="F4238">
        <v>6.9</v>
      </c>
      <c r="G4238">
        <v>7200</v>
      </c>
      <c r="H4238" t="s">
        <v>12887</v>
      </c>
      <c r="I4238" t="s">
        <v>12888</v>
      </c>
      <c r="J4238" t="s">
        <v>12889</v>
      </c>
      <c r="K4238" t="s">
        <v>30</v>
      </c>
      <c r="L4238">
        <v>3000000</v>
      </c>
      <c r="M4238">
        <v>7777790</v>
      </c>
      <c r="N4238" t="s">
        <v>12890</v>
      </c>
      <c r="O4238">
        <v>90</v>
      </c>
    </row>
    <row r="4239" spans="1:15" x14ac:dyDescent="0.25">
      <c r="A4239" t="s">
        <v>12891</v>
      </c>
      <c r="B4239" t="s">
        <v>33</v>
      </c>
      <c r="C4239" t="s">
        <v>34</v>
      </c>
      <c r="D4239">
        <v>2002</v>
      </c>
      <c r="E4239" t="s">
        <v>12387</v>
      </c>
      <c r="F4239">
        <v>5.4</v>
      </c>
      <c r="G4239">
        <v>6400</v>
      </c>
      <c r="H4239" t="s">
        <v>12892</v>
      </c>
      <c r="I4239" t="s">
        <v>12892</v>
      </c>
      <c r="J4239" t="s">
        <v>12893</v>
      </c>
      <c r="K4239" t="s">
        <v>248</v>
      </c>
      <c r="L4239">
        <v>12000000</v>
      </c>
      <c r="M4239">
        <v>33082548</v>
      </c>
      <c r="N4239" t="s">
        <v>118</v>
      </c>
      <c r="O4239">
        <v>90</v>
      </c>
    </row>
    <row r="4240" spans="1:15" x14ac:dyDescent="0.25">
      <c r="A4240" t="s">
        <v>548</v>
      </c>
      <c r="B4240" t="s">
        <v>2000</v>
      </c>
      <c r="C4240" t="s">
        <v>17</v>
      </c>
      <c r="D4240">
        <v>2002</v>
      </c>
      <c r="E4240" t="s">
        <v>12582</v>
      </c>
      <c r="F4240">
        <v>6.3</v>
      </c>
      <c r="G4240">
        <v>13000</v>
      </c>
      <c r="H4240" t="s">
        <v>10037</v>
      </c>
      <c r="I4240" t="s">
        <v>8820</v>
      </c>
      <c r="J4240" t="s">
        <v>9137</v>
      </c>
      <c r="K4240" t="s">
        <v>22</v>
      </c>
      <c r="L4240">
        <v>25000000</v>
      </c>
      <c r="M4240">
        <v>14815898</v>
      </c>
      <c r="N4240" t="s">
        <v>12699</v>
      </c>
      <c r="O4240">
        <v>102</v>
      </c>
    </row>
    <row r="4241" spans="1:15" x14ac:dyDescent="0.25">
      <c r="A4241" t="s">
        <v>12894</v>
      </c>
      <c r="B4241" t="s">
        <v>16</v>
      </c>
      <c r="C4241" t="s">
        <v>104</v>
      </c>
      <c r="D4241">
        <v>2002</v>
      </c>
      <c r="E4241" t="s">
        <v>12666</v>
      </c>
      <c r="F4241">
        <v>6.1</v>
      </c>
      <c r="G4241">
        <v>24000</v>
      </c>
      <c r="H4241" t="s">
        <v>5271</v>
      </c>
      <c r="I4241" t="s">
        <v>12895</v>
      </c>
      <c r="J4241" t="s">
        <v>67</v>
      </c>
      <c r="K4241" t="s">
        <v>30</v>
      </c>
      <c r="L4241">
        <v>40000000</v>
      </c>
      <c r="M4241">
        <v>29676703</v>
      </c>
      <c r="N4241" t="s">
        <v>10709</v>
      </c>
      <c r="O4241">
        <v>108</v>
      </c>
    </row>
    <row r="4242" spans="1:15" x14ac:dyDescent="0.25">
      <c r="A4242" t="s">
        <v>12896</v>
      </c>
      <c r="B4242" t="s">
        <v>16</v>
      </c>
      <c r="C4242" t="s">
        <v>104</v>
      </c>
      <c r="D4242">
        <v>2002</v>
      </c>
      <c r="E4242" t="s">
        <v>12897</v>
      </c>
      <c r="F4242">
        <v>7</v>
      </c>
      <c r="G4242">
        <v>24000</v>
      </c>
      <c r="H4242" t="s">
        <v>10254</v>
      </c>
      <c r="I4242" t="s">
        <v>6339</v>
      </c>
      <c r="J4242" t="s">
        <v>10227</v>
      </c>
      <c r="K4242" t="s">
        <v>22</v>
      </c>
      <c r="L4242">
        <v>11000000</v>
      </c>
      <c r="M4242">
        <v>4247089</v>
      </c>
      <c r="N4242" t="s">
        <v>3746</v>
      </c>
      <c r="O4242">
        <v>97</v>
      </c>
    </row>
    <row r="4243" spans="1:15" x14ac:dyDescent="0.25">
      <c r="A4243" t="s">
        <v>12898</v>
      </c>
      <c r="B4243" t="s">
        <v>16</v>
      </c>
      <c r="C4243" t="s">
        <v>17</v>
      </c>
      <c r="D4243">
        <v>2002</v>
      </c>
      <c r="E4243" t="s">
        <v>12899</v>
      </c>
      <c r="F4243">
        <v>5.9</v>
      </c>
      <c r="G4243">
        <v>3100</v>
      </c>
      <c r="H4243" t="s">
        <v>12900</v>
      </c>
      <c r="I4243" t="s">
        <v>12900</v>
      </c>
      <c r="J4243" t="s">
        <v>12901</v>
      </c>
      <c r="K4243" t="s">
        <v>30</v>
      </c>
      <c r="M4243">
        <v>104130</v>
      </c>
      <c r="N4243" t="s">
        <v>12902</v>
      </c>
      <c r="O4243">
        <v>91</v>
      </c>
    </row>
    <row r="4244" spans="1:15" x14ac:dyDescent="0.25">
      <c r="A4244" t="s">
        <v>12903</v>
      </c>
      <c r="B4244" t="s">
        <v>16</v>
      </c>
      <c r="C4244" t="s">
        <v>104</v>
      </c>
      <c r="D4244">
        <v>2002</v>
      </c>
      <c r="E4244" t="s">
        <v>12904</v>
      </c>
      <c r="F4244">
        <v>5.6</v>
      </c>
      <c r="G4244">
        <v>4000</v>
      </c>
      <c r="H4244" t="s">
        <v>1536</v>
      </c>
      <c r="I4244" t="s">
        <v>12905</v>
      </c>
      <c r="J4244" t="s">
        <v>12906</v>
      </c>
      <c r="K4244" t="s">
        <v>30</v>
      </c>
      <c r="M4244">
        <v>132221</v>
      </c>
      <c r="N4244" t="s">
        <v>12461</v>
      </c>
      <c r="O4244">
        <v>110</v>
      </c>
    </row>
    <row r="4245" spans="1:15" x14ac:dyDescent="0.25">
      <c r="A4245" t="s">
        <v>12907</v>
      </c>
      <c r="B4245" t="s">
        <v>16</v>
      </c>
      <c r="C4245" t="s">
        <v>34</v>
      </c>
      <c r="D4245">
        <v>2003</v>
      </c>
      <c r="E4245" t="s">
        <v>12701</v>
      </c>
      <c r="F4245">
        <v>8.1</v>
      </c>
      <c r="G4245">
        <v>1000000</v>
      </c>
      <c r="H4245" t="s">
        <v>6778</v>
      </c>
      <c r="I4245" t="s">
        <v>6778</v>
      </c>
      <c r="J4245" t="s">
        <v>7731</v>
      </c>
      <c r="K4245" t="s">
        <v>30</v>
      </c>
      <c r="L4245">
        <v>30000000</v>
      </c>
      <c r="M4245">
        <v>180906076</v>
      </c>
      <c r="N4245" t="s">
        <v>3746</v>
      </c>
      <c r="O4245">
        <v>111</v>
      </c>
    </row>
    <row r="4246" spans="1:15" x14ac:dyDescent="0.25">
      <c r="A4246" t="s">
        <v>12908</v>
      </c>
      <c r="B4246" t="s">
        <v>2000</v>
      </c>
      <c r="C4246" t="s">
        <v>34</v>
      </c>
      <c r="D4246">
        <v>2003</v>
      </c>
      <c r="E4246" t="s">
        <v>12909</v>
      </c>
      <c r="F4246">
        <v>8</v>
      </c>
      <c r="G4246">
        <v>1000000</v>
      </c>
      <c r="H4246" t="s">
        <v>9725</v>
      </c>
      <c r="I4246" t="s">
        <v>12910</v>
      </c>
      <c r="J4246" t="s">
        <v>5686</v>
      </c>
      <c r="K4246" t="s">
        <v>30</v>
      </c>
      <c r="L4246">
        <v>140000000</v>
      </c>
      <c r="M4246">
        <v>654264015</v>
      </c>
      <c r="N4246" t="s">
        <v>1725</v>
      </c>
      <c r="O4246">
        <v>143</v>
      </c>
    </row>
    <row r="4247" spans="1:15" x14ac:dyDescent="0.25">
      <c r="A4247" t="s">
        <v>12911</v>
      </c>
      <c r="B4247" t="s">
        <v>2000</v>
      </c>
      <c r="C4247" t="s">
        <v>34</v>
      </c>
      <c r="D4247">
        <v>2003</v>
      </c>
      <c r="E4247" t="s">
        <v>12912</v>
      </c>
      <c r="F4247">
        <v>8.9</v>
      </c>
      <c r="G4247">
        <v>1700000</v>
      </c>
      <c r="H4247" t="s">
        <v>6886</v>
      </c>
      <c r="I4247" t="s">
        <v>11825</v>
      </c>
      <c r="J4247" t="s">
        <v>7688</v>
      </c>
      <c r="K4247" t="s">
        <v>1878</v>
      </c>
      <c r="L4247">
        <v>94000000</v>
      </c>
      <c r="M4247">
        <v>1146030912</v>
      </c>
      <c r="N4247" t="s">
        <v>2027</v>
      </c>
      <c r="O4247">
        <v>201</v>
      </c>
    </row>
    <row r="4248" spans="1:15" x14ac:dyDescent="0.25">
      <c r="A4248" t="s">
        <v>12913</v>
      </c>
      <c r="B4248" t="s">
        <v>16</v>
      </c>
      <c r="C4248" t="s">
        <v>41</v>
      </c>
      <c r="D4248">
        <v>2003</v>
      </c>
      <c r="E4248" t="s">
        <v>12741</v>
      </c>
      <c r="F4248">
        <v>7.1</v>
      </c>
      <c r="G4248">
        <v>219000</v>
      </c>
      <c r="H4248" t="s">
        <v>11281</v>
      </c>
      <c r="I4248" t="s">
        <v>12914</v>
      </c>
      <c r="J4248" t="s">
        <v>9046</v>
      </c>
      <c r="K4248" t="s">
        <v>30</v>
      </c>
      <c r="L4248">
        <v>24000000</v>
      </c>
      <c r="M4248">
        <v>87135520</v>
      </c>
      <c r="N4248" t="s">
        <v>9689</v>
      </c>
      <c r="O4248">
        <v>88</v>
      </c>
    </row>
    <row r="4249" spans="1:15" x14ac:dyDescent="0.25">
      <c r="A4249" t="s">
        <v>12915</v>
      </c>
      <c r="B4249" t="s">
        <v>16</v>
      </c>
      <c r="C4249" t="s">
        <v>104</v>
      </c>
      <c r="D4249">
        <v>2003</v>
      </c>
      <c r="E4249" t="s">
        <v>12916</v>
      </c>
      <c r="F4249">
        <v>7.9</v>
      </c>
      <c r="G4249">
        <v>430000</v>
      </c>
      <c r="H4249" t="s">
        <v>85</v>
      </c>
      <c r="I4249" t="s">
        <v>9671</v>
      </c>
      <c r="J4249" t="s">
        <v>988</v>
      </c>
      <c r="K4249" t="s">
        <v>30</v>
      </c>
      <c r="L4249">
        <v>25000000</v>
      </c>
      <c r="M4249">
        <v>156595191</v>
      </c>
      <c r="N4249" t="s">
        <v>23</v>
      </c>
      <c r="O4249">
        <v>138</v>
      </c>
    </row>
    <row r="4250" spans="1:15" x14ac:dyDescent="0.25">
      <c r="A4250" t="s">
        <v>12917</v>
      </c>
      <c r="B4250" t="s">
        <v>16</v>
      </c>
      <c r="C4250" t="s">
        <v>41</v>
      </c>
      <c r="D4250">
        <v>2003</v>
      </c>
      <c r="E4250" t="s">
        <v>12918</v>
      </c>
      <c r="F4250">
        <v>7.6</v>
      </c>
      <c r="G4250">
        <v>444000</v>
      </c>
      <c r="H4250" t="s">
        <v>5450</v>
      </c>
      <c r="I4250" t="s">
        <v>5450</v>
      </c>
      <c r="J4250" t="s">
        <v>6914</v>
      </c>
      <c r="K4250" t="s">
        <v>22</v>
      </c>
      <c r="L4250">
        <v>40000000</v>
      </c>
      <c r="M4250">
        <v>245203167</v>
      </c>
      <c r="N4250" t="s">
        <v>61</v>
      </c>
      <c r="O4250">
        <v>135</v>
      </c>
    </row>
    <row r="4251" spans="1:15" x14ac:dyDescent="0.25">
      <c r="A4251" t="s">
        <v>12919</v>
      </c>
      <c r="B4251" t="s">
        <v>16</v>
      </c>
      <c r="C4251" t="s">
        <v>104</v>
      </c>
      <c r="D4251">
        <v>2003</v>
      </c>
      <c r="E4251" t="s">
        <v>12741</v>
      </c>
      <c r="F4251">
        <v>7.5</v>
      </c>
      <c r="G4251">
        <v>114000</v>
      </c>
      <c r="H4251" t="s">
        <v>115</v>
      </c>
      <c r="I4251" t="s">
        <v>12920</v>
      </c>
      <c r="J4251" t="s">
        <v>8365</v>
      </c>
      <c r="K4251" t="s">
        <v>30</v>
      </c>
      <c r="L4251">
        <v>38000000</v>
      </c>
      <c r="M4251">
        <v>38955598</v>
      </c>
      <c r="N4251" t="s">
        <v>61</v>
      </c>
      <c r="O4251">
        <v>130</v>
      </c>
    </row>
    <row r="4252" spans="1:15" x14ac:dyDescent="0.25">
      <c r="A4252" t="s">
        <v>12921</v>
      </c>
      <c r="B4252" t="s">
        <v>2000</v>
      </c>
      <c r="C4252" t="s">
        <v>34</v>
      </c>
      <c r="D4252">
        <v>2003</v>
      </c>
      <c r="E4252" t="s">
        <v>12922</v>
      </c>
      <c r="F4252">
        <v>5.9</v>
      </c>
      <c r="G4252">
        <v>259000</v>
      </c>
      <c r="H4252" t="s">
        <v>6221</v>
      </c>
      <c r="I4252" t="s">
        <v>6993</v>
      </c>
      <c r="J4252" t="s">
        <v>10550</v>
      </c>
      <c r="K4252" t="s">
        <v>30</v>
      </c>
      <c r="L4252">
        <v>76000000</v>
      </c>
      <c r="M4252">
        <v>236350661</v>
      </c>
      <c r="N4252" t="s">
        <v>61</v>
      </c>
      <c r="O4252">
        <v>107</v>
      </c>
    </row>
    <row r="4253" spans="1:15" x14ac:dyDescent="0.25">
      <c r="A4253" t="s">
        <v>12923</v>
      </c>
      <c r="B4253" t="s">
        <v>16</v>
      </c>
      <c r="C4253" t="s">
        <v>34</v>
      </c>
      <c r="D4253">
        <v>2003</v>
      </c>
      <c r="E4253" t="s">
        <v>12924</v>
      </c>
      <c r="F4253">
        <v>7</v>
      </c>
      <c r="G4253">
        <v>258000</v>
      </c>
      <c r="H4253" t="s">
        <v>12925</v>
      </c>
      <c r="I4253" t="s">
        <v>12926</v>
      </c>
      <c r="J4253" t="s">
        <v>12927</v>
      </c>
      <c r="K4253" t="s">
        <v>30</v>
      </c>
      <c r="L4253">
        <v>22000000</v>
      </c>
      <c r="M4253">
        <v>95708457</v>
      </c>
      <c r="N4253" t="s">
        <v>9991</v>
      </c>
      <c r="O4253">
        <v>121</v>
      </c>
    </row>
    <row r="4254" spans="1:15" x14ac:dyDescent="0.25">
      <c r="A4254" t="s">
        <v>12928</v>
      </c>
      <c r="B4254" t="s">
        <v>16</v>
      </c>
      <c r="C4254" t="s">
        <v>34</v>
      </c>
      <c r="D4254">
        <v>2003</v>
      </c>
      <c r="E4254" t="s">
        <v>12929</v>
      </c>
      <c r="F4254">
        <v>8.4</v>
      </c>
      <c r="G4254">
        <v>532000</v>
      </c>
      <c r="H4254" t="s">
        <v>12591</v>
      </c>
      <c r="I4254" t="s">
        <v>12930</v>
      </c>
      <c r="J4254" t="s">
        <v>12931</v>
      </c>
      <c r="K4254" t="s">
        <v>921</v>
      </c>
      <c r="L4254">
        <v>3000000</v>
      </c>
      <c r="M4254">
        <v>15189934</v>
      </c>
      <c r="N4254" t="s">
        <v>12932</v>
      </c>
      <c r="O4254">
        <v>120</v>
      </c>
    </row>
    <row r="4255" spans="1:15" x14ac:dyDescent="0.25">
      <c r="A4255" t="s">
        <v>12933</v>
      </c>
      <c r="B4255" t="s">
        <v>16</v>
      </c>
      <c r="C4255" t="s">
        <v>41</v>
      </c>
      <c r="D4255">
        <v>2003</v>
      </c>
      <c r="E4255" t="s">
        <v>12934</v>
      </c>
      <c r="F4255">
        <v>7.7</v>
      </c>
      <c r="G4255">
        <v>426000</v>
      </c>
      <c r="H4255" t="s">
        <v>10691</v>
      </c>
      <c r="I4255" t="s">
        <v>10691</v>
      </c>
      <c r="J4255" t="s">
        <v>547</v>
      </c>
      <c r="K4255" t="s">
        <v>30</v>
      </c>
      <c r="L4255">
        <v>4000000</v>
      </c>
      <c r="M4255">
        <v>118686937</v>
      </c>
      <c r="N4255" t="s">
        <v>12699</v>
      </c>
      <c r="O4255">
        <v>102</v>
      </c>
    </row>
    <row r="4256" spans="1:15" x14ac:dyDescent="0.25">
      <c r="A4256" t="s">
        <v>12935</v>
      </c>
      <c r="B4256" t="s">
        <v>33</v>
      </c>
      <c r="C4256" t="s">
        <v>390</v>
      </c>
      <c r="D4256">
        <v>2003</v>
      </c>
      <c r="E4256" t="s">
        <v>12918</v>
      </c>
      <c r="F4256">
        <v>5.7</v>
      </c>
      <c r="G4256">
        <v>35000</v>
      </c>
      <c r="H4256" t="s">
        <v>651</v>
      </c>
      <c r="I4256" t="s">
        <v>12936</v>
      </c>
      <c r="J4256" t="s">
        <v>6932</v>
      </c>
      <c r="K4256" t="s">
        <v>5820</v>
      </c>
      <c r="L4256">
        <v>80000000</v>
      </c>
      <c r="M4256">
        <v>68514844</v>
      </c>
      <c r="N4256" t="s">
        <v>23</v>
      </c>
      <c r="O4256">
        <v>91</v>
      </c>
    </row>
    <row r="4257" spans="1:15" x14ac:dyDescent="0.25">
      <c r="A4257" t="s">
        <v>12937</v>
      </c>
      <c r="B4257" t="s">
        <v>2000</v>
      </c>
      <c r="C4257" t="s">
        <v>25</v>
      </c>
      <c r="D4257">
        <v>2003</v>
      </c>
      <c r="E4257" t="s">
        <v>12938</v>
      </c>
      <c r="F4257">
        <v>8</v>
      </c>
      <c r="G4257">
        <v>422000</v>
      </c>
      <c r="H4257" t="s">
        <v>2671</v>
      </c>
      <c r="I4257" t="s">
        <v>12939</v>
      </c>
      <c r="J4257" t="s">
        <v>9007</v>
      </c>
      <c r="K4257" t="s">
        <v>30</v>
      </c>
      <c r="L4257">
        <v>70000000</v>
      </c>
      <c r="M4257">
        <v>123218424</v>
      </c>
      <c r="N4257" t="s">
        <v>31</v>
      </c>
      <c r="O4257">
        <v>125</v>
      </c>
    </row>
    <row r="4258" spans="1:15" x14ac:dyDescent="0.25">
      <c r="A4258" t="s">
        <v>12940</v>
      </c>
      <c r="B4258" t="s">
        <v>16</v>
      </c>
      <c r="C4258" t="s">
        <v>34</v>
      </c>
      <c r="D4258">
        <v>2003</v>
      </c>
      <c r="E4258" t="s">
        <v>12941</v>
      </c>
      <c r="F4258">
        <v>7.2</v>
      </c>
      <c r="G4258">
        <v>529000</v>
      </c>
      <c r="H4258" t="s">
        <v>9052</v>
      </c>
      <c r="I4258" t="s">
        <v>8664</v>
      </c>
      <c r="J4258" t="s">
        <v>5079</v>
      </c>
      <c r="K4258" t="s">
        <v>30</v>
      </c>
      <c r="L4258">
        <v>150000000</v>
      </c>
      <c r="M4258">
        <v>741847937</v>
      </c>
      <c r="N4258" t="s">
        <v>23</v>
      </c>
      <c r="O4258">
        <v>138</v>
      </c>
    </row>
    <row r="4259" spans="1:15" x14ac:dyDescent="0.25">
      <c r="A4259" t="s">
        <v>12942</v>
      </c>
      <c r="B4259" t="s">
        <v>510</v>
      </c>
      <c r="C4259" t="s">
        <v>17</v>
      </c>
      <c r="D4259">
        <v>2003</v>
      </c>
      <c r="E4259" t="s">
        <v>12943</v>
      </c>
      <c r="F4259">
        <v>7.2</v>
      </c>
      <c r="G4259">
        <v>114000</v>
      </c>
      <c r="H4259" t="s">
        <v>3963</v>
      </c>
      <c r="I4259" t="s">
        <v>12944</v>
      </c>
      <c r="J4259" t="s">
        <v>12945</v>
      </c>
      <c r="K4259" t="s">
        <v>22</v>
      </c>
      <c r="L4259">
        <v>15000000</v>
      </c>
      <c r="M4259">
        <v>24152155</v>
      </c>
      <c r="N4259" t="s">
        <v>1787</v>
      </c>
      <c r="O4259">
        <v>115</v>
      </c>
    </row>
    <row r="4260" spans="1:15" x14ac:dyDescent="0.25">
      <c r="A4260" t="s">
        <v>12946</v>
      </c>
      <c r="B4260" t="s">
        <v>448</v>
      </c>
      <c r="C4260" t="s">
        <v>104</v>
      </c>
      <c r="D4260">
        <v>2003</v>
      </c>
      <c r="E4260" t="s">
        <v>12947</v>
      </c>
      <c r="F4260">
        <v>8.1</v>
      </c>
      <c r="G4260">
        <v>152000</v>
      </c>
      <c r="H4260" t="s">
        <v>12948</v>
      </c>
      <c r="I4260" t="s">
        <v>12948</v>
      </c>
      <c r="J4260" t="s">
        <v>12593</v>
      </c>
      <c r="K4260" t="s">
        <v>921</v>
      </c>
      <c r="L4260">
        <v>2800000</v>
      </c>
      <c r="M4260">
        <v>1162593</v>
      </c>
      <c r="N4260" t="s">
        <v>12594</v>
      </c>
      <c r="O4260">
        <v>132</v>
      </c>
    </row>
    <row r="4261" spans="1:15" x14ac:dyDescent="0.25">
      <c r="A4261" t="s">
        <v>12949</v>
      </c>
      <c r="B4261" t="s">
        <v>337</v>
      </c>
      <c r="C4261" t="s">
        <v>390</v>
      </c>
      <c r="D4261">
        <v>2003</v>
      </c>
      <c r="E4261" t="s">
        <v>12950</v>
      </c>
      <c r="F4261">
        <v>8.1</v>
      </c>
      <c r="G4261">
        <v>972000</v>
      </c>
      <c r="H4261" t="s">
        <v>12951</v>
      </c>
      <c r="I4261" t="s">
        <v>12951</v>
      </c>
      <c r="J4261" t="s">
        <v>896</v>
      </c>
      <c r="K4261" t="s">
        <v>30</v>
      </c>
      <c r="L4261">
        <v>94000000</v>
      </c>
      <c r="M4261">
        <v>940352645</v>
      </c>
      <c r="N4261" t="s">
        <v>10121</v>
      </c>
      <c r="O4261">
        <v>100</v>
      </c>
    </row>
    <row r="4262" spans="1:15" x14ac:dyDescent="0.25">
      <c r="A4262" t="s">
        <v>12952</v>
      </c>
      <c r="B4262" t="s">
        <v>2000</v>
      </c>
      <c r="C4262" t="s">
        <v>34</v>
      </c>
      <c r="D4262">
        <v>2003</v>
      </c>
      <c r="E4262" t="s">
        <v>12796</v>
      </c>
      <c r="F4262">
        <v>5.6</v>
      </c>
      <c r="G4262">
        <v>255000</v>
      </c>
      <c r="H4262" t="s">
        <v>7787</v>
      </c>
      <c r="I4262" t="s">
        <v>12374</v>
      </c>
      <c r="J4262" t="s">
        <v>11488</v>
      </c>
      <c r="K4262" t="s">
        <v>30</v>
      </c>
      <c r="L4262">
        <v>137000000</v>
      </c>
      <c r="M4262">
        <v>245285165</v>
      </c>
      <c r="N4262" t="s">
        <v>61</v>
      </c>
      <c r="O4262">
        <v>138</v>
      </c>
    </row>
    <row r="4263" spans="1:15" x14ac:dyDescent="0.25">
      <c r="A4263" t="s">
        <v>12953</v>
      </c>
      <c r="B4263" t="s">
        <v>2000</v>
      </c>
      <c r="C4263" t="s">
        <v>41</v>
      </c>
      <c r="D4263">
        <v>2003</v>
      </c>
      <c r="E4263" t="s">
        <v>12934</v>
      </c>
      <c r="F4263">
        <v>7.1</v>
      </c>
      <c r="G4263">
        <v>283000</v>
      </c>
      <c r="H4263" t="s">
        <v>5754</v>
      </c>
      <c r="I4263" t="s">
        <v>11563</v>
      </c>
      <c r="J4263" t="s">
        <v>11921</v>
      </c>
      <c r="K4263" t="s">
        <v>30</v>
      </c>
      <c r="L4263">
        <v>35000000</v>
      </c>
      <c r="M4263">
        <v>131095990</v>
      </c>
      <c r="N4263" t="s">
        <v>44</v>
      </c>
      <c r="O4263">
        <v>109</v>
      </c>
    </row>
    <row r="4264" spans="1:15" x14ac:dyDescent="0.25">
      <c r="A4264" t="s">
        <v>12954</v>
      </c>
      <c r="B4264" t="s">
        <v>16</v>
      </c>
      <c r="C4264" t="s">
        <v>17</v>
      </c>
      <c r="D4264">
        <v>2003</v>
      </c>
      <c r="E4264" t="s">
        <v>12924</v>
      </c>
      <c r="F4264">
        <v>6.8</v>
      </c>
      <c r="G4264">
        <v>81000</v>
      </c>
      <c r="H4264" t="s">
        <v>12955</v>
      </c>
      <c r="I4264" t="s">
        <v>12955</v>
      </c>
      <c r="J4264" t="s">
        <v>12956</v>
      </c>
      <c r="K4264" t="s">
        <v>30</v>
      </c>
      <c r="L4264">
        <v>2000000</v>
      </c>
      <c r="M4264">
        <v>10128960</v>
      </c>
      <c r="N4264" t="s">
        <v>9442</v>
      </c>
      <c r="O4264">
        <v>100</v>
      </c>
    </row>
    <row r="4265" spans="1:15" x14ac:dyDescent="0.25">
      <c r="A4265" t="s">
        <v>12957</v>
      </c>
      <c r="B4265" t="s">
        <v>16</v>
      </c>
      <c r="C4265" t="s">
        <v>52</v>
      </c>
      <c r="D4265">
        <v>2003</v>
      </c>
      <c r="E4265" t="s">
        <v>12950</v>
      </c>
      <c r="F4265">
        <v>6.1</v>
      </c>
      <c r="G4265">
        <v>113000</v>
      </c>
      <c r="H4265" t="s">
        <v>12958</v>
      </c>
      <c r="I4265" t="s">
        <v>11579</v>
      </c>
      <c r="J4265" t="s">
        <v>12959</v>
      </c>
      <c r="K4265" t="s">
        <v>195</v>
      </c>
      <c r="L4265">
        <v>12600000</v>
      </c>
      <c r="M4265">
        <v>28650575</v>
      </c>
      <c r="N4265" t="s">
        <v>10085</v>
      </c>
      <c r="O4265">
        <v>84</v>
      </c>
    </row>
    <row r="4266" spans="1:15" x14ac:dyDescent="0.25">
      <c r="A4266" t="s">
        <v>12960</v>
      </c>
      <c r="B4266" t="s">
        <v>2000</v>
      </c>
      <c r="C4266" t="s">
        <v>34</v>
      </c>
      <c r="D4266">
        <v>2003</v>
      </c>
      <c r="E4266" t="s">
        <v>12950</v>
      </c>
      <c r="F4266">
        <v>7</v>
      </c>
      <c r="G4266">
        <v>350000</v>
      </c>
      <c r="H4266" t="s">
        <v>8502</v>
      </c>
      <c r="I4266" t="s">
        <v>12961</v>
      </c>
      <c r="J4266" t="s">
        <v>102</v>
      </c>
      <c r="K4266" t="s">
        <v>30</v>
      </c>
      <c r="L4266">
        <v>60000000</v>
      </c>
      <c r="M4266">
        <v>176070171</v>
      </c>
      <c r="N4266" t="s">
        <v>44</v>
      </c>
      <c r="O4266">
        <v>111</v>
      </c>
    </row>
    <row r="4267" spans="1:15" x14ac:dyDescent="0.25">
      <c r="A4267" t="s">
        <v>12962</v>
      </c>
      <c r="B4267" t="s">
        <v>16</v>
      </c>
      <c r="C4267" t="s">
        <v>34</v>
      </c>
      <c r="D4267">
        <v>2003</v>
      </c>
      <c r="E4267" t="s">
        <v>12963</v>
      </c>
      <c r="F4267">
        <v>6.3</v>
      </c>
      <c r="G4267">
        <v>383000</v>
      </c>
      <c r="H4267" t="s">
        <v>9673</v>
      </c>
      <c r="I4267" t="s">
        <v>6752</v>
      </c>
      <c r="J4267" t="s">
        <v>999</v>
      </c>
      <c r="K4267" t="s">
        <v>30</v>
      </c>
      <c r="L4267">
        <v>200000000</v>
      </c>
      <c r="M4267">
        <v>433371112</v>
      </c>
      <c r="N4267" t="s">
        <v>12964</v>
      </c>
      <c r="O4267">
        <v>109</v>
      </c>
    </row>
    <row r="4268" spans="1:15" x14ac:dyDescent="0.25">
      <c r="A4268" t="s">
        <v>12965</v>
      </c>
      <c r="B4268" t="s">
        <v>33</v>
      </c>
      <c r="C4268" t="s">
        <v>25</v>
      </c>
      <c r="D4268">
        <v>2003</v>
      </c>
      <c r="E4268" t="s">
        <v>12966</v>
      </c>
      <c r="F4268">
        <v>6.8</v>
      </c>
      <c r="G4268">
        <v>68000</v>
      </c>
      <c r="H4268" t="s">
        <v>8045</v>
      </c>
      <c r="I4268" t="s">
        <v>6219</v>
      </c>
      <c r="J4268" t="s">
        <v>12967</v>
      </c>
      <c r="K4268" t="s">
        <v>22</v>
      </c>
      <c r="L4268">
        <v>100000000</v>
      </c>
      <c r="M4268">
        <v>121975011</v>
      </c>
      <c r="N4268" t="s">
        <v>61</v>
      </c>
      <c r="O4268">
        <v>113</v>
      </c>
    </row>
    <row r="4269" spans="1:15" x14ac:dyDescent="0.25">
      <c r="A4269" t="s">
        <v>12968</v>
      </c>
      <c r="B4269" t="s">
        <v>16</v>
      </c>
      <c r="C4269" t="s">
        <v>63</v>
      </c>
      <c r="D4269">
        <v>2003</v>
      </c>
      <c r="E4269" t="s">
        <v>12969</v>
      </c>
      <c r="F4269">
        <v>7.3</v>
      </c>
      <c r="G4269">
        <v>140000</v>
      </c>
      <c r="H4269" t="s">
        <v>12970</v>
      </c>
      <c r="I4269" t="s">
        <v>12970</v>
      </c>
      <c r="J4269" t="s">
        <v>11001</v>
      </c>
      <c r="K4269" t="s">
        <v>30</v>
      </c>
      <c r="L4269">
        <v>8000000</v>
      </c>
      <c r="M4269">
        <v>58469210</v>
      </c>
      <c r="N4269" t="s">
        <v>12971</v>
      </c>
      <c r="O4269">
        <v>109</v>
      </c>
    </row>
    <row r="4270" spans="1:15" x14ac:dyDescent="0.25">
      <c r="A4270" t="s">
        <v>12972</v>
      </c>
      <c r="B4270" t="s">
        <v>16</v>
      </c>
      <c r="C4270" t="s">
        <v>34</v>
      </c>
      <c r="D4270">
        <v>2003</v>
      </c>
      <c r="E4270" t="s">
        <v>12973</v>
      </c>
      <c r="F4270">
        <v>6.7</v>
      </c>
      <c r="G4270">
        <v>459000</v>
      </c>
      <c r="H4270" t="s">
        <v>9052</v>
      </c>
      <c r="I4270" t="s">
        <v>8664</v>
      </c>
      <c r="J4270" t="s">
        <v>5079</v>
      </c>
      <c r="K4270" t="s">
        <v>30</v>
      </c>
      <c r="L4270">
        <v>150000000</v>
      </c>
      <c r="M4270">
        <v>427344325</v>
      </c>
      <c r="N4270" t="s">
        <v>23</v>
      </c>
      <c r="O4270">
        <v>129</v>
      </c>
    </row>
    <row r="4271" spans="1:15" x14ac:dyDescent="0.25">
      <c r="A4271" t="s">
        <v>12974</v>
      </c>
      <c r="B4271" t="s">
        <v>2000</v>
      </c>
      <c r="C4271" t="s">
        <v>34</v>
      </c>
      <c r="D4271">
        <v>2003</v>
      </c>
      <c r="E4271" t="s">
        <v>12436</v>
      </c>
      <c r="F4271">
        <v>5.3</v>
      </c>
      <c r="G4271">
        <v>209000</v>
      </c>
      <c r="H4271" t="s">
        <v>7514</v>
      </c>
      <c r="I4271" t="s">
        <v>7514</v>
      </c>
      <c r="J4271" t="s">
        <v>9663</v>
      </c>
      <c r="K4271" t="s">
        <v>30</v>
      </c>
      <c r="L4271">
        <v>78000000</v>
      </c>
      <c r="M4271">
        <v>179179718</v>
      </c>
      <c r="N4271" t="s">
        <v>12975</v>
      </c>
      <c r="O4271">
        <v>103</v>
      </c>
    </row>
    <row r="4272" spans="1:15" x14ac:dyDescent="0.25">
      <c r="A4272" t="s">
        <v>12976</v>
      </c>
      <c r="B4272" t="s">
        <v>2000</v>
      </c>
      <c r="C4272" t="s">
        <v>34</v>
      </c>
      <c r="D4272">
        <v>2003</v>
      </c>
      <c r="E4272" t="s">
        <v>12918</v>
      </c>
      <c r="F4272">
        <v>7.4</v>
      </c>
      <c r="G4272">
        <v>208000</v>
      </c>
      <c r="H4272" t="s">
        <v>704</v>
      </c>
      <c r="I4272" t="s">
        <v>12977</v>
      </c>
      <c r="J4272" t="s">
        <v>7005</v>
      </c>
      <c r="K4272" t="s">
        <v>30</v>
      </c>
      <c r="L4272">
        <v>150000000</v>
      </c>
      <c r="M4272">
        <v>211622535</v>
      </c>
      <c r="N4272" t="s">
        <v>180</v>
      </c>
      <c r="O4272">
        <v>138</v>
      </c>
    </row>
    <row r="4273" spans="1:15" x14ac:dyDescent="0.25">
      <c r="A4273" t="s">
        <v>12978</v>
      </c>
      <c r="B4273" t="s">
        <v>16</v>
      </c>
      <c r="C4273" t="s">
        <v>25</v>
      </c>
      <c r="D4273">
        <v>2003</v>
      </c>
      <c r="E4273" t="s">
        <v>12979</v>
      </c>
      <c r="F4273">
        <v>6.5</v>
      </c>
      <c r="G4273">
        <v>34000</v>
      </c>
      <c r="H4273" t="s">
        <v>1135</v>
      </c>
      <c r="I4273" t="s">
        <v>12980</v>
      </c>
      <c r="J4273" t="s">
        <v>1877</v>
      </c>
      <c r="K4273" t="s">
        <v>30</v>
      </c>
      <c r="L4273">
        <v>60000000</v>
      </c>
      <c r="M4273">
        <v>38364277</v>
      </c>
      <c r="N4273" t="s">
        <v>11859</v>
      </c>
      <c r="O4273">
        <v>137</v>
      </c>
    </row>
    <row r="4274" spans="1:15" x14ac:dyDescent="0.25">
      <c r="A4274" t="s">
        <v>12981</v>
      </c>
      <c r="B4274" t="s">
        <v>16</v>
      </c>
      <c r="C4274" t="s">
        <v>17</v>
      </c>
      <c r="D4274">
        <v>2003</v>
      </c>
      <c r="E4274" t="s">
        <v>12982</v>
      </c>
      <c r="F4274">
        <v>3.7</v>
      </c>
      <c r="G4274">
        <v>84000</v>
      </c>
      <c r="H4274" t="s">
        <v>12983</v>
      </c>
      <c r="I4274" t="s">
        <v>12983</v>
      </c>
      <c r="J4274" t="s">
        <v>12983</v>
      </c>
      <c r="K4274" t="s">
        <v>30</v>
      </c>
      <c r="L4274">
        <v>6000000</v>
      </c>
      <c r="M4274">
        <v>4988181</v>
      </c>
      <c r="N4274" t="s">
        <v>12984</v>
      </c>
      <c r="O4274">
        <v>99</v>
      </c>
    </row>
    <row r="4275" spans="1:15" x14ac:dyDescent="0.25">
      <c r="A4275" t="s">
        <v>12985</v>
      </c>
      <c r="B4275" t="s">
        <v>16</v>
      </c>
      <c r="C4275" t="s">
        <v>104</v>
      </c>
      <c r="D4275">
        <v>2003</v>
      </c>
      <c r="E4275" t="s">
        <v>12986</v>
      </c>
      <c r="F4275">
        <v>6.2</v>
      </c>
      <c r="G4275">
        <v>133000</v>
      </c>
      <c r="H4275" t="s">
        <v>12987</v>
      </c>
      <c r="I4275" t="s">
        <v>5823</v>
      </c>
      <c r="J4275" t="s">
        <v>12988</v>
      </c>
      <c r="K4275" t="s">
        <v>30</v>
      </c>
      <c r="L4275">
        <v>9500000</v>
      </c>
      <c r="M4275">
        <v>107363905</v>
      </c>
      <c r="N4275" t="s">
        <v>2027</v>
      </c>
      <c r="O4275">
        <v>98</v>
      </c>
    </row>
    <row r="4276" spans="1:15" x14ac:dyDescent="0.25">
      <c r="A4276" t="s">
        <v>12989</v>
      </c>
      <c r="B4276" t="s">
        <v>2000</v>
      </c>
      <c r="C4276" t="s">
        <v>34</v>
      </c>
      <c r="D4276">
        <v>2003</v>
      </c>
      <c r="E4276" t="s">
        <v>12990</v>
      </c>
      <c r="F4276">
        <v>6</v>
      </c>
      <c r="G4276">
        <v>141000</v>
      </c>
      <c r="H4276" t="s">
        <v>12991</v>
      </c>
      <c r="I4276" t="s">
        <v>12992</v>
      </c>
      <c r="J4276" t="s">
        <v>9412</v>
      </c>
      <c r="K4276" t="s">
        <v>30</v>
      </c>
      <c r="L4276">
        <v>80000000</v>
      </c>
      <c r="M4276">
        <v>207725639</v>
      </c>
      <c r="N4276" t="s">
        <v>31</v>
      </c>
      <c r="O4276">
        <v>117</v>
      </c>
    </row>
    <row r="4277" spans="1:15" x14ac:dyDescent="0.25">
      <c r="A4277" t="s">
        <v>12993</v>
      </c>
      <c r="B4277" t="s">
        <v>16</v>
      </c>
      <c r="C4277" t="s">
        <v>34</v>
      </c>
      <c r="D4277">
        <v>2003</v>
      </c>
      <c r="E4277" t="s">
        <v>12994</v>
      </c>
      <c r="F4277">
        <v>7.7</v>
      </c>
      <c r="G4277">
        <v>409000</v>
      </c>
      <c r="H4277" t="s">
        <v>3351</v>
      </c>
      <c r="I4277" t="s">
        <v>11073</v>
      </c>
      <c r="J4277" t="s">
        <v>1479</v>
      </c>
      <c r="K4277" t="s">
        <v>30</v>
      </c>
      <c r="L4277">
        <v>140000000</v>
      </c>
      <c r="M4277">
        <v>454627263</v>
      </c>
      <c r="N4277" t="s">
        <v>23</v>
      </c>
      <c r="O4277">
        <v>154</v>
      </c>
    </row>
    <row r="4278" spans="1:15" x14ac:dyDescent="0.25">
      <c r="A4278" t="s">
        <v>12995</v>
      </c>
      <c r="B4278" t="s">
        <v>33</v>
      </c>
      <c r="C4278" t="s">
        <v>25</v>
      </c>
      <c r="D4278">
        <v>2003</v>
      </c>
      <c r="E4278" t="s">
        <v>12996</v>
      </c>
      <c r="F4278">
        <v>7</v>
      </c>
      <c r="G4278">
        <v>81000</v>
      </c>
      <c r="H4278" t="s">
        <v>2922</v>
      </c>
      <c r="I4278" t="s">
        <v>12997</v>
      </c>
      <c r="J4278" t="s">
        <v>12998</v>
      </c>
      <c r="K4278" t="s">
        <v>30</v>
      </c>
      <c r="L4278">
        <v>20000000</v>
      </c>
      <c r="M4278">
        <v>71406573</v>
      </c>
      <c r="N4278" t="s">
        <v>1725</v>
      </c>
      <c r="O4278">
        <v>117</v>
      </c>
    </row>
    <row r="4279" spans="1:15" x14ac:dyDescent="0.25">
      <c r="A4279" t="s">
        <v>12999</v>
      </c>
      <c r="B4279" t="s">
        <v>2000</v>
      </c>
      <c r="C4279" t="s">
        <v>34</v>
      </c>
      <c r="D4279">
        <v>2003</v>
      </c>
      <c r="E4279" t="s">
        <v>12979</v>
      </c>
      <c r="F4279">
        <v>5.7</v>
      </c>
      <c r="G4279">
        <v>61000</v>
      </c>
      <c r="H4279" t="s">
        <v>1154</v>
      </c>
      <c r="I4279" t="s">
        <v>758</v>
      </c>
      <c r="J4279" t="s">
        <v>10550</v>
      </c>
      <c r="K4279" t="s">
        <v>30</v>
      </c>
      <c r="L4279">
        <v>80000000</v>
      </c>
      <c r="M4279">
        <v>43935763</v>
      </c>
      <c r="N4279" t="s">
        <v>44</v>
      </c>
      <c r="O4279">
        <v>116</v>
      </c>
    </row>
    <row r="4280" spans="1:15" x14ac:dyDescent="0.25">
      <c r="A4280" t="s">
        <v>13000</v>
      </c>
      <c r="B4280" t="s">
        <v>2000</v>
      </c>
      <c r="C4280" t="s">
        <v>34</v>
      </c>
      <c r="D4280">
        <v>2003</v>
      </c>
      <c r="E4280" t="s">
        <v>13001</v>
      </c>
      <c r="F4280">
        <v>7.4</v>
      </c>
      <c r="G4280">
        <v>521000</v>
      </c>
      <c r="H4280" t="s">
        <v>8462</v>
      </c>
      <c r="I4280" t="s">
        <v>7408</v>
      </c>
      <c r="J4280" t="s">
        <v>7998</v>
      </c>
      <c r="K4280" t="s">
        <v>30</v>
      </c>
      <c r="L4280">
        <v>110000000</v>
      </c>
      <c r="M4280">
        <v>407711549</v>
      </c>
      <c r="N4280" t="s">
        <v>180</v>
      </c>
      <c r="O4280">
        <v>134</v>
      </c>
    </row>
    <row r="4281" spans="1:15" x14ac:dyDescent="0.25">
      <c r="A4281" t="s">
        <v>13002</v>
      </c>
      <c r="B4281" t="s">
        <v>2000</v>
      </c>
      <c r="C4281" t="s">
        <v>34</v>
      </c>
      <c r="D4281">
        <v>2003</v>
      </c>
      <c r="E4281" t="s">
        <v>13003</v>
      </c>
      <c r="F4281">
        <v>6.7</v>
      </c>
      <c r="G4281">
        <v>103000</v>
      </c>
      <c r="H4281" t="s">
        <v>6749</v>
      </c>
      <c r="I4281" t="s">
        <v>4861</v>
      </c>
      <c r="J4281" t="s">
        <v>12473</v>
      </c>
      <c r="K4281" t="s">
        <v>30</v>
      </c>
      <c r="L4281">
        <v>85000000</v>
      </c>
      <c r="M4281">
        <v>80981914</v>
      </c>
      <c r="N4281" t="s">
        <v>31</v>
      </c>
      <c r="O4281">
        <v>104</v>
      </c>
    </row>
    <row r="4282" spans="1:15" x14ac:dyDescent="0.25">
      <c r="A4282" t="s">
        <v>13004</v>
      </c>
      <c r="B4282" t="s">
        <v>16</v>
      </c>
      <c r="C4282" t="s">
        <v>52</v>
      </c>
      <c r="D4282">
        <v>2003</v>
      </c>
      <c r="E4282" t="s">
        <v>13005</v>
      </c>
      <c r="F4282">
        <v>6.1</v>
      </c>
      <c r="G4282">
        <v>80000</v>
      </c>
      <c r="H4282" t="s">
        <v>13006</v>
      </c>
      <c r="I4282" t="s">
        <v>13006</v>
      </c>
      <c r="J4282" t="s">
        <v>13007</v>
      </c>
      <c r="K4282" t="s">
        <v>30</v>
      </c>
      <c r="L4282">
        <v>7000000</v>
      </c>
      <c r="M4282">
        <v>16829545</v>
      </c>
      <c r="N4282" t="s">
        <v>13008</v>
      </c>
      <c r="O4282">
        <v>89</v>
      </c>
    </row>
    <row r="4283" spans="1:15" x14ac:dyDescent="0.25">
      <c r="A4283" t="s">
        <v>13009</v>
      </c>
      <c r="B4283" t="s">
        <v>16</v>
      </c>
      <c r="C4283" t="s">
        <v>4886</v>
      </c>
      <c r="D4283">
        <v>2003</v>
      </c>
      <c r="E4283" t="s">
        <v>12604</v>
      </c>
      <c r="F4283">
        <v>7.3</v>
      </c>
      <c r="G4283">
        <v>233000</v>
      </c>
      <c r="H4283" t="s">
        <v>8813</v>
      </c>
      <c r="I4283" t="s">
        <v>13010</v>
      </c>
      <c r="J4283" t="s">
        <v>2627</v>
      </c>
      <c r="K4283" t="s">
        <v>30</v>
      </c>
      <c r="L4283">
        <v>28000000</v>
      </c>
      <c r="M4283">
        <v>90259536</v>
      </c>
      <c r="N4283" t="s">
        <v>31</v>
      </c>
      <c r="O4283">
        <v>90</v>
      </c>
    </row>
    <row r="4284" spans="1:15" x14ac:dyDescent="0.25">
      <c r="A4284" t="s">
        <v>13011</v>
      </c>
      <c r="B4284" t="s">
        <v>16</v>
      </c>
      <c r="C4284" t="s">
        <v>34</v>
      </c>
      <c r="D4284">
        <v>2003</v>
      </c>
      <c r="E4284" t="s">
        <v>12535</v>
      </c>
      <c r="F4284">
        <v>6.4</v>
      </c>
      <c r="G4284">
        <v>156000</v>
      </c>
      <c r="H4284" t="s">
        <v>6909</v>
      </c>
      <c r="I4284" t="s">
        <v>6909</v>
      </c>
      <c r="J4284" t="s">
        <v>8153</v>
      </c>
      <c r="K4284" t="s">
        <v>30</v>
      </c>
      <c r="L4284">
        <v>29000000</v>
      </c>
      <c r="M4284">
        <v>98769390</v>
      </c>
      <c r="N4284" t="s">
        <v>31</v>
      </c>
      <c r="O4284">
        <v>102</v>
      </c>
    </row>
    <row r="4285" spans="1:15" x14ac:dyDescent="0.25">
      <c r="A4285" t="s">
        <v>13012</v>
      </c>
      <c r="B4285" t="s">
        <v>420</v>
      </c>
      <c r="C4285" t="s">
        <v>104</v>
      </c>
      <c r="D4285">
        <v>2003</v>
      </c>
      <c r="E4285" t="s">
        <v>12480</v>
      </c>
      <c r="F4285">
        <v>6.7</v>
      </c>
      <c r="G4285">
        <v>43000</v>
      </c>
      <c r="H4285" t="s">
        <v>11607</v>
      </c>
      <c r="I4285" t="s">
        <v>11607</v>
      </c>
      <c r="J4285" t="s">
        <v>11672</v>
      </c>
      <c r="K4285" t="s">
        <v>453</v>
      </c>
      <c r="M4285">
        <v>22441497</v>
      </c>
      <c r="N4285" t="s">
        <v>11609</v>
      </c>
      <c r="O4285">
        <v>102</v>
      </c>
    </row>
    <row r="4286" spans="1:15" x14ac:dyDescent="0.25">
      <c r="A4286" t="s">
        <v>13013</v>
      </c>
      <c r="B4286" t="s">
        <v>16</v>
      </c>
      <c r="C4286" t="s">
        <v>25</v>
      </c>
      <c r="D4286">
        <v>2003</v>
      </c>
      <c r="E4286" t="s">
        <v>12966</v>
      </c>
      <c r="F4286">
        <v>7.2</v>
      </c>
      <c r="G4286">
        <v>142000</v>
      </c>
      <c r="H4286" t="s">
        <v>5937</v>
      </c>
      <c r="I4286" t="s">
        <v>13014</v>
      </c>
      <c r="J4286" t="s">
        <v>10813</v>
      </c>
      <c r="K4286" t="s">
        <v>30</v>
      </c>
      <c r="L4286">
        <v>79000000</v>
      </c>
      <c r="M4286">
        <v>173013509</v>
      </c>
      <c r="N4286" t="s">
        <v>3746</v>
      </c>
      <c r="O4286">
        <v>154</v>
      </c>
    </row>
    <row r="4287" spans="1:15" x14ac:dyDescent="0.25">
      <c r="A4287" t="s">
        <v>13015</v>
      </c>
      <c r="B4287" t="s">
        <v>33</v>
      </c>
      <c r="C4287" t="s">
        <v>41</v>
      </c>
      <c r="D4287">
        <v>2003</v>
      </c>
      <c r="E4287" t="s">
        <v>12966</v>
      </c>
      <c r="F4287">
        <v>5.9</v>
      </c>
      <c r="G4287">
        <v>96000</v>
      </c>
      <c r="H4287" t="s">
        <v>12610</v>
      </c>
      <c r="I4287" t="s">
        <v>13016</v>
      </c>
      <c r="J4287" t="s">
        <v>852</v>
      </c>
      <c r="K4287" t="s">
        <v>30</v>
      </c>
      <c r="L4287">
        <v>40000000</v>
      </c>
      <c r="M4287">
        <v>190538630</v>
      </c>
      <c r="N4287" t="s">
        <v>180</v>
      </c>
      <c r="O4287">
        <v>98</v>
      </c>
    </row>
    <row r="4288" spans="1:15" x14ac:dyDescent="0.25">
      <c r="A4288" t="s">
        <v>13017</v>
      </c>
      <c r="B4288" t="s">
        <v>16</v>
      </c>
      <c r="C4288" t="s">
        <v>4886</v>
      </c>
      <c r="D4288">
        <v>2003</v>
      </c>
      <c r="E4288" t="s">
        <v>13018</v>
      </c>
      <c r="F4288">
        <v>5.3</v>
      </c>
      <c r="G4288">
        <v>22000</v>
      </c>
      <c r="H4288" t="s">
        <v>5477</v>
      </c>
      <c r="I4288" t="s">
        <v>5477</v>
      </c>
      <c r="J4288" t="s">
        <v>7209</v>
      </c>
      <c r="K4288" t="s">
        <v>22</v>
      </c>
      <c r="L4288">
        <v>12000000</v>
      </c>
      <c r="M4288">
        <v>23726793</v>
      </c>
      <c r="N4288" t="s">
        <v>10879</v>
      </c>
      <c r="O4288">
        <v>119</v>
      </c>
    </row>
    <row r="4289" spans="1:15" x14ac:dyDescent="0.25">
      <c r="A4289" t="s">
        <v>13019</v>
      </c>
      <c r="B4289" t="s">
        <v>33</v>
      </c>
      <c r="C4289" t="s">
        <v>41</v>
      </c>
      <c r="D4289">
        <v>2003</v>
      </c>
      <c r="E4289" t="s">
        <v>12924</v>
      </c>
      <c r="F4289">
        <v>7.5</v>
      </c>
      <c r="G4289">
        <v>54000</v>
      </c>
      <c r="H4289" t="s">
        <v>10739</v>
      </c>
      <c r="I4289" t="s">
        <v>10739</v>
      </c>
      <c r="J4289" t="s">
        <v>11875</v>
      </c>
      <c r="K4289" t="s">
        <v>30</v>
      </c>
      <c r="L4289">
        <v>30000000</v>
      </c>
      <c r="M4289">
        <v>48260279</v>
      </c>
      <c r="N4289" t="s">
        <v>2027</v>
      </c>
      <c r="O4289">
        <v>109</v>
      </c>
    </row>
    <row r="4290" spans="1:15" x14ac:dyDescent="0.25">
      <c r="A4290" t="s">
        <v>13020</v>
      </c>
      <c r="B4290" t="s">
        <v>2000</v>
      </c>
      <c r="C4290" t="s">
        <v>41</v>
      </c>
      <c r="D4290">
        <v>2003</v>
      </c>
      <c r="E4290" t="s">
        <v>13021</v>
      </c>
      <c r="F4290">
        <v>5.5</v>
      </c>
      <c r="G4290">
        <v>140000</v>
      </c>
      <c r="H4290" t="s">
        <v>4521</v>
      </c>
      <c r="I4290" t="s">
        <v>11769</v>
      </c>
      <c r="J4290" t="s">
        <v>11256</v>
      </c>
      <c r="K4290" t="s">
        <v>30</v>
      </c>
      <c r="L4290">
        <v>48000000</v>
      </c>
      <c r="M4290">
        <v>220673217</v>
      </c>
      <c r="N4290" t="s">
        <v>8990</v>
      </c>
      <c r="O4290">
        <v>84</v>
      </c>
    </row>
    <row r="4291" spans="1:15" x14ac:dyDescent="0.25">
      <c r="A4291" t="s">
        <v>13022</v>
      </c>
      <c r="B4291" t="s">
        <v>2000</v>
      </c>
      <c r="C4291" t="s">
        <v>41</v>
      </c>
      <c r="D4291">
        <v>2003</v>
      </c>
      <c r="E4291" t="s">
        <v>13023</v>
      </c>
      <c r="F4291">
        <v>6.4</v>
      </c>
      <c r="G4291">
        <v>218000</v>
      </c>
      <c r="H4291" t="s">
        <v>4498</v>
      </c>
      <c r="I4291" t="s">
        <v>13024</v>
      </c>
      <c r="J4291" t="s">
        <v>13025</v>
      </c>
      <c r="K4291" t="s">
        <v>30</v>
      </c>
      <c r="L4291">
        <v>50000000</v>
      </c>
      <c r="M4291">
        <v>177502387</v>
      </c>
      <c r="N4291" t="s">
        <v>13026</v>
      </c>
      <c r="O4291">
        <v>116</v>
      </c>
    </row>
    <row r="4292" spans="1:15" x14ac:dyDescent="0.25">
      <c r="A4292" t="s">
        <v>13027</v>
      </c>
      <c r="B4292" t="s">
        <v>2000</v>
      </c>
      <c r="C4292" t="s">
        <v>34</v>
      </c>
      <c r="D4292">
        <v>2003</v>
      </c>
      <c r="E4292" t="s">
        <v>13028</v>
      </c>
      <c r="F4292">
        <v>5.8</v>
      </c>
      <c r="G4292">
        <v>171000</v>
      </c>
      <c r="H4292" t="s">
        <v>8255</v>
      </c>
      <c r="I4292" t="s">
        <v>12018</v>
      </c>
      <c r="J4292" t="s">
        <v>570</v>
      </c>
      <c r="K4292" t="s">
        <v>30</v>
      </c>
      <c r="L4292">
        <v>78000000</v>
      </c>
      <c r="M4292">
        <v>179265204</v>
      </c>
      <c r="N4292" t="s">
        <v>13029</v>
      </c>
      <c r="O4292">
        <v>110</v>
      </c>
    </row>
    <row r="4293" spans="1:15" x14ac:dyDescent="0.25">
      <c r="A4293" t="s">
        <v>13030</v>
      </c>
      <c r="B4293" t="s">
        <v>33</v>
      </c>
      <c r="C4293" t="s">
        <v>41</v>
      </c>
      <c r="D4293">
        <v>2003</v>
      </c>
      <c r="E4293" t="s">
        <v>12508</v>
      </c>
      <c r="F4293">
        <v>5.8</v>
      </c>
      <c r="G4293">
        <v>61000</v>
      </c>
      <c r="H4293" t="s">
        <v>11904</v>
      </c>
      <c r="I4293" t="s">
        <v>13031</v>
      </c>
      <c r="J4293" t="s">
        <v>13032</v>
      </c>
      <c r="K4293" t="s">
        <v>30</v>
      </c>
      <c r="L4293">
        <v>25000000</v>
      </c>
      <c r="M4293">
        <v>50732139</v>
      </c>
      <c r="N4293" t="s">
        <v>23</v>
      </c>
      <c r="O4293">
        <v>105</v>
      </c>
    </row>
    <row r="4294" spans="1:15" x14ac:dyDescent="0.25">
      <c r="A4294" t="s">
        <v>13033</v>
      </c>
      <c r="B4294" t="s">
        <v>16</v>
      </c>
      <c r="C4294" t="s">
        <v>34</v>
      </c>
      <c r="D4294">
        <v>2003</v>
      </c>
      <c r="E4294" t="s">
        <v>13034</v>
      </c>
      <c r="F4294">
        <v>6.6</v>
      </c>
      <c r="G4294">
        <v>237000</v>
      </c>
      <c r="H4294" t="s">
        <v>8514</v>
      </c>
      <c r="I4294" t="s">
        <v>3521</v>
      </c>
      <c r="J4294" t="s">
        <v>7640</v>
      </c>
      <c r="K4294" t="s">
        <v>30</v>
      </c>
      <c r="L4294">
        <v>130000000</v>
      </c>
      <c r="M4294">
        <v>273339556</v>
      </c>
      <c r="N4294" t="s">
        <v>31</v>
      </c>
      <c r="O4294">
        <v>147</v>
      </c>
    </row>
    <row r="4295" spans="1:15" x14ac:dyDescent="0.25">
      <c r="A4295" t="s">
        <v>13035</v>
      </c>
      <c r="B4295" t="s">
        <v>16</v>
      </c>
      <c r="C4295" t="s">
        <v>34</v>
      </c>
      <c r="D4295">
        <v>2003</v>
      </c>
      <c r="E4295" t="s">
        <v>13036</v>
      </c>
      <c r="F4295">
        <v>7.4</v>
      </c>
      <c r="G4295">
        <v>68000</v>
      </c>
      <c r="H4295" t="s">
        <v>2831</v>
      </c>
      <c r="I4295" t="s">
        <v>13037</v>
      </c>
      <c r="J4295" t="s">
        <v>2831</v>
      </c>
      <c r="K4295" t="s">
        <v>30</v>
      </c>
      <c r="L4295">
        <v>22000000</v>
      </c>
      <c r="M4295">
        <v>68296293</v>
      </c>
      <c r="N4295" t="s">
        <v>2094</v>
      </c>
      <c r="O4295">
        <v>139</v>
      </c>
    </row>
    <row r="4296" spans="1:15" x14ac:dyDescent="0.25">
      <c r="A4296" t="s">
        <v>13038</v>
      </c>
      <c r="B4296" t="s">
        <v>2000</v>
      </c>
      <c r="C4296" t="s">
        <v>17</v>
      </c>
      <c r="D4296">
        <v>2003</v>
      </c>
      <c r="E4296" t="s">
        <v>13039</v>
      </c>
      <c r="F4296">
        <v>6.5</v>
      </c>
      <c r="G4296">
        <v>79000</v>
      </c>
      <c r="H4296" t="s">
        <v>263</v>
      </c>
      <c r="I4296" t="s">
        <v>13040</v>
      </c>
      <c r="J4296" t="s">
        <v>6288</v>
      </c>
      <c r="K4296" t="s">
        <v>30</v>
      </c>
      <c r="L4296">
        <v>65000000</v>
      </c>
      <c r="M4296">
        <v>141337989</v>
      </c>
      <c r="N4296" t="s">
        <v>11859</v>
      </c>
      <c r="O4296">
        <v>117</v>
      </c>
    </row>
    <row r="4297" spans="1:15" x14ac:dyDescent="0.25">
      <c r="A4297" t="s">
        <v>13041</v>
      </c>
      <c r="B4297" t="s">
        <v>16</v>
      </c>
      <c r="C4297" t="s">
        <v>34</v>
      </c>
      <c r="D4297">
        <v>2003</v>
      </c>
      <c r="E4297" t="s">
        <v>13036</v>
      </c>
      <c r="F4297">
        <v>5.7</v>
      </c>
      <c r="G4297">
        <v>113000</v>
      </c>
      <c r="H4297" t="s">
        <v>9911</v>
      </c>
      <c r="I4297" t="s">
        <v>696</v>
      </c>
      <c r="J4297" t="s">
        <v>2664</v>
      </c>
      <c r="K4297" t="s">
        <v>195</v>
      </c>
      <c r="L4297">
        <v>30000000</v>
      </c>
      <c r="M4297">
        <v>116632628</v>
      </c>
      <c r="N4297" t="s">
        <v>2027</v>
      </c>
      <c r="O4297">
        <v>97</v>
      </c>
    </row>
    <row r="4298" spans="1:15" x14ac:dyDescent="0.25">
      <c r="A4298" t="s">
        <v>13042</v>
      </c>
      <c r="B4298" t="s">
        <v>2000</v>
      </c>
      <c r="C4298" t="s">
        <v>41</v>
      </c>
      <c r="D4298">
        <v>2003</v>
      </c>
      <c r="E4298" t="s">
        <v>12128</v>
      </c>
      <c r="F4298">
        <v>6.7</v>
      </c>
      <c r="G4298">
        <v>380000</v>
      </c>
      <c r="H4298" t="s">
        <v>7950</v>
      </c>
      <c r="I4298" t="s">
        <v>10301</v>
      </c>
      <c r="J4298" t="s">
        <v>7916</v>
      </c>
      <c r="K4298" t="s">
        <v>30</v>
      </c>
      <c r="L4298">
        <v>81000000</v>
      </c>
      <c r="M4298">
        <v>484592874</v>
      </c>
      <c r="N4298" t="s">
        <v>11040</v>
      </c>
      <c r="O4298">
        <v>101</v>
      </c>
    </row>
    <row r="4299" spans="1:15" x14ac:dyDescent="0.25">
      <c r="A4299" t="s">
        <v>13043</v>
      </c>
      <c r="B4299" t="s">
        <v>16</v>
      </c>
      <c r="C4299" t="s">
        <v>104</v>
      </c>
      <c r="D4299">
        <v>2003</v>
      </c>
      <c r="E4299" t="s">
        <v>13044</v>
      </c>
      <c r="F4299">
        <v>8</v>
      </c>
      <c r="G4299">
        <v>141000</v>
      </c>
      <c r="H4299" t="s">
        <v>6527</v>
      </c>
      <c r="I4299" t="s">
        <v>6527</v>
      </c>
      <c r="J4299" t="s">
        <v>5214</v>
      </c>
      <c r="K4299" t="s">
        <v>3813</v>
      </c>
      <c r="L4299">
        <v>10000000</v>
      </c>
      <c r="M4299">
        <v>16689283</v>
      </c>
      <c r="N4299" t="s">
        <v>10418</v>
      </c>
      <c r="O4299">
        <v>178</v>
      </c>
    </row>
    <row r="4300" spans="1:15" x14ac:dyDescent="0.25">
      <c r="A4300" t="s">
        <v>13045</v>
      </c>
      <c r="B4300" t="s">
        <v>33</v>
      </c>
      <c r="C4300" t="s">
        <v>25</v>
      </c>
      <c r="D4300">
        <v>2003</v>
      </c>
      <c r="E4300" t="s">
        <v>13046</v>
      </c>
      <c r="F4300">
        <v>7</v>
      </c>
      <c r="G4300">
        <v>235000</v>
      </c>
      <c r="H4300" t="s">
        <v>9084</v>
      </c>
      <c r="I4300" t="s">
        <v>13047</v>
      </c>
      <c r="J4300" t="s">
        <v>13048</v>
      </c>
      <c r="K4300" t="s">
        <v>30</v>
      </c>
      <c r="L4300">
        <v>33000000</v>
      </c>
      <c r="M4300">
        <v>223853736</v>
      </c>
      <c r="N4300" t="s">
        <v>2027</v>
      </c>
      <c r="O4300">
        <v>97</v>
      </c>
    </row>
    <row r="4301" spans="1:15" x14ac:dyDescent="0.25">
      <c r="A4301" t="s">
        <v>13049</v>
      </c>
      <c r="B4301" t="s">
        <v>33</v>
      </c>
      <c r="C4301" t="s">
        <v>41</v>
      </c>
      <c r="D4301">
        <v>2003</v>
      </c>
      <c r="E4301" t="s">
        <v>13050</v>
      </c>
      <c r="F4301">
        <v>6.2</v>
      </c>
      <c r="G4301">
        <v>129000</v>
      </c>
      <c r="H4301" t="s">
        <v>9973</v>
      </c>
      <c r="I4301" t="s">
        <v>957</v>
      </c>
      <c r="J4301" t="s">
        <v>593</v>
      </c>
      <c r="K4301" t="s">
        <v>30</v>
      </c>
      <c r="L4301">
        <v>20000000</v>
      </c>
      <c r="M4301">
        <v>160846332</v>
      </c>
      <c r="N4301" t="s">
        <v>13051</v>
      </c>
      <c r="O4301">
        <v>97</v>
      </c>
    </row>
    <row r="4302" spans="1:15" x14ac:dyDescent="0.25">
      <c r="A4302" t="s">
        <v>13052</v>
      </c>
      <c r="B4302" t="s">
        <v>2000</v>
      </c>
      <c r="C4302" t="s">
        <v>34</v>
      </c>
      <c r="D4302">
        <v>2003</v>
      </c>
      <c r="E4302" t="s">
        <v>12394</v>
      </c>
      <c r="F4302">
        <v>4.9000000000000004</v>
      </c>
      <c r="G4302">
        <v>123000</v>
      </c>
      <c r="H4302" t="s">
        <v>11278</v>
      </c>
      <c r="I4302" t="s">
        <v>860</v>
      </c>
      <c r="J4302" t="s">
        <v>2133</v>
      </c>
      <c r="K4302" t="s">
        <v>30</v>
      </c>
      <c r="L4302">
        <v>120000000</v>
      </c>
      <c r="M4302">
        <v>259175788</v>
      </c>
      <c r="N4302" t="s">
        <v>31</v>
      </c>
      <c r="O4302">
        <v>106</v>
      </c>
    </row>
    <row r="4303" spans="1:15" x14ac:dyDescent="0.25">
      <c r="A4303" t="s">
        <v>13053</v>
      </c>
      <c r="B4303" t="s">
        <v>2000</v>
      </c>
      <c r="C4303" t="s">
        <v>41</v>
      </c>
      <c r="D4303">
        <v>2003</v>
      </c>
      <c r="E4303" t="s">
        <v>12963</v>
      </c>
      <c r="F4303">
        <v>4.8</v>
      </c>
      <c r="G4303">
        <v>63000</v>
      </c>
      <c r="H4303" t="s">
        <v>12269</v>
      </c>
      <c r="I4303" t="s">
        <v>11828</v>
      </c>
      <c r="J4303" t="s">
        <v>7783</v>
      </c>
      <c r="K4303" t="s">
        <v>30</v>
      </c>
      <c r="L4303">
        <v>45000000</v>
      </c>
      <c r="M4303">
        <v>124914842</v>
      </c>
      <c r="N4303" t="s">
        <v>118</v>
      </c>
      <c r="O4303">
        <v>95</v>
      </c>
    </row>
    <row r="4304" spans="1:15" x14ac:dyDescent="0.25">
      <c r="A4304" t="s">
        <v>13054</v>
      </c>
      <c r="B4304" t="s">
        <v>2000</v>
      </c>
      <c r="C4304" t="s">
        <v>41</v>
      </c>
      <c r="D4304">
        <v>2003</v>
      </c>
      <c r="E4304" t="s">
        <v>12657</v>
      </c>
      <c r="F4304">
        <v>5.6</v>
      </c>
      <c r="G4304">
        <v>14000</v>
      </c>
      <c r="H4304" t="s">
        <v>7966</v>
      </c>
      <c r="I4304" t="s">
        <v>9216</v>
      </c>
      <c r="J4304" t="s">
        <v>11131</v>
      </c>
      <c r="K4304" t="s">
        <v>30</v>
      </c>
      <c r="L4304">
        <v>17000000</v>
      </c>
      <c r="M4304">
        <v>23769505</v>
      </c>
      <c r="N4304" t="s">
        <v>44</v>
      </c>
      <c r="O4304">
        <v>98</v>
      </c>
    </row>
    <row r="4305" spans="1:15" x14ac:dyDescent="0.25">
      <c r="A4305" t="s">
        <v>13055</v>
      </c>
      <c r="B4305" t="s">
        <v>2000</v>
      </c>
      <c r="C4305" t="s">
        <v>41</v>
      </c>
      <c r="D4305">
        <v>2003</v>
      </c>
      <c r="E4305" t="s">
        <v>13005</v>
      </c>
      <c r="F4305">
        <v>6.2</v>
      </c>
      <c r="G4305">
        <v>207000</v>
      </c>
      <c r="H4305" t="s">
        <v>8015</v>
      </c>
      <c r="I4305" t="s">
        <v>13056</v>
      </c>
      <c r="J4305" t="s">
        <v>21</v>
      </c>
      <c r="K4305" t="s">
        <v>30</v>
      </c>
      <c r="L4305">
        <v>75000000</v>
      </c>
      <c r="M4305">
        <v>195745823</v>
      </c>
      <c r="N4305" t="s">
        <v>11859</v>
      </c>
      <c r="O4305">
        <v>106</v>
      </c>
    </row>
    <row r="4306" spans="1:15" x14ac:dyDescent="0.25">
      <c r="A4306" t="s">
        <v>13057</v>
      </c>
      <c r="B4306" t="s">
        <v>16</v>
      </c>
      <c r="C4306" t="s">
        <v>25</v>
      </c>
      <c r="D4306">
        <v>2003</v>
      </c>
      <c r="E4306" t="s">
        <v>13058</v>
      </c>
      <c r="F4306">
        <v>5.7</v>
      </c>
      <c r="G4306">
        <v>52000</v>
      </c>
      <c r="H4306" t="s">
        <v>13059</v>
      </c>
      <c r="I4306" t="s">
        <v>13059</v>
      </c>
      <c r="J4306" t="s">
        <v>13060</v>
      </c>
      <c r="K4306" t="s">
        <v>30</v>
      </c>
      <c r="L4306">
        <v>500000</v>
      </c>
      <c r="M4306">
        <v>54683487</v>
      </c>
      <c r="N4306" t="s">
        <v>13061</v>
      </c>
      <c r="O4306">
        <v>79</v>
      </c>
    </row>
    <row r="4307" spans="1:15" x14ac:dyDescent="0.25">
      <c r="A4307" t="s">
        <v>13062</v>
      </c>
      <c r="B4307" t="s">
        <v>2000</v>
      </c>
      <c r="C4307" t="s">
        <v>41</v>
      </c>
      <c r="D4307">
        <v>2003</v>
      </c>
      <c r="E4307" t="s">
        <v>13063</v>
      </c>
      <c r="F4307">
        <v>6.7</v>
      </c>
      <c r="G4307">
        <v>115000</v>
      </c>
      <c r="H4307" t="s">
        <v>214</v>
      </c>
      <c r="I4307" t="s">
        <v>214</v>
      </c>
      <c r="J4307" t="s">
        <v>21</v>
      </c>
      <c r="K4307" t="s">
        <v>30</v>
      </c>
      <c r="L4307">
        <v>80000000</v>
      </c>
      <c r="M4307">
        <v>265328738</v>
      </c>
      <c r="N4307" t="s">
        <v>31</v>
      </c>
      <c r="O4307">
        <v>128</v>
      </c>
    </row>
    <row r="4308" spans="1:15" x14ac:dyDescent="0.25">
      <c r="A4308" t="s">
        <v>13064</v>
      </c>
      <c r="B4308" t="s">
        <v>2000</v>
      </c>
      <c r="C4308" t="s">
        <v>63</v>
      </c>
      <c r="D4308">
        <v>2003</v>
      </c>
      <c r="E4308" t="s">
        <v>12969</v>
      </c>
      <c r="F4308">
        <v>6.9</v>
      </c>
      <c r="G4308">
        <v>74000</v>
      </c>
      <c r="H4308" t="s">
        <v>13065</v>
      </c>
      <c r="I4308" t="s">
        <v>13066</v>
      </c>
      <c r="J4308" t="s">
        <v>9278</v>
      </c>
      <c r="K4308" t="s">
        <v>22</v>
      </c>
      <c r="L4308">
        <v>12000000</v>
      </c>
      <c r="M4308">
        <v>33030115</v>
      </c>
      <c r="N4308" t="s">
        <v>13067</v>
      </c>
      <c r="O4308">
        <v>100</v>
      </c>
    </row>
    <row r="4309" spans="1:15" x14ac:dyDescent="0.25">
      <c r="A4309" t="s">
        <v>13068</v>
      </c>
      <c r="B4309" t="s">
        <v>33</v>
      </c>
      <c r="C4309" t="s">
        <v>25</v>
      </c>
      <c r="D4309">
        <v>2003</v>
      </c>
      <c r="E4309" t="s">
        <v>13069</v>
      </c>
      <c r="F4309">
        <v>4</v>
      </c>
      <c r="G4309">
        <v>59000</v>
      </c>
      <c r="H4309" t="s">
        <v>13070</v>
      </c>
      <c r="I4309" t="s">
        <v>11385</v>
      </c>
      <c r="J4309" t="s">
        <v>6846</v>
      </c>
      <c r="K4309" t="s">
        <v>30</v>
      </c>
      <c r="L4309">
        <v>109000000</v>
      </c>
      <c r="M4309">
        <v>133960541</v>
      </c>
      <c r="N4309" t="s">
        <v>61</v>
      </c>
      <c r="O4309">
        <v>82</v>
      </c>
    </row>
    <row r="4310" spans="1:15" x14ac:dyDescent="0.25">
      <c r="A4310" t="s">
        <v>13071</v>
      </c>
      <c r="B4310" t="s">
        <v>337</v>
      </c>
      <c r="C4310" t="s">
        <v>390</v>
      </c>
      <c r="D4310">
        <v>2003</v>
      </c>
      <c r="E4310" t="s">
        <v>13072</v>
      </c>
      <c r="F4310">
        <v>6.8</v>
      </c>
      <c r="G4310">
        <v>101000</v>
      </c>
      <c r="H4310" t="s">
        <v>13073</v>
      </c>
      <c r="I4310" t="s">
        <v>4001</v>
      </c>
      <c r="J4310" t="s">
        <v>10571</v>
      </c>
      <c r="K4310" t="s">
        <v>30</v>
      </c>
      <c r="L4310">
        <v>128000000</v>
      </c>
      <c r="M4310">
        <v>250397798</v>
      </c>
      <c r="N4310" t="s">
        <v>612</v>
      </c>
      <c r="O4310">
        <v>85</v>
      </c>
    </row>
    <row r="4311" spans="1:15" x14ac:dyDescent="0.25">
      <c r="A4311" t="s">
        <v>13074</v>
      </c>
      <c r="B4311" t="s">
        <v>448</v>
      </c>
      <c r="C4311" t="s">
        <v>17</v>
      </c>
      <c r="D4311">
        <v>2003</v>
      </c>
      <c r="E4311" t="s">
        <v>13075</v>
      </c>
      <c r="F4311">
        <v>5</v>
      </c>
      <c r="G4311">
        <v>14000</v>
      </c>
      <c r="H4311" t="s">
        <v>10240</v>
      </c>
      <c r="I4311" t="s">
        <v>10240</v>
      </c>
      <c r="J4311" t="s">
        <v>10240</v>
      </c>
      <c r="K4311" t="s">
        <v>30</v>
      </c>
      <c r="L4311">
        <v>10000000</v>
      </c>
      <c r="M4311">
        <v>402599</v>
      </c>
      <c r="N4311" t="s">
        <v>13076</v>
      </c>
      <c r="O4311">
        <v>93</v>
      </c>
    </row>
    <row r="4312" spans="1:15" x14ac:dyDescent="0.25">
      <c r="A4312" t="s">
        <v>13077</v>
      </c>
      <c r="B4312" t="s">
        <v>16</v>
      </c>
      <c r="C4312" t="s">
        <v>34</v>
      </c>
      <c r="D4312">
        <v>2003</v>
      </c>
      <c r="E4312" t="s">
        <v>12769</v>
      </c>
      <c r="F4312">
        <v>6.6</v>
      </c>
      <c r="G4312">
        <v>115000</v>
      </c>
      <c r="H4312" t="s">
        <v>10324</v>
      </c>
      <c r="I4312" t="s">
        <v>1100</v>
      </c>
      <c r="J4312" t="s">
        <v>4461</v>
      </c>
      <c r="K4312" t="s">
        <v>30</v>
      </c>
      <c r="L4312">
        <v>75000000</v>
      </c>
      <c r="M4312">
        <v>86468162</v>
      </c>
      <c r="N4312" t="s">
        <v>12638</v>
      </c>
      <c r="O4312">
        <v>121</v>
      </c>
    </row>
    <row r="4313" spans="1:15" x14ac:dyDescent="0.25">
      <c r="A4313" t="s">
        <v>13078</v>
      </c>
      <c r="B4313" t="s">
        <v>16</v>
      </c>
      <c r="C4313" t="s">
        <v>52</v>
      </c>
      <c r="D4313">
        <v>2003</v>
      </c>
      <c r="E4313" t="s">
        <v>12729</v>
      </c>
      <c r="F4313">
        <v>6.2</v>
      </c>
      <c r="G4313">
        <v>156000</v>
      </c>
      <c r="H4313" t="s">
        <v>9319</v>
      </c>
      <c r="I4313" t="s">
        <v>13079</v>
      </c>
      <c r="J4313" t="s">
        <v>13080</v>
      </c>
      <c r="K4313" t="s">
        <v>30</v>
      </c>
      <c r="L4313">
        <v>26000000</v>
      </c>
      <c r="M4313">
        <v>90941129</v>
      </c>
      <c r="N4313" t="s">
        <v>2027</v>
      </c>
      <c r="O4313">
        <v>90</v>
      </c>
    </row>
    <row r="4314" spans="1:15" x14ac:dyDescent="0.25">
      <c r="A4314" t="s">
        <v>13081</v>
      </c>
      <c r="B4314" t="s">
        <v>16</v>
      </c>
      <c r="C4314" t="s">
        <v>104</v>
      </c>
      <c r="D4314">
        <v>2003</v>
      </c>
      <c r="E4314" t="s">
        <v>13082</v>
      </c>
      <c r="F4314">
        <v>7.6</v>
      </c>
      <c r="G4314">
        <v>228000</v>
      </c>
      <c r="H4314" t="s">
        <v>11366</v>
      </c>
      <c r="I4314" t="s">
        <v>11367</v>
      </c>
      <c r="J4314" t="s">
        <v>988</v>
      </c>
      <c r="K4314" t="s">
        <v>30</v>
      </c>
      <c r="L4314">
        <v>20000000</v>
      </c>
      <c r="M4314">
        <v>60427839</v>
      </c>
      <c r="N4314" t="s">
        <v>13083</v>
      </c>
      <c r="O4314">
        <v>124</v>
      </c>
    </row>
    <row r="4315" spans="1:15" x14ac:dyDescent="0.25">
      <c r="A4315" t="s">
        <v>13084</v>
      </c>
      <c r="B4315" t="s">
        <v>2000</v>
      </c>
      <c r="C4315" t="s">
        <v>41</v>
      </c>
      <c r="D4315">
        <v>2003</v>
      </c>
      <c r="E4315" t="s">
        <v>12701</v>
      </c>
      <c r="F4315">
        <v>6.2</v>
      </c>
      <c r="G4315">
        <v>93000</v>
      </c>
      <c r="H4315" t="s">
        <v>2096</v>
      </c>
      <c r="I4315" t="s">
        <v>10769</v>
      </c>
      <c r="J4315" t="s">
        <v>9716</v>
      </c>
      <c r="K4315" t="s">
        <v>30</v>
      </c>
      <c r="L4315">
        <v>60000000</v>
      </c>
      <c r="M4315">
        <v>120801243</v>
      </c>
      <c r="N4315" t="s">
        <v>61</v>
      </c>
      <c r="O4315">
        <v>100</v>
      </c>
    </row>
    <row r="4316" spans="1:15" x14ac:dyDescent="0.25">
      <c r="A4316" t="s">
        <v>13085</v>
      </c>
      <c r="B4316" t="s">
        <v>33</v>
      </c>
      <c r="C4316" t="s">
        <v>34</v>
      </c>
      <c r="D4316">
        <v>2003</v>
      </c>
      <c r="E4316" t="s">
        <v>13034</v>
      </c>
      <c r="F4316">
        <v>6.2</v>
      </c>
      <c r="G4316">
        <v>152000</v>
      </c>
      <c r="H4316" t="s">
        <v>10237</v>
      </c>
      <c r="I4316" t="s">
        <v>10742</v>
      </c>
      <c r="J4316" t="s">
        <v>9759</v>
      </c>
      <c r="K4316" t="s">
        <v>22</v>
      </c>
      <c r="L4316">
        <v>40000000</v>
      </c>
      <c r="M4316">
        <v>160466000</v>
      </c>
      <c r="N4316" t="s">
        <v>61</v>
      </c>
      <c r="O4316">
        <v>87</v>
      </c>
    </row>
    <row r="4317" spans="1:15" x14ac:dyDescent="0.25">
      <c r="A4317" t="s">
        <v>8832</v>
      </c>
      <c r="B4317" t="s">
        <v>16</v>
      </c>
      <c r="C4317" t="s">
        <v>34</v>
      </c>
      <c r="D4317">
        <v>2003</v>
      </c>
      <c r="E4317" t="s">
        <v>13086</v>
      </c>
      <c r="F4317">
        <v>6.1</v>
      </c>
      <c r="G4317">
        <v>45000</v>
      </c>
      <c r="H4317" t="s">
        <v>135</v>
      </c>
      <c r="I4317" t="s">
        <v>13087</v>
      </c>
      <c r="J4317" t="s">
        <v>1877</v>
      </c>
      <c r="K4317" t="s">
        <v>30</v>
      </c>
      <c r="L4317">
        <v>55000000</v>
      </c>
      <c r="M4317">
        <v>46061847</v>
      </c>
      <c r="N4317" t="s">
        <v>9991</v>
      </c>
      <c r="O4317">
        <v>94</v>
      </c>
    </row>
    <row r="4318" spans="1:15" x14ac:dyDescent="0.25">
      <c r="A4318" t="s">
        <v>13088</v>
      </c>
      <c r="B4318" t="s">
        <v>2000</v>
      </c>
      <c r="C4318" t="s">
        <v>41</v>
      </c>
      <c r="D4318">
        <v>2003</v>
      </c>
      <c r="E4318" t="s">
        <v>12535</v>
      </c>
      <c r="F4318">
        <v>7.3</v>
      </c>
      <c r="G4318">
        <v>126000</v>
      </c>
      <c r="H4318" t="s">
        <v>991</v>
      </c>
      <c r="I4318" t="s">
        <v>13089</v>
      </c>
      <c r="J4318" t="s">
        <v>1536</v>
      </c>
      <c r="K4318" t="s">
        <v>30</v>
      </c>
      <c r="L4318">
        <v>62000000</v>
      </c>
      <c r="M4318">
        <v>65565672</v>
      </c>
      <c r="N4318" t="s">
        <v>23</v>
      </c>
      <c r="O4318">
        <v>116</v>
      </c>
    </row>
    <row r="4319" spans="1:15" x14ac:dyDescent="0.25">
      <c r="A4319" t="s">
        <v>13090</v>
      </c>
      <c r="B4319" t="s">
        <v>2000</v>
      </c>
      <c r="C4319" t="s">
        <v>41</v>
      </c>
      <c r="D4319">
        <v>2003</v>
      </c>
      <c r="E4319" t="s">
        <v>13003</v>
      </c>
      <c r="F4319">
        <v>6.8</v>
      </c>
      <c r="G4319">
        <v>49000</v>
      </c>
      <c r="H4319" t="s">
        <v>9376</v>
      </c>
      <c r="I4319" t="s">
        <v>13091</v>
      </c>
      <c r="J4319" t="s">
        <v>10804</v>
      </c>
      <c r="K4319" t="s">
        <v>30</v>
      </c>
      <c r="L4319">
        <v>18000000</v>
      </c>
      <c r="M4319">
        <v>58878723</v>
      </c>
      <c r="N4319" t="s">
        <v>2094</v>
      </c>
      <c r="O4319">
        <v>113</v>
      </c>
    </row>
    <row r="4320" spans="1:15" x14ac:dyDescent="0.25">
      <c r="A4320" t="s">
        <v>13092</v>
      </c>
      <c r="B4320" t="s">
        <v>2000</v>
      </c>
      <c r="C4320" t="s">
        <v>17</v>
      </c>
      <c r="D4320">
        <v>2003</v>
      </c>
      <c r="E4320" t="s">
        <v>13093</v>
      </c>
      <c r="F4320">
        <v>7.3</v>
      </c>
      <c r="G4320">
        <v>68000</v>
      </c>
      <c r="H4320" t="s">
        <v>4469</v>
      </c>
      <c r="I4320" t="s">
        <v>13094</v>
      </c>
      <c r="J4320" t="s">
        <v>10137</v>
      </c>
      <c r="K4320" t="s">
        <v>30</v>
      </c>
      <c r="L4320">
        <v>87000000</v>
      </c>
      <c r="M4320">
        <v>148336445</v>
      </c>
      <c r="N4320" t="s">
        <v>61</v>
      </c>
      <c r="O4320">
        <v>140</v>
      </c>
    </row>
    <row r="4321" spans="1:15" x14ac:dyDescent="0.25">
      <c r="A4321" t="s">
        <v>13095</v>
      </c>
      <c r="B4321" t="s">
        <v>16</v>
      </c>
      <c r="C4321" t="s">
        <v>41</v>
      </c>
      <c r="D4321">
        <v>2003</v>
      </c>
      <c r="E4321" t="s">
        <v>12480</v>
      </c>
      <c r="F4321">
        <v>6.3</v>
      </c>
      <c r="G4321">
        <v>198000</v>
      </c>
      <c r="H4321" t="s">
        <v>11998</v>
      </c>
      <c r="I4321" t="s">
        <v>10658</v>
      </c>
      <c r="J4321" t="s">
        <v>10659</v>
      </c>
      <c r="K4321" t="s">
        <v>30</v>
      </c>
      <c r="L4321">
        <v>55000000</v>
      </c>
      <c r="M4321">
        <v>232722935</v>
      </c>
      <c r="N4321" t="s">
        <v>61</v>
      </c>
      <c r="O4321">
        <v>96</v>
      </c>
    </row>
    <row r="4322" spans="1:15" x14ac:dyDescent="0.25">
      <c r="A4322" t="s">
        <v>13096</v>
      </c>
      <c r="B4322" t="s">
        <v>2000</v>
      </c>
      <c r="C4322" t="s">
        <v>41</v>
      </c>
      <c r="D4322">
        <v>2003</v>
      </c>
      <c r="E4322" t="s">
        <v>12562</v>
      </c>
      <c r="F4322">
        <v>5.5</v>
      </c>
      <c r="G4322">
        <v>69000</v>
      </c>
      <c r="H4322" t="s">
        <v>12610</v>
      </c>
      <c r="I4322" t="s">
        <v>7429</v>
      </c>
      <c r="J4322" t="s">
        <v>11334</v>
      </c>
      <c r="K4322" t="s">
        <v>30</v>
      </c>
      <c r="L4322">
        <v>18000000</v>
      </c>
      <c r="M4322">
        <v>101564935</v>
      </c>
      <c r="N4322" t="s">
        <v>180</v>
      </c>
      <c r="O4322">
        <v>95</v>
      </c>
    </row>
    <row r="4323" spans="1:15" x14ac:dyDescent="0.25">
      <c r="A4323" t="s">
        <v>13097</v>
      </c>
      <c r="B4323" t="s">
        <v>16</v>
      </c>
      <c r="C4323" t="s">
        <v>52</v>
      </c>
      <c r="D4323">
        <v>2003</v>
      </c>
      <c r="E4323" t="s">
        <v>13098</v>
      </c>
      <c r="F4323">
        <v>6.8</v>
      </c>
      <c r="G4323">
        <v>69000</v>
      </c>
      <c r="H4323" t="s">
        <v>13099</v>
      </c>
      <c r="I4323" t="s">
        <v>13099</v>
      </c>
      <c r="J4323" t="s">
        <v>13100</v>
      </c>
      <c r="K4323" t="s">
        <v>453</v>
      </c>
      <c r="M4323">
        <v>6291958</v>
      </c>
      <c r="N4323" t="s">
        <v>4408</v>
      </c>
      <c r="O4323">
        <v>91</v>
      </c>
    </row>
    <row r="4324" spans="1:15" x14ac:dyDescent="0.25">
      <c r="A4324" t="s">
        <v>13101</v>
      </c>
      <c r="B4324" t="s">
        <v>2000</v>
      </c>
      <c r="C4324" t="s">
        <v>34</v>
      </c>
      <c r="D4324">
        <v>2003</v>
      </c>
      <c r="E4324" t="s">
        <v>13093</v>
      </c>
      <c r="F4324">
        <v>5.6</v>
      </c>
      <c r="G4324">
        <v>132000</v>
      </c>
      <c r="H4324" t="s">
        <v>7919</v>
      </c>
      <c r="I4324" t="s">
        <v>13102</v>
      </c>
      <c r="J4324" t="s">
        <v>11977</v>
      </c>
      <c r="K4324" t="s">
        <v>30</v>
      </c>
      <c r="L4324">
        <v>95000000</v>
      </c>
      <c r="M4324">
        <v>160099222</v>
      </c>
      <c r="N4324" t="s">
        <v>44</v>
      </c>
      <c r="O4324">
        <v>117</v>
      </c>
    </row>
    <row r="4325" spans="1:15" x14ac:dyDescent="0.25">
      <c r="A4325" t="s">
        <v>13103</v>
      </c>
      <c r="B4325" t="s">
        <v>16</v>
      </c>
      <c r="C4325" t="s">
        <v>104</v>
      </c>
      <c r="D4325">
        <v>2003</v>
      </c>
      <c r="E4325" t="s">
        <v>12918</v>
      </c>
      <c r="F4325">
        <v>7.2</v>
      </c>
      <c r="G4325">
        <v>88000</v>
      </c>
      <c r="H4325" t="s">
        <v>5228</v>
      </c>
      <c r="I4325" t="s">
        <v>5228</v>
      </c>
      <c r="J4325" t="s">
        <v>13104</v>
      </c>
      <c r="K4325" t="s">
        <v>30</v>
      </c>
      <c r="L4325">
        <v>3000000</v>
      </c>
      <c r="M4325">
        <v>10012022</v>
      </c>
      <c r="N4325" t="s">
        <v>12890</v>
      </c>
      <c r="O4325">
        <v>81</v>
      </c>
    </row>
    <row r="4326" spans="1:15" x14ac:dyDescent="0.25">
      <c r="A4326" t="s">
        <v>13105</v>
      </c>
      <c r="B4326" t="s">
        <v>2000</v>
      </c>
      <c r="C4326" t="s">
        <v>151</v>
      </c>
      <c r="D4326">
        <v>2003</v>
      </c>
      <c r="E4326" t="s">
        <v>12453</v>
      </c>
      <c r="F4326">
        <v>5</v>
      </c>
      <c r="G4326">
        <v>31000</v>
      </c>
      <c r="H4326" t="s">
        <v>13106</v>
      </c>
      <c r="I4326" t="s">
        <v>13107</v>
      </c>
      <c r="J4326" t="s">
        <v>13108</v>
      </c>
      <c r="K4326" t="s">
        <v>30</v>
      </c>
      <c r="L4326">
        <v>11000000</v>
      </c>
      <c r="M4326">
        <v>47488536</v>
      </c>
      <c r="N4326" t="s">
        <v>11859</v>
      </c>
      <c r="O4326">
        <v>86</v>
      </c>
    </row>
    <row r="4327" spans="1:15" x14ac:dyDescent="0.25">
      <c r="A4327" t="s">
        <v>13109</v>
      </c>
      <c r="B4327" t="s">
        <v>33</v>
      </c>
      <c r="C4327" t="s">
        <v>34</v>
      </c>
      <c r="D4327">
        <v>2003</v>
      </c>
      <c r="E4327" t="s">
        <v>13093</v>
      </c>
      <c r="F4327">
        <v>4.3</v>
      </c>
      <c r="G4327">
        <v>57000</v>
      </c>
      <c r="H4327" t="s">
        <v>6909</v>
      </c>
      <c r="I4327" t="s">
        <v>6909</v>
      </c>
      <c r="J4327" t="s">
        <v>13110</v>
      </c>
      <c r="K4327" t="s">
        <v>30</v>
      </c>
      <c r="L4327">
        <v>38000000</v>
      </c>
      <c r="M4327">
        <v>197101678</v>
      </c>
      <c r="N4327" t="s">
        <v>8990</v>
      </c>
      <c r="O4327">
        <v>84</v>
      </c>
    </row>
    <row r="4328" spans="1:15" x14ac:dyDescent="0.25">
      <c r="A4328" t="s">
        <v>13111</v>
      </c>
      <c r="B4328" t="s">
        <v>16</v>
      </c>
      <c r="C4328" t="s">
        <v>41</v>
      </c>
      <c r="D4328">
        <v>2003</v>
      </c>
      <c r="E4328" t="s">
        <v>12480</v>
      </c>
      <c r="F4328">
        <v>2.5</v>
      </c>
      <c r="G4328">
        <v>46000</v>
      </c>
      <c r="H4328" t="s">
        <v>2035</v>
      </c>
      <c r="I4328" t="s">
        <v>2035</v>
      </c>
      <c r="J4328" t="s">
        <v>9663</v>
      </c>
      <c r="K4328" t="s">
        <v>30</v>
      </c>
      <c r="L4328">
        <v>54000000</v>
      </c>
      <c r="M4328">
        <v>7266209</v>
      </c>
      <c r="N4328" t="s">
        <v>11859</v>
      </c>
      <c r="O4328">
        <v>121</v>
      </c>
    </row>
    <row r="4329" spans="1:15" x14ac:dyDescent="0.25">
      <c r="A4329" t="s">
        <v>13112</v>
      </c>
      <c r="B4329" t="s">
        <v>2000</v>
      </c>
      <c r="C4329" t="s">
        <v>104</v>
      </c>
      <c r="D4329">
        <v>2003</v>
      </c>
      <c r="E4329" t="s">
        <v>12934</v>
      </c>
      <c r="F4329">
        <v>6.5</v>
      </c>
      <c r="G4329">
        <v>58000</v>
      </c>
      <c r="H4329" t="s">
        <v>7042</v>
      </c>
      <c r="I4329" t="s">
        <v>13113</v>
      </c>
      <c r="J4329" t="s">
        <v>4127</v>
      </c>
      <c r="K4329" t="s">
        <v>30</v>
      </c>
      <c r="L4329">
        <v>50000000</v>
      </c>
      <c r="M4329">
        <v>55495563</v>
      </c>
      <c r="N4329" t="s">
        <v>118</v>
      </c>
      <c r="O4329">
        <v>105</v>
      </c>
    </row>
    <row r="4330" spans="1:15" x14ac:dyDescent="0.25">
      <c r="A4330" t="s">
        <v>13114</v>
      </c>
      <c r="B4330" t="s">
        <v>2000</v>
      </c>
      <c r="C4330" t="s">
        <v>34</v>
      </c>
      <c r="D4330">
        <v>2003</v>
      </c>
      <c r="E4330" t="s">
        <v>11835</v>
      </c>
      <c r="F4330">
        <v>5.5</v>
      </c>
      <c r="G4330">
        <v>95000</v>
      </c>
      <c r="H4330" t="s">
        <v>6176</v>
      </c>
      <c r="I4330" t="s">
        <v>13115</v>
      </c>
      <c r="J4330" t="s">
        <v>10038</v>
      </c>
      <c r="K4330" t="s">
        <v>22</v>
      </c>
      <c r="L4330">
        <v>60000000</v>
      </c>
      <c r="M4330">
        <v>73498611</v>
      </c>
      <c r="N4330" t="s">
        <v>44</v>
      </c>
      <c r="O4330">
        <v>135</v>
      </c>
    </row>
    <row r="4331" spans="1:15" x14ac:dyDescent="0.25">
      <c r="A4331" t="s">
        <v>13116</v>
      </c>
      <c r="B4331" t="s">
        <v>2000</v>
      </c>
      <c r="C4331" t="s">
        <v>41</v>
      </c>
      <c r="D4331">
        <v>2003</v>
      </c>
      <c r="E4331" t="s">
        <v>13117</v>
      </c>
      <c r="F4331">
        <v>3.4</v>
      </c>
      <c r="G4331">
        <v>38000</v>
      </c>
      <c r="H4331" t="s">
        <v>10429</v>
      </c>
      <c r="I4331" t="s">
        <v>7930</v>
      </c>
      <c r="J4331" t="s">
        <v>13118</v>
      </c>
      <c r="K4331" t="s">
        <v>30</v>
      </c>
      <c r="L4331">
        <v>19000000</v>
      </c>
      <c r="M4331">
        <v>39267515</v>
      </c>
      <c r="N4331" t="s">
        <v>2027</v>
      </c>
      <c r="O4331">
        <v>85</v>
      </c>
    </row>
    <row r="4332" spans="1:15" x14ac:dyDescent="0.25">
      <c r="A4332" t="s">
        <v>13119</v>
      </c>
      <c r="B4332" t="s">
        <v>2000</v>
      </c>
      <c r="C4332" t="s">
        <v>104</v>
      </c>
      <c r="D4332">
        <v>2003</v>
      </c>
      <c r="E4332" t="s">
        <v>12986</v>
      </c>
      <c r="F4332">
        <v>7.1</v>
      </c>
      <c r="G4332">
        <v>94000</v>
      </c>
      <c r="H4332" t="s">
        <v>8762</v>
      </c>
      <c r="I4332" t="s">
        <v>7403</v>
      </c>
      <c r="J4332" t="s">
        <v>2627</v>
      </c>
      <c r="K4332" t="s">
        <v>30</v>
      </c>
      <c r="L4332">
        <v>60000000</v>
      </c>
      <c r="M4332">
        <v>80154140</v>
      </c>
      <c r="N4332" t="s">
        <v>8628</v>
      </c>
      <c r="O4332">
        <v>127</v>
      </c>
    </row>
    <row r="4333" spans="1:15" x14ac:dyDescent="0.25">
      <c r="A4333" t="s">
        <v>13120</v>
      </c>
      <c r="B4333" t="s">
        <v>16</v>
      </c>
      <c r="C4333" t="s">
        <v>52</v>
      </c>
      <c r="D4333">
        <v>2003</v>
      </c>
      <c r="E4333" t="s">
        <v>12724</v>
      </c>
      <c r="F4333">
        <v>5.6</v>
      </c>
      <c r="G4333">
        <v>60000</v>
      </c>
      <c r="H4333" t="s">
        <v>8632</v>
      </c>
      <c r="I4333" t="s">
        <v>8632</v>
      </c>
      <c r="J4333" t="s">
        <v>13121</v>
      </c>
      <c r="K4333" t="s">
        <v>30</v>
      </c>
      <c r="L4333">
        <v>17000000</v>
      </c>
      <c r="M4333">
        <v>63102666</v>
      </c>
      <c r="N4333" t="s">
        <v>80</v>
      </c>
      <c r="O4333">
        <v>104</v>
      </c>
    </row>
    <row r="4334" spans="1:15" x14ac:dyDescent="0.25">
      <c r="A4334" t="s">
        <v>13122</v>
      </c>
      <c r="B4334" t="s">
        <v>2000</v>
      </c>
      <c r="C4334" t="s">
        <v>34</v>
      </c>
      <c r="D4334">
        <v>2003</v>
      </c>
      <c r="E4334" t="s">
        <v>13023</v>
      </c>
      <c r="F4334">
        <v>6.2</v>
      </c>
      <c r="G4334">
        <v>102000</v>
      </c>
      <c r="H4334" t="s">
        <v>10569</v>
      </c>
      <c r="I4334" t="s">
        <v>13123</v>
      </c>
      <c r="J4334" t="s">
        <v>2754</v>
      </c>
      <c r="K4334" t="s">
        <v>30</v>
      </c>
      <c r="L4334">
        <v>50000000</v>
      </c>
      <c r="M4334">
        <v>88323487</v>
      </c>
      <c r="N4334" t="s">
        <v>2094</v>
      </c>
      <c r="O4334">
        <v>114</v>
      </c>
    </row>
    <row r="4335" spans="1:15" x14ac:dyDescent="0.25">
      <c r="A4335" t="s">
        <v>13124</v>
      </c>
      <c r="B4335" t="s">
        <v>16</v>
      </c>
      <c r="C4335" t="s">
        <v>17</v>
      </c>
      <c r="D4335">
        <v>2003</v>
      </c>
      <c r="E4335" t="s">
        <v>12750</v>
      </c>
      <c r="F4335">
        <v>5.5</v>
      </c>
      <c r="G4335">
        <v>90000</v>
      </c>
      <c r="H4335" t="s">
        <v>497</v>
      </c>
      <c r="I4335" t="s">
        <v>20</v>
      </c>
      <c r="J4335" t="s">
        <v>5224</v>
      </c>
      <c r="K4335" t="s">
        <v>30</v>
      </c>
      <c r="L4335">
        <v>68000000</v>
      </c>
      <c r="M4335">
        <v>81240406</v>
      </c>
      <c r="N4335" t="s">
        <v>5112</v>
      </c>
      <c r="O4335">
        <v>134</v>
      </c>
    </row>
    <row r="4336" spans="1:15" x14ac:dyDescent="0.25">
      <c r="A4336" t="s">
        <v>13125</v>
      </c>
      <c r="B4336" t="s">
        <v>16</v>
      </c>
      <c r="C4336" t="s">
        <v>17</v>
      </c>
      <c r="D4336">
        <v>2003</v>
      </c>
      <c r="E4336" t="s">
        <v>13126</v>
      </c>
      <c r="F4336">
        <v>8</v>
      </c>
      <c r="G4336">
        <v>79000</v>
      </c>
      <c r="H4336" t="s">
        <v>11602</v>
      </c>
      <c r="I4336" t="s">
        <v>11602</v>
      </c>
      <c r="J4336" t="s">
        <v>11602</v>
      </c>
      <c r="K4336" t="s">
        <v>921</v>
      </c>
      <c r="M4336">
        <v>8945072</v>
      </c>
      <c r="N4336" t="s">
        <v>13127</v>
      </c>
      <c r="O4336">
        <v>103</v>
      </c>
    </row>
    <row r="4337" spans="1:15" x14ac:dyDescent="0.25">
      <c r="A4337" t="s">
        <v>13128</v>
      </c>
      <c r="B4337" t="s">
        <v>33</v>
      </c>
      <c r="C4337" t="s">
        <v>41</v>
      </c>
      <c r="D4337">
        <v>2003</v>
      </c>
      <c r="E4337" t="s">
        <v>13129</v>
      </c>
      <c r="F4337">
        <v>5.6</v>
      </c>
      <c r="G4337">
        <v>65000</v>
      </c>
      <c r="H4337" t="s">
        <v>11400</v>
      </c>
      <c r="I4337" t="s">
        <v>13130</v>
      </c>
      <c r="J4337" t="s">
        <v>1486</v>
      </c>
      <c r="K4337" t="s">
        <v>30</v>
      </c>
      <c r="L4337">
        <v>60000000</v>
      </c>
      <c r="M4337">
        <v>164433867</v>
      </c>
      <c r="N4337" t="s">
        <v>11859</v>
      </c>
      <c r="O4337">
        <v>92</v>
      </c>
    </row>
    <row r="4338" spans="1:15" x14ac:dyDescent="0.25">
      <c r="A4338" t="s">
        <v>13131</v>
      </c>
      <c r="B4338" t="s">
        <v>2000</v>
      </c>
      <c r="C4338" t="s">
        <v>34</v>
      </c>
      <c r="D4338">
        <v>2003</v>
      </c>
      <c r="E4338" t="s">
        <v>12966</v>
      </c>
      <c r="F4338">
        <v>6.3</v>
      </c>
      <c r="G4338">
        <v>105000</v>
      </c>
      <c r="H4338" t="s">
        <v>7477</v>
      </c>
      <c r="I4338" t="s">
        <v>5658</v>
      </c>
      <c r="J4338" t="s">
        <v>9663</v>
      </c>
      <c r="K4338" t="s">
        <v>30</v>
      </c>
      <c r="L4338">
        <v>60000000</v>
      </c>
      <c r="M4338">
        <v>117248958</v>
      </c>
      <c r="N4338" t="s">
        <v>44</v>
      </c>
      <c r="O4338">
        <v>119</v>
      </c>
    </row>
    <row r="4339" spans="1:15" x14ac:dyDescent="0.25">
      <c r="A4339" t="s">
        <v>13132</v>
      </c>
      <c r="B4339" t="s">
        <v>2000</v>
      </c>
      <c r="C4339" t="s">
        <v>41</v>
      </c>
      <c r="D4339">
        <v>2003</v>
      </c>
      <c r="E4339" t="s">
        <v>13003</v>
      </c>
      <c r="F4339">
        <v>5.9</v>
      </c>
      <c r="G4339">
        <v>56000</v>
      </c>
      <c r="H4339" t="s">
        <v>3522</v>
      </c>
      <c r="I4339" t="s">
        <v>12936</v>
      </c>
      <c r="J4339" t="s">
        <v>8011</v>
      </c>
      <c r="K4339" t="s">
        <v>5820</v>
      </c>
      <c r="L4339">
        <v>40000000</v>
      </c>
      <c r="M4339">
        <v>19322135</v>
      </c>
      <c r="N4339" t="s">
        <v>3746</v>
      </c>
      <c r="O4339">
        <v>89</v>
      </c>
    </row>
    <row r="4340" spans="1:15" x14ac:dyDescent="0.25">
      <c r="A4340" t="s">
        <v>13133</v>
      </c>
      <c r="B4340" t="s">
        <v>2000</v>
      </c>
      <c r="C4340" t="s">
        <v>17</v>
      </c>
      <c r="D4340">
        <v>2003</v>
      </c>
      <c r="E4340" t="s">
        <v>12994</v>
      </c>
      <c r="F4340">
        <v>5.4</v>
      </c>
      <c r="G4340">
        <v>44000</v>
      </c>
      <c r="H4340" t="s">
        <v>13134</v>
      </c>
      <c r="I4340" t="s">
        <v>13135</v>
      </c>
      <c r="J4340" t="s">
        <v>13136</v>
      </c>
      <c r="K4340" t="s">
        <v>30</v>
      </c>
      <c r="L4340">
        <v>18000000</v>
      </c>
      <c r="M4340">
        <v>62228395</v>
      </c>
      <c r="N4340" t="s">
        <v>61</v>
      </c>
      <c r="O4340">
        <v>94</v>
      </c>
    </row>
    <row r="4341" spans="1:15" x14ac:dyDescent="0.25">
      <c r="A4341" t="s">
        <v>13137</v>
      </c>
      <c r="B4341" t="s">
        <v>16</v>
      </c>
      <c r="C4341" t="s">
        <v>104</v>
      </c>
      <c r="D4341">
        <v>2003</v>
      </c>
      <c r="E4341" t="s">
        <v>13021</v>
      </c>
      <c r="F4341">
        <v>6.6</v>
      </c>
      <c r="G4341">
        <v>22000</v>
      </c>
      <c r="H4341" t="s">
        <v>13138</v>
      </c>
      <c r="I4341" t="s">
        <v>13138</v>
      </c>
      <c r="J4341" t="s">
        <v>2077</v>
      </c>
      <c r="K4341" t="s">
        <v>195</v>
      </c>
      <c r="L4341">
        <v>5000000</v>
      </c>
      <c r="M4341">
        <v>2466444</v>
      </c>
      <c r="N4341" t="s">
        <v>10358</v>
      </c>
      <c r="O4341">
        <v>104</v>
      </c>
    </row>
    <row r="4342" spans="1:15" x14ac:dyDescent="0.25">
      <c r="A4342" t="s">
        <v>13139</v>
      </c>
      <c r="B4342" t="s">
        <v>33</v>
      </c>
      <c r="C4342" t="s">
        <v>41</v>
      </c>
      <c r="D4342">
        <v>2003</v>
      </c>
      <c r="E4342" t="s">
        <v>12979</v>
      </c>
      <c r="F4342">
        <v>5.0999999999999996</v>
      </c>
      <c r="G4342">
        <v>44000</v>
      </c>
      <c r="H4342" t="s">
        <v>10701</v>
      </c>
      <c r="I4342" t="s">
        <v>13047</v>
      </c>
      <c r="J4342" t="s">
        <v>1486</v>
      </c>
      <c r="K4342" t="s">
        <v>30</v>
      </c>
      <c r="L4342">
        <v>90000000</v>
      </c>
      <c r="M4342">
        <v>182290266</v>
      </c>
      <c r="N4342" t="s">
        <v>1725</v>
      </c>
      <c r="O4342">
        <v>88</v>
      </c>
    </row>
    <row r="4343" spans="1:15" x14ac:dyDescent="0.25">
      <c r="A4343" t="s">
        <v>13140</v>
      </c>
      <c r="B4343" t="s">
        <v>33</v>
      </c>
      <c r="C4343" t="s">
        <v>390</v>
      </c>
      <c r="D4343">
        <v>2003</v>
      </c>
      <c r="E4343" t="s">
        <v>12963</v>
      </c>
      <c r="F4343">
        <v>6.7</v>
      </c>
      <c r="G4343">
        <v>51000</v>
      </c>
      <c r="H4343" t="s">
        <v>13141</v>
      </c>
      <c r="I4343" t="s">
        <v>11073</v>
      </c>
      <c r="J4343" t="s">
        <v>6538</v>
      </c>
      <c r="K4343" t="s">
        <v>30</v>
      </c>
      <c r="L4343">
        <v>60000000</v>
      </c>
      <c r="M4343">
        <v>80773077</v>
      </c>
      <c r="N4343" t="s">
        <v>9689</v>
      </c>
      <c r="O4343">
        <v>86</v>
      </c>
    </row>
    <row r="4344" spans="1:15" x14ac:dyDescent="0.25">
      <c r="A4344" t="s">
        <v>13142</v>
      </c>
      <c r="B4344" t="s">
        <v>16</v>
      </c>
      <c r="C4344" t="s">
        <v>34</v>
      </c>
      <c r="D4344">
        <v>2003</v>
      </c>
      <c r="E4344" t="s">
        <v>12701</v>
      </c>
      <c r="F4344">
        <v>2.1</v>
      </c>
      <c r="G4344">
        <v>36000</v>
      </c>
      <c r="H4344" t="s">
        <v>13143</v>
      </c>
      <c r="I4344" t="s">
        <v>13144</v>
      </c>
      <c r="J4344" t="s">
        <v>13145</v>
      </c>
      <c r="K4344" t="s">
        <v>5820</v>
      </c>
      <c r="L4344">
        <v>12000000</v>
      </c>
      <c r="M4344">
        <v>13818181</v>
      </c>
      <c r="N4344" t="s">
        <v>13146</v>
      </c>
      <c r="O4344">
        <v>90</v>
      </c>
    </row>
    <row r="4345" spans="1:15" x14ac:dyDescent="0.25">
      <c r="A4345" t="s">
        <v>13147</v>
      </c>
      <c r="B4345" t="s">
        <v>2000</v>
      </c>
      <c r="C4345" t="s">
        <v>63</v>
      </c>
      <c r="D4345">
        <v>2003</v>
      </c>
      <c r="E4345" t="s">
        <v>12741</v>
      </c>
      <c r="F4345">
        <v>6.3</v>
      </c>
      <c r="G4345">
        <v>16000</v>
      </c>
      <c r="H4345" t="s">
        <v>168</v>
      </c>
      <c r="I4345" t="s">
        <v>13148</v>
      </c>
      <c r="J4345" t="s">
        <v>3568</v>
      </c>
      <c r="K4345" t="s">
        <v>30</v>
      </c>
      <c r="L4345">
        <v>56000000</v>
      </c>
      <c r="M4345">
        <v>12923936</v>
      </c>
      <c r="N4345" t="s">
        <v>6999</v>
      </c>
      <c r="O4345">
        <v>219</v>
      </c>
    </row>
    <row r="4346" spans="1:15" x14ac:dyDescent="0.25">
      <c r="A4346" t="s">
        <v>13149</v>
      </c>
      <c r="B4346" t="s">
        <v>16</v>
      </c>
      <c r="C4346" t="s">
        <v>104</v>
      </c>
      <c r="D4346">
        <v>2003</v>
      </c>
      <c r="E4346" t="s">
        <v>12938</v>
      </c>
      <c r="F4346">
        <v>7.5</v>
      </c>
      <c r="G4346">
        <v>66000</v>
      </c>
      <c r="H4346" t="s">
        <v>13150</v>
      </c>
      <c r="I4346" t="s">
        <v>13151</v>
      </c>
      <c r="J4346" t="s">
        <v>2890</v>
      </c>
      <c r="K4346" t="s">
        <v>30</v>
      </c>
      <c r="L4346">
        <v>16500000</v>
      </c>
      <c r="M4346">
        <v>16763804</v>
      </c>
      <c r="N4346" t="s">
        <v>9689</v>
      </c>
      <c r="O4346">
        <v>126</v>
      </c>
    </row>
    <row r="4347" spans="1:15" x14ac:dyDescent="0.25">
      <c r="A4347" t="s">
        <v>13152</v>
      </c>
      <c r="B4347" t="s">
        <v>16</v>
      </c>
      <c r="C4347" t="s">
        <v>34</v>
      </c>
      <c r="D4347">
        <v>2003</v>
      </c>
      <c r="E4347" t="s">
        <v>12508</v>
      </c>
      <c r="F4347">
        <v>6.1</v>
      </c>
      <c r="G4347">
        <v>46000</v>
      </c>
      <c r="H4347" t="s">
        <v>8502</v>
      </c>
      <c r="I4347" t="s">
        <v>13153</v>
      </c>
      <c r="J4347" t="s">
        <v>11822</v>
      </c>
      <c r="K4347" t="s">
        <v>30</v>
      </c>
      <c r="L4347">
        <v>36000000</v>
      </c>
      <c r="M4347">
        <v>44350926</v>
      </c>
      <c r="N4347" t="s">
        <v>13154</v>
      </c>
      <c r="O4347">
        <v>109</v>
      </c>
    </row>
    <row r="4348" spans="1:15" x14ac:dyDescent="0.25">
      <c r="A4348" t="s">
        <v>13155</v>
      </c>
      <c r="B4348" t="s">
        <v>16</v>
      </c>
      <c r="C4348" t="s">
        <v>41</v>
      </c>
      <c r="D4348">
        <v>2003</v>
      </c>
      <c r="E4348" t="s">
        <v>12994</v>
      </c>
      <c r="F4348">
        <v>7.6</v>
      </c>
      <c r="G4348">
        <v>68000</v>
      </c>
      <c r="H4348" t="s">
        <v>13156</v>
      </c>
      <c r="I4348" t="s">
        <v>13156</v>
      </c>
      <c r="J4348" t="s">
        <v>13157</v>
      </c>
      <c r="K4348" t="s">
        <v>30</v>
      </c>
      <c r="L4348">
        <v>500000</v>
      </c>
      <c r="M4348">
        <v>8701337</v>
      </c>
      <c r="N4348" t="s">
        <v>13158</v>
      </c>
      <c r="O4348">
        <v>89</v>
      </c>
    </row>
    <row r="4349" spans="1:15" x14ac:dyDescent="0.25">
      <c r="A4349" t="s">
        <v>13159</v>
      </c>
      <c r="B4349" t="s">
        <v>16</v>
      </c>
      <c r="C4349" t="s">
        <v>41</v>
      </c>
      <c r="D4349">
        <v>2003</v>
      </c>
      <c r="E4349" t="s">
        <v>13160</v>
      </c>
      <c r="F4349">
        <v>7.7</v>
      </c>
      <c r="G4349">
        <v>140000</v>
      </c>
      <c r="H4349" t="s">
        <v>13161</v>
      </c>
      <c r="I4349" t="s">
        <v>13162</v>
      </c>
      <c r="J4349" t="s">
        <v>13163</v>
      </c>
      <c r="K4349" t="s">
        <v>5820</v>
      </c>
      <c r="M4349">
        <v>79316957</v>
      </c>
      <c r="N4349" t="s">
        <v>10256</v>
      </c>
      <c r="O4349">
        <v>121</v>
      </c>
    </row>
    <row r="4350" spans="1:15" x14ac:dyDescent="0.25">
      <c r="A4350" t="s">
        <v>13164</v>
      </c>
      <c r="B4350" t="s">
        <v>16</v>
      </c>
      <c r="C4350" t="s">
        <v>34</v>
      </c>
      <c r="D4350">
        <v>2003</v>
      </c>
      <c r="E4350" t="s">
        <v>11835</v>
      </c>
      <c r="F4350">
        <v>6.5</v>
      </c>
      <c r="G4350">
        <v>61000</v>
      </c>
      <c r="H4350" t="s">
        <v>2914</v>
      </c>
      <c r="I4350" t="s">
        <v>13165</v>
      </c>
      <c r="J4350" t="s">
        <v>160</v>
      </c>
      <c r="K4350" t="s">
        <v>5820</v>
      </c>
      <c r="L4350">
        <v>50000000</v>
      </c>
      <c r="M4350">
        <v>42792561</v>
      </c>
      <c r="N4350" t="s">
        <v>9668</v>
      </c>
      <c r="O4350">
        <v>98</v>
      </c>
    </row>
    <row r="4351" spans="1:15" x14ac:dyDescent="0.25">
      <c r="A4351" t="s">
        <v>13166</v>
      </c>
      <c r="B4351" t="s">
        <v>16</v>
      </c>
      <c r="C4351" t="s">
        <v>17</v>
      </c>
      <c r="D4351">
        <v>2003</v>
      </c>
      <c r="E4351" t="s">
        <v>13167</v>
      </c>
      <c r="F4351">
        <v>6.3</v>
      </c>
      <c r="G4351">
        <v>30000</v>
      </c>
      <c r="H4351" t="s">
        <v>1241</v>
      </c>
      <c r="I4351" t="s">
        <v>13168</v>
      </c>
      <c r="J4351" t="s">
        <v>3058</v>
      </c>
      <c r="K4351" t="s">
        <v>5820</v>
      </c>
      <c r="L4351">
        <v>30000000</v>
      </c>
      <c r="M4351">
        <v>22954068</v>
      </c>
      <c r="N4351" t="s">
        <v>3746</v>
      </c>
      <c r="O4351">
        <v>106</v>
      </c>
    </row>
    <row r="4352" spans="1:15" x14ac:dyDescent="0.25">
      <c r="A4352" t="s">
        <v>13169</v>
      </c>
      <c r="B4352" t="s">
        <v>2000</v>
      </c>
      <c r="C4352" t="s">
        <v>25</v>
      </c>
      <c r="D4352">
        <v>2003</v>
      </c>
      <c r="E4352" t="s">
        <v>13036</v>
      </c>
      <c r="F4352">
        <v>6</v>
      </c>
      <c r="G4352">
        <v>12000</v>
      </c>
      <c r="H4352" t="s">
        <v>13170</v>
      </c>
      <c r="I4352" t="s">
        <v>13171</v>
      </c>
      <c r="J4352" t="s">
        <v>13172</v>
      </c>
      <c r="K4352" t="s">
        <v>30</v>
      </c>
      <c r="L4352">
        <v>6000000</v>
      </c>
      <c r="M4352">
        <v>5141166</v>
      </c>
      <c r="N4352" t="s">
        <v>13173</v>
      </c>
      <c r="O4352">
        <v>105</v>
      </c>
    </row>
    <row r="4353" spans="1:15" x14ac:dyDescent="0.25">
      <c r="A4353" t="s">
        <v>13174</v>
      </c>
      <c r="B4353" t="s">
        <v>16</v>
      </c>
      <c r="C4353" t="s">
        <v>52</v>
      </c>
      <c r="D4353">
        <v>2003</v>
      </c>
      <c r="E4353" t="s">
        <v>13069</v>
      </c>
      <c r="F4353">
        <v>5.8</v>
      </c>
      <c r="G4353">
        <v>108000</v>
      </c>
      <c r="H4353" t="s">
        <v>8542</v>
      </c>
      <c r="I4353" t="s">
        <v>13175</v>
      </c>
      <c r="J4353" t="s">
        <v>9775</v>
      </c>
      <c r="K4353" t="s">
        <v>30</v>
      </c>
      <c r="L4353">
        <v>40000000</v>
      </c>
      <c r="M4353">
        <v>141591324</v>
      </c>
      <c r="N4353" t="s">
        <v>31</v>
      </c>
      <c r="O4353">
        <v>98</v>
      </c>
    </row>
    <row r="4354" spans="1:15" x14ac:dyDescent="0.25">
      <c r="A4354" t="s">
        <v>13176</v>
      </c>
      <c r="B4354" t="s">
        <v>33</v>
      </c>
      <c r="C4354" t="s">
        <v>34</v>
      </c>
      <c r="D4354">
        <v>2003</v>
      </c>
      <c r="E4354" t="s">
        <v>13086</v>
      </c>
      <c r="F4354">
        <v>5.0999999999999996</v>
      </c>
      <c r="G4354">
        <v>34000</v>
      </c>
      <c r="H4354" t="s">
        <v>12243</v>
      </c>
      <c r="I4354" t="s">
        <v>13177</v>
      </c>
      <c r="J4354" t="s">
        <v>11670</v>
      </c>
      <c r="K4354" t="s">
        <v>30</v>
      </c>
      <c r="L4354">
        <v>28000000</v>
      </c>
      <c r="M4354">
        <v>58795814</v>
      </c>
      <c r="N4354" t="s">
        <v>118</v>
      </c>
      <c r="O4354">
        <v>102</v>
      </c>
    </row>
    <row r="4355" spans="1:15" x14ac:dyDescent="0.25">
      <c r="A4355" t="s">
        <v>13178</v>
      </c>
      <c r="B4355" t="s">
        <v>16</v>
      </c>
      <c r="C4355" t="s">
        <v>34</v>
      </c>
      <c r="D4355">
        <v>2003</v>
      </c>
      <c r="E4355" t="s">
        <v>13179</v>
      </c>
      <c r="F4355">
        <v>7.2</v>
      </c>
      <c r="G4355">
        <v>72000</v>
      </c>
      <c r="H4355" t="s">
        <v>13180</v>
      </c>
      <c r="I4355" t="s">
        <v>13181</v>
      </c>
      <c r="J4355" t="s">
        <v>13182</v>
      </c>
      <c r="K4355" t="s">
        <v>13183</v>
      </c>
      <c r="M4355">
        <v>20235426</v>
      </c>
      <c r="N4355" t="s">
        <v>12255</v>
      </c>
      <c r="O4355">
        <v>105</v>
      </c>
    </row>
    <row r="4356" spans="1:15" x14ac:dyDescent="0.25">
      <c r="A4356" t="s">
        <v>13184</v>
      </c>
      <c r="B4356" t="s">
        <v>16</v>
      </c>
      <c r="C4356" t="s">
        <v>41</v>
      </c>
      <c r="D4356">
        <v>2003</v>
      </c>
      <c r="E4356" t="s">
        <v>12979</v>
      </c>
      <c r="F4356">
        <v>7</v>
      </c>
      <c r="G4356">
        <v>137000</v>
      </c>
      <c r="H4356" t="s">
        <v>11877</v>
      </c>
      <c r="I4356" t="s">
        <v>13185</v>
      </c>
      <c r="J4356" t="s">
        <v>7043</v>
      </c>
      <c r="K4356" t="s">
        <v>5820</v>
      </c>
      <c r="L4356">
        <v>23000000</v>
      </c>
      <c r="M4356">
        <v>76490720</v>
      </c>
      <c r="N4356" t="s">
        <v>31</v>
      </c>
      <c r="O4356">
        <v>92</v>
      </c>
    </row>
    <row r="4357" spans="1:15" x14ac:dyDescent="0.25">
      <c r="A4357" t="s">
        <v>13186</v>
      </c>
      <c r="B4357" t="s">
        <v>2000</v>
      </c>
      <c r="C4357" t="s">
        <v>17</v>
      </c>
      <c r="D4357">
        <v>2003</v>
      </c>
      <c r="E4357" t="s">
        <v>12979</v>
      </c>
      <c r="F4357">
        <v>7.1</v>
      </c>
      <c r="G4357">
        <v>34000</v>
      </c>
      <c r="H4357" t="s">
        <v>8038</v>
      </c>
      <c r="I4357" t="s">
        <v>13187</v>
      </c>
      <c r="J4357" t="s">
        <v>12077</v>
      </c>
      <c r="K4357" t="s">
        <v>30</v>
      </c>
      <c r="L4357">
        <v>6000000</v>
      </c>
      <c r="M4357">
        <v>2944752</v>
      </c>
      <c r="N4357" t="s">
        <v>10358</v>
      </c>
      <c r="O4357">
        <v>94</v>
      </c>
    </row>
    <row r="4358" spans="1:15" x14ac:dyDescent="0.25">
      <c r="A4358" t="s">
        <v>13188</v>
      </c>
      <c r="B4358" t="s">
        <v>33</v>
      </c>
      <c r="C4358" t="s">
        <v>25</v>
      </c>
      <c r="D4358">
        <v>2003</v>
      </c>
      <c r="E4358" t="s">
        <v>13001</v>
      </c>
      <c r="F4358">
        <v>5.5</v>
      </c>
      <c r="G4358">
        <v>37000</v>
      </c>
      <c r="H4358" t="s">
        <v>11178</v>
      </c>
      <c r="I4358" t="s">
        <v>13189</v>
      </c>
      <c r="J4358" t="s">
        <v>13190</v>
      </c>
      <c r="K4358" t="s">
        <v>30</v>
      </c>
      <c r="L4358">
        <v>17000000</v>
      </c>
      <c r="M4358">
        <v>55534455</v>
      </c>
      <c r="N4358" t="s">
        <v>1725</v>
      </c>
      <c r="O4358">
        <v>94</v>
      </c>
    </row>
    <row r="4359" spans="1:15" x14ac:dyDescent="0.25">
      <c r="A4359" t="s">
        <v>13191</v>
      </c>
      <c r="B4359" t="s">
        <v>16</v>
      </c>
      <c r="C4359" t="s">
        <v>17</v>
      </c>
      <c r="D4359">
        <v>2003</v>
      </c>
      <c r="E4359" t="s">
        <v>13082</v>
      </c>
      <c r="F4359">
        <v>6.9</v>
      </c>
      <c r="G4359">
        <v>33000</v>
      </c>
      <c r="H4359" t="s">
        <v>13192</v>
      </c>
      <c r="I4359" t="s">
        <v>13193</v>
      </c>
      <c r="J4359" t="s">
        <v>8998</v>
      </c>
      <c r="K4359" t="s">
        <v>30</v>
      </c>
      <c r="L4359">
        <v>3200000</v>
      </c>
      <c r="M4359">
        <v>10464788</v>
      </c>
      <c r="N4359" t="s">
        <v>13194</v>
      </c>
      <c r="O4359">
        <v>101</v>
      </c>
    </row>
    <row r="4360" spans="1:15" x14ac:dyDescent="0.25">
      <c r="A4360" t="s">
        <v>13195</v>
      </c>
      <c r="B4360" t="s">
        <v>16</v>
      </c>
      <c r="C4360" t="s">
        <v>34</v>
      </c>
      <c r="D4360">
        <v>2003</v>
      </c>
      <c r="E4360" t="s">
        <v>12815</v>
      </c>
      <c r="F4360">
        <v>5.8</v>
      </c>
      <c r="G4360">
        <v>42000</v>
      </c>
      <c r="H4360" t="s">
        <v>11477</v>
      </c>
      <c r="I4360" t="s">
        <v>8495</v>
      </c>
      <c r="J4360" t="s">
        <v>7346</v>
      </c>
      <c r="K4360" t="s">
        <v>30</v>
      </c>
      <c r="L4360">
        <v>25000000</v>
      </c>
      <c r="M4360">
        <v>56489558</v>
      </c>
      <c r="N4360" t="s">
        <v>23</v>
      </c>
      <c r="O4360">
        <v>101</v>
      </c>
    </row>
    <row r="4361" spans="1:15" x14ac:dyDescent="0.25">
      <c r="A4361" t="s">
        <v>13196</v>
      </c>
      <c r="B4361" t="s">
        <v>2000</v>
      </c>
      <c r="C4361" t="s">
        <v>41</v>
      </c>
      <c r="D4361">
        <v>2003</v>
      </c>
      <c r="E4361" t="s">
        <v>13036</v>
      </c>
      <c r="F4361">
        <v>6.2</v>
      </c>
      <c r="G4361">
        <v>36000</v>
      </c>
      <c r="H4361" t="s">
        <v>5915</v>
      </c>
      <c r="I4361" t="s">
        <v>13197</v>
      </c>
      <c r="J4361" t="s">
        <v>13198</v>
      </c>
      <c r="K4361" t="s">
        <v>30</v>
      </c>
      <c r="L4361">
        <v>20000000</v>
      </c>
      <c r="M4361">
        <v>44617342</v>
      </c>
      <c r="N4361" t="s">
        <v>118</v>
      </c>
      <c r="O4361">
        <v>92</v>
      </c>
    </row>
    <row r="4362" spans="1:15" x14ac:dyDescent="0.25">
      <c r="A4362" t="s">
        <v>13199</v>
      </c>
      <c r="B4362" t="s">
        <v>2000</v>
      </c>
      <c r="C4362" t="s">
        <v>41</v>
      </c>
      <c r="D4362">
        <v>2003</v>
      </c>
      <c r="E4362" t="s">
        <v>13129</v>
      </c>
      <c r="F4362">
        <v>7.2</v>
      </c>
      <c r="G4362">
        <v>27000</v>
      </c>
      <c r="H4362" t="s">
        <v>2070</v>
      </c>
      <c r="I4362" t="s">
        <v>2070</v>
      </c>
      <c r="J4362" t="s">
        <v>2070</v>
      </c>
      <c r="K4362" t="s">
        <v>30</v>
      </c>
      <c r="M4362">
        <v>18750246</v>
      </c>
      <c r="N4362" t="s">
        <v>5112</v>
      </c>
      <c r="O4362">
        <v>91</v>
      </c>
    </row>
    <row r="4363" spans="1:15" x14ac:dyDescent="0.25">
      <c r="A4363" t="s">
        <v>13200</v>
      </c>
      <c r="B4363" t="s">
        <v>16</v>
      </c>
      <c r="C4363" t="s">
        <v>17</v>
      </c>
      <c r="D4363">
        <v>2003</v>
      </c>
      <c r="E4363" t="s">
        <v>12924</v>
      </c>
      <c r="F4363">
        <v>5</v>
      </c>
      <c r="G4363">
        <v>22000</v>
      </c>
      <c r="H4363" t="s">
        <v>4952</v>
      </c>
      <c r="I4363" t="s">
        <v>13201</v>
      </c>
      <c r="J4363" t="s">
        <v>1498</v>
      </c>
      <c r="K4363" t="s">
        <v>30</v>
      </c>
      <c r="M4363">
        <v>29119434</v>
      </c>
      <c r="N4363" t="s">
        <v>2094</v>
      </c>
      <c r="O4363">
        <v>118</v>
      </c>
    </row>
    <row r="4364" spans="1:15" x14ac:dyDescent="0.25">
      <c r="A4364" t="s">
        <v>13202</v>
      </c>
      <c r="B4364" t="s">
        <v>2000</v>
      </c>
      <c r="C4364" t="s">
        <v>41</v>
      </c>
      <c r="D4364">
        <v>2003</v>
      </c>
      <c r="E4364" t="s">
        <v>13203</v>
      </c>
      <c r="F4364">
        <v>6.9</v>
      </c>
      <c r="G4364">
        <v>24000</v>
      </c>
      <c r="H4364" t="s">
        <v>11595</v>
      </c>
      <c r="I4364" t="s">
        <v>13204</v>
      </c>
      <c r="J4364" t="s">
        <v>10866</v>
      </c>
      <c r="K4364" t="s">
        <v>22</v>
      </c>
      <c r="L4364">
        <v>10000000</v>
      </c>
      <c r="M4364">
        <v>93400759</v>
      </c>
      <c r="N4364" t="s">
        <v>2094</v>
      </c>
      <c r="O4364">
        <v>108</v>
      </c>
    </row>
    <row r="4365" spans="1:15" x14ac:dyDescent="0.25">
      <c r="A4365" t="s">
        <v>13205</v>
      </c>
      <c r="B4365" t="s">
        <v>448</v>
      </c>
      <c r="C4365" t="s">
        <v>41</v>
      </c>
      <c r="D4365">
        <v>2003</v>
      </c>
      <c r="E4365" t="s">
        <v>13206</v>
      </c>
      <c r="F4365">
        <v>7.9</v>
      </c>
      <c r="G4365">
        <v>65000</v>
      </c>
      <c r="H4365" t="s">
        <v>13207</v>
      </c>
      <c r="I4365" t="s">
        <v>13208</v>
      </c>
      <c r="J4365" t="s">
        <v>13209</v>
      </c>
      <c r="K4365" t="s">
        <v>10297</v>
      </c>
      <c r="M4365">
        <v>13200241</v>
      </c>
      <c r="N4365" t="s">
        <v>10298</v>
      </c>
      <c r="O4365">
        <v>186</v>
      </c>
    </row>
    <row r="4366" spans="1:15" x14ac:dyDescent="0.25">
      <c r="A4366" t="s">
        <v>13210</v>
      </c>
      <c r="B4366" t="s">
        <v>2000</v>
      </c>
      <c r="C4366" t="s">
        <v>41</v>
      </c>
      <c r="D4366">
        <v>2003</v>
      </c>
      <c r="E4366" t="s">
        <v>12750</v>
      </c>
      <c r="F4366">
        <v>5.3</v>
      </c>
      <c r="G4366">
        <v>26000</v>
      </c>
      <c r="H4366" t="s">
        <v>1283</v>
      </c>
      <c r="I4366" t="s">
        <v>13211</v>
      </c>
      <c r="J4366" t="s">
        <v>9137</v>
      </c>
      <c r="K4366" t="s">
        <v>30</v>
      </c>
      <c r="L4366">
        <v>30000000</v>
      </c>
      <c r="M4366">
        <v>19526014</v>
      </c>
      <c r="N4366" t="s">
        <v>3746</v>
      </c>
      <c r="O4366">
        <v>87</v>
      </c>
    </row>
    <row r="4367" spans="1:15" x14ac:dyDescent="0.25">
      <c r="A4367" t="s">
        <v>13212</v>
      </c>
      <c r="B4367" t="s">
        <v>2000</v>
      </c>
      <c r="C4367" t="s">
        <v>41</v>
      </c>
      <c r="D4367">
        <v>2003</v>
      </c>
      <c r="E4367" t="s">
        <v>12996</v>
      </c>
      <c r="F4367">
        <v>5.2</v>
      </c>
      <c r="G4367">
        <v>19000</v>
      </c>
      <c r="H4367" t="s">
        <v>7711</v>
      </c>
      <c r="I4367" t="s">
        <v>13213</v>
      </c>
      <c r="J4367" t="s">
        <v>13214</v>
      </c>
      <c r="K4367" t="s">
        <v>30</v>
      </c>
      <c r="L4367">
        <v>15000000</v>
      </c>
      <c r="M4367">
        <v>34622504</v>
      </c>
      <c r="N4367" t="s">
        <v>23</v>
      </c>
      <c r="O4367">
        <v>86</v>
      </c>
    </row>
    <row r="4368" spans="1:15" x14ac:dyDescent="0.25">
      <c r="A4368" t="s">
        <v>13215</v>
      </c>
      <c r="B4368" t="s">
        <v>33</v>
      </c>
      <c r="C4368" t="s">
        <v>34</v>
      </c>
      <c r="D4368">
        <v>2003</v>
      </c>
      <c r="E4368" t="s">
        <v>13216</v>
      </c>
      <c r="F4368">
        <v>4.4000000000000004</v>
      </c>
      <c r="G4368">
        <v>30000</v>
      </c>
      <c r="H4368" t="s">
        <v>11262</v>
      </c>
      <c r="I4368" t="s">
        <v>2976</v>
      </c>
      <c r="J4368" t="s">
        <v>13217</v>
      </c>
      <c r="K4368" t="s">
        <v>30</v>
      </c>
      <c r="L4368">
        <v>60000000</v>
      </c>
      <c r="M4368">
        <v>88929111</v>
      </c>
      <c r="N4368" t="s">
        <v>5112</v>
      </c>
      <c r="O4368">
        <v>89</v>
      </c>
    </row>
    <row r="4369" spans="1:15" x14ac:dyDescent="0.25">
      <c r="A4369" t="s">
        <v>13218</v>
      </c>
      <c r="B4369" t="s">
        <v>448</v>
      </c>
      <c r="C4369" t="s">
        <v>17</v>
      </c>
      <c r="D4369">
        <v>2003</v>
      </c>
      <c r="E4369" t="s">
        <v>13219</v>
      </c>
      <c r="F4369">
        <v>8</v>
      </c>
      <c r="G4369">
        <v>44000</v>
      </c>
      <c r="H4369" t="s">
        <v>13220</v>
      </c>
      <c r="I4369" t="s">
        <v>13221</v>
      </c>
      <c r="J4369" t="s">
        <v>13222</v>
      </c>
      <c r="K4369" t="s">
        <v>8402</v>
      </c>
      <c r="M4369">
        <v>8482993</v>
      </c>
      <c r="N4369" t="s">
        <v>13223</v>
      </c>
      <c r="O4369">
        <v>110</v>
      </c>
    </row>
    <row r="4370" spans="1:15" x14ac:dyDescent="0.25">
      <c r="A4370" t="s">
        <v>13224</v>
      </c>
      <c r="B4370" t="s">
        <v>33</v>
      </c>
      <c r="C4370" t="s">
        <v>63</v>
      </c>
      <c r="D4370">
        <v>2003</v>
      </c>
      <c r="E4370" t="s">
        <v>13021</v>
      </c>
      <c r="F4370">
        <v>6.9</v>
      </c>
      <c r="G4370">
        <v>39000</v>
      </c>
      <c r="H4370" t="s">
        <v>11911</v>
      </c>
      <c r="I4370" t="s">
        <v>11459</v>
      </c>
      <c r="J4370" t="s">
        <v>6222</v>
      </c>
      <c r="K4370" t="s">
        <v>30</v>
      </c>
      <c r="L4370">
        <v>35000000</v>
      </c>
      <c r="M4370">
        <v>53293628</v>
      </c>
      <c r="N4370" t="s">
        <v>11859</v>
      </c>
      <c r="O4370">
        <v>109</v>
      </c>
    </row>
    <row r="4371" spans="1:15" x14ac:dyDescent="0.25">
      <c r="A4371" t="s">
        <v>13225</v>
      </c>
      <c r="B4371" t="s">
        <v>2000</v>
      </c>
      <c r="C4371" t="s">
        <v>34</v>
      </c>
      <c r="D4371">
        <v>2003</v>
      </c>
      <c r="E4371" t="s">
        <v>12729</v>
      </c>
      <c r="F4371">
        <v>6.6</v>
      </c>
      <c r="G4371">
        <v>131000</v>
      </c>
      <c r="H4371" t="s">
        <v>2129</v>
      </c>
      <c r="I4371" t="s">
        <v>13226</v>
      </c>
      <c r="J4371" t="s">
        <v>136</v>
      </c>
      <c r="K4371" t="s">
        <v>30</v>
      </c>
      <c r="L4371">
        <v>46000000</v>
      </c>
      <c r="M4371">
        <v>101191884</v>
      </c>
      <c r="N4371" t="s">
        <v>2094</v>
      </c>
      <c r="O4371">
        <v>115</v>
      </c>
    </row>
    <row r="4372" spans="1:15" x14ac:dyDescent="0.25">
      <c r="A4372" t="s">
        <v>13227</v>
      </c>
      <c r="B4372" t="s">
        <v>16</v>
      </c>
      <c r="C4372" t="s">
        <v>41</v>
      </c>
      <c r="D4372">
        <v>2003</v>
      </c>
      <c r="E4372" t="s">
        <v>13228</v>
      </c>
      <c r="F4372">
        <v>7.1</v>
      </c>
      <c r="G4372">
        <v>61000</v>
      </c>
      <c r="H4372" t="s">
        <v>2190</v>
      </c>
      <c r="I4372" t="s">
        <v>2190</v>
      </c>
      <c r="J4372" t="s">
        <v>547</v>
      </c>
      <c r="K4372" t="s">
        <v>30</v>
      </c>
      <c r="M4372">
        <v>7929307</v>
      </c>
      <c r="N4372" t="s">
        <v>13229</v>
      </c>
      <c r="O4372">
        <v>95</v>
      </c>
    </row>
    <row r="4373" spans="1:15" x14ac:dyDescent="0.25">
      <c r="A4373" t="s">
        <v>13230</v>
      </c>
      <c r="B4373" t="s">
        <v>510</v>
      </c>
      <c r="C4373" t="s">
        <v>104</v>
      </c>
      <c r="D4373">
        <v>2003</v>
      </c>
      <c r="E4373" t="s">
        <v>13231</v>
      </c>
      <c r="F4373">
        <v>6.4</v>
      </c>
      <c r="G4373">
        <v>13000</v>
      </c>
      <c r="H4373" t="s">
        <v>13232</v>
      </c>
      <c r="I4373" t="s">
        <v>13233</v>
      </c>
      <c r="J4373" t="s">
        <v>9007</v>
      </c>
      <c r="K4373" t="s">
        <v>22</v>
      </c>
      <c r="L4373">
        <v>6400000</v>
      </c>
      <c r="M4373">
        <v>2561820</v>
      </c>
      <c r="N4373" t="s">
        <v>1787</v>
      </c>
      <c r="O4373">
        <v>98</v>
      </c>
    </row>
    <row r="4374" spans="1:15" x14ac:dyDescent="0.25">
      <c r="A4374" t="s">
        <v>13234</v>
      </c>
      <c r="B4374" t="s">
        <v>2000</v>
      </c>
      <c r="C4374" t="s">
        <v>34</v>
      </c>
      <c r="D4374">
        <v>2003</v>
      </c>
      <c r="E4374" t="s">
        <v>13117</v>
      </c>
      <c r="F4374">
        <v>5.3</v>
      </c>
      <c r="G4374">
        <v>36000</v>
      </c>
      <c r="H4374" t="s">
        <v>1748</v>
      </c>
      <c r="I4374" t="s">
        <v>13235</v>
      </c>
      <c r="J4374" t="s">
        <v>498</v>
      </c>
      <c r="K4374" t="s">
        <v>30</v>
      </c>
      <c r="L4374">
        <v>75000000</v>
      </c>
      <c r="M4374">
        <v>51142659</v>
      </c>
      <c r="N4374" t="s">
        <v>11859</v>
      </c>
      <c r="O4374">
        <v>116</v>
      </c>
    </row>
    <row r="4375" spans="1:15" x14ac:dyDescent="0.25">
      <c r="A4375" t="s">
        <v>13236</v>
      </c>
      <c r="B4375" t="s">
        <v>448</v>
      </c>
      <c r="C4375" t="s">
        <v>17</v>
      </c>
      <c r="D4375">
        <v>2003</v>
      </c>
      <c r="E4375" t="s">
        <v>13237</v>
      </c>
      <c r="F4375">
        <v>7.8</v>
      </c>
      <c r="G4375">
        <v>36000</v>
      </c>
      <c r="H4375" t="s">
        <v>13238</v>
      </c>
      <c r="I4375" t="s">
        <v>13239</v>
      </c>
      <c r="J4375" t="s">
        <v>13240</v>
      </c>
      <c r="K4375" t="s">
        <v>1094</v>
      </c>
      <c r="M4375">
        <v>528245</v>
      </c>
      <c r="N4375" t="s">
        <v>13241</v>
      </c>
      <c r="O4375">
        <v>113</v>
      </c>
    </row>
    <row r="4376" spans="1:15" x14ac:dyDescent="0.25">
      <c r="A4376" t="s">
        <v>13242</v>
      </c>
      <c r="B4376" t="s">
        <v>2000</v>
      </c>
      <c r="C4376" t="s">
        <v>34</v>
      </c>
      <c r="D4376">
        <v>2003</v>
      </c>
      <c r="E4376" t="s">
        <v>13216</v>
      </c>
      <c r="F4376">
        <v>5.6</v>
      </c>
      <c r="G4376">
        <v>49000</v>
      </c>
      <c r="H4376" t="s">
        <v>5778</v>
      </c>
      <c r="I4376" t="s">
        <v>12676</v>
      </c>
      <c r="J4376" t="s">
        <v>9368</v>
      </c>
      <c r="K4376" t="s">
        <v>30</v>
      </c>
      <c r="M4376">
        <v>50097949</v>
      </c>
      <c r="N4376" t="s">
        <v>31</v>
      </c>
      <c r="O4376">
        <v>88</v>
      </c>
    </row>
    <row r="4377" spans="1:15" x14ac:dyDescent="0.25">
      <c r="A4377" t="s">
        <v>13243</v>
      </c>
      <c r="B4377" t="s">
        <v>2000</v>
      </c>
      <c r="C4377" t="s">
        <v>390</v>
      </c>
      <c r="D4377">
        <v>2003</v>
      </c>
      <c r="E4377" t="s">
        <v>12399</v>
      </c>
      <c r="F4377">
        <v>7.8</v>
      </c>
      <c r="G4377">
        <v>51000</v>
      </c>
      <c r="H4377" t="s">
        <v>13244</v>
      </c>
      <c r="I4377" t="s">
        <v>13244</v>
      </c>
      <c r="J4377" t="s">
        <v>13245</v>
      </c>
      <c r="K4377" t="s">
        <v>453</v>
      </c>
      <c r="L4377">
        <v>9500000</v>
      </c>
      <c r="M4377">
        <v>14776760</v>
      </c>
      <c r="N4377" t="s">
        <v>13246</v>
      </c>
      <c r="O4377">
        <v>80</v>
      </c>
    </row>
    <row r="4378" spans="1:15" x14ac:dyDescent="0.25">
      <c r="A4378" t="s">
        <v>13247</v>
      </c>
      <c r="B4378" t="s">
        <v>420</v>
      </c>
      <c r="C4378" t="s">
        <v>17</v>
      </c>
      <c r="D4378">
        <v>2003</v>
      </c>
      <c r="E4378" t="s">
        <v>13248</v>
      </c>
      <c r="F4378">
        <v>6.9</v>
      </c>
      <c r="G4378">
        <v>2200</v>
      </c>
      <c r="H4378" t="s">
        <v>13249</v>
      </c>
      <c r="I4378" t="s">
        <v>13250</v>
      </c>
      <c r="J4378" t="s">
        <v>13251</v>
      </c>
      <c r="K4378" t="s">
        <v>921</v>
      </c>
      <c r="M4378">
        <v>5762801</v>
      </c>
      <c r="N4378" t="s">
        <v>13252</v>
      </c>
      <c r="O4378">
        <v>124</v>
      </c>
    </row>
    <row r="4379" spans="1:15" x14ac:dyDescent="0.25">
      <c r="A4379" t="s">
        <v>13253</v>
      </c>
      <c r="B4379" t="s">
        <v>2709</v>
      </c>
      <c r="C4379" t="s">
        <v>17</v>
      </c>
      <c r="D4379">
        <v>2003</v>
      </c>
      <c r="E4379" t="s">
        <v>13254</v>
      </c>
      <c r="F4379">
        <v>5.2</v>
      </c>
      <c r="G4379">
        <v>4400</v>
      </c>
      <c r="H4379" t="s">
        <v>10960</v>
      </c>
      <c r="I4379" t="s">
        <v>10960</v>
      </c>
      <c r="J4379" t="s">
        <v>13255</v>
      </c>
      <c r="K4379" t="s">
        <v>453</v>
      </c>
      <c r="M4379">
        <v>167999</v>
      </c>
      <c r="N4379" t="s">
        <v>10962</v>
      </c>
      <c r="O4379">
        <v>119</v>
      </c>
    </row>
    <row r="4380" spans="1:15" x14ac:dyDescent="0.25">
      <c r="A4380" t="s">
        <v>13256</v>
      </c>
      <c r="B4380" t="s">
        <v>2000</v>
      </c>
      <c r="C4380" t="s">
        <v>41</v>
      </c>
      <c r="D4380">
        <v>2003</v>
      </c>
      <c r="E4380" t="s">
        <v>13063</v>
      </c>
      <c r="F4380">
        <v>5.7</v>
      </c>
      <c r="G4380">
        <v>52000</v>
      </c>
      <c r="H4380" t="s">
        <v>9066</v>
      </c>
      <c r="I4380" t="s">
        <v>13257</v>
      </c>
      <c r="J4380" t="s">
        <v>9532</v>
      </c>
      <c r="K4380" t="s">
        <v>30</v>
      </c>
      <c r="L4380">
        <v>55000000</v>
      </c>
      <c r="M4380">
        <v>65784503</v>
      </c>
      <c r="N4380" t="s">
        <v>180</v>
      </c>
      <c r="O4380">
        <v>118</v>
      </c>
    </row>
    <row r="4381" spans="1:15" x14ac:dyDescent="0.25">
      <c r="A4381" t="s">
        <v>13258</v>
      </c>
      <c r="B4381" t="s">
        <v>16</v>
      </c>
      <c r="C4381" t="s">
        <v>34</v>
      </c>
      <c r="D4381">
        <v>2003</v>
      </c>
      <c r="E4381" t="s">
        <v>13259</v>
      </c>
      <c r="F4381">
        <v>6.5</v>
      </c>
      <c r="G4381">
        <v>26000</v>
      </c>
      <c r="H4381" t="s">
        <v>12220</v>
      </c>
      <c r="I4381" t="s">
        <v>13260</v>
      </c>
      <c r="J4381" t="s">
        <v>10671</v>
      </c>
      <c r="K4381" t="s">
        <v>248</v>
      </c>
      <c r="M4381">
        <v>6585516</v>
      </c>
      <c r="N4381" t="s">
        <v>6690</v>
      </c>
      <c r="O4381">
        <v>110</v>
      </c>
    </row>
    <row r="4382" spans="1:15" x14ac:dyDescent="0.25">
      <c r="A4382" t="s">
        <v>13261</v>
      </c>
      <c r="B4382" t="s">
        <v>2000</v>
      </c>
      <c r="C4382" t="s">
        <v>390</v>
      </c>
      <c r="D4382">
        <v>2003</v>
      </c>
      <c r="E4382" t="s">
        <v>13262</v>
      </c>
      <c r="F4382">
        <v>7.8</v>
      </c>
      <c r="G4382">
        <v>33000</v>
      </c>
      <c r="H4382" t="s">
        <v>9616</v>
      </c>
      <c r="I4382" t="s">
        <v>9616</v>
      </c>
      <c r="J4382" t="s">
        <v>13263</v>
      </c>
      <c r="K4382" t="s">
        <v>2110</v>
      </c>
      <c r="M4382">
        <v>453133</v>
      </c>
      <c r="N4382" t="s">
        <v>6008</v>
      </c>
      <c r="O4382">
        <v>92</v>
      </c>
    </row>
    <row r="4383" spans="1:15" x14ac:dyDescent="0.25">
      <c r="A4383" t="s">
        <v>13264</v>
      </c>
      <c r="B4383" t="s">
        <v>16</v>
      </c>
      <c r="C4383" t="s">
        <v>41</v>
      </c>
      <c r="D4383">
        <v>2003</v>
      </c>
      <c r="E4383" t="s">
        <v>13265</v>
      </c>
      <c r="F4383">
        <v>4.5999999999999996</v>
      </c>
      <c r="G4383">
        <v>7700</v>
      </c>
      <c r="H4383" t="s">
        <v>13266</v>
      </c>
      <c r="I4383" t="s">
        <v>13267</v>
      </c>
      <c r="J4383" t="s">
        <v>13268</v>
      </c>
      <c r="K4383" t="s">
        <v>30</v>
      </c>
      <c r="M4383">
        <v>436365</v>
      </c>
      <c r="N4383" t="s">
        <v>1482</v>
      </c>
      <c r="O4383">
        <v>96</v>
      </c>
    </row>
    <row r="4384" spans="1:15" x14ac:dyDescent="0.25">
      <c r="A4384" t="s">
        <v>13269</v>
      </c>
      <c r="B4384" t="s">
        <v>16</v>
      </c>
      <c r="C4384" t="s">
        <v>34</v>
      </c>
      <c r="D4384">
        <v>2003</v>
      </c>
      <c r="E4384" t="s">
        <v>13270</v>
      </c>
      <c r="F4384">
        <v>7.5</v>
      </c>
      <c r="G4384">
        <v>48000</v>
      </c>
      <c r="H4384" t="s">
        <v>5466</v>
      </c>
      <c r="I4384" t="s">
        <v>5466</v>
      </c>
      <c r="J4384" t="s">
        <v>5466</v>
      </c>
      <c r="K4384" t="s">
        <v>2110</v>
      </c>
      <c r="M4384">
        <v>34196922</v>
      </c>
      <c r="N4384" t="s">
        <v>13271</v>
      </c>
      <c r="O4384">
        <v>116</v>
      </c>
    </row>
    <row r="4385" spans="1:15" x14ac:dyDescent="0.25">
      <c r="A4385" t="s">
        <v>13272</v>
      </c>
      <c r="B4385" t="s">
        <v>16</v>
      </c>
      <c r="C4385" t="s">
        <v>41</v>
      </c>
      <c r="D4385">
        <v>2003</v>
      </c>
      <c r="E4385" t="s">
        <v>13273</v>
      </c>
      <c r="F4385">
        <v>6.6</v>
      </c>
      <c r="G4385">
        <v>5400</v>
      </c>
      <c r="H4385" t="s">
        <v>9659</v>
      </c>
      <c r="I4385" t="s">
        <v>9659</v>
      </c>
      <c r="J4385" t="s">
        <v>13274</v>
      </c>
      <c r="K4385" t="s">
        <v>22</v>
      </c>
      <c r="M4385">
        <v>2905499</v>
      </c>
      <c r="N4385" t="s">
        <v>13275</v>
      </c>
      <c r="O4385">
        <v>102</v>
      </c>
    </row>
    <row r="4386" spans="1:15" x14ac:dyDescent="0.25">
      <c r="A4386" t="s">
        <v>13276</v>
      </c>
      <c r="B4386" t="s">
        <v>16</v>
      </c>
      <c r="C4386" t="s">
        <v>41</v>
      </c>
      <c r="D4386">
        <v>2003</v>
      </c>
      <c r="E4386" t="s">
        <v>13126</v>
      </c>
      <c r="F4386">
        <v>7.6</v>
      </c>
      <c r="G4386">
        <v>68000</v>
      </c>
      <c r="H4386" t="s">
        <v>13277</v>
      </c>
      <c r="I4386" t="s">
        <v>13277</v>
      </c>
      <c r="J4386" t="s">
        <v>13278</v>
      </c>
      <c r="K4386" t="s">
        <v>453</v>
      </c>
      <c r="M4386">
        <v>8604201</v>
      </c>
      <c r="N4386" t="s">
        <v>13279</v>
      </c>
      <c r="O4386">
        <v>93</v>
      </c>
    </row>
    <row r="4387" spans="1:15" x14ac:dyDescent="0.25">
      <c r="A4387" t="s">
        <v>13280</v>
      </c>
      <c r="B4387" t="s">
        <v>2000</v>
      </c>
      <c r="C4387" t="s">
        <v>34</v>
      </c>
      <c r="D4387">
        <v>2003</v>
      </c>
      <c r="E4387" t="s">
        <v>13281</v>
      </c>
      <c r="F4387">
        <v>5.5</v>
      </c>
      <c r="G4387">
        <v>48000</v>
      </c>
      <c r="H4387" t="s">
        <v>13282</v>
      </c>
      <c r="I4387" t="s">
        <v>8699</v>
      </c>
      <c r="J4387" t="s">
        <v>10326</v>
      </c>
      <c r="K4387" t="s">
        <v>30</v>
      </c>
      <c r="L4387">
        <v>52000000</v>
      </c>
      <c r="M4387">
        <v>37713879</v>
      </c>
      <c r="N4387" t="s">
        <v>118</v>
      </c>
      <c r="O4387">
        <v>104</v>
      </c>
    </row>
    <row r="4388" spans="1:15" x14ac:dyDescent="0.25">
      <c r="A4388" t="s">
        <v>13283</v>
      </c>
      <c r="B4388" t="s">
        <v>2000</v>
      </c>
      <c r="C4388" t="s">
        <v>41</v>
      </c>
      <c r="D4388">
        <v>2003</v>
      </c>
      <c r="E4388" t="s">
        <v>12119</v>
      </c>
      <c r="F4388">
        <v>6.3</v>
      </c>
      <c r="G4388">
        <v>40000</v>
      </c>
      <c r="H4388" t="s">
        <v>11287</v>
      </c>
      <c r="I4388" t="s">
        <v>13284</v>
      </c>
      <c r="J4388" t="s">
        <v>9007</v>
      </c>
      <c r="K4388" t="s">
        <v>30</v>
      </c>
      <c r="L4388">
        <v>35000000</v>
      </c>
      <c r="M4388">
        <v>39468111</v>
      </c>
      <c r="N4388" t="s">
        <v>9112</v>
      </c>
      <c r="O4388">
        <v>101</v>
      </c>
    </row>
    <row r="4389" spans="1:15" x14ac:dyDescent="0.25">
      <c r="A4389" t="s">
        <v>13285</v>
      </c>
      <c r="B4389" t="s">
        <v>2000</v>
      </c>
      <c r="C4389" t="s">
        <v>34</v>
      </c>
      <c r="D4389">
        <v>2003</v>
      </c>
      <c r="E4389" t="s">
        <v>12729</v>
      </c>
      <c r="F4389">
        <v>4.7</v>
      </c>
      <c r="G4389">
        <v>13000</v>
      </c>
      <c r="H4389" t="s">
        <v>13286</v>
      </c>
      <c r="I4389" t="s">
        <v>13287</v>
      </c>
      <c r="J4389" t="s">
        <v>4729</v>
      </c>
      <c r="K4389" t="s">
        <v>30</v>
      </c>
      <c r="L4389">
        <v>24000000</v>
      </c>
      <c r="M4389">
        <v>23510621</v>
      </c>
      <c r="N4389" t="s">
        <v>9689</v>
      </c>
      <c r="O4389">
        <v>110</v>
      </c>
    </row>
    <row r="4390" spans="1:15" x14ac:dyDescent="0.25">
      <c r="A4390" t="s">
        <v>13288</v>
      </c>
      <c r="B4390" t="s">
        <v>16</v>
      </c>
      <c r="C4390" t="s">
        <v>41</v>
      </c>
      <c r="D4390">
        <v>2003</v>
      </c>
      <c r="E4390" t="s">
        <v>13289</v>
      </c>
      <c r="F4390">
        <v>7.3</v>
      </c>
      <c r="G4390">
        <v>21000</v>
      </c>
      <c r="H4390" t="s">
        <v>13290</v>
      </c>
      <c r="I4390" t="s">
        <v>13290</v>
      </c>
      <c r="J4390" t="s">
        <v>13291</v>
      </c>
      <c r="K4390" t="s">
        <v>3813</v>
      </c>
      <c r="M4390">
        <v>3783</v>
      </c>
      <c r="N4390" t="s">
        <v>13292</v>
      </c>
      <c r="O4390">
        <v>100</v>
      </c>
    </row>
    <row r="4391" spans="1:15" x14ac:dyDescent="0.25">
      <c r="A4391" t="s">
        <v>13293</v>
      </c>
      <c r="B4391" t="s">
        <v>2000</v>
      </c>
      <c r="C4391" t="s">
        <v>34</v>
      </c>
      <c r="D4391">
        <v>2003</v>
      </c>
      <c r="E4391" t="s">
        <v>13294</v>
      </c>
      <c r="F4391">
        <v>5.3</v>
      </c>
      <c r="G4391">
        <v>40000</v>
      </c>
      <c r="H4391" t="s">
        <v>13295</v>
      </c>
      <c r="I4391" t="s">
        <v>13296</v>
      </c>
      <c r="J4391" t="s">
        <v>2754</v>
      </c>
      <c r="K4391" t="s">
        <v>492</v>
      </c>
      <c r="L4391">
        <v>41000000</v>
      </c>
      <c r="M4391">
        <v>34268701</v>
      </c>
      <c r="N4391" t="s">
        <v>13297</v>
      </c>
      <c r="O4391">
        <v>88</v>
      </c>
    </row>
    <row r="4392" spans="1:15" x14ac:dyDescent="0.25">
      <c r="A4392" t="s">
        <v>13298</v>
      </c>
      <c r="B4392" t="s">
        <v>16</v>
      </c>
      <c r="C4392" t="s">
        <v>63</v>
      </c>
      <c r="D4392">
        <v>2003</v>
      </c>
      <c r="E4392" t="s">
        <v>12535</v>
      </c>
      <c r="F4392">
        <v>7.4</v>
      </c>
      <c r="G4392">
        <v>48000</v>
      </c>
      <c r="H4392" t="s">
        <v>13299</v>
      </c>
      <c r="I4392" t="s">
        <v>13300</v>
      </c>
      <c r="J4392" t="s">
        <v>13301</v>
      </c>
      <c r="K4392" t="s">
        <v>30</v>
      </c>
      <c r="M4392">
        <v>7986084</v>
      </c>
      <c r="N4392" t="s">
        <v>8438</v>
      </c>
      <c r="O4392">
        <v>101</v>
      </c>
    </row>
    <row r="4393" spans="1:15" x14ac:dyDescent="0.25">
      <c r="A4393" t="s">
        <v>13302</v>
      </c>
      <c r="B4393" t="s">
        <v>16</v>
      </c>
      <c r="C4393" t="s">
        <v>41</v>
      </c>
      <c r="D4393">
        <v>2003</v>
      </c>
      <c r="E4393" t="s">
        <v>12119</v>
      </c>
      <c r="F4393">
        <v>6.7</v>
      </c>
      <c r="G4393">
        <v>11000</v>
      </c>
      <c r="H4393" t="s">
        <v>10037</v>
      </c>
      <c r="I4393" t="s">
        <v>10037</v>
      </c>
      <c r="J4393" t="s">
        <v>13303</v>
      </c>
      <c r="K4393" t="s">
        <v>30</v>
      </c>
      <c r="L4393">
        <v>4000000</v>
      </c>
      <c r="M4393">
        <v>826617</v>
      </c>
      <c r="N4393" t="s">
        <v>13304</v>
      </c>
      <c r="O4393">
        <v>96</v>
      </c>
    </row>
    <row r="4394" spans="1:15" x14ac:dyDescent="0.25">
      <c r="A4394" t="s">
        <v>13305</v>
      </c>
      <c r="B4394" t="s">
        <v>16</v>
      </c>
      <c r="C4394" t="s">
        <v>63</v>
      </c>
      <c r="D4394">
        <v>2003</v>
      </c>
      <c r="E4394" t="s">
        <v>13306</v>
      </c>
      <c r="F4394">
        <v>6.3</v>
      </c>
      <c r="G4394">
        <v>15000</v>
      </c>
      <c r="H4394" t="s">
        <v>13307</v>
      </c>
      <c r="I4394" t="s">
        <v>13307</v>
      </c>
      <c r="J4394" t="s">
        <v>5664</v>
      </c>
      <c r="K4394" t="s">
        <v>30</v>
      </c>
      <c r="L4394">
        <v>5000000</v>
      </c>
      <c r="M4394">
        <v>782606</v>
      </c>
      <c r="N4394" t="s">
        <v>13308</v>
      </c>
      <c r="O4394">
        <v>98</v>
      </c>
    </row>
    <row r="4395" spans="1:15" x14ac:dyDescent="0.25">
      <c r="A4395" t="s">
        <v>13309</v>
      </c>
      <c r="B4395" t="s">
        <v>2000</v>
      </c>
      <c r="C4395" t="s">
        <v>41</v>
      </c>
      <c r="D4395">
        <v>2003</v>
      </c>
      <c r="E4395" t="s">
        <v>12769</v>
      </c>
      <c r="F4395">
        <v>5.6</v>
      </c>
      <c r="G4395">
        <v>35000</v>
      </c>
      <c r="H4395" t="s">
        <v>12045</v>
      </c>
      <c r="I4395" t="s">
        <v>13310</v>
      </c>
      <c r="J4395" t="s">
        <v>852</v>
      </c>
      <c r="K4395" t="s">
        <v>30</v>
      </c>
      <c r="L4395">
        <v>33000000</v>
      </c>
      <c r="M4395">
        <v>164729679</v>
      </c>
      <c r="N4395" t="s">
        <v>2094</v>
      </c>
      <c r="O4395">
        <v>105</v>
      </c>
    </row>
    <row r="4396" spans="1:15" x14ac:dyDescent="0.25">
      <c r="A4396" t="s">
        <v>13311</v>
      </c>
      <c r="B4396" t="s">
        <v>2000</v>
      </c>
      <c r="C4396" t="s">
        <v>17</v>
      </c>
      <c r="D4396">
        <v>2003</v>
      </c>
      <c r="E4396" t="s">
        <v>13086</v>
      </c>
      <c r="F4396">
        <v>6.1</v>
      </c>
      <c r="G4396">
        <v>18000</v>
      </c>
      <c r="H4396" t="s">
        <v>11309</v>
      </c>
      <c r="I4396" t="s">
        <v>11309</v>
      </c>
      <c r="J4396" t="s">
        <v>3288</v>
      </c>
      <c r="K4396" t="s">
        <v>195</v>
      </c>
      <c r="L4396">
        <v>20000000</v>
      </c>
      <c r="M4396">
        <v>8564586</v>
      </c>
      <c r="N4396" t="s">
        <v>2027</v>
      </c>
      <c r="O4396">
        <v>100</v>
      </c>
    </row>
    <row r="4397" spans="1:15" x14ac:dyDescent="0.25">
      <c r="A4397" t="s">
        <v>13312</v>
      </c>
      <c r="B4397" t="s">
        <v>2000</v>
      </c>
      <c r="C4397" t="s">
        <v>41</v>
      </c>
      <c r="D4397">
        <v>2003</v>
      </c>
      <c r="E4397" t="s">
        <v>13063</v>
      </c>
      <c r="F4397">
        <v>5.2</v>
      </c>
      <c r="G4397">
        <v>8200</v>
      </c>
      <c r="H4397" t="s">
        <v>9774</v>
      </c>
      <c r="I4397" t="s">
        <v>3939</v>
      </c>
      <c r="J4397" t="s">
        <v>12619</v>
      </c>
      <c r="K4397" t="s">
        <v>30</v>
      </c>
      <c r="M4397">
        <v>21964072</v>
      </c>
      <c r="N4397" t="s">
        <v>11132</v>
      </c>
      <c r="O4397">
        <v>100</v>
      </c>
    </row>
    <row r="4398" spans="1:15" x14ac:dyDescent="0.25">
      <c r="A4398" t="s">
        <v>13313</v>
      </c>
      <c r="B4398" t="s">
        <v>16</v>
      </c>
      <c r="C4398" t="s">
        <v>17</v>
      </c>
      <c r="D4398">
        <v>2003</v>
      </c>
      <c r="E4398" t="s">
        <v>13314</v>
      </c>
      <c r="F4398">
        <v>8.5</v>
      </c>
      <c r="G4398">
        <v>21000</v>
      </c>
      <c r="H4398" t="s">
        <v>13315</v>
      </c>
      <c r="I4398" t="s">
        <v>13316</v>
      </c>
      <c r="J4398" t="s">
        <v>13317</v>
      </c>
      <c r="K4398" t="s">
        <v>306</v>
      </c>
      <c r="M4398">
        <v>2799773</v>
      </c>
      <c r="N4398" t="s">
        <v>13318</v>
      </c>
      <c r="O4398">
        <v>366</v>
      </c>
    </row>
    <row r="4399" spans="1:15" x14ac:dyDescent="0.25">
      <c r="A4399" t="s">
        <v>13319</v>
      </c>
      <c r="B4399" t="s">
        <v>2000</v>
      </c>
      <c r="C4399" t="s">
        <v>34</v>
      </c>
      <c r="D4399">
        <v>2003</v>
      </c>
      <c r="E4399" t="s">
        <v>12128</v>
      </c>
      <c r="F4399">
        <v>5.7</v>
      </c>
      <c r="G4399">
        <v>16000</v>
      </c>
      <c r="H4399" t="s">
        <v>4932</v>
      </c>
      <c r="I4399" t="s">
        <v>2490</v>
      </c>
      <c r="J4399" t="s">
        <v>896</v>
      </c>
      <c r="K4399" t="s">
        <v>30</v>
      </c>
      <c r="L4399">
        <v>40000000</v>
      </c>
      <c r="M4399">
        <v>26891849</v>
      </c>
      <c r="N4399" t="s">
        <v>10709</v>
      </c>
      <c r="O4399">
        <v>98</v>
      </c>
    </row>
    <row r="4400" spans="1:15" x14ac:dyDescent="0.25">
      <c r="A4400" t="s">
        <v>13320</v>
      </c>
      <c r="B4400" t="s">
        <v>16</v>
      </c>
      <c r="C4400" t="s">
        <v>104</v>
      </c>
      <c r="D4400">
        <v>2003</v>
      </c>
      <c r="E4400" t="s">
        <v>12604</v>
      </c>
      <c r="F4400">
        <v>6.7</v>
      </c>
      <c r="G4400">
        <v>34000</v>
      </c>
      <c r="H4400" t="s">
        <v>2279</v>
      </c>
      <c r="I4400" t="s">
        <v>13321</v>
      </c>
      <c r="J4400" t="s">
        <v>8846</v>
      </c>
      <c r="K4400" t="s">
        <v>30</v>
      </c>
      <c r="L4400">
        <v>15000000</v>
      </c>
      <c r="M4400">
        <v>23014206</v>
      </c>
      <c r="N4400" t="s">
        <v>10358</v>
      </c>
      <c r="O4400">
        <v>97</v>
      </c>
    </row>
    <row r="4401" spans="1:15" x14ac:dyDescent="0.25">
      <c r="A4401" t="s">
        <v>13322</v>
      </c>
      <c r="B4401" t="s">
        <v>16</v>
      </c>
      <c r="C4401" t="s">
        <v>41</v>
      </c>
      <c r="D4401">
        <v>2003</v>
      </c>
      <c r="E4401" t="s">
        <v>13323</v>
      </c>
      <c r="F4401">
        <v>7</v>
      </c>
      <c r="G4401">
        <v>17000</v>
      </c>
      <c r="H4401" t="s">
        <v>13324</v>
      </c>
      <c r="I4401" t="s">
        <v>13324</v>
      </c>
      <c r="J4401" t="s">
        <v>13325</v>
      </c>
      <c r="K4401" t="s">
        <v>30</v>
      </c>
      <c r="L4401">
        <v>850000</v>
      </c>
      <c r="M4401">
        <v>865028</v>
      </c>
      <c r="N4401" t="s">
        <v>13326</v>
      </c>
      <c r="O4401">
        <v>107</v>
      </c>
    </row>
    <row r="4402" spans="1:15" x14ac:dyDescent="0.25">
      <c r="A4402" t="s">
        <v>13327</v>
      </c>
      <c r="B4402" t="s">
        <v>16</v>
      </c>
      <c r="C4402" t="s">
        <v>25</v>
      </c>
      <c r="D4402">
        <v>2003</v>
      </c>
      <c r="E4402" t="s">
        <v>13021</v>
      </c>
      <c r="F4402">
        <v>6.5</v>
      </c>
      <c r="G4402">
        <v>26000</v>
      </c>
      <c r="H4402" t="s">
        <v>5019</v>
      </c>
      <c r="I4402" t="s">
        <v>13328</v>
      </c>
      <c r="J4402" t="s">
        <v>10334</v>
      </c>
      <c r="K4402" t="s">
        <v>5820</v>
      </c>
      <c r="L4402">
        <v>35000000</v>
      </c>
      <c r="M4402">
        <v>11705002</v>
      </c>
      <c r="N4402" t="s">
        <v>13329</v>
      </c>
      <c r="O4402">
        <v>127</v>
      </c>
    </row>
    <row r="4403" spans="1:15" x14ac:dyDescent="0.25">
      <c r="A4403" t="s">
        <v>13330</v>
      </c>
      <c r="B4403" t="s">
        <v>2000</v>
      </c>
      <c r="C4403" t="s">
        <v>41</v>
      </c>
      <c r="D4403">
        <v>2003</v>
      </c>
      <c r="E4403" t="s">
        <v>12604</v>
      </c>
      <c r="F4403">
        <v>5.6</v>
      </c>
      <c r="G4403">
        <v>4700</v>
      </c>
      <c r="H4403" t="s">
        <v>1298</v>
      </c>
      <c r="I4403" t="s">
        <v>13331</v>
      </c>
      <c r="J4403" t="s">
        <v>148</v>
      </c>
      <c r="K4403" t="s">
        <v>30</v>
      </c>
      <c r="M4403">
        <v>8211508</v>
      </c>
      <c r="N4403" t="s">
        <v>13332</v>
      </c>
      <c r="O4403">
        <v>109</v>
      </c>
    </row>
    <row r="4404" spans="1:15" x14ac:dyDescent="0.25">
      <c r="A4404" t="s">
        <v>13333</v>
      </c>
      <c r="B4404" t="s">
        <v>33</v>
      </c>
      <c r="C4404" t="s">
        <v>41</v>
      </c>
      <c r="D4404">
        <v>2003</v>
      </c>
      <c r="E4404" t="s">
        <v>13281</v>
      </c>
      <c r="F4404">
        <v>4.8</v>
      </c>
      <c r="G4404">
        <v>4000</v>
      </c>
      <c r="H4404" t="s">
        <v>13334</v>
      </c>
      <c r="I4404" t="s">
        <v>13335</v>
      </c>
      <c r="J4404" t="s">
        <v>13336</v>
      </c>
      <c r="K4404" t="s">
        <v>30</v>
      </c>
      <c r="M4404">
        <v>12661189</v>
      </c>
      <c r="N4404" t="s">
        <v>9112</v>
      </c>
      <c r="O4404">
        <v>80</v>
      </c>
    </row>
    <row r="4405" spans="1:15" x14ac:dyDescent="0.25">
      <c r="A4405" t="s">
        <v>13337</v>
      </c>
      <c r="B4405" t="s">
        <v>2000</v>
      </c>
      <c r="C4405" t="s">
        <v>41</v>
      </c>
      <c r="D4405">
        <v>2003</v>
      </c>
      <c r="E4405" t="s">
        <v>12924</v>
      </c>
      <c r="F4405">
        <v>5.6</v>
      </c>
      <c r="G4405">
        <v>6900</v>
      </c>
      <c r="H4405" t="s">
        <v>2576</v>
      </c>
      <c r="I4405" t="s">
        <v>13338</v>
      </c>
      <c r="J4405" t="s">
        <v>6222</v>
      </c>
      <c r="K4405" t="s">
        <v>30</v>
      </c>
      <c r="L4405">
        <v>30000000</v>
      </c>
      <c r="M4405">
        <v>33972062</v>
      </c>
      <c r="N4405" t="s">
        <v>44</v>
      </c>
      <c r="O4405">
        <v>123</v>
      </c>
    </row>
    <row r="4406" spans="1:15" x14ac:dyDescent="0.25">
      <c r="A4406" t="s">
        <v>13339</v>
      </c>
      <c r="B4406" t="s">
        <v>16</v>
      </c>
      <c r="C4406" t="s">
        <v>41</v>
      </c>
      <c r="D4406">
        <v>2003</v>
      </c>
      <c r="E4406" t="s">
        <v>12924</v>
      </c>
      <c r="F4406">
        <v>6.3</v>
      </c>
      <c r="G4406">
        <v>30000</v>
      </c>
      <c r="H4406" t="s">
        <v>289</v>
      </c>
      <c r="I4406" t="s">
        <v>289</v>
      </c>
      <c r="J4406" t="s">
        <v>289</v>
      </c>
      <c r="K4406" t="s">
        <v>30</v>
      </c>
      <c r="L4406">
        <v>18000000</v>
      </c>
      <c r="M4406">
        <v>13585075</v>
      </c>
      <c r="N4406" t="s">
        <v>9689</v>
      </c>
      <c r="O4406">
        <v>108</v>
      </c>
    </row>
    <row r="4407" spans="1:15" x14ac:dyDescent="0.25">
      <c r="A4407" t="s">
        <v>13340</v>
      </c>
      <c r="B4407" t="s">
        <v>16</v>
      </c>
      <c r="C4407" t="s">
        <v>17</v>
      </c>
      <c r="D4407">
        <v>2003</v>
      </c>
      <c r="E4407" t="s">
        <v>12990</v>
      </c>
      <c r="F4407">
        <v>6.9</v>
      </c>
      <c r="G4407">
        <v>7200</v>
      </c>
      <c r="H4407" t="s">
        <v>13341</v>
      </c>
      <c r="I4407" t="s">
        <v>9014</v>
      </c>
      <c r="J4407" t="s">
        <v>13342</v>
      </c>
      <c r="K4407" t="s">
        <v>22</v>
      </c>
      <c r="L4407">
        <v>8000000</v>
      </c>
      <c r="M4407">
        <v>6586341</v>
      </c>
      <c r="N4407" t="s">
        <v>6567</v>
      </c>
      <c r="O4407">
        <v>113</v>
      </c>
    </row>
    <row r="4408" spans="1:15" x14ac:dyDescent="0.25">
      <c r="A4408" t="s">
        <v>13343</v>
      </c>
      <c r="B4408" t="s">
        <v>2000</v>
      </c>
      <c r="C4408" t="s">
        <v>41</v>
      </c>
      <c r="D4408">
        <v>2003</v>
      </c>
      <c r="E4408" t="s">
        <v>12724</v>
      </c>
      <c r="F4408">
        <v>6.2</v>
      </c>
      <c r="G4408">
        <v>5700</v>
      </c>
      <c r="H4408" t="s">
        <v>9856</v>
      </c>
      <c r="I4408" t="s">
        <v>9856</v>
      </c>
      <c r="J4408" t="s">
        <v>13344</v>
      </c>
      <c r="K4408" t="s">
        <v>30</v>
      </c>
      <c r="M4408">
        <v>2707738</v>
      </c>
      <c r="N4408" t="s">
        <v>12281</v>
      </c>
      <c r="O4408">
        <v>114</v>
      </c>
    </row>
    <row r="4409" spans="1:15" x14ac:dyDescent="0.25">
      <c r="A4409" t="s">
        <v>13345</v>
      </c>
      <c r="B4409" t="s">
        <v>337</v>
      </c>
      <c r="C4409" t="s">
        <v>390</v>
      </c>
      <c r="D4409">
        <v>2003</v>
      </c>
      <c r="E4409" t="s">
        <v>12436</v>
      </c>
      <c r="F4409">
        <v>5.4</v>
      </c>
      <c r="G4409">
        <v>15000</v>
      </c>
      <c r="H4409" t="s">
        <v>13346</v>
      </c>
      <c r="I4409" t="s">
        <v>13347</v>
      </c>
      <c r="J4409" t="s">
        <v>6562</v>
      </c>
      <c r="K4409" t="s">
        <v>30</v>
      </c>
      <c r="L4409">
        <v>20000000</v>
      </c>
      <c r="M4409">
        <v>186303759</v>
      </c>
      <c r="N4409" t="s">
        <v>5946</v>
      </c>
      <c r="O4409">
        <v>72</v>
      </c>
    </row>
    <row r="4410" spans="1:15" x14ac:dyDescent="0.25">
      <c r="A4410" t="s">
        <v>13348</v>
      </c>
      <c r="B4410" t="s">
        <v>2000</v>
      </c>
      <c r="C4410" t="s">
        <v>41</v>
      </c>
      <c r="D4410">
        <v>2003</v>
      </c>
      <c r="E4410" t="s">
        <v>13294</v>
      </c>
      <c r="F4410">
        <v>4.7</v>
      </c>
      <c r="G4410">
        <v>29000</v>
      </c>
      <c r="H4410" t="s">
        <v>4521</v>
      </c>
      <c r="I4410" t="s">
        <v>13056</v>
      </c>
      <c r="J4410" t="s">
        <v>11334</v>
      </c>
      <c r="K4410" t="s">
        <v>30</v>
      </c>
      <c r="L4410">
        <v>14000000</v>
      </c>
      <c r="M4410">
        <v>18191005</v>
      </c>
      <c r="N4410" t="s">
        <v>8990</v>
      </c>
      <c r="O4410">
        <v>86</v>
      </c>
    </row>
    <row r="4411" spans="1:15" x14ac:dyDescent="0.25">
      <c r="A4411" t="s">
        <v>13349</v>
      </c>
      <c r="B4411" t="s">
        <v>2000</v>
      </c>
      <c r="C4411" t="s">
        <v>41</v>
      </c>
      <c r="D4411">
        <v>2003</v>
      </c>
      <c r="E4411" t="s">
        <v>13216</v>
      </c>
      <c r="F4411">
        <v>5.6</v>
      </c>
      <c r="G4411">
        <v>17000</v>
      </c>
      <c r="H4411" t="s">
        <v>11464</v>
      </c>
      <c r="I4411" t="s">
        <v>11337</v>
      </c>
      <c r="J4411" t="s">
        <v>13350</v>
      </c>
      <c r="K4411" t="s">
        <v>30</v>
      </c>
      <c r="L4411">
        <v>20000000</v>
      </c>
      <c r="M4411">
        <v>17432163</v>
      </c>
      <c r="N4411" t="s">
        <v>118</v>
      </c>
      <c r="O4411">
        <v>101</v>
      </c>
    </row>
    <row r="4412" spans="1:15" x14ac:dyDescent="0.25">
      <c r="A4412" t="s">
        <v>13351</v>
      </c>
      <c r="B4412" t="s">
        <v>16</v>
      </c>
      <c r="C4412" t="s">
        <v>41</v>
      </c>
      <c r="D4412">
        <v>2003</v>
      </c>
      <c r="E4412" t="s">
        <v>13352</v>
      </c>
      <c r="F4412">
        <v>6.8</v>
      </c>
      <c r="G4412">
        <v>15000</v>
      </c>
      <c r="H4412" t="s">
        <v>13353</v>
      </c>
      <c r="I4412" t="s">
        <v>13354</v>
      </c>
      <c r="J4412" t="s">
        <v>12396</v>
      </c>
      <c r="K4412" t="s">
        <v>3158</v>
      </c>
      <c r="L4412">
        <v>5000000</v>
      </c>
      <c r="M4412">
        <v>5175215</v>
      </c>
      <c r="N4412" t="s">
        <v>5939</v>
      </c>
      <c r="O4412">
        <v>105</v>
      </c>
    </row>
    <row r="4413" spans="1:15" x14ac:dyDescent="0.25">
      <c r="A4413" t="s">
        <v>13355</v>
      </c>
      <c r="B4413" t="s">
        <v>16</v>
      </c>
      <c r="C4413" t="s">
        <v>17</v>
      </c>
      <c r="D4413">
        <v>2003</v>
      </c>
      <c r="E4413" t="s">
        <v>13356</v>
      </c>
      <c r="F4413">
        <v>6.8</v>
      </c>
      <c r="G4413">
        <v>10000</v>
      </c>
      <c r="H4413" t="s">
        <v>13357</v>
      </c>
      <c r="I4413" t="s">
        <v>13357</v>
      </c>
      <c r="J4413" t="s">
        <v>13358</v>
      </c>
      <c r="K4413" t="s">
        <v>30</v>
      </c>
      <c r="L4413">
        <v>2500000</v>
      </c>
      <c r="M4413">
        <v>579986</v>
      </c>
      <c r="N4413" t="s">
        <v>9902</v>
      </c>
      <c r="O4413">
        <v>108</v>
      </c>
    </row>
    <row r="4414" spans="1:15" x14ac:dyDescent="0.25">
      <c r="A4414" t="s">
        <v>13359</v>
      </c>
      <c r="B4414" t="s">
        <v>33</v>
      </c>
      <c r="C4414" t="s">
        <v>41</v>
      </c>
      <c r="D4414">
        <v>2003</v>
      </c>
      <c r="E4414" t="s">
        <v>12796</v>
      </c>
      <c r="F4414">
        <v>2.1</v>
      </c>
      <c r="G4414">
        <v>25000</v>
      </c>
      <c r="H4414" t="s">
        <v>10715</v>
      </c>
      <c r="I4414" t="s">
        <v>13360</v>
      </c>
      <c r="J4414" t="s">
        <v>13361</v>
      </c>
      <c r="K4414" t="s">
        <v>30</v>
      </c>
      <c r="L4414">
        <v>12000000</v>
      </c>
      <c r="M4414">
        <v>4928883</v>
      </c>
      <c r="N4414" t="s">
        <v>13362</v>
      </c>
      <c r="O4414">
        <v>81</v>
      </c>
    </row>
    <row r="4415" spans="1:15" x14ac:dyDescent="0.25">
      <c r="A4415" t="s">
        <v>13363</v>
      </c>
      <c r="B4415" t="s">
        <v>16</v>
      </c>
      <c r="C4415" t="s">
        <v>104</v>
      </c>
      <c r="D4415">
        <v>2003</v>
      </c>
      <c r="E4415" t="s">
        <v>13364</v>
      </c>
      <c r="F4415">
        <v>7.1</v>
      </c>
      <c r="G4415">
        <v>13000</v>
      </c>
      <c r="H4415" t="s">
        <v>13365</v>
      </c>
      <c r="I4415" t="s">
        <v>13366</v>
      </c>
      <c r="J4415" t="s">
        <v>11698</v>
      </c>
      <c r="K4415" t="s">
        <v>195</v>
      </c>
      <c r="L4415">
        <v>10000000</v>
      </c>
      <c r="M4415">
        <v>1271244</v>
      </c>
      <c r="N4415" t="s">
        <v>10039</v>
      </c>
      <c r="O4415">
        <v>104</v>
      </c>
    </row>
    <row r="4416" spans="1:15" x14ac:dyDescent="0.25">
      <c r="A4416" t="s">
        <v>13367</v>
      </c>
      <c r="B4416" t="s">
        <v>2000</v>
      </c>
      <c r="C4416" t="s">
        <v>41</v>
      </c>
      <c r="D4416">
        <v>2003</v>
      </c>
      <c r="E4416" t="s">
        <v>11835</v>
      </c>
      <c r="F4416">
        <v>5.5</v>
      </c>
      <c r="G4416">
        <v>18000</v>
      </c>
      <c r="H4416" t="s">
        <v>7709</v>
      </c>
      <c r="I4416" t="s">
        <v>7709</v>
      </c>
      <c r="J4416" t="s">
        <v>7709</v>
      </c>
      <c r="K4416" t="s">
        <v>30</v>
      </c>
      <c r="L4416">
        <v>35200000</v>
      </c>
      <c r="M4416">
        <v>38620484</v>
      </c>
      <c r="N4416" t="s">
        <v>9689</v>
      </c>
      <c r="O4416">
        <v>95</v>
      </c>
    </row>
    <row r="4417" spans="1:15" x14ac:dyDescent="0.25">
      <c r="A4417" t="s">
        <v>13368</v>
      </c>
      <c r="B4417" t="s">
        <v>16</v>
      </c>
      <c r="C4417" t="s">
        <v>41</v>
      </c>
      <c r="D4417">
        <v>2003</v>
      </c>
      <c r="E4417" t="s">
        <v>13369</v>
      </c>
      <c r="F4417">
        <v>5.5</v>
      </c>
      <c r="G4417">
        <v>8200</v>
      </c>
      <c r="H4417" t="s">
        <v>1500</v>
      </c>
      <c r="I4417" t="s">
        <v>851</v>
      </c>
      <c r="J4417" t="s">
        <v>4915</v>
      </c>
      <c r="K4417" t="s">
        <v>30</v>
      </c>
      <c r="L4417">
        <v>8000000</v>
      </c>
      <c r="M4417">
        <v>435625</v>
      </c>
      <c r="N4417" t="s">
        <v>5815</v>
      </c>
      <c r="O4417">
        <v>109</v>
      </c>
    </row>
    <row r="4418" spans="1:15" x14ac:dyDescent="0.25">
      <c r="A4418" t="s">
        <v>13370</v>
      </c>
      <c r="B4418" t="s">
        <v>2000</v>
      </c>
      <c r="C4418" t="s">
        <v>41</v>
      </c>
      <c r="D4418">
        <v>2003</v>
      </c>
      <c r="E4418" t="s">
        <v>13371</v>
      </c>
      <c r="F4418">
        <v>7</v>
      </c>
      <c r="G4418">
        <v>20000</v>
      </c>
      <c r="H4418" t="s">
        <v>7381</v>
      </c>
      <c r="I4418" t="s">
        <v>7381</v>
      </c>
      <c r="J4418" t="s">
        <v>12790</v>
      </c>
      <c r="K4418" t="s">
        <v>30</v>
      </c>
      <c r="L4418">
        <v>300000</v>
      </c>
      <c r="M4418">
        <v>3282321</v>
      </c>
      <c r="N4418" t="s">
        <v>80</v>
      </c>
      <c r="O4418">
        <v>80</v>
      </c>
    </row>
    <row r="4419" spans="1:15" x14ac:dyDescent="0.25">
      <c r="A4419" t="s">
        <v>13372</v>
      </c>
      <c r="B4419" t="s">
        <v>16</v>
      </c>
      <c r="C4419" t="s">
        <v>17</v>
      </c>
      <c r="D4419">
        <v>2003</v>
      </c>
      <c r="E4419" t="s">
        <v>13373</v>
      </c>
      <c r="F4419">
        <v>6.2</v>
      </c>
      <c r="G4419">
        <v>20000</v>
      </c>
      <c r="H4419" t="s">
        <v>9290</v>
      </c>
      <c r="I4419" t="s">
        <v>12685</v>
      </c>
      <c r="J4419" t="s">
        <v>5299</v>
      </c>
      <c r="K4419" t="s">
        <v>22</v>
      </c>
      <c r="L4419">
        <v>7500000</v>
      </c>
      <c r="M4419">
        <v>886018</v>
      </c>
      <c r="N4419" t="s">
        <v>6567</v>
      </c>
      <c r="O4419">
        <v>93</v>
      </c>
    </row>
    <row r="4420" spans="1:15" x14ac:dyDescent="0.25">
      <c r="A4420" t="s">
        <v>13374</v>
      </c>
      <c r="B4420" t="s">
        <v>16</v>
      </c>
      <c r="C4420" t="s">
        <v>17</v>
      </c>
      <c r="D4420">
        <v>2003</v>
      </c>
      <c r="E4420" t="s">
        <v>13375</v>
      </c>
      <c r="F4420">
        <v>6.6</v>
      </c>
      <c r="G4420">
        <v>10000</v>
      </c>
      <c r="H4420" t="s">
        <v>11706</v>
      </c>
      <c r="I4420" t="s">
        <v>11706</v>
      </c>
      <c r="J4420" t="s">
        <v>3232</v>
      </c>
      <c r="K4420" t="s">
        <v>453</v>
      </c>
      <c r="M4420">
        <v>499149</v>
      </c>
      <c r="N4420" t="s">
        <v>11707</v>
      </c>
      <c r="O4420">
        <v>114</v>
      </c>
    </row>
    <row r="4421" spans="1:15" x14ac:dyDescent="0.25">
      <c r="A4421" t="s">
        <v>13376</v>
      </c>
      <c r="B4421" t="s">
        <v>16</v>
      </c>
      <c r="C4421" t="s">
        <v>41</v>
      </c>
      <c r="D4421">
        <v>2003</v>
      </c>
      <c r="E4421" t="s">
        <v>13377</v>
      </c>
      <c r="F4421">
        <v>4.7</v>
      </c>
      <c r="G4421">
        <v>5900</v>
      </c>
      <c r="H4421" t="s">
        <v>6978</v>
      </c>
      <c r="I4421" t="s">
        <v>12776</v>
      </c>
      <c r="J4421" t="s">
        <v>13378</v>
      </c>
      <c r="K4421" t="s">
        <v>5820</v>
      </c>
      <c r="M4421">
        <v>83439</v>
      </c>
      <c r="N4421" t="s">
        <v>13379</v>
      </c>
      <c r="O4421">
        <v>90</v>
      </c>
    </row>
    <row r="4422" spans="1:15" x14ac:dyDescent="0.25">
      <c r="A4422" t="s">
        <v>13380</v>
      </c>
      <c r="B4422" t="s">
        <v>420</v>
      </c>
      <c r="C4422" t="s">
        <v>17</v>
      </c>
      <c r="D4422">
        <v>2003</v>
      </c>
      <c r="E4422" t="s">
        <v>13381</v>
      </c>
      <c r="F4422">
        <v>6.3</v>
      </c>
      <c r="G4422">
        <v>4500</v>
      </c>
      <c r="H4422" t="s">
        <v>13382</v>
      </c>
      <c r="I4422" t="s">
        <v>11189</v>
      </c>
      <c r="J4422" t="s">
        <v>8839</v>
      </c>
      <c r="K4422" t="s">
        <v>453</v>
      </c>
      <c r="M4422">
        <v>5254422</v>
      </c>
      <c r="N4422" t="s">
        <v>10614</v>
      </c>
      <c r="O4422">
        <v>100</v>
      </c>
    </row>
    <row r="4423" spans="1:15" x14ac:dyDescent="0.25">
      <c r="A4423" t="s">
        <v>13383</v>
      </c>
      <c r="B4423" t="s">
        <v>16</v>
      </c>
      <c r="C4423" t="s">
        <v>52</v>
      </c>
      <c r="D4423">
        <v>2003</v>
      </c>
      <c r="E4423" t="s">
        <v>12657</v>
      </c>
      <c r="F4423">
        <v>5.2</v>
      </c>
      <c r="G4423">
        <v>17000</v>
      </c>
      <c r="H4423" t="s">
        <v>9671</v>
      </c>
      <c r="I4423" t="s">
        <v>9671</v>
      </c>
      <c r="J4423" t="s">
        <v>10671</v>
      </c>
      <c r="K4423" t="s">
        <v>30</v>
      </c>
      <c r="L4423">
        <v>38000000</v>
      </c>
      <c r="M4423">
        <v>11560806</v>
      </c>
      <c r="N4423" t="s">
        <v>180</v>
      </c>
      <c r="O4423">
        <v>102</v>
      </c>
    </row>
    <row r="4424" spans="1:15" x14ac:dyDescent="0.25">
      <c r="A4424" t="s">
        <v>13384</v>
      </c>
      <c r="B4424" t="s">
        <v>16</v>
      </c>
      <c r="C4424" t="s">
        <v>104</v>
      </c>
      <c r="D4424">
        <v>2003</v>
      </c>
      <c r="E4424" t="s">
        <v>13385</v>
      </c>
      <c r="F4424">
        <v>7</v>
      </c>
      <c r="G4424">
        <v>11000</v>
      </c>
      <c r="H4424" t="s">
        <v>12081</v>
      </c>
      <c r="I4424" t="s">
        <v>12082</v>
      </c>
      <c r="J4424" t="s">
        <v>13386</v>
      </c>
      <c r="K4424" t="s">
        <v>2110</v>
      </c>
      <c r="M4424">
        <v>58202</v>
      </c>
      <c r="N4424" t="s">
        <v>13387</v>
      </c>
      <c r="O4424">
        <v>129</v>
      </c>
    </row>
    <row r="4425" spans="1:15" x14ac:dyDescent="0.25">
      <c r="A4425" t="s">
        <v>13388</v>
      </c>
      <c r="B4425" t="s">
        <v>16</v>
      </c>
      <c r="C4425" t="s">
        <v>63</v>
      </c>
      <c r="D4425">
        <v>2003</v>
      </c>
      <c r="E4425" t="s">
        <v>12986</v>
      </c>
      <c r="F4425">
        <v>6.9</v>
      </c>
      <c r="G4425">
        <v>20000</v>
      </c>
      <c r="H4425" t="s">
        <v>829</v>
      </c>
      <c r="I4425" t="s">
        <v>13389</v>
      </c>
      <c r="J4425" t="s">
        <v>10227</v>
      </c>
      <c r="K4425" t="s">
        <v>3158</v>
      </c>
      <c r="L4425">
        <v>17000000</v>
      </c>
      <c r="M4425">
        <v>9439660</v>
      </c>
      <c r="N4425" t="s">
        <v>2094</v>
      </c>
      <c r="O4425">
        <v>98</v>
      </c>
    </row>
    <row r="4426" spans="1:15" x14ac:dyDescent="0.25">
      <c r="A4426" t="s">
        <v>13390</v>
      </c>
      <c r="B4426" t="s">
        <v>16</v>
      </c>
      <c r="C4426" t="s">
        <v>104</v>
      </c>
      <c r="D4426">
        <v>2003</v>
      </c>
      <c r="E4426" t="s">
        <v>13391</v>
      </c>
      <c r="F4426">
        <v>6.3</v>
      </c>
      <c r="G4426">
        <v>12000</v>
      </c>
      <c r="H4426" t="s">
        <v>13392</v>
      </c>
      <c r="I4426" t="s">
        <v>13392</v>
      </c>
      <c r="J4426" t="s">
        <v>13393</v>
      </c>
      <c r="K4426" t="s">
        <v>30</v>
      </c>
      <c r="L4426">
        <v>10000000</v>
      </c>
      <c r="M4426">
        <v>459098</v>
      </c>
      <c r="N4426" t="s">
        <v>13394</v>
      </c>
      <c r="O4426">
        <v>101</v>
      </c>
    </row>
    <row r="4427" spans="1:15" x14ac:dyDescent="0.25">
      <c r="A4427" t="s">
        <v>13395</v>
      </c>
      <c r="B4427" t="s">
        <v>16</v>
      </c>
      <c r="C4427" t="s">
        <v>17</v>
      </c>
      <c r="D4427">
        <v>2003</v>
      </c>
      <c r="E4427" t="s">
        <v>13396</v>
      </c>
      <c r="F4427">
        <v>6.8</v>
      </c>
      <c r="G4427">
        <v>4000</v>
      </c>
      <c r="H4427" t="s">
        <v>10680</v>
      </c>
      <c r="I4427" t="s">
        <v>2774</v>
      </c>
      <c r="J4427" t="s">
        <v>13397</v>
      </c>
      <c r="K4427" t="s">
        <v>22</v>
      </c>
      <c r="L4427">
        <v>2500000</v>
      </c>
      <c r="M4427">
        <v>3039587</v>
      </c>
      <c r="N4427" t="s">
        <v>6567</v>
      </c>
      <c r="O4427">
        <v>112</v>
      </c>
    </row>
    <row r="4428" spans="1:15" x14ac:dyDescent="0.25">
      <c r="A4428" t="s">
        <v>13398</v>
      </c>
      <c r="B4428" t="s">
        <v>16</v>
      </c>
      <c r="C4428" t="s">
        <v>63</v>
      </c>
      <c r="D4428">
        <v>2003</v>
      </c>
      <c r="E4428" t="s">
        <v>13018</v>
      </c>
      <c r="F4428">
        <v>6.3</v>
      </c>
      <c r="G4428">
        <v>10000</v>
      </c>
      <c r="H4428" t="s">
        <v>13399</v>
      </c>
      <c r="I4428" t="s">
        <v>13400</v>
      </c>
      <c r="J4428" t="s">
        <v>9137</v>
      </c>
      <c r="K4428" t="s">
        <v>22</v>
      </c>
      <c r="M4428">
        <v>2917393</v>
      </c>
      <c r="N4428" t="s">
        <v>6567</v>
      </c>
      <c r="O4428">
        <v>100</v>
      </c>
    </row>
    <row r="4429" spans="1:15" x14ac:dyDescent="0.25">
      <c r="A4429" t="s">
        <v>13401</v>
      </c>
      <c r="B4429" t="s">
        <v>33</v>
      </c>
      <c r="C4429" t="s">
        <v>390</v>
      </c>
      <c r="D4429">
        <v>2003</v>
      </c>
      <c r="E4429" t="s">
        <v>13117</v>
      </c>
      <c r="F4429">
        <v>5.6</v>
      </c>
      <c r="G4429">
        <v>7900</v>
      </c>
      <c r="H4429" t="s">
        <v>13402</v>
      </c>
      <c r="I4429" t="s">
        <v>13403</v>
      </c>
      <c r="J4429" t="s">
        <v>13404</v>
      </c>
      <c r="K4429" t="s">
        <v>30</v>
      </c>
      <c r="L4429">
        <v>25000000</v>
      </c>
      <c r="M4429">
        <v>55250496</v>
      </c>
      <c r="N4429" t="s">
        <v>13405</v>
      </c>
      <c r="O4429">
        <v>80</v>
      </c>
    </row>
    <row r="4430" spans="1:15" x14ac:dyDescent="0.25">
      <c r="A4430" t="s">
        <v>13406</v>
      </c>
      <c r="B4430" t="s">
        <v>2000</v>
      </c>
      <c r="C4430" t="s">
        <v>41</v>
      </c>
      <c r="D4430">
        <v>2003</v>
      </c>
      <c r="E4430" t="s">
        <v>12724</v>
      </c>
      <c r="F4430">
        <v>4.9000000000000004</v>
      </c>
      <c r="G4430">
        <v>11000</v>
      </c>
      <c r="H4430" t="s">
        <v>838</v>
      </c>
      <c r="I4430" t="s">
        <v>13407</v>
      </c>
      <c r="J4430" t="s">
        <v>13025</v>
      </c>
      <c r="K4430" t="s">
        <v>30</v>
      </c>
      <c r="M4430">
        <v>12991996</v>
      </c>
      <c r="N4430" t="s">
        <v>840</v>
      </c>
      <c r="O4430">
        <v>117</v>
      </c>
    </row>
    <row r="4431" spans="1:15" x14ac:dyDescent="0.25">
      <c r="A4431" t="s">
        <v>13408</v>
      </c>
      <c r="B4431" t="s">
        <v>2000</v>
      </c>
      <c r="C4431" t="s">
        <v>63</v>
      </c>
      <c r="D4431">
        <v>2003</v>
      </c>
      <c r="E4431" t="s">
        <v>13003</v>
      </c>
      <c r="F4431">
        <v>6.6</v>
      </c>
      <c r="G4431">
        <v>15000</v>
      </c>
      <c r="H4431" t="s">
        <v>1397</v>
      </c>
      <c r="I4431" t="s">
        <v>13409</v>
      </c>
      <c r="J4431" t="s">
        <v>13410</v>
      </c>
      <c r="K4431" t="s">
        <v>5820</v>
      </c>
      <c r="L4431">
        <v>30000000</v>
      </c>
      <c r="M4431">
        <v>29632684</v>
      </c>
      <c r="N4431" t="s">
        <v>13411</v>
      </c>
      <c r="O4431">
        <v>123</v>
      </c>
    </row>
    <row r="4432" spans="1:15" x14ac:dyDescent="0.25">
      <c r="A4432" t="s">
        <v>13412</v>
      </c>
      <c r="B4432" t="s">
        <v>33</v>
      </c>
      <c r="C4432" t="s">
        <v>41</v>
      </c>
      <c r="D4432">
        <v>2003</v>
      </c>
      <c r="E4432" t="s">
        <v>12994</v>
      </c>
      <c r="F4432">
        <v>5.0999999999999996</v>
      </c>
      <c r="G4432">
        <v>2500</v>
      </c>
      <c r="H4432" t="s">
        <v>13413</v>
      </c>
      <c r="I4432" t="s">
        <v>7634</v>
      </c>
      <c r="J4432" t="s">
        <v>13414</v>
      </c>
      <c r="K4432" t="s">
        <v>30</v>
      </c>
      <c r="M4432">
        <v>377271</v>
      </c>
      <c r="N4432" t="s">
        <v>13415</v>
      </c>
      <c r="O4432">
        <v>104</v>
      </c>
    </row>
    <row r="4433" spans="1:15" x14ac:dyDescent="0.25">
      <c r="A4433" t="s">
        <v>13416</v>
      </c>
      <c r="B4433" t="s">
        <v>2000</v>
      </c>
      <c r="C4433" t="s">
        <v>34</v>
      </c>
      <c r="D4433">
        <v>2003</v>
      </c>
      <c r="E4433" t="s">
        <v>13417</v>
      </c>
      <c r="F4433">
        <v>6.7</v>
      </c>
      <c r="G4433">
        <v>20000</v>
      </c>
      <c r="H4433" t="s">
        <v>13418</v>
      </c>
      <c r="I4433" t="s">
        <v>13419</v>
      </c>
      <c r="J4433" t="s">
        <v>13420</v>
      </c>
      <c r="K4433" t="s">
        <v>30</v>
      </c>
      <c r="L4433">
        <v>780000</v>
      </c>
      <c r="M4433">
        <v>1310470</v>
      </c>
      <c r="N4433" t="s">
        <v>13421</v>
      </c>
      <c r="O4433">
        <v>90</v>
      </c>
    </row>
    <row r="4434" spans="1:15" x14ac:dyDescent="0.25">
      <c r="A4434" t="s">
        <v>13422</v>
      </c>
      <c r="B4434" t="s">
        <v>16</v>
      </c>
      <c r="C4434" t="s">
        <v>17</v>
      </c>
      <c r="D4434">
        <v>2003</v>
      </c>
      <c r="E4434" t="s">
        <v>13423</v>
      </c>
      <c r="F4434">
        <v>7.6</v>
      </c>
      <c r="G4434">
        <v>19000</v>
      </c>
      <c r="H4434" t="s">
        <v>2769</v>
      </c>
      <c r="I4434" t="s">
        <v>2769</v>
      </c>
      <c r="J4434" t="s">
        <v>13424</v>
      </c>
      <c r="K4434" t="s">
        <v>2600</v>
      </c>
      <c r="M4434">
        <v>10781635</v>
      </c>
      <c r="N4434" t="s">
        <v>13425</v>
      </c>
      <c r="O4434">
        <v>145</v>
      </c>
    </row>
    <row r="4435" spans="1:15" x14ac:dyDescent="0.25">
      <c r="A4435" t="s">
        <v>13426</v>
      </c>
      <c r="B4435" t="s">
        <v>448</v>
      </c>
      <c r="C4435" t="s">
        <v>34</v>
      </c>
      <c r="D4435">
        <v>2003</v>
      </c>
      <c r="E4435" t="s">
        <v>13427</v>
      </c>
      <c r="F4435">
        <v>5.8</v>
      </c>
      <c r="G4435">
        <v>41000</v>
      </c>
      <c r="H4435" t="s">
        <v>11716</v>
      </c>
      <c r="I4435" t="s">
        <v>2909</v>
      </c>
      <c r="J4435" t="s">
        <v>10329</v>
      </c>
      <c r="K4435" t="s">
        <v>453</v>
      </c>
      <c r="L4435">
        <v>1300000</v>
      </c>
      <c r="M4435">
        <v>65497208</v>
      </c>
      <c r="N4435" t="s">
        <v>12255</v>
      </c>
      <c r="O4435">
        <v>84</v>
      </c>
    </row>
    <row r="4436" spans="1:15" x14ac:dyDescent="0.25">
      <c r="A4436" t="s">
        <v>13428</v>
      </c>
      <c r="B4436" t="s">
        <v>16</v>
      </c>
      <c r="C4436" t="s">
        <v>17</v>
      </c>
      <c r="D4436">
        <v>2003</v>
      </c>
      <c r="E4436" t="s">
        <v>13429</v>
      </c>
      <c r="F4436">
        <v>7.5</v>
      </c>
      <c r="G4436">
        <v>24000</v>
      </c>
      <c r="H4436" t="s">
        <v>13430</v>
      </c>
      <c r="I4436" t="s">
        <v>13430</v>
      </c>
      <c r="J4436" t="s">
        <v>10821</v>
      </c>
      <c r="K4436" t="s">
        <v>1112</v>
      </c>
      <c r="M4436">
        <v>9781854</v>
      </c>
      <c r="N4436" t="s">
        <v>5201</v>
      </c>
      <c r="O4436">
        <v>106</v>
      </c>
    </row>
    <row r="4437" spans="1:15" x14ac:dyDescent="0.25">
      <c r="A4437" t="s">
        <v>13431</v>
      </c>
      <c r="B4437" t="s">
        <v>2000</v>
      </c>
      <c r="C4437" t="s">
        <v>17</v>
      </c>
      <c r="D4437">
        <v>2003</v>
      </c>
      <c r="E4437" t="s">
        <v>13432</v>
      </c>
      <c r="F4437">
        <v>6.3</v>
      </c>
      <c r="G4437">
        <v>6300</v>
      </c>
      <c r="H4437" t="s">
        <v>95</v>
      </c>
      <c r="I4437" t="s">
        <v>8989</v>
      </c>
      <c r="J4437" t="s">
        <v>8989</v>
      </c>
      <c r="K4437" t="s">
        <v>30</v>
      </c>
      <c r="L4437">
        <v>15000000</v>
      </c>
      <c r="M4437">
        <v>6415017</v>
      </c>
      <c r="N4437" t="s">
        <v>12773</v>
      </c>
      <c r="O4437">
        <v>112</v>
      </c>
    </row>
    <row r="4438" spans="1:15" x14ac:dyDescent="0.25">
      <c r="A4438" t="s">
        <v>13433</v>
      </c>
      <c r="B4438" t="s">
        <v>16</v>
      </c>
      <c r="C4438" t="s">
        <v>41</v>
      </c>
      <c r="D4438">
        <v>2003</v>
      </c>
      <c r="E4438" t="s">
        <v>13434</v>
      </c>
      <c r="F4438">
        <v>7.6</v>
      </c>
      <c r="G4438">
        <v>29000</v>
      </c>
      <c r="H4438" t="s">
        <v>3707</v>
      </c>
      <c r="I4438" t="s">
        <v>3707</v>
      </c>
      <c r="J4438" t="s">
        <v>13435</v>
      </c>
      <c r="K4438" t="s">
        <v>195</v>
      </c>
      <c r="M4438">
        <v>34883010</v>
      </c>
      <c r="N4438" t="s">
        <v>13436</v>
      </c>
      <c r="O4438">
        <v>99</v>
      </c>
    </row>
    <row r="4439" spans="1:15" x14ac:dyDescent="0.25">
      <c r="A4439" t="s">
        <v>13437</v>
      </c>
      <c r="B4439" t="s">
        <v>33</v>
      </c>
      <c r="C4439" t="s">
        <v>41</v>
      </c>
      <c r="D4439">
        <v>2003</v>
      </c>
      <c r="E4439" t="s">
        <v>12701</v>
      </c>
      <c r="F4439">
        <v>5.0999999999999996</v>
      </c>
      <c r="G4439">
        <v>4100</v>
      </c>
      <c r="H4439" t="s">
        <v>13438</v>
      </c>
      <c r="I4439" t="s">
        <v>13439</v>
      </c>
      <c r="J4439" t="s">
        <v>13440</v>
      </c>
      <c r="K4439" t="s">
        <v>30</v>
      </c>
      <c r="L4439">
        <v>18000000</v>
      </c>
      <c r="M4439">
        <v>45490616</v>
      </c>
      <c r="N4439" t="s">
        <v>118</v>
      </c>
      <c r="O4439">
        <v>87</v>
      </c>
    </row>
    <row r="4440" spans="1:15" x14ac:dyDescent="0.25">
      <c r="A4440" t="s">
        <v>13441</v>
      </c>
      <c r="B4440" t="s">
        <v>16</v>
      </c>
      <c r="C4440" t="s">
        <v>17</v>
      </c>
      <c r="D4440">
        <v>2003</v>
      </c>
      <c r="E4440" t="s">
        <v>13442</v>
      </c>
      <c r="F4440">
        <v>7</v>
      </c>
      <c r="G4440">
        <v>23000</v>
      </c>
      <c r="H4440" t="s">
        <v>13443</v>
      </c>
      <c r="I4440" t="s">
        <v>13443</v>
      </c>
      <c r="J4440" t="s">
        <v>12169</v>
      </c>
      <c r="K4440" t="s">
        <v>30</v>
      </c>
      <c r="M4440">
        <v>343847</v>
      </c>
      <c r="N4440" t="s">
        <v>9270</v>
      </c>
      <c r="O4440">
        <v>108</v>
      </c>
    </row>
    <row r="4441" spans="1:15" x14ac:dyDescent="0.25">
      <c r="A4441" t="s">
        <v>13444</v>
      </c>
      <c r="B4441" t="s">
        <v>2000</v>
      </c>
      <c r="C4441" t="s">
        <v>41</v>
      </c>
      <c r="D4441">
        <v>2003</v>
      </c>
      <c r="E4441" t="s">
        <v>13034</v>
      </c>
      <c r="F4441">
        <v>5.6</v>
      </c>
      <c r="G4441">
        <v>9300</v>
      </c>
      <c r="H4441" t="s">
        <v>13445</v>
      </c>
      <c r="I4441" t="s">
        <v>13446</v>
      </c>
      <c r="J4441" t="s">
        <v>12456</v>
      </c>
      <c r="K4441" t="s">
        <v>30</v>
      </c>
      <c r="L4441">
        <v>16000000</v>
      </c>
      <c r="M4441">
        <v>14390329</v>
      </c>
      <c r="N4441" t="s">
        <v>12699</v>
      </c>
      <c r="O4441">
        <v>101</v>
      </c>
    </row>
    <row r="4442" spans="1:15" x14ac:dyDescent="0.25">
      <c r="A4442" t="s">
        <v>13447</v>
      </c>
      <c r="B4442" t="s">
        <v>16</v>
      </c>
      <c r="C4442" t="s">
        <v>17</v>
      </c>
      <c r="D4442">
        <v>2003</v>
      </c>
      <c r="E4442" t="s">
        <v>13448</v>
      </c>
      <c r="F4442">
        <v>5.4</v>
      </c>
      <c r="G4442">
        <v>8100</v>
      </c>
      <c r="H4442" t="s">
        <v>10192</v>
      </c>
      <c r="I4442" t="s">
        <v>13449</v>
      </c>
      <c r="J4442" t="s">
        <v>10571</v>
      </c>
      <c r="K4442" t="s">
        <v>3813</v>
      </c>
      <c r="M4442">
        <v>478996</v>
      </c>
      <c r="N4442" t="s">
        <v>10194</v>
      </c>
      <c r="O4442">
        <v>106</v>
      </c>
    </row>
    <row r="4443" spans="1:15" x14ac:dyDescent="0.25">
      <c r="A4443" t="s">
        <v>13450</v>
      </c>
      <c r="B4443" t="s">
        <v>2000</v>
      </c>
      <c r="C4443" t="s">
        <v>41</v>
      </c>
      <c r="D4443">
        <v>2003</v>
      </c>
      <c r="E4443" t="s">
        <v>13451</v>
      </c>
      <c r="F4443">
        <v>5.4</v>
      </c>
      <c r="G4443">
        <v>4500</v>
      </c>
      <c r="H4443" t="s">
        <v>13452</v>
      </c>
      <c r="I4443" t="s">
        <v>13453</v>
      </c>
      <c r="J4443" t="s">
        <v>13453</v>
      </c>
      <c r="K4443" t="s">
        <v>22</v>
      </c>
      <c r="M4443">
        <v>546106</v>
      </c>
      <c r="N4443" t="s">
        <v>13454</v>
      </c>
      <c r="O4443">
        <v>112</v>
      </c>
    </row>
    <row r="4444" spans="1:15" x14ac:dyDescent="0.25">
      <c r="A4444" t="s">
        <v>13455</v>
      </c>
      <c r="B4444" t="s">
        <v>16</v>
      </c>
      <c r="C4444" t="s">
        <v>41</v>
      </c>
      <c r="D4444">
        <v>2003</v>
      </c>
      <c r="E4444" t="s">
        <v>13456</v>
      </c>
      <c r="F4444">
        <v>7.6</v>
      </c>
      <c r="G4444">
        <v>25000</v>
      </c>
      <c r="H4444" t="s">
        <v>13457</v>
      </c>
      <c r="I4444" t="s">
        <v>13458</v>
      </c>
      <c r="J4444" t="s">
        <v>13459</v>
      </c>
      <c r="K4444" t="s">
        <v>2538</v>
      </c>
      <c r="M4444">
        <v>1277800</v>
      </c>
      <c r="N4444" t="s">
        <v>13460</v>
      </c>
      <c r="O4444">
        <v>111</v>
      </c>
    </row>
    <row r="4445" spans="1:15" x14ac:dyDescent="0.25">
      <c r="A4445" t="s">
        <v>13461</v>
      </c>
      <c r="B4445" t="s">
        <v>16</v>
      </c>
      <c r="C4445" t="s">
        <v>41</v>
      </c>
      <c r="D4445">
        <v>2004</v>
      </c>
      <c r="E4445" t="s">
        <v>13462</v>
      </c>
      <c r="F4445">
        <v>6.7</v>
      </c>
      <c r="G4445">
        <v>208000</v>
      </c>
      <c r="H4445" t="s">
        <v>11994</v>
      </c>
      <c r="I4445" t="s">
        <v>13463</v>
      </c>
      <c r="J4445" t="s">
        <v>13464</v>
      </c>
      <c r="K4445" t="s">
        <v>30</v>
      </c>
      <c r="L4445">
        <v>25000000</v>
      </c>
      <c r="M4445">
        <v>30381722</v>
      </c>
      <c r="N4445" t="s">
        <v>8628</v>
      </c>
      <c r="O4445">
        <v>109</v>
      </c>
    </row>
    <row r="4446" spans="1:15" x14ac:dyDescent="0.25">
      <c r="A4446" t="s">
        <v>13465</v>
      </c>
      <c r="B4446" t="s">
        <v>16</v>
      </c>
      <c r="C4446" t="s">
        <v>41</v>
      </c>
      <c r="D4446">
        <v>2004</v>
      </c>
      <c r="E4446" t="s">
        <v>12943</v>
      </c>
      <c r="F4446">
        <v>6.6</v>
      </c>
      <c r="G4446">
        <v>200000</v>
      </c>
      <c r="H4446" t="s">
        <v>13466</v>
      </c>
      <c r="I4446" t="s">
        <v>13467</v>
      </c>
      <c r="J4446" t="s">
        <v>13468</v>
      </c>
      <c r="K4446" t="s">
        <v>30</v>
      </c>
      <c r="L4446">
        <v>25000000</v>
      </c>
      <c r="M4446">
        <v>22605153</v>
      </c>
      <c r="N4446" t="s">
        <v>9689</v>
      </c>
      <c r="O4446">
        <v>92</v>
      </c>
    </row>
    <row r="4447" spans="1:15" x14ac:dyDescent="0.25">
      <c r="A4447" t="s">
        <v>13469</v>
      </c>
      <c r="B4447" t="s">
        <v>2000</v>
      </c>
      <c r="C4447" t="s">
        <v>41</v>
      </c>
      <c r="D4447">
        <v>2004</v>
      </c>
      <c r="E4447" t="s">
        <v>13396</v>
      </c>
      <c r="F4447">
        <v>6.7</v>
      </c>
      <c r="G4447">
        <v>235000</v>
      </c>
      <c r="H4447" t="s">
        <v>13470</v>
      </c>
      <c r="I4447" t="s">
        <v>13470</v>
      </c>
      <c r="J4447" t="s">
        <v>8011</v>
      </c>
      <c r="K4447" t="s">
        <v>30</v>
      </c>
      <c r="L4447">
        <v>20000000</v>
      </c>
      <c r="M4447">
        <v>168423227</v>
      </c>
      <c r="N4447" t="s">
        <v>180</v>
      </c>
      <c r="O4447">
        <v>92</v>
      </c>
    </row>
    <row r="4448" spans="1:15" x14ac:dyDescent="0.25">
      <c r="A4448" t="s">
        <v>13471</v>
      </c>
      <c r="B4448" t="s">
        <v>2000</v>
      </c>
      <c r="C4448" t="s">
        <v>41</v>
      </c>
      <c r="D4448">
        <v>2004</v>
      </c>
      <c r="E4448" t="s">
        <v>13472</v>
      </c>
      <c r="F4448">
        <v>5.6</v>
      </c>
      <c r="G4448">
        <v>135000</v>
      </c>
      <c r="H4448" t="s">
        <v>4631</v>
      </c>
      <c r="I4448" t="s">
        <v>4631</v>
      </c>
      <c r="J4448" t="s">
        <v>10013</v>
      </c>
      <c r="K4448" t="s">
        <v>30</v>
      </c>
      <c r="L4448">
        <v>37000000</v>
      </c>
      <c r="M4448">
        <v>113100873</v>
      </c>
      <c r="N4448" t="s">
        <v>11859</v>
      </c>
      <c r="O4448">
        <v>109</v>
      </c>
    </row>
    <row r="4449" spans="1:15" x14ac:dyDescent="0.25">
      <c r="A4449" t="s">
        <v>13473</v>
      </c>
      <c r="B4449" t="s">
        <v>2000</v>
      </c>
      <c r="C4449" t="s">
        <v>41</v>
      </c>
      <c r="D4449">
        <v>2004</v>
      </c>
      <c r="E4449" t="s">
        <v>13474</v>
      </c>
      <c r="F4449">
        <v>7</v>
      </c>
      <c r="G4449">
        <v>347000</v>
      </c>
      <c r="H4449" t="s">
        <v>9973</v>
      </c>
      <c r="I4449" t="s">
        <v>13475</v>
      </c>
      <c r="J4449" t="s">
        <v>10095</v>
      </c>
      <c r="K4449" t="s">
        <v>30</v>
      </c>
      <c r="L4449">
        <v>17000000</v>
      </c>
      <c r="M4449">
        <v>130126277</v>
      </c>
      <c r="N4449" t="s">
        <v>44</v>
      </c>
      <c r="O4449">
        <v>97</v>
      </c>
    </row>
    <row r="4450" spans="1:15" x14ac:dyDescent="0.25">
      <c r="A4450" t="s">
        <v>13476</v>
      </c>
      <c r="B4450" t="s">
        <v>33</v>
      </c>
      <c r="C4450" t="s">
        <v>25</v>
      </c>
      <c r="D4450">
        <v>2004</v>
      </c>
      <c r="E4450" t="s">
        <v>13477</v>
      </c>
      <c r="F4450">
        <v>7.9</v>
      </c>
      <c r="G4450">
        <v>570000</v>
      </c>
      <c r="H4450" t="s">
        <v>6238</v>
      </c>
      <c r="I4450" t="s">
        <v>11817</v>
      </c>
      <c r="J4450" t="s">
        <v>11818</v>
      </c>
      <c r="K4450" t="s">
        <v>22</v>
      </c>
      <c r="L4450">
        <v>130000000</v>
      </c>
      <c r="M4450">
        <v>797361618</v>
      </c>
      <c r="N4450" t="s">
        <v>23</v>
      </c>
      <c r="O4450">
        <v>142</v>
      </c>
    </row>
    <row r="4451" spans="1:15" x14ac:dyDescent="0.25">
      <c r="A4451" t="s">
        <v>13478</v>
      </c>
      <c r="B4451" t="s">
        <v>16</v>
      </c>
      <c r="C4451" t="s">
        <v>17</v>
      </c>
      <c r="D4451">
        <v>2004</v>
      </c>
      <c r="E4451" t="s">
        <v>13160</v>
      </c>
      <c r="F4451">
        <v>7.2</v>
      </c>
      <c r="G4451">
        <v>500000</v>
      </c>
      <c r="H4451" t="s">
        <v>540</v>
      </c>
      <c r="I4451" t="s">
        <v>11296</v>
      </c>
      <c r="J4451" t="s">
        <v>6538</v>
      </c>
      <c r="K4451" t="s">
        <v>30</v>
      </c>
      <c r="L4451">
        <v>175000000</v>
      </c>
      <c r="M4451">
        <v>497409852</v>
      </c>
      <c r="N4451" t="s">
        <v>23</v>
      </c>
      <c r="O4451">
        <v>163</v>
      </c>
    </row>
    <row r="4452" spans="1:15" x14ac:dyDescent="0.25">
      <c r="A4452" t="s">
        <v>13479</v>
      </c>
      <c r="B4452" t="s">
        <v>16</v>
      </c>
      <c r="C4452" t="s">
        <v>17</v>
      </c>
      <c r="D4452">
        <v>2004</v>
      </c>
      <c r="E4452" t="s">
        <v>13480</v>
      </c>
      <c r="F4452">
        <v>8.3000000000000007</v>
      </c>
      <c r="G4452">
        <v>935000</v>
      </c>
      <c r="H4452" t="s">
        <v>12240</v>
      </c>
      <c r="I4452" t="s">
        <v>10735</v>
      </c>
      <c r="J4452" t="s">
        <v>7916</v>
      </c>
      <c r="K4452" t="s">
        <v>30</v>
      </c>
      <c r="L4452">
        <v>20000000</v>
      </c>
      <c r="M4452">
        <v>74036715</v>
      </c>
      <c r="N4452" t="s">
        <v>12699</v>
      </c>
      <c r="O4452">
        <v>108</v>
      </c>
    </row>
    <row r="4453" spans="1:15" x14ac:dyDescent="0.25">
      <c r="A4453" t="s">
        <v>13481</v>
      </c>
      <c r="B4453" t="s">
        <v>16</v>
      </c>
      <c r="C4453" t="s">
        <v>34</v>
      </c>
      <c r="D4453">
        <v>2004</v>
      </c>
      <c r="E4453" t="s">
        <v>13352</v>
      </c>
      <c r="F4453">
        <v>8</v>
      </c>
      <c r="G4453">
        <v>702000</v>
      </c>
      <c r="H4453" t="s">
        <v>6778</v>
      </c>
      <c r="I4453" t="s">
        <v>6778</v>
      </c>
      <c r="J4453" t="s">
        <v>7731</v>
      </c>
      <c r="K4453" t="s">
        <v>30</v>
      </c>
      <c r="L4453">
        <v>30000000</v>
      </c>
      <c r="M4453">
        <v>154118820</v>
      </c>
      <c r="N4453" t="s">
        <v>3746</v>
      </c>
      <c r="O4453">
        <v>137</v>
      </c>
    </row>
    <row r="4454" spans="1:15" x14ac:dyDescent="0.25">
      <c r="A4454" t="s">
        <v>13482</v>
      </c>
      <c r="B4454" t="s">
        <v>2000</v>
      </c>
      <c r="C4454" t="s">
        <v>17</v>
      </c>
      <c r="D4454">
        <v>2004</v>
      </c>
      <c r="E4454" t="s">
        <v>13483</v>
      </c>
      <c r="F4454">
        <v>7.8</v>
      </c>
      <c r="G4454">
        <v>534000</v>
      </c>
      <c r="H4454" t="s">
        <v>9977</v>
      </c>
      <c r="I4454" t="s">
        <v>3002</v>
      </c>
      <c r="J4454" t="s">
        <v>4936</v>
      </c>
      <c r="K4454" t="s">
        <v>30</v>
      </c>
      <c r="L4454">
        <v>29000000</v>
      </c>
      <c r="M4454">
        <v>117815157</v>
      </c>
      <c r="N4454" t="s">
        <v>2027</v>
      </c>
      <c r="O4454">
        <v>123</v>
      </c>
    </row>
    <row r="4455" spans="1:15" x14ac:dyDescent="0.25">
      <c r="A4455" t="s">
        <v>13484</v>
      </c>
      <c r="B4455" t="s">
        <v>2000</v>
      </c>
      <c r="C4455" t="s">
        <v>41</v>
      </c>
      <c r="D4455">
        <v>2004</v>
      </c>
      <c r="E4455" t="s">
        <v>13396</v>
      </c>
      <c r="F4455">
        <v>7.4</v>
      </c>
      <c r="G4455">
        <v>421000</v>
      </c>
      <c r="H4455" t="s">
        <v>496</v>
      </c>
      <c r="I4455" t="s">
        <v>9579</v>
      </c>
      <c r="J4455" t="s">
        <v>2093</v>
      </c>
      <c r="K4455" t="s">
        <v>30</v>
      </c>
      <c r="L4455">
        <v>60000000</v>
      </c>
      <c r="M4455">
        <v>219100084</v>
      </c>
      <c r="N4455" t="s">
        <v>9689</v>
      </c>
      <c r="O4455">
        <v>128</v>
      </c>
    </row>
    <row r="4456" spans="1:15" x14ac:dyDescent="0.25">
      <c r="A4456" t="s">
        <v>13485</v>
      </c>
      <c r="B4456" t="s">
        <v>2000</v>
      </c>
      <c r="C4456" t="s">
        <v>34</v>
      </c>
      <c r="D4456">
        <v>2004</v>
      </c>
      <c r="E4456" t="s">
        <v>13486</v>
      </c>
      <c r="F4456">
        <v>6.1</v>
      </c>
      <c r="G4456">
        <v>251000</v>
      </c>
      <c r="H4456" t="s">
        <v>7686</v>
      </c>
      <c r="I4456" t="s">
        <v>7686</v>
      </c>
      <c r="J4456" t="s">
        <v>13487</v>
      </c>
      <c r="K4456" t="s">
        <v>30</v>
      </c>
      <c r="L4456">
        <v>160000000</v>
      </c>
      <c r="M4456">
        <v>300157638</v>
      </c>
      <c r="N4456" t="s">
        <v>61</v>
      </c>
      <c r="O4456">
        <v>131</v>
      </c>
    </row>
    <row r="4457" spans="1:15" x14ac:dyDescent="0.25">
      <c r="A4457" t="s">
        <v>13488</v>
      </c>
      <c r="B4457" t="s">
        <v>33</v>
      </c>
      <c r="C4457" t="s">
        <v>390</v>
      </c>
      <c r="D4457">
        <v>2004</v>
      </c>
      <c r="E4457" t="s">
        <v>13489</v>
      </c>
      <c r="F4457">
        <v>8</v>
      </c>
      <c r="G4457">
        <v>673000</v>
      </c>
      <c r="H4457" t="s">
        <v>10738</v>
      </c>
      <c r="I4457" t="s">
        <v>10738</v>
      </c>
      <c r="J4457" t="s">
        <v>13490</v>
      </c>
      <c r="K4457" t="s">
        <v>30</v>
      </c>
      <c r="L4457">
        <v>92000000</v>
      </c>
      <c r="M4457">
        <v>631607053</v>
      </c>
      <c r="N4457" t="s">
        <v>10121</v>
      </c>
      <c r="O4457">
        <v>115</v>
      </c>
    </row>
    <row r="4458" spans="1:15" x14ac:dyDescent="0.25">
      <c r="A4458" t="s">
        <v>13491</v>
      </c>
      <c r="B4458" t="s">
        <v>16</v>
      </c>
      <c r="C4458" t="s">
        <v>52</v>
      </c>
      <c r="D4458">
        <v>2004</v>
      </c>
      <c r="E4458" t="s">
        <v>13492</v>
      </c>
      <c r="F4458">
        <v>7.6</v>
      </c>
      <c r="G4458">
        <v>391000</v>
      </c>
      <c r="H4458" t="s">
        <v>13493</v>
      </c>
      <c r="I4458" t="s">
        <v>13494</v>
      </c>
      <c r="J4458" t="s">
        <v>3855</v>
      </c>
      <c r="K4458" t="s">
        <v>30</v>
      </c>
      <c r="L4458">
        <v>1200000</v>
      </c>
      <c r="M4458">
        <v>103911669</v>
      </c>
      <c r="N4458" t="s">
        <v>13495</v>
      </c>
      <c r="O4458">
        <v>103</v>
      </c>
    </row>
    <row r="4459" spans="1:15" x14ac:dyDescent="0.25">
      <c r="A4459" t="s">
        <v>13496</v>
      </c>
      <c r="B4459" t="s">
        <v>16</v>
      </c>
      <c r="C4459" t="s">
        <v>104</v>
      </c>
      <c r="D4459">
        <v>2004</v>
      </c>
      <c r="E4459" t="s">
        <v>13497</v>
      </c>
      <c r="F4459">
        <v>7.5</v>
      </c>
      <c r="G4459">
        <v>373000</v>
      </c>
      <c r="H4459" t="s">
        <v>558</v>
      </c>
      <c r="I4459" t="s">
        <v>13498</v>
      </c>
      <c r="J4459" t="s">
        <v>1479</v>
      </c>
      <c r="K4459" t="s">
        <v>30</v>
      </c>
      <c r="L4459">
        <v>65000000</v>
      </c>
      <c r="M4459">
        <v>220239925</v>
      </c>
      <c r="N4459" t="s">
        <v>44</v>
      </c>
      <c r="O4459">
        <v>120</v>
      </c>
    </row>
    <row r="4460" spans="1:15" x14ac:dyDescent="0.25">
      <c r="A4460" t="s">
        <v>3015</v>
      </c>
      <c r="B4460" t="s">
        <v>2000</v>
      </c>
      <c r="C4460" t="s">
        <v>63</v>
      </c>
      <c r="D4460">
        <v>2004</v>
      </c>
      <c r="E4460" t="s">
        <v>12828</v>
      </c>
      <c r="F4460">
        <v>7.5</v>
      </c>
      <c r="G4460">
        <v>342000</v>
      </c>
      <c r="H4460" t="s">
        <v>65</v>
      </c>
      <c r="I4460" t="s">
        <v>11073</v>
      </c>
      <c r="J4460" t="s">
        <v>8513</v>
      </c>
      <c r="K4460" t="s">
        <v>30</v>
      </c>
      <c r="L4460">
        <v>110000000</v>
      </c>
      <c r="M4460">
        <v>213719942</v>
      </c>
      <c r="N4460" t="s">
        <v>13499</v>
      </c>
      <c r="O4460">
        <v>170</v>
      </c>
    </row>
    <row r="4461" spans="1:15" x14ac:dyDescent="0.25">
      <c r="A4461" t="s">
        <v>13500</v>
      </c>
      <c r="B4461" t="s">
        <v>2000</v>
      </c>
      <c r="C4461" t="s">
        <v>34</v>
      </c>
      <c r="D4461">
        <v>2004</v>
      </c>
      <c r="E4461" t="s">
        <v>13501</v>
      </c>
      <c r="F4461">
        <v>7.3</v>
      </c>
      <c r="G4461">
        <v>559000</v>
      </c>
      <c r="H4461" t="s">
        <v>512</v>
      </c>
      <c r="I4461" t="s">
        <v>12374</v>
      </c>
      <c r="J4461" t="s">
        <v>10137</v>
      </c>
      <c r="K4461" t="s">
        <v>30</v>
      </c>
      <c r="L4461">
        <v>200000000</v>
      </c>
      <c r="M4461">
        <v>788976453</v>
      </c>
      <c r="N4461" t="s">
        <v>31</v>
      </c>
      <c r="O4461">
        <v>127</v>
      </c>
    </row>
    <row r="4462" spans="1:15" x14ac:dyDescent="0.25">
      <c r="A4462" t="s">
        <v>13502</v>
      </c>
      <c r="B4462" t="s">
        <v>16</v>
      </c>
      <c r="C4462" t="s">
        <v>34</v>
      </c>
      <c r="D4462">
        <v>2004</v>
      </c>
      <c r="E4462" t="s">
        <v>13352</v>
      </c>
      <c r="F4462">
        <v>6.4</v>
      </c>
      <c r="G4462">
        <v>152000</v>
      </c>
      <c r="H4462" t="s">
        <v>8465</v>
      </c>
      <c r="I4462" t="s">
        <v>8465</v>
      </c>
      <c r="J4462" t="s">
        <v>10001</v>
      </c>
      <c r="K4462" t="s">
        <v>30</v>
      </c>
      <c r="L4462">
        <v>33000000</v>
      </c>
      <c r="M4462">
        <v>54700105</v>
      </c>
      <c r="N4462" t="s">
        <v>10358</v>
      </c>
      <c r="O4462">
        <v>124</v>
      </c>
    </row>
    <row r="4463" spans="1:15" x14ac:dyDescent="0.25">
      <c r="A4463" t="s">
        <v>13503</v>
      </c>
      <c r="B4463" t="s">
        <v>2000</v>
      </c>
      <c r="C4463" t="s">
        <v>34</v>
      </c>
      <c r="D4463">
        <v>2004</v>
      </c>
      <c r="E4463" t="s">
        <v>13504</v>
      </c>
      <c r="F4463">
        <v>7.1</v>
      </c>
      <c r="G4463">
        <v>509000</v>
      </c>
      <c r="H4463" t="s">
        <v>7939</v>
      </c>
      <c r="I4463" t="s">
        <v>13505</v>
      </c>
      <c r="J4463" t="s">
        <v>7640</v>
      </c>
      <c r="K4463" t="s">
        <v>30</v>
      </c>
      <c r="L4463">
        <v>120000000</v>
      </c>
      <c r="M4463">
        <v>353133898</v>
      </c>
      <c r="N4463" t="s">
        <v>180</v>
      </c>
      <c r="O4463">
        <v>115</v>
      </c>
    </row>
    <row r="4464" spans="1:15" x14ac:dyDescent="0.25">
      <c r="A4464" t="s">
        <v>13506</v>
      </c>
      <c r="B4464" t="s">
        <v>33</v>
      </c>
      <c r="C4464" t="s">
        <v>390</v>
      </c>
      <c r="D4464">
        <v>2004</v>
      </c>
      <c r="E4464" t="s">
        <v>13507</v>
      </c>
      <c r="F4464">
        <v>8.1999999999999993</v>
      </c>
      <c r="G4464">
        <v>350000</v>
      </c>
      <c r="H4464" t="s">
        <v>2108</v>
      </c>
      <c r="I4464" t="s">
        <v>2108</v>
      </c>
      <c r="J4464" t="s">
        <v>13508</v>
      </c>
      <c r="K4464" t="s">
        <v>2110</v>
      </c>
      <c r="L4464">
        <v>24000000</v>
      </c>
      <c r="M4464">
        <v>236214446</v>
      </c>
      <c r="N4464" t="s">
        <v>13509</v>
      </c>
      <c r="O4464">
        <v>119</v>
      </c>
    </row>
    <row r="4465" spans="1:15" x14ac:dyDescent="0.25">
      <c r="A4465" t="s">
        <v>13510</v>
      </c>
      <c r="B4465" t="s">
        <v>2000</v>
      </c>
      <c r="C4465" t="s">
        <v>41</v>
      </c>
      <c r="D4465">
        <v>2004</v>
      </c>
      <c r="E4465" t="s">
        <v>13511</v>
      </c>
      <c r="F4465">
        <v>6.4</v>
      </c>
      <c r="G4465">
        <v>81000</v>
      </c>
      <c r="H4465" t="s">
        <v>1543</v>
      </c>
      <c r="I4465" t="s">
        <v>1543</v>
      </c>
      <c r="J4465" t="s">
        <v>8517</v>
      </c>
      <c r="K4465" t="s">
        <v>30</v>
      </c>
      <c r="L4465">
        <v>80000000</v>
      </c>
      <c r="M4465">
        <v>55470154</v>
      </c>
      <c r="N4465" t="s">
        <v>31</v>
      </c>
      <c r="O4465">
        <v>131</v>
      </c>
    </row>
    <row r="4466" spans="1:15" x14ac:dyDescent="0.25">
      <c r="A4466" t="s">
        <v>13512</v>
      </c>
      <c r="B4466" t="s">
        <v>2000</v>
      </c>
      <c r="C4466" t="s">
        <v>17</v>
      </c>
      <c r="D4466">
        <v>2004</v>
      </c>
      <c r="E4466" t="s">
        <v>13513</v>
      </c>
      <c r="F4466">
        <v>8.1</v>
      </c>
      <c r="G4466">
        <v>650000</v>
      </c>
      <c r="H4466" t="s">
        <v>85</v>
      </c>
      <c r="I4466" t="s">
        <v>13514</v>
      </c>
      <c r="J4466" t="s">
        <v>10780</v>
      </c>
      <c r="K4466" t="s">
        <v>30</v>
      </c>
      <c r="L4466">
        <v>30000000</v>
      </c>
      <c r="M4466">
        <v>216763646</v>
      </c>
      <c r="N4466" t="s">
        <v>23</v>
      </c>
      <c r="O4466">
        <v>132</v>
      </c>
    </row>
    <row r="4467" spans="1:15" x14ac:dyDescent="0.25">
      <c r="A4467" t="s">
        <v>13515</v>
      </c>
      <c r="B4467" t="s">
        <v>16</v>
      </c>
      <c r="C4467" t="s">
        <v>41</v>
      </c>
      <c r="D4467">
        <v>2004</v>
      </c>
      <c r="E4467" t="s">
        <v>13516</v>
      </c>
      <c r="F4467">
        <v>7.9</v>
      </c>
      <c r="G4467">
        <v>525000</v>
      </c>
      <c r="H4467" t="s">
        <v>13517</v>
      </c>
      <c r="I4467" t="s">
        <v>13518</v>
      </c>
      <c r="J4467" t="s">
        <v>13518</v>
      </c>
      <c r="K4467" t="s">
        <v>22</v>
      </c>
      <c r="M4467">
        <v>30097092</v>
      </c>
      <c r="N4467" t="s">
        <v>61</v>
      </c>
      <c r="O4467">
        <v>99</v>
      </c>
    </row>
    <row r="4468" spans="1:15" x14ac:dyDescent="0.25">
      <c r="A4468" t="s">
        <v>13519</v>
      </c>
      <c r="B4468" t="s">
        <v>2000</v>
      </c>
      <c r="C4468" t="s">
        <v>17</v>
      </c>
      <c r="D4468">
        <v>2004</v>
      </c>
      <c r="E4468" t="s">
        <v>13520</v>
      </c>
      <c r="F4468">
        <v>6.5</v>
      </c>
      <c r="G4468">
        <v>247000</v>
      </c>
      <c r="H4468" t="s">
        <v>10479</v>
      </c>
      <c r="I4468" t="s">
        <v>10479</v>
      </c>
      <c r="J4468" t="s">
        <v>3238</v>
      </c>
      <c r="K4468" t="s">
        <v>30</v>
      </c>
      <c r="L4468">
        <v>60000000</v>
      </c>
      <c r="M4468">
        <v>256697520</v>
      </c>
      <c r="N4468" t="s">
        <v>2094</v>
      </c>
      <c r="O4468">
        <v>108</v>
      </c>
    </row>
    <row r="4469" spans="1:15" x14ac:dyDescent="0.25">
      <c r="A4469" t="s">
        <v>13521</v>
      </c>
      <c r="B4469" t="s">
        <v>16</v>
      </c>
      <c r="C4469" t="s">
        <v>17</v>
      </c>
      <c r="D4469">
        <v>2004</v>
      </c>
      <c r="E4469" t="s">
        <v>13522</v>
      </c>
      <c r="F4469">
        <v>6.7</v>
      </c>
      <c r="G4469">
        <v>20000</v>
      </c>
      <c r="H4469" t="s">
        <v>13523</v>
      </c>
      <c r="I4469" t="s">
        <v>13524</v>
      </c>
      <c r="J4469" t="s">
        <v>13525</v>
      </c>
      <c r="K4469" t="s">
        <v>22</v>
      </c>
      <c r="M4469">
        <v>2766976</v>
      </c>
      <c r="N4469" t="s">
        <v>13526</v>
      </c>
      <c r="O4469">
        <v>86</v>
      </c>
    </row>
    <row r="4470" spans="1:15" x14ac:dyDescent="0.25">
      <c r="A4470" t="s">
        <v>13527</v>
      </c>
      <c r="B4470" t="s">
        <v>16</v>
      </c>
      <c r="C4470" t="s">
        <v>17</v>
      </c>
      <c r="D4470">
        <v>2004</v>
      </c>
      <c r="E4470" t="s">
        <v>13528</v>
      </c>
      <c r="F4470">
        <v>7.6</v>
      </c>
      <c r="G4470">
        <v>460000</v>
      </c>
      <c r="H4470" t="s">
        <v>13529</v>
      </c>
      <c r="I4470" t="s">
        <v>13079</v>
      </c>
      <c r="J4470" t="s">
        <v>11334</v>
      </c>
      <c r="K4470" t="s">
        <v>30</v>
      </c>
      <c r="L4470">
        <v>13000000</v>
      </c>
      <c r="M4470">
        <v>96822421</v>
      </c>
      <c r="N4470" t="s">
        <v>13530</v>
      </c>
      <c r="O4470">
        <v>113</v>
      </c>
    </row>
    <row r="4471" spans="1:15" x14ac:dyDescent="0.25">
      <c r="A4471" t="s">
        <v>13531</v>
      </c>
      <c r="B4471" t="s">
        <v>2000</v>
      </c>
      <c r="C4471" t="s">
        <v>34</v>
      </c>
      <c r="D4471">
        <v>2004</v>
      </c>
      <c r="E4471" t="s">
        <v>13126</v>
      </c>
      <c r="F4471">
        <v>6.4</v>
      </c>
      <c r="G4471">
        <v>424000</v>
      </c>
      <c r="H4471" t="s">
        <v>6856</v>
      </c>
      <c r="I4471" t="s">
        <v>6856</v>
      </c>
      <c r="J4471" t="s">
        <v>1498</v>
      </c>
      <c r="K4471" t="s">
        <v>30</v>
      </c>
      <c r="L4471">
        <v>125000000</v>
      </c>
      <c r="M4471">
        <v>552639571</v>
      </c>
      <c r="N4471" t="s">
        <v>180</v>
      </c>
      <c r="O4471">
        <v>124</v>
      </c>
    </row>
    <row r="4472" spans="1:15" x14ac:dyDescent="0.25">
      <c r="A4472" t="s">
        <v>13532</v>
      </c>
      <c r="B4472" t="s">
        <v>16</v>
      </c>
      <c r="C4472" t="s">
        <v>34</v>
      </c>
      <c r="D4472">
        <v>2004</v>
      </c>
      <c r="E4472" t="s">
        <v>13533</v>
      </c>
      <c r="F4472">
        <v>7.3</v>
      </c>
      <c r="G4472">
        <v>171000</v>
      </c>
      <c r="H4472" t="s">
        <v>13534</v>
      </c>
      <c r="I4472" t="s">
        <v>13535</v>
      </c>
      <c r="J4472" t="s">
        <v>13536</v>
      </c>
      <c r="K4472" t="s">
        <v>22</v>
      </c>
      <c r="M4472">
        <v>11850214</v>
      </c>
      <c r="N4472" t="s">
        <v>12773</v>
      </c>
      <c r="O4472">
        <v>105</v>
      </c>
    </row>
    <row r="4473" spans="1:15" x14ac:dyDescent="0.25">
      <c r="A4473" t="s">
        <v>13537</v>
      </c>
      <c r="B4473" t="s">
        <v>33</v>
      </c>
      <c r="C4473" t="s">
        <v>41</v>
      </c>
      <c r="D4473">
        <v>2004</v>
      </c>
      <c r="E4473" t="s">
        <v>12513</v>
      </c>
      <c r="F4473">
        <v>6.9</v>
      </c>
      <c r="G4473">
        <v>204000</v>
      </c>
      <c r="H4473" t="s">
        <v>13538</v>
      </c>
      <c r="I4473" t="s">
        <v>13538</v>
      </c>
      <c r="J4473" t="s">
        <v>13539</v>
      </c>
      <c r="K4473" t="s">
        <v>30</v>
      </c>
      <c r="L4473">
        <v>400000</v>
      </c>
      <c r="M4473">
        <v>46138887</v>
      </c>
      <c r="N4473" t="s">
        <v>9442</v>
      </c>
      <c r="O4473">
        <v>96</v>
      </c>
    </row>
    <row r="4474" spans="1:15" x14ac:dyDescent="0.25">
      <c r="A4474" t="s">
        <v>13540</v>
      </c>
      <c r="B4474" t="s">
        <v>2000</v>
      </c>
      <c r="C4474" t="s">
        <v>41</v>
      </c>
      <c r="D4474">
        <v>2004</v>
      </c>
      <c r="E4474" t="s">
        <v>12399</v>
      </c>
      <c r="F4474">
        <v>6.8</v>
      </c>
      <c r="G4474">
        <v>335000</v>
      </c>
      <c r="H4474" t="s">
        <v>8015</v>
      </c>
      <c r="I4474" t="s">
        <v>13541</v>
      </c>
      <c r="J4474" t="s">
        <v>8517</v>
      </c>
      <c r="K4474" t="s">
        <v>30</v>
      </c>
      <c r="L4474">
        <v>75000000</v>
      </c>
      <c r="M4474">
        <v>198520934</v>
      </c>
      <c r="N4474" t="s">
        <v>31</v>
      </c>
      <c r="O4474">
        <v>99</v>
      </c>
    </row>
    <row r="4475" spans="1:15" x14ac:dyDescent="0.25">
      <c r="A4475" t="s">
        <v>4128</v>
      </c>
      <c r="B4475" t="s">
        <v>16</v>
      </c>
      <c r="C4475" t="s">
        <v>34</v>
      </c>
      <c r="D4475">
        <v>2004</v>
      </c>
      <c r="E4475" t="s">
        <v>13044</v>
      </c>
      <c r="F4475">
        <v>7.7</v>
      </c>
      <c r="G4475">
        <v>336000</v>
      </c>
      <c r="H4475" t="s">
        <v>1560</v>
      </c>
      <c r="I4475" t="s">
        <v>4131</v>
      </c>
      <c r="J4475" t="s">
        <v>4127</v>
      </c>
      <c r="K4475" t="s">
        <v>30</v>
      </c>
      <c r="L4475">
        <v>70000000</v>
      </c>
      <c r="M4475">
        <v>130834852</v>
      </c>
      <c r="N4475" t="s">
        <v>9112</v>
      </c>
      <c r="O4475">
        <v>146</v>
      </c>
    </row>
    <row r="4476" spans="1:15" x14ac:dyDescent="0.25">
      <c r="A4476" t="s">
        <v>13542</v>
      </c>
      <c r="B4476" t="s">
        <v>16</v>
      </c>
      <c r="C4476" t="s">
        <v>63</v>
      </c>
      <c r="D4476">
        <v>2004</v>
      </c>
      <c r="E4476" t="s">
        <v>13543</v>
      </c>
      <c r="F4476">
        <v>8.1999999999999993</v>
      </c>
      <c r="G4476">
        <v>338000</v>
      </c>
      <c r="H4476" t="s">
        <v>12190</v>
      </c>
      <c r="I4476" t="s">
        <v>13544</v>
      </c>
      <c r="J4476" t="s">
        <v>3983</v>
      </c>
      <c r="K4476" t="s">
        <v>5820</v>
      </c>
      <c r="M4476">
        <v>92181574</v>
      </c>
      <c r="N4476" t="s">
        <v>2044</v>
      </c>
      <c r="O4476">
        <v>156</v>
      </c>
    </row>
    <row r="4477" spans="1:15" x14ac:dyDescent="0.25">
      <c r="A4477" t="s">
        <v>13545</v>
      </c>
      <c r="B4477" t="s">
        <v>2000</v>
      </c>
      <c r="C4477" t="s">
        <v>41</v>
      </c>
      <c r="D4477">
        <v>2004</v>
      </c>
      <c r="E4477" t="s">
        <v>13044</v>
      </c>
      <c r="F4477">
        <v>6.2</v>
      </c>
      <c r="G4477">
        <v>174000</v>
      </c>
      <c r="H4477" t="s">
        <v>13546</v>
      </c>
      <c r="I4477" t="s">
        <v>11389</v>
      </c>
      <c r="J4477" t="s">
        <v>13547</v>
      </c>
      <c r="K4477" t="s">
        <v>30</v>
      </c>
      <c r="L4477">
        <v>37000000</v>
      </c>
      <c r="M4477">
        <v>96455697</v>
      </c>
      <c r="N4477" t="s">
        <v>11859</v>
      </c>
      <c r="O4477">
        <v>98</v>
      </c>
    </row>
    <row r="4478" spans="1:15" x14ac:dyDescent="0.25">
      <c r="A4478" t="s">
        <v>13548</v>
      </c>
      <c r="B4478" t="s">
        <v>33</v>
      </c>
      <c r="C4478" t="s">
        <v>390</v>
      </c>
      <c r="D4478">
        <v>2004</v>
      </c>
      <c r="E4478" t="s">
        <v>13549</v>
      </c>
      <c r="F4478">
        <v>7.2</v>
      </c>
      <c r="G4478">
        <v>431000</v>
      </c>
      <c r="H4478" t="s">
        <v>11854</v>
      </c>
      <c r="I4478" t="s">
        <v>11855</v>
      </c>
      <c r="J4478" t="s">
        <v>6846</v>
      </c>
      <c r="K4478" t="s">
        <v>30</v>
      </c>
      <c r="L4478">
        <v>150000000</v>
      </c>
      <c r="M4478">
        <v>928760770</v>
      </c>
      <c r="N4478" t="s">
        <v>9689</v>
      </c>
      <c r="O4478">
        <v>93</v>
      </c>
    </row>
    <row r="4479" spans="1:15" x14ac:dyDescent="0.25">
      <c r="A4479" t="s">
        <v>9015</v>
      </c>
      <c r="B4479" t="s">
        <v>16</v>
      </c>
      <c r="C4479" t="s">
        <v>104</v>
      </c>
      <c r="D4479">
        <v>2004</v>
      </c>
      <c r="E4479" t="s">
        <v>13550</v>
      </c>
      <c r="F4479">
        <v>7.7</v>
      </c>
      <c r="G4479">
        <v>424000</v>
      </c>
      <c r="H4479" t="s">
        <v>13514</v>
      </c>
      <c r="I4479" t="s">
        <v>13514</v>
      </c>
      <c r="J4479" t="s">
        <v>13551</v>
      </c>
      <c r="K4479" t="s">
        <v>30</v>
      </c>
      <c r="L4479">
        <v>6500000</v>
      </c>
      <c r="M4479">
        <v>98410061</v>
      </c>
      <c r="N4479" t="s">
        <v>13552</v>
      </c>
      <c r="O4479">
        <v>112</v>
      </c>
    </row>
    <row r="4480" spans="1:15" x14ac:dyDescent="0.25">
      <c r="A4480" t="s">
        <v>13553</v>
      </c>
      <c r="B4480" t="s">
        <v>2000</v>
      </c>
      <c r="C4480" t="s">
        <v>34</v>
      </c>
      <c r="D4480">
        <v>2004</v>
      </c>
      <c r="E4480" t="s">
        <v>13554</v>
      </c>
      <c r="F4480">
        <v>7.7</v>
      </c>
      <c r="G4480">
        <v>443000</v>
      </c>
      <c r="H4480" t="s">
        <v>12844</v>
      </c>
      <c r="I4480" t="s">
        <v>1761</v>
      </c>
      <c r="J4480" t="s">
        <v>9532</v>
      </c>
      <c r="K4480" t="s">
        <v>30</v>
      </c>
      <c r="L4480">
        <v>75000000</v>
      </c>
      <c r="M4480">
        <v>290835269</v>
      </c>
      <c r="N4480" t="s">
        <v>61</v>
      </c>
      <c r="O4480">
        <v>108</v>
      </c>
    </row>
    <row r="4481" spans="1:15" x14ac:dyDescent="0.25">
      <c r="A4481" t="s">
        <v>13555</v>
      </c>
      <c r="B4481" t="s">
        <v>16</v>
      </c>
      <c r="C4481" t="s">
        <v>34</v>
      </c>
      <c r="D4481">
        <v>2004</v>
      </c>
      <c r="E4481" t="s">
        <v>13480</v>
      </c>
      <c r="F4481">
        <v>7.3</v>
      </c>
      <c r="G4481">
        <v>243000</v>
      </c>
      <c r="H4481" t="s">
        <v>13556</v>
      </c>
      <c r="I4481" t="s">
        <v>1074</v>
      </c>
      <c r="J4481" t="s">
        <v>10821</v>
      </c>
      <c r="K4481" t="s">
        <v>30</v>
      </c>
      <c r="L4481">
        <v>26000000</v>
      </c>
      <c r="M4481">
        <v>102278712</v>
      </c>
      <c r="N4481" t="s">
        <v>13557</v>
      </c>
      <c r="O4481">
        <v>101</v>
      </c>
    </row>
    <row r="4482" spans="1:15" x14ac:dyDescent="0.25">
      <c r="A4482" t="s">
        <v>13558</v>
      </c>
      <c r="B4482" t="s">
        <v>16</v>
      </c>
      <c r="C4482" t="s">
        <v>17</v>
      </c>
      <c r="D4482">
        <v>2004</v>
      </c>
      <c r="E4482" t="s">
        <v>13559</v>
      </c>
      <c r="F4482">
        <v>7.2</v>
      </c>
      <c r="G4482">
        <v>221000</v>
      </c>
      <c r="H4482" t="s">
        <v>536</v>
      </c>
      <c r="I4482" t="s">
        <v>13560</v>
      </c>
      <c r="J4482" t="s">
        <v>10135</v>
      </c>
      <c r="K4482" t="s">
        <v>30</v>
      </c>
      <c r="L4482">
        <v>30000000</v>
      </c>
      <c r="M4482">
        <v>612054506</v>
      </c>
      <c r="N4482" t="s">
        <v>5815</v>
      </c>
      <c r="O4482">
        <v>127</v>
      </c>
    </row>
    <row r="4483" spans="1:15" x14ac:dyDescent="0.25">
      <c r="A4483" t="s">
        <v>13561</v>
      </c>
      <c r="B4483" t="s">
        <v>16</v>
      </c>
      <c r="C4483" t="s">
        <v>34</v>
      </c>
      <c r="D4483">
        <v>2004</v>
      </c>
      <c r="E4483" t="s">
        <v>13562</v>
      </c>
      <c r="F4483">
        <v>6.2</v>
      </c>
      <c r="G4483">
        <v>190000</v>
      </c>
      <c r="H4483" t="s">
        <v>13563</v>
      </c>
      <c r="I4483" t="s">
        <v>8485</v>
      </c>
      <c r="J4483" t="s">
        <v>10841</v>
      </c>
      <c r="K4483" t="s">
        <v>5820</v>
      </c>
      <c r="L4483">
        <v>45000000</v>
      </c>
      <c r="M4483">
        <v>129342769</v>
      </c>
      <c r="N4483" t="s">
        <v>10879</v>
      </c>
      <c r="O4483">
        <v>94</v>
      </c>
    </row>
    <row r="4484" spans="1:15" x14ac:dyDescent="0.25">
      <c r="A4484" t="s">
        <v>13564</v>
      </c>
      <c r="B4484" t="s">
        <v>2000</v>
      </c>
      <c r="C4484" t="s">
        <v>34</v>
      </c>
      <c r="D4484">
        <v>2004</v>
      </c>
      <c r="E4484" t="s">
        <v>13565</v>
      </c>
      <c r="F4484">
        <v>6.8</v>
      </c>
      <c r="G4484">
        <v>312000</v>
      </c>
      <c r="H4484" t="s">
        <v>7560</v>
      </c>
      <c r="I4484" t="s">
        <v>7560</v>
      </c>
      <c r="J4484" t="s">
        <v>8625</v>
      </c>
      <c r="K4484" t="s">
        <v>30</v>
      </c>
      <c r="L4484">
        <v>66000000</v>
      </c>
      <c r="M4484">
        <v>99378985</v>
      </c>
      <c r="N4484" t="s">
        <v>11859</v>
      </c>
      <c r="O4484">
        <v>122</v>
      </c>
    </row>
    <row r="4485" spans="1:15" x14ac:dyDescent="0.25">
      <c r="A4485" t="s">
        <v>13566</v>
      </c>
      <c r="B4485" t="s">
        <v>2000</v>
      </c>
      <c r="C4485" t="s">
        <v>41</v>
      </c>
      <c r="D4485">
        <v>2004</v>
      </c>
      <c r="E4485" t="s">
        <v>13567</v>
      </c>
      <c r="F4485">
        <v>7.2</v>
      </c>
      <c r="G4485">
        <v>337000</v>
      </c>
      <c r="H4485" t="s">
        <v>13568</v>
      </c>
      <c r="I4485" t="s">
        <v>13048</v>
      </c>
      <c r="J4485" t="s">
        <v>13048</v>
      </c>
      <c r="K4485" t="s">
        <v>30</v>
      </c>
      <c r="L4485">
        <v>26000000</v>
      </c>
      <c r="M4485">
        <v>90709367</v>
      </c>
      <c r="N4485" t="s">
        <v>9689</v>
      </c>
      <c r="O4485">
        <v>94</v>
      </c>
    </row>
    <row r="4486" spans="1:15" x14ac:dyDescent="0.25">
      <c r="A4486" t="s">
        <v>13569</v>
      </c>
      <c r="B4486" t="s">
        <v>2000</v>
      </c>
      <c r="C4486" t="s">
        <v>34</v>
      </c>
      <c r="D4486">
        <v>2004</v>
      </c>
      <c r="E4486" t="s">
        <v>13565</v>
      </c>
      <c r="F4486">
        <v>6.3</v>
      </c>
      <c r="G4486">
        <v>72000</v>
      </c>
      <c r="H4486" t="s">
        <v>12786</v>
      </c>
      <c r="I4486" t="s">
        <v>13570</v>
      </c>
      <c r="J4486" t="s">
        <v>12473</v>
      </c>
      <c r="K4486" t="s">
        <v>30</v>
      </c>
      <c r="L4486">
        <v>46000000</v>
      </c>
      <c r="M4486">
        <v>57223890</v>
      </c>
      <c r="N4486" t="s">
        <v>118</v>
      </c>
      <c r="O4486">
        <v>86</v>
      </c>
    </row>
    <row r="4487" spans="1:15" x14ac:dyDescent="0.25">
      <c r="A4487" t="s">
        <v>13571</v>
      </c>
      <c r="B4487" t="s">
        <v>16</v>
      </c>
      <c r="C4487" t="s">
        <v>34</v>
      </c>
      <c r="D4487">
        <v>2004</v>
      </c>
      <c r="E4487" t="s">
        <v>12828</v>
      </c>
      <c r="F4487">
        <v>7.3</v>
      </c>
      <c r="G4487">
        <v>185000</v>
      </c>
      <c r="H4487" t="s">
        <v>9044</v>
      </c>
      <c r="I4487" t="s">
        <v>9044</v>
      </c>
      <c r="J4487" t="s">
        <v>547</v>
      </c>
      <c r="K4487" t="s">
        <v>30</v>
      </c>
      <c r="L4487">
        <v>50000000</v>
      </c>
      <c r="M4487">
        <v>34809623</v>
      </c>
      <c r="N4487" t="s">
        <v>2094</v>
      </c>
      <c r="O4487">
        <v>119</v>
      </c>
    </row>
    <row r="4488" spans="1:15" x14ac:dyDescent="0.25">
      <c r="A4488" t="s">
        <v>13572</v>
      </c>
      <c r="B4488" t="s">
        <v>33</v>
      </c>
      <c r="C4488" t="s">
        <v>25</v>
      </c>
      <c r="D4488">
        <v>2004</v>
      </c>
      <c r="E4488" t="s">
        <v>13511</v>
      </c>
      <c r="F4488">
        <v>6.8</v>
      </c>
      <c r="G4488">
        <v>199000</v>
      </c>
      <c r="H4488" t="s">
        <v>8546</v>
      </c>
      <c r="I4488" t="s">
        <v>9833</v>
      </c>
      <c r="J4488" t="s">
        <v>7916</v>
      </c>
      <c r="K4488" t="s">
        <v>5820</v>
      </c>
      <c r="L4488">
        <v>140000000</v>
      </c>
      <c r="M4488">
        <v>211468235</v>
      </c>
      <c r="N4488" t="s">
        <v>44</v>
      </c>
      <c r="O4488">
        <v>108</v>
      </c>
    </row>
    <row r="4489" spans="1:15" x14ac:dyDescent="0.25">
      <c r="A4489" t="s">
        <v>13573</v>
      </c>
      <c r="B4489" t="s">
        <v>16</v>
      </c>
      <c r="C4489" t="s">
        <v>17</v>
      </c>
      <c r="D4489">
        <v>2004</v>
      </c>
      <c r="E4489" t="s">
        <v>13574</v>
      </c>
      <c r="F4489">
        <v>7.7</v>
      </c>
      <c r="G4489">
        <v>366000</v>
      </c>
      <c r="H4489" t="s">
        <v>12050</v>
      </c>
      <c r="I4489" t="s">
        <v>13575</v>
      </c>
      <c r="J4489" t="s">
        <v>3909</v>
      </c>
      <c r="K4489" t="s">
        <v>1112</v>
      </c>
      <c r="L4489">
        <v>5000000</v>
      </c>
      <c r="M4489">
        <v>8203235</v>
      </c>
      <c r="N4489" t="s">
        <v>13576</v>
      </c>
      <c r="O4489">
        <v>101</v>
      </c>
    </row>
    <row r="4490" spans="1:15" x14ac:dyDescent="0.25">
      <c r="A4490" t="s">
        <v>5427</v>
      </c>
      <c r="B4490" t="s">
        <v>2000</v>
      </c>
      <c r="C4490" t="s">
        <v>17</v>
      </c>
      <c r="D4490">
        <v>2004</v>
      </c>
      <c r="E4490" t="s">
        <v>13577</v>
      </c>
      <c r="F4490">
        <v>7.2</v>
      </c>
      <c r="G4490">
        <v>118000</v>
      </c>
      <c r="H4490" t="s">
        <v>829</v>
      </c>
      <c r="I4490" t="s">
        <v>5428</v>
      </c>
      <c r="J4490" t="s">
        <v>11445</v>
      </c>
      <c r="K4490" t="s">
        <v>22</v>
      </c>
      <c r="L4490">
        <v>70000000</v>
      </c>
      <c r="M4490">
        <v>154649125</v>
      </c>
      <c r="N4490" t="s">
        <v>23</v>
      </c>
      <c r="O4490">
        <v>143</v>
      </c>
    </row>
    <row r="4491" spans="1:15" x14ac:dyDescent="0.25">
      <c r="A4491" t="s">
        <v>13578</v>
      </c>
      <c r="B4491" t="s">
        <v>16</v>
      </c>
      <c r="C4491" t="s">
        <v>17</v>
      </c>
      <c r="D4491">
        <v>2004</v>
      </c>
      <c r="E4491" t="s">
        <v>13574</v>
      </c>
      <c r="F4491">
        <v>7.2</v>
      </c>
      <c r="G4491">
        <v>207000</v>
      </c>
      <c r="H4491" t="s">
        <v>475</v>
      </c>
      <c r="I4491" t="s">
        <v>13579</v>
      </c>
      <c r="J4491" t="s">
        <v>11409</v>
      </c>
      <c r="K4491" t="s">
        <v>30</v>
      </c>
      <c r="L4491">
        <v>27000000</v>
      </c>
      <c r="M4491">
        <v>115505027</v>
      </c>
      <c r="N4491" t="s">
        <v>31</v>
      </c>
      <c r="O4491">
        <v>104</v>
      </c>
    </row>
    <row r="4492" spans="1:15" x14ac:dyDescent="0.25">
      <c r="A4492" t="s">
        <v>13580</v>
      </c>
      <c r="B4492" t="s">
        <v>33</v>
      </c>
      <c r="C4492" t="s">
        <v>34</v>
      </c>
      <c r="D4492">
        <v>2004</v>
      </c>
      <c r="E4492" t="s">
        <v>13581</v>
      </c>
      <c r="F4492">
        <v>6.9</v>
      </c>
      <c r="G4492">
        <v>311000</v>
      </c>
      <c r="H4492" t="s">
        <v>6948</v>
      </c>
      <c r="I4492" t="s">
        <v>2290</v>
      </c>
      <c r="J4492" t="s">
        <v>1536</v>
      </c>
      <c r="K4492" t="s">
        <v>30</v>
      </c>
      <c r="L4492">
        <v>100000000</v>
      </c>
      <c r="M4492">
        <v>347512318</v>
      </c>
      <c r="N4492" t="s">
        <v>1725</v>
      </c>
      <c r="O4492">
        <v>131</v>
      </c>
    </row>
    <row r="4493" spans="1:15" x14ac:dyDescent="0.25">
      <c r="A4493" t="s">
        <v>13582</v>
      </c>
      <c r="B4493" t="s">
        <v>16</v>
      </c>
      <c r="C4493" t="s">
        <v>34</v>
      </c>
      <c r="D4493">
        <v>2004</v>
      </c>
      <c r="E4493" t="s">
        <v>13583</v>
      </c>
      <c r="F4493">
        <v>5.6</v>
      </c>
      <c r="G4493">
        <v>165000</v>
      </c>
      <c r="H4493" t="s">
        <v>792</v>
      </c>
      <c r="I4493" t="s">
        <v>792</v>
      </c>
      <c r="J4493" t="s">
        <v>11551</v>
      </c>
      <c r="K4493" t="s">
        <v>30</v>
      </c>
      <c r="L4493">
        <v>155000000</v>
      </c>
      <c r="M4493">
        <v>167298192</v>
      </c>
      <c r="N4493" t="s">
        <v>23</v>
      </c>
      <c r="O4493">
        <v>175</v>
      </c>
    </row>
    <row r="4494" spans="1:15" x14ac:dyDescent="0.25">
      <c r="A4494" t="s">
        <v>13584</v>
      </c>
      <c r="B4494" t="s">
        <v>16</v>
      </c>
      <c r="C4494" t="s">
        <v>34</v>
      </c>
      <c r="D4494">
        <v>2004</v>
      </c>
      <c r="E4494" t="s">
        <v>13228</v>
      </c>
      <c r="F4494">
        <v>6.7</v>
      </c>
      <c r="G4494">
        <v>218000</v>
      </c>
      <c r="H4494" t="s">
        <v>4803</v>
      </c>
      <c r="I4494" t="s">
        <v>5507</v>
      </c>
      <c r="J4494" t="s">
        <v>11822</v>
      </c>
      <c r="K4494" t="s">
        <v>30</v>
      </c>
      <c r="L4494">
        <v>105000000</v>
      </c>
      <c r="M4494">
        <v>115900534</v>
      </c>
      <c r="N4494" t="s">
        <v>61</v>
      </c>
      <c r="O4494">
        <v>119</v>
      </c>
    </row>
    <row r="4495" spans="1:15" x14ac:dyDescent="0.25">
      <c r="A4495" t="s">
        <v>13585</v>
      </c>
      <c r="B4495" t="s">
        <v>448</v>
      </c>
      <c r="C4495" t="s">
        <v>17</v>
      </c>
      <c r="D4495">
        <v>2004</v>
      </c>
      <c r="E4495" t="s">
        <v>13586</v>
      </c>
      <c r="F4495">
        <v>4.8</v>
      </c>
      <c r="G4495">
        <v>22000</v>
      </c>
      <c r="H4495" t="s">
        <v>9290</v>
      </c>
      <c r="I4495" t="s">
        <v>9290</v>
      </c>
      <c r="J4495" t="s">
        <v>13587</v>
      </c>
      <c r="K4495" t="s">
        <v>22</v>
      </c>
      <c r="M4495">
        <v>1590308</v>
      </c>
      <c r="N4495" t="s">
        <v>12687</v>
      </c>
      <c r="O4495">
        <v>71</v>
      </c>
    </row>
    <row r="4496" spans="1:15" x14ac:dyDescent="0.25">
      <c r="A4496" t="s">
        <v>13588</v>
      </c>
      <c r="B4496" t="s">
        <v>16</v>
      </c>
      <c r="C4496" t="s">
        <v>17</v>
      </c>
      <c r="D4496">
        <v>2004</v>
      </c>
      <c r="E4496" t="s">
        <v>13520</v>
      </c>
      <c r="F4496">
        <v>6.6</v>
      </c>
      <c r="G4496">
        <v>107000</v>
      </c>
      <c r="H4496" t="s">
        <v>292</v>
      </c>
      <c r="I4496" t="s">
        <v>2792</v>
      </c>
      <c r="J4496" t="s">
        <v>4127</v>
      </c>
      <c r="K4496" t="s">
        <v>30</v>
      </c>
      <c r="L4496">
        <v>80000000</v>
      </c>
      <c r="M4496">
        <v>96105910</v>
      </c>
      <c r="N4496" t="s">
        <v>44</v>
      </c>
      <c r="O4496">
        <v>129</v>
      </c>
    </row>
    <row r="4497" spans="1:15" x14ac:dyDescent="0.25">
      <c r="A4497" t="s">
        <v>13589</v>
      </c>
      <c r="B4497" t="s">
        <v>2000</v>
      </c>
      <c r="C4497" t="s">
        <v>34</v>
      </c>
      <c r="D4497">
        <v>2004</v>
      </c>
      <c r="E4497" t="s">
        <v>13590</v>
      </c>
      <c r="F4497">
        <v>6.3</v>
      </c>
      <c r="G4497">
        <v>162000</v>
      </c>
      <c r="H4497" t="s">
        <v>10324</v>
      </c>
      <c r="I4497" t="s">
        <v>3538</v>
      </c>
      <c r="J4497" t="s">
        <v>10334</v>
      </c>
      <c r="K4497" t="s">
        <v>30</v>
      </c>
      <c r="L4497">
        <v>120000000</v>
      </c>
      <c r="M4497">
        <v>203567857</v>
      </c>
      <c r="N4497" t="s">
        <v>2094</v>
      </c>
      <c r="O4497">
        <v>126</v>
      </c>
    </row>
    <row r="4498" spans="1:15" x14ac:dyDescent="0.25">
      <c r="A4498" t="s">
        <v>13591</v>
      </c>
      <c r="B4498" t="s">
        <v>2000</v>
      </c>
      <c r="C4498" t="s">
        <v>104</v>
      </c>
      <c r="D4498">
        <v>2004</v>
      </c>
      <c r="E4498" t="s">
        <v>13592</v>
      </c>
      <c r="F4498">
        <v>6.5</v>
      </c>
      <c r="G4498">
        <v>367000</v>
      </c>
      <c r="H4498" t="s">
        <v>5109</v>
      </c>
      <c r="I4498" t="s">
        <v>13593</v>
      </c>
      <c r="J4498" t="s">
        <v>9716</v>
      </c>
      <c r="K4498" t="s">
        <v>30</v>
      </c>
      <c r="L4498">
        <v>110000000</v>
      </c>
      <c r="M4498">
        <v>362744280</v>
      </c>
      <c r="N4498" t="s">
        <v>23</v>
      </c>
      <c r="O4498">
        <v>125</v>
      </c>
    </row>
    <row r="4499" spans="1:15" x14ac:dyDescent="0.25">
      <c r="A4499" t="s">
        <v>13594</v>
      </c>
      <c r="B4499" t="s">
        <v>16</v>
      </c>
      <c r="C4499" t="s">
        <v>25</v>
      </c>
      <c r="D4499">
        <v>2004</v>
      </c>
      <c r="E4499" t="s">
        <v>13520</v>
      </c>
      <c r="F4499">
        <v>7</v>
      </c>
      <c r="G4499">
        <v>185000</v>
      </c>
      <c r="H4499" t="s">
        <v>11332</v>
      </c>
      <c r="I4499" t="s">
        <v>13595</v>
      </c>
      <c r="J4499" t="s">
        <v>13596</v>
      </c>
      <c r="K4499" t="s">
        <v>30</v>
      </c>
      <c r="L4499">
        <v>9000000</v>
      </c>
      <c r="M4499">
        <v>23936908</v>
      </c>
      <c r="N4499" t="s">
        <v>13597</v>
      </c>
      <c r="O4499">
        <v>88</v>
      </c>
    </row>
    <row r="4500" spans="1:15" x14ac:dyDescent="0.25">
      <c r="A4500" t="s">
        <v>13598</v>
      </c>
      <c r="B4500" t="s">
        <v>16</v>
      </c>
      <c r="C4500" t="s">
        <v>34</v>
      </c>
      <c r="D4500">
        <v>2004</v>
      </c>
      <c r="E4500" t="s">
        <v>13599</v>
      </c>
      <c r="F4500">
        <v>5.8</v>
      </c>
      <c r="G4500">
        <v>169000</v>
      </c>
      <c r="H4500" t="s">
        <v>5862</v>
      </c>
      <c r="I4500" t="s">
        <v>5862</v>
      </c>
      <c r="J4500" t="s">
        <v>6344</v>
      </c>
      <c r="K4500" t="s">
        <v>30</v>
      </c>
      <c r="L4500">
        <v>65000000</v>
      </c>
      <c r="M4500">
        <v>131977904</v>
      </c>
      <c r="N4500" t="s">
        <v>2027</v>
      </c>
      <c r="O4500">
        <v>113</v>
      </c>
    </row>
    <row r="4501" spans="1:15" x14ac:dyDescent="0.25">
      <c r="A4501" t="s">
        <v>13600</v>
      </c>
      <c r="B4501" t="s">
        <v>2000</v>
      </c>
      <c r="C4501" t="s">
        <v>34</v>
      </c>
      <c r="D4501">
        <v>2004</v>
      </c>
      <c r="E4501" t="s">
        <v>13601</v>
      </c>
      <c r="F4501">
        <v>5.6</v>
      </c>
      <c r="G4501">
        <v>188000</v>
      </c>
      <c r="H4501" t="s">
        <v>8485</v>
      </c>
      <c r="I4501" t="s">
        <v>1570</v>
      </c>
      <c r="J4501" t="s">
        <v>11417</v>
      </c>
      <c r="K4501" t="s">
        <v>30</v>
      </c>
      <c r="L4501">
        <v>60000000</v>
      </c>
      <c r="M4501">
        <v>177427090</v>
      </c>
      <c r="N4501" t="s">
        <v>180</v>
      </c>
      <c r="O4501">
        <v>101</v>
      </c>
    </row>
    <row r="4502" spans="1:15" x14ac:dyDescent="0.25">
      <c r="A4502" t="s">
        <v>13602</v>
      </c>
      <c r="B4502" t="s">
        <v>2000</v>
      </c>
      <c r="C4502" t="s">
        <v>41</v>
      </c>
      <c r="D4502">
        <v>2004</v>
      </c>
      <c r="E4502" t="s">
        <v>13603</v>
      </c>
      <c r="F4502">
        <v>6.3</v>
      </c>
      <c r="G4502">
        <v>257000</v>
      </c>
      <c r="H4502" t="s">
        <v>9525</v>
      </c>
      <c r="I4502" t="s">
        <v>11337</v>
      </c>
      <c r="J4502" t="s">
        <v>8011</v>
      </c>
      <c r="K4502" t="s">
        <v>30</v>
      </c>
      <c r="L4502">
        <v>80000000</v>
      </c>
      <c r="M4502">
        <v>522657936</v>
      </c>
      <c r="N4502" t="s">
        <v>61</v>
      </c>
      <c r="O4502">
        <v>115</v>
      </c>
    </row>
    <row r="4503" spans="1:15" x14ac:dyDescent="0.25">
      <c r="A4503" t="s">
        <v>13604</v>
      </c>
      <c r="B4503" t="s">
        <v>16</v>
      </c>
      <c r="C4503" t="s">
        <v>41</v>
      </c>
      <c r="D4503">
        <v>2004</v>
      </c>
      <c r="E4503" t="s">
        <v>13605</v>
      </c>
      <c r="F4503">
        <v>7.5</v>
      </c>
      <c r="G4503">
        <v>183000</v>
      </c>
      <c r="H4503" t="s">
        <v>9358</v>
      </c>
      <c r="I4503" t="s">
        <v>13606</v>
      </c>
      <c r="J4503" t="s">
        <v>13301</v>
      </c>
      <c r="K4503" t="s">
        <v>30</v>
      </c>
      <c r="L4503">
        <v>16000000</v>
      </c>
      <c r="M4503">
        <v>109706931</v>
      </c>
      <c r="N4503" t="s">
        <v>9442</v>
      </c>
      <c r="O4503">
        <v>127</v>
      </c>
    </row>
    <row r="4504" spans="1:15" x14ac:dyDescent="0.25">
      <c r="A4504" t="s">
        <v>13607</v>
      </c>
      <c r="B4504" t="s">
        <v>2000</v>
      </c>
      <c r="C4504" t="s">
        <v>34</v>
      </c>
      <c r="D4504">
        <v>2004</v>
      </c>
      <c r="E4504" t="s">
        <v>13608</v>
      </c>
      <c r="F4504">
        <v>7.2</v>
      </c>
      <c r="G4504">
        <v>60000</v>
      </c>
      <c r="H4504" t="s">
        <v>6749</v>
      </c>
      <c r="I4504" t="s">
        <v>13187</v>
      </c>
      <c r="J4504" t="s">
        <v>7043</v>
      </c>
      <c r="K4504" t="s">
        <v>5820</v>
      </c>
      <c r="L4504">
        <v>30000000</v>
      </c>
      <c r="M4504">
        <v>61950770</v>
      </c>
      <c r="N4504" t="s">
        <v>61</v>
      </c>
      <c r="O4504">
        <v>118</v>
      </c>
    </row>
    <row r="4505" spans="1:15" x14ac:dyDescent="0.25">
      <c r="A4505" t="s">
        <v>13609</v>
      </c>
      <c r="B4505" t="s">
        <v>2000</v>
      </c>
      <c r="C4505" t="s">
        <v>41</v>
      </c>
      <c r="D4505">
        <v>2004</v>
      </c>
      <c r="E4505" t="s">
        <v>13434</v>
      </c>
      <c r="F4505">
        <v>6.1</v>
      </c>
      <c r="G4505">
        <v>141000</v>
      </c>
      <c r="H4505" t="s">
        <v>11281</v>
      </c>
      <c r="I4505" t="s">
        <v>13610</v>
      </c>
      <c r="J4505" t="s">
        <v>8011</v>
      </c>
      <c r="K4505" t="s">
        <v>30</v>
      </c>
      <c r="L4505">
        <v>60000000</v>
      </c>
      <c r="M4505">
        <v>170268750</v>
      </c>
      <c r="N4505" t="s">
        <v>8990</v>
      </c>
      <c r="O4505">
        <v>101</v>
      </c>
    </row>
    <row r="4506" spans="1:15" x14ac:dyDescent="0.25">
      <c r="A4506" t="s">
        <v>13611</v>
      </c>
      <c r="B4506" t="s">
        <v>33</v>
      </c>
      <c r="C4506" t="s">
        <v>390</v>
      </c>
      <c r="D4506">
        <v>2004</v>
      </c>
      <c r="E4506" t="s">
        <v>13612</v>
      </c>
      <c r="F4506">
        <v>6</v>
      </c>
      <c r="G4506">
        <v>171000</v>
      </c>
      <c r="H4506" t="s">
        <v>11376</v>
      </c>
      <c r="I4506" t="s">
        <v>12443</v>
      </c>
      <c r="J4506" t="s">
        <v>7640</v>
      </c>
      <c r="K4506" t="s">
        <v>30</v>
      </c>
      <c r="L4506">
        <v>75000000</v>
      </c>
      <c r="M4506">
        <v>374583879</v>
      </c>
      <c r="N4506" t="s">
        <v>10176</v>
      </c>
      <c r="O4506">
        <v>90</v>
      </c>
    </row>
    <row r="4507" spans="1:15" x14ac:dyDescent="0.25">
      <c r="A4507" t="s">
        <v>13613</v>
      </c>
      <c r="B4507" t="s">
        <v>16</v>
      </c>
      <c r="C4507" t="s">
        <v>17</v>
      </c>
      <c r="D4507">
        <v>2004</v>
      </c>
      <c r="E4507" t="s">
        <v>13520</v>
      </c>
      <c r="F4507">
        <v>8.1</v>
      </c>
      <c r="G4507">
        <v>244000</v>
      </c>
      <c r="H4507" t="s">
        <v>5754</v>
      </c>
      <c r="I4507" t="s">
        <v>5754</v>
      </c>
      <c r="J4507" t="s">
        <v>2645</v>
      </c>
      <c r="K4507" t="s">
        <v>30</v>
      </c>
      <c r="L4507">
        <v>2700000</v>
      </c>
      <c r="M4507">
        <v>15936507</v>
      </c>
      <c r="N4507" t="s">
        <v>13614</v>
      </c>
      <c r="O4507">
        <v>80</v>
      </c>
    </row>
    <row r="4508" spans="1:15" x14ac:dyDescent="0.25">
      <c r="A4508" t="s">
        <v>13615</v>
      </c>
      <c r="B4508" t="s">
        <v>33</v>
      </c>
      <c r="C4508" t="s">
        <v>41</v>
      </c>
      <c r="D4508">
        <v>2004</v>
      </c>
      <c r="E4508" t="s">
        <v>13462</v>
      </c>
      <c r="F4508">
        <v>6.3</v>
      </c>
      <c r="G4508">
        <v>64000</v>
      </c>
      <c r="H4508" t="s">
        <v>12117</v>
      </c>
      <c r="I4508" t="s">
        <v>3607</v>
      </c>
      <c r="J4508" t="s">
        <v>13616</v>
      </c>
      <c r="K4508" t="s">
        <v>30</v>
      </c>
      <c r="L4508">
        <v>31000000</v>
      </c>
      <c r="M4508">
        <v>27388767</v>
      </c>
      <c r="N4508" t="s">
        <v>3746</v>
      </c>
      <c r="O4508">
        <v>96</v>
      </c>
    </row>
    <row r="4509" spans="1:15" x14ac:dyDescent="0.25">
      <c r="A4509" t="s">
        <v>13617</v>
      </c>
      <c r="B4509" t="s">
        <v>2000</v>
      </c>
      <c r="C4509" t="s">
        <v>17</v>
      </c>
      <c r="D4509">
        <v>2004</v>
      </c>
      <c r="E4509" t="s">
        <v>13618</v>
      </c>
      <c r="F4509">
        <v>6.9</v>
      </c>
      <c r="G4509">
        <v>101000</v>
      </c>
      <c r="H4509" t="s">
        <v>13619</v>
      </c>
      <c r="I4509" t="s">
        <v>13619</v>
      </c>
      <c r="J4509" t="s">
        <v>13619</v>
      </c>
      <c r="K4509" t="s">
        <v>30</v>
      </c>
      <c r="L4509">
        <v>7000</v>
      </c>
      <c r="M4509">
        <v>545436</v>
      </c>
      <c r="N4509" t="s">
        <v>13620</v>
      </c>
      <c r="O4509">
        <v>77</v>
      </c>
    </row>
    <row r="4510" spans="1:15" x14ac:dyDescent="0.25">
      <c r="A4510" t="s">
        <v>13621</v>
      </c>
      <c r="B4510" t="s">
        <v>33</v>
      </c>
      <c r="C4510" t="s">
        <v>41</v>
      </c>
      <c r="D4510">
        <v>2004</v>
      </c>
      <c r="E4510" t="s">
        <v>13504</v>
      </c>
      <c r="F4510">
        <v>5.9</v>
      </c>
      <c r="G4510">
        <v>83000</v>
      </c>
      <c r="H4510" t="s">
        <v>1157</v>
      </c>
      <c r="I4510" t="s">
        <v>13622</v>
      </c>
      <c r="J4510" t="s">
        <v>13190</v>
      </c>
      <c r="K4510" t="s">
        <v>30</v>
      </c>
      <c r="L4510">
        <v>19000000</v>
      </c>
      <c r="M4510">
        <v>70067909</v>
      </c>
      <c r="N4510" t="s">
        <v>23</v>
      </c>
      <c r="O4510">
        <v>95</v>
      </c>
    </row>
    <row r="4511" spans="1:15" x14ac:dyDescent="0.25">
      <c r="A4511" t="s">
        <v>13623</v>
      </c>
      <c r="B4511" t="s">
        <v>2000</v>
      </c>
      <c r="C4511" t="s">
        <v>41</v>
      </c>
      <c r="D4511">
        <v>2004</v>
      </c>
      <c r="E4511" t="s">
        <v>13082</v>
      </c>
      <c r="F4511">
        <v>6</v>
      </c>
      <c r="G4511">
        <v>129000</v>
      </c>
      <c r="H4511" t="s">
        <v>13624</v>
      </c>
      <c r="I4511" t="s">
        <v>13624</v>
      </c>
      <c r="J4511" t="s">
        <v>8011</v>
      </c>
      <c r="K4511" t="s">
        <v>30</v>
      </c>
      <c r="L4511">
        <v>42000000</v>
      </c>
      <c r="M4511">
        <v>178311729</v>
      </c>
      <c r="N4511" t="s">
        <v>61</v>
      </c>
      <c r="O4511">
        <v>90</v>
      </c>
    </row>
    <row r="4512" spans="1:15" x14ac:dyDescent="0.25">
      <c r="A4512" t="s">
        <v>13625</v>
      </c>
      <c r="B4512" t="s">
        <v>448</v>
      </c>
      <c r="C4512" t="s">
        <v>17</v>
      </c>
      <c r="D4512">
        <v>2004</v>
      </c>
      <c r="E4512" t="s">
        <v>13626</v>
      </c>
      <c r="F4512">
        <v>6.7</v>
      </c>
      <c r="G4512">
        <v>7600</v>
      </c>
      <c r="H4512" t="s">
        <v>13627</v>
      </c>
      <c r="I4512" t="s">
        <v>13627</v>
      </c>
      <c r="J4512" t="s">
        <v>13628</v>
      </c>
      <c r="K4512" t="s">
        <v>248</v>
      </c>
      <c r="M4512">
        <v>1482316</v>
      </c>
      <c r="N4512" t="s">
        <v>13629</v>
      </c>
      <c r="O4512">
        <v>106</v>
      </c>
    </row>
    <row r="4513" spans="1:15" x14ac:dyDescent="0.25">
      <c r="A4513" t="s">
        <v>13630</v>
      </c>
      <c r="B4513" t="s">
        <v>33</v>
      </c>
      <c r="C4513" t="s">
        <v>390</v>
      </c>
      <c r="D4513">
        <v>2004</v>
      </c>
      <c r="E4513" t="s">
        <v>13581</v>
      </c>
      <c r="F4513">
        <v>7.1</v>
      </c>
      <c r="G4513">
        <v>82000</v>
      </c>
      <c r="H4513" t="s">
        <v>13631</v>
      </c>
      <c r="I4513" t="s">
        <v>13632</v>
      </c>
      <c r="J4513" t="s">
        <v>13633</v>
      </c>
      <c r="K4513" t="s">
        <v>30</v>
      </c>
      <c r="L4513">
        <v>30000000</v>
      </c>
      <c r="M4513">
        <v>141067127</v>
      </c>
      <c r="N4513" t="s">
        <v>44</v>
      </c>
      <c r="O4513">
        <v>87</v>
      </c>
    </row>
    <row r="4514" spans="1:15" x14ac:dyDescent="0.25">
      <c r="A4514" t="s">
        <v>13634</v>
      </c>
      <c r="B4514" t="s">
        <v>33</v>
      </c>
      <c r="C4514" t="s">
        <v>25</v>
      </c>
      <c r="D4514">
        <v>2004</v>
      </c>
      <c r="E4514" t="s">
        <v>13259</v>
      </c>
      <c r="F4514">
        <v>5.0999999999999996</v>
      </c>
      <c r="G4514">
        <v>52000</v>
      </c>
      <c r="H4514" t="s">
        <v>9558</v>
      </c>
      <c r="I4514" t="s">
        <v>11434</v>
      </c>
      <c r="J4514" t="s">
        <v>10717</v>
      </c>
      <c r="K4514" t="s">
        <v>30</v>
      </c>
      <c r="L4514">
        <v>80000000</v>
      </c>
      <c r="M4514">
        <v>181216833</v>
      </c>
      <c r="N4514" t="s">
        <v>23</v>
      </c>
      <c r="O4514">
        <v>93</v>
      </c>
    </row>
    <row r="4515" spans="1:15" x14ac:dyDescent="0.25">
      <c r="A4515" t="s">
        <v>13635</v>
      </c>
      <c r="B4515" t="s">
        <v>16</v>
      </c>
      <c r="C4515" t="s">
        <v>41</v>
      </c>
      <c r="D4515">
        <v>2004</v>
      </c>
      <c r="E4515" t="s">
        <v>13259</v>
      </c>
      <c r="F4515">
        <v>6.2</v>
      </c>
      <c r="G4515">
        <v>101000</v>
      </c>
      <c r="H4515" t="s">
        <v>2925</v>
      </c>
      <c r="I4515" t="s">
        <v>2096</v>
      </c>
      <c r="J4515" t="s">
        <v>2093</v>
      </c>
      <c r="K4515" t="s">
        <v>30</v>
      </c>
      <c r="L4515">
        <v>35000000</v>
      </c>
      <c r="M4515">
        <v>76665191</v>
      </c>
      <c r="N4515" t="s">
        <v>2094</v>
      </c>
      <c r="O4515">
        <v>104</v>
      </c>
    </row>
    <row r="4516" spans="1:15" x14ac:dyDescent="0.25">
      <c r="A4516" t="s">
        <v>13636</v>
      </c>
      <c r="B4516" t="s">
        <v>2000</v>
      </c>
      <c r="C4516" t="s">
        <v>63</v>
      </c>
      <c r="D4516">
        <v>2004</v>
      </c>
      <c r="E4516" t="s">
        <v>13637</v>
      </c>
      <c r="F4516">
        <v>8.1</v>
      </c>
      <c r="G4516">
        <v>340000</v>
      </c>
      <c r="H4516" t="s">
        <v>13638</v>
      </c>
      <c r="I4516" t="s">
        <v>13639</v>
      </c>
      <c r="J4516" t="s">
        <v>13551</v>
      </c>
      <c r="K4516" t="s">
        <v>22</v>
      </c>
      <c r="L4516">
        <v>17500000</v>
      </c>
      <c r="M4516">
        <v>33882243</v>
      </c>
      <c r="N4516" t="s">
        <v>80</v>
      </c>
      <c r="O4516">
        <v>121</v>
      </c>
    </row>
    <row r="4517" spans="1:15" x14ac:dyDescent="0.25">
      <c r="A4517" t="s">
        <v>13640</v>
      </c>
      <c r="B4517" t="s">
        <v>16</v>
      </c>
      <c r="C4517" t="s">
        <v>104</v>
      </c>
      <c r="D4517">
        <v>2004</v>
      </c>
      <c r="E4517" t="s">
        <v>13480</v>
      </c>
      <c r="F4517">
        <v>6.2</v>
      </c>
      <c r="G4517">
        <v>84000</v>
      </c>
      <c r="H4517" t="s">
        <v>12715</v>
      </c>
      <c r="I4517" t="s">
        <v>13641</v>
      </c>
      <c r="J4517" t="s">
        <v>11977</v>
      </c>
      <c r="K4517" t="s">
        <v>30</v>
      </c>
      <c r="L4517">
        <v>45000000</v>
      </c>
      <c r="M4517">
        <v>65470529</v>
      </c>
      <c r="N4517" t="s">
        <v>23</v>
      </c>
      <c r="O4517">
        <v>103</v>
      </c>
    </row>
    <row r="4518" spans="1:15" x14ac:dyDescent="0.25">
      <c r="A4518" t="s">
        <v>13642</v>
      </c>
      <c r="B4518" t="s">
        <v>16</v>
      </c>
      <c r="C4518" t="s">
        <v>34</v>
      </c>
      <c r="D4518">
        <v>2004</v>
      </c>
      <c r="E4518" t="s">
        <v>13643</v>
      </c>
      <c r="F4518">
        <v>7.7</v>
      </c>
      <c r="G4518">
        <v>130000</v>
      </c>
      <c r="H4518" t="s">
        <v>12108</v>
      </c>
      <c r="I4518" t="s">
        <v>12108</v>
      </c>
      <c r="J4518" t="s">
        <v>12108</v>
      </c>
      <c r="K4518" t="s">
        <v>492</v>
      </c>
      <c r="L4518">
        <v>20000000</v>
      </c>
      <c r="M4518">
        <v>104882445</v>
      </c>
      <c r="N4518" t="s">
        <v>13644</v>
      </c>
      <c r="O4518">
        <v>99</v>
      </c>
    </row>
    <row r="4519" spans="1:15" x14ac:dyDescent="0.25">
      <c r="A4519" t="s">
        <v>13645</v>
      </c>
      <c r="B4519" t="s">
        <v>2000</v>
      </c>
      <c r="C4519" t="s">
        <v>41</v>
      </c>
      <c r="D4519">
        <v>2004</v>
      </c>
      <c r="E4519" t="s">
        <v>12969</v>
      </c>
      <c r="F4519">
        <v>5.7</v>
      </c>
      <c r="G4519">
        <v>24000</v>
      </c>
      <c r="H4519" t="s">
        <v>9611</v>
      </c>
      <c r="I4519" t="s">
        <v>12036</v>
      </c>
      <c r="J4519" t="s">
        <v>9278</v>
      </c>
      <c r="K4519" t="s">
        <v>30</v>
      </c>
      <c r="L4519">
        <v>40000000</v>
      </c>
      <c r="M4519">
        <v>10898337</v>
      </c>
      <c r="N4519" t="s">
        <v>44</v>
      </c>
      <c r="O4519">
        <v>93</v>
      </c>
    </row>
    <row r="4520" spans="1:15" x14ac:dyDescent="0.25">
      <c r="A4520" t="s">
        <v>13646</v>
      </c>
      <c r="B4520" t="s">
        <v>16</v>
      </c>
      <c r="C4520" t="s">
        <v>41</v>
      </c>
      <c r="D4520">
        <v>2004</v>
      </c>
      <c r="E4520" t="s">
        <v>13058</v>
      </c>
      <c r="F4520">
        <v>7.4</v>
      </c>
      <c r="G4520">
        <v>209000</v>
      </c>
      <c r="H4520" t="s">
        <v>13647</v>
      </c>
      <c r="I4520" t="s">
        <v>13647</v>
      </c>
      <c r="J4520" t="s">
        <v>13647</v>
      </c>
      <c r="K4520" t="s">
        <v>30</v>
      </c>
      <c r="L4520">
        <v>2500000</v>
      </c>
      <c r="M4520">
        <v>35825316</v>
      </c>
      <c r="N4520" t="s">
        <v>13648</v>
      </c>
      <c r="O4520">
        <v>102</v>
      </c>
    </row>
    <row r="4521" spans="1:15" x14ac:dyDescent="0.25">
      <c r="A4521" t="s">
        <v>13649</v>
      </c>
      <c r="B4521" t="s">
        <v>337</v>
      </c>
      <c r="C4521" t="s">
        <v>41</v>
      </c>
      <c r="D4521">
        <v>2004</v>
      </c>
      <c r="E4521" t="s">
        <v>13650</v>
      </c>
      <c r="F4521">
        <v>5.8</v>
      </c>
      <c r="G4521">
        <v>76000</v>
      </c>
      <c r="H4521" t="s">
        <v>1232</v>
      </c>
      <c r="I4521" t="s">
        <v>11890</v>
      </c>
      <c r="J4521" t="s">
        <v>13616</v>
      </c>
      <c r="K4521" t="s">
        <v>30</v>
      </c>
      <c r="L4521">
        <v>40000000</v>
      </c>
      <c r="M4521">
        <v>134734481</v>
      </c>
      <c r="N4521" t="s">
        <v>1725</v>
      </c>
      <c r="O4521">
        <v>113</v>
      </c>
    </row>
    <row r="4522" spans="1:15" x14ac:dyDescent="0.25">
      <c r="A4522" t="s">
        <v>13651</v>
      </c>
      <c r="B4522" t="s">
        <v>16</v>
      </c>
      <c r="C4522" t="s">
        <v>104</v>
      </c>
      <c r="D4522">
        <v>2004</v>
      </c>
      <c r="E4522" t="s">
        <v>13652</v>
      </c>
      <c r="F4522">
        <v>5.3</v>
      </c>
      <c r="G4522">
        <v>21000</v>
      </c>
      <c r="H4522" t="s">
        <v>1515</v>
      </c>
      <c r="I4522" t="s">
        <v>13653</v>
      </c>
      <c r="J4522" t="s">
        <v>7635</v>
      </c>
      <c r="K4522" t="s">
        <v>5820</v>
      </c>
      <c r="L4522">
        <v>50000000</v>
      </c>
      <c r="M4522">
        <v>40954603</v>
      </c>
      <c r="N4522" t="s">
        <v>44</v>
      </c>
      <c r="O4522">
        <v>97</v>
      </c>
    </row>
    <row r="4523" spans="1:15" x14ac:dyDescent="0.25">
      <c r="A4523" t="s">
        <v>13654</v>
      </c>
      <c r="B4523" t="s">
        <v>2000</v>
      </c>
      <c r="C4523" t="s">
        <v>34</v>
      </c>
      <c r="D4523">
        <v>2004</v>
      </c>
      <c r="E4523" t="s">
        <v>13554</v>
      </c>
      <c r="F4523">
        <v>3.4</v>
      </c>
      <c r="G4523">
        <v>113000</v>
      </c>
      <c r="H4523" t="s">
        <v>13655</v>
      </c>
      <c r="I4523" t="s">
        <v>5076</v>
      </c>
      <c r="J4523" t="s">
        <v>9775</v>
      </c>
      <c r="K4523" t="s">
        <v>30</v>
      </c>
      <c r="L4523">
        <v>100000000</v>
      </c>
      <c r="M4523">
        <v>82102379</v>
      </c>
      <c r="N4523" t="s">
        <v>23</v>
      </c>
      <c r="O4523">
        <v>104</v>
      </c>
    </row>
    <row r="4524" spans="1:15" x14ac:dyDescent="0.25">
      <c r="A4524" t="s">
        <v>13656</v>
      </c>
      <c r="B4524" t="s">
        <v>16</v>
      </c>
      <c r="C4524" t="s">
        <v>41</v>
      </c>
      <c r="D4524">
        <v>2004</v>
      </c>
      <c r="E4524" t="s">
        <v>13657</v>
      </c>
      <c r="F4524">
        <v>4.8</v>
      </c>
      <c r="G4524">
        <v>40000</v>
      </c>
      <c r="H4524" t="s">
        <v>4514</v>
      </c>
      <c r="I4524" t="s">
        <v>4514</v>
      </c>
      <c r="J4524" t="s">
        <v>9053</v>
      </c>
      <c r="K4524" t="s">
        <v>30</v>
      </c>
      <c r="L4524">
        <v>12000000</v>
      </c>
      <c r="M4524">
        <v>24829644</v>
      </c>
      <c r="N4524" t="s">
        <v>13658</v>
      </c>
      <c r="O4524">
        <v>87</v>
      </c>
    </row>
    <row r="4525" spans="1:15" x14ac:dyDescent="0.25">
      <c r="A4525" t="s">
        <v>13659</v>
      </c>
      <c r="B4525" t="s">
        <v>16</v>
      </c>
      <c r="C4525" t="s">
        <v>17</v>
      </c>
      <c r="D4525">
        <v>2004</v>
      </c>
      <c r="E4525" t="s">
        <v>13660</v>
      </c>
      <c r="F4525">
        <v>7.4</v>
      </c>
      <c r="G4525">
        <v>53000</v>
      </c>
      <c r="H4525" t="s">
        <v>4718</v>
      </c>
      <c r="I4525" t="s">
        <v>4718</v>
      </c>
      <c r="J4525" t="s">
        <v>11319</v>
      </c>
      <c r="K4525" t="s">
        <v>492</v>
      </c>
      <c r="L4525">
        <v>12000000</v>
      </c>
      <c r="M4525">
        <v>20205757</v>
      </c>
      <c r="N4525" t="s">
        <v>7961</v>
      </c>
      <c r="O4525">
        <v>129</v>
      </c>
    </row>
    <row r="4526" spans="1:15" x14ac:dyDescent="0.25">
      <c r="A4526" t="s">
        <v>13661</v>
      </c>
      <c r="B4526" t="s">
        <v>2000</v>
      </c>
      <c r="C4526" t="s">
        <v>34</v>
      </c>
      <c r="D4526">
        <v>2004</v>
      </c>
      <c r="E4526" t="s">
        <v>13082</v>
      </c>
      <c r="F4526">
        <v>4.0999999999999996</v>
      </c>
      <c r="G4526">
        <v>27000</v>
      </c>
      <c r="H4526" t="s">
        <v>13662</v>
      </c>
      <c r="I4526" t="s">
        <v>13663</v>
      </c>
      <c r="J4526" t="s">
        <v>13664</v>
      </c>
      <c r="K4526" t="s">
        <v>30</v>
      </c>
      <c r="L4526">
        <v>40000000</v>
      </c>
      <c r="M4526">
        <v>46546197</v>
      </c>
      <c r="N4526" t="s">
        <v>23</v>
      </c>
      <c r="O4526">
        <v>84</v>
      </c>
    </row>
    <row r="4527" spans="1:15" x14ac:dyDescent="0.25">
      <c r="A4527" t="s">
        <v>13665</v>
      </c>
      <c r="B4527" t="s">
        <v>2000</v>
      </c>
      <c r="C4527" t="s">
        <v>63</v>
      </c>
      <c r="D4527">
        <v>2004</v>
      </c>
      <c r="E4527" t="s">
        <v>13492</v>
      </c>
      <c r="F4527">
        <v>7.7</v>
      </c>
      <c r="G4527">
        <v>141000</v>
      </c>
      <c r="H4527" t="s">
        <v>1010</v>
      </c>
      <c r="I4527" t="s">
        <v>1010</v>
      </c>
      <c r="J4527" t="s">
        <v>9889</v>
      </c>
      <c r="K4527" t="s">
        <v>30</v>
      </c>
      <c r="L4527">
        <v>40000000</v>
      </c>
      <c r="M4527">
        <v>123971376</v>
      </c>
      <c r="N4527" t="s">
        <v>61</v>
      </c>
      <c r="O4527">
        <v>152</v>
      </c>
    </row>
    <row r="4528" spans="1:15" x14ac:dyDescent="0.25">
      <c r="A4528" t="s">
        <v>13666</v>
      </c>
      <c r="B4528" t="s">
        <v>2000</v>
      </c>
      <c r="C4528" t="s">
        <v>41</v>
      </c>
      <c r="D4528">
        <v>2004</v>
      </c>
      <c r="E4528" t="s">
        <v>12938</v>
      </c>
      <c r="F4528">
        <v>6.1</v>
      </c>
      <c r="G4528">
        <v>37000</v>
      </c>
      <c r="H4528" t="s">
        <v>9983</v>
      </c>
      <c r="I4528" t="s">
        <v>13667</v>
      </c>
      <c r="J4528" t="s">
        <v>12456</v>
      </c>
      <c r="K4528" t="s">
        <v>30</v>
      </c>
      <c r="L4528">
        <v>23000000</v>
      </c>
      <c r="M4528">
        <v>12313323</v>
      </c>
      <c r="N4528" t="s">
        <v>11132</v>
      </c>
      <c r="O4528">
        <v>111</v>
      </c>
    </row>
    <row r="4529" spans="1:15" x14ac:dyDescent="0.25">
      <c r="A4529" t="s">
        <v>13668</v>
      </c>
      <c r="B4529" t="s">
        <v>2000</v>
      </c>
      <c r="C4529" t="s">
        <v>17</v>
      </c>
      <c r="D4529">
        <v>2004</v>
      </c>
      <c r="E4529" t="s">
        <v>13669</v>
      </c>
      <c r="F4529">
        <v>6.5</v>
      </c>
      <c r="G4529">
        <v>186000</v>
      </c>
      <c r="H4529" t="s">
        <v>5906</v>
      </c>
      <c r="I4529" t="s">
        <v>20</v>
      </c>
      <c r="J4529" t="s">
        <v>5686</v>
      </c>
      <c r="K4529" t="s">
        <v>30</v>
      </c>
      <c r="L4529">
        <v>40000000</v>
      </c>
      <c r="M4529">
        <v>92913171</v>
      </c>
      <c r="N4529" t="s">
        <v>13670</v>
      </c>
      <c r="O4529">
        <v>96</v>
      </c>
    </row>
    <row r="4530" spans="1:15" x14ac:dyDescent="0.25">
      <c r="A4530" t="s">
        <v>13671</v>
      </c>
      <c r="B4530" t="s">
        <v>2000</v>
      </c>
      <c r="C4530" t="s">
        <v>41</v>
      </c>
      <c r="D4530">
        <v>2004</v>
      </c>
      <c r="E4530" t="s">
        <v>13672</v>
      </c>
      <c r="F4530">
        <v>6.2</v>
      </c>
      <c r="G4530">
        <v>20000</v>
      </c>
      <c r="H4530" t="s">
        <v>7855</v>
      </c>
      <c r="I4530" t="s">
        <v>7634</v>
      </c>
      <c r="J4530" t="s">
        <v>13664</v>
      </c>
      <c r="K4530" t="s">
        <v>22</v>
      </c>
      <c r="L4530">
        <v>7000000</v>
      </c>
      <c r="M4530">
        <v>24716440</v>
      </c>
      <c r="N4530" t="s">
        <v>10847</v>
      </c>
      <c r="O4530">
        <v>122</v>
      </c>
    </row>
    <row r="4531" spans="1:15" x14ac:dyDescent="0.25">
      <c r="A4531" t="s">
        <v>13673</v>
      </c>
      <c r="B4531" t="s">
        <v>33</v>
      </c>
      <c r="C4531" t="s">
        <v>63</v>
      </c>
      <c r="D4531">
        <v>2004</v>
      </c>
      <c r="E4531" t="s">
        <v>13511</v>
      </c>
      <c r="F4531">
        <v>7.7</v>
      </c>
      <c r="G4531">
        <v>201000</v>
      </c>
      <c r="H4531" t="s">
        <v>11948</v>
      </c>
      <c r="I4531" t="s">
        <v>13674</v>
      </c>
      <c r="J4531" t="s">
        <v>5686</v>
      </c>
      <c r="K4531" t="s">
        <v>30</v>
      </c>
      <c r="L4531">
        <v>25000000</v>
      </c>
      <c r="M4531">
        <v>116650613</v>
      </c>
      <c r="N4531" t="s">
        <v>3746</v>
      </c>
      <c r="O4531">
        <v>106</v>
      </c>
    </row>
    <row r="4532" spans="1:15" x14ac:dyDescent="0.25">
      <c r="A4532" t="s">
        <v>13675</v>
      </c>
      <c r="B4532" t="s">
        <v>16</v>
      </c>
      <c r="C4532" t="s">
        <v>34</v>
      </c>
      <c r="D4532">
        <v>2004</v>
      </c>
      <c r="E4532" t="s">
        <v>13676</v>
      </c>
      <c r="F4532">
        <v>7.2</v>
      </c>
      <c r="G4532">
        <v>162000</v>
      </c>
      <c r="H4532" t="s">
        <v>9741</v>
      </c>
      <c r="I4532" t="s">
        <v>9741</v>
      </c>
      <c r="J4532" t="s">
        <v>9741</v>
      </c>
      <c r="K4532" t="s">
        <v>30</v>
      </c>
      <c r="L4532">
        <v>32000000</v>
      </c>
      <c r="M4532">
        <v>50826898</v>
      </c>
      <c r="N4532" t="s">
        <v>44</v>
      </c>
      <c r="O4532">
        <v>98</v>
      </c>
    </row>
    <row r="4533" spans="1:15" x14ac:dyDescent="0.25">
      <c r="A4533" t="s">
        <v>13677</v>
      </c>
      <c r="B4533" t="s">
        <v>33</v>
      </c>
      <c r="C4533" t="s">
        <v>41</v>
      </c>
      <c r="D4533">
        <v>2004</v>
      </c>
      <c r="E4533" t="s">
        <v>13567</v>
      </c>
      <c r="F4533">
        <v>5.4</v>
      </c>
      <c r="G4533">
        <v>16000</v>
      </c>
      <c r="H4533" t="s">
        <v>13678</v>
      </c>
      <c r="I4533" t="s">
        <v>9684</v>
      </c>
      <c r="J4533" t="s">
        <v>11953</v>
      </c>
      <c r="K4533" t="s">
        <v>30</v>
      </c>
      <c r="L4533">
        <v>10000000</v>
      </c>
      <c r="M4533">
        <v>10143022</v>
      </c>
      <c r="N4533" t="s">
        <v>118</v>
      </c>
      <c r="O4533">
        <v>89</v>
      </c>
    </row>
    <row r="4534" spans="1:15" x14ac:dyDescent="0.25">
      <c r="A4534" t="s">
        <v>13679</v>
      </c>
      <c r="B4534" t="s">
        <v>2000</v>
      </c>
      <c r="C4534" t="s">
        <v>52</v>
      </c>
      <c r="D4534">
        <v>2004</v>
      </c>
      <c r="E4534" t="s">
        <v>13605</v>
      </c>
      <c r="F4534">
        <v>5.9</v>
      </c>
      <c r="G4534">
        <v>140000</v>
      </c>
      <c r="H4534" t="s">
        <v>12718</v>
      </c>
      <c r="I4534" t="s">
        <v>13680</v>
      </c>
      <c r="J4534" t="s">
        <v>10683</v>
      </c>
      <c r="K4534" t="s">
        <v>30</v>
      </c>
      <c r="L4534">
        <v>10000000</v>
      </c>
      <c r="M4534">
        <v>187281115</v>
      </c>
      <c r="N4534" t="s">
        <v>31</v>
      </c>
      <c r="O4534">
        <v>91</v>
      </c>
    </row>
    <row r="4535" spans="1:15" x14ac:dyDescent="0.25">
      <c r="A4535" t="s">
        <v>13681</v>
      </c>
      <c r="B4535" t="s">
        <v>33</v>
      </c>
      <c r="C4535" t="s">
        <v>34</v>
      </c>
      <c r="D4535">
        <v>2004</v>
      </c>
      <c r="E4535" t="s">
        <v>13682</v>
      </c>
      <c r="F4535">
        <v>5.9</v>
      </c>
      <c r="G4535">
        <v>87000</v>
      </c>
      <c r="H4535" t="s">
        <v>10101</v>
      </c>
      <c r="I4535" t="s">
        <v>13683</v>
      </c>
      <c r="J4535" t="s">
        <v>2754</v>
      </c>
      <c r="K4535" t="s">
        <v>30</v>
      </c>
      <c r="L4535">
        <v>110000000</v>
      </c>
      <c r="M4535">
        <v>72178895</v>
      </c>
      <c r="N4535" t="s">
        <v>1725</v>
      </c>
      <c r="O4535">
        <v>120</v>
      </c>
    </row>
    <row r="4536" spans="1:15" x14ac:dyDescent="0.25">
      <c r="A4536" t="s">
        <v>13684</v>
      </c>
      <c r="B4536" t="s">
        <v>2000</v>
      </c>
      <c r="C4536" t="s">
        <v>41</v>
      </c>
      <c r="D4536">
        <v>2004</v>
      </c>
      <c r="E4536" t="s">
        <v>13685</v>
      </c>
      <c r="F4536">
        <v>6.3</v>
      </c>
      <c r="G4536">
        <v>61000</v>
      </c>
      <c r="H4536" t="s">
        <v>1345</v>
      </c>
      <c r="I4536" t="s">
        <v>2546</v>
      </c>
      <c r="J4536" t="s">
        <v>10170</v>
      </c>
      <c r="K4536" t="s">
        <v>22</v>
      </c>
      <c r="L4536">
        <v>31000000</v>
      </c>
      <c r="M4536">
        <v>41682237</v>
      </c>
      <c r="N4536" t="s">
        <v>61</v>
      </c>
      <c r="O4536">
        <v>98</v>
      </c>
    </row>
    <row r="4537" spans="1:15" x14ac:dyDescent="0.25">
      <c r="A4537" t="s">
        <v>13686</v>
      </c>
      <c r="B4537" t="s">
        <v>33</v>
      </c>
      <c r="C4537" t="s">
        <v>34</v>
      </c>
      <c r="D4537">
        <v>2004</v>
      </c>
      <c r="E4537" t="s">
        <v>13098</v>
      </c>
      <c r="F4537">
        <v>3.7</v>
      </c>
      <c r="G4537">
        <v>35000</v>
      </c>
      <c r="H4537" t="s">
        <v>6909</v>
      </c>
      <c r="I4537" t="s">
        <v>6909</v>
      </c>
      <c r="J4537" t="s">
        <v>13687</v>
      </c>
      <c r="K4537" t="s">
        <v>30</v>
      </c>
      <c r="L4537">
        <v>50000000</v>
      </c>
      <c r="M4537">
        <v>71992655</v>
      </c>
      <c r="N4537" t="s">
        <v>8990</v>
      </c>
      <c r="O4537">
        <v>93</v>
      </c>
    </row>
    <row r="4538" spans="1:15" x14ac:dyDescent="0.25">
      <c r="A4538" t="s">
        <v>13688</v>
      </c>
      <c r="B4538" t="s">
        <v>337</v>
      </c>
      <c r="C4538" t="s">
        <v>390</v>
      </c>
      <c r="D4538">
        <v>2004</v>
      </c>
      <c r="E4538" t="s">
        <v>13689</v>
      </c>
      <c r="F4538">
        <v>6.6</v>
      </c>
      <c r="G4538">
        <v>185000</v>
      </c>
      <c r="H4538" t="s">
        <v>2056</v>
      </c>
      <c r="I4538" t="s">
        <v>13690</v>
      </c>
      <c r="J4538" t="s">
        <v>2093</v>
      </c>
      <c r="K4538" t="s">
        <v>30</v>
      </c>
      <c r="L4538">
        <v>165000000</v>
      </c>
      <c r="M4538">
        <v>314215454</v>
      </c>
      <c r="N4538" t="s">
        <v>5112</v>
      </c>
      <c r="O4538">
        <v>100</v>
      </c>
    </row>
    <row r="4539" spans="1:15" x14ac:dyDescent="0.25">
      <c r="A4539" t="s">
        <v>13691</v>
      </c>
      <c r="B4539" t="s">
        <v>2000</v>
      </c>
      <c r="C4539" t="s">
        <v>25</v>
      </c>
      <c r="D4539">
        <v>2004</v>
      </c>
      <c r="E4539" t="s">
        <v>13058</v>
      </c>
      <c r="F4539">
        <v>5.9</v>
      </c>
      <c r="G4539">
        <v>45000</v>
      </c>
      <c r="H4539" t="s">
        <v>6812</v>
      </c>
      <c r="I4539" t="s">
        <v>9216</v>
      </c>
      <c r="J4539" t="s">
        <v>10322</v>
      </c>
      <c r="K4539" t="s">
        <v>30</v>
      </c>
      <c r="L4539">
        <v>19000000</v>
      </c>
      <c r="M4539">
        <v>73029190</v>
      </c>
      <c r="N4539" t="s">
        <v>44</v>
      </c>
      <c r="O4539">
        <v>95</v>
      </c>
    </row>
    <row r="4540" spans="1:15" x14ac:dyDescent="0.25">
      <c r="A4540" t="s">
        <v>13692</v>
      </c>
      <c r="B4540" t="s">
        <v>33</v>
      </c>
      <c r="C4540" t="s">
        <v>63</v>
      </c>
      <c r="D4540">
        <v>2004</v>
      </c>
      <c r="E4540" t="s">
        <v>12738</v>
      </c>
      <c r="F4540">
        <v>7.5</v>
      </c>
      <c r="G4540">
        <v>50000</v>
      </c>
      <c r="H4540" t="s">
        <v>13693</v>
      </c>
      <c r="I4540" t="s">
        <v>13694</v>
      </c>
      <c r="J4540" t="s">
        <v>508</v>
      </c>
      <c r="K4540" t="s">
        <v>195</v>
      </c>
      <c r="L4540">
        <v>28000000</v>
      </c>
      <c r="M4540">
        <v>64445708</v>
      </c>
      <c r="N4540" t="s">
        <v>13695</v>
      </c>
      <c r="O4540">
        <v>135</v>
      </c>
    </row>
    <row r="4541" spans="1:15" x14ac:dyDescent="0.25">
      <c r="A4541" t="s">
        <v>13696</v>
      </c>
      <c r="B4541" t="s">
        <v>16</v>
      </c>
      <c r="C4541" t="s">
        <v>104</v>
      </c>
      <c r="D4541">
        <v>2004</v>
      </c>
      <c r="E4541" t="s">
        <v>13697</v>
      </c>
      <c r="F4541">
        <v>6.4</v>
      </c>
      <c r="G4541">
        <v>59000</v>
      </c>
      <c r="H4541" t="s">
        <v>3788</v>
      </c>
      <c r="I4541" t="s">
        <v>13192</v>
      </c>
      <c r="J4541" t="s">
        <v>2077</v>
      </c>
      <c r="K4541" t="s">
        <v>1421</v>
      </c>
      <c r="L4541">
        <v>27000000</v>
      </c>
      <c r="M4541">
        <v>21148829</v>
      </c>
      <c r="N4541" t="s">
        <v>8990</v>
      </c>
      <c r="O4541">
        <v>106</v>
      </c>
    </row>
    <row r="4542" spans="1:15" x14ac:dyDescent="0.25">
      <c r="A4542" t="s">
        <v>13698</v>
      </c>
      <c r="B4542" t="s">
        <v>2709</v>
      </c>
      <c r="C4542" t="s">
        <v>17</v>
      </c>
      <c r="D4542">
        <v>2004</v>
      </c>
      <c r="E4542" t="s">
        <v>12640</v>
      </c>
      <c r="F4542">
        <v>7.6</v>
      </c>
      <c r="G4542">
        <v>67000</v>
      </c>
      <c r="H4542" t="s">
        <v>7246</v>
      </c>
      <c r="I4542" t="s">
        <v>7246</v>
      </c>
      <c r="J4542" t="s">
        <v>13699</v>
      </c>
      <c r="K4542" t="s">
        <v>30</v>
      </c>
      <c r="M4542">
        <v>1532932</v>
      </c>
      <c r="N4542" t="s">
        <v>13700</v>
      </c>
      <c r="O4542">
        <v>105</v>
      </c>
    </row>
    <row r="4543" spans="1:15" x14ac:dyDescent="0.25">
      <c r="A4543" t="s">
        <v>13701</v>
      </c>
      <c r="B4543" t="s">
        <v>33</v>
      </c>
      <c r="C4543" t="s">
        <v>41</v>
      </c>
      <c r="D4543">
        <v>2004</v>
      </c>
      <c r="E4543" t="s">
        <v>13565</v>
      </c>
      <c r="F4543">
        <v>5.9</v>
      </c>
      <c r="G4543">
        <v>38000</v>
      </c>
      <c r="H4543" t="s">
        <v>1534</v>
      </c>
      <c r="I4543" t="s">
        <v>13702</v>
      </c>
      <c r="J4543" t="s">
        <v>11988</v>
      </c>
      <c r="K4543" t="s">
        <v>30</v>
      </c>
      <c r="L4543">
        <v>22000000</v>
      </c>
      <c r="M4543">
        <v>37666766</v>
      </c>
      <c r="N4543" t="s">
        <v>10358</v>
      </c>
      <c r="O4543">
        <v>111</v>
      </c>
    </row>
    <row r="4544" spans="1:15" x14ac:dyDescent="0.25">
      <c r="A4544" t="s">
        <v>10327</v>
      </c>
      <c r="B4544" t="s">
        <v>2000</v>
      </c>
      <c r="C4544" t="s">
        <v>34</v>
      </c>
      <c r="D4544">
        <v>2004</v>
      </c>
      <c r="E4544" t="s">
        <v>13703</v>
      </c>
      <c r="F4544">
        <v>4.5</v>
      </c>
      <c r="G4544">
        <v>41000</v>
      </c>
      <c r="H4544" t="s">
        <v>12722</v>
      </c>
      <c r="I4544" t="s">
        <v>2909</v>
      </c>
      <c r="J4544" t="s">
        <v>13704</v>
      </c>
      <c r="K4544" t="s">
        <v>30</v>
      </c>
      <c r="L4544">
        <v>25000000</v>
      </c>
      <c r="M4544">
        <v>71255003</v>
      </c>
      <c r="N4544" t="s">
        <v>180</v>
      </c>
      <c r="O4544">
        <v>97</v>
      </c>
    </row>
    <row r="4545" spans="1:15" x14ac:dyDescent="0.25">
      <c r="A4545" t="s">
        <v>13705</v>
      </c>
      <c r="B4545" t="s">
        <v>2000</v>
      </c>
      <c r="C4545" t="s">
        <v>17</v>
      </c>
      <c r="D4545">
        <v>2004</v>
      </c>
      <c r="E4545" t="s">
        <v>13706</v>
      </c>
      <c r="F4545">
        <v>7</v>
      </c>
      <c r="G4545">
        <v>53000</v>
      </c>
      <c r="H4545" t="s">
        <v>10595</v>
      </c>
      <c r="I4545" t="s">
        <v>13707</v>
      </c>
      <c r="J4545" t="s">
        <v>11858</v>
      </c>
      <c r="K4545" t="s">
        <v>30</v>
      </c>
      <c r="L4545">
        <v>30000000</v>
      </c>
      <c r="M4545">
        <v>21741598</v>
      </c>
      <c r="N4545" t="s">
        <v>118</v>
      </c>
      <c r="O4545">
        <v>114</v>
      </c>
    </row>
    <row r="4546" spans="1:15" x14ac:dyDescent="0.25">
      <c r="A4546" t="s">
        <v>13708</v>
      </c>
      <c r="B4546" t="s">
        <v>2000</v>
      </c>
      <c r="C4546" t="s">
        <v>34</v>
      </c>
      <c r="D4546">
        <v>2004</v>
      </c>
      <c r="E4546" t="s">
        <v>13562</v>
      </c>
      <c r="F4546">
        <v>6.5</v>
      </c>
      <c r="G4546">
        <v>95000</v>
      </c>
      <c r="H4546" t="s">
        <v>9319</v>
      </c>
      <c r="I4546" t="s">
        <v>2486</v>
      </c>
      <c r="J4546" t="s">
        <v>4062</v>
      </c>
      <c r="K4546" t="s">
        <v>30</v>
      </c>
      <c r="L4546">
        <v>25000000</v>
      </c>
      <c r="M4546">
        <v>57678321</v>
      </c>
      <c r="N4546" t="s">
        <v>2027</v>
      </c>
      <c r="O4546">
        <v>94</v>
      </c>
    </row>
    <row r="4547" spans="1:15" x14ac:dyDescent="0.25">
      <c r="A4547" t="s">
        <v>13709</v>
      </c>
      <c r="B4547" t="s">
        <v>16</v>
      </c>
      <c r="C4547" t="s">
        <v>63</v>
      </c>
      <c r="D4547">
        <v>2004</v>
      </c>
      <c r="E4547" t="s">
        <v>13710</v>
      </c>
      <c r="F4547">
        <v>7.1</v>
      </c>
      <c r="G4547">
        <v>48000</v>
      </c>
      <c r="H4547" t="s">
        <v>1882</v>
      </c>
      <c r="I4547" t="s">
        <v>1882</v>
      </c>
      <c r="J4547" t="s">
        <v>5713</v>
      </c>
      <c r="K4547" t="s">
        <v>30</v>
      </c>
      <c r="L4547">
        <v>11000000</v>
      </c>
      <c r="M4547">
        <v>17050017</v>
      </c>
      <c r="N4547" t="s">
        <v>9442</v>
      </c>
      <c r="O4547">
        <v>118</v>
      </c>
    </row>
    <row r="4548" spans="1:15" x14ac:dyDescent="0.25">
      <c r="A4548" t="s">
        <v>13711</v>
      </c>
      <c r="B4548" t="s">
        <v>2000</v>
      </c>
      <c r="C4548" t="s">
        <v>34</v>
      </c>
      <c r="D4548">
        <v>2004</v>
      </c>
      <c r="E4548" t="s">
        <v>12513</v>
      </c>
      <c r="F4548">
        <v>4.7</v>
      </c>
      <c r="G4548">
        <v>30000</v>
      </c>
      <c r="H4548" t="s">
        <v>4611</v>
      </c>
      <c r="I4548" t="s">
        <v>9624</v>
      </c>
      <c r="J4548" t="s">
        <v>12854</v>
      </c>
      <c r="K4548" t="s">
        <v>30</v>
      </c>
      <c r="L4548">
        <v>20000000</v>
      </c>
      <c r="M4548">
        <v>70992898</v>
      </c>
      <c r="N4548" t="s">
        <v>10879</v>
      </c>
      <c r="O4548">
        <v>97</v>
      </c>
    </row>
    <row r="4549" spans="1:15" x14ac:dyDescent="0.25">
      <c r="A4549" t="s">
        <v>13712</v>
      </c>
      <c r="B4549" t="s">
        <v>16</v>
      </c>
      <c r="C4549" t="s">
        <v>17</v>
      </c>
      <c r="D4549">
        <v>2004</v>
      </c>
      <c r="E4549" t="s">
        <v>13713</v>
      </c>
      <c r="F4549">
        <v>6.4</v>
      </c>
      <c r="G4549">
        <v>6500</v>
      </c>
      <c r="H4549" t="s">
        <v>11379</v>
      </c>
      <c r="I4549" t="s">
        <v>13714</v>
      </c>
      <c r="J4549" t="s">
        <v>11379</v>
      </c>
      <c r="K4549" t="s">
        <v>30</v>
      </c>
      <c r="M4549">
        <v>217499</v>
      </c>
      <c r="N4549" t="s">
        <v>13715</v>
      </c>
      <c r="O4549">
        <v>97</v>
      </c>
    </row>
    <row r="4550" spans="1:15" x14ac:dyDescent="0.25">
      <c r="A4550" t="s">
        <v>13716</v>
      </c>
      <c r="B4550" t="s">
        <v>33</v>
      </c>
      <c r="C4550" t="s">
        <v>41</v>
      </c>
      <c r="D4550">
        <v>2004</v>
      </c>
      <c r="E4550" t="s">
        <v>12943</v>
      </c>
      <c r="F4550">
        <v>4.7</v>
      </c>
      <c r="G4550">
        <v>28000</v>
      </c>
      <c r="H4550" t="s">
        <v>13717</v>
      </c>
      <c r="I4550" t="s">
        <v>13718</v>
      </c>
      <c r="J4550" t="s">
        <v>10095</v>
      </c>
      <c r="K4550" t="s">
        <v>5820</v>
      </c>
      <c r="L4550">
        <v>15000000</v>
      </c>
      <c r="M4550">
        <v>33251890</v>
      </c>
      <c r="N4550" t="s">
        <v>1725</v>
      </c>
      <c r="O4550">
        <v>89</v>
      </c>
    </row>
    <row r="4551" spans="1:15" x14ac:dyDescent="0.25">
      <c r="A4551" t="s">
        <v>13719</v>
      </c>
      <c r="B4551" t="s">
        <v>2000</v>
      </c>
      <c r="C4551" t="s">
        <v>41</v>
      </c>
      <c r="D4551">
        <v>2004</v>
      </c>
      <c r="E4551" t="s">
        <v>13126</v>
      </c>
      <c r="F4551">
        <v>6</v>
      </c>
      <c r="G4551">
        <v>36000</v>
      </c>
      <c r="H4551" t="s">
        <v>1232</v>
      </c>
      <c r="I4551" t="s">
        <v>7531</v>
      </c>
      <c r="J4551" t="s">
        <v>13025</v>
      </c>
      <c r="K4551" t="s">
        <v>30</v>
      </c>
      <c r="L4551">
        <v>50000000</v>
      </c>
      <c r="M4551">
        <v>49718611</v>
      </c>
      <c r="N4551" t="s">
        <v>2094</v>
      </c>
      <c r="O4551">
        <v>119</v>
      </c>
    </row>
    <row r="4552" spans="1:15" x14ac:dyDescent="0.25">
      <c r="A4552" t="s">
        <v>13720</v>
      </c>
      <c r="B4552" t="s">
        <v>33</v>
      </c>
      <c r="C4552" t="s">
        <v>41</v>
      </c>
      <c r="D4552">
        <v>2004</v>
      </c>
      <c r="E4552" t="s">
        <v>12828</v>
      </c>
      <c r="F4552">
        <v>4.3</v>
      </c>
      <c r="G4552">
        <v>12000</v>
      </c>
      <c r="H4552" t="s">
        <v>5637</v>
      </c>
      <c r="I4552" t="s">
        <v>4293</v>
      </c>
      <c r="J4552" t="s">
        <v>13721</v>
      </c>
      <c r="K4552" t="s">
        <v>30</v>
      </c>
      <c r="L4552">
        <v>26000000</v>
      </c>
      <c r="M4552">
        <v>48551322</v>
      </c>
      <c r="N4552" t="s">
        <v>180</v>
      </c>
      <c r="O4552">
        <v>93</v>
      </c>
    </row>
    <row r="4553" spans="1:15" x14ac:dyDescent="0.25">
      <c r="A4553" t="s">
        <v>13722</v>
      </c>
      <c r="B4553" t="s">
        <v>33</v>
      </c>
      <c r="C4553" t="s">
        <v>34</v>
      </c>
      <c r="D4553">
        <v>2004</v>
      </c>
      <c r="E4553" t="s">
        <v>13685</v>
      </c>
      <c r="F4553">
        <v>6</v>
      </c>
      <c r="G4553">
        <v>83000</v>
      </c>
      <c r="H4553" t="s">
        <v>13723</v>
      </c>
      <c r="I4553" t="s">
        <v>13723</v>
      </c>
      <c r="J4553" t="s">
        <v>9137</v>
      </c>
      <c r="K4553" t="s">
        <v>30</v>
      </c>
      <c r="L4553">
        <v>70000000</v>
      </c>
      <c r="M4553">
        <v>57947036</v>
      </c>
      <c r="N4553" t="s">
        <v>44</v>
      </c>
      <c r="O4553">
        <v>106</v>
      </c>
    </row>
    <row r="4554" spans="1:15" x14ac:dyDescent="0.25">
      <c r="A4554" t="s">
        <v>13724</v>
      </c>
      <c r="B4554" t="s">
        <v>2000</v>
      </c>
      <c r="C4554" t="s">
        <v>17</v>
      </c>
      <c r="D4554">
        <v>2004</v>
      </c>
      <c r="E4554" t="s">
        <v>13676</v>
      </c>
      <c r="F4554">
        <v>6.2</v>
      </c>
      <c r="G4554">
        <v>32000</v>
      </c>
      <c r="H4554" t="s">
        <v>13725</v>
      </c>
      <c r="I4554" t="s">
        <v>13725</v>
      </c>
      <c r="J4554" t="s">
        <v>97</v>
      </c>
      <c r="K4554" t="s">
        <v>30</v>
      </c>
      <c r="M4554">
        <v>3222439</v>
      </c>
      <c r="N4554" t="s">
        <v>13726</v>
      </c>
      <c r="O4554">
        <v>95</v>
      </c>
    </row>
    <row r="4555" spans="1:15" x14ac:dyDescent="0.25">
      <c r="A4555" t="s">
        <v>13727</v>
      </c>
      <c r="B4555" t="s">
        <v>2000</v>
      </c>
      <c r="C4555" t="s">
        <v>41</v>
      </c>
      <c r="D4555">
        <v>2004</v>
      </c>
      <c r="E4555" t="s">
        <v>13228</v>
      </c>
      <c r="F4555">
        <v>5.3</v>
      </c>
      <c r="G4555">
        <v>62000</v>
      </c>
      <c r="H4555" t="s">
        <v>2223</v>
      </c>
      <c r="I4555" t="s">
        <v>1214</v>
      </c>
      <c r="J4555" t="s">
        <v>5214</v>
      </c>
      <c r="K4555" t="s">
        <v>30</v>
      </c>
      <c r="L4555">
        <v>90000000</v>
      </c>
      <c r="M4555">
        <v>103370127</v>
      </c>
      <c r="N4555" t="s">
        <v>44</v>
      </c>
      <c r="O4555">
        <v>93</v>
      </c>
    </row>
    <row r="4556" spans="1:15" x14ac:dyDescent="0.25">
      <c r="A4556" t="s">
        <v>13728</v>
      </c>
      <c r="B4556" t="s">
        <v>2000</v>
      </c>
      <c r="C4556" t="s">
        <v>41</v>
      </c>
      <c r="D4556">
        <v>2004</v>
      </c>
      <c r="E4556" t="s">
        <v>13676</v>
      </c>
      <c r="F4556">
        <v>6.1</v>
      </c>
      <c r="G4556">
        <v>45000</v>
      </c>
      <c r="H4556" t="s">
        <v>6505</v>
      </c>
      <c r="I4556" t="s">
        <v>13729</v>
      </c>
      <c r="J4556" t="s">
        <v>184</v>
      </c>
      <c r="K4556" t="s">
        <v>30</v>
      </c>
      <c r="L4556">
        <v>50000000</v>
      </c>
      <c r="M4556">
        <v>170128460</v>
      </c>
      <c r="N4556" t="s">
        <v>3746</v>
      </c>
      <c r="O4556">
        <v>106</v>
      </c>
    </row>
    <row r="4557" spans="1:15" x14ac:dyDescent="0.25">
      <c r="A4557" t="s">
        <v>13730</v>
      </c>
      <c r="B4557" t="s">
        <v>2000</v>
      </c>
      <c r="C4557" t="s">
        <v>34</v>
      </c>
      <c r="D4557">
        <v>2004</v>
      </c>
      <c r="E4557" t="s">
        <v>13731</v>
      </c>
      <c r="F4557">
        <v>7.5</v>
      </c>
      <c r="G4557">
        <v>109000</v>
      </c>
      <c r="H4557" t="s">
        <v>5991</v>
      </c>
      <c r="I4557" t="s">
        <v>12514</v>
      </c>
      <c r="J4557" t="s">
        <v>13732</v>
      </c>
      <c r="K4557" t="s">
        <v>5994</v>
      </c>
      <c r="M4557">
        <v>92863945</v>
      </c>
      <c r="N4557" t="s">
        <v>13733</v>
      </c>
      <c r="O4557">
        <v>119</v>
      </c>
    </row>
    <row r="4558" spans="1:15" x14ac:dyDescent="0.25">
      <c r="A4558" t="s">
        <v>13734</v>
      </c>
      <c r="B4558" t="s">
        <v>16</v>
      </c>
      <c r="C4558" t="s">
        <v>34</v>
      </c>
      <c r="D4558">
        <v>2004</v>
      </c>
      <c r="E4558" t="s">
        <v>13735</v>
      </c>
      <c r="F4558">
        <v>7.1</v>
      </c>
      <c r="G4558">
        <v>68000</v>
      </c>
      <c r="H4558" t="s">
        <v>13736</v>
      </c>
      <c r="I4558" t="s">
        <v>2909</v>
      </c>
      <c r="J4558" t="s">
        <v>13737</v>
      </c>
      <c r="K4558" t="s">
        <v>453</v>
      </c>
      <c r="M4558">
        <v>11169386</v>
      </c>
      <c r="N4558" t="s">
        <v>12255</v>
      </c>
      <c r="O4558">
        <v>84</v>
      </c>
    </row>
    <row r="4559" spans="1:15" x14ac:dyDescent="0.25">
      <c r="A4559" t="s">
        <v>13738</v>
      </c>
      <c r="B4559" t="s">
        <v>448</v>
      </c>
      <c r="C4559" t="s">
        <v>104</v>
      </c>
      <c r="D4559">
        <v>2004</v>
      </c>
      <c r="E4559" t="s">
        <v>13739</v>
      </c>
      <c r="F4559">
        <v>7.6</v>
      </c>
      <c r="G4559">
        <v>51000</v>
      </c>
      <c r="H4559" t="s">
        <v>11183</v>
      </c>
      <c r="I4559" t="s">
        <v>12739</v>
      </c>
      <c r="J4559" t="s">
        <v>12739</v>
      </c>
      <c r="K4559" t="s">
        <v>22</v>
      </c>
      <c r="M4559">
        <v>203450</v>
      </c>
      <c r="N4559" t="s">
        <v>13740</v>
      </c>
      <c r="O4559">
        <v>90</v>
      </c>
    </row>
    <row r="4560" spans="1:15" x14ac:dyDescent="0.25">
      <c r="A4560" t="s">
        <v>13741</v>
      </c>
      <c r="B4560" t="s">
        <v>2000</v>
      </c>
      <c r="C4560" t="s">
        <v>34</v>
      </c>
      <c r="D4560">
        <v>2004</v>
      </c>
      <c r="E4560" t="s">
        <v>13657</v>
      </c>
      <c r="F4560">
        <v>6.3</v>
      </c>
      <c r="G4560">
        <v>45000</v>
      </c>
      <c r="H4560" t="s">
        <v>9783</v>
      </c>
      <c r="I4560" t="s">
        <v>13742</v>
      </c>
      <c r="J4560" t="s">
        <v>4735</v>
      </c>
      <c r="K4560" t="s">
        <v>30</v>
      </c>
      <c r="L4560">
        <v>60000000</v>
      </c>
      <c r="M4560">
        <v>62657868</v>
      </c>
      <c r="N4560" t="s">
        <v>2027</v>
      </c>
      <c r="O4560">
        <v>97</v>
      </c>
    </row>
    <row r="4561" spans="1:15" x14ac:dyDescent="0.25">
      <c r="A4561" t="s">
        <v>13743</v>
      </c>
      <c r="B4561" t="s">
        <v>16</v>
      </c>
      <c r="C4561" t="s">
        <v>17</v>
      </c>
      <c r="D4561">
        <v>2004</v>
      </c>
      <c r="E4561" t="s">
        <v>13731</v>
      </c>
      <c r="F4561">
        <v>7.6</v>
      </c>
      <c r="G4561">
        <v>72000</v>
      </c>
      <c r="H4561" t="s">
        <v>6360</v>
      </c>
      <c r="I4561" t="s">
        <v>13744</v>
      </c>
      <c r="J4561" t="s">
        <v>11868</v>
      </c>
      <c r="K4561" t="s">
        <v>453</v>
      </c>
      <c r="L4561">
        <v>56600000</v>
      </c>
      <c r="M4561">
        <v>69424389</v>
      </c>
      <c r="N4561" t="s">
        <v>13745</v>
      </c>
      <c r="O4561">
        <v>133</v>
      </c>
    </row>
    <row r="4562" spans="1:15" x14ac:dyDescent="0.25">
      <c r="A4562" t="s">
        <v>13746</v>
      </c>
      <c r="B4562" t="s">
        <v>2000</v>
      </c>
      <c r="C4562" t="s">
        <v>17</v>
      </c>
      <c r="D4562">
        <v>2004</v>
      </c>
      <c r="E4562" t="s">
        <v>13516</v>
      </c>
      <c r="F4562">
        <v>5.8</v>
      </c>
      <c r="G4562">
        <v>65000</v>
      </c>
      <c r="H4562" t="s">
        <v>2171</v>
      </c>
      <c r="I4562" t="s">
        <v>9222</v>
      </c>
      <c r="J4562" t="s">
        <v>8770</v>
      </c>
      <c r="K4562" t="s">
        <v>30</v>
      </c>
      <c r="L4562">
        <v>42000000</v>
      </c>
      <c r="M4562">
        <v>117592831</v>
      </c>
      <c r="N4562" t="s">
        <v>11859</v>
      </c>
      <c r="O4562">
        <v>91</v>
      </c>
    </row>
    <row r="4563" spans="1:15" x14ac:dyDescent="0.25">
      <c r="A4563" t="s">
        <v>13747</v>
      </c>
      <c r="B4563" t="s">
        <v>2000</v>
      </c>
      <c r="C4563" t="s">
        <v>34</v>
      </c>
      <c r="D4563">
        <v>2004</v>
      </c>
      <c r="E4563" t="s">
        <v>13511</v>
      </c>
      <c r="F4563">
        <v>6.1</v>
      </c>
      <c r="G4563">
        <v>52000</v>
      </c>
      <c r="H4563" t="s">
        <v>11955</v>
      </c>
      <c r="I4563" t="s">
        <v>13748</v>
      </c>
      <c r="J4563" t="s">
        <v>1498</v>
      </c>
      <c r="K4563" t="s">
        <v>30</v>
      </c>
      <c r="L4563">
        <v>45000000</v>
      </c>
      <c r="M4563">
        <v>35021497</v>
      </c>
      <c r="N4563" t="s">
        <v>180</v>
      </c>
      <c r="O4563">
        <v>113</v>
      </c>
    </row>
    <row r="4564" spans="1:15" x14ac:dyDescent="0.25">
      <c r="A4564" t="s">
        <v>13749</v>
      </c>
      <c r="B4564" t="s">
        <v>2000</v>
      </c>
      <c r="C4564" t="s">
        <v>41</v>
      </c>
      <c r="D4564">
        <v>2004</v>
      </c>
      <c r="E4564" t="s">
        <v>13228</v>
      </c>
      <c r="F4564">
        <v>6.7</v>
      </c>
      <c r="G4564">
        <v>45000</v>
      </c>
      <c r="H4564" t="s">
        <v>13750</v>
      </c>
      <c r="I4564" t="s">
        <v>13750</v>
      </c>
      <c r="J4564" t="s">
        <v>13751</v>
      </c>
      <c r="K4564" t="s">
        <v>30</v>
      </c>
      <c r="L4564">
        <v>5000000</v>
      </c>
      <c r="M4564">
        <v>10275509</v>
      </c>
      <c r="N4564" t="s">
        <v>80</v>
      </c>
      <c r="O4564">
        <v>92</v>
      </c>
    </row>
    <row r="4565" spans="1:15" x14ac:dyDescent="0.25">
      <c r="A4565" t="s">
        <v>13752</v>
      </c>
      <c r="B4565" t="s">
        <v>33</v>
      </c>
      <c r="C4565" t="s">
        <v>390</v>
      </c>
      <c r="D4565">
        <v>2004</v>
      </c>
      <c r="E4565" t="s">
        <v>13228</v>
      </c>
      <c r="F4565">
        <v>5</v>
      </c>
      <c r="G4565">
        <v>81000</v>
      </c>
      <c r="H4565" t="s">
        <v>6270</v>
      </c>
      <c r="I4565" t="s">
        <v>13753</v>
      </c>
      <c r="J4565" t="s">
        <v>11282</v>
      </c>
      <c r="K4565" t="s">
        <v>30</v>
      </c>
      <c r="L4565">
        <v>50000000</v>
      </c>
      <c r="M4565">
        <v>203172417</v>
      </c>
      <c r="N4565" t="s">
        <v>180</v>
      </c>
      <c r="O4565">
        <v>80</v>
      </c>
    </row>
    <row r="4566" spans="1:15" x14ac:dyDescent="0.25">
      <c r="A4566" t="s">
        <v>13754</v>
      </c>
      <c r="B4566" t="s">
        <v>2000</v>
      </c>
      <c r="C4566" t="s">
        <v>41</v>
      </c>
      <c r="D4566">
        <v>2004</v>
      </c>
      <c r="E4566" t="s">
        <v>13731</v>
      </c>
      <c r="F4566">
        <v>6.4</v>
      </c>
      <c r="G4566">
        <v>54000</v>
      </c>
      <c r="H4566" t="s">
        <v>10657</v>
      </c>
      <c r="I4566" t="s">
        <v>10657</v>
      </c>
      <c r="J4566" t="s">
        <v>1498</v>
      </c>
      <c r="K4566" t="s">
        <v>30</v>
      </c>
      <c r="L4566">
        <v>26000000</v>
      </c>
      <c r="M4566">
        <v>61315215</v>
      </c>
      <c r="N4566" t="s">
        <v>61</v>
      </c>
      <c r="O4566">
        <v>109</v>
      </c>
    </row>
    <row r="4567" spans="1:15" x14ac:dyDescent="0.25">
      <c r="A4567" t="s">
        <v>13755</v>
      </c>
      <c r="B4567" t="s">
        <v>33</v>
      </c>
      <c r="C4567" t="s">
        <v>41</v>
      </c>
      <c r="D4567">
        <v>2004</v>
      </c>
      <c r="E4567" t="s">
        <v>13516</v>
      </c>
      <c r="F4567">
        <v>5.0999999999999996</v>
      </c>
      <c r="G4567">
        <v>21000</v>
      </c>
      <c r="H4567" t="s">
        <v>4841</v>
      </c>
      <c r="I4567" t="s">
        <v>11288</v>
      </c>
      <c r="J4567" t="s">
        <v>12790</v>
      </c>
      <c r="K4567" t="s">
        <v>30</v>
      </c>
      <c r="L4567">
        <v>30000000</v>
      </c>
      <c r="M4567">
        <v>10592180</v>
      </c>
      <c r="N4567" t="s">
        <v>8628</v>
      </c>
      <c r="O4567">
        <v>106</v>
      </c>
    </row>
    <row r="4568" spans="1:15" x14ac:dyDescent="0.25">
      <c r="A4568" t="s">
        <v>13756</v>
      </c>
      <c r="B4568" t="s">
        <v>2000</v>
      </c>
      <c r="C4568" t="s">
        <v>41</v>
      </c>
      <c r="D4568">
        <v>2004</v>
      </c>
      <c r="E4568" t="s">
        <v>13259</v>
      </c>
      <c r="F4568">
        <v>6.2</v>
      </c>
      <c r="G4568">
        <v>64000</v>
      </c>
      <c r="H4568" t="s">
        <v>7973</v>
      </c>
      <c r="I4568" t="s">
        <v>7973</v>
      </c>
      <c r="J4568" t="s">
        <v>9663</v>
      </c>
      <c r="K4568" t="s">
        <v>30</v>
      </c>
      <c r="L4568">
        <v>35000000</v>
      </c>
      <c r="M4568">
        <v>35492921</v>
      </c>
      <c r="N4568" t="s">
        <v>3746</v>
      </c>
      <c r="O4568">
        <v>102</v>
      </c>
    </row>
    <row r="4569" spans="1:15" x14ac:dyDescent="0.25">
      <c r="A4569" t="s">
        <v>13757</v>
      </c>
      <c r="B4569" t="s">
        <v>2000</v>
      </c>
      <c r="C4569" t="s">
        <v>17</v>
      </c>
      <c r="D4569">
        <v>2004</v>
      </c>
      <c r="E4569" t="s">
        <v>13462</v>
      </c>
      <c r="F4569">
        <v>6</v>
      </c>
      <c r="G4569">
        <v>20000</v>
      </c>
      <c r="H4569" t="s">
        <v>7517</v>
      </c>
      <c r="I4569" t="s">
        <v>9157</v>
      </c>
      <c r="J4569" t="s">
        <v>1498</v>
      </c>
      <c r="K4569" t="s">
        <v>30</v>
      </c>
      <c r="L4569">
        <v>107000000</v>
      </c>
      <c r="M4569">
        <v>25819961</v>
      </c>
      <c r="N4569" t="s">
        <v>2094</v>
      </c>
      <c r="O4569">
        <v>137</v>
      </c>
    </row>
    <row r="4570" spans="1:15" x14ac:dyDescent="0.25">
      <c r="A4570" t="s">
        <v>13758</v>
      </c>
      <c r="B4570" t="s">
        <v>16</v>
      </c>
      <c r="C4570" t="s">
        <v>17</v>
      </c>
      <c r="D4570">
        <v>2004</v>
      </c>
      <c r="E4570" t="s">
        <v>13759</v>
      </c>
      <c r="F4570">
        <v>7.1</v>
      </c>
      <c r="G4570">
        <v>25000</v>
      </c>
      <c r="H4570" t="s">
        <v>13760</v>
      </c>
      <c r="I4570" t="s">
        <v>13761</v>
      </c>
      <c r="J4570" t="s">
        <v>9278</v>
      </c>
      <c r="K4570" t="s">
        <v>30</v>
      </c>
      <c r="M4570">
        <v>2039526</v>
      </c>
      <c r="N4570" t="s">
        <v>10358</v>
      </c>
      <c r="O4570">
        <v>119</v>
      </c>
    </row>
    <row r="4571" spans="1:15" x14ac:dyDescent="0.25">
      <c r="A4571" t="s">
        <v>13762</v>
      </c>
      <c r="B4571" t="s">
        <v>33</v>
      </c>
      <c r="C4571" t="s">
        <v>237</v>
      </c>
      <c r="D4571">
        <v>2004</v>
      </c>
      <c r="E4571" t="s">
        <v>13608</v>
      </c>
      <c r="F4571">
        <v>5.9</v>
      </c>
      <c r="G4571">
        <v>27000</v>
      </c>
      <c r="H4571" t="s">
        <v>10506</v>
      </c>
      <c r="I4571" t="s">
        <v>13763</v>
      </c>
      <c r="J4571" t="s">
        <v>13190</v>
      </c>
      <c r="K4571" t="s">
        <v>30</v>
      </c>
      <c r="L4571">
        <v>15000000</v>
      </c>
      <c r="M4571">
        <v>14867514</v>
      </c>
      <c r="N4571" t="s">
        <v>2027</v>
      </c>
      <c r="O4571">
        <v>103</v>
      </c>
    </row>
    <row r="4572" spans="1:15" x14ac:dyDescent="0.25">
      <c r="A4572" t="s">
        <v>13764</v>
      </c>
      <c r="B4572" t="s">
        <v>2000</v>
      </c>
      <c r="C4572" t="s">
        <v>34</v>
      </c>
      <c r="D4572">
        <v>2004</v>
      </c>
      <c r="E4572" t="s">
        <v>13434</v>
      </c>
      <c r="F4572">
        <v>6.7</v>
      </c>
      <c r="G4572">
        <v>79000</v>
      </c>
      <c r="H4572" t="s">
        <v>5099</v>
      </c>
      <c r="I4572" t="s">
        <v>3425</v>
      </c>
      <c r="J4572" t="s">
        <v>13765</v>
      </c>
      <c r="K4572" t="s">
        <v>30</v>
      </c>
      <c r="L4572">
        <v>100000000</v>
      </c>
      <c r="M4572">
        <v>108040622</v>
      </c>
      <c r="N4572" t="s">
        <v>2094</v>
      </c>
      <c r="O4572">
        <v>136</v>
      </c>
    </row>
    <row r="4573" spans="1:15" x14ac:dyDescent="0.25">
      <c r="A4573" t="s">
        <v>13766</v>
      </c>
      <c r="B4573" t="s">
        <v>16</v>
      </c>
      <c r="C4573" t="s">
        <v>41</v>
      </c>
      <c r="D4573">
        <v>2004</v>
      </c>
      <c r="E4573" t="s">
        <v>13581</v>
      </c>
      <c r="F4573">
        <v>6</v>
      </c>
      <c r="G4573">
        <v>109000</v>
      </c>
      <c r="H4573" t="s">
        <v>8550</v>
      </c>
      <c r="I4573" t="s">
        <v>11965</v>
      </c>
      <c r="J4573" t="s">
        <v>8031</v>
      </c>
      <c r="K4573" t="s">
        <v>22</v>
      </c>
      <c r="L4573">
        <v>40000000</v>
      </c>
      <c r="M4573">
        <v>265126918</v>
      </c>
      <c r="N4573" t="s">
        <v>61</v>
      </c>
      <c r="O4573">
        <v>108</v>
      </c>
    </row>
    <row r="4574" spans="1:15" x14ac:dyDescent="0.25">
      <c r="A4574" t="s">
        <v>13767</v>
      </c>
      <c r="B4574" t="s">
        <v>16</v>
      </c>
      <c r="C4574" t="s">
        <v>104</v>
      </c>
      <c r="D4574">
        <v>2004</v>
      </c>
      <c r="E4574" t="s">
        <v>13768</v>
      </c>
      <c r="F4574">
        <v>7.2</v>
      </c>
      <c r="G4574">
        <v>31000</v>
      </c>
      <c r="H4574" t="s">
        <v>13769</v>
      </c>
      <c r="I4574" t="s">
        <v>13769</v>
      </c>
      <c r="J4574" t="s">
        <v>13770</v>
      </c>
      <c r="K4574" t="s">
        <v>30</v>
      </c>
      <c r="L4574">
        <v>500000</v>
      </c>
      <c r="M4574">
        <v>802948</v>
      </c>
      <c r="N4574" t="s">
        <v>13771</v>
      </c>
      <c r="O4574">
        <v>90</v>
      </c>
    </row>
    <row r="4575" spans="1:15" x14ac:dyDescent="0.25">
      <c r="A4575" t="s">
        <v>13772</v>
      </c>
      <c r="B4575" t="s">
        <v>2000</v>
      </c>
      <c r="C4575" t="s">
        <v>17</v>
      </c>
      <c r="D4575">
        <v>2004</v>
      </c>
      <c r="E4575" t="s">
        <v>13652</v>
      </c>
      <c r="F4575">
        <v>6</v>
      </c>
      <c r="G4575">
        <v>27000</v>
      </c>
      <c r="H4575" t="s">
        <v>13773</v>
      </c>
      <c r="I4575" t="s">
        <v>13774</v>
      </c>
      <c r="J4575" t="s">
        <v>13775</v>
      </c>
      <c r="K4575" t="s">
        <v>30</v>
      </c>
      <c r="L4575">
        <v>25000000</v>
      </c>
      <c r="M4575">
        <v>27685016</v>
      </c>
      <c r="N4575" t="s">
        <v>10358</v>
      </c>
      <c r="O4575">
        <v>86</v>
      </c>
    </row>
    <row r="4576" spans="1:15" x14ac:dyDescent="0.25">
      <c r="A4576" t="s">
        <v>13776</v>
      </c>
      <c r="B4576" t="s">
        <v>2000</v>
      </c>
      <c r="C4576" t="s">
        <v>34</v>
      </c>
      <c r="D4576">
        <v>2004</v>
      </c>
      <c r="E4576" t="s">
        <v>13417</v>
      </c>
      <c r="F4576">
        <v>5.3</v>
      </c>
      <c r="G4576">
        <v>15000</v>
      </c>
      <c r="H4576" t="s">
        <v>13777</v>
      </c>
      <c r="I4576" t="s">
        <v>13777</v>
      </c>
      <c r="J4576" t="s">
        <v>13778</v>
      </c>
      <c r="K4576" t="s">
        <v>30</v>
      </c>
      <c r="L4576">
        <v>3500000</v>
      </c>
      <c r="M4576">
        <v>97446</v>
      </c>
      <c r="N4576" t="s">
        <v>10879</v>
      </c>
      <c r="O4576">
        <v>91</v>
      </c>
    </row>
    <row r="4577" spans="1:15" x14ac:dyDescent="0.25">
      <c r="A4577" t="s">
        <v>13779</v>
      </c>
      <c r="B4577" t="s">
        <v>16</v>
      </c>
      <c r="C4577" t="s">
        <v>25</v>
      </c>
      <c r="D4577">
        <v>2004</v>
      </c>
      <c r="E4577" t="s">
        <v>13676</v>
      </c>
      <c r="F4577">
        <v>7.8</v>
      </c>
      <c r="G4577">
        <v>98000</v>
      </c>
      <c r="H4577" t="s">
        <v>10468</v>
      </c>
      <c r="I4577" t="s">
        <v>13780</v>
      </c>
      <c r="J4577" t="s">
        <v>13781</v>
      </c>
      <c r="K4577" t="s">
        <v>2989</v>
      </c>
      <c r="M4577">
        <v>57663711</v>
      </c>
      <c r="N4577" t="s">
        <v>11065</v>
      </c>
      <c r="O4577">
        <v>126</v>
      </c>
    </row>
    <row r="4578" spans="1:15" x14ac:dyDescent="0.25">
      <c r="A4578" t="s">
        <v>13782</v>
      </c>
      <c r="B4578" t="s">
        <v>16</v>
      </c>
      <c r="C4578" t="s">
        <v>41</v>
      </c>
      <c r="D4578">
        <v>2004</v>
      </c>
      <c r="E4578" t="s">
        <v>13652</v>
      </c>
      <c r="F4578">
        <v>5.7</v>
      </c>
      <c r="G4578">
        <v>29000</v>
      </c>
      <c r="H4578" t="s">
        <v>11881</v>
      </c>
      <c r="I4578" t="s">
        <v>11881</v>
      </c>
      <c r="J4578" t="s">
        <v>11881</v>
      </c>
      <c r="K4578" t="s">
        <v>30</v>
      </c>
      <c r="L4578">
        <v>8600000</v>
      </c>
      <c r="M4578">
        <v>7565807</v>
      </c>
      <c r="N4578" t="s">
        <v>13783</v>
      </c>
      <c r="O4578">
        <v>104</v>
      </c>
    </row>
    <row r="4579" spans="1:15" x14ac:dyDescent="0.25">
      <c r="A4579" t="s">
        <v>13784</v>
      </c>
      <c r="B4579" t="s">
        <v>16</v>
      </c>
      <c r="C4579" t="s">
        <v>17</v>
      </c>
      <c r="D4579">
        <v>2004</v>
      </c>
      <c r="E4579" t="s">
        <v>13785</v>
      </c>
      <c r="F4579">
        <v>6</v>
      </c>
      <c r="G4579">
        <v>6400</v>
      </c>
      <c r="H4579" t="s">
        <v>8837</v>
      </c>
      <c r="I4579" t="s">
        <v>4718</v>
      </c>
      <c r="J4579" t="s">
        <v>4915</v>
      </c>
      <c r="K4579" t="s">
        <v>22</v>
      </c>
      <c r="M4579">
        <v>1553020</v>
      </c>
      <c r="N4579" t="s">
        <v>9709</v>
      </c>
      <c r="O4579">
        <v>104</v>
      </c>
    </row>
    <row r="4580" spans="1:15" x14ac:dyDescent="0.25">
      <c r="A4580" t="s">
        <v>13786</v>
      </c>
      <c r="B4580" t="s">
        <v>510</v>
      </c>
      <c r="C4580" t="s">
        <v>104</v>
      </c>
      <c r="D4580">
        <v>2004</v>
      </c>
      <c r="E4580" t="s">
        <v>13179</v>
      </c>
      <c r="F4580">
        <v>7.4</v>
      </c>
      <c r="G4580">
        <v>57000</v>
      </c>
      <c r="H4580" t="s">
        <v>3475</v>
      </c>
      <c r="I4580" t="s">
        <v>3475</v>
      </c>
      <c r="J4580" t="s">
        <v>13781</v>
      </c>
      <c r="K4580" t="s">
        <v>1112</v>
      </c>
      <c r="L4580">
        <v>5000000</v>
      </c>
      <c r="M4580">
        <v>40423279</v>
      </c>
      <c r="N4580" t="s">
        <v>8792</v>
      </c>
      <c r="O4580">
        <v>106</v>
      </c>
    </row>
    <row r="4581" spans="1:15" x14ac:dyDescent="0.25">
      <c r="A4581" t="s">
        <v>13787</v>
      </c>
      <c r="B4581" t="s">
        <v>16</v>
      </c>
      <c r="C4581" t="s">
        <v>41</v>
      </c>
      <c r="D4581">
        <v>2004</v>
      </c>
      <c r="E4581" t="s">
        <v>13126</v>
      </c>
      <c r="F4581">
        <v>4.5</v>
      </c>
      <c r="G4581">
        <v>22000</v>
      </c>
      <c r="H4581" t="s">
        <v>13788</v>
      </c>
      <c r="I4581" t="s">
        <v>13789</v>
      </c>
      <c r="J4581" t="s">
        <v>13790</v>
      </c>
      <c r="K4581" t="s">
        <v>30</v>
      </c>
      <c r="L4581">
        <v>16000000</v>
      </c>
      <c r="M4581">
        <v>14821824</v>
      </c>
      <c r="N4581" t="s">
        <v>118</v>
      </c>
      <c r="O4581">
        <v>86</v>
      </c>
    </row>
    <row r="4582" spans="1:15" x14ac:dyDescent="0.25">
      <c r="A4582" t="s">
        <v>13791</v>
      </c>
      <c r="B4582" t="s">
        <v>16</v>
      </c>
      <c r="C4582" t="s">
        <v>104</v>
      </c>
      <c r="D4582">
        <v>2004</v>
      </c>
      <c r="E4582" t="s">
        <v>13792</v>
      </c>
      <c r="F4582">
        <v>8</v>
      </c>
      <c r="G4582">
        <v>52000</v>
      </c>
      <c r="H4582" t="s">
        <v>11602</v>
      </c>
      <c r="I4582" t="s">
        <v>11602</v>
      </c>
      <c r="J4582" t="s">
        <v>13793</v>
      </c>
      <c r="K4582" t="s">
        <v>921</v>
      </c>
      <c r="L4582">
        <v>1000000</v>
      </c>
      <c r="M4582">
        <v>3403957</v>
      </c>
      <c r="N4582" t="s">
        <v>13794</v>
      </c>
      <c r="O4582">
        <v>88</v>
      </c>
    </row>
    <row r="4583" spans="1:15" x14ac:dyDescent="0.25">
      <c r="A4583" t="s">
        <v>13795</v>
      </c>
      <c r="B4583" t="s">
        <v>33</v>
      </c>
      <c r="C4583" t="s">
        <v>34</v>
      </c>
      <c r="D4583">
        <v>2004</v>
      </c>
      <c r="E4583" t="s">
        <v>13520</v>
      </c>
      <c r="F4583">
        <v>4.3</v>
      </c>
      <c r="G4583">
        <v>13000</v>
      </c>
      <c r="H4583" t="s">
        <v>9079</v>
      </c>
      <c r="I4583" t="s">
        <v>13796</v>
      </c>
      <c r="J4583" t="s">
        <v>4392</v>
      </c>
      <c r="K4583" t="s">
        <v>22</v>
      </c>
      <c r="L4583">
        <v>57000000</v>
      </c>
      <c r="M4583">
        <v>28283637</v>
      </c>
      <c r="N4583" t="s">
        <v>2776</v>
      </c>
      <c r="O4583">
        <v>95</v>
      </c>
    </row>
    <row r="4584" spans="1:15" x14ac:dyDescent="0.25">
      <c r="A4584" t="s">
        <v>13797</v>
      </c>
      <c r="B4584" t="s">
        <v>33</v>
      </c>
      <c r="C4584" t="s">
        <v>41</v>
      </c>
      <c r="D4584">
        <v>2004</v>
      </c>
      <c r="E4584" t="s">
        <v>13486</v>
      </c>
      <c r="F4584">
        <v>5</v>
      </c>
      <c r="G4584">
        <v>22000</v>
      </c>
      <c r="H4584" t="s">
        <v>11904</v>
      </c>
      <c r="I4584" t="s">
        <v>13798</v>
      </c>
      <c r="J4584" t="s">
        <v>13799</v>
      </c>
      <c r="K4584" t="s">
        <v>30</v>
      </c>
      <c r="L4584">
        <v>30000000</v>
      </c>
      <c r="M4584">
        <v>21289826</v>
      </c>
      <c r="N4584" t="s">
        <v>23</v>
      </c>
      <c r="O4584">
        <v>91</v>
      </c>
    </row>
    <row r="4585" spans="1:15" x14ac:dyDescent="0.25">
      <c r="A4585" t="s">
        <v>13800</v>
      </c>
      <c r="B4585" t="s">
        <v>16</v>
      </c>
      <c r="C4585" t="s">
        <v>17</v>
      </c>
      <c r="D4585">
        <v>2004</v>
      </c>
      <c r="E4585" t="s">
        <v>13492</v>
      </c>
      <c r="F4585">
        <v>6.2</v>
      </c>
      <c r="G4585">
        <v>35000</v>
      </c>
      <c r="H4585" t="s">
        <v>11315</v>
      </c>
      <c r="I4585" t="s">
        <v>1375</v>
      </c>
      <c r="J4585" t="s">
        <v>5214</v>
      </c>
      <c r="K4585" t="s">
        <v>22</v>
      </c>
      <c r="L4585">
        <v>20000000</v>
      </c>
      <c r="M4585">
        <v>23925492</v>
      </c>
      <c r="N4585" t="s">
        <v>2027</v>
      </c>
      <c r="O4585">
        <v>100</v>
      </c>
    </row>
    <row r="4586" spans="1:15" x14ac:dyDescent="0.25">
      <c r="A4586" t="s">
        <v>13801</v>
      </c>
      <c r="B4586" t="s">
        <v>2000</v>
      </c>
      <c r="C4586" t="s">
        <v>17</v>
      </c>
      <c r="D4586">
        <v>2004</v>
      </c>
      <c r="E4586" t="s">
        <v>13802</v>
      </c>
      <c r="F4586">
        <v>6.2</v>
      </c>
      <c r="G4586">
        <v>21000</v>
      </c>
      <c r="H4586" t="s">
        <v>4845</v>
      </c>
      <c r="I4586" t="s">
        <v>13803</v>
      </c>
      <c r="J4586" t="s">
        <v>7783</v>
      </c>
      <c r="K4586" t="s">
        <v>30</v>
      </c>
      <c r="L4586">
        <v>23000000</v>
      </c>
      <c r="M4586">
        <v>19463185</v>
      </c>
      <c r="N4586" t="s">
        <v>12699</v>
      </c>
      <c r="O4586">
        <v>141</v>
      </c>
    </row>
    <row r="4587" spans="1:15" x14ac:dyDescent="0.25">
      <c r="A4587" t="s">
        <v>13804</v>
      </c>
      <c r="B4587" t="s">
        <v>16</v>
      </c>
      <c r="C4587" t="s">
        <v>52</v>
      </c>
      <c r="D4587">
        <v>2004</v>
      </c>
      <c r="E4587" t="s">
        <v>13058</v>
      </c>
      <c r="F4587">
        <v>5.0999999999999996</v>
      </c>
      <c r="G4587">
        <v>34000</v>
      </c>
      <c r="H4587" t="s">
        <v>3788</v>
      </c>
      <c r="I4587" t="s">
        <v>5764</v>
      </c>
      <c r="J4587" t="s">
        <v>9884</v>
      </c>
      <c r="K4587" t="s">
        <v>30</v>
      </c>
      <c r="L4587">
        <v>80000000</v>
      </c>
      <c r="M4587">
        <v>78110021</v>
      </c>
      <c r="N4587" t="s">
        <v>4533</v>
      </c>
      <c r="O4587">
        <v>114</v>
      </c>
    </row>
    <row r="4588" spans="1:15" x14ac:dyDescent="0.25">
      <c r="A4588" t="s">
        <v>13805</v>
      </c>
      <c r="B4588" t="s">
        <v>510</v>
      </c>
      <c r="C4588" t="s">
        <v>41</v>
      </c>
      <c r="D4588">
        <v>2004</v>
      </c>
      <c r="E4588" t="s">
        <v>13516</v>
      </c>
      <c r="F4588">
        <v>5.0999999999999996</v>
      </c>
      <c r="G4588">
        <v>12000</v>
      </c>
      <c r="H4588" t="s">
        <v>4566</v>
      </c>
      <c r="I4588" t="s">
        <v>4566</v>
      </c>
      <c r="J4588" t="s">
        <v>13806</v>
      </c>
      <c r="K4588" t="s">
        <v>30</v>
      </c>
      <c r="L4588">
        <v>15000000</v>
      </c>
      <c r="M4588">
        <v>1914166</v>
      </c>
      <c r="N4588" t="s">
        <v>7529</v>
      </c>
      <c r="O4588">
        <v>89</v>
      </c>
    </row>
    <row r="4589" spans="1:15" x14ac:dyDescent="0.25">
      <c r="A4589" t="s">
        <v>13807</v>
      </c>
      <c r="B4589" t="s">
        <v>448</v>
      </c>
      <c r="C4589" t="s">
        <v>17</v>
      </c>
      <c r="D4589">
        <v>2004</v>
      </c>
      <c r="E4589" t="s">
        <v>13808</v>
      </c>
      <c r="F4589">
        <v>8.1999999999999993</v>
      </c>
      <c r="G4589">
        <v>86000</v>
      </c>
      <c r="H4589" t="s">
        <v>12134</v>
      </c>
      <c r="I4589" t="s">
        <v>13809</v>
      </c>
      <c r="J4589" t="s">
        <v>10296</v>
      </c>
      <c r="K4589" t="s">
        <v>10297</v>
      </c>
      <c r="M4589">
        <v>1953889</v>
      </c>
      <c r="N4589" t="s">
        <v>13810</v>
      </c>
      <c r="O4589">
        <v>189</v>
      </c>
    </row>
    <row r="4590" spans="1:15" x14ac:dyDescent="0.25">
      <c r="A4590" t="s">
        <v>13811</v>
      </c>
      <c r="B4590" t="s">
        <v>16</v>
      </c>
      <c r="C4590" t="s">
        <v>41</v>
      </c>
      <c r="D4590">
        <v>2004</v>
      </c>
      <c r="E4590" t="s">
        <v>13605</v>
      </c>
      <c r="F4590">
        <v>6.6</v>
      </c>
      <c r="G4590">
        <v>63000</v>
      </c>
      <c r="H4590" t="s">
        <v>8190</v>
      </c>
      <c r="I4590" t="s">
        <v>8190</v>
      </c>
      <c r="J4590" t="s">
        <v>10144</v>
      </c>
      <c r="K4590" t="s">
        <v>22</v>
      </c>
      <c r="L4590">
        <v>20000000</v>
      </c>
      <c r="M4590">
        <v>20094909</v>
      </c>
      <c r="N4590" t="s">
        <v>9442</v>
      </c>
      <c r="O4590">
        <v>107</v>
      </c>
    </row>
    <row r="4591" spans="1:15" x14ac:dyDescent="0.25">
      <c r="A4591" t="s">
        <v>13812</v>
      </c>
      <c r="B4591" t="s">
        <v>2000</v>
      </c>
      <c r="C4591" t="s">
        <v>63</v>
      </c>
      <c r="D4591">
        <v>2004</v>
      </c>
      <c r="E4591" t="s">
        <v>13813</v>
      </c>
      <c r="F4591">
        <v>8</v>
      </c>
      <c r="G4591">
        <v>79000</v>
      </c>
      <c r="H4591" t="s">
        <v>9732</v>
      </c>
      <c r="I4591" t="s">
        <v>9732</v>
      </c>
      <c r="J4591" t="s">
        <v>11575</v>
      </c>
      <c r="K4591" t="s">
        <v>1112</v>
      </c>
      <c r="M4591">
        <v>43731621</v>
      </c>
      <c r="N4591" t="s">
        <v>13814</v>
      </c>
      <c r="O4591">
        <v>126</v>
      </c>
    </row>
    <row r="4592" spans="1:15" x14ac:dyDescent="0.25">
      <c r="A4592" t="s">
        <v>13815</v>
      </c>
      <c r="B4592" t="s">
        <v>16</v>
      </c>
      <c r="C4592" t="s">
        <v>41</v>
      </c>
      <c r="D4592">
        <v>2004</v>
      </c>
      <c r="E4592" t="s">
        <v>13497</v>
      </c>
      <c r="F4592">
        <v>6.7</v>
      </c>
      <c r="G4592">
        <v>15000</v>
      </c>
      <c r="H4592" t="s">
        <v>13816</v>
      </c>
      <c r="I4592" t="s">
        <v>1125</v>
      </c>
      <c r="J4592" t="s">
        <v>663</v>
      </c>
      <c r="K4592" t="s">
        <v>30</v>
      </c>
      <c r="L4592">
        <v>7500000</v>
      </c>
      <c r="M4592">
        <v>6715067</v>
      </c>
      <c r="N4592" t="s">
        <v>12699</v>
      </c>
      <c r="O4592">
        <v>111</v>
      </c>
    </row>
    <row r="4593" spans="1:15" x14ac:dyDescent="0.25">
      <c r="A4593" t="s">
        <v>13817</v>
      </c>
      <c r="B4593" t="s">
        <v>2000</v>
      </c>
      <c r="C4593" t="s">
        <v>41</v>
      </c>
      <c r="D4593">
        <v>2004</v>
      </c>
      <c r="E4593" t="s">
        <v>13462</v>
      </c>
      <c r="F4593">
        <v>5.5</v>
      </c>
      <c r="G4593">
        <v>55000</v>
      </c>
      <c r="H4593" t="s">
        <v>3258</v>
      </c>
      <c r="I4593" t="s">
        <v>11357</v>
      </c>
      <c r="J4593" t="s">
        <v>4461</v>
      </c>
      <c r="K4593" t="s">
        <v>30</v>
      </c>
      <c r="L4593">
        <v>40000000</v>
      </c>
      <c r="M4593">
        <v>26170671</v>
      </c>
      <c r="N4593" t="s">
        <v>13818</v>
      </c>
      <c r="O4593">
        <v>98</v>
      </c>
    </row>
    <row r="4594" spans="1:15" x14ac:dyDescent="0.25">
      <c r="A4594" t="s">
        <v>13819</v>
      </c>
      <c r="B4594" t="s">
        <v>2000</v>
      </c>
      <c r="C4594" t="s">
        <v>41</v>
      </c>
      <c r="D4594">
        <v>2004</v>
      </c>
      <c r="E4594" t="s">
        <v>13474</v>
      </c>
      <c r="F4594">
        <v>4.8</v>
      </c>
      <c r="G4594">
        <v>30000</v>
      </c>
      <c r="H4594" t="s">
        <v>1128</v>
      </c>
      <c r="I4594" t="s">
        <v>13820</v>
      </c>
      <c r="J4594" t="s">
        <v>8011</v>
      </c>
      <c r="K4594" t="s">
        <v>30</v>
      </c>
      <c r="L4594">
        <v>40000000</v>
      </c>
      <c r="M4594">
        <v>14494036</v>
      </c>
      <c r="N4594" t="s">
        <v>9689</v>
      </c>
      <c r="O4594">
        <v>99</v>
      </c>
    </row>
    <row r="4595" spans="1:15" x14ac:dyDescent="0.25">
      <c r="A4595" t="s">
        <v>13821</v>
      </c>
      <c r="B4595" t="s">
        <v>16</v>
      </c>
      <c r="C4595" t="s">
        <v>41</v>
      </c>
      <c r="D4595">
        <v>2004</v>
      </c>
      <c r="E4595" t="s">
        <v>13489</v>
      </c>
      <c r="F4595">
        <v>6.2</v>
      </c>
      <c r="G4595">
        <v>51000</v>
      </c>
      <c r="H4595" t="s">
        <v>2353</v>
      </c>
      <c r="I4595" t="s">
        <v>13822</v>
      </c>
      <c r="J4595" t="s">
        <v>10813</v>
      </c>
      <c r="K4595" t="s">
        <v>22</v>
      </c>
      <c r="L4595">
        <v>60000000</v>
      </c>
      <c r="M4595">
        <v>35060882</v>
      </c>
      <c r="N4595" t="s">
        <v>44</v>
      </c>
      <c r="O4595">
        <v>103</v>
      </c>
    </row>
    <row r="4596" spans="1:15" x14ac:dyDescent="0.25">
      <c r="A4596" t="s">
        <v>13823</v>
      </c>
      <c r="B4596" t="s">
        <v>33</v>
      </c>
      <c r="C4596" t="s">
        <v>41</v>
      </c>
      <c r="D4596">
        <v>2004</v>
      </c>
      <c r="E4596" t="s">
        <v>12513</v>
      </c>
      <c r="F4596">
        <v>1.9</v>
      </c>
      <c r="G4596">
        <v>30000</v>
      </c>
      <c r="H4596" t="s">
        <v>517</v>
      </c>
      <c r="I4596" t="s">
        <v>13824</v>
      </c>
      <c r="J4596" t="s">
        <v>1296</v>
      </c>
      <c r="K4596" t="s">
        <v>5820</v>
      </c>
      <c r="L4596">
        <v>20000000</v>
      </c>
      <c r="M4596">
        <v>9448644</v>
      </c>
      <c r="N4596" t="s">
        <v>12826</v>
      </c>
      <c r="O4596">
        <v>88</v>
      </c>
    </row>
    <row r="4597" spans="1:15" x14ac:dyDescent="0.25">
      <c r="A4597" t="s">
        <v>13825</v>
      </c>
      <c r="B4597" t="s">
        <v>2000</v>
      </c>
      <c r="C4597" t="s">
        <v>17</v>
      </c>
      <c r="D4597">
        <v>2004</v>
      </c>
      <c r="E4597" t="s">
        <v>13826</v>
      </c>
      <c r="F4597">
        <v>8.1</v>
      </c>
      <c r="G4597">
        <v>26000</v>
      </c>
      <c r="H4597" t="s">
        <v>10535</v>
      </c>
      <c r="I4597" t="s">
        <v>10535</v>
      </c>
      <c r="J4597" t="s">
        <v>13827</v>
      </c>
      <c r="K4597" t="s">
        <v>2110</v>
      </c>
      <c r="M4597">
        <v>2288093</v>
      </c>
      <c r="N4597" t="s">
        <v>6119</v>
      </c>
      <c r="O4597">
        <v>141</v>
      </c>
    </row>
    <row r="4598" spans="1:15" x14ac:dyDescent="0.25">
      <c r="A4598" t="s">
        <v>13828</v>
      </c>
      <c r="B4598" t="s">
        <v>448</v>
      </c>
      <c r="C4598" t="s">
        <v>34</v>
      </c>
      <c r="D4598">
        <v>2004</v>
      </c>
      <c r="E4598" t="s">
        <v>13829</v>
      </c>
      <c r="F4598">
        <v>8.5</v>
      </c>
      <c r="G4598">
        <v>20000</v>
      </c>
      <c r="H4598" t="s">
        <v>13830</v>
      </c>
      <c r="I4598" t="s">
        <v>13830</v>
      </c>
      <c r="J4598" t="s">
        <v>13831</v>
      </c>
      <c r="K4598" t="s">
        <v>10297</v>
      </c>
      <c r="M4598">
        <v>1610897</v>
      </c>
      <c r="N4598" t="s">
        <v>13832</v>
      </c>
      <c r="O4598">
        <v>143</v>
      </c>
    </row>
    <row r="4599" spans="1:15" x14ac:dyDescent="0.25">
      <c r="A4599" t="s">
        <v>13833</v>
      </c>
      <c r="B4599" t="s">
        <v>2000</v>
      </c>
      <c r="C4599" t="s">
        <v>41</v>
      </c>
      <c r="D4599">
        <v>2004</v>
      </c>
      <c r="E4599" t="s">
        <v>13834</v>
      </c>
      <c r="F4599">
        <v>4.5</v>
      </c>
      <c r="G4599">
        <v>7400</v>
      </c>
      <c r="H4599" t="s">
        <v>13835</v>
      </c>
      <c r="I4599" t="s">
        <v>13836</v>
      </c>
      <c r="J4599" t="s">
        <v>13837</v>
      </c>
      <c r="K4599" t="s">
        <v>30</v>
      </c>
      <c r="L4599">
        <v>12000000</v>
      </c>
      <c r="M4599">
        <v>31326183</v>
      </c>
      <c r="N4599" t="s">
        <v>9442</v>
      </c>
      <c r="O4599">
        <v>97</v>
      </c>
    </row>
    <row r="4600" spans="1:15" x14ac:dyDescent="0.25">
      <c r="A4600" t="s">
        <v>13838</v>
      </c>
      <c r="B4600" t="s">
        <v>2000</v>
      </c>
      <c r="C4600" t="s">
        <v>41</v>
      </c>
      <c r="D4600">
        <v>2004</v>
      </c>
      <c r="E4600" t="s">
        <v>13839</v>
      </c>
      <c r="F4600">
        <v>7.9</v>
      </c>
      <c r="G4600">
        <v>59000</v>
      </c>
      <c r="H4600" t="s">
        <v>13840</v>
      </c>
      <c r="I4600" t="s">
        <v>13841</v>
      </c>
      <c r="J4600" t="s">
        <v>13842</v>
      </c>
      <c r="K4600" t="s">
        <v>453</v>
      </c>
      <c r="M4600">
        <v>88385944</v>
      </c>
      <c r="N4600" t="s">
        <v>13843</v>
      </c>
      <c r="O4600">
        <v>97</v>
      </c>
    </row>
    <row r="4601" spans="1:15" x14ac:dyDescent="0.25">
      <c r="A4601" t="s">
        <v>13844</v>
      </c>
      <c r="B4601" t="s">
        <v>16</v>
      </c>
      <c r="C4601" t="s">
        <v>17</v>
      </c>
      <c r="D4601">
        <v>2004</v>
      </c>
      <c r="E4601" t="s">
        <v>13845</v>
      </c>
      <c r="F4601">
        <v>7.2</v>
      </c>
      <c r="G4601">
        <v>33000</v>
      </c>
      <c r="H4601" t="s">
        <v>13846</v>
      </c>
      <c r="I4601" t="s">
        <v>13847</v>
      </c>
      <c r="J4601" t="s">
        <v>2047</v>
      </c>
      <c r="K4601" t="s">
        <v>30</v>
      </c>
      <c r="M4601">
        <v>4678405</v>
      </c>
      <c r="N4601" t="s">
        <v>13848</v>
      </c>
      <c r="O4601">
        <v>87</v>
      </c>
    </row>
    <row r="4602" spans="1:15" x14ac:dyDescent="0.25">
      <c r="A4602" t="s">
        <v>13849</v>
      </c>
      <c r="B4602" t="s">
        <v>16</v>
      </c>
      <c r="C4602" t="s">
        <v>52</v>
      </c>
      <c r="D4602">
        <v>2004</v>
      </c>
      <c r="E4602" t="s">
        <v>13850</v>
      </c>
      <c r="F4602">
        <v>7</v>
      </c>
      <c r="G4602">
        <v>19000</v>
      </c>
      <c r="H4602" t="s">
        <v>13851</v>
      </c>
      <c r="I4602" t="s">
        <v>12591</v>
      </c>
      <c r="J4602" t="s">
        <v>13852</v>
      </c>
      <c r="K4602" t="s">
        <v>492</v>
      </c>
      <c r="M4602">
        <v>516930</v>
      </c>
      <c r="N4602" t="s">
        <v>13853</v>
      </c>
      <c r="O4602">
        <v>125</v>
      </c>
    </row>
    <row r="4603" spans="1:15" x14ac:dyDescent="0.25">
      <c r="A4603" t="s">
        <v>13854</v>
      </c>
      <c r="B4603" t="s">
        <v>16</v>
      </c>
      <c r="C4603" t="s">
        <v>34</v>
      </c>
      <c r="D4603">
        <v>2004</v>
      </c>
      <c r="E4603" t="s">
        <v>13669</v>
      </c>
      <c r="F4603">
        <v>6.5</v>
      </c>
      <c r="G4603">
        <v>29000</v>
      </c>
      <c r="H4603" t="s">
        <v>688</v>
      </c>
      <c r="I4603" t="s">
        <v>688</v>
      </c>
      <c r="J4603" t="s">
        <v>2077</v>
      </c>
      <c r="K4603" t="s">
        <v>5820</v>
      </c>
      <c r="L4603">
        <v>19250000</v>
      </c>
      <c r="M4603">
        <v>8112712</v>
      </c>
      <c r="N4603" t="s">
        <v>10709</v>
      </c>
      <c r="O4603">
        <v>106</v>
      </c>
    </row>
    <row r="4604" spans="1:15" x14ac:dyDescent="0.25">
      <c r="A4604" t="s">
        <v>13855</v>
      </c>
      <c r="B4604" t="s">
        <v>33</v>
      </c>
      <c r="C4604" t="s">
        <v>390</v>
      </c>
      <c r="D4604">
        <v>2004</v>
      </c>
      <c r="E4604" t="s">
        <v>13565</v>
      </c>
      <c r="F4604">
        <v>5.4</v>
      </c>
      <c r="G4604">
        <v>21000</v>
      </c>
      <c r="H4604" t="s">
        <v>13856</v>
      </c>
      <c r="I4604" t="s">
        <v>13856</v>
      </c>
      <c r="J4604" t="s">
        <v>9873</v>
      </c>
      <c r="K4604" t="s">
        <v>30</v>
      </c>
      <c r="L4604">
        <v>110000000</v>
      </c>
      <c r="M4604">
        <v>145358062</v>
      </c>
      <c r="N4604" t="s">
        <v>1725</v>
      </c>
      <c r="O4604">
        <v>76</v>
      </c>
    </row>
    <row r="4605" spans="1:15" x14ac:dyDescent="0.25">
      <c r="A4605" t="s">
        <v>13857</v>
      </c>
      <c r="B4605" t="s">
        <v>33</v>
      </c>
      <c r="C4605" t="s">
        <v>41</v>
      </c>
      <c r="D4605">
        <v>2004</v>
      </c>
      <c r="E4605" t="s">
        <v>13583</v>
      </c>
      <c r="F4605">
        <v>5.4</v>
      </c>
      <c r="G4605">
        <v>45000</v>
      </c>
      <c r="H4605" t="s">
        <v>3974</v>
      </c>
      <c r="I4605" t="s">
        <v>7403</v>
      </c>
      <c r="J4605" t="s">
        <v>8082</v>
      </c>
      <c r="K4605" t="s">
        <v>30</v>
      </c>
      <c r="L4605">
        <v>60000000</v>
      </c>
      <c r="M4605">
        <v>96593018</v>
      </c>
      <c r="N4605" t="s">
        <v>11859</v>
      </c>
      <c r="O4605">
        <v>99</v>
      </c>
    </row>
    <row r="4606" spans="1:15" x14ac:dyDescent="0.25">
      <c r="A4606" t="s">
        <v>13858</v>
      </c>
      <c r="B4606" t="s">
        <v>2000</v>
      </c>
      <c r="C4606" t="s">
        <v>41</v>
      </c>
      <c r="D4606">
        <v>2004</v>
      </c>
      <c r="E4606" t="s">
        <v>13528</v>
      </c>
      <c r="F4606">
        <v>5.6</v>
      </c>
      <c r="G4606">
        <v>27000</v>
      </c>
      <c r="H4606" t="s">
        <v>11827</v>
      </c>
      <c r="I4606" t="s">
        <v>13859</v>
      </c>
      <c r="J4606" t="s">
        <v>12487</v>
      </c>
      <c r="K4606" t="s">
        <v>30</v>
      </c>
      <c r="L4606">
        <v>22000000</v>
      </c>
      <c r="M4606">
        <v>21513434</v>
      </c>
      <c r="N4606" t="s">
        <v>9689</v>
      </c>
      <c r="O4606">
        <v>95</v>
      </c>
    </row>
    <row r="4607" spans="1:15" x14ac:dyDescent="0.25">
      <c r="A4607" t="s">
        <v>13860</v>
      </c>
      <c r="B4607" t="s">
        <v>16</v>
      </c>
      <c r="C4607" t="s">
        <v>34</v>
      </c>
      <c r="D4607">
        <v>2004</v>
      </c>
      <c r="E4607" t="s">
        <v>13861</v>
      </c>
      <c r="F4607">
        <v>6.4</v>
      </c>
      <c r="G4607">
        <v>53000</v>
      </c>
      <c r="H4607" t="s">
        <v>13862</v>
      </c>
      <c r="I4607" t="s">
        <v>13862</v>
      </c>
      <c r="J4607" t="s">
        <v>13863</v>
      </c>
      <c r="K4607" t="s">
        <v>8402</v>
      </c>
      <c r="L4607">
        <v>4200000</v>
      </c>
      <c r="M4607">
        <v>50336279</v>
      </c>
      <c r="N4607" t="s">
        <v>13864</v>
      </c>
      <c r="O4607">
        <v>114</v>
      </c>
    </row>
    <row r="4608" spans="1:15" x14ac:dyDescent="0.25">
      <c r="A4608" t="s">
        <v>13865</v>
      </c>
      <c r="B4608" t="s">
        <v>16</v>
      </c>
      <c r="C4608" t="s">
        <v>17</v>
      </c>
      <c r="D4608">
        <v>2004</v>
      </c>
      <c r="E4608" t="s">
        <v>13866</v>
      </c>
      <c r="F4608">
        <v>7</v>
      </c>
      <c r="G4608">
        <v>36000</v>
      </c>
      <c r="H4608" t="s">
        <v>2074</v>
      </c>
      <c r="I4608" t="s">
        <v>5257</v>
      </c>
      <c r="J4608" t="s">
        <v>136</v>
      </c>
      <c r="K4608" t="s">
        <v>22</v>
      </c>
      <c r="L4608">
        <v>30000000</v>
      </c>
      <c r="M4608">
        <v>21560182</v>
      </c>
      <c r="N4608" t="s">
        <v>13867</v>
      </c>
      <c r="O4608">
        <v>131</v>
      </c>
    </row>
    <row r="4609" spans="1:15" x14ac:dyDescent="0.25">
      <c r="A4609" t="s">
        <v>13868</v>
      </c>
      <c r="B4609" t="s">
        <v>2000</v>
      </c>
      <c r="C4609" t="s">
        <v>34</v>
      </c>
      <c r="D4609">
        <v>2004</v>
      </c>
      <c r="E4609" t="s">
        <v>13612</v>
      </c>
      <c r="F4609">
        <v>6.5</v>
      </c>
      <c r="G4609">
        <v>55000</v>
      </c>
      <c r="H4609" t="s">
        <v>11668</v>
      </c>
      <c r="I4609" t="s">
        <v>7652</v>
      </c>
      <c r="J4609" t="s">
        <v>10571</v>
      </c>
      <c r="K4609" t="s">
        <v>30</v>
      </c>
      <c r="L4609">
        <v>55000000</v>
      </c>
      <c r="M4609">
        <v>100572044</v>
      </c>
      <c r="N4609" t="s">
        <v>2094</v>
      </c>
      <c r="O4609">
        <v>115</v>
      </c>
    </row>
    <row r="4610" spans="1:15" x14ac:dyDescent="0.25">
      <c r="A4610" t="s">
        <v>13869</v>
      </c>
      <c r="B4610" t="s">
        <v>16</v>
      </c>
      <c r="C4610" t="s">
        <v>63</v>
      </c>
      <c r="D4610">
        <v>2004</v>
      </c>
      <c r="E4610" t="s">
        <v>13870</v>
      </c>
      <c r="F4610">
        <v>6.3</v>
      </c>
      <c r="G4610">
        <v>35000</v>
      </c>
      <c r="H4610" t="s">
        <v>13871</v>
      </c>
      <c r="I4610" t="s">
        <v>13872</v>
      </c>
      <c r="J4610" t="s">
        <v>5686</v>
      </c>
      <c r="K4610" t="s">
        <v>22</v>
      </c>
      <c r="M4610">
        <v>10852064</v>
      </c>
      <c r="N4610" t="s">
        <v>13873</v>
      </c>
      <c r="O4610">
        <v>114</v>
      </c>
    </row>
    <row r="4611" spans="1:15" x14ac:dyDescent="0.25">
      <c r="A4611" t="s">
        <v>13874</v>
      </c>
      <c r="B4611" t="s">
        <v>510</v>
      </c>
      <c r="C4611" t="s">
        <v>17</v>
      </c>
      <c r="D4611">
        <v>2004</v>
      </c>
      <c r="E4611" t="s">
        <v>13875</v>
      </c>
      <c r="F4611">
        <v>5.0999999999999996</v>
      </c>
      <c r="G4611">
        <v>6600</v>
      </c>
      <c r="H4611" t="s">
        <v>13876</v>
      </c>
      <c r="I4611" t="s">
        <v>13877</v>
      </c>
      <c r="J4611" t="s">
        <v>3232</v>
      </c>
      <c r="K4611" t="s">
        <v>453</v>
      </c>
      <c r="M4611">
        <v>1510052</v>
      </c>
      <c r="N4611" t="s">
        <v>10318</v>
      </c>
      <c r="O4611">
        <v>110</v>
      </c>
    </row>
    <row r="4612" spans="1:15" x14ac:dyDescent="0.25">
      <c r="A4612" t="s">
        <v>13878</v>
      </c>
      <c r="B4612" t="s">
        <v>2000</v>
      </c>
      <c r="C4612" t="s">
        <v>17</v>
      </c>
      <c r="D4612">
        <v>2004</v>
      </c>
      <c r="E4612" t="s">
        <v>12969</v>
      </c>
      <c r="F4612">
        <v>3.9</v>
      </c>
      <c r="G4612">
        <v>26000</v>
      </c>
      <c r="H4612" t="s">
        <v>13879</v>
      </c>
      <c r="I4612" t="s">
        <v>13879</v>
      </c>
      <c r="J4612" t="s">
        <v>13880</v>
      </c>
      <c r="K4612" t="s">
        <v>30</v>
      </c>
      <c r="L4612">
        <v>8000000</v>
      </c>
      <c r="M4612">
        <v>50576805</v>
      </c>
      <c r="N4612" t="s">
        <v>10879</v>
      </c>
      <c r="O4612">
        <v>95</v>
      </c>
    </row>
    <row r="4613" spans="1:15" x14ac:dyDescent="0.25">
      <c r="A4613" t="s">
        <v>13881</v>
      </c>
      <c r="B4613" t="s">
        <v>33</v>
      </c>
      <c r="C4613" t="s">
        <v>17</v>
      </c>
      <c r="D4613">
        <v>2004</v>
      </c>
      <c r="E4613" t="s">
        <v>13882</v>
      </c>
      <c r="F4613">
        <v>6.5</v>
      </c>
      <c r="G4613">
        <v>12000</v>
      </c>
      <c r="H4613" t="s">
        <v>11144</v>
      </c>
      <c r="I4613" t="s">
        <v>5059</v>
      </c>
      <c r="J4613" t="s">
        <v>9009</v>
      </c>
      <c r="K4613" t="s">
        <v>22</v>
      </c>
      <c r="M4613">
        <v>6878433</v>
      </c>
      <c r="N4613" t="s">
        <v>6982</v>
      </c>
      <c r="O4613">
        <v>93</v>
      </c>
    </row>
    <row r="4614" spans="1:15" x14ac:dyDescent="0.25">
      <c r="A4614" t="s">
        <v>13883</v>
      </c>
      <c r="B4614" t="s">
        <v>2000</v>
      </c>
      <c r="C4614" t="s">
        <v>63</v>
      </c>
      <c r="D4614">
        <v>2004</v>
      </c>
      <c r="E4614" t="s">
        <v>13884</v>
      </c>
      <c r="F4614">
        <v>6.7</v>
      </c>
      <c r="G4614">
        <v>15000</v>
      </c>
      <c r="H4614" t="s">
        <v>8365</v>
      </c>
      <c r="I4614" t="s">
        <v>8365</v>
      </c>
      <c r="J4614" t="s">
        <v>8365</v>
      </c>
      <c r="K4614" t="s">
        <v>22</v>
      </c>
      <c r="L4614">
        <v>23000000</v>
      </c>
      <c r="M4614">
        <v>8447615</v>
      </c>
      <c r="N4614" t="s">
        <v>10358</v>
      </c>
      <c r="O4614">
        <v>118</v>
      </c>
    </row>
    <row r="4615" spans="1:15" x14ac:dyDescent="0.25">
      <c r="A4615" t="s">
        <v>13885</v>
      </c>
      <c r="B4615" t="s">
        <v>2000</v>
      </c>
      <c r="C4615" t="s">
        <v>17</v>
      </c>
      <c r="D4615">
        <v>2004</v>
      </c>
      <c r="E4615" t="s">
        <v>13886</v>
      </c>
      <c r="F4615">
        <v>7</v>
      </c>
      <c r="G4615">
        <v>11000</v>
      </c>
      <c r="H4615" t="s">
        <v>13887</v>
      </c>
      <c r="I4615" t="s">
        <v>13888</v>
      </c>
      <c r="J4615" t="s">
        <v>9873</v>
      </c>
      <c r="K4615" t="s">
        <v>22</v>
      </c>
      <c r="M4615">
        <v>20421130</v>
      </c>
      <c r="N4615" t="s">
        <v>13889</v>
      </c>
      <c r="O4615">
        <v>104</v>
      </c>
    </row>
    <row r="4616" spans="1:15" x14ac:dyDescent="0.25">
      <c r="A4616" t="s">
        <v>13890</v>
      </c>
      <c r="B4616" t="s">
        <v>16</v>
      </c>
      <c r="C4616" t="s">
        <v>41</v>
      </c>
      <c r="D4616">
        <v>2004</v>
      </c>
      <c r="E4616" t="s">
        <v>13891</v>
      </c>
      <c r="F4616">
        <v>6.5</v>
      </c>
      <c r="G4616">
        <v>8700</v>
      </c>
      <c r="H4616" t="s">
        <v>13892</v>
      </c>
      <c r="I4616" t="s">
        <v>13892</v>
      </c>
      <c r="J4616" t="s">
        <v>13893</v>
      </c>
      <c r="K4616" t="s">
        <v>22</v>
      </c>
      <c r="L4616">
        <v>6500000</v>
      </c>
      <c r="M4616">
        <v>89781</v>
      </c>
      <c r="N4616" t="s">
        <v>13894</v>
      </c>
      <c r="O4616">
        <v>91</v>
      </c>
    </row>
    <row r="4617" spans="1:15" x14ac:dyDescent="0.25">
      <c r="A4617" t="s">
        <v>13895</v>
      </c>
      <c r="B4617" t="s">
        <v>420</v>
      </c>
      <c r="C4617" t="s">
        <v>17</v>
      </c>
      <c r="D4617">
        <v>2004</v>
      </c>
      <c r="E4617" t="s">
        <v>13896</v>
      </c>
      <c r="F4617">
        <v>7.4</v>
      </c>
      <c r="G4617">
        <v>15000</v>
      </c>
      <c r="H4617" t="s">
        <v>13897</v>
      </c>
      <c r="I4617" t="s">
        <v>13897</v>
      </c>
      <c r="J4617" t="s">
        <v>13898</v>
      </c>
      <c r="K4617" t="s">
        <v>5820</v>
      </c>
      <c r="M4617">
        <v>3764219</v>
      </c>
      <c r="N4617" t="s">
        <v>13899</v>
      </c>
      <c r="O4617">
        <v>110</v>
      </c>
    </row>
    <row r="4618" spans="1:15" x14ac:dyDescent="0.25">
      <c r="A4618" t="s">
        <v>13900</v>
      </c>
      <c r="B4618" t="s">
        <v>16</v>
      </c>
      <c r="C4618" t="s">
        <v>41</v>
      </c>
      <c r="D4618">
        <v>2004</v>
      </c>
      <c r="E4618" t="s">
        <v>12640</v>
      </c>
      <c r="F4618">
        <v>7.4</v>
      </c>
      <c r="G4618">
        <v>11000</v>
      </c>
      <c r="H4618" t="s">
        <v>13901</v>
      </c>
      <c r="I4618" t="s">
        <v>13901</v>
      </c>
      <c r="J4618" t="s">
        <v>11565</v>
      </c>
      <c r="K4618" t="s">
        <v>30</v>
      </c>
      <c r="M4618">
        <v>1236518</v>
      </c>
      <c r="N4618" t="s">
        <v>11074</v>
      </c>
      <c r="O4618">
        <v>91</v>
      </c>
    </row>
    <row r="4619" spans="1:15" x14ac:dyDescent="0.25">
      <c r="A4619" t="s">
        <v>13902</v>
      </c>
      <c r="B4619" t="s">
        <v>2000</v>
      </c>
      <c r="C4619" t="s">
        <v>41</v>
      </c>
      <c r="D4619">
        <v>2004</v>
      </c>
      <c r="E4619" t="s">
        <v>12969</v>
      </c>
      <c r="F4619">
        <v>4.9000000000000004</v>
      </c>
      <c r="G4619">
        <v>18000</v>
      </c>
      <c r="H4619" t="s">
        <v>5972</v>
      </c>
      <c r="I4619" t="s">
        <v>2951</v>
      </c>
      <c r="J4619" t="s">
        <v>9045</v>
      </c>
      <c r="K4619" t="s">
        <v>30</v>
      </c>
      <c r="L4619">
        <v>50000000</v>
      </c>
      <c r="M4619">
        <v>6808550</v>
      </c>
      <c r="N4619" t="s">
        <v>13903</v>
      </c>
      <c r="O4619">
        <v>88</v>
      </c>
    </row>
    <row r="4620" spans="1:15" x14ac:dyDescent="0.25">
      <c r="A4620" t="s">
        <v>13904</v>
      </c>
      <c r="B4620" t="s">
        <v>448</v>
      </c>
      <c r="C4620" t="s">
        <v>17</v>
      </c>
      <c r="D4620">
        <v>2004</v>
      </c>
      <c r="E4620" t="s">
        <v>13905</v>
      </c>
      <c r="F4620">
        <v>7.8</v>
      </c>
      <c r="G4620">
        <v>50000</v>
      </c>
      <c r="H4620" t="s">
        <v>13906</v>
      </c>
      <c r="I4620" t="s">
        <v>13907</v>
      </c>
      <c r="J4620" t="s">
        <v>10296</v>
      </c>
      <c r="K4620" t="s">
        <v>10297</v>
      </c>
      <c r="L4620">
        <v>7000000</v>
      </c>
      <c r="M4620">
        <v>6887221</v>
      </c>
      <c r="N4620" t="s">
        <v>13908</v>
      </c>
      <c r="O4620">
        <v>192</v>
      </c>
    </row>
    <row r="4621" spans="1:15" x14ac:dyDescent="0.25">
      <c r="A4621" t="s">
        <v>13909</v>
      </c>
      <c r="B4621" t="s">
        <v>2000</v>
      </c>
      <c r="C4621" t="s">
        <v>41</v>
      </c>
      <c r="D4621">
        <v>2004</v>
      </c>
      <c r="E4621" t="s">
        <v>13497</v>
      </c>
      <c r="F4621">
        <v>5.3</v>
      </c>
      <c r="G4621">
        <v>18000</v>
      </c>
      <c r="H4621" t="s">
        <v>13910</v>
      </c>
      <c r="I4621" t="s">
        <v>13911</v>
      </c>
      <c r="J4621" t="s">
        <v>13198</v>
      </c>
      <c r="K4621" t="s">
        <v>30</v>
      </c>
      <c r="L4621">
        <v>35000000</v>
      </c>
      <c r="M4621">
        <v>22035509</v>
      </c>
      <c r="N4621" t="s">
        <v>11859</v>
      </c>
      <c r="O4621">
        <v>107</v>
      </c>
    </row>
    <row r="4622" spans="1:15" x14ac:dyDescent="0.25">
      <c r="A4622" t="s">
        <v>13912</v>
      </c>
      <c r="B4622" t="s">
        <v>2000</v>
      </c>
      <c r="C4622" t="s">
        <v>41</v>
      </c>
      <c r="D4622">
        <v>2004</v>
      </c>
      <c r="E4622" t="s">
        <v>13474</v>
      </c>
      <c r="F4622">
        <v>5.9</v>
      </c>
      <c r="G4622">
        <v>23000</v>
      </c>
      <c r="H4622" t="s">
        <v>10237</v>
      </c>
      <c r="I4622" t="s">
        <v>13913</v>
      </c>
      <c r="J4622" t="s">
        <v>4735</v>
      </c>
      <c r="K4622" t="s">
        <v>3158</v>
      </c>
      <c r="L4622">
        <v>32000000</v>
      </c>
      <c r="M4622">
        <v>30031874</v>
      </c>
      <c r="N4622" t="s">
        <v>13914</v>
      </c>
      <c r="O4622">
        <v>90</v>
      </c>
    </row>
    <row r="4623" spans="1:15" x14ac:dyDescent="0.25">
      <c r="A4623" t="s">
        <v>13915</v>
      </c>
      <c r="B4623" t="s">
        <v>16</v>
      </c>
      <c r="C4623" t="s">
        <v>17</v>
      </c>
      <c r="D4623">
        <v>2004</v>
      </c>
      <c r="E4623" t="s">
        <v>13916</v>
      </c>
      <c r="F4623">
        <v>6.6</v>
      </c>
      <c r="G4623">
        <v>8600</v>
      </c>
      <c r="H4623" t="s">
        <v>13357</v>
      </c>
      <c r="I4623" t="s">
        <v>13917</v>
      </c>
      <c r="J4623" t="s">
        <v>11363</v>
      </c>
      <c r="K4623" t="s">
        <v>30</v>
      </c>
      <c r="M4623">
        <v>156767</v>
      </c>
      <c r="N4623" t="s">
        <v>80</v>
      </c>
      <c r="O4623">
        <v>108</v>
      </c>
    </row>
    <row r="4624" spans="1:15" x14ac:dyDescent="0.25">
      <c r="A4624" t="s">
        <v>13918</v>
      </c>
      <c r="B4624" t="s">
        <v>16</v>
      </c>
      <c r="C4624" t="s">
        <v>17</v>
      </c>
      <c r="D4624">
        <v>2004</v>
      </c>
      <c r="E4624" t="s">
        <v>13919</v>
      </c>
      <c r="F4624">
        <v>6.6</v>
      </c>
      <c r="G4624">
        <v>15000</v>
      </c>
      <c r="H4624" t="s">
        <v>4383</v>
      </c>
      <c r="I4624" t="s">
        <v>4383</v>
      </c>
      <c r="J4624" t="s">
        <v>11001</v>
      </c>
      <c r="K4624" t="s">
        <v>22</v>
      </c>
      <c r="M4624">
        <v>3664858</v>
      </c>
      <c r="N4624" t="s">
        <v>13920</v>
      </c>
      <c r="O4624">
        <v>132</v>
      </c>
    </row>
    <row r="4625" spans="1:15" x14ac:dyDescent="0.25">
      <c r="A4625" t="s">
        <v>13921</v>
      </c>
      <c r="B4625" t="s">
        <v>16</v>
      </c>
      <c r="C4625" t="s">
        <v>104</v>
      </c>
      <c r="D4625">
        <v>2004</v>
      </c>
      <c r="E4625" t="s">
        <v>13497</v>
      </c>
      <c r="F4625">
        <v>7.4</v>
      </c>
      <c r="G4625">
        <v>34000</v>
      </c>
      <c r="H4625" t="s">
        <v>13922</v>
      </c>
      <c r="I4625" t="s">
        <v>13922</v>
      </c>
      <c r="J4625" t="s">
        <v>13923</v>
      </c>
      <c r="K4625" t="s">
        <v>13924</v>
      </c>
      <c r="L4625">
        <v>3000000</v>
      </c>
      <c r="M4625">
        <v>12594630</v>
      </c>
      <c r="N4625" t="s">
        <v>12890</v>
      </c>
      <c r="O4625">
        <v>101</v>
      </c>
    </row>
    <row r="4626" spans="1:15" x14ac:dyDescent="0.25">
      <c r="A4626" t="s">
        <v>13925</v>
      </c>
      <c r="B4626" t="s">
        <v>16</v>
      </c>
      <c r="C4626" t="s">
        <v>104</v>
      </c>
      <c r="D4626">
        <v>2004</v>
      </c>
      <c r="E4626" t="s">
        <v>13637</v>
      </c>
      <c r="F4626">
        <v>7.6</v>
      </c>
      <c r="G4626">
        <v>24000</v>
      </c>
      <c r="H4626" t="s">
        <v>4865</v>
      </c>
      <c r="I4626" t="s">
        <v>4865</v>
      </c>
      <c r="J4626" t="s">
        <v>13926</v>
      </c>
      <c r="K4626" t="s">
        <v>22</v>
      </c>
      <c r="L4626">
        <v>11000000</v>
      </c>
      <c r="M4626">
        <v>13267869</v>
      </c>
      <c r="N4626" t="s">
        <v>10614</v>
      </c>
      <c r="O4626">
        <v>125</v>
      </c>
    </row>
    <row r="4627" spans="1:15" x14ac:dyDescent="0.25">
      <c r="A4627" t="s">
        <v>13927</v>
      </c>
      <c r="B4627" t="s">
        <v>33</v>
      </c>
      <c r="C4627" t="s">
        <v>41</v>
      </c>
      <c r="D4627">
        <v>2004</v>
      </c>
      <c r="E4627" t="s">
        <v>13928</v>
      </c>
      <c r="F4627">
        <v>6.9</v>
      </c>
      <c r="G4627">
        <v>25000</v>
      </c>
      <c r="H4627" t="s">
        <v>8089</v>
      </c>
      <c r="I4627" t="s">
        <v>12685</v>
      </c>
      <c r="J4627" t="s">
        <v>13929</v>
      </c>
      <c r="K4627" t="s">
        <v>22</v>
      </c>
      <c r="M4627">
        <v>11782282</v>
      </c>
      <c r="N4627" t="s">
        <v>10847</v>
      </c>
      <c r="O4627">
        <v>98</v>
      </c>
    </row>
    <row r="4628" spans="1:15" x14ac:dyDescent="0.25">
      <c r="A4628" t="s">
        <v>13930</v>
      </c>
      <c r="B4628" t="s">
        <v>16</v>
      </c>
      <c r="C4628" t="s">
        <v>63</v>
      </c>
      <c r="D4628">
        <v>2004</v>
      </c>
      <c r="E4628" t="s">
        <v>13931</v>
      </c>
      <c r="F4628">
        <v>7.3</v>
      </c>
      <c r="G4628">
        <v>20000</v>
      </c>
      <c r="H4628" t="s">
        <v>13932</v>
      </c>
      <c r="I4628" t="s">
        <v>13932</v>
      </c>
      <c r="J4628" t="s">
        <v>13933</v>
      </c>
      <c r="K4628" t="s">
        <v>22</v>
      </c>
      <c r="L4628">
        <v>2000000</v>
      </c>
      <c r="M4628">
        <v>1635056</v>
      </c>
      <c r="N4628" t="s">
        <v>13934</v>
      </c>
      <c r="O4628">
        <v>90</v>
      </c>
    </row>
    <row r="4629" spans="1:15" x14ac:dyDescent="0.25">
      <c r="A4629" t="s">
        <v>13935</v>
      </c>
      <c r="B4629" t="s">
        <v>33</v>
      </c>
      <c r="C4629" t="s">
        <v>34</v>
      </c>
      <c r="D4629">
        <v>2004</v>
      </c>
      <c r="E4629" t="s">
        <v>12738</v>
      </c>
      <c r="F4629">
        <v>5.2</v>
      </c>
      <c r="G4629">
        <v>9800</v>
      </c>
      <c r="H4629" t="s">
        <v>13936</v>
      </c>
      <c r="I4629" t="s">
        <v>13937</v>
      </c>
      <c r="J4629" t="s">
        <v>13938</v>
      </c>
      <c r="K4629" t="s">
        <v>30</v>
      </c>
      <c r="L4629">
        <v>12000000</v>
      </c>
      <c r="M4629">
        <v>16951702</v>
      </c>
      <c r="N4629" t="s">
        <v>9112</v>
      </c>
      <c r="O4629">
        <v>91</v>
      </c>
    </row>
    <row r="4630" spans="1:15" x14ac:dyDescent="0.25">
      <c r="A4630" t="s">
        <v>13939</v>
      </c>
      <c r="B4630" t="s">
        <v>448</v>
      </c>
      <c r="C4630" t="s">
        <v>34</v>
      </c>
      <c r="D4630">
        <v>2004</v>
      </c>
      <c r="E4630" t="s">
        <v>13396</v>
      </c>
      <c r="F4630">
        <v>7.9</v>
      </c>
      <c r="G4630">
        <v>22000</v>
      </c>
      <c r="H4630" t="s">
        <v>12173</v>
      </c>
      <c r="I4630" t="s">
        <v>13940</v>
      </c>
      <c r="J4630" t="s">
        <v>11785</v>
      </c>
      <c r="K4630" t="s">
        <v>10297</v>
      </c>
      <c r="M4630">
        <v>5859242</v>
      </c>
      <c r="N4630" t="s">
        <v>12175</v>
      </c>
      <c r="O4630">
        <v>186</v>
      </c>
    </row>
    <row r="4631" spans="1:15" x14ac:dyDescent="0.25">
      <c r="A4631" t="s">
        <v>13941</v>
      </c>
      <c r="B4631" t="s">
        <v>448</v>
      </c>
      <c r="C4631" t="s">
        <v>34</v>
      </c>
      <c r="D4631">
        <v>2004</v>
      </c>
      <c r="E4631" t="s">
        <v>13942</v>
      </c>
      <c r="F4631">
        <v>7</v>
      </c>
      <c r="G4631">
        <v>33000</v>
      </c>
      <c r="H4631" t="s">
        <v>13943</v>
      </c>
      <c r="I4631" t="s">
        <v>13943</v>
      </c>
      <c r="J4631" t="s">
        <v>10296</v>
      </c>
      <c r="K4631" t="s">
        <v>10297</v>
      </c>
      <c r="M4631">
        <v>10836270</v>
      </c>
      <c r="N4631" t="s">
        <v>12555</v>
      </c>
      <c r="O4631">
        <v>182</v>
      </c>
    </row>
    <row r="4632" spans="1:15" x14ac:dyDescent="0.25">
      <c r="A4632" t="s">
        <v>13944</v>
      </c>
      <c r="B4632" t="s">
        <v>16</v>
      </c>
      <c r="C4632" t="s">
        <v>34</v>
      </c>
      <c r="D4632">
        <v>2004</v>
      </c>
      <c r="E4632" t="s">
        <v>13516</v>
      </c>
      <c r="F4632">
        <v>8</v>
      </c>
      <c r="G4632">
        <v>38000</v>
      </c>
      <c r="H4632" t="s">
        <v>13945</v>
      </c>
      <c r="I4632" t="s">
        <v>13946</v>
      </c>
      <c r="J4632" t="s">
        <v>13947</v>
      </c>
      <c r="K4632" t="s">
        <v>921</v>
      </c>
      <c r="L4632">
        <v>12800000</v>
      </c>
      <c r="M4632">
        <v>76287982</v>
      </c>
      <c r="N4632" t="s">
        <v>13948</v>
      </c>
      <c r="O4632">
        <v>140</v>
      </c>
    </row>
    <row r="4633" spans="1:15" x14ac:dyDescent="0.25">
      <c r="A4633" t="s">
        <v>13949</v>
      </c>
      <c r="B4633" t="s">
        <v>16</v>
      </c>
      <c r="C4633" t="s">
        <v>104</v>
      </c>
      <c r="D4633">
        <v>2004</v>
      </c>
      <c r="E4633" t="s">
        <v>13950</v>
      </c>
      <c r="F4633">
        <v>6.9</v>
      </c>
      <c r="G4633">
        <v>4800</v>
      </c>
      <c r="H4633" t="s">
        <v>13951</v>
      </c>
      <c r="I4633" t="s">
        <v>13952</v>
      </c>
      <c r="J4633" t="s">
        <v>13953</v>
      </c>
      <c r="K4633" t="s">
        <v>453</v>
      </c>
      <c r="M4633">
        <v>537871</v>
      </c>
      <c r="N4633" t="s">
        <v>13954</v>
      </c>
      <c r="O4633">
        <v>89</v>
      </c>
    </row>
    <row r="4634" spans="1:15" x14ac:dyDescent="0.25">
      <c r="A4634" t="s">
        <v>13955</v>
      </c>
      <c r="B4634" t="s">
        <v>16</v>
      </c>
      <c r="C4634" t="s">
        <v>17</v>
      </c>
      <c r="D4634">
        <v>2004</v>
      </c>
      <c r="E4634" t="s">
        <v>13956</v>
      </c>
      <c r="F4634">
        <v>6.6</v>
      </c>
      <c r="G4634">
        <v>9100</v>
      </c>
      <c r="H4634" t="s">
        <v>11607</v>
      </c>
      <c r="I4634" t="s">
        <v>11607</v>
      </c>
      <c r="J4634" t="s">
        <v>13957</v>
      </c>
      <c r="K4634" t="s">
        <v>453</v>
      </c>
      <c r="M4634">
        <v>7444906</v>
      </c>
      <c r="N4634" t="s">
        <v>11609</v>
      </c>
      <c r="O4634">
        <v>90</v>
      </c>
    </row>
    <row r="4635" spans="1:15" x14ac:dyDescent="0.25">
      <c r="A4635" t="s">
        <v>13958</v>
      </c>
      <c r="B4635" t="s">
        <v>16</v>
      </c>
      <c r="C4635" t="s">
        <v>41</v>
      </c>
      <c r="D4635">
        <v>2004</v>
      </c>
      <c r="E4635" t="s">
        <v>13520</v>
      </c>
      <c r="F4635">
        <v>5.3</v>
      </c>
      <c r="G4635">
        <v>7500</v>
      </c>
      <c r="H4635" t="s">
        <v>3430</v>
      </c>
      <c r="I4635" t="s">
        <v>13959</v>
      </c>
      <c r="J4635" t="s">
        <v>13960</v>
      </c>
      <c r="K4635" t="s">
        <v>30</v>
      </c>
      <c r="L4635">
        <v>8000000</v>
      </c>
      <c r="M4635">
        <v>1526951</v>
      </c>
      <c r="N4635" t="s">
        <v>3432</v>
      </c>
      <c r="O4635">
        <v>138</v>
      </c>
    </row>
    <row r="4636" spans="1:15" x14ac:dyDescent="0.25">
      <c r="A4636" t="s">
        <v>13961</v>
      </c>
      <c r="B4636" t="s">
        <v>8585</v>
      </c>
      <c r="C4636" t="s">
        <v>390</v>
      </c>
      <c r="D4636">
        <v>2004</v>
      </c>
      <c r="E4636" t="s">
        <v>13962</v>
      </c>
      <c r="F4636">
        <v>7.8</v>
      </c>
      <c r="G4636">
        <v>8700</v>
      </c>
      <c r="H4636" t="s">
        <v>13963</v>
      </c>
      <c r="I4636" t="s">
        <v>13964</v>
      </c>
      <c r="J4636" t="s">
        <v>13965</v>
      </c>
      <c r="K4636" t="s">
        <v>2110</v>
      </c>
      <c r="M4636">
        <v>36613</v>
      </c>
      <c r="N4636" t="s">
        <v>13966</v>
      </c>
      <c r="O4636">
        <v>103</v>
      </c>
    </row>
    <row r="4637" spans="1:15" x14ac:dyDescent="0.25">
      <c r="A4637" t="s">
        <v>13967</v>
      </c>
      <c r="B4637" t="s">
        <v>448</v>
      </c>
      <c r="C4637" t="s">
        <v>41</v>
      </c>
      <c r="D4637">
        <v>2004</v>
      </c>
      <c r="E4637" t="s">
        <v>13968</v>
      </c>
      <c r="F4637">
        <v>7.5</v>
      </c>
      <c r="G4637">
        <v>17000</v>
      </c>
      <c r="H4637" t="s">
        <v>13969</v>
      </c>
      <c r="I4637" t="s">
        <v>13970</v>
      </c>
      <c r="J4637" t="s">
        <v>13971</v>
      </c>
      <c r="K4637" t="s">
        <v>1094</v>
      </c>
      <c r="M4637">
        <v>18328469</v>
      </c>
      <c r="N4637" t="s">
        <v>13972</v>
      </c>
      <c r="O4637">
        <v>133</v>
      </c>
    </row>
    <row r="4638" spans="1:15" x14ac:dyDescent="0.25">
      <c r="A4638" t="s">
        <v>13973</v>
      </c>
      <c r="B4638" t="s">
        <v>448</v>
      </c>
      <c r="C4638" t="s">
        <v>41</v>
      </c>
      <c r="D4638">
        <v>2004</v>
      </c>
      <c r="E4638" t="s">
        <v>13974</v>
      </c>
      <c r="F4638">
        <v>6.7</v>
      </c>
      <c r="G4638">
        <v>12000</v>
      </c>
      <c r="H4638" t="s">
        <v>8684</v>
      </c>
      <c r="I4638" t="s">
        <v>8684</v>
      </c>
      <c r="J4638" t="s">
        <v>4956</v>
      </c>
      <c r="K4638" t="s">
        <v>30</v>
      </c>
      <c r="M4638">
        <v>809686</v>
      </c>
      <c r="N4638" t="s">
        <v>13975</v>
      </c>
      <c r="O4638">
        <v>100</v>
      </c>
    </row>
    <row r="4639" spans="1:15" x14ac:dyDescent="0.25">
      <c r="A4639" t="s">
        <v>13976</v>
      </c>
      <c r="B4639" t="s">
        <v>448</v>
      </c>
      <c r="C4639" t="s">
        <v>34</v>
      </c>
      <c r="D4639">
        <v>2004</v>
      </c>
      <c r="E4639" t="s">
        <v>13977</v>
      </c>
      <c r="F4639">
        <v>6.7</v>
      </c>
      <c r="G4639">
        <v>19000</v>
      </c>
      <c r="H4639" t="s">
        <v>13978</v>
      </c>
      <c r="I4639" t="s">
        <v>13979</v>
      </c>
      <c r="J4639" t="s">
        <v>13980</v>
      </c>
      <c r="K4639" t="s">
        <v>10297</v>
      </c>
      <c r="M4639">
        <v>7312209</v>
      </c>
      <c r="N4639" t="s">
        <v>13908</v>
      </c>
      <c r="O4639">
        <v>129</v>
      </c>
    </row>
    <row r="4640" spans="1:15" x14ac:dyDescent="0.25">
      <c r="A4640" t="s">
        <v>13981</v>
      </c>
      <c r="B4640" t="s">
        <v>2000</v>
      </c>
      <c r="C4640" t="s">
        <v>41</v>
      </c>
      <c r="D4640">
        <v>2004</v>
      </c>
      <c r="E4640" t="s">
        <v>12943</v>
      </c>
      <c r="F4640">
        <v>5.2</v>
      </c>
      <c r="G4640">
        <v>12000</v>
      </c>
      <c r="H4640" t="s">
        <v>4498</v>
      </c>
      <c r="I4640" t="s">
        <v>8720</v>
      </c>
      <c r="J4640" t="s">
        <v>73</v>
      </c>
      <c r="K4640" t="s">
        <v>30</v>
      </c>
      <c r="L4640">
        <v>30000000</v>
      </c>
      <c r="M4640">
        <v>14615099</v>
      </c>
      <c r="N4640" t="s">
        <v>180</v>
      </c>
      <c r="O4640">
        <v>110</v>
      </c>
    </row>
    <row r="4641" spans="1:15" x14ac:dyDescent="0.25">
      <c r="A4641" t="s">
        <v>13982</v>
      </c>
      <c r="B4641" t="s">
        <v>2000</v>
      </c>
      <c r="C4641" t="s">
        <v>390</v>
      </c>
      <c r="D4641">
        <v>2004</v>
      </c>
      <c r="E4641" t="s">
        <v>13516</v>
      </c>
      <c r="F4641">
        <v>7.5</v>
      </c>
      <c r="G4641">
        <v>37000</v>
      </c>
      <c r="H4641" t="s">
        <v>8587</v>
      </c>
      <c r="I4641" t="s">
        <v>8588</v>
      </c>
      <c r="J4641" t="s">
        <v>13983</v>
      </c>
      <c r="K4641" t="s">
        <v>2110</v>
      </c>
      <c r="M4641">
        <v>9789651</v>
      </c>
      <c r="N4641" t="s">
        <v>6119</v>
      </c>
      <c r="O4641">
        <v>100</v>
      </c>
    </row>
    <row r="4642" spans="1:15" x14ac:dyDescent="0.25">
      <c r="A4642" t="s">
        <v>13984</v>
      </c>
      <c r="B4642" t="s">
        <v>337</v>
      </c>
      <c r="C4642" t="s">
        <v>390</v>
      </c>
      <c r="D4642">
        <v>2004</v>
      </c>
      <c r="E4642" t="s">
        <v>13044</v>
      </c>
      <c r="F4642">
        <v>5.4</v>
      </c>
      <c r="G4642">
        <v>822</v>
      </c>
      <c r="H4642" t="s">
        <v>13985</v>
      </c>
      <c r="I4642" t="s">
        <v>13986</v>
      </c>
      <c r="J4642" t="s">
        <v>383</v>
      </c>
      <c r="K4642" t="s">
        <v>30</v>
      </c>
      <c r="L4642">
        <v>70000</v>
      </c>
      <c r="M4642">
        <v>3255426</v>
      </c>
      <c r="N4642" t="s">
        <v>13987</v>
      </c>
      <c r="O4642">
        <v>74</v>
      </c>
    </row>
    <row r="4643" spans="1:15" x14ac:dyDescent="0.25">
      <c r="A4643" t="s">
        <v>13988</v>
      </c>
      <c r="B4643" t="s">
        <v>16</v>
      </c>
      <c r="C4643" t="s">
        <v>41</v>
      </c>
      <c r="D4643">
        <v>2004</v>
      </c>
      <c r="E4643" t="s">
        <v>13989</v>
      </c>
      <c r="F4643">
        <v>7.2</v>
      </c>
      <c r="G4643">
        <v>14000</v>
      </c>
      <c r="H4643" t="s">
        <v>13990</v>
      </c>
      <c r="I4643" t="s">
        <v>13991</v>
      </c>
      <c r="J4643" t="s">
        <v>13992</v>
      </c>
      <c r="K4643" t="s">
        <v>5820</v>
      </c>
      <c r="M4643">
        <v>2096892</v>
      </c>
      <c r="N4643" t="s">
        <v>13993</v>
      </c>
      <c r="O4643">
        <v>98</v>
      </c>
    </row>
    <row r="4644" spans="1:15" x14ac:dyDescent="0.25">
      <c r="A4644" t="s">
        <v>13994</v>
      </c>
      <c r="B4644" t="s">
        <v>2000</v>
      </c>
      <c r="C4644" t="s">
        <v>41</v>
      </c>
      <c r="D4644">
        <v>2004</v>
      </c>
      <c r="E4644" t="s">
        <v>13543</v>
      </c>
      <c r="F4644">
        <v>6.4</v>
      </c>
      <c r="G4644">
        <v>31000</v>
      </c>
      <c r="H4644" t="s">
        <v>289</v>
      </c>
      <c r="I4644" t="s">
        <v>289</v>
      </c>
      <c r="J4644" t="s">
        <v>13048</v>
      </c>
      <c r="K4644" t="s">
        <v>30</v>
      </c>
      <c r="M4644">
        <v>20129327</v>
      </c>
      <c r="N4644" t="s">
        <v>9442</v>
      </c>
      <c r="O4644">
        <v>99</v>
      </c>
    </row>
    <row r="4645" spans="1:15" x14ac:dyDescent="0.25">
      <c r="A4645" t="s">
        <v>13995</v>
      </c>
      <c r="B4645" t="s">
        <v>2000</v>
      </c>
      <c r="C4645" t="s">
        <v>25</v>
      </c>
      <c r="D4645">
        <v>2005</v>
      </c>
      <c r="E4645" t="s">
        <v>13996</v>
      </c>
      <c r="F4645">
        <v>7.7</v>
      </c>
      <c r="G4645">
        <v>566000</v>
      </c>
      <c r="H4645" t="s">
        <v>263</v>
      </c>
      <c r="I4645" t="s">
        <v>2258</v>
      </c>
      <c r="J4645" t="s">
        <v>11818</v>
      </c>
      <c r="K4645" t="s">
        <v>22</v>
      </c>
      <c r="L4645">
        <v>150000000</v>
      </c>
      <c r="M4645">
        <v>896678241</v>
      </c>
      <c r="N4645" t="s">
        <v>23</v>
      </c>
      <c r="O4645">
        <v>157</v>
      </c>
    </row>
    <row r="4646" spans="1:15" x14ac:dyDescent="0.25">
      <c r="A4646" t="s">
        <v>13997</v>
      </c>
      <c r="B4646" t="s">
        <v>16</v>
      </c>
      <c r="C4646" t="s">
        <v>41</v>
      </c>
      <c r="D4646">
        <v>2005</v>
      </c>
      <c r="E4646" t="s">
        <v>13998</v>
      </c>
      <c r="F4646">
        <v>7.1</v>
      </c>
      <c r="G4646">
        <v>407000</v>
      </c>
      <c r="H4646" t="s">
        <v>8554</v>
      </c>
      <c r="I4646" t="s">
        <v>8554</v>
      </c>
      <c r="J4646" t="s">
        <v>13999</v>
      </c>
      <c r="K4646" t="s">
        <v>30</v>
      </c>
      <c r="L4646">
        <v>26000000</v>
      </c>
      <c r="M4646">
        <v>177378645</v>
      </c>
      <c r="N4646" t="s">
        <v>61</v>
      </c>
      <c r="O4646">
        <v>116</v>
      </c>
    </row>
    <row r="4647" spans="1:15" x14ac:dyDescent="0.25">
      <c r="A4647" t="s">
        <v>14000</v>
      </c>
      <c r="B4647" t="s">
        <v>2000</v>
      </c>
      <c r="C4647" t="s">
        <v>17</v>
      </c>
      <c r="D4647">
        <v>2005</v>
      </c>
      <c r="E4647" t="s">
        <v>14001</v>
      </c>
      <c r="F4647">
        <v>7.3</v>
      </c>
      <c r="G4647">
        <v>141000</v>
      </c>
      <c r="H4647" t="s">
        <v>12454</v>
      </c>
      <c r="I4647" t="s">
        <v>14002</v>
      </c>
      <c r="J4647" t="s">
        <v>13732</v>
      </c>
      <c r="K4647" t="s">
        <v>453</v>
      </c>
      <c r="L4647">
        <v>85000000</v>
      </c>
      <c r="M4647">
        <v>162242962</v>
      </c>
      <c r="N4647" t="s">
        <v>31</v>
      </c>
      <c r="O4647">
        <v>145</v>
      </c>
    </row>
    <row r="4648" spans="1:15" x14ac:dyDescent="0.25">
      <c r="A4648" t="s">
        <v>14003</v>
      </c>
      <c r="B4648" t="s">
        <v>33</v>
      </c>
      <c r="C4648" t="s">
        <v>17</v>
      </c>
      <c r="D4648">
        <v>2005</v>
      </c>
      <c r="E4648" t="s">
        <v>14004</v>
      </c>
      <c r="F4648">
        <v>7.8</v>
      </c>
      <c r="G4648">
        <v>269000</v>
      </c>
      <c r="H4648" t="s">
        <v>14005</v>
      </c>
      <c r="I4648" t="s">
        <v>14006</v>
      </c>
      <c r="J4648" t="s">
        <v>14007</v>
      </c>
      <c r="K4648" t="s">
        <v>453</v>
      </c>
      <c r="L4648">
        <v>28000000</v>
      </c>
      <c r="M4648">
        <v>121616555</v>
      </c>
      <c r="N4648" t="s">
        <v>12699</v>
      </c>
      <c r="O4648">
        <v>129</v>
      </c>
    </row>
    <row r="4649" spans="1:15" x14ac:dyDescent="0.25">
      <c r="A4649" t="s">
        <v>14008</v>
      </c>
      <c r="B4649" t="s">
        <v>2000</v>
      </c>
      <c r="C4649" t="s">
        <v>34</v>
      </c>
      <c r="D4649">
        <v>2005</v>
      </c>
      <c r="E4649" t="s">
        <v>14009</v>
      </c>
      <c r="F4649">
        <v>8.1999999999999993</v>
      </c>
      <c r="G4649">
        <v>1300000</v>
      </c>
      <c r="H4649" t="s">
        <v>10275</v>
      </c>
      <c r="I4649" t="s">
        <v>5076</v>
      </c>
      <c r="J4649" t="s">
        <v>3909</v>
      </c>
      <c r="K4649" t="s">
        <v>22</v>
      </c>
      <c r="L4649">
        <v>150000000</v>
      </c>
      <c r="M4649">
        <v>373661946</v>
      </c>
      <c r="N4649" t="s">
        <v>23</v>
      </c>
      <c r="O4649">
        <v>140</v>
      </c>
    </row>
    <row r="4650" spans="1:15" x14ac:dyDescent="0.25">
      <c r="A4650" t="s">
        <v>14010</v>
      </c>
      <c r="B4650" t="s">
        <v>16</v>
      </c>
      <c r="C4650" t="s">
        <v>25</v>
      </c>
      <c r="D4650">
        <v>2005</v>
      </c>
      <c r="E4650" t="s">
        <v>14011</v>
      </c>
      <c r="F4650">
        <v>7.2</v>
      </c>
      <c r="G4650">
        <v>207000</v>
      </c>
      <c r="H4650" t="s">
        <v>14012</v>
      </c>
      <c r="I4650" t="s">
        <v>14012</v>
      </c>
      <c r="J4650" t="s">
        <v>14013</v>
      </c>
      <c r="K4650" t="s">
        <v>22</v>
      </c>
      <c r="M4650">
        <v>57130027</v>
      </c>
      <c r="N4650" t="s">
        <v>14014</v>
      </c>
      <c r="O4650">
        <v>99</v>
      </c>
    </row>
    <row r="4651" spans="1:15" x14ac:dyDescent="0.25">
      <c r="A4651" t="s">
        <v>14015</v>
      </c>
      <c r="B4651" t="s">
        <v>16</v>
      </c>
      <c r="C4651" t="s">
        <v>17</v>
      </c>
      <c r="D4651">
        <v>2005</v>
      </c>
      <c r="E4651" t="s">
        <v>14016</v>
      </c>
      <c r="F4651">
        <v>7.7</v>
      </c>
      <c r="G4651">
        <v>333000</v>
      </c>
      <c r="H4651" t="s">
        <v>7787</v>
      </c>
      <c r="I4651" t="s">
        <v>12261</v>
      </c>
      <c r="J4651" t="s">
        <v>10809</v>
      </c>
      <c r="K4651" t="s">
        <v>30</v>
      </c>
      <c r="L4651">
        <v>14000000</v>
      </c>
      <c r="M4651">
        <v>178062759</v>
      </c>
      <c r="N4651" t="s">
        <v>12699</v>
      </c>
      <c r="O4651">
        <v>134</v>
      </c>
    </row>
    <row r="4652" spans="1:15" x14ac:dyDescent="0.25">
      <c r="A4652" t="s">
        <v>14017</v>
      </c>
      <c r="B4652" t="s">
        <v>16</v>
      </c>
      <c r="C4652" t="s">
        <v>104</v>
      </c>
      <c r="D4652">
        <v>2005</v>
      </c>
      <c r="E4652" t="s">
        <v>14018</v>
      </c>
      <c r="F4652">
        <v>8</v>
      </c>
      <c r="G4652">
        <v>745000</v>
      </c>
      <c r="H4652" t="s">
        <v>14019</v>
      </c>
      <c r="I4652" t="s">
        <v>14019</v>
      </c>
      <c r="J4652" t="s">
        <v>2789</v>
      </c>
      <c r="K4652" t="s">
        <v>30</v>
      </c>
      <c r="L4652">
        <v>40000000</v>
      </c>
      <c r="M4652">
        <v>158733820</v>
      </c>
      <c r="N4652" t="s">
        <v>8990</v>
      </c>
      <c r="O4652">
        <v>124</v>
      </c>
    </row>
    <row r="4653" spans="1:15" x14ac:dyDescent="0.25">
      <c r="A4653" t="s">
        <v>14020</v>
      </c>
      <c r="B4653" t="s">
        <v>33</v>
      </c>
      <c r="C4653" t="s">
        <v>25</v>
      </c>
      <c r="D4653">
        <v>2005</v>
      </c>
      <c r="E4653" t="s">
        <v>14021</v>
      </c>
      <c r="F4653">
        <v>6.6</v>
      </c>
      <c r="G4653">
        <v>441000</v>
      </c>
      <c r="H4653" t="s">
        <v>2671</v>
      </c>
      <c r="I4653" t="s">
        <v>5708</v>
      </c>
      <c r="J4653" t="s">
        <v>5686</v>
      </c>
      <c r="K4653" t="s">
        <v>22</v>
      </c>
      <c r="L4653">
        <v>150000000</v>
      </c>
      <c r="M4653">
        <v>474968763</v>
      </c>
      <c r="N4653" t="s">
        <v>23</v>
      </c>
      <c r="O4653">
        <v>115</v>
      </c>
    </row>
    <row r="4654" spans="1:15" x14ac:dyDescent="0.25">
      <c r="A4654" t="s">
        <v>14022</v>
      </c>
      <c r="B4654" t="s">
        <v>16</v>
      </c>
      <c r="C4654" t="s">
        <v>34</v>
      </c>
      <c r="D4654">
        <v>2005</v>
      </c>
      <c r="E4654" t="s">
        <v>14023</v>
      </c>
      <c r="F4654">
        <v>8.1</v>
      </c>
      <c r="G4654">
        <v>1100000</v>
      </c>
      <c r="H4654" t="s">
        <v>14024</v>
      </c>
      <c r="I4654" t="s">
        <v>8664</v>
      </c>
      <c r="J4654" t="s">
        <v>6646</v>
      </c>
      <c r="K4654" t="s">
        <v>30</v>
      </c>
      <c r="L4654">
        <v>54000000</v>
      </c>
      <c r="M4654">
        <v>132511035</v>
      </c>
      <c r="N4654" t="s">
        <v>23</v>
      </c>
      <c r="O4654">
        <v>132</v>
      </c>
    </row>
    <row r="4655" spans="1:15" x14ac:dyDescent="0.25">
      <c r="A4655" t="s">
        <v>14025</v>
      </c>
      <c r="B4655" t="s">
        <v>33</v>
      </c>
      <c r="C4655" t="s">
        <v>25</v>
      </c>
      <c r="D4655">
        <v>2005</v>
      </c>
      <c r="E4655" t="s">
        <v>14026</v>
      </c>
      <c r="F4655">
        <v>6.9</v>
      </c>
      <c r="G4655">
        <v>375000</v>
      </c>
      <c r="H4655" t="s">
        <v>11854</v>
      </c>
      <c r="I4655" t="s">
        <v>14027</v>
      </c>
      <c r="J4655" t="s">
        <v>6134</v>
      </c>
      <c r="K4655" t="s">
        <v>22</v>
      </c>
      <c r="L4655">
        <v>180000000</v>
      </c>
      <c r="M4655">
        <v>745013115</v>
      </c>
      <c r="N4655" t="s">
        <v>1725</v>
      </c>
      <c r="O4655">
        <v>143</v>
      </c>
    </row>
    <row r="4656" spans="1:15" x14ac:dyDescent="0.25">
      <c r="A4656" t="s">
        <v>14028</v>
      </c>
      <c r="B4656" t="s">
        <v>16</v>
      </c>
      <c r="C4656" t="s">
        <v>41</v>
      </c>
      <c r="D4656">
        <v>2005</v>
      </c>
      <c r="E4656" t="s">
        <v>14021</v>
      </c>
      <c r="F4656">
        <v>6.9</v>
      </c>
      <c r="G4656">
        <v>339000</v>
      </c>
      <c r="H4656" t="s">
        <v>10569</v>
      </c>
      <c r="I4656" t="s">
        <v>14029</v>
      </c>
      <c r="J4656" t="s">
        <v>9045</v>
      </c>
      <c r="K4656" t="s">
        <v>30</v>
      </c>
      <c r="L4656">
        <v>40000000</v>
      </c>
      <c r="M4656">
        <v>288467645</v>
      </c>
      <c r="N4656" t="s">
        <v>2027</v>
      </c>
      <c r="O4656">
        <v>119</v>
      </c>
    </row>
    <row r="4657" spans="1:15" x14ac:dyDescent="0.25">
      <c r="A4657" t="s">
        <v>14030</v>
      </c>
      <c r="B4657" t="s">
        <v>2000</v>
      </c>
      <c r="C4657" t="s">
        <v>25</v>
      </c>
      <c r="D4657">
        <v>2005</v>
      </c>
      <c r="E4657" t="s">
        <v>14031</v>
      </c>
      <c r="F4657">
        <v>6.5</v>
      </c>
      <c r="G4657">
        <v>424000</v>
      </c>
      <c r="H4657" t="s">
        <v>496</v>
      </c>
      <c r="I4657" t="s">
        <v>14032</v>
      </c>
      <c r="J4657" t="s">
        <v>1479</v>
      </c>
      <c r="K4657" t="s">
        <v>30</v>
      </c>
      <c r="L4657">
        <v>132000000</v>
      </c>
      <c r="M4657">
        <v>603873119</v>
      </c>
      <c r="N4657" t="s">
        <v>44</v>
      </c>
      <c r="O4657">
        <v>116</v>
      </c>
    </row>
    <row r="4658" spans="1:15" x14ac:dyDescent="0.25">
      <c r="A4658" t="s">
        <v>14033</v>
      </c>
      <c r="B4658" t="s">
        <v>16</v>
      </c>
      <c r="C4658" t="s">
        <v>34</v>
      </c>
      <c r="D4658">
        <v>2005</v>
      </c>
      <c r="E4658" t="s">
        <v>13550</v>
      </c>
      <c r="F4658">
        <v>7.2</v>
      </c>
      <c r="G4658">
        <v>272000</v>
      </c>
      <c r="H4658" t="s">
        <v>991</v>
      </c>
      <c r="I4658" t="s">
        <v>14034</v>
      </c>
      <c r="J4658" t="s">
        <v>14035</v>
      </c>
      <c r="K4658" t="s">
        <v>22</v>
      </c>
      <c r="L4658">
        <v>130000000</v>
      </c>
      <c r="M4658">
        <v>218122627</v>
      </c>
      <c r="N4658" t="s">
        <v>180</v>
      </c>
      <c r="O4658">
        <v>144</v>
      </c>
    </row>
    <row r="4659" spans="1:15" x14ac:dyDescent="0.25">
      <c r="A4659" t="s">
        <v>14036</v>
      </c>
      <c r="B4659" t="s">
        <v>16</v>
      </c>
      <c r="C4659" t="s">
        <v>34</v>
      </c>
      <c r="D4659">
        <v>2005</v>
      </c>
      <c r="E4659" t="s">
        <v>13866</v>
      </c>
      <c r="F4659">
        <v>7</v>
      </c>
      <c r="G4659">
        <v>317000</v>
      </c>
      <c r="H4659" t="s">
        <v>14037</v>
      </c>
      <c r="I4659" t="s">
        <v>14038</v>
      </c>
      <c r="J4659" t="s">
        <v>5079</v>
      </c>
      <c r="K4659" t="s">
        <v>30</v>
      </c>
      <c r="L4659">
        <v>100000000</v>
      </c>
      <c r="M4659">
        <v>230884728</v>
      </c>
      <c r="N4659" t="s">
        <v>23</v>
      </c>
      <c r="O4659">
        <v>121</v>
      </c>
    </row>
    <row r="4660" spans="1:15" x14ac:dyDescent="0.25">
      <c r="A4660" t="s">
        <v>14039</v>
      </c>
      <c r="B4660" t="s">
        <v>2000</v>
      </c>
      <c r="C4660" t="s">
        <v>34</v>
      </c>
      <c r="D4660">
        <v>2005</v>
      </c>
      <c r="E4660" t="s">
        <v>14040</v>
      </c>
      <c r="F4660">
        <v>7.5</v>
      </c>
      <c r="G4660">
        <v>729000</v>
      </c>
      <c r="H4660" t="s">
        <v>4483</v>
      </c>
      <c r="I4660" t="s">
        <v>4483</v>
      </c>
      <c r="J4660" t="s">
        <v>12077</v>
      </c>
      <c r="K4660" t="s">
        <v>30</v>
      </c>
      <c r="L4660">
        <v>113000000</v>
      </c>
      <c r="M4660">
        <v>868390560</v>
      </c>
      <c r="N4660" t="s">
        <v>39</v>
      </c>
      <c r="O4660">
        <v>140</v>
      </c>
    </row>
    <row r="4661" spans="1:15" x14ac:dyDescent="0.25">
      <c r="A4661" t="s">
        <v>14041</v>
      </c>
      <c r="B4661" t="s">
        <v>2000</v>
      </c>
      <c r="C4661" t="s">
        <v>34</v>
      </c>
      <c r="D4661">
        <v>2005</v>
      </c>
      <c r="E4661" t="s">
        <v>14042</v>
      </c>
      <c r="F4661">
        <v>7.2</v>
      </c>
      <c r="G4661">
        <v>403000</v>
      </c>
      <c r="H4661" t="s">
        <v>6886</v>
      </c>
      <c r="I4661" t="s">
        <v>7969</v>
      </c>
      <c r="J4661" t="s">
        <v>11831</v>
      </c>
      <c r="K4661" t="s">
        <v>30</v>
      </c>
      <c r="L4661">
        <v>207000000</v>
      </c>
      <c r="M4661">
        <v>562363449</v>
      </c>
      <c r="N4661" t="s">
        <v>61</v>
      </c>
      <c r="O4661">
        <v>187</v>
      </c>
    </row>
    <row r="4662" spans="1:15" x14ac:dyDescent="0.25">
      <c r="A4662" t="s">
        <v>14043</v>
      </c>
      <c r="B4662" t="s">
        <v>33</v>
      </c>
      <c r="C4662" t="s">
        <v>25</v>
      </c>
      <c r="D4662">
        <v>2005</v>
      </c>
      <c r="E4662" t="s">
        <v>13928</v>
      </c>
      <c r="F4662">
        <v>6.7</v>
      </c>
      <c r="G4662">
        <v>190000</v>
      </c>
      <c r="H4662" t="s">
        <v>14044</v>
      </c>
      <c r="I4662" t="s">
        <v>14045</v>
      </c>
      <c r="J4662" t="s">
        <v>14046</v>
      </c>
      <c r="K4662" t="s">
        <v>22</v>
      </c>
      <c r="L4662">
        <v>50000000</v>
      </c>
      <c r="M4662">
        <v>104478416</v>
      </c>
      <c r="N4662" t="s">
        <v>2094</v>
      </c>
      <c r="O4662">
        <v>109</v>
      </c>
    </row>
    <row r="4663" spans="1:15" x14ac:dyDescent="0.25">
      <c r="A4663" t="s">
        <v>14047</v>
      </c>
      <c r="B4663" t="s">
        <v>2000</v>
      </c>
      <c r="C4663" t="s">
        <v>34</v>
      </c>
      <c r="D4663">
        <v>2005</v>
      </c>
      <c r="E4663" t="s">
        <v>14048</v>
      </c>
      <c r="F4663">
        <v>5.7</v>
      </c>
      <c r="G4663">
        <v>316000</v>
      </c>
      <c r="H4663" t="s">
        <v>12722</v>
      </c>
      <c r="I4663" t="s">
        <v>7301</v>
      </c>
      <c r="J4663" t="s">
        <v>14049</v>
      </c>
      <c r="K4663" t="s">
        <v>30</v>
      </c>
      <c r="L4663">
        <v>100000000</v>
      </c>
      <c r="M4663">
        <v>333535934</v>
      </c>
      <c r="N4663" t="s">
        <v>180</v>
      </c>
      <c r="O4663">
        <v>106</v>
      </c>
    </row>
    <row r="4664" spans="1:15" x14ac:dyDescent="0.25">
      <c r="A4664" t="s">
        <v>14050</v>
      </c>
      <c r="B4664" t="s">
        <v>16</v>
      </c>
      <c r="C4664" t="s">
        <v>104</v>
      </c>
      <c r="D4664">
        <v>2005</v>
      </c>
      <c r="E4664" t="s">
        <v>14051</v>
      </c>
      <c r="F4664">
        <v>7.4</v>
      </c>
      <c r="G4664">
        <v>144000</v>
      </c>
      <c r="H4664" t="s">
        <v>14052</v>
      </c>
      <c r="I4664" t="s">
        <v>14052</v>
      </c>
      <c r="J4664" t="s">
        <v>7688</v>
      </c>
      <c r="K4664" t="s">
        <v>22</v>
      </c>
      <c r="M4664">
        <v>3814717</v>
      </c>
      <c r="N4664" t="s">
        <v>14053</v>
      </c>
      <c r="O4664">
        <v>109</v>
      </c>
    </row>
    <row r="4665" spans="1:15" x14ac:dyDescent="0.25">
      <c r="A4665" t="s">
        <v>14054</v>
      </c>
      <c r="B4665" t="s">
        <v>2000</v>
      </c>
      <c r="C4665" t="s">
        <v>34</v>
      </c>
      <c r="D4665">
        <v>2005</v>
      </c>
      <c r="E4665" t="s">
        <v>14055</v>
      </c>
      <c r="F4665">
        <v>7.8</v>
      </c>
      <c r="G4665">
        <v>287000</v>
      </c>
      <c r="H4665" t="s">
        <v>6861</v>
      </c>
      <c r="I4665" t="s">
        <v>6861</v>
      </c>
      <c r="J4665" t="s">
        <v>14056</v>
      </c>
      <c r="K4665" t="s">
        <v>30</v>
      </c>
      <c r="L4665">
        <v>39000000</v>
      </c>
      <c r="M4665">
        <v>40445129</v>
      </c>
      <c r="N4665" t="s">
        <v>61</v>
      </c>
      <c r="O4665">
        <v>119</v>
      </c>
    </row>
    <row r="4666" spans="1:15" x14ac:dyDescent="0.25">
      <c r="A4666" t="s">
        <v>14057</v>
      </c>
      <c r="B4666" t="s">
        <v>2000</v>
      </c>
      <c r="C4666" t="s">
        <v>34</v>
      </c>
      <c r="D4666">
        <v>2005</v>
      </c>
      <c r="E4666" t="s">
        <v>13098</v>
      </c>
      <c r="F4666">
        <v>6.5</v>
      </c>
      <c r="G4666">
        <v>461000</v>
      </c>
      <c r="H4666" t="s">
        <v>9083</v>
      </c>
      <c r="I4666" t="s">
        <v>14058</v>
      </c>
      <c r="J4666" t="s">
        <v>6538</v>
      </c>
      <c r="K4666" t="s">
        <v>30</v>
      </c>
      <c r="L4666">
        <v>110000000</v>
      </c>
      <c r="M4666">
        <v>487287646</v>
      </c>
      <c r="N4666" t="s">
        <v>8628</v>
      </c>
      <c r="O4666">
        <v>120</v>
      </c>
    </row>
    <row r="4667" spans="1:15" x14ac:dyDescent="0.25">
      <c r="A4667" t="s">
        <v>269</v>
      </c>
      <c r="B4667" t="s">
        <v>2000</v>
      </c>
      <c r="C4667" t="s">
        <v>34</v>
      </c>
      <c r="D4667">
        <v>2005</v>
      </c>
      <c r="E4667" t="s">
        <v>14059</v>
      </c>
      <c r="F4667">
        <v>6.8</v>
      </c>
      <c r="G4667">
        <v>304000</v>
      </c>
      <c r="H4667" t="s">
        <v>8514</v>
      </c>
      <c r="I4667" t="s">
        <v>13328</v>
      </c>
      <c r="J4667" t="s">
        <v>9278</v>
      </c>
      <c r="K4667" t="s">
        <v>30</v>
      </c>
      <c r="L4667">
        <v>126000000</v>
      </c>
      <c r="M4667">
        <v>162949164</v>
      </c>
      <c r="N4667" t="s">
        <v>9689</v>
      </c>
      <c r="O4667">
        <v>136</v>
      </c>
    </row>
    <row r="4668" spans="1:15" x14ac:dyDescent="0.25">
      <c r="A4668" t="s">
        <v>14060</v>
      </c>
      <c r="B4668" t="s">
        <v>16</v>
      </c>
      <c r="C4668" t="s">
        <v>41</v>
      </c>
      <c r="D4668">
        <v>2005</v>
      </c>
      <c r="E4668" t="s">
        <v>14061</v>
      </c>
      <c r="F4668">
        <v>6.7</v>
      </c>
      <c r="G4668">
        <v>93000</v>
      </c>
      <c r="H4668" t="s">
        <v>14062</v>
      </c>
      <c r="I4668" t="s">
        <v>14062</v>
      </c>
      <c r="J4668" t="s">
        <v>12495</v>
      </c>
      <c r="K4668" t="s">
        <v>30</v>
      </c>
      <c r="L4668">
        <v>3000000</v>
      </c>
      <c r="M4668">
        <v>18637690</v>
      </c>
      <c r="N4668" t="s">
        <v>14063</v>
      </c>
      <c r="O4668">
        <v>94</v>
      </c>
    </row>
    <row r="4669" spans="1:15" x14ac:dyDescent="0.25">
      <c r="A4669" t="s">
        <v>14064</v>
      </c>
      <c r="B4669" t="s">
        <v>16</v>
      </c>
      <c r="C4669" t="s">
        <v>17</v>
      </c>
      <c r="D4669">
        <v>2005</v>
      </c>
      <c r="E4669" t="s">
        <v>14065</v>
      </c>
      <c r="F4669">
        <v>7.6</v>
      </c>
      <c r="G4669">
        <v>209000</v>
      </c>
      <c r="H4669" t="s">
        <v>289</v>
      </c>
      <c r="I4669" t="s">
        <v>289</v>
      </c>
      <c r="J4669" t="s">
        <v>9278</v>
      </c>
      <c r="K4669" t="s">
        <v>22</v>
      </c>
      <c r="L4669">
        <v>15000000</v>
      </c>
      <c r="M4669">
        <v>85638656</v>
      </c>
      <c r="N4669" t="s">
        <v>6567</v>
      </c>
      <c r="O4669">
        <v>124</v>
      </c>
    </row>
    <row r="4670" spans="1:15" x14ac:dyDescent="0.25">
      <c r="A4670" t="s">
        <v>14066</v>
      </c>
      <c r="B4670" t="s">
        <v>16</v>
      </c>
      <c r="C4670" t="s">
        <v>52</v>
      </c>
      <c r="D4670">
        <v>2005</v>
      </c>
      <c r="E4670" t="s">
        <v>14067</v>
      </c>
      <c r="F4670">
        <v>5.9</v>
      </c>
      <c r="G4670">
        <v>172000</v>
      </c>
      <c r="H4670" t="s">
        <v>12536</v>
      </c>
      <c r="I4670" t="s">
        <v>12536</v>
      </c>
      <c r="J4670" t="s">
        <v>14068</v>
      </c>
      <c r="K4670" t="s">
        <v>30</v>
      </c>
      <c r="L4670">
        <v>4800000</v>
      </c>
      <c r="M4670">
        <v>81979826</v>
      </c>
      <c r="N4670" t="s">
        <v>14069</v>
      </c>
      <c r="O4670">
        <v>94</v>
      </c>
    </row>
    <row r="4671" spans="1:15" x14ac:dyDescent="0.25">
      <c r="A4671" t="s">
        <v>14070</v>
      </c>
      <c r="B4671" t="s">
        <v>33</v>
      </c>
      <c r="C4671" t="s">
        <v>25</v>
      </c>
      <c r="D4671">
        <v>2005</v>
      </c>
      <c r="E4671" t="s">
        <v>14071</v>
      </c>
      <c r="F4671">
        <v>6.2</v>
      </c>
      <c r="G4671">
        <v>81000</v>
      </c>
      <c r="H4671" t="s">
        <v>10762</v>
      </c>
      <c r="I4671" t="s">
        <v>14072</v>
      </c>
      <c r="J4671" t="s">
        <v>508</v>
      </c>
      <c r="K4671" t="s">
        <v>30</v>
      </c>
      <c r="L4671">
        <v>35000000</v>
      </c>
      <c r="M4671">
        <v>86369815</v>
      </c>
      <c r="N4671" t="s">
        <v>1725</v>
      </c>
      <c r="O4671">
        <v>100</v>
      </c>
    </row>
    <row r="4672" spans="1:15" x14ac:dyDescent="0.25">
      <c r="A4672" t="s">
        <v>14073</v>
      </c>
      <c r="B4672" t="s">
        <v>16</v>
      </c>
      <c r="C4672" t="s">
        <v>34</v>
      </c>
      <c r="D4672">
        <v>2005</v>
      </c>
      <c r="E4672" t="s">
        <v>14074</v>
      </c>
      <c r="F4672">
        <v>6.3</v>
      </c>
      <c r="G4672">
        <v>75000</v>
      </c>
      <c r="H4672" t="s">
        <v>14075</v>
      </c>
      <c r="I4672" t="s">
        <v>126</v>
      </c>
      <c r="J4672" t="s">
        <v>2645</v>
      </c>
      <c r="K4672" t="s">
        <v>453</v>
      </c>
      <c r="L4672">
        <v>30000000</v>
      </c>
      <c r="M4672">
        <v>35294470</v>
      </c>
      <c r="N4672" t="s">
        <v>13658</v>
      </c>
      <c r="O4672">
        <v>109</v>
      </c>
    </row>
    <row r="4673" spans="1:15" x14ac:dyDescent="0.25">
      <c r="A4673" t="s">
        <v>14076</v>
      </c>
      <c r="B4673" t="s">
        <v>33</v>
      </c>
      <c r="C4673" t="s">
        <v>390</v>
      </c>
      <c r="D4673">
        <v>2005</v>
      </c>
      <c r="E4673" t="s">
        <v>13886</v>
      </c>
      <c r="F4673">
        <v>6.9</v>
      </c>
      <c r="G4673">
        <v>376000</v>
      </c>
      <c r="H4673" t="s">
        <v>10263</v>
      </c>
      <c r="I4673" t="s">
        <v>14077</v>
      </c>
      <c r="J4673" t="s">
        <v>7709</v>
      </c>
      <c r="K4673" t="s">
        <v>30</v>
      </c>
      <c r="L4673">
        <v>75000000</v>
      </c>
      <c r="M4673">
        <v>542063846</v>
      </c>
      <c r="N4673" t="s">
        <v>10176</v>
      </c>
      <c r="O4673">
        <v>86</v>
      </c>
    </row>
    <row r="4674" spans="1:15" x14ac:dyDescent="0.25">
      <c r="A4674" t="s">
        <v>14078</v>
      </c>
      <c r="B4674" t="s">
        <v>16</v>
      </c>
      <c r="C4674" t="s">
        <v>17</v>
      </c>
      <c r="D4674">
        <v>2005</v>
      </c>
      <c r="E4674" t="s">
        <v>14079</v>
      </c>
      <c r="F4674">
        <v>7.1</v>
      </c>
      <c r="G4674">
        <v>156000</v>
      </c>
      <c r="H4674" t="s">
        <v>14080</v>
      </c>
      <c r="I4674" t="s">
        <v>14081</v>
      </c>
      <c r="J4674" t="s">
        <v>14082</v>
      </c>
      <c r="K4674" t="s">
        <v>30</v>
      </c>
      <c r="L4674">
        <v>950000</v>
      </c>
      <c r="M4674">
        <v>7022209</v>
      </c>
      <c r="N4674" t="s">
        <v>10358</v>
      </c>
      <c r="O4674">
        <v>104</v>
      </c>
    </row>
    <row r="4675" spans="1:15" x14ac:dyDescent="0.25">
      <c r="A4675" t="s">
        <v>14083</v>
      </c>
      <c r="B4675" t="s">
        <v>33</v>
      </c>
      <c r="C4675" t="s">
        <v>41</v>
      </c>
      <c r="D4675">
        <v>2005</v>
      </c>
      <c r="E4675" t="s">
        <v>14084</v>
      </c>
      <c r="F4675">
        <v>6.5</v>
      </c>
      <c r="G4675">
        <v>56000</v>
      </c>
      <c r="H4675" t="s">
        <v>4877</v>
      </c>
      <c r="I4675" t="s">
        <v>14085</v>
      </c>
      <c r="J4675" t="s">
        <v>14086</v>
      </c>
      <c r="K4675" t="s">
        <v>30</v>
      </c>
      <c r="L4675">
        <v>25000000</v>
      </c>
      <c r="M4675">
        <v>42013878</v>
      </c>
      <c r="N4675" t="s">
        <v>11132</v>
      </c>
      <c r="O4675">
        <v>119</v>
      </c>
    </row>
    <row r="4676" spans="1:15" x14ac:dyDescent="0.25">
      <c r="A4676" t="s">
        <v>14087</v>
      </c>
      <c r="B4676" t="s">
        <v>2000</v>
      </c>
      <c r="C4676" t="s">
        <v>41</v>
      </c>
      <c r="D4676">
        <v>2005</v>
      </c>
      <c r="E4676" t="s">
        <v>13886</v>
      </c>
      <c r="F4676">
        <v>6.4</v>
      </c>
      <c r="G4676">
        <v>167000</v>
      </c>
      <c r="H4676" t="s">
        <v>8015</v>
      </c>
      <c r="I4676" t="s">
        <v>8094</v>
      </c>
      <c r="J4676" t="s">
        <v>8517</v>
      </c>
      <c r="K4676" t="s">
        <v>30</v>
      </c>
      <c r="L4676">
        <v>82000000</v>
      </c>
      <c r="M4676">
        <v>191466556</v>
      </c>
      <c r="N4676" t="s">
        <v>44</v>
      </c>
      <c r="O4676">
        <v>113</v>
      </c>
    </row>
    <row r="4677" spans="1:15" x14ac:dyDescent="0.25">
      <c r="A4677" t="s">
        <v>14088</v>
      </c>
      <c r="B4677" t="s">
        <v>2000</v>
      </c>
      <c r="C4677" t="s">
        <v>1205</v>
      </c>
      <c r="D4677">
        <v>2005</v>
      </c>
      <c r="E4677" t="s">
        <v>13998</v>
      </c>
      <c r="F4677">
        <v>6.5</v>
      </c>
      <c r="G4677">
        <v>115000</v>
      </c>
      <c r="H4677" t="s">
        <v>696</v>
      </c>
      <c r="I4677" t="s">
        <v>14089</v>
      </c>
      <c r="J4677" t="s">
        <v>14090</v>
      </c>
      <c r="K4677" t="s">
        <v>30</v>
      </c>
      <c r="L4677">
        <v>26000000</v>
      </c>
      <c r="M4677">
        <v>96258201</v>
      </c>
      <c r="N4677" t="s">
        <v>9689</v>
      </c>
      <c r="O4677">
        <v>85</v>
      </c>
    </row>
    <row r="4678" spans="1:15" x14ac:dyDescent="0.25">
      <c r="A4678" t="s">
        <v>14091</v>
      </c>
      <c r="B4678" t="s">
        <v>16</v>
      </c>
      <c r="C4678" t="s">
        <v>52</v>
      </c>
      <c r="D4678">
        <v>2005</v>
      </c>
      <c r="E4678" t="s">
        <v>13550</v>
      </c>
      <c r="F4678">
        <v>5.4</v>
      </c>
      <c r="G4678">
        <v>118000</v>
      </c>
      <c r="H4678" t="s">
        <v>14092</v>
      </c>
      <c r="I4678" t="s">
        <v>14093</v>
      </c>
      <c r="J4678" t="s">
        <v>14094</v>
      </c>
      <c r="K4678" t="s">
        <v>248</v>
      </c>
      <c r="L4678">
        <v>40000000</v>
      </c>
      <c r="M4678">
        <v>68766121</v>
      </c>
      <c r="N4678" t="s">
        <v>23</v>
      </c>
      <c r="O4678">
        <v>113</v>
      </c>
    </row>
    <row r="4679" spans="1:15" x14ac:dyDescent="0.25">
      <c r="A4679" t="s">
        <v>14095</v>
      </c>
      <c r="B4679" t="s">
        <v>16</v>
      </c>
      <c r="C4679" t="s">
        <v>34</v>
      </c>
      <c r="D4679">
        <v>2005</v>
      </c>
      <c r="E4679" t="s">
        <v>13522</v>
      </c>
      <c r="F4679">
        <v>6.8</v>
      </c>
      <c r="G4679">
        <v>138000</v>
      </c>
      <c r="H4679" t="s">
        <v>6221</v>
      </c>
      <c r="I4679" t="s">
        <v>14096</v>
      </c>
      <c r="J4679" t="s">
        <v>9041</v>
      </c>
      <c r="K4679" t="s">
        <v>30</v>
      </c>
      <c r="L4679">
        <v>45000000</v>
      </c>
      <c r="M4679">
        <v>92374674</v>
      </c>
      <c r="N4679" t="s">
        <v>44</v>
      </c>
      <c r="O4679">
        <v>109</v>
      </c>
    </row>
    <row r="4680" spans="1:15" x14ac:dyDescent="0.25">
      <c r="A4680" t="s">
        <v>14097</v>
      </c>
      <c r="B4680" t="s">
        <v>2000</v>
      </c>
      <c r="C4680" t="s">
        <v>41</v>
      </c>
      <c r="D4680">
        <v>2005</v>
      </c>
      <c r="E4680" t="s">
        <v>14098</v>
      </c>
      <c r="F4680">
        <v>5.0999999999999996</v>
      </c>
      <c r="G4680">
        <v>76000</v>
      </c>
      <c r="H4680" t="s">
        <v>11881</v>
      </c>
      <c r="I4680" t="s">
        <v>14099</v>
      </c>
      <c r="J4680" t="s">
        <v>14100</v>
      </c>
      <c r="K4680" t="s">
        <v>30</v>
      </c>
      <c r="L4680">
        <v>50000000</v>
      </c>
      <c r="M4680">
        <v>111069515</v>
      </c>
      <c r="N4680" t="s">
        <v>23</v>
      </c>
      <c r="O4680">
        <v>104</v>
      </c>
    </row>
    <row r="4681" spans="1:15" x14ac:dyDescent="0.25">
      <c r="A4681" t="s">
        <v>14101</v>
      </c>
      <c r="B4681" t="s">
        <v>2000</v>
      </c>
      <c r="C4681" t="s">
        <v>104</v>
      </c>
      <c r="D4681">
        <v>2005</v>
      </c>
      <c r="E4681" t="s">
        <v>13643</v>
      </c>
      <c r="F4681">
        <v>6.4</v>
      </c>
      <c r="G4681">
        <v>101000</v>
      </c>
      <c r="H4681" t="s">
        <v>621</v>
      </c>
      <c r="I4681" t="s">
        <v>3079</v>
      </c>
      <c r="J4681" t="s">
        <v>5214</v>
      </c>
      <c r="K4681" t="s">
        <v>22</v>
      </c>
      <c r="L4681">
        <v>80000000</v>
      </c>
      <c r="M4681">
        <v>162944923</v>
      </c>
      <c r="N4681" t="s">
        <v>61</v>
      </c>
      <c r="O4681">
        <v>128</v>
      </c>
    </row>
    <row r="4682" spans="1:15" x14ac:dyDescent="0.25">
      <c r="A4682" t="s">
        <v>14102</v>
      </c>
      <c r="B4682" t="s">
        <v>2000</v>
      </c>
      <c r="C4682" t="s">
        <v>63</v>
      </c>
      <c r="D4682">
        <v>2005</v>
      </c>
      <c r="E4682" t="s">
        <v>13996</v>
      </c>
      <c r="F4682">
        <v>7.8</v>
      </c>
      <c r="G4682">
        <v>239000</v>
      </c>
      <c r="H4682" t="s">
        <v>8813</v>
      </c>
      <c r="I4682" t="s">
        <v>14103</v>
      </c>
      <c r="J4682" t="s">
        <v>10571</v>
      </c>
      <c r="K4682" t="s">
        <v>30</v>
      </c>
      <c r="L4682">
        <v>28000000</v>
      </c>
      <c r="M4682">
        <v>186797986</v>
      </c>
      <c r="N4682" t="s">
        <v>9112</v>
      </c>
      <c r="O4682">
        <v>136</v>
      </c>
    </row>
    <row r="4683" spans="1:15" x14ac:dyDescent="0.25">
      <c r="A4683" t="s">
        <v>14104</v>
      </c>
      <c r="B4683" t="s">
        <v>2000</v>
      </c>
      <c r="C4683" t="s">
        <v>63</v>
      </c>
      <c r="D4683">
        <v>2005</v>
      </c>
      <c r="E4683" t="s">
        <v>13533</v>
      </c>
      <c r="F4683">
        <v>7.1</v>
      </c>
      <c r="G4683">
        <v>53000</v>
      </c>
      <c r="H4683" t="s">
        <v>12955</v>
      </c>
      <c r="I4683" t="s">
        <v>14105</v>
      </c>
      <c r="J4683" t="s">
        <v>10671</v>
      </c>
      <c r="K4683" t="s">
        <v>30</v>
      </c>
      <c r="L4683">
        <v>25000000</v>
      </c>
      <c r="M4683">
        <v>13411957</v>
      </c>
      <c r="N4683" t="s">
        <v>31</v>
      </c>
      <c r="O4683">
        <v>107</v>
      </c>
    </row>
    <row r="4684" spans="1:15" x14ac:dyDescent="0.25">
      <c r="A4684" t="s">
        <v>14106</v>
      </c>
      <c r="B4684" t="s">
        <v>16</v>
      </c>
      <c r="C4684" t="s">
        <v>34</v>
      </c>
      <c r="D4684">
        <v>2005</v>
      </c>
      <c r="E4684" t="s">
        <v>14067</v>
      </c>
      <c r="F4684">
        <v>7.5</v>
      </c>
      <c r="G4684">
        <v>216000</v>
      </c>
      <c r="H4684" t="s">
        <v>496</v>
      </c>
      <c r="I4684" t="s">
        <v>14107</v>
      </c>
      <c r="J4684" t="s">
        <v>11488</v>
      </c>
      <c r="K4684" t="s">
        <v>30</v>
      </c>
      <c r="L4684">
        <v>70000000</v>
      </c>
      <c r="M4684">
        <v>130982129</v>
      </c>
      <c r="N4684" t="s">
        <v>9689</v>
      </c>
      <c r="O4684">
        <v>164</v>
      </c>
    </row>
    <row r="4685" spans="1:15" x14ac:dyDescent="0.25">
      <c r="A4685" t="s">
        <v>14108</v>
      </c>
      <c r="B4685" t="s">
        <v>16</v>
      </c>
      <c r="C4685" t="s">
        <v>41</v>
      </c>
      <c r="D4685">
        <v>2005</v>
      </c>
      <c r="E4685" t="s">
        <v>13996</v>
      </c>
      <c r="F4685">
        <v>7.5</v>
      </c>
      <c r="G4685">
        <v>219000</v>
      </c>
      <c r="H4685" t="s">
        <v>3885</v>
      </c>
      <c r="I4685" t="s">
        <v>14109</v>
      </c>
      <c r="J4685" t="s">
        <v>4915</v>
      </c>
      <c r="K4685" t="s">
        <v>30</v>
      </c>
      <c r="L4685">
        <v>15000000</v>
      </c>
      <c r="M4685">
        <v>15785148</v>
      </c>
      <c r="N4685" t="s">
        <v>23</v>
      </c>
      <c r="O4685">
        <v>103</v>
      </c>
    </row>
    <row r="4686" spans="1:15" x14ac:dyDescent="0.25">
      <c r="A4686" t="s">
        <v>14110</v>
      </c>
      <c r="B4686" t="s">
        <v>16</v>
      </c>
      <c r="C4686" t="s">
        <v>17</v>
      </c>
      <c r="D4686">
        <v>2005</v>
      </c>
      <c r="E4686" t="s">
        <v>14111</v>
      </c>
      <c r="F4686">
        <v>7.4</v>
      </c>
      <c r="G4686">
        <v>135000</v>
      </c>
      <c r="H4686" t="s">
        <v>12400</v>
      </c>
      <c r="I4686" t="s">
        <v>14112</v>
      </c>
      <c r="J4686" t="s">
        <v>8102</v>
      </c>
      <c r="K4686" t="s">
        <v>22</v>
      </c>
      <c r="L4686">
        <v>25000000</v>
      </c>
      <c r="M4686">
        <v>82468097</v>
      </c>
      <c r="N4686" t="s">
        <v>12699</v>
      </c>
      <c r="O4686">
        <v>129</v>
      </c>
    </row>
    <row r="4687" spans="1:15" x14ac:dyDescent="0.25">
      <c r="A4687" t="s">
        <v>14113</v>
      </c>
      <c r="B4687" t="s">
        <v>33</v>
      </c>
      <c r="C4687" t="s">
        <v>34</v>
      </c>
      <c r="D4687">
        <v>2005</v>
      </c>
      <c r="E4687" t="s">
        <v>13813</v>
      </c>
      <c r="F4687">
        <v>5.6</v>
      </c>
      <c r="G4687">
        <v>90000</v>
      </c>
      <c r="H4687" t="s">
        <v>12045</v>
      </c>
      <c r="I4687" t="s">
        <v>14114</v>
      </c>
      <c r="J4687" t="s">
        <v>11822</v>
      </c>
      <c r="K4687" t="s">
        <v>195</v>
      </c>
      <c r="L4687">
        <v>56000000</v>
      </c>
      <c r="M4687">
        <v>198636868</v>
      </c>
      <c r="N4687" t="s">
        <v>1725</v>
      </c>
      <c r="O4687">
        <v>95</v>
      </c>
    </row>
    <row r="4688" spans="1:15" x14ac:dyDescent="0.25">
      <c r="A4688" t="s">
        <v>14115</v>
      </c>
      <c r="B4688" t="s">
        <v>16</v>
      </c>
      <c r="C4688" t="s">
        <v>17</v>
      </c>
      <c r="D4688">
        <v>2005</v>
      </c>
      <c r="E4688" t="s">
        <v>14055</v>
      </c>
      <c r="F4688">
        <v>7.4</v>
      </c>
      <c r="G4688">
        <v>228000</v>
      </c>
      <c r="H4688" t="s">
        <v>582</v>
      </c>
      <c r="I4688" t="s">
        <v>8622</v>
      </c>
      <c r="J4688" t="s">
        <v>13765</v>
      </c>
      <c r="K4688" t="s">
        <v>195</v>
      </c>
      <c r="L4688">
        <v>32000000</v>
      </c>
      <c r="M4688">
        <v>61385065</v>
      </c>
      <c r="N4688" t="s">
        <v>2027</v>
      </c>
      <c r="O4688">
        <v>96</v>
      </c>
    </row>
    <row r="4689" spans="1:15" x14ac:dyDescent="0.25">
      <c r="A4689" t="s">
        <v>14116</v>
      </c>
      <c r="B4689" t="s">
        <v>16</v>
      </c>
      <c r="C4689" t="s">
        <v>52</v>
      </c>
      <c r="D4689">
        <v>2005</v>
      </c>
      <c r="E4689" t="s">
        <v>14059</v>
      </c>
      <c r="F4689">
        <v>6.8</v>
      </c>
      <c r="G4689">
        <v>95000</v>
      </c>
      <c r="H4689" t="s">
        <v>13006</v>
      </c>
      <c r="I4689" t="s">
        <v>13006</v>
      </c>
      <c r="J4689" t="s">
        <v>13007</v>
      </c>
      <c r="K4689" t="s">
        <v>30</v>
      </c>
      <c r="L4689">
        <v>7000000</v>
      </c>
      <c r="M4689">
        <v>20901859</v>
      </c>
      <c r="N4689" t="s">
        <v>10358</v>
      </c>
      <c r="O4689">
        <v>107</v>
      </c>
    </row>
    <row r="4690" spans="1:15" x14ac:dyDescent="0.25">
      <c r="A4690" t="s">
        <v>14117</v>
      </c>
      <c r="B4690" t="s">
        <v>2000</v>
      </c>
      <c r="C4690" t="s">
        <v>41</v>
      </c>
      <c r="D4690">
        <v>2005</v>
      </c>
      <c r="E4690" t="s">
        <v>13179</v>
      </c>
      <c r="F4690">
        <v>6.6</v>
      </c>
      <c r="G4690">
        <v>301000</v>
      </c>
      <c r="H4690" t="s">
        <v>8668</v>
      </c>
      <c r="I4690" t="s">
        <v>14118</v>
      </c>
      <c r="J4690" t="s">
        <v>7640</v>
      </c>
      <c r="K4690" t="s">
        <v>30</v>
      </c>
      <c r="L4690">
        <v>70000000</v>
      </c>
      <c r="M4690">
        <v>371594210</v>
      </c>
      <c r="N4690" t="s">
        <v>31</v>
      </c>
      <c r="O4690">
        <v>118</v>
      </c>
    </row>
    <row r="4691" spans="1:15" x14ac:dyDescent="0.25">
      <c r="A4691" t="s">
        <v>14119</v>
      </c>
      <c r="B4691" t="s">
        <v>33</v>
      </c>
      <c r="C4691" t="s">
        <v>25</v>
      </c>
      <c r="D4691">
        <v>2005</v>
      </c>
      <c r="E4691" t="s">
        <v>14120</v>
      </c>
      <c r="F4691">
        <v>6.8</v>
      </c>
      <c r="G4691">
        <v>22000</v>
      </c>
      <c r="H4691" t="s">
        <v>14121</v>
      </c>
      <c r="I4691" t="s">
        <v>14122</v>
      </c>
      <c r="J4691" t="s">
        <v>14123</v>
      </c>
      <c r="K4691" t="s">
        <v>22</v>
      </c>
      <c r="L4691">
        <v>4000000</v>
      </c>
      <c r="M4691">
        <v>866999</v>
      </c>
      <c r="N4691" t="s">
        <v>11074</v>
      </c>
      <c r="O4691">
        <v>101</v>
      </c>
    </row>
    <row r="4692" spans="1:15" x14ac:dyDescent="0.25">
      <c r="A4692" t="s">
        <v>14124</v>
      </c>
      <c r="B4692" t="s">
        <v>2000</v>
      </c>
      <c r="C4692" t="s">
        <v>17</v>
      </c>
      <c r="D4692">
        <v>2005</v>
      </c>
      <c r="E4692" t="s">
        <v>14004</v>
      </c>
      <c r="F4692">
        <v>6.9</v>
      </c>
      <c r="G4692">
        <v>49000</v>
      </c>
      <c r="H4692" t="s">
        <v>2052</v>
      </c>
      <c r="I4692" t="s">
        <v>14125</v>
      </c>
      <c r="J4692" t="s">
        <v>10926</v>
      </c>
      <c r="K4692" t="s">
        <v>30</v>
      </c>
      <c r="L4692">
        <v>40000000</v>
      </c>
      <c r="M4692">
        <v>31670620</v>
      </c>
      <c r="N4692" t="s">
        <v>14126</v>
      </c>
      <c r="O4692">
        <v>135</v>
      </c>
    </row>
    <row r="4693" spans="1:15" x14ac:dyDescent="0.25">
      <c r="A4693" t="s">
        <v>14127</v>
      </c>
      <c r="B4693" t="s">
        <v>33</v>
      </c>
      <c r="C4693" t="s">
        <v>390</v>
      </c>
      <c r="D4693">
        <v>2005</v>
      </c>
      <c r="E4693" t="s">
        <v>13672</v>
      </c>
      <c r="F4693">
        <v>6.3</v>
      </c>
      <c r="G4693">
        <v>137000</v>
      </c>
      <c r="H4693" t="s">
        <v>12442</v>
      </c>
      <c r="I4693" t="s">
        <v>14128</v>
      </c>
      <c r="J4693" t="s">
        <v>9007</v>
      </c>
      <c r="K4693" t="s">
        <v>30</v>
      </c>
      <c r="L4693">
        <v>75000000</v>
      </c>
      <c r="M4693">
        <v>262511490</v>
      </c>
      <c r="N4693" t="s">
        <v>14129</v>
      </c>
      <c r="O4693">
        <v>91</v>
      </c>
    </row>
    <row r="4694" spans="1:15" x14ac:dyDescent="0.25">
      <c r="A4694" t="s">
        <v>14130</v>
      </c>
      <c r="B4694" t="s">
        <v>16</v>
      </c>
      <c r="C4694" t="s">
        <v>34</v>
      </c>
      <c r="D4694">
        <v>2005</v>
      </c>
      <c r="E4694" t="s">
        <v>14131</v>
      </c>
      <c r="F4694">
        <v>7</v>
      </c>
      <c r="G4694">
        <v>179000</v>
      </c>
      <c r="H4694" t="s">
        <v>10664</v>
      </c>
      <c r="I4694" t="s">
        <v>11254</v>
      </c>
      <c r="J4694" t="s">
        <v>10809</v>
      </c>
      <c r="K4694" t="s">
        <v>30</v>
      </c>
      <c r="L4694">
        <v>72000000</v>
      </c>
      <c r="M4694">
        <v>97076152</v>
      </c>
      <c r="N4694" t="s">
        <v>61</v>
      </c>
      <c r="O4694">
        <v>125</v>
      </c>
    </row>
    <row r="4695" spans="1:15" x14ac:dyDescent="0.25">
      <c r="A4695" t="s">
        <v>14132</v>
      </c>
      <c r="B4695" t="s">
        <v>2000</v>
      </c>
      <c r="C4695" t="s">
        <v>34</v>
      </c>
      <c r="D4695">
        <v>2005</v>
      </c>
      <c r="E4695" t="s">
        <v>14055</v>
      </c>
      <c r="F4695">
        <v>5.9</v>
      </c>
      <c r="G4695">
        <v>74000</v>
      </c>
      <c r="H4695" t="s">
        <v>2885</v>
      </c>
      <c r="I4695" t="s">
        <v>13663</v>
      </c>
      <c r="J4695" t="s">
        <v>10550</v>
      </c>
      <c r="K4695" t="s">
        <v>30</v>
      </c>
      <c r="L4695">
        <v>50000000</v>
      </c>
      <c r="M4695">
        <v>46117696</v>
      </c>
      <c r="N4695" t="s">
        <v>31</v>
      </c>
      <c r="O4695">
        <v>110</v>
      </c>
    </row>
    <row r="4696" spans="1:15" x14ac:dyDescent="0.25">
      <c r="A4696" t="s">
        <v>14133</v>
      </c>
      <c r="B4696" t="s">
        <v>16</v>
      </c>
      <c r="C4696" t="s">
        <v>52</v>
      </c>
      <c r="D4696">
        <v>2005</v>
      </c>
      <c r="E4696" t="s">
        <v>14134</v>
      </c>
      <c r="F4696">
        <v>6.6</v>
      </c>
      <c r="G4696">
        <v>239000</v>
      </c>
      <c r="H4696" t="s">
        <v>14135</v>
      </c>
      <c r="I4696" t="s">
        <v>13494</v>
      </c>
      <c r="J4696" t="s">
        <v>14136</v>
      </c>
      <c r="K4696" t="s">
        <v>195</v>
      </c>
      <c r="L4696">
        <v>4000000</v>
      </c>
      <c r="M4696">
        <v>147748505</v>
      </c>
      <c r="N4696" t="s">
        <v>14137</v>
      </c>
      <c r="O4696">
        <v>93</v>
      </c>
    </row>
    <row r="4697" spans="1:15" x14ac:dyDescent="0.25">
      <c r="A4697" t="s">
        <v>14138</v>
      </c>
      <c r="B4697" t="s">
        <v>16</v>
      </c>
      <c r="C4697" t="s">
        <v>34</v>
      </c>
      <c r="D4697">
        <v>2005</v>
      </c>
      <c r="E4697" t="s">
        <v>14139</v>
      </c>
      <c r="F4697">
        <v>6.4</v>
      </c>
      <c r="G4697">
        <v>92000</v>
      </c>
      <c r="H4697" t="s">
        <v>10083</v>
      </c>
      <c r="I4697" t="s">
        <v>2909</v>
      </c>
      <c r="J4697" t="s">
        <v>11244</v>
      </c>
      <c r="K4697" t="s">
        <v>453</v>
      </c>
      <c r="M4697">
        <v>7155807</v>
      </c>
      <c r="N4697" t="s">
        <v>12255</v>
      </c>
      <c r="O4697">
        <v>111</v>
      </c>
    </row>
    <row r="4698" spans="1:15" x14ac:dyDescent="0.25">
      <c r="A4698" t="s">
        <v>14140</v>
      </c>
      <c r="B4698" t="s">
        <v>2000</v>
      </c>
      <c r="C4698" t="s">
        <v>17</v>
      </c>
      <c r="D4698">
        <v>2005</v>
      </c>
      <c r="E4698" t="s">
        <v>14141</v>
      </c>
      <c r="F4698">
        <v>6.3</v>
      </c>
      <c r="G4698">
        <v>155000</v>
      </c>
      <c r="H4698" t="s">
        <v>14142</v>
      </c>
      <c r="I4698" t="s">
        <v>14143</v>
      </c>
      <c r="J4698" t="s">
        <v>4363</v>
      </c>
      <c r="K4698" t="s">
        <v>30</v>
      </c>
      <c r="L4698">
        <v>55000000</v>
      </c>
      <c r="M4698">
        <v>223387299</v>
      </c>
      <c r="N4698" t="s">
        <v>2094</v>
      </c>
      <c r="O4698">
        <v>98</v>
      </c>
    </row>
    <row r="4699" spans="1:15" x14ac:dyDescent="0.25">
      <c r="A4699" t="s">
        <v>14144</v>
      </c>
      <c r="B4699" t="s">
        <v>2000</v>
      </c>
      <c r="C4699" t="s">
        <v>63</v>
      </c>
      <c r="D4699">
        <v>2005</v>
      </c>
      <c r="E4699" t="s">
        <v>13731</v>
      </c>
      <c r="F4699">
        <v>7.3</v>
      </c>
      <c r="G4699">
        <v>133000</v>
      </c>
      <c r="H4699" t="s">
        <v>7625</v>
      </c>
      <c r="I4699" t="s">
        <v>11559</v>
      </c>
      <c r="J4699" t="s">
        <v>9412</v>
      </c>
      <c r="K4699" t="s">
        <v>30</v>
      </c>
      <c r="L4699">
        <v>30000000</v>
      </c>
      <c r="M4699">
        <v>76669554</v>
      </c>
      <c r="N4699" t="s">
        <v>14144</v>
      </c>
      <c r="O4699">
        <v>136</v>
      </c>
    </row>
    <row r="4700" spans="1:15" x14ac:dyDescent="0.25">
      <c r="A4700" t="s">
        <v>14145</v>
      </c>
      <c r="B4700" t="s">
        <v>2000</v>
      </c>
      <c r="C4700" t="s">
        <v>17</v>
      </c>
      <c r="D4700">
        <v>2005</v>
      </c>
      <c r="E4700" t="s">
        <v>14048</v>
      </c>
      <c r="F4700">
        <v>5.6</v>
      </c>
      <c r="G4700">
        <v>60000</v>
      </c>
      <c r="H4700" t="s">
        <v>10468</v>
      </c>
      <c r="I4700" t="s">
        <v>14146</v>
      </c>
      <c r="J4700" t="s">
        <v>2890</v>
      </c>
      <c r="K4700" t="s">
        <v>30</v>
      </c>
      <c r="L4700">
        <v>30000000</v>
      </c>
      <c r="M4700">
        <v>68357079</v>
      </c>
      <c r="N4700" t="s">
        <v>2094</v>
      </c>
      <c r="O4700">
        <v>105</v>
      </c>
    </row>
    <row r="4701" spans="1:15" x14ac:dyDescent="0.25">
      <c r="A4701" t="s">
        <v>14147</v>
      </c>
      <c r="B4701" t="s">
        <v>16</v>
      </c>
      <c r="C4701" t="s">
        <v>34</v>
      </c>
      <c r="D4701">
        <v>2005</v>
      </c>
      <c r="E4701" t="s">
        <v>14148</v>
      </c>
      <c r="F4701">
        <v>7.6</v>
      </c>
      <c r="G4701">
        <v>300000</v>
      </c>
      <c r="H4701" t="s">
        <v>9579</v>
      </c>
      <c r="I4701" t="s">
        <v>9579</v>
      </c>
      <c r="J4701" t="s">
        <v>1536</v>
      </c>
      <c r="K4701" t="s">
        <v>453</v>
      </c>
      <c r="L4701">
        <v>50000000</v>
      </c>
      <c r="M4701">
        <v>72617068</v>
      </c>
      <c r="N4701" t="s">
        <v>14149</v>
      </c>
      <c r="O4701">
        <v>122</v>
      </c>
    </row>
    <row r="4702" spans="1:15" x14ac:dyDescent="0.25">
      <c r="A4702" t="s">
        <v>14150</v>
      </c>
      <c r="B4702" t="s">
        <v>33</v>
      </c>
      <c r="C4702" t="s">
        <v>34</v>
      </c>
      <c r="D4702">
        <v>2005</v>
      </c>
      <c r="E4702" t="s">
        <v>14151</v>
      </c>
      <c r="F4702">
        <v>6.2</v>
      </c>
      <c r="G4702">
        <v>97000</v>
      </c>
      <c r="H4702" t="s">
        <v>9084</v>
      </c>
      <c r="I4702" t="s">
        <v>13690</v>
      </c>
      <c r="J4702" t="s">
        <v>14152</v>
      </c>
      <c r="K4702" t="s">
        <v>30</v>
      </c>
      <c r="L4702">
        <v>65000000</v>
      </c>
      <c r="M4702">
        <v>65079104</v>
      </c>
      <c r="N4702" t="s">
        <v>31</v>
      </c>
      <c r="O4702">
        <v>101</v>
      </c>
    </row>
    <row r="4703" spans="1:15" x14ac:dyDescent="0.25">
      <c r="A4703" t="s">
        <v>14153</v>
      </c>
      <c r="B4703" t="s">
        <v>16</v>
      </c>
      <c r="C4703" t="s">
        <v>104</v>
      </c>
      <c r="D4703">
        <v>2005</v>
      </c>
      <c r="E4703" t="s">
        <v>14154</v>
      </c>
      <c r="F4703">
        <v>6.2</v>
      </c>
      <c r="G4703">
        <v>16000</v>
      </c>
      <c r="H4703" t="s">
        <v>10788</v>
      </c>
      <c r="I4703" t="s">
        <v>14155</v>
      </c>
      <c r="J4703" t="s">
        <v>14156</v>
      </c>
      <c r="K4703" t="s">
        <v>30</v>
      </c>
      <c r="L4703">
        <v>900000</v>
      </c>
      <c r="M4703">
        <v>381420</v>
      </c>
      <c r="N4703" t="s">
        <v>14157</v>
      </c>
      <c r="O4703">
        <v>96</v>
      </c>
    </row>
    <row r="4704" spans="1:15" x14ac:dyDescent="0.25">
      <c r="A4704" t="s">
        <v>14158</v>
      </c>
      <c r="B4704" t="s">
        <v>16</v>
      </c>
      <c r="C4704" t="s">
        <v>52</v>
      </c>
      <c r="D4704">
        <v>2005</v>
      </c>
      <c r="E4704" t="s">
        <v>14159</v>
      </c>
      <c r="F4704">
        <v>6</v>
      </c>
      <c r="G4704">
        <v>107000</v>
      </c>
      <c r="H4704" t="s">
        <v>14160</v>
      </c>
      <c r="I4704" t="s">
        <v>13575</v>
      </c>
      <c r="J4704" t="s">
        <v>12495</v>
      </c>
      <c r="K4704" t="s">
        <v>30</v>
      </c>
      <c r="L4704">
        <v>19000000</v>
      </c>
      <c r="M4704">
        <v>107516369</v>
      </c>
      <c r="N4704" t="s">
        <v>118</v>
      </c>
      <c r="O4704">
        <v>90</v>
      </c>
    </row>
    <row r="4705" spans="1:15" x14ac:dyDescent="0.25">
      <c r="A4705" t="s">
        <v>14161</v>
      </c>
      <c r="B4705" t="s">
        <v>2000</v>
      </c>
      <c r="C4705" t="s">
        <v>41</v>
      </c>
      <c r="D4705">
        <v>2005</v>
      </c>
      <c r="E4705" t="s">
        <v>13813</v>
      </c>
      <c r="F4705">
        <v>5.6</v>
      </c>
      <c r="G4705">
        <v>68000</v>
      </c>
      <c r="H4705" t="s">
        <v>8502</v>
      </c>
      <c r="I4705" t="s">
        <v>2951</v>
      </c>
      <c r="J4705" t="s">
        <v>160</v>
      </c>
      <c r="K4705" t="s">
        <v>30</v>
      </c>
      <c r="L4705">
        <v>53000000</v>
      </c>
      <c r="M4705">
        <v>95763716</v>
      </c>
      <c r="N4705" t="s">
        <v>118</v>
      </c>
      <c r="O4705">
        <v>118</v>
      </c>
    </row>
    <row r="4706" spans="1:15" x14ac:dyDescent="0.25">
      <c r="A4706" t="s">
        <v>14162</v>
      </c>
      <c r="B4706" t="s">
        <v>2000</v>
      </c>
      <c r="C4706" t="s">
        <v>41</v>
      </c>
      <c r="D4706">
        <v>2005</v>
      </c>
      <c r="E4706" t="s">
        <v>14004</v>
      </c>
      <c r="F4706">
        <v>6.2</v>
      </c>
      <c r="G4706">
        <v>109000</v>
      </c>
      <c r="H4706" t="s">
        <v>8757</v>
      </c>
      <c r="I4706" t="s">
        <v>14163</v>
      </c>
      <c r="J4706" t="s">
        <v>12495</v>
      </c>
      <c r="K4706" t="s">
        <v>5820</v>
      </c>
      <c r="M4706">
        <v>51024243</v>
      </c>
      <c r="N4706" t="s">
        <v>14164</v>
      </c>
      <c r="O4706">
        <v>96</v>
      </c>
    </row>
    <row r="4707" spans="1:15" x14ac:dyDescent="0.25">
      <c r="A4707" t="s">
        <v>14165</v>
      </c>
      <c r="B4707" t="s">
        <v>33</v>
      </c>
      <c r="C4707" t="s">
        <v>41</v>
      </c>
      <c r="D4707">
        <v>2005</v>
      </c>
      <c r="E4707" t="s">
        <v>14004</v>
      </c>
      <c r="F4707">
        <v>5.5</v>
      </c>
      <c r="G4707">
        <v>27000</v>
      </c>
      <c r="H4707" t="s">
        <v>9558</v>
      </c>
      <c r="I4707" t="s">
        <v>14166</v>
      </c>
      <c r="J4707" t="s">
        <v>1498</v>
      </c>
      <c r="K4707" t="s">
        <v>30</v>
      </c>
      <c r="L4707">
        <v>45000000</v>
      </c>
      <c r="M4707">
        <v>72662923</v>
      </c>
      <c r="N4707" t="s">
        <v>44</v>
      </c>
      <c r="O4707">
        <v>88</v>
      </c>
    </row>
    <row r="4708" spans="1:15" x14ac:dyDescent="0.25">
      <c r="A4708" t="s">
        <v>14167</v>
      </c>
      <c r="B4708" t="s">
        <v>2000</v>
      </c>
      <c r="C4708" t="s">
        <v>63</v>
      </c>
      <c r="D4708">
        <v>2005</v>
      </c>
      <c r="E4708" t="s">
        <v>13533</v>
      </c>
      <c r="F4708">
        <v>8</v>
      </c>
      <c r="G4708">
        <v>179000</v>
      </c>
      <c r="H4708" t="s">
        <v>1135</v>
      </c>
      <c r="I4708" t="s">
        <v>14168</v>
      </c>
      <c r="J4708" t="s">
        <v>7005</v>
      </c>
      <c r="K4708" t="s">
        <v>30</v>
      </c>
      <c r="L4708">
        <v>88000000</v>
      </c>
      <c r="M4708">
        <v>108539911</v>
      </c>
      <c r="N4708" t="s">
        <v>61</v>
      </c>
      <c r="O4708">
        <v>144</v>
      </c>
    </row>
    <row r="4709" spans="1:15" x14ac:dyDescent="0.25">
      <c r="A4709" t="s">
        <v>14169</v>
      </c>
      <c r="B4709" t="s">
        <v>33</v>
      </c>
      <c r="C4709" t="s">
        <v>41</v>
      </c>
      <c r="D4709">
        <v>2005</v>
      </c>
      <c r="E4709" t="s">
        <v>14170</v>
      </c>
      <c r="F4709">
        <v>6.6</v>
      </c>
      <c r="G4709">
        <v>70000</v>
      </c>
      <c r="H4709" t="s">
        <v>10385</v>
      </c>
      <c r="I4709" t="s">
        <v>8506</v>
      </c>
      <c r="J4709" t="s">
        <v>8506</v>
      </c>
      <c r="K4709" t="s">
        <v>30</v>
      </c>
      <c r="L4709">
        <v>25000000</v>
      </c>
      <c r="M4709">
        <v>123276807</v>
      </c>
      <c r="N4709" t="s">
        <v>61</v>
      </c>
      <c r="O4709">
        <v>97</v>
      </c>
    </row>
    <row r="4710" spans="1:15" x14ac:dyDescent="0.25">
      <c r="A4710" t="s">
        <v>14171</v>
      </c>
      <c r="B4710" t="s">
        <v>2000</v>
      </c>
      <c r="C4710" t="s">
        <v>34</v>
      </c>
      <c r="D4710">
        <v>2005</v>
      </c>
      <c r="E4710" t="s">
        <v>14172</v>
      </c>
      <c r="F4710">
        <v>5.9</v>
      </c>
      <c r="G4710">
        <v>118000</v>
      </c>
      <c r="H4710" t="s">
        <v>568</v>
      </c>
      <c r="I4710" t="s">
        <v>10878</v>
      </c>
      <c r="J4710" t="s">
        <v>9532</v>
      </c>
      <c r="K4710" t="s">
        <v>30</v>
      </c>
      <c r="L4710">
        <v>88000000</v>
      </c>
      <c r="M4710">
        <v>105316267</v>
      </c>
      <c r="N4710" t="s">
        <v>8990</v>
      </c>
      <c r="O4710">
        <v>118</v>
      </c>
    </row>
    <row r="4711" spans="1:15" x14ac:dyDescent="0.25">
      <c r="A4711" t="s">
        <v>1699</v>
      </c>
      <c r="B4711" t="s">
        <v>2000</v>
      </c>
      <c r="C4711" t="s">
        <v>34</v>
      </c>
      <c r="D4711">
        <v>2005</v>
      </c>
      <c r="E4711" t="s">
        <v>13543</v>
      </c>
      <c r="F4711">
        <v>6</v>
      </c>
      <c r="G4711">
        <v>94000</v>
      </c>
      <c r="H4711" t="s">
        <v>14173</v>
      </c>
      <c r="I4711" t="s">
        <v>14174</v>
      </c>
      <c r="J4711" t="s">
        <v>9024</v>
      </c>
      <c r="K4711" t="s">
        <v>22</v>
      </c>
      <c r="L4711">
        <v>130000000</v>
      </c>
      <c r="M4711">
        <v>119240351</v>
      </c>
      <c r="N4711" t="s">
        <v>44</v>
      </c>
      <c r="O4711">
        <v>124</v>
      </c>
    </row>
    <row r="4712" spans="1:15" x14ac:dyDescent="0.25">
      <c r="A4712" t="s">
        <v>14175</v>
      </c>
      <c r="B4712" t="s">
        <v>33</v>
      </c>
      <c r="C4712" t="s">
        <v>390</v>
      </c>
      <c r="D4712">
        <v>2005</v>
      </c>
      <c r="E4712" t="s">
        <v>14141</v>
      </c>
      <c r="F4712">
        <v>7.3</v>
      </c>
      <c r="G4712">
        <v>251000</v>
      </c>
      <c r="H4712" t="s">
        <v>2671</v>
      </c>
      <c r="I4712" t="s">
        <v>2671</v>
      </c>
      <c r="J4712" t="s">
        <v>5686</v>
      </c>
      <c r="K4712" t="s">
        <v>30</v>
      </c>
      <c r="L4712">
        <v>40000000</v>
      </c>
      <c r="M4712">
        <v>118090836</v>
      </c>
      <c r="N4712" t="s">
        <v>23</v>
      </c>
      <c r="O4712">
        <v>77</v>
      </c>
    </row>
    <row r="4713" spans="1:15" x14ac:dyDescent="0.25">
      <c r="A4713" t="s">
        <v>14176</v>
      </c>
      <c r="B4713" t="s">
        <v>16</v>
      </c>
      <c r="C4713" t="s">
        <v>34</v>
      </c>
      <c r="D4713">
        <v>2005</v>
      </c>
      <c r="E4713" t="s">
        <v>14177</v>
      </c>
      <c r="F4713">
        <v>6.3</v>
      </c>
      <c r="G4713">
        <v>195000</v>
      </c>
      <c r="H4713" t="s">
        <v>12484</v>
      </c>
      <c r="I4713" t="s">
        <v>2909</v>
      </c>
      <c r="J4713" t="s">
        <v>11244</v>
      </c>
      <c r="K4713" t="s">
        <v>453</v>
      </c>
      <c r="L4713">
        <v>32000000</v>
      </c>
      <c r="M4713">
        <v>89083229</v>
      </c>
      <c r="N4713" t="s">
        <v>12255</v>
      </c>
      <c r="O4713">
        <v>87</v>
      </c>
    </row>
    <row r="4714" spans="1:15" x14ac:dyDescent="0.25">
      <c r="A4714" t="s">
        <v>14178</v>
      </c>
      <c r="B4714" t="s">
        <v>16</v>
      </c>
      <c r="C4714" t="s">
        <v>104</v>
      </c>
      <c r="D4714">
        <v>2005</v>
      </c>
      <c r="E4714" t="s">
        <v>14061</v>
      </c>
      <c r="F4714">
        <v>6.3</v>
      </c>
      <c r="G4714">
        <v>44000</v>
      </c>
      <c r="H4714" t="s">
        <v>12715</v>
      </c>
      <c r="I4714" t="s">
        <v>14179</v>
      </c>
      <c r="J4714" t="s">
        <v>9024</v>
      </c>
      <c r="K4714" t="s">
        <v>30</v>
      </c>
      <c r="L4714">
        <v>35000000</v>
      </c>
      <c r="M4714">
        <v>30526509</v>
      </c>
      <c r="N4714" t="s">
        <v>61</v>
      </c>
      <c r="O4714">
        <v>122</v>
      </c>
    </row>
    <row r="4715" spans="1:15" x14ac:dyDescent="0.25">
      <c r="A4715" t="s">
        <v>14180</v>
      </c>
      <c r="B4715" t="s">
        <v>2000</v>
      </c>
      <c r="C4715" t="s">
        <v>63</v>
      </c>
      <c r="D4715">
        <v>2005</v>
      </c>
      <c r="E4715" t="s">
        <v>14065</v>
      </c>
      <c r="F4715">
        <v>6.7</v>
      </c>
      <c r="G4715">
        <v>84000</v>
      </c>
      <c r="H4715" t="s">
        <v>10133</v>
      </c>
      <c r="I4715" t="s">
        <v>10133</v>
      </c>
      <c r="J4715" t="s">
        <v>11551</v>
      </c>
      <c r="K4715" t="s">
        <v>30</v>
      </c>
      <c r="L4715">
        <v>30000000</v>
      </c>
      <c r="M4715">
        <v>49334775</v>
      </c>
      <c r="N4715" t="s">
        <v>2027</v>
      </c>
      <c r="O4715">
        <v>135</v>
      </c>
    </row>
    <row r="4716" spans="1:15" x14ac:dyDescent="0.25">
      <c r="A4716" t="s">
        <v>14181</v>
      </c>
      <c r="B4716" t="s">
        <v>16</v>
      </c>
      <c r="C4716" t="s">
        <v>34</v>
      </c>
      <c r="D4716">
        <v>2005</v>
      </c>
      <c r="E4716" t="s">
        <v>14182</v>
      </c>
      <c r="F4716">
        <v>7.3</v>
      </c>
      <c r="G4716">
        <v>103000</v>
      </c>
      <c r="H4716" t="s">
        <v>14183</v>
      </c>
      <c r="I4716" t="s">
        <v>14183</v>
      </c>
      <c r="J4716" t="s">
        <v>12131</v>
      </c>
      <c r="K4716" t="s">
        <v>30</v>
      </c>
      <c r="L4716">
        <v>475000</v>
      </c>
      <c r="M4716">
        <v>3947579</v>
      </c>
      <c r="N4716" t="s">
        <v>14184</v>
      </c>
      <c r="O4716">
        <v>110</v>
      </c>
    </row>
    <row r="4717" spans="1:15" x14ac:dyDescent="0.25">
      <c r="A4717" t="s">
        <v>14185</v>
      </c>
      <c r="B4717" t="s">
        <v>16</v>
      </c>
      <c r="C4717" t="s">
        <v>52</v>
      </c>
      <c r="D4717">
        <v>2005</v>
      </c>
      <c r="E4717" t="s">
        <v>14186</v>
      </c>
      <c r="F4717">
        <v>6.2</v>
      </c>
      <c r="G4717">
        <v>69000</v>
      </c>
      <c r="H4717" t="s">
        <v>14187</v>
      </c>
      <c r="I4717" t="s">
        <v>14187</v>
      </c>
      <c r="J4717" t="s">
        <v>14188</v>
      </c>
      <c r="K4717" t="s">
        <v>248</v>
      </c>
      <c r="L4717">
        <v>1000000</v>
      </c>
      <c r="M4717">
        <v>30894796</v>
      </c>
      <c r="N4717" t="s">
        <v>6690</v>
      </c>
      <c r="O4717">
        <v>99</v>
      </c>
    </row>
    <row r="4718" spans="1:15" x14ac:dyDescent="0.25">
      <c r="A4718" t="s">
        <v>14189</v>
      </c>
      <c r="B4718" t="s">
        <v>16</v>
      </c>
      <c r="C4718" t="s">
        <v>41</v>
      </c>
      <c r="D4718">
        <v>2005</v>
      </c>
      <c r="E4718" t="s">
        <v>14067</v>
      </c>
      <c r="F4718">
        <v>7.2</v>
      </c>
      <c r="G4718">
        <v>21000</v>
      </c>
      <c r="H4718" t="s">
        <v>2245</v>
      </c>
      <c r="I4718" t="s">
        <v>2245</v>
      </c>
      <c r="J4718" t="s">
        <v>12396</v>
      </c>
      <c r="K4718" t="s">
        <v>3158</v>
      </c>
      <c r="M4718">
        <v>3942254</v>
      </c>
      <c r="N4718" t="s">
        <v>10847</v>
      </c>
      <c r="O4718">
        <v>128</v>
      </c>
    </row>
    <row r="4719" spans="1:15" x14ac:dyDescent="0.25">
      <c r="A4719" t="s">
        <v>14190</v>
      </c>
      <c r="B4719" t="s">
        <v>2000</v>
      </c>
      <c r="C4719" t="s">
        <v>17</v>
      </c>
      <c r="D4719">
        <v>2005</v>
      </c>
      <c r="E4719" t="s">
        <v>14191</v>
      </c>
      <c r="F4719">
        <v>6.7</v>
      </c>
      <c r="G4719">
        <v>122000</v>
      </c>
      <c r="H4719" t="s">
        <v>14192</v>
      </c>
      <c r="I4719" t="s">
        <v>14193</v>
      </c>
      <c r="J4719" t="s">
        <v>8470</v>
      </c>
      <c r="K4719" t="s">
        <v>30</v>
      </c>
      <c r="L4719">
        <v>19000000</v>
      </c>
      <c r="M4719">
        <v>145166804</v>
      </c>
      <c r="N4719" t="s">
        <v>10879</v>
      </c>
      <c r="O4719">
        <v>119</v>
      </c>
    </row>
    <row r="4720" spans="1:15" x14ac:dyDescent="0.25">
      <c r="A4720" t="s">
        <v>14194</v>
      </c>
      <c r="B4720" t="s">
        <v>2000</v>
      </c>
      <c r="C4720" t="s">
        <v>34</v>
      </c>
      <c r="D4720">
        <v>2005</v>
      </c>
      <c r="E4720" t="s">
        <v>13731</v>
      </c>
      <c r="F4720">
        <v>4.7</v>
      </c>
      <c r="G4720">
        <v>89000</v>
      </c>
      <c r="H4720" t="s">
        <v>7588</v>
      </c>
      <c r="I4720" t="s">
        <v>7514</v>
      </c>
      <c r="J4720" t="s">
        <v>13547</v>
      </c>
      <c r="K4720" t="s">
        <v>195</v>
      </c>
      <c r="L4720">
        <v>43000000</v>
      </c>
      <c r="M4720">
        <v>56995646</v>
      </c>
      <c r="N4720" t="s">
        <v>180</v>
      </c>
      <c r="O4720">
        <v>97</v>
      </c>
    </row>
    <row r="4721" spans="1:15" x14ac:dyDescent="0.25">
      <c r="A4721" t="s">
        <v>14195</v>
      </c>
      <c r="B4721" t="s">
        <v>16</v>
      </c>
      <c r="C4721" t="s">
        <v>34</v>
      </c>
      <c r="D4721">
        <v>2005</v>
      </c>
      <c r="E4721" t="s">
        <v>14196</v>
      </c>
      <c r="F4721">
        <v>5.2</v>
      </c>
      <c r="G4721">
        <v>110000</v>
      </c>
      <c r="H4721" t="s">
        <v>11477</v>
      </c>
      <c r="I4721" t="s">
        <v>14197</v>
      </c>
      <c r="J4721" t="s">
        <v>14198</v>
      </c>
      <c r="K4721" t="s">
        <v>22</v>
      </c>
      <c r="L4721">
        <v>60000000</v>
      </c>
      <c r="M4721">
        <v>58072119</v>
      </c>
      <c r="N4721" t="s">
        <v>14199</v>
      </c>
      <c r="O4721">
        <v>105</v>
      </c>
    </row>
    <row r="4722" spans="1:15" x14ac:dyDescent="0.25">
      <c r="A4722" t="s">
        <v>14200</v>
      </c>
      <c r="B4722" t="s">
        <v>33</v>
      </c>
      <c r="C4722" t="s">
        <v>34</v>
      </c>
      <c r="D4722">
        <v>2005</v>
      </c>
      <c r="E4722" t="s">
        <v>14134</v>
      </c>
      <c r="F4722">
        <v>6</v>
      </c>
      <c r="G4722">
        <v>95000</v>
      </c>
      <c r="H4722" t="s">
        <v>5019</v>
      </c>
      <c r="I4722" t="s">
        <v>14201</v>
      </c>
      <c r="J4722" t="s">
        <v>8153</v>
      </c>
      <c r="K4722" t="s">
        <v>30</v>
      </c>
      <c r="L4722">
        <v>75000000</v>
      </c>
      <c r="M4722">
        <v>142400065</v>
      </c>
      <c r="N4722" t="s">
        <v>31</v>
      </c>
      <c r="O4722">
        <v>129</v>
      </c>
    </row>
    <row r="4723" spans="1:15" x14ac:dyDescent="0.25">
      <c r="A4723" t="s">
        <v>14202</v>
      </c>
      <c r="B4723" t="s">
        <v>33</v>
      </c>
      <c r="C4723" t="s">
        <v>25</v>
      </c>
      <c r="D4723">
        <v>2005</v>
      </c>
      <c r="E4723" t="s">
        <v>14203</v>
      </c>
      <c r="F4723">
        <v>5.5</v>
      </c>
      <c r="G4723">
        <v>56000</v>
      </c>
      <c r="H4723" t="s">
        <v>12045</v>
      </c>
      <c r="I4723" t="s">
        <v>7429</v>
      </c>
      <c r="J4723" t="s">
        <v>852</v>
      </c>
      <c r="K4723" t="s">
        <v>30</v>
      </c>
      <c r="L4723">
        <v>60000000</v>
      </c>
      <c r="M4723">
        <v>130154568</v>
      </c>
      <c r="N4723" t="s">
        <v>180</v>
      </c>
      <c r="O4723">
        <v>94</v>
      </c>
    </row>
    <row r="4724" spans="1:15" x14ac:dyDescent="0.25">
      <c r="A4724" t="s">
        <v>14204</v>
      </c>
      <c r="B4724" t="s">
        <v>2000</v>
      </c>
      <c r="C4724" t="s">
        <v>34</v>
      </c>
      <c r="D4724">
        <v>2005</v>
      </c>
      <c r="E4724" t="s">
        <v>14205</v>
      </c>
      <c r="F4724">
        <v>5.5</v>
      </c>
      <c r="G4724">
        <v>125000</v>
      </c>
      <c r="H4724" t="s">
        <v>11657</v>
      </c>
      <c r="I4724" t="s">
        <v>12211</v>
      </c>
      <c r="J4724" t="s">
        <v>11001</v>
      </c>
      <c r="K4724" t="s">
        <v>30</v>
      </c>
      <c r="L4724">
        <v>62000000</v>
      </c>
      <c r="M4724">
        <v>53321673</v>
      </c>
      <c r="N4724" t="s">
        <v>44</v>
      </c>
      <c r="O4724">
        <v>93</v>
      </c>
    </row>
    <row r="4725" spans="1:15" x14ac:dyDescent="0.25">
      <c r="A4725" t="s">
        <v>14206</v>
      </c>
      <c r="B4725" t="s">
        <v>33</v>
      </c>
      <c r="C4725" t="s">
        <v>41</v>
      </c>
      <c r="D4725">
        <v>2005</v>
      </c>
      <c r="E4725" t="s">
        <v>13866</v>
      </c>
      <c r="F4725">
        <v>2.2000000000000002</v>
      </c>
      <c r="G4725">
        <v>53000</v>
      </c>
      <c r="H4725" t="s">
        <v>12157</v>
      </c>
      <c r="I4725" t="s">
        <v>14207</v>
      </c>
      <c r="J4725" t="s">
        <v>13214</v>
      </c>
      <c r="K4725" t="s">
        <v>30</v>
      </c>
      <c r="L4725">
        <v>84000000</v>
      </c>
      <c r="M4725">
        <v>59981548</v>
      </c>
      <c r="N4725" t="s">
        <v>2027</v>
      </c>
      <c r="O4725">
        <v>94</v>
      </c>
    </row>
    <row r="4726" spans="1:15" x14ac:dyDescent="0.25">
      <c r="A4726" t="s">
        <v>14208</v>
      </c>
      <c r="B4726" t="s">
        <v>2000</v>
      </c>
      <c r="C4726" t="s">
        <v>41</v>
      </c>
      <c r="D4726">
        <v>2005</v>
      </c>
      <c r="E4726" t="s">
        <v>14186</v>
      </c>
      <c r="F4726">
        <v>5.5</v>
      </c>
      <c r="G4726">
        <v>55000</v>
      </c>
      <c r="H4726" t="s">
        <v>2069</v>
      </c>
      <c r="I4726" t="s">
        <v>10850</v>
      </c>
      <c r="J4726" t="s">
        <v>9781</v>
      </c>
      <c r="K4726" t="s">
        <v>30</v>
      </c>
      <c r="L4726">
        <v>70000000</v>
      </c>
      <c r="M4726">
        <v>88933562</v>
      </c>
      <c r="N4726" t="s">
        <v>23</v>
      </c>
      <c r="O4726">
        <v>97</v>
      </c>
    </row>
    <row r="4727" spans="1:15" x14ac:dyDescent="0.25">
      <c r="A4727" t="s">
        <v>14209</v>
      </c>
      <c r="B4727" t="s">
        <v>2000</v>
      </c>
      <c r="C4727" t="s">
        <v>41</v>
      </c>
      <c r="D4727">
        <v>2005</v>
      </c>
      <c r="E4727" t="s">
        <v>14186</v>
      </c>
      <c r="F4727">
        <v>6.3</v>
      </c>
      <c r="G4727">
        <v>42000</v>
      </c>
      <c r="H4727" t="s">
        <v>14210</v>
      </c>
      <c r="I4727" t="s">
        <v>279</v>
      </c>
      <c r="J4727" t="s">
        <v>9726</v>
      </c>
      <c r="K4727" t="s">
        <v>30</v>
      </c>
      <c r="L4727">
        <v>45000000</v>
      </c>
      <c r="M4727">
        <v>38075318</v>
      </c>
      <c r="N4727" t="s">
        <v>61</v>
      </c>
      <c r="O4727">
        <v>134</v>
      </c>
    </row>
    <row r="4728" spans="1:15" x14ac:dyDescent="0.25">
      <c r="A4728" t="s">
        <v>14211</v>
      </c>
      <c r="B4728" t="s">
        <v>2000</v>
      </c>
      <c r="C4728" t="s">
        <v>41</v>
      </c>
      <c r="D4728">
        <v>2005</v>
      </c>
      <c r="E4728" t="s">
        <v>14001</v>
      </c>
      <c r="F4728">
        <v>5.8</v>
      </c>
      <c r="G4728">
        <v>36000</v>
      </c>
      <c r="H4728" t="s">
        <v>7014</v>
      </c>
      <c r="I4728" t="s">
        <v>14212</v>
      </c>
      <c r="J4728" t="s">
        <v>14213</v>
      </c>
      <c r="K4728" t="s">
        <v>30</v>
      </c>
      <c r="M4728">
        <v>40442443</v>
      </c>
      <c r="N4728" t="s">
        <v>14214</v>
      </c>
      <c r="O4728">
        <v>94</v>
      </c>
    </row>
    <row r="4729" spans="1:15" x14ac:dyDescent="0.25">
      <c r="A4729" t="s">
        <v>14215</v>
      </c>
      <c r="B4729" t="s">
        <v>33</v>
      </c>
      <c r="C4729" t="s">
        <v>41</v>
      </c>
      <c r="D4729">
        <v>2005</v>
      </c>
      <c r="E4729" t="s">
        <v>13697</v>
      </c>
      <c r="F4729">
        <v>5.6</v>
      </c>
      <c r="G4729">
        <v>37000</v>
      </c>
      <c r="H4729" t="s">
        <v>11998</v>
      </c>
      <c r="I4729" t="s">
        <v>8081</v>
      </c>
      <c r="J4729" t="s">
        <v>13048</v>
      </c>
      <c r="K4729" t="s">
        <v>30</v>
      </c>
      <c r="L4729">
        <v>45000000</v>
      </c>
      <c r="M4729">
        <v>56070433</v>
      </c>
      <c r="N4729" t="s">
        <v>61</v>
      </c>
      <c r="O4729">
        <v>95</v>
      </c>
    </row>
    <row r="4730" spans="1:15" x14ac:dyDescent="0.25">
      <c r="A4730" t="s">
        <v>14216</v>
      </c>
      <c r="B4730" t="s">
        <v>2000</v>
      </c>
      <c r="C4730" t="s">
        <v>34</v>
      </c>
      <c r="D4730">
        <v>2005</v>
      </c>
      <c r="E4730" t="s">
        <v>14172</v>
      </c>
      <c r="F4730">
        <v>5.0999999999999996</v>
      </c>
      <c r="G4730">
        <v>36000</v>
      </c>
      <c r="H4730" t="s">
        <v>14217</v>
      </c>
      <c r="I4730" t="s">
        <v>7850</v>
      </c>
      <c r="J4730" t="s">
        <v>11264</v>
      </c>
      <c r="K4730" t="s">
        <v>30</v>
      </c>
      <c r="L4730">
        <v>30000000</v>
      </c>
      <c r="M4730">
        <v>33296457</v>
      </c>
      <c r="N4730" t="s">
        <v>10879</v>
      </c>
      <c r="O4730">
        <v>97</v>
      </c>
    </row>
    <row r="4731" spans="1:15" x14ac:dyDescent="0.25">
      <c r="A4731" t="s">
        <v>14218</v>
      </c>
      <c r="B4731" t="s">
        <v>16</v>
      </c>
      <c r="C4731" t="s">
        <v>104</v>
      </c>
      <c r="D4731">
        <v>2005</v>
      </c>
      <c r="E4731" t="s">
        <v>14219</v>
      </c>
      <c r="F4731">
        <v>7.6</v>
      </c>
      <c r="G4731">
        <v>74000</v>
      </c>
      <c r="H4731" t="s">
        <v>12591</v>
      </c>
      <c r="I4731" t="s">
        <v>12591</v>
      </c>
      <c r="J4731" t="s">
        <v>14220</v>
      </c>
      <c r="K4731" t="s">
        <v>921</v>
      </c>
      <c r="M4731">
        <v>23834149</v>
      </c>
      <c r="N4731" t="s">
        <v>12594</v>
      </c>
      <c r="O4731">
        <v>115</v>
      </c>
    </row>
    <row r="4732" spans="1:15" x14ac:dyDescent="0.25">
      <c r="A4732" t="s">
        <v>14221</v>
      </c>
      <c r="B4732" t="s">
        <v>16</v>
      </c>
      <c r="C4732" t="s">
        <v>41</v>
      </c>
      <c r="D4732">
        <v>2005</v>
      </c>
      <c r="E4732" t="s">
        <v>14172</v>
      </c>
      <c r="F4732">
        <v>7.2</v>
      </c>
      <c r="G4732">
        <v>100000</v>
      </c>
      <c r="H4732" t="s">
        <v>2190</v>
      </c>
      <c r="I4732" t="s">
        <v>2190</v>
      </c>
      <c r="J4732" t="s">
        <v>547</v>
      </c>
      <c r="K4732" t="s">
        <v>453</v>
      </c>
      <c r="L4732">
        <v>10000000</v>
      </c>
      <c r="M4732">
        <v>47329961</v>
      </c>
      <c r="N4732" t="s">
        <v>12699</v>
      </c>
      <c r="O4732">
        <v>106</v>
      </c>
    </row>
    <row r="4733" spans="1:15" x14ac:dyDescent="0.25">
      <c r="A4733" t="s">
        <v>14222</v>
      </c>
      <c r="B4733" t="s">
        <v>2000</v>
      </c>
      <c r="C4733" t="s">
        <v>41</v>
      </c>
      <c r="D4733">
        <v>2005</v>
      </c>
      <c r="E4733" t="s">
        <v>14203</v>
      </c>
      <c r="F4733">
        <v>6.2</v>
      </c>
      <c r="G4733">
        <v>139000</v>
      </c>
      <c r="H4733" t="s">
        <v>10640</v>
      </c>
      <c r="I4733" t="s">
        <v>8554</v>
      </c>
      <c r="J4733" t="s">
        <v>7916</v>
      </c>
      <c r="K4733" t="s">
        <v>30</v>
      </c>
      <c r="L4733">
        <v>100000000</v>
      </c>
      <c r="M4733">
        <v>204681899</v>
      </c>
      <c r="N4733" t="s">
        <v>31</v>
      </c>
      <c r="O4733">
        <v>90</v>
      </c>
    </row>
    <row r="4734" spans="1:15" x14ac:dyDescent="0.25">
      <c r="A4734" t="s">
        <v>14223</v>
      </c>
      <c r="B4734" t="s">
        <v>16</v>
      </c>
      <c r="C4734" t="s">
        <v>41</v>
      </c>
      <c r="D4734">
        <v>2005</v>
      </c>
      <c r="E4734" t="s">
        <v>14224</v>
      </c>
      <c r="F4734">
        <v>6.8</v>
      </c>
      <c r="G4734">
        <v>31000</v>
      </c>
      <c r="H4734" t="s">
        <v>14225</v>
      </c>
      <c r="I4734" t="s">
        <v>14225</v>
      </c>
      <c r="J4734" t="s">
        <v>11264</v>
      </c>
      <c r="K4734" t="s">
        <v>22</v>
      </c>
      <c r="L4734">
        <v>7900000</v>
      </c>
      <c r="M4734">
        <v>2635305</v>
      </c>
      <c r="N4734" t="s">
        <v>6567</v>
      </c>
      <c r="O4734">
        <v>90</v>
      </c>
    </row>
    <row r="4735" spans="1:15" x14ac:dyDescent="0.25">
      <c r="A4735" t="s">
        <v>14226</v>
      </c>
      <c r="B4735" t="s">
        <v>2000</v>
      </c>
      <c r="C4735" t="s">
        <v>41</v>
      </c>
      <c r="D4735">
        <v>2005</v>
      </c>
      <c r="E4735" t="s">
        <v>14227</v>
      </c>
      <c r="F4735">
        <v>6.3</v>
      </c>
      <c r="G4735">
        <v>63000</v>
      </c>
      <c r="H4735" t="s">
        <v>11813</v>
      </c>
      <c r="I4735" t="s">
        <v>11813</v>
      </c>
      <c r="J4735" t="s">
        <v>7181</v>
      </c>
      <c r="K4735" t="s">
        <v>30</v>
      </c>
      <c r="L4735">
        <v>18000000</v>
      </c>
      <c r="M4735">
        <v>92884429</v>
      </c>
      <c r="N4735" t="s">
        <v>14226</v>
      </c>
      <c r="O4735">
        <v>103</v>
      </c>
    </row>
    <row r="4736" spans="1:15" x14ac:dyDescent="0.25">
      <c r="A4736" t="s">
        <v>14228</v>
      </c>
      <c r="B4736" t="s">
        <v>2000</v>
      </c>
      <c r="C4736" t="s">
        <v>41</v>
      </c>
      <c r="D4736">
        <v>2005</v>
      </c>
      <c r="E4736" t="s">
        <v>14148</v>
      </c>
      <c r="F4736">
        <v>6.7</v>
      </c>
      <c r="G4736">
        <v>101000</v>
      </c>
      <c r="H4736" t="s">
        <v>9973</v>
      </c>
      <c r="I4736" t="s">
        <v>14229</v>
      </c>
      <c r="J4736" t="s">
        <v>7783</v>
      </c>
      <c r="K4736" t="s">
        <v>30</v>
      </c>
      <c r="L4736">
        <v>58000000</v>
      </c>
      <c r="M4736">
        <v>102854431</v>
      </c>
      <c r="N4736" t="s">
        <v>9689</v>
      </c>
      <c r="O4736">
        <v>95</v>
      </c>
    </row>
    <row r="4737" spans="1:15" x14ac:dyDescent="0.25">
      <c r="A4737" t="s">
        <v>14230</v>
      </c>
      <c r="B4737" t="s">
        <v>16</v>
      </c>
      <c r="C4737" t="s">
        <v>63</v>
      </c>
      <c r="D4737">
        <v>2005</v>
      </c>
      <c r="E4737" t="s">
        <v>14231</v>
      </c>
      <c r="F4737">
        <v>7.3</v>
      </c>
      <c r="G4737">
        <v>128000</v>
      </c>
      <c r="H4737" t="s">
        <v>14232</v>
      </c>
      <c r="I4737" t="s">
        <v>14233</v>
      </c>
      <c r="J4737" t="s">
        <v>11698</v>
      </c>
      <c r="K4737" t="s">
        <v>30</v>
      </c>
      <c r="L4737">
        <v>7000000</v>
      </c>
      <c r="M4737">
        <v>49327405</v>
      </c>
      <c r="N4737" t="s">
        <v>80</v>
      </c>
      <c r="O4737">
        <v>114</v>
      </c>
    </row>
    <row r="4738" spans="1:15" x14ac:dyDescent="0.25">
      <c r="A4738" t="s">
        <v>14234</v>
      </c>
      <c r="B4738" t="s">
        <v>2000</v>
      </c>
      <c r="C4738" t="s">
        <v>17</v>
      </c>
      <c r="D4738">
        <v>2005</v>
      </c>
      <c r="E4738" t="s">
        <v>14235</v>
      </c>
      <c r="F4738">
        <v>6.5</v>
      </c>
      <c r="G4738">
        <v>108000</v>
      </c>
      <c r="H4738" t="s">
        <v>8337</v>
      </c>
      <c r="I4738" t="s">
        <v>10878</v>
      </c>
      <c r="J4738" t="s">
        <v>13025</v>
      </c>
      <c r="K4738" t="s">
        <v>30</v>
      </c>
      <c r="L4738">
        <v>43000000</v>
      </c>
      <c r="M4738">
        <v>93983911</v>
      </c>
      <c r="N4738" t="s">
        <v>61</v>
      </c>
      <c r="O4738">
        <v>104</v>
      </c>
    </row>
    <row r="4739" spans="1:15" x14ac:dyDescent="0.25">
      <c r="A4739" t="s">
        <v>14236</v>
      </c>
      <c r="B4739" t="s">
        <v>16</v>
      </c>
      <c r="C4739" t="s">
        <v>41</v>
      </c>
      <c r="D4739">
        <v>2005</v>
      </c>
      <c r="E4739" t="s">
        <v>14227</v>
      </c>
      <c r="F4739">
        <v>7.3</v>
      </c>
      <c r="G4739">
        <v>80000</v>
      </c>
      <c r="H4739" t="s">
        <v>8696</v>
      </c>
      <c r="I4739" t="s">
        <v>8696</v>
      </c>
      <c r="J4739" t="s">
        <v>14237</v>
      </c>
      <c r="K4739" t="s">
        <v>30</v>
      </c>
      <c r="L4739">
        <v>1500000</v>
      </c>
      <c r="M4739">
        <v>11098131</v>
      </c>
      <c r="N4739" t="s">
        <v>12334</v>
      </c>
      <c r="O4739">
        <v>81</v>
      </c>
    </row>
    <row r="4740" spans="1:15" x14ac:dyDescent="0.25">
      <c r="A4740" t="s">
        <v>14238</v>
      </c>
      <c r="B4740" t="s">
        <v>16</v>
      </c>
      <c r="C4740" t="s">
        <v>52</v>
      </c>
      <c r="D4740">
        <v>2005</v>
      </c>
      <c r="E4740" t="s">
        <v>12640</v>
      </c>
      <c r="F4740">
        <v>6.2</v>
      </c>
      <c r="G4740">
        <v>93000</v>
      </c>
      <c r="H4740" t="s">
        <v>1074</v>
      </c>
      <c r="I4740" t="s">
        <v>1074</v>
      </c>
      <c r="J4740" t="s">
        <v>9906</v>
      </c>
      <c r="K4740" t="s">
        <v>30</v>
      </c>
      <c r="L4740">
        <v>15000000</v>
      </c>
      <c r="M4740">
        <v>47074133</v>
      </c>
      <c r="N4740" t="s">
        <v>61</v>
      </c>
      <c r="O4740">
        <v>93</v>
      </c>
    </row>
    <row r="4741" spans="1:15" x14ac:dyDescent="0.25">
      <c r="A4741" t="s">
        <v>8724</v>
      </c>
      <c r="B4741" t="s">
        <v>2000</v>
      </c>
      <c r="C4741" t="s">
        <v>41</v>
      </c>
      <c r="D4741">
        <v>2005</v>
      </c>
      <c r="E4741" t="s">
        <v>14239</v>
      </c>
      <c r="F4741">
        <v>5.4</v>
      </c>
      <c r="G4741">
        <v>23000</v>
      </c>
      <c r="H4741" t="s">
        <v>3354</v>
      </c>
      <c r="I4741" t="s">
        <v>14240</v>
      </c>
      <c r="J4741" t="s">
        <v>1877</v>
      </c>
      <c r="K4741" t="s">
        <v>30</v>
      </c>
      <c r="L4741">
        <v>40000000</v>
      </c>
      <c r="M4741">
        <v>21577624</v>
      </c>
      <c r="N4741" t="s">
        <v>11859</v>
      </c>
      <c r="O4741">
        <v>100</v>
      </c>
    </row>
    <row r="4742" spans="1:15" x14ac:dyDescent="0.25">
      <c r="A4742" t="s">
        <v>14241</v>
      </c>
      <c r="B4742" t="s">
        <v>2000</v>
      </c>
      <c r="C4742" t="s">
        <v>41</v>
      </c>
      <c r="D4742">
        <v>2005</v>
      </c>
      <c r="E4742" t="s">
        <v>14242</v>
      </c>
      <c r="F4742">
        <v>6.4</v>
      </c>
      <c r="G4742">
        <v>68000</v>
      </c>
      <c r="H4742" t="s">
        <v>987</v>
      </c>
      <c r="I4742" t="s">
        <v>987</v>
      </c>
      <c r="J4742" t="s">
        <v>14035</v>
      </c>
      <c r="K4742" t="s">
        <v>30</v>
      </c>
      <c r="L4742">
        <v>45000000</v>
      </c>
      <c r="M4742">
        <v>52164016</v>
      </c>
      <c r="N4742" t="s">
        <v>44</v>
      </c>
      <c r="O4742">
        <v>123</v>
      </c>
    </row>
    <row r="4743" spans="1:15" x14ac:dyDescent="0.25">
      <c r="A4743" t="s">
        <v>14243</v>
      </c>
      <c r="B4743" t="s">
        <v>337</v>
      </c>
      <c r="C4743" t="s">
        <v>390</v>
      </c>
      <c r="D4743">
        <v>2005</v>
      </c>
      <c r="E4743" t="s">
        <v>14131</v>
      </c>
      <c r="F4743">
        <v>5.7</v>
      </c>
      <c r="G4743">
        <v>88000</v>
      </c>
      <c r="H4743" t="s">
        <v>9945</v>
      </c>
      <c r="I4743" t="s">
        <v>9945</v>
      </c>
      <c r="J4743" t="s">
        <v>13647</v>
      </c>
      <c r="K4743" t="s">
        <v>30</v>
      </c>
      <c r="L4743">
        <v>150000000</v>
      </c>
      <c r="M4743">
        <v>314432837</v>
      </c>
      <c r="N4743" t="s">
        <v>1725</v>
      </c>
      <c r="O4743">
        <v>81</v>
      </c>
    </row>
    <row r="4744" spans="1:15" x14ac:dyDescent="0.25">
      <c r="A4744" t="s">
        <v>14244</v>
      </c>
      <c r="B4744" t="s">
        <v>2000</v>
      </c>
      <c r="C4744" t="s">
        <v>41</v>
      </c>
      <c r="D4744">
        <v>2005</v>
      </c>
      <c r="E4744" t="s">
        <v>13697</v>
      </c>
      <c r="F4744">
        <v>5.6</v>
      </c>
      <c r="G4744">
        <v>58000</v>
      </c>
      <c r="H4744" t="s">
        <v>11827</v>
      </c>
      <c r="I4744" t="s">
        <v>14245</v>
      </c>
      <c r="J4744" t="s">
        <v>9705</v>
      </c>
      <c r="K4744" t="s">
        <v>30</v>
      </c>
      <c r="L4744">
        <v>43000000</v>
      </c>
      <c r="M4744">
        <v>155457327</v>
      </c>
      <c r="N4744" t="s">
        <v>2027</v>
      </c>
      <c r="O4744">
        <v>101</v>
      </c>
    </row>
    <row r="4745" spans="1:15" x14ac:dyDescent="0.25">
      <c r="A4745" t="s">
        <v>14246</v>
      </c>
      <c r="B4745" t="s">
        <v>16</v>
      </c>
      <c r="C4745" t="s">
        <v>34</v>
      </c>
      <c r="D4745">
        <v>2005</v>
      </c>
      <c r="E4745" t="s">
        <v>14242</v>
      </c>
      <c r="F4745">
        <v>5.9</v>
      </c>
      <c r="G4745">
        <v>65000</v>
      </c>
      <c r="H4745" t="s">
        <v>1560</v>
      </c>
      <c r="I4745" t="s">
        <v>11840</v>
      </c>
      <c r="J4745" t="s">
        <v>14007</v>
      </c>
      <c r="K4745" t="s">
        <v>30</v>
      </c>
      <c r="L4745">
        <v>50000000</v>
      </c>
      <c r="M4745">
        <v>22984628</v>
      </c>
      <c r="N4745" t="s">
        <v>2027</v>
      </c>
      <c r="O4745">
        <v>127</v>
      </c>
    </row>
    <row r="4746" spans="1:15" x14ac:dyDescent="0.25">
      <c r="A4746" t="s">
        <v>14247</v>
      </c>
      <c r="B4746" t="s">
        <v>2000</v>
      </c>
      <c r="C4746" t="s">
        <v>52</v>
      </c>
      <c r="D4746">
        <v>2005</v>
      </c>
      <c r="E4746" t="s">
        <v>14248</v>
      </c>
      <c r="F4746">
        <v>5.4</v>
      </c>
      <c r="G4746">
        <v>93000</v>
      </c>
      <c r="H4746" t="s">
        <v>14249</v>
      </c>
      <c r="I4746" t="s">
        <v>10878</v>
      </c>
      <c r="J4746" t="s">
        <v>11831</v>
      </c>
      <c r="K4746" t="s">
        <v>30</v>
      </c>
      <c r="L4746">
        <v>50000000</v>
      </c>
      <c r="M4746">
        <v>163995949</v>
      </c>
      <c r="N4746" t="s">
        <v>9689</v>
      </c>
      <c r="O4746">
        <v>110</v>
      </c>
    </row>
    <row r="4747" spans="1:15" x14ac:dyDescent="0.25">
      <c r="A4747" t="s">
        <v>14250</v>
      </c>
      <c r="B4747" t="s">
        <v>16</v>
      </c>
      <c r="C4747" t="s">
        <v>17</v>
      </c>
      <c r="D4747">
        <v>2005</v>
      </c>
      <c r="E4747" t="s">
        <v>14251</v>
      </c>
      <c r="F4747">
        <v>6.5</v>
      </c>
      <c r="G4747">
        <v>23000</v>
      </c>
      <c r="H4747" t="s">
        <v>14252</v>
      </c>
      <c r="I4747" t="s">
        <v>14252</v>
      </c>
      <c r="J4747" t="s">
        <v>12988</v>
      </c>
      <c r="K4747" t="s">
        <v>22</v>
      </c>
      <c r="M4747">
        <v>20361</v>
      </c>
      <c r="N4747" t="s">
        <v>11074</v>
      </c>
      <c r="O4747">
        <v>92</v>
      </c>
    </row>
    <row r="4748" spans="1:15" x14ac:dyDescent="0.25">
      <c r="A4748" t="s">
        <v>14253</v>
      </c>
      <c r="B4748" t="s">
        <v>16</v>
      </c>
      <c r="C4748" t="s">
        <v>41</v>
      </c>
      <c r="D4748">
        <v>2005</v>
      </c>
      <c r="E4748" t="s">
        <v>14235</v>
      </c>
      <c r="F4748">
        <v>4.7</v>
      </c>
      <c r="G4748">
        <v>49000</v>
      </c>
      <c r="H4748" t="s">
        <v>14254</v>
      </c>
      <c r="I4748" t="s">
        <v>10763</v>
      </c>
      <c r="J4748" t="s">
        <v>10764</v>
      </c>
      <c r="K4748" t="s">
        <v>30</v>
      </c>
      <c r="L4748">
        <v>22000000</v>
      </c>
      <c r="M4748">
        <v>45109561</v>
      </c>
      <c r="N4748" t="s">
        <v>31</v>
      </c>
      <c r="O4748">
        <v>83</v>
      </c>
    </row>
    <row r="4749" spans="1:15" x14ac:dyDescent="0.25">
      <c r="A4749" t="s">
        <v>14255</v>
      </c>
      <c r="B4749" t="s">
        <v>16</v>
      </c>
      <c r="C4749" t="s">
        <v>34</v>
      </c>
      <c r="D4749">
        <v>2005</v>
      </c>
      <c r="E4749" t="s">
        <v>14256</v>
      </c>
      <c r="F4749">
        <v>6.9</v>
      </c>
      <c r="G4749">
        <v>64000</v>
      </c>
      <c r="H4749" t="s">
        <v>11872</v>
      </c>
      <c r="I4749" t="s">
        <v>11872</v>
      </c>
      <c r="J4749" t="s">
        <v>3909</v>
      </c>
      <c r="K4749" t="s">
        <v>30</v>
      </c>
      <c r="L4749">
        <v>2000000</v>
      </c>
      <c r="M4749">
        <v>5969708</v>
      </c>
      <c r="N4749" t="s">
        <v>14157</v>
      </c>
      <c r="O4749">
        <v>116</v>
      </c>
    </row>
    <row r="4750" spans="1:15" x14ac:dyDescent="0.25">
      <c r="A4750" t="s">
        <v>14257</v>
      </c>
      <c r="B4750" t="s">
        <v>2000</v>
      </c>
      <c r="C4750" t="s">
        <v>41</v>
      </c>
      <c r="D4750">
        <v>2005</v>
      </c>
      <c r="E4750" t="s">
        <v>14239</v>
      </c>
      <c r="F4750">
        <v>5.8</v>
      </c>
      <c r="G4750">
        <v>14000</v>
      </c>
      <c r="H4750" t="s">
        <v>14258</v>
      </c>
      <c r="I4750" t="s">
        <v>14259</v>
      </c>
      <c r="J4750" t="s">
        <v>14260</v>
      </c>
      <c r="K4750" t="s">
        <v>30</v>
      </c>
      <c r="L4750">
        <v>5500000</v>
      </c>
      <c r="M4750">
        <v>50652203</v>
      </c>
      <c r="N4750" t="s">
        <v>14261</v>
      </c>
      <c r="O4750">
        <v>116</v>
      </c>
    </row>
    <row r="4751" spans="1:15" x14ac:dyDescent="0.25">
      <c r="A4751" t="s">
        <v>14262</v>
      </c>
      <c r="B4751" t="s">
        <v>337</v>
      </c>
      <c r="C4751" t="s">
        <v>25</v>
      </c>
      <c r="D4751">
        <v>2005</v>
      </c>
      <c r="E4751" t="s">
        <v>14263</v>
      </c>
      <c r="F4751">
        <v>4.8</v>
      </c>
      <c r="G4751">
        <v>46000</v>
      </c>
      <c r="H4751" t="s">
        <v>13777</v>
      </c>
      <c r="I4751" t="s">
        <v>14114</v>
      </c>
      <c r="J4751" t="s">
        <v>10095</v>
      </c>
      <c r="K4751" t="s">
        <v>30</v>
      </c>
      <c r="L4751">
        <v>50000000</v>
      </c>
      <c r="M4751">
        <v>144146816</v>
      </c>
      <c r="N4751" t="s">
        <v>1725</v>
      </c>
      <c r="O4751">
        <v>101</v>
      </c>
    </row>
    <row r="4752" spans="1:15" x14ac:dyDescent="0.25">
      <c r="A4752" t="s">
        <v>14264</v>
      </c>
      <c r="B4752" t="s">
        <v>337</v>
      </c>
      <c r="C4752" t="s">
        <v>390</v>
      </c>
      <c r="D4752">
        <v>2005</v>
      </c>
      <c r="E4752" t="s">
        <v>14061</v>
      </c>
      <c r="F4752">
        <v>7.4</v>
      </c>
      <c r="G4752">
        <v>128000</v>
      </c>
      <c r="H4752" t="s">
        <v>14265</v>
      </c>
      <c r="I4752" t="s">
        <v>14265</v>
      </c>
      <c r="J4752" t="s">
        <v>14266</v>
      </c>
      <c r="K4752" t="s">
        <v>22</v>
      </c>
      <c r="L4752">
        <v>30000000</v>
      </c>
      <c r="M4752">
        <v>194137091</v>
      </c>
      <c r="N4752" t="s">
        <v>11303</v>
      </c>
      <c r="O4752">
        <v>85</v>
      </c>
    </row>
    <row r="4753" spans="1:15" x14ac:dyDescent="0.25">
      <c r="A4753" t="s">
        <v>14267</v>
      </c>
      <c r="B4753" t="s">
        <v>16</v>
      </c>
      <c r="C4753" t="s">
        <v>25</v>
      </c>
      <c r="D4753">
        <v>2005</v>
      </c>
      <c r="E4753" t="s">
        <v>14067</v>
      </c>
      <c r="F4753">
        <v>6.5</v>
      </c>
      <c r="G4753">
        <v>53000</v>
      </c>
      <c r="H4753" t="s">
        <v>2880</v>
      </c>
      <c r="I4753" t="s">
        <v>14268</v>
      </c>
      <c r="J4753" t="s">
        <v>10671</v>
      </c>
      <c r="K4753" t="s">
        <v>30</v>
      </c>
      <c r="M4753">
        <v>37691644</v>
      </c>
      <c r="N4753" t="s">
        <v>2094</v>
      </c>
      <c r="O4753">
        <v>112</v>
      </c>
    </row>
    <row r="4754" spans="1:15" x14ac:dyDescent="0.25">
      <c r="A4754" t="s">
        <v>14269</v>
      </c>
      <c r="B4754" t="s">
        <v>16</v>
      </c>
      <c r="C4754" t="s">
        <v>17</v>
      </c>
      <c r="D4754">
        <v>2005</v>
      </c>
      <c r="E4754" t="s">
        <v>13813</v>
      </c>
      <c r="F4754">
        <v>7.1</v>
      </c>
      <c r="G4754">
        <v>110000</v>
      </c>
      <c r="H4754" t="s">
        <v>14270</v>
      </c>
      <c r="I4754" t="s">
        <v>14271</v>
      </c>
      <c r="J4754" t="s">
        <v>11168</v>
      </c>
      <c r="K4754" t="s">
        <v>5820</v>
      </c>
      <c r="L4754">
        <v>29000000</v>
      </c>
      <c r="M4754">
        <v>21733230</v>
      </c>
      <c r="N4754" t="s">
        <v>13329</v>
      </c>
      <c r="O4754">
        <v>103</v>
      </c>
    </row>
    <row r="4755" spans="1:15" x14ac:dyDescent="0.25">
      <c r="A4755" t="s">
        <v>14272</v>
      </c>
      <c r="B4755" t="s">
        <v>2000</v>
      </c>
      <c r="C4755" t="s">
        <v>41</v>
      </c>
      <c r="D4755">
        <v>2005</v>
      </c>
      <c r="E4755" t="s">
        <v>13637</v>
      </c>
      <c r="F4755">
        <v>6.2</v>
      </c>
      <c r="G4755">
        <v>50000</v>
      </c>
      <c r="H4755" t="s">
        <v>13445</v>
      </c>
      <c r="I4755" t="s">
        <v>14273</v>
      </c>
      <c r="J4755" t="s">
        <v>7181</v>
      </c>
      <c r="K4755" t="s">
        <v>30</v>
      </c>
      <c r="L4755">
        <v>15000000</v>
      </c>
      <c r="M4755">
        <v>47096206</v>
      </c>
      <c r="N4755" t="s">
        <v>12461</v>
      </c>
      <c r="O4755">
        <v>90</v>
      </c>
    </row>
    <row r="4756" spans="1:15" x14ac:dyDescent="0.25">
      <c r="A4756" t="s">
        <v>14274</v>
      </c>
      <c r="B4756" t="s">
        <v>16</v>
      </c>
      <c r="C4756" t="s">
        <v>41</v>
      </c>
      <c r="D4756">
        <v>2005</v>
      </c>
      <c r="E4756" t="s">
        <v>14182</v>
      </c>
      <c r="F4756">
        <v>7.6</v>
      </c>
      <c r="G4756">
        <v>215000</v>
      </c>
      <c r="H4756" t="s">
        <v>14275</v>
      </c>
      <c r="I4756" t="s">
        <v>14275</v>
      </c>
      <c r="J4756" t="s">
        <v>10038</v>
      </c>
      <c r="K4756" t="s">
        <v>30</v>
      </c>
      <c r="L4756">
        <v>6500000</v>
      </c>
      <c r="M4756">
        <v>39323027</v>
      </c>
      <c r="N4756" t="s">
        <v>14276</v>
      </c>
      <c r="O4756">
        <v>92</v>
      </c>
    </row>
    <row r="4757" spans="1:15" x14ac:dyDescent="0.25">
      <c r="A4757" t="s">
        <v>14277</v>
      </c>
      <c r="B4757" t="s">
        <v>16</v>
      </c>
      <c r="C4757" t="s">
        <v>17</v>
      </c>
      <c r="D4757">
        <v>2005</v>
      </c>
      <c r="E4757" t="s">
        <v>13513</v>
      </c>
      <c r="F4757">
        <v>6</v>
      </c>
      <c r="G4757">
        <v>83000</v>
      </c>
      <c r="H4757" t="s">
        <v>12667</v>
      </c>
      <c r="I4757" t="s">
        <v>14278</v>
      </c>
      <c r="J4757" t="s">
        <v>67</v>
      </c>
      <c r="K4757" t="s">
        <v>5820</v>
      </c>
      <c r="L4757">
        <v>30000000</v>
      </c>
      <c r="M4757">
        <v>127369981</v>
      </c>
      <c r="N4757" t="s">
        <v>180</v>
      </c>
      <c r="O4757">
        <v>101</v>
      </c>
    </row>
    <row r="4758" spans="1:15" x14ac:dyDescent="0.25">
      <c r="A4758" t="s">
        <v>14279</v>
      </c>
      <c r="B4758" t="s">
        <v>2000</v>
      </c>
      <c r="C4758" t="s">
        <v>41</v>
      </c>
      <c r="D4758">
        <v>2005</v>
      </c>
      <c r="E4758" t="s">
        <v>14239</v>
      </c>
      <c r="F4758">
        <v>5</v>
      </c>
      <c r="G4758">
        <v>31000</v>
      </c>
      <c r="H4758" t="s">
        <v>696</v>
      </c>
      <c r="I4758" t="s">
        <v>8988</v>
      </c>
      <c r="J4758" t="s">
        <v>8563</v>
      </c>
      <c r="K4758" t="s">
        <v>5820</v>
      </c>
      <c r="L4758">
        <v>38000000</v>
      </c>
      <c r="M4758">
        <v>29621722</v>
      </c>
      <c r="N4758" t="s">
        <v>8990</v>
      </c>
      <c r="O4758">
        <v>97</v>
      </c>
    </row>
    <row r="4759" spans="1:15" x14ac:dyDescent="0.25">
      <c r="A4759" t="s">
        <v>14280</v>
      </c>
      <c r="B4759" t="s">
        <v>2000</v>
      </c>
      <c r="C4759" t="s">
        <v>34</v>
      </c>
      <c r="D4759">
        <v>2005</v>
      </c>
      <c r="E4759" t="s">
        <v>14281</v>
      </c>
      <c r="F4759">
        <v>5.0999999999999996</v>
      </c>
      <c r="G4759">
        <v>71000</v>
      </c>
      <c r="H4759" t="s">
        <v>8080</v>
      </c>
      <c r="I4759" t="s">
        <v>7733</v>
      </c>
      <c r="J4759" t="s">
        <v>8593</v>
      </c>
      <c r="K4759" t="s">
        <v>30</v>
      </c>
      <c r="L4759">
        <v>45000000</v>
      </c>
      <c r="M4759">
        <v>101393569</v>
      </c>
      <c r="N4759" t="s">
        <v>5112</v>
      </c>
      <c r="O4759">
        <v>115</v>
      </c>
    </row>
    <row r="4760" spans="1:15" x14ac:dyDescent="0.25">
      <c r="A4760" t="s">
        <v>14282</v>
      </c>
      <c r="B4760" t="s">
        <v>2000</v>
      </c>
      <c r="C4760" t="s">
        <v>41</v>
      </c>
      <c r="D4760">
        <v>2005</v>
      </c>
      <c r="E4760" t="s">
        <v>14059</v>
      </c>
      <c r="F4760">
        <v>5.8</v>
      </c>
      <c r="G4760">
        <v>21000</v>
      </c>
      <c r="H4760" t="s">
        <v>5754</v>
      </c>
      <c r="I4760" t="s">
        <v>994</v>
      </c>
      <c r="J4760" t="s">
        <v>7043</v>
      </c>
      <c r="K4760" t="s">
        <v>30</v>
      </c>
      <c r="L4760">
        <v>35000000</v>
      </c>
      <c r="M4760">
        <v>34252847</v>
      </c>
      <c r="N4760" t="s">
        <v>44</v>
      </c>
      <c r="O4760">
        <v>113</v>
      </c>
    </row>
    <row r="4761" spans="1:15" x14ac:dyDescent="0.25">
      <c r="A4761" t="s">
        <v>3059</v>
      </c>
      <c r="B4761" t="s">
        <v>2000</v>
      </c>
      <c r="C4761" t="s">
        <v>41</v>
      </c>
      <c r="D4761">
        <v>2005</v>
      </c>
      <c r="E4761" t="s">
        <v>13543</v>
      </c>
      <c r="F4761">
        <v>6.2</v>
      </c>
      <c r="G4761">
        <v>43000</v>
      </c>
      <c r="H4761" t="s">
        <v>9066</v>
      </c>
      <c r="I4761" t="s">
        <v>1136</v>
      </c>
      <c r="J4761" t="s">
        <v>2133</v>
      </c>
      <c r="K4761" t="s">
        <v>30</v>
      </c>
      <c r="L4761">
        <v>30000000</v>
      </c>
      <c r="M4761">
        <v>50605163</v>
      </c>
      <c r="N4761" t="s">
        <v>9112</v>
      </c>
      <c r="O4761">
        <v>104</v>
      </c>
    </row>
    <row r="4762" spans="1:15" x14ac:dyDescent="0.25">
      <c r="A4762" t="s">
        <v>14283</v>
      </c>
      <c r="B4762" t="s">
        <v>2000</v>
      </c>
      <c r="C4762" t="s">
        <v>41</v>
      </c>
      <c r="D4762">
        <v>2005</v>
      </c>
      <c r="E4762" t="s">
        <v>14284</v>
      </c>
      <c r="F4762">
        <v>7.1</v>
      </c>
      <c r="G4762">
        <v>19000</v>
      </c>
      <c r="H4762" t="s">
        <v>14285</v>
      </c>
      <c r="I4762" t="s">
        <v>14286</v>
      </c>
      <c r="J4762" t="s">
        <v>12659</v>
      </c>
      <c r="K4762" t="s">
        <v>30</v>
      </c>
      <c r="M4762">
        <v>9950133</v>
      </c>
      <c r="N4762" t="s">
        <v>3746</v>
      </c>
      <c r="O4762">
        <v>107</v>
      </c>
    </row>
    <row r="4763" spans="1:15" x14ac:dyDescent="0.25">
      <c r="A4763" t="s">
        <v>14287</v>
      </c>
      <c r="B4763" t="s">
        <v>2000</v>
      </c>
      <c r="C4763" t="s">
        <v>34</v>
      </c>
      <c r="D4763">
        <v>2005</v>
      </c>
      <c r="E4763" t="s">
        <v>13928</v>
      </c>
      <c r="F4763">
        <v>4.5</v>
      </c>
      <c r="G4763">
        <v>68000</v>
      </c>
      <c r="H4763" t="s">
        <v>8059</v>
      </c>
      <c r="I4763" t="s">
        <v>8028</v>
      </c>
      <c r="J4763" t="s">
        <v>8503</v>
      </c>
      <c r="K4763" t="s">
        <v>30</v>
      </c>
      <c r="L4763">
        <v>113000000</v>
      </c>
      <c r="M4763">
        <v>71022693</v>
      </c>
      <c r="N4763" t="s">
        <v>31</v>
      </c>
      <c r="O4763">
        <v>101</v>
      </c>
    </row>
    <row r="4764" spans="1:15" x14ac:dyDescent="0.25">
      <c r="A4764" t="s">
        <v>14288</v>
      </c>
      <c r="B4764" t="s">
        <v>16</v>
      </c>
      <c r="C4764" t="s">
        <v>17</v>
      </c>
      <c r="D4764">
        <v>2005</v>
      </c>
      <c r="E4764" t="s">
        <v>14026</v>
      </c>
      <c r="F4764">
        <v>6.9</v>
      </c>
      <c r="G4764">
        <v>127000</v>
      </c>
      <c r="H4764" t="s">
        <v>12789</v>
      </c>
      <c r="I4764" t="s">
        <v>12789</v>
      </c>
      <c r="J4764" t="s">
        <v>9716</v>
      </c>
      <c r="K4764" t="s">
        <v>30</v>
      </c>
      <c r="L4764">
        <v>50000000</v>
      </c>
      <c r="M4764">
        <v>93974620</v>
      </c>
      <c r="N4764" t="s">
        <v>23</v>
      </c>
      <c r="O4764">
        <v>128</v>
      </c>
    </row>
    <row r="4765" spans="1:15" x14ac:dyDescent="0.25">
      <c r="A4765" t="s">
        <v>14289</v>
      </c>
      <c r="B4765" t="s">
        <v>16</v>
      </c>
      <c r="C4765" t="s">
        <v>17</v>
      </c>
      <c r="D4765">
        <v>2005</v>
      </c>
      <c r="E4765" t="s">
        <v>14196</v>
      </c>
      <c r="F4765">
        <v>7.3</v>
      </c>
      <c r="G4765">
        <v>41000</v>
      </c>
      <c r="H4765" t="s">
        <v>12725</v>
      </c>
      <c r="I4765" t="s">
        <v>11743</v>
      </c>
      <c r="J4765" t="s">
        <v>11001</v>
      </c>
      <c r="K4765" t="s">
        <v>30</v>
      </c>
      <c r="L4765">
        <v>35000000</v>
      </c>
      <c r="M4765">
        <v>25211175</v>
      </c>
      <c r="N4765" t="s">
        <v>23</v>
      </c>
      <c r="O4765">
        <v>126</v>
      </c>
    </row>
    <row r="4766" spans="1:15" x14ac:dyDescent="0.25">
      <c r="A4766" t="s">
        <v>14290</v>
      </c>
      <c r="B4766" t="s">
        <v>16</v>
      </c>
      <c r="C4766" t="s">
        <v>104</v>
      </c>
      <c r="D4766">
        <v>2005</v>
      </c>
      <c r="E4766" t="s">
        <v>14151</v>
      </c>
      <c r="F4766">
        <v>6.6</v>
      </c>
      <c r="G4766">
        <v>72000</v>
      </c>
      <c r="H4766" t="s">
        <v>13238</v>
      </c>
      <c r="I4766" t="s">
        <v>13498</v>
      </c>
      <c r="J4766" t="s">
        <v>10334</v>
      </c>
      <c r="K4766" t="s">
        <v>30</v>
      </c>
      <c r="L4766">
        <v>22000000</v>
      </c>
      <c r="M4766">
        <v>57479076</v>
      </c>
      <c r="N4766" t="s">
        <v>14291</v>
      </c>
      <c r="O4766">
        <v>108</v>
      </c>
    </row>
    <row r="4767" spans="1:15" x14ac:dyDescent="0.25">
      <c r="A4767" t="s">
        <v>14292</v>
      </c>
      <c r="B4767" t="s">
        <v>16</v>
      </c>
      <c r="C4767" t="s">
        <v>41</v>
      </c>
      <c r="D4767">
        <v>2005</v>
      </c>
      <c r="E4767" t="s">
        <v>14293</v>
      </c>
      <c r="F4767">
        <v>6.2</v>
      </c>
      <c r="G4767">
        <v>12000</v>
      </c>
      <c r="H4767" t="s">
        <v>6313</v>
      </c>
      <c r="I4767" t="s">
        <v>6313</v>
      </c>
      <c r="J4767" t="s">
        <v>14294</v>
      </c>
      <c r="K4767" t="s">
        <v>30</v>
      </c>
      <c r="M4767">
        <v>2935242</v>
      </c>
      <c r="N4767" t="s">
        <v>80</v>
      </c>
      <c r="O4767">
        <v>105</v>
      </c>
    </row>
    <row r="4768" spans="1:15" x14ac:dyDescent="0.25">
      <c r="A4768" t="s">
        <v>14295</v>
      </c>
      <c r="B4768" t="s">
        <v>33</v>
      </c>
      <c r="C4768" t="s">
        <v>41</v>
      </c>
      <c r="D4768">
        <v>2005</v>
      </c>
      <c r="E4768" t="s">
        <v>13507</v>
      </c>
      <c r="F4768">
        <v>5.5</v>
      </c>
      <c r="G4768">
        <v>29000</v>
      </c>
      <c r="H4768" t="s">
        <v>1157</v>
      </c>
      <c r="I4768" t="s">
        <v>14296</v>
      </c>
      <c r="J4768" t="s">
        <v>13190</v>
      </c>
      <c r="K4768" t="s">
        <v>30</v>
      </c>
      <c r="L4768">
        <v>10000000</v>
      </c>
      <c r="M4768">
        <v>19770475</v>
      </c>
      <c r="N4768" t="s">
        <v>61</v>
      </c>
      <c r="O4768">
        <v>100</v>
      </c>
    </row>
    <row r="4769" spans="1:15" x14ac:dyDescent="0.25">
      <c r="A4769" t="s">
        <v>14297</v>
      </c>
      <c r="B4769" t="s">
        <v>16</v>
      </c>
      <c r="C4769" t="s">
        <v>34</v>
      </c>
      <c r="D4769">
        <v>2005</v>
      </c>
      <c r="E4769" t="s">
        <v>13697</v>
      </c>
      <c r="F4769">
        <v>7</v>
      </c>
      <c r="G4769">
        <v>100000</v>
      </c>
      <c r="H4769" t="s">
        <v>12484</v>
      </c>
      <c r="I4769" t="s">
        <v>2909</v>
      </c>
      <c r="J4769" t="s">
        <v>7346</v>
      </c>
      <c r="K4769" t="s">
        <v>22</v>
      </c>
      <c r="L4769">
        <v>45000000</v>
      </c>
      <c r="M4769">
        <v>50871113</v>
      </c>
      <c r="N4769" t="s">
        <v>13658</v>
      </c>
      <c r="O4769">
        <v>103</v>
      </c>
    </row>
    <row r="4770" spans="1:15" x14ac:dyDescent="0.25">
      <c r="A4770" t="s">
        <v>14298</v>
      </c>
      <c r="B4770" t="s">
        <v>16</v>
      </c>
      <c r="C4770" t="s">
        <v>34</v>
      </c>
      <c r="D4770">
        <v>2005</v>
      </c>
      <c r="E4770" t="s">
        <v>13672</v>
      </c>
      <c r="F4770">
        <v>6.5</v>
      </c>
      <c r="G4770">
        <v>108000</v>
      </c>
      <c r="H4770" t="s">
        <v>14299</v>
      </c>
      <c r="I4770" t="s">
        <v>14300</v>
      </c>
      <c r="J4770" t="s">
        <v>4461</v>
      </c>
      <c r="K4770" t="s">
        <v>30</v>
      </c>
      <c r="L4770">
        <v>52000000</v>
      </c>
      <c r="M4770">
        <v>77663556</v>
      </c>
      <c r="N4770" t="s">
        <v>3746</v>
      </c>
      <c r="O4770">
        <v>113</v>
      </c>
    </row>
    <row r="4771" spans="1:15" x14ac:dyDescent="0.25">
      <c r="A4771" t="s">
        <v>14301</v>
      </c>
      <c r="B4771" t="s">
        <v>33</v>
      </c>
      <c r="C4771" t="s">
        <v>63</v>
      </c>
      <c r="D4771">
        <v>2005</v>
      </c>
      <c r="E4771" t="s">
        <v>14055</v>
      </c>
      <c r="F4771">
        <v>7.4</v>
      </c>
      <c r="G4771">
        <v>29000</v>
      </c>
      <c r="H4771" t="s">
        <v>4392</v>
      </c>
      <c r="I4771" t="s">
        <v>7301</v>
      </c>
      <c r="J4771" t="s">
        <v>12998</v>
      </c>
      <c r="K4771" t="s">
        <v>30</v>
      </c>
      <c r="L4771">
        <v>26000000</v>
      </c>
      <c r="M4771">
        <v>15431177</v>
      </c>
      <c r="N4771" t="s">
        <v>14302</v>
      </c>
      <c r="O4771">
        <v>120</v>
      </c>
    </row>
    <row r="4772" spans="1:15" x14ac:dyDescent="0.25">
      <c r="A4772" t="s">
        <v>14303</v>
      </c>
      <c r="B4772" t="s">
        <v>16</v>
      </c>
      <c r="C4772" t="s">
        <v>17</v>
      </c>
      <c r="D4772">
        <v>2005</v>
      </c>
      <c r="E4772" t="s">
        <v>14304</v>
      </c>
      <c r="F4772">
        <v>7.3</v>
      </c>
      <c r="G4772">
        <v>76000</v>
      </c>
      <c r="H4772" t="s">
        <v>11706</v>
      </c>
      <c r="I4772" t="s">
        <v>11706</v>
      </c>
      <c r="J4772" t="s">
        <v>7122</v>
      </c>
      <c r="K4772" t="s">
        <v>453</v>
      </c>
      <c r="M4772">
        <v>16197824</v>
      </c>
      <c r="N4772" t="s">
        <v>979</v>
      </c>
      <c r="O4772">
        <v>117</v>
      </c>
    </row>
    <row r="4773" spans="1:15" x14ac:dyDescent="0.25">
      <c r="A4773" t="s">
        <v>14305</v>
      </c>
      <c r="B4773" t="s">
        <v>16</v>
      </c>
      <c r="C4773" t="s">
        <v>63</v>
      </c>
      <c r="D4773">
        <v>2005</v>
      </c>
      <c r="E4773" t="s">
        <v>12065</v>
      </c>
      <c r="F4773">
        <v>5.4</v>
      </c>
      <c r="G4773">
        <v>45000</v>
      </c>
      <c r="H4773" t="s">
        <v>5173</v>
      </c>
      <c r="I4773" t="s">
        <v>14306</v>
      </c>
      <c r="J4773" t="s">
        <v>14307</v>
      </c>
      <c r="K4773" t="s">
        <v>30</v>
      </c>
      <c r="L4773">
        <v>40000000</v>
      </c>
      <c r="M4773">
        <v>46563961</v>
      </c>
      <c r="N4773" t="s">
        <v>14308</v>
      </c>
      <c r="O4773">
        <v>117</v>
      </c>
    </row>
    <row r="4774" spans="1:15" x14ac:dyDescent="0.25">
      <c r="A4774" t="s">
        <v>14309</v>
      </c>
      <c r="B4774" t="s">
        <v>2000</v>
      </c>
      <c r="C4774" t="s">
        <v>41</v>
      </c>
      <c r="D4774">
        <v>2005</v>
      </c>
      <c r="E4774" t="s">
        <v>12640</v>
      </c>
      <c r="F4774">
        <v>4.8</v>
      </c>
      <c r="G4774">
        <v>70000</v>
      </c>
      <c r="H4774" t="s">
        <v>1586</v>
      </c>
      <c r="I4774" t="s">
        <v>1586</v>
      </c>
      <c r="J4774" t="s">
        <v>5214</v>
      </c>
      <c r="K4774" t="s">
        <v>30</v>
      </c>
      <c r="L4774">
        <v>85000000</v>
      </c>
      <c r="M4774">
        <v>131426169</v>
      </c>
      <c r="N4774" t="s">
        <v>31</v>
      </c>
      <c r="O4774">
        <v>102</v>
      </c>
    </row>
    <row r="4775" spans="1:15" x14ac:dyDescent="0.25">
      <c r="A4775" t="s">
        <v>14310</v>
      </c>
      <c r="B4775" t="s">
        <v>33</v>
      </c>
      <c r="C4775" t="s">
        <v>390</v>
      </c>
      <c r="D4775">
        <v>2005</v>
      </c>
      <c r="E4775" t="s">
        <v>14016</v>
      </c>
      <c r="F4775">
        <v>6.4</v>
      </c>
      <c r="G4775">
        <v>58000</v>
      </c>
      <c r="H4775" t="s">
        <v>14311</v>
      </c>
      <c r="I4775" t="s">
        <v>14312</v>
      </c>
      <c r="J4775" t="s">
        <v>13616</v>
      </c>
      <c r="K4775" t="s">
        <v>30</v>
      </c>
      <c r="L4775">
        <v>30000000</v>
      </c>
      <c r="M4775">
        <v>110013167</v>
      </c>
      <c r="N4775" t="s">
        <v>13873</v>
      </c>
      <c r="O4775">
        <v>80</v>
      </c>
    </row>
    <row r="4776" spans="1:15" x14ac:dyDescent="0.25">
      <c r="A4776" t="s">
        <v>14313</v>
      </c>
      <c r="B4776" t="s">
        <v>16</v>
      </c>
      <c r="C4776" t="s">
        <v>41</v>
      </c>
      <c r="D4776">
        <v>2005</v>
      </c>
      <c r="E4776" t="s">
        <v>14314</v>
      </c>
      <c r="F4776">
        <v>7.8</v>
      </c>
      <c r="G4776">
        <v>47000</v>
      </c>
      <c r="H4776" t="s">
        <v>13290</v>
      </c>
      <c r="I4776" t="s">
        <v>13290</v>
      </c>
      <c r="J4776" t="s">
        <v>10193</v>
      </c>
      <c r="K4776" t="s">
        <v>3813</v>
      </c>
      <c r="M4776">
        <v>2421577</v>
      </c>
      <c r="N4776" t="s">
        <v>13292</v>
      </c>
      <c r="O4776">
        <v>94</v>
      </c>
    </row>
    <row r="4777" spans="1:15" x14ac:dyDescent="0.25">
      <c r="A4777" t="s">
        <v>14315</v>
      </c>
      <c r="B4777" t="s">
        <v>16</v>
      </c>
      <c r="C4777" t="s">
        <v>34</v>
      </c>
      <c r="D4777">
        <v>2005</v>
      </c>
      <c r="E4777" t="s">
        <v>14067</v>
      </c>
      <c r="F4777">
        <v>2.9</v>
      </c>
      <c r="G4777">
        <v>34000</v>
      </c>
      <c r="H4777" t="s">
        <v>13143</v>
      </c>
      <c r="I4777" t="s">
        <v>14316</v>
      </c>
      <c r="J4777" t="s">
        <v>14317</v>
      </c>
      <c r="K4777" t="s">
        <v>5820</v>
      </c>
      <c r="L4777">
        <v>25000000</v>
      </c>
      <c r="M4777">
        <v>3650275</v>
      </c>
      <c r="N4777" t="s">
        <v>13146</v>
      </c>
      <c r="O4777">
        <v>95</v>
      </c>
    </row>
    <row r="4778" spans="1:15" x14ac:dyDescent="0.25">
      <c r="A4778" t="s">
        <v>14318</v>
      </c>
      <c r="B4778" t="s">
        <v>16</v>
      </c>
      <c r="C4778" t="s">
        <v>25</v>
      </c>
      <c r="D4778">
        <v>2005</v>
      </c>
      <c r="E4778" t="s">
        <v>14319</v>
      </c>
      <c r="F4778">
        <v>7.4</v>
      </c>
      <c r="G4778">
        <v>39000</v>
      </c>
      <c r="H4778" t="s">
        <v>1877</v>
      </c>
      <c r="I4778" t="s">
        <v>11367</v>
      </c>
      <c r="J4778" t="s">
        <v>1877</v>
      </c>
      <c r="K4778" t="s">
        <v>453</v>
      </c>
      <c r="L4778">
        <v>15000000</v>
      </c>
      <c r="M4778">
        <v>12045362</v>
      </c>
      <c r="N4778" t="s">
        <v>12255</v>
      </c>
      <c r="O4778">
        <v>121</v>
      </c>
    </row>
    <row r="4779" spans="1:15" x14ac:dyDescent="0.25">
      <c r="A4779" t="s">
        <v>14320</v>
      </c>
      <c r="B4779" t="s">
        <v>16</v>
      </c>
      <c r="C4779" t="s">
        <v>34</v>
      </c>
      <c r="D4779">
        <v>2005</v>
      </c>
      <c r="E4779" t="s">
        <v>14321</v>
      </c>
      <c r="F4779">
        <v>6.3</v>
      </c>
      <c r="G4779">
        <v>30000</v>
      </c>
      <c r="H4779" t="s">
        <v>14322</v>
      </c>
      <c r="I4779" t="s">
        <v>14323</v>
      </c>
      <c r="J4779" t="s">
        <v>14324</v>
      </c>
      <c r="K4779" t="s">
        <v>30</v>
      </c>
      <c r="L4779">
        <v>3200000</v>
      </c>
      <c r="M4779">
        <v>719135</v>
      </c>
      <c r="N4779" t="s">
        <v>8990</v>
      </c>
      <c r="O4779">
        <v>95</v>
      </c>
    </row>
    <row r="4780" spans="1:15" x14ac:dyDescent="0.25">
      <c r="A4780" t="s">
        <v>14325</v>
      </c>
      <c r="B4780" t="s">
        <v>33</v>
      </c>
      <c r="C4780" t="s">
        <v>25</v>
      </c>
      <c r="D4780">
        <v>2005</v>
      </c>
      <c r="E4780" t="s">
        <v>14326</v>
      </c>
      <c r="F4780">
        <v>6.7</v>
      </c>
      <c r="G4780">
        <v>61000</v>
      </c>
      <c r="H4780" t="s">
        <v>8621</v>
      </c>
      <c r="I4780" t="s">
        <v>14327</v>
      </c>
      <c r="J4780" t="s">
        <v>14328</v>
      </c>
      <c r="K4780" t="s">
        <v>30</v>
      </c>
      <c r="L4780">
        <v>10000000</v>
      </c>
      <c r="M4780">
        <v>27610873</v>
      </c>
      <c r="N4780" t="s">
        <v>14329</v>
      </c>
      <c r="O4780">
        <v>118</v>
      </c>
    </row>
    <row r="4781" spans="1:15" x14ac:dyDescent="0.25">
      <c r="A4781" t="s">
        <v>14330</v>
      </c>
      <c r="B4781" t="s">
        <v>16</v>
      </c>
      <c r="C4781" t="s">
        <v>63</v>
      </c>
      <c r="D4781">
        <v>2005</v>
      </c>
      <c r="E4781" t="s">
        <v>14331</v>
      </c>
      <c r="F4781">
        <v>6.5</v>
      </c>
      <c r="G4781">
        <v>11000</v>
      </c>
      <c r="H4781" t="s">
        <v>9431</v>
      </c>
      <c r="I4781" t="s">
        <v>9431</v>
      </c>
      <c r="J4781" t="s">
        <v>14332</v>
      </c>
      <c r="K4781" t="s">
        <v>30</v>
      </c>
      <c r="M4781">
        <v>1778006</v>
      </c>
      <c r="N4781" t="s">
        <v>12890</v>
      </c>
      <c r="O4781">
        <v>91</v>
      </c>
    </row>
    <row r="4782" spans="1:15" x14ac:dyDescent="0.25">
      <c r="A4782" t="s">
        <v>14333</v>
      </c>
      <c r="B4782" t="s">
        <v>16</v>
      </c>
      <c r="C4782" t="s">
        <v>34</v>
      </c>
      <c r="D4782">
        <v>2005</v>
      </c>
      <c r="E4782" t="s">
        <v>14334</v>
      </c>
      <c r="F4782">
        <v>4</v>
      </c>
      <c r="G4782">
        <v>6100</v>
      </c>
      <c r="H4782" t="s">
        <v>6897</v>
      </c>
      <c r="I4782" t="s">
        <v>3270</v>
      </c>
      <c r="J4782" t="s">
        <v>8413</v>
      </c>
      <c r="K4782" t="s">
        <v>30</v>
      </c>
      <c r="L4782">
        <v>30000000</v>
      </c>
      <c r="M4782">
        <v>1123136</v>
      </c>
      <c r="N4782" t="s">
        <v>10358</v>
      </c>
      <c r="O4782">
        <v>97</v>
      </c>
    </row>
    <row r="4783" spans="1:15" x14ac:dyDescent="0.25">
      <c r="A4783" t="s">
        <v>14335</v>
      </c>
      <c r="B4783" t="s">
        <v>33</v>
      </c>
      <c r="C4783" t="s">
        <v>63</v>
      </c>
      <c r="D4783">
        <v>2005</v>
      </c>
      <c r="E4783" t="s">
        <v>14131</v>
      </c>
      <c r="F4783">
        <v>7.4</v>
      </c>
      <c r="G4783">
        <v>95000</v>
      </c>
      <c r="H4783" t="s">
        <v>9716</v>
      </c>
      <c r="I4783" t="s">
        <v>9716</v>
      </c>
      <c r="J4783" t="s">
        <v>14336</v>
      </c>
      <c r="K4783" t="s">
        <v>30</v>
      </c>
      <c r="L4783">
        <v>7000000</v>
      </c>
      <c r="M4783">
        <v>54641191</v>
      </c>
      <c r="N4783" t="s">
        <v>13614</v>
      </c>
      <c r="O4783">
        <v>93</v>
      </c>
    </row>
    <row r="4784" spans="1:15" x14ac:dyDescent="0.25">
      <c r="A4784" t="s">
        <v>14337</v>
      </c>
      <c r="B4784" t="s">
        <v>337</v>
      </c>
      <c r="C4784" t="s">
        <v>41</v>
      </c>
      <c r="D4784">
        <v>2005</v>
      </c>
      <c r="E4784" t="s">
        <v>14248</v>
      </c>
      <c r="F4784">
        <v>6</v>
      </c>
      <c r="G4784">
        <v>26000</v>
      </c>
      <c r="H4784" t="s">
        <v>13341</v>
      </c>
      <c r="I4784" t="s">
        <v>11890</v>
      </c>
      <c r="J4784" t="s">
        <v>9227</v>
      </c>
      <c r="K4784" t="s">
        <v>30</v>
      </c>
      <c r="M4784">
        <v>27645491</v>
      </c>
      <c r="N4784" t="s">
        <v>1725</v>
      </c>
      <c r="O4784">
        <v>98</v>
      </c>
    </row>
    <row r="4785" spans="1:15" x14ac:dyDescent="0.25">
      <c r="A4785" t="s">
        <v>14338</v>
      </c>
      <c r="B4785" t="s">
        <v>2000</v>
      </c>
      <c r="C4785" t="s">
        <v>41</v>
      </c>
      <c r="D4785">
        <v>2005</v>
      </c>
      <c r="E4785" t="s">
        <v>13643</v>
      </c>
      <c r="F4785">
        <v>6.6</v>
      </c>
      <c r="G4785">
        <v>68000</v>
      </c>
      <c r="H4785" t="s">
        <v>11595</v>
      </c>
      <c r="I4785" t="s">
        <v>14339</v>
      </c>
      <c r="J4785" t="s">
        <v>11334</v>
      </c>
      <c r="K4785" t="s">
        <v>30</v>
      </c>
      <c r="L4785">
        <v>30000000</v>
      </c>
      <c r="M4785">
        <v>42886719</v>
      </c>
      <c r="N4785" t="s">
        <v>2094</v>
      </c>
      <c r="O4785">
        <v>107</v>
      </c>
    </row>
    <row r="4786" spans="1:15" x14ac:dyDescent="0.25">
      <c r="A4786" t="s">
        <v>14340</v>
      </c>
      <c r="B4786" t="s">
        <v>2000</v>
      </c>
      <c r="C4786" t="s">
        <v>17</v>
      </c>
      <c r="D4786">
        <v>2005</v>
      </c>
      <c r="E4786" t="s">
        <v>14148</v>
      </c>
      <c r="F4786">
        <v>5.8</v>
      </c>
      <c r="G4786">
        <v>26000</v>
      </c>
      <c r="H4786" t="s">
        <v>14341</v>
      </c>
      <c r="I4786" t="s">
        <v>14341</v>
      </c>
      <c r="J4786" t="s">
        <v>14342</v>
      </c>
      <c r="K4786" t="s">
        <v>30</v>
      </c>
      <c r="L4786">
        <v>1000000</v>
      </c>
      <c r="M4786">
        <v>32586408</v>
      </c>
      <c r="N4786" t="s">
        <v>13658</v>
      </c>
      <c r="O4786">
        <v>90</v>
      </c>
    </row>
    <row r="4787" spans="1:15" x14ac:dyDescent="0.25">
      <c r="A4787" t="s">
        <v>14343</v>
      </c>
      <c r="B4787" t="s">
        <v>16</v>
      </c>
      <c r="C4787" t="s">
        <v>104</v>
      </c>
      <c r="D4787">
        <v>2005</v>
      </c>
      <c r="E4787" t="s">
        <v>14344</v>
      </c>
      <c r="F4787">
        <v>7.3</v>
      </c>
      <c r="G4787">
        <v>51000</v>
      </c>
      <c r="H4787" t="s">
        <v>14345</v>
      </c>
      <c r="I4787" t="s">
        <v>14346</v>
      </c>
      <c r="J4787" t="s">
        <v>10933</v>
      </c>
      <c r="K4787" t="s">
        <v>248</v>
      </c>
      <c r="L4787">
        <v>20000000</v>
      </c>
      <c r="M4787">
        <v>5048693</v>
      </c>
      <c r="N4787" t="s">
        <v>13889</v>
      </c>
      <c r="O4787">
        <v>104</v>
      </c>
    </row>
    <row r="4788" spans="1:15" x14ac:dyDescent="0.25">
      <c r="A4788" t="s">
        <v>14347</v>
      </c>
      <c r="B4788" t="s">
        <v>2000</v>
      </c>
      <c r="C4788" t="s">
        <v>63</v>
      </c>
      <c r="D4788">
        <v>2005</v>
      </c>
      <c r="E4788" t="s">
        <v>14348</v>
      </c>
      <c r="F4788">
        <v>7.8</v>
      </c>
      <c r="G4788">
        <v>53000</v>
      </c>
      <c r="H4788" t="s">
        <v>2129</v>
      </c>
      <c r="I4788" t="s">
        <v>2129</v>
      </c>
      <c r="J4788" t="s">
        <v>3058</v>
      </c>
      <c r="K4788" t="s">
        <v>1878</v>
      </c>
      <c r="L4788">
        <v>25000000</v>
      </c>
      <c r="M4788">
        <v>18299138</v>
      </c>
      <c r="N4788" t="s">
        <v>14349</v>
      </c>
      <c r="O4788">
        <v>127</v>
      </c>
    </row>
    <row r="4789" spans="1:15" x14ac:dyDescent="0.25">
      <c r="A4789" t="s">
        <v>14350</v>
      </c>
      <c r="B4789" t="s">
        <v>2000</v>
      </c>
      <c r="C4789" t="s">
        <v>34</v>
      </c>
      <c r="D4789">
        <v>2005</v>
      </c>
      <c r="E4789" t="s">
        <v>14071</v>
      </c>
      <c r="F4789">
        <v>5.0999999999999996</v>
      </c>
      <c r="G4789">
        <v>52000</v>
      </c>
      <c r="H4789" t="s">
        <v>2485</v>
      </c>
      <c r="I4789" t="s">
        <v>179</v>
      </c>
      <c r="J4789" t="s">
        <v>14351</v>
      </c>
      <c r="K4789" t="s">
        <v>30</v>
      </c>
      <c r="L4789">
        <v>135000000</v>
      </c>
      <c r="M4789">
        <v>79268322</v>
      </c>
      <c r="N4789" t="s">
        <v>31</v>
      </c>
      <c r="O4789">
        <v>121</v>
      </c>
    </row>
    <row r="4790" spans="1:15" x14ac:dyDescent="0.25">
      <c r="A4790" t="s">
        <v>14352</v>
      </c>
      <c r="B4790" t="s">
        <v>16</v>
      </c>
      <c r="C4790" t="s">
        <v>104</v>
      </c>
      <c r="D4790">
        <v>2005</v>
      </c>
      <c r="E4790" t="s">
        <v>14059</v>
      </c>
      <c r="F4790">
        <v>7.3</v>
      </c>
      <c r="G4790">
        <v>39000</v>
      </c>
      <c r="H4790" t="s">
        <v>14353</v>
      </c>
      <c r="I4790" t="s">
        <v>14353</v>
      </c>
      <c r="J4790" t="s">
        <v>14354</v>
      </c>
      <c r="K4790" t="s">
        <v>30</v>
      </c>
      <c r="L4790">
        <v>2800000</v>
      </c>
      <c r="M4790">
        <v>23563727</v>
      </c>
      <c r="N4790" t="s">
        <v>14355</v>
      </c>
      <c r="O4790">
        <v>116</v>
      </c>
    </row>
    <row r="4791" spans="1:15" x14ac:dyDescent="0.25">
      <c r="A4791" t="s">
        <v>14356</v>
      </c>
      <c r="B4791" t="s">
        <v>16</v>
      </c>
      <c r="C4791" t="s">
        <v>41</v>
      </c>
      <c r="D4791">
        <v>2005</v>
      </c>
      <c r="E4791" t="s">
        <v>14170</v>
      </c>
      <c r="F4791">
        <v>6.7</v>
      </c>
      <c r="G4791">
        <v>44000</v>
      </c>
      <c r="H4791" t="s">
        <v>14357</v>
      </c>
      <c r="I4791" t="s">
        <v>14357</v>
      </c>
      <c r="J4791" t="s">
        <v>4735</v>
      </c>
      <c r="K4791" t="s">
        <v>3158</v>
      </c>
      <c r="L4791">
        <v>12500000</v>
      </c>
      <c r="M4791">
        <v>17356268</v>
      </c>
      <c r="N4791" t="s">
        <v>14358</v>
      </c>
      <c r="O4791">
        <v>96</v>
      </c>
    </row>
    <row r="4792" spans="1:15" x14ac:dyDescent="0.25">
      <c r="A4792" t="s">
        <v>14359</v>
      </c>
      <c r="B4792" t="s">
        <v>2000</v>
      </c>
      <c r="C4792" t="s">
        <v>41</v>
      </c>
      <c r="D4792">
        <v>2005</v>
      </c>
      <c r="E4792" t="s">
        <v>14061</v>
      </c>
      <c r="F4792">
        <v>6.4</v>
      </c>
      <c r="G4792">
        <v>60000</v>
      </c>
      <c r="H4792" t="s">
        <v>1664</v>
      </c>
      <c r="I4792" t="s">
        <v>14360</v>
      </c>
      <c r="J4792" t="s">
        <v>8046</v>
      </c>
      <c r="K4792" t="s">
        <v>30</v>
      </c>
      <c r="M4792">
        <v>83697473</v>
      </c>
      <c r="N4792" t="s">
        <v>9112</v>
      </c>
      <c r="O4792">
        <v>130</v>
      </c>
    </row>
    <row r="4793" spans="1:15" x14ac:dyDescent="0.25">
      <c r="A4793" t="s">
        <v>124</v>
      </c>
      <c r="B4793" t="s">
        <v>2000</v>
      </c>
      <c r="C4793" t="s">
        <v>52</v>
      </c>
      <c r="D4793">
        <v>2005</v>
      </c>
      <c r="E4793" t="s">
        <v>14242</v>
      </c>
      <c r="F4793">
        <v>3.7</v>
      </c>
      <c r="G4793">
        <v>35000</v>
      </c>
      <c r="H4793" t="s">
        <v>8050</v>
      </c>
      <c r="I4793" t="s">
        <v>13115</v>
      </c>
      <c r="J4793" t="s">
        <v>14361</v>
      </c>
      <c r="K4793" t="s">
        <v>30</v>
      </c>
      <c r="L4793">
        <v>18000000</v>
      </c>
      <c r="M4793">
        <v>46201432</v>
      </c>
      <c r="N4793" t="s">
        <v>11859</v>
      </c>
      <c r="O4793">
        <v>100</v>
      </c>
    </row>
    <row r="4794" spans="1:15" x14ac:dyDescent="0.25">
      <c r="A4794" t="s">
        <v>14362</v>
      </c>
      <c r="B4794" t="s">
        <v>33</v>
      </c>
      <c r="C4794" t="s">
        <v>41</v>
      </c>
      <c r="D4794">
        <v>2005</v>
      </c>
      <c r="E4794" t="s">
        <v>13866</v>
      </c>
      <c r="F4794">
        <v>6.3</v>
      </c>
      <c r="G4794">
        <v>11000</v>
      </c>
      <c r="H4794" t="s">
        <v>4255</v>
      </c>
      <c r="I4794" t="s">
        <v>14363</v>
      </c>
      <c r="J4794" t="s">
        <v>14364</v>
      </c>
      <c r="K4794" t="s">
        <v>30</v>
      </c>
      <c r="L4794">
        <v>14000000</v>
      </c>
      <c r="M4794">
        <v>33589427</v>
      </c>
      <c r="N4794" t="s">
        <v>180</v>
      </c>
      <c r="O4794">
        <v>106</v>
      </c>
    </row>
    <row r="4795" spans="1:15" x14ac:dyDescent="0.25">
      <c r="A4795" t="s">
        <v>14365</v>
      </c>
      <c r="B4795" t="s">
        <v>2709</v>
      </c>
      <c r="C4795" t="s">
        <v>104</v>
      </c>
      <c r="D4795">
        <v>2005</v>
      </c>
      <c r="E4795" t="s">
        <v>14366</v>
      </c>
      <c r="F4795">
        <v>6.5</v>
      </c>
      <c r="G4795">
        <v>17000</v>
      </c>
      <c r="H4795" t="s">
        <v>6612</v>
      </c>
      <c r="I4795" t="s">
        <v>6612</v>
      </c>
      <c r="J4795" t="s">
        <v>2047</v>
      </c>
      <c r="K4795" t="s">
        <v>195</v>
      </c>
      <c r="L4795">
        <v>25000000</v>
      </c>
      <c r="M4795">
        <v>3487678</v>
      </c>
      <c r="N4795" t="s">
        <v>14367</v>
      </c>
      <c r="O4795">
        <v>107</v>
      </c>
    </row>
    <row r="4796" spans="1:15" x14ac:dyDescent="0.25">
      <c r="A4796" t="s">
        <v>14368</v>
      </c>
      <c r="B4796" t="s">
        <v>2000</v>
      </c>
      <c r="C4796" t="s">
        <v>41</v>
      </c>
      <c r="D4796">
        <v>2005</v>
      </c>
      <c r="E4796" t="s">
        <v>14071</v>
      </c>
      <c r="F4796">
        <v>5.9</v>
      </c>
      <c r="G4796">
        <v>31000</v>
      </c>
      <c r="H4796" t="s">
        <v>5397</v>
      </c>
      <c r="I4796" t="s">
        <v>14369</v>
      </c>
      <c r="J4796" t="s">
        <v>10804</v>
      </c>
      <c r="K4796" t="s">
        <v>30</v>
      </c>
      <c r="L4796">
        <v>30000000</v>
      </c>
      <c r="M4796">
        <v>58231520</v>
      </c>
      <c r="N4796" t="s">
        <v>23</v>
      </c>
      <c r="O4796">
        <v>98</v>
      </c>
    </row>
    <row r="4797" spans="1:15" x14ac:dyDescent="0.25">
      <c r="A4797" t="s">
        <v>14370</v>
      </c>
      <c r="B4797" t="s">
        <v>2000</v>
      </c>
      <c r="C4797" t="s">
        <v>41</v>
      </c>
      <c r="D4797">
        <v>2005</v>
      </c>
      <c r="E4797" t="s">
        <v>13417</v>
      </c>
      <c r="F4797">
        <v>5.9</v>
      </c>
      <c r="G4797">
        <v>41000</v>
      </c>
      <c r="H4797" t="s">
        <v>10433</v>
      </c>
      <c r="I4797" t="s">
        <v>14371</v>
      </c>
      <c r="J4797" t="s">
        <v>11334</v>
      </c>
      <c r="K4797" t="s">
        <v>30</v>
      </c>
      <c r="L4797">
        <v>35000000</v>
      </c>
      <c r="M4797">
        <v>103121466</v>
      </c>
      <c r="N4797" t="s">
        <v>31</v>
      </c>
      <c r="O4797">
        <v>105</v>
      </c>
    </row>
    <row r="4798" spans="1:15" x14ac:dyDescent="0.25">
      <c r="A4798" t="s">
        <v>14372</v>
      </c>
      <c r="B4798" t="s">
        <v>16</v>
      </c>
      <c r="C4798" t="s">
        <v>17</v>
      </c>
      <c r="D4798">
        <v>2005</v>
      </c>
      <c r="E4798" t="s">
        <v>13543</v>
      </c>
      <c r="F4798">
        <v>6.6</v>
      </c>
      <c r="G4798">
        <v>11000</v>
      </c>
      <c r="H4798" t="s">
        <v>14373</v>
      </c>
      <c r="I4798" t="s">
        <v>14373</v>
      </c>
      <c r="J4798" t="s">
        <v>4578</v>
      </c>
      <c r="K4798" t="s">
        <v>30</v>
      </c>
      <c r="L4798">
        <v>1500000</v>
      </c>
      <c r="M4798">
        <v>916051</v>
      </c>
      <c r="N4798" t="s">
        <v>12281</v>
      </c>
      <c r="O4798">
        <v>112</v>
      </c>
    </row>
    <row r="4799" spans="1:15" x14ac:dyDescent="0.25">
      <c r="A4799" t="s">
        <v>14374</v>
      </c>
      <c r="B4799" t="s">
        <v>16</v>
      </c>
      <c r="C4799" t="s">
        <v>17</v>
      </c>
      <c r="D4799">
        <v>2005</v>
      </c>
      <c r="E4799" t="s">
        <v>14196</v>
      </c>
      <c r="F4799">
        <v>6.8</v>
      </c>
      <c r="G4799">
        <v>77000</v>
      </c>
      <c r="H4799" t="s">
        <v>11948</v>
      </c>
      <c r="I4799" t="s">
        <v>12563</v>
      </c>
      <c r="J4799" t="s">
        <v>9007</v>
      </c>
      <c r="K4799" t="s">
        <v>30</v>
      </c>
      <c r="L4799">
        <v>50000000</v>
      </c>
      <c r="M4799">
        <v>8483797</v>
      </c>
      <c r="N4799" t="s">
        <v>8628</v>
      </c>
      <c r="O4799">
        <v>99</v>
      </c>
    </row>
    <row r="4800" spans="1:15" x14ac:dyDescent="0.25">
      <c r="A4800" t="s">
        <v>14375</v>
      </c>
      <c r="B4800" t="s">
        <v>16</v>
      </c>
      <c r="C4800" t="s">
        <v>34</v>
      </c>
      <c r="D4800">
        <v>2005</v>
      </c>
      <c r="E4800" t="s">
        <v>14235</v>
      </c>
      <c r="F4800">
        <v>6.7</v>
      </c>
      <c r="G4800">
        <v>21000</v>
      </c>
      <c r="H4800" t="s">
        <v>5314</v>
      </c>
      <c r="I4800" t="s">
        <v>14376</v>
      </c>
      <c r="J4800" t="s">
        <v>14377</v>
      </c>
      <c r="K4800" t="s">
        <v>30</v>
      </c>
      <c r="L4800">
        <v>80000000</v>
      </c>
      <c r="M4800">
        <v>10777375</v>
      </c>
      <c r="N4800" t="s">
        <v>3746</v>
      </c>
      <c r="O4800">
        <v>132</v>
      </c>
    </row>
    <row r="4801" spans="1:15" x14ac:dyDescent="0.25">
      <c r="A4801" t="s">
        <v>803</v>
      </c>
      <c r="B4801" t="s">
        <v>16</v>
      </c>
      <c r="C4801" t="s">
        <v>52</v>
      </c>
      <c r="D4801">
        <v>2005</v>
      </c>
      <c r="E4801" t="s">
        <v>14148</v>
      </c>
      <c r="F4801">
        <v>4.5999999999999996</v>
      </c>
      <c r="G4801">
        <v>9700</v>
      </c>
      <c r="H4801" t="s">
        <v>9583</v>
      </c>
      <c r="I4801" t="s">
        <v>6426</v>
      </c>
      <c r="J4801" t="s">
        <v>14378</v>
      </c>
      <c r="K4801" t="s">
        <v>30</v>
      </c>
      <c r="M4801">
        <v>881779</v>
      </c>
      <c r="N4801" t="s">
        <v>8990</v>
      </c>
      <c r="O4801">
        <v>87</v>
      </c>
    </row>
    <row r="4802" spans="1:15" x14ac:dyDescent="0.25">
      <c r="A4802" t="s">
        <v>14379</v>
      </c>
      <c r="B4802" t="s">
        <v>16</v>
      </c>
      <c r="C4802" t="s">
        <v>17</v>
      </c>
      <c r="D4802">
        <v>2005</v>
      </c>
      <c r="E4802" t="s">
        <v>14380</v>
      </c>
      <c r="F4802">
        <v>6.5</v>
      </c>
      <c r="G4802">
        <v>32000</v>
      </c>
      <c r="H4802" t="s">
        <v>568</v>
      </c>
      <c r="I4802" t="s">
        <v>14381</v>
      </c>
      <c r="J4802" t="s">
        <v>663</v>
      </c>
      <c r="K4802" t="s">
        <v>22</v>
      </c>
      <c r="L4802">
        <v>19300000</v>
      </c>
      <c r="M4802">
        <v>566611</v>
      </c>
      <c r="N4802" t="s">
        <v>1787</v>
      </c>
      <c r="O4802">
        <v>120</v>
      </c>
    </row>
    <row r="4803" spans="1:15" x14ac:dyDescent="0.25">
      <c r="A4803" t="s">
        <v>14382</v>
      </c>
      <c r="B4803" t="s">
        <v>2000</v>
      </c>
      <c r="C4803" t="s">
        <v>41</v>
      </c>
      <c r="D4803">
        <v>2005</v>
      </c>
      <c r="E4803" t="s">
        <v>14141</v>
      </c>
      <c r="F4803">
        <v>6.2</v>
      </c>
      <c r="G4803">
        <v>6800</v>
      </c>
      <c r="H4803" t="s">
        <v>10925</v>
      </c>
      <c r="I4803" t="s">
        <v>14383</v>
      </c>
      <c r="J4803" t="s">
        <v>12574</v>
      </c>
      <c r="K4803" t="s">
        <v>30</v>
      </c>
      <c r="M4803">
        <v>17521290</v>
      </c>
      <c r="N4803" t="s">
        <v>14384</v>
      </c>
      <c r="O4803">
        <v>112</v>
      </c>
    </row>
    <row r="4804" spans="1:15" x14ac:dyDescent="0.25">
      <c r="A4804" t="s">
        <v>14385</v>
      </c>
      <c r="B4804" t="s">
        <v>16</v>
      </c>
      <c r="C4804" t="s">
        <v>34</v>
      </c>
      <c r="D4804">
        <v>2005</v>
      </c>
      <c r="E4804" t="s">
        <v>13513</v>
      </c>
      <c r="F4804">
        <v>2.4</v>
      </c>
      <c r="G4804">
        <v>42000</v>
      </c>
      <c r="H4804" t="s">
        <v>13143</v>
      </c>
      <c r="I4804" t="s">
        <v>14386</v>
      </c>
      <c r="J4804" t="s">
        <v>5294</v>
      </c>
      <c r="K4804" t="s">
        <v>195</v>
      </c>
      <c r="L4804">
        <v>20000000</v>
      </c>
      <c r="M4804">
        <v>12693645</v>
      </c>
      <c r="N4804" t="s">
        <v>14387</v>
      </c>
      <c r="O4804">
        <v>96</v>
      </c>
    </row>
    <row r="4805" spans="1:15" x14ac:dyDescent="0.25">
      <c r="A4805" t="s">
        <v>14388</v>
      </c>
      <c r="B4805" t="s">
        <v>2000</v>
      </c>
      <c r="C4805" t="s">
        <v>17</v>
      </c>
      <c r="D4805">
        <v>2005</v>
      </c>
      <c r="E4805" t="s">
        <v>14331</v>
      </c>
      <c r="F4805">
        <v>5.0999999999999996</v>
      </c>
      <c r="G4805">
        <v>25000</v>
      </c>
      <c r="H4805" t="s">
        <v>11451</v>
      </c>
      <c r="I4805" t="s">
        <v>14389</v>
      </c>
      <c r="J4805" t="s">
        <v>102</v>
      </c>
      <c r="K4805" t="s">
        <v>22</v>
      </c>
      <c r="L4805">
        <v>14000000</v>
      </c>
      <c r="M4805">
        <v>29612137</v>
      </c>
      <c r="N4805" t="s">
        <v>14390</v>
      </c>
      <c r="O4805">
        <v>83</v>
      </c>
    </row>
    <row r="4806" spans="1:15" x14ac:dyDescent="0.25">
      <c r="A4806" t="s">
        <v>14391</v>
      </c>
      <c r="B4806" t="s">
        <v>2000</v>
      </c>
      <c r="C4806" t="s">
        <v>34</v>
      </c>
      <c r="D4806">
        <v>2005</v>
      </c>
      <c r="E4806" t="s">
        <v>14392</v>
      </c>
      <c r="F4806">
        <v>4.3</v>
      </c>
      <c r="G4806">
        <v>4400</v>
      </c>
      <c r="H4806" t="s">
        <v>10548</v>
      </c>
      <c r="I4806" t="s">
        <v>9864</v>
      </c>
      <c r="J4806" t="s">
        <v>14393</v>
      </c>
      <c r="K4806" t="s">
        <v>30</v>
      </c>
      <c r="L4806">
        <v>16000000</v>
      </c>
      <c r="M4806">
        <v>3344431</v>
      </c>
      <c r="N4806" t="s">
        <v>14394</v>
      </c>
      <c r="O4806">
        <v>80</v>
      </c>
    </row>
    <row r="4807" spans="1:15" x14ac:dyDescent="0.25">
      <c r="A4807" t="s">
        <v>14395</v>
      </c>
      <c r="B4807" t="s">
        <v>2000</v>
      </c>
      <c r="C4807" t="s">
        <v>104</v>
      </c>
      <c r="D4807">
        <v>2005</v>
      </c>
      <c r="E4807" t="s">
        <v>14055</v>
      </c>
      <c r="F4807">
        <v>6.8</v>
      </c>
      <c r="G4807">
        <v>32000</v>
      </c>
      <c r="H4807" t="s">
        <v>3487</v>
      </c>
      <c r="I4807" t="s">
        <v>4378</v>
      </c>
      <c r="J4807" t="s">
        <v>14396</v>
      </c>
      <c r="K4807" t="s">
        <v>453</v>
      </c>
      <c r="L4807">
        <v>60000000</v>
      </c>
      <c r="M4807">
        <v>42580321</v>
      </c>
      <c r="N4807" t="s">
        <v>12381</v>
      </c>
      <c r="O4807">
        <v>130</v>
      </c>
    </row>
    <row r="4808" spans="1:15" x14ac:dyDescent="0.25">
      <c r="A4808" t="s">
        <v>14397</v>
      </c>
      <c r="B4808" t="s">
        <v>2000</v>
      </c>
      <c r="C4808" t="s">
        <v>17</v>
      </c>
      <c r="D4808">
        <v>2005</v>
      </c>
      <c r="E4808" t="s">
        <v>13710</v>
      </c>
      <c r="F4808">
        <v>5.5</v>
      </c>
      <c r="G4808">
        <v>48000</v>
      </c>
      <c r="H4808" t="s">
        <v>14398</v>
      </c>
      <c r="I4808" t="s">
        <v>14399</v>
      </c>
      <c r="J4808" t="s">
        <v>1566</v>
      </c>
      <c r="K4808" t="s">
        <v>22</v>
      </c>
      <c r="L4808">
        <v>10000000</v>
      </c>
      <c r="M4808">
        <v>91196419</v>
      </c>
      <c r="N4808" t="s">
        <v>61</v>
      </c>
      <c r="O4808">
        <v>101</v>
      </c>
    </row>
    <row r="4809" spans="1:15" x14ac:dyDescent="0.25">
      <c r="A4809" t="s">
        <v>14400</v>
      </c>
      <c r="B4809" t="s">
        <v>33</v>
      </c>
      <c r="C4809" t="s">
        <v>25</v>
      </c>
      <c r="D4809">
        <v>2005</v>
      </c>
      <c r="E4809" t="s">
        <v>13759</v>
      </c>
      <c r="F4809">
        <v>4.7</v>
      </c>
      <c r="G4809">
        <v>30000</v>
      </c>
      <c r="H4809" t="s">
        <v>6401</v>
      </c>
      <c r="I4809" t="s">
        <v>14401</v>
      </c>
      <c r="J4809" t="s">
        <v>8503</v>
      </c>
      <c r="K4809" t="s">
        <v>30</v>
      </c>
      <c r="L4809">
        <v>32000000</v>
      </c>
      <c r="M4809">
        <v>97918663</v>
      </c>
      <c r="N4809" t="s">
        <v>11859</v>
      </c>
      <c r="O4809">
        <v>95</v>
      </c>
    </row>
    <row r="4810" spans="1:15" x14ac:dyDescent="0.25">
      <c r="A4810" t="s">
        <v>2977</v>
      </c>
      <c r="B4810" t="s">
        <v>16</v>
      </c>
      <c r="C4810" t="s">
        <v>34</v>
      </c>
      <c r="D4810">
        <v>2005</v>
      </c>
      <c r="E4810" t="s">
        <v>14402</v>
      </c>
      <c r="F4810">
        <v>7.1</v>
      </c>
      <c r="G4810">
        <v>36000</v>
      </c>
      <c r="H4810" t="s">
        <v>13180</v>
      </c>
      <c r="I4810" t="s">
        <v>14403</v>
      </c>
      <c r="J4810" t="s">
        <v>13182</v>
      </c>
      <c r="K4810" t="s">
        <v>13183</v>
      </c>
      <c r="M4810">
        <v>27165581</v>
      </c>
      <c r="N4810" t="s">
        <v>14404</v>
      </c>
      <c r="O4810">
        <v>111</v>
      </c>
    </row>
    <row r="4811" spans="1:15" x14ac:dyDescent="0.25">
      <c r="A4811" t="s">
        <v>6644</v>
      </c>
      <c r="B4811" t="s">
        <v>2000</v>
      </c>
      <c r="C4811" t="s">
        <v>17</v>
      </c>
      <c r="D4811">
        <v>2005</v>
      </c>
      <c r="E4811" t="s">
        <v>14061</v>
      </c>
      <c r="F4811">
        <v>6.7</v>
      </c>
      <c r="G4811">
        <v>44000</v>
      </c>
      <c r="H4811" t="s">
        <v>7893</v>
      </c>
      <c r="I4811" t="s">
        <v>14405</v>
      </c>
      <c r="J4811" t="s">
        <v>9137</v>
      </c>
      <c r="K4811" t="s">
        <v>30</v>
      </c>
      <c r="L4811">
        <v>20000000</v>
      </c>
      <c r="M4811">
        <v>14189860</v>
      </c>
      <c r="N4811" t="s">
        <v>3746</v>
      </c>
      <c r="O4811">
        <v>100</v>
      </c>
    </row>
    <row r="4812" spans="1:15" x14ac:dyDescent="0.25">
      <c r="A4812" t="s">
        <v>14406</v>
      </c>
      <c r="B4812" t="s">
        <v>16</v>
      </c>
      <c r="C4812" t="s">
        <v>17</v>
      </c>
      <c r="D4812">
        <v>2005</v>
      </c>
      <c r="E4812" t="s">
        <v>14407</v>
      </c>
      <c r="F4812">
        <v>5.8</v>
      </c>
      <c r="G4812">
        <v>22000</v>
      </c>
      <c r="H4812" t="s">
        <v>5228</v>
      </c>
      <c r="I4812" t="s">
        <v>5228</v>
      </c>
      <c r="J4812" t="s">
        <v>12945</v>
      </c>
      <c r="K4812" t="s">
        <v>30</v>
      </c>
      <c r="M4812">
        <v>2456454</v>
      </c>
      <c r="N4812" t="s">
        <v>12890</v>
      </c>
      <c r="O4812">
        <v>97</v>
      </c>
    </row>
    <row r="4813" spans="1:15" x14ac:dyDescent="0.25">
      <c r="A4813" t="s">
        <v>14408</v>
      </c>
      <c r="B4813" t="s">
        <v>33</v>
      </c>
      <c r="C4813" t="s">
        <v>25</v>
      </c>
      <c r="D4813">
        <v>2005</v>
      </c>
      <c r="E4813" t="s">
        <v>13731</v>
      </c>
      <c r="F4813">
        <v>5.2</v>
      </c>
      <c r="G4813">
        <v>16000</v>
      </c>
      <c r="H4813" t="s">
        <v>10396</v>
      </c>
      <c r="I4813" t="s">
        <v>14409</v>
      </c>
      <c r="J4813" t="s">
        <v>11670</v>
      </c>
      <c r="K4813" t="s">
        <v>30</v>
      </c>
      <c r="L4813">
        <v>30000000</v>
      </c>
      <c r="M4813">
        <v>90754475</v>
      </c>
      <c r="N4813" t="s">
        <v>11132</v>
      </c>
      <c r="O4813">
        <v>102</v>
      </c>
    </row>
    <row r="4814" spans="1:15" x14ac:dyDescent="0.25">
      <c r="A4814" t="s">
        <v>14410</v>
      </c>
      <c r="B4814" t="s">
        <v>2000</v>
      </c>
      <c r="C4814" t="s">
        <v>34</v>
      </c>
      <c r="D4814">
        <v>2005</v>
      </c>
      <c r="E4814" t="s">
        <v>14177</v>
      </c>
      <c r="F4814">
        <v>4.2</v>
      </c>
      <c r="G4814">
        <v>19000</v>
      </c>
      <c r="H4814" t="s">
        <v>708</v>
      </c>
      <c r="I4814" t="s">
        <v>1638</v>
      </c>
      <c r="J4814" t="s">
        <v>8846</v>
      </c>
      <c r="K4814" t="s">
        <v>9405</v>
      </c>
      <c r="L4814">
        <v>80000000</v>
      </c>
      <c r="M4814">
        <v>11665465</v>
      </c>
      <c r="N4814" t="s">
        <v>10709</v>
      </c>
      <c r="O4814">
        <v>110</v>
      </c>
    </row>
    <row r="4815" spans="1:15" x14ac:dyDescent="0.25">
      <c r="A4815" t="s">
        <v>14411</v>
      </c>
      <c r="B4815" t="s">
        <v>16</v>
      </c>
      <c r="C4815" t="s">
        <v>41</v>
      </c>
      <c r="D4815">
        <v>2005</v>
      </c>
      <c r="E4815" t="s">
        <v>14134</v>
      </c>
      <c r="F4815">
        <v>6.5</v>
      </c>
      <c r="G4815">
        <v>78000</v>
      </c>
      <c r="H4815" t="s">
        <v>9725</v>
      </c>
      <c r="I4815" t="s">
        <v>14412</v>
      </c>
      <c r="J4815" t="s">
        <v>1536</v>
      </c>
      <c r="K4815" t="s">
        <v>30</v>
      </c>
      <c r="L4815">
        <v>22000000</v>
      </c>
      <c r="M4815">
        <v>19126398</v>
      </c>
      <c r="N4815" t="s">
        <v>44</v>
      </c>
      <c r="O4815">
        <v>102</v>
      </c>
    </row>
    <row r="4816" spans="1:15" x14ac:dyDescent="0.25">
      <c r="A4816" t="s">
        <v>14413</v>
      </c>
      <c r="B4816" t="s">
        <v>16</v>
      </c>
      <c r="C4816" t="s">
        <v>41</v>
      </c>
      <c r="D4816">
        <v>2005</v>
      </c>
      <c r="E4816" t="s">
        <v>14414</v>
      </c>
      <c r="F4816">
        <v>6.8</v>
      </c>
      <c r="G4816">
        <v>34000</v>
      </c>
      <c r="H4816" t="s">
        <v>14399</v>
      </c>
      <c r="I4816" t="s">
        <v>8155</v>
      </c>
      <c r="J4816" t="s">
        <v>9759</v>
      </c>
      <c r="K4816" t="s">
        <v>22</v>
      </c>
      <c r="L4816">
        <v>169000</v>
      </c>
      <c r="M4816">
        <v>18586834</v>
      </c>
      <c r="N4816" t="s">
        <v>10085</v>
      </c>
      <c r="O4816">
        <v>99</v>
      </c>
    </row>
    <row r="4817" spans="1:15" x14ac:dyDescent="0.25">
      <c r="A4817" t="s">
        <v>14415</v>
      </c>
      <c r="B4817" t="s">
        <v>16</v>
      </c>
      <c r="C4817" t="s">
        <v>41</v>
      </c>
      <c r="D4817">
        <v>2005</v>
      </c>
      <c r="E4817" t="s">
        <v>14416</v>
      </c>
      <c r="F4817">
        <v>7.1</v>
      </c>
      <c r="G4817">
        <v>33000</v>
      </c>
      <c r="H4817" t="s">
        <v>2909</v>
      </c>
      <c r="I4817" t="s">
        <v>2909</v>
      </c>
      <c r="J4817" t="s">
        <v>14417</v>
      </c>
      <c r="K4817" t="s">
        <v>453</v>
      </c>
      <c r="M4817">
        <v>9995168</v>
      </c>
      <c r="N4817" t="s">
        <v>12255</v>
      </c>
      <c r="O4817">
        <v>91</v>
      </c>
    </row>
    <row r="4818" spans="1:15" x14ac:dyDescent="0.25">
      <c r="A4818" t="s">
        <v>14418</v>
      </c>
      <c r="B4818" t="s">
        <v>2000</v>
      </c>
      <c r="C4818" t="s">
        <v>17</v>
      </c>
      <c r="D4818">
        <v>2005</v>
      </c>
      <c r="E4818" t="s">
        <v>14148</v>
      </c>
      <c r="F4818">
        <v>7</v>
      </c>
      <c r="G4818">
        <v>29000</v>
      </c>
      <c r="H4818" t="s">
        <v>2880</v>
      </c>
      <c r="I4818" t="s">
        <v>5462</v>
      </c>
      <c r="J4818" t="s">
        <v>9705</v>
      </c>
      <c r="K4818" t="s">
        <v>5820</v>
      </c>
      <c r="L4818">
        <v>30000000</v>
      </c>
      <c r="M4818">
        <v>18618284</v>
      </c>
      <c r="N4818" t="s">
        <v>3746</v>
      </c>
      <c r="O4818">
        <v>108</v>
      </c>
    </row>
    <row r="4819" spans="1:15" x14ac:dyDescent="0.25">
      <c r="A4819" t="s">
        <v>14419</v>
      </c>
      <c r="B4819" t="s">
        <v>2000</v>
      </c>
      <c r="C4819" t="s">
        <v>17</v>
      </c>
      <c r="D4819">
        <v>2005</v>
      </c>
      <c r="E4819" t="s">
        <v>13637</v>
      </c>
      <c r="F4819">
        <v>4.2</v>
      </c>
      <c r="G4819">
        <v>30000</v>
      </c>
      <c r="H4819" t="s">
        <v>9999</v>
      </c>
      <c r="I4819" t="s">
        <v>14420</v>
      </c>
      <c r="J4819" t="s">
        <v>12780</v>
      </c>
      <c r="K4819" t="s">
        <v>30</v>
      </c>
      <c r="L4819">
        <v>20000000</v>
      </c>
      <c r="M4819">
        <v>67192859</v>
      </c>
      <c r="N4819" t="s">
        <v>10879</v>
      </c>
      <c r="O4819">
        <v>89</v>
      </c>
    </row>
    <row r="4820" spans="1:15" x14ac:dyDescent="0.25">
      <c r="A4820" t="s">
        <v>14421</v>
      </c>
      <c r="B4820" t="s">
        <v>16</v>
      </c>
      <c r="C4820" t="s">
        <v>17</v>
      </c>
      <c r="D4820">
        <v>2005</v>
      </c>
      <c r="E4820" t="s">
        <v>14422</v>
      </c>
      <c r="F4820">
        <v>6.5</v>
      </c>
      <c r="G4820">
        <v>6600</v>
      </c>
      <c r="H4820" t="s">
        <v>2654</v>
      </c>
      <c r="I4820" t="s">
        <v>14423</v>
      </c>
      <c r="J4820" t="s">
        <v>10804</v>
      </c>
      <c r="K4820" t="s">
        <v>30</v>
      </c>
      <c r="M4820">
        <v>269755</v>
      </c>
      <c r="N4820" t="s">
        <v>14424</v>
      </c>
      <c r="O4820">
        <v>107</v>
      </c>
    </row>
    <row r="4821" spans="1:15" x14ac:dyDescent="0.25">
      <c r="A4821" t="s">
        <v>14425</v>
      </c>
      <c r="B4821" t="s">
        <v>16</v>
      </c>
      <c r="C4821" t="s">
        <v>17</v>
      </c>
      <c r="D4821">
        <v>2005</v>
      </c>
      <c r="E4821" t="s">
        <v>14051</v>
      </c>
      <c r="F4821">
        <v>6.1</v>
      </c>
      <c r="G4821">
        <v>4900</v>
      </c>
      <c r="H4821" t="s">
        <v>13232</v>
      </c>
      <c r="I4821" t="s">
        <v>12765</v>
      </c>
      <c r="J4821" t="s">
        <v>5011</v>
      </c>
      <c r="K4821" t="s">
        <v>22</v>
      </c>
      <c r="M4821">
        <v>2788033</v>
      </c>
      <c r="N4821" t="s">
        <v>14426</v>
      </c>
      <c r="O4821">
        <v>99</v>
      </c>
    </row>
    <row r="4822" spans="1:15" x14ac:dyDescent="0.25">
      <c r="A4822" t="s">
        <v>14427</v>
      </c>
      <c r="B4822" t="s">
        <v>16</v>
      </c>
      <c r="C4822" t="s">
        <v>41</v>
      </c>
      <c r="D4822">
        <v>2005</v>
      </c>
      <c r="E4822" t="s">
        <v>14098</v>
      </c>
      <c r="F4822">
        <v>7.3</v>
      </c>
      <c r="G4822">
        <v>36000</v>
      </c>
      <c r="H4822" t="s">
        <v>14428</v>
      </c>
      <c r="I4822" t="s">
        <v>14428</v>
      </c>
      <c r="J4822" t="s">
        <v>14429</v>
      </c>
      <c r="K4822" t="s">
        <v>30</v>
      </c>
      <c r="L4822">
        <v>800000</v>
      </c>
      <c r="M4822">
        <v>8012838</v>
      </c>
      <c r="N4822" t="s">
        <v>14430</v>
      </c>
      <c r="O4822">
        <v>91</v>
      </c>
    </row>
    <row r="4823" spans="1:15" x14ac:dyDescent="0.25">
      <c r="A4823" t="s">
        <v>14431</v>
      </c>
      <c r="B4823" t="s">
        <v>16</v>
      </c>
      <c r="C4823" t="s">
        <v>25</v>
      </c>
      <c r="D4823">
        <v>2005</v>
      </c>
      <c r="E4823" t="s">
        <v>13861</v>
      </c>
      <c r="F4823">
        <v>7.4</v>
      </c>
      <c r="G4823">
        <v>41000</v>
      </c>
      <c r="H4823" t="s">
        <v>14432</v>
      </c>
      <c r="I4823" t="s">
        <v>14432</v>
      </c>
      <c r="J4823" t="s">
        <v>14433</v>
      </c>
      <c r="K4823" t="s">
        <v>30</v>
      </c>
      <c r="L4823">
        <v>1000000</v>
      </c>
      <c r="M4823">
        <v>15151744</v>
      </c>
      <c r="N4823" t="s">
        <v>14434</v>
      </c>
      <c r="O4823">
        <v>103</v>
      </c>
    </row>
    <row r="4824" spans="1:15" x14ac:dyDescent="0.25">
      <c r="A4824" t="s">
        <v>14435</v>
      </c>
      <c r="B4824" t="s">
        <v>16</v>
      </c>
      <c r="C4824" t="s">
        <v>17</v>
      </c>
      <c r="D4824">
        <v>2005</v>
      </c>
      <c r="E4824" t="s">
        <v>14284</v>
      </c>
      <c r="F4824">
        <v>6.6</v>
      </c>
      <c r="G4824">
        <v>9300</v>
      </c>
      <c r="H4824" t="s">
        <v>7061</v>
      </c>
      <c r="I4824" t="s">
        <v>14436</v>
      </c>
      <c r="J4824" t="s">
        <v>7061</v>
      </c>
      <c r="K4824" t="s">
        <v>30</v>
      </c>
      <c r="L4824">
        <v>9600000</v>
      </c>
      <c r="M4824">
        <v>4408011</v>
      </c>
      <c r="N4824" t="s">
        <v>14437</v>
      </c>
      <c r="O4824">
        <v>144</v>
      </c>
    </row>
    <row r="4825" spans="1:15" x14ac:dyDescent="0.25">
      <c r="A4825" t="s">
        <v>14438</v>
      </c>
      <c r="B4825" t="s">
        <v>2000</v>
      </c>
      <c r="C4825" t="s">
        <v>41</v>
      </c>
      <c r="D4825">
        <v>2005</v>
      </c>
      <c r="E4825" t="s">
        <v>14439</v>
      </c>
      <c r="F4825">
        <v>5.6</v>
      </c>
      <c r="G4825">
        <v>17000</v>
      </c>
      <c r="H4825" t="s">
        <v>13134</v>
      </c>
      <c r="I4825" t="s">
        <v>13338</v>
      </c>
      <c r="J4825" t="s">
        <v>13704</v>
      </c>
      <c r="K4825" t="s">
        <v>30</v>
      </c>
      <c r="M4825">
        <v>37245453</v>
      </c>
      <c r="N4825" t="s">
        <v>118</v>
      </c>
      <c r="O4825">
        <v>105</v>
      </c>
    </row>
    <row r="4826" spans="1:15" x14ac:dyDescent="0.25">
      <c r="A4826" t="s">
        <v>14440</v>
      </c>
      <c r="B4826" t="s">
        <v>16</v>
      </c>
      <c r="C4826" t="s">
        <v>41</v>
      </c>
      <c r="D4826">
        <v>2005</v>
      </c>
      <c r="E4826" t="s">
        <v>14018</v>
      </c>
      <c r="F4826">
        <v>6.8</v>
      </c>
      <c r="G4826">
        <v>21000</v>
      </c>
      <c r="H4826" t="s">
        <v>6161</v>
      </c>
      <c r="I4826" t="s">
        <v>6161</v>
      </c>
      <c r="J4826" t="s">
        <v>11642</v>
      </c>
      <c r="K4826" t="s">
        <v>30</v>
      </c>
      <c r="L4826">
        <v>12000000</v>
      </c>
      <c r="M4826">
        <v>28237488</v>
      </c>
      <c r="N4826" t="s">
        <v>2027</v>
      </c>
      <c r="O4826">
        <v>118</v>
      </c>
    </row>
    <row r="4827" spans="1:15" x14ac:dyDescent="0.25">
      <c r="A4827" t="s">
        <v>14441</v>
      </c>
      <c r="B4827" t="s">
        <v>16</v>
      </c>
      <c r="C4827" t="s">
        <v>41</v>
      </c>
      <c r="D4827">
        <v>2005</v>
      </c>
      <c r="E4827" t="s">
        <v>14442</v>
      </c>
      <c r="F4827">
        <v>6.9</v>
      </c>
      <c r="G4827">
        <v>18000</v>
      </c>
      <c r="H4827" t="s">
        <v>14443</v>
      </c>
      <c r="I4827" t="s">
        <v>14443</v>
      </c>
      <c r="J4827" t="s">
        <v>11363</v>
      </c>
      <c r="K4827" t="s">
        <v>30</v>
      </c>
      <c r="L4827">
        <v>6800000</v>
      </c>
      <c r="M4827">
        <v>351401</v>
      </c>
      <c r="N4827" t="s">
        <v>14444</v>
      </c>
      <c r="O4827">
        <v>108</v>
      </c>
    </row>
    <row r="4828" spans="1:15" x14ac:dyDescent="0.25">
      <c r="A4828" t="s">
        <v>14445</v>
      </c>
      <c r="B4828" t="s">
        <v>2000</v>
      </c>
      <c r="C4828" t="s">
        <v>34</v>
      </c>
      <c r="D4828">
        <v>2005</v>
      </c>
      <c r="E4828" t="s">
        <v>14191</v>
      </c>
      <c r="F4828">
        <v>5.6</v>
      </c>
      <c r="G4828">
        <v>25000</v>
      </c>
      <c r="H4828" t="s">
        <v>6900</v>
      </c>
      <c r="I4828" t="s">
        <v>7298</v>
      </c>
      <c r="J4828" t="s">
        <v>9412</v>
      </c>
      <c r="K4828" t="s">
        <v>30</v>
      </c>
      <c r="L4828">
        <v>33000000</v>
      </c>
      <c r="M4828">
        <v>13485145</v>
      </c>
      <c r="N4828" t="s">
        <v>2027</v>
      </c>
      <c r="O4828">
        <v>83</v>
      </c>
    </row>
    <row r="4829" spans="1:15" x14ac:dyDescent="0.25">
      <c r="A4829" t="s">
        <v>14446</v>
      </c>
      <c r="B4829" t="s">
        <v>337</v>
      </c>
      <c r="C4829" t="s">
        <v>390</v>
      </c>
      <c r="D4829">
        <v>2005</v>
      </c>
      <c r="E4829" t="s">
        <v>13998</v>
      </c>
      <c r="F4829">
        <v>5.5</v>
      </c>
      <c r="G4829">
        <v>22000</v>
      </c>
      <c r="H4829" t="s">
        <v>14447</v>
      </c>
      <c r="I4829" t="s">
        <v>14448</v>
      </c>
      <c r="J4829" t="s">
        <v>9007</v>
      </c>
      <c r="K4829" t="s">
        <v>22</v>
      </c>
      <c r="L4829">
        <v>35000000</v>
      </c>
      <c r="M4829">
        <v>61746888</v>
      </c>
      <c r="N4829" t="s">
        <v>14449</v>
      </c>
      <c r="O4829">
        <v>76</v>
      </c>
    </row>
    <row r="4830" spans="1:15" x14ac:dyDescent="0.25">
      <c r="A4830" t="s">
        <v>14450</v>
      </c>
      <c r="B4830" t="s">
        <v>2000</v>
      </c>
      <c r="C4830" t="s">
        <v>41</v>
      </c>
      <c r="D4830">
        <v>2005</v>
      </c>
      <c r="E4830" t="s">
        <v>14134</v>
      </c>
      <c r="F4830">
        <v>6.2</v>
      </c>
      <c r="G4830">
        <v>40000</v>
      </c>
      <c r="H4830" t="s">
        <v>11407</v>
      </c>
      <c r="I4830" t="s">
        <v>11407</v>
      </c>
      <c r="J4830" t="s">
        <v>7731</v>
      </c>
      <c r="K4830" t="s">
        <v>30</v>
      </c>
      <c r="L4830">
        <v>22000000</v>
      </c>
      <c r="M4830">
        <v>67937494</v>
      </c>
      <c r="N4830" t="s">
        <v>14451</v>
      </c>
      <c r="O4830">
        <v>105</v>
      </c>
    </row>
    <row r="4831" spans="1:15" x14ac:dyDescent="0.25">
      <c r="A4831" t="s">
        <v>14452</v>
      </c>
      <c r="B4831" t="s">
        <v>448</v>
      </c>
      <c r="C4831" t="s">
        <v>17</v>
      </c>
      <c r="D4831">
        <v>2005</v>
      </c>
      <c r="E4831" t="s">
        <v>14453</v>
      </c>
      <c r="F4831">
        <v>7.3</v>
      </c>
      <c r="G4831">
        <v>23000</v>
      </c>
      <c r="H4831" t="s">
        <v>6527</v>
      </c>
      <c r="I4831" t="s">
        <v>6527</v>
      </c>
      <c r="J4831" t="s">
        <v>14454</v>
      </c>
      <c r="K4831" t="s">
        <v>3813</v>
      </c>
      <c r="L4831">
        <v>14200000</v>
      </c>
      <c r="M4831">
        <v>674918</v>
      </c>
      <c r="N4831" t="s">
        <v>10418</v>
      </c>
      <c r="O4831">
        <v>139</v>
      </c>
    </row>
    <row r="4832" spans="1:15" x14ac:dyDescent="0.25">
      <c r="A4832" t="s">
        <v>14455</v>
      </c>
      <c r="B4832" t="s">
        <v>16</v>
      </c>
      <c r="C4832" t="s">
        <v>41</v>
      </c>
      <c r="D4832">
        <v>2005</v>
      </c>
      <c r="E4832" t="s">
        <v>14148</v>
      </c>
      <c r="F4832">
        <v>6.9</v>
      </c>
      <c r="G4832">
        <v>22000</v>
      </c>
      <c r="H4832" t="s">
        <v>14456</v>
      </c>
      <c r="I4832" t="s">
        <v>14457</v>
      </c>
      <c r="J4832" t="s">
        <v>14458</v>
      </c>
      <c r="K4832" t="s">
        <v>30</v>
      </c>
      <c r="L4832">
        <v>1000000</v>
      </c>
      <c r="M4832">
        <v>3399228</v>
      </c>
      <c r="N4832" t="s">
        <v>14459</v>
      </c>
      <c r="O4832">
        <v>106</v>
      </c>
    </row>
    <row r="4833" spans="1:15" x14ac:dyDescent="0.25">
      <c r="A4833" t="s">
        <v>14460</v>
      </c>
      <c r="B4833" t="s">
        <v>16</v>
      </c>
      <c r="C4833" t="s">
        <v>17</v>
      </c>
      <c r="D4833">
        <v>2005</v>
      </c>
      <c r="E4833" t="s">
        <v>14461</v>
      </c>
      <c r="F4833">
        <v>5.2</v>
      </c>
      <c r="G4833">
        <v>11000</v>
      </c>
      <c r="H4833" t="s">
        <v>183</v>
      </c>
      <c r="I4833" t="s">
        <v>14462</v>
      </c>
      <c r="J4833" t="s">
        <v>9884</v>
      </c>
      <c r="K4833" t="s">
        <v>30</v>
      </c>
      <c r="L4833">
        <v>30000000</v>
      </c>
      <c r="M4833">
        <v>251495</v>
      </c>
      <c r="N4833" t="s">
        <v>4533</v>
      </c>
      <c r="O4833">
        <v>117</v>
      </c>
    </row>
    <row r="4834" spans="1:15" x14ac:dyDescent="0.25">
      <c r="A4834" t="s">
        <v>14463</v>
      </c>
      <c r="B4834" t="s">
        <v>2709</v>
      </c>
      <c r="C4834" t="s">
        <v>104</v>
      </c>
      <c r="D4834">
        <v>2005</v>
      </c>
      <c r="E4834" t="s">
        <v>14464</v>
      </c>
      <c r="F4834">
        <v>5.6</v>
      </c>
      <c r="G4834">
        <v>6100</v>
      </c>
      <c r="H4834" t="s">
        <v>14465</v>
      </c>
      <c r="I4834" t="s">
        <v>14465</v>
      </c>
      <c r="J4834" t="s">
        <v>14466</v>
      </c>
      <c r="K4834" t="s">
        <v>1195</v>
      </c>
      <c r="M4834">
        <v>258227</v>
      </c>
      <c r="N4834" t="s">
        <v>11801</v>
      </c>
      <c r="O4834">
        <v>98</v>
      </c>
    </row>
    <row r="4835" spans="1:15" x14ac:dyDescent="0.25">
      <c r="A4835" t="s">
        <v>14467</v>
      </c>
      <c r="B4835" t="s">
        <v>33</v>
      </c>
      <c r="C4835" t="s">
        <v>41</v>
      </c>
      <c r="D4835">
        <v>2005</v>
      </c>
      <c r="E4835" t="s">
        <v>14468</v>
      </c>
      <c r="F4835">
        <v>7.5</v>
      </c>
      <c r="G4835">
        <v>23000</v>
      </c>
      <c r="H4835" t="s">
        <v>14469</v>
      </c>
      <c r="I4835" t="s">
        <v>14470</v>
      </c>
      <c r="J4835" t="s">
        <v>14152</v>
      </c>
      <c r="K4835" t="s">
        <v>30</v>
      </c>
      <c r="M4835">
        <v>1254005</v>
      </c>
      <c r="N4835" t="s">
        <v>8628</v>
      </c>
      <c r="O4835">
        <v>90</v>
      </c>
    </row>
    <row r="4836" spans="1:15" x14ac:dyDescent="0.25">
      <c r="A4836" t="s">
        <v>14471</v>
      </c>
      <c r="B4836" t="s">
        <v>33</v>
      </c>
      <c r="C4836" t="s">
        <v>17</v>
      </c>
      <c r="D4836">
        <v>2005</v>
      </c>
      <c r="E4836" t="s">
        <v>14196</v>
      </c>
      <c r="F4836">
        <v>6.8</v>
      </c>
      <c r="G4836">
        <v>12000</v>
      </c>
      <c r="H4836" t="s">
        <v>14472</v>
      </c>
      <c r="I4836" t="s">
        <v>14472</v>
      </c>
      <c r="J4836" t="s">
        <v>508</v>
      </c>
      <c r="K4836" t="s">
        <v>30</v>
      </c>
      <c r="L4836">
        <v>32000000</v>
      </c>
      <c r="M4836">
        <v>38741732</v>
      </c>
      <c r="N4836" t="s">
        <v>9689</v>
      </c>
      <c r="O4836">
        <v>106</v>
      </c>
    </row>
    <row r="4837" spans="1:15" x14ac:dyDescent="0.25">
      <c r="A4837" t="s">
        <v>14473</v>
      </c>
      <c r="B4837" t="s">
        <v>448</v>
      </c>
      <c r="C4837" t="s">
        <v>17</v>
      </c>
      <c r="D4837">
        <v>2005</v>
      </c>
      <c r="E4837" t="s">
        <v>13637</v>
      </c>
      <c r="F4837">
        <v>8.1999999999999993</v>
      </c>
      <c r="G4837">
        <v>34000</v>
      </c>
      <c r="H4837" t="s">
        <v>12553</v>
      </c>
      <c r="I4837" t="s">
        <v>12553</v>
      </c>
      <c r="J4837" t="s">
        <v>14474</v>
      </c>
      <c r="K4837" t="s">
        <v>10297</v>
      </c>
      <c r="M4837">
        <v>1266341</v>
      </c>
      <c r="N4837" t="s">
        <v>14475</v>
      </c>
      <c r="O4837">
        <v>122</v>
      </c>
    </row>
    <row r="4838" spans="1:15" x14ac:dyDescent="0.25">
      <c r="A4838" t="s">
        <v>14476</v>
      </c>
      <c r="B4838" t="s">
        <v>16</v>
      </c>
      <c r="C4838" t="s">
        <v>41</v>
      </c>
      <c r="D4838">
        <v>2005</v>
      </c>
      <c r="E4838" t="s">
        <v>14477</v>
      </c>
      <c r="F4838">
        <v>6.6</v>
      </c>
      <c r="G4838">
        <v>14000</v>
      </c>
      <c r="H4838" t="s">
        <v>14478</v>
      </c>
      <c r="I4838" t="s">
        <v>4057</v>
      </c>
      <c r="J4838" t="s">
        <v>1218</v>
      </c>
      <c r="K4838" t="s">
        <v>9885</v>
      </c>
      <c r="L4838">
        <v>1000000</v>
      </c>
      <c r="M4838">
        <v>2708087</v>
      </c>
      <c r="N4838" t="s">
        <v>14479</v>
      </c>
      <c r="O4838">
        <v>94</v>
      </c>
    </row>
    <row r="4839" spans="1:15" x14ac:dyDescent="0.25">
      <c r="A4839" t="s">
        <v>14480</v>
      </c>
      <c r="B4839" t="s">
        <v>16</v>
      </c>
      <c r="C4839" t="s">
        <v>34</v>
      </c>
      <c r="D4839">
        <v>2005</v>
      </c>
      <c r="E4839" t="s">
        <v>14481</v>
      </c>
      <c r="F4839">
        <v>5.8</v>
      </c>
      <c r="G4839">
        <v>18000</v>
      </c>
      <c r="H4839" t="s">
        <v>14482</v>
      </c>
      <c r="I4839" t="s">
        <v>14483</v>
      </c>
      <c r="J4839" t="s">
        <v>14484</v>
      </c>
      <c r="K4839" t="s">
        <v>195</v>
      </c>
      <c r="M4839">
        <v>92076</v>
      </c>
      <c r="N4839" t="s">
        <v>13867</v>
      </c>
      <c r="O4839">
        <v>103</v>
      </c>
    </row>
    <row r="4840" spans="1:15" x14ac:dyDescent="0.25">
      <c r="A4840" t="s">
        <v>14485</v>
      </c>
      <c r="B4840" t="s">
        <v>2000</v>
      </c>
      <c r="C4840" t="s">
        <v>17</v>
      </c>
      <c r="D4840">
        <v>2005</v>
      </c>
      <c r="E4840" t="s">
        <v>14486</v>
      </c>
      <c r="F4840">
        <v>7.7</v>
      </c>
      <c r="G4840">
        <v>28000</v>
      </c>
      <c r="H4840" t="s">
        <v>14487</v>
      </c>
      <c r="I4840" t="s">
        <v>14487</v>
      </c>
      <c r="J4840" t="s">
        <v>14488</v>
      </c>
      <c r="K4840" t="s">
        <v>453</v>
      </c>
      <c r="M4840">
        <v>17709155</v>
      </c>
      <c r="N4840" t="s">
        <v>13279</v>
      </c>
      <c r="O4840">
        <v>116</v>
      </c>
    </row>
    <row r="4841" spans="1:15" x14ac:dyDescent="0.25">
      <c r="A4841" t="s">
        <v>14489</v>
      </c>
      <c r="B4841" t="s">
        <v>16</v>
      </c>
      <c r="C4841" t="s">
        <v>41</v>
      </c>
      <c r="D4841">
        <v>2005</v>
      </c>
      <c r="E4841" t="s">
        <v>14490</v>
      </c>
      <c r="F4841">
        <v>3.6</v>
      </c>
      <c r="G4841">
        <v>6800</v>
      </c>
      <c r="H4841" t="s">
        <v>14491</v>
      </c>
      <c r="I4841" t="s">
        <v>14492</v>
      </c>
      <c r="J4841" t="s">
        <v>14492</v>
      </c>
      <c r="K4841" t="s">
        <v>30</v>
      </c>
      <c r="M4841">
        <v>36099</v>
      </c>
      <c r="N4841" t="s">
        <v>14493</v>
      </c>
      <c r="O4841">
        <v>91</v>
      </c>
    </row>
    <row r="4842" spans="1:15" x14ac:dyDescent="0.25">
      <c r="A4842" t="s">
        <v>14494</v>
      </c>
      <c r="B4842" t="s">
        <v>2000</v>
      </c>
      <c r="C4842" t="s">
        <v>41</v>
      </c>
      <c r="D4842">
        <v>2005</v>
      </c>
      <c r="E4842" t="s">
        <v>14495</v>
      </c>
      <c r="F4842">
        <v>7.4</v>
      </c>
      <c r="G4842">
        <v>57000</v>
      </c>
      <c r="H4842" t="s">
        <v>14496</v>
      </c>
      <c r="I4842" t="s">
        <v>14497</v>
      </c>
      <c r="J4842" t="s">
        <v>7688</v>
      </c>
      <c r="K4842" t="s">
        <v>30</v>
      </c>
      <c r="L4842">
        <v>7000000</v>
      </c>
      <c r="M4842">
        <v>3601974</v>
      </c>
      <c r="N4842" t="s">
        <v>13614</v>
      </c>
      <c r="O4842">
        <v>106</v>
      </c>
    </row>
    <row r="4843" spans="1:15" x14ac:dyDescent="0.25">
      <c r="A4843" t="s">
        <v>14498</v>
      </c>
      <c r="B4843" t="s">
        <v>16</v>
      </c>
      <c r="C4843" t="s">
        <v>41</v>
      </c>
      <c r="D4843">
        <v>2005</v>
      </c>
      <c r="E4843" t="s">
        <v>14061</v>
      </c>
      <c r="F4843">
        <v>6.6</v>
      </c>
      <c r="G4843">
        <v>21000</v>
      </c>
      <c r="H4843" t="s">
        <v>14499</v>
      </c>
      <c r="I4843" t="s">
        <v>14500</v>
      </c>
      <c r="J4843" t="s">
        <v>14501</v>
      </c>
      <c r="K4843" t="s">
        <v>30</v>
      </c>
      <c r="L4843">
        <v>4000000</v>
      </c>
      <c r="M4843">
        <v>2138742</v>
      </c>
      <c r="N4843" t="s">
        <v>13552</v>
      </c>
      <c r="O4843">
        <v>96</v>
      </c>
    </row>
    <row r="4844" spans="1:15" x14ac:dyDescent="0.25">
      <c r="A4844" t="s">
        <v>14502</v>
      </c>
      <c r="B4844" t="s">
        <v>33</v>
      </c>
      <c r="C4844" t="s">
        <v>41</v>
      </c>
      <c r="D4844">
        <v>2005</v>
      </c>
      <c r="E4844" t="s">
        <v>13522</v>
      </c>
      <c r="F4844">
        <v>5.2</v>
      </c>
      <c r="G4844">
        <v>13000</v>
      </c>
      <c r="H4844" t="s">
        <v>11400</v>
      </c>
      <c r="I4844" t="s">
        <v>14503</v>
      </c>
      <c r="J4844" t="s">
        <v>9368</v>
      </c>
      <c r="K4844" t="s">
        <v>30</v>
      </c>
      <c r="L4844">
        <v>33100000</v>
      </c>
      <c r="M4844">
        <v>17492014</v>
      </c>
      <c r="N4844" t="s">
        <v>180</v>
      </c>
      <c r="O4844">
        <v>86</v>
      </c>
    </row>
    <row r="4845" spans="1:15" x14ac:dyDescent="0.25">
      <c r="A4845" t="s">
        <v>14504</v>
      </c>
      <c r="B4845" t="s">
        <v>16</v>
      </c>
      <c r="C4845" t="s">
        <v>104</v>
      </c>
      <c r="D4845">
        <v>2006</v>
      </c>
      <c r="E4845" t="s">
        <v>14414</v>
      </c>
      <c r="F4845">
        <v>8.5</v>
      </c>
      <c r="G4845">
        <v>1200000</v>
      </c>
      <c r="H4845" t="s">
        <v>65</v>
      </c>
      <c r="I4845" t="s">
        <v>14034</v>
      </c>
      <c r="J4845" t="s">
        <v>8513</v>
      </c>
      <c r="K4845" t="s">
        <v>30</v>
      </c>
      <c r="L4845">
        <v>90000000</v>
      </c>
      <c r="M4845">
        <v>291465373</v>
      </c>
      <c r="N4845" t="s">
        <v>23</v>
      </c>
      <c r="O4845">
        <v>151</v>
      </c>
    </row>
    <row r="4846" spans="1:15" x14ac:dyDescent="0.25">
      <c r="A4846" t="s">
        <v>14505</v>
      </c>
      <c r="B4846" t="s">
        <v>2000</v>
      </c>
      <c r="C4846" t="s">
        <v>34</v>
      </c>
      <c r="D4846">
        <v>2006</v>
      </c>
      <c r="E4846" t="s">
        <v>14506</v>
      </c>
      <c r="F4846">
        <v>6</v>
      </c>
      <c r="G4846">
        <v>252000</v>
      </c>
      <c r="H4846" t="s">
        <v>12605</v>
      </c>
      <c r="I4846" t="s">
        <v>14507</v>
      </c>
      <c r="J4846" t="s">
        <v>14508</v>
      </c>
      <c r="K4846" t="s">
        <v>30</v>
      </c>
      <c r="L4846">
        <v>85000000</v>
      </c>
      <c r="M4846">
        <v>158964610</v>
      </c>
      <c r="N4846" t="s">
        <v>61</v>
      </c>
      <c r="O4846">
        <v>104</v>
      </c>
    </row>
    <row r="4847" spans="1:15" x14ac:dyDescent="0.25">
      <c r="A4847" t="s">
        <v>14509</v>
      </c>
      <c r="B4847" t="s">
        <v>2000</v>
      </c>
      <c r="C4847" t="s">
        <v>41</v>
      </c>
      <c r="D4847">
        <v>2006</v>
      </c>
      <c r="E4847" t="s">
        <v>14011</v>
      </c>
      <c r="F4847">
        <v>6.6</v>
      </c>
      <c r="G4847">
        <v>172000</v>
      </c>
      <c r="H4847" t="s">
        <v>13568</v>
      </c>
      <c r="I4847" t="s">
        <v>13048</v>
      </c>
      <c r="J4847" t="s">
        <v>13048</v>
      </c>
      <c r="K4847" t="s">
        <v>30</v>
      </c>
      <c r="L4847">
        <v>72500000</v>
      </c>
      <c r="M4847">
        <v>163362095</v>
      </c>
      <c r="N4847" t="s">
        <v>31</v>
      </c>
      <c r="O4847">
        <v>108</v>
      </c>
    </row>
    <row r="4848" spans="1:15" x14ac:dyDescent="0.25">
      <c r="A4848" t="s">
        <v>14510</v>
      </c>
      <c r="B4848" t="s">
        <v>2000</v>
      </c>
      <c r="C4848" t="s">
        <v>17</v>
      </c>
      <c r="D4848">
        <v>2006</v>
      </c>
      <c r="E4848" t="s">
        <v>14511</v>
      </c>
      <c r="F4848">
        <v>8.5</v>
      </c>
      <c r="G4848">
        <v>1200000</v>
      </c>
      <c r="H4848" t="s">
        <v>10275</v>
      </c>
      <c r="I4848" t="s">
        <v>14512</v>
      </c>
      <c r="J4848" t="s">
        <v>3909</v>
      </c>
      <c r="K4848" t="s">
        <v>22</v>
      </c>
      <c r="L4848">
        <v>40000000</v>
      </c>
      <c r="M4848">
        <v>109676311</v>
      </c>
      <c r="N4848" t="s">
        <v>2094</v>
      </c>
      <c r="O4848">
        <v>130</v>
      </c>
    </row>
    <row r="4849" spans="1:15" x14ac:dyDescent="0.25">
      <c r="A4849" t="s">
        <v>14513</v>
      </c>
      <c r="B4849" t="s">
        <v>337</v>
      </c>
      <c r="C4849" t="s">
        <v>390</v>
      </c>
      <c r="D4849">
        <v>2006</v>
      </c>
      <c r="E4849" t="s">
        <v>14344</v>
      </c>
      <c r="F4849">
        <v>7.1</v>
      </c>
      <c r="G4849">
        <v>381000</v>
      </c>
      <c r="H4849" t="s">
        <v>8480</v>
      </c>
      <c r="I4849" t="s">
        <v>8480</v>
      </c>
      <c r="J4849" t="s">
        <v>9045</v>
      </c>
      <c r="K4849" t="s">
        <v>30</v>
      </c>
      <c r="L4849">
        <v>120000000</v>
      </c>
      <c r="M4849">
        <v>461991867</v>
      </c>
      <c r="N4849" t="s">
        <v>10121</v>
      </c>
      <c r="O4849">
        <v>117</v>
      </c>
    </row>
    <row r="4850" spans="1:15" x14ac:dyDescent="0.25">
      <c r="A4850" t="s">
        <v>14514</v>
      </c>
      <c r="B4850" t="s">
        <v>16</v>
      </c>
      <c r="C4850" t="s">
        <v>34</v>
      </c>
      <c r="D4850">
        <v>2006</v>
      </c>
      <c r="E4850" t="s">
        <v>14515</v>
      </c>
      <c r="F4850">
        <v>7.6</v>
      </c>
      <c r="G4850">
        <v>750000</v>
      </c>
      <c r="H4850" t="s">
        <v>13556</v>
      </c>
      <c r="I4850" t="s">
        <v>13556</v>
      </c>
      <c r="J4850" t="s">
        <v>11445</v>
      </c>
      <c r="K4850" t="s">
        <v>30</v>
      </c>
      <c r="L4850">
        <v>65000000</v>
      </c>
      <c r="M4850">
        <v>456068181</v>
      </c>
      <c r="N4850" t="s">
        <v>23</v>
      </c>
      <c r="O4850">
        <v>117</v>
      </c>
    </row>
    <row r="4851" spans="1:15" x14ac:dyDescent="0.25">
      <c r="A4851" t="s">
        <v>14516</v>
      </c>
      <c r="B4851" t="s">
        <v>2000</v>
      </c>
      <c r="C4851" t="s">
        <v>41</v>
      </c>
      <c r="D4851">
        <v>2006</v>
      </c>
      <c r="E4851" t="s">
        <v>14517</v>
      </c>
      <c r="F4851">
        <v>6.9</v>
      </c>
      <c r="G4851">
        <v>385000</v>
      </c>
      <c r="H4851" t="s">
        <v>8958</v>
      </c>
      <c r="I4851" t="s">
        <v>13913</v>
      </c>
      <c r="J4851" t="s">
        <v>13616</v>
      </c>
      <c r="K4851" t="s">
        <v>30</v>
      </c>
      <c r="L4851">
        <v>35000000</v>
      </c>
      <c r="M4851">
        <v>326706115</v>
      </c>
      <c r="N4851" t="s">
        <v>9112</v>
      </c>
      <c r="O4851">
        <v>109</v>
      </c>
    </row>
    <row r="4852" spans="1:15" x14ac:dyDescent="0.25">
      <c r="A4852" t="s">
        <v>14518</v>
      </c>
      <c r="B4852" t="s">
        <v>2000</v>
      </c>
      <c r="C4852" t="s">
        <v>34</v>
      </c>
      <c r="D4852">
        <v>2006</v>
      </c>
      <c r="E4852" t="s">
        <v>14519</v>
      </c>
      <c r="F4852">
        <v>8</v>
      </c>
      <c r="G4852">
        <v>594000</v>
      </c>
      <c r="H4852" t="s">
        <v>5019</v>
      </c>
      <c r="I4852" t="s">
        <v>10742</v>
      </c>
      <c r="J4852" t="s">
        <v>13536</v>
      </c>
      <c r="K4852" t="s">
        <v>22</v>
      </c>
      <c r="L4852">
        <v>150000000</v>
      </c>
      <c r="M4852">
        <v>616502912</v>
      </c>
      <c r="N4852" t="s">
        <v>31</v>
      </c>
      <c r="O4852">
        <v>144</v>
      </c>
    </row>
    <row r="4853" spans="1:15" x14ac:dyDescent="0.25">
      <c r="A4853" t="s">
        <v>14520</v>
      </c>
      <c r="B4853" t="s">
        <v>16</v>
      </c>
      <c r="C4853" t="s">
        <v>17</v>
      </c>
      <c r="D4853">
        <v>2006</v>
      </c>
      <c r="E4853" t="s">
        <v>14521</v>
      </c>
      <c r="F4853">
        <v>8.1999999999999993</v>
      </c>
      <c r="G4853">
        <v>631000</v>
      </c>
      <c r="H4853" t="s">
        <v>7560</v>
      </c>
      <c r="I4853" t="s">
        <v>7560</v>
      </c>
      <c r="J4853" t="s">
        <v>14522</v>
      </c>
      <c r="K4853" t="s">
        <v>1112</v>
      </c>
      <c r="L4853">
        <v>19000000</v>
      </c>
      <c r="M4853">
        <v>83850267</v>
      </c>
      <c r="N4853" t="s">
        <v>14523</v>
      </c>
      <c r="O4853">
        <v>118</v>
      </c>
    </row>
    <row r="4854" spans="1:15" x14ac:dyDescent="0.25">
      <c r="A4854" t="s">
        <v>14524</v>
      </c>
      <c r="B4854" t="s">
        <v>2000</v>
      </c>
      <c r="C4854" t="s">
        <v>34</v>
      </c>
      <c r="D4854">
        <v>2006</v>
      </c>
      <c r="E4854" t="s">
        <v>14525</v>
      </c>
      <c r="F4854">
        <v>7.3</v>
      </c>
      <c r="G4854">
        <v>668000</v>
      </c>
      <c r="H4854" t="s">
        <v>9725</v>
      </c>
      <c r="I4854" t="s">
        <v>12910</v>
      </c>
      <c r="J4854" t="s">
        <v>5686</v>
      </c>
      <c r="K4854" t="s">
        <v>30</v>
      </c>
      <c r="L4854">
        <v>225000000</v>
      </c>
      <c r="M4854">
        <v>1066179747</v>
      </c>
      <c r="N4854" t="s">
        <v>1725</v>
      </c>
      <c r="O4854">
        <v>151</v>
      </c>
    </row>
    <row r="4855" spans="1:15" x14ac:dyDescent="0.25">
      <c r="A4855" t="s">
        <v>14526</v>
      </c>
      <c r="B4855" t="s">
        <v>16</v>
      </c>
      <c r="C4855" t="s">
        <v>25</v>
      </c>
      <c r="D4855">
        <v>2006</v>
      </c>
      <c r="E4855" t="s">
        <v>14527</v>
      </c>
      <c r="F4855">
        <v>6.6</v>
      </c>
      <c r="G4855">
        <v>150000</v>
      </c>
      <c r="H4855" t="s">
        <v>9165</v>
      </c>
      <c r="I4855" t="s">
        <v>9165</v>
      </c>
      <c r="J4855" t="s">
        <v>9046</v>
      </c>
      <c r="K4855" t="s">
        <v>30</v>
      </c>
      <c r="M4855">
        <v>495303</v>
      </c>
      <c r="N4855" t="s">
        <v>180</v>
      </c>
      <c r="O4855">
        <v>84</v>
      </c>
    </row>
    <row r="4856" spans="1:15" x14ac:dyDescent="0.25">
      <c r="A4856" t="s">
        <v>14528</v>
      </c>
      <c r="B4856" t="s">
        <v>16</v>
      </c>
      <c r="C4856" t="s">
        <v>34</v>
      </c>
      <c r="D4856">
        <v>2006</v>
      </c>
      <c r="E4856" t="s">
        <v>14529</v>
      </c>
      <c r="F4856">
        <v>7.8</v>
      </c>
      <c r="G4856">
        <v>297000</v>
      </c>
      <c r="H4856" t="s">
        <v>536</v>
      </c>
      <c r="I4856" t="s">
        <v>536</v>
      </c>
      <c r="J4856" t="s">
        <v>14530</v>
      </c>
      <c r="K4856" t="s">
        <v>30</v>
      </c>
      <c r="L4856">
        <v>40000000</v>
      </c>
      <c r="M4856">
        <v>120673227</v>
      </c>
      <c r="N4856" t="s">
        <v>5815</v>
      </c>
      <c r="O4856">
        <v>139</v>
      </c>
    </row>
    <row r="4857" spans="1:15" x14ac:dyDescent="0.25">
      <c r="A4857" t="s">
        <v>14531</v>
      </c>
      <c r="B4857" t="s">
        <v>2000</v>
      </c>
      <c r="C4857" t="s">
        <v>41</v>
      </c>
      <c r="D4857">
        <v>2006</v>
      </c>
      <c r="E4857" t="s">
        <v>14023</v>
      </c>
      <c r="F4857">
        <v>6.3</v>
      </c>
      <c r="G4857">
        <v>149000</v>
      </c>
      <c r="H4857" t="s">
        <v>14532</v>
      </c>
      <c r="I4857" t="s">
        <v>14533</v>
      </c>
      <c r="J4857" t="s">
        <v>13032</v>
      </c>
      <c r="K4857" t="s">
        <v>30</v>
      </c>
      <c r="L4857">
        <v>20000000</v>
      </c>
      <c r="M4857">
        <v>57194667</v>
      </c>
      <c r="N4857" t="s">
        <v>9689</v>
      </c>
      <c r="O4857">
        <v>105</v>
      </c>
    </row>
    <row r="4858" spans="1:15" x14ac:dyDescent="0.25">
      <c r="A4858" t="s">
        <v>14534</v>
      </c>
      <c r="B4858" t="s">
        <v>16</v>
      </c>
      <c r="C4858" t="s">
        <v>17</v>
      </c>
      <c r="D4858">
        <v>2006</v>
      </c>
      <c r="E4858" t="s">
        <v>14535</v>
      </c>
      <c r="F4858">
        <v>7.5</v>
      </c>
      <c r="G4858">
        <v>107000</v>
      </c>
      <c r="H4858" t="s">
        <v>12092</v>
      </c>
      <c r="I4858" t="s">
        <v>12092</v>
      </c>
      <c r="J4858" t="s">
        <v>10493</v>
      </c>
      <c r="K4858" t="s">
        <v>30</v>
      </c>
      <c r="L4858">
        <v>26000000</v>
      </c>
      <c r="M4858">
        <v>14821658</v>
      </c>
      <c r="N4858" t="s">
        <v>2027</v>
      </c>
      <c r="O4858">
        <v>137</v>
      </c>
    </row>
    <row r="4859" spans="1:15" x14ac:dyDescent="0.25">
      <c r="A4859" t="s">
        <v>14536</v>
      </c>
      <c r="B4859" t="s">
        <v>16</v>
      </c>
      <c r="C4859" t="s">
        <v>25</v>
      </c>
      <c r="D4859">
        <v>2006</v>
      </c>
      <c r="E4859" t="s">
        <v>14537</v>
      </c>
      <c r="F4859">
        <v>7.9</v>
      </c>
      <c r="G4859">
        <v>474000</v>
      </c>
      <c r="H4859" t="s">
        <v>6238</v>
      </c>
      <c r="I4859" t="s">
        <v>6238</v>
      </c>
      <c r="J4859" t="s">
        <v>8770</v>
      </c>
      <c r="K4859" t="s">
        <v>30</v>
      </c>
      <c r="L4859">
        <v>76000000</v>
      </c>
      <c r="M4859">
        <v>70595464</v>
      </c>
      <c r="N4859" t="s">
        <v>61</v>
      </c>
      <c r="O4859">
        <v>109</v>
      </c>
    </row>
    <row r="4860" spans="1:15" x14ac:dyDescent="0.25">
      <c r="A4860" t="s">
        <v>14538</v>
      </c>
      <c r="B4860" t="s">
        <v>2000</v>
      </c>
      <c r="C4860" t="s">
        <v>4886</v>
      </c>
      <c r="D4860">
        <v>2006</v>
      </c>
      <c r="E4860" t="s">
        <v>14539</v>
      </c>
      <c r="F4860">
        <v>6.6</v>
      </c>
      <c r="G4860">
        <v>410000</v>
      </c>
      <c r="H4860" t="s">
        <v>1135</v>
      </c>
      <c r="I4860" t="s">
        <v>8345</v>
      </c>
      <c r="J4860" t="s">
        <v>2093</v>
      </c>
      <c r="K4860" t="s">
        <v>30</v>
      </c>
      <c r="L4860">
        <v>125000000</v>
      </c>
      <c r="M4860">
        <v>760006945</v>
      </c>
      <c r="N4860" t="s">
        <v>31</v>
      </c>
      <c r="O4860">
        <v>149</v>
      </c>
    </row>
    <row r="4861" spans="1:15" x14ac:dyDescent="0.25">
      <c r="A4861" t="s">
        <v>14540</v>
      </c>
      <c r="B4861" t="s">
        <v>2000</v>
      </c>
      <c r="C4861" t="s">
        <v>63</v>
      </c>
      <c r="D4861">
        <v>2006</v>
      </c>
      <c r="E4861" t="s">
        <v>14541</v>
      </c>
      <c r="F4861">
        <v>8</v>
      </c>
      <c r="G4861">
        <v>465000</v>
      </c>
      <c r="H4861" t="s">
        <v>14542</v>
      </c>
      <c r="I4861" t="s">
        <v>14412</v>
      </c>
      <c r="J4861" t="s">
        <v>7640</v>
      </c>
      <c r="K4861" t="s">
        <v>30</v>
      </c>
      <c r="L4861">
        <v>55000000</v>
      </c>
      <c r="M4861">
        <v>307127625</v>
      </c>
      <c r="N4861" t="s">
        <v>31</v>
      </c>
      <c r="O4861">
        <v>117</v>
      </c>
    </row>
    <row r="4862" spans="1:15" x14ac:dyDescent="0.25">
      <c r="A4862" t="s">
        <v>14543</v>
      </c>
      <c r="B4862" t="s">
        <v>16</v>
      </c>
      <c r="C4862" t="s">
        <v>41</v>
      </c>
      <c r="D4862">
        <v>2006</v>
      </c>
      <c r="E4862" t="s">
        <v>14544</v>
      </c>
      <c r="F4862">
        <v>7.8</v>
      </c>
      <c r="G4862">
        <v>450000</v>
      </c>
      <c r="H4862" t="s">
        <v>14545</v>
      </c>
      <c r="I4862" t="s">
        <v>14546</v>
      </c>
      <c r="J4862" t="s">
        <v>13999</v>
      </c>
      <c r="K4862" t="s">
        <v>30</v>
      </c>
      <c r="L4862">
        <v>8000000</v>
      </c>
      <c r="M4862">
        <v>101058954</v>
      </c>
      <c r="N4862" t="s">
        <v>9442</v>
      </c>
      <c r="O4862">
        <v>101</v>
      </c>
    </row>
    <row r="4863" spans="1:15" x14ac:dyDescent="0.25">
      <c r="A4863" t="s">
        <v>14547</v>
      </c>
      <c r="B4863" t="s">
        <v>16</v>
      </c>
      <c r="C4863" t="s">
        <v>63</v>
      </c>
      <c r="D4863">
        <v>2006</v>
      </c>
      <c r="E4863" t="s">
        <v>14521</v>
      </c>
      <c r="F4863">
        <v>7.7</v>
      </c>
      <c r="G4863">
        <v>179000</v>
      </c>
      <c r="H4863" t="s">
        <v>14548</v>
      </c>
      <c r="I4863" t="s">
        <v>14549</v>
      </c>
      <c r="J4863" t="s">
        <v>14550</v>
      </c>
      <c r="K4863" t="s">
        <v>22</v>
      </c>
      <c r="L4863">
        <v>6000000</v>
      </c>
      <c r="M4863">
        <v>48618191</v>
      </c>
      <c r="N4863" t="s">
        <v>9442</v>
      </c>
      <c r="O4863">
        <v>123</v>
      </c>
    </row>
    <row r="4864" spans="1:15" x14ac:dyDescent="0.25">
      <c r="A4864" t="s">
        <v>14551</v>
      </c>
      <c r="B4864" t="s">
        <v>16</v>
      </c>
      <c r="C4864" t="s">
        <v>25</v>
      </c>
      <c r="D4864">
        <v>2006</v>
      </c>
      <c r="E4864" t="s">
        <v>14529</v>
      </c>
      <c r="F4864">
        <v>8</v>
      </c>
      <c r="G4864">
        <v>511000</v>
      </c>
      <c r="H4864" t="s">
        <v>3351</v>
      </c>
      <c r="I4864" t="s">
        <v>9434</v>
      </c>
      <c r="J4864" t="s">
        <v>8513</v>
      </c>
      <c r="K4864" t="s">
        <v>30</v>
      </c>
      <c r="L4864">
        <v>100000000</v>
      </c>
      <c r="M4864">
        <v>171720398</v>
      </c>
      <c r="N4864" t="s">
        <v>23</v>
      </c>
      <c r="O4864">
        <v>143</v>
      </c>
    </row>
    <row r="4865" spans="1:15" x14ac:dyDescent="0.25">
      <c r="A4865" t="s">
        <v>14552</v>
      </c>
      <c r="B4865" t="s">
        <v>16</v>
      </c>
      <c r="C4865" t="s">
        <v>17</v>
      </c>
      <c r="D4865">
        <v>2006</v>
      </c>
      <c r="E4865" t="s">
        <v>14553</v>
      </c>
      <c r="F4865">
        <v>8.4</v>
      </c>
      <c r="G4865">
        <v>368000</v>
      </c>
      <c r="H4865" t="s">
        <v>14554</v>
      </c>
      <c r="I4865" t="s">
        <v>14554</v>
      </c>
      <c r="J4865" t="s">
        <v>14555</v>
      </c>
      <c r="K4865" t="s">
        <v>5820</v>
      </c>
      <c r="L4865">
        <v>2000000</v>
      </c>
      <c r="M4865">
        <v>77356942</v>
      </c>
      <c r="N4865" t="s">
        <v>14556</v>
      </c>
      <c r="O4865">
        <v>137</v>
      </c>
    </row>
    <row r="4866" spans="1:15" x14ac:dyDescent="0.25">
      <c r="A4866" t="s">
        <v>14557</v>
      </c>
      <c r="B4866" t="s">
        <v>33</v>
      </c>
      <c r="C4866" t="s">
        <v>25</v>
      </c>
      <c r="D4866">
        <v>2006</v>
      </c>
      <c r="E4866" t="s">
        <v>14558</v>
      </c>
      <c r="F4866">
        <v>6.4</v>
      </c>
      <c r="G4866">
        <v>323000</v>
      </c>
      <c r="H4866" t="s">
        <v>12610</v>
      </c>
      <c r="I4866" t="s">
        <v>14559</v>
      </c>
      <c r="J4866" t="s">
        <v>8011</v>
      </c>
      <c r="K4866" t="s">
        <v>30</v>
      </c>
      <c r="L4866">
        <v>110000000</v>
      </c>
      <c r="M4866">
        <v>574481229</v>
      </c>
      <c r="N4866" t="s">
        <v>180</v>
      </c>
      <c r="O4866">
        <v>108</v>
      </c>
    </row>
    <row r="4867" spans="1:15" x14ac:dyDescent="0.25">
      <c r="A4867" t="s">
        <v>14560</v>
      </c>
      <c r="B4867" t="s">
        <v>2000</v>
      </c>
      <c r="C4867" t="s">
        <v>34</v>
      </c>
      <c r="D4867">
        <v>2006</v>
      </c>
      <c r="E4867" t="s">
        <v>14331</v>
      </c>
      <c r="F4867">
        <v>6.9</v>
      </c>
      <c r="G4867">
        <v>337000</v>
      </c>
      <c r="H4867" t="s">
        <v>6353</v>
      </c>
      <c r="I4867" t="s">
        <v>14561</v>
      </c>
      <c r="J4867" t="s">
        <v>1479</v>
      </c>
      <c r="K4867" t="s">
        <v>30</v>
      </c>
      <c r="L4867">
        <v>150000000</v>
      </c>
      <c r="M4867">
        <v>398479497</v>
      </c>
      <c r="N4867" t="s">
        <v>44</v>
      </c>
      <c r="O4867">
        <v>126</v>
      </c>
    </row>
    <row r="4868" spans="1:15" x14ac:dyDescent="0.25">
      <c r="A4868" t="s">
        <v>14562</v>
      </c>
      <c r="B4868" t="s">
        <v>2000</v>
      </c>
      <c r="C4868" t="s">
        <v>63</v>
      </c>
      <c r="D4868">
        <v>2006</v>
      </c>
      <c r="E4868" t="s">
        <v>14511</v>
      </c>
      <c r="F4868">
        <v>6.5</v>
      </c>
      <c r="G4868">
        <v>104000</v>
      </c>
      <c r="H4868" t="s">
        <v>10691</v>
      </c>
      <c r="I4868" t="s">
        <v>10691</v>
      </c>
      <c r="J4868" t="s">
        <v>10170</v>
      </c>
      <c r="K4868" t="s">
        <v>30</v>
      </c>
      <c r="L4868">
        <v>40000000</v>
      </c>
      <c r="M4868">
        <v>60917189</v>
      </c>
      <c r="N4868" t="s">
        <v>31</v>
      </c>
      <c r="O4868">
        <v>123</v>
      </c>
    </row>
    <row r="4869" spans="1:15" x14ac:dyDescent="0.25">
      <c r="A4869" t="s">
        <v>14563</v>
      </c>
      <c r="B4869" t="s">
        <v>16</v>
      </c>
      <c r="C4869" t="s">
        <v>104</v>
      </c>
      <c r="D4869">
        <v>2006</v>
      </c>
      <c r="E4869" t="s">
        <v>14348</v>
      </c>
      <c r="F4869">
        <v>7.6</v>
      </c>
      <c r="G4869">
        <v>350000</v>
      </c>
      <c r="H4869" t="s">
        <v>3430</v>
      </c>
      <c r="I4869" t="s">
        <v>14564</v>
      </c>
      <c r="J4869" t="s">
        <v>4127</v>
      </c>
      <c r="K4869" t="s">
        <v>30</v>
      </c>
      <c r="L4869">
        <v>45000000</v>
      </c>
      <c r="M4869">
        <v>186003591</v>
      </c>
      <c r="N4869" t="s">
        <v>61</v>
      </c>
      <c r="O4869">
        <v>129</v>
      </c>
    </row>
    <row r="4870" spans="1:15" x14ac:dyDescent="0.25">
      <c r="A4870" t="s">
        <v>3433</v>
      </c>
      <c r="B4870" t="s">
        <v>16</v>
      </c>
      <c r="C4870" t="s">
        <v>34</v>
      </c>
      <c r="D4870">
        <v>2006</v>
      </c>
      <c r="E4870" t="s">
        <v>14319</v>
      </c>
      <c r="F4870">
        <v>7.3</v>
      </c>
      <c r="G4870">
        <v>98000</v>
      </c>
      <c r="H4870" t="s">
        <v>13192</v>
      </c>
      <c r="I4870" t="s">
        <v>13192</v>
      </c>
      <c r="J4870" t="s">
        <v>10550</v>
      </c>
      <c r="K4870" t="s">
        <v>5820</v>
      </c>
      <c r="L4870">
        <v>15000000</v>
      </c>
      <c r="M4870">
        <v>9380029</v>
      </c>
      <c r="N4870" t="s">
        <v>2027</v>
      </c>
      <c r="O4870">
        <v>122</v>
      </c>
    </row>
    <row r="4871" spans="1:15" x14ac:dyDescent="0.25">
      <c r="A4871" t="s">
        <v>14565</v>
      </c>
      <c r="B4871" t="s">
        <v>2000</v>
      </c>
      <c r="C4871" t="s">
        <v>41</v>
      </c>
      <c r="D4871">
        <v>2006</v>
      </c>
      <c r="E4871" t="s">
        <v>14544</v>
      </c>
      <c r="F4871">
        <v>6.4</v>
      </c>
      <c r="G4871">
        <v>127000</v>
      </c>
      <c r="H4871" t="s">
        <v>14566</v>
      </c>
      <c r="I4871" t="s">
        <v>14567</v>
      </c>
      <c r="J4871" t="s">
        <v>14568</v>
      </c>
      <c r="K4871" t="s">
        <v>30</v>
      </c>
      <c r="L4871">
        <v>23000000</v>
      </c>
      <c r="M4871">
        <v>38623262</v>
      </c>
      <c r="N4871" t="s">
        <v>61</v>
      </c>
      <c r="O4871">
        <v>93</v>
      </c>
    </row>
    <row r="4872" spans="1:15" x14ac:dyDescent="0.25">
      <c r="A4872" t="s">
        <v>14569</v>
      </c>
      <c r="B4872" t="s">
        <v>2000</v>
      </c>
      <c r="C4872" t="s">
        <v>34</v>
      </c>
      <c r="D4872">
        <v>2006</v>
      </c>
      <c r="E4872" t="s">
        <v>14570</v>
      </c>
      <c r="F4872">
        <v>6</v>
      </c>
      <c r="G4872">
        <v>274000</v>
      </c>
      <c r="H4872" t="s">
        <v>8462</v>
      </c>
      <c r="I4872" t="s">
        <v>14571</v>
      </c>
      <c r="J4872" t="s">
        <v>14572</v>
      </c>
      <c r="K4872" t="s">
        <v>30</v>
      </c>
      <c r="L4872">
        <v>270000000</v>
      </c>
      <c r="M4872">
        <v>391081192</v>
      </c>
      <c r="N4872" t="s">
        <v>23</v>
      </c>
      <c r="O4872">
        <v>154</v>
      </c>
    </row>
    <row r="4873" spans="1:15" x14ac:dyDescent="0.25">
      <c r="A4873" t="s">
        <v>14573</v>
      </c>
      <c r="B4873" t="s">
        <v>16</v>
      </c>
      <c r="C4873" t="s">
        <v>41</v>
      </c>
      <c r="D4873">
        <v>2006</v>
      </c>
      <c r="E4873" t="s">
        <v>14574</v>
      </c>
      <c r="F4873">
        <v>6.5</v>
      </c>
      <c r="G4873">
        <v>76000</v>
      </c>
      <c r="H4873" t="s">
        <v>11770</v>
      </c>
      <c r="I4873" t="s">
        <v>11770</v>
      </c>
      <c r="J4873" t="s">
        <v>14056</v>
      </c>
      <c r="K4873" t="s">
        <v>195</v>
      </c>
      <c r="L4873">
        <v>15000000</v>
      </c>
      <c r="M4873">
        <v>12834936</v>
      </c>
      <c r="N4873" t="s">
        <v>12461</v>
      </c>
      <c r="O4873">
        <v>95</v>
      </c>
    </row>
    <row r="4874" spans="1:15" x14ac:dyDescent="0.25">
      <c r="A4874" t="s">
        <v>14575</v>
      </c>
      <c r="B4874" t="s">
        <v>33</v>
      </c>
      <c r="C4874" t="s">
        <v>41</v>
      </c>
      <c r="D4874">
        <v>2006</v>
      </c>
      <c r="E4874" t="s">
        <v>14506</v>
      </c>
      <c r="F4874">
        <v>5.8</v>
      </c>
      <c r="G4874">
        <v>83000</v>
      </c>
      <c r="H4874" t="s">
        <v>13538</v>
      </c>
      <c r="I4874" t="s">
        <v>13538</v>
      </c>
      <c r="J4874" t="s">
        <v>11921</v>
      </c>
      <c r="K4874" t="s">
        <v>30</v>
      </c>
      <c r="L4874">
        <v>35000000</v>
      </c>
      <c r="M4874">
        <v>99255460</v>
      </c>
      <c r="N4874" t="s">
        <v>44</v>
      </c>
      <c r="O4874">
        <v>92</v>
      </c>
    </row>
    <row r="4875" spans="1:15" x14ac:dyDescent="0.25">
      <c r="A4875" t="s">
        <v>14576</v>
      </c>
      <c r="B4875" t="s">
        <v>2000</v>
      </c>
      <c r="C4875" t="s">
        <v>34</v>
      </c>
      <c r="D4875">
        <v>2006</v>
      </c>
      <c r="E4875" t="s">
        <v>14402</v>
      </c>
      <c r="F4875">
        <v>5.3</v>
      </c>
      <c r="G4875">
        <v>48000</v>
      </c>
      <c r="H4875" t="s">
        <v>3788</v>
      </c>
      <c r="I4875" t="s">
        <v>14577</v>
      </c>
      <c r="J4875" t="s">
        <v>14578</v>
      </c>
      <c r="K4875" t="s">
        <v>30</v>
      </c>
      <c r="L4875">
        <v>20000000</v>
      </c>
      <c r="M4875">
        <v>37598767</v>
      </c>
      <c r="N4875" t="s">
        <v>10879</v>
      </c>
      <c r="O4875">
        <v>97</v>
      </c>
    </row>
    <row r="4876" spans="1:15" x14ac:dyDescent="0.25">
      <c r="A4876" t="s">
        <v>14579</v>
      </c>
      <c r="B4876" t="s">
        <v>16</v>
      </c>
      <c r="C4876" t="s">
        <v>52</v>
      </c>
      <c r="D4876">
        <v>2006</v>
      </c>
      <c r="E4876" t="s">
        <v>13870</v>
      </c>
      <c r="F4876">
        <v>6.4</v>
      </c>
      <c r="G4876">
        <v>162000</v>
      </c>
      <c r="H4876" t="s">
        <v>13099</v>
      </c>
      <c r="I4876" t="s">
        <v>696</v>
      </c>
      <c r="J4876" t="s">
        <v>14580</v>
      </c>
      <c r="K4876" t="s">
        <v>30</v>
      </c>
      <c r="L4876">
        <v>15000000</v>
      </c>
      <c r="M4876">
        <v>70009308</v>
      </c>
      <c r="N4876" t="s">
        <v>11112</v>
      </c>
      <c r="O4876">
        <v>107</v>
      </c>
    </row>
    <row r="4877" spans="1:15" x14ac:dyDescent="0.25">
      <c r="A4877" t="s">
        <v>14581</v>
      </c>
      <c r="B4877" t="s">
        <v>2000</v>
      </c>
      <c r="C4877" t="s">
        <v>17</v>
      </c>
      <c r="D4877">
        <v>2006</v>
      </c>
      <c r="E4877" t="s">
        <v>14582</v>
      </c>
      <c r="F4877">
        <v>7.2</v>
      </c>
      <c r="G4877">
        <v>232000</v>
      </c>
      <c r="H4877" t="s">
        <v>10208</v>
      </c>
      <c r="I4877" t="s">
        <v>10208</v>
      </c>
      <c r="J4877" t="s">
        <v>13487</v>
      </c>
      <c r="K4877" t="s">
        <v>195</v>
      </c>
      <c r="L4877">
        <v>35000000</v>
      </c>
      <c r="M4877">
        <v>16468343</v>
      </c>
      <c r="N4877" t="s">
        <v>23</v>
      </c>
      <c r="O4877">
        <v>97</v>
      </c>
    </row>
    <row r="4878" spans="1:15" x14ac:dyDescent="0.25">
      <c r="A4878" t="s">
        <v>14583</v>
      </c>
      <c r="B4878" t="s">
        <v>2000</v>
      </c>
      <c r="C4878" t="s">
        <v>34</v>
      </c>
      <c r="D4878">
        <v>2006</v>
      </c>
      <c r="E4878" t="s">
        <v>14284</v>
      </c>
      <c r="F4878">
        <v>6.7</v>
      </c>
      <c r="G4878">
        <v>491000</v>
      </c>
      <c r="H4878" t="s">
        <v>9783</v>
      </c>
      <c r="I4878" t="s">
        <v>14058</v>
      </c>
      <c r="J4878" t="s">
        <v>7998</v>
      </c>
      <c r="K4878" t="s">
        <v>30</v>
      </c>
      <c r="L4878">
        <v>210000000</v>
      </c>
      <c r="M4878">
        <v>460435291</v>
      </c>
      <c r="N4878" t="s">
        <v>180</v>
      </c>
      <c r="O4878">
        <v>104</v>
      </c>
    </row>
    <row r="4879" spans="1:15" x14ac:dyDescent="0.25">
      <c r="A4879" t="s">
        <v>14584</v>
      </c>
      <c r="B4879" t="s">
        <v>16</v>
      </c>
      <c r="C4879" t="s">
        <v>34</v>
      </c>
      <c r="D4879">
        <v>2006</v>
      </c>
      <c r="E4879" t="s">
        <v>14065</v>
      </c>
      <c r="F4879">
        <v>6.7</v>
      </c>
      <c r="G4879">
        <v>193000</v>
      </c>
      <c r="H4879" t="s">
        <v>12925</v>
      </c>
      <c r="I4879" t="s">
        <v>14585</v>
      </c>
      <c r="J4879" t="s">
        <v>12927</v>
      </c>
      <c r="K4879" t="s">
        <v>30</v>
      </c>
      <c r="L4879">
        <v>50000000</v>
      </c>
      <c r="M4879">
        <v>111476513</v>
      </c>
      <c r="N4879" t="s">
        <v>10879</v>
      </c>
      <c r="O4879">
        <v>106</v>
      </c>
    </row>
    <row r="4880" spans="1:15" x14ac:dyDescent="0.25">
      <c r="A4880" t="s">
        <v>14586</v>
      </c>
      <c r="B4880" t="s">
        <v>2000</v>
      </c>
      <c r="C4880" t="s">
        <v>41</v>
      </c>
      <c r="D4880">
        <v>2006</v>
      </c>
      <c r="E4880" t="s">
        <v>14587</v>
      </c>
      <c r="F4880">
        <v>6.4</v>
      </c>
      <c r="G4880">
        <v>313000</v>
      </c>
      <c r="H4880" t="s">
        <v>10101</v>
      </c>
      <c r="I4880" t="s">
        <v>10301</v>
      </c>
      <c r="J4880" t="s">
        <v>8517</v>
      </c>
      <c r="K4880" t="s">
        <v>30</v>
      </c>
      <c r="L4880">
        <v>82500000</v>
      </c>
      <c r="M4880">
        <v>240685326</v>
      </c>
      <c r="N4880" t="s">
        <v>31</v>
      </c>
      <c r="O4880">
        <v>107</v>
      </c>
    </row>
    <row r="4881" spans="1:15" x14ac:dyDescent="0.25">
      <c r="A4881" t="s">
        <v>14588</v>
      </c>
      <c r="B4881" t="s">
        <v>2000</v>
      </c>
      <c r="C4881" t="s">
        <v>41</v>
      </c>
      <c r="D4881">
        <v>2006</v>
      </c>
      <c r="E4881" t="s">
        <v>14529</v>
      </c>
      <c r="F4881">
        <v>6.9</v>
      </c>
      <c r="G4881">
        <v>258000</v>
      </c>
      <c r="H4881" t="s">
        <v>214</v>
      </c>
      <c r="I4881" t="s">
        <v>214</v>
      </c>
      <c r="J4881" t="s">
        <v>10493</v>
      </c>
      <c r="K4881" t="s">
        <v>30</v>
      </c>
      <c r="L4881">
        <v>85000000</v>
      </c>
      <c r="M4881">
        <v>205850134</v>
      </c>
      <c r="N4881" t="s">
        <v>31</v>
      </c>
      <c r="O4881">
        <v>136</v>
      </c>
    </row>
    <row r="4882" spans="1:15" x14ac:dyDescent="0.25">
      <c r="A4882" t="s">
        <v>14589</v>
      </c>
      <c r="B4882" t="s">
        <v>16</v>
      </c>
      <c r="C4882" t="s">
        <v>52</v>
      </c>
      <c r="D4882">
        <v>2006</v>
      </c>
      <c r="E4882" t="s">
        <v>14590</v>
      </c>
      <c r="F4882">
        <v>6.5</v>
      </c>
      <c r="G4882">
        <v>217000</v>
      </c>
      <c r="H4882" t="s">
        <v>12026</v>
      </c>
      <c r="I4882" t="s">
        <v>7556</v>
      </c>
      <c r="J4882" t="s">
        <v>10440</v>
      </c>
      <c r="K4882" t="s">
        <v>195</v>
      </c>
      <c r="L4882">
        <v>50000000</v>
      </c>
      <c r="M4882">
        <v>100605135</v>
      </c>
      <c r="N4882" t="s">
        <v>2102</v>
      </c>
      <c r="O4882">
        <v>125</v>
      </c>
    </row>
    <row r="4883" spans="1:15" x14ac:dyDescent="0.25">
      <c r="A4883" t="s">
        <v>14591</v>
      </c>
      <c r="B4883" t="s">
        <v>16</v>
      </c>
      <c r="C4883" t="s">
        <v>17</v>
      </c>
      <c r="D4883">
        <v>2006</v>
      </c>
      <c r="E4883" t="s">
        <v>14574</v>
      </c>
      <c r="F4883">
        <v>4.3</v>
      </c>
      <c r="G4883">
        <v>38000</v>
      </c>
      <c r="H4883" t="s">
        <v>5271</v>
      </c>
      <c r="I4883" t="s">
        <v>2732</v>
      </c>
      <c r="J4883" t="s">
        <v>6661</v>
      </c>
      <c r="K4883" t="s">
        <v>22</v>
      </c>
      <c r="L4883">
        <v>70000000</v>
      </c>
      <c r="M4883">
        <v>38629478</v>
      </c>
      <c r="N4883" t="s">
        <v>118</v>
      </c>
      <c r="O4883">
        <v>114</v>
      </c>
    </row>
    <row r="4884" spans="1:15" x14ac:dyDescent="0.25">
      <c r="A4884" t="s">
        <v>14592</v>
      </c>
      <c r="B4884" t="s">
        <v>16</v>
      </c>
      <c r="C4884" t="s">
        <v>104</v>
      </c>
      <c r="D4884">
        <v>2006</v>
      </c>
      <c r="E4884" t="s">
        <v>14593</v>
      </c>
      <c r="F4884">
        <v>5.6</v>
      </c>
      <c r="G4884">
        <v>72000</v>
      </c>
      <c r="H4884" t="s">
        <v>105</v>
      </c>
      <c r="I4884" t="s">
        <v>14032</v>
      </c>
      <c r="J4884" t="s">
        <v>11858</v>
      </c>
      <c r="K4884" t="s">
        <v>30</v>
      </c>
      <c r="L4884">
        <v>50000000</v>
      </c>
      <c r="M4884">
        <v>49332692</v>
      </c>
      <c r="N4884" t="s">
        <v>61</v>
      </c>
      <c r="O4884">
        <v>121</v>
      </c>
    </row>
    <row r="4885" spans="1:15" x14ac:dyDescent="0.25">
      <c r="A4885" t="s">
        <v>14594</v>
      </c>
      <c r="B4885" t="s">
        <v>16</v>
      </c>
      <c r="C4885" t="s">
        <v>104</v>
      </c>
      <c r="D4885">
        <v>2006</v>
      </c>
      <c r="E4885" t="s">
        <v>14537</v>
      </c>
      <c r="F4885">
        <v>7.5</v>
      </c>
      <c r="G4885">
        <v>239000</v>
      </c>
      <c r="H4885" t="s">
        <v>10254</v>
      </c>
      <c r="I4885" t="s">
        <v>2968</v>
      </c>
      <c r="J4885" t="s">
        <v>14595</v>
      </c>
      <c r="K4885" t="s">
        <v>5820</v>
      </c>
      <c r="L4885">
        <v>60000000</v>
      </c>
      <c r="M4885">
        <v>135039924</v>
      </c>
      <c r="N4885" t="s">
        <v>14596</v>
      </c>
      <c r="O4885">
        <v>147</v>
      </c>
    </row>
    <row r="4886" spans="1:15" x14ac:dyDescent="0.25">
      <c r="A4886" t="s">
        <v>14597</v>
      </c>
      <c r="B4886" t="s">
        <v>16</v>
      </c>
      <c r="C4886" t="s">
        <v>104</v>
      </c>
      <c r="D4886">
        <v>2006</v>
      </c>
      <c r="E4886" t="s">
        <v>14598</v>
      </c>
      <c r="F4886">
        <v>7.7</v>
      </c>
      <c r="G4886">
        <v>303000</v>
      </c>
      <c r="H4886" t="s">
        <v>10595</v>
      </c>
      <c r="I4886" t="s">
        <v>14599</v>
      </c>
      <c r="J4886" t="s">
        <v>11858</v>
      </c>
      <c r="K4886" t="s">
        <v>30</v>
      </c>
      <c r="L4886">
        <v>27000000</v>
      </c>
      <c r="M4886">
        <v>56308881</v>
      </c>
      <c r="N4886" t="s">
        <v>13873</v>
      </c>
      <c r="O4886">
        <v>110</v>
      </c>
    </row>
    <row r="4887" spans="1:15" x14ac:dyDescent="0.25">
      <c r="A4887" t="s">
        <v>14600</v>
      </c>
      <c r="B4887" t="s">
        <v>16</v>
      </c>
      <c r="C4887" t="s">
        <v>34</v>
      </c>
      <c r="D4887">
        <v>2006</v>
      </c>
      <c r="E4887" t="s">
        <v>14601</v>
      </c>
      <c r="F4887">
        <v>6.7</v>
      </c>
      <c r="G4887">
        <v>140000</v>
      </c>
      <c r="H4887" t="s">
        <v>12736</v>
      </c>
      <c r="I4887" t="s">
        <v>12736</v>
      </c>
      <c r="J4887" t="s">
        <v>8139</v>
      </c>
      <c r="K4887" t="s">
        <v>22</v>
      </c>
      <c r="L4887">
        <v>17000000</v>
      </c>
      <c r="M4887">
        <v>57232879</v>
      </c>
      <c r="N4887" t="s">
        <v>61</v>
      </c>
      <c r="O4887">
        <v>108</v>
      </c>
    </row>
    <row r="4888" spans="1:15" x14ac:dyDescent="0.25">
      <c r="A4888" t="s">
        <v>14602</v>
      </c>
      <c r="B4888" t="s">
        <v>448</v>
      </c>
      <c r="C4888" t="s">
        <v>104</v>
      </c>
      <c r="D4888">
        <v>2006</v>
      </c>
      <c r="E4888" t="s">
        <v>14603</v>
      </c>
      <c r="F4888">
        <v>7.7</v>
      </c>
      <c r="G4888">
        <v>117000</v>
      </c>
      <c r="H4888" t="s">
        <v>11183</v>
      </c>
      <c r="I4888" t="s">
        <v>11183</v>
      </c>
      <c r="J4888" t="s">
        <v>14604</v>
      </c>
      <c r="K4888" t="s">
        <v>22</v>
      </c>
      <c r="M4888">
        <v>8481254</v>
      </c>
      <c r="N4888" t="s">
        <v>13740</v>
      </c>
      <c r="O4888">
        <v>101</v>
      </c>
    </row>
    <row r="4889" spans="1:15" x14ac:dyDescent="0.25">
      <c r="A4889" t="s">
        <v>14605</v>
      </c>
      <c r="B4889" t="s">
        <v>16</v>
      </c>
      <c r="C4889" t="s">
        <v>41</v>
      </c>
      <c r="D4889">
        <v>2006</v>
      </c>
      <c r="E4889" t="s">
        <v>14606</v>
      </c>
      <c r="F4889">
        <v>7.1</v>
      </c>
      <c r="G4889">
        <v>84000</v>
      </c>
      <c r="H4889" t="s">
        <v>14607</v>
      </c>
      <c r="I4889" t="s">
        <v>14607</v>
      </c>
      <c r="J4889" t="s">
        <v>14608</v>
      </c>
      <c r="K4889" t="s">
        <v>22</v>
      </c>
      <c r="M4889">
        <v>2294291</v>
      </c>
      <c r="N4889" t="s">
        <v>14609</v>
      </c>
      <c r="O4889">
        <v>102</v>
      </c>
    </row>
    <row r="4890" spans="1:15" x14ac:dyDescent="0.25">
      <c r="A4890" t="s">
        <v>14610</v>
      </c>
      <c r="B4890" t="s">
        <v>2000</v>
      </c>
      <c r="C4890" t="s">
        <v>34</v>
      </c>
      <c r="D4890">
        <v>2006</v>
      </c>
      <c r="E4890" t="s">
        <v>14582</v>
      </c>
      <c r="F4890">
        <v>7</v>
      </c>
      <c r="G4890">
        <v>298000</v>
      </c>
      <c r="H4890" t="s">
        <v>1560</v>
      </c>
      <c r="I4890" t="s">
        <v>14611</v>
      </c>
      <c r="J4890" t="s">
        <v>4127</v>
      </c>
      <c r="K4890" t="s">
        <v>30</v>
      </c>
      <c r="L4890">
        <v>75000000</v>
      </c>
      <c r="M4890">
        <v>180557550</v>
      </c>
      <c r="N4890" t="s">
        <v>2094</v>
      </c>
      <c r="O4890">
        <v>126</v>
      </c>
    </row>
    <row r="4891" spans="1:15" x14ac:dyDescent="0.25">
      <c r="A4891" t="s">
        <v>14612</v>
      </c>
      <c r="B4891" t="s">
        <v>16</v>
      </c>
      <c r="C4891" t="s">
        <v>41</v>
      </c>
      <c r="D4891">
        <v>2006</v>
      </c>
      <c r="E4891" t="s">
        <v>14067</v>
      </c>
      <c r="F4891">
        <v>7</v>
      </c>
      <c r="G4891">
        <v>79000</v>
      </c>
      <c r="H4891" t="s">
        <v>14613</v>
      </c>
      <c r="I4891" t="s">
        <v>14614</v>
      </c>
      <c r="J4891" t="s">
        <v>14615</v>
      </c>
      <c r="K4891" t="s">
        <v>30</v>
      </c>
      <c r="M4891">
        <v>6566277</v>
      </c>
      <c r="N4891" t="s">
        <v>180</v>
      </c>
      <c r="O4891">
        <v>94</v>
      </c>
    </row>
    <row r="4892" spans="1:15" x14ac:dyDescent="0.25">
      <c r="A4892" t="s">
        <v>14616</v>
      </c>
      <c r="B4892" t="s">
        <v>33</v>
      </c>
      <c r="C4892" t="s">
        <v>25</v>
      </c>
      <c r="D4892">
        <v>2006</v>
      </c>
      <c r="E4892" t="s">
        <v>14079</v>
      </c>
      <c r="F4892">
        <v>5.5</v>
      </c>
      <c r="G4892">
        <v>57000</v>
      </c>
      <c r="H4892" t="s">
        <v>6232</v>
      </c>
      <c r="I4892" t="s">
        <v>13130</v>
      </c>
      <c r="J4892" t="s">
        <v>97</v>
      </c>
      <c r="K4892" t="s">
        <v>22</v>
      </c>
      <c r="L4892">
        <v>50000000</v>
      </c>
      <c r="M4892">
        <v>87528173</v>
      </c>
      <c r="N4892" t="s">
        <v>31</v>
      </c>
      <c r="O4892">
        <v>99</v>
      </c>
    </row>
    <row r="4893" spans="1:15" x14ac:dyDescent="0.25">
      <c r="A4893" t="s">
        <v>14617</v>
      </c>
      <c r="B4893" t="s">
        <v>16</v>
      </c>
      <c r="C4893" t="s">
        <v>25</v>
      </c>
      <c r="D4893">
        <v>2006</v>
      </c>
      <c r="E4893" t="s">
        <v>14582</v>
      </c>
      <c r="F4893">
        <v>6.8</v>
      </c>
      <c r="G4893">
        <v>104000</v>
      </c>
      <c r="H4893" t="s">
        <v>14618</v>
      </c>
      <c r="I4893" t="s">
        <v>11921</v>
      </c>
      <c r="J4893" t="s">
        <v>11921</v>
      </c>
      <c r="K4893" t="s">
        <v>30</v>
      </c>
      <c r="L4893">
        <v>20000000</v>
      </c>
      <c r="M4893">
        <v>13939963</v>
      </c>
      <c r="N4893" t="s">
        <v>14619</v>
      </c>
      <c r="O4893">
        <v>93</v>
      </c>
    </row>
    <row r="4894" spans="1:15" x14ac:dyDescent="0.25">
      <c r="A4894" t="s">
        <v>14620</v>
      </c>
      <c r="B4894" t="s">
        <v>16</v>
      </c>
      <c r="C4894" t="s">
        <v>17</v>
      </c>
      <c r="D4894">
        <v>2006</v>
      </c>
      <c r="E4894" t="s">
        <v>14621</v>
      </c>
      <c r="F4894">
        <v>7.7</v>
      </c>
      <c r="G4894">
        <v>74000</v>
      </c>
      <c r="H4894" t="s">
        <v>2648</v>
      </c>
      <c r="I4894" t="s">
        <v>2649</v>
      </c>
      <c r="J4894" t="s">
        <v>14622</v>
      </c>
      <c r="K4894" t="s">
        <v>1421</v>
      </c>
      <c r="L4894">
        <v>21000000</v>
      </c>
      <c r="M4894">
        <v>26768563</v>
      </c>
      <c r="N4894" t="s">
        <v>14623</v>
      </c>
      <c r="O4894">
        <v>145</v>
      </c>
    </row>
    <row r="4895" spans="1:15" x14ac:dyDescent="0.25">
      <c r="A4895" t="s">
        <v>14624</v>
      </c>
      <c r="B4895" t="s">
        <v>2000</v>
      </c>
      <c r="C4895" t="s">
        <v>41</v>
      </c>
      <c r="D4895">
        <v>2006</v>
      </c>
      <c r="E4895" t="s">
        <v>14079</v>
      </c>
      <c r="F4895">
        <v>6.4</v>
      </c>
      <c r="G4895">
        <v>27000</v>
      </c>
      <c r="H4895" t="s">
        <v>11288</v>
      </c>
      <c r="I4895" t="s">
        <v>11288</v>
      </c>
      <c r="J4895" t="s">
        <v>14625</v>
      </c>
      <c r="K4895" t="s">
        <v>5820</v>
      </c>
      <c r="M4895">
        <v>31976848</v>
      </c>
      <c r="N4895" t="s">
        <v>14626</v>
      </c>
      <c r="O4895">
        <v>103</v>
      </c>
    </row>
    <row r="4896" spans="1:15" x14ac:dyDescent="0.25">
      <c r="A4896" t="s">
        <v>14627</v>
      </c>
      <c r="B4896" t="s">
        <v>2000</v>
      </c>
      <c r="C4896" t="s">
        <v>104</v>
      </c>
      <c r="D4896">
        <v>2006</v>
      </c>
      <c r="E4896" t="s">
        <v>14628</v>
      </c>
      <c r="F4896">
        <v>6.5</v>
      </c>
      <c r="G4896">
        <v>113000</v>
      </c>
      <c r="H4896" t="s">
        <v>14629</v>
      </c>
      <c r="I4896" t="s">
        <v>11987</v>
      </c>
      <c r="J4896" t="s">
        <v>14630</v>
      </c>
      <c r="K4896" t="s">
        <v>30</v>
      </c>
      <c r="L4896">
        <v>12000000</v>
      </c>
      <c r="M4896">
        <v>114197742</v>
      </c>
      <c r="N4896" t="s">
        <v>2094</v>
      </c>
      <c r="O4896">
        <v>104</v>
      </c>
    </row>
    <row r="4897" spans="1:15" x14ac:dyDescent="0.25">
      <c r="A4897" t="s">
        <v>14631</v>
      </c>
      <c r="B4897" t="s">
        <v>16</v>
      </c>
      <c r="C4897" t="s">
        <v>34</v>
      </c>
      <c r="D4897">
        <v>2006</v>
      </c>
      <c r="E4897" t="s">
        <v>14553</v>
      </c>
      <c r="F4897">
        <v>7.1</v>
      </c>
      <c r="G4897">
        <v>112000</v>
      </c>
      <c r="H4897" t="s">
        <v>12948</v>
      </c>
      <c r="I4897" t="s">
        <v>12948</v>
      </c>
      <c r="J4897" t="s">
        <v>12593</v>
      </c>
      <c r="K4897" t="s">
        <v>921</v>
      </c>
      <c r="M4897">
        <v>89433436</v>
      </c>
      <c r="N4897" t="s">
        <v>14632</v>
      </c>
      <c r="O4897">
        <v>120</v>
      </c>
    </row>
    <row r="4898" spans="1:15" x14ac:dyDescent="0.25">
      <c r="A4898" t="s">
        <v>14633</v>
      </c>
      <c r="B4898" t="s">
        <v>16</v>
      </c>
      <c r="C4898" t="s">
        <v>41</v>
      </c>
      <c r="D4898">
        <v>2006</v>
      </c>
      <c r="E4898" t="s">
        <v>14634</v>
      </c>
      <c r="F4898">
        <v>7.3</v>
      </c>
      <c r="G4898">
        <v>387000</v>
      </c>
      <c r="H4898" t="s">
        <v>13452</v>
      </c>
      <c r="I4898" t="s">
        <v>14635</v>
      </c>
      <c r="J4898" t="s">
        <v>14635</v>
      </c>
      <c r="K4898" t="s">
        <v>30</v>
      </c>
      <c r="L4898">
        <v>18000000</v>
      </c>
      <c r="M4898">
        <v>262552893</v>
      </c>
      <c r="N4898" t="s">
        <v>14636</v>
      </c>
      <c r="O4898">
        <v>84</v>
      </c>
    </row>
    <row r="4899" spans="1:15" x14ac:dyDescent="0.25">
      <c r="A4899" t="s">
        <v>14637</v>
      </c>
      <c r="B4899" t="s">
        <v>16</v>
      </c>
      <c r="C4899" t="s">
        <v>34</v>
      </c>
      <c r="D4899">
        <v>2006</v>
      </c>
      <c r="E4899" t="s">
        <v>14544</v>
      </c>
      <c r="F4899">
        <v>5.4</v>
      </c>
      <c r="G4899">
        <v>134000</v>
      </c>
      <c r="H4899" t="s">
        <v>9319</v>
      </c>
      <c r="I4899" t="s">
        <v>14638</v>
      </c>
      <c r="J4899" t="s">
        <v>9412</v>
      </c>
      <c r="K4899" t="s">
        <v>30</v>
      </c>
      <c r="L4899">
        <v>33000000</v>
      </c>
      <c r="M4899">
        <v>62022014</v>
      </c>
      <c r="N4899" t="s">
        <v>2027</v>
      </c>
      <c r="O4899">
        <v>105</v>
      </c>
    </row>
    <row r="4900" spans="1:15" x14ac:dyDescent="0.25">
      <c r="A4900" t="s">
        <v>14639</v>
      </c>
      <c r="B4900" t="s">
        <v>2000</v>
      </c>
      <c r="C4900" t="s">
        <v>17</v>
      </c>
      <c r="D4900">
        <v>2006</v>
      </c>
      <c r="E4900" t="s">
        <v>14640</v>
      </c>
      <c r="F4900">
        <v>5.5</v>
      </c>
      <c r="G4900">
        <v>96000</v>
      </c>
      <c r="H4900" t="s">
        <v>10479</v>
      </c>
      <c r="I4900" t="s">
        <v>10479</v>
      </c>
      <c r="J4900" t="s">
        <v>13301</v>
      </c>
      <c r="K4900" t="s">
        <v>30</v>
      </c>
      <c r="L4900">
        <v>70000000</v>
      </c>
      <c r="M4900">
        <v>72785169</v>
      </c>
      <c r="N4900" t="s">
        <v>23</v>
      </c>
      <c r="O4900">
        <v>110</v>
      </c>
    </row>
    <row r="4901" spans="1:15" x14ac:dyDescent="0.25">
      <c r="A4901" t="s">
        <v>14641</v>
      </c>
      <c r="B4901" t="s">
        <v>16</v>
      </c>
      <c r="C4901" t="s">
        <v>34</v>
      </c>
      <c r="D4901">
        <v>2006</v>
      </c>
      <c r="E4901" t="s">
        <v>14642</v>
      </c>
      <c r="F4901">
        <v>6.9</v>
      </c>
      <c r="G4901">
        <v>239000</v>
      </c>
      <c r="H4901" t="s">
        <v>14643</v>
      </c>
      <c r="I4901" t="s">
        <v>14643</v>
      </c>
      <c r="J4901" t="s">
        <v>11244</v>
      </c>
      <c r="K4901" t="s">
        <v>30</v>
      </c>
      <c r="L4901">
        <v>12000000</v>
      </c>
      <c r="M4901">
        <v>42931041</v>
      </c>
      <c r="N4901" t="s">
        <v>9991</v>
      </c>
      <c r="O4901">
        <v>88</v>
      </c>
    </row>
    <row r="4902" spans="1:15" x14ac:dyDescent="0.25">
      <c r="A4902" t="s">
        <v>14644</v>
      </c>
      <c r="B4902" t="s">
        <v>2000</v>
      </c>
      <c r="C4902" t="s">
        <v>17</v>
      </c>
      <c r="D4902">
        <v>2006</v>
      </c>
      <c r="E4902" t="s">
        <v>14642</v>
      </c>
      <c r="F4902">
        <v>7.6</v>
      </c>
      <c r="G4902">
        <v>360000</v>
      </c>
      <c r="H4902" t="s">
        <v>14645</v>
      </c>
      <c r="I4902" t="s">
        <v>14645</v>
      </c>
      <c r="J4902" t="s">
        <v>10080</v>
      </c>
      <c r="K4902" t="s">
        <v>30</v>
      </c>
      <c r="L4902">
        <v>16500000</v>
      </c>
      <c r="M4902">
        <v>87892388</v>
      </c>
      <c r="N4902" t="s">
        <v>14646</v>
      </c>
      <c r="O4902">
        <v>110</v>
      </c>
    </row>
    <row r="4903" spans="1:15" x14ac:dyDescent="0.25">
      <c r="A4903" t="s">
        <v>14647</v>
      </c>
      <c r="B4903" t="s">
        <v>33</v>
      </c>
      <c r="C4903" t="s">
        <v>390</v>
      </c>
      <c r="D4903">
        <v>2006</v>
      </c>
      <c r="E4903" t="s">
        <v>14539</v>
      </c>
      <c r="F4903">
        <v>6.7</v>
      </c>
      <c r="G4903">
        <v>164000</v>
      </c>
      <c r="H4903" t="s">
        <v>14648</v>
      </c>
      <c r="I4903" t="s">
        <v>546</v>
      </c>
      <c r="J4903" t="s">
        <v>4461</v>
      </c>
      <c r="K4903" t="s">
        <v>30</v>
      </c>
      <c r="L4903">
        <v>80000000</v>
      </c>
      <c r="M4903">
        <v>339795890</v>
      </c>
      <c r="N4903" t="s">
        <v>10176</v>
      </c>
      <c r="O4903">
        <v>83</v>
      </c>
    </row>
    <row r="4904" spans="1:15" x14ac:dyDescent="0.25">
      <c r="A4904" t="s">
        <v>14649</v>
      </c>
      <c r="B4904" t="s">
        <v>16</v>
      </c>
      <c r="C4904" t="s">
        <v>52</v>
      </c>
      <c r="D4904">
        <v>2006</v>
      </c>
      <c r="E4904" t="s">
        <v>14251</v>
      </c>
      <c r="F4904">
        <v>5.8</v>
      </c>
      <c r="G4904">
        <v>133000</v>
      </c>
      <c r="H4904" t="s">
        <v>11308</v>
      </c>
      <c r="I4904" t="s">
        <v>11309</v>
      </c>
      <c r="J4904" t="s">
        <v>14650</v>
      </c>
      <c r="K4904" t="s">
        <v>30</v>
      </c>
      <c r="L4904">
        <v>25000000</v>
      </c>
      <c r="M4904">
        <v>118890272</v>
      </c>
      <c r="N4904" t="s">
        <v>2027</v>
      </c>
      <c r="O4904">
        <v>93</v>
      </c>
    </row>
    <row r="4905" spans="1:15" x14ac:dyDescent="0.25">
      <c r="A4905" t="s">
        <v>14651</v>
      </c>
      <c r="B4905" t="s">
        <v>2000</v>
      </c>
      <c r="C4905" t="s">
        <v>41</v>
      </c>
      <c r="D4905">
        <v>2006</v>
      </c>
      <c r="E4905" t="s">
        <v>14256</v>
      </c>
      <c r="F4905">
        <v>7.5</v>
      </c>
      <c r="G4905">
        <v>222000</v>
      </c>
      <c r="H4905" t="s">
        <v>11948</v>
      </c>
      <c r="I4905" t="s">
        <v>14652</v>
      </c>
      <c r="J4905" t="s">
        <v>13048</v>
      </c>
      <c r="K4905" t="s">
        <v>30</v>
      </c>
      <c r="L4905">
        <v>30000000</v>
      </c>
      <c r="M4905">
        <v>53653224</v>
      </c>
      <c r="N4905" t="s">
        <v>31</v>
      </c>
      <c r="O4905">
        <v>113</v>
      </c>
    </row>
    <row r="4906" spans="1:15" x14ac:dyDescent="0.25">
      <c r="A4906" t="s">
        <v>14653</v>
      </c>
      <c r="B4906" t="s">
        <v>16</v>
      </c>
      <c r="C4906" t="s">
        <v>63</v>
      </c>
      <c r="D4906">
        <v>2006</v>
      </c>
      <c r="E4906" t="s">
        <v>14654</v>
      </c>
      <c r="F4906">
        <v>6.9</v>
      </c>
      <c r="G4906">
        <v>100000</v>
      </c>
      <c r="H4906" t="s">
        <v>9977</v>
      </c>
      <c r="I4906" t="s">
        <v>9977</v>
      </c>
      <c r="J4906" t="s">
        <v>13464</v>
      </c>
      <c r="K4906" t="s">
        <v>5820</v>
      </c>
      <c r="M4906">
        <v>32351125</v>
      </c>
      <c r="N4906" t="s">
        <v>14655</v>
      </c>
      <c r="O4906">
        <v>122</v>
      </c>
    </row>
    <row r="4907" spans="1:15" x14ac:dyDescent="0.25">
      <c r="A4907" t="s">
        <v>14656</v>
      </c>
      <c r="B4907" t="s">
        <v>33</v>
      </c>
      <c r="C4907" t="s">
        <v>41</v>
      </c>
      <c r="D4907">
        <v>2006</v>
      </c>
      <c r="E4907" t="s">
        <v>13861</v>
      </c>
      <c r="F4907">
        <v>5.4</v>
      </c>
      <c r="G4907">
        <v>39000</v>
      </c>
      <c r="H4907" t="s">
        <v>14657</v>
      </c>
      <c r="I4907" t="s">
        <v>14658</v>
      </c>
      <c r="J4907" t="s">
        <v>14659</v>
      </c>
      <c r="K4907" t="s">
        <v>30</v>
      </c>
      <c r="L4907">
        <v>12000000</v>
      </c>
      <c r="M4907">
        <v>22989957</v>
      </c>
      <c r="N4907" t="s">
        <v>9112</v>
      </c>
      <c r="O4907">
        <v>110</v>
      </c>
    </row>
    <row r="4908" spans="1:15" x14ac:dyDescent="0.25">
      <c r="A4908" t="s">
        <v>14660</v>
      </c>
      <c r="B4908" t="s">
        <v>2000</v>
      </c>
      <c r="C4908" t="s">
        <v>41</v>
      </c>
      <c r="D4908">
        <v>2006</v>
      </c>
      <c r="E4908" t="s">
        <v>14182</v>
      </c>
      <c r="F4908">
        <v>5.0999999999999996</v>
      </c>
      <c r="G4908">
        <v>116000</v>
      </c>
      <c r="H4908" t="s">
        <v>4521</v>
      </c>
      <c r="I4908" t="s">
        <v>11769</v>
      </c>
      <c r="J4908" t="s">
        <v>11256</v>
      </c>
      <c r="K4908" t="s">
        <v>30</v>
      </c>
      <c r="L4908">
        <v>45000000</v>
      </c>
      <c r="M4908">
        <v>178262620</v>
      </c>
      <c r="N4908" t="s">
        <v>8990</v>
      </c>
      <c r="O4908">
        <v>83</v>
      </c>
    </row>
    <row r="4909" spans="1:15" x14ac:dyDescent="0.25">
      <c r="A4909" t="s">
        <v>14661</v>
      </c>
      <c r="B4909" t="s">
        <v>16</v>
      </c>
      <c r="C4909" t="s">
        <v>25</v>
      </c>
      <c r="D4909">
        <v>2006</v>
      </c>
      <c r="E4909" t="s">
        <v>14662</v>
      </c>
      <c r="F4909">
        <v>7.9</v>
      </c>
      <c r="G4909">
        <v>109000</v>
      </c>
      <c r="H4909" t="s">
        <v>11305</v>
      </c>
      <c r="I4909" t="s">
        <v>14179</v>
      </c>
      <c r="J4909" t="s">
        <v>14663</v>
      </c>
      <c r="K4909" t="s">
        <v>30</v>
      </c>
      <c r="L4909">
        <v>30000000</v>
      </c>
      <c r="M4909">
        <v>3669465</v>
      </c>
      <c r="N4909" t="s">
        <v>14664</v>
      </c>
      <c r="O4909">
        <v>117</v>
      </c>
    </row>
    <row r="4910" spans="1:15" x14ac:dyDescent="0.25">
      <c r="A4910" t="s">
        <v>14665</v>
      </c>
      <c r="B4910" t="s">
        <v>2000</v>
      </c>
      <c r="C4910" t="s">
        <v>41</v>
      </c>
      <c r="D4910">
        <v>2006</v>
      </c>
      <c r="E4910" t="s">
        <v>14666</v>
      </c>
      <c r="F4910">
        <v>5.8</v>
      </c>
      <c r="G4910">
        <v>81000</v>
      </c>
      <c r="H4910" t="s">
        <v>8607</v>
      </c>
      <c r="I4910" t="s">
        <v>14667</v>
      </c>
      <c r="J4910" t="s">
        <v>14668</v>
      </c>
      <c r="K4910" t="s">
        <v>30</v>
      </c>
      <c r="L4910">
        <v>18000000</v>
      </c>
      <c r="M4910">
        <v>68844775</v>
      </c>
      <c r="N4910" t="s">
        <v>180</v>
      </c>
      <c r="O4910">
        <v>89</v>
      </c>
    </row>
    <row r="4911" spans="1:15" x14ac:dyDescent="0.25">
      <c r="A4911" t="s">
        <v>14669</v>
      </c>
      <c r="B4911" t="s">
        <v>16</v>
      </c>
      <c r="C4911" t="s">
        <v>17</v>
      </c>
      <c r="D4911">
        <v>2006</v>
      </c>
      <c r="E4911" t="s">
        <v>14558</v>
      </c>
      <c r="F4911">
        <v>6.7</v>
      </c>
      <c r="G4911">
        <v>100000</v>
      </c>
      <c r="H4911" t="s">
        <v>67</v>
      </c>
      <c r="I4911" t="s">
        <v>4163</v>
      </c>
      <c r="J4911" t="s">
        <v>9532</v>
      </c>
      <c r="K4911" t="s">
        <v>30</v>
      </c>
      <c r="L4911">
        <v>110000000</v>
      </c>
      <c r="M4911">
        <v>100266865</v>
      </c>
      <c r="N4911" t="s">
        <v>61</v>
      </c>
      <c r="O4911">
        <v>167</v>
      </c>
    </row>
    <row r="4912" spans="1:15" x14ac:dyDescent="0.25">
      <c r="A4912" t="s">
        <v>14670</v>
      </c>
      <c r="B4912" t="s">
        <v>33</v>
      </c>
      <c r="C4912" t="s">
        <v>34</v>
      </c>
      <c r="D4912">
        <v>2006</v>
      </c>
      <c r="E4912" t="s">
        <v>14671</v>
      </c>
      <c r="F4912">
        <v>7.1</v>
      </c>
      <c r="G4912">
        <v>208000</v>
      </c>
      <c r="H4912" t="s">
        <v>762</v>
      </c>
      <c r="I4912" t="s">
        <v>762</v>
      </c>
      <c r="J4912" t="s">
        <v>762</v>
      </c>
      <c r="K4912" t="s">
        <v>30</v>
      </c>
      <c r="L4912">
        <v>24000000</v>
      </c>
      <c r="M4912">
        <v>155929020</v>
      </c>
      <c r="N4912" t="s">
        <v>118</v>
      </c>
      <c r="O4912">
        <v>102</v>
      </c>
    </row>
    <row r="4913" spans="1:15" x14ac:dyDescent="0.25">
      <c r="A4913" t="s">
        <v>14672</v>
      </c>
      <c r="B4913" t="s">
        <v>33</v>
      </c>
      <c r="C4913" t="s">
        <v>34</v>
      </c>
      <c r="D4913">
        <v>2006</v>
      </c>
      <c r="E4913" t="s">
        <v>14541</v>
      </c>
      <c r="F4913">
        <v>5.0999999999999996</v>
      </c>
      <c r="G4913">
        <v>123000</v>
      </c>
      <c r="H4913" t="s">
        <v>14673</v>
      </c>
      <c r="I4913" t="s">
        <v>14674</v>
      </c>
      <c r="J4913" t="s">
        <v>14675</v>
      </c>
      <c r="K4913" t="s">
        <v>30</v>
      </c>
      <c r="L4913">
        <v>100000000</v>
      </c>
      <c r="M4913">
        <v>250425512</v>
      </c>
      <c r="N4913" t="s">
        <v>9112</v>
      </c>
      <c r="O4913">
        <v>104</v>
      </c>
    </row>
    <row r="4914" spans="1:15" x14ac:dyDescent="0.25">
      <c r="A4914" t="s">
        <v>14676</v>
      </c>
      <c r="B4914" t="s">
        <v>2000</v>
      </c>
      <c r="C4914" t="s">
        <v>17</v>
      </c>
      <c r="D4914">
        <v>2006</v>
      </c>
      <c r="E4914" t="s">
        <v>14677</v>
      </c>
      <c r="F4914">
        <v>6.5</v>
      </c>
      <c r="G4914">
        <v>71000</v>
      </c>
      <c r="H4914" t="s">
        <v>1882</v>
      </c>
      <c r="I4914" t="s">
        <v>14678</v>
      </c>
      <c r="J4914" t="s">
        <v>14679</v>
      </c>
      <c r="K4914" t="s">
        <v>30</v>
      </c>
      <c r="L4914">
        <v>70000000</v>
      </c>
      <c r="M4914">
        <v>155430335</v>
      </c>
      <c r="N4914" t="s">
        <v>9689</v>
      </c>
      <c r="O4914">
        <v>130</v>
      </c>
    </row>
    <row r="4915" spans="1:15" x14ac:dyDescent="0.25">
      <c r="A4915" t="s">
        <v>14680</v>
      </c>
      <c r="B4915" t="s">
        <v>2000</v>
      </c>
      <c r="C4915" t="s">
        <v>63</v>
      </c>
      <c r="D4915">
        <v>2006</v>
      </c>
      <c r="E4915" t="s">
        <v>14519</v>
      </c>
      <c r="F4915">
        <v>7.3</v>
      </c>
      <c r="G4915">
        <v>106000</v>
      </c>
      <c r="H4915" t="s">
        <v>2207</v>
      </c>
      <c r="I4915" t="s">
        <v>14549</v>
      </c>
      <c r="J4915" t="s">
        <v>10866</v>
      </c>
      <c r="K4915" t="s">
        <v>22</v>
      </c>
      <c r="M4915">
        <v>123384128</v>
      </c>
      <c r="N4915" t="s">
        <v>10847</v>
      </c>
      <c r="O4915">
        <v>103</v>
      </c>
    </row>
    <row r="4916" spans="1:15" x14ac:dyDescent="0.25">
      <c r="A4916" t="s">
        <v>14681</v>
      </c>
      <c r="B4916" t="s">
        <v>16</v>
      </c>
      <c r="C4916" t="s">
        <v>17</v>
      </c>
      <c r="D4916">
        <v>2006</v>
      </c>
      <c r="E4916" t="s">
        <v>14256</v>
      </c>
      <c r="F4916">
        <v>7.4</v>
      </c>
      <c r="G4916">
        <v>293000</v>
      </c>
      <c r="H4916" t="s">
        <v>11366</v>
      </c>
      <c r="I4916" t="s">
        <v>11367</v>
      </c>
      <c r="J4916" t="s">
        <v>6538</v>
      </c>
      <c r="K4916" t="s">
        <v>30</v>
      </c>
      <c r="L4916">
        <v>25000000</v>
      </c>
      <c r="M4916">
        <v>135330182</v>
      </c>
      <c r="N4916" t="s">
        <v>44</v>
      </c>
      <c r="O4916">
        <v>143</v>
      </c>
    </row>
    <row r="4917" spans="1:15" x14ac:dyDescent="0.25">
      <c r="A4917" t="s">
        <v>14682</v>
      </c>
      <c r="B4917" t="s">
        <v>2000</v>
      </c>
      <c r="C4917" t="s">
        <v>41</v>
      </c>
      <c r="D4917">
        <v>2006</v>
      </c>
      <c r="E4917" t="s">
        <v>14256</v>
      </c>
      <c r="F4917">
        <v>7</v>
      </c>
      <c r="G4917">
        <v>91000</v>
      </c>
      <c r="H4917" t="s">
        <v>991</v>
      </c>
      <c r="I4917" t="s">
        <v>12024</v>
      </c>
      <c r="J4917" t="s">
        <v>7005</v>
      </c>
      <c r="K4917" t="s">
        <v>30</v>
      </c>
      <c r="L4917">
        <v>35000000</v>
      </c>
      <c r="M4917">
        <v>42269923</v>
      </c>
      <c r="N4917" t="s">
        <v>9112</v>
      </c>
      <c r="O4917">
        <v>117</v>
      </c>
    </row>
    <row r="4918" spans="1:15" x14ac:dyDescent="0.25">
      <c r="A4918" t="s">
        <v>14683</v>
      </c>
      <c r="B4918" t="s">
        <v>16</v>
      </c>
      <c r="C4918" t="s">
        <v>34</v>
      </c>
      <c r="D4918">
        <v>2006</v>
      </c>
      <c r="E4918" t="s">
        <v>14666</v>
      </c>
      <c r="F4918">
        <v>6</v>
      </c>
      <c r="G4918">
        <v>112000</v>
      </c>
      <c r="H4918" t="s">
        <v>558</v>
      </c>
      <c r="I4918" t="s">
        <v>558</v>
      </c>
      <c r="J4918" t="s">
        <v>11551</v>
      </c>
      <c r="K4918" t="s">
        <v>5820</v>
      </c>
      <c r="L4918">
        <v>135000000</v>
      </c>
      <c r="M4918">
        <v>163794509</v>
      </c>
      <c r="N4918" t="s">
        <v>61</v>
      </c>
      <c r="O4918">
        <v>132</v>
      </c>
    </row>
    <row r="4919" spans="1:15" x14ac:dyDescent="0.25">
      <c r="A4919" t="s">
        <v>14684</v>
      </c>
      <c r="B4919" t="s">
        <v>16</v>
      </c>
      <c r="C4919" t="s">
        <v>104</v>
      </c>
      <c r="D4919">
        <v>2006</v>
      </c>
      <c r="E4919" t="s">
        <v>14685</v>
      </c>
      <c r="F4919">
        <v>6.2</v>
      </c>
      <c r="G4919">
        <v>183000</v>
      </c>
      <c r="H4919" t="s">
        <v>14135</v>
      </c>
      <c r="I4919" t="s">
        <v>13494</v>
      </c>
      <c r="J4919" t="s">
        <v>14686</v>
      </c>
      <c r="K4919" t="s">
        <v>195</v>
      </c>
      <c r="L4919">
        <v>10000000</v>
      </c>
      <c r="M4919">
        <v>164874275</v>
      </c>
      <c r="N4919" t="s">
        <v>14137</v>
      </c>
      <c r="O4919">
        <v>108</v>
      </c>
    </row>
    <row r="4920" spans="1:15" x14ac:dyDescent="0.25">
      <c r="A4920" t="s">
        <v>14687</v>
      </c>
      <c r="B4920" t="s">
        <v>33</v>
      </c>
      <c r="C4920" t="s">
        <v>390</v>
      </c>
      <c r="D4920">
        <v>2006</v>
      </c>
      <c r="E4920" t="s">
        <v>14519</v>
      </c>
      <c r="F4920">
        <v>6.4</v>
      </c>
      <c r="G4920">
        <v>174000</v>
      </c>
      <c r="H4920" t="s">
        <v>534</v>
      </c>
      <c r="I4920" t="s">
        <v>534</v>
      </c>
      <c r="J4920" t="s">
        <v>7688</v>
      </c>
      <c r="K4920" t="s">
        <v>30</v>
      </c>
      <c r="L4920">
        <v>100000000</v>
      </c>
      <c r="M4920">
        <v>384336108</v>
      </c>
      <c r="N4920" t="s">
        <v>23</v>
      </c>
      <c r="O4920">
        <v>108</v>
      </c>
    </row>
    <row r="4921" spans="1:15" x14ac:dyDescent="0.25">
      <c r="A4921" t="s">
        <v>14688</v>
      </c>
      <c r="B4921" t="s">
        <v>16</v>
      </c>
      <c r="C4921" t="s">
        <v>52</v>
      </c>
      <c r="D4921">
        <v>2006</v>
      </c>
      <c r="E4921" t="s">
        <v>14414</v>
      </c>
      <c r="F4921">
        <v>5.8</v>
      </c>
      <c r="G4921">
        <v>69000</v>
      </c>
      <c r="H4921" t="s">
        <v>13106</v>
      </c>
      <c r="I4921" t="s">
        <v>14689</v>
      </c>
      <c r="J4921" t="s">
        <v>10118</v>
      </c>
      <c r="K4921" t="s">
        <v>30</v>
      </c>
      <c r="L4921">
        <v>16000000</v>
      </c>
      <c r="M4921">
        <v>51764406</v>
      </c>
      <c r="N4921" t="s">
        <v>2027</v>
      </c>
      <c r="O4921">
        <v>91</v>
      </c>
    </row>
    <row r="4922" spans="1:15" x14ac:dyDescent="0.25">
      <c r="A4922" t="s">
        <v>14690</v>
      </c>
      <c r="B4922" t="s">
        <v>16</v>
      </c>
      <c r="C4922" t="s">
        <v>17</v>
      </c>
      <c r="D4922">
        <v>2006</v>
      </c>
      <c r="E4922" t="s">
        <v>14691</v>
      </c>
      <c r="F4922">
        <v>6.9</v>
      </c>
      <c r="G4922">
        <v>62000</v>
      </c>
      <c r="H4922" t="s">
        <v>14353</v>
      </c>
      <c r="I4922" t="s">
        <v>14353</v>
      </c>
      <c r="J4922" t="s">
        <v>8563</v>
      </c>
      <c r="K4922" t="s">
        <v>30</v>
      </c>
      <c r="L4922">
        <v>15000000</v>
      </c>
      <c r="M4922">
        <v>10907485</v>
      </c>
      <c r="N4922" t="s">
        <v>14426</v>
      </c>
      <c r="O4922">
        <v>116</v>
      </c>
    </row>
    <row r="4923" spans="1:15" x14ac:dyDescent="0.25">
      <c r="A4923" t="s">
        <v>14692</v>
      </c>
      <c r="B4923" t="s">
        <v>16</v>
      </c>
      <c r="C4923" t="s">
        <v>390</v>
      </c>
      <c r="D4923">
        <v>2006</v>
      </c>
      <c r="E4923" t="s">
        <v>14693</v>
      </c>
      <c r="F4923">
        <v>7.7</v>
      </c>
      <c r="G4923">
        <v>75000</v>
      </c>
      <c r="H4923" t="s">
        <v>9616</v>
      </c>
      <c r="I4923" t="s">
        <v>14694</v>
      </c>
      <c r="J4923" t="s">
        <v>14695</v>
      </c>
      <c r="K4923" t="s">
        <v>2110</v>
      </c>
      <c r="M4923">
        <v>946590</v>
      </c>
      <c r="N4923" t="s">
        <v>6008</v>
      </c>
      <c r="O4923">
        <v>90</v>
      </c>
    </row>
    <row r="4924" spans="1:15" x14ac:dyDescent="0.25">
      <c r="A4924" t="s">
        <v>14696</v>
      </c>
      <c r="B4924" t="s">
        <v>33</v>
      </c>
      <c r="C4924" t="s">
        <v>390</v>
      </c>
      <c r="D4924">
        <v>2006</v>
      </c>
      <c r="E4924" t="s">
        <v>14640</v>
      </c>
      <c r="F4924">
        <v>6.6</v>
      </c>
      <c r="G4924">
        <v>106000</v>
      </c>
      <c r="H4924" t="s">
        <v>14697</v>
      </c>
      <c r="I4924" t="s">
        <v>14698</v>
      </c>
      <c r="J4924" t="s">
        <v>14699</v>
      </c>
      <c r="K4924" t="s">
        <v>30</v>
      </c>
      <c r="L4924">
        <v>75000000</v>
      </c>
      <c r="M4924">
        <v>141861243</v>
      </c>
      <c r="N4924" t="s">
        <v>31</v>
      </c>
      <c r="O4924">
        <v>91</v>
      </c>
    </row>
    <row r="4925" spans="1:15" x14ac:dyDescent="0.25">
      <c r="A4925" t="s">
        <v>14700</v>
      </c>
      <c r="B4925" t="s">
        <v>2000</v>
      </c>
      <c r="C4925" t="s">
        <v>41</v>
      </c>
      <c r="D4925">
        <v>2006</v>
      </c>
      <c r="E4925" t="s">
        <v>14666</v>
      </c>
      <c r="F4925">
        <v>6.6</v>
      </c>
      <c r="G4925">
        <v>82000</v>
      </c>
      <c r="H4925" t="s">
        <v>289</v>
      </c>
      <c r="I4925" t="s">
        <v>289</v>
      </c>
      <c r="J4925" t="s">
        <v>9278</v>
      </c>
      <c r="K4925" t="s">
        <v>22</v>
      </c>
      <c r="L4925">
        <v>17300000</v>
      </c>
      <c r="M4925">
        <v>39220946</v>
      </c>
      <c r="N4925" t="s">
        <v>6567</v>
      </c>
      <c r="O4925">
        <v>96</v>
      </c>
    </row>
    <row r="4926" spans="1:15" x14ac:dyDescent="0.25">
      <c r="A4926" t="s">
        <v>14701</v>
      </c>
      <c r="B4926" t="s">
        <v>2000</v>
      </c>
      <c r="C4926" t="s">
        <v>17</v>
      </c>
      <c r="D4926">
        <v>2006</v>
      </c>
      <c r="E4926" t="s">
        <v>14702</v>
      </c>
      <c r="F4926">
        <v>5.9</v>
      </c>
      <c r="G4926">
        <v>79000</v>
      </c>
      <c r="H4926" t="s">
        <v>792</v>
      </c>
      <c r="I4926" t="s">
        <v>14703</v>
      </c>
      <c r="J4926" t="s">
        <v>1536</v>
      </c>
      <c r="K4926" t="s">
        <v>30</v>
      </c>
      <c r="L4926">
        <v>65000000</v>
      </c>
      <c r="M4926">
        <v>163247198</v>
      </c>
      <c r="N4926" t="s">
        <v>44</v>
      </c>
      <c r="O4926">
        <v>129</v>
      </c>
    </row>
    <row r="4927" spans="1:15" x14ac:dyDescent="0.25">
      <c r="A4927" t="s">
        <v>14704</v>
      </c>
      <c r="B4927" t="s">
        <v>2000</v>
      </c>
      <c r="C4927" t="s">
        <v>41</v>
      </c>
      <c r="D4927">
        <v>2006</v>
      </c>
      <c r="E4927" t="s">
        <v>14414</v>
      </c>
      <c r="F4927">
        <v>5.5</v>
      </c>
      <c r="G4927">
        <v>46000</v>
      </c>
      <c r="H4927" t="s">
        <v>14705</v>
      </c>
      <c r="I4927" t="s">
        <v>14706</v>
      </c>
      <c r="J4927" t="s">
        <v>14707</v>
      </c>
      <c r="K4927" t="s">
        <v>30</v>
      </c>
      <c r="L4927">
        <v>12000000</v>
      </c>
      <c r="M4927">
        <v>38395414</v>
      </c>
      <c r="N4927" t="s">
        <v>14708</v>
      </c>
      <c r="O4927">
        <v>103</v>
      </c>
    </row>
    <row r="4928" spans="1:15" x14ac:dyDescent="0.25">
      <c r="A4928" t="s">
        <v>14709</v>
      </c>
      <c r="B4928" t="s">
        <v>2000</v>
      </c>
      <c r="C4928" t="s">
        <v>41</v>
      </c>
      <c r="D4928">
        <v>2006</v>
      </c>
      <c r="E4928" t="s">
        <v>14710</v>
      </c>
      <c r="F4928">
        <v>4.5</v>
      </c>
      <c r="G4928">
        <v>52000</v>
      </c>
      <c r="H4928" t="s">
        <v>4631</v>
      </c>
      <c r="I4928" t="s">
        <v>4631</v>
      </c>
      <c r="J4928" t="s">
        <v>9094</v>
      </c>
      <c r="K4928" t="s">
        <v>30</v>
      </c>
      <c r="L4928">
        <v>64000000</v>
      </c>
      <c r="M4928">
        <v>104003322</v>
      </c>
      <c r="N4928" t="s">
        <v>11859</v>
      </c>
      <c r="O4928">
        <v>98</v>
      </c>
    </row>
    <row r="4929" spans="1:15" x14ac:dyDescent="0.25">
      <c r="A4929" t="s">
        <v>14711</v>
      </c>
      <c r="B4929" t="s">
        <v>2000</v>
      </c>
      <c r="C4929" t="s">
        <v>41</v>
      </c>
      <c r="D4929">
        <v>2006</v>
      </c>
      <c r="E4929" t="s">
        <v>14598</v>
      </c>
      <c r="F4929">
        <v>5.5</v>
      </c>
      <c r="G4929">
        <v>49000</v>
      </c>
      <c r="H4929" t="s">
        <v>5778</v>
      </c>
      <c r="I4929" t="s">
        <v>14615</v>
      </c>
      <c r="J4929" t="s">
        <v>11131</v>
      </c>
      <c r="K4929" t="s">
        <v>30</v>
      </c>
      <c r="L4929">
        <v>33000000</v>
      </c>
      <c r="M4929">
        <v>64962629</v>
      </c>
      <c r="N4929" t="s">
        <v>11859</v>
      </c>
      <c r="O4929">
        <v>85</v>
      </c>
    </row>
    <row r="4930" spans="1:15" x14ac:dyDescent="0.25">
      <c r="A4930" t="s">
        <v>14712</v>
      </c>
      <c r="B4930" t="s">
        <v>2000</v>
      </c>
      <c r="C4930" t="s">
        <v>34</v>
      </c>
      <c r="D4930">
        <v>2006</v>
      </c>
      <c r="E4930" t="s">
        <v>14326</v>
      </c>
      <c r="F4930">
        <v>5.7</v>
      </c>
      <c r="G4930">
        <v>100000</v>
      </c>
      <c r="H4930" t="s">
        <v>540</v>
      </c>
      <c r="I4930" t="s">
        <v>11306</v>
      </c>
      <c r="J4930" t="s">
        <v>345</v>
      </c>
      <c r="K4930" t="s">
        <v>30</v>
      </c>
      <c r="L4930">
        <v>160000000</v>
      </c>
      <c r="M4930">
        <v>181674817</v>
      </c>
      <c r="N4930" t="s">
        <v>23</v>
      </c>
      <c r="O4930">
        <v>98</v>
      </c>
    </row>
    <row r="4931" spans="1:15" x14ac:dyDescent="0.25">
      <c r="A4931" t="s">
        <v>14713</v>
      </c>
      <c r="B4931" t="s">
        <v>33</v>
      </c>
      <c r="C4931" t="s">
        <v>390</v>
      </c>
      <c r="D4931">
        <v>2006</v>
      </c>
      <c r="E4931" t="s">
        <v>14634</v>
      </c>
      <c r="F4931">
        <v>6.6</v>
      </c>
      <c r="G4931">
        <v>117000</v>
      </c>
      <c r="H4931" t="s">
        <v>14714</v>
      </c>
      <c r="I4931" t="s">
        <v>3044</v>
      </c>
      <c r="J4931" t="s">
        <v>13487</v>
      </c>
      <c r="K4931" t="s">
        <v>22</v>
      </c>
      <c r="L4931">
        <v>149000000</v>
      </c>
      <c r="M4931">
        <v>178281554</v>
      </c>
      <c r="N4931" t="s">
        <v>11303</v>
      </c>
      <c r="O4931">
        <v>85</v>
      </c>
    </row>
    <row r="4932" spans="1:15" x14ac:dyDescent="0.25">
      <c r="A4932" t="s">
        <v>5965</v>
      </c>
      <c r="B4932" t="s">
        <v>2000</v>
      </c>
      <c r="C4932" t="s">
        <v>34</v>
      </c>
      <c r="D4932">
        <v>2006</v>
      </c>
      <c r="E4932" t="s">
        <v>14715</v>
      </c>
      <c r="F4932">
        <v>6.9</v>
      </c>
      <c r="G4932">
        <v>89000</v>
      </c>
      <c r="H4932" t="s">
        <v>2922</v>
      </c>
      <c r="I4932" t="s">
        <v>14716</v>
      </c>
      <c r="J4932" t="s">
        <v>2831</v>
      </c>
      <c r="K4932" t="s">
        <v>30</v>
      </c>
      <c r="L4932">
        <v>70000000</v>
      </c>
      <c r="M4932">
        <v>94973540</v>
      </c>
      <c r="N4932" t="s">
        <v>2094</v>
      </c>
      <c r="O4932">
        <v>139</v>
      </c>
    </row>
    <row r="4933" spans="1:15" x14ac:dyDescent="0.25">
      <c r="A4933" t="s">
        <v>14717</v>
      </c>
      <c r="B4933" t="s">
        <v>2000</v>
      </c>
      <c r="C4933" t="s">
        <v>34</v>
      </c>
      <c r="D4933">
        <v>2006</v>
      </c>
      <c r="E4933" t="s">
        <v>14718</v>
      </c>
      <c r="F4933">
        <v>7.3</v>
      </c>
      <c r="G4933">
        <v>103000</v>
      </c>
      <c r="H4933" t="s">
        <v>14719</v>
      </c>
      <c r="I4933" t="s">
        <v>14719</v>
      </c>
      <c r="J4933" t="s">
        <v>3909</v>
      </c>
      <c r="K4933" t="s">
        <v>30</v>
      </c>
      <c r="L4933">
        <v>10000000</v>
      </c>
      <c r="M4933">
        <v>7177143</v>
      </c>
      <c r="N4933" t="s">
        <v>118</v>
      </c>
      <c r="O4933">
        <v>120</v>
      </c>
    </row>
    <row r="4934" spans="1:15" x14ac:dyDescent="0.25">
      <c r="A4934" t="s">
        <v>14720</v>
      </c>
      <c r="B4934" t="s">
        <v>2000</v>
      </c>
      <c r="C4934" t="s">
        <v>52</v>
      </c>
      <c r="D4934">
        <v>2006</v>
      </c>
      <c r="E4934" t="s">
        <v>14231</v>
      </c>
      <c r="F4934">
        <v>5.0999999999999996</v>
      </c>
      <c r="G4934">
        <v>44000</v>
      </c>
      <c r="H4934" t="s">
        <v>9540</v>
      </c>
      <c r="I4934" t="s">
        <v>14721</v>
      </c>
      <c r="J4934" t="s">
        <v>14156</v>
      </c>
      <c r="K4934" t="s">
        <v>30</v>
      </c>
      <c r="L4934">
        <v>15000000</v>
      </c>
      <c r="M4934">
        <v>67062123</v>
      </c>
      <c r="N4934" t="s">
        <v>10879</v>
      </c>
      <c r="O4934">
        <v>87</v>
      </c>
    </row>
    <row r="4935" spans="1:15" x14ac:dyDescent="0.25">
      <c r="A4935" t="s">
        <v>14722</v>
      </c>
      <c r="B4935" t="s">
        <v>16</v>
      </c>
      <c r="C4935" t="s">
        <v>390</v>
      </c>
      <c r="D4935">
        <v>2006</v>
      </c>
      <c r="E4935" t="s">
        <v>14666</v>
      </c>
      <c r="F4935">
        <v>7.1</v>
      </c>
      <c r="G4935">
        <v>108000</v>
      </c>
      <c r="H4935" t="s">
        <v>5754</v>
      </c>
      <c r="I4935" t="s">
        <v>5658</v>
      </c>
      <c r="J4935" t="s">
        <v>5079</v>
      </c>
      <c r="K4935" t="s">
        <v>30</v>
      </c>
      <c r="L4935">
        <v>8700000</v>
      </c>
      <c r="M4935">
        <v>7659918</v>
      </c>
      <c r="N4935" t="s">
        <v>13614</v>
      </c>
      <c r="O4935">
        <v>100</v>
      </c>
    </row>
    <row r="4936" spans="1:15" x14ac:dyDescent="0.25">
      <c r="A4936" t="s">
        <v>14723</v>
      </c>
      <c r="B4936" t="s">
        <v>2000</v>
      </c>
      <c r="C4936" t="s">
        <v>34</v>
      </c>
      <c r="D4936">
        <v>2006</v>
      </c>
      <c r="E4936" t="s">
        <v>14724</v>
      </c>
      <c r="F4936">
        <v>4.8</v>
      </c>
      <c r="G4936">
        <v>44000</v>
      </c>
      <c r="H4936" t="s">
        <v>2811</v>
      </c>
      <c r="I4936" t="s">
        <v>5661</v>
      </c>
      <c r="J4936" t="s">
        <v>14725</v>
      </c>
      <c r="K4936" t="s">
        <v>22</v>
      </c>
      <c r="L4936">
        <v>21000000</v>
      </c>
      <c r="M4936">
        <v>7563172</v>
      </c>
      <c r="N4936" t="s">
        <v>8990</v>
      </c>
      <c r="O4936">
        <v>87</v>
      </c>
    </row>
    <row r="4937" spans="1:15" x14ac:dyDescent="0.25">
      <c r="A4937" t="s">
        <v>14726</v>
      </c>
      <c r="B4937" t="s">
        <v>448</v>
      </c>
      <c r="C4937" t="s">
        <v>41</v>
      </c>
      <c r="D4937">
        <v>2006</v>
      </c>
      <c r="E4937" t="s">
        <v>14511</v>
      </c>
      <c r="F4937">
        <v>6.4</v>
      </c>
      <c r="G4937">
        <v>32000</v>
      </c>
      <c r="H4937" t="s">
        <v>12055</v>
      </c>
      <c r="I4937" t="s">
        <v>12055</v>
      </c>
      <c r="J4937" t="s">
        <v>14727</v>
      </c>
      <c r="K4937" t="s">
        <v>30</v>
      </c>
      <c r="L4937">
        <v>2000000</v>
      </c>
      <c r="M4937">
        <v>5526675</v>
      </c>
      <c r="N4937" t="s">
        <v>14728</v>
      </c>
      <c r="O4937">
        <v>101</v>
      </c>
    </row>
    <row r="4938" spans="1:15" x14ac:dyDescent="0.25">
      <c r="A4938" t="s">
        <v>14729</v>
      </c>
      <c r="B4938" t="s">
        <v>2000</v>
      </c>
      <c r="C4938" t="s">
        <v>41</v>
      </c>
      <c r="D4938">
        <v>2006</v>
      </c>
      <c r="E4938" t="s">
        <v>14601</v>
      </c>
      <c r="F4938">
        <v>6</v>
      </c>
      <c r="G4938">
        <v>25000</v>
      </c>
      <c r="H4938" t="s">
        <v>10156</v>
      </c>
      <c r="I4938" t="s">
        <v>10156</v>
      </c>
      <c r="J4938" t="s">
        <v>13547</v>
      </c>
      <c r="K4938" t="s">
        <v>30</v>
      </c>
      <c r="L4938">
        <v>25000000</v>
      </c>
      <c r="M4938">
        <v>16162580</v>
      </c>
      <c r="N4938" t="s">
        <v>31</v>
      </c>
      <c r="O4938">
        <v>124</v>
      </c>
    </row>
    <row r="4939" spans="1:15" x14ac:dyDescent="0.25">
      <c r="A4939" t="s">
        <v>14730</v>
      </c>
      <c r="B4939" t="s">
        <v>2000</v>
      </c>
      <c r="C4939" t="s">
        <v>41</v>
      </c>
      <c r="D4939">
        <v>2006</v>
      </c>
      <c r="E4939" t="s">
        <v>13735</v>
      </c>
      <c r="F4939">
        <v>5.8</v>
      </c>
      <c r="G4939">
        <v>128000</v>
      </c>
      <c r="H4939" t="s">
        <v>11287</v>
      </c>
      <c r="I4939" t="s">
        <v>14731</v>
      </c>
      <c r="J4939" t="s">
        <v>9781</v>
      </c>
      <c r="K4939" t="s">
        <v>30</v>
      </c>
      <c r="L4939">
        <v>52000000</v>
      </c>
      <c r="M4939">
        <v>205668210</v>
      </c>
      <c r="N4939" t="s">
        <v>61</v>
      </c>
      <c r="O4939">
        <v>106</v>
      </c>
    </row>
    <row r="4940" spans="1:15" x14ac:dyDescent="0.25">
      <c r="A4940" t="s">
        <v>14732</v>
      </c>
      <c r="B4940" t="s">
        <v>448</v>
      </c>
      <c r="C4940" t="s">
        <v>104</v>
      </c>
      <c r="D4940">
        <v>2006</v>
      </c>
      <c r="E4940" t="s">
        <v>14733</v>
      </c>
      <c r="F4940">
        <v>7.5</v>
      </c>
      <c r="G4940">
        <v>52000</v>
      </c>
      <c r="H4940" t="s">
        <v>13278</v>
      </c>
      <c r="I4940" t="s">
        <v>13278</v>
      </c>
      <c r="J4940" t="s">
        <v>14734</v>
      </c>
      <c r="K4940" t="s">
        <v>453</v>
      </c>
      <c r="M4940">
        <v>33428799</v>
      </c>
      <c r="N4940" t="s">
        <v>14735</v>
      </c>
      <c r="O4940">
        <v>131</v>
      </c>
    </row>
    <row r="4941" spans="1:15" x14ac:dyDescent="0.25">
      <c r="A4941" t="s">
        <v>14736</v>
      </c>
      <c r="B4941" t="s">
        <v>16</v>
      </c>
      <c r="C4941" t="s">
        <v>34</v>
      </c>
      <c r="D4941">
        <v>2006</v>
      </c>
      <c r="E4941" t="s">
        <v>14079</v>
      </c>
      <c r="F4941">
        <v>7.6</v>
      </c>
      <c r="G4941">
        <v>100000</v>
      </c>
      <c r="H4941" t="s">
        <v>12844</v>
      </c>
      <c r="I4941" t="s">
        <v>12844</v>
      </c>
      <c r="J4941" t="s">
        <v>14737</v>
      </c>
      <c r="K4941" t="s">
        <v>30</v>
      </c>
      <c r="L4941">
        <v>15000000</v>
      </c>
      <c r="M4941">
        <v>76700659</v>
      </c>
      <c r="N4941" t="s">
        <v>61</v>
      </c>
      <c r="O4941">
        <v>111</v>
      </c>
    </row>
    <row r="4942" spans="1:15" x14ac:dyDescent="0.25">
      <c r="A4942" t="s">
        <v>14738</v>
      </c>
      <c r="B4942" t="s">
        <v>33</v>
      </c>
      <c r="C4942" t="s">
        <v>25</v>
      </c>
      <c r="D4942">
        <v>2006</v>
      </c>
      <c r="E4942" t="s">
        <v>14251</v>
      </c>
      <c r="F4942">
        <v>5.7</v>
      </c>
      <c r="G4942">
        <v>83000</v>
      </c>
      <c r="H4942" t="s">
        <v>12610</v>
      </c>
      <c r="I4942" t="s">
        <v>546</v>
      </c>
      <c r="J4942" t="s">
        <v>852</v>
      </c>
      <c r="K4942" t="s">
        <v>30</v>
      </c>
      <c r="L4942">
        <v>80000000</v>
      </c>
      <c r="M4942">
        <v>164115897</v>
      </c>
      <c r="N4942" t="s">
        <v>118</v>
      </c>
      <c r="O4942">
        <v>93</v>
      </c>
    </row>
    <row r="4943" spans="1:15" x14ac:dyDescent="0.25">
      <c r="A4943" t="s">
        <v>14739</v>
      </c>
      <c r="B4943" t="s">
        <v>16</v>
      </c>
      <c r="C4943" t="s">
        <v>34</v>
      </c>
      <c r="D4943">
        <v>2006</v>
      </c>
      <c r="E4943" t="s">
        <v>14740</v>
      </c>
      <c r="F4943">
        <v>7.9</v>
      </c>
      <c r="G4943">
        <v>156000</v>
      </c>
      <c r="H4943" t="s">
        <v>85</v>
      </c>
      <c r="I4943" t="s">
        <v>14741</v>
      </c>
      <c r="J4943" t="s">
        <v>2801</v>
      </c>
      <c r="K4943" t="s">
        <v>30</v>
      </c>
      <c r="L4943">
        <v>19000000</v>
      </c>
      <c r="M4943">
        <v>68673228</v>
      </c>
      <c r="N4943" t="s">
        <v>9689</v>
      </c>
      <c r="O4943">
        <v>141</v>
      </c>
    </row>
    <row r="4944" spans="1:15" x14ac:dyDescent="0.25">
      <c r="A4944" t="s">
        <v>14742</v>
      </c>
      <c r="B4944" t="s">
        <v>16</v>
      </c>
      <c r="C4944" t="s">
        <v>41</v>
      </c>
      <c r="D4944">
        <v>2006</v>
      </c>
      <c r="E4944" t="s">
        <v>14743</v>
      </c>
      <c r="F4944">
        <v>5.4</v>
      </c>
      <c r="G4944">
        <v>38000</v>
      </c>
      <c r="H4944" t="s">
        <v>11840</v>
      </c>
      <c r="I4944" t="s">
        <v>11840</v>
      </c>
      <c r="J4944" t="s">
        <v>12473</v>
      </c>
      <c r="K4944" t="s">
        <v>453</v>
      </c>
      <c r="L4944">
        <v>17000000</v>
      </c>
      <c r="M4944">
        <v>374743</v>
      </c>
      <c r="N4944" t="s">
        <v>61</v>
      </c>
      <c r="O4944">
        <v>145</v>
      </c>
    </row>
    <row r="4945" spans="1:15" x14ac:dyDescent="0.25">
      <c r="A4945" t="s">
        <v>14744</v>
      </c>
      <c r="B4945" t="s">
        <v>16</v>
      </c>
      <c r="C4945" t="s">
        <v>17</v>
      </c>
      <c r="D4945">
        <v>2006</v>
      </c>
      <c r="E4945" t="s">
        <v>14745</v>
      </c>
      <c r="F4945">
        <v>6.9</v>
      </c>
      <c r="G4945">
        <v>55000</v>
      </c>
      <c r="H4945" t="s">
        <v>2002</v>
      </c>
      <c r="I4945" t="s">
        <v>2002</v>
      </c>
      <c r="J4945" t="s">
        <v>14746</v>
      </c>
      <c r="K4945" t="s">
        <v>453</v>
      </c>
      <c r="M4945">
        <v>4046144</v>
      </c>
      <c r="N4945" t="s">
        <v>6858</v>
      </c>
      <c r="O4945">
        <v>180</v>
      </c>
    </row>
    <row r="4946" spans="1:15" x14ac:dyDescent="0.25">
      <c r="A4946" t="s">
        <v>14747</v>
      </c>
      <c r="B4946" t="s">
        <v>16</v>
      </c>
      <c r="C4946" t="s">
        <v>34</v>
      </c>
      <c r="D4946">
        <v>2006</v>
      </c>
      <c r="E4946" t="s">
        <v>14511</v>
      </c>
      <c r="F4946">
        <v>7.1</v>
      </c>
      <c r="G4946">
        <v>119000</v>
      </c>
      <c r="H4946" t="s">
        <v>85</v>
      </c>
      <c r="I4946" t="s">
        <v>11254</v>
      </c>
      <c r="J4946" t="s">
        <v>10232</v>
      </c>
      <c r="K4946" t="s">
        <v>30</v>
      </c>
      <c r="L4946">
        <v>90000000</v>
      </c>
      <c r="M4946">
        <v>65900249</v>
      </c>
      <c r="N4946" t="s">
        <v>9689</v>
      </c>
      <c r="O4946">
        <v>135</v>
      </c>
    </row>
    <row r="4947" spans="1:15" x14ac:dyDescent="0.25">
      <c r="A4947" t="s">
        <v>14748</v>
      </c>
      <c r="B4947" t="s">
        <v>2000</v>
      </c>
      <c r="C4947" t="s">
        <v>41</v>
      </c>
      <c r="D4947">
        <v>2006</v>
      </c>
      <c r="E4947" t="s">
        <v>13870</v>
      </c>
      <c r="F4947">
        <v>5.6</v>
      </c>
      <c r="G4947">
        <v>76000</v>
      </c>
      <c r="H4947" t="s">
        <v>11419</v>
      </c>
      <c r="I4947" t="s">
        <v>14749</v>
      </c>
      <c r="J4947" t="s">
        <v>9024</v>
      </c>
      <c r="K4947" t="s">
        <v>30</v>
      </c>
      <c r="L4947">
        <v>50000000</v>
      </c>
      <c r="M4947">
        <v>130224158</v>
      </c>
      <c r="N4947" t="s">
        <v>44</v>
      </c>
      <c r="O4947">
        <v>97</v>
      </c>
    </row>
    <row r="4948" spans="1:15" x14ac:dyDescent="0.25">
      <c r="A4948" t="s">
        <v>14750</v>
      </c>
      <c r="B4948" t="s">
        <v>16</v>
      </c>
      <c r="C4948" t="s">
        <v>41</v>
      </c>
      <c r="D4948">
        <v>2006</v>
      </c>
      <c r="E4948" t="s">
        <v>14640</v>
      </c>
      <c r="F4948">
        <v>7.3</v>
      </c>
      <c r="G4948">
        <v>131000</v>
      </c>
      <c r="H4948" t="s">
        <v>7973</v>
      </c>
      <c r="I4948" t="s">
        <v>7973</v>
      </c>
      <c r="J4948" t="s">
        <v>7974</v>
      </c>
      <c r="K4948" t="s">
        <v>30</v>
      </c>
      <c r="L4948">
        <v>5000000</v>
      </c>
      <c r="M4948">
        <v>26986174</v>
      </c>
      <c r="N4948" t="s">
        <v>13873</v>
      </c>
      <c r="O4948">
        <v>97</v>
      </c>
    </row>
    <row r="4949" spans="1:15" x14ac:dyDescent="0.25">
      <c r="A4949" t="s">
        <v>14751</v>
      </c>
      <c r="B4949" t="s">
        <v>2000</v>
      </c>
      <c r="C4949" t="s">
        <v>34</v>
      </c>
      <c r="D4949">
        <v>2006</v>
      </c>
      <c r="E4949" t="s">
        <v>13861</v>
      </c>
      <c r="F4949">
        <v>6.6</v>
      </c>
      <c r="G4949">
        <v>128000</v>
      </c>
      <c r="H4949" t="s">
        <v>1154</v>
      </c>
      <c r="I4949" t="s">
        <v>3571</v>
      </c>
      <c r="J4949" t="s">
        <v>4461</v>
      </c>
      <c r="K4949" t="s">
        <v>30</v>
      </c>
      <c r="L4949">
        <v>52000000</v>
      </c>
      <c r="M4949">
        <v>65664721</v>
      </c>
      <c r="N4949" t="s">
        <v>11132</v>
      </c>
      <c r="O4949">
        <v>102</v>
      </c>
    </row>
    <row r="4950" spans="1:15" x14ac:dyDescent="0.25">
      <c r="A4950" t="s">
        <v>14752</v>
      </c>
      <c r="B4950" t="s">
        <v>2000</v>
      </c>
      <c r="C4950" t="s">
        <v>41</v>
      </c>
      <c r="D4950">
        <v>2006</v>
      </c>
      <c r="E4950" t="s">
        <v>14640</v>
      </c>
      <c r="F4950">
        <v>5.0999999999999996</v>
      </c>
      <c r="G4950">
        <v>63000</v>
      </c>
      <c r="H4950" t="s">
        <v>545</v>
      </c>
      <c r="I4950" t="s">
        <v>14753</v>
      </c>
      <c r="J4950" t="s">
        <v>7731</v>
      </c>
      <c r="K4950" t="s">
        <v>30</v>
      </c>
      <c r="L4950">
        <v>30000000</v>
      </c>
      <c r="M4950">
        <v>61108981</v>
      </c>
      <c r="N4950" t="s">
        <v>8628</v>
      </c>
      <c r="O4950">
        <v>96</v>
      </c>
    </row>
    <row r="4951" spans="1:15" x14ac:dyDescent="0.25">
      <c r="A4951" t="s">
        <v>14754</v>
      </c>
      <c r="B4951" t="s">
        <v>2000</v>
      </c>
      <c r="C4951" t="s">
        <v>34</v>
      </c>
      <c r="D4951">
        <v>2006</v>
      </c>
      <c r="E4951" t="s">
        <v>14016</v>
      </c>
      <c r="F4951">
        <v>6.8</v>
      </c>
      <c r="G4951">
        <v>51000</v>
      </c>
      <c r="H4951" t="s">
        <v>2039</v>
      </c>
      <c r="I4951" t="s">
        <v>13102</v>
      </c>
      <c r="J4951" t="s">
        <v>12906</v>
      </c>
      <c r="K4951" t="s">
        <v>30</v>
      </c>
      <c r="M4951">
        <v>28047963</v>
      </c>
      <c r="N4951" t="s">
        <v>180</v>
      </c>
      <c r="O4951">
        <v>125</v>
      </c>
    </row>
    <row r="4952" spans="1:15" x14ac:dyDescent="0.25">
      <c r="A4952" t="s">
        <v>14755</v>
      </c>
      <c r="B4952" t="s">
        <v>33</v>
      </c>
      <c r="C4952" t="s">
        <v>17</v>
      </c>
      <c r="D4952">
        <v>2006</v>
      </c>
      <c r="E4952" t="s">
        <v>14506</v>
      </c>
      <c r="F4952">
        <v>6.8</v>
      </c>
      <c r="G4952">
        <v>143000</v>
      </c>
      <c r="H4952" t="s">
        <v>14756</v>
      </c>
      <c r="I4952" t="s">
        <v>14405</v>
      </c>
      <c r="J4952" t="s">
        <v>5079</v>
      </c>
      <c r="K4952" t="s">
        <v>30</v>
      </c>
      <c r="L4952">
        <v>40000000</v>
      </c>
      <c r="M4952">
        <v>114830111</v>
      </c>
      <c r="N4952" t="s">
        <v>23</v>
      </c>
      <c r="O4952">
        <v>99</v>
      </c>
    </row>
    <row r="4953" spans="1:15" x14ac:dyDescent="0.25">
      <c r="A4953" t="s">
        <v>14757</v>
      </c>
      <c r="B4953" t="s">
        <v>2000</v>
      </c>
      <c r="C4953" t="s">
        <v>52</v>
      </c>
      <c r="D4953">
        <v>2006</v>
      </c>
      <c r="E4953" t="s">
        <v>14642</v>
      </c>
      <c r="F4953">
        <v>3.7</v>
      </c>
      <c r="G4953">
        <v>65000</v>
      </c>
      <c r="H4953" t="s">
        <v>10037</v>
      </c>
      <c r="I4953" t="s">
        <v>10037</v>
      </c>
      <c r="J4953" t="s">
        <v>1536</v>
      </c>
      <c r="K4953" t="s">
        <v>30</v>
      </c>
      <c r="L4953">
        <v>40000000</v>
      </c>
      <c r="M4953">
        <v>38805380</v>
      </c>
      <c r="N4953" t="s">
        <v>23</v>
      </c>
      <c r="O4953">
        <v>102</v>
      </c>
    </row>
    <row r="4954" spans="1:15" x14ac:dyDescent="0.25">
      <c r="A4954" t="s">
        <v>14758</v>
      </c>
      <c r="B4954" t="s">
        <v>33</v>
      </c>
      <c r="C4954" t="s">
        <v>390</v>
      </c>
      <c r="D4954">
        <v>2006</v>
      </c>
      <c r="E4954" t="s">
        <v>14715</v>
      </c>
      <c r="F4954">
        <v>6.1</v>
      </c>
      <c r="G4954">
        <v>89000</v>
      </c>
      <c r="H4954" t="s">
        <v>7911</v>
      </c>
      <c r="I4954" t="s">
        <v>14759</v>
      </c>
      <c r="J4954" t="s">
        <v>11334</v>
      </c>
      <c r="K4954" t="s">
        <v>30</v>
      </c>
      <c r="L4954">
        <v>85000000</v>
      </c>
      <c r="M4954">
        <v>200811689</v>
      </c>
      <c r="N4954" t="s">
        <v>31</v>
      </c>
      <c r="O4954">
        <v>86</v>
      </c>
    </row>
    <row r="4955" spans="1:15" x14ac:dyDescent="0.25">
      <c r="A4955" t="s">
        <v>14760</v>
      </c>
      <c r="B4955" t="s">
        <v>337</v>
      </c>
      <c r="C4955" t="s">
        <v>25</v>
      </c>
      <c r="D4955">
        <v>2006</v>
      </c>
      <c r="E4955" t="s">
        <v>14541</v>
      </c>
      <c r="F4955">
        <v>6.3</v>
      </c>
      <c r="G4955">
        <v>39000</v>
      </c>
      <c r="H4955" t="s">
        <v>13546</v>
      </c>
      <c r="I4955" t="s">
        <v>10156</v>
      </c>
      <c r="J4955" t="s">
        <v>14761</v>
      </c>
      <c r="K4955" t="s">
        <v>30</v>
      </c>
      <c r="L4955">
        <v>85000000</v>
      </c>
      <c r="M4955">
        <v>148963822</v>
      </c>
      <c r="N4955" t="s">
        <v>44</v>
      </c>
      <c r="O4955">
        <v>97</v>
      </c>
    </row>
    <row r="4956" spans="1:15" x14ac:dyDescent="0.25">
      <c r="A4956" t="s">
        <v>14762</v>
      </c>
      <c r="B4956" t="s">
        <v>16</v>
      </c>
      <c r="C4956" t="s">
        <v>17</v>
      </c>
      <c r="D4956">
        <v>2006</v>
      </c>
      <c r="E4956" t="s">
        <v>14763</v>
      </c>
      <c r="F4956">
        <v>7.2</v>
      </c>
      <c r="G4956">
        <v>44000</v>
      </c>
      <c r="H4956" t="s">
        <v>14764</v>
      </c>
      <c r="I4956" t="s">
        <v>14765</v>
      </c>
      <c r="J4956" t="s">
        <v>10671</v>
      </c>
      <c r="K4956" t="s">
        <v>248</v>
      </c>
      <c r="M4956">
        <v>2105096</v>
      </c>
      <c r="N4956" t="s">
        <v>14766</v>
      </c>
      <c r="O4956">
        <v>108</v>
      </c>
    </row>
    <row r="4957" spans="1:15" x14ac:dyDescent="0.25">
      <c r="A4957" t="s">
        <v>14767</v>
      </c>
      <c r="B4957" t="s">
        <v>16</v>
      </c>
      <c r="C4957" t="s">
        <v>34</v>
      </c>
      <c r="D4957">
        <v>2006</v>
      </c>
      <c r="E4957" t="s">
        <v>14768</v>
      </c>
      <c r="F4957">
        <v>5.5</v>
      </c>
      <c r="G4957">
        <v>57000</v>
      </c>
      <c r="H4957" t="s">
        <v>11955</v>
      </c>
      <c r="I4957" t="s">
        <v>673</v>
      </c>
      <c r="J4957" t="s">
        <v>14496</v>
      </c>
      <c r="K4957" t="s">
        <v>30</v>
      </c>
      <c r="L4957">
        <v>25000000</v>
      </c>
      <c r="M4957">
        <v>119974972</v>
      </c>
      <c r="N4957" t="s">
        <v>180</v>
      </c>
      <c r="O4957">
        <v>110</v>
      </c>
    </row>
    <row r="4958" spans="1:15" x14ac:dyDescent="0.25">
      <c r="A4958" t="s">
        <v>14769</v>
      </c>
      <c r="B4958" t="s">
        <v>448</v>
      </c>
      <c r="C4958" t="s">
        <v>17</v>
      </c>
      <c r="D4958">
        <v>2006</v>
      </c>
      <c r="E4958" t="s">
        <v>14770</v>
      </c>
      <c r="F4958">
        <v>7.5</v>
      </c>
      <c r="G4958">
        <v>48000</v>
      </c>
      <c r="H4958" t="s">
        <v>6069</v>
      </c>
      <c r="I4958" t="s">
        <v>12883</v>
      </c>
      <c r="J4958" t="s">
        <v>12396</v>
      </c>
      <c r="K4958" t="s">
        <v>3158</v>
      </c>
      <c r="M4958">
        <v>22903165</v>
      </c>
      <c r="N4958" t="s">
        <v>14771</v>
      </c>
      <c r="O4958">
        <v>127</v>
      </c>
    </row>
    <row r="4959" spans="1:15" x14ac:dyDescent="0.25">
      <c r="A4959" t="s">
        <v>14772</v>
      </c>
      <c r="B4959" t="s">
        <v>33</v>
      </c>
      <c r="C4959" t="s">
        <v>41</v>
      </c>
      <c r="D4959">
        <v>2006</v>
      </c>
      <c r="E4959" t="s">
        <v>14773</v>
      </c>
      <c r="F4959">
        <v>6.7</v>
      </c>
      <c r="G4959">
        <v>61000</v>
      </c>
      <c r="H4959" t="s">
        <v>14774</v>
      </c>
      <c r="I4959" t="s">
        <v>14775</v>
      </c>
      <c r="J4959" t="s">
        <v>8563</v>
      </c>
      <c r="K4959" t="s">
        <v>22</v>
      </c>
      <c r="L4959">
        <v>15000000</v>
      </c>
      <c r="M4959">
        <v>21156270</v>
      </c>
      <c r="N4959" t="s">
        <v>10085</v>
      </c>
      <c r="O4959">
        <v>104</v>
      </c>
    </row>
    <row r="4960" spans="1:15" x14ac:dyDescent="0.25">
      <c r="A4960" t="s">
        <v>14776</v>
      </c>
      <c r="B4960" t="s">
        <v>33</v>
      </c>
      <c r="C4960" t="s">
        <v>390</v>
      </c>
      <c r="D4960">
        <v>2006</v>
      </c>
      <c r="E4960" t="s">
        <v>14574</v>
      </c>
      <c r="F4960">
        <v>6.8</v>
      </c>
      <c r="G4960">
        <v>262000</v>
      </c>
      <c r="H4960" t="s">
        <v>14777</v>
      </c>
      <c r="I4960" t="s">
        <v>12299</v>
      </c>
      <c r="J4960" t="s">
        <v>13893</v>
      </c>
      <c r="K4960" t="s">
        <v>30</v>
      </c>
      <c r="L4960">
        <v>80000000</v>
      </c>
      <c r="M4960">
        <v>667094506</v>
      </c>
      <c r="N4960" t="s">
        <v>14129</v>
      </c>
      <c r="O4960">
        <v>91</v>
      </c>
    </row>
    <row r="4961" spans="1:15" x14ac:dyDescent="0.25">
      <c r="A4961" t="s">
        <v>14778</v>
      </c>
      <c r="B4961" t="s">
        <v>16</v>
      </c>
      <c r="C4961" t="s">
        <v>41</v>
      </c>
      <c r="D4961">
        <v>2006</v>
      </c>
      <c r="E4961" t="s">
        <v>14154</v>
      </c>
      <c r="F4961">
        <v>6.3</v>
      </c>
      <c r="G4961">
        <v>65000</v>
      </c>
      <c r="H4961" t="s">
        <v>11881</v>
      </c>
      <c r="I4961" t="s">
        <v>11881</v>
      </c>
      <c r="J4961" t="s">
        <v>11881</v>
      </c>
      <c r="K4961" t="s">
        <v>30</v>
      </c>
      <c r="L4961">
        <v>17500000</v>
      </c>
      <c r="M4961">
        <v>20387597</v>
      </c>
      <c r="N4961" t="s">
        <v>23</v>
      </c>
      <c r="O4961">
        <v>110</v>
      </c>
    </row>
    <row r="4962" spans="1:15" x14ac:dyDescent="0.25">
      <c r="A4962" t="s">
        <v>14779</v>
      </c>
      <c r="B4962" t="s">
        <v>2000</v>
      </c>
      <c r="C4962" t="s">
        <v>151</v>
      </c>
      <c r="D4962">
        <v>2006</v>
      </c>
      <c r="E4962" t="s">
        <v>14348</v>
      </c>
      <c r="F4962">
        <v>5.0999999999999996</v>
      </c>
      <c r="G4962">
        <v>31000</v>
      </c>
      <c r="H4962" t="s">
        <v>14780</v>
      </c>
      <c r="I4962" t="s">
        <v>14780</v>
      </c>
      <c r="J4962" t="s">
        <v>14781</v>
      </c>
      <c r="K4962" t="s">
        <v>30</v>
      </c>
      <c r="L4962">
        <v>7000000</v>
      </c>
      <c r="M4962">
        <v>27298695</v>
      </c>
      <c r="N4962" t="s">
        <v>5724</v>
      </c>
      <c r="O4962">
        <v>85</v>
      </c>
    </row>
    <row r="4963" spans="1:15" x14ac:dyDescent="0.25">
      <c r="A4963" t="s">
        <v>14782</v>
      </c>
      <c r="B4963" t="s">
        <v>16</v>
      </c>
      <c r="C4963" t="s">
        <v>17</v>
      </c>
      <c r="D4963">
        <v>2006</v>
      </c>
      <c r="E4963" t="s">
        <v>14783</v>
      </c>
      <c r="F4963">
        <v>6.1</v>
      </c>
      <c r="G4963">
        <v>34000</v>
      </c>
      <c r="H4963" t="s">
        <v>135</v>
      </c>
      <c r="I4963" t="s">
        <v>14784</v>
      </c>
      <c r="J4963" t="s">
        <v>7635</v>
      </c>
      <c r="K4963" t="s">
        <v>30</v>
      </c>
      <c r="L4963">
        <v>4000000</v>
      </c>
      <c r="M4963">
        <v>8095658</v>
      </c>
      <c r="N4963" t="s">
        <v>10358</v>
      </c>
      <c r="O4963">
        <v>102</v>
      </c>
    </row>
    <row r="4964" spans="1:15" x14ac:dyDescent="0.25">
      <c r="A4964" t="s">
        <v>14785</v>
      </c>
      <c r="B4964" t="s">
        <v>16</v>
      </c>
      <c r="C4964" t="s">
        <v>52</v>
      </c>
      <c r="D4964">
        <v>2006</v>
      </c>
      <c r="E4964" t="s">
        <v>14786</v>
      </c>
      <c r="F4964">
        <v>5.4</v>
      </c>
      <c r="G4964">
        <v>37000</v>
      </c>
      <c r="H4964" t="s">
        <v>2885</v>
      </c>
      <c r="I4964" t="s">
        <v>14787</v>
      </c>
      <c r="J4964" t="s">
        <v>14788</v>
      </c>
      <c r="K4964" t="s">
        <v>30</v>
      </c>
      <c r="L4964">
        <v>10000000</v>
      </c>
      <c r="M4964">
        <v>14756513</v>
      </c>
      <c r="N4964" t="s">
        <v>14789</v>
      </c>
      <c r="O4964">
        <v>93</v>
      </c>
    </row>
    <row r="4965" spans="1:15" x14ac:dyDescent="0.25">
      <c r="A4965" t="s">
        <v>14790</v>
      </c>
      <c r="B4965" t="s">
        <v>16</v>
      </c>
      <c r="C4965" t="s">
        <v>104</v>
      </c>
      <c r="D4965">
        <v>2006</v>
      </c>
      <c r="E4965" t="s">
        <v>14601</v>
      </c>
      <c r="F4965">
        <v>7.4</v>
      </c>
      <c r="G4965">
        <v>76000</v>
      </c>
      <c r="H4965" t="s">
        <v>12204</v>
      </c>
      <c r="I4965" t="s">
        <v>13579</v>
      </c>
      <c r="J4965" t="s">
        <v>10227</v>
      </c>
      <c r="K4965" t="s">
        <v>22</v>
      </c>
      <c r="L4965">
        <v>15000000</v>
      </c>
      <c r="M4965">
        <v>49814392</v>
      </c>
      <c r="N4965" t="s">
        <v>9442</v>
      </c>
      <c r="O4965">
        <v>92</v>
      </c>
    </row>
    <row r="4966" spans="1:15" x14ac:dyDescent="0.25">
      <c r="A4966" t="s">
        <v>14791</v>
      </c>
      <c r="B4966" t="s">
        <v>16</v>
      </c>
      <c r="C4966" t="s">
        <v>41</v>
      </c>
      <c r="D4966">
        <v>2006</v>
      </c>
      <c r="E4966" t="s">
        <v>14724</v>
      </c>
      <c r="F4966">
        <v>7.2</v>
      </c>
      <c r="G4966">
        <v>71000</v>
      </c>
      <c r="H4966" t="s">
        <v>609</v>
      </c>
      <c r="I4966" t="s">
        <v>14792</v>
      </c>
      <c r="J4966" t="s">
        <v>6377</v>
      </c>
      <c r="K4966" t="s">
        <v>453</v>
      </c>
      <c r="L4966">
        <v>13000000</v>
      </c>
      <c r="M4966">
        <v>17471727</v>
      </c>
      <c r="N4966" t="s">
        <v>14793</v>
      </c>
      <c r="O4966">
        <v>120</v>
      </c>
    </row>
    <row r="4967" spans="1:15" x14ac:dyDescent="0.25">
      <c r="A4967" t="s">
        <v>14794</v>
      </c>
      <c r="B4967" t="s">
        <v>16</v>
      </c>
      <c r="C4967" t="s">
        <v>41</v>
      </c>
      <c r="D4967">
        <v>2006</v>
      </c>
      <c r="E4967" t="s">
        <v>14601</v>
      </c>
      <c r="F4967">
        <v>7.6</v>
      </c>
      <c r="G4967">
        <v>97000</v>
      </c>
      <c r="H4967" t="s">
        <v>3475</v>
      </c>
      <c r="I4967" t="s">
        <v>3475</v>
      </c>
      <c r="J4967" t="s">
        <v>6967</v>
      </c>
      <c r="K4967" t="s">
        <v>1112</v>
      </c>
      <c r="M4967">
        <v>85585177</v>
      </c>
      <c r="N4967" t="s">
        <v>8792</v>
      </c>
      <c r="O4967">
        <v>121</v>
      </c>
    </row>
    <row r="4968" spans="1:15" x14ac:dyDescent="0.25">
      <c r="A4968" t="s">
        <v>14795</v>
      </c>
      <c r="B4968" t="s">
        <v>16</v>
      </c>
      <c r="C4968" t="s">
        <v>34</v>
      </c>
      <c r="D4968">
        <v>2006</v>
      </c>
      <c r="E4968" t="s">
        <v>14796</v>
      </c>
      <c r="F4968">
        <v>6.7</v>
      </c>
      <c r="G4968">
        <v>30000</v>
      </c>
      <c r="H4968" t="s">
        <v>14797</v>
      </c>
      <c r="I4968" t="s">
        <v>14797</v>
      </c>
      <c r="J4968" t="s">
        <v>4735</v>
      </c>
      <c r="K4968" t="s">
        <v>30</v>
      </c>
      <c r="L4968">
        <v>18000000</v>
      </c>
      <c r="M4968">
        <v>1220058</v>
      </c>
      <c r="N4968" t="s">
        <v>5815</v>
      </c>
      <c r="O4968">
        <v>115</v>
      </c>
    </row>
    <row r="4969" spans="1:15" x14ac:dyDescent="0.25">
      <c r="A4969" t="s">
        <v>14798</v>
      </c>
      <c r="B4969" t="s">
        <v>33</v>
      </c>
      <c r="C4969" t="s">
        <v>63</v>
      </c>
      <c r="D4969">
        <v>2006</v>
      </c>
      <c r="E4969" t="s">
        <v>14154</v>
      </c>
      <c r="F4969">
        <v>7.1</v>
      </c>
      <c r="G4969">
        <v>68000</v>
      </c>
      <c r="H4969" t="s">
        <v>14799</v>
      </c>
      <c r="I4969" t="s">
        <v>14800</v>
      </c>
      <c r="J4969" t="s">
        <v>9041</v>
      </c>
      <c r="K4969" t="s">
        <v>30</v>
      </c>
      <c r="L4969">
        <v>40000000</v>
      </c>
      <c r="M4969">
        <v>58480828</v>
      </c>
      <c r="N4969" t="s">
        <v>1725</v>
      </c>
      <c r="O4969">
        <v>105</v>
      </c>
    </row>
    <row r="4970" spans="1:15" x14ac:dyDescent="0.25">
      <c r="A4970" t="s">
        <v>14801</v>
      </c>
      <c r="B4970" t="s">
        <v>2000</v>
      </c>
      <c r="C4970" t="s">
        <v>34</v>
      </c>
      <c r="D4970">
        <v>2006</v>
      </c>
      <c r="E4970" t="s">
        <v>14251</v>
      </c>
      <c r="F4970">
        <v>5.8</v>
      </c>
      <c r="G4970">
        <v>57000</v>
      </c>
      <c r="H4970" t="s">
        <v>1345</v>
      </c>
      <c r="I4970" t="s">
        <v>14802</v>
      </c>
      <c r="J4970" t="s">
        <v>498</v>
      </c>
      <c r="K4970" t="s">
        <v>30</v>
      </c>
      <c r="L4970">
        <v>50000000</v>
      </c>
      <c r="M4970">
        <v>82751189</v>
      </c>
      <c r="N4970" t="s">
        <v>23</v>
      </c>
      <c r="O4970">
        <v>105</v>
      </c>
    </row>
    <row r="4971" spans="1:15" x14ac:dyDescent="0.25">
      <c r="A4971" t="s">
        <v>14803</v>
      </c>
      <c r="B4971" t="s">
        <v>448</v>
      </c>
      <c r="C4971" t="s">
        <v>17</v>
      </c>
      <c r="D4971">
        <v>2006</v>
      </c>
      <c r="E4971" t="s">
        <v>14804</v>
      </c>
      <c r="F4971">
        <v>5.4</v>
      </c>
      <c r="G4971">
        <v>3100</v>
      </c>
      <c r="H4971" t="s">
        <v>12541</v>
      </c>
      <c r="I4971" t="s">
        <v>12541</v>
      </c>
      <c r="J4971" t="s">
        <v>14805</v>
      </c>
      <c r="K4971" t="s">
        <v>453</v>
      </c>
      <c r="M4971">
        <v>154210</v>
      </c>
      <c r="N4971" t="s">
        <v>14806</v>
      </c>
      <c r="O4971">
        <v>100</v>
      </c>
    </row>
    <row r="4972" spans="1:15" x14ac:dyDescent="0.25">
      <c r="A4972" t="s">
        <v>14807</v>
      </c>
      <c r="B4972" t="s">
        <v>16</v>
      </c>
      <c r="C4972" t="s">
        <v>41</v>
      </c>
      <c r="D4972">
        <v>2006</v>
      </c>
      <c r="E4972" t="s">
        <v>14808</v>
      </c>
      <c r="F4972">
        <v>5.7</v>
      </c>
      <c r="G4972">
        <v>30000</v>
      </c>
      <c r="H4972" t="s">
        <v>14809</v>
      </c>
      <c r="I4972" t="s">
        <v>14809</v>
      </c>
      <c r="J4972" t="s">
        <v>12011</v>
      </c>
      <c r="K4972" t="s">
        <v>30</v>
      </c>
      <c r="L4972">
        <v>1500000</v>
      </c>
      <c r="M4972">
        <v>208550</v>
      </c>
      <c r="N4972" t="s">
        <v>14810</v>
      </c>
      <c r="O4972">
        <v>93</v>
      </c>
    </row>
    <row r="4973" spans="1:15" x14ac:dyDescent="0.25">
      <c r="A4973" t="s">
        <v>14811</v>
      </c>
      <c r="B4973" t="s">
        <v>33</v>
      </c>
      <c r="C4973" t="s">
        <v>17</v>
      </c>
      <c r="D4973">
        <v>2006</v>
      </c>
      <c r="E4973" t="s">
        <v>14558</v>
      </c>
      <c r="F4973">
        <v>7.1</v>
      </c>
      <c r="G4973">
        <v>59000</v>
      </c>
      <c r="H4973" t="s">
        <v>11278</v>
      </c>
      <c r="I4973" t="s">
        <v>14812</v>
      </c>
      <c r="J4973" t="s">
        <v>9024</v>
      </c>
      <c r="K4973" t="s">
        <v>30</v>
      </c>
      <c r="L4973">
        <v>65000000</v>
      </c>
      <c r="M4973">
        <v>43545364</v>
      </c>
      <c r="N4973" t="s">
        <v>23</v>
      </c>
      <c r="O4973">
        <v>131</v>
      </c>
    </row>
    <row r="4974" spans="1:15" x14ac:dyDescent="0.25">
      <c r="A4974" t="s">
        <v>14813</v>
      </c>
      <c r="B4974" t="s">
        <v>2000</v>
      </c>
      <c r="C4974" t="s">
        <v>41</v>
      </c>
      <c r="D4974">
        <v>2006</v>
      </c>
      <c r="E4974" t="s">
        <v>14326</v>
      </c>
      <c r="F4974">
        <v>5.4</v>
      </c>
      <c r="G4974">
        <v>55000</v>
      </c>
      <c r="H4974" t="s">
        <v>4498</v>
      </c>
      <c r="I4974" t="s">
        <v>8562</v>
      </c>
      <c r="J4974" t="s">
        <v>10095</v>
      </c>
      <c r="K4974" t="s">
        <v>30</v>
      </c>
      <c r="L4974">
        <v>28000000</v>
      </c>
      <c r="M4974">
        <v>38159905</v>
      </c>
      <c r="N4974" t="s">
        <v>8628</v>
      </c>
      <c r="O4974">
        <v>103</v>
      </c>
    </row>
    <row r="4975" spans="1:15" x14ac:dyDescent="0.25">
      <c r="A4975" t="s">
        <v>14814</v>
      </c>
      <c r="B4975" t="s">
        <v>2000</v>
      </c>
      <c r="C4975" t="s">
        <v>41</v>
      </c>
      <c r="D4975">
        <v>2006</v>
      </c>
      <c r="E4975" t="s">
        <v>14319</v>
      </c>
      <c r="F4975">
        <v>5.3</v>
      </c>
      <c r="G4975">
        <v>11000</v>
      </c>
      <c r="H4975" t="s">
        <v>14259</v>
      </c>
      <c r="I4975" t="s">
        <v>14259</v>
      </c>
      <c r="J4975" t="s">
        <v>14259</v>
      </c>
      <c r="K4975" t="s">
        <v>30</v>
      </c>
      <c r="L4975">
        <v>6000000</v>
      </c>
      <c r="M4975">
        <v>63368939</v>
      </c>
      <c r="N4975" t="s">
        <v>10358</v>
      </c>
      <c r="O4975">
        <v>107</v>
      </c>
    </row>
    <row r="4976" spans="1:15" x14ac:dyDescent="0.25">
      <c r="A4976" t="s">
        <v>14815</v>
      </c>
      <c r="B4976" t="s">
        <v>2000</v>
      </c>
      <c r="C4976" t="s">
        <v>34</v>
      </c>
      <c r="D4976">
        <v>2006</v>
      </c>
      <c r="E4976" t="s">
        <v>14816</v>
      </c>
      <c r="F4976">
        <v>4.7</v>
      </c>
      <c r="G4976">
        <v>33000</v>
      </c>
      <c r="H4976" t="s">
        <v>14817</v>
      </c>
      <c r="I4976" t="s">
        <v>14818</v>
      </c>
      <c r="J4976" t="s">
        <v>14819</v>
      </c>
      <c r="K4976" t="s">
        <v>30</v>
      </c>
      <c r="L4976">
        <v>20000000</v>
      </c>
      <c r="M4976">
        <v>22165608</v>
      </c>
      <c r="N4976" t="s">
        <v>180</v>
      </c>
      <c r="O4976">
        <v>92</v>
      </c>
    </row>
    <row r="4977" spans="1:15" x14ac:dyDescent="0.25">
      <c r="A4977" t="s">
        <v>14820</v>
      </c>
      <c r="B4977" t="s">
        <v>2000</v>
      </c>
      <c r="C4977" t="s">
        <v>17</v>
      </c>
      <c r="D4977">
        <v>2006</v>
      </c>
      <c r="E4977" t="s">
        <v>14521</v>
      </c>
      <c r="F4977">
        <v>7.5</v>
      </c>
      <c r="G4977">
        <v>90000</v>
      </c>
      <c r="H4977" t="s">
        <v>14821</v>
      </c>
      <c r="I4977" t="s">
        <v>2429</v>
      </c>
      <c r="J4977" t="s">
        <v>11831</v>
      </c>
      <c r="K4977" t="s">
        <v>5994</v>
      </c>
      <c r="L4977">
        <v>19400000</v>
      </c>
      <c r="M4977">
        <v>26910847</v>
      </c>
      <c r="N4977" t="s">
        <v>14822</v>
      </c>
      <c r="O4977">
        <v>125</v>
      </c>
    </row>
    <row r="4978" spans="1:15" x14ac:dyDescent="0.25">
      <c r="A4978" t="s">
        <v>14823</v>
      </c>
      <c r="B4978" t="s">
        <v>16</v>
      </c>
      <c r="C4978" t="s">
        <v>41</v>
      </c>
      <c r="D4978">
        <v>2006</v>
      </c>
      <c r="E4978" t="s">
        <v>14519</v>
      </c>
      <c r="F4978">
        <v>6</v>
      </c>
      <c r="G4978">
        <v>24000</v>
      </c>
      <c r="H4978" t="s">
        <v>14824</v>
      </c>
      <c r="I4978" t="s">
        <v>14559</v>
      </c>
      <c r="J4978" t="s">
        <v>14825</v>
      </c>
      <c r="K4978" t="s">
        <v>30</v>
      </c>
      <c r="M4978">
        <v>4630045</v>
      </c>
      <c r="N4978" t="s">
        <v>14826</v>
      </c>
      <c r="O4978">
        <v>84</v>
      </c>
    </row>
    <row r="4979" spans="1:15" x14ac:dyDescent="0.25">
      <c r="A4979" t="s">
        <v>14827</v>
      </c>
      <c r="B4979" t="s">
        <v>2000</v>
      </c>
      <c r="C4979" t="s">
        <v>34</v>
      </c>
      <c r="D4979">
        <v>2006</v>
      </c>
      <c r="E4979" t="s">
        <v>13861</v>
      </c>
      <c r="F4979">
        <v>4.4000000000000004</v>
      </c>
      <c r="G4979">
        <v>80000</v>
      </c>
      <c r="H4979" t="s">
        <v>12470</v>
      </c>
      <c r="I4979" t="s">
        <v>12470</v>
      </c>
      <c r="J4979" t="s">
        <v>10841</v>
      </c>
      <c r="K4979" t="s">
        <v>30</v>
      </c>
      <c r="L4979">
        <v>30000000</v>
      </c>
      <c r="M4979">
        <v>31070211</v>
      </c>
      <c r="N4979" t="s">
        <v>10879</v>
      </c>
      <c r="O4979">
        <v>88</v>
      </c>
    </row>
    <row r="4980" spans="1:15" x14ac:dyDescent="0.25">
      <c r="A4980" t="s">
        <v>14828</v>
      </c>
      <c r="B4980" t="s">
        <v>16</v>
      </c>
      <c r="C4980" t="s">
        <v>63</v>
      </c>
      <c r="D4980">
        <v>2006</v>
      </c>
      <c r="E4980" t="s">
        <v>14829</v>
      </c>
      <c r="F4980">
        <v>6.4</v>
      </c>
      <c r="G4980">
        <v>21000</v>
      </c>
      <c r="H4980" t="s">
        <v>14830</v>
      </c>
      <c r="I4980" t="s">
        <v>14831</v>
      </c>
      <c r="J4980" t="s">
        <v>14832</v>
      </c>
      <c r="K4980" t="s">
        <v>30</v>
      </c>
      <c r="L4980">
        <v>7000000</v>
      </c>
      <c r="M4980">
        <v>3572632</v>
      </c>
      <c r="N4980" t="s">
        <v>13873</v>
      </c>
      <c r="O4980">
        <v>90</v>
      </c>
    </row>
    <row r="4981" spans="1:15" x14ac:dyDescent="0.25">
      <c r="A4981" t="s">
        <v>14833</v>
      </c>
      <c r="B4981" t="s">
        <v>33</v>
      </c>
      <c r="C4981" t="s">
        <v>17</v>
      </c>
      <c r="D4981">
        <v>2006</v>
      </c>
      <c r="E4981" t="s">
        <v>14079</v>
      </c>
      <c r="F4981">
        <v>7.4</v>
      </c>
      <c r="G4981">
        <v>19000</v>
      </c>
      <c r="H4981" t="s">
        <v>14834</v>
      </c>
      <c r="I4981" t="s">
        <v>14834</v>
      </c>
      <c r="J4981" t="s">
        <v>7525</v>
      </c>
      <c r="K4981" t="s">
        <v>30</v>
      </c>
      <c r="L4981">
        <v>8000000</v>
      </c>
      <c r="M4981">
        <v>18948425</v>
      </c>
      <c r="N4981" t="s">
        <v>14835</v>
      </c>
      <c r="O4981">
        <v>112</v>
      </c>
    </row>
    <row r="4982" spans="1:15" x14ac:dyDescent="0.25">
      <c r="A4982" t="s">
        <v>14836</v>
      </c>
      <c r="B4982" t="s">
        <v>2000</v>
      </c>
      <c r="C4982" t="s">
        <v>63</v>
      </c>
      <c r="D4982">
        <v>2006</v>
      </c>
      <c r="E4982" t="s">
        <v>14837</v>
      </c>
      <c r="F4982">
        <v>6.7</v>
      </c>
      <c r="G4982">
        <v>2900</v>
      </c>
      <c r="H4982" t="s">
        <v>4292</v>
      </c>
      <c r="I4982" t="s">
        <v>14838</v>
      </c>
      <c r="J4982" t="s">
        <v>14839</v>
      </c>
      <c r="K4982" t="s">
        <v>453</v>
      </c>
      <c r="M4982">
        <v>1930133</v>
      </c>
      <c r="N4982" t="s">
        <v>61</v>
      </c>
      <c r="O4982">
        <v>93</v>
      </c>
    </row>
    <row r="4983" spans="1:15" x14ac:dyDescent="0.25">
      <c r="A4983" t="s">
        <v>14840</v>
      </c>
      <c r="B4983" t="s">
        <v>33</v>
      </c>
      <c r="C4983" t="s">
        <v>17</v>
      </c>
      <c r="D4983">
        <v>2006</v>
      </c>
      <c r="E4983" t="s">
        <v>14515</v>
      </c>
      <c r="F4983">
        <v>7.3</v>
      </c>
      <c r="G4983">
        <v>18000</v>
      </c>
      <c r="H4983" t="s">
        <v>14841</v>
      </c>
      <c r="I4983" t="s">
        <v>14842</v>
      </c>
      <c r="J4983" t="s">
        <v>14843</v>
      </c>
      <c r="K4983" t="s">
        <v>30</v>
      </c>
      <c r="M4983">
        <v>3438735</v>
      </c>
      <c r="N4983" t="s">
        <v>14844</v>
      </c>
      <c r="O4983">
        <v>114</v>
      </c>
    </row>
    <row r="4984" spans="1:15" x14ac:dyDescent="0.25">
      <c r="A4984" t="s">
        <v>14845</v>
      </c>
      <c r="B4984" t="s">
        <v>33</v>
      </c>
      <c r="C4984" t="s">
        <v>390</v>
      </c>
      <c r="D4984">
        <v>2006</v>
      </c>
      <c r="E4984" t="s">
        <v>14011</v>
      </c>
      <c r="F4984">
        <v>5.6</v>
      </c>
      <c r="G4984">
        <v>29000</v>
      </c>
      <c r="H4984" t="s">
        <v>8647</v>
      </c>
      <c r="I4984" t="s">
        <v>8647</v>
      </c>
      <c r="J4984" t="s">
        <v>14846</v>
      </c>
      <c r="K4984" t="s">
        <v>30</v>
      </c>
      <c r="L4984">
        <v>51000000</v>
      </c>
      <c r="M4984">
        <v>116755080</v>
      </c>
      <c r="N4984" t="s">
        <v>9794</v>
      </c>
      <c r="O4984">
        <v>90</v>
      </c>
    </row>
    <row r="4985" spans="1:15" x14ac:dyDescent="0.25">
      <c r="A4985" t="s">
        <v>14847</v>
      </c>
      <c r="B4985" t="s">
        <v>33</v>
      </c>
      <c r="C4985" t="s">
        <v>390</v>
      </c>
      <c r="D4985">
        <v>2006</v>
      </c>
      <c r="E4985" t="s">
        <v>14654</v>
      </c>
      <c r="F4985">
        <v>6</v>
      </c>
      <c r="G4985">
        <v>34000</v>
      </c>
      <c r="H4985" t="s">
        <v>2909</v>
      </c>
      <c r="I4985" t="s">
        <v>14848</v>
      </c>
      <c r="J4985" t="s">
        <v>14849</v>
      </c>
      <c r="K4985" t="s">
        <v>453</v>
      </c>
      <c r="L4985">
        <v>86000000</v>
      </c>
      <c r="M4985">
        <v>108605609</v>
      </c>
      <c r="N4985" t="s">
        <v>12255</v>
      </c>
      <c r="O4985">
        <v>94</v>
      </c>
    </row>
    <row r="4986" spans="1:15" x14ac:dyDescent="0.25">
      <c r="A4986" t="s">
        <v>14850</v>
      </c>
      <c r="B4986" t="s">
        <v>33</v>
      </c>
      <c r="C4986" t="s">
        <v>34</v>
      </c>
      <c r="D4986">
        <v>2006</v>
      </c>
      <c r="E4986" t="s">
        <v>14628</v>
      </c>
      <c r="F4986">
        <v>4.4000000000000004</v>
      </c>
      <c r="G4986">
        <v>19000</v>
      </c>
      <c r="H4986" t="s">
        <v>6270</v>
      </c>
      <c r="I4986" t="s">
        <v>8214</v>
      </c>
      <c r="J4986" t="s">
        <v>8082</v>
      </c>
      <c r="K4986" t="s">
        <v>30</v>
      </c>
      <c r="L4986">
        <v>35000000</v>
      </c>
      <c r="M4986">
        <v>12506362</v>
      </c>
      <c r="N4986" t="s">
        <v>11859</v>
      </c>
      <c r="O4986">
        <v>83</v>
      </c>
    </row>
    <row r="4987" spans="1:15" x14ac:dyDescent="0.25">
      <c r="A4987" t="s">
        <v>14851</v>
      </c>
      <c r="B4987" t="s">
        <v>33</v>
      </c>
      <c r="C4987" t="s">
        <v>25</v>
      </c>
      <c r="D4987">
        <v>2006</v>
      </c>
      <c r="E4987" t="s">
        <v>14304</v>
      </c>
      <c r="F4987">
        <v>7.3</v>
      </c>
      <c r="G4987">
        <v>62000</v>
      </c>
      <c r="H4987" t="s">
        <v>5723</v>
      </c>
      <c r="I4987" t="s">
        <v>14852</v>
      </c>
      <c r="J4987" t="s">
        <v>10550</v>
      </c>
      <c r="K4987" t="s">
        <v>30</v>
      </c>
      <c r="L4987">
        <v>40000000</v>
      </c>
      <c r="M4987">
        <v>120455994</v>
      </c>
      <c r="N4987" t="s">
        <v>1725</v>
      </c>
      <c r="O4987">
        <v>120</v>
      </c>
    </row>
    <row r="4988" spans="1:15" x14ac:dyDescent="0.25">
      <c r="A4988" t="s">
        <v>14853</v>
      </c>
      <c r="B4988" t="s">
        <v>16</v>
      </c>
      <c r="C4988" t="s">
        <v>34</v>
      </c>
      <c r="D4988">
        <v>2006</v>
      </c>
      <c r="E4988" t="s">
        <v>14654</v>
      </c>
      <c r="F4988">
        <v>7</v>
      </c>
      <c r="G4988">
        <v>43000</v>
      </c>
      <c r="H4988" t="s">
        <v>5991</v>
      </c>
      <c r="I4988" t="s">
        <v>14854</v>
      </c>
      <c r="J4988" t="s">
        <v>10326</v>
      </c>
      <c r="K4988" t="s">
        <v>492</v>
      </c>
      <c r="L4988">
        <v>45000000</v>
      </c>
      <c r="M4988">
        <v>78568977</v>
      </c>
      <c r="N4988" t="s">
        <v>14855</v>
      </c>
      <c r="O4988">
        <v>114</v>
      </c>
    </row>
    <row r="4989" spans="1:15" x14ac:dyDescent="0.25">
      <c r="A4989" t="s">
        <v>14856</v>
      </c>
      <c r="B4989" t="s">
        <v>16</v>
      </c>
      <c r="C4989" t="s">
        <v>17</v>
      </c>
      <c r="D4989">
        <v>2006</v>
      </c>
      <c r="E4989" t="s">
        <v>14857</v>
      </c>
      <c r="F4989">
        <v>7.3</v>
      </c>
      <c r="G4989">
        <v>9800</v>
      </c>
      <c r="H4989" t="s">
        <v>14858</v>
      </c>
      <c r="I4989" t="s">
        <v>14858</v>
      </c>
      <c r="J4989" t="s">
        <v>14859</v>
      </c>
      <c r="K4989" t="s">
        <v>9885</v>
      </c>
      <c r="M4989">
        <v>1297260</v>
      </c>
      <c r="N4989" t="s">
        <v>14860</v>
      </c>
      <c r="O4989">
        <v>105</v>
      </c>
    </row>
    <row r="4990" spans="1:15" x14ac:dyDescent="0.25">
      <c r="A4990" t="s">
        <v>14861</v>
      </c>
      <c r="B4990" t="s">
        <v>2000</v>
      </c>
      <c r="C4990" t="s">
        <v>41</v>
      </c>
      <c r="D4990">
        <v>2006</v>
      </c>
      <c r="E4990" t="s">
        <v>14304</v>
      </c>
      <c r="F4990">
        <v>2.8</v>
      </c>
      <c r="G4990">
        <v>58000</v>
      </c>
      <c r="H4990" t="s">
        <v>14862</v>
      </c>
      <c r="I4990" t="s">
        <v>9242</v>
      </c>
      <c r="J4990" t="s">
        <v>14863</v>
      </c>
      <c r="K4990" t="s">
        <v>30</v>
      </c>
      <c r="L4990">
        <v>20000000</v>
      </c>
      <c r="M4990">
        <v>85749034</v>
      </c>
      <c r="N4990" t="s">
        <v>8628</v>
      </c>
      <c r="O4990">
        <v>83</v>
      </c>
    </row>
    <row r="4991" spans="1:15" x14ac:dyDescent="0.25">
      <c r="A4991" t="s">
        <v>14864</v>
      </c>
      <c r="B4991" t="s">
        <v>2000</v>
      </c>
      <c r="C4991" t="s">
        <v>34</v>
      </c>
      <c r="D4991">
        <v>2006</v>
      </c>
      <c r="E4991" t="s">
        <v>14865</v>
      </c>
      <c r="F4991">
        <v>6.5</v>
      </c>
      <c r="G4991">
        <v>42000</v>
      </c>
      <c r="H4991" t="s">
        <v>187</v>
      </c>
      <c r="I4991" t="s">
        <v>14866</v>
      </c>
      <c r="J4991" t="s">
        <v>12906</v>
      </c>
      <c r="K4991" t="s">
        <v>22</v>
      </c>
      <c r="L4991">
        <v>60000000</v>
      </c>
      <c r="M4991">
        <v>17858059</v>
      </c>
      <c r="N4991" t="s">
        <v>14867</v>
      </c>
      <c r="O4991">
        <v>140</v>
      </c>
    </row>
    <row r="4992" spans="1:15" x14ac:dyDescent="0.25">
      <c r="A4992" t="s">
        <v>14868</v>
      </c>
      <c r="B4992" t="s">
        <v>16</v>
      </c>
      <c r="C4992" t="s">
        <v>63</v>
      </c>
      <c r="D4992">
        <v>2006</v>
      </c>
      <c r="E4992" t="s">
        <v>14023</v>
      </c>
      <c r="F4992">
        <v>7</v>
      </c>
      <c r="G4992">
        <v>33000</v>
      </c>
      <c r="H4992" t="s">
        <v>404</v>
      </c>
      <c r="I4992" t="s">
        <v>404</v>
      </c>
      <c r="J4992" t="s">
        <v>11822</v>
      </c>
      <c r="K4992" t="s">
        <v>5820</v>
      </c>
      <c r="L4992">
        <v>13000000</v>
      </c>
      <c r="M4992">
        <v>2636637</v>
      </c>
      <c r="N4992" t="s">
        <v>14869</v>
      </c>
      <c r="O4992">
        <v>125</v>
      </c>
    </row>
    <row r="4993" spans="1:15" x14ac:dyDescent="0.25">
      <c r="A4993" t="s">
        <v>14870</v>
      </c>
      <c r="B4993" t="s">
        <v>2000</v>
      </c>
      <c r="C4993" t="s">
        <v>41</v>
      </c>
      <c r="D4993">
        <v>2006</v>
      </c>
      <c r="E4993" t="s">
        <v>14710</v>
      </c>
      <c r="F4993">
        <v>5.6</v>
      </c>
      <c r="G4993">
        <v>79000</v>
      </c>
      <c r="H4993" t="s">
        <v>14871</v>
      </c>
      <c r="I4993" t="s">
        <v>14872</v>
      </c>
      <c r="J4993" t="s">
        <v>13025</v>
      </c>
      <c r="K4993" t="s">
        <v>30</v>
      </c>
      <c r="L4993">
        <v>54000000</v>
      </c>
      <c r="M4993">
        <v>130628903</v>
      </c>
      <c r="N4993" t="s">
        <v>61</v>
      </c>
      <c r="O4993">
        <v>110</v>
      </c>
    </row>
    <row r="4994" spans="1:15" x14ac:dyDescent="0.25">
      <c r="A4994" t="s">
        <v>14873</v>
      </c>
      <c r="B4994" t="s">
        <v>337</v>
      </c>
      <c r="C4994" t="s">
        <v>390</v>
      </c>
      <c r="D4994">
        <v>2006</v>
      </c>
      <c r="E4994" t="s">
        <v>14251</v>
      </c>
      <c r="F4994">
        <v>6.5</v>
      </c>
      <c r="G4994">
        <v>16000</v>
      </c>
      <c r="H4994" t="s">
        <v>14874</v>
      </c>
      <c r="I4994" t="s">
        <v>11268</v>
      </c>
      <c r="J4994" t="s">
        <v>13048</v>
      </c>
      <c r="K4994" t="s">
        <v>30</v>
      </c>
      <c r="L4994">
        <v>50000000</v>
      </c>
      <c r="M4994">
        <v>69865924</v>
      </c>
      <c r="N4994" t="s">
        <v>4880</v>
      </c>
      <c r="O4994">
        <v>87</v>
      </c>
    </row>
    <row r="4995" spans="1:15" x14ac:dyDescent="0.25">
      <c r="A4995" t="s">
        <v>14875</v>
      </c>
      <c r="B4995" t="s">
        <v>2000</v>
      </c>
      <c r="C4995" t="s">
        <v>390</v>
      </c>
      <c r="D4995">
        <v>2006</v>
      </c>
      <c r="E4995" t="s">
        <v>14876</v>
      </c>
      <c r="F4995">
        <v>6.4</v>
      </c>
      <c r="G4995">
        <v>37000</v>
      </c>
      <c r="H4995" t="s">
        <v>14877</v>
      </c>
      <c r="I4995" t="s">
        <v>14878</v>
      </c>
      <c r="J4995" t="s">
        <v>3063</v>
      </c>
      <c r="K4995" t="s">
        <v>2110</v>
      </c>
      <c r="M4995">
        <v>68673762</v>
      </c>
      <c r="N4995" t="s">
        <v>13509</v>
      </c>
      <c r="O4995">
        <v>115</v>
      </c>
    </row>
    <row r="4996" spans="1:15" x14ac:dyDescent="0.25">
      <c r="A4996" t="s">
        <v>14879</v>
      </c>
      <c r="B4996" t="s">
        <v>33</v>
      </c>
      <c r="C4996" t="s">
        <v>25</v>
      </c>
      <c r="D4996">
        <v>2006</v>
      </c>
      <c r="E4996" t="s">
        <v>14511</v>
      </c>
      <c r="F4996">
        <v>6.1</v>
      </c>
      <c r="G4996">
        <v>7600</v>
      </c>
      <c r="H4996" t="s">
        <v>14880</v>
      </c>
      <c r="I4996" t="s">
        <v>2720</v>
      </c>
      <c r="J4996" t="s">
        <v>14881</v>
      </c>
      <c r="K4996" t="s">
        <v>30</v>
      </c>
      <c r="L4996">
        <v>15000000</v>
      </c>
      <c r="M4996">
        <v>21893591</v>
      </c>
      <c r="N4996" t="s">
        <v>9112</v>
      </c>
      <c r="O4996">
        <v>95</v>
      </c>
    </row>
    <row r="4997" spans="1:15" x14ac:dyDescent="0.25">
      <c r="A4997" t="s">
        <v>14882</v>
      </c>
      <c r="B4997" t="s">
        <v>16</v>
      </c>
      <c r="C4997" t="s">
        <v>17</v>
      </c>
      <c r="D4997">
        <v>2006</v>
      </c>
      <c r="E4997" t="s">
        <v>14883</v>
      </c>
      <c r="F4997">
        <v>7.7</v>
      </c>
      <c r="G4997">
        <v>33000</v>
      </c>
      <c r="H4997" t="s">
        <v>12862</v>
      </c>
      <c r="I4997" t="s">
        <v>12862</v>
      </c>
      <c r="J4997" t="s">
        <v>14884</v>
      </c>
      <c r="K4997" t="s">
        <v>3813</v>
      </c>
      <c r="M4997">
        <v>11632723</v>
      </c>
      <c r="N4997" t="s">
        <v>10418</v>
      </c>
      <c r="O4997">
        <v>120</v>
      </c>
    </row>
    <row r="4998" spans="1:15" x14ac:dyDescent="0.25">
      <c r="A4998" t="s">
        <v>14885</v>
      </c>
      <c r="B4998" t="s">
        <v>33</v>
      </c>
      <c r="C4998" t="s">
        <v>63</v>
      </c>
      <c r="D4998">
        <v>2006</v>
      </c>
      <c r="E4998" t="s">
        <v>14016</v>
      </c>
      <c r="F4998">
        <v>7.2</v>
      </c>
      <c r="G4998">
        <v>44000</v>
      </c>
      <c r="H4998" t="s">
        <v>14886</v>
      </c>
      <c r="I4998" t="s">
        <v>14887</v>
      </c>
      <c r="J4998" t="s">
        <v>14351</v>
      </c>
      <c r="K4998" t="s">
        <v>30</v>
      </c>
      <c r="M4998">
        <v>42938449</v>
      </c>
      <c r="N4998" t="s">
        <v>1725</v>
      </c>
      <c r="O4998">
        <v>118</v>
      </c>
    </row>
    <row r="4999" spans="1:15" x14ac:dyDescent="0.25">
      <c r="A4999" t="s">
        <v>14888</v>
      </c>
      <c r="B4999" t="s">
        <v>16</v>
      </c>
      <c r="C4999" t="s">
        <v>52</v>
      </c>
      <c r="D4999">
        <v>2006</v>
      </c>
      <c r="E4999" t="s">
        <v>14677</v>
      </c>
      <c r="F4999">
        <v>4.5999999999999996</v>
      </c>
      <c r="G4999">
        <v>25000</v>
      </c>
      <c r="H4999" t="s">
        <v>11309</v>
      </c>
      <c r="I4999" t="s">
        <v>11309</v>
      </c>
      <c r="J4999" t="s">
        <v>9227</v>
      </c>
      <c r="K4999" t="s">
        <v>195</v>
      </c>
      <c r="L4999">
        <v>9000000</v>
      </c>
      <c r="M4999">
        <v>21510851</v>
      </c>
      <c r="N4999" t="s">
        <v>8990</v>
      </c>
      <c r="O4999">
        <v>95</v>
      </c>
    </row>
    <row r="5000" spans="1:15" x14ac:dyDescent="0.25">
      <c r="A5000" t="s">
        <v>14889</v>
      </c>
      <c r="B5000" t="s">
        <v>16</v>
      </c>
      <c r="C5000" t="s">
        <v>41</v>
      </c>
      <c r="D5000">
        <v>2006</v>
      </c>
      <c r="E5000" t="s">
        <v>14890</v>
      </c>
      <c r="F5000">
        <v>7.3</v>
      </c>
      <c r="G5000">
        <v>54000</v>
      </c>
      <c r="H5000" t="s">
        <v>14891</v>
      </c>
      <c r="I5000" t="s">
        <v>14891</v>
      </c>
      <c r="J5000" t="s">
        <v>14892</v>
      </c>
      <c r="K5000" t="s">
        <v>30</v>
      </c>
      <c r="L5000">
        <v>1000000</v>
      </c>
      <c r="M5000">
        <v>454026</v>
      </c>
      <c r="N5000" t="s">
        <v>14893</v>
      </c>
      <c r="O5000">
        <v>88</v>
      </c>
    </row>
    <row r="5001" spans="1:15" x14ac:dyDescent="0.25">
      <c r="A5001" t="s">
        <v>14894</v>
      </c>
      <c r="B5001" t="s">
        <v>16</v>
      </c>
      <c r="C5001" t="s">
        <v>34</v>
      </c>
      <c r="D5001">
        <v>2006</v>
      </c>
      <c r="E5001" t="s">
        <v>14539</v>
      </c>
      <c r="F5001">
        <v>5.0999999999999996</v>
      </c>
      <c r="G5001">
        <v>26000</v>
      </c>
      <c r="H5001" t="s">
        <v>14895</v>
      </c>
      <c r="I5001" t="s">
        <v>14896</v>
      </c>
      <c r="J5001" t="s">
        <v>14897</v>
      </c>
      <c r="K5001" t="s">
        <v>30</v>
      </c>
      <c r="L5001">
        <v>8000000</v>
      </c>
      <c r="M5001">
        <v>18707966</v>
      </c>
      <c r="N5001" t="s">
        <v>14898</v>
      </c>
      <c r="O5001">
        <v>84</v>
      </c>
    </row>
    <row r="5002" spans="1:15" x14ac:dyDescent="0.25">
      <c r="A5002" t="s">
        <v>14899</v>
      </c>
      <c r="B5002" t="s">
        <v>2000</v>
      </c>
      <c r="C5002" t="s">
        <v>41</v>
      </c>
      <c r="D5002">
        <v>2006</v>
      </c>
      <c r="E5002" t="s">
        <v>14016</v>
      </c>
      <c r="F5002">
        <v>6.5</v>
      </c>
      <c r="G5002">
        <v>30000</v>
      </c>
      <c r="H5002" t="s">
        <v>4255</v>
      </c>
      <c r="I5002" t="s">
        <v>1913</v>
      </c>
      <c r="J5002" t="s">
        <v>13704</v>
      </c>
      <c r="K5002" t="s">
        <v>30</v>
      </c>
      <c r="L5002">
        <v>45000000</v>
      </c>
      <c r="M5002">
        <v>43451846</v>
      </c>
      <c r="N5002" t="s">
        <v>14900</v>
      </c>
      <c r="O5002">
        <v>112</v>
      </c>
    </row>
    <row r="5003" spans="1:15" x14ac:dyDescent="0.25">
      <c r="A5003" t="s">
        <v>14901</v>
      </c>
      <c r="B5003" t="s">
        <v>16</v>
      </c>
      <c r="C5003" t="s">
        <v>41</v>
      </c>
      <c r="D5003">
        <v>2006</v>
      </c>
      <c r="E5003" t="s">
        <v>14590</v>
      </c>
      <c r="F5003">
        <v>5.8</v>
      </c>
      <c r="G5003">
        <v>29000</v>
      </c>
      <c r="H5003" t="s">
        <v>12339</v>
      </c>
      <c r="I5003" t="s">
        <v>12339</v>
      </c>
      <c r="J5003" t="s">
        <v>9781</v>
      </c>
      <c r="K5003" t="s">
        <v>30</v>
      </c>
      <c r="L5003">
        <v>6500000</v>
      </c>
      <c r="M5003">
        <v>18245244</v>
      </c>
      <c r="N5003" t="s">
        <v>13083</v>
      </c>
      <c r="O5003">
        <v>88</v>
      </c>
    </row>
    <row r="5004" spans="1:15" x14ac:dyDescent="0.25">
      <c r="A5004" t="s">
        <v>14902</v>
      </c>
      <c r="B5004" t="s">
        <v>2000</v>
      </c>
      <c r="C5004" t="s">
        <v>17</v>
      </c>
      <c r="D5004">
        <v>2006</v>
      </c>
      <c r="E5004" t="s">
        <v>14865</v>
      </c>
      <c r="F5004">
        <v>6.2</v>
      </c>
      <c r="G5004">
        <v>24000</v>
      </c>
      <c r="H5004" t="s">
        <v>7541</v>
      </c>
      <c r="I5004" t="s">
        <v>7541</v>
      </c>
      <c r="J5004" t="s">
        <v>988</v>
      </c>
      <c r="K5004" t="s">
        <v>5820</v>
      </c>
      <c r="L5004">
        <v>55000000</v>
      </c>
      <c r="M5004">
        <v>9451623</v>
      </c>
      <c r="N5004" t="s">
        <v>31</v>
      </c>
      <c r="O5004">
        <v>128</v>
      </c>
    </row>
    <row r="5005" spans="1:15" x14ac:dyDescent="0.25">
      <c r="A5005" t="s">
        <v>14903</v>
      </c>
      <c r="B5005" t="s">
        <v>16</v>
      </c>
      <c r="C5005" t="s">
        <v>63</v>
      </c>
      <c r="D5005">
        <v>2006</v>
      </c>
      <c r="E5005" t="s">
        <v>14402</v>
      </c>
      <c r="F5005">
        <v>6.5</v>
      </c>
      <c r="G5005">
        <v>33000</v>
      </c>
      <c r="H5005" t="s">
        <v>14904</v>
      </c>
      <c r="I5005" t="s">
        <v>14905</v>
      </c>
      <c r="J5005" t="s">
        <v>11168</v>
      </c>
      <c r="K5005" t="s">
        <v>30</v>
      </c>
      <c r="L5005">
        <v>28000000</v>
      </c>
      <c r="M5005">
        <v>16800438</v>
      </c>
      <c r="N5005" t="s">
        <v>12699</v>
      </c>
      <c r="O5005">
        <v>126</v>
      </c>
    </row>
    <row r="5006" spans="1:15" x14ac:dyDescent="0.25">
      <c r="A5006" t="s">
        <v>14906</v>
      </c>
      <c r="B5006" t="s">
        <v>448</v>
      </c>
      <c r="C5006" t="s">
        <v>34</v>
      </c>
      <c r="D5006">
        <v>2006</v>
      </c>
      <c r="E5006" t="s">
        <v>14907</v>
      </c>
      <c r="F5006">
        <v>7.1</v>
      </c>
      <c r="G5006">
        <v>19000</v>
      </c>
      <c r="H5006" t="s">
        <v>14908</v>
      </c>
      <c r="I5006" t="s">
        <v>14909</v>
      </c>
      <c r="J5006" t="s">
        <v>14910</v>
      </c>
      <c r="K5006" t="s">
        <v>453</v>
      </c>
      <c r="M5006">
        <v>23055884</v>
      </c>
      <c r="N5006" t="s">
        <v>552</v>
      </c>
      <c r="O5006">
        <v>99</v>
      </c>
    </row>
    <row r="5007" spans="1:15" x14ac:dyDescent="0.25">
      <c r="A5007" t="s">
        <v>14911</v>
      </c>
      <c r="B5007" t="s">
        <v>2000</v>
      </c>
      <c r="C5007" t="s">
        <v>41</v>
      </c>
      <c r="D5007">
        <v>2006</v>
      </c>
      <c r="E5007" t="s">
        <v>14574</v>
      </c>
      <c r="F5007">
        <v>6.2</v>
      </c>
      <c r="G5007">
        <v>11000</v>
      </c>
      <c r="H5007" t="s">
        <v>14912</v>
      </c>
      <c r="I5007" t="s">
        <v>14913</v>
      </c>
      <c r="J5007" t="s">
        <v>14914</v>
      </c>
      <c r="K5007" t="s">
        <v>30</v>
      </c>
      <c r="L5007">
        <v>20000000</v>
      </c>
      <c r="M5007">
        <v>21170563</v>
      </c>
      <c r="N5007" t="s">
        <v>14915</v>
      </c>
      <c r="O5007">
        <v>105</v>
      </c>
    </row>
    <row r="5008" spans="1:15" x14ac:dyDescent="0.25">
      <c r="A5008" t="s">
        <v>14916</v>
      </c>
      <c r="B5008" t="s">
        <v>33</v>
      </c>
      <c r="C5008" t="s">
        <v>34</v>
      </c>
      <c r="D5008">
        <v>2006</v>
      </c>
      <c r="E5008" t="s">
        <v>14816</v>
      </c>
      <c r="F5008">
        <v>5.0999999999999996</v>
      </c>
      <c r="G5008">
        <v>24000</v>
      </c>
      <c r="H5008" t="s">
        <v>14398</v>
      </c>
      <c r="I5008" t="s">
        <v>14917</v>
      </c>
      <c r="J5008" t="s">
        <v>14918</v>
      </c>
      <c r="K5008" t="s">
        <v>22</v>
      </c>
      <c r="M5008">
        <v>23937870</v>
      </c>
      <c r="N5008" t="s">
        <v>9660</v>
      </c>
      <c r="O5008">
        <v>93</v>
      </c>
    </row>
    <row r="5009" spans="1:15" x14ac:dyDescent="0.25">
      <c r="A5009" t="s">
        <v>7671</v>
      </c>
      <c r="B5009" t="s">
        <v>2000</v>
      </c>
      <c r="C5009" t="s">
        <v>34</v>
      </c>
      <c r="D5009">
        <v>2006</v>
      </c>
      <c r="E5009" t="s">
        <v>14865</v>
      </c>
      <c r="F5009">
        <v>7.6</v>
      </c>
      <c r="G5009">
        <v>74000</v>
      </c>
      <c r="H5009" t="s">
        <v>9911</v>
      </c>
      <c r="I5009" t="s">
        <v>14919</v>
      </c>
      <c r="J5009" t="s">
        <v>7346</v>
      </c>
      <c r="K5009" t="s">
        <v>5994</v>
      </c>
      <c r="M5009">
        <v>68072848</v>
      </c>
      <c r="N5009" t="s">
        <v>555</v>
      </c>
      <c r="O5009">
        <v>104</v>
      </c>
    </row>
    <row r="5010" spans="1:15" x14ac:dyDescent="0.25">
      <c r="A5010" t="s">
        <v>14920</v>
      </c>
      <c r="B5010" t="s">
        <v>16</v>
      </c>
      <c r="C5010" t="s">
        <v>41</v>
      </c>
      <c r="D5010">
        <v>2006</v>
      </c>
      <c r="E5010" t="s">
        <v>14816</v>
      </c>
      <c r="F5010">
        <v>6.7</v>
      </c>
      <c r="G5010">
        <v>22000</v>
      </c>
      <c r="H5010" t="s">
        <v>14921</v>
      </c>
      <c r="I5010" t="s">
        <v>14921</v>
      </c>
      <c r="J5010" t="s">
        <v>14922</v>
      </c>
      <c r="K5010" t="s">
        <v>30</v>
      </c>
      <c r="M5010">
        <v>69136</v>
      </c>
      <c r="N5010" t="s">
        <v>14923</v>
      </c>
      <c r="O5010">
        <v>92</v>
      </c>
    </row>
    <row r="5011" spans="1:15" x14ac:dyDescent="0.25">
      <c r="A5011" t="s">
        <v>14924</v>
      </c>
      <c r="B5011" t="s">
        <v>16</v>
      </c>
      <c r="C5011" t="s">
        <v>63</v>
      </c>
      <c r="D5011">
        <v>2006</v>
      </c>
      <c r="E5011" t="s">
        <v>14925</v>
      </c>
      <c r="F5011">
        <v>7</v>
      </c>
      <c r="G5011">
        <v>41000</v>
      </c>
      <c r="H5011" t="s">
        <v>2579</v>
      </c>
      <c r="I5011" t="s">
        <v>2579</v>
      </c>
      <c r="J5011" t="s">
        <v>3058</v>
      </c>
      <c r="K5011" t="s">
        <v>30</v>
      </c>
      <c r="L5011">
        <v>14000000</v>
      </c>
      <c r="M5011">
        <v>20718608</v>
      </c>
      <c r="N5011" t="s">
        <v>13873</v>
      </c>
      <c r="O5011">
        <v>117</v>
      </c>
    </row>
    <row r="5012" spans="1:15" x14ac:dyDescent="0.25">
      <c r="A5012" t="s">
        <v>14926</v>
      </c>
      <c r="B5012" t="s">
        <v>16</v>
      </c>
      <c r="C5012" t="s">
        <v>17</v>
      </c>
      <c r="D5012">
        <v>2006</v>
      </c>
      <c r="E5012" t="s">
        <v>14865</v>
      </c>
      <c r="F5012">
        <v>7.2</v>
      </c>
      <c r="G5012">
        <v>85000</v>
      </c>
      <c r="H5012" t="s">
        <v>14927</v>
      </c>
      <c r="I5012" t="s">
        <v>14927</v>
      </c>
      <c r="J5012" t="s">
        <v>12169</v>
      </c>
      <c r="K5012" t="s">
        <v>30</v>
      </c>
      <c r="L5012">
        <v>700000</v>
      </c>
      <c r="M5012">
        <v>4660481</v>
      </c>
      <c r="N5012" t="s">
        <v>14928</v>
      </c>
      <c r="O5012">
        <v>106</v>
      </c>
    </row>
    <row r="5013" spans="1:15" x14ac:dyDescent="0.25">
      <c r="A5013" t="s">
        <v>14929</v>
      </c>
      <c r="B5013" t="s">
        <v>337</v>
      </c>
      <c r="C5013" t="s">
        <v>390</v>
      </c>
      <c r="D5013">
        <v>2006</v>
      </c>
      <c r="E5013" t="s">
        <v>14182</v>
      </c>
      <c r="F5013">
        <v>5.2</v>
      </c>
      <c r="G5013">
        <v>25000</v>
      </c>
      <c r="H5013" t="s">
        <v>14930</v>
      </c>
      <c r="I5013" t="s">
        <v>10114</v>
      </c>
      <c r="J5013" t="s">
        <v>5471</v>
      </c>
      <c r="K5013" t="s">
        <v>195</v>
      </c>
      <c r="L5013">
        <v>80000000</v>
      </c>
      <c r="M5013">
        <v>102338515</v>
      </c>
      <c r="N5013" t="s">
        <v>14931</v>
      </c>
      <c r="O5013">
        <v>82</v>
      </c>
    </row>
    <row r="5014" spans="1:15" x14ac:dyDescent="0.25">
      <c r="A5014" t="s">
        <v>14932</v>
      </c>
      <c r="B5014" t="s">
        <v>16</v>
      </c>
      <c r="C5014" t="s">
        <v>63</v>
      </c>
      <c r="D5014">
        <v>2006</v>
      </c>
      <c r="E5014" t="s">
        <v>14816</v>
      </c>
      <c r="F5014">
        <v>7.1</v>
      </c>
      <c r="G5014">
        <v>17000</v>
      </c>
      <c r="H5014" t="s">
        <v>9136</v>
      </c>
      <c r="I5014" t="s">
        <v>9136</v>
      </c>
      <c r="J5014" t="s">
        <v>14933</v>
      </c>
      <c r="K5014" t="s">
        <v>30</v>
      </c>
      <c r="L5014">
        <v>13000000</v>
      </c>
      <c r="M5014">
        <v>2689799</v>
      </c>
      <c r="N5014" t="s">
        <v>13614</v>
      </c>
      <c r="O5014">
        <v>110</v>
      </c>
    </row>
    <row r="5015" spans="1:15" x14ac:dyDescent="0.25">
      <c r="A5015" t="s">
        <v>9215</v>
      </c>
      <c r="B5015" t="s">
        <v>448</v>
      </c>
      <c r="C5015" t="s">
        <v>41</v>
      </c>
      <c r="D5015">
        <v>2006</v>
      </c>
      <c r="E5015" t="s">
        <v>14934</v>
      </c>
      <c r="F5015">
        <v>5.8</v>
      </c>
      <c r="G5015">
        <v>40000</v>
      </c>
      <c r="H5015" t="s">
        <v>14935</v>
      </c>
      <c r="I5015" t="s">
        <v>14935</v>
      </c>
      <c r="J5015" t="s">
        <v>14936</v>
      </c>
      <c r="K5015" t="s">
        <v>1878</v>
      </c>
      <c r="M5015">
        <v>4947717</v>
      </c>
      <c r="N5015" t="s">
        <v>14937</v>
      </c>
      <c r="O5015">
        <v>87</v>
      </c>
    </row>
    <row r="5016" spans="1:15" x14ac:dyDescent="0.25">
      <c r="A5016" t="s">
        <v>14938</v>
      </c>
      <c r="B5016" t="s">
        <v>2000</v>
      </c>
      <c r="C5016" t="s">
        <v>17</v>
      </c>
      <c r="D5016">
        <v>2006</v>
      </c>
      <c r="E5016" t="s">
        <v>14598</v>
      </c>
      <c r="F5016">
        <v>6.6</v>
      </c>
      <c r="G5016">
        <v>25000</v>
      </c>
      <c r="H5016" t="s">
        <v>14939</v>
      </c>
      <c r="I5016" t="s">
        <v>14940</v>
      </c>
      <c r="J5016" t="s">
        <v>8153</v>
      </c>
      <c r="K5016" t="s">
        <v>30</v>
      </c>
      <c r="L5016">
        <v>30000000</v>
      </c>
      <c r="M5016">
        <v>66500090</v>
      </c>
      <c r="N5016" t="s">
        <v>2027</v>
      </c>
      <c r="O5016">
        <v>118</v>
      </c>
    </row>
    <row r="5017" spans="1:15" x14ac:dyDescent="0.25">
      <c r="A5017" t="s">
        <v>14941</v>
      </c>
      <c r="B5017" t="s">
        <v>2000</v>
      </c>
      <c r="C5017" t="s">
        <v>63</v>
      </c>
      <c r="D5017">
        <v>2006</v>
      </c>
      <c r="E5017" t="s">
        <v>14593</v>
      </c>
      <c r="F5017">
        <v>6.9</v>
      </c>
      <c r="G5017">
        <v>58000</v>
      </c>
      <c r="H5017" t="s">
        <v>4103</v>
      </c>
      <c r="I5017" t="s">
        <v>7446</v>
      </c>
      <c r="J5017" t="s">
        <v>12473</v>
      </c>
      <c r="K5017" t="s">
        <v>30</v>
      </c>
      <c r="L5017">
        <v>30000000</v>
      </c>
      <c r="M5017">
        <v>41480851</v>
      </c>
      <c r="N5017" t="s">
        <v>4014</v>
      </c>
      <c r="O5017">
        <v>125</v>
      </c>
    </row>
    <row r="5018" spans="1:15" x14ac:dyDescent="0.25">
      <c r="A5018" t="s">
        <v>14942</v>
      </c>
      <c r="B5018" t="s">
        <v>33</v>
      </c>
      <c r="C5018" t="s">
        <v>390</v>
      </c>
      <c r="D5018">
        <v>2006</v>
      </c>
      <c r="E5018" t="s">
        <v>14666</v>
      </c>
      <c r="F5018">
        <v>5.8</v>
      </c>
      <c r="G5018">
        <v>38000</v>
      </c>
      <c r="H5018" t="s">
        <v>12111</v>
      </c>
      <c r="I5018" t="s">
        <v>12111</v>
      </c>
      <c r="J5018" t="s">
        <v>13301</v>
      </c>
      <c r="K5018" t="s">
        <v>30</v>
      </c>
      <c r="L5018">
        <v>50000000</v>
      </c>
      <c r="M5018">
        <v>55181129</v>
      </c>
      <c r="N5018" t="s">
        <v>23</v>
      </c>
      <c r="O5018">
        <v>88</v>
      </c>
    </row>
    <row r="5019" spans="1:15" x14ac:dyDescent="0.25">
      <c r="A5019" t="s">
        <v>14943</v>
      </c>
      <c r="B5019" t="s">
        <v>16</v>
      </c>
      <c r="C5019" t="s">
        <v>63</v>
      </c>
      <c r="D5019">
        <v>2006</v>
      </c>
      <c r="E5019" t="s">
        <v>14944</v>
      </c>
      <c r="F5019">
        <v>6.4</v>
      </c>
      <c r="G5019">
        <v>15000</v>
      </c>
      <c r="H5019" t="s">
        <v>12414</v>
      </c>
      <c r="I5019" t="s">
        <v>12415</v>
      </c>
      <c r="J5019" t="s">
        <v>5214</v>
      </c>
      <c r="K5019" t="s">
        <v>30</v>
      </c>
      <c r="L5019">
        <v>16800000</v>
      </c>
      <c r="M5019">
        <v>2312717</v>
      </c>
      <c r="N5019" t="s">
        <v>6440</v>
      </c>
      <c r="O5019">
        <v>122</v>
      </c>
    </row>
    <row r="5020" spans="1:15" x14ac:dyDescent="0.25">
      <c r="A5020" t="s">
        <v>14945</v>
      </c>
      <c r="B5020" t="s">
        <v>448</v>
      </c>
      <c r="C5020" t="s">
        <v>41</v>
      </c>
      <c r="D5020">
        <v>2006</v>
      </c>
      <c r="E5020" t="s">
        <v>14946</v>
      </c>
      <c r="F5020">
        <v>8.1</v>
      </c>
      <c r="G5020">
        <v>115000</v>
      </c>
      <c r="H5020" t="s">
        <v>14947</v>
      </c>
      <c r="I5020" t="s">
        <v>14948</v>
      </c>
      <c r="J5020" t="s">
        <v>12135</v>
      </c>
      <c r="K5020" t="s">
        <v>10297</v>
      </c>
      <c r="M5020">
        <v>10800778</v>
      </c>
      <c r="N5020" t="s">
        <v>14949</v>
      </c>
      <c r="O5020">
        <v>167</v>
      </c>
    </row>
    <row r="5021" spans="1:15" x14ac:dyDescent="0.25">
      <c r="A5021" t="s">
        <v>14950</v>
      </c>
      <c r="B5021" t="s">
        <v>2000</v>
      </c>
      <c r="C5021" t="s">
        <v>17</v>
      </c>
      <c r="D5021">
        <v>2006</v>
      </c>
      <c r="E5021" t="s">
        <v>14587</v>
      </c>
      <c r="F5021">
        <v>7.3</v>
      </c>
      <c r="G5021">
        <v>27000</v>
      </c>
      <c r="H5021" t="s">
        <v>8632</v>
      </c>
      <c r="I5021" t="s">
        <v>14951</v>
      </c>
      <c r="J5021" t="s">
        <v>13468</v>
      </c>
      <c r="K5021" t="s">
        <v>30</v>
      </c>
      <c r="L5021">
        <v>10000000</v>
      </c>
      <c r="M5021">
        <v>4326927</v>
      </c>
      <c r="N5021" t="s">
        <v>14952</v>
      </c>
      <c r="O5021">
        <v>120</v>
      </c>
    </row>
    <row r="5022" spans="1:15" x14ac:dyDescent="0.25">
      <c r="A5022" t="s">
        <v>14953</v>
      </c>
      <c r="B5022" t="s">
        <v>337</v>
      </c>
      <c r="C5022" t="s">
        <v>25</v>
      </c>
      <c r="D5022">
        <v>2006</v>
      </c>
      <c r="E5022" t="s">
        <v>14634</v>
      </c>
      <c r="F5022">
        <v>4.8</v>
      </c>
      <c r="G5022">
        <v>34000</v>
      </c>
      <c r="H5022" t="s">
        <v>12771</v>
      </c>
      <c r="I5022" t="s">
        <v>10114</v>
      </c>
      <c r="J5022" t="s">
        <v>8082</v>
      </c>
      <c r="K5022" t="s">
        <v>30</v>
      </c>
      <c r="L5022">
        <v>12000000</v>
      </c>
      <c r="M5022">
        <v>110768122</v>
      </c>
      <c r="N5022" t="s">
        <v>1725</v>
      </c>
      <c r="O5022">
        <v>92</v>
      </c>
    </row>
    <row r="5023" spans="1:15" x14ac:dyDescent="0.25">
      <c r="A5023" t="s">
        <v>14954</v>
      </c>
      <c r="B5023" t="s">
        <v>33</v>
      </c>
      <c r="C5023" t="s">
        <v>63</v>
      </c>
      <c r="D5023">
        <v>2006</v>
      </c>
      <c r="E5023" t="s">
        <v>14515</v>
      </c>
      <c r="F5023">
        <v>7</v>
      </c>
      <c r="G5023">
        <v>28000</v>
      </c>
      <c r="H5023" t="s">
        <v>8599</v>
      </c>
      <c r="I5023" t="s">
        <v>14955</v>
      </c>
      <c r="J5023" t="s">
        <v>8031</v>
      </c>
      <c r="K5023" t="s">
        <v>22</v>
      </c>
      <c r="L5023">
        <v>30000000</v>
      </c>
      <c r="M5023">
        <v>35078241</v>
      </c>
      <c r="N5023" t="s">
        <v>9668</v>
      </c>
      <c r="O5023">
        <v>88</v>
      </c>
    </row>
    <row r="5024" spans="1:15" x14ac:dyDescent="0.25">
      <c r="A5024" t="s">
        <v>14956</v>
      </c>
      <c r="B5024" t="s">
        <v>2000</v>
      </c>
      <c r="C5024" t="s">
        <v>41</v>
      </c>
      <c r="D5024">
        <v>2006</v>
      </c>
      <c r="E5024" t="s">
        <v>14170</v>
      </c>
      <c r="F5024">
        <v>4.8</v>
      </c>
      <c r="G5024">
        <v>41000</v>
      </c>
      <c r="H5024" t="s">
        <v>7711</v>
      </c>
      <c r="I5024" t="s">
        <v>9349</v>
      </c>
      <c r="J5024" t="s">
        <v>9368</v>
      </c>
      <c r="K5024" t="s">
        <v>30</v>
      </c>
      <c r="L5024">
        <v>40000000</v>
      </c>
      <c r="M5024">
        <v>141522961</v>
      </c>
      <c r="N5024" t="s">
        <v>180</v>
      </c>
      <c r="O5024">
        <v>99</v>
      </c>
    </row>
    <row r="5025" spans="1:15" x14ac:dyDescent="0.25">
      <c r="A5025" t="s">
        <v>4947</v>
      </c>
      <c r="B5025" t="s">
        <v>2000</v>
      </c>
      <c r="C5025" t="s">
        <v>52</v>
      </c>
      <c r="D5025">
        <v>2006</v>
      </c>
      <c r="E5025" t="s">
        <v>14628</v>
      </c>
      <c r="F5025">
        <v>4.8</v>
      </c>
      <c r="G5025">
        <v>28000</v>
      </c>
      <c r="H5025" t="s">
        <v>14957</v>
      </c>
      <c r="I5025" t="s">
        <v>9806</v>
      </c>
      <c r="J5025" t="s">
        <v>14958</v>
      </c>
      <c r="K5025" t="s">
        <v>30</v>
      </c>
      <c r="L5025">
        <v>20500000</v>
      </c>
      <c r="M5025">
        <v>29907685</v>
      </c>
      <c r="N5025" t="s">
        <v>8990</v>
      </c>
      <c r="O5025">
        <v>90</v>
      </c>
    </row>
    <row r="5026" spans="1:15" x14ac:dyDescent="0.25">
      <c r="A5026" t="s">
        <v>14959</v>
      </c>
      <c r="B5026" t="s">
        <v>16</v>
      </c>
      <c r="C5026" t="s">
        <v>41</v>
      </c>
      <c r="D5026">
        <v>2006</v>
      </c>
      <c r="E5026" t="s">
        <v>14593</v>
      </c>
      <c r="F5026">
        <v>6.4</v>
      </c>
      <c r="G5026">
        <v>41000</v>
      </c>
      <c r="H5026" t="s">
        <v>10728</v>
      </c>
      <c r="I5026" t="s">
        <v>13514</v>
      </c>
      <c r="J5026" t="s">
        <v>13647</v>
      </c>
      <c r="K5026" t="s">
        <v>30</v>
      </c>
      <c r="L5026">
        <v>20000000</v>
      </c>
      <c r="M5026">
        <v>15852401</v>
      </c>
      <c r="N5026" t="s">
        <v>9991</v>
      </c>
      <c r="O5026">
        <v>104</v>
      </c>
    </row>
    <row r="5027" spans="1:15" x14ac:dyDescent="0.25">
      <c r="A5027" t="s">
        <v>14960</v>
      </c>
      <c r="B5027" t="s">
        <v>16</v>
      </c>
      <c r="C5027" t="s">
        <v>41</v>
      </c>
      <c r="D5027">
        <v>2006</v>
      </c>
      <c r="E5027" t="s">
        <v>14961</v>
      </c>
      <c r="F5027">
        <v>6.3</v>
      </c>
      <c r="G5027">
        <v>12000</v>
      </c>
      <c r="H5027" t="s">
        <v>14962</v>
      </c>
      <c r="I5027" t="s">
        <v>14963</v>
      </c>
      <c r="J5027" t="s">
        <v>14585</v>
      </c>
      <c r="K5027" t="s">
        <v>30</v>
      </c>
      <c r="M5027">
        <v>245292</v>
      </c>
      <c r="N5027" t="s">
        <v>10713</v>
      </c>
      <c r="O5027">
        <v>85</v>
      </c>
    </row>
    <row r="5028" spans="1:15" x14ac:dyDescent="0.25">
      <c r="A5028" t="s">
        <v>14964</v>
      </c>
      <c r="B5028" t="s">
        <v>33</v>
      </c>
      <c r="C5028" t="s">
        <v>25</v>
      </c>
      <c r="D5028">
        <v>2006</v>
      </c>
      <c r="E5028" t="s">
        <v>14965</v>
      </c>
      <c r="F5028">
        <v>6.3</v>
      </c>
      <c r="G5028">
        <v>22000</v>
      </c>
      <c r="H5028" t="s">
        <v>14966</v>
      </c>
      <c r="I5028" t="s">
        <v>14967</v>
      </c>
      <c r="J5028" t="s">
        <v>7043</v>
      </c>
      <c r="K5028" t="s">
        <v>30</v>
      </c>
      <c r="L5028">
        <v>13000000</v>
      </c>
      <c r="M5028">
        <v>11130889</v>
      </c>
      <c r="N5028" t="s">
        <v>23</v>
      </c>
      <c r="O5028">
        <v>104</v>
      </c>
    </row>
    <row r="5029" spans="1:15" x14ac:dyDescent="0.25">
      <c r="A5029" t="s">
        <v>14968</v>
      </c>
      <c r="B5029" t="s">
        <v>2000</v>
      </c>
      <c r="C5029" t="s">
        <v>41</v>
      </c>
      <c r="D5029">
        <v>2006</v>
      </c>
      <c r="E5029" t="s">
        <v>14515</v>
      </c>
      <c r="F5029">
        <v>6.7</v>
      </c>
      <c r="G5029">
        <v>22000</v>
      </c>
      <c r="H5029" t="s">
        <v>14969</v>
      </c>
      <c r="I5029" t="s">
        <v>14970</v>
      </c>
      <c r="J5029" t="s">
        <v>14550</v>
      </c>
      <c r="K5029" t="s">
        <v>22</v>
      </c>
      <c r="M5029">
        <v>1736394</v>
      </c>
      <c r="N5029" t="s">
        <v>6567</v>
      </c>
      <c r="O5029">
        <v>92</v>
      </c>
    </row>
    <row r="5030" spans="1:15" x14ac:dyDescent="0.25">
      <c r="A5030" t="s">
        <v>14971</v>
      </c>
      <c r="B5030" t="s">
        <v>16</v>
      </c>
      <c r="C5030" t="s">
        <v>41</v>
      </c>
      <c r="D5030">
        <v>2006</v>
      </c>
      <c r="E5030" t="s">
        <v>14972</v>
      </c>
      <c r="F5030">
        <v>5.8</v>
      </c>
      <c r="G5030">
        <v>8100</v>
      </c>
      <c r="H5030" t="s">
        <v>14973</v>
      </c>
      <c r="I5030" t="s">
        <v>14973</v>
      </c>
      <c r="J5030" t="s">
        <v>4466</v>
      </c>
      <c r="K5030" t="s">
        <v>30</v>
      </c>
      <c r="L5030">
        <v>6000000</v>
      </c>
      <c r="M5030">
        <v>156318</v>
      </c>
      <c r="N5030" t="s">
        <v>14974</v>
      </c>
      <c r="O5030">
        <v>91</v>
      </c>
    </row>
    <row r="5031" spans="1:15" x14ac:dyDescent="0.25">
      <c r="A5031" t="s">
        <v>1463</v>
      </c>
      <c r="B5031" t="s">
        <v>16</v>
      </c>
      <c r="C5031" t="s">
        <v>63</v>
      </c>
      <c r="D5031">
        <v>2006</v>
      </c>
      <c r="E5031" t="s">
        <v>14975</v>
      </c>
      <c r="F5031">
        <v>6.4</v>
      </c>
      <c r="G5031">
        <v>20000</v>
      </c>
      <c r="H5031" t="s">
        <v>14976</v>
      </c>
      <c r="I5031" t="s">
        <v>14976</v>
      </c>
      <c r="J5031" t="s">
        <v>160</v>
      </c>
      <c r="K5031" t="s">
        <v>5820</v>
      </c>
      <c r="L5031">
        <v>18000000</v>
      </c>
      <c r="M5031">
        <v>2520835</v>
      </c>
      <c r="N5031" t="s">
        <v>14977</v>
      </c>
      <c r="O5031">
        <v>108</v>
      </c>
    </row>
    <row r="5032" spans="1:15" x14ac:dyDescent="0.25">
      <c r="A5032" t="s">
        <v>14978</v>
      </c>
      <c r="B5032" t="s">
        <v>16</v>
      </c>
      <c r="C5032" t="s">
        <v>104</v>
      </c>
      <c r="D5032">
        <v>2006</v>
      </c>
      <c r="E5032" t="s">
        <v>14816</v>
      </c>
      <c r="F5032">
        <v>7</v>
      </c>
      <c r="G5032">
        <v>25000</v>
      </c>
      <c r="H5032" t="s">
        <v>14979</v>
      </c>
      <c r="I5032" t="s">
        <v>14979</v>
      </c>
      <c r="J5032" t="s">
        <v>4915</v>
      </c>
      <c r="K5032" t="s">
        <v>30</v>
      </c>
      <c r="M5032">
        <v>2035468</v>
      </c>
      <c r="N5032" t="s">
        <v>14434</v>
      </c>
      <c r="O5032">
        <v>100</v>
      </c>
    </row>
    <row r="5033" spans="1:15" x14ac:dyDescent="0.25">
      <c r="A5033" t="s">
        <v>14980</v>
      </c>
      <c r="B5033" t="s">
        <v>337</v>
      </c>
      <c r="C5033" t="s">
        <v>390</v>
      </c>
      <c r="D5033">
        <v>2006</v>
      </c>
      <c r="E5033" t="s">
        <v>14593</v>
      </c>
      <c r="F5033">
        <v>5.7</v>
      </c>
      <c r="G5033">
        <v>8300</v>
      </c>
      <c r="H5033" t="s">
        <v>14981</v>
      </c>
      <c r="I5033" t="s">
        <v>14982</v>
      </c>
      <c r="J5033" t="s">
        <v>14983</v>
      </c>
      <c r="K5033" t="s">
        <v>195</v>
      </c>
      <c r="L5033">
        <v>35000000</v>
      </c>
      <c r="M5033">
        <v>16627188</v>
      </c>
      <c r="N5033" t="s">
        <v>14984</v>
      </c>
      <c r="O5033">
        <v>87</v>
      </c>
    </row>
    <row r="5034" spans="1:15" x14ac:dyDescent="0.25">
      <c r="A5034" t="s">
        <v>14985</v>
      </c>
      <c r="B5034" t="s">
        <v>16</v>
      </c>
      <c r="C5034" t="s">
        <v>41</v>
      </c>
      <c r="D5034">
        <v>2006</v>
      </c>
      <c r="E5034" t="s">
        <v>14986</v>
      </c>
      <c r="F5034">
        <v>6.5</v>
      </c>
      <c r="G5034">
        <v>37000</v>
      </c>
      <c r="H5034" t="s">
        <v>14987</v>
      </c>
      <c r="I5034" t="s">
        <v>14988</v>
      </c>
      <c r="J5034" t="s">
        <v>14989</v>
      </c>
      <c r="K5034" t="s">
        <v>22</v>
      </c>
      <c r="M5034">
        <v>5515163</v>
      </c>
      <c r="N5034" t="s">
        <v>14990</v>
      </c>
      <c r="O5034">
        <v>96</v>
      </c>
    </row>
    <row r="5035" spans="1:15" x14ac:dyDescent="0.25">
      <c r="A5035" t="s">
        <v>14991</v>
      </c>
      <c r="B5035" t="s">
        <v>448</v>
      </c>
      <c r="C5035" t="s">
        <v>17</v>
      </c>
      <c r="D5035">
        <v>2006</v>
      </c>
      <c r="E5035" t="s">
        <v>14992</v>
      </c>
      <c r="F5035">
        <v>6.3</v>
      </c>
      <c r="G5035">
        <v>12000</v>
      </c>
      <c r="H5035" t="s">
        <v>14993</v>
      </c>
      <c r="I5035" t="s">
        <v>14993</v>
      </c>
      <c r="J5035" t="s">
        <v>14994</v>
      </c>
      <c r="K5035" t="s">
        <v>30</v>
      </c>
      <c r="L5035">
        <v>1000000</v>
      </c>
      <c r="N5035" t="s">
        <v>14995</v>
      </c>
      <c r="O5035">
        <v>77</v>
      </c>
    </row>
    <row r="5036" spans="1:15" x14ac:dyDescent="0.25">
      <c r="A5036" t="s">
        <v>14996</v>
      </c>
      <c r="B5036" t="s">
        <v>448</v>
      </c>
      <c r="C5036" t="s">
        <v>17</v>
      </c>
      <c r="D5036">
        <v>2006</v>
      </c>
      <c r="E5036" t="s">
        <v>14997</v>
      </c>
      <c r="F5036">
        <v>6.1</v>
      </c>
      <c r="G5036">
        <v>19000</v>
      </c>
      <c r="H5036" t="s">
        <v>10295</v>
      </c>
      <c r="I5036" t="s">
        <v>10295</v>
      </c>
      <c r="J5036" t="s">
        <v>10296</v>
      </c>
      <c r="K5036" t="s">
        <v>10297</v>
      </c>
      <c r="M5036">
        <v>25229168</v>
      </c>
      <c r="N5036" t="s">
        <v>10298</v>
      </c>
      <c r="O5036">
        <v>193</v>
      </c>
    </row>
    <row r="5037" spans="1:15" x14ac:dyDescent="0.25">
      <c r="A5037" t="s">
        <v>14998</v>
      </c>
      <c r="B5037" t="s">
        <v>2709</v>
      </c>
      <c r="C5037" t="s">
        <v>17</v>
      </c>
      <c r="D5037">
        <v>2006</v>
      </c>
      <c r="E5037" t="s">
        <v>14999</v>
      </c>
      <c r="F5037">
        <v>6.8</v>
      </c>
      <c r="G5037">
        <v>7000</v>
      </c>
      <c r="H5037" t="s">
        <v>8435</v>
      </c>
      <c r="I5037" t="s">
        <v>15000</v>
      </c>
      <c r="J5037" t="s">
        <v>15001</v>
      </c>
      <c r="K5037" t="s">
        <v>30</v>
      </c>
      <c r="L5037">
        <v>300000</v>
      </c>
      <c r="M5037">
        <v>301047</v>
      </c>
      <c r="N5037" t="s">
        <v>15002</v>
      </c>
      <c r="O5037">
        <v>76</v>
      </c>
    </row>
    <row r="5038" spans="1:15" x14ac:dyDescent="0.25">
      <c r="A5038" t="s">
        <v>15003</v>
      </c>
      <c r="B5038" t="s">
        <v>2000</v>
      </c>
      <c r="C5038" t="s">
        <v>52</v>
      </c>
      <c r="D5038">
        <v>2006</v>
      </c>
      <c r="E5038" t="s">
        <v>14816</v>
      </c>
      <c r="F5038">
        <v>5.0999999999999996</v>
      </c>
      <c r="G5038">
        <v>48000</v>
      </c>
      <c r="H5038" t="s">
        <v>12718</v>
      </c>
      <c r="I5038" t="s">
        <v>13680</v>
      </c>
      <c r="J5038" t="s">
        <v>14086</v>
      </c>
      <c r="K5038" t="s">
        <v>30</v>
      </c>
      <c r="L5038">
        <v>20000000</v>
      </c>
      <c r="M5038">
        <v>70711175</v>
      </c>
      <c r="N5038" t="s">
        <v>31</v>
      </c>
      <c r="O5038">
        <v>102</v>
      </c>
    </row>
    <row r="5039" spans="1:15" x14ac:dyDescent="0.25">
      <c r="A5039" t="s">
        <v>15004</v>
      </c>
      <c r="B5039" t="s">
        <v>2000</v>
      </c>
      <c r="C5039" t="s">
        <v>41</v>
      </c>
      <c r="D5039">
        <v>2006</v>
      </c>
      <c r="E5039" t="s">
        <v>14582</v>
      </c>
      <c r="F5039">
        <v>6.3</v>
      </c>
      <c r="G5039">
        <v>14000</v>
      </c>
      <c r="H5039" t="s">
        <v>2070</v>
      </c>
      <c r="I5039" t="s">
        <v>2070</v>
      </c>
      <c r="J5039" t="s">
        <v>15005</v>
      </c>
      <c r="K5039" t="s">
        <v>30</v>
      </c>
      <c r="L5039">
        <v>12000000</v>
      </c>
      <c r="M5039">
        <v>5925637</v>
      </c>
      <c r="N5039" t="s">
        <v>13903</v>
      </c>
      <c r="O5039">
        <v>86</v>
      </c>
    </row>
    <row r="5040" spans="1:15" x14ac:dyDescent="0.25">
      <c r="A5040" t="s">
        <v>15006</v>
      </c>
      <c r="B5040" t="s">
        <v>2000</v>
      </c>
      <c r="C5040" t="s">
        <v>34</v>
      </c>
      <c r="D5040">
        <v>2006</v>
      </c>
      <c r="E5040" t="s">
        <v>14590</v>
      </c>
      <c r="F5040">
        <v>6.1</v>
      </c>
      <c r="G5040">
        <v>49000</v>
      </c>
      <c r="H5040" t="s">
        <v>12991</v>
      </c>
      <c r="I5040" t="s">
        <v>13593</v>
      </c>
      <c r="J5040" t="s">
        <v>1820</v>
      </c>
      <c r="K5040" t="s">
        <v>30</v>
      </c>
      <c r="L5040">
        <v>60000000</v>
      </c>
      <c r="M5040">
        <v>78810595</v>
      </c>
      <c r="N5040" t="s">
        <v>180</v>
      </c>
      <c r="O5040">
        <v>108</v>
      </c>
    </row>
    <row r="5041" spans="1:15" x14ac:dyDescent="0.25">
      <c r="A5041" t="s">
        <v>15007</v>
      </c>
      <c r="B5041" t="s">
        <v>16</v>
      </c>
      <c r="C5041" t="s">
        <v>34</v>
      </c>
      <c r="D5041">
        <v>2006</v>
      </c>
      <c r="E5041" t="s">
        <v>15008</v>
      </c>
      <c r="F5041">
        <v>5.0999999999999996</v>
      </c>
      <c r="G5041">
        <v>13000</v>
      </c>
      <c r="H5041" t="s">
        <v>15009</v>
      </c>
      <c r="I5041" t="s">
        <v>5356</v>
      </c>
      <c r="J5041" t="s">
        <v>11658</v>
      </c>
      <c r="K5041" t="s">
        <v>5820</v>
      </c>
      <c r="M5041">
        <v>1689984</v>
      </c>
      <c r="N5041" t="s">
        <v>15010</v>
      </c>
      <c r="O5041">
        <v>91</v>
      </c>
    </row>
    <row r="5042" spans="1:15" x14ac:dyDescent="0.25">
      <c r="A5042" t="s">
        <v>15011</v>
      </c>
      <c r="B5042" t="s">
        <v>16</v>
      </c>
      <c r="C5042" t="s">
        <v>34</v>
      </c>
      <c r="D5042">
        <v>2006</v>
      </c>
      <c r="E5042" t="s">
        <v>15012</v>
      </c>
      <c r="F5042">
        <v>4.5999999999999996</v>
      </c>
      <c r="G5042">
        <v>13000</v>
      </c>
      <c r="H5042" t="s">
        <v>5445</v>
      </c>
      <c r="I5042" t="s">
        <v>9129</v>
      </c>
      <c r="J5042" t="s">
        <v>15013</v>
      </c>
      <c r="K5042" t="s">
        <v>195</v>
      </c>
      <c r="M5042">
        <v>3269736</v>
      </c>
      <c r="N5042" t="s">
        <v>14708</v>
      </c>
      <c r="O5042">
        <v>110</v>
      </c>
    </row>
    <row r="5043" spans="1:15" x14ac:dyDescent="0.25">
      <c r="A5043" t="s">
        <v>15014</v>
      </c>
      <c r="B5043" t="s">
        <v>33</v>
      </c>
      <c r="C5043" t="s">
        <v>25</v>
      </c>
      <c r="D5043">
        <v>2006</v>
      </c>
      <c r="E5043" t="s">
        <v>14331</v>
      </c>
      <c r="F5043">
        <v>5.5</v>
      </c>
      <c r="G5043">
        <v>8000</v>
      </c>
      <c r="H5043" t="s">
        <v>15015</v>
      </c>
      <c r="I5043" t="s">
        <v>15015</v>
      </c>
      <c r="J5043" t="s">
        <v>15016</v>
      </c>
      <c r="K5043" t="s">
        <v>30</v>
      </c>
      <c r="L5043">
        <v>15000000</v>
      </c>
      <c r="M5043">
        <v>8224998</v>
      </c>
      <c r="N5043" t="s">
        <v>15017</v>
      </c>
      <c r="O5043">
        <v>91</v>
      </c>
    </row>
    <row r="5044" spans="1:15" x14ac:dyDescent="0.25">
      <c r="A5044" t="s">
        <v>15018</v>
      </c>
      <c r="B5044" t="s">
        <v>33</v>
      </c>
      <c r="C5044" t="s">
        <v>390</v>
      </c>
      <c r="D5044">
        <v>2006</v>
      </c>
      <c r="E5044" t="s">
        <v>14506</v>
      </c>
      <c r="F5044">
        <v>5</v>
      </c>
      <c r="G5044">
        <v>40000</v>
      </c>
      <c r="H5044" t="s">
        <v>11004</v>
      </c>
      <c r="I5044" t="s">
        <v>4391</v>
      </c>
      <c r="J5044" t="s">
        <v>11282</v>
      </c>
      <c r="K5044" t="s">
        <v>22</v>
      </c>
      <c r="L5044">
        <v>60000000</v>
      </c>
      <c r="M5044">
        <v>143325970</v>
      </c>
      <c r="N5044" t="s">
        <v>180</v>
      </c>
      <c r="O5044">
        <v>82</v>
      </c>
    </row>
    <row r="5045" spans="1:15" x14ac:dyDescent="0.25">
      <c r="A5045" t="s">
        <v>15019</v>
      </c>
      <c r="B5045" t="s">
        <v>16</v>
      </c>
      <c r="C5045" t="s">
        <v>17</v>
      </c>
      <c r="D5045">
        <v>2007</v>
      </c>
      <c r="E5045" t="s">
        <v>15020</v>
      </c>
      <c r="F5045">
        <v>8.1999999999999993</v>
      </c>
      <c r="G5045">
        <v>535000</v>
      </c>
      <c r="H5045" t="s">
        <v>9099</v>
      </c>
      <c r="I5045" t="s">
        <v>9099</v>
      </c>
      <c r="J5045" t="s">
        <v>4578</v>
      </c>
      <c r="K5045" t="s">
        <v>30</v>
      </c>
      <c r="L5045">
        <v>25000000</v>
      </c>
      <c r="M5045">
        <v>76182388</v>
      </c>
      <c r="N5045" t="s">
        <v>15021</v>
      </c>
      <c r="O5045">
        <v>158</v>
      </c>
    </row>
    <row r="5046" spans="1:15" x14ac:dyDescent="0.25">
      <c r="A5046" t="s">
        <v>15022</v>
      </c>
      <c r="B5046" t="s">
        <v>16</v>
      </c>
      <c r="C5046" t="s">
        <v>104</v>
      </c>
      <c r="D5046">
        <v>2007</v>
      </c>
      <c r="E5046" t="s">
        <v>15023</v>
      </c>
      <c r="F5046">
        <v>8.1</v>
      </c>
      <c r="G5046">
        <v>886000</v>
      </c>
      <c r="H5046" t="s">
        <v>2925</v>
      </c>
      <c r="I5046" t="s">
        <v>2096</v>
      </c>
      <c r="J5046" t="s">
        <v>1877</v>
      </c>
      <c r="K5046" t="s">
        <v>30</v>
      </c>
      <c r="L5046">
        <v>25000000</v>
      </c>
      <c r="M5046">
        <v>171627166</v>
      </c>
      <c r="N5046" t="s">
        <v>15021</v>
      </c>
      <c r="O5046">
        <v>122</v>
      </c>
    </row>
    <row r="5047" spans="1:15" x14ac:dyDescent="0.25">
      <c r="A5047" t="s">
        <v>15024</v>
      </c>
      <c r="B5047" t="s">
        <v>2000</v>
      </c>
      <c r="C5047" t="s">
        <v>25</v>
      </c>
      <c r="D5047">
        <v>2007</v>
      </c>
      <c r="E5047" t="s">
        <v>15012</v>
      </c>
      <c r="F5047">
        <v>7.6</v>
      </c>
      <c r="G5047">
        <v>260000</v>
      </c>
      <c r="H5047" t="s">
        <v>13534</v>
      </c>
      <c r="I5047" t="s">
        <v>15025</v>
      </c>
      <c r="J5047" t="s">
        <v>15026</v>
      </c>
      <c r="K5047" t="s">
        <v>22</v>
      </c>
      <c r="L5047">
        <v>70000000</v>
      </c>
      <c r="M5047">
        <v>137515140</v>
      </c>
      <c r="N5047" t="s">
        <v>44</v>
      </c>
      <c r="O5047">
        <v>127</v>
      </c>
    </row>
    <row r="5048" spans="1:15" x14ac:dyDescent="0.25">
      <c r="A5048" t="s">
        <v>15027</v>
      </c>
      <c r="B5048" t="s">
        <v>16</v>
      </c>
      <c r="C5048" t="s">
        <v>104</v>
      </c>
      <c r="D5048">
        <v>2007</v>
      </c>
      <c r="E5048" t="s">
        <v>15028</v>
      </c>
      <c r="F5048">
        <v>7.6</v>
      </c>
      <c r="G5048">
        <v>258000</v>
      </c>
      <c r="H5048" t="s">
        <v>9663</v>
      </c>
      <c r="I5048" t="s">
        <v>9663</v>
      </c>
      <c r="J5048" t="s">
        <v>5224</v>
      </c>
      <c r="K5048" t="s">
        <v>30</v>
      </c>
      <c r="L5048">
        <v>19000000</v>
      </c>
      <c r="M5048">
        <v>34612443</v>
      </c>
      <c r="N5048" t="s">
        <v>3746</v>
      </c>
      <c r="O5048">
        <v>114</v>
      </c>
    </row>
    <row r="5049" spans="1:15" x14ac:dyDescent="0.25">
      <c r="A5049" t="s">
        <v>15029</v>
      </c>
      <c r="B5049" t="s">
        <v>2000</v>
      </c>
      <c r="C5049" t="s">
        <v>104</v>
      </c>
      <c r="D5049">
        <v>2007</v>
      </c>
      <c r="E5049" t="s">
        <v>15030</v>
      </c>
      <c r="F5049">
        <v>6.8</v>
      </c>
      <c r="G5049">
        <v>226000</v>
      </c>
      <c r="H5049" t="s">
        <v>12715</v>
      </c>
      <c r="I5049" t="s">
        <v>15031</v>
      </c>
      <c r="J5049" t="s">
        <v>12998</v>
      </c>
      <c r="K5049" t="s">
        <v>30</v>
      </c>
      <c r="L5049">
        <v>20000000</v>
      </c>
      <c r="M5049">
        <v>118114220</v>
      </c>
      <c r="N5049" t="s">
        <v>9689</v>
      </c>
      <c r="O5049">
        <v>105</v>
      </c>
    </row>
    <row r="5050" spans="1:15" x14ac:dyDescent="0.25">
      <c r="A5050" t="s">
        <v>15032</v>
      </c>
      <c r="B5050" t="s">
        <v>16</v>
      </c>
      <c r="C5050" t="s">
        <v>104</v>
      </c>
      <c r="D5050">
        <v>2007</v>
      </c>
      <c r="E5050" t="s">
        <v>14691</v>
      </c>
      <c r="F5050">
        <v>7.7</v>
      </c>
      <c r="G5050">
        <v>486000</v>
      </c>
      <c r="H5050" t="s">
        <v>6821</v>
      </c>
      <c r="I5050" t="s">
        <v>13165</v>
      </c>
      <c r="J5050" t="s">
        <v>10809</v>
      </c>
      <c r="K5050" t="s">
        <v>30</v>
      </c>
      <c r="L5050">
        <v>65000000</v>
      </c>
      <c r="M5050">
        <v>84785914</v>
      </c>
      <c r="N5050" t="s">
        <v>44</v>
      </c>
      <c r="O5050">
        <v>157</v>
      </c>
    </row>
    <row r="5051" spans="1:15" x14ac:dyDescent="0.25">
      <c r="A5051" t="s">
        <v>15033</v>
      </c>
      <c r="B5051" t="s">
        <v>16</v>
      </c>
      <c r="C5051" t="s">
        <v>41</v>
      </c>
      <c r="D5051">
        <v>2007</v>
      </c>
      <c r="E5051" t="s">
        <v>15034</v>
      </c>
      <c r="F5051">
        <v>7.6</v>
      </c>
      <c r="G5051">
        <v>535000</v>
      </c>
      <c r="H5051" t="s">
        <v>9353</v>
      </c>
      <c r="I5051" t="s">
        <v>15035</v>
      </c>
      <c r="J5051" t="s">
        <v>15036</v>
      </c>
      <c r="K5051" t="s">
        <v>30</v>
      </c>
      <c r="L5051">
        <v>20000000</v>
      </c>
      <c r="M5051">
        <v>170812526</v>
      </c>
      <c r="N5051" t="s">
        <v>31</v>
      </c>
      <c r="O5051">
        <v>113</v>
      </c>
    </row>
    <row r="5052" spans="1:15" x14ac:dyDescent="0.25">
      <c r="A5052" t="s">
        <v>15037</v>
      </c>
      <c r="B5052" t="s">
        <v>2000</v>
      </c>
      <c r="C5052" t="s">
        <v>34</v>
      </c>
      <c r="D5052">
        <v>2007</v>
      </c>
      <c r="E5052" t="s">
        <v>15038</v>
      </c>
      <c r="F5052">
        <v>7</v>
      </c>
      <c r="G5052">
        <v>607000</v>
      </c>
      <c r="H5052" t="s">
        <v>8514</v>
      </c>
      <c r="I5052" t="s">
        <v>14201</v>
      </c>
      <c r="J5052" t="s">
        <v>12998</v>
      </c>
      <c r="K5052" t="s">
        <v>30</v>
      </c>
      <c r="L5052">
        <v>150000000</v>
      </c>
      <c r="M5052">
        <v>709709780</v>
      </c>
      <c r="N5052" t="s">
        <v>9689</v>
      </c>
      <c r="O5052">
        <v>144</v>
      </c>
    </row>
    <row r="5053" spans="1:15" x14ac:dyDescent="0.25">
      <c r="A5053" t="s">
        <v>15039</v>
      </c>
      <c r="B5053" t="s">
        <v>2000</v>
      </c>
      <c r="C5053" t="s">
        <v>34</v>
      </c>
      <c r="D5053">
        <v>2007</v>
      </c>
      <c r="E5053" t="s">
        <v>15040</v>
      </c>
      <c r="F5053">
        <v>7.5</v>
      </c>
      <c r="G5053">
        <v>527000</v>
      </c>
      <c r="H5053" t="s">
        <v>15041</v>
      </c>
      <c r="I5053" t="s">
        <v>9384</v>
      </c>
      <c r="J5053" t="s">
        <v>11818</v>
      </c>
      <c r="K5053" t="s">
        <v>22</v>
      </c>
      <c r="L5053">
        <v>150000000</v>
      </c>
      <c r="M5053">
        <v>942172396</v>
      </c>
      <c r="N5053" t="s">
        <v>23</v>
      </c>
      <c r="O5053">
        <v>138</v>
      </c>
    </row>
    <row r="5054" spans="1:15" x14ac:dyDescent="0.25">
      <c r="A5054" t="s">
        <v>15042</v>
      </c>
      <c r="B5054" t="s">
        <v>16</v>
      </c>
      <c r="C5054" t="s">
        <v>25</v>
      </c>
      <c r="D5054">
        <v>2007</v>
      </c>
      <c r="E5054" t="s">
        <v>15028</v>
      </c>
      <c r="F5054">
        <v>8.1</v>
      </c>
      <c r="G5054">
        <v>588000</v>
      </c>
      <c r="H5054" t="s">
        <v>988</v>
      </c>
      <c r="I5054" t="s">
        <v>988</v>
      </c>
      <c r="J5054" t="s">
        <v>13464</v>
      </c>
      <c r="K5054" t="s">
        <v>30</v>
      </c>
      <c r="L5054">
        <v>15000000</v>
      </c>
      <c r="M5054">
        <v>56675895</v>
      </c>
      <c r="N5054" t="s">
        <v>15021</v>
      </c>
      <c r="O5054">
        <v>148</v>
      </c>
    </row>
    <row r="5055" spans="1:15" x14ac:dyDescent="0.25">
      <c r="A5055" t="s">
        <v>15043</v>
      </c>
      <c r="B5055" t="s">
        <v>337</v>
      </c>
      <c r="C5055" t="s">
        <v>390</v>
      </c>
      <c r="D5055">
        <v>2007</v>
      </c>
      <c r="E5055" t="s">
        <v>15044</v>
      </c>
      <c r="F5055">
        <v>8</v>
      </c>
      <c r="G5055">
        <v>660000</v>
      </c>
      <c r="H5055" t="s">
        <v>10738</v>
      </c>
      <c r="I5055" t="s">
        <v>10738</v>
      </c>
      <c r="J5055" t="s">
        <v>15045</v>
      </c>
      <c r="K5055" t="s">
        <v>30</v>
      </c>
      <c r="L5055">
        <v>150000000</v>
      </c>
      <c r="M5055">
        <v>623726085</v>
      </c>
      <c r="N5055" t="s">
        <v>1725</v>
      </c>
      <c r="O5055">
        <v>111</v>
      </c>
    </row>
    <row r="5056" spans="1:15" x14ac:dyDescent="0.25">
      <c r="A5056" t="s">
        <v>15046</v>
      </c>
      <c r="B5056" t="s">
        <v>16</v>
      </c>
      <c r="C5056" t="s">
        <v>17</v>
      </c>
      <c r="D5056">
        <v>2007</v>
      </c>
      <c r="E5056" t="s">
        <v>15047</v>
      </c>
      <c r="F5056">
        <v>7.8</v>
      </c>
      <c r="G5056">
        <v>259000</v>
      </c>
      <c r="H5056" t="s">
        <v>14005</v>
      </c>
      <c r="I5056" t="s">
        <v>5899</v>
      </c>
      <c r="J5056" t="s">
        <v>14007</v>
      </c>
      <c r="K5056" t="s">
        <v>22</v>
      </c>
      <c r="L5056">
        <v>30000000</v>
      </c>
      <c r="M5056">
        <v>131016624</v>
      </c>
      <c r="N5056" t="s">
        <v>61</v>
      </c>
      <c r="O5056">
        <v>123</v>
      </c>
    </row>
    <row r="5057" spans="1:15" x14ac:dyDescent="0.25">
      <c r="A5057" t="s">
        <v>15048</v>
      </c>
      <c r="B5057" t="s">
        <v>16</v>
      </c>
      <c r="C5057" t="s">
        <v>34</v>
      </c>
      <c r="D5057">
        <v>2007</v>
      </c>
      <c r="E5057" t="s">
        <v>14770</v>
      </c>
      <c r="F5057">
        <v>7.2</v>
      </c>
      <c r="G5057">
        <v>317000</v>
      </c>
      <c r="H5057" t="s">
        <v>10324</v>
      </c>
      <c r="I5057" t="s">
        <v>15049</v>
      </c>
      <c r="J5057" t="s">
        <v>9041</v>
      </c>
      <c r="K5057" t="s">
        <v>30</v>
      </c>
      <c r="L5057">
        <v>61000000</v>
      </c>
      <c r="M5057">
        <v>95696996</v>
      </c>
      <c r="N5057" t="s">
        <v>44</v>
      </c>
      <c r="O5057">
        <v>124</v>
      </c>
    </row>
    <row r="5058" spans="1:15" x14ac:dyDescent="0.25">
      <c r="A5058" t="s">
        <v>15050</v>
      </c>
      <c r="B5058" t="s">
        <v>16</v>
      </c>
      <c r="C5058" t="s">
        <v>63</v>
      </c>
      <c r="D5058">
        <v>2007</v>
      </c>
      <c r="E5058" t="s">
        <v>14890</v>
      </c>
      <c r="F5058">
        <v>7.8</v>
      </c>
      <c r="G5058">
        <v>401000</v>
      </c>
      <c r="H5058" t="s">
        <v>991</v>
      </c>
      <c r="I5058" t="s">
        <v>7541</v>
      </c>
      <c r="J5058" t="s">
        <v>4127</v>
      </c>
      <c r="K5058" t="s">
        <v>30</v>
      </c>
      <c r="L5058">
        <v>100000000</v>
      </c>
      <c r="M5058">
        <v>269755430</v>
      </c>
      <c r="N5058" t="s">
        <v>61</v>
      </c>
      <c r="O5058">
        <v>157</v>
      </c>
    </row>
    <row r="5059" spans="1:15" x14ac:dyDescent="0.25">
      <c r="A5059" t="s">
        <v>15051</v>
      </c>
      <c r="B5059" t="s">
        <v>2000</v>
      </c>
      <c r="C5059" t="s">
        <v>34</v>
      </c>
      <c r="D5059">
        <v>2007</v>
      </c>
      <c r="E5059" t="s">
        <v>15052</v>
      </c>
      <c r="F5059">
        <v>6.2</v>
      </c>
      <c r="G5059">
        <v>513000</v>
      </c>
      <c r="H5059" t="s">
        <v>512</v>
      </c>
      <c r="I5059" t="s">
        <v>512</v>
      </c>
      <c r="J5059" t="s">
        <v>10137</v>
      </c>
      <c r="K5059" t="s">
        <v>30</v>
      </c>
      <c r="L5059">
        <v>258000000</v>
      </c>
      <c r="M5059">
        <v>894983373</v>
      </c>
      <c r="N5059" t="s">
        <v>31</v>
      </c>
      <c r="O5059">
        <v>139</v>
      </c>
    </row>
    <row r="5060" spans="1:15" x14ac:dyDescent="0.25">
      <c r="A5060" t="s">
        <v>15053</v>
      </c>
      <c r="B5060" t="s">
        <v>2000</v>
      </c>
      <c r="C5060" t="s">
        <v>34</v>
      </c>
      <c r="D5060">
        <v>2007</v>
      </c>
      <c r="E5060" t="s">
        <v>15054</v>
      </c>
      <c r="F5060">
        <v>7.1</v>
      </c>
      <c r="G5060">
        <v>394000</v>
      </c>
      <c r="H5060" t="s">
        <v>12925</v>
      </c>
      <c r="I5060" t="s">
        <v>15055</v>
      </c>
      <c r="J5060" t="s">
        <v>4461</v>
      </c>
      <c r="K5060" t="s">
        <v>30</v>
      </c>
      <c r="L5060">
        <v>110000000</v>
      </c>
      <c r="M5060">
        <v>388156011</v>
      </c>
      <c r="N5060" t="s">
        <v>180</v>
      </c>
      <c r="O5060">
        <v>128</v>
      </c>
    </row>
    <row r="5061" spans="1:15" x14ac:dyDescent="0.25">
      <c r="A5061" t="s">
        <v>15056</v>
      </c>
      <c r="B5061" t="s">
        <v>16</v>
      </c>
      <c r="C5061" t="s">
        <v>34</v>
      </c>
      <c r="D5061">
        <v>2007</v>
      </c>
      <c r="E5061" t="s">
        <v>15057</v>
      </c>
      <c r="F5061">
        <v>7.8</v>
      </c>
      <c r="G5061">
        <v>476000</v>
      </c>
      <c r="H5061" t="s">
        <v>13517</v>
      </c>
      <c r="I5061" t="s">
        <v>13517</v>
      </c>
      <c r="J5061" t="s">
        <v>13518</v>
      </c>
      <c r="K5061" t="s">
        <v>22</v>
      </c>
      <c r="M5061">
        <v>80743363</v>
      </c>
      <c r="N5061" t="s">
        <v>61</v>
      </c>
      <c r="O5061">
        <v>121</v>
      </c>
    </row>
    <row r="5062" spans="1:15" x14ac:dyDescent="0.25">
      <c r="A5062" t="s">
        <v>15058</v>
      </c>
      <c r="B5062" t="s">
        <v>2000</v>
      </c>
      <c r="C5062" t="s">
        <v>34</v>
      </c>
      <c r="D5062">
        <v>2007</v>
      </c>
      <c r="E5062" t="s">
        <v>14783</v>
      </c>
      <c r="F5062">
        <v>7.1</v>
      </c>
      <c r="G5062">
        <v>608000</v>
      </c>
      <c r="H5062" t="s">
        <v>9725</v>
      </c>
      <c r="I5062" t="s">
        <v>12910</v>
      </c>
      <c r="J5062" t="s">
        <v>5686</v>
      </c>
      <c r="K5062" t="s">
        <v>30</v>
      </c>
      <c r="L5062">
        <v>300000000</v>
      </c>
      <c r="M5062">
        <v>960996492</v>
      </c>
      <c r="N5062" t="s">
        <v>1725</v>
      </c>
      <c r="O5062">
        <v>169</v>
      </c>
    </row>
    <row r="5063" spans="1:15" x14ac:dyDescent="0.25">
      <c r="A5063" t="s">
        <v>15059</v>
      </c>
      <c r="B5063" t="s">
        <v>2000</v>
      </c>
      <c r="C5063" t="s">
        <v>34</v>
      </c>
      <c r="D5063">
        <v>2007</v>
      </c>
      <c r="E5063" t="s">
        <v>15060</v>
      </c>
      <c r="F5063">
        <v>7.2</v>
      </c>
      <c r="G5063">
        <v>704000</v>
      </c>
      <c r="H5063" t="s">
        <v>14037</v>
      </c>
      <c r="I5063" t="s">
        <v>11306</v>
      </c>
      <c r="J5063" t="s">
        <v>7640</v>
      </c>
      <c r="K5063" t="s">
        <v>30</v>
      </c>
      <c r="L5063">
        <v>150000000</v>
      </c>
      <c r="M5063">
        <v>585410052</v>
      </c>
      <c r="N5063" t="s">
        <v>23</v>
      </c>
      <c r="O5063">
        <v>101</v>
      </c>
    </row>
    <row r="5064" spans="1:15" x14ac:dyDescent="0.25">
      <c r="A5064" t="s">
        <v>8840</v>
      </c>
      <c r="B5064" t="s">
        <v>16</v>
      </c>
      <c r="C5064" t="s">
        <v>330</v>
      </c>
      <c r="D5064">
        <v>2007</v>
      </c>
      <c r="E5064" t="s">
        <v>14718</v>
      </c>
      <c r="F5064">
        <v>7.2</v>
      </c>
      <c r="G5064">
        <v>238000</v>
      </c>
      <c r="H5064" t="s">
        <v>8089</v>
      </c>
      <c r="I5064" t="s">
        <v>12395</v>
      </c>
      <c r="J5064" t="s">
        <v>12396</v>
      </c>
      <c r="K5064" t="s">
        <v>22</v>
      </c>
      <c r="M5064">
        <v>34806812</v>
      </c>
      <c r="N5064" t="s">
        <v>12397</v>
      </c>
      <c r="O5064">
        <v>107</v>
      </c>
    </row>
    <row r="5065" spans="1:15" x14ac:dyDescent="0.25">
      <c r="A5065" t="s">
        <v>15061</v>
      </c>
      <c r="B5065" t="s">
        <v>2000</v>
      </c>
      <c r="C5065" t="s">
        <v>41</v>
      </c>
      <c r="D5065">
        <v>2007</v>
      </c>
      <c r="E5065" t="s">
        <v>15062</v>
      </c>
      <c r="F5065">
        <v>7.4</v>
      </c>
      <c r="G5065">
        <v>499000</v>
      </c>
      <c r="H5065" t="s">
        <v>14275</v>
      </c>
      <c r="I5065" t="s">
        <v>15063</v>
      </c>
      <c r="J5065" t="s">
        <v>15064</v>
      </c>
      <c r="K5065" t="s">
        <v>30</v>
      </c>
      <c r="L5065">
        <v>7500000</v>
      </c>
      <c r="M5065">
        <v>232372681</v>
      </c>
      <c r="N5065" t="s">
        <v>9442</v>
      </c>
      <c r="O5065">
        <v>96</v>
      </c>
    </row>
    <row r="5066" spans="1:15" x14ac:dyDescent="0.25">
      <c r="A5066" t="s">
        <v>15065</v>
      </c>
      <c r="B5066" t="s">
        <v>16</v>
      </c>
      <c r="C5066" t="s">
        <v>52</v>
      </c>
      <c r="D5066">
        <v>2007</v>
      </c>
      <c r="E5066" t="s">
        <v>14883</v>
      </c>
      <c r="F5066">
        <v>7</v>
      </c>
      <c r="G5066">
        <v>263000</v>
      </c>
      <c r="H5066" t="s">
        <v>15066</v>
      </c>
      <c r="I5066" t="s">
        <v>15067</v>
      </c>
      <c r="J5066" t="s">
        <v>12747</v>
      </c>
      <c r="K5066" t="s">
        <v>22</v>
      </c>
      <c r="L5066">
        <v>15000000</v>
      </c>
      <c r="M5066">
        <v>65048678</v>
      </c>
      <c r="N5066" t="s">
        <v>14789</v>
      </c>
      <c r="O5066">
        <v>100</v>
      </c>
    </row>
    <row r="5067" spans="1:15" x14ac:dyDescent="0.25">
      <c r="A5067" t="s">
        <v>15068</v>
      </c>
      <c r="B5067" t="s">
        <v>16</v>
      </c>
      <c r="C5067" t="s">
        <v>34</v>
      </c>
      <c r="D5067">
        <v>2007</v>
      </c>
      <c r="E5067" t="s">
        <v>15023</v>
      </c>
      <c r="F5067">
        <v>6.3</v>
      </c>
      <c r="G5067">
        <v>163000</v>
      </c>
      <c r="H5067" t="s">
        <v>15069</v>
      </c>
      <c r="I5067" t="s">
        <v>10421</v>
      </c>
      <c r="J5067" t="s">
        <v>11650</v>
      </c>
      <c r="K5067" t="s">
        <v>453</v>
      </c>
      <c r="L5067">
        <v>24000000</v>
      </c>
      <c r="M5067">
        <v>101276318</v>
      </c>
      <c r="N5067" t="s">
        <v>180</v>
      </c>
      <c r="O5067">
        <v>100</v>
      </c>
    </row>
    <row r="5068" spans="1:15" x14ac:dyDescent="0.25">
      <c r="A5068" t="s">
        <v>15070</v>
      </c>
      <c r="B5068" t="s">
        <v>33</v>
      </c>
      <c r="C5068" t="s">
        <v>41</v>
      </c>
      <c r="D5068">
        <v>2007</v>
      </c>
      <c r="E5068" t="s">
        <v>15023</v>
      </c>
      <c r="F5068">
        <v>7</v>
      </c>
      <c r="G5068">
        <v>181000</v>
      </c>
      <c r="H5068" t="s">
        <v>8569</v>
      </c>
      <c r="I5068" t="s">
        <v>10183</v>
      </c>
      <c r="J5068" t="s">
        <v>15071</v>
      </c>
      <c r="K5068" t="s">
        <v>30</v>
      </c>
      <c r="L5068">
        <v>85000000</v>
      </c>
      <c r="M5068">
        <v>340487836</v>
      </c>
      <c r="N5068" t="s">
        <v>1725</v>
      </c>
      <c r="O5068">
        <v>107</v>
      </c>
    </row>
    <row r="5069" spans="1:15" x14ac:dyDescent="0.25">
      <c r="A5069" t="s">
        <v>15072</v>
      </c>
      <c r="B5069" t="s">
        <v>16</v>
      </c>
      <c r="C5069" t="s">
        <v>52</v>
      </c>
      <c r="D5069">
        <v>2007</v>
      </c>
      <c r="E5069" t="s">
        <v>15023</v>
      </c>
      <c r="F5069">
        <v>7.1</v>
      </c>
      <c r="G5069">
        <v>287000</v>
      </c>
      <c r="H5069" t="s">
        <v>7899</v>
      </c>
      <c r="I5069" t="s">
        <v>7899</v>
      </c>
      <c r="J5069" t="s">
        <v>10001</v>
      </c>
      <c r="K5069" t="s">
        <v>30</v>
      </c>
      <c r="L5069">
        <v>18000000</v>
      </c>
      <c r="M5069">
        <v>57470220</v>
      </c>
      <c r="N5069" t="s">
        <v>8990</v>
      </c>
      <c r="O5069">
        <v>126</v>
      </c>
    </row>
    <row r="5070" spans="1:15" x14ac:dyDescent="0.25">
      <c r="A5070" t="s">
        <v>4564</v>
      </c>
      <c r="B5070" t="s">
        <v>33</v>
      </c>
      <c r="C5070" t="s">
        <v>41</v>
      </c>
      <c r="D5070">
        <v>2007</v>
      </c>
      <c r="E5070" t="s">
        <v>15073</v>
      </c>
      <c r="F5070">
        <v>6.6</v>
      </c>
      <c r="G5070">
        <v>122000</v>
      </c>
      <c r="H5070" t="s">
        <v>12045</v>
      </c>
      <c r="I5070" t="s">
        <v>3943</v>
      </c>
      <c r="J5070" t="s">
        <v>160</v>
      </c>
      <c r="K5070" t="s">
        <v>30</v>
      </c>
      <c r="L5070">
        <v>75000000</v>
      </c>
      <c r="M5070">
        <v>203553311</v>
      </c>
      <c r="N5070" t="s">
        <v>2027</v>
      </c>
      <c r="O5070">
        <v>117</v>
      </c>
    </row>
    <row r="5071" spans="1:15" x14ac:dyDescent="0.25">
      <c r="A5071" t="s">
        <v>15074</v>
      </c>
      <c r="B5071" t="s">
        <v>16</v>
      </c>
      <c r="C5071" t="s">
        <v>41</v>
      </c>
      <c r="D5071">
        <v>2007</v>
      </c>
      <c r="E5071" t="s">
        <v>15075</v>
      </c>
      <c r="F5071">
        <v>6.9</v>
      </c>
      <c r="G5071">
        <v>356000</v>
      </c>
      <c r="H5071" t="s">
        <v>8554</v>
      </c>
      <c r="I5071" t="s">
        <v>8554</v>
      </c>
      <c r="J5071" t="s">
        <v>15035</v>
      </c>
      <c r="K5071" t="s">
        <v>30</v>
      </c>
      <c r="L5071">
        <v>30000000</v>
      </c>
      <c r="M5071">
        <v>219922417</v>
      </c>
      <c r="N5071" t="s">
        <v>61</v>
      </c>
      <c r="O5071">
        <v>129</v>
      </c>
    </row>
    <row r="5072" spans="1:15" x14ac:dyDescent="0.25">
      <c r="A5072" t="s">
        <v>15076</v>
      </c>
      <c r="B5072" t="s">
        <v>16</v>
      </c>
      <c r="C5072" t="s">
        <v>17</v>
      </c>
      <c r="D5072">
        <v>2007</v>
      </c>
      <c r="E5072" t="s">
        <v>15077</v>
      </c>
      <c r="F5072">
        <v>7.3</v>
      </c>
      <c r="G5072">
        <v>350000</v>
      </c>
      <c r="H5072" t="s">
        <v>2671</v>
      </c>
      <c r="I5072" t="s">
        <v>11073</v>
      </c>
      <c r="J5072" t="s">
        <v>5686</v>
      </c>
      <c r="K5072" t="s">
        <v>30</v>
      </c>
      <c r="L5072">
        <v>50000000</v>
      </c>
      <c r="M5072">
        <v>153383627</v>
      </c>
      <c r="N5072" t="s">
        <v>9689</v>
      </c>
      <c r="O5072">
        <v>116</v>
      </c>
    </row>
    <row r="5073" spans="1:15" x14ac:dyDescent="0.25">
      <c r="A5073" t="s">
        <v>15078</v>
      </c>
      <c r="B5073" t="s">
        <v>16</v>
      </c>
      <c r="C5073" t="s">
        <v>34</v>
      </c>
      <c r="D5073">
        <v>2007</v>
      </c>
      <c r="E5073" t="s">
        <v>15079</v>
      </c>
      <c r="F5073">
        <v>7.5</v>
      </c>
      <c r="G5073">
        <v>180000</v>
      </c>
      <c r="H5073" t="s">
        <v>609</v>
      </c>
      <c r="I5073" t="s">
        <v>6909</v>
      </c>
      <c r="J5073" t="s">
        <v>508</v>
      </c>
      <c r="K5073" t="s">
        <v>30</v>
      </c>
      <c r="L5073">
        <v>67000000</v>
      </c>
      <c r="M5073">
        <v>25422088</v>
      </c>
      <c r="N5073" t="s">
        <v>8990</v>
      </c>
      <c r="O5073">
        <v>191</v>
      </c>
    </row>
    <row r="5074" spans="1:15" x14ac:dyDescent="0.25">
      <c r="A5074" t="s">
        <v>15080</v>
      </c>
      <c r="B5074" t="s">
        <v>2000</v>
      </c>
      <c r="C5074" t="s">
        <v>34</v>
      </c>
      <c r="D5074">
        <v>2007</v>
      </c>
      <c r="E5074" t="s">
        <v>14829</v>
      </c>
      <c r="F5074">
        <v>5.3</v>
      </c>
      <c r="G5074">
        <v>227000</v>
      </c>
      <c r="H5074" t="s">
        <v>7514</v>
      </c>
      <c r="I5074" t="s">
        <v>7514</v>
      </c>
      <c r="J5074" t="s">
        <v>1536</v>
      </c>
      <c r="K5074" t="s">
        <v>30</v>
      </c>
      <c r="L5074">
        <v>110000000</v>
      </c>
      <c r="M5074">
        <v>228738393</v>
      </c>
      <c r="N5074" t="s">
        <v>31</v>
      </c>
      <c r="O5074">
        <v>110</v>
      </c>
    </row>
    <row r="5075" spans="1:15" x14ac:dyDescent="0.25">
      <c r="A5075" t="s">
        <v>15081</v>
      </c>
      <c r="B5075" t="s">
        <v>2000</v>
      </c>
      <c r="C5075" t="s">
        <v>41</v>
      </c>
      <c r="D5075">
        <v>2007</v>
      </c>
      <c r="E5075" t="s">
        <v>15082</v>
      </c>
      <c r="F5075">
        <v>6.7</v>
      </c>
      <c r="G5075">
        <v>80000</v>
      </c>
      <c r="H5075" t="s">
        <v>15083</v>
      </c>
      <c r="I5075" t="s">
        <v>15084</v>
      </c>
      <c r="J5075" t="s">
        <v>15085</v>
      </c>
      <c r="K5075" t="s">
        <v>30</v>
      </c>
      <c r="M5075">
        <v>14353654</v>
      </c>
      <c r="N5075" t="s">
        <v>44</v>
      </c>
      <c r="O5075">
        <v>88</v>
      </c>
    </row>
    <row r="5076" spans="1:15" x14ac:dyDescent="0.25">
      <c r="A5076" t="s">
        <v>15086</v>
      </c>
      <c r="B5076" t="s">
        <v>16</v>
      </c>
      <c r="C5076" t="s">
        <v>25</v>
      </c>
      <c r="D5076">
        <v>2007</v>
      </c>
      <c r="E5076" t="s">
        <v>15087</v>
      </c>
      <c r="F5076">
        <v>7.2</v>
      </c>
      <c r="G5076">
        <v>186000</v>
      </c>
      <c r="H5076" t="s">
        <v>9044</v>
      </c>
      <c r="I5076" t="s">
        <v>9044</v>
      </c>
      <c r="J5076" t="s">
        <v>9045</v>
      </c>
      <c r="K5076" t="s">
        <v>30</v>
      </c>
      <c r="L5076">
        <v>16000000</v>
      </c>
      <c r="M5076">
        <v>35310019</v>
      </c>
      <c r="N5076" t="s">
        <v>9442</v>
      </c>
      <c r="O5076">
        <v>91</v>
      </c>
    </row>
    <row r="5077" spans="1:15" x14ac:dyDescent="0.25">
      <c r="A5077" t="s">
        <v>15088</v>
      </c>
      <c r="B5077" t="s">
        <v>33</v>
      </c>
      <c r="C5077" t="s">
        <v>17</v>
      </c>
      <c r="D5077">
        <v>2007</v>
      </c>
      <c r="E5077" t="s">
        <v>14829</v>
      </c>
      <c r="F5077">
        <v>7.1</v>
      </c>
      <c r="G5077">
        <v>147000</v>
      </c>
      <c r="H5077" t="s">
        <v>15089</v>
      </c>
      <c r="I5077" t="s">
        <v>15090</v>
      </c>
      <c r="J5077" t="s">
        <v>14152</v>
      </c>
      <c r="K5077" t="s">
        <v>30</v>
      </c>
      <c r="L5077">
        <v>17000000</v>
      </c>
      <c r="M5077">
        <v>137587063</v>
      </c>
      <c r="N5077" t="s">
        <v>15091</v>
      </c>
      <c r="O5077">
        <v>96</v>
      </c>
    </row>
    <row r="5078" spans="1:15" x14ac:dyDescent="0.25">
      <c r="A5078" t="s">
        <v>15092</v>
      </c>
      <c r="B5078" t="s">
        <v>2000</v>
      </c>
      <c r="C5078" t="s">
        <v>41</v>
      </c>
      <c r="D5078">
        <v>2007</v>
      </c>
      <c r="E5078" t="s">
        <v>15093</v>
      </c>
      <c r="F5078">
        <v>6.2</v>
      </c>
      <c r="G5078">
        <v>57000</v>
      </c>
      <c r="H5078" t="s">
        <v>13299</v>
      </c>
      <c r="I5078" t="s">
        <v>15094</v>
      </c>
      <c r="J5078" t="s">
        <v>9278</v>
      </c>
      <c r="K5078" t="s">
        <v>30</v>
      </c>
      <c r="L5078">
        <v>20000000</v>
      </c>
      <c r="M5078">
        <v>47817020</v>
      </c>
      <c r="N5078" t="s">
        <v>13873</v>
      </c>
      <c r="O5078">
        <v>105</v>
      </c>
    </row>
    <row r="5079" spans="1:15" x14ac:dyDescent="0.25">
      <c r="A5079" t="s">
        <v>15095</v>
      </c>
      <c r="B5079" t="s">
        <v>16</v>
      </c>
      <c r="C5079" t="s">
        <v>104</v>
      </c>
      <c r="D5079">
        <v>2007</v>
      </c>
      <c r="E5079" t="s">
        <v>15096</v>
      </c>
      <c r="F5079">
        <v>6.6</v>
      </c>
      <c r="G5079">
        <v>93000</v>
      </c>
      <c r="H5079" t="s">
        <v>11706</v>
      </c>
      <c r="I5079" t="s">
        <v>11706</v>
      </c>
      <c r="J5079" t="s">
        <v>11831</v>
      </c>
      <c r="K5079" t="s">
        <v>30</v>
      </c>
      <c r="L5079">
        <v>15000000</v>
      </c>
      <c r="M5079">
        <v>7938872</v>
      </c>
      <c r="N5079" t="s">
        <v>15097</v>
      </c>
      <c r="O5079">
        <v>111</v>
      </c>
    </row>
    <row r="5080" spans="1:15" x14ac:dyDescent="0.25">
      <c r="A5080" t="s">
        <v>15098</v>
      </c>
      <c r="B5080" t="s">
        <v>16</v>
      </c>
      <c r="C5080" t="s">
        <v>52</v>
      </c>
      <c r="D5080">
        <v>2007</v>
      </c>
      <c r="E5080" t="s">
        <v>15099</v>
      </c>
      <c r="F5080">
        <v>6.1</v>
      </c>
      <c r="G5080">
        <v>111000</v>
      </c>
      <c r="H5080" t="s">
        <v>13006</v>
      </c>
      <c r="I5080" t="s">
        <v>13006</v>
      </c>
      <c r="J5080" t="s">
        <v>15100</v>
      </c>
      <c r="K5080" t="s">
        <v>30</v>
      </c>
      <c r="L5080">
        <v>15000000</v>
      </c>
      <c r="M5080">
        <v>80460948</v>
      </c>
      <c r="N5080" t="s">
        <v>8990</v>
      </c>
      <c r="O5080">
        <v>109</v>
      </c>
    </row>
    <row r="5081" spans="1:15" x14ac:dyDescent="0.25">
      <c r="A5081" t="s">
        <v>15101</v>
      </c>
      <c r="B5081" t="s">
        <v>16</v>
      </c>
      <c r="C5081" t="s">
        <v>34</v>
      </c>
      <c r="D5081">
        <v>2007</v>
      </c>
      <c r="E5081" t="s">
        <v>15102</v>
      </c>
      <c r="F5081">
        <v>7.6</v>
      </c>
      <c r="G5081">
        <v>232000</v>
      </c>
      <c r="H5081" t="s">
        <v>582</v>
      </c>
      <c r="I5081" t="s">
        <v>12658</v>
      </c>
      <c r="J5081" t="s">
        <v>11831</v>
      </c>
      <c r="K5081" t="s">
        <v>22</v>
      </c>
      <c r="M5081">
        <v>56107312</v>
      </c>
      <c r="N5081" t="s">
        <v>15103</v>
      </c>
      <c r="O5081">
        <v>100</v>
      </c>
    </row>
    <row r="5082" spans="1:15" x14ac:dyDescent="0.25">
      <c r="A5082" t="s">
        <v>15104</v>
      </c>
      <c r="B5082" t="s">
        <v>2000</v>
      </c>
      <c r="C5082" t="s">
        <v>34</v>
      </c>
      <c r="D5082">
        <v>2007</v>
      </c>
      <c r="E5082" t="s">
        <v>15082</v>
      </c>
      <c r="F5082">
        <v>8</v>
      </c>
      <c r="G5082">
        <v>612000</v>
      </c>
      <c r="H5082" t="s">
        <v>12844</v>
      </c>
      <c r="I5082" t="s">
        <v>6961</v>
      </c>
      <c r="J5082" t="s">
        <v>9532</v>
      </c>
      <c r="K5082" t="s">
        <v>30</v>
      </c>
      <c r="L5082">
        <v>110000000</v>
      </c>
      <c r="M5082">
        <v>444100035</v>
      </c>
      <c r="N5082" t="s">
        <v>61</v>
      </c>
      <c r="O5082">
        <v>115</v>
      </c>
    </row>
    <row r="5083" spans="1:15" x14ac:dyDescent="0.25">
      <c r="A5083" t="s">
        <v>15105</v>
      </c>
      <c r="B5083" t="s">
        <v>2000</v>
      </c>
      <c r="C5083" t="s">
        <v>41</v>
      </c>
      <c r="D5083">
        <v>2007</v>
      </c>
      <c r="E5083" t="s">
        <v>14535</v>
      </c>
      <c r="F5083">
        <v>4.0999999999999996</v>
      </c>
      <c r="G5083">
        <v>71000</v>
      </c>
      <c r="H5083" t="s">
        <v>9611</v>
      </c>
      <c r="I5083" t="s">
        <v>1486</v>
      </c>
      <c r="J5083" t="s">
        <v>1486</v>
      </c>
      <c r="K5083" t="s">
        <v>30</v>
      </c>
      <c r="L5083">
        <v>60000000</v>
      </c>
      <c r="M5083">
        <v>159814490</v>
      </c>
      <c r="N5083" t="s">
        <v>9689</v>
      </c>
      <c r="O5083">
        <v>102</v>
      </c>
    </row>
    <row r="5084" spans="1:15" x14ac:dyDescent="0.25">
      <c r="A5084" t="s">
        <v>15106</v>
      </c>
      <c r="B5084" t="s">
        <v>16</v>
      </c>
      <c r="C5084" t="s">
        <v>104</v>
      </c>
      <c r="D5084">
        <v>2007</v>
      </c>
      <c r="E5084" t="s">
        <v>15057</v>
      </c>
      <c r="F5084">
        <v>7.2</v>
      </c>
      <c r="G5084">
        <v>192000</v>
      </c>
      <c r="H5084" t="s">
        <v>9030</v>
      </c>
      <c r="I5084" t="s">
        <v>5801</v>
      </c>
      <c r="J5084" t="s">
        <v>3058</v>
      </c>
      <c r="K5084" t="s">
        <v>30</v>
      </c>
      <c r="M5084">
        <v>92011561</v>
      </c>
      <c r="N5084" t="s">
        <v>2027</v>
      </c>
      <c r="O5084">
        <v>113</v>
      </c>
    </row>
    <row r="5085" spans="1:15" x14ac:dyDescent="0.25">
      <c r="A5085" t="s">
        <v>15107</v>
      </c>
      <c r="B5085" t="s">
        <v>2000</v>
      </c>
      <c r="C5085" t="s">
        <v>390</v>
      </c>
      <c r="D5085">
        <v>2007</v>
      </c>
      <c r="E5085" t="s">
        <v>15108</v>
      </c>
      <c r="F5085">
        <v>6.2</v>
      </c>
      <c r="G5085">
        <v>163000</v>
      </c>
      <c r="H5085" t="s">
        <v>2056</v>
      </c>
      <c r="I5085" t="s">
        <v>14122</v>
      </c>
      <c r="J5085" t="s">
        <v>10933</v>
      </c>
      <c r="K5085" t="s">
        <v>30</v>
      </c>
      <c r="L5085">
        <v>150000000</v>
      </c>
      <c r="M5085">
        <v>196393745</v>
      </c>
      <c r="N5085" t="s">
        <v>44</v>
      </c>
      <c r="O5085">
        <v>115</v>
      </c>
    </row>
    <row r="5086" spans="1:15" x14ac:dyDescent="0.25">
      <c r="A5086" t="s">
        <v>15109</v>
      </c>
      <c r="B5086" t="s">
        <v>2000</v>
      </c>
      <c r="C5086" t="s">
        <v>34</v>
      </c>
      <c r="D5086">
        <v>2007</v>
      </c>
      <c r="E5086" t="s">
        <v>15110</v>
      </c>
      <c r="F5086">
        <v>6.2</v>
      </c>
      <c r="G5086">
        <v>152000</v>
      </c>
      <c r="H5086" t="s">
        <v>8059</v>
      </c>
      <c r="I5086" t="s">
        <v>3256</v>
      </c>
      <c r="J5086" t="s">
        <v>1536</v>
      </c>
      <c r="K5086" t="s">
        <v>30</v>
      </c>
      <c r="L5086">
        <v>70000000</v>
      </c>
      <c r="M5086">
        <v>77621983</v>
      </c>
      <c r="N5086" t="s">
        <v>44</v>
      </c>
      <c r="O5086">
        <v>96</v>
      </c>
    </row>
    <row r="5087" spans="1:15" x14ac:dyDescent="0.25">
      <c r="A5087" t="s">
        <v>15111</v>
      </c>
      <c r="B5087" t="s">
        <v>16</v>
      </c>
      <c r="C5087" t="s">
        <v>34</v>
      </c>
      <c r="D5087">
        <v>2007</v>
      </c>
      <c r="E5087" t="s">
        <v>15112</v>
      </c>
      <c r="F5087">
        <v>7.7</v>
      </c>
      <c r="G5087">
        <v>295000</v>
      </c>
      <c r="H5087" t="s">
        <v>8813</v>
      </c>
      <c r="I5087" t="s">
        <v>15113</v>
      </c>
      <c r="J5087" t="s">
        <v>7005</v>
      </c>
      <c r="K5087" t="s">
        <v>30</v>
      </c>
      <c r="L5087">
        <v>55000000</v>
      </c>
      <c r="M5087">
        <v>70016220</v>
      </c>
      <c r="N5087" t="s">
        <v>14708</v>
      </c>
      <c r="O5087">
        <v>122</v>
      </c>
    </row>
    <row r="5088" spans="1:15" x14ac:dyDescent="0.25">
      <c r="A5088" t="s">
        <v>15114</v>
      </c>
      <c r="B5088" t="s">
        <v>2000</v>
      </c>
      <c r="C5088" t="s">
        <v>17</v>
      </c>
      <c r="D5088">
        <v>2007</v>
      </c>
      <c r="E5088" t="s">
        <v>15115</v>
      </c>
      <c r="F5088">
        <v>7.3</v>
      </c>
      <c r="G5088">
        <v>107000</v>
      </c>
      <c r="H5088" t="s">
        <v>10938</v>
      </c>
      <c r="I5088" t="s">
        <v>3044</v>
      </c>
      <c r="J5088" t="s">
        <v>12956</v>
      </c>
      <c r="K5088" t="s">
        <v>30</v>
      </c>
      <c r="L5088">
        <v>45000000</v>
      </c>
      <c r="M5088">
        <v>29625761</v>
      </c>
      <c r="N5088" t="s">
        <v>11859</v>
      </c>
      <c r="O5088">
        <v>133</v>
      </c>
    </row>
    <row r="5089" spans="1:15" x14ac:dyDescent="0.25">
      <c r="A5089" t="s">
        <v>15116</v>
      </c>
      <c r="B5089" t="s">
        <v>2000</v>
      </c>
      <c r="C5089" t="s">
        <v>104</v>
      </c>
      <c r="D5089">
        <v>2007</v>
      </c>
      <c r="E5089" t="s">
        <v>15117</v>
      </c>
      <c r="F5089">
        <v>6.9</v>
      </c>
      <c r="G5089">
        <v>328000</v>
      </c>
      <c r="H5089" t="s">
        <v>5109</v>
      </c>
      <c r="I5089" t="s">
        <v>12276</v>
      </c>
      <c r="J5089" t="s">
        <v>9716</v>
      </c>
      <c r="K5089" t="s">
        <v>30</v>
      </c>
      <c r="L5089">
        <v>85000000</v>
      </c>
      <c r="M5089">
        <v>311312624</v>
      </c>
      <c r="N5089" t="s">
        <v>23</v>
      </c>
      <c r="O5089">
        <v>122</v>
      </c>
    </row>
    <row r="5090" spans="1:15" x14ac:dyDescent="0.25">
      <c r="A5090" t="s">
        <v>15118</v>
      </c>
      <c r="B5090" t="s">
        <v>2000</v>
      </c>
      <c r="C5090" t="s">
        <v>41</v>
      </c>
      <c r="D5090">
        <v>2007</v>
      </c>
      <c r="E5090" t="s">
        <v>14553</v>
      </c>
      <c r="F5090">
        <v>6.3</v>
      </c>
      <c r="G5090">
        <v>161000</v>
      </c>
      <c r="H5090" t="s">
        <v>15119</v>
      </c>
      <c r="I5090" t="s">
        <v>15120</v>
      </c>
      <c r="J5090" t="s">
        <v>13048</v>
      </c>
      <c r="K5090" t="s">
        <v>30</v>
      </c>
      <c r="L5090">
        <v>61000000</v>
      </c>
      <c r="M5090">
        <v>145710347</v>
      </c>
      <c r="N5090" t="s">
        <v>9689</v>
      </c>
      <c r="O5090">
        <v>93</v>
      </c>
    </row>
    <row r="5091" spans="1:15" x14ac:dyDescent="0.25">
      <c r="A5091" t="s">
        <v>15121</v>
      </c>
      <c r="B5091" t="s">
        <v>33</v>
      </c>
      <c r="C5091" t="s">
        <v>390</v>
      </c>
      <c r="D5091">
        <v>2007</v>
      </c>
      <c r="E5091" t="s">
        <v>15117</v>
      </c>
      <c r="F5091">
        <v>6.7</v>
      </c>
      <c r="G5091">
        <v>72000</v>
      </c>
      <c r="H5091" t="s">
        <v>15122</v>
      </c>
      <c r="I5091" t="s">
        <v>9349</v>
      </c>
      <c r="J5091" t="s">
        <v>12998</v>
      </c>
      <c r="K5091" t="s">
        <v>30</v>
      </c>
      <c r="L5091">
        <v>100000000</v>
      </c>
      <c r="M5091">
        <v>152005713</v>
      </c>
      <c r="N5091" t="s">
        <v>31</v>
      </c>
      <c r="O5091">
        <v>85</v>
      </c>
    </row>
    <row r="5092" spans="1:15" x14ac:dyDescent="0.25">
      <c r="A5092" t="s">
        <v>15123</v>
      </c>
      <c r="B5092" t="s">
        <v>16</v>
      </c>
      <c r="C5092" t="s">
        <v>34</v>
      </c>
      <c r="D5092">
        <v>2007</v>
      </c>
      <c r="E5092" t="s">
        <v>15102</v>
      </c>
      <c r="F5092">
        <v>6.2</v>
      </c>
      <c r="G5092">
        <v>187000</v>
      </c>
      <c r="H5092" t="s">
        <v>2335</v>
      </c>
      <c r="I5092" t="s">
        <v>8485</v>
      </c>
      <c r="J5092" t="s">
        <v>10841</v>
      </c>
      <c r="K5092" t="s">
        <v>453</v>
      </c>
      <c r="L5092">
        <v>45000000</v>
      </c>
      <c r="M5092">
        <v>147717833</v>
      </c>
      <c r="N5092" t="s">
        <v>10879</v>
      </c>
      <c r="O5092">
        <v>94</v>
      </c>
    </row>
    <row r="5093" spans="1:15" x14ac:dyDescent="0.25">
      <c r="A5093" t="s">
        <v>15124</v>
      </c>
      <c r="B5093" t="s">
        <v>16</v>
      </c>
      <c r="C5093" t="s">
        <v>34</v>
      </c>
      <c r="D5093">
        <v>2007</v>
      </c>
      <c r="E5093" t="s">
        <v>15028</v>
      </c>
      <c r="F5093">
        <v>6.6</v>
      </c>
      <c r="G5093">
        <v>168000</v>
      </c>
      <c r="H5093" t="s">
        <v>14080</v>
      </c>
      <c r="I5093" t="s">
        <v>15125</v>
      </c>
      <c r="J5093" t="s">
        <v>11858</v>
      </c>
      <c r="K5093" t="s">
        <v>30</v>
      </c>
      <c r="L5093">
        <v>30000000</v>
      </c>
      <c r="M5093">
        <v>75513170</v>
      </c>
      <c r="N5093" t="s">
        <v>31</v>
      </c>
      <c r="O5093">
        <v>113</v>
      </c>
    </row>
    <row r="5094" spans="1:15" x14ac:dyDescent="0.25">
      <c r="A5094" t="s">
        <v>15126</v>
      </c>
      <c r="B5094" t="s">
        <v>16</v>
      </c>
      <c r="C5094" t="s">
        <v>104</v>
      </c>
      <c r="D5094">
        <v>2007</v>
      </c>
      <c r="E5094" t="s">
        <v>14422</v>
      </c>
      <c r="F5094">
        <v>6.5</v>
      </c>
      <c r="G5094">
        <v>73000</v>
      </c>
      <c r="H5094" t="s">
        <v>15127</v>
      </c>
      <c r="I5094" t="s">
        <v>15127</v>
      </c>
      <c r="J5094" t="s">
        <v>12077</v>
      </c>
      <c r="K5094" t="s">
        <v>30</v>
      </c>
      <c r="L5094">
        <v>8600000</v>
      </c>
      <c r="M5094">
        <v>32730062</v>
      </c>
      <c r="N5094" t="s">
        <v>13873</v>
      </c>
      <c r="O5094">
        <v>84</v>
      </c>
    </row>
    <row r="5095" spans="1:15" x14ac:dyDescent="0.25">
      <c r="A5095" t="s">
        <v>15128</v>
      </c>
      <c r="B5095" t="s">
        <v>16</v>
      </c>
      <c r="C5095" t="s">
        <v>52</v>
      </c>
      <c r="D5095">
        <v>2007</v>
      </c>
      <c r="E5095" t="s">
        <v>15129</v>
      </c>
      <c r="F5095">
        <v>6.2</v>
      </c>
      <c r="G5095">
        <v>89000</v>
      </c>
      <c r="H5095" t="s">
        <v>13493</v>
      </c>
      <c r="I5095" t="s">
        <v>13494</v>
      </c>
      <c r="J5095" t="s">
        <v>15130</v>
      </c>
      <c r="K5095" t="s">
        <v>30</v>
      </c>
      <c r="L5095">
        <v>20000000</v>
      </c>
      <c r="M5095">
        <v>22382047</v>
      </c>
      <c r="N5095" t="s">
        <v>61</v>
      </c>
      <c r="O5095">
        <v>89</v>
      </c>
    </row>
    <row r="5096" spans="1:15" x14ac:dyDescent="0.25">
      <c r="A5096" t="s">
        <v>15131</v>
      </c>
      <c r="B5096" t="s">
        <v>33</v>
      </c>
      <c r="C5096" t="s">
        <v>390</v>
      </c>
      <c r="D5096">
        <v>2007</v>
      </c>
      <c r="E5096" t="s">
        <v>14890</v>
      </c>
      <c r="F5096">
        <v>6.1</v>
      </c>
      <c r="G5096">
        <v>148000</v>
      </c>
      <c r="H5096" t="s">
        <v>15132</v>
      </c>
      <c r="I5096" t="s">
        <v>15133</v>
      </c>
      <c r="J5096" t="s">
        <v>15133</v>
      </c>
      <c r="K5096" t="s">
        <v>30</v>
      </c>
      <c r="L5096">
        <v>150000000</v>
      </c>
      <c r="M5096">
        <v>293514336</v>
      </c>
      <c r="N5096" t="s">
        <v>10176</v>
      </c>
      <c r="O5096">
        <v>91</v>
      </c>
    </row>
    <row r="5097" spans="1:15" x14ac:dyDescent="0.25">
      <c r="A5097" t="s">
        <v>15134</v>
      </c>
      <c r="B5097" t="s">
        <v>16</v>
      </c>
      <c r="C5097" t="s">
        <v>41</v>
      </c>
      <c r="D5097">
        <v>2007</v>
      </c>
      <c r="E5097" t="s">
        <v>15135</v>
      </c>
      <c r="F5097">
        <v>5.8</v>
      </c>
      <c r="G5097">
        <v>88000</v>
      </c>
      <c r="H5097" t="s">
        <v>9066</v>
      </c>
      <c r="I5097" t="s">
        <v>15136</v>
      </c>
      <c r="J5097" t="s">
        <v>8011</v>
      </c>
      <c r="K5097" t="s">
        <v>30</v>
      </c>
      <c r="L5097">
        <v>60000000</v>
      </c>
      <c r="M5097">
        <v>128453183</v>
      </c>
      <c r="N5097" t="s">
        <v>9689</v>
      </c>
      <c r="O5097">
        <v>116</v>
      </c>
    </row>
    <row r="5098" spans="1:15" x14ac:dyDescent="0.25">
      <c r="A5098" t="s">
        <v>15137</v>
      </c>
      <c r="B5098" t="s">
        <v>16</v>
      </c>
      <c r="C5098" t="s">
        <v>34</v>
      </c>
      <c r="D5098">
        <v>2007</v>
      </c>
      <c r="E5098" t="s">
        <v>15062</v>
      </c>
      <c r="F5098">
        <v>4.5999999999999996</v>
      </c>
      <c r="G5098">
        <v>118000</v>
      </c>
      <c r="H5098" t="s">
        <v>15138</v>
      </c>
      <c r="I5098" t="s">
        <v>15139</v>
      </c>
      <c r="J5098" t="s">
        <v>15140</v>
      </c>
      <c r="K5098" t="s">
        <v>30</v>
      </c>
      <c r="L5098">
        <v>40000000</v>
      </c>
      <c r="M5098">
        <v>130290885</v>
      </c>
      <c r="N5098" t="s">
        <v>180</v>
      </c>
      <c r="O5098">
        <v>94</v>
      </c>
    </row>
    <row r="5099" spans="1:15" x14ac:dyDescent="0.25">
      <c r="A5099" t="s">
        <v>15141</v>
      </c>
      <c r="B5099" t="s">
        <v>33</v>
      </c>
      <c r="C5099" t="s">
        <v>390</v>
      </c>
      <c r="D5099">
        <v>2007</v>
      </c>
      <c r="E5099" t="s">
        <v>14621</v>
      </c>
      <c r="F5099">
        <v>6.1</v>
      </c>
      <c r="G5099">
        <v>288000</v>
      </c>
      <c r="H5099" t="s">
        <v>9252</v>
      </c>
      <c r="I5099" t="s">
        <v>1913</v>
      </c>
      <c r="J5099" t="s">
        <v>6846</v>
      </c>
      <c r="K5099" t="s">
        <v>30</v>
      </c>
      <c r="L5099">
        <v>160000000</v>
      </c>
      <c r="M5099">
        <v>813367380</v>
      </c>
      <c r="N5099" t="s">
        <v>14596</v>
      </c>
      <c r="O5099">
        <v>93</v>
      </c>
    </row>
    <row r="5100" spans="1:15" x14ac:dyDescent="0.25">
      <c r="A5100" t="s">
        <v>15142</v>
      </c>
      <c r="B5100" t="s">
        <v>2000</v>
      </c>
      <c r="C5100" t="s">
        <v>151</v>
      </c>
      <c r="D5100">
        <v>2007</v>
      </c>
      <c r="E5100" t="s">
        <v>14693</v>
      </c>
      <c r="F5100">
        <v>6.8</v>
      </c>
      <c r="G5100">
        <v>260000</v>
      </c>
      <c r="H5100" t="s">
        <v>13238</v>
      </c>
      <c r="I5100" t="s">
        <v>15143</v>
      </c>
      <c r="J5100" t="s">
        <v>2627</v>
      </c>
      <c r="K5100" t="s">
        <v>30</v>
      </c>
      <c r="L5100">
        <v>25000000</v>
      </c>
      <c r="M5100">
        <v>132963417</v>
      </c>
      <c r="N5100" t="s">
        <v>8990</v>
      </c>
      <c r="O5100">
        <v>104</v>
      </c>
    </row>
    <row r="5101" spans="1:15" x14ac:dyDescent="0.25">
      <c r="A5101" t="s">
        <v>15144</v>
      </c>
      <c r="B5101" t="s">
        <v>16</v>
      </c>
      <c r="C5101" t="s">
        <v>34</v>
      </c>
      <c r="D5101">
        <v>2007</v>
      </c>
      <c r="E5101" t="s">
        <v>15145</v>
      </c>
      <c r="F5101">
        <v>7</v>
      </c>
      <c r="G5101">
        <v>121000</v>
      </c>
      <c r="H5101" t="s">
        <v>6749</v>
      </c>
      <c r="I5101" t="s">
        <v>15146</v>
      </c>
      <c r="J5101" t="s">
        <v>9889</v>
      </c>
      <c r="K5101" t="s">
        <v>30</v>
      </c>
      <c r="L5101">
        <v>70000000</v>
      </c>
      <c r="M5101">
        <v>87019158</v>
      </c>
      <c r="N5101" t="s">
        <v>61</v>
      </c>
      <c r="O5101">
        <v>110</v>
      </c>
    </row>
    <row r="5102" spans="1:15" x14ac:dyDescent="0.25">
      <c r="A5102" t="s">
        <v>15147</v>
      </c>
      <c r="B5102" t="s">
        <v>16</v>
      </c>
      <c r="C5102" t="s">
        <v>63</v>
      </c>
      <c r="D5102">
        <v>2007</v>
      </c>
      <c r="E5102" t="s">
        <v>15028</v>
      </c>
      <c r="F5102">
        <v>7.5</v>
      </c>
      <c r="G5102">
        <v>173000</v>
      </c>
      <c r="H5102" t="s">
        <v>11486</v>
      </c>
      <c r="I5102" t="s">
        <v>11486</v>
      </c>
      <c r="J5102" t="s">
        <v>6538</v>
      </c>
      <c r="K5102" t="s">
        <v>30</v>
      </c>
      <c r="L5102">
        <v>30000000</v>
      </c>
      <c r="M5102">
        <v>15001776</v>
      </c>
      <c r="N5102" t="s">
        <v>23</v>
      </c>
      <c r="O5102">
        <v>160</v>
      </c>
    </row>
    <row r="5103" spans="1:15" x14ac:dyDescent="0.25">
      <c r="A5103" t="s">
        <v>15148</v>
      </c>
      <c r="B5103" t="s">
        <v>16</v>
      </c>
      <c r="C5103" t="s">
        <v>41</v>
      </c>
      <c r="D5103">
        <v>2007</v>
      </c>
      <c r="E5103" t="s">
        <v>15102</v>
      </c>
      <c r="F5103">
        <v>5.6</v>
      </c>
      <c r="G5103">
        <v>87000</v>
      </c>
      <c r="H5103" t="s">
        <v>15149</v>
      </c>
      <c r="I5103" t="s">
        <v>15150</v>
      </c>
      <c r="J5103" t="s">
        <v>15151</v>
      </c>
      <c r="K5103" t="s">
        <v>30</v>
      </c>
      <c r="L5103">
        <v>25000000</v>
      </c>
      <c r="M5103">
        <v>59768495</v>
      </c>
      <c r="N5103" t="s">
        <v>14708</v>
      </c>
      <c r="O5103">
        <v>96</v>
      </c>
    </row>
    <row r="5104" spans="1:15" x14ac:dyDescent="0.25">
      <c r="A5104" t="s">
        <v>15152</v>
      </c>
      <c r="B5104" t="s">
        <v>16</v>
      </c>
      <c r="C5104" t="s">
        <v>52</v>
      </c>
      <c r="D5104">
        <v>2007</v>
      </c>
      <c r="E5104" t="s">
        <v>15117</v>
      </c>
      <c r="F5104">
        <v>5.5</v>
      </c>
      <c r="G5104">
        <v>87000</v>
      </c>
      <c r="H5104" t="s">
        <v>12536</v>
      </c>
      <c r="I5104" t="s">
        <v>12536</v>
      </c>
      <c r="J5104" t="s">
        <v>15153</v>
      </c>
      <c r="K5104" t="s">
        <v>30</v>
      </c>
      <c r="L5104">
        <v>10200000</v>
      </c>
      <c r="M5104">
        <v>35728183</v>
      </c>
      <c r="N5104" t="s">
        <v>14708</v>
      </c>
      <c r="O5104">
        <v>94</v>
      </c>
    </row>
    <row r="5105" spans="1:15" x14ac:dyDescent="0.25">
      <c r="A5105" t="s">
        <v>15154</v>
      </c>
      <c r="B5105" t="s">
        <v>33</v>
      </c>
      <c r="C5105" t="s">
        <v>34</v>
      </c>
      <c r="D5105">
        <v>2007</v>
      </c>
      <c r="E5105" t="s">
        <v>14724</v>
      </c>
      <c r="F5105">
        <v>5.6</v>
      </c>
      <c r="G5105">
        <v>254000</v>
      </c>
      <c r="H5105" t="s">
        <v>12722</v>
      </c>
      <c r="I5105" t="s">
        <v>14753</v>
      </c>
      <c r="J5105" t="s">
        <v>14049</v>
      </c>
      <c r="K5105" t="s">
        <v>30</v>
      </c>
      <c r="L5105">
        <v>130000000</v>
      </c>
      <c r="M5105">
        <v>301913131</v>
      </c>
      <c r="N5105" t="s">
        <v>180</v>
      </c>
      <c r="O5105">
        <v>92</v>
      </c>
    </row>
    <row r="5106" spans="1:15" x14ac:dyDescent="0.25">
      <c r="A5106" t="s">
        <v>15155</v>
      </c>
      <c r="B5106" t="s">
        <v>2000</v>
      </c>
      <c r="C5106" t="s">
        <v>25</v>
      </c>
      <c r="D5106">
        <v>2007</v>
      </c>
      <c r="E5106" t="s">
        <v>15156</v>
      </c>
      <c r="F5106">
        <v>6.1</v>
      </c>
      <c r="G5106">
        <v>182000</v>
      </c>
      <c r="H5106" t="s">
        <v>12311</v>
      </c>
      <c r="I5106" t="s">
        <v>12311</v>
      </c>
      <c r="J5106" t="s">
        <v>5214</v>
      </c>
      <c r="K5106" t="s">
        <v>22</v>
      </c>
      <c r="L5106">
        <v>180000000</v>
      </c>
      <c r="M5106">
        <v>372234864</v>
      </c>
      <c r="N5106" t="s">
        <v>2027</v>
      </c>
      <c r="O5106">
        <v>113</v>
      </c>
    </row>
    <row r="5107" spans="1:15" x14ac:dyDescent="0.25">
      <c r="A5107" t="s">
        <v>15157</v>
      </c>
      <c r="B5107" t="s">
        <v>2000</v>
      </c>
      <c r="C5107" t="s">
        <v>34</v>
      </c>
      <c r="D5107">
        <v>2007</v>
      </c>
      <c r="E5107" t="s">
        <v>15012</v>
      </c>
      <c r="F5107">
        <v>6.2</v>
      </c>
      <c r="G5107">
        <v>157000</v>
      </c>
      <c r="H5107" t="s">
        <v>9783</v>
      </c>
      <c r="I5107" t="s">
        <v>12392</v>
      </c>
      <c r="J5107" t="s">
        <v>2754</v>
      </c>
      <c r="K5107" t="s">
        <v>30</v>
      </c>
      <c r="L5107">
        <v>140000000</v>
      </c>
      <c r="M5107">
        <v>258097122</v>
      </c>
      <c r="N5107" t="s">
        <v>2027</v>
      </c>
      <c r="O5107">
        <v>91</v>
      </c>
    </row>
    <row r="5108" spans="1:15" x14ac:dyDescent="0.25">
      <c r="A5108" t="s">
        <v>15158</v>
      </c>
      <c r="B5108" t="s">
        <v>16</v>
      </c>
      <c r="C5108" t="s">
        <v>17</v>
      </c>
      <c r="D5108">
        <v>2007</v>
      </c>
      <c r="E5108" t="s">
        <v>15159</v>
      </c>
      <c r="F5108">
        <v>5.6</v>
      </c>
      <c r="G5108">
        <v>11000</v>
      </c>
      <c r="H5108" t="s">
        <v>15160</v>
      </c>
      <c r="I5108" t="s">
        <v>15160</v>
      </c>
      <c r="J5108" t="s">
        <v>15161</v>
      </c>
      <c r="K5108" t="s">
        <v>30</v>
      </c>
      <c r="M5108">
        <v>44852</v>
      </c>
      <c r="N5108" t="s">
        <v>15162</v>
      </c>
      <c r="O5108">
        <v>88</v>
      </c>
    </row>
    <row r="5109" spans="1:15" x14ac:dyDescent="0.25">
      <c r="A5109" t="s">
        <v>15163</v>
      </c>
      <c r="B5109" t="s">
        <v>16</v>
      </c>
      <c r="C5109" t="s">
        <v>52</v>
      </c>
      <c r="D5109">
        <v>2007</v>
      </c>
      <c r="E5109" t="s">
        <v>15164</v>
      </c>
      <c r="F5109">
        <v>7.2</v>
      </c>
      <c r="G5109">
        <v>60000</v>
      </c>
      <c r="H5109" t="s">
        <v>15165</v>
      </c>
      <c r="I5109" t="s">
        <v>15165</v>
      </c>
      <c r="J5109" t="s">
        <v>15166</v>
      </c>
      <c r="K5109" t="s">
        <v>1112</v>
      </c>
      <c r="L5109">
        <v>2600000</v>
      </c>
      <c r="M5109">
        <v>553198</v>
      </c>
      <c r="N5109" t="s">
        <v>15167</v>
      </c>
      <c r="O5109">
        <v>92</v>
      </c>
    </row>
    <row r="5110" spans="1:15" x14ac:dyDescent="0.25">
      <c r="A5110" t="s">
        <v>15168</v>
      </c>
      <c r="B5110" t="s">
        <v>2000</v>
      </c>
      <c r="C5110" t="s">
        <v>25</v>
      </c>
      <c r="D5110">
        <v>2007</v>
      </c>
      <c r="E5110" t="s">
        <v>14601</v>
      </c>
      <c r="F5110">
        <v>2.4</v>
      </c>
      <c r="G5110">
        <v>103000</v>
      </c>
      <c r="H5110" t="s">
        <v>9242</v>
      </c>
      <c r="I5110" t="s">
        <v>9242</v>
      </c>
      <c r="J5110" t="s">
        <v>15169</v>
      </c>
      <c r="K5110" t="s">
        <v>30</v>
      </c>
      <c r="L5110">
        <v>20000000</v>
      </c>
      <c r="M5110">
        <v>87238158</v>
      </c>
      <c r="N5110" t="s">
        <v>8628</v>
      </c>
      <c r="O5110">
        <v>86</v>
      </c>
    </row>
    <row r="5111" spans="1:15" x14ac:dyDescent="0.25">
      <c r="A5111" t="s">
        <v>15170</v>
      </c>
      <c r="B5111" t="s">
        <v>337</v>
      </c>
      <c r="C5111" t="s">
        <v>390</v>
      </c>
      <c r="D5111">
        <v>2007</v>
      </c>
      <c r="E5111" t="s">
        <v>14553</v>
      </c>
      <c r="F5111">
        <v>6.8</v>
      </c>
      <c r="G5111">
        <v>91000</v>
      </c>
      <c r="H5111" t="s">
        <v>15171</v>
      </c>
      <c r="I5111" t="s">
        <v>10587</v>
      </c>
      <c r="J5111" t="s">
        <v>15172</v>
      </c>
      <c r="K5111" t="s">
        <v>30</v>
      </c>
      <c r="L5111">
        <v>150000000</v>
      </c>
      <c r="M5111">
        <v>169333034</v>
      </c>
      <c r="N5111" t="s">
        <v>612</v>
      </c>
      <c r="O5111">
        <v>95</v>
      </c>
    </row>
    <row r="5112" spans="1:15" x14ac:dyDescent="0.25">
      <c r="A5112" t="s">
        <v>15173</v>
      </c>
      <c r="B5112" t="s">
        <v>16</v>
      </c>
      <c r="C5112" t="s">
        <v>104</v>
      </c>
      <c r="D5112">
        <v>2007</v>
      </c>
      <c r="E5112" t="s">
        <v>15115</v>
      </c>
      <c r="F5112">
        <v>7.2</v>
      </c>
      <c r="G5112">
        <v>159000</v>
      </c>
      <c r="H5112" t="s">
        <v>6961</v>
      </c>
      <c r="I5112" t="s">
        <v>6961</v>
      </c>
      <c r="J5112" t="s">
        <v>9716</v>
      </c>
      <c r="K5112" t="s">
        <v>30</v>
      </c>
      <c r="L5112">
        <v>25000000</v>
      </c>
      <c r="M5112">
        <v>92991835</v>
      </c>
      <c r="N5112" t="s">
        <v>15174</v>
      </c>
      <c r="O5112">
        <v>119</v>
      </c>
    </row>
    <row r="5113" spans="1:15" x14ac:dyDescent="0.25">
      <c r="A5113" t="s">
        <v>15175</v>
      </c>
      <c r="B5113" t="s">
        <v>2000</v>
      </c>
      <c r="C5113" t="s">
        <v>25</v>
      </c>
      <c r="D5113">
        <v>2007</v>
      </c>
      <c r="E5113" t="s">
        <v>15047</v>
      </c>
      <c r="F5113">
        <v>7.4</v>
      </c>
      <c r="G5113">
        <v>235000</v>
      </c>
      <c r="H5113" t="s">
        <v>2069</v>
      </c>
      <c r="I5113" t="s">
        <v>15176</v>
      </c>
      <c r="J5113" t="s">
        <v>21</v>
      </c>
      <c r="K5113" t="s">
        <v>30</v>
      </c>
      <c r="L5113">
        <v>45000000</v>
      </c>
      <c r="M5113">
        <v>175372502</v>
      </c>
      <c r="N5113" t="s">
        <v>23</v>
      </c>
      <c r="O5113">
        <v>97</v>
      </c>
    </row>
    <row r="5114" spans="1:15" x14ac:dyDescent="0.25">
      <c r="A5114" t="s">
        <v>15177</v>
      </c>
      <c r="B5114" t="s">
        <v>510</v>
      </c>
      <c r="C5114" t="s">
        <v>17</v>
      </c>
      <c r="D5114">
        <v>2007</v>
      </c>
      <c r="E5114" t="s">
        <v>15087</v>
      </c>
      <c r="F5114">
        <v>7.5</v>
      </c>
      <c r="G5114">
        <v>38000</v>
      </c>
      <c r="H5114" t="s">
        <v>7787</v>
      </c>
      <c r="I5114" t="s">
        <v>15178</v>
      </c>
      <c r="J5114" t="s">
        <v>11319</v>
      </c>
      <c r="K5114" t="s">
        <v>3008</v>
      </c>
      <c r="L5114">
        <v>15000000</v>
      </c>
      <c r="M5114">
        <v>67091915</v>
      </c>
      <c r="N5114" t="s">
        <v>15179</v>
      </c>
      <c r="O5114">
        <v>157</v>
      </c>
    </row>
    <row r="5115" spans="1:15" x14ac:dyDescent="0.25">
      <c r="A5115" t="s">
        <v>15180</v>
      </c>
      <c r="B5115" t="s">
        <v>16</v>
      </c>
      <c r="C5115" t="s">
        <v>63</v>
      </c>
      <c r="D5115">
        <v>2007</v>
      </c>
      <c r="E5115" t="s">
        <v>15077</v>
      </c>
      <c r="F5115">
        <v>7</v>
      </c>
      <c r="G5115">
        <v>113000</v>
      </c>
      <c r="H5115" t="s">
        <v>475</v>
      </c>
      <c r="I5115" t="s">
        <v>6798</v>
      </c>
      <c r="J5115" t="s">
        <v>2093</v>
      </c>
      <c r="K5115" t="s">
        <v>30</v>
      </c>
      <c r="L5115">
        <v>75000000</v>
      </c>
      <c r="M5115">
        <v>119483446</v>
      </c>
      <c r="N5115" t="s">
        <v>61</v>
      </c>
      <c r="O5115">
        <v>102</v>
      </c>
    </row>
    <row r="5116" spans="1:15" x14ac:dyDescent="0.25">
      <c r="A5116" t="s">
        <v>15181</v>
      </c>
      <c r="B5116" t="s">
        <v>16</v>
      </c>
      <c r="C5116" t="s">
        <v>52</v>
      </c>
      <c r="D5116">
        <v>2007</v>
      </c>
      <c r="E5116" t="s">
        <v>15182</v>
      </c>
      <c r="F5116">
        <v>6.3</v>
      </c>
      <c r="G5116">
        <v>225000</v>
      </c>
      <c r="H5116" t="s">
        <v>15183</v>
      </c>
      <c r="I5116" t="s">
        <v>15183</v>
      </c>
      <c r="J5116" t="s">
        <v>15184</v>
      </c>
      <c r="K5116" t="s">
        <v>30</v>
      </c>
      <c r="L5116">
        <v>15000</v>
      </c>
      <c r="M5116">
        <v>193355800</v>
      </c>
      <c r="N5116" t="s">
        <v>15185</v>
      </c>
      <c r="O5116">
        <v>86</v>
      </c>
    </row>
    <row r="5117" spans="1:15" x14ac:dyDescent="0.25">
      <c r="A5117" t="s">
        <v>15186</v>
      </c>
      <c r="B5117" t="s">
        <v>2000</v>
      </c>
      <c r="C5117" t="s">
        <v>63</v>
      </c>
      <c r="D5117">
        <v>2007</v>
      </c>
      <c r="E5117" t="s">
        <v>14537</v>
      </c>
      <c r="F5117">
        <v>7.6</v>
      </c>
      <c r="G5117">
        <v>72000</v>
      </c>
      <c r="H5117" t="s">
        <v>6280</v>
      </c>
      <c r="I5117" t="s">
        <v>6280</v>
      </c>
      <c r="J5117" t="s">
        <v>10780</v>
      </c>
      <c r="K5117" t="s">
        <v>5820</v>
      </c>
      <c r="L5117">
        <v>21000000</v>
      </c>
      <c r="M5117">
        <v>43095175</v>
      </c>
      <c r="N5117" t="s">
        <v>44</v>
      </c>
      <c r="O5117">
        <v>123</v>
      </c>
    </row>
    <row r="5118" spans="1:15" x14ac:dyDescent="0.25">
      <c r="A5118" t="s">
        <v>15187</v>
      </c>
      <c r="B5118" t="s">
        <v>16</v>
      </c>
      <c r="C5118" t="s">
        <v>104</v>
      </c>
      <c r="D5118">
        <v>2007</v>
      </c>
      <c r="E5118" t="s">
        <v>15087</v>
      </c>
      <c r="F5118">
        <v>7.3</v>
      </c>
      <c r="G5118">
        <v>99000</v>
      </c>
      <c r="H5118" t="s">
        <v>404</v>
      </c>
      <c r="I5118" t="s">
        <v>15188</v>
      </c>
      <c r="J5118" t="s">
        <v>11698</v>
      </c>
      <c r="K5118" t="s">
        <v>30</v>
      </c>
      <c r="L5118">
        <v>18000000</v>
      </c>
      <c r="M5118">
        <v>25038466</v>
      </c>
      <c r="N5118" t="s">
        <v>8215</v>
      </c>
      <c r="O5118">
        <v>117</v>
      </c>
    </row>
    <row r="5119" spans="1:15" x14ac:dyDescent="0.25">
      <c r="A5119" t="s">
        <v>15189</v>
      </c>
      <c r="B5119" t="s">
        <v>16</v>
      </c>
      <c r="C5119" t="s">
        <v>104</v>
      </c>
      <c r="D5119">
        <v>2007</v>
      </c>
      <c r="E5119" t="s">
        <v>15145</v>
      </c>
      <c r="F5119">
        <v>7.1</v>
      </c>
      <c r="G5119">
        <v>70000</v>
      </c>
      <c r="H5119" t="s">
        <v>13514</v>
      </c>
      <c r="I5119" t="s">
        <v>13514</v>
      </c>
      <c r="J5119" t="s">
        <v>1877</v>
      </c>
      <c r="K5119" t="s">
        <v>30</v>
      </c>
      <c r="M5119">
        <v>29541790</v>
      </c>
      <c r="N5119" t="s">
        <v>13614</v>
      </c>
      <c r="O5119">
        <v>121</v>
      </c>
    </row>
    <row r="5120" spans="1:15" x14ac:dyDescent="0.25">
      <c r="A5120" t="s">
        <v>15190</v>
      </c>
      <c r="B5120" t="s">
        <v>33</v>
      </c>
      <c r="C5120" t="s">
        <v>390</v>
      </c>
      <c r="D5120">
        <v>2007</v>
      </c>
      <c r="E5120" t="s">
        <v>15060</v>
      </c>
      <c r="F5120">
        <v>5.2</v>
      </c>
      <c r="G5120">
        <v>79000</v>
      </c>
      <c r="H5120" t="s">
        <v>11004</v>
      </c>
      <c r="I5120" t="s">
        <v>15191</v>
      </c>
      <c r="J5120" t="s">
        <v>13350</v>
      </c>
      <c r="K5120" t="s">
        <v>30</v>
      </c>
      <c r="L5120">
        <v>60000000</v>
      </c>
      <c r="M5120">
        <v>365352546</v>
      </c>
      <c r="N5120" t="s">
        <v>9112</v>
      </c>
      <c r="O5120">
        <v>92</v>
      </c>
    </row>
    <row r="5121" spans="1:15" x14ac:dyDescent="0.25">
      <c r="A5121" t="s">
        <v>15192</v>
      </c>
      <c r="B5121" t="s">
        <v>2000</v>
      </c>
      <c r="C5121" t="s">
        <v>41</v>
      </c>
      <c r="D5121">
        <v>2007</v>
      </c>
      <c r="E5121" t="s">
        <v>15077</v>
      </c>
      <c r="F5121">
        <v>7</v>
      </c>
      <c r="G5121">
        <v>203000</v>
      </c>
      <c r="H5121" t="s">
        <v>6280</v>
      </c>
      <c r="I5121" t="s">
        <v>6280</v>
      </c>
      <c r="J5121" t="s">
        <v>10780</v>
      </c>
      <c r="K5121" t="s">
        <v>30</v>
      </c>
      <c r="L5121">
        <v>30000000</v>
      </c>
      <c r="M5121">
        <v>156835339</v>
      </c>
      <c r="N5121" t="s">
        <v>11132</v>
      </c>
      <c r="O5121">
        <v>126</v>
      </c>
    </row>
    <row r="5122" spans="1:15" x14ac:dyDescent="0.25">
      <c r="A5122" t="s">
        <v>15193</v>
      </c>
      <c r="B5122" t="s">
        <v>16</v>
      </c>
      <c r="C5122" t="s">
        <v>41</v>
      </c>
      <c r="D5122">
        <v>2007</v>
      </c>
      <c r="E5122" t="s">
        <v>15077</v>
      </c>
      <c r="F5122">
        <v>6.8</v>
      </c>
      <c r="G5122">
        <v>69000</v>
      </c>
      <c r="H5122" t="s">
        <v>10625</v>
      </c>
      <c r="I5122" t="s">
        <v>8554</v>
      </c>
      <c r="J5122" t="s">
        <v>15194</v>
      </c>
      <c r="K5122" t="s">
        <v>30</v>
      </c>
      <c r="L5122">
        <v>35000000</v>
      </c>
      <c r="M5122">
        <v>20576198</v>
      </c>
      <c r="N5122" t="s">
        <v>15195</v>
      </c>
      <c r="O5122">
        <v>96</v>
      </c>
    </row>
    <row r="5123" spans="1:15" x14ac:dyDescent="0.25">
      <c r="A5123" t="s">
        <v>15196</v>
      </c>
      <c r="B5123" t="s">
        <v>33</v>
      </c>
      <c r="C5123" t="s">
        <v>34</v>
      </c>
      <c r="D5123">
        <v>2007</v>
      </c>
      <c r="E5123" t="s">
        <v>15077</v>
      </c>
      <c r="F5123">
        <v>6.5</v>
      </c>
      <c r="G5123">
        <v>223000</v>
      </c>
      <c r="H5123" t="s">
        <v>6948</v>
      </c>
      <c r="I5123" t="s">
        <v>15197</v>
      </c>
      <c r="J5123" t="s">
        <v>1536</v>
      </c>
      <c r="K5123" t="s">
        <v>30</v>
      </c>
      <c r="L5123">
        <v>130000000</v>
      </c>
      <c r="M5123">
        <v>459242249</v>
      </c>
      <c r="N5123" t="s">
        <v>1725</v>
      </c>
      <c r="O5123">
        <v>124</v>
      </c>
    </row>
    <row r="5124" spans="1:15" x14ac:dyDescent="0.25">
      <c r="A5124" t="s">
        <v>15198</v>
      </c>
      <c r="B5124" t="s">
        <v>2000</v>
      </c>
      <c r="C5124" t="s">
        <v>41</v>
      </c>
      <c r="D5124">
        <v>2007</v>
      </c>
      <c r="E5124" t="s">
        <v>14890</v>
      </c>
      <c r="F5124">
        <v>7.3</v>
      </c>
      <c r="G5124">
        <v>141000</v>
      </c>
      <c r="H5124" t="s">
        <v>15199</v>
      </c>
      <c r="I5124" t="s">
        <v>15200</v>
      </c>
      <c r="J5124" t="s">
        <v>12169</v>
      </c>
      <c r="K5124" t="s">
        <v>30</v>
      </c>
      <c r="L5124">
        <v>12000000</v>
      </c>
      <c r="M5124">
        <v>11293663</v>
      </c>
      <c r="N5124" t="s">
        <v>118</v>
      </c>
      <c r="O5124">
        <v>106</v>
      </c>
    </row>
    <row r="5125" spans="1:15" x14ac:dyDescent="0.25">
      <c r="A5125" t="s">
        <v>15201</v>
      </c>
      <c r="B5125" t="s">
        <v>16</v>
      </c>
      <c r="C5125" t="s">
        <v>17</v>
      </c>
      <c r="D5125">
        <v>2007</v>
      </c>
      <c r="E5125" t="s">
        <v>15047</v>
      </c>
      <c r="F5125">
        <v>7.4</v>
      </c>
      <c r="G5125">
        <v>150000</v>
      </c>
      <c r="H5125" t="s">
        <v>15202</v>
      </c>
      <c r="I5125" t="s">
        <v>15203</v>
      </c>
      <c r="J5125" t="s">
        <v>15204</v>
      </c>
      <c r="K5125" t="s">
        <v>1112</v>
      </c>
      <c r="M5125">
        <v>78638987</v>
      </c>
      <c r="N5125" t="s">
        <v>15205</v>
      </c>
      <c r="O5125">
        <v>105</v>
      </c>
    </row>
    <row r="5126" spans="1:15" x14ac:dyDescent="0.25">
      <c r="A5126" t="s">
        <v>15206</v>
      </c>
      <c r="B5126" t="s">
        <v>33</v>
      </c>
      <c r="C5126" t="s">
        <v>41</v>
      </c>
      <c r="D5126">
        <v>2007</v>
      </c>
      <c r="E5126" t="s">
        <v>15145</v>
      </c>
      <c r="F5126">
        <v>6.1</v>
      </c>
      <c r="G5126">
        <v>61000</v>
      </c>
      <c r="H5126" t="s">
        <v>14532</v>
      </c>
      <c r="I5126" t="s">
        <v>15207</v>
      </c>
      <c r="J5126" t="s">
        <v>12473</v>
      </c>
      <c r="K5126" t="s">
        <v>30</v>
      </c>
      <c r="L5126">
        <v>22000000</v>
      </c>
      <c r="M5126">
        <v>147880543</v>
      </c>
      <c r="N5126" t="s">
        <v>1725</v>
      </c>
      <c r="O5126">
        <v>110</v>
      </c>
    </row>
    <row r="5127" spans="1:15" x14ac:dyDescent="0.25">
      <c r="A5127" t="s">
        <v>15208</v>
      </c>
      <c r="B5127" t="s">
        <v>16</v>
      </c>
      <c r="C5127" t="s">
        <v>34</v>
      </c>
      <c r="D5127">
        <v>2007</v>
      </c>
      <c r="E5127" t="s">
        <v>14535</v>
      </c>
      <c r="F5127">
        <v>6.2</v>
      </c>
      <c r="G5127">
        <v>106000</v>
      </c>
      <c r="H5127" t="s">
        <v>13065</v>
      </c>
      <c r="I5127" t="s">
        <v>3267</v>
      </c>
      <c r="J5127" t="s">
        <v>15209</v>
      </c>
      <c r="K5127" t="s">
        <v>9405</v>
      </c>
      <c r="L5127">
        <v>50000000</v>
      </c>
      <c r="M5127">
        <v>82169884</v>
      </c>
      <c r="N5127" t="s">
        <v>15210</v>
      </c>
      <c r="O5127">
        <v>121</v>
      </c>
    </row>
    <row r="5128" spans="1:15" x14ac:dyDescent="0.25">
      <c r="A5128" t="s">
        <v>15211</v>
      </c>
      <c r="B5128" t="s">
        <v>16</v>
      </c>
      <c r="C5128" t="s">
        <v>104</v>
      </c>
      <c r="D5128">
        <v>2007</v>
      </c>
      <c r="E5128" t="s">
        <v>15087</v>
      </c>
      <c r="F5128">
        <v>5.9</v>
      </c>
      <c r="G5128">
        <v>144000</v>
      </c>
      <c r="H5128" t="s">
        <v>14135</v>
      </c>
      <c r="I5128" t="s">
        <v>14323</v>
      </c>
      <c r="J5128" t="s">
        <v>14686</v>
      </c>
      <c r="K5128" t="s">
        <v>195</v>
      </c>
      <c r="L5128">
        <v>10000000</v>
      </c>
      <c r="M5128">
        <v>139352633</v>
      </c>
      <c r="N5128" t="s">
        <v>14137</v>
      </c>
      <c r="O5128">
        <v>93</v>
      </c>
    </row>
    <row r="5129" spans="1:15" x14ac:dyDescent="0.25">
      <c r="A5129" t="s">
        <v>15212</v>
      </c>
      <c r="B5129" t="s">
        <v>2000</v>
      </c>
      <c r="C5129" t="s">
        <v>17</v>
      </c>
      <c r="D5129">
        <v>2007</v>
      </c>
      <c r="E5129" t="s">
        <v>15129</v>
      </c>
      <c r="F5129">
        <v>5.9</v>
      </c>
      <c r="G5129">
        <v>74000</v>
      </c>
      <c r="H5129" t="s">
        <v>15213</v>
      </c>
      <c r="I5129" t="s">
        <v>10183</v>
      </c>
      <c r="J5129" t="s">
        <v>8593</v>
      </c>
      <c r="K5129" t="s">
        <v>30</v>
      </c>
      <c r="L5129">
        <v>20000000</v>
      </c>
      <c r="M5129">
        <v>84297309</v>
      </c>
      <c r="N5129" t="s">
        <v>2102</v>
      </c>
      <c r="O5129">
        <v>96</v>
      </c>
    </row>
    <row r="5130" spans="1:15" x14ac:dyDescent="0.25">
      <c r="A5130" t="s">
        <v>15214</v>
      </c>
      <c r="B5130" t="s">
        <v>2000</v>
      </c>
      <c r="C5130" t="s">
        <v>390</v>
      </c>
      <c r="D5130">
        <v>2007</v>
      </c>
      <c r="E5130" t="s">
        <v>14718</v>
      </c>
      <c r="F5130">
        <v>7.3</v>
      </c>
      <c r="G5130">
        <v>314000</v>
      </c>
      <c r="H5130" t="s">
        <v>15215</v>
      </c>
      <c r="I5130" t="s">
        <v>1543</v>
      </c>
      <c r="J5130" t="s">
        <v>15216</v>
      </c>
      <c r="K5130" t="s">
        <v>30</v>
      </c>
      <c r="L5130">
        <v>75000000</v>
      </c>
      <c r="M5130">
        <v>536414293</v>
      </c>
      <c r="N5130" t="s">
        <v>180</v>
      </c>
      <c r="O5130">
        <v>87</v>
      </c>
    </row>
    <row r="5131" spans="1:15" x14ac:dyDescent="0.25">
      <c r="A5131" t="s">
        <v>15217</v>
      </c>
      <c r="B5131" t="s">
        <v>16</v>
      </c>
      <c r="C5131" t="s">
        <v>34</v>
      </c>
      <c r="D5131">
        <v>2007</v>
      </c>
      <c r="E5131" t="s">
        <v>15218</v>
      </c>
      <c r="F5131">
        <v>5.4</v>
      </c>
      <c r="G5131">
        <v>42000</v>
      </c>
      <c r="H5131" t="s">
        <v>15219</v>
      </c>
      <c r="I5131" t="s">
        <v>15219</v>
      </c>
      <c r="J5131" t="s">
        <v>15220</v>
      </c>
      <c r="K5131" t="s">
        <v>30</v>
      </c>
      <c r="M5131">
        <v>2340110</v>
      </c>
      <c r="N5131" t="s">
        <v>15221</v>
      </c>
      <c r="O5131">
        <v>94</v>
      </c>
    </row>
    <row r="5132" spans="1:15" x14ac:dyDescent="0.25">
      <c r="A5132" t="s">
        <v>15222</v>
      </c>
      <c r="B5132" t="s">
        <v>16</v>
      </c>
      <c r="C5132" t="s">
        <v>41</v>
      </c>
      <c r="D5132">
        <v>2007</v>
      </c>
      <c r="E5132" t="s">
        <v>15112</v>
      </c>
      <c r="F5132">
        <v>7.4</v>
      </c>
      <c r="G5132">
        <v>111000</v>
      </c>
      <c r="H5132" t="s">
        <v>2223</v>
      </c>
      <c r="I5132" t="s">
        <v>15223</v>
      </c>
      <c r="J5132" t="s">
        <v>15224</v>
      </c>
      <c r="K5132" t="s">
        <v>30</v>
      </c>
      <c r="L5132">
        <v>9000000</v>
      </c>
      <c r="M5132">
        <v>46789413</v>
      </c>
      <c r="N5132" t="s">
        <v>14655</v>
      </c>
      <c r="O5132">
        <v>90</v>
      </c>
    </row>
    <row r="5133" spans="1:15" x14ac:dyDescent="0.25">
      <c r="A5133" t="s">
        <v>15225</v>
      </c>
      <c r="B5133" t="s">
        <v>2000</v>
      </c>
      <c r="C5133" t="s">
        <v>34</v>
      </c>
      <c r="D5133">
        <v>2007</v>
      </c>
      <c r="E5133" t="s">
        <v>14691</v>
      </c>
      <c r="F5133">
        <v>5.8</v>
      </c>
      <c r="G5133">
        <v>115000</v>
      </c>
      <c r="H5133" t="s">
        <v>12493</v>
      </c>
      <c r="I5133" t="s">
        <v>15226</v>
      </c>
      <c r="J5133" t="s">
        <v>8082</v>
      </c>
      <c r="K5133" t="s">
        <v>30</v>
      </c>
      <c r="M5133">
        <v>253625427</v>
      </c>
      <c r="N5133" t="s">
        <v>2094</v>
      </c>
      <c r="O5133">
        <v>100</v>
      </c>
    </row>
    <row r="5134" spans="1:15" x14ac:dyDescent="0.25">
      <c r="A5134" t="s">
        <v>15227</v>
      </c>
      <c r="B5134" t="s">
        <v>16</v>
      </c>
      <c r="C5134" t="s">
        <v>104</v>
      </c>
      <c r="D5134">
        <v>2007</v>
      </c>
      <c r="E5134" t="s">
        <v>15075</v>
      </c>
      <c r="F5134">
        <v>7.3</v>
      </c>
      <c r="G5134">
        <v>146000</v>
      </c>
      <c r="H5134" t="s">
        <v>2163</v>
      </c>
      <c r="I5134" t="s">
        <v>2163</v>
      </c>
      <c r="J5134" t="s">
        <v>2831</v>
      </c>
      <c r="K5134" t="s">
        <v>30</v>
      </c>
      <c r="L5134">
        <v>20000000</v>
      </c>
      <c r="M5134">
        <v>48443734</v>
      </c>
      <c r="N5134" t="s">
        <v>118</v>
      </c>
      <c r="O5134">
        <v>120</v>
      </c>
    </row>
    <row r="5135" spans="1:15" x14ac:dyDescent="0.25">
      <c r="A5135" t="s">
        <v>15228</v>
      </c>
      <c r="B5135" t="s">
        <v>16</v>
      </c>
      <c r="C5135" t="s">
        <v>52</v>
      </c>
      <c r="D5135">
        <v>2007</v>
      </c>
      <c r="E5135" t="s">
        <v>15057</v>
      </c>
      <c r="F5135">
        <v>6.2</v>
      </c>
      <c r="G5135">
        <v>96000</v>
      </c>
      <c r="H5135" t="s">
        <v>13457</v>
      </c>
      <c r="I5135" t="s">
        <v>15229</v>
      </c>
      <c r="J5135" t="s">
        <v>12927</v>
      </c>
      <c r="K5135" t="s">
        <v>30</v>
      </c>
      <c r="L5135">
        <v>19000000</v>
      </c>
      <c r="M5135">
        <v>35442935</v>
      </c>
      <c r="N5135" t="s">
        <v>10879</v>
      </c>
      <c r="O5135">
        <v>85</v>
      </c>
    </row>
    <row r="5136" spans="1:15" x14ac:dyDescent="0.25">
      <c r="A5136" t="s">
        <v>15230</v>
      </c>
      <c r="B5136" t="s">
        <v>33</v>
      </c>
      <c r="C5136" t="s">
        <v>17</v>
      </c>
      <c r="D5136">
        <v>2007</v>
      </c>
      <c r="E5136" t="s">
        <v>15231</v>
      </c>
      <c r="F5136">
        <v>8.4</v>
      </c>
      <c r="G5136">
        <v>177000</v>
      </c>
      <c r="H5136" t="s">
        <v>12135</v>
      </c>
      <c r="I5136" t="s">
        <v>15232</v>
      </c>
      <c r="J5136" t="s">
        <v>15233</v>
      </c>
      <c r="K5136" t="s">
        <v>10297</v>
      </c>
      <c r="M5136">
        <v>21897373</v>
      </c>
      <c r="N5136" t="s">
        <v>12136</v>
      </c>
      <c r="O5136">
        <v>165</v>
      </c>
    </row>
    <row r="5137" spans="1:15" x14ac:dyDescent="0.25">
      <c r="A5137" t="s">
        <v>15234</v>
      </c>
      <c r="B5137" t="s">
        <v>337</v>
      </c>
      <c r="C5137" t="s">
        <v>41</v>
      </c>
      <c r="D5137">
        <v>2007</v>
      </c>
      <c r="E5137" t="s">
        <v>15093</v>
      </c>
      <c r="F5137">
        <v>6.4</v>
      </c>
      <c r="G5137">
        <v>119000</v>
      </c>
      <c r="H5137" t="s">
        <v>15235</v>
      </c>
      <c r="I5137" t="s">
        <v>9759</v>
      </c>
      <c r="J5137" t="s">
        <v>9759</v>
      </c>
      <c r="K5137" t="s">
        <v>22</v>
      </c>
      <c r="L5137">
        <v>25000000</v>
      </c>
      <c r="M5137">
        <v>232225908</v>
      </c>
      <c r="N5137" t="s">
        <v>61</v>
      </c>
      <c r="O5137">
        <v>90</v>
      </c>
    </row>
    <row r="5138" spans="1:15" x14ac:dyDescent="0.25">
      <c r="A5138" t="s">
        <v>15236</v>
      </c>
      <c r="B5138" t="s">
        <v>16</v>
      </c>
      <c r="C5138" t="s">
        <v>104</v>
      </c>
      <c r="D5138">
        <v>2007</v>
      </c>
      <c r="E5138" t="s">
        <v>15030</v>
      </c>
      <c r="F5138">
        <v>5.7</v>
      </c>
      <c r="G5138">
        <v>46000</v>
      </c>
      <c r="H5138" t="s">
        <v>2279</v>
      </c>
      <c r="I5138" t="s">
        <v>15237</v>
      </c>
      <c r="J5138" t="s">
        <v>9775</v>
      </c>
      <c r="K5138" t="s">
        <v>30</v>
      </c>
      <c r="L5138">
        <v>60795000</v>
      </c>
      <c r="M5138">
        <v>73534117</v>
      </c>
      <c r="N5138" t="s">
        <v>11859</v>
      </c>
      <c r="O5138">
        <v>109</v>
      </c>
    </row>
    <row r="5139" spans="1:15" x14ac:dyDescent="0.25">
      <c r="A5139" t="s">
        <v>15238</v>
      </c>
      <c r="B5139" t="s">
        <v>16</v>
      </c>
      <c r="C5139" t="s">
        <v>34</v>
      </c>
      <c r="D5139">
        <v>2007</v>
      </c>
      <c r="E5139" t="s">
        <v>15110</v>
      </c>
      <c r="F5139">
        <v>6</v>
      </c>
      <c r="G5139">
        <v>51000</v>
      </c>
      <c r="H5139" t="s">
        <v>15239</v>
      </c>
      <c r="I5139" t="s">
        <v>15239</v>
      </c>
      <c r="J5139" t="s">
        <v>15240</v>
      </c>
      <c r="K5139" t="s">
        <v>30</v>
      </c>
      <c r="M5139">
        <v>8642858</v>
      </c>
      <c r="N5139" t="s">
        <v>14708</v>
      </c>
      <c r="O5139">
        <v>113</v>
      </c>
    </row>
    <row r="5140" spans="1:15" x14ac:dyDescent="0.25">
      <c r="A5140" t="s">
        <v>15241</v>
      </c>
      <c r="B5140" t="s">
        <v>16</v>
      </c>
      <c r="C5140" t="s">
        <v>41</v>
      </c>
      <c r="D5140">
        <v>2007</v>
      </c>
      <c r="E5140" t="s">
        <v>15112</v>
      </c>
      <c r="F5140">
        <v>5.3</v>
      </c>
      <c r="G5140">
        <v>11000</v>
      </c>
      <c r="H5140" t="s">
        <v>14824</v>
      </c>
      <c r="I5140" t="s">
        <v>15242</v>
      </c>
      <c r="J5140" t="s">
        <v>15243</v>
      </c>
      <c r="K5140" t="s">
        <v>30</v>
      </c>
      <c r="L5140">
        <v>10000000</v>
      </c>
      <c r="M5140">
        <v>1035056</v>
      </c>
      <c r="N5140" t="s">
        <v>14826</v>
      </c>
      <c r="O5140">
        <v>93</v>
      </c>
    </row>
    <row r="5141" spans="1:15" x14ac:dyDescent="0.25">
      <c r="A5141" t="s">
        <v>15244</v>
      </c>
      <c r="B5141" t="s">
        <v>33</v>
      </c>
      <c r="C5141" t="s">
        <v>17</v>
      </c>
      <c r="D5141">
        <v>2007</v>
      </c>
      <c r="E5141" t="s">
        <v>15023</v>
      </c>
      <c r="F5141">
        <v>7.5</v>
      </c>
      <c r="G5141">
        <v>105000</v>
      </c>
      <c r="H5141" t="s">
        <v>15245</v>
      </c>
      <c r="I5141" t="s">
        <v>2088</v>
      </c>
      <c r="J5141" t="s">
        <v>14849</v>
      </c>
      <c r="K5141" t="s">
        <v>30</v>
      </c>
      <c r="L5141">
        <v>30000000</v>
      </c>
      <c r="M5141">
        <v>66122026</v>
      </c>
      <c r="N5141" t="s">
        <v>23</v>
      </c>
      <c r="O5141">
        <v>114</v>
      </c>
    </row>
    <row r="5142" spans="1:15" x14ac:dyDescent="0.25">
      <c r="A5142" t="s">
        <v>15246</v>
      </c>
      <c r="B5142" t="s">
        <v>2000</v>
      </c>
      <c r="C5142" t="s">
        <v>41</v>
      </c>
      <c r="D5142">
        <v>2007</v>
      </c>
      <c r="E5142" t="s">
        <v>15247</v>
      </c>
      <c r="F5142">
        <v>6.5</v>
      </c>
      <c r="G5142">
        <v>99000</v>
      </c>
      <c r="H5142" t="s">
        <v>7733</v>
      </c>
      <c r="I5142" t="s">
        <v>7733</v>
      </c>
      <c r="J5142" t="s">
        <v>6914</v>
      </c>
      <c r="K5142" t="s">
        <v>30</v>
      </c>
      <c r="L5142">
        <v>40000000</v>
      </c>
      <c r="M5142">
        <v>145896422</v>
      </c>
      <c r="N5142" t="s">
        <v>5112</v>
      </c>
      <c r="O5142">
        <v>104</v>
      </c>
    </row>
    <row r="5143" spans="1:15" x14ac:dyDescent="0.25">
      <c r="A5143" t="s">
        <v>15248</v>
      </c>
      <c r="B5143" t="s">
        <v>16</v>
      </c>
      <c r="C5143" t="s">
        <v>104</v>
      </c>
      <c r="D5143">
        <v>2007</v>
      </c>
      <c r="E5143" t="s">
        <v>15249</v>
      </c>
      <c r="F5143">
        <v>6.7</v>
      </c>
      <c r="G5143">
        <v>23000</v>
      </c>
      <c r="H5143" t="s">
        <v>13638</v>
      </c>
      <c r="I5143" t="s">
        <v>15250</v>
      </c>
      <c r="J5143" t="s">
        <v>10571</v>
      </c>
      <c r="K5143" t="s">
        <v>30</v>
      </c>
      <c r="L5143">
        <v>11000000</v>
      </c>
      <c r="M5143">
        <v>1783226</v>
      </c>
      <c r="N5143" t="s">
        <v>12699</v>
      </c>
      <c r="O5143">
        <v>102</v>
      </c>
    </row>
    <row r="5144" spans="1:15" x14ac:dyDescent="0.25">
      <c r="A5144" t="s">
        <v>15251</v>
      </c>
      <c r="B5144" t="s">
        <v>16</v>
      </c>
      <c r="C5144" t="s">
        <v>63</v>
      </c>
      <c r="D5144">
        <v>2007</v>
      </c>
      <c r="E5144" t="s">
        <v>15156</v>
      </c>
      <c r="F5144">
        <v>6.9</v>
      </c>
      <c r="G5144">
        <v>57000</v>
      </c>
      <c r="H5144" t="s">
        <v>6556</v>
      </c>
      <c r="I5144" t="s">
        <v>6556</v>
      </c>
      <c r="J5144" t="s">
        <v>3909</v>
      </c>
      <c r="K5144" t="s">
        <v>5820</v>
      </c>
      <c r="L5144">
        <v>20000000</v>
      </c>
      <c r="M5144">
        <v>11792542</v>
      </c>
      <c r="N5144" t="s">
        <v>12056</v>
      </c>
      <c r="O5144">
        <v>135</v>
      </c>
    </row>
    <row r="5145" spans="1:15" x14ac:dyDescent="0.25">
      <c r="A5145" t="s">
        <v>15252</v>
      </c>
      <c r="B5145" t="s">
        <v>16</v>
      </c>
      <c r="C5145" t="s">
        <v>41</v>
      </c>
      <c r="D5145">
        <v>2007</v>
      </c>
      <c r="E5145" t="s">
        <v>14965</v>
      </c>
      <c r="F5145">
        <v>5.9</v>
      </c>
      <c r="G5145">
        <v>26000</v>
      </c>
      <c r="H5145" t="s">
        <v>14559</v>
      </c>
      <c r="I5145" t="s">
        <v>14559</v>
      </c>
      <c r="J5145" t="s">
        <v>14114</v>
      </c>
      <c r="K5145" t="s">
        <v>30</v>
      </c>
      <c r="L5145">
        <v>10000000</v>
      </c>
      <c r="M5145">
        <v>22021262</v>
      </c>
      <c r="N5145" t="s">
        <v>180</v>
      </c>
      <c r="O5145">
        <v>84</v>
      </c>
    </row>
    <row r="5146" spans="1:15" x14ac:dyDescent="0.25">
      <c r="A5146" t="s">
        <v>15253</v>
      </c>
      <c r="B5146" t="s">
        <v>16</v>
      </c>
      <c r="C5146" t="s">
        <v>104</v>
      </c>
      <c r="D5146">
        <v>2007</v>
      </c>
      <c r="E5146" t="s">
        <v>14965</v>
      </c>
      <c r="F5146">
        <v>6.4</v>
      </c>
      <c r="G5146">
        <v>196000</v>
      </c>
      <c r="H5146" t="s">
        <v>829</v>
      </c>
      <c r="I5146" t="s">
        <v>15254</v>
      </c>
      <c r="J5146" t="s">
        <v>7916</v>
      </c>
      <c r="K5146" t="s">
        <v>30</v>
      </c>
      <c r="L5146">
        <v>30000000</v>
      </c>
      <c r="M5146">
        <v>77677553</v>
      </c>
      <c r="N5146" t="s">
        <v>2027</v>
      </c>
      <c r="O5146">
        <v>98</v>
      </c>
    </row>
    <row r="5147" spans="1:15" x14ac:dyDescent="0.25">
      <c r="A5147" t="s">
        <v>15255</v>
      </c>
      <c r="B5147" t="s">
        <v>16</v>
      </c>
      <c r="C5147" t="s">
        <v>34</v>
      </c>
      <c r="D5147">
        <v>2007</v>
      </c>
      <c r="E5147" t="s">
        <v>15112</v>
      </c>
      <c r="F5147">
        <v>6.6</v>
      </c>
      <c r="G5147">
        <v>146000</v>
      </c>
      <c r="H5147" t="s">
        <v>10023</v>
      </c>
      <c r="I5147" t="s">
        <v>10023</v>
      </c>
      <c r="J5147" t="s">
        <v>10334</v>
      </c>
      <c r="K5147" t="s">
        <v>30</v>
      </c>
      <c r="L5147">
        <v>39000000</v>
      </c>
      <c r="M5147">
        <v>27122238</v>
      </c>
      <c r="N5147" t="s">
        <v>2027</v>
      </c>
      <c r="O5147">
        <v>86</v>
      </c>
    </row>
    <row r="5148" spans="1:15" x14ac:dyDescent="0.25">
      <c r="A5148" t="s">
        <v>15256</v>
      </c>
      <c r="B5148" t="s">
        <v>33</v>
      </c>
      <c r="C5148" t="s">
        <v>41</v>
      </c>
      <c r="D5148">
        <v>2007</v>
      </c>
      <c r="E5148" t="s">
        <v>14693</v>
      </c>
      <c r="F5148">
        <v>5.4</v>
      </c>
      <c r="G5148">
        <v>142000</v>
      </c>
      <c r="H5148" t="s">
        <v>7950</v>
      </c>
      <c r="I5148" t="s">
        <v>8647</v>
      </c>
      <c r="J5148" t="s">
        <v>13999</v>
      </c>
      <c r="K5148" t="s">
        <v>30</v>
      </c>
      <c r="L5148">
        <v>175000000</v>
      </c>
      <c r="M5148">
        <v>174440724</v>
      </c>
      <c r="N5148" t="s">
        <v>61</v>
      </c>
      <c r="O5148">
        <v>96</v>
      </c>
    </row>
    <row r="5149" spans="1:15" x14ac:dyDescent="0.25">
      <c r="A5149" t="s">
        <v>15257</v>
      </c>
      <c r="B5149" t="s">
        <v>2000</v>
      </c>
      <c r="C5149" t="s">
        <v>41</v>
      </c>
      <c r="D5149">
        <v>2007</v>
      </c>
      <c r="E5149" t="s">
        <v>15087</v>
      </c>
      <c r="F5149">
        <v>6.7</v>
      </c>
      <c r="G5149">
        <v>99000</v>
      </c>
      <c r="H5149" t="s">
        <v>7381</v>
      </c>
      <c r="I5149" t="s">
        <v>11775</v>
      </c>
      <c r="J5149" t="s">
        <v>13999</v>
      </c>
      <c r="K5149" t="s">
        <v>30</v>
      </c>
      <c r="L5149">
        <v>25000000</v>
      </c>
      <c r="M5149">
        <v>68474305</v>
      </c>
      <c r="N5149" t="s">
        <v>2094</v>
      </c>
      <c r="O5149">
        <v>98</v>
      </c>
    </row>
    <row r="5150" spans="1:15" x14ac:dyDescent="0.25">
      <c r="A5150" t="s">
        <v>13455</v>
      </c>
      <c r="B5150" t="s">
        <v>16</v>
      </c>
      <c r="C5150" t="s">
        <v>63</v>
      </c>
      <c r="D5150">
        <v>2007</v>
      </c>
      <c r="E5150" t="s">
        <v>15258</v>
      </c>
      <c r="F5150">
        <v>7.7</v>
      </c>
      <c r="G5150">
        <v>63000</v>
      </c>
      <c r="H5150" t="s">
        <v>15259</v>
      </c>
      <c r="I5150" t="s">
        <v>15260</v>
      </c>
      <c r="J5150" t="s">
        <v>15261</v>
      </c>
      <c r="K5150" t="s">
        <v>22</v>
      </c>
      <c r="M5150">
        <v>8159508</v>
      </c>
      <c r="N5150" t="s">
        <v>15262</v>
      </c>
      <c r="O5150">
        <v>122</v>
      </c>
    </row>
    <row r="5151" spans="1:15" x14ac:dyDescent="0.25">
      <c r="A5151" t="s">
        <v>15263</v>
      </c>
      <c r="B5151" t="s">
        <v>16</v>
      </c>
      <c r="C5151" t="s">
        <v>104</v>
      </c>
      <c r="D5151">
        <v>2007</v>
      </c>
      <c r="E5151" t="s">
        <v>14553</v>
      </c>
      <c r="F5151">
        <v>7</v>
      </c>
      <c r="G5151">
        <v>57000</v>
      </c>
      <c r="H5151" t="s">
        <v>6411</v>
      </c>
      <c r="I5151" t="s">
        <v>6411</v>
      </c>
      <c r="J5151" t="s">
        <v>12131</v>
      </c>
      <c r="K5151" t="s">
        <v>30</v>
      </c>
      <c r="L5151">
        <v>16000000</v>
      </c>
      <c r="M5151">
        <v>5371181</v>
      </c>
      <c r="N5151" t="s">
        <v>3746</v>
      </c>
      <c r="O5151">
        <v>99</v>
      </c>
    </row>
    <row r="5152" spans="1:15" x14ac:dyDescent="0.25">
      <c r="A5152" t="s">
        <v>15264</v>
      </c>
      <c r="B5152" t="s">
        <v>16</v>
      </c>
      <c r="C5152" t="s">
        <v>34</v>
      </c>
      <c r="D5152">
        <v>2007</v>
      </c>
      <c r="E5152" t="s">
        <v>15265</v>
      </c>
      <c r="F5152">
        <v>6.7</v>
      </c>
      <c r="G5152">
        <v>59000</v>
      </c>
      <c r="H5152" t="s">
        <v>2245</v>
      </c>
      <c r="I5152" t="s">
        <v>1819</v>
      </c>
      <c r="J5152" t="s">
        <v>4363</v>
      </c>
      <c r="K5152" t="s">
        <v>30</v>
      </c>
      <c r="L5152">
        <v>70000000</v>
      </c>
      <c r="M5152">
        <v>69787394</v>
      </c>
      <c r="N5152" t="s">
        <v>23</v>
      </c>
      <c r="O5152">
        <v>122</v>
      </c>
    </row>
    <row r="5153" spans="1:15" x14ac:dyDescent="0.25">
      <c r="A5153" t="s">
        <v>15266</v>
      </c>
      <c r="B5153" t="s">
        <v>2000</v>
      </c>
      <c r="C5153" t="s">
        <v>41</v>
      </c>
      <c r="D5153">
        <v>2007</v>
      </c>
      <c r="E5153" t="s">
        <v>15073</v>
      </c>
      <c r="F5153">
        <v>5.9</v>
      </c>
      <c r="G5153">
        <v>143000</v>
      </c>
      <c r="H5153" t="s">
        <v>5778</v>
      </c>
      <c r="I5153" t="s">
        <v>9067</v>
      </c>
      <c r="J5153" t="s">
        <v>8517</v>
      </c>
      <c r="K5153" t="s">
        <v>30</v>
      </c>
      <c r="L5153">
        <v>85000000</v>
      </c>
      <c r="M5153">
        <v>187134117</v>
      </c>
      <c r="N5153" t="s">
        <v>61</v>
      </c>
      <c r="O5153">
        <v>115</v>
      </c>
    </row>
    <row r="5154" spans="1:15" x14ac:dyDescent="0.25">
      <c r="A5154" t="s">
        <v>15267</v>
      </c>
      <c r="B5154" t="s">
        <v>16</v>
      </c>
      <c r="C5154" t="s">
        <v>34</v>
      </c>
      <c r="D5154">
        <v>2007</v>
      </c>
      <c r="E5154" t="s">
        <v>15268</v>
      </c>
      <c r="F5154">
        <v>6.2</v>
      </c>
      <c r="G5154">
        <v>29000</v>
      </c>
      <c r="H5154" t="s">
        <v>14187</v>
      </c>
      <c r="I5154" t="s">
        <v>14187</v>
      </c>
      <c r="J5154" t="s">
        <v>15269</v>
      </c>
      <c r="K5154" t="s">
        <v>248</v>
      </c>
      <c r="M5154">
        <v>4631926</v>
      </c>
      <c r="N5154" t="s">
        <v>8990</v>
      </c>
      <c r="O5154">
        <v>99</v>
      </c>
    </row>
    <row r="5155" spans="1:15" x14ac:dyDescent="0.25">
      <c r="A5155" t="s">
        <v>15270</v>
      </c>
      <c r="B5155" t="s">
        <v>2000</v>
      </c>
      <c r="C5155" t="s">
        <v>63</v>
      </c>
      <c r="D5155">
        <v>2007</v>
      </c>
      <c r="E5155" t="s">
        <v>15073</v>
      </c>
      <c r="F5155">
        <v>7.6</v>
      </c>
      <c r="G5155">
        <v>84000</v>
      </c>
      <c r="H5155" t="s">
        <v>15271</v>
      </c>
      <c r="I5155" t="s">
        <v>15272</v>
      </c>
      <c r="J5155" t="s">
        <v>15273</v>
      </c>
      <c r="K5155" t="s">
        <v>453</v>
      </c>
      <c r="L5155">
        <v>25000000</v>
      </c>
      <c r="M5155">
        <v>86274793</v>
      </c>
      <c r="N5155" t="s">
        <v>11536</v>
      </c>
      <c r="O5155">
        <v>140</v>
      </c>
    </row>
    <row r="5156" spans="1:15" x14ac:dyDescent="0.25">
      <c r="A5156" t="s">
        <v>15274</v>
      </c>
      <c r="B5156" t="s">
        <v>16</v>
      </c>
      <c r="C5156" t="s">
        <v>17</v>
      </c>
      <c r="D5156">
        <v>2007</v>
      </c>
      <c r="E5156" t="s">
        <v>14724</v>
      </c>
      <c r="F5156">
        <v>7.8</v>
      </c>
      <c r="G5156">
        <v>112000</v>
      </c>
      <c r="H5156" t="s">
        <v>15275</v>
      </c>
      <c r="I5156" t="s">
        <v>15275</v>
      </c>
      <c r="J5156" t="s">
        <v>15276</v>
      </c>
      <c r="K5156" t="s">
        <v>3158</v>
      </c>
      <c r="L5156">
        <v>150000</v>
      </c>
      <c r="M5156">
        <v>20936722</v>
      </c>
      <c r="N5156" t="s">
        <v>12846</v>
      </c>
      <c r="O5156">
        <v>86</v>
      </c>
    </row>
    <row r="5157" spans="1:15" x14ac:dyDescent="0.25">
      <c r="A5157" t="s">
        <v>15277</v>
      </c>
      <c r="B5157" t="s">
        <v>16</v>
      </c>
      <c r="C5157" t="s">
        <v>34</v>
      </c>
      <c r="D5157">
        <v>2007</v>
      </c>
      <c r="E5157" t="s">
        <v>15093</v>
      </c>
      <c r="F5157">
        <v>6.2</v>
      </c>
      <c r="G5157">
        <v>87000</v>
      </c>
      <c r="H5157" t="s">
        <v>15278</v>
      </c>
      <c r="I5157" t="s">
        <v>15279</v>
      </c>
      <c r="J5157" t="s">
        <v>7346</v>
      </c>
      <c r="K5157" t="s">
        <v>195</v>
      </c>
      <c r="L5157">
        <v>25000000</v>
      </c>
      <c r="M5157">
        <v>40481352</v>
      </c>
      <c r="N5157" t="s">
        <v>14708</v>
      </c>
      <c r="O5157">
        <v>103</v>
      </c>
    </row>
    <row r="5158" spans="1:15" x14ac:dyDescent="0.25">
      <c r="A5158" t="s">
        <v>15280</v>
      </c>
      <c r="B5158" t="s">
        <v>2000</v>
      </c>
      <c r="C5158" t="s">
        <v>17</v>
      </c>
      <c r="D5158">
        <v>2007</v>
      </c>
      <c r="E5158" t="s">
        <v>15281</v>
      </c>
      <c r="F5158">
        <v>7.6</v>
      </c>
      <c r="G5158">
        <v>42000</v>
      </c>
      <c r="H5158" t="s">
        <v>13156</v>
      </c>
      <c r="I5158" t="s">
        <v>13156</v>
      </c>
      <c r="J5158" t="s">
        <v>15282</v>
      </c>
      <c r="K5158" t="s">
        <v>30</v>
      </c>
      <c r="L5158">
        <v>4000000</v>
      </c>
      <c r="M5158">
        <v>18197518</v>
      </c>
      <c r="N5158" t="s">
        <v>15283</v>
      </c>
      <c r="O5158">
        <v>104</v>
      </c>
    </row>
    <row r="5159" spans="1:15" x14ac:dyDescent="0.25">
      <c r="A5159" t="s">
        <v>15284</v>
      </c>
      <c r="B5159" t="s">
        <v>2000</v>
      </c>
      <c r="C5159" t="s">
        <v>63</v>
      </c>
      <c r="D5159">
        <v>2007</v>
      </c>
      <c r="E5159" t="s">
        <v>15115</v>
      </c>
      <c r="F5159">
        <v>6.8</v>
      </c>
      <c r="G5159">
        <v>69000</v>
      </c>
      <c r="H5159" t="s">
        <v>10225</v>
      </c>
      <c r="I5159" t="s">
        <v>7654</v>
      </c>
      <c r="J5159" t="s">
        <v>10227</v>
      </c>
      <c r="K5159" t="s">
        <v>22</v>
      </c>
      <c r="L5159">
        <v>55000000</v>
      </c>
      <c r="M5159">
        <v>75782758</v>
      </c>
      <c r="N5159" t="s">
        <v>61</v>
      </c>
      <c r="O5159">
        <v>114</v>
      </c>
    </row>
    <row r="5160" spans="1:15" x14ac:dyDescent="0.25">
      <c r="A5160" t="s">
        <v>15285</v>
      </c>
      <c r="B5160" t="s">
        <v>2000</v>
      </c>
      <c r="C5160" t="s">
        <v>41</v>
      </c>
      <c r="D5160">
        <v>2007</v>
      </c>
      <c r="E5160" t="s">
        <v>14783</v>
      </c>
      <c r="F5160">
        <v>7</v>
      </c>
      <c r="G5160">
        <v>44000</v>
      </c>
      <c r="H5160" t="s">
        <v>5440</v>
      </c>
      <c r="I5160" t="s">
        <v>5440</v>
      </c>
      <c r="J5160" t="s">
        <v>15286</v>
      </c>
      <c r="K5160" t="s">
        <v>30</v>
      </c>
      <c r="L5160">
        <v>1500000</v>
      </c>
      <c r="M5160">
        <v>22240529</v>
      </c>
      <c r="N5160" t="s">
        <v>15287</v>
      </c>
      <c r="O5160">
        <v>108</v>
      </c>
    </row>
    <row r="5161" spans="1:15" x14ac:dyDescent="0.25">
      <c r="A5161" t="s">
        <v>15288</v>
      </c>
      <c r="B5161" t="s">
        <v>33</v>
      </c>
      <c r="C5161" t="s">
        <v>25</v>
      </c>
      <c r="D5161">
        <v>2007</v>
      </c>
      <c r="E5161" t="s">
        <v>15135</v>
      </c>
      <c r="F5161">
        <v>4.8</v>
      </c>
      <c r="G5161">
        <v>15000</v>
      </c>
      <c r="H5161" t="s">
        <v>15289</v>
      </c>
      <c r="I5161" t="s">
        <v>8090</v>
      </c>
      <c r="J5161" t="s">
        <v>15290</v>
      </c>
      <c r="K5161" t="s">
        <v>30</v>
      </c>
      <c r="L5161">
        <v>45000000</v>
      </c>
      <c r="M5161">
        <v>31852619</v>
      </c>
      <c r="N5161" t="s">
        <v>180</v>
      </c>
      <c r="O5161">
        <v>99</v>
      </c>
    </row>
    <row r="5162" spans="1:15" x14ac:dyDescent="0.25">
      <c r="A5162" t="s">
        <v>15291</v>
      </c>
      <c r="B5162" t="s">
        <v>33</v>
      </c>
      <c r="C5162" t="s">
        <v>41</v>
      </c>
      <c r="D5162">
        <v>2007</v>
      </c>
      <c r="E5162" t="s">
        <v>14718</v>
      </c>
      <c r="F5162">
        <v>6.3</v>
      </c>
      <c r="G5162">
        <v>72000</v>
      </c>
      <c r="H5162" t="s">
        <v>9212</v>
      </c>
      <c r="I5162" t="s">
        <v>15292</v>
      </c>
      <c r="J5162" t="s">
        <v>15293</v>
      </c>
      <c r="K5162" t="s">
        <v>30</v>
      </c>
      <c r="L5162">
        <v>28000000</v>
      </c>
      <c r="M5162">
        <v>92601050</v>
      </c>
      <c r="N5162" t="s">
        <v>5112</v>
      </c>
      <c r="O5162">
        <v>104</v>
      </c>
    </row>
    <row r="5163" spans="1:15" x14ac:dyDescent="0.25">
      <c r="A5163" t="s">
        <v>15294</v>
      </c>
      <c r="B5163" t="s">
        <v>33</v>
      </c>
      <c r="C5163" t="s">
        <v>390</v>
      </c>
      <c r="D5163">
        <v>2007</v>
      </c>
      <c r="E5163" t="s">
        <v>14770</v>
      </c>
      <c r="F5163">
        <v>6.2</v>
      </c>
      <c r="G5163">
        <v>62000</v>
      </c>
      <c r="H5163" t="s">
        <v>15295</v>
      </c>
      <c r="I5163" t="s">
        <v>15295</v>
      </c>
      <c r="J5163" t="s">
        <v>7998</v>
      </c>
      <c r="K5163" t="s">
        <v>492</v>
      </c>
      <c r="L5163">
        <v>34000000</v>
      </c>
      <c r="M5163">
        <v>95802916</v>
      </c>
      <c r="N5163" t="s">
        <v>15296</v>
      </c>
      <c r="O5163">
        <v>103</v>
      </c>
    </row>
    <row r="5164" spans="1:15" x14ac:dyDescent="0.25">
      <c r="A5164" t="s">
        <v>15297</v>
      </c>
      <c r="B5164" t="s">
        <v>16</v>
      </c>
      <c r="C5164" t="s">
        <v>52</v>
      </c>
      <c r="D5164">
        <v>2007</v>
      </c>
      <c r="E5164" t="s">
        <v>14770</v>
      </c>
      <c r="F5164">
        <v>5.0999999999999996</v>
      </c>
      <c r="G5164">
        <v>62000</v>
      </c>
      <c r="H5164" t="s">
        <v>15298</v>
      </c>
      <c r="I5164" t="s">
        <v>696</v>
      </c>
      <c r="J5164" t="s">
        <v>15299</v>
      </c>
      <c r="K5164" t="s">
        <v>30</v>
      </c>
      <c r="L5164">
        <v>15000000</v>
      </c>
      <c r="M5164">
        <v>37697773</v>
      </c>
      <c r="N5164" t="s">
        <v>14789</v>
      </c>
      <c r="O5164">
        <v>89</v>
      </c>
    </row>
    <row r="5165" spans="1:15" x14ac:dyDescent="0.25">
      <c r="A5165" t="s">
        <v>15300</v>
      </c>
      <c r="B5165" t="s">
        <v>16</v>
      </c>
      <c r="C5165" t="s">
        <v>17</v>
      </c>
      <c r="D5165">
        <v>2007</v>
      </c>
      <c r="E5165" t="s">
        <v>15301</v>
      </c>
      <c r="F5165">
        <v>7.7</v>
      </c>
      <c r="G5165">
        <v>22000</v>
      </c>
      <c r="H5165" t="s">
        <v>15302</v>
      </c>
      <c r="I5165" t="s">
        <v>15302</v>
      </c>
      <c r="J5165" t="s">
        <v>15303</v>
      </c>
      <c r="K5165" t="s">
        <v>30</v>
      </c>
      <c r="M5165">
        <v>142666</v>
      </c>
      <c r="N5165" t="s">
        <v>15304</v>
      </c>
      <c r="O5165">
        <v>97</v>
      </c>
    </row>
    <row r="5166" spans="1:15" x14ac:dyDescent="0.25">
      <c r="A5166" t="s">
        <v>3384</v>
      </c>
      <c r="B5166" t="s">
        <v>16</v>
      </c>
      <c r="C5166" t="s">
        <v>104</v>
      </c>
      <c r="D5166">
        <v>2007</v>
      </c>
      <c r="E5166" t="s">
        <v>14521</v>
      </c>
      <c r="F5166">
        <v>5.6</v>
      </c>
      <c r="G5166">
        <v>41000</v>
      </c>
      <c r="H5166" t="s">
        <v>15305</v>
      </c>
      <c r="I5166" t="s">
        <v>3386</v>
      </c>
      <c r="J5166" t="s">
        <v>8272</v>
      </c>
      <c r="K5166" t="s">
        <v>30</v>
      </c>
      <c r="L5166">
        <v>10000000</v>
      </c>
      <c r="M5166">
        <v>25399945</v>
      </c>
      <c r="N5166" t="s">
        <v>12699</v>
      </c>
      <c r="O5166">
        <v>84</v>
      </c>
    </row>
    <row r="5167" spans="1:15" x14ac:dyDescent="0.25">
      <c r="A5167" t="s">
        <v>15306</v>
      </c>
      <c r="B5167" t="s">
        <v>2000</v>
      </c>
      <c r="C5167" t="s">
        <v>41</v>
      </c>
      <c r="D5167">
        <v>2007</v>
      </c>
      <c r="E5167" t="s">
        <v>15102</v>
      </c>
      <c r="F5167">
        <v>6.2</v>
      </c>
      <c r="G5167">
        <v>47000</v>
      </c>
      <c r="H5167" t="s">
        <v>13678</v>
      </c>
      <c r="I5167" t="s">
        <v>15307</v>
      </c>
      <c r="J5167" t="s">
        <v>13032</v>
      </c>
      <c r="K5167" t="s">
        <v>30</v>
      </c>
      <c r="L5167">
        <v>16500000</v>
      </c>
      <c r="M5167">
        <v>13620075</v>
      </c>
      <c r="N5167" t="s">
        <v>4533</v>
      </c>
      <c r="O5167">
        <v>108</v>
      </c>
    </row>
    <row r="5168" spans="1:15" x14ac:dyDescent="0.25">
      <c r="A5168" t="s">
        <v>15308</v>
      </c>
      <c r="B5168" t="s">
        <v>2000</v>
      </c>
      <c r="C5168" t="s">
        <v>17</v>
      </c>
      <c r="D5168">
        <v>2007</v>
      </c>
      <c r="E5168" t="s">
        <v>15047</v>
      </c>
      <c r="F5168">
        <v>7.6</v>
      </c>
      <c r="G5168">
        <v>78000</v>
      </c>
      <c r="H5168" t="s">
        <v>11948</v>
      </c>
      <c r="I5168" t="s">
        <v>12563</v>
      </c>
      <c r="J5168" t="s">
        <v>15309</v>
      </c>
      <c r="K5168" t="s">
        <v>30</v>
      </c>
      <c r="L5168">
        <v>20000000</v>
      </c>
      <c r="M5168">
        <v>75011029</v>
      </c>
      <c r="N5168" t="s">
        <v>9689</v>
      </c>
      <c r="O5168">
        <v>128</v>
      </c>
    </row>
    <row r="5169" spans="1:15" x14ac:dyDescent="0.25">
      <c r="A5169" t="s">
        <v>15310</v>
      </c>
      <c r="B5169" t="s">
        <v>16</v>
      </c>
      <c r="C5169" t="s">
        <v>17</v>
      </c>
      <c r="D5169">
        <v>2007</v>
      </c>
      <c r="E5169" t="s">
        <v>14770</v>
      </c>
      <c r="F5169">
        <v>7.4</v>
      </c>
      <c r="G5169">
        <v>94000</v>
      </c>
      <c r="H5169" t="s">
        <v>6161</v>
      </c>
      <c r="I5169" t="s">
        <v>6161</v>
      </c>
      <c r="J5169" t="s">
        <v>8517</v>
      </c>
      <c r="K5169" t="s">
        <v>30</v>
      </c>
      <c r="L5169">
        <v>20000000</v>
      </c>
      <c r="M5169">
        <v>22242388</v>
      </c>
      <c r="N5169" t="s">
        <v>15311</v>
      </c>
      <c r="O5169">
        <v>124</v>
      </c>
    </row>
    <row r="5170" spans="1:15" x14ac:dyDescent="0.25">
      <c r="A5170" t="s">
        <v>15312</v>
      </c>
      <c r="B5170" t="s">
        <v>33</v>
      </c>
      <c r="C5170" t="s">
        <v>41</v>
      </c>
      <c r="D5170">
        <v>2007</v>
      </c>
      <c r="E5170" t="s">
        <v>15082</v>
      </c>
      <c r="F5170">
        <v>3.1</v>
      </c>
      <c r="G5170">
        <v>18000</v>
      </c>
      <c r="H5170" t="s">
        <v>10506</v>
      </c>
      <c r="I5170" t="s">
        <v>13189</v>
      </c>
      <c r="J5170" t="s">
        <v>15313</v>
      </c>
      <c r="K5170" t="s">
        <v>30</v>
      </c>
      <c r="L5170">
        <v>20000000</v>
      </c>
      <c r="M5170">
        <v>26013153</v>
      </c>
      <c r="N5170" t="s">
        <v>15314</v>
      </c>
      <c r="O5170">
        <v>110</v>
      </c>
    </row>
    <row r="5171" spans="1:15" x14ac:dyDescent="0.25">
      <c r="A5171" t="s">
        <v>15315</v>
      </c>
      <c r="B5171" t="s">
        <v>2000</v>
      </c>
      <c r="C5171" t="s">
        <v>17</v>
      </c>
      <c r="D5171">
        <v>2007</v>
      </c>
      <c r="E5171" t="s">
        <v>15247</v>
      </c>
      <c r="F5171">
        <v>5.8</v>
      </c>
      <c r="G5171">
        <v>7200</v>
      </c>
      <c r="H5171" t="s">
        <v>14259</v>
      </c>
      <c r="I5171" t="s">
        <v>14259</v>
      </c>
      <c r="J5171" t="s">
        <v>15316</v>
      </c>
      <c r="K5171" t="s">
        <v>30</v>
      </c>
      <c r="L5171">
        <v>10000000</v>
      </c>
      <c r="M5171">
        <v>31609243</v>
      </c>
      <c r="N5171" t="s">
        <v>10358</v>
      </c>
      <c r="O5171">
        <v>100</v>
      </c>
    </row>
    <row r="5172" spans="1:15" x14ac:dyDescent="0.25">
      <c r="A5172" t="s">
        <v>15317</v>
      </c>
      <c r="B5172" t="s">
        <v>33</v>
      </c>
      <c r="C5172" t="s">
        <v>63</v>
      </c>
      <c r="D5172">
        <v>2007</v>
      </c>
      <c r="E5172" t="s">
        <v>15012</v>
      </c>
      <c r="F5172">
        <v>7</v>
      </c>
      <c r="G5172">
        <v>59000</v>
      </c>
      <c r="H5172" t="s">
        <v>14285</v>
      </c>
      <c r="I5172" t="s">
        <v>7634</v>
      </c>
      <c r="J5172" t="s">
        <v>13616</v>
      </c>
      <c r="K5172" t="s">
        <v>22</v>
      </c>
      <c r="L5172">
        <v>16500000</v>
      </c>
      <c r="M5172">
        <v>37407812</v>
      </c>
      <c r="N5172" t="s">
        <v>15318</v>
      </c>
      <c r="O5172">
        <v>120</v>
      </c>
    </row>
    <row r="5173" spans="1:15" x14ac:dyDescent="0.25">
      <c r="A5173" t="s">
        <v>15319</v>
      </c>
      <c r="B5173" t="s">
        <v>2000</v>
      </c>
      <c r="C5173" t="s">
        <v>63</v>
      </c>
      <c r="D5173">
        <v>2007</v>
      </c>
      <c r="E5173" t="s">
        <v>14829</v>
      </c>
      <c r="F5173">
        <v>7</v>
      </c>
      <c r="G5173">
        <v>58000</v>
      </c>
      <c r="H5173" t="s">
        <v>8038</v>
      </c>
      <c r="I5173" t="s">
        <v>15320</v>
      </c>
      <c r="J5173" t="s">
        <v>4154</v>
      </c>
      <c r="K5173" t="s">
        <v>30</v>
      </c>
      <c r="M5173">
        <v>40953935</v>
      </c>
      <c r="N5173" t="s">
        <v>61</v>
      </c>
      <c r="O5173">
        <v>110</v>
      </c>
    </row>
    <row r="5174" spans="1:15" x14ac:dyDescent="0.25">
      <c r="A5174" t="s">
        <v>15321</v>
      </c>
      <c r="B5174" t="s">
        <v>2000</v>
      </c>
      <c r="C5174" t="s">
        <v>34</v>
      </c>
      <c r="D5174">
        <v>2007</v>
      </c>
      <c r="E5174" t="s">
        <v>15047</v>
      </c>
      <c r="F5174">
        <v>3.8</v>
      </c>
      <c r="G5174">
        <v>45000</v>
      </c>
      <c r="H5174" t="s">
        <v>13143</v>
      </c>
      <c r="I5174" t="s">
        <v>15322</v>
      </c>
      <c r="J5174" t="s">
        <v>11244</v>
      </c>
      <c r="K5174" t="s">
        <v>5820</v>
      </c>
      <c r="L5174">
        <v>60000000</v>
      </c>
      <c r="M5174">
        <v>13097915</v>
      </c>
      <c r="N5174" t="s">
        <v>13146</v>
      </c>
      <c r="O5174">
        <v>127</v>
      </c>
    </row>
    <row r="5175" spans="1:15" x14ac:dyDescent="0.25">
      <c r="A5175" t="s">
        <v>15323</v>
      </c>
      <c r="B5175" t="s">
        <v>2000</v>
      </c>
      <c r="C5175" t="s">
        <v>41</v>
      </c>
      <c r="D5175">
        <v>2007</v>
      </c>
      <c r="E5175" t="s">
        <v>15324</v>
      </c>
      <c r="F5175">
        <v>5.3</v>
      </c>
      <c r="G5175">
        <v>41000</v>
      </c>
      <c r="H5175" t="s">
        <v>14559</v>
      </c>
      <c r="I5175" t="s">
        <v>14114</v>
      </c>
      <c r="J5175" t="s">
        <v>15325</v>
      </c>
      <c r="K5175" t="s">
        <v>30</v>
      </c>
      <c r="M5175">
        <v>41739766</v>
      </c>
      <c r="N5175" t="s">
        <v>13658</v>
      </c>
      <c r="O5175">
        <v>90</v>
      </c>
    </row>
    <row r="5176" spans="1:15" x14ac:dyDescent="0.25">
      <c r="A5176" t="s">
        <v>15326</v>
      </c>
      <c r="B5176" t="s">
        <v>16</v>
      </c>
      <c r="C5176" t="s">
        <v>34</v>
      </c>
      <c r="D5176">
        <v>2007</v>
      </c>
      <c r="E5176" t="s">
        <v>15030</v>
      </c>
      <c r="F5176">
        <v>5.4</v>
      </c>
      <c r="G5176">
        <v>43000</v>
      </c>
      <c r="H5176" t="s">
        <v>12987</v>
      </c>
      <c r="I5176" t="s">
        <v>15327</v>
      </c>
      <c r="J5176" t="s">
        <v>14198</v>
      </c>
      <c r="K5176" t="s">
        <v>30</v>
      </c>
      <c r="L5176">
        <v>45000000</v>
      </c>
      <c r="M5176">
        <v>30984583</v>
      </c>
      <c r="N5176" t="s">
        <v>180</v>
      </c>
      <c r="O5176">
        <v>99</v>
      </c>
    </row>
    <row r="5177" spans="1:15" x14ac:dyDescent="0.25">
      <c r="A5177" t="s">
        <v>15328</v>
      </c>
      <c r="B5177" t="s">
        <v>2000</v>
      </c>
      <c r="C5177" t="s">
        <v>41</v>
      </c>
      <c r="D5177">
        <v>2007</v>
      </c>
      <c r="E5177" t="s">
        <v>15028</v>
      </c>
      <c r="F5177">
        <v>4.3</v>
      </c>
      <c r="G5177">
        <v>11000</v>
      </c>
      <c r="H5177" t="s">
        <v>11995</v>
      </c>
      <c r="I5177" t="s">
        <v>15329</v>
      </c>
      <c r="J5177" t="s">
        <v>15330</v>
      </c>
      <c r="K5177" t="s">
        <v>30</v>
      </c>
      <c r="L5177">
        <v>20000000</v>
      </c>
      <c r="M5177">
        <v>13539154</v>
      </c>
      <c r="N5177" t="s">
        <v>14789</v>
      </c>
      <c r="O5177">
        <v>84</v>
      </c>
    </row>
    <row r="5178" spans="1:15" x14ac:dyDescent="0.25">
      <c r="A5178" t="s">
        <v>15331</v>
      </c>
      <c r="B5178" t="s">
        <v>16</v>
      </c>
      <c r="C5178" t="s">
        <v>34</v>
      </c>
      <c r="D5178">
        <v>2007</v>
      </c>
      <c r="E5178" t="s">
        <v>15115</v>
      </c>
      <c r="F5178">
        <v>6.8</v>
      </c>
      <c r="G5178">
        <v>86000</v>
      </c>
      <c r="H5178" t="s">
        <v>8319</v>
      </c>
      <c r="I5178" t="s">
        <v>8319</v>
      </c>
      <c r="J5178" t="s">
        <v>10571</v>
      </c>
      <c r="K5178" t="s">
        <v>30</v>
      </c>
      <c r="L5178">
        <v>21000000</v>
      </c>
      <c r="M5178">
        <v>55033767</v>
      </c>
      <c r="N5178" t="s">
        <v>31</v>
      </c>
      <c r="O5178">
        <v>117</v>
      </c>
    </row>
    <row r="5179" spans="1:15" x14ac:dyDescent="0.25">
      <c r="A5179" t="s">
        <v>15332</v>
      </c>
      <c r="B5179" t="s">
        <v>448</v>
      </c>
      <c r="C5179" t="s">
        <v>17</v>
      </c>
      <c r="D5179">
        <v>2007</v>
      </c>
      <c r="E5179" t="s">
        <v>15333</v>
      </c>
      <c r="F5179">
        <v>5.8</v>
      </c>
      <c r="G5179">
        <v>11000</v>
      </c>
      <c r="H5179" t="s">
        <v>7156</v>
      </c>
      <c r="I5179" t="s">
        <v>15334</v>
      </c>
      <c r="J5179" t="s">
        <v>8770</v>
      </c>
      <c r="K5179" t="s">
        <v>453</v>
      </c>
      <c r="L5179">
        <v>4600000</v>
      </c>
      <c r="M5179">
        <v>1432799</v>
      </c>
      <c r="N5179" t="s">
        <v>15097</v>
      </c>
      <c r="O5179">
        <v>97</v>
      </c>
    </row>
    <row r="5180" spans="1:15" x14ac:dyDescent="0.25">
      <c r="A5180" t="s">
        <v>15335</v>
      </c>
      <c r="B5180" t="s">
        <v>16</v>
      </c>
      <c r="C5180" t="s">
        <v>34</v>
      </c>
      <c r="D5180">
        <v>2007</v>
      </c>
      <c r="E5180" t="s">
        <v>15099</v>
      </c>
      <c r="F5180">
        <v>6.7</v>
      </c>
      <c r="G5180">
        <v>70000</v>
      </c>
      <c r="H5180" t="s">
        <v>13493</v>
      </c>
      <c r="I5180" t="s">
        <v>15336</v>
      </c>
      <c r="J5180" t="s">
        <v>2047</v>
      </c>
      <c r="K5180" t="s">
        <v>30</v>
      </c>
      <c r="L5180">
        <v>20000000</v>
      </c>
      <c r="M5180">
        <v>16974459</v>
      </c>
      <c r="N5180" t="s">
        <v>180</v>
      </c>
      <c r="O5180">
        <v>105</v>
      </c>
    </row>
    <row r="5181" spans="1:15" x14ac:dyDescent="0.25">
      <c r="A5181" t="s">
        <v>15337</v>
      </c>
      <c r="B5181" t="s">
        <v>33</v>
      </c>
      <c r="C5181" t="s">
        <v>25</v>
      </c>
      <c r="D5181">
        <v>2007</v>
      </c>
      <c r="E5181" t="s">
        <v>15062</v>
      </c>
      <c r="F5181">
        <v>6.4</v>
      </c>
      <c r="G5181">
        <v>39000</v>
      </c>
      <c r="H5181" t="s">
        <v>11668</v>
      </c>
      <c r="I5181" t="s">
        <v>10004</v>
      </c>
      <c r="J5181" t="s">
        <v>9178</v>
      </c>
      <c r="K5181" t="s">
        <v>1878</v>
      </c>
      <c r="L5181">
        <v>40000000</v>
      </c>
      <c r="M5181">
        <v>103967384</v>
      </c>
      <c r="N5181" t="s">
        <v>11859</v>
      </c>
      <c r="O5181">
        <v>112</v>
      </c>
    </row>
    <row r="5182" spans="1:15" x14ac:dyDescent="0.25">
      <c r="A5182" t="s">
        <v>15338</v>
      </c>
      <c r="B5182" t="s">
        <v>16</v>
      </c>
      <c r="C5182" t="s">
        <v>34</v>
      </c>
      <c r="D5182">
        <v>2007</v>
      </c>
      <c r="E5182" t="s">
        <v>15339</v>
      </c>
      <c r="F5182">
        <v>8</v>
      </c>
      <c r="G5182">
        <v>100000</v>
      </c>
      <c r="H5182" t="s">
        <v>15340</v>
      </c>
      <c r="I5182" t="s">
        <v>15341</v>
      </c>
      <c r="J5182" t="s">
        <v>15342</v>
      </c>
      <c r="K5182" t="s">
        <v>2600</v>
      </c>
      <c r="L5182">
        <v>4000000</v>
      </c>
      <c r="M5182">
        <v>14759148</v>
      </c>
      <c r="N5182" t="s">
        <v>15343</v>
      </c>
      <c r="O5182">
        <v>115</v>
      </c>
    </row>
    <row r="5183" spans="1:15" x14ac:dyDescent="0.25">
      <c r="A5183" t="s">
        <v>15344</v>
      </c>
      <c r="B5183" t="s">
        <v>2000</v>
      </c>
      <c r="C5183" t="s">
        <v>63</v>
      </c>
      <c r="D5183">
        <v>2007</v>
      </c>
      <c r="E5183" t="s">
        <v>15345</v>
      </c>
      <c r="F5183">
        <v>8</v>
      </c>
      <c r="G5183">
        <v>105000</v>
      </c>
      <c r="H5183" t="s">
        <v>9264</v>
      </c>
      <c r="I5183" t="s">
        <v>1823</v>
      </c>
      <c r="J5183" t="s">
        <v>15346</v>
      </c>
      <c r="K5183" t="s">
        <v>453</v>
      </c>
      <c r="M5183">
        <v>19780116</v>
      </c>
      <c r="N5183" t="s">
        <v>15347</v>
      </c>
      <c r="O5183">
        <v>112</v>
      </c>
    </row>
    <row r="5184" spans="1:15" x14ac:dyDescent="0.25">
      <c r="A5184" t="s">
        <v>15348</v>
      </c>
      <c r="B5184" t="s">
        <v>2000</v>
      </c>
      <c r="C5184" t="s">
        <v>17</v>
      </c>
      <c r="D5184">
        <v>2007</v>
      </c>
      <c r="E5184" t="s">
        <v>15349</v>
      </c>
      <c r="F5184">
        <v>6.6</v>
      </c>
      <c r="G5184">
        <v>53000</v>
      </c>
      <c r="H5184" t="s">
        <v>4718</v>
      </c>
      <c r="I5184" t="s">
        <v>4718</v>
      </c>
      <c r="J5184" t="s">
        <v>15350</v>
      </c>
      <c r="K5184" t="s">
        <v>5994</v>
      </c>
      <c r="L5184">
        <v>10000000</v>
      </c>
      <c r="M5184">
        <v>22007671</v>
      </c>
      <c r="N5184" t="s">
        <v>9709</v>
      </c>
      <c r="O5184">
        <v>95</v>
      </c>
    </row>
    <row r="5185" spans="1:15" x14ac:dyDescent="0.25">
      <c r="A5185" t="s">
        <v>15351</v>
      </c>
      <c r="B5185" t="s">
        <v>16</v>
      </c>
      <c r="C5185" t="s">
        <v>41</v>
      </c>
      <c r="D5185">
        <v>2007</v>
      </c>
      <c r="E5185" t="s">
        <v>15352</v>
      </c>
      <c r="F5185">
        <v>6</v>
      </c>
      <c r="G5185">
        <v>20000</v>
      </c>
      <c r="H5185" t="s">
        <v>8696</v>
      </c>
      <c r="I5185" t="s">
        <v>8696</v>
      </c>
      <c r="J5185" t="s">
        <v>5214</v>
      </c>
      <c r="K5185" t="s">
        <v>30</v>
      </c>
      <c r="L5185">
        <v>10000000</v>
      </c>
      <c r="M5185">
        <v>2900156</v>
      </c>
      <c r="N5185" t="s">
        <v>9250</v>
      </c>
      <c r="O5185">
        <v>91</v>
      </c>
    </row>
    <row r="5186" spans="1:15" x14ac:dyDescent="0.25">
      <c r="A5186" t="s">
        <v>15353</v>
      </c>
      <c r="B5186" t="s">
        <v>2000</v>
      </c>
      <c r="C5186" t="s">
        <v>17</v>
      </c>
      <c r="D5186">
        <v>2007</v>
      </c>
      <c r="E5186" t="s">
        <v>14740</v>
      </c>
      <c r="F5186">
        <v>5.4</v>
      </c>
      <c r="G5186">
        <v>39000</v>
      </c>
      <c r="H5186" t="s">
        <v>15354</v>
      </c>
      <c r="I5186" t="s">
        <v>15355</v>
      </c>
      <c r="J5186" t="s">
        <v>5877</v>
      </c>
      <c r="K5186" t="s">
        <v>30</v>
      </c>
      <c r="L5186">
        <v>16000000</v>
      </c>
      <c r="M5186">
        <v>55060212</v>
      </c>
      <c r="N5186" t="s">
        <v>10879</v>
      </c>
      <c r="O5186">
        <v>90</v>
      </c>
    </row>
    <row r="5187" spans="1:15" x14ac:dyDescent="0.25">
      <c r="A5187" t="s">
        <v>15356</v>
      </c>
      <c r="B5187" t="s">
        <v>420</v>
      </c>
      <c r="C5187" t="s">
        <v>17</v>
      </c>
      <c r="D5187">
        <v>2007</v>
      </c>
      <c r="E5187" t="s">
        <v>15357</v>
      </c>
      <c r="F5187">
        <v>6.7</v>
      </c>
      <c r="G5187">
        <v>11000</v>
      </c>
      <c r="H5187" t="s">
        <v>15358</v>
      </c>
      <c r="I5187" t="s">
        <v>15358</v>
      </c>
      <c r="J5187" t="s">
        <v>15359</v>
      </c>
      <c r="K5187" t="s">
        <v>453</v>
      </c>
      <c r="M5187">
        <v>628258</v>
      </c>
      <c r="N5187" t="s">
        <v>15360</v>
      </c>
      <c r="O5187">
        <v>85</v>
      </c>
    </row>
    <row r="5188" spans="1:15" x14ac:dyDescent="0.25">
      <c r="A5188" t="s">
        <v>15361</v>
      </c>
      <c r="B5188" t="s">
        <v>448</v>
      </c>
      <c r="C5188" t="s">
        <v>34</v>
      </c>
      <c r="D5188">
        <v>2007</v>
      </c>
      <c r="E5188" t="s">
        <v>15362</v>
      </c>
      <c r="F5188">
        <v>6.7</v>
      </c>
      <c r="G5188">
        <v>40000</v>
      </c>
      <c r="H5188" t="s">
        <v>13943</v>
      </c>
      <c r="I5188" t="s">
        <v>13943</v>
      </c>
      <c r="J5188" t="s">
        <v>10296</v>
      </c>
      <c r="K5188" t="s">
        <v>10297</v>
      </c>
      <c r="M5188">
        <v>39997274</v>
      </c>
      <c r="N5188" t="s">
        <v>15363</v>
      </c>
      <c r="O5188">
        <v>162</v>
      </c>
    </row>
    <row r="5189" spans="1:15" x14ac:dyDescent="0.25">
      <c r="A5189" t="s">
        <v>15364</v>
      </c>
      <c r="B5189" t="s">
        <v>16</v>
      </c>
      <c r="C5189" t="s">
        <v>17</v>
      </c>
      <c r="D5189">
        <v>2007</v>
      </c>
      <c r="E5189" t="s">
        <v>15145</v>
      </c>
      <c r="F5189">
        <v>6.6</v>
      </c>
      <c r="G5189">
        <v>16000</v>
      </c>
      <c r="H5189" t="s">
        <v>1241</v>
      </c>
      <c r="I5189" t="s">
        <v>11566</v>
      </c>
      <c r="J5189" t="s">
        <v>5224</v>
      </c>
      <c r="K5189" t="s">
        <v>30</v>
      </c>
      <c r="M5189">
        <v>5741608</v>
      </c>
      <c r="N5189" t="s">
        <v>15365</v>
      </c>
      <c r="O5189">
        <v>97</v>
      </c>
    </row>
    <row r="5190" spans="1:15" x14ac:dyDescent="0.25">
      <c r="A5190" t="s">
        <v>15366</v>
      </c>
      <c r="B5190" t="s">
        <v>2000</v>
      </c>
      <c r="C5190" t="s">
        <v>41</v>
      </c>
      <c r="D5190">
        <v>2007</v>
      </c>
      <c r="E5190" t="s">
        <v>15115</v>
      </c>
      <c r="F5190">
        <v>5.9</v>
      </c>
      <c r="G5190">
        <v>12000</v>
      </c>
      <c r="H5190" t="s">
        <v>14259</v>
      </c>
      <c r="I5190" t="s">
        <v>14259</v>
      </c>
      <c r="J5190" t="s">
        <v>14259</v>
      </c>
      <c r="K5190" t="s">
        <v>30</v>
      </c>
      <c r="L5190">
        <v>15000000</v>
      </c>
      <c r="M5190">
        <v>55862886</v>
      </c>
      <c r="N5190" t="s">
        <v>10358</v>
      </c>
      <c r="O5190">
        <v>113</v>
      </c>
    </row>
    <row r="5191" spans="1:15" x14ac:dyDescent="0.25">
      <c r="A5191" t="s">
        <v>15367</v>
      </c>
      <c r="B5191" t="s">
        <v>16</v>
      </c>
      <c r="C5191" t="s">
        <v>17</v>
      </c>
      <c r="D5191">
        <v>2007</v>
      </c>
      <c r="E5191" t="s">
        <v>15108</v>
      </c>
      <c r="F5191">
        <v>6.4</v>
      </c>
      <c r="G5191">
        <v>23000</v>
      </c>
      <c r="H5191" t="s">
        <v>263</v>
      </c>
      <c r="I5191" t="s">
        <v>1823</v>
      </c>
      <c r="J5191" t="s">
        <v>11575</v>
      </c>
      <c r="K5191" t="s">
        <v>30</v>
      </c>
      <c r="L5191">
        <v>45000000</v>
      </c>
      <c r="M5191">
        <v>31575877</v>
      </c>
      <c r="N5191" t="s">
        <v>2027</v>
      </c>
      <c r="O5191">
        <v>139</v>
      </c>
    </row>
    <row r="5192" spans="1:15" x14ac:dyDescent="0.25">
      <c r="A5192" t="s">
        <v>15368</v>
      </c>
      <c r="B5192" t="s">
        <v>16</v>
      </c>
      <c r="C5192" t="s">
        <v>104</v>
      </c>
      <c r="D5192">
        <v>2007</v>
      </c>
      <c r="E5192" t="s">
        <v>15369</v>
      </c>
      <c r="F5192">
        <v>5.9</v>
      </c>
      <c r="G5192">
        <v>33000</v>
      </c>
      <c r="H5192" t="s">
        <v>15370</v>
      </c>
      <c r="I5192" t="s">
        <v>13099</v>
      </c>
      <c r="J5192" t="s">
        <v>15371</v>
      </c>
      <c r="K5192" t="s">
        <v>30</v>
      </c>
      <c r="L5192">
        <v>8000000</v>
      </c>
      <c r="M5192">
        <v>7766240</v>
      </c>
      <c r="N5192" t="s">
        <v>15372</v>
      </c>
      <c r="O5192">
        <v>98</v>
      </c>
    </row>
    <row r="5193" spans="1:15" x14ac:dyDescent="0.25">
      <c r="A5193" t="s">
        <v>15373</v>
      </c>
      <c r="B5193" t="s">
        <v>16</v>
      </c>
      <c r="C5193" t="s">
        <v>52</v>
      </c>
      <c r="D5193">
        <v>2007</v>
      </c>
      <c r="E5193" t="s">
        <v>15374</v>
      </c>
      <c r="F5193">
        <v>5.6</v>
      </c>
      <c r="G5193">
        <v>42000</v>
      </c>
      <c r="H5193" t="s">
        <v>5232</v>
      </c>
      <c r="I5193" t="s">
        <v>15375</v>
      </c>
      <c r="J5193" t="s">
        <v>10780</v>
      </c>
      <c r="K5193" t="s">
        <v>30</v>
      </c>
      <c r="L5193">
        <v>40000000</v>
      </c>
      <c r="M5193">
        <v>62771059</v>
      </c>
      <c r="N5193" t="s">
        <v>23</v>
      </c>
      <c r="O5193">
        <v>99</v>
      </c>
    </row>
    <row r="5194" spans="1:15" x14ac:dyDescent="0.25">
      <c r="A5194" t="s">
        <v>15376</v>
      </c>
      <c r="B5194" t="s">
        <v>2000</v>
      </c>
      <c r="C5194" t="s">
        <v>330</v>
      </c>
      <c r="D5194">
        <v>2007</v>
      </c>
      <c r="E5194" t="s">
        <v>15034</v>
      </c>
      <c r="F5194">
        <v>5.9</v>
      </c>
      <c r="G5194">
        <v>75000</v>
      </c>
      <c r="H5194" t="s">
        <v>12190</v>
      </c>
      <c r="I5194" t="s">
        <v>15377</v>
      </c>
      <c r="J5194" t="s">
        <v>5214</v>
      </c>
      <c r="K5194" t="s">
        <v>30</v>
      </c>
      <c r="L5194">
        <v>80000000</v>
      </c>
      <c r="M5194">
        <v>40170558</v>
      </c>
      <c r="N5194" t="s">
        <v>23</v>
      </c>
      <c r="O5194">
        <v>99</v>
      </c>
    </row>
    <row r="5195" spans="1:15" x14ac:dyDescent="0.25">
      <c r="A5195" t="s">
        <v>15378</v>
      </c>
      <c r="B5195" t="s">
        <v>16</v>
      </c>
      <c r="C5195" t="s">
        <v>104</v>
      </c>
      <c r="D5195">
        <v>2007</v>
      </c>
      <c r="E5195" t="s">
        <v>15379</v>
      </c>
      <c r="F5195">
        <v>6.1</v>
      </c>
      <c r="G5195">
        <v>10000</v>
      </c>
      <c r="H5195" t="s">
        <v>105</v>
      </c>
      <c r="I5195" t="s">
        <v>105</v>
      </c>
      <c r="J5195" t="s">
        <v>15380</v>
      </c>
      <c r="K5195" t="s">
        <v>30</v>
      </c>
      <c r="L5195">
        <v>5000000</v>
      </c>
      <c r="M5195">
        <v>784604</v>
      </c>
      <c r="N5195" t="s">
        <v>15381</v>
      </c>
      <c r="O5195">
        <v>90</v>
      </c>
    </row>
    <row r="5196" spans="1:15" x14ac:dyDescent="0.25">
      <c r="A5196" t="s">
        <v>15382</v>
      </c>
      <c r="B5196" t="s">
        <v>2000</v>
      </c>
      <c r="C5196" t="s">
        <v>41</v>
      </c>
      <c r="D5196">
        <v>2007</v>
      </c>
      <c r="E5196" t="s">
        <v>14718</v>
      </c>
      <c r="F5196">
        <v>2.2000000000000002</v>
      </c>
      <c r="G5196">
        <v>15000</v>
      </c>
      <c r="H5196" t="s">
        <v>6392</v>
      </c>
      <c r="I5196" t="s">
        <v>6392</v>
      </c>
      <c r="J5196" t="s">
        <v>15383</v>
      </c>
      <c r="K5196" t="s">
        <v>30</v>
      </c>
      <c r="L5196">
        <v>7000000</v>
      </c>
      <c r="M5196">
        <v>5713425</v>
      </c>
      <c r="N5196" t="s">
        <v>15384</v>
      </c>
      <c r="O5196">
        <v>93</v>
      </c>
    </row>
    <row r="5197" spans="1:15" x14ac:dyDescent="0.25">
      <c r="A5197" t="s">
        <v>15385</v>
      </c>
      <c r="B5197" t="s">
        <v>2000</v>
      </c>
      <c r="C5197" t="s">
        <v>390</v>
      </c>
      <c r="D5197">
        <v>2007</v>
      </c>
      <c r="E5197" t="s">
        <v>15386</v>
      </c>
      <c r="F5197">
        <v>8</v>
      </c>
      <c r="G5197">
        <v>90000</v>
      </c>
      <c r="H5197" t="s">
        <v>15387</v>
      </c>
      <c r="I5197" t="s">
        <v>15388</v>
      </c>
      <c r="J5197" t="s">
        <v>15389</v>
      </c>
      <c r="K5197" t="s">
        <v>453</v>
      </c>
      <c r="L5197">
        <v>7300000</v>
      </c>
      <c r="M5197">
        <v>22783978</v>
      </c>
      <c r="N5197" t="s">
        <v>15390</v>
      </c>
      <c r="O5197">
        <v>96</v>
      </c>
    </row>
    <row r="5198" spans="1:15" x14ac:dyDescent="0.25">
      <c r="A5198" t="s">
        <v>15391</v>
      </c>
      <c r="B5198" t="s">
        <v>2000</v>
      </c>
      <c r="C5198" t="s">
        <v>63</v>
      </c>
      <c r="D5198">
        <v>2007</v>
      </c>
      <c r="E5198" t="s">
        <v>15062</v>
      </c>
      <c r="F5198">
        <v>7.5</v>
      </c>
      <c r="G5198">
        <v>57000</v>
      </c>
      <c r="H5198" t="s">
        <v>4127</v>
      </c>
      <c r="I5198" t="s">
        <v>15392</v>
      </c>
      <c r="J5198" t="s">
        <v>4127</v>
      </c>
      <c r="K5198" t="s">
        <v>30</v>
      </c>
      <c r="L5198">
        <v>15000000</v>
      </c>
      <c r="M5198">
        <v>30271556</v>
      </c>
      <c r="N5198" t="s">
        <v>10503</v>
      </c>
      <c r="O5198">
        <v>126</v>
      </c>
    </row>
    <row r="5199" spans="1:15" x14ac:dyDescent="0.25">
      <c r="A5199" t="s">
        <v>15393</v>
      </c>
      <c r="B5199" t="s">
        <v>16</v>
      </c>
      <c r="C5199" t="s">
        <v>41</v>
      </c>
      <c r="D5199">
        <v>2007</v>
      </c>
      <c r="E5199" t="s">
        <v>14883</v>
      </c>
      <c r="F5199">
        <v>5.8</v>
      </c>
      <c r="G5199">
        <v>24000</v>
      </c>
      <c r="H5199" t="s">
        <v>1232</v>
      </c>
      <c r="I5199" t="s">
        <v>6759</v>
      </c>
      <c r="J5199" t="s">
        <v>122</v>
      </c>
      <c r="K5199" t="s">
        <v>30</v>
      </c>
      <c r="L5199">
        <v>20000000</v>
      </c>
      <c r="M5199">
        <v>25000167</v>
      </c>
      <c r="N5199" t="s">
        <v>4533</v>
      </c>
      <c r="O5199">
        <v>113</v>
      </c>
    </row>
    <row r="5200" spans="1:15" x14ac:dyDescent="0.25">
      <c r="A5200" t="s">
        <v>15394</v>
      </c>
      <c r="B5200" t="s">
        <v>16</v>
      </c>
      <c r="C5200" t="s">
        <v>17</v>
      </c>
      <c r="D5200">
        <v>2007</v>
      </c>
      <c r="E5200" t="s">
        <v>15395</v>
      </c>
      <c r="F5200">
        <v>6.3</v>
      </c>
      <c r="G5200">
        <v>33000</v>
      </c>
      <c r="H5200" t="s">
        <v>10820</v>
      </c>
      <c r="I5200" t="s">
        <v>10820</v>
      </c>
      <c r="J5200" t="s">
        <v>12495</v>
      </c>
      <c r="K5200" t="s">
        <v>30</v>
      </c>
      <c r="M5200">
        <v>130880</v>
      </c>
      <c r="N5200" t="s">
        <v>11074</v>
      </c>
      <c r="O5200">
        <v>100</v>
      </c>
    </row>
    <row r="5201" spans="1:15" x14ac:dyDescent="0.25">
      <c r="A5201" t="s">
        <v>15396</v>
      </c>
      <c r="B5201" t="s">
        <v>16</v>
      </c>
      <c r="C5201" t="s">
        <v>104</v>
      </c>
      <c r="D5201">
        <v>2007</v>
      </c>
      <c r="E5201" t="s">
        <v>14718</v>
      </c>
      <c r="F5201">
        <v>3.6</v>
      </c>
      <c r="G5201">
        <v>26000</v>
      </c>
      <c r="H5201" t="s">
        <v>15397</v>
      </c>
      <c r="I5201" t="s">
        <v>15398</v>
      </c>
      <c r="J5201" t="s">
        <v>10095</v>
      </c>
      <c r="K5201" t="s">
        <v>30</v>
      </c>
      <c r="L5201">
        <v>12000000</v>
      </c>
      <c r="M5201">
        <v>9669758</v>
      </c>
      <c r="N5201" t="s">
        <v>15399</v>
      </c>
      <c r="O5201">
        <v>105</v>
      </c>
    </row>
    <row r="5202" spans="1:15" x14ac:dyDescent="0.25">
      <c r="A5202" t="s">
        <v>15400</v>
      </c>
      <c r="B5202" t="s">
        <v>337</v>
      </c>
      <c r="C5202" t="s">
        <v>41</v>
      </c>
      <c r="D5202">
        <v>2007</v>
      </c>
      <c r="E5202" t="s">
        <v>15108</v>
      </c>
      <c r="F5202">
        <v>6.2</v>
      </c>
      <c r="G5202">
        <v>44000</v>
      </c>
      <c r="H5202" t="s">
        <v>14652</v>
      </c>
      <c r="I5202" t="s">
        <v>14652</v>
      </c>
      <c r="J5202" t="s">
        <v>11409</v>
      </c>
      <c r="K5202" t="s">
        <v>30</v>
      </c>
      <c r="L5202">
        <v>65000000</v>
      </c>
      <c r="M5202">
        <v>69474661</v>
      </c>
      <c r="N5202" t="s">
        <v>15401</v>
      </c>
      <c r="O5202">
        <v>93</v>
      </c>
    </row>
    <row r="5203" spans="1:15" x14ac:dyDescent="0.25">
      <c r="A5203" t="s">
        <v>15402</v>
      </c>
      <c r="B5203" t="s">
        <v>16</v>
      </c>
      <c r="C5203" t="s">
        <v>34</v>
      </c>
      <c r="D5203">
        <v>2007</v>
      </c>
      <c r="E5203" t="s">
        <v>15403</v>
      </c>
      <c r="F5203">
        <v>4.9000000000000004</v>
      </c>
      <c r="G5203">
        <v>12000</v>
      </c>
      <c r="H5203" t="s">
        <v>13175</v>
      </c>
      <c r="I5203" t="s">
        <v>13175</v>
      </c>
      <c r="J5203" t="s">
        <v>15404</v>
      </c>
      <c r="K5203" t="s">
        <v>30</v>
      </c>
      <c r="M5203">
        <v>2850927</v>
      </c>
      <c r="N5203" t="s">
        <v>15401</v>
      </c>
      <c r="O5203">
        <v>97</v>
      </c>
    </row>
    <row r="5204" spans="1:15" x14ac:dyDescent="0.25">
      <c r="A5204" t="s">
        <v>15405</v>
      </c>
      <c r="B5204" t="s">
        <v>33</v>
      </c>
      <c r="C5204" t="s">
        <v>41</v>
      </c>
      <c r="D5204">
        <v>2007</v>
      </c>
      <c r="E5204" t="s">
        <v>15406</v>
      </c>
      <c r="F5204">
        <v>5.4</v>
      </c>
      <c r="G5204">
        <v>22000</v>
      </c>
      <c r="H5204" t="s">
        <v>15407</v>
      </c>
      <c r="I5204" t="s">
        <v>14667</v>
      </c>
      <c r="J5204" t="s">
        <v>14659</v>
      </c>
      <c r="K5204" t="s">
        <v>5820</v>
      </c>
      <c r="L5204">
        <v>35000000</v>
      </c>
      <c r="M5204">
        <v>117252578</v>
      </c>
      <c r="N5204" t="s">
        <v>9689</v>
      </c>
      <c r="O5204">
        <v>100</v>
      </c>
    </row>
    <row r="5205" spans="1:15" x14ac:dyDescent="0.25">
      <c r="A5205" t="s">
        <v>15408</v>
      </c>
      <c r="B5205" t="s">
        <v>2000</v>
      </c>
      <c r="C5205" t="s">
        <v>41</v>
      </c>
      <c r="D5205">
        <v>2007</v>
      </c>
      <c r="E5205" t="s">
        <v>14740</v>
      </c>
      <c r="F5205">
        <v>5.7</v>
      </c>
      <c r="G5205">
        <v>38000</v>
      </c>
      <c r="H5205" t="s">
        <v>4489</v>
      </c>
      <c r="I5205" t="s">
        <v>5904</v>
      </c>
      <c r="J5205" t="s">
        <v>2368</v>
      </c>
      <c r="K5205" t="s">
        <v>30</v>
      </c>
      <c r="M5205">
        <v>69485490</v>
      </c>
      <c r="N5205" t="s">
        <v>61</v>
      </c>
      <c r="O5205">
        <v>102</v>
      </c>
    </row>
    <row r="5206" spans="1:15" x14ac:dyDescent="0.25">
      <c r="A5206" t="s">
        <v>15409</v>
      </c>
      <c r="B5206" t="s">
        <v>448</v>
      </c>
      <c r="C5206" t="s">
        <v>17</v>
      </c>
      <c r="D5206">
        <v>2007</v>
      </c>
      <c r="E5206" t="s">
        <v>15410</v>
      </c>
      <c r="F5206">
        <v>7.9</v>
      </c>
      <c r="G5206">
        <v>58000</v>
      </c>
      <c r="H5206" t="s">
        <v>15411</v>
      </c>
      <c r="I5206" t="s">
        <v>15411</v>
      </c>
      <c r="J5206" t="s">
        <v>15412</v>
      </c>
      <c r="K5206" t="s">
        <v>15413</v>
      </c>
      <c r="M5206">
        <v>10174839</v>
      </c>
      <c r="N5206" t="s">
        <v>15414</v>
      </c>
      <c r="O5206">
        <v>113</v>
      </c>
    </row>
    <row r="5207" spans="1:15" x14ac:dyDescent="0.25">
      <c r="A5207" t="s">
        <v>15415</v>
      </c>
      <c r="B5207" t="s">
        <v>33</v>
      </c>
      <c r="C5207" t="s">
        <v>41</v>
      </c>
      <c r="D5207">
        <v>2007</v>
      </c>
      <c r="E5207" t="s">
        <v>15369</v>
      </c>
      <c r="F5207">
        <v>5.6</v>
      </c>
      <c r="G5207">
        <v>41000</v>
      </c>
      <c r="H5207" t="s">
        <v>10569</v>
      </c>
      <c r="I5207" t="s">
        <v>15416</v>
      </c>
      <c r="J5207" t="s">
        <v>9085</v>
      </c>
      <c r="K5207" t="s">
        <v>30</v>
      </c>
      <c r="L5207">
        <v>100000000</v>
      </c>
      <c r="M5207">
        <v>97838349</v>
      </c>
      <c r="N5207" t="s">
        <v>23</v>
      </c>
      <c r="O5207">
        <v>116</v>
      </c>
    </row>
    <row r="5208" spans="1:15" x14ac:dyDescent="0.25">
      <c r="A5208" t="s">
        <v>15417</v>
      </c>
      <c r="B5208" t="s">
        <v>16</v>
      </c>
      <c r="C5208" t="s">
        <v>41</v>
      </c>
      <c r="D5208">
        <v>2007</v>
      </c>
      <c r="E5208" t="s">
        <v>15386</v>
      </c>
      <c r="F5208">
        <v>5.9</v>
      </c>
      <c r="G5208">
        <v>11000</v>
      </c>
      <c r="H5208" t="s">
        <v>4490</v>
      </c>
      <c r="I5208" t="s">
        <v>4490</v>
      </c>
      <c r="J5208" t="s">
        <v>15418</v>
      </c>
      <c r="K5208" t="s">
        <v>30</v>
      </c>
      <c r="L5208">
        <v>5000000</v>
      </c>
      <c r="M5208">
        <v>1229330</v>
      </c>
      <c r="N5208" t="s">
        <v>4982</v>
      </c>
      <c r="O5208">
        <v>117</v>
      </c>
    </row>
    <row r="5209" spans="1:15" x14ac:dyDescent="0.25">
      <c r="A5209" t="s">
        <v>15419</v>
      </c>
      <c r="B5209" t="s">
        <v>16</v>
      </c>
      <c r="C5209" t="s">
        <v>104</v>
      </c>
      <c r="D5209">
        <v>2007</v>
      </c>
      <c r="E5209" t="s">
        <v>15369</v>
      </c>
      <c r="F5209">
        <v>6.2</v>
      </c>
      <c r="G5209">
        <v>48000</v>
      </c>
      <c r="H5209" t="s">
        <v>100</v>
      </c>
      <c r="I5209" t="s">
        <v>15146</v>
      </c>
      <c r="J5209" t="s">
        <v>1479</v>
      </c>
      <c r="K5209" t="s">
        <v>30</v>
      </c>
      <c r="L5209">
        <v>35000000</v>
      </c>
      <c r="M5209">
        <v>64811540</v>
      </c>
      <c r="N5209" t="s">
        <v>118</v>
      </c>
      <c r="O5209">
        <v>92</v>
      </c>
    </row>
    <row r="5210" spans="1:15" x14ac:dyDescent="0.25">
      <c r="A5210" t="s">
        <v>15420</v>
      </c>
      <c r="B5210" t="s">
        <v>16</v>
      </c>
      <c r="C5210" t="s">
        <v>104</v>
      </c>
      <c r="D5210">
        <v>2007</v>
      </c>
      <c r="E5210" t="s">
        <v>15421</v>
      </c>
      <c r="F5210">
        <v>4.5999999999999996</v>
      </c>
      <c r="G5210">
        <v>23000</v>
      </c>
      <c r="H5210" t="s">
        <v>2157</v>
      </c>
      <c r="I5210" t="s">
        <v>2486</v>
      </c>
      <c r="J5210" t="s">
        <v>15422</v>
      </c>
      <c r="K5210" t="s">
        <v>30</v>
      </c>
      <c r="L5210">
        <v>17000000</v>
      </c>
      <c r="M5210">
        <v>10921200</v>
      </c>
      <c r="N5210" t="s">
        <v>15423</v>
      </c>
      <c r="O5210">
        <v>96</v>
      </c>
    </row>
    <row r="5211" spans="1:15" x14ac:dyDescent="0.25">
      <c r="A5211" t="s">
        <v>15424</v>
      </c>
      <c r="B5211" t="s">
        <v>16</v>
      </c>
      <c r="C5211" t="s">
        <v>41</v>
      </c>
      <c r="D5211">
        <v>2007</v>
      </c>
      <c r="E5211" t="s">
        <v>15386</v>
      </c>
      <c r="F5211">
        <v>7</v>
      </c>
      <c r="G5211">
        <v>64000</v>
      </c>
      <c r="H5211" t="s">
        <v>15425</v>
      </c>
      <c r="I5211" t="s">
        <v>15426</v>
      </c>
      <c r="J5211" t="s">
        <v>15427</v>
      </c>
      <c r="K5211" t="s">
        <v>30</v>
      </c>
      <c r="L5211">
        <v>12000000</v>
      </c>
      <c r="M5211">
        <v>5254986</v>
      </c>
      <c r="N5211" t="s">
        <v>118</v>
      </c>
      <c r="O5211">
        <v>97</v>
      </c>
    </row>
    <row r="5212" spans="1:15" x14ac:dyDescent="0.25">
      <c r="A5212" t="s">
        <v>15428</v>
      </c>
      <c r="B5212" t="s">
        <v>2000</v>
      </c>
      <c r="C5212" t="s">
        <v>104</v>
      </c>
      <c r="D5212">
        <v>2007</v>
      </c>
      <c r="E5212" t="s">
        <v>15110</v>
      </c>
      <c r="F5212">
        <v>6.2</v>
      </c>
      <c r="G5212">
        <v>35000</v>
      </c>
      <c r="H5212" t="s">
        <v>5862</v>
      </c>
      <c r="I5212" t="s">
        <v>15429</v>
      </c>
      <c r="J5212" t="s">
        <v>15430</v>
      </c>
      <c r="K5212" t="s">
        <v>30</v>
      </c>
      <c r="L5212">
        <v>30000000</v>
      </c>
      <c r="M5212">
        <v>26810113</v>
      </c>
      <c r="N5212" t="s">
        <v>5724</v>
      </c>
      <c r="O5212">
        <v>102</v>
      </c>
    </row>
    <row r="5213" spans="1:15" x14ac:dyDescent="0.25">
      <c r="A5213" t="s">
        <v>15431</v>
      </c>
      <c r="B5213" t="s">
        <v>33</v>
      </c>
      <c r="C5213" t="s">
        <v>34</v>
      </c>
      <c r="D5213">
        <v>2007</v>
      </c>
      <c r="E5213" t="s">
        <v>15082</v>
      </c>
      <c r="F5213">
        <v>4.8</v>
      </c>
      <c r="G5213">
        <v>20000</v>
      </c>
      <c r="H5213" t="s">
        <v>10396</v>
      </c>
      <c r="I5213" t="s">
        <v>8214</v>
      </c>
      <c r="J5213" t="s">
        <v>13157</v>
      </c>
      <c r="K5213" t="s">
        <v>30</v>
      </c>
      <c r="M5213">
        <v>65270477</v>
      </c>
      <c r="N5213" t="s">
        <v>15432</v>
      </c>
      <c r="O5213">
        <v>84</v>
      </c>
    </row>
    <row r="5214" spans="1:15" x14ac:dyDescent="0.25">
      <c r="A5214" t="s">
        <v>15433</v>
      </c>
      <c r="B5214" t="s">
        <v>2000</v>
      </c>
      <c r="C5214" t="s">
        <v>34</v>
      </c>
      <c r="D5214">
        <v>2007</v>
      </c>
      <c r="E5214" t="s">
        <v>15034</v>
      </c>
      <c r="F5214">
        <v>5.4</v>
      </c>
      <c r="G5214">
        <v>35000</v>
      </c>
      <c r="H5214" t="s">
        <v>4212</v>
      </c>
      <c r="I5214" t="s">
        <v>12236</v>
      </c>
      <c r="J5214" t="s">
        <v>4203</v>
      </c>
      <c r="K5214" t="s">
        <v>22</v>
      </c>
      <c r="L5214">
        <v>35000000</v>
      </c>
      <c r="M5214">
        <v>25303038</v>
      </c>
      <c r="N5214" t="s">
        <v>594</v>
      </c>
      <c r="O5214">
        <v>101</v>
      </c>
    </row>
    <row r="5215" spans="1:15" x14ac:dyDescent="0.25">
      <c r="A5215" t="s">
        <v>15434</v>
      </c>
      <c r="B5215" t="s">
        <v>16</v>
      </c>
      <c r="C5215" t="s">
        <v>151</v>
      </c>
      <c r="D5215">
        <v>2007</v>
      </c>
      <c r="E5215" t="s">
        <v>15386</v>
      </c>
      <c r="F5215">
        <v>5.6</v>
      </c>
      <c r="G5215">
        <v>46000</v>
      </c>
      <c r="H5215" t="s">
        <v>1074</v>
      </c>
      <c r="I5215" t="s">
        <v>1074</v>
      </c>
      <c r="J5215" t="s">
        <v>15435</v>
      </c>
      <c r="K5215" t="s">
        <v>30</v>
      </c>
      <c r="L5215">
        <v>2000000</v>
      </c>
      <c r="M5215">
        <v>5540941</v>
      </c>
      <c r="N5215" t="s">
        <v>15436</v>
      </c>
      <c r="O5215">
        <v>95</v>
      </c>
    </row>
    <row r="5216" spans="1:15" x14ac:dyDescent="0.25">
      <c r="A5216" t="s">
        <v>15437</v>
      </c>
      <c r="B5216" t="s">
        <v>2000</v>
      </c>
      <c r="C5216" t="s">
        <v>390</v>
      </c>
      <c r="D5216">
        <v>2007</v>
      </c>
      <c r="E5216" t="s">
        <v>15438</v>
      </c>
      <c r="F5216">
        <v>7.7</v>
      </c>
      <c r="G5216">
        <v>19000</v>
      </c>
      <c r="H5216" t="s">
        <v>15439</v>
      </c>
      <c r="I5216" t="s">
        <v>15440</v>
      </c>
      <c r="J5216" t="s">
        <v>15441</v>
      </c>
      <c r="K5216" t="s">
        <v>2110</v>
      </c>
      <c r="M5216">
        <v>16444137</v>
      </c>
      <c r="N5216" t="s">
        <v>15442</v>
      </c>
      <c r="O5216">
        <v>98</v>
      </c>
    </row>
    <row r="5217" spans="1:15" x14ac:dyDescent="0.25">
      <c r="A5217" t="s">
        <v>15443</v>
      </c>
      <c r="B5217" t="s">
        <v>16</v>
      </c>
      <c r="C5217" t="s">
        <v>34</v>
      </c>
      <c r="D5217">
        <v>2007</v>
      </c>
      <c r="E5217" t="s">
        <v>15444</v>
      </c>
      <c r="F5217">
        <v>7.2</v>
      </c>
      <c r="G5217">
        <v>45000</v>
      </c>
      <c r="H5217" t="s">
        <v>15445</v>
      </c>
      <c r="I5217" t="s">
        <v>15446</v>
      </c>
      <c r="J5217" t="s">
        <v>12083</v>
      </c>
      <c r="K5217" t="s">
        <v>8402</v>
      </c>
      <c r="L5217">
        <v>18000000</v>
      </c>
      <c r="M5217">
        <v>26527510</v>
      </c>
      <c r="N5217" t="s">
        <v>15447</v>
      </c>
      <c r="O5217">
        <v>126</v>
      </c>
    </row>
    <row r="5218" spans="1:15" x14ac:dyDescent="0.25">
      <c r="A5218" t="s">
        <v>15448</v>
      </c>
      <c r="B5218" t="s">
        <v>16</v>
      </c>
      <c r="C5218" t="s">
        <v>41</v>
      </c>
      <c r="D5218">
        <v>2007</v>
      </c>
      <c r="E5218" t="s">
        <v>15449</v>
      </c>
      <c r="F5218">
        <v>6.8</v>
      </c>
      <c r="G5218">
        <v>24000</v>
      </c>
      <c r="H5218" t="s">
        <v>15450</v>
      </c>
      <c r="I5218" t="s">
        <v>15451</v>
      </c>
      <c r="J5218" t="s">
        <v>15451</v>
      </c>
      <c r="K5218" t="s">
        <v>1878</v>
      </c>
      <c r="M5218">
        <v>1298037</v>
      </c>
      <c r="N5218" t="s">
        <v>14937</v>
      </c>
      <c r="O5218">
        <v>88</v>
      </c>
    </row>
    <row r="5219" spans="1:15" x14ac:dyDescent="0.25">
      <c r="A5219" t="s">
        <v>15452</v>
      </c>
      <c r="B5219" t="s">
        <v>16</v>
      </c>
      <c r="C5219" t="s">
        <v>17</v>
      </c>
      <c r="D5219">
        <v>2007</v>
      </c>
      <c r="E5219" t="s">
        <v>15453</v>
      </c>
      <c r="F5219">
        <v>6.9</v>
      </c>
      <c r="G5219">
        <v>11000</v>
      </c>
      <c r="H5219" t="s">
        <v>10665</v>
      </c>
      <c r="I5219" t="s">
        <v>10665</v>
      </c>
      <c r="J5219" t="s">
        <v>15454</v>
      </c>
      <c r="K5219" t="s">
        <v>30</v>
      </c>
      <c r="M5219">
        <v>691733</v>
      </c>
      <c r="N5219" t="s">
        <v>15455</v>
      </c>
      <c r="O5219">
        <v>124</v>
      </c>
    </row>
    <row r="5220" spans="1:15" x14ac:dyDescent="0.25">
      <c r="A5220" t="s">
        <v>15456</v>
      </c>
      <c r="B5220" t="s">
        <v>16</v>
      </c>
      <c r="C5220" t="s">
        <v>17</v>
      </c>
      <c r="D5220">
        <v>2007</v>
      </c>
      <c r="E5220" t="s">
        <v>15457</v>
      </c>
      <c r="F5220">
        <v>6.3</v>
      </c>
      <c r="G5220">
        <v>14000</v>
      </c>
      <c r="H5220" t="s">
        <v>13150</v>
      </c>
      <c r="I5220" t="s">
        <v>15458</v>
      </c>
      <c r="J5220" t="s">
        <v>7731</v>
      </c>
      <c r="K5220" t="s">
        <v>30</v>
      </c>
      <c r="L5220">
        <v>13000000</v>
      </c>
      <c r="M5220">
        <v>7248490</v>
      </c>
      <c r="N5220" t="s">
        <v>15459</v>
      </c>
      <c r="O5220">
        <v>90</v>
      </c>
    </row>
    <row r="5221" spans="1:15" x14ac:dyDescent="0.25">
      <c r="A5221" t="s">
        <v>15460</v>
      </c>
      <c r="B5221" t="s">
        <v>16</v>
      </c>
      <c r="C5221" t="s">
        <v>104</v>
      </c>
      <c r="D5221">
        <v>2007</v>
      </c>
      <c r="E5221" t="s">
        <v>15461</v>
      </c>
      <c r="F5221">
        <v>7.6</v>
      </c>
      <c r="G5221">
        <v>44000</v>
      </c>
      <c r="H5221" t="s">
        <v>15462</v>
      </c>
      <c r="I5221" t="s">
        <v>15463</v>
      </c>
      <c r="J5221" t="s">
        <v>15464</v>
      </c>
      <c r="K5221" t="s">
        <v>7459</v>
      </c>
      <c r="M5221">
        <v>18814713</v>
      </c>
      <c r="N5221" t="s">
        <v>15465</v>
      </c>
      <c r="O5221">
        <v>99</v>
      </c>
    </row>
    <row r="5222" spans="1:15" x14ac:dyDescent="0.25">
      <c r="A5222" t="s">
        <v>15466</v>
      </c>
      <c r="B5222" t="s">
        <v>2000</v>
      </c>
      <c r="C5222" t="s">
        <v>17</v>
      </c>
      <c r="D5222">
        <v>2007</v>
      </c>
      <c r="E5222" t="s">
        <v>15467</v>
      </c>
      <c r="F5222">
        <v>7.2</v>
      </c>
      <c r="G5222">
        <v>10000</v>
      </c>
      <c r="H5222" t="s">
        <v>15468</v>
      </c>
      <c r="I5222" t="s">
        <v>15468</v>
      </c>
      <c r="J5222" t="s">
        <v>15469</v>
      </c>
      <c r="K5222" t="s">
        <v>30</v>
      </c>
      <c r="M5222">
        <v>185699</v>
      </c>
      <c r="N5222" t="s">
        <v>15470</v>
      </c>
      <c r="O5222">
        <v>92</v>
      </c>
    </row>
    <row r="5223" spans="1:15" x14ac:dyDescent="0.25">
      <c r="A5223" t="s">
        <v>15471</v>
      </c>
      <c r="B5223" t="s">
        <v>33</v>
      </c>
      <c r="C5223" t="s">
        <v>41</v>
      </c>
      <c r="D5223">
        <v>2007</v>
      </c>
      <c r="E5223" t="s">
        <v>14724</v>
      </c>
      <c r="F5223">
        <v>5.9</v>
      </c>
      <c r="G5223">
        <v>20000</v>
      </c>
      <c r="H5223" t="s">
        <v>4932</v>
      </c>
      <c r="I5223" t="s">
        <v>4932</v>
      </c>
      <c r="J5223" t="s">
        <v>14659</v>
      </c>
      <c r="K5223" t="s">
        <v>30</v>
      </c>
      <c r="L5223">
        <v>20000000</v>
      </c>
      <c r="M5223">
        <v>30666930</v>
      </c>
      <c r="N5223" t="s">
        <v>23</v>
      </c>
      <c r="O5223">
        <v>99</v>
      </c>
    </row>
    <row r="5224" spans="1:15" x14ac:dyDescent="0.25">
      <c r="A5224" t="s">
        <v>15472</v>
      </c>
      <c r="B5224" t="s">
        <v>2000</v>
      </c>
      <c r="C5224" t="s">
        <v>41</v>
      </c>
      <c r="D5224">
        <v>2007</v>
      </c>
      <c r="E5224" t="s">
        <v>15057</v>
      </c>
      <c r="F5224">
        <v>6.4</v>
      </c>
      <c r="G5224">
        <v>31000</v>
      </c>
      <c r="H5224" t="s">
        <v>15473</v>
      </c>
      <c r="I5224" t="s">
        <v>15473</v>
      </c>
      <c r="J5224" t="s">
        <v>13172</v>
      </c>
      <c r="K5224" t="s">
        <v>30</v>
      </c>
      <c r="L5224">
        <v>10000000</v>
      </c>
      <c r="M5224">
        <v>17562071</v>
      </c>
      <c r="N5224" t="s">
        <v>5112</v>
      </c>
      <c r="O5224">
        <v>97</v>
      </c>
    </row>
    <row r="5225" spans="1:15" x14ac:dyDescent="0.25">
      <c r="A5225" t="s">
        <v>15474</v>
      </c>
      <c r="B5225" t="s">
        <v>16</v>
      </c>
      <c r="C5225" t="s">
        <v>17</v>
      </c>
      <c r="D5225">
        <v>2007</v>
      </c>
      <c r="E5225" t="s">
        <v>15421</v>
      </c>
      <c r="F5225">
        <v>5.9</v>
      </c>
      <c r="G5225">
        <v>12000</v>
      </c>
      <c r="H5225" t="s">
        <v>15475</v>
      </c>
      <c r="I5225" t="s">
        <v>15476</v>
      </c>
      <c r="J5225" t="s">
        <v>9962</v>
      </c>
      <c r="K5225" t="s">
        <v>30</v>
      </c>
      <c r="M5225">
        <v>719968</v>
      </c>
      <c r="N5225" t="s">
        <v>15477</v>
      </c>
      <c r="O5225">
        <v>106</v>
      </c>
    </row>
    <row r="5226" spans="1:15" x14ac:dyDescent="0.25">
      <c r="A5226" t="s">
        <v>15478</v>
      </c>
      <c r="B5226" t="s">
        <v>448</v>
      </c>
      <c r="C5226" t="s">
        <v>41</v>
      </c>
      <c r="D5226">
        <v>2007</v>
      </c>
      <c r="E5226" t="s">
        <v>15087</v>
      </c>
      <c r="F5226">
        <v>7.9</v>
      </c>
      <c r="G5226">
        <v>49000</v>
      </c>
      <c r="H5226" t="s">
        <v>15479</v>
      </c>
      <c r="I5226" t="s">
        <v>15479</v>
      </c>
      <c r="J5226" t="s">
        <v>15480</v>
      </c>
      <c r="K5226" t="s">
        <v>10297</v>
      </c>
      <c r="M5226">
        <v>10065630</v>
      </c>
      <c r="N5226" t="s">
        <v>15481</v>
      </c>
      <c r="O5226">
        <v>138</v>
      </c>
    </row>
    <row r="5227" spans="1:15" x14ac:dyDescent="0.25">
      <c r="A5227" t="s">
        <v>15482</v>
      </c>
      <c r="B5227" t="s">
        <v>16</v>
      </c>
      <c r="C5227" t="s">
        <v>17</v>
      </c>
      <c r="D5227">
        <v>2007</v>
      </c>
      <c r="E5227" t="s">
        <v>15028</v>
      </c>
      <c r="F5227">
        <v>6.8</v>
      </c>
      <c r="G5227">
        <v>55000</v>
      </c>
      <c r="H5227" t="s">
        <v>15483</v>
      </c>
      <c r="I5227" t="s">
        <v>15484</v>
      </c>
      <c r="J5227" t="s">
        <v>7783</v>
      </c>
      <c r="K5227" t="s">
        <v>30</v>
      </c>
      <c r="L5227">
        <v>27500000</v>
      </c>
      <c r="M5227">
        <v>27066382</v>
      </c>
      <c r="N5227" t="s">
        <v>15485</v>
      </c>
      <c r="O5227">
        <v>122</v>
      </c>
    </row>
    <row r="5228" spans="1:15" x14ac:dyDescent="0.25">
      <c r="A5228" t="s">
        <v>15486</v>
      </c>
      <c r="B5228" t="s">
        <v>2000</v>
      </c>
      <c r="C5228" t="s">
        <v>41</v>
      </c>
      <c r="D5228">
        <v>2007</v>
      </c>
      <c r="E5228" t="s">
        <v>15038</v>
      </c>
      <c r="F5228">
        <v>5.3</v>
      </c>
      <c r="G5228">
        <v>38000</v>
      </c>
      <c r="H5228" t="s">
        <v>4877</v>
      </c>
      <c r="I5228" t="s">
        <v>15487</v>
      </c>
      <c r="J5228" t="s">
        <v>12456</v>
      </c>
      <c r="K5228" t="s">
        <v>30</v>
      </c>
      <c r="L5228">
        <v>35000000</v>
      </c>
      <c r="M5228">
        <v>70181325</v>
      </c>
      <c r="N5228" t="s">
        <v>23</v>
      </c>
      <c r="O5228">
        <v>91</v>
      </c>
    </row>
    <row r="5229" spans="1:15" x14ac:dyDescent="0.25">
      <c r="A5229" t="s">
        <v>15488</v>
      </c>
      <c r="B5229" t="s">
        <v>16</v>
      </c>
      <c r="C5229" t="s">
        <v>104</v>
      </c>
      <c r="D5229">
        <v>2007</v>
      </c>
      <c r="E5229" t="s">
        <v>15461</v>
      </c>
      <c r="F5229">
        <v>5.9</v>
      </c>
      <c r="G5229">
        <v>75000</v>
      </c>
      <c r="H5229" t="s">
        <v>6254</v>
      </c>
      <c r="I5229" t="s">
        <v>6993</v>
      </c>
      <c r="J5229" t="s">
        <v>136</v>
      </c>
      <c r="K5229" t="s">
        <v>30</v>
      </c>
      <c r="L5229">
        <v>30000000</v>
      </c>
      <c r="M5229">
        <v>32593385</v>
      </c>
      <c r="N5229" t="s">
        <v>14977</v>
      </c>
      <c r="O5229">
        <v>108</v>
      </c>
    </row>
    <row r="5230" spans="1:15" x14ac:dyDescent="0.25">
      <c r="A5230" t="s">
        <v>15489</v>
      </c>
      <c r="B5230" t="s">
        <v>33</v>
      </c>
      <c r="C5230" t="s">
        <v>34</v>
      </c>
      <c r="D5230">
        <v>2007</v>
      </c>
      <c r="E5230" t="s">
        <v>14770</v>
      </c>
      <c r="F5230">
        <v>6.2</v>
      </c>
      <c r="G5230">
        <v>21000</v>
      </c>
      <c r="H5230" t="s">
        <v>6064</v>
      </c>
      <c r="I5230" t="s">
        <v>1675</v>
      </c>
      <c r="J5230" t="s">
        <v>15490</v>
      </c>
      <c r="K5230" t="s">
        <v>30</v>
      </c>
      <c r="M5230">
        <v>27308918</v>
      </c>
      <c r="N5230" t="s">
        <v>2027</v>
      </c>
      <c r="O5230">
        <v>90</v>
      </c>
    </row>
    <row r="5231" spans="1:15" x14ac:dyDescent="0.25">
      <c r="A5231" t="s">
        <v>15491</v>
      </c>
      <c r="B5231" t="s">
        <v>16</v>
      </c>
      <c r="C5231" t="s">
        <v>34</v>
      </c>
      <c r="D5231">
        <v>2007</v>
      </c>
      <c r="E5231" t="s">
        <v>14654</v>
      </c>
      <c r="F5231">
        <v>4.8</v>
      </c>
      <c r="G5231">
        <v>13000</v>
      </c>
      <c r="H5231" t="s">
        <v>15492</v>
      </c>
      <c r="I5231" t="s">
        <v>6752</v>
      </c>
      <c r="J5231" t="s">
        <v>15493</v>
      </c>
      <c r="K5231" t="s">
        <v>30</v>
      </c>
      <c r="M5231">
        <v>15291277</v>
      </c>
      <c r="N5231" t="s">
        <v>5724</v>
      </c>
      <c r="O5231">
        <v>93</v>
      </c>
    </row>
    <row r="5232" spans="1:15" x14ac:dyDescent="0.25">
      <c r="A5232" t="s">
        <v>15494</v>
      </c>
      <c r="B5232" t="s">
        <v>16</v>
      </c>
      <c r="C5232" t="s">
        <v>41</v>
      </c>
      <c r="D5232">
        <v>2007</v>
      </c>
      <c r="E5232" t="s">
        <v>15495</v>
      </c>
      <c r="F5232">
        <v>5.8</v>
      </c>
      <c r="G5232">
        <v>17000</v>
      </c>
      <c r="H5232" t="s">
        <v>7246</v>
      </c>
      <c r="I5232" t="s">
        <v>15496</v>
      </c>
      <c r="J5232" t="s">
        <v>11256</v>
      </c>
      <c r="K5232" t="s">
        <v>30</v>
      </c>
      <c r="M5232">
        <v>179381</v>
      </c>
      <c r="N5232" t="s">
        <v>15485</v>
      </c>
      <c r="O5232">
        <v>85</v>
      </c>
    </row>
    <row r="5233" spans="1:15" x14ac:dyDescent="0.25">
      <c r="A5233" t="s">
        <v>15497</v>
      </c>
      <c r="B5233" t="s">
        <v>16</v>
      </c>
      <c r="C5233" t="s">
        <v>17</v>
      </c>
      <c r="D5233">
        <v>2007</v>
      </c>
      <c r="E5233" t="s">
        <v>15498</v>
      </c>
      <c r="F5233">
        <v>5.0999999999999996</v>
      </c>
      <c r="G5233">
        <v>3600</v>
      </c>
      <c r="H5233" t="s">
        <v>9301</v>
      </c>
      <c r="I5233" t="s">
        <v>9301</v>
      </c>
      <c r="J5233" t="s">
        <v>11379</v>
      </c>
      <c r="K5233" t="s">
        <v>453</v>
      </c>
      <c r="M5233">
        <v>586888</v>
      </c>
      <c r="N5233" t="s">
        <v>6515</v>
      </c>
      <c r="O5233">
        <v>106</v>
      </c>
    </row>
    <row r="5234" spans="1:15" x14ac:dyDescent="0.25">
      <c r="A5234" t="s">
        <v>15499</v>
      </c>
      <c r="B5234" t="s">
        <v>16</v>
      </c>
      <c r="C5234" t="s">
        <v>41</v>
      </c>
      <c r="D5234">
        <v>2007</v>
      </c>
      <c r="E5234" t="s">
        <v>15500</v>
      </c>
      <c r="F5234">
        <v>6.2</v>
      </c>
      <c r="G5234">
        <v>20000</v>
      </c>
      <c r="H5234" t="s">
        <v>15501</v>
      </c>
      <c r="I5234" t="s">
        <v>15502</v>
      </c>
      <c r="J5234" t="s">
        <v>10038</v>
      </c>
      <c r="K5234" t="s">
        <v>30</v>
      </c>
      <c r="M5234">
        <v>346592</v>
      </c>
      <c r="N5234" t="s">
        <v>15365</v>
      </c>
      <c r="O5234">
        <v>93</v>
      </c>
    </row>
    <row r="5235" spans="1:15" x14ac:dyDescent="0.25">
      <c r="A5235" t="s">
        <v>15503</v>
      </c>
      <c r="B5235" t="s">
        <v>2000</v>
      </c>
      <c r="C5235" t="s">
        <v>17</v>
      </c>
      <c r="D5235">
        <v>2007</v>
      </c>
      <c r="E5235" t="s">
        <v>14654</v>
      </c>
      <c r="F5235">
        <v>5.4</v>
      </c>
      <c r="G5235">
        <v>22000</v>
      </c>
      <c r="H5235" t="s">
        <v>15504</v>
      </c>
      <c r="I5235" t="s">
        <v>15505</v>
      </c>
      <c r="J5235" t="s">
        <v>15506</v>
      </c>
      <c r="K5235" t="s">
        <v>30</v>
      </c>
      <c r="L5235">
        <v>13000000</v>
      </c>
      <c r="M5235">
        <v>75511123</v>
      </c>
      <c r="N5235" t="s">
        <v>15507</v>
      </c>
      <c r="O5235">
        <v>115</v>
      </c>
    </row>
    <row r="5236" spans="1:15" x14ac:dyDescent="0.25">
      <c r="A5236" t="s">
        <v>15508</v>
      </c>
      <c r="B5236" t="s">
        <v>16</v>
      </c>
      <c r="C5236" t="s">
        <v>17</v>
      </c>
      <c r="D5236">
        <v>2007</v>
      </c>
      <c r="E5236" t="s">
        <v>15509</v>
      </c>
      <c r="F5236">
        <v>6.3</v>
      </c>
      <c r="G5236">
        <v>6000</v>
      </c>
      <c r="H5236" t="s">
        <v>15510</v>
      </c>
      <c r="I5236" t="s">
        <v>15510</v>
      </c>
      <c r="J5236" t="s">
        <v>14761</v>
      </c>
      <c r="K5236" t="s">
        <v>30</v>
      </c>
      <c r="L5236">
        <v>3750000</v>
      </c>
      <c r="M5236">
        <v>131961</v>
      </c>
      <c r="N5236" t="s">
        <v>15511</v>
      </c>
      <c r="O5236">
        <v>102</v>
      </c>
    </row>
    <row r="5237" spans="1:15" x14ac:dyDescent="0.25">
      <c r="A5237" t="s">
        <v>15512</v>
      </c>
      <c r="B5237" t="s">
        <v>16</v>
      </c>
      <c r="C5237" t="s">
        <v>41</v>
      </c>
      <c r="D5237">
        <v>2007</v>
      </c>
      <c r="E5237" t="s">
        <v>15345</v>
      </c>
      <c r="F5237">
        <v>7.1</v>
      </c>
      <c r="G5237">
        <v>36000</v>
      </c>
      <c r="H5237" t="s">
        <v>10521</v>
      </c>
      <c r="I5237" t="s">
        <v>10521</v>
      </c>
      <c r="J5237" t="s">
        <v>8470</v>
      </c>
      <c r="K5237" t="s">
        <v>30</v>
      </c>
      <c r="M5237">
        <v>10653221</v>
      </c>
      <c r="N5237" t="s">
        <v>9442</v>
      </c>
      <c r="O5237">
        <v>113</v>
      </c>
    </row>
    <row r="5238" spans="1:15" x14ac:dyDescent="0.25">
      <c r="A5238" t="s">
        <v>15513</v>
      </c>
      <c r="B5238" t="s">
        <v>2000</v>
      </c>
      <c r="C5238" t="s">
        <v>104</v>
      </c>
      <c r="D5238">
        <v>2007</v>
      </c>
      <c r="E5238" t="s">
        <v>15514</v>
      </c>
      <c r="F5238">
        <v>6.7</v>
      </c>
      <c r="G5238">
        <v>51000</v>
      </c>
      <c r="H5238" t="s">
        <v>289</v>
      </c>
      <c r="I5238" t="s">
        <v>289</v>
      </c>
      <c r="J5238" t="s">
        <v>11551</v>
      </c>
      <c r="K5238" t="s">
        <v>30</v>
      </c>
      <c r="M5238">
        <v>22687639</v>
      </c>
      <c r="N5238" t="s">
        <v>15515</v>
      </c>
      <c r="O5238">
        <v>108</v>
      </c>
    </row>
    <row r="5239" spans="1:15" x14ac:dyDescent="0.25">
      <c r="A5239" t="s">
        <v>15516</v>
      </c>
      <c r="B5239" t="s">
        <v>16</v>
      </c>
      <c r="C5239" t="s">
        <v>63</v>
      </c>
      <c r="D5239">
        <v>2007</v>
      </c>
      <c r="E5239" t="s">
        <v>15517</v>
      </c>
      <c r="F5239">
        <v>5.7</v>
      </c>
      <c r="G5239">
        <v>11000</v>
      </c>
      <c r="H5239" t="s">
        <v>15518</v>
      </c>
      <c r="I5239" t="s">
        <v>15518</v>
      </c>
      <c r="J5239" t="s">
        <v>15519</v>
      </c>
      <c r="K5239" t="s">
        <v>195</v>
      </c>
      <c r="M5239">
        <v>187488</v>
      </c>
      <c r="N5239" t="s">
        <v>15520</v>
      </c>
      <c r="O5239">
        <v>84</v>
      </c>
    </row>
    <row r="5240" spans="1:15" x14ac:dyDescent="0.25">
      <c r="A5240" t="s">
        <v>15521</v>
      </c>
      <c r="B5240" t="s">
        <v>2000</v>
      </c>
      <c r="C5240" t="s">
        <v>41</v>
      </c>
      <c r="D5240">
        <v>2007</v>
      </c>
      <c r="E5240" t="s">
        <v>15135</v>
      </c>
      <c r="F5240">
        <v>6.8</v>
      </c>
      <c r="G5240">
        <v>27000</v>
      </c>
      <c r="H5240" t="s">
        <v>14002</v>
      </c>
      <c r="I5240" t="s">
        <v>14002</v>
      </c>
      <c r="J5240" t="s">
        <v>15522</v>
      </c>
      <c r="K5240" t="s">
        <v>30</v>
      </c>
      <c r="M5240">
        <v>7163566</v>
      </c>
      <c r="N5240" t="s">
        <v>15523</v>
      </c>
      <c r="O5240">
        <v>106</v>
      </c>
    </row>
    <row r="5241" spans="1:15" x14ac:dyDescent="0.25">
      <c r="A5241" t="s">
        <v>15524</v>
      </c>
      <c r="B5241" t="s">
        <v>16</v>
      </c>
      <c r="C5241" t="s">
        <v>34</v>
      </c>
      <c r="D5241">
        <v>2007</v>
      </c>
      <c r="E5241" t="s">
        <v>15525</v>
      </c>
      <c r="F5241">
        <v>4.5</v>
      </c>
      <c r="G5241">
        <v>22000</v>
      </c>
      <c r="H5241" t="s">
        <v>13143</v>
      </c>
      <c r="I5241" t="s">
        <v>13143</v>
      </c>
      <c r="J5241" t="s">
        <v>15526</v>
      </c>
      <c r="K5241" t="s">
        <v>30</v>
      </c>
      <c r="L5241">
        <v>15000000</v>
      </c>
      <c r="M5241">
        <v>146741</v>
      </c>
      <c r="N5241" t="s">
        <v>13146</v>
      </c>
      <c r="O5241">
        <v>100</v>
      </c>
    </row>
    <row r="5242" spans="1:15" x14ac:dyDescent="0.25">
      <c r="A5242" t="s">
        <v>15527</v>
      </c>
      <c r="B5242" t="s">
        <v>16</v>
      </c>
      <c r="C5242" t="s">
        <v>25</v>
      </c>
      <c r="D5242">
        <v>2007</v>
      </c>
      <c r="E5242" t="s">
        <v>15102</v>
      </c>
      <c r="F5242">
        <v>6.8</v>
      </c>
      <c r="G5242">
        <v>25000</v>
      </c>
      <c r="H5242" t="s">
        <v>14357</v>
      </c>
      <c r="I5242" t="s">
        <v>14357</v>
      </c>
      <c r="J5242" t="s">
        <v>184</v>
      </c>
      <c r="K5242" t="s">
        <v>30</v>
      </c>
      <c r="L5242">
        <v>25000000</v>
      </c>
      <c r="M5242">
        <v>7674033</v>
      </c>
      <c r="N5242" t="s">
        <v>15528</v>
      </c>
      <c r="O5242">
        <v>101</v>
      </c>
    </row>
    <row r="5243" spans="1:15" x14ac:dyDescent="0.25">
      <c r="A5243" t="s">
        <v>15529</v>
      </c>
      <c r="B5243" t="s">
        <v>2000</v>
      </c>
      <c r="C5243" t="s">
        <v>34</v>
      </c>
      <c r="D5243">
        <v>2007</v>
      </c>
      <c r="E5243" t="s">
        <v>15281</v>
      </c>
      <c r="F5243">
        <v>7</v>
      </c>
      <c r="G5243">
        <v>31000</v>
      </c>
      <c r="H5243" t="s">
        <v>14044</v>
      </c>
      <c r="I5243" t="s">
        <v>14044</v>
      </c>
      <c r="J5243" t="s">
        <v>15530</v>
      </c>
      <c r="K5243" t="s">
        <v>22</v>
      </c>
      <c r="M5243">
        <v>10871449</v>
      </c>
      <c r="N5243" t="s">
        <v>15531</v>
      </c>
      <c r="O5243">
        <v>96</v>
      </c>
    </row>
    <row r="5244" spans="1:15" x14ac:dyDescent="0.25">
      <c r="A5244" t="s">
        <v>15532</v>
      </c>
      <c r="B5244" t="s">
        <v>16</v>
      </c>
      <c r="C5244" t="s">
        <v>17</v>
      </c>
      <c r="D5244">
        <v>2007</v>
      </c>
      <c r="E5244" t="s">
        <v>15028</v>
      </c>
      <c r="F5244">
        <v>7.2</v>
      </c>
      <c r="G5244">
        <v>28000</v>
      </c>
      <c r="H5244" t="s">
        <v>12862</v>
      </c>
      <c r="I5244" t="s">
        <v>15533</v>
      </c>
      <c r="J5244" t="s">
        <v>9775</v>
      </c>
      <c r="K5244" t="s">
        <v>30</v>
      </c>
      <c r="L5244">
        <v>16000000</v>
      </c>
      <c r="M5244">
        <v>8591255</v>
      </c>
      <c r="N5244" t="s">
        <v>9689</v>
      </c>
      <c r="O5244">
        <v>118</v>
      </c>
    </row>
    <row r="5245" spans="1:15" x14ac:dyDescent="0.25">
      <c r="A5245" t="s">
        <v>15534</v>
      </c>
      <c r="B5245" t="s">
        <v>2000</v>
      </c>
      <c r="C5245" t="s">
        <v>34</v>
      </c>
      <c r="D5245">
        <v>2008</v>
      </c>
      <c r="E5245" t="s">
        <v>15535</v>
      </c>
      <c r="F5245">
        <v>9</v>
      </c>
      <c r="G5245">
        <v>2400000</v>
      </c>
      <c r="H5245" t="s">
        <v>10275</v>
      </c>
      <c r="I5245" t="s">
        <v>14512</v>
      </c>
      <c r="J5245" t="s">
        <v>3909</v>
      </c>
      <c r="K5245" t="s">
        <v>30</v>
      </c>
      <c r="L5245">
        <v>185000000</v>
      </c>
      <c r="M5245">
        <v>1005973645</v>
      </c>
      <c r="N5245" t="s">
        <v>23</v>
      </c>
      <c r="O5245">
        <v>152</v>
      </c>
    </row>
    <row r="5246" spans="1:15" x14ac:dyDescent="0.25">
      <c r="A5246" t="s">
        <v>10369</v>
      </c>
      <c r="B5246" t="s">
        <v>2000</v>
      </c>
      <c r="C5246" t="s">
        <v>17</v>
      </c>
      <c r="D5246">
        <v>2008</v>
      </c>
      <c r="E5246" t="s">
        <v>15536</v>
      </c>
      <c r="F5246">
        <v>5.2</v>
      </c>
      <c r="G5246">
        <v>435000</v>
      </c>
      <c r="H5246" t="s">
        <v>12955</v>
      </c>
      <c r="I5246" t="s">
        <v>15537</v>
      </c>
      <c r="J5246" t="s">
        <v>13938</v>
      </c>
      <c r="K5246" t="s">
        <v>30</v>
      </c>
      <c r="L5246">
        <v>37000000</v>
      </c>
      <c r="M5246">
        <v>408430415</v>
      </c>
      <c r="N5246" t="s">
        <v>10085</v>
      </c>
      <c r="O5246">
        <v>122</v>
      </c>
    </row>
    <row r="5247" spans="1:15" x14ac:dyDescent="0.25">
      <c r="A5247" t="s">
        <v>15538</v>
      </c>
      <c r="B5247" t="s">
        <v>2000</v>
      </c>
      <c r="C5247" t="s">
        <v>34</v>
      </c>
      <c r="D5247">
        <v>2008</v>
      </c>
      <c r="E5247" t="s">
        <v>4717</v>
      </c>
      <c r="F5247">
        <v>7.9</v>
      </c>
      <c r="G5247">
        <v>969000</v>
      </c>
      <c r="H5247" t="s">
        <v>9084</v>
      </c>
      <c r="I5247" t="s">
        <v>15539</v>
      </c>
      <c r="J5247" t="s">
        <v>4915</v>
      </c>
      <c r="K5247" t="s">
        <v>30</v>
      </c>
      <c r="L5247">
        <v>140000000</v>
      </c>
      <c r="M5247">
        <v>585796247</v>
      </c>
      <c r="N5247" t="s">
        <v>44</v>
      </c>
      <c r="O5247">
        <v>126</v>
      </c>
    </row>
    <row r="5248" spans="1:15" x14ac:dyDescent="0.25">
      <c r="A5248" t="s">
        <v>15540</v>
      </c>
      <c r="B5248" t="s">
        <v>2000</v>
      </c>
      <c r="C5248" t="s">
        <v>34</v>
      </c>
      <c r="D5248">
        <v>2008</v>
      </c>
      <c r="E5248" t="s">
        <v>15541</v>
      </c>
      <c r="F5248">
        <v>6.7</v>
      </c>
      <c r="G5248">
        <v>448000</v>
      </c>
      <c r="H5248" t="s">
        <v>12484</v>
      </c>
      <c r="I5248" t="s">
        <v>7408</v>
      </c>
      <c r="J5248" t="s">
        <v>10080</v>
      </c>
      <c r="K5248" t="s">
        <v>30</v>
      </c>
      <c r="L5248">
        <v>150000000</v>
      </c>
      <c r="M5248">
        <v>264770996</v>
      </c>
      <c r="N5248" t="s">
        <v>61</v>
      </c>
      <c r="O5248">
        <v>112</v>
      </c>
    </row>
    <row r="5249" spans="1:15" x14ac:dyDescent="0.25">
      <c r="A5249" t="s">
        <v>15542</v>
      </c>
      <c r="B5249" t="s">
        <v>33</v>
      </c>
      <c r="C5249" t="s">
        <v>390</v>
      </c>
      <c r="D5249">
        <v>2008</v>
      </c>
      <c r="E5249" t="s">
        <v>15543</v>
      </c>
      <c r="F5249">
        <v>7.6</v>
      </c>
      <c r="G5249">
        <v>432000</v>
      </c>
      <c r="H5249" t="s">
        <v>15544</v>
      </c>
      <c r="I5249" t="s">
        <v>15545</v>
      </c>
      <c r="J5249" t="s">
        <v>11921</v>
      </c>
      <c r="K5249" t="s">
        <v>30</v>
      </c>
      <c r="L5249">
        <v>130000000</v>
      </c>
      <c r="M5249">
        <v>631746197</v>
      </c>
      <c r="N5249" t="s">
        <v>10176</v>
      </c>
      <c r="O5249">
        <v>92</v>
      </c>
    </row>
    <row r="5250" spans="1:15" x14ac:dyDescent="0.25">
      <c r="A5250" t="s">
        <v>15546</v>
      </c>
      <c r="B5250" t="s">
        <v>16</v>
      </c>
      <c r="C5250" t="s">
        <v>34</v>
      </c>
      <c r="D5250">
        <v>2008</v>
      </c>
      <c r="E5250" t="s">
        <v>15547</v>
      </c>
      <c r="F5250">
        <v>7</v>
      </c>
      <c r="G5250">
        <v>390000</v>
      </c>
      <c r="H5250" t="s">
        <v>8011</v>
      </c>
      <c r="I5250" t="s">
        <v>15548</v>
      </c>
      <c r="J5250" t="s">
        <v>8011</v>
      </c>
      <c r="K5250" t="s">
        <v>30</v>
      </c>
      <c r="L5250">
        <v>92000000</v>
      </c>
      <c r="M5250">
        <v>195702963</v>
      </c>
      <c r="N5250" t="s">
        <v>9689</v>
      </c>
      <c r="O5250">
        <v>107</v>
      </c>
    </row>
    <row r="5251" spans="1:15" x14ac:dyDescent="0.25">
      <c r="A5251" t="s">
        <v>15549</v>
      </c>
      <c r="B5251" t="s">
        <v>16</v>
      </c>
      <c r="C5251" t="s">
        <v>41</v>
      </c>
      <c r="D5251">
        <v>2008</v>
      </c>
      <c r="E5251" t="s">
        <v>15550</v>
      </c>
      <c r="F5251">
        <v>6.9</v>
      </c>
      <c r="G5251">
        <v>274000</v>
      </c>
      <c r="H5251" t="s">
        <v>13568</v>
      </c>
      <c r="I5251" t="s">
        <v>13048</v>
      </c>
      <c r="J5251" t="s">
        <v>13048</v>
      </c>
      <c r="K5251" t="s">
        <v>30</v>
      </c>
      <c r="L5251">
        <v>65000000</v>
      </c>
      <c r="M5251">
        <v>128108211</v>
      </c>
      <c r="N5251" t="s">
        <v>31</v>
      </c>
      <c r="O5251">
        <v>98</v>
      </c>
    </row>
    <row r="5252" spans="1:15" x14ac:dyDescent="0.25">
      <c r="A5252" t="s">
        <v>15551</v>
      </c>
      <c r="B5252" t="s">
        <v>2000</v>
      </c>
      <c r="C5252" t="s">
        <v>34</v>
      </c>
      <c r="D5252">
        <v>2008</v>
      </c>
      <c r="E5252" t="s">
        <v>15552</v>
      </c>
      <c r="F5252">
        <v>6.6</v>
      </c>
      <c r="G5252">
        <v>412000</v>
      </c>
      <c r="H5252" t="s">
        <v>11948</v>
      </c>
      <c r="I5252" t="s">
        <v>13514</v>
      </c>
      <c r="J5252" t="s">
        <v>13536</v>
      </c>
      <c r="K5252" t="s">
        <v>22</v>
      </c>
      <c r="L5252">
        <v>200000000</v>
      </c>
      <c r="M5252">
        <v>589580482</v>
      </c>
      <c r="N5252" t="s">
        <v>118</v>
      </c>
      <c r="O5252">
        <v>106</v>
      </c>
    </row>
    <row r="5253" spans="1:15" x14ac:dyDescent="0.25">
      <c r="A5253" t="s">
        <v>15553</v>
      </c>
      <c r="B5253" t="s">
        <v>2000</v>
      </c>
      <c r="C5253" t="s">
        <v>41</v>
      </c>
      <c r="D5253">
        <v>2008</v>
      </c>
      <c r="E5253" t="s">
        <v>15535</v>
      </c>
      <c r="F5253">
        <v>6.4</v>
      </c>
      <c r="G5253">
        <v>224000</v>
      </c>
      <c r="H5253" t="s">
        <v>15554</v>
      </c>
      <c r="I5253" t="s">
        <v>15555</v>
      </c>
      <c r="J5253" t="s">
        <v>748</v>
      </c>
      <c r="K5253" t="s">
        <v>30</v>
      </c>
      <c r="L5253">
        <v>52000000</v>
      </c>
      <c r="M5253">
        <v>611257819</v>
      </c>
      <c r="N5253" t="s">
        <v>61</v>
      </c>
      <c r="O5253">
        <v>108</v>
      </c>
    </row>
    <row r="5254" spans="1:15" x14ac:dyDescent="0.25">
      <c r="A5254" t="s">
        <v>15556</v>
      </c>
      <c r="B5254" t="s">
        <v>16</v>
      </c>
      <c r="C5254" t="s">
        <v>52</v>
      </c>
      <c r="D5254">
        <v>2008</v>
      </c>
      <c r="E5254" t="s">
        <v>14662</v>
      </c>
      <c r="F5254">
        <v>6.2</v>
      </c>
      <c r="G5254">
        <v>121000</v>
      </c>
      <c r="H5254" t="s">
        <v>15557</v>
      </c>
      <c r="I5254" t="s">
        <v>15557</v>
      </c>
      <c r="J5254" t="s">
        <v>15558</v>
      </c>
      <c r="K5254" t="s">
        <v>30</v>
      </c>
      <c r="L5254">
        <v>9000000</v>
      </c>
      <c r="M5254">
        <v>82410456</v>
      </c>
      <c r="N5254" t="s">
        <v>13658</v>
      </c>
      <c r="O5254">
        <v>86</v>
      </c>
    </row>
    <row r="5255" spans="1:15" x14ac:dyDescent="0.25">
      <c r="A5255" t="s">
        <v>15559</v>
      </c>
      <c r="B5255" t="s">
        <v>2000</v>
      </c>
      <c r="C5255" t="s">
        <v>34</v>
      </c>
      <c r="D5255">
        <v>2008</v>
      </c>
      <c r="E5255" t="s">
        <v>15560</v>
      </c>
      <c r="F5255">
        <v>6.1</v>
      </c>
      <c r="G5255">
        <v>433000</v>
      </c>
      <c r="H5255" t="s">
        <v>496</v>
      </c>
      <c r="I5255" t="s">
        <v>5906</v>
      </c>
      <c r="J5255" t="s">
        <v>498</v>
      </c>
      <c r="K5255" t="s">
        <v>30</v>
      </c>
      <c r="L5255">
        <v>185000000</v>
      </c>
      <c r="M5255">
        <v>790653942</v>
      </c>
      <c r="N5255" t="s">
        <v>44</v>
      </c>
      <c r="O5255">
        <v>122</v>
      </c>
    </row>
    <row r="5256" spans="1:15" x14ac:dyDescent="0.25">
      <c r="A5256" t="s">
        <v>15561</v>
      </c>
      <c r="B5256" t="s">
        <v>2000</v>
      </c>
      <c r="C5256" t="s">
        <v>34</v>
      </c>
      <c r="D5256">
        <v>2008</v>
      </c>
      <c r="E5256" t="s">
        <v>15562</v>
      </c>
      <c r="F5256">
        <v>7.8</v>
      </c>
      <c r="G5256">
        <v>575000</v>
      </c>
      <c r="H5256" t="s">
        <v>13736</v>
      </c>
      <c r="I5256" t="s">
        <v>2909</v>
      </c>
      <c r="J5256" t="s">
        <v>5713</v>
      </c>
      <c r="K5256" t="s">
        <v>453</v>
      </c>
      <c r="L5256">
        <v>25000000</v>
      </c>
      <c r="M5256">
        <v>226837760</v>
      </c>
      <c r="N5256" t="s">
        <v>12255</v>
      </c>
      <c r="O5256">
        <v>90</v>
      </c>
    </row>
    <row r="5257" spans="1:15" x14ac:dyDescent="0.25">
      <c r="A5257" t="s">
        <v>15563</v>
      </c>
      <c r="B5257" t="s">
        <v>2000</v>
      </c>
      <c r="C5257" t="s">
        <v>17</v>
      </c>
      <c r="D5257">
        <v>2008</v>
      </c>
      <c r="E5257" t="s">
        <v>15564</v>
      </c>
      <c r="F5257">
        <v>7.8</v>
      </c>
      <c r="G5257">
        <v>605000</v>
      </c>
      <c r="H5257" t="s">
        <v>6821</v>
      </c>
      <c r="I5257" t="s">
        <v>4163</v>
      </c>
      <c r="J5257" t="s">
        <v>6538</v>
      </c>
      <c r="K5257" t="s">
        <v>30</v>
      </c>
      <c r="L5257">
        <v>150000000</v>
      </c>
      <c r="M5257">
        <v>335802786</v>
      </c>
      <c r="N5257" t="s">
        <v>23</v>
      </c>
      <c r="O5257">
        <v>166</v>
      </c>
    </row>
    <row r="5258" spans="1:15" x14ac:dyDescent="0.25">
      <c r="A5258" t="s">
        <v>15565</v>
      </c>
      <c r="B5258" t="s">
        <v>16</v>
      </c>
      <c r="C5258" t="s">
        <v>34</v>
      </c>
      <c r="D5258">
        <v>2008</v>
      </c>
      <c r="E5258" t="s">
        <v>15566</v>
      </c>
      <c r="F5258">
        <v>6.7</v>
      </c>
      <c r="G5258">
        <v>369000</v>
      </c>
      <c r="H5258" t="s">
        <v>13862</v>
      </c>
      <c r="I5258" t="s">
        <v>15567</v>
      </c>
      <c r="J5258" t="s">
        <v>11977</v>
      </c>
      <c r="K5258" t="s">
        <v>30</v>
      </c>
      <c r="L5258">
        <v>75000000</v>
      </c>
      <c r="M5258">
        <v>342463063</v>
      </c>
      <c r="N5258" t="s">
        <v>61</v>
      </c>
      <c r="O5258">
        <v>110</v>
      </c>
    </row>
    <row r="5259" spans="1:15" x14ac:dyDescent="0.25">
      <c r="A5259" t="s">
        <v>15568</v>
      </c>
      <c r="B5259" t="s">
        <v>16</v>
      </c>
      <c r="C5259" t="s">
        <v>41</v>
      </c>
      <c r="D5259">
        <v>2008</v>
      </c>
      <c r="E5259" t="s">
        <v>15569</v>
      </c>
      <c r="F5259">
        <v>7</v>
      </c>
      <c r="G5259">
        <v>317000</v>
      </c>
      <c r="H5259" t="s">
        <v>2925</v>
      </c>
      <c r="I5259" t="s">
        <v>2096</v>
      </c>
      <c r="J5259" t="s">
        <v>6538</v>
      </c>
      <c r="K5259" t="s">
        <v>30</v>
      </c>
      <c r="L5259">
        <v>37000000</v>
      </c>
      <c r="M5259">
        <v>163728902</v>
      </c>
      <c r="N5259" t="s">
        <v>12699</v>
      </c>
      <c r="O5259">
        <v>96</v>
      </c>
    </row>
    <row r="5260" spans="1:15" x14ac:dyDescent="0.25">
      <c r="A5260" t="s">
        <v>15570</v>
      </c>
      <c r="B5260" t="s">
        <v>16</v>
      </c>
      <c r="C5260" t="s">
        <v>17</v>
      </c>
      <c r="D5260">
        <v>2008</v>
      </c>
      <c r="E5260" t="s">
        <v>15571</v>
      </c>
      <c r="F5260">
        <v>7.3</v>
      </c>
      <c r="G5260">
        <v>202000</v>
      </c>
      <c r="H5260" t="s">
        <v>10664</v>
      </c>
      <c r="I5260" t="s">
        <v>15572</v>
      </c>
      <c r="J5260" t="s">
        <v>8513</v>
      </c>
      <c r="K5260" t="s">
        <v>30</v>
      </c>
      <c r="L5260">
        <v>35000000</v>
      </c>
      <c r="M5260">
        <v>75981180</v>
      </c>
      <c r="N5260" t="s">
        <v>9689</v>
      </c>
      <c r="O5260">
        <v>119</v>
      </c>
    </row>
    <row r="5261" spans="1:15" x14ac:dyDescent="0.25">
      <c r="A5261" t="s">
        <v>15573</v>
      </c>
      <c r="B5261" t="s">
        <v>16</v>
      </c>
      <c r="C5261" t="s">
        <v>41</v>
      </c>
      <c r="D5261">
        <v>2008</v>
      </c>
      <c r="E5261" t="s">
        <v>15574</v>
      </c>
      <c r="F5261">
        <v>6.5</v>
      </c>
      <c r="G5261">
        <v>174000</v>
      </c>
      <c r="H5261" t="s">
        <v>7973</v>
      </c>
      <c r="I5261" t="s">
        <v>7973</v>
      </c>
      <c r="J5261" t="s">
        <v>15035</v>
      </c>
      <c r="K5261" t="s">
        <v>30</v>
      </c>
      <c r="L5261">
        <v>24000000</v>
      </c>
      <c r="M5261">
        <v>42784344</v>
      </c>
      <c r="N5261" t="s">
        <v>15575</v>
      </c>
      <c r="O5261">
        <v>101</v>
      </c>
    </row>
    <row r="5262" spans="1:15" x14ac:dyDescent="0.25">
      <c r="A5262" t="s">
        <v>15576</v>
      </c>
      <c r="B5262" t="s">
        <v>337</v>
      </c>
      <c r="C5262" t="s">
        <v>390</v>
      </c>
      <c r="D5262">
        <v>2008</v>
      </c>
      <c r="E5262" t="s">
        <v>15566</v>
      </c>
      <c r="F5262">
        <v>8.4</v>
      </c>
      <c r="G5262">
        <v>1000000</v>
      </c>
      <c r="H5262" t="s">
        <v>12951</v>
      </c>
      <c r="I5262" t="s">
        <v>12951</v>
      </c>
      <c r="J5262" t="s">
        <v>15577</v>
      </c>
      <c r="K5262" t="s">
        <v>30</v>
      </c>
      <c r="L5262">
        <v>180000000</v>
      </c>
      <c r="M5262">
        <v>521311890</v>
      </c>
      <c r="N5262" t="s">
        <v>15578</v>
      </c>
      <c r="O5262">
        <v>98</v>
      </c>
    </row>
    <row r="5263" spans="1:15" x14ac:dyDescent="0.25">
      <c r="A5263" t="s">
        <v>15579</v>
      </c>
      <c r="B5263" t="s">
        <v>16</v>
      </c>
      <c r="C5263" t="s">
        <v>41</v>
      </c>
      <c r="D5263">
        <v>2008</v>
      </c>
      <c r="E5263" t="s">
        <v>15461</v>
      </c>
      <c r="F5263">
        <v>7.1</v>
      </c>
      <c r="G5263">
        <v>271000</v>
      </c>
      <c r="H5263" t="s">
        <v>15580</v>
      </c>
      <c r="I5263" t="s">
        <v>15581</v>
      </c>
      <c r="J5263" t="s">
        <v>14958</v>
      </c>
      <c r="K5263" t="s">
        <v>30</v>
      </c>
      <c r="L5263">
        <v>30000000</v>
      </c>
      <c r="M5263">
        <v>105833257</v>
      </c>
      <c r="N5263" t="s">
        <v>61</v>
      </c>
      <c r="O5263">
        <v>111</v>
      </c>
    </row>
    <row r="5264" spans="1:15" x14ac:dyDescent="0.25">
      <c r="A5264" t="s">
        <v>15582</v>
      </c>
      <c r="B5264" t="s">
        <v>2000</v>
      </c>
      <c r="C5264" t="s">
        <v>17</v>
      </c>
      <c r="D5264">
        <v>2008</v>
      </c>
      <c r="E5264" t="s">
        <v>15583</v>
      </c>
      <c r="F5264">
        <v>7.6</v>
      </c>
      <c r="G5264">
        <v>291000</v>
      </c>
      <c r="H5264" t="s">
        <v>14542</v>
      </c>
      <c r="I5264" t="s">
        <v>15584</v>
      </c>
      <c r="J5264" t="s">
        <v>7640</v>
      </c>
      <c r="K5264" t="s">
        <v>30</v>
      </c>
      <c r="L5264">
        <v>55000000</v>
      </c>
      <c r="M5264">
        <v>169748929</v>
      </c>
      <c r="N5264" t="s">
        <v>31</v>
      </c>
      <c r="O5264">
        <v>123</v>
      </c>
    </row>
    <row r="5265" spans="1:15" x14ac:dyDescent="0.25">
      <c r="A5265" t="s">
        <v>15585</v>
      </c>
      <c r="B5265" t="s">
        <v>2000</v>
      </c>
      <c r="C5265" t="s">
        <v>41</v>
      </c>
      <c r="D5265">
        <v>2008</v>
      </c>
      <c r="E5265" t="s">
        <v>15586</v>
      </c>
      <c r="F5265">
        <v>7.1</v>
      </c>
      <c r="G5265">
        <v>246000</v>
      </c>
      <c r="H5265" t="s">
        <v>289</v>
      </c>
      <c r="I5265" t="s">
        <v>289</v>
      </c>
      <c r="J5265" t="s">
        <v>15587</v>
      </c>
      <c r="K5265" t="s">
        <v>1112</v>
      </c>
      <c r="L5265">
        <v>15500000</v>
      </c>
      <c r="M5265">
        <v>96409300</v>
      </c>
      <c r="N5265" t="s">
        <v>13873</v>
      </c>
      <c r="O5265">
        <v>96</v>
      </c>
    </row>
    <row r="5266" spans="1:15" x14ac:dyDescent="0.25">
      <c r="A5266" t="s">
        <v>15588</v>
      </c>
      <c r="B5266" t="s">
        <v>16</v>
      </c>
      <c r="C5266" t="s">
        <v>41</v>
      </c>
      <c r="D5266">
        <v>2008</v>
      </c>
      <c r="E5266" t="s">
        <v>14773</v>
      </c>
      <c r="F5266">
        <v>7.9</v>
      </c>
      <c r="G5266">
        <v>398000</v>
      </c>
      <c r="H5266" t="s">
        <v>15589</v>
      </c>
      <c r="I5266" t="s">
        <v>15589</v>
      </c>
      <c r="J5266" t="s">
        <v>11551</v>
      </c>
      <c r="K5266" t="s">
        <v>22</v>
      </c>
      <c r="L5266">
        <v>15000000</v>
      </c>
      <c r="M5266">
        <v>34085749</v>
      </c>
      <c r="N5266" t="s">
        <v>12699</v>
      </c>
      <c r="O5266">
        <v>107</v>
      </c>
    </row>
    <row r="5267" spans="1:15" x14ac:dyDescent="0.25">
      <c r="A5267" t="s">
        <v>15590</v>
      </c>
      <c r="B5267" t="s">
        <v>16</v>
      </c>
      <c r="C5267" t="s">
        <v>41</v>
      </c>
      <c r="D5267">
        <v>2008</v>
      </c>
      <c r="E5267" t="s">
        <v>14662</v>
      </c>
      <c r="F5267">
        <v>5.6</v>
      </c>
      <c r="G5267">
        <v>117000</v>
      </c>
      <c r="H5267" t="s">
        <v>15591</v>
      </c>
      <c r="I5267" t="s">
        <v>15591</v>
      </c>
      <c r="J5267" t="s">
        <v>8959</v>
      </c>
      <c r="K5267" t="s">
        <v>30</v>
      </c>
      <c r="L5267">
        <v>65000000</v>
      </c>
      <c r="M5267">
        <v>418765519</v>
      </c>
      <c r="N5267" t="s">
        <v>2027</v>
      </c>
      <c r="O5267">
        <v>145</v>
      </c>
    </row>
    <row r="5268" spans="1:15" x14ac:dyDescent="0.25">
      <c r="A5268" t="s">
        <v>15592</v>
      </c>
      <c r="B5268" t="s">
        <v>16</v>
      </c>
      <c r="C5268" t="s">
        <v>17</v>
      </c>
      <c r="D5268">
        <v>2008</v>
      </c>
      <c r="E5268" t="s">
        <v>15564</v>
      </c>
      <c r="F5268">
        <v>8</v>
      </c>
      <c r="G5268">
        <v>812000</v>
      </c>
      <c r="H5268" t="s">
        <v>8089</v>
      </c>
      <c r="I5268" t="s">
        <v>9638</v>
      </c>
      <c r="J5268" t="s">
        <v>15593</v>
      </c>
      <c r="K5268" t="s">
        <v>22</v>
      </c>
      <c r="L5268">
        <v>15000000</v>
      </c>
      <c r="M5268">
        <v>378410542</v>
      </c>
      <c r="N5268" t="s">
        <v>14014</v>
      </c>
      <c r="O5268">
        <v>120</v>
      </c>
    </row>
    <row r="5269" spans="1:15" x14ac:dyDescent="0.25">
      <c r="A5269" t="s">
        <v>15594</v>
      </c>
      <c r="B5269" t="s">
        <v>2000</v>
      </c>
      <c r="C5269" t="s">
        <v>41</v>
      </c>
      <c r="D5269">
        <v>2008</v>
      </c>
      <c r="E5269" t="s">
        <v>15595</v>
      </c>
      <c r="F5269">
        <v>5.5</v>
      </c>
      <c r="G5269">
        <v>81000</v>
      </c>
      <c r="H5269" t="s">
        <v>9216</v>
      </c>
      <c r="I5269" t="s">
        <v>10670</v>
      </c>
      <c r="J5269" t="s">
        <v>11256</v>
      </c>
      <c r="K5269" t="s">
        <v>30</v>
      </c>
      <c r="L5269">
        <v>25000000</v>
      </c>
      <c r="M5269">
        <v>70439696</v>
      </c>
      <c r="N5269" t="s">
        <v>31</v>
      </c>
      <c r="O5269">
        <v>97</v>
      </c>
    </row>
    <row r="5270" spans="1:15" x14ac:dyDescent="0.25">
      <c r="A5270" t="s">
        <v>15596</v>
      </c>
      <c r="B5270" t="s">
        <v>16</v>
      </c>
      <c r="C5270" t="s">
        <v>34</v>
      </c>
      <c r="D5270">
        <v>2008</v>
      </c>
      <c r="E5270" t="s">
        <v>15574</v>
      </c>
      <c r="F5270">
        <v>7.3</v>
      </c>
      <c r="G5270">
        <v>241000</v>
      </c>
      <c r="H5270" t="s">
        <v>10083</v>
      </c>
      <c r="I5270" t="s">
        <v>10083</v>
      </c>
      <c r="J5270" t="s">
        <v>11445</v>
      </c>
      <c r="K5270" t="s">
        <v>22</v>
      </c>
      <c r="L5270">
        <v>18000000</v>
      </c>
      <c r="M5270">
        <v>25740863</v>
      </c>
      <c r="N5270" t="s">
        <v>23</v>
      </c>
      <c r="O5270">
        <v>114</v>
      </c>
    </row>
    <row r="5271" spans="1:15" x14ac:dyDescent="0.25">
      <c r="A5271" t="s">
        <v>15597</v>
      </c>
      <c r="B5271" t="s">
        <v>16</v>
      </c>
      <c r="C5271" t="s">
        <v>17</v>
      </c>
      <c r="D5271">
        <v>2008</v>
      </c>
      <c r="E5271" t="s">
        <v>15598</v>
      </c>
      <c r="F5271">
        <v>8.1</v>
      </c>
      <c r="G5271">
        <v>734000</v>
      </c>
      <c r="H5271" t="s">
        <v>85</v>
      </c>
      <c r="I5271" t="s">
        <v>15599</v>
      </c>
      <c r="J5271" t="s">
        <v>85</v>
      </c>
      <c r="K5271" t="s">
        <v>5820</v>
      </c>
      <c r="L5271">
        <v>33000000</v>
      </c>
      <c r="M5271">
        <v>269958228</v>
      </c>
      <c r="N5271" t="s">
        <v>15600</v>
      </c>
      <c r="O5271">
        <v>116</v>
      </c>
    </row>
    <row r="5272" spans="1:15" x14ac:dyDescent="0.25">
      <c r="A5272" t="s">
        <v>15601</v>
      </c>
      <c r="B5272" t="s">
        <v>2000</v>
      </c>
      <c r="C5272" t="s">
        <v>63</v>
      </c>
      <c r="D5272">
        <v>2008</v>
      </c>
      <c r="E5272" t="s">
        <v>15602</v>
      </c>
      <c r="F5272">
        <v>6.9</v>
      </c>
      <c r="G5272">
        <v>80000</v>
      </c>
      <c r="H5272" t="s">
        <v>15603</v>
      </c>
      <c r="I5272" t="s">
        <v>14268</v>
      </c>
      <c r="J5272" t="s">
        <v>14007</v>
      </c>
      <c r="K5272" t="s">
        <v>22</v>
      </c>
      <c r="M5272">
        <v>43343384</v>
      </c>
      <c r="N5272" t="s">
        <v>15021</v>
      </c>
      <c r="O5272">
        <v>110</v>
      </c>
    </row>
    <row r="5273" spans="1:15" x14ac:dyDescent="0.25">
      <c r="A5273" t="s">
        <v>15604</v>
      </c>
      <c r="B5273" t="s">
        <v>16</v>
      </c>
      <c r="C5273" t="s">
        <v>17</v>
      </c>
      <c r="D5273">
        <v>2008</v>
      </c>
      <c r="E5273" t="s">
        <v>15562</v>
      </c>
      <c r="F5273">
        <v>7.6</v>
      </c>
      <c r="G5273">
        <v>234000</v>
      </c>
      <c r="H5273" t="s">
        <v>11361</v>
      </c>
      <c r="I5273" t="s">
        <v>2965</v>
      </c>
      <c r="J5273" t="s">
        <v>10493</v>
      </c>
      <c r="K5273" t="s">
        <v>5820</v>
      </c>
      <c r="L5273">
        <v>32000000</v>
      </c>
      <c r="M5273">
        <v>108902486</v>
      </c>
      <c r="N5273" t="s">
        <v>13873</v>
      </c>
      <c r="O5273">
        <v>124</v>
      </c>
    </row>
    <row r="5274" spans="1:15" x14ac:dyDescent="0.25">
      <c r="A5274" t="s">
        <v>15605</v>
      </c>
      <c r="B5274" t="s">
        <v>16</v>
      </c>
      <c r="C5274" t="s">
        <v>17</v>
      </c>
      <c r="D5274">
        <v>2008</v>
      </c>
      <c r="E5274" t="s">
        <v>15606</v>
      </c>
      <c r="F5274">
        <v>7.5</v>
      </c>
      <c r="G5274">
        <v>430000</v>
      </c>
      <c r="H5274" t="s">
        <v>3888</v>
      </c>
      <c r="I5274" t="s">
        <v>15607</v>
      </c>
      <c r="J5274" t="s">
        <v>12747</v>
      </c>
      <c r="K5274" t="s">
        <v>30</v>
      </c>
      <c r="L5274">
        <v>15000000</v>
      </c>
      <c r="M5274">
        <v>49259766</v>
      </c>
      <c r="N5274" t="s">
        <v>15608</v>
      </c>
      <c r="O5274">
        <v>131</v>
      </c>
    </row>
    <row r="5275" spans="1:15" x14ac:dyDescent="0.25">
      <c r="A5275" t="s">
        <v>15609</v>
      </c>
      <c r="B5275" t="s">
        <v>16</v>
      </c>
      <c r="C5275" t="s">
        <v>34</v>
      </c>
      <c r="D5275">
        <v>2008</v>
      </c>
      <c r="E5275" t="s">
        <v>15020</v>
      </c>
      <c r="F5275">
        <v>7</v>
      </c>
      <c r="G5275">
        <v>222000</v>
      </c>
      <c r="H5275" t="s">
        <v>762</v>
      </c>
      <c r="I5275" t="s">
        <v>15610</v>
      </c>
      <c r="J5275" t="s">
        <v>762</v>
      </c>
      <c r="K5275" t="s">
        <v>5820</v>
      </c>
      <c r="L5275">
        <v>50000000</v>
      </c>
      <c r="M5275">
        <v>113244290</v>
      </c>
      <c r="N5275" t="s">
        <v>14708</v>
      </c>
      <c r="O5275">
        <v>92</v>
      </c>
    </row>
    <row r="5276" spans="1:15" x14ac:dyDescent="0.25">
      <c r="A5276" t="s">
        <v>15611</v>
      </c>
      <c r="B5276" t="s">
        <v>16</v>
      </c>
      <c r="C5276" t="s">
        <v>52</v>
      </c>
      <c r="D5276">
        <v>2008</v>
      </c>
      <c r="E5276" t="s">
        <v>15612</v>
      </c>
      <c r="F5276">
        <v>6.8</v>
      </c>
      <c r="G5276">
        <v>79000</v>
      </c>
      <c r="H5276" t="s">
        <v>15613</v>
      </c>
      <c r="I5276" t="s">
        <v>15613</v>
      </c>
      <c r="J5276" t="s">
        <v>15614</v>
      </c>
      <c r="K5276" t="s">
        <v>22</v>
      </c>
      <c r="M5276">
        <v>3984669</v>
      </c>
      <c r="N5276" t="s">
        <v>15615</v>
      </c>
      <c r="O5276">
        <v>91</v>
      </c>
    </row>
    <row r="5277" spans="1:15" x14ac:dyDescent="0.25">
      <c r="A5277" t="s">
        <v>15616</v>
      </c>
      <c r="B5277" t="s">
        <v>16</v>
      </c>
      <c r="C5277" t="s">
        <v>17</v>
      </c>
      <c r="D5277">
        <v>2008</v>
      </c>
      <c r="E5277" t="s">
        <v>15541</v>
      </c>
      <c r="F5277">
        <v>5</v>
      </c>
      <c r="G5277">
        <v>199000</v>
      </c>
      <c r="H5277" t="s">
        <v>10479</v>
      </c>
      <c r="I5277" t="s">
        <v>10479</v>
      </c>
      <c r="J5277" t="s">
        <v>9041</v>
      </c>
      <c r="K5277" t="s">
        <v>30</v>
      </c>
      <c r="L5277">
        <v>48000000</v>
      </c>
      <c r="M5277">
        <v>163403799</v>
      </c>
      <c r="N5277" t="s">
        <v>180</v>
      </c>
      <c r="O5277">
        <v>91</v>
      </c>
    </row>
    <row r="5278" spans="1:15" x14ac:dyDescent="0.25">
      <c r="A5278" t="s">
        <v>15617</v>
      </c>
      <c r="B5278" t="s">
        <v>16</v>
      </c>
      <c r="C5278" t="s">
        <v>17</v>
      </c>
      <c r="D5278">
        <v>2008</v>
      </c>
      <c r="E5278" t="s">
        <v>15562</v>
      </c>
      <c r="F5278">
        <v>7.9</v>
      </c>
      <c r="G5278">
        <v>294000</v>
      </c>
      <c r="H5278" t="s">
        <v>10208</v>
      </c>
      <c r="I5278" t="s">
        <v>15618</v>
      </c>
      <c r="J5278" t="s">
        <v>2789</v>
      </c>
      <c r="K5278" t="s">
        <v>30</v>
      </c>
      <c r="L5278">
        <v>6000000</v>
      </c>
      <c r="M5278">
        <v>44734660</v>
      </c>
      <c r="N5278" t="s">
        <v>15619</v>
      </c>
      <c r="O5278">
        <v>109</v>
      </c>
    </row>
    <row r="5279" spans="1:15" x14ac:dyDescent="0.25">
      <c r="A5279" t="s">
        <v>15620</v>
      </c>
      <c r="B5279" t="s">
        <v>2000</v>
      </c>
      <c r="C5279" t="s">
        <v>34</v>
      </c>
      <c r="D5279">
        <v>2008</v>
      </c>
      <c r="E5279" t="s">
        <v>15514</v>
      </c>
      <c r="F5279">
        <v>7</v>
      </c>
      <c r="G5279">
        <v>379000</v>
      </c>
      <c r="H5279" t="s">
        <v>9387</v>
      </c>
      <c r="I5279" t="s">
        <v>15621</v>
      </c>
      <c r="J5279" t="s">
        <v>15622</v>
      </c>
      <c r="K5279" t="s">
        <v>30</v>
      </c>
      <c r="L5279">
        <v>25000000</v>
      </c>
      <c r="M5279">
        <v>172394180</v>
      </c>
      <c r="N5279" t="s">
        <v>44</v>
      </c>
      <c r="O5279">
        <v>85</v>
      </c>
    </row>
    <row r="5280" spans="1:15" x14ac:dyDescent="0.25">
      <c r="A5280" t="s">
        <v>15623</v>
      </c>
      <c r="B5280" t="s">
        <v>16</v>
      </c>
      <c r="C5280" t="s">
        <v>63</v>
      </c>
      <c r="D5280">
        <v>2008</v>
      </c>
      <c r="E5280" t="s">
        <v>15574</v>
      </c>
      <c r="F5280">
        <v>7.7</v>
      </c>
      <c r="G5280">
        <v>244000</v>
      </c>
      <c r="H5280" t="s">
        <v>85</v>
      </c>
      <c r="I5280" t="s">
        <v>15624</v>
      </c>
      <c r="J5280" t="s">
        <v>11977</v>
      </c>
      <c r="K5280" t="s">
        <v>30</v>
      </c>
      <c r="L5280">
        <v>55000000</v>
      </c>
      <c r="M5280">
        <v>113398237</v>
      </c>
      <c r="N5280" t="s">
        <v>4880</v>
      </c>
      <c r="O5280">
        <v>141</v>
      </c>
    </row>
    <row r="5281" spans="1:15" x14ac:dyDescent="0.25">
      <c r="A5281" t="s">
        <v>15625</v>
      </c>
      <c r="B5281" t="s">
        <v>2000</v>
      </c>
      <c r="C5281" t="s">
        <v>34</v>
      </c>
      <c r="D5281">
        <v>2008</v>
      </c>
      <c r="E5281" t="s">
        <v>15453</v>
      </c>
      <c r="F5281">
        <v>6.6</v>
      </c>
      <c r="G5281">
        <v>180000</v>
      </c>
      <c r="H5281" t="s">
        <v>12715</v>
      </c>
      <c r="I5281" t="s">
        <v>15626</v>
      </c>
      <c r="J5281" t="s">
        <v>12998</v>
      </c>
      <c r="K5281" t="s">
        <v>30</v>
      </c>
      <c r="L5281">
        <v>80000000</v>
      </c>
      <c r="M5281">
        <v>178767383</v>
      </c>
      <c r="N5281" t="s">
        <v>9689</v>
      </c>
      <c r="O5281">
        <v>118</v>
      </c>
    </row>
    <row r="5282" spans="1:15" x14ac:dyDescent="0.25">
      <c r="A5282" t="s">
        <v>15627</v>
      </c>
      <c r="B5282" t="s">
        <v>16</v>
      </c>
      <c r="C5282" t="s">
        <v>25</v>
      </c>
      <c r="D5282">
        <v>2008</v>
      </c>
      <c r="E5282" t="s">
        <v>15628</v>
      </c>
      <c r="F5282">
        <v>5.9</v>
      </c>
      <c r="G5282">
        <v>72000</v>
      </c>
      <c r="H5282" t="s">
        <v>15629</v>
      </c>
      <c r="I5282" t="s">
        <v>10266</v>
      </c>
      <c r="J5282" t="s">
        <v>15630</v>
      </c>
      <c r="K5282" t="s">
        <v>30</v>
      </c>
      <c r="L5282">
        <v>8000000</v>
      </c>
      <c r="M5282">
        <v>22818256</v>
      </c>
      <c r="N5282" t="s">
        <v>9689</v>
      </c>
      <c r="O5282">
        <v>90</v>
      </c>
    </row>
    <row r="5283" spans="1:15" x14ac:dyDescent="0.25">
      <c r="A5283" t="s">
        <v>15631</v>
      </c>
      <c r="B5283" t="s">
        <v>2000</v>
      </c>
      <c r="C5283" t="s">
        <v>63</v>
      </c>
      <c r="D5283">
        <v>2008</v>
      </c>
      <c r="E5283" t="s">
        <v>14773</v>
      </c>
      <c r="F5283">
        <v>6.7</v>
      </c>
      <c r="G5283">
        <v>107000</v>
      </c>
      <c r="H5283" t="s">
        <v>15632</v>
      </c>
      <c r="I5283" t="s">
        <v>14549</v>
      </c>
      <c r="J5283" t="s">
        <v>11409</v>
      </c>
      <c r="K5283" t="s">
        <v>22</v>
      </c>
      <c r="L5283">
        <v>35000000</v>
      </c>
      <c r="M5283">
        <v>78201830</v>
      </c>
      <c r="N5283" t="s">
        <v>31</v>
      </c>
      <c r="O5283">
        <v>115</v>
      </c>
    </row>
    <row r="5284" spans="1:15" x14ac:dyDescent="0.25">
      <c r="A5284" t="s">
        <v>15633</v>
      </c>
      <c r="B5284" t="s">
        <v>2000</v>
      </c>
      <c r="C5284" t="s">
        <v>104</v>
      </c>
      <c r="D5284">
        <v>2008</v>
      </c>
      <c r="E5284" t="s">
        <v>15634</v>
      </c>
      <c r="F5284">
        <v>6.8</v>
      </c>
      <c r="G5284">
        <v>235000</v>
      </c>
      <c r="H5284" t="s">
        <v>11827</v>
      </c>
      <c r="I5284" t="s">
        <v>11482</v>
      </c>
      <c r="J5284" t="s">
        <v>15635</v>
      </c>
      <c r="K5284" t="s">
        <v>30</v>
      </c>
      <c r="L5284">
        <v>35000000</v>
      </c>
      <c r="M5284">
        <v>159808370</v>
      </c>
      <c r="N5284" t="s">
        <v>31</v>
      </c>
      <c r="O5284">
        <v>123</v>
      </c>
    </row>
    <row r="5285" spans="1:15" x14ac:dyDescent="0.25">
      <c r="A5285" t="s">
        <v>15636</v>
      </c>
      <c r="B5285" t="s">
        <v>2000</v>
      </c>
      <c r="C5285" t="s">
        <v>34</v>
      </c>
      <c r="D5285">
        <v>2008</v>
      </c>
      <c r="E5285" t="s">
        <v>15637</v>
      </c>
      <c r="F5285">
        <v>6.6</v>
      </c>
      <c r="G5285">
        <v>98000</v>
      </c>
      <c r="H5285" t="s">
        <v>14341</v>
      </c>
      <c r="I5285" t="s">
        <v>9320</v>
      </c>
      <c r="J5285" t="s">
        <v>15638</v>
      </c>
      <c r="K5285" t="s">
        <v>30</v>
      </c>
      <c r="L5285">
        <v>20000000</v>
      </c>
      <c r="M5285">
        <v>41627431</v>
      </c>
      <c r="N5285" t="s">
        <v>10085</v>
      </c>
      <c r="O5285">
        <v>113</v>
      </c>
    </row>
    <row r="5286" spans="1:15" x14ac:dyDescent="0.25">
      <c r="A5286" t="s">
        <v>15639</v>
      </c>
      <c r="B5286" t="s">
        <v>2000</v>
      </c>
      <c r="C5286" t="s">
        <v>34</v>
      </c>
      <c r="D5286">
        <v>2008</v>
      </c>
      <c r="E5286" t="s">
        <v>15640</v>
      </c>
      <c r="F5286">
        <v>5.2</v>
      </c>
      <c r="G5286">
        <v>154000</v>
      </c>
      <c r="H5286" t="s">
        <v>2485</v>
      </c>
      <c r="I5286" t="s">
        <v>13123</v>
      </c>
      <c r="J5286" t="s">
        <v>6932</v>
      </c>
      <c r="K5286" t="s">
        <v>30</v>
      </c>
      <c r="L5286">
        <v>145000000</v>
      </c>
      <c r="M5286">
        <v>403449830</v>
      </c>
      <c r="N5286" t="s">
        <v>61</v>
      </c>
      <c r="O5286">
        <v>112</v>
      </c>
    </row>
    <row r="5287" spans="1:15" x14ac:dyDescent="0.25">
      <c r="A5287" t="s">
        <v>15641</v>
      </c>
      <c r="B5287" t="s">
        <v>2000</v>
      </c>
      <c r="C5287" t="s">
        <v>34</v>
      </c>
      <c r="D5287">
        <v>2008</v>
      </c>
      <c r="E5287" t="s">
        <v>15642</v>
      </c>
      <c r="F5287">
        <v>6.4</v>
      </c>
      <c r="G5287">
        <v>454000</v>
      </c>
      <c r="H5287" t="s">
        <v>6749</v>
      </c>
      <c r="I5287" t="s">
        <v>15643</v>
      </c>
      <c r="J5287" t="s">
        <v>7640</v>
      </c>
      <c r="K5287" t="s">
        <v>30</v>
      </c>
      <c r="L5287">
        <v>150000000</v>
      </c>
      <c r="M5287">
        <v>629443428</v>
      </c>
      <c r="N5287" t="s">
        <v>31</v>
      </c>
      <c r="O5287">
        <v>92</v>
      </c>
    </row>
    <row r="5288" spans="1:15" x14ac:dyDescent="0.25">
      <c r="A5288" t="s">
        <v>15644</v>
      </c>
      <c r="B5288" t="s">
        <v>33</v>
      </c>
      <c r="C5288" t="s">
        <v>34</v>
      </c>
      <c r="D5288">
        <v>2008</v>
      </c>
      <c r="E5288" t="s">
        <v>15645</v>
      </c>
      <c r="F5288">
        <v>5.8</v>
      </c>
      <c r="G5288">
        <v>116000</v>
      </c>
      <c r="H5288" t="s">
        <v>15646</v>
      </c>
      <c r="I5288" t="s">
        <v>15647</v>
      </c>
      <c r="J5288" t="s">
        <v>6932</v>
      </c>
      <c r="K5288" t="s">
        <v>30</v>
      </c>
      <c r="L5288">
        <v>60000000</v>
      </c>
      <c r="M5288">
        <v>244232688</v>
      </c>
      <c r="N5288" t="s">
        <v>2027</v>
      </c>
      <c r="O5288">
        <v>93</v>
      </c>
    </row>
    <row r="5289" spans="1:15" x14ac:dyDescent="0.25">
      <c r="A5289" t="s">
        <v>15648</v>
      </c>
      <c r="B5289" t="s">
        <v>16</v>
      </c>
      <c r="C5289" t="s">
        <v>1205</v>
      </c>
      <c r="D5289">
        <v>2008</v>
      </c>
      <c r="E5289" t="s">
        <v>15649</v>
      </c>
      <c r="F5289">
        <v>7.4</v>
      </c>
      <c r="G5289">
        <v>76000</v>
      </c>
      <c r="H5289" t="s">
        <v>15650</v>
      </c>
      <c r="I5289" t="s">
        <v>15650</v>
      </c>
      <c r="J5289" t="s">
        <v>4035</v>
      </c>
      <c r="K5289" t="s">
        <v>30</v>
      </c>
      <c r="L5289">
        <v>2900000</v>
      </c>
      <c r="N5289" t="s">
        <v>15651</v>
      </c>
      <c r="O5289">
        <v>104</v>
      </c>
    </row>
    <row r="5290" spans="1:15" x14ac:dyDescent="0.25">
      <c r="A5290" t="s">
        <v>15652</v>
      </c>
      <c r="B5290" t="s">
        <v>33</v>
      </c>
      <c r="C5290" t="s">
        <v>390</v>
      </c>
      <c r="D5290">
        <v>2008</v>
      </c>
      <c r="E5290" t="s">
        <v>15536</v>
      </c>
      <c r="F5290">
        <v>6.8</v>
      </c>
      <c r="G5290">
        <v>196000</v>
      </c>
      <c r="H5290" t="s">
        <v>15653</v>
      </c>
      <c r="I5290" t="s">
        <v>15416</v>
      </c>
      <c r="J5290" t="s">
        <v>160</v>
      </c>
      <c r="K5290" t="s">
        <v>30</v>
      </c>
      <c r="L5290">
        <v>150000000</v>
      </c>
      <c r="M5290">
        <v>309979994</v>
      </c>
      <c r="N5290" t="s">
        <v>612</v>
      </c>
      <c r="O5290">
        <v>96</v>
      </c>
    </row>
    <row r="5291" spans="1:15" x14ac:dyDescent="0.25">
      <c r="A5291" t="s">
        <v>15654</v>
      </c>
      <c r="B5291" t="s">
        <v>16</v>
      </c>
      <c r="C5291" t="s">
        <v>41</v>
      </c>
      <c r="D5291">
        <v>2008</v>
      </c>
      <c r="E5291" t="s">
        <v>15655</v>
      </c>
      <c r="F5291">
        <v>6.5</v>
      </c>
      <c r="G5291">
        <v>85000</v>
      </c>
      <c r="H5291" t="s">
        <v>15656</v>
      </c>
      <c r="I5291" t="s">
        <v>15656</v>
      </c>
      <c r="J5291" t="s">
        <v>15657</v>
      </c>
      <c r="K5291" t="s">
        <v>30</v>
      </c>
      <c r="L5291">
        <v>19000000</v>
      </c>
      <c r="M5291">
        <v>18755936</v>
      </c>
      <c r="N5291" t="s">
        <v>10085</v>
      </c>
      <c r="O5291">
        <v>109</v>
      </c>
    </row>
    <row r="5292" spans="1:15" x14ac:dyDescent="0.25">
      <c r="A5292" t="s">
        <v>15658</v>
      </c>
      <c r="B5292" t="s">
        <v>16</v>
      </c>
      <c r="C5292" t="s">
        <v>34</v>
      </c>
      <c r="D5292">
        <v>2008</v>
      </c>
      <c r="E5292" t="s">
        <v>15595</v>
      </c>
      <c r="F5292">
        <v>6.3</v>
      </c>
      <c r="G5292">
        <v>201000</v>
      </c>
      <c r="H5292" t="s">
        <v>8485</v>
      </c>
      <c r="I5292" t="s">
        <v>8485</v>
      </c>
      <c r="J5292" t="s">
        <v>11244</v>
      </c>
      <c r="K5292" t="s">
        <v>30</v>
      </c>
      <c r="L5292">
        <v>45000000</v>
      </c>
      <c r="M5292">
        <v>76014335</v>
      </c>
      <c r="N5292" t="s">
        <v>61</v>
      </c>
      <c r="O5292">
        <v>105</v>
      </c>
    </row>
    <row r="5293" spans="1:15" x14ac:dyDescent="0.25">
      <c r="A5293" t="s">
        <v>15659</v>
      </c>
      <c r="B5293" t="s">
        <v>33</v>
      </c>
      <c r="C5293" t="s">
        <v>34</v>
      </c>
      <c r="D5293">
        <v>2008</v>
      </c>
      <c r="E5293" t="s">
        <v>15660</v>
      </c>
      <c r="F5293">
        <v>6.5</v>
      </c>
      <c r="G5293">
        <v>199000</v>
      </c>
      <c r="H5293" t="s">
        <v>11854</v>
      </c>
      <c r="I5293" t="s">
        <v>11854</v>
      </c>
      <c r="J5293" t="s">
        <v>15661</v>
      </c>
      <c r="K5293" t="s">
        <v>30</v>
      </c>
      <c r="L5293">
        <v>225000000</v>
      </c>
      <c r="M5293">
        <v>419665568</v>
      </c>
      <c r="N5293" t="s">
        <v>1725</v>
      </c>
      <c r="O5293">
        <v>150</v>
      </c>
    </row>
    <row r="5294" spans="1:15" x14ac:dyDescent="0.25">
      <c r="A5294" t="s">
        <v>15662</v>
      </c>
      <c r="B5294" t="s">
        <v>16</v>
      </c>
      <c r="C5294" t="s">
        <v>34</v>
      </c>
      <c r="D5294">
        <v>2008</v>
      </c>
      <c r="E5294" t="s">
        <v>15663</v>
      </c>
      <c r="F5294">
        <v>6.9</v>
      </c>
      <c r="G5294">
        <v>322000</v>
      </c>
      <c r="H5294" t="s">
        <v>13357</v>
      </c>
      <c r="I5294" t="s">
        <v>15035</v>
      </c>
      <c r="J5294" t="s">
        <v>15035</v>
      </c>
      <c r="K5294" t="s">
        <v>30</v>
      </c>
      <c r="L5294">
        <v>27000000</v>
      </c>
      <c r="M5294">
        <v>101624843</v>
      </c>
      <c r="N5294" t="s">
        <v>31</v>
      </c>
      <c r="O5294">
        <v>111</v>
      </c>
    </row>
    <row r="5295" spans="1:15" x14ac:dyDescent="0.25">
      <c r="A5295" t="s">
        <v>15664</v>
      </c>
      <c r="B5295" t="s">
        <v>2000</v>
      </c>
      <c r="C5295" t="s">
        <v>17</v>
      </c>
      <c r="D5295">
        <v>2008</v>
      </c>
      <c r="E5295" t="s">
        <v>15665</v>
      </c>
      <c r="F5295">
        <v>7.8</v>
      </c>
      <c r="G5295">
        <v>196000</v>
      </c>
      <c r="H5295" t="s">
        <v>7329</v>
      </c>
      <c r="I5295" t="s">
        <v>15666</v>
      </c>
      <c r="J5295" t="s">
        <v>15667</v>
      </c>
      <c r="K5295" t="s">
        <v>22</v>
      </c>
      <c r="L5295">
        <v>12500000</v>
      </c>
      <c r="M5295">
        <v>40416563</v>
      </c>
      <c r="N5295" t="s">
        <v>3746</v>
      </c>
      <c r="O5295">
        <v>94</v>
      </c>
    </row>
    <row r="5296" spans="1:15" x14ac:dyDescent="0.25">
      <c r="A5296" t="s">
        <v>15668</v>
      </c>
      <c r="B5296" t="s">
        <v>2000</v>
      </c>
      <c r="C5296" t="s">
        <v>17</v>
      </c>
      <c r="D5296">
        <v>2008</v>
      </c>
      <c r="E5296" t="s">
        <v>15564</v>
      </c>
      <c r="F5296">
        <v>7.1</v>
      </c>
      <c r="G5296">
        <v>233000</v>
      </c>
      <c r="H5296" t="s">
        <v>8462</v>
      </c>
      <c r="I5296" t="s">
        <v>8463</v>
      </c>
      <c r="J5296" t="s">
        <v>1479</v>
      </c>
      <c r="K5296" t="s">
        <v>30</v>
      </c>
      <c r="L5296">
        <v>75000000</v>
      </c>
      <c r="M5296">
        <v>201545517</v>
      </c>
      <c r="N5296" t="s">
        <v>118</v>
      </c>
      <c r="O5296">
        <v>121</v>
      </c>
    </row>
    <row r="5297" spans="1:15" x14ac:dyDescent="0.25">
      <c r="A5297" t="s">
        <v>15669</v>
      </c>
      <c r="B5297" t="s">
        <v>2000</v>
      </c>
      <c r="C5297" t="s">
        <v>41</v>
      </c>
      <c r="D5297">
        <v>2008</v>
      </c>
      <c r="E5297" t="s">
        <v>15514</v>
      </c>
      <c r="F5297">
        <v>6.1</v>
      </c>
      <c r="G5297">
        <v>157000</v>
      </c>
      <c r="H5297" t="s">
        <v>14629</v>
      </c>
      <c r="I5297" t="s">
        <v>13913</v>
      </c>
      <c r="J5297" t="s">
        <v>15670</v>
      </c>
      <c r="K5297" t="s">
        <v>30</v>
      </c>
      <c r="L5297">
        <v>30000000</v>
      </c>
      <c r="M5297">
        <v>162655351</v>
      </c>
      <c r="N5297" t="s">
        <v>9112</v>
      </c>
      <c r="O5297">
        <v>111</v>
      </c>
    </row>
    <row r="5298" spans="1:15" x14ac:dyDescent="0.25">
      <c r="A5298" t="s">
        <v>15671</v>
      </c>
      <c r="B5298" t="s">
        <v>16</v>
      </c>
      <c r="C5298" t="s">
        <v>104</v>
      </c>
      <c r="D5298">
        <v>2008</v>
      </c>
      <c r="E5298" t="s">
        <v>15672</v>
      </c>
      <c r="F5298">
        <v>7.9</v>
      </c>
      <c r="G5298">
        <v>208000</v>
      </c>
      <c r="H5298" t="s">
        <v>15673</v>
      </c>
      <c r="I5298" t="s">
        <v>15674</v>
      </c>
      <c r="J5298" t="s">
        <v>15675</v>
      </c>
      <c r="K5298" t="s">
        <v>1094</v>
      </c>
      <c r="L5298">
        <v>4000000</v>
      </c>
      <c r="M5298">
        <v>11227336</v>
      </c>
      <c r="N5298" t="s">
        <v>15676</v>
      </c>
      <c r="O5298">
        <v>114</v>
      </c>
    </row>
    <row r="5299" spans="1:15" x14ac:dyDescent="0.25">
      <c r="A5299" t="s">
        <v>15677</v>
      </c>
      <c r="B5299" t="s">
        <v>16</v>
      </c>
      <c r="C5299" t="s">
        <v>41</v>
      </c>
      <c r="D5299">
        <v>2008</v>
      </c>
      <c r="E5299" t="s">
        <v>15678</v>
      </c>
      <c r="F5299">
        <v>6.8</v>
      </c>
      <c r="G5299">
        <v>223000</v>
      </c>
      <c r="H5299" t="s">
        <v>11915</v>
      </c>
      <c r="I5299" t="s">
        <v>15679</v>
      </c>
      <c r="J5299" t="s">
        <v>13303</v>
      </c>
      <c r="K5299" t="s">
        <v>5820</v>
      </c>
      <c r="L5299">
        <v>28000000</v>
      </c>
      <c r="M5299">
        <v>92649419</v>
      </c>
      <c r="N5299" t="s">
        <v>61</v>
      </c>
      <c r="O5299">
        <v>99</v>
      </c>
    </row>
    <row r="5300" spans="1:15" x14ac:dyDescent="0.25">
      <c r="A5300" t="s">
        <v>15680</v>
      </c>
      <c r="B5300" t="s">
        <v>16</v>
      </c>
      <c r="C5300" t="s">
        <v>34</v>
      </c>
      <c r="D5300">
        <v>2008</v>
      </c>
      <c r="E5300" t="s">
        <v>15406</v>
      </c>
      <c r="F5300">
        <v>7.2</v>
      </c>
      <c r="G5300">
        <v>141000</v>
      </c>
      <c r="H5300" t="s">
        <v>3351</v>
      </c>
      <c r="I5300" t="s">
        <v>15681</v>
      </c>
      <c r="J5300" t="s">
        <v>13536</v>
      </c>
      <c r="K5300" t="s">
        <v>30</v>
      </c>
      <c r="L5300">
        <v>32000000</v>
      </c>
      <c r="M5300">
        <v>51262751</v>
      </c>
      <c r="N5300" t="s">
        <v>15021</v>
      </c>
      <c r="O5300">
        <v>137</v>
      </c>
    </row>
    <row r="5301" spans="1:15" x14ac:dyDescent="0.25">
      <c r="A5301" t="s">
        <v>15682</v>
      </c>
      <c r="B5301" t="s">
        <v>2000</v>
      </c>
      <c r="C5301" t="s">
        <v>41</v>
      </c>
      <c r="D5301">
        <v>2008</v>
      </c>
      <c r="E5301" t="s">
        <v>15683</v>
      </c>
      <c r="F5301">
        <v>6.1</v>
      </c>
      <c r="G5301">
        <v>52000</v>
      </c>
      <c r="H5301" t="s">
        <v>15684</v>
      </c>
      <c r="I5301" t="s">
        <v>15685</v>
      </c>
      <c r="J5301" t="s">
        <v>14659</v>
      </c>
      <c r="K5301" t="s">
        <v>30</v>
      </c>
      <c r="L5301">
        <v>20000000</v>
      </c>
      <c r="M5301">
        <v>21972336</v>
      </c>
      <c r="N5301" t="s">
        <v>61</v>
      </c>
      <c r="O5301">
        <v>98</v>
      </c>
    </row>
    <row r="5302" spans="1:15" x14ac:dyDescent="0.25">
      <c r="A5302" t="s">
        <v>15686</v>
      </c>
      <c r="B5302" t="s">
        <v>2000</v>
      </c>
      <c r="C5302" t="s">
        <v>41</v>
      </c>
      <c r="D5302">
        <v>2008</v>
      </c>
      <c r="E5302" t="s">
        <v>15687</v>
      </c>
      <c r="F5302">
        <v>7.1</v>
      </c>
      <c r="G5302">
        <v>159000</v>
      </c>
      <c r="H5302" t="s">
        <v>2546</v>
      </c>
      <c r="I5302" t="s">
        <v>2546</v>
      </c>
      <c r="J5302" t="s">
        <v>12495</v>
      </c>
      <c r="K5302" t="s">
        <v>22</v>
      </c>
      <c r="M5302">
        <v>55990299</v>
      </c>
      <c r="N5302" t="s">
        <v>61</v>
      </c>
      <c r="O5302">
        <v>112</v>
      </c>
    </row>
    <row r="5303" spans="1:15" x14ac:dyDescent="0.25">
      <c r="A5303" t="s">
        <v>15688</v>
      </c>
      <c r="B5303" t="s">
        <v>2000</v>
      </c>
      <c r="C5303" t="s">
        <v>34</v>
      </c>
      <c r="D5303">
        <v>2008</v>
      </c>
      <c r="E5303" t="s">
        <v>15461</v>
      </c>
      <c r="F5303">
        <v>6.6</v>
      </c>
      <c r="G5303">
        <v>103000</v>
      </c>
      <c r="H5303" t="s">
        <v>10701</v>
      </c>
      <c r="I5303" t="s">
        <v>3425</v>
      </c>
      <c r="J5303" t="s">
        <v>2754</v>
      </c>
      <c r="K5303" t="s">
        <v>30</v>
      </c>
      <c r="L5303">
        <v>55000000</v>
      </c>
      <c r="M5303">
        <v>128792411</v>
      </c>
      <c r="N5303" t="s">
        <v>15689</v>
      </c>
      <c r="O5303">
        <v>104</v>
      </c>
    </row>
    <row r="5304" spans="1:15" x14ac:dyDescent="0.25">
      <c r="A5304" t="s">
        <v>15690</v>
      </c>
      <c r="B5304" t="s">
        <v>16</v>
      </c>
      <c r="C5304" t="s">
        <v>34</v>
      </c>
      <c r="D5304">
        <v>2008</v>
      </c>
      <c r="E5304" t="s">
        <v>15691</v>
      </c>
      <c r="F5304">
        <v>7.1</v>
      </c>
      <c r="G5304">
        <v>123000</v>
      </c>
      <c r="H5304" t="s">
        <v>9148</v>
      </c>
      <c r="I5304" t="s">
        <v>15692</v>
      </c>
      <c r="J5304" t="s">
        <v>15693</v>
      </c>
      <c r="K5304" t="s">
        <v>22</v>
      </c>
      <c r="L5304">
        <v>230000</v>
      </c>
      <c r="M5304">
        <v>2260712</v>
      </c>
      <c r="N5304" t="s">
        <v>15694</v>
      </c>
      <c r="O5304">
        <v>92</v>
      </c>
    </row>
    <row r="5305" spans="1:15" x14ac:dyDescent="0.25">
      <c r="A5305" t="s">
        <v>248</v>
      </c>
      <c r="B5305" t="s">
        <v>2000</v>
      </c>
      <c r="C5305" t="s">
        <v>25</v>
      </c>
      <c r="D5305">
        <v>2008</v>
      </c>
      <c r="E5305" t="s">
        <v>15665</v>
      </c>
      <c r="F5305">
        <v>6.6</v>
      </c>
      <c r="G5305">
        <v>121000</v>
      </c>
      <c r="H5305" t="s">
        <v>6980</v>
      </c>
      <c r="I5305" t="s">
        <v>13498</v>
      </c>
      <c r="J5305" t="s">
        <v>5214</v>
      </c>
      <c r="K5305" t="s">
        <v>22</v>
      </c>
      <c r="L5305">
        <v>130000000</v>
      </c>
      <c r="M5305">
        <v>211787511</v>
      </c>
      <c r="N5305" t="s">
        <v>180</v>
      </c>
      <c r="O5305">
        <v>165</v>
      </c>
    </row>
    <row r="5306" spans="1:15" x14ac:dyDescent="0.25">
      <c r="A5306" t="s">
        <v>15695</v>
      </c>
      <c r="B5306" t="s">
        <v>2000</v>
      </c>
      <c r="C5306" t="s">
        <v>41</v>
      </c>
      <c r="D5306">
        <v>2008</v>
      </c>
      <c r="E5306" t="s">
        <v>15583</v>
      </c>
      <c r="F5306">
        <v>6.8</v>
      </c>
      <c r="G5306">
        <v>343000</v>
      </c>
      <c r="H5306" t="s">
        <v>11287</v>
      </c>
      <c r="I5306" t="s">
        <v>15580</v>
      </c>
      <c r="J5306" t="s">
        <v>7916</v>
      </c>
      <c r="K5306" t="s">
        <v>30</v>
      </c>
      <c r="L5306">
        <v>70000000</v>
      </c>
      <c r="M5306">
        <v>223241637</v>
      </c>
      <c r="N5306" t="s">
        <v>23</v>
      </c>
      <c r="O5306">
        <v>104</v>
      </c>
    </row>
    <row r="5307" spans="1:15" x14ac:dyDescent="0.25">
      <c r="A5307" t="s">
        <v>15696</v>
      </c>
      <c r="B5307" t="s">
        <v>16</v>
      </c>
      <c r="C5307" t="s">
        <v>34</v>
      </c>
      <c r="D5307">
        <v>2008</v>
      </c>
      <c r="E5307" t="s">
        <v>15602</v>
      </c>
      <c r="F5307">
        <v>7.1</v>
      </c>
      <c r="G5307">
        <v>218000</v>
      </c>
      <c r="H5307" t="s">
        <v>991</v>
      </c>
      <c r="I5307" t="s">
        <v>14034</v>
      </c>
      <c r="J5307" t="s">
        <v>8513</v>
      </c>
      <c r="K5307" t="s">
        <v>30</v>
      </c>
      <c r="L5307">
        <v>70000000</v>
      </c>
      <c r="M5307">
        <v>115900897</v>
      </c>
      <c r="N5307" t="s">
        <v>23</v>
      </c>
      <c r="O5307">
        <v>128</v>
      </c>
    </row>
    <row r="5308" spans="1:15" x14ac:dyDescent="0.25">
      <c r="A5308" t="s">
        <v>15697</v>
      </c>
      <c r="B5308" t="s">
        <v>2000</v>
      </c>
      <c r="C5308" t="s">
        <v>41</v>
      </c>
      <c r="D5308">
        <v>2008</v>
      </c>
      <c r="E5308" t="s">
        <v>15698</v>
      </c>
      <c r="F5308">
        <v>1.9</v>
      </c>
      <c r="G5308">
        <v>88000</v>
      </c>
      <c r="H5308" t="s">
        <v>9242</v>
      </c>
      <c r="I5308" t="s">
        <v>9242</v>
      </c>
      <c r="J5308" t="s">
        <v>15699</v>
      </c>
      <c r="K5308" t="s">
        <v>30</v>
      </c>
      <c r="L5308">
        <v>20000000</v>
      </c>
      <c r="M5308">
        <v>34816824</v>
      </c>
      <c r="N5308" t="s">
        <v>14708</v>
      </c>
      <c r="O5308">
        <v>87</v>
      </c>
    </row>
    <row r="5309" spans="1:15" x14ac:dyDescent="0.25">
      <c r="A5309" t="s">
        <v>15700</v>
      </c>
      <c r="B5309" t="s">
        <v>2000</v>
      </c>
      <c r="C5309" t="s">
        <v>34</v>
      </c>
      <c r="D5309">
        <v>2008</v>
      </c>
      <c r="E5309" t="s">
        <v>15634</v>
      </c>
      <c r="F5309">
        <v>4.5999999999999996</v>
      </c>
      <c r="G5309">
        <v>65000</v>
      </c>
      <c r="H5309" t="s">
        <v>11769</v>
      </c>
      <c r="I5309" t="s">
        <v>11769</v>
      </c>
      <c r="J5309" t="s">
        <v>15701</v>
      </c>
      <c r="K5309" t="s">
        <v>30</v>
      </c>
      <c r="L5309">
        <v>35000000</v>
      </c>
      <c r="M5309">
        <v>71571300</v>
      </c>
      <c r="N5309" t="s">
        <v>8990</v>
      </c>
      <c r="O5309">
        <v>75</v>
      </c>
    </row>
    <row r="5310" spans="1:15" x14ac:dyDescent="0.25">
      <c r="A5310" t="s">
        <v>15702</v>
      </c>
      <c r="B5310" t="s">
        <v>337</v>
      </c>
      <c r="C5310" t="s">
        <v>390</v>
      </c>
      <c r="D5310">
        <v>2008</v>
      </c>
      <c r="E5310" t="s">
        <v>15703</v>
      </c>
      <c r="F5310">
        <v>7.7</v>
      </c>
      <c r="G5310">
        <v>131000</v>
      </c>
      <c r="H5310" t="s">
        <v>2108</v>
      </c>
      <c r="I5310" t="s">
        <v>2108</v>
      </c>
      <c r="J5310" t="s">
        <v>10227</v>
      </c>
      <c r="K5310" t="s">
        <v>2110</v>
      </c>
      <c r="L5310">
        <v>34000000</v>
      </c>
      <c r="M5310">
        <v>204826668</v>
      </c>
      <c r="N5310" t="s">
        <v>15704</v>
      </c>
      <c r="O5310">
        <v>101</v>
      </c>
    </row>
    <row r="5311" spans="1:15" x14ac:dyDescent="0.25">
      <c r="A5311" t="s">
        <v>15705</v>
      </c>
      <c r="B5311" t="s">
        <v>2000</v>
      </c>
      <c r="C5311" t="s">
        <v>34</v>
      </c>
      <c r="D5311">
        <v>2008</v>
      </c>
      <c r="E5311" t="s">
        <v>15687</v>
      </c>
      <c r="F5311">
        <v>6.1</v>
      </c>
      <c r="G5311">
        <v>292000</v>
      </c>
      <c r="H5311" t="s">
        <v>9083</v>
      </c>
      <c r="I5311" t="s">
        <v>5862</v>
      </c>
      <c r="J5311" t="s">
        <v>12077</v>
      </c>
      <c r="K5311" t="s">
        <v>30</v>
      </c>
      <c r="L5311">
        <v>85000000</v>
      </c>
      <c r="M5311">
        <v>225132113</v>
      </c>
      <c r="N5311" t="s">
        <v>180</v>
      </c>
      <c r="O5311">
        <v>88</v>
      </c>
    </row>
    <row r="5312" spans="1:15" x14ac:dyDescent="0.25">
      <c r="A5312" t="s">
        <v>15706</v>
      </c>
      <c r="B5312" t="s">
        <v>33</v>
      </c>
      <c r="C5312" t="s">
        <v>34</v>
      </c>
      <c r="D5312">
        <v>2008</v>
      </c>
      <c r="E5312" t="s">
        <v>14907</v>
      </c>
      <c r="F5312">
        <v>6</v>
      </c>
      <c r="G5312">
        <v>70000</v>
      </c>
      <c r="H5312" t="s">
        <v>9052</v>
      </c>
      <c r="I5312" t="s">
        <v>8664</v>
      </c>
      <c r="J5312" t="s">
        <v>13464</v>
      </c>
      <c r="K5312" t="s">
        <v>30</v>
      </c>
      <c r="L5312">
        <v>120000000</v>
      </c>
      <c r="M5312">
        <v>93945766</v>
      </c>
      <c r="N5312" t="s">
        <v>23</v>
      </c>
      <c r="O5312">
        <v>135</v>
      </c>
    </row>
    <row r="5313" spans="1:15" x14ac:dyDescent="0.25">
      <c r="A5313" t="s">
        <v>15707</v>
      </c>
      <c r="B5313" t="s">
        <v>16</v>
      </c>
      <c r="C5313" t="s">
        <v>104</v>
      </c>
      <c r="D5313">
        <v>2008</v>
      </c>
      <c r="E5313" t="s">
        <v>15708</v>
      </c>
      <c r="F5313">
        <v>7.2</v>
      </c>
      <c r="G5313">
        <v>176000</v>
      </c>
      <c r="H5313" t="s">
        <v>2129</v>
      </c>
      <c r="I5313" t="s">
        <v>3044</v>
      </c>
      <c r="J5313" t="s">
        <v>11244</v>
      </c>
      <c r="K5313" t="s">
        <v>22</v>
      </c>
      <c r="L5313">
        <v>20000000</v>
      </c>
      <c r="M5313">
        <v>64828421</v>
      </c>
      <c r="N5313" t="s">
        <v>15709</v>
      </c>
      <c r="O5313">
        <v>111</v>
      </c>
    </row>
    <row r="5314" spans="1:15" x14ac:dyDescent="0.25">
      <c r="A5314" t="s">
        <v>15710</v>
      </c>
      <c r="B5314" t="s">
        <v>16</v>
      </c>
      <c r="C5314" t="s">
        <v>34</v>
      </c>
      <c r="D5314">
        <v>2008</v>
      </c>
      <c r="E5314" t="s">
        <v>15711</v>
      </c>
      <c r="F5314">
        <v>6.8</v>
      </c>
      <c r="G5314">
        <v>109000</v>
      </c>
      <c r="H5314" t="s">
        <v>11872</v>
      </c>
      <c r="I5314" t="s">
        <v>4946</v>
      </c>
      <c r="J5314" t="s">
        <v>5079</v>
      </c>
      <c r="K5314" t="s">
        <v>30</v>
      </c>
      <c r="L5314">
        <v>20000000</v>
      </c>
      <c r="M5314">
        <v>66476363</v>
      </c>
      <c r="N5314" t="s">
        <v>9442</v>
      </c>
      <c r="O5314">
        <v>109</v>
      </c>
    </row>
    <row r="5315" spans="1:15" x14ac:dyDescent="0.25">
      <c r="A5315" t="s">
        <v>15712</v>
      </c>
      <c r="B5315" t="s">
        <v>2000</v>
      </c>
      <c r="C5315" t="s">
        <v>34</v>
      </c>
      <c r="D5315">
        <v>2008</v>
      </c>
      <c r="E5315" t="s">
        <v>15713</v>
      </c>
      <c r="F5315">
        <v>6.5</v>
      </c>
      <c r="G5315">
        <v>208000</v>
      </c>
      <c r="H5315" t="s">
        <v>8015</v>
      </c>
      <c r="I5315" t="s">
        <v>14749</v>
      </c>
      <c r="J5315" t="s">
        <v>13999</v>
      </c>
      <c r="K5315" t="s">
        <v>30</v>
      </c>
      <c r="L5315">
        <v>80000000</v>
      </c>
      <c r="M5315">
        <v>230685453</v>
      </c>
      <c r="N5315" t="s">
        <v>23</v>
      </c>
      <c r="O5315">
        <v>110</v>
      </c>
    </row>
    <row r="5316" spans="1:15" x14ac:dyDescent="0.25">
      <c r="A5316" t="s">
        <v>15714</v>
      </c>
      <c r="B5316" t="s">
        <v>16</v>
      </c>
      <c r="C5316" t="s">
        <v>34</v>
      </c>
      <c r="D5316">
        <v>2008</v>
      </c>
      <c r="E5316" t="s">
        <v>15715</v>
      </c>
      <c r="F5316">
        <v>5.9</v>
      </c>
      <c r="G5316">
        <v>61000</v>
      </c>
      <c r="H5316" t="s">
        <v>14052</v>
      </c>
      <c r="I5316" t="s">
        <v>15716</v>
      </c>
      <c r="J5316" t="s">
        <v>15717</v>
      </c>
      <c r="K5316" t="s">
        <v>30</v>
      </c>
      <c r="L5316">
        <v>35000000</v>
      </c>
      <c r="M5316">
        <v>10161493</v>
      </c>
      <c r="N5316" t="s">
        <v>14708</v>
      </c>
      <c r="O5316">
        <v>103</v>
      </c>
    </row>
    <row r="5317" spans="1:15" x14ac:dyDescent="0.25">
      <c r="A5317" t="s">
        <v>15718</v>
      </c>
      <c r="B5317" t="s">
        <v>2000</v>
      </c>
      <c r="C5317" t="s">
        <v>41</v>
      </c>
      <c r="D5317">
        <v>2008</v>
      </c>
      <c r="E5317" t="s">
        <v>15543</v>
      </c>
      <c r="F5317">
        <v>5.5</v>
      </c>
      <c r="G5317">
        <v>194000</v>
      </c>
      <c r="H5317" t="s">
        <v>5778</v>
      </c>
      <c r="I5317" t="s">
        <v>8517</v>
      </c>
      <c r="J5317" t="s">
        <v>8517</v>
      </c>
      <c r="K5317" t="s">
        <v>30</v>
      </c>
      <c r="L5317">
        <v>90000000</v>
      </c>
      <c r="M5317">
        <v>204313400</v>
      </c>
      <c r="N5317" t="s">
        <v>31</v>
      </c>
      <c r="O5317">
        <v>113</v>
      </c>
    </row>
    <row r="5318" spans="1:15" x14ac:dyDescent="0.25">
      <c r="A5318" t="s">
        <v>15719</v>
      </c>
      <c r="B5318" t="s">
        <v>2000</v>
      </c>
      <c r="C5318" t="s">
        <v>34</v>
      </c>
      <c r="D5318">
        <v>2008</v>
      </c>
      <c r="E5318" t="s">
        <v>15645</v>
      </c>
      <c r="F5318">
        <v>7</v>
      </c>
      <c r="G5318">
        <v>260000</v>
      </c>
      <c r="H5318" t="s">
        <v>7560</v>
      </c>
      <c r="I5318" t="s">
        <v>7560</v>
      </c>
      <c r="J5318" t="s">
        <v>8625</v>
      </c>
      <c r="K5318" t="s">
        <v>30</v>
      </c>
      <c r="L5318">
        <v>85000000</v>
      </c>
      <c r="M5318">
        <v>168319243</v>
      </c>
      <c r="N5318" t="s">
        <v>61</v>
      </c>
      <c r="O5318">
        <v>120</v>
      </c>
    </row>
    <row r="5319" spans="1:15" x14ac:dyDescent="0.25">
      <c r="A5319" t="s">
        <v>15720</v>
      </c>
      <c r="B5319" t="s">
        <v>16</v>
      </c>
      <c r="C5319" t="s">
        <v>17</v>
      </c>
      <c r="D5319">
        <v>2008</v>
      </c>
      <c r="E5319" t="s">
        <v>15721</v>
      </c>
      <c r="F5319">
        <v>7.6</v>
      </c>
      <c r="G5319">
        <v>86000</v>
      </c>
      <c r="H5319" t="s">
        <v>10735</v>
      </c>
      <c r="I5319" t="s">
        <v>10735</v>
      </c>
      <c r="J5319" t="s">
        <v>11698</v>
      </c>
      <c r="K5319" t="s">
        <v>30</v>
      </c>
      <c r="L5319">
        <v>20000000</v>
      </c>
      <c r="M5319">
        <v>4658401</v>
      </c>
      <c r="N5319" t="s">
        <v>14655</v>
      </c>
      <c r="O5319">
        <v>124</v>
      </c>
    </row>
    <row r="5320" spans="1:15" x14ac:dyDescent="0.25">
      <c r="A5320" t="s">
        <v>15722</v>
      </c>
      <c r="B5320" t="s">
        <v>33</v>
      </c>
      <c r="C5320" t="s">
        <v>41</v>
      </c>
      <c r="D5320">
        <v>2008</v>
      </c>
      <c r="E5320" t="s">
        <v>15564</v>
      </c>
      <c r="F5320">
        <v>7.1</v>
      </c>
      <c r="G5320">
        <v>150000</v>
      </c>
      <c r="H5320" t="s">
        <v>8958</v>
      </c>
      <c r="I5320" t="s">
        <v>6411</v>
      </c>
      <c r="J5320" t="s">
        <v>9045</v>
      </c>
      <c r="K5320" t="s">
        <v>30</v>
      </c>
      <c r="L5320">
        <v>60000000</v>
      </c>
      <c r="M5320">
        <v>255743093</v>
      </c>
      <c r="N5320" t="s">
        <v>9112</v>
      </c>
      <c r="O5320">
        <v>115</v>
      </c>
    </row>
    <row r="5321" spans="1:15" x14ac:dyDescent="0.25">
      <c r="A5321" t="s">
        <v>15723</v>
      </c>
      <c r="B5321" t="s">
        <v>2000</v>
      </c>
      <c r="C5321" t="s">
        <v>34</v>
      </c>
      <c r="D5321">
        <v>2008</v>
      </c>
      <c r="E5321" t="s">
        <v>15724</v>
      </c>
      <c r="F5321">
        <v>5.7</v>
      </c>
      <c r="G5321">
        <v>76000</v>
      </c>
      <c r="H5321" t="s">
        <v>8668</v>
      </c>
      <c r="I5321" t="s">
        <v>15725</v>
      </c>
      <c r="J5321" t="s">
        <v>9024</v>
      </c>
      <c r="K5321" t="s">
        <v>30</v>
      </c>
      <c r="L5321">
        <v>70000000</v>
      </c>
      <c r="M5321">
        <v>111231041</v>
      </c>
      <c r="N5321" t="s">
        <v>23</v>
      </c>
      <c r="O5321">
        <v>112</v>
      </c>
    </row>
    <row r="5322" spans="1:15" x14ac:dyDescent="0.25">
      <c r="A5322" t="s">
        <v>15726</v>
      </c>
      <c r="B5322" t="s">
        <v>2000</v>
      </c>
      <c r="C5322" t="s">
        <v>17</v>
      </c>
      <c r="D5322">
        <v>2008</v>
      </c>
      <c r="E5322" t="s">
        <v>15655</v>
      </c>
      <c r="F5322">
        <v>7.3</v>
      </c>
      <c r="G5322">
        <v>25000</v>
      </c>
      <c r="H5322" t="s">
        <v>11416</v>
      </c>
      <c r="I5322" t="s">
        <v>11416</v>
      </c>
      <c r="J5322" t="s">
        <v>14761</v>
      </c>
      <c r="K5322" t="s">
        <v>30</v>
      </c>
      <c r="L5322">
        <v>11000000</v>
      </c>
      <c r="M5322">
        <v>39952437</v>
      </c>
      <c r="N5322" t="s">
        <v>9442</v>
      </c>
      <c r="O5322">
        <v>114</v>
      </c>
    </row>
    <row r="5323" spans="1:15" x14ac:dyDescent="0.25">
      <c r="A5323" t="s">
        <v>15727</v>
      </c>
      <c r="B5323" t="s">
        <v>2000</v>
      </c>
      <c r="C5323" t="s">
        <v>41</v>
      </c>
      <c r="D5323">
        <v>2008</v>
      </c>
      <c r="E5323" t="s">
        <v>15728</v>
      </c>
      <c r="F5323">
        <v>6.6</v>
      </c>
      <c r="G5323">
        <v>90000</v>
      </c>
      <c r="H5323" t="s">
        <v>15729</v>
      </c>
      <c r="I5323" t="s">
        <v>15730</v>
      </c>
      <c r="J5323" t="s">
        <v>15036</v>
      </c>
      <c r="K5323" t="s">
        <v>30</v>
      </c>
      <c r="L5323">
        <v>10000000</v>
      </c>
      <c r="M5323">
        <v>33556631</v>
      </c>
      <c r="N5323" t="s">
        <v>10879</v>
      </c>
      <c r="O5323">
        <v>90</v>
      </c>
    </row>
    <row r="5324" spans="1:15" x14ac:dyDescent="0.25">
      <c r="A5324" t="s">
        <v>15731</v>
      </c>
      <c r="B5324" t="s">
        <v>33</v>
      </c>
      <c r="C5324" t="s">
        <v>34</v>
      </c>
      <c r="D5324">
        <v>2008</v>
      </c>
      <c r="E5324" t="s">
        <v>15687</v>
      </c>
      <c r="F5324">
        <v>6.5</v>
      </c>
      <c r="G5324">
        <v>91000</v>
      </c>
      <c r="H5324" t="s">
        <v>9973</v>
      </c>
      <c r="I5324" t="s">
        <v>15732</v>
      </c>
      <c r="J5324" t="s">
        <v>14849</v>
      </c>
      <c r="K5324" t="s">
        <v>30</v>
      </c>
      <c r="L5324">
        <v>90000000</v>
      </c>
      <c r="M5324">
        <v>164170327</v>
      </c>
      <c r="N5324" t="s">
        <v>44</v>
      </c>
      <c r="O5324">
        <v>96</v>
      </c>
    </row>
    <row r="5325" spans="1:15" x14ac:dyDescent="0.25">
      <c r="A5325" t="s">
        <v>15733</v>
      </c>
      <c r="B5325" t="s">
        <v>16</v>
      </c>
      <c r="C5325" t="s">
        <v>34</v>
      </c>
      <c r="D5325">
        <v>2008</v>
      </c>
      <c r="E5325" t="s">
        <v>15637</v>
      </c>
      <c r="F5325">
        <v>5.9</v>
      </c>
      <c r="G5325">
        <v>75000</v>
      </c>
      <c r="H5325" t="s">
        <v>14012</v>
      </c>
      <c r="I5325" t="s">
        <v>14012</v>
      </c>
      <c r="J5325" t="s">
        <v>15734</v>
      </c>
      <c r="K5325" t="s">
        <v>22</v>
      </c>
      <c r="L5325">
        <v>30000000</v>
      </c>
      <c r="M5325">
        <v>22472631</v>
      </c>
      <c r="N5325" t="s">
        <v>13658</v>
      </c>
      <c r="O5325">
        <v>105</v>
      </c>
    </row>
    <row r="5326" spans="1:15" x14ac:dyDescent="0.25">
      <c r="A5326" t="s">
        <v>15735</v>
      </c>
      <c r="B5326" t="s">
        <v>2000</v>
      </c>
      <c r="C5326" t="s">
        <v>34</v>
      </c>
      <c r="D5326">
        <v>2008</v>
      </c>
      <c r="E5326" t="s">
        <v>15655</v>
      </c>
      <c r="F5326">
        <v>5.3</v>
      </c>
      <c r="G5326">
        <v>123000</v>
      </c>
      <c r="H5326" t="s">
        <v>11955</v>
      </c>
      <c r="I5326" t="s">
        <v>15736</v>
      </c>
      <c r="J5326" t="s">
        <v>9041</v>
      </c>
      <c r="K5326" t="s">
        <v>30</v>
      </c>
      <c r="L5326">
        <v>35000000</v>
      </c>
      <c r="M5326">
        <v>87066930</v>
      </c>
      <c r="N5326" t="s">
        <v>15737</v>
      </c>
      <c r="O5326">
        <v>100</v>
      </c>
    </row>
    <row r="5327" spans="1:15" x14ac:dyDescent="0.25">
      <c r="A5327" t="s">
        <v>15738</v>
      </c>
      <c r="B5327" t="s">
        <v>2000</v>
      </c>
      <c r="C5327" t="s">
        <v>17</v>
      </c>
      <c r="D5327">
        <v>2008</v>
      </c>
      <c r="E5327" t="s">
        <v>15672</v>
      </c>
      <c r="F5327">
        <v>5.5</v>
      </c>
      <c r="G5327">
        <v>165000</v>
      </c>
      <c r="H5327" t="s">
        <v>14192</v>
      </c>
      <c r="I5327" t="s">
        <v>11970</v>
      </c>
      <c r="J5327" t="s">
        <v>5079</v>
      </c>
      <c r="K5327" t="s">
        <v>30</v>
      </c>
      <c r="L5327">
        <v>80000000</v>
      </c>
      <c r="M5327">
        <v>233093859</v>
      </c>
      <c r="N5327" t="s">
        <v>180</v>
      </c>
      <c r="O5327">
        <v>104</v>
      </c>
    </row>
    <row r="5328" spans="1:15" x14ac:dyDescent="0.25">
      <c r="A5328" t="s">
        <v>15739</v>
      </c>
      <c r="B5328" t="s">
        <v>16</v>
      </c>
      <c r="C5328" t="s">
        <v>63</v>
      </c>
      <c r="D5328">
        <v>2008</v>
      </c>
      <c r="E5328" t="s">
        <v>15562</v>
      </c>
      <c r="F5328">
        <v>7.5</v>
      </c>
      <c r="G5328">
        <v>167000</v>
      </c>
      <c r="H5328" t="s">
        <v>5228</v>
      </c>
      <c r="I5328" t="s">
        <v>15740</v>
      </c>
      <c r="J5328" t="s">
        <v>988</v>
      </c>
      <c r="K5328" t="s">
        <v>30</v>
      </c>
      <c r="L5328">
        <v>20000000</v>
      </c>
      <c r="M5328">
        <v>54589558</v>
      </c>
      <c r="N5328" t="s">
        <v>12699</v>
      </c>
      <c r="O5328">
        <v>128</v>
      </c>
    </row>
    <row r="5329" spans="1:15" x14ac:dyDescent="0.25">
      <c r="A5329" t="s">
        <v>15741</v>
      </c>
      <c r="B5329" t="s">
        <v>33</v>
      </c>
      <c r="C5329" t="s">
        <v>390</v>
      </c>
      <c r="D5329">
        <v>2008</v>
      </c>
      <c r="E5329" t="s">
        <v>15678</v>
      </c>
      <c r="F5329">
        <v>6.6</v>
      </c>
      <c r="G5329">
        <v>211000</v>
      </c>
      <c r="H5329" t="s">
        <v>10263</v>
      </c>
      <c r="I5329" t="s">
        <v>15742</v>
      </c>
      <c r="J5329" t="s">
        <v>8011</v>
      </c>
      <c r="K5329" t="s">
        <v>30</v>
      </c>
      <c r="L5329">
        <v>150000000</v>
      </c>
      <c r="M5329">
        <v>603900354</v>
      </c>
      <c r="N5329" t="s">
        <v>10176</v>
      </c>
      <c r="O5329">
        <v>89</v>
      </c>
    </row>
    <row r="5330" spans="1:15" x14ac:dyDescent="0.25">
      <c r="A5330" t="s">
        <v>15743</v>
      </c>
      <c r="B5330" t="s">
        <v>2000</v>
      </c>
      <c r="C5330" t="s">
        <v>34</v>
      </c>
      <c r="D5330">
        <v>2008</v>
      </c>
      <c r="E5330" t="s">
        <v>15564</v>
      </c>
      <c r="F5330">
        <v>4.8</v>
      </c>
      <c r="G5330">
        <v>60000</v>
      </c>
      <c r="H5330" t="s">
        <v>14019</v>
      </c>
      <c r="I5330" t="s">
        <v>14019</v>
      </c>
      <c r="J5330" t="s">
        <v>15744</v>
      </c>
      <c r="K5330" t="s">
        <v>30</v>
      </c>
      <c r="L5330">
        <v>60000000</v>
      </c>
      <c r="M5330">
        <v>39164441</v>
      </c>
      <c r="N5330" t="s">
        <v>14708</v>
      </c>
      <c r="O5330">
        <v>103</v>
      </c>
    </row>
    <row r="5331" spans="1:15" x14ac:dyDescent="0.25">
      <c r="A5331" t="s">
        <v>15745</v>
      </c>
      <c r="B5331" t="s">
        <v>2000</v>
      </c>
      <c r="C5331" t="s">
        <v>41</v>
      </c>
      <c r="D5331">
        <v>2008</v>
      </c>
      <c r="E5331" t="s">
        <v>15746</v>
      </c>
      <c r="F5331">
        <v>6.7</v>
      </c>
      <c r="G5331">
        <v>71000</v>
      </c>
      <c r="H5331" t="s">
        <v>5906</v>
      </c>
      <c r="I5331" t="s">
        <v>5906</v>
      </c>
      <c r="J5331" t="s">
        <v>15747</v>
      </c>
      <c r="K5331" t="s">
        <v>30</v>
      </c>
      <c r="L5331">
        <v>20000000</v>
      </c>
      <c r="M5331">
        <v>27090159</v>
      </c>
      <c r="N5331" t="s">
        <v>14596</v>
      </c>
      <c r="O5331">
        <v>102</v>
      </c>
    </row>
    <row r="5332" spans="1:15" x14ac:dyDescent="0.25">
      <c r="A5332" t="s">
        <v>15748</v>
      </c>
      <c r="B5332" t="s">
        <v>2000</v>
      </c>
      <c r="C5332" t="s">
        <v>41</v>
      </c>
      <c r="D5332">
        <v>2008</v>
      </c>
      <c r="E5332" t="s">
        <v>15749</v>
      </c>
      <c r="F5332">
        <v>6.8</v>
      </c>
      <c r="G5332">
        <v>16000</v>
      </c>
      <c r="H5332" t="s">
        <v>7082</v>
      </c>
      <c r="I5332" t="s">
        <v>15750</v>
      </c>
      <c r="J5332" t="s">
        <v>15751</v>
      </c>
      <c r="K5332" t="s">
        <v>30</v>
      </c>
      <c r="L5332">
        <v>5000000</v>
      </c>
      <c r="M5332">
        <v>4629770</v>
      </c>
      <c r="N5332" t="s">
        <v>15752</v>
      </c>
      <c r="O5332">
        <v>110</v>
      </c>
    </row>
    <row r="5333" spans="1:15" x14ac:dyDescent="0.25">
      <c r="A5333" t="s">
        <v>15753</v>
      </c>
      <c r="B5333" t="s">
        <v>2000</v>
      </c>
      <c r="C5333" t="s">
        <v>41</v>
      </c>
      <c r="D5333">
        <v>2008</v>
      </c>
      <c r="E5333" t="s">
        <v>15754</v>
      </c>
      <c r="F5333">
        <v>6.2</v>
      </c>
      <c r="G5333">
        <v>37000</v>
      </c>
      <c r="H5333" t="s">
        <v>9637</v>
      </c>
      <c r="I5333" t="s">
        <v>15755</v>
      </c>
      <c r="J5333" t="s">
        <v>15756</v>
      </c>
      <c r="K5333" t="s">
        <v>30</v>
      </c>
      <c r="L5333">
        <v>15000000</v>
      </c>
      <c r="M5333">
        <v>8808935</v>
      </c>
      <c r="N5333" t="s">
        <v>14789</v>
      </c>
      <c r="O5333">
        <v>102</v>
      </c>
    </row>
    <row r="5334" spans="1:15" x14ac:dyDescent="0.25">
      <c r="A5334" t="s">
        <v>15757</v>
      </c>
      <c r="B5334" t="s">
        <v>2000</v>
      </c>
      <c r="C5334" t="s">
        <v>17</v>
      </c>
      <c r="D5334">
        <v>2008</v>
      </c>
      <c r="E5334" t="s">
        <v>15687</v>
      </c>
      <c r="F5334">
        <v>6.2</v>
      </c>
      <c r="G5334">
        <v>81000</v>
      </c>
      <c r="H5334" t="s">
        <v>15758</v>
      </c>
      <c r="I5334" t="s">
        <v>15759</v>
      </c>
      <c r="J5334" t="s">
        <v>15760</v>
      </c>
      <c r="K5334" t="s">
        <v>30</v>
      </c>
      <c r="L5334">
        <v>17500000</v>
      </c>
      <c r="M5334">
        <v>150988382</v>
      </c>
      <c r="N5334" t="s">
        <v>2094</v>
      </c>
      <c r="O5334">
        <v>98</v>
      </c>
    </row>
    <row r="5335" spans="1:15" x14ac:dyDescent="0.25">
      <c r="A5335" t="s">
        <v>15761</v>
      </c>
      <c r="B5335" t="s">
        <v>16</v>
      </c>
      <c r="C5335" t="s">
        <v>41</v>
      </c>
      <c r="D5335">
        <v>2008</v>
      </c>
      <c r="E5335" t="s">
        <v>14773</v>
      </c>
      <c r="F5335">
        <v>5.8</v>
      </c>
      <c r="G5335">
        <v>80000</v>
      </c>
      <c r="H5335" t="s">
        <v>15762</v>
      </c>
      <c r="I5335" t="s">
        <v>15136</v>
      </c>
      <c r="J5335" t="s">
        <v>13048</v>
      </c>
      <c r="K5335" t="s">
        <v>30</v>
      </c>
      <c r="L5335">
        <v>55000000</v>
      </c>
      <c r="M5335">
        <v>44004502</v>
      </c>
      <c r="N5335" t="s">
        <v>2027</v>
      </c>
      <c r="O5335">
        <v>91</v>
      </c>
    </row>
    <row r="5336" spans="1:15" x14ac:dyDescent="0.25">
      <c r="A5336" t="s">
        <v>15763</v>
      </c>
      <c r="B5336" t="s">
        <v>16</v>
      </c>
      <c r="C5336" t="s">
        <v>52</v>
      </c>
      <c r="D5336">
        <v>2008</v>
      </c>
      <c r="E5336" t="s">
        <v>15764</v>
      </c>
      <c r="F5336">
        <v>6.6</v>
      </c>
      <c r="G5336">
        <v>24000</v>
      </c>
      <c r="H5336" t="s">
        <v>14135</v>
      </c>
      <c r="I5336" t="s">
        <v>15765</v>
      </c>
      <c r="J5336" t="s">
        <v>15766</v>
      </c>
      <c r="K5336" t="s">
        <v>30</v>
      </c>
      <c r="L5336">
        <v>8500000</v>
      </c>
      <c r="M5336">
        <v>188126</v>
      </c>
      <c r="N5336" t="s">
        <v>14137</v>
      </c>
      <c r="O5336">
        <v>98</v>
      </c>
    </row>
    <row r="5337" spans="1:15" x14ac:dyDescent="0.25">
      <c r="A5337" t="s">
        <v>15767</v>
      </c>
      <c r="B5337" t="s">
        <v>16</v>
      </c>
      <c r="C5337" t="s">
        <v>34</v>
      </c>
      <c r="D5337">
        <v>2008</v>
      </c>
      <c r="E5337" t="s">
        <v>15768</v>
      </c>
      <c r="F5337">
        <v>6.2</v>
      </c>
      <c r="G5337">
        <v>73000</v>
      </c>
      <c r="H5337" t="s">
        <v>15769</v>
      </c>
      <c r="I5337" t="s">
        <v>15770</v>
      </c>
      <c r="J5337" t="s">
        <v>10135</v>
      </c>
      <c r="K5337" t="s">
        <v>30</v>
      </c>
      <c r="L5337">
        <v>50000000</v>
      </c>
      <c r="M5337">
        <v>7034698</v>
      </c>
      <c r="N5337" t="s">
        <v>13873</v>
      </c>
      <c r="O5337">
        <v>115</v>
      </c>
    </row>
    <row r="5338" spans="1:15" x14ac:dyDescent="0.25">
      <c r="A5338" t="s">
        <v>15771</v>
      </c>
      <c r="B5338" t="s">
        <v>16</v>
      </c>
      <c r="C5338" t="s">
        <v>104</v>
      </c>
      <c r="D5338">
        <v>2008</v>
      </c>
      <c r="E5338" t="s">
        <v>15772</v>
      </c>
      <c r="F5338">
        <v>5.8</v>
      </c>
      <c r="G5338">
        <v>118000</v>
      </c>
      <c r="H5338" t="s">
        <v>15773</v>
      </c>
      <c r="I5338" t="s">
        <v>14323</v>
      </c>
      <c r="J5338" t="s">
        <v>15774</v>
      </c>
      <c r="K5338" t="s">
        <v>195</v>
      </c>
      <c r="L5338">
        <v>10800000</v>
      </c>
      <c r="M5338">
        <v>113864059</v>
      </c>
      <c r="N5338" t="s">
        <v>14137</v>
      </c>
      <c r="O5338">
        <v>92</v>
      </c>
    </row>
    <row r="5339" spans="1:15" x14ac:dyDescent="0.25">
      <c r="A5339" t="s">
        <v>15775</v>
      </c>
      <c r="B5339" t="s">
        <v>2000</v>
      </c>
      <c r="C5339" t="s">
        <v>41</v>
      </c>
      <c r="D5339">
        <v>2008</v>
      </c>
      <c r="E5339" t="s">
        <v>15708</v>
      </c>
      <c r="F5339">
        <v>7.1</v>
      </c>
      <c r="G5339">
        <v>27000</v>
      </c>
      <c r="H5339" t="s">
        <v>15776</v>
      </c>
      <c r="I5339" t="s">
        <v>15777</v>
      </c>
      <c r="J5339" t="s">
        <v>6071</v>
      </c>
      <c r="K5339" t="s">
        <v>22</v>
      </c>
      <c r="M5339">
        <v>16724933</v>
      </c>
      <c r="N5339" t="s">
        <v>12699</v>
      </c>
      <c r="O5339">
        <v>92</v>
      </c>
    </row>
    <row r="5340" spans="1:15" x14ac:dyDescent="0.25">
      <c r="A5340" t="s">
        <v>15778</v>
      </c>
      <c r="B5340" t="s">
        <v>448</v>
      </c>
      <c r="C5340" t="s">
        <v>63</v>
      </c>
      <c r="D5340">
        <v>2008</v>
      </c>
      <c r="E5340" t="s">
        <v>15779</v>
      </c>
      <c r="F5340">
        <v>7.5</v>
      </c>
      <c r="G5340">
        <v>68000</v>
      </c>
      <c r="H5340" t="s">
        <v>15780</v>
      </c>
      <c r="I5340" t="s">
        <v>15781</v>
      </c>
      <c r="J5340" t="s">
        <v>15782</v>
      </c>
      <c r="K5340" t="s">
        <v>3158</v>
      </c>
      <c r="M5340">
        <v>3185113</v>
      </c>
      <c r="N5340" t="s">
        <v>15783</v>
      </c>
      <c r="O5340">
        <v>96</v>
      </c>
    </row>
    <row r="5341" spans="1:15" x14ac:dyDescent="0.25">
      <c r="A5341" t="s">
        <v>15784</v>
      </c>
      <c r="B5341" t="s">
        <v>337</v>
      </c>
      <c r="C5341" t="s">
        <v>390</v>
      </c>
      <c r="D5341">
        <v>2008</v>
      </c>
      <c r="E5341" t="s">
        <v>15637</v>
      </c>
      <c r="F5341">
        <v>6.8</v>
      </c>
      <c r="G5341">
        <v>132000</v>
      </c>
      <c r="H5341" t="s">
        <v>15785</v>
      </c>
      <c r="I5341" t="s">
        <v>12101</v>
      </c>
      <c r="J5341" t="s">
        <v>7916</v>
      </c>
      <c r="K5341" t="s">
        <v>30</v>
      </c>
      <c r="L5341">
        <v>85000000</v>
      </c>
      <c r="M5341">
        <v>298572799</v>
      </c>
      <c r="N5341" t="s">
        <v>15786</v>
      </c>
      <c r="O5341">
        <v>86</v>
      </c>
    </row>
    <row r="5342" spans="1:15" x14ac:dyDescent="0.25">
      <c r="A5342" t="s">
        <v>15787</v>
      </c>
      <c r="B5342" t="s">
        <v>2000</v>
      </c>
      <c r="C5342" t="s">
        <v>41</v>
      </c>
      <c r="D5342">
        <v>2008</v>
      </c>
      <c r="E5342" t="s">
        <v>15569</v>
      </c>
      <c r="F5342">
        <v>5</v>
      </c>
      <c r="G5342">
        <v>21000</v>
      </c>
      <c r="H5342" t="s">
        <v>15788</v>
      </c>
      <c r="I5342" t="s">
        <v>15788</v>
      </c>
      <c r="J5342" t="s">
        <v>7209</v>
      </c>
      <c r="K5342" t="s">
        <v>30</v>
      </c>
      <c r="L5342">
        <v>16000000</v>
      </c>
      <c r="M5342">
        <v>50007546</v>
      </c>
      <c r="N5342" t="s">
        <v>15789</v>
      </c>
      <c r="O5342">
        <v>114</v>
      </c>
    </row>
    <row r="5343" spans="1:15" x14ac:dyDescent="0.25">
      <c r="A5343" t="s">
        <v>15790</v>
      </c>
      <c r="B5343" t="s">
        <v>16</v>
      </c>
      <c r="C5343" t="s">
        <v>41</v>
      </c>
      <c r="D5343">
        <v>2008</v>
      </c>
      <c r="E5343" t="s">
        <v>15791</v>
      </c>
      <c r="F5343">
        <v>6.4</v>
      </c>
      <c r="G5343">
        <v>32000</v>
      </c>
      <c r="H5343" t="s">
        <v>11321</v>
      </c>
      <c r="I5343" t="s">
        <v>11321</v>
      </c>
      <c r="J5343" t="s">
        <v>9962</v>
      </c>
      <c r="K5343" t="s">
        <v>30</v>
      </c>
      <c r="L5343">
        <v>3000000</v>
      </c>
      <c r="M5343">
        <v>3982459</v>
      </c>
      <c r="N5343" t="s">
        <v>9442</v>
      </c>
      <c r="O5343">
        <v>92</v>
      </c>
    </row>
    <row r="5344" spans="1:15" x14ac:dyDescent="0.25">
      <c r="A5344" t="s">
        <v>15792</v>
      </c>
      <c r="B5344" t="s">
        <v>2000</v>
      </c>
      <c r="C5344" t="s">
        <v>17</v>
      </c>
      <c r="D5344">
        <v>2008</v>
      </c>
      <c r="E5344" t="s">
        <v>15564</v>
      </c>
      <c r="F5344">
        <v>7.5</v>
      </c>
      <c r="G5344">
        <v>124000</v>
      </c>
      <c r="H5344" t="s">
        <v>3927</v>
      </c>
      <c r="I5344" t="s">
        <v>3927</v>
      </c>
      <c r="J5344" t="s">
        <v>748</v>
      </c>
      <c r="K5344" t="s">
        <v>30</v>
      </c>
      <c r="L5344">
        <v>20000000</v>
      </c>
      <c r="M5344">
        <v>51699984</v>
      </c>
      <c r="N5344" t="s">
        <v>15793</v>
      </c>
      <c r="O5344">
        <v>104</v>
      </c>
    </row>
    <row r="5345" spans="1:15" x14ac:dyDescent="0.25">
      <c r="A5345" t="s">
        <v>15794</v>
      </c>
      <c r="B5345" t="s">
        <v>33</v>
      </c>
      <c r="C5345" t="s">
        <v>25</v>
      </c>
      <c r="D5345">
        <v>2008</v>
      </c>
      <c r="E5345" t="s">
        <v>15564</v>
      </c>
      <c r="F5345">
        <v>6</v>
      </c>
      <c r="G5345">
        <v>90000</v>
      </c>
      <c r="H5345" t="s">
        <v>12045</v>
      </c>
      <c r="I5345" t="s">
        <v>15795</v>
      </c>
      <c r="J5345" t="s">
        <v>8517</v>
      </c>
      <c r="K5345" t="s">
        <v>30</v>
      </c>
      <c r="L5345">
        <v>80000000</v>
      </c>
      <c r="M5345">
        <v>212874864</v>
      </c>
      <c r="N5345" t="s">
        <v>1725</v>
      </c>
      <c r="O5345">
        <v>99</v>
      </c>
    </row>
    <row r="5346" spans="1:15" x14ac:dyDescent="0.25">
      <c r="A5346" t="s">
        <v>15796</v>
      </c>
      <c r="B5346" t="s">
        <v>2000</v>
      </c>
      <c r="C5346" t="s">
        <v>34</v>
      </c>
      <c r="D5346">
        <v>2008</v>
      </c>
      <c r="E5346" t="s">
        <v>15708</v>
      </c>
      <c r="F5346">
        <v>5.0999999999999996</v>
      </c>
      <c r="G5346">
        <v>127000</v>
      </c>
      <c r="H5346" t="s">
        <v>6856</v>
      </c>
      <c r="I5346" t="s">
        <v>6856</v>
      </c>
      <c r="J5346" t="s">
        <v>14156</v>
      </c>
      <c r="K5346" t="s">
        <v>30</v>
      </c>
      <c r="L5346">
        <v>105000000</v>
      </c>
      <c r="M5346">
        <v>269784201</v>
      </c>
      <c r="N5346" t="s">
        <v>23</v>
      </c>
      <c r="O5346">
        <v>109</v>
      </c>
    </row>
    <row r="5347" spans="1:15" x14ac:dyDescent="0.25">
      <c r="A5347" t="s">
        <v>15797</v>
      </c>
      <c r="B5347" t="s">
        <v>16</v>
      </c>
      <c r="C5347" t="s">
        <v>52</v>
      </c>
      <c r="D5347">
        <v>2008</v>
      </c>
      <c r="E5347" t="s">
        <v>15779</v>
      </c>
      <c r="F5347">
        <v>6</v>
      </c>
      <c r="G5347">
        <v>61000</v>
      </c>
      <c r="H5347" t="s">
        <v>15798</v>
      </c>
      <c r="I5347" t="s">
        <v>15799</v>
      </c>
      <c r="J5347" t="s">
        <v>12182</v>
      </c>
      <c r="K5347" t="s">
        <v>30</v>
      </c>
      <c r="L5347">
        <v>15000000</v>
      </c>
      <c r="M5347">
        <v>3534313</v>
      </c>
      <c r="N5347" t="s">
        <v>9991</v>
      </c>
      <c r="O5347">
        <v>100</v>
      </c>
    </row>
    <row r="5348" spans="1:15" x14ac:dyDescent="0.25">
      <c r="A5348" t="s">
        <v>15800</v>
      </c>
      <c r="B5348" t="s">
        <v>2000</v>
      </c>
      <c r="C5348" t="s">
        <v>34</v>
      </c>
      <c r="D5348">
        <v>2008</v>
      </c>
      <c r="E5348" t="s">
        <v>15801</v>
      </c>
      <c r="F5348">
        <v>5.7</v>
      </c>
      <c r="G5348">
        <v>59000</v>
      </c>
      <c r="H5348" t="s">
        <v>6812</v>
      </c>
      <c r="I5348" t="s">
        <v>15802</v>
      </c>
      <c r="J5348" t="s">
        <v>9045</v>
      </c>
      <c r="K5348" t="s">
        <v>30</v>
      </c>
      <c r="L5348">
        <v>40000000</v>
      </c>
      <c r="M5348">
        <v>49944325</v>
      </c>
      <c r="N5348" t="s">
        <v>44</v>
      </c>
      <c r="O5348">
        <v>110</v>
      </c>
    </row>
    <row r="5349" spans="1:15" x14ac:dyDescent="0.25">
      <c r="A5349" t="s">
        <v>15803</v>
      </c>
      <c r="B5349" t="s">
        <v>2000</v>
      </c>
      <c r="C5349" t="s">
        <v>41</v>
      </c>
      <c r="D5349">
        <v>2008</v>
      </c>
      <c r="E5349" t="s">
        <v>4717</v>
      </c>
      <c r="F5349">
        <v>5.9</v>
      </c>
      <c r="G5349">
        <v>69000</v>
      </c>
      <c r="H5349" t="s">
        <v>4292</v>
      </c>
      <c r="I5349" t="s">
        <v>15804</v>
      </c>
      <c r="J5349" t="s">
        <v>3940</v>
      </c>
      <c r="K5349" t="s">
        <v>30</v>
      </c>
      <c r="L5349">
        <v>40000000</v>
      </c>
      <c r="M5349">
        <v>106407672</v>
      </c>
      <c r="N5349" t="s">
        <v>31</v>
      </c>
      <c r="O5349">
        <v>101</v>
      </c>
    </row>
    <row r="5350" spans="1:15" x14ac:dyDescent="0.25">
      <c r="A5350" t="s">
        <v>15805</v>
      </c>
      <c r="B5350" t="s">
        <v>2000</v>
      </c>
      <c r="C5350" t="s">
        <v>41</v>
      </c>
      <c r="D5350">
        <v>2008</v>
      </c>
      <c r="E5350" t="s">
        <v>14907</v>
      </c>
      <c r="F5350">
        <v>6.1</v>
      </c>
      <c r="G5350">
        <v>168000</v>
      </c>
      <c r="H5350" t="s">
        <v>14969</v>
      </c>
      <c r="I5350" t="s">
        <v>15806</v>
      </c>
      <c r="J5350" t="s">
        <v>8853</v>
      </c>
      <c r="K5350" t="s">
        <v>30</v>
      </c>
      <c r="L5350">
        <v>35000000</v>
      </c>
      <c r="M5350">
        <v>219375562</v>
      </c>
      <c r="N5350" t="s">
        <v>180</v>
      </c>
      <c r="O5350">
        <v>99</v>
      </c>
    </row>
    <row r="5351" spans="1:15" x14ac:dyDescent="0.25">
      <c r="A5351" t="s">
        <v>15807</v>
      </c>
      <c r="B5351" t="s">
        <v>2000</v>
      </c>
      <c r="C5351" t="s">
        <v>34</v>
      </c>
      <c r="D5351">
        <v>2008</v>
      </c>
      <c r="E5351" t="s">
        <v>15808</v>
      </c>
      <c r="F5351">
        <v>6.8</v>
      </c>
      <c r="G5351">
        <v>49000</v>
      </c>
      <c r="H5351" t="s">
        <v>14183</v>
      </c>
      <c r="I5351" t="s">
        <v>14183</v>
      </c>
      <c r="J5351" t="s">
        <v>10031</v>
      </c>
      <c r="K5351" t="s">
        <v>30</v>
      </c>
      <c r="L5351">
        <v>20000000</v>
      </c>
      <c r="M5351">
        <v>5530764</v>
      </c>
      <c r="N5351" t="s">
        <v>13597</v>
      </c>
      <c r="O5351">
        <v>114</v>
      </c>
    </row>
    <row r="5352" spans="1:15" x14ac:dyDescent="0.25">
      <c r="A5352" t="s">
        <v>15809</v>
      </c>
      <c r="B5352" t="s">
        <v>33</v>
      </c>
      <c r="C5352" t="s">
        <v>25</v>
      </c>
      <c r="D5352">
        <v>2008</v>
      </c>
      <c r="E5352" t="s">
        <v>15571</v>
      </c>
      <c r="F5352">
        <v>6.1</v>
      </c>
      <c r="G5352">
        <v>75000</v>
      </c>
      <c r="H5352" t="s">
        <v>8337</v>
      </c>
      <c r="I5352" t="s">
        <v>15810</v>
      </c>
      <c r="J5352" t="s">
        <v>6932</v>
      </c>
      <c r="K5352" t="s">
        <v>5820</v>
      </c>
      <c r="L5352">
        <v>60000000</v>
      </c>
      <c r="M5352">
        <v>62803180</v>
      </c>
      <c r="N5352" t="s">
        <v>2027</v>
      </c>
      <c r="O5352">
        <v>106</v>
      </c>
    </row>
    <row r="5353" spans="1:15" x14ac:dyDescent="0.25">
      <c r="A5353" t="s">
        <v>15811</v>
      </c>
      <c r="B5353" t="s">
        <v>16</v>
      </c>
      <c r="C5353" t="s">
        <v>34</v>
      </c>
      <c r="D5353">
        <v>2008</v>
      </c>
      <c r="E5353" t="s">
        <v>15728</v>
      </c>
      <c r="F5353">
        <v>6.7</v>
      </c>
      <c r="G5353">
        <v>59000</v>
      </c>
      <c r="H5353" t="s">
        <v>3132</v>
      </c>
      <c r="I5353" t="s">
        <v>15812</v>
      </c>
      <c r="J5353" t="s">
        <v>3132</v>
      </c>
      <c r="K5353" t="s">
        <v>30</v>
      </c>
      <c r="L5353">
        <v>20000000</v>
      </c>
      <c r="M5353">
        <v>27712362</v>
      </c>
      <c r="N5353" t="s">
        <v>2027</v>
      </c>
      <c r="O5353">
        <v>115</v>
      </c>
    </row>
    <row r="5354" spans="1:15" x14ac:dyDescent="0.25">
      <c r="A5354" t="s">
        <v>15813</v>
      </c>
      <c r="B5354" t="s">
        <v>2000</v>
      </c>
      <c r="C5354" t="s">
        <v>34</v>
      </c>
      <c r="D5354">
        <v>2008</v>
      </c>
      <c r="E5354" t="s">
        <v>15386</v>
      </c>
      <c r="F5354">
        <v>6.6</v>
      </c>
      <c r="G5354">
        <v>146000</v>
      </c>
      <c r="H5354" t="s">
        <v>15814</v>
      </c>
      <c r="I5354" t="s">
        <v>15815</v>
      </c>
      <c r="J5354" t="s">
        <v>1498</v>
      </c>
      <c r="K5354" t="s">
        <v>30</v>
      </c>
      <c r="L5354">
        <v>40000000</v>
      </c>
      <c r="M5354">
        <v>152039882</v>
      </c>
      <c r="N5354" t="s">
        <v>31</v>
      </c>
      <c r="O5354">
        <v>90</v>
      </c>
    </row>
    <row r="5355" spans="1:15" x14ac:dyDescent="0.25">
      <c r="A5355" t="s">
        <v>15816</v>
      </c>
      <c r="B5355" t="s">
        <v>2000</v>
      </c>
      <c r="C5355" t="s">
        <v>63</v>
      </c>
      <c r="D5355">
        <v>2008</v>
      </c>
      <c r="E5355" t="s">
        <v>15655</v>
      </c>
      <c r="F5355">
        <v>6.3</v>
      </c>
      <c r="G5355">
        <v>47000</v>
      </c>
      <c r="H5355" t="s">
        <v>792</v>
      </c>
      <c r="I5355" t="s">
        <v>3932</v>
      </c>
      <c r="J5355" t="s">
        <v>15817</v>
      </c>
      <c r="K5355" t="s">
        <v>30</v>
      </c>
      <c r="L5355">
        <v>25100000</v>
      </c>
      <c r="M5355">
        <v>29560587</v>
      </c>
      <c r="N5355" t="s">
        <v>14708</v>
      </c>
      <c r="O5355">
        <v>129</v>
      </c>
    </row>
    <row r="5356" spans="1:15" x14ac:dyDescent="0.25">
      <c r="A5356" t="s">
        <v>15818</v>
      </c>
      <c r="B5356" t="s">
        <v>2000</v>
      </c>
      <c r="C5356" t="s">
        <v>41</v>
      </c>
      <c r="D5356">
        <v>2008</v>
      </c>
      <c r="E5356" t="s">
        <v>15819</v>
      </c>
      <c r="F5356">
        <v>1.9</v>
      </c>
      <c r="G5356">
        <v>36000</v>
      </c>
      <c r="H5356" t="s">
        <v>15820</v>
      </c>
      <c r="I5356" t="s">
        <v>15821</v>
      </c>
      <c r="J5356" t="s">
        <v>15822</v>
      </c>
      <c r="K5356" t="s">
        <v>30</v>
      </c>
      <c r="M5356">
        <v>1596232</v>
      </c>
      <c r="N5356" t="s">
        <v>15823</v>
      </c>
      <c r="O5356">
        <v>91</v>
      </c>
    </row>
    <row r="5357" spans="1:15" x14ac:dyDescent="0.25">
      <c r="A5357" t="s">
        <v>15824</v>
      </c>
      <c r="B5357" t="s">
        <v>16</v>
      </c>
      <c r="C5357" t="s">
        <v>104</v>
      </c>
      <c r="D5357">
        <v>2008</v>
      </c>
      <c r="E5357" t="s">
        <v>15020</v>
      </c>
      <c r="F5357">
        <v>6.2</v>
      </c>
      <c r="G5357">
        <v>48000</v>
      </c>
      <c r="H5357" t="s">
        <v>9030</v>
      </c>
      <c r="I5357" t="s">
        <v>15825</v>
      </c>
      <c r="J5357" t="s">
        <v>10804</v>
      </c>
      <c r="K5357" t="s">
        <v>30</v>
      </c>
      <c r="L5357">
        <v>35000000</v>
      </c>
      <c r="M5357">
        <v>52933513</v>
      </c>
      <c r="N5357" t="s">
        <v>10879</v>
      </c>
      <c r="O5357">
        <v>101</v>
      </c>
    </row>
    <row r="5358" spans="1:15" x14ac:dyDescent="0.25">
      <c r="A5358" t="s">
        <v>15826</v>
      </c>
      <c r="B5358" t="s">
        <v>16</v>
      </c>
      <c r="C5358" t="s">
        <v>34</v>
      </c>
      <c r="D5358">
        <v>2008</v>
      </c>
      <c r="E5358" t="s">
        <v>15827</v>
      </c>
      <c r="F5358">
        <v>7.4</v>
      </c>
      <c r="G5358">
        <v>44000</v>
      </c>
      <c r="H5358" t="s">
        <v>7477</v>
      </c>
      <c r="I5358" t="s">
        <v>7477</v>
      </c>
      <c r="J5358" t="s">
        <v>11319</v>
      </c>
      <c r="K5358" t="s">
        <v>5994</v>
      </c>
      <c r="M5358">
        <v>129710514</v>
      </c>
      <c r="N5358" t="s">
        <v>15828</v>
      </c>
      <c r="O5358">
        <v>148</v>
      </c>
    </row>
    <row r="5359" spans="1:15" x14ac:dyDescent="0.25">
      <c r="A5359" t="s">
        <v>15829</v>
      </c>
      <c r="B5359" t="s">
        <v>16</v>
      </c>
      <c r="C5359" t="s">
        <v>41</v>
      </c>
      <c r="D5359">
        <v>2008</v>
      </c>
      <c r="E5359" t="s">
        <v>15830</v>
      </c>
      <c r="F5359">
        <v>6.8</v>
      </c>
      <c r="G5359">
        <v>70000</v>
      </c>
      <c r="H5359" t="s">
        <v>13399</v>
      </c>
      <c r="I5359" t="s">
        <v>15831</v>
      </c>
      <c r="J5359" t="s">
        <v>15071</v>
      </c>
      <c r="K5359" t="s">
        <v>30</v>
      </c>
      <c r="L5359">
        <v>8000000</v>
      </c>
      <c r="M5359">
        <v>16580250</v>
      </c>
      <c r="N5359" t="s">
        <v>15832</v>
      </c>
      <c r="O5359">
        <v>91</v>
      </c>
    </row>
    <row r="5360" spans="1:15" x14ac:dyDescent="0.25">
      <c r="A5360" t="s">
        <v>15833</v>
      </c>
      <c r="B5360" t="s">
        <v>16</v>
      </c>
      <c r="C5360" t="s">
        <v>63</v>
      </c>
      <c r="D5360">
        <v>2008</v>
      </c>
      <c r="E5360" t="s">
        <v>15728</v>
      </c>
      <c r="F5360">
        <v>6.4</v>
      </c>
      <c r="G5360">
        <v>68000</v>
      </c>
      <c r="H5360" t="s">
        <v>15834</v>
      </c>
      <c r="I5360" t="s">
        <v>14838</v>
      </c>
      <c r="J5360" t="s">
        <v>13518</v>
      </c>
      <c r="K5360" t="s">
        <v>22</v>
      </c>
      <c r="L5360">
        <v>28000000</v>
      </c>
      <c r="M5360">
        <v>19152009</v>
      </c>
      <c r="N5360" t="s">
        <v>15835</v>
      </c>
      <c r="O5360">
        <v>110</v>
      </c>
    </row>
    <row r="5361" spans="1:15" x14ac:dyDescent="0.25">
      <c r="A5361" t="s">
        <v>15836</v>
      </c>
      <c r="B5361" t="s">
        <v>2000</v>
      </c>
      <c r="C5361" t="s">
        <v>34</v>
      </c>
      <c r="D5361">
        <v>2008</v>
      </c>
      <c r="E5361" t="s">
        <v>15665</v>
      </c>
      <c r="F5361">
        <v>6.1</v>
      </c>
      <c r="G5361">
        <v>160000</v>
      </c>
      <c r="H5361" t="s">
        <v>15837</v>
      </c>
      <c r="I5361" t="s">
        <v>2909</v>
      </c>
      <c r="J5361" t="s">
        <v>11244</v>
      </c>
      <c r="K5361" t="s">
        <v>453</v>
      </c>
      <c r="L5361">
        <v>30000000</v>
      </c>
      <c r="M5361">
        <v>108979549</v>
      </c>
      <c r="N5361" t="s">
        <v>12255</v>
      </c>
      <c r="O5361">
        <v>104</v>
      </c>
    </row>
    <row r="5362" spans="1:15" x14ac:dyDescent="0.25">
      <c r="A5362" t="s">
        <v>190</v>
      </c>
      <c r="B5362" t="s">
        <v>2000</v>
      </c>
      <c r="C5362" t="s">
        <v>52</v>
      </c>
      <c r="D5362">
        <v>2008</v>
      </c>
      <c r="E5362" t="s">
        <v>15711</v>
      </c>
      <c r="F5362">
        <v>3.9</v>
      </c>
      <c r="G5362">
        <v>35000</v>
      </c>
      <c r="H5362" t="s">
        <v>15838</v>
      </c>
      <c r="I5362" t="s">
        <v>14577</v>
      </c>
      <c r="J5362" t="s">
        <v>15839</v>
      </c>
      <c r="K5362" t="s">
        <v>30</v>
      </c>
      <c r="L5362">
        <v>20000000</v>
      </c>
      <c r="M5362">
        <v>57197876</v>
      </c>
      <c r="N5362" t="s">
        <v>10879</v>
      </c>
      <c r="O5362">
        <v>88</v>
      </c>
    </row>
    <row r="5363" spans="1:15" x14ac:dyDescent="0.25">
      <c r="A5363" t="s">
        <v>15840</v>
      </c>
      <c r="B5363" t="s">
        <v>337</v>
      </c>
      <c r="C5363" t="s">
        <v>41</v>
      </c>
      <c r="D5363">
        <v>2008</v>
      </c>
      <c r="E5363" t="s">
        <v>15772</v>
      </c>
      <c r="F5363">
        <v>4.9000000000000004</v>
      </c>
      <c r="G5363">
        <v>59000</v>
      </c>
      <c r="H5363" t="s">
        <v>6875</v>
      </c>
      <c r="I5363" t="s">
        <v>15841</v>
      </c>
      <c r="J5363" t="s">
        <v>15842</v>
      </c>
      <c r="K5363" t="s">
        <v>30</v>
      </c>
      <c r="L5363">
        <v>11000000</v>
      </c>
      <c r="M5363">
        <v>252909177</v>
      </c>
      <c r="N5363" t="s">
        <v>1725</v>
      </c>
      <c r="O5363">
        <v>112</v>
      </c>
    </row>
    <row r="5364" spans="1:15" x14ac:dyDescent="0.25">
      <c r="A5364" t="s">
        <v>15843</v>
      </c>
      <c r="B5364" t="s">
        <v>16</v>
      </c>
      <c r="C5364" t="s">
        <v>17</v>
      </c>
      <c r="D5364">
        <v>2008</v>
      </c>
      <c r="E5364" t="s">
        <v>15844</v>
      </c>
      <c r="F5364">
        <v>6.7</v>
      </c>
      <c r="G5364">
        <v>48000</v>
      </c>
      <c r="H5364" t="s">
        <v>292</v>
      </c>
      <c r="I5364" t="s">
        <v>15845</v>
      </c>
      <c r="J5364" t="s">
        <v>13616</v>
      </c>
      <c r="K5364" t="s">
        <v>30</v>
      </c>
      <c r="M5364">
        <v>16937968</v>
      </c>
      <c r="N5364" t="s">
        <v>15846</v>
      </c>
      <c r="O5364">
        <v>113</v>
      </c>
    </row>
    <row r="5365" spans="1:15" x14ac:dyDescent="0.25">
      <c r="A5365" t="s">
        <v>15847</v>
      </c>
      <c r="B5365" t="s">
        <v>16</v>
      </c>
      <c r="C5365" t="s">
        <v>104</v>
      </c>
      <c r="D5365">
        <v>2008</v>
      </c>
      <c r="E5365" t="s">
        <v>15569</v>
      </c>
      <c r="F5365">
        <v>6</v>
      </c>
      <c r="G5365">
        <v>86000</v>
      </c>
      <c r="H5365" t="s">
        <v>6254</v>
      </c>
      <c r="I5365" t="s">
        <v>14564</v>
      </c>
      <c r="J5365" t="s">
        <v>67</v>
      </c>
      <c r="K5365" t="s">
        <v>30</v>
      </c>
      <c r="L5365">
        <v>60000000</v>
      </c>
      <c r="M5365">
        <v>79498846</v>
      </c>
      <c r="N5365" t="s">
        <v>14977</v>
      </c>
      <c r="O5365">
        <v>101</v>
      </c>
    </row>
    <row r="5366" spans="1:15" x14ac:dyDescent="0.25">
      <c r="A5366" t="s">
        <v>15848</v>
      </c>
      <c r="B5366" t="s">
        <v>2000</v>
      </c>
      <c r="C5366" t="s">
        <v>41</v>
      </c>
      <c r="D5366">
        <v>2008</v>
      </c>
      <c r="E5366" t="s">
        <v>15628</v>
      </c>
      <c r="F5366">
        <v>6</v>
      </c>
      <c r="G5366">
        <v>32000</v>
      </c>
      <c r="H5366" t="s">
        <v>9716</v>
      </c>
      <c r="I5366" t="s">
        <v>15849</v>
      </c>
      <c r="J5366" t="s">
        <v>9716</v>
      </c>
      <c r="K5366" t="s">
        <v>30</v>
      </c>
      <c r="L5366">
        <v>58000000</v>
      </c>
      <c r="M5366">
        <v>41319039</v>
      </c>
      <c r="N5366" t="s">
        <v>61</v>
      </c>
      <c r="O5366">
        <v>114</v>
      </c>
    </row>
    <row r="5367" spans="1:15" x14ac:dyDescent="0.25">
      <c r="A5367" t="s">
        <v>15850</v>
      </c>
      <c r="B5367" t="s">
        <v>2000</v>
      </c>
      <c r="C5367" t="s">
        <v>41</v>
      </c>
      <c r="D5367">
        <v>2008</v>
      </c>
      <c r="E5367" t="s">
        <v>15020</v>
      </c>
      <c r="F5367">
        <v>2.8</v>
      </c>
      <c r="G5367">
        <v>103000</v>
      </c>
      <c r="H5367" t="s">
        <v>9242</v>
      </c>
      <c r="I5367" t="s">
        <v>9242</v>
      </c>
      <c r="J5367" t="s">
        <v>15851</v>
      </c>
      <c r="K5367" t="s">
        <v>30</v>
      </c>
      <c r="L5367">
        <v>30000000</v>
      </c>
      <c r="M5367">
        <v>85897593</v>
      </c>
      <c r="N5367" t="s">
        <v>8628</v>
      </c>
      <c r="O5367">
        <v>87</v>
      </c>
    </row>
    <row r="5368" spans="1:15" x14ac:dyDescent="0.25">
      <c r="A5368" t="s">
        <v>15852</v>
      </c>
      <c r="B5368" t="s">
        <v>33</v>
      </c>
      <c r="C5368" t="s">
        <v>390</v>
      </c>
      <c r="D5368">
        <v>2008</v>
      </c>
      <c r="E5368" t="s">
        <v>15586</v>
      </c>
      <c r="F5368">
        <v>5.9</v>
      </c>
      <c r="G5368">
        <v>61000</v>
      </c>
      <c r="H5368" t="s">
        <v>15853</v>
      </c>
      <c r="I5368" t="s">
        <v>15854</v>
      </c>
      <c r="J5368" t="s">
        <v>15855</v>
      </c>
      <c r="K5368" t="s">
        <v>30</v>
      </c>
      <c r="L5368">
        <v>8500000</v>
      </c>
      <c r="M5368">
        <v>68282844</v>
      </c>
      <c r="N5368" t="s">
        <v>15856</v>
      </c>
      <c r="O5368">
        <v>98</v>
      </c>
    </row>
    <row r="5369" spans="1:15" x14ac:dyDescent="0.25">
      <c r="A5369" t="s">
        <v>15857</v>
      </c>
      <c r="B5369" t="s">
        <v>16</v>
      </c>
      <c r="C5369" t="s">
        <v>52</v>
      </c>
      <c r="D5369">
        <v>2008</v>
      </c>
      <c r="E5369" t="s">
        <v>15586</v>
      </c>
      <c r="F5369">
        <v>6.1</v>
      </c>
      <c r="G5369">
        <v>104000</v>
      </c>
      <c r="H5369" t="s">
        <v>13099</v>
      </c>
      <c r="I5369" t="s">
        <v>13099</v>
      </c>
      <c r="J5369" t="s">
        <v>5471</v>
      </c>
      <c r="K5369" t="s">
        <v>30</v>
      </c>
      <c r="L5369">
        <v>35000000</v>
      </c>
      <c r="M5369">
        <v>78094714</v>
      </c>
      <c r="N5369" t="s">
        <v>8628</v>
      </c>
      <c r="O5369">
        <v>110</v>
      </c>
    </row>
    <row r="5370" spans="1:15" x14ac:dyDescent="0.25">
      <c r="A5370" t="s">
        <v>15858</v>
      </c>
      <c r="B5370" t="s">
        <v>16</v>
      </c>
      <c r="C5370" t="s">
        <v>25</v>
      </c>
      <c r="D5370">
        <v>2008</v>
      </c>
      <c r="E5370" t="s">
        <v>15859</v>
      </c>
      <c r="F5370">
        <v>6.6</v>
      </c>
      <c r="G5370">
        <v>132000</v>
      </c>
      <c r="H5370" t="s">
        <v>13595</v>
      </c>
      <c r="I5370" t="s">
        <v>13595</v>
      </c>
      <c r="J5370" t="s">
        <v>13596</v>
      </c>
      <c r="K5370" t="s">
        <v>30</v>
      </c>
      <c r="L5370">
        <v>12000000</v>
      </c>
      <c r="M5370">
        <v>43495888</v>
      </c>
      <c r="N5370" t="s">
        <v>2027</v>
      </c>
      <c r="O5370">
        <v>114</v>
      </c>
    </row>
    <row r="5371" spans="1:15" x14ac:dyDescent="0.25">
      <c r="A5371" t="s">
        <v>15860</v>
      </c>
      <c r="B5371" t="s">
        <v>2000</v>
      </c>
      <c r="C5371" t="s">
        <v>41</v>
      </c>
      <c r="D5371">
        <v>2008</v>
      </c>
      <c r="E5371" t="s">
        <v>15859</v>
      </c>
      <c r="F5371">
        <v>6</v>
      </c>
      <c r="G5371">
        <v>43000</v>
      </c>
      <c r="H5371" t="s">
        <v>15861</v>
      </c>
      <c r="I5371" t="s">
        <v>15861</v>
      </c>
      <c r="J5371" t="s">
        <v>15862</v>
      </c>
      <c r="K5371" t="s">
        <v>30</v>
      </c>
      <c r="L5371">
        <v>30000000</v>
      </c>
      <c r="M5371">
        <v>64444713</v>
      </c>
      <c r="N5371" t="s">
        <v>15863</v>
      </c>
      <c r="O5371">
        <v>99</v>
      </c>
    </row>
    <row r="5372" spans="1:15" x14ac:dyDescent="0.25">
      <c r="A5372" t="s">
        <v>15864</v>
      </c>
      <c r="B5372" t="s">
        <v>33</v>
      </c>
      <c r="C5372" t="s">
        <v>25</v>
      </c>
      <c r="D5372">
        <v>2008</v>
      </c>
      <c r="E5372" t="s">
        <v>15628</v>
      </c>
      <c r="F5372">
        <v>6</v>
      </c>
      <c r="G5372">
        <v>34000</v>
      </c>
      <c r="H5372" t="s">
        <v>14470</v>
      </c>
      <c r="I5372" t="s">
        <v>15865</v>
      </c>
      <c r="J5372" t="s">
        <v>4363</v>
      </c>
      <c r="K5372" t="s">
        <v>30</v>
      </c>
      <c r="L5372">
        <v>37000000</v>
      </c>
      <c r="M5372">
        <v>100104565</v>
      </c>
      <c r="N5372" t="s">
        <v>15091</v>
      </c>
      <c r="O5372">
        <v>96</v>
      </c>
    </row>
    <row r="5373" spans="1:15" x14ac:dyDescent="0.25">
      <c r="A5373" t="s">
        <v>15866</v>
      </c>
      <c r="B5373" t="s">
        <v>33</v>
      </c>
      <c r="C5373" t="s">
        <v>25</v>
      </c>
      <c r="D5373">
        <v>2008</v>
      </c>
      <c r="E5373" t="s">
        <v>15602</v>
      </c>
      <c r="F5373">
        <v>6.5</v>
      </c>
      <c r="G5373">
        <v>64000</v>
      </c>
      <c r="H5373" t="s">
        <v>14697</v>
      </c>
      <c r="I5373" t="s">
        <v>8270</v>
      </c>
      <c r="J5373" t="s">
        <v>15867</v>
      </c>
      <c r="K5373" t="s">
        <v>30</v>
      </c>
      <c r="L5373">
        <v>55000000</v>
      </c>
      <c r="M5373">
        <v>17929684</v>
      </c>
      <c r="N5373" t="s">
        <v>15868</v>
      </c>
      <c r="O5373">
        <v>90</v>
      </c>
    </row>
    <row r="5374" spans="1:15" x14ac:dyDescent="0.25">
      <c r="A5374" t="s">
        <v>15869</v>
      </c>
      <c r="B5374" t="s">
        <v>16</v>
      </c>
      <c r="C5374" t="s">
        <v>52</v>
      </c>
      <c r="D5374">
        <v>2008</v>
      </c>
      <c r="E5374" t="s">
        <v>15602</v>
      </c>
      <c r="F5374">
        <v>5.9</v>
      </c>
      <c r="G5374">
        <v>71000</v>
      </c>
      <c r="H5374" t="s">
        <v>15870</v>
      </c>
      <c r="I5374" t="s">
        <v>15870</v>
      </c>
      <c r="J5374" t="s">
        <v>15871</v>
      </c>
      <c r="K5374" t="s">
        <v>30</v>
      </c>
      <c r="L5374">
        <v>12000000</v>
      </c>
      <c r="M5374">
        <v>41319906</v>
      </c>
      <c r="N5374" t="s">
        <v>10879</v>
      </c>
      <c r="O5374">
        <v>89</v>
      </c>
    </row>
    <row r="5375" spans="1:15" x14ac:dyDescent="0.25">
      <c r="A5375" t="s">
        <v>15872</v>
      </c>
      <c r="B5375" t="s">
        <v>16</v>
      </c>
      <c r="C5375" t="s">
        <v>34</v>
      </c>
      <c r="D5375">
        <v>2008</v>
      </c>
      <c r="E5375" t="s">
        <v>15749</v>
      </c>
      <c r="F5375">
        <v>5.4</v>
      </c>
      <c r="G5375">
        <v>55000</v>
      </c>
      <c r="H5375" t="s">
        <v>15354</v>
      </c>
      <c r="I5375" t="s">
        <v>15873</v>
      </c>
      <c r="J5375" t="s">
        <v>1536</v>
      </c>
      <c r="K5375" t="s">
        <v>30</v>
      </c>
      <c r="L5375">
        <v>45000000</v>
      </c>
      <c r="M5375">
        <v>42487390</v>
      </c>
      <c r="N5375" t="s">
        <v>6735</v>
      </c>
      <c r="O5375">
        <v>99</v>
      </c>
    </row>
    <row r="5376" spans="1:15" x14ac:dyDescent="0.25">
      <c r="A5376" t="s">
        <v>15874</v>
      </c>
      <c r="B5376" t="s">
        <v>2000</v>
      </c>
      <c r="C5376" t="s">
        <v>17</v>
      </c>
      <c r="D5376">
        <v>2008</v>
      </c>
      <c r="E5376" t="s">
        <v>15453</v>
      </c>
      <c r="F5376">
        <v>6</v>
      </c>
      <c r="G5376">
        <v>24000</v>
      </c>
      <c r="H5376" t="s">
        <v>15875</v>
      </c>
      <c r="I5376" t="s">
        <v>14027</v>
      </c>
      <c r="J5376" t="s">
        <v>10804</v>
      </c>
      <c r="K5376" t="s">
        <v>30</v>
      </c>
      <c r="L5376">
        <v>30000000</v>
      </c>
      <c r="M5376">
        <v>84375346</v>
      </c>
      <c r="N5376" t="s">
        <v>23</v>
      </c>
      <c r="O5376">
        <v>97</v>
      </c>
    </row>
    <row r="5377" spans="1:15" x14ac:dyDescent="0.25">
      <c r="A5377" t="s">
        <v>15876</v>
      </c>
      <c r="B5377" t="s">
        <v>2000</v>
      </c>
      <c r="C5377" t="s">
        <v>41</v>
      </c>
      <c r="D5377">
        <v>2008</v>
      </c>
      <c r="E5377" t="s">
        <v>15665</v>
      </c>
      <c r="F5377">
        <v>5.7</v>
      </c>
      <c r="G5377">
        <v>67000</v>
      </c>
      <c r="H5377" t="s">
        <v>15877</v>
      </c>
      <c r="I5377" t="s">
        <v>15878</v>
      </c>
      <c r="J5377" t="s">
        <v>7783</v>
      </c>
      <c r="K5377" t="s">
        <v>5820</v>
      </c>
      <c r="L5377">
        <v>80000000</v>
      </c>
      <c r="M5377">
        <v>164112721</v>
      </c>
      <c r="N5377" t="s">
        <v>2027</v>
      </c>
      <c r="O5377">
        <v>88</v>
      </c>
    </row>
    <row r="5378" spans="1:15" x14ac:dyDescent="0.25">
      <c r="A5378" t="s">
        <v>15879</v>
      </c>
      <c r="B5378" t="s">
        <v>2000</v>
      </c>
      <c r="C5378" t="s">
        <v>41</v>
      </c>
      <c r="D5378">
        <v>2008</v>
      </c>
      <c r="E5378" t="s">
        <v>15663</v>
      </c>
      <c r="F5378">
        <v>6.2</v>
      </c>
      <c r="G5378">
        <v>28000</v>
      </c>
      <c r="H5378" t="s">
        <v>15880</v>
      </c>
      <c r="I5378" t="s">
        <v>15881</v>
      </c>
      <c r="J5378" t="s">
        <v>12889</v>
      </c>
      <c r="K5378" t="s">
        <v>30</v>
      </c>
      <c r="L5378">
        <v>27000000</v>
      </c>
      <c r="M5378">
        <v>44352417</v>
      </c>
      <c r="N5378" t="s">
        <v>11132</v>
      </c>
      <c r="O5378">
        <v>119</v>
      </c>
    </row>
    <row r="5379" spans="1:15" x14ac:dyDescent="0.25">
      <c r="A5379" t="s">
        <v>15882</v>
      </c>
      <c r="B5379" t="s">
        <v>16</v>
      </c>
      <c r="C5379" t="s">
        <v>104</v>
      </c>
      <c r="D5379">
        <v>2008</v>
      </c>
      <c r="E5379" t="s">
        <v>15772</v>
      </c>
      <c r="F5379">
        <v>6.6</v>
      </c>
      <c r="G5379">
        <v>60000</v>
      </c>
      <c r="H5379" t="s">
        <v>13693</v>
      </c>
      <c r="I5379" t="s">
        <v>12736</v>
      </c>
      <c r="J5379" t="s">
        <v>10080</v>
      </c>
      <c r="K5379" t="s">
        <v>30</v>
      </c>
      <c r="L5379">
        <v>30000000</v>
      </c>
      <c r="M5379">
        <v>31200557</v>
      </c>
      <c r="N5379" t="s">
        <v>2027</v>
      </c>
      <c r="O5379">
        <v>130</v>
      </c>
    </row>
    <row r="5380" spans="1:15" x14ac:dyDescent="0.25">
      <c r="A5380" t="s">
        <v>15883</v>
      </c>
      <c r="B5380" t="s">
        <v>16</v>
      </c>
      <c r="C5380" t="s">
        <v>17</v>
      </c>
      <c r="D5380">
        <v>2008</v>
      </c>
      <c r="E5380" t="s">
        <v>15728</v>
      </c>
      <c r="F5380">
        <v>6.6</v>
      </c>
      <c r="G5380">
        <v>71000</v>
      </c>
      <c r="H5380" t="s">
        <v>12400</v>
      </c>
      <c r="I5380" t="s">
        <v>15884</v>
      </c>
      <c r="J5380" t="s">
        <v>8770</v>
      </c>
      <c r="K5380" t="s">
        <v>2600</v>
      </c>
      <c r="L5380">
        <v>25000000</v>
      </c>
      <c r="M5380">
        <v>19844979</v>
      </c>
      <c r="N5380" t="s">
        <v>10364</v>
      </c>
      <c r="O5380">
        <v>121</v>
      </c>
    </row>
    <row r="5381" spans="1:15" x14ac:dyDescent="0.25">
      <c r="A5381" t="s">
        <v>15885</v>
      </c>
      <c r="B5381" t="s">
        <v>448</v>
      </c>
      <c r="C5381" t="s">
        <v>63</v>
      </c>
      <c r="D5381">
        <v>2008</v>
      </c>
      <c r="E5381" t="s">
        <v>15886</v>
      </c>
      <c r="F5381">
        <v>7.2</v>
      </c>
      <c r="G5381">
        <v>45000</v>
      </c>
      <c r="H5381" t="s">
        <v>5109</v>
      </c>
      <c r="I5381" t="s">
        <v>14674</v>
      </c>
      <c r="J5381" t="s">
        <v>10062</v>
      </c>
      <c r="K5381" t="s">
        <v>453</v>
      </c>
      <c r="L5381">
        <v>35000000</v>
      </c>
      <c r="M5381">
        <v>34209066</v>
      </c>
      <c r="N5381" t="s">
        <v>15619</v>
      </c>
      <c r="O5381">
        <v>134</v>
      </c>
    </row>
    <row r="5382" spans="1:15" x14ac:dyDescent="0.25">
      <c r="A5382" t="s">
        <v>15887</v>
      </c>
      <c r="B5382" t="s">
        <v>16</v>
      </c>
      <c r="C5382" t="s">
        <v>63</v>
      </c>
      <c r="D5382">
        <v>2008</v>
      </c>
      <c r="E5382" t="s">
        <v>15888</v>
      </c>
      <c r="F5382">
        <v>6.2</v>
      </c>
      <c r="G5382">
        <v>17000</v>
      </c>
      <c r="H5382" t="s">
        <v>14270</v>
      </c>
      <c r="I5382" t="s">
        <v>15889</v>
      </c>
      <c r="J5382" t="s">
        <v>14007</v>
      </c>
      <c r="K5382" t="s">
        <v>22</v>
      </c>
      <c r="M5382">
        <v>4297711</v>
      </c>
      <c r="N5382" t="s">
        <v>6567</v>
      </c>
      <c r="O5382">
        <v>110</v>
      </c>
    </row>
    <row r="5383" spans="1:15" x14ac:dyDescent="0.25">
      <c r="A5383" t="s">
        <v>15890</v>
      </c>
      <c r="B5383" t="s">
        <v>2000</v>
      </c>
      <c r="C5383" t="s">
        <v>17</v>
      </c>
      <c r="D5383">
        <v>2008</v>
      </c>
      <c r="E5383" t="s">
        <v>15891</v>
      </c>
      <c r="F5383">
        <v>6.5</v>
      </c>
      <c r="G5383">
        <v>8000</v>
      </c>
      <c r="H5383" t="s">
        <v>15892</v>
      </c>
      <c r="I5383" t="s">
        <v>15892</v>
      </c>
      <c r="J5383" t="s">
        <v>15893</v>
      </c>
      <c r="K5383" t="s">
        <v>22</v>
      </c>
      <c r="M5383">
        <v>40945</v>
      </c>
      <c r="N5383" t="s">
        <v>15894</v>
      </c>
      <c r="O5383">
        <v>82</v>
      </c>
    </row>
    <row r="5384" spans="1:15" x14ac:dyDescent="0.25">
      <c r="A5384" t="s">
        <v>15895</v>
      </c>
      <c r="B5384" t="s">
        <v>16</v>
      </c>
      <c r="C5384" t="s">
        <v>25</v>
      </c>
      <c r="D5384">
        <v>2008</v>
      </c>
      <c r="E5384" t="s">
        <v>15345</v>
      </c>
      <c r="F5384">
        <v>5.3</v>
      </c>
      <c r="G5384">
        <v>21000</v>
      </c>
      <c r="H5384" t="s">
        <v>9216</v>
      </c>
      <c r="I5384" t="s">
        <v>12299</v>
      </c>
      <c r="J5384" t="s">
        <v>12003</v>
      </c>
      <c r="K5384" t="s">
        <v>30</v>
      </c>
      <c r="L5384">
        <v>20000000</v>
      </c>
      <c r="M5384">
        <v>6964734</v>
      </c>
      <c r="N5384" t="s">
        <v>15896</v>
      </c>
      <c r="O5384">
        <v>87</v>
      </c>
    </row>
    <row r="5385" spans="1:15" x14ac:dyDescent="0.25">
      <c r="A5385" t="s">
        <v>15897</v>
      </c>
      <c r="B5385" t="s">
        <v>16</v>
      </c>
      <c r="C5385" t="s">
        <v>63</v>
      </c>
      <c r="D5385">
        <v>2008</v>
      </c>
      <c r="E5385" t="s">
        <v>15571</v>
      </c>
      <c r="F5385">
        <v>7.7</v>
      </c>
      <c r="G5385">
        <v>105000</v>
      </c>
      <c r="H5385" t="s">
        <v>1135</v>
      </c>
      <c r="I5385" t="s">
        <v>14549</v>
      </c>
      <c r="J5385" t="s">
        <v>462</v>
      </c>
      <c r="K5385" t="s">
        <v>22</v>
      </c>
      <c r="L5385">
        <v>25000000</v>
      </c>
      <c r="M5385">
        <v>27426335</v>
      </c>
      <c r="N5385" t="s">
        <v>61</v>
      </c>
      <c r="O5385">
        <v>122</v>
      </c>
    </row>
    <row r="5386" spans="1:15" x14ac:dyDescent="0.25">
      <c r="A5386" t="s">
        <v>15898</v>
      </c>
      <c r="B5386" t="s">
        <v>448</v>
      </c>
      <c r="C5386" t="s">
        <v>104</v>
      </c>
      <c r="D5386">
        <v>2008</v>
      </c>
      <c r="E5386" t="s">
        <v>15899</v>
      </c>
      <c r="F5386">
        <v>7</v>
      </c>
      <c r="G5386">
        <v>47000</v>
      </c>
      <c r="H5386" t="s">
        <v>15900</v>
      </c>
      <c r="I5386" t="s">
        <v>15901</v>
      </c>
      <c r="J5386" t="s">
        <v>15902</v>
      </c>
      <c r="K5386" t="s">
        <v>306</v>
      </c>
      <c r="M5386">
        <v>34861529</v>
      </c>
      <c r="N5386" t="s">
        <v>2840</v>
      </c>
      <c r="O5386">
        <v>137</v>
      </c>
    </row>
    <row r="5387" spans="1:15" x14ac:dyDescent="0.25">
      <c r="A5387" t="s">
        <v>15903</v>
      </c>
      <c r="B5387" t="s">
        <v>16</v>
      </c>
      <c r="C5387" t="s">
        <v>17</v>
      </c>
      <c r="D5387">
        <v>2008</v>
      </c>
      <c r="E5387" t="s">
        <v>15634</v>
      </c>
      <c r="F5387">
        <v>6.4</v>
      </c>
      <c r="G5387">
        <v>20000</v>
      </c>
      <c r="H5387" t="s">
        <v>10779</v>
      </c>
      <c r="I5387" t="s">
        <v>15904</v>
      </c>
      <c r="J5387" t="s">
        <v>10232</v>
      </c>
      <c r="K5387" t="s">
        <v>30</v>
      </c>
      <c r="L5387">
        <v>25000000</v>
      </c>
      <c r="M5387">
        <v>11212953</v>
      </c>
      <c r="N5387" t="s">
        <v>44</v>
      </c>
      <c r="O5387">
        <v>112</v>
      </c>
    </row>
    <row r="5388" spans="1:15" x14ac:dyDescent="0.25">
      <c r="A5388" t="s">
        <v>15905</v>
      </c>
      <c r="B5388" t="s">
        <v>16</v>
      </c>
      <c r="C5388" t="s">
        <v>17</v>
      </c>
      <c r="D5388">
        <v>2008</v>
      </c>
      <c r="E5388" t="s">
        <v>15906</v>
      </c>
      <c r="F5388">
        <v>7</v>
      </c>
      <c r="G5388">
        <v>39000</v>
      </c>
      <c r="H5388" t="s">
        <v>8319</v>
      </c>
      <c r="I5388" t="s">
        <v>8319</v>
      </c>
      <c r="J5388" t="s">
        <v>10571</v>
      </c>
      <c r="K5388" t="s">
        <v>30</v>
      </c>
      <c r="L5388">
        <v>9800000</v>
      </c>
      <c r="M5388">
        <v>16303643</v>
      </c>
      <c r="N5388" t="s">
        <v>15459</v>
      </c>
      <c r="O5388">
        <v>110</v>
      </c>
    </row>
    <row r="5389" spans="1:15" x14ac:dyDescent="0.25">
      <c r="A5389" t="s">
        <v>15907</v>
      </c>
      <c r="B5389" t="s">
        <v>2000</v>
      </c>
      <c r="C5389" t="s">
        <v>34</v>
      </c>
      <c r="D5389">
        <v>2008</v>
      </c>
      <c r="E5389" t="s">
        <v>15698</v>
      </c>
      <c r="F5389">
        <v>5.6</v>
      </c>
      <c r="G5389">
        <v>94000</v>
      </c>
      <c r="H5389" t="s">
        <v>8542</v>
      </c>
      <c r="I5389" t="s">
        <v>15908</v>
      </c>
      <c r="J5389" t="s">
        <v>11822</v>
      </c>
      <c r="K5389" t="s">
        <v>453</v>
      </c>
      <c r="L5389">
        <v>70000000</v>
      </c>
      <c r="M5389">
        <v>72109200</v>
      </c>
      <c r="N5389" t="s">
        <v>419</v>
      </c>
      <c r="O5389">
        <v>90</v>
      </c>
    </row>
    <row r="5390" spans="1:15" x14ac:dyDescent="0.25">
      <c r="A5390" t="s">
        <v>15909</v>
      </c>
      <c r="B5390" t="s">
        <v>16</v>
      </c>
      <c r="C5390" t="s">
        <v>34</v>
      </c>
      <c r="D5390">
        <v>2008</v>
      </c>
      <c r="E5390" t="s">
        <v>15910</v>
      </c>
      <c r="F5390">
        <v>7</v>
      </c>
      <c r="G5390">
        <v>18000</v>
      </c>
      <c r="H5390" t="s">
        <v>13180</v>
      </c>
      <c r="I5390" t="s">
        <v>14403</v>
      </c>
      <c r="J5390" t="s">
        <v>15911</v>
      </c>
      <c r="K5390" t="s">
        <v>13183</v>
      </c>
      <c r="M5390">
        <v>3179014</v>
      </c>
      <c r="N5390" t="s">
        <v>15912</v>
      </c>
      <c r="O5390">
        <v>110</v>
      </c>
    </row>
    <row r="5391" spans="1:15" x14ac:dyDescent="0.25">
      <c r="A5391" t="s">
        <v>15913</v>
      </c>
      <c r="B5391" t="s">
        <v>16</v>
      </c>
      <c r="C5391" t="s">
        <v>34</v>
      </c>
      <c r="D5391">
        <v>2008</v>
      </c>
      <c r="E5391" t="s">
        <v>15914</v>
      </c>
      <c r="F5391">
        <v>6</v>
      </c>
      <c r="G5391">
        <v>21000</v>
      </c>
      <c r="H5391" t="s">
        <v>7893</v>
      </c>
      <c r="I5391" t="s">
        <v>9291</v>
      </c>
      <c r="J5391" t="s">
        <v>10001</v>
      </c>
      <c r="K5391" t="s">
        <v>30</v>
      </c>
      <c r="M5391">
        <v>2961647</v>
      </c>
      <c r="N5391" t="s">
        <v>13873</v>
      </c>
      <c r="O5391">
        <v>95</v>
      </c>
    </row>
    <row r="5392" spans="1:15" x14ac:dyDescent="0.25">
      <c r="A5392" t="s">
        <v>15915</v>
      </c>
      <c r="B5392" t="s">
        <v>16</v>
      </c>
      <c r="C5392" t="s">
        <v>34</v>
      </c>
      <c r="D5392">
        <v>2008</v>
      </c>
      <c r="E5392" t="s">
        <v>15916</v>
      </c>
      <c r="F5392">
        <v>7.3</v>
      </c>
      <c r="G5392">
        <v>34000</v>
      </c>
      <c r="H5392" t="s">
        <v>15917</v>
      </c>
      <c r="I5392" t="s">
        <v>15917</v>
      </c>
      <c r="J5392" t="s">
        <v>12593</v>
      </c>
      <c r="K5392" t="s">
        <v>921</v>
      </c>
      <c r="L5392">
        <v>10000000</v>
      </c>
      <c r="M5392">
        <v>44261209</v>
      </c>
      <c r="N5392" t="s">
        <v>15918</v>
      </c>
      <c r="O5392">
        <v>130</v>
      </c>
    </row>
    <row r="5393" spans="1:15" x14ac:dyDescent="0.25">
      <c r="A5393" t="s">
        <v>15919</v>
      </c>
      <c r="B5393" t="s">
        <v>2000</v>
      </c>
      <c r="C5393" t="s">
        <v>778</v>
      </c>
      <c r="D5393">
        <v>2008</v>
      </c>
      <c r="E5393" t="s">
        <v>15920</v>
      </c>
      <c r="F5393">
        <v>5.9</v>
      </c>
      <c r="G5393">
        <v>35000</v>
      </c>
      <c r="H5393" t="s">
        <v>15921</v>
      </c>
      <c r="I5393" t="s">
        <v>15922</v>
      </c>
      <c r="J5393" t="s">
        <v>13616</v>
      </c>
      <c r="K5393" t="s">
        <v>30</v>
      </c>
      <c r="L5393">
        <v>25000000</v>
      </c>
      <c r="M5393">
        <v>5798974</v>
      </c>
      <c r="N5393" t="s">
        <v>2102</v>
      </c>
      <c r="O5393">
        <v>93</v>
      </c>
    </row>
    <row r="5394" spans="1:15" x14ac:dyDescent="0.25">
      <c r="A5394" t="s">
        <v>15923</v>
      </c>
      <c r="B5394" t="s">
        <v>2000</v>
      </c>
      <c r="C5394" t="s">
        <v>52</v>
      </c>
      <c r="D5394">
        <v>2008</v>
      </c>
      <c r="E5394" t="s">
        <v>15801</v>
      </c>
      <c r="F5394">
        <v>5.2</v>
      </c>
      <c r="G5394">
        <v>33000</v>
      </c>
      <c r="H5394" t="s">
        <v>15924</v>
      </c>
      <c r="I5394" t="s">
        <v>15925</v>
      </c>
      <c r="J5394" t="s">
        <v>11474</v>
      </c>
      <c r="K5394" t="s">
        <v>30</v>
      </c>
      <c r="L5394">
        <v>8000000</v>
      </c>
      <c r="M5394">
        <v>48555306</v>
      </c>
      <c r="N5394" t="s">
        <v>8628</v>
      </c>
      <c r="O5394">
        <v>85</v>
      </c>
    </row>
    <row r="5395" spans="1:15" x14ac:dyDescent="0.25">
      <c r="A5395" t="s">
        <v>15926</v>
      </c>
      <c r="B5395" t="s">
        <v>16</v>
      </c>
      <c r="C5395" t="s">
        <v>104</v>
      </c>
      <c r="D5395">
        <v>2008</v>
      </c>
      <c r="E5395" t="s">
        <v>15859</v>
      </c>
      <c r="F5395">
        <v>6.1</v>
      </c>
      <c r="G5395">
        <v>38000</v>
      </c>
      <c r="H5395" t="s">
        <v>15927</v>
      </c>
      <c r="I5395" t="s">
        <v>15928</v>
      </c>
      <c r="J5395" t="s">
        <v>13487</v>
      </c>
      <c r="K5395" t="s">
        <v>30</v>
      </c>
      <c r="L5395">
        <v>25000000</v>
      </c>
      <c r="M5395">
        <v>18024545</v>
      </c>
      <c r="N5395" t="s">
        <v>15929</v>
      </c>
      <c r="O5395">
        <v>107</v>
      </c>
    </row>
    <row r="5396" spans="1:15" x14ac:dyDescent="0.25">
      <c r="A5396" t="s">
        <v>15930</v>
      </c>
      <c r="B5396" t="s">
        <v>448</v>
      </c>
      <c r="C5396" t="s">
        <v>34</v>
      </c>
      <c r="D5396">
        <v>2008</v>
      </c>
      <c r="E5396" t="s">
        <v>15931</v>
      </c>
      <c r="F5396">
        <v>7.3</v>
      </c>
      <c r="G5396">
        <v>58000</v>
      </c>
      <c r="H5396" t="s">
        <v>15932</v>
      </c>
      <c r="I5396" t="s">
        <v>15933</v>
      </c>
      <c r="J5396" t="s">
        <v>12135</v>
      </c>
      <c r="K5396" t="s">
        <v>10297</v>
      </c>
      <c r="M5396">
        <v>38316584</v>
      </c>
      <c r="N5396" t="s">
        <v>15934</v>
      </c>
      <c r="O5396">
        <v>186</v>
      </c>
    </row>
    <row r="5397" spans="1:15" x14ac:dyDescent="0.25">
      <c r="A5397" t="s">
        <v>15935</v>
      </c>
      <c r="B5397" t="s">
        <v>16</v>
      </c>
      <c r="C5397" t="s">
        <v>104</v>
      </c>
      <c r="D5397">
        <v>2008</v>
      </c>
      <c r="E5397" t="s">
        <v>15936</v>
      </c>
      <c r="F5397">
        <v>5.0999999999999996</v>
      </c>
      <c r="G5397">
        <v>11000</v>
      </c>
      <c r="H5397" t="s">
        <v>15937</v>
      </c>
      <c r="I5397" t="s">
        <v>15937</v>
      </c>
      <c r="J5397" t="s">
        <v>15938</v>
      </c>
      <c r="K5397" t="s">
        <v>22</v>
      </c>
      <c r="M5397">
        <v>694422</v>
      </c>
      <c r="N5397" t="s">
        <v>15939</v>
      </c>
      <c r="O5397">
        <v>99</v>
      </c>
    </row>
    <row r="5398" spans="1:15" x14ac:dyDescent="0.25">
      <c r="A5398" t="s">
        <v>15940</v>
      </c>
      <c r="B5398" t="s">
        <v>2000</v>
      </c>
      <c r="C5398" t="s">
        <v>17</v>
      </c>
      <c r="D5398">
        <v>2008</v>
      </c>
      <c r="E5398" t="s">
        <v>15345</v>
      </c>
      <c r="F5398">
        <v>5.4</v>
      </c>
      <c r="G5398">
        <v>52000</v>
      </c>
      <c r="H5398" t="s">
        <v>15941</v>
      </c>
      <c r="I5398" t="s">
        <v>13175</v>
      </c>
      <c r="J5398" t="s">
        <v>13136</v>
      </c>
      <c r="K5398" t="s">
        <v>30</v>
      </c>
      <c r="L5398">
        <v>12000000</v>
      </c>
      <c r="M5398">
        <v>58010320</v>
      </c>
      <c r="N5398" t="s">
        <v>14708</v>
      </c>
      <c r="O5398">
        <v>98</v>
      </c>
    </row>
    <row r="5399" spans="1:15" x14ac:dyDescent="0.25">
      <c r="A5399" t="s">
        <v>15942</v>
      </c>
      <c r="B5399" t="s">
        <v>2000</v>
      </c>
      <c r="C5399" t="s">
        <v>41</v>
      </c>
      <c r="D5399">
        <v>2008</v>
      </c>
      <c r="E5399" t="s">
        <v>15713</v>
      </c>
      <c r="F5399">
        <v>3.8</v>
      </c>
      <c r="G5399">
        <v>51000</v>
      </c>
      <c r="H5399" t="s">
        <v>15943</v>
      </c>
      <c r="I5399" t="s">
        <v>6846</v>
      </c>
      <c r="J5399" t="s">
        <v>6846</v>
      </c>
      <c r="K5399" t="s">
        <v>22</v>
      </c>
      <c r="L5399">
        <v>62000000</v>
      </c>
      <c r="M5399">
        <v>40877556</v>
      </c>
      <c r="N5399" t="s">
        <v>44</v>
      </c>
      <c r="O5399">
        <v>87</v>
      </c>
    </row>
    <row r="5400" spans="1:15" x14ac:dyDescent="0.25">
      <c r="A5400" t="s">
        <v>15944</v>
      </c>
      <c r="B5400" t="s">
        <v>16</v>
      </c>
      <c r="C5400" t="s">
        <v>104</v>
      </c>
      <c r="D5400">
        <v>2008</v>
      </c>
      <c r="E5400" t="s">
        <v>15945</v>
      </c>
      <c r="F5400">
        <v>5</v>
      </c>
      <c r="G5400">
        <v>16000</v>
      </c>
      <c r="H5400" t="s">
        <v>12220</v>
      </c>
      <c r="I5400" t="s">
        <v>3969</v>
      </c>
      <c r="J5400" t="s">
        <v>7043</v>
      </c>
      <c r="K5400" t="s">
        <v>30</v>
      </c>
      <c r="L5400">
        <v>18000000</v>
      </c>
      <c r="M5400">
        <v>382174</v>
      </c>
      <c r="N5400" t="s">
        <v>15946</v>
      </c>
      <c r="O5400">
        <v>98</v>
      </c>
    </row>
    <row r="5401" spans="1:15" x14ac:dyDescent="0.25">
      <c r="A5401" t="s">
        <v>15947</v>
      </c>
      <c r="B5401" t="s">
        <v>2000</v>
      </c>
      <c r="C5401" t="s">
        <v>104</v>
      </c>
      <c r="D5401">
        <v>2008</v>
      </c>
      <c r="E5401" t="s">
        <v>15550</v>
      </c>
      <c r="F5401">
        <v>5.9</v>
      </c>
      <c r="G5401">
        <v>89000</v>
      </c>
      <c r="H5401" t="s">
        <v>10307</v>
      </c>
      <c r="I5401" t="s">
        <v>15948</v>
      </c>
      <c r="J5401" t="s">
        <v>10035</v>
      </c>
      <c r="K5401" t="s">
        <v>30</v>
      </c>
      <c r="L5401">
        <v>30000000</v>
      </c>
      <c r="M5401">
        <v>69363381</v>
      </c>
      <c r="N5401" t="s">
        <v>180</v>
      </c>
      <c r="O5401">
        <v>104</v>
      </c>
    </row>
    <row r="5402" spans="1:15" x14ac:dyDescent="0.25">
      <c r="A5402" t="s">
        <v>15949</v>
      </c>
      <c r="B5402" t="s">
        <v>448</v>
      </c>
      <c r="C5402" t="s">
        <v>25</v>
      </c>
      <c r="D5402">
        <v>2008</v>
      </c>
      <c r="E5402" t="s">
        <v>15541</v>
      </c>
      <c r="F5402">
        <v>5.2</v>
      </c>
      <c r="G5402">
        <v>28000</v>
      </c>
      <c r="H5402" t="s">
        <v>15950</v>
      </c>
      <c r="I5402" t="s">
        <v>10992</v>
      </c>
      <c r="J5402" t="s">
        <v>1376</v>
      </c>
      <c r="K5402" t="s">
        <v>453</v>
      </c>
      <c r="M5402">
        <v>131856927</v>
      </c>
      <c r="N5402" t="s">
        <v>15951</v>
      </c>
      <c r="O5402">
        <v>116</v>
      </c>
    </row>
    <row r="5403" spans="1:15" x14ac:dyDescent="0.25">
      <c r="A5403" t="s">
        <v>15952</v>
      </c>
      <c r="B5403" t="s">
        <v>16</v>
      </c>
      <c r="C5403" t="s">
        <v>17</v>
      </c>
      <c r="D5403">
        <v>2008</v>
      </c>
      <c r="E5403" t="s">
        <v>15953</v>
      </c>
      <c r="F5403">
        <v>7.1</v>
      </c>
      <c r="G5403">
        <v>17000</v>
      </c>
      <c r="H5403" t="s">
        <v>8435</v>
      </c>
      <c r="I5403" t="s">
        <v>15000</v>
      </c>
      <c r="J5403" t="s">
        <v>15954</v>
      </c>
      <c r="K5403" t="s">
        <v>30</v>
      </c>
      <c r="L5403">
        <v>200000</v>
      </c>
      <c r="M5403">
        <v>1192995</v>
      </c>
      <c r="N5403" t="s">
        <v>15955</v>
      </c>
      <c r="O5403">
        <v>80</v>
      </c>
    </row>
    <row r="5404" spans="1:15" x14ac:dyDescent="0.25">
      <c r="A5404" t="s">
        <v>15956</v>
      </c>
      <c r="B5404" t="s">
        <v>2709</v>
      </c>
      <c r="C5404" t="s">
        <v>41</v>
      </c>
      <c r="D5404">
        <v>2008</v>
      </c>
      <c r="E5404" t="s">
        <v>15957</v>
      </c>
      <c r="F5404">
        <v>7.1</v>
      </c>
      <c r="G5404">
        <v>10000</v>
      </c>
      <c r="H5404" t="s">
        <v>3449</v>
      </c>
      <c r="I5404" t="s">
        <v>15958</v>
      </c>
      <c r="J5404" t="s">
        <v>15959</v>
      </c>
      <c r="K5404" t="s">
        <v>453</v>
      </c>
      <c r="M5404">
        <v>1194397</v>
      </c>
      <c r="N5404" t="s">
        <v>15960</v>
      </c>
      <c r="O5404">
        <v>112</v>
      </c>
    </row>
    <row r="5405" spans="1:15" x14ac:dyDescent="0.25">
      <c r="A5405" t="s">
        <v>15961</v>
      </c>
      <c r="B5405" t="s">
        <v>2000</v>
      </c>
      <c r="C5405" t="s">
        <v>52</v>
      </c>
      <c r="D5405">
        <v>2008</v>
      </c>
      <c r="E5405" t="s">
        <v>15962</v>
      </c>
      <c r="F5405">
        <v>4</v>
      </c>
      <c r="G5405">
        <v>31000</v>
      </c>
      <c r="H5405" t="s">
        <v>15963</v>
      </c>
      <c r="I5405" t="s">
        <v>10935</v>
      </c>
      <c r="J5405" t="s">
        <v>8846</v>
      </c>
      <c r="K5405" t="s">
        <v>30</v>
      </c>
      <c r="L5405">
        <v>20000000</v>
      </c>
      <c r="M5405">
        <v>45847751</v>
      </c>
      <c r="N5405" t="s">
        <v>11132</v>
      </c>
      <c r="O5405">
        <v>87</v>
      </c>
    </row>
    <row r="5406" spans="1:15" x14ac:dyDescent="0.25">
      <c r="A5406" t="s">
        <v>15964</v>
      </c>
      <c r="B5406" t="s">
        <v>16</v>
      </c>
      <c r="C5406" t="s">
        <v>104</v>
      </c>
      <c r="D5406">
        <v>2008</v>
      </c>
      <c r="E5406" t="s">
        <v>15749</v>
      </c>
      <c r="F5406">
        <v>6.7</v>
      </c>
      <c r="G5406">
        <v>51000</v>
      </c>
      <c r="H5406" t="s">
        <v>12050</v>
      </c>
      <c r="I5406" t="s">
        <v>12050</v>
      </c>
      <c r="J5406" t="s">
        <v>7936</v>
      </c>
      <c r="K5406" t="s">
        <v>22</v>
      </c>
      <c r="L5406">
        <v>15000000</v>
      </c>
      <c r="M5406">
        <v>5926410</v>
      </c>
      <c r="N5406" t="s">
        <v>15965</v>
      </c>
      <c r="O5406">
        <v>111</v>
      </c>
    </row>
    <row r="5407" spans="1:15" x14ac:dyDescent="0.25">
      <c r="A5407" t="s">
        <v>15966</v>
      </c>
      <c r="B5407" t="s">
        <v>2000</v>
      </c>
      <c r="C5407" t="s">
        <v>104</v>
      </c>
      <c r="D5407">
        <v>2008</v>
      </c>
      <c r="E5407" t="s">
        <v>15746</v>
      </c>
      <c r="F5407">
        <v>6.1</v>
      </c>
      <c r="G5407">
        <v>50000</v>
      </c>
      <c r="H5407" t="s">
        <v>10037</v>
      </c>
      <c r="I5407" t="s">
        <v>2172</v>
      </c>
      <c r="J5407" t="s">
        <v>9412</v>
      </c>
      <c r="K5407" t="s">
        <v>30</v>
      </c>
      <c r="L5407">
        <v>20000000</v>
      </c>
      <c r="M5407">
        <v>44655002</v>
      </c>
      <c r="N5407" t="s">
        <v>10879</v>
      </c>
      <c r="O5407">
        <v>110</v>
      </c>
    </row>
    <row r="5408" spans="1:15" x14ac:dyDescent="0.25">
      <c r="A5408" t="s">
        <v>15967</v>
      </c>
      <c r="B5408" t="s">
        <v>33</v>
      </c>
      <c r="C5408" t="s">
        <v>17</v>
      </c>
      <c r="D5408">
        <v>2008</v>
      </c>
      <c r="E5408" t="s">
        <v>15453</v>
      </c>
      <c r="F5408">
        <v>6.5</v>
      </c>
      <c r="G5408">
        <v>22000</v>
      </c>
      <c r="H5408" t="s">
        <v>15968</v>
      </c>
      <c r="I5408" t="s">
        <v>15968</v>
      </c>
      <c r="J5408" t="s">
        <v>5482</v>
      </c>
      <c r="K5408" t="s">
        <v>30</v>
      </c>
      <c r="L5408">
        <v>500000</v>
      </c>
      <c r="M5408">
        <v>33473297</v>
      </c>
      <c r="N5408" t="s">
        <v>12334</v>
      </c>
      <c r="O5408">
        <v>122</v>
      </c>
    </row>
    <row r="5409" spans="1:15" x14ac:dyDescent="0.25">
      <c r="A5409" t="s">
        <v>15969</v>
      </c>
      <c r="B5409" t="s">
        <v>2000</v>
      </c>
      <c r="C5409" t="s">
        <v>34</v>
      </c>
      <c r="D5409">
        <v>2008</v>
      </c>
      <c r="E5409" t="s">
        <v>15970</v>
      </c>
      <c r="F5409">
        <v>7</v>
      </c>
      <c r="G5409">
        <v>56000</v>
      </c>
      <c r="H5409" t="s">
        <v>15971</v>
      </c>
      <c r="I5409" t="s">
        <v>15971</v>
      </c>
      <c r="J5409" t="s">
        <v>13551</v>
      </c>
      <c r="K5409" t="s">
        <v>30</v>
      </c>
      <c r="L5409">
        <v>22000000</v>
      </c>
      <c r="M5409">
        <v>27675014</v>
      </c>
      <c r="N5409" t="s">
        <v>15832</v>
      </c>
      <c r="O5409">
        <v>114</v>
      </c>
    </row>
    <row r="5410" spans="1:15" x14ac:dyDescent="0.25">
      <c r="A5410" t="s">
        <v>15972</v>
      </c>
      <c r="B5410" t="s">
        <v>16</v>
      </c>
      <c r="C5410" t="s">
        <v>41</v>
      </c>
      <c r="D5410">
        <v>2008</v>
      </c>
      <c r="E5410" t="s">
        <v>15746</v>
      </c>
      <c r="F5410">
        <v>5.9</v>
      </c>
      <c r="G5410">
        <v>43000</v>
      </c>
      <c r="H5410" t="s">
        <v>3258</v>
      </c>
      <c r="I5410" t="s">
        <v>15973</v>
      </c>
      <c r="J5410" t="s">
        <v>13025</v>
      </c>
      <c r="K5410" t="s">
        <v>30</v>
      </c>
      <c r="L5410">
        <v>20000000</v>
      </c>
      <c r="M5410">
        <v>41624687</v>
      </c>
      <c r="N5410" t="s">
        <v>14708</v>
      </c>
      <c r="O5410">
        <v>101</v>
      </c>
    </row>
    <row r="5411" spans="1:15" x14ac:dyDescent="0.25">
      <c r="A5411" t="s">
        <v>15974</v>
      </c>
      <c r="B5411" t="s">
        <v>16</v>
      </c>
      <c r="C5411" t="s">
        <v>41</v>
      </c>
      <c r="D5411">
        <v>2008</v>
      </c>
      <c r="E5411" t="s">
        <v>15182</v>
      </c>
      <c r="F5411">
        <v>6.2</v>
      </c>
      <c r="G5411">
        <v>45000</v>
      </c>
      <c r="H5411" t="s">
        <v>609</v>
      </c>
      <c r="I5411" t="s">
        <v>15975</v>
      </c>
      <c r="J5411" t="s">
        <v>12998</v>
      </c>
      <c r="K5411" t="s">
        <v>30</v>
      </c>
      <c r="L5411">
        <v>14700000</v>
      </c>
      <c r="M5411">
        <v>14603177</v>
      </c>
      <c r="N5411" t="s">
        <v>15976</v>
      </c>
      <c r="O5411">
        <v>103</v>
      </c>
    </row>
    <row r="5412" spans="1:15" x14ac:dyDescent="0.25">
      <c r="A5412" t="s">
        <v>15977</v>
      </c>
      <c r="B5412" t="s">
        <v>16</v>
      </c>
      <c r="C5412" t="s">
        <v>104</v>
      </c>
      <c r="D5412">
        <v>2008</v>
      </c>
      <c r="E5412" t="s">
        <v>15978</v>
      </c>
      <c r="F5412">
        <v>7.2</v>
      </c>
      <c r="G5412">
        <v>37000</v>
      </c>
      <c r="H5412" t="s">
        <v>11641</v>
      </c>
      <c r="I5412" t="s">
        <v>11641</v>
      </c>
      <c r="J5412" t="s">
        <v>12927</v>
      </c>
      <c r="K5412" t="s">
        <v>30</v>
      </c>
      <c r="L5412">
        <v>11500000</v>
      </c>
      <c r="M5412">
        <v>409832</v>
      </c>
      <c r="N5412" t="s">
        <v>15979</v>
      </c>
      <c r="O5412">
        <v>108</v>
      </c>
    </row>
    <row r="5413" spans="1:15" x14ac:dyDescent="0.25">
      <c r="A5413" t="s">
        <v>15980</v>
      </c>
      <c r="B5413" t="s">
        <v>16</v>
      </c>
      <c r="C5413" t="s">
        <v>63</v>
      </c>
      <c r="D5413">
        <v>2008</v>
      </c>
      <c r="E5413" t="s">
        <v>15715</v>
      </c>
      <c r="F5413">
        <v>7</v>
      </c>
      <c r="G5413">
        <v>21000</v>
      </c>
      <c r="H5413" t="s">
        <v>15981</v>
      </c>
      <c r="I5413" t="s">
        <v>15981</v>
      </c>
      <c r="J5413" t="s">
        <v>11168</v>
      </c>
      <c r="K5413" t="s">
        <v>30</v>
      </c>
      <c r="L5413">
        <v>12000000</v>
      </c>
      <c r="M5413">
        <v>8883644</v>
      </c>
      <c r="N5413" t="s">
        <v>15982</v>
      </c>
      <c r="O5413">
        <v>109</v>
      </c>
    </row>
    <row r="5414" spans="1:15" x14ac:dyDescent="0.25">
      <c r="A5414" t="s">
        <v>15983</v>
      </c>
      <c r="B5414" t="s">
        <v>448</v>
      </c>
      <c r="C5414" t="s">
        <v>151</v>
      </c>
      <c r="D5414">
        <v>2008</v>
      </c>
      <c r="E5414" t="s">
        <v>15984</v>
      </c>
      <c r="F5414">
        <v>6.6</v>
      </c>
      <c r="G5414">
        <v>30000</v>
      </c>
      <c r="H5414" t="s">
        <v>15985</v>
      </c>
      <c r="I5414" t="s">
        <v>15986</v>
      </c>
      <c r="J5414" t="s">
        <v>15987</v>
      </c>
      <c r="K5414" t="s">
        <v>195</v>
      </c>
      <c r="L5414">
        <v>1500000</v>
      </c>
      <c r="M5414">
        <v>32118</v>
      </c>
      <c r="N5414" t="s">
        <v>15988</v>
      </c>
      <c r="O5414">
        <v>93</v>
      </c>
    </row>
    <row r="5415" spans="1:15" x14ac:dyDescent="0.25">
      <c r="A5415" t="s">
        <v>15989</v>
      </c>
      <c r="B5415" t="s">
        <v>16</v>
      </c>
      <c r="C5415" t="s">
        <v>41</v>
      </c>
      <c r="D5415">
        <v>2008</v>
      </c>
      <c r="E5415" t="s">
        <v>15536</v>
      </c>
      <c r="F5415">
        <v>7</v>
      </c>
      <c r="G5415">
        <v>38000</v>
      </c>
      <c r="H5415" t="s">
        <v>4865</v>
      </c>
      <c r="I5415" t="s">
        <v>4865</v>
      </c>
      <c r="J5415" t="s">
        <v>15990</v>
      </c>
      <c r="K5415" t="s">
        <v>22</v>
      </c>
      <c r="M5415">
        <v>18696602</v>
      </c>
      <c r="N5415" t="s">
        <v>15783</v>
      </c>
      <c r="O5415">
        <v>118</v>
      </c>
    </row>
    <row r="5416" spans="1:15" x14ac:dyDescent="0.25">
      <c r="A5416" t="s">
        <v>15991</v>
      </c>
      <c r="B5416" t="s">
        <v>33</v>
      </c>
      <c r="C5416" t="s">
        <v>25</v>
      </c>
      <c r="D5416">
        <v>2008</v>
      </c>
      <c r="E5416" t="s">
        <v>15728</v>
      </c>
      <c r="F5416">
        <v>3.8</v>
      </c>
      <c r="G5416">
        <v>23000</v>
      </c>
      <c r="H5416" t="s">
        <v>9558</v>
      </c>
      <c r="I5416" t="s">
        <v>15992</v>
      </c>
      <c r="J5416" t="s">
        <v>2133</v>
      </c>
      <c r="K5416" t="s">
        <v>30</v>
      </c>
      <c r="L5416">
        <v>20000000</v>
      </c>
      <c r="M5416">
        <v>149292488</v>
      </c>
      <c r="N5416" t="s">
        <v>9487</v>
      </c>
      <c r="O5416">
        <v>91</v>
      </c>
    </row>
    <row r="5417" spans="1:15" x14ac:dyDescent="0.25">
      <c r="A5417" t="s">
        <v>15993</v>
      </c>
      <c r="B5417" t="s">
        <v>16</v>
      </c>
      <c r="C5417" t="s">
        <v>390</v>
      </c>
      <c r="D5417">
        <v>2008</v>
      </c>
      <c r="E5417" t="s">
        <v>15994</v>
      </c>
      <c r="F5417">
        <v>8</v>
      </c>
      <c r="G5417">
        <v>56000</v>
      </c>
      <c r="H5417" t="s">
        <v>15995</v>
      </c>
      <c r="I5417" t="s">
        <v>15995</v>
      </c>
      <c r="J5417" t="s">
        <v>15995</v>
      </c>
      <c r="K5417" t="s">
        <v>1941</v>
      </c>
      <c r="L5417">
        <v>1500000</v>
      </c>
      <c r="M5417">
        <v>11179372</v>
      </c>
      <c r="N5417" t="s">
        <v>15996</v>
      </c>
      <c r="O5417">
        <v>90</v>
      </c>
    </row>
    <row r="5418" spans="1:15" x14ac:dyDescent="0.25">
      <c r="A5418" t="s">
        <v>15997</v>
      </c>
      <c r="B5418" t="s">
        <v>16</v>
      </c>
      <c r="C5418" t="s">
        <v>17</v>
      </c>
      <c r="D5418">
        <v>2008</v>
      </c>
      <c r="E5418" t="s">
        <v>14907</v>
      </c>
      <c r="F5418">
        <v>6.7</v>
      </c>
      <c r="G5418">
        <v>21000</v>
      </c>
      <c r="H5418" t="s">
        <v>688</v>
      </c>
      <c r="I5418" t="s">
        <v>688</v>
      </c>
      <c r="J5418" t="s">
        <v>12659</v>
      </c>
      <c r="K5418" t="s">
        <v>30</v>
      </c>
      <c r="L5418">
        <v>7000000</v>
      </c>
      <c r="M5418">
        <v>2674090</v>
      </c>
      <c r="N5418" t="s">
        <v>12773</v>
      </c>
      <c r="O5418">
        <v>99</v>
      </c>
    </row>
    <row r="5419" spans="1:15" x14ac:dyDescent="0.25">
      <c r="A5419" t="s">
        <v>15998</v>
      </c>
      <c r="B5419" t="s">
        <v>2000</v>
      </c>
      <c r="C5419" t="s">
        <v>17</v>
      </c>
      <c r="D5419">
        <v>2008</v>
      </c>
      <c r="E5419" t="s">
        <v>15808</v>
      </c>
      <c r="F5419">
        <v>8.1</v>
      </c>
      <c r="G5419">
        <v>50000</v>
      </c>
      <c r="H5419" t="s">
        <v>15999</v>
      </c>
      <c r="I5419" t="s">
        <v>16000</v>
      </c>
      <c r="J5419" t="s">
        <v>16001</v>
      </c>
      <c r="K5419" t="s">
        <v>2110</v>
      </c>
      <c r="M5419">
        <v>70636951</v>
      </c>
      <c r="N5419" t="s">
        <v>16002</v>
      </c>
      <c r="O5419">
        <v>130</v>
      </c>
    </row>
    <row r="5420" spans="1:15" x14ac:dyDescent="0.25">
      <c r="A5420" t="s">
        <v>16003</v>
      </c>
      <c r="B5420" t="s">
        <v>2000</v>
      </c>
      <c r="C5420" t="s">
        <v>41</v>
      </c>
      <c r="D5420">
        <v>2008</v>
      </c>
      <c r="E5420" t="s">
        <v>15514</v>
      </c>
      <c r="F5420">
        <v>5.8</v>
      </c>
      <c r="G5420">
        <v>21000</v>
      </c>
      <c r="H5420" t="s">
        <v>6235</v>
      </c>
      <c r="I5420" t="s">
        <v>16004</v>
      </c>
      <c r="J5420" t="s">
        <v>2368</v>
      </c>
      <c r="K5420" t="s">
        <v>30</v>
      </c>
      <c r="L5420">
        <v>22000000</v>
      </c>
      <c r="M5420">
        <v>26412163</v>
      </c>
      <c r="N5420" t="s">
        <v>16005</v>
      </c>
      <c r="O5420">
        <v>104</v>
      </c>
    </row>
    <row r="5421" spans="1:15" x14ac:dyDescent="0.25">
      <c r="A5421" t="s">
        <v>16006</v>
      </c>
      <c r="B5421" t="s">
        <v>16</v>
      </c>
      <c r="C5421" t="s">
        <v>104</v>
      </c>
      <c r="D5421">
        <v>2008</v>
      </c>
      <c r="E5421" t="s">
        <v>16007</v>
      </c>
      <c r="F5421">
        <v>6.8</v>
      </c>
      <c r="G5421">
        <v>19000</v>
      </c>
      <c r="H5421" t="s">
        <v>11367</v>
      </c>
      <c r="I5421" t="s">
        <v>11367</v>
      </c>
      <c r="J5421" t="s">
        <v>11001</v>
      </c>
      <c r="K5421" t="s">
        <v>30</v>
      </c>
      <c r="L5421">
        <v>20000000</v>
      </c>
      <c r="M5421">
        <v>5642478</v>
      </c>
      <c r="N5421" t="s">
        <v>15459</v>
      </c>
      <c r="O5421">
        <v>107</v>
      </c>
    </row>
    <row r="5422" spans="1:15" x14ac:dyDescent="0.25">
      <c r="A5422" t="s">
        <v>16008</v>
      </c>
      <c r="B5422" t="s">
        <v>2000</v>
      </c>
      <c r="C5422" t="s">
        <v>17</v>
      </c>
      <c r="D5422">
        <v>2008</v>
      </c>
      <c r="E5422" t="s">
        <v>15586</v>
      </c>
      <c r="F5422">
        <v>6.7</v>
      </c>
      <c r="G5422">
        <v>12000</v>
      </c>
      <c r="H5422" t="s">
        <v>14285</v>
      </c>
      <c r="I5422" t="s">
        <v>8773</v>
      </c>
      <c r="J5422" t="s">
        <v>16009</v>
      </c>
      <c r="K5422" t="s">
        <v>22</v>
      </c>
      <c r="L5422">
        <v>20000000</v>
      </c>
      <c r="M5422">
        <v>13451186</v>
      </c>
      <c r="N5422" t="s">
        <v>12369</v>
      </c>
      <c r="O5422">
        <v>133</v>
      </c>
    </row>
    <row r="5423" spans="1:15" x14ac:dyDescent="0.25">
      <c r="A5423" t="s">
        <v>16010</v>
      </c>
      <c r="B5423" t="s">
        <v>337</v>
      </c>
      <c r="C5423" t="s">
        <v>390</v>
      </c>
      <c r="D5423">
        <v>2008</v>
      </c>
      <c r="E5423" t="s">
        <v>15583</v>
      </c>
      <c r="F5423">
        <v>6.1</v>
      </c>
      <c r="G5423">
        <v>36000</v>
      </c>
      <c r="H5423" t="s">
        <v>16011</v>
      </c>
      <c r="I5423" t="s">
        <v>14363</v>
      </c>
      <c r="J5423" t="s">
        <v>1512</v>
      </c>
      <c r="K5423" t="s">
        <v>22</v>
      </c>
      <c r="L5423">
        <v>60000000</v>
      </c>
      <c r="M5423">
        <v>86957280</v>
      </c>
      <c r="N5423" t="s">
        <v>61</v>
      </c>
      <c r="O5423">
        <v>93</v>
      </c>
    </row>
    <row r="5424" spans="1:15" x14ac:dyDescent="0.25">
      <c r="A5424" t="s">
        <v>16012</v>
      </c>
      <c r="B5424" t="s">
        <v>2000</v>
      </c>
      <c r="C5424" t="s">
        <v>41</v>
      </c>
      <c r="D5424">
        <v>2008</v>
      </c>
      <c r="E5424" t="s">
        <v>15801</v>
      </c>
      <c r="F5424">
        <v>4.4000000000000004</v>
      </c>
      <c r="G5424">
        <v>6500</v>
      </c>
      <c r="H5424" t="s">
        <v>14259</v>
      </c>
      <c r="I5424" t="s">
        <v>14259</v>
      </c>
      <c r="J5424" t="s">
        <v>16013</v>
      </c>
      <c r="K5424" t="s">
        <v>30</v>
      </c>
      <c r="M5424">
        <v>41975388</v>
      </c>
      <c r="N5424" t="s">
        <v>16014</v>
      </c>
      <c r="O5424">
        <v>100</v>
      </c>
    </row>
    <row r="5425" spans="1:15" x14ac:dyDescent="0.25">
      <c r="A5425" t="s">
        <v>16015</v>
      </c>
      <c r="B5425" t="s">
        <v>16</v>
      </c>
      <c r="C5425" t="s">
        <v>104</v>
      </c>
      <c r="D5425">
        <v>2008</v>
      </c>
      <c r="E5425" t="s">
        <v>16016</v>
      </c>
      <c r="F5425">
        <v>6</v>
      </c>
      <c r="G5425">
        <v>32000</v>
      </c>
      <c r="H5425" t="s">
        <v>16017</v>
      </c>
      <c r="I5425" t="s">
        <v>14643</v>
      </c>
      <c r="J5425" t="s">
        <v>10042</v>
      </c>
      <c r="K5425" t="s">
        <v>30</v>
      </c>
      <c r="L5425">
        <v>8000000</v>
      </c>
      <c r="M5425">
        <v>3234706</v>
      </c>
      <c r="N5425" t="s">
        <v>118</v>
      </c>
      <c r="O5425">
        <v>95</v>
      </c>
    </row>
    <row r="5426" spans="1:15" x14ac:dyDescent="0.25">
      <c r="A5426" t="s">
        <v>16018</v>
      </c>
      <c r="B5426" t="s">
        <v>2000</v>
      </c>
      <c r="C5426" t="s">
        <v>41</v>
      </c>
      <c r="D5426">
        <v>2008</v>
      </c>
      <c r="E5426" t="s">
        <v>16019</v>
      </c>
      <c r="F5426">
        <v>6.6</v>
      </c>
      <c r="G5426">
        <v>32000</v>
      </c>
      <c r="H5426" t="s">
        <v>16020</v>
      </c>
      <c r="I5426" t="s">
        <v>4365</v>
      </c>
      <c r="J5426" t="s">
        <v>12495</v>
      </c>
      <c r="K5426" t="s">
        <v>30</v>
      </c>
      <c r="M5426">
        <v>338440</v>
      </c>
      <c r="N5426" t="s">
        <v>5112</v>
      </c>
      <c r="O5426">
        <v>87</v>
      </c>
    </row>
    <row r="5427" spans="1:15" x14ac:dyDescent="0.25">
      <c r="A5427" t="s">
        <v>16021</v>
      </c>
      <c r="B5427" t="s">
        <v>2000</v>
      </c>
      <c r="C5427" t="s">
        <v>41</v>
      </c>
      <c r="D5427">
        <v>2008</v>
      </c>
      <c r="E5427" t="s">
        <v>15386</v>
      </c>
      <c r="F5427">
        <v>6.4</v>
      </c>
      <c r="G5427">
        <v>89000</v>
      </c>
      <c r="H5427" t="s">
        <v>12240</v>
      </c>
      <c r="I5427" t="s">
        <v>12240</v>
      </c>
      <c r="J5427" t="s">
        <v>11921</v>
      </c>
      <c r="K5427" t="s">
        <v>22</v>
      </c>
      <c r="L5427">
        <v>20000000</v>
      </c>
      <c r="M5427">
        <v>30579406</v>
      </c>
      <c r="N5427" t="s">
        <v>2027</v>
      </c>
      <c r="O5427">
        <v>102</v>
      </c>
    </row>
    <row r="5428" spans="1:15" x14ac:dyDescent="0.25">
      <c r="A5428" t="s">
        <v>16022</v>
      </c>
      <c r="B5428" t="s">
        <v>33</v>
      </c>
      <c r="C5428" t="s">
        <v>63</v>
      </c>
      <c r="D5428">
        <v>2008</v>
      </c>
      <c r="E5428" t="s">
        <v>15602</v>
      </c>
      <c r="F5428">
        <v>7.3</v>
      </c>
      <c r="G5428">
        <v>20000</v>
      </c>
      <c r="H5428" t="s">
        <v>8762</v>
      </c>
      <c r="I5428" t="s">
        <v>9434</v>
      </c>
      <c r="J5428" t="s">
        <v>16023</v>
      </c>
      <c r="K5428" t="s">
        <v>30</v>
      </c>
      <c r="L5428">
        <v>40000000</v>
      </c>
      <c r="M5428">
        <v>9808124</v>
      </c>
      <c r="N5428" t="s">
        <v>5186</v>
      </c>
      <c r="O5428">
        <v>130</v>
      </c>
    </row>
    <row r="5429" spans="1:15" x14ac:dyDescent="0.25">
      <c r="A5429" t="s">
        <v>16024</v>
      </c>
      <c r="B5429" t="s">
        <v>2000</v>
      </c>
      <c r="C5429" t="s">
        <v>41</v>
      </c>
      <c r="D5429">
        <v>2008</v>
      </c>
      <c r="E5429" t="s">
        <v>15808</v>
      </c>
      <c r="F5429">
        <v>6.7</v>
      </c>
      <c r="G5429">
        <v>20000</v>
      </c>
      <c r="H5429" t="s">
        <v>7990</v>
      </c>
      <c r="I5429" t="s">
        <v>7990</v>
      </c>
      <c r="J5429" t="s">
        <v>12988</v>
      </c>
      <c r="K5429" t="s">
        <v>22</v>
      </c>
      <c r="M5429">
        <v>18463793</v>
      </c>
      <c r="N5429" t="s">
        <v>16025</v>
      </c>
      <c r="O5429">
        <v>97</v>
      </c>
    </row>
    <row r="5430" spans="1:15" x14ac:dyDescent="0.25">
      <c r="A5430" t="s">
        <v>16026</v>
      </c>
      <c r="B5430" t="s">
        <v>16</v>
      </c>
      <c r="C5430" t="s">
        <v>34</v>
      </c>
      <c r="D5430">
        <v>2008</v>
      </c>
      <c r="E5430" t="s">
        <v>16027</v>
      </c>
      <c r="F5430">
        <v>7.4</v>
      </c>
      <c r="G5430">
        <v>37000</v>
      </c>
      <c r="H5430" t="s">
        <v>5329</v>
      </c>
      <c r="I5430" t="s">
        <v>13544</v>
      </c>
      <c r="J5430" t="s">
        <v>16028</v>
      </c>
      <c r="K5430" t="s">
        <v>5820</v>
      </c>
      <c r="M5430">
        <v>26937355</v>
      </c>
      <c r="N5430" t="s">
        <v>2044</v>
      </c>
      <c r="O5430">
        <v>150</v>
      </c>
    </row>
    <row r="5431" spans="1:15" x14ac:dyDescent="0.25">
      <c r="A5431" t="s">
        <v>16029</v>
      </c>
      <c r="B5431" t="s">
        <v>16</v>
      </c>
      <c r="C5431" t="s">
        <v>41</v>
      </c>
      <c r="D5431">
        <v>2008</v>
      </c>
      <c r="E5431" t="s">
        <v>15574</v>
      </c>
      <c r="F5431">
        <v>5.6</v>
      </c>
      <c r="G5431">
        <v>27000</v>
      </c>
      <c r="H5431" t="s">
        <v>1128</v>
      </c>
      <c r="I5431" t="s">
        <v>258</v>
      </c>
      <c r="J5431" t="s">
        <v>67</v>
      </c>
      <c r="K5431" t="s">
        <v>30</v>
      </c>
      <c r="L5431">
        <v>25000000</v>
      </c>
      <c r="M5431">
        <v>6759057</v>
      </c>
      <c r="N5431" t="s">
        <v>15459</v>
      </c>
      <c r="O5431">
        <v>104</v>
      </c>
    </row>
    <row r="5432" spans="1:15" x14ac:dyDescent="0.25">
      <c r="A5432" t="s">
        <v>16030</v>
      </c>
      <c r="B5432" t="s">
        <v>33</v>
      </c>
      <c r="C5432" t="s">
        <v>25</v>
      </c>
      <c r="D5432">
        <v>2008</v>
      </c>
      <c r="E5432" t="s">
        <v>15645</v>
      </c>
      <c r="F5432">
        <v>5</v>
      </c>
      <c r="G5432">
        <v>39000</v>
      </c>
      <c r="H5432" t="s">
        <v>9611</v>
      </c>
      <c r="I5432" t="s">
        <v>16031</v>
      </c>
      <c r="J5432" t="s">
        <v>1486</v>
      </c>
      <c r="K5432" t="s">
        <v>30</v>
      </c>
      <c r="L5432">
        <v>60000000</v>
      </c>
      <c r="M5432">
        <v>51339567</v>
      </c>
      <c r="N5432" t="s">
        <v>180</v>
      </c>
      <c r="O5432">
        <v>90</v>
      </c>
    </row>
    <row r="5433" spans="1:15" x14ac:dyDescent="0.25">
      <c r="A5433" t="s">
        <v>16032</v>
      </c>
      <c r="B5433" t="s">
        <v>16</v>
      </c>
      <c r="C5433" t="s">
        <v>34</v>
      </c>
      <c r="D5433">
        <v>2008</v>
      </c>
      <c r="E5433" t="s">
        <v>16033</v>
      </c>
      <c r="F5433">
        <v>7.1</v>
      </c>
      <c r="G5433">
        <v>38000</v>
      </c>
      <c r="H5433" t="s">
        <v>16034</v>
      </c>
      <c r="I5433" t="s">
        <v>16034</v>
      </c>
      <c r="J5433" t="s">
        <v>4541</v>
      </c>
      <c r="K5433" t="s">
        <v>6945</v>
      </c>
      <c r="M5433">
        <v>2342211</v>
      </c>
      <c r="N5433" t="s">
        <v>552</v>
      </c>
      <c r="O5433">
        <v>97</v>
      </c>
    </row>
    <row r="5434" spans="1:15" x14ac:dyDescent="0.25">
      <c r="A5434" t="s">
        <v>16035</v>
      </c>
      <c r="B5434" t="s">
        <v>16</v>
      </c>
      <c r="C5434" t="s">
        <v>34</v>
      </c>
      <c r="D5434">
        <v>2008</v>
      </c>
      <c r="E5434" t="s">
        <v>16036</v>
      </c>
      <c r="F5434">
        <v>5.0999999999999996</v>
      </c>
      <c r="G5434">
        <v>15000</v>
      </c>
      <c r="H5434" t="s">
        <v>9296</v>
      </c>
      <c r="I5434" t="s">
        <v>9296</v>
      </c>
      <c r="J5434" t="s">
        <v>9296</v>
      </c>
      <c r="K5434" t="s">
        <v>30</v>
      </c>
      <c r="M5434">
        <v>390128</v>
      </c>
      <c r="N5434" t="s">
        <v>8990</v>
      </c>
      <c r="O5434">
        <v>84</v>
      </c>
    </row>
    <row r="5435" spans="1:15" x14ac:dyDescent="0.25">
      <c r="A5435" t="s">
        <v>16037</v>
      </c>
      <c r="B5435" t="s">
        <v>33</v>
      </c>
      <c r="C5435" t="s">
        <v>390</v>
      </c>
      <c r="D5435">
        <v>2008</v>
      </c>
      <c r="E5435" t="s">
        <v>15746</v>
      </c>
      <c r="F5435">
        <v>6</v>
      </c>
      <c r="G5435">
        <v>23000</v>
      </c>
      <c r="H5435" t="s">
        <v>16038</v>
      </c>
      <c r="I5435" t="s">
        <v>16039</v>
      </c>
      <c r="J5435" t="s">
        <v>2627</v>
      </c>
      <c r="K5435" t="s">
        <v>30</v>
      </c>
      <c r="L5435">
        <v>25000000</v>
      </c>
      <c r="M5435">
        <v>30893885</v>
      </c>
      <c r="N5435" t="s">
        <v>118</v>
      </c>
      <c r="O5435">
        <v>87</v>
      </c>
    </row>
    <row r="5436" spans="1:15" x14ac:dyDescent="0.25">
      <c r="A5436" t="s">
        <v>16040</v>
      </c>
      <c r="B5436" t="s">
        <v>16</v>
      </c>
      <c r="C5436" t="s">
        <v>41</v>
      </c>
      <c r="D5436">
        <v>2008</v>
      </c>
      <c r="E5436" t="s">
        <v>15640</v>
      </c>
      <c r="F5436">
        <v>7</v>
      </c>
      <c r="G5436">
        <v>30000</v>
      </c>
      <c r="H5436" t="s">
        <v>16041</v>
      </c>
      <c r="I5436" t="s">
        <v>16041</v>
      </c>
      <c r="J5436" t="s">
        <v>16042</v>
      </c>
      <c r="K5436" t="s">
        <v>22</v>
      </c>
      <c r="L5436">
        <v>6000000</v>
      </c>
      <c r="M5436">
        <v>3175469</v>
      </c>
      <c r="N5436" t="s">
        <v>16043</v>
      </c>
      <c r="O5436">
        <v>99</v>
      </c>
    </row>
    <row r="5437" spans="1:15" x14ac:dyDescent="0.25">
      <c r="A5437" t="s">
        <v>16044</v>
      </c>
      <c r="B5437" t="s">
        <v>33</v>
      </c>
      <c r="C5437" t="s">
        <v>41</v>
      </c>
      <c r="D5437">
        <v>2008</v>
      </c>
      <c r="E5437" t="s">
        <v>16045</v>
      </c>
      <c r="F5437">
        <v>6.4</v>
      </c>
      <c r="G5437">
        <v>15000</v>
      </c>
      <c r="H5437" t="s">
        <v>12108</v>
      </c>
      <c r="I5437" t="s">
        <v>12108</v>
      </c>
      <c r="J5437" t="s">
        <v>12108</v>
      </c>
      <c r="K5437" t="s">
        <v>492</v>
      </c>
      <c r="M5437">
        <v>49529913</v>
      </c>
      <c r="N5437" t="s">
        <v>13644</v>
      </c>
      <c r="O5437">
        <v>88</v>
      </c>
    </row>
    <row r="5438" spans="1:15" x14ac:dyDescent="0.25">
      <c r="A5438" t="s">
        <v>16046</v>
      </c>
      <c r="B5438" t="s">
        <v>33</v>
      </c>
      <c r="C5438" t="s">
        <v>25</v>
      </c>
      <c r="D5438">
        <v>2008</v>
      </c>
      <c r="E5438" t="s">
        <v>16047</v>
      </c>
      <c r="F5438">
        <v>4.7</v>
      </c>
      <c r="G5438">
        <v>7000</v>
      </c>
      <c r="H5438" t="s">
        <v>6909</v>
      </c>
      <c r="I5438" t="s">
        <v>6909</v>
      </c>
      <c r="J5438" t="s">
        <v>16048</v>
      </c>
      <c r="K5438" t="s">
        <v>30</v>
      </c>
      <c r="L5438">
        <v>40000000</v>
      </c>
      <c r="M5438">
        <v>28972508</v>
      </c>
      <c r="N5438" t="s">
        <v>23</v>
      </c>
      <c r="O5438">
        <v>89</v>
      </c>
    </row>
    <row r="5439" spans="1:15" x14ac:dyDescent="0.25">
      <c r="A5439" t="s">
        <v>16049</v>
      </c>
      <c r="B5439" t="s">
        <v>16</v>
      </c>
      <c r="C5439" t="s">
        <v>104</v>
      </c>
      <c r="D5439">
        <v>2008</v>
      </c>
      <c r="E5439" t="s">
        <v>15749</v>
      </c>
      <c r="F5439">
        <v>7.1</v>
      </c>
      <c r="G5439">
        <v>25000</v>
      </c>
      <c r="H5439" t="s">
        <v>16050</v>
      </c>
      <c r="I5439" t="s">
        <v>16050</v>
      </c>
      <c r="J5439" t="s">
        <v>16051</v>
      </c>
      <c r="K5439" t="s">
        <v>30</v>
      </c>
      <c r="L5439">
        <v>1000000</v>
      </c>
      <c r="M5439">
        <v>5457664</v>
      </c>
      <c r="N5439" t="s">
        <v>16052</v>
      </c>
      <c r="O5439">
        <v>97</v>
      </c>
    </row>
    <row r="5440" spans="1:15" x14ac:dyDescent="0.25">
      <c r="A5440" t="s">
        <v>16053</v>
      </c>
      <c r="B5440" t="s">
        <v>16</v>
      </c>
      <c r="C5440" t="s">
        <v>41</v>
      </c>
      <c r="D5440">
        <v>2008</v>
      </c>
      <c r="E5440" t="s">
        <v>15749</v>
      </c>
      <c r="F5440">
        <v>4.7</v>
      </c>
      <c r="G5440">
        <v>8500</v>
      </c>
      <c r="H5440" t="s">
        <v>16054</v>
      </c>
      <c r="I5440" t="s">
        <v>16054</v>
      </c>
      <c r="J5440" t="s">
        <v>9024</v>
      </c>
      <c r="K5440" t="s">
        <v>30</v>
      </c>
      <c r="L5440">
        <v>6000000</v>
      </c>
      <c r="M5440">
        <v>52132</v>
      </c>
      <c r="N5440" t="s">
        <v>16055</v>
      </c>
      <c r="O5440">
        <v>85</v>
      </c>
    </row>
    <row r="5441" spans="1:15" x14ac:dyDescent="0.25">
      <c r="A5441" t="s">
        <v>16056</v>
      </c>
      <c r="B5441" t="s">
        <v>2000</v>
      </c>
      <c r="C5441" t="s">
        <v>17</v>
      </c>
      <c r="D5441">
        <v>2008</v>
      </c>
      <c r="E5441" t="s">
        <v>15406</v>
      </c>
      <c r="F5441">
        <v>6.6</v>
      </c>
      <c r="G5441">
        <v>21000</v>
      </c>
      <c r="H5441" t="s">
        <v>16057</v>
      </c>
      <c r="I5441" t="s">
        <v>16057</v>
      </c>
      <c r="J5441" t="s">
        <v>1052</v>
      </c>
      <c r="K5441" t="s">
        <v>30</v>
      </c>
      <c r="M5441">
        <v>32568427</v>
      </c>
      <c r="N5441" t="s">
        <v>15832</v>
      </c>
      <c r="O5441">
        <v>93</v>
      </c>
    </row>
    <row r="5442" spans="1:15" x14ac:dyDescent="0.25">
      <c r="A5442" t="s">
        <v>16058</v>
      </c>
      <c r="B5442" t="s">
        <v>2000</v>
      </c>
      <c r="C5442" t="s">
        <v>41</v>
      </c>
      <c r="D5442">
        <v>2008</v>
      </c>
      <c r="E5442" t="s">
        <v>15724</v>
      </c>
      <c r="F5442">
        <v>5.5</v>
      </c>
      <c r="G5442">
        <v>14000</v>
      </c>
      <c r="H5442" t="s">
        <v>10925</v>
      </c>
      <c r="I5442" t="s">
        <v>10925</v>
      </c>
      <c r="J5442" t="s">
        <v>9368</v>
      </c>
      <c r="K5442" t="s">
        <v>30</v>
      </c>
      <c r="L5442">
        <v>35000000</v>
      </c>
      <c r="M5442">
        <v>43655418</v>
      </c>
      <c r="N5442" t="s">
        <v>61</v>
      </c>
      <c r="O5442">
        <v>114</v>
      </c>
    </row>
    <row r="5443" spans="1:15" x14ac:dyDescent="0.25">
      <c r="A5443" t="s">
        <v>16059</v>
      </c>
      <c r="B5443" t="s">
        <v>2000</v>
      </c>
      <c r="C5443" t="s">
        <v>17</v>
      </c>
      <c r="D5443">
        <v>2008</v>
      </c>
      <c r="E5443" t="s">
        <v>15569</v>
      </c>
      <c r="F5443">
        <v>5.8</v>
      </c>
      <c r="G5443">
        <v>6800</v>
      </c>
      <c r="H5443" t="s">
        <v>14259</v>
      </c>
      <c r="I5443" t="s">
        <v>14259</v>
      </c>
      <c r="J5443" t="s">
        <v>6256</v>
      </c>
      <c r="K5443" t="s">
        <v>30</v>
      </c>
      <c r="M5443">
        <v>37105289</v>
      </c>
      <c r="N5443" t="s">
        <v>16060</v>
      </c>
      <c r="O5443">
        <v>111</v>
      </c>
    </row>
    <row r="5444" spans="1:15" x14ac:dyDescent="0.25">
      <c r="A5444" t="s">
        <v>16061</v>
      </c>
      <c r="B5444" t="s">
        <v>16</v>
      </c>
      <c r="C5444" t="s">
        <v>104</v>
      </c>
      <c r="D5444">
        <v>2008</v>
      </c>
      <c r="E5444" t="s">
        <v>16062</v>
      </c>
      <c r="F5444">
        <v>6.3</v>
      </c>
      <c r="G5444">
        <v>17000</v>
      </c>
      <c r="H5444" t="s">
        <v>7569</v>
      </c>
      <c r="I5444" t="s">
        <v>16063</v>
      </c>
      <c r="J5444" t="s">
        <v>10062</v>
      </c>
      <c r="K5444" t="s">
        <v>30</v>
      </c>
      <c r="L5444">
        <v>3500000</v>
      </c>
      <c r="M5444">
        <v>1138322</v>
      </c>
      <c r="N5444" t="s">
        <v>16064</v>
      </c>
      <c r="O5444">
        <v>97</v>
      </c>
    </row>
    <row r="5445" spans="1:15" x14ac:dyDescent="0.25">
      <c r="A5445" t="s">
        <v>16065</v>
      </c>
      <c r="B5445" t="s">
        <v>16</v>
      </c>
      <c r="C5445" t="s">
        <v>25</v>
      </c>
      <c r="D5445">
        <v>2009</v>
      </c>
      <c r="E5445" t="s">
        <v>16047</v>
      </c>
      <c r="F5445">
        <v>8.3000000000000007</v>
      </c>
      <c r="G5445">
        <v>1300000</v>
      </c>
      <c r="H5445" t="s">
        <v>6778</v>
      </c>
      <c r="I5445" t="s">
        <v>6778</v>
      </c>
      <c r="J5445" t="s">
        <v>6538</v>
      </c>
      <c r="K5445" t="s">
        <v>30</v>
      </c>
      <c r="L5445">
        <v>70000000</v>
      </c>
      <c r="M5445">
        <v>321457747</v>
      </c>
      <c r="N5445" t="s">
        <v>61</v>
      </c>
      <c r="O5445">
        <v>153</v>
      </c>
    </row>
    <row r="5446" spans="1:15" x14ac:dyDescent="0.25">
      <c r="A5446" t="s">
        <v>16066</v>
      </c>
      <c r="B5446" t="s">
        <v>2000</v>
      </c>
      <c r="C5446" t="s">
        <v>34</v>
      </c>
      <c r="D5446">
        <v>2009</v>
      </c>
      <c r="E5446" t="s">
        <v>16067</v>
      </c>
      <c r="F5446">
        <v>7.9</v>
      </c>
      <c r="G5446">
        <v>585000</v>
      </c>
      <c r="H5446" t="s">
        <v>6353</v>
      </c>
      <c r="I5446" t="s">
        <v>14201</v>
      </c>
      <c r="J5446" t="s">
        <v>15751</v>
      </c>
      <c r="K5446" t="s">
        <v>30</v>
      </c>
      <c r="L5446">
        <v>150000000</v>
      </c>
      <c r="M5446">
        <v>385680446</v>
      </c>
      <c r="N5446" t="s">
        <v>44</v>
      </c>
      <c r="O5446">
        <v>127</v>
      </c>
    </row>
    <row r="5447" spans="1:15" x14ac:dyDescent="0.25">
      <c r="A5447" t="s">
        <v>16068</v>
      </c>
      <c r="B5447" t="s">
        <v>2000</v>
      </c>
      <c r="C5447" t="s">
        <v>34</v>
      </c>
      <c r="D5447">
        <v>2009</v>
      </c>
      <c r="E5447" t="s">
        <v>16069</v>
      </c>
      <c r="F5447">
        <v>7.8</v>
      </c>
      <c r="G5447">
        <v>1100000</v>
      </c>
      <c r="H5447" t="s">
        <v>1998</v>
      </c>
      <c r="I5447" t="s">
        <v>1998</v>
      </c>
      <c r="J5447" t="s">
        <v>16070</v>
      </c>
      <c r="K5447" t="s">
        <v>30</v>
      </c>
      <c r="L5447">
        <v>237000000</v>
      </c>
      <c r="M5447">
        <v>2847246203</v>
      </c>
      <c r="N5447" t="s">
        <v>180</v>
      </c>
      <c r="O5447">
        <v>162</v>
      </c>
    </row>
    <row r="5448" spans="1:15" x14ac:dyDescent="0.25">
      <c r="A5448" t="s">
        <v>16071</v>
      </c>
      <c r="B5448" t="s">
        <v>16</v>
      </c>
      <c r="C5448" t="s">
        <v>41</v>
      </c>
      <c r="D5448">
        <v>2009</v>
      </c>
      <c r="E5448" t="s">
        <v>16072</v>
      </c>
      <c r="F5448">
        <v>5.3</v>
      </c>
      <c r="G5448">
        <v>121000</v>
      </c>
      <c r="H5448" t="s">
        <v>11657</v>
      </c>
      <c r="I5448" t="s">
        <v>15063</v>
      </c>
      <c r="J5448" t="s">
        <v>16073</v>
      </c>
      <c r="K5448" t="s">
        <v>30</v>
      </c>
      <c r="L5448">
        <v>16000000</v>
      </c>
      <c r="M5448">
        <v>31556061</v>
      </c>
      <c r="N5448" t="s">
        <v>14789</v>
      </c>
      <c r="O5448">
        <v>102</v>
      </c>
    </row>
    <row r="5449" spans="1:15" x14ac:dyDescent="0.25">
      <c r="A5449" t="s">
        <v>16074</v>
      </c>
      <c r="B5449" t="s">
        <v>16</v>
      </c>
      <c r="C5449" t="s">
        <v>34</v>
      </c>
      <c r="D5449">
        <v>2009</v>
      </c>
      <c r="E5449" t="s">
        <v>16075</v>
      </c>
      <c r="F5449">
        <v>7.6</v>
      </c>
      <c r="G5449">
        <v>520000</v>
      </c>
      <c r="H5449" t="s">
        <v>13556</v>
      </c>
      <c r="I5449" t="s">
        <v>16076</v>
      </c>
      <c r="J5449" t="s">
        <v>16077</v>
      </c>
      <c r="K5449" t="s">
        <v>30</v>
      </c>
      <c r="L5449">
        <v>130000000</v>
      </c>
      <c r="M5449">
        <v>185382813</v>
      </c>
      <c r="N5449" t="s">
        <v>23</v>
      </c>
      <c r="O5449">
        <v>162</v>
      </c>
    </row>
    <row r="5450" spans="1:15" x14ac:dyDescent="0.25">
      <c r="A5450" t="s">
        <v>16078</v>
      </c>
      <c r="B5450" t="s">
        <v>2000</v>
      </c>
      <c r="C5450" t="s">
        <v>34</v>
      </c>
      <c r="D5450">
        <v>2009</v>
      </c>
      <c r="E5450" t="s">
        <v>16079</v>
      </c>
      <c r="F5450">
        <v>6.6</v>
      </c>
      <c r="G5450">
        <v>271000</v>
      </c>
      <c r="H5450" t="s">
        <v>12605</v>
      </c>
      <c r="I5450" t="s">
        <v>14507</v>
      </c>
      <c r="J5450" t="s">
        <v>11822</v>
      </c>
      <c r="K5450" t="s">
        <v>30</v>
      </c>
      <c r="L5450">
        <v>85000000</v>
      </c>
      <c r="M5450">
        <v>360366870</v>
      </c>
      <c r="N5450" t="s">
        <v>61</v>
      </c>
      <c r="O5450">
        <v>107</v>
      </c>
    </row>
    <row r="5451" spans="1:15" x14ac:dyDescent="0.25">
      <c r="A5451" t="s">
        <v>16080</v>
      </c>
      <c r="B5451" t="s">
        <v>2000</v>
      </c>
      <c r="C5451" t="s">
        <v>34</v>
      </c>
      <c r="D5451">
        <v>2009</v>
      </c>
      <c r="E5451" t="s">
        <v>16081</v>
      </c>
      <c r="F5451">
        <v>5.8</v>
      </c>
      <c r="G5451">
        <v>202000</v>
      </c>
      <c r="H5451" t="s">
        <v>7686</v>
      </c>
      <c r="I5451" t="s">
        <v>13498</v>
      </c>
      <c r="J5451" t="s">
        <v>1498</v>
      </c>
      <c r="K5451" t="s">
        <v>30</v>
      </c>
      <c r="L5451">
        <v>175000000</v>
      </c>
      <c r="M5451">
        <v>302469017</v>
      </c>
      <c r="N5451" t="s">
        <v>44</v>
      </c>
      <c r="O5451">
        <v>118</v>
      </c>
    </row>
    <row r="5452" spans="1:15" x14ac:dyDescent="0.25">
      <c r="A5452" t="s">
        <v>16082</v>
      </c>
      <c r="B5452" t="s">
        <v>16</v>
      </c>
      <c r="C5452" t="s">
        <v>41</v>
      </c>
      <c r="D5452">
        <v>2009</v>
      </c>
      <c r="E5452" t="s">
        <v>16083</v>
      </c>
      <c r="F5452">
        <v>7.7</v>
      </c>
      <c r="G5452">
        <v>733000</v>
      </c>
      <c r="H5452" t="s">
        <v>11281</v>
      </c>
      <c r="I5452" t="s">
        <v>16084</v>
      </c>
      <c r="J5452" t="s">
        <v>16085</v>
      </c>
      <c r="K5452" t="s">
        <v>30</v>
      </c>
      <c r="L5452">
        <v>35000000</v>
      </c>
      <c r="M5452">
        <v>469310836</v>
      </c>
      <c r="N5452" t="s">
        <v>23</v>
      </c>
      <c r="O5452">
        <v>100</v>
      </c>
    </row>
    <row r="5453" spans="1:15" x14ac:dyDescent="0.25">
      <c r="A5453" t="s">
        <v>16086</v>
      </c>
      <c r="B5453" t="s">
        <v>33</v>
      </c>
      <c r="C5453" t="s">
        <v>34</v>
      </c>
      <c r="D5453">
        <v>2009</v>
      </c>
      <c r="E5453" t="s">
        <v>16087</v>
      </c>
      <c r="F5453">
        <v>7.6</v>
      </c>
      <c r="G5453">
        <v>492000</v>
      </c>
      <c r="H5453" t="s">
        <v>15041</v>
      </c>
      <c r="I5453" t="s">
        <v>2258</v>
      </c>
      <c r="J5453" t="s">
        <v>11818</v>
      </c>
      <c r="K5453" t="s">
        <v>22</v>
      </c>
      <c r="L5453">
        <v>250000000</v>
      </c>
      <c r="M5453">
        <v>934454096</v>
      </c>
      <c r="N5453" t="s">
        <v>23</v>
      </c>
      <c r="O5453">
        <v>153</v>
      </c>
    </row>
    <row r="5454" spans="1:15" x14ac:dyDescent="0.25">
      <c r="A5454" t="s">
        <v>16088</v>
      </c>
      <c r="B5454" t="s">
        <v>2000</v>
      </c>
      <c r="C5454" t="s">
        <v>41</v>
      </c>
      <c r="D5454">
        <v>2009</v>
      </c>
      <c r="E5454" t="s">
        <v>16089</v>
      </c>
      <c r="F5454">
        <v>6.4</v>
      </c>
      <c r="G5454">
        <v>165000</v>
      </c>
      <c r="H5454" t="s">
        <v>4877</v>
      </c>
      <c r="I5454" t="s">
        <v>10792</v>
      </c>
      <c r="J5454" t="s">
        <v>16090</v>
      </c>
      <c r="K5454" t="s">
        <v>5820</v>
      </c>
      <c r="L5454">
        <v>40000000</v>
      </c>
      <c r="M5454">
        <v>178866158</v>
      </c>
      <c r="N5454" t="s">
        <v>2027</v>
      </c>
      <c r="O5454">
        <v>129</v>
      </c>
    </row>
    <row r="5455" spans="1:15" x14ac:dyDescent="0.25">
      <c r="A5455" t="s">
        <v>16091</v>
      </c>
      <c r="B5455" t="s">
        <v>2000</v>
      </c>
      <c r="C5455" t="s">
        <v>34</v>
      </c>
      <c r="D5455">
        <v>2009</v>
      </c>
      <c r="E5455" t="s">
        <v>16092</v>
      </c>
      <c r="F5455">
        <v>5.8</v>
      </c>
      <c r="G5455">
        <v>360000</v>
      </c>
      <c r="H5455" t="s">
        <v>6856</v>
      </c>
      <c r="I5455" t="s">
        <v>6856</v>
      </c>
      <c r="J5455" t="s">
        <v>2627</v>
      </c>
      <c r="K5455" t="s">
        <v>30</v>
      </c>
      <c r="L5455">
        <v>200000000</v>
      </c>
      <c r="M5455">
        <v>791217826</v>
      </c>
      <c r="N5455" t="s">
        <v>31</v>
      </c>
      <c r="O5455">
        <v>158</v>
      </c>
    </row>
    <row r="5456" spans="1:15" x14ac:dyDescent="0.25">
      <c r="A5456" t="s">
        <v>16093</v>
      </c>
      <c r="B5456" t="s">
        <v>2000</v>
      </c>
      <c r="C5456" t="s">
        <v>17</v>
      </c>
      <c r="D5456">
        <v>2009</v>
      </c>
      <c r="E5456" t="s">
        <v>16094</v>
      </c>
      <c r="F5456">
        <v>6.7</v>
      </c>
      <c r="G5456">
        <v>162000</v>
      </c>
      <c r="H5456" t="s">
        <v>6886</v>
      </c>
      <c r="I5456" t="s">
        <v>7969</v>
      </c>
      <c r="J5456" t="s">
        <v>10031</v>
      </c>
      <c r="K5456" t="s">
        <v>30</v>
      </c>
      <c r="L5456">
        <v>65000000</v>
      </c>
      <c r="M5456">
        <v>93621340</v>
      </c>
      <c r="N5456" t="s">
        <v>9689</v>
      </c>
      <c r="O5456">
        <v>135</v>
      </c>
    </row>
    <row r="5457" spans="1:15" x14ac:dyDescent="0.25">
      <c r="A5457" t="s">
        <v>16095</v>
      </c>
      <c r="B5457" t="s">
        <v>2000</v>
      </c>
      <c r="C5457" t="s">
        <v>104</v>
      </c>
      <c r="D5457">
        <v>2009</v>
      </c>
      <c r="E5457" t="s">
        <v>15830</v>
      </c>
      <c r="F5457">
        <v>7.1</v>
      </c>
      <c r="G5457">
        <v>145000</v>
      </c>
      <c r="H5457" t="s">
        <v>14548</v>
      </c>
      <c r="I5457" t="s">
        <v>15146</v>
      </c>
      <c r="J5457" t="s">
        <v>7005</v>
      </c>
      <c r="K5457" t="s">
        <v>30</v>
      </c>
      <c r="M5457">
        <v>87812371</v>
      </c>
      <c r="N5457" t="s">
        <v>61</v>
      </c>
      <c r="O5457">
        <v>127</v>
      </c>
    </row>
    <row r="5458" spans="1:15" x14ac:dyDescent="0.25">
      <c r="A5458" t="s">
        <v>16096</v>
      </c>
      <c r="B5458" t="s">
        <v>16</v>
      </c>
      <c r="C5458" t="s">
        <v>25</v>
      </c>
      <c r="D5458">
        <v>2009</v>
      </c>
      <c r="E5458" t="s">
        <v>16097</v>
      </c>
      <c r="F5458">
        <v>7.6</v>
      </c>
      <c r="G5458">
        <v>534000</v>
      </c>
      <c r="H5458" t="s">
        <v>16098</v>
      </c>
      <c r="I5458" t="s">
        <v>13986</v>
      </c>
      <c r="J5458" t="s">
        <v>16099</v>
      </c>
      <c r="K5458" t="s">
        <v>30</v>
      </c>
      <c r="L5458">
        <v>23600000</v>
      </c>
      <c r="M5458">
        <v>102392080</v>
      </c>
      <c r="N5458" t="s">
        <v>31</v>
      </c>
      <c r="O5458">
        <v>88</v>
      </c>
    </row>
    <row r="5459" spans="1:15" x14ac:dyDescent="0.25">
      <c r="A5459" t="s">
        <v>16100</v>
      </c>
      <c r="B5459" t="s">
        <v>2000</v>
      </c>
      <c r="C5459" t="s">
        <v>41</v>
      </c>
      <c r="D5459">
        <v>2009</v>
      </c>
      <c r="E5459" t="s">
        <v>16081</v>
      </c>
      <c r="F5459">
        <v>7.7</v>
      </c>
      <c r="G5459">
        <v>483000</v>
      </c>
      <c r="H5459" t="s">
        <v>16101</v>
      </c>
      <c r="I5459" t="s">
        <v>16102</v>
      </c>
      <c r="J5459" t="s">
        <v>13358</v>
      </c>
      <c r="K5459" t="s">
        <v>30</v>
      </c>
      <c r="L5459">
        <v>7500000</v>
      </c>
      <c r="M5459">
        <v>60800444</v>
      </c>
      <c r="N5459" t="s">
        <v>9442</v>
      </c>
      <c r="O5459">
        <v>95</v>
      </c>
    </row>
    <row r="5460" spans="1:15" x14ac:dyDescent="0.25">
      <c r="A5460" t="s">
        <v>16103</v>
      </c>
      <c r="B5460" t="s">
        <v>2000</v>
      </c>
      <c r="C5460" t="s">
        <v>34</v>
      </c>
      <c r="D5460">
        <v>2009</v>
      </c>
      <c r="E5460" t="s">
        <v>16104</v>
      </c>
      <c r="F5460">
        <v>7.6</v>
      </c>
      <c r="G5460">
        <v>596000</v>
      </c>
      <c r="H5460" t="s">
        <v>10083</v>
      </c>
      <c r="I5460" t="s">
        <v>16105</v>
      </c>
      <c r="J5460" t="s">
        <v>4915</v>
      </c>
      <c r="K5460" t="s">
        <v>30</v>
      </c>
      <c r="L5460">
        <v>90000000</v>
      </c>
      <c r="M5460">
        <v>524028679</v>
      </c>
      <c r="N5460" t="s">
        <v>23</v>
      </c>
      <c r="O5460">
        <v>128</v>
      </c>
    </row>
    <row r="5461" spans="1:15" x14ac:dyDescent="0.25">
      <c r="A5461" t="s">
        <v>16106</v>
      </c>
      <c r="B5461" t="s">
        <v>16</v>
      </c>
      <c r="C5461" t="s">
        <v>34</v>
      </c>
      <c r="D5461">
        <v>2009</v>
      </c>
      <c r="E5461" t="s">
        <v>15703</v>
      </c>
      <c r="F5461">
        <v>7.9</v>
      </c>
      <c r="G5461">
        <v>648000</v>
      </c>
      <c r="H5461" t="s">
        <v>16107</v>
      </c>
      <c r="I5461" t="s">
        <v>16107</v>
      </c>
      <c r="J5461" t="s">
        <v>16108</v>
      </c>
      <c r="K5461" t="s">
        <v>91</v>
      </c>
      <c r="L5461">
        <v>30000000</v>
      </c>
      <c r="M5461">
        <v>210888950</v>
      </c>
      <c r="N5461" t="s">
        <v>2102</v>
      </c>
      <c r="O5461">
        <v>112</v>
      </c>
    </row>
    <row r="5462" spans="1:15" x14ac:dyDescent="0.25">
      <c r="A5462" t="s">
        <v>16109</v>
      </c>
      <c r="B5462" t="s">
        <v>2000</v>
      </c>
      <c r="C5462" t="s">
        <v>63</v>
      </c>
      <c r="D5462">
        <v>2009</v>
      </c>
      <c r="E5462" t="s">
        <v>16110</v>
      </c>
      <c r="F5462">
        <v>7.6</v>
      </c>
      <c r="G5462">
        <v>303000</v>
      </c>
      <c r="H5462" t="s">
        <v>7517</v>
      </c>
      <c r="I5462" t="s">
        <v>7517</v>
      </c>
      <c r="J5462" t="s">
        <v>16111</v>
      </c>
      <c r="K5462" t="s">
        <v>30</v>
      </c>
      <c r="L5462">
        <v>29000000</v>
      </c>
      <c r="M5462">
        <v>309208309</v>
      </c>
      <c r="N5462" t="s">
        <v>11132</v>
      </c>
      <c r="O5462">
        <v>129</v>
      </c>
    </row>
    <row r="5463" spans="1:15" x14ac:dyDescent="0.25">
      <c r="A5463" t="s">
        <v>16112</v>
      </c>
      <c r="B5463" t="s">
        <v>33</v>
      </c>
      <c r="C5463" t="s">
        <v>390</v>
      </c>
      <c r="D5463">
        <v>2009</v>
      </c>
      <c r="E5463" t="s">
        <v>16113</v>
      </c>
      <c r="F5463">
        <v>8.1999999999999993</v>
      </c>
      <c r="G5463">
        <v>962000</v>
      </c>
      <c r="H5463" t="s">
        <v>11833</v>
      </c>
      <c r="I5463" t="s">
        <v>11833</v>
      </c>
      <c r="J5463" t="s">
        <v>5419</v>
      </c>
      <c r="K5463" t="s">
        <v>30</v>
      </c>
      <c r="L5463">
        <v>175000000</v>
      </c>
      <c r="M5463">
        <v>735099102</v>
      </c>
      <c r="N5463" t="s">
        <v>10121</v>
      </c>
      <c r="O5463">
        <v>96</v>
      </c>
    </row>
    <row r="5464" spans="1:15" x14ac:dyDescent="0.25">
      <c r="A5464" t="s">
        <v>16114</v>
      </c>
      <c r="B5464" t="s">
        <v>2000</v>
      </c>
      <c r="C5464" t="s">
        <v>34</v>
      </c>
      <c r="D5464">
        <v>2009</v>
      </c>
      <c r="E5464" t="s">
        <v>16115</v>
      </c>
      <c r="F5464">
        <v>6.6</v>
      </c>
      <c r="G5464">
        <v>477000</v>
      </c>
      <c r="H5464" t="s">
        <v>15483</v>
      </c>
      <c r="I5464" t="s">
        <v>12563</v>
      </c>
      <c r="J5464" t="s">
        <v>13487</v>
      </c>
      <c r="K5464" t="s">
        <v>30</v>
      </c>
      <c r="L5464">
        <v>150000000</v>
      </c>
      <c r="M5464">
        <v>373062864</v>
      </c>
      <c r="N5464" t="s">
        <v>180</v>
      </c>
      <c r="O5464">
        <v>107</v>
      </c>
    </row>
    <row r="5465" spans="1:15" x14ac:dyDescent="0.25">
      <c r="A5465" t="s">
        <v>16116</v>
      </c>
      <c r="B5465" t="s">
        <v>33</v>
      </c>
      <c r="C5465" t="s">
        <v>390</v>
      </c>
      <c r="D5465">
        <v>2009</v>
      </c>
      <c r="E5465" t="s">
        <v>16117</v>
      </c>
      <c r="F5465">
        <v>7.9</v>
      </c>
      <c r="G5465">
        <v>208000</v>
      </c>
      <c r="H5465" t="s">
        <v>9044</v>
      </c>
      <c r="I5465" t="s">
        <v>5708</v>
      </c>
      <c r="J5465" t="s">
        <v>9716</v>
      </c>
      <c r="K5465" t="s">
        <v>30</v>
      </c>
      <c r="L5465">
        <v>40000000</v>
      </c>
      <c r="M5465">
        <v>46474181</v>
      </c>
      <c r="N5465" t="s">
        <v>180</v>
      </c>
      <c r="O5465">
        <v>87</v>
      </c>
    </row>
    <row r="5466" spans="1:15" x14ac:dyDescent="0.25">
      <c r="A5466" t="s">
        <v>16118</v>
      </c>
      <c r="B5466" t="s">
        <v>16</v>
      </c>
      <c r="C5466" t="s">
        <v>34</v>
      </c>
      <c r="D5466">
        <v>2009</v>
      </c>
      <c r="E5466" t="s">
        <v>15827</v>
      </c>
      <c r="F5466">
        <v>7.1</v>
      </c>
      <c r="G5466">
        <v>115000</v>
      </c>
      <c r="H5466" t="s">
        <v>5173</v>
      </c>
      <c r="I5466" t="s">
        <v>12563</v>
      </c>
      <c r="J5466" t="s">
        <v>10809</v>
      </c>
      <c r="K5466" t="s">
        <v>30</v>
      </c>
      <c r="L5466">
        <v>26000000</v>
      </c>
      <c r="M5466">
        <v>43474578</v>
      </c>
      <c r="N5466" t="s">
        <v>14708</v>
      </c>
      <c r="O5466">
        <v>105</v>
      </c>
    </row>
    <row r="5467" spans="1:15" x14ac:dyDescent="0.25">
      <c r="A5467" t="s">
        <v>16119</v>
      </c>
      <c r="B5467" t="s">
        <v>16</v>
      </c>
      <c r="C5467" t="s">
        <v>52</v>
      </c>
      <c r="D5467">
        <v>2009</v>
      </c>
      <c r="E5467" t="s">
        <v>16120</v>
      </c>
      <c r="F5467">
        <v>7</v>
      </c>
      <c r="G5467">
        <v>199000</v>
      </c>
      <c r="H5467" t="s">
        <v>14092</v>
      </c>
      <c r="I5467" t="s">
        <v>16121</v>
      </c>
      <c r="J5467" t="s">
        <v>16122</v>
      </c>
      <c r="K5467" t="s">
        <v>30</v>
      </c>
      <c r="M5467">
        <v>77912251</v>
      </c>
      <c r="N5467" t="s">
        <v>10785</v>
      </c>
      <c r="O5467">
        <v>123</v>
      </c>
    </row>
    <row r="5468" spans="1:15" x14ac:dyDescent="0.25">
      <c r="A5468" t="s">
        <v>16123</v>
      </c>
      <c r="B5468" t="s">
        <v>2000</v>
      </c>
      <c r="C5468" t="s">
        <v>41</v>
      </c>
      <c r="D5468">
        <v>2009</v>
      </c>
      <c r="E5468" t="s">
        <v>16124</v>
      </c>
      <c r="F5468">
        <v>8.4</v>
      </c>
      <c r="G5468">
        <v>361000</v>
      </c>
      <c r="H5468" t="s">
        <v>16125</v>
      </c>
      <c r="I5468" t="s">
        <v>16125</v>
      </c>
      <c r="J5468" t="s">
        <v>12135</v>
      </c>
      <c r="K5468" t="s">
        <v>10297</v>
      </c>
      <c r="M5468">
        <v>60262836</v>
      </c>
      <c r="N5468" t="s">
        <v>16126</v>
      </c>
      <c r="O5468">
        <v>170</v>
      </c>
    </row>
    <row r="5469" spans="1:15" x14ac:dyDescent="0.25">
      <c r="A5469" t="s">
        <v>16127</v>
      </c>
      <c r="B5469" t="s">
        <v>2000</v>
      </c>
      <c r="C5469" t="s">
        <v>25</v>
      </c>
      <c r="D5469">
        <v>2009</v>
      </c>
      <c r="E5469" t="s">
        <v>16128</v>
      </c>
      <c r="F5469">
        <v>6.6</v>
      </c>
      <c r="G5469">
        <v>57000</v>
      </c>
      <c r="H5469" t="s">
        <v>16129</v>
      </c>
      <c r="I5469" t="s">
        <v>16130</v>
      </c>
      <c r="J5469" t="s">
        <v>15325</v>
      </c>
      <c r="K5469" t="s">
        <v>30</v>
      </c>
      <c r="L5469">
        <v>3900000</v>
      </c>
      <c r="M5469">
        <v>961203</v>
      </c>
      <c r="N5469" t="s">
        <v>13873</v>
      </c>
      <c r="O5469">
        <v>90</v>
      </c>
    </row>
    <row r="5470" spans="1:15" x14ac:dyDescent="0.25">
      <c r="A5470" t="s">
        <v>16131</v>
      </c>
      <c r="B5470" t="s">
        <v>2000</v>
      </c>
      <c r="C5470" t="s">
        <v>34</v>
      </c>
      <c r="D5470">
        <v>2009</v>
      </c>
      <c r="E5470" t="s">
        <v>16132</v>
      </c>
      <c r="F5470">
        <v>6</v>
      </c>
      <c r="G5470">
        <v>390000</v>
      </c>
      <c r="H5470" t="s">
        <v>8514</v>
      </c>
      <c r="I5470" t="s">
        <v>10878</v>
      </c>
      <c r="J5470" t="s">
        <v>12998</v>
      </c>
      <c r="K5470" t="s">
        <v>30</v>
      </c>
      <c r="L5470">
        <v>200000000</v>
      </c>
      <c r="M5470">
        <v>836303693</v>
      </c>
      <c r="N5470" t="s">
        <v>9689</v>
      </c>
      <c r="O5470">
        <v>149</v>
      </c>
    </row>
    <row r="5471" spans="1:15" x14ac:dyDescent="0.25">
      <c r="A5471" t="s">
        <v>16133</v>
      </c>
      <c r="B5471" t="s">
        <v>16</v>
      </c>
      <c r="C5471" t="s">
        <v>41</v>
      </c>
      <c r="D5471">
        <v>2009</v>
      </c>
      <c r="E5471" t="s">
        <v>16134</v>
      </c>
      <c r="F5471">
        <v>7.4</v>
      </c>
      <c r="G5471">
        <v>324000</v>
      </c>
      <c r="H5471" t="s">
        <v>14275</v>
      </c>
      <c r="I5471" t="s">
        <v>14500</v>
      </c>
      <c r="J5471" t="s">
        <v>9716</v>
      </c>
      <c r="K5471" t="s">
        <v>30</v>
      </c>
      <c r="L5471">
        <v>25000000</v>
      </c>
      <c r="M5471">
        <v>166842739</v>
      </c>
      <c r="N5471" t="s">
        <v>44</v>
      </c>
      <c r="O5471">
        <v>109</v>
      </c>
    </row>
    <row r="5472" spans="1:15" x14ac:dyDescent="0.25">
      <c r="A5472" t="s">
        <v>16135</v>
      </c>
      <c r="B5472" t="s">
        <v>2000</v>
      </c>
      <c r="C5472" t="s">
        <v>25</v>
      </c>
      <c r="D5472">
        <v>2009</v>
      </c>
      <c r="E5472" t="s">
        <v>16110</v>
      </c>
      <c r="F5472">
        <v>4.7</v>
      </c>
      <c r="G5472">
        <v>271000</v>
      </c>
      <c r="H5472" t="s">
        <v>12311</v>
      </c>
      <c r="I5472" t="s">
        <v>15537</v>
      </c>
      <c r="J5472" t="s">
        <v>13938</v>
      </c>
      <c r="K5472" t="s">
        <v>30</v>
      </c>
      <c r="L5472">
        <v>50000000</v>
      </c>
      <c r="M5472">
        <v>711025481</v>
      </c>
      <c r="N5472" t="s">
        <v>16136</v>
      </c>
      <c r="O5472">
        <v>130</v>
      </c>
    </row>
    <row r="5473" spans="1:15" x14ac:dyDescent="0.25">
      <c r="A5473" t="s">
        <v>16137</v>
      </c>
      <c r="B5473" t="s">
        <v>448</v>
      </c>
      <c r="C5473" t="s">
        <v>17</v>
      </c>
      <c r="D5473">
        <v>2009</v>
      </c>
      <c r="E5473" t="s">
        <v>16138</v>
      </c>
      <c r="F5473">
        <v>6.6</v>
      </c>
      <c r="G5473">
        <v>119000</v>
      </c>
      <c r="H5473" t="s">
        <v>6527</v>
      </c>
      <c r="I5473" t="s">
        <v>6527</v>
      </c>
      <c r="J5473" t="s">
        <v>4546</v>
      </c>
      <c r="K5473" t="s">
        <v>3813</v>
      </c>
      <c r="L5473">
        <v>11000000</v>
      </c>
      <c r="M5473">
        <v>7413863</v>
      </c>
      <c r="N5473" t="s">
        <v>10418</v>
      </c>
      <c r="O5473">
        <v>108</v>
      </c>
    </row>
    <row r="5474" spans="1:15" x14ac:dyDescent="0.25">
      <c r="A5474" t="s">
        <v>51</v>
      </c>
      <c r="B5474" t="s">
        <v>16</v>
      </c>
      <c r="C5474" t="s">
        <v>52</v>
      </c>
      <c r="D5474">
        <v>2009</v>
      </c>
      <c r="E5474" t="s">
        <v>16139</v>
      </c>
      <c r="F5474">
        <v>5.5</v>
      </c>
      <c r="G5474">
        <v>100000</v>
      </c>
      <c r="H5474" t="s">
        <v>12987</v>
      </c>
      <c r="I5474" t="s">
        <v>55</v>
      </c>
      <c r="J5474" t="s">
        <v>16140</v>
      </c>
      <c r="K5474" t="s">
        <v>30</v>
      </c>
      <c r="L5474">
        <v>19000000</v>
      </c>
      <c r="M5474">
        <v>91509154</v>
      </c>
      <c r="N5474" t="s">
        <v>2027</v>
      </c>
      <c r="O5474">
        <v>97</v>
      </c>
    </row>
    <row r="5475" spans="1:15" x14ac:dyDescent="0.25">
      <c r="A5475" t="s">
        <v>16141</v>
      </c>
      <c r="B5475" t="s">
        <v>337</v>
      </c>
      <c r="C5475" t="s">
        <v>390</v>
      </c>
      <c r="D5475">
        <v>2009</v>
      </c>
      <c r="E5475" t="s">
        <v>16142</v>
      </c>
      <c r="F5475">
        <v>7.1</v>
      </c>
      <c r="G5475">
        <v>130000</v>
      </c>
      <c r="H5475" t="s">
        <v>5089</v>
      </c>
      <c r="I5475" t="s">
        <v>5089</v>
      </c>
      <c r="J5475" t="s">
        <v>16143</v>
      </c>
      <c r="K5475" t="s">
        <v>30</v>
      </c>
      <c r="L5475">
        <v>105000000</v>
      </c>
      <c r="M5475">
        <v>267045765</v>
      </c>
      <c r="N5475" t="s">
        <v>612</v>
      </c>
      <c r="O5475">
        <v>97</v>
      </c>
    </row>
    <row r="5476" spans="1:15" x14ac:dyDescent="0.25">
      <c r="A5476" t="s">
        <v>16144</v>
      </c>
      <c r="B5476" t="s">
        <v>2000</v>
      </c>
      <c r="C5476" t="s">
        <v>34</v>
      </c>
      <c r="D5476">
        <v>2009</v>
      </c>
      <c r="E5476" t="s">
        <v>16145</v>
      </c>
      <c r="F5476">
        <v>6.5</v>
      </c>
      <c r="G5476">
        <v>348000</v>
      </c>
      <c r="H5476" t="s">
        <v>11278</v>
      </c>
      <c r="I5476" t="s">
        <v>6752</v>
      </c>
      <c r="J5476" t="s">
        <v>3909</v>
      </c>
      <c r="K5476" t="s">
        <v>30</v>
      </c>
      <c r="L5476">
        <v>200000000</v>
      </c>
      <c r="M5476">
        <v>371353001</v>
      </c>
      <c r="N5476" t="s">
        <v>16146</v>
      </c>
      <c r="O5476">
        <v>115</v>
      </c>
    </row>
    <row r="5477" spans="1:15" x14ac:dyDescent="0.25">
      <c r="A5477" t="s">
        <v>16147</v>
      </c>
      <c r="B5477" t="s">
        <v>33</v>
      </c>
      <c r="C5477" t="s">
        <v>390</v>
      </c>
      <c r="D5477">
        <v>2009</v>
      </c>
      <c r="E5477" t="s">
        <v>16089</v>
      </c>
      <c r="F5477">
        <v>7.7</v>
      </c>
      <c r="G5477">
        <v>204000</v>
      </c>
      <c r="H5477" t="s">
        <v>7424</v>
      </c>
      <c r="I5477" t="s">
        <v>7424</v>
      </c>
      <c r="J5477" t="s">
        <v>14761</v>
      </c>
      <c r="K5477" t="s">
        <v>30</v>
      </c>
      <c r="L5477">
        <v>60000000</v>
      </c>
      <c r="M5477">
        <v>124596837</v>
      </c>
      <c r="N5477" t="s">
        <v>12699</v>
      </c>
      <c r="O5477">
        <v>100</v>
      </c>
    </row>
    <row r="5478" spans="1:15" x14ac:dyDescent="0.25">
      <c r="A5478" t="s">
        <v>16148</v>
      </c>
      <c r="B5478" t="s">
        <v>16</v>
      </c>
      <c r="C5478" t="s">
        <v>17</v>
      </c>
      <c r="D5478">
        <v>2009</v>
      </c>
      <c r="E5478" t="s">
        <v>16149</v>
      </c>
      <c r="F5478">
        <v>7.8</v>
      </c>
      <c r="G5478">
        <v>342000</v>
      </c>
      <c r="H5478" t="s">
        <v>16150</v>
      </c>
      <c r="I5478" t="s">
        <v>16150</v>
      </c>
      <c r="J5478" t="s">
        <v>9962</v>
      </c>
      <c r="K5478" t="s">
        <v>22</v>
      </c>
      <c r="L5478">
        <v>5000000</v>
      </c>
      <c r="M5478">
        <v>9760107</v>
      </c>
      <c r="N5478" t="s">
        <v>12773</v>
      </c>
      <c r="O5478">
        <v>97</v>
      </c>
    </row>
    <row r="5479" spans="1:15" x14ac:dyDescent="0.25">
      <c r="A5479" t="s">
        <v>16151</v>
      </c>
      <c r="B5479" t="s">
        <v>16</v>
      </c>
      <c r="C5479" t="s">
        <v>41</v>
      </c>
      <c r="D5479">
        <v>2009</v>
      </c>
      <c r="E5479" t="s">
        <v>15906</v>
      </c>
      <c r="F5479">
        <v>7</v>
      </c>
      <c r="G5479">
        <v>197000</v>
      </c>
      <c r="H5479" t="s">
        <v>13624</v>
      </c>
      <c r="I5479" t="s">
        <v>13624</v>
      </c>
      <c r="J5479" t="s">
        <v>13303</v>
      </c>
      <c r="K5479" t="s">
        <v>30</v>
      </c>
      <c r="L5479">
        <v>40000000</v>
      </c>
      <c r="M5479">
        <v>91980359</v>
      </c>
      <c r="N5479" t="s">
        <v>9689</v>
      </c>
      <c r="O5479">
        <v>105</v>
      </c>
    </row>
    <row r="5480" spans="1:15" x14ac:dyDescent="0.25">
      <c r="A5480" t="s">
        <v>16152</v>
      </c>
      <c r="B5480" t="s">
        <v>16</v>
      </c>
      <c r="C5480" t="s">
        <v>63</v>
      </c>
      <c r="D5480">
        <v>2009</v>
      </c>
      <c r="E5480" t="s">
        <v>16153</v>
      </c>
      <c r="F5480">
        <v>7</v>
      </c>
      <c r="G5480">
        <v>287000</v>
      </c>
      <c r="H5480" t="s">
        <v>558</v>
      </c>
      <c r="I5480" t="s">
        <v>16154</v>
      </c>
      <c r="J5480" t="s">
        <v>3909</v>
      </c>
      <c r="K5480" t="s">
        <v>30</v>
      </c>
      <c r="L5480">
        <v>100000000</v>
      </c>
      <c r="M5480">
        <v>214104620</v>
      </c>
      <c r="N5480" t="s">
        <v>61</v>
      </c>
      <c r="O5480">
        <v>140</v>
      </c>
    </row>
    <row r="5481" spans="1:15" x14ac:dyDescent="0.25">
      <c r="A5481" t="s">
        <v>16155</v>
      </c>
      <c r="B5481" t="s">
        <v>16</v>
      </c>
      <c r="C5481" t="s">
        <v>52</v>
      </c>
      <c r="D5481">
        <v>2009</v>
      </c>
      <c r="E5481" t="s">
        <v>16156</v>
      </c>
      <c r="F5481">
        <v>4.4000000000000004</v>
      </c>
      <c r="G5481">
        <v>75000</v>
      </c>
      <c r="H5481" t="s">
        <v>16157</v>
      </c>
      <c r="I5481" t="s">
        <v>16157</v>
      </c>
      <c r="J5481" t="s">
        <v>16158</v>
      </c>
      <c r="K5481" t="s">
        <v>1421</v>
      </c>
      <c r="M5481">
        <v>325113</v>
      </c>
      <c r="N5481" t="s">
        <v>16159</v>
      </c>
      <c r="O5481">
        <v>92</v>
      </c>
    </row>
    <row r="5482" spans="1:15" x14ac:dyDescent="0.25">
      <c r="A5482" t="s">
        <v>16160</v>
      </c>
      <c r="B5482" t="s">
        <v>16</v>
      </c>
      <c r="C5482" t="s">
        <v>34</v>
      </c>
      <c r="D5482">
        <v>2009</v>
      </c>
      <c r="E5482" t="s">
        <v>15182</v>
      </c>
      <c r="F5482">
        <v>7.4</v>
      </c>
      <c r="G5482">
        <v>279000</v>
      </c>
      <c r="H5482" t="s">
        <v>8502</v>
      </c>
      <c r="I5482" t="s">
        <v>12470</v>
      </c>
      <c r="J5482" t="s">
        <v>11445</v>
      </c>
      <c r="K5482" t="s">
        <v>30</v>
      </c>
      <c r="L5482">
        <v>50000000</v>
      </c>
      <c r="M5482">
        <v>127944208</v>
      </c>
      <c r="N5482" t="s">
        <v>16161</v>
      </c>
      <c r="O5482">
        <v>109</v>
      </c>
    </row>
    <row r="5483" spans="1:15" x14ac:dyDescent="0.25">
      <c r="A5483" t="s">
        <v>16162</v>
      </c>
      <c r="B5483" t="s">
        <v>2000</v>
      </c>
      <c r="C5483" t="s">
        <v>41</v>
      </c>
      <c r="D5483">
        <v>2009</v>
      </c>
      <c r="E5483" t="s">
        <v>15808</v>
      </c>
      <c r="F5483">
        <v>6.7</v>
      </c>
      <c r="G5483">
        <v>303000</v>
      </c>
      <c r="H5483" t="s">
        <v>14629</v>
      </c>
      <c r="I5483" t="s">
        <v>16163</v>
      </c>
      <c r="J5483" t="s">
        <v>8593</v>
      </c>
      <c r="K5483" t="s">
        <v>30</v>
      </c>
      <c r="L5483">
        <v>40000000</v>
      </c>
      <c r="M5483">
        <v>317375031</v>
      </c>
      <c r="N5483" t="s">
        <v>2094</v>
      </c>
      <c r="O5483">
        <v>108</v>
      </c>
    </row>
    <row r="5484" spans="1:15" x14ac:dyDescent="0.25">
      <c r="A5484" t="s">
        <v>16164</v>
      </c>
      <c r="B5484" t="s">
        <v>16</v>
      </c>
      <c r="C5484" t="s">
        <v>17</v>
      </c>
      <c r="D5484">
        <v>2009</v>
      </c>
      <c r="E5484" t="s">
        <v>16165</v>
      </c>
      <c r="F5484">
        <v>7.8</v>
      </c>
      <c r="G5484">
        <v>222000</v>
      </c>
      <c r="H5484" t="s">
        <v>16166</v>
      </c>
      <c r="I5484" t="s">
        <v>16166</v>
      </c>
      <c r="J5484" t="s">
        <v>9943</v>
      </c>
      <c r="K5484" t="s">
        <v>6945</v>
      </c>
      <c r="L5484">
        <v>47000000</v>
      </c>
      <c r="M5484">
        <v>3559160</v>
      </c>
      <c r="N5484" t="s">
        <v>16167</v>
      </c>
      <c r="O5484">
        <v>141</v>
      </c>
    </row>
    <row r="5485" spans="1:15" x14ac:dyDescent="0.25">
      <c r="A5485" t="s">
        <v>16168</v>
      </c>
      <c r="B5485" t="s">
        <v>448</v>
      </c>
      <c r="C5485" t="s">
        <v>17</v>
      </c>
      <c r="D5485">
        <v>2009</v>
      </c>
      <c r="E5485" t="s">
        <v>16169</v>
      </c>
      <c r="F5485">
        <v>7.3</v>
      </c>
      <c r="G5485">
        <v>74000</v>
      </c>
      <c r="H5485" t="s">
        <v>10280</v>
      </c>
      <c r="I5485" t="s">
        <v>10280</v>
      </c>
      <c r="J5485" t="s">
        <v>16170</v>
      </c>
      <c r="K5485" t="s">
        <v>453</v>
      </c>
      <c r="L5485">
        <v>16000000</v>
      </c>
      <c r="M5485">
        <v>775385</v>
      </c>
      <c r="N5485" t="s">
        <v>16171</v>
      </c>
      <c r="O5485">
        <v>161</v>
      </c>
    </row>
    <row r="5486" spans="1:15" x14ac:dyDescent="0.25">
      <c r="A5486" t="s">
        <v>16172</v>
      </c>
      <c r="B5486" t="s">
        <v>2000</v>
      </c>
      <c r="C5486" t="s">
        <v>41</v>
      </c>
      <c r="D5486">
        <v>2009</v>
      </c>
      <c r="E5486" t="s">
        <v>15830</v>
      </c>
      <c r="F5486">
        <v>6.4</v>
      </c>
      <c r="G5486">
        <v>187000</v>
      </c>
      <c r="H5486" t="s">
        <v>12683</v>
      </c>
      <c r="I5486" t="s">
        <v>13310</v>
      </c>
      <c r="J5486" t="s">
        <v>15842</v>
      </c>
      <c r="K5486" t="s">
        <v>30</v>
      </c>
      <c r="L5486">
        <v>20000000</v>
      </c>
      <c r="M5486">
        <v>136316880</v>
      </c>
      <c r="N5486" t="s">
        <v>2027</v>
      </c>
      <c r="O5486">
        <v>102</v>
      </c>
    </row>
    <row r="5487" spans="1:15" x14ac:dyDescent="0.25">
      <c r="A5487" t="s">
        <v>16173</v>
      </c>
      <c r="B5487" t="s">
        <v>2000</v>
      </c>
      <c r="C5487" t="s">
        <v>34</v>
      </c>
      <c r="D5487">
        <v>2009</v>
      </c>
      <c r="E5487" t="s">
        <v>15906</v>
      </c>
      <c r="F5487">
        <v>6.2</v>
      </c>
      <c r="G5487">
        <v>225000</v>
      </c>
      <c r="H5487" t="s">
        <v>7939</v>
      </c>
      <c r="I5487" t="s">
        <v>10251</v>
      </c>
      <c r="J5487" t="s">
        <v>1536</v>
      </c>
      <c r="K5487" t="s">
        <v>30</v>
      </c>
      <c r="L5487">
        <v>50000000</v>
      </c>
      <c r="M5487">
        <v>183658498</v>
      </c>
      <c r="N5487" t="s">
        <v>10085</v>
      </c>
      <c r="O5487">
        <v>121</v>
      </c>
    </row>
    <row r="5488" spans="1:15" x14ac:dyDescent="0.25">
      <c r="A5488" t="s">
        <v>16174</v>
      </c>
      <c r="B5488" t="s">
        <v>2000</v>
      </c>
      <c r="C5488" t="s">
        <v>41</v>
      </c>
      <c r="D5488">
        <v>2009</v>
      </c>
      <c r="E5488" t="s">
        <v>16175</v>
      </c>
      <c r="F5488">
        <v>6.1</v>
      </c>
      <c r="G5488">
        <v>43000</v>
      </c>
      <c r="H5488" t="s">
        <v>16176</v>
      </c>
      <c r="I5488" t="s">
        <v>16176</v>
      </c>
      <c r="J5488" t="s">
        <v>16177</v>
      </c>
      <c r="K5488" t="s">
        <v>30</v>
      </c>
      <c r="L5488">
        <v>20000000</v>
      </c>
      <c r="M5488">
        <v>18599102</v>
      </c>
      <c r="N5488" t="s">
        <v>10879</v>
      </c>
      <c r="O5488">
        <v>90</v>
      </c>
    </row>
    <row r="5489" spans="1:15" x14ac:dyDescent="0.25">
      <c r="A5489" t="s">
        <v>16178</v>
      </c>
      <c r="B5489" t="s">
        <v>448</v>
      </c>
      <c r="C5489" t="s">
        <v>17</v>
      </c>
      <c r="D5489">
        <v>2009</v>
      </c>
      <c r="E5489" t="s">
        <v>16179</v>
      </c>
      <c r="F5489">
        <v>7.2</v>
      </c>
      <c r="G5489">
        <v>87000</v>
      </c>
      <c r="H5489" t="s">
        <v>16180</v>
      </c>
      <c r="I5489" t="s">
        <v>16181</v>
      </c>
      <c r="J5489" t="s">
        <v>16182</v>
      </c>
      <c r="K5489" t="s">
        <v>8936</v>
      </c>
      <c r="M5489">
        <v>676126</v>
      </c>
      <c r="N5489" t="s">
        <v>16183</v>
      </c>
      <c r="O5489">
        <v>97</v>
      </c>
    </row>
    <row r="5490" spans="1:15" x14ac:dyDescent="0.25">
      <c r="A5490" t="s">
        <v>16184</v>
      </c>
      <c r="B5490" t="s">
        <v>2000</v>
      </c>
      <c r="C5490" t="s">
        <v>34</v>
      </c>
      <c r="D5490">
        <v>2009</v>
      </c>
      <c r="E5490" t="s">
        <v>16185</v>
      </c>
      <c r="F5490">
        <v>6.7</v>
      </c>
      <c r="G5490">
        <v>280000</v>
      </c>
      <c r="H5490" t="s">
        <v>1135</v>
      </c>
      <c r="I5490" t="s">
        <v>5906</v>
      </c>
      <c r="J5490" t="s">
        <v>2093</v>
      </c>
      <c r="K5490" t="s">
        <v>30</v>
      </c>
      <c r="L5490">
        <v>150000000</v>
      </c>
      <c r="M5490">
        <v>485930816</v>
      </c>
      <c r="N5490" t="s">
        <v>31</v>
      </c>
      <c r="O5490">
        <v>138</v>
      </c>
    </row>
    <row r="5491" spans="1:15" x14ac:dyDescent="0.25">
      <c r="A5491" t="s">
        <v>16186</v>
      </c>
      <c r="B5491" t="s">
        <v>16</v>
      </c>
      <c r="C5491" t="s">
        <v>17</v>
      </c>
      <c r="D5491">
        <v>2009</v>
      </c>
      <c r="E5491" t="s">
        <v>16117</v>
      </c>
      <c r="F5491">
        <v>7.2</v>
      </c>
      <c r="G5491">
        <v>228000</v>
      </c>
      <c r="H5491" t="s">
        <v>14345</v>
      </c>
      <c r="I5491" t="s">
        <v>16187</v>
      </c>
      <c r="J5491" t="s">
        <v>13765</v>
      </c>
      <c r="K5491" t="s">
        <v>30</v>
      </c>
      <c r="L5491">
        <v>25000000</v>
      </c>
      <c r="M5491">
        <v>27639579</v>
      </c>
      <c r="N5491" t="s">
        <v>8990</v>
      </c>
      <c r="O5491">
        <v>111</v>
      </c>
    </row>
    <row r="5492" spans="1:15" x14ac:dyDescent="0.25">
      <c r="A5492" t="s">
        <v>16188</v>
      </c>
      <c r="B5492" t="s">
        <v>2000</v>
      </c>
      <c r="C5492" t="s">
        <v>17</v>
      </c>
      <c r="D5492">
        <v>2009</v>
      </c>
      <c r="E5492" t="s">
        <v>16097</v>
      </c>
      <c r="F5492">
        <v>6.9</v>
      </c>
      <c r="G5492">
        <v>65000</v>
      </c>
      <c r="H5492" t="s">
        <v>2133</v>
      </c>
      <c r="I5492" t="s">
        <v>16189</v>
      </c>
      <c r="J5492" t="s">
        <v>15064</v>
      </c>
      <c r="K5492" t="s">
        <v>30</v>
      </c>
      <c r="L5492">
        <v>15000000</v>
      </c>
      <c r="M5492">
        <v>16691303</v>
      </c>
      <c r="N5492" t="s">
        <v>9442</v>
      </c>
      <c r="O5492">
        <v>111</v>
      </c>
    </row>
    <row r="5493" spans="1:15" x14ac:dyDescent="0.25">
      <c r="A5493" t="s">
        <v>16190</v>
      </c>
      <c r="B5493" t="s">
        <v>16</v>
      </c>
      <c r="C5493" t="s">
        <v>17</v>
      </c>
      <c r="D5493">
        <v>2009</v>
      </c>
      <c r="E5493" t="s">
        <v>16191</v>
      </c>
      <c r="F5493">
        <v>8.1999999999999993</v>
      </c>
      <c r="G5493">
        <v>198000</v>
      </c>
      <c r="H5493" t="s">
        <v>16192</v>
      </c>
      <c r="I5493" t="s">
        <v>16193</v>
      </c>
      <c r="J5493" t="s">
        <v>11646</v>
      </c>
      <c r="K5493" t="s">
        <v>2989</v>
      </c>
      <c r="L5493">
        <v>2000000</v>
      </c>
      <c r="M5493">
        <v>35079650</v>
      </c>
      <c r="N5493" t="s">
        <v>16194</v>
      </c>
      <c r="O5493">
        <v>129</v>
      </c>
    </row>
    <row r="5494" spans="1:15" x14ac:dyDescent="0.25">
      <c r="A5494" t="s">
        <v>16195</v>
      </c>
      <c r="B5494" t="s">
        <v>16</v>
      </c>
      <c r="C5494" t="s">
        <v>34</v>
      </c>
      <c r="D5494">
        <v>2009</v>
      </c>
      <c r="E5494" t="s">
        <v>16196</v>
      </c>
      <c r="F5494">
        <v>6.7</v>
      </c>
      <c r="G5494">
        <v>146000</v>
      </c>
      <c r="H5494" t="s">
        <v>16197</v>
      </c>
      <c r="I5494" t="s">
        <v>16198</v>
      </c>
      <c r="J5494" t="s">
        <v>1498</v>
      </c>
      <c r="K5494" t="s">
        <v>5820</v>
      </c>
      <c r="L5494">
        <v>33000000</v>
      </c>
      <c r="M5494">
        <v>20648328</v>
      </c>
      <c r="N5494" t="s">
        <v>2044</v>
      </c>
      <c r="O5494">
        <v>108</v>
      </c>
    </row>
    <row r="5495" spans="1:15" x14ac:dyDescent="0.25">
      <c r="A5495" t="s">
        <v>16199</v>
      </c>
      <c r="B5495" t="s">
        <v>33</v>
      </c>
      <c r="C5495" t="s">
        <v>390</v>
      </c>
      <c r="D5495">
        <v>2009</v>
      </c>
      <c r="E5495" t="s">
        <v>16200</v>
      </c>
      <c r="F5495">
        <v>6.4</v>
      </c>
      <c r="G5495">
        <v>151000</v>
      </c>
      <c r="H5495" t="s">
        <v>16201</v>
      </c>
      <c r="I5495" t="s">
        <v>15755</v>
      </c>
      <c r="J5495" t="s">
        <v>7783</v>
      </c>
      <c r="K5495" t="s">
        <v>30</v>
      </c>
      <c r="L5495">
        <v>175000000</v>
      </c>
      <c r="M5495">
        <v>381509870</v>
      </c>
      <c r="N5495" t="s">
        <v>10176</v>
      </c>
      <c r="O5495">
        <v>94</v>
      </c>
    </row>
    <row r="5496" spans="1:15" x14ac:dyDescent="0.25">
      <c r="A5496" t="s">
        <v>16202</v>
      </c>
      <c r="B5496" t="s">
        <v>16</v>
      </c>
      <c r="C5496" t="s">
        <v>34</v>
      </c>
      <c r="D5496">
        <v>2009</v>
      </c>
      <c r="E5496" t="s">
        <v>15571</v>
      </c>
      <c r="F5496">
        <v>6.6</v>
      </c>
      <c r="G5496">
        <v>154000</v>
      </c>
      <c r="H5496" t="s">
        <v>16203</v>
      </c>
      <c r="I5496" t="s">
        <v>14585</v>
      </c>
      <c r="J5496" t="s">
        <v>15734</v>
      </c>
      <c r="K5496" t="s">
        <v>30</v>
      </c>
      <c r="L5496">
        <v>35000000</v>
      </c>
      <c r="M5496">
        <v>92158961</v>
      </c>
      <c r="N5496" t="s">
        <v>10879</v>
      </c>
      <c r="O5496">
        <v>92</v>
      </c>
    </row>
    <row r="5497" spans="1:15" x14ac:dyDescent="0.25">
      <c r="A5497" t="s">
        <v>16204</v>
      </c>
      <c r="B5497" t="s">
        <v>2000</v>
      </c>
      <c r="C5497" t="s">
        <v>41</v>
      </c>
      <c r="D5497">
        <v>2009</v>
      </c>
      <c r="E5497" t="s">
        <v>16205</v>
      </c>
      <c r="F5497">
        <v>5.5</v>
      </c>
      <c r="G5497">
        <v>104000</v>
      </c>
      <c r="H5497" t="s">
        <v>1554</v>
      </c>
      <c r="I5497" t="s">
        <v>9084</v>
      </c>
      <c r="J5497" t="s">
        <v>9085</v>
      </c>
      <c r="K5497" t="s">
        <v>30</v>
      </c>
      <c r="L5497">
        <v>70000000</v>
      </c>
      <c r="M5497">
        <v>171844840</v>
      </c>
      <c r="N5497" t="s">
        <v>61</v>
      </c>
      <c r="O5497">
        <v>113</v>
      </c>
    </row>
    <row r="5498" spans="1:15" x14ac:dyDescent="0.25">
      <c r="A5498" t="s">
        <v>16206</v>
      </c>
      <c r="B5498" t="s">
        <v>2000</v>
      </c>
      <c r="C5498" t="s">
        <v>17</v>
      </c>
      <c r="D5498">
        <v>2009</v>
      </c>
      <c r="E5498" t="s">
        <v>16207</v>
      </c>
      <c r="F5498">
        <v>6.8</v>
      </c>
      <c r="G5498">
        <v>20000</v>
      </c>
      <c r="H5498" t="s">
        <v>2245</v>
      </c>
      <c r="I5498" t="s">
        <v>2245</v>
      </c>
      <c r="J5498" t="s">
        <v>11551</v>
      </c>
      <c r="K5498" t="s">
        <v>3158</v>
      </c>
      <c r="L5498">
        <v>12000000</v>
      </c>
      <c r="M5498">
        <v>1790061</v>
      </c>
      <c r="N5498" t="s">
        <v>16208</v>
      </c>
      <c r="O5498">
        <v>111</v>
      </c>
    </row>
    <row r="5499" spans="1:15" x14ac:dyDescent="0.25">
      <c r="A5499" t="s">
        <v>16209</v>
      </c>
      <c r="B5499" t="s">
        <v>2000</v>
      </c>
      <c r="C5499" t="s">
        <v>52</v>
      </c>
      <c r="D5499">
        <v>2009</v>
      </c>
      <c r="E5499" t="s">
        <v>16113</v>
      </c>
      <c r="F5499">
        <v>6.5</v>
      </c>
      <c r="G5499">
        <v>192000</v>
      </c>
      <c r="H5499" t="s">
        <v>512</v>
      </c>
      <c r="I5499" t="s">
        <v>512</v>
      </c>
      <c r="J5499" t="s">
        <v>14881</v>
      </c>
      <c r="K5499" t="s">
        <v>30</v>
      </c>
      <c r="L5499">
        <v>30000000</v>
      </c>
      <c r="M5499">
        <v>90842646</v>
      </c>
      <c r="N5499" t="s">
        <v>61</v>
      </c>
      <c r="O5499">
        <v>99</v>
      </c>
    </row>
    <row r="5500" spans="1:15" x14ac:dyDescent="0.25">
      <c r="A5500" t="s">
        <v>16210</v>
      </c>
      <c r="B5500" t="s">
        <v>16</v>
      </c>
      <c r="C5500" t="s">
        <v>52</v>
      </c>
      <c r="D5500">
        <v>2009</v>
      </c>
      <c r="E5500" t="s">
        <v>16211</v>
      </c>
      <c r="F5500">
        <v>6.5</v>
      </c>
      <c r="G5500">
        <v>88000</v>
      </c>
      <c r="H5500" t="s">
        <v>16212</v>
      </c>
      <c r="I5500" t="s">
        <v>16213</v>
      </c>
      <c r="J5500" t="s">
        <v>16214</v>
      </c>
      <c r="K5500" t="s">
        <v>30</v>
      </c>
      <c r="L5500">
        <v>15000000</v>
      </c>
      <c r="M5500">
        <v>45995223</v>
      </c>
      <c r="N5500" t="s">
        <v>13658</v>
      </c>
      <c r="O5500">
        <v>110</v>
      </c>
    </row>
    <row r="5501" spans="1:15" x14ac:dyDescent="0.25">
      <c r="A5501" t="s">
        <v>16215</v>
      </c>
      <c r="B5501" t="s">
        <v>16</v>
      </c>
      <c r="C5501" t="s">
        <v>104</v>
      </c>
      <c r="D5501">
        <v>2009</v>
      </c>
      <c r="E5501" t="s">
        <v>16216</v>
      </c>
      <c r="F5501">
        <v>7.8</v>
      </c>
      <c r="G5501">
        <v>211000</v>
      </c>
      <c r="H5501" t="s">
        <v>16217</v>
      </c>
      <c r="I5501" t="s">
        <v>13937</v>
      </c>
      <c r="J5501" t="s">
        <v>13971</v>
      </c>
      <c r="K5501" t="s">
        <v>1094</v>
      </c>
      <c r="L5501">
        <v>13000000</v>
      </c>
      <c r="M5501">
        <v>104414200</v>
      </c>
      <c r="N5501" t="s">
        <v>16218</v>
      </c>
      <c r="O5501">
        <v>152</v>
      </c>
    </row>
    <row r="5502" spans="1:15" x14ac:dyDescent="0.25">
      <c r="A5502" t="s">
        <v>3996</v>
      </c>
      <c r="B5502" t="s">
        <v>2000</v>
      </c>
      <c r="C5502" t="s">
        <v>104</v>
      </c>
      <c r="D5502">
        <v>2009</v>
      </c>
      <c r="E5502" t="s">
        <v>15182</v>
      </c>
      <c r="F5502">
        <v>5.6</v>
      </c>
      <c r="G5502">
        <v>33000</v>
      </c>
      <c r="H5502" t="s">
        <v>15838</v>
      </c>
      <c r="I5502" t="s">
        <v>14577</v>
      </c>
      <c r="J5502" t="s">
        <v>16219</v>
      </c>
      <c r="K5502" t="s">
        <v>30</v>
      </c>
      <c r="L5502">
        <v>20000000</v>
      </c>
      <c r="M5502">
        <v>31198531</v>
      </c>
      <c r="N5502" t="s">
        <v>10879</v>
      </c>
      <c r="O5502">
        <v>101</v>
      </c>
    </row>
    <row r="5503" spans="1:15" x14ac:dyDescent="0.25">
      <c r="A5503" t="s">
        <v>16220</v>
      </c>
      <c r="B5503" t="s">
        <v>33</v>
      </c>
      <c r="C5503" t="s">
        <v>25</v>
      </c>
      <c r="D5503">
        <v>2009</v>
      </c>
      <c r="E5503" t="s">
        <v>15182</v>
      </c>
      <c r="F5503">
        <v>6.7</v>
      </c>
      <c r="G5503">
        <v>102000</v>
      </c>
      <c r="H5503" t="s">
        <v>10734</v>
      </c>
      <c r="I5503" t="s">
        <v>10734</v>
      </c>
      <c r="J5503" t="s">
        <v>16221</v>
      </c>
      <c r="K5503" t="s">
        <v>5820</v>
      </c>
      <c r="L5503">
        <v>100000000</v>
      </c>
      <c r="M5503">
        <v>100140916</v>
      </c>
      <c r="N5503" t="s">
        <v>23</v>
      </c>
      <c r="O5503">
        <v>101</v>
      </c>
    </row>
    <row r="5504" spans="1:15" x14ac:dyDescent="0.25">
      <c r="A5504" t="s">
        <v>16222</v>
      </c>
      <c r="B5504" t="s">
        <v>16</v>
      </c>
      <c r="C5504" t="s">
        <v>52</v>
      </c>
      <c r="D5504">
        <v>2009</v>
      </c>
      <c r="E5504" t="s">
        <v>16223</v>
      </c>
      <c r="F5504">
        <v>5.0999999999999996</v>
      </c>
      <c r="G5504">
        <v>29000</v>
      </c>
      <c r="H5504" t="s">
        <v>16224</v>
      </c>
      <c r="I5504" t="s">
        <v>15150</v>
      </c>
      <c r="J5504" t="s">
        <v>16225</v>
      </c>
      <c r="K5504" t="s">
        <v>30</v>
      </c>
      <c r="L5504">
        <v>12500000</v>
      </c>
      <c r="M5504">
        <v>27206120</v>
      </c>
      <c r="N5504" t="s">
        <v>16226</v>
      </c>
      <c r="O5504">
        <v>101</v>
      </c>
    </row>
    <row r="5505" spans="1:15" x14ac:dyDescent="0.25">
      <c r="A5505" t="s">
        <v>16227</v>
      </c>
      <c r="B5505" t="s">
        <v>16</v>
      </c>
      <c r="C5505" t="s">
        <v>34</v>
      </c>
      <c r="D5505">
        <v>2009</v>
      </c>
      <c r="E5505" t="s">
        <v>16228</v>
      </c>
      <c r="F5505">
        <v>5.8</v>
      </c>
      <c r="G5505">
        <v>131000</v>
      </c>
      <c r="H5505" t="s">
        <v>14643</v>
      </c>
      <c r="I5505" t="s">
        <v>14643</v>
      </c>
      <c r="J5505" t="s">
        <v>11445</v>
      </c>
      <c r="K5505" t="s">
        <v>30</v>
      </c>
      <c r="L5505">
        <v>50000000</v>
      </c>
      <c r="M5505">
        <v>40828540</v>
      </c>
      <c r="N5505" t="s">
        <v>14708</v>
      </c>
      <c r="O5505">
        <v>95</v>
      </c>
    </row>
    <row r="5506" spans="1:15" x14ac:dyDescent="0.25">
      <c r="A5506" t="s">
        <v>16229</v>
      </c>
      <c r="B5506" t="s">
        <v>2000</v>
      </c>
      <c r="C5506" t="s">
        <v>25</v>
      </c>
      <c r="D5506">
        <v>2009</v>
      </c>
      <c r="E5506" t="s">
        <v>16230</v>
      </c>
      <c r="F5506">
        <v>6.8</v>
      </c>
      <c r="G5506">
        <v>146000</v>
      </c>
      <c r="H5506" t="s">
        <v>568</v>
      </c>
      <c r="I5506" t="s">
        <v>568</v>
      </c>
      <c r="J5506" t="s">
        <v>2537</v>
      </c>
      <c r="K5506" t="s">
        <v>22</v>
      </c>
      <c r="L5506">
        <v>30000000</v>
      </c>
      <c r="M5506">
        <v>61808775</v>
      </c>
      <c r="N5506" t="s">
        <v>16231</v>
      </c>
      <c r="O5506">
        <v>123</v>
      </c>
    </row>
    <row r="5507" spans="1:15" x14ac:dyDescent="0.25">
      <c r="A5507" t="s">
        <v>16232</v>
      </c>
      <c r="B5507" t="s">
        <v>33</v>
      </c>
      <c r="C5507" t="s">
        <v>25</v>
      </c>
      <c r="D5507">
        <v>2009</v>
      </c>
      <c r="E5507" t="s">
        <v>16233</v>
      </c>
      <c r="F5507">
        <v>6</v>
      </c>
      <c r="G5507">
        <v>183000</v>
      </c>
      <c r="H5507" t="s">
        <v>12610</v>
      </c>
      <c r="I5507" t="s">
        <v>14559</v>
      </c>
      <c r="J5507" t="s">
        <v>8011</v>
      </c>
      <c r="K5507" t="s">
        <v>30</v>
      </c>
      <c r="L5507">
        <v>150000000</v>
      </c>
      <c r="M5507">
        <v>413106170</v>
      </c>
      <c r="N5507" t="s">
        <v>180</v>
      </c>
      <c r="O5507">
        <v>105</v>
      </c>
    </row>
    <row r="5508" spans="1:15" x14ac:dyDescent="0.25">
      <c r="A5508" t="s">
        <v>16234</v>
      </c>
      <c r="B5508" t="s">
        <v>2000</v>
      </c>
      <c r="C5508" t="s">
        <v>41</v>
      </c>
      <c r="D5508">
        <v>2009</v>
      </c>
      <c r="E5508" t="s">
        <v>15808</v>
      </c>
      <c r="F5508">
        <v>4.9000000000000004</v>
      </c>
      <c r="G5508">
        <v>94000</v>
      </c>
      <c r="H5508" t="s">
        <v>47</v>
      </c>
      <c r="I5508" t="s">
        <v>47</v>
      </c>
      <c r="J5508" t="s">
        <v>11921</v>
      </c>
      <c r="K5508" t="s">
        <v>30</v>
      </c>
      <c r="L5508">
        <v>60000000</v>
      </c>
      <c r="M5508">
        <v>62357900</v>
      </c>
      <c r="N5508" t="s">
        <v>31</v>
      </c>
      <c r="O5508">
        <v>97</v>
      </c>
    </row>
    <row r="5509" spans="1:15" x14ac:dyDescent="0.25">
      <c r="A5509" t="s">
        <v>16235</v>
      </c>
      <c r="B5509" t="s">
        <v>16</v>
      </c>
      <c r="C5509" t="s">
        <v>41</v>
      </c>
      <c r="D5509">
        <v>2009</v>
      </c>
      <c r="E5509" t="s">
        <v>16079</v>
      </c>
      <c r="F5509">
        <v>6.8</v>
      </c>
      <c r="G5509">
        <v>155000</v>
      </c>
      <c r="H5509" t="s">
        <v>9353</v>
      </c>
      <c r="I5509" t="s">
        <v>9353</v>
      </c>
      <c r="J5509" t="s">
        <v>16099</v>
      </c>
      <c r="K5509" t="s">
        <v>30</v>
      </c>
      <c r="M5509">
        <v>17164820</v>
      </c>
      <c r="N5509" t="s">
        <v>3746</v>
      </c>
      <c r="O5509">
        <v>107</v>
      </c>
    </row>
    <row r="5510" spans="1:15" x14ac:dyDescent="0.25">
      <c r="A5510" t="s">
        <v>16236</v>
      </c>
      <c r="B5510" t="s">
        <v>16</v>
      </c>
      <c r="C5510" t="s">
        <v>17</v>
      </c>
      <c r="D5510">
        <v>2009</v>
      </c>
      <c r="E5510" t="s">
        <v>16110</v>
      </c>
      <c r="F5510">
        <v>7.3</v>
      </c>
      <c r="G5510">
        <v>107000</v>
      </c>
      <c r="H5510" t="s">
        <v>16237</v>
      </c>
      <c r="I5510" t="s">
        <v>16238</v>
      </c>
      <c r="J5510" t="s">
        <v>16239</v>
      </c>
      <c r="K5510" t="s">
        <v>30</v>
      </c>
      <c r="L5510">
        <v>10000000</v>
      </c>
      <c r="M5510">
        <v>63649529</v>
      </c>
      <c r="N5510" t="s">
        <v>14708</v>
      </c>
      <c r="O5510">
        <v>110</v>
      </c>
    </row>
    <row r="5511" spans="1:15" x14ac:dyDescent="0.25">
      <c r="A5511" t="s">
        <v>16240</v>
      </c>
      <c r="B5511" t="s">
        <v>2000</v>
      </c>
      <c r="C5511" t="s">
        <v>17</v>
      </c>
      <c r="D5511">
        <v>2009</v>
      </c>
      <c r="E5511" t="s">
        <v>15703</v>
      </c>
      <c r="F5511">
        <v>7.1</v>
      </c>
      <c r="G5511">
        <v>144000</v>
      </c>
      <c r="H5511" t="s">
        <v>14142</v>
      </c>
      <c r="I5511" t="s">
        <v>1675</v>
      </c>
      <c r="J5511" t="s">
        <v>11488</v>
      </c>
      <c r="K5511" t="s">
        <v>30</v>
      </c>
      <c r="L5511">
        <v>39000000</v>
      </c>
      <c r="M5511">
        <v>101344412</v>
      </c>
      <c r="N5511" t="s">
        <v>2027</v>
      </c>
      <c r="O5511">
        <v>107</v>
      </c>
    </row>
    <row r="5512" spans="1:15" x14ac:dyDescent="0.25">
      <c r="A5512" t="s">
        <v>16241</v>
      </c>
      <c r="B5512" t="s">
        <v>33</v>
      </c>
      <c r="C5512" t="s">
        <v>390</v>
      </c>
      <c r="D5512">
        <v>2009</v>
      </c>
      <c r="E5512" t="s">
        <v>16072</v>
      </c>
      <c r="F5512">
        <v>6.9</v>
      </c>
      <c r="G5512">
        <v>212000</v>
      </c>
      <c r="H5512" t="s">
        <v>16242</v>
      </c>
      <c r="I5512" t="s">
        <v>16242</v>
      </c>
      <c r="J5512" t="s">
        <v>11256</v>
      </c>
      <c r="K5512" t="s">
        <v>30</v>
      </c>
      <c r="L5512">
        <v>100000000</v>
      </c>
      <c r="M5512">
        <v>243006126</v>
      </c>
      <c r="N5512" t="s">
        <v>31</v>
      </c>
      <c r="O5512">
        <v>90</v>
      </c>
    </row>
    <row r="5513" spans="1:15" x14ac:dyDescent="0.25">
      <c r="A5513" t="s">
        <v>16243</v>
      </c>
      <c r="B5513" t="s">
        <v>16</v>
      </c>
      <c r="C5513" t="s">
        <v>17</v>
      </c>
      <c r="D5513">
        <v>2009</v>
      </c>
      <c r="E5513" t="s">
        <v>16081</v>
      </c>
      <c r="F5513">
        <v>6.5</v>
      </c>
      <c r="G5513">
        <v>69000</v>
      </c>
      <c r="H5513" t="s">
        <v>4803</v>
      </c>
      <c r="I5513" t="s">
        <v>4803</v>
      </c>
      <c r="J5513" t="s">
        <v>10841</v>
      </c>
      <c r="K5513" t="s">
        <v>30</v>
      </c>
      <c r="L5513">
        <v>14000000</v>
      </c>
      <c r="M5513">
        <v>22955544</v>
      </c>
      <c r="N5513" t="s">
        <v>15267</v>
      </c>
      <c r="O5513">
        <v>98</v>
      </c>
    </row>
    <row r="5514" spans="1:15" x14ac:dyDescent="0.25">
      <c r="A5514" t="s">
        <v>16244</v>
      </c>
      <c r="B5514" t="s">
        <v>2000</v>
      </c>
      <c r="C5514" t="s">
        <v>63</v>
      </c>
      <c r="D5514">
        <v>2009</v>
      </c>
      <c r="E5514" t="s">
        <v>16142</v>
      </c>
      <c r="F5514">
        <v>7.3</v>
      </c>
      <c r="G5514">
        <v>153000</v>
      </c>
      <c r="H5514" t="s">
        <v>85</v>
      </c>
      <c r="I5514" t="s">
        <v>16245</v>
      </c>
      <c r="J5514" t="s">
        <v>5224</v>
      </c>
      <c r="K5514" t="s">
        <v>30</v>
      </c>
      <c r="L5514">
        <v>60000000</v>
      </c>
      <c r="M5514">
        <v>122426792</v>
      </c>
      <c r="N5514" t="s">
        <v>23</v>
      </c>
      <c r="O5514">
        <v>134</v>
      </c>
    </row>
    <row r="5515" spans="1:15" x14ac:dyDescent="0.25">
      <c r="A5515" t="s">
        <v>16246</v>
      </c>
      <c r="B5515" t="s">
        <v>16</v>
      </c>
      <c r="C5515" t="s">
        <v>104</v>
      </c>
      <c r="D5515">
        <v>2009</v>
      </c>
      <c r="E5515" t="s">
        <v>16247</v>
      </c>
      <c r="F5515">
        <v>7.8</v>
      </c>
      <c r="G5515">
        <v>56000</v>
      </c>
      <c r="H5515" t="s">
        <v>12948</v>
      </c>
      <c r="I5515" t="s">
        <v>12948</v>
      </c>
      <c r="J5515" t="s">
        <v>16248</v>
      </c>
      <c r="K5515" t="s">
        <v>921</v>
      </c>
      <c r="L5515">
        <v>5000000</v>
      </c>
      <c r="M5515">
        <v>17203507</v>
      </c>
      <c r="N5515" t="s">
        <v>12594</v>
      </c>
      <c r="O5515">
        <v>129</v>
      </c>
    </row>
    <row r="5516" spans="1:15" x14ac:dyDescent="0.25">
      <c r="A5516" t="s">
        <v>16249</v>
      </c>
      <c r="B5516" t="s">
        <v>16</v>
      </c>
      <c r="C5516" t="s">
        <v>41</v>
      </c>
      <c r="D5516">
        <v>2009</v>
      </c>
      <c r="E5516" t="s">
        <v>16120</v>
      </c>
      <c r="F5516">
        <v>6.4</v>
      </c>
      <c r="G5516">
        <v>209000</v>
      </c>
      <c r="H5516" t="s">
        <v>11827</v>
      </c>
      <c r="I5516" t="s">
        <v>16250</v>
      </c>
      <c r="J5516" t="s">
        <v>15670</v>
      </c>
      <c r="K5516" t="s">
        <v>30</v>
      </c>
      <c r="L5516">
        <v>38000000</v>
      </c>
      <c r="M5516">
        <v>321682600</v>
      </c>
      <c r="N5516" t="s">
        <v>31</v>
      </c>
      <c r="O5516">
        <v>96</v>
      </c>
    </row>
    <row r="5517" spans="1:15" x14ac:dyDescent="0.25">
      <c r="A5517" t="s">
        <v>16251</v>
      </c>
      <c r="B5517" t="s">
        <v>2000</v>
      </c>
      <c r="C5517" t="s">
        <v>41</v>
      </c>
      <c r="D5517">
        <v>2009</v>
      </c>
      <c r="E5517" t="s">
        <v>16097</v>
      </c>
      <c r="F5517">
        <v>6.4</v>
      </c>
      <c r="G5517">
        <v>133000</v>
      </c>
      <c r="H5517" t="s">
        <v>15747</v>
      </c>
      <c r="I5517" t="s">
        <v>15747</v>
      </c>
      <c r="J5517" t="s">
        <v>15747</v>
      </c>
      <c r="K5517" t="s">
        <v>30</v>
      </c>
      <c r="L5517">
        <v>18500000</v>
      </c>
      <c r="M5517">
        <v>32406507</v>
      </c>
      <c r="N5517" t="s">
        <v>23</v>
      </c>
      <c r="O5517">
        <v>100</v>
      </c>
    </row>
    <row r="5518" spans="1:15" x14ac:dyDescent="0.25">
      <c r="A5518" t="s">
        <v>16252</v>
      </c>
      <c r="B5518" t="s">
        <v>2000</v>
      </c>
      <c r="C5518" t="s">
        <v>52</v>
      </c>
      <c r="D5518">
        <v>2009</v>
      </c>
      <c r="E5518" t="s">
        <v>16253</v>
      </c>
      <c r="F5518">
        <v>5.9</v>
      </c>
      <c r="G5518">
        <v>75000</v>
      </c>
      <c r="H5518" t="s">
        <v>16254</v>
      </c>
      <c r="I5518" t="s">
        <v>16254</v>
      </c>
      <c r="J5518" t="s">
        <v>10841</v>
      </c>
      <c r="K5518" t="s">
        <v>30</v>
      </c>
      <c r="L5518">
        <v>10000000</v>
      </c>
      <c r="M5518">
        <v>47719794</v>
      </c>
      <c r="N5518" t="s">
        <v>61</v>
      </c>
      <c r="O5518">
        <v>98</v>
      </c>
    </row>
    <row r="5519" spans="1:15" x14ac:dyDescent="0.25">
      <c r="A5519" t="s">
        <v>16255</v>
      </c>
      <c r="B5519" t="s">
        <v>16</v>
      </c>
      <c r="C5519" t="s">
        <v>41</v>
      </c>
      <c r="D5519">
        <v>2009</v>
      </c>
      <c r="E5519" t="s">
        <v>16253</v>
      </c>
      <c r="F5519">
        <v>7.1</v>
      </c>
      <c r="G5519">
        <v>137000</v>
      </c>
      <c r="H5519" t="s">
        <v>2925</v>
      </c>
      <c r="I5519" t="s">
        <v>2096</v>
      </c>
      <c r="J5519" t="s">
        <v>16256</v>
      </c>
      <c r="K5519" t="s">
        <v>22</v>
      </c>
      <c r="L5519">
        <v>7000000</v>
      </c>
      <c r="M5519">
        <v>31430334</v>
      </c>
      <c r="N5519" t="s">
        <v>12699</v>
      </c>
      <c r="O5519">
        <v>106</v>
      </c>
    </row>
    <row r="5520" spans="1:15" x14ac:dyDescent="0.25">
      <c r="A5520" t="s">
        <v>16257</v>
      </c>
      <c r="B5520" t="s">
        <v>16</v>
      </c>
      <c r="C5520" t="s">
        <v>41</v>
      </c>
      <c r="D5520">
        <v>2009</v>
      </c>
      <c r="E5520" t="s">
        <v>16228</v>
      </c>
      <c r="F5520">
        <v>6.1</v>
      </c>
      <c r="G5520">
        <v>46000</v>
      </c>
      <c r="H5520" t="s">
        <v>9165</v>
      </c>
      <c r="I5520" t="s">
        <v>9165</v>
      </c>
      <c r="J5520" t="s">
        <v>4025</v>
      </c>
      <c r="K5520" t="s">
        <v>30</v>
      </c>
      <c r="L5520">
        <v>8000000</v>
      </c>
      <c r="M5520">
        <v>10848783</v>
      </c>
      <c r="N5520" t="s">
        <v>16258</v>
      </c>
      <c r="O5520">
        <v>92</v>
      </c>
    </row>
    <row r="5521" spans="1:15" x14ac:dyDescent="0.25">
      <c r="A5521" t="s">
        <v>16259</v>
      </c>
      <c r="B5521" t="s">
        <v>16</v>
      </c>
      <c r="C5521" t="s">
        <v>52</v>
      </c>
      <c r="D5521">
        <v>2009</v>
      </c>
      <c r="E5521" t="s">
        <v>15606</v>
      </c>
      <c r="F5521">
        <v>6.4</v>
      </c>
      <c r="G5521">
        <v>61000</v>
      </c>
      <c r="H5521" t="s">
        <v>16260</v>
      </c>
      <c r="I5521" t="s">
        <v>14323</v>
      </c>
      <c r="J5521" t="s">
        <v>16261</v>
      </c>
      <c r="K5521" t="s">
        <v>30</v>
      </c>
      <c r="L5521">
        <v>6000000</v>
      </c>
      <c r="M5521">
        <v>10234475</v>
      </c>
      <c r="N5521" t="s">
        <v>16262</v>
      </c>
      <c r="O5521">
        <v>90</v>
      </c>
    </row>
    <row r="5522" spans="1:15" x14ac:dyDescent="0.25">
      <c r="A5522" t="s">
        <v>16263</v>
      </c>
      <c r="B5522" t="s">
        <v>16</v>
      </c>
      <c r="C5522" t="s">
        <v>34</v>
      </c>
      <c r="D5522">
        <v>2009</v>
      </c>
      <c r="E5522" t="s">
        <v>16117</v>
      </c>
      <c r="F5522">
        <v>6.3</v>
      </c>
      <c r="G5522">
        <v>70000</v>
      </c>
      <c r="H5522" t="s">
        <v>14024</v>
      </c>
      <c r="I5522" t="s">
        <v>16264</v>
      </c>
      <c r="J5522" t="s">
        <v>16265</v>
      </c>
      <c r="K5522" t="s">
        <v>5820</v>
      </c>
      <c r="L5522">
        <v>40000000</v>
      </c>
      <c r="M5522">
        <v>61601280</v>
      </c>
      <c r="N5522" t="s">
        <v>23</v>
      </c>
      <c r="O5522">
        <v>99</v>
      </c>
    </row>
    <row r="5523" spans="1:15" x14ac:dyDescent="0.25">
      <c r="A5523" t="s">
        <v>16266</v>
      </c>
      <c r="B5523" t="s">
        <v>16</v>
      </c>
      <c r="C5523" t="s">
        <v>41</v>
      </c>
      <c r="D5523">
        <v>2009</v>
      </c>
      <c r="E5523" t="s">
        <v>16253</v>
      </c>
      <c r="F5523">
        <v>6.2</v>
      </c>
      <c r="G5523">
        <v>129000</v>
      </c>
      <c r="H5523" t="s">
        <v>16267</v>
      </c>
      <c r="I5523" t="s">
        <v>16268</v>
      </c>
      <c r="J5523" t="s">
        <v>9007</v>
      </c>
      <c r="K5523" t="s">
        <v>30</v>
      </c>
      <c r="L5523">
        <v>25000000</v>
      </c>
      <c r="M5523">
        <v>69095771</v>
      </c>
      <c r="N5523" t="s">
        <v>6567</v>
      </c>
      <c r="O5523">
        <v>94</v>
      </c>
    </row>
    <row r="5524" spans="1:15" x14ac:dyDescent="0.25">
      <c r="A5524" t="s">
        <v>16269</v>
      </c>
      <c r="B5524" t="s">
        <v>2000</v>
      </c>
      <c r="C5524" t="s">
        <v>34</v>
      </c>
      <c r="D5524">
        <v>2009</v>
      </c>
      <c r="E5524" t="s">
        <v>16083</v>
      </c>
      <c r="F5524">
        <v>5.3</v>
      </c>
      <c r="G5524">
        <v>68000</v>
      </c>
      <c r="H5524" t="s">
        <v>8546</v>
      </c>
      <c r="I5524" t="s">
        <v>16270</v>
      </c>
      <c r="J5524" t="s">
        <v>13048</v>
      </c>
      <c r="K5524" t="s">
        <v>30</v>
      </c>
      <c r="L5524">
        <v>100000000</v>
      </c>
      <c r="M5524">
        <v>68777554</v>
      </c>
      <c r="N5524" t="s">
        <v>61</v>
      </c>
      <c r="O5524">
        <v>102</v>
      </c>
    </row>
    <row r="5525" spans="1:15" x14ac:dyDescent="0.25">
      <c r="A5525" t="s">
        <v>16271</v>
      </c>
      <c r="B5525" t="s">
        <v>16</v>
      </c>
      <c r="C5525" t="s">
        <v>17</v>
      </c>
      <c r="D5525">
        <v>2009</v>
      </c>
      <c r="E5525" t="s">
        <v>16272</v>
      </c>
      <c r="F5525">
        <v>7.5</v>
      </c>
      <c r="G5525">
        <v>108000</v>
      </c>
      <c r="H5525" t="s">
        <v>16273</v>
      </c>
      <c r="I5525" t="s">
        <v>16274</v>
      </c>
      <c r="J5525" t="s">
        <v>4203</v>
      </c>
      <c r="K5525" t="s">
        <v>30</v>
      </c>
      <c r="L5525">
        <v>7000000</v>
      </c>
      <c r="M5525">
        <v>24964890</v>
      </c>
      <c r="N5525" t="s">
        <v>16275</v>
      </c>
      <c r="O5525">
        <v>99</v>
      </c>
    </row>
    <row r="5526" spans="1:15" x14ac:dyDescent="0.25">
      <c r="A5526" t="s">
        <v>16276</v>
      </c>
      <c r="B5526" t="s">
        <v>2709</v>
      </c>
      <c r="C5526" t="s">
        <v>17</v>
      </c>
      <c r="D5526">
        <v>2009</v>
      </c>
      <c r="E5526" t="s">
        <v>16277</v>
      </c>
      <c r="F5526">
        <v>5.0999999999999996</v>
      </c>
      <c r="G5526">
        <v>1600</v>
      </c>
      <c r="H5526" t="s">
        <v>16278</v>
      </c>
      <c r="I5526" t="s">
        <v>16278</v>
      </c>
      <c r="J5526" t="s">
        <v>16279</v>
      </c>
      <c r="K5526" t="s">
        <v>30</v>
      </c>
      <c r="M5526">
        <v>1808</v>
      </c>
      <c r="N5526" t="s">
        <v>16280</v>
      </c>
      <c r="O5526">
        <v>99</v>
      </c>
    </row>
    <row r="5527" spans="1:15" x14ac:dyDescent="0.25">
      <c r="A5527" t="s">
        <v>16281</v>
      </c>
      <c r="B5527" t="s">
        <v>16</v>
      </c>
      <c r="C5527" t="s">
        <v>41</v>
      </c>
      <c r="D5527">
        <v>2009</v>
      </c>
      <c r="E5527" t="s">
        <v>16092</v>
      </c>
      <c r="F5527">
        <v>7.4</v>
      </c>
      <c r="G5527">
        <v>108000</v>
      </c>
      <c r="H5527" t="s">
        <v>5450</v>
      </c>
      <c r="I5527" t="s">
        <v>5450</v>
      </c>
      <c r="J5527" t="s">
        <v>11698</v>
      </c>
      <c r="K5527" t="s">
        <v>22</v>
      </c>
      <c r="L5527">
        <v>50000000</v>
      </c>
      <c r="M5527">
        <v>36348784</v>
      </c>
      <c r="N5527" t="s">
        <v>61</v>
      </c>
      <c r="O5527">
        <v>117</v>
      </c>
    </row>
    <row r="5528" spans="1:15" x14ac:dyDescent="0.25">
      <c r="A5528" t="s">
        <v>16282</v>
      </c>
      <c r="B5528" t="s">
        <v>33</v>
      </c>
      <c r="C5528" t="s">
        <v>34</v>
      </c>
      <c r="D5528">
        <v>2009</v>
      </c>
      <c r="E5528" t="s">
        <v>15899</v>
      </c>
      <c r="F5528">
        <v>2.5</v>
      </c>
      <c r="G5528">
        <v>71000</v>
      </c>
      <c r="H5528" t="s">
        <v>11308</v>
      </c>
      <c r="I5528" t="s">
        <v>10353</v>
      </c>
      <c r="J5528" t="s">
        <v>15430</v>
      </c>
      <c r="K5528" t="s">
        <v>30</v>
      </c>
      <c r="L5528">
        <v>30000000</v>
      </c>
      <c r="M5528">
        <v>55720772</v>
      </c>
      <c r="N5528" t="s">
        <v>180</v>
      </c>
      <c r="O5528">
        <v>85</v>
      </c>
    </row>
    <row r="5529" spans="1:15" x14ac:dyDescent="0.25">
      <c r="A5529" t="s">
        <v>16283</v>
      </c>
      <c r="B5529" t="s">
        <v>16</v>
      </c>
      <c r="C5529" t="s">
        <v>41</v>
      </c>
      <c r="D5529">
        <v>2009</v>
      </c>
      <c r="E5529" t="s">
        <v>16284</v>
      </c>
      <c r="F5529">
        <v>5.8</v>
      </c>
      <c r="G5529">
        <v>39000</v>
      </c>
      <c r="H5529" t="s">
        <v>13232</v>
      </c>
      <c r="I5529" t="s">
        <v>16285</v>
      </c>
      <c r="J5529" t="s">
        <v>11334</v>
      </c>
      <c r="K5529" t="s">
        <v>30</v>
      </c>
      <c r="M5529">
        <v>12035862</v>
      </c>
      <c r="N5529" t="s">
        <v>16286</v>
      </c>
      <c r="O5529">
        <v>97</v>
      </c>
    </row>
    <row r="5530" spans="1:15" x14ac:dyDescent="0.25">
      <c r="A5530" t="s">
        <v>16287</v>
      </c>
      <c r="B5530" t="s">
        <v>16</v>
      </c>
      <c r="C5530" t="s">
        <v>52</v>
      </c>
      <c r="D5530">
        <v>2009</v>
      </c>
      <c r="E5530" t="s">
        <v>16288</v>
      </c>
      <c r="F5530">
        <v>6.2</v>
      </c>
      <c r="G5530">
        <v>81000</v>
      </c>
      <c r="H5530" t="s">
        <v>16197</v>
      </c>
      <c r="I5530" t="s">
        <v>16289</v>
      </c>
      <c r="J5530" t="s">
        <v>8031</v>
      </c>
      <c r="K5530" t="s">
        <v>30</v>
      </c>
      <c r="L5530">
        <v>26000000</v>
      </c>
      <c r="M5530">
        <v>28190603</v>
      </c>
      <c r="N5530" t="s">
        <v>15021</v>
      </c>
      <c r="O5530">
        <v>109</v>
      </c>
    </row>
    <row r="5531" spans="1:15" x14ac:dyDescent="0.25">
      <c r="A5531" t="s">
        <v>16290</v>
      </c>
      <c r="B5531" t="s">
        <v>16</v>
      </c>
      <c r="C5531" t="s">
        <v>34</v>
      </c>
      <c r="D5531">
        <v>2009</v>
      </c>
      <c r="E5531" t="s">
        <v>16291</v>
      </c>
      <c r="F5531">
        <v>6.4</v>
      </c>
      <c r="G5531">
        <v>189000</v>
      </c>
      <c r="H5531" t="s">
        <v>1560</v>
      </c>
      <c r="I5531" t="s">
        <v>9671</v>
      </c>
      <c r="J5531" t="s">
        <v>4127</v>
      </c>
      <c r="K5531" t="s">
        <v>30</v>
      </c>
      <c r="L5531">
        <v>100000000</v>
      </c>
      <c r="M5531">
        <v>150166126</v>
      </c>
      <c r="N5531" t="s">
        <v>31</v>
      </c>
      <c r="O5531">
        <v>106</v>
      </c>
    </row>
    <row r="5532" spans="1:15" x14ac:dyDescent="0.25">
      <c r="A5532" t="s">
        <v>16292</v>
      </c>
      <c r="B5532" t="s">
        <v>16</v>
      </c>
      <c r="C5532" t="s">
        <v>41</v>
      </c>
      <c r="D5532">
        <v>2009</v>
      </c>
      <c r="E5532" t="s">
        <v>16104</v>
      </c>
      <c r="F5532">
        <v>6.5</v>
      </c>
      <c r="G5532">
        <v>88000</v>
      </c>
      <c r="H5532" t="s">
        <v>214</v>
      </c>
      <c r="I5532" t="s">
        <v>214</v>
      </c>
      <c r="J5532" t="s">
        <v>748</v>
      </c>
      <c r="K5532" t="s">
        <v>30</v>
      </c>
      <c r="L5532">
        <v>85000000</v>
      </c>
      <c r="M5532">
        <v>219103655</v>
      </c>
      <c r="N5532" t="s">
        <v>61</v>
      </c>
      <c r="O5532">
        <v>120</v>
      </c>
    </row>
    <row r="5533" spans="1:15" x14ac:dyDescent="0.25">
      <c r="A5533" t="s">
        <v>590</v>
      </c>
      <c r="B5533" t="s">
        <v>16</v>
      </c>
      <c r="C5533" t="s">
        <v>52</v>
      </c>
      <c r="D5533">
        <v>2009</v>
      </c>
      <c r="E5533" t="s">
        <v>16293</v>
      </c>
      <c r="F5533">
        <v>4.8</v>
      </c>
      <c r="G5533">
        <v>50000</v>
      </c>
      <c r="H5533" t="s">
        <v>13006</v>
      </c>
      <c r="I5533" t="s">
        <v>13006</v>
      </c>
      <c r="J5533" t="s">
        <v>15100</v>
      </c>
      <c r="K5533" t="s">
        <v>30</v>
      </c>
      <c r="L5533">
        <v>15000000</v>
      </c>
      <c r="M5533">
        <v>39421467</v>
      </c>
      <c r="N5533" t="s">
        <v>8990</v>
      </c>
      <c r="O5533">
        <v>105</v>
      </c>
    </row>
    <row r="5534" spans="1:15" x14ac:dyDescent="0.25">
      <c r="A5534" t="s">
        <v>16294</v>
      </c>
      <c r="B5534" t="s">
        <v>16</v>
      </c>
      <c r="C5534" t="s">
        <v>34</v>
      </c>
      <c r="D5534">
        <v>2009</v>
      </c>
      <c r="E5534" t="s">
        <v>16293</v>
      </c>
      <c r="F5534">
        <v>5.2</v>
      </c>
      <c r="G5534">
        <v>99000</v>
      </c>
      <c r="H5534" t="s">
        <v>9319</v>
      </c>
      <c r="I5534" t="s">
        <v>13529</v>
      </c>
      <c r="J5534" t="s">
        <v>16295</v>
      </c>
      <c r="K5534" t="s">
        <v>30</v>
      </c>
      <c r="L5534">
        <v>40000000</v>
      </c>
      <c r="M5534">
        <v>186167139</v>
      </c>
      <c r="N5534" t="s">
        <v>2027</v>
      </c>
      <c r="O5534">
        <v>82</v>
      </c>
    </row>
    <row r="5535" spans="1:15" x14ac:dyDescent="0.25">
      <c r="A5535" t="s">
        <v>16296</v>
      </c>
      <c r="B5535" t="s">
        <v>16</v>
      </c>
      <c r="C5535" t="s">
        <v>17</v>
      </c>
      <c r="D5535">
        <v>2009</v>
      </c>
      <c r="E5535" t="s">
        <v>16297</v>
      </c>
      <c r="F5535">
        <v>6.3</v>
      </c>
      <c r="G5535">
        <v>71000</v>
      </c>
      <c r="H5535" t="s">
        <v>6612</v>
      </c>
      <c r="I5535" t="s">
        <v>12415</v>
      </c>
      <c r="J5535" t="s">
        <v>8770</v>
      </c>
      <c r="K5535" t="s">
        <v>30</v>
      </c>
      <c r="L5535">
        <v>14000000</v>
      </c>
      <c r="M5535">
        <v>13657649</v>
      </c>
      <c r="N5535" t="s">
        <v>6858</v>
      </c>
      <c r="O5535">
        <v>96</v>
      </c>
    </row>
    <row r="5536" spans="1:15" x14ac:dyDescent="0.25">
      <c r="A5536" t="s">
        <v>16298</v>
      </c>
      <c r="B5536" t="s">
        <v>16</v>
      </c>
      <c r="C5536" t="s">
        <v>25</v>
      </c>
      <c r="D5536">
        <v>2009</v>
      </c>
      <c r="E5536" t="s">
        <v>16299</v>
      </c>
      <c r="F5536">
        <v>7.2</v>
      </c>
      <c r="G5536">
        <v>67000</v>
      </c>
      <c r="H5536" t="s">
        <v>9732</v>
      </c>
      <c r="I5536" t="s">
        <v>9732</v>
      </c>
      <c r="J5536" t="s">
        <v>10031</v>
      </c>
      <c r="K5536" t="s">
        <v>1112</v>
      </c>
      <c r="L5536">
        <v>70000000</v>
      </c>
      <c r="M5536">
        <v>39457342</v>
      </c>
      <c r="N5536" t="s">
        <v>16300</v>
      </c>
      <c r="O5536">
        <v>127</v>
      </c>
    </row>
    <row r="5537" spans="1:15" x14ac:dyDescent="0.25">
      <c r="A5537" t="s">
        <v>16301</v>
      </c>
      <c r="B5537" t="s">
        <v>16</v>
      </c>
      <c r="C5537" t="s">
        <v>41</v>
      </c>
      <c r="D5537">
        <v>2009</v>
      </c>
      <c r="E5537" t="s">
        <v>16302</v>
      </c>
      <c r="F5537">
        <v>6.4</v>
      </c>
      <c r="G5537">
        <v>39000</v>
      </c>
      <c r="H5537" t="s">
        <v>16303</v>
      </c>
      <c r="I5537" t="s">
        <v>16304</v>
      </c>
      <c r="J5537" t="s">
        <v>2599</v>
      </c>
      <c r="K5537" t="s">
        <v>30</v>
      </c>
      <c r="L5537">
        <v>10000000</v>
      </c>
      <c r="M5537">
        <v>7043835</v>
      </c>
      <c r="N5537" t="s">
        <v>16305</v>
      </c>
      <c r="O5537">
        <v>96</v>
      </c>
    </row>
    <row r="5538" spans="1:15" x14ac:dyDescent="0.25">
      <c r="A5538" t="s">
        <v>16306</v>
      </c>
      <c r="B5538" t="s">
        <v>16</v>
      </c>
      <c r="C5538" t="s">
        <v>34</v>
      </c>
      <c r="D5538">
        <v>2009</v>
      </c>
      <c r="E5538" t="s">
        <v>16230</v>
      </c>
      <c r="F5538">
        <v>6.4</v>
      </c>
      <c r="G5538">
        <v>124000</v>
      </c>
      <c r="H5538" t="s">
        <v>16307</v>
      </c>
      <c r="I5538" t="s">
        <v>16307</v>
      </c>
      <c r="J5538" t="s">
        <v>2645</v>
      </c>
      <c r="K5538" t="s">
        <v>248</v>
      </c>
      <c r="L5538">
        <v>20000000</v>
      </c>
      <c r="M5538">
        <v>51417188</v>
      </c>
      <c r="N5538" t="s">
        <v>14708</v>
      </c>
      <c r="O5538">
        <v>98</v>
      </c>
    </row>
    <row r="5539" spans="1:15" x14ac:dyDescent="0.25">
      <c r="A5539" t="s">
        <v>16308</v>
      </c>
      <c r="B5539" t="s">
        <v>2000</v>
      </c>
      <c r="C5539" t="s">
        <v>17</v>
      </c>
      <c r="D5539">
        <v>2009</v>
      </c>
      <c r="E5539" t="s">
        <v>16272</v>
      </c>
      <c r="F5539">
        <v>7.3</v>
      </c>
      <c r="G5539">
        <v>131000</v>
      </c>
      <c r="H5539" t="s">
        <v>16309</v>
      </c>
      <c r="I5539" t="s">
        <v>16310</v>
      </c>
      <c r="J5539" t="s">
        <v>16311</v>
      </c>
      <c r="K5539" t="s">
        <v>22</v>
      </c>
      <c r="L5539">
        <v>7500000</v>
      </c>
      <c r="M5539">
        <v>26096852</v>
      </c>
      <c r="N5539" t="s">
        <v>6567</v>
      </c>
      <c r="O5539">
        <v>100</v>
      </c>
    </row>
    <row r="5540" spans="1:15" x14ac:dyDescent="0.25">
      <c r="A5540" t="s">
        <v>16312</v>
      </c>
      <c r="B5540" t="s">
        <v>16</v>
      </c>
      <c r="C5540" t="s">
        <v>17</v>
      </c>
      <c r="D5540">
        <v>2009</v>
      </c>
      <c r="E5540" t="s">
        <v>16272</v>
      </c>
      <c r="F5540">
        <v>7.2</v>
      </c>
      <c r="G5540">
        <v>86000</v>
      </c>
      <c r="H5540" t="s">
        <v>16313</v>
      </c>
      <c r="I5540" t="s">
        <v>16313</v>
      </c>
      <c r="J5540" t="s">
        <v>663</v>
      </c>
      <c r="K5540" t="s">
        <v>30</v>
      </c>
      <c r="L5540">
        <v>7000000</v>
      </c>
      <c r="M5540">
        <v>47405566</v>
      </c>
      <c r="N5540" t="s">
        <v>9442</v>
      </c>
      <c r="O5540">
        <v>112</v>
      </c>
    </row>
    <row r="5541" spans="1:15" x14ac:dyDescent="0.25">
      <c r="A5541" t="s">
        <v>16314</v>
      </c>
      <c r="B5541" t="s">
        <v>33</v>
      </c>
      <c r="C5541" t="s">
        <v>390</v>
      </c>
      <c r="D5541">
        <v>2009</v>
      </c>
      <c r="E5541" t="s">
        <v>16153</v>
      </c>
      <c r="F5541">
        <v>6.9</v>
      </c>
      <c r="G5541">
        <v>230000</v>
      </c>
      <c r="H5541" t="s">
        <v>14777</v>
      </c>
      <c r="I5541" t="s">
        <v>16315</v>
      </c>
      <c r="J5541" t="s">
        <v>13893</v>
      </c>
      <c r="K5541" t="s">
        <v>30</v>
      </c>
      <c r="L5541">
        <v>90000000</v>
      </c>
      <c r="M5541">
        <v>886686817</v>
      </c>
      <c r="N5541" t="s">
        <v>14129</v>
      </c>
      <c r="O5541">
        <v>94</v>
      </c>
    </row>
    <row r="5542" spans="1:15" x14ac:dyDescent="0.25">
      <c r="A5542" t="s">
        <v>16316</v>
      </c>
      <c r="B5542" t="s">
        <v>16</v>
      </c>
      <c r="C5542" t="s">
        <v>34</v>
      </c>
      <c r="D5542">
        <v>2009</v>
      </c>
      <c r="E5542" t="s">
        <v>15830</v>
      </c>
      <c r="F5542">
        <v>6.2</v>
      </c>
      <c r="G5542">
        <v>143000</v>
      </c>
      <c r="H5542" t="s">
        <v>14643</v>
      </c>
      <c r="I5542" t="s">
        <v>14643</v>
      </c>
      <c r="J5542" t="s">
        <v>11244</v>
      </c>
      <c r="K5542" t="s">
        <v>30</v>
      </c>
      <c r="L5542">
        <v>20000000</v>
      </c>
      <c r="M5542">
        <v>34572541</v>
      </c>
      <c r="N5542" t="s">
        <v>14708</v>
      </c>
      <c r="O5542">
        <v>96</v>
      </c>
    </row>
    <row r="5543" spans="1:15" x14ac:dyDescent="0.25">
      <c r="A5543" t="s">
        <v>16317</v>
      </c>
      <c r="B5543" t="s">
        <v>16</v>
      </c>
      <c r="C5543" t="s">
        <v>34</v>
      </c>
      <c r="D5543">
        <v>2009</v>
      </c>
      <c r="E5543" t="s">
        <v>16139</v>
      </c>
      <c r="F5543">
        <v>6.5</v>
      </c>
      <c r="G5543">
        <v>93000</v>
      </c>
      <c r="H5543" t="s">
        <v>10254</v>
      </c>
      <c r="I5543" t="s">
        <v>16318</v>
      </c>
      <c r="J5543" t="s">
        <v>10334</v>
      </c>
      <c r="K5543" t="s">
        <v>30</v>
      </c>
      <c r="L5543">
        <v>50000000</v>
      </c>
      <c r="M5543">
        <v>60253843</v>
      </c>
      <c r="N5543" t="s">
        <v>31</v>
      </c>
      <c r="O5543">
        <v>118</v>
      </c>
    </row>
    <row r="5544" spans="1:15" x14ac:dyDescent="0.25">
      <c r="A5544" t="s">
        <v>16319</v>
      </c>
      <c r="B5544" t="s">
        <v>2000</v>
      </c>
      <c r="C5544" t="s">
        <v>17</v>
      </c>
      <c r="D5544">
        <v>2009</v>
      </c>
      <c r="E5544" t="s">
        <v>15562</v>
      </c>
      <c r="F5544">
        <v>6.3</v>
      </c>
      <c r="G5544">
        <v>78000</v>
      </c>
      <c r="H5544" t="s">
        <v>16320</v>
      </c>
      <c r="I5544" t="s">
        <v>16321</v>
      </c>
      <c r="J5544" t="s">
        <v>16322</v>
      </c>
      <c r="K5544" t="s">
        <v>30</v>
      </c>
      <c r="M5544">
        <v>41633384</v>
      </c>
      <c r="N5544" t="s">
        <v>9689</v>
      </c>
      <c r="O5544">
        <v>87</v>
      </c>
    </row>
    <row r="5545" spans="1:15" x14ac:dyDescent="0.25">
      <c r="A5545" t="s">
        <v>728</v>
      </c>
      <c r="B5545" t="s">
        <v>16</v>
      </c>
      <c r="C5545" t="s">
        <v>52</v>
      </c>
      <c r="D5545">
        <v>2009</v>
      </c>
      <c r="E5545" t="s">
        <v>15406</v>
      </c>
      <c r="F5545">
        <v>5.4</v>
      </c>
      <c r="G5545">
        <v>55000</v>
      </c>
      <c r="H5545" t="s">
        <v>11443</v>
      </c>
      <c r="I5545" t="s">
        <v>16323</v>
      </c>
      <c r="J5545" t="s">
        <v>16324</v>
      </c>
      <c r="K5545" t="s">
        <v>30</v>
      </c>
      <c r="L5545">
        <v>15000000</v>
      </c>
      <c r="M5545">
        <v>100734718</v>
      </c>
      <c r="N5545" t="s">
        <v>14708</v>
      </c>
      <c r="O5545">
        <v>101</v>
      </c>
    </row>
    <row r="5546" spans="1:15" x14ac:dyDescent="0.25">
      <c r="A5546" t="s">
        <v>16325</v>
      </c>
      <c r="B5546" t="s">
        <v>2000</v>
      </c>
      <c r="C5546" t="s">
        <v>63</v>
      </c>
      <c r="D5546">
        <v>2009</v>
      </c>
      <c r="E5546" t="s">
        <v>16081</v>
      </c>
      <c r="F5546">
        <v>7</v>
      </c>
      <c r="G5546">
        <v>111000</v>
      </c>
      <c r="H5546" t="s">
        <v>1586</v>
      </c>
      <c r="I5546" t="s">
        <v>1586</v>
      </c>
      <c r="J5546" t="s">
        <v>15071</v>
      </c>
      <c r="K5546" t="s">
        <v>30</v>
      </c>
      <c r="L5546">
        <v>40000000</v>
      </c>
      <c r="M5546">
        <v>129540522</v>
      </c>
      <c r="N5546" t="s">
        <v>31</v>
      </c>
      <c r="O5546">
        <v>123</v>
      </c>
    </row>
    <row r="5547" spans="1:15" x14ac:dyDescent="0.25">
      <c r="A5547" t="s">
        <v>16326</v>
      </c>
      <c r="B5547" t="s">
        <v>33</v>
      </c>
      <c r="C5547" t="s">
        <v>41</v>
      </c>
      <c r="D5547">
        <v>2009</v>
      </c>
      <c r="E5547" t="s">
        <v>16139</v>
      </c>
      <c r="F5547">
        <v>5.9</v>
      </c>
      <c r="G5547">
        <v>76000</v>
      </c>
      <c r="H5547" t="s">
        <v>8045</v>
      </c>
      <c r="I5547" t="s">
        <v>16327</v>
      </c>
      <c r="J5547" t="s">
        <v>16328</v>
      </c>
      <c r="K5547" t="s">
        <v>30</v>
      </c>
      <c r="M5547">
        <v>108394089</v>
      </c>
      <c r="N5547" t="s">
        <v>2094</v>
      </c>
      <c r="O5547">
        <v>104</v>
      </c>
    </row>
    <row r="5548" spans="1:15" x14ac:dyDescent="0.25">
      <c r="A5548" t="s">
        <v>16329</v>
      </c>
      <c r="B5548" t="s">
        <v>33</v>
      </c>
      <c r="C5548" t="s">
        <v>34</v>
      </c>
      <c r="D5548">
        <v>2009</v>
      </c>
      <c r="E5548" t="s">
        <v>16211</v>
      </c>
      <c r="F5548">
        <v>5.7</v>
      </c>
      <c r="G5548">
        <v>57000</v>
      </c>
      <c r="H5548" t="s">
        <v>14532</v>
      </c>
      <c r="I5548" t="s">
        <v>15795</v>
      </c>
      <c r="J5548" t="s">
        <v>12473</v>
      </c>
      <c r="K5548" t="s">
        <v>30</v>
      </c>
      <c r="L5548">
        <v>65000000</v>
      </c>
      <c r="M5548">
        <v>106387141</v>
      </c>
      <c r="N5548" t="s">
        <v>1725</v>
      </c>
      <c r="O5548">
        <v>98</v>
      </c>
    </row>
    <row r="5549" spans="1:15" x14ac:dyDescent="0.25">
      <c r="A5549" t="s">
        <v>16330</v>
      </c>
      <c r="B5549" t="s">
        <v>2000</v>
      </c>
      <c r="C5549" t="s">
        <v>390</v>
      </c>
      <c r="D5549">
        <v>2009</v>
      </c>
      <c r="E5549" t="s">
        <v>16331</v>
      </c>
      <c r="F5549">
        <v>7.1</v>
      </c>
      <c r="G5549">
        <v>135000</v>
      </c>
      <c r="H5549" t="s">
        <v>16332</v>
      </c>
      <c r="I5549" t="s">
        <v>16333</v>
      </c>
      <c r="J5549" t="s">
        <v>7688</v>
      </c>
      <c r="K5549" t="s">
        <v>30</v>
      </c>
      <c r="L5549">
        <v>30000000</v>
      </c>
      <c r="M5549">
        <v>48428063</v>
      </c>
      <c r="N5549" t="s">
        <v>12699</v>
      </c>
      <c r="O5549">
        <v>79</v>
      </c>
    </row>
    <row r="5550" spans="1:15" x14ac:dyDescent="0.25">
      <c r="A5550" t="s">
        <v>16334</v>
      </c>
      <c r="B5550" t="s">
        <v>33</v>
      </c>
      <c r="C5550" t="s">
        <v>63</v>
      </c>
      <c r="D5550">
        <v>2009</v>
      </c>
      <c r="E5550" t="s">
        <v>16230</v>
      </c>
      <c r="F5550">
        <v>7.3</v>
      </c>
      <c r="G5550">
        <v>59000</v>
      </c>
      <c r="H5550" t="s">
        <v>16335</v>
      </c>
      <c r="I5550" t="s">
        <v>11929</v>
      </c>
      <c r="J5550" t="s">
        <v>16336</v>
      </c>
      <c r="K5550" t="s">
        <v>22</v>
      </c>
      <c r="L5550">
        <v>35000000</v>
      </c>
      <c r="M5550">
        <v>29196409</v>
      </c>
      <c r="N5550" t="s">
        <v>16337</v>
      </c>
      <c r="O5550">
        <v>105</v>
      </c>
    </row>
    <row r="5551" spans="1:15" x14ac:dyDescent="0.25">
      <c r="A5551" t="s">
        <v>16338</v>
      </c>
      <c r="B5551" t="s">
        <v>16</v>
      </c>
      <c r="C5551" t="s">
        <v>17</v>
      </c>
      <c r="D5551">
        <v>2009</v>
      </c>
      <c r="E5551" t="s">
        <v>16339</v>
      </c>
      <c r="F5551">
        <v>5.7</v>
      </c>
      <c r="G5551">
        <v>95000</v>
      </c>
      <c r="H5551" t="s">
        <v>9592</v>
      </c>
      <c r="I5551" t="s">
        <v>9592</v>
      </c>
      <c r="J5551" t="s">
        <v>11168</v>
      </c>
      <c r="K5551" t="s">
        <v>195</v>
      </c>
      <c r="L5551">
        <v>30000000</v>
      </c>
      <c r="M5551">
        <v>27127620</v>
      </c>
      <c r="N5551" t="s">
        <v>6515</v>
      </c>
      <c r="O5551">
        <v>104</v>
      </c>
    </row>
    <row r="5552" spans="1:15" x14ac:dyDescent="0.25">
      <c r="A5552" t="s">
        <v>16340</v>
      </c>
      <c r="B5552" t="s">
        <v>16</v>
      </c>
      <c r="C5552" t="s">
        <v>104</v>
      </c>
      <c r="D5552">
        <v>2009</v>
      </c>
      <c r="E5552" t="s">
        <v>16341</v>
      </c>
      <c r="F5552">
        <v>7.9</v>
      </c>
      <c r="G5552">
        <v>95000</v>
      </c>
      <c r="H5552" t="s">
        <v>12352</v>
      </c>
      <c r="I5552" t="s">
        <v>16342</v>
      </c>
      <c r="J5552" t="s">
        <v>16343</v>
      </c>
      <c r="K5552" t="s">
        <v>453</v>
      </c>
      <c r="L5552">
        <v>13000000</v>
      </c>
      <c r="M5552">
        <v>17874044</v>
      </c>
      <c r="N5552" t="s">
        <v>7200</v>
      </c>
      <c r="O5552">
        <v>155</v>
      </c>
    </row>
    <row r="5553" spans="1:15" x14ac:dyDescent="0.25">
      <c r="A5553" t="s">
        <v>16344</v>
      </c>
      <c r="B5553" t="s">
        <v>2000</v>
      </c>
      <c r="C5553" t="s">
        <v>17</v>
      </c>
      <c r="D5553">
        <v>2009</v>
      </c>
      <c r="E5553" t="s">
        <v>16345</v>
      </c>
      <c r="F5553">
        <v>7.4</v>
      </c>
      <c r="G5553">
        <v>91000</v>
      </c>
      <c r="H5553" t="s">
        <v>9977</v>
      </c>
      <c r="I5553" t="s">
        <v>3002</v>
      </c>
      <c r="J5553" t="s">
        <v>8853</v>
      </c>
      <c r="K5553" t="s">
        <v>30</v>
      </c>
      <c r="L5553">
        <v>30000000</v>
      </c>
      <c r="M5553">
        <v>95714875</v>
      </c>
      <c r="N5553" t="s">
        <v>16346</v>
      </c>
      <c r="O5553">
        <v>109</v>
      </c>
    </row>
    <row r="5554" spans="1:15" x14ac:dyDescent="0.25">
      <c r="A5554" t="s">
        <v>16347</v>
      </c>
      <c r="B5554" t="s">
        <v>33</v>
      </c>
      <c r="C5554" t="s">
        <v>41</v>
      </c>
      <c r="D5554">
        <v>2009</v>
      </c>
      <c r="E5554" t="s">
        <v>15598</v>
      </c>
      <c r="F5554">
        <v>5.5</v>
      </c>
      <c r="G5554">
        <v>102000</v>
      </c>
      <c r="H5554" t="s">
        <v>13546</v>
      </c>
      <c r="I5554" t="s">
        <v>16348</v>
      </c>
      <c r="J5554" t="s">
        <v>13025</v>
      </c>
      <c r="K5554" t="s">
        <v>30</v>
      </c>
      <c r="L5554">
        <v>30000000</v>
      </c>
      <c r="M5554">
        <v>115375850</v>
      </c>
      <c r="N5554" t="s">
        <v>9112</v>
      </c>
      <c r="O5554">
        <v>89</v>
      </c>
    </row>
    <row r="5555" spans="1:15" x14ac:dyDescent="0.25">
      <c r="A5555" t="s">
        <v>16349</v>
      </c>
      <c r="B5555" t="s">
        <v>2000</v>
      </c>
      <c r="C5555" t="s">
        <v>34</v>
      </c>
      <c r="D5555">
        <v>2009</v>
      </c>
      <c r="E5555" t="s">
        <v>16196</v>
      </c>
      <c r="F5555">
        <v>6.3</v>
      </c>
      <c r="G5555">
        <v>171000</v>
      </c>
      <c r="H5555" t="s">
        <v>9673</v>
      </c>
      <c r="I5555" t="s">
        <v>16350</v>
      </c>
      <c r="J5555" t="s">
        <v>4461</v>
      </c>
      <c r="K5555" t="s">
        <v>30</v>
      </c>
      <c r="L5555">
        <v>80000000</v>
      </c>
      <c r="M5555">
        <v>122444772</v>
      </c>
      <c r="N5555" t="s">
        <v>2094</v>
      </c>
      <c r="O5555">
        <v>89</v>
      </c>
    </row>
    <row r="5556" spans="1:15" x14ac:dyDescent="0.25">
      <c r="A5556" t="s">
        <v>16351</v>
      </c>
      <c r="B5556" t="s">
        <v>448</v>
      </c>
      <c r="C5556" t="s">
        <v>34</v>
      </c>
      <c r="D5556">
        <v>2009</v>
      </c>
      <c r="E5556" t="s">
        <v>16352</v>
      </c>
      <c r="F5556">
        <v>6.1</v>
      </c>
      <c r="G5556">
        <v>57000</v>
      </c>
      <c r="H5556" t="s">
        <v>9148</v>
      </c>
      <c r="I5556" t="s">
        <v>9148</v>
      </c>
      <c r="J5556" t="s">
        <v>14884</v>
      </c>
      <c r="K5556" t="s">
        <v>3813</v>
      </c>
      <c r="M5556">
        <v>282737</v>
      </c>
      <c r="N5556" t="s">
        <v>6567</v>
      </c>
      <c r="O5556">
        <v>93</v>
      </c>
    </row>
    <row r="5557" spans="1:15" x14ac:dyDescent="0.25">
      <c r="A5557" t="s">
        <v>16353</v>
      </c>
      <c r="B5557" t="s">
        <v>16</v>
      </c>
      <c r="C5557" t="s">
        <v>41</v>
      </c>
      <c r="D5557">
        <v>2009</v>
      </c>
      <c r="E5557" t="s">
        <v>15606</v>
      </c>
      <c r="F5557">
        <v>6.3</v>
      </c>
      <c r="G5557">
        <v>116000</v>
      </c>
      <c r="H5557" t="s">
        <v>8554</v>
      </c>
      <c r="I5557" t="s">
        <v>8554</v>
      </c>
      <c r="J5557" t="s">
        <v>8517</v>
      </c>
      <c r="K5557" t="s">
        <v>30</v>
      </c>
      <c r="L5557">
        <v>75000000</v>
      </c>
      <c r="M5557">
        <v>71585235</v>
      </c>
      <c r="N5557" t="s">
        <v>61</v>
      </c>
      <c r="O5557">
        <v>146</v>
      </c>
    </row>
    <row r="5558" spans="1:15" x14ac:dyDescent="0.25">
      <c r="A5558" t="s">
        <v>16354</v>
      </c>
      <c r="B5558" t="s">
        <v>16</v>
      </c>
      <c r="C5558" t="s">
        <v>52</v>
      </c>
      <c r="D5558">
        <v>2009</v>
      </c>
      <c r="E5558" t="s">
        <v>16355</v>
      </c>
      <c r="F5558">
        <v>6</v>
      </c>
      <c r="G5558">
        <v>105000</v>
      </c>
      <c r="H5558" t="s">
        <v>16356</v>
      </c>
      <c r="I5558" t="s">
        <v>14323</v>
      </c>
      <c r="J5558" t="s">
        <v>14686</v>
      </c>
      <c r="K5558" t="s">
        <v>195</v>
      </c>
      <c r="L5558">
        <v>11000000</v>
      </c>
      <c r="M5558">
        <v>68234154</v>
      </c>
      <c r="N5558" t="s">
        <v>14137</v>
      </c>
      <c r="O5558">
        <v>90</v>
      </c>
    </row>
    <row r="5559" spans="1:15" x14ac:dyDescent="0.25">
      <c r="A5559" t="s">
        <v>16357</v>
      </c>
      <c r="B5559" t="s">
        <v>448</v>
      </c>
      <c r="C5559" t="s">
        <v>17</v>
      </c>
      <c r="D5559">
        <v>2009</v>
      </c>
      <c r="E5559" t="s">
        <v>16358</v>
      </c>
      <c r="F5559">
        <v>7.3</v>
      </c>
      <c r="G5559">
        <v>60000</v>
      </c>
      <c r="H5559" t="s">
        <v>16359</v>
      </c>
      <c r="I5559" t="s">
        <v>16359</v>
      </c>
      <c r="J5559" t="s">
        <v>16360</v>
      </c>
      <c r="K5559" t="s">
        <v>1421</v>
      </c>
      <c r="L5559">
        <v>3000000</v>
      </c>
      <c r="M5559">
        <v>2404300</v>
      </c>
      <c r="N5559" t="s">
        <v>6567</v>
      </c>
      <c r="O5559">
        <v>123</v>
      </c>
    </row>
    <row r="5560" spans="1:15" x14ac:dyDescent="0.25">
      <c r="A5560" t="s">
        <v>16361</v>
      </c>
      <c r="B5560" t="s">
        <v>2000</v>
      </c>
      <c r="C5560" t="s">
        <v>34</v>
      </c>
      <c r="D5560">
        <v>2009</v>
      </c>
      <c r="E5560" t="s">
        <v>16089</v>
      </c>
      <c r="F5560">
        <v>6.1</v>
      </c>
      <c r="G5560">
        <v>107000</v>
      </c>
      <c r="H5560" t="s">
        <v>10595</v>
      </c>
      <c r="I5560" t="s">
        <v>16362</v>
      </c>
      <c r="J5560" t="s">
        <v>14156</v>
      </c>
      <c r="K5560" t="s">
        <v>30</v>
      </c>
      <c r="L5560">
        <v>38000000</v>
      </c>
      <c r="M5560">
        <v>48858618</v>
      </c>
      <c r="N5560" t="s">
        <v>10085</v>
      </c>
      <c r="O5560">
        <v>111</v>
      </c>
    </row>
    <row r="5561" spans="1:15" x14ac:dyDescent="0.25">
      <c r="A5561" t="s">
        <v>16363</v>
      </c>
      <c r="B5561" t="s">
        <v>16</v>
      </c>
      <c r="C5561" t="s">
        <v>17</v>
      </c>
      <c r="D5561">
        <v>2009</v>
      </c>
      <c r="E5561" t="s">
        <v>16364</v>
      </c>
      <c r="F5561">
        <v>5.9</v>
      </c>
      <c r="G5561">
        <v>37000</v>
      </c>
      <c r="H5561" t="s">
        <v>16365</v>
      </c>
      <c r="I5561" t="s">
        <v>16365</v>
      </c>
      <c r="J5561" t="s">
        <v>8563</v>
      </c>
      <c r="K5561" t="s">
        <v>30</v>
      </c>
      <c r="L5561">
        <v>4500000</v>
      </c>
      <c r="M5561">
        <v>2425535</v>
      </c>
      <c r="N5561" t="s">
        <v>16366</v>
      </c>
      <c r="O5561">
        <v>104</v>
      </c>
    </row>
    <row r="5562" spans="1:15" x14ac:dyDescent="0.25">
      <c r="A5562" t="s">
        <v>16367</v>
      </c>
      <c r="B5562" t="s">
        <v>2000</v>
      </c>
      <c r="C5562" t="s">
        <v>17</v>
      </c>
      <c r="D5562">
        <v>2009</v>
      </c>
      <c r="E5562" t="s">
        <v>16104</v>
      </c>
      <c r="F5562">
        <v>5.8</v>
      </c>
      <c r="G5562">
        <v>43000</v>
      </c>
      <c r="H5562" t="s">
        <v>12454</v>
      </c>
      <c r="I5562" t="s">
        <v>5293</v>
      </c>
      <c r="J5562" t="s">
        <v>4578</v>
      </c>
      <c r="K5562" t="s">
        <v>22</v>
      </c>
      <c r="L5562">
        <v>80000000</v>
      </c>
      <c r="M5562">
        <v>54004950</v>
      </c>
      <c r="N5562" t="s">
        <v>13873</v>
      </c>
      <c r="O5562">
        <v>118</v>
      </c>
    </row>
    <row r="5563" spans="1:15" x14ac:dyDescent="0.25">
      <c r="A5563" t="s">
        <v>16368</v>
      </c>
      <c r="B5563" t="s">
        <v>2000</v>
      </c>
      <c r="C5563" t="s">
        <v>17</v>
      </c>
      <c r="D5563">
        <v>2009</v>
      </c>
      <c r="E5563" t="s">
        <v>15945</v>
      </c>
      <c r="F5563">
        <v>5</v>
      </c>
      <c r="G5563">
        <v>31000</v>
      </c>
      <c r="H5563" t="s">
        <v>16369</v>
      </c>
      <c r="I5563" t="s">
        <v>2172</v>
      </c>
      <c r="J5563" t="s">
        <v>14679</v>
      </c>
      <c r="K5563" t="s">
        <v>30</v>
      </c>
      <c r="L5563">
        <v>20000000</v>
      </c>
      <c r="M5563">
        <v>73830347</v>
      </c>
      <c r="N5563" t="s">
        <v>10879</v>
      </c>
      <c r="O5563">
        <v>108</v>
      </c>
    </row>
    <row r="5564" spans="1:15" x14ac:dyDescent="0.25">
      <c r="A5564" t="s">
        <v>16370</v>
      </c>
      <c r="B5564" t="s">
        <v>33</v>
      </c>
      <c r="C5564" t="s">
        <v>34</v>
      </c>
      <c r="D5564">
        <v>2009</v>
      </c>
      <c r="E5564" t="s">
        <v>15406</v>
      </c>
      <c r="F5564">
        <v>5.2</v>
      </c>
      <c r="G5564">
        <v>105000</v>
      </c>
      <c r="H5564" t="s">
        <v>11400</v>
      </c>
      <c r="I5564" t="s">
        <v>14846</v>
      </c>
      <c r="J5564" t="s">
        <v>14846</v>
      </c>
      <c r="K5564" t="s">
        <v>30</v>
      </c>
      <c r="L5564">
        <v>26000000</v>
      </c>
      <c r="M5564">
        <v>183348429</v>
      </c>
      <c r="N5564" t="s">
        <v>31</v>
      </c>
      <c r="O5564">
        <v>91</v>
      </c>
    </row>
    <row r="5565" spans="1:15" x14ac:dyDescent="0.25">
      <c r="A5565" t="s">
        <v>16371</v>
      </c>
      <c r="B5565" t="s">
        <v>2000</v>
      </c>
      <c r="C5565" t="s">
        <v>17</v>
      </c>
      <c r="D5565">
        <v>2009</v>
      </c>
      <c r="E5565" t="s">
        <v>16253</v>
      </c>
      <c r="F5565">
        <v>5.6</v>
      </c>
      <c r="G5565">
        <v>90000</v>
      </c>
      <c r="H5565" t="s">
        <v>11840</v>
      </c>
      <c r="I5565" t="s">
        <v>11840</v>
      </c>
      <c r="J5565" t="s">
        <v>8853</v>
      </c>
      <c r="K5565" t="s">
        <v>30</v>
      </c>
      <c r="L5565">
        <v>30000000</v>
      </c>
      <c r="M5565">
        <v>33334176</v>
      </c>
      <c r="N5565" t="s">
        <v>23</v>
      </c>
      <c r="O5565">
        <v>115</v>
      </c>
    </row>
    <row r="5566" spans="1:15" x14ac:dyDescent="0.25">
      <c r="A5566" t="s">
        <v>6072</v>
      </c>
      <c r="B5566" t="s">
        <v>2000</v>
      </c>
      <c r="C5566" t="s">
        <v>25</v>
      </c>
      <c r="D5566">
        <v>2009</v>
      </c>
      <c r="E5566" t="s">
        <v>15827</v>
      </c>
      <c r="F5566">
        <v>7.1</v>
      </c>
      <c r="G5566">
        <v>60000</v>
      </c>
      <c r="H5566" t="s">
        <v>10385</v>
      </c>
      <c r="I5566" t="s">
        <v>10385</v>
      </c>
      <c r="J5566" t="s">
        <v>67</v>
      </c>
      <c r="K5566" t="s">
        <v>30</v>
      </c>
      <c r="L5566">
        <v>21000000</v>
      </c>
      <c r="M5566">
        <v>16443609</v>
      </c>
      <c r="N5566" t="s">
        <v>3746</v>
      </c>
      <c r="O5566">
        <v>99</v>
      </c>
    </row>
    <row r="5567" spans="1:15" x14ac:dyDescent="0.25">
      <c r="A5567" t="s">
        <v>16372</v>
      </c>
      <c r="B5567" t="s">
        <v>16</v>
      </c>
      <c r="C5567" t="s">
        <v>41</v>
      </c>
      <c r="D5567">
        <v>2009</v>
      </c>
      <c r="E5567" t="s">
        <v>16149</v>
      </c>
      <c r="F5567">
        <v>5.8</v>
      </c>
      <c r="G5567">
        <v>146000</v>
      </c>
      <c r="H5567" t="s">
        <v>13452</v>
      </c>
      <c r="I5567" t="s">
        <v>14635</v>
      </c>
      <c r="J5567" t="s">
        <v>14635</v>
      </c>
      <c r="K5567" t="s">
        <v>30</v>
      </c>
      <c r="L5567">
        <v>42000000</v>
      </c>
      <c r="M5567">
        <v>138805831</v>
      </c>
      <c r="N5567" t="s">
        <v>61</v>
      </c>
      <c r="O5567">
        <v>81</v>
      </c>
    </row>
    <row r="5568" spans="1:15" x14ac:dyDescent="0.25">
      <c r="A5568" t="s">
        <v>16373</v>
      </c>
      <c r="B5568" t="s">
        <v>2000</v>
      </c>
      <c r="C5568" t="s">
        <v>41</v>
      </c>
      <c r="D5568">
        <v>2009</v>
      </c>
      <c r="E5568" t="s">
        <v>16149</v>
      </c>
      <c r="F5568">
        <v>5.3</v>
      </c>
      <c r="G5568">
        <v>34000</v>
      </c>
      <c r="H5568" t="s">
        <v>2052</v>
      </c>
      <c r="I5568" t="s">
        <v>12936</v>
      </c>
      <c r="J5568" t="s">
        <v>16374</v>
      </c>
      <c r="K5568" t="s">
        <v>30</v>
      </c>
      <c r="L5568">
        <v>18000000</v>
      </c>
      <c r="M5568">
        <v>15821907</v>
      </c>
      <c r="N5568" t="s">
        <v>14789</v>
      </c>
      <c r="O5568">
        <v>102</v>
      </c>
    </row>
    <row r="5569" spans="1:15" x14ac:dyDescent="0.25">
      <c r="A5569" t="s">
        <v>6750</v>
      </c>
      <c r="B5569" t="s">
        <v>2000</v>
      </c>
      <c r="C5569" t="s">
        <v>17</v>
      </c>
      <c r="D5569">
        <v>2009</v>
      </c>
      <c r="E5569" t="s">
        <v>15598</v>
      </c>
      <c r="F5569">
        <v>4.8</v>
      </c>
      <c r="G5569">
        <v>50000</v>
      </c>
      <c r="H5569" t="s">
        <v>5862</v>
      </c>
      <c r="I5569" t="s">
        <v>5862</v>
      </c>
      <c r="J5569" t="s">
        <v>16375</v>
      </c>
      <c r="K5569" t="s">
        <v>30</v>
      </c>
      <c r="L5569">
        <v>16000000</v>
      </c>
      <c r="M5569">
        <v>76514050</v>
      </c>
      <c r="N5569" t="s">
        <v>13658</v>
      </c>
      <c r="O5569">
        <v>88</v>
      </c>
    </row>
    <row r="5570" spans="1:15" x14ac:dyDescent="0.25">
      <c r="A5570" t="s">
        <v>16376</v>
      </c>
      <c r="B5570" t="s">
        <v>16</v>
      </c>
      <c r="C5570" t="s">
        <v>17</v>
      </c>
      <c r="D5570">
        <v>2009</v>
      </c>
      <c r="E5570" t="s">
        <v>16377</v>
      </c>
      <c r="F5570">
        <v>7.1</v>
      </c>
      <c r="G5570">
        <v>44000</v>
      </c>
      <c r="H5570" t="s">
        <v>12591</v>
      </c>
      <c r="I5570" t="s">
        <v>16378</v>
      </c>
      <c r="J5570" t="s">
        <v>12593</v>
      </c>
      <c r="K5570" t="s">
        <v>921</v>
      </c>
      <c r="L5570">
        <v>5000000</v>
      </c>
      <c r="M5570">
        <v>13085023</v>
      </c>
      <c r="N5570" t="s">
        <v>12594</v>
      </c>
      <c r="O5570">
        <v>134</v>
      </c>
    </row>
    <row r="5571" spans="1:15" x14ac:dyDescent="0.25">
      <c r="A5571" t="s">
        <v>16379</v>
      </c>
      <c r="B5571" t="s">
        <v>16</v>
      </c>
      <c r="C5571" t="s">
        <v>63</v>
      </c>
      <c r="D5571">
        <v>2009</v>
      </c>
      <c r="E5571" t="s">
        <v>15406</v>
      </c>
      <c r="F5571">
        <v>6.7</v>
      </c>
      <c r="G5571">
        <v>42000</v>
      </c>
      <c r="H5571" t="s">
        <v>9746</v>
      </c>
      <c r="I5571" t="s">
        <v>13286</v>
      </c>
      <c r="J5571" t="s">
        <v>16380</v>
      </c>
      <c r="K5571" t="s">
        <v>30</v>
      </c>
      <c r="L5571">
        <v>20000000</v>
      </c>
      <c r="M5571">
        <v>44420167</v>
      </c>
      <c r="N5571" t="s">
        <v>9442</v>
      </c>
      <c r="O5571">
        <v>122</v>
      </c>
    </row>
    <row r="5572" spans="1:15" x14ac:dyDescent="0.25">
      <c r="A5572" t="s">
        <v>16381</v>
      </c>
      <c r="B5572" t="s">
        <v>16</v>
      </c>
      <c r="C5572" t="s">
        <v>41</v>
      </c>
      <c r="D5572">
        <v>2009</v>
      </c>
      <c r="E5572" t="s">
        <v>15827</v>
      </c>
      <c r="F5572">
        <v>5.4</v>
      </c>
      <c r="G5572">
        <v>8000</v>
      </c>
      <c r="H5572" t="s">
        <v>16382</v>
      </c>
      <c r="I5572" t="s">
        <v>5440</v>
      </c>
      <c r="J5572" t="s">
        <v>7209</v>
      </c>
      <c r="K5572" t="s">
        <v>30</v>
      </c>
      <c r="M5572">
        <v>348327</v>
      </c>
      <c r="N5572" t="s">
        <v>15287</v>
      </c>
      <c r="O5572">
        <v>81</v>
      </c>
    </row>
    <row r="5573" spans="1:15" x14ac:dyDescent="0.25">
      <c r="A5573" t="s">
        <v>16383</v>
      </c>
      <c r="B5573" t="s">
        <v>2000</v>
      </c>
      <c r="C5573" t="s">
        <v>41</v>
      </c>
      <c r="D5573">
        <v>2009</v>
      </c>
      <c r="E5573" t="s">
        <v>16228</v>
      </c>
      <c r="F5573">
        <v>4.8</v>
      </c>
      <c r="G5573">
        <v>40000</v>
      </c>
      <c r="H5573" t="s">
        <v>16384</v>
      </c>
      <c r="I5573" t="s">
        <v>15487</v>
      </c>
      <c r="J5573" t="s">
        <v>8593</v>
      </c>
      <c r="K5573" t="s">
        <v>30</v>
      </c>
      <c r="L5573">
        <v>15000000</v>
      </c>
      <c r="M5573">
        <v>40105542</v>
      </c>
      <c r="N5573" t="s">
        <v>9112</v>
      </c>
      <c r="O5573">
        <v>99</v>
      </c>
    </row>
    <row r="5574" spans="1:15" x14ac:dyDescent="0.25">
      <c r="A5574" t="s">
        <v>16385</v>
      </c>
      <c r="B5574" t="s">
        <v>33</v>
      </c>
      <c r="C5574" t="s">
        <v>41</v>
      </c>
      <c r="D5574">
        <v>2009</v>
      </c>
      <c r="E5574" t="s">
        <v>16117</v>
      </c>
      <c r="F5574">
        <v>5.3</v>
      </c>
      <c r="G5574">
        <v>37000</v>
      </c>
      <c r="H5574" t="s">
        <v>12493</v>
      </c>
      <c r="I5574" t="s">
        <v>11392</v>
      </c>
      <c r="J5574" t="s">
        <v>97</v>
      </c>
      <c r="K5574" t="s">
        <v>30</v>
      </c>
      <c r="L5574">
        <v>35000000</v>
      </c>
      <c r="M5574">
        <v>96753696</v>
      </c>
      <c r="N5574" t="s">
        <v>1725</v>
      </c>
      <c r="O5574">
        <v>88</v>
      </c>
    </row>
    <row r="5575" spans="1:15" x14ac:dyDescent="0.25">
      <c r="A5575" t="s">
        <v>16386</v>
      </c>
      <c r="B5575" t="s">
        <v>16</v>
      </c>
      <c r="C5575" t="s">
        <v>63</v>
      </c>
      <c r="D5575">
        <v>2009</v>
      </c>
      <c r="E5575" t="s">
        <v>16387</v>
      </c>
      <c r="F5575">
        <v>7.1</v>
      </c>
      <c r="G5575">
        <v>36000</v>
      </c>
      <c r="H5575" t="s">
        <v>16388</v>
      </c>
      <c r="I5575" t="s">
        <v>16389</v>
      </c>
      <c r="J5575" t="s">
        <v>16390</v>
      </c>
      <c r="K5575" t="s">
        <v>22</v>
      </c>
      <c r="M5575">
        <v>6577779</v>
      </c>
      <c r="N5575" t="s">
        <v>12369</v>
      </c>
      <c r="O5575">
        <v>98</v>
      </c>
    </row>
    <row r="5576" spans="1:15" x14ac:dyDescent="0.25">
      <c r="A5576" t="s">
        <v>16391</v>
      </c>
      <c r="B5576" t="s">
        <v>16</v>
      </c>
      <c r="C5576" t="s">
        <v>17</v>
      </c>
      <c r="D5576">
        <v>2009</v>
      </c>
      <c r="E5576" t="s">
        <v>16284</v>
      </c>
      <c r="F5576">
        <v>5.5</v>
      </c>
      <c r="G5576">
        <v>16000</v>
      </c>
      <c r="H5576" t="s">
        <v>5109</v>
      </c>
      <c r="I5576" t="s">
        <v>10091</v>
      </c>
      <c r="J5576" t="s">
        <v>16392</v>
      </c>
      <c r="K5576" t="s">
        <v>30</v>
      </c>
      <c r="L5576">
        <v>1700000</v>
      </c>
      <c r="M5576">
        <v>1060941</v>
      </c>
      <c r="N5576" t="s">
        <v>16393</v>
      </c>
      <c r="O5576">
        <v>77</v>
      </c>
    </row>
    <row r="5577" spans="1:15" x14ac:dyDescent="0.25">
      <c r="A5577" t="s">
        <v>16394</v>
      </c>
      <c r="B5577" t="s">
        <v>16</v>
      </c>
      <c r="C5577" t="s">
        <v>34</v>
      </c>
      <c r="D5577">
        <v>2009</v>
      </c>
      <c r="E5577" t="s">
        <v>16395</v>
      </c>
      <c r="F5577">
        <v>7.2</v>
      </c>
      <c r="G5577">
        <v>92000</v>
      </c>
      <c r="H5577" t="s">
        <v>16396</v>
      </c>
      <c r="I5577" t="s">
        <v>16397</v>
      </c>
      <c r="J5577" t="s">
        <v>16398</v>
      </c>
      <c r="K5577" t="s">
        <v>1094</v>
      </c>
      <c r="M5577">
        <v>67153225</v>
      </c>
      <c r="N5577" t="s">
        <v>16218</v>
      </c>
      <c r="O5577">
        <v>129</v>
      </c>
    </row>
    <row r="5578" spans="1:15" x14ac:dyDescent="0.25">
      <c r="A5578" t="s">
        <v>16399</v>
      </c>
      <c r="B5578" t="s">
        <v>2000</v>
      </c>
      <c r="C5578" t="s">
        <v>41</v>
      </c>
      <c r="D5578">
        <v>2009</v>
      </c>
      <c r="E5578" t="s">
        <v>16115</v>
      </c>
      <c r="F5578">
        <v>5.8</v>
      </c>
      <c r="G5578">
        <v>86000</v>
      </c>
      <c r="H5578" t="s">
        <v>9973</v>
      </c>
      <c r="I5578" t="s">
        <v>16084</v>
      </c>
      <c r="J5578" t="s">
        <v>9024</v>
      </c>
      <c r="K5578" t="s">
        <v>30</v>
      </c>
      <c r="L5578">
        <v>37500000</v>
      </c>
      <c r="M5578">
        <v>102366815</v>
      </c>
      <c r="N5578" t="s">
        <v>16400</v>
      </c>
      <c r="O5578">
        <v>100</v>
      </c>
    </row>
    <row r="5579" spans="1:15" x14ac:dyDescent="0.25">
      <c r="A5579" t="s">
        <v>16401</v>
      </c>
      <c r="B5579" t="s">
        <v>2000</v>
      </c>
      <c r="C5579" t="s">
        <v>17</v>
      </c>
      <c r="D5579">
        <v>2009</v>
      </c>
      <c r="E5579" t="s">
        <v>16200</v>
      </c>
      <c r="F5579">
        <v>5.9</v>
      </c>
      <c r="G5579">
        <v>60000</v>
      </c>
      <c r="H5579" t="s">
        <v>16402</v>
      </c>
      <c r="I5579" t="s">
        <v>5999</v>
      </c>
      <c r="J5579" t="s">
        <v>6784</v>
      </c>
      <c r="K5579" t="s">
        <v>30</v>
      </c>
      <c r="L5579">
        <v>10000000</v>
      </c>
      <c r="M5579">
        <v>77578320</v>
      </c>
      <c r="N5579" t="s">
        <v>14708</v>
      </c>
      <c r="O5579">
        <v>92</v>
      </c>
    </row>
    <row r="5580" spans="1:15" x14ac:dyDescent="0.25">
      <c r="A5580" t="s">
        <v>16403</v>
      </c>
      <c r="B5580" t="s">
        <v>16</v>
      </c>
      <c r="C5580" t="s">
        <v>63</v>
      </c>
      <c r="D5580">
        <v>2009</v>
      </c>
      <c r="E5580" t="s">
        <v>16404</v>
      </c>
      <c r="F5580">
        <v>6.6</v>
      </c>
      <c r="G5580">
        <v>93000</v>
      </c>
      <c r="H5580" t="s">
        <v>13185</v>
      </c>
      <c r="I5580" t="s">
        <v>12158</v>
      </c>
      <c r="J5580" t="s">
        <v>7916</v>
      </c>
      <c r="K5580" t="s">
        <v>453</v>
      </c>
      <c r="L5580">
        <v>13000000</v>
      </c>
      <c r="M5580">
        <v>20768906</v>
      </c>
      <c r="N5580" t="s">
        <v>12255</v>
      </c>
      <c r="O5580">
        <v>98</v>
      </c>
    </row>
    <row r="5581" spans="1:15" x14ac:dyDescent="0.25">
      <c r="A5581" t="s">
        <v>16405</v>
      </c>
      <c r="B5581" t="s">
        <v>16</v>
      </c>
      <c r="C5581" t="s">
        <v>104</v>
      </c>
      <c r="D5581">
        <v>2009</v>
      </c>
      <c r="E5581" t="s">
        <v>16142</v>
      </c>
      <c r="F5581">
        <v>6.6</v>
      </c>
      <c r="G5581">
        <v>75000</v>
      </c>
      <c r="H5581" t="s">
        <v>14719</v>
      </c>
      <c r="I5581" t="s">
        <v>16406</v>
      </c>
      <c r="J5581" t="s">
        <v>1536</v>
      </c>
      <c r="K5581" t="s">
        <v>30</v>
      </c>
      <c r="L5581">
        <v>25000000</v>
      </c>
      <c r="M5581">
        <v>10606422</v>
      </c>
      <c r="N5581" t="s">
        <v>14977</v>
      </c>
      <c r="O5581">
        <v>122</v>
      </c>
    </row>
    <row r="5582" spans="1:15" x14ac:dyDescent="0.25">
      <c r="A5582" t="s">
        <v>16407</v>
      </c>
      <c r="B5582" t="s">
        <v>16</v>
      </c>
      <c r="C5582" t="s">
        <v>34</v>
      </c>
      <c r="D5582">
        <v>2009</v>
      </c>
      <c r="E5582" t="s">
        <v>16408</v>
      </c>
      <c r="F5582">
        <v>7.4</v>
      </c>
      <c r="G5582">
        <v>47000</v>
      </c>
      <c r="H5582" t="s">
        <v>16409</v>
      </c>
      <c r="I5582" t="s">
        <v>9644</v>
      </c>
      <c r="J5582" t="s">
        <v>9644</v>
      </c>
      <c r="K5582" t="s">
        <v>30</v>
      </c>
      <c r="L5582">
        <v>2900000</v>
      </c>
      <c r="M5582">
        <v>296557</v>
      </c>
      <c r="N5582" t="s">
        <v>11074</v>
      </c>
      <c r="O5582">
        <v>84</v>
      </c>
    </row>
    <row r="5583" spans="1:15" x14ac:dyDescent="0.25">
      <c r="A5583" t="s">
        <v>16410</v>
      </c>
      <c r="B5583" t="s">
        <v>16</v>
      </c>
      <c r="C5583" t="s">
        <v>34</v>
      </c>
      <c r="D5583">
        <v>2009</v>
      </c>
      <c r="E5583" t="s">
        <v>16411</v>
      </c>
      <c r="F5583">
        <v>6.7</v>
      </c>
      <c r="G5583">
        <v>62000</v>
      </c>
      <c r="H5583" t="s">
        <v>10324</v>
      </c>
      <c r="I5583" t="s">
        <v>16412</v>
      </c>
      <c r="J5583" t="s">
        <v>184</v>
      </c>
      <c r="K5583" t="s">
        <v>30</v>
      </c>
      <c r="L5583">
        <v>17000000</v>
      </c>
      <c r="M5583">
        <v>45719985</v>
      </c>
      <c r="N5583" t="s">
        <v>14977</v>
      </c>
      <c r="O5583">
        <v>132</v>
      </c>
    </row>
    <row r="5584" spans="1:15" x14ac:dyDescent="0.25">
      <c r="A5584" t="s">
        <v>16413</v>
      </c>
      <c r="B5584" t="s">
        <v>448</v>
      </c>
      <c r="C5584" t="s">
        <v>41</v>
      </c>
      <c r="D5584">
        <v>2009</v>
      </c>
      <c r="E5584" t="s">
        <v>16228</v>
      </c>
      <c r="F5584">
        <v>7.4</v>
      </c>
      <c r="G5584">
        <v>56000</v>
      </c>
      <c r="H5584" t="s">
        <v>16414</v>
      </c>
      <c r="I5584" t="s">
        <v>16415</v>
      </c>
      <c r="J5584" t="s">
        <v>16416</v>
      </c>
      <c r="K5584" t="s">
        <v>22</v>
      </c>
      <c r="M5584">
        <v>7787487</v>
      </c>
      <c r="N5584" t="s">
        <v>6567</v>
      </c>
      <c r="O5584">
        <v>106</v>
      </c>
    </row>
    <row r="5585" spans="1:15" x14ac:dyDescent="0.25">
      <c r="A5585" t="s">
        <v>16417</v>
      </c>
      <c r="B5585" t="s">
        <v>16</v>
      </c>
      <c r="C5585" t="s">
        <v>17</v>
      </c>
      <c r="D5585">
        <v>2009</v>
      </c>
      <c r="E5585" t="s">
        <v>16411</v>
      </c>
      <c r="F5585">
        <v>7.8</v>
      </c>
      <c r="G5585">
        <v>70000</v>
      </c>
      <c r="H5585" t="s">
        <v>11706</v>
      </c>
      <c r="I5585" t="s">
        <v>11706</v>
      </c>
      <c r="J5585" t="s">
        <v>16418</v>
      </c>
      <c r="K5585" t="s">
        <v>5820</v>
      </c>
      <c r="L5585">
        <v>18000000</v>
      </c>
      <c r="M5585">
        <v>19319671</v>
      </c>
      <c r="N5585" t="s">
        <v>10256</v>
      </c>
      <c r="O5585">
        <v>144</v>
      </c>
    </row>
    <row r="5586" spans="1:15" x14ac:dyDescent="0.25">
      <c r="A5586" t="s">
        <v>16419</v>
      </c>
      <c r="B5586" t="s">
        <v>16</v>
      </c>
      <c r="C5586" t="s">
        <v>34</v>
      </c>
      <c r="D5586">
        <v>2009</v>
      </c>
      <c r="E5586" t="s">
        <v>16142</v>
      </c>
      <c r="F5586">
        <v>6.3</v>
      </c>
      <c r="G5586">
        <v>62000</v>
      </c>
      <c r="H5586" t="s">
        <v>10708</v>
      </c>
      <c r="I5586" t="s">
        <v>10708</v>
      </c>
      <c r="J5586" t="s">
        <v>16420</v>
      </c>
      <c r="K5586" t="s">
        <v>30</v>
      </c>
      <c r="L5586">
        <v>8000000</v>
      </c>
      <c r="M5586">
        <v>10629321</v>
      </c>
      <c r="N5586" t="s">
        <v>15651</v>
      </c>
      <c r="O5586">
        <v>118</v>
      </c>
    </row>
    <row r="5587" spans="1:15" x14ac:dyDescent="0.25">
      <c r="A5587" t="s">
        <v>16421</v>
      </c>
      <c r="B5587" t="s">
        <v>2000</v>
      </c>
      <c r="C5587" t="s">
        <v>41</v>
      </c>
      <c r="D5587">
        <v>2009</v>
      </c>
      <c r="E5587" t="s">
        <v>16422</v>
      </c>
      <c r="F5587">
        <v>7.1</v>
      </c>
      <c r="G5587">
        <v>72000</v>
      </c>
      <c r="H5587" t="s">
        <v>289</v>
      </c>
      <c r="I5587" t="s">
        <v>289</v>
      </c>
      <c r="J5587" t="s">
        <v>12956</v>
      </c>
      <c r="K5587" t="s">
        <v>30</v>
      </c>
      <c r="L5587">
        <v>15000000</v>
      </c>
      <c r="M5587">
        <v>36020534</v>
      </c>
      <c r="N5587" t="s">
        <v>12773</v>
      </c>
      <c r="O5587">
        <v>93</v>
      </c>
    </row>
    <row r="5588" spans="1:15" x14ac:dyDescent="0.25">
      <c r="A5588" t="s">
        <v>16423</v>
      </c>
      <c r="B5588" t="s">
        <v>337</v>
      </c>
      <c r="C5588" t="s">
        <v>41</v>
      </c>
      <c r="D5588">
        <v>2009</v>
      </c>
      <c r="E5588" t="s">
        <v>15899</v>
      </c>
      <c r="F5588">
        <v>4.5999999999999996</v>
      </c>
      <c r="G5588">
        <v>41000</v>
      </c>
      <c r="H5588" t="s">
        <v>6505</v>
      </c>
      <c r="I5588" t="s">
        <v>16424</v>
      </c>
      <c r="J5588" t="s">
        <v>16425</v>
      </c>
      <c r="K5588" t="s">
        <v>30</v>
      </c>
      <c r="L5588">
        <v>30000000</v>
      </c>
      <c r="M5588">
        <v>155545279</v>
      </c>
      <c r="N5588" t="s">
        <v>16426</v>
      </c>
      <c r="O5588">
        <v>102</v>
      </c>
    </row>
    <row r="5589" spans="1:15" x14ac:dyDescent="0.25">
      <c r="A5589" t="s">
        <v>16427</v>
      </c>
      <c r="B5589" t="s">
        <v>963</v>
      </c>
      <c r="C5589" t="s">
        <v>17</v>
      </c>
      <c r="D5589">
        <v>2009</v>
      </c>
      <c r="E5589" t="s">
        <v>16428</v>
      </c>
      <c r="F5589">
        <v>8</v>
      </c>
      <c r="G5589">
        <v>48000</v>
      </c>
      <c r="H5589" t="s">
        <v>16429</v>
      </c>
      <c r="I5589" t="s">
        <v>16429</v>
      </c>
      <c r="J5589" t="s">
        <v>16430</v>
      </c>
      <c r="K5589" t="s">
        <v>5870</v>
      </c>
      <c r="M5589">
        <v>879422</v>
      </c>
      <c r="N5589" t="s">
        <v>16431</v>
      </c>
      <c r="O5589">
        <v>119</v>
      </c>
    </row>
    <row r="5590" spans="1:15" x14ac:dyDescent="0.25">
      <c r="A5590" t="s">
        <v>16432</v>
      </c>
      <c r="B5590" t="s">
        <v>33</v>
      </c>
      <c r="C5590" t="s">
        <v>390</v>
      </c>
      <c r="D5590">
        <v>2009</v>
      </c>
      <c r="E5590" t="s">
        <v>16134</v>
      </c>
      <c r="F5590">
        <v>4.5</v>
      </c>
      <c r="G5590">
        <v>45000</v>
      </c>
      <c r="H5590" t="s">
        <v>8607</v>
      </c>
      <c r="I5590" t="s">
        <v>15191</v>
      </c>
      <c r="J5590" t="s">
        <v>13350</v>
      </c>
      <c r="K5590" t="s">
        <v>30</v>
      </c>
      <c r="L5590">
        <v>75000000</v>
      </c>
      <c r="M5590">
        <v>443140005</v>
      </c>
      <c r="N5590" t="s">
        <v>9112</v>
      </c>
      <c r="O5590">
        <v>88</v>
      </c>
    </row>
    <row r="5591" spans="1:15" x14ac:dyDescent="0.25">
      <c r="A5591" t="s">
        <v>16433</v>
      </c>
      <c r="B5591" t="s">
        <v>2000</v>
      </c>
      <c r="C5591" t="s">
        <v>34</v>
      </c>
      <c r="D5591">
        <v>2009</v>
      </c>
      <c r="E5591" t="s">
        <v>16200</v>
      </c>
      <c r="F5591">
        <v>5.6</v>
      </c>
      <c r="G5591">
        <v>28000</v>
      </c>
      <c r="H5591" t="s">
        <v>3788</v>
      </c>
      <c r="I5591" t="s">
        <v>16434</v>
      </c>
      <c r="J5591" t="s">
        <v>14819</v>
      </c>
      <c r="K5591" t="s">
        <v>30</v>
      </c>
      <c r="L5591">
        <v>22000000</v>
      </c>
      <c r="M5591">
        <v>17280326</v>
      </c>
      <c r="N5591" t="s">
        <v>14789</v>
      </c>
      <c r="O5591">
        <v>108</v>
      </c>
    </row>
    <row r="5592" spans="1:15" x14ac:dyDescent="0.25">
      <c r="A5592" t="s">
        <v>16435</v>
      </c>
      <c r="B5592" t="s">
        <v>16</v>
      </c>
      <c r="C5592" t="s">
        <v>41</v>
      </c>
      <c r="D5592">
        <v>2009</v>
      </c>
      <c r="E5592" t="s">
        <v>16436</v>
      </c>
      <c r="F5592">
        <v>4.9000000000000004</v>
      </c>
      <c r="G5592">
        <v>21000</v>
      </c>
      <c r="H5592" t="s">
        <v>1074</v>
      </c>
      <c r="I5592" t="s">
        <v>1074</v>
      </c>
      <c r="J5592" t="s">
        <v>16437</v>
      </c>
      <c r="K5592" t="s">
        <v>30</v>
      </c>
      <c r="L5592">
        <v>4000000</v>
      </c>
      <c r="M5592">
        <v>386078</v>
      </c>
      <c r="N5592" t="s">
        <v>16438</v>
      </c>
      <c r="O5592">
        <v>90</v>
      </c>
    </row>
    <row r="5593" spans="1:15" x14ac:dyDescent="0.25">
      <c r="A5593" t="s">
        <v>114</v>
      </c>
      <c r="B5593" t="s">
        <v>33</v>
      </c>
      <c r="C5593" t="s">
        <v>41</v>
      </c>
      <c r="D5593">
        <v>2009</v>
      </c>
      <c r="E5593" t="s">
        <v>16196</v>
      </c>
      <c r="F5593">
        <v>5.0999999999999996</v>
      </c>
      <c r="G5593">
        <v>16000</v>
      </c>
      <c r="H5593" t="s">
        <v>16439</v>
      </c>
      <c r="I5593" t="s">
        <v>11566</v>
      </c>
      <c r="J5593" t="s">
        <v>9201</v>
      </c>
      <c r="K5593" t="s">
        <v>30</v>
      </c>
      <c r="L5593">
        <v>18000000</v>
      </c>
      <c r="M5593">
        <v>77211836</v>
      </c>
      <c r="N5593" t="s">
        <v>118</v>
      </c>
      <c r="O5593">
        <v>107</v>
      </c>
    </row>
    <row r="5594" spans="1:15" x14ac:dyDescent="0.25">
      <c r="A5594" t="s">
        <v>16440</v>
      </c>
      <c r="B5594" t="s">
        <v>16</v>
      </c>
      <c r="C5594" t="s">
        <v>17</v>
      </c>
      <c r="D5594">
        <v>2009</v>
      </c>
      <c r="E5594" t="s">
        <v>16441</v>
      </c>
      <c r="F5594">
        <v>7</v>
      </c>
      <c r="G5594">
        <v>21000</v>
      </c>
      <c r="H5594" t="s">
        <v>16442</v>
      </c>
      <c r="I5594" t="s">
        <v>16443</v>
      </c>
      <c r="J5594" t="s">
        <v>6134</v>
      </c>
      <c r="K5594" t="s">
        <v>306</v>
      </c>
      <c r="M5594">
        <v>12014663</v>
      </c>
      <c r="N5594" t="s">
        <v>16444</v>
      </c>
      <c r="O5594">
        <v>120</v>
      </c>
    </row>
    <row r="5595" spans="1:15" x14ac:dyDescent="0.25">
      <c r="A5595" t="s">
        <v>16445</v>
      </c>
      <c r="B5595" t="s">
        <v>16</v>
      </c>
      <c r="C5595" t="s">
        <v>52</v>
      </c>
      <c r="D5595">
        <v>2009</v>
      </c>
      <c r="E5595" t="s">
        <v>16446</v>
      </c>
      <c r="F5595">
        <v>6.4</v>
      </c>
      <c r="G5595">
        <v>42000</v>
      </c>
      <c r="H5595" t="s">
        <v>16447</v>
      </c>
      <c r="I5595" t="s">
        <v>16447</v>
      </c>
      <c r="J5595" t="s">
        <v>16448</v>
      </c>
      <c r="K5595" t="s">
        <v>30</v>
      </c>
      <c r="L5595">
        <v>900000</v>
      </c>
      <c r="M5595">
        <v>101215</v>
      </c>
      <c r="N5595" t="s">
        <v>16449</v>
      </c>
      <c r="O5595">
        <v>95</v>
      </c>
    </row>
    <row r="5596" spans="1:15" x14ac:dyDescent="0.25">
      <c r="A5596" t="s">
        <v>16450</v>
      </c>
      <c r="B5596" t="s">
        <v>16</v>
      </c>
      <c r="C5596" t="s">
        <v>41</v>
      </c>
      <c r="D5596">
        <v>2009</v>
      </c>
      <c r="E5596" t="s">
        <v>16451</v>
      </c>
      <c r="F5596">
        <v>6.8</v>
      </c>
      <c r="G5596">
        <v>37000</v>
      </c>
      <c r="H5596" t="s">
        <v>3521</v>
      </c>
      <c r="I5596" t="s">
        <v>3521</v>
      </c>
      <c r="J5596" t="s">
        <v>9046</v>
      </c>
      <c r="K5596" t="s">
        <v>30</v>
      </c>
      <c r="L5596">
        <v>20000000</v>
      </c>
      <c r="M5596">
        <v>754301</v>
      </c>
      <c r="N5596" t="s">
        <v>44</v>
      </c>
      <c r="O5596">
        <v>105</v>
      </c>
    </row>
    <row r="5597" spans="1:15" x14ac:dyDescent="0.25">
      <c r="A5597" t="s">
        <v>16452</v>
      </c>
      <c r="B5597" t="s">
        <v>33</v>
      </c>
      <c r="C5597" t="s">
        <v>390</v>
      </c>
      <c r="D5597">
        <v>2009</v>
      </c>
      <c r="E5597" t="s">
        <v>16355</v>
      </c>
      <c r="F5597">
        <v>6.3</v>
      </c>
      <c r="G5597">
        <v>34000</v>
      </c>
      <c r="H5597" t="s">
        <v>14714</v>
      </c>
      <c r="I5597" t="s">
        <v>12325</v>
      </c>
      <c r="J5597" t="s">
        <v>14849</v>
      </c>
      <c r="K5597" t="s">
        <v>492</v>
      </c>
      <c r="L5597">
        <v>65000000</v>
      </c>
      <c r="M5597">
        <v>39886986</v>
      </c>
      <c r="N5597" t="s">
        <v>16453</v>
      </c>
      <c r="O5597">
        <v>94</v>
      </c>
    </row>
    <row r="5598" spans="1:15" x14ac:dyDescent="0.25">
      <c r="A5598" t="s">
        <v>16454</v>
      </c>
      <c r="B5598" t="s">
        <v>2000</v>
      </c>
      <c r="C5598" t="s">
        <v>25</v>
      </c>
      <c r="D5598">
        <v>2009</v>
      </c>
      <c r="E5598" t="s">
        <v>16455</v>
      </c>
      <c r="F5598">
        <v>6</v>
      </c>
      <c r="G5598">
        <v>45000</v>
      </c>
      <c r="H5598" t="s">
        <v>16456</v>
      </c>
      <c r="I5598" t="s">
        <v>16457</v>
      </c>
      <c r="J5598" t="s">
        <v>15751</v>
      </c>
      <c r="K5598" t="s">
        <v>30</v>
      </c>
      <c r="M5598">
        <v>5805279</v>
      </c>
      <c r="N5598" t="s">
        <v>15021</v>
      </c>
      <c r="O5598">
        <v>84</v>
      </c>
    </row>
    <row r="5599" spans="1:15" x14ac:dyDescent="0.25">
      <c r="A5599" t="s">
        <v>16458</v>
      </c>
      <c r="B5599" t="s">
        <v>2000</v>
      </c>
      <c r="C5599" t="s">
        <v>41</v>
      </c>
      <c r="D5599">
        <v>2009</v>
      </c>
      <c r="E5599" t="s">
        <v>16083</v>
      </c>
      <c r="F5599">
        <v>5.9</v>
      </c>
      <c r="G5599">
        <v>19000</v>
      </c>
      <c r="H5599" t="s">
        <v>4498</v>
      </c>
      <c r="I5599" t="s">
        <v>16459</v>
      </c>
      <c r="J5599" t="s">
        <v>12460</v>
      </c>
      <c r="K5599" t="s">
        <v>30</v>
      </c>
      <c r="L5599">
        <v>17000000</v>
      </c>
      <c r="M5599">
        <v>20458873</v>
      </c>
      <c r="N5599" t="s">
        <v>16460</v>
      </c>
      <c r="O5599">
        <v>95</v>
      </c>
    </row>
    <row r="5600" spans="1:15" x14ac:dyDescent="0.25">
      <c r="A5600" t="s">
        <v>16461</v>
      </c>
      <c r="B5600" t="s">
        <v>33</v>
      </c>
      <c r="C5600" t="s">
        <v>390</v>
      </c>
      <c r="D5600">
        <v>2009</v>
      </c>
      <c r="E5600" t="s">
        <v>16120</v>
      </c>
      <c r="F5600">
        <v>5.0999999999999996</v>
      </c>
      <c r="G5600">
        <v>44000</v>
      </c>
      <c r="H5600" t="s">
        <v>16462</v>
      </c>
      <c r="I5600" t="s">
        <v>11299</v>
      </c>
      <c r="J5600" t="s">
        <v>15243</v>
      </c>
      <c r="K5600" t="s">
        <v>30</v>
      </c>
      <c r="L5600">
        <v>150000000</v>
      </c>
      <c r="M5600">
        <v>292817898</v>
      </c>
      <c r="N5600" t="s">
        <v>11292</v>
      </c>
      <c r="O5600">
        <v>88</v>
      </c>
    </row>
    <row r="5601" spans="1:15" x14ac:dyDescent="0.25">
      <c r="A5601" t="s">
        <v>16463</v>
      </c>
      <c r="B5601" t="s">
        <v>2000</v>
      </c>
      <c r="C5601" t="s">
        <v>41</v>
      </c>
      <c r="D5601">
        <v>2009</v>
      </c>
      <c r="E5601" t="s">
        <v>16069</v>
      </c>
      <c r="F5601">
        <v>4.9000000000000004</v>
      </c>
      <c r="G5601">
        <v>39000</v>
      </c>
      <c r="H5601" t="s">
        <v>7733</v>
      </c>
      <c r="I5601" t="s">
        <v>7733</v>
      </c>
      <c r="J5601" t="s">
        <v>6914</v>
      </c>
      <c r="K5601" t="s">
        <v>30</v>
      </c>
      <c r="L5601">
        <v>58000000</v>
      </c>
      <c r="M5601">
        <v>85280250</v>
      </c>
      <c r="N5601" t="s">
        <v>31</v>
      </c>
      <c r="O5601">
        <v>103</v>
      </c>
    </row>
    <row r="5602" spans="1:15" x14ac:dyDescent="0.25">
      <c r="A5602" t="s">
        <v>16464</v>
      </c>
      <c r="B5602" t="s">
        <v>16</v>
      </c>
      <c r="C5602" t="s">
        <v>25</v>
      </c>
      <c r="D5602">
        <v>2009</v>
      </c>
      <c r="E5602" t="s">
        <v>16345</v>
      </c>
      <c r="F5602">
        <v>7</v>
      </c>
      <c r="G5602">
        <v>52000</v>
      </c>
      <c r="H5602" t="s">
        <v>10664</v>
      </c>
      <c r="I5602" t="s">
        <v>16465</v>
      </c>
      <c r="J5602" t="s">
        <v>16466</v>
      </c>
      <c r="K5602" t="s">
        <v>30</v>
      </c>
      <c r="L5602">
        <v>17000000</v>
      </c>
      <c r="M5602">
        <v>15779455</v>
      </c>
      <c r="N5602" t="s">
        <v>12699</v>
      </c>
      <c r="O5602">
        <v>98</v>
      </c>
    </row>
    <row r="5603" spans="1:15" x14ac:dyDescent="0.25">
      <c r="A5603" t="s">
        <v>16467</v>
      </c>
      <c r="B5603" t="s">
        <v>2000</v>
      </c>
      <c r="C5603" t="s">
        <v>17</v>
      </c>
      <c r="D5603">
        <v>2009</v>
      </c>
      <c r="E5603" t="s">
        <v>16072</v>
      </c>
      <c r="F5603">
        <v>5.7</v>
      </c>
      <c r="G5603">
        <v>32000</v>
      </c>
      <c r="H5603" t="s">
        <v>12649</v>
      </c>
      <c r="I5603" t="s">
        <v>12649</v>
      </c>
      <c r="J5603" t="s">
        <v>9781</v>
      </c>
      <c r="K5603" t="s">
        <v>30</v>
      </c>
      <c r="L5603">
        <v>18000000</v>
      </c>
      <c r="M5603">
        <v>36088028</v>
      </c>
      <c r="N5603" t="s">
        <v>61</v>
      </c>
      <c r="O5603">
        <v>109</v>
      </c>
    </row>
    <row r="5604" spans="1:15" x14ac:dyDescent="0.25">
      <c r="A5604" t="s">
        <v>16468</v>
      </c>
      <c r="B5604" t="s">
        <v>16</v>
      </c>
      <c r="C5604" t="s">
        <v>104</v>
      </c>
      <c r="D5604">
        <v>2009</v>
      </c>
      <c r="E5604" t="s">
        <v>16469</v>
      </c>
      <c r="F5604">
        <v>7.3</v>
      </c>
      <c r="G5604">
        <v>69000</v>
      </c>
      <c r="H5604" t="s">
        <v>16396</v>
      </c>
      <c r="I5604" t="s">
        <v>16397</v>
      </c>
      <c r="J5604" t="s">
        <v>13971</v>
      </c>
      <c r="K5604" t="s">
        <v>1094</v>
      </c>
      <c r="M5604">
        <v>44276335</v>
      </c>
      <c r="N5604" t="s">
        <v>16470</v>
      </c>
      <c r="O5604">
        <v>147</v>
      </c>
    </row>
    <row r="5605" spans="1:15" x14ac:dyDescent="0.25">
      <c r="A5605" t="s">
        <v>16471</v>
      </c>
      <c r="B5605" t="s">
        <v>16</v>
      </c>
      <c r="C5605" t="s">
        <v>41</v>
      </c>
      <c r="D5605">
        <v>2009</v>
      </c>
      <c r="E5605" t="s">
        <v>16230</v>
      </c>
      <c r="F5605">
        <v>6.4</v>
      </c>
      <c r="G5605">
        <v>73000</v>
      </c>
      <c r="H5605" t="s">
        <v>11562</v>
      </c>
      <c r="I5605" t="s">
        <v>15426</v>
      </c>
      <c r="J5605" t="s">
        <v>15036</v>
      </c>
      <c r="K5605" t="s">
        <v>30</v>
      </c>
      <c r="L5605">
        <v>18000000</v>
      </c>
      <c r="M5605">
        <v>19651093</v>
      </c>
      <c r="N5605" t="s">
        <v>8990</v>
      </c>
      <c r="O5605">
        <v>90</v>
      </c>
    </row>
    <row r="5606" spans="1:15" x14ac:dyDescent="0.25">
      <c r="A5606" t="s">
        <v>16472</v>
      </c>
      <c r="B5606" t="s">
        <v>16</v>
      </c>
      <c r="C5606" t="s">
        <v>41</v>
      </c>
      <c r="D5606">
        <v>2009</v>
      </c>
      <c r="E5606" t="s">
        <v>15899</v>
      </c>
      <c r="F5606">
        <v>5.8</v>
      </c>
      <c r="G5606">
        <v>61000</v>
      </c>
      <c r="H5606" t="s">
        <v>14962</v>
      </c>
      <c r="I5606" t="s">
        <v>14962</v>
      </c>
      <c r="J5606" t="s">
        <v>15035</v>
      </c>
      <c r="K5606" t="s">
        <v>30</v>
      </c>
      <c r="L5606">
        <v>18000000</v>
      </c>
      <c r="M5606">
        <v>26973554</v>
      </c>
      <c r="N5606" t="s">
        <v>16473</v>
      </c>
      <c r="O5606">
        <v>86</v>
      </c>
    </row>
    <row r="5607" spans="1:15" x14ac:dyDescent="0.25">
      <c r="A5607" t="s">
        <v>16474</v>
      </c>
      <c r="B5607" t="s">
        <v>33</v>
      </c>
      <c r="C5607" t="s">
        <v>63</v>
      </c>
      <c r="D5607">
        <v>2009</v>
      </c>
      <c r="E5607" t="s">
        <v>16205</v>
      </c>
      <c r="F5607">
        <v>6.9</v>
      </c>
      <c r="G5607">
        <v>26000</v>
      </c>
      <c r="H5607" t="s">
        <v>5477</v>
      </c>
      <c r="I5607" t="s">
        <v>5477</v>
      </c>
      <c r="J5607" t="s">
        <v>13628</v>
      </c>
      <c r="K5607" t="s">
        <v>22</v>
      </c>
      <c r="L5607">
        <v>8500000</v>
      </c>
      <c r="M5607">
        <v>14374652</v>
      </c>
      <c r="N5607" t="s">
        <v>15951</v>
      </c>
      <c r="O5607">
        <v>119</v>
      </c>
    </row>
    <row r="5608" spans="1:15" x14ac:dyDescent="0.25">
      <c r="A5608" t="s">
        <v>16475</v>
      </c>
      <c r="B5608" t="s">
        <v>16</v>
      </c>
      <c r="C5608" t="s">
        <v>34</v>
      </c>
      <c r="D5608">
        <v>2009</v>
      </c>
      <c r="E5608" t="s">
        <v>16476</v>
      </c>
      <c r="F5608">
        <v>7.2</v>
      </c>
      <c r="G5608">
        <v>85000</v>
      </c>
      <c r="H5608" t="s">
        <v>16477</v>
      </c>
      <c r="I5608" t="s">
        <v>16478</v>
      </c>
      <c r="J5608" t="s">
        <v>106</v>
      </c>
      <c r="K5608" t="s">
        <v>22</v>
      </c>
      <c r="L5608">
        <v>7300000</v>
      </c>
      <c r="M5608">
        <v>10371451</v>
      </c>
      <c r="N5608" t="s">
        <v>16479</v>
      </c>
      <c r="O5608">
        <v>103</v>
      </c>
    </row>
    <row r="5609" spans="1:15" x14ac:dyDescent="0.25">
      <c r="A5609" t="s">
        <v>16480</v>
      </c>
      <c r="B5609" t="s">
        <v>2000</v>
      </c>
      <c r="C5609" t="s">
        <v>41</v>
      </c>
      <c r="D5609">
        <v>2009</v>
      </c>
      <c r="E5609" t="s">
        <v>15906</v>
      </c>
      <c r="F5609">
        <v>6.2</v>
      </c>
      <c r="G5609">
        <v>49000</v>
      </c>
      <c r="H5609" t="s">
        <v>6961</v>
      </c>
      <c r="I5609" t="s">
        <v>6961</v>
      </c>
      <c r="J5609" t="s">
        <v>6288</v>
      </c>
      <c r="K5609" t="s">
        <v>30</v>
      </c>
      <c r="L5609">
        <v>60000000</v>
      </c>
      <c r="M5609">
        <v>78176181</v>
      </c>
      <c r="N5609" t="s">
        <v>61</v>
      </c>
      <c r="O5609">
        <v>125</v>
      </c>
    </row>
    <row r="5610" spans="1:15" x14ac:dyDescent="0.25">
      <c r="A5610" t="s">
        <v>16481</v>
      </c>
      <c r="B5610" t="s">
        <v>33</v>
      </c>
      <c r="C5610" t="s">
        <v>34</v>
      </c>
      <c r="D5610">
        <v>2009</v>
      </c>
      <c r="E5610" t="s">
        <v>16089</v>
      </c>
      <c r="F5610">
        <v>5.6</v>
      </c>
      <c r="G5610">
        <v>43000</v>
      </c>
      <c r="H5610" t="s">
        <v>12243</v>
      </c>
      <c r="I5610" t="s">
        <v>16102</v>
      </c>
      <c r="J5610" t="s">
        <v>852</v>
      </c>
      <c r="K5610" t="s">
        <v>30</v>
      </c>
      <c r="L5610">
        <v>70000000</v>
      </c>
      <c r="M5610">
        <v>76025134</v>
      </c>
      <c r="N5610" t="s">
        <v>118</v>
      </c>
      <c r="O5610">
        <v>92</v>
      </c>
    </row>
    <row r="5611" spans="1:15" x14ac:dyDescent="0.25">
      <c r="A5611" t="s">
        <v>16482</v>
      </c>
      <c r="B5611" t="s">
        <v>16</v>
      </c>
      <c r="C5611" t="s">
        <v>63</v>
      </c>
      <c r="D5611">
        <v>2009</v>
      </c>
      <c r="E5611" t="s">
        <v>16072</v>
      </c>
      <c r="F5611">
        <v>6.4</v>
      </c>
      <c r="G5611">
        <v>64000</v>
      </c>
      <c r="H5611" t="s">
        <v>5109</v>
      </c>
      <c r="I5611" t="s">
        <v>16483</v>
      </c>
      <c r="J5611" t="s">
        <v>9532</v>
      </c>
      <c r="K5611" t="s">
        <v>30</v>
      </c>
      <c r="L5611">
        <v>22000000</v>
      </c>
      <c r="M5611">
        <v>41771168</v>
      </c>
      <c r="N5611" t="s">
        <v>23</v>
      </c>
      <c r="O5611">
        <v>108</v>
      </c>
    </row>
    <row r="5612" spans="1:15" x14ac:dyDescent="0.25">
      <c r="A5612" t="s">
        <v>16484</v>
      </c>
      <c r="B5612" t="s">
        <v>16</v>
      </c>
      <c r="C5612" t="s">
        <v>41</v>
      </c>
      <c r="D5612">
        <v>2009</v>
      </c>
      <c r="E5612" t="s">
        <v>16485</v>
      </c>
      <c r="F5612">
        <v>6.4</v>
      </c>
      <c r="G5612">
        <v>6500</v>
      </c>
      <c r="H5612" t="s">
        <v>16486</v>
      </c>
      <c r="I5612" t="s">
        <v>16486</v>
      </c>
      <c r="J5612" t="s">
        <v>3421</v>
      </c>
      <c r="K5612" t="s">
        <v>30</v>
      </c>
      <c r="M5612">
        <v>26676</v>
      </c>
      <c r="N5612" t="s">
        <v>16487</v>
      </c>
      <c r="O5612">
        <v>95</v>
      </c>
    </row>
    <row r="5613" spans="1:15" x14ac:dyDescent="0.25">
      <c r="A5613" t="s">
        <v>16488</v>
      </c>
      <c r="B5613" t="s">
        <v>33</v>
      </c>
      <c r="C5613" t="s">
        <v>390</v>
      </c>
      <c r="D5613">
        <v>2009</v>
      </c>
      <c r="E5613" t="s">
        <v>16110</v>
      </c>
      <c r="F5613">
        <v>6</v>
      </c>
      <c r="G5613">
        <v>52000</v>
      </c>
      <c r="H5613" t="s">
        <v>16489</v>
      </c>
      <c r="I5613" t="s">
        <v>16490</v>
      </c>
      <c r="J5613" t="s">
        <v>12473</v>
      </c>
      <c r="K5613" t="s">
        <v>1112</v>
      </c>
      <c r="L5613">
        <v>70000000</v>
      </c>
      <c r="M5613">
        <v>105647102</v>
      </c>
      <c r="N5613" t="s">
        <v>2102</v>
      </c>
      <c r="O5613">
        <v>91</v>
      </c>
    </row>
    <row r="5614" spans="1:15" x14ac:dyDescent="0.25">
      <c r="A5614" t="s">
        <v>16491</v>
      </c>
      <c r="B5614" t="s">
        <v>16</v>
      </c>
      <c r="C5614" t="s">
        <v>104</v>
      </c>
      <c r="D5614">
        <v>2009</v>
      </c>
      <c r="E5614" t="s">
        <v>16492</v>
      </c>
      <c r="F5614">
        <v>6.7</v>
      </c>
      <c r="G5614">
        <v>23000</v>
      </c>
      <c r="H5614" t="s">
        <v>13192</v>
      </c>
      <c r="I5614" t="s">
        <v>13192</v>
      </c>
      <c r="J5614" t="s">
        <v>498</v>
      </c>
      <c r="K5614" t="s">
        <v>30</v>
      </c>
      <c r="L5614">
        <v>19000000</v>
      </c>
      <c r="M5614">
        <v>3676533</v>
      </c>
      <c r="N5614" t="s">
        <v>13873</v>
      </c>
      <c r="O5614">
        <v>113</v>
      </c>
    </row>
    <row r="5615" spans="1:15" x14ac:dyDescent="0.25">
      <c r="A5615" t="s">
        <v>16493</v>
      </c>
      <c r="B5615" t="s">
        <v>2000</v>
      </c>
      <c r="C5615" t="s">
        <v>41</v>
      </c>
      <c r="D5615">
        <v>2009</v>
      </c>
      <c r="E5615" t="s">
        <v>16175</v>
      </c>
      <c r="F5615">
        <v>4.5</v>
      </c>
      <c r="G5615">
        <v>12000</v>
      </c>
      <c r="H5615" t="s">
        <v>14259</v>
      </c>
      <c r="I5615" t="s">
        <v>14259</v>
      </c>
      <c r="J5615" t="s">
        <v>14259</v>
      </c>
      <c r="K5615" t="s">
        <v>30</v>
      </c>
      <c r="M5615">
        <v>90508336</v>
      </c>
      <c r="N5615" t="s">
        <v>16014</v>
      </c>
      <c r="O5615">
        <v>103</v>
      </c>
    </row>
    <row r="5616" spans="1:15" x14ac:dyDescent="0.25">
      <c r="A5616" t="s">
        <v>16494</v>
      </c>
      <c r="B5616" t="s">
        <v>33</v>
      </c>
      <c r="C5616" t="s">
        <v>390</v>
      </c>
      <c r="D5616">
        <v>2009</v>
      </c>
      <c r="E5616" t="s">
        <v>16253</v>
      </c>
      <c r="F5616">
        <v>6.8</v>
      </c>
      <c r="G5616">
        <v>106000</v>
      </c>
      <c r="H5616" t="s">
        <v>2056</v>
      </c>
      <c r="I5616" t="s">
        <v>4378</v>
      </c>
      <c r="J5616" t="s">
        <v>7916</v>
      </c>
      <c r="K5616" t="s">
        <v>30</v>
      </c>
      <c r="L5616">
        <v>200000000</v>
      </c>
      <c r="M5616">
        <v>325286646</v>
      </c>
      <c r="N5616" t="s">
        <v>1725</v>
      </c>
      <c r="O5616">
        <v>96</v>
      </c>
    </row>
    <row r="5617" spans="1:15" x14ac:dyDescent="0.25">
      <c r="A5617" t="s">
        <v>16495</v>
      </c>
      <c r="B5617" t="s">
        <v>16</v>
      </c>
      <c r="C5617" t="s">
        <v>25</v>
      </c>
      <c r="D5617">
        <v>2009</v>
      </c>
      <c r="E5617" t="s">
        <v>15830</v>
      </c>
      <c r="F5617">
        <v>7.6</v>
      </c>
      <c r="G5617">
        <v>32000</v>
      </c>
      <c r="H5617" t="s">
        <v>16496</v>
      </c>
      <c r="I5617" t="s">
        <v>16496</v>
      </c>
      <c r="J5617" t="s">
        <v>16497</v>
      </c>
      <c r="K5617" t="s">
        <v>1195</v>
      </c>
      <c r="M5617">
        <v>5102705</v>
      </c>
      <c r="N5617" t="s">
        <v>16498</v>
      </c>
      <c r="O5617">
        <v>96</v>
      </c>
    </row>
    <row r="5618" spans="1:15" x14ac:dyDescent="0.25">
      <c r="A5618" t="s">
        <v>16499</v>
      </c>
      <c r="B5618" t="s">
        <v>2000</v>
      </c>
      <c r="C5618" t="s">
        <v>41</v>
      </c>
      <c r="D5618">
        <v>2009</v>
      </c>
      <c r="E5618" t="s">
        <v>16216</v>
      </c>
      <c r="F5618">
        <v>7.4</v>
      </c>
      <c r="G5618">
        <v>31000</v>
      </c>
      <c r="H5618" t="s">
        <v>16500</v>
      </c>
      <c r="I5618" t="s">
        <v>16500</v>
      </c>
      <c r="J5618" t="s">
        <v>7061</v>
      </c>
      <c r="K5618" t="s">
        <v>30</v>
      </c>
      <c r="L5618">
        <v>6000000</v>
      </c>
      <c r="M5618">
        <v>7878856</v>
      </c>
      <c r="N5618" t="s">
        <v>16501</v>
      </c>
      <c r="O5618">
        <v>104</v>
      </c>
    </row>
    <row r="5619" spans="1:15" x14ac:dyDescent="0.25">
      <c r="A5619" t="s">
        <v>16502</v>
      </c>
      <c r="B5619" t="s">
        <v>2000</v>
      </c>
      <c r="C5619" t="s">
        <v>63</v>
      </c>
      <c r="D5619">
        <v>2009</v>
      </c>
      <c r="E5619" t="s">
        <v>16253</v>
      </c>
      <c r="F5619">
        <v>6.7</v>
      </c>
      <c r="G5619">
        <v>39000</v>
      </c>
      <c r="H5619" t="s">
        <v>13382</v>
      </c>
      <c r="I5619" t="s">
        <v>16503</v>
      </c>
      <c r="J5619" t="s">
        <v>11868</v>
      </c>
      <c r="K5619" t="s">
        <v>453</v>
      </c>
      <c r="L5619">
        <v>23000000</v>
      </c>
      <c r="M5619">
        <v>50812934</v>
      </c>
      <c r="N5619" t="s">
        <v>16504</v>
      </c>
      <c r="O5619">
        <v>105</v>
      </c>
    </row>
    <row r="5620" spans="1:15" x14ac:dyDescent="0.25">
      <c r="A5620" t="s">
        <v>16505</v>
      </c>
      <c r="B5620" t="s">
        <v>448</v>
      </c>
      <c r="C5620" t="s">
        <v>41</v>
      </c>
      <c r="D5620">
        <v>2009</v>
      </c>
      <c r="E5620" t="s">
        <v>16506</v>
      </c>
      <c r="F5620">
        <v>6.3</v>
      </c>
      <c r="G5620">
        <v>65000</v>
      </c>
      <c r="H5620" t="s">
        <v>16507</v>
      </c>
      <c r="I5620" t="s">
        <v>16507</v>
      </c>
      <c r="J5620" t="s">
        <v>16508</v>
      </c>
      <c r="K5620" t="s">
        <v>9885</v>
      </c>
      <c r="L5620">
        <v>800000</v>
      </c>
      <c r="M5620">
        <v>2166797</v>
      </c>
      <c r="N5620" t="s">
        <v>16509</v>
      </c>
      <c r="O5620">
        <v>91</v>
      </c>
    </row>
    <row r="5621" spans="1:15" x14ac:dyDescent="0.25">
      <c r="A5621" t="s">
        <v>16510</v>
      </c>
      <c r="B5621" t="s">
        <v>33</v>
      </c>
      <c r="C5621" t="s">
        <v>390</v>
      </c>
      <c r="D5621">
        <v>2009</v>
      </c>
      <c r="E5621" t="s">
        <v>16511</v>
      </c>
      <c r="F5621">
        <v>7.5</v>
      </c>
      <c r="G5621">
        <v>27000</v>
      </c>
      <c r="H5621" t="s">
        <v>16512</v>
      </c>
      <c r="I5621" t="s">
        <v>16512</v>
      </c>
      <c r="J5621" t="s">
        <v>16513</v>
      </c>
      <c r="K5621" t="s">
        <v>2110</v>
      </c>
      <c r="M5621">
        <v>18434328</v>
      </c>
      <c r="N5621" t="s">
        <v>6008</v>
      </c>
      <c r="O5621">
        <v>114</v>
      </c>
    </row>
    <row r="5622" spans="1:15" x14ac:dyDescent="0.25">
      <c r="A5622" t="s">
        <v>16514</v>
      </c>
      <c r="B5622" t="s">
        <v>16</v>
      </c>
      <c r="C5622" t="s">
        <v>17</v>
      </c>
      <c r="D5622">
        <v>2009</v>
      </c>
      <c r="E5622" t="s">
        <v>15827</v>
      </c>
      <c r="F5622">
        <v>7.1</v>
      </c>
      <c r="G5622">
        <v>34000</v>
      </c>
      <c r="H5622" t="s">
        <v>16515</v>
      </c>
      <c r="I5622" t="s">
        <v>16516</v>
      </c>
      <c r="J5622" t="s">
        <v>16517</v>
      </c>
      <c r="K5622" t="s">
        <v>30</v>
      </c>
      <c r="L5622">
        <v>6500000</v>
      </c>
      <c r="M5622">
        <v>1595417</v>
      </c>
      <c r="N5622" t="s">
        <v>16518</v>
      </c>
      <c r="O5622">
        <v>113</v>
      </c>
    </row>
    <row r="5623" spans="1:15" x14ac:dyDescent="0.25">
      <c r="A5623" t="s">
        <v>16519</v>
      </c>
      <c r="B5623" t="s">
        <v>16</v>
      </c>
      <c r="C5623" t="s">
        <v>34</v>
      </c>
      <c r="D5623">
        <v>2009</v>
      </c>
      <c r="E5623" t="s">
        <v>16520</v>
      </c>
      <c r="F5623">
        <v>4.5</v>
      </c>
      <c r="G5623">
        <v>13000</v>
      </c>
      <c r="H5623" t="s">
        <v>16521</v>
      </c>
      <c r="I5623" t="s">
        <v>16521</v>
      </c>
      <c r="J5623" t="s">
        <v>16522</v>
      </c>
      <c r="K5623" t="s">
        <v>30</v>
      </c>
      <c r="M5623">
        <v>439587</v>
      </c>
      <c r="N5623" t="s">
        <v>16523</v>
      </c>
      <c r="O5623">
        <v>109</v>
      </c>
    </row>
    <row r="5624" spans="1:15" x14ac:dyDescent="0.25">
      <c r="A5624" t="s">
        <v>16524</v>
      </c>
      <c r="B5624" t="s">
        <v>2000</v>
      </c>
      <c r="C5624" t="s">
        <v>63</v>
      </c>
      <c r="D5624">
        <v>2009</v>
      </c>
      <c r="E5624" t="s">
        <v>15945</v>
      </c>
      <c r="F5624">
        <v>6.7</v>
      </c>
      <c r="G5624">
        <v>52000</v>
      </c>
      <c r="H5624" t="s">
        <v>14005</v>
      </c>
      <c r="I5624" t="s">
        <v>10156</v>
      </c>
      <c r="J5624" t="s">
        <v>9889</v>
      </c>
      <c r="K5624" t="s">
        <v>22</v>
      </c>
      <c r="L5624">
        <v>60000000</v>
      </c>
      <c r="M5624">
        <v>38332994</v>
      </c>
      <c r="N5624" t="s">
        <v>9689</v>
      </c>
      <c r="O5624">
        <v>117</v>
      </c>
    </row>
    <row r="5625" spans="1:15" x14ac:dyDescent="0.25">
      <c r="A5625" t="s">
        <v>16525</v>
      </c>
      <c r="B5625" t="s">
        <v>16</v>
      </c>
      <c r="C5625" t="s">
        <v>41</v>
      </c>
      <c r="D5625">
        <v>2009</v>
      </c>
      <c r="E5625" t="s">
        <v>16526</v>
      </c>
      <c r="F5625">
        <v>6.9</v>
      </c>
      <c r="G5625">
        <v>38000</v>
      </c>
      <c r="H5625" t="s">
        <v>4976</v>
      </c>
      <c r="I5625" t="s">
        <v>4976</v>
      </c>
      <c r="J5625" t="s">
        <v>97</v>
      </c>
      <c r="K5625" t="s">
        <v>30</v>
      </c>
      <c r="M5625">
        <v>221805</v>
      </c>
      <c r="N5625" t="s">
        <v>16393</v>
      </c>
      <c r="O5625">
        <v>99</v>
      </c>
    </row>
    <row r="5626" spans="1:15" x14ac:dyDescent="0.25">
      <c r="A5626" t="s">
        <v>16527</v>
      </c>
      <c r="B5626" t="s">
        <v>16</v>
      </c>
      <c r="C5626" t="s">
        <v>34</v>
      </c>
      <c r="D5626">
        <v>2009</v>
      </c>
      <c r="E5626" t="s">
        <v>16223</v>
      </c>
      <c r="F5626">
        <v>5.5</v>
      </c>
      <c r="G5626">
        <v>38000</v>
      </c>
      <c r="H5626" t="s">
        <v>7485</v>
      </c>
      <c r="I5626" t="s">
        <v>16528</v>
      </c>
      <c r="J5626" t="s">
        <v>12927</v>
      </c>
      <c r="K5626" t="s">
        <v>30</v>
      </c>
      <c r="L5626">
        <v>35000000</v>
      </c>
      <c r="M5626">
        <v>17976667</v>
      </c>
      <c r="N5626" t="s">
        <v>23</v>
      </c>
      <c r="O5626">
        <v>101</v>
      </c>
    </row>
    <row r="5627" spans="1:15" x14ac:dyDescent="0.25">
      <c r="A5627" t="s">
        <v>16529</v>
      </c>
      <c r="B5627" t="s">
        <v>2000</v>
      </c>
      <c r="C5627" t="s">
        <v>104</v>
      </c>
      <c r="D5627">
        <v>2009</v>
      </c>
      <c r="E5627" t="s">
        <v>16530</v>
      </c>
      <c r="F5627">
        <v>5.9</v>
      </c>
      <c r="G5627">
        <v>12000</v>
      </c>
      <c r="H5627" t="s">
        <v>708</v>
      </c>
      <c r="I5627" t="s">
        <v>708</v>
      </c>
      <c r="J5627" t="s">
        <v>14668</v>
      </c>
      <c r="K5627" t="s">
        <v>30</v>
      </c>
      <c r="L5627">
        <v>25000000</v>
      </c>
      <c r="M5627">
        <v>4515258</v>
      </c>
      <c r="N5627" t="s">
        <v>16531</v>
      </c>
      <c r="O5627">
        <v>106</v>
      </c>
    </row>
    <row r="5628" spans="1:15" x14ac:dyDescent="0.25">
      <c r="A5628" t="s">
        <v>16532</v>
      </c>
      <c r="B5628" t="s">
        <v>16</v>
      </c>
      <c r="C5628" t="s">
        <v>41</v>
      </c>
      <c r="D5628">
        <v>2009</v>
      </c>
      <c r="E5628" t="s">
        <v>16533</v>
      </c>
      <c r="F5628">
        <v>6.6</v>
      </c>
      <c r="G5628">
        <v>19000</v>
      </c>
      <c r="H5628" t="s">
        <v>16534</v>
      </c>
      <c r="I5628" t="s">
        <v>16535</v>
      </c>
      <c r="J5628" t="s">
        <v>3421</v>
      </c>
      <c r="K5628" t="s">
        <v>30</v>
      </c>
      <c r="M5628">
        <v>13514</v>
      </c>
      <c r="N5628" t="s">
        <v>15436</v>
      </c>
      <c r="O5628">
        <v>110</v>
      </c>
    </row>
    <row r="5629" spans="1:15" x14ac:dyDescent="0.25">
      <c r="A5629" t="s">
        <v>16536</v>
      </c>
      <c r="B5629" t="s">
        <v>448</v>
      </c>
      <c r="C5629" t="s">
        <v>390</v>
      </c>
      <c r="D5629">
        <v>2009</v>
      </c>
      <c r="E5629" t="s">
        <v>16537</v>
      </c>
      <c r="F5629">
        <v>7.6</v>
      </c>
      <c r="G5629">
        <v>33000</v>
      </c>
      <c r="H5629" t="s">
        <v>16538</v>
      </c>
      <c r="I5629" t="s">
        <v>16538</v>
      </c>
      <c r="J5629" t="s">
        <v>16539</v>
      </c>
      <c r="K5629" t="s">
        <v>3158</v>
      </c>
      <c r="L5629">
        <v>8000000</v>
      </c>
      <c r="M5629">
        <v>1803412</v>
      </c>
      <c r="N5629" t="s">
        <v>13246</v>
      </c>
      <c r="O5629">
        <v>75</v>
      </c>
    </row>
    <row r="5630" spans="1:15" x14ac:dyDescent="0.25">
      <c r="A5630" t="s">
        <v>16540</v>
      </c>
      <c r="B5630" t="s">
        <v>16</v>
      </c>
      <c r="C5630" t="s">
        <v>104</v>
      </c>
      <c r="D5630">
        <v>2009</v>
      </c>
      <c r="E5630" t="s">
        <v>16541</v>
      </c>
      <c r="F5630">
        <v>6.7</v>
      </c>
      <c r="G5630">
        <v>26000</v>
      </c>
      <c r="H5630" t="s">
        <v>16542</v>
      </c>
      <c r="I5630" t="s">
        <v>16542</v>
      </c>
      <c r="J5630" t="s">
        <v>16543</v>
      </c>
      <c r="K5630" t="s">
        <v>22</v>
      </c>
      <c r="L5630">
        <v>800000</v>
      </c>
      <c r="M5630">
        <v>896919</v>
      </c>
      <c r="N5630" t="s">
        <v>16544</v>
      </c>
      <c r="O5630">
        <v>100</v>
      </c>
    </row>
    <row r="5631" spans="1:15" x14ac:dyDescent="0.25">
      <c r="A5631" t="s">
        <v>16545</v>
      </c>
      <c r="B5631" t="s">
        <v>16</v>
      </c>
      <c r="C5631" t="s">
        <v>41</v>
      </c>
      <c r="D5631">
        <v>2009</v>
      </c>
      <c r="E5631" t="s">
        <v>15703</v>
      </c>
      <c r="F5631">
        <v>5.8</v>
      </c>
      <c r="G5631">
        <v>21000</v>
      </c>
      <c r="H5631" t="s">
        <v>16546</v>
      </c>
      <c r="I5631" t="s">
        <v>16547</v>
      </c>
      <c r="J5631" t="s">
        <v>8139</v>
      </c>
      <c r="K5631" t="s">
        <v>30</v>
      </c>
      <c r="L5631">
        <v>10000000</v>
      </c>
      <c r="M5631">
        <v>15300885</v>
      </c>
      <c r="N5631" t="s">
        <v>15021</v>
      </c>
      <c r="O5631">
        <v>89</v>
      </c>
    </row>
    <row r="5632" spans="1:15" x14ac:dyDescent="0.25">
      <c r="A5632" t="s">
        <v>16548</v>
      </c>
      <c r="B5632" t="s">
        <v>16</v>
      </c>
      <c r="C5632" t="s">
        <v>41</v>
      </c>
      <c r="D5632">
        <v>2009</v>
      </c>
      <c r="E5632" t="s">
        <v>16211</v>
      </c>
      <c r="F5632">
        <v>5</v>
      </c>
      <c r="G5632">
        <v>21000</v>
      </c>
      <c r="H5632" t="s">
        <v>16549</v>
      </c>
      <c r="I5632" t="s">
        <v>16549</v>
      </c>
      <c r="J5632" t="s">
        <v>16549</v>
      </c>
      <c r="K5632" t="s">
        <v>30</v>
      </c>
      <c r="L5632">
        <v>6000000</v>
      </c>
      <c r="M5632">
        <v>4591629</v>
      </c>
      <c r="N5632" t="s">
        <v>14789</v>
      </c>
      <c r="O5632">
        <v>90</v>
      </c>
    </row>
    <row r="5633" spans="1:15" x14ac:dyDescent="0.25">
      <c r="A5633" t="s">
        <v>16550</v>
      </c>
      <c r="B5633" t="s">
        <v>2000</v>
      </c>
      <c r="C5633" t="s">
        <v>34</v>
      </c>
      <c r="D5633">
        <v>2009</v>
      </c>
      <c r="E5633" t="s">
        <v>16355</v>
      </c>
      <c r="F5633">
        <v>5.8</v>
      </c>
      <c r="G5633">
        <v>44000</v>
      </c>
      <c r="H5633" t="s">
        <v>10657</v>
      </c>
      <c r="I5633" t="s">
        <v>10657</v>
      </c>
      <c r="J5633" t="s">
        <v>16551</v>
      </c>
      <c r="K5633" t="s">
        <v>30</v>
      </c>
      <c r="L5633">
        <v>40000000</v>
      </c>
      <c r="M5633">
        <v>39291383</v>
      </c>
      <c r="N5633" t="s">
        <v>61</v>
      </c>
      <c r="O5633">
        <v>109</v>
      </c>
    </row>
    <row r="5634" spans="1:15" x14ac:dyDescent="0.25">
      <c r="A5634" t="s">
        <v>16552</v>
      </c>
      <c r="B5634" t="s">
        <v>33</v>
      </c>
      <c r="C5634" t="s">
        <v>25</v>
      </c>
      <c r="D5634">
        <v>2009</v>
      </c>
      <c r="E5634" t="s">
        <v>15606</v>
      </c>
      <c r="F5634">
        <v>5.4</v>
      </c>
      <c r="G5634">
        <v>21000</v>
      </c>
      <c r="H5634" t="s">
        <v>10886</v>
      </c>
      <c r="I5634" t="s">
        <v>14077</v>
      </c>
      <c r="J5634" t="s">
        <v>16553</v>
      </c>
      <c r="K5634" t="s">
        <v>30</v>
      </c>
      <c r="L5634">
        <v>45000000</v>
      </c>
      <c r="M5634">
        <v>57881056</v>
      </c>
      <c r="N5634" t="s">
        <v>180</v>
      </c>
      <c r="O5634">
        <v>86</v>
      </c>
    </row>
    <row r="5635" spans="1:15" x14ac:dyDescent="0.25">
      <c r="A5635" t="s">
        <v>16554</v>
      </c>
      <c r="B5635" t="s">
        <v>2000</v>
      </c>
      <c r="C5635" t="s">
        <v>34</v>
      </c>
      <c r="D5635">
        <v>2009</v>
      </c>
      <c r="E5635" t="s">
        <v>16555</v>
      </c>
      <c r="F5635">
        <v>3.7</v>
      </c>
      <c r="G5635">
        <v>23000</v>
      </c>
      <c r="H5635" t="s">
        <v>11477</v>
      </c>
      <c r="I5635" t="s">
        <v>16556</v>
      </c>
      <c r="J5635" t="s">
        <v>16557</v>
      </c>
      <c r="K5635" t="s">
        <v>195</v>
      </c>
      <c r="L5635">
        <v>18000000</v>
      </c>
      <c r="M5635">
        <v>12764201</v>
      </c>
      <c r="N5635" t="s">
        <v>16558</v>
      </c>
      <c r="O5635">
        <v>96</v>
      </c>
    </row>
    <row r="5636" spans="1:15" x14ac:dyDescent="0.25">
      <c r="A5636" t="s">
        <v>16559</v>
      </c>
      <c r="B5636" t="s">
        <v>448</v>
      </c>
      <c r="C5636" t="s">
        <v>17</v>
      </c>
      <c r="D5636">
        <v>2009</v>
      </c>
      <c r="E5636" t="s">
        <v>16395</v>
      </c>
      <c r="F5636">
        <v>6.1</v>
      </c>
      <c r="G5636">
        <v>1500</v>
      </c>
      <c r="H5636" t="s">
        <v>16560</v>
      </c>
      <c r="I5636" t="s">
        <v>16560</v>
      </c>
      <c r="J5636" t="s">
        <v>16561</v>
      </c>
      <c r="K5636" t="s">
        <v>1195</v>
      </c>
      <c r="M5636">
        <v>2372</v>
      </c>
      <c r="N5636" t="s">
        <v>16562</v>
      </c>
      <c r="O5636">
        <v>90</v>
      </c>
    </row>
    <row r="5637" spans="1:15" x14ac:dyDescent="0.25">
      <c r="A5637" t="s">
        <v>16563</v>
      </c>
      <c r="B5637" t="s">
        <v>16</v>
      </c>
      <c r="C5637" t="s">
        <v>17</v>
      </c>
      <c r="D5637">
        <v>2009</v>
      </c>
      <c r="E5637" t="s">
        <v>16094</v>
      </c>
      <c r="F5637">
        <v>7.2</v>
      </c>
      <c r="G5637">
        <v>39000</v>
      </c>
      <c r="H5637" t="s">
        <v>3475</v>
      </c>
      <c r="I5637" t="s">
        <v>3475</v>
      </c>
      <c r="J5637" t="s">
        <v>6967</v>
      </c>
      <c r="K5637" t="s">
        <v>1112</v>
      </c>
      <c r="L5637">
        <v>18000000</v>
      </c>
      <c r="M5637">
        <v>37472736</v>
      </c>
      <c r="N5637" t="s">
        <v>16564</v>
      </c>
      <c r="O5637">
        <v>127</v>
      </c>
    </row>
    <row r="5638" spans="1:15" x14ac:dyDescent="0.25">
      <c r="A5638" t="s">
        <v>16565</v>
      </c>
      <c r="B5638" t="s">
        <v>2000</v>
      </c>
      <c r="C5638" t="s">
        <v>34</v>
      </c>
      <c r="D5638">
        <v>2009</v>
      </c>
      <c r="E5638" t="s">
        <v>15945</v>
      </c>
      <c r="F5638">
        <v>5.6</v>
      </c>
      <c r="G5638">
        <v>32000</v>
      </c>
      <c r="H5638" t="s">
        <v>14979</v>
      </c>
      <c r="I5638" t="s">
        <v>16566</v>
      </c>
      <c r="J5638" t="s">
        <v>14630</v>
      </c>
      <c r="K5638" t="s">
        <v>30</v>
      </c>
      <c r="M5638">
        <v>32482728</v>
      </c>
      <c r="N5638" t="s">
        <v>13658</v>
      </c>
      <c r="O5638">
        <v>105</v>
      </c>
    </row>
    <row r="5639" spans="1:15" x14ac:dyDescent="0.25">
      <c r="A5639" t="s">
        <v>16567</v>
      </c>
      <c r="B5639" t="s">
        <v>16</v>
      </c>
      <c r="C5639" t="s">
        <v>63</v>
      </c>
      <c r="D5639">
        <v>2009</v>
      </c>
      <c r="E5639" t="s">
        <v>16568</v>
      </c>
      <c r="F5639">
        <v>7.5</v>
      </c>
      <c r="G5639">
        <v>42000</v>
      </c>
      <c r="H5639" t="s">
        <v>16569</v>
      </c>
      <c r="I5639" t="s">
        <v>14549</v>
      </c>
      <c r="J5639" t="s">
        <v>9465</v>
      </c>
      <c r="K5639" t="s">
        <v>22</v>
      </c>
      <c r="L5639">
        <v>10000000</v>
      </c>
      <c r="M5639">
        <v>4091378</v>
      </c>
      <c r="N5639" t="s">
        <v>31</v>
      </c>
      <c r="O5639">
        <v>98</v>
      </c>
    </row>
    <row r="5640" spans="1:15" x14ac:dyDescent="0.25">
      <c r="A5640" t="s">
        <v>16570</v>
      </c>
      <c r="B5640" t="s">
        <v>2000</v>
      </c>
      <c r="C5640" t="s">
        <v>25</v>
      </c>
      <c r="D5640">
        <v>2009</v>
      </c>
      <c r="E5640" t="s">
        <v>16571</v>
      </c>
      <c r="F5640">
        <v>6.2</v>
      </c>
      <c r="G5640">
        <v>11000</v>
      </c>
      <c r="H5640" t="s">
        <v>13538</v>
      </c>
      <c r="I5640" t="s">
        <v>13538</v>
      </c>
      <c r="J5640" t="s">
        <v>16572</v>
      </c>
      <c r="K5640" t="s">
        <v>30</v>
      </c>
      <c r="L5640">
        <v>10000000</v>
      </c>
      <c r="M5640">
        <v>118492</v>
      </c>
      <c r="N5640" t="s">
        <v>16573</v>
      </c>
      <c r="O5640">
        <v>90</v>
      </c>
    </row>
    <row r="5641" spans="1:15" x14ac:dyDescent="0.25">
      <c r="A5641" t="s">
        <v>16574</v>
      </c>
      <c r="B5641" t="s">
        <v>16</v>
      </c>
      <c r="C5641" t="s">
        <v>41</v>
      </c>
      <c r="D5641">
        <v>2009</v>
      </c>
      <c r="E5641" t="s">
        <v>16575</v>
      </c>
      <c r="F5641">
        <v>6.2</v>
      </c>
      <c r="G5641">
        <v>11000</v>
      </c>
      <c r="H5641" t="s">
        <v>2207</v>
      </c>
      <c r="I5641" t="s">
        <v>4559</v>
      </c>
      <c r="J5641" t="s">
        <v>1015</v>
      </c>
      <c r="K5641" t="s">
        <v>22</v>
      </c>
      <c r="L5641">
        <v>23000000</v>
      </c>
      <c r="M5641">
        <v>9368242</v>
      </c>
      <c r="N5641" t="s">
        <v>16576</v>
      </c>
      <c r="O5641">
        <v>86</v>
      </c>
    </row>
    <row r="5642" spans="1:15" x14ac:dyDescent="0.25">
      <c r="A5642" t="s">
        <v>16577</v>
      </c>
      <c r="B5642" t="s">
        <v>16</v>
      </c>
      <c r="C5642" t="s">
        <v>17</v>
      </c>
      <c r="D5642">
        <v>2009</v>
      </c>
      <c r="E5642" t="s">
        <v>16578</v>
      </c>
      <c r="F5642">
        <v>5.8</v>
      </c>
      <c r="G5642">
        <v>3500</v>
      </c>
      <c r="H5642" t="s">
        <v>16579</v>
      </c>
      <c r="I5642" t="s">
        <v>16580</v>
      </c>
      <c r="J5642" t="s">
        <v>16581</v>
      </c>
      <c r="K5642" t="s">
        <v>30</v>
      </c>
      <c r="L5642">
        <v>3000000</v>
      </c>
      <c r="M5642">
        <v>5073</v>
      </c>
      <c r="N5642" t="s">
        <v>16582</v>
      </c>
      <c r="O5642">
        <v>96</v>
      </c>
    </row>
    <row r="5643" spans="1:15" x14ac:dyDescent="0.25">
      <c r="A5643" t="s">
        <v>16583</v>
      </c>
      <c r="B5643" t="s">
        <v>16</v>
      </c>
      <c r="C5643" t="s">
        <v>17</v>
      </c>
      <c r="D5643">
        <v>2009</v>
      </c>
      <c r="E5643" t="s">
        <v>16584</v>
      </c>
      <c r="F5643">
        <v>6.7</v>
      </c>
      <c r="G5643">
        <v>19000</v>
      </c>
      <c r="H5643" t="s">
        <v>16585</v>
      </c>
      <c r="I5643" t="s">
        <v>16586</v>
      </c>
      <c r="J5643" t="s">
        <v>16587</v>
      </c>
      <c r="K5643" t="s">
        <v>22</v>
      </c>
      <c r="M5643">
        <v>101860</v>
      </c>
      <c r="N5643" t="s">
        <v>16588</v>
      </c>
      <c r="O5643">
        <v>104</v>
      </c>
    </row>
    <row r="5644" spans="1:15" x14ac:dyDescent="0.25">
      <c r="A5644" t="s">
        <v>16589</v>
      </c>
      <c r="B5644" t="s">
        <v>16</v>
      </c>
      <c r="C5644" t="s">
        <v>52</v>
      </c>
      <c r="D5644">
        <v>2009</v>
      </c>
      <c r="E5644" t="s">
        <v>16590</v>
      </c>
      <c r="F5644">
        <v>6.5</v>
      </c>
      <c r="G5644">
        <v>70000</v>
      </c>
      <c r="H5644" t="s">
        <v>12829</v>
      </c>
      <c r="I5644" t="s">
        <v>12829</v>
      </c>
      <c r="J5644" t="s">
        <v>16591</v>
      </c>
      <c r="K5644" t="s">
        <v>1112</v>
      </c>
      <c r="L5644">
        <v>5600000</v>
      </c>
      <c r="M5644">
        <v>18853164</v>
      </c>
      <c r="N5644" t="s">
        <v>16592</v>
      </c>
      <c r="O5644">
        <v>85</v>
      </c>
    </row>
    <row r="5645" spans="1:15" x14ac:dyDescent="0.25">
      <c r="A5645" t="s">
        <v>16593</v>
      </c>
      <c r="B5645" t="s">
        <v>2000</v>
      </c>
      <c r="C5645" t="s">
        <v>34</v>
      </c>
      <c r="D5645">
        <v>2010</v>
      </c>
      <c r="E5645" t="s">
        <v>16594</v>
      </c>
      <c r="F5645">
        <v>8.8000000000000007</v>
      </c>
      <c r="G5645">
        <v>2100000</v>
      </c>
      <c r="H5645" t="s">
        <v>10275</v>
      </c>
      <c r="I5645" t="s">
        <v>10275</v>
      </c>
      <c r="J5645" t="s">
        <v>8513</v>
      </c>
      <c r="K5645" t="s">
        <v>30</v>
      </c>
      <c r="L5645">
        <v>160000000</v>
      </c>
      <c r="M5645">
        <v>836836967</v>
      </c>
      <c r="N5645" t="s">
        <v>23</v>
      </c>
      <c r="O5645">
        <v>148</v>
      </c>
    </row>
    <row r="5646" spans="1:15" x14ac:dyDescent="0.25">
      <c r="A5646" t="s">
        <v>16595</v>
      </c>
      <c r="B5646" t="s">
        <v>2000</v>
      </c>
      <c r="C5646" t="s">
        <v>34</v>
      </c>
      <c r="D5646">
        <v>2010</v>
      </c>
      <c r="E5646" t="s">
        <v>16596</v>
      </c>
      <c r="F5646">
        <v>7</v>
      </c>
      <c r="G5646">
        <v>746000</v>
      </c>
      <c r="H5646" t="s">
        <v>9084</v>
      </c>
      <c r="I5646" t="s">
        <v>15548</v>
      </c>
      <c r="J5646" t="s">
        <v>4915</v>
      </c>
      <c r="K5646" t="s">
        <v>30</v>
      </c>
      <c r="L5646">
        <v>200000000</v>
      </c>
      <c r="M5646">
        <v>623933331</v>
      </c>
      <c r="N5646" t="s">
        <v>44</v>
      </c>
      <c r="O5646">
        <v>124</v>
      </c>
    </row>
    <row r="5647" spans="1:15" x14ac:dyDescent="0.25">
      <c r="A5647" t="s">
        <v>16597</v>
      </c>
      <c r="B5647" t="s">
        <v>16</v>
      </c>
      <c r="C5647" t="s">
        <v>4886</v>
      </c>
      <c r="D5647">
        <v>2010</v>
      </c>
      <c r="E5647" t="s">
        <v>16598</v>
      </c>
      <c r="F5647">
        <v>8.1999999999999993</v>
      </c>
      <c r="G5647">
        <v>1200000</v>
      </c>
      <c r="H5647" t="s">
        <v>65</v>
      </c>
      <c r="I5647" t="s">
        <v>15327</v>
      </c>
      <c r="J5647" t="s">
        <v>8513</v>
      </c>
      <c r="K5647" t="s">
        <v>30</v>
      </c>
      <c r="L5647">
        <v>80000000</v>
      </c>
      <c r="M5647">
        <v>294805697</v>
      </c>
      <c r="N5647" t="s">
        <v>44</v>
      </c>
      <c r="O5647">
        <v>138</v>
      </c>
    </row>
    <row r="5648" spans="1:15" x14ac:dyDescent="0.25">
      <c r="A5648" t="s">
        <v>16599</v>
      </c>
      <c r="B5648" t="s">
        <v>2000</v>
      </c>
      <c r="C5648" t="s">
        <v>34</v>
      </c>
      <c r="D5648">
        <v>2010</v>
      </c>
      <c r="E5648" t="s">
        <v>16600</v>
      </c>
      <c r="F5648">
        <v>7.5</v>
      </c>
      <c r="G5648">
        <v>394000</v>
      </c>
      <c r="H5648" t="s">
        <v>13517</v>
      </c>
      <c r="I5648" t="s">
        <v>12130</v>
      </c>
      <c r="J5648" t="s">
        <v>15036</v>
      </c>
      <c r="K5648" t="s">
        <v>30</v>
      </c>
      <c r="L5648">
        <v>60000000</v>
      </c>
      <c r="M5648">
        <v>48917974</v>
      </c>
      <c r="N5648" t="s">
        <v>61</v>
      </c>
      <c r="O5648">
        <v>112</v>
      </c>
    </row>
    <row r="5649" spans="1:15" x14ac:dyDescent="0.25">
      <c r="A5649" t="s">
        <v>16601</v>
      </c>
      <c r="B5649" t="s">
        <v>2000</v>
      </c>
      <c r="C5649" t="s">
        <v>41</v>
      </c>
      <c r="D5649">
        <v>2010</v>
      </c>
      <c r="E5649" t="s">
        <v>16602</v>
      </c>
      <c r="F5649">
        <v>5.9</v>
      </c>
      <c r="G5649">
        <v>233000</v>
      </c>
      <c r="H5649" t="s">
        <v>5778</v>
      </c>
      <c r="I5649" t="s">
        <v>8517</v>
      </c>
      <c r="J5649" t="s">
        <v>8517</v>
      </c>
      <c r="K5649" t="s">
        <v>30</v>
      </c>
      <c r="L5649">
        <v>80000000</v>
      </c>
      <c r="M5649">
        <v>271457301</v>
      </c>
      <c r="N5649" t="s">
        <v>31</v>
      </c>
      <c r="O5649">
        <v>102</v>
      </c>
    </row>
    <row r="5650" spans="1:15" x14ac:dyDescent="0.25">
      <c r="A5650" t="s">
        <v>16603</v>
      </c>
      <c r="B5650" t="s">
        <v>16</v>
      </c>
      <c r="C5650" t="s">
        <v>41</v>
      </c>
      <c r="D5650">
        <v>2010</v>
      </c>
      <c r="E5650" t="s">
        <v>16604</v>
      </c>
      <c r="F5650">
        <v>6.4</v>
      </c>
      <c r="G5650">
        <v>130000</v>
      </c>
      <c r="H5650" t="s">
        <v>16605</v>
      </c>
      <c r="I5650" t="s">
        <v>15656</v>
      </c>
      <c r="J5650" t="s">
        <v>16606</v>
      </c>
      <c r="K5650" t="s">
        <v>30</v>
      </c>
      <c r="L5650">
        <v>20000000</v>
      </c>
      <c r="M5650">
        <v>49779728</v>
      </c>
      <c r="N5650" t="s">
        <v>9689</v>
      </c>
      <c r="O5650">
        <v>104</v>
      </c>
    </row>
    <row r="5651" spans="1:15" x14ac:dyDescent="0.25">
      <c r="A5651" t="s">
        <v>16607</v>
      </c>
      <c r="B5651" t="s">
        <v>16</v>
      </c>
      <c r="C5651" t="s">
        <v>34</v>
      </c>
      <c r="D5651">
        <v>2010</v>
      </c>
      <c r="E5651" t="s">
        <v>16608</v>
      </c>
      <c r="F5651">
        <v>7.6</v>
      </c>
      <c r="G5651">
        <v>535000</v>
      </c>
      <c r="H5651" t="s">
        <v>13534</v>
      </c>
      <c r="I5651" t="s">
        <v>15025</v>
      </c>
      <c r="J5651" t="s">
        <v>16390</v>
      </c>
      <c r="K5651" t="s">
        <v>22</v>
      </c>
      <c r="L5651">
        <v>30000000</v>
      </c>
      <c r="M5651">
        <v>96188903</v>
      </c>
      <c r="N5651" t="s">
        <v>16479</v>
      </c>
      <c r="O5651">
        <v>117</v>
      </c>
    </row>
    <row r="5652" spans="1:15" x14ac:dyDescent="0.25">
      <c r="A5652" t="s">
        <v>16609</v>
      </c>
      <c r="B5652" t="s">
        <v>16</v>
      </c>
      <c r="C5652" t="s">
        <v>17</v>
      </c>
      <c r="D5652">
        <v>2010</v>
      </c>
      <c r="E5652" t="s">
        <v>16610</v>
      </c>
      <c r="F5652">
        <v>8</v>
      </c>
      <c r="G5652">
        <v>716000</v>
      </c>
      <c r="H5652" t="s">
        <v>10208</v>
      </c>
      <c r="I5652" t="s">
        <v>16611</v>
      </c>
      <c r="J5652" t="s">
        <v>11409</v>
      </c>
      <c r="K5652" t="s">
        <v>30</v>
      </c>
      <c r="L5652">
        <v>13000000</v>
      </c>
      <c r="M5652">
        <v>329398046</v>
      </c>
      <c r="N5652" t="s">
        <v>9442</v>
      </c>
      <c r="O5652">
        <v>108</v>
      </c>
    </row>
    <row r="5653" spans="1:15" x14ac:dyDescent="0.25">
      <c r="A5653" t="s">
        <v>16612</v>
      </c>
      <c r="B5653" t="s">
        <v>16</v>
      </c>
      <c r="C5653" t="s">
        <v>104</v>
      </c>
      <c r="D5653">
        <v>2010</v>
      </c>
      <c r="E5653" t="s">
        <v>16613</v>
      </c>
      <c r="F5653">
        <v>7.5</v>
      </c>
      <c r="G5653">
        <v>363000</v>
      </c>
      <c r="H5653" t="s">
        <v>9663</v>
      </c>
      <c r="I5653" t="s">
        <v>16614</v>
      </c>
      <c r="J5653" t="s">
        <v>9663</v>
      </c>
      <c r="K5653" t="s">
        <v>30</v>
      </c>
      <c r="L5653">
        <v>37000000</v>
      </c>
      <c r="M5653">
        <v>154026136</v>
      </c>
      <c r="N5653" t="s">
        <v>23</v>
      </c>
      <c r="O5653">
        <v>125</v>
      </c>
    </row>
    <row r="5654" spans="1:15" x14ac:dyDescent="0.25">
      <c r="A5654" t="s">
        <v>16615</v>
      </c>
      <c r="B5654" t="s">
        <v>2000</v>
      </c>
      <c r="C5654" t="s">
        <v>25</v>
      </c>
      <c r="D5654">
        <v>2010</v>
      </c>
      <c r="E5654" t="s">
        <v>16616</v>
      </c>
      <c r="F5654">
        <v>7.7</v>
      </c>
      <c r="G5654">
        <v>495000</v>
      </c>
      <c r="H5654" t="s">
        <v>15041</v>
      </c>
      <c r="I5654" t="s">
        <v>2258</v>
      </c>
      <c r="J5654" t="s">
        <v>11818</v>
      </c>
      <c r="K5654" t="s">
        <v>22</v>
      </c>
      <c r="M5654">
        <v>977043483</v>
      </c>
      <c r="N5654" t="s">
        <v>23</v>
      </c>
      <c r="O5654">
        <v>146</v>
      </c>
    </row>
    <row r="5655" spans="1:15" x14ac:dyDescent="0.25">
      <c r="A5655" t="s">
        <v>16617</v>
      </c>
      <c r="B5655" t="s">
        <v>33</v>
      </c>
      <c r="C5655" t="s">
        <v>41</v>
      </c>
      <c r="D5655">
        <v>2010</v>
      </c>
      <c r="E5655" t="s">
        <v>16618</v>
      </c>
      <c r="F5655">
        <v>7.7</v>
      </c>
      <c r="G5655">
        <v>85000</v>
      </c>
      <c r="H5655" t="s">
        <v>2069</v>
      </c>
      <c r="I5655" t="s">
        <v>2069</v>
      </c>
      <c r="J5655" t="s">
        <v>16619</v>
      </c>
      <c r="K5655" t="s">
        <v>30</v>
      </c>
      <c r="L5655">
        <v>14000000</v>
      </c>
      <c r="M5655">
        <v>4324817</v>
      </c>
      <c r="N5655" t="s">
        <v>5112</v>
      </c>
      <c r="O5655">
        <v>90</v>
      </c>
    </row>
    <row r="5656" spans="1:15" x14ac:dyDescent="0.25">
      <c r="A5656" t="s">
        <v>16620</v>
      </c>
      <c r="B5656" t="s">
        <v>2000</v>
      </c>
      <c r="C5656" t="s">
        <v>63</v>
      </c>
      <c r="D5656">
        <v>2010</v>
      </c>
      <c r="E5656" t="s">
        <v>16288</v>
      </c>
      <c r="F5656">
        <v>7.7</v>
      </c>
      <c r="G5656">
        <v>645000</v>
      </c>
      <c r="H5656" t="s">
        <v>6821</v>
      </c>
      <c r="I5656" t="s">
        <v>6798</v>
      </c>
      <c r="J5656" t="s">
        <v>16099</v>
      </c>
      <c r="K5656" t="s">
        <v>30</v>
      </c>
      <c r="L5656">
        <v>40000000</v>
      </c>
      <c r="M5656">
        <v>224920375</v>
      </c>
      <c r="N5656" t="s">
        <v>31</v>
      </c>
      <c r="O5656">
        <v>120</v>
      </c>
    </row>
    <row r="5657" spans="1:15" x14ac:dyDescent="0.25">
      <c r="A5657" t="s">
        <v>16621</v>
      </c>
      <c r="B5657" t="s">
        <v>2000</v>
      </c>
      <c r="C5657" t="s">
        <v>34</v>
      </c>
      <c r="D5657">
        <v>2010</v>
      </c>
      <c r="E5657" t="s">
        <v>16476</v>
      </c>
      <c r="F5657">
        <v>6.6</v>
      </c>
      <c r="G5657">
        <v>257000</v>
      </c>
      <c r="H5657" t="s">
        <v>991</v>
      </c>
      <c r="I5657" t="s">
        <v>9671</v>
      </c>
      <c r="J5657" t="s">
        <v>7005</v>
      </c>
      <c r="K5657" t="s">
        <v>30</v>
      </c>
      <c r="L5657">
        <v>200000000</v>
      </c>
      <c r="M5657">
        <v>321669741</v>
      </c>
      <c r="N5657" t="s">
        <v>61</v>
      </c>
      <c r="O5657">
        <v>140</v>
      </c>
    </row>
    <row r="5658" spans="1:15" x14ac:dyDescent="0.25">
      <c r="A5658" t="s">
        <v>16622</v>
      </c>
      <c r="B5658" t="s">
        <v>16</v>
      </c>
      <c r="C5658" t="s">
        <v>25</v>
      </c>
      <c r="D5658">
        <v>2010</v>
      </c>
      <c r="E5658" t="s">
        <v>16623</v>
      </c>
      <c r="F5658">
        <v>6.4</v>
      </c>
      <c r="G5658">
        <v>89000</v>
      </c>
      <c r="H5658" t="s">
        <v>16624</v>
      </c>
      <c r="I5658" t="s">
        <v>16624</v>
      </c>
      <c r="J5658" t="s">
        <v>16625</v>
      </c>
      <c r="K5658" t="s">
        <v>22</v>
      </c>
      <c r="L5658">
        <v>500000</v>
      </c>
      <c r="M5658">
        <v>5060438</v>
      </c>
      <c r="N5658" t="s">
        <v>16626</v>
      </c>
      <c r="O5658">
        <v>94</v>
      </c>
    </row>
    <row r="5659" spans="1:15" x14ac:dyDescent="0.25">
      <c r="A5659" t="s">
        <v>16627</v>
      </c>
      <c r="B5659" t="s">
        <v>2000</v>
      </c>
      <c r="C5659" t="s">
        <v>52</v>
      </c>
      <c r="D5659">
        <v>2010</v>
      </c>
      <c r="E5659" t="s">
        <v>16628</v>
      </c>
      <c r="F5659">
        <v>6.8</v>
      </c>
      <c r="G5659">
        <v>287000</v>
      </c>
      <c r="H5659" t="s">
        <v>13493</v>
      </c>
      <c r="I5659" t="s">
        <v>13494</v>
      </c>
      <c r="J5659" t="s">
        <v>14082</v>
      </c>
      <c r="K5659" t="s">
        <v>30</v>
      </c>
      <c r="L5659">
        <v>1500000</v>
      </c>
      <c r="M5659">
        <v>99557032</v>
      </c>
      <c r="N5659" t="s">
        <v>16629</v>
      </c>
      <c r="O5659">
        <v>103</v>
      </c>
    </row>
    <row r="5660" spans="1:15" x14ac:dyDescent="0.25">
      <c r="A5660" t="s">
        <v>16630</v>
      </c>
      <c r="B5660" t="s">
        <v>33</v>
      </c>
      <c r="C5660" t="s">
        <v>390</v>
      </c>
      <c r="D5660">
        <v>2010</v>
      </c>
      <c r="E5660" t="s">
        <v>16631</v>
      </c>
      <c r="F5660">
        <v>7.7</v>
      </c>
      <c r="G5660">
        <v>417000</v>
      </c>
      <c r="H5660" t="s">
        <v>16632</v>
      </c>
      <c r="I5660" t="s">
        <v>15416</v>
      </c>
      <c r="J5660" t="s">
        <v>12456</v>
      </c>
      <c r="K5660" t="s">
        <v>30</v>
      </c>
      <c r="L5660">
        <v>260000000</v>
      </c>
      <c r="M5660">
        <v>592462816</v>
      </c>
      <c r="N5660" t="s">
        <v>612</v>
      </c>
      <c r="O5660">
        <v>100</v>
      </c>
    </row>
    <row r="5661" spans="1:15" x14ac:dyDescent="0.25">
      <c r="A5661" t="s">
        <v>16633</v>
      </c>
      <c r="B5661" t="s">
        <v>2000</v>
      </c>
      <c r="C5661" t="s">
        <v>34</v>
      </c>
      <c r="D5661">
        <v>2010</v>
      </c>
      <c r="E5661" t="s">
        <v>16634</v>
      </c>
      <c r="F5661">
        <v>7</v>
      </c>
      <c r="G5661">
        <v>295000</v>
      </c>
      <c r="H5661" t="s">
        <v>14142</v>
      </c>
      <c r="I5661" t="s">
        <v>16528</v>
      </c>
      <c r="J5661" t="s">
        <v>4461</v>
      </c>
      <c r="K5661" t="s">
        <v>30</v>
      </c>
      <c r="L5661">
        <v>58000000</v>
      </c>
      <c r="M5661">
        <v>199006387</v>
      </c>
      <c r="N5661" t="s">
        <v>10085</v>
      </c>
      <c r="O5661">
        <v>111</v>
      </c>
    </row>
    <row r="5662" spans="1:15" x14ac:dyDescent="0.25">
      <c r="A5662" t="s">
        <v>16635</v>
      </c>
      <c r="B5662" t="s">
        <v>16</v>
      </c>
      <c r="C5662" t="s">
        <v>52</v>
      </c>
      <c r="D5662">
        <v>2010</v>
      </c>
      <c r="E5662" t="s">
        <v>16636</v>
      </c>
      <c r="F5662">
        <v>6.3</v>
      </c>
      <c r="G5662">
        <v>79000</v>
      </c>
      <c r="H5662" t="s">
        <v>16637</v>
      </c>
      <c r="I5662" t="s">
        <v>16638</v>
      </c>
      <c r="J5662" t="s">
        <v>16639</v>
      </c>
      <c r="K5662" t="s">
        <v>30</v>
      </c>
      <c r="L5662">
        <v>2000000</v>
      </c>
      <c r="M5662">
        <v>1278650</v>
      </c>
      <c r="N5662" t="s">
        <v>3821</v>
      </c>
      <c r="O5662">
        <v>108</v>
      </c>
    </row>
    <row r="5663" spans="1:15" x14ac:dyDescent="0.25">
      <c r="A5663" t="s">
        <v>16640</v>
      </c>
      <c r="B5663" t="s">
        <v>33</v>
      </c>
      <c r="C5663" t="s">
        <v>34</v>
      </c>
      <c r="D5663">
        <v>2010</v>
      </c>
      <c r="E5663" t="s">
        <v>16641</v>
      </c>
      <c r="F5663">
        <v>4</v>
      </c>
      <c r="G5663">
        <v>156000</v>
      </c>
      <c r="H5663" t="s">
        <v>10479</v>
      </c>
      <c r="I5663" t="s">
        <v>10479</v>
      </c>
      <c r="J5663" t="s">
        <v>16642</v>
      </c>
      <c r="K5663" t="s">
        <v>30</v>
      </c>
      <c r="L5663">
        <v>150000000</v>
      </c>
      <c r="M5663">
        <v>319713881</v>
      </c>
      <c r="N5663" t="s">
        <v>44</v>
      </c>
      <c r="O5663">
        <v>103</v>
      </c>
    </row>
    <row r="5664" spans="1:15" x14ac:dyDescent="0.25">
      <c r="A5664" t="s">
        <v>16643</v>
      </c>
      <c r="B5664" t="s">
        <v>33</v>
      </c>
      <c r="C5664" t="s">
        <v>390</v>
      </c>
      <c r="D5664">
        <v>2010</v>
      </c>
      <c r="E5664" t="s">
        <v>16341</v>
      </c>
      <c r="F5664">
        <v>8.1</v>
      </c>
      <c r="G5664">
        <v>685000</v>
      </c>
      <c r="H5664" t="s">
        <v>12450</v>
      </c>
      <c r="I5664" t="s">
        <v>4518</v>
      </c>
      <c r="J5664" t="s">
        <v>16606</v>
      </c>
      <c r="K5664" t="s">
        <v>30</v>
      </c>
      <c r="L5664">
        <v>165000000</v>
      </c>
      <c r="M5664">
        <v>494879471</v>
      </c>
      <c r="N5664" t="s">
        <v>10176</v>
      </c>
      <c r="O5664">
        <v>98</v>
      </c>
    </row>
    <row r="5665" spans="1:15" x14ac:dyDescent="0.25">
      <c r="A5665" t="s">
        <v>16644</v>
      </c>
      <c r="B5665" t="s">
        <v>16</v>
      </c>
      <c r="C5665" t="s">
        <v>104</v>
      </c>
      <c r="D5665">
        <v>2010</v>
      </c>
      <c r="E5665" t="s">
        <v>16645</v>
      </c>
      <c r="F5665">
        <v>6.3</v>
      </c>
      <c r="G5665">
        <v>94000</v>
      </c>
      <c r="H5665" t="s">
        <v>15259</v>
      </c>
      <c r="I5665" t="s">
        <v>15067</v>
      </c>
      <c r="J5665" t="s">
        <v>9716</v>
      </c>
      <c r="K5665" t="s">
        <v>30</v>
      </c>
      <c r="L5665">
        <v>20000000</v>
      </c>
      <c r="M5665">
        <v>67876281</v>
      </c>
      <c r="N5665" t="s">
        <v>12699</v>
      </c>
      <c r="O5665">
        <v>105</v>
      </c>
    </row>
    <row r="5666" spans="1:15" x14ac:dyDescent="0.25">
      <c r="A5666" t="s">
        <v>16646</v>
      </c>
      <c r="B5666" t="s">
        <v>16</v>
      </c>
      <c r="C5666" t="s">
        <v>17</v>
      </c>
      <c r="D5666">
        <v>2010</v>
      </c>
      <c r="E5666" t="s">
        <v>16647</v>
      </c>
      <c r="F5666">
        <v>8.3000000000000007</v>
      </c>
      <c r="G5666">
        <v>158000</v>
      </c>
      <c r="H5666" t="s">
        <v>11710</v>
      </c>
      <c r="I5666" t="s">
        <v>11710</v>
      </c>
      <c r="J5666" t="s">
        <v>16648</v>
      </c>
      <c r="K5666" t="s">
        <v>195</v>
      </c>
      <c r="L5666">
        <v>6800000</v>
      </c>
      <c r="M5666">
        <v>7099598</v>
      </c>
      <c r="N5666" t="s">
        <v>16649</v>
      </c>
      <c r="O5666">
        <v>131</v>
      </c>
    </row>
    <row r="5667" spans="1:15" x14ac:dyDescent="0.25">
      <c r="A5667" t="s">
        <v>16650</v>
      </c>
      <c r="B5667" t="s">
        <v>16</v>
      </c>
      <c r="C5667" t="s">
        <v>41</v>
      </c>
      <c r="D5667">
        <v>2010</v>
      </c>
      <c r="E5667" t="s">
        <v>16651</v>
      </c>
      <c r="F5667">
        <v>4.5</v>
      </c>
      <c r="G5667">
        <v>76000</v>
      </c>
      <c r="H5667" t="s">
        <v>15591</v>
      </c>
      <c r="I5667" t="s">
        <v>15591</v>
      </c>
      <c r="J5667" t="s">
        <v>8959</v>
      </c>
      <c r="K5667" t="s">
        <v>30</v>
      </c>
      <c r="L5667">
        <v>100000000</v>
      </c>
      <c r="M5667">
        <v>290745055</v>
      </c>
      <c r="N5667" t="s">
        <v>2027</v>
      </c>
      <c r="O5667">
        <v>146</v>
      </c>
    </row>
    <row r="5668" spans="1:15" x14ac:dyDescent="0.25">
      <c r="A5668" t="s">
        <v>16652</v>
      </c>
      <c r="B5668" t="s">
        <v>2000</v>
      </c>
      <c r="C5668" t="s">
        <v>17</v>
      </c>
      <c r="D5668">
        <v>2010</v>
      </c>
      <c r="E5668" t="s">
        <v>16631</v>
      </c>
      <c r="F5668">
        <v>6.4</v>
      </c>
      <c r="G5668">
        <v>81000</v>
      </c>
      <c r="H5668" t="s">
        <v>16653</v>
      </c>
      <c r="I5668" t="s">
        <v>16653</v>
      </c>
      <c r="J5668" t="s">
        <v>1262</v>
      </c>
      <c r="K5668" t="s">
        <v>30</v>
      </c>
      <c r="L5668">
        <v>55000000</v>
      </c>
      <c r="M5668">
        <v>89520336</v>
      </c>
      <c r="N5668" t="s">
        <v>10879</v>
      </c>
      <c r="O5668">
        <v>119</v>
      </c>
    </row>
    <row r="5669" spans="1:15" x14ac:dyDescent="0.25">
      <c r="A5669" t="s">
        <v>16654</v>
      </c>
      <c r="B5669" t="s">
        <v>33</v>
      </c>
      <c r="C5669" t="s">
        <v>25</v>
      </c>
      <c r="D5669">
        <v>2010</v>
      </c>
      <c r="E5669" t="s">
        <v>16411</v>
      </c>
      <c r="F5669">
        <v>6.4</v>
      </c>
      <c r="G5669">
        <v>392000</v>
      </c>
      <c r="H5669" t="s">
        <v>2671</v>
      </c>
      <c r="I5669" t="s">
        <v>6250</v>
      </c>
      <c r="J5669" t="s">
        <v>16655</v>
      </c>
      <c r="K5669" t="s">
        <v>30</v>
      </c>
      <c r="L5669">
        <v>200000000</v>
      </c>
      <c r="M5669">
        <v>1025468216</v>
      </c>
      <c r="N5669" t="s">
        <v>1725</v>
      </c>
      <c r="O5669">
        <v>108</v>
      </c>
    </row>
    <row r="5670" spans="1:15" x14ac:dyDescent="0.25">
      <c r="A5670" t="s">
        <v>16656</v>
      </c>
      <c r="B5670" t="s">
        <v>33</v>
      </c>
      <c r="C5670" t="s">
        <v>390</v>
      </c>
      <c r="D5670">
        <v>2010</v>
      </c>
      <c r="E5670" t="s">
        <v>16657</v>
      </c>
      <c r="F5670">
        <v>7.6</v>
      </c>
      <c r="G5670">
        <v>512000</v>
      </c>
      <c r="H5670" t="s">
        <v>16658</v>
      </c>
      <c r="I5670" t="s">
        <v>12101</v>
      </c>
      <c r="J5670" t="s">
        <v>13999</v>
      </c>
      <c r="K5670" t="s">
        <v>30</v>
      </c>
      <c r="L5670">
        <v>69000000</v>
      </c>
      <c r="M5670">
        <v>543113985</v>
      </c>
      <c r="N5670" t="s">
        <v>61</v>
      </c>
      <c r="O5670">
        <v>95</v>
      </c>
    </row>
    <row r="5671" spans="1:15" x14ac:dyDescent="0.25">
      <c r="A5671" t="s">
        <v>16659</v>
      </c>
      <c r="B5671" t="s">
        <v>16</v>
      </c>
      <c r="C5671" t="s">
        <v>41</v>
      </c>
      <c r="D5671">
        <v>2010</v>
      </c>
      <c r="E5671" t="s">
        <v>16631</v>
      </c>
      <c r="F5671">
        <v>6.7</v>
      </c>
      <c r="G5671">
        <v>186000</v>
      </c>
      <c r="H5671" t="s">
        <v>3351</v>
      </c>
      <c r="I5671" t="s">
        <v>12920</v>
      </c>
      <c r="J5671" t="s">
        <v>10809</v>
      </c>
      <c r="K5671" t="s">
        <v>30</v>
      </c>
      <c r="L5671">
        <v>30000000</v>
      </c>
      <c r="M5671">
        <v>102820008</v>
      </c>
      <c r="N5671" t="s">
        <v>9112</v>
      </c>
      <c r="O5671">
        <v>112</v>
      </c>
    </row>
    <row r="5672" spans="1:15" x14ac:dyDescent="0.25">
      <c r="A5672" t="s">
        <v>16660</v>
      </c>
      <c r="B5672" t="s">
        <v>2000</v>
      </c>
      <c r="C5672" t="s">
        <v>17</v>
      </c>
      <c r="D5672">
        <v>2010</v>
      </c>
      <c r="E5672" t="s">
        <v>16661</v>
      </c>
      <c r="F5672">
        <v>7.6</v>
      </c>
      <c r="G5672">
        <v>319000</v>
      </c>
      <c r="H5672" t="s">
        <v>2925</v>
      </c>
      <c r="I5672" t="s">
        <v>2096</v>
      </c>
      <c r="J5672" t="s">
        <v>663</v>
      </c>
      <c r="K5672" t="s">
        <v>30</v>
      </c>
      <c r="L5672">
        <v>38000000</v>
      </c>
      <c r="M5672">
        <v>252276927</v>
      </c>
      <c r="N5672" t="s">
        <v>44</v>
      </c>
      <c r="O5672">
        <v>110</v>
      </c>
    </row>
    <row r="5673" spans="1:15" x14ac:dyDescent="0.25">
      <c r="A5673" t="s">
        <v>16662</v>
      </c>
      <c r="B5673" t="s">
        <v>2000</v>
      </c>
      <c r="C5673" t="s">
        <v>34</v>
      </c>
      <c r="D5673">
        <v>2010</v>
      </c>
      <c r="E5673" t="s">
        <v>16663</v>
      </c>
      <c r="F5673">
        <v>6</v>
      </c>
      <c r="G5673">
        <v>230000</v>
      </c>
      <c r="H5673" t="s">
        <v>14554</v>
      </c>
      <c r="I5673" t="s">
        <v>14554</v>
      </c>
      <c r="J5673" t="s">
        <v>5686</v>
      </c>
      <c r="K5673" t="s">
        <v>30</v>
      </c>
      <c r="L5673">
        <v>100000000</v>
      </c>
      <c r="M5673">
        <v>278780441</v>
      </c>
      <c r="N5673" t="s">
        <v>16337</v>
      </c>
      <c r="O5673">
        <v>103</v>
      </c>
    </row>
    <row r="5674" spans="1:15" x14ac:dyDescent="0.25">
      <c r="A5674" t="s">
        <v>16664</v>
      </c>
      <c r="B5674" t="s">
        <v>2000</v>
      </c>
      <c r="C5674" t="s">
        <v>34</v>
      </c>
      <c r="D5674">
        <v>2010</v>
      </c>
      <c r="E5674" t="s">
        <v>16665</v>
      </c>
      <c r="F5674">
        <v>5</v>
      </c>
      <c r="G5674">
        <v>233000</v>
      </c>
      <c r="H5674" t="s">
        <v>14080</v>
      </c>
      <c r="I5674" t="s">
        <v>15537</v>
      </c>
      <c r="J5674" t="s">
        <v>13938</v>
      </c>
      <c r="K5674" t="s">
        <v>30</v>
      </c>
      <c r="L5674">
        <v>68000000</v>
      </c>
      <c r="M5674">
        <v>698491347</v>
      </c>
      <c r="N5674" t="s">
        <v>10085</v>
      </c>
      <c r="O5674">
        <v>124</v>
      </c>
    </row>
    <row r="5675" spans="1:15" x14ac:dyDescent="0.25">
      <c r="A5675" t="s">
        <v>16666</v>
      </c>
      <c r="B5675" t="s">
        <v>33</v>
      </c>
      <c r="C5675" t="s">
        <v>25</v>
      </c>
      <c r="D5675">
        <v>2010</v>
      </c>
      <c r="E5675" t="s">
        <v>16667</v>
      </c>
      <c r="F5675">
        <v>5.9</v>
      </c>
      <c r="G5675">
        <v>180000</v>
      </c>
      <c r="H5675" t="s">
        <v>2052</v>
      </c>
      <c r="I5675" t="s">
        <v>16668</v>
      </c>
      <c r="J5675" t="s">
        <v>15016</v>
      </c>
      <c r="K5675" t="s">
        <v>22</v>
      </c>
      <c r="L5675">
        <v>95000000</v>
      </c>
      <c r="M5675">
        <v>226497209</v>
      </c>
      <c r="N5675" t="s">
        <v>9112</v>
      </c>
      <c r="O5675">
        <v>118</v>
      </c>
    </row>
    <row r="5676" spans="1:15" x14ac:dyDescent="0.25">
      <c r="A5676" t="s">
        <v>522</v>
      </c>
      <c r="B5676" t="s">
        <v>2000</v>
      </c>
      <c r="C5676" t="s">
        <v>34</v>
      </c>
      <c r="D5676">
        <v>2010</v>
      </c>
      <c r="E5676" t="s">
        <v>16669</v>
      </c>
      <c r="F5676">
        <v>5.8</v>
      </c>
      <c r="G5676">
        <v>274000</v>
      </c>
      <c r="H5676" t="s">
        <v>12484</v>
      </c>
      <c r="I5676" t="s">
        <v>16670</v>
      </c>
      <c r="J5676" t="s">
        <v>16070</v>
      </c>
      <c r="K5676" t="s">
        <v>30</v>
      </c>
      <c r="L5676">
        <v>125000000</v>
      </c>
      <c r="M5676">
        <v>493214993</v>
      </c>
      <c r="N5676" t="s">
        <v>23</v>
      </c>
      <c r="O5676">
        <v>106</v>
      </c>
    </row>
    <row r="5677" spans="1:15" x14ac:dyDescent="0.25">
      <c r="A5677" t="s">
        <v>16671</v>
      </c>
      <c r="B5677" t="s">
        <v>16</v>
      </c>
      <c r="C5677" t="s">
        <v>34</v>
      </c>
      <c r="D5677">
        <v>2010</v>
      </c>
      <c r="E5677" t="s">
        <v>16094</v>
      </c>
      <c r="F5677">
        <v>6.9</v>
      </c>
      <c r="G5677">
        <v>300000</v>
      </c>
      <c r="H5677" t="s">
        <v>7451</v>
      </c>
      <c r="I5677" t="s">
        <v>16672</v>
      </c>
      <c r="J5677" t="s">
        <v>4127</v>
      </c>
      <c r="K5677" t="s">
        <v>30</v>
      </c>
      <c r="L5677">
        <v>80000000</v>
      </c>
      <c r="M5677">
        <v>157107755</v>
      </c>
      <c r="N5677" t="s">
        <v>11132</v>
      </c>
      <c r="O5677">
        <v>118</v>
      </c>
    </row>
    <row r="5678" spans="1:15" x14ac:dyDescent="0.25">
      <c r="A5678" t="s">
        <v>16673</v>
      </c>
      <c r="B5678" t="s">
        <v>16</v>
      </c>
      <c r="C5678" t="s">
        <v>17</v>
      </c>
      <c r="D5678">
        <v>2010</v>
      </c>
      <c r="E5678" t="s">
        <v>16674</v>
      </c>
      <c r="F5678">
        <v>7.3</v>
      </c>
      <c r="G5678">
        <v>188000</v>
      </c>
      <c r="H5678" t="s">
        <v>16675</v>
      </c>
      <c r="I5678" t="s">
        <v>16675</v>
      </c>
      <c r="J5678" t="s">
        <v>12169</v>
      </c>
      <c r="K5678" t="s">
        <v>30</v>
      </c>
      <c r="L5678">
        <v>1000000</v>
      </c>
      <c r="M5678">
        <v>15440333</v>
      </c>
      <c r="N5678" t="s">
        <v>16676</v>
      </c>
      <c r="O5678">
        <v>112</v>
      </c>
    </row>
    <row r="5679" spans="1:15" x14ac:dyDescent="0.25">
      <c r="A5679" t="s">
        <v>16677</v>
      </c>
      <c r="B5679" t="s">
        <v>2000</v>
      </c>
      <c r="C5679" t="s">
        <v>34</v>
      </c>
      <c r="D5679">
        <v>2010</v>
      </c>
      <c r="E5679" t="s">
        <v>16678</v>
      </c>
      <c r="F5679">
        <v>6.3</v>
      </c>
      <c r="G5679">
        <v>184000</v>
      </c>
      <c r="H5679" t="s">
        <v>8813</v>
      </c>
      <c r="I5679" t="s">
        <v>16679</v>
      </c>
      <c r="J5679" t="s">
        <v>1479</v>
      </c>
      <c r="K5679" t="s">
        <v>30</v>
      </c>
      <c r="L5679">
        <v>117000000</v>
      </c>
      <c r="M5679">
        <v>261989769</v>
      </c>
      <c r="N5679" t="s">
        <v>180</v>
      </c>
      <c r="O5679">
        <v>109</v>
      </c>
    </row>
    <row r="5680" spans="1:15" x14ac:dyDescent="0.25">
      <c r="A5680" t="s">
        <v>16680</v>
      </c>
      <c r="B5680" t="s">
        <v>16</v>
      </c>
      <c r="C5680" t="s">
        <v>41</v>
      </c>
      <c r="D5680">
        <v>2010</v>
      </c>
      <c r="E5680" t="s">
        <v>16681</v>
      </c>
      <c r="F5680">
        <v>5.4</v>
      </c>
      <c r="G5680">
        <v>87000</v>
      </c>
      <c r="H5680" t="s">
        <v>13099</v>
      </c>
      <c r="I5680" t="s">
        <v>16682</v>
      </c>
      <c r="J5680" t="s">
        <v>3875</v>
      </c>
      <c r="K5680" t="s">
        <v>30</v>
      </c>
      <c r="L5680">
        <v>24000000</v>
      </c>
      <c r="M5680">
        <v>83188165</v>
      </c>
      <c r="N5680" t="s">
        <v>8990</v>
      </c>
      <c r="O5680">
        <v>88</v>
      </c>
    </row>
    <row r="5681" spans="1:15" x14ac:dyDescent="0.25">
      <c r="A5681" t="s">
        <v>16683</v>
      </c>
      <c r="B5681" t="s">
        <v>16</v>
      </c>
      <c r="C5681" t="s">
        <v>63</v>
      </c>
      <c r="D5681">
        <v>2010</v>
      </c>
      <c r="E5681" t="s">
        <v>16674</v>
      </c>
      <c r="F5681">
        <v>7.5</v>
      </c>
      <c r="G5681">
        <v>356000</v>
      </c>
      <c r="H5681" t="s">
        <v>8089</v>
      </c>
      <c r="I5681" t="s">
        <v>8089</v>
      </c>
      <c r="J5681" t="s">
        <v>12906</v>
      </c>
      <c r="K5681" t="s">
        <v>30</v>
      </c>
      <c r="L5681">
        <v>18000000</v>
      </c>
      <c r="M5681">
        <v>60738797</v>
      </c>
      <c r="N5681" t="s">
        <v>9442</v>
      </c>
      <c r="O5681">
        <v>94</v>
      </c>
    </row>
    <row r="5682" spans="1:15" x14ac:dyDescent="0.25">
      <c r="A5682" t="s">
        <v>16684</v>
      </c>
      <c r="B5682" t="s">
        <v>16</v>
      </c>
      <c r="C5682" t="s">
        <v>34</v>
      </c>
      <c r="D5682">
        <v>2010</v>
      </c>
      <c r="E5682" t="s">
        <v>16600</v>
      </c>
      <c r="F5682">
        <v>6.5</v>
      </c>
      <c r="G5682">
        <v>331000</v>
      </c>
      <c r="H5682" t="s">
        <v>762</v>
      </c>
      <c r="I5682" t="s">
        <v>14197</v>
      </c>
      <c r="J5682" t="s">
        <v>762</v>
      </c>
      <c r="K5682" t="s">
        <v>30</v>
      </c>
      <c r="L5682">
        <v>80000000</v>
      </c>
      <c r="M5682">
        <v>274470394</v>
      </c>
      <c r="N5682" t="s">
        <v>14977</v>
      </c>
      <c r="O5682">
        <v>103</v>
      </c>
    </row>
    <row r="5683" spans="1:15" x14ac:dyDescent="0.25">
      <c r="A5683" t="s">
        <v>16685</v>
      </c>
      <c r="B5683" t="s">
        <v>2000</v>
      </c>
      <c r="C5683" t="s">
        <v>34</v>
      </c>
      <c r="D5683">
        <v>2010</v>
      </c>
      <c r="E5683" t="s">
        <v>16451</v>
      </c>
      <c r="F5683">
        <v>6.6</v>
      </c>
      <c r="G5683">
        <v>249000</v>
      </c>
      <c r="H5683" t="s">
        <v>13568</v>
      </c>
      <c r="I5683" t="s">
        <v>13568</v>
      </c>
      <c r="J5683" t="s">
        <v>13048</v>
      </c>
      <c r="K5683" t="s">
        <v>30</v>
      </c>
      <c r="L5683">
        <v>100000000</v>
      </c>
      <c r="M5683">
        <v>170458922</v>
      </c>
      <c r="N5683" t="s">
        <v>31</v>
      </c>
      <c r="O5683">
        <v>107</v>
      </c>
    </row>
    <row r="5684" spans="1:15" x14ac:dyDescent="0.25">
      <c r="A5684" t="s">
        <v>16686</v>
      </c>
      <c r="B5684" t="s">
        <v>33</v>
      </c>
      <c r="C5684" t="s">
        <v>34</v>
      </c>
      <c r="D5684">
        <v>2010</v>
      </c>
      <c r="E5684" t="s">
        <v>16610</v>
      </c>
      <c r="F5684">
        <v>6.8</v>
      </c>
      <c r="G5684">
        <v>319000</v>
      </c>
      <c r="H5684" t="s">
        <v>16687</v>
      </c>
      <c r="I5684" t="s">
        <v>16688</v>
      </c>
      <c r="J5684" t="s">
        <v>663</v>
      </c>
      <c r="K5684" t="s">
        <v>30</v>
      </c>
      <c r="L5684">
        <v>170000000</v>
      </c>
      <c r="M5684">
        <v>400063852</v>
      </c>
      <c r="N5684" t="s">
        <v>1725</v>
      </c>
      <c r="O5684">
        <v>125</v>
      </c>
    </row>
    <row r="5685" spans="1:15" x14ac:dyDescent="0.25">
      <c r="A5685" t="s">
        <v>16689</v>
      </c>
      <c r="B5685" t="s">
        <v>2000</v>
      </c>
      <c r="C5685" t="s">
        <v>41</v>
      </c>
      <c r="D5685">
        <v>2010</v>
      </c>
      <c r="E5685" t="s">
        <v>16690</v>
      </c>
      <c r="F5685">
        <v>6.5</v>
      </c>
      <c r="G5685">
        <v>126000</v>
      </c>
      <c r="H5685" t="s">
        <v>11649</v>
      </c>
      <c r="I5685" t="s">
        <v>16691</v>
      </c>
      <c r="J5685" t="s">
        <v>15670</v>
      </c>
      <c r="K5685" t="s">
        <v>30</v>
      </c>
      <c r="L5685">
        <v>38000000</v>
      </c>
      <c r="M5685">
        <v>105734416</v>
      </c>
      <c r="N5685" t="s">
        <v>16692</v>
      </c>
      <c r="O5685">
        <v>114</v>
      </c>
    </row>
    <row r="5686" spans="1:15" x14ac:dyDescent="0.25">
      <c r="A5686" t="s">
        <v>16693</v>
      </c>
      <c r="B5686" t="s">
        <v>448</v>
      </c>
      <c r="C5686" t="s">
        <v>34</v>
      </c>
      <c r="D5686">
        <v>2010</v>
      </c>
      <c r="E5686" t="s">
        <v>16694</v>
      </c>
      <c r="F5686">
        <v>7.8</v>
      </c>
      <c r="G5686">
        <v>117000</v>
      </c>
      <c r="H5686" t="s">
        <v>15917</v>
      </c>
      <c r="I5686" t="s">
        <v>16695</v>
      </c>
      <c r="J5686" t="s">
        <v>16696</v>
      </c>
      <c r="K5686" t="s">
        <v>921</v>
      </c>
      <c r="M5686">
        <v>12966357</v>
      </c>
      <c r="N5686" t="s">
        <v>16697</v>
      </c>
      <c r="O5686">
        <v>144</v>
      </c>
    </row>
    <row r="5687" spans="1:15" x14ac:dyDescent="0.25">
      <c r="A5687" t="s">
        <v>16698</v>
      </c>
      <c r="B5687" t="s">
        <v>337</v>
      </c>
      <c r="C5687" t="s">
        <v>390</v>
      </c>
      <c r="D5687">
        <v>2010</v>
      </c>
      <c r="E5687" t="s">
        <v>16699</v>
      </c>
      <c r="F5687">
        <v>8.1999999999999993</v>
      </c>
      <c r="G5687">
        <v>776000</v>
      </c>
      <c r="H5687" t="s">
        <v>16700</v>
      </c>
      <c r="I5687" t="s">
        <v>8480</v>
      </c>
      <c r="J5687" t="s">
        <v>2093</v>
      </c>
      <c r="K5687" t="s">
        <v>30</v>
      </c>
      <c r="L5687">
        <v>200000000</v>
      </c>
      <c r="M5687">
        <v>1066970811</v>
      </c>
      <c r="N5687" t="s">
        <v>1725</v>
      </c>
      <c r="O5687">
        <v>103</v>
      </c>
    </row>
    <row r="5688" spans="1:15" x14ac:dyDescent="0.25">
      <c r="A5688" t="s">
        <v>16701</v>
      </c>
      <c r="B5688" t="s">
        <v>2000</v>
      </c>
      <c r="C5688" t="s">
        <v>34</v>
      </c>
      <c r="D5688">
        <v>2010</v>
      </c>
      <c r="E5688" t="s">
        <v>16616</v>
      </c>
      <c r="F5688">
        <v>7.3</v>
      </c>
      <c r="G5688">
        <v>189000</v>
      </c>
      <c r="H5688" t="s">
        <v>13514</v>
      </c>
      <c r="I5688" t="s">
        <v>13514</v>
      </c>
      <c r="J5688" t="s">
        <v>7005</v>
      </c>
      <c r="K5688" t="s">
        <v>30</v>
      </c>
      <c r="L5688">
        <v>30000000</v>
      </c>
      <c r="M5688">
        <v>67448651</v>
      </c>
      <c r="N5688" t="s">
        <v>14708</v>
      </c>
      <c r="O5688">
        <v>133</v>
      </c>
    </row>
    <row r="5689" spans="1:15" x14ac:dyDescent="0.25">
      <c r="A5689" t="s">
        <v>16702</v>
      </c>
      <c r="B5689" t="s">
        <v>2000</v>
      </c>
      <c r="C5689" t="s">
        <v>41</v>
      </c>
      <c r="D5689">
        <v>2010</v>
      </c>
      <c r="E5689" t="s">
        <v>16613</v>
      </c>
      <c r="F5689">
        <v>7</v>
      </c>
      <c r="G5689">
        <v>368000</v>
      </c>
      <c r="H5689" t="s">
        <v>16176</v>
      </c>
      <c r="I5689" t="s">
        <v>16703</v>
      </c>
      <c r="J5689" t="s">
        <v>16704</v>
      </c>
      <c r="K5689" t="s">
        <v>30</v>
      </c>
      <c r="L5689">
        <v>8000000</v>
      </c>
      <c r="M5689">
        <v>75026327</v>
      </c>
      <c r="N5689" t="s">
        <v>10879</v>
      </c>
      <c r="O5689">
        <v>92</v>
      </c>
    </row>
    <row r="5690" spans="1:15" x14ac:dyDescent="0.25">
      <c r="A5690" t="s">
        <v>16705</v>
      </c>
      <c r="B5690" t="s">
        <v>16</v>
      </c>
      <c r="C5690" t="s">
        <v>63</v>
      </c>
      <c r="D5690">
        <v>2010</v>
      </c>
      <c r="E5690" t="s">
        <v>16706</v>
      </c>
      <c r="F5690">
        <v>8</v>
      </c>
      <c r="G5690">
        <v>651000</v>
      </c>
      <c r="H5690" t="s">
        <v>16569</v>
      </c>
      <c r="I5690" t="s">
        <v>16707</v>
      </c>
      <c r="J5690" t="s">
        <v>4203</v>
      </c>
      <c r="K5690" t="s">
        <v>22</v>
      </c>
      <c r="L5690">
        <v>15000000</v>
      </c>
      <c r="M5690">
        <v>427374317</v>
      </c>
      <c r="N5690" t="s">
        <v>13873</v>
      </c>
      <c r="O5690">
        <v>118</v>
      </c>
    </row>
    <row r="5691" spans="1:15" x14ac:dyDescent="0.25">
      <c r="A5691" t="s">
        <v>16708</v>
      </c>
      <c r="B5691" t="s">
        <v>16</v>
      </c>
      <c r="C5691" t="s">
        <v>63</v>
      </c>
      <c r="D5691">
        <v>2010</v>
      </c>
      <c r="E5691" t="s">
        <v>16610</v>
      </c>
      <c r="F5691">
        <v>7.8</v>
      </c>
      <c r="G5691">
        <v>348000</v>
      </c>
      <c r="H5691" t="s">
        <v>8190</v>
      </c>
      <c r="I5691" t="s">
        <v>11140</v>
      </c>
      <c r="J5691" t="s">
        <v>9041</v>
      </c>
      <c r="K5691" t="s">
        <v>30</v>
      </c>
      <c r="L5691">
        <v>25000000</v>
      </c>
      <c r="M5691">
        <v>129190869</v>
      </c>
      <c r="N5691" t="s">
        <v>16709</v>
      </c>
      <c r="O5691">
        <v>116</v>
      </c>
    </row>
    <row r="5692" spans="1:15" x14ac:dyDescent="0.25">
      <c r="A5692" t="s">
        <v>16710</v>
      </c>
      <c r="B5692" t="s">
        <v>16</v>
      </c>
      <c r="C5692" t="s">
        <v>34</v>
      </c>
      <c r="D5692">
        <v>2010</v>
      </c>
      <c r="E5692" t="s">
        <v>16711</v>
      </c>
      <c r="F5692">
        <v>6.6</v>
      </c>
      <c r="G5692">
        <v>192000</v>
      </c>
      <c r="H5692" t="s">
        <v>16712</v>
      </c>
      <c r="I5692" t="s">
        <v>6909</v>
      </c>
      <c r="J5692" t="s">
        <v>16713</v>
      </c>
      <c r="K5692" t="s">
        <v>30</v>
      </c>
      <c r="L5692">
        <v>10500000</v>
      </c>
      <c r="M5692">
        <v>45491656</v>
      </c>
      <c r="N5692" t="s">
        <v>16714</v>
      </c>
      <c r="O5692">
        <v>105</v>
      </c>
    </row>
    <row r="5693" spans="1:15" x14ac:dyDescent="0.25">
      <c r="A5693" t="s">
        <v>16715</v>
      </c>
      <c r="B5693" t="s">
        <v>16</v>
      </c>
      <c r="C5693" t="s">
        <v>17</v>
      </c>
      <c r="D5693">
        <v>2010</v>
      </c>
      <c r="E5693" t="s">
        <v>16716</v>
      </c>
      <c r="F5693">
        <v>6.8</v>
      </c>
      <c r="G5693">
        <v>67000</v>
      </c>
      <c r="H5693" t="s">
        <v>7893</v>
      </c>
      <c r="I5693" t="s">
        <v>13534</v>
      </c>
      <c r="J5693" t="s">
        <v>10866</v>
      </c>
      <c r="K5693" t="s">
        <v>30</v>
      </c>
      <c r="L5693">
        <v>20000000</v>
      </c>
      <c r="M5693">
        <v>45636368</v>
      </c>
      <c r="N5693" t="s">
        <v>3746</v>
      </c>
      <c r="O5693">
        <v>113</v>
      </c>
    </row>
    <row r="5694" spans="1:15" x14ac:dyDescent="0.25">
      <c r="A5694" t="s">
        <v>16717</v>
      </c>
      <c r="B5694" t="s">
        <v>33</v>
      </c>
      <c r="C5694" t="s">
        <v>390</v>
      </c>
      <c r="D5694">
        <v>2010</v>
      </c>
      <c r="E5694" t="s">
        <v>16718</v>
      </c>
      <c r="F5694">
        <v>7.2</v>
      </c>
      <c r="G5694">
        <v>236000</v>
      </c>
      <c r="H5694" t="s">
        <v>16719</v>
      </c>
      <c r="I5694" t="s">
        <v>16720</v>
      </c>
      <c r="J5694" t="s">
        <v>13048</v>
      </c>
      <c r="K5694" t="s">
        <v>30</v>
      </c>
      <c r="L5694">
        <v>130000000</v>
      </c>
      <c r="M5694">
        <v>321885765</v>
      </c>
      <c r="N5694" t="s">
        <v>10176</v>
      </c>
      <c r="O5694">
        <v>95</v>
      </c>
    </row>
    <row r="5695" spans="1:15" x14ac:dyDescent="0.25">
      <c r="A5695" t="s">
        <v>16721</v>
      </c>
      <c r="B5695" t="s">
        <v>2000</v>
      </c>
      <c r="C5695" t="s">
        <v>34</v>
      </c>
      <c r="D5695">
        <v>2010</v>
      </c>
      <c r="E5695" t="s">
        <v>16302</v>
      </c>
      <c r="F5695">
        <v>6.3</v>
      </c>
      <c r="G5695">
        <v>94000</v>
      </c>
      <c r="H5695" t="s">
        <v>15504</v>
      </c>
      <c r="I5695" t="s">
        <v>6749</v>
      </c>
      <c r="J5695" t="s">
        <v>16722</v>
      </c>
      <c r="K5695" t="s">
        <v>30</v>
      </c>
      <c r="L5695">
        <v>25000000</v>
      </c>
      <c r="M5695">
        <v>29397654</v>
      </c>
      <c r="N5695" t="s">
        <v>23</v>
      </c>
      <c r="O5695">
        <v>97</v>
      </c>
    </row>
    <row r="5696" spans="1:15" x14ac:dyDescent="0.25">
      <c r="A5696" t="s">
        <v>16723</v>
      </c>
      <c r="B5696" t="s">
        <v>2000</v>
      </c>
      <c r="C5696" t="s">
        <v>34</v>
      </c>
      <c r="D5696">
        <v>2010</v>
      </c>
      <c r="E5696" t="s">
        <v>16469</v>
      </c>
      <c r="F5696">
        <v>6.8</v>
      </c>
      <c r="G5696">
        <v>189000</v>
      </c>
      <c r="H5696" t="s">
        <v>1560</v>
      </c>
      <c r="I5696" t="s">
        <v>15928</v>
      </c>
      <c r="J5696" t="s">
        <v>4127</v>
      </c>
      <c r="K5696" t="s">
        <v>30</v>
      </c>
      <c r="L5696">
        <v>100000000</v>
      </c>
      <c r="M5696">
        <v>167805466</v>
      </c>
      <c r="N5696" t="s">
        <v>180</v>
      </c>
      <c r="O5696">
        <v>98</v>
      </c>
    </row>
    <row r="5697" spans="1:15" x14ac:dyDescent="0.25">
      <c r="A5697" t="s">
        <v>2007</v>
      </c>
      <c r="B5697" t="s">
        <v>33</v>
      </c>
      <c r="C5697" t="s">
        <v>34</v>
      </c>
      <c r="D5697">
        <v>2010</v>
      </c>
      <c r="E5697" t="s">
        <v>16724</v>
      </c>
      <c r="F5697">
        <v>6.2</v>
      </c>
      <c r="G5697">
        <v>168000</v>
      </c>
      <c r="H5697" t="s">
        <v>12243</v>
      </c>
      <c r="I5697" t="s">
        <v>16725</v>
      </c>
      <c r="J5697" t="s">
        <v>2754</v>
      </c>
      <c r="K5697" t="s">
        <v>30</v>
      </c>
      <c r="L5697">
        <v>40000000</v>
      </c>
      <c r="M5697">
        <v>359126022</v>
      </c>
      <c r="N5697" t="s">
        <v>31</v>
      </c>
      <c r="O5697">
        <v>140</v>
      </c>
    </row>
    <row r="5698" spans="1:15" x14ac:dyDescent="0.25">
      <c r="A5698" t="s">
        <v>16726</v>
      </c>
      <c r="B5698" t="s">
        <v>2000</v>
      </c>
      <c r="C5698" t="s">
        <v>63</v>
      </c>
      <c r="D5698">
        <v>2010</v>
      </c>
      <c r="E5698" t="s">
        <v>16600</v>
      </c>
      <c r="F5698">
        <v>5.8</v>
      </c>
      <c r="G5698">
        <v>92000</v>
      </c>
      <c r="H5698" t="s">
        <v>16727</v>
      </c>
      <c r="I5698" t="s">
        <v>16727</v>
      </c>
      <c r="J5698" t="s">
        <v>6288</v>
      </c>
      <c r="K5698" t="s">
        <v>30</v>
      </c>
      <c r="L5698">
        <v>60000000</v>
      </c>
      <c r="M5698">
        <v>204594016</v>
      </c>
      <c r="N5698" t="s">
        <v>31</v>
      </c>
      <c r="O5698">
        <v>133</v>
      </c>
    </row>
    <row r="5699" spans="1:15" x14ac:dyDescent="0.25">
      <c r="A5699" t="s">
        <v>3702</v>
      </c>
      <c r="B5699" t="s">
        <v>16</v>
      </c>
      <c r="C5699" t="s">
        <v>34</v>
      </c>
      <c r="D5699">
        <v>2010</v>
      </c>
      <c r="E5699" t="s">
        <v>16728</v>
      </c>
      <c r="F5699">
        <v>6.3</v>
      </c>
      <c r="G5699">
        <v>80000</v>
      </c>
      <c r="H5699" t="s">
        <v>14012</v>
      </c>
      <c r="I5699" t="s">
        <v>14012</v>
      </c>
      <c r="J5699" t="s">
        <v>16729</v>
      </c>
      <c r="K5699" t="s">
        <v>22</v>
      </c>
      <c r="L5699">
        <v>12000000</v>
      </c>
      <c r="M5699">
        <v>6890432</v>
      </c>
      <c r="N5699" t="s">
        <v>10847</v>
      </c>
      <c r="O5699">
        <v>97</v>
      </c>
    </row>
    <row r="5700" spans="1:15" x14ac:dyDescent="0.25">
      <c r="A5700" t="s">
        <v>16730</v>
      </c>
      <c r="B5700" t="s">
        <v>2000</v>
      </c>
      <c r="C5700" t="s">
        <v>34</v>
      </c>
      <c r="D5700">
        <v>2010</v>
      </c>
      <c r="E5700" t="s">
        <v>16724</v>
      </c>
      <c r="F5700">
        <v>6.7</v>
      </c>
      <c r="G5700">
        <v>250000</v>
      </c>
      <c r="H5700" t="s">
        <v>12736</v>
      </c>
      <c r="I5700" t="s">
        <v>12736</v>
      </c>
      <c r="J5700" t="s">
        <v>5713</v>
      </c>
      <c r="K5700" t="s">
        <v>30</v>
      </c>
      <c r="L5700">
        <v>110000000</v>
      </c>
      <c r="M5700">
        <v>177238796</v>
      </c>
      <c r="N5700" t="s">
        <v>180</v>
      </c>
      <c r="O5700">
        <v>117</v>
      </c>
    </row>
    <row r="5701" spans="1:15" x14ac:dyDescent="0.25">
      <c r="A5701" t="s">
        <v>16731</v>
      </c>
      <c r="B5701" t="s">
        <v>16</v>
      </c>
      <c r="C5701" t="s">
        <v>104</v>
      </c>
      <c r="D5701">
        <v>2010</v>
      </c>
      <c r="E5701" t="s">
        <v>16732</v>
      </c>
      <c r="F5701">
        <v>7.3</v>
      </c>
      <c r="G5701">
        <v>56000</v>
      </c>
      <c r="H5701" t="s">
        <v>16733</v>
      </c>
      <c r="I5701" t="s">
        <v>16733</v>
      </c>
      <c r="J5701" t="s">
        <v>16734</v>
      </c>
      <c r="K5701" t="s">
        <v>248</v>
      </c>
      <c r="M5701">
        <v>7209912</v>
      </c>
      <c r="N5701" t="s">
        <v>16735</v>
      </c>
      <c r="O5701">
        <v>113</v>
      </c>
    </row>
    <row r="5702" spans="1:15" x14ac:dyDescent="0.25">
      <c r="A5702" t="s">
        <v>16736</v>
      </c>
      <c r="B5702" t="s">
        <v>16</v>
      </c>
      <c r="C5702" t="s">
        <v>41</v>
      </c>
      <c r="D5702">
        <v>2010</v>
      </c>
      <c r="E5702" t="s">
        <v>16341</v>
      </c>
      <c r="F5702">
        <v>6.4</v>
      </c>
      <c r="G5702">
        <v>165000</v>
      </c>
      <c r="H5702" t="s">
        <v>14566</v>
      </c>
      <c r="I5702" t="s">
        <v>16737</v>
      </c>
      <c r="J5702" t="s">
        <v>2627</v>
      </c>
      <c r="K5702" t="s">
        <v>30</v>
      </c>
      <c r="L5702">
        <v>36000000</v>
      </c>
      <c r="M5702">
        <v>64780213</v>
      </c>
      <c r="N5702" t="s">
        <v>118</v>
      </c>
      <c r="O5702">
        <v>101</v>
      </c>
    </row>
    <row r="5703" spans="1:15" x14ac:dyDescent="0.25">
      <c r="A5703" t="s">
        <v>16738</v>
      </c>
      <c r="B5703" t="s">
        <v>2000</v>
      </c>
      <c r="C5703" t="s">
        <v>34</v>
      </c>
      <c r="D5703">
        <v>2010</v>
      </c>
      <c r="E5703" t="s">
        <v>16739</v>
      </c>
      <c r="F5703">
        <v>6.6</v>
      </c>
      <c r="G5703">
        <v>277000</v>
      </c>
      <c r="H5703" t="s">
        <v>263</v>
      </c>
      <c r="I5703" t="s">
        <v>5915</v>
      </c>
      <c r="J5703" t="s">
        <v>10809</v>
      </c>
      <c r="K5703" t="s">
        <v>30</v>
      </c>
      <c r="L5703">
        <v>200000000</v>
      </c>
      <c r="M5703">
        <v>336365676</v>
      </c>
      <c r="N5703" t="s">
        <v>1725</v>
      </c>
      <c r="O5703">
        <v>116</v>
      </c>
    </row>
    <row r="5704" spans="1:15" x14ac:dyDescent="0.25">
      <c r="A5704" t="s">
        <v>16740</v>
      </c>
      <c r="B5704" t="s">
        <v>33</v>
      </c>
      <c r="C5704" t="s">
        <v>390</v>
      </c>
      <c r="D5704">
        <v>2010</v>
      </c>
      <c r="E5704" t="s">
        <v>16741</v>
      </c>
      <c r="F5704">
        <v>6.2</v>
      </c>
      <c r="G5704">
        <v>45000</v>
      </c>
      <c r="H5704" t="s">
        <v>15407</v>
      </c>
      <c r="I5704" t="s">
        <v>16742</v>
      </c>
      <c r="J5704" t="s">
        <v>16743</v>
      </c>
      <c r="K5704" t="s">
        <v>30</v>
      </c>
      <c r="L5704">
        <v>15000000</v>
      </c>
      <c r="M5704">
        <v>76196538</v>
      </c>
      <c r="N5704" t="s">
        <v>16744</v>
      </c>
      <c r="O5704">
        <v>120</v>
      </c>
    </row>
    <row r="5705" spans="1:15" x14ac:dyDescent="0.25">
      <c r="A5705" t="s">
        <v>16745</v>
      </c>
      <c r="B5705" t="s">
        <v>16</v>
      </c>
      <c r="C5705" t="s">
        <v>17</v>
      </c>
      <c r="D5705">
        <v>2010</v>
      </c>
      <c r="E5705" t="s">
        <v>16634</v>
      </c>
      <c r="F5705">
        <v>7.1</v>
      </c>
      <c r="G5705">
        <v>140000</v>
      </c>
      <c r="H5705" t="s">
        <v>12533</v>
      </c>
      <c r="I5705" t="s">
        <v>7474</v>
      </c>
      <c r="J5705" t="s">
        <v>14007</v>
      </c>
      <c r="K5705" t="s">
        <v>22</v>
      </c>
      <c r="L5705">
        <v>15000000</v>
      </c>
      <c r="M5705">
        <v>9918093</v>
      </c>
      <c r="N5705" t="s">
        <v>12397</v>
      </c>
      <c r="O5705">
        <v>103</v>
      </c>
    </row>
    <row r="5706" spans="1:15" x14ac:dyDescent="0.25">
      <c r="A5706" t="s">
        <v>16746</v>
      </c>
      <c r="B5706" t="s">
        <v>16</v>
      </c>
      <c r="C5706" t="s">
        <v>34</v>
      </c>
      <c r="D5706">
        <v>2010</v>
      </c>
      <c r="E5706" t="s">
        <v>16657</v>
      </c>
      <c r="F5706">
        <v>6.4</v>
      </c>
      <c r="G5706">
        <v>216000</v>
      </c>
      <c r="H5706" t="s">
        <v>13457</v>
      </c>
      <c r="I5706" t="s">
        <v>16747</v>
      </c>
      <c r="J5706" t="s">
        <v>11168</v>
      </c>
      <c r="K5706" t="s">
        <v>30</v>
      </c>
      <c r="L5706">
        <v>40000000</v>
      </c>
      <c r="M5706">
        <v>127233108</v>
      </c>
      <c r="N5706" t="s">
        <v>180</v>
      </c>
      <c r="O5706">
        <v>107</v>
      </c>
    </row>
    <row r="5707" spans="1:15" x14ac:dyDescent="0.25">
      <c r="A5707" t="s">
        <v>16748</v>
      </c>
      <c r="B5707" t="s">
        <v>16</v>
      </c>
      <c r="C5707" t="s">
        <v>17</v>
      </c>
      <c r="D5707">
        <v>2010</v>
      </c>
      <c r="E5707" t="s">
        <v>16634</v>
      </c>
      <c r="F5707">
        <v>7</v>
      </c>
      <c r="G5707">
        <v>153000</v>
      </c>
      <c r="H5707" t="s">
        <v>16749</v>
      </c>
      <c r="I5707" t="s">
        <v>16750</v>
      </c>
      <c r="J5707" t="s">
        <v>12495</v>
      </c>
      <c r="K5707" t="s">
        <v>1112</v>
      </c>
      <c r="L5707">
        <v>3000000</v>
      </c>
      <c r="M5707">
        <v>19439764</v>
      </c>
      <c r="N5707" t="s">
        <v>16751</v>
      </c>
      <c r="O5707">
        <v>95</v>
      </c>
    </row>
    <row r="5708" spans="1:15" x14ac:dyDescent="0.25">
      <c r="A5708" t="s">
        <v>16752</v>
      </c>
      <c r="B5708" t="s">
        <v>16</v>
      </c>
      <c r="C5708" t="s">
        <v>34</v>
      </c>
      <c r="D5708">
        <v>2010</v>
      </c>
      <c r="E5708" t="s">
        <v>16753</v>
      </c>
      <c r="F5708">
        <v>5.3</v>
      </c>
      <c r="G5708">
        <v>101000</v>
      </c>
      <c r="H5708" t="s">
        <v>16754</v>
      </c>
      <c r="I5708" t="s">
        <v>16755</v>
      </c>
      <c r="J5708" t="s">
        <v>16756</v>
      </c>
      <c r="K5708" t="s">
        <v>30</v>
      </c>
      <c r="L5708">
        <v>26000000</v>
      </c>
      <c r="M5708">
        <v>67918658</v>
      </c>
      <c r="N5708" t="s">
        <v>10879</v>
      </c>
      <c r="O5708">
        <v>100</v>
      </c>
    </row>
    <row r="5709" spans="1:15" x14ac:dyDescent="0.25">
      <c r="A5709" t="s">
        <v>16757</v>
      </c>
      <c r="B5709" t="s">
        <v>2000</v>
      </c>
      <c r="C5709" t="s">
        <v>17</v>
      </c>
      <c r="D5709">
        <v>2010</v>
      </c>
      <c r="E5709" t="s">
        <v>16604</v>
      </c>
      <c r="F5709">
        <v>7.1</v>
      </c>
      <c r="G5709">
        <v>141000</v>
      </c>
      <c r="H5709" t="s">
        <v>14904</v>
      </c>
      <c r="I5709" t="s">
        <v>16758</v>
      </c>
      <c r="J5709" t="s">
        <v>16759</v>
      </c>
      <c r="K5709" t="s">
        <v>30</v>
      </c>
      <c r="L5709">
        <v>16000000</v>
      </c>
      <c r="M5709">
        <v>56032889</v>
      </c>
      <c r="N5709" t="s">
        <v>10085</v>
      </c>
      <c r="O5709">
        <v>113</v>
      </c>
    </row>
    <row r="5710" spans="1:15" x14ac:dyDescent="0.25">
      <c r="A5710" t="s">
        <v>16760</v>
      </c>
      <c r="B5710" t="s">
        <v>2000</v>
      </c>
      <c r="C5710" t="s">
        <v>34</v>
      </c>
      <c r="D5710">
        <v>2010</v>
      </c>
      <c r="E5710" t="s">
        <v>16699</v>
      </c>
      <c r="F5710">
        <v>4.7</v>
      </c>
      <c r="G5710">
        <v>56000</v>
      </c>
      <c r="H5710" t="s">
        <v>15785</v>
      </c>
      <c r="I5710" t="s">
        <v>14643</v>
      </c>
      <c r="J5710" t="s">
        <v>15817</v>
      </c>
      <c r="K5710" t="s">
        <v>30</v>
      </c>
      <c r="L5710">
        <v>47000000</v>
      </c>
      <c r="M5710">
        <v>10903312</v>
      </c>
      <c r="N5710" t="s">
        <v>23</v>
      </c>
      <c r="O5710">
        <v>81</v>
      </c>
    </row>
    <row r="5711" spans="1:15" x14ac:dyDescent="0.25">
      <c r="A5711" t="s">
        <v>16761</v>
      </c>
      <c r="B5711" t="s">
        <v>2000</v>
      </c>
      <c r="C5711" t="s">
        <v>34</v>
      </c>
      <c r="D5711">
        <v>2010</v>
      </c>
      <c r="E5711" t="s">
        <v>16441</v>
      </c>
      <c r="F5711">
        <v>6.4</v>
      </c>
      <c r="G5711">
        <v>301000</v>
      </c>
      <c r="H5711" t="s">
        <v>5213</v>
      </c>
      <c r="I5711" t="s">
        <v>12470</v>
      </c>
      <c r="J5711" t="s">
        <v>11977</v>
      </c>
      <c r="K5711" t="s">
        <v>30</v>
      </c>
      <c r="L5711">
        <v>110000000</v>
      </c>
      <c r="M5711">
        <v>293503354</v>
      </c>
      <c r="N5711" t="s">
        <v>31</v>
      </c>
      <c r="O5711">
        <v>100</v>
      </c>
    </row>
    <row r="5712" spans="1:15" x14ac:dyDescent="0.25">
      <c r="A5712" t="s">
        <v>16762</v>
      </c>
      <c r="B5712" t="s">
        <v>2000</v>
      </c>
      <c r="C5712" t="s">
        <v>41</v>
      </c>
      <c r="D5712">
        <v>2010</v>
      </c>
      <c r="E5712" t="s">
        <v>16763</v>
      </c>
      <c r="F5712">
        <v>6.5</v>
      </c>
      <c r="G5712">
        <v>76000</v>
      </c>
      <c r="H5712" t="s">
        <v>10680</v>
      </c>
      <c r="I5712" t="s">
        <v>13913</v>
      </c>
      <c r="J5712" t="s">
        <v>14090</v>
      </c>
      <c r="K5712" t="s">
        <v>30</v>
      </c>
      <c r="L5712">
        <v>40000000</v>
      </c>
      <c r="M5712">
        <v>60040976</v>
      </c>
      <c r="N5712" t="s">
        <v>16764</v>
      </c>
      <c r="O5712">
        <v>107</v>
      </c>
    </row>
    <row r="5713" spans="1:15" x14ac:dyDescent="0.25">
      <c r="A5713" t="s">
        <v>16765</v>
      </c>
      <c r="B5713" t="s">
        <v>16</v>
      </c>
      <c r="C5713" t="s">
        <v>17</v>
      </c>
      <c r="D5713">
        <v>2010</v>
      </c>
      <c r="E5713" t="s">
        <v>16594</v>
      </c>
      <c r="F5713">
        <v>7.2</v>
      </c>
      <c r="G5713">
        <v>138000</v>
      </c>
      <c r="H5713" t="s">
        <v>16766</v>
      </c>
      <c r="I5713" t="s">
        <v>16766</v>
      </c>
      <c r="J5713" t="s">
        <v>16767</v>
      </c>
      <c r="K5713" t="s">
        <v>30</v>
      </c>
      <c r="L5713">
        <v>2000000</v>
      </c>
      <c r="M5713">
        <v>13796834</v>
      </c>
      <c r="N5713" t="s">
        <v>15485</v>
      </c>
      <c r="O5713">
        <v>100</v>
      </c>
    </row>
    <row r="5714" spans="1:15" x14ac:dyDescent="0.25">
      <c r="A5714" t="s">
        <v>2024</v>
      </c>
      <c r="B5714" t="s">
        <v>16</v>
      </c>
      <c r="C5714" t="s">
        <v>104</v>
      </c>
      <c r="D5714">
        <v>2010</v>
      </c>
      <c r="E5714" t="s">
        <v>16216</v>
      </c>
      <c r="F5714">
        <v>5.2</v>
      </c>
      <c r="G5714">
        <v>95000</v>
      </c>
      <c r="H5714" t="s">
        <v>16768</v>
      </c>
      <c r="I5714" t="s">
        <v>5443</v>
      </c>
      <c r="J5714" t="s">
        <v>16077</v>
      </c>
      <c r="K5714" t="s">
        <v>30</v>
      </c>
      <c r="L5714">
        <v>35000000</v>
      </c>
      <c r="M5714">
        <v>115695182</v>
      </c>
      <c r="N5714" t="s">
        <v>2027</v>
      </c>
      <c r="O5714">
        <v>95</v>
      </c>
    </row>
    <row r="5715" spans="1:15" x14ac:dyDescent="0.25">
      <c r="A5715" t="s">
        <v>16769</v>
      </c>
      <c r="B5715" t="s">
        <v>16</v>
      </c>
      <c r="C5715" t="s">
        <v>34</v>
      </c>
      <c r="D5715">
        <v>2010</v>
      </c>
      <c r="E5715" t="s">
        <v>16618</v>
      </c>
      <c r="F5715">
        <v>5.8</v>
      </c>
      <c r="G5715">
        <v>165000</v>
      </c>
      <c r="H5715" t="s">
        <v>8485</v>
      </c>
      <c r="I5715" t="s">
        <v>8485</v>
      </c>
      <c r="J5715" t="s">
        <v>10841</v>
      </c>
      <c r="K5715" t="s">
        <v>5820</v>
      </c>
      <c r="L5715">
        <v>60000000</v>
      </c>
      <c r="M5715">
        <v>300228084</v>
      </c>
      <c r="N5715" t="s">
        <v>10879</v>
      </c>
      <c r="O5715">
        <v>96</v>
      </c>
    </row>
    <row r="5716" spans="1:15" x14ac:dyDescent="0.25">
      <c r="A5716" t="s">
        <v>16770</v>
      </c>
      <c r="B5716" t="s">
        <v>2000</v>
      </c>
      <c r="C5716" t="s">
        <v>34</v>
      </c>
      <c r="D5716">
        <v>2010</v>
      </c>
      <c r="E5716" t="s">
        <v>16395</v>
      </c>
      <c r="F5716">
        <v>6.2</v>
      </c>
      <c r="G5716">
        <v>60000</v>
      </c>
      <c r="H5716" t="s">
        <v>16771</v>
      </c>
      <c r="I5716" t="s">
        <v>16772</v>
      </c>
      <c r="J5716" t="s">
        <v>16773</v>
      </c>
      <c r="K5716" t="s">
        <v>30</v>
      </c>
      <c r="L5716">
        <v>32000000</v>
      </c>
      <c r="M5716">
        <v>80205382</v>
      </c>
      <c r="N5716" t="s">
        <v>10879</v>
      </c>
      <c r="O5716">
        <v>107</v>
      </c>
    </row>
    <row r="5717" spans="1:15" x14ac:dyDescent="0.25">
      <c r="A5717" t="s">
        <v>16774</v>
      </c>
      <c r="B5717" t="s">
        <v>448</v>
      </c>
      <c r="C5717" t="s">
        <v>41</v>
      </c>
      <c r="D5717">
        <v>2010</v>
      </c>
      <c r="E5717" t="s">
        <v>16775</v>
      </c>
      <c r="F5717">
        <v>7.5</v>
      </c>
      <c r="G5717">
        <v>23000</v>
      </c>
      <c r="H5717" t="s">
        <v>15450</v>
      </c>
      <c r="I5717" t="s">
        <v>15450</v>
      </c>
      <c r="J5717" t="s">
        <v>16776</v>
      </c>
      <c r="K5717" t="s">
        <v>1878</v>
      </c>
      <c r="M5717">
        <v>43551154</v>
      </c>
      <c r="N5717" t="s">
        <v>16777</v>
      </c>
      <c r="O5717">
        <v>87</v>
      </c>
    </row>
    <row r="5718" spans="1:15" x14ac:dyDescent="0.25">
      <c r="A5718" t="s">
        <v>16778</v>
      </c>
      <c r="B5718" t="s">
        <v>2000</v>
      </c>
      <c r="C5718" t="s">
        <v>25</v>
      </c>
      <c r="D5718">
        <v>2010</v>
      </c>
      <c r="E5718" t="s">
        <v>16779</v>
      </c>
      <c r="F5718">
        <v>7.3</v>
      </c>
      <c r="G5718">
        <v>112000</v>
      </c>
      <c r="H5718" t="s">
        <v>704</v>
      </c>
      <c r="I5718" t="s">
        <v>16780</v>
      </c>
      <c r="J5718" t="s">
        <v>15635</v>
      </c>
      <c r="K5718" t="s">
        <v>30</v>
      </c>
      <c r="L5718">
        <v>30000000</v>
      </c>
      <c r="M5718">
        <v>24172201</v>
      </c>
      <c r="N5718" t="s">
        <v>16781</v>
      </c>
      <c r="O5718">
        <v>133</v>
      </c>
    </row>
    <row r="5719" spans="1:15" x14ac:dyDescent="0.25">
      <c r="A5719" t="s">
        <v>16782</v>
      </c>
      <c r="B5719" t="s">
        <v>2000</v>
      </c>
      <c r="C5719" t="s">
        <v>34</v>
      </c>
      <c r="D5719">
        <v>2010</v>
      </c>
      <c r="E5719" t="s">
        <v>16339</v>
      </c>
      <c r="F5719">
        <v>5.5</v>
      </c>
      <c r="G5719">
        <v>89000</v>
      </c>
      <c r="H5719" t="s">
        <v>11827</v>
      </c>
      <c r="I5719" t="s">
        <v>16783</v>
      </c>
      <c r="J5719" t="s">
        <v>15670</v>
      </c>
      <c r="K5719" t="s">
        <v>30</v>
      </c>
      <c r="L5719">
        <v>75000000</v>
      </c>
      <c r="M5719">
        <v>98159963</v>
      </c>
      <c r="N5719" t="s">
        <v>14708</v>
      </c>
      <c r="O5719">
        <v>100</v>
      </c>
    </row>
    <row r="5720" spans="1:15" x14ac:dyDescent="0.25">
      <c r="A5720" t="s">
        <v>16784</v>
      </c>
      <c r="B5720" t="s">
        <v>16</v>
      </c>
      <c r="C5720" t="s">
        <v>41</v>
      </c>
      <c r="D5720">
        <v>2010</v>
      </c>
      <c r="E5720" t="s">
        <v>16785</v>
      </c>
      <c r="F5720">
        <v>7.5</v>
      </c>
      <c r="G5720">
        <v>169000</v>
      </c>
      <c r="H5720" t="s">
        <v>16786</v>
      </c>
      <c r="I5720" t="s">
        <v>16786</v>
      </c>
      <c r="J5720" t="s">
        <v>16787</v>
      </c>
      <c r="K5720" t="s">
        <v>195</v>
      </c>
      <c r="M5720">
        <v>5224938</v>
      </c>
      <c r="N5720" t="s">
        <v>16788</v>
      </c>
      <c r="O5720">
        <v>89</v>
      </c>
    </row>
    <row r="5721" spans="1:15" x14ac:dyDescent="0.25">
      <c r="A5721" t="s">
        <v>16789</v>
      </c>
      <c r="B5721" t="s">
        <v>16</v>
      </c>
      <c r="C5721" t="s">
        <v>41</v>
      </c>
      <c r="D5721">
        <v>2010</v>
      </c>
      <c r="E5721" t="s">
        <v>16718</v>
      </c>
      <c r="F5721">
        <v>6.5</v>
      </c>
      <c r="G5721">
        <v>329000</v>
      </c>
      <c r="H5721" t="s">
        <v>11281</v>
      </c>
      <c r="I5721" t="s">
        <v>16790</v>
      </c>
      <c r="J5721" t="s">
        <v>4915</v>
      </c>
      <c r="K5721" t="s">
        <v>30</v>
      </c>
      <c r="L5721">
        <v>65000000</v>
      </c>
      <c r="M5721">
        <v>211780824</v>
      </c>
      <c r="N5721" t="s">
        <v>23</v>
      </c>
      <c r="O5721">
        <v>95</v>
      </c>
    </row>
    <row r="5722" spans="1:15" x14ac:dyDescent="0.25">
      <c r="A5722" t="s">
        <v>16791</v>
      </c>
      <c r="B5722" t="s">
        <v>2000</v>
      </c>
      <c r="C5722" t="s">
        <v>52</v>
      </c>
      <c r="D5722">
        <v>2010</v>
      </c>
      <c r="E5722" t="s">
        <v>16613</v>
      </c>
      <c r="F5722">
        <v>6.2</v>
      </c>
      <c r="G5722">
        <v>137000</v>
      </c>
      <c r="H5722" t="s">
        <v>15870</v>
      </c>
      <c r="I5722" t="s">
        <v>14081</v>
      </c>
      <c r="J5722" t="s">
        <v>16792</v>
      </c>
      <c r="K5722" t="s">
        <v>30</v>
      </c>
      <c r="L5722">
        <v>10000000</v>
      </c>
      <c r="M5722">
        <v>62695489</v>
      </c>
      <c r="N5722" t="s">
        <v>61</v>
      </c>
      <c r="O5722">
        <v>80</v>
      </c>
    </row>
    <row r="5723" spans="1:15" x14ac:dyDescent="0.25">
      <c r="A5723" t="s">
        <v>16793</v>
      </c>
      <c r="B5723" t="s">
        <v>16</v>
      </c>
      <c r="C5723" t="s">
        <v>34</v>
      </c>
      <c r="D5723">
        <v>2010</v>
      </c>
      <c r="E5723" t="s">
        <v>16604</v>
      </c>
      <c r="F5723">
        <v>6.8</v>
      </c>
      <c r="G5723">
        <v>133000</v>
      </c>
      <c r="H5723" t="s">
        <v>12844</v>
      </c>
      <c r="I5723" t="s">
        <v>9671</v>
      </c>
      <c r="J5723" t="s">
        <v>9532</v>
      </c>
      <c r="K5723" t="s">
        <v>22</v>
      </c>
      <c r="L5723">
        <v>100000000</v>
      </c>
      <c r="M5723">
        <v>154711438</v>
      </c>
      <c r="N5723" t="s">
        <v>61</v>
      </c>
      <c r="O5723">
        <v>115</v>
      </c>
    </row>
    <row r="5724" spans="1:15" x14ac:dyDescent="0.25">
      <c r="A5724" t="s">
        <v>16794</v>
      </c>
      <c r="B5724" t="s">
        <v>16</v>
      </c>
      <c r="C5724" t="s">
        <v>34</v>
      </c>
      <c r="D5724">
        <v>2010</v>
      </c>
      <c r="E5724" t="s">
        <v>16631</v>
      </c>
      <c r="F5724">
        <v>6.4</v>
      </c>
      <c r="G5724">
        <v>103000</v>
      </c>
      <c r="H5724" t="s">
        <v>9746</v>
      </c>
      <c r="I5724" t="s">
        <v>12636</v>
      </c>
      <c r="J5724" t="s">
        <v>12473</v>
      </c>
      <c r="K5724" t="s">
        <v>30</v>
      </c>
      <c r="L5724">
        <v>24000000</v>
      </c>
      <c r="M5724">
        <v>35626958</v>
      </c>
      <c r="N5724" t="s">
        <v>16795</v>
      </c>
      <c r="O5724">
        <v>98</v>
      </c>
    </row>
    <row r="5725" spans="1:15" x14ac:dyDescent="0.25">
      <c r="A5725" t="s">
        <v>16796</v>
      </c>
      <c r="B5725" t="s">
        <v>16</v>
      </c>
      <c r="C5725" t="s">
        <v>34</v>
      </c>
      <c r="D5725">
        <v>2010</v>
      </c>
      <c r="E5725" t="s">
        <v>16797</v>
      </c>
      <c r="F5725">
        <v>6.7</v>
      </c>
      <c r="G5725">
        <v>76000</v>
      </c>
      <c r="H5725" t="s">
        <v>11770</v>
      </c>
      <c r="I5725" t="s">
        <v>11770</v>
      </c>
      <c r="J5725" t="s">
        <v>15756</v>
      </c>
      <c r="K5725" t="s">
        <v>30</v>
      </c>
      <c r="L5725">
        <v>2500000</v>
      </c>
      <c r="M5725">
        <v>422618</v>
      </c>
      <c r="N5725" t="s">
        <v>13083</v>
      </c>
      <c r="O5725">
        <v>96</v>
      </c>
    </row>
    <row r="5726" spans="1:15" x14ac:dyDescent="0.25">
      <c r="A5726" t="s">
        <v>16798</v>
      </c>
      <c r="B5726" t="s">
        <v>2000</v>
      </c>
      <c r="C5726" t="s">
        <v>41</v>
      </c>
      <c r="D5726">
        <v>2010</v>
      </c>
      <c r="E5726" t="s">
        <v>16690</v>
      </c>
      <c r="F5726">
        <v>7.1</v>
      </c>
      <c r="G5726">
        <v>139000</v>
      </c>
      <c r="H5726" t="s">
        <v>16799</v>
      </c>
      <c r="I5726" t="s">
        <v>16799</v>
      </c>
      <c r="J5726" t="s">
        <v>16800</v>
      </c>
      <c r="K5726" t="s">
        <v>30</v>
      </c>
      <c r="L5726">
        <v>8000000</v>
      </c>
      <c r="M5726">
        <v>6491240</v>
      </c>
      <c r="N5726" t="s">
        <v>12699</v>
      </c>
      <c r="O5726">
        <v>101</v>
      </c>
    </row>
    <row r="5727" spans="1:15" x14ac:dyDescent="0.25">
      <c r="A5727" t="s">
        <v>16801</v>
      </c>
      <c r="B5727" t="s">
        <v>16</v>
      </c>
      <c r="C5727" t="s">
        <v>52</v>
      </c>
      <c r="D5727">
        <v>2010</v>
      </c>
      <c r="E5727" t="s">
        <v>16802</v>
      </c>
      <c r="F5727">
        <v>6.5</v>
      </c>
      <c r="G5727">
        <v>114000</v>
      </c>
      <c r="H5727" t="s">
        <v>14173</v>
      </c>
      <c r="I5727" t="s">
        <v>13575</v>
      </c>
      <c r="J5727" t="s">
        <v>10440</v>
      </c>
      <c r="K5727" t="s">
        <v>30</v>
      </c>
      <c r="L5727">
        <v>20000000</v>
      </c>
      <c r="M5727">
        <v>54806823</v>
      </c>
      <c r="N5727" t="s">
        <v>15832</v>
      </c>
      <c r="O5727">
        <v>101</v>
      </c>
    </row>
    <row r="5728" spans="1:15" x14ac:dyDescent="0.25">
      <c r="A5728" t="s">
        <v>16803</v>
      </c>
      <c r="B5728" t="s">
        <v>33</v>
      </c>
      <c r="C5728" t="s">
        <v>390</v>
      </c>
      <c r="D5728">
        <v>2010</v>
      </c>
      <c r="E5728" t="s">
        <v>16191</v>
      </c>
      <c r="F5728">
        <v>6.3</v>
      </c>
      <c r="G5728">
        <v>190000</v>
      </c>
      <c r="H5728" t="s">
        <v>10762</v>
      </c>
      <c r="I5728" t="s">
        <v>16804</v>
      </c>
      <c r="J5728" t="s">
        <v>6846</v>
      </c>
      <c r="K5728" t="s">
        <v>30</v>
      </c>
      <c r="L5728">
        <v>165000000</v>
      </c>
      <c r="M5728">
        <v>752600867</v>
      </c>
      <c r="N5728" t="s">
        <v>10176</v>
      </c>
      <c r="O5728">
        <v>93</v>
      </c>
    </row>
    <row r="5729" spans="1:15" x14ac:dyDescent="0.25">
      <c r="A5729" t="s">
        <v>16805</v>
      </c>
      <c r="B5729" t="s">
        <v>33</v>
      </c>
      <c r="C5729" t="s">
        <v>25</v>
      </c>
      <c r="D5729">
        <v>2010</v>
      </c>
      <c r="E5729" t="s">
        <v>16663</v>
      </c>
      <c r="F5729">
        <v>6.3</v>
      </c>
      <c r="G5729">
        <v>145000</v>
      </c>
      <c r="H5729" t="s">
        <v>233</v>
      </c>
      <c r="I5729" t="s">
        <v>16806</v>
      </c>
      <c r="J5729" t="s">
        <v>15661</v>
      </c>
      <c r="K5729" t="s">
        <v>30</v>
      </c>
      <c r="L5729">
        <v>155000000</v>
      </c>
      <c r="M5729">
        <v>415686217</v>
      </c>
      <c r="N5729" t="s">
        <v>9112</v>
      </c>
      <c r="O5729">
        <v>113</v>
      </c>
    </row>
    <row r="5730" spans="1:15" x14ac:dyDescent="0.25">
      <c r="A5730" t="s">
        <v>16807</v>
      </c>
      <c r="B5730" t="s">
        <v>16</v>
      </c>
      <c r="C5730" t="s">
        <v>104</v>
      </c>
      <c r="D5730">
        <v>2010</v>
      </c>
      <c r="E5730" t="s">
        <v>420</v>
      </c>
      <c r="F5730">
        <v>5.6</v>
      </c>
      <c r="G5730">
        <v>93000</v>
      </c>
      <c r="H5730" t="s">
        <v>16356</v>
      </c>
      <c r="I5730" t="s">
        <v>14323</v>
      </c>
      <c r="J5730" t="s">
        <v>14686</v>
      </c>
      <c r="K5730" t="s">
        <v>420</v>
      </c>
      <c r="N5730" t="s">
        <v>420</v>
      </c>
    </row>
    <row r="5731" spans="1:15" x14ac:dyDescent="0.25">
      <c r="A5731" t="s">
        <v>16808</v>
      </c>
      <c r="B5731" t="s">
        <v>16</v>
      </c>
      <c r="C5731" t="s">
        <v>17</v>
      </c>
      <c r="D5731">
        <v>2010</v>
      </c>
      <c r="E5731" t="s">
        <v>16288</v>
      </c>
      <c r="F5731">
        <v>7.1</v>
      </c>
      <c r="G5731">
        <v>115000</v>
      </c>
      <c r="H5731" t="s">
        <v>9387</v>
      </c>
      <c r="I5731" t="s">
        <v>9387</v>
      </c>
      <c r="J5731" t="s">
        <v>16809</v>
      </c>
      <c r="K5731" t="s">
        <v>22</v>
      </c>
      <c r="L5731">
        <v>20000000</v>
      </c>
      <c r="M5731">
        <v>27093592</v>
      </c>
      <c r="N5731" t="s">
        <v>15832</v>
      </c>
      <c r="O5731">
        <v>116</v>
      </c>
    </row>
    <row r="5732" spans="1:15" x14ac:dyDescent="0.25">
      <c r="A5732" t="s">
        <v>16810</v>
      </c>
      <c r="B5732" t="s">
        <v>16</v>
      </c>
      <c r="C5732" t="s">
        <v>17</v>
      </c>
      <c r="D5732">
        <v>2010</v>
      </c>
      <c r="E5732" t="s">
        <v>420</v>
      </c>
      <c r="F5732">
        <v>5.8</v>
      </c>
      <c r="G5732">
        <v>104000</v>
      </c>
      <c r="H5732" t="s">
        <v>5099</v>
      </c>
      <c r="I5732" t="s">
        <v>8452</v>
      </c>
      <c r="J5732" t="s">
        <v>16811</v>
      </c>
      <c r="K5732" t="s">
        <v>420</v>
      </c>
      <c r="N5732" t="s">
        <v>420</v>
      </c>
    </row>
    <row r="5733" spans="1:15" x14ac:dyDescent="0.25">
      <c r="A5733" t="s">
        <v>16812</v>
      </c>
      <c r="B5733" t="s">
        <v>16</v>
      </c>
      <c r="C5733" t="s">
        <v>41</v>
      </c>
      <c r="D5733">
        <v>2010</v>
      </c>
      <c r="E5733" t="s">
        <v>16728</v>
      </c>
      <c r="F5733">
        <v>7</v>
      </c>
      <c r="G5733">
        <v>127000</v>
      </c>
      <c r="H5733" t="s">
        <v>10439</v>
      </c>
      <c r="I5733" t="s">
        <v>10439</v>
      </c>
      <c r="J5733" t="s">
        <v>11034</v>
      </c>
      <c r="K5733" t="s">
        <v>30</v>
      </c>
      <c r="L5733">
        <v>4000000</v>
      </c>
      <c r="M5733">
        <v>34758951</v>
      </c>
      <c r="N5733" t="s">
        <v>12699</v>
      </c>
      <c r="O5733">
        <v>106</v>
      </c>
    </row>
    <row r="5734" spans="1:15" x14ac:dyDescent="0.25">
      <c r="A5734" t="s">
        <v>16813</v>
      </c>
      <c r="B5734" t="s">
        <v>2000</v>
      </c>
      <c r="C5734" t="s">
        <v>41</v>
      </c>
      <c r="D5734">
        <v>2010</v>
      </c>
      <c r="E5734" t="s">
        <v>16814</v>
      </c>
      <c r="F5734">
        <v>6.3</v>
      </c>
      <c r="G5734">
        <v>155000</v>
      </c>
      <c r="H5734" t="s">
        <v>12610</v>
      </c>
      <c r="I5734" t="s">
        <v>16804</v>
      </c>
      <c r="J5734" t="s">
        <v>13999</v>
      </c>
      <c r="K5734" t="s">
        <v>30</v>
      </c>
      <c r="L5734">
        <v>55000000</v>
      </c>
      <c r="M5734">
        <v>152263880</v>
      </c>
      <c r="N5734" t="s">
        <v>180</v>
      </c>
      <c r="O5734">
        <v>88</v>
      </c>
    </row>
    <row r="5735" spans="1:15" x14ac:dyDescent="0.25">
      <c r="A5735" t="s">
        <v>16815</v>
      </c>
      <c r="B5735" t="s">
        <v>33</v>
      </c>
      <c r="C5735" t="s">
        <v>41</v>
      </c>
      <c r="D5735">
        <v>2010</v>
      </c>
      <c r="E5735" t="s">
        <v>16230</v>
      </c>
      <c r="F5735">
        <v>6.5</v>
      </c>
      <c r="G5735">
        <v>99000</v>
      </c>
      <c r="H5735" t="s">
        <v>16816</v>
      </c>
      <c r="I5735" t="s">
        <v>10166</v>
      </c>
      <c r="J5735" t="s">
        <v>15071</v>
      </c>
      <c r="K5735" t="s">
        <v>30</v>
      </c>
      <c r="L5735">
        <v>19000000</v>
      </c>
      <c r="M5735">
        <v>32686500</v>
      </c>
      <c r="N5735" t="s">
        <v>61</v>
      </c>
      <c r="O5735">
        <v>100</v>
      </c>
    </row>
    <row r="5736" spans="1:15" x14ac:dyDescent="0.25">
      <c r="A5736" t="s">
        <v>16817</v>
      </c>
      <c r="B5736" t="s">
        <v>16</v>
      </c>
      <c r="C5736" t="s">
        <v>41</v>
      </c>
      <c r="D5736">
        <v>2010</v>
      </c>
      <c r="E5736" t="s">
        <v>16818</v>
      </c>
      <c r="F5736">
        <v>7.3</v>
      </c>
      <c r="G5736">
        <v>74000</v>
      </c>
      <c r="H5736" t="s">
        <v>16819</v>
      </c>
      <c r="I5736" t="s">
        <v>16819</v>
      </c>
      <c r="J5736" t="s">
        <v>16820</v>
      </c>
      <c r="K5736" t="s">
        <v>22</v>
      </c>
      <c r="M5736">
        <v>6149356</v>
      </c>
      <c r="N5736" t="s">
        <v>15783</v>
      </c>
      <c r="O5736">
        <v>97</v>
      </c>
    </row>
    <row r="5737" spans="1:15" x14ac:dyDescent="0.25">
      <c r="A5737" t="s">
        <v>16821</v>
      </c>
      <c r="B5737" t="s">
        <v>2000</v>
      </c>
      <c r="C5737" t="s">
        <v>41</v>
      </c>
      <c r="D5737">
        <v>2010</v>
      </c>
      <c r="E5737" t="s">
        <v>16661</v>
      </c>
      <c r="F5737">
        <v>5.5</v>
      </c>
      <c r="G5737">
        <v>108000</v>
      </c>
      <c r="H5737" t="s">
        <v>10657</v>
      </c>
      <c r="I5737" t="s">
        <v>13624</v>
      </c>
      <c r="J5737" t="s">
        <v>8011</v>
      </c>
      <c r="K5737" t="s">
        <v>30</v>
      </c>
      <c r="L5737">
        <v>100000000</v>
      </c>
      <c r="M5737">
        <v>310650585</v>
      </c>
      <c r="N5737" t="s">
        <v>61</v>
      </c>
      <c r="O5737">
        <v>98</v>
      </c>
    </row>
    <row r="5738" spans="1:15" x14ac:dyDescent="0.25">
      <c r="A5738" t="s">
        <v>16822</v>
      </c>
      <c r="B5738" t="s">
        <v>16</v>
      </c>
      <c r="C5738" t="s">
        <v>63</v>
      </c>
      <c r="D5738">
        <v>2010</v>
      </c>
      <c r="E5738" t="s">
        <v>16823</v>
      </c>
      <c r="F5738">
        <v>6.5</v>
      </c>
      <c r="G5738">
        <v>47000</v>
      </c>
      <c r="H5738" t="s">
        <v>16824</v>
      </c>
      <c r="I5738" t="s">
        <v>16824</v>
      </c>
      <c r="J5738" t="s">
        <v>13938</v>
      </c>
      <c r="K5738" t="s">
        <v>30</v>
      </c>
      <c r="L5738">
        <v>10000000</v>
      </c>
      <c r="M5738">
        <v>4681651</v>
      </c>
      <c r="N5738" t="s">
        <v>16825</v>
      </c>
      <c r="O5738">
        <v>106</v>
      </c>
    </row>
    <row r="5739" spans="1:15" x14ac:dyDescent="0.25">
      <c r="A5739" t="s">
        <v>16826</v>
      </c>
      <c r="B5739" t="s">
        <v>33</v>
      </c>
      <c r="C5739" t="s">
        <v>34</v>
      </c>
      <c r="D5739">
        <v>2010</v>
      </c>
      <c r="E5739" t="s">
        <v>16827</v>
      </c>
      <c r="F5739">
        <v>6.1</v>
      </c>
      <c r="G5739">
        <v>156000</v>
      </c>
      <c r="H5739" t="s">
        <v>6948</v>
      </c>
      <c r="I5739" t="s">
        <v>13040</v>
      </c>
      <c r="J5739" t="s">
        <v>1536</v>
      </c>
      <c r="K5739" t="s">
        <v>30</v>
      </c>
      <c r="L5739">
        <v>150000000</v>
      </c>
      <c r="M5739">
        <v>215283742</v>
      </c>
      <c r="N5739" t="s">
        <v>1725</v>
      </c>
      <c r="O5739">
        <v>109</v>
      </c>
    </row>
    <row r="5740" spans="1:15" x14ac:dyDescent="0.25">
      <c r="A5740" t="s">
        <v>16828</v>
      </c>
      <c r="B5740" t="s">
        <v>16</v>
      </c>
      <c r="C5740" t="s">
        <v>34</v>
      </c>
      <c r="D5740">
        <v>2010</v>
      </c>
      <c r="E5740" t="s">
        <v>16191</v>
      </c>
      <c r="F5740">
        <v>5.5</v>
      </c>
      <c r="G5740">
        <v>43000</v>
      </c>
      <c r="H5740" t="s">
        <v>16829</v>
      </c>
      <c r="I5740" t="s">
        <v>15242</v>
      </c>
      <c r="J5740" t="s">
        <v>15242</v>
      </c>
      <c r="K5740" t="s">
        <v>30</v>
      </c>
      <c r="L5740">
        <v>10000000</v>
      </c>
      <c r="M5740">
        <v>9322895</v>
      </c>
      <c r="N5740" t="s">
        <v>15863</v>
      </c>
      <c r="O5740">
        <v>90</v>
      </c>
    </row>
    <row r="5741" spans="1:15" x14ac:dyDescent="0.25">
      <c r="A5741" t="s">
        <v>16830</v>
      </c>
      <c r="B5741" t="s">
        <v>16</v>
      </c>
      <c r="C5741" t="s">
        <v>25</v>
      </c>
      <c r="D5741">
        <v>2010</v>
      </c>
      <c r="E5741" t="s">
        <v>16831</v>
      </c>
      <c r="F5741">
        <v>6.1</v>
      </c>
      <c r="G5741">
        <v>70000</v>
      </c>
      <c r="H5741" t="s">
        <v>14809</v>
      </c>
      <c r="I5741" t="s">
        <v>14809</v>
      </c>
      <c r="J5741" t="s">
        <v>15630</v>
      </c>
      <c r="K5741" t="s">
        <v>30</v>
      </c>
      <c r="M5741">
        <v>3843774</v>
      </c>
      <c r="N5741" t="s">
        <v>16832</v>
      </c>
      <c r="O5741">
        <v>93</v>
      </c>
    </row>
    <row r="5742" spans="1:15" x14ac:dyDescent="0.25">
      <c r="A5742" t="s">
        <v>16833</v>
      </c>
      <c r="B5742" t="s">
        <v>16</v>
      </c>
      <c r="C5742" t="s">
        <v>52</v>
      </c>
      <c r="D5742">
        <v>2010</v>
      </c>
      <c r="E5742" t="s">
        <v>16834</v>
      </c>
      <c r="F5742">
        <v>6</v>
      </c>
      <c r="G5742">
        <v>14000</v>
      </c>
      <c r="H5742" t="s">
        <v>16835</v>
      </c>
      <c r="I5742" t="s">
        <v>16835</v>
      </c>
      <c r="J5742" t="s">
        <v>16836</v>
      </c>
      <c r="K5742" t="s">
        <v>195</v>
      </c>
      <c r="M5742">
        <v>56491</v>
      </c>
      <c r="N5742" t="s">
        <v>16837</v>
      </c>
      <c r="O5742">
        <v>110</v>
      </c>
    </row>
    <row r="5743" spans="1:15" x14ac:dyDescent="0.25">
      <c r="A5743" t="s">
        <v>16838</v>
      </c>
      <c r="B5743" t="s">
        <v>2000</v>
      </c>
      <c r="C5743" t="s">
        <v>104</v>
      </c>
      <c r="D5743">
        <v>2010</v>
      </c>
      <c r="E5743" t="s">
        <v>16741</v>
      </c>
      <c r="F5743">
        <v>7.2</v>
      </c>
      <c r="G5743">
        <v>159000</v>
      </c>
      <c r="H5743" t="s">
        <v>3487</v>
      </c>
      <c r="I5743" t="s">
        <v>12185</v>
      </c>
      <c r="J5743" t="s">
        <v>9007</v>
      </c>
      <c r="K5743" t="s">
        <v>453</v>
      </c>
      <c r="L5743">
        <v>45000000</v>
      </c>
      <c r="M5743">
        <v>60331447</v>
      </c>
      <c r="N5743" t="s">
        <v>12381</v>
      </c>
      <c r="O5743">
        <v>128</v>
      </c>
    </row>
    <row r="5744" spans="1:15" x14ac:dyDescent="0.25">
      <c r="A5744" t="s">
        <v>16839</v>
      </c>
      <c r="B5744" t="s">
        <v>2000</v>
      </c>
      <c r="C5744" t="s">
        <v>34</v>
      </c>
      <c r="D5744">
        <v>2010</v>
      </c>
      <c r="E5744" t="s">
        <v>16469</v>
      </c>
      <c r="F5744">
        <v>4.4000000000000004</v>
      </c>
      <c r="G5744">
        <v>88000</v>
      </c>
      <c r="H5744" t="s">
        <v>15138</v>
      </c>
      <c r="I5744" t="s">
        <v>16840</v>
      </c>
      <c r="J5744" t="s">
        <v>16841</v>
      </c>
      <c r="K5744" t="s">
        <v>30</v>
      </c>
      <c r="L5744">
        <v>10000000</v>
      </c>
      <c r="M5744">
        <v>66984887</v>
      </c>
      <c r="N5744" t="s">
        <v>13658</v>
      </c>
      <c r="O5744">
        <v>92</v>
      </c>
    </row>
    <row r="5745" spans="1:15" x14ac:dyDescent="0.25">
      <c r="A5745" t="s">
        <v>16842</v>
      </c>
      <c r="B5745" t="s">
        <v>448</v>
      </c>
      <c r="C5745" t="s">
        <v>17</v>
      </c>
      <c r="D5745">
        <v>2010</v>
      </c>
      <c r="E5745" t="s">
        <v>16843</v>
      </c>
      <c r="F5745">
        <v>6.7</v>
      </c>
      <c r="G5745">
        <v>15000</v>
      </c>
      <c r="H5745" t="s">
        <v>16844</v>
      </c>
      <c r="I5745" t="s">
        <v>16845</v>
      </c>
      <c r="J5745" t="s">
        <v>16846</v>
      </c>
      <c r="K5745" t="s">
        <v>13183</v>
      </c>
      <c r="M5745">
        <v>1214424</v>
      </c>
      <c r="N5745" t="s">
        <v>16847</v>
      </c>
      <c r="O5745">
        <v>114</v>
      </c>
    </row>
    <row r="5746" spans="1:15" x14ac:dyDescent="0.25">
      <c r="A5746" t="s">
        <v>16848</v>
      </c>
      <c r="B5746" t="s">
        <v>16</v>
      </c>
      <c r="C5746" t="s">
        <v>34</v>
      </c>
      <c r="D5746">
        <v>2010</v>
      </c>
      <c r="E5746" t="s">
        <v>16849</v>
      </c>
      <c r="F5746">
        <v>6.6</v>
      </c>
      <c r="G5746">
        <v>91000</v>
      </c>
      <c r="H5746" t="s">
        <v>5019</v>
      </c>
      <c r="I5746" t="s">
        <v>14034</v>
      </c>
      <c r="J5746" t="s">
        <v>536</v>
      </c>
      <c r="K5746" t="s">
        <v>22</v>
      </c>
      <c r="L5746">
        <v>80000000</v>
      </c>
      <c r="M5746">
        <v>81126522</v>
      </c>
      <c r="N5746" t="s">
        <v>23</v>
      </c>
      <c r="O5746">
        <v>117</v>
      </c>
    </row>
    <row r="5747" spans="1:15" x14ac:dyDescent="0.25">
      <c r="A5747" t="s">
        <v>16850</v>
      </c>
      <c r="B5747" t="s">
        <v>16</v>
      </c>
      <c r="C5747" t="s">
        <v>34</v>
      </c>
      <c r="D5747">
        <v>2010</v>
      </c>
      <c r="E5747" t="s">
        <v>16851</v>
      </c>
      <c r="F5747">
        <v>7.8</v>
      </c>
      <c r="G5747">
        <v>65000</v>
      </c>
      <c r="H5747" t="s">
        <v>16852</v>
      </c>
      <c r="I5747" t="s">
        <v>16852</v>
      </c>
      <c r="J5747" t="s">
        <v>16853</v>
      </c>
      <c r="K5747" t="s">
        <v>921</v>
      </c>
      <c r="M5747">
        <v>44723232</v>
      </c>
      <c r="N5747" t="s">
        <v>16854</v>
      </c>
      <c r="O5747">
        <v>119</v>
      </c>
    </row>
    <row r="5748" spans="1:15" x14ac:dyDescent="0.25">
      <c r="A5748" t="s">
        <v>16855</v>
      </c>
      <c r="B5748" t="s">
        <v>337</v>
      </c>
      <c r="C5748" t="s">
        <v>41</v>
      </c>
      <c r="D5748">
        <v>2010</v>
      </c>
      <c r="E5748" t="s">
        <v>16441</v>
      </c>
      <c r="F5748">
        <v>6.5</v>
      </c>
      <c r="G5748">
        <v>18000</v>
      </c>
      <c r="H5748" t="s">
        <v>14657</v>
      </c>
      <c r="I5748" t="s">
        <v>3607</v>
      </c>
      <c r="J5748" t="s">
        <v>16856</v>
      </c>
      <c r="K5748" t="s">
        <v>30</v>
      </c>
      <c r="L5748">
        <v>15000000</v>
      </c>
      <c r="M5748">
        <v>27293743</v>
      </c>
      <c r="N5748" t="s">
        <v>9112</v>
      </c>
      <c r="O5748">
        <v>103</v>
      </c>
    </row>
    <row r="5749" spans="1:15" x14ac:dyDescent="0.25">
      <c r="A5749" t="s">
        <v>16857</v>
      </c>
      <c r="B5749" t="s">
        <v>2000</v>
      </c>
      <c r="C5749" t="s">
        <v>17</v>
      </c>
      <c r="D5749">
        <v>2010</v>
      </c>
      <c r="E5749" t="s">
        <v>16858</v>
      </c>
      <c r="F5749">
        <v>7</v>
      </c>
      <c r="G5749">
        <v>71000</v>
      </c>
      <c r="H5749" t="s">
        <v>16859</v>
      </c>
      <c r="I5749" t="s">
        <v>16859</v>
      </c>
      <c r="J5749" t="s">
        <v>16860</v>
      </c>
      <c r="K5749" t="s">
        <v>9885</v>
      </c>
      <c r="M5749">
        <v>5341098</v>
      </c>
      <c r="N5749" t="s">
        <v>16861</v>
      </c>
      <c r="O5749">
        <v>103</v>
      </c>
    </row>
    <row r="5750" spans="1:15" x14ac:dyDescent="0.25">
      <c r="A5750" t="s">
        <v>16862</v>
      </c>
      <c r="B5750" t="s">
        <v>2000</v>
      </c>
      <c r="C5750" t="s">
        <v>41</v>
      </c>
      <c r="D5750">
        <v>2010</v>
      </c>
      <c r="E5750" t="s">
        <v>16667</v>
      </c>
      <c r="F5750">
        <v>5.7</v>
      </c>
      <c r="G5750">
        <v>116000</v>
      </c>
      <c r="H5750" t="s">
        <v>1232</v>
      </c>
      <c r="I5750" t="s">
        <v>16863</v>
      </c>
      <c r="J5750" t="s">
        <v>6288</v>
      </c>
      <c r="K5750" t="s">
        <v>30</v>
      </c>
      <c r="L5750">
        <v>52000000</v>
      </c>
      <c r="M5750">
        <v>216485654</v>
      </c>
      <c r="N5750" t="s">
        <v>2027</v>
      </c>
      <c r="O5750">
        <v>125</v>
      </c>
    </row>
    <row r="5751" spans="1:15" x14ac:dyDescent="0.25">
      <c r="A5751" t="s">
        <v>16864</v>
      </c>
      <c r="B5751" t="s">
        <v>33</v>
      </c>
      <c r="C5751" t="s">
        <v>25</v>
      </c>
      <c r="D5751">
        <v>2010</v>
      </c>
      <c r="E5751" t="s">
        <v>16476</v>
      </c>
      <c r="F5751">
        <v>6.5</v>
      </c>
      <c r="G5751">
        <v>95000</v>
      </c>
      <c r="H5751" t="s">
        <v>13546</v>
      </c>
      <c r="I5751" t="s">
        <v>16865</v>
      </c>
      <c r="J5751" t="s">
        <v>16866</v>
      </c>
      <c r="K5751" t="s">
        <v>30</v>
      </c>
      <c r="L5751">
        <v>30000000</v>
      </c>
      <c r="M5751">
        <v>79628830</v>
      </c>
      <c r="N5751" t="s">
        <v>10085</v>
      </c>
      <c r="O5751">
        <v>105</v>
      </c>
    </row>
    <row r="5752" spans="1:15" x14ac:dyDescent="0.25">
      <c r="A5752" t="s">
        <v>16867</v>
      </c>
      <c r="B5752" t="s">
        <v>2000</v>
      </c>
      <c r="C5752" t="s">
        <v>17</v>
      </c>
      <c r="D5752">
        <v>2010</v>
      </c>
      <c r="E5752" t="s">
        <v>16272</v>
      </c>
      <c r="F5752">
        <v>6.3</v>
      </c>
      <c r="G5752">
        <v>142000</v>
      </c>
      <c r="H5752" t="s">
        <v>2880</v>
      </c>
      <c r="I5752" t="s">
        <v>14812</v>
      </c>
      <c r="J5752" t="s">
        <v>14630</v>
      </c>
      <c r="K5752" t="s">
        <v>30</v>
      </c>
      <c r="L5752">
        <v>25000000</v>
      </c>
      <c r="M5752">
        <v>114984666</v>
      </c>
      <c r="N5752" t="s">
        <v>10879</v>
      </c>
      <c r="O5752">
        <v>108</v>
      </c>
    </row>
    <row r="5753" spans="1:15" x14ac:dyDescent="0.25">
      <c r="A5753" t="s">
        <v>16868</v>
      </c>
      <c r="B5753" t="s">
        <v>16</v>
      </c>
      <c r="C5753" t="s">
        <v>41</v>
      </c>
      <c r="D5753">
        <v>2010</v>
      </c>
      <c r="E5753" t="s">
        <v>16339</v>
      </c>
      <c r="F5753">
        <v>6.3</v>
      </c>
      <c r="G5753">
        <v>172000</v>
      </c>
      <c r="H5753" t="s">
        <v>15580</v>
      </c>
      <c r="I5753" t="s">
        <v>15580</v>
      </c>
      <c r="J5753" t="s">
        <v>16869</v>
      </c>
      <c r="K5753" t="s">
        <v>30</v>
      </c>
      <c r="L5753">
        <v>40000000</v>
      </c>
      <c r="M5753">
        <v>91720255</v>
      </c>
      <c r="N5753" t="s">
        <v>61</v>
      </c>
      <c r="O5753">
        <v>109</v>
      </c>
    </row>
    <row r="5754" spans="1:15" x14ac:dyDescent="0.25">
      <c r="A5754" t="s">
        <v>16870</v>
      </c>
      <c r="B5754" t="s">
        <v>2000</v>
      </c>
      <c r="C5754" t="s">
        <v>41</v>
      </c>
      <c r="D5754">
        <v>2010</v>
      </c>
      <c r="E5754" t="s">
        <v>16728</v>
      </c>
      <c r="F5754">
        <v>5.9</v>
      </c>
      <c r="G5754">
        <v>103000</v>
      </c>
      <c r="H5754" t="s">
        <v>9525</v>
      </c>
      <c r="I5754" t="s">
        <v>16871</v>
      </c>
      <c r="J5754" t="s">
        <v>13999</v>
      </c>
      <c r="K5754" t="s">
        <v>30</v>
      </c>
      <c r="L5754">
        <v>69000000</v>
      </c>
      <c r="M5754">
        <v>86855739</v>
      </c>
      <c r="N5754" t="s">
        <v>44</v>
      </c>
      <c r="O5754">
        <v>114</v>
      </c>
    </row>
    <row r="5755" spans="1:15" x14ac:dyDescent="0.25">
      <c r="A5755" t="s">
        <v>16872</v>
      </c>
      <c r="B5755" t="s">
        <v>2000</v>
      </c>
      <c r="C5755" t="s">
        <v>41</v>
      </c>
      <c r="D5755">
        <v>2010</v>
      </c>
      <c r="E5755" t="s">
        <v>16610</v>
      </c>
      <c r="F5755">
        <v>5.4</v>
      </c>
      <c r="G5755">
        <v>48000</v>
      </c>
      <c r="H5755" t="s">
        <v>1543</v>
      </c>
      <c r="I5755" t="s">
        <v>1543</v>
      </c>
      <c r="J5755" t="s">
        <v>7783</v>
      </c>
      <c r="K5755" t="s">
        <v>30</v>
      </c>
      <c r="L5755">
        <v>120000000</v>
      </c>
      <c r="M5755">
        <v>48668907</v>
      </c>
      <c r="N5755" t="s">
        <v>31</v>
      </c>
      <c r="O5755">
        <v>121</v>
      </c>
    </row>
    <row r="5756" spans="1:15" x14ac:dyDescent="0.25">
      <c r="A5756" t="s">
        <v>16873</v>
      </c>
      <c r="B5756" t="s">
        <v>337</v>
      </c>
      <c r="C5756" t="s">
        <v>390</v>
      </c>
      <c r="D5756">
        <v>2010</v>
      </c>
      <c r="E5756" t="s">
        <v>16874</v>
      </c>
      <c r="F5756">
        <v>7.6</v>
      </c>
      <c r="G5756">
        <v>85000</v>
      </c>
      <c r="H5756" t="s">
        <v>16875</v>
      </c>
      <c r="I5756" t="s">
        <v>9712</v>
      </c>
      <c r="J5756" t="s">
        <v>16876</v>
      </c>
      <c r="K5756" t="s">
        <v>2110</v>
      </c>
      <c r="L5756">
        <v>23000000</v>
      </c>
      <c r="M5756">
        <v>149411550</v>
      </c>
      <c r="N5756" t="s">
        <v>15704</v>
      </c>
      <c r="O5756">
        <v>94</v>
      </c>
    </row>
    <row r="5757" spans="1:15" x14ac:dyDescent="0.25">
      <c r="A5757" t="s">
        <v>16877</v>
      </c>
      <c r="B5757" t="s">
        <v>33</v>
      </c>
      <c r="C5757" t="s">
        <v>25</v>
      </c>
      <c r="D5757">
        <v>2010</v>
      </c>
      <c r="E5757" t="s">
        <v>16706</v>
      </c>
      <c r="F5757">
        <v>4.9000000000000004</v>
      </c>
      <c r="G5757">
        <v>67000</v>
      </c>
      <c r="H5757" t="s">
        <v>16201</v>
      </c>
      <c r="I5757" t="s">
        <v>16490</v>
      </c>
      <c r="J5757" t="s">
        <v>11921</v>
      </c>
      <c r="K5757" t="s">
        <v>30</v>
      </c>
      <c r="L5757">
        <v>112000000</v>
      </c>
      <c r="M5757">
        <v>237382724</v>
      </c>
      <c r="N5757" t="s">
        <v>180</v>
      </c>
      <c r="O5757">
        <v>85</v>
      </c>
    </row>
    <row r="5758" spans="1:15" x14ac:dyDescent="0.25">
      <c r="A5758" t="s">
        <v>16878</v>
      </c>
      <c r="B5758" t="s">
        <v>16</v>
      </c>
      <c r="C5758" t="s">
        <v>41</v>
      </c>
      <c r="D5758">
        <v>2010</v>
      </c>
      <c r="E5758" t="s">
        <v>16879</v>
      </c>
      <c r="F5758">
        <v>7.3</v>
      </c>
      <c r="G5758">
        <v>87000</v>
      </c>
      <c r="H5758" t="s">
        <v>16880</v>
      </c>
      <c r="I5758" t="s">
        <v>16880</v>
      </c>
      <c r="J5758" t="s">
        <v>16881</v>
      </c>
      <c r="K5758" t="s">
        <v>22</v>
      </c>
      <c r="M5758">
        <v>3875173</v>
      </c>
      <c r="N5758" t="s">
        <v>13873</v>
      </c>
      <c r="O5758">
        <v>97</v>
      </c>
    </row>
    <row r="5759" spans="1:15" x14ac:dyDescent="0.25">
      <c r="A5759" t="s">
        <v>16882</v>
      </c>
      <c r="B5759" t="s">
        <v>33</v>
      </c>
      <c r="C5759" t="s">
        <v>41</v>
      </c>
      <c r="D5759">
        <v>2010</v>
      </c>
      <c r="E5759" t="s">
        <v>16753</v>
      </c>
      <c r="F5759">
        <v>5</v>
      </c>
      <c r="G5759">
        <v>44000</v>
      </c>
      <c r="H5759" t="s">
        <v>12771</v>
      </c>
      <c r="I5759" t="s">
        <v>1136</v>
      </c>
      <c r="J5759" t="s">
        <v>12473</v>
      </c>
      <c r="K5759" t="s">
        <v>30</v>
      </c>
      <c r="L5759">
        <v>48000000</v>
      </c>
      <c r="M5759">
        <v>112462508</v>
      </c>
      <c r="N5759" t="s">
        <v>180</v>
      </c>
      <c r="O5759">
        <v>101</v>
      </c>
    </row>
    <row r="5760" spans="1:15" x14ac:dyDescent="0.25">
      <c r="A5760" t="s">
        <v>16883</v>
      </c>
      <c r="B5760" t="s">
        <v>2000</v>
      </c>
      <c r="C5760" t="s">
        <v>41</v>
      </c>
      <c r="D5760">
        <v>2010</v>
      </c>
      <c r="E5760" t="s">
        <v>16681</v>
      </c>
      <c r="F5760">
        <v>6.1</v>
      </c>
      <c r="G5760">
        <v>100000</v>
      </c>
      <c r="H5760" t="s">
        <v>15119</v>
      </c>
      <c r="I5760" t="s">
        <v>10692</v>
      </c>
      <c r="J5760" t="s">
        <v>9781</v>
      </c>
      <c r="K5760" t="s">
        <v>30</v>
      </c>
      <c r="L5760">
        <v>19000000</v>
      </c>
      <c r="M5760">
        <v>49843011</v>
      </c>
      <c r="N5760" t="s">
        <v>15401</v>
      </c>
      <c r="O5760">
        <v>101</v>
      </c>
    </row>
    <row r="5761" spans="1:15" x14ac:dyDescent="0.25">
      <c r="A5761" t="s">
        <v>14627</v>
      </c>
      <c r="B5761" t="s">
        <v>2000</v>
      </c>
      <c r="C5761" t="s">
        <v>17</v>
      </c>
      <c r="D5761">
        <v>2010</v>
      </c>
      <c r="E5761" t="s">
        <v>16451</v>
      </c>
      <c r="F5761">
        <v>6.2</v>
      </c>
      <c r="G5761">
        <v>56000</v>
      </c>
      <c r="H5761" t="s">
        <v>15758</v>
      </c>
      <c r="I5761" t="s">
        <v>16884</v>
      </c>
      <c r="J5761" t="s">
        <v>16885</v>
      </c>
      <c r="K5761" t="s">
        <v>30</v>
      </c>
      <c r="L5761">
        <v>30000000</v>
      </c>
      <c r="M5761">
        <v>159291809</v>
      </c>
      <c r="N5761" t="s">
        <v>10085</v>
      </c>
      <c r="O5761">
        <v>107</v>
      </c>
    </row>
    <row r="5762" spans="1:15" x14ac:dyDescent="0.25">
      <c r="A5762" t="s">
        <v>16886</v>
      </c>
      <c r="B5762" t="s">
        <v>2000</v>
      </c>
      <c r="C5762" t="s">
        <v>41</v>
      </c>
      <c r="D5762">
        <v>2010</v>
      </c>
      <c r="E5762" t="s">
        <v>16887</v>
      </c>
      <c r="F5762">
        <v>7.4</v>
      </c>
      <c r="G5762">
        <v>31000</v>
      </c>
      <c r="H5762" t="s">
        <v>2579</v>
      </c>
      <c r="I5762" t="s">
        <v>2579</v>
      </c>
      <c r="J5762" t="s">
        <v>1937</v>
      </c>
      <c r="K5762" t="s">
        <v>1112</v>
      </c>
      <c r="M5762">
        <v>13348704</v>
      </c>
      <c r="N5762" t="s">
        <v>16888</v>
      </c>
      <c r="O5762">
        <v>123</v>
      </c>
    </row>
    <row r="5763" spans="1:15" x14ac:dyDescent="0.25">
      <c r="A5763" t="s">
        <v>16889</v>
      </c>
      <c r="B5763" t="s">
        <v>16</v>
      </c>
      <c r="C5763" t="s">
        <v>41</v>
      </c>
      <c r="D5763">
        <v>2010</v>
      </c>
      <c r="E5763" t="s">
        <v>16890</v>
      </c>
      <c r="F5763">
        <v>5.0999999999999996</v>
      </c>
      <c r="G5763">
        <v>7000</v>
      </c>
      <c r="H5763" t="s">
        <v>13175</v>
      </c>
      <c r="I5763" t="s">
        <v>13175</v>
      </c>
      <c r="J5763" t="s">
        <v>12131</v>
      </c>
      <c r="K5763" t="s">
        <v>30</v>
      </c>
      <c r="M5763">
        <v>11514</v>
      </c>
      <c r="N5763" t="s">
        <v>16891</v>
      </c>
      <c r="O5763">
        <v>100</v>
      </c>
    </row>
    <row r="5764" spans="1:15" x14ac:dyDescent="0.25">
      <c r="A5764" t="s">
        <v>16892</v>
      </c>
      <c r="B5764" t="s">
        <v>16</v>
      </c>
      <c r="C5764" t="s">
        <v>34</v>
      </c>
      <c r="D5764">
        <v>2010</v>
      </c>
      <c r="E5764" t="s">
        <v>16893</v>
      </c>
      <c r="F5764">
        <v>6.4</v>
      </c>
      <c r="G5764">
        <v>45000</v>
      </c>
      <c r="H5764" t="s">
        <v>14987</v>
      </c>
      <c r="I5764" t="s">
        <v>16894</v>
      </c>
      <c r="J5764" t="s">
        <v>16895</v>
      </c>
      <c r="K5764" t="s">
        <v>5820</v>
      </c>
      <c r="M5764">
        <v>382879</v>
      </c>
      <c r="N5764" t="s">
        <v>16896</v>
      </c>
      <c r="O5764">
        <v>102</v>
      </c>
    </row>
    <row r="5765" spans="1:15" x14ac:dyDescent="0.25">
      <c r="A5765" t="s">
        <v>16897</v>
      </c>
      <c r="B5765" t="s">
        <v>448</v>
      </c>
      <c r="C5765" t="s">
        <v>17</v>
      </c>
      <c r="D5765">
        <v>2010</v>
      </c>
      <c r="E5765" t="s">
        <v>16898</v>
      </c>
      <c r="F5765">
        <v>7.3</v>
      </c>
      <c r="G5765">
        <v>22000</v>
      </c>
      <c r="H5765" t="s">
        <v>5868</v>
      </c>
      <c r="I5765" t="s">
        <v>5868</v>
      </c>
      <c r="J5765" t="s">
        <v>6377</v>
      </c>
      <c r="K5765" t="s">
        <v>453</v>
      </c>
      <c r="M5765">
        <v>7736632</v>
      </c>
      <c r="N5765" t="s">
        <v>6716</v>
      </c>
      <c r="O5765">
        <v>106</v>
      </c>
    </row>
    <row r="5766" spans="1:15" x14ac:dyDescent="0.25">
      <c r="A5766" t="s">
        <v>16899</v>
      </c>
      <c r="B5766" t="s">
        <v>2000</v>
      </c>
      <c r="C5766" t="s">
        <v>17</v>
      </c>
      <c r="D5766">
        <v>2010</v>
      </c>
      <c r="E5766" t="s">
        <v>16900</v>
      </c>
      <c r="F5766">
        <v>6.2</v>
      </c>
      <c r="G5766">
        <v>100000</v>
      </c>
      <c r="H5766" t="s">
        <v>792</v>
      </c>
      <c r="I5766" t="s">
        <v>15533</v>
      </c>
      <c r="J5766" t="s">
        <v>12998</v>
      </c>
      <c r="K5766" t="s">
        <v>30</v>
      </c>
      <c r="L5766">
        <v>70000000</v>
      </c>
      <c r="M5766">
        <v>134748021</v>
      </c>
      <c r="N5766" t="s">
        <v>180</v>
      </c>
      <c r="O5766">
        <v>133</v>
      </c>
    </row>
    <row r="5767" spans="1:15" x14ac:dyDescent="0.25">
      <c r="A5767" t="s">
        <v>16901</v>
      </c>
      <c r="B5767" t="s">
        <v>33</v>
      </c>
      <c r="C5767" t="s">
        <v>17</v>
      </c>
      <c r="D5767">
        <v>2010</v>
      </c>
      <c r="E5767" t="s">
        <v>16902</v>
      </c>
      <c r="F5767">
        <v>6</v>
      </c>
      <c r="G5767">
        <v>83000</v>
      </c>
      <c r="H5767" t="s">
        <v>16903</v>
      </c>
      <c r="I5767" t="s">
        <v>10894</v>
      </c>
      <c r="J5767" t="s">
        <v>16425</v>
      </c>
      <c r="K5767" t="s">
        <v>30</v>
      </c>
      <c r="L5767">
        <v>20000000</v>
      </c>
      <c r="M5767">
        <v>89137047</v>
      </c>
      <c r="N5767" t="s">
        <v>2094</v>
      </c>
      <c r="O5767">
        <v>107</v>
      </c>
    </row>
    <row r="5768" spans="1:15" x14ac:dyDescent="0.25">
      <c r="A5768" t="s">
        <v>16904</v>
      </c>
      <c r="B5768" t="s">
        <v>16</v>
      </c>
      <c r="C5768" t="s">
        <v>34</v>
      </c>
      <c r="D5768">
        <v>2010</v>
      </c>
      <c r="E5768" t="s">
        <v>16802</v>
      </c>
      <c r="F5768">
        <v>5.6</v>
      </c>
      <c r="G5768">
        <v>86000</v>
      </c>
      <c r="H5768" t="s">
        <v>7973</v>
      </c>
      <c r="I5768" t="s">
        <v>16905</v>
      </c>
      <c r="J5768" t="s">
        <v>4461</v>
      </c>
      <c r="K5768" t="s">
        <v>30</v>
      </c>
      <c r="L5768">
        <v>30000000</v>
      </c>
      <c r="M5768">
        <v>55611001</v>
      </c>
      <c r="N5768" t="s">
        <v>23</v>
      </c>
      <c r="O5768">
        <v>107</v>
      </c>
    </row>
    <row r="5769" spans="1:15" x14ac:dyDescent="0.25">
      <c r="A5769" t="s">
        <v>16906</v>
      </c>
      <c r="B5769" t="s">
        <v>16</v>
      </c>
      <c r="C5769" t="s">
        <v>41</v>
      </c>
      <c r="D5769">
        <v>2010</v>
      </c>
      <c r="E5769" t="s">
        <v>16907</v>
      </c>
      <c r="F5769">
        <v>5.8</v>
      </c>
      <c r="G5769">
        <v>35000</v>
      </c>
      <c r="H5769" t="s">
        <v>16908</v>
      </c>
      <c r="I5769" t="s">
        <v>16908</v>
      </c>
      <c r="J5769" t="s">
        <v>16909</v>
      </c>
      <c r="K5769" t="s">
        <v>453</v>
      </c>
      <c r="L5769">
        <v>500000</v>
      </c>
      <c r="M5769">
        <v>101729</v>
      </c>
      <c r="N5769" t="s">
        <v>16910</v>
      </c>
      <c r="O5769">
        <v>82</v>
      </c>
    </row>
    <row r="5770" spans="1:15" x14ac:dyDescent="0.25">
      <c r="A5770" t="s">
        <v>16911</v>
      </c>
      <c r="B5770" t="s">
        <v>16</v>
      </c>
      <c r="C5770" t="s">
        <v>17</v>
      </c>
      <c r="D5770">
        <v>2010</v>
      </c>
      <c r="E5770" t="s">
        <v>16912</v>
      </c>
      <c r="F5770">
        <v>7.5</v>
      </c>
      <c r="G5770">
        <v>88000</v>
      </c>
      <c r="H5770" t="s">
        <v>11366</v>
      </c>
      <c r="I5770" t="s">
        <v>11366</v>
      </c>
      <c r="J5770" t="s">
        <v>11575</v>
      </c>
      <c r="K5770" t="s">
        <v>1195</v>
      </c>
      <c r="M5770">
        <v>25147786</v>
      </c>
      <c r="N5770" t="s">
        <v>16913</v>
      </c>
      <c r="O5770">
        <v>148</v>
      </c>
    </row>
    <row r="5771" spans="1:15" x14ac:dyDescent="0.25">
      <c r="A5771" t="s">
        <v>16914</v>
      </c>
      <c r="B5771" t="s">
        <v>33</v>
      </c>
      <c r="C5771" t="s">
        <v>41</v>
      </c>
      <c r="D5771">
        <v>2010</v>
      </c>
      <c r="E5771" t="s">
        <v>16900</v>
      </c>
      <c r="F5771">
        <v>5.8</v>
      </c>
      <c r="G5771">
        <v>50000</v>
      </c>
      <c r="H5771" t="s">
        <v>14532</v>
      </c>
      <c r="I5771" t="s">
        <v>16915</v>
      </c>
      <c r="J5771" t="s">
        <v>14958</v>
      </c>
      <c r="K5771" t="s">
        <v>30</v>
      </c>
      <c r="L5771">
        <v>20000000</v>
      </c>
      <c r="M5771">
        <v>32054369</v>
      </c>
      <c r="N5771" t="s">
        <v>2094</v>
      </c>
      <c r="O5771">
        <v>105</v>
      </c>
    </row>
    <row r="5772" spans="1:15" x14ac:dyDescent="0.25">
      <c r="A5772" t="s">
        <v>16916</v>
      </c>
      <c r="B5772" t="s">
        <v>2000</v>
      </c>
      <c r="C5772" t="s">
        <v>34</v>
      </c>
      <c r="D5772">
        <v>2010</v>
      </c>
      <c r="E5772" t="s">
        <v>16741</v>
      </c>
      <c r="F5772">
        <v>5.6</v>
      </c>
      <c r="G5772">
        <v>123000</v>
      </c>
      <c r="H5772" t="s">
        <v>8668</v>
      </c>
      <c r="I5772" t="s">
        <v>13653</v>
      </c>
      <c r="J5772" t="s">
        <v>9781</v>
      </c>
      <c r="K5772" t="s">
        <v>30</v>
      </c>
      <c r="L5772">
        <v>40000000</v>
      </c>
      <c r="M5772">
        <v>136333522</v>
      </c>
      <c r="N5772" t="s">
        <v>31</v>
      </c>
      <c r="O5772">
        <v>110</v>
      </c>
    </row>
    <row r="5773" spans="1:15" x14ac:dyDescent="0.25">
      <c r="A5773" t="s">
        <v>16917</v>
      </c>
      <c r="B5773" t="s">
        <v>16</v>
      </c>
      <c r="C5773" t="s">
        <v>34</v>
      </c>
      <c r="D5773">
        <v>2010</v>
      </c>
      <c r="E5773" t="s">
        <v>16272</v>
      </c>
      <c r="F5773">
        <v>6.4</v>
      </c>
      <c r="G5773">
        <v>114000</v>
      </c>
      <c r="H5773" t="s">
        <v>13736</v>
      </c>
      <c r="I5773" t="s">
        <v>16918</v>
      </c>
      <c r="J5773" t="s">
        <v>160</v>
      </c>
      <c r="K5773" t="s">
        <v>453</v>
      </c>
      <c r="L5773">
        <v>52000000</v>
      </c>
      <c r="M5773">
        <v>52844496</v>
      </c>
      <c r="N5773" t="s">
        <v>12255</v>
      </c>
      <c r="O5773">
        <v>92</v>
      </c>
    </row>
    <row r="5774" spans="1:15" x14ac:dyDescent="0.25">
      <c r="A5774" t="s">
        <v>16919</v>
      </c>
      <c r="B5774" t="s">
        <v>16</v>
      </c>
      <c r="C5774" t="s">
        <v>34</v>
      </c>
      <c r="D5774">
        <v>2010</v>
      </c>
      <c r="E5774" t="s">
        <v>16920</v>
      </c>
      <c r="F5774">
        <v>7.6</v>
      </c>
      <c r="G5774">
        <v>63000</v>
      </c>
      <c r="H5774" t="s">
        <v>12081</v>
      </c>
      <c r="I5774" t="s">
        <v>16921</v>
      </c>
      <c r="J5774" t="s">
        <v>16922</v>
      </c>
      <c r="K5774" t="s">
        <v>2110</v>
      </c>
      <c r="L5774">
        <v>6000000</v>
      </c>
      <c r="M5774">
        <v>18689058</v>
      </c>
      <c r="N5774" t="s">
        <v>16923</v>
      </c>
      <c r="O5774">
        <v>141</v>
      </c>
    </row>
    <row r="5775" spans="1:15" x14ac:dyDescent="0.25">
      <c r="A5775" t="s">
        <v>16924</v>
      </c>
      <c r="B5775" t="s">
        <v>33</v>
      </c>
      <c r="C5775" t="s">
        <v>41</v>
      </c>
      <c r="D5775">
        <v>2010</v>
      </c>
      <c r="E5775" t="s">
        <v>16681</v>
      </c>
      <c r="F5775">
        <v>6.1</v>
      </c>
      <c r="G5775">
        <v>30000</v>
      </c>
      <c r="H5775" t="s">
        <v>16925</v>
      </c>
      <c r="I5775" t="s">
        <v>8506</v>
      </c>
      <c r="J5775" t="s">
        <v>8506</v>
      </c>
      <c r="K5775" t="s">
        <v>22</v>
      </c>
      <c r="L5775">
        <v>35000000</v>
      </c>
      <c r="M5775">
        <v>93251121</v>
      </c>
      <c r="N5775" t="s">
        <v>61</v>
      </c>
      <c r="O5775">
        <v>109</v>
      </c>
    </row>
    <row r="5776" spans="1:15" x14ac:dyDescent="0.25">
      <c r="A5776" t="s">
        <v>16926</v>
      </c>
      <c r="B5776" t="s">
        <v>16</v>
      </c>
      <c r="C5776" t="s">
        <v>104</v>
      </c>
      <c r="D5776">
        <v>2010</v>
      </c>
      <c r="E5776" t="s">
        <v>16927</v>
      </c>
      <c r="F5776">
        <v>6.3</v>
      </c>
      <c r="G5776">
        <v>54000</v>
      </c>
      <c r="H5776" t="s">
        <v>16928</v>
      </c>
      <c r="I5776" t="s">
        <v>16929</v>
      </c>
      <c r="J5776" t="s">
        <v>12169</v>
      </c>
      <c r="K5776" t="s">
        <v>30</v>
      </c>
      <c r="M5776">
        <v>1754389</v>
      </c>
      <c r="N5776" t="s">
        <v>15283</v>
      </c>
      <c r="O5776">
        <v>101</v>
      </c>
    </row>
    <row r="5777" spans="1:15" x14ac:dyDescent="0.25">
      <c r="A5777" t="s">
        <v>16930</v>
      </c>
      <c r="B5777" t="s">
        <v>2000</v>
      </c>
      <c r="C5777" t="s">
        <v>34</v>
      </c>
      <c r="D5777">
        <v>2010</v>
      </c>
      <c r="E5777" t="s">
        <v>16931</v>
      </c>
      <c r="F5777">
        <v>6.8</v>
      </c>
      <c r="G5777">
        <v>37000</v>
      </c>
      <c r="H5777" t="s">
        <v>2576</v>
      </c>
      <c r="I5777" t="s">
        <v>16932</v>
      </c>
      <c r="J5777" t="s">
        <v>16933</v>
      </c>
      <c r="K5777" t="s">
        <v>22</v>
      </c>
      <c r="L5777">
        <v>8000000</v>
      </c>
      <c r="M5777">
        <v>3494154</v>
      </c>
      <c r="N5777" t="s">
        <v>16934</v>
      </c>
      <c r="O5777">
        <v>98</v>
      </c>
    </row>
    <row r="5778" spans="1:15" x14ac:dyDescent="0.25">
      <c r="A5778" t="s">
        <v>16935</v>
      </c>
      <c r="B5778" t="s">
        <v>2000</v>
      </c>
      <c r="C5778" t="s">
        <v>41</v>
      </c>
      <c r="D5778">
        <v>2010</v>
      </c>
      <c r="E5778" t="s">
        <v>16849</v>
      </c>
      <c r="F5778">
        <v>5.6</v>
      </c>
      <c r="G5778">
        <v>60000</v>
      </c>
      <c r="H5778" t="s">
        <v>7514</v>
      </c>
      <c r="I5778" t="s">
        <v>11392</v>
      </c>
      <c r="J5778" t="s">
        <v>14958</v>
      </c>
      <c r="K5778" t="s">
        <v>30</v>
      </c>
      <c r="L5778">
        <v>55000000</v>
      </c>
      <c r="M5778">
        <v>43053376</v>
      </c>
      <c r="N5778" t="s">
        <v>2094</v>
      </c>
      <c r="O5778">
        <v>91</v>
      </c>
    </row>
    <row r="5779" spans="1:15" x14ac:dyDescent="0.25">
      <c r="A5779" t="s">
        <v>16936</v>
      </c>
      <c r="B5779" t="s">
        <v>16</v>
      </c>
      <c r="C5779" t="s">
        <v>41</v>
      </c>
      <c r="D5779">
        <v>2010</v>
      </c>
      <c r="E5779" t="s">
        <v>16711</v>
      </c>
      <c r="F5779">
        <v>6.3</v>
      </c>
      <c r="G5779">
        <v>57000</v>
      </c>
      <c r="H5779" t="s">
        <v>16937</v>
      </c>
      <c r="I5779" t="s">
        <v>16938</v>
      </c>
      <c r="J5779" t="s">
        <v>2133</v>
      </c>
      <c r="K5779" t="s">
        <v>30</v>
      </c>
      <c r="L5779">
        <v>32000000</v>
      </c>
      <c r="M5779">
        <v>42059111</v>
      </c>
      <c r="N5779" t="s">
        <v>2027</v>
      </c>
      <c r="O5779">
        <v>102</v>
      </c>
    </row>
    <row r="5780" spans="1:15" x14ac:dyDescent="0.25">
      <c r="A5780" t="s">
        <v>16939</v>
      </c>
      <c r="B5780" t="s">
        <v>16</v>
      </c>
      <c r="C5780" t="s">
        <v>41</v>
      </c>
      <c r="D5780">
        <v>2010</v>
      </c>
      <c r="E5780" t="s">
        <v>16779</v>
      </c>
      <c r="F5780">
        <v>6.3</v>
      </c>
      <c r="G5780">
        <v>44000</v>
      </c>
      <c r="H5780" t="s">
        <v>10691</v>
      </c>
      <c r="I5780" t="s">
        <v>10691</v>
      </c>
      <c r="J5780" t="s">
        <v>4035</v>
      </c>
      <c r="K5780" t="s">
        <v>30</v>
      </c>
      <c r="L5780">
        <v>7000000</v>
      </c>
      <c r="M5780">
        <v>14788642</v>
      </c>
      <c r="N5780" t="s">
        <v>12699</v>
      </c>
      <c r="O5780">
        <v>97</v>
      </c>
    </row>
    <row r="5781" spans="1:15" x14ac:dyDescent="0.25">
      <c r="A5781" t="s">
        <v>16940</v>
      </c>
      <c r="B5781" t="s">
        <v>33</v>
      </c>
      <c r="C5781" t="s">
        <v>63</v>
      </c>
      <c r="D5781">
        <v>2010</v>
      </c>
      <c r="E5781" t="s">
        <v>16690</v>
      </c>
      <c r="F5781">
        <v>7.2</v>
      </c>
      <c r="G5781">
        <v>27000</v>
      </c>
      <c r="H5781" t="s">
        <v>8456</v>
      </c>
      <c r="I5781" t="s">
        <v>11459</v>
      </c>
      <c r="J5781" t="s">
        <v>10804</v>
      </c>
      <c r="K5781" t="s">
        <v>30</v>
      </c>
      <c r="L5781">
        <v>35000000</v>
      </c>
      <c r="M5781">
        <v>60321861</v>
      </c>
      <c r="N5781" t="s">
        <v>1725</v>
      </c>
      <c r="O5781">
        <v>123</v>
      </c>
    </row>
    <row r="5782" spans="1:15" x14ac:dyDescent="0.25">
      <c r="A5782" t="s">
        <v>16941</v>
      </c>
      <c r="B5782" t="s">
        <v>16</v>
      </c>
      <c r="C5782" t="s">
        <v>34</v>
      </c>
      <c r="D5782">
        <v>2010</v>
      </c>
      <c r="E5782" t="s">
        <v>16942</v>
      </c>
      <c r="F5782">
        <v>7.5</v>
      </c>
      <c r="G5782">
        <v>100000</v>
      </c>
      <c r="H5782" t="s">
        <v>16943</v>
      </c>
      <c r="I5782" t="s">
        <v>16944</v>
      </c>
      <c r="J5782" t="s">
        <v>16945</v>
      </c>
      <c r="K5782" t="s">
        <v>492</v>
      </c>
      <c r="M5782">
        <v>15089448</v>
      </c>
      <c r="N5782" t="s">
        <v>555</v>
      </c>
      <c r="O5782">
        <v>108</v>
      </c>
    </row>
    <row r="5783" spans="1:15" x14ac:dyDescent="0.25">
      <c r="A5783" t="s">
        <v>15222</v>
      </c>
      <c r="B5783" t="s">
        <v>16</v>
      </c>
      <c r="C5783" t="s">
        <v>41</v>
      </c>
      <c r="D5783">
        <v>2010</v>
      </c>
      <c r="E5783" t="s">
        <v>16608</v>
      </c>
      <c r="F5783">
        <v>5.7</v>
      </c>
      <c r="G5783">
        <v>48000</v>
      </c>
      <c r="H5783" t="s">
        <v>10037</v>
      </c>
      <c r="I5783" t="s">
        <v>15223</v>
      </c>
      <c r="J5783" t="s">
        <v>7709</v>
      </c>
      <c r="K5783" t="s">
        <v>30</v>
      </c>
      <c r="L5783">
        <v>21000000</v>
      </c>
      <c r="M5783">
        <v>49050886</v>
      </c>
      <c r="N5783" t="s">
        <v>10879</v>
      </c>
      <c r="O5783">
        <v>92</v>
      </c>
    </row>
    <row r="5784" spans="1:15" x14ac:dyDescent="0.25">
      <c r="A5784" t="s">
        <v>16946</v>
      </c>
      <c r="B5784" t="s">
        <v>33</v>
      </c>
      <c r="C5784" t="s">
        <v>34</v>
      </c>
      <c r="D5784">
        <v>2010</v>
      </c>
      <c r="E5784" t="s">
        <v>16094</v>
      </c>
      <c r="F5784">
        <v>5.5</v>
      </c>
      <c r="G5784">
        <v>42000</v>
      </c>
      <c r="H5784" t="s">
        <v>6401</v>
      </c>
      <c r="I5784" t="s">
        <v>16947</v>
      </c>
      <c r="J5784" t="s">
        <v>2754</v>
      </c>
      <c r="K5784" t="s">
        <v>30</v>
      </c>
      <c r="L5784">
        <v>28000000</v>
      </c>
      <c r="M5784">
        <v>66166000</v>
      </c>
      <c r="N5784" t="s">
        <v>15311</v>
      </c>
      <c r="O5784">
        <v>94</v>
      </c>
    </row>
    <row r="5785" spans="1:15" x14ac:dyDescent="0.25">
      <c r="A5785" t="s">
        <v>16948</v>
      </c>
      <c r="B5785" t="s">
        <v>2000</v>
      </c>
      <c r="C5785" t="s">
        <v>17</v>
      </c>
      <c r="D5785">
        <v>2010</v>
      </c>
      <c r="E5785" t="s">
        <v>16949</v>
      </c>
      <c r="F5785">
        <v>6.4</v>
      </c>
      <c r="G5785">
        <v>91000</v>
      </c>
      <c r="H5785" t="s">
        <v>85</v>
      </c>
      <c r="I5785" t="s">
        <v>14549</v>
      </c>
      <c r="J5785" t="s">
        <v>9532</v>
      </c>
      <c r="K5785" t="s">
        <v>30</v>
      </c>
      <c r="L5785">
        <v>50000000</v>
      </c>
      <c r="M5785">
        <v>106956330</v>
      </c>
      <c r="N5785" t="s">
        <v>23</v>
      </c>
      <c r="O5785">
        <v>129</v>
      </c>
    </row>
    <row r="5786" spans="1:15" x14ac:dyDescent="0.25">
      <c r="A5786" t="s">
        <v>16950</v>
      </c>
      <c r="B5786" t="s">
        <v>16</v>
      </c>
      <c r="C5786" t="s">
        <v>34</v>
      </c>
      <c r="D5786">
        <v>2010</v>
      </c>
      <c r="E5786" t="s">
        <v>16741</v>
      </c>
      <c r="F5786">
        <v>6.3</v>
      </c>
      <c r="G5786">
        <v>103000</v>
      </c>
      <c r="H5786" t="s">
        <v>16951</v>
      </c>
      <c r="I5786" t="s">
        <v>13089</v>
      </c>
      <c r="J5786" t="s">
        <v>10813</v>
      </c>
      <c r="K5786" t="s">
        <v>30</v>
      </c>
      <c r="L5786">
        <v>32000000</v>
      </c>
      <c r="M5786">
        <v>18409891</v>
      </c>
      <c r="N5786" t="s">
        <v>61</v>
      </c>
      <c r="O5786">
        <v>111</v>
      </c>
    </row>
    <row r="5787" spans="1:15" x14ac:dyDescent="0.25">
      <c r="A5787" t="s">
        <v>16952</v>
      </c>
      <c r="B5787" t="s">
        <v>2000</v>
      </c>
      <c r="C5787" t="s">
        <v>41</v>
      </c>
      <c r="D5787">
        <v>2010</v>
      </c>
      <c r="E5787" t="s">
        <v>16953</v>
      </c>
      <c r="F5787">
        <v>3.4</v>
      </c>
      <c r="G5787">
        <v>47000</v>
      </c>
      <c r="H5787" t="s">
        <v>9242</v>
      </c>
      <c r="I5787" t="s">
        <v>9242</v>
      </c>
      <c r="J5787" t="s">
        <v>16954</v>
      </c>
      <c r="K5787" t="s">
        <v>30</v>
      </c>
      <c r="L5787">
        <v>20000000</v>
      </c>
      <c r="M5787">
        <v>80547866</v>
      </c>
      <c r="N5787" t="s">
        <v>8628</v>
      </c>
      <c r="O5787">
        <v>82</v>
      </c>
    </row>
    <row r="5788" spans="1:15" x14ac:dyDescent="0.25">
      <c r="A5788" t="s">
        <v>16955</v>
      </c>
      <c r="B5788" t="s">
        <v>16</v>
      </c>
      <c r="C5788" t="s">
        <v>41</v>
      </c>
      <c r="D5788">
        <v>2010</v>
      </c>
      <c r="E5788" t="s">
        <v>16956</v>
      </c>
      <c r="F5788">
        <v>6.2</v>
      </c>
      <c r="G5788">
        <v>22000</v>
      </c>
      <c r="H5788" t="s">
        <v>12793</v>
      </c>
      <c r="I5788" t="s">
        <v>12793</v>
      </c>
      <c r="J5788" t="s">
        <v>10571</v>
      </c>
      <c r="K5788" t="s">
        <v>30</v>
      </c>
      <c r="M5788">
        <v>626396</v>
      </c>
      <c r="N5788" t="s">
        <v>16957</v>
      </c>
      <c r="O5788">
        <v>108</v>
      </c>
    </row>
    <row r="5789" spans="1:15" x14ac:dyDescent="0.25">
      <c r="A5789" t="s">
        <v>16958</v>
      </c>
      <c r="B5789" t="s">
        <v>16</v>
      </c>
      <c r="C5789" t="s">
        <v>63</v>
      </c>
      <c r="D5789">
        <v>2010</v>
      </c>
      <c r="E5789" t="s">
        <v>16959</v>
      </c>
      <c r="F5789">
        <v>7.1</v>
      </c>
      <c r="G5789">
        <v>32000</v>
      </c>
      <c r="H5789" t="s">
        <v>16960</v>
      </c>
      <c r="I5789" t="s">
        <v>16960</v>
      </c>
      <c r="J5789" t="s">
        <v>10031</v>
      </c>
      <c r="K5789" t="s">
        <v>195</v>
      </c>
      <c r="M5789">
        <v>1870392</v>
      </c>
      <c r="N5789" t="s">
        <v>12334</v>
      </c>
      <c r="O5789">
        <v>112</v>
      </c>
    </row>
    <row r="5790" spans="1:15" x14ac:dyDescent="0.25">
      <c r="A5790" t="s">
        <v>16961</v>
      </c>
      <c r="B5790" t="s">
        <v>16</v>
      </c>
      <c r="C5790" t="s">
        <v>41</v>
      </c>
      <c r="D5790">
        <v>2010</v>
      </c>
      <c r="E5790" t="s">
        <v>16962</v>
      </c>
      <c r="F5790">
        <v>6.2</v>
      </c>
      <c r="G5790">
        <v>21000</v>
      </c>
      <c r="H5790" t="s">
        <v>2207</v>
      </c>
      <c r="I5790" t="s">
        <v>16963</v>
      </c>
      <c r="J5790" t="s">
        <v>16543</v>
      </c>
      <c r="K5790" t="s">
        <v>22</v>
      </c>
      <c r="M5790">
        <v>12037973</v>
      </c>
      <c r="N5790" t="s">
        <v>16964</v>
      </c>
      <c r="O5790">
        <v>107</v>
      </c>
    </row>
    <row r="5791" spans="1:15" x14ac:dyDescent="0.25">
      <c r="A5791" t="s">
        <v>16965</v>
      </c>
      <c r="B5791" t="s">
        <v>16</v>
      </c>
      <c r="C5791" t="s">
        <v>34</v>
      </c>
      <c r="D5791">
        <v>2010</v>
      </c>
      <c r="E5791" t="s">
        <v>16451</v>
      </c>
      <c r="F5791">
        <v>5.6</v>
      </c>
      <c r="G5791">
        <v>12000</v>
      </c>
      <c r="H5791" t="s">
        <v>829</v>
      </c>
      <c r="I5791" t="s">
        <v>12129</v>
      </c>
      <c r="J5791" t="s">
        <v>16966</v>
      </c>
      <c r="K5791" t="s">
        <v>30</v>
      </c>
      <c r="L5791">
        <v>5000000</v>
      </c>
      <c r="M5791">
        <v>2648195</v>
      </c>
      <c r="N5791" t="s">
        <v>552</v>
      </c>
      <c r="O5791">
        <v>93</v>
      </c>
    </row>
    <row r="5792" spans="1:15" x14ac:dyDescent="0.25">
      <c r="A5792" t="s">
        <v>16967</v>
      </c>
      <c r="B5792" t="s">
        <v>448</v>
      </c>
      <c r="C5792" t="s">
        <v>17</v>
      </c>
      <c r="D5792">
        <v>2010</v>
      </c>
      <c r="E5792" t="s">
        <v>16968</v>
      </c>
      <c r="F5792">
        <v>6.4</v>
      </c>
      <c r="G5792">
        <v>9800</v>
      </c>
      <c r="H5792" t="s">
        <v>16969</v>
      </c>
      <c r="I5792" t="s">
        <v>16970</v>
      </c>
      <c r="J5792" t="s">
        <v>16971</v>
      </c>
      <c r="K5792" t="s">
        <v>921</v>
      </c>
      <c r="M5792">
        <v>15038301</v>
      </c>
      <c r="N5792" t="s">
        <v>16972</v>
      </c>
      <c r="O5792">
        <v>107</v>
      </c>
    </row>
    <row r="5793" spans="1:15" x14ac:dyDescent="0.25">
      <c r="A5793" t="s">
        <v>16973</v>
      </c>
      <c r="B5793" t="s">
        <v>16</v>
      </c>
      <c r="C5793" t="s">
        <v>41</v>
      </c>
      <c r="D5793">
        <v>2010</v>
      </c>
      <c r="E5793" t="s">
        <v>16974</v>
      </c>
      <c r="F5793">
        <v>7.2</v>
      </c>
      <c r="G5793">
        <v>89000</v>
      </c>
      <c r="H5793" t="s">
        <v>14499</v>
      </c>
      <c r="I5793" t="s">
        <v>14499</v>
      </c>
      <c r="J5793" t="s">
        <v>9007</v>
      </c>
      <c r="K5793" t="s">
        <v>30</v>
      </c>
      <c r="L5793">
        <v>3200000</v>
      </c>
      <c r="M5793">
        <v>14311701</v>
      </c>
      <c r="N5793" t="s">
        <v>16975</v>
      </c>
      <c r="O5793">
        <v>105</v>
      </c>
    </row>
    <row r="5794" spans="1:15" x14ac:dyDescent="0.25">
      <c r="A5794" t="s">
        <v>16976</v>
      </c>
      <c r="B5794" t="s">
        <v>33</v>
      </c>
      <c r="C5794" t="s">
        <v>390</v>
      </c>
      <c r="D5794">
        <v>2010</v>
      </c>
      <c r="E5794" t="s">
        <v>16900</v>
      </c>
      <c r="F5794">
        <v>6.9</v>
      </c>
      <c r="G5794">
        <v>80000</v>
      </c>
      <c r="H5794" t="s">
        <v>13556</v>
      </c>
      <c r="I5794" t="s">
        <v>16977</v>
      </c>
      <c r="J5794" t="s">
        <v>15635</v>
      </c>
      <c r="K5794" t="s">
        <v>30</v>
      </c>
      <c r="L5794">
        <v>80000000</v>
      </c>
      <c r="M5794">
        <v>140073390</v>
      </c>
      <c r="N5794" t="s">
        <v>23</v>
      </c>
      <c r="O5794">
        <v>97</v>
      </c>
    </row>
    <row r="5795" spans="1:15" x14ac:dyDescent="0.25">
      <c r="A5795" t="s">
        <v>16978</v>
      </c>
      <c r="B5795" t="s">
        <v>2000</v>
      </c>
      <c r="C5795" t="s">
        <v>17</v>
      </c>
      <c r="D5795">
        <v>2010</v>
      </c>
      <c r="E5795" t="s">
        <v>16674</v>
      </c>
      <c r="F5795">
        <v>7</v>
      </c>
      <c r="G5795">
        <v>48000</v>
      </c>
      <c r="H5795" t="s">
        <v>12055</v>
      </c>
      <c r="I5795" t="s">
        <v>15810</v>
      </c>
      <c r="J5795" t="s">
        <v>5214</v>
      </c>
      <c r="K5795" t="s">
        <v>30</v>
      </c>
      <c r="L5795">
        <v>5000000</v>
      </c>
      <c r="M5795">
        <v>5144717</v>
      </c>
      <c r="N5795" t="s">
        <v>16975</v>
      </c>
      <c r="O5795">
        <v>91</v>
      </c>
    </row>
    <row r="5796" spans="1:15" x14ac:dyDescent="0.25">
      <c r="A5796" t="s">
        <v>16979</v>
      </c>
      <c r="B5796" t="s">
        <v>33</v>
      </c>
      <c r="C5796" t="s">
        <v>25</v>
      </c>
      <c r="D5796">
        <v>2010</v>
      </c>
      <c r="E5796" t="s">
        <v>16980</v>
      </c>
      <c r="F5796">
        <v>6.6</v>
      </c>
      <c r="G5796">
        <v>13000</v>
      </c>
      <c r="H5796" t="s">
        <v>8435</v>
      </c>
      <c r="I5796" t="s">
        <v>15000</v>
      </c>
      <c r="J5796" t="s">
        <v>15954</v>
      </c>
      <c r="K5796" t="s">
        <v>30</v>
      </c>
      <c r="L5796">
        <v>2000000</v>
      </c>
      <c r="M5796">
        <v>1205257</v>
      </c>
      <c r="N5796" t="s">
        <v>11223</v>
      </c>
      <c r="O5796">
        <v>104</v>
      </c>
    </row>
    <row r="5797" spans="1:15" x14ac:dyDescent="0.25">
      <c r="A5797" t="s">
        <v>16981</v>
      </c>
      <c r="B5797" t="s">
        <v>16</v>
      </c>
      <c r="C5797" t="s">
        <v>63</v>
      </c>
      <c r="D5797">
        <v>2010</v>
      </c>
      <c r="E5797" t="s">
        <v>16718</v>
      </c>
      <c r="F5797">
        <v>7.2</v>
      </c>
      <c r="G5797">
        <v>43000</v>
      </c>
      <c r="H5797" t="s">
        <v>10728</v>
      </c>
      <c r="I5797" t="s">
        <v>10803</v>
      </c>
      <c r="J5797" t="s">
        <v>10780</v>
      </c>
      <c r="K5797" t="s">
        <v>1269</v>
      </c>
      <c r="L5797">
        <v>12500000</v>
      </c>
      <c r="M5797">
        <v>11104555</v>
      </c>
      <c r="N5797" t="s">
        <v>16982</v>
      </c>
      <c r="O5797">
        <v>107</v>
      </c>
    </row>
    <row r="5798" spans="1:15" x14ac:dyDescent="0.25">
      <c r="A5798" t="s">
        <v>6028</v>
      </c>
      <c r="B5798" t="s">
        <v>16</v>
      </c>
      <c r="C5798" t="s">
        <v>104</v>
      </c>
      <c r="D5798">
        <v>2010</v>
      </c>
      <c r="E5798" t="s">
        <v>16983</v>
      </c>
      <c r="F5798">
        <v>6.9</v>
      </c>
      <c r="G5798">
        <v>42000</v>
      </c>
      <c r="H5798" t="s">
        <v>9389</v>
      </c>
      <c r="I5798" t="s">
        <v>16984</v>
      </c>
      <c r="J5798" t="s">
        <v>10334</v>
      </c>
      <c r="K5798" t="s">
        <v>30</v>
      </c>
      <c r="L5798">
        <v>4000000</v>
      </c>
      <c r="M5798">
        <v>595802</v>
      </c>
      <c r="N5798" t="s">
        <v>14977</v>
      </c>
      <c r="O5798">
        <v>106</v>
      </c>
    </row>
    <row r="5799" spans="1:15" x14ac:dyDescent="0.25">
      <c r="A5799" t="s">
        <v>16985</v>
      </c>
      <c r="B5799" t="s">
        <v>2000</v>
      </c>
      <c r="C5799" t="s">
        <v>17</v>
      </c>
      <c r="D5799">
        <v>2010</v>
      </c>
      <c r="E5799" t="s">
        <v>16667</v>
      </c>
      <c r="F5799">
        <v>8</v>
      </c>
      <c r="G5799">
        <v>101000</v>
      </c>
      <c r="H5799" t="s">
        <v>10295</v>
      </c>
      <c r="I5799" t="s">
        <v>16986</v>
      </c>
      <c r="J5799" t="s">
        <v>10296</v>
      </c>
      <c r="K5799" t="s">
        <v>10297</v>
      </c>
      <c r="L5799">
        <v>12000000</v>
      </c>
      <c r="M5799">
        <v>42345360</v>
      </c>
      <c r="N5799" t="s">
        <v>10298</v>
      </c>
      <c r="O5799">
        <v>165</v>
      </c>
    </row>
    <row r="5800" spans="1:15" x14ac:dyDescent="0.25">
      <c r="A5800" t="s">
        <v>16987</v>
      </c>
      <c r="B5800" t="s">
        <v>16</v>
      </c>
      <c r="C5800" t="s">
        <v>17</v>
      </c>
      <c r="D5800">
        <v>2010</v>
      </c>
      <c r="E5800" t="s">
        <v>16988</v>
      </c>
      <c r="F5800">
        <v>6.6</v>
      </c>
      <c r="G5800">
        <v>47000</v>
      </c>
      <c r="H5800" t="s">
        <v>16989</v>
      </c>
      <c r="I5800" t="s">
        <v>16989</v>
      </c>
      <c r="J5800" t="s">
        <v>14007</v>
      </c>
      <c r="K5800" t="s">
        <v>30</v>
      </c>
      <c r="M5800">
        <v>11042068</v>
      </c>
      <c r="N5800" t="s">
        <v>552</v>
      </c>
      <c r="O5800">
        <v>93</v>
      </c>
    </row>
    <row r="5801" spans="1:15" x14ac:dyDescent="0.25">
      <c r="A5801" t="s">
        <v>16990</v>
      </c>
      <c r="B5801" t="s">
        <v>16</v>
      </c>
      <c r="C5801" t="s">
        <v>17</v>
      </c>
      <c r="D5801">
        <v>2010</v>
      </c>
      <c r="E5801" t="s">
        <v>16991</v>
      </c>
      <c r="F5801">
        <v>6.7</v>
      </c>
      <c r="G5801">
        <v>44000</v>
      </c>
      <c r="H5801" t="s">
        <v>16992</v>
      </c>
      <c r="I5801" t="s">
        <v>16992</v>
      </c>
      <c r="J5801" t="s">
        <v>9663</v>
      </c>
      <c r="K5801" t="s">
        <v>30</v>
      </c>
      <c r="L5801">
        <v>15000000</v>
      </c>
      <c r="M5801">
        <v>8087000</v>
      </c>
      <c r="N5801" t="s">
        <v>13873</v>
      </c>
      <c r="O5801">
        <v>104</v>
      </c>
    </row>
    <row r="5802" spans="1:15" x14ac:dyDescent="0.25">
      <c r="A5802" t="s">
        <v>16993</v>
      </c>
      <c r="B5802" t="s">
        <v>16</v>
      </c>
      <c r="C5802" t="s">
        <v>41</v>
      </c>
      <c r="D5802">
        <v>2010</v>
      </c>
      <c r="E5802" t="s">
        <v>16594</v>
      </c>
      <c r="F5802">
        <v>6.3</v>
      </c>
      <c r="G5802">
        <v>34000</v>
      </c>
      <c r="H5802" t="s">
        <v>16994</v>
      </c>
      <c r="I5802" t="s">
        <v>16995</v>
      </c>
      <c r="J5802" t="s">
        <v>15194</v>
      </c>
      <c r="K5802" t="s">
        <v>30</v>
      </c>
      <c r="L5802">
        <v>7000000</v>
      </c>
      <c r="M5802">
        <v>9933873</v>
      </c>
      <c r="N5802" t="s">
        <v>16996</v>
      </c>
      <c r="O5802">
        <v>91</v>
      </c>
    </row>
    <row r="5803" spans="1:15" x14ac:dyDescent="0.25">
      <c r="A5803" t="s">
        <v>16997</v>
      </c>
      <c r="B5803" t="s">
        <v>16</v>
      </c>
      <c r="C5803" t="s">
        <v>52</v>
      </c>
      <c r="D5803">
        <v>2010</v>
      </c>
      <c r="E5803" t="s">
        <v>16949</v>
      </c>
      <c r="F5803">
        <v>5.7</v>
      </c>
      <c r="G5803">
        <v>100000</v>
      </c>
      <c r="H5803" t="s">
        <v>13816</v>
      </c>
      <c r="I5803" t="s">
        <v>16998</v>
      </c>
      <c r="J5803" t="s">
        <v>15184</v>
      </c>
      <c r="K5803" t="s">
        <v>30</v>
      </c>
      <c r="L5803">
        <v>3000000</v>
      </c>
      <c r="M5803">
        <v>177512032</v>
      </c>
      <c r="N5803" t="s">
        <v>44</v>
      </c>
      <c r="O5803">
        <v>91</v>
      </c>
    </row>
    <row r="5804" spans="1:15" x14ac:dyDescent="0.25">
      <c r="A5804" t="s">
        <v>16999</v>
      </c>
      <c r="B5804" t="s">
        <v>16</v>
      </c>
      <c r="C5804" t="s">
        <v>104</v>
      </c>
      <c r="D5804">
        <v>2010</v>
      </c>
      <c r="E5804" t="s">
        <v>17000</v>
      </c>
      <c r="F5804">
        <v>6.1</v>
      </c>
      <c r="G5804">
        <v>33000</v>
      </c>
      <c r="H5804" t="s">
        <v>9290</v>
      </c>
      <c r="I5804" t="s">
        <v>14821</v>
      </c>
      <c r="J5804" t="s">
        <v>12793</v>
      </c>
      <c r="K5804" t="s">
        <v>22</v>
      </c>
      <c r="L5804">
        <v>13000000</v>
      </c>
      <c r="M5804">
        <v>4052191</v>
      </c>
      <c r="N5804" t="s">
        <v>17001</v>
      </c>
      <c r="O5804">
        <v>109</v>
      </c>
    </row>
    <row r="5805" spans="1:15" x14ac:dyDescent="0.25">
      <c r="A5805" t="s">
        <v>17002</v>
      </c>
      <c r="B5805" t="s">
        <v>16</v>
      </c>
      <c r="C5805" t="s">
        <v>41</v>
      </c>
      <c r="D5805">
        <v>2010</v>
      </c>
      <c r="E5805" t="s">
        <v>17003</v>
      </c>
      <c r="F5805">
        <v>5.8</v>
      </c>
      <c r="G5805">
        <v>4800</v>
      </c>
      <c r="H5805" t="s">
        <v>13299</v>
      </c>
      <c r="I5805" t="s">
        <v>17004</v>
      </c>
      <c r="J5805" t="s">
        <v>1729</v>
      </c>
      <c r="K5805" t="s">
        <v>453</v>
      </c>
      <c r="L5805">
        <v>7000000</v>
      </c>
      <c r="M5805">
        <v>649626</v>
      </c>
      <c r="N5805" t="s">
        <v>9140</v>
      </c>
      <c r="O5805">
        <v>108</v>
      </c>
    </row>
    <row r="5806" spans="1:15" x14ac:dyDescent="0.25">
      <c r="A5806" t="s">
        <v>17005</v>
      </c>
      <c r="B5806" t="s">
        <v>16</v>
      </c>
      <c r="C5806" t="s">
        <v>41</v>
      </c>
      <c r="D5806">
        <v>2010</v>
      </c>
      <c r="E5806" t="s">
        <v>16341</v>
      </c>
      <c r="F5806">
        <v>6.1</v>
      </c>
      <c r="G5806">
        <v>37000</v>
      </c>
      <c r="H5806" t="s">
        <v>8696</v>
      </c>
      <c r="I5806" t="s">
        <v>4956</v>
      </c>
      <c r="J5806" t="s">
        <v>8011</v>
      </c>
      <c r="K5806" t="s">
        <v>30</v>
      </c>
      <c r="M5806">
        <v>6344112</v>
      </c>
      <c r="N5806" t="s">
        <v>9250</v>
      </c>
      <c r="O5806">
        <v>107</v>
      </c>
    </row>
    <row r="5807" spans="1:15" x14ac:dyDescent="0.25">
      <c r="A5807" t="s">
        <v>17006</v>
      </c>
      <c r="B5807" t="s">
        <v>16</v>
      </c>
      <c r="C5807" t="s">
        <v>17</v>
      </c>
      <c r="D5807">
        <v>2010</v>
      </c>
      <c r="E5807" t="s">
        <v>16949</v>
      </c>
      <c r="F5807">
        <v>5.4</v>
      </c>
      <c r="G5807">
        <v>41000</v>
      </c>
      <c r="H5807" t="s">
        <v>14821</v>
      </c>
      <c r="I5807" t="s">
        <v>14457</v>
      </c>
      <c r="J5807" t="s">
        <v>10080</v>
      </c>
      <c r="K5807" t="s">
        <v>30</v>
      </c>
      <c r="L5807">
        <v>22000000</v>
      </c>
      <c r="M5807">
        <v>10300416</v>
      </c>
      <c r="N5807" t="s">
        <v>14977</v>
      </c>
      <c r="O5807">
        <v>105</v>
      </c>
    </row>
    <row r="5808" spans="1:15" x14ac:dyDescent="0.25">
      <c r="A5808" t="s">
        <v>17007</v>
      </c>
      <c r="B5808" t="s">
        <v>2000</v>
      </c>
      <c r="C5808" t="s">
        <v>41</v>
      </c>
      <c r="D5808">
        <v>2010</v>
      </c>
      <c r="E5808" t="s">
        <v>16669</v>
      </c>
      <c r="F5808">
        <v>4.7</v>
      </c>
      <c r="G5808">
        <v>9200</v>
      </c>
      <c r="H5808" t="s">
        <v>14259</v>
      </c>
      <c r="I5808" t="s">
        <v>14259</v>
      </c>
      <c r="J5808" t="s">
        <v>7609</v>
      </c>
      <c r="K5808" t="s">
        <v>30</v>
      </c>
      <c r="L5808">
        <v>20000000</v>
      </c>
      <c r="M5808">
        <v>60673972</v>
      </c>
      <c r="N5808" t="s">
        <v>14708</v>
      </c>
      <c r="O5808">
        <v>121</v>
      </c>
    </row>
    <row r="5809" spans="1:15" x14ac:dyDescent="0.25">
      <c r="A5809" t="s">
        <v>17008</v>
      </c>
      <c r="B5809" t="s">
        <v>2000</v>
      </c>
      <c r="C5809" t="s">
        <v>52</v>
      </c>
      <c r="D5809">
        <v>2010</v>
      </c>
      <c r="E5809" t="s">
        <v>16395</v>
      </c>
      <c r="F5809">
        <v>5.7</v>
      </c>
      <c r="G5809">
        <v>49000</v>
      </c>
      <c r="H5809" t="s">
        <v>17009</v>
      </c>
      <c r="I5809" t="s">
        <v>17010</v>
      </c>
      <c r="J5809" t="s">
        <v>17011</v>
      </c>
      <c r="K5809" t="s">
        <v>453</v>
      </c>
      <c r="L5809">
        <v>1800000</v>
      </c>
      <c r="M5809">
        <v>69432527</v>
      </c>
      <c r="N5809" t="s">
        <v>13557</v>
      </c>
      <c r="O5809">
        <v>87</v>
      </c>
    </row>
    <row r="5810" spans="1:15" x14ac:dyDescent="0.25">
      <c r="A5810" t="s">
        <v>17012</v>
      </c>
      <c r="B5810" t="s">
        <v>16</v>
      </c>
      <c r="C5810" t="s">
        <v>41</v>
      </c>
      <c r="D5810">
        <v>2010</v>
      </c>
      <c r="E5810" t="s">
        <v>17013</v>
      </c>
      <c r="F5810">
        <v>6.4</v>
      </c>
      <c r="G5810">
        <v>10000</v>
      </c>
      <c r="H5810" t="s">
        <v>17014</v>
      </c>
      <c r="I5810" t="s">
        <v>17014</v>
      </c>
      <c r="J5810" t="s">
        <v>17015</v>
      </c>
      <c r="K5810" t="s">
        <v>30</v>
      </c>
      <c r="L5810">
        <v>4000000</v>
      </c>
      <c r="M5810">
        <v>143485</v>
      </c>
      <c r="N5810" t="s">
        <v>13873</v>
      </c>
      <c r="O5810">
        <v>90</v>
      </c>
    </row>
    <row r="5811" spans="1:15" x14ac:dyDescent="0.25">
      <c r="A5811" t="s">
        <v>17016</v>
      </c>
      <c r="B5811" t="s">
        <v>16</v>
      </c>
      <c r="C5811" t="s">
        <v>104</v>
      </c>
      <c r="D5811">
        <v>2010</v>
      </c>
      <c r="E5811" t="s">
        <v>17017</v>
      </c>
      <c r="F5811">
        <v>6.2</v>
      </c>
      <c r="G5811">
        <v>47000</v>
      </c>
      <c r="H5811" t="s">
        <v>14034</v>
      </c>
      <c r="I5811" t="s">
        <v>14034</v>
      </c>
      <c r="J5811" t="s">
        <v>11551</v>
      </c>
      <c r="K5811" t="s">
        <v>30</v>
      </c>
      <c r="L5811">
        <v>25000000</v>
      </c>
      <c r="M5811">
        <v>8307227</v>
      </c>
      <c r="N5811" t="s">
        <v>16337</v>
      </c>
      <c r="O5811">
        <v>103</v>
      </c>
    </row>
    <row r="5812" spans="1:15" x14ac:dyDescent="0.25">
      <c r="A5812" t="s">
        <v>8746</v>
      </c>
      <c r="B5812" t="s">
        <v>2000</v>
      </c>
      <c r="C5812" t="s">
        <v>63</v>
      </c>
      <c r="D5812">
        <v>2010</v>
      </c>
      <c r="E5812" t="s">
        <v>17018</v>
      </c>
      <c r="F5812">
        <v>6.8</v>
      </c>
      <c r="G5812">
        <v>47000</v>
      </c>
      <c r="H5812" t="s">
        <v>9083</v>
      </c>
      <c r="I5812" t="s">
        <v>12236</v>
      </c>
      <c r="J5812" t="s">
        <v>11831</v>
      </c>
      <c r="K5812" t="s">
        <v>30</v>
      </c>
      <c r="L5812">
        <v>22000000</v>
      </c>
      <c r="M5812">
        <v>25806953</v>
      </c>
      <c r="N5812" t="s">
        <v>16825</v>
      </c>
      <c r="O5812">
        <v>108</v>
      </c>
    </row>
    <row r="5813" spans="1:15" x14ac:dyDescent="0.25">
      <c r="A5813" t="s">
        <v>17019</v>
      </c>
      <c r="B5813" t="s">
        <v>448</v>
      </c>
      <c r="C5813" t="s">
        <v>104</v>
      </c>
      <c r="D5813">
        <v>2010</v>
      </c>
      <c r="E5813" t="s">
        <v>17020</v>
      </c>
      <c r="F5813">
        <v>7</v>
      </c>
      <c r="G5813">
        <v>6900</v>
      </c>
      <c r="H5813" t="s">
        <v>17021</v>
      </c>
      <c r="I5813" t="s">
        <v>17021</v>
      </c>
      <c r="J5813" t="s">
        <v>10193</v>
      </c>
      <c r="K5813" t="s">
        <v>5820</v>
      </c>
      <c r="M5813">
        <v>416675</v>
      </c>
      <c r="N5813" t="s">
        <v>17022</v>
      </c>
      <c r="O5813">
        <v>118</v>
      </c>
    </row>
    <row r="5814" spans="1:15" x14ac:dyDescent="0.25">
      <c r="A5814" t="s">
        <v>17023</v>
      </c>
      <c r="B5814" t="s">
        <v>2000</v>
      </c>
      <c r="C5814" t="s">
        <v>41</v>
      </c>
      <c r="D5814">
        <v>2010</v>
      </c>
      <c r="E5814" t="s">
        <v>16302</v>
      </c>
      <c r="F5814">
        <v>5.4</v>
      </c>
      <c r="G5814">
        <v>49000</v>
      </c>
      <c r="H5814" t="s">
        <v>17024</v>
      </c>
      <c r="I5814" t="s">
        <v>17025</v>
      </c>
      <c r="J5814" t="s">
        <v>9705</v>
      </c>
      <c r="K5814" t="s">
        <v>30</v>
      </c>
      <c r="L5814">
        <v>35000000</v>
      </c>
      <c r="M5814">
        <v>77477008</v>
      </c>
      <c r="N5814" t="s">
        <v>16795</v>
      </c>
      <c r="O5814">
        <v>104</v>
      </c>
    </row>
    <row r="5815" spans="1:15" x14ac:dyDescent="0.25">
      <c r="A5815" t="s">
        <v>17026</v>
      </c>
      <c r="B5815" t="s">
        <v>33</v>
      </c>
      <c r="C5815" t="s">
        <v>17</v>
      </c>
      <c r="D5815">
        <v>2010</v>
      </c>
      <c r="E5815" t="s">
        <v>17027</v>
      </c>
      <c r="F5815">
        <v>6.4</v>
      </c>
      <c r="G5815">
        <v>2600</v>
      </c>
      <c r="H5815" t="s">
        <v>17028</v>
      </c>
      <c r="I5815" t="s">
        <v>17029</v>
      </c>
      <c r="J5815" t="s">
        <v>9900</v>
      </c>
      <c r="K5815" t="s">
        <v>30</v>
      </c>
      <c r="M5815">
        <v>814906</v>
      </c>
      <c r="N5815" t="s">
        <v>17030</v>
      </c>
      <c r="O5815">
        <v>111</v>
      </c>
    </row>
    <row r="5816" spans="1:15" x14ac:dyDescent="0.25">
      <c r="A5816" t="s">
        <v>17031</v>
      </c>
      <c r="B5816" t="s">
        <v>448</v>
      </c>
      <c r="C5816" t="s">
        <v>17</v>
      </c>
      <c r="D5816">
        <v>2010</v>
      </c>
      <c r="E5816" t="s">
        <v>17032</v>
      </c>
      <c r="F5816">
        <v>8.1999999999999993</v>
      </c>
      <c r="G5816">
        <v>43000</v>
      </c>
      <c r="H5816" t="s">
        <v>17033</v>
      </c>
      <c r="I5816" t="s">
        <v>17033</v>
      </c>
      <c r="J5816" t="s">
        <v>17034</v>
      </c>
      <c r="K5816" t="s">
        <v>10297</v>
      </c>
      <c r="M5816">
        <v>434862</v>
      </c>
      <c r="N5816" t="s">
        <v>17035</v>
      </c>
      <c r="O5816">
        <v>134</v>
      </c>
    </row>
    <row r="5817" spans="1:15" x14ac:dyDescent="0.25">
      <c r="A5817" t="s">
        <v>17036</v>
      </c>
      <c r="B5817" t="s">
        <v>16</v>
      </c>
      <c r="C5817" t="s">
        <v>151</v>
      </c>
      <c r="D5817">
        <v>2010</v>
      </c>
      <c r="E5817" t="s">
        <v>17037</v>
      </c>
      <c r="F5817">
        <v>5.6</v>
      </c>
      <c r="G5817">
        <v>47000</v>
      </c>
      <c r="H5817" t="s">
        <v>17038</v>
      </c>
      <c r="I5817" t="s">
        <v>7560</v>
      </c>
      <c r="J5817" t="s">
        <v>12790</v>
      </c>
      <c r="K5817" t="s">
        <v>30</v>
      </c>
      <c r="L5817">
        <v>25000000</v>
      </c>
      <c r="M5817">
        <v>38269529</v>
      </c>
      <c r="N5817" t="s">
        <v>3746</v>
      </c>
      <c r="O5817">
        <v>99</v>
      </c>
    </row>
    <row r="5818" spans="1:15" x14ac:dyDescent="0.25">
      <c r="A5818" t="s">
        <v>17039</v>
      </c>
      <c r="B5818" t="s">
        <v>2000</v>
      </c>
      <c r="C5818" t="s">
        <v>17</v>
      </c>
      <c r="D5818">
        <v>2010</v>
      </c>
      <c r="E5818" t="s">
        <v>16404</v>
      </c>
      <c r="F5818">
        <v>6.3</v>
      </c>
      <c r="G5818">
        <v>18000</v>
      </c>
      <c r="H5818" t="s">
        <v>17040</v>
      </c>
      <c r="I5818" t="s">
        <v>17040</v>
      </c>
      <c r="J5818" t="s">
        <v>17041</v>
      </c>
      <c r="K5818" t="s">
        <v>30</v>
      </c>
      <c r="L5818">
        <v>15000000</v>
      </c>
      <c r="M5818">
        <v>20529194</v>
      </c>
      <c r="N5818" t="s">
        <v>10879</v>
      </c>
      <c r="O5818">
        <v>117</v>
      </c>
    </row>
    <row r="5819" spans="1:15" x14ac:dyDescent="0.25">
      <c r="A5819" t="s">
        <v>17042</v>
      </c>
      <c r="B5819" t="s">
        <v>448</v>
      </c>
      <c r="C5819" t="s">
        <v>41</v>
      </c>
      <c r="D5819">
        <v>2010</v>
      </c>
      <c r="E5819" t="s">
        <v>17043</v>
      </c>
      <c r="F5819">
        <v>7.1</v>
      </c>
      <c r="G5819">
        <v>24000</v>
      </c>
      <c r="H5819" t="s">
        <v>13278</v>
      </c>
      <c r="I5819" t="s">
        <v>13278</v>
      </c>
      <c r="J5819" t="s">
        <v>14734</v>
      </c>
      <c r="K5819" t="s">
        <v>453</v>
      </c>
      <c r="M5819">
        <v>53319615</v>
      </c>
      <c r="N5819" t="s">
        <v>14735</v>
      </c>
      <c r="O5819">
        <v>154</v>
      </c>
    </row>
    <row r="5820" spans="1:15" x14ac:dyDescent="0.25">
      <c r="A5820" t="s">
        <v>17044</v>
      </c>
      <c r="B5820" t="s">
        <v>2000</v>
      </c>
      <c r="C5820" t="s">
        <v>17</v>
      </c>
      <c r="D5820">
        <v>2010</v>
      </c>
      <c r="E5820" t="s">
        <v>16728</v>
      </c>
      <c r="F5820">
        <v>6.4</v>
      </c>
      <c r="G5820">
        <v>60000</v>
      </c>
      <c r="H5820" t="s">
        <v>12683</v>
      </c>
      <c r="I5820" t="s">
        <v>17045</v>
      </c>
      <c r="J5820" t="s">
        <v>15842</v>
      </c>
      <c r="K5820" t="s">
        <v>30</v>
      </c>
      <c r="L5820">
        <v>44000000</v>
      </c>
      <c r="M5820">
        <v>48190704</v>
      </c>
      <c r="N5820" t="s">
        <v>61</v>
      </c>
      <c r="O5820">
        <v>99</v>
      </c>
    </row>
    <row r="5821" spans="1:15" x14ac:dyDescent="0.25">
      <c r="A5821" t="s">
        <v>17046</v>
      </c>
      <c r="B5821" t="s">
        <v>16</v>
      </c>
      <c r="C5821" t="s">
        <v>34</v>
      </c>
      <c r="D5821">
        <v>2010</v>
      </c>
      <c r="E5821" t="s">
        <v>17047</v>
      </c>
      <c r="F5821">
        <v>6.7</v>
      </c>
      <c r="G5821">
        <v>17000</v>
      </c>
      <c r="H5821" t="s">
        <v>17048</v>
      </c>
      <c r="I5821" t="s">
        <v>17048</v>
      </c>
      <c r="J5821" t="s">
        <v>17049</v>
      </c>
      <c r="K5821" t="s">
        <v>1094</v>
      </c>
      <c r="M5821">
        <v>8444544</v>
      </c>
      <c r="N5821" t="s">
        <v>17050</v>
      </c>
      <c r="O5821">
        <v>124</v>
      </c>
    </row>
    <row r="5822" spans="1:15" x14ac:dyDescent="0.25">
      <c r="A5822" t="s">
        <v>17051</v>
      </c>
      <c r="B5822" t="s">
        <v>16</v>
      </c>
      <c r="C5822" t="s">
        <v>17</v>
      </c>
      <c r="D5822">
        <v>2010</v>
      </c>
      <c r="E5822" t="s">
        <v>17052</v>
      </c>
      <c r="F5822">
        <v>6.5</v>
      </c>
      <c r="G5822">
        <v>41000</v>
      </c>
      <c r="H5822" t="s">
        <v>17053</v>
      </c>
      <c r="I5822" t="s">
        <v>17054</v>
      </c>
      <c r="J5822" t="s">
        <v>17055</v>
      </c>
      <c r="K5822" t="s">
        <v>30</v>
      </c>
      <c r="L5822">
        <v>650000</v>
      </c>
      <c r="M5822">
        <v>405380</v>
      </c>
      <c r="N5822" t="s">
        <v>17056</v>
      </c>
      <c r="O5822">
        <v>98</v>
      </c>
    </row>
    <row r="5823" spans="1:15" x14ac:dyDescent="0.25">
      <c r="A5823" t="s">
        <v>17057</v>
      </c>
      <c r="B5823" t="s">
        <v>16</v>
      </c>
      <c r="C5823" t="s">
        <v>52</v>
      </c>
      <c r="D5823">
        <v>2010</v>
      </c>
      <c r="E5823" t="s">
        <v>17058</v>
      </c>
      <c r="F5823">
        <v>4.9000000000000004</v>
      </c>
      <c r="G5823">
        <v>25000</v>
      </c>
      <c r="H5823" t="s">
        <v>12050</v>
      </c>
      <c r="I5823" t="s">
        <v>17059</v>
      </c>
      <c r="J5823" t="s">
        <v>12077</v>
      </c>
      <c r="K5823" t="s">
        <v>30</v>
      </c>
      <c r="L5823">
        <v>10000000</v>
      </c>
      <c r="M5823">
        <v>1671196</v>
      </c>
      <c r="N5823" t="s">
        <v>17060</v>
      </c>
      <c r="O5823">
        <v>92</v>
      </c>
    </row>
    <row r="5824" spans="1:15" x14ac:dyDescent="0.25">
      <c r="A5824" t="s">
        <v>17061</v>
      </c>
      <c r="B5824" t="s">
        <v>16</v>
      </c>
      <c r="C5824" t="s">
        <v>41</v>
      </c>
      <c r="D5824">
        <v>2010</v>
      </c>
      <c r="E5824" t="s">
        <v>16277</v>
      </c>
      <c r="F5824">
        <v>7.3</v>
      </c>
      <c r="G5824">
        <v>24000</v>
      </c>
      <c r="H5824" t="s">
        <v>17062</v>
      </c>
      <c r="I5824" t="s">
        <v>3183</v>
      </c>
      <c r="J5824" t="s">
        <v>13301</v>
      </c>
      <c r="K5824" t="s">
        <v>306</v>
      </c>
      <c r="L5824">
        <v>30000000</v>
      </c>
      <c r="M5824">
        <v>12106921</v>
      </c>
      <c r="N5824" t="s">
        <v>14367</v>
      </c>
      <c r="O5824">
        <v>134</v>
      </c>
    </row>
    <row r="5825" spans="1:15" x14ac:dyDescent="0.25">
      <c r="A5825" t="s">
        <v>17063</v>
      </c>
      <c r="B5825" t="s">
        <v>16</v>
      </c>
      <c r="C5825" t="s">
        <v>41</v>
      </c>
      <c r="D5825">
        <v>2010</v>
      </c>
      <c r="E5825" t="s">
        <v>16949</v>
      </c>
      <c r="F5825">
        <v>6.3</v>
      </c>
      <c r="G5825">
        <v>44000</v>
      </c>
      <c r="H5825" t="s">
        <v>289</v>
      </c>
      <c r="I5825" t="s">
        <v>289</v>
      </c>
      <c r="J5825" t="s">
        <v>3058</v>
      </c>
      <c r="K5825" t="s">
        <v>30</v>
      </c>
      <c r="L5825">
        <v>22000000</v>
      </c>
      <c r="M5825">
        <v>36015260</v>
      </c>
      <c r="N5825" t="s">
        <v>17064</v>
      </c>
      <c r="O5825">
        <v>98</v>
      </c>
    </row>
    <row r="5826" spans="1:15" x14ac:dyDescent="0.25">
      <c r="A5826" t="s">
        <v>17065</v>
      </c>
      <c r="B5826" t="s">
        <v>2000</v>
      </c>
      <c r="C5826" t="s">
        <v>104</v>
      </c>
      <c r="D5826">
        <v>2010</v>
      </c>
      <c r="E5826" t="s">
        <v>17066</v>
      </c>
      <c r="F5826">
        <v>6.9</v>
      </c>
      <c r="G5826">
        <v>28000</v>
      </c>
      <c r="H5826" t="s">
        <v>100</v>
      </c>
      <c r="I5826" t="s">
        <v>17067</v>
      </c>
      <c r="J5826" t="s">
        <v>9470</v>
      </c>
      <c r="K5826" t="s">
        <v>30</v>
      </c>
      <c r="L5826">
        <v>25000000</v>
      </c>
      <c r="M5826">
        <v>15625544</v>
      </c>
      <c r="N5826" t="s">
        <v>17068</v>
      </c>
      <c r="O5826">
        <v>122</v>
      </c>
    </row>
    <row r="5827" spans="1:15" x14ac:dyDescent="0.25">
      <c r="A5827" t="s">
        <v>17069</v>
      </c>
      <c r="B5827" t="s">
        <v>33</v>
      </c>
      <c r="C5827" t="s">
        <v>41</v>
      </c>
      <c r="D5827">
        <v>2010</v>
      </c>
      <c r="E5827" t="s">
        <v>16216</v>
      </c>
      <c r="F5827">
        <v>3.8</v>
      </c>
      <c r="G5827">
        <v>16000</v>
      </c>
      <c r="H5827" t="s">
        <v>8757</v>
      </c>
      <c r="I5827" t="s">
        <v>17070</v>
      </c>
      <c r="J5827" t="s">
        <v>6932</v>
      </c>
      <c r="K5827" t="s">
        <v>22</v>
      </c>
      <c r="L5827">
        <v>35000000</v>
      </c>
      <c r="M5827">
        <v>36351945</v>
      </c>
      <c r="N5827" t="s">
        <v>10085</v>
      </c>
      <c r="O5827">
        <v>92</v>
      </c>
    </row>
    <row r="5828" spans="1:15" x14ac:dyDescent="0.25">
      <c r="A5828" t="s">
        <v>17071</v>
      </c>
      <c r="B5828" t="s">
        <v>2000</v>
      </c>
      <c r="C5828" t="s">
        <v>41</v>
      </c>
      <c r="D5828">
        <v>2010</v>
      </c>
      <c r="E5828" t="s">
        <v>17072</v>
      </c>
      <c r="F5828">
        <v>5.4</v>
      </c>
      <c r="G5828">
        <v>7500</v>
      </c>
      <c r="H5828" t="s">
        <v>10938</v>
      </c>
      <c r="I5828" t="s">
        <v>10938</v>
      </c>
      <c r="J5828" t="s">
        <v>10866</v>
      </c>
      <c r="K5828" t="s">
        <v>30</v>
      </c>
      <c r="L5828">
        <v>20000000</v>
      </c>
      <c r="M5828">
        <v>405861</v>
      </c>
      <c r="N5828" t="s">
        <v>3746</v>
      </c>
      <c r="O5828">
        <v>110</v>
      </c>
    </row>
    <row r="5829" spans="1:15" x14ac:dyDescent="0.25">
      <c r="A5829" t="s">
        <v>17073</v>
      </c>
      <c r="B5829" t="s">
        <v>16</v>
      </c>
      <c r="C5829" t="s">
        <v>41</v>
      </c>
      <c r="D5829">
        <v>2010</v>
      </c>
      <c r="E5829" t="s">
        <v>17074</v>
      </c>
      <c r="F5829">
        <v>6</v>
      </c>
      <c r="G5829">
        <v>19000</v>
      </c>
      <c r="H5829" t="s">
        <v>17075</v>
      </c>
      <c r="I5829" t="s">
        <v>17076</v>
      </c>
      <c r="J5829" t="s">
        <v>5079</v>
      </c>
      <c r="K5829" t="s">
        <v>30</v>
      </c>
      <c r="L5829">
        <v>12000000</v>
      </c>
      <c r="M5829">
        <v>2169799</v>
      </c>
      <c r="N5829" t="s">
        <v>17077</v>
      </c>
      <c r="O5829">
        <v>108</v>
      </c>
    </row>
    <row r="5830" spans="1:15" x14ac:dyDescent="0.25">
      <c r="A5830" t="s">
        <v>17078</v>
      </c>
      <c r="B5830" t="s">
        <v>33</v>
      </c>
      <c r="C5830" t="s">
        <v>17</v>
      </c>
      <c r="D5830">
        <v>2010</v>
      </c>
      <c r="E5830" t="s">
        <v>16753</v>
      </c>
      <c r="F5830">
        <v>6.4</v>
      </c>
      <c r="G5830">
        <v>16000</v>
      </c>
      <c r="H5830" t="s">
        <v>14969</v>
      </c>
      <c r="I5830" t="s">
        <v>10004</v>
      </c>
      <c r="J5830" t="s">
        <v>6932</v>
      </c>
      <c r="K5830" t="s">
        <v>30</v>
      </c>
      <c r="L5830">
        <v>31000000</v>
      </c>
      <c r="M5830">
        <v>15134293</v>
      </c>
      <c r="N5830" t="s">
        <v>16795</v>
      </c>
      <c r="O5830">
        <v>106</v>
      </c>
    </row>
    <row r="5831" spans="1:15" x14ac:dyDescent="0.25">
      <c r="A5831" t="s">
        <v>17079</v>
      </c>
      <c r="B5831" t="s">
        <v>33</v>
      </c>
      <c r="C5831" t="s">
        <v>390</v>
      </c>
      <c r="D5831">
        <v>2010</v>
      </c>
      <c r="E5831" t="s">
        <v>16610</v>
      </c>
      <c r="F5831">
        <v>4.5999999999999996</v>
      </c>
      <c r="G5831">
        <v>21000</v>
      </c>
      <c r="H5831" t="s">
        <v>15646</v>
      </c>
      <c r="I5831" t="s">
        <v>17080</v>
      </c>
      <c r="J5831" t="s">
        <v>59</v>
      </c>
      <c r="K5831" t="s">
        <v>30</v>
      </c>
      <c r="L5831">
        <v>80000000</v>
      </c>
      <c r="M5831">
        <v>203509374</v>
      </c>
      <c r="N5831" t="s">
        <v>23</v>
      </c>
      <c r="O5831">
        <v>80</v>
      </c>
    </row>
    <row r="5832" spans="1:15" x14ac:dyDescent="0.25">
      <c r="A5832" t="s">
        <v>17081</v>
      </c>
      <c r="B5832" t="s">
        <v>16</v>
      </c>
      <c r="C5832" t="s">
        <v>52</v>
      </c>
      <c r="D5832">
        <v>2010</v>
      </c>
      <c r="E5832" t="s">
        <v>16690</v>
      </c>
      <c r="F5832">
        <v>4.8</v>
      </c>
      <c r="G5832">
        <v>20000</v>
      </c>
      <c r="H5832" t="s">
        <v>696</v>
      </c>
      <c r="I5832" t="s">
        <v>696</v>
      </c>
      <c r="J5832" t="s">
        <v>17082</v>
      </c>
      <c r="K5832" t="s">
        <v>30</v>
      </c>
      <c r="L5832">
        <v>25000000</v>
      </c>
      <c r="M5832">
        <v>21500813</v>
      </c>
      <c r="N5832" t="s">
        <v>15267</v>
      </c>
      <c r="O5832">
        <v>107</v>
      </c>
    </row>
    <row r="5833" spans="1:15" x14ac:dyDescent="0.25">
      <c r="A5833" t="s">
        <v>17083</v>
      </c>
      <c r="B5833" t="s">
        <v>2000</v>
      </c>
      <c r="C5833" t="s">
        <v>17</v>
      </c>
      <c r="D5833">
        <v>2010</v>
      </c>
      <c r="E5833" t="s">
        <v>17084</v>
      </c>
      <c r="F5833">
        <v>7.5</v>
      </c>
      <c r="G5833">
        <v>17000</v>
      </c>
      <c r="H5833" t="s">
        <v>17085</v>
      </c>
      <c r="I5833" t="s">
        <v>17086</v>
      </c>
      <c r="J5833" t="s">
        <v>17087</v>
      </c>
      <c r="K5833" t="s">
        <v>453</v>
      </c>
      <c r="M5833">
        <v>24792815</v>
      </c>
      <c r="N5833" t="s">
        <v>17088</v>
      </c>
      <c r="O5833">
        <v>111</v>
      </c>
    </row>
    <row r="5834" spans="1:15" x14ac:dyDescent="0.25">
      <c r="A5834" t="s">
        <v>17089</v>
      </c>
      <c r="B5834" t="s">
        <v>16</v>
      </c>
      <c r="C5834" t="s">
        <v>34</v>
      </c>
      <c r="D5834">
        <v>2010</v>
      </c>
      <c r="E5834" t="s">
        <v>17018</v>
      </c>
      <c r="F5834">
        <v>6.3</v>
      </c>
      <c r="G5834">
        <v>26000</v>
      </c>
      <c r="H5834" t="s">
        <v>17090</v>
      </c>
      <c r="I5834" t="s">
        <v>17090</v>
      </c>
      <c r="J5834" t="s">
        <v>13947</v>
      </c>
      <c r="K5834" t="s">
        <v>1878</v>
      </c>
      <c r="L5834">
        <v>42000000</v>
      </c>
      <c r="M5834">
        <v>11103434</v>
      </c>
      <c r="N5834" t="s">
        <v>15267</v>
      </c>
      <c r="O5834">
        <v>100</v>
      </c>
    </row>
    <row r="5835" spans="1:15" x14ac:dyDescent="0.25">
      <c r="A5835" t="s">
        <v>17091</v>
      </c>
      <c r="B5835" t="s">
        <v>16</v>
      </c>
      <c r="C5835" t="s">
        <v>34</v>
      </c>
      <c r="D5835">
        <v>2010</v>
      </c>
      <c r="E5835" t="s">
        <v>17092</v>
      </c>
      <c r="F5835">
        <v>5.5</v>
      </c>
      <c r="G5835">
        <v>13000</v>
      </c>
      <c r="H5835" t="s">
        <v>14809</v>
      </c>
      <c r="I5835" t="s">
        <v>14809</v>
      </c>
      <c r="J5835" t="s">
        <v>17093</v>
      </c>
      <c r="K5835" t="s">
        <v>30</v>
      </c>
      <c r="L5835">
        <v>800000</v>
      </c>
      <c r="M5835">
        <v>156190</v>
      </c>
      <c r="N5835" t="s">
        <v>14810</v>
      </c>
      <c r="O5835">
        <v>85</v>
      </c>
    </row>
    <row r="5836" spans="1:15" x14ac:dyDescent="0.25">
      <c r="A5836" t="s">
        <v>17094</v>
      </c>
      <c r="B5836" t="s">
        <v>448</v>
      </c>
      <c r="C5836" t="s">
        <v>41</v>
      </c>
      <c r="D5836">
        <v>2010</v>
      </c>
      <c r="E5836" t="s">
        <v>17095</v>
      </c>
      <c r="F5836">
        <v>7</v>
      </c>
      <c r="G5836">
        <v>22000</v>
      </c>
      <c r="H5836" t="s">
        <v>9290</v>
      </c>
      <c r="I5836" t="s">
        <v>420</v>
      </c>
      <c r="J5836" t="s">
        <v>12686</v>
      </c>
      <c r="K5836" t="s">
        <v>22</v>
      </c>
      <c r="M5836">
        <v>3945217</v>
      </c>
      <c r="N5836" t="s">
        <v>17096</v>
      </c>
      <c r="O5836">
        <v>112</v>
      </c>
    </row>
    <row r="5837" spans="1:15" x14ac:dyDescent="0.25">
      <c r="A5837" t="s">
        <v>17097</v>
      </c>
      <c r="B5837" t="s">
        <v>16</v>
      </c>
      <c r="C5837" t="s">
        <v>17</v>
      </c>
      <c r="D5837">
        <v>2010</v>
      </c>
      <c r="E5837" t="s">
        <v>17098</v>
      </c>
      <c r="F5837">
        <v>7</v>
      </c>
      <c r="G5837">
        <v>51000</v>
      </c>
      <c r="H5837" t="s">
        <v>17099</v>
      </c>
      <c r="I5837" t="s">
        <v>17099</v>
      </c>
      <c r="J5837" t="s">
        <v>12131</v>
      </c>
      <c r="K5837" t="s">
        <v>30</v>
      </c>
      <c r="L5837">
        <v>7000000</v>
      </c>
      <c r="M5837">
        <v>449702</v>
      </c>
      <c r="N5837" t="s">
        <v>17100</v>
      </c>
      <c r="O5837">
        <v>106</v>
      </c>
    </row>
    <row r="5838" spans="1:15" x14ac:dyDescent="0.25">
      <c r="A5838" t="s">
        <v>17101</v>
      </c>
      <c r="B5838" t="s">
        <v>16</v>
      </c>
      <c r="C5838" t="s">
        <v>17</v>
      </c>
      <c r="D5838">
        <v>2010</v>
      </c>
      <c r="E5838" t="s">
        <v>16718</v>
      </c>
      <c r="F5838">
        <v>6.1</v>
      </c>
      <c r="G5838">
        <v>7300</v>
      </c>
      <c r="H5838" t="s">
        <v>14259</v>
      </c>
      <c r="I5838" t="s">
        <v>14259</v>
      </c>
      <c r="J5838" t="s">
        <v>7609</v>
      </c>
      <c r="K5838" t="s">
        <v>30</v>
      </c>
      <c r="L5838">
        <v>21000000</v>
      </c>
      <c r="M5838">
        <v>37981984</v>
      </c>
      <c r="N5838" t="s">
        <v>14708</v>
      </c>
      <c r="O5838">
        <v>133</v>
      </c>
    </row>
    <row r="5839" spans="1:15" x14ac:dyDescent="0.25">
      <c r="A5839" t="s">
        <v>17102</v>
      </c>
      <c r="B5839" t="s">
        <v>16</v>
      </c>
      <c r="C5839" t="s">
        <v>41</v>
      </c>
      <c r="D5839">
        <v>2010</v>
      </c>
      <c r="E5839" t="s">
        <v>17103</v>
      </c>
      <c r="F5839">
        <v>6.8</v>
      </c>
      <c r="G5839">
        <v>26000</v>
      </c>
      <c r="H5839" t="s">
        <v>17104</v>
      </c>
      <c r="I5839" t="s">
        <v>17104</v>
      </c>
      <c r="J5839" t="s">
        <v>17105</v>
      </c>
      <c r="K5839" t="s">
        <v>30</v>
      </c>
      <c r="L5839">
        <v>500000</v>
      </c>
      <c r="M5839">
        <v>453708</v>
      </c>
      <c r="N5839" t="s">
        <v>17106</v>
      </c>
      <c r="O5839">
        <v>93</v>
      </c>
    </row>
    <row r="5840" spans="1:15" x14ac:dyDescent="0.25">
      <c r="A5840" t="s">
        <v>17107</v>
      </c>
      <c r="B5840" t="s">
        <v>16</v>
      </c>
      <c r="C5840" t="s">
        <v>63</v>
      </c>
      <c r="D5840">
        <v>2010</v>
      </c>
      <c r="E5840" t="s">
        <v>17108</v>
      </c>
      <c r="F5840">
        <v>5.6</v>
      </c>
      <c r="G5840">
        <v>3000</v>
      </c>
      <c r="H5840" t="s">
        <v>1010</v>
      </c>
      <c r="I5840" t="s">
        <v>17109</v>
      </c>
      <c r="J5840" t="s">
        <v>10866</v>
      </c>
      <c r="K5840" t="s">
        <v>5820</v>
      </c>
      <c r="L5840">
        <v>25000000</v>
      </c>
      <c r="M5840">
        <v>146149</v>
      </c>
      <c r="N5840" t="s">
        <v>17110</v>
      </c>
      <c r="O5840">
        <v>117</v>
      </c>
    </row>
    <row r="5841" spans="1:15" x14ac:dyDescent="0.25">
      <c r="A5841" t="s">
        <v>17111</v>
      </c>
      <c r="B5841" t="s">
        <v>448</v>
      </c>
      <c r="C5841" t="s">
        <v>104</v>
      </c>
      <c r="D5841">
        <v>2010</v>
      </c>
      <c r="E5841" t="s">
        <v>17112</v>
      </c>
      <c r="F5841">
        <v>6.5</v>
      </c>
      <c r="G5841">
        <v>5200</v>
      </c>
      <c r="H5841" t="s">
        <v>6665</v>
      </c>
      <c r="I5841" t="s">
        <v>6665</v>
      </c>
      <c r="J5841" t="s">
        <v>17113</v>
      </c>
      <c r="K5841" t="s">
        <v>453</v>
      </c>
      <c r="M5841">
        <v>3696522</v>
      </c>
      <c r="N5841" t="s">
        <v>17114</v>
      </c>
      <c r="O5841">
        <v>106</v>
      </c>
    </row>
    <row r="5842" spans="1:15" x14ac:dyDescent="0.25">
      <c r="A5842" t="s">
        <v>17115</v>
      </c>
      <c r="B5842" t="s">
        <v>16</v>
      </c>
      <c r="C5842" t="s">
        <v>17</v>
      </c>
      <c r="D5842">
        <v>2010</v>
      </c>
      <c r="E5842" t="s">
        <v>17116</v>
      </c>
      <c r="F5842">
        <v>4.5999999999999996</v>
      </c>
      <c r="G5842">
        <v>7400</v>
      </c>
      <c r="H5842" t="s">
        <v>4626</v>
      </c>
      <c r="I5842" t="s">
        <v>4626</v>
      </c>
      <c r="J5842" t="s">
        <v>2789</v>
      </c>
      <c r="K5842" t="s">
        <v>30</v>
      </c>
      <c r="L5842">
        <v>8000000</v>
      </c>
      <c r="M5842">
        <v>25603</v>
      </c>
      <c r="N5842" t="s">
        <v>17117</v>
      </c>
      <c r="O5842">
        <v>94</v>
      </c>
    </row>
    <row r="5843" spans="1:15" x14ac:dyDescent="0.25">
      <c r="A5843" t="s">
        <v>17118</v>
      </c>
      <c r="B5843" t="s">
        <v>448</v>
      </c>
      <c r="C5843" t="s">
        <v>41</v>
      </c>
      <c r="D5843">
        <v>2010</v>
      </c>
      <c r="E5843" t="s">
        <v>17119</v>
      </c>
      <c r="F5843">
        <v>5.7</v>
      </c>
      <c r="G5843">
        <v>13000</v>
      </c>
      <c r="H5843" t="s">
        <v>7246</v>
      </c>
      <c r="I5843" t="s">
        <v>7246</v>
      </c>
      <c r="J5843" t="s">
        <v>17120</v>
      </c>
      <c r="K5843" t="s">
        <v>30</v>
      </c>
      <c r="M5843">
        <v>635162</v>
      </c>
      <c r="N5843" t="s">
        <v>7248</v>
      </c>
      <c r="O5843">
        <v>86</v>
      </c>
    </row>
    <row r="5844" spans="1:15" x14ac:dyDescent="0.25">
      <c r="A5844" t="s">
        <v>17121</v>
      </c>
      <c r="B5844" t="s">
        <v>16</v>
      </c>
      <c r="C5844" t="s">
        <v>17</v>
      </c>
      <c r="D5844">
        <v>2010</v>
      </c>
      <c r="E5844" t="s">
        <v>17122</v>
      </c>
      <c r="F5844">
        <v>6.4</v>
      </c>
      <c r="G5844">
        <v>49000</v>
      </c>
      <c r="H5844" t="s">
        <v>17123</v>
      </c>
      <c r="I5844" t="s">
        <v>17123</v>
      </c>
      <c r="J5844" t="s">
        <v>13048</v>
      </c>
      <c r="K5844" t="s">
        <v>30</v>
      </c>
      <c r="L5844">
        <v>5000000</v>
      </c>
      <c r="M5844">
        <v>2820490</v>
      </c>
      <c r="N5844" t="s">
        <v>16136</v>
      </c>
      <c r="O5844">
        <v>97</v>
      </c>
    </row>
    <row r="5845" spans="1:15" x14ac:dyDescent="0.25">
      <c r="A5845" t="s">
        <v>17124</v>
      </c>
      <c r="B5845" t="s">
        <v>2000</v>
      </c>
      <c r="C5845" t="s">
        <v>34</v>
      </c>
      <c r="D5845">
        <v>2011</v>
      </c>
      <c r="E5845" t="s">
        <v>17084</v>
      </c>
      <c r="F5845">
        <v>6.9</v>
      </c>
      <c r="G5845">
        <v>769000</v>
      </c>
      <c r="H5845" t="s">
        <v>5099</v>
      </c>
      <c r="I5845" t="s">
        <v>16806</v>
      </c>
      <c r="J5845" t="s">
        <v>17125</v>
      </c>
      <c r="K5845" t="s">
        <v>30</v>
      </c>
      <c r="L5845">
        <v>140000000</v>
      </c>
      <c r="M5845">
        <v>370569774</v>
      </c>
      <c r="N5845" t="s">
        <v>44</v>
      </c>
      <c r="O5845">
        <v>124</v>
      </c>
    </row>
    <row r="5846" spans="1:15" x14ac:dyDescent="0.25">
      <c r="A5846" t="s">
        <v>17126</v>
      </c>
      <c r="B5846" t="s">
        <v>2000</v>
      </c>
      <c r="C5846" t="s">
        <v>34</v>
      </c>
      <c r="D5846">
        <v>2011</v>
      </c>
      <c r="E5846" t="s">
        <v>17127</v>
      </c>
      <c r="F5846">
        <v>7</v>
      </c>
      <c r="G5846">
        <v>772000</v>
      </c>
      <c r="H5846" t="s">
        <v>5256</v>
      </c>
      <c r="I5846" t="s">
        <v>13177</v>
      </c>
      <c r="J5846" t="s">
        <v>17128</v>
      </c>
      <c r="K5846" t="s">
        <v>30</v>
      </c>
      <c r="L5846">
        <v>150000000</v>
      </c>
      <c r="M5846">
        <v>449326618</v>
      </c>
      <c r="N5846" t="s">
        <v>44</v>
      </c>
      <c r="O5846">
        <v>115</v>
      </c>
    </row>
    <row r="5847" spans="1:15" x14ac:dyDescent="0.25">
      <c r="A5847" t="s">
        <v>17129</v>
      </c>
      <c r="B5847" t="s">
        <v>2000</v>
      </c>
      <c r="C5847" t="s">
        <v>25</v>
      </c>
      <c r="D5847">
        <v>2011</v>
      </c>
      <c r="E5847" t="s">
        <v>17130</v>
      </c>
      <c r="F5847">
        <v>8.1</v>
      </c>
      <c r="G5847">
        <v>790000</v>
      </c>
      <c r="H5847" t="s">
        <v>15041</v>
      </c>
      <c r="I5847" t="s">
        <v>2258</v>
      </c>
      <c r="J5847" t="s">
        <v>11818</v>
      </c>
      <c r="K5847" t="s">
        <v>22</v>
      </c>
      <c r="L5847">
        <v>125000000</v>
      </c>
      <c r="M5847">
        <v>1342321665</v>
      </c>
      <c r="N5847" t="s">
        <v>23</v>
      </c>
      <c r="O5847">
        <v>130</v>
      </c>
    </row>
    <row r="5848" spans="1:15" x14ac:dyDescent="0.25">
      <c r="A5848" t="s">
        <v>17131</v>
      </c>
      <c r="B5848" t="s">
        <v>16</v>
      </c>
      <c r="C5848" t="s">
        <v>17</v>
      </c>
      <c r="D5848">
        <v>2011</v>
      </c>
      <c r="E5848" t="s">
        <v>17132</v>
      </c>
      <c r="F5848">
        <v>7.4</v>
      </c>
      <c r="G5848">
        <v>95000</v>
      </c>
      <c r="H5848" t="s">
        <v>15468</v>
      </c>
      <c r="I5848" t="s">
        <v>15468</v>
      </c>
      <c r="J5848" t="s">
        <v>15469</v>
      </c>
      <c r="K5848" t="s">
        <v>30</v>
      </c>
      <c r="L5848">
        <v>5000000</v>
      </c>
      <c r="M5848">
        <v>3741098</v>
      </c>
      <c r="N5848" t="s">
        <v>17133</v>
      </c>
      <c r="O5848">
        <v>120</v>
      </c>
    </row>
    <row r="5849" spans="1:15" x14ac:dyDescent="0.25">
      <c r="A5849" t="s">
        <v>17134</v>
      </c>
      <c r="B5849" t="s">
        <v>16</v>
      </c>
      <c r="C5849" t="s">
        <v>41</v>
      </c>
      <c r="D5849">
        <v>2011</v>
      </c>
      <c r="E5849" t="s">
        <v>17135</v>
      </c>
      <c r="F5849">
        <v>6.8</v>
      </c>
      <c r="G5849">
        <v>276000</v>
      </c>
      <c r="H5849" t="s">
        <v>17136</v>
      </c>
      <c r="I5849" t="s">
        <v>17137</v>
      </c>
      <c r="J5849" t="s">
        <v>17137</v>
      </c>
      <c r="K5849" t="s">
        <v>30</v>
      </c>
      <c r="L5849">
        <v>32500000</v>
      </c>
      <c r="M5849">
        <v>288383523</v>
      </c>
      <c r="N5849" t="s">
        <v>61</v>
      </c>
      <c r="O5849">
        <v>125</v>
      </c>
    </row>
    <row r="5850" spans="1:15" x14ac:dyDescent="0.25">
      <c r="A5850" t="s">
        <v>17138</v>
      </c>
      <c r="B5850" t="s">
        <v>2000</v>
      </c>
      <c r="C5850" t="s">
        <v>34</v>
      </c>
      <c r="D5850">
        <v>2011</v>
      </c>
      <c r="E5850" t="s">
        <v>17139</v>
      </c>
      <c r="F5850">
        <v>7.3</v>
      </c>
      <c r="G5850">
        <v>362000</v>
      </c>
      <c r="H5850" t="s">
        <v>12605</v>
      </c>
      <c r="I5850" t="s">
        <v>14507</v>
      </c>
      <c r="J5850" t="s">
        <v>11822</v>
      </c>
      <c r="K5850" t="s">
        <v>30</v>
      </c>
      <c r="L5850">
        <v>125000000</v>
      </c>
      <c r="M5850">
        <v>626137675</v>
      </c>
      <c r="N5850" t="s">
        <v>61</v>
      </c>
      <c r="O5850">
        <v>130</v>
      </c>
    </row>
    <row r="5851" spans="1:15" x14ac:dyDescent="0.25">
      <c r="A5851" t="s">
        <v>17140</v>
      </c>
      <c r="B5851" t="s">
        <v>2000</v>
      </c>
      <c r="C5851" t="s">
        <v>41</v>
      </c>
      <c r="D5851">
        <v>2011</v>
      </c>
      <c r="E5851" t="s">
        <v>17141</v>
      </c>
      <c r="F5851">
        <v>7.7</v>
      </c>
      <c r="G5851">
        <v>398000</v>
      </c>
      <c r="H5851" t="s">
        <v>289</v>
      </c>
      <c r="I5851" t="s">
        <v>289</v>
      </c>
      <c r="J5851" t="s">
        <v>9045</v>
      </c>
      <c r="K5851" t="s">
        <v>1112</v>
      </c>
      <c r="L5851">
        <v>17000000</v>
      </c>
      <c r="M5851">
        <v>151653750</v>
      </c>
      <c r="N5851" t="s">
        <v>17064</v>
      </c>
      <c r="O5851">
        <v>94</v>
      </c>
    </row>
    <row r="5852" spans="1:15" x14ac:dyDescent="0.25">
      <c r="A5852" t="s">
        <v>17142</v>
      </c>
      <c r="B5852" t="s">
        <v>2000</v>
      </c>
      <c r="C5852" t="s">
        <v>63</v>
      </c>
      <c r="D5852">
        <v>2011</v>
      </c>
      <c r="E5852" t="s">
        <v>17143</v>
      </c>
      <c r="F5852">
        <v>7.6</v>
      </c>
      <c r="G5852">
        <v>385000</v>
      </c>
      <c r="H5852" t="s">
        <v>14232</v>
      </c>
      <c r="I5852" t="s">
        <v>7541</v>
      </c>
      <c r="J5852" t="s">
        <v>6538</v>
      </c>
      <c r="K5852" t="s">
        <v>30</v>
      </c>
      <c r="L5852">
        <v>50000000</v>
      </c>
      <c r="M5852">
        <v>110206216</v>
      </c>
      <c r="N5852" t="s">
        <v>31</v>
      </c>
      <c r="O5852">
        <v>133</v>
      </c>
    </row>
    <row r="5853" spans="1:15" x14ac:dyDescent="0.25">
      <c r="A5853" t="s">
        <v>16215</v>
      </c>
      <c r="B5853" t="s">
        <v>16</v>
      </c>
      <c r="C5853" t="s">
        <v>104</v>
      </c>
      <c r="D5853">
        <v>2011</v>
      </c>
      <c r="E5853" t="s">
        <v>17144</v>
      </c>
      <c r="F5853">
        <v>7.8</v>
      </c>
      <c r="G5853">
        <v>435000</v>
      </c>
      <c r="H5853" t="s">
        <v>6821</v>
      </c>
      <c r="I5853" t="s">
        <v>7541</v>
      </c>
      <c r="J5853" t="s">
        <v>13536</v>
      </c>
      <c r="K5853" t="s">
        <v>30</v>
      </c>
      <c r="L5853">
        <v>90000000</v>
      </c>
      <c r="M5853">
        <v>232617430</v>
      </c>
      <c r="N5853" t="s">
        <v>31</v>
      </c>
      <c r="O5853">
        <v>158</v>
      </c>
    </row>
    <row r="5854" spans="1:15" x14ac:dyDescent="0.25">
      <c r="A5854" t="s">
        <v>17145</v>
      </c>
      <c r="B5854" t="s">
        <v>2000</v>
      </c>
      <c r="C5854" t="s">
        <v>41</v>
      </c>
      <c r="D5854">
        <v>2011</v>
      </c>
      <c r="E5854" t="s">
        <v>16991</v>
      </c>
      <c r="F5854">
        <v>6.4</v>
      </c>
      <c r="G5854">
        <v>227000</v>
      </c>
      <c r="H5854" t="s">
        <v>5778</v>
      </c>
      <c r="I5854" t="s">
        <v>15533</v>
      </c>
      <c r="J5854" t="s">
        <v>8517</v>
      </c>
      <c r="K5854" t="s">
        <v>30</v>
      </c>
      <c r="L5854">
        <v>80000000</v>
      </c>
      <c r="M5854">
        <v>214945591</v>
      </c>
      <c r="N5854" t="s">
        <v>31</v>
      </c>
      <c r="O5854">
        <v>117</v>
      </c>
    </row>
    <row r="5855" spans="1:15" x14ac:dyDescent="0.25">
      <c r="A5855" t="s">
        <v>17146</v>
      </c>
      <c r="B5855" t="s">
        <v>16</v>
      </c>
      <c r="C5855" t="s">
        <v>63</v>
      </c>
      <c r="D5855">
        <v>2011</v>
      </c>
      <c r="E5855" t="s">
        <v>17147</v>
      </c>
      <c r="F5855">
        <v>8.5</v>
      </c>
      <c r="G5855">
        <v>785000</v>
      </c>
      <c r="H5855" t="s">
        <v>17148</v>
      </c>
      <c r="I5855" t="s">
        <v>17148</v>
      </c>
      <c r="J5855" t="s">
        <v>14734</v>
      </c>
      <c r="K5855" t="s">
        <v>453</v>
      </c>
      <c r="M5855">
        <v>426588510</v>
      </c>
      <c r="N5855" t="s">
        <v>17149</v>
      </c>
      <c r="O5855">
        <v>112</v>
      </c>
    </row>
    <row r="5856" spans="1:15" x14ac:dyDescent="0.25">
      <c r="A5856" t="s">
        <v>17150</v>
      </c>
      <c r="B5856" t="s">
        <v>16</v>
      </c>
      <c r="C5856" t="s">
        <v>104</v>
      </c>
      <c r="D5856">
        <v>2011</v>
      </c>
      <c r="E5856" t="s">
        <v>17151</v>
      </c>
      <c r="F5856">
        <v>7.8</v>
      </c>
      <c r="G5856">
        <v>587000</v>
      </c>
      <c r="H5856" t="s">
        <v>9148</v>
      </c>
      <c r="I5856" t="s">
        <v>9291</v>
      </c>
      <c r="J5856" t="s">
        <v>12169</v>
      </c>
      <c r="K5856" t="s">
        <v>30</v>
      </c>
      <c r="L5856">
        <v>15000000</v>
      </c>
      <c r="M5856">
        <v>77187281</v>
      </c>
      <c r="N5856" t="s">
        <v>16629</v>
      </c>
      <c r="O5856">
        <v>100</v>
      </c>
    </row>
    <row r="5857" spans="1:15" x14ac:dyDescent="0.25">
      <c r="A5857" t="s">
        <v>17152</v>
      </c>
      <c r="B5857" t="s">
        <v>2000</v>
      </c>
      <c r="C5857" t="s">
        <v>34</v>
      </c>
      <c r="D5857">
        <v>2011</v>
      </c>
      <c r="E5857" t="s">
        <v>17153</v>
      </c>
      <c r="F5857">
        <v>5.5</v>
      </c>
      <c r="G5857">
        <v>272000</v>
      </c>
      <c r="H5857" t="s">
        <v>5019</v>
      </c>
      <c r="I5857" t="s">
        <v>11649</v>
      </c>
      <c r="J5857" t="s">
        <v>12495</v>
      </c>
      <c r="K5857" t="s">
        <v>30</v>
      </c>
      <c r="L5857">
        <v>200000000</v>
      </c>
      <c r="M5857">
        <v>219851172</v>
      </c>
      <c r="N5857" t="s">
        <v>23</v>
      </c>
      <c r="O5857">
        <v>114</v>
      </c>
    </row>
    <row r="5858" spans="1:15" x14ac:dyDescent="0.25">
      <c r="A5858" t="s">
        <v>17154</v>
      </c>
      <c r="B5858" t="s">
        <v>16</v>
      </c>
      <c r="C5858" t="s">
        <v>52</v>
      </c>
      <c r="D5858">
        <v>2011</v>
      </c>
      <c r="E5858" t="s">
        <v>17155</v>
      </c>
      <c r="F5858">
        <v>7</v>
      </c>
      <c r="G5858">
        <v>387000</v>
      </c>
      <c r="H5858" t="s">
        <v>15621</v>
      </c>
      <c r="I5858" t="s">
        <v>6861</v>
      </c>
      <c r="J5858" t="s">
        <v>17156</v>
      </c>
      <c r="K5858" t="s">
        <v>30</v>
      </c>
      <c r="L5858">
        <v>30000000</v>
      </c>
      <c r="M5858">
        <v>69935600</v>
      </c>
      <c r="N5858" t="s">
        <v>14708</v>
      </c>
      <c r="O5858">
        <v>95</v>
      </c>
    </row>
    <row r="5859" spans="1:15" x14ac:dyDescent="0.25">
      <c r="A5859" t="s">
        <v>17157</v>
      </c>
      <c r="B5859" t="s">
        <v>2000</v>
      </c>
      <c r="C5859" t="s">
        <v>17</v>
      </c>
      <c r="D5859">
        <v>2011</v>
      </c>
      <c r="E5859" t="s">
        <v>17158</v>
      </c>
      <c r="F5859">
        <v>8</v>
      </c>
      <c r="G5859">
        <v>436000</v>
      </c>
      <c r="H5859" t="s">
        <v>17159</v>
      </c>
      <c r="I5859" t="s">
        <v>17159</v>
      </c>
      <c r="J5859" t="s">
        <v>16704</v>
      </c>
      <c r="K5859" t="s">
        <v>30</v>
      </c>
      <c r="L5859">
        <v>25000000</v>
      </c>
      <c r="M5859">
        <v>216639112</v>
      </c>
      <c r="N5859" t="s">
        <v>14596</v>
      </c>
      <c r="O5859">
        <v>146</v>
      </c>
    </row>
    <row r="5860" spans="1:15" x14ac:dyDescent="0.25">
      <c r="A5860" t="s">
        <v>17160</v>
      </c>
      <c r="B5860" t="s">
        <v>2000</v>
      </c>
      <c r="C5860" t="s">
        <v>41</v>
      </c>
      <c r="D5860">
        <v>2011</v>
      </c>
      <c r="E5860" t="s">
        <v>17161</v>
      </c>
      <c r="F5860">
        <v>7.4</v>
      </c>
      <c r="G5860">
        <v>487000</v>
      </c>
      <c r="H5860" t="s">
        <v>13185</v>
      </c>
      <c r="I5860" t="s">
        <v>15416</v>
      </c>
      <c r="J5860" t="s">
        <v>13999</v>
      </c>
      <c r="K5860" t="s">
        <v>30</v>
      </c>
      <c r="L5860">
        <v>50000000</v>
      </c>
      <c r="M5860">
        <v>145051197</v>
      </c>
      <c r="N5860" t="s">
        <v>17162</v>
      </c>
      <c r="O5860">
        <v>118</v>
      </c>
    </row>
    <row r="5861" spans="1:15" x14ac:dyDescent="0.25">
      <c r="A5861" t="s">
        <v>17163</v>
      </c>
      <c r="B5861" t="s">
        <v>16</v>
      </c>
      <c r="C5861" t="s">
        <v>41</v>
      </c>
      <c r="D5861">
        <v>2011</v>
      </c>
      <c r="E5861" t="s">
        <v>16779</v>
      </c>
      <c r="F5861">
        <v>6.2</v>
      </c>
      <c r="G5861">
        <v>219000</v>
      </c>
      <c r="H5861" t="s">
        <v>545</v>
      </c>
      <c r="I5861" t="s">
        <v>17164</v>
      </c>
      <c r="J5861" t="s">
        <v>11409</v>
      </c>
      <c r="K5861" t="s">
        <v>30</v>
      </c>
      <c r="L5861">
        <v>25000000</v>
      </c>
      <c r="M5861">
        <v>149228077</v>
      </c>
      <c r="N5861" t="s">
        <v>44</v>
      </c>
      <c r="O5861">
        <v>108</v>
      </c>
    </row>
    <row r="5862" spans="1:15" x14ac:dyDescent="0.25">
      <c r="A5862" t="s">
        <v>17165</v>
      </c>
      <c r="B5862" t="s">
        <v>2000</v>
      </c>
      <c r="C5862" t="s">
        <v>34</v>
      </c>
      <c r="D5862">
        <v>2011</v>
      </c>
      <c r="E5862" t="s">
        <v>17166</v>
      </c>
      <c r="F5862">
        <v>6.6</v>
      </c>
      <c r="G5862">
        <v>492000</v>
      </c>
      <c r="H5862" t="s">
        <v>12454</v>
      </c>
      <c r="I5862" t="s">
        <v>12910</v>
      </c>
      <c r="J5862" t="s">
        <v>5686</v>
      </c>
      <c r="K5862" t="s">
        <v>30</v>
      </c>
      <c r="L5862">
        <v>250000000</v>
      </c>
      <c r="M5862">
        <v>1045713802</v>
      </c>
      <c r="N5862" t="s">
        <v>1725</v>
      </c>
      <c r="O5862">
        <v>136</v>
      </c>
    </row>
    <row r="5863" spans="1:15" x14ac:dyDescent="0.25">
      <c r="A5863" t="s">
        <v>17167</v>
      </c>
      <c r="B5863" t="s">
        <v>2000</v>
      </c>
      <c r="C5863" t="s">
        <v>34</v>
      </c>
      <c r="D5863">
        <v>2011</v>
      </c>
      <c r="E5863" t="s">
        <v>16898</v>
      </c>
      <c r="F5863">
        <v>6</v>
      </c>
      <c r="G5863">
        <v>235000</v>
      </c>
      <c r="H5863" t="s">
        <v>13556</v>
      </c>
      <c r="I5863" t="s">
        <v>13556</v>
      </c>
      <c r="J5863" t="s">
        <v>16322</v>
      </c>
      <c r="K5863" t="s">
        <v>30</v>
      </c>
      <c r="L5863">
        <v>82000000</v>
      </c>
      <c r="M5863">
        <v>89792502</v>
      </c>
      <c r="N5863" t="s">
        <v>23</v>
      </c>
      <c r="O5863">
        <v>110</v>
      </c>
    </row>
    <row r="5864" spans="1:15" x14ac:dyDescent="0.25">
      <c r="A5864" t="s">
        <v>17168</v>
      </c>
      <c r="B5864" t="s">
        <v>2000</v>
      </c>
      <c r="C5864" t="s">
        <v>34</v>
      </c>
      <c r="D5864">
        <v>2011</v>
      </c>
      <c r="E5864" t="s">
        <v>17169</v>
      </c>
      <c r="F5864">
        <v>8.1</v>
      </c>
      <c r="G5864">
        <v>445000</v>
      </c>
      <c r="H5864" t="s">
        <v>13693</v>
      </c>
      <c r="I5864" t="s">
        <v>13693</v>
      </c>
      <c r="J5864" t="s">
        <v>15693</v>
      </c>
      <c r="K5864" t="s">
        <v>30</v>
      </c>
      <c r="L5864">
        <v>25000000</v>
      </c>
      <c r="M5864">
        <v>23308615</v>
      </c>
      <c r="N5864" t="s">
        <v>14708</v>
      </c>
      <c r="O5864">
        <v>140</v>
      </c>
    </row>
    <row r="5865" spans="1:15" x14ac:dyDescent="0.25">
      <c r="A5865" t="s">
        <v>17170</v>
      </c>
      <c r="B5865" t="s">
        <v>33</v>
      </c>
      <c r="C5865" t="s">
        <v>390</v>
      </c>
      <c r="D5865">
        <v>2011</v>
      </c>
      <c r="E5865" t="s">
        <v>17171</v>
      </c>
      <c r="F5865">
        <v>7.2</v>
      </c>
      <c r="G5865">
        <v>262000</v>
      </c>
      <c r="H5865" t="s">
        <v>17172</v>
      </c>
      <c r="I5865" t="s">
        <v>15545</v>
      </c>
      <c r="J5865" t="s">
        <v>11921</v>
      </c>
      <c r="K5865" t="s">
        <v>30</v>
      </c>
      <c r="L5865">
        <v>150000000</v>
      </c>
      <c r="M5865">
        <v>665692281</v>
      </c>
      <c r="N5865" t="s">
        <v>10176</v>
      </c>
      <c r="O5865">
        <v>90</v>
      </c>
    </row>
    <row r="5866" spans="1:15" x14ac:dyDescent="0.25">
      <c r="A5866" t="s">
        <v>17173</v>
      </c>
      <c r="B5866" t="s">
        <v>16</v>
      </c>
      <c r="C5866" t="s">
        <v>41</v>
      </c>
      <c r="D5866">
        <v>2011</v>
      </c>
      <c r="E5866" t="s">
        <v>17084</v>
      </c>
      <c r="F5866">
        <v>6.5</v>
      </c>
      <c r="G5866">
        <v>348000</v>
      </c>
      <c r="H5866" t="s">
        <v>16176</v>
      </c>
      <c r="I5866" t="s">
        <v>17174</v>
      </c>
      <c r="J5866" t="s">
        <v>17175</v>
      </c>
      <c r="K5866" t="s">
        <v>30</v>
      </c>
      <c r="L5866">
        <v>35000000</v>
      </c>
      <c r="M5866">
        <v>149542245</v>
      </c>
      <c r="N5866" t="s">
        <v>10879</v>
      </c>
      <c r="O5866">
        <v>109</v>
      </c>
    </row>
    <row r="5867" spans="1:15" x14ac:dyDescent="0.25">
      <c r="A5867" t="s">
        <v>17176</v>
      </c>
      <c r="B5867" t="s">
        <v>16</v>
      </c>
      <c r="C5867" t="s">
        <v>34</v>
      </c>
      <c r="D5867">
        <v>2011</v>
      </c>
      <c r="E5867" t="s">
        <v>17177</v>
      </c>
      <c r="F5867">
        <v>6</v>
      </c>
      <c r="G5867">
        <v>163000</v>
      </c>
      <c r="H5867" t="s">
        <v>11305</v>
      </c>
      <c r="I5867" t="s">
        <v>17178</v>
      </c>
      <c r="J5867" t="s">
        <v>17179</v>
      </c>
      <c r="K5867" t="s">
        <v>30</v>
      </c>
      <c r="L5867">
        <v>75000000</v>
      </c>
      <c r="M5867">
        <v>226904017</v>
      </c>
      <c r="N5867" t="s">
        <v>15311</v>
      </c>
      <c r="O5867">
        <v>110</v>
      </c>
    </row>
    <row r="5868" spans="1:15" x14ac:dyDescent="0.25">
      <c r="A5868" t="s">
        <v>17180</v>
      </c>
      <c r="B5868" t="s">
        <v>2000</v>
      </c>
      <c r="C5868" t="s">
        <v>34</v>
      </c>
      <c r="D5868">
        <v>2011</v>
      </c>
      <c r="E5868" t="s">
        <v>17181</v>
      </c>
      <c r="F5868">
        <v>7.7</v>
      </c>
      <c r="G5868">
        <v>657000</v>
      </c>
      <c r="H5868" t="s">
        <v>13534</v>
      </c>
      <c r="I5868" t="s">
        <v>13177</v>
      </c>
      <c r="J5868" t="s">
        <v>14550</v>
      </c>
      <c r="K5868" t="s">
        <v>30</v>
      </c>
      <c r="L5868">
        <v>160000000</v>
      </c>
      <c r="M5868">
        <v>352616690</v>
      </c>
      <c r="N5868" t="s">
        <v>180</v>
      </c>
      <c r="O5868">
        <v>131</v>
      </c>
    </row>
    <row r="5869" spans="1:15" x14ac:dyDescent="0.25">
      <c r="A5869" t="s">
        <v>17182</v>
      </c>
      <c r="B5869" t="s">
        <v>2000</v>
      </c>
      <c r="C5869" t="s">
        <v>17</v>
      </c>
      <c r="D5869">
        <v>2011</v>
      </c>
      <c r="E5869" t="s">
        <v>17169</v>
      </c>
      <c r="F5869">
        <v>6.7</v>
      </c>
      <c r="G5869">
        <v>290000</v>
      </c>
      <c r="H5869" t="s">
        <v>5109</v>
      </c>
      <c r="I5869" t="s">
        <v>16483</v>
      </c>
      <c r="J5869" t="s">
        <v>9532</v>
      </c>
      <c r="K5869" t="s">
        <v>17183</v>
      </c>
      <c r="L5869">
        <v>60000000</v>
      </c>
      <c r="M5869">
        <v>136515867</v>
      </c>
      <c r="N5869" t="s">
        <v>23</v>
      </c>
      <c r="O5869">
        <v>106</v>
      </c>
    </row>
    <row r="5870" spans="1:15" x14ac:dyDescent="0.25">
      <c r="A5870" t="s">
        <v>17184</v>
      </c>
      <c r="B5870" t="s">
        <v>16</v>
      </c>
      <c r="C5870" t="s">
        <v>41</v>
      </c>
      <c r="D5870">
        <v>2011</v>
      </c>
      <c r="E5870" t="s">
        <v>17185</v>
      </c>
      <c r="F5870">
        <v>5.6</v>
      </c>
      <c r="G5870">
        <v>196000</v>
      </c>
      <c r="H5870" t="s">
        <v>10625</v>
      </c>
      <c r="I5870" t="s">
        <v>17186</v>
      </c>
      <c r="J5870" t="s">
        <v>8853</v>
      </c>
      <c r="K5870" t="s">
        <v>30</v>
      </c>
      <c r="L5870">
        <v>20000000</v>
      </c>
      <c r="M5870">
        <v>216197492</v>
      </c>
      <c r="N5870" t="s">
        <v>31</v>
      </c>
      <c r="O5870">
        <v>92</v>
      </c>
    </row>
    <row r="5871" spans="1:15" x14ac:dyDescent="0.25">
      <c r="A5871" t="s">
        <v>17187</v>
      </c>
      <c r="B5871" t="s">
        <v>2000</v>
      </c>
      <c r="C5871" t="s">
        <v>34</v>
      </c>
      <c r="D5871">
        <v>2011</v>
      </c>
      <c r="E5871" t="s">
        <v>17188</v>
      </c>
      <c r="F5871">
        <v>6.7</v>
      </c>
      <c r="G5871">
        <v>379000</v>
      </c>
      <c r="H5871" t="s">
        <v>9579</v>
      </c>
      <c r="I5871" t="s">
        <v>9579</v>
      </c>
      <c r="J5871" t="s">
        <v>17189</v>
      </c>
      <c r="K5871" t="s">
        <v>30</v>
      </c>
      <c r="L5871">
        <v>40000000</v>
      </c>
      <c r="M5871">
        <v>173930596</v>
      </c>
      <c r="N5871" t="s">
        <v>8628</v>
      </c>
      <c r="O5871">
        <v>109</v>
      </c>
    </row>
    <row r="5872" spans="1:15" x14ac:dyDescent="0.25">
      <c r="A5872" t="s">
        <v>17190</v>
      </c>
      <c r="B5872" t="s">
        <v>2000</v>
      </c>
      <c r="C5872" t="s">
        <v>17</v>
      </c>
      <c r="D5872">
        <v>2011</v>
      </c>
      <c r="E5872" t="s">
        <v>17191</v>
      </c>
      <c r="F5872">
        <v>7</v>
      </c>
      <c r="G5872">
        <v>143000</v>
      </c>
      <c r="H5872" t="s">
        <v>16309</v>
      </c>
      <c r="I5872" t="s">
        <v>14970</v>
      </c>
      <c r="J5872" t="s">
        <v>13616</v>
      </c>
      <c r="K5872" t="s">
        <v>30</v>
      </c>
      <c r="L5872">
        <v>15000000</v>
      </c>
      <c r="M5872">
        <v>59389433</v>
      </c>
      <c r="N5872" t="s">
        <v>12699</v>
      </c>
      <c r="O5872">
        <v>107</v>
      </c>
    </row>
    <row r="5873" spans="1:15" x14ac:dyDescent="0.25">
      <c r="A5873" t="s">
        <v>17192</v>
      </c>
      <c r="B5873" t="s">
        <v>16</v>
      </c>
      <c r="C5873" t="s">
        <v>52</v>
      </c>
      <c r="D5873">
        <v>2011</v>
      </c>
      <c r="E5873" t="s">
        <v>17066</v>
      </c>
      <c r="F5873">
        <v>6.1</v>
      </c>
      <c r="G5873">
        <v>131000</v>
      </c>
      <c r="H5873" t="s">
        <v>696</v>
      </c>
      <c r="I5873" t="s">
        <v>8988</v>
      </c>
      <c r="J5873" t="s">
        <v>8989</v>
      </c>
      <c r="K5873" t="s">
        <v>30</v>
      </c>
      <c r="L5873">
        <v>40000000</v>
      </c>
      <c r="M5873">
        <v>97231420</v>
      </c>
      <c r="N5873" t="s">
        <v>8990</v>
      </c>
      <c r="O5873">
        <v>111</v>
      </c>
    </row>
    <row r="5874" spans="1:15" x14ac:dyDescent="0.25">
      <c r="A5874" t="s">
        <v>17193</v>
      </c>
      <c r="B5874" t="s">
        <v>510</v>
      </c>
      <c r="C5874" t="s">
        <v>17</v>
      </c>
      <c r="D5874">
        <v>2011</v>
      </c>
      <c r="E5874" t="s">
        <v>17194</v>
      </c>
      <c r="F5874">
        <v>7.2</v>
      </c>
      <c r="G5874">
        <v>187000</v>
      </c>
      <c r="H5874" t="s">
        <v>15780</v>
      </c>
      <c r="I5874" t="s">
        <v>15780</v>
      </c>
      <c r="J5874" t="s">
        <v>16729</v>
      </c>
      <c r="K5874" t="s">
        <v>22</v>
      </c>
      <c r="L5874">
        <v>6500000</v>
      </c>
      <c r="M5874">
        <v>19123767</v>
      </c>
      <c r="N5874" t="s">
        <v>9442</v>
      </c>
      <c r="O5874">
        <v>101</v>
      </c>
    </row>
    <row r="5875" spans="1:15" x14ac:dyDescent="0.25">
      <c r="A5875" t="s">
        <v>17195</v>
      </c>
      <c r="B5875" t="s">
        <v>2000</v>
      </c>
      <c r="C5875" t="s">
        <v>34</v>
      </c>
      <c r="D5875">
        <v>2011</v>
      </c>
      <c r="E5875" t="s">
        <v>17144</v>
      </c>
      <c r="F5875">
        <v>7.4</v>
      </c>
      <c r="G5875">
        <v>466000</v>
      </c>
      <c r="H5875" t="s">
        <v>10738</v>
      </c>
      <c r="I5875" t="s">
        <v>9001</v>
      </c>
      <c r="J5875" t="s">
        <v>1479</v>
      </c>
      <c r="K5875" t="s">
        <v>30</v>
      </c>
      <c r="L5875">
        <v>145000000</v>
      </c>
      <c r="M5875">
        <v>694713380</v>
      </c>
      <c r="N5875" t="s">
        <v>44</v>
      </c>
      <c r="O5875">
        <v>132</v>
      </c>
    </row>
    <row r="5876" spans="1:15" x14ac:dyDescent="0.25">
      <c r="A5876" t="s">
        <v>17196</v>
      </c>
      <c r="B5876" t="s">
        <v>2000</v>
      </c>
      <c r="C5876" t="s">
        <v>4886</v>
      </c>
      <c r="D5876">
        <v>2011</v>
      </c>
      <c r="E5876" t="s">
        <v>17141</v>
      </c>
      <c r="F5876">
        <v>7</v>
      </c>
      <c r="G5876">
        <v>343000</v>
      </c>
      <c r="H5876" t="s">
        <v>6353</v>
      </c>
      <c r="I5876" t="s">
        <v>6353</v>
      </c>
      <c r="J5876" t="s">
        <v>17197</v>
      </c>
      <c r="K5876" t="s">
        <v>30</v>
      </c>
      <c r="L5876">
        <v>50000000</v>
      </c>
      <c r="M5876">
        <v>260095986</v>
      </c>
      <c r="N5876" t="s">
        <v>44</v>
      </c>
      <c r="O5876">
        <v>112</v>
      </c>
    </row>
    <row r="5877" spans="1:15" x14ac:dyDescent="0.25">
      <c r="A5877" t="s">
        <v>17198</v>
      </c>
      <c r="B5877" t="s">
        <v>16</v>
      </c>
      <c r="C5877" t="s">
        <v>17</v>
      </c>
      <c r="D5877">
        <v>2011</v>
      </c>
      <c r="E5877" t="s">
        <v>17199</v>
      </c>
      <c r="F5877">
        <v>7.5</v>
      </c>
      <c r="G5877">
        <v>142000</v>
      </c>
      <c r="H5877" t="s">
        <v>10845</v>
      </c>
      <c r="I5877" t="s">
        <v>10845</v>
      </c>
      <c r="J5877" t="s">
        <v>6134</v>
      </c>
      <c r="K5877" t="s">
        <v>22</v>
      </c>
      <c r="L5877">
        <v>7000000</v>
      </c>
      <c r="M5877">
        <v>9232318</v>
      </c>
      <c r="N5877" t="s">
        <v>6567</v>
      </c>
      <c r="O5877">
        <v>112</v>
      </c>
    </row>
    <row r="5878" spans="1:15" x14ac:dyDescent="0.25">
      <c r="A5878" t="s">
        <v>17200</v>
      </c>
      <c r="B5878" t="s">
        <v>2000</v>
      </c>
      <c r="C5878" t="s">
        <v>330</v>
      </c>
      <c r="D5878">
        <v>2011</v>
      </c>
      <c r="E5878" t="s">
        <v>16584</v>
      </c>
      <c r="F5878">
        <v>7.4</v>
      </c>
      <c r="G5878">
        <v>538000</v>
      </c>
      <c r="H5878" t="s">
        <v>14645</v>
      </c>
      <c r="I5878" t="s">
        <v>3943</v>
      </c>
      <c r="J5878" t="s">
        <v>17201</v>
      </c>
      <c r="K5878" t="s">
        <v>30</v>
      </c>
      <c r="L5878">
        <v>27000000</v>
      </c>
      <c r="M5878">
        <v>161849455</v>
      </c>
      <c r="N5878" t="s">
        <v>15311</v>
      </c>
      <c r="O5878">
        <v>105</v>
      </c>
    </row>
    <row r="5879" spans="1:15" x14ac:dyDescent="0.25">
      <c r="A5879" t="s">
        <v>17202</v>
      </c>
      <c r="B5879" t="s">
        <v>2000</v>
      </c>
      <c r="C5879" t="s">
        <v>34</v>
      </c>
      <c r="D5879">
        <v>2011</v>
      </c>
      <c r="E5879" t="s">
        <v>16277</v>
      </c>
      <c r="F5879">
        <v>6.8</v>
      </c>
      <c r="G5879">
        <v>253000</v>
      </c>
      <c r="H5879" t="s">
        <v>14092</v>
      </c>
      <c r="I5879" t="s">
        <v>17203</v>
      </c>
      <c r="J5879" t="s">
        <v>5713</v>
      </c>
      <c r="K5879" t="s">
        <v>22</v>
      </c>
      <c r="L5879">
        <v>30000000</v>
      </c>
      <c r="M5879">
        <v>135710029</v>
      </c>
      <c r="N5879" t="s">
        <v>10785</v>
      </c>
      <c r="O5879">
        <v>113</v>
      </c>
    </row>
    <row r="5880" spans="1:15" x14ac:dyDescent="0.25">
      <c r="A5880" t="s">
        <v>17204</v>
      </c>
      <c r="B5880" t="s">
        <v>2000</v>
      </c>
      <c r="C5880" t="s">
        <v>34</v>
      </c>
      <c r="D5880">
        <v>2011</v>
      </c>
      <c r="E5880" t="s">
        <v>17205</v>
      </c>
      <c r="F5880">
        <v>6.2</v>
      </c>
      <c r="G5880">
        <v>390000</v>
      </c>
      <c r="H5880" t="s">
        <v>8514</v>
      </c>
      <c r="I5880" t="s">
        <v>10878</v>
      </c>
      <c r="J5880" t="s">
        <v>12998</v>
      </c>
      <c r="K5880" t="s">
        <v>30</v>
      </c>
      <c r="L5880">
        <v>195000000</v>
      </c>
      <c r="M5880">
        <v>1123794079</v>
      </c>
      <c r="N5880" t="s">
        <v>44</v>
      </c>
      <c r="O5880">
        <v>154</v>
      </c>
    </row>
    <row r="5881" spans="1:15" x14ac:dyDescent="0.25">
      <c r="A5881" t="s">
        <v>17206</v>
      </c>
      <c r="B5881" t="s">
        <v>2000</v>
      </c>
      <c r="C5881" t="s">
        <v>34</v>
      </c>
      <c r="D5881">
        <v>2011</v>
      </c>
      <c r="E5881" t="s">
        <v>17161</v>
      </c>
      <c r="F5881">
        <v>6</v>
      </c>
      <c r="G5881">
        <v>211000</v>
      </c>
      <c r="H5881" t="s">
        <v>9084</v>
      </c>
      <c r="I5881" t="s">
        <v>14201</v>
      </c>
      <c r="J5881" t="s">
        <v>13536</v>
      </c>
      <c r="K5881" t="s">
        <v>30</v>
      </c>
      <c r="L5881">
        <v>163000000</v>
      </c>
      <c r="M5881">
        <v>174822325</v>
      </c>
      <c r="N5881" t="s">
        <v>61</v>
      </c>
      <c r="O5881">
        <v>119</v>
      </c>
    </row>
    <row r="5882" spans="1:15" x14ac:dyDescent="0.25">
      <c r="A5882" t="s">
        <v>17207</v>
      </c>
      <c r="B5882" t="s">
        <v>16</v>
      </c>
      <c r="C5882" t="s">
        <v>17</v>
      </c>
      <c r="D5882">
        <v>2011</v>
      </c>
      <c r="E5882" t="s">
        <v>17208</v>
      </c>
      <c r="F5882">
        <v>7.1</v>
      </c>
      <c r="G5882">
        <v>192000</v>
      </c>
      <c r="H5882" t="s">
        <v>15673</v>
      </c>
      <c r="I5882" t="s">
        <v>5948</v>
      </c>
      <c r="J5882" t="s">
        <v>3365</v>
      </c>
      <c r="K5882" t="s">
        <v>22</v>
      </c>
      <c r="M5882">
        <v>81529126</v>
      </c>
      <c r="N5882" t="s">
        <v>6858</v>
      </c>
      <c r="O5882">
        <v>122</v>
      </c>
    </row>
    <row r="5883" spans="1:15" x14ac:dyDescent="0.25">
      <c r="A5883" t="s">
        <v>17209</v>
      </c>
      <c r="B5883" t="s">
        <v>2000</v>
      </c>
      <c r="C5883" t="s">
        <v>25</v>
      </c>
      <c r="D5883">
        <v>2011</v>
      </c>
      <c r="E5883" t="s">
        <v>17210</v>
      </c>
      <c r="F5883">
        <v>4.9000000000000004</v>
      </c>
      <c r="G5883">
        <v>228000</v>
      </c>
      <c r="H5883" t="s">
        <v>1882</v>
      </c>
      <c r="I5883" t="s">
        <v>15537</v>
      </c>
      <c r="J5883" t="s">
        <v>13938</v>
      </c>
      <c r="K5883" t="s">
        <v>30</v>
      </c>
      <c r="L5883">
        <v>110000000</v>
      </c>
      <c r="M5883">
        <v>712205856</v>
      </c>
      <c r="N5883" t="s">
        <v>10085</v>
      </c>
      <c r="O5883">
        <v>117</v>
      </c>
    </row>
    <row r="5884" spans="1:15" x14ac:dyDescent="0.25">
      <c r="A5884" t="s">
        <v>995</v>
      </c>
      <c r="B5884" t="s">
        <v>16</v>
      </c>
      <c r="C5884" t="s">
        <v>34</v>
      </c>
      <c r="D5884">
        <v>2011</v>
      </c>
      <c r="E5884" t="s">
        <v>17191</v>
      </c>
      <c r="F5884">
        <v>5.2</v>
      </c>
      <c r="G5884">
        <v>96000</v>
      </c>
      <c r="H5884" t="s">
        <v>12987</v>
      </c>
      <c r="I5884" t="s">
        <v>17211</v>
      </c>
      <c r="J5884" t="s">
        <v>17212</v>
      </c>
      <c r="K5884" t="s">
        <v>30</v>
      </c>
      <c r="L5884">
        <v>90000000</v>
      </c>
      <c r="M5884">
        <v>63523283</v>
      </c>
      <c r="N5884" t="s">
        <v>14708</v>
      </c>
      <c r="O5884">
        <v>113</v>
      </c>
    </row>
    <row r="5885" spans="1:15" x14ac:dyDescent="0.25">
      <c r="A5885" t="s">
        <v>17213</v>
      </c>
      <c r="B5885" t="s">
        <v>337</v>
      </c>
      <c r="C5885" t="s">
        <v>390</v>
      </c>
      <c r="D5885">
        <v>2011</v>
      </c>
      <c r="E5885" t="s">
        <v>17185</v>
      </c>
      <c r="F5885">
        <v>6.1</v>
      </c>
      <c r="G5885">
        <v>168000</v>
      </c>
      <c r="H5885" t="s">
        <v>8480</v>
      </c>
      <c r="I5885" t="s">
        <v>8480</v>
      </c>
      <c r="J5885" t="s">
        <v>9045</v>
      </c>
      <c r="K5885" t="s">
        <v>30</v>
      </c>
      <c r="L5885">
        <v>200000000</v>
      </c>
      <c r="M5885">
        <v>559852396</v>
      </c>
      <c r="N5885" t="s">
        <v>1725</v>
      </c>
      <c r="O5885">
        <v>106</v>
      </c>
    </row>
    <row r="5886" spans="1:15" x14ac:dyDescent="0.25">
      <c r="A5886" t="s">
        <v>17214</v>
      </c>
      <c r="B5886" t="s">
        <v>33</v>
      </c>
      <c r="C5886" t="s">
        <v>390</v>
      </c>
      <c r="D5886">
        <v>2011</v>
      </c>
      <c r="E5886" t="s">
        <v>17215</v>
      </c>
      <c r="F5886">
        <v>7.2</v>
      </c>
      <c r="G5886">
        <v>245000</v>
      </c>
      <c r="H5886" t="s">
        <v>9725</v>
      </c>
      <c r="I5886" t="s">
        <v>11073</v>
      </c>
      <c r="J5886" t="s">
        <v>5686</v>
      </c>
      <c r="K5886" t="s">
        <v>30</v>
      </c>
      <c r="L5886">
        <v>135000000</v>
      </c>
      <c r="M5886">
        <v>245724603</v>
      </c>
      <c r="N5886" t="s">
        <v>44</v>
      </c>
      <c r="O5886">
        <v>107</v>
      </c>
    </row>
    <row r="5887" spans="1:15" x14ac:dyDescent="0.25">
      <c r="A5887" t="s">
        <v>17216</v>
      </c>
      <c r="B5887" t="s">
        <v>16</v>
      </c>
      <c r="C5887" t="s">
        <v>17</v>
      </c>
      <c r="D5887">
        <v>2011</v>
      </c>
      <c r="E5887" t="s">
        <v>17217</v>
      </c>
      <c r="F5887">
        <v>7.2</v>
      </c>
      <c r="G5887">
        <v>172000</v>
      </c>
      <c r="H5887" t="s">
        <v>6527</v>
      </c>
      <c r="I5887" t="s">
        <v>6527</v>
      </c>
      <c r="J5887" t="s">
        <v>10170</v>
      </c>
      <c r="K5887" t="s">
        <v>3813</v>
      </c>
      <c r="L5887">
        <v>7400000</v>
      </c>
      <c r="M5887">
        <v>17039814</v>
      </c>
      <c r="N5887" t="s">
        <v>10418</v>
      </c>
      <c r="O5887">
        <v>135</v>
      </c>
    </row>
    <row r="5888" spans="1:15" x14ac:dyDescent="0.25">
      <c r="A5888" t="s">
        <v>17218</v>
      </c>
      <c r="B5888" t="s">
        <v>2000</v>
      </c>
      <c r="C5888" t="s">
        <v>34</v>
      </c>
      <c r="D5888">
        <v>2011</v>
      </c>
      <c r="E5888" t="s">
        <v>16628</v>
      </c>
      <c r="F5888">
        <v>7.5</v>
      </c>
      <c r="G5888">
        <v>495000</v>
      </c>
      <c r="H5888" t="s">
        <v>16150</v>
      </c>
      <c r="I5888" t="s">
        <v>17219</v>
      </c>
      <c r="J5888" t="s">
        <v>10809</v>
      </c>
      <c r="K5888" t="s">
        <v>30</v>
      </c>
      <c r="L5888">
        <v>32000000</v>
      </c>
      <c r="M5888">
        <v>147332697</v>
      </c>
      <c r="N5888" t="s">
        <v>10085</v>
      </c>
      <c r="O5888">
        <v>93</v>
      </c>
    </row>
    <row r="5889" spans="1:15" x14ac:dyDescent="0.25">
      <c r="A5889" t="s">
        <v>17220</v>
      </c>
      <c r="B5889" t="s">
        <v>2000</v>
      </c>
      <c r="C5889" t="s">
        <v>34</v>
      </c>
      <c r="D5889">
        <v>2011</v>
      </c>
      <c r="E5889" t="s">
        <v>17221</v>
      </c>
      <c r="F5889">
        <v>7</v>
      </c>
      <c r="G5889">
        <v>306000</v>
      </c>
      <c r="H5889" t="s">
        <v>12610</v>
      </c>
      <c r="I5889" t="s">
        <v>14472</v>
      </c>
      <c r="J5889" t="s">
        <v>13487</v>
      </c>
      <c r="K5889" t="s">
        <v>30</v>
      </c>
      <c r="L5889">
        <v>110000000</v>
      </c>
      <c r="M5889">
        <v>299268508</v>
      </c>
      <c r="N5889" t="s">
        <v>9689</v>
      </c>
      <c r="O5889">
        <v>127</v>
      </c>
    </row>
    <row r="5890" spans="1:15" x14ac:dyDescent="0.25">
      <c r="A5890" t="s">
        <v>17222</v>
      </c>
      <c r="B5890" t="s">
        <v>16</v>
      </c>
      <c r="C5890" t="s">
        <v>41</v>
      </c>
      <c r="D5890">
        <v>2011</v>
      </c>
      <c r="E5890" t="s">
        <v>17223</v>
      </c>
      <c r="F5890">
        <v>6.8</v>
      </c>
      <c r="G5890">
        <v>428000</v>
      </c>
      <c r="H5890" t="s">
        <v>15877</v>
      </c>
      <c r="I5890" t="s">
        <v>17224</v>
      </c>
      <c r="J5890" t="s">
        <v>4025</v>
      </c>
      <c r="K5890" t="s">
        <v>30</v>
      </c>
      <c r="L5890">
        <v>35000000</v>
      </c>
      <c r="M5890">
        <v>209838559</v>
      </c>
      <c r="N5890" t="s">
        <v>2027</v>
      </c>
      <c r="O5890">
        <v>98</v>
      </c>
    </row>
    <row r="5891" spans="1:15" x14ac:dyDescent="0.25">
      <c r="A5891" t="s">
        <v>17225</v>
      </c>
      <c r="B5891" t="s">
        <v>33</v>
      </c>
      <c r="C5891" t="s">
        <v>390</v>
      </c>
      <c r="D5891">
        <v>2011</v>
      </c>
      <c r="E5891" t="s">
        <v>17066</v>
      </c>
      <c r="F5891">
        <v>6.9</v>
      </c>
      <c r="G5891">
        <v>212000</v>
      </c>
      <c r="H5891" t="s">
        <v>14777</v>
      </c>
      <c r="I5891" t="s">
        <v>14777</v>
      </c>
      <c r="J5891" t="s">
        <v>16099</v>
      </c>
      <c r="K5891" t="s">
        <v>30</v>
      </c>
      <c r="L5891">
        <v>90000000</v>
      </c>
      <c r="M5891">
        <v>483866518</v>
      </c>
      <c r="N5891" t="s">
        <v>14129</v>
      </c>
      <c r="O5891">
        <v>96</v>
      </c>
    </row>
    <row r="5892" spans="1:15" x14ac:dyDescent="0.25">
      <c r="A5892" t="s">
        <v>17226</v>
      </c>
      <c r="B5892" t="s">
        <v>16</v>
      </c>
      <c r="C5892" t="s">
        <v>17</v>
      </c>
      <c r="D5892">
        <v>2011</v>
      </c>
      <c r="E5892" t="s">
        <v>17227</v>
      </c>
      <c r="F5892">
        <v>7.6</v>
      </c>
      <c r="G5892">
        <v>143000</v>
      </c>
      <c r="H5892" t="s">
        <v>3475</v>
      </c>
      <c r="I5892" t="s">
        <v>17228</v>
      </c>
      <c r="J5892" t="s">
        <v>8153</v>
      </c>
      <c r="K5892" t="s">
        <v>1112</v>
      </c>
      <c r="M5892">
        <v>33750478</v>
      </c>
      <c r="N5892" t="s">
        <v>17229</v>
      </c>
      <c r="O5892">
        <v>120</v>
      </c>
    </row>
    <row r="5893" spans="1:15" x14ac:dyDescent="0.25">
      <c r="A5893" t="s">
        <v>17230</v>
      </c>
      <c r="B5893" t="s">
        <v>2000</v>
      </c>
      <c r="C5893" t="s">
        <v>34</v>
      </c>
      <c r="D5893">
        <v>2011</v>
      </c>
      <c r="E5893" t="s">
        <v>17231</v>
      </c>
      <c r="F5893">
        <v>7.5</v>
      </c>
      <c r="G5893">
        <v>429000</v>
      </c>
      <c r="H5893" t="s">
        <v>10083</v>
      </c>
      <c r="I5893" t="s">
        <v>16535</v>
      </c>
      <c r="J5893" t="s">
        <v>4915</v>
      </c>
      <c r="K5893" t="s">
        <v>30</v>
      </c>
      <c r="L5893">
        <v>125000000</v>
      </c>
      <c r="M5893">
        <v>543848418</v>
      </c>
      <c r="N5893" t="s">
        <v>23</v>
      </c>
      <c r="O5893">
        <v>129</v>
      </c>
    </row>
    <row r="5894" spans="1:15" x14ac:dyDescent="0.25">
      <c r="A5894" t="s">
        <v>7457</v>
      </c>
      <c r="B5894" t="s">
        <v>2000</v>
      </c>
      <c r="C5894" t="s">
        <v>34</v>
      </c>
      <c r="D5894">
        <v>2011</v>
      </c>
      <c r="E5894" t="s">
        <v>17232</v>
      </c>
      <c r="F5894">
        <v>5.7</v>
      </c>
      <c r="G5894">
        <v>105000</v>
      </c>
      <c r="H5894" t="s">
        <v>8485</v>
      </c>
      <c r="I5894" t="s">
        <v>16747</v>
      </c>
      <c r="J5894" t="s">
        <v>15016</v>
      </c>
      <c r="K5894" t="s">
        <v>30</v>
      </c>
      <c r="L5894">
        <v>75000000</v>
      </c>
      <c r="M5894">
        <v>132274484</v>
      </c>
      <c r="N5894" t="s">
        <v>10085</v>
      </c>
      <c r="O5894">
        <v>110</v>
      </c>
    </row>
    <row r="5895" spans="1:15" x14ac:dyDescent="0.25">
      <c r="A5895" t="s">
        <v>17233</v>
      </c>
      <c r="B5895" t="s">
        <v>448</v>
      </c>
      <c r="C5895" t="s">
        <v>17</v>
      </c>
      <c r="D5895">
        <v>2011</v>
      </c>
      <c r="E5895" t="s">
        <v>17234</v>
      </c>
      <c r="F5895">
        <v>5.3</v>
      </c>
      <c r="G5895">
        <v>32000</v>
      </c>
      <c r="H5895" t="s">
        <v>17235</v>
      </c>
      <c r="I5895" t="s">
        <v>17235</v>
      </c>
      <c r="J5895" t="s">
        <v>16322</v>
      </c>
      <c r="K5895" t="s">
        <v>248</v>
      </c>
      <c r="M5895">
        <v>408680</v>
      </c>
      <c r="N5895" t="s">
        <v>17236</v>
      </c>
      <c r="O5895">
        <v>101</v>
      </c>
    </row>
    <row r="5896" spans="1:15" x14ac:dyDescent="0.25">
      <c r="A5896" t="s">
        <v>17237</v>
      </c>
      <c r="B5896" t="s">
        <v>2000</v>
      </c>
      <c r="C5896" t="s">
        <v>34</v>
      </c>
      <c r="D5896">
        <v>2011</v>
      </c>
      <c r="E5896" t="s">
        <v>17238</v>
      </c>
      <c r="F5896">
        <v>6.2</v>
      </c>
      <c r="G5896">
        <v>137000</v>
      </c>
      <c r="H5896" t="s">
        <v>9783</v>
      </c>
      <c r="I5896" t="s">
        <v>14567</v>
      </c>
      <c r="J5896" t="s">
        <v>1486</v>
      </c>
      <c r="K5896" t="s">
        <v>30</v>
      </c>
      <c r="L5896">
        <v>75000000</v>
      </c>
      <c r="M5896">
        <v>152930623</v>
      </c>
      <c r="N5896" t="s">
        <v>61</v>
      </c>
      <c r="O5896">
        <v>104</v>
      </c>
    </row>
    <row r="5897" spans="1:15" x14ac:dyDescent="0.25">
      <c r="A5897" t="s">
        <v>17239</v>
      </c>
      <c r="B5897" t="s">
        <v>16</v>
      </c>
      <c r="C5897" t="s">
        <v>25</v>
      </c>
      <c r="D5897">
        <v>2011</v>
      </c>
      <c r="E5897" t="s">
        <v>16584</v>
      </c>
      <c r="F5897">
        <v>7</v>
      </c>
      <c r="G5897">
        <v>240000</v>
      </c>
      <c r="H5897" t="s">
        <v>9353</v>
      </c>
      <c r="I5897" t="s">
        <v>13518</v>
      </c>
      <c r="J5897" t="s">
        <v>13518</v>
      </c>
      <c r="K5897" t="s">
        <v>30</v>
      </c>
      <c r="L5897">
        <v>40000000</v>
      </c>
      <c r="M5897">
        <v>97984015</v>
      </c>
      <c r="N5897" t="s">
        <v>61</v>
      </c>
      <c r="O5897">
        <v>104</v>
      </c>
    </row>
    <row r="5898" spans="1:15" x14ac:dyDescent="0.25">
      <c r="A5898" t="s">
        <v>17240</v>
      </c>
      <c r="B5898" t="s">
        <v>33</v>
      </c>
      <c r="C5898" t="s">
        <v>41</v>
      </c>
      <c r="D5898">
        <v>2011</v>
      </c>
      <c r="E5898" t="s">
        <v>17241</v>
      </c>
      <c r="F5898">
        <v>7.1</v>
      </c>
      <c r="G5898">
        <v>138000</v>
      </c>
      <c r="H5898" t="s">
        <v>987</v>
      </c>
      <c r="I5898" t="s">
        <v>13913</v>
      </c>
      <c r="J5898" t="s">
        <v>9532</v>
      </c>
      <c r="K5898" t="s">
        <v>30</v>
      </c>
      <c r="L5898">
        <v>50000000</v>
      </c>
      <c r="M5898">
        <v>120081841</v>
      </c>
      <c r="N5898" t="s">
        <v>180</v>
      </c>
      <c r="O5898">
        <v>124</v>
      </c>
    </row>
    <row r="5899" spans="1:15" x14ac:dyDescent="0.25">
      <c r="A5899" t="s">
        <v>17242</v>
      </c>
      <c r="B5899" t="s">
        <v>2000</v>
      </c>
      <c r="C5899" t="s">
        <v>34</v>
      </c>
      <c r="D5899">
        <v>2011</v>
      </c>
      <c r="E5899" t="s">
        <v>17243</v>
      </c>
      <c r="F5899">
        <v>7.5</v>
      </c>
      <c r="G5899">
        <v>504000</v>
      </c>
      <c r="H5899" t="s">
        <v>17244</v>
      </c>
      <c r="I5899" t="s">
        <v>17245</v>
      </c>
      <c r="J5899" t="s">
        <v>12906</v>
      </c>
      <c r="K5899" t="s">
        <v>30</v>
      </c>
      <c r="L5899">
        <v>93000000</v>
      </c>
      <c r="M5899">
        <v>481800873</v>
      </c>
      <c r="N5899" t="s">
        <v>180</v>
      </c>
      <c r="O5899">
        <v>105</v>
      </c>
    </row>
    <row r="5900" spans="1:15" x14ac:dyDescent="0.25">
      <c r="A5900" t="s">
        <v>17246</v>
      </c>
      <c r="B5900" t="s">
        <v>16</v>
      </c>
      <c r="C5900" t="s">
        <v>25</v>
      </c>
      <c r="D5900">
        <v>2011</v>
      </c>
      <c r="E5900" t="s">
        <v>17247</v>
      </c>
      <c r="F5900">
        <v>5.5</v>
      </c>
      <c r="G5900">
        <v>99000</v>
      </c>
      <c r="H5900" t="s">
        <v>13357</v>
      </c>
      <c r="I5900" t="s">
        <v>14585</v>
      </c>
      <c r="J5900" t="s">
        <v>14585</v>
      </c>
      <c r="K5900" t="s">
        <v>30</v>
      </c>
      <c r="L5900">
        <v>49900000</v>
      </c>
      <c r="M5900">
        <v>28013733</v>
      </c>
      <c r="N5900" t="s">
        <v>61</v>
      </c>
      <c r="O5900">
        <v>102</v>
      </c>
    </row>
    <row r="5901" spans="1:15" x14ac:dyDescent="0.25">
      <c r="A5901" t="s">
        <v>17248</v>
      </c>
      <c r="B5901" t="s">
        <v>16</v>
      </c>
      <c r="C5901" t="s">
        <v>104</v>
      </c>
      <c r="D5901">
        <v>2011</v>
      </c>
      <c r="E5901" t="s">
        <v>16584</v>
      </c>
      <c r="F5901">
        <v>7.3</v>
      </c>
      <c r="G5901">
        <v>221000</v>
      </c>
      <c r="H5901" t="s">
        <v>17249</v>
      </c>
      <c r="I5901" t="s">
        <v>17250</v>
      </c>
      <c r="J5901" t="s">
        <v>9024</v>
      </c>
      <c r="K5901" t="s">
        <v>30</v>
      </c>
      <c r="L5901">
        <v>40000000</v>
      </c>
      <c r="M5901">
        <v>86752352</v>
      </c>
      <c r="N5901" t="s">
        <v>14708</v>
      </c>
      <c r="O5901">
        <v>118</v>
      </c>
    </row>
    <row r="5902" spans="1:15" x14ac:dyDescent="0.25">
      <c r="A5902" t="s">
        <v>17251</v>
      </c>
      <c r="B5902" t="s">
        <v>2000</v>
      </c>
      <c r="C5902" t="s">
        <v>34</v>
      </c>
      <c r="D5902">
        <v>2011</v>
      </c>
      <c r="E5902" t="s">
        <v>17037</v>
      </c>
      <c r="F5902">
        <v>6.4</v>
      </c>
      <c r="G5902">
        <v>97000</v>
      </c>
      <c r="H5902" t="s">
        <v>15837</v>
      </c>
      <c r="I5902" t="s">
        <v>2909</v>
      </c>
      <c r="J5902" t="s">
        <v>17252</v>
      </c>
      <c r="K5902" t="s">
        <v>453</v>
      </c>
      <c r="L5902">
        <v>40000000</v>
      </c>
      <c r="M5902">
        <v>71508440</v>
      </c>
      <c r="N5902" t="s">
        <v>12255</v>
      </c>
      <c r="O5902">
        <v>108</v>
      </c>
    </row>
    <row r="5903" spans="1:15" x14ac:dyDescent="0.25">
      <c r="A5903" t="s">
        <v>17253</v>
      </c>
      <c r="B5903" t="s">
        <v>2000</v>
      </c>
      <c r="C5903" t="s">
        <v>41</v>
      </c>
      <c r="D5903">
        <v>2011</v>
      </c>
      <c r="E5903" t="s">
        <v>17254</v>
      </c>
      <c r="F5903">
        <v>6.1</v>
      </c>
      <c r="G5903">
        <v>65000</v>
      </c>
      <c r="H5903" t="s">
        <v>2093</v>
      </c>
      <c r="I5903" t="s">
        <v>2093</v>
      </c>
      <c r="J5903" t="s">
        <v>2093</v>
      </c>
      <c r="K5903" t="s">
        <v>30</v>
      </c>
      <c r="L5903">
        <v>30000000</v>
      </c>
      <c r="M5903">
        <v>75055070</v>
      </c>
      <c r="N5903" t="s">
        <v>61</v>
      </c>
      <c r="O5903">
        <v>98</v>
      </c>
    </row>
    <row r="5904" spans="1:15" x14ac:dyDescent="0.25">
      <c r="A5904" t="s">
        <v>17255</v>
      </c>
      <c r="B5904" t="s">
        <v>2000</v>
      </c>
      <c r="C5904" t="s">
        <v>34</v>
      </c>
      <c r="D5904">
        <v>2011</v>
      </c>
      <c r="E5904" t="s">
        <v>17143</v>
      </c>
      <c r="F5904">
        <v>5.0999999999999996</v>
      </c>
      <c r="G5904">
        <v>78000</v>
      </c>
      <c r="H5904" t="s">
        <v>6221</v>
      </c>
      <c r="I5904" t="s">
        <v>17256</v>
      </c>
      <c r="J5904" t="s">
        <v>17257</v>
      </c>
      <c r="K5904" t="s">
        <v>30</v>
      </c>
      <c r="L5904">
        <v>35000000</v>
      </c>
      <c r="M5904">
        <v>82087155</v>
      </c>
      <c r="N5904" t="s">
        <v>14708</v>
      </c>
      <c r="O5904">
        <v>106</v>
      </c>
    </row>
    <row r="5905" spans="1:15" x14ac:dyDescent="0.25">
      <c r="A5905" t="s">
        <v>17258</v>
      </c>
      <c r="B5905" t="s">
        <v>2000</v>
      </c>
      <c r="C5905" t="s">
        <v>17</v>
      </c>
      <c r="D5905">
        <v>2011</v>
      </c>
      <c r="E5905" t="s">
        <v>17259</v>
      </c>
      <c r="F5905">
        <v>8.3000000000000007</v>
      </c>
      <c r="G5905">
        <v>227000</v>
      </c>
      <c r="H5905" t="s">
        <v>16429</v>
      </c>
      <c r="I5905" t="s">
        <v>16429</v>
      </c>
      <c r="J5905" t="s">
        <v>17260</v>
      </c>
      <c r="K5905" t="s">
        <v>5870</v>
      </c>
      <c r="L5905">
        <v>500000</v>
      </c>
      <c r="M5905">
        <v>22926076</v>
      </c>
      <c r="N5905" t="s">
        <v>17261</v>
      </c>
      <c r="O5905">
        <v>123</v>
      </c>
    </row>
    <row r="5906" spans="1:15" x14ac:dyDescent="0.25">
      <c r="A5906" t="s">
        <v>17262</v>
      </c>
      <c r="B5906" t="s">
        <v>33</v>
      </c>
      <c r="C5906" t="s">
        <v>17</v>
      </c>
      <c r="D5906">
        <v>2011</v>
      </c>
      <c r="E5906" t="s">
        <v>17263</v>
      </c>
      <c r="F5906">
        <v>7.5</v>
      </c>
      <c r="G5906">
        <v>310000</v>
      </c>
      <c r="H5906" t="s">
        <v>65</v>
      </c>
      <c r="I5906" t="s">
        <v>11073</v>
      </c>
      <c r="J5906" t="s">
        <v>15667</v>
      </c>
      <c r="K5906" t="s">
        <v>22</v>
      </c>
      <c r="L5906">
        <v>150000000</v>
      </c>
      <c r="M5906">
        <v>185770310</v>
      </c>
      <c r="N5906" t="s">
        <v>44</v>
      </c>
      <c r="O5906">
        <v>126</v>
      </c>
    </row>
    <row r="5907" spans="1:15" x14ac:dyDescent="0.25">
      <c r="A5907" t="s">
        <v>17264</v>
      </c>
      <c r="B5907" t="s">
        <v>2000</v>
      </c>
      <c r="C5907" t="s">
        <v>778</v>
      </c>
      <c r="D5907">
        <v>2011</v>
      </c>
      <c r="E5907" t="s">
        <v>17215</v>
      </c>
      <c r="F5907">
        <v>7</v>
      </c>
      <c r="G5907">
        <v>248000</v>
      </c>
      <c r="H5907" t="s">
        <v>13593</v>
      </c>
      <c r="I5907" t="s">
        <v>13593</v>
      </c>
      <c r="J5907" t="s">
        <v>9532</v>
      </c>
      <c r="K5907" t="s">
        <v>30</v>
      </c>
      <c r="L5907">
        <v>50200000</v>
      </c>
      <c r="M5907">
        <v>127869379</v>
      </c>
      <c r="N5907" t="s">
        <v>61</v>
      </c>
      <c r="O5907">
        <v>106</v>
      </c>
    </row>
    <row r="5908" spans="1:15" x14ac:dyDescent="0.25">
      <c r="A5908" t="s">
        <v>17265</v>
      </c>
      <c r="B5908" t="s">
        <v>2000</v>
      </c>
      <c r="C5908" t="s">
        <v>41</v>
      </c>
      <c r="D5908">
        <v>2011</v>
      </c>
      <c r="E5908" t="s">
        <v>17266</v>
      </c>
      <c r="F5908">
        <v>6.1</v>
      </c>
      <c r="G5908">
        <v>25000</v>
      </c>
      <c r="H5908" t="s">
        <v>14812</v>
      </c>
      <c r="I5908" t="s">
        <v>14812</v>
      </c>
      <c r="J5908" t="s">
        <v>14630</v>
      </c>
      <c r="K5908" t="s">
        <v>30</v>
      </c>
      <c r="M5908">
        <v>285984</v>
      </c>
      <c r="N5908" t="s">
        <v>17267</v>
      </c>
      <c r="O5908">
        <v>100</v>
      </c>
    </row>
    <row r="5909" spans="1:15" x14ac:dyDescent="0.25">
      <c r="A5909" t="s">
        <v>17268</v>
      </c>
      <c r="B5909" t="s">
        <v>2000</v>
      </c>
      <c r="C5909" t="s">
        <v>17</v>
      </c>
      <c r="D5909">
        <v>2011</v>
      </c>
      <c r="E5909" t="s">
        <v>17269</v>
      </c>
      <c r="F5909">
        <v>6.8</v>
      </c>
      <c r="G5909">
        <v>171000</v>
      </c>
      <c r="H5909" t="s">
        <v>10133</v>
      </c>
      <c r="I5909" t="s">
        <v>10133</v>
      </c>
      <c r="J5909" t="s">
        <v>6538</v>
      </c>
      <c r="K5909" t="s">
        <v>30</v>
      </c>
      <c r="L5909">
        <v>32000000</v>
      </c>
      <c r="M5909">
        <v>58409247</v>
      </c>
      <c r="N5909" t="s">
        <v>17270</v>
      </c>
      <c r="O5909">
        <v>139</v>
      </c>
    </row>
    <row r="5910" spans="1:15" x14ac:dyDescent="0.25">
      <c r="A5910" t="s">
        <v>17271</v>
      </c>
      <c r="B5910" t="s">
        <v>16</v>
      </c>
      <c r="C5910" t="s">
        <v>17</v>
      </c>
      <c r="D5910">
        <v>2011</v>
      </c>
      <c r="E5910" t="s">
        <v>17272</v>
      </c>
      <c r="F5910">
        <v>6.2</v>
      </c>
      <c r="G5910">
        <v>15000</v>
      </c>
      <c r="H5910" t="s">
        <v>5048</v>
      </c>
      <c r="I5910" t="s">
        <v>8442</v>
      </c>
      <c r="J5910" t="s">
        <v>10031</v>
      </c>
      <c r="K5910" t="s">
        <v>22</v>
      </c>
      <c r="M5910">
        <v>3143514</v>
      </c>
      <c r="N5910" t="s">
        <v>17273</v>
      </c>
      <c r="O5910">
        <v>98</v>
      </c>
    </row>
    <row r="5911" spans="1:15" x14ac:dyDescent="0.25">
      <c r="A5911" t="s">
        <v>17274</v>
      </c>
      <c r="B5911" t="s">
        <v>2709</v>
      </c>
      <c r="C5911" t="s">
        <v>104</v>
      </c>
      <c r="D5911">
        <v>2011</v>
      </c>
      <c r="E5911" t="s">
        <v>17275</v>
      </c>
      <c r="F5911">
        <v>6.7</v>
      </c>
      <c r="G5911">
        <v>75000</v>
      </c>
      <c r="H5911" t="s">
        <v>135</v>
      </c>
      <c r="I5911" t="s">
        <v>14784</v>
      </c>
      <c r="J5911" t="s">
        <v>9024</v>
      </c>
      <c r="K5911" t="s">
        <v>30</v>
      </c>
      <c r="L5911">
        <v>11000000</v>
      </c>
      <c r="M5911">
        <v>4633668</v>
      </c>
      <c r="N5911" t="s">
        <v>15608</v>
      </c>
      <c r="O5911">
        <v>102</v>
      </c>
    </row>
    <row r="5912" spans="1:15" x14ac:dyDescent="0.25">
      <c r="A5912" t="s">
        <v>9332</v>
      </c>
      <c r="B5912" t="s">
        <v>2000</v>
      </c>
      <c r="C5912" t="s">
        <v>17</v>
      </c>
      <c r="D5912">
        <v>2011</v>
      </c>
      <c r="E5912" t="s">
        <v>16834</v>
      </c>
      <c r="F5912">
        <v>7.3</v>
      </c>
      <c r="G5912">
        <v>83000</v>
      </c>
      <c r="H5912" t="s">
        <v>16496</v>
      </c>
      <c r="I5912" t="s">
        <v>9333</v>
      </c>
      <c r="J5912" t="s">
        <v>16655</v>
      </c>
      <c r="K5912" t="s">
        <v>22</v>
      </c>
      <c r="M5912">
        <v>34710627</v>
      </c>
      <c r="N5912" t="s">
        <v>12699</v>
      </c>
      <c r="O5912">
        <v>120</v>
      </c>
    </row>
    <row r="5913" spans="1:15" x14ac:dyDescent="0.25">
      <c r="A5913" t="s">
        <v>17276</v>
      </c>
      <c r="B5913" t="s">
        <v>16</v>
      </c>
      <c r="C5913" t="s">
        <v>63</v>
      </c>
      <c r="D5913">
        <v>2011</v>
      </c>
      <c r="E5913" t="s">
        <v>17277</v>
      </c>
      <c r="F5913">
        <v>7.1</v>
      </c>
      <c r="G5913">
        <v>47000</v>
      </c>
      <c r="H5913" t="s">
        <v>8465</v>
      </c>
      <c r="I5913" t="s">
        <v>8465</v>
      </c>
      <c r="J5913" t="s">
        <v>15717</v>
      </c>
      <c r="K5913" t="s">
        <v>30</v>
      </c>
      <c r="L5913">
        <v>12000000</v>
      </c>
      <c r="M5913">
        <v>1188194</v>
      </c>
      <c r="N5913" t="s">
        <v>17267</v>
      </c>
      <c r="O5913">
        <v>106</v>
      </c>
    </row>
    <row r="5914" spans="1:15" x14ac:dyDescent="0.25">
      <c r="A5914" t="s">
        <v>17278</v>
      </c>
      <c r="B5914" t="s">
        <v>2000</v>
      </c>
      <c r="C5914" t="s">
        <v>34</v>
      </c>
      <c r="D5914">
        <v>2011</v>
      </c>
      <c r="E5914" t="s">
        <v>17279</v>
      </c>
      <c r="F5914">
        <v>7.2</v>
      </c>
      <c r="G5914">
        <v>150000</v>
      </c>
      <c r="H5914" t="s">
        <v>496</v>
      </c>
      <c r="I5914" t="s">
        <v>11362</v>
      </c>
      <c r="J5914" t="s">
        <v>17280</v>
      </c>
      <c r="K5914" t="s">
        <v>30</v>
      </c>
      <c r="L5914">
        <v>66000000</v>
      </c>
      <c r="M5914">
        <v>177584879</v>
      </c>
      <c r="N5914" t="s">
        <v>9689</v>
      </c>
      <c r="O5914">
        <v>146</v>
      </c>
    </row>
    <row r="5915" spans="1:15" x14ac:dyDescent="0.25">
      <c r="A5915" t="s">
        <v>17281</v>
      </c>
      <c r="B5915" t="s">
        <v>16</v>
      </c>
      <c r="C5915" t="s">
        <v>41</v>
      </c>
      <c r="D5915">
        <v>2011</v>
      </c>
      <c r="E5915" t="s">
        <v>17243</v>
      </c>
      <c r="F5915">
        <v>6.3</v>
      </c>
      <c r="G5915">
        <v>172000</v>
      </c>
      <c r="H5915" t="s">
        <v>10569</v>
      </c>
      <c r="I5915" t="s">
        <v>16084</v>
      </c>
      <c r="J5915" t="s">
        <v>4025</v>
      </c>
      <c r="K5915" t="s">
        <v>30</v>
      </c>
      <c r="L5915">
        <v>52000000</v>
      </c>
      <c r="M5915">
        <v>75450437</v>
      </c>
      <c r="N5915" t="s">
        <v>61</v>
      </c>
      <c r="O5915">
        <v>112</v>
      </c>
    </row>
    <row r="5916" spans="1:15" x14ac:dyDescent="0.25">
      <c r="A5916" t="s">
        <v>17282</v>
      </c>
      <c r="B5916" t="s">
        <v>16</v>
      </c>
      <c r="C5916" t="s">
        <v>34</v>
      </c>
      <c r="D5916">
        <v>2011</v>
      </c>
      <c r="E5916" t="s">
        <v>17155</v>
      </c>
      <c r="F5916">
        <v>7.6</v>
      </c>
      <c r="G5916">
        <v>195000</v>
      </c>
      <c r="H5916" t="s">
        <v>17283</v>
      </c>
      <c r="I5916" t="s">
        <v>17283</v>
      </c>
      <c r="J5916" t="s">
        <v>17284</v>
      </c>
      <c r="K5916" t="s">
        <v>17285</v>
      </c>
      <c r="L5916">
        <v>1100000</v>
      </c>
      <c r="M5916">
        <v>9148519</v>
      </c>
      <c r="N5916" t="s">
        <v>17286</v>
      </c>
      <c r="O5916">
        <v>101</v>
      </c>
    </row>
    <row r="5917" spans="1:15" x14ac:dyDescent="0.25">
      <c r="A5917" t="s">
        <v>17287</v>
      </c>
      <c r="B5917" t="s">
        <v>16</v>
      </c>
      <c r="C5917" t="s">
        <v>17</v>
      </c>
      <c r="D5917">
        <v>2011</v>
      </c>
      <c r="E5917" t="s">
        <v>17288</v>
      </c>
      <c r="F5917">
        <v>7.1</v>
      </c>
      <c r="G5917">
        <v>121000</v>
      </c>
      <c r="H5917" t="s">
        <v>17289</v>
      </c>
      <c r="I5917" t="s">
        <v>17289</v>
      </c>
      <c r="J5917" t="s">
        <v>17290</v>
      </c>
      <c r="K5917" t="s">
        <v>30</v>
      </c>
      <c r="L5917">
        <v>3500000</v>
      </c>
      <c r="M5917">
        <v>19504039</v>
      </c>
      <c r="N5917" t="s">
        <v>17291</v>
      </c>
      <c r="O5917">
        <v>107</v>
      </c>
    </row>
    <row r="5918" spans="1:15" x14ac:dyDescent="0.25">
      <c r="A5918" t="s">
        <v>17292</v>
      </c>
      <c r="B5918" t="s">
        <v>16</v>
      </c>
      <c r="C5918" t="s">
        <v>17</v>
      </c>
      <c r="D5918">
        <v>2011</v>
      </c>
      <c r="E5918" t="s">
        <v>17293</v>
      </c>
      <c r="F5918">
        <v>6.9</v>
      </c>
      <c r="G5918">
        <v>50000</v>
      </c>
      <c r="H5918" t="s">
        <v>17294</v>
      </c>
      <c r="I5918" t="s">
        <v>17294</v>
      </c>
      <c r="J5918" t="s">
        <v>17295</v>
      </c>
      <c r="K5918" t="s">
        <v>30</v>
      </c>
      <c r="M5918">
        <v>4778439</v>
      </c>
      <c r="N5918" t="s">
        <v>9442</v>
      </c>
      <c r="O5918">
        <v>102</v>
      </c>
    </row>
    <row r="5919" spans="1:15" x14ac:dyDescent="0.25">
      <c r="A5919" t="s">
        <v>17296</v>
      </c>
      <c r="B5919" t="s">
        <v>2000</v>
      </c>
      <c r="C5919" t="s">
        <v>34</v>
      </c>
      <c r="D5919">
        <v>2011</v>
      </c>
      <c r="E5919" t="s">
        <v>17247</v>
      </c>
      <c r="F5919">
        <v>6.8</v>
      </c>
      <c r="G5919">
        <v>193000</v>
      </c>
      <c r="H5919" t="s">
        <v>14005</v>
      </c>
      <c r="I5919" t="s">
        <v>17297</v>
      </c>
      <c r="J5919" t="s">
        <v>15867</v>
      </c>
      <c r="K5919" t="s">
        <v>30</v>
      </c>
      <c r="L5919">
        <v>30000000</v>
      </c>
      <c r="M5919">
        <v>63782078</v>
      </c>
      <c r="N5919" t="s">
        <v>12699</v>
      </c>
      <c r="O5919">
        <v>111</v>
      </c>
    </row>
    <row r="5920" spans="1:15" x14ac:dyDescent="0.25">
      <c r="A5920" t="s">
        <v>17298</v>
      </c>
      <c r="B5920" t="s">
        <v>16</v>
      </c>
      <c r="C5920" t="s">
        <v>41</v>
      </c>
      <c r="D5920">
        <v>2011</v>
      </c>
      <c r="E5920" t="s">
        <v>17299</v>
      </c>
      <c r="F5920">
        <v>7.6</v>
      </c>
      <c r="G5920">
        <v>320000</v>
      </c>
      <c r="H5920" t="s">
        <v>16041</v>
      </c>
      <c r="I5920" t="s">
        <v>17300</v>
      </c>
      <c r="J5920" t="s">
        <v>12131</v>
      </c>
      <c r="K5920" t="s">
        <v>30</v>
      </c>
      <c r="L5920">
        <v>8000000</v>
      </c>
      <c r="M5920">
        <v>41097853</v>
      </c>
      <c r="N5920" t="s">
        <v>10085</v>
      </c>
      <c r="O5920">
        <v>100</v>
      </c>
    </row>
    <row r="5921" spans="1:15" x14ac:dyDescent="0.25">
      <c r="A5921" t="s">
        <v>17301</v>
      </c>
      <c r="B5921" t="s">
        <v>16</v>
      </c>
      <c r="C5921" t="s">
        <v>41</v>
      </c>
      <c r="D5921">
        <v>2011</v>
      </c>
      <c r="E5921" t="s">
        <v>17302</v>
      </c>
      <c r="F5921">
        <v>7.3</v>
      </c>
      <c r="G5921">
        <v>235000</v>
      </c>
      <c r="H5921" t="s">
        <v>9358</v>
      </c>
      <c r="I5921" t="s">
        <v>9358</v>
      </c>
      <c r="J5921" t="s">
        <v>9716</v>
      </c>
      <c r="K5921" t="s">
        <v>30</v>
      </c>
      <c r="L5921">
        <v>20000000</v>
      </c>
      <c r="M5921">
        <v>177243185</v>
      </c>
      <c r="N5921" t="s">
        <v>9442</v>
      </c>
      <c r="O5921">
        <v>115</v>
      </c>
    </row>
    <row r="5922" spans="1:15" x14ac:dyDescent="0.25">
      <c r="A5922" t="s">
        <v>17303</v>
      </c>
      <c r="B5922" t="s">
        <v>33</v>
      </c>
      <c r="C5922" t="s">
        <v>390</v>
      </c>
      <c r="D5922">
        <v>2011</v>
      </c>
      <c r="E5922" t="s">
        <v>17144</v>
      </c>
      <c r="F5922">
        <v>7.3</v>
      </c>
      <c r="G5922">
        <v>221000</v>
      </c>
      <c r="H5922" t="s">
        <v>496</v>
      </c>
      <c r="I5922" t="s">
        <v>17304</v>
      </c>
      <c r="J5922" t="s">
        <v>11363</v>
      </c>
      <c r="K5922" t="s">
        <v>30</v>
      </c>
      <c r="L5922">
        <v>135000000</v>
      </c>
      <c r="M5922">
        <v>373993951</v>
      </c>
      <c r="N5922" t="s">
        <v>31</v>
      </c>
      <c r="O5922">
        <v>107</v>
      </c>
    </row>
    <row r="5923" spans="1:15" x14ac:dyDescent="0.25">
      <c r="A5923" t="s">
        <v>17305</v>
      </c>
      <c r="B5923" t="s">
        <v>2000</v>
      </c>
      <c r="C5923" t="s">
        <v>34</v>
      </c>
      <c r="D5923">
        <v>2011</v>
      </c>
      <c r="E5923" t="s">
        <v>17279</v>
      </c>
      <c r="F5923">
        <v>4.9000000000000004</v>
      </c>
      <c r="G5923">
        <v>59000</v>
      </c>
      <c r="H5923" t="s">
        <v>17306</v>
      </c>
      <c r="I5923" t="s">
        <v>17307</v>
      </c>
      <c r="J5923" t="s">
        <v>13464</v>
      </c>
      <c r="K5923" t="s">
        <v>30</v>
      </c>
      <c r="L5923">
        <v>30000000</v>
      </c>
      <c r="M5923">
        <v>64626786</v>
      </c>
      <c r="N5923" t="s">
        <v>10085</v>
      </c>
      <c r="O5923">
        <v>89</v>
      </c>
    </row>
    <row r="5924" spans="1:15" x14ac:dyDescent="0.25">
      <c r="A5924" t="s">
        <v>17308</v>
      </c>
      <c r="B5924" t="s">
        <v>16</v>
      </c>
      <c r="C5924" t="s">
        <v>34</v>
      </c>
      <c r="D5924">
        <v>2011</v>
      </c>
      <c r="E5924" t="s">
        <v>17309</v>
      </c>
      <c r="F5924">
        <v>5.8</v>
      </c>
      <c r="G5924">
        <v>109000</v>
      </c>
      <c r="H5924" t="s">
        <v>17310</v>
      </c>
      <c r="I5924" t="s">
        <v>17311</v>
      </c>
      <c r="J5924" t="s">
        <v>17312</v>
      </c>
      <c r="K5924" t="s">
        <v>30</v>
      </c>
      <c r="L5924">
        <v>40000000</v>
      </c>
      <c r="M5924">
        <v>157887643</v>
      </c>
      <c r="N5924" t="s">
        <v>2027</v>
      </c>
      <c r="O5924">
        <v>92</v>
      </c>
    </row>
    <row r="5925" spans="1:15" x14ac:dyDescent="0.25">
      <c r="A5925" t="s">
        <v>17313</v>
      </c>
      <c r="B5925" t="s">
        <v>2000</v>
      </c>
      <c r="C5925" t="s">
        <v>34</v>
      </c>
      <c r="D5925">
        <v>2011</v>
      </c>
      <c r="E5925" t="s">
        <v>16277</v>
      </c>
      <c r="F5925">
        <v>6.1</v>
      </c>
      <c r="G5925">
        <v>230000</v>
      </c>
      <c r="H5925" t="s">
        <v>12715</v>
      </c>
      <c r="I5925" t="s">
        <v>13123</v>
      </c>
      <c r="J5925" t="s">
        <v>14918</v>
      </c>
      <c r="K5925" t="s">
        <v>30</v>
      </c>
      <c r="L5925">
        <v>60000000</v>
      </c>
      <c r="M5925">
        <v>149878437</v>
      </c>
      <c r="N5925" t="s">
        <v>9689</v>
      </c>
      <c r="O5925">
        <v>111</v>
      </c>
    </row>
    <row r="5926" spans="1:15" x14ac:dyDescent="0.25">
      <c r="A5926" t="s">
        <v>2045</v>
      </c>
      <c r="B5926" t="s">
        <v>2000</v>
      </c>
      <c r="C5926" t="s">
        <v>41</v>
      </c>
      <c r="D5926">
        <v>2011</v>
      </c>
      <c r="E5926" t="s">
        <v>17314</v>
      </c>
      <c r="F5926">
        <v>5.9</v>
      </c>
      <c r="G5926">
        <v>47000</v>
      </c>
      <c r="H5926" t="s">
        <v>14353</v>
      </c>
      <c r="I5926" t="s">
        <v>2046</v>
      </c>
      <c r="J5926" t="s">
        <v>17315</v>
      </c>
      <c r="K5926" t="s">
        <v>30</v>
      </c>
      <c r="L5926">
        <v>24000000</v>
      </c>
      <c r="M5926">
        <v>63543328</v>
      </c>
      <c r="N5926" t="s">
        <v>44</v>
      </c>
      <c r="O5926">
        <v>113</v>
      </c>
    </row>
    <row r="5927" spans="1:15" x14ac:dyDescent="0.25">
      <c r="A5927" t="s">
        <v>17316</v>
      </c>
      <c r="B5927" t="s">
        <v>16</v>
      </c>
      <c r="C5927" t="s">
        <v>52</v>
      </c>
      <c r="D5927">
        <v>2011</v>
      </c>
      <c r="E5927" t="s">
        <v>17317</v>
      </c>
      <c r="F5927">
        <v>6.6</v>
      </c>
      <c r="G5927">
        <v>92000</v>
      </c>
      <c r="H5927" t="s">
        <v>17318</v>
      </c>
      <c r="I5927" t="s">
        <v>17319</v>
      </c>
      <c r="J5927" t="s">
        <v>16885</v>
      </c>
      <c r="K5927" t="s">
        <v>30</v>
      </c>
      <c r="L5927">
        <v>1000000</v>
      </c>
      <c r="M5927">
        <v>26895481</v>
      </c>
      <c r="N5927" t="s">
        <v>17320</v>
      </c>
      <c r="O5927">
        <v>95</v>
      </c>
    </row>
    <row r="5928" spans="1:15" x14ac:dyDescent="0.25">
      <c r="A5928" t="s">
        <v>17321</v>
      </c>
      <c r="B5928" t="s">
        <v>448</v>
      </c>
      <c r="C5928" t="s">
        <v>41</v>
      </c>
      <c r="D5928">
        <v>2011</v>
      </c>
      <c r="E5928" t="s">
        <v>17322</v>
      </c>
      <c r="F5928">
        <v>8.1999999999999993</v>
      </c>
      <c r="G5928">
        <v>71000</v>
      </c>
      <c r="H5928" t="s">
        <v>17323</v>
      </c>
      <c r="I5928" t="s">
        <v>12173</v>
      </c>
      <c r="J5928" t="s">
        <v>11785</v>
      </c>
      <c r="K5928" t="s">
        <v>10297</v>
      </c>
      <c r="M5928">
        <v>5192743</v>
      </c>
      <c r="N5928" t="s">
        <v>17324</v>
      </c>
      <c r="O5928">
        <v>155</v>
      </c>
    </row>
    <row r="5929" spans="1:15" x14ac:dyDescent="0.25">
      <c r="A5929" t="s">
        <v>17325</v>
      </c>
      <c r="B5929" t="s">
        <v>16</v>
      </c>
      <c r="C5929" t="s">
        <v>25</v>
      </c>
      <c r="D5929">
        <v>2011</v>
      </c>
      <c r="E5929" t="s">
        <v>17326</v>
      </c>
      <c r="F5929">
        <v>6.7</v>
      </c>
      <c r="G5929">
        <v>38000</v>
      </c>
      <c r="H5929" t="s">
        <v>17327</v>
      </c>
      <c r="I5929" t="s">
        <v>17328</v>
      </c>
      <c r="J5929" t="s">
        <v>4546</v>
      </c>
      <c r="K5929" t="s">
        <v>248</v>
      </c>
      <c r="M5929">
        <v>1680778</v>
      </c>
      <c r="N5929" t="s">
        <v>16735</v>
      </c>
      <c r="O5929">
        <v>100</v>
      </c>
    </row>
    <row r="5930" spans="1:15" x14ac:dyDescent="0.25">
      <c r="A5930" t="s">
        <v>993</v>
      </c>
      <c r="B5930" t="s">
        <v>16</v>
      </c>
      <c r="C5930" t="s">
        <v>52</v>
      </c>
      <c r="D5930">
        <v>2011</v>
      </c>
      <c r="E5930" t="s">
        <v>17314</v>
      </c>
      <c r="F5930">
        <v>6.2</v>
      </c>
      <c r="G5930">
        <v>124000</v>
      </c>
      <c r="H5930" t="s">
        <v>17329</v>
      </c>
      <c r="I5930" t="s">
        <v>17311</v>
      </c>
      <c r="J5930" t="s">
        <v>14650</v>
      </c>
      <c r="K5930" t="s">
        <v>195</v>
      </c>
      <c r="L5930">
        <v>38000000</v>
      </c>
      <c r="M5930">
        <v>31505287</v>
      </c>
      <c r="N5930" t="s">
        <v>4533</v>
      </c>
      <c r="O5930">
        <v>103</v>
      </c>
    </row>
    <row r="5931" spans="1:15" x14ac:dyDescent="0.25">
      <c r="A5931" t="s">
        <v>17330</v>
      </c>
      <c r="B5931" t="s">
        <v>16</v>
      </c>
      <c r="C5931" t="s">
        <v>34</v>
      </c>
      <c r="D5931">
        <v>2011</v>
      </c>
      <c r="E5931" t="s">
        <v>17331</v>
      </c>
      <c r="F5931">
        <v>5.4</v>
      </c>
      <c r="G5931">
        <v>96000</v>
      </c>
      <c r="H5931" t="s">
        <v>11443</v>
      </c>
      <c r="I5931" t="s">
        <v>16323</v>
      </c>
      <c r="J5931" t="s">
        <v>1536</v>
      </c>
      <c r="K5931" t="s">
        <v>30</v>
      </c>
      <c r="L5931">
        <v>50000000</v>
      </c>
      <c r="M5931">
        <v>40909909</v>
      </c>
      <c r="N5931" t="s">
        <v>10085</v>
      </c>
      <c r="O5931">
        <v>104</v>
      </c>
    </row>
    <row r="5932" spans="1:15" x14ac:dyDescent="0.25">
      <c r="A5932" t="s">
        <v>17332</v>
      </c>
      <c r="B5932" t="s">
        <v>33</v>
      </c>
      <c r="C5932" t="s">
        <v>41</v>
      </c>
      <c r="D5932">
        <v>2011</v>
      </c>
      <c r="E5932" t="s">
        <v>17177</v>
      </c>
      <c r="F5932">
        <v>3.3</v>
      </c>
      <c r="G5932">
        <v>80000</v>
      </c>
      <c r="H5932" t="s">
        <v>5778</v>
      </c>
      <c r="I5932" t="s">
        <v>17333</v>
      </c>
      <c r="J5932" t="s">
        <v>8517</v>
      </c>
      <c r="K5932" t="s">
        <v>30</v>
      </c>
      <c r="L5932">
        <v>79000000</v>
      </c>
      <c r="M5932">
        <v>149673788</v>
      </c>
      <c r="N5932" t="s">
        <v>31</v>
      </c>
      <c r="O5932">
        <v>91</v>
      </c>
    </row>
    <row r="5933" spans="1:15" x14ac:dyDescent="0.25">
      <c r="A5933" t="s">
        <v>17334</v>
      </c>
      <c r="B5933" t="s">
        <v>33</v>
      </c>
      <c r="C5933" t="s">
        <v>41</v>
      </c>
      <c r="D5933">
        <v>2011</v>
      </c>
      <c r="E5933" t="s">
        <v>17223</v>
      </c>
      <c r="F5933">
        <v>5.2</v>
      </c>
      <c r="G5933">
        <v>59000</v>
      </c>
      <c r="H5933" t="s">
        <v>10101</v>
      </c>
      <c r="I5933" t="s">
        <v>17335</v>
      </c>
      <c r="J5933" t="s">
        <v>14846</v>
      </c>
      <c r="K5933" t="s">
        <v>30</v>
      </c>
      <c r="L5933">
        <v>80000000</v>
      </c>
      <c r="M5933">
        <v>169852759</v>
      </c>
      <c r="N5933" t="s">
        <v>31</v>
      </c>
      <c r="O5933">
        <v>102</v>
      </c>
    </row>
    <row r="5934" spans="1:15" x14ac:dyDescent="0.25">
      <c r="A5934" t="s">
        <v>17336</v>
      </c>
      <c r="B5934" t="s">
        <v>16</v>
      </c>
      <c r="C5934" t="s">
        <v>41</v>
      </c>
      <c r="D5934">
        <v>2011</v>
      </c>
      <c r="E5934" t="s">
        <v>17171</v>
      </c>
      <c r="F5934">
        <v>6.4</v>
      </c>
      <c r="G5934">
        <v>472000</v>
      </c>
      <c r="H5934" t="s">
        <v>11281</v>
      </c>
      <c r="I5934" t="s">
        <v>11769</v>
      </c>
      <c r="J5934" t="s">
        <v>17201</v>
      </c>
      <c r="K5934" t="s">
        <v>30</v>
      </c>
      <c r="L5934">
        <v>80000000</v>
      </c>
      <c r="M5934">
        <v>586764305</v>
      </c>
      <c r="N5934" t="s">
        <v>23</v>
      </c>
      <c r="O5934">
        <v>102</v>
      </c>
    </row>
    <row r="5935" spans="1:15" x14ac:dyDescent="0.25">
      <c r="A5935" t="s">
        <v>17337</v>
      </c>
      <c r="B5935" t="s">
        <v>16</v>
      </c>
      <c r="C5935" t="s">
        <v>41</v>
      </c>
      <c r="D5935">
        <v>2011</v>
      </c>
      <c r="E5935" t="s">
        <v>17331</v>
      </c>
      <c r="F5935">
        <v>5.8</v>
      </c>
      <c r="G5935">
        <v>121000</v>
      </c>
      <c r="H5935" t="s">
        <v>9066</v>
      </c>
      <c r="I5935" t="s">
        <v>17338</v>
      </c>
      <c r="J5935" t="s">
        <v>9045</v>
      </c>
      <c r="K5935" t="s">
        <v>30</v>
      </c>
      <c r="L5935">
        <v>36000000</v>
      </c>
      <c r="M5935">
        <v>86157237</v>
      </c>
      <c r="N5935" t="s">
        <v>2027</v>
      </c>
      <c r="O5935">
        <v>105</v>
      </c>
    </row>
    <row r="5936" spans="1:15" x14ac:dyDescent="0.25">
      <c r="A5936" t="s">
        <v>17339</v>
      </c>
      <c r="B5936" t="s">
        <v>2000</v>
      </c>
      <c r="C5936" t="s">
        <v>41</v>
      </c>
      <c r="D5936">
        <v>2011</v>
      </c>
      <c r="E5936" t="s">
        <v>17340</v>
      </c>
      <c r="F5936">
        <v>7.3</v>
      </c>
      <c r="G5936">
        <v>92000</v>
      </c>
      <c r="H5936" t="s">
        <v>7893</v>
      </c>
      <c r="I5936" t="s">
        <v>14225</v>
      </c>
      <c r="J5936" t="s">
        <v>9873</v>
      </c>
      <c r="K5936" t="s">
        <v>22</v>
      </c>
      <c r="L5936">
        <v>10000000</v>
      </c>
      <c r="M5936">
        <v>136836272</v>
      </c>
      <c r="N5936" t="s">
        <v>17341</v>
      </c>
      <c r="O5936">
        <v>124</v>
      </c>
    </row>
    <row r="5937" spans="1:15" x14ac:dyDescent="0.25">
      <c r="A5937" t="s">
        <v>17342</v>
      </c>
      <c r="B5937" t="s">
        <v>16</v>
      </c>
      <c r="C5937" t="s">
        <v>34</v>
      </c>
      <c r="D5937">
        <v>2011</v>
      </c>
      <c r="E5937" t="s">
        <v>17343</v>
      </c>
      <c r="F5937">
        <v>6.8</v>
      </c>
      <c r="G5937">
        <v>244000</v>
      </c>
      <c r="H5937" t="s">
        <v>12736</v>
      </c>
      <c r="I5937" t="s">
        <v>12736</v>
      </c>
      <c r="J5937" t="s">
        <v>5713</v>
      </c>
      <c r="K5937" t="s">
        <v>30</v>
      </c>
      <c r="L5937">
        <v>25000000</v>
      </c>
      <c r="M5937">
        <v>79781695</v>
      </c>
      <c r="N5937" t="s">
        <v>17344</v>
      </c>
      <c r="O5937">
        <v>117</v>
      </c>
    </row>
    <row r="5938" spans="1:15" x14ac:dyDescent="0.25">
      <c r="A5938" t="s">
        <v>17345</v>
      </c>
      <c r="B5938" t="s">
        <v>16</v>
      </c>
      <c r="C5938" t="s">
        <v>41</v>
      </c>
      <c r="D5938">
        <v>2011</v>
      </c>
      <c r="E5938" t="s">
        <v>17302</v>
      </c>
      <c r="F5938">
        <v>5.7</v>
      </c>
      <c r="G5938">
        <v>69000</v>
      </c>
      <c r="H5938" t="s">
        <v>13357</v>
      </c>
      <c r="I5938" t="s">
        <v>17346</v>
      </c>
      <c r="J5938" t="s">
        <v>16869</v>
      </c>
      <c r="K5938" t="s">
        <v>30</v>
      </c>
      <c r="L5938">
        <v>25000000</v>
      </c>
      <c r="M5938">
        <v>34942188</v>
      </c>
      <c r="N5938" t="s">
        <v>180</v>
      </c>
      <c r="O5938">
        <v>81</v>
      </c>
    </row>
    <row r="5939" spans="1:15" x14ac:dyDescent="0.25">
      <c r="A5939" t="s">
        <v>17347</v>
      </c>
      <c r="B5939" t="s">
        <v>16</v>
      </c>
      <c r="C5939" t="s">
        <v>41</v>
      </c>
      <c r="D5939">
        <v>2011</v>
      </c>
      <c r="E5939" t="s">
        <v>17215</v>
      </c>
      <c r="F5939">
        <v>6.3</v>
      </c>
      <c r="G5939">
        <v>52000</v>
      </c>
      <c r="H5939" t="s">
        <v>13932</v>
      </c>
      <c r="I5939" t="s">
        <v>16742</v>
      </c>
      <c r="J5939" t="s">
        <v>17348</v>
      </c>
      <c r="K5939" t="s">
        <v>30</v>
      </c>
      <c r="L5939">
        <v>23000000</v>
      </c>
      <c r="M5939">
        <v>7550073</v>
      </c>
      <c r="N5939" t="s">
        <v>13658</v>
      </c>
      <c r="O5939">
        <v>97</v>
      </c>
    </row>
    <row r="5940" spans="1:15" x14ac:dyDescent="0.25">
      <c r="A5940" t="s">
        <v>17349</v>
      </c>
      <c r="B5940" t="s">
        <v>16</v>
      </c>
      <c r="C5940" t="s">
        <v>34</v>
      </c>
      <c r="D5940">
        <v>2011</v>
      </c>
      <c r="E5940" t="s">
        <v>16674</v>
      </c>
      <c r="F5940">
        <v>6.6</v>
      </c>
      <c r="G5940">
        <v>154000</v>
      </c>
      <c r="H5940" t="s">
        <v>9540</v>
      </c>
      <c r="I5940" t="s">
        <v>3571</v>
      </c>
      <c r="J5940" t="s">
        <v>11244</v>
      </c>
      <c r="K5940" t="s">
        <v>30</v>
      </c>
      <c r="L5940">
        <v>40000000</v>
      </c>
      <c r="M5940">
        <v>76130093</v>
      </c>
      <c r="N5940" t="s">
        <v>16795</v>
      </c>
      <c r="O5940">
        <v>93</v>
      </c>
    </row>
    <row r="5941" spans="1:15" x14ac:dyDescent="0.25">
      <c r="A5941" t="s">
        <v>17350</v>
      </c>
      <c r="B5941" t="s">
        <v>2000</v>
      </c>
      <c r="C5941" t="s">
        <v>34</v>
      </c>
      <c r="D5941">
        <v>2011</v>
      </c>
      <c r="E5941" t="s">
        <v>16874</v>
      </c>
      <c r="F5941">
        <v>4.3</v>
      </c>
      <c r="G5941">
        <v>113000</v>
      </c>
      <c r="H5941" t="s">
        <v>14643</v>
      </c>
      <c r="I5941" t="s">
        <v>17351</v>
      </c>
      <c r="J5941" t="s">
        <v>1536</v>
      </c>
      <c r="K5941" t="s">
        <v>30</v>
      </c>
      <c r="L5941">
        <v>57000000</v>
      </c>
      <c r="M5941">
        <v>132563930</v>
      </c>
      <c r="N5941" t="s">
        <v>31</v>
      </c>
      <c r="O5941">
        <v>96</v>
      </c>
    </row>
    <row r="5942" spans="1:15" x14ac:dyDescent="0.25">
      <c r="A5942" t="s">
        <v>17352</v>
      </c>
      <c r="B5942" t="s">
        <v>2000</v>
      </c>
      <c r="C5942" t="s">
        <v>34</v>
      </c>
      <c r="D5942">
        <v>2011</v>
      </c>
      <c r="E5942" t="s">
        <v>17353</v>
      </c>
      <c r="F5942">
        <v>5.7</v>
      </c>
      <c r="G5942">
        <v>176000</v>
      </c>
      <c r="H5942" t="s">
        <v>13106</v>
      </c>
      <c r="I5942" t="s">
        <v>17354</v>
      </c>
      <c r="J5942" t="s">
        <v>10038</v>
      </c>
      <c r="K5942" t="s">
        <v>30</v>
      </c>
      <c r="L5942">
        <v>70000000</v>
      </c>
      <c r="M5942">
        <v>211819354</v>
      </c>
      <c r="N5942" t="s">
        <v>31</v>
      </c>
      <c r="O5942">
        <v>116</v>
      </c>
    </row>
    <row r="5943" spans="1:15" x14ac:dyDescent="0.25">
      <c r="A5943" t="s">
        <v>17355</v>
      </c>
      <c r="B5943" t="s">
        <v>2000</v>
      </c>
      <c r="C5943" t="s">
        <v>34</v>
      </c>
      <c r="D5943">
        <v>2011</v>
      </c>
      <c r="E5943" t="s">
        <v>17356</v>
      </c>
      <c r="F5943">
        <v>5.8</v>
      </c>
      <c r="G5943">
        <v>157000</v>
      </c>
      <c r="H5943" t="s">
        <v>12240</v>
      </c>
      <c r="I5943" t="s">
        <v>15035</v>
      </c>
      <c r="J5943" t="s">
        <v>15035</v>
      </c>
      <c r="K5943" t="s">
        <v>30</v>
      </c>
      <c r="L5943">
        <v>120000000</v>
      </c>
      <c r="M5943">
        <v>227817248</v>
      </c>
      <c r="N5943" t="s">
        <v>31</v>
      </c>
      <c r="O5943">
        <v>119</v>
      </c>
    </row>
    <row r="5944" spans="1:15" x14ac:dyDescent="0.25">
      <c r="A5944" t="s">
        <v>17357</v>
      </c>
      <c r="B5944" t="s">
        <v>16</v>
      </c>
      <c r="C5944" t="s">
        <v>34</v>
      </c>
      <c r="D5944">
        <v>2011</v>
      </c>
      <c r="E5944" t="s">
        <v>17143</v>
      </c>
      <c r="F5944">
        <v>6.4</v>
      </c>
      <c r="G5944">
        <v>126000</v>
      </c>
      <c r="H5944" t="s">
        <v>17358</v>
      </c>
      <c r="I5944" t="s">
        <v>17359</v>
      </c>
      <c r="J5944" t="s">
        <v>11244</v>
      </c>
      <c r="K5944" t="s">
        <v>22</v>
      </c>
      <c r="L5944">
        <v>70000000</v>
      </c>
      <c r="M5944">
        <v>57084522</v>
      </c>
      <c r="N5944" t="s">
        <v>17360</v>
      </c>
      <c r="O5944">
        <v>116</v>
      </c>
    </row>
    <row r="5945" spans="1:15" x14ac:dyDescent="0.25">
      <c r="A5945" t="s">
        <v>17361</v>
      </c>
      <c r="B5945" t="s">
        <v>2000</v>
      </c>
      <c r="C5945" t="s">
        <v>52</v>
      </c>
      <c r="D5945">
        <v>2011</v>
      </c>
      <c r="E5945" t="s">
        <v>17112</v>
      </c>
      <c r="F5945">
        <v>4</v>
      </c>
      <c r="G5945">
        <v>25000</v>
      </c>
      <c r="H5945" t="s">
        <v>9319</v>
      </c>
      <c r="I5945" t="s">
        <v>17362</v>
      </c>
      <c r="J5945" t="s">
        <v>17363</v>
      </c>
      <c r="K5945" t="s">
        <v>30</v>
      </c>
      <c r="L5945">
        <v>25000000</v>
      </c>
      <c r="M5945">
        <v>41363927</v>
      </c>
      <c r="N5945" t="s">
        <v>16676</v>
      </c>
      <c r="O5945">
        <v>90</v>
      </c>
    </row>
    <row r="5946" spans="1:15" x14ac:dyDescent="0.25">
      <c r="A5946" t="s">
        <v>17364</v>
      </c>
      <c r="B5946" t="s">
        <v>16</v>
      </c>
      <c r="C5946" t="s">
        <v>63</v>
      </c>
      <c r="D5946">
        <v>2011</v>
      </c>
      <c r="E5946" t="s">
        <v>17177</v>
      </c>
      <c r="F5946">
        <v>6.5</v>
      </c>
      <c r="G5946">
        <v>124000</v>
      </c>
      <c r="H5946" t="s">
        <v>85</v>
      </c>
      <c r="I5946" t="s">
        <v>15740</v>
      </c>
      <c r="J5946" t="s">
        <v>8513</v>
      </c>
      <c r="K5946" t="s">
        <v>30</v>
      </c>
      <c r="L5946">
        <v>35000000</v>
      </c>
      <c r="M5946">
        <v>84920539</v>
      </c>
      <c r="N5946" t="s">
        <v>4880</v>
      </c>
      <c r="O5946">
        <v>137</v>
      </c>
    </row>
    <row r="5947" spans="1:15" x14ac:dyDescent="0.25">
      <c r="A5947" t="s">
        <v>17365</v>
      </c>
      <c r="B5947" t="s">
        <v>2000</v>
      </c>
      <c r="C5947" t="s">
        <v>17</v>
      </c>
      <c r="D5947">
        <v>2011</v>
      </c>
      <c r="E5947" t="s">
        <v>17299</v>
      </c>
      <c r="F5947">
        <v>6</v>
      </c>
      <c r="G5947">
        <v>64000</v>
      </c>
      <c r="H5947" t="s">
        <v>5173</v>
      </c>
      <c r="I5947" t="s">
        <v>17366</v>
      </c>
      <c r="J5947" t="s">
        <v>13536</v>
      </c>
      <c r="K5947" t="s">
        <v>30</v>
      </c>
      <c r="L5947">
        <v>50000000</v>
      </c>
      <c r="M5947">
        <v>39984400</v>
      </c>
      <c r="N5947" t="s">
        <v>17367</v>
      </c>
      <c r="O5947">
        <v>84</v>
      </c>
    </row>
    <row r="5948" spans="1:15" x14ac:dyDescent="0.25">
      <c r="A5948" t="s">
        <v>17368</v>
      </c>
      <c r="B5948" t="s">
        <v>16</v>
      </c>
      <c r="C5948" t="s">
        <v>34</v>
      </c>
      <c r="D5948">
        <v>2011</v>
      </c>
      <c r="E5948" t="s">
        <v>17369</v>
      </c>
      <c r="F5948">
        <v>5.8</v>
      </c>
      <c r="G5948">
        <v>85000</v>
      </c>
      <c r="H5948" t="s">
        <v>5109</v>
      </c>
      <c r="I5948" t="s">
        <v>6403</v>
      </c>
      <c r="J5948" t="s">
        <v>17370</v>
      </c>
      <c r="K5948" t="s">
        <v>3158</v>
      </c>
      <c r="L5948">
        <v>23000000</v>
      </c>
      <c r="M5948">
        <v>34513760</v>
      </c>
      <c r="N5948" t="s">
        <v>15311</v>
      </c>
      <c r="O5948">
        <v>93</v>
      </c>
    </row>
    <row r="5949" spans="1:15" x14ac:dyDescent="0.25">
      <c r="A5949" t="s">
        <v>17371</v>
      </c>
      <c r="B5949" t="s">
        <v>16</v>
      </c>
      <c r="C5949" t="s">
        <v>63</v>
      </c>
      <c r="D5949">
        <v>2011</v>
      </c>
      <c r="E5949" t="s">
        <v>17372</v>
      </c>
      <c r="F5949">
        <v>6.4</v>
      </c>
      <c r="G5949">
        <v>100000</v>
      </c>
      <c r="H5949" t="s">
        <v>582</v>
      </c>
      <c r="I5949" t="s">
        <v>4559</v>
      </c>
      <c r="J5949" t="s">
        <v>16729</v>
      </c>
      <c r="K5949" t="s">
        <v>22</v>
      </c>
      <c r="M5949">
        <v>30519436</v>
      </c>
      <c r="N5949" t="s">
        <v>1787</v>
      </c>
      <c r="O5949">
        <v>99</v>
      </c>
    </row>
    <row r="5950" spans="1:15" x14ac:dyDescent="0.25">
      <c r="A5950" t="s">
        <v>17373</v>
      </c>
      <c r="B5950" t="s">
        <v>33</v>
      </c>
      <c r="C5950" t="s">
        <v>25</v>
      </c>
      <c r="D5950">
        <v>2011</v>
      </c>
      <c r="E5950" t="s">
        <v>17263</v>
      </c>
      <c r="F5950">
        <v>7.1</v>
      </c>
      <c r="G5950">
        <v>89000</v>
      </c>
      <c r="H5950" t="s">
        <v>17374</v>
      </c>
      <c r="I5950" t="s">
        <v>15581</v>
      </c>
      <c r="J5950" t="s">
        <v>15071</v>
      </c>
      <c r="K5950" t="s">
        <v>30</v>
      </c>
      <c r="L5950">
        <v>45000000</v>
      </c>
      <c r="M5950">
        <v>165184237</v>
      </c>
      <c r="N5950" t="s">
        <v>1725</v>
      </c>
      <c r="O5950">
        <v>103</v>
      </c>
    </row>
    <row r="5951" spans="1:15" x14ac:dyDescent="0.25">
      <c r="A5951" t="s">
        <v>17375</v>
      </c>
      <c r="B5951" t="s">
        <v>33</v>
      </c>
      <c r="C5951" t="s">
        <v>390</v>
      </c>
      <c r="D5951">
        <v>2011</v>
      </c>
      <c r="E5951" t="s">
        <v>17161</v>
      </c>
      <c r="F5951">
        <v>5.4</v>
      </c>
      <c r="G5951">
        <v>86000</v>
      </c>
      <c r="H5951" t="s">
        <v>9558</v>
      </c>
      <c r="I5951" t="s">
        <v>11702</v>
      </c>
      <c r="J5951" t="s">
        <v>11152</v>
      </c>
      <c r="K5951" t="s">
        <v>30</v>
      </c>
      <c r="L5951">
        <v>110000000</v>
      </c>
      <c r="M5951">
        <v>563749323</v>
      </c>
      <c r="N5951" t="s">
        <v>31</v>
      </c>
      <c r="O5951">
        <v>103</v>
      </c>
    </row>
    <row r="5952" spans="1:15" x14ac:dyDescent="0.25">
      <c r="A5952" t="s">
        <v>17376</v>
      </c>
      <c r="B5952" t="s">
        <v>16</v>
      </c>
      <c r="C5952" t="s">
        <v>17</v>
      </c>
      <c r="D5952">
        <v>2011</v>
      </c>
      <c r="E5952" t="s">
        <v>17221</v>
      </c>
      <c r="F5952">
        <v>7.1</v>
      </c>
      <c r="G5952">
        <v>218000</v>
      </c>
      <c r="H5952" t="s">
        <v>9716</v>
      </c>
      <c r="I5952" t="s">
        <v>9716</v>
      </c>
      <c r="J5952" t="s">
        <v>13301</v>
      </c>
      <c r="K5952" t="s">
        <v>30</v>
      </c>
      <c r="L5952">
        <v>12500000</v>
      </c>
      <c r="M5952">
        <v>76338111</v>
      </c>
      <c r="N5952" t="s">
        <v>31</v>
      </c>
      <c r="O5952">
        <v>101</v>
      </c>
    </row>
    <row r="5953" spans="1:15" x14ac:dyDescent="0.25">
      <c r="A5953" t="s">
        <v>2640</v>
      </c>
      <c r="B5953" t="s">
        <v>16</v>
      </c>
      <c r="C5953" t="s">
        <v>41</v>
      </c>
      <c r="D5953">
        <v>2011</v>
      </c>
      <c r="E5953" t="s">
        <v>17191</v>
      </c>
      <c r="F5953">
        <v>6.4</v>
      </c>
      <c r="G5953">
        <v>101000</v>
      </c>
      <c r="H5953" t="s">
        <v>15199</v>
      </c>
      <c r="I5953" t="s">
        <v>17377</v>
      </c>
      <c r="J5953" t="s">
        <v>15427</v>
      </c>
      <c r="K5953" t="s">
        <v>30</v>
      </c>
      <c r="L5953">
        <v>30000000</v>
      </c>
      <c r="M5953">
        <v>41002607</v>
      </c>
      <c r="N5953" t="s">
        <v>9689</v>
      </c>
      <c r="O5953">
        <v>106</v>
      </c>
    </row>
    <row r="5954" spans="1:15" x14ac:dyDescent="0.25">
      <c r="A5954" t="s">
        <v>17378</v>
      </c>
      <c r="B5954" t="s">
        <v>33</v>
      </c>
      <c r="C5954" t="s">
        <v>63</v>
      </c>
      <c r="D5954">
        <v>2011</v>
      </c>
      <c r="E5954" t="s">
        <v>17247</v>
      </c>
      <c r="F5954">
        <v>7</v>
      </c>
      <c r="G5954">
        <v>47000</v>
      </c>
      <c r="H5954" t="s">
        <v>10506</v>
      </c>
      <c r="I5954" t="s">
        <v>10506</v>
      </c>
      <c r="J5954" t="s">
        <v>14364</v>
      </c>
      <c r="K5954" t="s">
        <v>30</v>
      </c>
      <c r="L5954">
        <v>18000000</v>
      </c>
      <c r="M5954">
        <v>47120948</v>
      </c>
      <c r="N5954" t="s">
        <v>17379</v>
      </c>
      <c r="O5954">
        <v>112</v>
      </c>
    </row>
    <row r="5955" spans="1:15" x14ac:dyDescent="0.25">
      <c r="A5955" t="s">
        <v>17380</v>
      </c>
      <c r="B5955" t="s">
        <v>2000</v>
      </c>
      <c r="C5955" t="s">
        <v>41</v>
      </c>
      <c r="D5955">
        <v>2011</v>
      </c>
      <c r="E5955" t="s">
        <v>17369</v>
      </c>
      <c r="F5955">
        <v>7.9</v>
      </c>
      <c r="G5955">
        <v>234000</v>
      </c>
      <c r="H5955" t="s">
        <v>14908</v>
      </c>
      <c r="I5955" t="s">
        <v>14908</v>
      </c>
      <c r="J5955" t="s">
        <v>14910</v>
      </c>
      <c r="K5955" t="s">
        <v>453</v>
      </c>
      <c r="L5955">
        <v>15000000</v>
      </c>
      <c r="M5955">
        <v>133432856</v>
      </c>
      <c r="N5955" t="s">
        <v>17381</v>
      </c>
      <c r="O5955">
        <v>100</v>
      </c>
    </row>
    <row r="5956" spans="1:15" x14ac:dyDescent="0.25">
      <c r="A5956" t="s">
        <v>17382</v>
      </c>
      <c r="B5956" t="s">
        <v>2000</v>
      </c>
      <c r="C5956" t="s">
        <v>17</v>
      </c>
      <c r="D5956">
        <v>2011</v>
      </c>
      <c r="E5956" t="s">
        <v>16834</v>
      </c>
      <c r="F5956">
        <v>6.9</v>
      </c>
      <c r="G5956">
        <v>113000</v>
      </c>
      <c r="H5956" t="s">
        <v>14037</v>
      </c>
      <c r="I5956" t="s">
        <v>6280</v>
      </c>
      <c r="J5956" t="s">
        <v>16759</v>
      </c>
      <c r="K5956" t="s">
        <v>30</v>
      </c>
      <c r="L5956">
        <v>38000000</v>
      </c>
      <c r="M5956">
        <v>117094902</v>
      </c>
      <c r="N5956" t="s">
        <v>9112</v>
      </c>
      <c r="O5956">
        <v>120</v>
      </c>
    </row>
    <row r="5957" spans="1:15" x14ac:dyDescent="0.25">
      <c r="A5957" t="s">
        <v>17383</v>
      </c>
      <c r="B5957" t="s">
        <v>448</v>
      </c>
      <c r="C5957" t="s">
        <v>17</v>
      </c>
      <c r="D5957">
        <v>2011</v>
      </c>
      <c r="E5957" t="s">
        <v>17384</v>
      </c>
      <c r="F5957">
        <v>7.6</v>
      </c>
      <c r="G5957">
        <v>21000</v>
      </c>
      <c r="H5957" t="s">
        <v>14858</v>
      </c>
      <c r="I5957" t="s">
        <v>17385</v>
      </c>
      <c r="J5957" t="s">
        <v>14859</v>
      </c>
      <c r="K5957" t="s">
        <v>9885</v>
      </c>
      <c r="M5957">
        <v>1470679</v>
      </c>
      <c r="N5957" t="s">
        <v>17386</v>
      </c>
      <c r="O5957">
        <v>95</v>
      </c>
    </row>
    <row r="5958" spans="1:15" x14ac:dyDescent="0.25">
      <c r="A5958" t="s">
        <v>17387</v>
      </c>
      <c r="B5958" t="s">
        <v>448</v>
      </c>
      <c r="C5958" t="s">
        <v>63</v>
      </c>
      <c r="D5958">
        <v>2011</v>
      </c>
      <c r="E5958" t="s">
        <v>17388</v>
      </c>
      <c r="F5958">
        <v>6.6</v>
      </c>
      <c r="G5958">
        <v>18000</v>
      </c>
      <c r="H5958" t="s">
        <v>17389</v>
      </c>
      <c r="I5958" t="s">
        <v>17390</v>
      </c>
      <c r="J5958" t="s">
        <v>17391</v>
      </c>
      <c r="K5958" t="s">
        <v>248</v>
      </c>
      <c r="L5958">
        <v>2000000</v>
      </c>
      <c r="M5958">
        <v>1349387</v>
      </c>
      <c r="N5958" t="s">
        <v>17392</v>
      </c>
      <c r="O5958">
        <v>119</v>
      </c>
    </row>
    <row r="5959" spans="1:15" x14ac:dyDescent="0.25">
      <c r="A5959" t="s">
        <v>17393</v>
      </c>
      <c r="B5959" t="s">
        <v>2000</v>
      </c>
      <c r="C5959" t="s">
        <v>41</v>
      </c>
      <c r="D5959">
        <v>2011</v>
      </c>
      <c r="E5959" t="s">
        <v>17127</v>
      </c>
      <c r="F5959">
        <v>5.9</v>
      </c>
      <c r="G5959">
        <v>59000</v>
      </c>
      <c r="H5959" t="s">
        <v>11994</v>
      </c>
      <c r="I5959" t="s">
        <v>17394</v>
      </c>
      <c r="J5959" t="s">
        <v>16090</v>
      </c>
      <c r="K5959" t="s">
        <v>30</v>
      </c>
      <c r="L5959">
        <v>35000000</v>
      </c>
      <c r="M5959">
        <v>65100369</v>
      </c>
      <c r="N5959" t="s">
        <v>11132</v>
      </c>
      <c r="O5959">
        <v>112</v>
      </c>
    </row>
    <row r="5960" spans="1:15" x14ac:dyDescent="0.25">
      <c r="A5960" t="s">
        <v>17395</v>
      </c>
      <c r="B5960" t="s">
        <v>448</v>
      </c>
      <c r="C5960" t="s">
        <v>52</v>
      </c>
      <c r="D5960">
        <v>2011</v>
      </c>
      <c r="E5960" t="s">
        <v>17396</v>
      </c>
      <c r="F5960">
        <v>3.8</v>
      </c>
      <c r="G5960">
        <v>37000</v>
      </c>
      <c r="H5960" t="s">
        <v>16157</v>
      </c>
      <c r="I5960" t="s">
        <v>16157</v>
      </c>
      <c r="J5960" t="s">
        <v>17397</v>
      </c>
      <c r="K5960" t="s">
        <v>1421</v>
      </c>
      <c r="M5960">
        <v>170323</v>
      </c>
      <c r="N5960" t="s">
        <v>17398</v>
      </c>
      <c r="O5960">
        <v>91</v>
      </c>
    </row>
    <row r="5961" spans="1:15" x14ac:dyDescent="0.25">
      <c r="A5961" t="s">
        <v>8388</v>
      </c>
      <c r="B5961" t="s">
        <v>2000</v>
      </c>
      <c r="C5961" t="s">
        <v>34</v>
      </c>
      <c r="D5961">
        <v>2011</v>
      </c>
      <c r="E5961" t="s">
        <v>17135</v>
      </c>
      <c r="F5961">
        <v>5.7</v>
      </c>
      <c r="G5961">
        <v>117000</v>
      </c>
      <c r="H5961" t="s">
        <v>16754</v>
      </c>
      <c r="I5961" t="s">
        <v>17399</v>
      </c>
      <c r="J5961" t="s">
        <v>16756</v>
      </c>
      <c r="K5961" t="s">
        <v>30</v>
      </c>
      <c r="L5961">
        <v>60000000</v>
      </c>
      <c r="M5961">
        <v>78309505</v>
      </c>
      <c r="N5961" t="s">
        <v>10879</v>
      </c>
      <c r="O5961">
        <v>87</v>
      </c>
    </row>
    <row r="5962" spans="1:15" x14ac:dyDescent="0.25">
      <c r="A5962" t="s">
        <v>17400</v>
      </c>
      <c r="B5962" t="s">
        <v>33</v>
      </c>
      <c r="C5962" t="s">
        <v>34</v>
      </c>
      <c r="D5962">
        <v>2011</v>
      </c>
      <c r="E5962" t="s">
        <v>17232</v>
      </c>
      <c r="F5962">
        <v>6.3</v>
      </c>
      <c r="G5962">
        <v>123000</v>
      </c>
      <c r="H5962" t="s">
        <v>8797</v>
      </c>
      <c r="I5962" t="s">
        <v>17401</v>
      </c>
      <c r="J5962" t="s">
        <v>9759</v>
      </c>
      <c r="K5962" t="s">
        <v>22</v>
      </c>
      <c r="L5962">
        <v>45000000</v>
      </c>
      <c r="M5962">
        <v>160078586</v>
      </c>
      <c r="N5962" t="s">
        <v>61</v>
      </c>
      <c r="O5962">
        <v>101</v>
      </c>
    </row>
    <row r="5963" spans="1:15" x14ac:dyDescent="0.25">
      <c r="A5963" t="s">
        <v>17402</v>
      </c>
      <c r="B5963" t="s">
        <v>16</v>
      </c>
      <c r="C5963" t="s">
        <v>41</v>
      </c>
      <c r="D5963">
        <v>2011</v>
      </c>
      <c r="E5963" t="s">
        <v>17403</v>
      </c>
      <c r="F5963">
        <v>6.7</v>
      </c>
      <c r="G5963">
        <v>80000</v>
      </c>
      <c r="H5963" t="s">
        <v>17404</v>
      </c>
      <c r="I5963" t="s">
        <v>17405</v>
      </c>
      <c r="J5963" t="s">
        <v>17406</v>
      </c>
      <c r="K5963" t="s">
        <v>22</v>
      </c>
      <c r="M5963">
        <v>88823111</v>
      </c>
      <c r="N5963" t="s">
        <v>15783</v>
      </c>
      <c r="O5963">
        <v>97</v>
      </c>
    </row>
    <row r="5964" spans="1:15" x14ac:dyDescent="0.25">
      <c r="A5964" t="s">
        <v>17407</v>
      </c>
      <c r="B5964" t="s">
        <v>16</v>
      </c>
      <c r="C5964" t="s">
        <v>41</v>
      </c>
      <c r="D5964">
        <v>2011</v>
      </c>
      <c r="E5964" t="s">
        <v>17169</v>
      </c>
      <c r="F5964">
        <v>3.2</v>
      </c>
      <c r="G5964">
        <v>12000</v>
      </c>
      <c r="H5964" t="s">
        <v>11995</v>
      </c>
      <c r="I5964" t="s">
        <v>8517</v>
      </c>
      <c r="J5964" t="s">
        <v>17408</v>
      </c>
      <c r="K5964" t="s">
        <v>30</v>
      </c>
      <c r="L5964">
        <v>10000000</v>
      </c>
      <c r="M5964">
        <v>2530394</v>
      </c>
      <c r="N5964" t="s">
        <v>31</v>
      </c>
      <c r="O5964">
        <v>97</v>
      </c>
    </row>
    <row r="5965" spans="1:15" x14ac:dyDescent="0.25">
      <c r="A5965" t="s">
        <v>17409</v>
      </c>
      <c r="B5965" t="s">
        <v>33</v>
      </c>
      <c r="C5965" t="s">
        <v>390</v>
      </c>
      <c r="D5965">
        <v>2011</v>
      </c>
      <c r="E5965" t="s">
        <v>16898</v>
      </c>
      <c r="F5965">
        <v>6.5</v>
      </c>
      <c r="G5965">
        <v>28000</v>
      </c>
      <c r="H5965" t="s">
        <v>14714</v>
      </c>
      <c r="I5965" t="s">
        <v>17410</v>
      </c>
      <c r="J5965" t="s">
        <v>16743</v>
      </c>
      <c r="K5965" t="s">
        <v>30</v>
      </c>
      <c r="L5965">
        <v>21000000</v>
      </c>
      <c r="M5965">
        <v>72526996</v>
      </c>
      <c r="N5965" t="s">
        <v>9112</v>
      </c>
      <c r="O5965">
        <v>99</v>
      </c>
    </row>
    <row r="5966" spans="1:15" x14ac:dyDescent="0.25">
      <c r="A5966" t="s">
        <v>17411</v>
      </c>
      <c r="B5966" t="s">
        <v>448</v>
      </c>
      <c r="C5966" t="s">
        <v>34</v>
      </c>
      <c r="D5966">
        <v>2011</v>
      </c>
      <c r="E5966" t="s">
        <v>17412</v>
      </c>
      <c r="F5966">
        <v>6.4</v>
      </c>
      <c r="G5966">
        <v>38000</v>
      </c>
      <c r="H5966" t="s">
        <v>17413</v>
      </c>
      <c r="I5966" t="s">
        <v>17413</v>
      </c>
      <c r="J5966" t="s">
        <v>17414</v>
      </c>
      <c r="K5966" t="s">
        <v>22</v>
      </c>
      <c r="M5966">
        <v>450275</v>
      </c>
      <c r="N5966" t="s">
        <v>15939</v>
      </c>
      <c r="O5966">
        <v>95</v>
      </c>
    </row>
    <row r="5967" spans="1:15" x14ac:dyDescent="0.25">
      <c r="A5967" t="s">
        <v>17415</v>
      </c>
      <c r="B5967" t="s">
        <v>16</v>
      </c>
      <c r="C5967" t="s">
        <v>41</v>
      </c>
      <c r="D5967">
        <v>2011</v>
      </c>
      <c r="E5967" t="s">
        <v>17416</v>
      </c>
      <c r="F5967">
        <v>7.2</v>
      </c>
      <c r="G5967">
        <v>122000</v>
      </c>
      <c r="H5967" t="s">
        <v>3487</v>
      </c>
      <c r="I5967" t="s">
        <v>17417</v>
      </c>
      <c r="J5967" t="s">
        <v>4363</v>
      </c>
      <c r="K5967" t="s">
        <v>453</v>
      </c>
      <c r="L5967">
        <v>25000000</v>
      </c>
      <c r="M5967">
        <v>30722632</v>
      </c>
      <c r="N5967" t="s">
        <v>17418</v>
      </c>
      <c r="O5967">
        <v>80</v>
      </c>
    </row>
    <row r="5968" spans="1:15" x14ac:dyDescent="0.25">
      <c r="A5968" t="s">
        <v>17419</v>
      </c>
      <c r="B5968" t="s">
        <v>16</v>
      </c>
      <c r="C5968" t="s">
        <v>34</v>
      </c>
      <c r="D5968">
        <v>2011</v>
      </c>
      <c r="E5968" t="s">
        <v>17420</v>
      </c>
      <c r="F5968">
        <v>6.7</v>
      </c>
      <c r="G5968">
        <v>102000</v>
      </c>
      <c r="H5968" t="s">
        <v>17421</v>
      </c>
      <c r="I5968" t="s">
        <v>17421</v>
      </c>
      <c r="J5968" t="s">
        <v>17422</v>
      </c>
      <c r="K5968" t="s">
        <v>22</v>
      </c>
      <c r="L5968">
        <v>13000000</v>
      </c>
      <c r="M5968">
        <v>6206022</v>
      </c>
      <c r="N5968" t="s">
        <v>10879</v>
      </c>
      <c r="O5968">
        <v>88</v>
      </c>
    </row>
    <row r="5969" spans="1:15" x14ac:dyDescent="0.25">
      <c r="A5969" t="s">
        <v>17423</v>
      </c>
      <c r="B5969" t="s">
        <v>16</v>
      </c>
      <c r="C5969" t="s">
        <v>41</v>
      </c>
      <c r="D5969">
        <v>2011</v>
      </c>
      <c r="E5969" t="s">
        <v>17424</v>
      </c>
      <c r="F5969">
        <v>7.3</v>
      </c>
      <c r="G5969">
        <v>83000</v>
      </c>
      <c r="H5969" t="s">
        <v>17425</v>
      </c>
      <c r="I5969" t="s">
        <v>17425</v>
      </c>
      <c r="J5969" t="s">
        <v>10591</v>
      </c>
      <c r="K5969" t="s">
        <v>3158</v>
      </c>
      <c r="L5969">
        <v>6000000</v>
      </c>
      <c r="M5969">
        <v>19561904</v>
      </c>
      <c r="N5969" t="s">
        <v>17426</v>
      </c>
      <c r="O5969">
        <v>96</v>
      </c>
    </row>
    <row r="5970" spans="1:15" x14ac:dyDescent="0.25">
      <c r="A5970" t="s">
        <v>17427</v>
      </c>
      <c r="B5970" t="s">
        <v>16</v>
      </c>
      <c r="C5970" t="s">
        <v>41</v>
      </c>
      <c r="D5970">
        <v>2011</v>
      </c>
      <c r="E5970" t="s">
        <v>17231</v>
      </c>
      <c r="F5970">
        <v>6.3</v>
      </c>
      <c r="G5970">
        <v>82000</v>
      </c>
      <c r="H5970" t="s">
        <v>14275</v>
      </c>
      <c r="I5970" t="s">
        <v>15063</v>
      </c>
      <c r="J5970" t="s">
        <v>11001</v>
      </c>
      <c r="K5970" t="s">
        <v>30</v>
      </c>
      <c r="L5970">
        <v>12000000</v>
      </c>
      <c r="M5970">
        <v>22939027</v>
      </c>
      <c r="N5970" t="s">
        <v>44</v>
      </c>
      <c r="O5970">
        <v>94</v>
      </c>
    </row>
    <row r="5971" spans="1:15" x14ac:dyDescent="0.25">
      <c r="A5971" t="s">
        <v>17428</v>
      </c>
      <c r="B5971" t="s">
        <v>16</v>
      </c>
      <c r="C5971" t="s">
        <v>63</v>
      </c>
      <c r="D5971">
        <v>2011</v>
      </c>
      <c r="E5971" t="s">
        <v>17429</v>
      </c>
      <c r="F5971">
        <v>7.1</v>
      </c>
      <c r="G5971">
        <v>61000</v>
      </c>
      <c r="H5971" t="s">
        <v>8059</v>
      </c>
      <c r="I5971" t="s">
        <v>5272</v>
      </c>
      <c r="J5971" t="s">
        <v>17430</v>
      </c>
      <c r="K5971" t="s">
        <v>6945</v>
      </c>
      <c r="L5971">
        <v>19100000</v>
      </c>
      <c r="M5971">
        <v>5728213</v>
      </c>
      <c r="N5971" t="s">
        <v>17431</v>
      </c>
      <c r="O5971">
        <v>109</v>
      </c>
    </row>
    <row r="5972" spans="1:15" x14ac:dyDescent="0.25">
      <c r="A5972" t="s">
        <v>17432</v>
      </c>
      <c r="B5972" t="s">
        <v>2000</v>
      </c>
      <c r="C5972" t="s">
        <v>17</v>
      </c>
      <c r="D5972">
        <v>2011</v>
      </c>
      <c r="E5972" t="s">
        <v>17433</v>
      </c>
      <c r="F5972">
        <v>6.9</v>
      </c>
      <c r="G5972">
        <v>93000</v>
      </c>
      <c r="H5972" t="s">
        <v>17434</v>
      </c>
      <c r="I5972" t="s">
        <v>17434</v>
      </c>
      <c r="J5972" t="s">
        <v>17435</v>
      </c>
      <c r="K5972" t="s">
        <v>30</v>
      </c>
      <c r="L5972">
        <v>100000</v>
      </c>
      <c r="M5972">
        <v>1938783</v>
      </c>
      <c r="N5972" t="s">
        <v>17436</v>
      </c>
      <c r="O5972">
        <v>92</v>
      </c>
    </row>
    <row r="5973" spans="1:15" x14ac:dyDescent="0.25">
      <c r="A5973" t="s">
        <v>17437</v>
      </c>
      <c r="B5973" t="s">
        <v>16</v>
      </c>
      <c r="C5973" t="s">
        <v>17</v>
      </c>
      <c r="D5973">
        <v>2011</v>
      </c>
      <c r="E5973" t="s">
        <v>17438</v>
      </c>
      <c r="F5973">
        <v>7.1</v>
      </c>
      <c r="G5973">
        <v>58000</v>
      </c>
      <c r="H5973" t="s">
        <v>13232</v>
      </c>
      <c r="I5973" t="s">
        <v>17439</v>
      </c>
      <c r="J5973" t="s">
        <v>9007</v>
      </c>
      <c r="K5973" t="s">
        <v>22</v>
      </c>
      <c r="M5973">
        <v>933352</v>
      </c>
      <c r="N5973" t="s">
        <v>6567</v>
      </c>
      <c r="O5973">
        <v>92</v>
      </c>
    </row>
    <row r="5974" spans="1:15" x14ac:dyDescent="0.25">
      <c r="A5974" t="s">
        <v>17440</v>
      </c>
      <c r="B5974" t="s">
        <v>2000</v>
      </c>
      <c r="C5974" t="s">
        <v>17</v>
      </c>
      <c r="D5974">
        <v>2011</v>
      </c>
      <c r="E5974" t="s">
        <v>17441</v>
      </c>
      <c r="F5974">
        <v>6.7</v>
      </c>
      <c r="G5974">
        <v>60000</v>
      </c>
      <c r="H5974" t="s">
        <v>17442</v>
      </c>
      <c r="I5974" t="s">
        <v>17442</v>
      </c>
      <c r="J5974" t="s">
        <v>17443</v>
      </c>
      <c r="K5974" t="s">
        <v>30</v>
      </c>
      <c r="L5974">
        <v>250000</v>
      </c>
      <c r="M5974">
        <v>3852409</v>
      </c>
      <c r="N5974" t="s">
        <v>15021</v>
      </c>
      <c r="O5974">
        <v>86</v>
      </c>
    </row>
    <row r="5975" spans="1:15" x14ac:dyDescent="0.25">
      <c r="A5975" t="s">
        <v>17444</v>
      </c>
      <c r="B5975" t="s">
        <v>16</v>
      </c>
      <c r="C5975" t="s">
        <v>41</v>
      </c>
      <c r="D5975">
        <v>2011</v>
      </c>
      <c r="E5975" t="s">
        <v>17299</v>
      </c>
      <c r="F5975">
        <v>6.1</v>
      </c>
      <c r="G5975">
        <v>74000</v>
      </c>
      <c r="H5975" t="s">
        <v>17445</v>
      </c>
      <c r="I5975" t="s">
        <v>17446</v>
      </c>
      <c r="J5975" t="s">
        <v>11256</v>
      </c>
      <c r="K5975" t="s">
        <v>30</v>
      </c>
      <c r="L5975">
        <v>20000000</v>
      </c>
      <c r="M5975">
        <v>30426096</v>
      </c>
      <c r="N5975" t="s">
        <v>8628</v>
      </c>
      <c r="O5975">
        <v>106</v>
      </c>
    </row>
    <row r="5976" spans="1:15" x14ac:dyDescent="0.25">
      <c r="A5976" t="s">
        <v>17447</v>
      </c>
      <c r="B5976" t="s">
        <v>448</v>
      </c>
      <c r="C5976" t="s">
        <v>17</v>
      </c>
      <c r="D5976">
        <v>2011</v>
      </c>
      <c r="E5976" t="s">
        <v>17448</v>
      </c>
      <c r="F5976">
        <v>7.7</v>
      </c>
      <c r="G5976">
        <v>79000</v>
      </c>
      <c r="H5976" t="s">
        <v>10078</v>
      </c>
      <c r="I5976" t="s">
        <v>17449</v>
      </c>
      <c r="J5976" t="s">
        <v>11168</v>
      </c>
      <c r="K5976" t="s">
        <v>30</v>
      </c>
      <c r="M5976">
        <v>1688710</v>
      </c>
      <c r="N5976" t="s">
        <v>17450</v>
      </c>
      <c r="O5976">
        <v>98</v>
      </c>
    </row>
    <row r="5977" spans="1:15" x14ac:dyDescent="0.25">
      <c r="A5977" t="s">
        <v>17451</v>
      </c>
      <c r="B5977" t="s">
        <v>337</v>
      </c>
      <c r="C5977" t="s">
        <v>390</v>
      </c>
      <c r="D5977">
        <v>2011</v>
      </c>
      <c r="E5977" t="s">
        <v>16991</v>
      </c>
      <c r="F5977">
        <v>5.9</v>
      </c>
      <c r="G5977">
        <v>53000</v>
      </c>
      <c r="H5977" t="s">
        <v>12499</v>
      </c>
      <c r="I5977" t="s">
        <v>17452</v>
      </c>
      <c r="J5977" t="s">
        <v>14550</v>
      </c>
      <c r="K5977" t="s">
        <v>22</v>
      </c>
      <c r="L5977">
        <v>36000000</v>
      </c>
      <c r="M5977">
        <v>193967670</v>
      </c>
      <c r="N5977" t="s">
        <v>2094</v>
      </c>
      <c r="O5977">
        <v>84</v>
      </c>
    </row>
    <row r="5978" spans="1:15" x14ac:dyDescent="0.25">
      <c r="A5978" t="s">
        <v>17453</v>
      </c>
      <c r="B5978" t="s">
        <v>33</v>
      </c>
      <c r="C5978" t="s">
        <v>390</v>
      </c>
      <c r="D5978">
        <v>2011</v>
      </c>
      <c r="E5978" t="s">
        <v>17188</v>
      </c>
      <c r="F5978">
        <v>6.6</v>
      </c>
      <c r="G5978">
        <v>148000</v>
      </c>
      <c r="H5978" t="s">
        <v>9252</v>
      </c>
      <c r="I5978" t="s">
        <v>17454</v>
      </c>
      <c r="J5978" t="s">
        <v>8153</v>
      </c>
      <c r="K5978" t="s">
        <v>30</v>
      </c>
      <c r="L5978">
        <v>130000000</v>
      </c>
      <c r="M5978">
        <v>554987477</v>
      </c>
      <c r="N5978" t="s">
        <v>10176</v>
      </c>
      <c r="O5978">
        <v>90</v>
      </c>
    </row>
    <row r="5979" spans="1:15" x14ac:dyDescent="0.25">
      <c r="A5979" t="s">
        <v>17455</v>
      </c>
      <c r="B5979" t="s">
        <v>2000</v>
      </c>
      <c r="C5979" t="s">
        <v>17</v>
      </c>
      <c r="D5979">
        <v>2011</v>
      </c>
      <c r="E5979" t="s">
        <v>17215</v>
      </c>
      <c r="F5979">
        <v>5.6</v>
      </c>
      <c r="G5979">
        <v>76000</v>
      </c>
      <c r="H5979" t="s">
        <v>17456</v>
      </c>
      <c r="I5979" t="s">
        <v>17456</v>
      </c>
      <c r="J5979" t="s">
        <v>14918</v>
      </c>
      <c r="K5979" t="s">
        <v>30</v>
      </c>
      <c r="L5979">
        <v>17000000</v>
      </c>
      <c r="M5979">
        <v>43202283</v>
      </c>
      <c r="N5979" t="s">
        <v>16795</v>
      </c>
      <c r="O5979">
        <v>86</v>
      </c>
    </row>
    <row r="5980" spans="1:15" x14ac:dyDescent="0.25">
      <c r="A5980" t="s">
        <v>17457</v>
      </c>
      <c r="B5980" t="s">
        <v>2000</v>
      </c>
      <c r="C5980" t="s">
        <v>17</v>
      </c>
      <c r="D5980">
        <v>2011</v>
      </c>
      <c r="E5980" t="s">
        <v>17153</v>
      </c>
      <c r="F5980">
        <v>6.6</v>
      </c>
      <c r="G5980">
        <v>57000</v>
      </c>
      <c r="H5980" t="s">
        <v>17458</v>
      </c>
      <c r="I5980" t="s">
        <v>17458</v>
      </c>
      <c r="J5980" t="s">
        <v>14849</v>
      </c>
      <c r="K5980" t="s">
        <v>30</v>
      </c>
      <c r="M5980">
        <v>1892130</v>
      </c>
      <c r="N5980" t="s">
        <v>17459</v>
      </c>
      <c r="O5980">
        <v>83</v>
      </c>
    </row>
    <row r="5981" spans="1:15" x14ac:dyDescent="0.25">
      <c r="A5981" t="s">
        <v>17460</v>
      </c>
      <c r="B5981" t="s">
        <v>16</v>
      </c>
      <c r="C5981" t="s">
        <v>63</v>
      </c>
      <c r="D5981">
        <v>2011</v>
      </c>
      <c r="E5981" t="s">
        <v>17241</v>
      </c>
      <c r="F5981">
        <v>6.9</v>
      </c>
      <c r="G5981">
        <v>85000</v>
      </c>
      <c r="H5981" t="s">
        <v>17461</v>
      </c>
      <c r="I5981" t="s">
        <v>17462</v>
      </c>
      <c r="J5981" t="s">
        <v>15954</v>
      </c>
      <c r="K5981" t="s">
        <v>22</v>
      </c>
      <c r="M5981">
        <v>35057696</v>
      </c>
      <c r="N5981" t="s">
        <v>13873</v>
      </c>
      <c r="O5981">
        <v>99</v>
      </c>
    </row>
    <row r="5982" spans="1:15" x14ac:dyDescent="0.25">
      <c r="A5982" t="s">
        <v>17463</v>
      </c>
      <c r="B5982" t="s">
        <v>16</v>
      </c>
      <c r="C5982" t="s">
        <v>25</v>
      </c>
      <c r="D5982">
        <v>2011</v>
      </c>
      <c r="E5982" t="s">
        <v>17464</v>
      </c>
      <c r="F5982">
        <v>6.7</v>
      </c>
      <c r="G5982">
        <v>33000</v>
      </c>
      <c r="H5982" t="s">
        <v>17465</v>
      </c>
      <c r="I5982" t="s">
        <v>17465</v>
      </c>
      <c r="J5982" t="s">
        <v>988</v>
      </c>
      <c r="K5982" t="s">
        <v>306</v>
      </c>
      <c r="M5982">
        <v>11928909</v>
      </c>
      <c r="N5982" t="s">
        <v>17466</v>
      </c>
      <c r="O5982">
        <v>118</v>
      </c>
    </row>
    <row r="5983" spans="1:15" x14ac:dyDescent="0.25">
      <c r="A5983" t="s">
        <v>17467</v>
      </c>
      <c r="B5983" t="s">
        <v>16</v>
      </c>
      <c r="C5983" t="s">
        <v>41</v>
      </c>
      <c r="D5983">
        <v>2011</v>
      </c>
      <c r="E5983" t="s">
        <v>17468</v>
      </c>
      <c r="F5983">
        <v>6.2</v>
      </c>
      <c r="G5983">
        <v>21000</v>
      </c>
      <c r="H5983" t="s">
        <v>16605</v>
      </c>
      <c r="I5983" t="s">
        <v>17469</v>
      </c>
      <c r="J5983" t="s">
        <v>13547</v>
      </c>
      <c r="K5983" t="s">
        <v>30</v>
      </c>
      <c r="M5983">
        <v>175706</v>
      </c>
      <c r="N5983" t="s">
        <v>17470</v>
      </c>
      <c r="O5983">
        <v>90</v>
      </c>
    </row>
    <row r="5984" spans="1:15" x14ac:dyDescent="0.25">
      <c r="A5984" t="s">
        <v>17471</v>
      </c>
      <c r="B5984" t="s">
        <v>2000</v>
      </c>
      <c r="C5984" t="s">
        <v>63</v>
      </c>
      <c r="D5984">
        <v>2011</v>
      </c>
      <c r="E5984" t="s">
        <v>17472</v>
      </c>
      <c r="F5984">
        <v>6.8</v>
      </c>
      <c r="G5984">
        <v>58000</v>
      </c>
      <c r="H5984" t="s">
        <v>5754</v>
      </c>
      <c r="I5984" t="s">
        <v>17473</v>
      </c>
      <c r="J5984" t="s">
        <v>11921</v>
      </c>
      <c r="K5984" t="s">
        <v>30</v>
      </c>
      <c r="L5984">
        <v>5000000</v>
      </c>
      <c r="M5984">
        <v>10173061</v>
      </c>
      <c r="N5984" t="s">
        <v>17474</v>
      </c>
      <c r="O5984">
        <v>104</v>
      </c>
    </row>
    <row r="5985" spans="1:15" x14ac:dyDescent="0.25">
      <c r="A5985" t="s">
        <v>17475</v>
      </c>
      <c r="B5985" t="s">
        <v>2000</v>
      </c>
      <c r="C5985" t="s">
        <v>34</v>
      </c>
      <c r="D5985">
        <v>2011</v>
      </c>
      <c r="E5985" t="s">
        <v>16404</v>
      </c>
      <c r="F5985">
        <v>5.4</v>
      </c>
      <c r="G5985">
        <v>91000</v>
      </c>
      <c r="H5985" t="s">
        <v>7485</v>
      </c>
      <c r="I5985" t="s">
        <v>17476</v>
      </c>
      <c r="J5985" t="s">
        <v>1536</v>
      </c>
      <c r="K5985" t="s">
        <v>30</v>
      </c>
      <c r="L5985">
        <v>40000000</v>
      </c>
      <c r="M5985">
        <v>91627228</v>
      </c>
      <c r="N5985" t="s">
        <v>8881</v>
      </c>
      <c r="O5985">
        <v>95</v>
      </c>
    </row>
    <row r="5986" spans="1:15" x14ac:dyDescent="0.25">
      <c r="A5986" t="s">
        <v>17477</v>
      </c>
      <c r="B5986" t="s">
        <v>16</v>
      </c>
      <c r="C5986" t="s">
        <v>17</v>
      </c>
      <c r="D5986">
        <v>2011</v>
      </c>
      <c r="E5986" t="s">
        <v>17478</v>
      </c>
      <c r="F5986">
        <v>5.3</v>
      </c>
      <c r="G5986">
        <v>22000</v>
      </c>
      <c r="H5986" t="s">
        <v>13059</v>
      </c>
      <c r="I5986" t="s">
        <v>17479</v>
      </c>
      <c r="J5986" t="s">
        <v>17295</v>
      </c>
      <c r="K5986" t="s">
        <v>30</v>
      </c>
      <c r="L5986">
        <v>2000000</v>
      </c>
      <c r="M5986">
        <v>16527747</v>
      </c>
      <c r="N5986" t="s">
        <v>17480</v>
      </c>
      <c r="O5986">
        <v>86</v>
      </c>
    </row>
    <row r="5987" spans="1:15" x14ac:dyDescent="0.25">
      <c r="A5987" t="s">
        <v>17481</v>
      </c>
      <c r="B5987" t="s">
        <v>337</v>
      </c>
      <c r="C5987" t="s">
        <v>390</v>
      </c>
      <c r="D5987">
        <v>2011</v>
      </c>
      <c r="E5987" t="s">
        <v>17130</v>
      </c>
      <c r="F5987">
        <v>7.2</v>
      </c>
      <c r="G5987">
        <v>23000</v>
      </c>
      <c r="H5987" t="s">
        <v>15171</v>
      </c>
      <c r="I5987" t="s">
        <v>15171</v>
      </c>
      <c r="J5987" t="s">
        <v>11751</v>
      </c>
      <c r="K5987" t="s">
        <v>30</v>
      </c>
      <c r="L5987">
        <v>30000000</v>
      </c>
      <c r="M5987">
        <v>49871429</v>
      </c>
      <c r="N5987" t="s">
        <v>1725</v>
      </c>
      <c r="O5987">
        <v>63</v>
      </c>
    </row>
    <row r="5988" spans="1:15" x14ac:dyDescent="0.25">
      <c r="A5988" t="s">
        <v>17482</v>
      </c>
      <c r="B5988" t="s">
        <v>448</v>
      </c>
      <c r="C5988" t="s">
        <v>34</v>
      </c>
      <c r="D5988">
        <v>2011</v>
      </c>
      <c r="E5988" t="s">
        <v>17483</v>
      </c>
      <c r="F5988">
        <v>6.1</v>
      </c>
      <c r="G5988">
        <v>45000</v>
      </c>
      <c r="H5988" t="s">
        <v>17484</v>
      </c>
      <c r="I5988" t="s">
        <v>17485</v>
      </c>
      <c r="J5988" t="s">
        <v>1762</v>
      </c>
      <c r="K5988" t="s">
        <v>195</v>
      </c>
      <c r="L5988">
        <v>3000000</v>
      </c>
      <c r="M5988">
        <v>748453</v>
      </c>
      <c r="N5988" t="s">
        <v>10364</v>
      </c>
      <c r="O5988">
        <v>86</v>
      </c>
    </row>
    <row r="5989" spans="1:15" x14ac:dyDescent="0.25">
      <c r="A5989" t="s">
        <v>17486</v>
      </c>
      <c r="B5989" t="s">
        <v>2000</v>
      </c>
      <c r="C5989" t="s">
        <v>34</v>
      </c>
      <c r="D5989">
        <v>2011</v>
      </c>
      <c r="E5989" t="s">
        <v>16991</v>
      </c>
      <c r="F5989">
        <v>6.2</v>
      </c>
      <c r="G5989">
        <v>67000</v>
      </c>
      <c r="H5989" t="s">
        <v>14548</v>
      </c>
      <c r="I5989" t="s">
        <v>9872</v>
      </c>
      <c r="J5989" t="s">
        <v>14630</v>
      </c>
      <c r="K5989" t="s">
        <v>22</v>
      </c>
      <c r="L5989">
        <v>25000000</v>
      </c>
      <c r="M5989">
        <v>37989684</v>
      </c>
      <c r="N5989" t="s">
        <v>12699</v>
      </c>
      <c r="O5989">
        <v>114</v>
      </c>
    </row>
    <row r="5990" spans="1:15" x14ac:dyDescent="0.25">
      <c r="A5990" t="s">
        <v>17487</v>
      </c>
      <c r="B5990" t="s">
        <v>16</v>
      </c>
      <c r="C5990" t="s">
        <v>41</v>
      </c>
      <c r="D5990">
        <v>2011</v>
      </c>
      <c r="E5990" t="s">
        <v>17188</v>
      </c>
      <c r="F5990">
        <v>6.2</v>
      </c>
      <c r="G5990">
        <v>100000</v>
      </c>
      <c r="H5990" t="s">
        <v>2158</v>
      </c>
      <c r="I5990" t="s">
        <v>2158</v>
      </c>
      <c r="J5990" t="s">
        <v>5686</v>
      </c>
      <c r="K5990" t="s">
        <v>30</v>
      </c>
      <c r="L5990">
        <v>45000000</v>
      </c>
      <c r="M5990">
        <v>30134958</v>
      </c>
      <c r="N5990" t="s">
        <v>16337</v>
      </c>
      <c r="O5990">
        <v>119</v>
      </c>
    </row>
    <row r="5991" spans="1:15" x14ac:dyDescent="0.25">
      <c r="A5991" t="s">
        <v>17488</v>
      </c>
      <c r="B5991" t="s">
        <v>33</v>
      </c>
      <c r="C5991" t="s">
        <v>390</v>
      </c>
      <c r="D5991">
        <v>2011</v>
      </c>
      <c r="E5991" t="s">
        <v>17191</v>
      </c>
      <c r="F5991">
        <v>3.5</v>
      </c>
      <c r="G5991">
        <v>24000</v>
      </c>
      <c r="H5991" t="s">
        <v>6909</v>
      </c>
      <c r="I5991" t="s">
        <v>6909</v>
      </c>
      <c r="J5991" t="s">
        <v>13136</v>
      </c>
      <c r="K5991" t="s">
        <v>30</v>
      </c>
      <c r="L5991">
        <v>27000000</v>
      </c>
      <c r="M5991">
        <v>85564310</v>
      </c>
      <c r="N5991" t="s">
        <v>8990</v>
      </c>
      <c r="O5991">
        <v>89</v>
      </c>
    </row>
    <row r="5992" spans="1:15" x14ac:dyDescent="0.25">
      <c r="A5992" t="s">
        <v>17489</v>
      </c>
      <c r="B5992" t="s">
        <v>16</v>
      </c>
      <c r="C5992" t="s">
        <v>17</v>
      </c>
      <c r="D5992">
        <v>2011</v>
      </c>
      <c r="E5992" t="s">
        <v>17490</v>
      </c>
      <c r="F5992">
        <v>5.8</v>
      </c>
      <c r="G5992">
        <v>36000</v>
      </c>
      <c r="H5992" t="s">
        <v>15069</v>
      </c>
      <c r="I5992" t="s">
        <v>17491</v>
      </c>
      <c r="J5992" t="s">
        <v>15153</v>
      </c>
      <c r="K5992" t="s">
        <v>30</v>
      </c>
      <c r="L5992">
        <v>3000000</v>
      </c>
      <c r="M5992">
        <v>145676</v>
      </c>
      <c r="N5992" t="s">
        <v>17492</v>
      </c>
      <c r="O5992">
        <v>112</v>
      </c>
    </row>
    <row r="5993" spans="1:15" x14ac:dyDescent="0.25">
      <c r="A5993" t="s">
        <v>17493</v>
      </c>
      <c r="B5993" t="s">
        <v>2000</v>
      </c>
      <c r="C5993" t="s">
        <v>151</v>
      </c>
      <c r="D5993">
        <v>2011</v>
      </c>
      <c r="E5993" t="s">
        <v>17353</v>
      </c>
      <c r="F5993">
        <v>5.5</v>
      </c>
      <c r="G5993">
        <v>109000</v>
      </c>
      <c r="H5993" t="s">
        <v>12955</v>
      </c>
      <c r="I5993" t="s">
        <v>16121</v>
      </c>
      <c r="J5993" t="s">
        <v>16866</v>
      </c>
      <c r="K5993" t="s">
        <v>30</v>
      </c>
      <c r="L5993">
        <v>42000000</v>
      </c>
      <c r="M5993">
        <v>90260376</v>
      </c>
      <c r="N5993" t="s">
        <v>23</v>
      </c>
      <c r="O5993">
        <v>100</v>
      </c>
    </row>
    <row r="5994" spans="1:15" x14ac:dyDescent="0.25">
      <c r="A5994" t="s">
        <v>17494</v>
      </c>
      <c r="B5994" t="s">
        <v>2000</v>
      </c>
      <c r="C5994" t="s">
        <v>17</v>
      </c>
      <c r="D5994">
        <v>2011</v>
      </c>
      <c r="E5994" t="s">
        <v>16912</v>
      </c>
      <c r="F5994">
        <v>4.8</v>
      </c>
      <c r="G5994">
        <v>37000</v>
      </c>
      <c r="H5994" t="s">
        <v>17495</v>
      </c>
      <c r="I5994" t="s">
        <v>17496</v>
      </c>
      <c r="J5994" t="s">
        <v>17497</v>
      </c>
      <c r="K5994" t="s">
        <v>30</v>
      </c>
      <c r="L5994">
        <v>16000000</v>
      </c>
      <c r="M5994">
        <v>40492652</v>
      </c>
      <c r="N5994" t="s">
        <v>10879</v>
      </c>
      <c r="O5994">
        <v>91</v>
      </c>
    </row>
    <row r="5995" spans="1:15" x14ac:dyDescent="0.25">
      <c r="A5995" t="s">
        <v>17498</v>
      </c>
      <c r="B5995" t="s">
        <v>2000</v>
      </c>
      <c r="C5995" t="s">
        <v>41</v>
      </c>
      <c r="D5995">
        <v>2011</v>
      </c>
      <c r="E5995" t="s">
        <v>17490</v>
      </c>
      <c r="F5995">
        <v>6.8</v>
      </c>
      <c r="G5995">
        <v>63000</v>
      </c>
      <c r="H5995" t="s">
        <v>2880</v>
      </c>
      <c r="I5995" t="s">
        <v>9638</v>
      </c>
      <c r="J5995" t="s">
        <v>9007</v>
      </c>
      <c r="K5995" t="s">
        <v>22</v>
      </c>
      <c r="M5995">
        <v>34564651</v>
      </c>
      <c r="N5995" t="s">
        <v>13889</v>
      </c>
      <c r="O5995">
        <v>107</v>
      </c>
    </row>
    <row r="5996" spans="1:15" x14ac:dyDescent="0.25">
      <c r="A5996" t="s">
        <v>17499</v>
      </c>
      <c r="B5996" t="s">
        <v>33</v>
      </c>
      <c r="C5996" t="s">
        <v>25</v>
      </c>
      <c r="D5996">
        <v>2011</v>
      </c>
      <c r="E5996" t="s">
        <v>17254</v>
      </c>
      <c r="F5996">
        <v>5.8</v>
      </c>
      <c r="G5996">
        <v>42000</v>
      </c>
      <c r="H5996" t="s">
        <v>11813</v>
      </c>
      <c r="I5996" t="s">
        <v>11813</v>
      </c>
      <c r="J5996" t="s">
        <v>17500</v>
      </c>
      <c r="K5996" t="s">
        <v>2538</v>
      </c>
      <c r="L5996">
        <v>20000000</v>
      </c>
      <c r="M5996">
        <v>39782683</v>
      </c>
      <c r="N5996" t="s">
        <v>9112</v>
      </c>
      <c r="O5996">
        <v>109</v>
      </c>
    </row>
    <row r="5997" spans="1:15" x14ac:dyDescent="0.25">
      <c r="A5997" t="s">
        <v>17501</v>
      </c>
      <c r="B5997" t="s">
        <v>2000</v>
      </c>
      <c r="C5997" t="s">
        <v>17</v>
      </c>
      <c r="D5997">
        <v>2011</v>
      </c>
      <c r="E5997" t="s">
        <v>16674</v>
      </c>
      <c r="F5997">
        <v>6</v>
      </c>
      <c r="G5997">
        <v>93000</v>
      </c>
      <c r="H5997" t="s">
        <v>13238</v>
      </c>
      <c r="I5997" t="s">
        <v>17502</v>
      </c>
      <c r="J5997" t="s">
        <v>17503</v>
      </c>
      <c r="K5997" t="s">
        <v>30</v>
      </c>
      <c r="L5997">
        <v>37000000</v>
      </c>
      <c r="M5997">
        <v>96560591</v>
      </c>
      <c r="N5997" t="s">
        <v>2027</v>
      </c>
      <c r="O5997">
        <v>114</v>
      </c>
    </row>
    <row r="5998" spans="1:15" x14ac:dyDescent="0.25">
      <c r="A5998" t="s">
        <v>17504</v>
      </c>
      <c r="B5998" t="s">
        <v>2000</v>
      </c>
      <c r="C5998" t="s">
        <v>41</v>
      </c>
      <c r="D5998">
        <v>2011</v>
      </c>
      <c r="E5998" t="s">
        <v>17302</v>
      </c>
      <c r="F5998">
        <v>5.7</v>
      </c>
      <c r="G5998">
        <v>83000</v>
      </c>
      <c r="H5998" t="s">
        <v>1232</v>
      </c>
      <c r="I5998" t="s">
        <v>16863</v>
      </c>
      <c r="J5998" t="s">
        <v>8959</v>
      </c>
      <c r="K5998" t="s">
        <v>30</v>
      </c>
      <c r="L5998">
        <v>56000000</v>
      </c>
      <c r="M5998">
        <v>142044638</v>
      </c>
      <c r="N5998" t="s">
        <v>2027</v>
      </c>
      <c r="O5998">
        <v>118</v>
      </c>
    </row>
    <row r="5999" spans="1:15" x14ac:dyDescent="0.25">
      <c r="A5999" t="s">
        <v>17505</v>
      </c>
      <c r="B5999" t="s">
        <v>16</v>
      </c>
      <c r="C5999" t="s">
        <v>17</v>
      </c>
      <c r="D5999">
        <v>2011</v>
      </c>
      <c r="E5999" t="s">
        <v>17506</v>
      </c>
      <c r="F5999">
        <v>6.6</v>
      </c>
      <c r="G5999">
        <v>21000</v>
      </c>
      <c r="H5999" t="s">
        <v>17507</v>
      </c>
      <c r="I5999" t="s">
        <v>17507</v>
      </c>
      <c r="J5999" t="s">
        <v>17508</v>
      </c>
      <c r="K5999" t="s">
        <v>30</v>
      </c>
      <c r="L5999">
        <v>135000</v>
      </c>
      <c r="M5999">
        <v>424088</v>
      </c>
      <c r="N5999" t="s">
        <v>17509</v>
      </c>
      <c r="O5999">
        <v>85</v>
      </c>
    </row>
    <row r="6000" spans="1:15" x14ac:dyDescent="0.25">
      <c r="A6000" t="s">
        <v>17510</v>
      </c>
      <c r="B6000" t="s">
        <v>16</v>
      </c>
      <c r="C6000" t="s">
        <v>17</v>
      </c>
      <c r="D6000">
        <v>2011</v>
      </c>
      <c r="E6000" t="s">
        <v>17511</v>
      </c>
      <c r="F6000">
        <v>6.3</v>
      </c>
      <c r="G6000">
        <v>12000</v>
      </c>
      <c r="H6000" t="s">
        <v>4148</v>
      </c>
      <c r="I6000" t="s">
        <v>4148</v>
      </c>
      <c r="J6000" t="s">
        <v>13628</v>
      </c>
      <c r="K6000" t="s">
        <v>22</v>
      </c>
      <c r="L6000">
        <v>15000000</v>
      </c>
      <c r="M6000">
        <v>2042203</v>
      </c>
      <c r="N6000" t="s">
        <v>17512</v>
      </c>
      <c r="O6000">
        <v>119</v>
      </c>
    </row>
    <row r="6001" spans="1:15" x14ac:dyDescent="0.25">
      <c r="A6001" t="s">
        <v>17513</v>
      </c>
      <c r="B6001" t="s">
        <v>16</v>
      </c>
      <c r="C6001" t="s">
        <v>41</v>
      </c>
      <c r="D6001">
        <v>2011</v>
      </c>
      <c r="E6001" t="s">
        <v>17514</v>
      </c>
      <c r="F6001">
        <v>6.8</v>
      </c>
      <c r="G6001">
        <v>85000</v>
      </c>
      <c r="H6001" t="s">
        <v>13932</v>
      </c>
      <c r="I6001" t="s">
        <v>16606</v>
      </c>
      <c r="J6001" t="s">
        <v>14100</v>
      </c>
      <c r="K6001" t="s">
        <v>30</v>
      </c>
      <c r="M6001">
        <v>6985158</v>
      </c>
      <c r="N6001" t="s">
        <v>17515</v>
      </c>
      <c r="O6001">
        <v>92</v>
      </c>
    </row>
    <row r="6002" spans="1:15" x14ac:dyDescent="0.25">
      <c r="A6002" t="s">
        <v>17516</v>
      </c>
      <c r="B6002" t="s">
        <v>2000</v>
      </c>
      <c r="C6002" t="s">
        <v>25</v>
      </c>
      <c r="D6002">
        <v>2011</v>
      </c>
      <c r="E6002" t="s">
        <v>17369</v>
      </c>
      <c r="F6002">
        <v>6.9</v>
      </c>
      <c r="G6002">
        <v>99000</v>
      </c>
      <c r="H6002" t="s">
        <v>11361</v>
      </c>
      <c r="I6002" t="s">
        <v>4163</v>
      </c>
      <c r="J6002" t="s">
        <v>17517</v>
      </c>
      <c r="K6002" t="s">
        <v>30</v>
      </c>
      <c r="L6002">
        <v>40000000</v>
      </c>
      <c r="M6002">
        <v>55247881</v>
      </c>
      <c r="N6002" t="s">
        <v>23</v>
      </c>
      <c r="O6002">
        <v>129</v>
      </c>
    </row>
    <row r="6003" spans="1:15" x14ac:dyDescent="0.25">
      <c r="A6003" t="s">
        <v>17518</v>
      </c>
      <c r="B6003" t="s">
        <v>337</v>
      </c>
      <c r="C6003" t="s">
        <v>390</v>
      </c>
      <c r="D6003">
        <v>2011</v>
      </c>
      <c r="E6003" t="s">
        <v>17231</v>
      </c>
      <c r="F6003">
        <v>4.3</v>
      </c>
      <c r="G6003">
        <v>33000</v>
      </c>
      <c r="H6003" t="s">
        <v>10762</v>
      </c>
      <c r="I6003" t="s">
        <v>15545</v>
      </c>
      <c r="J6003" t="s">
        <v>14568</v>
      </c>
      <c r="K6003" t="s">
        <v>30</v>
      </c>
      <c r="L6003">
        <v>75000000</v>
      </c>
      <c r="M6003">
        <v>342695435</v>
      </c>
      <c r="N6003" t="s">
        <v>9112</v>
      </c>
      <c r="O6003">
        <v>87</v>
      </c>
    </row>
    <row r="6004" spans="1:15" x14ac:dyDescent="0.25">
      <c r="A6004" t="s">
        <v>17519</v>
      </c>
      <c r="B6004" t="s">
        <v>448</v>
      </c>
      <c r="C6004" t="s">
        <v>17</v>
      </c>
      <c r="D6004">
        <v>2011</v>
      </c>
      <c r="E6004" t="s">
        <v>17520</v>
      </c>
      <c r="F6004">
        <v>6.7</v>
      </c>
      <c r="G6004">
        <v>6500</v>
      </c>
      <c r="H6004" t="s">
        <v>17521</v>
      </c>
      <c r="I6004" t="s">
        <v>17521</v>
      </c>
      <c r="J6004" t="s">
        <v>17522</v>
      </c>
      <c r="K6004" t="s">
        <v>453</v>
      </c>
      <c r="M6004">
        <v>1389920</v>
      </c>
      <c r="N6004" t="s">
        <v>17523</v>
      </c>
      <c r="O6004">
        <v>122</v>
      </c>
    </row>
    <row r="6005" spans="1:15" x14ac:dyDescent="0.25">
      <c r="A6005" t="s">
        <v>17524</v>
      </c>
      <c r="B6005" t="s">
        <v>16</v>
      </c>
      <c r="C6005" t="s">
        <v>41</v>
      </c>
      <c r="D6005">
        <v>2011</v>
      </c>
      <c r="E6005" t="s">
        <v>17037</v>
      </c>
      <c r="F6005">
        <v>6.4</v>
      </c>
      <c r="G6005">
        <v>85000</v>
      </c>
      <c r="H6005" t="s">
        <v>17525</v>
      </c>
      <c r="I6005" t="s">
        <v>17525</v>
      </c>
      <c r="J6005" t="s">
        <v>13303</v>
      </c>
      <c r="K6005" t="s">
        <v>30</v>
      </c>
      <c r="L6005">
        <v>5000000</v>
      </c>
      <c r="M6005">
        <v>25804448</v>
      </c>
      <c r="N6005" t="s">
        <v>17526</v>
      </c>
      <c r="O6005">
        <v>90</v>
      </c>
    </row>
    <row r="6006" spans="1:15" x14ac:dyDescent="0.25">
      <c r="A6006" t="s">
        <v>17527</v>
      </c>
      <c r="B6006" t="s">
        <v>448</v>
      </c>
      <c r="C6006" t="s">
        <v>17</v>
      </c>
      <c r="D6006">
        <v>2011</v>
      </c>
      <c r="E6006" t="s">
        <v>17528</v>
      </c>
      <c r="F6006">
        <v>7.6</v>
      </c>
      <c r="G6006">
        <v>29000</v>
      </c>
      <c r="H6006" t="s">
        <v>17529</v>
      </c>
      <c r="I6006" t="s">
        <v>17529</v>
      </c>
      <c r="J6006" t="s">
        <v>17530</v>
      </c>
      <c r="K6006" t="s">
        <v>22</v>
      </c>
      <c r="M6006">
        <v>1192003</v>
      </c>
      <c r="N6006" t="s">
        <v>17531</v>
      </c>
      <c r="O6006">
        <v>97</v>
      </c>
    </row>
    <row r="6007" spans="1:15" x14ac:dyDescent="0.25">
      <c r="A6007" t="s">
        <v>17532</v>
      </c>
      <c r="B6007" t="s">
        <v>16</v>
      </c>
      <c r="C6007" t="s">
        <v>17</v>
      </c>
      <c r="D6007">
        <v>2011</v>
      </c>
      <c r="E6007" t="s">
        <v>17533</v>
      </c>
      <c r="F6007">
        <v>6.2</v>
      </c>
      <c r="G6007">
        <v>16000</v>
      </c>
      <c r="H6007" t="s">
        <v>12400</v>
      </c>
      <c r="I6007" t="s">
        <v>14549</v>
      </c>
      <c r="J6007" t="s">
        <v>10031</v>
      </c>
      <c r="K6007" t="s">
        <v>22</v>
      </c>
      <c r="M6007">
        <v>4396975</v>
      </c>
      <c r="N6007" t="s">
        <v>6567</v>
      </c>
      <c r="O6007">
        <v>110</v>
      </c>
    </row>
    <row r="6008" spans="1:15" x14ac:dyDescent="0.25">
      <c r="A6008" t="s">
        <v>17534</v>
      </c>
      <c r="B6008" t="s">
        <v>16</v>
      </c>
      <c r="C6008" t="s">
        <v>34</v>
      </c>
      <c r="D6008">
        <v>2011</v>
      </c>
      <c r="E6008" t="s">
        <v>16912</v>
      </c>
      <c r="F6008">
        <v>5.9</v>
      </c>
      <c r="G6008">
        <v>54000</v>
      </c>
      <c r="H6008" t="s">
        <v>17535</v>
      </c>
      <c r="I6008" t="s">
        <v>17536</v>
      </c>
      <c r="J6008" t="s">
        <v>17537</v>
      </c>
      <c r="K6008" t="s">
        <v>30</v>
      </c>
      <c r="L6008">
        <v>30000000</v>
      </c>
      <c r="M6008">
        <v>108609310</v>
      </c>
      <c r="N6008" t="s">
        <v>61</v>
      </c>
      <c r="O6008">
        <v>108</v>
      </c>
    </row>
    <row r="6009" spans="1:15" x14ac:dyDescent="0.25">
      <c r="A6009" t="s">
        <v>17538</v>
      </c>
      <c r="B6009" t="s">
        <v>33</v>
      </c>
      <c r="C6009" t="s">
        <v>41</v>
      </c>
      <c r="D6009">
        <v>2011</v>
      </c>
      <c r="E6009" t="s">
        <v>17314</v>
      </c>
      <c r="F6009">
        <v>6.2</v>
      </c>
      <c r="G6009">
        <v>43000</v>
      </c>
      <c r="H6009" t="s">
        <v>8958</v>
      </c>
      <c r="I6009" t="s">
        <v>4141</v>
      </c>
      <c r="J6009" t="s">
        <v>9045</v>
      </c>
      <c r="K6009" t="s">
        <v>30</v>
      </c>
      <c r="L6009">
        <v>41000000</v>
      </c>
      <c r="M6009">
        <v>8179416</v>
      </c>
      <c r="N6009" t="s">
        <v>9112</v>
      </c>
      <c r="O6009">
        <v>100</v>
      </c>
    </row>
    <row r="6010" spans="1:15" x14ac:dyDescent="0.25">
      <c r="A6010" t="s">
        <v>17539</v>
      </c>
      <c r="B6010" t="s">
        <v>16</v>
      </c>
      <c r="C6010" t="s">
        <v>34</v>
      </c>
      <c r="D6010">
        <v>2011</v>
      </c>
      <c r="E6010" t="s">
        <v>17540</v>
      </c>
      <c r="F6010">
        <v>7.5</v>
      </c>
      <c r="G6010">
        <v>99000</v>
      </c>
      <c r="H6010" t="s">
        <v>17541</v>
      </c>
      <c r="I6010" t="s">
        <v>17542</v>
      </c>
      <c r="J6010" t="s">
        <v>17543</v>
      </c>
      <c r="K6010" t="s">
        <v>9885</v>
      </c>
      <c r="M6010">
        <v>18962444</v>
      </c>
      <c r="N6010" t="s">
        <v>16218</v>
      </c>
      <c r="O6010">
        <v>96</v>
      </c>
    </row>
    <row r="6011" spans="1:15" x14ac:dyDescent="0.25">
      <c r="A6011" t="s">
        <v>17544</v>
      </c>
      <c r="B6011" t="s">
        <v>16</v>
      </c>
      <c r="C6011" t="s">
        <v>34</v>
      </c>
      <c r="D6011">
        <v>2011</v>
      </c>
      <c r="E6011" t="s">
        <v>17151</v>
      </c>
      <c r="F6011">
        <v>5.8</v>
      </c>
      <c r="G6011">
        <v>33000</v>
      </c>
      <c r="H6011" t="s">
        <v>11641</v>
      </c>
      <c r="I6011" t="s">
        <v>11641</v>
      </c>
      <c r="J6011" t="s">
        <v>10249</v>
      </c>
      <c r="K6011" t="s">
        <v>30</v>
      </c>
      <c r="L6011">
        <v>25000000</v>
      </c>
      <c r="M6011">
        <v>11168712</v>
      </c>
      <c r="N6011" t="s">
        <v>10879</v>
      </c>
      <c r="O6011">
        <v>110</v>
      </c>
    </row>
    <row r="6012" spans="1:15" x14ac:dyDescent="0.25">
      <c r="A6012" t="s">
        <v>17545</v>
      </c>
      <c r="B6012" t="s">
        <v>16</v>
      </c>
      <c r="C6012" t="s">
        <v>34</v>
      </c>
      <c r="D6012">
        <v>2011</v>
      </c>
      <c r="E6012" t="s">
        <v>17546</v>
      </c>
      <c r="F6012">
        <v>6.2</v>
      </c>
      <c r="G6012">
        <v>63000</v>
      </c>
      <c r="H6012" t="s">
        <v>7973</v>
      </c>
      <c r="I6012" t="s">
        <v>7973</v>
      </c>
      <c r="J6012" t="s">
        <v>17547</v>
      </c>
      <c r="K6012" t="s">
        <v>30</v>
      </c>
      <c r="L6012">
        <v>4000000</v>
      </c>
      <c r="M6012">
        <v>1874460</v>
      </c>
      <c r="N6012" t="s">
        <v>17548</v>
      </c>
      <c r="O6012">
        <v>88</v>
      </c>
    </row>
    <row r="6013" spans="1:15" x14ac:dyDescent="0.25">
      <c r="A6013" t="s">
        <v>7101</v>
      </c>
      <c r="B6013" t="s">
        <v>16</v>
      </c>
      <c r="C6013" t="s">
        <v>104</v>
      </c>
      <c r="D6013">
        <v>2011</v>
      </c>
      <c r="E6013" t="s">
        <v>17549</v>
      </c>
      <c r="F6013">
        <v>5.3</v>
      </c>
      <c r="G6013">
        <v>42000</v>
      </c>
      <c r="H6013" t="s">
        <v>829</v>
      </c>
      <c r="I6013" t="s">
        <v>17550</v>
      </c>
      <c r="J6013" t="s">
        <v>1536</v>
      </c>
      <c r="K6013" t="s">
        <v>30</v>
      </c>
      <c r="L6013">
        <v>35000000</v>
      </c>
      <c r="M6013">
        <v>10117966</v>
      </c>
      <c r="N6013" t="s">
        <v>14977</v>
      </c>
      <c r="O6013">
        <v>91</v>
      </c>
    </row>
    <row r="6014" spans="1:15" x14ac:dyDescent="0.25">
      <c r="A6014" t="s">
        <v>17551</v>
      </c>
      <c r="B6014" t="s">
        <v>16</v>
      </c>
      <c r="C6014" t="s">
        <v>34</v>
      </c>
      <c r="D6014">
        <v>2011</v>
      </c>
      <c r="E6014" t="s">
        <v>17552</v>
      </c>
      <c r="F6014">
        <v>6.8</v>
      </c>
      <c r="G6014">
        <v>64000</v>
      </c>
      <c r="H6014" t="s">
        <v>11948</v>
      </c>
      <c r="I6014" t="s">
        <v>17553</v>
      </c>
      <c r="J6014" t="s">
        <v>11445</v>
      </c>
      <c r="K6014" t="s">
        <v>30</v>
      </c>
      <c r="L6014">
        <v>30000000</v>
      </c>
      <c r="M6014">
        <v>3338690</v>
      </c>
      <c r="N6014" t="s">
        <v>15311</v>
      </c>
      <c r="O6014">
        <v>129</v>
      </c>
    </row>
    <row r="6015" spans="1:15" x14ac:dyDescent="0.25">
      <c r="A6015" t="s">
        <v>17554</v>
      </c>
      <c r="B6015" t="s">
        <v>33</v>
      </c>
      <c r="C6015" t="s">
        <v>390</v>
      </c>
      <c r="D6015">
        <v>2011</v>
      </c>
      <c r="E6015" t="s">
        <v>17555</v>
      </c>
      <c r="F6015">
        <v>7.4</v>
      </c>
      <c r="G6015">
        <v>38000</v>
      </c>
      <c r="H6015" t="s">
        <v>14877</v>
      </c>
      <c r="I6015" t="s">
        <v>17556</v>
      </c>
      <c r="J6015" t="s">
        <v>17557</v>
      </c>
      <c r="K6015" t="s">
        <v>2110</v>
      </c>
      <c r="L6015">
        <v>22000000</v>
      </c>
      <c r="M6015">
        <v>61487846</v>
      </c>
      <c r="N6015" t="s">
        <v>15704</v>
      </c>
      <c r="O6015">
        <v>91</v>
      </c>
    </row>
    <row r="6016" spans="1:15" x14ac:dyDescent="0.25">
      <c r="A6016" t="s">
        <v>17558</v>
      </c>
      <c r="B6016" t="s">
        <v>16</v>
      </c>
      <c r="C6016" t="s">
        <v>34</v>
      </c>
      <c r="D6016">
        <v>2011</v>
      </c>
      <c r="E6016" t="s">
        <v>17309</v>
      </c>
      <c r="F6016">
        <v>6.1</v>
      </c>
      <c r="G6016">
        <v>96000</v>
      </c>
      <c r="H6016" t="s">
        <v>16098</v>
      </c>
      <c r="I6016" t="s">
        <v>17559</v>
      </c>
      <c r="J6016" t="s">
        <v>16099</v>
      </c>
      <c r="K6016" t="s">
        <v>30</v>
      </c>
      <c r="L6016">
        <v>28000000</v>
      </c>
      <c r="M6016">
        <v>40662632</v>
      </c>
      <c r="N6016" t="s">
        <v>31</v>
      </c>
      <c r="O6016">
        <v>83</v>
      </c>
    </row>
    <row r="6017" spans="1:15" x14ac:dyDescent="0.25">
      <c r="A6017" t="s">
        <v>17560</v>
      </c>
      <c r="B6017" t="s">
        <v>2000</v>
      </c>
      <c r="C6017" t="s">
        <v>63</v>
      </c>
      <c r="D6017">
        <v>2011</v>
      </c>
      <c r="E6017" t="s">
        <v>17561</v>
      </c>
      <c r="F6017">
        <v>6.4</v>
      </c>
      <c r="G6017">
        <v>105000</v>
      </c>
      <c r="H6017" t="s">
        <v>15554</v>
      </c>
      <c r="I6017" t="s">
        <v>17562</v>
      </c>
      <c r="J6017" t="s">
        <v>748</v>
      </c>
      <c r="K6017" t="s">
        <v>22</v>
      </c>
      <c r="L6017">
        <v>13000000</v>
      </c>
      <c r="M6017">
        <v>115890699</v>
      </c>
      <c r="N6017" t="s">
        <v>17563</v>
      </c>
      <c r="O6017">
        <v>105</v>
      </c>
    </row>
    <row r="6018" spans="1:15" x14ac:dyDescent="0.25">
      <c r="A6018" t="s">
        <v>17564</v>
      </c>
      <c r="B6018" t="s">
        <v>16</v>
      </c>
      <c r="C6018" t="s">
        <v>41</v>
      </c>
      <c r="D6018">
        <v>2011</v>
      </c>
      <c r="E6018" t="s">
        <v>17275</v>
      </c>
      <c r="F6018">
        <v>6.7</v>
      </c>
      <c r="G6018">
        <v>27000</v>
      </c>
      <c r="H6018" t="s">
        <v>17565</v>
      </c>
      <c r="I6018" t="s">
        <v>17565</v>
      </c>
      <c r="J6018" t="s">
        <v>16995</v>
      </c>
      <c r="K6018" t="s">
        <v>30</v>
      </c>
      <c r="L6018">
        <v>125000</v>
      </c>
      <c r="M6018">
        <v>3242802</v>
      </c>
      <c r="N6018" t="s">
        <v>17566</v>
      </c>
      <c r="O6018">
        <v>90</v>
      </c>
    </row>
    <row r="6019" spans="1:15" x14ac:dyDescent="0.25">
      <c r="A6019" t="s">
        <v>17567</v>
      </c>
      <c r="B6019" t="s">
        <v>33</v>
      </c>
      <c r="C6019" t="s">
        <v>41</v>
      </c>
      <c r="D6019">
        <v>2011</v>
      </c>
      <c r="E6019" t="s">
        <v>17153</v>
      </c>
      <c r="F6019">
        <v>6</v>
      </c>
      <c r="G6019">
        <v>91000</v>
      </c>
      <c r="H6019" t="s">
        <v>9973</v>
      </c>
      <c r="I6019" t="s">
        <v>15656</v>
      </c>
      <c r="J6019" t="s">
        <v>7916</v>
      </c>
      <c r="K6019" t="s">
        <v>30</v>
      </c>
      <c r="L6019">
        <v>55000000</v>
      </c>
      <c r="M6019">
        <v>187361754</v>
      </c>
      <c r="N6019" t="s">
        <v>180</v>
      </c>
      <c r="O6019">
        <v>94</v>
      </c>
    </row>
    <row r="6020" spans="1:15" x14ac:dyDescent="0.25">
      <c r="A6020" t="s">
        <v>17568</v>
      </c>
      <c r="B6020" t="s">
        <v>16</v>
      </c>
      <c r="C6020" t="s">
        <v>104</v>
      </c>
      <c r="D6020">
        <v>2011</v>
      </c>
      <c r="E6020" t="s">
        <v>17122</v>
      </c>
      <c r="F6020">
        <v>5.7</v>
      </c>
      <c r="G6020">
        <v>19000</v>
      </c>
      <c r="H6020" t="s">
        <v>17569</v>
      </c>
      <c r="I6020" t="s">
        <v>17570</v>
      </c>
      <c r="J6020" t="s">
        <v>16070</v>
      </c>
      <c r="K6020" t="s">
        <v>30</v>
      </c>
      <c r="M6020">
        <v>1271319</v>
      </c>
      <c r="N6020" t="s">
        <v>17267</v>
      </c>
      <c r="O6020">
        <v>105</v>
      </c>
    </row>
    <row r="6021" spans="1:15" x14ac:dyDescent="0.25">
      <c r="A6021" t="s">
        <v>17571</v>
      </c>
      <c r="B6021" t="s">
        <v>16</v>
      </c>
      <c r="C6021" t="s">
        <v>41</v>
      </c>
      <c r="D6021">
        <v>2011</v>
      </c>
      <c r="E6021" t="s">
        <v>17572</v>
      </c>
      <c r="F6021">
        <v>6.6</v>
      </c>
      <c r="G6021">
        <v>28000</v>
      </c>
      <c r="H6021" t="s">
        <v>10821</v>
      </c>
      <c r="I6021" t="s">
        <v>10821</v>
      </c>
      <c r="J6021" t="s">
        <v>15954</v>
      </c>
      <c r="K6021" t="s">
        <v>195</v>
      </c>
      <c r="M6021">
        <v>4965950</v>
      </c>
      <c r="N6021" t="s">
        <v>17573</v>
      </c>
      <c r="O6021">
        <v>116</v>
      </c>
    </row>
    <row r="6022" spans="1:15" x14ac:dyDescent="0.25">
      <c r="A6022" t="s">
        <v>17574</v>
      </c>
      <c r="B6022" t="s">
        <v>16</v>
      </c>
      <c r="C6022" t="s">
        <v>41</v>
      </c>
      <c r="D6022">
        <v>2011</v>
      </c>
      <c r="E6022" t="s">
        <v>17575</v>
      </c>
      <c r="F6022">
        <v>6.1</v>
      </c>
      <c r="G6022">
        <v>22000</v>
      </c>
      <c r="H6022" t="s">
        <v>17576</v>
      </c>
      <c r="I6022" t="s">
        <v>17576</v>
      </c>
      <c r="J6022" t="s">
        <v>17577</v>
      </c>
      <c r="K6022" t="s">
        <v>30</v>
      </c>
      <c r="M6022">
        <v>1378947</v>
      </c>
      <c r="N6022" t="s">
        <v>13597</v>
      </c>
      <c r="O6022">
        <v>95</v>
      </c>
    </row>
    <row r="6023" spans="1:15" x14ac:dyDescent="0.25">
      <c r="A6023" t="s">
        <v>17578</v>
      </c>
      <c r="B6023" t="s">
        <v>16</v>
      </c>
      <c r="C6023" t="s">
        <v>34</v>
      </c>
      <c r="D6023">
        <v>2011</v>
      </c>
      <c r="E6023" t="s">
        <v>17147</v>
      </c>
      <c r="F6023">
        <v>6.4</v>
      </c>
      <c r="G6023">
        <v>18000</v>
      </c>
      <c r="H6023" t="s">
        <v>17579</v>
      </c>
      <c r="I6023" t="s">
        <v>17579</v>
      </c>
      <c r="J6023" t="s">
        <v>14488</v>
      </c>
      <c r="K6023" t="s">
        <v>453</v>
      </c>
      <c r="M6023">
        <v>3424648</v>
      </c>
      <c r="N6023" t="s">
        <v>17580</v>
      </c>
      <c r="O6023">
        <v>109</v>
      </c>
    </row>
    <row r="6024" spans="1:15" x14ac:dyDescent="0.25">
      <c r="A6024" t="s">
        <v>17581</v>
      </c>
      <c r="B6024" t="s">
        <v>2000</v>
      </c>
      <c r="C6024" t="s">
        <v>17</v>
      </c>
      <c r="D6024">
        <v>2011</v>
      </c>
      <c r="E6024" t="s">
        <v>17299</v>
      </c>
      <c r="F6024">
        <v>7</v>
      </c>
      <c r="G6024">
        <v>20000</v>
      </c>
      <c r="H6024" t="s">
        <v>15968</v>
      </c>
      <c r="I6024" t="s">
        <v>15968</v>
      </c>
      <c r="J6024" t="s">
        <v>15968</v>
      </c>
      <c r="K6024" t="s">
        <v>30</v>
      </c>
      <c r="L6024">
        <v>2000000</v>
      </c>
      <c r="M6024">
        <v>35185884</v>
      </c>
      <c r="N6024" t="s">
        <v>2102</v>
      </c>
      <c r="O6024">
        <v>129</v>
      </c>
    </row>
    <row r="6025" spans="1:15" x14ac:dyDescent="0.25">
      <c r="A6025" t="s">
        <v>17582</v>
      </c>
      <c r="B6025" t="s">
        <v>16</v>
      </c>
      <c r="C6025" t="s">
        <v>17</v>
      </c>
      <c r="D6025">
        <v>2011</v>
      </c>
      <c r="E6025" t="s">
        <v>17583</v>
      </c>
      <c r="F6025">
        <v>7.6</v>
      </c>
      <c r="G6025">
        <v>51000</v>
      </c>
      <c r="H6025" t="s">
        <v>5991</v>
      </c>
      <c r="I6025" t="s">
        <v>5992</v>
      </c>
      <c r="J6025" t="s">
        <v>3909</v>
      </c>
      <c r="K6025" t="s">
        <v>5994</v>
      </c>
      <c r="L6025">
        <v>94000000</v>
      </c>
      <c r="M6025">
        <v>2855644</v>
      </c>
      <c r="N6025" t="s">
        <v>13733</v>
      </c>
      <c r="O6025">
        <v>146</v>
      </c>
    </row>
    <row r="6026" spans="1:15" x14ac:dyDescent="0.25">
      <c r="A6026" t="s">
        <v>17584</v>
      </c>
      <c r="B6026" t="s">
        <v>2000</v>
      </c>
      <c r="C6026" t="s">
        <v>52</v>
      </c>
      <c r="D6026">
        <v>2011</v>
      </c>
      <c r="E6026" t="s">
        <v>17112</v>
      </c>
      <c r="F6026">
        <v>5.2</v>
      </c>
      <c r="G6026">
        <v>54000</v>
      </c>
      <c r="H6026" t="s">
        <v>17585</v>
      </c>
      <c r="I6026" t="s">
        <v>17586</v>
      </c>
      <c r="J6026" t="s">
        <v>17587</v>
      </c>
      <c r="K6026" t="s">
        <v>30</v>
      </c>
      <c r="L6026">
        <v>5000000</v>
      </c>
      <c r="M6026">
        <v>26236153</v>
      </c>
      <c r="N6026" t="s">
        <v>8990</v>
      </c>
      <c r="O6026">
        <v>86</v>
      </c>
    </row>
    <row r="6027" spans="1:15" x14ac:dyDescent="0.25">
      <c r="A6027" t="s">
        <v>14483</v>
      </c>
      <c r="B6027" t="s">
        <v>2000</v>
      </c>
      <c r="C6027" t="s">
        <v>17</v>
      </c>
      <c r="D6027">
        <v>2011</v>
      </c>
      <c r="E6027" t="s">
        <v>17588</v>
      </c>
      <c r="F6027">
        <v>6.9</v>
      </c>
      <c r="G6027">
        <v>40000</v>
      </c>
      <c r="H6027" t="s">
        <v>6856</v>
      </c>
      <c r="I6027" t="s">
        <v>16977</v>
      </c>
      <c r="J6027" t="s">
        <v>17589</v>
      </c>
      <c r="K6027" t="s">
        <v>22</v>
      </c>
      <c r="L6027">
        <v>30000000</v>
      </c>
      <c r="M6027">
        <v>15395087</v>
      </c>
      <c r="N6027" t="s">
        <v>31</v>
      </c>
      <c r="O6027">
        <v>130</v>
      </c>
    </row>
    <row r="6028" spans="1:15" x14ac:dyDescent="0.25">
      <c r="A6028" t="s">
        <v>17590</v>
      </c>
      <c r="B6028" t="s">
        <v>33</v>
      </c>
      <c r="C6028" t="s">
        <v>390</v>
      </c>
      <c r="D6028">
        <v>2011</v>
      </c>
      <c r="E6028" t="s">
        <v>16628</v>
      </c>
      <c r="F6028">
        <v>5.4</v>
      </c>
      <c r="G6028">
        <v>32000</v>
      </c>
      <c r="H6028" t="s">
        <v>11004</v>
      </c>
      <c r="I6028" t="s">
        <v>12101</v>
      </c>
      <c r="J6028" t="s">
        <v>17591</v>
      </c>
      <c r="K6028" t="s">
        <v>30</v>
      </c>
      <c r="L6028">
        <v>63000000</v>
      </c>
      <c r="M6028">
        <v>183954145</v>
      </c>
      <c r="N6028" t="s">
        <v>61</v>
      </c>
      <c r="O6028">
        <v>95</v>
      </c>
    </row>
    <row r="6029" spans="1:15" x14ac:dyDescent="0.25">
      <c r="A6029" t="s">
        <v>17592</v>
      </c>
      <c r="B6029" t="s">
        <v>2000</v>
      </c>
      <c r="C6029" t="s">
        <v>17</v>
      </c>
      <c r="D6029">
        <v>2011</v>
      </c>
      <c r="E6029" t="s">
        <v>17066</v>
      </c>
      <c r="F6029">
        <v>5.6</v>
      </c>
      <c r="G6029">
        <v>13000</v>
      </c>
      <c r="H6029" t="s">
        <v>17593</v>
      </c>
      <c r="I6029" t="s">
        <v>17594</v>
      </c>
      <c r="J6029" t="s">
        <v>17595</v>
      </c>
      <c r="K6029" t="s">
        <v>30</v>
      </c>
      <c r="L6029">
        <v>20000000</v>
      </c>
      <c r="M6029">
        <v>4627375</v>
      </c>
      <c r="N6029" t="s">
        <v>17596</v>
      </c>
      <c r="O6029">
        <v>97</v>
      </c>
    </row>
    <row r="6030" spans="1:15" x14ac:dyDescent="0.25">
      <c r="A6030" t="s">
        <v>17597</v>
      </c>
      <c r="B6030" t="s">
        <v>16</v>
      </c>
      <c r="C6030" t="s">
        <v>17</v>
      </c>
      <c r="D6030">
        <v>2011</v>
      </c>
      <c r="E6030" t="s">
        <v>17511</v>
      </c>
      <c r="F6030">
        <v>6.1</v>
      </c>
      <c r="G6030">
        <v>31000</v>
      </c>
      <c r="H6030" t="s">
        <v>8102</v>
      </c>
      <c r="I6030" t="s">
        <v>11073</v>
      </c>
      <c r="J6030" t="s">
        <v>8102</v>
      </c>
      <c r="K6030" t="s">
        <v>22</v>
      </c>
      <c r="M6030">
        <v>2435325</v>
      </c>
      <c r="N6030" t="s">
        <v>17598</v>
      </c>
      <c r="O6030">
        <v>123</v>
      </c>
    </row>
    <row r="6031" spans="1:15" x14ac:dyDescent="0.25">
      <c r="A6031" t="s">
        <v>17599</v>
      </c>
      <c r="B6031" t="s">
        <v>510</v>
      </c>
      <c r="C6031" t="s">
        <v>17</v>
      </c>
      <c r="D6031">
        <v>2011</v>
      </c>
      <c r="E6031" t="s">
        <v>17448</v>
      </c>
      <c r="F6031">
        <v>5.6</v>
      </c>
      <c r="G6031">
        <v>6700</v>
      </c>
      <c r="H6031" t="s">
        <v>17600</v>
      </c>
      <c r="I6031" t="s">
        <v>17601</v>
      </c>
      <c r="J6031" t="s">
        <v>6377</v>
      </c>
      <c r="K6031" t="s">
        <v>453</v>
      </c>
      <c r="M6031">
        <v>3822241</v>
      </c>
      <c r="N6031" t="s">
        <v>17602</v>
      </c>
      <c r="O6031">
        <v>99</v>
      </c>
    </row>
    <row r="6032" spans="1:15" x14ac:dyDescent="0.25">
      <c r="A6032" t="s">
        <v>17603</v>
      </c>
      <c r="B6032" t="s">
        <v>16</v>
      </c>
      <c r="C6032" t="s">
        <v>17</v>
      </c>
      <c r="D6032">
        <v>2011</v>
      </c>
      <c r="E6032" t="s">
        <v>17604</v>
      </c>
      <c r="F6032">
        <v>5.8</v>
      </c>
      <c r="G6032">
        <v>1900</v>
      </c>
      <c r="H6032" t="s">
        <v>17605</v>
      </c>
      <c r="I6032" t="s">
        <v>17606</v>
      </c>
      <c r="J6032" t="s">
        <v>17120</v>
      </c>
      <c r="K6032" t="s">
        <v>195</v>
      </c>
      <c r="M6032">
        <v>2037</v>
      </c>
      <c r="N6032" t="s">
        <v>17607</v>
      </c>
      <c r="O6032">
        <v>92</v>
      </c>
    </row>
    <row r="6033" spans="1:15" x14ac:dyDescent="0.25">
      <c r="A6033" t="s">
        <v>17608</v>
      </c>
      <c r="B6033" t="s">
        <v>33</v>
      </c>
      <c r="C6033" t="s">
        <v>390</v>
      </c>
      <c r="D6033">
        <v>2011</v>
      </c>
      <c r="E6033" t="s">
        <v>17210</v>
      </c>
      <c r="F6033">
        <v>5.9</v>
      </c>
      <c r="G6033">
        <v>43000</v>
      </c>
      <c r="H6033" t="s">
        <v>534</v>
      </c>
      <c r="I6033" t="s">
        <v>534</v>
      </c>
      <c r="J6033" t="s">
        <v>7688</v>
      </c>
      <c r="K6033" t="s">
        <v>248</v>
      </c>
      <c r="L6033">
        <v>135000000</v>
      </c>
      <c r="M6033">
        <v>159197038</v>
      </c>
      <c r="N6033" t="s">
        <v>23</v>
      </c>
      <c r="O6033">
        <v>100</v>
      </c>
    </row>
    <row r="6034" spans="1:15" x14ac:dyDescent="0.25">
      <c r="A6034" t="s">
        <v>17609</v>
      </c>
      <c r="B6034" t="s">
        <v>16</v>
      </c>
      <c r="C6034" t="s">
        <v>63</v>
      </c>
      <c r="D6034">
        <v>2011</v>
      </c>
      <c r="E6034" t="s">
        <v>17610</v>
      </c>
      <c r="F6034">
        <v>6.7</v>
      </c>
      <c r="G6034">
        <v>31000</v>
      </c>
      <c r="H6034" t="s">
        <v>17611</v>
      </c>
      <c r="I6034" t="s">
        <v>17612</v>
      </c>
      <c r="J6034" t="s">
        <v>17613</v>
      </c>
      <c r="K6034" t="s">
        <v>22</v>
      </c>
      <c r="N6034" t="s">
        <v>17614</v>
      </c>
      <c r="O6034">
        <v>100</v>
      </c>
    </row>
    <row r="6035" spans="1:15" x14ac:dyDescent="0.25">
      <c r="A6035" t="s">
        <v>17615</v>
      </c>
      <c r="B6035" t="s">
        <v>2000</v>
      </c>
      <c r="C6035" t="s">
        <v>17</v>
      </c>
      <c r="D6035">
        <v>2011</v>
      </c>
      <c r="E6035" t="s">
        <v>17616</v>
      </c>
      <c r="F6035">
        <v>6.6</v>
      </c>
      <c r="G6035">
        <v>48000</v>
      </c>
      <c r="H6035" t="s">
        <v>4363</v>
      </c>
      <c r="I6035" t="s">
        <v>17617</v>
      </c>
      <c r="J6035" t="s">
        <v>536</v>
      </c>
      <c r="K6035" t="s">
        <v>30</v>
      </c>
      <c r="L6035">
        <v>21000000</v>
      </c>
      <c r="M6035">
        <v>7294800</v>
      </c>
      <c r="N6035" t="s">
        <v>10085</v>
      </c>
      <c r="O6035">
        <v>91</v>
      </c>
    </row>
    <row r="6036" spans="1:15" x14ac:dyDescent="0.25">
      <c r="A6036" t="s">
        <v>17618</v>
      </c>
      <c r="B6036" t="s">
        <v>16</v>
      </c>
      <c r="C6036" t="s">
        <v>34</v>
      </c>
      <c r="D6036">
        <v>2011</v>
      </c>
      <c r="E6036" t="s">
        <v>17619</v>
      </c>
      <c r="F6036">
        <v>6.7</v>
      </c>
      <c r="G6036">
        <v>5200</v>
      </c>
      <c r="H6036" t="s">
        <v>15963</v>
      </c>
      <c r="I6036" t="s">
        <v>17620</v>
      </c>
      <c r="J6036" t="s">
        <v>17621</v>
      </c>
      <c r="K6036" t="s">
        <v>453</v>
      </c>
      <c r="M6036">
        <v>3102666</v>
      </c>
      <c r="N6036" t="s">
        <v>17622</v>
      </c>
      <c r="O6036">
        <v>105</v>
      </c>
    </row>
    <row r="6037" spans="1:15" x14ac:dyDescent="0.25">
      <c r="A6037" t="s">
        <v>3204</v>
      </c>
      <c r="B6037" t="s">
        <v>448</v>
      </c>
      <c r="C6037" t="s">
        <v>17</v>
      </c>
      <c r="D6037">
        <v>2011</v>
      </c>
      <c r="E6037" t="s">
        <v>17623</v>
      </c>
      <c r="F6037">
        <v>6</v>
      </c>
      <c r="G6037">
        <v>9700</v>
      </c>
      <c r="H6037" t="s">
        <v>16359</v>
      </c>
      <c r="I6037" t="s">
        <v>16359</v>
      </c>
      <c r="J6037" t="s">
        <v>17624</v>
      </c>
      <c r="K6037" t="s">
        <v>22</v>
      </c>
      <c r="M6037">
        <v>1742215</v>
      </c>
      <c r="N6037" t="s">
        <v>15783</v>
      </c>
      <c r="O6037">
        <v>129</v>
      </c>
    </row>
    <row r="6038" spans="1:15" x14ac:dyDescent="0.25">
      <c r="A6038" t="s">
        <v>17625</v>
      </c>
      <c r="B6038" t="s">
        <v>16</v>
      </c>
      <c r="C6038" t="s">
        <v>41</v>
      </c>
      <c r="D6038">
        <v>2011</v>
      </c>
      <c r="E6038" t="s">
        <v>17066</v>
      </c>
      <c r="F6038">
        <v>7.1</v>
      </c>
      <c r="G6038">
        <v>53000</v>
      </c>
      <c r="H6038" t="s">
        <v>13156</v>
      </c>
      <c r="I6038" t="s">
        <v>13156</v>
      </c>
      <c r="J6038" t="s">
        <v>13301</v>
      </c>
      <c r="K6038" t="s">
        <v>30</v>
      </c>
      <c r="M6038">
        <v>11789613</v>
      </c>
      <c r="N6038" t="s">
        <v>9442</v>
      </c>
      <c r="O6038">
        <v>106</v>
      </c>
    </row>
    <row r="6039" spans="1:15" x14ac:dyDescent="0.25">
      <c r="A6039" t="s">
        <v>17626</v>
      </c>
      <c r="B6039" t="s">
        <v>448</v>
      </c>
      <c r="C6039" t="s">
        <v>17</v>
      </c>
      <c r="D6039">
        <v>2011</v>
      </c>
      <c r="E6039" t="s">
        <v>17177</v>
      </c>
      <c r="F6039">
        <v>7.7</v>
      </c>
      <c r="G6039">
        <v>41000</v>
      </c>
      <c r="H6039" t="s">
        <v>15479</v>
      </c>
      <c r="I6039" t="s">
        <v>15479</v>
      </c>
      <c r="J6039" t="s">
        <v>17627</v>
      </c>
      <c r="K6039" t="s">
        <v>10297</v>
      </c>
      <c r="L6039">
        <v>10920000</v>
      </c>
      <c r="M6039">
        <v>11219667</v>
      </c>
      <c r="N6039" t="s">
        <v>17324</v>
      </c>
      <c r="O6039">
        <v>159</v>
      </c>
    </row>
    <row r="6040" spans="1:15" x14ac:dyDescent="0.25">
      <c r="A6040" t="s">
        <v>17628</v>
      </c>
      <c r="B6040" t="s">
        <v>2000</v>
      </c>
      <c r="C6040" t="s">
        <v>34</v>
      </c>
      <c r="D6040">
        <v>2011</v>
      </c>
      <c r="E6040" t="s">
        <v>16277</v>
      </c>
      <c r="F6040">
        <v>4.4000000000000004</v>
      </c>
      <c r="G6040">
        <v>26000</v>
      </c>
      <c r="H6040" t="s">
        <v>7711</v>
      </c>
      <c r="I6040" t="s">
        <v>17629</v>
      </c>
      <c r="J6040" t="s">
        <v>9368</v>
      </c>
      <c r="K6040" t="s">
        <v>30</v>
      </c>
      <c r="L6040">
        <v>32000000</v>
      </c>
      <c r="M6040">
        <v>82686066</v>
      </c>
      <c r="N6040" t="s">
        <v>8628</v>
      </c>
      <c r="O6040">
        <v>107</v>
      </c>
    </row>
    <row r="6041" spans="1:15" x14ac:dyDescent="0.25">
      <c r="A6041" t="s">
        <v>17630</v>
      </c>
      <c r="B6041" t="s">
        <v>448</v>
      </c>
      <c r="C6041" t="s">
        <v>17</v>
      </c>
      <c r="D6041">
        <v>2011</v>
      </c>
      <c r="E6041" t="s">
        <v>17631</v>
      </c>
      <c r="F6041">
        <v>7.6</v>
      </c>
      <c r="G6041">
        <v>31000</v>
      </c>
      <c r="H6041" t="s">
        <v>12739</v>
      </c>
      <c r="I6041" t="s">
        <v>12739</v>
      </c>
      <c r="J6041" t="s">
        <v>12753</v>
      </c>
      <c r="K6041" t="s">
        <v>22</v>
      </c>
      <c r="M6041">
        <v>676111</v>
      </c>
      <c r="N6041" t="s">
        <v>15939</v>
      </c>
      <c r="O6041">
        <v>92</v>
      </c>
    </row>
    <row r="6042" spans="1:15" x14ac:dyDescent="0.25">
      <c r="A6042" t="s">
        <v>17632</v>
      </c>
      <c r="B6042" t="s">
        <v>448</v>
      </c>
      <c r="C6042" t="s">
        <v>104</v>
      </c>
      <c r="D6042">
        <v>2011</v>
      </c>
      <c r="E6042" t="s">
        <v>17633</v>
      </c>
      <c r="F6042">
        <v>7.9</v>
      </c>
      <c r="G6042">
        <v>44000</v>
      </c>
      <c r="H6042" t="s">
        <v>17634</v>
      </c>
      <c r="I6042" t="s">
        <v>17635</v>
      </c>
      <c r="J6042" t="s">
        <v>17636</v>
      </c>
      <c r="K6042" t="s">
        <v>17637</v>
      </c>
      <c r="M6042">
        <v>2099472</v>
      </c>
      <c r="N6042" t="s">
        <v>17638</v>
      </c>
      <c r="O6042">
        <v>157</v>
      </c>
    </row>
    <row r="6043" spans="1:15" x14ac:dyDescent="0.25">
      <c r="A6043" t="s">
        <v>17639</v>
      </c>
      <c r="B6043" t="s">
        <v>2000</v>
      </c>
      <c r="C6043" t="s">
        <v>41</v>
      </c>
      <c r="D6043">
        <v>2011</v>
      </c>
      <c r="E6043" t="s">
        <v>17356</v>
      </c>
      <c r="F6043">
        <v>5.3</v>
      </c>
      <c r="G6043">
        <v>53000</v>
      </c>
      <c r="H6043" t="s">
        <v>1135</v>
      </c>
      <c r="I6043" t="s">
        <v>15533</v>
      </c>
      <c r="J6043" t="s">
        <v>9085</v>
      </c>
      <c r="K6043" t="s">
        <v>30</v>
      </c>
      <c r="L6043">
        <v>70000000</v>
      </c>
      <c r="M6043">
        <v>69721966</v>
      </c>
      <c r="N6043" t="s">
        <v>61</v>
      </c>
      <c r="O6043">
        <v>111</v>
      </c>
    </row>
    <row r="6044" spans="1:15" x14ac:dyDescent="0.25">
      <c r="A6044" t="s">
        <v>17640</v>
      </c>
      <c r="B6044" t="s">
        <v>33</v>
      </c>
      <c r="C6044" t="s">
        <v>17</v>
      </c>
      <c r="D6044">
        <v>2011</v>
      </c>
      <c r="E6044" t="s">
        <v>17143</v>
      </c>
      <c r="F6044">
        <v>6.8</v>
      </c>
      <c r="G6044">
        <v>23000</v>
      </c>
      <c r="H6044" t="s">
        <v>341</v>
      </c>
      <c r="I6044" t="s">
        <v>17641</v>
      </c>
      <c r="J6044" t="s">
        <v>5224</v>
      </c>
      <c r="K6044" t="s">
        <v>195</v>
      </c>
      <c r="L6044">
        <v>37000000</v>
      </c>
      <c r="M6044">
        <v>95943453</v>
      </c>
      <c r="N6044" t="s">
        <v>11132</v>
      </c>
      <c r="O6044">
        <v>113</v>
      </c>
    </row>
    <row r="6045" spans="1:15" x14ac:dyDescent="0.25">
      <c r="A6045" t="s">
        <v>10283</v>
      </c>
      <c r="B6045" t="s">
        <v>2000</v>
      </c>
      <c r="C6045" t="s">
        <v>34</v>
      </c>
      <c r="D6045">
        <v>2012</v>
      </c>
      <c r="E6045" t="s">
        <v>17642</v>
      </c>
      <c r="F6045">
        <v>8</v>
      </c>
      <c r="G6045">
        <v>1300000</v>
      </c>
      <c r="H6045" t="s">
        <v>6861</v>
      </c>
      <c r="I6045" t="s">
        <v>6861</v>
      </c>
      <c r="J6045" t="s">
        <v>4915</v>
      </c>
      <c r="K6045" t="s">
        <v>30</v>
      </c>
      <c r="L6045">
        <v>220000000</v>
      </c>
      <c r="M6045">
        <v>1518815515</v>
      </c>
      <c r="N6045" t="s">
        <v>17643</v>
      </c>
      <c r="O6045">
        <v>143</v>
      </c>
    </row>
    <row r="6046" spans="1:15" x14ac:dyDescent="0.25">
      <c r="A6046" t="s">
        <v>17644</v>
      </c>
      <c r="B6046" t="s">
        <v>16</v>
      </c>
      <c r="C6046" t="s">
        <v>17</v>
      </c>
      <c r="D6046">
        <v>2012</v>
      </c>
      <c r="E6046" t="s">
        <v>17645</v>
      </c>
      <c r="F6046">
        <v>8.4</v>
      </c>
      <c r="G6046">
        <v>1400000</v>
      </c>
      <c r="H6046" t="s">
        <v>6778</v>
      </c>
      <c r="I6046" t="s">
        <v>6778</v>
      </c>
      <c r="J6046" t="s">
        <v>9889</v>
      </c>
      <c r="K6046" t="s">
        <v>30</v>
      </c>
      <c r="L6046">
        <v>100000000</v>
      </c>
      <c r="M6046">
        <v>426074373</v>
      </c>
      <c r="N6046" t="s">
        <v>13873</v>
      </c>
      <c r="O6046">
        <v>165</v>
      </c>
    </row>
    <row r="6047" spans="1:15" x14ac:dyDescent="0.25">
      <c r="A6047" t="s">
        <v>17646</v>
      </c>
      <c r="B6047" t="s">
        <v>2000</v>
      </c>
      <c r="C6047" t="s">
        <v>25</v>
      </c>
      <c r="D6047">
        <v>2012</v>
      </c>
      <c r="E6047" t="s">
        <v>17647</v>
      </c>
      <c r="F6047">
        <v>7.8</v>
      </c>
      <c r="G6047">
        <v>773000</v>
      </c>
      <c r="H6047" t="s">
        <v>6886</v>
      </c>
      <c r="I6047" t="s">
        <v>7969</v>
      </c>
      <c r="J6047" t="s">
        <v>14046</v>
      </c>
      <c r="K6047" t="s">
        <v>1878</v>
      </c>
      <c r="L6047">
        <v>180000000</v>
      </c>
      <c r="M6047">
        <v>1017003568</v>
      </c>
      <c r="N6047" t="s">
        <v>118</v>
      </c>
      <c r="O6047">
        <v>169</v>
      </c>
    </row>
    <row r="6048" spans="1:15" x14ac:dyDescent="0.25">
      <c r="A6048" t="s">
        <v>17648</v>
      </c>
      <c r="B6048" t="s">
        <v>2000</v>
      </c>
      <c r="C6048" t="s">
        <v>34</v>
      </c>
      <c r="D6048">
        <v>2012</v>
      </c>
      <c r="E6048" t="s">
        <v>17649</v>
      </c>
      <c r="F6048">
        <v>7.2</v>
      </c>
      <c r="G6048">
        <v>862000</v>
      </c>
      <c r="H6048" t="s">
        <v>4469</v>
      </c>
      <c r="I6048" t="s">
        <v>4469</v>
      </c>
      <c r="J6048" t="s">
        <v>16767</v>
      </c>
      <c r="K6048" t="s">
        <v>30</v>
      </c>
      <c r="L6048">
        <v>78000000</v>
      </c>
      <c r="M6048">
        <v>694394724</v>
      </c>
      <c r="N6048" t="s">
        <v>14708</v>
      </c>
      <c r="O6048">
        <v>142</v>
      </c>
    </row>
    <row r="6049" spans="1:15" x14ac:dyDescent="0.25">
      <c r="A6049" t="s">
        <v>17650</v>
      </c>
      <c r="B6049" t="s">
        <v>2000</v>
      </c>
      <c r="C6049" t="s">
        <v>34</v>
      </c>
      <c r="D6049">
        <v>2012</v>
      </c>
      <c r="E6049" t="s">
        <v>17651</v>
      </c>
      <c r="F6049">
        <v>8.4</v>
      </c>
      <c r="G6049">
        <v>1600000</v>
      </c>
      <c r="H6049" t="s">
        <v>10275</v>
      </c>
      <c r="I6049" t="s">
        <v>14512</v>
      </c>
      <c r="J6049" t="s">
        <v>3909</v>
      </c>
      <c r="K6049" t="s">
        <v>22</v>
      </c>
      <c r="L6049">
        <v>250000000</v>
      </c>
      <c r="M6049">
        <v>1081142612</v>
      </c>
      <c r="N6049" t="s">
        <v>23</v>
      </c>
      <c r="O6049">
        <v>164</v>
      </c>
    </row>
    <row r="6050" spans="1:15" x14ac:dyDescent="0.25">
      <c r="A6050" t="s">
        <v>17652</v>
      </c>
      <c r="B6050" t="s">
        <v>2000</v>
      </c>
      <c r="C6050" t="s">
        <v>41</v>
      </c>
      <c r="D6050">
        <v>2012</v>
      </c>
      <c r="E6050" t="s">
        <v>17266</v>
      </c>
      <c r="F6050">
        <v>7.1</v>
      </c>
      <c r="G6050">
        <v>285000</v>
      </c>
      <c r="H6050" t="s">
        <v>17653</v>
      </c>
      <c r="I6050" t="s">
        <v>17654</v>
      </c>
      <c r="J6050" t="s">
        <v>17655</v>
      </c>
      <c r="K6050" t="s">
        <v>30</v>
      </c>
      <c r="L6050">
        <v>17000000</v>
      </c>
      <c r="M6050">
        <v>115350426</v>
      </c>
      <c r="N6050" t="s">
        <v>17656</v>
      </c>
      <c r="O6050">
        <v>112</v>
      </c>
    </row>
    <row r="6051" spans="1:15" x14ac:dyDescent="0.25">
      <c r="A6051" t="s">
        <v>17657</v>
      </c>
      <c r="B6051" t="s">
        <v>16</v>
      </c>
      <c r="C6051" t="s">
        <v>41</v>
      </c>
      <c r="D6051">
        <v>2012</v>
      </c>
      <c r="E6051" t="s">
        <v>17658</v>
      </c>
      <c r="F6051">
        <v>6.2</v>
      </c>
      <c r="G6051">
        <v>132000</v>
      </c>
      <c r="H6051" t="s">
        <v>8554</v>
      </c>
      <c r="I6051" t="s">
        <v>8554</v>
      </c>
      <c r="J6051" t="s">
        <v>13303</v>
      </c>
      <c r="K6051" t="s">
        <v>30</v>
      </c>
      <c r="L6051">
        <v>35000000</v>
      </c>
      <c r="M6051">
        <v>88215156</v>
      </c>
      <c r="N6051" t="s">
        <v>15195</v>
      </c>
      <c r="O6051">
        <v>134</v>
      </c>
    </row>
    <row r="6052" spans="1:15" x14ac:dyDescent="0.25">
      <c r="A6052" t="s">
        <v>17659</v>
      </c>
      <c r="B6052" t="s">
        <v>16</v>
      </c>
      <c r="C6052" t="s">
        <v>17</v>
      </c>
      <c r="D6052">
        <v>2012</v>
      </c>
      <c r="E6052" t="s">
        <v>17660</v>
      </c>
      <c r="F6052">
        <v>8.3000000000000007</v>
      </c>
      <c r="G6052">
        <v>297000</v>
      </c>
      <c r="H6052" t="s">
        <v>10192</v>
      </c>
      <c r="I6052" t="s">
        <v>17661</v>
      </c>
      <c r="J6052" t="s">
        <v>14884</v>
      </c>
      <c r="K6052" t="s">
        <v>3813</v>
      </c>
      <c r="L6052">
        <v>3800000</v>
      </c>
      <c r="M6052">
        <v>15843274</v>
      </c>
      <c r="N6052" t="s">
        <v>17662</v>
      </c>
      <c r="O6052">
        <v>115</v>
      </c>
    </row>
    <row r="6053" spans="1:15" x14ac:dyDescent="0.25">
      <c r="A6053" t="s">
        <v>17663</v>
      </c>
      <c r="B6053" t="s">
        <v>16</v>
      </c>
      <c r="C6053" t="s">
        <v>25</v>
      </c>
      <c r="D6053">
        <v>2012</v>
      </c>
      <c r="E6053" t="s">
        <v>17664</v>
      </c>
      <c r="F6053">
        <v>7</v>
      </c>
      <c r="G6053">
        <v>578000</v>
      </c>
      <c r="H6053" t="s">
        <v>991</v>
      </c>
      <c r="I6053" t="s">
        <v>17307</v>
      </c>
      <c r="J6053" t="s">
        <v>16398</v>
      </c>
      <c r="K6053" t="s">
        <v>30</v>
      </c>
      <c r="L6053">
        <v>130000000</v>
      </c>
      <c r="M6053">
        <v>403354469</v>
      </c>
      <c r="N6053" t="s">
        <v>180</v>
      </c>
      <c r="O6053">
        <v>124</v>
      </c>
    </row>
    <row r="6054" spans="1:15" x14ac:dyDescent="0.25">
      <c r="A6054" t="s">
        <v>17665</v>
      </c>
      <c r="B6054" t="s">
        <v>2000</v>
      </c>
      <c r="C6054" t="s">
        <v>41</v>
      </c>
      <c r="D6054">
        <v>2012</v>
      </c>
      <c r="E6054" t="s">
        <v>17666</v>
      </c>
      <c r="F6054">
        <v>7.8</v>
      </c>
      <c r="G6054">
        <v>327000</v>
      </c>
      <c r="H6054" t="s">
        <v>9044</v>
      </c>
      <c r="I6054" t="s">
        <v>9044</v>
      </c>
      <c r="J6054" t="s">
        <v>17667</v>
      </c>
      <c r="K6054" t="s">
        <v>30</v>
      </c>
      <c r="L6054">
        <v>16000000</v>
      </c>
      <c r="M6054">
        <v>68264022</v>
      </c>
      <c r="N6054" t="s">
        <v>15455</v>
      </c>
      <c r="O6054">
        <v>94</v>
      </c>
    </row>
    <row r="6055" spans="1:15" x14ac:dyDescent="0.25">
      <c r="A6055" t="s">
        <v>17668</v>
      </c>
      <c r="B6055" t="s">
        <v>2000</v>
      </c>
      <c r="C6055" t="s">
        <v>17</v>
      </c>
      <c r="D6055">
        <v>2012</v>
      </c>
      <c r="E6055" t="s">
        <v>17669</v>
      </c>
      <c r="F6055">
        <v>7.6</v>
      </c>
      <c r="G6055">
        <v>208000</v>
      </c>
      <c r="H6055" t="s">
        <v>15202</v>
      </c>
      <c r="I6055" t="s">
        <v>15203</v>
      </c>
      <c r="J6055" t="s">
        <v>11831</v>
      </c>
      <c r="K6055" t="s">
        <v>1112</v>
      </c>
      <c r="L6055">
        <v>45000000</v>
      </c>
      <c r="M6055">
        <v>198087212</v>
      </c>
      <c r="N6055" t="s">
        <v>17670</v>
      </c>
      <c r="O6055">
        <v>114</v>
      </c>
    </row>
    <row r="6056" spans="1:15" x14ac:dyDescent="0.25">
      <c r="A6056" t="s">
        <v>17671</v>
      </c>
      <c r="B6056" t="s">
        <v>16</v>
      </c>
      <c r="C6056" t="s">
        <v>63</v>
      </c>
      <c r="D6056">
        <v>2012</v>
      </c>
      <c r="E6056" t="s">
        <v>17672</v>
      </c>
      <c r="F6056">
        <v>7.7</v>
      </c>
      <c r="G6056">
        <v>585000</v>
      </c>
      <c r="H6056" t="s">
        <v>9663</v>
      </c>
      <c r="I6056" t="s">
        <v>17673</v>
      </c>
      <c r="J6056" t="s">
        <v>9663</v>
      </c>
      <c r="K6056" t="s">
        <v>30</v>
      </c>
      <c r="L6056">
        <v>44500000</v>
      </c>
      <c r="M6056">
        <v>232325503</v>
      </c>
      <c r="N6056" t="s">
        <v>23</v>
      </c>
      <c r="O6056">
        <v>120</v>
      </c>
    </row>
    <row r="6057" spans="1:15" x14ac:dyDescent="0.25">
      <c r="A6057" t="s">
        <v>17674</v>
      </c>
      <c r="B6057" t="s">
        <v>2000</v>
      </c>
      <c r="C6057" t="s">
        <v>25</v>
      </c>
      <c r="D6057">
        <v>2012</v>
      </c>
      <c r="E6057" t="s">
        <v>17675</v>
      </c>
      <c r="F6057">
        <v>5.5</v>
      </c>
      <c r="G6057">
        <v>236000</v>
      </c>
      <c r="H6057" t="s">
        <v>1882</v>
      </c>
      <c r="I6057" t="s">
        <v>15537</v>
      </c>
      <c r="J6057" t="s">
        <v>13938</v>
      </c>
      <c r="K6057" t="s">
        <v>30</v>
      </c>
      <c r="L6057">
        <v>120000000</v>
      </c>
      <c r="M6057">
        <v>829747654</v>
      </c>
      <c r="N6057" t="s">
        <v>10085</v>
      </c>
      <c r="O6057">
        <v>115</v>
      </c>
    </row>
    <row r="6058" spans="1:15" x14ac:dyDescent="0.25">
      <c r="A6058" t="s">
        <v>17676</v>
      </c>
      <c r="B6058" t="s">
        <v>2000</v>
      </c>
      <c r="C6058" t="s">
        <v>34</v>
      </c>
      <c r="D6058">
        <v>2012</v>
      </c>
      <c r="E6058" t="s">
        <v>17658</v>
      </c>
      <c r="F6058">
        <v>7</v>
      </c>
      <c r="G6058">
        <v>317000</v>
      </c>
      <c r="H6058" t="s">
        <v>8463</v>
      </c>
      <c r="I6058" t="s">
        <v>17677</v>
      </c>
      <c r="J6058" t="s">
        <v>1479</v>
      </c>
      <c r="K6058" t="s">
        <v>30</v>
      </c>
      <c r="L6058">
        <v>60000000</v>
      </c>
      <c r="M6058">
        <v>218340595</v>
      </c>
      <c r="N6058" t="s">
        <v>44</v>
      </c>
      <c r="O6058">
        <v>130</v>
      </c>
    </row>
    <row r="6059" spans="1:15" x14ac:dyDescent="0.25">
      <c r="A6059" t="s">
        <v>17678</v>
      </c>
      <c r="B6059" t="s">
        <v>16</v>
      </c>
      <c r="C6059" t="s">
        <v>17</v>
      </c>
      <c r="D6059">
        <v>2012</v>
      </c>
      <c r="E6059" t="s">
        <v>17679</v>
      </c>
      <c r="F6059">
        <v>7.4</v>
      </c>
      <c r="G6059">
        <v>280000</v>
      </c>
      <c r="H6059" t="s">
        <v>3888</v>
      </c>
      <c r="I6059" t="s">
        <v>15607</v>
      </c>
      <c r="J6059" t="s">
        <v>17680</v>
      </c>
      <c r="K6059" t="s">
        <v>30</v>
      </c>
      <c r="L6059">
        <v>40000000</v>
      </c>
      <c r="M6059">
        <v>132820716</v>
      </c>
      <c r="N6059" t="s">
        <v>31</v>
      </c>
      <c r="O6059">
        <v>157</v>
      </c>
    </row>
    <row r="6060" spans="1:15" x14ac:dyDescent="0.25">
      <c r="A6060" t="s">
        <v>17681</v>
      </c>
      <c r="B6060" t="s">
        <v>16</v>
      </c>
      <c r="C6060" t="s">
        <v>34</v>
      </c>
      <c r="D6060">
        <v>2012</v>
      </c>
      <c r="E6060" t="s">
        <v>17682</v>
      </c>
      <c r="F6060">
        <v>7.4</v>
      </c>
      <c r="G6060">
        <v>349000</v>
      </c>
      <c r="H6060" t="s">
        <v>10254</v>
      </c>
      <c r="I6060" t="s">
        <v>17683</v>
      </c>
      <c r="J6060" t="s">
        <v>2093</v>
      </c>
      <c r="K6060" t="s">
        <v>30</v>
      </c>
      <c r="L6060">
        <v>102000000</v>
      </c>
      <c r="M6060">
        <v>130482868</v>
      </c>
      <c r="N6060" t="s">
        <v>17684</v>
      </c>
      <c r="O6060">
        <v>172</v>
      </c>
    </row>
    <row r="6061" spans="1:15" x14ac:dyDescent="0.25">
      <c r="A6061" t="s">
        <v>17685</v>
      </c>
      <c r="B6061" t="s">
        <v>2000</v>
      </c>
      <c r="C6061" t="s">
        <v>34</v>
      </c>
      <c r="D6061">
        <v>2012</v>
      </c>
      <c r="E6061" t="s">
        <v>17686</v>
      </c>
      <c r="F6061">
        <v>7.7</v>
      </c>
      <c r="G6061">
        <v>642000</v>
      </c>
      <c r="H6061" t="s">
        <v>10664</v>
      </c>
      <c r="I6061" t="s">
        <v>10742</v>
      </c>
      <c r="J6061" t="s">
        <v>13536</v>
      </c>
      <c r="K6061" t="s">
        <v>22</v>
      </c>
      <c r="L6061">
        <v>200000000</v>
      </c>
      <c r="M6061">
        <v>1108569499</v>
      </c>
      <c r="N6061" t="s">
        <v>118</v>
      </c>
      <c r="O6061">
        <v>143</v>
      </c>
    </row>
    <row r="6062" spans="1:15" x14ac:dyDescent="0.25">
      <c r="A6062" t="s">
        <v>17687</v>
      </c>
      <c r="B6062" t="s">
        <v>2000</v>
      </c>
      <c r="C6062" t="s">
        <v>17</v>
      </c>
      <c r="D6062">
        <v>2012</v>
      </c>
      <c r="E6062" t="s">
        <v>17672</v>
      </c>
      <c r="F6062">
        <v>7.9</v>
      </c>
      <c r="G6062">
        <v>475000</v>
      </c>
      <c r="H6062" t="s">
        <v>14125</v>
      </c>
      <c r="I6062" t="s">
        <v>14125</v>
      </c>
      <c r="J6062" t="s">
        <v>15016</v>
      </c>
      <c r="K6062" t="s">
        <v>30</v>
      </c>
      <c r="L6062">
        <v>13000000</v>
      </c>
      <c r="M6062">
        <v>33384127</v>
      </c>
      <c r="N6062" t="s">
        <v>10085</v>
      </c>
      <c r="O6062">
        <v>103</v>
      </c>
    </row>
    <row r="6063" spans="1:15" x14ac:dyDescent="0.25">
      <c r="A6063" t="s">
        <v>17688</v>
      </c>
      <c r="B6063" t="s">
        <v>2000</v>
      </c>
      <c r="C6063" t="s">
        <v>34</v>
      </c>
      <c r="D6063">
        <v>2012</v>
      </c>
      <c r="E6063" t="s">
        <v>17689</v>
      </c>
      <c r="F6063">
        <v>6.9</v>
      </c>
      <c r="G6063">
        <v>571000</v>
      </c>
      <c r="H6063" t="s">
        <v>16101</v>
      </c>
      <c r="I6063" t="s">
        <v>13165</v>
      </c>
      <c r="J6063" t="s">
        <v>17690</v>
      </c>
      <c r="K6063" t="s">
        <v>30</v>
      </c>
      <c r="L6063">
        <v>230000000</v>
      </c>
      <c r="M6063">
        <v>757930663</v>
      </c>
      <c r="N6063" t="s">
        <v>31</v>
      </c>
      <c r="O6063">
        <v>136</v>
      </c>
    </row>
    <row r="6064" spans="1:15" x14ac:dyDescent="0.25">
      <c r="A6064" t="s">
        <v>10382</v>
      </c>
      <c r="B6064" t="s">
        <v>2000</v>
      </c>
      <c r="C6064" t="s">
        <v>17</v>
      </c>
      <c r="D6064">
        <v>2012</v>
      </c>
      <c r="E6064" t="s">
        <v>17645</v>
      </c>
      <c r="F6064">
        <v>7.6</v>
      </c>
      <c r="G6064">
        <v>315000</v>
      </c>
      <c r="H6064" t="s">
        <v>16569</v>
      </c>
      <c r="I6064" t="s">
        <v>7654</v>
      </c>
      <c r="J6064" t="s">
        <v>13487</v>
      </c>
      <c r="K6064" t="s">
        <v>22</v>
      </c>
      <c r="L6064">
        <v>61000000</v>
      </c>
      <c r="M6064">
        <v>441809770</v>
      </c>
      <c r="N6064" t="s">
        <v>61</v>
      </c>
      <c r="O6064">
        <v>158</v>
      </c>
    </row>
    <row r="6065" spans="1:15" x14ac:dyDescent="0.25">
      <c r="A6065" t="s">
        <v>17691</v>
      </c>
      <c r="B6065" t="s">
        <v>16</v>
      </c>
      <c r="C6065" t="s">
        <v>41</v>
      </c>
      <c r="D6065">
        <v>2012</v>
      </c>
      <c r="E6065" t="s">
        <v>17645</v>
      </c>
      <c r="F6065">
        <v>7.7</v>
      </c>
      <c r="G6065">
        <v>675000</v>
      </c>
      <c r="H6065" t="s">
        <v>8190</v>
      </c>
      <c r="I6065" t="s">
        <v>8190</v>
      </c>
      <c r="J6065" t="s">
        <v>17201</v>
      </c>
      <c r="K6065" t="s">
        <v>30</v>
      </c>
      <c r="L6065">
        <v>21000000</v>
      </c>
      <c r="M6065">
        <v>236412453</v>
      </c>
      <c r="N6065" t="s">
        <v>13873</v>
      </c>
      <c r="O6065">
        <v>122</v>
      </c>
    </row>
    <row r="6066" spans="1:15" x14ac:dyDescent="0.25">
      <c r="A6066" t="s">
        <v>17692</v>
      </c>
      <c r="B6066" t="s">
        <v>2000</v>
      </c>
      <c r="C6066" t="s">
        <v>34</v>
      </c>
      <c r="D6066">
        <v>2012</v>
      </c>
      <c r="E6066" t="s">
        <v>17693</v>
      </c>
      <c r="F6066">
        <v>6.1</v>
      </c>
      <c r="G6066">
        <v>278000</v>
      </c>
      <c r="H6066" t="s">
        <v>17694</v>
      </c>
      <c r="I6066" t="s">
        <v>17695</v>
      </c>
      <c r="J6066" t="s">
        <v>13938</v>
      </c>
      <c r="K6066" t="s">
        <v>30</v>
      </c>
      <c r="L6066">
        <v>170000000</v>
      </c>
      <c r="M6066">
        <v>396592829</v>
      </c>
      <c r="N6066" t="s">
        <v>17696</v>
      </c>
      <c r="O6066">
        <v>127</v>
      </c>
    </row>
    <row r="6067" spans="1:15" x14ac:dyDescent="0.25">
      <c r="A6067" t="s">
        <v>17697</v>
      </c>
      <c r="B6067" t="s">
        <v>16</v>
      </c>
      <c r="C6067" t="s">
        <v>17</v>
      </c>
      <c r="D6067">
        <v>2012</v>
      </c>
      <c r="E6067" t="s">
        <v>17698</v>
      </c>
      <c r="F6067">
        <v>7.2</v>
      </c>
      <c r="G6067">
        <v>160000</v>
      </c>
      <c r="H6067" t="s">
        <v>9099</v>
      </c>
      <c r="I6067" t="s">
        <v>9099</v>
      </c>
      <c r="J6067" t="s">
        <v>11698</v>
      </c>
      <c r="K6067" t="s">
        <v>30</v>
      </c>
      <c r="L6067">
        <v>32000000</v>
      </c>
      <c r="M6067">
        <v>28258060</v>
      </c>
      <c r="N6067" t="s">
        <v>13873</v>
      </c>
      <c r="O6067">
        <v>138</v>
      </c>
    </row>
    <row r="6068" spans="1:15" x14ac:dyDescent="0.25">
      <c r="A6068" t="s">
        <v>17699</v>
      </c>
      <c r="B6068" t="s">
        <v>16</v>
      </c>
      <c r="C6068" t="s">
        <v>34</v>
      </c>
      <c r="D6068">
        <v>2012</v>
      </c>
      <c r="E6068" t="s">
        <v>17700</v>
      </c>
      <c r="F6068">
        <v>7.4</v>
      </c>
      <c r="G6068">
        <v>545000</v>
      </c>
      <c r="H6068" t="s">
        <v>14183</v>
      </c>
      <c r="I6068" t="s">
        <v>14183</v>
      </c>
      <c r="J6068" t="s">
        <v>12131</v>
      </c>
      <c r="K6068" t="s">
        <v>30</v>
      </c>
      <c r="L6068">
        <v>30000000</v>
      </c>
      <c r="M6068">
        <v>176506819</v>
      </c>
      <c r="N6068" t="s">
        <v>2102</v>
      </c>
      <c r="O6068">
        <v>113</v>
      </c>
    </row>
    <row r="6069" spans="1:15" x14ac:dyDescent="0.25">
      <c r="A6069" t="s">
        <v>17701</v>
      </c>
      <c r="B6069" t="s">
        <v>16</v>
      </c>
      <c r="C6069" t="s">
        <v>104</v>
      </c>
      <c r="D6069">
        <v>2012</v>
      </c>
      <c r="E6069" t="s">
        <v>17702</v>
      </c>
      <c r="F6069">
        <v>6.2</v>
      </c>
      <c r="G6069">
        <v>137000</v>
      </c>
      <c r="H6069" t="s">
        <v>11486</v>
      </c>
      <c r="I6069" t="s">
        <v>11486</v>
      </c>
      <c r="J6069" t="s">
        <v>6538</v>
      </c>
      <c r="K6069" t="s">
        <v>30</v>
      </c>
      <c r="L6069">
        <v>15000000</v>
      </c>
      <c r="M6069">
        <v>37930465</v>
      </c>
      <c r="N6069" t="s">
        <v>17703</v>
      </c>
      <c r="O6069">
        <v>97</v>
      </c>
    </row>
    <row r="6070" spans="1:15" x14ac:dyDescent="0.25">
      <c r="A6070" t="s">
        <v>17704</v>
      </c>
      <c r="B6070" t="s">
        <v>16</v>
      </c>
      <c r="C6070" t="s">
        <v>17</v>
      </c>
      <c r="D6070">
        <v>2012</v>
      </c>
      <c r="E6070" t="s">
        <v>17705</v>
      </c>
      <c r="F6070">
        <v>7.3</v>
      </c>
      <c r="G6070">
        <v>334000</v>
      </c>
      <c r="H6070" t="s">
        <v>2056</v>
      </c>
      <c r="I6070" t="s">
        <v>14472</v>
      </c>
      <c r="J6070" t="s">
        <v>4127</v>
      </c>
      <c r="K6070" t="s">
        <v>30</v>
      </c>
      <c r="L6070">
        <v>31000000</v>
      </c>
      <c r="M6070">
        <v>161772375</v>
      </c>
      <c r="N6070" t="s">
        <v>44</v>
      </c>
      <c r="O6070">
        <v>138</v>
      </c>
    </row>
    <row r="6071" spans="1:15" x14ac:dyDescent="0.25">
      <c r="A6071" t="s">
        <v>17706</v>
      </c>
      <c r="B6071" t="s">
        <v>16</v>
      </c>
      <c r="C6071" t="s">
        <v>34</v>
      </c>
      <c r="D6071">
        <v>2012</v>
      </c>
      <c r="E6071" t="s">
        <v>17707</v>
      </c>
      <c r="F6071">
        <v>7.2</v>
      </c>
      <c r="G6071">
        <v>521000</v>
      </c>
      <c r="H6071" t="s">
        <v>16242</v>
      </c>
      <c r="I6071" t="s">
        <v>12130</v>
      </c>
      <c r="J6071" t="s">
        <v>16869</v>
      </c>
      <c r="K6071" t="s">
        <v>30</v>
      </c>
      <c r="L6071">
        <v>42000000</v>
      </c>
      <c r="M6071">
        <v>201585328</v>
      </c>
      <c r="N6071" t="s">
        <v>31</v>
      </c>
      <c r="O6071">
        <v>109</v>
      </c>
    </row>
    <row r="6072" spans="1:15" x14ac:dyDescent="0.25">
      <c r="A6072" t="s">
        <v>17708</v>
      </c>
      <c r="B6072" t="s">
        <v>16</v>
      </c>
      <c r="C6072" t="s">
        <v>41</v>
      </c>
      <c r="D6072">
        <v>2012</v>
      </c>
      <c r="E6072" t="s">
        <v>17666</v>
      </c>
      <c r="F6072">
        <v>6.9</v>
      </c>
      <c r="G6072">
        <v>580000</v>
      </c>
      <c r="H6072" t="s">
        <v>17709</v>
      </c>
      <c r="I6072" t="s">
        <v>17709</v>
      </c>
      <c r="J6072" t="s">
        <v>9041</v>
      </c>
      <c r="K6072" t="s">
        <v>30</v>
      </c>
      <c r="L6072">
        <v>50000000</v>
      </c>
      <c r="M6072">
        <v>549368315</v>
      </c>
      <c r="N6072" t="s">
        <v>61</v>
      </c>
      <c r="O6072">
        <v>106</v>
      </c>
    </row>
    <row r="6073" spans="1:15" x14ac:dyDescent="0.25">
      <c r="A6073" t="s">
        <v>17710</v>
      </c>
      <c r="B6073" t="s">
        <v>16</v>
      </c>
      <c r="C6073" t="s">
        <v>52</v>
      </c>
      <c r="D6073">
        <v>2012</v>
      </c>
      <c r="E6073" t="s">
        <v>17672</v>
      </c>
      <c r="F6073">
        <v>6.8</v>
      </c>
      <c r="G6073">
        <v>229000</v>
      </c>
      <c r="H6073" t="s">
        <v>14192</v>
      </c>
      <c r="I6073" t="s">
        <v>14192</v>
      </c>
      <c r="J6073" t="s">
        <v>2645</v>
      </c>
      <c r="K6073" t="s">
        <v>30</v>
      </c>
      <c r="L6073">
        <v>3000000</v>
      </c>
      <c r="M6073">
        <v>82515113</v>
      </c>
      <c r="N6073" t="s">
        <v>10085</v>
      </c>
      <c r="O6073">
        <v>110</v>
      </c>
    </row>
    <row r="6074" spans="1:15" x14ac:dyDescent="0.25">
      <c r="A6074" t="s">
        <v>17711</v>
      </c>
      <c r="B6074" t="s">
        <v>2000</v>
      </c>
      <c r="C6074" t="s">
        <v>34</v>
      </c>
      <c r="D6074">
        <v>2012</v>
      </c>
      <c r="E6074" t="s">
        <v>16874</v>
      </c>
      <c r="F6074">
        <v>6.3</v>
      </c>
      <c r="G6074">
        <v>179000</v>
      </c>
      <c r="H6074" t="s">
        <v>11278</v>
      </c>
      <c r="I6074" t="s">
        <v>15679</v>
      </c>
      <c r="J6074" t="s">
        <v>7783</v>
      </c>
      <c r="K6074" t="s">
        <v>30</v>
      </c>
      <c r="L6074">
        <v>65000000</v>
      </c>
      <c r="M6074">
        <v>156491279</v>
      </c>
      <c r="N6074" t="s">
        <v>17712</v>
      </c>
      <c r="O6074">
        <v>103</v>
      </c>
    </row>
    <row r="6075" spans="1:15" x14ac:dyDescent="0.25">
      <c r="A6075" t="s">
        <v>17713</v>
      </c>
      <c r="B6075" t="s">
        <v>16</v>
      </c>
      <c r="C6075" t="s">
        <v>41</v>
      </c>
      <c r="D6075">
        <v>2012</v>
      </c>
      <c r="E6075" t="s">
        <v>17714</v>
      </c>
      <c r="F6075">
        <v>5.5</v>
      </c>
      <c r="G6075">
        <v>94000</v>
      </c>
      <c r="H6075" t="s">
        <v>15656</v>
      </c>
      <c r="I6075" t="s">
        <v>17715</v>
      </c>
      <c r="J6075" t="s">
        <v>8517</v>
      </c>
      <c r="K6075" t="s">
        <v>30</v>
      </c>
      <c r="L6075">
        <v>70000000</v>
      </c>
      <c r="M6075">
        <v>57719093</v>
      </c>
      <c r="N6075" t="s">
        <v>31</v>
      </c>
      <c r="O6075">
        <v>116</v>
      </c>
    </row>
    <row r="6076" spans="1:15" x14ac:dyDescent="0.25">
      <c r="A6076" t="s">
        <v>17716</v>
      </c>
      <c r="B6076" t="s">
        <v>2000</v>
      </c>
      <c r="C6076" t="s">
        <v>63</v>
      </c>
      <c r="D6076">
        <v>2012</v>
      </c>
      <c r="E6076" t="s">
        <v>17675</v>
      </c>
      <c r="F6076">
        <v>7.3</v>
      </c>
      <c r="G6076">
        <v>250000</v>
      </c>
      <c r="H6076" t="s">
        <v>496</v>
      </c>
      <c r="I6076" t="s">
        <v>14107</v>
      </c>
      <c r="J6076" t="s">
        <v>4578</v>
      </c>
      <c r="K6076" t="s">
        <v>30</v>
      </c>
      <c r="L6076">
        <v>65000000</v>
      </c>
      <c r="M6076">
        <v>275293450</v>
      </c>
      <c r="N6076" t="s">
        <v>9689</v>
      </c>
      <c r="O6076">
        <v>150</v>
      </c>
    </row>
    <row r="6077" spans="1:15" x14ac:dyDescent="0.25">
      <c r="A6077" t="s">
        <v>17717</v>
      </c>
      <c r="B6077" t="s">
        <v>33</v>
      </c>
      <c r="C6077" t="s">
        <v>390</v>
      </c>
      <c r="D6077">
        <v>2012</v>
      </c>
      <c r="E6077" t="s">
        <v>17718</v>
      </c>
      <c r="F6077">
        <v>7.1</v>
      </c>
      <c r="G6077">
        <v>383000</v>
      </c>
      <c r="H6077" t="s">
        <v>17719</v>
      </c>
      <c r="I6077" t="s">
        <v>10174</v>
      </c>
      <c r="J6077" t="s">
        <v>17720</v>
      </c>
      <c r="K6077" t="s">
        <v>30</v>
      </c>
      <c r="L6077">
        <v>185000000</v>
      </c>
      <c r="M6077">
        <v>538983207</v>
      </c>
      <c r="N6077" t="s">
        <v>1725</v>
      </c>
      <c r="O6077">
        <v>93</v>
      </c>
    </row>
    <row r="6078" spans="1:15" x14ac:dyDescent="0.25">
      <c r="A6078" t="s">
        <v>17721</v>
      </c>
      <c r="B6078" t="s">
        <v>16</v>
      </c>
      <c r="C6078" t="s">
        <v>104</v>
      </c>
      <c r="D6078">
        <v>2012</v>
      </c>
      <c r="E6078" t="s">
        <v>17722</v>
      </c>
      <c r="F6078">
        <v>7.3</v>
      </c>
      <c r="G6078">
        <v>253000</v>
      </c>
      <c r="H6078" t="s">
        <v>16675</v>
      </c>
      <c r="I6078" t="s">
        <v>16675</v>
      </c>
      <c r="J6078" t="s">
        <v>12169</v>
      </c>
      <c r="K6078" t="s">
        <v>30</v>
      </c>
      <c r="L6078">
        <v>15000000</v>
      </c>
      <c r="M6078">
        <v>47052899</v>
      </c>
      <c r="N6078" t="s">
        <v>14655</v>
      </c>
      <c r="O6078">
        <v>140</v>
      </c>
    </row>
    <row r="6079" spans="1:15" x14ac:dyDescent="0.25">
      <c r="A6079" t="s">
        <v>17723</v>
      </c>
      <c r="B6079" t="s">
        <v>16</v>
      </c>
      <c r="C6079" t="s">
        <v>34</v>
      </c>
      <c r="D6079">
        <v>2012</v>
      </c>
      <c r="E6079" t="s">
        <v>17698</v>
      </c>
      <c r="F6079">
        <v>7.1</v>
      </c>
      <c r="G6079">
        <v>260000</v>
      </c>
      <c r="H6079" t="s">
        <v>15814</v>
      </c>
      <c r="I6079" t="s">
        <v>8622</v>
      </c>
      <c r="J6079" t="s">
        <v>14198</v>
      </c>
      <c r="K6079" t="s">
        <v>22</v>
      </c>
      <c r="L6079">
        <v>50000000</v>
      </c>
      <c r="M6079">
        <v>41037742</v>
      </c>
      <c r="N6079" t="s">
        <v>12397</v>
      </c>
      <c r="O6079">
        <v>95</v>
      </c>
    </row>
    <row r="6080" spans="1:15" x14ac:dyDescent="0.25">
      <c r="A6080" t="s">
        <v>17724</v>
      </c>
      <c r="B6080" t="s">
        <v>2000</v>
      </c>
      <c r="C6080" t="s">
        <v>41</v>
      </c>
      <c r="D6080">
        <v>2012</v>
      </c>
      <c r="E6080" t="s">
        <v>17725</v>
      </c>
      <c r="F6080">
        <v>6.2</v>
      </c>
      <c r="G6080">
        <v>252000</v>
      </c>
      <c r="H6080" t="s">
        <v>2671</v>
      </c>
      <c r="I6080" t="s">
        <v>17726</v>
      </c>
      <c r="J6080" t="s">
        <v>5686</v>
      </c>
      <c r="K6080" t="s">
        <v>30</v>
      </c>
      <c r="L6080">
        <v>150000000</v>
      </c>
      <c r="M6080">
        <v>245527149</v>
      </c>
      <c r="N6080" t="s">
        <v>23</v>
      </c>
      <c r="O6080">
        <v>113</v>
      </c>
    </row>
    <row r="6081" spans="1:15" x14ac:dyDescent="0.25">
      <c r="A6081" t="s">
        <v>17727</v>
      </c>
      <c r="B6081" t="s">
        <v>2000</v>
      </c>
      <c r="C6081" t="s">
        <v>34</v>
      </c>
      <c r="D6081">
        <v>2012</v>
      </c>
      <c r="E6081" t="s">
        <v>17478</v>
      </c>
      <c r="F6081">
        <v>6.6</v>
      </c>
      <c r="G6081">
        <v>260000</v>
      </c>
      <c r="H6081" t="s">
        <v>12951</v>
      </c>
      <c r="I6081" t="s">
        <v>12951</v>
      </c>
      <c r="J6081" t="s">
        <v>17728</v>
      </c>
      <c r="K6081" t="s">
        <v>30</v>
      </c>
      <c r="L6081">
        <v>250000000</v>
      </c>
      <c r="M6081">
        <v>284139100</v>
      </c>
      <c r="N6081" t="s">
        <v>1725</v>
      </c>
      <c r="O6081">
        <v>132</v>
      </c>
    </row>
    <row r="6082" spans="1:15" x14ac:dyDescent="0.25">
      <c r="A6082" t="s">
        <v>17729</v>
      </c>
      <c r="B6082" t="s">
        <v>2000</v>
      </c>
      <c r="C6082" t="s">
        <v>34</v>
      </c>
      <c r="D6082">
        <v>2012</v>
      </c>
      <c r="E6082" t="s">
        <v>17730</v>
      </c>
      <c r="F6082">
        <v>5.8</v>
      </c>
      <c r="G6082">
        <v>240000</v>
      </c>
      <c r="H6082" t="s">
        <v>6749</v>
      </c>
      <c r="I6082" t="s">
        <v>16528</v>
      </c>
      <c r="J6082" t="s">
        <v>17731</v>
      </c>
      <c r="K6082" t="s">
        <v>30</v>
      </c>
      <c r="L6082">
        <v>209000000</v>
      </c>
      <c r="M6082">
        <v>303025485</v>
      </c>
      <c r="N6082" t="s">
        <v>61</v>
      </c>
      <c r="O6082">
        <v>131</v>
      </c>
    </row>
    <row r="6083" spans="1:15" x14ac:dyDescent="0.25">
      <c r="A6083" t="s">
        <v>17732</v>
      </c>
      <c r="B6083" t="s">
        <v>16</v>
      </c>
      <c r="C6083" t="s">
        <v>41</v>
      </c>
      <c r="D6083">
        <v>2012</v>
      </c>
      <c r="E6083" t="s">
        <v>17666</v>
      </c>
      <c r="F6083">
        <v>6.1</v>
      </c>
      <c r="G6083">
        <v>134000</v>
      </c>
      <c r="H6083" t="s">
        <v>5109</v>
      </c>
      <c r="I6083" t="s">
        <v>17733</v>
      </c>
      <c r="J6083" t="s">
        <v>14630</v>
      </c>
      <c r="K6083" t="s">
        <v>30</v>
      </c>
      <c r="L6083">
        <v>7000000</v>
      </c>
      <c r="M6083">
        <v>167739961</v>
      </c>
      <c r="N6083" t="s">
        <v>17734</v>
      </c>
      <c r="O6083">
        <v>110</v>
      </c>
    </row>
    <row r="6084" spans="1:15" x14ac:dyDescent="0.25">
      <c r="A6084" t="s">
        <v>17735</v>
      </c>
      <c r="B6084" t="s">
        <v>33</v>
      </c>
      <c r="C6084" t="s">
        <v>390</v>
      </c>
      <c r="D6084">
        <v>2012</v>
      </c>
      <c r="E6084" t="s">
        <v>17700</v>
      </c>
      <c r="F6084">
        <v>7.1</v>
      </c>
      <c r="G6084">
        <v>232000</v>
      </c>
      <c r="H6084" t="s">
        <v>17736</v>
      </c>
      <c r="I6084" t="s">
        <v>17737</v>
      </c>
      <c r="J6084" t="s">
        <v>8517</v>
      </c>
      <c r="K6084" t="s">
        <v>30</v>
      </c>
      <c r="L6084">
        <v>85000000</v>
      </c>
      <c r="M6084">
        <v>358375603</v>
      </c>
      <c r="N6084" t="s">
        <v>31</v>
      </c>
      <c r="O6084">
        <v>91</v>
      </c>
    </row>
    <row r="6085" spans="1:15" x14ac:dyDescent="0.25">
      <c r="A6085" t="s">
        <v>17738</v>
      </c>
      <c r="B6085" t="s">
        <v>16</v>
      </c>
      <c r="C6085" t="s">
        <v>104</v>
      </c>
      <c r="D6085">
        <v>2012</v>
      </c>
      <c r="E6085" t="s">
        <v>17739</v>
      </c>
      <c r="F6085">
        <v>7.3</v>
      </c>
      <c r="G6085">
        <v>232000</v>
      </c>
      <c r="H6085" t="s">
        <v>14345</v>
      </c>
      <c r="I6085" t="s">
        <v>14346</v>
      </c>
      <c r="J6085" t="s">
        <v>15693</v>
      </c>
      <c r="K6085" t="s">
        <v>30</v>
      </c>
      <c r="L6085">
        <v>26000000</v>
      </c>
      <c r="M6085">
        <v>55404207</v>
      </c>
      <c r="N6085" t="s">
        <v>13873</v>
      </c>
      <c r="O6085">
        <v>116</v>
      </c>
    </row>
    <row r="6086" spans="1:15" x14ac:dyDescent="0.25">
      <c r="A6086" t="s">
        <v>17740</v>
      </c>
      <c r="B6086" t="s">
        <v>16</v>
      </c>
      <c r="C6086" t="s">
        <v>104</v>
      </c>
      <c r="D6086">
        <v>2012</v>
      </c>
      <c r="E6086" t="s">
        <v>17741</v>
      </c>
      <c r="F6086">
        <v>5.3</v>
      </c>
      <c r="G6086">
        <v>138000</v>
      </c>
      <c r="H6086" t="s">
        <v>8476</v>
      </c>
      <c r="I6086" t="s">
        <v>8476</v>
      </c>
      <c r="J6086" t="s">
        <v>17742</v>
      </c>
      <c r="K6086" t="s">
        <v>30</v>
      </c>
      <c r="L6086">
        <v>5000000</v>
      </c>
      <c r="M6086">
        <v>32170399</v>
      </c>
      <c r="N6086" t="s">
        <v>12588</v>
      </c>
      <c r="O6086">
        <v>94</v>
      </c>
    </row>
    <row r="6087" spans="1:15" x14ac:dyDescent="0.25">
      <c r="A6087" t="s">
        <v>17743</v>
      </c>
      <c r="B6087" t="s">
        <v>16</v>
      </c>
      <c r="C6087" t="s">
        <v>34</v>
      </c>
      <c r="D6087">
        <v>2012</v>
      </c>
      <c r="E6087" t="s">
        <v>17369</v>
      </c>
      <c r="F6087">
        <v>6.3</v>
      </c>
      <c r="G6087">
        <v>148000</v>
      </c>
      <c r="H6087" t="s">
        <v>17744</v>
      </c>
      <c r="I6087" t="s">
        <v>12925</v>
      </c>
      <c r="J6087" t="s">
        <v>12927</v>
      </c>
      <c r="K6087" t="s">
        <v>30</v>
      </c>
      <c r="L6087">
        <v>70000000</v>
      </c>
      <c r="M6087">
        <v>160112671</v>
      </c>
      <c r="N6087" t="s">
        <v>10879</v>
      </c>
      <c r="O6087">
        <v>88</v>
      </c>
    </row>
    <row r="6088" spans="1:15" x14ac:dyDescent="0.25">
      <c r="A6088" t="s">
        <v>17745</v>
      </c>
      <c r="B6088" t="s">
        <v>16</v>
      </c>
      <c r="C6088" t="s">
        <v>41</v>
      </c>
      <c r="D6088">
        <v>2012</v>
      </c>
      <c r="E6088" t="s">
        <v>17746</v>
      </c>
      <c r="F6088">
        <v>3.7</v>
      </c>
      <c r="G6088">
        <v>41000</v>
      </c>
      <c r="H6088" t="s">
        <v>14322</v>
      </c>
      <c r="I6088" t="s">
        <v>14323</v>
      </c>
      <c r="J6088" t="s">
        <v>17747</v>
      </c>
      <c r="K6088" t="s">
        <v>30</v>
      </c>
      <c r="L6088">
        <v>5000000</v>
      </c>
      <c r="M6088">
        <v>8518634</v>
      </c>
      <c r="N6088" t="s">
        <v>8990</v>
      </c>
      <c r="O6088">
        <v>83</v>
      </c>
    </row>
    <row r="6089" spans="1:15" x14ac:dyDescent="0.25">
      <c r="A6089" t="s">
        <v>17748</v>
      </c>
      <c r="B6089" t="s">
        <v>16</v>
      </c>
      <c r="C6089" t="s">
        <v>34</v>
      </c>
      <c r="D6089">
        <v>2012</v>
      </c>
      <c r="E6089" t="s">
        <v>17749</v>
      </c>
      <c r="F6089">
        <v>6.7</v>
      </c>
      <c r="G6089">
        <v>211000</v>
      </c>
      <c r="H6089" t="s">
        <v>17048</v>
      </c>
      <c r="I6089" t="s">
        <v>17750</v>
      </c>
      <c r="J6089" t="s">
        <v>4127</v>
      </c>
      <c r="K6089" t="s">
        <v>91</v>
      </c>
      <c r="L6089">
        <v>85000000</v>
      </c>
      <c r="M6089">
        <v>208076205</v>
      </c>
      <c r="N6089" t="s">
        <v>61</v>
      </c>
      <c r="O6089">
        <v>115</v>
      </c>
    </row>
    <row r="6090" spans="1:15" x14ac:dyDescent="0.25">
      <c r="A6090" t="s">
        <v>17751</v>
      </c>
      <c r="B6090" t="s">
        <v>16</v>
      </c>
      <c r="C6090" t="s">
        <v>25</v>
      </c>
      <c r="D6090">
        <v>2012</v>
      </c>
      <c r="E6090" t="s">
        <v>17718</v>
      </c>
      <c r="F6090">
        <v>6.7</v>
      </c>
      <c r="G6090">
        <v>109000</v>
      </c>
      <c r="H6090" t="s">
        <v>15730</v>
      </c>
      <c r="I6090" t="s">
        <v>15730</v>
      </c>
      <c r="J6090" t="s">
        <v>13999</v>
      </c>
      <c r="K6090" t="s">
        <v>30</v>
      </c>
      <c r="L6090">
        <v>10000000</v>
      </c>
      <c r="M6090">
        <v>11681781</v>
      </c>
      <c r="N6090" t="s">
        <v>12699</v>
      </c>
      <c r="O6090">
        <v>101</v>
      </c>
    </row>
    <row r="6091" spans="1:15" x14ac:dyDescent="0.25">
      <c r="A6091" t="s">
        <v>17752</v>
      </c>
      <c r="B6091" t="s">
        <v>448</v>
      </c>
      <c r="C6091" t="s">
        <v>17</v>
      </c>
      <c r="D6091">
        <v>2012</v>
      </c>
      <c r="E6091" t="s">
        <v>17753</v>
      </c>
      <c r="F6091">
        <v>7.1</v>
      </c>
      <c r="G6091">
        <v>15000</v>
      </c>
      <c r="H6091" t="s">
        <v>13627</v>
      </c>
      <c r="I6091" t="s">
        <v>13627</v>
      </c>
      <c r="J6091" t="s">
        <v>17754</v>
      </c>
      <c r="K6091" t="s">
        <v>248</v>
      </c>
      <c r="M6091">
        <v>2362019</v>
      </c>
      <c r="N6091" t="s">
        <v>17755</v>
      </c>
      <c r="O6091">
        <v>109</v>
      </c>
    </row>
    <row r="6092" spans="1:15" x14ac:dyDescent="0.25">
      <c r="A6092" t="s">
        <v>17756</v>
      </c>
      <c r="B6092" t="s">
        <v>2000</v>
      </c>
      <c r="C6092" t="s">
        <v>34</v>
      </c>
      <c r="D6092">
        <v>2012</v>
      </c>
      <c r="E6092" t="s">
        <v>17757</v>
      </c>
      <c r="F6092">
        <v>6.6</v>
      </c>
      <c r="G6092">
        <v>290000</v>
      </c>
      <c r="H6092" t="s">
        <v>6961</v>
      </c>
      <c r="I6092" t="s">
        <v>6961</v>
      </c>
      <c r="J6092" t="s">
        <v>12747</v>
      </c>
      <c r="K6092" t="s">
        <v>30</v>
      </c>
      <c r="L6092">
        <v>125000000</v>
      </c>
      <c r="M6092">
        <v>276144750</v>
      </c>
      <c r="N6092" t="s">
        <v>61</v>
      </c>
      <c r="O6092">
        <v>135</v>
      </c>
    </row>
    <row r="6093" spans="1:15" x14ac:dyDescent="0.25">
      <c r="A6093" t="s">
        <v>17758</v>
      </c>
      <c r="B6093" t="s">
        <v>16</v>
      </c>
      <c r="C6093" t="s">
        <v>34</v>
      </c>
      <c r="D6093">
        <v>2012</v>
      </c>
      <c r="E6093" t="s">
        <v>17718</v>
      </c>
      <c r="F6093">
        <v>5.9</v>
      </c>
      <c r="G6093">
        <v>151000</v>
      </c>
      <c r="H6093" t="s">
        <v>13862</v>
      </c>
      <c r="I6093" t="s">
        <v>17726</v>
      </c>
      <c r="J6093" t="s">
        <v>17759</v>
      </c>
      <c r="K6093" t="s">
        <v>30</v>
      </c>
      <c r="L6093">
        <v>69000000</v>
      </c>
      <c r="M6093">
        <v>116471580</v>
      </c>
      <c r="N6093" t="s">
        <v>17760</v>
      </c>
      <c r="O6093">
        <v>105</v>
      </c>
    </row>
    <row r="6094" spans="1:15" x14ac:dyDescent="0.25">
      <c r="A6094" t="s">
        <v>17761</v>
      </c>
      <c r="B6094" t="s">
        <v>33</v>
      </c>
      <c r="C6094" t="s">
        <v>390</v>
      </c>
      <c r="D6094">
        <v>2012</v>
      </c>
      <c r="E6094" t="s">
        <v>17705</v>
      </c>
      <c r="F6094">
        <v>7.7</v>
      </c>
      <c r="G6094">
        <v>390000</v>
      </c>
      <c r="H6094" t="s">
        <v>17762</v>
      </c>
      <c r="I6094" t="s">
        <v>17762</v>
      </c>
      <c r="J6094" t="s">
        <v>15194</v>
      </c>
      <c r="K6094" t="s">
        <v>30</v>
      </c>
      <c r="L6094">
        <v>165000000</v>
      </c>
      <c r="M6094">
        <v>471222889</v>
      </c>
      <c r="N6094" t="s">
        <v>612</v>
      </c>
      <c r="O6094">
        <v>101</v>
      </c>
    </row>
    <row r="6095" spans="1:15" x14ac:dyDescent="0.25">
      <c r="A6095" t="s">
        <v>5656</v>
      </c>
      <c r="B6095" t="s">
        <v>2000</v>
      </c>
      <c r="C6095" t="s">
        <v>34</v>
      </c>
      <c r="D6095">
        <v>2012</v>
      </c>
      <c r="E6095" t="s">
        <v>17763</v>
      </c>
      <c r="F6095">
        <v>6.2</v>
      </c>
      <c r="G6095">
        <v>244000</v>
      </c>
      <c r="H6095" t="s">
        <v>12925</v>
      </c>
      <c r="I6095" t="s">
        <v>12470</v>
      </c>
      <c r="J6095" t="s">
        <v>11551</v>
      </c>
      <c r="K6095" t="s">
        <v>30</v>
      </c>
      <c r="L6095">
        <v>125000000</v>
      </c>
      <c r="M6095">
        <v>198467168</v>
      </c>
      <c r="N6095" t="s">
        <v>5656</v>
      </c>
      <c r="O6095">
        <v>118</v>
      </c>
    </row>
    <row r="6096" spans="1:15" x14ac:dyDescent="0.25">
      <c r="A6096" t="s">
        <v>4101</v>
      </c>
      <c r="B6096" t="s">
        <v>16</v>
      </c>
      <c r="C6096" t="s">
        <v>41</v>
      </c>
      <c r="D6096">
        <v>2012</v>
      </c>
      <c r="E6096" t="s">
        <v>17764</v>
      </c>
      <c r="F6096">
        <v>6.6</v>
      </c>
      <c r="G6096">
        <v>193000</v>
      </c>
      <c r="H6096" t="s">
        <v>17765</v>
      </c>
      <c r="I6096" t="s">
        <v>17766</v>
      </c>
      <c r="J6096" t="s">
        <v>17767</v>
      </c>
      <c r="K6096" t="s">
        <v>30</v>
      </c>
      <c r="L6096">
        <v>12000000</v>
      </c>
      <c r="M6096">
        <v>102731865</v>
      </c>
      <c r="N6096" t="s">
        <v>17768</v>
      </c>
      <c r="O6096">
        <v>88</v>
      </c>
    </row>
    <row r="6097" spans="1:15" x14ac:dyDescent="0.25">
      <c r="A6097" t="s">
        <v>17769</v>
      </c>
      <c r="B6097" t="s">
        <v>16</v>
      </c>
      <c r="C6097" t="s">
        <v>41</v>
      </c>
      <c r="D6097">
        <v>2012</v>
      </c>
      <c r="E6097" t="s">
        <v>17770</v>
      </c>
      <c r="F6097">
        <v>6.7</v>
      </c>
      <c r="G6097">
        <v>206000</v>
      </c>
      <c r="H6097" t="s">
        <v>13595</v>
      </c>
      <c r="I6097" t="s">
        <v>13595</v>
      </c>
      <c r="J6097" t="s">
        <v>10659</v>
      </c>
      <c r="K6097" t="s">
        <v>30</v>
      </c>
      <c r="L6097">
        <v>50000000</v>
      </c>
      <c r="M6097">
        <v>234989584</v>
      </c>
      <c r="N6097" t="s">
        <v>61</v>
      </c>
      <c r="O6097">
        <v>113</v>
      </c>
    </row>
    <row r="6098" spans="1:15" x14ac:dyDescent="0.25">
      <c r="A6098" t="s">
        <v>17771</v>
      </c>
      <c r="B6098" t="s">
        <v>16</v>
      </c>
      <c r="C6098" t="s">
        <v>41</v>
      </c>
      <c r="D6098">
        <v>2012</v>
      </c>
      <c r="E6098" t="s">
        <v>17772</v>
      </c>
      <c r="F6098">
        <v>5.6</v>
      </c>
      <c r="G6098">
        <v>74000</v>
      </c>
      <c r="H6098" t="s">
        <v>11915</v>
      </c>
      <c r="I6098" t="s">
        <v>11915</v>
      </c>
      <c r="J6098" t="s">
        <v>9781</v>
      </c>
      <c r="K6098" t="s">
        <v>30</v>
      </c>
      <c r="M6098">
        <v>23812816</v>
      </c>
      <c r="N6098" t="s">
        <v>17773</v>
      </c>
      <c r="O6098">
        <v>98</v>
      </c>
    </row>
    <row r="6099" spans="1:15" x14ac:dyDescent="0.25">
      <c r="A6099" t="s">
        <v>17774</v>
      </c>
      <c r="B6099" t="s">
        <v>16</v>
      </c>
      <c r="C6099" t="s">
        <v>104</v>
      </c>
      <c r="D6099">
        <v>2012</v>
      </c>
      <c r="E6099" t="s">
        <v>17775</v>
      </c>
      <c r="F6099">
        <v>6.5</v>
      </c>
      <c r="G6099">
        <v>126000</v>
      </c>
      <c r="H6099" t="s">
        <v>792</v>
      </c>
      <c r="I6099" t="s">
        <v>15139</v>
      </c>
      <c r="J6099" t="s">
        <v>16390</v>
      </c>
      <c r="K6099" t="s">
        <v>30</v>
      </c>
      <c r="L6099">
        <v>45000000</v>
      </c>
      <c r="M6099">
        <v>82966152</v>
      </c>
      <c r="N6099" t="s">
        <v>5129</v>
      </c>
      <c r="O6099">
        <v>131</v>
      </c>
    </row>
    <row r="6100" spans="1:15" x14ac:dyDescent="0.25">
      <c r="A6100" t="s">
        <v>17776</v>
      </c>
      <c r="B6100" t="s">
        <v>33</v>
      </c>
      <c r="C6100" t="s">
        <v>25</v>
      </c>
      <c r="D6100">
        <v>2012</v>
      </c>
      <c r="E6100" t="s">
        <v>17777</v>
      </c>
      <c r="F6100">
        <v>7.9</v>
      </c>
      <c r="G6100">
        <v>594000</v>
      </c>
      <c r="H6100" t="s">
        <v>7787</v>
      </c>
      <c r="I6100" t="s">
        <v>17778</v>
      </c>
      <c r="J6100" t="s">
        <v>17779</v>
      </c>
      <c r="K6100" t="s">
        <v>30</v>
      </c>
      <c r="L6100">
        <v>120000000</v>
      </c>
      <c r="M6100">
        <v>609016565</v>
      </c>
      <c r="N6100" t="s">
        <v>9112</v>
      </c>
      <c r="O6100">
        <v>127</v>
      </c>
    </row>
    <row r="6101" spans="1:15" x14ac:dyDescent="0.25">
      <c r="A6101" t="s">
        <v>9935</v>
      </c>
      <c r="B6101" t="s">
        <v>16</v>
      </c>
      <c r="C6101" t="s">
        <v>17</v>
      </c>
      <c r="D6101">
        <v>2012</v>
      </c>
      <c r="E6101" t="s">
        <v>17780</v>
      </c>
      <c r="F6101">
        <v>6.6</v>
      </c>
      <c r="G6101">
        <v>95000</v>
      </c>
      <c r="H6101" t="s">
        <v>14005</v>
      </c>
      <c r="I6101" t="s">
        <v>3908</v>
      </c>
      <c r="J6101" t="s">
        <v>14007</v>
      </c>
      <c r="K6101" t="s">
        <v>22</v>
      </c>
      <c r="L6101">
        <v>40600000</v>
      </c>
      <c r="M6101">
        <v>68929150</v>
      </c>
      <c r="N6101" t="s">
        <v>61</v>
      </c>
      <c r="O6101">
        <v>129</v>
      </c>
    </row>
    <row r="6102" spans="1:15" x14ac:dyDescent="0.25">
      <c r="A6102" t="s">
        <v>17781</v>
      </c>
      <c r="B6102" t="s">
        <v>16</v>
      </c>
      <c r="C6102" t="s">
        <v>34</v>
      </c>
      <c r="D6102">
        <v>2012</v>
      </c>
      <c r="E6102" t="s">
        <v>17782</v>
      </c>
      <c r="F6102">
        <v>5.4</v>
      </c>
      <c r="G6102">
        <v>136000</v>
      </c>
      <c r="H6102" t="s">
        <v>8485</v>
      </c>
      <c r="I6102" t="s">
        <v>8485</v>
      </c>
      <c r="J6102" t="s">
        <v>10841</v>
      </c>
      <c r="K6102" t="s">
        <v>5820</v>
      </c>
      <c r="L6102">
        <v>65000000</v>
      </c>
      <c r="M6102">
        <v>240159255</v>
      </c>
      <c r="N6102" t="s">
        <v>17783</v>
      </c>
      <c r="O6102">
        <v>95</v>
      </c>
    </row>
    <row r="6103" spans="1:15" x14ac:dyDescent="0.25">
      <c r="A6103" t="s">
        <v>17784</v>
      </c>
      <c r="B6103" t="s">
        <v>2000</v>
      </c>
      <c r="C6103" t="s">
        <v>34</v>
      </c>
      <c r="D6103">
        <v>2012</v>
      </c>
      <c r="E6103" t="s">
        <v>17340</v>
      </c>
      <c r="F6103">
        <v>6.8</v>
      </c>
      <c r="G6103">
        <v>342000</v>
      </c>
      <c r="H6103" t="s">
        <v>6232</v>
      </c>
      <c r="I6103" t="s">
        <v>15742</v>
      </c>
      <c r="J6103" t="s">
        <v>7640</v>
      </c>
      <c r="K6103" t="s">
        <v>30</v>
      </c>
      <c r="L6103">
        <v>225000000</v>
      </c>
      <c r="M6103">
        <v>624026776</v>
      </c>
      <c r="N6103" t="s">
        <v>31</v>
      </c>
      <c r="O6103">
        <v>106</v>
      </c>
    </row>
    <row r="6104" spans="1:15" x14ac:dyDescent="0.25">
      <c r="A6104" t="s">
        <v>17785</v>
      </c>
      <c r="B6104" t="s">
        <v>33</v>
      </c>
      <c r="C6104" t="s">
        <v>34</v>
      </c>
      <c r="D6104">
        <v>2012</v>
      </c>
      <c r="E6104" t="s">
        <v>17749</v>
      </c>
      <c r="F6104">
        <v>5.8</v>
      </c>
      <c r="G6104">
        <v>96000</v>
      </c>
      <c r="H6104" t="s">
        <v>17786</v>
      </c>
      <c r="I6104" t="s">
        <v>17787</v>
      </c>
      <c r="J6104" t="s">
        <v>14152</v>
      </c>
      <c r="K6104" t="s">
        <v>30</v>
      </c>
      <c r="L6104">
        <v>79000000</v>
      </c>
      <c r="M6104">
        <v>335260290</v>
      </c>
      <c r="N6104" t="s">
        <v>2027</v>
      </c>
      <c r="O6104">
        <v>94</v>
      </c>
    </row>
    <row r="6105" spans="1:15" x14ac:dyDescent="0.25">
      <c r="A6105" t="s">
        <v>17788</v>
      </c>
      <c r="B6105" t="s">
        <v>16</v>
      </c>
      <c r="C6105" t="s">
        <v>41</v>
      </c>
      <c r="D6105">
        <v>2012</v>
      </c>
      <c r="E6105" t="s">
        <v>17672</v>
      </c>
      <c r="F6105">
        <v>7.2</v>
      </c>
      <c r="G6105">
        <v>246000</v>
      </c>
      <c r="H6105" t="s">
        <v>15589</v>
      </c>
      <c r="I6105" t="s">
        <v>15589</v>
      </c>
      <c r="J6105" t="s">
        <v>11551</v>
      </c>
      <c r="K6105" t="s">
        <v>22</v>
      </c>
      <c r="L6105">
        <v>15000000</v>
      </c>
      <c r="M6105">
        <v>32226382</v>
      </c>
      <c r="N6105" t="s">
        <v>16795</v>
      </c>
      <c r="O6105">
        <v>110</v>
      </c>
    </row>
    <row r="6106" spans="1:15" x14ac:dyDescent="0.25">
      <c r="A6106" t="s">
        <v>17789</v>
      </c>
      <c r="B6106" t="s">
        <v>2000</v>
      </c>
      <c r="C6106" t="s">
        <v>41</v>
      </c>
      <c r="D6106">
        <v>2012</v>
      </c>
      <c r="E6106" t="s">
        <v>17714</v>
      </c>
      <c r="F6106">
        <v>5.9</v>
      </c>
      <c r="G6106">
        <v>75000</v>
      </c>
      <c r="H6106" t="s">
        <v>12045</v>
      </c>
      <c r="I6106" t="s">
        <v>15548</v>
      </c>
      <c r="J6106" t="s">
        <v>17790</v>
      </c>
      <c r="K6106" t="s">
        <v>30</v>
      </c>
      <c r="L6106">
        <v>75000000</v>
      </c>
      <c r="M6106">
        <v>59418613</v>
      </c>
      <c r="N6106" t="s">
        <v>2027</v>
      </c>
      <c r="O6106">
        <v>123</v>
      </c>
    </row>
    <row r="6107" spans="1:15" x14ac:dyDescent="0.25">
      <c r="A6107" t="s">
        <v>17791</v>
      </c>
      <c r="B6107" t="s">
        <v>16</v>
      </c>
      <c r="C6107" t="s">
        <v>41</v>
      </c>
      <c r="D6107">
        <v>2012</v>
      </c>
      <c r="E6107" t="s">
        <v>17792</v>
      </c>
      <c r="F6107">
        <v>6.4</v>
      </c>
      <c r="G6107">
        <v>286000</v>
      </c>
      <c r="H6107" t="s">
        <v>13452</v>
      </c>
      <c r="I6107" t="s">
        <v>14635</v>
      </c>
      <c r="J6107" t="s">
        <v>14635</v>
      </c>
      <c r="K6107" t="s">
        <v>30</v>
      </c>
      <c r="L6107">
        <v>65000000</v>
      </c>
      <c r="M6107">
        <v>179379533</v>
      </c>
      <c r="N6107" t="s">
        <v>44</v>
      </c>
      <c r="O6107">
        <v>83</v>
      </c>
    </row>
    <row r="6108" spans="1:15" x14ac:dyDescent="0.25">
      <c r="A6108" t="s">
        <v>17793</v>
      </c>
      <c r="B6108" t="s">
        <v>16</v>
      </c>
      <c r="C6108" t="s">
        <v>41</v>
      </c>
      <c r="D6108">
        <v>2012</v>
      </c>
      <c r="E6108" t="s">
        <v>17794</v>
      </c>
      <c r="F6108">
        <v>5.7</v>
      </c>
      <c r="G6108">
        <v>123000</v>
      </c>
      <c r="H6108" t="s">
        <v>15083</v>
      </c>
      <c r="I6108" t="s">
        <v>17795</v>
      </c>
      <c r="J6108" t="s">
        <v>8011</v>
      </c>
      <c r="K6108" t="s">
        <v>30</v>
      </c>
      <c r="L6108">
        <v>68000000</v>
      </c>
      <c r="M6108">
        <v>68267862</v>
      </c>
      <c r="N6108" t="s">
        <v>180</v>
      </c>
      <c r="O6108">
        <v>102</v>
      </c>
    </row>
    <row r="6109" spans="1:15" x14ac:dyDescent="0.25">
      <c r="A6109" t="s">
        <v>17796</v>
      </c>
      <c r="B6109" t="s">
        <v>16</v>
      </c>
      <c r="C6109" t="s">
        <v>34</v>
      </c>
      <c r="D6109">
        <v>2012</v>
      </c>
      <c r="E6109" t="s">
        <v>17797</v>
      </c>
      <c r="F6109">
        <v>6.6</v>
      </c>
      <c r="G6109">
        <v>296000</v>
      </c>
      <c r="H6109" t="s">
        <v>9540</v>
      </c>
      <c r="I6109" t="s">
        <v>3571</v>
      </c>
      <c r="J6109" t="s">
        <v>762</v>
      </c>
      <c r="K6109" t="s">
        <v>30</v>
      </c>
      <c r="L6109">
        <v>100000000</v>
      </c>
      <c r="M6109">
        <v>314975955</v>
      </c>
      <c r="N6109" t="s">
        <v>14708</v>
      </c>
      <c r="O6109">
        <v>103</v>
      </c>
    </row>
    <row r="6110" spans="1:15" x14ac:dyDescent="0.25">
      <c r="A6110" t="s">
        <v>17798</v>
      </c>
      <c r="B6110" t="s">
        <v>16</v>
      </c>
      <c r="C6110" t="s">
        <v>41</v>
      </c>
      <c r="D6110">
        <v>2012</v>
      </c>
      <c r="E6110" t="s">
        <v>17799</v>
      </c>
      <c r="F6110">
        <v>7</v>
      </c>
      <c r="G6110">
        <v>122000</v>
      </c>
      <c r="H6110" t="s">
        <v>17800</v>
      </c>
      <c r="I6110" t="s">
        <v>17801</v>
      </c>
      <c r="J6110" t="s">
        <v>17802</v>
      </c>
      <c r="K6110" t="s">
        <v>30</v>
      </c>
      <c r="L6110">
        <v>750000</v>
      </c>
      <c r="M6110">
        <v>4424699</v>
      </c>
      <c r="N6110" t="s">
        <v>16629</v>
      </c>
      <c r="O6110">
        <v>86</v>
      </c>
    </row>
    <row r="6111" spans="1:15" x14ac:dyDescent="0.25">
      <c r="A6111" t="s">
        <v>17803</v>
      </c>
      <c r="B6111" t="s">
        <v>2000</v>
      </c>
      <c r="C6111" t="s">
        <v>25</v>
      </c>
      <c r="D6111">
        <v>2012</v>
      </c>
      <c r="E6111" t="s">
        <v>17804</v>
      </c>
      <c r="F6111">
        <v>7</v>
      </c>
      <c r="G6111">
        <v>243000</v>
      </c>
      <c r="H6111" t="s">
        <v>17805</v>
      </c>
      <c r="I6111" t="s">
        <v>17806</v>
      </c>
      <c r="J6111" t="s">
        <v>17807</v>
      </c>
      <c r="K6111" t="s">
        <v>30</v>
      </c>
      <c r="L6111">
        <v>12000000</v>
      </c>
      <c r="M6111">
        <v>126636097</v>
      </c>
      <c r="N6111" t="s">
        <v>180</v>
      </c>
      <c r="O6111">
        <v>84</v>
      </c>
    </row>
    <row r="6112" spans="1:15" x14ac:dyDescent="0.25">
      <c r="A6112" t="s">
        <v>2037</v>
      </c>
      <c r="B6112" t="s">
        <v>2000</v>
      </c>
      <c r="C6112" t="s">
        <v>34</v>
      </c>
      <c r="D6112">
        <v>2012</v>
      </c>
      <c r="E6112" t="s">
        <v>17777</v>
      </c>
      <c r="F6112">
        <v>5.4</v>
      </c>
      <c r="G6112">
        <v>74000</v>
      </c>
      <c r="H6112" t="s">
        <v>17808</v>
      </c>
      <c r="I6112" t="s">
        <v>14089</v>
      </c>
      <c r="J6112" t="s">
        <v>17128</v>
      </c>
      <c r="K6112" t="s">
        <v>30</v>
      </c>
      <c r="L6112">
        <v>65000000</v>
      </c>
      <c r="M6112">
        <v>50950296</v>
      </c>
      <c r="N6112" t="s">
        <v>16629</v>
      </c>
      <c r="O6112">
        <v>93</v>
      </c>
    </row>
    <row r="6113" spans="1:15" x14ac:dyDescent="0.25">
      <c r="A6113" t="s">
        <v>17809</v>
      </c>
      <c r="B6113" t="s">
        <v>16</v>
      </c>
      <c r="C6113" t="s">
        <v>34</v>
      </c>
      <c r="D6113">
        <v>2012</v>
      </c>
      <c r="E6113" t="s">
        <v>17698</v>
      </c>
      <c r="F6113">
        <v>7.6</v>
      </c>
      <c r="G6113">
        <v>233000</v>
      </c>
      <c r="H6113" t="s">
        <v>11872</v>
      </c>
      <c r="I6113" t="s">
        <v>11872</v>
      </c>
      <c r="J6113" t="s">
        <v>10809</v>
      </c>
      <c r="K6113" t="s">
        <v>30</v>
      </c>
      <c r="L6113">
        <v>7000000</v>
      </c>
      <c r="M6113">
        <v>55078146</v>
      </c>
      <c r="N6113" t="s">
        <v>17810</v>
      </c>
      <c r="O6113">
        <v>109</v>
      </c>
    </row>
    <row r="6114" spans="1:15" x14ac:dyDescent="0.25">
      <c r="A6114" t="s">
        <v>17811</v>
      </c>
      <c r="B6114" t="s">
        <v>2000</v>
      </c>
      <c r="C6114" t="s">
        <v>34</v>
      </c>
      <c r="D6114">
        <v>2012</v>
      </c>
      <c r="E6114" t="s">
        <v>17812</v>
      </c>
      <c r="F6114">
        <v>5.7</v>
      </c>
      <c r="G6114">
        <v>184000</v>
      </c>
      <c r="H6114" t="s">
        <v>13106</v>
      </c>
      <c r="I6114" t="s">
        <v>17813</v>
      </c>
      <c r="J6114" t="s">
        <v>16070</v>
      </c>
      <c r="K6114" t="s">
        <v>30</v>
      </c>
      <c r="L6114">
        <v>150000000</v>
      </c>
      <c r="M6114">
        <v>301970083</v>
      </c>
      <c r="N6114" t="s">
        <v>23</v>
      </c>
      <c r="O6114">
        <v>99</v>
      </c>
    </row>
    <row r="6115" spans="1:15" x14ac:dyDescent="0.25">
      <c r="A6115" t="s">
        <v>17814</v>
      </c>
      <c r="B6115" t="s">
        <v>2000</v>
      </c>
      <c r="C6115" t="s">
        <v>17</v>
      </c>
      <c r="D6115">
        <v>2012</v>
      </c>
      <c r="E6115" t="s">
        <v>17815</v>
      </c>
      <c r="F6115">
        <v>7.4</v>
      </c>
      <c r="G6115">
        <v>172000</v>
      </c>
      <c r="H6115" t="s">
        <v>15468</v>
      </c>
      <c r="I6115" t="s">
        <v>15468</v>
      </c>
      <c r="J6115" t="s">
        <v>9024</v>
      </c>
      <c r="K6115" t="s">
        <v>30</v>
      </c>
      <c r="L6115">
        <v>10000000</v>
      </c>
      <c r="M6115">
        <v>32613173</v>
      </c>
      <c r="N6115" t="s">
        <v>14708</v>
      </c>
      <c r="O6115">
        <v>130</v>
      </c>
    </row>
    <row r="6116" spans="1:15" x14ac:dyDescent="0.25">
      <c r="A6116" t="s">
        <v>17816</v>
      </c>
      <c r="B6116" t="s">
        <v>33</v>
      </c>
      <c r="C6116" t="s">
        <v>390</v>
      </c>
      <c r="D6116">
        <v>2012</v>
      </c>
      <c r="E6116" t="s">
        <v>17764</v>
      </c>
      <c r="F6116">
        <v>6.4</v>
      </c>
      <c r="G6116">
        <v>102000</v>
      </c>
      <c r="H6116" t="s">
        <v>17817</v>
      </c>
      <c r="I6116" t="s">
        <v>11385</v>
      </c>
      <c r="J6116" t="s">
        <v>15842</v>
      </c>
      <c r="K6116" t="s">
        <v>30</v>
      </c>
      <c r="L6116">
        <v>70000000</v>
      </c>
      <c r="M6116">
        <v>348840316</v>
      </c>
      <c r="N6116" t="s">
        <v>61</v>
      </c>
      <c r="O6116">
        <v>86</v>
      </c>
    </row>
    <row r="6117" spans="1:15" x14ac:dyDescent="0.25">
      <c r="A6117" t="s">
        <v>17818</v>
      </c>
      <c r="B6117" t="s">
        <v>2000</v>
      </c>
      <c r="C6117" t="s">
        <v>34</v>
      </c>
      <c r="D6117">
        <v>2012</v>
      </c>
      <c r="E6117" t="s">
        <v>17343</v>
      </c>
      <c r="F6117">
        <v>6.6</v>
      </c>
      <c r="G6117">
        <v>147000</v>
      </c>
      <c r="H6117" t="s">
        <v>17819</v>
      </c>
      <c r="I6117" t="s">
        <v>17820</v>
      </c>
      <c r="J6117" t="s">
        <v>16070</v>
      </c>
      <c r="K6117" t="s">
        <v>30</v>
      </c>
      <c r="L6117">
        <v>42000000</v>
      </c>
      <c r="M6117">
        <v>47636031</v>
      </c>
      <c r="N6117" t="s">
        <v>10085</v>
      </c>
      <c r="O6117">
        <v>102</v>
      </c>
    </row>
    <row r="6118" spans="1:15" x14ac:dyDescent="0.25">
      <c r="A6118" t="s">
        <v>17821</v>
      </c>
      <c r="B6118" t="s">
        <v>33</v>
      </c>
      <c r="C6118" t="s">
        <v>390</v>
      </c>
      <c r="D6118">
        <v>2012</v>
      </c>
      <c r="E6118" t="s">
        <v>17763</v>
      </c>
      <c r="F6118">
        <v>6.3</v>
      </c>
      <c r="G6118">
        <v>23000</v>
      </c>
      <c r="H6118" t="s">
        <v>14714</v>
      </c>
      <c r="I6118" t="s">
        <v>15755</v>
      </c>
      <c r="J6118" t="s">
        <v>16743</v>
      </c>
      <c r="K6118" t="s">
        <v>30</v>
      </c>
      <c r="L6118">
        <v>22000000</v>
      </c>
      <c r="M6118">
        <v>77229695</v>
      </c>
      <c r="N6118" t="s">
        <v>9112</v>
      </c>
      <c r="O6118">
        <v>94</v>
      </c>
    </row>
    <row r="6119" spans="1:15" x14ac:dyDescent="0.25">
      <c r="A6119" t="s">
        <v>17822</v>
      </c>
      <c r="B6119" t="s">
        <v>2000</v>
      </c>
      <c r="C6119" t="s">
        <v>17</v>
      </c>
      <c r="D6119">
        <v>2012</v>
      </c>
      <c r="E6119" t="s">
        <v>17823</v>
      </c>
      <c r="F6119">
        <v>6.5</v>
      </c>
      <c r="G6119">
        <v>103000</v>
      </c>
      <c r="H6119" t="s">
        <v>9212</v>
      </c>
      <c r="I6119" t="s">
        <v>16758</v>
      </c>
      <c r="J6119" t="s">
        <v>15842</v>
      </c>
      <c r="K6119" t="s">
        <v>30</v>
      </c>
      <c r="L6119">
        <v>25000000</v>
      </c>
      <c r="M6119">
        <v>99357138</v>
      </c>
      <c r="N6119" t="s">
        <v>23</v>
      </c>
      <c r="O6119">
        <v>101</v>
      </c>
    </row>
    <row r="6120" spans="1:15" x14ac:dyDescent="0.25">
      <c r="A6120" t="s">
        <v>17824</v>
      </c>
      <c r="B6120" t="s">
        <v>33</v>
      </c>
      <c r="C6120" t="s">
        <v>390</v>
      </c>
      <c r="D6120">
        <v>2012</v>
      </c>
      <c r="E6120" t="s">
        <v>17777</v>
      </c>
      <c r="F6120">
        <v>7.3</v>
      </c>
      <c r="G6120">
        <v>161000</v>
      </c>
      <c r="H6120" t="s">
        <v>17825</v>
      </c>
      <c r="I6120" t="s">
        <v>15810</v>
      </c>
      <c r="J6120" t="s">
        <v>13487</v>
      </c>
      <c r="K6120" t="s">
        <v>30</v>
      </c>
      <c r="L6120">
        <v>145000000</v>
      </c>
      <c r="M6120">
        <v>306941670</v>
      </c>
      <c r="N6120" t="s">
        <v>10176</v>
      </c>
      <c r="O6120">
        <v>97</v>
      </c>
    </row>
    <row r="6121" spans="1:15" x14ac:dyDescent="0.25">
      <c r="A6121" t="s">
        <v>17826</v>
      </c>
      <c r="B6121" t="s">
        <v>16</v>
      </c>
      <c r="C6121" t="s">
        <v>63</v>
      </c>
      <c r="D6121">
        <v>2012</v>
      </c>
      <c r="E6121" t="s">
        <v>17827</v>
      </c>
      <c r="F6121">
        <v>6.8</v>
      </c>
      <c r="G6121">
        <v>72000</v>
      </c>
      <c r="H6121" t="s">
        <v>17828</v>
      </c>
      <c r="I6121" t="s">
        <v>17829</v>
      </c>
      <c r="J6121" t="s">
        <v>15469</v>
      </c>
      <c r="K6121" t="s">
        <v>30</v>
      </c>
      <c r="L6121">
        <v>10000000</v>
      </c>
      <c r="M6121">
        <v>4552970</v>
      </c>
      <c r="N6121" t="s">
        <v>17830</v>
      </c>
      <c r="O6121">
        <v>106</v>
      </c>
    </row>
    <row r="6122" spans="1:15" x14ac:dyDescent="0.25">
      <c r="A6122" t="s">
        <v>17831</v>
      </c>
      <c r="B6122" t="s">
        <v>448</v>
      </c>
      <c r="C6122" t="s">
        <v>52</v>
      </c>
      <c r="D6122">
        <v>2012</v>
      </c>
      <c r="E6122" t="s">
        <v>17832</v>
      </c>
      <c r="F6122">
        <v>6.1</v>
      </c>
      <c r="G6122">
        <v>36000</v>
      </c>
      <c r="H6122" t="s">
        <v>15370</v>
      </c>
      <c r="I6122" t="s">
        <v>13099</v>
      </c>
      <c r="J6122" t="s">
        <v>7688</v>
      </c>
      <c r="K6122" t="s">
        <v>453</v>
      </c>
      <c r="L6122">
        <v>6000000</v>
      </c>
      <c r="M6122">
        <v>2631275</v>
      </c>
      <c r="N6122" t="s">
        <v>17833</v>
      </c>
      <c r="O6122">
        <v>89</v>
      </c>
    </row>
    <row r="6123" spans="1:15" x14ac:dyDescent="0.25">
      <c r="A6123" t="s">
        <v>17834</v>
      </c>
      <c r="B6123" t="s">
        <v>16</v>
      </c>
      <c r="C6123" t="s">
        <v>17</v>
      </c>
      <c r="D6123">
        <v>2012</v>
      </c>
      <c r="E6123" t="s">
        <v>17835</v>
      </c>
      <c r="F6123">
        <v>6.5</v>
      </c>
      <c r="G6123">
        <v>42000</v>
      </c>
      <c r="H6123" t="s">
        <v>2245</v>
      </c>
      <c r="I6123" t="s">
        <v>17836</v>
      </c>
      <c r="J6123" t="s">
        <v>15867</v>
      </c>
      <c r="K6123" t="s">
        <v>22</v>
      </c>
      <c r="M6123">
        <v>828284</v>
      </c>
      <c r="N6123" t="s">
        <v>17837</v>
      </c>
      <c r="O6123">
        <v>118</v>
      </c>
    </row>
    <row r="6124" spans="1:15" x14ac:dyDescent="0.25">
      <c r="A6124" t="s">
        <v>17838</v>
      </c>
      <c r="B6124" t="s">
        <v>16</v>
      </c>
      <c r="C6124" t="s">
        <v>41</v>
      </c>
      <c r="D6124">
        <v>2012</v>
      </c>
      <c r="E6124" t="s">
        <v>17839</v>
      </c>
      <c r="F6124">
        <v>7.5</v>
      </c>
      <c r="G6124">
        <v>78000</v>
      </c>
      <c r="H6124" t="s">
        <v>8696</v>
      </c>
      <c r="I6124" t="s">
        <v>8696</v>
      </c>
      <c r="J6124" t="s">
        <v>17840</v>
      </c>
      <c r="K6124" t="s">
        <v>30</v>
      </c>
      <c r="M6124">
        <v>9058065</v>
      </c>
      <c r="N6124" t="s">
        <v>17841</v>
      </c>
      <c r="O6124">
        <v>86</v>
      </c>
    </row>
    <row r="6125" spans="1:15" x14ac:dyDescent="0.25">
      <c r="A6125" t="s">
        <v>17842</v>
      </c>
      <c r="B6125" t="s">
        <v>33</v>
      </c>
      <c r="C6125" t="s">
        <v>390</v>
      </c>
      <c r="D6125">
        <v>2012</v>
      </c>
      <c r="E6125" t="s">
        <v>17664</v>
      </c>
      <c r="F6125">
        <v>6.8</v>
      </c>
      <c r="G6125">
        <v>168000</v>
      </c>
      <c r="H6125" t="s">
        <v>10263</v>
      </c>
      <c r="I6125" t="s">
        <v>10263</v>
      </c>
      <c r="J6125" t="s">
        <v>8011</v>
      </c>
      <c r="K6125" t="s">
        <v>30</v>
      </c>
      <c r="L6125">
        <v>145000000</v>
      </c>
      <c r="M6125">
        <v>746921274</v>
      </c>
      <c r="N6125" t="s">
        <v>10176</v>
      </c>
      <c r="O6125">
        <v>93</v>
      </c>
    </row>
    <row r="6126" spans="1:15" x14ac:dyDescent="0.25">
      <c r="A6126" t="s">
        <v>17843</v>
      </c>
      <c r="B6126" t="s">
        <v>16</v>
      </c>
      <c r="C6126" t="s">
        <v>41</v>
      </c>
      <c r="D6126">
        <v>2012</v>
      </c>
      <c r="E6126" t="s">
        <v>17844</v>
      </c>
      <c r="F6126">
        <v>6.2</v>
      </c>
      <c r="G6126">
        <v>96000</v>
      </c>
      <c r="H6126" t="s">
        <v>15580</v>
      </c>
      <c r="I6126" t="s">
        <v>15581</v>
      </c>
      <c r="J6126" t="s">
        <v>15581</v>
      </c>
      <c r="K6126" t="s">
        <v>30</v>
      </c>
      <c r="L6126">
        <v>30000000</v>
      </c>
      <c r="M6126">
        <v>54169363</v>
      </c>
      <c r="N6126" t="s">
        <v>61</v>
      </c>
      <c r="O6126">
        <v>124</v>
      </c>
    </row>
    <row r="6127" spans="1:15" x14ac:dyDescent="0.25">
      <c r="A6127" t="s">
        <v>17845</v>
      </c>
      <c r="B6127" t="s">
        <v>2000</v>
      </c>
      <c r="C6127" t="s">
        <v>17</v>
      </c>
      <c r="D6127">
        <v>2012</v>
      </c>
      <c r="E6127" t="s">
        <v>17698</v>
      </c>
      <c r="F6127">
        <v>5.6</v>
      </c>
      <c r="G6127">
        <v>74000</v>
      </c>
      <c r="H6127" t="s">
        <v>17846</v>
      </c>
      <c r="I6127" t="s">
        <v>17366</v>
      </c>
      <c r="J6127" t="s">
        <v>16767</v>
      </c>
      <c r="K6127" t="s">
        <v>30</v>
      </c>
      <c r="L6127">
        <v>10000000</v>
      </c>
      <c r="M6127">
        <v>44287131</v>
      </c>
      <c r="N6127" t="s">
        <v>15311</v>
      </c>
      <c r="O6127">
        <v>101</v>
      </c>
    </row>
    <row r="6128" spans="1:15" x14ac:dyDescent="0.25">
      <c r="A6128" t="s">
        <v>17847</v>
      </c>
      <c r="B6128" t="s">
        <v>16</v>
      </c>
      <c r="C6128" t="s">
        <v>63</v>
      </c>
      <c r="D6128">
        <v>2012</v>
      </c>
      <c r="E6128" t="s">
        <v>17675</v>
      </c>
      <c r="F6128">
        <v>7.2</v>
      </c>
      <c r="G6128">
        <v>42000</v>
      </c>
      <c r="H6128" t="s">
        <v>17848</v>
      </c>
      <c r="I6128" t="s">
        <v>17848</v>
      </c>
      <c r="J6128" t="s">
        <v>14429</v>
      </c>
      <c r="K6128" t="s">
        <v>30</v>
      </c>
      <c r="L6128">
        <v>1000000</v>
      </c>
      <c r="M6128">
        <v>10656155</v>
      </c>
      <c r="N6128" t="s">
        <v>9442</v>
      </c>
      <c r="O6128">
        <v>95</v>
      </c>
    </row>
    <row r="6129" spans="1:15" x14ac:dyDescent="0.25">
      <c r="A6129" t="s">
        <v>17849</v>
      </c>
      <c r="B6129" t="s">
        <v>2000</v>
      </c>
      <c r="C6129" t="s">
        <v>17</v>
      </c>
      <c r="D6129">
        <v>2012</v>
      </c>
      <c r="E6129" t="s">
        <v>17804</v>
      </c>
      <c r="F6129">
        <v>6.4</v>
      </c>
      <c r="G6129">
        <v>177000</v>
      </c>
      <c r="H6129" t="s">
        <v>15613</v>
      </c>
      <c r="I6129" t="s">
        <v>17850</v>
      </c>
      <c r="J6129" t="s">
        <v>11818</v>
      </c>
      <c r="K6129" t="s">
        <v>22</v>
      </c>
      <c r="L6129">
        <v>17000000</v>
      </c>
      <c r="M6129">
        <v>128955898</v>
      </c>
      <c r="N6129" t="s">
        <v>16795</v>
      </c>
      <c r="O6129">
        <v>95</v>
      </c>
    </row>
    <row r="6130" spans="1:15" x14ac:dyDescent="0.25">
      <c r="A6130" t="s">
        <v>17851</v>
      </c>
      <c r="B6130" t="s">
        <v>33</v>
      </c>
      <c r="C6130" t="s">
        <v>41</v>
      </c>
      <c r="D6130">
        <v>2012</v>
      </c>
      <c r="E6130" t="s">
        <v>17155</v>
      </c>
      <c r="F6130">
        <v>5.0999999999999996</v>
      </c>
      <c r="G6130">
        <v>30000</v>
      </c>
      <c r="H6130" t="s">
        <v>9066</v>
      </c>
      <c r="I6130" t="s">
        <v>17852</v>
      </c>
      <c r="J6130" t="s">
        <v>17853</v>
      </c>
      <c r="K6130" t="s">
        <v>30</v>
      </c>
      <c r="L6130">
        <v>30000000</v>
      </c>
      <c r="M6130">
        <v>54819301</v>
      </c>
      <c r="N6130" t="s">
        <v>180</v>
      </c>
      <c r="O6130">
        <v>92</v>
      </c>
    </row>
    <row r="6131" spans="1:15" x14ac:dyDescent="0.25">
      <c r="A6131" t="s">
        <v>17854</v>
      </c>
      <c r="B6131" t="s">
        <v>2000</v>
      </c>
      <c r="C6131" t="s">
        <v>41</v>
      </c>
      <c r="D6131">
        <v>2012</v>
      </c>
      <c r="E6131" t="s">
        <v>17823</v>
      </c>
      <c r="F6131">
        <v>6.5</v>
      </c>
      <c r="G6131">
        <v>45000</v>
      </c>
      <c r="H6131" t="s">
        <v>12722</v>
      </c>
      <c r="I6131" t="s">
        <v>17174</v>
      </c>
      <c r="J6131" t="s">
        <v>16773</v>
      </c>
      <c r="K6131" t="s">
        <v>30</v>
      </c>
      <c r="L6131">
        <v>12000000</v>
      </c>
      <c r="M6131">
        <v>96070507</v>
      </c>
      <c r="N6131" t="s">
        <v>10879</v>
      </c>
      <c r="O6131">
        <v>122</v>
      </c>
    </row>
    <row r="6132" spans="1:15" x14ac:dyDescent="0.25">
      <c r="A6132" t="s">
        <v>17855</v>
      </c>
      <c r="B6132" t="s">
        <v>2000</v>
      </c>
      <c r="C6132" t="s">
        <v>17</v>
      </c>
      <c r="D6132">
        <v>2012</v>
      </c>
      <c r="E6132" t="s">
        <v>17749</v>
      </c>
      <c r="F6132">
        <v>6.8</v>
      </c>
      <c r="G6132">
        <v>187000</v>
      </c>
      <c r="H6132" t="s">
        <v>17856</v>
      </c>
      <c r="I6132" t="s">
        <v>10792</v>
      </c>
      <c r="J6132" t="s">
        <v>14090</v>
      </c>
      <c r="K6132" t="s">
        <v>30</v>
      </c>
      <c r="L6132">
        <v>30000000</v>
      </c>
      <c r="M6132">
        <v>196114570</v>
      </c>
      <c r="N6132" t="s">
        <v>10879</v>
      </c>
      <c r="O6132">
        <v>104</v>
      </c>
    </row>
    <row r="6133" spans="1:15" x14ac:dyDescent="0.25">
      <c r="A6133" t="s">
        <v>17857</v>
      </c>
      <c r="B6133" t="s">
        <v>2000</v>
      </c>
      <c r="C6133" t="s">
        <v>34</v>
      </c>
      <c r="D6133">
        <v>2012</v>
      </c>
      <c r="E6133" t="s">
        <v>17266</v>
      </c>
      <c r="F6133">
        <v>6.3</v>
      </c>
      <c r="G6133">
        <v>294000</v>
      </c>
      <c r="H6133" t="s">
        <v>15837</v>
      </c>
      <c r="I6133" t="s">
        <v>2909</v>
      </c>
      <c r="J6133" t="s">
        <v>5713</v>
      </c>
      <c r="K6133" t="s">
        <v>453</v>
      </c>
      <c r="L6133">
        <v>45000000</v>
      </c>
      <c r="M6133">
        <v>376152455</v>
      </c>
      <c r="N6133" t="s">
        <v>12255</v>
      </c>
      <c r="O6133">
        <v>92</v>
      </c>
    </row>
    <row r="6134" spans="1:15" x14ac:dyDescent="0.25">
      <c r="A6134" t="s">
        <v>17858</v>
      </c>
      <c r="B6134" t="s">
        <v>16</v>
      </c>
      <c r="C6134" t="s">
        <v>104</v>
      </c>
      <c r="D6134">
        <v>2012</v>
      </c>
      <c r="E6134" t="s">
        <v>17859</v>
      </c>
      <c r="F6134">
        <v>6.4</v>
      </c>
      <c r="G6134">
        <v>33000</v>
      </c>
      <c r="H6134" t="s">
        <v>17860</v>
      </c>
      <c r="I6134" t="s">
        <v>17860</v>
      </c>
      <c r="J6134" t="s">
        <v>17861</v>
      </c>
      <c r="K6134" t="s">
        <v>30</v>
      </c>
      <c r="L6134">
        <v>270000</v>
      </c>
      <c r="M6134">
        <v>592116</v>
      </c>
      <c r="N6134" t="s">
        <v>17862</v>
      </c>
      <c r="O6134">
        <v>90</v>
      </c>
    </row>
    <row r="6135" spans="1:15" x14ac:dyDescent="0.25">
      <c r="A6135" t="s">
        <v>17863</v>
      </c>
      <c r="B6135" t="s">
        <v>16</v>
      </c>
      <c r="C6135" t="s">
        <v>17</v>
      </c>
      <c r="D6135">
        <v>2012</v>
      </c>
      <c r="E6135" t="s">
        <v>17864</v>
      </c>
      <c r="F6135">
        <v>7.5</v>
      </c>
      <c r="G6135">
        <v>65000</v>
      </c>
      <c r="H6135" t="s">
        <v>12352</v>
      </c>
      <c r="I6135" t="s">
        <v>12352</v>
      </c>
      <c r="J6135" t="s">
        <v>15273</v>
      </c>
      <c r="K6135" t="s">
        <v>453</v>
      </c>
      <c r="M6135">
        <v>25807712</v>
      </c>
      <c r="N6135" t="s">
        <v>7200</v>
      </c>
      <c r="O6135">
        <v>120</v>
      </c>
    </row>
    <row r="6136" spans="1:15" x14ac:dyDescent="0.25">
      <c r="A6136" t="s">
        <v>17865</v>
      </c>
      <c r="B6136" t="s">
        <v>16</v>
      </c>
      <c r="C6136" t="s">
        <v>17</v>
      </c>
      <c r="D6136">
        <v>2012</v>
      </c>
      <c r="E6136" t="s">
        <v>17866</v>
      </c>
      <c r="F6136">
        <v>6.4</v>
      </c>
      <c r="G6136">
        <v>32000</v>
      </c>
      <c r="H6136" t="s">
        <v>100</v>
      </c>
      <c r="I6136" t="s">
        <v>6403</v>
      </c>
      <c r="J6136" t="s">
        <v>100</v>
      </c>
      <c r="K6136" t="s">
        <v>30</v>
      </c>
      <c r="L6136">
        <v>2000000</v>
      </c>
      <c r="M6136">
        <v>20014680</v>
      </c>
      <c r="N6136" t="s">
        <v>15608</v>
      </c>
      <c r="O6136">
        <v>125</v>
      </c>
    </row>
    <row r="6137" spans="1:15" x14ac:dyDescent="0.25">
      <c r="A6137" t="s">
        <v>17867</v>
      </c>
      <c r="B6137" t="s">
        <v>16</v>
      </c>
      <c r="C6137" t="s">
        <v>34</v>
      </c>
      <c r="D6137">
        <v>2012</v>
      </c>
      <c r="E6137" t="s">
        <v>17868</v>
      </c>
      <c r="F6137">
        <v>6.1</v>
      </c>
      <c r="G6137">
        <v>35000</v>
      </c>
      <c r="H6137" t="s">
        <v>17869</v>
      </c>
      <c r="I6137" t="s">
        <v>14825</v>
      </c>
      <c r="J6137" t="s">
        <v>14825</v>
      </c>
      <c r="K6137" t="s">
        <v>30</v>
      </c>
      <c r="L6137">
        <v>2000000</v>
      </c>
      <c r="M6137">
        <v>16816647</v>
      </c>
      <c r="N6137" t="s">
        <v>17810</v>
      </c>
      <c r="O6137">
        <v>100</v>
      </c>
    </row>
    <row r="6138" spans="1:15" x14ac:dyDescent="0.25">
      <c r="A6138" t="s">
        <v>17870</v>
      </c>
      <c r="B6138" t="s">
        <v>16</v>
      </c>
      <c r="C6138" t="s">
        <v>34</v>
      </c>
      <c r="D6138">
        <v>2012</v>
      </c>
      <c r="E6138" t="s">
        <v>17772</v>
      </c>
      <c r="F6138">
        <v>6.5</v>
      </c>
      <c r="G6138">
        <v>67000</v>
      </c>
      <c r="H6138" t="s">
        <v>17871</v>
      </c>
      <c r="I6138" t="s">
        <v>17872</v>
      </c>
      <c r="J6138" t="s">
        <v>17873</v>
      </c>
      <c r="K6138" t="s">
        <v>30</v>
      </c>
      <c r="L6138">
        <v>12000000</v>
      </c>
      <c r="M6138">
        <v>82499399</v>
      </c>
      <c r="N6138" t="s">
        <v>15311</v>
      </c>
      <c r="O6138">
        <v>110</v>
      </c>
    </row>
    <row r="6139" spans="1:15" x14ac:dyDescent="0.25">
      <c r="A6139" t="s">
        <v>17874</v>
      </c>
      <c r="B6139" t="s">
        <v>16</v>
      </c>
      <c r="C6139" t="s">
        <v>25</v>
      </c>
      <c r="D6139">
        <v>2012</v>
      </c>
      <c r="E6139" t="s">
        <v>17875</v>
      </c>
      <c r="F6139">
        <v>5.3</v>
      </c>
      <c r="G6139">
        <v>22000</v>
      </c>
      <c r="H6139" t="s">
        <v>105</v>
      </c>
      <c r="I6139" t="s">
        <v>105</v>
      </c>
      <c r="J6139" t="s">
        <v>14090</v>
      </c>
      <c r="K6139" t="s">
        <v>453</v>
      </c>
      <c r="L6139">
        <v>20000000</v>
      </c>
      <c r="M6139">
        <v>713616</v>
      </c>
      <c r="N6139" t="s">
        <v>17418</v>
      </c>
      <c r="O6139">
        <v>102</v>
      </c>
    </row>
    <row r="6140" spans="1:15" x14ac:dyDescent="0.25">
      <c r="A6140" t="s">
        <v>17876</v>
      </c>
      <c r="B6140" t="s">
        <v>16</v>
      </c>
      <c r="C6140" t="s">
        <v>25</v>
      </c>
      <c r="D6140">
        <v>2012</v>
      </c>
      <c r="E6140" t="s">
        <v>17877</v>
      </c>
      <c r="F6140">
        <v>6.1</v>
      </c>
      <c r="G6140">
        <v>40000</v>
      </c>
      <c r="H6140" t="s">
        <v>10468</v>
      </c>
      <c r="I6140" t="s">
        <v>17878</v>
      </c>
      <c r="J6140" t="s">
        <v>15261</v>
      </c>
      <c r="K6140" t="s">
        <v>453</v>
      </c>
      <c r="L6140">
        <v>25000000</v>
      </c>
      <c r="M6140">
        <v>9617377</v>
      </c>
      <c r="N6140" t="s">
        <v>6716</v>
      </c>
      <c r="O6140">
        <v>124</v>
      </c>
    </row>
    <row r="6141" spans="1:15" x14ac:dyDescent="0.25">
      <c r="A6141" t="s">
        <v>17879</v>
      </c>
      <c r="B6141" t="s">
        <v>16</v>
      </c>
      <c r="C6141" t="s">
        <v>34</v>
      </c>
      <c r="D6141">
        <v>2012</v>
      </c>
      <c r="E6141" t="s">
        <v>17880</v>
      </c>
      <c r="F6141">
        <v>5.7</v>
      </c>
      <c r="G6141">
        <v>48000</v>
      </c>
      <c r="H6141" t="s">
        <v>77</v>
      </c>
      <c r="I6141" t="s">
        <v>16516</v>
      </c>
      <c r="J6141" t="s">
        <v>762</v>
      </c>
      <c r="K6141" t="s">
        <v>30</v>
      </c>
      <c r="L6141">
        <v>45000000</v>
      </c>
      <c r="M6141">
        <v>21947209</v>
      </c>
      <c r="N6141" t="s">
        <v>17881</v>
      </c>
      <c r="O6141">
        <v>92</v>
      </c>
    </row>
    <row r="6142" spans="1:15" x14ac:dyDescent="0.25">
      <c r="A6142" t="s">
        <v>17882</v>
      </c>
      <c r="B6142" t="s">
        <v>2000</v>
      </c>
      <c r="C6142" t="s">
        <v>41</v>
      </c>
      <c r="D6142">
        <v>2012</v>
      </c>
      <c r="E6142" t="s">
        <v>17883</v>
      </c>
      <c r="F6142">
        <v>4.4000000000000004</v>
      </c>
      <c r="G6142">
        <v>54000</v>
      </c>
      <c r="H6142" t="s">
        <v>17884</v>
      </c>
      <c r="I6142" t="s">
        <v>17884</v>
      </c>
      <c r="J6142" t="s">
        <v>16425</v>
      </c>
      <c r="K6142" t="s">
        <v>30</v>
      </c>
      <c r="L6142">
        <v>11000000</v>
      </c>
      <c r="M6142">
        <v>10578643</v>
      </c>
      <c r="N6142" t="s">
        <v>17885</v>
      </c>
      <c r="O6142">
        <v>97</v>
      </c>
    </row>
    <row r="6143" spans="1:15" x14ac:dyDescent="0.25">
      <c r="A6143" t="s">
        <v>17886</v>
      </c>
      <c r="B6143" t="s">
        <v>2000</v>
      </c>
      <c r="C6143" t="s">
        <v>34</v>
      </c>
      <c r="D6143">
        <v>2012</v>
      </c>
      <c r="E6143" t="s">
        <v>17772</v>
      </c>
      <c r="F6143">
        <v>5.9</v>
      </c>
      <c r="G6143">
        <v>43000</v>
      </c>
      <c r="H6143" t="s">
        <v>17887</v>
      </c>
      <c r="I6143" t="s">
        <v>11566</v>
      </c>
      <c r="J6143" t="s">
        <v>16866</v>
      </c>
      <c r="K6143" t="s">
        <v>30</v>
      </c>
      <c r="M6143">
        <v>19767535</v>
      </c>
      <c r="N6143" t="s">
        <v>10085</v>
      </c>
      <c r="O6143">
        <v>94</v>
      </c>
    </row>
    <row r="6144" spans="1:15" x14ac:dyDescent="0.25">
      <c r="A6144" t="s">
        <v>17888</v>
      </c>
      <c r="B6144" t="s">
        <v>2000</v>
      </c>
      <c r="C6144" t="s">
        <v>41</v>
      </c>
      <c r="D6144">
        <v>2012</v>
      </c>
      <c r="E6144" t="s">
        <v>17889</v>
      </c>
      <c r="F6144">
        <v>6.8</v>
      </c>
      <c r="G6144">
        <v>68000</v>
      </c>
      <c r="H6144" t="s">
        <v>15473</v>
      </c>
      <c r="I6144" t="s">
        <v>15473</v>
      </c>
      <c r="J6144" t="s">
        <v>17890</v>
      </c>
      <c r="K6144" t="s">
        <v>30</v>
      </c>
      <c r="L6144">
        <v>2000000</v>
      </c>
      <c r="M6144">
        <v>92654</v>
      </c>
      <c r="N6144" t="s">
        <v>12334</v>
      </c>
      <c r="O6144">
        <v>95</v>
      </c>
    </row>
    <row r="6145" spans="1:15" x14ac:dyDescent="0.25">
      <c r="A6145" t="s">
        <v>17891</v>
      </c>
      <c r="B6145" t="s">
        <v>33</v>
      </c>
      <c r="C6145" t="s">
        <v>390</v>
      </c>
      <c r="D6145">
        <v>2012</v>
      </c>
      <c r="E6145" t="s">
        <v>17892</v>
      </c>
      <c r="F6145">
        <v>6.5</v>
      </c>
      <c r="G6145">
        <v>197000</v>
      </c>
      <c r="H6145" t="s">
        <v>17893</v>
      </c>
      <c r="I6145" t="s">
        <v>16315</v>
      </c>
      <c r="J6145" t="s">
        <v>13893</v>
      </c>
      <c r="K6145" t="s">
        <v>30</v>
      </c>
      <c r="L6145">
        <v>95000000</v>
      </c>
      <c r="M6145">
        <v>877244782</v>
      </c>
      <c r="N6145" t="s">
        <v>15786</v>
      </c>
      <c r="O6145">
        <v>88</v>
      </c>
    </row>
    <row r="6146" spans="1:15" x14ac:dyDescent="0.25">
      <c r="A6146" t="s">
        <v>17894</v>
      </c>
      <c r="B6146" t="s">
        <v>16</v>
      </c>
      <c r="C6146" t="s">
        <v>52</v>
      </c>
      <c r="D6146">
        <v>2012</v>
      </c>
      <c r="E6146" t="s">
        <v>17895</v>
      </c>
      <c r="F6146">
        <v>5.8</v>
      </c>
      <c r="G6146">
        <v>58000</v>
      </c>
      <c r="H6146" t="s">
        <v>609</v>
      </c>
      <c r="I6146" t="s">
        <v>17896</v>
      </c>
      <c r="J6146" t="s">
        <v>17897</v>
      </c>
      <c r="K6146" t="s">
        <v>30</v>
      </c>
      <c r="M6146">
        <v>1944287</v>
      </c>
      <c r="N6146" t="s">
        <v>17898</v>
      </c>
      <c r="O6146">
        <v>116</v>
      </c>
    </row>
    <row r="6147" spans="1:15" x14ac:dyDescent="0.25">
      <c r="A6147" t="s">
        <v>17899</v>
      </c>
      <c r="B6147" t="s">
        <v>16</v>
      </c>
      <c r="C6147" t="s">
        <v>52</v>
      </c>
      <c r="D6147">
        <v>2012</v>
      </c>
      <c r="E6147" t="s">
        <v>17815</v>
      </c>
      <c r="F6147">
        <v>6</v>
      </c>
      <c r="G6147">
        <v>20000</v>
      </c>
      <c r="H6147" t="s">
        <v>15798</v>
      </c>
      <c r="I6147" t="s">
        <v>17900</v>
      </c>
      <c r="J6147" t="s">
        <v>17901</v>
      </c>
      <c r="K6147" t="s">
        <v>30</v>
      </c>
      <c r="L6147">
        <v>2900000</v>
      </c>
      <c r="M6147">
        <v>1048704</v>
      </c>
      <c r="N6147" t="s">
        <v>17902</v>
      </c>
      <c r="O6147">
        <v>86</v>
      </c>
    </row>
    <row r="6148" spans="1:15" x14ac:dyDescent="0.25">
      <c r="A6148" t="s">
        <v>17903</v>
      </c>
      <c r="B6148" t="s">
        <v>33</v>
      </c>
      <c r="C6148" t="s">
        <v>25</v>
      </c>
      <c r="D6148">
        <v>2012</v>
      </c>
      <c r="E6148" t="s">
        <v>17812</v>
      </c>
      <c r="F6148">
        <v>5.6</v>
      </c>
      <c r="G6148">
        <v>85000</v>
      </c>
      <c r="H6148" t="s">
        <v>11305</v>
      </c>
      <c r="I6148" t="s">
        <v>12024</v>
      </c>
      <c r="J6148" t="s">
        <v>17904</v>
      </c>
      <c r="K6148" t="s">
        <v>30</v>
      </c>
      <c r="L6148">
        <v>85000000</v>
      </c>
      <c r="M6148">
        <v>183018522</v>
      </c>
      <c r="N6148" t="s">
        <v>15311</v>
      </c>
      <c r="O6148">
        <v>106</v>
      </c>
    </row>
    <row r="6149" spans="1:15" x14ac:dyDescent="0.25">
      <c r="A6149" t="s">
        <v>17905</v>
      </c>
      <c r="B6149" t="s">
        <v>16</v>
      </c>
      <c r="C6149" t="s">
        <v>17</v>
      </c>
      <c r="D6149">
        <v>2012</v>
      </c>
      <c r="E6149" t="s">
        <v>17906</v>
      </c>
      <c r="F6149">
        <v>4.8</v>
      </c>
      <c r="G6149">
        <v>10000</v>
      </c>
      <c r="H6149" t="s">
        <v>17907</v>
      </c>
      <c r="I6149" t="s">
        <v>17907</v>
      </c>
      <c r="J6149" t="s">
        <v>17908</v>
      </c>
      <c r="K6149" t="s">
        <v>30</v>
      </c>
      <c r="L6149">
        <v>2500000</v>
      </c>
      <c r="M6149">
        <v>8315</v>
      </c>
      <c r="N6149" t="s">
        <v>17909</v>
      </c>
      <c r="O6149">
        <v>98</v>
      </c>
    </row>
    <row r="6150" spans="1:15" x14ac:dyDescent="0.25">
      <c r="A6150" t="s">
        <v>17910</v>
      </c>
      <c r="B6150" t="s">
        <v>2000</v>
      </c>
      <c r="C6150" t="s">
        <v>63</v>
      </c>
      <c r="D6150">
        <v>2012</v>
      </c>
      <c r="E6150" t="s">
        <v>17647</v>
      </c>
      <c r="F6150">
        <v>6.8</v>
      </c>
      <c r="G6150">
        <v>73000</v>
      </c>
      <c r="H6150" t="s">
        <v>17076</v>
      </c>
      <c r="I6150" t="s">
        <v>14240</v>
      </c>
      <c r="J6150" t="s">
        <v>3058</v>
      </c>
      <c r="K6150" t="s">
        <v>30</v>
      </c>
      <c r="L6150">
        <v>15700000</v>
      </c>
      <c r="M6150">
        <v>27039669</v>
      </c>
      <c r="N6150" t="s">
        <v>9442</v>
      </c>
      <c r="O6150">
        <v>98</v>
      </c>
    </row>
    <row r="6151" spans="1:15" x14ac:dyDescent="0.25">
      <c r="A6151" t="s">
        <v>17911</v>
      </c>
      <c r="B6151" t="s">
        <v>16</v>
      </c>
      <c r="C6151" t="s">
        <v>52</v>
      </c>
      <c r="D6151">
        <v>2012</v>
      </c>
      <c r="E6151" t="s">
        <v>17912</v>
      </c>
      <c r="F6151">
        <v>5.2</v>
      </c>
      <c r="G6151">
        <v>28000</v>
      </c>
      <c r="H6151" t="s">
        <v>13006</v>
      </c>
      <c r="I6151" t="s">
        <v>13006</v>
      </c>
      <c r="J6151" t="s">
        <v>17913</v>
      </c>
      <c r="K6151" t="s">
        <v>30</v>
      </c>
      <c r="L6151">
        <v>1500000</v>
      </c>
      <c r="M6151">
        <v>1544989</v>
      </c>
      <c r="N6151" t="s">
        <v>17914</v>
      </c>
      <c r="O6151">
        <v>101</v>
      </c>
    </row>
    <row r="6152" spans="1:15" x14ac:dyDescent="0.25">
      <c r="A6152" t="s">
        <v>17915</v>
      </c>
      <c r="B6152" t="s">
        <v>2000</v>
      </c>
      <c r="C6152" t="s">
        <v>17</v>
      </c>
      <c r="D6152">
        <v>2012</v>
      </c>
      <c r="E6152" t="s">
        <v>17794</v>
      </c>
      <c r="F6152">
        <v>6.4</v>
      </c>
      <c r="G6152">
        <v>55000</v>
      </c>
      <c r="H6152" t="s">
        <v>17916</v>
      </c>
      <c r="I6152" t="s">
        <v>17917</v>
      </c>
      <c r="J6152" t="s">
        <v>17918</v>
      </c>
      <c r="K6152" t="s">
        <v>30</v>
      </c>
      <c r="L6152">
        <v>33000000</v>
      </c>
      <c r="M6152">
        <v>140470746</v>
      </c>
      <c r="N6152" t="s">
        <v>10085</v>
      </c>
      <c r="O6152">
        <v>99</v>
      </c>
    </row>
    <row r="6153" spans="1:15" x14ac:dyDescent="0.25">
      <c r="A6153" t="s">
        <v>17919</v>
      </c>
      <c r="B6153" t="s">
        <v>16</v>
      </c>
      <c r="C6153" t="s">
        <v>41</v>
      </c>
      <c r="D6153">
        <v>2012</v>
      </c>
      <c r="E6153" t="s">
        <v>17920</v>
      </c>
      <c r="F6153">
        <v>7.2</v>
      </c>
      <c r="G6153">
        <v>97000</v>
      </c>
      <c r="H6153" t="s">
        <v>14545</v>
      </c>
      <c r="I6153" t="s">
        <v>17921</v>
      </c>
      <c r="J6153" t="s">
        <v>17922</v>
      </c>
      <c r="K6153" t="s">
        <v>30</v>
      </c>
      <c r="L6153">
        <v>8000000</v>
      </c>
      <c r="M6153">
        <v>9368803</v>
      </c>
      <c r="N6153" t="s">
        <v>9442</v>
      </c>
      <c r="O6153">
        <v>104</v>
      </c>
    </row>
    <row r="6154" spans="1:15" x14ac:dyDescent="0.25">
      <c r="A6154" t="s">
        <v>17923</v>
      </c>
      <c r="B6154" t="s">
        <v>16</v>
      </c>
      <c r="C6154" t="s">
        <v>41</v>
      </c>
      <c r="D6154">
        <v>2012</v>
      </c>
      <c r="E6154" t="s">
        <v>17924</v>
      </c>
      <c r="F6154">
        <v>7.2</v>
      </c>
      <c r="G6154">
        <v>85000</v>
      </c>
      <c r="H6154" t="s">
        <v>17925</v>
      </c>
      <c r="I6154" t="s">
        <v>17925</v>
      </c>
      <c r="J6154" t="s">
        <v>9382</v>
      </c>
      <c r="K6154" t="s">
        <v>30</v>
      </c>
      <c r="M6154">
        <v>977671</v>
      </c>
      <c r="N6154" t="s">
        <v>17614</v>
      </c>
      <c r="O6154">
        <v>97</v>
      </c>
    </row>
    <row r="6155" spans="1:15" x14ac:dyDescent="0.25">
      <c r="A6155" t="s">
        <v>17926</v>
      </c>
      <c r="B6155" t="s">
        <v>16</v>
      </c>
      <c r="C6155" t="s">
        <v>104</v>
      </c>
      <c r="D6155">
        <v>2012</v>
      </c>
      <c r="E6155" t="s">
        <v>17927</v>
      </c>
      <c r="F6155">
        <v>5.8</v>
      </c>
      <c r="G6155">
        <v>37000</v>
      </c>
      <c r="H6155" t="s">
        <v>16237</v>
      </c>
      <c r="I6155" t="s">
        <v>8713</v>
      </c>
      <c r="J6155" t="s">
        <v>9024</v>
      </c>
      <c r="K6155" t="s">
        <v>30</v>
      </c>
      <c r="L6155">
        <v>12500000</v>
      </c>
      <c r="M6155">
        <v>3783865</v>
      </c>
      <c r="N6155" t="s">
        <v>14977</v>
      </c>
      <c r="O6155">
        <v>107</v>
      </c>
    </row>
    <row r="6156" spans="1:15" x14ac:dyDescent="0.25">
      <c r="A6156" t="s">
        <v>17928</v>
      </c>
      <c r="B6156" t="s">
        <v>2000</v>
      </c>
      <c r="C6156" t="s">
        <v>52</v>
      </c>
      <c r="D6156">
        <v>2012</v>
      </c>
      <c r="E6156" t="s">
        <v>17929</v>
      </c>
      <c r="F6156">
        <v>5.9</v>
      </c>
      <c r="G6156">
        <v>58000</v>
      </c>
      <c r="H6156" t="s">
        <v>9892</v>
      </c>
      <c r="I6156" t="s">
        <v>17930</v>
      </c>
      <c r="J6156" t="s">
        <v>17931</v>
      </c>
      <c r="K6156" t="s">
        <v>30</v>
      </c>
      <c r="L6156">
        <v>14000000</v>
      </c>
      <c r="M6156">
        <v>85446075</v>
      </c>
      <c r="N6156" t="s">
        <v>17932</v>
      </c>
      <c r="O6156">
        <v>92</v>
      </c>
    </row>
    <row r="6157" spans="1:15" x14ac:dyDescent="0.25">
      <c r="A6157" t="s">
        <v>17933</v>
      </c>
      <c r="B6157" t="s">
        <v>16</v>
      </c>
      <c r="C6157" t="s">
        <v>34</v>
      </c>
      <c r="D6157">
        <v>2012</v>
      </c>
      <c r="E6157" t="s">
        <v>17682</v>
      </c>
      <c r="F6157">
        <v>5</v>
      </c>
      <c r="G6157">
        <v>61000</v>
      </c>
      <c r="H6157" t="s">
        <v>17934</v>
      </c>
      <c r="I6157" t="s">
        <v>17934</v>
      </c>
      <c r="J6157" t="s">
        <v>17935</v>
      </c>
      <c r="K6157" t="s">
        <v>195</v>
      </c>
      <c r="L6157">
        <v>20000000</v>
      </c>
      <c r="M6157">
        <v>55362705</v>
      </c>
      <c r="N6157" t="s">
        <v>7557</v>
      </c>
      <c r="O6157">
        <v>95</v>
      </c>
    </row>
    <row r="6158" spans="1:15" x14ac:dyDescent="0.25">
      <c r="A6158" t="s">
        <v>8769</v>
      </c>
      <c r="B6158" t="s">
        <v>16</v>
      </c>
      <c r="C6158" t="s">
        <v>34</v>
      </c>
      <c r="D6158">
        <v>2012</v>
      </c>
      <c r="E6158" t="s">
        <v>17844</v>
      </c>
      <c r="F6158">
        <v>6.5</v>
      </c>
      <c r="G6158">
        <v>106000</v>
      </c>
      <c r="H6158" t="s">
        <v>5915</v>
      </c>
      <c r="I6158" t="s">
        <v>5915</v>
      </c>
      <c r="J6158" t="s">
        <v>11244</v>
      </c>
      <c r="K6158" t="s">
        <v>30</v>
      </c>
      <c r="L6158">
        <v>30000000</v>
      </c>
      <c r="M6158">
        <v>41564670</v>
      </c>
      <c r="N6158" t="s">
        <v>17881</v>
      </c>
      <c r="O6158">
        <v>94</v>
      </c>
    </row>
    <row r="6159" spans="1:15" x14ac:dyDescent="0.25">
      <c r="A6159" t="s">
        <v>17936</v>
      </c>
      <c r="B6159" t="s">
        <v>16</v>
      </c>
      <c r="C6159" t="s">
        <v>41</v>
      </c>
      <c r="D6159">
        <v>2012</v>
      </c>
      <c r="E6159" t="s">
        <v>17937</v>
      </c>
      <c r="F6159">
        <v>6.4</v>
      </c>
      <c r="G6159">
        <v>15000</v>
      </c>
      <c r="H6159" t="s">
        <v>17938</v>
      </c>
      <c r="I6159" t="s">
        <v>17939</v>
      </c>
      <c r="J6159" t="s">
        <v>17015</v>
      </c>
      <c r="K6159" t="s">
        <v>30</v>
      </c>
      <c r="L6159">
        <v>900000</v>
      </c>
      <c r="M6159">
        <v>245027</v>
      </c>
      <c r="N6159" t="s">
        <v>17940</v>
      </c>
      <c r="O6159">
        <v>101</v>
      </c>
    </row>
    <row r="6160" spans="1:15" x14ac:dyDescent="0.25">
      <c r="A6160" t="s">
        <v>17941</v>
      </c>
      <c r="B6160" t="s">
        <v>2000</v>
      </c>
      <c r="C6160" t="s">
        <v>34</v>
      </c>
      <c r="D6160">
        <v>2012</v>
      </c>
      <c r="E6160" t="s">
        <v>17942</v>
      </c>
      <c r="F6160">
        <v>5.2</v>
      </c>
      <c r="G6160">
        <v>33000</v>
      </c>
      <c r="H6160" t="s">
        <v>2485</v>
      </c>
      <c r="I6160" t="s">
        <v>17943</v>
      </c>
      <c r="J6160" t="s">
        <v>14259</v>
      </c>
      <c r="K6160" t="s">
        <v>30</v>
      </c>
      <c r="L6160">
        <v>35000000</v>
      </c>
      <c r="M6160">
        <v>34618867</v>
      </c>
      <c r="N6160" t="s">
        <v>17944</v>
      </c>
      <c r="O6160">
        <v>101</v>
      </c>
    </row>
    <row r="6161" spans="1:15" x14ac:dyDescent="0.25">
      <c r="A6161" t="s">
        <v>17945</v>
      </c>
      <c r="B6161" t="s">
        <v>2000</v>
      </c>
      <c r="C6161" t="s">
        <v>17</v>
      </c>
      <c r="D6161">
        <v>2012</v>
      </c>
      <c r="E6161" t="s">
        <v>17946</v>
      </c>
      <c r="F6161">
        <v>7.9</v>
      </c>
      <c r="G6161">
        <v>95000</v>
      </c>
      <c r="H6161" t="s">
        <v>11706</v>
      </c>
      <c r="I6161" t="s">
        <v>11706</v>
      </c>
      <c r="J6161" t="s">
        <v>17947</v>
      </c>
      <c r="K6161" t="s">
        <v>7459</v>
      </c>
      <c r="L6161">
        <v>8900000</v>
      </c>
      <c r="M6161">
        <v>29664140</v>
      </c>
      <c r="N6161" t="s">
        <v>979</v>
      </c>
      <c r="O6161">
        <v>127</v>
      </c>
    </row>
    <row r="6162" spans="1:15" x14ac:dyDescent="0.25">
      <c r="A6162" t="s">
        <v>17948</v>
      </c>
      <c r="B6162" t="s">
        <v>2000</v>
      </c>
      <c r="C6162" t="s">
        <v>41</v>
      </c>
      <c r="D6162">
        <v>2012</v>
      </c>
      <c r="E6162" t="s">
        <v>17730</v>
      </c>
      <c r="F6162">
        <v>5.7</v>
      </c>
      <c r="G6162">
        <v>71000</v>
      </c>
      <c r="H6162" t="s">
        <v>10385</v>
      </c>
      <c r="I6162" t="s">
        <v>16189</v>
      </c>
      <c r="J6162" t="s">
        <v>8853</v>
      </c>
      <c r="K6162" t="s">
        <v>30</v>
      </c>
      <c r="L6162">
        <v>40000000</v>
      </c>
      <c r="M6162">
        <v>84384002</v>
      </c>
      <c r="N6162" t="s">
        <v>14708</v>
      </c>
      <c r="O6162">
        <v>110</v>
      </c>
    </row>
    <row r="6163" spans="1:15" x14ac:dyDescent="0.25">
      <c r="A6163" t="s">
        <v>17949</v>
      </c>
      <c r="B6163" t="s">
        <v>2000</v>
      </c>
      <c r="C6163" t="s">
        <v>17</v>
      </c>
      <c r="D6163">
        <v>2012</v>
      </c>
      <c r="E6163" t="s">
        <v>17698</v>
      </c>
      <c r="F6163">
        <v>6.8</v>
      </c>
      <c r="G6163">
        <v>61000</v>
      </c>
      <c r="H6163" t="s">
        <v>17950</v>
      </c>
      <c r="I6163" t="s">
        <v>17951</v>
      </c>
      <c r="J6163" t="s">
        <v>85</v>
      </c>
      <c r="K6163" t="s">
        <v>30</v>
      </c>
      <c r="L6163">
        <v>30000000</v>
      </c>
      <c r="M6163">
        <v>48963137</v>
      </c>
      <c r="N6163" t="s">
        <v>23</v>
      </c>
      <c r="O6163">
        <v>111</v>
      </c>
    </row>
    <row r="6164" spans="1:15" x14ac:dyDescent="0.25">
      <c r="A6164" t="s">
        <v>17952</v>
      </c>
      <c r="B6164" t="s">
        <v>33</v>
      </c>
      <c r="C6164" t="s">
        <v>34</v>
      </c>
      <c r="D6164">
        <v>2012</v>
      </c>
      <c r="E6164" t="s">
        <v>17672</v>
      </c>
      <c r="F6164">
        <v>6.4</v>
      </c>
      <c r="G6164">
        <v>87000</v>
      </c>
      <c r="H6164" t="s">
        <v>10101</v>
      </c>
      <c r="I6164" t="s">
        <v>15533</v>
      </c>
      <c r="J6164" t="s">
        <v>14846</v>
      </c>
      <c r="K6164" t="s">
        <v>30</v>
      </c>
      <c r="L6164">
        <v>42000000</v>
      </c>
      <c r="M6164">
        <v>73100172</v>
      </c>
      <c r="N6164" t="s">
        <v>31</v>
      </c>
      <c r="O6164">
        <v>105</v>
      </c>
    </row>
    <row r="6165" spans="1:15" x14ac:dyDescent="0.25">
      <c r="A6165" t="s">
        <v>17953</v>
      </c>
      <c r="B6165" t="s">
        <v>16</v>
      </c>
      <c r="C6165" t="s">
        <v>52</v>
      </c>
      <c r="D6165">
        <v>2012</v>
      </c>
      <c r="E6165" t="s">
        <v>17702</v>
      </c>
      <c r="F6165">
        <v>6.1</v>
      </c>
      <c r="G6165">
        <v>47000</v>
      </c>
      <c r="H6165" t="s">
        <v>16260</v>
      </c>
      <c r="I6165" t="s">
        <v>14323</v>
      </c>
      <c r="J6165" t="s">
        <v>16261</v>
      </c>
      <c r="K6165" t="s">
        <v>30</v>
      </c>
      <c r="L6165">
        <v>7500000</v>
      </c>
      <c r="M6165">
        <v>9929706</v>
      </c>
      <c r="N6165" t="s">
        <v>16262</v>
      </c>
      <c r="O6165">
        <v>82</v>
      </c>
    </row>
    <row r="6166" spans="1:15" x14ac:dyDescent="0.25">
      <c r="A6166" t="s">
        <v>17954</v>
      </c>
      <c r="B6166" t="s">
        <v>16</v>
      </c>
      <c r="C6166" t="s">
        <v>41</v>
      </c>
      <c r="D6166">
        <v>2012</v>
      </c>
      <c r="E6166" t="s">
        <v>17955</v>
      </c>
      <c r="F6166">
        <v>6.4</v>
      </c>
      <c r="G6166">
        <v>37000</v>
      </c>
      <c r="H6166" t="s">
        <v>1069</v>
      </c>
      <c r="I6166" t="s">
        <v>1069</v>
      </c>
      <c r="J6166" t="s">
        <v>17956</v>
      </c>
      <c r="K6166" t="s">
        <v>30</v>
      </c>
      <c r="M6166">
        <v>141951</v>
      </c>
      <c r="N6166" t="s">
        <v>17957</v>
      </c>
      <c r="O6166">
        <v>99</v>
      </c>
    </row>
    <row r="6167" spans="1:15" x14ac:dyDescent="0.25">
      <c r="A6167" t="s">
        <v>17958</v>
      </c>
      <c r="B6167" t="s">
        <v>16</v>
      </c>
      <c r="C6167" t="s">
        <v>41</v>
      </c>
      <c r="D6167">
        <v>2012</v>
      </c>
      <c r="E6167" t="s">
        <v>17775</v>
      </c>
      <c r="F6167">
        <v>6.3</v>
      </c>
      <c r="G6167">
        <v>86000</v>
      </c>
      <c r="H6167" t="s">
        <v>289</v>
      </c>
      <c r="I6167" t="s">
        <v>289</v>
      </c>
      <c r="J6167" t="s">
        <v>289</v>
      </c>
      <c r="K6167" t="s">
        <v>30</v>
      </c>
      <c r="M6167">
        <v>73244881</v>
      </c>
      <c r="N6167" t="s">
        <v>11083</v>
      </c>
      <c r="O6167">
        <v>112</v>
      </c>
    </row>
    <row r="6168" spans="1:15" x14ac:dyDescent="0.25">
      <c r="A6168" t="s">
        <v>17959</v>
      </c>
      <c r="B6168" t="s">
        <v>2000</v>
      </c>
      <c r="C6168" t="s">
        <v>41</v>
      </c>
      <c r="D6168">
        <v>2012</v>
      </c>
      <c r="E6168" t="s">
        <v>17844</v>
      </c>
      <c r="F6168">
        <v>6.7</v>
      </c>
      <c r="G6168">
        <v>9800</v>
      </c>
      <c r="H6168" t="s">
        <v>17960</v>
      </c>
      <c r="I6168" t="s">
        <v>17960</v>
      </c>
      <c r="J6168" t="s">
        <v>17961</v>
      </c>
      <c r="K6168" t="s">
        <v>30</v>
      </c>
      <c r="M6168">
        <v>7396</v>
      </c>
      <c r="N6168" t="s">
        <v>17962</v>
      </c>
      <c r="O6168">
        <v>94</v>
      </c>
    </row>
    <row r="6169" spans="1:15" x14ac:dyDescent="0.25">
      <c r="A6169" t="s">
        <v>17963</v>
      </c>
      <c r="B6169" t="s">
        <v>33</v>
      </c>
      <c r="C6169" t="s">
        <v>390</v>
      </c>
      <c r="D6169">
        <v>2012</v>
      </c>
      <c r="E6169" t="s">
        <v>17797</v>
      </c>
      <c r="F6169">
        <v>7</v>
      </c>
      <c r="G6169">
        <v>96000</v>
      </c>
      <c r="H6169" t="s">
        <v>17964</v>
      </c>
      <c r="I6169" t="s">
        <v>17964</v>
      </c>
      <c r="J6169" t="s">
        <v>16809</v>
      </c>
      <c r="K6169" t="s">
        <v>30</v>
      </c>
      <c r="L6169">
        <v>60000000</v>
      </c>
      <c r="M6169">
        <v>107139399</v>
      </c>
      <c r="N6169" t="s">
        <v>12699</v>
      </c>
      <c r="O6169">
        <v>92</v>
      </c>
    </row>
    <row r="6170" spans="1:15" x14ac:dyDescent="0.25">
      <c r="A6170" t="s">
        <v>17965</v>
      </c>
      <c r="B6170" t="s">
        <v>16</v>
      </c>
      <c r="C6170" t="s">
        <v>34</v>
      </c>
      <c r="D6170">
        <v>2012</v>
      </c>
      <c r="E6170" t="s">
        <v>17561</v>
      </c>
      <c r="F6170">
        <v>6.4</v>
      </c>
      <c r="G6170">
        <v>119000</v>
      </c>
      <c r="H6170" t="s">
        <v>17966</v>
      </c>
      <c r="I6170" t="s">
        <v>17967</v>
      </c>
      <c r="J6170" t="s">
        <v>9041</v>
      </c>
      <c r="K6170" t="s">
        <v>30</v>
      </c>
      <c r="L6170">
        <v>25000000</v>
      </c>
      <c r="M6170">
        <v>96262212</v>
      </c>
      <c r="N6170" t="s">
        <v>61</v>
      </c>
      <c r="O6170">
        <v>109</v>
      </c>
    </row>
    <row r="6171" spans="1:15" x14ac:dyDescent="0.25">
      <c r="A6171" t="s">
        <v>17968</v>
      </c>
      <c r="B6171" t="s">
        <v>16</v>
      </c>
      <c r="C6171" t="s">
        <v>17</v>
      </c>
      <c r="D6171">
        <v>2012</v>
      </c>
      <c r="E6171" t="s">
        <v>17969</v>
      </c>
      <c r="F6171">
        <v>6.2</v>
      </c>
      <c r="G6171">
        <v>59000</v>
      </c>
      <c r="H6171" t="s">
        <v>16749</v>
      </c>
      <c r="I6171" t="s">
        <v>16749</v>
      </c>
      <c r="J6171" t="s">
        <v>3238</v>
      </c>
      <c r="K6171" t="s">
        <v>1112</v>
      </c>
      <c r="M6171">
        <v>14107313</v>
      </c>
      <c r="N6171" t="s">
        <v>14977</v>
      </c>
      <c r="O6171">
        <v>114</v>
      </c>
    </row>
    <row r="6172" spans="1:15" x14ac:dyDescent="0.25">
      <c r="A6172" t="s">
        <v>17970</v>
      </c>
      <c r="B6172" t="s">
        <v>16</v>
      </c>
      <c r="C6172" t="s">
        <v>17</v>
      </c>
      <c r="D6172">
        <v>2012</v>
      </c>
      <c r="E6172" t="s">
        <v>17782</v>
      </c>
      <c r="F6172">
        <v>6.6</v>
      </c>
      <c r="G6172">
        <v>51000</v>
      </c>
      <c r="H6172" t="s">
        <v>17971</v>
      </c>
      <c r="I6172" t="s">
        <v>17971</v>
      </c>
      <c r="J6172" t="s">
        <v>184</v>
      </c>
      <c r="K6172" t="s">
        <v>30</v>
      </c>
      <c r="L6172">
        <v>12000000</v>
      </c>
      <c r="M6172">
        <v>35485056</v>
      </c>
      <c r="N6172" t="s">
        <v>14708</v>
      </c>
      <c r="O6172">
        <v>107</v>
      </c>
    </row>
    <row r="6173" spans="1:15" x14ac:dyDescent="0.25">
      <c r="A6173" t="s">
        <v>17972</v>
      </c>
      <c r="B6173" t="s">
        <v>16</v>
      </c>
      <c r="C6173" t="s">
        <v>34</v>
      </c>
      <c r="D6173">
        <v>2012</v>
      </c>
      <c r="E6173" t="s">
        <v>17705</v>
      </c>
      <c r="F6173">
        <v>5.4</v>
      </c>
      <c r="G6173">
        <v>61000</v>
      </c>
      <c r="H6173" t="s">
        <v>17973</v>
      </c>
      <c r="I6173" t="s">
        <v>17973</v>
      </c>
      <c r="J6173" t="s">
        <v>7005</v>
      </c>
      <c r="K6173" t="s">
        <v>30</v>
      </c>
      <c r="L6173">
        <v>15000000</v>
      </c>
      <c r="M6173">
        <v>20546518</v>
      </c>
      <c r="N6173" t="s">
        <v>17974</v>
      </c>
      <c r="O6173">
        <v>95</v>
      </c>
    </row>
    <row r="6174" spans="1:15" x14ac:dyDescent="0.25">
      <c r="A6174" t="s">
        <v>17975</v>
      </c>
      <c r="B6174" t="s">
        <v>16</v>
      </c>
      <c r="C6174" t="s">
        <v>104</v>
      </c>
      <c r="D6174">
        <v>2012</v>
      </c>
      <c r="E6174" t="s">
        <v>17976</v>
      </c>
      <c r="F6174">
        <v>5.0999999999999996</v>
      </c>
      <c r="G6174">
        <v>45000</v>
      </c>
      <c r="H6174" t="s">
        <v>582</v>
      </c>
      <c r="I6174" t="s">
        <v>582</v>
      </c>
      <c r="J6174" t="s">
        <v>16759</v>
      </c>
      <c r="K6174" t="s">
        <v>195</v>
      </c>
      <c r="L6174">
        <v>20500000</v>
      </c>
      <c r="M6174">
        <v>7029095</v>
      </c>
      <c r="N6174" t="s">
        <v>17977</v>
      </c>
      <c r="O6174">
        <v>109</v>
      </c>
    </row>
    <row r="6175" spans="1:15" x14ac:dyDescent="0.25">
      <c r="A6175" t="s">
        <v>17978</v>
      </c>
      <c r="B6175" t="s">
        <v>16</v>
      </c>
      <c r="C6175" t="s">
        <v>41</v>
      </c>
      <c r="D6175">
        <v>2012</v>
      </c>
      <c r="E6175" t="s">
        <v>17757</v>
      </c>
      <c r="F6175">
        <v>6.1</v>
      </c>
      <c r="G6175">
        <v>126000</v>
      </c>
      <c r="H6175" t="s">
        <v>9525</v>
      </c>
      <c r="I6175" t="s">
        <v>16270</v>
      </c>
      <c r="J6175" t="s">
        <v>13048</v>
      </c>
      <c r="K6175" t="s">
        <v>30</v>
      </c>
      <c r="L6175">
        <v>95000000</v>
      </c>
      <c r="M6175">
        <v>104907746</v>
      </c>
      <c r="N6175" t="s">
        <v>23</v>
      </c>
      <c r="O6175">
        <v>85</v>
      </c>
    </row>
    <row r="6176" spans="1:15" x14ac:dyDescent="0.25">
      <c r="A6176" t="s">
        <v>17979</v>
      </c>
      <c r="B6176" t="s">
        <v>33</v>
      </c>
      <c r="C6176" t="s">
        <v>390</v>
      </c>
      <c r="D6176">
        <v>2012</v>
      </c>
      <c r="E6176" t="s">
        <v>17266</v>
      </c>
      <c r="F6176">
        <v>6.9</v>
      </c>
      <c r="G6176">
        <v>101000</v>
      </c>
      <c r="H6176" t="s">
        <v>2671</v>
      </c>
      <c r="I6176" t="s">
        <v>17980</v>
      </c>
      <c r="J6176" t="s">
        <v>4491</v>
      </c>
      <c r="K6176" t="s">
        <v>30</v>
      </c>
      <c r="L6176">
        <v>39000000</v>
      </c>
      <c r="M6176">
        <v>81493846</v>
      </c>
      <c r="N6176" t="s">
        <v>1725</v>
      </c>
      <c r="O6176">
        <v>87</v>
      </c>
    </row>
    <row r="6177" spans="1:15" x14ac:dyDescent="0.25">
      <c r="A6177" t="s">
        <v>17981</v>
      </c>
      <c r="B6177" t="s">
        <v>16</v>
      </c>
      <c r="C6177" t="s">
        <v>63</v>
      </c>
      <c r="D6177">
        <v>2012</v>
      </c>
      <c r="E6177" t="s">
        <v>17982</v>
      </c>
      <c r="F6177">
        <v>7.5</v>
      </c>
      <c r="G6177">
        <v>45000</v>
      </c>
      <c r="H6177" t="s">
        <v>13937</v>
      </c>
      <c r="I6177" t="s">
        <v>17983</v>
      </c>
      <c r="J6177" t="s">
        <v>17984</v>
      </c>
      <c r="K6177" t="s">
        <v>3813</v>
      </c>
      <c r="M6177">
        <v>14758997</v>
      </c>
      <c r="N6177" t="s">
        <v>10418</v>
      </c>
      <c r="O6177">
        <v>137</v>
      </c>
    </row>
    <row r="6178" spans="1:15" x14ac:dyDescent="0.25">
      <c r="A6178" t="s">
        <v>17985</v>
      </c>
      <c r="B6178" t="s">
        <v>2000</v>
      </c>
      <c r="C6178" t="s">
        <v>41</v>
      </c>
      <c r="D6178">
        <v>2012</v>
      </c>
      <c r="E6178" t="s">
        <v>17986</v>
      </c>
      <c r="F6178">
        <v>5.7</v>
      </c>
      <c r="G6178">
        <v>36000</v>
      </c>
      <c r="H6178" t="s">
        <v>14629</v>
      </c>
      <c r="I6178" t="s">
        <v>15416</v>
      </c>
      <c r="J6178" t="s">
        <v>1601</v>
      </c>
      <c r="K6178" t="s">
        <v>30</v>
      </c>
      <c r="L6178">
        <v>40000000</v>
      </c>
      <c r="M6178">
        <v>41863726</v>
      </c>
      <c r="N6178" t="s">
        <v>44</v>
      </c>
      <c r="O6178">
        <v>95</v>
      </c>
    </row>
    <row r="6179" spans="1:15" x14ac:dyDescent="0.25">
      <c r="A6179" t="s">
        <v>17987</v>
      </c>
      <c r="B6179" t="s">
        <v>16</v>
      </c>
      <c r="C6179" t="s">
        <v>41</v>
      </c>
      <c r="D6179">
        <v>2012</v>
      </c>
      <c r="E6179" t="s">
        <v>17880</v>
      </c>
      <c r="F6179">
        <v>6.5</v>
      </c>
      <c r="G6179">
        <v>54000</v>
      </c>
      <c r="H6179" t="s">
        <v>4739</v>
      </c>
      <c r="I6179" t="s">
        <v>17988</v>
      </c>
      <c r="J6179" t="s">
        <v>136</v>
      </c>
      <c r="K6179" t="s">
        <v>30</v>
      </c>
      <c r="L6179">
        <v>15000000</v>
      </c>
      <c r="M6179">
        <v>5072654</v>
      </c>
      <c r="N6179" t="s">
        <v>14708</v>
      </c>
      <c r="O6179">
        <v>95</v>
      </c>
    </row>
    <row r="6180" spans="1:15" x14ac:dyDescent="0.25">
      <c r="A6180" t="s">
        <v>7778</v>
      </c>
      <c r="B6180" t="s">
        <v>16</v>
      </c>
      <c r="C6180" t="s">
        <v>104</v>
      </c>
      <c r="D6180">
        <v>2012</v>
      </c>
      <c r="E6180" t="s">
        <v>17989</v>
      </c>
      <c r="F6180">
        <v>6.3</v>
      </c>
      <c r="G6180">
        <v>39000</v>
      </c>
      <c r="H6180" t="s">
        <v>15462</v>
      </c>
      <c r="I6180" t="s">
        <v>17990</v>
      </c>
      <c r="J6180" t="s">
        <v>11488</v>
      </c>
      <c r="K6180" t="s">
        <v>453</v>
      </c>
      <c r="L6180">
        <v>12000000</v>
      </c>
      <c r="M6180">
        <v>1946254</v>
      </c>
      <c r="N6180" t="s">
        <v>16393</v>
      </c>
      <c r="O6180">
        <v>95</v>
      </c>
    </row>
    <row r="6181" spans="1:15" x14ac:dyDescent="0.25">
      <c r="A6181" t="s">
        <v>17991</v>
      </c>
      <c r="B6181" t="s">
        <v>16</v>
      </c>
      <c r="C6181" t="s">
        <v>52</v>
      </c>
      <c r="D6181">
        <v>2012</v>
      </c>
      <c r="E6181" t="s">
        <v>17992</v>
      </c>
      <c r="F6181">
        <v>5.7</v>
      </c>
      <c r="G6181">
        <v>26000</v>
      </c>
      <c r="H6181" t="s">
        <v>1128</v>
      </c>
      <c r="I6181" t="s">
        <v>17993</v>
      </c>
      <c r="J6181" t="s">
        <v>17994</v>
      </c>
      <c r="K6181" t="s">
        <v>30</v>
      </c>
      <c r="M6181">
        <v>1581252</v>
      </c>
      <c r="N6181" t="s">
        <v>17995</v>
      </c>
      <c r="O6181">
        <v>84</v>
      </c>
    </row>
    <row r="6182" spans="1:15" x14ac:dyDescent="0.25">
      <c r="A6182" t="s">
        <v>17996</v>
      </c>
      <c r="B6182" t="s">
        <v>2000</v>
      </c>
      <c r="C6182" t="s">
        <v>17</v>
      </c>
      <c r="D6182">
        <v>2012</v>
      </c>
      <c r="E6182" t="s">
        <v>17997</v>
      </c>
      <c r="F6182">
        <v>7</v>
      </c>
      <c r="G6182">
        <v>76000</v>
      </c>
      <c r="H6182" t="s">
        <v>17998</v>
      </c>
      <c r="I6182" t="s">
        <v>17998</v>
      </c>
      <c r="J6182" t="s">
        <v>17201</v>
      </c>
      <c r="K6182" t="s">
        <v>30</v>
      </c>
      <c r="L6182">
        <v>6000000</v>
      </c>
      <c r="M6182">
        <v>15950164</v>
      </c>
      <c r="N6182" t="s">
        <v>17999</v>
      </c>
      <c r="O6182">
        <v>102</v>
      </c>
    </row>
    <row r="6183" spans="1:15" x14ac:dyDescent="0.25">
      <c r="A6183" t="s">
        <v>18000</v>
      </c>
      <c r="B6183" t="s">
        <v>448</v>
      </c>
      <c r="C6183" t="s">
        <v>17</v>
      </c>
      <c r="D6183">
        <v>2012</v>
      </c>
      <c r="E6183" t="s">
        <v>18001</v>
      </c>
      <c r="F6183">
        <v>7.7</v>
      </c>
      <c r="G6183">
        <v>40000</v>
      </c>
      <c r="H6183" t="s">
        <v>18002</v>
      </c>
      <c r="I6183" t="s">
        <v>18003</v>
      </c>
      <c r="J6183" t="s">
        <v>18004</v>
      </c>
      <c r="K6183" t="s">
        <v>6945</v>
      </c>
      <c r="M6183">
        <v>5990754</v>
      </c>
      <c r="N6183" t="s">
        <v>18005</v>
      </c>
      <c r="O6183">
        <v>111</v>
      </c>
    </row>
    <row r="6184" spans="1:15" x14ac:dyDescent="0.25">
      <c r="A6184" t="s">
        <v>18006</v>
      </c>
      <c r="B6184" t="s">
        <v>16</v>
      </c>
      <c r="C6184" t="s">
        <v>41</v>
      </c>
      <c r="D6184">
        <v>2012</v>
      </c>
      <c r="E6184" t="s">
        <v>18007</v>
      </c>
      <c r="F6184">
        <v>6.4</v>
      </c>
      <c r="G6184">
        <v>27000</v>
      </c>
      <c r="H6184" t="s">
        <v>11490</v>
      </c>
      <c r="I6184" t="s">
        <v>11490</v>
      </c>
      <c r="J6184" t="s">
        <v>12901</v>
      </c>
      <c r="K6184" t="s">
        <v>30</v>
      </c>
      <c r="M6184">
        <v>3499442</v>
      </c>
      <c r="N6184" t="s">
        <v>18008</v>
      </c>
      <c r="O6184">
        <v>112</v>
      </c>
    </row>
    <row r="6185" spans="1:15" x14ac:dyDescent="0.25">
      <c r="A6185" t="s">
        <v>18009</v>
      </c>
      <c r="B6185" t="s">
        <v>448</v>
      </c>
      <c r="C6185" t="s">
        <v>17</v>
      </c>
      <c r="D6185">
        <v>2012</v>
      </c>
      <c r="E6185" t="s">
        <v>18010</v>
      </c>
      <c r="F6185">
        <v>6.9</v>
      </c>
      <c r="G6185">
        <v>7200</v>
      </c>
      <c r="H6185" t="s">
        <v>18011</v>
      </c>
      <c r="I6185" t="s">
        <v>18011</v>
      </c>
      <c r="J6185" t="s">
        <v>18012</v>
      </c>
      <c r="K6185" t="s">
        <v>30</v>
      </c>
      <c r="M6185">
        <v>146222</v>
      </c>
      <c r="N6185" t="s">
        <v>18013</v>
      </c>
      <c r="O6185">
        <v>103</v>
      </c>
    </row>
    <row r="6186" spans="1:15" x14ac:dyDescent="0.25">
      <c r="A6186" t="s">
        <v>18014</v>
      </c>
      <c r="B6186" t="s">
        <v>16</v>
      </c>
      <c r="C6186" t="s">
        <v>41</v>
      </c>
      <c r="D6186">
        <v>2012</v>
      </c>
      <c r="E6186" t="s">
        <v>18015</v>
      </c>
      <c r="F6186">
        <v>7</v>
      </c>
      <c r="G6186">
        <v>24000</v>
      </c>
      <c r="H6186" t="s">
        <v>6069</v>
      </c>
      <c r="I6186" t="s">
        <v>12883</v>
      </c>
      <c r="J6186" t="s">
        <v>18016</v>
      </c>
      <c r="K6186" t="s">
        <v>22</v>
      </c>
      <c r="M6186">
        <v>13090471</v>
      </c>
      <c r="N6186" t="s">
        <v>18017</v>
      </c>
      <c r="O6186">
        <v>101</v>
      </c>
    </row>
    <row r="6187" spans="1:15" x14ac:dyDescent="0.25">
      <c r="A6187" t="s">
        <v>18018</v>
      </c>
      <c r="B6187" t="s">
        <v>16</v>
      </c>
      <c r="C6187" t="s">
        <v>34</v>
      </c>
      <c r="D6187">
        <v>2012</v>
      </c>
      <c r="E6187" t="s">
        <v>18019</v>
      </c>
      <c r="F6187">
        <v>5</v>
      </c>
      <c r="G6187">
        <v>20000</v>
      </c>
      <c r="H6187" t="s">
        <v>18020</v>
      </c>
      <c r="I6187" t="s">
        <v>18020</v>
      </c>
      <c r="J6187" t="s">
        <v>4541</v>
      </c>
      <c r="K6187" t="s">
        <v>30</v>
      </c>
      <c r="L6187">
        <v>10000000</v>
      </c>
      <c r="M6187">
        <v>1402307</v>
      </c>
      <c r="N6187" t="s">
        <v>18021</v>
      </c>
      <c r="O6187">
        <v>114</v>
      </c>
    </row>
    <row r="6188" spans="1:15" x14ac:dyDescent="0.25">
      <c r="A6188" t="s">
        <v>4343</v>
      </c>
      <c r="B6188" t="s">
        <v>16</v>
      </c>
      <c r="C6188" t="s">
        <v>17</v>
      </c>
      <c r="D6188">
        <v>2012</v>
      </c>
      <c r="E6188" t="s">
        <v>17669</v>
      </c>
      <c r="F6188">
        <v>6.6</v>
      </c>
      <c r="G6188">
        <v>37000</v>
      </c>
      <c r="H6188" t="s">
        <v>5228</v>
      </c>
      <c r="I6188" t="s">
        <v>16466</v>
      </c>
      <c r="J6188" t="s">
        <v>9532</v>
      </c>
      <c r="K6188" t="s">
        <v>30</v>
      </c>
      <c r="L6188">
        <v>15000000</v>
      </c>
      <c r="M6188">
        <v>11039031</v>
      </c>
      <c r="N6188" t="s">
        <v>12699</v>
      </c>
      <c r="O6188">
        <v>106</v>
      </c>
    </row>
    <row r="6189" spans="1:15" x14ac:dyDescent="0.25">
      <c r="A6189" t="s">
        <v>18022</v>
      </c>
      <c r="B6189" t="s">
        <v>2000</v>
      </c>
      <c r="C6189" t="s">
        <v>25</v>
      </c>
      <c r="D6189">
        <v>2012</v>
      </c>
      <c r="E6189" t="s">
        <v>18023</v>
      </c>
      <c r="F6189">
        <v>7.3</v>
      </c>
      <c r="G6189">
        <v>82000</v>
      </c>
      <c r="H6189" t="s">
        <v>18024</v>
      </c>
      <c r="I6189" t="s">
        <v>18025</v>
      </c>
      <c r="J6189" t="s">
        <v>18026</v>
      </c>
      <c r="K6189" t="s">
        <v>30</v>
      </c>
      <c r="L6189">
        <v>1800000</v>
      </c>
      <c r="M6189">
        <v>21107746</v>
      </c>
      <c r="N6189" t="s">
        <v>18027</v>
      </c>
      <c r="O6189">
        <v>93</v>
      </c>
    </row>
    <row r="6190" spans="1:15" x14ac:dyDescent="0.25">
      <c r="A6190" t="s">
        <v>18028</v>
      </c>
      <c r="B6190" t="s">
        <v>2000</v>
      </c>
      <c r="C6190" t="s">
        <v>34</v>
      </c>
      <c r="D6190">
        <v>2012</v>
      </c>
      <c r="E6190" t="s">
        <v>17369</v>
      </c>
      <c r="F6190">
        <v>5.9</v>
      </c>
      <c r="G6190">
        <v>34000</v>
      </c>
      <c r="H6190" t="s">
        <v>18029</v>
      </c>
      <c r="I6190" t="s">
        <v>9667</v>
      </c>
      <c r="J6190" t="s">
        <v>6222</v>
      </c>
      <c r="K6190" t="s">
        <v>30</v>
      </c>
      <c r="L6190">
        <v>58000000</v>
      </c>
      <c r="M6190">
        <v>50365498</v>
      </c>
      <c r="N6190" t="s">
        <v>180</v>
      </c>
      <c r="O6190">
        <v>125</v>
      </c>
    </row>
    <row r="6191" spans="1:15" x14ac:dyDescent="0.25">
      <c r="A6191" t="s">
        <v>18030</v>
      </c>
      <c r="B6191" t="s">
        <v>16</v>
      </c>
      <c r="C6191" t="s">
        <v>17</v>
      </c>
      <c r="D6191">
        <v>2012</v>
      </c>
      <c r="E6191" t="s">
        <v>18031</v>
      </c>
      <c r="F6191">
        <v>7.4</v>
      </c>
      <c r="G6191">
        <v>31000</v>
      </c>
      <c r="H6191" t="s">
        <v>11607</v>
      </c>
      <c r="I6191" t="s">
        <v>18032</v>
      </c>
      <c r="J6191" t="s">
        <v>6184</v>
      </c>
      <c r="K6191" t="s">
        <v>453</v>
      </c>
      <c r="M6191">
        <v>16190771</v>
      </c>
      <c r="N6191" t="s">
        <v>18033</v>
      </c>
      <c r="O6191">
        <v>105</v>
      </c>
    </row>
    <row r="6192" spans="1:15" x14ac:dyDescent="0.25">
      <c r="A6192" t="s">
        <v>18034</v>
      </c>
      <c r="B6192" t="s">
        <v>2000</v>
      </c>
      <c r="C6192" t="s">
        <v>34</v>
      </c>
      <c r="D6192">
        <v>2012</v>
      </c>
      <c r="E6192" t="s">
        <v>17997</v>
      </c>
      <c r="F6192">
        <v>4.9000000000000004</v>
      </c>
      <c r="G6192">
        <v>36000</v>
      </c>
      <c r="H6192" t="s">
        <v>16034</v>
      </c>
      <c r="I6192" t="s">
        <v>15239</v>
      </c>
      <c r="J6192" t="s">
        <v>17179</v>
      </c>
      <c r="K6192" t="s">
        <v>30</v>
      </c>
      <c r="L6192">
        <v>20000000</v>
      </c>
      <c r="M6192">
        <v>16863583</v>
      </c>
      <c r="N6192" t="s">
        <v>10085</v>
      </c>
      <c r="O6192">
        <v>93</v>
      </c>
    </row>
    <row r="6193" spans="1:15" x14ac:dyDescent="0.25">
      <c r="A6193" t="s">
        <v>18035</v>
      </c>
      <c r="B6193" t="s">
        <v>2000</v>
      </c>
      <c r="C6193" t="s">
        <v>52</v>
      </c>
      <c r="D6193">
        <v>2012</v>
      </c>
      <c r="E6193" t="s">
        <v>18036</v>
      </c>
      <c r="F6193">
        <v>4.0999999999999996</v>
      </c>
      <c r="G6193">
        <v>19000</v>
      </c>
      <c r="H6193" t="s">
        <v>18037</v>
      </c>
      <c r="I6193" t="s">
        <v>18037</v>
      </c>
      <c r="J6193" t="s">
        <v>18038</v>
      </c>
      <c r="K6193" t="s">
        <v>30</v>
      </c>
      <c r="L6193">
        <v>17000000</v>
      </c>
      <c r="M6193">
        <v>11350665</v>
      </c>
      <c r="N6193" t="s">
        <v>23</v>
      </c>
      <c r="O6193">
        <v>82</v>
      </c>
    </row>
    <row r="6194" spans="1:15" x14ac:dyDescent="0.25">
      <c r="A6194" t="s">
        <v>18039</v>
      </c>
      <c r="B6194" t="s">
        <v>16</v>
      </c>
      <c r="C6194" t="s">
        <v>17</v>
      </c>
      <c r="D6194">
        <v>2012</v>
      </c>
      <c r="E6194" t="s">
        <v>18040</v>
      </c>
      <c r="F6194">
        <v>5.9</v>
      </c>
      <c r="G6194">
        <v>28000</v>
      </c>
      <c r="H6194" t="s">
        <v>10133</v>
      </c>
      <c r="I6194" t="s">
        <v>10133</v>
      </c>
      <c r="J6194" t="s">
        <v>9663</v>
      </c>
      <c r="K6194" t="s">
        <v>30</v>
      </c>
      <c r="M6194">
        <v>2801166</v>
      </c>
      <c r="N6194" t="s">
        <v>18041</v>
      </c>
      <c r="O6194">
        <v>112</v>
      </c>
    </row>
    <row r="6195" spans="1:15" x14ac:dyDescent="0.25">
      <c r="A6195" t="s">
        <v>18042</v>
      </c>
      <c r="B6195" t="s">
        <v>2000</v>
      </c>
      <c r="C6195" t="s">
        <v>34</v>
      </c>
      <c r="D6195">
        <v>2012</v>
      </c>
      <c r="E6195" t="s">
        <v>17155</v>
      </c>
      <c r="F6195">
        <v>6.1</v>
      </c>
      <c r="G6195">
        <v>96000</v>
      </c>
      <c r="H6195" t="s">
        <v>18043</v>
      </c>
      <c r="I6195" t="s">
        <v>18043</v>
      </c>
      <c r="J6195" t="s">
        <v>10851</v>
      </c>
      <c r="K6195" t="s">
        <v>453</v>
      </c>
      <c r="L6195">
        <v>20000000</v>
      </c>
      <c r="M6195">
        <v>32948113</v>
      </c>
      <c r="N6195" t="s">
        <v>12255</v>
      </c>
      <c r="O6195">
        <v>95</v>
      </c>
    </row>
    <row r="6196" spans="1:15" x14ac:dyDescent="0.25">
      <c r="A6196" t="s">
        <v>18044</v>
      </c>
      <c r="B6196" t="s">
        <v>33</v>
      </c>
      <c r="C6196" t="s">
        <v>63</v>
      </c>
      <c r="D6196">
        <v>2012</v>
      </c>
      <c r="E6196" t="s">
        <v>17682</v>
      </c>
      <c r="F6196">
        <v>7.1</v>
      </c>
      <c r="G6196">
        <v>31000</v>
      </c>
      <c r="H6196" t="s">
        <v>233</v>
      </c>
      <c r="I6196" t="s">
        <v>18045</v>
      </c>
      <c r="J6196" t="s">
        <v>18046</v>
      </c>
      <c r="K6196" t="s">
        <v>30</v>
      </c>
      <c r="L6196">
        <v>20000000</v>
      </c>
      <c r="M6196">
        <v>7942116</v>
      </c>
      <c r="N6196" t="s">
        <v>9112</v>
      </c>
      <c r="O6196">
        <v>116</v>
      </c>
    </row>
    <row r="6197" spans="1:15" x14ac:dyDescent="0.25">
      <c r="A6197" t="s">
        <v>18047</v>
      </c>
      <c r="B6197" t="s">
        <v>2000</v>
      </c>
      <c r="C6197" t="s">
        <v>34</v>
      </c>
      <c r="D6197">
        <v>2012</v>
      </c>
      <c r="E6197" t="s">
        <v>17343</v>
      </c>
      <c r="F6197">
        <v>5.3</v>
      </c>
      <c r="G6197">
        <v>41000</v>
      </c>
      <c r="H6197" t="s">
        <v>16903</v>
      </c>
      <c r="I6197" t="s">
        <v>18048</v>
      </c>
      <c r="J6197" t="s">
        <v>15670</v>
      </c>
      <c r="K6197" t="s">
        <v>30</v>
      </c>
      <c r="L6197">
        <v>40000000</v>
      </c>
      <c r="M6197">
        <v>38084162</v>
      </c>
      <c r="N6197" t="s">
        <v>9991</v>
      </c>
    </row>
    <row r="6198" spans="1:15" x14ac:dyDescent="0.25">
      <c r="A6198" t="s">
        <v>18049</v>
      </c>
      <c r="B6198" t="s">
        <v>16</v>
      </c>
      <c r="C6198" t="s">
        <v>41</v>
      </c>
      <c r="D6198">
        <v>2012</v>
      </c>
      <c r="E6198" t="s">
        <v>17895</v>
      </c>
      <c r="F6198">
        <v>5.3</v>
      </c>
      <c r="G6198">
        <v>46000</v>
      </c>
      <c r="H6198" t="s">
        <v>18050</v>
      </c>
      <c r="I6198" t="s">
        <v>18050</v>
      </c>
      <c r="J6198" t="s">
        <v>10170</v>
      </c>
      <c r="K6198" t="s">
        <v>30</v>
      </c>
      <c r="L6198">
        <v>3000000</v>
      </c>
      <c r="M6198">
        <v>12128575</v>
      </c>
      <c r="N6198" t="s">
        <v>18051</v>
      </c>
      <c r="O6198">
        <v>87</v>
      </c>
    </row>
    <row r="6199" spans="1:15" x14ac:dyDescent="0.25">
      <c r="A6199" t="s">
        <v>18052</v>
      </c>
      <c r="B6199" t="s">
        <v>16</v>
      </c>
      <c r="C6199" t="s">
        <v>41</v>
      </c>
      <c r="D6199">
        <v>2012</v>
      </c>
      <c r="E6199" t="s">
        <v>18053</v>
      </c>
      <c r="F6199">
        <v>4.8</v>
      </c>
      <c r="G6199">
        <v>11000</v>
      </c>
      <c r="H6199" t="s">
        <v>2207</v>
      </c>
      <c r="I6199" t="s">
        <v>18054</v>
      </c>
      <c r="J6199" t="s">
        <v>15587</v>
      </c>
      <c r="K6199" t="s">
        <v>30</v>
      </c>
      <c r="L6199">
        <v>26350000</v>
      </c>
      <c r="M6199">
        <v>1577272</v>
      </c>
      <c r="N6199" t="s">
        <v>18055</v>
      </c>
      <c r="O6199">
        <v>94</v>
      </c>
    </row>
    <row r="6200" spans="1:15" x14ac:dyDescent="0.25">
      <c r="A6200" t="s">
        <v>18056</v>
      </c>
      <c r="B6200" t="s">
        <v>448</v>
      </c>
      <c r="C6200" t="s">
        <v>4886</v>
      </c>
      <c r="D6200">
        <v>2012</v>
      </c>
      <c r="E6200" t="s">
        <v>18057</v>
      </c>
      <c r="F6200">
        <v>8.1</v>
      </c>
      <c r="G6200">
        <v>59000</v>
      </c>
      <c r="H6200" t="s">
        <v>18058</v>
      </c>
      <c r="I6200" t="s">
        <v>18058</v>
      </c>
      <c r="J6200" t="s">
        <v>18059</v>
      </c>
      <c r="K6200" t="s">
        <v>10297</v>
      </c>
      <c r="M6200">
        <v>459234</v>
      </c>
      <c r="N6200" t="s">
        <v>18060</v>
      </c>
      <c r="O6200">
        <v>122</v>
      </c>
    </row>
    <row r="6201" spans="1:15" x14ac:dyDescent="0.25">
      <c r="A6201" t="s">
        <v>18061</v>
      </c>
      <c r="B6201" t="s">
        <v>33</v>
      </c>
      <c r="C6201" t="s">
        <v>41</v>
      </c>
      <c r="D6201">
        <v>2012</v>
      </c>
      <c r="E6201" t="s">
        <v>17645</v>
      </c>
      <c r="F6201">
        <v>6</v>
      </c>
      <c r="G6201">
        <v>25000</v>
      </c>
      <c r="H6201" t="s">
        <v>14532</v>
      </c>
      <c r="I6201" t="s">
        <v>18062</v>
      </c>
      <c r="J6201" t="s">
        <v>4921</v>
      </c>
      <c r="K6201" t="s">
        <v>30</v>
      </c>
      <c r="L6201">
        <v>25000000</v>
      </c>
      <c r="M6201">
        <v>119772232</v>
      </c>
      <c r="N6201" t="s">
        <v>180</v>
      </c>
      <c r="O6201">
        <v>105</v>
      </c>
    </row>
    <row r="6202" spans="1:15" x14ac:dyDescent="0.25">
      <c r="A6202" t="s">
        <v>18063</v>
      </c>
      <c r="B6202" t="s">
        <v>16</v>
      </c>
      <c r="C6202" t="s">
        <v>104</v>
      </c>
      <c r="D6202">
        <v>2012</v>
      </c>
      <c r="E6202" t="s">
        <v>17844</v>
      </c>
      <c r="F6202">
        <v>6.4</v>
      </c>
      <c r="G6202">
        <v>83000</v>
      </c>
      <c r="H6202" t="s">
        <v>14024</v>
      </c>
      <c r="I6202" t="s">
        <v>18064</v>
      </c>
      <c r="J6202" t="s">
        <v>2627</v>
      </c>
      <c r="K6202" t="s">
        <v>30</v>
      </c>
      <c r="L6202">
        <v>26000000</v>
      </c>
      <c r="M6202">
        <v>29699345</v>
      </c>
      <c r="N6202" t="s">
        <v>18065</v>
      </c>
      <c r="O6202">
        <v>110</v>
      </c>
    </row>
    <row r="6203" spans="1:15" x14ac:dyDescent="0.25">
      <c r="A6203" t="s">
        <v>18066</v>
      </c>
      <c r="B6203" t="s">
        <v>2000</v>
      </c>
      <c r="C6203" t="s">
        <v>41</v>
      </c>
      <c r="D6203">
        <v>2012</v>
      </c>
      <c r="E6203" t="s">
        <v>18067</v>
      </c>
      <c r="F6203">
        <v>6.7</v>
      </c>
      <c r="G6203">
        <v>37000</v>
      </c>
      <c r="H6203" t="s">
        <v>18068</v>
      </c>
      <c r="I6203" t="s">
        <v>18068</v>
      </c>
      <c r="J6203" t="s">
        <v>18068</v>
      </c>
      <c r="K6203" t="s">
        <v>30</v>
      </c>
      <c r="L6203">
        <v>2000000</v>
      </c>
      <c r="M6203">
        <v>1150681</v>
      </c>
      <c r="N6203" t="s">
        <v>18069</v>
      </c>
      <c r="O6203">
        <v>97</v>
      </c>
    </row>
    <row r="6204" spans="1:15" x14ac:dyDescent="0.25">
      <c r="A6204" t="s">
        <v>18070</v>
      </c>
      <c r="B6204" t="s">
        <v>16</v>
      </c>
      <c r="C6204" t="s">
        <v>34</v>
      </c>
      <c r="D6204">
        <v>2012</v>
      </c>
      <c r="E6204" t="s">
        <v>18071</v>
      </c>
      <c r="F6204">
        <v>5.5</v>
      </c>
      <c r="G6204">
        <v>44000</v>
      </c>
      <c r="H6204" t="s">
        <v>9540</v>
      </c>
      <c r="I6204" t="s">
        <v>17750</v>
      </c>
      <c r="J6204" t="s">
        <v>1536</v>
      </c>
      <c r="K6204" t="s">
        <v>30</v>
      </c>
      <c r="L6204">
        <v>35000000</v>
      </c>
      <c r="M6204">
        <v>17415418</v>
      </c>
      <c r="N6204" t="s">
        <v>14977</v>
      </c>
      <c r="O6204">
        <v>96</v>
      </c>
    </row>
    <row r="6205" spans="1:15" x14ac:dyDescent="0.25">
      <c r="A6205" t="s">
        <v>18072</v>
      </c>
      <c r="B6205" t="s">
        <v>2000</v>
      </c>
      <c r="C6205" t="s">
        <v>25</v>
      </c>
      <c r="D6205">
        <v>2012</v>
      </c>
      <c r="E6205" t="s">
        <v>17866</v>
      </c>
      <c r="F6205">
        <v>7.2</v>
      </c>
      <c r="G6205">
        <v>47000</v>
      </c>
      <c r="H6205" t="s">
        <v>18073</v>
      </c>
      <c r="I6205" t="s">
        <v>18074</v>
      </c>
      <c r="J6205" t="s">
        <v>18075</v>
      </c>
      <c r="K6205" t="s">
        <v>22</v>
      </c>
      <c r="L6205">
        <v>16600000</v>
      </c>
      <c r="M6205">
        <v>22842887</v>
      </c>
      <c r="N6205" t="s">
        <v>1787</v>
      </c>
      <c r="O6205">
        <v>118</v>
      </c>
    </row>
    <row r="6206" spans="1:15" x14ac:dyDescent="0.25">
      <c r="A6206" t="s">
        <v>18076</v>
      </c>
      <c r="B6206" t="s">
        <v>16</v>
      </c>
      <c r="C6206" t="s">
        <v>52</v>
      </c>
      <c r="D6206">
        <v>2012</v>
      </c>
      <c r="E6206" t="s">
        <v>17942</v>
      </c>
      <c r="F6206">
        <v>4.5999999999999996</v>
      </c>
      <c r="G6206">
        <v>63000</v>
      </c>
      <c r="H6206" t="s">
        <v>18077</v>
      </c>
      <c r="I6206" t="s">
        <v>15031</v>
      </c>
      <c r="J6206" t="s">
        <v>18078</v>
      </c>
      <c r="K6206" t="s">
        <v>30</v>
      </c>
      <c r="L6206">
        <v>5000000</v>
      </c>
      <c r="M6206">
        <v>142802657</v>
      </c>
      <c r="N6206" t="s">
        <v>44</v>
      </c>
      <c r="O6206">
        <v>88</v>
      </c>
    </row>
    <row r="6207" spans="1:15" x14ac:dyDescent="0.25">
      <c r="A6207" t="s">
        <v>836</v>
      </c>
      <c r="B6207" t="s">
        <v>2000</v>
      </c>
      <c r="C6207" t="s">
        <v>41</v>
      </c>
      <c r="D6207">
        <v>2012</v>
      </c>
      <c r="E6207" t="s">
        <v>18079</v>
      </c>
      <c r="F6207">
        <v>6.8</v>
      </c>
      <c r="G6207">
        <v>19000</v>
      </c>
      <c r="H6207" t="s">
        <v>1052</v>
      </c>
      <c r="I6207" t="s">
        <v>1823</v>
      </c>
      <c r="J6207" t="s">
        <v>2638</v>
      </c>
      <c r="K6207" t="s">
        <v>22</v>
      </c>
      <c r="L6207">
        <v>11000000</v>
      </c>
      <c r="M6207">
        <v>59520298</v>
      </c>
      <c r="N6207" t="s">
        <v>18080</v>
      </c>
      <c r="O6207">
        <v>98</v>
      </c>
    </row>
    <row r="6208" spans="1:15" x14ac:dyDescent="0.25">
      <c r="A6208" t="s">
        <v>18081</v>
      </c>
      <c r="B6208" t="s">
        <v>448</v>
      </c>
      <c r="C6208" t="s">
        <v>17</v>
      </c>
      <c r="D6208">
        <v>2012</v>
      </c>
      <c r="E6208" t="s">
        <v>17686</v>
      </c>
      <c r="F6208">
        <v>5.8</v>
      </c>
      <c r="G6208">
        <v>3200</v>
      </c>
      <c r="H6208" t="s">
        <v>18082</v>
      </c>
      <c r="I6208" t="s">
        <v>18082</v>
      </c>
      <c r="J6208" t="s">
        <v>18083</v>
      </c>
      <c r="K6208" t="s">
        <v>30</v>
      </c>
      <c r="M6208">
        <v>131208</v>
      </c>
      <c r="N6208" t="s">
        <v>18084</v>
      </c>
      <c r="O6208">
        <v>82</v>
      </c>
    </row>
    <row r="6209" spans="1:15" x14ac:dyDescent="0.25">
      <c r="A6209" t="s">
        <v>3743</v>
      </c>
      <c r="B6209" t="s">
        <v>2000</v>
      </c>
      <c r="C6209" t="s">
        <v>41</v>
      </c>
      <c r="D6209">
        <v>2012</v>
      </c>
      <c r="E6209" t="s">
        <v>18085</v>
      </c>
      <c r="F6209">
        <v>5.7</v>
      </c>
      <c r="G6209">
        <v>29000</v>
      </c>
      <c r="H6209" t="s">
        <v>14542</v>
      </c>
      <c r="I6209" t="s">
        <v>7498</v>
      </c>
      <c r="J6209" t="s">
        <v>11445</v>
      </c>
      <c r="K6209" t="s">
        <v>30</v>
      </c>
      <c r="L6209">
        <v>35000000</v>
      </c>
      <c r="M6209">
        <v>30962335</v>
      </c>
      <c r="N6209" t="s">
        <v>18086</v>
      </c>
      <c r="O6209">
        <v>105</v>
      </c>
    </row>
    <row r="6210" spans="1:15" x14ac:dyDescent="0.25">
      <c r="A6210" t="s">
        <v>18087</v>
      </c>
      <c r="B6210" t="s">
        <v>2000</v>
      </c>
      <c r="C6210" t="s">
        <v>17</v>
      </c>
      <c r="D6210">
        <v>2012</v>
      </c>
      <c r="E6210" t="s">
        <v>18088</v>
      </c>
      <c r="F6210">
        <v>6.4</v>
      </c>
      <c r="G6210">
        <v>70000</v>
      </c>
      <c r="H6210" t="s">
        <v>18089</v>
      </c>
      <c r="I6210" t="s">
        <v>18089</v>
      </c>
      <c r="J6210" t="s">
        <v>15635</v>
      </c>
      <c r="K6210" t="s">
        <v>195</v>
      </c>
      <c r="L6210">
        <v>60000000</v>
      </c>
      <c r="M6210">
        <v>22187813</v>
      </c>
      <c r="N6210" t="s">
        <v>18090</v>
      </c>
      <c r="O6210">
        <v>109</v>
      </c>
    </row>
    <row r="6211" spans="1:15" x14ac:dyDescent="0.25">
      <c r="A6211" t="s">
        <v>10282</v>
      </c>
      <c r="B6211" t="s">
        <v>2000</v>
      </c>
      <c r="C6211" t="s">
        <v>17</v>
      </c>
      <c r="D6211">
        <v>2012</v>
      </c>
      <c r="E6211" t="s">
        <v>18091</v>
      </c>
      <c r="F6211">
        <v>6.4</v>
      </c>
      <c r="G6211">
        <v>13000</v>
      </c>
      <c r="H6211" t="s">
        <v>263</v>
      </c>
      <c r="I6211" t="s">
        <v>14970</v>
      </c>
      <c r="J6211" t="s">
        <v>18092</v>
      </c>
      <c r="K6211" t="s">
        <v>22</v>
      </c>
      <c r="M6211">
        <v>6202879</v>
      </c>
      <c r="N6211" t="s">
        <v>6567</v>
      </c>
      <c r="O6211">
        <v>128</v>
      </c>
    </row>
    <row r="6212" spans="1:15" x14ac:dyDescent="0.25">
      <c r="A6212" t="s">
        <v>18093</v>
      </c>
      <c r="B6212" t="s">
        <v>33</v>
      </c>
      <c r="C6212" t="s">
        <v>41</v>
      </c>
      <c r="D6212">
        <v>2012</v>
      </c>
      <c r="E6212" t="s">
        <v>18094</v>
      </c>
      <c r="F6212">
        <v>6.6</v>
      </c>
      <c r="G6212">
        <v>46000</v>
      </c>
      <c r="H6212" t="s">
        <v>7381</v>
      </c>
      <c r="I6212" t="s">
        <v>7381</v>
      </c>
      <c r="J6212" t="s">
        <v>13547</v>
      </c>
      <c r="K6212" t="s">
        <v>30</v>
      </c>
      <c r="L6212">
        <v>25000000</v>
      </c>
      <c r="M6212">
        <v>56012642</v>
      </c>
      <c r="N6212" t="s">
        <v>18095</v>
      </c>
      <c r="O6212">
        <v>105</v>
      </c>
    </row>
    <row r="6213" spans="1:15" x14ac:dyDescent="0.25">
      <c r="A6213" t="s">
        <v>18096</v>
      </c>
      <c r="B6213" t="s">
        <v>2000</v>
      </c>
      <c r="C6213" t="s">
        <v>34</v>
      </c>
      <c r="D6213">
        <v>2012</v>
      </c>
      <c r="E6213" t="s">
        <v>18036</v>
      </c>
      <c r="F6213">
        <v>6.5</v>
      </c>
      <c r="G6213">
        <v>111000</v>
      </c>
      <c r="H6213" t="s">
        <v>5906</v>
      </c>
      <c r="I6213" t="s">
        <v>5906</v>
      </c>
      <c r="J6213" t="s">
        <v>12131</v>
      </c>
      <c r="K6213" t="s">
        <v>30</v>
      </c>
      <c r="L6213">
        <v>35000000</v>
      </c>
      <c r="M6213">
        <v>31083599</v>
      </c>
      <c r="N6213" t="s">
        <v>31</v>
      </c>
      <c r="O6213">
        <v>91</v>
      </c>
    </row>
    <row r="6214" spans="1:15" x14ac:dyDescent="0.25">
      <c r="A6214" t="s">
        <v>18097</v>
      </c>
      <c r="B6214" t="s">
        <v>16</v>
      </c>
      <c r="C6214" t="s">
        <v>17</v>
      </c>
      <c r="D6214">
        <v>2012</v>
      </c>
      <c r="E6214" t="s">
        <v>18098</v>
      </c>
      <c r="F6214">
        <v>6</v>
      </c>
      <c r="G6214">
        <v>4400</v>
      </c>
      <c r="H6214" t="s">
        <v>18099</v>
      </c>
      <c r="I6214" t="s">
        <v>18099</v>
      </c>
      <c r="J6214" t="s">
        <v>18100</v>
      </c>
      <c r="K6214" t="s">
        <v>30</v>
      </c>
      <c r="L6214">
        <v>20000000</v>
      </c>
      <c r="M6214">
        <v>636399</v>
      </c>
      <c r="N6214" t="s">
        <v>18101</v>
      </c>
      <c r="O6214">
        <v>112</v>
      </c>
    </row>
    <row r="6215" spans="1:15" x14ac:dyDescent="0.25">
      <c r="A6215" t="s">
        <v>18102</v>
      </c>
      <c r="B6215" t="s">
        <v>16</v>
      </c>
      <c r="C6215" t="s">
        <v>17</v>
      </c>
      <c r="D6215">
        <v>2012</v>
      </c>
      <c r="E6215" t="s">
        <v>18103</v>
      </c>
      <c r="F6215">
        <v>7.5</v>
      </c>
      <c r="G6215">
        <v>74000</v>
      </c>
      <c r="H6215" t="s">
        <v>18104</v>
      </c>
      <c r="I6215" t="s">
        <v>18105</v>
      </c>
      <c r="J6215" t="s">
        <v>4025</v>
      </c>
      <c r="K6215" t="s">
        <v>30</v>
      </c>
      <c r="L6215">
        <v>10000000</v>
      </c>
      <c r="M6215">
        <v>3428048</v>
      </c>
      <c r="N6215" t="s">
        <v>16262</v>
      </c>
      <c r="O6215">
        <v>115</v>
      </c>
    </row>
    <row r="6216" spans="1:15" x14ac:dyDescent="0.25">
      <c r="A6216" t="s">
        <v>18106</v>
      </c>
      <c r="B6216" t="s">
        <v>448</v>
      </c>
      <c r="C6216" t="s">
        <v>25</v>
      </c>
      <c r="D6216">
        <v>2012</v>
      </c>
      <c r="E6216" t="s">
        <v>17815</v>
      </c>
      <c r="F6216">
        <v>6.5</v>
      </c>
      <c r="G6216">
        <v>27000</v>
      </c>
      <c r="H6216" t="s">
        <v>17413</v>
      </c>
      <c r="I6216" t="s">
        <v>18107</v>
      </c>
      <c r="J6216" t="s">
        <v>18107</v>
      </c>
      <c r="K6216" t="s">
        <v>22</v>
      </c>
      <c r="M6216">
        <v>2122909</v>
      </c>
      <c r="N6216" t="s">
        <v>6858</v>
      </c>
      <c r="O6216">
        <v>88</v>
      </c>
    </row>
    <row r="6217" spans="1:15" x14ac:dyDescent="0.25">
      <c r="A6217" t="s">
        <v>18108</v>
      </c>
      <c r="B6217" t="s">
        <v>33</v>
      </c>
      <c r="C6217" t="s">
        <v>390</v>
      </c>
      <c r="D6217">
        <v>2012</v>
      </c>
      <c r="E6217" t="s">
        <v>17844</v>
      </c>
      <c r="F6217">
        <v>6.7</v>
      </c>
      <c r="G6217">
        <v>46000</v>
      </c>
      <c r="H6217" t="s">
        <v>11302</v>
      </c>
      <c r="I6217" t="s">
        <v>18109</v>
      </c>
      <c r="J6217" t="s">
        <v>6914</v>
      </c>
      <c r="K6217" t="s">
        <v>22</v>
      </c>
      <c r="L6217">
        <v>55000000</v>
      </c>
      <c r="M6217">
        <v>123054041</v>
      </c>
      <c r="N6217" t="s">
        <v>31</v>
      </c>
      <c r="O6217">
        <v>88</v>
      </c>
    </row>
    <row r="6218" spans="1:15" x14ac:dyDescent="0.25">
      <c r="A6218" t="s">
        <v>18110</v>
      </c>
      <c r="B6218" t="s">
        <v>16</v>
      </c>
      <c r="C6218" t="s">
        <v>52</v>
      </c>
      <c r="D6218">
        <v>2012</v>
      </c>
      <c r="E6218" t="s">
        <v>17340</v>
      </c>
      <c r="F6218">
        <v>5</v>
      </c>
      <c r="G6218">
        <v>65000</v>
      </c>
      <c r="H6218" t="s">
        <v>18111</v>
      </c>
      <c r="I6218" t="s">
        <v>15183</v>
      </c>
      <c r="J6218" t="s">
        <v>18112</v>
      </c>
      <c r="K6218" t="s">
        <v>30</v>
      </c>
      <c r="L6218">
        <v>1000000</v>
      </c>
      <c r="M6218">
        <v>38390020</v>
      </c>
      <c r="N6218" t="s">
        <v>11132</v>
      </c>
      <c r="O6218">
        <v>86</v>
      </c>
    </row>
    <row r="6219" spans="1:15" x14ac:dyDescent="0.25">
      <c r="A6219" t="s">
        <v>18113</v>
      </c>
      <c r="B6219" t="s">
        <v>16</v>
      </c>
      <c r="C6219" t="s">
        <v>41</v>
      </c>
      <c r="D6219">
        <v>2012</v>
      </c>
      <c r="E6219" t="s">
        <v>18114</v>
      </c>
      <c r="F6219">
        <v>6.6</v>
      </c>
      <c r="G6219">
        <v>30000</v>
      </c>
      <c r="H6219" t="s">
        <v>18115</v>
      </c>
      <c r="I6219" t="s">
        <v>18116</v>
      </c>
      <c r="J6219" t="s">
        <v>18116</v>
      </c>
      <c r="K6219" t="s">
        <v>30</v>
      </c>
      <c r="M6219">
        <v>3640975</v>
      </c>
      <c r="N6219" t="s">
        <v>18117</v>
      </c>
      <c r="O6219">
        <v>92</v>
      </c>
    </row>
    <row r="6220" spans="1:15" x14ac:dyDescent="0.25">
      <c r="A6220" t="s">
        <v>18118</v>
      </c>
      <c r="B6220" t="s">
        <v>448</v>
      </c>
      <c r="C6220" t="s">
        <v>104</v>
      </c>
      <c r="D6220">
        <v>2012</v>
      </c>
      <c r="E6220" t="s">
        <v>18119</v>
      </c>
      <c r="F6220">
        <v>7.2</v>
      </c>
      <c r="G6220">
        <v>40000</v>
      </c>
      <c r="H6220" t="s">
        <v>18120</v>
      </c>
      <c r="I6220" t="s">
        <v>12173</v>
      </c>
      <c r="J6220" t="s">
        <v>12135</v>
      </c>
      <c r="K6220" t="s">
        <v>10297</v>
      </c>
      <c r="L6220">
        <v>7395080</v>
      </c>
      <c r="M6220">
        <v>5277766</v>
      </c>
      <c r="N6220" t="s">
        <v>12136</v>
      </c>
      <c r="O6220">
        <v>140</v>
      </c>
    </row>
    <row r="6221" spans="1:15" x14ac:dyDescent="0.25">
      <c r="A6221" t="s">
        <v>18121</v>
      </c>
      <c r="B6221" t="s">
        <v>2000</v>
      </c>
      <c r="C6221" t="s">
        <v>41</v>
      </c>
      <c r="D6221">
        <v>2012</v>
      </c>
      <c r="E6221" t="s">
        <v>18122</v>
      </c>
      <c r="F6221">
        <v>6.3</v>
      </c>
      <c r="G6221">
        <v>42000</v>
      </c>
      <c r="H6221" t="s">
        <v>8958</v>
      </c>
      <c r="I6221" t="s">
        <v>18123</v>
      </c>
      <c r="J6221" t="s">
        <v>748</v>
      </c>
      <c r="K6221" t="s">
        <v>30</v>
      </c>
      <c r="L6221">
        <v>30000000</v>
      </c>
      <c r="M6221">
        <v>114281051</v>
      </c>
      <c r="N6221" t="s">
        <v>31</v>
      </c>
      <c r="O6221">
        <v>100</v>
      </c>
    </row>
    <row r="6222" spans="1:15" x14ac:dyDescent="0.25">
      <c r="A6222" t="s">
        <v>18124</v>
      </c>
      <c r="B6222" t="s">
        <v>2000</v>
      </c>
      <c r="C6222" t="s">
        <v>41</v>
      </c>
      <c r="D6222">
        <v>2012</v>
      </c>
      <c r="E6222" t="s">
        <v>17666</v>
      </c>
      <c r="F6222">
        <v>7.1</v>
      </c>
      <c r="G6222">
        <v>42000</v>
      </c>
      <c r="H6222" t="s">
        <v>14561</v>
      </c>
      <c r="I6222" t="s">
        <v>14561</v>
      </c>
      <c r="J6222" t="s">
        <v>15751</v>
      </c>
      <c r="K6222" t="s">
        <v>30</v>
      </c>
      <c r="L6222">
        <v>16000000</v>
      </c>
      <c r="M6222">
        <v>12558931</v>
      </c>
      <c r="N6222" t="s">
        <v>9689</v>
      </c>
      <c r="O6222">
        <v>114</v>
      </c>
    </row>
    <row r="6223" spans="1:15" x14ac:dyDescent="0.25">
      <c r="A6223" t="s">
        <v>18125</v>
      </c>
      <c r="B6223" t="s">
        <v>448</v>
      </c>
      <c r="C6223" t="s">
        <v>41</v>
      </c>
      <c r="D6223">
        <v>2012</v>
      </c>
      <c r="E6223" t="s">
        <v>18126</v>
      </c>
      <c r="F6223">
        <v>4.7</v>
      </c>
      <c r="G6223">
        <v>18000</v>
      </c>
      <c r="H6223" t="s">
        <v>609</v>
      </c>
      <c r="I6223" t="s">
        <v>18127</v>
      </c>
      <c r="J6223" t="s">
        <v>18128</v>
      </c>
      <c r="K6223" t="s">
        <v>30</v>
      </c>
      <c r="M6223">
        <v>23589</v>
      </c>
      <c r="N6223" t="s">
        <v>18129</v>
      </c>
      <c r="O6223">
        <v>129</v>
      </c>
    </row>
    <row r="6224" spans="1:15" x14ac:dyDescent="0.25">
      <c r="A6224" t="s">
        <v>18130</v>
      </c>
      <c r="B6224" t="s">
        <v>16</v>
      </c>
      <c r="C6224" t="s">
        <v>34</v>
      </c>
      <c r="D6224">
        <v>2012</v>
      </c>
      <c r="E6224" t="s">
        <v>18131</v>
      </c>
      <c r="F6224">
        <v>7.2</v>
      </c>
      <c r="G6224">
        <v>20000</v>
      </c>
      <c r="H6224" t="s">
        <v>18132</v>
      </c>
      <c r="I6224" t="s">
        <v>18133</v>
      </c>
      <c r="J6224" t="s">
        <v>18134</v>
      </c>
      <c r="K6224" t="s">
        <v>9885</v>
      </c>
      <c r="M6224">
        <v>712216</v>
      </c>
      <c r="N6224" t="s">
        <v>18135</v>
      </c>
      <c r="O6224">
        <v>104</v>
      </c>
    </row>
    <row r="6225" spans="1:15" x14ac:dyDescent="0.25">
      <c r="A6225" t="s">
        <v>18136</v>
      </c>
      <c r="B6225" t="s">
        <v>16</v>
      </c>
      <c r="C6225" t="s">
        <v>34</v>
      </c>
      <c r="D6225">
        <v>2012</v>
      </c>
      <c r="E6225" t="s">
        <v>18079</v>
      </c>
      <c r="F6225">
        <v>6.1</v>
      </c>
      <c r="G6225">
        <v>19000</v>
      </c>
      <c r="H6225" t="s">
        <v>18137</v>
      </c>
      <c r="I6225" t="s">
        <v>18137</v>
      </c>
      <c r="J6225" t="s">
        <v>10933</v>
      </c>
      <c r="K6225" t="s">
        <v>22</v>
      </c>
      <c r="M6225">
        <v>7708312</v>
      </c>
      <c r="N6225" t="s">
        <v>15694</v>
      </c>
      <c r="O6225">
        <v>112</v>
      </c>
    </row>
    <row r="6226" spans="1:15" x14ac:dyDescent="0.25">
      <c r="A6226" t="s">
        <v>18138</v>
      </c>
      <c r="B6226" t="s">
        <v>2000</v>
      </c>
      <c r="C6226" t="s">
        <v>41</v>
      </c>
      <c r="D6226">
        <v>2012</v>
      </c>
      <c r="E6226" t="s">
        <v>17705</v>
      </c>
      <c r="F6226">
        <v>5.2</v>
      </c>
      <c r="G6226">
        <v>9700</v>
      </c>
      <c r="H6226" t="s">
        <v>986</v>
      </c>
      <c r="I6226" t="s">
        <v>986</v>
      </c>
      <c r="J6226" t="s">
        <v>8449</v>
      </c>
      <c r="K6226" t="s">
        <v>30</v>
      </c>
      <c r="L6226">
        <v>16000000</v>
      </c>
      <c r="M6226">
        <v>92748</v>
      </c>
      <c r="N6226" t="s">
        <v>18139</v>
      </c>
      <c r="O6226">
        <v>92</v>
      </c>
    </row>
    <row r="6227" spans="1:15" x14ac:dyDescent="0.25">
      <c r="A6227" t="s">
        <v>18140</v>
      </c>
      <c r="B6227" t="s">
        <v>448</v>
      </c>
      <c r="C6227" t="s">
        <v>41</v>
      </c>
      <c r="D6227">
        <v>2012</v>
      </c>
      <c r="E6227" t="s">
        <v>18141</v>
      </c>
      <c r="F6227">
        <v>8.1</v>
      </c>
      <c r="G6227">
        <v>78000</v>
      </c>
      <c r="H6227" t="s">
        <v>18142</v>
      </c>
      <c r="I6227" t="s">
        <v>18142</v>
      </c>
      <c r="J6227" t="s">
        <v>17627</v>
      </c>
      <c r="K6227" t="s">
        <v>10297</v>
      </c>
      <c r="M6227">
        <v>4490134</v>
      </c>
      <c r="N6227" t="s">
        <v>18143</v>
      </c>
      <c r="O6227">
        <v>151</v>
      </c>
    </row>
    <row r="6228" spans="1:15" x14ac:dyDescent="0.25">
      <c r="A6228" t="s">
        <v>18144</v>
      </c>
      <c r="B6228" t="s">
        <v>16</v>
      </c>
      <c r="C6228" t="s">
        <v>104</v>
      </c>
      <c r="D6228">
        <v>2012</v>
      </c>
      <c r="E6228" t="s">
        <v>18145</v>
      </c>
      <c r="F6228">
        <v>5.4</v>
      </c>
      <c r="G6228">
        <v>18000</v>
      </c>
      <c r="H6228" t="s">
        <v>18146</v>
      </c>
      <c r="I6228" t="s">
        <v>18147</v>
      </c>
      <c r="J6228" t="s">
        <v>16759</v>
      </c>
      <c r="K6228" t="s">
        <v>22</v>
      </c>
      <c r="M6228">
        <v>9374932</v>
      </c>
      <c r="N6228" t="s">
        <v>9639</v>
      </c>
      <c r="O6228">
        <v>102</v>
      </c>
    </row>
    <row r="6229" spans="1:15" x14ac:dyDescent="0.25">
      <c r="A6229" t="s">
        <v>18148</v>
      </c>
      <c r="B6229" t="s">
        <v>2000</v>
      </c>
      <c r="C6229" t="s">
        <v>41</v>
      </c>
      <c r="D6229">
        <v>2012</v>
      </c>
      <c r="E6229" t="s">
        <v>18149</v>
      </c>
      <c r="F6229">
        <v>7</v>
      </c>
      <c r="G6229">
        <v>7400</v>
      </c>
      <c r="H6229" t="s">
        <v>18150</v>
      </c>
      <c r="I6229" t="s">
        <v>18150</v>
      </c>
      <c r="J6229" t="s">
        <v>3620</v>
      </c>
      <c r="K6229" t="s">
        <v>22</v>
      </c>
      <c r="M6229">
        <v>9166865</v>
      </c>
      <c r="N6229" t="s">
        <v>18151</v>
      </c>
      <c r="O6229">
        <v>90</v>
      </c>
    </row>
    <row r="6230" spans="1:15" x14ac:dyDescent="0.25">
      <c r="A6230" t="s">
        <v>18152</v>
      </c>
      <c r="B6230" t="s">
        <v>2000</v>
      </c>
      <c r="C6230" t="s">
        <v>41</v>
      </c>
      <c r="D6230">
        <v>2012</v>
      </c>
      <c r="E6230" t="s">
        <v>17478</v>
      </c>
      <c r="F6230">
        <v>5.9</v>
      </c>
      <c r="G6230">
        <v>41000</v>
      </c>
      <c r="H6230" t="s">
        <v>9611</v>
      </c>
      <c r="I6230" t="s">
        <v>10301</v>
      </c>
      <c r="J6230" t="s">
        <v>1486</v>
      </c>
      <c r="K6230" t="s">
        <v>30</v>
      </c>
      <c r="L6230">
        <v>40000000</v>
      </c>
      <c r="M6230">
        <v>22044277</v>
      </c>
      <c r="N6230" t="s">
        <v>14596</v>
      </c>
      <c r="O6230">
        <v>91</v>
      </c>
    </row>
    <row r="6231" spans="1:15" x14ac:dyDescent="0.25">
      <c r="A6231" t="s">
        <v>18153</v>
      </c>
      <c r="B6231" t="s">
        <v>448</v>
      </c>
      <c r="C6231" t="s">
        <v>17</v>
      </c>
      <c r="D6231">
        <v>2012</v>
      </c>
      <c r="E6231" t="s">
        <v>18154</v>
      </c>
      <c r="F6231">
        <v>7</v>
      </c>
      <c r="G6231">
        <v>11000</v>
      </c>
      <c r="H6231" t="s">
        <v>5868</v>
      </c>
      <c r="I6231" t="s">
        <v>5868</v>
      </c>
      <c r="J6231" t="s">
        <v>18155</v>
      </c>
      <c r="K6231" t="s">
        <v>2110</v>
      </c>
      <c r="M6231">
        <v>562878</v>
      </c>
      <c r="N6231" t="s">
        <v>3222</v>
      </c>
      <c r="O6231">
        <v>109</v>
      </c>
    </row>
    <row r="6232" spans="1:15" x14ac:dyDescent="0.25">
      <c r="A6232" t="s">
        <v>18156</v>
      </c>
      <c r="B6232" t="s">
        <v>33</v>
      </c>
      <c r="C6232" t="s">
        <v>390</v>
      </c>
      <c r="D6232">
        <v>2012</v>
      </c>
      <c r="E6232" t="s">
        <v>18157</v>
      </c>
      <c r="F6232">
        <v>5.9</v>
      </c>
      <c r="G6232">
        <v>25000</v>
      </c>
      <c r="H6232" t="s">
        <v>18158</v>
      </c>
      <c r="I6232" t="s">
        <v>18159</v>
      </c>
      <c r="J6232" t="s">
        <v>6932</v>
      </c>
      <c r="K6232" t="s">
        <v>30</v>
      </c>
      <c r="L6232">
        <v>40000000</v>
      </c>
      <c r="M6232">
        <v>74939189</v>
      </c>
      <c r="N6232" t="s">
        <v>18160</v>
      </c>
      <c r="O6232">
        <v>89</v>
      </c>
    </row>
    <row r="6233" spans="1:15" x14ac:dyDescent="0.25">
      <c r="A6233" t="s">
        <v>18161</v>
      </c>
      <c r="B6233" t="s">
        <v>16</v>
      </c>
      <c r="C6233" t="s">
        <v>17</v>
      </c>
      <c r="D6233">
        <v>2012</v>
      </c>
      <c r="E6233" t="s">
        <v>18162</v>
      </c>
      <c r="F6233">
        <v>6.9</v>
      </c>
      <c r="G6233">
        <v>14000</v>
      </c>
      <c r="H6233" t="s">
        <v>4845</v>
      </c>
      <c r="I6233" t="s">
        <v>13940</v>
      </c>
      <c r="J6233" t="s">
        <v>18163</v>
      </c>
      <c r="K6233" t="s">
        <v>30</v>
      </c>
      <c r="M6233">
        <v>2176576</v>
      </c>
      <c r="N6233" t="s">
        <v>18164</v>
      </c>
      <c r="O6233">
        <v>130</v>
      </c>
    </row>
    <row r="6234" spans="1:15" x14ac:dyDescent="0.25">
      <c r="A6234" t="s">
        <v>7500</v>
      </c>
      <c r="B6234" t="s">
        <v>2000</v>
      </c>
      <c r="C6234" t="s">
        <v>41</v>
      </c>
      <c r="D6234">
        <v>2012</v>
      </c>
      <c r="E6234" t="s">
        <v>18165</v>
      </c>
      <c r="F6234">
        <v>7.1</v>
      </c>
      <c r="G6234">
        <v>16000</v>
      </c>
      <c r="H6234" t="s">
        <v>6861</v>
      </c>
      <c r="I6234" t="s">
        <v>5257</v>
      </c>
      <c r="J6234" t="s">
        <v>18166</v>
      </c>
      <c r="K6234" t="s">
        <v>30</v>
      </c>
      <c r="M6234">
        <v>5341221</v>
      </c>
      <c r="N6234" t="s">
        <v>18167</v>
      </c>
      <c r="O6234">
        <v>109</v>
      </c>
    </row>
    <row r="6235" spans="1:15" x14ac:dyDescent="0.25">
      <c r="A6235" t="s">
        <v>18168</v>
      </c>
      <c r="B6235" t="s">
        <v>2000</v>
      </c>
      <c r="C6235" t="s">
        <v>17</v>
      </c>
      <c r="D6235">
        <v>2012</v>
      </c>
      <c r="E6235" t="s">
        <v>18169</v>
      </c>
      <c r="F6235">
        <v>6.3</v>
      </c>
      <c r="G6235">
        <v>11000</v>
      </c>
      <c r="H6235" t="s">
        <v>6986</v>
      </c>
      <c r="I6235" t="s">
        <v>6986</v>
      </c>
      <c r="J6235" t="s">
        <v>17197</v>
      </c>
      <c r="K6235" t="s">
        <v>22</v>
      </c>
      <c r="M6235">
        <v>1674776</v>
      </c>
      <c r="N6235" t="s">
        <v>6988</v>
      </c>
      <c r="O6235">
        <v>90</v>
      </c>
    </row>
    <row r="6236" spans="1:15" x14ac:dyDescent="0.25">
      <c r="A6236" t="s">
        <v>18170</v>
      </c>
      <c r="B6236" t="s">
        <v>16</v>
      </c>
      <c r="C6236" t="s">
        <v>41</v>
      </c>
      <c r="D6236">
        <v>2012</v>
      </c>
      <c r="E6236" t="s">
        <v>18171</v>
      </c>
      <c r="F6236">
        <v>6</v>
      </c>
      <c r="G6236">
        <v>16000</v>
      </c>
      <c r="H6236" t="s">
        <v>18172</v>
      </c>
      <c r="I6236" t="s">
        <v>18173</v>
      </c>
      <c r="J6236" t="s">
        <v>18174</v>
      </c>
      <c r="K6236" t="s">
        <v>30</v>
      </c>
      <c r="L6236">
        <v>850000</v>
      </c>
      <c r="M6236">
        <v>1386088</v>
      </c>
      <c r="N6236" t="s">
        <v>18175</v>
      </c>
      <c r="O6236">
        <v>85</v>
      </c>
    </row>
    <row r="6237" spans="1:15" x14ac:dyDescent="0.25">
      <c r="A6237" t="s">
        <v>18176</v>
      </c>
      <c r="B6237" t="s">
        <v>33</v>
      </c>
      <c r="C6237" t="s">
        <v>63</v>
      </c>
      <c r="D6237">
        <v>2012</v>
      </c>
      <c r="E6237" t="s">
        <v>17804</v>
      </c>
      <c r="F6237">
        <v>6.5</v>
      </c>
      <c r="G6237">
        <v>19000</v>
      </c>
      <c r="H6237" t="s">
        <v>4877</v>
      </c>
      <c r="I6237" t="s">
        <v>18177</v>
      </c>
      <c r="J6237" t="s">
        <v>2133</v>
      </c>
      <c r="K6237" t="s">
        <v>30</v>
      </c>
      <c r="L6237">
        <v>40000000</v>
      </c>
      <c r="M6237">
        <v>24740061</v>
      </c>
      <c r="N6237" t="s">
        <v>61</v>
      </c>
      <c r="O6237">
        <v>107</v>
      </c>
    </row>
    <row r="6238" spans="1:15" x14ac:dyDescent="0.25">
      <c r="A6238" t="s">
        <v>18178</v>
      </c>
      <c r="B6238" t="s">
        <v>16</v>
      </c>
      <c r="C6238" t="s">
        <v>17</v>
      </c>
      <c r="D6238">
        <v>2012</v>
      </c>
      <c r="E6238" t="s">
        <v>18179</v>
      </c>
      <c r="F6238">
        <v>7.4</v>
      </c>
      <c r="G6238">
        <v>27000</v>
      </c>
      <c r="H6238" t="s">
        <v>7796</v>
      </c>
      <c r="I6238" t="s">
        <v>18180</v>
      </c>
      <c r="J6238" t="s">
        <v>8770</v>
      </c>
      <c r="K6238" t="s">
        <v>30</v>
      </c>
      <c r="L6238">
        <v>6000000</v>
      </c>
      <c r="M6238">
        <v>2711379</v>
      </c>
      <c r="N6238" t="s">
        <v>18181</v>
      </c>
      <c r="O6238">
        <v>99</v>
      </c>
    </row>
    <row r="6239" spans="1:15" x14ac:dyDescent="0.25">
      <c r="A6239" t="s">
        <v>18182</v>
      </c>
      <c r="B6239" t="s">
        <v>16</v>
      </c>
      <c r="C6239" t="s">
        <v>52</v>
      </c>
      <c r="D6239">
        <v>2012</v>
      </c>
      <c r="E6239" t="s">
        <v>17208</v>
      </c>
      <c r="F6239">
        <v>4.2</v>
      </c>
      <c r="G6239">
        <v>35000</v>
      </c>
      <c r="H6239" t="s">
        <v>14780</v>
      </c>
      <c r="I6239" t="s">
        <v>14780</v>
      </c>
      <c r="J6239" t="s">
        <v>18183</v>
      </c>
      <c r="K6239" t="s">
        <v>30</v>
      </c>
      <c r="L6239">
        <v>1000000</v>
      </c>
      <c r="M6239">
        <v>101758490</v>
      </c>
      <c r="N6239" t="s">
        <v>18184</v>
      </c>
      <c r="O6239">
        <v>83</v>
      </c>
    </row>
    <row r="6240" spans="1:15" x14ac:dyDescent="0.25">
      <c r="A6240" t="s">
        <v>4525</v>
      </c>
      <c r="B6240" t="s">
        <v>448</v>
      </c>
      <c r="C6240" t="s">
        <v>41</v>
      </c>
      <c r="D6240">
        <v>2012</v>
      </c>
      <c r="E6240" t="s">
        <v>18185</v>
      </c>
      <c r="F6240">
        <v>6.3</v>
      </c>
      <c r="G6240">
        <v>14000</v>
      </c>
      <c r="H6240" t="s">
        <v>18186</v>
      </c>
      <c r="I6240" t="s">
        <v>15479</v>
      </c>
      <c r="J6240" t="s">
        <v>18187</v>
      </c>
      <c r="K6240" t="s">
        <v>22</v>
      </c>
      <c r="L6240">
        <v>7980000</v>
      </c>
      <c r="M6240">
        <v>2724695</v>
      </c>
      <c r="N6240" t="s">
        <v>18188</v>
      </c>
      <c r="O6240">
        <v>146</v>
      </c>
    </row>
    <row r="6241" spans="1:15" x14ac:dyDescent="0.25">
      <c r="A6241" t="s">
        <v>18189</v>
      </c>
      <c r="B6241" t="s">
        <v>2000</v>
      </c>
      <c r="C6241" t="s">
        <v>25</v>
      </c>
      <c r="D6241">
        <v>2012</v>
      </c>
      <c r="E6241" t="s">
        <v>17682</v>
      </c>
      <c r="F6241">
        <v>5.4</v>
      </c>
      <c r="G6241">
        <v>14000</v>
      </c>
      <c r="H6241" t="s">
        <v>18190</v>
      </c>
      <c r="I6241" t="s">
        <v>18191</v>
      </c>
      <c r="J6241" t="s">
        <v>18192</v>
      </c>
      <c r="K6241" t="s">
        <v>30</v>
      </c>
      <c r="L6241">
        <v>14000000</v>
      </c>
      <c r="M6241">
        <v>11417362</v>
      </c>
      <c r="N6241" t="s">
        <v>44</v>
      </c>
      <c r="O6241">
        <v>86</v>
      </c>
    </row>
    <row r="6242" spans="1:15" x14ac:dyDescent="0.25">
      <c r="A6242" t="s">
        <v>18193</v>
      </c>
      <c r="B6242" t="s">
        <v>16</v>
      </c>
      <c r="C6242" t="s">
        <v>17</v>
      </c>
      <c r="D6242">
        <v>2012</v>
      </c>
      <c r="E6242" t="s">
        <v>18194</v>
      </c>
      <c r="F6242">
        <v>6.2</v>
      </c>
      <c r="G6242">
        <v>8200</v>
      </c>
      <c r="H6242" t="s">
        <v>8950</v>
      </c>
      <c r="I6242" t="s">
        <v>8950</v>
      </c>
      <c r="J6242" t="s">
        <v>18195</v>
      </c>
      <c r="K6242" t="s">
        <v>453</v>
      </c>
      <c r="M6242">
        <v>6366835</v>
      </c>
      <c r="N6242" t="s">
        <v>18196</v>
      </c>
      <c r="O6242">
        <v>100</v>
      </c>
    </row>
    <row r="6243" spans="1:15" x14ac:dyDescent="0.25">
      <c r="A6243" t="s">
        <v>18197</v>
      </c>
      <c r="B6243" t="s">
        <v>33</v>
      </c>
      <c r="C6243" t="s">
        <v>41</v>
      </c>
      <c r="D6243">
        <v>2012</v>
      </c>
      <c r="E6243" t="s">
        <v>17775</v>
      </c>
      <c r="F6243">
        <v>7</v>
      </c>
      <c r="G6243">
        <v>18000</v>
      </c>
      <c r="H6243" t="s">
        <v>2069</v>
      </c>
      <c r="I6243" t="s">
        <v>387</v>
      </c>
      <c r="J6243" t="s">
        <v>5224</v>
      </c>
      <c r="K6243" t="s">
        <v>30</v>
      </c>
      <c r="M6243">
        <v>123821</v>
      </c>
      <c r="N6243" t="s">
        <v>16393</v>
      </c>
      <c r="O6243">
        <v>109</v>
      </c>
    </row>
    <row r="6244" spans="1:15" x14ac:dyDescent="0.25">
      <c r="A6244" t="s">
        <v>18198</v>
      </c>
      <c r="B6244" t="s">
        <v>2000</v>
      </c>
      <c r="C6244" t="s">
        <v>41</v>
      </c>
      <c r="D6244">
        <v>2012</v>
      </c>
      <c r="E6244" t="s">
        <v>18199</v>
      </c>
      <c r="F6244">
        <v>7.1</v>
      </c>
      <c r="G6244">
        <v>63000</v>
      </c>
      <c r="H6244" t="s">
        <v>18200</v>
      </c>
      <c r="I6244" t="s">
        <v>18201</v>
      </c>
      <c r="J6244" t="s">
        <v>18202</v>
      </c>
      <c r="K6244" t="s">
        <v>30</v>
      </c>
      <c r="L6244">
        <v>2500000</v>
      </c>
      <c r="M6244">
        <v>4806423</v>
      </c>
      <c r="N6244" t="s">
        <v>18203</v>
      </c>
      <c r="O6244">
        <v>89</v>
      </c>
    </row>
    <row r="6245" spans="1:15" x14ac:dyDescent="0.25">
      <c r="A6245" t="s">
        <v>18204</v>
      </c>
      <c r="B6245" t="s">
        <v>16</v>
      </c>
      <c r="C6245" t="s">
        <v>63</v>
      </c>
      <c r="D6245">
        <v>2013</v>
      </c>
      <c r="E6245" t="s">
        <v>18205</v>
      </c>
      <c r="F6245">
        <v>8.1999999999999993</v>
      </c>
      <c r="G6245">
        <v>1200000</v>
      </c>
      <c r="H6245" t="s">
        <v>65</v>
      </c>
      <c r="I6245" t="s">
        <v>14306</v>
      </c>
      <c r="J6245" t="s">
        <v>8513</v>
      </c>
      <c r="K6245" t="s">
        <v>30</v>
      </c>
      <c r="L6245">
        <v>100000000</v>
      </c>
      <c r="M6245">
        <v>392000694</v>
      </c>
      <c r="N6245" t="s">
        <v>18206</v>
      </c>
      <c r="O6245">
        <v>180</v>
      </c>
    </row>
    <row r="6246" spans="1:15" x14ac:dyDescent="0.25">
      <c r="A6246" t="s">
        <v>18207</v>
      </c>
      <c r="B6246" t="s">
        <v>2000</v>
      </c>
      <c r="C6246" t="s">
        <v>34</v>
      </c>
      <c r="D6246">
        <v>2013</v>
      </c>
      <c r="E6246" t="s">
        <v>18179</v>
      </c>
      <c r="F6246">
        <v>7.1</v>
      </c>
      <c r="G6246">
        <v>779000</v>
      </c>
      <c r="H6246" t="s">
        <v>3885</v>
      </c>
      <c r="I6246" t="s">
        <v>18208</v>
      </c>
      <c r="J6246" t="s">
        <v>4915</v>
      </c>
      <c r="K6246" t="s">
        <v>30</v>
      </c>
      <c r="L6246">
        <v>200000000</v>
      </c>
      <c r="M6246">
        <v>1214811252</v>
      </c>
      <c r="N6246" t="s">
        <v>17643</v>
      </c>
      <c r="O6246">
        <v>130</v>
      </c>
    </row>
    <row r="6247" spans="1:15" x14ac:dyDescent="0.25">
      <c r="A6247" t="s">
        <v>18209</v>
      </c>
      <c r="B6247" t="s">
        <v>16</v>
      </c>
      <c r="C6247" t="s">
        <v>52</v>
      </c>
      <c r="D6247">
        <v>2013</v>
      </c>
      <c r="E6247" t="s">
        <v>18210</v>
      </c>
      <c r="F6247">
        <v>7.5</v>
      </c>
      <c r="G6247">
        <v>464000</v>
      </c>
      <c r="H6247" t="s">
        <v>13493</v>
      </c>
      <c r="I6247" t="s">
        <v>18211</v>
      </c>
      <c r="J6247" t="s">
        <v>14082</v>
      </c>
      <c r="K6247" t="s">
        <v>30</v>
      </c>
      <c r="L6247">
        <v>20000000</v>
      </c>
      <c r="M6247">
        <v>320290989</v>
      </c>
      <c r="N6247" t="s">
        <v>2027</v>
      </c>
      <c r="O6247">
        <v>112</v>
      </c>
    </row>
    <row r="6248" spans="1:15" x14ac:dyDescent="0.25">
      <c r="A6248" t="s">
        <v>18212</v>
      </c>
      <c r="B6248" t="s">
        <v>16</v>
      </c>
      <c r="C6248" t="s">
        <v>104</v>
      </c>
      <c r="D6248">
        <v>2013</v>
      </c>
      <c r="E6248" t="s">
        <v>18213</v>
      </c>
      <c r="F6248">
        <v>8.1</v>
      </c>
      <c r="G6248">
        <v>625000</v>
      </c>
      <c r="H6248" t="s">
        <v>11710</v>
      </c>
      <c r="I6248" t="s">
        <v>17967</v>
      </c>
      <c r="J6248" t="s">
        <v>13487</v>
      </c>
      <c r="K6248" t="s">
        <v>30</v>
      </c>
      <c r="L6248">
        <v>46000000</v>
      </c>
      <c r="M6248">
        <v>122126687</v>
      </c>
      <c r="N6248" t="s">
        <v>11132</v>
      </c>
      <c r="O6248">
        <v>153</v>
      </c>
    </row>
    <row r="6249" spans="1:15" x14ac:dyDescent="0.25">
      <c r="A6249" t="s">
        <v>18214</v>
      </c>
      <c r="B6249" t="s">
        <v>2000</v>
      </c>
      <c r="C6249" t="s">
        <v>34</v>
      </c>
      <c r="D6249">
        <v>2013</v>
      </c>
      <c r="E6249" t="s">
        <v>18091</v>
      </c>
      <c r="F6249">
        <v>6.8</v>
      </c>
      <c r="G6249">
        <v>618000</v>
      </c>
      <c r="H6249" t="s">
        <v>18215</v>
      </c>
      <c r="I6249" t="s">
        <v>18216</v>
      </c>
      <c r="J6249" t="s">
        <v>17128</v>
      </c>
      <c r="K6249" t="s">
        <v>30</v>
      </c>
      <c r="L6249">
        <v>170000000</v>
      </c>
      <c r="M6249">
        <v>644783140</v>
      </c>
      <c r="N6249" t="s">
        <v>17643</v>
      </c>
      <c r="O6249">
        <v>112</v>
      </c>
    </row>
    <row r="6250" spans="1:15" x14ac:dyDescent="0.25">
      <c r="A6250" t="s">
        <v>18217</v>
      </c>
      <c r="B6250" t="s">
        <v>16</v>
      </c>
      <c r="C6250" t="s">
        <v>52</v>
      </c>
      <c r="D6250">
        <v>2013</v>
      </c>
      <c r="E6250" t="s">
        <v>17619</v>
      </c>
      <c r="F6250">
        <v>5.7</v>
      </c>
      <c r="G6250">
        <v>209000</v>
      </c>
      <c r="H6250" t="s">
        <v>9129</v>
      </c>
      <c r="I6250" t="s">
        <v>9129</v>
      </c>
      <c r="J6250" t="s">
        <v>2645</v>
      </c>
      <c r="K6250" t="s">
        <v>30</v>
      </c>
      <c r="L6250">
        <v>3000000</v>
      </c>
      <c r="M6250">
        <v>89328627</v>
      </c>
      <c r="N6250" t="s">
        <v>61</v>
      </c>
      <c r="O6250">
        <v>85</v>
      </c>
    </row>
    <row r="6251" spans="1:15" x14ac:dyDescent="0.25">
      <c r="A6251" t="s">
        <v>18218</v>
      </c>
      <c r="B6251" t="s">
        <v>2000</v>
      </c>
      <c r="C6251" t="s">
        <v>41</v>
      </c>
      <c r="D6251">
        <v>2013</v>
      </c>
      <c r="E6251" t="s">
        <v>18219</v>
      </c>
      <c r="F6251">
        <v>5.4</v>
      </c>
      <c r="G6251">
        <v>144000</v>
      </c>
      <c r="H6251" t="s">
        <v>5778</v>
      </c>
      <c r="I6251" t="s">
        <v>9216</v>
      </c>
      <c r="J6251" t="s">
        <v>8517</v>
      </c>
      <c r="K6251" t="s">
        <v>30</v>
      </c>
      <c r="L6251">
        <v>80000000</v>
      </c>
      <c r="M6251">
        <v>246984278</v>
      </c>
      <c r="N6251" t="s">
        <v>31</v>
      </c>
      <c r="O6251">
        <v>101</v>
      </c>
    </row>
    <row r="6252" spans="1:15" x14ac:dyDescent="0.25">
      <c r="A6252" t="s">
        <v>18220</v>
      </c>
      <c r="B6252" t="s">
        <v>2000</v>
      </c>
      <c r="C6252" t="s">
        <v>34</v>
      </c>
      <c r="D6252">
        <v>2013</v>
      </c>
      <c r="E6252" t="s">
        <v>18221</v>
      </c>
      <c r="F6252">
        <v>7</v>
      </c>
      <c r="G6252">
        <v>377000</v>
      </c>
      <c r="H6252" t="s">
        <v>12605</v>
      </c>
      <c r="I6252" t="s">
        <v>14507</v>
      </c>
      <c r="J6252" t="s">
        <v>11822</v>
      </c>
      <c r="K6252" t="s">
        <v>30</v>
      </c>
      <c r="L6252">
        <v>160000000</v>
      </c>
      <c r="M6252">
        <v>788680968</v>
      </c>
      <c r="N6252" t="s">
        <v>61</v>
      </c>
      <c r="O6252">
        <v>130</v>
      </c>
    </row>
    <row r="6253" spans="1:15" x14ac:dyDescent="0.25">
      <c r="A6253" t="s">
        <v>18222</v>
      </c>
      <c r="B6253" t="s">
        <v>2000</v>
      </c>
      <c r="C6253" t="s">
        <v>17</v>
      </c>
      <c r="D6253">
        <v>2013</v>
      </c>
      <c r="E6253" t="s">
        <v>18223</v>
      </c>
      <c r="F6253">
        <v>7.7</v>
      </c>
      <c r="G6253">
        <v>784000</v>
      </c>
      <c r="H6253" t="s">
        <v>6238</v>
      </c>
      <c r="I6253" t="s">
        <v>6238</v>
      </c>
      <c r="J6253" t="s">
        <v>8593</v>
      </c>
      <c r="K6253" t="s">
        <v>22</v>
      </c>
      <c r="L6253">
        <v>100000000</v>
      </c>
      <c r="M6253">
        <v>723192705</v>
      </c>
      <c r="N6253" t="s">
        <v>23</v>
      </c>
      <c r="O6253">
        <v>91</v>
      </c>
    </row>
    <row r="6254" spans="1:15" x14ac:dyDescent="0.25">
      <c r="A6254" t="s">
        <v>18224</v>
      </c>
      <c r="B6254" t="s">
        <v>16</v>
      </c>
      <c r="C6254" t="s">
        <v>41</v>
      </c>
      <c r="D6254">
        <v>2013</v>
      </c>
      <c r="E6254" t="s">
        <v>18091</v>
      </c>
      <c r="F6254">
        <v>7.8</v>
      </c>
      <c r="G6254">
        <v>317000</v>
      </c>
      <c r="H6254" t="s">
        <v>5450</v>
      </c>
      <c r="I6254" t="s">
        <v>5450</v>
      </c>
      <c r="J6254" t="s">
        <v>18225</v>
      </c>
      <c r="K6254" t="s">
        <v>22</v>
      </c>
      <c r="L6254">
        <v>12000000</v>
      </c>
      <c r="M6254">
        <v>87100449</v>
      </c>
      <c r="N6254" t="s">
        <v>18226</v>
      </c>
      <c r="O6254">
        <v>123</v>
      </c>
    </row>
    <row r="6255" spans="1:15" x14ac:dyDescent="0.25">
      <c r="A6255" t="s">
        <v>18227</v>
      </c>
      <c r="B6255" t="s">
        <v>2000</v>
      </c>
      <c r="C6255" t="s">
        <v>25</v>
      </c>
      <c r="D6255">
        <v>2013</v>
      </c>
      <c r="E6255" t="s">
        <v>18228</v>
      </c>
      <c r="F6255">
        <v>7.8</v>
      </c>
      <c r="G6255">
        <v>615000</v>
      </c>
      <c r="H6255" t="s">
        <v>6886</v>
      </c>
      <c r="I6255" t="s">
        <v>7969</v>
      </c>
      <c r="J6255" t="s">
        <v>8785</v>
      </c>
      <c r="K6255" t="s">
        <v>1878</v>
      </c>
      <c r="L6255">
        <v>225000000</v>
      </c>
      <c r="M6255">
        <v>959007513</v>
      </c>
      <c r="N6255" t="s">
        <v>118</v>
      </c>
      <c r="O6255">
        <v>161</v>
      </c>
    </row>
    <row r="6256" spans="1:15" x14ac:dyDescent="0.25">
      <c r="A6256" t="s">
        <v>18229</v>
      </c>
      <c r="B6256" t="s">
        <v>2000</v>
      </c>
      <c r="C6256" t="s">
        <v>34</v>
      </c>
      <c r="D6256">
        <v>2013</v>
      </c>
      <c r="E6256" t="s">
        <v>18230</v>
      </c>
      <c r="F6256">
        <v>7</v>
      </c>
      <c r="G6256">
        <v>721000</v>
      </c>
      <c r="H6256" t="s">
        <v>13556</v>
      </c>
      <c r="I6256" t="s">
        <v>5862</v>
      </c>
      <c r="J6256" t="s">
        <v>17179</v>
      </c>
      <c r="K6256" t="s">
        <v>30</v>
      </c>
      <c r="L6256">
        <v>225000000</v>
      </c>
      <c r="M6256">
        <v>668045518</v>
      </c>
      <c r="N6256" t="s">
        <v>23</v>
      </c>
      <c r="O6256">
        <v>143</v>
      </c>
    </row>
    <row r="6257" spans="1:15" x14ac:dyDescent="0.25">
      <c r="A6257" t="s">
        <v>18231</v>
      </c>
      <c r="B6257" t="s">
        <v>16</v>
      </c>
      <c r="C6257" t="s">
        <v>17</v>
      </c>
      <c r="D6257">
        <v>2013</v>
      </c>
      <c r="E6257" t="s">
        <v>18232</v>
      </c>
      <c r="F6257">
        <v>6.3</v>
      </c>
      <c r="G6257">
        <v>134000</v>
      </c>
      <c r="H6257" t="s">
        <v>11315</v>
      </c>
      <c r="I6257" t="s">
        <v>18233</v>
      </c>
      <c r="J6257" t="s">
        <v>9278</v>
      </c>
      <c r="K6257" t="s">
        <v>22</v>
      </c>
      <c r="L6257">
        <v>13300000</v>
      </c>
      <c r="M6257">
        <v>5866389</v>
      </c>
      <c r="N6257" t="s">
        <v>15783</v>
      </c>
      <c r="O6257">
        <v>108</v>
      </c>
    </row>
    <row r="6258" spans="1:15" x14ac:dyDescent="0.25">
      <c r="A6258" t="s">
        <v>18234</v>
      </c>
      <c r="B6258" t="s">
        <v>510</v>
      </c>
      <c r="C6258" t="s">
        <v>17</v>
      </c>
      <c r="D6258">
        <v>2013</v>
      </c>
      <c r="E6258" t="s">
        <v>18235</v>
      </c>
      <c r="F6258">
        <v>7.7</v>
      </c>
      <c r="G6258">
        <v>142000</v>
      </c>
      <c r="H6258" t="s">
        <v>18236</v>
      </c>
      <c r="I6258" t="s">
        <v>18236</v>
      </c>
      <c r="J6258" t="s">
        <v>18195</v>
      </c>
      <c r="K6258" t="s">
        <v>453</v>
      </c>
      <c r="M6258">
        <v>19465835</v>
      </c>
      <c r="N6258" t="s">
        <v>18237</v>
      </c>
      <c r="O6258">
        <v>180</v>
      </c>
    </row>
    <row r="6259" spans="1:15" x14ac:dyDescent="0.25">
      <c r="A6259" t="s">
        <v>18238</v>
      </c>
      <c r="B6259" t="s">
        <v>16</v>
      </c>
      <c r="C6259" t="s">
        <v>41</v>
      </c>
      <c r="D6259">
        <v>2013</v>
      </c>
      <c r="E6259" t="s">
        <v>18239</v>
      </c>
      <c r="F6259">
        <v>7.3</v>
      </c>
      <c r="G6259">
        <v>94000</v>
      </c>
      <c r="H6259" t="s">
        <v>2190</v>
      </c>
      <c r="I6259" t="s">
        <v>2190</v>
      </c>
      <c r="J6259" t="s">
        <v>6134</v>
      </c>
      <c r="K6259" t="s">
        <v>22</v>
      </c>
      <c r="L6259">
        <v>7000000</v>
      </c>
      <c r="M6259">
        <v>7609187</v>
      </c>
      <c r="N6259" t="s">
        <v>1787</v>
      </c>
      <c r="O6259">
        <v>123</v>
      </c>
    </row>
    <row r="6260" spans="1:15" x14ac:dyDescent="0.25">
      <c r="A6260" t="s">
        <v>18240</v>
      </c>
      <c r="B6260" t="s">
        <v>16</v>
      </c>
      <c r="C6260" t="s">
        <v>17</v>
      </c>
      <c r="D6260">
        <v>2013</v>
      </c>
      <c r="E6260" t="s">
        <v>18241</v>
      </c>
      <c r="F6260">
        <v>8</v>
      </c>
      <c r="G6260">
        <v>559000</v>
      </c>
      <c r="H6260" t="s">
        <v>10734</v>
      </c>
      <c r="I6260" t="s">
        <v>10734</v>
      </c>
      <c r="J6260" t="s">
        <v>10571</v>
      </c>
      <c r="K6260" t="s">
        <v>30</v>
      </c>
      <c r="L6260">
        <v>23000000</v>
      </c>
      <c r="M6260">
        <v>48517427</v>
      </c>
      <c r="N6260" t="s">
        <v>18242</v>
      </c>
      <c r="O6260">
        <v>126</v>
      </c>
    </row>
    <row r="6261" spans="1:15" x14ac:dyDescent="0.25">
      <c r="A6261" t="s">
        <v>18243</v>
      </c>
      <c r="B6261" t="s">
        <v>16</v>
      </c>
      <c r="C6261" t="s">
        <v>34</v>
      </c>
      <c r="D6261">
        <v>2013</v>
      </c>
      <c r="E6261" t="s">
        <v>18244</v>
      </c>
      <c r="F6261">
        <v>7.1</v>
      </c>
      <c r="G6261">
        <v>335000</v>
      </c>
      <c r="H6261" t="s">
        <v>12948</v>
      </c>
      <c r="I6261" t="s">
        <v>18245</v>
      </c>
      <c r="J6261" t="s">
        <v>17125</v>
      </c>
      <c r="K6261" t="s">
        <v>921</v>
      </c>
      <c r="L6261">
        <v>39200000</v>
      </c>
      <c r="M6261">
        <v>86758912</v>
      </c>
      <c r="N6261" t="s">
        <v>18246</v>
      </c>
      <c r="O6261">
        <v>126</v>
      </c>
    </row>
    <row r="6262" spans="1:15" x14ac:dyDescent="0.25">
      <c r="A6262" t="s">
        <v>18247</v>
      </c>
      <c r="B6262" t="s">
        <v>16</v>
      </c>
      <c r="C6262" t="s">
        <v>41</v>
      </c>
      <c r="D6262">
        <v>2013</v>
      </c>
      <c r="E6262" t="s">
        <v>18248</v>
      </c>
      <c r="F6262">
        <v>7</v>
      </c>
      <c r="G6262">
        <v>415000</v>
      </c>
      <c r="H6262" t="s">
        <v>13470</v>
      </c>
      <c r="I6262" t="s">
        <v>18249</v>
      </c>
      <c r="J6262" t="s">
        <v>17577</v>
      </c>
      <c r="K6262" t="s">
        <v>30</v>
      </c>
      <c r="L6262">
        <v>37000000</v>
      </c>
      <c r="M6262">
        <v>269994119</v>
      </c>
      <c r="N6262" t="s">
        <v>2027</v>
      </c>
      <c r="O6262">
        <v>110</v>
      </c>
    </row>
    <row r="6263" spans="1:15" x14ac:dyDescent="0.25">
      <c r="A6263" t="s">
        <v>18250</v>
      </c>
      <c r="B6263" t="s">
        <v>16</v>
      </c>
      <c r="C6263" t="s">
        <v>34</v>
      </c>
      <c r="D6263">
        <v>2013</v>
      </c>
      <c r="E6263" t="s">
        <v>18251</v>
      </c>
      <c r="F6263">
        <v>6.5</v>
      </c>
      <c r="G6263">
        <v>259000</v>
      </c>
      <c r="H6263" t="s">
        <v>14341</v>
      </c>
      <c r="I6263" t="s">
        <v>14341</v>
      </c>
      <c r="J6263" t="s">
        <v>16390</v>
      </c>
      <c r="K6263" t="s">
        <v>22</v>
      </c>
      <c r="L6263">
        <v>28000000</v>
      </c>
      <c r="M6263">
        <v>60795985</v>
      </c>
      <c r="N6263" t="s">
        <v>61</v>
      </c>
      <c r="O6263">
        <v>103</v>
      </c>
    </row>
    <row r="6264" spans="1:15" x14ac:dyDescent="0.25">
      <c r="A6264" t="s">
        <v>16830</v>
      </c>
      <c r="B6264" t="s">
        <v>33</v>
      </c>
      <c r="C6264" t="s">
        <v>390</v>
      </c>
      <c r="D6264">
        <v>2013</v>
      </c>
      <c r="E6264" t="s">
        <v>18252</v>
      </c>
      <c r="F6264">
        <v>7.4</v>
      </c>
      <c r="G6264">
        <v>585000</v>
      </c>
      <c r="H6264" t="s">
        <v>10727</v>
      </c>
      <c r="I6264" t="s">
        <v>18253</v>
      </c>
      <c r="J6264" t="s">
        <v>14958</v>
      </c>
      <c r="K6264" t="s">
        <v>30</v>
      </c>
      <c r="L6264">
        <v>150000000</v>
      </c>
      <c r="M6264">
        <v>1281508100</v>
      </c>
      <c r="N6264" t="s">
        <v>612</v>
      </c>
      <c r="O6264">
        <v>102</v>
      </c>
    </row>
    <row r="6265" spans="1:15" x14ac:dyDescent="0.25">
      <c r="A6265" t="s">
        <v>18254</v>
      </c>
      <c r="B6265" t="s">
        <v>2000</v>
      </c>
      <c r="C6265" t="s">
        <v>17</v>
      </c>
      <c r="D6265">
        <v>2013</v>
      </c>
      <c r="E6265" t="s">
        <v>17815</v>
      </c>
      <c r="F6265">
        <v>7.2</v>
      </c>
      <c r="G6265">
        <v>494000</v>
      </c>
      <c r="H6265" t="s">
        <v>6980</v>
      </c>
      <c r="I6265" t="s">
        <v>6980</v>
      </c>
      <c r="J6265" t="s">
        <v>8513</v>
      </c>
      <c r="K6265" t="s">
        <v>248</v>
      </c>
      <c r="L6265">
        <v>105000000</v>
      </c>
      <c r="M6265">
        <v>353642274</v>
      </c>
      <c r="N6265" t="s">
        <v>23</v>
      </c>
      <c r="O6265">
        <v>143</v>
      </c>
    </row>
    <row r="6266" spans="1:15" x14ac:dyDescent="0.25">
      <c r="A6266" t="s">
        <v>18255</v>
      </c>
      <c r="B6266" t="s">
        <v>16</v>
      </c>
      <c r="C6266" t="s">
        <v>104</v>
      </c>
      <c r="D6266">
        <v>2013</v>
      </c>
      <c r="E6266" t="s">
        <v>18256</v>
      </c>
      <c r="F6266">
        <v>7.2</v>
      </c>
      <c r="G6266">
        <v>458000</v>
      </c>
      <c r="H6266" t="s">
        <v>8190</v>
      </c>
      <c r="I6266" t="s">
        <v>16318</v>
      </c>
      <c r="J6266" t="s">
        <v>3909</v>
      </c>
      <c r="K6266" t="s">
        <v>30</v>
      </c>
      <c r="L6266">
        <v>40000000</v>
      </c>
      <c r="M6266">
        <v>251171807</v>
      </c>
      <c r="N6266" t="s">
        <v>31</v>
      </c>
      <c r="O6266">
        <v>138</v>
      </c>
    </row>
    <row r="6267" spans="1:15" x14ac:dyDescent="0.25">
      <c r="A6267" t="s">
        <v>18257</v>
      </c>
      <c r="B6267" t="s">
        <v>16</v>
      </c>
      <c r="C6267" t="s">
        <v>25</v>
      </c>
      <c r="D6267">
        <v>2013</v>
      </c>
      <c r="E6267" t="s">
        <v>18258</v>
      </c>
      <c r="F6267">
        <v>5.3</v>
      </c>
      <c r="G6267">
        <v>41000</v>
      </c>
      <c r="H6267" t="s">
        <v>12536</v>
      </c>
      <c r="I6267" t="s">
        <v>12536</v>
      </c>
      <c r="J6267" t="s">
        <v>18259</v>
      </c>
      <c r="K6267" t="s">
        <v>30</v>
      </c>
      <c r="L6267">
        <v>5000000</v>
      </c>
      <c r="M6267">
        <v>12666449</v>
      </c>
      <c r="N6267" t="s">
        <v>18260</v>
      </c>
      <c r="O6267">
        <v>100</v>
      </c>
    </row>
    <row r="6268" spans="1:15" x14ac:dyDescent="0.25">
      <c r="A6268" t="s">
        <v>6406</v>
      </c>
      <c r="B6268" t="s">
        <v>16</v>
      </c>
      <c r="C6268" t="s">
        <v>34</v>
      </c>
      <c r="D6268">
        <v>2013</v>
      </c>
      <c r="E6268" t="s">
        <v>18261</v>
      </c>
      <c r="F6268">
        <v>8.1</v>
      </c>
      <c r="G6268">
        <v>446000</v>
      </c>
      <c r="H6268" t="s">
        <v>1135</v>
      </c>
      <c r="I6268" t="s">
        <v>14549</v>
      </c>
      <c r="J6268" t="s">
        <v>13163</v>
      </c>
      <c r="K6268" t="s">
        <v>22</v>
      </c>
      <c r="L6268">
        <v>38000000</v>
      </c>
      <c r="M6268">
        <v>96983009</v>
      </c>
      <c r="N6268" t="s">
        <v>17810</v>
      </c>
      <c r="O6268">
        <v>123</v>
      </c>
    </row>
    <row r="6269" spans="1:15" x14ac:dyDescent="0.25">
      <c r="A6269" t="s">
        <v>18262</v>
      </c>
      <c r="B6269" t="s">
        <v>337</v>
      </c>
      <c r="C6269" t="s">
        <v>390</v>
      </c>
      <c r="D6269">
        <v>2013</v>
      </c>
      <c r="E6269" t="s">
        <v>18263</v>
      </c>
      <c r="F6269">
        <v>7.2</v>
      </c>
      <c r="G6269">
        <v>332000</v>
      </c>
      <c r="H6269" t="s">
        <v>18264</v>
      </c>
      <c r="I6269" t="s">
        <v>18264</v>
      </c>
      <c r="J6269" t="s">
        <v>4921</v>
      </c>
      <c r="K6269" t="s">
        <v>30</v>
      </c>
      <c r="L6269">
        <v>200000000</v>
      </c>
      <c r="M6269">
        <v>743559645</v>
      </c>
      <c r="N6269" t="s">
        <v>1725</v>
      </c>
      <c r="O6269">
        <v>104</v>
      </c>
    </row>
    <row r="6270" spans="1:15" x14ac:dyDescent="0.25">
      <c r="A6270" t="s">
        <v>18265</v>
      </c>
      <c r="B6270" t="s">
        <v>16</v>
      </c>
      <c r="C6270" t="s">
        <v>41</v>
      </c>
      <c r="D6270">
        <v>2013</v>
      </c>
      <c r="E6270" t="s">
        <v>18261</v>
      </c>
      <c r="F6270">
        <v>6.5</v>
      </c>
      <c r="G6270">
        <v>232000</v>
      </c>
      <c r="H6270" t="s">
        <v>12131</v>
      </c>
      <c r="I6270" t="s">
        <v>12131</v>
      </c>
      <c r="J6270" t="s">
        <v>12131</v>
      </c>
      <c r="K6270" t="s">
        <v>30</v>
      </c>
      <c r="L6270">
        <v>3000000</v>
      </c>
      <c r="M6270">
        <v>39439355</v>
      </c>
      <c r="N6270" t="s">
        <v>15608</v>
      </c>
      <c r="O6270">
        <v>90</v>
      </c>
    </row>
    <row r="6271" spans="1:15" x14ac:dyDescent="0.25">
      <c r="A6271" t="s">
        <v>18266</v>
      </c>
      <c r="B6271" t="s">
        <v>2000</v>
      </c>
      <c r="C6271" t="s">
        <v>104</v>
      </c>
      <c r="D6271">
        <v>2013</v>
      </c>
      <c r="E6271" t="s">
        <v>18267</v>
      </c>
      <c r="F6271">
        <v>7.2</v>
      </c>
      <c r="G6271">
        <v>612000</v>
      </c>
      <c r="H6271" t="s">
        <v>12484</v>
      </c>
      <c r="I6271" t="s">
        <v>7334</v>
      </c>
      <c r="J6271" t="s">
        <v>16099</v>
      </c>
      <c r="K6271" t="s">
        <v>30</v>
      </c>
      <c r="L6271">
        <v>75000000</v>
      </c>
      <c r="M6271">
        <v>351723989</v>
      </c>
      <c r="N6271" t="s">
        <v>10085</v>
      </c>
      <c r="O6271">
        <v>115</v>
      </c>
    </row>
    <row r="6272" spans="1:15" x14ac:dyDescent="0.25">
      <c r="A6272" t="s">
        <v>18268</v>
      </c>
      <c r="B6272" t="s">
        <v>2000</v>
      </c>
      <c r="C6272" t="s">
        <v>34</v>
      </c>
      <c r="D6272">
        <v>2013</v>
      </c>
      <c r="E6272" t="s">
        <v>17722</v>
      </c>
      <c r="F6272">
        <v>7</v>
      </c>
      <c r="G6272">
        <v>495000</v>
      </c>
      <c r="H6272" t="s">
        <v>16687</v>
      </c>
      <c r="I6272" t="s">
        <v>17550</v>
      </c>
      <c r="J6272" t="s">
        <v>1479</v>
      </c>
      <c r="K6272" t="s">
        <v>30</v>
      </c>
      <c r="L6272">
        <v>120000000</v>
      </c>
      <c r="M6272">
        <v>286168572</v>
      </c>
      <c r="N6272" t="s">
        <v>61</v>
      </c>
      <c r="O6272">
        <v>124</v>
      </c>
    </row>
    <row r="6273" spans="1:15" x14ac:dyDescent="0.25">
      <c r="A6273" t="s">
        <v>18269</v>
      </c>
      <c r="B6273" t="s">
        <v>16</v>
      </c>
      <c r="C6273" t="s">
        <v>41</v>
      </c>
      <c r="D6273">
        <v>2013</v>
      </c>
      <c r="E6273" t="s">
        <v>18270</v>
      </c>
      <c r="F6273">
        <v>5.7</v>
      </c>
      <c r="G6273">
        <v>128000</v>
      </c>
      <c r="H6273" t="s">
        <v>15877</v>
      </c>
      <c r="I6273" t="s">
        <v>11769</v>
      </c>
      <c r="J6273" t="s">
        <v>4025</v>
      </c>
      <c r="K6273" t="s">
        <v>30</v>
      </c>
      <c r="L6273">
        <v>35000000</v>
      </c>
      <c r="M6273">
        <v>173965010</v>
      </c>
      <c r="N6273" t="s">
        <v>18271</v>
      </c>
      <c r="O6273">
        <v>111</v>
      </c>
    </row>
    <row r="6274" spans="1:15" x14ac:dyDescent="0.25">
      <c r="A6274" t="s">
        <v>18272</v>
      </c>
      <c r="B6274" t="s">
        <v>448</v>
      </c>
      <c r="C6274" t="s">
        <v>17</v>
      </c>
      <c r="D6274">
        <v>2013</v>
      </c>
      <c r="E6274" t="s">
        <v>18273</v>
      </c>
      <c r="F6274">
        <v>6.9</v>
      </c>
      <c r="G6274">
        <v>119000</v>
      </c>
      <c r="H6274" t="s">
        <v>6527</v>
      </c>
      <c r="I6274" t="s">
        <v>6527</v>
      </c>
      <c r="J6274" t="s">
        <v>7614</v>
      </c>
      <c r="K6274" t="s">
        <v>3813</v>
      </c>
      <c r="M6274">
        <v>13551156</v>
      </c>
      <c r="N6274" t="s">
        <v>10418</v>
      </c>
      <c r="O6274">
        <v>117</v>
      </c>
    </row>
    <row r="6275" spans="1:15" x14ac:dyDescent="0.25">
      <c r="A6275" t="s">
        <v>18274</v>
      </c>
      <c r="B6275" t="s">
        <v>2000</v>
      </c>
      <c r="C6275" t="s">
        <v>34</v>
      </c>
      <c r="D6275">
        <v>2013</v>
      </c>
      <c r="E6275" t="s">
        <v>18275</v>
      </c>
      <c r="F6275">
        <v>7.7</v>
      </c>
      <c r="G6275">
        <v>468000</v>
      </c>
      <c r="H6275" t="s">
        <v>6353</v>
      </c>
      <c r="I6275" t="s">
        <v>14201</v>
      </c>
      <c r="J6275" t="s">
        <v>15751</v>
      </c>
      <c r="K6275" t="s">
        <v>30</v>
      </c>
      <c r="L6275">
        <v>190000000</v>
      </c>
      <c r="M6275">
        <v>467365246</v>
      </c>
      <c r="N6275" t="s">
        <v>44</v>
      </c>
      <c r="O6275">
        <v>132</v>
      </c>
    </row>
    <row r="6276" spans="1:15" x14ac:dyDescent="0.25">
      <c r="A6276" t="s">
        <v>18276</v>
      </c>
      <c r="B6276" t="s">
        <v>2000</v>
      </c>
      <c r="C6276" t="s">
        <v>34</v>
      </c>
      <c r="D6276">
        <v>2013</v>
      </c>
      <c r="E6276" t="s">
        <v>18277</v>
      </c>
      <c r="F6276">
        <v>7.5</v>
      </c>
      <c r="G6276">
        <v>626000</v>
      </c>
      <c r="H6276" t="s">
        <v>14037</v>
      </c>
      <c r="I6276" t="s">
        <v>9638</v>
      </c>
      <c r="J6276" t="s">
        <v>16767</v>
      </c>
      <c r="K6276" t="s">
        <v>30</v>
      </c>
      <c r="L6276">
        <v>130000000</v>
      </c>
      <c r="M6276">
        <v>865011746</v>
      </c>
      <c r="N6276" t="s">
        <v>16744</v>
      </c>
      <c r="O6276">
        <v>146</v>
      </c>
    </row>
    <row r="6277" spans="1:15" x14ac:dyDescent="0.25">
      <c r="A6277" t="s">
        <v>18278</v>
      </c>
      <c r="B6277" t="s">
        <v>16</v>
      </c>
      <c r="C6277" t="s">
        <v>34</v>
      </c>
      <c r="D6277">
        <v>2013</v>
      </c>
      <c r="E6277" t="s">
        <v>18252</v>
      </c>
      <c r="F6277">
        <v>6.5</v>
      </c>
      <c r="G6277">
        <v>113000</v>
      </c>
      <c r="H6277" t="s">
        <v>8762</v>
      </c>
      <c r="I6277" t="s">
        <v>762</v>
      </c>
      <c r="J6277" t="s">
        <v>11244</v>
      </c>
      <c r="K6277" t="s">
        <v>30</v>
      </c>
      <c r="L6277">
        <v>22000000</v>
      </c>
      <c r="M6277">
        <v>48449416</v>
      </c>
      <c r="N6277" t="s">
        <v>17344</v>
      </c>
      <c r="O6277">
        <v>100</v>
      </c>
    </row>
    <row r="6278" spans="1:15" x14ac:dyDescent="0.25">
      <c r="A6278" t="s">
        <v>18279</v>
      </c>
      <c r="B6278" t="s">
        <v>16</v>
      </c>
      <c r="C6278" t="s">
        <v>41</v>
      </c>
      <c r="D6278">
        <v>2013</v>
      </c>
      <c r="E6278" t="s">
        <v>18280</v>
      </c>
      <c r="F6278">
        <v>4.3</v>
      </c>
      <c r="G6278">
        <v>101000</v>
      </c>
      <c r="H6278" t="s">
        <v>609</v>
      </c>
      <c r="I6278" t="s">
        <v>18281</v>
      </c>
      <c r="J6278" t="s">
        <v>16704</v>
      </c>
      <c r="K6278" t="s">
        <v>30</v>
      </c>
      <c r="L6278">
        <v>6000000</v>
      </c>
      <c r="M6278">
        <v>32443111</v>
      </c>
      <c r="N6278" t="s">
        <v>15311</v>
      </c>
      <c r="O6278">
        <v>94</v>
      </c>
    </row>
    <row r="6279" spans="1:15" x14ac:dyDescent="0.25">
      <c r="A6279" t="s">
        <v>18282</v>
      </c>
      <c r="B6279" t="s">
        <v>2000</v>
      </c>
      <c r="C6279" t="s">
        <v>34</v>
      </c>
      <c r="D6279">
        <v>2013</v>
      </c>
      <c r="E6279" t="s">
        <v>18263</v>
      </c>
      <c r="F6279">
        <v>7</v>
      </c>
      <c r="G6279">
        <v>618000</v>
      </c>
      <c r="H6279" t="s">
        <v>11948</v>
      </c>
      <c r="I6279" t="s">
        <v>15146</v>
      </c>
      <c r="J6279" t="s">
        <v>6538</v>
      </c>
      <c r="K6279" t="s">
        <v>30</v>
      </c>
      <c r="L6279">
        <v>190000000</v>
      </c>
      <c r="M6279">
        <v>540455876</v>
      </c>
      <c r="N6279" t="s">
        <v>44</v>
      </c>
      <c r="O6279">
        <v>116</v>
      </c>
    </row>
    <row r="6280" spans="1:15" x14ac:dyDescent="0.25">
      <c r="A6280" t="s">
        <v>18283</v>
      </c>
      <c r="B6280" t="s">
        <v>16</v>
      </c>
      <c r="C6280" t="s">
        <v>63</v>
      </c>
      <c r="D6280">
        <v>2013</v>
      </c>
      <c r="E6280" t="s">
        <v>18091</v>
      </c>
      <c r="F6280">
        <v>8.1</v>
      </c>
      <c r="G6280">
        <v>657000</v>
      </c>
      <c r="H6280" t="s">
        <v>15780</v>
      </c>
      <c r="I6280" t="s">
        <v>9667</v>
      </c>
      <c r="J6280" t="s">
        <v>12659</v>
      </c>
      <c r="K6280" t="s">
        <v>30</v>
      </c>
      <c r="L6280">
        <v>20000000</v>
      </c>
      <c r="M6280">
        <v>187733202</v>
      </c>
      <c r="N6280" t="s">
        <v>8628</v>
      </c>
      <c r="O6280">
        <v>134</v>
      </c>
    </row>
    <row r="6281" spans="1:15" x14ac:dyDescent="0.25">
      <c r="A6281" t="s">
        <v>18284</v>
      </c>
      <c r="B6281" t="s">
        <v>2000</v>
      </c>
      <c r="C6281" t="s">
        <v>34</v>
      </c>
      <c r="D6281">
        <v>2013</v>
      </c>
      <c r="E6281" t="s">
        <v>18285</v>
      </c>
      <c r="F6281">
        <v>5.8</v>
      </c>
      <c r="G6281">
        <v>176000</v>
      </c>
      <c r="H6281" t="s">
        <v>15758</v>
      </c>
      <c r="I6281" t="s">
        <v>13986</v>
      </c>
      <c r="J6281" t="s">
        <v>12473</v>
      </c>
      <c r="K6281" t="s">
        <v>30</v>
      </c>
      <c r="L6281">
        <v>130000000</v>
      </c>
      <c r="M6281">
        <v>375740705</v>
      </c>
      <c r="N6281" t="s">
        <v>44</v>
      </c>
      <c r="O6281">
        <v>110</v>
      </c>
    </row>
    <row r="6282" spans="1:15" x14ac:dyDescent="0.25">
      <c r="A6282" t="s">
        <v>18286</v>
      </c>
      <c r="B6282" t="s">
        <v>16</v>
      </c>
      <c r="C6282" t="s">
        <v>63</v>
      </c>
      <c r="D6282">
        <v>2013</v>
      </c>
      <c r="E6282" t="s">
        <v>18277</v>
      </c>
      <c r="F6282">
        <v>8</v>
      </c>
      <c r="G6282">
        <v>455000</v>
      </c>
      <c r="H6282" t="s">
        <v>16335</v>
      </c>
      <c r="I6282" t="s">
        <v>18287</v>
      </c>
      <c r="J6282" t="s">
        <v>9024</v>
      </c>
      <c r="K6282" t="s">
        <v>30</v>
      </c>
      <c r="L6282">
        <v>5000000</v>
      </c>
      <c r="M6282">
        <v>55736588</v>
      </c>
      <c r="N6282" t="s">
        <v>18288</v>
      </c>
      <c r="O6282">
        <v>117</v>
      </c>
    </row>
    <row r="6283" spans="1:15" x14ac:dyDescent="0.25">
      <c r="A6283" t="s">
        <v>18289</v>
      </c>
      <c r="B6283" t="s">
        <v>33</v>
      </c>
      <c r="C6283" t="s">
        <v>25</v>
      </c>
      <c r="D6283">
        <v>2013</v>
      </c>
      <c r="E6283" t="s">
        <v>18205</v>
      </c>
      <c r="F6283">
        <v>7.3</v>
      </c>
      <c r="G6283">
        <v>300000</v>
      </c>
      <c r="H6283" t="s">
        <v>8011</v>
      </c>
      <c r="I6283" t="s">
        <v>14412</v>
      </c>
      <c r="J6283" t="s">
        <v>8011</v>
      </c>
      <c r="K6283" t="s">
        <v>30</v>
      </c>
      <c r="L6283">
        <v>90000000</v>
      </c>
      <c r="M6283">
        <v>188133322</v>
      </c>
      <c r="N6283" t="s">
        <v>180</v>
      </c>
      <c r="O6283">
        <v>114</v>
      </c>
    </row>
    <row r="6284" spans="1:15" x14ac:dyDescent="0.25">
      <c r="A6284" t="s">
        <v>18290</v>
      </c>
      <c r="B6284" t="s">
        <v>2000</v>
      </c>
      <c r="C6284" t="s">
        <v>34</v>
      </c>
      <c r="D6284">
        <v>2013</v>
      </c>
      <c r="E6284" t="s">
        <v>18219</v>
      </c>
      <c r="F6284">
        <v>6.9</v>
      </c>
      <c r="G6284">
        <v>475000</v>
      </c>
      <c r="H6284" t="s">
        <v>7560</v>
      </c>
      <c r="I6284" t="s">
        <v>16670</v>
      </c>
      <c r="J6284" t="s">
        <v>16722</v>
      </c>
      <c r="K6284" t="s">
        <v>30</v>
      </c>
      <c r="L6284">
        <v>190000000</v>
      </c>
      <c r="M6284">
        <v>411002906</v>
      </c>
      <c r="N6284" t="s">
        <v>23</v>
      </c>
      <c r="O6284">
        <v>131</v>
      </c>
    </row>
    <row r="6285" spans="1:15" x14ac:dyDescent="0.25">
      <c r="A6285" t="s">
        <v>18291</v>
      </c>
      <c r="B6285" t="s">
        <v>33</v>
      </c>
      <c r="C6285" t="s">
        <v>390</v>
      </c>
      <c r="D6285">
        <v>2013</v>
      </c>
      <c r="E6285" t="s">
        <v>17741</v>
      </c>
      <c r="F6285">
        <v>7.2</v>
      </c>
      <c r="G6285">
        <v>199000</v>
      </c>
      <c r="H6285" t="s">
        <v>18292</v>
      </c>
      <c r="I6285" t="s">
        <v>12451</v>
      </c>
      <c r="J6285" t="s">
        <v>1536</v>
      </c>
      <c r="K6285" t="s">
        <v>30</v>
      </c>
      <c r="L6285">
        <v>135000000</v>
      </c>
      <c r="M6285">
        <v>587205319</v>
      </c>
      <c r="N6285" t="s">
        <v>10176</v>
      </c>
      <c r="O6285">
        <v>98</v>
      </c>
    </row>
    <row r="6286" spans="1:15" x14ac:dyDescent="0.25">
      <c r="A6286" t="s">
        <v>18293</v>
      </c>
      <c r="B6286" t="s">
        <v>16</v>
      </c>
      <c r="C6286" t="s">
        <v>41</v>
      </c>
      <c r="D6286">
        <v>2013</v>
      </c>
      <c r="E6286" t="s">
        <v>18294</v>
      </c>
      <c r="F6286">
        <v>6.6</v>
      </c>
      <c r="G6286">
        <v>391000</v>
      </c>
      <c r="H6286" t="s">
        <v>18295</v>
      </c>
      <c r="I6286" t="s">
        <v>15035</v>
      </c>
      <c r="J6286" t="s">
        <v>12906</v>
      </c>
      <c r="K6286" t="s">
        <v>30</v>
      </c>
      <c r="L6286">
        <v>32000000</v>
      </c>
      <c r="M6286">
        <v>126041322</v>
      </c>
      <c r="N6286" t="s">
        <v>31</v>
      </c>
      <c r="O6286">
        <v>107</v>
      </c>
    </row>
    <row r="6287" spans="1:15" x14ac:dyDescent="0.25">
      <c r="A6287" t="s">
        <v>18296</v>
      </c>
      <c r="B6287" t="s">
        <v>2000</v>
      </c>
      <c r="C6287" t="s">
        <v>41</v>
      </c>
      <c r="D6287">
        <v>2013</v>
      </c>
      <c r="E6287" t="s">
        <v>18297</v>
      </c>
      <c r="F6287">
        <v>7.4</v>
      </c>
      <c r="G6287">
        <v>143000</v>
      </c>
      <c r="H6287" t="s">
        <v>18298</v>
      </c>
      <c r="I6287" t="s">
        <v>18298</v>
      </c>
      <c r="J6287" t="s">
        <v>13999</v>
      </c>
      <c r="K6287" t="s">
        <v>30</v>
      </c>
      <c r="L6287">
        <v>5000000</v>
      </c>
      <c r="M6287">
        <v>26474920</v>
      </c>
      <c r="N6287" t="s">
        <v>18299</v>
      </c>
      <c r="O6287">
        <v>103</v>
      </c>
    </row>
    <row r="6288" spans="1:15" x14ac:dyDescent="0.25">
      <c r="A6288" t="s">
        <v>18300</v>
      </c>
      <c r="B6288" t="s">
        <v>2000</v>
      </c>
      <c r="C6288" t="s">
        <v>41</v>
      </c>
      <c r="D6288">
        <v>2013</v>
      </c>
      <c r="E6288" t="s">
        <v>17619</v>
      </c>
      <c r="F6288">
        <v>6.3</v>
      </c>
      <c r="G6288">
        <v>193000</v>
      </c>
      <c r="H6288" t="s">
        <v>12610</v>
      </c>
      <c r="I6288" t="s">
        <v>9085</v>
      </c>
      <c r="J6288" t="s">
        <v>9085</v>
      </c>
      <c r="K6288" t="s">
        <v>30</v>
      </c>
      <c r="L6288">
        <v>58000000</v>
      </c>
      <c r="M6288">
        <v>93492844</v>
      </c>
      <c r="N6288" t="s">
        <v>180</v>
      </c>
      <c r="O6288">
        <v>119</v>
      </c>
    </row>
    <row r="6289" spans="1:15" x14ac:dyDescent="0.25">
      <c r="A6289" t="s">
        <v>18301</v>
      </c>
      <c r="B6289" t="s">
        <v>16</v>
      </c>
      <c r="C6289" t="s">
        <v>34</v>
      </c>
      <c r="D6289">
        <v>2013</v>
      </c>
      <c r="E6289" t="s">
        <v>18302</v>
      </c>
      <c r="F6289">
        <v>6.6</v>
      </c>
      <c r="G6289">
        <v>426000</v>
      </c>
      <c r="H6289" t="s">
        <v>16107</v>
      </c>
      <c r="I6289" t="s">
        <v>16107</v>
      </c>
      <c r="J6289" t="s">
        <v>9532</v>
      </c>
      <c r="K6289" t="s">
        <v>30</v>
      </c>
      <c r="L6289">
        <v>115000000</v>
      </c>
      <c r="M6289">
        <v>286140700</v>
      </c>
      <c r="N6289" t="s">
        <v>2102</v>
      </c>
      <c r="O6289">
        <v>109</v>
      </c>
    </row>
    <row r="6290" spans="1:15" x14ac:dyDescent="0.25">
      <c r="A6290" t="s">
        <v>18303</v>
      </c>
      <c r="B6290" t="s">
        <v>16</v>
      </c>
      <c r="C6290" t="s">
        <v>34</v>
      </c>
      <c r="D6290">
        <v>2013</v>
      </c>
      <c r="E6290" t="s">
        <v>18280</v>
      </c>
      <c r="F6290">
        <v>6.1</v>
      </c>
      <c r="G6290">
        <v>198000</v>
      </c>
      <c r="H6290" t="s">
        <v>16507</v>
      </c>
      <c r="I6290" t="s">
        <v>16507</v>
      </c>
      <c r="J6290" t="s">
        <v>12747</v>
      </c>
      <c r="K6290" t="s">
        <v>30</v>
      </c>
      <c r="L6290">
        <v>50000000</v>
      </c>
      <c r="M6290">
        <v>226349749</v>
      </c>
      <c r="N6290" t="s">
        <v>44</v>
      </c>
      <c r="O6290">
        <v>88</v>
      </c>
    </row>
    <row r="6291" spans="1:15" x14ac:dyDescent="0.25">
      <c r="A6291" t="s">
        <v>18304</v>
      </c>
      <c r="B6291" t="s">
        <v>2000</v>
      </c>
      <c r="C6291" t="s">
        <v>25</v>
      </c>
      <c r="D6291">
        <v>2013</v>
      </c>
      <c r="E6291" t="s">
        <v>18305</v>
      </c>
      <c r="F6291">
        <v>7.8</v>
      </c>
      <c r="G6291">
        <v>432000</v>
      </c>
      <c r="H6291" t="s">
        <v>12844</v>
      </c>
      <c r="I6291" t="s">
        <v>8038</v>
      </c>
      <c r="J6291" t="s">
        <v>2093</v>
      </c>
      <c r="K6291" t="s">
        <v>30</v>
      </c>
      <c r="L6291">
        <v>55000000</v>
      </c>
      <c r="M6291">
        <v>218791811</v>
      </c>
      <c r="N6291" t="s">
        <v>9250</v>
      </c>
      <c r="O6291">
        <v>134</v>
      </c>
    </row>
    <row r="6292" spans="1:15" x14ac:dyDescent="0.25">
      <c r="A6292" t="s">
        <v>18306</v>
      </c>
      <c r="B6292" t="s">
        <v>16</v>
      </c>
      <c r="C6292" t="s">
        <v>52</v>
      </c>
      <c r="D6292">
        <v>2013</v>
      </c>
      <c r="E6292" t="s">
        <v>18307</v>
      </c>
      <c r="F6292">
        <v>6.5</v>
      </c>
      <c r="G6292">
        <v>160000</v>
      </c>
      <c r="H6292" t="s">
        <v>18308</v>
      </c>
      <c r="I6292" t="s">
        <v>18308</v>
      </c>
      <c r="J6292" t="s">
        <v>18309</v>
      </c>
      <c r="K6292" t="s">
        <v>30</v>
      </c>
      <c r="L6292">
        <v>17000000</v>
      </c>
      <c r="M6292">
        <v>97542952</v>
      </c>
      <c r="N6292" t="s">
        <v>2102</v>
      </c>
      <c r="O6292">
        <v>91</v>
      </c>
    </row>
    <row r="6293" spans="1:15" x14ac:dyDescent="0.25">
      <c r="A6293" t="s">
        <v>18310</v>
      </c>
      <c r="B6293" t="s">
        <v>2000</v>
      </c>
      <c r="C6293" t="s">
        <v>34</v>
      </c>
      <c r="D6293">
        <v>2013</v>
      </c>
      <c r="E6293" t="s">
        <v>18311</v>
      </c>
      <c r="F6293">
        <v>6.3</v>
      </c>
      <c r="G6293">
        <v>211000</v>
      </c>
      <c r="H6293" t="s">
        <v>6856</v>
      </c>
      <c r="I6293" t="s">
        <v>13165</v>
      </c>
      <c r="J6293" t="s">
        <v>14630</v>
      </c>
      <c r="K6293" t="s">
        <v>30</v>
      </c>
      <c r="L6293">
        <v>150000000</v>
      </c>
      <c r="M6293">
        <v>205366737</v>
      </c>
      <c r="N6293" t="s">
        <v>31</v>
      </c>
      <c r="O6293">
        <v>131</v>
      </c>
    </row>
    <row r="6294" spans="1:15" x14ac:dyDescent="0.25">
      <c r="A6294" t="s">
        <v>18312</v>
      </c>
      <c r="B6294" t="s">
        <v>16</v>
      </c>
      <c r="C6294" t="s">
        <v>17</v>
      </c>
      <c r="D6294">
        <v>2013</v>
      </c>
      <c r="E6294" t="s">
        <v>18313</v>
      </c>
      <c r="F6294">
        <v>6.9</v>
      </c>
      <c r="G6294">
        <v>175000</v>
      </c>
      <c r="H6294" t="s">
        <v>11710</v>
      </c>
      <c r="I6294" t="s">
        <v>15884</v>
      </c>
      <c r="J6294" t="s">
        <v>10809</v>
      </c>
      <c r="K6294" t="s">
        <v>195</v>
      </c>
      <c r="M6294">
        <v>3468224</v>
      </c>
      <c r="N6294" t="s">
        <v>15347</v>
      </c>
      <c r="O6294">
        <v>91</v>
      </c>
    </row>
    <row r="6295" spans="1:15" x14ac:dyDescent="0.25">
      <c r="A6295" t="s">
        <v>18314</v>
      </c>
      <c r="B6295" t="s">
        <v>16</v>
      </c>
      <c r="C6295" t="s">
        <v>34</v>
      </c>
      <c r="D6295">
        <v>2013</v>
      </c>
      <c r="E6295" t="s">
        <v>17741</v>
      </c>
      <c r="F6295">
        <v>6.5</v>
      </c>
      <c r="G6295">
        <v>263000</v>
      </c>
      <c r="H6295" t="s">
        <v>10324</v>
      </c>
      <c r="I6295" t="s">
        <v>18315</v>
      </c>
      <c r="J6295" t="s">
        <v>11445</v>
      </c>
      <c r="K6295" t="s">
        <v>30</v>
      </c>
      <c r="L6295">
        <v>70000000</v>
      </c>
      <c r="M6295">
        <v>170270201</v>
      </c>
      <c r="N6295" t="s">
        <v>14977</v>
      </c>
      <c r="O6295">
        <v>119</v>
      </c>
    </row>
    <row r="6296" spans="1:15" x14ac:dyDescent="0.25">
      <c r="A6296" t="s">
        <v>18316</v>
      </c>
      <c r="B6296" t="s">
        <v>16</v>
      </c>
      <c r="C6296" t="s">
        <v>34</v>
      </c>
      <c r="D6296">
        <v>2013</v>
      </c>
      <c r="E6296" t="s">
        <v>18241</v>
      </c>
      <c r="F6296">
        <v>7.5</v>
      </c>
      <c r="G6296">
        <v>272000</v>
      </c>
      <c r="H6296" t="s">
        <v>6749</v>
      </c>
      <c r="I6296" t="s">
        <v>6749</v>
      </c>
      <c r="J6296" t="s">
        <v>9041</v>
      </c>
      <c r="K6296" t="s">
        <v>30</v>
      </c>
      <c r="L6296">
        <v>40000000</v>
      </c>
      <c r="M6296">
        <v>154802912</v>
      </c>
      <c r="N6296" t="s">
        <v>18317</v>
      </c>
      <c r="O6296">
        <v>121</v>
      </c>
    </row>
    <row r="6297" spans="1:15" x14ac:dyDescent="0.25">
      <c r="A6297" t="s">
        <v>18318</v>
      </c>
      <c r="B6297" t="s">
        <v>33</v>
      </c>
      <c r="C6297" t="s">
        <v>25</v>
      </c>
      <c r="D6297">
        <v>2013</v>
      </c>
      <c r="E6297" t="s">
        <v>18319</v>
      </c>
      <c r="F6297">
        <v>6.3</v>
      </c>
      <c r="G6297">
        <v>201000</v>
      </c>
      <c r="H6297" t="s">
        <v>512</v>
      </c>
      <c r="I6297" t="s">
        <v>11357</v>
      </c>
      <c r="J6297" t="s">
        <v>12906</v>
      </c>
      <c r="K6297" t="s">
        <v>30</v>
      </c>
      <c r="L6297">
        <v>215000000</v>
      </c>
      <c r="M6297">
        <v>493311825</v>
      </c>
      <c r="N6297" t="s">
        <v>1725</v>
      </c>
      <c r="O6297">
        <v>130</v>
      </c>
    </row>
    <row r="6298" spans="1:15" x14ac:dyDescent="0.25">
      <c r="A6298" t="s">
        <v>18320</v>
      </c>
      <c r="B6298" t="s">
        <v>16</v>
      </c>
      <c r="C6298" t="s">
        <v>34</v>
      </c>
      <c r="D6298">
        <v>2013</v>
      </c>
      <c r="E6298" t="s">
        <v>17866</v>
      </c>
      <c r="F6298">
        <v>6.4</v>
      </c>
      <c r="G6298">
        <v>205000</v>
      </c>
      <c r="H6298" t="s">
        <v>8514</v>
      </c>
      <c r="I6298" t="s">
        <v>16806</v>
      </c>
      <c r="J6298" t="s">
        <v>9041</v>
      </c>
      <c r="K6298" t="s">
        <v>30</v>
      </c>
      <c r="L6298">
        <v>26000000</v>
      </c>
      <c r="M6298">
        <v>87305549</v>
      </c>
      <c r="N6298" t="s">
        <v>44</v>
      </c>
      <c r="O6298">
        <v>129</v>
      </c>
    </row>
    <row r="6299" spans="1:15" x14ac:dyDescent="0.25">
      <c r="A6299" t="s">
        <v>12928</v>
      </c>
      <c r="B6299" t="s">
        <v>16</v>
      </c>
      <c r="C6299" t="s">
        <v>34</v>
      </c>
      <c r="D6299">
        <v>2013</v>
      </c>
      <c r="E6299" t="s">
        <v>18252</v>
      </c>
      <c r="F6299">
        <v>5.7</v>
      </c>
      <c r="G6299">
        <v>71000</v>
      </c>
      <c r="H6299" t="s">
        <v>3430</v>
      </c>
      <c r="I6299" t="s">
        <v>12930</v>
      </c>
      <c r="J6299" t="s">
        <v>15817</v>
      </c>
      <c r="K6299" t="s">
        <v>30</v>
      </c>
      <c r="L6299">
        <v>30000000</v>
      </c>
      <c r="M6299">
        <v>5186767</v>
      </c>
      <c r="N6299" t="s">
        <v>18321</v>
      </c>
      <c r="O6299">
        <v>104</v>
      </c>
    </row>
    <row r="6300" spans="1:15" x14ac:dyDescent="0.25">
      <c r="A6300" t="s">
        <v>18322</v>
      </c>
      <c r="B6300" t="s">
        <v>16</v>
      </c>
      <c r="C6300" t="s">
        <v>34</v>
      </c>
      <c r="D6300">
        <v>2013</v>
      </c>
      <c r="E6300" t="s">
        <v>18323</v>
      </c>
      <c r="F6300">
        <v>6.8</v>
      </c>
      <c r="G6300">
        <v>110000</v>
      </c>
      <c r="H6300" t="s">
        <v>16313</v>
      </c>
      <c r="I6300" t="s">
        <v>18324</v>
      </c>
      <c r="J6300" t="s">
        <v>3909</v>
      </c>
      <c r="K6300" t="s">
        <v>22</v>
      </c>
      <c r="L6300">
        <v>22000000</v>
      </c>
      <c r="M6300">
        <v>15661554</v>
      </c>
      <c r="N6300" t="s">
        <v>18325</v>
      </c>
      <c r="O6300">
        <v>116</v>
      </c>
    </row>
    <row r="6301" spans="1:15" x14ac:dyDescent="0.25">
      <c r="A6301" t="s">
        <v>18326</v>
      </c>
      <c r="B6301" t="s">
        <v>448</v>
      </c>
      <c r="C6301" t="s">
        <v>17</v>
      </c>
      <c r="D6301">
        <v>2013</v>
      </c>
      <c r="E6301" t="s">
        <v>18327</v>
      </c>
      <c r="F6301">
        <v>7.2</v>
      </c>
      <c r="G6301">
        <v>115000</v>
      </c>
      <c r="H6301" t="s">
        <v>18328</v>
      </c>
      <c r="I6301" t="s">
        <v>18328</v>
      </c>
      <c r="J6301" t="s">
        <v>18329</v>
      </c>
      <c r="K6301" t="s">
        <v>30</v>
      </c>
      <c r="L6301">
        <v>50000</v>
      </c>
      <c r="M6301">
        <v>139745</v>
      </c>
      <c r="N6301" t="s">
        <v>18330</v>
      </c>
      <c r="O6301">
        <v>89</v>
      </c>
    </row>
    <row r="6302" spans="1:15" x14ac:dyDescent="0.25">
      <c r="A6302" t="s">
        <v>18331</v>
      </c>
      <c r="B6302" t="s">
        <v>2000</v>
      </c>
      <c r="C6302" t="s">
        <v>34</v>
      </c>
      <c r="D6302">
        <v>2013</v>
      </c>
      <c r="E6302" t="s">
        <v>18332</v>
      </c>
      <c r="F6302">
        <v>6.6</v>
      </c>
      <c r="G6302">
        <v>228000</v>
      </c>
      <c r="H6302" t="s">
        <v>15483</v>
      </c>
      <c r="I6302" t="s">
        <v>15483</v>
      </c>
      <c r="J6302" t="s">
        <v>498</v>
      </c>
      <c r="K6302" t="s">
        <v>30</v>
      </c>
      <c r="L6302">
        <v>110000000</v>
      </c>
      <c r="M6302">
        <v>125544024</v>
      </c>
      <c r="N6302" t="s">
        <v>10085</v>
      </c>
      <c r="O6302">
        <v>114</v>
      </c>
    </row>
    <row r="6303" spans="1:15" x14ac:dyDescent="0.25">
      <c r="A6303" t="s">
        <v>18333</v>
      </c>
      <c r="B6303" t="s">
        <v>2000</v>
      </c>
      <c r="C6303" t="s">
        <v>41</v>
      </c>
      <c r="D6303">
        <v>2013</v>
      </c>
      <c r="E6303" t="s">
        <v>18334</v>
      </c>
      <c r="F6303">
        <v>6.3</v>
      </c>
      <c r="G6303">
        <v>172000</v>
      </c>
      <c r="H6303" t="s">
        <v>13568</v>
      </c>
      <c r="I6303" t="s">
        <v>13048</v>
      </c>
      <c r="J6303" t="s">
        <v>13048</v>
      </c>
      <c r="K6303" t="s">
        <v>30</v>
      </c>
      <c r="L6303">
        <v>50000000</v>
      </c>
      <c r="M6303">
        <v>173649931</v>
      </c>
      <c r="N6303" t="s">
        <v>44</v>
      </c>
      <c r="O6303">
        <v>119</v>
      </c>
    </row>
    <row r="6304" spans="1:15" x14ac:dyDescent="0.25">
      <c r="A6304" t="s">
        <v>18335</v>
      </c>
      <c r="B6304" t="s">
        <v>16</v>
      </c>
      <c r="C6304" t="s">
        <v>41</v>
      </c>
      <c r="D6304">
        <v>2013</v>
      </c>
      <c r="E6304" t="s">
        <v>17317</v>
      </c>
      <c r="F6304">
        <v>7</v>
      </c>
      <c r="G6304">
        <v>266000</v>
      </c>
      <c r="H6304" t="s">
        <v>13517</v>
      </c>
      <c r="I6304" t="s">
        <v>13518</v>
      </c>
      <c r="J6304" t="s">
        <v>13518</v>
      </c>
      <c r="K6304" t="s">
        <v>22</v>
      </c>
      <c r="L6304">
        <v>20000000</v>
      </c>
      <c r="M6304">
        <v>46091271</v>
      </c>
      <c r="N6304" t="s">
        <v>61</v>
      </c>
      <c r="O6304">
        <v>109</v>
      </c>
    </row>
    <row r="6305" spans="1:15" x14ac:dyDescent="0.25">
      <c r="A6305" t="s">
        <v>18336</v>
      </c>
      <c r="B6305" t="s">
        <v>16</v>
      </c>
      <c r="C6305" t="s">
        <v>17</v>
      </c>
      <c r="D6305">
        <v>2013</v>
      </c>
      <c r="E6305" t="s">
        <v>18337</v>
      </c>
      <c r="F6305">
        <v>6.8</v>
      </c>
      <c r="G6305">
        <v>105000</v>
      </c>
      <c r="H6305" t="s">
        <v>12591</v>
      </c>
      <c r="I6305" t="s">
        <v>18338</v>
      </c>
      <c r="J6305" t="s">
        <v>16655</v>
      </c>
      <c r="K6305" t="s">
        <v>22</v>
      </c>
      <c r="L6305">
        <v>12000000</v>
      </c>
      <c r="M6305">
        <v>12077441</v>
      </c>
      <c r="N6305" t="s">
        <v>9442</v>
      </c>
      <c r="O6305">
        <v>99</v>
      </c>
    </row>
    <row r="6306" spans="1:15" x14ac:dyDescent="0.25">
      <c r="A6306" t="s">
        <v>18339</v>
      </c>
      <c r="B6306" t="s">
        <v>2000</v>
      </c>
      <c r="C6306" t="s">
        <v>34</v>
      </c>
      <c r="D6306">
        <v>2013</v>
      </c>
      <c r="E6306" t="s">
        <v>18340</v>
      </c>
      <c r="F6306">
        <v>5.9</v>
      </c>
      <c r="G6306">
        <v>129000</v>
      </c>
      <c r="H6306" t="s">
        <v>12243</v>
      </c>
      <c r="I6306" t="s">
        <v>18341</v>
      </c>
      <c r="J6306" t="s">
        <v>17904</v>
      </c>
      <c r="K6306" t="s">
        <v>30</v>
      </c>
      <c r="L6306">
        <v>60000000</v>
      </c>
      <c r="M6306">
        <v>95396573</v>
      </c>
      <c r="N6306" t="s">
        <v>10879</v>
      </c>
      <c r="O6306">
        <v>130</v>
      </c>
    </row>
    <row r="6307" spans="1:15" x14ac:dyDescent="0.25">
      <c r="A6307" t="s">
        <v>18342</v>
      </c>
      <c r="B6307" t="s">
        <v>2000</v>
      </c>
      <c r="C6307" t="s">
        <v>151</v>
      </c>
      <c r="D6307">
        <v>2013</v>
      </c>
      <c r="E6307" t="s">
        <v>18343</v>
      </c>
      <c r="F6307">
        <v>6.2</v>
      </c>
      <c r="G6307">
        <v>172000</v>
      </c>
      <c r="H6307" t="s">
        <v>18344</v>
      </c>
      <c r="I6307" t="s">
        <v>18344</v>
      </c>
      <c r="J6307" t="s">
        <v>17680</v>
      </c>
      <c r="K6307" t="s">
        <v>195</v>
      </c>
      <c r="L6307">
        <v>15000000</v>
      </c>
      <c r="M6307">
        <v>146428180</v>
      </c>
      <c r="N6307" t="s">
        <v>61</v>
      </c>
      <c r="O6307">
        <v>100</v>
      </c>
    </row>
    <row r="6308" spans="1:15" x14ac:dyDescent="0.25">
      <c r="A6308" t="s">
        <v>18345</v>
      </c>
      <c r="B6308" t="s">
        <v>16</v>
      </c>
      <c r="C6308" t="s">
        <v>34</v>
      </c>
      <c r="D6308">
        <v>2013</v>
      </c>
      <c r="E6308" t="s">
        <v>18346</v>
      </c>
      <c r="F6308">
        <v>6.4</v>
      </c>
      <c r="G6308">
        <v>157000</v>
      </c>
      <c r="H6308" t="s">
        <v>4803</v>
      </c>
      <c r="I6308" t="s">
        <v>4803</v>
      </c>
      <c r="J6308" t="s">
        <v>11822</v>
      </c>
      <c r="K6308" t="s">
        <v>195</v>
      </c>
      <c r="L6308">
        <v>38000000</v>
      </c>
      <c r="M6308">
        <v>98337295</v>
      </c>
      <c r="N6308" t="s">
        <v>18347</v>
      </c>
      <c r="O6308">
        <v>119</v>
      </c>
    </row>
    <row r="6309" spans="1:15" x14ac:dyDescent="0.25">
      <c r="A6309" t="s">
        <v>18348</v>
      </c>
      <c r="B6309" t="s">
        <v>16</v>
      </c>
      <c r="C6309" t="s">
        <v>34</v>
      </c>
      <c r="D6309">
        <v>2013</v>
      </c>
      <c r="E6309" t="s">
        <v>18349</v>
      </c>
      <c r="F6309">
        <v>5.3</v>
      </c>
      <c r="G6309">
        <v>201000</v>
      </c>
      <c r="H6309" t="s">
        <v>11955</v>
      </c>
      <c r="I6309" t="s">
        <v>10421</v>
      </c>
      <c r="J6309" t="s">
        <v>4461</v>
      </c>
      <c r="K6309" t="s">
        <v>30</v>
      </c>
      <c r="L6309">
        <v>92000000</v>
      </c>
      <c r="M6309">
        <v>304654182</v>
      </c>
      <c r="N6309" t="s">
        <v>180</v>
      </c>
      <c r="O6309">
        <v>98</v>
      </c>
    </row>
    <row r="6310" spans="1:15" x14ac:dyDescent="0.25">
      <c r="A6310" t="s">
        <v>18350</v>
      </c>
      <c r="B6310" t="s">
        <v>16</v>
      </c>
      <c r="C6310" t="s">
        <v>34</v>
      </c>
      <c r="D6310">
        <v>2013</v>
      </c>
      <c r="E6310" t="s">
        <v>18351</v>
      </c>
      <c r="F6310">
        <v>6.7</v>
      </c>
      <c r="G6310">
        <v>232000</v>
      </c>
      <c r="H6310" t="s">
        <v>13238</v>
      </c>
      <c r="I6310" t="s">
        <v>18352</v>
      </c>
      <c r="J6310" t="s">
        <v>762</v>
      </c>
      <c r="K6310" t="s">
        <v>30</v>
      </c>
      <c r="L6310">
        <v>50000000</v>
      </c>
      <c r="M6310">
        <v>137328301</v>
      </c>
      <c r="N6310" t="s">
        <v>10085</v>
      </c>
      <c r="O6310">
        <v>115</v>
      </c>
    </row>
    <row r="6311" spans="1:15" x14ac:dyDescent="0.25">
      <c r="A6311" t="s">
        <v>18353</v>
      </c>
      <c r="B6311" t="s">
        <v>2000</v>
      </c>
      <c r="C6311" t="s">
        <v>34</v>
      </c>
      <c r="D6311">
        <v>2013</v>
      </c>
      <c r="E6311" t="s">
        <v>18297</v>
      </c>
      <c r="F6311">
        <v>6.7</v>
      </c>
      <c r="G6311">
        <v>439000</v>
      </c>
      <c r="H6311" t="s">
        <v>8813</v>
      </c>
      <c r="I6311" t="s">
        <v>15928</v>
      </c>
      <c r="J6311" t="s">
        <v>13487</v>
      </c>
      <c r="K6311" t="s">
        <v>30</v>
      </c>
      <c r="L6311">
        <v>120000000</v>
      </c>
      <c r="M6311">
        <v>414828246</v>
      </c>
      <c r="N6311" t="s">
        <v>180</v>
      </c>
      <c r="O6311">
        <v>126</v>
      </c>
    </row>
    <row r="6312" spans="1:15" x14ac:dyDescent="0.25">
      <c r="A6312" t="s">
        <v>18354</v>
      </c>
      <c r="B6312" t="s">
        <v>16</v>
      </c>
      <c r="C6312" t="s">
        <v>52</v>
      </c>
      <c r="D6312">
        <v>2013</v>
      </c>
      <c r="E6312" t="s">
        <v>17669</v>
      </c>
      <c r="F6312">
        <v>4.8</v>
      </c>
      <c r="G6312">
        <v>47000</v>
      </c>
      <c r="H6312" t="s">
        <v>16771</v>
      </c>
      <c r="I6312" t="s">
        <v>7544</v>
      </c>
      <c r="J6312" t="s">
        <v>18355</v>
      </c>
      <c r="K6312" t="s">
        <v>30</v>
      </c>
      <c r="L6312">
        <v>20000000</v>
      </c>
      <c r="M6312">
        <v>47340586</v>
      </c>
      <c r="N6312" t="s">
        <v>14708</v>
      </c>
      <c r="O6312">
        <v>92</v>
      </c>
    </row>
    <row r="6313" spans="1:15" x14ac:dyDescent="0.25">
      <c r="A6313" t="s">
        <v>18356</v>
      </c>
      <c r="B6313" t="s">
        <v>33</v>
      </c>
      <c r="C6313" t="s">
        <v>390</v>
      </c>
      <c r="D6313">
        <v>2013</v>
      </c>
      <c r="E6313" t="s">
        <v>18357</v>
      </c>
      <c r="F6313">
        <v>7.3</v>
      </c>
      <c r="G6313">
        <v>377000</v>
      </c>
      <c r="H6313" t="s">
        <v>16658</v>
      </c>
      <c r="I6313" t="s">
        <v>12101</v>
      </c>
      <c r="J6313" t="s">
        <v>13999</v>
      </c>
      <c r="K6313" t="s">
        <v>30</v>
      </c>
      <c r="L6313">
        <v>76000000</v>
      </c>
      <c r="M6313">
        <v>970766005</v>
      </c>
      <c r="N6313" t="s">
        <v>61</v>
      </c>
      <c r="O6313">
        <v>98</v>
      </c>
    </row>
    <row r="6314" spans="1:15" x14ac:dyDescent="0.25">
      <c r="A6314" t="s">
        <v>18358</v>
      </c>
      <c r="B6314" t="s">
        <v>2000</v>
      </c>
      <c r="C6314" t="s">
        <v>34</v>
      </c>
      <c r="D6314">
        <v>2013</v>
      </c>
      <c r="E6314" t="s">
        <v>18205</v>
      </c>
      <c r="F6314">
        <v>6.3</v>
      </c>
      <c r="G6314">
        <v>152000</v>
      </c>
      <c r="H6314" t="s">
        <v>18359</v>
      </c>
      <c r="I6314" t="s">
        <v>14507</v>
      </c>
      <c r="J6314" t="s">
        <v>5079</v>
      </c>
      <c r="K6314" t="s">
        <v>30</v>
      </c>
      <c r="L6314">
        <v>175000000</v>
      </c>
      <c r="M6314">
        <v>151783839</v>
      </c>
      <c r="N6314" t="s">
        <v>18360</v>
      </c>
      <c r="O6314">
        <v>128</v>
      </c>
    </row>
    <row r="6315" spans="1:15" x14ac:dyDescent="0.25">
      <c r="A6315" t="s">
        <v>18361</v>
      </c>
      <c r="B6315" t="s">
        <v>16</v>
      </c>
      <c r="C6315" t="s">
        <v>17</v>
      </c>
      <c r="D6315">
        <v>2013</v>
      </c>
      <c r="E6315" t="s">
        <v>18362</v>
      </c>
      <c r="F6315">
        <v>6.2</v>
      </c>
      <c r="G6315">
        <v>33000</v>
      </c>
      <c r="H6315" t="s">
        <v>13382</v>
      </c>
      <c r="I6315" t="s">
        <v>13382</v>
      </c>
      <c r="J6315" t="s">
        <v>11831</v>
      </c>
      <c r="K6315" t="s">
        <v>248</v>
      </c>
      <c r="L6315">
        <v>16000000</v>
      </c>
      <c r="M6315">
        <v>1575749</v>
      </c>
      <c r="N6315" t="s">
        <v>552</v>
      </c>
      <c r="O6315">
        <v>112</v>
      </c>
    </row>
    <row r="6316" spans="1:15" x14ac:dyDescent="0.25">
      <c r="A6316" t="s">
        <v>18363</v>
      </c>
      <c r="B6316" t="s">
        <v>16</v>
      </c>
      <c r="C6316" t="s">
        <v>34</v>
      </c>
      <c r="D6316">
        <v>2013</v>
      </c>
      <c r="E6316" t="s">
        <v>18305</v>
      </c>
      <c r="F6316">
        <v>5.6</v>
      </c>
      <c r="G6316">
        <v>76000</v>
      </c>
      <c r="H6316" t="s">
        <v>6909</v>
      </c>
      <c r="I6316" t="s">
        <v>18364</v>
      </c>
      <c r="J6316" t="s">
        <v>16713</v>
      </c>
      <c r="K6316" t="s">
        <v>30</v>
      </c>
      <c r="L6316">
        <v>20000000</v>
      </c>
      <c r="M6316">
        <v>17496820</v>
      </c>
      <c r="N6316" t="s">
        <v>18365</v>
      </c>
      <c r="O6316">
        <v>107</v>
      </c>
    </row>
    <row r="6317" spans="1:15" x14ac:dyDescent="0.25">
      <c r="A6317" t="s">
        <v>18366</v>
      </c>
      <c r="B6317" t="s">
        <v>2000</v>
      </c>
      <c r="C6317" t="s">
        <v>41</v>
      </c>
      <c r="D6317">
        <v>2013</v>
      </c>
      <c r="E6317" t="s">
        <v>17880</v>
      </c>
      <c r="F6317">
        <v>6.8</v>
      </c>
      <c r="G6317">
        <v>223000</v>
      </c>
      <c r="H6317" t="s">
        <v>16041</v>
      </c>
      <c r="I6317" t="s">
        <v>18367</v>
      </c>
      <c r="J6317" t="s">
        <v>18368</v>
      </c>
      <c r="K6317" t="s">
        <v>30</v>
      </c>
      <c r="L6317">
        <v>35000000</v>
      </c>
      <c r="M6317">
        <v>116980662</v>
      </c>
      <c r="N6317" t="s">
        <v>10085</v>
      </c>
      <c r="O6317">
        <v>98</v>
      </c>
    </row>
    <row r="6318" spans="1:15" x14ac:dyDescent="0.25">
      <c r="A6318" t="s">
        <v>18369</v>
      </c>
      <c r="B6318" t="s">
        <v>33</v>
      </c>
      <c r="C6318" t="s">
        <v>25</v>
      </c>
      <c r="D6318">
        <v>2013</v>
      </c>
      <c r="E6318" t="s">
        <v>18248</v>
      </c>
      <c r="F6318">
        <v>5.8</v>
      </c>
      <c r="G6318">
        <v>113000</v>
      </c>
      <c r="H6318" t="s">
        <v>15407</v>
      </c>
      <c r="I6318" t="s">
        <v>18370</v>
      </c>
      <c r="J6318" t="s">
        <v>15016</v>
      </c>
      <c r="K6318" t="s">
        <v>30</v>
      </c>
      <c r="L6318">
        <v>90000000</v>
      </c>
      <c r="M6318">
        <v>199850315</v>
      </c>
      <c r="N6318" t="s">
        <v>9112</v>
      </c>
      <c r="O6318">
        <v>106</v>
      </c>
    </row>
    <row r="6319" spans="1:15" x14ac:dyDescent="0.25">
      <c r="A6319" t="s">
        <v>18371</v>
      </c>
      <c r="B6319" t="s">
        <v>2000</v>
      </c>
      <c r="C6319" t="s">
        <v>41</v>
      </c>
      <c r="D6319">
        <v>2013</v>
      </c>
      <c r="E6319" t="s">
        <v>17317</v>
      </c>
      <c r="F6319">
        <v>7.3</v>
      </c>
      <c r="G6319">
        <v>195000</v>
      </c>
      <c r="H6319" t="s">
        <v>289</v>
      </c>
      <c r="I6319" t="s">
        <v>289</v>
      </c>
      <c r="J6319" t="s">
        <v>10227</v>
      </c>
      <c r="K6319" t="s">
        <v>30</v>
      </c>
      <c r="L6319">
        <v>18000000</v>
      </c>
      <c r="M6319">
        <v>99104804</v>
      </c>
      <c r="N6319" t="s">
        <v>18372</v>
      </c>
      <c r="O6319">
        <v>98</v>
      </c>
    </row>
    <row r="6320" spans="1:15" x14ac:dyDescent="0.25">
      <c r="A6320" t="s">
        <v>18373</v>
      </c>
      <c r="B6320" t="s">
        <v>448</v>
      </c>
      <c r="C6320" t="s">
        <v>17</v>
      </c>
      <c r="D6320">
        <v>2013</v>
      </c>
      <c r="E6320" t="s">
        <v>18374</v>
      </c>
      <c r="F6320">
        <v>6.7</v>
      </c>
      <c r="G6320">
        <v>88000</v>
      </c>
      <c r="H6320" t="s">
        <v>6527</v>
      </c>
      <c r="I6320" t="s">
        <v>6527</v>
      </c>
      <c r="J6320" t="s">
        <v>7614</v>
      </c>
      <c r="K6320" t="s">
        <v>3813</v>
      </c>
      <c r="M6320">
        <v>4934725</v>
      </c>
      <c r="N6320" t="s">
        <v>10418</v>
      </c>
      <c r="O6320">
        <v>124</v>
      </c>
    </row>
    <row r="6321" spans="1:15" x14ac:dyDescent="0.25">
      <c r="A6321" t="s">
        <v>18375</v>
      </c>
      <c r="B6321" t="s">
        <v>2000</v>
      </c>
      <c r="C6321" t="s">
        <v>17</v>
      </c>
      <c r="D6321">
        <v>2013</v>
      </c>
      <c r="E6321" t="s">
        <v>18349</v>
      </c>
      <c r="F6321">
        <v>6.7</v>
      </c>
      <c r="G6321">
        <v>106000</v>
      </c>
      <c r="H6321" t="s">
        <v>2880</v>
      </c>
      <c r="I6321" t="s">
        <v>7801</v>
      </c>
      <c r="J6321" t="s">
        <v>17790</v>
      </c>
      <c r="K6321" t="s">
        <v>30</v>
      </c>
      <c r="L6321">
        <v>28000000</v>
      </c>
      <c r="M6321">
        <v>97594140</v>
      </c>
      <c r="N6321" t="s">
        <v>15311</v>
      </c>
      <c r="O6321">
        <v>115</v>
      </c>
    </row>
    <row r="6322" spans="1:15" x14ac:dyDescent="0.25">
      <c r="A6322" t="s">
        <v>18376</v>
      </c>
      <c r="B6322" t="s">
        <v>16</v>
      </c>
      <c r="C6322" t="s">
        <v>34</v>
      </c>
      <c r="D6322">
        <v>2013</v>
      </c>
      <c r="E6322" t="s">
        <v>17679</v>
      </c>
      <c r="F6322">
        <v>6.7</v>
      </c>
      <c r="G6322">
        <v>209000</v>
      </c>
      <c r="H6322" t="s">
        <v>16098</v>
      </c>
      <c r="I6322" t="s">
        <v>18377</v>
      </c>
      <c r="J6322" t="s">
        <v>988</v>
      </c>
      <c r="K6322" t="s">
        <v>30</v>
      </c>
      <c r="L6322">
        <v>60000000</v>
      </c>
      <c r="M6322">
        <v>105200903</v>
      </c>
      <c r="N6322" t="s">
        <v>23</v>
      </c>
      <c r="O6322">
        <v>113</v>
      </c>
    </row>
    <row r="6323" spans="1:15" x14ac:dyDescent="0.25">
      <c r="A6323" t="s">
        <v>18378</v>
      </c>
      <c r="B6323" t="s">
        <v>16</v>
      </c>
      <c r="C6323" t="s">
        <v>41</v>
      </c>
      <c r="D6323">
        <v>2013</v>
      </c>
      <c r="E6323" t="s">
        <v>18241</v>
      </c>
      <c r="F6323">
        <v>7.2</v>
      </c>
      <c r="G6323">
        <v>87000</v>
      </c>
      <c r="H6323" t="s">
        <v>16992</v>
      </c>
      <c r="I6323" t="s">
        <v>14784</v>
      </c>
      <c r="J6323" t="s">
        <v>748</v>
      </c>
      <c r="K6323" t="s">
        <v>30</v>
      </c>
      <c r="L6323">
        <v>25000000</v>
      </c>
      <c r="M6323">
        <v>74188937</v>
      </c>
      <c r="N6323" t="s">
        <v>13873</v>
      </c>
      <c r="O6323">
        <v>121</v>
      </c>
    </row>
    <row r="6324" spans="1:15" x14ac:dyDescent="0.25">
      <c r="A6324" t="s">
        <v>18379</v>
      </c>
      <c r="B6324" t="s">
        <v>16</v>
      </c>
      <c r="C6324" t="s">
        <v>17</v>
      </c>
      <c r="D6324">
        <v>2013</v>
      </c>
      <c r="E6324" t="s">
        <v>18380</v>
      </c>
      <c r="F6324">
        <v>7.1</v>
      </c>
      <c r="G6324">
        <v>140000</v>
      </c>
      <c r="H6324" t="s">
        <v>12658</v>
      </c>
      <c r="I6324" t="s">
        <v>12658</v>
      </c>
      <c r="J6324" t="s">
        <v>15693</v>
      </c>
      <c r="K6324" t="s">
        <v>22</v>
      </c>
      <c r="L6324">
        <v>2000000</v>
      </c>
      <c r="M6324">
        <v>5090608</v>
      </c>
      <c r="N6324" t="s">
        <v>17881</v>
      </c>
      <c r="O6324">
        <v>85</v>
      </c>
    </row>
    <row r="6325" spans="1:15" x14ac:dyDescent="0.25">
      <c r="A6325" t="s">
        <v>18381</v>
      </c>
      <c r="B6325" t="s">
        <v>16</v>
      </c>
      <c r="C6325" t="s">
        <v>17</v>
      </c>
      <c r="D6325">
        <v>2013</v>
      </c>
      <c r="E6325" t="s">
        <v>18230</v>
      </c>
      <c r="F6325">
        <v>7.9</v>
      </c>
      <c r="G6325">
        <v>146000</v>
      </c>
      <c r="H6325" t="s">
        <v>5754</v>
      </c>
      <c r="I6325" t="s">
        <v>5754</v>
      </c>
      <c r="J6325" t="s">
        <v>2645</v>
      </c>
      <c r="K6325" t="s">
        <v>30</v>
      </c>
      <c r="L6325">
        <v>3000000</v>
      </c>
      <c r="M6325">
        <v>20994648</v>
      </c>
      <c r="N6325" t="s">
        <v>18382</v>
      </c>
      <c r="O6325">
        <v>109</v>
      </c>
    </row>
    <row r="6326" spans="1:15" x14ac:dyDescent="0.25">
      <c r="A6326" t="s">
        <v>18383</v>
      </c>
      <c r="B6326" t="s">
        <v>448</v>
      </c>
      <c r="C6326" t="s">
        <v>17</v>
      </c>
      <c r="D6326">
        <v>2013</v>
      </c>
      <c r="E6326" t="s">
        <v>18384</v>
      </c>
      <c r="F6326">
        <v>6.7</v>
      </c>
      <c r="G6326">
        <v>33000</v>
      </c>
      <c r="H6326" t="s">
        <v>11607</v>
      </c>
      <c r="I6326" t="s">
        <v>11607</v>
      </c>
      <c r="J6326" t="s">
        <v>18385</v>
      </c>
      <c r="K6326" t="s">
        <v>453</v>
      </c>
      <c r="M6326">
        <v>9757417</v>
      </c>
      <c r="N6326" t="s">
        <v>18033</v>
      </c>
      <c r="O6326">
        <v>95</v>
      </c>
    </row>
    <row r="6327" spans="1:15" x14ac:dyDescent="0.25">
      <c r="A6327" t="s">
        <v>18386</v>
      </c>
      <c r="B6327" t="s">
        <v>16</v>
      </c>
      <c r="C6327" t="s">
        <v>41</v>
      </c>
      <c r="D6327">
        <v>2013</v>
      </c>
      <c r="E6327" t="s">
        <v>18244</v>
      </c>
      <c r="F6327">
        <v>7.4</v>
      </c>
      <c r="G6327">
        <v>147000</v>
      </c>
      <c r="H6327" t="s">
        <v>15275</v>
      </c>
      <c r="I6327" t="s">
        <v>15275</v>
      </c>
      <c r="J6327" t="s">
        <v>14007</v>
      </c>
      <c r="K6327" t="s">
        <v>30</v>
      </c>
      <c r="L6327">
        <v>8000000</v>
      </c>
      <c r="M6327">
        <v>65652908</v>
      </c>
      <c r="N6327" t="s">
        <v>17810</v>
      </c>
      <c r="O6327">
        <v>104</v>
      </c>
    </row>
    <row r="6328" spans="1:15" x14ac:dyDescent="0.25">
      <c r="A6328" t="s">
        <v>18387</v>
      </c>
      <c r="B6328" t="s">
        <v>16</v>
      </c>
      <c r="C6328" t="s">
        <v>52</v>
      </c>
      <c r="D6328">
        <v>2013</v>
      </c>
      <c r="E6328" t="s">
        <v>18388</v>
      </c>
      <c r="F6328">
        <v>6.5</v>
      </c>
      <c r="G6328">
        <v>120000</v>
      </c>
      <c r="H6328" t="s">
        <v>18389</v>
      </c>
      <c r="I6328" t="s">
        <v>18389</v>
      </c>
      <c r="J6328" t="s">
        <v>18390</v>
      </c>
      <c r="K6328" t="s">
        <v>30</v>
      </c>
      <c r="L6328">
        <v>5000000</v>
      </c>
      <c r="M6328">
        <v>44459951</v>
      </c>
      <c r="N6328" t="s">
        <v>18065</v>
      </c>
      <c r="O6328">
        <v>104</v>
      </c>
    </row>
    <row r="6329" spans="1:15" x14ac:dyDescent="0.25">
      <c r="A6329" t="s">
        <v>18391</v>
      </c>
      <c r="B6329" t="s">
        <v>448</v>
      </c>
      <c r="C6329" t="s">
        <v>17</v>
      </c>
      <c r="D6329">
        <v>2013</v>
      </c>
      <c r="E6329" t="s">
        <v>18392</v>
      </c>
      <c r="F6329">
        <v>6.8</v>
      </c>
      <c r="G6329">
        <v>16000</v>
      </c>
      <c r="H6329" t="s">
        <v>18393</v>
      </c>
      <c r="I6329" t="s">
        <v>18393</v>
      </c>
      <c r="J6329" t="s">
        <v>18394</v>
      </c>
      <c r="K6329" t="s">
        <v>1941</v>
      </c>
      <c r="M6329">
        <v>291239</v>
      </c>
      <c r="N6329" t="s">
        <v>18395</v>
      </c>
      <c r="O6329">
        <v>110</v>
      </c>
    </row>
    <row r="6330" spans="1:15" x14ac:dyDescent="0.25">
      <c r="A6330" t="s">
        <v>18396</v>
      </c>
      <c r="B6330" t="s">
        <v>16</v>
      </c>
      <c r="C6330" t="s">
        <v>104</v>
      </c>
      <c r="D6330">
        <v>2013</v>
      </c>
      <c r="E6330" t="s">
        <v>18397</v>
      </c>
      <c r="F6330">
        <v>5.3</v>
      </c>
      <c r="G6330">
        <v>98000</v>
      </c>
      <c r="H6330" t="s">
        <v>991</v>
      </c>
      <c r="I6330" t="s">
        <v>11511</v>
      </c>
      <c r="J6330" t="s">
        <v>16729</v>
      </c>
      <c r="K6330" t="s">
        <v>22</v>
      </c>
      <c r="L6330">
        <v>25000000</v>
      </c>
      <c r="M6330">
        <v>71009334</v>
      </c>
      <c r="N6330" t="s">
        <v>9112</v>
      </c>
      <c r="O6330">
        <v>117</v>
      </c>
    </row>
    <row r="6331" spans="1:15" x14ac:dyDescent="0.25">
      <c r="A6331" t="s">
        <v>18398</v>
      </c>
      <c r="B6331" t="s">
        <v>16</v>
      </c>
      <c r="C6331" t="s">
        <v>34</v>
      </c>
      <c r="D6331">
        <v>2013</v>
      </c>
      <c r="E6331" t="s">
        <v>18280</v>
      </c>
      <c r="F6331">
        <v>6.2</v>
      </c>
      <c r="G6331">
        <v>118000</v>
      </c>
      <c r="H6331" t="s">
        <v>1010</v>
      </c>
      <c r="I6331" t="s">
        <v>14240</v>
      </c>
      <c r="J6331" t="s">
        <v>11244</v>
      </c>
      <c r="K6331" t="s">
        <v>30</v>
      </c>
      <c r="L6331">
        <v>35000000</v>
      </c>
      <c r="M6331">
        <v>46922566</v>
      </c>
      <c r="N6331" t="s">
        <v>16676</v>
      </c>
      <c r="O6331">
        <v>118</v>
      </c>
    </row>
    <row r="6332" spans="1:15" x14ac:dyDescent="0.25">
      <c r="A6332" t="s">
        <v>18399</v>
      </c>
      <c r="B6332" t="s">
        <v>16</v>
      </c>
      <c r="C6332" t="s">
        <v>104</v>
      </c>
      <c r="D6332">
        <v>2013</v>
      </c>
      <c r="E6332" t="s">
        <v>18400</v>
      </c>
      <c r="F6332">
        <v>6.7</v>
      </c>
      <c r="G6332">
        <v>115000</v>
      </c>
      <c r="H6332" t="s">
        <v>12050</v>
      </c>
      <c r="I6332" t="s">
        <v>18401</v>
      </c>
      <c r="J6332" t="s">
        <v>9775</v>
      </c>
      <c r="K6332" t="s">
        <v>30</v>
      </c>
      <c r="L6332">
        <v>13000000</v>
      </c>
      <c r="M6332">
        <v>68572631</v>
      </c>
      <c r="N6332" t="s">
        <v>2102</v>
      </c>
      <c r="O6332">
        <v>94</v>
      </c>
    </row>
    <row r="6333" spans="1:15" x14ac:dyDescent="0.25">
      <c r="A6333" t="s">
        <v>18402</v>
      </c>
      <c r="B6333" t="s">
        <v>2000</v>
      </c>
      <c r="C6333" t="s">
        <v>41</v>
      </c>
      <c r="D6333">
        <v>2013</v>
      </c>
      <c r="E6333" t="s">
        <v>18131</v>
      </c>
      <c r="F6333">
        <v>3.5</v>
      </c>
      <c r="G6333">
        <v>67000</v>
      </c>
      <c r="H6333" t="s">
        <v>10925</v>
      </c>
      <c r="I6333" t="s">
        <v>4521</v>
      </c>
      <c r="J6333" t="s">
        <v>18403</v>
      </c>
      <c r="K6333" t="s">
        <v>30</v>
      </c>
      <c r="L6333">
        <v>20000000</v>
      </c>
      <c r="M6333">
        <v>78378744</v>
      </c>
      <c r="N6333" t="s">
        <v>8990</v>
      </c>
      <c r="O6333">
        <v>86</v>
      </c>
    </row>
    <row r="6334" spans="1:15" x14ac:dyDescent="0.25">
      <c r="A6334" t="s">
        <v>18404</v>
      </c>
      <c r="B6334" t="s">
        <v>2000</v>
      </c>
      <c r="C6334" t="s">
        <v>34</v>
      </c>
      <c r="D6334">
        <v>2013</v>
      </c>
      <c r="E6334" t="s">
        <v>18210</v>
      </c>
      <c r="F6334">
        <v>5.6</v>
      </c>
      <c r="G6334">
        <v>123000</v>
      </c>
      <c r="H6334" t="s">
        <v>14142</v>
      </c>
      <c r="I6334" t="s">
        <v>12211</v>
      </c>
      <c r="J6334" t="s">
        <v>12495</v>
      </c>
      <c r="K6334" t="s">
        <v>30</v>
      </c>
      <c r="L6334">
        <v>130000000</v>
      </c>
      <c r="M6334">
        <v>78324220</v>
      </c>
      <c r="N6334" t="s">
        <v>61</v>
      </c>
      <c r="O6334">
        <v>96</v>
      </c>
    </row>
    <row r="6335" spans="1:15" x14ac:dyDescent="0.25">
      <c r="A6335" t="s">
        <v>18405</v>
      </c>
      <c r="B6335" t="s">
        <v>16</v>
      </c>
      <c r="C6335" t="s">
        <v>41</v>
      </c>
      <c r="D6335">
        <v>2013</v>
      </c>
      <c r="E6335" t="s">
        <v>18241</v>
      </c>
      <c r="F6335">
        <v>7.5</v>
      </c>
      <c r="G6335">
        <v>144000</v>
      </c>
      <c r="H6335" t="s">
        <v>2925</v>
      </c>
      <c r="I6335" t="s">
        <v>2096</v>
      </c>
      <c r="J6335" t="s">
        <v>18406</v>
      </c>
      <c r="K6335" t="s">
        <v>30</v>
      </c>
      <c r="L6335">
        <v>11000000</v>
      </c>
      <c r="M6335">
        <v>32960249</v>
      </c>
      <c r="N6335" t="s">
        <v>16795</v>
      </c>
      <c r="O6335">
        <v>104</v>
      </c>
    </row>
    <row r="6336" spans="1:15" x14ac:dyDescent="0.25">
      <c r="A6336" t="s">
        <v>18407</v>
      </c>
      <c r="B6336" t="s">
        <v>16</v>
      </c>
      <c r="C6336" t="s">
        <v>41</v>
      </c>
      <c r="D6336">
        <v>2013</v>
      </c>
      <c r="E6336" t="s">
        <v>18297</v>
      </c>
      <c r="F6336">
        <v>5.8</v>
      </c>
      <c r="G6336">
        <v>38000</v>
      </c>
      <c r="H6336" t="s">
        <v>18408</v>
      </c>
      <c r="I6336" t="s">
        <v>18408</v>
      </c>
      <c r="J6336" t="s">
        <v>17802</v>
      </c>
      <c r="K6336" t="s">
        <v>30</v>
      </c>
      <c r="L6336">
        <v>1500000</v>
      </c>
      <c r="M6336">
        <v>3909596</v>
      </c>
      <c r="N6336" t="s">
        <v>9140</v>
      </c>
      <c r="O6336">
        <v>104</v>
      </c>
    </row>
    <row r="6337" spans="1:15" x14ac:dyDescent="0.25">
      <c r="A6337" t="s">
        <v>18409</v>
      </c>
      <c r="B6337" t="s">
        <v>16</v>
      </c>
      <c r="C6337" t="s">
        <v>17</v>
      </c>
      <c r="D6337">
        <v>2013</v>
      </c>
      <c r="E6337" t="s">
        <v>18351</v>
      </c>
      <c r="F6337">
        <v>5.9</v>
      </c>
      <c r="G6337">
        <v>135000</v>
      </c>
      <c r="H6337" t="s">
        <v>10779</v>
      </c>
      <c r="I6337" t="s">
        <v>18410</v>
      </c>
      <c r="J6337" t="s">
        <v>18411</v>
      </c>
      <c r="K6337" t="s">
        <v>30</v>
      </c>
      <c r="L6337">
        <v>30000000</v>
      </c>
      <c r="M6337">
        <v>84790678</v>
      </c>
      <c r="N6337" t="s">
        <v>118</v>
      </c>
      <c r="O6337">
        <v>100</v>
      </c>
    </row>
    <row r="6338" spans="1:15" x14ac:dyDescent="0.25">
      <c r="A6338" t="s">
        <v>18412</v>
      </c>
      <c r="B6338" t="s">
        <v>2000</v>
      </c>
      <c r="C6338" t="s">
        <v>34</v>
      </c>
      <c r="D6338">
        <v>2013</v>
      </c>
      <c r="E6338" t="s">
        <v>18357</v>
      </c>
      <c r="F6338">
        <v>6.4</v>
      </c>
      <c r="G6338">
        <v>225000</v>
      </c>
      <c r="H6338" t="s">
        <v>9725</v>
      </c>
      <c r="I6338" t="s">
        <v>15572</v>
      </c>
      <c r="J6338" t="s">
        <v>5686</v>
      </c>
      <c r="K6338" t="s">
        <v>30</v>
      </c>
      <c r="L6338">
        <v>215000000</v>
      </c>
      <c r="M6338">
        <v>260502115</v>
      </c>
      <c r="N6338" t="s">
        <v>1725</v>
      </c>
      <c r="O6338">
        <v>150</v>
      </c>
    </row>
    <row r="6339" spans="1:15" x14ac:dyDescent="0.25">
      <c r="A6339" t="s">
        <v>14631</v>
      </c>
      <c r="B6339" t="s">
        <v>2000</v>
      </c>
      <c r="C6339" t="s">
        <v>34</v>
      </c>
      <c r="D6339">
        <v>2013</v>
      </c>
      <c r="E6339" t="s">
        <v>18413</v>
      </c>
      <c r="F6339">
        <v>5.9</v>
      </c>
      <c r="G6339">
        <v>112000</v>
      </c>
      <c r="H6339" t="s">
        <v>9579</v>
      </c>
      <c r="I6339" t="s">
        <v>9579</v>
      </c>
      <c r="J6339" t="s">
        <v>15867</v>
      </c>
      <c r="K6339" t="s">
        <v>30</v>
      </c>
      <c r="L6339">
        <v>40000000</v>
      </c>
      <c r="M6339">
        <v>63365859</v>
      </c>
      <c r="N6339" t="s">
        <v>18414</v>
      </c>
      <c r="O6339">
        <v>125</v>
      </c>
    </row>
    <row r="6340" spans="1:15" x14ac:dyDescent="0.25">
      <c r="A6340" t="s">
        <v>18415</v>
      </c>
      <c r="B6340" t="s">
        <v>33</v>
      </c>
      <c r="C6340" t="s">
        <v>390</v>
      </c>
      <c r="D6340">
        <v>2013</v>
      </c>
      <c r="E6340" t="s">
        <v>18416</v>
      </c>
      <c r="F6340">
        <v>6.4</v>
      </c>
      <c r="G6340">
        <v>88000</v>
      </c>
      <c r="H6340" t="s">
        <v>18417</v>
      </c>
      <c r="I6340" t="s">
        <v>18418</v>
      </c>
      <c r="J6340" t="s">
        <v>12495</v>
      </c>
      <c r="K6340" t="s">
        <v>30</v>
      </c>
      <c r="L6340">
        <v>135000000</v>
      </c>
      <c r="M6340">
        <v>282570682</v>
      </c>
      <c r="N6340" t="s">
        <v>10176</v>
      </c>
      <c r="O6340">
        <v>96</v>
      </c>
    </row>
    <row r="6341" spans="1:15" x14ac:dyDescent="0.25">
      <c r="A6341" t="s">
        <v>18419</v>
      </c>
      <c r="B6341" t="s">
        <v>2000</v>
      </c>
      <c r="C6341" t="s">
        <v>41</v>
      </c>
      <c r="D6341">
        <v>2013</v>
      </c>
      <c r="E6341" t="s">
        <v>18420</v>
      </c>
      <c r="F6341">
        <v>6.8</v>
      </c>
      <c r="G6341">
        <v>73000</v>
      </c>
      <c r="H6341" t="s">
        <v>13932</v>
      </c>
      <c r="I6341" t="s">
        <v>14386</v>
      </c>
      <c r="J6341" t="s">
        <v>11818</v>
      </c>
      <c r="K6341" t="s">
        <v>195</v>
      </c>
      <c r="L6341">
        <v>11000000</v>
      </c>
      <c r="M6341">
        <v>8526288</v>
      </c>
      <c r="N6341" t="s">
        <v>17515</v>
      </c>
      <c r="O6341">
        <v>98</v>
      </c>
    </row>
    <row r="6342" spans="1:15" x14ac:dyDescent="0.25">
      <c r="A6342" t="s">
        <v>18421</v>
      </c>
      <c r="B6342" t="s">
        <v>16</v>
      </c>
      <c r="C6342" t="s">
        <v>34</v>
      </c>
      <c r="D6342">
        <v>2013</v>
      </c>
      <c r="E6342" t="s">
        <v>18422</v>
      </c>
      <c r="F6342">
        <v>6.7</v>
      </c>
      <c r="G6342">
        <v>201000</v>
      </c>
      <c r="H6342" t="s">
        <v>17966</v>
      </c>
      <c r="I6342" t="s">
        <v>18423</v>
      </c>
      <c r="J6342" t="s">
        <v>4127</v>
      </c>
      <c r="K6342" t="s">
        <v>30</v>
      </c>
      <c r="L6342">
        <v>61000000</v>
      </c>
      <c r="M6342">
        <v>131940411</v>
      </c>
      <c r="N6342" t="s">
        <v>61</v>
      </c>
      <c r="O6342">
        <v>109</v>
      </c>
    </row>
    <row r="6343" spans="1:15" x14ac:dyDescent="0.25">
      <c r="A6343" t="s">
        <v>18424</v>
      </c>
      <c r="B6343" t="s">
        <v>2000</v>
      </c>
      <c r="C6343" t="s">
        <v>41</v>
      </c>
      <c r="D6343">
        <v>2013</v>
      </c>
      <c r="E6343" t="s">
        <v>18305</v>
      </c>
      <c r="F6343">
        <v>7</v>
      </c>
      <c r="G6343">
        <v>60000</v>
      </c>
      <c r="H6343" t="s">
        <v>12339</v>
      </c>
      <c r="I6343" t="s">
        <v>12339</v>
      </c>
      <c r="J6343" t="s">
        <v>18425</v>
      </c>
      <c r="K6343" t="s">
        <v>30</v>
      </c>
      <c r="L6343">
        <v>8000000</v>
      </c>
      <c r="M6343">
        <v>25288872</v>
      </c>
      <c r="N6343" t="s">
        <v>9442</v>
      </c>
      <c r="O6343">
        <v>93</v>
      </c>
    </row>
    <row r="6344" spans="1:15" x14ac:dyDescent="0.25">
      <c r="A6344" t="s">
        <v>18426</v>
      </c>
      <c r="B6344" t="s">
        <v>16</v>
      </c>
      <c r="C6344" t="s">
        <v>104</v>
      </c>
      <c r="D6344">
        <v>2013</v>
      </c>
      <c r="E6344" t="s">
        <v>18270</v>
      </c>
      <c r="F6344">
        <v>7.1</v>
      </c>
      <c r="G6344">
        <v>183000</v>
      </c>
      <c r="H6344" t="s">
        <v>5109</v>
      </c>
      <c r="I6344" t="s">
        <v>16483</v>
      </c>
      <c r="J6344" t="s">
        <v>16581</v>
      </c>
      <c r="K6344" t="s">
        <v>30</v>
      </c>
      <c r="L6344">
        <v>30000000</v>
      </c>
      <c r="M6344">
        <v>63414135</v>
      </c>
      <c r="N6344" t="s">
        <v>13597</v>
      </c>
      <c r="O6344">
        <v>106</v>
      </c>
    </row>
    <row r="6345" spans="1:15" x14ac:dyDescent="0.25">
      <c r="A6345" t="s">
        <v>18427</v>
      </c>
      <c r="B6345" t="s">
        <v>16</v>
      </c>
      <c r="C6345" t="s">
        <v>34</v>
      </c>
      <c r="D6345">
        <v>2013</v>
      </c>
      <c r="E6345" t="s">
        <v>18311</v>
      </c>
      <c r="F6345">
        <v>6.6</v>
      </c>
      <c r="G6345">
        <v>165000</v>
      </c>
      <c r="H6345" t="s">
        <v>17136</v>
      </c>
      <c r="I6345" t="s">
        <v>18428</v>
      </c>
      <c r="J6345" t="s">
        <v>8593</v>
      </c>
      <c r="K6345" t="s">
        <v>30</v>
      </c>
      <c r="L6345">
        <v>43000000</v>
      </c>
      <c r="M6345">
        <v>229930771</v>
      </c>
      <c r="N6345" t="s">
        <v>180</v>
      </c>
      <c r="O6345">
        <v>117</v>
      </c>
    </row>
    <row r="6346" spans="1:15" x14ac:dyDescent="0.25">
      <c r="A6346" t="s">
        <v>18429</v>
      </c>
      <c r="B6346" t="s">
        <v>2000</v>
      </c>
      <c r="C6346" t="s">
        <v>52</v>
      </c>
      <c r="D6346">
        <v>2013</v>
      </c>
      <c r="E6346" t="s">
        <v>18430</v>
      </c>
      <c r="F6346">
        <v>6.6</v>
      </c>
      <c r="G6346">
        <v>160000</v>
      </c>
      <c r="H6346" t="s">
        <v>13493</v>
      </c>
      <c r="I6346" t="s">
        <v>13494</v>
      </c>
      <c r="J6346" t="s">
        <v>14082</v>
      </c>
      <c r="K6346" t="s">
        <v>30</v>
      </c>
      <c r="L6346">
        <v>5000000</v>
      </c>
      <c r="M6346">
        <v>161919318</v>
      </c>
      <c r="N6346" t="s">
        <v>16629</v>
      </c>
      <c r="O6346">
        <v>106</v>
      </c>
    </row>
    <row r="6347" spans="1:15" x14ac:dyDescent="0.25">
      <c r="A6347" t="s">
        <v>18431</v>
      </c>
      <c r="B6347" t="s">
        <v>16</v>
      </c>
      <c r="C6347" t="s">
        <v>34</v>
      </c>
      <c r="D6347">
        <v>2013</v>
      </c>
      <c r="E6347" t="s">
        <v>18432</v>
      </c>
      <c r="F6347">
        <v>6.2</v>
      </c>
      <c r="G6347">
        <v>68000</v>
      </c>
      <c r="H6347" t="s">
        <v>12658</v>
      </c>
      <c r="I6347" t="s">
        <v>12658</v>
      </c>
      <c r="J6347" t="s">
        <v>11244</v>
      </c>
      <c r="K6347" t="s">
        <v>22</v>
      </c>
      <c r="L6347">
        <v>20000000</v>
      </c>
      <c r="M6347">
        <v>12671109</v>
      </c>
      <c r="N6347" t="s">
        <v>14708</v>
      </c>
      <c r="O6347">
        <v>100</v>
      </c>
    </row>
    <row r="6348" spans="1:15" x14ac:dyDescent="0.25">
      <c r="A6348" t="s">
        <v>18433</v>
      </c>
      <c r="B6348" t="s">
        <v>33</v>
      </c>
      <c r="C6348" t="s">
        <v>63</v>
      </c>
      <c r="D6348">
        <v>2013</v>
      </c>
      <c r="E6348" t="s">
        <v>18434</v>
      </c>
      <c r="F6348">
        <v>7.3</v>
      </c>
      <c r="G6348">
        <v>29000</v>
      </c>
      <c r="H6348" t="s">
        <v>18435</v>
      </c>
      <c r="I6348" t="s">
        <v>18436</v>
      </c>
      <c r="J6348" t="s">
        <v>18437</v>
      </c>
      <c r="K6348" t="s">
        <v>22</v>
      </c>
      <c r="L6348">
        <v>10900000</v>
      </c>
      <c r="M6348">
        <v>16607575</v>
      </c>
      <c r="N6348" t="s">
        <v>17563</v>
      </c>
      <c r="O6348">
        <v>100</v>
      </c>
    </row>
    <row r="6349" spans="1:15" x14ac:dyDescent="0.25">
      <c r="A6349" t="s">
        <v>18438</v>
      </c>
      <c r="B6349" t="s">
        <v>16</v>
      </c>
      <c r="C6349" t="s">
        <v>41</v>
      </c>
      <c r="D6349">
        <v>2013</v>
      </c>
      <c r="E6349" t="s">
        <v>18439</v>
      </c>
      <c r="F6349">
        <v>6.5</v>
      </c>
      <c r="G6349">
        <v>80000</v>
      </c>
      <c r="H6349" t="s">
        <v>13099</v>
      </c>
      <c r="I6349" t="s">
        <v>18440</v>
      </c>
      <c r="J6349" t="s">
        <v>11818</v>
      </c>
      <c r="K6349" t="s">
        <v>30</v>
      </c>
      <c r="M6349">
        <v>3875442</v>
      </c>
      <c r="N6349" t="s">
        <v>18206</v>
      </c>
      <c r="O6349">
        <v>120</v>
      </c>
    </row>
    <row r="6350" spans="1:15" x14ac:dyDescent="0.25">
      <c r="A6350" t="s">
        <v>18441</v>
      </c>
      <c r="B6350" t="s">
        <v>2000</v>
      </c>
      <c r="C6350" t="s">
        <v>34</v>
      </c>
      <c r="D6350">
        <v>2013</v>
      </c>
      <c r="E6350" t="s">
        <v>18267</v>
      </c>
      <c r="F6350">
        <v>4.8</v>
      </c>
      <c r="G6350">
        <v>194000</v>
      </c>
      <c r="H6350" t="s">
        <v>10479</v>
      </c>
      <c r="I6350" t="s">
        <v>16672</v>
      </c>
      <c r="J6350" t="s">
        <v>18442</v>
      </c>
      <c r="K6350" t="s">
        <v>30</v>
      </c>
      <c r="L6350">
        <v>130000000</v>
      </c>
      <c r="M6350">
        <v>243611982</v>
      </c>
      <c r="N6350" t="s">
        <v>31</v>
      </c>
      <c r="O6350">
        <v>100</v>
      </c>
    </row>
    <row r="6351" spans="1:15" x14ac:dyDescent="0.25">
      <c r="A6351" t="s">
        <v>18443</v>
      </c>
      <c r="B6351" t="s">
        <v>2000</v>
      </c>
      <c r="C6351" t="s">
        <v>63</v>
      </c>
      <c r="D6351">
        <v>2013</v>
      </c>
      <c r="E6351" t="s">
        <v>18251</v>
      </c>
      <c r="F6351">
        <v>7.2</v>
      </c>
      <c r="G6351">
        <v>111000</v>
      </c>
      <c r="H6351" t="s">
        <v>16237</v>
      </c>
      <c r="I6351" t="s">
        <v>18444</v>
      </c>
      <c r="J6351" t="s">
        <v>4841</v>
      </c>
      <c r="K6351" t="s">
        <v>30</v>
      </c>
      <c r="L6351">
        <v>30000000</v>
      </c>
      <c r="M6351">
        <v>177313795</v>
      </c>
      <c r="N6351" t="s">
        <v>18445</v>
      </c>
      <c r="O6351">
        <v>132</v>
      </c>
    </row>
    <row r="6352" spans="1:15" x14ac:dyDescent="0.25">
      <c r="A6352" t="s">
        <v>18446</v>
      </c>
      <c r="B6352" t="s">
        <v>16</v>
      </c>
      <c r="C6352" t="s">
        <v>34</v>
      </c>
      <c r="D6352">
        <v>2013</v>
      </c>
      <c r="E6352" t="s">
        <v>18447</v>
      </c>
      <c r="F6352">
        <v>5.7</v>
      </c>
      <c r="G6352">
        <v>109000</v>
      </c>
      <c r="H6352" t="s">
        <v>9148</v>
      </c>
      <c r="I6352" t="s">
        <v>9148</v>
      </c>
      <c r="J6352" t="s">
        <v>12169</v>
      </c>
      <c r="K6352" t="s">
        <v>3813</v>
      </c>
      <c r="L6352">
        <v>4800000</v>
      </c>
      <c r="M6352">
        <v>10639616</v>
      </c>
      <c r="N6352" t="s">
        <v>18448</v>
      </c>
      <c r="O6352">
        <v>90</v>
      </c>
    </row>
    <row r="6353" spans="1:15" x14ac:dyDescent="0.25">
      <c r="A6353" t="s">
        <v>18449</v>
      </c>
      <c r="B6353" t="s">
        <v>2000</v>
      </c>
      <c r="C6353" t="s">
        <v>34</v>
      </c>
      <c r="D6353">
        <v>2013</v>
      </c>
      <c r="E6353" t="s">
        <v>18210</v>
      </c>
      <c r="F6353">
        <v>6.6</v>
      </c>
      <c r="G6353">
        <v>163000</v>
      </c>
      <c r="H6353" t="s">
        <v>10640</v>
      </c>
      <c r="I6353" t="s">
        <v>16528</v>
      </c>
      <c r="J6353" t="s">
        <v>4461</v>
      </c>
      <c r="K6353" t="s">
        <v>30</v>
      </c>
      <c r="L6353">
        <v>84000000</v>
      </c>
      <c r="M6353">
        <v>148075565</v>
      </c>
      <c r="N6353" t="s">
        <v>10085</v>
      </c>
      <c r="O6353">
        <v>116</v>
      </c>
    </row>
    <row r="6354" spans="1:15" x14ac:dyDescent="0.25">
      <c r="A6354" t="s">
        <v>18450</v>
      </c>
      <c r="B6354" t="s">
        <v>16</v>
      </c>
      <c r="C6354" t="s">
        <v>34</v>
      </c>
      <c r="D6354">
        <v>2013</v>
      </c>
      <c r="E6354" t="s">
        <v>18451</v>
      </c>
      <c r="F6354">
        <v>6.5</v>
      </c>
      <c r="G6354">
        <v>19000</v>
      </c>
      <c r="H6354" t="s">
        <v>13278</v>
      </c>
      <c r="I6354" t="s">
        <v>13278</v>
      </c>
      <c r="J6354" t="s">
        <v>10334</v>
      </c>
      <c r="K6354" t="s">
        <v>453</v>
      </c>
      <c r="L6354">
        <v>25500000</v>
      </c>
      <c r="M6354">
        <v>2566435</v>
      </c>
      <c r="N6354" t="s">
        <v>14735</v>
      </c>
      <c r="O6354">
        <v>127</v>
      </c>
    </row>
    <row r="6355" spans="1:15" x14ac:dyDescent="0.25">
      <c r="A6355" t="s">
        <v>18452</v>
      </c>
      <c r="B6355" t="s">
        <v>448</v>
      </c>
      <c r="C6355" t="s">
        <v>17</v>
      </c>
      <c r="D6355">
        <v>2013</v>
      </c>
      <c r="E6355" t="s">
        <v>18453</v>
      </c>
      <c r="F6355">
        <v>7.8</v>
      </c>
      <c r="G6355">
        <v>83000</v>
      </c>
      <c r="H6355" t="s">
        <v>17465</v>
      </c>
      <c r="I6355" t="s">
        <v>17465</v>
      </c>
      <c r="J6355" t="s">
        <v>18454</v>
      </c>
      <c r="K6355" t="s">
        <v>306</v>
      </c>
      <c r="M6355">
        <v>24665023</v>
      </c>
      <c r="N6355" t="s">
        <v>17466</v>
      </c>
      <c r="O6355">
        <v>141</v>
      </c>
    </row>
    <row r="6356" spans="1:15" x14ac:dyDescent="0.25">
      <c r="A6356" t="s">
        <v>18455</v>
      </c>
      <c r="B6356" t="s">
        <v>16</v>
      </c>
      <c r="C6356" t="s">
        <v>34</v>
      </c>
      <c r="D6356">
        <v>2013</v>
      </c>
      <c r="E6356" t="s">
        <v>18319</v>
      </c>
      <c r="F6356">
        <v>6.5</v>
      </c>
      <c r="G6356">
        <v>65000</v>
      </c>
      <c r="H6356" t="s">
        <v>16217</v>
      </c>
      <c r="I6356" t="s">
        <v>12016</v>
      </c>
      <c r="J6356" t="s">
        <v>11551</v>
      </c>
      <c r="K6356" t="s">
        <v>30</v>
      </c>
      <c r="L6356">
        <v>30000000</v>
      </c>
      <c r="M6356">
        <v>18074539</v>
      </c>
      <c r="N6356" t="s">
        <v>16629</v>
      </c>
      <c r="O6356">
        <v>118</v>
      </c>
    </row>
    <row r="6357" spans="1:15" x14ac:dyDescent="0.25">
      <c r="A6357" t="s">
        <v>18456</v>
      </c>
      <c r="B6357" t="s">
        <v>16</v>
      </c>
      <c r="C6357" t="s">
        <v>41</v>
      </c>
      <c r="D6357">
        <v>2013</v>
      </c>
      <c r="E6357" t="s">
        <v>18430</v>
      </c>
      <c r="F6357">
        <v>7.1</v>
      </c>
      <c r="G6357">
        <v>147000</v>
      </c>
      <c r="H6357" t="s">
        <v>18457</v>
      </c>
      <c r="I6357" t="s">
        <v>16102</v>
      </c>
      <c r="J6357" t="s">
        <v>18458</v>
      </c>
      <c r="K6357" t="s">
        <v>30</v>
      </c>
      <c r="L6357">
        <v>2500000</v>
      </c>
      <c r="M6357">
        <v>6918591</v>
      </c>
      <c r="N6357" t="s">
        <v>18459</v>
      </c>
      <c r="O6357">
        <v>95</v>
      </c>
    </row>
    <row r="6358" spans="1:15" x14ac:dyDescent="0.25">
      <c r="A6358" t="s">
        <v>18460</v>
      </c>
      <c r="B6358" t="s">
        <v>2000</v>
      </c>
      <c r="C6358" t="s">
        <v>63</v>
      </c>
      <c r="D6358">
        <v>2013</v>
      </c>
      <c r="E6358" t="s">
        <v>18131</v>
      </c>
      <c r="F6358">
        <v>7.5</v>
      </c>
      <c r="G6358">
        <v>89000</v>
      </c>
      <c r="H6358" t="s">
        <v>9671</v>
      </c>
      <c r="I6358" t="s">
        <v>9671</v>
      </c>
      <c r="J6358" t="s">
        <v>18461</v>
      </c>
      <c r="K6358" t="s">
        <v>30</v>
      </c>
      <c r="L6358">
        <v>40000000</v>
      </c>
      <c r="M6358">
        <v>97470701</v>
      </c>
      <c r="N6358" t="s">
        <v>23</v>
      </c>
      <c r="O6358">
        <v>128</v>
      </c>
    </row>
    <row r="6359" spans="1:15" x14ac:dyDescent="0.25">
      <c r="A6359" t="s">
        <v>18462</v>
      </c>
      <c r="B6359" t="s">
        <v>16</v>
      </c>
      <c r="C6359" t="s">
        <v>104</v>
      </c>
      <c r="D6359">
        <v>2013</v>
      </c>
      <c r="E6359" t="s">
        <v>18463</v>
      </c>
      <c r="F6359">
        <v>7.8</v>
      </c>
      <c r="G6359">
        <v>112000</v>
      </c>
      <c r="H6359" t="s">
        <v>4507</v>
      </c>
      <c r="I6359" t="s">
        <v>4507</v>
      </c>
      <c r="J6359" t="s">
        <v>9214</v>
      </c>
      <c r="K6359" t="s">
        <v>306</v>
      </c>
      <c r="M6359">
        <v>20919703</v>
      </c>
      <c r="N6359" t="s">
        <v>18464</v>
      </c>
      <c r="O6359">
        <v>131</v>
      </c>
    </row>
    <row r="6360" spans="1:15" x14ac:dyDescent="0.25">
      <c r="A6360" t="s">
        <v>18465</v>
      </c>
      <c r="B6360" t="s">
        <v>16</v>
      </c>
      <c r="C6360" t="s">
        <v>34</v>
      </c>
      <c r="D6360">
        <v>2013</v>
      </c>
      <c r="E6360" t="s">
        <v>18343</v>
      </c>
      <c r="F6360">
        <v>6.3</v>
      </c>
      <c r="G6360">
        <v>135000</v>
      </c>
      <c r="H6360" t="s">
        <v>15917</v>
      </c>
      <c r="I6360" t="s">
        <v>18466</v>
      </c>
      <c r="J6360" t="s">
        <v>999</v>
      </c>
      <c r="K6360" t="s">
        <v>30</v>
      </c>
      <c r="L6360">
        <v>45000000</v>
      </c>
      <c r="M6360">
        <v>48330757</v>
      </c>
      <c r="N6360" t="s">
        <v>12594</v>
      </c>
      <c r="O6360">
        <v>107</v>
      </c>
    </row>
    <row r="6361" spans="1:15" x14ac:dyDescent="0.25">
      <c r="A6361" t="s">
        <v>18467</v>
      </c>
      <c r="B6361" t="s">
        <v>16</v>
      </c>
      <c r="C6361" t="s">
        <v>41</v>
      </c>
      <c r="D6361">
        <v>2013</v>
      </c>
      <c r="E6361" t="s">
        <v>18468</v>
      </c>
      <c r="F6361">
        <v>7.1</v>
      </c>
      <c r="G6361">
        <v>104000</v>
      </c>
      <c r="H6361" t="s">
        <v>18469</v>
      </c>
      <c r="I6361" t="s">
        <v>18469</v>
      </c>
      <c r="J6361" t="s">
        <v>14550</v>
      </c>
      <c r="K6361" t="s">
        <v>22</v>
      </c>
      <c r="L6361">
        <v>5000000</v>
      </c>
      <c r="M6361">
        <v>8417248</v>
      </c>
      <c r="N6361" t="s">
        <v>18151</v>
      </c>
      <c r="O6361">
        <v>97</v>
      </c>
    </row>
    <row r="6362" spans="1:15" x14ac:dyDescent="0.25">
      <c r="A6362" t="s">
        <v>18470</v>
      </c>
      <c r="B6362" t="s">
        <v>2000</v>
      </c>
      <c r="C6362" t="s">
        <v>41</v>
      </c>
      <c r="D6362">
        <v>2013</v>
      </c>
      <c r="E6362" t="s">
        <v>18471</v>
      </c>
      <c r="F6362">
        <v>7</v>
      </c>
      <c r="G6362">
        <v>16000</v>
      </c>
      <c r="H6362" t="s">
        <v>10362</v>
      </c>
      <c r="I6362" t="s">
        <v>18472</v>
      </c>
      <c r="J6362" t="s">
        <v>17728</v>
      </c>
      <c r="K6362" t="s">
        <v>195</v>
      </c>
      <c r="L6362">
        <v>12700000</v>
      </c>
      <c r="M6362">
        <v>4292517</v>
      </c>
      <c r="N6362" t="s">
        <v>5501</v>
      </c>
      <c r="O6362">
        <v>113</v>
      </c>
    </row>
    <row r="6363" spans="1:15" x14ac:dyDescent="0.25">
      <c r="A6363" t="s">
        <v>18473</v>
      </c>
      <c r="B6363" t="s">
        <v>16</v>
      </c>
      <c r="C6363" t="s">
        <v>52</v>
      </c>
      <c r="D6363">
        <v>2013</v>
      </c>
      <c r="E6363" t="s">
        <v>18474</v>
      </c>
      <c r="F6363">
        <v>5.7</v>
      </c>
      <c r="G6363">
        <v>28000</v>
      </c>
      <c r="H6363" t="s">
        <v>16637</v>
      </c>
      <c r="I6363" t="s">
        <v>18475</v>
      </c>
      <c r="J6363" t="s">
        <v>18476</v>
      </c>
      <c r="K6363" t="s">
        <v>30</v>
      </c>
      <c r="M6363">
        <v>678604</v>
      </c>
      <c r="N6363" t="s">
        <v>3821</v>
      </c>
      <c r="O6363">
        <v>106</v>
      </c>
    </row>
    <row r="6364" spans="1:15" x14ac:dyDescent="0.25">
      <c r="A6364" t="s">
        <v>18477</v>
      </c>
      <c r="B6364" t="s">
        <v>16</v>
      </c>
      <c r="C6364" t="s">
        <v>17</v>
      </c>
      <c r="D6364">
        <v>2013</v>
      </c>
      <c r="E6364" t="s">
        <v>17317</v>
      </c>
      <c r="F6364">
        <v>8</v>
      </c>
      <c r="G6364">
        <v>84000</v>
      </c>
      <c r="H6364" t="s">
        <v>18478</v>
      </c>
      <c r="I6364" t="s">
        <v>18478</v>
      </c>
      <c r="J6364" t="s">
        <v>18479</v>
      </c>
      <c r="K6364" t="s">
        <v>30</v>
      </c>
      <c r="M6364">
        <v>1645164</v>
      </c>
      <c r="N6364" t="s">
        <v>16731</v>
      </c>
      <c r="O6364">
        <v>96</v>
      </c>
    </row>
    <row r="6365" spans="1:15" x14ac:dyDescent="0.25">
      <c r="A6365" t="s">
        <v>18480</v>
      </c>
      <c r="B6365" t="s">
        <v>2000</v>
      </c>
      <c r="C6365" t="s">
        <v>63</v>
      </c>
      <c r="D6365">
        <v>2013</v>
      </c>
      <c r="E6365" t="s">
        <v>18256</v>
      </c>
      <c r="F6365">
        <v>7.5</v>
      </c>
      <c r="G6365">
        <v>155000</v>
      </c>
      <c r="H6365" t="s">
        <v>7517</v>
      </c>
      <c r="I6365" t="s">
        <v>18481</v>
      </c>
      <c r="J6365" t="s">
        <v>8506</v>
      </c>
      <c r="K6365" t="s">
        <v>30</v>
      </c>
      <c r="L6365">
        <v>35000000</v>
      </c>
      <c r="M6365">
        <v>117867984</v>
      </c>
      <c r="N6365" t="s">
        <v>1725</v>
      </c>
      <c r="O6365">
        <v>125</v>
      </c>
    </row>
    <row r="6366" spans="1:15" x14ac:dyDescent="0.25">
      <c r="A6366" t="s">
        <v>18482</v>
      </c>
      <c r="B6366" t="s">
        <v>2000</v>
      </c>
      <c r="C6366" t="s">
        <v>17</v>
      </c>
      <c r="D6366">
        <v>2013</v>
      </c>
      <c r="E6366" t="s">
        <v>18252</v>
      </c>
      <c r="F6366">
        <v>7.5</v>
      </c>
      <c r="G6366">
        <v>130000</v>
      </c>
      <c r="H6366" t="s">
        <v>18483</v>
      </c>
      <c r="I6366" t="s">
        <v>18484</v>
      </c>
      <c r="J6366" t="s">
        <v>18485</v>
      </c>
      <c r="K6366" t="s">
        <v>30</v>
      </c>
      <c r="L6366">
        <v>19000000</v>
      </c>
      <c r="M6366">
        <v>76586316</v>
      </c>
      <c r="N6366" t="s">
        <v>9112</v>
      </c>
      <c r="O6366">
        <v>131</v>
      </c>
    </row>
    <row r="6367" spans="1:15" x14ac:dyDescent="0.25">
      <c r="A6367" t="s">
        <v>18486</v>
      </c>
      <c r="B6367" t="s">
        <v>16</v>
      </c>
      <c r="C6367" t="s">
        <v>41</v>
      </c>
      <c r="D6367">
        <v>2013</v>
      </c>
      <c r="E6367" t="s">
        <v>18487</v>
      </c>
      <c r="F6367">
        <v>5.8</v>
      </c>
      <c r="G6367">
        <v>299000</v>
      </c>
      <c r="H6367" t="s">
        <v>11281</v>
      </c>
      <c r="I6367" t="s">
        <v>11281</v>
      </c>
      <c r="J6367" t="s">
        <v>17201</v>
      </c>
      <c r="K6367" t="s">
        <v>30</v>
      </c>
      <c r="L6367">
        <v>103000000</v>
      </c>
      <c r="M6367">
        <v>362000072</v>
      </c>
      <c r="N6367" t="s">
        <v>17768</v>
      </c>
      <c r="O6367">
        <v>100</v>
      </c>
    </row>
    <row r="6368" spans="1:15" x14ac:dyDescent="0.25">
      <c r="A6368" t="s">
        <v>18488</v>
      </c>
      <c r="B6368" t="s">
        <v>16</v>
      </c>
      <c r="C6368" t="s">
        <v>63</v>
      </c>
      <c r="D6368">
        <v>2013</v>
      </c>
      <c r="E6368" t="s">
        <v>18489</v>
      </c>
      <c r="F6368">
        <v>6.2</v>
      </c>
      <c r="G6368">
        <v>39000</v>
      </c>
      <c r="H6368" t="s">
        <v>18490</v>
      </c>
      <c r="I6368" t="s">
        <v>16984</v>
      </c>
      <c r="J6368" t="s">
        <v>16866</v>
      </c>
      <c r="K6368" t="s">
        <v>30</v>
      </c>
      <c r="L6368">
        <v>10000000</v>
      </c>
      <c r="M6368">
        <v>1585583</v>
      </c>
      <c r="N6368" t="s">
        <v>14977</v>
      </c>
      <c r="O6368">
        <v>93</v>
      </c>
    </row>
    <row r="6369" spans="1:15" x14ac:dyDescent="0.25">
      <c r="A6369" t="s">
        <v>18491</v>
      </c>
      <c r="B6369" t="s">
        <v>16</v>
      </c>
      <c r="C6369" t="s">
        <v>63</v>
      </c>
      <c r="D6369">
        <v>2013</v>
      </c>
      <c r="E6369" t="s">
        <v>18263</v>
      </c>
      <c r="F6369">
        <v>5.6</v>
      </c>
      <c r="G6369">
        <v>85000</v>
      </c>
      <c r="H6369" t="s">
        <v>10691</v>
      </c>
      <c r="I6369" t="s">
        <v>10691</v>
      </c>
      <c r="J6369" t="s">
        <v>18492</v>
      </c>
      <c r="K6369" t="s">
        <v>30</v>
      </c>
      <c r="L6369">
        <v>8000000</v>
      </c>
      <c r="M6369">
        <v>20045576</v>
      </c>
      <c r="N6369" t="s">
        <v>6793</v>
      </c>
      <c r="O6369">
        <v>90</v>
      </c>
    </row>
    <row r="6370" spans="1:15" x14ac:dyDescent="0.25">
      <c r="A6370" t="s">
        <v>18493</v>
      </c>
      <c r="B6370" t="s">
        <v>16</v>
      </c>
      <c r="C6370" t="s">
        <v>41</v>
      </c>
      <c r="D6370">
        <v>2013</v>
      </c>
      <c r="E6370" t="s">
        <v>18430</v>
      </c>
      <c r="F6370">
        <v>6.3</v>
      </c>
      <c r="G6370">
        <v>113000</v>
      </c>
      <c r="H6370" t="s">
        <v>2909</v>
      </c>
      <c r="I6370" t="s">
        <v>2909</v>
      </c>
      <c r="J6370" t="s">
        <v>67</v>
      </c>
      <c r="K6370" t="s">
        <v>453</v>
      </c>
      <c r="L6370">
        <v>30000000</v>
      </c>
      <c r="M6370">
        <v>78418811</v>
      </c>
      <c r="N6370" t="s">
        <v>12255</v>
      </c>
      <c r="O6370">
        <v>111</v>
      </c>
    </row>
    <row r="6371" spans="1:15" x14ac:dyDescent="0.25">
      <c r="A6371" t="s">
        <v>18494</v>
      </c>
      <c r="B6371" t="s">
        <v>2000</v>
      </c>
      <c r="C6371" t="s">
        <v>390</v>
      </c>
      <c r="D6371">
        <v>2013</v>
      </c>
      <c r="E6371" t="s">
        <v>18495</v>
      </c>
      <c r="F6371">
        <v>7.8</v>
      </c>
      <c r="G6371">
        <v>77000</v>
      </c>
      <c r="H6371" t="s">
        <v>2108</v>
      </c>
      <c r="I6371" t="s">
        <v>2108</v>
      </c>
      <c r="J6371" t="s">
        <v>15440</v>
      </c>
      <c r="K6371" t="s">
        <v>2110</v>
      </c>
      <c r="L6371">
        <v>30000000</v>
      </c>
      <c r="M6371">
        <v>136533257</v>
      </c>
      <c r="N6371" t="s">
        <v>15704</v>
      </c>
      <c r="O6371">
        <v>126</v>
      </c>
    </row>
    <row r="6372" spans="1:15" x14ac:dyDescent="0.25">
      <c r="A6372" t="s">
        <v>18496</v>
      </c>
      <c r="B6372" t="s">
        <v>16</v>
      </c>
      <c r="C6372" t="s">
        <v>41</v>
      </c>
      <c r="D6372">
        <v>2013</v>
      </c>
      <c r="E6372" t="s">
        <v>18497</v>
      </c>
      <c r="F6372">
        <v>5.8</v>
      </c>
      <c r="G6372">
        <v>18000</v>
      </c>
      <c r="H6372" t="s">
        <v>18498</v>
      </c>
      <c r="I6372" t="s">
        <v>18498</v>
      </c>
      <c r="J6372" t="s">
        <v>9781</v>
      </c>
      <c r="K6372" t="s">
        <v>30</v>
      </c>
      <c r="L6372">
        <v>12000000</v>
      </c>
      <c r="M6372">
        <v>1456675</v>
      </c>
      <c r="N6372" t="s">
        <v>18499</v>
      </c>
      <c r="O6372">
        <v>98</v>
      </c>
    </row>
    <row r="6373" spans="1:15" x14ac:dyDescent="0.25">
      <c r="A6373" t="s">
        <v>11660</v>
      </c>
      <c r="B6373" t="s">
        <v>2000</v>
      </c>
      <c r="C6373" t="s">
        <v>17</v>
      </c>
      <c r="D6373">
        <v>2013</v>
      </c>
      <c r="E6373" t="s">
        <v>18349</v>
      </c>
      <c r="F6373">
        <v>6.1</v>
      </c>
      <c r="G6373">
        <v>85000</v>
      </c>
      <c r="H6373" t="s">
        <v>6280</v>
      </c>
      <c r="I6373" t="s">
        <v>6280</v>
      </c>
      <c r="J6373" t="s">
        <v>18500</v>
      </c>
      <c r="K6373" t="s">
        <v>30</v>
      </c>
      <c r="L6373">
        <v>60000000</v>
      </c>
      <c r="M6373">
        <v>60052138</v>
      </c>
      <c r="N6373" t="s">
        <v>11132</v>
      </c>
      <c r="O6373">
        <v>124</v>
      </c>
    </row>
    <row r="6374" spans="1:15" x14ac:dyDescent="0.25">
      <c r="A6374" t="s">
        <v>18501</v>
      </c>
      <c r="B6374" t="s">
        <v>16</v>
      </c>
      <c r="C6374" t="s">
        <v>104</v>
      </c>
      <c r="D6374">
        <v>2013</v>
      </c>
      <c r="E6374" t="s">
        <v>18388</v>
      </c>
      <c r="F6374">
        <v>6.9</v>
      </c>
      <c r="G6374">
        <v>46000</v>
      </c>
      <c r="H6374" t="s">
        <v>13357</v>
      </c>
      <c r="I6374" t="s">
        <v>18502</v>
      </c>
      <c r="J6374" t="s">
        <v>1536</v>
      </c>
      <c r="K6374" t="s">
        <v>30</v>
      </c>
      <c r="L6374">
        <v>4000000</v>
      </c>
      <c r="M6374">
        <v>2431443</v>
      </c>
      <c r="N6374" t="s">
        <v>18260</v>
      </c>
      <c r="O6374">
        <v>117</v>
      </c>
    </row>
    <row r="6375" spans="1:15" x14ac:dyDescent="0.25">
      <c r="A6375" t="s">
        <v>18503</v>
      </c>
      <c r="B6375" t="s">
        <v>2000</v>
      </c>
      <c r="C6375" t="s">
        <v>41</v>
      </c>
      <c r="D6375">
        <v>2013</v>
      </c>
      <c r="E6375" t="s">
        <v>18277</v>
      </c>
      <c r="F6375">
        <v>6.4</v>
      </c>
      <c r="G6375">
        <v>76000</v>
      </c>
      <c r="H6375" t="s">
        <v>18472</v>
      </c>
      <c r="I6375" t="s">
        <v>18472</v>
      </c>
      <c r="J6375" t="s">
        <v>9085</v>
      </c>
      <c r="K6375" t="s">
        <v>30</v>
      </c>
      <c r="L6375">
        <v>26000000</v>
      </c>
      <c r="M6375">
        <v>53120346</v>
      </c>
      <c r="N6375" t="s">
        <v>9689</v>
      </c>
      <c r="O6375">
        <v>105</v>
      </c>
    </row>
    <row r="6376" spans="1:15" x14ac:dyDescent="0.25">
      <c r="A6376" t="s">
        <v>18504</v>
      </c>
      <c r="B6376" t="s">
        <v>16</v>
      </c>
      <c r="C6376" t="s">
        <v>41</v>
      </c>
      <c r="D6376">
        <v>2013</v>
      </c>
      <c r="E6376" t="s">
        <v>18505</v>
      </c>
      <c r="F6376">
        <v>5.7</v>
      </c>
      <c r="G6376">
        <v>10000</v>
      </c>
      <c r="H6376" t="s">
        <v>18506</v>
      </c>
      <c r="I6376" t="s">
        <v>18506</v>
      </c>
      <c r="J6376" t="s">
        <v>18507</v>
      </c>
      <c r="K6376" t="s">
        <v>30</v>
      </c>
      <c r="M6376">
        <v>175755</v>
      </c>
      <c r="N6376" t="s">
        <v>13771</v>
      </c>
      <c r="O6376">
        <v>98</v>
      </c>
    </row>
    <row r="6377" spans="1:15" x14ac:dyDescent="0.25">
      <c r="A6377" t="s">
        <v>18508</v>
      </c>
      <c r="B6377" t="s">
        <v>2000</v>
      </c>
      <c r="C6377" t="s">
        <v>41</v>
      </c>
      <c r="D6377">
        <v>2013</v>
      </c>
      <c r="E6377" t="s">
        <v>18205</v>
      </c>
      <c r="F6377">
        <v>6.4</v>
      </c>
      <c r="G6377">
        <v>59000</v>
      </c>
      <c r="H6377" t="s">
        <v>8015</v>
      </c>
      <c r="I6377" t="s">
        <v>9396</v>
      </c>
      <c r="J6377" t="s">
        <v>67</v>
      </c>
      <c r="K6377" t="s">
        <v>30</v>
      </c>
      <c r="L6377">
        <v>40000000</v>
      </c>
      <c r="M6377">
        <v>44907260</v>
      </c>
      <c r="N6377" t="s">
        <v>18509</v>
      </c>
      <c r="O6377">
        <v>113</v>
      </c>
    </row>
    <row r="6378" spans="1:15" x14ac:dyDescent="0.25">
      <c r="A6378" t="s">
        <v>18510</v>
      </c>
      <c r="B6378" t="s">
        <v>33</v>
      </c>
      <c r="C6378" t="s">
        <v>390</v>
      </c>
      <c r="D6378">
        <v>2013</v>
      </c>
      <c r="E6378" t="s">
        <v>18302</v>
      </c>
      <c r="F6378">
        <v>5.7</v>
      </c>
      <c r="G6378">
        <v>43000</v>
      </c>
      <c r="H6378" t="s">
        <v>18511</v>
      </c>
      <c r="I6378" t="s">
        <v>8480</v>
      </c>
      <c r="J6378" t="s">
        <v>18512</v>
      </c>
      <c r="K6378" t="s">
        <v>30</v>
      </c>
      <c r="L6378">
        <v>50000000</v>
      </c>
      <c r="M6378">
        <v>239258712</v>
      </c>
      <c r="N6378" t="s">
        <v>18513</v>
      </c>
      <c r="O6378">
        <v>91</v>
      </c>
    </row>
    <row r="6379" spans="1:15" x14ac:dyDescent="0.25">
      <c r="A6379" t="s">
        <v>18514</v>
      </c>
      <c r="B6379" t="s">
        <v>33</v>
      </c>
      <c r="C6379" t="s">
        <v>390</v>
      </c>
      <c r="D6379">
        <v>2013</v>
      </c>
      <c r="E6379" t="s">
        <v>18261</v>
      </c>
      <c r="F6379">
        <v>6.4</v>
      </c>
      <c r="G6379">
        <v>94000</v>
      </c>
      <c r="H6379" t="s">
        <v>18515</v>
      </c>
      <c r="I6379" t="s">
        <v>18516</v>
      </c>
      <c r="J6379" t="s">
        <v>18517</v>
      </c>
      <c r="K6379" t="s">
        <v>30</v>
      </c>
      <c r="L6379">
        <v>78000000</v>
      </c>
      <c r="M6379">
        <v>274325949</v>
      </c>
      <c r="N6379" t="s">
        <v>31</v>
      </c>
      <c r="O6379">
        <v>95</v>
      </c>
    </row>
    <row r="6380" spans="1:15" x14ac:dyDescent="0.25">
      <c r="A6380" t="s">
        <v>18518</v>
      </c>
      <c r="B6380" t="s">
        <v>2000</v>
      </c>
      <c r="C6380" t="s">
        <v>25</v>
      </c>
      <c r="D6380">
        <v>2013</v>
      </c>
      <c r="E6380" t="s">
        <v>18079</v>
      </c>
      <c r="F6380">
        <v>6.2</v>
      </c>
      <c r="G6380">
        <v>134000</v>
      </c>
      <c r="H6380" t="s">
        <v>8462</v>
      </c>
      <c r="I6380" t="s">
        <v>18418</v>
      </c>
      <c r="J6380" t="s">
        <v>18368</v>
      </c>
      <c r="K6380" t="s">
        <v>22</v>
      </c>
      <c r="L6380">
        <v>195000000</v>
      </c>
      <c r="M6380">
        <v>197687603</v>
      </c>
      <c r="N6380" t="s">
        <v>2027</v>
      </c>
      <c r="O6380">
        <v>114</v>
      </c>
    </row>
    <row r="6381" spans="1:15" x14ac:dyDescent="0.25">
      <c r="A6381" t="s">
        <v>18519</v>
      </c>
      <c r="B6381" t="s">
        <v>16</v>
      </c>
      <c r="C6381" t="s">
        <v>104</v>
      </c>
      <c r="D6381">
        <v>2013</v>
      </c>
      <c r="E6381" t="s">
        <v>18520</v>
      </c>
      <c r="F6381">
        <v>7.1</v>
      </c>
      <c r="G6381">
        <v>69000</v>
      </c>
      <c r="H6381" t="s">
        <v>18521</v>
      </c>
      <c r="I6381" t="s">
        <v>18521</v>
      </c>
      <c r="J6381" t="s">
        <v>18522</v>
      </c>
      <c r="K6381" t="s">
        <v>30</v>
      </c>
      <c r="L6381">
        <v>420000</v>
      </c>
      <c r="M6381">
        <v>993313</v>
      </c>
      <c r="N6381" t="s">
        <v>18523</v>
      </c>
      <c r="O6381">
        <v>90</v>
      </c>
    </row>
    <row r="6382" spans="1:15" x14ac:dyDescent="0.25">
      <c r="A6382" t="s">
        <v>18524</v>
      </c>
      <c r="B6382" t="s">
        <v>33</v>
      </c>
      <c r="C6382" t="s">
        <v>390</v>
      </c>
      <c r="D6382">
        <v>2013</v>
      </c>
      <c r="E6382" t="s">
        <v>18221</v>
      </c>
      <c r="F6382">
        <v>6.7</v>
      </c>
      <c r="G6382">
        <v>101000</v>
      </c>
      <c r="H6382" t="s">
        <v>12442</v>
      </c>
      <c r="I6382" t="s">
        <v>9552</v>
      </c>
      <c r="J6382" t="s">
        <v>16866</v>
      </c>
      <c r="K6382" t="s">
        <v>30</v>
      </c>
      <c r="L6382">
        <v>100000000</v>
      </c>
      <c r="M6382">
        <v>268426634</v>
      </c>
      <c r="N6382" t="s">
        <v>14129</v>
      </c>
      <c r="O6382">
        <v>102</v>
      </c>
    </row>
    <row r="6383" spans="1:15" x14ac:dyDescent="0.25">
      <c r="A6383" t="s">
        <v>18525</v>
      </c>
      <c r="B6383" t="s">
        <v>2000</v>
      </c>
      <c r="C6383" t="s">
        <v>52</v>
      </c>
      <c r="D6383">
        <v>2013</v>
      </c>
      <c r="E6383" t="s">
        <v>18526</v>
      </c>
      <c r="F6383">
        <v>6.3</v>
      </c>
      <c r="G6383">
        <v>73000</v>
      </c>
      <c r="H6383" t="s">
        <v>16754</v>
      </c>
      <c r="I6383" t="s">
        <v>16754</v>
      </c>
      <c r="J6383" t="s">
        <v>15286</v>
      </c>
      <c r="K6383" t="s">
        <v>30</v>
      </c>
      <c r="L6383">
        <v>3500000</v>
      </c>
      <c r="M6383">
        <v>27858103</v>
      </c>
      <c r="N6383" t="s">
        <v>18527</v>
      </c>
      <c r="O6383">
        <v>97</v>
      </c>
    </row>
    <row r="6384" spans="1:15" x14ac:dyDescent="0.25">
      <c r="A6384" t="s">
        <v>18528</v>
      </c>
      <c r="B6384" t="s">
        <v>16</v>
      </c>
      <c r="C6384" t="s">
        <v>25</v>
      </c>
      <c r="D6384">
        <v>2013</v>
      </c>
      <c r="E6384" t="s">
        <v>18529</v>
      </c>
      <c r="F6384">
        <v>7.7</v>
      </c>
      <c r="G6384">
        <v>114000</v>
      </c>
      <c r="H6384" t="s">
        <v>9358</v>
      </c>
      <c r="I6384" t="s">
        <v>18530</v>
      </c>
      <c r="J6384" t="s">
        <v>3188</v>
      </c>
      <c r="K6384" t="s">
        <v>30</v>
      </c>
      <c r="L6384">
        <v>12000000</v>
      </c>
      <c r="M6384">
        <v>27682872</v>
      </c>
      <c r="N6384" t="s">
        <v>15021</v>
      </c>
      <c r="O6384">
        <v>115</v>
      </c>
    </row>
    <row r="6385" spans="1:15" x14ac:dyDescent="0.25">
      <c r="A6385" t="s">
        <v>18531</v>
      </c>
      <c r="B6385" t="s">
        <v>16</v>
      </c>
      <c r="C6385" t="s">
        <v>25</v>
      </c>
      <c r="D6385">
        <v>2013</v>
      </c>
      <c r="E6385" t="s">
        <v>18532</v>
      </c>
      <c r="F6385">
        <v>7.1</v>
      </c>
      <c r="G6385">
        <v>79000</v>
      </c>
      <c r="H6385" t="s">
        <v>18533</v>
      </c>
      <c r="I6385" t="s">
        <v>18534</v>
      </c>
      <c r="J6385" t="s">
        <v>18535</v>
      </c>
      <c r="K6385" t="s">
        <v>30</v>
      </c>
      <c r="M6385">
        <v>1501595</v>
      </c>
      <c r="N6385" t="s">
        <v>17526</v>
      </c>
      <c r="O6385">
        <v>95</v>
      </c>
    </row>
    <row r="6386" spans="1:15" x14ac:dyDescent="0.25">
      <c r="A6386" t="s">
        <v>18536</v>
      </c>
      <c r="B6386" t="s">
        <v>448</v>
      </c>
      <c r="C6386" t="s">
        <v>63</v>
      </c>
      <c r="D6386">
        <v>2013</v>
      </c>
      <c r="E6386" t="s">
        <v>18219</v>
      </c>
      <c r="F6386">
        <v>8.1999999999999993</v>
      </c>
      <c r="G6386">
        <v>63000</v>
      </c>
      <c r="H6386" t="s">
        <v>14947</v>
      </c>
      <c r="I6386" t="s">
        <v>18537</v>
      </c>
      <c r="J6386" t="s">
        <v>12173</v>
      </c>
      <c r="K6386" t="s">
        <v>10297</v>
      </c>
      <c r="M6386">
        <v>17551296</v>
      </c>
      <c r="N6386" t="s">
        <v>18538</v>
      </c>
      <c r="O6386">
        <v>186</v>
      </c>
    </row>
    <row r="6387" spans="1:15" x14ac:dyDescent="0.25">
      <c r="A6387" t="s">
        <v>18539</v>
      </c>
      <c r="B6387" t="s">
        <v>2000</v>
      </c>
      <c r="C6387" t="s">
        <v>17</v>
      </c>
      <c r="D6387">
        <v>2013</v>
      </c>
      <c r="E6387" t="s">
        <v>18540</v>
      </c>
      <c r="F6387">
        <v>6.9</v>
      </c>
      <c r="G6387">
        <v>44000</v>
      </c>
      <c r="H6387" t="s">
        <v>14275</v>
      </c>
      <c r="I6387" t="s">
        <v>14275</v>
      </c>
      <c r="J6387" t="s">
        <v>10493</v>
      </c>
      <c r="K6387" t="s">
        <v>30</v>
      </c>
      <c r="L6387">
        <v>18000000</v>
      </c>
      <c r="M6387">
        <v>20275812</v>
      </c>
      <c r="N6387" t="s">
        <v>15455</v>
      </c>
      <c r="O6387">
        <v>111</v>
      </c>
    </row>
    <row r="6388" spans="1:15" x14ac:dyDescent="0.25">
      <c r="A6388" t="s">
        <v>18541</v>
      </c>
      <c r="B6388" t="s">
        <v>16</v>
      </c>
      <c r="C6388" t="s">
        <v>104</v>
      </c>
      <c r="D6388">
        <v>2013</v>
      </c>
      <c r="E6388" t="s">
        <v>18542</v>
      </c>
      <c r="F6388">
        <v>6.9</v>
      </c>
      <c r="G6388">
        <v>111000</v>
      </c>
      <c r="H6388" t="s">
        <v>8089</v>
      </c>
      <c r="I6388" t="s">
        <v>18543</v>
      </c>
      <c r="J6388" t="s">
        <v>14550</v>
      </c>
      <c r="K6388" t="s">
        <v>22</v>
      </c>
      <c r="L6388">
        <v>20000000</v>
      </c>
      <c r="M6388">
        <v>24261569</v>
      </c>
      <c r="N6388" t="s">
        <v>15347</v>
      </c>
      <c r="O6388">
        <v>101</v>
      </c>
    </row>
    <row r="6389" spans="1:15" x14ac:dyDescent="0.25">
      <c r="A6389" t="s">
        <v>18544</v>
      </c>
      <c r="B6389" t="s">
        <v>16</v>
      </c>
      <c r="C6389" t="s">
        <v>34</v>
      </c>
      <c r="D6389">
        <v>2013</v>
      </c>
      <c r="E6389" t="s">
        <v>18343</v>
      </c>
      <c r="F6389">
        <v>6.2</v>
      </c>
      <c r="G6389">
        <v>78000</v>
      </c>
      <c r="H6389" t="s">
        <v>7452</v>
      </c>
      <c r="I6389" t="s">
        <v>18545</v>
      </c>
      <c r="J6389" t="s">
        <v>9041</v>
      </c>
      <c r="K6389" t="s">
        <v>30</v>
      </c>
      <c r="L6389">
        <v>35000000</v>
      </c>
      <c r="M6389">
        <v>34737199</v>
      </c>
      <c r="N6389" t="s">
        <v>18055</v>
      </c>
      <c r="O6389">
        <v>109</v>
      </c>
    </row>
    <row r="6390" spans="1:15" x14ac:dyDescent="0.25">
      <c r="A6390" t="s">
        <v>18546</v>
      </c>
      <c r="B6390" t="s">
        <v>16</v>
      </c>
      <c r="C6390" t="s">
        <v>41</v>
      </c>
      <c r="D6390">
        <v>2013</v>
      </c>
      <c r="E6390" t="s">
        <v>18547</v>
      </c>
      <c r="F6390">
        <v>6.1</v>
      </c>
      <c r="G6390">
        <v>46000</v>
      </c>
      <c r="H6390" t="s">
        <v>568</v>
      </c>
      <c r="I6390" t="s">
        <v>18548</v>
      </c>
      <c r="J6390" t="s">
        <v>18549</v>
      </c>
      <c r="K6390" t="s">
        <v>22</v>
      </c>
      <c r="L6390">
        <v>8500000</v>
      </c>
      <c r="M6390">
        <v>1486506</v>
      </c>
      <c r="N6390" t="s">
        <v>15608</v>
      </c>
      <c r="O6390">
        <v>107</v>
      </c>
    </row>
    <row r="6391" spans="1:15" x14ac:dyDescent="0.25">
      <c r="A6391" t="s">
        <v>18550</v>
      </c>
      <c r="B6391" t="s">
        <v>2000</v>
      </c>
      <c r="C6391" t="s">
        <v>34</v>
      </c>
      <c r="D6391">
        <v>2013</v>
      </c>
      <c r="E6391" t="s">
        <v>18551</v>
      </c>
      <c r="F6391">
        <v>6.9</v>
      </c>
      <c r="G6391">
        <v>78000</v>
      </c>
      <c r="H6391" t="s">
        <v>17289</v>
      </c>
      <c r="I6391" t="s">
        <v>17289</v>
      </c>
      <c r="J6391" t="s">
        <v>100</v>
      </c>
      <c r="K6391" t="s">
        <v>30</v>
      </c>
      <c r="L6391">
        <v>9000000</v>
      </c>
      <c r="M6391">
        <v>13627519</v>
      </c>
      <c r="N6391" t="s">
        <v>18552</v>
      </c>
      <c r="O6391">
        <v>106</v>
      </c>
    </row>
    <row r="6392" spans="1:15" x14ac:dyDescent="0.25">
      <c r="A6392" t="s">
        <v>4453</v>
      </c>
      <c r="B6392" t="s">
        <v>16</v>
      </c>
      <c r="C6392" t="s">
        <v>17</v>
      </c>
      <c r="D6392">
        <v>2013</v>
      </c>
      <c r="E6392" t="s">
        <v>18553</v>
      </c>
      <c r="F6392">
        <v>6.5</v>
      </c>
      <c r="G6392">
        <v>22000</v>
      </c>
      <c r="H6392" t="s">
        <v>18554</v>
      </c>
      <c r="I6392" t="s">
        <v>18555</v>
      </c>
      <c r="J6392" t="s">
        <v>18556</v>
      </c>
      <c r="K6392" t="s">
        <v>1112</v>
      </c>
      <c r="L6392">
        <v>7000000</v>
      </c>
      <c r="M6392">
        <v>1257142</v>
      </c>
      <c r="N6392" t="s">
        <v>18557</v>
      </c>
      <c r="O6392">
        <v>99</v>
      </c>
    </row>
    <row r="6393" spans="1:15" x14ac:dyDescent="0.25">
      <c r="A6393" t="s">
        <v>18558</v>
      </c>
      <c r="B6393" t="s">
        <v>16</v>
      </c>
      <c r="C6393" t="s">
        <v>17</v>
      </c>
      <c r="D6393">
        <v>2013</v>
      </c>
      <c r="E6393" t="s">
        <v>18559</v>
      </c>
      <c r="F6393">
        <v>6.3</v>
      </c>
      <c r="G6393">
        <v>27000</v>
      </c>
      <c r="H6393" t="s">
        <v>13514</v>
      </c>
      <c r="I6393" t="s">
        <v>13514</v>
      </c>
      <c r="J6393" t="s">
        <v>5713</v>
      </c>
      <c r="K6393" t="s">
        <v>6945</v>
      </c>
      <c r="L6393">
        <v>28000000</v>
      </c>
      <c r="M6393">
        <v>2624761</v>
      </c>
      <c r="N6393" t="s">
        <v>17431</v>
      </c>
      <c r="O6393">
        <v>137</v>
      </c>
    </row>
    <row r="6394" spans="1:15" x14ac:dyDescent="0.25">
      <c r="A6394" t="s">
        <v>18560</v>
      </c>
      <c r="B6394" t="s">
        <v>2000</v>
      </c>
      <c r="C6394" t="s">
        <v>63</v>
      </c>
      <c r="D6394">
        <v>2013</v>
      </c>
      <c r="E6394" t="s">
        <v>18561</v>
      </c>
      <c r="F6394">
        <v>6.8</v>
      </c>
      <c r="G6394">
        <v>12000</v>
      </c>
      <c r="H6394" t="s">
        <v>8958</v>
      </c>
      <c r="I6394" t="s">
        <v>15176</v>
      </c>
      <c r="J6394" t="s">
        <v>18562</v>
      </c>
      <c r="K6394" t="s">
        <v>22</v>
      </c>
      <c r="M6394">
        <v>10900434</v>
      </c>
      <c r="N6394" t="s">
        <v>18563</v>
      </c>
      <c r="O6394">
        <v>103</v>
      </c>
    </row>
    <row r="6395" spans="1:15" x14ac:dyDescent="0.25">
      <c r="A6395" t="s">
        <v>18564</v>
      </c>
      <c r="B6395" t="s">
        <v>2000</v>
      </c>
      <c r="C6395" t="s">
        <v>34</v>
      </c>
      <c r="D6395">
        <v>2013</v>
      </c>
      <c r="E6395" t="s">
        <v>17875</v>
      </c>
      <c r="F6395">
        <v>6.6</v>
      </c>
      <c r="G6395">
        <v>32000</v>
      </c>
      <c r="H6395" t="s">
        <v>4718</v>
      </c>
      <c r="I6395" t="s">
        <v>4718</v>
      </c>
      <c r="J6395" t="s">
        <v>11319</v>
      </c>
      <c r="K6395" t="s">
        <v>492</v>
      </c>
      <c r="L6395">
        <v>38600000</v>
      </c>
      <c r="M6395">
        <v>73906736</v>
      </c>
      <c r="N6395" t="s">
        <v>9709</v>
      </c>
      <c r="O6395">
        <v>130</v>
      </c>
    </row>
    <row r="6396" spans="1:15" x14ac:dyDescent="0.25">
      <c r="A6396" t="s">
        <v>18565</v>
      </c>
      <c r="B6396" t="s">
        <v>2000</v>
      </c>
      <c r="C6396" t="s">
        <v>41</v>
      </c>
      <c r="D6396">
        <v>2013</v>
      </c>
      <c r="E6396" t="s">
        <v>18400</v>
      </c>
      <c r="F6396">
        <v>5.9</v>
      </c>
      <c r="G6396">
        <v>71000</v>
      </c>
      <c r="H6396" t="s">
        <v>18566</v>
      </c>
      <c r="I6396" t="s">
        <v>18567</v>
      </c>
      <c r="J6396" t="s">
        <v>13999</v>
      </c>
      <c r="K6396" t="s">
        <v>30</v>
      </c>
      <c r="L6396">
        <v>30000000</v>
      </c>
      <c r="M6396">
        <v>27437881</v>
      </c>
      <c r="N6396" t="s">
        <v>2027</v>
      </c>
      <c r="O6396">
        <v>100</v>
      </c>
    </row>
    <row r="6397" spans="1:15" x14ac:dyDescent="0.25">
      <c r="A6397" t="s">
        <v>18568</v>
      </c>
      <c r="B6397" t="s">
        <v>2000</v>
      </c>
      <c r="C6397" t="s">
        <v>41</v>
      </c>
      <c r="D6397">
        <v>2013</v>
      </c>
      <c r="E6397" t="s">
        <v>18569</v>
      </c>
      <c r="F6397">
        <v>6.3</v>
      </c>
      <c r="G6397">
        <v>20000</v>
      </c>
      <c r="H6397" t="s">
        <v>18570</v>
      </c>
      <c r="I6397" t="s">
        <v>18570</v>
      </c>
      <c r="J6397" t="s">
        <v>15286</v>
      </c>
      <c r="K6397" t="s">
        <v>22</v>
      </c>
      <c r="M6397">
        <v>2313509</v>
      </c>
      <c r="N6397" t="s">
        <v>18571</v>
      </c>
      <c r="O6397">
        <v>97</v>
      </c>
    </row>
    <row r="6398" spans="1:15" x14ac:dyDescent="0.25">
      <c r="A6398" t="s">
        <v>18572</v>
      </c>
      <c r="B6398" t="s">
        <v>16</v>
      </c>
      <c r="C6398" t="s">
        <v>41</v>
      </c>
      <c r="D6398">
        <v>2013</v>
      </c>
      <c r="E6398" t="s">
        <v>17866</v>
      </c>
      <c r="F6398">
        <v>5.6</v>
      </c>
      <c r="G6398">
        <v>48000</v>
      </c>
      <c r="H6398" t="s">
        <v>15176</v>
      </c>
      <c r="I6398" t="s">
        <v>15176</v>
      </c>
      <c r="J6398" t="s">
        <v>67</v>
      </c>
      <c r="K6398" t="s">
        <v>30</v>
      </c>
      <c r="L6398">
        <v>35000000</v>
      </c>
      <c r="M6398">
        <v>46522137</v>
      </c>
      <c r="N6398" t="s">
        <v>18573</v>
      </c>
      <c r="O6398">
        <v>89</v>
      </c>
    </row>
    <row r="6399" spans="1:15" x14ac:dyDescent="0.25">
      <c r="A6399" t="s">
        <v>18574</v>
      </c>
      <c r="B6399" t="s">
        <v>16</v>
      </c>
      <c r="C6399" t="s">
        <v>63</v>
      </c>
      <c r="D6399">
        <v>2013</v>
      </c>
      <c r="E6399" t="s">
        <v>18575</v>
      </c>
      <c r="F6399">
        <v>6.5</v>
      </c>
      <c r="G6399">
        <v>36000</v>
      </c>
      <c r="H6399" t="s">
        <v>18576</v>
      </c>
      <c r="I6399" t="s">
        <v>18577</v>
      </c>
      <c r="J6399" t="s">
        <v>11818</v>
      </c>
      <c r="K6399" t="s">
        <v>30</v>
      </c>
      <c r="M6399">
        <v>1877924</v>
      </c>
      <c r="N6399" t="s">
        <v>12056</v>
      </c>
      <c r="O6399">
        <v>104</v>
      </c>
    </row>
    <row r="6400" spans="1:15" x14ac:dyDescent="0.25">
      <c r="A6400" t="s">
        <v>18578</v>
      </c>
      <c r="B6400" t="s">
        <v>2000</v>
      </c>
      <c r="C6400" t="s">
        <v>34</v>
      </c>
      <c r="D6400">
        <v>2013</v>
      </c>
      <c r="E6400" t="s">
        <v>18526</v>
      </c>
      <c r="F6400">
        <v>6.4</v>
      </c>
      <c r="G6400">
        <v>85000</v>
      </c>
      <c r="H6400" t="s">
        <v>15650</v>
      </c>
      <c r="I6400" t="s">
        <v>15572</v>
      </c>
      <c r="J6400" t="s">
        <v>12473</v>
      </c>
      <c r="K6400" t="s">
        <v>30</v>
      </c>
      <c r="L6400">
        <v>15000000</v>
      </c>
      <c r="M6400">
        <v>57824674</v>
      </c>
      <c r="N6400" t="s">
        <v>17810</v>
      </c>
      <c r="O6400">
        <v>112</v>
      </c>
    </row>
    <row r="6401" spans="1:15" x14ac:dyDescent="0.25">
      <c r="A6401" t="s">
        <v>18579</v>
      </c>
      <c r="B6401" t="s">
        <v>33</v>
      </c>
      <c r="C6401" t="s">
        <v>390</v>
      </c>
      <c r="D6401">
        <v>2013</v>
      </c>
      <c r="E6401" t="s">
        <v>18580</v>
      </c>
      <c r="F6401">
        <v>5.3</v>
      </c>
      <c r="G6401">
        <v>39000</v>
      </c>
      <c r="H6401" t="s">
        <v>9558</v>
      </c>
      <c r="I6401" t="s">
        <v>11702</v>
      </c>
      <c r="J6401" t="s">
        <v>18581</v>
      </c>
      <c r="K6401" t="s">
        <v>30</v>
      </c>
      <c r="L6401">
        <v>105000000</v>
      </c>
      <c r="M6401">
        <v>347545360</v>
      </c>
      <c r="N6401" t="s">
        <v>31</v>
      </c>
      <c r="O6401">
        <v>105</v>
      </c>
    </row>
    <row r="6402" spans="1:15" x14ac:dyDescent="0.25">
      <c r="A6402" t="s">
        <v>18582</v>
      </c>
      <c r="B6402" t="s">
        <v>2000</v>
      </c>
      <c r="C6402" t="s">
        <v>41</v>
      </c>
      <c r="D6402">
        <v>2013</v>
      </c>
      <c r="E6402" t="s">
        <v>18332</v>
      </c>
      <c r="F6402">
        <v>6.6</v>
      </c>
      <c r="G6402">
        <v>130000</v>
      </c>
      <c r="H6402" t="s">
        <v>6948</v>
      </c>
      <c r="I6402" t="s">
        <v>15416</v>
      </c>
      <c r="J6402" t="s">
        <v>67</v>
      </c>
      <c r="K6402" t="s">
        <v>30</v>
      </c>
      <c r="L6402">
        <v>28000000</v>
      </c>
      <c r="M6402">
        <v>134409025</v>
      </c>
      <c r="N6402" t="s">
        <v>16795</v>
      </c>
      <c r="O6402">
        <v>105</v>
      </c>
    </row>
    <row r="6403" spans="1:15" x14ac:dyDescent="0.25">
      <c r="A6403" t="s">
        <v>18583</v>
      </c>
      <c r="B6403" t="s">
        <v>16</v>
      </c>
      <c r="C6403" t="s">
        <v>63</v>
      </c>
      <c r="D6403">
        <v>2013</v>
      </c>
      <c r="E6403" t="s">
        <v>18297</v>
      </c>
      <c r="F6403">
        <v>7.5</v>
      </c>
      <c r="G6403">
        <v>78000</v>
      </c>
      <c r="H6403" t="s">
        <v>18584</v>
      </c>
      <c r="I6403" t="s">
        <v>18584</v>
      </c>
      <c r="J6403" t="s">
        <v>18585</v>
      </c>
      <c r="K6403" t="s">
        <v>30</v>
      </c>
      <c r="L6403">
        <v>900000</v>
      </c>
      <c r="M6403">
        <v>17385830</v>
      </c>
      <c r="N6403" t="s">
        <v>18586</v>
      </c>
      <c r="O6403">
        <v>85</v>
      </c>
    </row>
    <row r="6404" spans="1:15" x14ac:dyDescent="0.25">
      <c r="A6404" t="s">
        <v>18587</v>
      </c>
      <c r="B6404" t="s">
        <v>16</v>
      </c>
      <c r="C6404" t="s">
        <v>17</v>
      </c>
      <c r="D6404">
        <v>2013</v>
      </c>
      <c r="E6404" t="s">
        <v>18588</v>
      </c>
      <c r="F6404">
        <v>6.2</v>
      </c>
      <c r="G6404">
        <v>28000</v>
      </c>
      <c r="H6404" t="s">
        <v>18589</v>
      </c>
      <c r="I6404" t="s">
        <v>18589</v>
      </c>
      <c r="J6404" t="s">
        <v>14659</v>
      </c>
      <c r="K6404" t="s">
        <v>30</v>
      </c>
      <c r="M6404">
        <v>919591</v>
      </c>
      <c r="N6404" t="s">
        <v>6793</v>
      </c>
      <c r="O6404">
        <v>100</v>
      </c>
    </row>
    <row r="6405" spans="1:15" x14ac:dyDescent="0.25">
      <c r="A6405" t="s">
        <v>18590</v>
      </c>
      <c r="B6405" t="s">
        <v>16</v>
      </c>
      <c r="C6405" t="s">
        <v>41</v>
      </c>
      <c r="D6405">
        <v>2013</v>
      </c>
      <c r="E6405" t="s">
        <v>18397</v>
      </c>
      <c r="F6405">
        <v>6.5</v>
      </c>
      <c r="G6405">
        <v>90000</v>
      </c>
      <c r="H6405" t="s">
        <v>18591</v>
      </c>
      <c r="I6405" t="s">
        <v>14213</v>
      </c>
      <c r="J6405" t="s">
        <v>14213</v>
      </c>
      <c r="K6405" t="s">
        <v>30</v>
      </c>
      <c r="L6405">
        <v>15000000</v>
      </c>
      <c r="M6405">
        <v>151826547</v>
      </c>
      <c r="N6405" t="s">
        <v>18592</v>
      </c>
      <c r="O6405">
        <v>92</v>
      </c>
    </row>
    <row r="6406" spans="1:15" x14ac:dyDescent="0.25">
      <c r="A6406" t="s">
        <v>18593</v>
      </c>
      <c r="B6406" t="s">
        <v>2000</v>
      </c>
      <c r="C6406" t="s">
        <v>63</v>
      </c>
      <c r="D6406">
        <v>2013</v>
      </c>
      <c r="E6406" t="s">
        <v>18252</v>
      </c>
      <c r="F6406">
        <v>7.6</v>
      </c>
      <c r="G6406">
        <v>96000</v>
      </c>
      <c r="H6406" t="s">
        <v>2207</v>
      </c>
      <c r="I6406" t="s">
        <v>12686</v>
      </c>
      <c r="J6406" t="s">
        <v>9873</v>
      </c>
      <c r="K6406" t="s">
        <v>22</v>
      </c>
      <c r="L6406">
        <v>12000000</v>
      </c>
      <c r="M6406">
        <v>100129872</v>
      </c>
      <c r="N6406" t="s">
        <v>13873</v>
      </c>
      <c r="O6406">
        <v>98</v>
      </c>
    </row>
    <row r="6407" spans="1:15" x14ac:dyDescent="0.25">
      <c r="A6407" t="s">
        <v>18594</v>
      </c>
      <c r="B6407" t="s">
        <v>16</v>
      </c>
      <c r="C6407" t="s">
        <v>17</v>
      </c>
      <c r="D6407">
        <v>2013</v>
      </c>
      <c r="E6407" t="s">
        <v>18422</v>
      </c>
      <c r="F6407">
        <v>3.8</v>
      </c>
      <c r="G6407">
        <v>11000</v>
      </c>
      <c r="H6407" t="s">
        <v>183</v>
      </c>
      <c r="I6407" t="s">
        <v>3969</v>
      </c>
      <c r="J6407" t="s">
        <v>10095</v>
      </c>
      <c r="K6407" t="s">
        <v>30</v>
      </c>
      <c r="L6407">
        <v>250000</v>
      </c>
      <c r="M6407">
        <v>270185</v>
      </c>
      <c r="N6407" t="s">
        <v>18595</v>
      </c>
      <c r="O6407">
        <v>99</v>
      </c>
    </row>
    <row r="6408" spans="1:15" x14ac:dyDescent="0.25">
      <c r="A6408" t="s">
        <v>18596</v>
      </c>
      <c r="B6408" t="s">
        <v>2000</v>
      </c>
      <c r="C6408" t="s">
        <v>63</v>
      </c>
      <c r="D6408">
        <v>2013</v>
      </c>
      <c r="E6408" t="s">
        <v>18251</v>
      </c>
      <c r="F6408">
        <v>6</v>
      </c>
      <c r="G6408">
        <v>95000</v>
      </c>
      <c r="H6408" t="s">
        <v>18597</v>
      </c>
      <c r="I6408" t="s">
        <v>18598</v>
      </c>
      <c r="J6408" t="s">
        <v>11334</v>
      </c>
      <c r="K6408" t="s">
        <v>30</v>
      </c>
      <c r="L6408">
        <v>12000000</v>
      </c>
      <c r="M6408">
        <v>42128352</v>
      </c>
      <c r="N6408" t="s">
        <v>17344</v>
      </c>
      <c r="O6408">
        <v>128</v>
      </c>
    </row>
    <row r="6409" spans="1:15" x14ac:dyDescent="0.25">
      <c r="A6409" t="s">
        <v>18599</v>
      </c>
      <c r="B6409" t="s">
        <v>2000</v>
      </c>
      <c r="C6409" t="s">
        <v>34</v>
      </c>
      <c r="D6409">
        <v>2013</v>
      </c>
      <c r="E6409" t="s">
        <v>18600</v>
      </c>
      <c r="F6409">
        <v>6.4</v>
      </c>
      <c r="G6409">
        <v>68000</v>
      </c>
      <c r="H6409" t="s">
        <v>18601</v>
      </c>
      <c r="I6409" t="s">
        <v>18602</v>
      </c>
      <c r="J6409" t="s">
        <v>16108</v>
      </c>
      <c r="K6409" t="s">
        <v>30</v>
      </c>
      <c r="M6409">
        <v>125687</v>
      </c>
      <c r="N6409" t="s">
        <v>16208</v>
      </c>
      <c r="O6409">
        <v>90</v>
      </c>
    </row>
    <row r="6410" spans="1:15" x14ac:dyDescent="0.25">
      <c r="A6410" t="s">
        <v>18603</v>
      </c>
      <c r="B6410" t="s">
        <v>16</v>
      </c>
      <c r="C6410" t="s">
        <v>17</v>
      </c>
      <c r="D6410">
        <v>2013</v>
      </c>
      <c r="E6410" t="s">
        <v>18604</v>
      </c>
      <c r="F6410">
        <v>6.6</v>
      </c>
      <c r="G6410">
        <v>31000</v>
      </c>
      <c r="H6410" t="s">
        <v>8319</v>
      </c>
      <c r="I6410" t="s">
        <v>8319</v>
      </c>
      <c r="J6410" t="s">
        <v>15273</v>
      </c>
      <c r="K6410" t="s">
        <v>30</v>
      </c>
      <c r="L6410">
        <v>16000000</v>
      </c>
      <c r="M6410">
        <v>5952884</v>
      </c>
      <c r="N6410" t="s">
        <v>18260</v>
      </c>
      <c r="O6410">
        <v>120</v>
      </c>
    </row>
    <row r="6411" spans="1:15" x14ac:dyDescent="0.25">
      <c r="A6411" t="s">
        <v>18605</v>
      </c>
      <c r="B6411" t="s">
        <v>16</v>
      </c>
      <c r="C6411" t="s">
        <v>41</v>
      </c>
      <c r="D6411">
        <v>2013</v>
      </c>
      <c r="E6411" t="s">
        <v>18606</v>
      </c>
      <c r="F6411">
        <v>5.7</v>
      </c>
      <c r="G6411">
        <v>36000</v>
      </c>
      <c r="H6411" t="s">
        <v>18607</v>
      </c>
      <c r="I6411" t="s">
        <v>18607</v>
      </c>
      <c r="J6411" t="s">
        <v>18608</v>
      </c>
      <c r="K6411" t="s">
        <v>22</v>
      </c>
      <c r="M6411">
        <v>29128433</v>
      </c>
      <c r="N6411" t="s">
        <v>6858</v>
      </c>
      <c r="O6411">
        <v>97</v>
      </c>
    </row>
    <row r="6412" spans="1:15" x14ac:dyDescent="0.25">
      <c r="A6412" t="s">
        <v>18609</v>
      </c>
      <c r="B6412" t="s">
        <v>448</v>
      </c>
      <c r="C6412" t="s">
        <v>104</v>
      </c>
      <c r="D6412">
        <v>2013</v>
      </c>
      <c r="E6412" t="s">
        <v>18610</v>
      </c>
      <c r="F6412">
        <v>7.4</v>
      </c>
      <c r="G6412">
        <v>44000</v>
      </c>
      <c r="H6412" t="s">
        <v>13232</v>
      </c>
      <c r="I6412" t="s">
        <v>18611</v>
      </c>
      <c r="J6412" t="s">
        <v>18612</v>
      </c>
      <c r="K6412" t="s">
        <v>22</v>
      </c>
      <c r="M6412">
        <v>3025189</v>
      </c>
      <c r="N6412" t="s">
        <v>15783</v>
      </c>
      <c r="O6412">
        <v>106</v>
      </c>
    </row>
    <row r="6413" spans="1:15" x14ac:dyDescent="0.25">
      <c r="A6413" t="s">
        <v>18613</v>
      </c>
      <c r="B6413" t="s">
        <v>16</v>
      </c>
      <c r="C6413" t="s">
        <v>41</v>
      </c>
      <c r="D6413">
        <v>2013</v>
      </c>
      <c r="E6413" t="s">
        <v>18079</v>
      </c>
      <c r="F6413">
        <v>5.8</v>
      </c>
      <c r="G6413">
        <v>73000</v>
      </c>
      <c r="H6413" t="s">
        <v>16084</v>
      </c>
      <c r="I6413" t="s">
        <v>16084</v>
      </c>
      <c r="J6413" t="s">
        <v>18458</v>
      </c>
      <c r="K6413" t="s">
        <v>30</v>
      </c>
      <c r="L6413">
        <v>13000000</v>
      </c>
      <c r="M6413">
        <v>48065672</v>
      </c>
      <c r="N6413" t="s">
        <v>15311</v>
      </c>
      <c r="O6413">
        <v>93</v>
      </c>
    </row>
    <row r="6414" spans="1:15" x14ac:dyDescent="0.25">
      <c r="A6414" t="s">
        <v>18614</v>
      </c>
      <c r="B6414" t="s">
        <v>16</v>
      </c>
      <c r="C6414" t="s">
        <v>17</v>
      </c>
      <c r="D6414">
        <v>2013</v>
      </c>
      <c r="E6414" t="s">
        <v>18280</v>
      </c>
      <c r="F6414">
        <v>7.5</v>
      </c>
      <c r="G6414">
        <v>5300</v>
      </c>
      <c r="H6414" t="s">
        <v>9746</v>
      </c>
      <c r="I6414" t="s">
        <v>18615</v>
      </c>
      <c r="J6414" t="s">
        <v>18616</v>
      </c>
      <c r="K6414" t="s">
        <v>30</v>
      </c>
      <c r="M6414">
        <v>506303</v>
      </c>
      <c r="N6414" t="s">
        <v>18617</v>
      </c>
      <c r="O6414">
        <v>108</v>
      </c>
    </row>
    <row r="6415" spans="1:15" x14ac:dyDescent="0.25">
      <c r="A6415" t="s">
        <v>18618</v>
      </c>
      <c r="B6415" t="s">
        <v>2000</v>
      </c>
      <c r="C6415" t="s">
        <v>17</v>
      </c>
      <c r="D6415">
        <v>2013</v>
      </c>
      <c r="E6415" t="s">
        <v>18619</v>
      </c>
      <c r="F6415">
        <v>5.8</v>
      </c>
      <c r="G6415">
        <v>11000</v>
      </c>
      <c r="H6415" t="s">
        <v>8898</v>
      </c>
      <c r="I6415" t="s">
        <v>18620</v>
      </c>
      <c r="J6415" t="s">
        <v>18621</v>
      </c>
      <c r="K6415" t="s">
        <v>22</v>
      </c>
      <c r="M6415">
        <v>2966268</v>
      </c>
      <c r="N6415" t="s">
        <v>18622</v>
      </c>
      <c r="O6415">
        <v>118</v>
      </c>
    </row>
    <row r="6416" spans="1:15" x14ac:dyDescent="0.25">
      <c r="A6416" t="s">
        <v>18623</v>
      </c>
      <c r="B6416" t="s">
        <v>16</v>
      </c>
      <c r="C6416" t="s">
        <v>104</v>
      </c>
      <c r="D6416">
        <v>2013</v>
      </c>
      <c r="E6416" t="s">
        <v>18223</v>
      </c>
      <c r="F6416">
        <v>5.6</v>
      </c>
      <c r="G6416">
        <v>61000</v>
      </c>
      <c r="H6416" t="s">
        <v>17249</v>
      </c>
      <c r="I6416" t="s">
        <v>12276</v>
      </c>
      <c r="J6416" t="s">
        <v>9663</v>
      </c>
      <c r="K6416" t="s">
        <v>30</v>
      </c>
      <c r="L6416">
        <v>30000000</v>
      </c>
      <c r="M6416">
        <v>62675095</v>
      </c>
      <c r="N6416" t="s">
        <v>8628</v>
      </c>
      <c r="O6416">
        <v>88</v>
      </c>
    </row>
    <row r="6417" spans="1:15" x14ac:dyDescent="0.25">
      <c r="A6417" t="s">
        <v>18624</v>
      </c>
      <c r="B6417" t="s">
        <v>16</v>
      </c>
      <c r="C6417" t="s">
        <v>41</v>
      </c>
      <c r="D6417">
        <v>2013</v>
      </c>
      <c r="E6417" t="s">
        <v>17679</v>
      </c>
      <c r="F6417">
        <v>5</v>
      </c>
      <c r="G6417">
        <v>45000</v>
      </c>
      <c r="H6417" t="s">
        <v>18625</v>
      </c>
      <c r="I6417" t="s">
        <v>10013</v>
      </c>
      <c r="J6417" t="s">
        <v>10013</v>
      </c>
      <c r="K6417" t="s">
        <v>30</v>
      </c>
      <c r="L6417">
        <v>2500000</v>
      </c>
      <c r="M6417">
        <v>60159584</v>
      </c>
      <c r="N6417" t="s">
        <v>18626</v>
      </c>
      <c r="O6417">
        <v>86</v>
      </c>
    </row>
    <row r="6418" spans="1:15" x14ac:dyDescent="0.25">
      <c r="A6418" t="s">
        <v>18627</v>
      </c>
      <c r="B6418" t="s">
        <v>33</v>
      </c>
      <c r="C6418" t="s">
        <v>390</v>
      </c>
      <c r="D6418">
        <v>2013</v>
      </c>
      <c r="E6418" t="s">
        <v>18628</v>
      </c>
      <c r="F6418">
        <v>8</v>
      </c>
      <c r="G6418">
        <v>41000</v>
      </c>
      <c r="H6418" t="s">
        <v>6417</v>
      </c>
      <c r="I6418" t="s">
        <v>6417</v>
      </c>
      <c r="J6418" t="s">
        <v>18411</v>
      </c>
      <c r="K6418" t="s">
        <v>2110</v>
      </c>
      <c r="M6418">
        <v>24706166</v>
      </c>
      <c r="N6418" t="s">
        <v>15704</v>
      </c>
      <c r="O6418">
        <v>137</v>
      </c>
    </row>
    <row r="6419" spans="1:15" x14ac:dyDescent="0.25">
      <c r="A6419" t="s">
        <v>18629</v>
      </c>
      <c r="B6419" t="s">
        <v>16</v>
      </c>
      <c r="C6419" t="s">
        <v>41</v>
      </c>
      <c r="D6419">
        <v>2013</v>
      </c>
      <c r="E6419" t="s">
        <v>18630</v>
      </c>
      <c r="F6419">
        <v>6.5</v>
      </c>
      <c r="G6419">
        <v>48000</v>
      </c>
      <c r="H6419" t="s">
        <v>16880</v>
      </c>
      <c r="I6419" t="s">
        <v>18631</v>
      </c>
      <c r="J6419" t="s">
        <v>16099</v>
      </c>
      <c r="K6419" t="s">
        <v>22</v>
      </c>
      <c r="M6419">
        <v>1662515</v>
      </c>
      <c r="N6419" t="s">
        <v>18632</v>
      </c>
      <c r="O6419">
        <v>93</v>
      </c>
    </row>
    <row r="6420" spans="1:15" x14ac:dyDescent="0.25">
      <c r="A6420" t="s">
        <v>18633</v>
      </c>
      <c r="B6420" t="s">
        <v>448</v>
      </c>
      <c r="C6420" t="s">
        <v>17</v>
      </c>
      <c r="D6420">
        <v>2013</v>
      </c>
      <c r="E6420" t="s">
        <v>18634</v>
      </c>
      <c r="F6420">
        <v>7.2</v>
      </c>
      <c r="G6420">
        <v>40000</v>
      </c>
      <c r="H6420" t="s">
        <v>18635</v>
      </c>
      <c r="I6420" t="s">
        <v>18636</v>
      </c>
      <c r="J6420" t="s">
        <v>17627</v>
      </c>
      <c r="K6420" t="s">
        <v>10297</v>
      </c>
      <c r="M6420">
        <v>30991781</v>
      </c>
      <c r="N6420" t="s">
        <v>10298</v>
      </c>
      <c r="O6420">
        <v>160</v>
      </c>
    </row>
    <row r="6421" spans="1:15" x14ac:dyDescent="0.25">
      <c r="A6421" t="s">
        <v>18637</v>
      </c>
      <c r="B6421" t="s">
        <v>16</v>
      </c>
      <c r="C6421" t="s">
        <v>34</v>
      </c>
      <c r="D6421">
        <v>2013</v>
      </c>
      <c r="E6421" t="s">
        <v>18638</v>
      </c>
      <c r="F6421">
        <v>6.5</v>
      </c>
      <c r="G6421">
        <v>29000</v>
      </c>
      <c r="H6421" t="s">
        <v>14548</v>
      </c>
      <c r="I6421" t="s">
        <v>18639</v>
      </c>
      <c r="J6421" t="s">
        <v>15867</v>
      </c>
      <c r="K6421" t="s">
        <v>22</v>
      </c>
      <c r="L6421">
        <v>8000000</v>
      </c>
      <c r="M6421">
        <v>925762</v>
      </c>
      <c r="N6421" t="s">
        <v>15783</v>
      </c>
      <c r="O6421">
        <v>101</v>
      </c>
    </row>
    <row r="6422" spans="1:15" x14ac:dyDescent="0.25">
      <c r="A6422" t="s">
        <v>18640</v>
      </c>
      <c r="B6422" t="s">
        <v>448</v>
      </c>
      <c r="C6422" t="s">
        <v>17</v>
      </c>
      <c r="D6422">
        <v>2013</v>
      </c>
      <c r="E6422" t="s">
        <v>18641</v>
      </c>
      <c r="F6422">
        <v>6.7</v>
      </c>
      <c r="G6422">
        <v>32000</v>
      </c>
      <c r="H6422" t="s">
        <v>13619</v>
      </c>
      <c r="I6422" t="s">
        <v>13619</v>
      </c>
      <c r="J6422" t="s">
        <v>18642</v>
      </c>
      <c r="K6422" t="s">
        <v>30</v>
      </c>
      <c r="L6422">
        <v>50000</v>
      </c>
      <c r="M6422">
        <v>587174</v>
      </c>
      <c r="N6422" t="s">
        <v>18643</v>
      </c>
      <c r="O6422">
        <v>96</v>
      </c>
    </row>
    <row r="6423" spans="1:15" x14ac:dyDescent="0.25">
      <c r="A6423" t="s">
        <v>18644</v>
      </c>
      <c r="B6423" t="s">
        <v>2000</v>
      </c>
      <c r="C6423" t="s">
        <v>17</v>
      </c>
      <c r="D6423">
        <v>2013</v>
      </c>
      <c r="E6423" t="s">
        <v>18645</v>
      </c>
      <c r="F6423">
        <v>6.4</v>
      </c>
      <c r="G6423">
        <v>15000</v>
      </c>
      <c r="H6423" t="s">
        <v>18646</v>
      </c>
      <c r="I6423" t="s">
        <v>18646</v>
      </c>
      <c r="J6423" t="s">
        <v>15842</v>
      </c>
      <c r="K6423" t="s">
        <v>30</v>
      </c>
      <c r="L6423">
        <v>10000000</v>
      </c>
      <c r="M6423">
        <v>1412181</v>
      </c>
      <c r="N6423" t="s">
        <v>17810</v>
      </c>
      <c r="O6423">
        <v>93</v>
      </c>
    </row>
    <row r="6424" spans="1:15" x14ac:dyDescent="0.25">
      <c r="A6424" t="s">
        <v>18647</v>
      </c>
      <c r="B6424" t="s">
        <v>448</v>
      </c>
      <c r="C6424" t="s">
        <v>17</v>
      </c>
      <c r="D6424">
        <v>2013</v>
      </c>
      <c r="E6424" t="s">
        <v>18648</v>
      </c>
      <c r="F6424">
        <v>6.3</v>
      </c>
      <c r="G6424">
        <v>12000</v>
      </c>
      <c r="H6424" t="s">
        <v>17413</v>
      </c>
      <c r="I6424" t="s">
        <v>18649</v>
      </c>
      <c r="J6424" t="s">
        <v>18650</v>
      </c>
      <c r="K6424" t="s">
        <v>22</v>
      </c>
      <c r="M6424">
        <v>97195</v>
      </c>
      <c r="N6424" t="s">
        <v>15783</v>
      </c>
      <c r="O6424">
        <v>90</v>
      </c>
    </row>
    <row r="6425" spans="1:15" x14ac:dyDescent="0.25">
      <c r="A6425" t="s">
        <v>18651</v>
      </c>
      <c r="B6425" t="s">
        <v>16</v>
      </c>
      <c r="C6425" t="s">
        <v>104</v>
      </c>
      <c r="D6425">
        <v>2013</v>
      </c>
      <c r="E6425" t="s">
        <v>18652</v>
      </c>
      <c r="F6425">
        <v>6.1</v>
      </c>
      <c r="G6425">
        <v>8000</v>
      </c>
      <c r="H6425" t="s">
        <v>18653</v>
      </c>
      <c r="I6425" t="s">
        <v>16378</v>
      </c>
      <c r="J6425" t="s">
        <v>17295</v>
      </c>
      <c r="K6425" t="s">
        <v>18654</v>
      </c>
      <c r="M6425">
        <v>652228</v>
      </c>
      <c r="N6425" t="s">
        <v>16262</v>
      </c>
      <c r="O6425">
        <v>107</v>
      </c>
    </row>
    <row r="6426" spans="1:15" x14ac:dyDescent="0.25">
      <c r="A6426" t="s">
        <v>18655</v>
      </c>
      <c r="B6426" t="s">
        <v>2000</v>
      </c>
      <c r="C6426" t="s">
        <v>17</v>
      </c>
      <c r="D6426">
        <v>2013</v>
      </c>
      <c r="E6426" t="s">
        <v>18251</v>
      </c>
      <c r="F6426">
        <v>5.7</v>
      </c>
      <c r="G6426">
        <v>36000</v>
      </c>
      <c r="H6426" t="s">
        <v>11827</v>
      </c>
      <c r="I6426" t="s">
        <v>16285</v>
      </c>
      <c r="J6426" t="s">
        <v>18656</v>
      </c>
      <c r="K6426" t="s">
        <v>30</v>
      </c>
      <c r="L6426">
        <v>35000000</v>
      </c>
      <c r="M6426">
        <v>17056265</v>
      </c>
      <c r="N6426" t="s">
        <v>15311</v>
      </c>
      <c r="O6426">
        <v>106</v>
      </c>
    </row>
    <row r="6427" spans="1:15" x14ac:dyDescent="0.25">
      <c r="A6427" t="s">
        <v>18657</v>
      </c>
      <c r="B6427" t="s">
        <v>2000</v>
      </c>
      <c r="C6427" t="s">
        <v>17</v>
      </c>
      <c r="D6427">
        <v>2013</v>
      </c>
      <c r="E6427" t="s">
        <v>18658</v>
      </c>
      <c r="F6427">
        <v>7.7</v>
      </c>
      <c r="G6427">
        <v>46000</v>
      </c>
      <c r="H6427" t="s">
        <v>16429</v>
      </c>
      <c r="I6427" t="s">
        <v>16429</v>
      </c>
      <c r="J6427" t="s">
        <v>18659</v>
      </c>
      <c r="K6427" t="s">
        <v>453</v>
      </c>
      <c r="L6427">
        <v>11000000</v>
      </c>
      <c r="M6427">
        <v>12673462</v>
      </c>
      <c r="N6427" t="s">
        <v>18660</v>
      </c>
      <c r="O6427">
        <v>130</v>
      </c>
    </row>
    <row r="6428" spans="1:15" x14ac:dyDescent="0.25">
      <c r="A6428" t="s">
        <v>18661</v>
      </c>
      <c r="B6428" t="s">
        <v>16</v>
      </c>
      <c r="C6428" t="s">
        <v>17</v>
      </c>
      <c r="D6428">
        <v>2013</v>
      </c>
      <c r="E6428" t="s">
        <v>18662</v>
      </c>
      <c r="F6428">
        <v>6.4</v>
      </c>
      <c r="G6428">
        <v>14000</v>
      </c>
      <c r="H6428" t="s">
        <v>17442</v>
      </c>
      <c r="I6428" t="s">
        <v>17442</v>
      </c>
      <c r="J6428" t="s">
        <v>17443</v>
      </c>
      <c r="K6428" t="s">
        <v>30</v>
      </c>
      <c r="M6428">
        <v>500207</v>
      </c>
      <c r="N6428" t="s">
        <v>15455</v>
      </c>
      <c r="O6428">
        <v>98</v>
      </c>
    </row>
    <row r="6429" spans="1:15" x14ac:dyDescent="0.25">
      <c r="A6429" t="s">
        <v>18663</v>
      </c>
      <c r="B6429" t="s">
        <v>16</v>
      </c>
      <c r="C6429" t="s">
        <v>52</v>
      </c>
      <c r="D6429">
        <v>2013</v>
      </c>
      <c r="E6429" t="s">
        <v>18664</v>
      </c>
      <c r="F6429">
        <v>6</v>
      </c>
      <c r="G6429">
        <v>37000</v>
      </c>
      <c r="H6429" t="s">
        <v>609</v>
      </c>
      <c r="I6429" t="s">
        <v>17319</v>
      </c>
      <c r="J6429" t="s">
        <v>18665</v>
      </c>
      <c r="K6429" t="s">
        <v>30</v>
      </c>
      <c r="M6429">
        <v>805574</v>
      </c>
      <c r="N6429" t="s">
        <v>18666</v>
      </c>
      <c r="O6429">
        <v>96</v>
      </c>
    </row>
    <row r="6430" spans="1:15" x14ac:dyDescent="0.25">
      <c r="A6430" t="s">
        <v>18667</v>
      </c>
      <c r="B6430" t="s">
        <v>16</v>
      </c>
      <c r="C6430" t="s">
        <v>34</v>
      </c>
      <c r="D6430">
        <v>2013</v>
      </c>
      <c r="E6430" t="s">
        <v>18668</v>
      </c>
      <c r="F6430">
        <v>5.6</v>
      </c>
      <c r="G6430">
        <v>20000</v>
      </c>
      <c r="H6430" t="s">
        <v>18669</v>
      </c>
      <c r="I6430" t="s">
        <v>18670</v>
      </c>
      <c r="J6430" t="s">
        <v>15130</v>
      </c>
      <c r="K6430" t="s">
        <v>30</v>
      </c>
      <c r="M6430">
        <v>123854</v>
      </c>
      <c r="N6430" t="s">
        <v>18671</v>
      </c>
      <c r="O6430">
        <v>86</v>
      </c>
    </row>
    <row r="6431" spans="1:15" x14ac:dyDescent="0.25">
      <c r="A6431" t="s">
        <v>18672</v>
      </c>
      <c r="B6431" t="s">
        <v>448</v>
      </c>
      <c r="C6431" t="s">
        <v>390</v>
      </c>
      <c r="D6431">
        <v>2013</v>
      </c>
      <c r="E6431" t="s">
        <v>18673</v>
      </c>
      <c r="F6431">
        <v>6.5</v>
      </c>
      <c r="G6431">
        <v>18000</v>
      </c>
      <c r="H6431" t="s">
        <v>15995</v>
      </c>
      <c r="I6431" t="s">
        <v>12571</v>
      </c>
      <c r="J6431" t="s">
        <v>9470</v>
      </c>
      <c r="K6431" t="s">
        <v>1941</v>
      </c>
      <c r="M6431">
        <v>758754</v>
      </c>
      <c r="N6431" t="s">
        <v>15996</v>
      </c>
      <c r="O6431">
        <v>122</v>
      </c>
    </row>
    <row r="6432" spans="1:15" x14ac:dyDescent="0.25">
      <c r="A6432" t="s">
        <v>18674</v>
      </c>
      <c r="B6432" t="s">
        <v>16</v>
      </c>
      <c r="C6432" t="s">
        <v>63</v>
      </c>
      <c r="D6432">
        <v>2013</v>
      </c>
      <c r="E6432" t="s">
        <v>18351</v>
      </c>
      <c r="F6432">
        <v>6.2</v>
      </c>
      <c r="G6432">
        <v>40000</v>
      </c>
      <c r="H6432" t="s">
        <v>1882</v>
      </c>
      <c r="I6432" t="s">
        <v>18675</v>
      </c>
      <c r="J6432" t="s">
        <v>18676</v>
      </c>
      <c r="K6432" t="s">
        <v>30</v>
      </c>
      <c r="L6432">
        <v>28000000</v>
      </c>
      <c r="M6432">
        <v>9058564</v>
      </c>
      <c r="N6432" t="s">
        <v>9689</v>
      </c>
      <c r="O6432">
        <v>128</v>
      </c>
    </row>
    <row r="6433" spans="1:15" x14ac:dyDescent="0.25">
      <c r="A6433" t="s">
        <v>18677</v>
      </c>
      <c r="B6433" t="s">
        <v>2000</v>
      </c>
      <c r="C6433" t="s">
        <v>17</v>
      </c>
      <c r="D6433">
        <v>2013</v>
      </c>
      <c r="E6433" t="s">
        <v>18678</v>
      </c>
      <c r="F6433">
        <v>7.4</v>
      </c>
      <c r="G6433">
        <v>55000</v>
      </c>
      <c r="H6433" t="s">
        <v>13523</v>
      </c>
      <c r="I6433" t="s">
        <v>13523</v>
      </c>
      <c r="J6433" t="s">
        <v>18679</v>
      </c>
      <c r="K6433" t="s">
        <v>18680</v>
      </c>
      <c r="M6433">
        <v>11156836</v>
      </c>
      <c r="N6433" t="s">
        <v>18681</v>
      </c>
      <c r="O6433">
        <v>82</v>
      </c>
    </row>
    <row r="6434" spans="1:15" x14ac:dyDescent="0.25">
      <c r="A6434" t="s">
        <v>18682</v>
      </c>
      <c r="B6434" t="s">
        <v>2000</v>
      </c>
      <c r="C6434" t="s">
        <v>41</v>
      </c>
      <c r="D6434">
        <v>2013</v>
      </c>
      <c r="E6434" t="s">
        <v>18604</v>
      </c>
      <c r="F6434">
        <v>5.8</v>
      </c>
      <c r="G6434">
        <v>14000</v>
      </c>
      <c r="H6434" t="s">
        <v>16057</v>
      </c>
      <c r="I6434" t="s">
        <v>16057</v>
      </c>
      <c r="J6434" t="s">
        <v>4735</v>
      </c>
      <c r="K6434" t="s">
        <v>453</v>
      </c>
      <c r="M6434">
        <v>8366493</v>
      </c>
      <c r="N6434" t="s">
        <v>18683</v>
      </c>
      <c r="O6434">
        <v>94</v>
      </c>
    </row>
    <row r="6435" spans="1:15" x14ac:dyDescent="0.25">
      <c r="A6435" t="s">
        <v>18684</v>
      </c>
      <c r="B6435" t="s">
        <v>2000</v>
      </c>
      <c r="C6435" t="s">
        <v>25</v>
      </c>
      <c r="D6435">
        <v>2013</v>
      </c>
      <c r="E6435" t="s">
        <v>18685</v>
      </c>
      <c r="F6435">
        <v>7.2</v>
      </c>
      <c r="G6435">
        <v>29000</v>
      </c>
      <c r="H6435" t="s">
        <v>14821</v>
      </c>
      <c r="I6435" t="s">
        <v>18686</v>
      </c>
      <c r="J6435" t="s">
        <v>16655</v>
      </c>
      <c r="K6435" t="s">
        <v>248</v>
      </c>
      <c r="M6435">
        <v>5853509</v>
      </c>
      <c r="N6435" t="s">
        <v>18687</v>
      </c>
      <c r="O6435">
        <v>112</v>
      </c>
    </row>
    <row r="6436" spans="1:15" x14ac:dyDescent="0.25">
      <c r="A6436" t="s">
        <v>18688</v>
      </c>
      <c r="B6436" t="s">
        <v>16</v>
      </c>
      <c r="C6436" t="s">
        <v>41</v>
      </c>
      <c r="D6436">
        <v>2013</v>
      </c>
      <c r="E6436" t="s">
        <v>18689</v>
      </c>
      <c r="F6436">
        <v>6.6</v>
      </c>
      <c r="G6436">
        <v>48000</v>
      </c>
      <c r="H6436" t="s">
        <v>4025</v>
      </c>
      <c r="I6436" t="s">
        <v>18690</v>
      </c>
      <c r="J6436" t="s">
        <v>4025</v>
      </c>
      <c r="K6436" t="s">
        <v>30</v>
      </c>
      <c r="L6436">
        <v>10000000</v>
      </c>
      <c r="M6436">
        <v>7804337</v>
      </c>
      <c r="N6436" t="s">
        <v>18271</v>
      </c>
      <c r="O6436">
        <v>89</v>
      </c>
    </row>
    <row r="6437" spans="1:15" x14ac:dyDescent="0.25">
      <c r="A6437" t="s">
        <v>18691</v>
      </c>
      <c r="B6437" t="s">
        <v>16</v>
      </c>
      <c r="C6437" t="s">
        <v>41</v>
      </c>
      <c r="D6437">
        <v>2013</v>
      </c>
      <c r="E6437" t="s">
        <v>18692</v>
      </c>
      <c r="F6437">
        <v>6.7</v>
      </c>
      <c r="G6437">
        <v>31000</v>
      </c>
      <c r="H6437" t="s">
        <v>18693</v>
      </c>
      <c r="I6437" t="s">
        <v>18693</v>
      </c>
      <c r="J6437" t="s">
        <v>18693</v>
      </c>
      <c r="K6437" t="s">
        <v>30</v>
      </c>
      <c r="M6437">
        <v>3114953</v>
      </c>
      <c r="N6437" t="s">
        <v>18694</v>
      </c>
      <c r="O6437">
        <v>93</v>
      </c>
    </row>
    <row r="6438" spans="1:15" x14ac:dyDescent="0.25">
      <c r="A6438" t="s">
        <v>18695</v>
      </c>
      <c r="B6438" t="s">
        <v>16</v>
      </c>
      <c r="C6438" t="s">
        <v>104</v>
      </c>
      <c r="D6438">
        <v>2013</v>
      </c>
      <c r="E6438" t="s">
        <v>18251</v>
      </c>
      <c r="F6438">
        <v>6.4</v>
      </c>
      <c r="G6438">
        <v>21000</v>
      </c>
      <c r="H6438" t="s">
        <v>18696</v>
      </c>
      <c r="I6438" t="s">
        <v>18696</v>
      </c>
      <c r="J6438" t="s">
        <v>16581</v>
      </c>
      <c r="K6438" t="s">
        <v>30</v>
      </c>
      <c r="M6438">
        <v>1031243</v>
      </c>
      <c r="N6438" t="s">
        <v>18697</v>
      </c>
      <c r="O6438">
        <v>96</v>
      </c>
    </row>
    <row r="6439" spans="1:15" x14ac:dyDescent="0.25">
      <c r="A6439" t="s">
        <v>18698</v>
      </c>
      <c r="B6439" t="s">
        <v>16</v>
      </c>
      <c r="C6439" t="s">
        <v>34</v>
      </c>
      <c r="D6439">
        <v>2013</v>
      </c>
      <c r="E6439" t="s">
        <v>18699</v>
      </c>
      <c r="F6439">
        <v>6.1</v>
      </c>
      <c r="G6439">
        <v>36000</v>
      </c>
      <c r="H6439" t="s">
        <v>5079</v>
      </c>
      <c r="I6439" t="s">
        <v>18700</v>
      </c>
      <c r="J6439" t="s">
        <v>18701</v>
      </c>
      <c r="K6439" t="s">
        <v>30</v>
      </c>
      <c r="L6439">
        <v>25000000</v>
      </c>
      <c r="M6439">
        <v>5464885</v>
      </c>
      <c r="N6439" t="s">
        <v>18702</v>
      </c>
      <c r="O6439">
        <v>105</v>
      </c>
    </row>
    <row r="6440" spans="1:15" x14ac:dyDescent="0.25">
      <c r="A6440" t="s">
        <v>18703</v>
      </c>
      <c r="B6440" t="s">
        <v>2000</v>
      </c>
      <c r="C6440" t="s">
        <v>104</v>
      </c>
      <c r="D6440">
        <v>2013</v>
      </c>
      <c r="E6440" t="s">
        <v>18432</v>
      </c>
      <c r="F6440">
        <v>6.8</v>
      </c>
      <c r="G6440">
        <v>49000</v>
      </c>
      <c r="H6440" t="s">
        <v>17507</v>
      </c>
      <c r="I6440" t="s">
        <v>17507</v>
      </c>
      <c r="J6440" t="s">
        <v>17435</v>
      </c>
      <c r="K6440" t="s">
        <v>22</v>
      </c>
      <c r="L6440">
        <v>6500000</v>
      </c>
      <c r="M6440">
        <v>2891812</v>
      </c>
      <c r="N6440" t="s">
        <v>18704</v>
      </c>
      <c r="O6440">
        <v>116</v>
      </c>
    </row>
    <row r="6441" spans="1:15" x14ac:dyDescent="0.25">
      <c r="A6441" t="s">
        <v>18705</v>
      </c>
      <c r="B6441" t="s">
        <v>33</v>
      </c>
      <c r="C6441" t="s">
        <v>17</v>
      </c>
      <c r="D6441">
        <v>2013</v>
      </c>
      <c r="E6441" t="s">
        <v>18706</v>
      </c>
      <c r="F6441">
        <v>7.8</v>
      </c>
      <c r="G6441">
        <v>52000</v>
      </c>
      <c r="H6441" t="s">
        <v>18707</v>
      </c>
      <c r="I6441" t="s">
        <v>18707</v>
      </c>
      <c r="J6441" t="s">
        <v>18708</v>
      </c>
      <c r="K6441" t="s">
        <v>10297</v>
      </c>
      <c r="L6441">
        <v>1000000</v>
      </c>
      <c r="M6441">
        <v>11621777</v>
      </c>
      <c r="N6441" t="s">
        <v>18709</v>
      </c>
      <c r="O6441">
        <v>104</v>
      </c>
    </row>
    <row r="6442" spans="1:15" x14ac:dyDescent="0.25">
      <c r="A6442" t="s">
        <v>18710</v>
      </c>
      <c r="B6442" t="s">
        <v>448</v>
      </c>
      <c r="C6442" t="s">
        <v>34</v>
      </c>
      <c r="D6442">
        <v>2013</v>
      </c>
      <c r="E6442" t="s">
        <v>18711</v>
      </c>
      <c r="F6442">
        <v>7.6</v>
      </c>
      <c r="G6442">
        <v>21000</v>
      </c>
      <c r="H6442" t="s">
        <v>16695</v>
      </c>
      <c r="I6442" t="s">
        <v>16695</v>
      </c>
      <c r="J6442" t="s">
        <v>18712</v>
      </c>
      <c r="K6442" t="s">
        <v>921</v>
      </c>
      <c r="M6442">
        <v>31673928</v>
      </c>
      <c r="N6442" t="s">
        <v>18713</v>
      </c>
      <c r="O6442">
        <v>135</v>
      </c>
    </row>
    <row r="6443" spans="1:15" x14ac:dyDescent="0.25">
      <c r="A6443" t="s">
        <v>18714</v>
      </c>
      <c r="B6443" t="s">
        <v>16</v>
      </c>
      <c r="C6443" t="s">
        <v>34</v>
      </c>
      <c r="D6443">
        <v>2013</v>
      </c>
      <c r="E6443" t="s">
        <v>18715</v>
      </c>
      <c r="F6443">
        <v>6.4</v>
      </c>
      <c r="G6443">
        <v>28000</v>
      </c>
      <c r="H6443" t="s">
        <v>18716</v>
      </c>
      <c r="I6443" t="s">
        <v>17766</v>
      </c>
      <c r="J6443" t="s">
        <v>12998</v>
      </c>
      <c r="K6443" t="s">
        <v>30</v>
      </c>
      <c r="M6443">
        <v>443990</v>
      </c>
      <c r="N6443" t="s">
        <v>18717</v>
      </c>
      <c r="O6443">
        <v>103</v>
      </c>
    </row>
    <row r="6444" spans="1:15" x14ac:dyDescent="0.25">
      <c r="A6444" t="s">
        <v>18718</v>
      </c>
      <c r="B6444" t="s">
        <v>2000</v>
      </c>
      <c r="C6444" t="s">
        <v>34</v>
      </c>
      <c r="D6444">
        <v>2013</v>
      </c>
      <c r="E6444" t="s">
        <v>17875</v>
      </c>
      <c r="F6444">
        <v>4.4000000000000004</v>
      </c>
      <c r="G6444">
        <v>23000</v>
      </c>
      <c r="H6444" t="s">
        <v>11451</v>
      </c>
      <c r="I6444" t="s">
        <v>18719</v>
      </c>
      <c r="J6444" t="s">
        <v>2645</v>
      </c>
      <c r="K6444" t="s">
        <v>30</v>
      </c>
      <c r="L6444">
        <v>18000000</v>
      </c>
      <c r="M6444">
        <v>11806432</v>
      </c>
      <c r="N6444" t="s">
        <v>18720</v>
      </c>
      <c r="O6444">
        <v>90</v>
      </c>
    </row>
    <row r="6445" spans="1:15" x14ac:dyDescent="0.25">
      <c r="A6445" t="s">
        <v>18721</v>
      </c>
      <c r="B6445" t="s">
        <v>2000</v>
      </c>
      <c r="C6445" t="s">
        <v>34</v>
      </c>
      <c r="D6445">
        <v>2014</v>
      </c>
      <c r="E6445" t="s">
        <v>18722</v>
      </c>
      <c r="F6445">
        <v>8</v>
      </c>
      <c r="G6445">
        <v>1100000</v>
      </c>
      <c r="H6445" t="s">
        <v>11770</v>
      </c>
      <c r="I6445" t="s">
        <v>11770</v>
      </c>
      <c r="J6445" t="s">
        <v>18723</v>
      </c>
      <c r="K6445" t="s">
        <v>30</v>
      </c>
      <c r="L6445">
        <v>170000000</v>
      </c>
      <c r="M6445">
        <v>773350147</v>
      </c>
      <c r="N6445" t="s">
        <v>17643</v>
      </c>
      <c r="O6445">
        <v>121</v>
      </c>
    </row>
    <row r="6446" spans="1:15" x14ac:dyDescent="0.25">
      <c r="A6446" t="s">
        <v>18724</v>
      </c>
      <c r="B6446" t="s">
        <v>2000</v>
      </c>
      <c r="C6446" t="s">
        <v>25</v>
      </c>
      <c r="D6446">
        <v>2014</v>
      </c>
      <c r="E6446" t="s">
        <v>18725</v>
      </c>
      <c r="F6446">
        <v>8.6</v>
      </c>
      <c r="G6446">
        <v>1600000</v>
      </c>
      <c r="H6446" t="s">
        <v>10275</v>
      </c>
      <c r="I6446" t="s">
        <v>14512</v>
      </c>
      <c r="J6446" t="s">
        <v>9024</v>
      </c>
      <c r="K6446" t="s">
        <v>30</v>
      </c>
      <c r="L6446">
        <v>165000000</v>
      </c>
      <c r="M6446">
        <v>701729206</v>
      </c>
      <c r="N6446" t="s">
        <v>44</v>
      </c>
      <c r="O6446">
        <v>169</v>
      </c>
    </row>
    <row r="6447" spans="1:15" x14ac:dyDescent="0.25">
      <c r="A6447" t="s">
        <v>18726</v>
      </c>
      <c r="B6447" t="s">
        <v>16</v>
      </c>
      <c r="C6447" t="s">
        <v>34</v>
      </c>
      <c r="D6447">
        <v>2014</v>
      </c>
      <c r="E6447" t="s">
        <v>18727</v>
      </c>
      <c r="F6447">
        <v>7.4</v>
      </c>
      <c r="G6447">
        <v>565000</v>
      </c>
      <c r="H6447" t="s">
        <v>18728</v>
      </c>
      <c r="I6447" t="s">
        <v>18729</v>
      </c>
      <c r="J6447" t="s">
        <v>5079</v>
      </c>
      <c r="K6447" t="s">
        <v>30</v>
      </c>
      <c r="L6447">
        <v>20000000</v>
      </c>
      <c r="M6447">
        <v>86081711</v>
      </c>
      <c r="N6447" t="s">
        <v>10085</v>
      </c>
      <c r="O6447">
        <v>101</v>
      </c>
    </row>
    <row r="6448" spans="1:15" x14ac:dyDescent="0.25">
      <c r="A6448" t="s">
        <v>18730</v>
      </c>
      <c r="B6448" t="s">
        <v>2000</v>
      </c>
      <c r="C6448" t="s">
        <v>34</v>
      </c>
      <c r="D6448">
        <v>2014</v>
      </c>
      <c r="E6448" t="s">
        <v>18731</v>
      </c>
      <c r="F6448">
        <v>7.9</v>
      </c>
      <c r="G6448">
        <v>620000</v>
      </c>
      <c r="H6448" t="s">
        <v>9083</v>
      </c>
      <c r="I6448" t="s">
        <v>8463</v>
      </c>
      <c r="J6448" t="s">
        <v>1479</v>
      </c>
      <c r="K6448" t="s">
        <v>30</v>
      </c>
      <c r="L6448">
        <v>178000000</v>
      </c>
      <c r="M6448">
        <v>370541256</v>
      </c>
      <c r="N6448" t="s">
        <v>23</v>
      </c>
      <c r="O6448">
        <v>113</v>
      </c>
    </row>
    <row r="6449" spans="1:15" x14ac:dyDescent="0.25">
      <c r="A6449" t="s">
        <v>18732</v>
      </c>
      <c r="B6449" t="s">
        <v>16</v>
      </c>
      <c r="C6449" t="s">
        <v>17</v>
      </c>
      <c r="D6449">
        <v>2014</v>
      </c>
      <c r="E6449" t="s">
        <v>18439</v>
      </c>
      <c r="F6449">
        <v>8.1</v>
      </c>
      <c r="G6449">
        <v>893000</v>
      </c>
      <c r="H6449" t="s">
        <v>6821</v>
      </c>
      <c r="I6449" t="s">
        <v>18733</v>
      </c>
      <c r="J6449" t="s">
        <v>9663</v>
      </c>
      <c r="K6449" t="s">
        <v>30</v>
      </c>
      <c r="L6449">
        <v>61000000</v>
      </c>
      <c r="M6449">
        <v>369330363</v>
      </c>
      <c r="N6449" t="s">
        <v>180</v>
      </c>
      <c r="O6449">
        <v>149</v>
      </c>
    </row>
    <row r="6450" spans="1:15" x14ac:dyDescent="0.25">
      <c r="A6450" t="s">
        <v>18734</v>
      </c>
      <c r="B6450" t="s">
        <v>2000</v>
      </c>
      <c r="C6450" t="s">
        <v>34</v>
      </c>
      <c r="D6450">
        <v>2014</v>
      </c>
      <c r="E6450" t="s">
        <v>18735</v>
      </c>
      <c r="F6450">
        <v>7.7</v>
      </c>
      <c r="G6450">
        <v>764000</v>
      </c>
      <c r="H6450" t="s">
        <v>14871</v>
      </c>
      <c r="I6450" t="s">
        <v>16806</v>
      </c>
      <c r="J6450" t="s">
        <v>17125</v>
      </c>
      <c r="K6450" t="s">
        <v>30</v>
      </c>
      <c r="L6450">
        <v>170000000</v>
      </c>
      <c r="M6450">
        <v>714421503</v>
      </c>
      <c r="N6450" t="s">
        <v>18736</v>
      </c>
      <c r="O6450">
        <v>136</v>
      </c>
    </row>
    <row r="6451" spans="1:15" x14ac:dyDescent="0.25">
      <c r="A6451" t="s">
        <v>18737</v>
      </c>
      <c r="B6451" t="s">
        <v>16</v>
      </c>
      <c r="C6451" t="s">
        <v>25</v>
      </c>
      <c r="D6451">
        <v>2014</v>
      </c>
      <c r="E6451" t="s">
        <v>18689</v>
      </c>
      <c r="F6451">
        <v>8.1</v>
      </c>
      <c r="G6451">
        <v>734000</v>
      </c>
      <c r="H6451" t="s">
        <v>9044</v>
      </c>
      <c r="I6451" t="s">
        <v>18738</v>
      </c>
      <c r="J6451" t="s">
        <v>8102</v>
      </c>
      <c r="K6451" t="s">
        <v>30</v>
      </c>
      <c r="L6451">
        <v>25000000</v>
      </c>
      <c r="M6451">
        <v>172945750</v>
      </c>
      <c r="N6451" t="s">
        <v>9442</v>
      </c>
      <c r="O6451">
        <v>99</v>
      </c>
    </row>
    <row r="6452" spans="1:15" x14ac:dyDescent="0.25">
      <c r="A6452" t="s">
        <v>18739</v>
      </c>
      <c r="B6452" t="s">
        <v>16</v>
      </c>
      <c r="C6452" t="s">
        <v>17</v>
      </c>
      <c r="D6452">
        <v>2014</v>
      </c>
      <c r="E6452" t="s">
        <v>18740</v>
      </c>
      <c r="F6452">
        <v>8.5</v>
      </c>
      <c r="G6452">
        <v>749000</v>
      </c>
      <c r="H6452" t="s">
        <v>18741</v>
      </c>
      <c r="I6452" t="s">
        <v>18741</v>
      </c>
      <c r="J6452" t="s">
        <v>18458</v>
      </c>
      <c r="K6452" t="s">
        <v>30</v>
      </c>
      <c r="L6452">
        <v>3300000</v>
      </c>
      <c r="M6452">
        <v>49396747</v>
      </c>
      <c r="N6452" t="s">
        <v>14974</v>
      </c>
      <c r="O6452">
        <v>106</v>
      </c>
    </row>
    <row r="6453" spans="1:15" x14ac:dyDescent="0.25">
      <c r="A6453" t="s">
        <v>18742</v>
      </c>
      <c r="B6453" t="s">
        <v>16</v>
      </c>
      <c r="C6453" t="s">
        <v>34</v>
      </c>
      <c r="D6453">
        <v>2014</v>
      </c>
      <c r="E6453" t="s">
        <v>18743</v>
      </c>
      <c r="F6453">
        <v>7.7</v>
      </c>
      <c r="G6453">
        <v>607000</v>
      </c>
      <c r="H6453" t="s">
        <v>13534</v>
      </c>
      <c r="I6453" t="s">
        <v>15025</v>
      </c>
      <c r="J6453" t="s">
        <v>4203</v>
      </c>
      <c r="K6453" t="s">
        <v>22</v>
      </c>
      <c r="L6453">
        <v>81000000</v>
      </c>
      <c r="M6453">
        <v>414351546</v>
      </c>
      <c r="N6453" t="s">
        <v>180</v>
      </c>
      <c r="O6453">
        <v>129</v>
      </c>
    </row>
    <row r="6454" spans="1:15" x14ac:dyDescent="0.25">
      <c r="A6454" t="s">
        <v>18744</v>
      </c>
      <c r="B6454" t="s">
        <v>16</v>
      </c>
      <c r="C6454" t="s">
        <v>17</v>
      </c>
      <c r="D6454">
        <v>2014</v>
      </c>
      <c r="E6454" t="s">
        <v>18745</v>
      </c>
      <c r="F6454">
        <v>7.7</v>
      </c>
      <c r="G6454">
        <v>493000</v>
      </c>
      <c r="H6454" t="s">
        <v>12395</v>
      </c>
      <c r="I6454" t="s">
        <v>12395</v>
      </c>
      <c r="J6454" t="s">
        <v>17984</v>
      </c>
      <c r="K6454" t="s">
        <v>22</v>
      </c>
      <c r="L6454">
        <v>15000000</v>
      </c>
      <c r="M6454">
        <v>36869414</v>
      </c>
      <c r="N6454" t="s">
        <v>18746</v>
      </c>
      <c r="O6454">
        <v>108</v>
      </c>
    </row>
    <row r="6455" spans="1:15" x14ac:dyDescent="0.25">
      <c r="A6455" t="s">
        <v>18747</v>
      </c>
      <c r="B6455" t="s">
        <v>2000</v>
      </c>
      <c r="C6455" t="s">
        <v>34</v>
      </c>
      <c r="D6455">
        <v>2014</v>
      </c>
      <c r="E6455" t="s">
        <v>18748</v>
      </c>
      <c r="F6455">
        <v>6.6</v>
      </c>
      <c r="G6455">
        <v>435000</v>
      </c>
      <c r="H6455" t="s">
        <v>14645</v>
      </c>
      <c r="I6455" t="s">
        <v>17695</v>
      </c>
      <c r="J6455" t="s">
        <v>18749</v>
      </c>
      <c r="K6455" t="s">
        <v>30</v>
      </c>
      <c r="L6455">
        <v>85000000</v>
      </c>
      <c r="M6455">
        <v>288885818</v>
      </c>
      <c r="N6455" t="s">
        <v>10085</v>
      </c>
      <c r="O6455">
        <v>139</v>
      </c>
    </row>
    <row r="6456" spans="1:15" x14ac:dyDescent="0.25">
      <c r="A6456" t="s">
        <v>18750</v>
      </c>
      <c r="B6456" t="s">
        <v>16</v>
      </c>
      <c r="C6456" t="s">
        <v>104</v>
      </c>
      <c r="D6456">
        <v>2014</v>
      </c>
      <c r="E6456" t="s">
        <v>18751</v>
      </c>
      <c r="F6456">
        <v>7.8</v>
      </c>
      <c r="G6456">
        <v>486000</v>
      </c>
      <c r="H6456" t="s">
        <v>14179</v>
      </c>
      <c r="I6456" t="s">
        <v>14179</v>
      </c>
      <c r="J6456" t="s">
        <v>10809</v>
      </c>
      <c r="K6456" t="s">
        <v>30</v>
      </c>
      <c r="L6456">
        <v>8500000</v>
      </c>
      <c r="M6456">
        <v>47398992</v>
      </c>
      <c r="N6456" t="s">
        <v>14974</v>
      </c>
      <c r="O6456">
        <v>117</v>
      </c>
    </row>
    <row r="6457" spans="1:15" x14ac:dyDescent="0.25">
      <c r="A6457" t="s">
        <v>18752</v>
      </c>
      <c r="B6457" t="s">
        <v>2000</v>
      </c>
      <c r="C6457" t="s">
        <v>25</v>
      </c>
      <c r="D6457">
        <v>2014</v>
      </c>
      <c r="E6457" t="s">
        <v>18753</v>
      </c>
      <c r="F6457">
        <v>7.4</v>
      </c>
      <c r="G6457">
        <v>487000</v>
      </c>
      <c r="H6457" t="s">
        <v>6886</v>
      </c>
      <c r="I6457" t="s">
        <v>7969</v>
      </c>
      <c r="J6457" t="s">
        <v>8785</v>
      </c>
      <c r="K6457" t="s">
        <v>1878</v>
      </c>
      <c r="L6457">
        <v>250000000</v>
      </c>
      <c r="M6457">
        <v>962182865</v>
      </c>
      <c r="N6457" t="s">
        <v>2027</v>
      </c>
      <c r="O6457">
        <v>144</v>
      </c>
    </row>
    <row r="6458" spans="1:15" x14ac:dyDescent="0.25">
      <c r="A6458" t="s">
        <v>18754</v>
      </c>
      <c r="B6458" t="s">
        <v>16</v>
      </c>
      <c r="C6458" t="s">
        <v>34</v>
      </c>
      <c r="D6458">
        <v>2014</v>
      </c>
      <c r="E6458" t="s">
        <v>18755</v>
      </c>
      <c r="F6458">
        <v>7.2</v>
      </c>
      <c r="G6458">
        <v>344000</v>
      </c>
      <c r="H6458" t="s">
        <v>10324</v>
      </c>
      <c r="I6458" t="s">
        <v>3571</v>
      </c>
      <c r="J6458" t="s">
        <v>4127</v>
      </c>
      <c r="K6458" t="s">
        <v>30</v>
      </c>
      <c r="L6458">
        <v>55000000</v>
      </c>
      <c r="M6458">
        <v>192330738</v>
      </c>
      <c r="N6458" t="s">
        <v>31</v>
      </c>
      <c r="O6458">
        <v>132</v>
      </c>
    </row>
    <row r="6459" spans="1:15" x14ac:dyDescent="0.25">
      <c r="A6459" t="s">
        <v>18756</v>
      </c>
      <c r="B6459" t="s">
        <v>2000</v>
      </c>
      <c r="C6459" t="s">
        <v>34</v>
      </c>
      <c r="D6459">
        <v>2014</v>
      </c>
      <c r="E6459" t="s">
        <v>18757</v>
      </c>
      <c r="F6459">
        <v>6.8</v>
      </c>
      <c r="G6459">
        <v>431000</v>
      </c>
      <c r="H6459" t="s">
        <v>18758</v>
      </c>
      <c r="I6459" t="s">
        <v>18759</v>
      </c>
      <c r="J6459" t="s">
        <v>17890</v>
      </c>
      <c r="K6459" t="s">
        <v>30</v>
      </c>
      <c r="L6459">
        <v>34000000</v>
      </c>
      <c r="M6459">
        <v>348319861</v>
      </c>
      <c r="N6459" t="s">
        <v>180</v>
      </c>
      <c r="O6459">
        <v>113</v>
      </c>
    </row>
    <row r="6460" spans="1:15" x14ac:dyDescent="0.25">
      <c r="A6460" t="s">
        <v>18760</v>
      </c>
      <c r="B6460" t="s">
        <v>16</v>
      </c>
      <c r="C6460" t="s">
        <v>34</v>
      </c>
      <c r="D6460">
        <v>2014</v>
      </c>
      <c r="E6460" t="s">
        <v>18761</v>
      </c>
      <c r="F6460">
        <v>6.4</v>
      </c>
      <c r="G6460">
        <v>460000</v>
      </c>
      <c r="H6460" t="s">
        <v>2909</v>
      </c>
      <c r="I6460" t="s">
        <v>2909</v>
      </c>
      <c r="J6460" t="s">
        <v>9278</v>
      </c>
      <c r="K6460" t="s">
        <v>453</v>
      </c>
      <c r="L6460">
        <v>40000000</v>
      </c>
      <c r="M6460">
        <v>458863600</v>
      </c>
      <c r="N6460" t="s">
        <v>12255</v>
      </c>
      <c r="O6460">
        <v>89</v>
      </c>
    </row>
    <row r="6461" spans="1:15" x14ac:dyDescent="0.25">
      <c r="A6461" t="s">
        <v>18762</v>
      </c>
      <c r="B6461" t="s">
        <v>16</v>
      </c>
      <c r="C6461" t="s">
        <v>25</v>
      </c>
      <c r="D6461">
        <v>2014</v>
      </c>
      <c r="E6461" t="s">
        <v>18763</v>
      </c>
      <c r="F6461">
        <v>7.3</v>
      </c>
      <c r="G6461">
        <v>202000</v>
      </c>
      <c r="H6461" t="s">
        <v>9084</v>
      </c>
      <c r="I6461" t="s">
        <v>9084</v>
      </c>
      <c r="J6461" t="s">
        <v>9084</v>
      </c>
      <c r="K6461" t="s">
        <v>30</v>
      </c>
      <c r="L6461">
        <v>11000000</v>
      </c>
      <c r="M6461">
        <v>48428048</v>
      </c>
      <c r="N6461" t="s">
        <v>18764</v>
      </c>
      <c r="O6461">
        <v>114</v>
      </c>
    </row>
    <row r="6462" spans="1:15" x14ac:dyDescent="0.25">
      <c r="A6462" t="s">
        <v>18765</v>
      </c>
      <c r="B6462" t="s">
        <v>16</v>
      </c>
      <c r="C6462" t="s">
        <v>41</v>
      </c>
      <c r="D6462">
        <v>2014</v>
      </c>
      <c r="E6462" t="s">
        <v>18743</v>
      </c>
      <c r="F6462">
        <v>7.7</v>
      </c>
      <c r="G6462">
        <v>164000</v>
      </c>
      <c r="H6462" t="s">
        <v>18766</v>
      </c>
      <c r="I6462" t="s">
        <v>18766</v>
      </c>
      <c r="J6462" t="s">
        <v>18766</v>
      </c>
      <c r="K6462" t="s">
        <v>1878</v>
      </c>
      <c r="L6462">
        <v>1600000</v>
      </c>
      <c r="M6462">
        <v>7253160</v>
      </c>
      <c r="N6462" t="s">
        <v>18767</v>
      </c>
      <c r="O6462">
        <v>86</v>
      </c>
    </row>
    <row r="6463" spans="1:15" x14ac:dyDescent="0.25">
      <c r="A6463" t="s">
        <v>18768</v>
      </c>
      <c r="B6463" t="s">
        <v>2000</v>
      </c>
      <c r="C6463" t="s">
        <v>63</v>
      </c>
      <c r="D6463">
        <v>2014</v>
      </c>
      <c r="E6463" t="s">
        <v>18769</v>
      </c>
      <c r="F6463">
        <v>8</v>
      </c>
      <c r="G6463">
        <v>707000</v>
      </c>
      <c r="H6463" t="s">
        <v>17541</v>
      </c>
      <c r="I6463" t="s">
        <v>18770</v>
      </c>
      <c r="J6463" t="s">
        <v>18676</v>
      </c>
      <c r="K6463" t="s">
        <v>22</v>
      </c>
      <c r="L6463">
        <v>14000000</v>
      </c>
      <c r="M6463">
        <v>233555708</v>
      </c>
      <c r="N6463" t="s">
        <v>18771</v>
      </c>
      <c r="O6463">
        <v>114</v>
      </c>
    </row>
    <row r="6464" spans="1:15" x14ac:dyDescent="0.25">
      <c r="A6464" t="s">
        <v>18772</v>
      </c>
      <c r="B6464" t="s">
        <v>16</v>
      </c>
      <c r="C6464" t="s">
        <v>34</v>
      </c>
      <c r="D6464">
        <v>2014</v>
      </c>
      <c r="E6464" t="s">
        <v>18773</v>
      </c>
      <c r="F6464">
        <v>7.6</v>
      </c>
      <c r="G6464">
        <v>442000</v>
      </c>
      <c r="H6464" t="s">
        <v>11872</v>
      </c>
      <c r="I6464" t="s">
        <v>11872</v>
      </c>
      <c r="J6464" t="s">
        <v>6538</v>
      </c>
      <c r="K6464" t="s">
        <v>30</v>
      </c>
      <c r="L6464">
        <v>68000000</v>
      </c>
      <c r="M6464">
        <v>211822697</v>
      </c>
      <c r="N6464" t="s">
        <v>31</v>
      </c>
      <c r="O6464">
        <v>134</v>
      </c>
    </row>
    <row r="6465" spans="1:15" x14ac:dyDescent="0.25">
      <c r="A6465" t="s">
        <v>18774</v>
      </c>
      <c r="B6465" t="s">
        <v>2000</v>
      </c>
      <c r="C6465" t="s">
        <v>34</v>
      </c>
      <c r="D6465">
        <v>2014</v>
      </c>
      <c r="E6465" t="s">
        <v>18604</v>
      </c>
      <c r="F6465">
        <v>7.9</v>
      </c>
      <c r="G6465">
        <v>673000</v>
      </c>
      <c r="H6465" t="s">
        <v>8462</v>
      </c>
      <c r="I6465" t="s">
        <v>14058</v>
      </c>
      <c r="J6465" t="s">
        <v>7998</v>
      </c>
      <c r="K6465" t="s">
        <v>30</v>
      </c>
      <c r="L6465">
        <v>200000000</v>
      </c>
      <c r="M6465">
        <v>746045700</v>
      </c>
      <c r="N6465" t="s">
        <v>180</v>
      </c>
      <c r="O6465">
        <v>132</v>
      </c>
    </row>
    <row r="6466" spans="1:15" x14ac:dyDescent="0.25">
      <c r="A6466" t="s">
        <v>18775</v>
      </c>
      <c r="B6466" t="s">
        <v>16</v>
      </c>
      <c r="C6466" t="s">
        <v>34</v>
      </c>
      <c r="D6466">
        <v>2014</v>
      </c>
      <c r="E6466" t="s">
        <v>18776</v>
      </c>
      <c r="F6466">
        <v>7.5</v>
      </c>
      <c r="G6466">
        <v>262000</v>
      </c>
      <c r="H6466" t="s">
        <v>16307</v>
      </c>
      <c r="I6466" t="s">
        <v>16307</v>
      </c>
      <c r="J6466" t="s">
        <v>2645</v>
      </c>
      <c r="K6466" t="s">
        <v>248</v>
      </c>
      <c r="L6466">
        <v>5100000</v>
      </c>
      <c r="M6466">
        <v>4942449</v>
      </c>
      <c r="N6466" t="s">
        <v>17236</v>
      </c>
      <c r="O6466">
        <v>97</v>
      </c>
    </row>
    <row r="6467" spans="1:15" x14ac:dyDescent="0.25">
      <c r="A6467" t="s">
        <v>18777</v>
      </c>
      <c r="B6467" t="s">
        <v>16</v>
      </c>
      <c r="C6467" t="s">
        <v>34</v>
      </c>
      <c r="D6467">
        <v>2014</v>
      </c>
      <c r="E6467" t="s">
        <v>18778</v>
      </c>
      <c r="F6467">
        <v>6.4</v>
      </c>
      <c r="G6467">
        <v>143000</v>
      </c>
      <c r="H6467" t="s">
        <v>9129</v>
      </c>
      <c r="I6467" t="s">
        <v>9129</v>
      </c>
      <c r="J6467" t="s">
        <v>18779</v>
      </c>
      <c r="K6467" t="s">
        <v>30</v>
      </c>
      <c r="L6467">
        <v>9000000</v>
      </c>
      <c r="M6467">
        <v>111928365</v>
      </c>
      <c r="N6467" t="s">
        <v>61</v>
      </c>
      <c r="O6467">
        <v>103</v>
      </c>
    </row>
    <row r="6468" spans="1:15" x14ac:dyDescent="0.25">
      <c r="A6468" t="s">
        <v>18780</v>
      </c>
      <c r="B6468" t="s">
        <v>16</v>
      </c>
      <c r="C6468" t="s">
        <v>41</v>
      </c>
      <c r="D6468">
        <v>2014</v>
      </c>
      <c r="E6468" t="s">
        <v>18781</v>
      </c>
      <c r="F6468">
        <v>7.7</v>
      </c>
      <c r="G6468">
        <v>594000</v>
      </c>
      <c r="H6468" t="s">
        <v>11366</v>
      </c>
      <c r="I6468" t="s">
        <v>11366</v>
      </c>
      <c r="J6468" t="s">
        <v>1566</v>
      </c>
      <c r="K6468" t="s">
        <v>30</v>
      </c>
      <c r="L6468">
        <v>18000000</v>
      </c>
      <c r="M6468">
        <v>103215094</v>
      </c>
      <c r="N6468" t="s">
        <v>8628</v>
      </c>
      <c r="O6468">
        <v>119</v>
      </c>
    </row>
    <row r="6469" spans="1:15" x14ac:dyDescent="0.25">
      <c r="A6469" t="s">
        <v>18782</v>
      </c>
      <c r="B6469" t="s">
        <v>16</v>
      </c>
      <c r="C6469" t="s">
        <v>52</v>
      </c>
      <c r="D6469">
        <v>2014</v>
      </c>
      <c r="E6469" t="s">
        <v>18783</v>
      </c>
      <c r="F6469">
        <v>6.8</v>
      </c>
      <c r="G6469">
        <v>217000</v>
      </c>
      <c r="H6469" t="s">
        <v>18784</v>
      </c>
      <c r="I6469" t="s">
        <v>18784</v>
      </c>
      <c r="J6469" t="s">
        <v>18785</v>
      </c>
      <c r="K6469" t="s">
        <v>30</v>
      </c>
      <c r="L6469">
        <v>1000000</v>
      </c>
      <c r="M6469">
        <v>21947454</v>
      </c>
      <c r="N6469" t="s">
        <v>18786</v>
      </c>
      <c r="O6469">
        <v>100</v>
      </c>
    </row>
    <row r="6470" spans="1:15" x14ac:dyDescent="0.25">
      <c r="A6470" t="s">
        <v>18787</v>
      </c>
      <c r="B6470" t="s">
        <v>2000</v>
      </c>
      <c r="C6470" t="s">
        <v>41</v>
      </c>
      <c r="D6470">
        <v>2014</v>
      </c>
      <c r="E6470" t="s">
        <v>18604</v>
      </c>
      <c r="F6470">
        <v>6.5</v>
      </c>
      <c r="G6470">
        <v>124000</v>
      </c>
      <c r="H6470" t="s">
        <v>10101</v>
      </c>
      <c r="I6470" t="s">
        <v>18788</v>
      </c>
      <c r="J6470" t="s">
        <v>8517</v>
      </c>
      <c r="K6470" t="s">
        <v>30</v>
      </c>
      <c r="L6470">
        <v>40000000</v>
      </c>
      <c r="M6470">
        <v>127994610</v>
      </c>
      <c r="N6470" t="s">
        <v>18789</v>
      </c>
      <c r="O6470">
        <v>117</v>
      </c>
    </row>
    <row r="6471" spans="1:15" x14ac:dyDescent="0.25">
      <c r="A6471" t="s">
        <v>1736</v>
      </c>
      <c r="B6471" t="s">
        <v>2000</v>
      </c>
      <c r="C6471" t="s">
        <v>34</v>
      </c>
      <c r="D6471">
        <v>2014</v>
      </c>
      <c r="E6471" t="s">
        <v>18761</v>
      </c>
      <c r="F6471">
        <v>6</v>
      </c>
      <c r="G6471">
        <v>149000</v>
      </c>
      <c r="H6471" t="s">
        <v>9783</v>
      </c>
      <c r="I6471" t="s">
        <v>18790</v>
      </c>
      <c r="J6471" t="s">
        <v>12473</v>
      </c>
      <c r="K6471" t="s">
        <v>30</v>
      </c>
      <c r="L6471">
        <v>100000000</v>
      </c>
      <c r="M6471">
        <v>244819862</v>
      </c>
      <c r="N6471" t="s">
        <v>44</v>
      </c>
      <c r="O6471">
        <v>98</v>
      </c>
    </row>
    <row r="6472" spans="1:15" x14ac:dyDescent="0.25">
      <c r="A6472" t="s">
        <v>18791</v>
      </c>
      <c r="B6472" t="s">
        <v>16</v>
      </c>
      <c r="C6472" t="s">
        <v>104</v>
      </c>
      <c r="D6472">
        <v>2014</v>
      </c>
      <c r="E6472" t="s">
        <v>18792</v>
      </c>
      <c r="F6472">
        <v>7.4</v>
      </c>
      <c r="G6472">
        <v>183000</v>
      </c>
      <c r="H6472" t="s">
        <v>10569</v>
      </c>
      <c r="I6472" t="s">
        <v>15599</v>
      </c>
      <c r="J6472" t="s">
        <v>4915</v>
      </c>
      <c r="K6472" t="s">
        <v>30</v>
      </c>
      <c r="L6472">
        <v>50000000</v>
      </c>
      <c r="M6472">
        <v>84419388</v>
      </c>
      <c r="N6472" t="s">
        <v>23</v>
      </c>
      <c r="O6472">
        <v>141</v>
      </c>
    </row>
    <row r="6473" spans="1:15" x14ac:dyDescent="0.25">
      <c r="A6473" t="s">
        <v>1016</v>
      </c>
      <c r="B6473" t="s">
        <v>33</v>
      </c>
      <c r="C6473" t="s">
        <v>41</v>
      </c>
      <c r="D6473">
        <v>2014</v>
      </c>
      <c r="E6473" t="s">
        <v>18793</v>
      </c>
      <c r="F6473">
        <v>5.3</v>
      </c>
      <c r="G6473">
        <v>35000</v>
      </c>
      <c r="H6473" t="s">
        <v>16176</v>
      </c>
      <c r="I6473" t="s">
        <v>16176</v>
      </c>
      <c r="J6473" t="s">
        <v>18026</v>
      </c>
      <c r="K6473" t="s">
        <v>30</v>
      </c>
      <c r="L6473">
        <v>65000000</v>
      </c>
      <c r="M6473">
        <v>136853506</v>
      </c>
      <c r="N6473" t="s">
        <v>18794</v>
      </c>
      <c r="O6473">
        <v>118</v>
      </c>
    </row>
    <row r="6474" spans="1:15" x14ac:dyDescent="0.25">
      <c r="A6474" t="s">
        <v>10157</v>
      </c>
      <c r="B6474" t="s">
        <v>2000</v>
      </c>
      <c r="C6474" t="s">
        <v>34</v>
      </c>
      <c r="D6474">
        <v>2014</v>
      </c>
      <c r="E6474" t="s">
        <v>18795</v>
      </c>
      <c r="F6474">
        <v>6.4</v>
      </c>
      <c r="G6474">
        <v>394000</v>
      </c>
      <c r="H6474" t="s">
        <v>16624</v>
      </c>
      <c r="I6474" t="s">
        <v>7823</v>
      </c>
      <c r="J6474" t="s">
        <v>16390</v>
      </c>
      <c r="K6474" t="s">
        <v>30</v>
      </c>
      <c r="L6474">
        <v>160000000</v>
      </c>
      <c r="M6474">
        <v>524976069</v>
      </c>
      <c r="N6474" t="s">
        <v>23</v>
      </c>
      <c r="O6474">
        <v>123</v>
      </c>
    </row>
    <row r="6475" spans="1:15" x14ac:dyDescent="0.25">
      <c r="A6475" t="s">
        <v>18796</v>
      </c>
      <c r="B6475" t="s">
        <v>2000</v>
      </c>
      <c r="C6475" t="s">
        <v>17</v>
      </c>
      <c r="D6475">
        <v>2014</v>
      </c>
      <c r="E6475" t="s">
        <v>18420</v>
      </c>
      <c r="F6475">
        <v>6.5</v>
      </c>
      <c r="G6475">
        <v>114000</v>
      </c>
      <c r="H6475" t="s">
        <v>5213</v>
      </c>
      <c r="I6475" t="s">
        <v>18797</v>
      </c>
      <c r="J6475" t="s">
        <v>18798</v>
      </c>
      <c r="K6475" t="s">
        <v>30</v>
      </c>
      <c r="L6475">
        <v>25000000</v>
      </c>
      <c r="M6475">
        <v>66980456</v>
      </c>
      <c r="N6475" t="s">
        <v>18799</v>
      </c>
      <c r="O6475">
        <v>97</v>
      </c>
    </row>
    <row r="6476" spans="1:15" x14ac:dyDescent="0.25">
      <c r="A6476" t="s">
        <v>18800</v>
      </c>
      <c r="B6476" t="s">
        <v>16</v>
      </c>
      <c r="C6476" t="s">
        <v>34</v>
      </c>
      <c r="D6476">
        <v>2014</v>
      </c>
      <c r="E6476" t="s">
        <v>18801</v>
      </c>
      <c r="F6476">
        <v>6.2</v>
      </c>
      <c r="G6476">
        <v>286000</v>
      </c>
      <c r="H6476" t="s">
        <v>18802</v>
      </c>
      <c r="I6476" t="s">
        <v>13556</v>
      </c>
      <c r="J6476" t="s">
        <v>18803</v>
      </c>
      <c r="K6476" t="s">
        <v>30</v>
      </c>
      <c r="L6476">
        <v>110000000</v>
      </c>
      <c r="M6476">
        <v>337580051</v>
      </c>
      <c r="N6476" t="s">
        <v>23</v>
      </c>
      <c r="O6476">
        <v>102</v>
      </c>
    </row>
    <row r="6477" spans="1:15" x14ac:dyDescent="0.25">
      <c r="A6477" t="s">
        <v>18804</v>
      </c>
      <c r="B6477" t="s">
        <v>16</v>
      </c>
      <c r="C6477" t="s">
        <v>34</v>
      </c>
      <c r="D6477">
        <v>2014</v>
      </c>
      <c r="E6477" t="s">
        <v>18805</v>
      </c>
      <c r="F6477">
        <v>7.3</v>
      </c>
      <c r="G6477">
        <v>451000</v>
      </c>
      <c r="H6477" t="s">
        <v>85</v>
      </c>
      <c r="I6477" t="s">
        <v>16285</v>
      </c>
      <c r="J6477" t="s">
        <v>17201</v>
      </c>
      <c r="K6477" t="s">
        <v>30</v>
      </c>
      <c r="L6477">
        <v>58800000</v>
      </c>
      <c r="M6477">
        <v>547426372</v>
      </c>
      <c r="N6477" t="s">
        <v>23</v>
      </c>
      <c r="O6477">
        <v>133</v>
      </c>
    </row>
    <row r="6478" spans="1:15" x14ac:dyDescent="0.25">
      <c r="A6478" t="s">
        <v>18806</v>
      </c>
      <c r="B6478" t="s">
        <v>16</v>
      </c>
      <c r="C6478" t="s">
        <v>41</v>
      </c>
      <c r="D6478">
        <v>2014</v>
      </c>
      <c r="E6478" t="s">
        <v>18807</v>
      </c>
      <c r="F6478">
        <v>7.2</v>
      </c>
      <c r="G6478">
        <v>127000</v>
      </c>
      <c r="H6478" t="s">
        <v>18808</v>
      </c>
      <c r="I6478" t="s">
        <v>13204</v>
      </c>
      <c r="J6478" t="s">
        <v>17904</v>
      </c>
      <c r="K6478" t="s">
        <v>5820</v>
      </c>
      <c r="M6478">
        <v>25574387</v>
      </c>
      <c r="N6478" t="s">
        <v>18809</v>
      </c>
      <c r="O6478">
        <v>102</v>
      </c>
    </row>
    <row r="6479" spans="1:15" x14ac:dyDescent="0.25">
      <c r="A6479" t="s">
        <v>18810</v>
      </c>
      <c r="B6479" t="s">
        <v>33</v>
      </c>
      <c r="C6479" t="s">
        <v>390</v>
      </c>
      <c r="D6479">
        <v>2014</v>
      </c>
      <c r="E6479" t="s">
        <v>18725</v>
      </c>
      <c r="F6479">
        <v>7.8</v>
      </c>
      <c r="G6479">
        <v>423000</v>
      </c>
      <c r="H6479" t="s">
        <v>18811</v>
      </c>
      <c r="I6479" t="s">
        <v>18812</v>
      </c>
      <c r="J6479" t="s">
        <v>18813</v>
      </c>
      <c r="K6479" t="s">
        <v>30</v>
      </c>
      <c r="L6479">
        <v>165000000</v>
      </c>
      <c r="M6479">
        <v>657869686</v>
      </c>
      <c r="N6479" t="s">
        <v>15578</v>
      </c>
      <c r="O6479">
        <v>102</v>
      </c>
    </row>
    <row r="6480" spans="1:15" x14ac:dyDescent="0.25">
      <c r="A6480" t="s">
        <v>18814</v>
      </c>
      <c r="B6480" t="s">
        <v>2000</v>
      </c>
      <c r="C6480" t="s">
        <v>34</v>
      </c>
      <c r="D6480">
        <v>2014</v>
      </c>
      <c r="E6480" t="s">
        <v>18815</v>
      </c>
      <c r="F6480">
        <v>6.6</v>
      </c>
      <c r="G6480">
        <v>427000</v>
      </c>
      <c r="H6480" t="s">
        <v>16101</v>
      </c>
      <c r="I6480" t="s">
        <v>14561</v>
      </c>
      <c r="J6480" t="s">
        <v>17690</v>
      </c>
      <c r="K6480" t="s">
        <v>30</v>
      </c>
      <c r="L6480">
        <v>200000000</v>
      </c>
      <c r="M6480">
        <v>708982323</v>
      </c>
      <c r="N6480" t="s">
        <v>12975</v>
      </c>
      <c r="O6480">
        <v>142</v>
      </c>
    </row>
    <row r="6481" spans="1:15" x14ac:dyDescent="0.25">
      <c r="A6481" t="s">
        <v>18816</v>
      </c>
      <c r="B6481" t="s">
        <v>33</v>
      </c>
      <c r="C6481" t="s">
        <v>34</v>
      </c>
      <c r="D6481">
        <v>2014</v>
      </c>
      <c r="E6481" t="s">
        <v>18763</v>
      </c>
      <c r="F6481">
        <v>7</v>
      </c>
      <c r="G6481">
        <v>353000</v>
      </c>
      <c r="H6481" t="s">
        <v>18817</v>
      </c>
      <c r="I6481" t="s">
        <v>6250</v>
      </c>
      <c r="J6481" t="s">
        <v>11977</v>
      </c>
      <c r="K6481" t="s">
        <v>30</v>
      </c>
      <c r="L6481">
        <v>180000000</v>
      </c>
      <c r="M6481">
        <v>758411779</v>
      </c>
      <c r="N6481" t="s">
        <v>18818</v>
      </c>
      <c r="O6481">
        <v>97</v>
      </c>
    </row>
    <row r="6482" spans="1:15" x14ac:dyDescent="0.25">
      <c r="A6482" t="s">
        <v>18819</v>
      </c>
      <c r="B6482" t="s">
        <v>33</v>
      </c>
      <c r="C6482" t="s">
        <v>25</v>
      </c>
      <c r="D6482">
        <v>2014</v>
      </c>
      <c r="E6482" t="s">
        <v>18769</v>
      </c>
      <c r="F6482">
        <v>5.9</v>
      </c>
      <c r="G6482">
        <v>135000</v>
      </c>
      <c r="H6482" t="s">
        <v>12454</v>
      </c>
      <c r="I6482" t="s">
        <v>6653</v>
      </c>
      <c r="J6482" t="s">
        <v>17655</v>
      </c>
      <c r="K6482" t="s">
        <v>30</v>
      </c>
      <c r="L6482">
        <v>50000000</v>
      </c>
      <c r="M6482">
        <v>212902372</v>
      </c>
      <c r="N6482" t="s">
        <v>18820</v>
      </c>
      <c r="O6482">
        <v>125</v>
      </c>
    </row>
    <row r="6483" spans="1:15" x14ac:dyDescent="0.25">
      <c r="A6483" t="s">
        <v>18821</v>
      </c>
      <c r="B6483" t="s">
        <v>2000</v>
      </c>
      <c r="C6483" t="s">
        <v>34</v>
      </c>
      <c r="D6483">
        <v>2014</v>
      </c>
      <c r="E6483" t="s">
        <v>18769</v>
      </c>
      <c r="F6483">
        <v>7.2</v>
      </c>
      <c r="G6483">
        <v>155000</v>
      </c>
      <c r="H6483" t="s">
        <v>11977</v>
      </c>
      <c r="I6483" t="s">
        <v>2096</v>
      </c>
      <c r="J6483" t="s">
        <v>18612</v>
      </c>
      <c r="K6483" t="s">
        <v>30</v>
      </c>
      <c r="L6483">
        <v>65000000</v>
      </c>
      <c r="M6483">
        <v>161459297</v>
      </c>
      <c r="N6483" t="s">
        <v>9140</v>
      </c>
      <c r="O6483">
        <v>137</v>
      </c>
    </row>
    <row r="6484" spans="1:15" x14ac:dyDescent="0.25">
      <c r="A6484" t="s">
        <v>18822</v>
      </c>
      <c r="B6484" t="s">
        <v>33</v>
      </c>
      <c r="C6484" t="s">
        <v>390</v>
      </c>
      <c r="D6484">
        <v>2014</v>
      </c>
      <c r="E6484" t="s">
        <v>18823</v>
      </c>
      <c r="F6484">
        <v>7.7</v>
      </c>
      <c r="G6484">
        <v>331000</v>
      </c>
      <c r="H6484" t="s">
        <v>18824</v>
      </c>
      <c r="I6484" t="s">
        <v>16242</v>
      </c>
      <c r="J6484" t="s">
        <v>18723</v>
      </c>
      <c r="K6484" t="s">
        <v>30</v>
      </c>
      <c r="L6484">
        <v>60000000</v>
      </c>
      <c r="M6484">
        <v>468060692</v>
      </c>
      <c r="N6484" t="s">
        <v>23</v>
      </c>
      <c r="O6484">
        <v>100</v>
      </c>
    </row>
    <row r="6485" spans="1:15" x14ac:dyDescent="0.25">
      <c r="A6485" t="s">
        <v>18825</v>
      </c>
      <c r="B6485" t="s">
        <v>2000</v>
      </c>
      <c r="C6485" t="s">
        <v>34</v>
      </c>
      <c r="D6485">
        <v>2014</v>
      </c>
      <c r="E6485" t="s">
        <v>18826</v>
      </c>
      <c r="F6485">
        <v>6.6</v>
      </c>
      <c r="G6485">
        <v>424000</v>
      </c>
      <c r="H6485" t="s">
        <v>14037</v>
      </c>
      <c r="I6485" t="s">
        <v>16614</v>
      </c>
      <c r="J6485" t="s">
        <v>16767</v>
      </c>
      <c r="K6485" t="s">
        <v>30</v>
      </c>
      <c r="L6485">
        <v>125000000</v>
      </c>
      <c r="M6485">
        <v>755356711</v>
      </c>
      <c r="N6485" t="s">
        <v>14708</v>
      </c>
      <c r="O6485">
        <v>123</v>
      </c>
    </row>
    <row r="6486" spans="1:15" x14ac:dyDescent="0.25">
      <c r="A6486" t="s">
        <v>18827</v>
      </c>
      <c r="B6486" t="s">
        <v>16</v>
      </c>
      <c r="C6486" t="s">
        <v>41</v>
      </c>
      <c r="D6486">
        <v>2014</v>
      </c>
      <c r="E6486" t="s">
        <v>18757</v>
      </c>
      <c r="F6486">
        <v>5.3</v>
      </c>
      <c r="G6486">
        <v>48000</v>
      </c>
      <c r="H6486" t="s">
        <v>7973</v>
      </c>
      <c r="I6486" t="s">
        <v>7973</v>
      </c>
      <c r="J6486" t="s">
        <v>14568</v>
      </c>
      <c r="K6486" t="s">
        <v>195</v>
      </c>
      <c r="L6486">
        <v>3000000</v>
      </c>
      <c r="M6486">
        <v>1882074</v>
      </c>
      <c r="N6486" t="s">
        <v>18828</v>
      </c>
      <c r="O6486">
        <v>102</v>
      </c>
    </row>
    <row r="6487" spans="1:15" x14ac:dyDescent="0.25">
      <c r="A6487" t="s">
        <v>18829</v>
      </c>
      <c r="B6487" t="s">
        <v>33</v>
      </c>
      <c r="C6487" t="s">
        <v>25</v>
      </c>
      <c r="D6487">
        <v>2014</v>
      </c>
      <c r="E6487" t="s">
        <v>18793</v>
      </c>
      <c r="F6487">
        <v>6.2</v>
      </c>
      <c r="G6487">
        <v>111000</v>
      </c>
      <c r="H6487" t="s">
        <v>12610</v>
      </c>
      <c r="I6487" t="s">
        <v>16871</v>
      </c>
      <c r="J6487" t="s">
        <v>8011</v>
      </c>
      <c r="K6487" t="s">
        <v>22</v>
      </c>
      <c r="L6487">
        <v>127000000</v>
      </c>
      <c r="M6487">
        <v>363204635</v>
      </c>
      <c r="N6487" t="s">
        <v>180</v>
      </c>
      <c r="O6487">
        <v>98</v>
      </c>
    </row>
    <row r="6488" spans="1:15" x14ac:dyDescent="0.25">
      <c r="A6488" t="s">
        <v>18830</v>
      </c>
      <c r="B6488" t="s">
        <v>2000</v>
      </c>
      <c r="C6488" t="s">
        <v>17</v>
      </c>
      <c r="D6488">
        <v>2014</v>
      </c>
      <c r="E6488" t="s">
        <v>18731</v>
      </c>
      <c r="F6488">
        <v>7.7</v>
      </c>
      <c r="G6488">
        <v>352000</v>
      </c>
      <c r="H6488" t="s">
        <v>17925</v>
      </c>
      <c r="I6488" t="s">
        <v>16102</v>
      </c>
      <c r="J6488" t="s">
        <v>18749</v>
      </c>
      <c r="K6488" t="s">
        <v>30</v>
      </c>
      <c r="L6488">
        <v>12000000</v>
      </c>
      <c r="M6488">
        <v>307166834</v>
      </c>
      <c r="N6488" t="s">
        <v>9112</v>
      </c>
      <c r="O6488">
        <v>126</v>
      </c>
    </row>
    <row r="6489" spans="1:15" x14ac:dyDescent="0.25">
      <c r="A6489" t="s">
        <v>18831</v>
      </c>
      <c r="B6489" t="s">
        <v>16</v>
      </c>
      <c r="C6489" t="s">
        <v>52</v>
      </c>
      <c r="D6489">
        <v>2014</v>
      </c>
      <c r="E6489" t="s">
        <v>18832</v>
      </c>
      <c r="F6489">
        <v>6.2</v>
      </c>
      <c r="G6489">
        <v>83000</v>
      </c>
      <c r="H6489" t="s">
        <v>15870</v>
      </c>
      <c r="I6489" t="s">
        <v>15870</v>
      </c>
      <c r="J6489" t="s">
        <v>18833</v>
      </c>
      <c r="K6489" t="s">
        <v>30</v>
      </c>
      <c r="L6489">
        <v>5000000</v>
      </c>
      <c r="M6489">
        <v>41898409</v>
      </c>
      <c r="N6489" t="s">
        <v>18834</v>
      </c>
      <c r="O6489">
        <v>93</v>
      </c>
    </row>
    <row r="6490" spans="1:15" x14ac:dyDescent="0.25">
      <c r="A6490" t="s">
        <v>18835</v>
      </c>
      <c r="B6490" t="s">
        <v>16</v>
      </c>
      <c r="C6490" t="s">
        <v>52</v>
      </c>
      <c r="D6490">
        <v>2014</v>
      </c>
      <c r="E6490" t="s">
        <v>18439</v>
      </c>
      <c r="F6490">
        <v>5.4</v>
      </c>
      <c r="G6490">
        <v>147000</v>
      </c>
      <c r="H6490" t="s">
        <v>9697</v>
      </c>
      <c r="I6490" t="s">
        <v>18836</v>
      </c>
      <c r="J6490" t="s">
        <v>18837</v>
      </c>
      <c r="K6490" t="s">
        <v>30</v>
      </c>
      <c r="L6490">
        <v>6500000</v>
      </c>
      <c r="M6490">
        <v>257579282</v>
      </c>
      <c r="N6490" t="s">
        <v>2027</v>
      </c>
      <c r="O6490">
        <v>99</v>
      </c>
    </row>
    <row r="6491" spans="1:15" x14ac:dyDescent="0.25">
      <c r="A6491" t="s">
        <v>18838</v>
      </c>
      <c r="B6491" t="s">
        <v>16</v>
      </c>
      <c r="C6491" t="s">
        <v>17</v>
      </c>
      <c r="D6491">
        <v>2014</v>
      </c>
      <c r="E6491" t="s">
        <v>18420</v>
      </c>
      <c r="F6491">
        <v>7.9</v>
      </c>
      <c r="G6491">
        <v>341000</v>
      </c>
      <c r="H6491" t="s">
        <v>5754</v>
      </c>
      <c r="I6491" t="s">
        <v>5754</v>
      </c>
      <c r="J6491" t="s">
        <v>18839</v>
      </c>
      <c r="K6491" t="s">
        <v>30</v>
      </c>
      <c r="L6491">
        <v>4000000</v>
      </c>
      <c r="M6491">
        <v>48137666</v>
      </c>
      <c r="N6491" t="s">
        <v>12281</v>
      </c>
      <c r="O6491">
        <v>165</v>
      </c>
    </row>
    <row r="6492" spans="1:15" x14ac:dyDescent="0.25">
      <c r="A6492" t="s">
        <v>18840</v>
      </c>
      <c r="B6492" t="s">
        <v>2000</v>
      </c>
      <c r="C6492" t="s">
        <v>63</v>
      </c>
      <c r="D6492">
        <v>2014</v>
      </c>
      <c r="E6492" t="s">
        <v>18841</v>
      </c>
      <c r="F6492">
        <v>7.7</v>
      </c>
      <c r="G6492">
        <v>417000</v>
      </c>
      <c r="H6492" t="s">
        <v>18842</v>
      </c>
      <c r="I6492" t="s">
        <v>18843</v>
      </c>
      <c r="J6492" t="s">
        <v>16895</v>
      </c>
      <c r="K6492" t="s">
        <v>22</v>
      </c>
      <c r="L6492">
        <v>15000000</v>
      </c>
      <c r="M6492">
        <v>123726688</v>
      </c>
      <c r="N6492" t="s">
        <v>2776</v>
      </c>
      <c r="O6492">
        <v>123</v>
      </c>
    </row>
    <row r="6493" spans="1:15" x14ac:dyDescent="0.25">
      <c r="A6493" t="s">
        <v>18844</v>
      </c>
      <c r="B6493" t="s">
        <v>2000</v>
      </c>
      <c r="C6493" t="s">
        <v>34</v>
      </c>
      <c r="D6493">
        <v>2014</v>
      </c>
      <c r="E6493" t="s">
        <v>18420</v>
      </c>
      <c r="F6493">
        <v>6.1</v>
      </c>
      <c r="G6493">
        <v>173000</v>
      </c>
      <c r="H6493" t="s">
        <v>18845</v>
      </c>
      <c r="I6493" t="s">
        <v>762</v>
      </c>
      <c r="J6493" t="s">
        <v>762</v>
      </c>
      <c r="K6493" t="s">
        <v>453</v>
      </c>
      <c r="L6493">
        <v>80000000</v>
      </c>
      <c r="M6493">
        <v>214657577</v>
      </c>
      <c r="N6493" t="s">
        <v>14708</v>
      </c>
      <c r="O6493">
        <v>126</v>
      </c>
    </row>
    <row r="6494" spans="1:15" x14ac:dyDescent="0.25">
      <c r="A6494" t="s">
        <v>18846</v>
      </c>
      <c r="B6494" t="s">
        <v>16</v>
      </c>
      <c r="C6494" t="s">
        <v>34</v>
      </c>
      <c r="D6494">
        <v>2014</v>
      </c>
      <c r="E6494" t="s">
        <v>18847</v>
      </c>
      <c r="F6494">
        <v>6.5</v>
      </c>
      <c r="G6494">
        <v>313000</v>
      </c>
      <c r="H6494" t="s">
        <v>18295</v>
      </c>
      <c r="I6494" t="s">
        <v>18848</v>
      </c>
      <c r="J6494" t="s">
        <v>12906</v>
      </c>
      <c r="K6494" t="s">
        <v>30</v>
      </c>
      <c r="L6494">
        <v>44000000</v>
      </c>
      <c r="M6494">
        <v>11782625</v>
      </c>
      <c r="N6494" t="s">
        <v>31</v>
      </c>
      <c r="O6494">
        <v>112</v>
      </c>
    </row>
    <row r="6495" spans="1:15" x14ac:dyDescent="0.25">
      <c r="A6495" t="s">
        <v>18849</v>
      </c>
      <c r="B6495" t="s">
        <v>16</v>
      </c>
      <c r="C6495" t="s">
        <v>104</v>
      </c>
      <c r="D6495">
        <v>2014</v>
      </c>
      <c r="E6495" t="s">
        <v>18850</v>
      </c>
      <c r="F6495">
        <v>7.1</v>
      </c>
      <c r="G6495">
        <v>146000</v>
      </c>
      <c r="H6495" t="s">
        <v>18851</v>
      </c>
      <c r="I6495" t="s">
        <v>18852</v>
      </c>
      <c r="J6495" t="s">
        <v>15693</v>
      </c>
      <c r="K6495" t="s">
        <v>30</v>
      </c>
      <c r="L6495">
        <v>12600000</v>
      </c>
      <c r="M6495">
        <v>18658381</v>
      </c>
      <c r="N6495" t="s">
        <v>18853</v>
      </c>
      <c r="O6495">
        <v>106</v>
      </c>
    </row>
    <row r="6496" spans="1:15" x14ac:dyDescent="0.25">
      <c r="A6496" t="s">
        <v>18854</v>
      </c>
      <c r="B6496" t="s">
        <v>2000</v>
      </c>
      <c r="C6496" t="s">
        <v>34</v>
      </c>
      <c r="D6496">
        <v>2014</v>
      </c>
      <c r="E6496" t="s">
        <v>18855</v>
      </c>
      <c r="F6496">
        <v>5.6</v>
      </c>
      <c r="G6496">
        <v>302000</v>
      </c>
      <c r="H6496" t="s">
        <v>8514</v>
      </c>
      <c r="I6496" t="s">
        <v>10878</v>
      </c>
      <c r="J6496" t="s">
        <v>9041</v>
      </c>
      <c r="K6496" t="s">
        <v>30</v>
      </c>
      <c r="L6496">
        <v>210000000</v>
      </c>
      <c r="M6496">
        <v>1104054072</v>
      </c>
      <c r="N6496" t="s">
        <v>44</v>
      </c>
      <c r="O6496">
        <v>165</v>
      </c>
    </row>
    <row r="6497" spans="1:15" x14ac:dyDescent="0.25">
      <c r="A6497" t="s">
        <v>18856</v>
      </c>
      <c r="B6497" t="s">
        <v>16</v>
      </c>
      <c r="C6497" t="s">
        <v>41</v>
      </c>
      <c r="D6497">
        <v>2014</v>
      </c>
      <c r="E6497" t="s">
        <v>18776</v>
      </c>
      <c r="F6497">
        <v>6.7</v>
      </c>
      <c r="G6497">
        <v>97000</v>
      </c>
      <c r="H6497" t="s">
        <v>9099</v>
      </c>
      <c r="I6497" t="s">
        <v>9099</v>
      </c>
      <c r="J6497" t="s">
        <v>10571</v>
      </c>
      <c r="K6497" t="s">
        <v>30</v>
      </c>
      <c r="L6497">
        <v>20000000</v>
      </c>
      <c r="M6497">
        <v>14710975</v>
      </c>
      <c r="N6497" t="s">
        <v>10695</v>
      </c>
      <c r="O6497">
        <v>148</v>
      </c>
    </row>
    <row r="6498" spans="1:15" x14ac:dyDescent="0.25">
      <c r="A6498" t="s">
        <v>769</v>
      </c>
      <c r="B6498" t="s">
        <v>16</v>
      </c>
      <c r="C6498" t="s">
        <v>41</v>
      </c>
      <c r="D6498">
        <v>2014</v>
      </c>
      <c r="E6498" t="s">
        <v>18588</v>
      </c>
      <c r="F6498">
        <v>6.3</v>
      </c>
      <c r="G6498">
        <v>294000</v>
      </c>
      <c r="H6498" t="s">
        <v>15580</v>
      </c>
      <c r="I6498" t="s">
        <v>18857</v>
      </c>
      <c r="J6498" t="s">
        <v>15035</v>
      </c>
      <c r="K6498" t="s">
        <v>30</v>
      </c>
      <c r="L6498">
        <v>18000000</v>
      </c>
      <c r="M6498">
        <v>270665134</v>
      </c>
      <c r="N6498" t="s">
        <v>18321</v>
      </c>
      <c r="O6498">
        <v>97</v>
      </c>
    </row>
    <row r="6499" spans="1:15" x14ac:dyDescent="0.25">
      <c r="A6499" t="s">
        <v>18858</v>
      </c>
      <c r="B6499" t="s">
        <v>448</v>
      </c>
      <c r="C6499" t="s">
        <v>17</v>
      </c>
      <c r="D6499">
        <v>2014</v>
      </c>
      <c r="E6499" t="s">
        <v>18859</v>
      </c>
      <c r="F6499">
        <v>6.8</v>
      </c>
      <c r="G6499">
        <v>203000</v>
      </c>
      <c r="H6499" t="s">
        <v>18860</v>
      </c>
      <c r="I6499" t="s">
        <v>18860</v>
      </c>
      <c r="J6499" t="s">
        <v>18861</v>
      </c>
      <c r="K6499" t="s">
        <v>248</v>
      </c>
      <c r="L6499">
        <v>2000000</v>
      </c>
      <c r="M6499">
        <v>10312540</v>
      </c>
      <c r="N6499" t="s">
        <v>17236</v>
      </c>
      <c r="O6499">
        <v>94</v>
      </c>
    </row>
    <row r="6500" spans="1:15" x14ac:dyDescent="0.25">
      <c r="A6500" t="s">
        <v>18862</v>
      </c>
      <c r="B6500" t="s">
        <v>16</v>
      </c>
      <c r="C6500" t="s">
        <v>41</v>
      </c>
      <c r="D6500">
        <v>2014</v>
      </c>
      <c r="E6500" t="s">
        <v>18778</v>
      </c>
      <c r="F6500">
        <v>5.0999999999999996</v>
      </c>
      <c r="G6500">
        <v>109000</v>
      </c>
      <c r="H6500" t="s">
        <v>10625</v>
      </c>
      <c r="I6500" t="s">
        <v>17025</v>
      </c>
      <c r="J6500" t="s">
        <v>15581</v>
      </c>
      <c r="K6500" t="s">
        <v>30</v>
      </c>
      <c r="L6500">
        <v>40000000</v>
      </c>
      <c r="M6500">
        <v>126069509</v>
      </c>
      <c r="N6500" t="s">
        <v>31</v>
      </c>
      <c r="O6500">
        <v>94</v>
      </c>
    </row>
    <row r="6501" spans="1:15" x14ac:dyDescent="0.25">
      <c r="A6501" t="s">
        <v>18863</v>
      </c>
      <c r="B6501" t="s">
        <v>2000</v>
      </c>
      <c r="C6501" t="s">
        <v>41</v>
      </c>
      <c r="D6501">
        <v>2014</v>
      </c>
      <c r="E6501" t="s">
        <v>18384</v>
      </c>
      <c r="F6501">
        <v>6</v>
      </c>
      <c r="G6501">
        <v>133000</v>
      </c>
      <c r="H6501" t="s">
        <v>9977</v>
      </c>
      <c r="I6501" t="s">
        <v>18864</v>
      </c>
      <c r="J6501" t="s">
        <v>8853</v>
      </c>
      <c r="K6501" t="s">
        <v>30</v>
      </c>
      <c r="L6501">
        <v>40000000</v>
      </c>
      <c r="M6501">
        <v>196710396</v>
      </c>
      <c r="N6501" t="s">
        <v>180</v>
      </c>
      <c r="O6501">
        <v>109</v>
      </c>
    </row>
    <row r="6502" spans="1:15" x14ac:dyDescent="0.25">
      <c r="A6502" t="s">
        <v>18865</v>
      </c>
      <c r="B6502" t="s">
        <v>16</v>
      </c>
      <c r="C6502" t="s">
        <v>41</v>
      </c>
      <c r="D6502">
        <v>2014</v>
      </c>
      <c r="E6502" t="s">
        <v>18866</v>
      </c>
      <c r="F6502">
        <v>8.1</v>
      </c>
      <c r="G6502">
        <v>184000</v>
      </c>
      <c r="H6502" t="s">
        <v>18867</v>
      </c>
      <c r="I6502" t="s">
        <v>18868</v>
      </c>
      <c r="J6502" t="s">
        <v>18869</v>
      </c>
      <c r="K6502" t="s">
        <v>2989</v>
      </c>
      <c r="L6502">
        <v>3300000</v>
      </c>
      <c r="M6502">
        <v>30642704</v>
      </c>
      <c r="N6502" t="s">
        <v>18870</v>
      </c>
      <c r="O6502">
        <v>122</v>
      </c>
    </row>
    <row r="6503" spans="1:15" x14ac:dyDescent="0.25">
      <c r="A6503" t="s">
        <v>18871</v>
      </c>
      <c r="B6503" t="s">
        <v>16</v>
      </c>
      <c r="C6503" t="s">
        <v>25</v>
      </c>
      <c r="D6503">
        <v>2014</v>
      </c>
      <c r="E6503" t="s">
        <v>18793</v>
      </c>
      <c r="F6503">
        <v>7.1</v>
      </c>
      <c r="G6503">
        <v>123000</v>
      </c>
      <c r="H6503" t="s">
        <v>16335</v>
      </c>
      <c r="I6503" t="s">
        <v>9852</v>
      </c>
      <c r="J6503" t="s">
        <v>7783</v>
      </c>
      <c r="K6503" t="s">
        <v>30</v>
      </c>
      <c r="L6503">
        <v>15000000</v>
      </c>
      <c r="M6503">
        <v>52501541</v>
      </c>
      <c r="N6503" t="s">
        <v>18872</v>
      </c>
      <c r="O6503">
        <v>115</v>
      </c>
    </row>
    <row r="6504" spans="1:15" x14ac:dyDescent="0.25">
      <c r="A6504" t="s">
        <v>18873</v>
      </c>
      <c r="B6504" t="s">
        <v>16</v>
      </c>
      <c r="C6504" t="s">
        <v>63</v>
      </c>
      <c r="D6504">
        <v>2014</v>
      </c>
      <c r="E6504" t="s">
        <v>18805</v>
      </c>
      <c r="F6504">
        <v>7</v>
      </c>
      <c r="G6504">
        <v>137000</v>
      </c>
      <c r="H6504" t="s">
        <v>14232</v>
      </c>
      <c r="I6504" t="s">
        <v>3420</v>
      </c>
      <c r="J6504" t="s">
        <v>13999</v>
      </c>
      <c r="K6504" t="s">
        <v>30</v>
      </c>
      <c r="L6504">
        <v>24000000</v>
      </c>
      <c r="M6504">
        <v>19206513</v>
      </c>
      <c r="N6504" t="s">
        <v>18242</v>
      </c>
      <c r="O6504">
        <v>134</v>
      </c>
    </row>
    <row r="6505" spans="1:15" x14ac:dyDescent="0.25">
      <c r="A6505" t="s">
        <v>18874</v>
      </c>
      <c r="B6505" t="s">
        <v>16</v>
      </c>
      <c r="C6505" t="s">
        <v>34</v>
      </c>
      <c r="D6505">
        <v>2014</v>
      </c>
      <c r="E6505" t="s">
        <v>18875</v>
      </c>
      <c r="F6505">
        <v>6.7</v>
      </c>
      <c r="G6505">
        <v>95000</v>
      </c>
      <c r="H6505" t="s">
        <v>17318</v>
      </c>
      <c r="I6505" t="s">
        <v>17319</v>
      </c>
      <c r="J6505" t="s">
        <v>18876</v>
      </c>
      <c r="K6505" t="s">
        <v>30</v>
      </c>
      <c r="L6505">
        <v>5000000</v>
      </c>
      <c r="M6505">
        <v>2700051</v>
      </c>
      <c r="N6505" t="s">
        <v>15318</v>
      </c>
      <c r="O6505">
        <v>100</v>
      </c>
    </row>
    <row r="6506" spans="1:15" x14ac:dyDescent="0.25">
      <c r="A6506" t="s">
        <v>5680</v>
      </c>
      <c r="B6506" t="s">
        <v>2000</v>
      </c>
      <c r="C6506" t="s">
        <v>34</v>
      </c>
      <c r="D6506">
        <v>2014</v>
      </c>
      <c r="E6506" t="s">
        <v>18877</v>
      </c>
      <c r="F6506">
        <v>5.8</v>
      </c>
      <c r="G6506">
        <v>203000</v>
      </c>
      <c r="H6506" t="s">
        <v>13106</v>
      </c>
      <c r="I6506" t="s">
        <v>18878</v>
      </c>
      <c r="J6506" t="s">
        <v>16073</v>
      </c>
      <c r="K6506" t="s">
        <v>30</v>
      </c>
      <c r="L6506">
        <v>125000000</v>
      </c>
      <c r="M6506">
        <v>485004754</v>
      </c>
      <c r="N6506" t="s">
        <v>44</v>
      </c>
      <c r="O6506">
        <v>101</v>
      </c>
    </row>
    <row r="6507" spans="1:15" x14ac:dyDescent="0.25">
      <c r="A6507" t="s">
        <v>3866</v>
      </c>
      <c r="B6507" t="s">
        <v>2000</v>
      </c>
      <c r="C6507" t="s">
        <v>34</v>
      </c>
      <c r="D6507">
        <v>2014</v>
      </c>
      <c r="E6507" t="s">
        <v>18879</v>
      </c>
      <c r="F6507">
        <v>6.1</v>
      </c>
      <c r="G6507">
        <v>219000</v>
      </c>
      <c r="H6507" t="s">
        <v>15340</v>
      </c>
      <c r="I6507" t="s">
        <v>18880</v>
      </c>
      <c r="J6507" t="s">
        <v>17049</v>
      </c>
      <c r="K6507" t="s">
        <v>30</v>
      </c>
      <c r="L6507">
        <v>100000000</v>
      </c>
      <c r="M6507">
        <v>242688965</v>
      </c>
      <c r="N6507" t="s">
        <v>118</v>
      </c>
      <c r="O6507">
        <v>117</v>
      </c>
    </row>
    <row r="6508" spans="1:15" x14ac:dyDescent="0.25">
      <c r="A6508" t="s">
        <v>18881</v>
      </c>
      <c r="B6508" t="s">
        <v>16</v>
      </c>
      <c r="C6508" t="s">
        <v>34</v>
      </c>
      <c r="D6508">
        <v>2014</v>
      </c>
      <c r="E6508" t="s">
        <v>18882</v>
      </c>
      <c r="F6508">
        <v>7</v>
      </c>
      <c r="G6508">
        <v>354000</v>
      </c>
      <c r="H6508" t="s">
        <v>16242</v>
      </c>
      <c r="I6508" t="s">
        <v>12130</v>
      </c>
      <c r="J6508" t="s">
        <v>14630</v>
      </c>
      <c r="K6508" t="s">
        <v>30</v>
      </c>
      <c r="L6508">
        <v>50000000</v>
      </c>
      <c r="M6508">
        <v>331333876</v>
      </c>
      <c r="N6508" t="s">
        <v>31</v>
      </c>
      <c r="O6508">
        <v>112</v>
      </c>
    </row>
    <row r="6509" spans="1:15" x14ac:dyDescent="0.25">
      <c r="A6509" t="s">
        <v>18883</v>
      </c>
      <c r="B6509" t="s">
        <v>2000</v>
      </c>
      <c r="C6509" t="s">
        <v>34</v>
      </c>
      <c r="D6509">
        <v>2014</v>
      </c>
      <c r="E6509" t="s">
        <v>18244</v>
      </c>
      <c r="F6509">
        <v>7.6</v>
      </c>
      <c r="G6509">
        <v>419000</v>
      </c>
      <c r="H6509" t="s">
        <v>9387</v>
      </c>
      <c r="I6509" t="s">
        <v>15928</v>
      </c>
      <c r="J6509" t="s">
        <v>3365</v>
      </c>
      <c r="K6509" t="s">
        <v>30</v>
      </c>
      <c r="L6509">
        <v>170000000</v>
      </c>
      <c r="M6509">
        <v>710644566</v>
      </c>
      <c r="N6509" t="s">
        <v>18884</v>
      </c>
      <c r="O6509">
        <v>130</v>
      </c>
    </row>
    <row r="6510" spans="1:15" x14ac:dyDescent="0.25">
      <c r="A6510" t="s">
        <v>18885</v>
      </c>
      <c r="B6510" t="s">
        <v>16</v>
      </c>
      <c r="C6510" t="s">
        <v>34</v>
      </c>
      <c r="D6510">
        <v>2014</v>
      </c>
      <c r="E6510" t="s">
        <v>18886</v>
      </c>
      <c r="F6510">
        <v>6.5</v>
      </c>
      <c r="G6510">
        <v>155000</v>
      </c>
      <c r="H6510" t="s">
        <v>14019</v>
      </c>
      <c r="I6510" t="s">
        <v>14019</v>
      </c>
      <c r="J6510" t="s">
        <v>2789</v>
      </c>
      <c r="K6510" t="s">
        <v>30</v>
      </c>
      <c r="L6510">
        <v>65000000</v>
      </c>
      <c r="M6510">
        <v>39407616</v>
      </c>
      <c r="N6510" t="s">
        <v>18764</v>
      </c>
      <c r="O6510">
        <v>102</v>
      </c>
    </row>
    <row r="6511" spans="1:15" x14ac:dyDescent="0.25">
      <c r="A6511" t="s">
        <v>18887</v>
      </c>
      <c r="B6511" t="s">
        <v>2000</v>
      </c>
      <c r="C6511" t="s">
        <v>34</v>
      </c>
      <c r="D6511">
        <v>2014</v>
      </c>
      <c r="E6511" t="s">
        <v>18384</v>
      </c>
      <c r="F6511">
        <v>5.7</v>
      </c>
      <c r="G6511">
        <v>41000</v>
      </c>
      <c r="H6511" t="s">
        <v>18888</v>
      </c>
      <c r="I6511" t="s">
        <v>2909</v>
      </c>
      <c r="J6511" t="s">
        <v>10550</v>
      </c>
      <c r="K6511" t="s">
        <v>453</v>
      </c>
      <c r="L6511">
        <v>28000000</v>
      </c>
      <c r="M6511">
        <v>71416730</v>
      </c>
      <c r="N6511" t="s">
        <v>15311</v>
      </c>
      <c r="O6511">
        <v>90</v>
      </c>
    </row>
    <row r="6512" spans="1:15" x14ac:dyDescent="0.25">
      <c r="A6512" t="s">
        <v>18889</v>
      </c>
      <c r="B6512" t="s">
        <v>2000</v>
      </c>
      <c r="C6512" t="s">
        <v>34</v>
      </c>
      <c r="D6512">
        <v>2014</v>
      </c>
      <c r="E6512" t="s">
        <v>18823</v>
      </c>
      <c r="F6512">
        <v>5.5</v>
      </c>
      <c r="G6512">
        <v>53000</v>
      </c>
      <c r="H6512" t="s">
        <v>9973</v>
      </c>
      <c r="I6512" t="s">
        <v>18890</v>
      </c>
      <c r="J6512" t="s">
        <v>18891</v>
      </c>
      <c r="K6512" t="s">
        <v>30</v>
      </c>
      <c r="L6512">
        <v>30000000</v>
      </c>
      <c r="M6512">
        <v>15642346</v>
      </c>
      <c r="N6512" t="s">
        <v>13029</v>
      </c>
      <c r="O6512">
        <v>104</v>
      </c>
    </row>
    <row r="6513" spans="1:15" x14ac:dyDescent="0.25">
      <c r="A6513" t="s">
        <v>18892</v>
      </c>
      <c r="B6513" t="s">
        <v>2000</v>
      </c>
      <c r="C6513" t="s">
        <v>41</v>
      </c>
      <c r="D6513">
        <v>2014</v>
      </c>
      <c r="E6513" t="s">
        <v>18823</v>
      </c>
      <c r="F6513">
        <v>6.1</v>
      </c>
      <c r="G6513">
        <v>127000</v>
      </c>
      <c r="H6513" t="s">
        <v>9716</v>
      </c>
      <c r="I6513" t="s">
        <v>9716</v>
      </c>
      <c r="J6513" t="s">
        <v>9716</v>
      </c>
      <c r="K6513" t="s">
        <v>30</v>
      </c>
      <c r="L6513">
        <v>70000000</v>
      </c>
      <c r="M6513">
        <v>156706638</v>
      </c>
      <c r="N6513" t="s">
        <v>31</v>
      </c>
      <c r="O6513">
        <v>118</v>
      </c>
    </row>
    <row r="6514" spans="1:15" x14ac:dyDescent="0.25">
      <c r="A6514" t="s">
        <v>18893</v>
      </c>
      <c r="B6514" t="s">
        <v>16</v>
      </c>
      <c r="C6514" t="s">
        <v>17</v>
      </c>
      <c r="D6514">
        <v>2014</v>
      </c>
      <c r="E6514" t="s">
        <v>18850</v>
      </c>
      <c r="F6514">
        <v>5.7</v>
      </c>
      <c r="G6514">
        <v>25000</v>
      </c>
      <c r="H6514" t="s">
        <v>18894</v>
      </c>
      <c r="I6514" t="s">
        <v>18895</v>
      </c>
      <c r="J6514" t="s">
        <v>18896</v>
      </c>
      <c r="K6514" t="s">
        <v>30</v>
      </c>
      <c r="L6514">
        <v>1000000</v>
      </c>
      <c r="M6514">
        <v>24343</v>
      </c>
      <c r="N6514" t="s">
        <v>18897</v>
      </c>
      <c r="O6514">
        <v>87</v>
      </c>
    </row>
    <row r="6515" spans="1:15" x14ac:dyDescent="0.25">
      <c r="A6515" t="s">
        <v>18898</v>
      </c>
      <c r="B6515" t="s">
        <v>2000</v>
      </c>
      <c r="C6515" t="s">
        <v>41</v>
      </c>
      <c r="D6515">
        <v>2014</v>
      </c>
      <c r="E6515" t="s">
        <v>18781</v>
      </c>
      <c r="F6515">
        <v>5.6</v>
      </c>
      <c r="G6515">
        <v>131000</v>
      </c>
      <c r="H6515" t="s">
        <v>9066</v>
      </c>
      <c r="I6515" t="s">
        <v>15656</v>
      </c>
      <c r="J6515" t="s">
        <v>7916</v>
      </c>
      <c r="K6515" t="s">
        <v>30</v>
      </c>
      <c r="L6515">
        <v>40000000</v>
      </c>
      <c r="M6515">
        <v>169837010</v>
      </c>
      <c r="N6515" t="s">
        <v>61</v>
      </c>
      <c r="O6515">
        <v>109</v>
      </c>
    </row>
    <row r="6516" spans="1:15" x14ac:dyDescent="0.25">
      <c r="A6516" t="s">
        <v>18899</v>
      </c>
      <c r="B6516" t="s">
        <v>2000</v>
      </c>
      <c r="C6516" t="s">
        <v>41</v>
      </c>
      <c r="D6516">
        <v>2014</v>
      </c>
      <c r="E6516" t="s">
        <v>18900</v>
      </c>
      <c r="F6516">
        <v>6.8</v>
      </c>
      <c r="G6516">
        <v>54000</v>
      </c>
      <c r="H6516" t="s">
        <v>17125</v>
      </c>
      <c r="I6516" t="s">
        <v>3131</v>
      </c>
      <c r="J6516" t="s">
        <v>17125</v>
      </c>
      <c r="K6516" t="s">
        <v>30</v>
      </c>
      <c r="M6516">
        <v>462875</v>
      </c>
      <c r="N6516" t="s">
        <v>18901</v>
      </c>
      <c r="O6516">
        <v>95</v>
      </c>
    </row>
    <row r="6517" spans="1:15" x14ac:dyDescent="0.25">
      <c r="A6517" t="s">
        <v>18902</v>
      </c>
      <c r="B6517" t="s">
        <v>33</v>
      </c>
      <c r="C6517" t="s">
        <v>390</v>
      </c>
      <c r="D6517">
        <v>2014</v>
      </c>
      <c r="E6517" t="s">
        <v>18882</v>
      </c>
      <c r="F6517">
        <v>7.8</v>
      </c>
      <c r="G6517">
        <v>313000</v>
      </c>
      <c r="H6517" t="s">
        <v>12450</v>
      </c>
      <c r="I6517" t="s">
        <v>12450</v>
      </c>
      <c r="J6517" t="s">
        <v>16606</v>
      </c>
      <c r="K6517" t="s">
        <v>30</v>
      </c>
      <c r="L6517">
        <v>145000000</v>
      </c>
      <c r="M6517">
        <v>621537519</v>
      </c>
      <c r="N6517" t="s">
        <v>10176</v>
      </c>
      <c r="O6517">
        <v>102</v>
      </c>
    </row>
    <row r="6518" spans="1:15" x14ac:dyDescent="0.25">
      <c r="A6518" t="s">
        <v>18903</v>
      </c>
      <c r="B6518" t="s">
        <v>2000</v>
      </c>
      <c r="C6518" t="s">
        <v>34</v>
      </c>
      <c r="D6518">
        <v>2014</v>
      </c>
      <c r="E6518" t="s">
        <v>18689</v>
      </c>
      <c r="F6518">
        <v>5.7</v>
      </c>
      <c r="G6518">
        <v>246000</v>
      </c>
      <c r="H6518" t="s">
        <v>10208</v>
      </c>
      <c r="I6518" t="s">
        <v>10208</v>
      </c>
      <c r="J6518" t="s">
        <v>7005</v>
      </c>
      <c r="K6518" t="s">
        <v>30</v>
      </c>
      <c r="L6518">
        <v>125000000</v>
      </c>
      <c r="M6518">
        <v>359200044</v>
      </c>
      <c r="N6518" t="s">
        <v>44</v>
      </c>
      <c r="O6518">
        <v>138</v>
      </c>
    </row>
    <row r="6519" spans="1:15" x14ac:dyDescent="0.25">
      <c r="A6519" t="s">
        <v>18904</v>
      </c>
      <c r="B6519" t="s">
        <v>16</v>
      </c>
      <c r="C6519" t="s">
        <v>34</v>
      </c>
      <c r="D6519">
        <v>2014</v>
      </c>
      <c r="E6519" t="s">
        <v>18757</v>
      </c>
      <c r="F6519">
        <v>6.5</v>
      </c>
      <c r="G6519">
        <v>115000</v>
      </c>
      <c r="H6519" t="s">
        <v>6411</v>
      </c>
      <c r="I6519" t="s">
        <v>3436</v>
      </c>
      <c r="J6519" t="s">
        <v>5713</v>
      </c>
      <c r="K6519" t="s">
        <v>30</v>
      </c>
      <c r="L6519">
        <v>28000000</v>
      </c>
      <c r="M6519">
        <v>58834384</v>
      </c>
      <c r="N6519" t="s">
        <v>18905</v>
      </c>
      <c r="O6519">
        <v>114</v>
      </c>
    </row>
    <row r="6520" spans="1:15" x14ac:dyDescent="0.25">
      <c r="A6520" t="s">
        <v>18906</v>
      </c>
      <c r="B6520" t="s">
        <v>2000</v>
      </c>
      <c r="C6520" t="s">
        <v>34</v>
      </c>
      <c r="D6520">
        <v>2014</v>
      </c>
      <c r="E6520" t="s">
        <v>18453</v>
      </c>
      <c r="F6520">
        <v>6.4</v>
      </c>
      <c r="G6520">
        <v>165000</v>
      </c>
      <c r="H6520" t="s">
        <v>18907</v>
      </c>
      <c r="I6520" t="s">
        <v>18908</v>
      </c>
      <c r="J6520" t="s">
        <v>18909</v>
      </c>
      <c r="K6520" t="s">
        <v>30</v>
      </c>
      <c r="L6520">
        <v>66000000</v>
      </c>
      <c r="M6520">
        <v>203277636</v>
      </c>
      <c r="N6520" t="s">
        <v>9689</v>
      </c>
      <c r="O6520">
        <v>132</v>
      </c>
    </row>
    <row r="6521" spans="1:15" x14ac:dyDescent="0.25">
      <c r="A6521" t="s">
        <v>18910</v>
      </c>
      <c r="B6521" t="s">
        <v>337</v>
      </c>
      <c r="C6521" t="s">
        <v>390</v>
      </c>
      <c r="D6521">
        <v>2014</v>
      </c>
      <c r="E6521" t="s">
        <v>18388</v>
      </c>
      <c r="F6521">
        <v>6.3</v>
      </c>
      <c r="G6521">
        <v>83000</v>
      </c>
      <c r="H6521" t="s">
        <v>14777</v>
      </c>
      <c r="I6521" t="s">
        <v>9349</v>
      </c>
      <c r="J6521" t="s">
        <v>16099</v>
      </c>
      <c r="K6521" t="s">
        <v>30</v>
      </c>
      <c r="L6521">
        <v>103000000</v>
      </c>
      <c r="M6521">
        <v>498781117</v>
      </c>
      <c r="N6521" t="s">
        <v>14129</v>
      </c>
      <c r="O6521">
        <v>101</v>
      </c>
    </row>
    <row r="6522" spans="1:15" x14ac:dyDescent="0.25">
      <c r="A6522" t="s">
        <v>18911</v>
      </c>
      <c r="B6522" t="s">
        <v>2000</v>
      </c>
      <c r="C6522" t="s">
        <v>34</v>
      </c>
      <c r="D6522">
        <v>2014</v>
      </c>
      <c r="E6522" t="s">
        <v>18912</v>
      </c>
      <c r="F6522">
        <v>5.5</v>
      </c>
      <c r="G6522">
        <v>74000</v>
      </c>
      <c r="H6522" t="s">
        <v>15445</v>
      </c>
      <c r="I6522" t="s">
        <v>9434</v>
      </c>
      <c r="J6522" t="s">
        <v>15661</v>
      </c>
      <c r="K6522" t="s">
        <v>30</v>
      </c>
      <c r="L6522">
        <v>95000000</v>
      </c>
      <c r="M6522">
        <v>114178613</v>
      </c>
      <c r="N6522" t="s">
        <v>18913</v>
      </c>
      <c r="O6522">
        <v>102</v>
      </c>
    </row>
    <row r="6523" spans="1:15" x14ac:dyDescent="0.25">
      <c r="A6523" t="s">
        <v>18914</v>
      </c>
      <c r="B6523" t="s">
        <v>2000</v>
      </c>
      <c r="C6523" t="s">
        <v>34</v>
      </c>
      <c r="D6523">
        <v>2014</v>
      </c>
      <c r="E6523" t="s">
        <v>18915</v>
      </c>
      <c r="F6523">
        <v>6</v>
      </c>
      <c r="G6523">
        <v>162000</v>
      </c>
      <c r="H6523" t="s">
        <v>991</v>
      </c>
      <c r="I6523" t="s">
        <v>14567</v>
      </c>
      <c r="J6523" t="s">
        <v>3909</v>
      </c>
      <c r="K6523" t="s">
        <v>22</v>
      </c>
      <c r="L6523">
        <v>140000000</v>
      </c>
      <c r="M6523">
        <v>268175631</v>
      </c>
      <c r="N6523" t="s">
        <v>18884</v>
      </c>
      <c r="O6523">
        <v>150</v>
      </c>
    </row>
    <row r="6524" spans="1:15" x14ac:dyDescent="0.25">
      <c r="A6524" t="s">
        <v>18916</v>
      </c>
      <c r="B6524" t="s">
        <v>16</v>
      </c>
      <c r="C6524" t="s">
        <v>41</v>
      </c>
      <c r="D6524">
        <v>2014</v>
      </c>
      <c r="E6524" t="s">
        <v>18763</v>
      </c>
      <c r="F6524">
        <v>6.1</v>
      </c>
      <c r="G6524">
        <v>181000</v>
      </c>
      <c r="H6524" t="s">
        <v>17709</v>
      </c>
      <c r="I6524" t="s">
        <v>17709</v>
      </c>
      <c r="J6524" t="s">
        <v>17709</v>
      </c>
      <c r="K6524" t="s">
        <v>30</v>
      </c>
      <c r="L6524">
        <v>40000000</v>
      </c>
      <c r="M6524">
        <v>87189756</v>
      </c>
      <c r="N6524" t="s">
        <v>18360</v>
      </c>
      <c r="O6524">
        <v>116</v>
      </c>
    </row>
    <row r="6525" spans="1:15" x14ac:dyDescent="0.25">
      <c r="A6525" t="s">
        <v>18917</v>
      </c>
      <c r="B6525" t="s">
        <v>16</v>
      </c>
      <c r="C6525" t="s">
        <v>34</v>
      </c>
      <c r="D6525">
        <v>2014</v>
      </c>
      <c r="E6525" t="s">
        <v>18689</v>
      </c>
      <c r="F6525">
        <v>5.7</v>
      </c>
      <c r="G6525">
        <v>61000</v>
      </c>
      <c r="H6525" t="s">
        <v>11872</v>
      </c>
      <c r="I6525" t="s">
        <v>10421</v>
      </c>
      <c r="J6525" t="s">
        <v>999</v>
      </c>
      <c r="K6525" t="s">
        <v>30</v>
      </c>
      <c r="L6525">
        <v>35000000</v>
      </c>
      <c r="M6525">
        <v>22126842</v>
      </c>
      <c r="N6525" t="s">
        <v>17344</v>
      </c>
      <c r="O6525">
        <v>109</v>
      </c>
    </row>
    <row r="6526" spans="1:15" x14ac:dyDescent="0.25">
      <c r="A6526" t="s">
        <v>18918</v>
      </c>
      <c r="B6526" t="s">
        <v>33</v>
      </c>
      <c r="C6526" t="s">
        <v>390</v>
      </c>
      <c r="D6526">
        <v>2014</v>
      </c>
      <c r="E6526" t="s">
        <v>18805</v>
      </c>
      <c r="F6526">
        <v>7.2</v>
      </c>
      <c r="G6526">
        <v>103000</v>
      </c>
      <c r="H6526" t="s">
        <v>18919</v>
      </c>
      <c r="I6526" t="s">
        <v>18919</v>
      </c>
      <c r="J6526" t="s">
        <v>18920</v>
      </c>
      <c r="K6526" t="s">
        <v>22</v>
      </c>
      <c r="L6526">
        <v>55000000</v>
      </c>
      <c r="M6526">
        <v>282377683</v>
      </c>
      <c r="N6526" t="s">
        <v>6858</v>
      </c>
      <c r="O6526">
        <v>95</v>
      </c>
    </row>
    <row r="6527" spans="1:15" x14ac:dyDescent="0.25">
      <c r="A6527" t="s">
        <v>18921</v>
      </c>
      <c r="B6527" t="s">
        <v>2000</v>
      </c>
      <c r="C6527" t="s">
        <v>34</v>
      </c>
      <c r="D6527">
        <v>2014</v>
      </c>
      <c r="E6527" t="s">
        <v>18922</v>
      </c>
      <c r="F6527">
        <v>6.9</v>
      </c>
      <c r="G6527">
        <v>254000</v>
      </c>
      <c r="H6527" t="s">
        <v>14092</v>
      </c>
      <c r="I6527" t="s">
        <v>18923</v>
      </c>
      <c r="J6527" t="s">
        <v>5713</v>
      </c>
      <c r="K6527" t="s">
        <v>22</v>
      </c>
      <c r="L6527">
        <v>50000000</v>
      </c>
      <c r="M6527">
        <v>222809600</v>
      </c>
      <c r="N6527" t="s">
        <v>6858</v>
      </c>
      <c r="O6527">
        <v>106</v>
      </c>
    </row>
    <row r="6528" spans="1:15" x14ac:dyDescent="0.25">
      <c r="A6528" t="s">
        <v>18924</v>
      </c>
      <c r="B6528" t="s">
        <v>2000</v>
      </c>
      <c r="C6528" t="s">
        <v>17</v>
      </c>
      <c r="D6528">
        <v>2014</v>
      </c>
      <c r="E6528" t="s">
        <v>18773</v>
      </c>
      <c r="F6528">
        <v>6.7</v>
      </c>
      <c r="G6528">
        <v>68000</v>
      </c>
      <c r="H6528" t="s">
        <v>4345</v>
      </c>
      <c r="I6528" t="s">
        <v>10894</v>
      </c>
      <c r="J6528" t="s">
        <v>10249</v>
      </c>
      <c r="K6528" t="s">
        <v>30</v>
      </c>
      <c r="L6528">
        <v>26000000</v>
      </c>
      <c r="M6528">
        <v>38609668</v>
      </c>
      <c r="N6528" t="s">
        <v>10130</v>
      </c>
      <c r="O6528">
        <v>118</v>
      </c>
    </row>
    <row r="6529" spans="1:15" x14ac:dyDescent="0.25">
      <c r="A6529" t="s">
        <v>18925</v>
      </c>
      <c r="B6529" t="s">
        <v>16</v>
      </c>
      <c r="C6529" t="s">
        <v>41</v>
      </c>
      <c r="D6529">
        <v>2014</v>
      </c>
      <c r="E6529" t="s">
        <v>18841</v>
      </c>
      <c r="F6529">
        <v>6.3</v>
      </c>
      <c r="G6529">
        <v>162000</v>
      </c>
      <c r="H6529" t="s">
        <v>15656</v>
      </c>
      <c r="I6529" t="s">
        <v>15656</v>
      </c>
      <c r="J6529" t="s">
        <v>4025</v>
      </c>
      <c r="K6529" t="s">
        <v>30</v>
      </c>
      <c r="L6529">
        <v>42000000</v>
      </c>
      <c r="M6529">
        <v>107645357</v>
      </c>
      <c r="N6529" t="s">
        <v>13530</v>
      </c>
      <c r="O6529">
        <v>108</v>
      </c>
    </row>
    <row r="6530" spans="1:15" x14ac:dyDescent="0.25">
      <c r="A6530" t="s">
        <v>18926</v>
      </c>
      <c r="B6530" t="s">
        <v>16</v>
      </c>
      <c r="C6530" t="s">
        <v>41</v>
      </c>
      <c r="D6530">
        <v>2014</v>
      </c>
      <c r="E6530" t="s">
        <v>18757</v>
      </c>
      <c r="F6530">
        <v>6.6</v>
      </c>
      <c r="G6530">
        <v>75000</v>
      </c>
      <c r="H6530" t="s">
        <v>12610</v>
      </c>
      <c r="I6530" t="s">
        <v>18927</v>
      </c>
      <c r="J6530" t="s">
        <v>4025</v>
      </c>
      <c r="K6530" t="s">
        <v>30</v>
      </c>
      <c r="L6530">
        <v>19800000</v>
      </c>
      <c r="M6530">
        <v>41296320</v>
      </c>
      <c r="N6530" t="s">
        <v>18928</v>
      </c>
      <c r="O6530">
        <v>103</v>
      </c>
    </row>
    <row r="6531" spans="1:15" x14ac:dyDescent="0.25">
      <c r="A6531" t="s">
        <v>18929</v>
      </c>
      <c r="B6531" t="s">
        <v>2000</v>
      </c>
      <c r="C6531" t="s">
        <v>34</v>
      </c>
      <c r="D6531">
        <v>2014</v>
      </c>
      <c r="E6531" t="s">
        <v>18877</v>
      </c>
      <c r="F6531">
        <v>5.8</v>
      </c>
      <c r="G6531">
        <v>66000</v>
      </c>
      <c r="H6531" t="s">
        <v>17310</v>
      </c>
      <c r="I6531" t="s">
        <v>18930</v>
      </c>
      <c r="J6531" t="s">
        <v>18931</v>
      </c>
      <c r="K6531" t="s">
        <v>30</v>
      </c>
      <c r="L6531">
        <v>50000000</v>
      </c>
      <c r="M6531">
        <v>161502194</v>
      </c>
      <c r="N6531" t="s">
        <v>18932</v>
      </c>
      <c r="O6531">
        <v>89</v>
      </c>
    </row>
    <row r="6532" spans="1:15" x14ac:dyDescent="0.25">
      <c r="A6532" t="s">
        <v>18933</v>
      </c>
      <c r="B6532" t="s">
        <v>33</v>
      </c>
      <c r="C6532" t="s">
        <v>390</v>
      </c>
      <c r="D6532">
        <v>2014</v>
      </c>
      <c r="E6532" t="s">
        <v>18841</v>
      </c>
      <c r="F6532">
        <v>6.7</v>
      </c>
      <c r="G6532">
        <v>83000</v>
      </c>
      <c r="H6532" t="s">
        <v>10263</v>
      </c>
      <c r="I6532" t="s">
        <v>18934</v>
      </c>
      <c r="J6532" t="s">
        <v>16719</v>
      </c>
      <c r="K6532" t="s">
        <v>30</v>
      </c>
      <c r="L6532">
        <v>132000000</v>
      </c>
      <c r="M6532">
        <v>373515621</v>
      </c>
      <c r="N6532" t="s">
        <v>10176</v>
      </c>
      <c r="O6532">
        <v>92</v>
      </c>
    </row>
    <row r="6533" spans="1:15" x14ac:dyDescent="0.25">
      <c r="A6533" t="s">
        <v>18935</v>
      </c>
      <c r="B6533" t="s">
        <v>2000</v>
      </c>
      <c r="C6533" t="s">
        <v>34</v>
      </c>
      <c r="D6533">
        <v>2014</v>
      </c>
      <c r="E6533" t="s">
        <v>18936</v>
      </c>
      <c r="F6533">
        <v>6.2</v>
      </c>
      <c r="G6533">
        <v>126000</v>
      </c>
      <c r="H6533" t="s">
        <v>5256</v>
      </c>
      <c r="I6533" t="s">
        <v>18937</v>
      </c>
      <c r="J6533" t="s">
        <v>15751</v>
      </c>
      <c r="K6533" t="s">
        <v>30</v>
      </c>
      <c r="L6533">
        <v>60000000</v>
      </c>
      <c r="M6533">
        <v>135503748</v>
      </c>
      <c r="N6533" t="s">
        <v>44</v>
      </c>
      <c r="O6533">
        <v>105</v>
      </c>
    </row>
    <row r="6534" spans="1:15" x14ac:dyDescent="0.25">
      <c r="A6534" t="s">
        <v>18938</v>
      </c>
      <c r="B6534" t="s">
        <v>16</v>
      </c>
      <c r="C6534" t="s">
        <v>17</v>
      </c>
      <c r="D6534">
        <v>2014</v>
      </c>
      <c r="E6534" t="s">
        <v>18939</v>
      </c>
      <c r="F6534">
        <v>8.1</v>
      </c>
      <c r="G6534">
        <v>53000</v>
      </c>
      <c r="H6534" t="s">
        <v>18940</v>
      </c>
      <c r="I6534" t="s">
        <v>18940</v>
      </c>
      <c r="J6534" t="s">
        <v>18941</v>
      </c>
      <c r="K6534" t="s">
        <v>195</v>
      </c>
      <c r="M6534">
        <v>13156856</v>
      </c>
      <c r="N6534" t="s">
        <v>18942</v>
      </c>
      <c r="O6534">
        <v>139</v>
      </c>
    </row>
    <row r="6535" spans="1:15" x14ac:dyDescent="0.25">
      <c r="A6535" t="s">
        <v>18943</v>
      </c>
      <c r="B6535" t="s">
        <v>2000</v>
      </c>
      <c r="C6535" t="s">
        <v>63</v>
      </c>
      <c r="D6535">
        <v>2014</v>
      </c>
      <c r="E6535" t="s">
        <v>18944</v>
      </c>
      <c r="F6535">
        <v>7.3</v>
      </c>
      <c r="G6535">
        <v>27000</v>
      </c>
      <c r="H6535" t="s">
        <v>18945</v>
      </c>
      <c r="I6535" t="s">
        <v>18946</v>
      </c>
      <c r="J6535" t="s">
        <v>17984</v>
      </c>
      <c r="K6535" t="s">
        <v>22</v>
      </c>
      <c r="M6535">
        <v>5874883</v>
      </c>
      <c r="N6535" t="s">
        <v>6567</v>
      </c>
      <c r="O6535">
        <v>129</v>
      </c>
    </row>
    <row r="6536" spans="1:15" x14ac:dyDescent="0.25">
      <c r="A6536" t="s">
        <v>18947</v>
      </c>
      <c r="B6536" t="s">
        <v>16</v>
      </c>
      <c r="C6536" t="s">
        <v>34</v>
      </c>
      <c r="D6536">
        <v>2014</v>
      </c>
      <c r="E6536" t="s">
        <v>18948</v>
      </c>
      <c r="F6536">
        <v>5.7</v>
      </c>
      <c r="G6536">
        <v>24000</v>
      </c>
      <c r="H6536" t="s">
        <v>18949</v>
      </c>
      <c r="I6536" t="s">
        <v>13494</v>
      </c>
      <c r="J6536" t="s">
        <v>7688</v>
      </c>
      <c r="K6536" t="s">
        <v>30</v>
      </c>
      <c r="M6536">
        <v>485544</v>
      </c>
      <c r="N6536" t="s">
        <v>18950</v>
      </c>
      <c r="O6536">
        <v>88</v>
      </c>
    </row>
    <row r="6537" spans="1:15" x14ac:dyDescent="0.25">
      <c r="A6537" t="s">
        <v>18951</v>
      </c>
      <c r="B6537" t="s">
        <v>33</v>
      </c>
      <c r="C6537" t="s">
        <v>390</v>
      </c>
      <c r="D6537">
        <v>2014</v>
      </c>
      <c r="E6537" t="s">
        <v>18773</v>
      </c>
      <c r="F6537">
        <v>7.3</v>
      </c>
      <c r="G6537">
        <v>66000</v>
      </c>
      <c r="H6537" t="s">
        <v>18952</v>
      </c>
      <c r="I6537" t="s">
        <v>18952</v>
      </c>
      <c r="J6537" t="s">
        <v>13775</v>
      </c>
      <c r="K6537" t="s">
        <v>30</v>
      </c>
      <c r="L6537">
        <v>50000000</v>
      </c>
      <c r="M6537">
        <v>99783556</v>
      </c>
      <c r="N6537" t="s">
        <v>18953</v>
      </c>
      <c r="O6537">
        <v>95</v>
      </c>
    </row>
    <row r="6538" spans="1:15" x14ac:dyDescent="0.25">
      <c r="A6538" t="s">
        <v>18954</v>
      </c>
      <c r="B6538" t="s">
        <v>16</v>
      </c>
      <c r="C6538" t="s">
        <v>52</v>
      </c>
      <c r="D6538">
        <v>2014</v>
      </c>
      <c r="E6538" t="s">
        <v>18955</v>
      </c>
      <c r="F6538">
        <v>6.7</v>
      </c>
      <c r="G6538">
        <v>47000</v>
      </c>
      <c r="H6538" t="s">
        <v>18956</v>
      </c>
      <c r="I6538" t="s">
        <v>18957</v>
      </c>
      <c r="J6538" t="s">
        <v>18958</v>
      </c>
      <c r="K6538" t="s">
        <v>7459</v>
      </c>
      <c r="M6538">
        <v>2193474</v>
      </c>
      <c r="N6538" t="s">
        <v>18959</v>
      </c>
      <c r="O6538">
        <v>99</v>
      </c>
    </row>
    <row r="6539" spans="1:15" x14ac:dyDescent="0.25">
      <c r="A6539" t="s">
        <v>18960</v>
      </c>
      <c r="B6539" t="s">
        <v>16</v>
      </c>
      <c r="C6539" t="s">
        <v>34</v>
      </c>
      <c r="D6539">
        <v>2014</v>
      </c>
      <c r="E6539" t="s">
        <v>18961</v>
      </c>
      <c r="F6539">
        <v>6.3</v>
      </c>
      <c r="G6539">
        <v>65000</v>
      </c>
      <c r="H6539" t="s">
        <v>2129</v>
      </c>
      <c r="I6539" t="s">
        <v>18962</v>
      </c>
      <c r="J6539" t="s">
        <v>4735</v>
      </c>
      <c r="K6539" t="s">
        <v>30</v>
      </c>
      <c r="L6539">
        <v>15000000</v>
      </c>
      <c r="M6539">
        <v>39661919</v>
      </c>
      <c r="N6539" t="s">
        <v>15311</v>
      </c>
      <c r="O6539">
        <v>108</v>
      </c>
    </row>
    <row r="6540" spans="1:15" x14ac:dyDescent="0.25">
      <c r="A6540" t="s">
        <v>18963</v>
      </c>
      <c r="B6540" t="s">
        <v>2000</v>
      </c>
      <c r="C6540" t="s">
        <v>34</v>
      </c>
      <c r="D6540">
        <v>2014</v>
      </c>
      <c r="E6540" t="s">
        <v>18792</v>
      </c>
      <c r="F6540">
        <v>6.3</v>
      </c>
      <c r="G6540">
        <v>184000</v>
      </c>
      <c r="H6540" t="s">
        <v>18964</v>
      </c>
      <c r="I6540" t="s">
        <v>18965</v>
      </c>
      <c r="J6540" t="s">
        <v>17901</v>
      </c>
      <c r="K6540" t="s">
        <v>30</v>
      </c>
      <c r="L6540">
        <v>70000000</v>
      </c>
      <c r="M6540">
        <v>217124280</v>
      </c>
      <c r="N6540" t="s">
        <v>61</v>
      </c>
      <c r="O6540">
        <v>92</v>
      </c>
    </row>
    <row r="6541" spans="1:15" x14ac:dyDescent="0.25">
      <c r="A6541" t="s">
        <v>18966</v>
      </c>
      <c r="B6541" t="s">
        <v>16</v>
      </c>
      <c r="C6541" t="s">
        <v>52</v>
      </c>
      <c r="D6541">
        <v>2014</v>
      </c>
      <c r="E6541" t="s">
        <v>18967</v>
      </c>
      <c r="F6541">
        <v>5.5</v>
      </c>
      <c r="G6541">
        <v>71000</v>
      </c>
      <c r="H6541" t="s">
        <v>18968</v>
      </c>
      <c r="I6541" t="s">
        <v>18969</v>
      </c>
      <c r="J6541" t="s">
        <v>18970</v>
      </c>
      <c r="K6541" t="s">
        <v>30</v>
      </c>
      <c r="L6541">
        <v>1000000</v>
      </c>
      <c r="M6541">
        <v>62882090</v>
      </c>
      <c r="N6541" t="s">
        <v>13864</v>
      </c>
      <c r="O6541">
        <v>83</v>
      </c>
    </row>
    <row r="6542" spans="1:15" x14ac:dyDescent="0.25">
      <c r="A6542" t="s">
        <v>18971</v>
      </c>
      <c r="B6542" t="s">
        <v>16</v>
      </c>
      <c r="C6542" t="s">
        <v>17</v>
      </c>
      <c r="D6542">
        <v>2014</v>
      </c>
      <c r="E6542" t="s">
        <v>18972</v>
      </c>
      <c r="F6542">
        <v>7.4</v>
      </c>
      <c r="G6542">
        <v>119000</v>
      </c>
      <c r="H6542" t="s">
        <v>17434</v>
      </c>
      <c r="I6542" t="s">
        <v>17434</v>
      </c>
      <c r="J6542" t="s">
        <v>12945</v>
      </c>
      <c r="K6542" t="s">
        <v>30</v>
      </c>
      <c r="L6542">
        <v>1000000</v>
      </c>
      <c r="M6542">
        <v>481234</v>
      </c>
      <c r="N6542" t="s">
        <v>18973</v>
      </c>
      <c r="O6542">
        <v>106</v>
      </c>
    </row>
    <row r="6543" spans="1:15" x14ac:dyDescent="0.25">
      <c r="A6543" t="s">
        <v>18974</v>
      </c>
      <c r="B6543" t="s">
        <v>2000</v>
      </c>
      <c r="C6543" t="s">
        <v>34</v>
      </c>
      <c r="D6543">
        <v>2014</v>
      </c>
      <c r="E6543" t="s">
        <v>18975</v>
      </c>
      <c r="F6543">
        <v>6.2</v>
      </c>
      <c r="G6543">
        <v>220000</v>
      </c>
      <c r="H6543" t="s">
        <v>18976</v>
      </c>
      <c r="I6543" t="s">
        <v>18977</v>
      </c>
      <c r="J6543" t="s">
        <v>5686</v>
      </c>
      <c r="K6543" t="s">
        <v>22</v>
      </c>
      <c r="L6543">
        <v>100000000</v>
      </c>
      <c r="M6543">
        <v>103039258</v>
      </c>
      <c r="N6543" t="s">
        <v>11132</v>
      </c>
      <c r="O6543">
        <v>119</v>
      </c>
    </row>
    <row r="6544" spans="1:15" x14ac:dyDescent="0.25">
      <c r="A6544" t="s">
        <v>562</v>
      </c>
      <c r="B6544" t="s">
        <v>2000</v>
      </c>
      <c r="C6544" t="s">
        <v>17</v>
      </c>
      <c r="D6544">
        <v>2014</v>
      </c>
      <c r="E6544" t="s">
        <v>18978</v>
      </c>
      <c r="F6544">
        <v>6.3</v>
      </c>
      <c r="G6544">
        <v>42000</v>
      </c>
      <c r="H6544" t="s">
        <v>17040</v>
      </c>
      <c r="I6544" t="s">
        <v>17040</v>
      </c>
      <c r="J6544" t="s">
        <v>18979</v>
      </c>
      <c r="K6544" t="s">
        <v>30</v>
      </c>
      <c r="L6544">
        <v>20000000</v>
      </c>
      <c r="M6544">
        <v>34718173</v>
      </c>
      <c r="N6544" t="s">
        <v>18360</v>
      </c>
      <c r="O6544">
        <v>104</v>
      </c>
    </row>
    <row r="6545" spans="1:15" x14ac:dyDescent="0.25">
      <c r="A6545" t="s">
        <v>18980</v>
      </c>
      <c r="B6545" t="s">
        <v>16</v>
      </c>
      <c r="C6545" t="s">
        <v>41</v>
      </c>
      <c r="D6545">
        <v>2014</v>
      </c>
      <c r="E6545" t="s">
        <v>18745</v>
      </c>
      <c r="F6545">
        <v>6.4</v>
      </c>
      <c r="G6545">
        <v>18000</v>
      </c>
      <c r="H6545" t="s">
        <v>18981</v>
      </c>
      <c r="I6545" t="s">
        <v>18982</v>
      </c>
      <c r="J6545" t="s">
        <v>14100</v>
      </c>
      <c r="K6545" t="s">
        <v>30</v>
      </c>
      <c r="M6545">
        <v>10970</v>
      </c>
      <c r="N6545" t="s">
        <v>18983</v>
      </c>
      <c r="O6545">
        <v>95</v>
      </c>
    </row>
    <row r="6546" spans="1:15" x14ac:dyDescent="0.25">
      <c r="A6546" t="s">
        <v>18984</v>
      </c>
      <c r="B6546" t="s">
        <v>16</v>
      </c>
      <c r="C6546" t="s">
        <v>17</v>
      </c>
      <c r="D6546">
        <v>2014</v>
      </c>
      <c r="E6546" t="s">
        <v>18751</v>
      </c>
      <c r="F6546">
        <v>6.4</v>
      </c>
      <c r="G6546">
        <v>75000</v>
      </c>
      <c r="H6546" t="s">
        <v>15067</v>
      </c>
      <c r="I6546" t="s">
        <v>15067</v>
      </c>
      <c r="J6546" t="s">
        <v>5214</v>
      </c>
      <c r="K6546" t="s">
        <v>22</v>
      </c>
      <c r="L6546">
        <v>22000000</v>
      </c>
      <c r="M6546">
        <v>17669776</v>
      </c>
      <c r="N6546" t="s">
        <v>18985</v>
      </c>
      <c r="O6546">
        <v>92</v>
      </c>
    </row>
    <row r="6547" spans="1:15" x14ac:dyDescent="0.25">
      <c r="A6547" t="s">
        <v>18986</v>
      </c>
      <c r="B6547" t="s">
        <v>2000</v>
      </c>
      <c r="C6547" t="s">
        <v>63</v>
      </c>
      <c r="D6547">
        <v>2014</v>
      </c>
      <c r="E6547" t="s">
        <v>18987</v>
      </c>
      <c r="F6547">
        <v>7.4</v>
      </c>
      <c r="G6547">
        <v>28000</v>
      </c>
      <c r="H6547" t="s">
        <v>18988</v>
      </c>
      <c r="I6547" t="s">
        <v>18989</v>
      </c>
      <c r="J6547" t="s">
        <v>7783</v>
      </c>
      <c r="K6547" t="s">
        <v>18990</v>
      </c>
      <c r="L6547">
        <v>20000000</v>
      </c>
      <c r="M6547">
        <v>3396345</v>
      </c>
      <c r="N6547" t="s">
        <v>11132</v>
      </c>
      <c r="O6547">
        <v>110</v>
      </c>
    </row>
    <row r="6548" spans="1:15" x14ac:dyDescent="0.25">
      <c r="A6548" t="s">
        <v>18991</v>
      </c>
      <c r="B6548" t="s">
        <v>16</v>
      </c>
      <c r="C6548" t="s">
        <v>34</v>
      </c>
      <c r="D6548">
        <v>2014</v>
      </c>
      <c r="E6548" t="s">
        <v>18992</v>
      </c>
      <c r="F6548">
        <v>6.2</v>
      </c>
      <c r="G6548">
        <v>73000</v>
      </c>
      <c r="H6548" t="s">
        <v>14192</v>
      </c>
      <c r="I6548" t="s">
        <v>14192</v>
      </c>
      <c r="J6548" t="s">
        <v>11488</v>
      </c>
      <c r="K6548" t="s">
        <v>30</v>
      </c>
      <c r="L6548">
        <v>30000000</v>
      </c>
      <c r="M6548">
        <v>87937815</v>
      </c>
      <c r="N6548" t="s">
        <v>10879</v>
      </c>
      <c r="O6548">
        <v>118</v>
      </c>
    </row>
    <row r="6549" spans="1:15" x14ac:dyDescent="0.25">
      <c r="A6549" t="s">
        <v>18993</v>
      </c>
      <c r="B6549" t="s">
        <v>16</v>
      </c>
      <c r="C6549" t="s">
        <v>34</v>
      </c>
      <c r="D6549">
        <v>2014</v>
      </c>
      <c r="E6549" t="s">
        <v>18388</v>
      </c>
      <c r="F6549">
        <v>8</v>
      </c>
      <c r="G6549">
        <v>117000</v>
      </c>
      <c r="H6549" t="s">
        <v>17283</v>
      </c>
      <c r="I6549" t="s">
        <v>17283</v>
      </c>
      <c r="J6549" t="s">
        <v>17284</v>
      </c>
      <c r="K6549" t="s">
        <v>17285</v>
      </c>
      <c r="L6549">
        <v>4500000</v>
      </c>
      <c r="M6549">
        <v>6566916</v>
      </c>
      <c r="N6549" t="s">
        <v>12773</v>
      </c>
      <c r="O6549">
        <v>150</v>
      </c>
    </row>
    <row r="6550" spans="1:15" x14ac:dyDescent="0.25">
      <c r="A6550" t="s">
        <v>18994</v>
      </c>
      <c r="B6550" t="s">
        <v>2000</v>
      </c>
      <c r="C6550" t="s">
        <v>34</v>
      </c>
      <c r="D6550">
        <v>2014</v>
      </c>
      <c r="E6550" t="s">
        <v>18776</v>
      </c>
      <c r="F6550">
        <v>6</v>
      </c>
      <c r="G6550">
        <v>183000</v>
      </c>
      <c r="H6550" t="s">
        <v>15837</v>
      </c>
      <c r="I6550" t="s">
        <v>2909</v>
      </c>
      <c r="J6550" t="s">
        <v>5713</v>
      </c>
      <c r="K6550" t="s">
        <v>453</v>
      </c>
      <c r="L6550">
        <v>48000000</v>
      </c>
      <c r="M6550">
        <v>326479141</v>
      </c>
      <c r="N6550" t="s">
        <v>12255</v>
      </c>
      <c r="O6550">
        <v>108</v>
      </c>
    </row>
    <row r="6551" spans="1:15" x14ac:dyDescent="0.25">
      <c r="A6551" t="s">
        <v>18995</v>
      </c>
      <c r="B6551" t="s">
        <v>2000</v>
      </c>
      <c r="C6551" t="s">
        <v>34</v>
      </c>
      <c r="D6551">
        <v>2014</v>
      </c>
      <c r="E6551" t="s">
        <v>18495</v>
      </c>
      <c r="F6551">
        <v>5.5</v>
      </c>
      <c r="G6551">
        <v>108000</v>
      </c>
      <c r="H6551" t="s">
        <v>8485</v>
      </c>
      <c r="I6551" t="s">
        <v>18996</v>
      </c>
      <c r="J6551" t="s">
        <v>18997</v>
      </c>
      <c r="K6551" t="s">
        <v>195</v>
      </c>
      <c r="L6551">
        <v>100000000</v>
      </c>
      <c r="M6551">
        <v>117831631</v>
      </c>
      <c r="N6551" t="s">
        <v>2102</v>
      </c>
      <c r="O6551">
        <v>105</v>
      </c>
    </row>
    <row r="6552" spans="1:15" x14ac:dyDescent="0.25">
      <c r="A6552" t="s">
        <v>18998</v>
      </c>
      <c r="B6552" t="s">
        <v>16</v>
      </c>
      <c r="C6552" t="s">
        <v>34</v>
      </c>
      <c r="D6552">
        <v>2014</v>
      </c>
      <c r="E6552" t="s">
        <v>18999</v>
      </c>
      <c r="F6552">
        <v>5.9</v>
      </c>
      <c r="G6552">
        <v>22000</v>
      </c>
      <c r="H6552" t="s">
        <v>19000</v>
      </c>
      <c r="I6552" t="s">
        <v>19001</v>
      </c>
      <c r="J6552" t="s">
        <v>13518</v>
      </c>
      <c r="K6552" t="s">
        <v>30</v>
      </c>
      <c r="M6552">
        <v>101807</v>
      </c>
      <c r="N6552" t="s">
        <v>19002</v>
      </c>
      <c r="O6552">
        <v>90</v>
      </c>
    </row>
    <row r="6553" spans="1:15" x14ac:dyDescent="0.25">
      <c r="A6553" t="s">
        <v>19003</v>
      </c>
      <c r="B6553" t="s">
        <v>2000</v>
      </c>
      <c r="C6553" t="s">
        <v>34</v>
      </c>
      <c r="D6553">
        <v>2014</v>
      </c>
      <c r="E6553" t="s">
        <v>18936</v>
      </c>
      <c r="F6553">
        <v>6.2</v>
      </c>
      <c r="G6553">
        <v>106000</v>
      </c>
      <c r="H6553" t="s">
        <v>12722</v>
      </c>
      <c r="I6553" t="s">
        <v>14705</v>
      </c>
      <c r="J6553" t="s">
        <v>8503</v>
      </c>
      <c r="K6553" t="s">
        <v>30</v>
      </c>
      <c r="L6553">
        <v>25000000</v>
      </c>
      <c r="M6553">
        <v>154468902</v>
      </c>
      <c r="N6553" t="s">
        <v>61</v>
      </c>
      <c r="O6553">
        <v>99</v>
      </c>
    </row>
    <row r="6554" spans="1:15" x14ac:dyDescent="0.25">
      <c r="A6554" t="s">
        <v>19004</v>
      </c>
      <c r="B6554" t="s">
        <v>16</v>
      </c>
      <c r="C6554" t="s">
        <v>41</v>
      </c>
      <c r="D6554">
        <v>2014</v>
      </c>
      <c r="E6554" t="s">
        <v>18540</v>
      </c>
      <c r="F6554">
        <v>6.1</v>
      </c>
      <c r="G6554">
        <v>99000</v>
      </c>
      <c r="H6554" t="s">
        <v>19005</v>
      </c>
      <c r="I6554" t="s">
        <v>19005</v>
      </c>
      <c r="J6554" t="s">
        <v>15842</v>
      </c>
      <c r="K6554" t="s">
        <v>30</v>
      </c>
      <c r="L6554">
        <v>8000000</v>
      </c>
      <c r="M6554">
        <v>45640143</v>
      </c>
      <c r="N6554" t="s">
        <v>19006</v>
      </c>
      <c r="O6554">
        <v>94</v>
      </c>
    </row>
    <row r="6555" spans="1:15" x14ac:dyDescent="0.25">
      <c r="A6555" t="s">
        <v>19007</v>
      </c>
      <c r="B6555" t="s">
        <v>16</v>
      </c>
      <c r="C6555" t="s">
        <v>17</v>
      </c>
      <c r="D6555">
        <v>2014</v>
      </c>
      <c r="E6555" t="s">
        <v>19008</v>
      </c>
      <c r="F6555">
        <v>6.6</v>
      </c>
      <c r="G6555">
        <v>32000</v>
      </c>
      <c r="H6555" t="s">
        <v>1877</v>
      </c>
      <c r="I6555" t="s">
        <v>1877</v>
      </c>
      <c r="J6555" t="s">
        <v>1877</v>
      </c>
      <c r="K6555" t="s">
        <v>30</v>
      </c>
      <c r="L6555">
        <v>16000000</v>
      </c>
      <c r="M6555">
        <v>3819421</v>
      </c>
      <c r="N6555" t="s">
        <v>12255</v>
      </c>
      <c r="O6555">
        <v>122</v>
      </c>
    </row>
    <row r="6556" spans="1:15" x14ac:dyDescent="0.25">
      <c r="A6556" t="s">
        <v>19009</v>
      </c>
      <c r="B6556" t="s">
        <v>16</v>
      </c>
      <c r="C6556" t="s">
        <v>25</v>
      </c>
      <c r="D6556">
        <v>2014</v>
      </c>
      <c r="E6556" t="s">
        <v>19010</v>
      </c>
      <c r="F6556">
        <v>6.4</v>
      </c>
      <c r="G6556">
        <v>36000</v>
      </c>
      <c r="H6556" t="s">
        <v>14548</v>
      </c>
      <c r="I6556" t="s">
        <v>19011</v>
      </c>
      <c r="J6556" t="s">
        <v>10813</v>
      </c>
      <c r="K6556" t="s">
        <v>22</v>
      </c>
      <c r="M6556">
        <v>4070789</v>
      </c>
      <c r="N6556" t="s">
        <v>12699</v>
      </c>
      <c r="O6556">
        <v>114</v>
      </c>
    </row>
    <row r="6557" spans="1:15" x14ac:dyDescent="0.25">
      <c r="A6557" t="s">
        <v>19012</v>
      </c>
      <c r="B6557" t="s">
        <v>16</v>
      </c>
      <c r="C6557" t="s">
        <v>41</v>
      </c>
      <c r="D6557">
        <v>2014</v>
      </c>
      <c r="E6557" t="s">
        <v>18773</v>
      </c>
      <c r="F6557">
        <v>6.7</v>
      </c>
      <c r="G6557">
        <v>31000</v>
      </c>
      <c r="H6557" t="s">
        <v>14275</v>
      </c>
      <c r="I6557" t="s">
        <v>19013</v>
      </c>
      <c r="J6557" t="s">
        <v>19014</v>
      </c>
      <c r="K6557" t="s">
        <v>30</v>
      </c>
      <c r="L6557">
        <v>16000000</v>
      </c>
      <c r="M6557">
        <v>1705908</v>
      </c>
      <c r="N6557" t="s">
        <v>44</v>
      </c>
      <c r="O6557">
        <v>119</v>
      </c>
    </row>
    <row r="6558" spans="1:15" x14ac:dyDescent="0.25">
      <c r="A6558" t="s">
        <v>19015</v>
      </c>
      <c r="B6558" t="s">
        <v>16</v>
      </c>
      <c r="C6558" t="s">
        <v>34</v>
      </c>
      <c r="D6558">
        <v>2014</v>
      </c>
      <c r="E6558" t="s">
        <v>19016</v>
      </c>
      <c r="F6558">
        <v>6.4</v>
      </c>
      <c r="G6558">
        <v>129000</v>
      </c>
      <c r="H6558" t="s">
        <v>11994</v>
      </c>
      <c r="I6558" t="s">
        <v>11994</v>
      </c>
      <c r="J6558" t="s">
        <v>19017</v>
      </c>
      <c r="K6558" t="s">
        <v>30</v>
      </c>
      <c r="L6558">
        <v>17000000</v>
      </c>
      <c r="M6558">
        <v>138224951</v>
      </c>
      <c r="N6558" t="s">
        <v>19018</v>
      </c>
      <c r="O6558">
        <v>104</v>
      </c>
    </row>
    <row r="6559" spans="1:15" x14ac:dyDescent="0.25">
      <c r="A6559" t="s">
        <v>19019</v>
      </c>
      <c r="B6559" t="s">
        <v>16</v>
      </c>
      <c r="C6559" t="s">
        <v>34</v>
      </c>
      <c r="D6559">
        <v>2014</v>
      </c>
      <c r="E6559" t="s">
        <v>19020</v>
      </c>
      <c r="F6559">
        <v>7</v>
      </c>
      <c r="G6559">
        <v>68000</v>
      </c>
      <c r="H6559" t="s">
        <v>17289</v>
      </c>
      <c r="I6559" t="s">
        <v>17289</v>
      </c>
      <c r="J6559" t="s">
        <v>18406</v>
      </c>
      <c r="K6559" t="s">
        <v>30</v>
      </c>
      <c r="L6559">
        <v>20000000</v>
      </c>
      <c r="M6559">
        <v>12007070</v>
      </c>
      <c r="N6559" t="s">
        <v>17291</v>
      </c>
      <c r="O6559">
        <v>125</v>
      </c>
    </row>
    <row r="6560" spans="1:15" x14ac:dyDescent="0.25">
      <c r="A6560" t="s">
        <v>19021</v>
      </c>
      <c r="B6560" t="s">
        <v>448</v>
      </c>
      <c r="C6560" t="s">
        <v>41</v>
      </c>
      <c r="D6560">
        <v>2014</v>
      </c>
      <c r="E6560" t="s">
        <v>19022</v>
      </c>
      <c r="F6560">
        <v>8.1</v>
      </c>
      <c r="G6560">
        <v>169000</v>
      </c>
      <c r="H6560" t="s">
        <v>16125</v>
      </c>
      <c r="I6560" t="s">
        <v>16125</v>
      </c>
      <c r="J6560" t="s">
        <v>12135</v>
      </c>
      <c r="K6560" t="s">
        <v>10297</v>
      </c>
      <c r="M6560">
        <v>100370104</v>
      </c>
      <c r="N6560" t="s">
        <v>19023</v>
      </c>
      <c r="O6560">
        <v>153</v>
      </c>
    </row>
    <row r="6561" spans="1:15" x14ac:dyDescent="0.25">
      <c r="A6561" t="s">
        <v>19024</v>
      </c>
      <c r="B6561" t="s">
        <v>16</v>
      </c>
      <c r="C6561" t="s">
        <v>17</v>
      </c>
      <c r="D6561">
        <v>2014</v>
      </c>
      <c r="E6561" t="s">
        <v>19025</v>
      </c>
      <c r="F6561">
        <v>6.5</v>
      </c>
      <c r="G6561">
        <v>22000</v>
      </c>
      <c r="H6561" t="s">
        <v>6436</v>
      </c>
      <c r="I6561" t="s">
        <v>9872</v>
      </c>
      <c r="J6561" t="s">
        <v>10493</v>
      </c>
      <c r="K6561" t="s">
        <v>22</v>
      </c>
      <c r="M6561">
        <v>10084623</v>
      </c>
      <c r="N6561" t="s">
        <v>6567</v>
      </c>
      <c r="O6561">
        <v>112</v>
      </c>
    </row>
    <row r="6562" spans="1:15" x14ac:dyDescent="0.25">
      <c r="A6562" t="s">
        <v>19026</v>
      </c>
      <c r="B6562" t="s">
        <v>16</v>
      </c>
      <c r="C6562" t="s">
        <v>4886</v>
      </c>
      <c r="D6562">
        <v>2014</v>
      </c>
      <c r="E6562" t="s">
        <v>19020</v>
      </c>
      <c r="F6562">
        <v>6.3</v>
      </c>
      <c r="G6562">
        <v>53000</v>
      </c>
      <c r="H6562" t="s">
        <v>19027</v>
      </c>
      <c r="I6562" t="s">
        <v>19028</v>
      </c>
      <c r="J6562" t="s">
        <v>14198</v>
      </c>
      <c r="K6562" t="s">
        <v>6945</v>
      </c>
      <c r="L6562">
        <v>14000000</v>
      </c>
      <c r="M6562">
        <v>11020402</v>
      </c>
      <c r="N6562" t="s">
        <v>18626</v>
      </c>
      <c r="O6562">
        <v>108</v>
      </c>
    </row>
    <row r="6563" spans="1:15" x14ac:dyDescent="0.25">
      <c r="A6563" t="s">
        <v>19029</v>
      </c>
      <c r="B6563" t="s">
        <v>16</v>
      </c>
      <c r="C6563" t="s">
        <v>104</v>
      </c>
      <c r="D6563">
        <v>2014</v>
      </c>
      <c r="E6563" t="s">
        <v>18722</v>
      </c>
      <c r="F6563">
        <v>6.8</v>
      </c>
      <c r="G6563">
        <v>74000</v>
      </c>
      <c r="H6563" t="s">
        <v>15259</v>
      </c>
      <c r="I6563" t="s">
        <v>12283</v>
      </c>
      <c r="J6563" t="s">
        <v>11698</v>
      </c>
      <c r="K6563" t="s">
        <v>22</v>
      </c>
      <c r="L6563">
        <v>15000000</v>
      </c>
      <c r="M6563">
        <v>36233517</v>
      </c>
      <c r="N6563" t="s">
        <v>14708</v>
      </c>
      <c r="O6563">
        <v>122</v>
      </c>
    </row>
    <row r="6564" spans="1:15" x14ac:dyDescent="0.25">
      <c r="A6564" t="s">
        <v>19030</v>
      </c>
      <c r="B6564" t="s">
        <v>16</v>
      </c>
      <c r="C6564" t="s">
        <v>52</v>
      </c>
      <c r="D6564">
        <v>2014</v>
      </c>
      <c r="E6564" t="s">
        <v>19031</v>
      </c>
      <c r="F6564">
        <v>5.7</v>
      </c>
      <c r="G6564">
        <v>23000</v>
      </c>
      <c r="H6564" t="s">
        <v>19032</v>
      </c>
      <c r="I6564" t="s">
        <v>18201</v>
      </c>
      <c r="J6564" t="s">
        <v>19033</v>
      </c>
      <c r="K6564" t="s">
        <v>30</v>
      </c>
      <c r="L6564">
        <v>1500000</v>
      </c>
      <c r="M6564">
        <v>4381603</v>
      </c>
      <c r="N6564" t="s">
        <v>19034</v>
      </c>
      <c r="O6564">
        <v>100</v>
      </c>
    </row>
    <row r="6565" spans="1:15" x14ac:dyDescent="0.25">
      <c r="A6565" t="s">
        <v>19035</v>
      </c>
      <c r="B6565" t="s">
        <v>2000</v>
      </c>
      <c r="C6565" t="s">
        <v>17</v>
      </c>
      <c r="D6565">
        <v>2014</v>
      </c>
      <c r="E6565" t="s">
        <v>19036</v>
      </c>
      <c r="F6565">
        <v>6.1</v>
      </c>
      <c r="G6565">
        <v>64000</v>
      </c>
      <c r="H6565" t="s">
        <v>19037</v>
      </c>
      <c r="I6565" t="s">
        <v>19038</v>
      </c>
      <c r="J6565" t="s">
        <v>18798</v>
      </c>
      <c r="K6565" t="s">
        <v>30</v>
      </c>
      <c r="L6565">
        <v>4000000</v>
      </c>
      <c r="M6565">
        <v>2595622</v>
      </c>
      <c r="N6565" t="s">
        <v>17995</v>
      </c>
      <c r="O6565">
        <v>97</v>
      </c>
    </row>
    <row r="6566" spans="1:15" x14ac:dyDescent="0.25">
      <c r="A6566" t="s">
        <v>19039</v>
      </c>
      <c r="B6566" t="s">
        <v>33</v>
      </c>
      <c r="C6566" t="s">
        <v>41</v>
      </c>
      <c r="D6566">
        <v>2014</v>
      </c>
      <c r="E6566" t="s">
        <v>18877</v>
      </c>
      <c r="F6566">
        <v>7.3</v>
      </c>
      <c r="G6566">
        <v>79000</v>
      </c>
      <c r="H6566" t="s">
        <v>2880</v>
      </c>
      <c r="I6566" t="s">
        <v>12658</v>
      </c>
      <c r="J6566" t="s">
        <v>10866</v>
      </c>
      <c r="K6566" t="s">
        <v>30</v>
      </c>
      <c r="L6566">
        <v>22000000</v>
      </c>
      <c r="M6566">
        <v>89514453</v>
      </c>
      <c r="N6566" t="s">
        <v>1547</v>
      </c>
      <c r="O6566">
        <v>122</v>
      </c>
    </row>
    <row r="6567" spans="1:15" x14ac:dyDescent="0.25">
      <c r="A6567" t="s">
        <v>19040</v>
      </c>
      <c r="B6567" t="s">
        <v>2000</v>
      </c>
      <c r="C6567" t="s">
        <v>17</v>
      </c>
      <c r="D6567">
        <v>2014</v>
      </c>
      <c r="E6567" t="s">
        <v>18781</v>
      </c>
      <c r="F6567">
        <v>6.9</v>
      </c>
      <c r="G6567">
        <v>16000</v>
      </c>
      <c r="H6567" t="s">
        <v>11416</v>
      </c>
      <c r="I6567" t="s">
        <v>11416</v>
      </c>
      <c r="J6567" t="s">
        <v>18437</v>
      </c>
      <c r="K6567" t="s">
        <v>30</v>
      </c>
      <c r="L6567">
        <v>7000000</v>
      </c>
      <c r="M6567">
        <v>14618727</v>
      </c>
      <c r="N6567" t="s">
        <v>19041</v>
      </c>
      <c r="O6567">
        <v>116</v>
      </c>
    </row>
    <row r="6568" spans="1:15" x14ac:dyDescent="0.25">
      <c r="A6568" t="s">
        <v>19042</v>
      </c>
      <c r="B6568" t="s">
        <v>16</v>
      </c>
      <c r="C6568" t="s">
        <v>41</v>
      </c>
      <c r="D6568">
        <v>2014</v>
      </c>
      <c r="E6568" t="s">
        <v>19043</v>
      </c>
      <c r="F6568">
        <v>6.2</v>
      </c>
      <c r="G6568">
        <v>39000</v>
      </c>
      <c r="H6568" t="s">
        <v>582</v>
      </c>
      <c r="I6568" t="s">
        <v>19044</v>
      </c>
      <c r="J6568" t="s">
        <v>8770</v>
      </c>
      <c r="K6568" t="s">
        <v>195</v>
      </c>
      <c r="L6568">
        <v>15000000</v>
      </c>
      <c r="M6568">
        <v>4510934</v>
      </c>
      <c r="N6568" t="s">
        <v>19045</v>
      </c>
      <c r="O6568">
        <v>111</v>
      </c>
    </row>
    <row r="6569" spans="1:15" x14ac:dyDescent="0.25">
      <c r="A6569" t="s">
        <v>19046</v>
      </c>
      <c r="B6569" t="s">
        <v>2000</v>
      </c>
      <c r="C6569" t="s">
        <v>17</v>
      </c>
      <c r="D6569">
        <v>2014</v>
      </c>
      <c r="E6569" t="s">
        <v>18886</v>
      </c>
      <c r="F6569">
        <v>6.7</v>
      </c>
      <c r="G6569">
        <v>118000</v>
      </c>
      <c r="H6569" t="s">
        <v>19047</v>
      </c>
      <c r="I6569" t="s">
        <v>16189</v>
      </c>
      <c r="J6569" t="s">
        <v>18411</v>
      </c>
      <c r="K6569" t="s">
        <v>30</v>
      </c>
      <c r="L6569">
        <v>11000000</v>
      </c>
      <c r="M6569">
        <v>78274843</v>
      </c>
      <c r="N6569" t="s">
        <v>10130</v>
      </c>
      <c r="O6569">
        <v>107</v>
      </c>
    </row>
    <row r="6570" spans="1:15" x14ac:dyDescent="0.25">
      <c r="A6570" t="s">
        <v>19048</v>
      </c>
      <c r="B6570" t="s">
        <v>16</v>
      </c>
      <c r="C6570" t="s">
        <v>41</v>
      </c>
      <c r="D6570">
        <v>2014</v>
      </c>
      <c r="E6570" t="s">
        <v>19049</v>
      </c>
      <c r="F6570">
        <v>6.1</v>
      </c>
      <c r="G6570">
        <v>25000</v>
      </c>
      <c r="H6570" t="s">
        <v>2587</v>
      </c>
      <c r="I6570" t="s">
        <v>19050</v>
      </c>
      <c r="J6570" t="s">
        <v>19051</v>
      </c>
      <c r="K6570" t="s">
        <v>30</v>
      </c>
      <c r="M6570">
        <v>6034851</v>
      </c>
      <c r="N6570" t="s">
        <v>19052</v>
      </c>
      <c r="O6570">
        <v>93</v>
      </c>
    </row>
    <row r="6571" spans="1:15" x14ac:dyDescent="0.25">
      <c r="A6571" t="s">
        <v>19053</v>
      </c>
      <c r="B6571" t="s">
        <v>16</v>
      </c>
      <c r="C6571" t="s">
        <v>34</v>
      </c>
      <c r="D6571">
        <v>2014</v>
      </c>
      <c r="E6571" t="s">
        <v>19054</v>
      </c>
      <c r="F6571">
        <v>7.2</v>
      </c>
      <c r="G6571">
        <v>53000</v>
      </c>
      <c r="H6571" t="s">
        <v>19055</v>
      </c>
      <c r="I6571" t="s">
        <v>19056</v>
      </c>
      <c r="J6571" t="s">
        <v>18612</v>
      </c>
      <c r="K6571" t="s">
        <v>22</v>
      </c>
      <c r="M6571">
        <v>3062178</v>
      </c>
      <c r="N6571" t="s">
        <v>19057</v>
      </c>
      <c r="O6571">
        <v>99</v>
      </c>
    </row>
    <row r="6572" spans="1:15" x14ac:dyDescent="0.25">
      <c r="A6572" t="s">
        <v>19058</v>
      </c>
      <c r="B6572" t="s">
        <v>2000</v>
      </c>
      <c r="C6572" t="s">
        <v>17</v>
      </c>
      <c r="D6572">
        <v>2014</v>
      </c>
      <c r="E6572" t="s">
        <v>19059</v>
      </c>
      <c r="F6572">
        <v>7.5</v>
      </c>
      <c r="G6572">
        <v>129000</v>
      </c>
      <c r="H6572" t="s">
        <v>19060</v>
      </c>
      <c r="I6572" t="s">
        <v>19060</v>
      </c>
      <c r="J6572" t="s">
        <v>8770</v>
      </c>
      <c r="K6572" t="s">
        <v>30</v>
      </c>
      <c r="L6572">
        <v>5000000</v>
      </c>
      <c r="M6572">
        <v>44779195</v>
      </c>
      <c r="N6572" t="s">
        <v>19061</v>
      </c>
      <c r="O6572">
        <v>101</v>
      </c>
    </row>
    <row r="6573" spans="1:15" x14ac:dyDescent="0.25">
      <c r="A6573" t="s">
        <v>19062</v>
      </c>
      <c r="B6573" t="s">
        <v>2000</v>
      </c>
      <c r="C6573" t="s">
        <v>34</v>
      </c>
      <c r="D6573">
        <v>2014</v>
      </c>
      <c r="E6573" t="s">
        <v>18495</v>
      </c>
      <c r="F6573">
        <v>6.2</v>
      </c>
      <c r="G6573">
        <v>90000</v>
      </c>
      <c r="H6573" t="s">
        <v>11278</v>
      </c>
      <c r="I6573" t="s">
        <v>16918</v>
      </c>
      <c r="J6573" t="s">
        <v>2831</v>
      </c>
      <c r="K6573" t="s">
        <v>30</v>
      </c>
      <c r="L6573">
        <v>28000000</v>
      </c>
      <c r="M6573">
        <v>53260230</v>
      </c>
      <c r="N6573" t="s">
        <v>15311</v>
      </c>
      <c r="O6573">
        <v>117</v>
      </c>
    </row>
    <row r="6574" spans="1:15" x14ac:dyDescent="0.25">
      <c r="A6574" t="s">
        <v>19063</v>
      </c>
      <c r="B6574" t="s">
        <v>448</v>
      </c>
      <c r="C6574" t="s">
        <v>52</v>
      </c>
      <c r="D6574">
        <v>2014</v>
      </c>
      <c r="E6574" t="s">
        <v>19064</v>
      </c>
      <c r="F6574">
        <v>6.7</v>
      </c>
      <c r="G6574">
        <v>26000</v>
      </c>
      <c r="H6574" t="s">
        <v>19065</v>
      </c>
      <c r="I6574" t="s">
        <v>19065</v>
      </c>
      <c r="J6574" t="s">
        <v>14501</v>
      </c>
      <c r="K6574" t="s">
        <v>30</v>
      </c>
      <c r="M6574">
        <v>49970</v>
      </c>
      <c r="N6574" t="s">
        <v>19066</v>
      </c>
      <c r="O6574">
        <v>109</v>
      </c>
    </row>
    <row r="6575" spans="1:15" x14ac:dyDescent="0.25">
      <c r="A6575" t="s">
        <v>19067</v>
      </c>
      <c r="B6575" t="s">
        <v>2000</v>
      </c>
      <c r="C6575" t="s">
        <v>63</v>
      </c>
      <c r="D6575">
        <v>2014</v>
      </c>
      <c r="E6575" t="s">
        <v>19068</v>
      </c>
      <c r="F6575">
        <v>7.4</v>
      </c>
      <c r="G6575">
        <v>37000</v>
      </c>
      <c r="H6575" t="s">
        <v>19069</v>
      </c>
      <c r="I6575" t="s">
        <v>16515</v>
      </c>
      <c r="J6575" t="s">
        <v>2627</v>
      </c>
      <c r="K6575" t="s">
        <v>30</v>
      </c>
      <c r="L6575">
        <v>10000000</v>
      </c>
      <c r="M6575">
        <v>28641776</v>
      </c>
      <c r="N6575" t="s">
        <v>16825</v>
      </c>
      <c r="O6575">
        <v>121</v>
      </c>
    </row>
    <row r="6576" spans="1:15" x14ac:dyDescent="0.25">
      <c r="A6576" t="s">
        <v>19070</v>
      </c>
      <c r="B6576" t="s">
        <v>2000</v>
      </c>
      <c r="C6576" t="s">
        <v>63</v>
      </c>
      <c r="D6576">
        <v>2014</v>
      </c>
      <c r="E6576" t="s">
        <v>18769</v>
      </c>
      <c r="F6576">
        <v>7</v>
      </c>
      <c r="G6576">
        <v>88000</v>
      </c>
      <c r="H6576" t="s">
        <v>2671</v>
      </c>
      <c r="I6576" t="s">
        <v>5779</v>
      </c>
      <c r="J6576" t="s">
        <v>15071</v>
      </c>
      <c r="K6576" t="s">
        <v>30</v>
      </c>
      <c r="L6576">
        <v>10000000</v>
      </c>
      <c r="M6576">
        <v>29253166</v>
      </c>
      <c r="N6576" t="s">
        <v>13873</v>
      </c>
      <c r="O6576">
        <v>106</v>
      </c>
    </row>
    <row r="6577" spans="1:15" x14ac:dyDescent="0.25">
      <c r="A6577" t="s">
        <v>19071</v>
      </c>
      <c r="B6577" t="s">
        <v>16</v>
      </c>
      <c r="C6577" t="s">
        <v>17</v>
      </c>
      <c r="D6577">
        <v>2014</v>
      </c>
      <c r="E6577" t="s">
        <v>18792</v>
      </c>
      <c r="F6577">
        <v>5.0999999999999996</v>
      </c>
      <c r="G6577">
        <v>10000</v>
      </c>
      <c r="H6577" t="s">
        <v>13134</v>
      </c>
      <c r="I6577" t="s">
        <v>19072</v>
      </c>
      <c r="J6577" t="s">
        <v>19073</v>
      </c>
      <c r="K6577" t="s">
        <v>30</v>
      </c>
      <c r="L6577">
        <v>5000000</v>
      </c>
      <c r="M6577">
        <v>17534314</v>
      </c>
      <c r="N6577" t="s">
        <v>19074</v>
      </c>
      <c r="O6577">
        <v>106</v>
      </c>
    </row>
    <row r="6578" spans="1:15" x14ac:dyDescent="0.25">
      <c r="A6578" t="s">
        <v>19075</v>
      </c>
      <c r="B6578" t="s">
        <v>16</v>
      </c>
      <c r="C6578" t="s">
        <v>17</v>
      </c>
      <c r="D6578">
        <v>2014</v>
      </c>
      <c r="E6578" t="s">
        <v>19076</v>
      </c>
      <c r="F6578">
        <v>7</v>
      </c>
      <c r="G6578">
        <v>73000</v>
      </c>
      <c r="H6578" t="s">
        <v>7005</v>
      </c>
      <c r="I6578" t="s">
        <v>19077</v>
      </c>
      <c r="J6578" t="s">
        <v>7005</v>
      </c>
      <c r="K6578" t="s">
        <v>248</v>
      </c>
      <c r="L6578">
        <v>22500000</v>
      </c>
      <c r="M6578">
        <v>38176317</v>
      </c>
      <c r="N6578" t="s">
        <v>19078</v>
      </c>
      <c r="O6578">
        <v>111</v>
      </c>
    </row>
    <row r="6579" spans="1:15" x14ac:dyDescent="0.25">
      <c r="A6579" t="s">
        <v>19079</v>
      </c>
      <c r="B6579" t="s">
        <v>2000</v>
      </c>
      <c r="C6579" t="s">
        <v>63</v>
      </c>
      <c r="D6579">
        <v>2014</v>
      </c>
      <c r="E6579" t="s">
        <v>18776</v>
      </c>
      <c r="F6579">
        <v>7.5</v>
      </c>
      <c r="G6579">
        <v>88000</v>
      </c>
      <c r="H6579" t="s">
        <v>19080</v>
      </c>
      <c r="I6579" t="s">
        <v>19081</v>
      </c>
      <c r="J6579" t="s">
        <v>19082</v>
      </c>
      <c r="K6579" t="s">
        <v>22</v>
      </c>
      <c r="L6579">
        <v>20000000</v>
      </c>
      <c r="M6579">
        <v>66787908</v>
      </c>
      <c r="N6579" t="s">
        <v>15347</v>
      </c>
      <c r="O6579">
        <v>128</v>
      </c>
    </row>
    <row r="6580" spans="1:15" x14ac:dyDescent="0.25">
      <c r="A6580" t="s">
        <v>19083</v>
      </c>
      <c r="B6580" t="s">
        <v>2000</v>
      </c>
      <c r="C6580" t="s">
        <v>104</v>
      </c>
      <c r="D6580">
        <v>2014</v>
      </c>
      <c r="E6580" t="s">
        <v>19084</v>
      </c>
      <c r="F6580">
        <v>6.8</v>
      </c>
      <c r="G6580">
        <v>51000</v>
      </c>
      <c r="H6580" t="s">
        <v>19085</v>
      </c>
      <c r="I6580" t="s">
        <v>19085</v>
      </c>
      <c r="J6580" t="s">
        <v>14958</v>
      </c>
      <c r="K6580" t="s">
        <v>30</v>
      </c>
      <c r="L6580">
        <v>6000000</v>
      </c>
      <c r="M6580">
        <v>3485383</v>
      </c>
      <c r="N6580" t="s">
        <v>19086</v>
      </c>
      <c r="O6580">
        <v>107</v>
      </c>
    </row>
    <row r="6581" spans="1:15" x14ac:dyDescent="0.25">
      <c r="A6581" t="s">
        <v>19087</v>
      </c>
      <c r="B6581" t="s">
        <v>33</v>
      </c>
      <c r="C6581" t="s">
        <v>63</v>
      </c>
      <c r="D6581">
        <v>2014</v>
      </c>
      <c r="E6581" t="s">
        <v>18795</v>
      </c>
      <c r="F6581">
        <v>7</v>
      </c>
      <c r="G6581">
        <v>44000</v>
      </c>
      <c r="H6581" t="s">
        <v>15199</v>
      </c>
      <c r="I6581" t="s">
        <v>13156</v>
      </c>
      <c r="J6581" t="s">
        <v>19088</v>
      </c>
      <c r="K6581" t="s">
        <v>30</v>
      </c>
      <c r="L6581">
        <v>25000000</v>
      </c>
      <c r="M6581">
        <v>38483455</v>
      </c>
      <c r="N6581" t="s">
        <v>1725</v>
      </c>
      <c r="O6581">
        <v>124</v>
      </c>
    </row>
    <row r="6582" spans="1:15" x14ac:dyDescent="0.25">
      <c r="A6582" t="s">
        <v>19089</v>
      </c>
      <c r="B6582" t="s">
        <v>16</v>
      </c>
      <c r="C6582" t="s">
        <v>41</v>
      </c>
      <c r="D6582">
        <v>2014</v>
      </c>
      <c r="E6582" t="s">
        <v>18877</v>
      </c>
      <c r="F6582">
        <v>7.1</v>
      </c>
      <c r="G6582">
        <v>37000</v>
      </c>
      <c r="H6582" t="s">
        <v>19090</v>
      </c>
      <c r="I6582" t="s">
        <v>19091</v>
      </c>
      <c r="J6582" t="s">
        <v>16995</v>
      </c>
      <c r="K6582" t="s">
        <v>30</v>
      </c>
      <c r="L6582">
        <v>100000</v>
      </c>
      <c r="M6582">
        <v>596933</v>
      </c>
      <c r="N6582" t="s">
        <v>19092</v>
      </c>
      <c r="O6582">
        <v>91</v>
      </c>
    </row>
    <row r="6583" spans="1:15" x14ac:dyDescent="0.25">
      <c r="A6583" t="s">
        <v>19093</v>
      </c>
      <c r="B6583" t="s">
        <v>16</v>
      </c>
      <c r="C6583" t="s">
        <v>63</v>
      </c>
      <c r="D6583">
        <v>2014</v>
      </c>
      <c r="E6583" t="s">
        <v>9327</v>
      </c>
      <c r="F6583">
        <v>6.8</v>
      </c>
      <c r="G6583">
        <v>33000</v>
      </c>
      <c r="H6583" t="s">
        <v>85</v>
      </c>
      <c r="I6583" t="s">
        <v>1903</v>
      </c>
      <c r="J6583" t="s">
        <v>19094</v>
      </c>
      <c r="K6583" t="s">
        <v>30</v>
      </c>
      <c r="L6583">
        <v>40000000</v>
      </c>
      <c r="M6583">
        <v>67647013</v>
      </c>
      <c r="N6583" t="s">
        <v>19095</v>
      </c>
      <c r="O6583">
        <v>134</v>
      </c>
    </row>
    <row r="6584" spans="1:15" x14ac:dyDescent="0.25">
      <c r="A6584" t="s">
        <v>19096</v>
      </c>
      <c r="B6584" t="s">
        <v>16</v>
      </c>
      <c r="C6584" t="s">
        <v>41</v>
      </c>
      <c r="D6584">
        <v>2014</v>
      </c>
      <c r="E6584" t="s">
        <v>19097</v>
      </c>
      <c r="F6584">
        <v>6</v>
      </c>
      <c r="G6584">
        <v>52000</v>
      </c>
      <c r="H6584" t="s">
        <v>6812</v>
      </c>
      <c r="I6584" t="s">
        <v>6812</v>
      </c>
      <c r="J6584" t="s">
        <v>19098</v>
      </c>
      <c r="K6584" t="s">
        <v>30</v>
      </c>
      <c r="M6584">
        <v>8122990</v>
      </c>
      <c r="N6584" t="s">
        <v>19099</v>
      </c>
      <c r="O6584">
        <v>95</v>
      </c>
    </row>
    <row r="6585" spans="1:15" x14ac:dyDescent="0.25">
      <c r="A6585" t="s">
        <v>19100</v>
      </c>
      <c r="B6585" t="s">
        <v>2000</v>
      </c>
      <c r="C6585" t="s">
        <v>17</v>
      </c>
      <c r="D6585">
        <v>2014</v>
      </c>
      <c r="E6585" t="s">
        <v>18388</v>
      </c>
      <c r="F6585">
        <v>6.8</v>
      </c>
      <c r="G6585">
        <v>56000</v>
      </c>
      <c r="H6585" t="s">
        <v>545</v>
      </c>
      <c r="I6585" t="s">
        <v>19101</v>
      </c>
      <c r="J6585" t="s">
        <v>2831</v>
      </c>
      <c r="K6585" t="s">
        <v>30</v>
      </c>
      <c r="L6585">
        <v>25000000</v>
      </c>
      <c r="M6585">
        <v>29824199</v>
      </c>
      <c r="N6585" t="s">
        <v>10085</v>
      </c>
      <c r="O6585">
        <v>110</v>
      </c>
    </row>
    <row r="6586" spans="1:15" x14ac:dyDescent="0.25">
      <c r="A6586" t="s">
        <v>19102</v>
      </c>
      <c r="B6586" t="s">
        <v>2000</v>
      </c>
      <c r="C6586" t="s">
        <v>41</v>
      </c>
      <c r="D6586">
        <v>2014</v>
      </c>
      <c r="E6586" t="s">
        <v>18761</v>
      </c>
      <c r="F6586">
        <v>5.8</v>
      </c>
      <c r="G6586">
        <v>13000</v>
      </c>
      <c r="H6586" t="s">
        <v>2069</v>
      </c>
      <c r="I6586" t="s">
        <v>6759</v>
      </c>
      <c r="J6586" t="s">
        <v>1820</v>
      </c>
      <c r="K6586" t="s">
        <v>30</v>
      </c>
      <c r="L6586">
        <v>18000000</v>
      </c>
      <c r="M6586">
        <v>25419147</v>
      </c>
      <c r="N6586" t="s">
        <v>19103</v>
      </c>
      <c r="O6586">
        <v>94</v>
      </c>
    </row>
    <row r="6587" spans="1:15" x14ac:dyDescent="0.25">
      <c r="A6587" t="s">
        <v>19104</v>
      </c>
      <c r="B6587" t="s">
        <v>16</v>
      </c>
      <c r="C6587" t="s">
        <v>41</v>
      </c>
      <c r="D6587">
        <v>2014</v>
      </c>
      <c r="E6587" t="s">
        <v>18975</v>
      </c>
      <c r="F6587">
        <v>4.7</v>
      </c>
      <c r="G6587">
        <v>20000</v>
      </c>
      <c r="H6587" t="s">
        <v>18625</v>
      </c>
      <c r="I6587" t="s">
        <v>10013</v>
      </c>
      <c r="J6587" t="s">
        <v>10013</v>
      </c>
      <c r="K6587" t="s">
        <v>30</v>
      </c>
      <c r="L6587">
        <v>4000000</v>
      </c>
      <c r="M6587">
        <v>25358716</v>
      </c>
      <c r="N6587" t="s">
        <v>19105</v>
      </c>
      <c r="O6587">
        <v>86</v>
      </c>
    </row>
    <row r="6588" spans="1:15" x14ac:dyDescent="0.25">
      <c r="A6588" t="s">
        <v>19106</v>
      </c>
      <c r="B6588" t="s">
        <v>16</v>
      </c>
      <c r="C6588" t="s">
        <v>104</v>
      </c>
      <c r="D6588">
        <v>2014</v>
      </c>
      <c r="E6588" t="s">
        <v>18769</v>
      </c>
      <c r="F6588">
        <v>6.1</v>
      </c>
      <c r="G6588">
        <v>68000</v>
      </c>
      <c r="H6588" t="s">
        <v>17244</v>
      </c>
      <c r="I6588" t="s">
        <v>14034</v>
      </c>
      <c r="J6588" t="s">
        <v>9041</v>
      </c>
      <c r="K6588" t="s">
        <v>30</v>
      </c>
      <c r="L6588">
        <v>25000000</v>
      </c>
      <c r="M6588">
        <v>39280992</v>
      </c>
      <c r="N6588" t="s">
        <v>44</v>
      </c>
      <c r="O6588">
        <v>111</v>
      </c>
    </row>
    <row r="6589" spans="1:15" x14ac:dyDescent="0.25">
      <c r="A6589" t="s">
        <v>19107</v>
      </c>
      <c r="B6589" t="s">
        <v>16</v>
      </c>
      <c r="C6589" t="s">
        <v>17</v>
      </c>
      <c r="D6589">
        <v>2014</v>
      </c>
      <c r="E6589" t="s">
        <v>19010</v>
      </c>
      <c r="F6589">
        <v>6.4</v>
      </c>
      <c r="G6589">
        <v>36000</v>
      </c>
      <c r="H6589" t="s">
        <v>17456</v>
      </c>
      <c r="I6589" t="s">
        <v>19108</v>
      </c>
      <c r="J6589" t="s">
        <v>9781</v>
      </c>
      <c r="K6589" t="s">
        <v>30</v>
      </c>
      <c r="L6589">
        <v>7000000</v>
      </c>
      <c r="M6589">
        <v>2433850</v>
      </c>
      <c r="N6589" t="s">
        <v>19109</v>
      </c>
      <c r="O6589">
        <v>102</v>
      </c>
    </row>
    <row r="6590" spans="1:15" x14ac:dyDescent="0.25">
      <c r="A6590" t="s">
        <v>19110</v>
      </c>
      <c r="B6590" t="s">
        <v>2000</v>
      </c>
      <c r="C6590" t="s">
        <v>34</v>
      </c>
      <c r="D6590">
        <v>2014</v>
      </c>
      <c r="E6590" t="s">
        <v>18529</v>
      </c>
      <c r="F6590">
        <v>5.0999999999999996</v>
      </c>
      <c r="G6590">
        <v>79000</v>
      </c>
      <c r="H6590" t="s">
        <v>13498</v>
      </c>
      <c r="I6590" t="s">
        <v>13498</v>
      </c>
      <c r="J6590" t="s">
        <v>10038</v>
      </c>
      <c r="K6590" t="s">
        <v>30</v>
      </c>
      <c r="L6590">
        <v>65000000</v>
      </c>
      <c r="M6590">
        <v>76801179</v>
      </c>
      <c r="N6590" t="s">
        <v>19111</v>
      </c>
      <c r="O6590">
        <v>92</v>
      </c>
    </row>
    <row r="6591" spans="1:15" x14ac:dyDescent="0.25">
      <c r="A6591" t="s">
        <v>19112</v>
      </c>
      <c r="B6591" t="s">
        <v>33</v>
      </c>
      <c r="C6591" t="s">
        <v>25</v>
      </c>
      <c r="D6591">
        <v>2014</v>
      </c>
      <c r="E6591" t="s">
        <v>18748</v>
      </c>
      <c r="F6591">
        <v>6.4</v>
      </c>
      <c r="G6591">
        <v>33000</v>
      </c>
      <c r="H6591" t="s">
        <v>17374</v>
      </c>
      <c r="I6591" t="s">
        <v>17374</v>
      </c>
      <c r="J6591" t="s">
        <v>15747</v>
      </c>
      <c r="K6591" t="s">
        <v>30</v>
      </c>
      <c r="L6591">
        <v>50000000</v>
      </c>
      <c r="M6591">
        <v>80383113</v>
      </c>
      <c r="N6591" t="s">
        <v>1725</v>
      </c>
      <c r="O6591">
        <v>107</v>
      </c>
    </row>
    <row r="6592" spans="1:15" x14ac:dyDescent="0.25">
      <c r="A6592" t="s">
        <v>19113</v>
      </c>
      <c r="B6592" t="s">
        <v>16</v>
      </c>
      <c r="C6592" t="s">
        <v>41</v>
      </c>
      <c r="D6592">
        <v>2014</v>
      </c>
      <c r="E6592" t="s">
        <v>18755</v>
      </c>
      <c r="F6592">
        <v>6.4</v>
      </c>
      <c r="G6592">
        <v>67000</v>
      </c>
      <c r="H6592" t="s">
        <v>19114</v>
      </c>
      <c r="I6592" t="s">
        <v>19115</v>
      </c>
      <c r="J6592" t="s">
        <v>18458</v>
      </c>
      <c r="K6592" t="s">
        <v>30</v>
      </c>
      <c r="M6592">
        <v>492332</v>
      </c>
      <c r="N6592" t="s">
        <v>19116</v>
      </c>
      <c r="O6592">
        <v>86</v>
      </c>
    </row>
    <row r="6593" spans="1:15" x14ac:dyDescent="0.25">
      <c r="A6593" t="s">
        <v>19117</v>
      </c>
      <c r="B6593" t="s">
        <v>16</v>
      </c>
      <c r="C6593" t="s">
        <v>34</v>
      </c>
      <c r="D6593">
        <v>2014</v>
      </c>
      <c r="E6593" t="s">
        <v>19118</v>
      </c>
      <c r="F6593">
        <v>6.4</v>
      </c>
      <c r="G6593">
        <v>27000</v>
      </c>
      <c r="H6593" t="s">
        <v>19119</v>
      </c>
      <c r="I6593" t="s">
        <v>19119</v>
      </c>
      <c r="J6593" t="s">
        <v>9007</v>
      </c>
      <c r="K6593" t="s">
        <v>248</v>
      </c>
      <c r="M6593">
        <v>660241</v>
      </c>
      <c r="N6593" t="s">
        <v>17236</v>
      </c>
      <c r="O6593">
        <v>108</v>
      </c>
    </row>
    <row r="6594" spans="1:15" x14ac:dyDescent="0.25">
      <c r="A6594" t="s">
        <v>19120</v>
      </c>
      <c r="B6594" t="s">
        <v>2000</v>
      </c>
      <c r="C6594" t="s">
        <v>63</v>
      </c>
      <c r="D6594">
        <v>2014</v>
      </c>
      <c r="E6594" t="s">
        <v>18258</v>
      </c>
      <c r="F6594">
        <v>7</v>
      </c>
      <c r="G6594">
        <v>42000</v>
      </c>
      <c r="H6594" t="s">
        <v>3351</v>
      </c>
      <c r="I6594" t="s">
        <v>12658</v>
      </c>
      <c r="J6594" t="s">
        <v>10137</v>
      </c>
      <c r="K6594" t="s">
        <v>30</v>
      </c>
      <c r="L6594">
        <v>19000000</v>
      </c>
      <c r="M6594">
        <v>5578519</v>
      </c>
      <c r="N6594" t="s">
        <v>19121</v>
      </c>
      <c r="O6594">
        <v>115</v>
      </c>
    </row>
    <row r="6595" spans="1:15" x14ac:dyDescent="0.25">
      <c r="A6595" t="s">
        <v>19122</v>
      </c>
      <c r="B6595" t="s">
        <v>2000</v>
      </c>
      <c r="C6595" t="s">
        <v>34</v>
      </c>
      <c r="D6595">
        <v>2014</v>
      </c>
      <c r="E6595" t="s">
        <v>18439</v>
      </c>
      <c r="F6595">
        <v>3.1</v>
      </c>
      <c r="G6595">
        <v>38000</v>
      </c>
      <c r="H6595" t="s">
        <v>19123</v>
      </c>
      <c r="I6595" t="s">
        <v>19124</v>
      </c>
      <c r="J6595" t="s">
        <v>1536</v>
      </c>
      <c r="K6595" t="s">
        <v>30</v>
      </c>
      <c r="L6595">
        <v>16000000</v>
      </c>
      <c r="M6595">
        <v>27405896</v>
      </c>
      <c r="N6595" t="s">
        <v>19125</v>
      </c>
      <c r="O6595">
        <v>110</v>
      </c>
    </row>
    <row r="6596" spans="1:15" x14ac:dyDescent="0.25">
      <c r="A6596" t="s">
        <v>19126</v>
      </c>
      <c r="B6596" t="s">
        <v>33</v>
      </c>
      <c r="C6596" t="s">
        <v>41</v>
      </c>
      <c r="D6596">
        <v>2014</v>
      </c>
      <c r="E6596" t="s">
        <v>18792</v>
      </c>
      <c r="F6596">
        <v>6.2</v>
      </c>
      <c r="G6596">
        <v>42000</v>
      </c>
      <c r="H6596" t="s">
        <v>11562</v>
      </c>
      <c r="I6596" t="s">
        <v>19127</v>
      </c>
      <c r="J6596" t="s">
        <v>13999</v>
      </c>
      <c r="K6596" t="s">
        <v>30</v>
      </c>
      <c r="L6596">
        <v>28000000</v>
      </c>
      <c r="M6596">
        <v>100654149</v>
      </c>
      <c r="N6596" t="s">
        <v>1725</v>
      </c>
      <c r="O6596">
        <v>81</v>
      </c>
    </row>
    <row r="6597" spans="1:15" x14ac:dyDescent="0.25">
      <c r="A6597" t="s">
        <v>19128</v>
      </c>
      <c r="B6597" t="s">
        <v>2000</v>
      </c>
      <c r="C6597" t="s">
        <v>41</v>
      </c>
      <c r="D6597">
        <v>2014</v>
      </c>
      <c r="E6597" t="s">
        <v>18727</v>
      </c>
      <c r="F6597">
        <v>7.2</v>
      </c>
      <c r="G6597">
        <v>98000</v>
      </c>
      <c r="H6597" t="s">
        <v>19129</v>
      </c>
      <c r="I6597" t="s">
        <v>19129</v>
      </c>
      <c r="J6597" t="s">
        <v>547</v>
      </c>
      <c r="K6597" t="s">
        <v>30</v>
      </c>
      <c r="L6597">
        <v>13000000</v>
      </c>
      <c r="M6597">
        <v>54837234</v>
      </c>
      <c r="N6597" t="s">
        <v>18884</v>
      </c>
      <c r="O6597">
        <v>102</v>
      </c>
    </row>
    <row r="6598" spans="1:15" x14ac:dyDescent="0.25">
      <c r="A6598" t="s">
        <v>19130</v>
      </c>
      <c r="B6598" t="s">
        <v>2000</v>
      </c>
      <c r="C6598" t="s">
        <v>34</v>
      </c>
      <c r="D6598">
        <v>2014</v>
      </c>
      <c r="E6598" t="s">
        <v>18241</v>
      </c>
      <c r="F6598">
        <v>4.2</v>
      </c>
      <c r="G6598">
        <v>53000</v>
      </c>
      <c r="H6598" t="s">
        <v>3788</v>
      </c>
      <c r="I6598" t="s">
        <v>19131</v>
      </c>
      <c r="J6598" t="s">
        <v>19132</v>
      </c>
      <c r="K6598" t="s">
        <v>30</v>
      </c>
      <c r="L6598">
        <v>70000000</v>
      </c>
      <c r="M6598">
        <v>61279452</v>
      </c>
      <c r="N6598" t="s">
        <v>10085</v>
      </c>
      <c r="O6598">
        <v>99</v>
      </c>
    </row>
    <row r="6599" spans="1:15" x14ac:dyDescent="0.25">
      <c r="A6599" t="s">
        <v>19133</v>
      </c>
      <c r="B6599" t="s">
        <v>16</v>
      </c>
      <c r="C6599" t="s">
        <v>63</v>
      </c>
      <c r="D6599">
        <v>2014</v>
      </c>
      <c r="E6599" t="s">
        <v>19134</v>
      </c>
      <c r="F6599">
        <v>6.9</v>
      </c>
      <c r="G6599">
        <v>45000</v>
      </c>
      <c r="H6599" t="s">
        <v>12287</v>
      </c>
      <c r="I6599" t="s">
        <v>18646</v>
      </c>
      <c r="J6599" t="s">
        <v>12747</v>
      </c>
      <c r="K6599" t="s">
        <v>30</v>
      </c>
      <c r="M6599">
        <v>5218973</v>
      </c>
      <c r="N6599" t="s">
        <v>19135</v>
      </c>
      <c r="O6599">
        <v>112</v>
      </c>
    </row>
    <row r="6600" spans="1:15" x14ac:dyDescent="0.25">
      <c r="A6600" t="s">
        <v>19136</v>
      </c>
      <c r="B6600" t="s">
        <v>2000</v>
      </c>
      <c r="C6600" t="s">
        <v>17</v>
      </c>
      <c r="D6600">
        <v>2014</v>
      </c>
      <c r="E6600" t="s">
        <v>18877</v>
      </c>
      <c r="F6600">
        <v>6</v>
      </c>
      <c r="G6600">
        <v>33000</v>
      </c>
      <c r="H6600" t="s">
        <v>19137</v>
      </c>
      <c r="I6600" t="s">
        <v>11987</v>
      </c>
      <c r="J6600" t="s">
        <v>19138</v>
      </c>
      <c r="K6600" t="s">
        <v>30</v>
      </c>
      <c r="L6600">
        <v>45000000</v>
      </c>
      <c r="M6600">
        <v>86165646</v>
      </c>
      <c r="N6600" t="s">
        <v>10085</v>
      </c>
      <c r="O6600">
        <v>112</v>
      </c>
    </row>
    <row r="6601" spans="1:15" x14ac:dyDescent="0.25">
      <c r="A6601" t="s">
        <v>19139</v>
      </c>
      <c r="B6601" t="s">
        <v>16</v>
      </c>
      <c r="C6601" t="s">
        <v>34</v>
      </c>
      <c r="D6601">
        <v>2014</v>
      </c>
      <c r="E6601" t="s">
        <v>19043</v>
      </c>
      <c r="F6601">
        <v>6.7</v>
      </c>
      <c r="G6601">
        <v>37000</v>
      </c>
      <c r="H6601" t="s">
        <v>19140</v>
      </c>
      <c r="I6601" t="s">
        <v>13290</v>
      </c>
      <c r="J6601" t="s">
        <v>14884</v>
      </c>
      <c r="K6601" t="s">
        <v>3813</v>
      </c>
      <c r="M6601">
        <v>1363964</v>
      </c>
      <c r="N6601" t="s">
        <v>10418</v>
      </c>
      <c r="O6601">
        <v>92</v>
      </c>
    </row>
    <row r="6602" spans="1:15" x14ac:dyDescent="0.25">
      <c r="A6602" t="s">
        <v>19141</v>
      </c>
      <c r="B6602" t="s">
        <v>33</v>
      </c>
      <c r="C6602" t="s">
        <v>17</v>
      </c>
      <c r="D6602">
        <v>2014</v>
      </c>
      <c r="E6602" t="s">
        <v>18748</v>
      </c>
      <c r="F6602">
        <v>4.7</v>
      </c>
      <c r="G6602">
        <v>41000</v>
      </c>
      <c r="H6602" t="s">
        <v>19142</v>
      </c>
      <c r="I6602" t="s">
        <v>19143</v>
      </c>
      <c r="J6602" t="s">
        <v>19144</v>
      </c>
      <c r="K6602" t="s">
        <v>30</v>
      </c>
      <c r="L6602">
        <v>2000000</v>
      </c>
      <c r="M6602">
        <v>64676349</v>
      </c>
      <c r="N6602" t="s">
        <v>19145</v>
      </c>
      <c r="O6602">
        <v>113</v>
      </c>
    </row>
    <row r="6603" spans="1:15" x14ac:dyDescent="0.25">
      <c r="A6603" t="s">
        <v>19146</v>
      </c>
      <c r="B6603" t="s">
        <v>2000</v>
      </c>
      <c r="C6603" t="s">
        <v>17</v>
      </c>
      <c r="D6603">
        <v>2014</v>
      </c>
      <c r="E6603" t="s">
        <v>18978</v>
      </c>
      <c r="F6603">
        <v>6.2</v>
      </c>
      <c r="G6603">
        <v>53000</v>
      </c>
      <c r="H6603" t="s">
        <v>8345</v>
      </c>
      <c r="I6603" t="s">
        <v>8345</v>
      </c>
      <c r="J6603" t="s">
        <v>11551</v>
      </c>
      <c r="K6603" t="s">
        <v>30</v>
      </c>
      <c r="L6603">
        <v>60000000</v>
      </c>
      <c r="M6603">
        <v>30800231</v>
      </c>
      <c r="N6603" t="s">
        <v>10904</v>
      </c>
      <c r="O6603">
        <v>118</v>
      </c>
    </row>
    <row r="6604" spans="1:15" x14ac:dyDescent="0.25">
      <c r="A6604" t="s">
        <v>19147</v>
      </c>
      <c r="B6604" t="s">
        <v>33</v>
      </c>
      <c r="C6604" t="s">
        <v>390</v>
      </c>
      <c r="D6604">
        <v>2014</v>
      </c>
      <c r="E6604" t="s">
        <v>19148</v>
      </c>
      <c r="F6604">
        <v>7.7</v>
      </c>
      <c r="G6604">
        <v>35000</v>
      </c>
      <c r="H6604" t="s">
        <v>19149</v>
      </c>
      <c r="I6604" t="s">
        <v>19150</v>
      </c>
      <c r="J6604" t="s">
        <v>19151</v>
      </c>
      <c r="K6604" t="s">
        <v>2110</v>
      </c>
      <c r="M6604">
        <v>34949567</v>
      </c>
      <c r="N6604" t="s">
        <v>19152</v>
      </c>
      <c r="O6604">
        <v>103</v>
      </c>
    </row>
    <row r="6605" spans="1:15" x14ac:dyDescent="0.25">
      <c r="A6605" t="s">
        <v>19153</v>
      </c>
      <c r="B6605" t="s">
        <v>33</v>
      </c>
      <c r="C6605" t="s">
        <v>390</v>
      </c>
      <c r="D6605">
        <v>2014</v>
      </c>
      <c r="E6605" t="s">
        <v>18801</v>
      </c>
      <c r="F6605">
        <v>6.8</v>
      </c>
      <c r="G6605">
        <v>65000</v>
      </c>
      <c r="H6605" t="s">
        <v>10701</v>
      </c>
      <c r="I6605" t="s">
        <v>9602</v>
      </c>
      <c r="J6605" t="s">
        <v>19154</v>
      </c>
      <c r="K6605" t="s">
        <v>30</v>
      </c>
      <c r="L6605">
        <v>145000000</v>
      </c>
      <c r="M6605">
        <v>275698039</v>
      </c>
      <c r="N6605" t="s">
        <v>19155</v>
      </c>
      <c r="O6605">
        <v>92</v>
      </c>
    </row>
    <row r="6606" spans="1:15" x14ac:dyDescent="0.25">
      <c r="A6606" t="s">
        <v>19156</v>
      </c>
      <c r="B6606" t="s">
        <v>16</v>
      </c>
      <c r="C6606" t="s">
        <v>41</v>
      </c>
      <c r="D6606">
        <v>2014</v>
      </c>
      <c r="E6606" t="s">
        <v>18992</v>
      </c>
      <c r="F6606">
        <v>4.9000000000000004</v>
      </c>
      <c r="G6606">
        <v>49000</v>
      </c>
      <c r="H6606" t="s">
        <v>19157</v>
      </c>
      <c r="I6606" t="s">
        <v>19158</v>
      </c>
      <c r="J6606" t="s">
        <v>19158</v>
      </c>
      <c r="K6606" t="s">
        <v>30</v>
      </c>
      <c r="L6606">
        <v>20000000</v>
      </c>
      <c r="M6606">
        <v>100375432</v>
      </c>
      <c r="N6606" t="s">
        <v>19159</v>
      </c>
      <c r="O6606">
        <v>97</v>
      </c>
    </row>
    <row r="6607" spans="1:15" x14ac:dyDescent="0.25">
      <c r="A6607" t="s">
        <v>19160</v>
      </c>
      <c r="B6607" t="s">
        <v>2000</v>
      </c>
      <c r="C6607" t="s">
        <v>34</v>
      </c>
      <c r="D6607">
        <v>2014</v>
      </c>
      <c r="E6607" t="s">
        <v>19025</v>
      </c>
      <c r="F6607">
        <v>5.4</v>
      </c>
      <c r="G6607">
        <v>32000</v>
      </c>
      <c r="H6607" t="s">
        <v>19161</v>
      </c>
      <c r="I6607" t="s">
        <v>19161</v>
      </c>
      <c r="J6607" t="s">
        <v>9412</v>
      </c>
      <c r="K6607" t="s">
        <v>19162</v>
      </c>
      <c r="M6607">
        <v>7455398</v>
      </c>
      <c r="N6607" t="s">
        <v>19163</v>
      </c>
      <c r="O6607">
        <v>110</v>
      </c>
    </row>
    <row r="6608" spans="1:15" x14ac:dyDescent="0.25">
      <c r="A6608" t="s">
        <v>19164</v>
      </c>
      <c r="B6608" t="s">
        <v>16</v>
      </c>
      <c r="C6608" t="s">
        <v>41</v>
      </c>
      <c r="D6608">
        <v>2014</v>
      </c>
      <c r="E6608" t="s">
        <v>19165</v>
      </c>
      <c r="F6608">
        <v>6.4</v>
      </c>
      <c r="G6608">
        <v>32000</v>
      </c>
      <c r="H6608" t="s">
        <v>19166</v>
      </c>
      <c r="I6608" t="s">
        <v>9852</v>
      </c>
      <c r="J6608" t="s">
        <v>4735</v>
      </c>
      <c r="K6608" t="s">
        <v>22</v>
      </c>
      <c r="L6608">
        <v>12000000</v>
      </c>
      <c r="M6608">
        <v>7257942</v>
      </c>
      <c r="N6608" t="s">
        <v>19167</v>
      </c>
      <c r="O6608">
        <v>96</v>
      </c>
    </row>
    <row r="6609" spans="1:15" x14ac:dyDescent="0.25">
      <c r="A6609" t="s">
        <v>19168</v>
      </c>
      <c r="B6609" t="s">
        <v>16</v>
      </c>
      <c r="C6609" t="s">
        <v>34</v>
      </c>
      <c r="D6609">
        <v>2014</v>
      </c>
      <c r="E6609" t="s">
        <v>9327</v>
      </c>
      <c r="F6609">
        <v>6.4</v>
      </c>
      <c r="G6609">
        <v>46000</v>
      </c>
      <c r="H6609" t="s">
        <v>16733</v>
      </c>
      <c r="I6609" t="s">
        <v>16733</v>
      </c>
      <c r="J6609" t="s">
        <v>10851</v>
      </c>
      <c r="K6609" t="s">
        <v>248</v>
      </c>
      <c r="L6609">
        <v>12000000</v>
      </c>
      <c r="M6609">
        <v>2510007</v>
      </c>
      <c r="N6609" t="s">
        <v>16735</v>
      </c>
      <c r="O6609">
        <v>103</v>
      </c>
    </row>
    <row r="6610" spans="1:15" x14ac:dyDescent="0.25">
      <c r="A6610" t="s">
        <v>19169</v>
      </c>
      <c r="B6610" t="s">
        <v>16</v>
      </c>
      <c r="C6610" t="s">
        <v>41</v>
      </c>
      <c r="D6610">
        <v>2014</v>
      </c>
      <c r="E6610" t="s">
        <v>19170</v>
      </c>
      <c r="F6610">
        <v>7.3</v>
      </c>
      <c r="G6610">
        <v>51000</v>
      </c>
      <c r="H6610" t="s">
        <v>19171</v>
      </c>
      <c r="I6610" t="s">
        <v>19171</v>
      </c>
      <c r="J6610" t="s">
        <v>19172</v>
      </c>
      <c r="K6610" t="s">
        <v>1094</v>
      </c>
      <c r="M6610">
        <v>4094339</v>
      </c>
      <c r="N6610" t="s">
        <v>19173</v>
      </c>
      <c r="O6610">
        <v>120</v>
      </c>
    </row>
    <row r="6611" spans="1:15" x14ac:dyDescent="0.25">
      <c r="A6611" t="s">
        <v>19174</v>
      </c>
      <c r="B6611" t="s">
        <v>2000</v>
      </c>
      <c r="C6611" t="s">
        <v>17</v>
      </c>
      <c r="D6611">
        <v>2014</v>
      </c>
      <c r="E6611" t="s">
        <v>19175</v>
      </c>
      <c r="F6611">
        <v>7.3</v>
      </c>
      <c r="G6611">
        <v>46000</v>
      </c>
      <c r="H6611" t="s">
        <v>11175</v>
      </c>
      <c r="I6611" t="s">
        <v>11175</v>
      </c>
      <c r="J6611" t="s">
        <v>15273</v>
      </c>
      <c r="K6611" t="s">
        <v>6945</v>
      </c>
      <c r="M6611">
        <v>9016922</v>
      </c>
      <c r="N6611" t="s">
        <v>19176</v>
      </c>
      <c r="O6611">
        <v>95</v>
      </c>
    </row>
    <row r="6612" spans="1:15" x14ac:dyDescent="0.25">
      <c r="A6612" t="s">
        <v>19177</v>
      </c>
      <c r="B6612" t="s">
        <v>16</v>
      </c>
      <c r="C6612" t="s">
        <v>17</v>
      </c>
      <c r="D6612">
        <v>2014</v>
      </c>
      <c r="E6612" t="s">
        <v>18999</v>
      </c>
      <c r="F6612">
        <v>5.7</v>
      </c>
      <c r="G6612">
        <v>17000</v>
      </c>
      <c r="H6612" t="s">
        <v>12169</v>
      </c>
      <c r="I6612" t="s">
        <v>12169</v>
      </c>
      <c r="J6612" t="s">
        <v>19178</v>
      </c>
      <c r="K6612" t="s">
        <v>30</v>
      </c>
      <c r="L6612">
        <v>2000000</v>
      </c>
      <c r="M6612">
        <v>615500</v>
      </c>
      <c r="N6612" t="s">
        <v>14974</v>
      </c>
      <c r="O6612">
        <v>95</v>
      </c>
    </row>
    <row r="6613" spans="1:15" x14ac:dyDescent="0.25">
      <c r="A6613" t="s">
        <v>19179</v>
      </c>
      <c r="B6613" t="s">
        <v>2000</v>
      </c>
      <c r="C6613" t="s">
        <v>41</v>
      </c>
      <c r="D6613">
        <v>2014</v>
      </c>
      <c r="E6613" t="s">
        <v>18420</v>
      </c>
      <c r="F6613">
        <v>6.5</v>
      </c>
      <c r="G6613">
        <v>66000</v>
      </c>
      <c r="H6613" t="s">
        <v>289</v>
      </c>
      <c r="I6613" t="s">
        <v>289</v>
      </c>
      <c r="J6613" t="s">
        <v>4203</v>
      </c>
      <c r="K6613" t="s">
        <v>30</v>
      </c>
      <c r="L6613">
        <v>16800000</v>
      </c>
      <c r="M6613">
        <v>51029361</v>
      </c>
      <c r="N6613" t="s">
        <v>18372</v>
      </c>
      <c r="O6613">
        <v>97</v>
      </c>
    </row>
    <row r="6614" spans="1:15" x14ac:dyDescent="0.25">
      <c r="A6614" t="s">
        <v>19180</v>
      </c>
      <c r="B6614" t="s">
        <v>33</v>
      </c>
      <c r="C6614" t="s">
        <v>390</v>
      </c>
      <c r="D6614">
        <v>2014</v>
      </c>
      <c r="E6614" t="s">
        <v>19181</v>
      </c>
      <c r="F6614">
        <v>8.1</v>
      </c>
      <c r="G6614">
        <v>54000</v>
      </c>
      <c r="H6614" t="s">
        <v>16538</v>
      </c>
      <c r="I6614" t="s">
        <v>19182</v>
      </c>
      <c r="J6614" t="s">
        <v>19183</v>
      </c>
      <c r="K6614" t="s">
        <v>3158</v>
      </c>
      <c r="M6614">
        <v>4190884</v>
      </c>
      <c r="N6614" t="s">
        <v>19184</v>
      </c>
      <c r="O6614">
        <v>93</v>
      </c>
    </row>
    <row r="6615" spans="1:15" x14ac:dyDescent="0.25">
      <c r="A6615" t="s">
        <v>19185</v>
      </c>
      <c r="B6615" t="s">
        <v>16</v>
      </c>
      <c r="C6615" t="s">
        <v>25</v>
      </c>
      <c r="D6615">
        <v>2014</v>
      </c>
      <c r="E6615" t="s">
        <v>19186</v>
      </c>
      <c r="F6615">
        <v>7</v>
      </c>
      <c r="G6615">
        <v>46000</v>
      </c>
      <c r="H6615" t="s">
        <v>6505</v>
      </c>
      <c r="I6615" t="s">
        <v>19187</v>
      </c>
      <c r="J6615" t="s">
        <v>13518</v>
      </c>
      <c r="K6615" t="s">
        <v>5820</v>
      </c>
      <c r="M6615">
        <v>6337728</v>
      </c>
      <c r="N6615" t="s">
        <v>16896</v>
      </c>
      <c r="O6615">
        <v>114</v>
      </c>
    </row>
    <row r="6616" spans="1:15" x14ac:dyDescent="0.25">
      <c r="A6616" t="s">
        <v>19188</v>
      </c>
      <c r="B6616" t="s">
        <v>2000</v>
      </c>
      <c r="C6616" t="s">
        <v>52</v>
      </c>
      <c r="D6616">
        <v>2014</v>
      </c>
      <c r="E6616" t="s">
        <v>18384</v>
      </c>
      <c r="F6616">
        <v>5.0999999999999996</v>
      </c>
      <c r="G6616">
        <v>20000</v>
      </c>
      <c r="H6616" t="s">
        <v>11473</v>
      </c>
      <c r="I6616" t="s">
        <v>16321</v>
      </c>
      <c r="J6616" t="s">
        <v>19189</v>
      </c>
      <c r="K6616" t="s">
        <v>22</v>
      </c>
      <c r="L6616">
        <v>200000</v>
      </c>
      <c r="M6616">
        <v>17835162</v>
      </c>
      <c r="N6616" t="s">
        <v>17810</v>
      </c>
      <c r="O6616">
        <v>98</v>
      </c>
    </row>
    <row r="6617" spans="1:15" x14ac:dyDescent="0.25">
      <c r="A6617" t="s">
        <v>19190</v>
      </c>
      <c r="B6617" t="s">
        <v>16</v>
      </c>
      <c r="C6617" t="s">
        <v>34</v>
      </c>
      <c r="D6617">
        <v>2014</v>
      </c>
      <c r="E6617" t="s">
        <v>19064</v>
      </c>
      <c r="F6617">
        <v>4.8</v>
      </c>
      <c r="G6617">
        <v>17000</v>
      </c>
      <c r="H6617" t="s">
        <v>19191</v>
      </c>
      <c r="I6617" t="s">
        <v>19192</v>
      </c>
      <c r="J6617" t="s">
        <v>19193</v>
      </c>
      <c r="K6617" t="s">
        <v>30</v>
      </c>
      <c r="M6617">
        <v>54985</v>
      </c>
      <c r="N6617" t="s">
        <v>19194</v>
      </c>
      <c r="O6617">
        <v>77</v>
      </c>
    </row>
    <row r="6618" spans="1:15" x14ac:dyDescent="0.25">
      <c r="A6618" t="s">
        <v>19195</v>
      </c>
      <c r="B6618" t="s">
        <v>2000</v>
      </c>
      <c r="C6618" t="s">
        <v>41</v>
      </c>
      <c r="D6618">
        <v>2014</v>
      </c>
      <c r="E6618" t="s">
        <v>19196</v>
      </c>
      <c r="F6618">
        <v>6.6</v>
      </c>
      <c r="G6618">
        <v>24000</v>
      </c>
      <c r="H6618" t="s">
        <v>4932</v>
      </c>
      <c r="I6618" t="s">
        <v>19197</v>
      </c>
      <c r="J6618" t="s">
        <v>12956</v>
      </c>
      <c r="K6618" t="s">
        <v>30</v>
      </c>
      <c r="L6618">
        <v>6000000</v>
      </c>
      <c r="M6618">
        <v>15071</v>
      </c>
      <c r="N6618" t="s">
        <v>19198</v>
      </c>
      <c r="O6618">
        <v>90</v>
      </c>
    </row>
    <row r="6619" spans="1:15" x14ac:dyDescent="0.25">
      <c r="A6619" t="s">
        <v>12823</v>
      </c>
      <c r="B6619" t="s">
        <v>2000</v>
      </c>
      <c r="C6619" t="s">
        <v>1205</v>
      </c>
      <c r="D6619">
        <v>2014</v>
      </c>
      <c r="E6619" t="s">
        <v>18850</v>
      </c>
      <c r="F6619">
        <v>5.6</v>
      </c>
      <c r="G6619">
        <v>20000</v>
      </c>
      <c r="H6619" t="s">
        <v>19199</v>
      </c>
      <c r="I6619" t="s">
        <v>19200</v>
      </c>
      <c r="J6619" t="s">
        <v>19201</v>
      </c>
      <c r="K6619" t="s">
        <v>30</v>
      </c>
      <c r="L6619">
        <v>13200000</v>
      </c>
      <c r="M6619">
        <v>54323210</v>
      </c>
      <c r="N6619" t="s">
        <v>10879</v>
      </c>
      <c r="O6619">
        <v>84</v>
      </c>
    </row>
    <row r="6620" spans="1:15" x14ac:dyDescent="0.25">
      <c r="A6620" t="s">
        <v>5205</v>
      </c>
      <c r="B6620" t="s">
        <v>16</v>
      </c>
      <c r="C6620" t="s">
        <v>104</v>
      </c>
      <c r="D6620">
        <v>2014</v>
      </c>
      <c r="E6620" t="s">
        <v>19202</v>
      </c>
      <c r="F6620">
        <v>7.6</v>
      </c>
      <c r="G6620">
        <v>51000</v>
      </c>
      <c r="H6620" t="s">
        <v>13220</v>
      </c>
      <c r="I6620" t="s">
        <v>19203</v>
      </c>
      <c r="J6620" t="s">
        <v>19204</v>
      </c>
      <c r="K6620" t="s">
        <v>8402</v>
      </c>
      <c r="M6620">
        <v>4439481</v>
      </c>
      <c r="N6620" t="s">
        <v>19205</v>
      </c>
      <c r="O6620">
        <v>140</v>
      </c>
    </row>
    <row r="6621" spans="1:15" x14ac:dyDescent="0.25">
      <c r="A6621" t="s">
        <v>19206</v>
      </c>
      <c r="B6621" t="s">
        <v>16</v>
      </c>
      <c r="C6621" t="s">
        <v>17</v>
      </c>
      <c r="D6621">
        <v>2014</v>
      </c>
      <c r="E6621" t="s">
        <v>19207</v>
      </c>
      <c r="F6621">
        <v>5.4</v>
      </c>
      <c r="G6621">
        <v>28000</v>
      </c>
      <c r="H6621" t="s">
        <v>12862</v>
      </c>
      <c r="I6621" t="s">
        <v>19208</v>
      </c>
      <c r="J6621" t="s">
        <v>17201</v>
      </c>
      <c r="K6621" t="s">
        <v>9405</v>
      </c>
      <c r="L6621">
        <v>30000000</v>
      </c>
      <c r="M6621">
        <v>5092129</v>
      </c>
      <c r="N6621" t="s">
        <v>15459</v>
      </c>
      <c r="O6621">
        <v>109</v>
      </c>
    </row>
    <row r="6622" spans="1:15" x14ac:dyDescent="0.25">
      <c r="A6622" t="s">
        <v>19209</v>
      </c>
      <c r="B6622" t="s">
        <v>448</v>
      </c>
      <c r="C6622" t="s">
        <v>17</v>
      </c>
      <c r="D6622">
        <v>2014</v>
      </c>
      <c r="E6622" t="s">
        <v>19010</v>
      </c>
      <c r="F6622">
        <v>6.5</v>
      </c>
      <c r="G6622">
        <v>12000</v>
      </c>
      <c r="H6622" t="s">
        <v>19210</v>
      </c>
      <c r="I6622" t="s">
        <v>19210</v>
      </c>
      <c r="J6622" t="s">
        <v>19211</v>
      </c>
      <c r="K6622" t="s">
        <v>22</v>
      </c>
      <c r="L6622">
        <v>1000000</v>
      </c>
      <c r="M6622">
        <v>185147</v>
      </c>
      <c r="N6622" t="s">
        <v>19212</v>
      </c>
      <c r="O6622">
        <v>104</v>
      </c>
    </row>
    <row r="6623" spans="1:15" x14ac:dyDescent="0.25">
      <c r="A6623" t="s">
        <v>19213</v>
      </c>
      <c r="B6623" t="s">
        <v>2000</v>
      </c>
      <c r="C6623" t="s">
        <v>63</v>
      </c>
      <c r="D6623">
        <v>2014</v>
      </c>
      <c r="E6623" t="s">
        <v>19054</v>
      </c>
      <c r="F6623">
        <v>6</v>
      </c>
      <c r="G6623">
        <v>4900</v>
      </c>
      <c r="H6623" t="s">
        <v>19214</v>
      </c>
      <c r="I6623" t="s">
        <v>8506</v>
      </c>
      <c r="J6623" t="s">
        <v>14761</v>
      </c>
      <c r="K6623" t="s">
        <v>22</v>
      </c>
      <c r="M6623">
        <v>721143</v>
      </c>
      <c r="N6623" t="s">
        <v>19215</v>
      </c>
      <c r="O6623">
        <v>104</v>
      </c>
    </row>
    <row r="6624" spans="1:15" x14ac:dyDescent="0.25">
      <c r="A6624" t="s">
        <v>19216</v>
      </c>
      <c r="B6624" t="s">
        <v>16</v>
      </c>
      <c r="C6624" t="s">
        <v>41</v>
      </c>
      <c r="D6624">
        <v>2014</v>
      </c>
      <c r="E6624" t="s">
        <v>18761</v>
      </c>
      <c r="F6624">
        <v>6.7</v>
      </c>
      <c r="G6624">
        <v>37000</v>
      </c>
      <c r="H6624" t="s">
        <v>13647</v>
      </c>
      <c r="I6624" t="s">
        <v>19217</v>
      </c>
      <c r="J6624" t="s">
        <v>13647</v>
      </c>
      <c r="K6624" t="s">
        <v>30</v>
      </c>
      <c r="L6624">
        <v>6000000</v>
      </c>
      <c r="M6624">
        <v>5670776</v>
      </c>
      <c r="N6624" t="s">
        <v>18260</v>
      </c>
      <c r="O6624">
        <v>106</v>
      </c>
    </row>
    <row r="6625" spans="1:15" x14ac:dyDescent="0.25">
      <c r="A6625" t="s">
        <v>19218</v>
      </c>
      <c r="B6625" t="s">
        <v>16</v>
      </c>
      <c r="C6625" t="s">
        <v>41</v>
      </c>
      <c r="D6625">
        <v>2014</v>
      </c>
      <c r="E6625" t="s">
        <v>19219</v>
      </c>
      <c r="F6625">
        <v>7</v>
      </c>
      <c r="G6625">
        <v>76000</v>
      </c>
      <c r="H6625" t="s">
        <v>19220</v>
      </c>
      <c r="I6625" t="s">
        <v>16268</v>
      </c>
      <c r="J6625" t="s">
        <v>16729</v>
      </c>
      <c r="K6625" t="s">
        <v>22</v>
      </c>
      <c r="M6625">
        <v>1897363</v>
      </c>
      <c r="N6625" t="s">
        <v>19221</v>
      </c>
      <c r="O6625">
        <v>95</v>
      </c>
    </row>
    <row r="6626" spans="1:15" x14ac:dyDescent="0.25">
      <c r="A6626" t="s">
        <v>19222</v>
      </c>
      <c r="B6626" t="s">
        <v>2000</v>
      </c>
      <c r="C6626" t="s">
        <v>63</v>
      </c>
      <c r="D6626">
        <v>2014</v>
      </c>
      <c r="E6626" t="s">
        <v>18722</v>
      </c>
      <c r="F6626">
        <v>6.9</v>
      </c>
      <c r="G6626">
        <v>23000</v>
      </c>
      <c r="H6626" t="s">
        <v>17159</v>
      </c>
      <c r="I6626" t="s">
        <v>12236</v>
      </c>
      <c r="J6626" t="s">
        <v>18461</v>
      </c>
      <c r="K6626" t="s">
        <v>22</v>
      </c>
      <c r="L6626">
        <v>30000000</v>
      </c>
      <c r="M6626">
        <v>33448971</v>
      </c>
      <c r="N6626" t="s">
        <v>4880</v>
      </c>
      <c r="O6626">
        <v>139</v>
      </c>
    </row>
    <row r="6627" spans="1:15" x14ac:dyDescent="0.25">
      <c r="A6627" t="s">
        <v>19223</v>
      </c>
      <c r="B6627" t="s">
        <v>2000</v>
      </c>
      <c r="C6627" t="s">
        <v>17</v>
      </c>
      <c r="D6627">
        <v>2014</v>
      </c>
      <c r="E6627" t="s">
        <v>19224</v>
      </c>
      <c r="F6627">
        <v>6.9</v>
      </c>
      <c r="G6627">
        <v>40000</v>
      </c>
      <c r="H6627" t="s">
        <v>19225</v>
      </c>
      <c r="I6627" t="s">
        <v>17562</v>
      </c>
      <c r="J6627" t="s">
        <v>16311</v>
      </c>
      <c r="K6627" t="s">
        <v>22</v>
      </c>
      <c r="L6627">
        <v>14000000</v>
      </c>
      <c r="M6627">
        <v>31972096</v>
      </c>
      <c r="N6627" t="s">
        <v>16964</v>
      </c>
      <c r="O6627">
        <v>106</v>
      </c>
    </row>
    <row r="6628" spans="1:15" x14ac:dyDescent="0.25">
      <c r="A6628" t="s">
        <v>19226</v>
      </c>
      <c r="B6628" t="s">
        <v>2000</v>
      </c>
      <c r="C6628" t="s">
        <v>52</v>
      </c>
      <c r="D6628">
        <v>2014</v>
      </c>
      <c r="E6628" t="s">
        <v>18727</v>
      </c>
      <c r="F6628">
        <v>4.5</v>
      </c>
      <c r="G6628">
        <v>50000</v>
      </c>
      <c r="H6628" t="s">
        <v>19227</v>
      </c>
      <c r="I6628" t="s">
        <v>17930</v>
      </c>
      <c r="J6628" t="s">
        <v>19228</v>
      </c>
      <c r="K6628" t="s">
        <v>30</v>
      </c>
      <c r="L6628">
        <v>5000000</v>
      </c>
      <c r="M6628">
        <v>103687316</v>
      </c>
      <c r="N6628" t="s">
        <v>61</v>
      </c>
      <c r="O6628">
        <v>89</v>
      </c>
    </row>
    <row r="6629" spans="1:15" x14ac:dyDescent="0.25">
      <c r="A6629" t="s">
        <v>19229</v>
      </c>
      <c r="B6629" t="s">
        <v>33</v>
      </c>
      <c r="C6629" t="s">
        <v>63</v>
      </c>
      <c r="D6629">
        <v>2014</v>
      </c>
      <c r="E6629" t="s">
        <v>19230</v>
      </c>
      <c r="F6629">
        <v>5.8</v>
      </c>
      <c r="G6629">
        <v>26000</v>
      </c>
      <c r="H6629" t="s">
        <v>8456</v>
      </c>
      <c r="I6629" t="s">
        <v>8456</v>
      </c>
      <c r="J6629" t="s">
        <v>9382</v>
      </c>
      <c r="K6629" t="s">
        <v>30</v>
      </c>
      <c r="L6629">
        <v>12000000</v>
      </c>
      <c r="M6629">
        <v>101982712</v>
      </c>
      <c r="N6629" t="s">
        <v>2102</v>
      </c>
      <c r="O6629">
        <v>99</v>
      </c>
    </row>
    <row r="6630" spans="1:15" x14ac:dyDescent="0.25">
      <c r="A6630" t="s">
        <v>19231</v>
      </c>
      <c r="B6630" t="s">
        <v>16</v>
      </c>
      <c r="C6630" t="s">
        <v>41</v>
      </c>
      <c r="D6630">
        <v>2014</v>
      </c>
      <c r="E6630" t="s">
        <v>18967</v>
      </c>
      <c r="F6630">
        <v>6.3</v>
      </c>
      <c r="G6630">
        <v>48000</v>
      </c>
      <c r="H6630" t="s">
        <v>8696</v>
      </c>
      <c r="I6630" t="s">
        <v>8696</v>
      </c>
      <c r="J6630" t="s">
        <v>8011</v>
      </c>
      <c r="K6630" t="s">
        <v>30</v>
      </c>
      <c r="L6630">
        <v>10000000</v>
      </c>
      <c r="M6630">
        <v>18117839</v>
      </c>
      <c r="N6630" t="s">
        <v>19232</v>
      </c>
      <c r="O6630">
        <v>97</v>
      </c>
    </row>
    <row r="6631" spans="1:15" x14ac:dyDescent="0.25">
      <c r="A6631" t="s">
        <v>19233</v>
      </c>
      <c r="B6631" t="s">
        <v>448</v>
      </c>
      <c r="C6631" t="s">
        <v>17</v>
      </c>
      <c r="D6631">
        <v>2014</v>
      </c>
      <c r="E6631" t="s">
        <v>19234</v>
      </c>
      <c r="F6631">
        <v>8.1</v>
      </c>
      <c r="G6631">
        <v>48000</v>
      </c>
      <c r="H6631" t="s">
        <v>17634</v>
      </c>
      <c r="I6631" t="s">
        <v>19235</v>
      </c>
      <c r="J6631" t="s">
        <v>19236</v>
      </c>
      <c r="K6631" t="s">
        <v>17637</v>
      </c>
      <c r="M6631">
        <v>4018705</v>
      </c>
      <c r="N6631" t="s">
        <v>17638</v>
      </c>
      <c r="O6631">
        <v>196</v>
      </c>
    </row>
    <row r="6632" spans="1:15" x14ac:dyDescent="0.25">
      <c r="A6632" t="s">
        <v>19237</v>
      </c>
      <c r="B6632" t="s">
        <v>16</v>
      </c>
      <c r="C6632" t="s">
        <v>17</v>
      </c>
      <c r="D6632">
        <v>2014</v>
      </c>
      <c r="E6632" t="s">
        <v>19238</v>
      </c>
      <c r="F6632">
        <v>6.4</v>
      </c>
      <c r="G6632">
        <v>27000</v>
      </c>
      <c r="H6632" t="s">
        <v>7246</v>
      </c>
      <c r="I6632" t="s">
        <v>7246</v>
      </c>
      <c r="J6632" t="s">
        <v>18749</v>
      </c>
      <c r="K6632" t="s">
        <v>453</v>
      </c>
      <c r="M6632">
        <v>469701</v>
      </c>
      <c r="N6632" t="s">
        <v>7248</v>
      </c>
      <c r="O6632">
        <v>91</v>
      </c>
    </row>
    <row r="6633" spans="1:15" x14ac:dyDescent="0.25">
      <c r="A6633" t="s">
        <v>19239</v>
      </c>
      <c r="B6633" t="s">
        <v>16</v>
      </c>
      <c r="C6633" t="s">
        <v>41</v>
      </c>
      <c r="D6633">
        <v>2014</v>
      </c>
      <c r="E6633" t="s">
        <v>19240</v>
      </c>
      <c r="F6633">
        <v>6.1</v>
      </c>
      <c r="G6633">
        <v>25000</v>
      </c>
      <c r="H6633" t="s">
        <v>19241</v>
      </c>
      <c r="I6633" t="s">
        <v>19241</v>
      </c>
      <c r="J6633" t="s">
        <v>19242</v>
      </c>
      <c r="K6633" t="s">
        <v>30</v>
      </c>
      <c r="M6633">
        <v>4633961</v>
      </c>
      <c r="N6633" t="s">
        <v>19243</v>
      </c>
      <c r="O6633">
        <v>108</v>
      </c>
    </row>
    <row r="6634" spans="1:15" x14ac:dyDescent="0.25">
      <c r="A6634" t="s">
        <v>19244</v>
      </c>
      <c r="B6634" t="s">
        <v>16</v>
      </c>
      <c r="C6634" t="s">
        <v>17</v>
      </c>
      <c r="D6634">
        <v>2014</v>
      </c>
      <c r="E6634" t="s">
        <v>19245</v>
      </c>
      <c r="F6634">
        <v>7.4</v>
      </c>
      <c r="G6634">
        <v>57000</v>
      </c>
      <c r="H6634" t="s">
        <v>17425</v>
      </c>
      <c r="I6634" t="s">
        <v>17425</v>
      </c>
      <c r="J6634" t="s">
        <v>10591</v>
      </c>
      <c r="K6634" t="s">
        <v>3158</v>
      </c>
      <c r="M6634">
        <v>16887741</v>
      </c>
      <c r="N6634" t="s">
        <v>9442</v>
      </c>
      <c r="O6634">
        <v>102</v>
      </c>
    </row>
    <row r="6635" spans="1:15" x14ac:dyDescent="0.25">
      <c r="A6635" t="s">
        <v>19246</v>
      </c>
      <c r="B6635" t="s">
        <v>2000</v>
      </c>
      <c r="C6635" t="s">
        <v>41</v>
      </c>
      <c r="D6635">
        <v>2014</v>
      </c>
      <c r="E6635" t="s">
        <v>9327</v>
      </c>
      <c r="F6635">
        <v>5.8</v>
      </c>
      <c r="G6635">
        <v>20000</v>
      </c>
      <c r="H6635" t="s">
        <v>12722</v>
      </c>
      <c r="I6635" t="s">
        <v>17174</v>
      </c>
      <c r="J6635" t="s">
        <v>19247</v>
      </c>
      <c r="K6635" t="s">
        <v>30</v>
      </c>
      <c r="L6635">
        <v>24000000</v>
      </c>
      <c r="M6635">
        <v>70181428</v>
      </c>
      <c r="N6635" t="s">
        <v>19248</v>
      </c>
      <c r="O6635">
        <v>106</v>
      </c>
    </row>
    <row r="6636" spans="1:15" x14ac:dyDescent="0.25">
      <c r="A6636" t="s">
        <v>19249</v>
      </c>
      <c r="B6636" t="s">
        <v>16</v>
      </c>
      <c r="C6636" t="s">
        <v>104</v>
      </c>
      <c r="D6636">
        <v>2014</v>
      </c>
      <c r="E6636" t="s">
        <v>19250</v>
      </c>
      <c r="F6636">
        <v>6.8</v>
      </c>
      <c r="G6636">
        <v>7100</v>
      </c>
      <c r="H6636" t="s">
        <v>19251</v>
      </c>
      <c r="I6636" t="s">
        <v>19252</v>
      </c>
      <c r="J6636" t="s">
        <v>19252</v>
      </c>
      <c r="K6636" t="s">
        <v>453</v>
      </c>
      <c r="M6636">
        <v>84417</v>
      </c>
      <c r="N6636" t="s">
        <v>19253</v>
      </c>
      <c r="O6636">
        <v>97</v>
      </c>
    </row>
    <row r="6637" spans="1:15" x14ac:dyDescent="0.25">
      <c r="A6637" t="s">
        <v>19254</v>
      </c>
      <c r="B6637" t="s">
        <v>16</v>
      </c>
      <c r="C6637" t="s">
        <v>17</v>
      </c>
      <c r="D6637">
        <v>2014</v>
      </c>
      <c r="E6637" t="s">
        <v>18258</v>
      </c>
      <c r="F6637">
        <v>6</v>
      </c>
      <c r="G6637">
        <v>6500</v>
      </c>
      <c r="H6637" t="s">
        <v>16477</v>
      </c>
      <c r="I6637" t="s">
        <v>19255</v>
      </c>
      <c r="J6637" t="s">
        <v>17435</v>
      </c>
      <c r="K6637" t="s">
        <v>30</v>
      </c>
      <c r="M6637">
        <v>73922</v>
      </c>
      <c r="N6637" t="s">
        <v>19256</v>
      </c>
      <c r="O6637">
        <v>95</v>
      </c>
    </row>
    <row r="6638" spans="1:15" x14ac:dyDescent="0.25">
      <c r="A6638" t="s">
        <v>19257</v>
      </c>
      <c r="B6638" t="s">
        <v>33</v>
      </c>
      <c r="C6638" t="s">
        <v>390</v>
      </c>
      <c r="D6638">
        <v>2014</v>
      </c>
      <c r="E6638" t="s">
        <v>18778</v>
      </c>
      <c r="F6638">
        <v>6</v>
      </c>
      <c r="G6638">
        <v>17000</v>
      </c>
      <c r="H6638" t="s">
        <v>19258</v>
      </c>
      <c r="I6638" t="s">
        <v>19258</v>
      </c>
      <c r="J6638" t="s">
        <v>15151</v>
      </c>
      <c r="K6638" t="s">
        <v>30</v>
      </c>
      <c r="L6638">
        <v>50000000</v>
      </c>
      <c r="M6638">
        <v>146965787</v>
      </c>
      <c r="N6638" t="s">
        <v>19259</v>
      </c>
      <c r="O6638">
        <v>83</v>
      </c>
    </row>
    <row r="6639" spans="1:15" x14ac:dyDescent="0.25">
      <c r="A6639" t="s">
        <v>19260</v>
      </c>
      <c r="B6639" t="s">
        <v>16</v>
      </c>
      <c r="C6639" t="s">
        <v>41</v>
      </c>
      <c r="D6639">
        <v>2014</v>
      </c>
      <c r="E6639" t="s">
        <v>18915</v>
      </c>
      <c r="F6639">
        <v>6.4</v>
      </c>
      <c r="G6639">
        <v>26000</v>
      </c>
      <c r="H6639" t="s">
        <v>7709</v>
      </c>
      <c r="I6639" t="s">
        <v>7709</v>
      </c>
      <c r="J6639" t="s">
        <v>7709</v>
      </c>
      <c r="K6639" t="s">
        <v>30</v>
      </c>
      <c r="L6639">
        <v>12000000</v>
      </c>
      <c r="M6639">
        <v>26117471</v>
      </c>
      <c r="N6639" t="s">
        <v>19232</v>
      </c>
      <c r="O6639">
        <v>102</v>
      </c>
    </row>
    <row r="6640" spans="1:15" x14ac:dyDescent="0.25">
      <c r="A6640" t="s">
        <v>19261</v>
      </c>
      <c r="B6640" t="s">
        <v>16</v>
      </c>
      <c r="C6640" t="s">
        <v>17</v>
      </c>
      <c r="D6640">
        <v>2014</v>
      </c>
      <c r="E6640" t="s">
        <v>19262</v>
      </c>
      <c r="F6640">
        <v>7.1</v>
      </c>
      <c r="G6640">
        <v>32000</v>
      </c>
      <c r="H6640" t="s">
        <v>19263</v>
      </c>
      <c r="I6640" t="s">
        <v>19263</v>
      </c>
      <c r="J6640" t="s">
        <v>17690</v>
      </c>
      <c r="K6640" t="s">
        <v>30</v>
      </c>
      <c r="L6640">
        <v>8000000</v>
      </c>
      <c r="M6640">
        <v>1828232</v>
      </c>
      <c r="N6640" t="s">
        <v>19264</v>
      </c>
      <c r="O6640">
        <v>112</v>
      </c>
    </row>
    <row r="6641" spans="1:15" x14ac:dyDescent="0.25">
      <c r="A6641" t="s">
        <v>19265</v>
      </c>
      <c r="B6641" t="s">
        <v>2000</v>
      </c>
      <c r="C6641" t="s">
        <v>17</v>
      </c>
      <c r="D6641">
        <v>2014</v>
      </c>
      <c r="E6641" t="s">
        <v>19020</v>
      </c>
      <c r="F6641">
        <v>6.6</v>
      </c>
      <c r="G6641">
        <v>12000</v>
      </c>
      <c r="H6641" t="s">
        <v>6161</v>
      </c>
      <c r="I6641" t="s">
        <v>6161</v>
      </c>
      <c r="J6641" t="s">
        <v>2831</v>
      </c>
      <c r="K6641" t="s">
        <v>30</v>
      </c>
      <c r="L6641">
        <v>9000000</v>
      </c>
      <c r="M6641">
        <v>21833967</v>
      </c>
      <c r="N6641" t="s">
        <v>19266</v>
      </c>
      <c r="O6641">
        <v>121</v>
      </c>
    </row>
    <row r="6642" spans="1:15" x14ac:dyDescent="0.25">
      <c r="A6642" t="s">
        <v>19267</v>
      </c>
      <c r="B6642" t="s">
        <v>16</v>
      </c>
      <c r="C6642" t="s">
        <v>17</v>
      </c>
      <c r="D6642">
        <v>2014</v>
      </c>
      <c r="E6642" t="s">
        <v>19268</v>
      </c>
      <c r="F6642">
        <v>6.7</v>
      </c>
      <c r="G6642">
        <v>28000</v>
      </c>
      <c r="H6642" t="s">
        <v>9301</v>
      </c>
      <c r="I6642" t="s">
        <v>9301</v>
      </c>
      <c r="J6642" t="s">
        <v>6377</v>
      </c>
      <c r="K6642" t="s">
        <v>453</v>
      </c>
      <c r="M6642">
        <v>4728401</v>
      </c>
      <c r="N6642" t="s">
        <v>19269</v>
      </c>
      <c r="O6642">
        <v>124</v>
      </c>
    </row>
    <row r="6643" spans="1:15" x14ac:dyDescent="0.25">
      <c r="A6643" t="s">
        <v>19270</v>
      </c>
      <c r="B6643" t="s">
        <v>2000</v>
      </c>
      <c r="C6643" t="s">
        <v>41</v>
      </c>
      <c r="D6643">
        <v>2014</v>
      </c>
      <c r="E6643" t="s">
        <v>19271</v>
      </c>
      <c r="F6643">
        <v>5.7</v>
      </c>
      <c r="G6643">
        <v>2800</v>
      </c>
      <c r="H6643" t="s">
        <v>19272</v>
      </c>
      <c r="I6643" t="s">
        <v>19272</v>
      </c>
      <c r="J6643" t="s">
        <v>7635</v>
      </c>
      <c r="K6643" t="s">
        <v>30</v>
      </c>
      <c r="M6643">
        <v>1012804</v>
      </c>
      <c r="N6643" t="s">
        <v>19273</v>
      </c>
      <c r="O6643">
        <v>103</v>
      </c>
    </row>
    <row r="6644" spans="1:15" x14ac:dyDescent="0.25">
      <c r="A6644" t="s">
        <v>19274</v>
      </c>
      <c r="B6644" t="s">
        <v>16</v>
      </c>
      <c r="C6644" t="s">
        <v>41</v>
      </c>
      <c r="D6644">
        <v>2014</v>
      </c>
      <c r="E6644" t="s">
        <v>18727</v>
      </c>
      <c r="F6644">
        <v>6.4</v>
      </c>
      <c r="G6644">
        <v>43000</v>
      </c>
      <c r="H6644" t="s">
        <v>17565</v>
      </c>
      <c r="I6644" t="s">
        <v>19275</v>
      </c>
      <c r="J6644" t="s">
        <v>14007</v>
      </c>
      <c r="K6644" t="s">
        <v>30</v>
      </c>
      <c r="L6644">
        <v>5000000</v>
      </c>
      <c r="M6644">
        <v>2379154</v>
      </c>
      <c r="N6644" t="s">
        <v>15485</v>
      </c>
      <c r="O6644">
        <v>99</v>
      </c>
    </row>
    <row r="6645" spans="1:15" x14ac:dyDescent="0.25">
      <c r="A6645" t="s">
        <v>19276</v>
      </c>
      <c r="B6645" t="s">
        <v>16</v>
      </c>
      <c r="C6645" t="s">
        <v>34</v>
      </c>
      <c r="D6645">
        <v>2015</v>
      </c>
      <c r="E6645" t="s">
        <v>19277</v>
      </c>
      <c r="F6645">
        <v>8.1</v>
      </c>
      <c r="G6645">
        <v>912000</v>
      </c>
      <c r="H6645" t="s">
        <v>534</v>
      </c>
      <c r="I6645" t="s">
        <v>534</v>
      </c>
      <c r="J6645" t="s">
        <v>15693</v>
      </c>
      <c r="K6645" t="s">
        <v>248</v>
      </c>
      <c r="L6645">
        <v>150000000</v>
      </c>
      <c r="M6645">
        <v>375658750</v>
      </c>
      <c r="N6645" t="s">
        <v>23</v>
      </c>
      <c r="O6645">
        <v>120</v>
      </c>
    </row>
    <row r="6646" spans="1:15" x14ac:dyDescent="0.25">
      <c r="A6646" t="s">
        <v>19278</v>
      </c>
      <c r="B6646" t="s">
        <v>2000</v>
      </c>
      <c r="C6646" t="s">
        <v>34</v>
      </c>
      <c r="D6646">
        <v>2015</v>
      </c>
      <c r="E6646" t="s">
        <v>19279</v>
      </c>
      <c r="F6646">
        <v>7.3</v>
      </c>
      <c r="G6646">
        <v>777000</v>
      </c>
      <c r="H6646" t="s">
        <v>6861</v>
      </c>
      <c r="I6646" t="s">
        <v>6861</v>
      </c>
      <c r="J6646" t="s">
        <v>4915</v>
      </c>
      <c r="K6646" t="s">
        <v>30</v>
      </c>
      <c r="L6646">
        <v>250000000</v>
      </c>
      <c r="M6646">
        <v>1402809540</v>
      </c>
      <c r="N6646" t="s">
        <v>17643</v>
      </c>
      <c r="O6646">
        <v>141</v>
      </c>
    </row>
    <row r="6647" spans="1:15" x14ac:dyDescent="0.25">
      <c r="A6647" t="s">
        <v>19280</v>
      </c>
      <c r="B6647" t="s">
        <v>16</v>
      </c>
      <c r="C6647" t="s">
        <v>17</v>
      </c>
      <c r="D6647">
        <v>2015</v>
      </c>
      <c r="E6647" t="s">
        <v>19281</v>
      </c>
      <c r="F6647">
        <v>6.5</v>
      </c>
      <c r="G6647">
        <v>136000</v>
      </c>
      <c r="H6647" t="s">
        <v>7560</v>
      </c>
      <c r="I6647" t="s">
        <v>7560</v>
      </c>
      <c r="J6647" t="s">
        <v>16655</v>
      </c>
      <c r="K6647" t="s">
        <v>195</v>
      </c>
      <c r="L6647">
        <v>55000000</v>
      </c>
      <c r="M6647">
        <v>74679822</v>
      </c>
      <c r="N6647" t="s">
        <v>19282</v>
      </c>
      <c r="O6647">
        <v>119</v>
      </c>
    </row>
    <row r="6648" spans="1:15" x14ac:dyDescent="0.25">
      <c r="A6648" t="s">
        <v>19283</v>
      </c>
      <c r="B6648" t="s">
        <v>2000</v>
      </c>
      <c r="C6648" t="s">
        <v>34</v>
      </c>
      <c r="D6648">
        <v>2015</v>
      </c>
      <c r="E6648" t="s">
        <v>19284</v>
      </c>
      <c r="F6648">
        <v>7.1</v>
      </c>
      <c r="G6648">
        <v>370000</v>
      </c>
      <c r="H6648" t="s">
        <v>13493</v>
      </c>
      <c r="I6648" t="s">
        <v>14507</v>
      </c>
      <c r="J6648" t="s">
        <v>11822</v>
      </c>
      <c r="K6648" t="s">
        <v>30</v>
      </c>
      <c r="L6648">
        <v>190000000</v>
      </c>
      <c r="M6648">
        <v>1515341399</v>
      </c>
      <c r="N6648" t="s">
        <v>61</v>
      </c>
      <c r="O6648">
        <v>137</v>
      </c>
    </row>
    <row r="6649" spans="1:15" x14ac:dyDescent="0.25">
      <c r="A6649" t="s">
        <v>19285</v>
      </c>
      <c r="B6649" t="s">
        <v>16</v>
      </c>
      <c r="C6649" t="s">
        <v>104</v>
      </c>
      <c r="D6649">
        <v>2015</v>
      </c>
      <c r="E6649" t="s">
        <v>19286</v>
      </c>
      <c r="F6649">
        <v>7.8</v>
      </c>
      <c r="G6649">
        <v>539000</v>
      </c>
      <c r="H6649" t="s">
        <v>6778</v>
      </c>
      <c r="I6649" t="s">
        <v>6778</v>
      </c>
      <c r="J6649" t="s">
        <v>9412</v>
      </c>
      <c r="K6649" t="s">
        <v>30</v>
      </c>
      <c r="L6649">
        <v>44000000</v>
      </c>
      <c r="M6649">
        <v>156480177</v>
      </c>
      <c r="N6649" t="s">
        <v>19287</v>
      </c>
      <c r="O6649">
        <v>168</v>
      </c>
    </row>
    <row r="6650" spans="1:15" x14ac:dyDescent="0.25">
      <c r="A6650" t="s">
        <v>19288</v>
      </c>
      <c r="B6650" t="s">
        <v>2000</v>
      </c>
      <c r="C6650" t="s">
        <v>34</v>
      </c>
      <c r="D6650">
        <v>2015</v>
      </c>
      <c r="E6650" t="s">
        <v>19289</v>
      </c>
      <c r="F6650">
        <v>7.3</v>
      </c>
      <c r="G6650">
        <v>595000</v>
      </c>
      <c r="H6650" t="s">
        <v>11287</v>
      </c>
      <c r="I6650" t="s">
        <v>13517</v>
      </c>
      <c r="J6650" t="s">
        <v>13303</v>
      </c>
      <c r="K6650" t="s">
        <v>30</v>
      </c>
      <c r="L6650">
        <v>130000000</v>
      </c>
      <c r="M6650">
        <v>519311965</v>
      </c>
      <c r="N6650" t="s">
        <v>18051</v>
      </c>
      <c r="O6650">
        <v>117</v>
      </c>
    </row>
    <row r="6651" spans="1:15" x14ac:dyDescent="0.25">
      <c r="A6651" t="s">
        <v>19290</v>
      </c>
      <c r="B6651" t="s">
        <v>16</v>
      </c>
      <c r="C6651" t="s">
        <v>17</v>
      </c>
      <c r="D6651">
        <v>2015</v>
      </c>
      <c r="E6651" t="s">
        <v>18743</v>
      </c>
      <c r="F6651">
        <v>4.0999999999999996</v>
      </c>
      <c r="G6651">
        <v>304000</v>
      </c>
      <c r="H6651" t="s">
        <v>16388</v>
      </c>
      <c r="I6651" t="s">
        <v>18481</v>
      </c>
      <c r="J6651" t="s">
        <v>19291</v>
      </c>
      <c r="K6651" t="s">
        <v>30</v>
      </c>
      <c r="L6651">
        <v>40000000</v>
      </c>
      <c r="M6651">
        <v>569651467</v>
      </c>
      <c r="N6651" t="s">
        <v>12699</v>
      </c>
      <c r="O6651">
        <v>125</v>
      </c>
    </row>
    <row r="6652" spans="1:15" x14ac:dyDescent="0.25">
      <c r="A6652" t="s">
        <v>19292</v>
      </c>
      <c r="B6652" t="s">
        <v>16</v>
      </c>
      <c r="C6652" t="s">
        <v>34</v>
      </c>
      <c r="D6652">
        <v>2015</v>
      </c>
      <c r="E6652" t="s">
        <v>19293</v>
      </c>
      <c r="F6652">
        <v>7.6</v>
      </c>
      <c r="G6652">
        <v>386000</v>
      </c>
      <c r="H6652" t="s">
        <v>11710</v>
      </c>
      <c r="I6652" t="s">
        <v>19294</v>
      </c>
      <c r="J6652" t="s">
        <v>16336</v>
      </c>
      <c r="K6652" t="s">
        <v>30</v>
      </c>
      <c r="L6652">
        <v>30000000</v>
      </c>
      <c r="M6652">
        <v>84872444</v>
      </c>
      <c r="N6652" t="s">
        <v>14708</v>
      </c>
      <c r="O6652">
        <v>121</v>
      </c>
    </row>
    <row r="6653" spans="1:15" x14ac:dyDescent="0.25">
      <c r="A6653" t="s">
        <v>19295</v>
      </c>
      <c r="B6653" t="s">
        <v>16</v>
      </c>
      <c r="C6653" t="s">
        <v>17</v>
      </c>
      <c r="D6653">
        <v>2015</v>
      </c>
      <c r="E6653" t="s">
        <v>19296</v>
      </c>
      <c r="F6653">
        <v>6.9</v>
      </c>
      <c r="G6653">
        <v>218000</v>
      </c>
      <c r="H6653" t="s">
        <v>19297</v>
      </c>
      <c r="I6653" t="s">
        <v>19297</v>
      </c>
      <c r="J6653" t="s">
        <v>19298</v>
      </c>
      <c r="K6653" t="s">
        <v>195</v>
      </c>
      <c r="L6653">
        <v>4000000</v>
      </c>
      <c r="M6653">
        <v>40423945</v>
      </c>
      <c r="N6653" t="s">
        <v>19299</v>
      </c>
      <c r="O6653">
        <v>92</v>
      </c>
    </row>
    <row r="6654" spans="1:15" x14ac:dyDescent="0.25">
      <c r="A6654" t="s">
        <v>19300</v>
      </c>
      <c r="B6654" t="s">
        <v>16</v>
      </c>
      <c r="C6654" t="s">
        <v>63</v>
      </c>
      <c r="D6654">
        <v>2015</v>
      </c>
      <c r="E6654" t="s">
        <v>19301</v>
      </c>
      <c r="F6654">
        <v>7.8</v>
      </c>
      <c r="G6654">
        <v>381000</v>
      </c>
      <c r="H6654" t="s">
        <v>13568</v>
      </c>
      <c r="I6654" t="s">
        <v>12920</v>
      </c>
      <c r="J6654" t="s">
        <v>3909</v>
      </c>
      <c r="K6654" t="s">
        <v>30</v>
      </c>
      <c r="L6654">
        <v>28000000</v>
      </c>
      <c r="M6654">
        <v>133440870</v>
      </c>
      <c r="N6654" t="s">
        <v>44</v>
      </c>
      <c r="O6654">
        <v>130</v>
      </c>
    </row>
    <row r="6655" spans="1:15" x14ac:dyDescent="0.25">
      <c r="A6655" t="s">
        <v>19302</v>
      </c>
      <c r="B6655" t="s">
        <v>2000</v>
      </c>
      <c r="C6655" t="s">
        <v>34</v>
      </c>
      <c r="D6655">
        <v>2015</v>
      </c>
      <c r="E6655" t="s">
        <v>19303</v>
      </c>
      <c r="F6655">
        <v>7</v>
      </c>
      <c r="G6655">
        <v>593000</v>
      </c>
      <c r="H6655" t="s">
        <v>17800</v>
      </c>
      <c r="I6655" t="s">
        <v>17245</v>
      </c>
      <c r="J6655" t="s">
        <v>18723</v>
      </c>
      <c r="K6655" t="s">
        <v>30</v>
      </c>
      <c r="L6655">
        <v>150000000</v>
      </c>
      <c r="M6655">
        <v>1670516444</v>
      </c>
      <c r="N6655" t="s">
        <v>61</v>
      </c>
      <c r="O6655">
        <v>124</v>
      </c>
    </row>
    <row r="6656" spans="1:15" x14ac:dyDescent="0.25">
      <c r="A6656" t="s">
        <v>19304</v>
      </c>
      <c r="B6656" t="s">
        <v>16</v>
      </c>
      <c r="C6656" t="s">
        <v>34</v>
      </c>
      <c r="D6656">
        <v>2015</v>
      </c>
      <c r="E6656" t="s">
        <v>19305</v>
      </c>
      <c r="F6656">
        <v>8</v>
      </c>
      <c r="G6656">
        <v>729000</v>
      </c>
      <c r="H6656" t="s">
        <v>11366</v>
      </c>
      <c r="I6656" t="s">
        <v>15229</v>
      </c>
      <c r="J6656" t="s">
        <v>8513</v>
      </c>
      <c r="K6656" t="s">
        <v>30</v>
      </c>
      <c r="L6656">
        <v>135000000</v>
      </c>
      <c r="M6656">
        <v>532950503</v>
      </c>
      <c r="N6656" t="s">
        <v>8628</v>
      </c>
      <c r="O6656">
        <v>156</v>
      </c>
    </row>
    <row r="6657" spans="1:15" x14ac:dyDescent="0.25">
      <c r="A6657" t="s">
        <v>19306</v>
      </c>
      <c r="B6657" t="s">
        <v>2000</v>
      </c>
      <c r="C6657" t="s">
        <v>25</v>
      </c>
      <c r="D6657">
        <v>2015</v>
      </c>
      <c r="E6657" t="s">
        <v>19293</v>
      </c>
      <c r="F6657">
        <v>8</v>
      </c>
      <c r="G6657">
        <v>783000</v>
      </c>
      <c r="H6657" t="s">
        <v>991</v>
      </c>
      <c r="I6657" t="s">
        <v>15621</v>
      </c>
      <c r="J6657" t="s">
        <v>9532</v>
      </c>
      <c r="K6657" t="s">
        <v>22</v>
      </c>
      <c r="L6657">
        <v>108000000</v>
      </c>
      <c r="M6657">
        <v>630162448</v>
      </c>
      <c r="N6657" t="s">
        <v>180</v>
      </c>
      <c r="O6657">
        <v>144</v>
      </c>
    </row>
    <row r="6658" spans="1:15" x14ac:dyDescent="0.25">
      <c r="A6658" t="s">
        <v>19307</v>
      </c>
      <c r="B6658" t="s">
        <v>16</v>
      </c>
      <c r="C6658" t="s">
        <v>17</v>
      </c>
      <c r="D6658">
        <v>2015</v>
      </c>
      <c r="E6658" t="s">
        <v>19308</v>
      </c>
      <c r="F6658">
        <v>8.1</v>
      </c>
      <c r="G6658">
        <v>386000</v>
      </c>
      <c r="H6658" t="s">
        <v>19220</v>
      </c>
      <c r="I6658" t="s">
        <v>19309</v>
      </c>
      <c r="J6658" t="s">
        <v>18479</v>
      </c>
      <c r="K6658" t="s">
        <v>195</v>
      </c>
      <c r="L6658">
        <v>13000000</v>
      </c>
      <c r="M6658">
        <v>35401758</v>
      </c>
      <c r="N6658" t="s">
        <v>19221</v>
      </c>
      <c r="O6658">
        <v>118</v>
      </c>
    </row>
    <row r="6659" spans="1:15" x14ac:dyDescent="0.25">
      <c r="A6659" t="s">
        <v>19310</v>
      </c>
      <c r="B6659" t="s">
        <v>33</v>
      </c>
      <c r="C6659" t="s">
        <v>390</v>
      </c>
      <c r="D6659">
        <v>2015</v>
      </c>
      <c r="E6659" t="s">
        <v>19068</v>
      </c>
      <c r="F6659">
        <v>8.1</v>
      </c>
      <c r="G6659">
        <v>641000</v>
      </c>
      <c r="H6659" t="s">
        <v>11833</v>
      </c>
      <c r="I6659" t="s">
        <v>11833</v>
      </c>
      <c r="J6659" t="s">
        <v>16876</v>
      </c>
      <c r="K6659" t="s">
        <v>30</v>
      </c>
      <c r="L6659">
        <v>175000000</v>
      </c>
      <c r="M6659">
        <v>858848019</v>
      </c>
      <c r="N6659" t="s">
        <v>10121</v>
      </c>
      <c r="O6659">
        <v>95</v>
      </c>
    </row>
    <row r="6660" spans="1:15" x14ac:dyDescent="0.25">
      <c r="A6660" t="s">
        <v>19311</v>
      </c>
      <c r="B6660" t="s">
        <v>16</v>
      </c>
      <c r="C6660" t="s">
        <v>63</v>
      </c>
      <c r="D6660">
        <v>2015</v>
      </c>
      <c r="E6660" t="s">
        <v>19181</v>
      </c>
      <c r="F6660">
        <v>8.1</v>
      </c>
      <c r="G6660">
        <v>435000</v>
      </c>
      <c r="H6660" t="s">
        <v>13156</v>
      </c>
      <c r="I6660" t="s">
        <v>19312</v>
      </c>
      <c r="J6660" t="s">
        <v>12901</v>
      </c>
      <c r="K6660" t="s">
        <v>30</v>
      </c>
      <c r="L6660">
        <v>20000000</v>
      </c>
      <c r="M6660">
        <v>98690254</v>
      </c>
      <c r="N6660" t="s">
        <v>19313</v>
      </c>
      <c r="O6660">
        <v>129</v>
      </c>
    </row>
    <row r="6661" spans="1:15" x14ac:dyDescent="0.25">
      <c r="A6661" t="s">
        <v>19314</v>
      </c>
      <c r="B6661" t="s">
        <v>16</v>
      </c>
      <c r="C6661" t="s">
        <v>34</v>
      </c>
      <c r="D6661">
        <v>2015</v>
      </c>
      <c r="E6661" t="s">
        <v>19049</v>
      </c>
      <c r="F6661">
        <v>6.1</v>
      </c>
      <c r="G6661">
        <v>87000</v>
      </c>
      <c r="H6661" t="s">
        <v>17765</v>
      </c>
      <c r="I6661" t="s">
        <v>17806</v>
      </c>
      <c r="J6661" t="s">
        <v>16099</v>
      </c>
      <c r="K6661" t="s">
        <v>30</v>
      </c>
      <c r="L6661">
        <v>28000000</v>
      </c>
      <c r="M6661">
        <v>27262374</v>
      </c>
      <c r="N6661" t="s">
        <v>19315</v>
      </c>
      <c r="O6661">
        <v>96</v>
      </c>
    </row>
    <row r="6662" spans="1:15" x14ac:dyDescent="0.25">
      <c r="A6662" t="s">
        <v>19316</v>
      </c>
      <c r="B6662" t="s">
        <v>2000</v>
      </c>
      <c r="C6662" t="s">
        <v>34</v>
      </c>
      <c r="D6662">
        <v>2015</v>
      </c>
      <c r="E6662" t="s">
        <v>19317</v>
      </c>
      <c r="F6662">
        <v>7.3</v>
      </c>
      <c r="G6662">
        <v>286000</v>
      </c>
      <c r="H6662" t="s">
        <v>10083</v>
      </c>
      <c r="I6662" t="s">
        <v>10083</v>
      </c>
      <c r="J6662" t="s">
        <v>17179</v>
      </c>
      <c r="K6662" t="s">
        <v>30</v>
      </c>
      <c r="L6662">
        <v>75000000</v>
      </c>
      <c r="M6662">
        <v>107045109</v>
      </c>
      <c r="N6662" t="s">
        <v>23</v>
      </c>
      <c r="O6662">
        <v>116</v>
      </c>
    </row>
    <row r="6663" spans="1:15" x14ac:dyDescent="0.25">
      <c r="A6663" t="s">
        <v>19318</v>
      </c>
      <c r="B6663" t="s">
        <v>2000</v>
      </c>
      <c r="C6663" t="s">
        <v>34</v>
      </c>
      <c r="D6663">
        <v>2015</v>
      </c>
      <c r="E6663" t="s">
        <v>19319</v>
      </c>
      <c r="F6663">
        <v>6.3</v>
      </c>
      <c r="G6663">
        <v>264000</v>
      </c>
      <c r="H6663" t="s">
        <v>18215</v>
      </c>
      <c r="I6663" t="s">
        <v>15327</v>
      </c>
      <c r="J6663" t="s">
        <v>999</v>
      </c>
      <c r="K6663" t="s">
        <v>30</v>
      </c>
      <c r="L6663">
        <v>155000000</v>
      </c>
      <c r="M6663">
        <v>440603537</v>
      </c>
      <c r="N6663" t="s">
        <v>44</v>
      </c>
      <c r="O6663">
        <v>126</v>
      </c>
    </row>
    <row r="6664" spans="1:15" x14ac:dyDescent="0.25">
      <c r="A6664" t="s">
        <v>19320</v>
      </c>
      <c r="B6664" t="s">
        <v>33</v>
      </c>
      <c r="C6664" t="s">
        <v>17</v>
      </c>
      <c r="D6664">
        <v>2015</v>
      </c>
      <c r="E6664" t="s">
        <v>18783</v>
      </c>
      <c r="F6664">
        <v>6.9</v>
      </c>
      <c r="G6664">
        <v>165000</v>
      </c>
      <c r="H6664" t="s">
        <v>5256</v>
      </c>
      <c r="I6664" t="s">
        <v>12311</v>
      </c>
      <c r="J6664" t="s">
        <v>19321</v>
      </c>
      <c r="K6664" t="s">
        <v>30</v>
      </c>
      <c r="L6664">
        <v>95000000</v>
      </c>
      <c r="M6664">
        <v>542358331</v>
      </c>
      <c r="N6664" t="s">
        <v>19322</v>
      </c>
      <c r="O6664">
        <v>105</v>
      </c>
    </row>
    <row r="6665" spans="1:15" x14ac:dyDescent="0.25">
      <c r="A6665" t="s">
        <v>19323</v>
      </c>
      <c r="B6665" t="s">
        <v>2000</v>
      </c>
      <c r="C6665" t="s">
        <v>34</v>
      </c>
      <c r="D6665">
        <v>2015</v>
      </c>
      <c r="E6665" t="s">
        <v>19324</v>
      </c>
      <c r="F6665">
        <v>7.8</v>
      </c>
      <c r="G6665">
        <v>876000</v>
      </c>
      <c r="H6665" t="s">
        <v>6353</v>
      </c>
      <c r="I6665" t="s">
        <v>497</v>
      </c>
      <c r="J6665" t="s">
        <v>19325</v>
      </c>
      <c r="K6665" t="s">
        <v>30</v>
      </c>
      <c r="L6665">
        <v>245000000</v>
      </c>
      <c r="M6665">
        <v>2069521700</v>
      </c>
      <c r="N6665" t="s">
        <v>39</v>
      </c>
      <c r="O6665">
        <v>138</v>
      </c>
    </row>
    <row r="6666" spans="1:15" x14ac:dyDescent="0.25">
      <c r="A6666" t="s">
        <v>19326</v>
      </c>
      <c r="B6666" t="s">
        <v>16</v>
      </c>
      <c r="C6666" t="s">
        <v>41</v>
      </c>
      <c r="D6666">
        <v>2015</v>
      </c>
      <c r="E6666" t="s">
        <v>19327</v>
      </c>
      <c r="F6666">
        <v>7.2</v>
      </c>
      <c r="G6666">
        <v>230000</v>
      </c>
      <c r="H6666" t="s">
        <v>16180</v>
      </c>
      <c r="I6666" t="s">
        <v>16180</v>
      </c>
      <c r="J6666" t="s">
        <v>11551</v>
      </c>
      <c r="K6666" t="s">
        <v>3158</v>
      </c>
      <c r="M6666">
        <v>15509546</v>
      </c>
      <c r="N6666" t="s">
        <v>15783</v>
      </c>
      <c r="O6666">
        <v>119</v>
      </c>
    </row>
    <row r="6667" spans="1:15" x14ac:dyDescent="0.25">
      <c r="A6667" t="s">
        <v>19328</v>
      </c>
      <c r="B6667" t="s">
        <v>2000</v>
      </c>
      <c r="C6667" t="s">
        <v>34</v>
      </c>
      <c r="D6667">
        <v>2015</v>
      </c>
      <c r="E6667" t="s">
        <v>19329</v>
      </c>
      <c r="F6667">
        <v>6.8</v>
      </c>
      <c r="G6667">
        <v>393000</v>
      </c>
      <c r="H6667" t="s">
        <v>10664</v>
      </c>
      <c r="I6667" t="s">
        <v>11073</v>
      </c>
      <c r="J6667" t="s">
        <v>13536</v>
      </c>
      <c r="K6667" t="s">
        <v>22</v>
      </c>
      <c r="L6667">
        <v>245000000</v>
      </c>
      <c r="M6667">
        <v>880681519</v>
      </c>
      <c r="N6667" t="s">
        <v>19330</v>
      </c>
      <c r="O6667">
        <v>148</v>
      </c>
    </row>
    <row r="6668" spans="1:15" x14ac:dyDescent="0.25">
      <c r="A6668" t="s">
        <v>19331</v>
      </c>
      <c r="B6668" t="s">
        <v>16</v>
      </c>
      <c r="C6668" t="s">
        <v>17</v>
      </c>
      <c r="D6668">
        <v>2015</v>
      </c>
      <c r="E6668" t="s">
        <v>19332</v>
      </c>
      <c r="F6668">
        <v>5.6</v>
      </c>
      <c r="G6668">
        <v>40000</v>
      </c>
      <c r="H6668" t="s">
        <v>17413</v>
      </c>
      <c r="I6668" t="s">
        <v>18649</v>
      </c>
      <c r="J6668" t="s">
        <v>19333</v>
      </c>
      <c r="K6668" t="s">
        <v>22</v>
      </c>
      <c r="M6668">
        <v>4289074</v>
      </c>
      <c r="N6668" t="s">
        <v>15318</v>
      </c>
      <c r="O6668">
        <v>119</v>
      </c>
    </row>
    <row r="6669" spans="1:15" x14ac:dyDescent="0.25">
      <c r="A6669" t="s">
        <v>2589</v>
      </c>
      <c r="B6669" t="s">
        <v>16</v>
      </c>
      <c r="C6669" t="s">
        <v>63</v>
      </c>
      <c r="D6669">
        <v>2015</v>
      </c>
      <c r="E6669" t="s">
        <v>19181</v>
      </c>
      <c r="F6669">
        <v>6.9</v>
      </c>
      <c r="G6669">
        <v>164000</v>
      </c>
      <c r="H6669" t="s">
        <v>9671</v>
      </c>
      <c r="I6669" t="s">
        <v>9671</v>
      </c>
      <c r="J6669" t="s">
        <v>15693</v>
      </c>
      <c r="K6669" t="s">
        <v>22</v>
      </c>
      <c r="L6669">
        <v>30000000</v>
      </c>
      <c r="M6669">
        <v>42972994</v>
      </c>
      <c r="N6669" t="s">
        <v>19034</v>
      </c>
      <c r="O6669">
        <v>132</v>
      </c>
    </row>
    <row r="6670" spans="1:15" x14ac:dyDescent="0.25">
      <c r="A6670" t="s">
        <v>19334</v>
      </c>
      <c r="B6670" t="s">
        <v>16</v>
      </c>
      <c r="C6670" t="s">
        <v>34</v>
      </c>
      <c r="D6670">
        <v>2015</v>
      </c>
      <c r="E6670" t="s">
        <v>19335</v>
      </c>
      <c r="F6670">
        <v>6.8</v>
      </c>
      <c r="G6670">
        <v>235000</v>
      </c>
      <c r="H6670" t="s">
        <v>16107</v>
      </c>
      <c r="I6670" t="s">
        <v>16107</v>
      </c>
      <c r="J6670" t="s">
        <v>16108</v>
      </c>
      <c r="K6670" t="s">
        <v>91</v>
      </c>
      <c r="L6670">
        <v>49000000</v>
      </c>
      <c r="M6670">
        <v>102811889</v>
      </c>
      <c r="N6670" t="s">
        <v>31</v>
      </c>
      <c r="O6670">
        <v>120</v>
      </c>
    </row>
    <row r="6671" spans="1:15" x14ac:dyDescent="0.25">
      <c r="A6671" t="s">
        <v>19336</v>
      </c>
      <c r="B6671" t="s">
        <v>16</v>
      </c>
      <c r="C6671" t="s">
        <v>17</v>
      </c>
      <c r="D6671">
        <v>2015</v>
      </c>
      <c r="E6671" t="s">
        <v>19262</v>
      </c>
      <c r="F6671">
        <v>4.9000000000000004</v>
      </c>
      <c r="G6671">
        <v>87000</v>
      </c>
      <c r="H6671" t="s">
        <v>12536</v>
      </c>
      <c r="I6671" t="s">
        <v>12536</v>
      </c>
      <c r="J6671" t="s">
        <v>5079</v>
      </c>
      <c r="K6671" t="s">
        <v>30</v>
      </c>
      <c r="L6671">
        <v>2500000</v>
      </c>
      <c r="M6671">
        <v>5567103</v>
      </c>
      <c r="N6671" t="s">
        <v>18771</v>
      </c>
      <c r="O6671">
        <v>99</v>
      </c>
    </row>
    <row r="6672" spans="1:15" x14ac:dyDescent="0.25">
      <c r="A6672" t="s">
        <v>19337</v>
      </c>
      <c r="B6672" t="s">
        <v>2000</v>
      </c>
      <c r="C6672" t="s">
        <v>34</v>
      </c>
      <c r="D6672">
        <v>2015</v>
      </c>
      <c r="E6672" t="s">
        <v>19338</v>
      </c>
      <c r="F6672">
        <v>6.9</v>
      </c>
      <c r="G6672">
        <v>128000</v>
      </c>
      <c r="H6672" t="s">
        <v>1135</v>
      </c>
      <c r="I6672" t="s">
        <v>9434</v>
      </c>
      <c r="J6672" t="s">
        <v>17128</v>
      </c>
      <c r="K6672" t="s">
        <v>30</v>
      </c>
      <c r="L6672">
        <v>100000000</v>
      </c>
      <c r="M6672">
        <v>93920758</v>
      </c>
      <c r="N6672" t="s">
        <v>23</v>
      </c>
      <c r="O6672">
        <v>122</v>
      </c>
    </row>
    <row r="6673" spans="1:15" x14ac:dyDescent="0.25">
      <c r="A6673" t="s">
        <v>19339</v>
      </c>
      <c r="B6673" t="s">
        <v>16</v>
      </c>
      <c r="C6673" t="s">
        <v>41</v>
      </c>
      <c r="D6673">
        <v>2015</v>
      </c>
      <c r="E6673" t="s">
        <v>19340</v>
      </c>
      <c r="F6673">
        <v>6.1</v>
      </c>
      <c r="G6673">
        <v>11000</v>
      </c>
      <c r="H6673" t="s">
        <v>19341</v>
      </c>
      <c r="I6673" t="s">
        <v>19342</v>
      </c>
      <c r="J6673" t="s">
        <v>19342</v>
      </c>
      <c r="K6673" t="s">
        <v>30</v>
      </c>
      <c r="L6673">
        <v>3500000</v>
      </c>
      <c r="M6673">
        <v>615816</v>
      </c>
      <c r="N6673" t="s">
        <v>19343</v>
      </c>
      <c r="O6673">
        <v>100</v>
      </c>
    </row>
    <row r="6674" spans="1:15" x14ac:dyDescent="0.25">
      <c r="A6674" t="s">
        <v>19344</v>
      </c>
      <c r="B6674" t="s">
        <v>2000</v>
      </c>
      <c r="C6674" t="s">
        <v>41</v>
      </c>
      <c r="D6674">
        <v>2015</v>
      </c>
      <c r="E6674" t="s">
        <v>18258</v>
      </c>
      <c r="F6674">
        <v>7.1</v>
      </c>
      <c r="G6674">
        <v>231000</v>
      </c>
      <c r="H6674" t="s">
        <v>214</v>
      </c>
      <c r="I6674" t="s">
        <v>214</v>
      </c>
      <c r="J6674" t="s">
        <v>67</v>
      </c>
      <c r="K6674" t="s">
        <v>30</v>
      </c>
      <c r="L6674">
        <v>35000000</v>
      </c>
      <c r="M6674">
        <v>194564672</v>
      </c>
      <c r="N6674" t="s">
        <v>19345</v>
      </c>
      <c r="O6674">
        <v>121</v>
      </c>
    </row>
    <row r="6675" spans="1:15" x14ac:dyDescent="0.25">
      <c r="A6675" t="s">
        <v>19346</v>
      </c>
      <c r="B6675" t="s">
        <v>2000</v>
      </c>
      <c r="C6675" t="s">
        <v>34</v>
      </c>
      <c r="D6675">
        <v>2015</v>
      </c>
      <c r="E6675" t="s">
        <v>19181</v>
      </c>
      <c r="F6675">
        <v>6.6</v>
      </c>
      <c r="G6675">
        <v>297000</v>
      </c>
      <c r="H6675" t="s">
        <v>14037</v>
      </c>
      <c r="I6675" t="s">
        <v>16614</v>
      </c>
      <c r="J6675" t="s">
        <v>16767</v>
      </c>
      <c r="K6675" t="s">
        <v>30</v>
      </c>
      <c r="L6675">
        <v>160000000</v>
      </c>
      <c r="M6675">
        <v>658344137</v>
      </c>
      <c r="N6675" t="s">
        <v>14708</v>
      </c>
      <c r="O6675">
        <v>137</v>
      </c>
    </row>
    <row r="6676" spans="1:15" x14ac:dyDescent="0.25">
      <c r="A6676" t="s">
        <v>19347</v>
      </c>
      <c r="B6676" t="s">
        <v>2000</v>
      </c>
      <c r="C6676" t="s">
        <v>34</v>
      </c>
      <c r="D6676">
        <v>2015</v>
      </c>
      <c r="E6676" t="s">
        <v>18258</v>
      </c>
      <c r="F6676">
        <v>7.1</v>
      </c>
      <c r="G6676">
        <v>205000</v>
      </c>
      <c r="H6676" t="s">
        <v>17966</v>
      </c>
      <c r="I6676" t="s">
        <v>7654</v>
      </c>
      <c r="J6676" t="s">
        <v>19348</v>
      </c>
      <c r="K6676" t="s">
        <v>22</v>
      </c>
      <c r="L6676">
        <v>55000000</v>
      </c>
      <c r="M6676">
        <v>203427584</v>
      </c>
      <c r="N6676" t="s">
        <v>2776</v>
      </c>
      <c r="O6676">
        <v>121</v>
      </c>
    </row>
    <row r="6677" spans="1:15" x14ac:dyDescent="0.25">
      <c r="A6677" t="s">
        <v>19349</v>
      </c>
      <c r="B6677" t="s">
        <v>16</v>
      </c>
      <c r="C6677" t="s">
        <v>34</v>
      </c>
      <c r="D6677">
        <v>2015</v>
      </c>
      <c r="E6677" t="s">
        <v>18805</v>
      </c>
      <c r="F6677">
        <v>5.4</v>
      </c>
      <c r="G6677">
        <v>56000</v>
      </c>
      <c r="H6677" t="s">
        <v>558</v>
      </c>
      <c r="I6677" t="s">
        <v>19350</v>
      </c>
      <c r="J6677" t="s">
        <v>17128</v>
      </c>
      <c r="K6677" t="s">
        <v>30</v>
      </c>
      <c r="L6677">
        <v>70000000</v>
      </c>
      <c r="M6677">
        <v>19652057</v>
      </c>
      <c r="N6677" t="s">
        <v>13499</v>
      </c>
      <c r="O6677">
        <v>133</v>
      </c>
    </row>
    <row r="6678" spans="1:15" x14ac:dyDescent="0.25">
      <c r="A6678" t="s">
        <v>19351</v>
      </c>
      <c r="B6678" t="s">
        <v>16</v>
      </c>
      <c r="C6678" t="s">
        <v>34</v>
      </c>
      <c r="D6678">
        <v>2015</v>
      </c>
      <c r="E6678" t="s">
        <v>19352</v>
      </c>
      <c r="F6678">
        <v>7</v>
      </c>
      <c r="G6678">
        <v>234000</v>
      </c>
      <c r="H6678" t="s">
        <v>17136</v>
      </c>
      <c r="I6678" t="s">
        <v>17136</v>
      </c>
      <c r="J6678" t="s">
        <v>19158</v>
      </c>
      <c r="K6678" t="s">
        <v>30</v>
      </c>
      <c r="L6678">
        <v>65000000</v>
      </c>
      <c r="M6678">
        <v>235666219</v>
      </c>
      <c r="N6678" t="s">
        <v>180</v>
      </c>
      <c r="O6678">
        <v>120</v>
      </c>
    </row>
    <row r="6679" spans="1:15" x14ac:dyDescent="0.25">
      <c r="A6679" t="s">
        <v>14047</v>
      </c>
      <c r="B6679" t="s">
        <v>2000</v>
      </c>
      <c r="C6679" t="s">
        <v>34</v>
      </c>
      <c r="D6679">
        <v>2015</v>
      </c>
      <c r="E6679" t="s">
        <v>19148</v>
      </c>
      <c r="F6679">
        <v>4.2</v>
      </c>
      <c r="G6679">
        <v>156000</v>
      </c>
      <c r="H6679" t="s">
        <v>17805</v>
      </c>
      <c r="I6679" t="s">
        <v>19353</v>
      </c>
      <c r="J6679" t="s">
        <v>18458</v>
      </c>
      <c r="K6679" t="s">
        <v>30</v>
      </c>
      <c r="L6679">
        <v>120000000</v>
      </c>
      <c r="M6679">
        <v>167882881</v>
      </c>
      <c r="N6679" t="s">
        <v>180</v>
      </c>
      <c r="O6679">
        <v>100</v>
      </c>
    </row>
    <row r="6680" spans="1:15" x14ac:dyDescent="0.25">
      <c r="A6680" t="s">
        <v>19354</v>
      </c>
      <c r="B6680" t="s">
        <v>2000</v>
      </c>
      <c r="C6680" t="s">
        <v>34</v>
      </c>
      <c r="D6680">
        <v>2015</v>
      </c>
      <c r="E6680" t="s">
        <v>19355</v>
      </c>
      <c r="F6680">
        <v>7.4</v>
      </c>
      <c r="G6680">
        <v>350000</v>
      </c>
      <c r="H6680" t="s">
        <v>8463</v>
      </c>
      <c r="I6680" t="s">
        <v>9001</v>
      </c>
      <c r="J6680" t="s">
        <v>1479</v>
      </c>
      <c r="K6680" t="s">
        <v>30</v>
      </c>
      <c r="L6680">
        <v>150000000</v>
      </c>
      <c r="M6680">
        <v>682716636</v>
      </c>
      <c r="N6680" t="s">
        <v>44</v>
      </c>
      <c r="O6680">
        <v>131</v>
      </c>
    </row>
    <row r="6681" spans="1:15" x14ac:dyDescent="0.25">
      <c r="A6681" t="s">
        <v>19356</v>
      </c>
      <c r="B6681" t="s">
        <v>2000</v>
      </c>
      <c r="C6681" t="s">
        <v>52</v>
      </c>
      <c r="D6681">
        <v>2015</v>
      </c>
      <c r="E6681" t="s">
        <v>18955</v>
      </c>
      <c r="F6681">
        <v>6.2</v>
      </c>
      <c r="G6681">
        <v>119000</v>
      </c>
      <c r="H6681" t="s">
        <v>10479</v>
      </c>
      <c r="I6681" t="s">
        <v>10479</v>
      </c>
      <c r="J6681" t="s">
        <v>19357</v>
      </c>
      <c r="K6681" t="s">
        <v>30</v>
      </c>
      <c r="L6681">
        <v>5000000</v>
      </c>
      <c r="M6681">
        <v>98450062</v>
      </c>
      <c r="N6681" t="s">
        <v>19358</v>
      </c>
      <c r="O6681">
        <v>94</v>
      </c>
    </row>
    <row r="6682" spans="1:15" x14ac:dyDescent="0.25">
      <c r="A6682" t="s">
        <v>19359</v>
      </c>
      <c r="B6682" t="s">
        <v>16</v>
      </c>
      <c r="C6682" t="s">
        <v>25</v>
      </c>
      <c r="D6682">
        <v>2015</v>
      </c>
      <c r="E6682" t="s">
        <v>19360</v>
      </c>
      <c r="F6682">
        <v>6.1</v>
      </c>
      <c r="G6682">
        <v>103000</v>
      </c>
      <c r="H6682" t="s">
        <v>19361</v>
      </c>
      <c r="I6682" t="s">
        <v>18567</v>
      </c>
      <c r="J6682" t="s">
        <v>19362</v>
      </c>
      <c r="K6682" t="s">
        <v>30</v>
      </c>
      <c r="L6682">
        <v>31000000</v>
      </c>
      <c r="M6682">
        <v>107228221</v>
      </c>
      <c r="N6682" t="s">
        <v>13530</v>
      </c>
      <c r="O6682">
        <v>99</v>
      </c>
    </row>
    <row r="6683" spans="1:15" x14ac:dyDescent="0.25">
      <c r="A6683" t="s">
        <v>19363</v>
      </c>
      <c r="B6683" t="s">
        <v>2000</v>
      </c>
      <c r="C6683" t="s">
        <v>17</v>
      </c>
      <c r="D6683">
        <v>2015</v>
      </c>
      <c r="E6683" t="s">
        <v>19364</v>
      </c>
      <c r="F6683">
        <v>7.6</v>
      </c>
      <c r="G6683">
        <v>254000</v>
      </c>
      <c r="H6683" t="s">
        <v>18584</v>
      </c>
      <c r="I6683" t="s">
        <v>18584</v>
      </c>
      <c r="J6683" t="s">
        <v>18585</v>
      </c>
      <c r="K6683" t="s">
        <v>30</v>
      </c>
      <c r="L6683">
        <v>35000000</v>
      </c>
      <c r="M6683">
        <v>173567581</v>
      </c>
      <c r="N6683" t="s">
        <v>118</v>
      </c>
      <c r="O6683">
        <v>133</v>
      </c>
    </row>
    <row r="6684" spans="1:15" x14ac:dyDescent="0.25">
      <c r="A6684" t="s">
        <v>19365</v>
      </c>
      <c r="B6684" t="s">
        <v>2000</v>
      </c>
      <c r="C6684" t="s">
        <v>17</v>
      </c>
      <c r="D6684">
        <v>2015</v>
      </c>
      <c r="E6684" t="s">
        <v>18745</v>
      </c>
      <c r="F6684">
        <v>7.2</v>
      </c>
      <c r="G6684">
        <v>160000</v>
      </c>
      <c r="H6684" t="s">
        <v>18115</v>
      </c>
      <c r="I6684" t="s">
        <v>19366</v>
      </c>
      <c r="J6684" t="s">
        <v>19367</v>
      </c>
      <c r="K6684" t="s">
        <v>30</v>
      </c>
      <c r="L6684">
        <v>25000000</v>
      </c>
      <c r="M6684">
        <v>65663276</v>
      </c>
      <c r="N6684" t="s">
        <v>9991</v>
      </c>
      <c r="O6684">
        <v>112</v>
      </c>
    </row>
    <row r="6685" spans="1:15" x14ac:dyDescent="0.25">
      <c r="A6685" t="s">
        <v>19368</v>
      </c>
      <c r="B6685" t="s">
        <v>16</v>
      </c>
      <c r="C6685" t="s">
        <v>63</v>
      </c>
      <c r="D6685">
        <v>2015</v>
      </c>
      <c r="E6685" t="s">
        <v>18948</v>
      </c>
      <c r="F6685">
        <v>6.9</v>
      </c>
      <c r="G6685">
        <v>171000</v>
      </c>
      <c r="H6685" t="s">
        <v>16313</v>
      </c>
      <c r="I6685" t="s">
        <v>19369</v>
      </c>
      <c r="J6685" t="s">
        <v>5686</v>
      </c>
      <c r="K6685" t="s">
        <v>30</v>
      </c>
      <c r="L6685">
        <v>53000000</v>
      </c>
      <c r="M6685">
        <v>99775678</v>
      </c>
      <c r="N6685" t="s">
        <v>19034</v>
      </c>
      <c r="O6685">
        <v>123</v>
      </c>
    </row>
    <row r="6686" spans="1:15" x14ac:dyDescent="0.25">
      <c r="A6686" t="s">
        <v>19370</v>
      </c>
      <c r="B6686" t="s">
        <v>16</v>
      </c>
      <c r="C6686" t="s">
        <v>41</v>
      </c>
      <c r="D6686">
        <v>2015</v>
      </c>
      <c r="E6686" t="s">
        <v>19043</v>
      </c>
      <c r="F6686">
        <v>6.6</v>
      </c>
      <c r="G6686">
        <v>226000</v>
      </c>
      <c r="H6686" t="s">
        <v>13185</v>
      </c>
      <c r="I6686" t="s">
        <v>13185</v>
      </c>
      <c r="J6686" t="s">
        <v>7640</v>
      </c>
      <c r="K6686" t="s">
        <v>30</v>
      </c>
      <c r="L6686">
        <v>50100000</v>
      </c>
      <c r="M6686">
        <v>158762963</v>
      </c>
      <c r="N6686" t="s">
        <v>18870</v>
      </c>
      <c r="O6686">
        <v>105</v>
      </c>
    </row>
    <row r="6687" spans="1:15" x14ac:dyDescent="0.25">
      <c r="A6687" t="s">
        <v>19371</v>
      </c>
      <c r="B6687" t="s">
        <v>33</v>
      </c>
      <c r="C6687" t="s">
        <v>390</v>
      </c>
      <c r="D6687">
        <v>2015</v>
      </c>
      <c r="E6687" t="s">
        <v>19372</v>
      </c>
      <c r="F6687">
        <v>6.6</v>
      </c>
      <c r="G6687">
        <v>95000</v>
      </c>
      <c r="H6687" t="s">
        <v>14648</v>
      </c>
      <c r="I6687" t="s">
        <v>14749</v>
      </c>
      <c r="J6687" t="s">
        <v>19373</v>
      </c>
      <c r="K6687" t="s">
        <v>30</v>
      </c>
      <c r="L6687">
        <v>135000000</v>
      </c>
      <c r="M6687">
        <v>386041607</v>
      </c>
      <c r="N6687" t="s">
        <v>10176</v>
      </c>
      <c r="O6687">
        <v>94</v>
      </c>
    </row>
    <row r="6688" spans="1:15" x14ac:dyDescent="0.25">
      <c r="A6688" t="s">
        <v>19374</v>
      </c>
      <c r="B6688" t="s">
        <v>2000</v>
      </c>
      <c r="C6688" t="s">
        <v>34</v>
      </c>
      <c r="D6688">
        <v>2015</v>
      </c>
      <c r="E6688" t="s">
        <v>18912</v>
      </c>
      <c r="F6688">
        <v>5.3</v>
      </c>
      <c r="G6688">
        <v>182000</v>
      </c>
      <c r="H6688" t="s">
        <v>9052</v>
      </c>
      <c r="I6688" t="s">
        <v>8664</v>
      </c>
      <c r="J6688" t="s">
        <v>14630</v>
      </c>
      <c r="K6688" t="s">
        <v>30</v>
      </c>
      <c r="L6688">
        <v>176000000</v>
      </c>
      <c r="M6688">
        <v>183887723</v>
      </c>
      <c r="N6688" t="s">
        <v>23</v>
      </c>
      <c r="O6688">
        <v>127</v>
      </c>
    </row>
    <row r="6689" spans="1:15" x14ac:dyDescent="0.25">
      <c r="A6689" t="s">
        <v>19375</v>
      </c>
      <c r="B6689" t="s">
        <v>16</v>
      </c>
      <c r="C6689" t="s">
        <v>63</v>
      </c>
      <c r="D6689">
        <v>2015</v>
      </c>
      <c r="E6689" t="s">
        <v>19376</v>
      </c>
      <c r="F6689">
        <v>5.8</v>
      </c>
      <c r="G6689">
        <v>6700</v>
      </c>
      <c r="H6689" t="s">
        <v>19377</v>
      </c>
      <c r="I6689" t="s">
        <v>19377</v>
      </c>
      <c r="J6689" t="s">
        <v>19333</v>
      </c>
      <c r="K6689" t="s">
        <v>30</v>
      </c>
      <c r="L6689">
        <v>13000000</v>
      </c>
      <c r="M6689">
        <v>1767963</v>
      </c>
      <c r="N6689" t="s">
        <v>19378</v>
      </c>
      <c r="O6689">
        <v>123</v>
      </c>
    </row>
    <row r="6690" spans="1:15" x14ac:dyDescent="0.25">
      <c r="A6690" t="s">
        <v>19379</v>
      </c>
      <c r="B6690" t="s">
        <v>33</v>
      </c>
      <c r="C6690" t="s">
        <v>390</v>
      </c>
      <c r="D6690">
        <v>2015</v>
      </c>
      <c r="E6690" t="s">
        <v>19380</v>
      </c>
      <c r="F6690">
        <v>6.4</v>
      </c>
      <c r="G6690">
        <v>218000</v>
      </c>
      <c r="H6690" t="s">
        <v>19381</v>
      </c>
      <c r="I6690" t="s">
        <v>19382</v>
      </c>
      <c r="J6690" t="s">
        <v>8593</v>
      </c>
      <c r="K6690" t="s">
        <v>30</v>
      </c>
      <c r="L6690">
        <v>74000000</v>
      </c>
      <c r="M6690">
        <v>1159444662</v>
      </c>
      <c r="N6690" t="s">
        <v>19383</v>
      </c>
      <c r="O6690">
        <v>91</v>
      </c>
    </row>
    <row r="6691" spans="1:15" x14ac:dyDescent="0.25">
      <c r="A6691" t="s">
        <v>19384</v>
      </c>
      <c r="B6691" t="s">
        <v>2000</v>
      </c>
      <c r="C6691" t="s">
        <v>41</v>
      </c>
      <c r="D6691">
        <v>2015</v>
      </c>
      <c r="E6691" t="s">
        <v>19277</v>
      </c>
      <c r="F6691">
        <v>6.4</v>
      </c>
      <c r="G6691">
        <v>146000</v>
      </c>
      <c r="H6691" t="s">
        <v>19098</v>
      </c>
      <c r="I6691" t="s">
        <v>17654</v>
      </c>
      <c r="J6691" t="s">
        <v>17655</v>
      </c>
      <c r="K6691" t="s">
        <v>30</v>
      </c>
      <c r="L6691">
        <v>29000000</v>
      </c>
      <c r="M6691">
        <v>287144079</v>
      </c>
      <c r="N6691" t="s">
        <v>17656</v>
      </c>
      <c r="O6691">
        <v>115</v>
      </c>
    </row>
    <row r="6692" spans="1:15" x14ac:dyDescent="0.25">
      <c r="A6692" t="s">
        <v>19385</v>
      </c>
      <c r="B6692" t="s">
        <v>2000</v>
      </c>
      <c r="C6692" t="s">
        <v>34</v>
      </c>
      <c r="D6692">
        <v>2015</v>
      </c>
      <c r="E6692" t="s">
        <v>19250</v>
      </c>
      <c r="F6692">
        <v>6.1</v>
      </c>
      <c r="G6692">
        <v>219000</v>
      </c>
      <c r="H6692" t="s">
        <v>17786</v>
      </c>
      <c r="I6692" t="s">
        <v>19386</v>
      </c>
      <c r="J6692" t="s">
        <v>12473</v>
      </c>
      <c r="K6692" t="s">
        <v>30</v>
      </c>
      <c r="L6692">
        <v>110000000</v>
      </c>
      <c r="M6692">
        <v>473990832</v>
      </c>
      <c r="N6692" t="s">
        <v>2027</v>
      </c>
      <c r="O6692">
        <v>114</v>
      </c>
    </row>
    <row r="6693" spans="1:15" x14ac:dyDescent="0.25">
      <c r="A6693" t="s">
        <v>19387</v>
      </c>
      <c r="B6693" t="s">
        <v>16</v>
      </c>
      <c r="C6693" t="s">
        <v>41</v>
      </c>
      <c r="D6693">
        <v>2015</v>
      </c>
      <c r="E6693" t="s">
        <v>19289</v>
      </c>
      <c r="F6693">
        <v>6.2</v>
      </c>
      <c r="G6693">
        <v>132000</v>
      </c>
      <c r="H6693" t="s">
        <v>8554</v>
      </c>
      <c r="I6693" t="s">
        <v>19388</v>
      </c>
      <c r="J6693" t="s">
        <v>19388</v>
      </c>
      <c r="K6693" t="s">
        <v>30</v>
      </c>
      <c r="L6693">
        <v>35000000</v>
      </c>
      <c r="M6693">
        <v>140795793</v>
      </c>
      <c r="N6693" t="s">
        <v>61</v>
      </c>
      <c r="O6693">
        <v>125</v>
      </c>
    </row>
    <row r="6694" spans="1:15" x14ac:dyDescent="0.25">
      <c r="A6694" t="s">
        <v>19389</v>
      </c>
      <c r="B6694" t="s">
        <v>33</v>
      </c>
      <c r="C6694" t="s">
        <v>34</v>
      </c>
      <c r="D6694">
        <v>2015</v>
      </c>
      <c r="E6694" t="s">
        <v>19390</v>
      </c>
      <c r="F6694">
        <v>6.4</v>
      </c>
      <c r="G6694">
        <v>175000</v>
      </c>
      <c r="H6694" t="s">
        <v>10738</v>
      </c>
      <c r="I6694" t="s">
        <v>19391</v>
      </c>
      <c r="J6694" t="s">
        <v>9716</v>
      </c>
      <c r="K6694" t="s">
        <v>30</v>
      </c>
      <c r="L6694">
        <v>190000000</v>
      </c>
      <c r="M6694">
        <v>209035668</v>
      </c>
      <c r="N6694" t="s">
        <v>1725</v>
      </c>
      <c r="O6694">
        <v>130</v>
      </c>
    </row>
    <row r="6695" spans="1:15" x14ac:dyDescent="0.25">
      <c r="A6695" t="s">
        <v>19392</v>
      </c>
      <c r="B6695" t="s">
        <v>2000</v>
      </c>
      <c r="C6695" t="s">
        <v>17</v>
      </c>
      <c r="D6695">
        <v>2015</v>
      </c>
      <c r="E6695" t="s">
        <v>19281</v>
      </c>
      <c r="F6695">
        <v>7.6</v>
      </c>
      <c r="G6695">
        <v>295000</v>
      </c>
      <c r="H6695" t="s">
        <v>496</v>
      </c>
      <c r="I6695" t="s">
        <v>19393</v>
      </c>
      <c r="J6695" t="s">
        <v>2093</v>
      </c>
      <c r="K6695" t="s">
        <v>30</v>
      </c>
      <c r="L6695">
        <v>40000000</v>
      </c>
      <c r="M6695">
        <v>165478348</v>
      </c>
      <c r="N6695" t="s">
        <v>9689</v>
      </c>
      <c r="O6695">
        <v>142</v>
      </c>
    </row>
    <row r="6696" spans="1:15" x14ac:dyDescent="0.25">
      <c r="A6696" t="s">
        <v>19394</v>
      </c>
      <c r="B6696" t="s">
        <v>16</v>
      </c>
      <c r="C6696" t="s">
        <v>63</v>
      </c>
      <c r="D6696">
        <v>2015</v>
      </c>
      <c r="E6696" t="s">
        <v>19308</v>
      </c>
      <c r="F6696">
        <v>7.1</v>
      </c>
      <c r="G6696">
        <v>170000</v>
      </c>
      <c r="H6696" t="s">
        <v>16569</v>
      </c>
      <c r="I6696" t="s">
        <v>16932</v>
      </c>
      <c r="J6696" t="s">
        <v>16895</v>
      </c>
      <c r="K6696" t="s">
        <v>22</v>
      </c>
      <c r="L6696">
        <v>15000000</v>
      </c>
      <c r="M6696">
        <v>64191523</v>
      </c>
      <c r="N6696" t="s">
        <v>2776</v>
      </c>
      <c r="O6696">
        <v>119</v>
      </c>
    </row>
    <row r="6697" spans="1:15" x14ac:dyDescent="0.25">
      <c r="A6697" t="s">
        <v>19395</v>
      </c>
      <c r="B6697" t="s">
        <v>2000</v>
      </c>
      <c r="C6697" t="s">
        <v>34</v>
      </c>
      <c r="D6697">
        <v>2015</v>
      </c>
      <c r="E6697" t="s">
        <v>19064</v>
      </c>
      <c r="F6697">
        <v>6.2</v>
      </c>
      <c r="G6697">
        <v>223000</v>
      </c>
      <c r="H6697" t="s">
        <v>14142</v>
      </c>
      <c r="I6697" t="s">
        <v>19396</v>
      </c>
      <c r="J6697" t="s">
        <v>18749</v>
      </c>
      <c r="K6697" t="s">
        <v>30</v>
      </c>
      <c r="L6697">
        <v>110000000</v>
      </c>
      <c r="M6697">
        <v>297002527</v>
      </c>
      <c r="N6697" t="s">
        <v>10085</v>
      </c>
      <c r="O6697">
        <v>119</v>
      </c>
    </row>
    <row r="6698" spans="1:15" x14ac:dyDescent="0.25">
      <c r="A6698" t="s">
        <v>19397</v>
      </c>
      <c r="B6698" t="s">
        <v>16</v>
      </c>
      <c r="C6698" t="s">
        <v>63</v>
      </c>
      <c r="D6698">
        <v>2015</v>
      </c>
      <c r="E6698" t="s">
        <v>19317</v>
      </c>
      <c r="F6698">
        <v>7.8</v>
      </c>
      <c r="G6698">
        <v>185000</v>
      </c>
      <c r="H6698" t="s">
        <v>8502</v>
      </c>
      <c r="I6698" t="s">
        <v>19398</v>
      </c>
      <c r="J6698" t="s">
        <v>19399</v>
      </c>
      <c r="K6698" t="s">
        <v>30</v>
      </c>
      <c r="L6698">
        <v>28000000</v>
      </c>
      <c r="M6698">
        <v>201634991</v>
      </c>
      <c r="N6698" t="s">
        <v>61</v>
      </c>
      <c r="O6698">
        <v>147</v>
      </c>
    </row>
    <row r="6699" spans="1:15" x14ac:dyDescent="0.25">
      <c r="A6699" t="s">
        <v>19400</v>
      </c>
      <c r="B6699" t="s">
        <v>16</v>
      </c>
      <c r="C6699" t="s">
        <v>17</v>
      </c>
      <c r="D6699">
        <v>2015</v>
      </c>
      <c r="E6699" t="s">
        <v>19401</v>
      </c>
      <c r="F6699">
        <v>7.2</v>
      </c>
      <c r="G6699">
        <v>120000</v>
      </c>
      <c r="H6699" t="s">
        <v>6556</v>
      </c>
      <c r="I6699" t="s">
        <v>19402</v>
      </c>
      <c r="J6699" t="s">
        <v>10227</v>
      </c>
      <c r="K6699" t="s">
        <v>22</v>
      </c>
      <c r="L6699">
        <v>11800000</v>
      </c>
      <c r="M6699">
        <v>40272135</v>
      </c>
      <c r="N6699" t="s">
        <v>13873</v>
      </c>
      <c r="O6699">
        <v>118</v>
      </c>
    </row>
    <row r="6700" spans="1:15" x14ac:dyDescent="0.25">
      <c r="A6700" t="s">
        <v>8236</v>
      </c>
      <c r="B6700" t="s">
        <v>16</v>
      </c>
      <c r="C6700" t="s">
        <v>34</v>
      </c>
      <c r="D6700">
        <v>2015</v>
      </c>
      <c r="E6700" t="s">
        <v>19403</v>
      </c>
      <c r="F6700">
        <v>6.8</v>
      </c>
      <c r="G6700">
        <v>81000</v>
      </c>
      <c r="H6700" t="s">
        <v>15870</v>
      </c>
      <c r="I6700" t="s">
        <v>15870</v>
      </c>
      <c r="J6700" t="s">
        <v>18693</v>
      </c>
      <c r="K6700" t="s">
        <v>30</v>
      </c>
      <c r="L6700">
        <v>16200000</v>
      </c>
      <c r="M6700">
        <v>54418872</v>
      </c>
      <c r="N6700" t="s">
        <v>14974</v>
      </c>
      <c r="O6700">
        <v>103</v>
      </c>
    </row>
    <row r="6701" spans="1:15" x14ac:dyDescent="0.25">
      <c r="A6701" t="s">
        <v>19404</v>
      </c>
      <c r="B6701" t="s">
        <v>16</v>
      </c>
      <c r="C6701" t="s">
        <v>1205</v>
      </c>
      <c r="D6701">
        <v>2015</v>
      </c>
      <c r="E6701" t="s">
        <v>19010</v>
      </c>
      <c r="F6701">
        <v>4.7</v>
      </c>
      <c r="G6701">
        <v>40000</v>
      </c>
      <c r="H6701" t="s">
        <v>2485</v>
      </c>
      <c r="I6701" t="s">
        <v>19405</v>
      </c>
      <c r="J6701" t="s">
        <v>9705</v>
      </c>
      <c r="K6701" t="s">
        <v>30</v>
      </c>
      <c r="L6701">
        <v>4000000</v>
      </c>
      <c r="M6701">
        <v>52425855</v>
      </c>
      <c r="N6701" t="s">
        <v>61</v>
      </c>
      <c r="O6701">
        <v>91</v>
      </c>
    </row>
    <row r="6702" spans="1:15" x14ac:dyDescent="0.25">
      <c r="A6702" t="s">
        <v>19406</v>
      </c>
      <c r="B6702" t="s">
        <v>16</v>
      </c>
      <c r="C6702" t="s">
        <v>34</v>
      </c>
      <c r="D6702">
        <v>2015</v>
      </c>
      <c r="E6702" t="s">
        <v>19407</v>
      </c>
      <c r="F6702">
        <v>7.4</v>
      </c>
      <c r="G6702">
        <v>223000</v>
      </c>
      <c r="H6702" t="s">
        <v>10324</v>
      </c>
      <c r="I6702" t="s">
        <v>19408</v>
      </c>
      <c r="J6702" t="s">
        <v>10809</v>
      </c>
      <c r="K6702" t="s">
        <v>492</v>
      </c>
      <c r="L6702">
        <v>30000000</v>
      </c>
      <c r="M6702">
        <v>91970827</v>
      </c>
      <c r="N6702" t="s">
        <v>19409</v>
      </c>
      <c r="O6702">
        <v>124</v>
      </c>
    </row>
    <row r="6703" spans="1:15" x14ac:dyDescent="0.25">
      <c r="A6703" t="s">
        <v>19410</v>
      </c>
      <c r="B6703" t="s">
        <v>16</v>
      </c>
      <c r="C6703" t="s">
        <v>41</v>
      </c>
      <c r="D6703">
        <v>2015</v>
      </c>
      <c r="E6703" t="s">
        <v>19411</v>
      </c>
      <c r="F6703">
        <v>7.1</v>
      </c>
      <c r="G6703">
        <v>56000</v>
      </c>
      <c r="H6703" t="s">
        <v>6645</v>
      </c>
      <c r="I6703" t="s">
        <v>19412</v>
      </c>
      <c r="J6703" t="s">
        <v>10493</v>
      </c>
      <c r="K6703" t="s">
        <v>248</v>
      </c>
      <c r="M6703">
        <v>25003426</v>
      </c>
      <c r="N6703" t="s">
        <v>17236</v>
      </c>
      <c r="O6703">
        <v>119</v>
      </c>
    </row>
    <row r="6704" spans="1:15" x14ac:dyDescent="0.25">
      <c r="A6704" t="s">
        <v>19413</v>
      </c>
      <c r="B6704" t="s">
        <v>2000</v>
      </c>
      <c r="C6704" t="s">
        <v>34</v>
      </c>
      <c r="D6704">
        <v>2015</v>
      </c>
      <c r="E6704" t="s">
        <v>18948</v>
      </c>
      <c r="F6704">
        <v>6.3</v>
      </c>
      <c r="G6704">
        <v>230000</v>
      </c>
      <c r="H6704" t="s">
        <v>18758</v>
      </c>
      <c r="I6704" t="s">
        <v>19414</v>
      </c>
      <c r="J6704" t="s">
        <v>17890</v>
      </c>
      <c r="K6704" t="s">
        <v>30</v>
      </c>
      <c r="L6704">
        <v>61000000</v>
      </c>
      <c r="M6704">
        <v>312296056</v>
      </c>
      <c r="N6704" t="s">
        <v>19415</v>
      </c>
      <c r="O6704">
        <v>131</v>
      </c>
    </row>
    <row r="6705" spans="1:15" x14ac:dyDescent="0.25">
      <c r="A6705" t="s">
        <v>19416</v>
      </c>
      <c r="B6705" t="s">
        <v>420</v>
      </c>
      <c r="C6705" t="s">
        <v>17</v>
      </c>
      <c r="D6705">
        <v>2015</v>
      </c>
      <c r="E6705" t="s">
        <v>19417</v>
      </c>
      <c r="F6705">
        <v>6.4</v>
      </c>
      <c r="G6705">
        <v>620</v>
      </c>
      <c r="H6705" t="s">
        <v>19418</v>
      </c>
      <c r="I6705" t="s">
        <v>19418</v>
      </c>
      <c r="J6705" t="s">
        <v>4720</v>
      </c>
      <c r="K6705" t="s">
        <v>5994</v>
      </c>
      <c r="M6705">
        <v>34930177</v>
      </c>
      <c r="N6705" t="s">
        <v>19419</v>
      </c>
      <c r="O6705">
        <v>108</v>
      </c>
    </row>
    <row r="6706" spans="1:15" x14ac:dyDescent="0.25">
      <c r="A6706" t="s">
        <v>19420</v>
      </c>
      <c r="B6706" t="s">
        <v>2000</v>
      </c>
      <c r="C6706" t="s">
        <v>34</v>
      </c>
      <c r="D6706">
        <v>2015</v>
      </c>
      <c r="E6706" t="s">
        <v>19421</v>
      </c>
      <c r="F6706">
        <v>6</v>
      </c>
      <c r="G6706">
        <v>98000</v>
      </c>
      <c r="H6706" t="s">
        <v>14173</v>
      </c>
      <c r="I6706" t="s">
        <v>17399</v>
      </c>
      <c r="J6706" t="s">
        <v>11822</v>
      </c>
      <c r="K6706" t="s">
        <v>30</v>
      </c>
      <c r="L6706">
        <v>90000000</v>
      </c>
      <c r="M6706">
        <v>146936910</v>
      </c>
      <c r="N6706" t="s">
        <v>10085</v>
      </c>
      <c r="O6706">
        <v>106</v>
      </c>
    </row>
    <row r="6707" spans="1:15" x14ac:dyDescent="0.25">
      <c r="A6707" t="s">
        <v>19422</v>
      </c>
      <c r="B6707" t="s">
        <v>16</v>
      </c>
      <c r="C6707" t="s">
        <v>52</v>
      </c>
      <c r="D6707">
        <v>2015</v>
      </c>
      <c r="E6707" t="s">
        <v>19423</v>
      </c>
      <c r="F6707">
        <v>7</v>
      </c>
      <c r="G6707">
        <v>112000</v>
      </c>
      <c r="H6707" t="s">
        <v>18521</v>
      </c>
      <c r="I6707" t="s">
        <v>18521</v>
      </c>
      <c r="J6707" t="s">
        <v>15427</v>
      </c>
      <c r="K6707" t="s">
        <v>30</v>
      </c>
      <c r="L6707">
        <v>5000000</v>
      </c>
      <c r="M6707">
        <v>3769214</v>
      </c>
      <c r="N6707" t="s">
        <v>19264</v>
      </c>
      <c r="O6707">
        <v>95</v>
      </c>
    </row>
    <row r="6708" spans="1:15" x14ac:dyDescent="0.25">
      <c r="A6708" t="s">
        <v>19424</v>
      </c>
      <c r="B6708" t="s">
        <v>16</v>
      </c>
      <c r="C6708" t="s">
        <v>41</v>
      </c>
      <c r="D6708">
        <v>2015</v>
      </c>
      <c r="E6708" t="s">
        <v>19425</v>
      </c>
      <c r="F6708">
        <v>6.6</v>
      </c>
      <c r="G6708">
        <v>110000</v>
      </c>
      <c r="H6708" t="s">
        <v>16992</v>
      </c>
      <c r="I6708" t="s">
        <v>12658</v>
      </c>
      <c r="J6708" t="s">
        <v>17201</v>
      </c>
      <c r="K6708" t="s">
        <v>30</v>
      </c>
      <c r="L6708">
        <v>20000000</v>
      </c>
      <c r="M6708">
        <v>36606743</v>
      </c>
      <c r="N6708" t="s">
        <v>9140</v>
      </c>
      <c r="O6708">
        <v>101</v>
      </c>
    </row>
    <row r="6709" spans="1:15" x14ac:dyDescent="0.25">
      <c r="A6709" t="s">
        <v>19426</v>
      </c>
      <c r="B6709" t="s">
        <v>33</v>
      </c>
      <c r="C6709" t="s">
        <v>390</v>
      </c>
      <c r="D6709">
        <v>2015</v>
      </c>
      <c r="E6709" t="s">
        <v>19364</v>
      </c>
      <c r="F6709">
        <v>6.7</v>
      </c>
      <c r="G6709">
        <v>106000</v>
      </c>
      <c r="H6709" t="s">
        <v>19427</v>
      </c>
      <c r="I6709" t="s">
        <v>19428</v>
      </c>
      <c r="J6709" t="s">
        <v>9266</v>
      </c>
      <c r="K6709" t="s">
        <v>30</v>
      </c>
      <c r="L6709">
        <v>200000000</v>
      </c>
      <c r="M6709">
        <v>332207671</v>
      </c>
      <c r="N6709" t="s">
        <v>10121</v>
      </c>
      <c r="O6709">
        <v>93</v>
      </c>
    </row>
    <row r="6710" spans="1:15" x14ac:dyDescent="0.25">
      <c r="A6710" t="s">
        <v>19429</v>
      </c>
      <c r="B6710" t="s">
        <v>2000</v>
      </c>
      <c r="C6710" t="s">
        <v>17</v>
      </c>
      <c r="D6710">
        <v>2015</v>
      </c>
      <c r="E6710" t="s">
        <v>19390</v>
      </c>
      <c r="F6710">
        <v>7.1</v>
      </c>
      <c r="G6710">
        <v>47000</v>
      </c>
      <c r="H6710" t="s">
        <v>10192</v>
      </c>
      <c r="I6710" t="s">
        <v>19430</v>
      </c>
      <c r="J6710" t="s">
        <v>16311</v>
      </c>
      <c r="K6710" t="s">
        <v>22</v>
      </c>
      <c r="M6710">
        <v>30229977</v>
      </c>
      <c r="N6710" t="s">
        <v>9442</v>
      </c>
      <c r="O6710">
        <v>119</v>
      </c>
    </row>
    <row r="6711" spans="1:15" x14ac:dyDescent="0.25">
      <c r="A6711" t="s">
        <v>19431</v>
      </c>
      <c r="B6711" t="s">
        <v>448</v>
      </c>
      <c r="C6711" t="s">
        <v>17</v>
      </c>
      <c r="D6711">
        <v>2015</v>
      </c>
      <c r="E6711" t="s">
        <v>19432</v>
      </c>
      <c r="F6711">
        <v>6.6</v>
      </c>
      <c r="G6711">
        <v>100000</v>
      </c>
      <c r="H6711" t="s">
        <v>11657</v>
      </c>
      <c r="I6711" t="s">
        <v>12211</v>
      </c>
      <c r="J6711" t="s">
        <v>19433</v>
      </c>
      <c r="K6711" t="s">
        <v>30</v>
      </c>
      <c r="M6711">
        <v>354835</v>
      </c>
      <c r="N6711" t="s">
        <v>19434</v>
      </c>
      <c r="O6711">
        <v>100</v>
      </c>
    </row>
    <row r="6712" spans="1:15" x14ac:dyDescent="0.25">
      <c r="A6712" t="s">
        <v>11390</v>
      </c>
      <c r="B6712" t="s">
        <v>16</v>
      </c>
      <c r="C6712" t="s">
        <v>17</v>
      </c>
      <c r="D6712">
        <v>2015</v>
      </c>
      <c r="E6712" t="s">
        <v>19148</v>
      </c>
      <c r="F6712">
        <v>7</v>
      </c>
      <c r="G6712">
        <v>145000</v>
      </c>
      <c r="H6712" t="s">
        <v>19435</v>
      </c>
      <c r="I6712" t="s">
        <v>19435</v>
      </c>
      <c r="J6712" t="s">
        <v>4025</v>
      </c>
      <c r="K6712" t="s">
        <v>30</v>
      </c>
      <c r="L6712">
        <v>5000000</v>
      </c>
      <c r="M6712">
        <v>58980521</v>
      </c>
      <c r="N6712" t="s">
        <v>19436</v>
      </c>
      <c r="O6712">
        <v>108</v>
      </c>
    </row>
    <row r="6713" spans="1:15" x14ac:dyDescent="0.25">
      <c r="A6713" t="s">
        <v>6210</v>
      </c>
      <c r="B6713" t="s">
        <v>2000</v>
      </c>
      <c r="C6713" t="s">
        <v>34</v>
      </c>
      <c r="D6713">
        <v>2015</v>
      </c>
      <c r="E6713" t="s">
        <v>19437</v>
      </c>
      <c r="F6713">
        <v>5.3</v>
      </c>
      <c r="G6713">
        <v>60000</v>
      </c>
      <c r="H6713" t="s">
        <v>14799</v>
      </c>
      <c r="I6713" t="s">
        <v>12470</v>
      </c>
      <c r="J6713" t="s">
        <v>19438</v>
      </c>
      <c r="K6713" t="s">
        <v>5994</v>
      </c>
      <c r="L6713">
        <v>105000000</v>
      </c>
      <c r="M6713">
        <v>133718711</v>
      </c>
      <c r="N6713" t="s">
        <v>11132</v>
      </c>
      <c r="O6713">
        <v>114</v>
      </c>
    </row>
    <row r="6714" spans="1:15" x14ac:dyDescent="0.25">
      <c r="A6714" t="s">
        <v>19439</v>
      </c>
      <c r="B6714" t="s">
        <v>16</v>
      </c>
      <c r="C6714" t="s">
        <v>41</v>
      </c>
      <c r="D6714">
        <v>2015</v>
      </c>
      <c r="E6714" t="s">
        <v>19372</v>
      </c>
      <c r="F6714">
        <v>6</v>
      </c>
      <c r="G6714">
        <v>127000</v>
      </c>
      <c r="H6714" t="s">
        <v>15742</v>
      </c>
      <c r="I6714" t="s">
        <v>19440</v>
      </c>
      <c r="J6714" t="s">
        <v>13048</v>
      </c>
      <c r="K6714" t="s">
        <v>30</v>
      </c>
      <c r="L6714">
        <v>40000000</v>
      </c>
      <c r="M6714">
        <v>111711453</v>
      </c>
      <c r="N6714" t="s">
        <v>18051</v>
      </c>
      <c r="O6714">
        <v>100</v>
      </c>
    </row>
    <row r="6715" spans="1:15" x14ac:dyDescent="0.25">
      <c r="A6715" t="s">
        <v>19441</v>
      </c>
      <c r="B6715" t="s">
        <v>16</v>
      </c>
      <c r="C6715" t="s">
        <v>34</v>
      </c>
      <c r="D6715">
        <v>2015</v>
      </c>
      <c r="E6715" t="s">
        <v>19049</v>
      </c>
      <c r="F6715">
        <v>5.7</v>
      </c>
      <c r="G6715">
        <v>87000</v>
      </c>
      <c r="H6715" t="s">
        <v>19442</v>
      </c>
      <c r="I6715" t="s">
        <v>10421</v>
      </c>
      <c r="J6715" t="s">
        <v>19443</v>
      </c>
      <c r="K6715" t="s">
        <v>30</v>
      </c>
      <c r="L6715">
        <v>35000000</v>
      </c>
      <c r="M6715">
        <v>82347656</v>
      </c>
      <c r="N6715" t="s">
        <v>180</v>
      </c>
      <c r="O6715">
        <v>96</v>
      </c>
    </row>
    <row r="6716" spans="1:15" x14ac:dyDescent="0.25">
      <c r="A6716" t="s">
        <v>19444</v>
      </c>
      <c r="B6716" t="s">
        <v>16</v>
      </c>
      <c r="C6716" t="s">
        <v>41</v>
      </c>
      <c r="D6716">
        <v>2015</v>
      </c>
      <c r="E6716" t="s">
        <v>19445</v>
      </c>
      <c r="F6716">
        <v>6.6</v>
      </c>
      <c r="G6716">
        <v>77000</v>
      </c>
      <c r="H6716" t="s">
        <v>9499</v>
      </c>
      <c r="I6716" t="s">
        <v>9499</v>
      </c>
      <c r="J6716" t="s">
        <v>19446</v>
      </c>
      <c r="K6716" t="s">
        <v>30</v>
      </c>
      <c r="L6716">
        <v>30000000</v>
      </c>
      <c r="M6716">
        <v>49263404</v>
      </c>
      <c r="N6716" t="s">
        <v>23</v>
      </c>
      <c r="O6716">
        <v>104</v>
      </c>
    </row>
    <row r="6717" spans="1:15" x14ac:dyDescent="0.25">
      <c r="A6717" t="s">
        <v>19447</v>
      </c>
      <c r="B6717" t="s">
        <v>16</v>
      </c>
      <c r="C6717" t="s">
        <v>63</v>
      </c>
      <c r="D6717">
        <v>2015</v>
      </c>
      <c r="E6717" t="s">
        <v>19421</v>
      </c>
      <c r="F6717">
        <v>7.2</v>
      </c>
      <c r="G6717">
        <v>160000</v>
      </c>
      <c r="H6717" t="s">
        <v>8089</v>
      </c>
      <c r="I6717" t="s">
        <v>6798</v>
      </c>
      <c r="J6717" t="s">
        <v>16729</v>
      </c>
      <c r="K6717" t="s">
        <v>22</v>
      </c>
      <c r="L6717">
        <v>30000000</v>
      </c>
      <c r="M6717">
        <v>34441873</v>
      </c>
      <c r="N6717" t="s">
        <v>61</v>
      </c>
      <c r="O6717">
        <v>122</v>
      </c>
    </row>
    <row r="6718" spans="1:15" x14ac:dyDescent="0.25">
      <c r="A6718" t="s">
        <v>19448</v>
      </c>
      <c r="B6718" t="s">
        <v>16</v>
      </c>
      <c r="C6718" t="s">
        <v>34</v>
      </c>
      <c r="D6718">
        <v>2015</v>
      </c>
      <c r="E6718" t="s">
        <v>19425</v>
      </c>
      <c r="F6718">
        <v>6.3</v>
      </c>
      <c r="G6718">
        <v>47000</v>
      </c>
      <c r="H6718" t="s">
        <v>15031</v>
      </c>
      <c r="I6718" t="s">
        <v>19449</v>
      </c>
      <c r="J6718" t="s">
        <v>19450</v>
      </c>
      <c r="K6718" t="s">
        <v>30</v>
      </c>
      <c r="L6718">
        <v>15000000</v>
      </c>
      <c r="M6718">
        <v>16137046</v>
      </c>
      <c r="N6718" t="s">
        <v>44</v>
      </c>
      <c r="O6718">
        <v>93</v>
      </c>
    </row>
    <row r="6719" spans="1:15" x14ac:dyDescent="0.25">
      <c r="A6719" t="s">
        <v>19451</v>
      </c>
      <c r="B6719" t="s">
        <v>16</v>
      </c>
      <c r="C6719" t="s">
        <v>34</v>
      </c>
      <c r="D6719">
        <v>2015</v>
      </c>
      <c r="E6719" t="s">
        <v>19432</v>
      </c>
      <c r="F6719">
        <v>6.7</v>
      </c>
      <c r="G6719">
        <v>90000</v>
      </c>
      <c r="H6719" t="s">
        <v>19452</v>
      </c>
      <c r="I6719" t="s">
        <v>19452</v>
      </c>
      <c r="J6719" t="s">
        <v>16108</v>
      </c>
      <c r="K6719" t="s">
        <v>8402</v>
      </c>
      <c r="L6719">
        <v>2000000</v>
      </c>
      <c r="M6719">
        <v>16810562</v>
      </c>
      <c r="N6719" t="s">
        <v>13864</v>
      </c>
      <c r="O6719">
        <v>96</v>
      </c>
    </row>
    <row r="6720" spans="1:15" x14ac:dyDescent="0.25">
      <c r="A6720" t="s">
        <v>19453</v>
      </c>
      <c r="B6720" t="s">
        <v>2000</v>
      </c>
      <c r="C6720" t="s">
        <v>63</v>
      </c>
      <c r="D6720">
        <v>2015</v>
      </c>
      <c r="E6720" t="s">
        <v>19437</v>
      </c>
      <c r="F6720">
        <v>6.6</v>
      </c>
      <c r="G6720">
        <v>131000</v>
      </c>
      <c r="H6720" t="s">
        <v>8190</v>
      </c>
      <c r="I6720" t="s">
        <v>8190</v>
      </c>
      <c r="J6720" t="s">
        <v>16767</v>
      </c>
      <c r="K6720" t="s">
        <v>30</v>
      </c>
      <c r="L6720">
        <v>60000000</v>
      </c>
      <c r="M6720">
        <v>101134059</v>
      </c>
      <c r="N6720" t="s">
        <v>9112</v>
      </c>
      <c r="O6720">
        <v>124</v>
      </c>
    </row>
    <row r="6721" spans="1:15" x14ac:dyDescent="0.25">
      <c r="A6721" t="s">
        <v>10017</v>
      </c>
      <c r="B6721" t="s">
        <v>2000</v>
      </c>
      <c r="C6721" t="s">
        <v>63</v>
      </c>
      <c r="D6721">
        <v>2015</v>
      </c>
      <c r="E6721" t="s">
        <v>19454</v>
      </c>
      <c r="F6721">
        <v>5.8</v>
      </c>
      <c r="G6721">
        <v>52000</v>
      </c>
      <c r="H6721" t="s">
        <v>13538</v>
      </c>
      <c r="I6721" t="s">
        <v>19455</v>
      </c>
      <c r="J6721" t="s">
        <v>16085</v>
      </c>
      <c r="K6721" t="s">
        <v>30</v>
      </c>
      <c r="L6721">
        <v>25000000</v>
      </c>
      <c r="M6721">
        <v>29674699</v>
      </c>
      <c r="N6721" t="s">
        <v>15863</v>
      </c>
      <c r="O6721">
        <v>95</v>
      </c>
    </row>
    <row r="6722" spans="1:15" x14ac:dyDescent="0.25">
      <c r="A6722" t="s">
        <v>19456</v>
      </c>
      <c r="B6722" t="s">
        <v>2000</v>
      </c>
      <c r="C6722" t="s">
        <v>17</v>
      </c>
      <c r="D6722">
        <v>2015</v>
      </c>
      <c r="E6722" t="s">
        <v>19364</v>
      </c>
      <c r="F6722">
        <v>7.5</v>
      </c>
      <c r="G6722">
        <v>135000</v>
      </c>
      <c r="H6722" t="s">
        <v>13353</v>
      </c>
      <c r="I6722" t="s">
        <v>9852</v>
      </c>
      <c r="J6722" t="s">
        <v>15867</v>
      </c>
      <c r="K6722" t="s">
        <v>22</v>
      </c>
      <c r="L6722">
        <v>11000000</v>
      </c>
      <c r="M6722">
        <v>62402155</v>
      </c>
      <c r="N6722" t="s">
        <v>19167</v>
      </c>
      <c r="O6722">
        <v>117</v>
      </c>
    </row>
    <row r="6723" spans="1:15" x14ac:dyDescent="0.25">
      <c r="A6723" t="s">
        <v>19457</v>
      </c>
      <c r="B6723" t="s">
        <v>16</v>
      </c>
      <c r="C6723" t="s">
        <v>41</v>
      </c>
      <c r="D6723">
        <v>2015</v>
      </c>
      <c r="E6723" t="s">
        <v>19458</v>
      </c>
      <c r="F6723">
        <v>7.3</v>
      </c>
      <c r="G6723">
        <v>74000</v>
      </c>
      <c r="H6723" t="s">
        <v>17465</v>
      </c>
      <c r="I6723" t="s">
        <v>17465</v>
      </c>
      <c r="J6723" t="s">
        <v>106</v>
      </c>
      <c r="K6723" t="s">
        <v>306</v>
      </c>
      <c r="M6723">
        <v>23459358</v>
      </c>
      <c r="N6723" t="s">
        <v>17466</v>
      </c>
      <c r="O6723">
        <v>124</v>
      </c>
    </row>
    <row r="6724" spans="1:15" x14ac:dyDescent="0.25">
      <c r="A6724" t="s">
        <v>19459</v>
      </c>
      <c r="B6724" t="s">
        <v>2000</v>
      </c>
      <c r="C6724" t="s">
        <v>34</v>
      </c>
      <c r="D6724">
        <v>2015</v>
      </c>
      <c r="E6724" t="s">
        <v>19380</v>
      </c>
      <c r="F6724">
        <v>6.5</v>
      </c>
      <c r="G6724">
        <v>93000</v>
      </c>
      <c r="H6724" t="s">
        <v>11305</v>
      </c>
      <c r="I6724" t="s">
        <v>16457</v>
      </c>
      <c r="J6724" t="s">
        <v>12495</v>
      </c>
      <c r="K6724" t="s">
        <v>30</v>
      </c>
      <c r="L6724">
        <v>26000000</v>
      </c>
      <c r="M6724">
        <v>31807156</v>
      </c>
      <c r="N6724" t="s">
        <v>12699</v>
      </c>
      <c r="O6724">
        <v>117</v>
      </c>
    </row>
    <row r="6725" spans="1:15" x14ac:dyDescent="0.25">
      <c r="A6725" t="s">
        <v>19460</v>
      </c>
      <c r="B6725" t="s">
        <v>16</v>
      </c>
      <c r="C6725" t="s">
        <v>41</v>
      </c>
      <c r="D6725">
        <v>2015</v>
      </c>
      <c r="E6725" t="s">
        <v>19025</v>
      </c>
      <c r="F6725">
        <v>6.3</v>
      </c>
      <c r="G6725">
        <v>191000</v>
      </c>
      <c r="H6725" t="s">
        <v>17709</v>
      </c>
      <c r="I6725" t="s">
        <v>17709</v>
      </c>
      <c r="J6725" t="s">
        <v>9041</v>
      </c>
      <c r="K6725" t="s">
        <v>30</v>
      </c>
      <c r="L6725">
        <v>68000000</v>
      </c>
      <c r="M6725">
        <v>215863606</v>
      </c>
      <c r="N6725" t="s">
        <v>61</v>
      </c>
      <c r="O6725">
        <v>115</v>
      </c>
    </row>
    <row r="6726" spans="1:15" x14ac:dyDescent="0.25">
      <c r="A6726" t="s">
        <v>19461</v>
      </c>
      <c r="B6726" t="s">
        <v>33</v>
      </c>
      <c r="C6726" t="s">
        <v>25</v>
      </c>
      <c r="D6726">
        <v>2015</v>
      </c>
      <c r="E6726" t="s">
        <v>19262</v>
      </c>
      <c r="F6726">
        <v>5.7</v>
      </c>
      <c r="G6726">
        <v>62000</v>
      </c>
      <c r="H6726" t="s">
        <v>14005</v>
      </c>
      <c r="I6726" t="s">
        <v>19462</v>
      </c>
      <c r="J6726" t="s">
        <v>19463</v>
      </c>
      <c r="K6726" t="s">
        <v>30</v>
      </c>
      <c r="L6726">
        <v>150000000</v>
      </c>
      <c r="M6726">
        <v>128388320</v>
      </c>
      <c r="N6726" t="s">
        <v>23</v>
      </c>
      <c r="O6726">
        <v>111</v>
      </c>
    </row>
    <row r="6727" spans="1:15" x14ac:dyDescent="0.25">
      <c r="A6727" t="s">
        <v>19464</v>
      </c>
      <c r="B6727" t="s">
        <v>2000</v>
      </c>
      <c r="C6727" t="s">
        <v>34</v>
      </c>
      <c r="D6727">
        <v>2015</v>
      </c>
      <c r="E6727" t="s">
        <v>19407</v>
      </c>
      <c r="F6727">
        <v>5.5</v>
      </c>
      <c r="G6727">
        <v>135000</v>
      </c>
      <c r="H6727" t="s">
        <v>2052</v>
      </c>
      <c r="I6727" t="s">
        <v>8516</v>
      </c>
      <c r="J6727" t="s">
        <v>8517</v>
      </c>
      <c r="K6727" t="s">
        <v>30</v>
      </c>
      <c r="L6727">
        <v>88000000</v>
      </c>
      <c r="M6727">
        <v>244874809</v>
      </c>
      <c r="N6727" t="s">
        <v>31</v>
      </c>
      <c r="O6727">
        <v>105</v>
      </c>
    </row>
    <row r="6728" spans="1:15" x14ac:dyDescent="0.25">
      <c r="A6728" t="s">
        <v>19465</v>
      </c>
      <c r="B6728" t="s">
        <v>16</v>
      </c>
      <c r="C6728" t="s">
        <v>41</v>
      </c>
      <c r="D6728">
        <v>2015</v>
      </c>
      <c r="E6728" t="s">
        <v>19432</v>
      </c>
      <c r="F6728">
        <v>7</v>
      </c>
      <c r="G6728">
        <v>93000</v>
      </c>
      <c r="H6728" t="s">
        <v>16335</v>
      </c>
      <c r="I6728" t="s">
        <v>19466</v>
      </c>
      <c r="J6728" t="s">
        <v>10809</v>
      </c>
      <c r="K6728" t="s">
        <v>30</v>
      </c>
      <c r="L6728">
        <v>10000000</v>
      </c>
      <c r="M6728">
        <v>4366460</v>
      </c>
      <c r="N6728" t="s">
        <v>19467</v>
      </c>
      <c r="O6728">
        <v>101</v>
      </c>
    </row>
    <row r="6729" spans="1:15" x14ac:dyDescent="0.25">
      <c r="A6729" t="s">
        <v>19468</v>
      </c>
      <c r="B6729" t="s">
        <v>16</v>
      </c>
      <c r="C6729" t="s">
        <v>17</v>
      </c>
      <c r="D6729">
        <v>2015</v>
      </c>
      <c r="E6729" t="s">
        <v>19338</v>
      </c>
      <c r="F6729">
        <v>6.6</v>
      </c>
      <c r="G6729">
        <v>54000</v>
      </c>
      <c r="H6729" t="s">
        <v>17389</v>
      </c>
      <c r="I6729" t="s">
        <v>19469</v>
      </c>
      <c r="J6729" t="s">
        <v>16729</v>
      </c>
      <c r="K6729" t="s">
        <v>22</v>
      </c>
      <c r="L6729">
        <v>15000000</v>
      </c>
      <c r="M6729">
        <v>16322067</v>
      </c>
      <c r="N6729" t="s">
        <v>18687</v>
      </c>
      <c r="O6729">
        <v>113</v>
      </c>
    </row>
    <row r="6730" spans="1:15" x14ac:dyDescent="0.25">
      <c r="A6730" t="s">
        <v>19470</v>
      </c>
      <c r="B6730" t="s">
        <v>2000</v>
      </c>
      <c r="C6730" t="s">
        <v>41</v>
      </c>
      <c r="D6730">
        <v>2015</v>
      </c>
      <c r="E6730" t="s">
        <v>19437</v>
      </c>
      <c r="F6730">
        <v>6.2</v>
      </c>
      <c r="G6730">
        <v>112000</v>
      </c>
      <c r="H6730" t="s">
        <v>15656</v>
      </c>
      <c r="I6730" t="s">
        <v>19471</v>
      </c>
      <c r="J6730" t="s">
        <v>13048</v>
      </c>
      <c r="K6730" t="s">
        <v>30</v>
      </c>
      <c r="L6730">
        <v>50000000</v>
      </c>
      <c r="M6730">
        <v>242786137</v>
      </c>
      <c r="N6730" t="s">
        <v>44</v>
      </c>
      <c r="O6730">
        <v>96</v>
      </c>
    </row>
    <row r="6731" spans="1:15" x14ac:dyDescent="0.25">
      <c r="A6731" t="s">
        <v>19472</v>
      </c>
      <c r="B6731" t="s">
        <v>16</v>
      </c>
      <c r="C6731" t="s">
        <v>34</v>
      </c>
      <c r="D6731">
        <v>2015</v>
      </c>
      <c r="E6731" t="s">
        <v>18783</v>
      </c>
      <c r="F6731">
        <v>6.6</v>
      </c>
      <c r="G6731">
        <v>105000</v>
      </c>
      <c r="H6731" t="s">
        <v>14092</v>
      </c>
      <c r="I6731" t="s">
        <v>18324</v>
      </c>
      <c r="J6731" t="s">
        <v>5713</v>
      </c>
      <c r="K6731" t="s">
        <v>30</v>
      </c>
      <c r="L6731">
        <v>50000000</v>
      </c>
      <c r="M6731">
        <v>71561644</v>
      </c>
      <c r="N6731" t="s">
        <v>23</v>
      </c>
      <c r="O6731">
        <v>114</v>
      </c>
    </row>
    <row r="6732" spans="1:15" x14ac:dyDescent="0.25">
      <c r="A6732" t="s">
        <v>19473</v>
      </c>
      <c r="B6732" t="s">
        <v>16</v>
      </c>
      <c r="C6732" t="s">
        <v>34</v>
      </c>
      <c r="D6732">
        <v>2015</v>
      </c>
      <c r="E6732" t="s">
        <v>19432</v>
      </c>
      <c r="F6732">
        <v>6.4</v>
      </c>
      <c r="G6732">
        <v>52000</v>
      </c>
      <c r="H6732" t="s">
        <v>19474</v>
      </c>
      <c r="I6732" t="s">
        <v>17806</v>
      </c>
      <c r="J6732" t="s">
        <v>17655</v>
      </c>
      <c r="K6732" t="s">
        <v>30</v>
      </c>
      <c r="L6732">
        <v>8000000</v>
      </c>
      <c r="M6732">
        <v>607595</v>
      </c>
      <c r="N6732" t="s">
        <v>19475</v>
      </c>
      <c r="O6732">
        <v>95</v>
      </c>
    </row>
    <row r="6733" spans="1:15" x14ac:dyDescent="0.25">
      <c r="A6733" t="s">
        <v>19476</v>
      </c>
      <c r="B6733" t="s">
        <v>16</v>
      </c>
      <c r="C6733" t="s">
        <v>41</v>
      </c>
      <c r="D6733">
        <v>2015</v>
      </c>
      <c r="E6733" t="s">
        <v>19319</v>
      </c>
      <c r="F6733">
        <v>5.6</v>
      </c>
      <c r="G6733">
        <v>53000</v>
      </c>
      <c r="H6733" t="s">
        <v>19477</v>
      </c>
      <c r="I6733" t="s">
        <v>17733</v>
      </c>
      <c r="J6733" t="s">
        <v>14630</v>
      </c>
      <c r="K6733" t="s">
        <v>30</v>
      </c>
      <c r="L6733">
        <v>14800000</v>
      </c>
      <c r="M6733">
        <v>117813057</v>
      </c>
      <c r="N6733" t="s">
        <v>23</v>
      </c>
      <c r="O6733">
        <v>115</v>
      </c>
    </row>
    <row r="6734" spans="1:15" x14ac:dyDescent="0.25">
      <c r="A6734" t="s">
        <v>19478</v>
      </c>
      <c r="B6734" t="s">
        <v>2000</v>
      </c>
      <c r="C6734" t="s">
        <v>41</v>
      </c>
      <c r="D6734">
        <v>2015</v>
      </c>
      <c r="E6734" t="s">
        <v>19059</v>
      </c>
      <c r="F6734">
        <v>6.5</v>
      </c>
      <c r="G6734">
        <v>87000</v>
      </c>
      <c r="H6734" t="s">
        <v>19479</v>
      </c>
      <c r="I6734" t="s">
        <v>19480</v>
      </c>
      <c r="J6734" t="s">
        <v>19481</v>
      </c>
      <c r="K6734" t="s">
        <v>30</v>
      </c>
      <c r="L6734">
        <v>8500000</v>
      </c>
      <c r="M6734">
        <v>43709744</v>
      </c>
      <c r="N6734" t="s">
        <v>16795</v>
      </c>
      <c r="O6734">
        <v>101</v>
      </c>
    </row>
    <row r="6735" spans="1:15" x14ac:dyDescent="0.25">
      <c r="A6735" t="s">
        <v>19482</v>
      </c>
      <c r="B6735" t="s">
        <v>16</v>
      </c>
      <c r="C6735" t="s">
        <v>63</v>
      </c>
      <c r="D6735">
        <v>2015</v>
      </c>
      <c r="E6735" t="s">
        <v>19483</v>
      </c>
      <c r="F6735">
        <v>7.5</v>
      </c>
      <c r="G6735">
        <v>78000</v>
      </c>
      <c r="H6735" t="s">
        <v>9525</v>
      </c>
      <c r="I6735" t="s">
        <v>19484</v>
      </c>
      <c r="J6735" t="s">
        <v>19485</v>
      </c>
      <c r="K6735" t="s">
        <v>30</v>
      </c>
      <c r="L6735">
        <v>15000000</v>
      </c>
      <c r="M6735">
        <v>11430025</v>
      </c>
      <c r="N6735" t="s">
        <v>19486</v>
      </c>
      <c r="O6735">
        <v>124</v>
      </c>
    </row>
    <row r="6736" spans="1:15" x14ac:dyDescent="0.25">
      <c r="A6736" t="s">
        <v>19487</v>
      </c>
      <c r="B6736" t="s">
        <v>33</v>
      </c>
      <c r="C6736" t="s">
        <v>390</v>
      </c>
      <c r="D6736">
        <v>2015</v>
      </c>
      <c r="E6736" t="s">
        <v>18258</v>
      </c>
      <c r="F6736">
        <v>6.7</v>
      </c>
      <c r="G6736">
        <v>113000</v>
      </c>
      <c r="H6736" t="s">
        <v>17736</v>
      </c>
      <c r="I6736" t="s">
        <v>19488</v>
      </c>
      <c r="J6736" t="s">
        <v>8517</v>
      </c>
      <c r="K6736" t="s">
        <v>30</v>
      </c>
      <c r="L6736">
        <v>80000000</v>
      </c>
      <c r="M6736">
        <v>474800000</v>
      </c>
      <c r="N6736" t="s">
        <v>31</v>
      </c>
      <c r="O6736">
        <v>89</v>
      </c>
    </row>
    <row r="6737" spans="1:15" x14ac:dyDescent="0.25">
      <c r="A6737" t="s">
        <v>19489</v>
      </c>
      <c r="B6737" t="s">
        <v>16</v>
      </c>
      <c r="C6737" t="s">
        <v>17</v>
      </c>
      <c r="D6737">
        <v>2015</v>
      </c>
      <c r="E6737" t="s">
        <v>19490</v>
      </c>
      <c r="F6737">
        <v>5.7</v>
      </c>
      <c r="G6737">
        <v>26000</v>
      </c>
      <c r="H6737" t="s">
        <v>10133</v>
      </c>
      <c r="I6737" t="s">
        <v>10133</v>
      </c>
      <c r="J6737" t="s">
        <v>3909</v>
      </c>
      <c r="K6737" t="s">
        <v>30</v>
      </c>
      <c r="M6737">
        <v>1026288</v>
      </c>
      <c r="N6737" t="s">
        <v>19491</v>
      </c>
      <c r="O6737">
        <v>118</v>
      </c>
    </row>
    <row r="6738" spans="1:15" x14ac:dyDescent="0.25">
      <c r="A6738" t="s">
        <v>19492</v>
      </c>
      <c r="B6738" t="s">
        <v>16</v>
      </c>
      <c r="C6738" t="s">
        <v>63</v>
      </c>
      <c r="D6738">
        <v>2015</v>
      </c>
      <c r="E6738" t="s">
        <v>19289</v>
      </c>
      <c r="F6738">
        <v>6.9</v>
      </c>
      <c r="G6738">
        <v>40000</v>
      </c>
      <c r="H6738" t="s">
        <v>19493</v>
      </c>
      <c r="I6738" t="s">
        <v>19494</v>
      </c>
      <c r="J6738" t="s">
        <v>19495</v>
      </c>
      <c r="K6738" t="s">
        <v>30</v>
      </c>
      <c r="M6738">
        <v>663114</v>
      </c>
      <c r="N6738" t="s">
        <v>19496</v>
      </c>
      <c r="O6738">
        <v>122</v>
      </c>
    </row>
    <row r="6739" spans="1:15" x14ac:dyDescent="0.25">
      <c r="A6739" t="s">
        <v>19497</v>
      </c>
      <c r="B6739" t="s">
        <v>2000</v>
      </c>
      <c r="C6739" t="s">
        <v>17</v>
      </c>
      <c r="D6739">
        <v>2015</v>
      </c>
      <c r="E6739" t="s">
        <v>18999</v>
      </c>
      <c r="F6739">
        <v>7.1</v>
      </c>
      <c r="G6739">
        <v>79000</v>
      </c>
      <c r="H6739" t="s">
        <v>9746</v>
      </c>
      <c r="I6739" t="s">
        <v>10894</v>
      </c>
      <c r="J6739" t="s">
        <v>19498</v>
      </c>
      <c r="K6739" t="s">
        <v>30</v>
      </c>
      <c r="L6739">
        <v>34000000</v>
      </c>
      <c r="M6739">
        <v>62944815</v>
      </c>
      <c r="N6739" t="s">
        <v>9112</v>
      </c>
      <c r="O6739">
        <v>123</v>
      </c>
    </row>
    <row r="6740" spans="1:15" x14ac:dyDescent="0.25">
      <c r="A6740" t="s">
        <v>19499</v>
      </c>
      <c r="B6740" t="s">
        <v>2000</v>
      </c>
      <c r="C6740" t="s">
        <v>17</v>
      </c>
      <c r="D6740">
        <v>2015</v>
      </c>
      <c r="E6740" t="s">
        <v>19364</v>
      </c>
      <c r="F6740">
        <v>6</v>
      </c>
      <c r="G6740">
        <v>54000</v>
      </c>
      <c r="H6740" t="s">
        <v>10595</v>
      </c>
      <c r="I6740" t="s">
        <v>17806</v>
      </c>
      <c r="J6740" t="s">
        <v>11818</v>
      </c>
      <c r="K6740" t="s">
        <v>22</v>
      </c>
      <c r="L6740">
        <v>65000000</v>
      </c>
      <c r="M6740">
        <v>34227298</v>
      </c>
      <c r="N6740" t="s">
        <v>5186</v>
      </c>
      <c r="O6740">
        <v>110</v>
      </c>
    </row>
    <row r="6741" spans="1:15" x14ac:dyDescent="0.25">
      <c r="A6741" t="s">
        <v>19500</v>
      </c>
      <c r="B6741" t="s">
        <v>2000</v>
      </c>
      <c r="C6741" t="s">
        <v>52</v>
      </c>
      <c r="D6741">
        <v>2015</v>
      </c>
      <c r="E6741" t="s">
        <v>19352</v>
      </c>
      <c r="F6741">
        <v>6.1</v>
      </c>
      <c r="G6741">
        <v>97000</v>
      </c>
      <c r="H6741" t="s">
        <v>13494</v>
      </c>
      <c r="I6741" t="s">
        <v>13494</v>
      </c>
      <c r="J6741" t="s">
        <v>7181</v>
      </c>
      <c r="K6741" t="s">
        <v>195</v>
      </c>
      <c r="L6741">
        <v>10000000</v>
      </c>
      <c r="M6741">
        <v>112983889</v>
      </c>
      <c r="N6741" t="s">
        <v>7364</v>
      </c>
      <c r="O6741">
        <v>97</v>
      </c>
    </row>
    <row r="6742" spans="1:15" x14ac:dyDescent="0.25">
      <c r="A6742" t="s">
        <v>19501</v>
      </c>
      <c r="B6742" t="s">
        <v>33</v>
      </c>
      <c r="C6742" t="s">
        <v>25</v>
      </c>
      <c r="D6742">
        <v>2015</v>
      </c>
      <c r="E6742" t="s">
        <v>19281</v>
      </c>
      <c r="F6742">
        <v>6.3</v>
      </c>
      <c r="G6742">
        <v>83000</v>
      </c>
      <c r="H6742" t="s">
        <v>16201</v>
      </c>
      <c r="I6742" t="s">
        <v>18418</v>
      </c>
      <c r="J6742" t="s">
        <v>11921</v>
      </c>
      <c r="K6742" t="s">
        <v>30</v>
      </c>
      <c r="L6742">
        <v>58000000</v>
      </c>
      <c r="M6742">
        <v>158261424</v>
      </c>
      <c r="N6742" t="s">
        <v>19502</v>
      </c>
      <c r="O6742">
        <v>103</v>
      </c>
    </row>
    <row r="6743" spans="1:15" x14ac:dyDescent="0.25">
      <c r="A6743" t="s">
        <v>19503</v>
      </c>
      <c r="B6743" t="s">
        <v>2000</v>
      </c>
      <c r="C6743" t="s">
        <v>41</v>
      </c>
      <c r="D6743">
        <v>2015</v>
      </c>
      <c r="E6743" t="s">
        <v>19250</v>
      </c>
      <c r="F6743">
        <v>5.4</v>
      </c>
      <c r="G6743">
        <v>64000</v>
      </c>
      <c r="H6743" t="s">
        <v>987</v>
      </c>
      <c r="I6743" t="s">
        <v>987</v>
      </c>
      <c r="J6743" t="s">
        <v>17201</v>
      </c>
      <c r="K6743" t="s">
        <v>30</v>
      </c>
      <c r="L6743">
        <v>37000000</v>
      </c>
      <c r="M6743">
        <v>26250020</v>
      </c>
      <c r="N6743" t="s">
        <v>31</v>
      </c>
      <c r="O6743">
        <v>105</v>
      </c>
    </row>
    <row r="6744" spans="1:15" x14ac:dyDescent="0.25">
      <c r="A6744" t="s">
        <v>19504</v>
      </c>
      <c r="B6744" t="s">
        <v>448</v>
      </c>
      <c r="C6744" t="s">
        <v>34</v>
      </c>
      <c r="D6744">
        <v>2015</v>
      </c>
      <c r="E6744" t="s">
        <v>19505</v>
      </c>
      <c r="F6744">
        <v>8</v>
      </c>
      <c r="G6744">
        <v>107000</v>
      </c>
      <c r="H6744" t="s">
        <v>19506</v>
      </c>
      <c r="I6744" t="s">
        <v>19507</v>
      </c>
      <c r="J6744" t="s">
        <v>19508</v>
      </c>
      <c r="K6744" t="s">
        <v>10297</v>
      </c>
      <c r="L6744">
        <v>18026148</v>
      </c>
      <c r="M6744">
        <v>24548038</v>
      </c>
      <c r="N6744" t="s">
        <v>19509</v>
      </c>
      <c r="O6744">
        <v>159</v>
      </c>
    </row>
    <row r="6745" spans="1:15" x14ac:dyDescent="0.25">
      <c r="A6745" t="s">
        <v>19510</v>
      </c>
      <c r="B6745" t="s">
        <v>16</v>
      </c>
      <c r="C6745" t="s">
        <v>17</v>
      </c>
      <c r="D6745">
        <v>2015</v>
      </c>
      <c r="E6745" t="s">
        <v>19423</v>
      </c>
      <c r="F6745">
        <v>6.4</v>
      </c>
      <c r="G6745">
        <v>28000</v>
      </c>
      <c r="H6745" t="s">
        <v>16442</v>
      </c>
      <c r="I6745" t="s">
        <v>15377</v>
      </c>
      <c r="J6745" t="s">
        <v>6134</v>
      </c>
      <c r="K6745" t="s">
        <v>306</v>
      </c>
      <c r="M6745">
        <v>7545758</v>
      </c>
      <c r="N6745" t="s">
        <v>19511</v>
      </c>
      <c r="O6745">
        <v>125</v>
      </c>
    </row>
    <row r="6746" spans="1:15" x14ac:dyDescent="0.25">
      <c r="A6746" t="s">
        <v>19512</v>
      </c>
      <c r="B6746" t="s">
        <v>16</v>
      </c>
      <c r="C6746" t="s">
        <v>41</v>
      </c>
      <c r="D6746">
        <v>2015</v>
      </c>
      <c r="E6746" t="s">
        <v>18805</v>
      </c>
      <c r="F6746">
        <v>6.6</v>
      </c>
      <c r="G6746">
        <v>72000</v>
      </c>
      <c r="H6746" t="s">
        <v>14731</v>
      </c>
      <c r="I6746" t="s">
        <v>14731</v>
      </c>
      <c r="J6746" t="s">
        <v>19247</v>
      </c>
      <c r="K6746" t="s">
        <v>30</v>
      </c>
      <c r="L6746">
        <v>23000000</v>
      </c>
      <c r="M6746">
        <v>79799880</v>
      </c>
      <c r="N6746" t="s">
        <v>19248</v>
      </c>
      <c r="O6746">
        <v>101</v>
      </c>
    </row>
    <row r="6747" spans="1:15" x14ac:dyDescent="0.25">
      <c r="A6747" t="s">
        <v>19513</v>
      </c>
      <c r="B6747" t="s">
        <v>16</v>
      </c>
      <c r="C6747" t="s">
        <v>41</v>
      </c>
      <c r="D6747">
        <v>2015</v>
      </c>
      <c r="E6747" t="s">
        <v>19324</v>
      </c>
      <c r="F6747">
        <v>6</v>
      </c>
      <c r="G6747">
        <v>64000</v>
      </c>
      <c r="H6747" t="s">
        <v>17653</v>
      </c>
      <c r="I6747" t="s">
        <v>19514</v>
      </c>
      <c r="J6747" t="s">
        <v>16876</v>
      </c>
      <c r="K6747" t="s">
        <v>30</v>
      </c>
      <c r="L6747">
        <v>30000000</v>
      </c>
      <c r="M6747">
        <v>105011053</v>
      </c>
      <c r="N6747" t="s">
        <v>19515</v>
      </c>
      <c r="O6747">
        <v>118</v>
      </c>
    </row>
    <row r="6748" spans="1:15" x14ac:dyDescent="0.25">
      <c r="A6748" t="s">
        <v>19516</v>
      </c>
      <c r="B6748" t="s">
        <v>2000</v>
      </c>
      <c r="C6748" t="s">
        <v>104</v>
      </c>
      <c r="D6748">
        <v>2015</v>
      </c>
      <c r="E6748" t="s">
        <v>19181</v>
      </c>
      <c r="F6748">
        <v>6.3</v>
      </c>
      <c r="G6748">
        <v>46000</v>
      </c>
      <c r="H6748" t="s">
        <v>8038</v>
      </c>
      <c r="I6748" t="s">
        <v>8038</v>
      </c>
      <c r="J6748" t="s">
        <v>12659</v>
      </c>
      <c r="K6748" t="s">
        <v>30</v>
      </c>
      <c r="L6748">
        <v>19500000</v>
      </c>
      <c r="M6748">
        <v>34854990</v>
      </c>
      <c r="N6748" t="s">
        <v>17881</v>
      </c>
      <c r="O6748">
        <v>111</v>
      </c>
    </row>
    <row r="6749" spans="1:15" x14ac:dyDescent="0.25">
      <c r="A6749" t="s">
        <v>19517</v>
      </c>
      <c r="B6749" t="s">
        <v>16</v>
      </c>
      <c r="C6749" t="s">
        <v>41</v>
      </c>
      <c r="D6749">
        <v>2015</v>
      </c>
      <c r="E6749" t="s">
        <v>19148</v>
      </c>
      <c r="F6749">
        <v>6.6</v>
      </c>
      <c r="G6749">
        <v>60000</v>
      </c>
      <c r="H6749" t="s">
        <v>289</v>
      </c>
      <c r="I6749" t="s">
        <v>289</v>
      </c>
      <c r="J6749" t="s">
        <v>10571</v>
      </c>
      <c r="K6749" t="s">
        <v>30</v>
      </c>
      <c r="L6749">
        <v>11000000</v>
      </c>
      <c r="M6749">
        <v>27391084</v>
      </c>
      <c r="N6749" t="s">
        <v>18372</v>
      </c>
      <c r="O6749">
        <v>95</v>
      </c>
    </row>
    <row r="6750" spans="1:15" x14ac:dyDescent="0.25">
      <c r="A6750" t="s">
        <v>19518</v>
      </c>
      <c r="B6750" t="s">
        <v>16</v>
      </c>
      <c r="C6750" t="s">
        <v>34</v>
      </c>
      <c r="D6750">
        <v>2015</v>
      </c>
      <c r="E6750" t="s">
        <v>19519</v>
      </c>
      <c r="F6750">
        <v>5.6</v>
      </c>
      <c r="G6750">
        <v>53000</v>
      </c>
      <c r="H6750" t="s">
        <v>9540</v>
      </c>
      <c r="I6750" t="s">
        <v>3669</v>
      </c>
      <c r="J6750" t="s">
        <v>11244</v>
      </c>
      <c r="K6750" t="s">
        <v>30</v>
      </c>
      <c r="L6750">
        <v>30000000</v>
      </c>
      <c r="M6750">
        <v>6738764</v>
      </c>
      <c r="N6750" t="s">
        <v>14708</v>
      </c>
      <c r="O6750">
        <v>92</v>
      </c>
    </row>
    <row r="6751" spans="1:15" x14ac:dyDescent="0.25">
      <c r="A6751" t="s">
        <v>19520</v>
      </c>
      <c r="B6751" t="s">
        <v>2000</v>
      </c>
      <c r="C6751" t="s">
        <v>25</v>
      </c>
      <c r="D6751">
        <v>2015</v>
      </c>
      <c r="E6751" t="s">
        <v>19407</v>
      </c>
      <c r="F6751">
        <v>6.2</v>
      </c>
      <c r="G6751">
        <v>98000</v>
      </c>
      <c r="H6751" t="s">
        <v>18200</v>
      </c>
      <c r="I6751" t="s">
        <v>16102</v>
      </c>
      <c r="J6751" t="s">
        <v>19521</v>
      </c>
      <c r="K6751" t="s">
        <v>30</v>
      </c>
      <c r="L6751">
        <v>12000000</v>
      </c>
      <c r="M6751">
        <v>85512300</v>
      </c>
      <c r="N6751" t="s">
        <v>9112</v>
      </c>
      <c r="O6751">
        <v>109</v>
      </c>
    </row>
    <row r="6752" spans="1:15" x14ac:dyDescent="0.25">
      <c r="A6752" t="s">
        <v>19522</v>
      </c>
      <c r="B6752" t="s">
        <v>2000</v>
      </c>
      <c r="C6752" t="s">
        <v>63</v>
      </c>
      <c r="D6752">
        <v>2015</v>
      </c>
      <c r="E6752" t="s">
        <v>6416</v>
      </c>
      <c r="F6752">
        <v>6.7</v>
      </c>
      <c r="G6752">
        <v>27000</v>
      </c>
      <c r="H6752" t="s">
        <v>8148</v>
      </c>
      <c r="I6752" t="s">
        <v>2483</v>
      </c>
      <c r="J6752" t="s">
        <v>2638</v>
      </c>
      <c r="K6752" t="s">
        <v>22</v>
      </c>
      <c r="L6752">
        <v>6000000</v>
      </c>
      <c r="M6752">
        <v>41387687</v>
      </c>
      <c r="N6752" t="s">
        <v>6567</v>
      </c>
      <c r="O6752">
        <v>104</v>
      </c>
    </row>
    <row r="6753" spans="1:15" x14ac:dyDescent="0.25">
      <c r="A6753" t="s">
        <v>19523</v>
      </c>
      <c r="B6753" t="s">
        <v>33</v>
      </c>
      <c r="C6753" t="s">
        <v>390</v>
      </c>
      <c r="D6753">
        <v>2015</v>
      </c>
      <c r="E6753" t="s">
        <v>18912</v>
      </c>
      <c r="F6753">
        <v>6</v>
      </c>
      <c r="G6753">
        <v>51000</v>
      </c>
      <c r="H6753" t="s">
        <v>19524</v>
      </c>
      <c r="I6753" t="s">
        <v>15545</v>
      </c>
      <c r="J6753" t="s">
        <v>13633</v>
      </c>
      <c r="K6753" t="s">
        <v>30</v>
      </c>
      <c r="L6753">
        <v>74000000</v>
      </c>
      <c r="M6753">
        <v>325186032</v>
      </c>
      <c r="N6753" t="s">
        <v>19525</v>
      </c>
      <c r="O6753">
        <v>92</v>
      </c>
    </row>
    <row r="6754" spans="1:15" x14ac:dyDescent="0.25">
      <c r="A6754" t="s">
        <v>19526</v>
      </c>
      <c r="B6754" t="s">
        <v>16</v>
      </c>
      <c r="C6754" t="s">
        <v>104</v>
      </c>
      <c r="D6754">
        <v>2015</v>
      </c>
      <c r="E6754" t="s">
        <v>19527</v>
      </c>
      <c r="F6754">
        <v>6.5</v>
      </c>
      <c r="G6754">
        <v>68000</v>
      </c>
      <c r="H6754" t="s">
        <v>17048</v>
      </c>
      <c r="I6754" t="s">
        <v>5247</v>
      </c>
      <c r="J6754" t="s">
        <v>15693</v>
      </c>
      <c r="K6754" t="s">
        <v>9405</v>
      </c>
      <c r="L6754">
        <v>50000000</v>
      </c>
      <c r="M6754">
        <v>12951093</v>
      </c>
      <c r="N6754" t="s">
        <v>10085</v>
      </c>
      <c r="O6754">
        <v>137</v>
      </c>
    </row>
    <row r="6755" spans="1:15" x14ac:dyDescent="0.25">
      <c r="A6755" t="s">
        <v>19528</v>
      </c>
      <c r="B6755" t="s">
        <v>16</v>
      </c>
      <c r="C6755" t="s">
        <v>34</v>
      </c>
      <c r="D6755">
        <v>2015</v>
      </c>
      <c r="E6755" t="s">
        <v>19529</v>
      </c>
      <c r="F6755">
        <v>6.7</v>
      </c>
      <c r="G6755">
        <v>35000</v>
      </c>
      <c r="H6755" t="s">
        <v>19530</v>
      </c>
      <c r="I6755" t="s">
        <v>19531</v>
      </c>
      <c r="J6755" t="s">
        <v>19532</v>
      </c>
      <c r="K6755" t="s">
        <v>9885</v>
      </c>
      <c r="M6755">
        <v>12975143</v>
      </c>
      <c r="N6755" t="s">
        <v>19533</v>
      </c>
      <c r="O6755">
        <v>105</v>
      </c>
    </row>
    <row r="6756" spans="1:15" x14ac:dyDescent="0.25">
      <c r="A6756" t="s">
        <v>19534</v>
      </c>
      <c r="B6756" t="s">
        <v>2000</v>
      </c>
      <c r="C6756" t="s">
        <v>41</v>
      </c>
      <c r="D6756">
        <v>2015</v>
      </c>
      <c r="E6756" t="s">
        <v>19454</v>
      </c>
      <c r="F6756">
        <v>7.7</v>
      </c>
      <c r="G6756">
        <v>50000</v>
      </c>
      <c r="H6756" t="s">
        <v>19535</v>
      </c>
      <c r="I6756" t="s">
        <v>19535</v>
      </c>
      <c r="J6756" t="s">
        <v>19536</v>
      </c>
      <c r="K6756" t="s">
        <v>1094</v>
      </c>
      <c r="M6756">
        <v>30692889</v>
      </c>
      <c r="N6756" t="s">
        <v>17050</v>
      </c>
      <c r="O6756">
        <v>116</v>
      </c>
    </row>
    <row r="6757" spans="1:15" x14ac:dyDescent="0.25">
      <c r="A6757" t="s">
        <v>19537</v>
      </c>
      <c r="B6757" t="s">
        <v>8585</v>
      </c>
      <c r="C6757" t="s">
        <v>17</v>
      </c>
      <c r="D6757">
        <v>2015</v>
      </c>
      <c r="E6757" t="s">
        <v>19281</v>
      </c>
      <c r="F6757">
        <v>7.7</v>
      </c>
      <c r="G6757">
        <v>76000</v>
      </c>
      <c r="H6757" t="s">
        <v>16496</v>
      </c>
      <c r="I6757" t="s">
        <v>16496</v>
      </c>
      <c r="J6757" t="s">
        <v>19538</v>
      </c>
      <c r="K6757" t="s">
        <v>30</v>
      </c>
      <c r="L6757">
        <v>6000000</v>
      </c>
      <c r="M6757">
        <v>90777</v>
      </c>
      <c r="N6757" t="s">
        <v>18181</v>
      </c>
      <c r="O6757">
        <v>137</v>
      </c>
    </row>
    <row r="6758" spans="1:15" x14ac:dyDescent="0.25">
      <c r="A6758" t="s">
        <v>19539</v>
      </c>
      <c r="B6758" t="s">
        <v>2000</v>
      </c>
      <c r="C6758" t="s">
        <v>41</v>
      </c>
      <c r="D6758">
        <v>2015</v>
      </c>
      <c r="E6758" t="s">
        <v>19319</v>
      </c>
      <c r="F6758">
        <v>7.7</v>
      </c>
      <c r="G6758">
        <v>126000</v>
      </c>
      <c r="H6758" t="s">
        <v>19540</v>
      </c>
      <c r="I6758" t="s">
        <v>19541</v>
      </c>
      <c r="J6758" t="s">
        <v>17767</v>
      </c>
      <c r="K6758" t="s">
        <v>30</v>
      </c>
      <c r="L6758">
        <v>8000000</v>
      </c>
      <c r="M6758">
        <v>9074749</v>
      </c>
      <c r="N6758" t="s">
        <v>9442</v>
      </c>
      <c r="O6758">
        <v>105</v>
      </c>
    </row>
    <row r="6759" spans="1:15" x14ac:dyDescent="0.25">
      <c r="A6759" t="s">
        <v>19542</v>
      </c>
      <c r="B6759" t="s">
        <v>16</v>
      </c>
      <c r="C6759" t="s">
        <v>41</v>
      </c>
      <c r="D6759">
        <v>2015</v>
      </c>
      <c r="E6759" t="s">
        <v>19543</v>
      </c>
      <c r="F6759">
        <v>6.5</v>
      </c>
      <c r="G6759">
        <v>42000</v>
      </c>
      <c r="H6759" t="s">
        <v>18050</v>
      </c>
      <c r="I6759" t="s">
        <v>18050</v>
      </c>
      <c r="J6759" t="s">
        <v>17577</v>
      </c>
      <c r="K6759" t="s">
        <v>30</v>
      </c>
      <c r="M6759">
        <v>3224947</v>
      </c>
      <c r="N6759" t="s">
        <v>19544</v>
      </c>
      <c r="O6759">
        <v>101</v>
      </c>
    </row>
    <row r="6760" spans="1:15" x14ac:dyDescent="0.25">
      <c r="A6760" t="s">
        <v>19545</v>
      </c>
      <c r="B6760" t="s">
        <v>2000</v>
      </c>
      <c r="C6760" t="s">
        <v>63</v>
      </c>
      <c r="D6760">
        <v>2015</v>
      </c>
      <c r="E6760" t="s">
        <v>19437</v>
      </c>
      <c r="F6760">
        <v>7.1</v>
      </c>
      <c r="G6760">
        <v>89000</v>
      </c>
      <c r="H6760" t="s">
        <v>18646</v>
      </c>
      <c r="I6760" t="s">
        <v>18646</v>
      </c>
      <c r="J6760" t="s">
        <v>7640</v>
      </c>
      <c r="K6760" t="s">
        <v>22</v>
      </c>
      <c r="L6760">
        <v>35000000</v>
      </c>
      <c r="M6760">
        <v>48623572</v>
      </c>
      <c r="N6760" t="s">
        <v>19248</v>
      </c>
      <c r="O6760">
        <v>123</v>
      </c>
    </row>
    <row r="6761" spans="1:15" x14ac:dyDescent="0.25">
      <c r="A6761" t="s">
        <v>19546</v>
      </c>
      <c r="B6761" t="s">
        <v>16</v>
      </c>
      <c r="C6761" t="s">
        <v>41</v>
      </c>
      <c r="D6761">
        <v>2015</v>
      </c>
      <c r="E6761" t="s">
        <v>19547</v>
      </c>
      <c r="F6761">
        <v>6.9</v>
      </c>
      <c r="G6761">
        <v>30000</v>
      </c>
      <c r="H6761" t="s">
        <v>19548</v>
      </c>
      <c r="I6761" t="s">
        <v>19549</v>
      </c>
      <c r="J6761" t="s">
        <v>19550</v>
      </c>
      <c r="K6761" t="s">
        <v>30</v>
      </c>
      <c r="L6761">
        <v>2000000</v>
      </c>
      <c r="M6761">
        <v>1775133</v>
      </c>
      <c r="N6761" t="s">
        <v>19551</v>
      </c>
      <c r="O6761">
        <v>102</v>
      </c>
    </row>
    <row r="6762" spans="1:15" x14ac:dyDescent="0.25">
      <c r="A6762" t="s">
        <v>19552</v>
      </c>
      <c r="B6762" t="s">
        <v>2000</v>
      </c>
      <c r="C6762" t="s">
        <v>17</v>
      </c>
      <c r="D6762">
        <v>2015</v>
      </c>
      <c r="E6762" t="s">
        <v>19553</v>
      </c>
      <c r="F6762">
        <v>7.6</v>
      </c>
      <c r="G6762">
        <v>37000</v>
      </c>
      <c r="H6762" t="s">
        <v>19554</v>
      </c>
      <c r="I6762" t="s">
        <v>19554</v>
      </c>
      <c r="J6762" t="s">
        <v>19555</v>
      </c>
      <c r="K6762" t="s">
        <v>17637</v>
      </c>
      <c r="M6762">
        <v>5274664</v>
      </c>
      <c r="N6762" t="s">
        <v>19269</v>
      </c>
      <c r="O6762">
        <v>97</v>
      </c>
    </row>
    <row r="6763" spans="1:15" x14ac:dyDescent="0.25">
      <c r="A6763" t="s">
        <v>19556</v>
      </c>
      <c r="B6763" t="s">
        <v>33</v>
      </c>
      <c r="C6763" t="s">
        <v>34</v>
      </c>
      <c r="D6763">
        <v>2015</v>
      </c>
      <c r="E6763" t="s">
        <v>19262</v>
      </c>
      <c r="F6763">
        <v>7.3</v>
      </c>
      <c r="G6763">
        <v>123000</v>
      </c>
      <c r="H6763" t="s">
        <v>2056</v>
      </c>
      <c r="I6763" t="s">
        <v>2056</v>
      </c>
      <c r="J6763" t="s">
        <v>12131</v>
      </c>
      <c r="K6763" t="s">
        <v>30</v>
      </c>
      <c r="L6763">
        <v>35000000</v>
      </c>
      <c r="M6763">
        <v>61181942</v>
      </c>
      <c r="N6763" t="s">
        <v>19557</v>
      </c>
      <c r="O6763">
        <v>123</v>
      </c>
    </row>
    <row r="6764" spans="1:15" x14ac:dyDescent="0.25">
      <c r="A6764" t="s">
        <v>19558</v>
      </c>
      <c r="B6764" t="s">
        <v>16</v>
      </c>
      <c r="C6764" t="s">
        <v>41</v>
      </c>
      <c r="D6764">
        <v>2015</v>
      </c>
      <c r="E6764" t="s">
        <v>19380</v>
      </c>
      <c r="F6764">
        <v>7.1</v>
      </c>
      <c r="G6764">
        <v>28000</v>
      </c>
      <c r="H6764" t="s">
        <v>18011</v>
      </c>
      <c r="I6764" t="s">
        <v>18011</v>
      </c>
      <c r="J6764" t="s">
        <v>19559</v>
      </c>
      <c r="K6764" t="s">
        <v>30</v>
      </c>
      <c r="L6764">
        <v>100000</v>
      </c>
      <c r="M6764">
        <v>828874</v>
      </c>
      <c r="N6764" t="s">
        <v>19343</v>
      </c>
      <c r="O6764">
        <v>88</v>
      </c>
    </row>
    <row r="6765" spans="1:15" x14ac:dyDescent="0.25">
      <c r="A6765" t="s">
        <v>19560</v>
      </c>
      <c r="B6765" t="s">
        <v>16</v>
      </c>
      <c r="C6765" t="s">
        <v>25</v>
      </c>
      <c r="D6765">
        <v>2015</v>
      </c>
      <c r="E6765" t="s">
        <v>19561</v>
      </c>
      <c r="F6765">
        <v>6.4</v>
      </c>
      <c r="G6765">
        <v>26000</v>
      </c>
      <c r="H6765" t="s">
        <v>4877</v>
      </c>
      <c r="I6765" t="s">
        <v>14546</v>
      </c>
      <c r="J6765" t="s">
        <v>100</v>
      </c>
      <c r="K6765" t="s">
        <v>30</v>
      </c>
      <c r="L6765">
        <v>8000000</v>
      </c>
      <c r="M6765">
        <v>37461274</v>
      </c>
      <c r="N6765" t="s">
        <v>19562</v>
      </c>
      <c r="O6765">
        <v>104</v>
      </c>
    </row>
    <row r="6766" spans="1:15" x14ac:dyDescent="0.25">
      <c r="A6766" t="s">
        <v>19563</v>
      </c>
      <c r="B6766" t="s">
        <v>16</v>
      </c>
      <c r="C6766" t="s">
        <v>52</v>
      </c>
      <c r="D6766">
        <v>2015</v>
      </c>
      <c r="E6766" t="s">
        <v>19049</v>
      </c>
      <c r="F6766">
        <v>5.3</v>
      </c>
      <c r="G6766">
        <v>50000</v>
      </c>
      <c r="H6766" t="s">
        <v>19564</v>
      </c>
      <c r="I6766" t="s">
        <v>14192</v>
      </c>
      <c r="J6766" t="s">
        <v>19565</v>
      </c>
      <c r="K6766" t="s">
        <v>30</v>
      </c>
      <c r="L6766">
        <v>10000000</v>
      </c>
      <c r="M6766">
        <v>53329150</v>
      </c>
      <c r="N6766" t="s">
        <v>18017</v>
      </c>
      <c r="O6766">
        <v>97</v>
      </c>
    </row>
    <row r="6767" spans="1:15" x14ac:dyDescent="0.25">
      <c r="A6767" t="s">
        <v>19566</v>
      </c>
      <c r="B6767" t="s">
        <v>448</v>
      </c>
      <c r="C6767" t="s">
        <v>17</v>
      </c>
      <c r="D6767">
        <v>2015</v>
      </c>
      <c r="E6767" t="s">
        <v>19567</v>
      </c>
      <c r="F6767">
        <v>6.7</v>
      </c>
      <c r="G6767">
        <v>4500</v>
      </c>
      <c r="H6767" t="s">
        <v>19568</v>
      </c>
      <c r="I6767" t="s">
        <v>19568</v>
      </c>
      <c r="J6767" t="s">
        <v>13100</v>
      </c>
      <c r="K6767" t="s">
        <v>453</v>
      </c>
      <c r="M6767">
        <v>3778938</v>
      </c>
      <c r="N6767" t="s">
        <v>19569</v>
      </c>
      <c r="O6767">
        <v>105</v>
      </c>
    </row>
    <row r="6768" spans="1:15" x14ac:dyDescent="0.25">
      <c r="A6768" t="s">
        <v>19570</v>
      </c>
      <c r="B6768" t="s">
        <v>16</v>
      </c>
      <c r="C6768" t="s">
        <v>390</v>
      </c>
      <c r="D6768">
        <v>2015</v>
      </c>
      <c r="E6768" t="s">
        <v>19571</v>
      </c>
      <c r="F6768">
        <v>7.3</v>
      </c>
      <c r="G6768">
        <v>68000</v>
      </c>
      <c r="H6768" t="s">
        <v>19572</v>
      </c>
      <c r="I6768" t="s">
        <v>10735</v>
      </c>
      <c r="J6768" t="s">
        <v>7370</v>
      </c>
      <c r="K6768" t="s">
        <v>22</v>
      </c>
      <c r="L6768">
        <v>8000000</v>
      </c>
      <c r="M6768">
        <v>5659286</v>
      </c>
      <c r="N6768" t="s">
        <v>19525</v>
      </c>
      <c r="O6768">
        <v>90</v>
      </c>
    </row>
    <row r="6769" spans="1:15" x14ac:dyDescent="0.25">
      <c r="A6769" t="s">
        <v>19573</v>
      </c>
      <c r="B6769" t="s">
        <v>16</v>
      </c>
      <c r="C6769" t="s">
        <v>52</v>
      </c>
      <c r="D6769">
        <v>2015</v>
      </c>
      <c r="E6769" t="s">
        <v>19574</v>
      </c>
      <c r="F6769">
        <v>5.9</v>
      </c>
      <c r="G6769">
        <v>20000</v>
      </c>
      <c r="H6769" t="s">
        <v>19575</v>
      </c>
      <c r="I6769" t="s">
        <v>19575</v>
      </c>
      <c r="J6769" t="s">
        <v>14659</v>
      </c>
      <c r="K6769" t="s">
        <v>195</v>
      </c>
      <c r="M6769">
        <v>38348</v>
      </c>
      <c r="N6769" t="s">
        <v>19576</v>
      </c>
      <c r="O6769">
        <v>93</v>
      </c>
    </row>
    <row r="6770" spans="1:15" x14ac:dyDescent="0.25">
      <c r="A6770" t="s">
        <v>19577</v>
      </c>
      <c r="B6770" t="s">
        <v>16</v>
      </c>
      <c r="C6770" t="s">
        <v>41</v>
      </c>
      <c r="D6770">
        <v>2015</v>
      </c>
      <c r="E6770" t="s">
        <v>19578</v>
      </c>
      <c r="F6770">
        <v>6.4</v>
      </c>
      <c r="G6770">
        <v>22000</v>
      </c>
      <c r="H6770" t="s">
        <v>16799</v>
      </c>
      <c r="I6770" t="s">
        <v>16799</v>
      </c>
      <c r="J6770" t="s">
        <v>19579</v>
      </c>
      <c r="K6770" t="s">
        <v>30</v>
      </c>
      <c r="L6770">
        <v>6000000</v>
      </c>
      <c r="M6770">
        <v>422746</v>
      </c>
      <c r="N6770" t="s">
        <v>18299</v>
      </c>
      <c r="O6770">
        <v>108</v>
      </c>
    </row>
    <row r="6771" spans="1:15" x14ac:dyDescent="0.25">
      <c r="A6771" t="s">
        <v>19580</v>
      </c>
      <c r="B6771" t="s">
        <v>448</v>
      </c>
      <c r="C6771" t="s">
        <v>104</v>
      </c>
      <c r="D6771">
        <v>2015</v>
      </c>
      <c r="E6771" t="s">
        <v>19355</v>
      </c>
      <c r="F6771">
        <v>8.1999999999999993</v>
      </c>
      <c r="G6771">
        <v>75000</v>
      </c>
      <c r="H6771" t="s">
        <v>19581</v>
      </c>
      <c r="I6771" t="s">
        <v>19582</v>
      </c>
      <c r="J6771" t="s">
        <v>19583</v>
      </c>
      <c r="K6771" t="s">
        <v>10297</v>
      </c>
      <c r="L6771">
        <v>9400000</v>
      </c>
      <c r="N6771" t="s">
        <v>19584</v>
      </c>
      <c r="O6771">
        <v>163</v>
      </c>
    </row>
    <row r="6772" spans="1:15" x14ac:dyDescent="0.25">
      <c r="A6772" t="s">
        <v>19585</v>
      </c>
      <c r="B6772" t="s">
        <v>448</v>
      </c>
      <c r="C6772" t="s">
        <v>34</v>
      </c>
      <c r="D6772">
        <v>2015</v>
      </c>
      <c r="E6772" t="s">
        <v>19586</v>
      </c>
      <c r="F6772">
        <v>5</v>
      </c>
      <c r="G6772">
        <v>13000</v>
      </c>
      <c r="H6772" t="s">
        <v>19587</v>
      </c>
      <c r="I6772" t="s">
        <v>19588</v>
      </c>
      <c r="J6772" t="s">
        <v>19589</v>
      </c>
      <c r="K6772" t="s">
        <v>2110</v>
      </c>
      <c r="M6772">
        <v>30810658</v>
      </c>
      <c r="N6772" t="s">
        <v>8590</v>
      </c>
      <c r="O6772">
        <v>98</v>
      </c>
    </row>
    <row r="6773" spans="1:15" x14ac:dyDescent="0.25">
      <c r="A6773" t="s">
        <v>19590</v>
      </c>
      <c r="B6773" t="s">
        <v>2000</v>
      </c>
      <c r="C6773" t="s">
        <v>63</v>
      </c>
      <c r="D6773">
        <v>2015</v>
      </c>
      <c r="E6773" t="s">
        <v>18999</v>
      </c>
      <c r="F6773">
        <v>7.3</v>
      </c>
      <c r="G6773">
        <v>56000</v>
      </c>
      <c r="H6773" t="s">
        <v>17461</v>
      </c>
      <c r="I6773" t="s">
        <v>19591</v>
      </c>
      <c r="J6773" t="s">
        <v>10866</v>
      </c>
      <c r="K6773" t="s">
        <v>22</v>
      </c>
      <c r="L6773">
        <v>11000000</v>
      </c>
      <c r="M6773">
        <v>61619773</v>
      </c>
      <c r="N6773" t="s">
        <v>19592</v>
      </c>
      <c r="O6773">
        <v>109</v>
      </c>
    </row>
    <row r="6774" spans="1:15" x14ac:dyDescent="0.25">
      <c r="A6774" t="s">
        <v>19593</v>
      </c>
      <c r="B6774" t="s">
        <v>2000</v>
      </c>
      <c r="C6774" t="s">
        <v>63</v>
      </c>
      <c r="D6774">
        <v>2015</v>
      </c>
      <c r="E6774" t="s">
        <v>6416</v>
      </c>
      <c r="F6774">
        <v>7.4</v>
      </c>
      <c r="G6774">
        <v>88000</v>
      </c>
      <c r="H6774" t="s">
        <v>5490</v>
      </c>
      <c r="I6774" t="s">
        <v>19594</v>
      </c>
      <c r="J6774" t="s">
        <v>19595</v>
      </c>
      <c r="K6774" t="s">
        <v>22</v>
      </c>
      <c r="L6774">
        <v>23000000</v>
      </c>
      <c r="M6774">
        <v>46152800</v>
      </c>
      <c r="N6774" t="s">
        <v>17470</v>
      </c>
      <c r="O6774">
        <v>106</v>
      </c>
    </row>
    <row r="6775" spans="1:15" x14ac:dyDescent="0.25">
      <c r="A6775" t="s">
        <v>19596</v>
      </c>
      <c r="B6775" t="s">
        <v>16</v>
      </c>
      <c r="C6775" t="s">
        <v>34</v>
      </c>
      <c r="D6775">
        <v>2015</v>
      </c>
      <c r="E6775" t="s">
        <v>19376</v>
      </c>
      <c r="F6775">
        <v>7.3</v>
      </c>
      <c r="G6775">
        <v>81000</v>
      </c>
      <c r="H6775" t="s">
        <v>15483</v>
      </c>
      <c r="I6775" t="s">
        <v>19597</v>
      </c>
      <c r="J6775" t="s">
        <v>10866</v>
      </c>
      <c r="K6775" t="s">
        <v>22</v>
      </c>
      <c r="L6775">
        <v>13000000</v>
      </c>
      <c r="M6775">
        <v>35259653</v>
      </c>
      <c r="N6775" t="s">
        <v>19598</v>
      </c>
      <c r="O6775">
        <v>102</v>
      </c>
    </row>
    <row r="6776" spans="1:15" x14ac:dyDescent="0.25">
      <c r="A6776" t="s">
        <v>19599</v>
      </c>
      <c r="B6776" t="s">
        <v>33</v>
      </c>
      <c r="C6776" t="s">
        <v>41</v>
      </c>
      <c r="D6776">
        <v>2015</v>
      </c>
      <c r="E6776" t="s">
        <v>19335</v>
      </c>
      <c r="F6776">
        <v>6.6</v>
      </c>
      <c r="G6776">
        <v>32000</v>
      </c>
      <c r="H6776" t="s">
        <v>7893</v>
      </c>
      <c r="I6776" t="s">
        <v>14225</v>
      </c>
      <c r="J6776" t="s">
        <v>9873</v>
      </c>
      <c r="K6776" t="s">
        <v>22</v>
      </c>
      <c r="L6776">
        <v>10000000</v>
      </c>
      <c r="M6776">
        <v>85978292</v>
      </c>
      <c r="N6776" t="s">
        <v>17341</v>
      </c>
      <c r="O6776">
        <v>122</v>
      </c>
    </row>
    <row r="6777" spans="1:15" x14ac:dyDescent="0.25">
      <c r="A6777" t="s">
        <v>19600</v>
      </c>
      <c r="B6777" t="s">
        <v>16</v>
      </c>
      <c r="C6777" t="s">
        <v>41</v>
      </c>
      <c r="D6777">
        <v>2015</v>
      </c>
      <c r="E6777" t="s">
        <v>19601</v>
      </c>
      <c r="F6777">
        <v>6.2</v>
      </c>
      <c r="G6777">
        <v>6800</v>
      </c>
      <c r="H6777" t="s">
        <v>19602</v>
      </c>
      <c r="I6777" t="s">
        <v>19602</v>
      </c>
      <c r="J6777" t="s">
        <v>15587</v>
      </c>
      <c r="K6777" t="s">
        <v>30</v>
      </c>
      <c r="M6777">
        <v>282083</v>
      </c>
      <c r="N6777" t="s">
        <v>19378</v>
      </c>
      <c r="O6777">
        <v>105</v>
      </c>
    </row>
    <row r="6778" spans="1:15" x14ac:dyDescent="0.25">
      <c r="A6778" t="s">
        <v>1020</v>
      </c>
      <c r="B6778" t="s">
        <v>2000</v>
      </c>
      <c r="C6778" t="s">
        <v>52</v>
      </c>
      <c r="D6778">
        <v>2015</v>
      </c>
      <c r="E6778" t="s">
        <v>19390</v>
      </c>
      <c r="F6778">
        <v>4.9000000000000004</v>
      </c>
      <c r="G6778">
        <v>56000</v>
      </c>
      <c r="H6778" t="s">
        <v>14697</v>
      </c>
      <c r="I6778" t="s">
        <v>15810</v>
      </c>
      <c r="J6778" t="s">
        <v>9962</v>
      </c>
      <c r="K6778" t="s">
        <v>30</v>
      </c>
      <c r="L6778">
        <v>35000000</v>
      </c>
      <c r="M6778">
        <v>95437994</v>
      </c>
      <c r="N6778" t="s">
        <v>9112</v>
      </c>
      <c r="O6778">
        <v>93</v>
      </c>
    </row>
    <row r="6779" spans="1:15" x14ac:dyDescent="0.25">
      <c r="A6779" t="s">
        <v>19603</v>
      </c>
      <c r="B6779" t="s">
        <v>2000</v>
      </c>
      <c r="C6779" t="s">
        <v>41</v>
      </c>
      <c r="D6779">
        <v>2015</v>
      </c>
      <c r="E6779" t="s">
        <v>19604</v>
      </c>
      <c r="F6779">
        <v>6.3</v>
      </c>
      <c r="G6779">
        <v>12000</v>
      </c>
      <c r="H6779" t="s">
        <v>15730</v>
      </c>
      <c r="I6779" t="s">
        <v>15730</v>
      </c>
      <c r="J6779" t="s">
        <v>3091</v>
      </c>
      <c r="K6779" t="s">
        <v>30</v>
      </c>
      <c r="L6779">
        <v>3200000</v>
      </c>
      <c r="M6779">
        <v>5425148</v>
      </c>
      <c r="N6779" t="s">
        <v>15485</v>
      </c>
      <c r="O6779">
        <v>103</v>
      </c>
    </row>
    <row r="6780" spans="1:15" x14ac:dyDescent="0.25">
      <c r="A6780" t="s">
        <v>19605</v>
      </c>
      <c r="B6780" t="s">
        <v>16</v>
      </c>
      <c r="C6780" t="s">
        <v>17</v>
      </c>
      <c r="D6780">
        <v>2015</v>
      </c>
      <c r="E6780" t="s">
        <v>19547</v>
      </c>
      <c r="F6780">
        <v>6.2</v>
      </c>
      <c r="G6780">
        <v>37000</v>
      </c>
      <c r="H6780" t="s">
        <v>19606</v>
      </c>
      <c r="I6780" t="s">
        <v>19606</v>
      </c>
      <c r="J6780" t="s">
        <v>15842</v>
      </c>
      <c r="K6780" t="s">
        <v>22</v>
      </c>
      <c r="L6780">
        <v>2000000</v>
      </c>
      <c r="M6780">
        <v>11122090</v>
      </c>
      <c r="N6780" t="s">
        <v>6858</v>
      </c>
      <c r="O6780">
        <v>96</v>
      </c>
    </row>
    <row r="6781" spans="1:15" x14ac:dyDescent="0.25">
      <c r="A6781" t="s">
        <v>19607</v>
      </c>
      <c r="B6781" t="s">
        <v>16</v>
      </c>
      <c r="C6781" t="s">
        <v>17</v>
      </c>
      <c r="D6781">
        <v>2015</v>
      </c>
      <c r="E6781" t="s">
        <v>19608</v>
      </c>
      <c r="F6781">
        <v>5.8</v>
      </c>
      <c r="G6781">
        <v>20000</v>
      </c>
      <c r="H6781" t="s">
        <v>8730</v>
      </c>
      <c r="I6781" t="s">
        <v>8730</v>
      </c>
      <c r="J6781" t="s">
        <v>15064</v>
      </c>
      <c r="K6781" t="s">
        <v>195</v>
      </c>
      <c r="M6781">
        <v>92166</v>
      </c>
      <c r="N6781" t="s">
        <v>10364</v>
      </c>
      <c r="O6781">
        <v>101</v>
      </c>
    </row>
    <row r="6782" spans="1:15" x14ac:dyDescent="0.25">
      <c r="A6782" t="s">
        <v>19609</v>
      </c>
      <c r="B6782" t="s">
        <v>16</v>
      </c>
      <c r="C6782" t="s">
        <v>41</v>
      </c>
      <c r="D6782">
        <v>2015</v>
      </c>
      <c r="E6782" t="s">
        <v>18948</v>
      </c>
      <c r="F6782">
        <v>6.7</v>
      </c>
      <c r="G6782">
        <v>15000</v>
      </c>
      <c r="H6782" t="s">
        <v>10657</v>
      </c>
      <c r="I6782" t="s">
        <v>10657</v>
      </c>
      <c r="J6782" t="s">
        <v>830</v>
      </c>
      <c r="K6782" t="s">
        <v>30</v>
      </c>
      <c r="L6782">
        <v>600000</v>
      </c>
      <c r="M6782">
        <v>7205073</v>
      </c>
      <c r="N6782" t="s">
        <v>19610</v>
      </c>
      <c r="O6782">
        <v>79</v>
      </c>
    </row>
    <row r="6783" spans="1:15" x14ac:dyDescent="0.25">
      <c r="A6783" t="s">
        <v>19611</v>
      </c>
      <c r="B6783" t="s">
        <v>448</v>
      </c>
      <c r="C6783" t="s">
        <v>34</v>
      </c>
      <c r="D6783">
        <v>2015</v>
      </c>
      <c r="E6783" t="s">
        <v>19324</v>
      </c>
      <c r="F6783">
        <v>7.3</v>
      </c>
      <c r="G6783">
        <v>32000</v>
      </c>
      <c r="H6783" t="s">
        <v>12553</v>
      </c>
      <c r="I6783" t="s">
        <v>19612</v>
      </c>
      <c r="J6783" t="s">
        <v>19613</v>
      </c>
      <c r="K6783" t="s">
        <v>10297</v>
      </c>
      <c r="M6783">
        <v>11350917</v>
      </c>
      <c r="N6783" t="s">
        <v>19614</v>
      </c>
      <c r="O6783">
        <v>158</v>
      </c>
    </row>
    <row r="6784" spans="1:15" x14ac:dyDescent="0.25">
      <c r="A6784" t="s">
        <v>19615</v>
      </c>
      <c r="B6784" t="s">
        <v>16</v>
      </c>
      <c r="C6784" t="s">
        <v>17</v>
      </c>
      <c r="D6784">
        <v>2015</v>
      </c>
      <c r="E6784" t="s">
        <v>19616</v>
      </c>
      <c r="F6784">
        <v>5.3</v>
      </c>
      <c r="G6784">
        <v>19000</v>
      </c>
      <c r="H6784" t="s">
        <v>11977</v>
      </c>
      <c r="I6784" t="s">
        <v>11977</v>
      </c>
      <c r="J6784" t="s">
        <v>6538</v>
      </c>
      <c r="K6784" t="s">
        <v>453</v>
      </c>
      <c r="L6784">
        <v>10000000</v>
      </c>
      <c r="M6784">
        <v>3334927</v>
      </c>
      <c r="N6784" t="s">
        <v>61</v>
      </c>
      <c r="O6784">
        <v>122</v>
      </c>
    </row>
    <row r="6785" spans="1:15" x14ac:dyDescent="0.25">
      <c r="A6785" t="s">
        <v>19617</v>
      </c>
      <c r="B6785" t="s">
        <v>16</v>
      </c>
      <c r="C6785" t="s">
        <v>34</v>
      </c>
      <c r="D6785">
        <v>2015</v>
      </c>
      <c r="E6785" t="s">
        <v>19010</v>
      </c>
      <c r="F6785">
        <v>5.5</v>
      </c>
      <c r="G6785">
        <v>69000</v>
      </c>
      <c r="H6785" t="s">
        <v>5906</v>
      </c>
      <c r="I6785" t="s">
        <v>19618</v>
      </c>
      <c r="J6785" t="s">
        <v>5686</v>
      </c>
      <c r="K6785" t="s">
        <v>22</v>
      </c>
      <c r="L6785">
        <v>60000000</v>
      </c>
      <c r="M6785">
        <v>47275717</v>
      </c>
      <c r="N6785" t="s">
        <v>19619</v>
      </c>
      <c r="O6785">
        <v>107</v>
      </c>
    </row>
    <row r="6786" spans="1:15" x14ac:dyDescent="0.25">
      <c r="A6786" t="s">
        <v>19620</v>
      </c>
      <c r="B6786" t="s">
        <v>2000</v>
      </c>
      <c r="C6786" t="s">
        <v>41</v>
      </c>
      <c r="D6786">
        <v>2015</v>
      </c>
      <c r="E6786" t="s">
        <v>19277</v>
      </c>
      <c r="F6786">
        <v>6.7</v>
      </c>
      <c r="G6786">
        <v>7100</v>
      </c>
      <c r="H6786" t="s">
        <v>19621</v>
      </c>
      <c r="I6786" t="s">
        <v>19621</v>
      </c>
      <c r="J6786" t="s">
        <v>3717</v>
      </c>
      <c r="K6786" t="s">
        <v>30</v>
      </c>
      <c r="M6786">
        <v>7452512</v>
      </c>
      <c r="N6786" t="s">
        <v>19622</v>
      </c>
      <c r="O6786">
        <v>92</v>
      </c>
    </row>
    <row r="6787" spans="1:15" x14ac:dyDescent="0.25">
      <c r="A6787" t="s">
        <v>19623</v>
      </c>
      <c r="B6787" t="s">
        <v>2000</v>
      </c>
      <c r="C6787" t="s">
        <v>17</v>
      </c>
      <c r="D6787">
        <v>2015</v>
      </c>
      <c r="E6787" t="s">
        <v>19624</v>
      </c>
      <c r="F6787">
        <v>5.6</v>
      </c>
      <c r="G6787">
        <v>43000</v>
      </c>
      <c r="H6787" t="s">
        <v>19625</v>
      </c>
      <c r="I6787" t="s">
        <v>19626</v>
      </c>
      <c r="J6787" t="s">
        <v>999</v>
      </c>
      <c r="K6787" t="s">
        <v>30</v>
      </c>
      <c r="M6787">
        <v>1663165</v>
      </c>
      <c r="N6787" t="s">
        <v>14708</v>
      </c>
      <c r="O6787">
        <v>95</v>
      </c>
    </row>
    <row r="6788" spans="1:15" x14ac:dyDescent="0.25">
      <c r="A6788" t="s">
        <v>19627</v>
      </c>
      <c r="B6788" t="s">
        <v>2000</v>
      </c>
      <c r="C6788" t="s">
        <v>17</v>
      </c>
      <c r="D6788">
        <v>2015</v>
      </c>
      <c r="E6788" t="s">
        <v>19020</v>
      </c>
      <c r="F6788">
        <v>6.4</v>
      </c>
      <c r="G6788">
        <v>77000</v>
      </c>
      <c r="H6788" t="s">
        <v>19628</v>
      </c>
      <c r="I6788" t="s">
        <v>19629</v>
      </c>
      <c r="J6788" t="s">
        <v>19630</v>
      </c>
      <c r="K6788" t="s">
        <v>30</v>
      </c>
      <c r="L6788">
        <v>12000000</v>
      </c>
      <c r="M6788">
        <v>33213241</v>
      </c>
      <c r="N6788" t="s">
        <v>18184</v>
      </c>
      <c r="O6788">
        <v>106</v>
      </c>
    </row>
    <row r="6789" spans="1:15" x14ac:dyDescent="0.25">
      <c r="A6789" t="s">
        <v>19631</v>
      </c>
      <c r="B6789" t="s">
        <v>16</v>
      </c>
      <c r="C6789" t="s">
        <v>104</v>
      </c>
      <c r="D6789">
        <v>2015</v>
      </c>
      <c r="E6789" t="s">
        <v>19632</v>
      </c>
      <c r="F6789">
        <v>5.7</v>
      </c>
      <c r="G6789">
        <v>38000</v>
      </c>
      <c r="H6789" t="s">
        <v>9732</v>
      </c>
      <c r="I6789" t="s">
        <v>9732</v>
      </c>
      <c r="J6789" t="s">
        <v>2645</v>
      </c>
      <c r="K6789" t="s">
        <v>1112</v>
      </c>
      <c r="M6789">
        <v>17671101</v>
      </c>
      <c r="N6789" t="s">
        <v>16300</v>
      </c>
      <c r="O6789">
        <v>106</v>
      </c>
    </row>
    <row r="6790" spans="1:15" x14ac:dyDescent="0.25">
      <c r="A6790" t="s">
        <v>19633</v>
      </c>
      <c r="B6790" t="s">
        <v>16</v>
      </c>
      <c r="C6790" t="s">
        <v>63</v>
      </c>
      <c r="D6790">
        <v>2015</v>
      </c>
      <c r="E6790" t="s">
        <v>18967</v>
      </c>
      <c r="F6790">
        <v>6.3</v>
      </c>
      <c r="G6790">
        <v>65000</v>
      </c>
      <c r="H6790" t="s">
        <v>19634</v>
      </c>
      <c r="I6790" t="s">
        <v>19634</v>
      </c>
      <c r="J6790" t="s">
        <v>12906</v>
      </c>
      <c r="K6790" t="s">
        <v>30</v>
      </c>
      <c r="M6790">
        <v>5261595</v>
      </c>
      <c r="N6790" t="s">
        <v>8628</v>
      </c>
      <c r="O6790">
        <v>99</v>
      </c>
    </row>
    <row r="6791" spans="1:15" x14ac:dyDescent="0.25">
      <c r="A6791" t="s">
        <v>19635</v>
      </c>
      <c r="B6791" t="s">
        <v>2000</v>
      </c>
      <c r="C6791" t="s">
        <v>63</v>
      </c>
      <c r="D6791">
        <v>2015</v>
      </c>
      <c r="E6791" t="s">
        <v>19636</v>
      </c>
      <c r="F6791">
        <v>7.2</v>
      </c>
      <c r="G6791">
        <v>53000</v>
      </c>
      <c r="H6791" t="s">
        <v>19637</v>
      </c>
      <c r="I6791" t="s">
        <v>19637</v>
      </c>
      <c r="J6791" t="s">
        <v>15593</v>
      </c>
      <c r="K6791" t="s">
        <v>22</v>
      </c>
      <c r="L6791">
        <v>10000000</v>
      </c>
      <c r="M6791">
        <v>12252684</v>
      </c>
      <c r="N6791" t="s">
        <v>6440</v>
      </c>
      <c r="O6791">
        <v>108</v>
      </c>
    </row>
    <row r="6792" spans="1:15" x14ac:dyDescent="0.25">
      <c r="A6792" t="s">
        <v>19638</v>
      </c>
      <c r="B6792" t="s">
        <v>2000</v>
      </c>
      <c r="C6792" t="s">
        <v>34</v>
      </c>
      <c r="D6792">
        <v>2015</v>
      </c>
      <c r="E6792" t="s">
        <v>19639</v>
      </c>
      <c r="F6792">
        <v>5.2</v>
      </c>
      <c r="G6792">
        <v>40000</v>
      </c>
      <c r="H6792" t="s">
        <v>18888</v>
      </c>
      <c r="I6792" t="s">
        <v>14567</v>
      </c>
      <c r="J6792" t="s">
        <v>19640</v>
      </c>
      <c r="K6792" t="s">
        <v>453</v>
      </c>
      <c r="M6792">
        <v>72629670</v>
      </c>
      <c r="N6792" t="s">
        <v>12255</v>
      </c>
      <c r="O6792">
        <v>96</v>
      </c>
    </row>
    <row r="6793" spans="1:15" x14ac:dyDescent="0.25">
      <c r="A6793" t="s">
        <v>19641</v>
      </c>
      <c r="B6793" t="s">
        <v>2000</v>
      </c>
      <c r="C6793" t="s">
        <v>17</v>
      </c>
      <c r="D6793">
        <v>2015</v>
      </c>
      <c r="E6793" t="s">
        <v>19642</v>
      </c>
      <c r="F6793">
        <v>6</v>
      </c>
      <c r="G6793">
        <v>29000</v>
      </c>
      <c r="H6793" t="s">
        <v>17860</v>
      </c>
      <c r="I6793" t="s">
        <v>19643</v>
      </c>
      <c r="J6793" t="s">
        <v>12659</v>
      </c>
      <c r="K6793" t="s">
        <v>19644</v>
      </c>
      <c r="L6793">
        <v>7500000</v>
      </c>
      <c r="M6793">
        <v>381839</v>
      </c>
      <c r="N6793" t="s">
        <v>19645</v>
      </c>
      <c r="O6793">
        <v>98</v>
      </c>
    </row>
    <row r="6794" spans="1:15" x14ac:dyDescent="0.25">
      <c r="A6794" t="s">
        <v>19646</v>
      </c>
      <c r="B6794" t="s">
        <v>2000</v>
      </c>
      <c r="C6794" t="s">
        <v>17</v>
      </c>
      <c r="D6794">
        <v>2015</v>
      </c>
      <c r="E6794" t="s">
        <v>19647</v>
      </c>
      <c r="F6794">
        <v>6.1</v>
      </c>
      <c r="G6794">
        <v>29000</v>
      </c>
      <c r="H6794" t="s">
        <v>17442</v>
      </c>
      <c r="I6794" t="s">
        <v>19648</v>
      </c>
      <c r="J6794" t="s">
        <v>18368</v>
      </c>
      <c r="K6794" t="s">
        <v>30</v>
      </c>
      <c r="L6794">
        <v>16000000</v>
      </c>
      <c r="M6794">
        <v>2084628</v>
      </c>
      <c r="N6794" t="s">
        <v>19649</v>
      </c>
      <c r="O6794">
        <v>101</v>
      </c>
    </row>
    <row r="6795" spans="1:15" x14ac:dyDescent="0.25">
      <c r="A6795" t="s">
        <v>19650</v>
      </c>
      <c r="B6795" t="s">
        <v>16</v>
      </c>
      <c r="C6795" t="s">
        <v>25</v>
      </c>
      <c r="D6795">
        <v>2015</v>
      </c>
      <c r="E6795" t="s">
        <v>19068</v>
      </c>
      <c r="F6795">
        <v>7.2</v>
      </c>
      <c r="G6795">
        <v>82000</v>
      </c>
      <c r="H6795" t="s">
        <v>11017</v>
      </c>
      <c r="I6795" t="s">
        <v>11017</v>
      </c>
      <c r="J6795" t="s">
        <v>19651</v>
      </c>
      <c r="K6795" t="s">
        <v>30</v>
      </c>
      <c r="L6795">
        <v>7000000</v>
      </c>
      <c r="M6795">
        <v>17986781</v>
      </c>
      <c r="N6795" t="s">
        <v>19652</v>
      </c>
      <c r="O6795">
        <v>103</v>
      </c>
    </row>
    <row r="6796" spans="1:15" x14ac:dyDescent="0.25">
      <c r="A6796" t="s">
        <v>19653</v>
      </c>
      <c r="B6796" t="s">
        <v>16</v>
      </c>
      <c r="C6796" t="s">
        <v>17</v>
      </c>
      <c r="D6796">
        <v>2015</v>
      </c>
      <c r="E6796" t="s">
        <v>19654</v>
      </c>
      <c r="F6796">
        <v>7.8</v>
      </c>
      <c r="G6796">
        <v>38000</v>
      </c>
      <c r="H6796" t="s">
        <v>19655</v>
      </c>
      <c r="I6796" t="s">
        <v>19655</v>
      </c>
      <c r="J6796" t="s">
        <v>19656</v>
      </c>
      <c r="K6796" t="s">
        <v>3813</v>
      </c>
      <c r="M6796">
        <v>3169553</v>
      </c>
      <c r="N6796" t="s">
        <v>19657</v>
      </c>
      <c r="O6796">
        <v>100</v>
      </c>
    </row>
    <row r="6797" spans="1:15" x14ac:dyDescent="0.25">
      <c r="A6797" t="s">
        <v>4304</v>
      </c>
      <c r="B6797" t="s">
        <v>2000</v>
      </c>
      <c r="C6797" t="s">
        <v>34</v>
      </c>
      <c r="D6797">
        <v>2015</v>
      </c>
      <c r="E6797" t="s">
        <v>19624</v>
      </c>
      <c r="F6797">
        <v>5.2</v>
      </c>
      <c r="G6797">
        <v>49000</v>
      </c>
      <c r="H6797" t="s">
        <v>14629</v>
      </c>
      <c r="I6797" t="s">
        <v>19658</v>
      </c>
      <c r="J6797" t="s">
        <v>7783</v>
      </c>
      <c r="K6797" t="s">
        <v>30</v>
      </c>
      <c r="L6797">
        <v>35000000</v>
      </c>
      <c r="M6797">
        <v>51380201</v>
      </c>
      <c r="N6797" t="s">
        <v>118</v>
      </c>
      <c r="O6797">
        <v>87</v>
      </c>
    </row>
    <row r="6798" spans="1:15" x14ac:dyDescent="0.25">
      <c r="A6798" t="s">
        <v>19659</v>
      </c>
      <c r="B6798" t="s">
        <v>2000</v>
      </c>
      <c r="C6798" t="s">
        <v>41</v>
      </c>
      <c r="D6798">
        <v>2015</v>
      </c>
      <c r="E6798" t="s">
        <v>19458</v>
      </c>
      <c r="F6798">
        <v>6.2</v>
      </c>
      <c r="G6798">
        <v>66000</v>
      </c>
      <c r="H6798" t="s">
        <v>14571</v>
      </c>
      <c r="I6798" t="s">
        <v>19660</v>
      </c>
      <c r="J6798" t="s">
        <v>19661</v>
      </c>
      <c r="K6798" t="s">
        <v>30</v>
      </c>
      <c r="L6798">
        <v>15000000</v>
      </c>
      <c r="M6798">
        <v>61548707</v>
      </c>
      <c r="N6798" t="s">
        <v>18834</v>
      </c>
      <c r="O6798">
        <v>98</v>
      </c>
    </row>
    <row r="6799" spans="1:15" x14ac:dyDescent="0.25">
      <c r="A6799" t="s">
        <v>19662</v>
      </c>
      <c r="B6799" t="s">
        <v>448</v>
      </c>
      <c r="C6799" t="s">
        <v>34</v>
      </c>
      <c r="D6799">
        <v>2015</v>
      </c>
      <c r="E6799" t="s">
        <v>19289</v>
      </c>
      <c r="F6799">
        <v>8</v>
      </c>
      <c r="G6799">
        <v>79000</v>
      </c>
      <c r="H6799" t="s">
        <v>19663</v>
      </c>
      <c r="I6799" t="s">
        <v>19507</v>
      </c>
      <c r="J6799" t="s">
        <v>19664</v>
      </c>
      <c r="K6799" t="s">
        <v>10297</v>
      </c>
      <c r="M6799">
        <v>121126188</v>
      </c>
      <c r="N6799" t="s">
        <v>17324</v>
      </c>
      <c r="O6799">
        <v>163</v>
      </c>
    </row>
    <row r="6800" spans="1:15" x14ac:dyDescent="0.25">
      <c r="A6800" t="s">
        <v>19665</v>
      </c>
      <c r="B6800" t="s">
        <v>448</v>
      </c>
      <c r="C6800" t="s">
        <v>17</v>
      </c>
      <c r="D6800">
        <v>2015</v>
      </c>
      <c r="E6800" t="s">
        <v>19666</v>
      </c>
      <c r="F6800">
        <v>6.3</v>
      </c>
      <c r="G6800">
        <v>7200</v>
      </c>
      <c r="H6800" t="s">
        <v>19667</v>
      </c>
      <c r="I6800" t="s">
        <v>19668</v>
      </c>
      <c r="J6800" t="s">
        <v>19669</v>
      </c>
      <c r="K6800" t="s">
        <v>18680</v>
      </c>
      <c r="M6800">
        <v>108846</v>
      </c>
      <c r="N6800" t="s">
        <v>19670</v>
      </c>
      <c r="O6800">
        <v>92</v>
      </c>
    </row>
    <row r="6801" spans="1:15" x14ac:dyDescent="0.25">
      <c r="A6801" t="s">
        <v>19671</v>
      </c>
      <c r="B6801" t="s">
        <v>16</v>
      </c>
      <c r="C6801" t="s">
        <v>34</v>
      </c>
      <c r="D6801">
        <v>2015</v>
      </c>
      <c r="E6801" t="s">
        <v>19064</v>
      </c>
      <c r="F6801">
        <v>5.8</v>
      </c>
      <c r="G6801">
        <v>40000</v>
      </c>
      <c r="H6801" t="s">
        <v>13736</v>
      </c>
      <c r="I6801" t="s">
        <v>19672</v>
      </c>
      <c r="J6801" t="s">
        <v>988</v>
      </c>
      <c r="K6801" t="s">
        <v>30</v>
      </c>
      <c r="L6801">
        <v>40000000</v>
      </c>
      <c r="M6801">
        <v>24177137</v>
      </c>
      <c r="N6801" t="s">
        <v>17344</v>
      </c>
      <c r="O6801">
        <v>115</v>
      </c>
    </row>
    <row r="6802" spans="1:15" x14ac:dyDescent="0.25">
      <c r="A6802" t="s">
        <v>19673</v>
      </c>
      <c r="B6802" t="s">
        <v>16</v>
      </c>
      <c r="C6802" t="s">
        <v>41</v>
      </c>
      <c r="D6802">
        <v>2015</v>
      </c>
      <c r="E6802" t="s">
        <v>19181</v>
      </c>
      <c r="F6802">
        <v>6.4</v>
      </c>
      <c r="G6802">
        <v>68000</v>
      </c>
      <c r="H6802" t="s">
        <v>16041</v>
      </c>
      <c r="I6802" t="s">
        <v>16041</v>
      </c>
      <c r="J6802" t="s">
        <v>12131</v>
      </c>
      <c r="K6802" t="s">
        <v>30</v>
      </c>
      <c r="L6802">
        <v>25000000</v>
      </c>
      <c r="M6802">
        <v>52395996</v>
      </c>
      <c r="N6802" t="s">
        <v>31</v>
      </c>
      <c r="O6802">
        <v>101</v>
      </c>
    </row>
    <row r="6803" spans="1:15" x14ac:dyDescent="0.25">
      <c r="A6803" t="s">
        <v>19674</v>
      </c>
      <c r="B6803" t="s">
        <v>2000</v>
      </c>
      <c r="C6803" t="s">
        <v>17</v>
      </c>
      <c r="D6803">
        <v>2015</v>
      </c>
      <c r="E6803" t="s">
        <v>18955</v>
      </c>
      <c r="F6803">
        <v>4.8</v>
      </c>
      <c r="G6803">
        <v>3500</v>
      </c>
      <c r="H6803" t="s">
        <v>14966</v>
      </c>
      <c r="I6803" t="s">
        <v>14966</v>
      </c>
      <c r="J6803" t="s">
        <v>12487</v>
      </c>
      <c r="K6803" t="s">
        <v>30</v>
      </c>
      <c r="L6803">
        <v>5000000</v>
      </c>
      <c r="M6803">
        <v>4842699</v>
      </c>
      <c r="N6803" t="s">
        <v>19675</v>
      </c>
      <c r="O6803">
        <v>121</v>
      </c>
    </row>
    <row r="6804" spans="1:15" x14ac:dyDescent="0.25">
      <c r="A6804" t="s">
        <v>19676</v>
      </c>
      <c r="B6804" t="s">
        <v>16</v>
      </c>
      <c r="C6804" t="s">
        <v>17</v>
      </c>
      <c r="D6804">
        <v>2015</v>
      </c>
      <c r="E6804" t="s">
        <v>19677</v>
      </c>
      <c r="F6804">
        <v>6.4</v>
      </c>
      <c r="G6804">
        <v>27000</v>
      </c>
      <c r="H6804" t="s">
        <v>15900</v>
      </c>
      <c r="I6804" t="s">
        <v>19678</v>
      </c>
      <c r="J6804" t="s">
        <v>12505</v>
      </c>
      <c r="K6804" t="s">
        <v>306</v>
      </c>
      <c r="M6804">
        <v>5497104</v>
      </c>
      <c r="N6804" t="s">
        <v>19679</v>
      </c>
      <c r="O6804">
        <v>134</v>
      </c>
    </row>
    <row r="6805" spans="1:15" x14ac:dyDescent="0.25">
      <c r="A6805" t="s">
        <v>19680</v>
      </c>
      <c r="B6805" t="s">
        <v>2000</v>
      </c>
      <c r="C6805" t="s">
        <v>34</v>
      </c>
      <c r="D6805">
        <v>2015</v>
      </c>
      <c r="E6805" t="s">
        <v>19681</v>
      </c>
      <c r="F6805">
        <v>7.1</v>
      </c>
      <c r="G6805">
        <v>51000</v>
      </c>
      <c r="H6805" t="s">
        <v>16943</v>
      </c>
      <c r="I6805" t="s">
        <v>16944</v>
      </c>
      <c r="J6805" t="s">
        <v>16945</v>
      </c>
      <c r="K6805" t="s">
        <v>5994</v>
      </c>
      <c r="L6805">
        <v>36000000</v>
      </c>
      <c r="M6805">
        <v>157029618</v>
      </c>
      <c r="N6805" t="s">
        <v>555</v>
      </c>
      <c r="O6805">
        <v>105</v>
      </c>
    </row>
    <row r="6806" spans="1:15" x14ac:dyDescent="0.25">
      <c r="A6806" t="s">
        <v>19682</v>
      </c>
      <c r="B6806" t="s">
        <v>33</v>
      </c>
      <c r="C6806" t="s">
        <v>63</v>
      </c>
      <c r="D6806">
        <v>2015</v>
      </c>
      <c r="E6806" t="s">
        <v>19059</v>
      </c>
      <c r="F6806">
        <v>7.4</v>
      </c>
      <c r="G6806">
        <v>36000</v>
      </c>
      <c r="H6806" t="s">
        <v>12725</v>
      </c>
      <c r="I6806" t="s">
        <v>14887</v>
      </c>
      <c r="J6806" t="s">
        <v>2831</v>
      </c>
      <c r="K6806" t="s">
        <v>30</v>
      </c>
      <c r="L6806">
        <v>17000000</v>
      </c>
      <c r="M6806">
        <v>45710059</v>
      </c>
      <c r="N6806" t="s">
        <v>19683</v>
      </c>
      <c r="O6806">
        <v>129</v>
      </c>
    </row>
    <row r="6807" spans="1:15" x14ac:dyDescent="0.25">
      <c r="A6807" t="s">
        <v>19684</v>
      </c>
      <c r="B6807" t="s">
        <v>33</v>
      </c>
      <c r="C6807" t="s">
        <v>390</v>
      </c>
      <c r="D6807">
        <v>2015</v>
      </c>
      <c r="E6807" t="s">
        <v>19010</v>
      </c>
      <c r="F6807">
        <v>5.8</v>
      </c>
      <c r="G6807">
        <v>10000</v>
      </c>
      <c r="H6807" t="s">
        <v>19685</v>
      </c>
      <c r="I6807" t="s">
        <v>13047</v>
      </c>
      <c r="J6807" t="s">
        <v>12956</v>
      </c>
      <c r="K6807" t="s">
        <v>30</v>
      </c>
      <c r="M6807">
        <v>13603453</v>
      </c>
      <c r="N6807" t="s">
        <v>19686</v>
      </c>
      <c r="O6807">
        <v>99</v>
      </c>
    </row>
    <row r="6808" spans="1:15" x14ac:dyDescent="0.25">
      <c r="A6808" t="s">
        <v>19687</v>
      </c>
      <c r="B6808" t="s">
        <v>337</v>
      </c>
      <c r="C6808" t="s">
        <v>390</v>
      </c>
      <c r="D6808">
        <v>2015</v>
      </c>
      <c r="E6808" t="s">
        <v>19329</v>
      </c>
      <c r="F6808">
        <v>7.1</v>
      </c>
      <c r="G6808">
        <v>43000</v>
      </c>
      <c r="H6808" t="s">
        <v>17893</v>
      </c>
      <c r="I6808" t="s">
        <v>19688</v>
      </c>
      <c r="J6808" t="s">
        <v>19689</v>
      </c>
      <c r="K6808" t="s">
        <v>30</v>
      </c>
      <c r="L6808">
        <v>99000000</v>
      </c>
      <c r="M6808">
        <v>246233113</v>
      </c>
      <c r="N6808" t="s">
        <v>14129</v>
      </c>
      <c r="O6808">
        <v>88</v>
      </c>
    </row>
    <row r="6809" spans="1:15" x14ac:dyDescent="0.25">
      <c r="A6809" t="s">
        <v>19690</v>
      </c>
      <c r="B6809" t="s">
        <v>16</v>
      </c>
      <c r="C6809" t="s">
        <v>41</v>
      </c>
      <c r="D6809">
        <v>2015</v>
      </c>
      <c r="E6809" t="s">
        <v>19421</v>
      </c>
      <c r="F6809">
        <v>5.5</v>
      </c>
      <c r="G6809">
        <v>11000</v>
      </c>
      <c r="H6809" t="s">
        <v>1128</v>
      </c>
      <c r="I6809" t="s">
        <v>4626</v>
      </c>
      <c r="J6809" t="s">
        <v>547</v>
      </c>
      <c r="K6809" t="s">
        <v>30</v>
      </c>
      <c r="L6809">
        <v>15000000</v>
      </c>
      <c r="M6809">
        <v>3394174</v>
      </c>
      <c r="N6809" t="s">
        <v>19691</v>
      </c>
      <c r="O6809">
        <v>106</v>
      </c>
    </row>
    <row r="6810" spans="1:15" x14ac:dyDescent="0.25">
      <c r="A6810" t="s">
        <v>19692</v>
      </c>
      <c r="B6810" t="s">
        <v>2000</v>
      </c>
      <c r="C6810" t="s">
        <v>17</v>
      </c>
      <c r="D6810">
        <v>2015</v>
      </c>
      <c r="E6810" t="s">
        <v>19693</v>
      </c>
      <c r="F6810">
        <v>6.1</v>
      </c>
      <c r="G6810">
        <v>15000</v>
      </c>
      <c r="H6810" t="s">
        <v>5228</v>
      </c>
      <c r="I6810" t="s">
        <v>16750</v>
      </c>
      <c r="J6810" t="s">
        <v>9024</v>
      </c>
      <c r="K6810" t="s">
        <v>30</v>
      </c>
      <c r="L6810">
        <v>25000000</v>
      </c>
      <c r="M6810">
        <v>906995</v>
      </c>
      <c r="N6810" t="s">
        <v>19694</v>
      </c>
      <c r="O6810">
        <v>110</v>
      </c>
    </row>
    <row r="6811" spans="1:15" x14ac:dyDescent="0.25">
      <c r="A6811" t="s">
        <v>19695</v>
      </c>
      <c r="B6811" t="s">
        <v>33</v>
      </c>
      <c r="C6811" t="s">
        <v>390</v>
      </c>
      <c r="D6811">
        <v>2015</v>
      </c>
      <c r="E6811" t="s">
        <v>19324</v>
      </c>
      <c r="F6811">
        <v>5</v>
      </c>
      <c r="G6811">
        <v>18000</v>
      </c>
      <c r="H6811" t="s">
        <v>12493</v>
      </c>
      <c r="I6811" t="s">
        <v>19696</v>
      </c>
      <c r="J6811" t="s">
        <v>13350</v>
      </c>
      <c r="K6811" t="s">
        <v>30</v>
      </c>
      <c r="L6811">
        <v>90000000</v>
      </c>
      <c r="M6811">
        <v>234798636</v>
      </c>
      <c r="N6811" t="s">
        <v>9112</v>
      </c>
      <c r="O6811">
        <v>92</v>
      </c>
    </row>
    <row r="6812" spans="1:15" x14ac:dyDescent="0.25">
      <c r="A6812" t="s">
        <v>19697</v>
      </c>
      <c r="B6812" t="s">
        <v>2000</v>
      </c>
      <c r="C6812" t="s">
        <v>52</v>
      </c>
      <c r="D6812">
        <v>2015</v>
      </c>
      <c r="E6812" t="s">
        <v>19043</v>
      </c>
      <c r="F6812">
        <v>5.2</v>
      </c>
      <c r="G6812">
        <v>42000</v>
      </c>
      <c r="H6812" t="s">
        <v>19698</v>
      </c>
      <c r="I6812" t="s">
        <v>15925</v>
      </c>
      <c r="J6812" t="s">
        <v>19699</v>
      </c>
      <c r="K6812" t="s">
        <v>30</v>
      </c>
      <c r="L6812">
        <v>3300000</v>
      </c>
      <c r="M6812">
        <v>38356892</v>
      </c>
      <c r="N6812" t="s">
        <v>19436</v>
      </c>
      <c r="O6812">
        <v>83</v>
      </c>
    </row>
    <row r="6813" spans="1:15" x14ac:dyDescent="0.25">
      <c r="A6813" t="s">
        <v>19700</v>
      </c>
      <c r="B6813" t="s">
        <v>2000</v>
      </c>
      <c r="C6813" t="s">
        <v>41</v>
      </c>
      <c r="D6813">
        <v>2015</v>
      </c>
      <c r="E6813" t="s">
        <v>19701</v>
      </c>
      <c r="F6813">
        <v>5.8</v>
      </c>
      <c r="G6813">
        <v>22000</v>
      </c>
      <c r="H6813" t="s">
        <v>8294</v>
      </c>
      <c r="I6813" t="s">
        <v>10235</v>
      </c>
      <c r="J6813" t="s">
        <v>852</v>
      </c>
      <c r="K6813" t="s">
        <v>30</v>
      </c>
      <c r="L6813">
        <v>17000000</v>
      </c>
      <c r="M6813">
        <v>42426912</v>
      </c>
      <c r="N6813" t="s">
        <v>16795</v>
      </c>
      <c r="O6813">
        <v>107</v>
      </c>
    </row>
    <row r="6814" spans="1:15" x14ac:dyDescent="0.25">
      <c r="A6814" t="s">
        <v>19702</v>
      </c>
      <c r="B6814" t="s">
        <v>2000</v>
      </c>
      <c r="C6814" t="s">
        <v>63</v>
      </c>
      <c r="D6814">
        <v>2015</v>
      </c>
      <c r="E6814" t="s">
        <v>19701</v>
      </c>
      <c r="F6814">
        <v>6.9</v>
      </c>
      <c r="G6814">
        <v>37000</v>
      </c>
      <c r="H6814" t="s">
        <v>19703</v>
      </c>
      <c r="I6814" t="s">
        <v>19704</v>
      </c>
      <c r="J6814" t="s">
        <v>8153</v>
      </c>
      <c r="K6814" t="s">
        <v>19705</v>
      </c>
      <c r="L6814">
        <v>26000000</v>
      </c>
      <c r="M6814">
        <v>27972023</v>
      </c>
      <c r="N6814" t="s">
        <v>11132</v>
      </c>
      <c r="O6814">
        <v>127</v>
      </c>
    </row>
    <row r="6815" spans="1:15" x14ac:dyDescent="0.25">
      <c r="A6815" t="s">
        <v>19706</v>
      </c>
      <c r="B6815" t="s">
        <v>33</v>
      </c>
      <c r="C6815" t="s">
        <v>390</v>
      </c>
      <c r="D6815">
        <v>2015</v>
      </c>
      <c r="E6815" t="s">
        <v>19707</v>
      </c>
      <c r="F6815">
        <v>7.7</v>
      </c>
      <c r="G6815">
        <v>58000</v>
      </c>
      <c r="H6815" t="s">
        <v>15544</v>
      </c>
      <c r="I6815" t="s">
        <v>19708</v>
      </c>
      <c r="J6815" t="s">
        <v>663</v>
      </c>
      <c r="K6815" t="s">
        <v>453</v>
      </c>
      <c r="L6815">
        <v>81200000</v>
      </c>
      <c r="M6815">
        <v>97571250</v>
      </c>
      <c r="N6815" t="s">
        <v>19709</v>
      </c>
      <c r="O6815">
        <v>108</v>
      </c>
    </row>
    <row r="6816" spans="1:15" x14ac:dyDescent="0.25">
      <c r="A6816" t="s">
        <v>19710</v>
      </c>
      <c r="B6816" t="s">
        <v>16</v>
      </c>
      <c r="C6816" t="s">
        <v>17</v>
      </c>
      <c r="D6816">
        <v>2015</v>
      </c>
      <c r="E6816" t="s">
        <v>19711</v>
      </c>
      <c r="F6816">
        <v>6.6</v>
      </c>
      <c r="G6816">
        <v>12000</v>
      </c>
      <c r="H6816" t="s">
        <v>14858</v>
      </c>
      <c r="I6816" t="s">
        <v>14858</v>
      </c>
      <c r="J6816" t="s">
        <v>16099</v>
      </c>
      <c r="K6816" t="s">
        <v>9885</v>
      </c>
      <c r="L6816">
        <v>11000000</v>
      </c>
      <c r="M6816">
        <v>1160724</v>
      </c>
      <c r="N6816" t="s">
        <v>17386</v>
      </c>
      <c r="O6816">
        <v>109</v>
      </c>
    </row>
    <row r="6817" spans="1:15" x14ac:dyDescent="0.25">
      <c r="A6817" t="s">
        <v>19712</v>
      </c>
      <c r="B6817" t="s">
        <v>16</v>
      </c>
      <c r="C6817" t="s">
        <v>52</v>
      </c>
      <c r="D6817">
        <v>2015</v>
      </c>
      <c r="E6817" t="s">
        <v>19380</v>
      </c>
      <c r="F6817">
        <v>4.3</v>
      </c>
      <c r="G6817">
        <v>20000</v>
      </c>
      <c r="H6817" t="s">
        <v>19713</v>
      </c>
      <c r="I6817" t="s">
        <v>19714</v>
      </c>
      <c r="J6817" t="s">
        <v>19715</v>
      </c>
      <c r="K6817" t="s">
        <v>30</v>
      </c>
      <c r="L6817">
        <v>100000</v>
      </c>
      <c r="M6817">
        <v>42964410</v>
      </c>
      <c r="N6817" t="s">
        <v>2027</v>
      </c>
      <c r="O6817">
        <v>81</v>
      </c>
    </row>
    <row r="6818" spans="1:15" x14ac:dyDescent="0.25">
      <c r="A6818" t="s">
        <v>19716</v>
      </c>
      <c r="B6818" t="s">
        <v>16</v>
      </c>
      <c r="C6818" t="s">
        <v>17</v>
      </c>
      <c r="D6818">
        <v>2015</v>
      </c>
      <c r="E6818" t="s">
        <v>19717</v>
      </c>
      <c r="F6818">
        <v>6.1</v>
      </c>
      <c r="G6818">
        <v>9700</v>
      </c>
      <c r="H6818" t="s">
        <v>19718</v>
      </c>
      <c r="I6818" t="s">
        <v>19718</v>
      </c>
      <c r="J6818" t="s">
        <v>19719</v>
      </c>
      <c r="K6818" t="s">
        <v>22</v>
      </c>
      <c r="M6818">
        <v>121827</v>
      </c>
      <c r="N6818" t="s">
        <v>19720</v>
      </c>
      <c r="O6818">
        <v>87</v>
      </c>
    </row>
    <row r="6819" spans="1:15" x14ac:dyDescent="0.25">
      <c r="A6819" t="s">
        <v>19721</v>
      </c>
      <c r="B6819" t="s">
        <v>16</v>
      </c>
      <c r="C6819" t="s">
        <v>52</v>
      </c>
      <c r="D6819">
        <v>2015</v>
      </c>
      <c r="E6819" t="s">
        <v>19722</v>
      </c>
      <c r="F6819">
        <v>5.9</v>
      </c>
      <c r="G6819">
        <v>17000</v>
      </c>
      <c r="H6819" t="s">
        <v>609</v>
      </c>
      <c r="I6819" t="s">
        <v>19723</v>
      </c>
      <c r="J6819" t="s">
        <v>19724</v>
      </c>
      <c r="K6819" t="s">
        <v>30</v>
      </c>
      <c r="M6819">
        <v>35275</v>
      </c>
      <c r="N6819" t="s">
        <v>19725</v>
      </c>
      <c r="O6819">
        <v>89</v>
      </c>
    </row>
    <row r="6820" spans="1:15" x14ac:dyDescent="0.25">
      <c r="A6820" t="s">
        <v>19726</v>
      </c>
      <c r="B6820" t="s">
        <v>448</v>
      </c>
      <c r="C6820" t="s">
        <v>41</v>
      </c>
      <c r="D6820">
        <v>2015</v>
      </c>
      <c r="E6820" t="s">
        <v>19727</v>
      </c>
      <c r="F6820">
        <v>6.7</v>
      </c>
      <c r="G6820">
        <v>11000</v>
      </c>
      <c r="H6820" t="s">
        <v>13290</v>
      </c>
      <c r="I6820" t="s">
        <v>13290</v>
      </c>
      <c r="J6820" t="s">
        <v>19728</v>
      </c>
      <c r="K6820" t="s">
        <v>3813</v>
      </c>
      <c r="M6820">
        <v>4765472</v>
      </c>
      <c r="N6820" t="s">
        <v>13292</v>
      </c>
      <c r="O6820">
        <v>104</v>
      </c>
    </row>
    <row r="6821" spans="1:15" x14ac:dyDescent="0.25">
      <c r="A6821" t="s">
        <v>19729</v>
      </c>
      <c r="B6821" t="s">
        <v>16</v>
      </c>
      <c r="C6821" t="s">
        <v>34</v>
      </c>
      <c r="D6821">
        <v>2015</v>
      </c>
      <c r="E6821" t="s">
        <v>19730</v>
      </c>
      <c r="F6821">
        <v>6.5</v>
      </c>
      <c r="G6821">
        <v>7300</v>
      </c>
      <c r="H6821" t="s">
        <v>7793</v>
      </c>
      <c r="I6821" t="s">
        <v>7793</v>
      </c>
      <c r="J6821" t="s">
        <v>19731</v>
      </c>
      <c r="K6821" t="s">
        <v>195</v>
      </c>
      <c r="M6821">
        <v>87768</v>
      </c>
      <c r="N6821" t="s">
        <v>10364</v>
      </c>
      <c r="O6821">
        <v>120</v>
      </c>
    </row>
    <row r="6822" spans="1:15" x14ac:dyDescent="0.25">
      <c r="A6822" t="s">
        <v>19732</v>
      </c>
      <c r="B6822" t="s">
        <v>16</v>
      </c>
      <c r="C6822" t="s">
        <v>34</v>
      </c>
      <c r="D6822">
        <v>2015</v>
      </c>
      <c r="E6822" t="s">
        <v>19733</v>
      </c>
      <c r="F6822">
        <v>6.9</v>
      </c>
      <c r="G6822">
        <v>44000</v>
      </c>
      <c r="H6822" t="s">
        <v>19734</v>
      </c>
      <c r="I6822" t="s">
        <v>19734</v>
      </c>
      <c r="J6822" t="s">
        <v>16809</v>
      </c>
      <c r="K6822" t="s">
        <v>22</v>
      </c>
      <c r="L6822">
        <v>2000000</v>
      </c>
      <c r="M6822">
        <v>1295574</v>
      </c>
      <c r="N6822" t="s">
        <v>15783</v>
      </c>
      <c r="O6822">
        <v>84</v>
      </c>
    </row>
    <row r="6823" spans="1:15" x14ac:dyDescent="0.25">
      <c r="A6823" t="s">
        <v>19735</v>
      </c>
      <c r="B6823" t="s">
        <v>16</v>
      </c>
      <c r="C6823" t="s">
        <v>63</v>
      </c>
      <c r="D6823">
        <v>2015</v>
      </c>
      <c r="E6823" t="s">
        <v>19736</v>
      </c>
      <c r="F6823">
        <v>7.3</v>
      </c>
      <c r="G6823">
        <v>29000</v>
      </c>
      <c r="H6823" t="s">
        <v>18457</v>
      </c>
      <c r="I6823" t="s">
        <v>19737</v>
      </c>
      <c r="J6823" t="s">
        <v>15581</v>
      </c>
      <c r="K6823" t="s">
        <v>30</v>
      </c>
      <c r="M6823">
        <v>3072991</v>
      </c>
      <c r="N6823" t="s">
        <v>19738</v>
      </c>
      <c r="O6823">
        <v>106</v>
      </c>
    </row>
    <row r="6824" spans="1:15" x14ac:dyDescent="0.25">
      <c r="A6824" t="s">
        <v>19739</v>
      </c>
      <c r="B6824" t="s">
        <v>16</v>
      </c>
      <c r="C6824" t="s">
        <v>104</v>
      </c>
      <c r="D6824">
        <v>2015</v>
      </c>
      <c r="E6824" t="s">
        <v>19148</v>
      </c>
      <c r="F6824">
        <v>6.3</v>
      </c>
      <c r="G6824">
        <v>31000</v>
      </c>
      <c r="H6824" t="s">
        <v>19032</v>
      </c>
      <c r="I6824" t="s">
        <v>19032</v>
      </c>
      <c r="J6824" t="s">
        <v>2047</v>
      </c>
      <c r="K6824" t="s">
        <v>30</v>
      </c>
      <c r="L6824">
        <v>800000</v>
      </c>
      <c r="M6824">
        <v>143658</v>
      </c>
      <c r="N6824" t="s">
        <v>19740</v>
      </c>
      <c r="O6824">
        <v>88</v>
      </c>
    </row>
    <row r="6825" spans="1:15" x14ac:dyDescent="0.25">
      <c r="A6825" t="s">
        <v>19741</v>
      </c>
      <c r="B6825" t="s">
        <v>420</v>
      </c>
      <c r="C6825" t="s">
        <v>17</v>
      </c>
      <c r="D6825">
        <v>2015</v>
      </c>
      <c r="E6825" t="s">
        <v>19742</v>
      </c>
      <c r="F6825">
        <v>6.6</v>
      </c>
      <c r="G6825">
        <v>4900</v>
      </c>
      <c r="H6825" t="s">
        <v>19743</v>
      </c>
      <c r="I6825" t="s">
        <v>19743</v>
      </c>
      <c r="J6825" t="s">
        <v>9214</v>
      </c>
      <c r="K6825" t="s">
        <v>248</v>
      </c>
      <c r="M6825">
        <v>1505434</v>
      </c>
      <c r="N6825" t="s">
        <v>19744</v>
      </c>
      <c r="O6825">
        <v>96</v>
      </c>
    </row>
    <row r="6826" spans="1:15" x14ac:dyDescent="0.25">
      <c r="A6826" t="s">
        <v>19745</v>
      </c>
      <c r="B6826" t="s">
        <v>33</v>
      </c>
      <c r="C6826" t="s">
        <v>25</v>
      </c>
      <c r="D6826">
        <v>2015</v>
      </c>
      <c r="E6826" t="s">
        <v>19421</v>
      </c>
      <c r="F6826">
        <v>4.2</v>
      </c>
      <c r="G6826">
        <v>7500</v>
      </c>
      <c r="H6826" t="s">
        <v>15758</v>
      </c>
      <c r="I6826" t="s">
        <v>19746</v>
      </c>
      <c r="J6826" t="s">
        <v>19747</v>
      </c>
      <c r="K6826" t="s">
        <v>30</v>
      </c>
      <c r="L6826">
        <v>5000000</v>
      </c>
      <c r="M6826">
        <v>2333684</v>
      </c>
      <c r="N6826" t="s">
        <v>19748</v>
      </c>
      <c r="O6826">
        <v>118</v>
      </c>
    </row>
    <row r="6827" spans="1:15" x14ac:dyDescent="0.25">
      <c r="A6827" t="s">
        <v>19749</v>
      </c>
      <c r="B6827" t="s">
        <v>2709</v>
      </c>
      <c r="C6827" t="s">
        <v>17</v>
      </c>
      <c r="D6827">
        <v>2015</v>
      </c>
      <c r="E6827" t="s">
        <v>19750</v>
      </c>
      <c r="F6827">
        <v>6.8</v>
      </c>
      <c r="G6827">
        <v>4400</v>
      </c>
      <c r="H6827" t="s">
        <v>16844</v>
      </c>
      <c r="I6827" t="s">
        <v>16844</v>
      </c>
      <c r="J6827" t="s">
        <v>19751</v>
      </c>
      <c r="K6827" t="s">
        <v>13183</v>
      </c>
      <c r="M6827">
        <v>98932</v>
      </c>
      <c r="N6827" t="s">
        <v>16847</v>
      </c>
      <c r="O6827">
        <v>122</v>
      </c>
    </row>
    <row r="6828" spans="1:15" x14ac:dyDescent="0.25">
      <c r="A6828" t="s">
        <v>19752</v>
      </c>
      <c r="B6828" t="s">
        <v>2000</v>
      </c>
      <c r="C6828" t="s">
        <v>34</v>
      </c>
      <c r="D6828">
        <v>2015</v>
      </c>
      <c r="E6828" t="s">
        <v>18948</v>
      </c>
      <c r="F6828">
        <v>5.4</v>
      </c>
      <c r="G6828">
        <v>6500</v>
      </c>
      <c r="H6828" t="s">
        <v>173</v>
      </c>
      <c r="I6828" t="s">
        <v>19753</v>
      </c>
      <c r="J6828" t="s">
        <v>19754</v>
      </c>
      <c r="K6828" t="s">
        <v>30</v>
      </c>
      <c r="L6828">
        <v>2000000</v>
      </c>
      <c r="M6828">
        <v>2801508</v>
      </c>
      <c r="N6828" t="s">
        <v>19755</v>
      </c>
      <c r="O6828">
        <v>97</v>
      </c>
    </row>
    <row r="6829" spans="1:15" x14ac:dyDescent="0.25">
      <c r="A6829" t="s">
        <v>19756</v>
      </c>
      <c r="B6829" t="s">
        <v>16</v>
      </c>
      <c r="C6829" t="s">
        <v>41</v>
      </c>
      <c r="D6829">
        <v>2015</v>
      </c>
      <c r="E6829" t="s">
        <v>19425</v>
      </c>
      <c r="F6829">
        <v>6.1</v>
      </c>
      <c r="G6829">
        <v>21000</v>
      </c>
      <c r="H6829" t="s">
        <v>13357</v>
      </c>
      <c r="I6829" t="s">
        <v>19757</v>
      </c>
      <c r="J6829" t="s">
        <v>8593</v>
      </c>
      <c r="K6829" t="s">
        <v>30</v>
      </c>
      <c r="L6829">
        <v>28000000</v>
      </c>
      <c r="M6829">
        <v>8527658</v>
      </c>
      <c r="N6829" t="s">
        <v>19758</v>
      </c>
      <c r="O6829">
        <v>107</v>
      </c>
    </row>
    <row r="6830" spans="1:15" x14ac:dyDescent="0.25">
      <c r="A6830" t="s">
        <v>19759</v>
      </c>
      <c r="B6830" t="s">
        <v>16</v>
      </c>
      <c r="C6830" t="s">
        <v>41</v>
      </c>
      <c r="D6830">
        <v>2015</v>
      </c>
      <c r="E6830" t="s">
        <v>19335</v>
      </c>
      <c r="F6830">
        <v>5.4</v>
      </c>
      <c r="G6830">
        <v>33000</v>
      </c>
      <c r="H6830" t="s">
        <v>18472</v>
      </c>
      <c r="I6830" t="s">
        <v>14412</v>
      </c>
      <c r="J6830" t="s">
        <v>9085</v>
      </c>
      <c r="K6830" t="s">
        <v>30</v>
      </c>
      <c r="L6830">
        <v>35000000</v>
      </c>
      <c r="M6830">
        <v>14431253</v>
      </c>
      <c r="N6830" t="s">
        <v>8628</v>
      </c>
      <c r="O6830">
        <v>91</v>
      </c>
    </row>
    <row r="6831" spans="1:15" x14ac:dyDescent="0.25">
      <c r="A6831" t="s">
        <v>19760</v>
      </c>
      <c r="B6831" t="s">
        <v>16</v>
      </c>
      <c r="C6831" t="s">
        <v>41</v>
      </c>
      <c r="D6831">
        <v>2015</v>
      </c>
      <c r="E6831" t="s">
        <v>19059</v>
      </c>
      <c r="F6831">
        <v>5.0999999999999996</v>
      </c>
      <c r="G6831">
        <v>38000</v>
      </c>
      <c r="H6831" t="s">
        <v>14566</v>
      </c>
      <c r="I6831" t="s">
        <v>16737</v>
      </c>
      <c r="J6831" t="s">
        <v>19761</v>
      </c>
      <c r="K6831" t="s">
        <v>30</v>
      </c>
      <c r="L6831">
        <v>14000000</v>
      </c>
      <c r="M6831">
        <v>13081651</v>
      </c>
      <c r="N6831" t="s">
        <v>44</v>
      </c>
      <c r="O6831">
        <v>93</v>
      </c>
    </row>
    <row r="6832" spans="1:15" x14ac:dyDescent="0.25">
      <c r="A6832" t="s">
        <v>19762</v>
      </c>
      <c r="B6832" t="s">
        <v>448</v>
      </c>
      <c r="C6832" t="s">
        <v>34</v>
      </c>
      <c r="D6832">
        <v>2015</v>
      </c>
      <c r="E6832" t="s">
        <v>19547</v>
      </c>
      <c r="F6832">
        <v>6.7</v>
      </c>
      <c r="G6832">
        <v>27000</v>
      </c>
      <c r="H6832" t="s">
        <v>19763</v>
      </c>
      <c r="I6832" t="s">
        <v>19764</v>
      </c>
      <c r="J6832" t="s">
        <v>19765</v>
      </c>
      <c r="K6832" t="s">
        <v>195</v>
      </c>
      <c r="M6832">
        <v>67069</v>
      </c>
      <c r="N6832" t="s">
        <v>19766</v>
      </c>
      <c r="O6832">
        <v>93</v>
      </c>
    </row>
    <row r="6833" spans="1:15" x14ac:dyDescent="0.25">
      <c r="A6833" t="s">
        <v>19767</v>
      </c>
      <c r="B6833" t="s">
        <v>16</v>
      </c>
      <c r="C6833" t="s">
        <v>41</v>
      </c>
      <c r="D6833">
        <v>2015</v>
      </c>
      <c r="E6833" t="s">
        <v>19068</v>
      </c>
      <c r="F6833">
        <v>6.1</v>
      </c>
      <c r="G6833">
        <v>16000</v>
      </c>
      <c r="H6833" t="s">
        <v>19768</v>
      </c>
      <c r="I6833" t="s">
        <v>19768</v>
      </c>
      <c r="J6833" t="s">
        <v>19661</v>
      </c>
      <c r="K6833" t="s">
        <v>30</v>
      </c>
      <c r="M6833">
        <v>1110522</v>
      </c>
      <c r="N6833" t="s">
        <v>19343</v>
      </c>
      <c r="O6833">
        <v>79</v>
      </c>
    </row>
    <row r="6834" spans="1:15" x14ac:dyDescent="0.25">
      <c r="A6834" t="s">
        <v>19769</v>
      </c>
      <c r="B6834" t="s">
        <v>16</v>
      </c>
      <c r="C6834" t="s">
        <v>41</v>
      </c>
      <c r="D6834">
        <v>2015</v>
      </c>
      <c r="E6834" t="s">
        <v>19376</v>
      </c>
      <c r="F6834">
        <v>6.6</v>
      </c>
      <c r="G6834">
        <v>19000</v>
      </c>
      <c r="H6834" t="s">
        <v>11916</v>
      </c>
      <c r="I6834" t="s">
        <v>19770</v>
      </c>
      <c r="J6834" t="s">
        <v>904</v>
      </c>
      <c r="K6834" t="s">
        <v>30</v>
      </c>
      <c r="L6834">
        <v>1000000</v>
      </c>
      <c r="M6834">
        <v>14659448</v>
      </c>
      <c r="N6834" t="s">
        <v>18181</v>
      </c>
      <c r="O6834">
        <v>90</v>
      </c>
    </row>
    <row r="6835" spans="1:15" x14ac:dyDescent="0.25">
      <c r="A6835" t="s">
        <v>19771</v>
      </c>
      <c r="B6835" t="s">
        <v>2000</v>
      </c>
      <c r="C6835" t="s">
        <v>41</v>
      </c>
      <c r="D6835">
        <v>2015</v>
      </c>
      <c r="E6835" t="s">
        <v>19148</v>
      </c>
      <c r="F6835">
        <v>5.9</v>
      </c>
      <c r="G6835">
        <v>23000</v>
      </c>
      <c r="H6835" t="s">
        <v>292</v>
      </c>
      <c r="I6835" t="s">
        <v>15063</v>
      </c>
      <c r="J6835" t="s">
        <v>748</v>
      </c>
      <c r="K6835" t="s">
        <v>30</v>
      </c>
      <c r="L6835">
        <v>18000000</v>
      </c>
      <c r="M6835">
        <v>41325328</v>
      </c>
      <c r="N6835" t="s">
        <v>9940</v>
      </c>
      <c r="O6835">
        <v>101</v>
      </c>
    </row>
    <row r="6836" spans="1:15" x14ac:dyDescent="0.25">
      <c r="A6836" t="s">
        <v>19772</v>
      </c>
      <c r="B6836" t="s">
        <v>16</v>
      </c>
      <c r="C6836" t="s">
        <v>63</v>
      </c>
      <c r="D6836">
        <v>2015</v>
      </c>
      <c r="E6836" t="s">
        <v>18999</v>
      </c>
      <c r="F6836">
        <v>7</v>
      </c>
      <c r="G6836">
        <v>30000</v>
      </c>
      <c r="H6836" t="s">
        <v>15416</v>
      </c>
      <c r="I6836" t="s">
        <v>15416</v>
      </c>
      <c r="J6836" t="s">
        <v>136</v>
      </c>
      <c r="K6836" t="s">
        <v>30</v>
      </c>
      <c r="L6836">
        <v>10000000</v>
      </c>
      <c r="M6836">
        <v>10835752</v>
      </c>
      <c r="N6836" t="s">
        <v>19773</v>
      </c>
      <c r="O6836">
        <v>106</v>
      </c>
    </row>
    <row r="6837" spans="1:15" x14ac:dyDescent="0.25">
      <c r="A6837" t="s">
        <v>19774</v>
      </c>
      <c r="B6837" t="s">
        <v>16</v>
      </c>
      <c r="C6837" t="s">
        <v>17</v>
      </c>
      <c r="D6837">
        <v>2015</v>
      </c>
      <c r="E6837" t="s">
        <v>19775</v>
      </c>
      <c r="F6837">
        <v>7.5</v>
      </c>
      <c r="G6837">
        <v>46000</v>
      </c>
      <c r="H6837" t="s">
        <v>19776</v>
      </c>
      <c r="I6837" t="s">
        <v>19776</v>
      </c>
      <c r="J6837" t="s">
        <v>19777</v>
      </c>
      <c r="K6837" t="s">
        <v>2538</v>
      </c>
      <c r="M6837">
        <v>6659121</v>
      </c>
      <c r="N6837" t="s">
        <v>19778</v>
      </c>
      <c r="O6837">
        <v>107</v>
      </c>
    </row>
    <row r="6838" spans="1:15" x14ac:dyDescent="0.25">
      <c r="A6838" t="s">
        <v>19779</v>
      </c>
      <c r="B6838" t="s">
        <v>33</v>
      </c>
      <c r="C6838" t="s">
        <v>17</v>
      </c>
      <c r="D6838">
        <v>2015</v>
      </c>
      <c r="E6838" t="s">
        <v>19407</v>
      </c>
      <c r="F6838">
        <v>6.9</v>
      </c>
      <c r="G6838">
        <v>62000</v>
      </c>
      <c r="H6838" t="s">
        <v>1882</v>
      </c>
      <c r="I6838" t="s">
        <v>19780</v>
      </c>
      <c r="J6838" t="s">
        <v>8785</v>
      </c>
      <c r="K6838" t="s">
        <v>22</v>
      </c>
      <c r="L6838">
        <v>11000000</v>
      </c>
      <c r="M6838">
        <v>29355203</v>
      </c>
      <c r="N6838" t="s">
        <v>3746</v>
      </c>
      <c r="O6838">
        <v>104</v>
      </c>
    </row>
    <row r="6839" spans="1:15" x14ac:dyDescent="0.25">
      <c r="A6839" t="s">
        <v>19781</v>
      </c>
      <c r="B6839" t="s">
        <v>420</v>
      </c>
      <c r="C6839" t="s">
        <v>34</v>
      </c>
      <c r="D6839">
        <v>2015</v>
      </c>
      <c r="E6839" t="s">
        <v>19782</v>
      </c>
      <c r="F6839">
        <v>6</v>
      </c>
      <c r="G6839">
        <v>465</v>
      </c>
      <c r="H6839" t="s">
        <v>19783</v>
      </c>
      <c r="I6839" t="s">
        <v>19784</v>
      </c>
      <c r="J6839" t="s">
        <v>19785</v>
      </c>
      <c r="K6839" t="s">
        <v>921</v>
      </c>
      <c r="M6839">
        <v>3191168</v>
      </c>
      <c r="N6839" t="s">
        <v>19786</v>
      </c>
      <c r="O6839">
        <v>113</v>
      </c>
    </row>
    <row r="6840" spans="1:15" x14ac:dyDescent="0.25">
      <c r="A6840" t="s">
        <v>19787</v>
      </c>
      <c r="B6840" t="s">
        <v>33</v>
      </c>
      <c r="C6840" t="s">
        <v>34</v>
      </c>
      <c r="D6840">
        <v>2015</v>
      </c>
      <c r="E6840" t="s">
        <v>18967</v>
      </c>
      <c r="F6840">
        <v>4.4000000000000004</v>
      </c>
      <c r="G6840">
        <v>35000</v>
      </c>
      <c r="H6840" t="s">
        <v>14532</v>
      </c>
      <c r="I6840" t="s">
        <v>14846</v>
      </c>
      <c r="J6840" t="s">
        <v>14846</v>
      </c>
      <c r="K6840" t="s">
        <v>30</v>
      </c>
      <c r="L6840">
        <v>30000000</v>
      </c>
      <c r="M6840">
        <v>107588225</v>
      </c>
      <c r="N6840" t="s">
        <v>31</v>
      </c>
      <c r="O6840">
        <v>94</v>
      </c>
    </row>
    <row r="6841" spans="1:15" x14ac:dyDescent="0.25">
      <c r="A6841" t="s">
        <v>19788</v>
      </c>
      <c r="B6841" t="s">
        <v>16</v>
      </c>
      <c r="C6841" t="s">
        <v>17</v>
      </c>
      <c r="D6841">
        <v>2015</v>
      </c>
      <c r="E6841" t="s">
        <v>19789</v>
      </c>
      <c r="F6841">
        <v>7.5</v>
      </c>
      <c r="G6841">
        <v>24000</v>
      </c>
      <c r="H6841" t="s">
        <v>6612</v>
      </c>
      <c r="I6841" t="s">
        <v>19790</v>
      </c>
      <c r="J6841" t="s">
        <v>2537</v>
      </c>
      <c r="K6841" t="s">
        <v>195</v>
      </c>
      <c r="M6841">
        <v>4235959</v>
      </c>
      <c r="N6841" t="s">
        <v>14367</v>
      </c>
      <c r="O6841">
        <v>94</v>
      </c>
    </row>
    <row r="6842" spans="1:15" x14ac:dyDescent="0.25">
      <c r="A6842" t="s">
        <v>19791</v>
      </c>
      <c r="B6842" t="s">
        <v>33</v>
      </c>
      <c r="C6842" t="s">
        <v>17</v>
      </c>
      <c r="D6842">
        <v>2015</v>
      </c>
      <c r="E6842" t="s">
        <v>19547</v>
      </c>
      <c r="F6842">
        <v>6.5</v>
      </c>
      <c r="G6842">
        <v>14000</v>
      </c>
      <c r="H6842" t="s">
        <v>15968</v>
      </c>
      <c r="I6842" t="s">
        <v>15968</v>
      </c>
      <c r="J6842" t="s">
        <v>19792</v>
      </c>
      <c r="K6842" t="s">
        <v>30</v>
      </c>
      <c r="L6842">
        <v>3000000</v>
      </c>
      <c r="M6842">
        <v>73256266</v>
      </c>
      <c r="N6842" t="s">
        <v>19793</v>
      </c>
      <c r="O6842">
        <v>120</v>
      </c>
    </row>
    <row r="6843" spans="1:15" x14ac:dyDescent="0.25">
      <c r="A6843" t="s">
        <v>19794</v>
      </c>
      <c r="B6843" t="s">
        <v>16</v>
      </c>
      <c r="C6843" t="s">
        <v>34</v>
      </c>
      <c r="D6843">
        <v>2015</v>
      </c>
      <c r="E6843" t="s">
        <v>19639</v>
      </c>
      <c r="F6843">
        <v>6</v>
      </c>
      <c r="G6843">
        <v>19000</v>
      </c>
      <c r="H6843" t="s">
        <v>19795</v>
      </c>
      <c r="I6843" t="s">
        <v>19795</v>
      </c>
      <c r="J6843" t="s">
        <v>2754</v>
      </c>
      <c r="K6843" t="s">
        <v>5994</v>
      </c>
      <c r="L6843">
        <v>65000000</v>
      </c>
      <c r="M6843">
        <v>122606884</v>
      </c>
      <c r="N6843" t="s">
        <v>19796</v>
      </c>
      <c r="O6843">
        <v>127</v>
      </c>
    </row>
    <row r="6844" spans="1:15" x14ac:dyDescent="0.25">
      <c r="A6844" t="s">
        <v>19797</v>
      </c>
      <c r="B6844" t="s">
        <v>16</v>
      </c>
      <c r="C6844" t="s">
        <v>17</v>
      </c>
      <c r="D6844">
        <v>2015</v>
      </c>
      <c r="E6844" t="s">
        <v>19798</v>
      </c>
      <c r="F6844">
        <v>7.1</v>
      </c>
      <c r="G6844">
        <v>32000</v>
      </c>
      <c r="H6844" t="s">
        <v>17529</v>
      </c>
      <c r="I6844" t="s">
        <v>17529</v>
      </c>
      <c r="J6844" t="s">
        <v>11672</v>
      </c>
      <c r="K6844" t="s">
        <v>22</v>
      </c>
      <c r="M6844">
        <v>14430249</v>
      </c>
      <c r="N6844" t="s">
        <v>19799</v>
      </c>
      <c r="O6844">
        <v>91</v>
      </c>
    </row>
    <row r="6845" spans="1:15" x14ac:dyDescent="0.25">
      <c r="A6845" t="s">
        <v>19800</v>
      </c>
      <c r="B6845" t="s">
        <v>2000</v>
      </c>
      <c r="C6845" t="s">
        <v>41</v>
      </c>
      <c r="D6845">
        <v>2016</v>
      </c>
      <c r="E6845" t="s">
        <v>19636</v>
      </c>
      <c r="F6845">
        <v>5.7</v>
      </c>
      <c r="G6845">
        <v>35000</v>
      </c>
      <c r="H6845" t="s">
        <v>1232</v>
      </c>
      <c r="I6845" t="s">
        <v>14245</v>
      </c>
      <c r="J6845" t="s">
        <v>9781</v>
      </c>
      <c r="K6845" t="s">
        <v>30</v>
      </c>
      <c r="L6845">
        <v>25000000</v>
      </c>
      <c r="M6845">
        <v>48782670</v>
      </c>
      <c r="N6845" t="s">
        <v>17344</v>
      </c>
      <c r="O6845">
        <v>118</v>
      </c>
    </row>
    <row r="6846" spans="1:15" x14ac:dyDescent="0.25">
      <c r="A6846" t="s">
        <v>19801</v>
      </c>
      <c r="B6846" t="s">
        <v>2000</v>
      </c>
      <c r="C6846" t="s">
        <v>34</v>
      </c>
      <c r="D6846">
        <v>2016</v>
      </c>
      <c r="E6846" t="s">
        <v>19707</v>
      </c>
      <c r="F6846">
        <v>5.9</v>
      </c>
      <c r="G6846">
        <v>625000</v>
      </c>
      <c r="H6846" t="s">
        <v>11872</v>
      </c>
      <c r="I6846" t="s">
        <v>11872</v>
      </c>
      <c r="J6846" t="s">
        <v>7640</v>
      </c>
      <c r="K6846" t="s">
        <v>30</v>
      </c>
      <c r="L6846">
        <v>175000000</v>
      </c>
      <c r="M6846">
        <v>746846894</v>
      </c>
      <c r="N6846" t="s">
        <v>8881</v>
      </c>
      <c r="O6846">
        <v>123</v>
      </c>
    </row>
    <row r="6847" spans="1:15" x14ac:dyDescent="0.25">
      <c r="A6847" t="s">
        <v>19802</v>
      </c>
      <c r="B6847" t="s">
        <v>2000</v>
      </c>
      <c r="C6847" t="s">
        <v>34</v>
      </c>
      <c r="D6847">
        <v>2016</v>
      </c>
      <c r="E6847" t="s">
        <v>19803</v>
      </c>
      <c r="F6847">
        <v>6.9</v>
      </c>
      <c r="G6847">
        <v>191000</v>
      </c>
      <c r="H6847" t="s">
        <v>10324</v>
      </c>
      <c r="I6847" t="s">
        <v>2630</v>
      </c>
      <c r="J6847" t="s">
        <v>4127</v>
      </c>
      <c r="K6847" t="s">
        <v>30</v>
      </c>
      <c r="L6847">
        <v>90000000</v>
      </c>
      <c r="M6847">
        <v>162360636</v>
      </c>
      <c r="N6847" t="s">
        <v>118</v>
      </c>
      <c r="O6847">
        <v>132</v>
      </c>
    </row>
    <row r="6848" spans="1:15" x14ac:dyDescent="0.25">
      <c r="A6848" t="s">
        <v>19804</v>
      </c>
      <c r="B6848" t="s">
        <v>2000</v>
      </c>
      <c r="C6848" t="s">
        <v>34</v>
      </c>
      <c r="D6848">
        <v>2016</v>
      </c>
      <c r="E6848" t="s">
        <v>19805</v>
      </c>
      <c r="F6848">
        <v>7.8</v>
      </c>
      <c r="G6848">
        <v>694000</v>
      </c>
      <c r="H6848" t="s">
        <v>14871</v>
      </c>
      <c r="I6848" t="s">
        <v>16806</v>
      </c>
      <c r="J6848" t="s">
        <v>17125</v>
      </c>
      <c r="K6848" t="s">
        <v>30</v>
      </c>
      <c r="L6848">
        <v>250000000</v>
      </c>
      <c r="M6848">
        <v>1153337496</v>
      </c>
      <c r="N6848" t="s">
        <v>17643</v>
      </c>
      <c r="O6848">
        <v>147</v>
      </c>
    </row>
    <row r="6849" spans="1:15" x14ac:dyDescent="0.25">
      <c r="A6849" t="s">
        <v>19806</v>
      </c>
      <c r="B6849" t="s">
        <v>2000</v>
      </c>
      <c r="C6849" t="s">
        <v>34</v>
      </c>
      <c r="D6849">
        <v>2016</v>
      </c>
      <c r="E6849" t="s">
        <v>19807</v>
      </c>
      <c r="F6849">
        <v>6.8</v>
      </c>
      <c r="G6849">
        <v>249000</v>
      </c>
      <c r="H6849" t="s">
        <v>16150</v>
      </c>
      <c r="I6849" t="s">
        <v>9434</v>
      </c>
      <c r="J6849" t="s">
        <v>19808</v>
      </c>
      <c r="K6849" t="s">
        <v>5994</v>
      </c>
      <c r="L6849">
        <v>160000000</v>
      </c>
      <c r="M6849">
        <v>439048914</v>
      </c>
      <c r="N6849" t="s">
        <v>18834</v>
      </c>
      <c r="O6849">
        <v>123</v>
      </c>
    </row>
    <row r="6850" spans="1:15" x14ac:dyDescent="0.25">
      <c r="A6850" t="s">
        <v>19809</v>
      </c>
      <c r="B6850" t="s">
        <v>16</v>
      </c>
      <c r="C6850" t="s">
        <v>34</v>
      </c>
      <c r="D6850">
        <v>2016</v>
      </c>
      <c r="E6850" t="s">
        <v>19810</v>
      </c>
      <c r="F6850">
        <v>8</v>
      </c>
      <c r="G6850">
        <v>932000</v>
      </c>
      <c r="H6850" t="s">
        <v>19811</v>
      </c>
      <c r="I6850" t="s">
        <v>13986</v>
      </c>
      <c r="J6850" t="s">
        <v>12495</v>
      </c>
      <c r="K6850" t="s">
        <v>30</v>
      </c>
      <c r="L6850">
        <v>58000000</v>
      </c>
      <c r="M6850">
        <v>782836791</v>
      </c>
      <c r="N6850" t="s">
        <v>180</v>
      </c>
      <c r="O6850">
        <v>108</v>
      </c>
    </row>
    <row r="6851" spans="1:15" x14ac:dyDescent="0.25">
      <c r="A6851" t="s">
        <v>19812</v>
      </c>
      <c r="B6851" t="s">
        <v>2000</v>
      </c>
      <c r="C6851" t="s">
        <v>34</v>
      </c>
      <c r="D6851">
        <v>2016</v>
      </c>
      <c r="E6851" t="s">
        <v>19813</v>
      </c>
      <c r="F6851">
        <v>7.5</v>
      </c>
      <c r="G6851">
        <v>628000</v>
      </c>
      <c r="H6851" t="s">
        <v>14192</v>
      </c>
      <c r="I6851" t="s">
        <v>17307</v>
      </c>
      <c r="J6851" t="s">
        <v>18676</v>
      </c>
      <c r="K6851" t="s">
        <v>30</v>
      </c>
      <c r="L6851">
        <v>165000000</v>
      </c>
      <c r="M6851">
        <v>677796076</v>
      </c>
      <c r="N6851" t="s">
        <v>17643</v>
      </c>
      <c r="O6851">
        <v>115</v>
      </c>
    </row>
    <row r="6852" spans="1:15" x14ac:dyDescent="0.25">
      <c r="A6852" t="s">
        <v>19814</v>
      </c>
      <c r="B6852" t="s">
        <v>2000</v>
      </c>
      <c r="C6852" t="s">
        <v>52</v>
      </c>
      <c r="D6852">
        <v>2016</v>
      </c>
      <c r="E6852" t="s">
        <v>19815</v>
      </c>
      <c r="F6852">
        <v>7.3</v>
      </c>
      <c r="G6852">
        <v>446000</v>
      </c>
      <c r="H6852" t="s">
        <v>10479</v>
      </c>
      <c r="I6852" t="s">
        <v>10479</v>
      </c>
      <c r="J6852" t="s">
        <v>14550</v>
      </c>
      <c r="K6852" t="s">
        <v>30</v>
      </c>
      <c r="L6852">
        <v>9000000</v>
      </c>
      <c r="M6852">
        <v>278454417</v>
      </c>
      <c r="N6852" t="s">
        <v>61</v>
      </c>
      <c r="O6852">
        <v>117</v>
      </c>
    </row>
    <row r="6853" spans="1:15" x14ac:dyDescent="0.25">
      <c r="A6853" t="s">
        <v>19816</v>
      </c>
      <c r="B6853" t="s">
        <v>2000</v>
      </c>
      <c r="C6853" t="s">
        <v>17</v>
      </c>
      <c r="D6853">
        <v>2016</v>
      </c>
      <c r="E6853" t="s">
        <v>19817</v>
      </c>
      <c r="F6853">
        <v>7.4</v>
      </c>
      <c r="G6853">
        <v>220000</v>
      </c>
      <c r="H6853" t="s">
        <v>19818</v>
      </c>
      <c r="I6853" t="s">
        <v>19819</v>
      </c>
      <c r="J6853" t="s">
        <v>19820</v>
      </c>
      <c r="K6853" t="s">
        <v>22</v>
      </c>
      <c r="L6853">
        <v>20000000</v>
      </c>
      <c r="M6853">
        <v>208314186</v>
      </c>
      <c r="N6853" t="s">
        <v>118</v>
      </c>
      <c r="O6853">
        <v>106</v>
      </c>
    </row>
    <row r="6854" spans="1:15" x14ac:dyDescent="0.25">
      <c r="A6854" t="s">
        <v>19821</v>
      </c>
      <c r="B6854" t="s">
        <v>16</v>
      </c>
      <c r="C6854" t="s">
        <v>104</v>
      </c>
      <c r="D6854">
        <v>2016</v>
      </c>
      <c r="E6854" t="s">
        <v>19693</v>
      </c>
      <c r="F6854">
        <v>7.1</v>
      </c>
      <c r="G6854">
        <v>235000</v>
      </c>
      <c r="H6854" t="s">
        <v>18308</v>
      </c>
      <c r="I6854" t="s">
        <v>18308</v>
      </c>
      <c r="J6854" t="s">
        <v>3568</v>
      </c>
      <c r="K6854" t="s">
        <v>30</v>
      </c>
      <c r="L6854">
        <v>9900000</v>
      </c>
      <c r="M6854">
        <v>157830487</v>
      </c>
      <c r="N6854" t="s">
        <v>10879</v>
      </c>
      <c r="O6854">
        <v>88</v>
      </c>
    </row>
    <row r="6855" spans="1:15" x14ac:dyDescent="0.25">
      <c r="A6855" t="s">
        <v>19822</v>
      </c>
      <c r="B6855" t="s">
        <v>16</v>
      </c>
      <c r="C6855" t="s">
        <v>17</v>
      </c>
      <c r="D6855">
        <v>2016</v>
      </c>
      <c r="E6855" t="s">
        <v>19823</v>
      </c>
      <c r="F6855">
        <v>6.8</v>
      </c>
      <c r="G6855">
        <v>21000</v>
      </c>
      <c r="H6855" t="s">
        <v>19824</v>
      </c>
      <c r="I6855" t="s">
        <v>19825</v>
      </c>
      <c r="J6855" t="s">
        <v>19826</v>
      </c>
      <c r="K6855" t="s">
        <v>22</v>
      </c>
      <c r="M6855">
        <v>5401447</v>
      </c>
      <c r="N6855" t="s">
        <v>19827</v>
      </c>
      <c r="O6855">
        <v>89</v>
      </c>
    </row>
    <row r="6856" spans="1:15" x14ac:dyDescent="0.25">
      <c r="A6856" t="s">
        <v>19828</v>
      </c>
      <c r="B6856" t="s">
        <v>33</v>
      </c>
      <c r="C6856" t="s">
        <v>390</v>
      </c>
      <c r="D6856">
        <v>2016</v>
      </c>
      <c r="E6856" t="s">
        <v>19829</v>
      </c>
      <c r="F6856">
        <v>7.6</v>
      </c>
      <c r="G6856">
        <v>289000</v>
      </c>
      <c r="H6856" t="s">
        <v>609</v>
      </c>
      <c r="I6856" t="s">
        <v>19830</v>
      </c>
      <c r="J6856" t="s">
        <v>19831</v>
      </c>
      <c r="K6856" t="s">
        <v>30</v>
      </c>
      <c r="L6856">
        <v>150000000</v>
      </c>
      <c r="M6856">
        <v>644411850</v>
      </c>
      <c r="N6856" t="s">
        <v>17470</v>
      </c>
      <c r="O6856">
        <v>107</v>
      </c>
    </row>
    <row r="6857" spans="1:15" x14ac:dyDescent="0.25">
      <c r="A6857" t="s">
        <v>19832</v>
      </c>
      <c r="B6857" t="s">
        <v>2000</v>
      </c>
      <c r="C6857" t="s">
        <v>17</v>
      </c>
      <c r="D6857">
        <v>2016</v>
      </c>
      <c r="E6857" t="s">
        <v>19833</v>
      </c>
      <c r="F6857">
        <v>7.9</v>
      </c>
      <c r="G6857">
        <v>621000</v>
      </c>
      <c r="H6857" t="s">
        <v>11710</v>
      </c>
      <c r="I6857" t="s">
        <v>17311</v>
      </c>
      <c r="J6857" t="s">
        <v>15071</v>
      </c>
      <c r="K6857" t="s">
        <v>30</v>
      </c>
      <c r="L6857">
        <v>47000000</v>
      </c>
      <c r="M6857">
        <v>203388186</v>
      </c>
      <c r="N6857" t="s">
        <v>19834</v>
      </c>
      <c r="O6857">
        <v>116</v>
      </c>
    </row>
    <row r="6858" spans="1:15" x14ac:dyDescent="0.25">
      <c r="A6858" t="s">
        <v>19835</v>
      </c>
      <c r="B6858" t="s">
        <v>2000</v>
      </c>
      <c r="C6858" t="s">
        <v>34</v>
      </c>
      <c r="D6858">
        <v>2016</v>
      </c>
      <c r="E6858" t="s">
        <v>19717</v>
      </c>
      <c r="F6858">
        <v>6.9</v>
      </c>
      <c r="G6858">
        <v>404000</v>
      </c>
      <c r="H6858" t="s">
        <v>8462</v>
      </c>
      <c r="I6858" t="s">
        <v>14058</v>
      </c>
      <c r="J6858" t="s">
        <v>14550</v>
      </c>
      <c r="K6858" t="s">
        <v>30</v>
      </c>
      <c r="L6858">
        <v>178000000</v>
      </c>
      <c r="M6858">
        <v>543934105</v>
      </c>
      <c r="N6858" t="s">
        <v>180</v>
      </c>
      <c r="O6858">
        <v>144</v>
      </c>
    </row>
    <row r="6859" spans="1:15" x14ac:dyDescent="0.25">
      <c r="A6859" t="s">
        <v>19836</v>
      </c>
      <c r="B6859" t="s">
        <v>16</v>
      </c>
      <c r="C6859" t="s">
        <v>41</v>
      </c>
      <c r="D6859">
        <v>2016</v>
      </c>
      <c r="E6859" t="s">
        <v>19608</v>
      </c>
      <c r="F6859">
        <v>7.9</v>
      </c>
      <c r="G6859">
        <v>201000</v>
      </c>
      <c r="H6859" t="s">
        <v>18082</v>
      </c>
      <c r="I6859" t="s">
        <v>18082</v>
      </c>
      <c r="J6859" t="s">
        <v>13765</v>
      </c>
      <c r="K6859" t="s">
        <v>30</v>
      </c>
      <c r="L6859">
        <v>5000000</v>
      </c>
      <c r="M6859">
        <v>23123592</v>
      </c>
      <c r="N6859" t="s">
        <v>19837</v>
      </c>
      <c r="O6859">
        <v>118</v>
      </c>
    </row>
    <row r="6860" spans="1:15" x14ac:dyDescent="0.25">
      <c r="A6860" t="s">
        <v>19838</v>
      </c>
      <c r="B6860" t="s">
        <v>2000</v>
      </c>
      <c r="C6860" t="s">
        <v>34</v>
      </c>
      <c r="D6860">
        <v>2016</v>
      </c>
      <c r="E6860" t="s">
        <v>19839</v>
      </c>
      <c r="F6860">
        <v>7</v>
      </c>
      <c r="G6860">
        <v>234000</v>
      </c>
      <c r="H6860" t="s">
        <v>12605</v>
      </c>
      <c r="I6860" t="s">
        <v>13518</v>
      </c>
      <c r="J6860" t="s">
        <v>15751</v>
      </c>
      <c r="K6860" t="s">
        <v>30</v>
      </c>
      <c r="L6860">
        <v>185000000</v>
      </c>
      <c r="M6860">
        <v>343471816</v>
      </c>
      <c r="N6860" t="s">
        <v>44</v>
      </c>
      <c r="O6860">
        <v>122</v>
      </c>
    </row>
    <row r="6861" spans="1:15" x14ac:dyDescent="0.25">
      <c r="A6861" t="s">
        <v>5472</v>
      </c>
      <c r="B6861" t="s">
        <v>33</v>
      </c>
      <c r="C6861" t="s">
        <v>390</v>
      </c>
      <c r="D6861">
        <v>2016</v>
      </c>
      <c r="E6861" t="s">
        <v>19840</v>
      </c>
      <c r="F6861">
        <v>7.1</v>
      </c>
      <c r="G6861">
        <v>140000</v>
      </c>
      <c r="H6861" t="s">
        <v>14044</v>
      </c>
      <c r="I6861" t="s">
        <v>14044</v>
      </c>
      <c r="J6861" t="s">
        <v>9024</v>
      </c>
      <c r="K6861" t="s">
        <v>30</v>
      </c>
      <c r="L6861">
        <v>75000000</v>
      </c>
      <c r="M6861">
        <v>634208384</v>
      </c>
      <c r="N6861" t="s">
        <v>19152</v>
      </c>
      <c r="O6861">
        <v>108</v>
      </c>
    </row>
    <row r="6862" spans="1:15" x14ac:dyDescent="0.25">
      <c r="A6862" t="s">
        <v>19841</v>
      </c>
      <c r="B6862" t="s">
        <v>2000</v>
      </c>
      <c r="C6862" t="s">
        <v>41</v>
      </c>
      <c r="D6862">
        <v>2016</v>
      </c>
      <c r="E6862" t="s">
        <v>19842</v>
      </c>
      <c r="F6862">
        <v>8</v>
      </c>
      <c r="G6862">
        <v>527000</v>
      </c>
      <c r="H6862" t="s">
        <v>18741</v>
      </c>
      <c r="I6862" t="s">
        <v>18741</v>
      </c>
      <c r="J6862" t="s">
        <v>12169</v>
      </c>
      <c r="K6862" t="s">
        <v>30</v>
      </c>
      <c r="L6862">
        <v>30000000</v>
      </c>
      <c r="M6862">
        <v>448906865</v>
      </c>
      <c r="N6862" t="s">
        <v>10085</v>
      </c>
      <c r="O6862">
        <v>128</v>
      </c>
    </row>
    <row r="6863" spans="1:15" x14ac:dyDescent="0.25">
      <c r="A6863" t="s">
        <v>19843</v>
      </c>
      <c r="B6863" t="s">
        <v>16</v>
      </c>
      <c r="C6863" t="s">
        <v>52</v>
      </c>
      <c r="D6863">
        <v>2016</v>
      </c>
      <c r="E6863" t="s">
        <v>19807</v>
      </c>
      <c r="F6863">
        <v>7.3</v>
      </c>
      <c r="G6863">
        <v>242000</v>
      </c>
      <c r="H6863" t="s">
        <v>13493</v>
      </c>
      <c r="I6863" t="s">
        <v>18211</v>
      </c>
      <c r="J6863" t="s">
        <v>16122</v>
      </c>
      <c r="K6863" t="s">
        <v>195</v>
      </c>
      <c r="L6863">
        <v>40000000</v>
      </c>
      <c r="M6863">
        <v>321788219</v>
      </c>
      <c r="N6863" t="s">
        <v>2027</v>
      </c>
      <c r="O6863">
        <v>134</v>
      </c>
    </row>
    <row r="6864" spans="1:15" x14ac:dyDescent="0.25">
      <c r="A6864" t="s">
        <v>15919</v>
      </c>
      <c r="B6864" t="s">
        <v>2000</v>
      </c>
      <c r="C6864" t="s">
        <v>17</v>
      </c>
      <c r="D6864">
        <v>2016</v>
      </c>
      <c r="E6864" t="s">
        <v>19840</v>
      </c>
      <c r="F6864">
        <v>7</v>
      </c>
      <c r="G6864">
        <v>364000</v>
      </c>
      <c r="H6864" t="s">
        <v>17541</v>
      </c>
      <c r="I6864" t="s">
        <v>17307</v>
      </c>
      <c r="J6864" t="s">
        <v>16767</v>
      </c>
      <c r="K6864" t="s">
        <v>30</v>
      </c>
      <c r="L6864">
        <v>110000000</v>
      </c>
      <c r="M6864">
        <v>303144152</v>
      </c>
      <c r="N6864" t="s">
        <v>31</v>
      </c>
      <c r="O6864">
        <v>116</v>
      </c>
    </row>
    <row r="6865" spans="1:15" x14ac:dyDescent="0.25">
      <c r="A6865" t="s">
        <v>19844</v>
      </c>
      <c r="B6865" t="s">
        <v>33</v>
      </c>
      <c r="C6865" t="s">
        <v>390</v>
      </c>
      <c r="D6865">
        <v>2016</v>
      </c>
      <c r="E6865" t="s">
        <v>19490</v>
      </c>
      <c r="F6865">
        <v>8</v>
      </c>
      <c r="G6865">
        <v>450000</v>
      </c>
      <c r="H6865" t="s">
        <v>15653</v>
      </c>
      <c r="I6865" t="s">
        <v>15653</v>
      </c>
      <c r="J6865" t="s">
        <v>16090</v>
      </c>
      <c r="K6865" t="s">
        <v>30</v>
      </c>
      <c r="L6865">
        <v>150000000</v>
      </c>
      <c r="M6865">
        <v>1024121104</v>
      </c>
      <c r="N6865" t="s">
        <v>1725</v>
      </c>
      <c r="O6865">
        <v>108</v>
      </c>
    </row>
    <row r="6866" spans="1:15" x14ac:dyDescent="0.25">
      <c r="A6866" t="s">
        <v>19845</v>
      </c>
      <c r="B6866" t="s">
        <v>2000</v>
      </c>
      <c r="C6866" t="s">
        <v>34</v>
      </c>
      <c r="D6866">
        <v>2016</v>
      </c>
      <c r="E6866" t="s">
        <v>19677</v>
      </c>
      <c r="F6866">
        <v>6.1</v>
      </c>
      <c r="G6866">
        <v>101000</v>
      </c>
      <c r="H6866" t="s">
        <v>19846</v>
      </c>
      <c r="I6866" t="s">
        <v>19847</v>
      </c>
      <c r="J6866" t="s">
        <v>17128</v>
      </c>
      <c r="K6866" t="s">
        <v>30</v>
      </c>
      <c r="L6866">
        <v>115000000</v>
      </c>
      <c r="M6866">
        <v>164989338</v>
      </c>
      <c r="N6866" t="s">
        <v>61</v>
      </c>
      <c r="O6866">
        <v>114</v>
      </c>
    </row>
    <row r="6867" spans="1:15" x14ac:dyDescent="0.25">
      <c r="A6867" t="s">
        <v>19848</v>
      </c>
      <c r="B6867" t="s">
        <v>16</v>
      </c>
      <c r="C6867" t="s">
        <v>63</v>
      </c>
      <c r="D6867">
        <v>2016</v>
      </c>
      <c r="E6867" t="s">
        <v>19813</v>
      </c>
      <c r="F6867">
        <v>8.1</v>
      </c>
      <c r="G6867">
        <v>457000</v>
      </c>
      <c r="H6867" t="s">
        <v>536</v>
      </c>
      <c r="I6867" t="s">
        <v>19849</v>
      </c>
      <c r="J6867" t="s">
        <v>17690</v>
      </c>
      <c r="K6867" t="s">
        <v>248</v>
      </c>
      <c r="L6867">
        <v>40000000</v>
      </c>
      <c r="M6867">
        <v>180563636</v>
      </c>
      <c r="N6867" t="s">
        <v>10085</v>
      </c>
      <c r="O6867">
        <v>139</v>
      </c>
    </row>
    <row r="6868" spans="1:15" x14ac:dyDescent="0.25">
      <c r="A6868" t="s">
        <v>19850</v>
      </c>
      <c r="B6868" t="s">
        <v>448</v>
      </c>
      <c r="C6868" t="s">
        <v>17</v>
      </c>
      <c r="D6868">
        <v>2016</v>
      </c>
      <c r="E6868" t="s">
        <v>19851</v>
      </c>
      <c r="F6868">
        <v>8.1</v>
      </c>
      <c r="G6868">
        <v>123000</v>
      </c>
      <c r="H6868" t="s">
        <v>12591</v>
      </c>
      <c r="I6868" t="s">
        <v>19852</v>
      </c>
      <c r="J6868" t="s">
        <v>19853</v>
      </c>
      <c r="K6868" t="s">
        <v>921</v>
      </c>
      <c r="M6868">
        <v>37767206</v>
      </c>
      <c r="N6868" t="s">
        <v>12594</v>
      </c>
      <c r="O6868">
        <v>145</v>
      </c>
    </row>
    <row r="6869" spans="1:15" x14ac:dyDescent="0.25">
      <c r="A6869" t="s">
        <v>19854</v>
      </c>
      <c r="B6869" t="s">
        <v>16</v>
      </c>
      <c r="C6869" t="s">
        <v>34</v>
      </c>
      <c r="D6869">
        <v>2016</v>
      </c>
      <c r="E6869" t="s">
        <v>19401</v>
      </c>
      <c r="F6869">
        <v>7.3</v>
      </c>
      <c r="G6869">
        <v>126000</v>
      </c>
      <c r="H6869" t="s">
        <v>8514</v>
      </c>
      <c r="I6869" t="s">
        <v>19855</v>
      </c>
      <c r="J6869" t="s">
        <v>16466</v>
      </c>
      <c r="K6869" t="s">
        <v>30</v>
      </c>
      <c r="L6869">
        <v>50000000</v>
      </c>
      <c r="M6869">
        <v>69411370</v>
      </c>
      <c r="N6869" t="s">
        <v>44</v>
      </c>
      <c r="O6869">
        <v>144</v>
      </c>
    </row>
    <row r="6870" spans="1:15" x14ac:dyDescent="0.25">
      <c r="A6870" t="s">
        <v>19856</v>
      </c>
      <c r="B6870" t="s">
        <v>16</v>
      </c>
      <c r="C6870" t="s">
        <v>17</v>
      </c>
      <c r="D6870">
        <v>2016</v>
      </c>
      <c r="E6870" t="s">
        <v>19857</v>
      </c>
      <c r="F6870">
        <v>7.5</v>
      </c>
      <c r="G6870">
        <v>248000</v>
      </c>
      <c r="H6870" t="s">
        <v>16273</v>
      </c>
      <c r="I6870" t="s">
        <v>16273</v>
      </c>
      <c r="J6870" t="s">
        <v>15071</v>
      </c>
      <c r="K6870" t="s">
        <v>30</v>
      </c>
      <c r="L6870">
        <v>22500000</v>
      </c>
      <c r="M6870">
        <v>30311857</v>
      </c>
      <c r="N6870" t="s">
        <v>12699</v>
      </c>
      <c r="O6870">
        <v>116</v>
      </c>
    </row>
    <row r="6871" spans="1:15" x14ac:dyDescent="0.25">
      <c r="A6871" t="s">
        <v>19858</v>
      </c>
      <c r="B6871" t="s">
        <v>2000</v>
      </c>
      <c r="C6871" t="s">
        <v>34</v>
      </c>
      <c r="D6871">
        <v>2016</v>
      </c>
      <c r="E6871" t="s">
        <v>19859</v>
      </c>
      <c r="F6871">
        <v>7.8</v>
      </c>
      <c r="G6871">
        <v>572000</v>
      </c>
      <c r="H6871" t="s">
        <v>16624</v>
      </c>
      <c r="I6871" t="s">
        <v>12311</v>
      </c>
      <c r="J6871" t="s">
        <v>17443</v>
      </c>
      <c r="K6871" t="s">
        <v>30</v>
      </c>
      <c r="L6871">
        <v>200000000</v>
      </c>
      <c r="M6871">
        <v>1056057720</v>
      </c>
      <c r="N6871" t="s">
        <v>39</v>
      </c>
      <c r="O6871">
        <v>133</v>
      </c>
    </row>
    <row r="6872" spans="1:15" x14ac:dyDescent="0.25">
      <c r="A6872" t="s">
        <v>19860</v>
      </c>
      <c r="B6872" t="s">
        <v>2000</v>
      </c>
      <c r="C6872" t="s">
        <v>34</v>
      </c>
      <c r="D6872">
        <v>2016</v>
      </c>
      <c r="E6872" t="s">
        <v>19861</v>
      </c>
      <c r="F6872">
        <v>6.4</v>
      </c>
      <c r="G6872">
        <v>655000</v>
      </c>
      <c r="H6872" t="s">
        <v>13556</v>
      </c>
      <c r="I6872" t="s">
        <v>17673</v>
      </c>
      <c r="J6872" t="s">
        <v>9663</v>
      </c>
      <c r="K6872" t="s">
        <v>30</v>
      </c>
      <c r="L6872">
        <v>250000000</v>
      </c>
      <c r="M6872">
        <v>873637528</v>
      </c>
      <c r="N6872" t="s">
        <v>23</v>
      </c>
      <c r="O6872">
        <v>152</v>
      </c>
    </row>
    <row r="6873" spans="1:15" x14ac:dyDescent="0.25">
      <c r="A6873" t="s">
        <v>19862</v>
      </c>
      <c r="B6873" t="s">
        <v>963</v>
      </c>
      <c r="C6873" t="s">
        <v>390</v>
      </c>
      <c r="D6873">
        <v>2016</v>
      </c>
      <c r="E6873" t="s">
        <v>19863</v>
      </c>
      <c r="F6873">
        <v>8.4</v>
      </c>
      <c r="G6873">
        <v>215000</v>
      </c>
      <c r="H6873" t="s">
        <v>19864</v>
      </c>
      <c r="I6873" t="s">
        <v>19864</v>
      </c>
      <c r="J6873" t="s">
        <v>16513</v>
      </c>
      <c r="K6873" t="s">
        <v>2110</v>
      </c>
      <c r="M6873">
        <v>358180115</v>
      </c>
      <c r="N6873" t="s">
        <v>19865</v>
      </c>
      <c r="O6873">
        <v>106</v>
      </c>
    </row>
    <row r="6874" spans="1:15" x14ac:dyDescent="0.25">
      <c r="A6874" t="s">
        <v>19866</v>
      </c>
      <c r="B6874" t="s">
        <v>33</v>
      </c>
      <c r="C6874" t="s">
        <v>390</v>
      </c>
      <c r="D6874">
        <v>2016</v>
      </c>
      <c r="E6874" t="s">
        <v>19867</v>
      </c>
      <c r="F6874">
        <v>7.1</v>
      </c>
      <c r="G6874">
        <v>141000</v>
      </c>
      <c r="H6874" t="s">
        <v>19868</v>
      </c>
      <c r="I6874" t="s">
        <v>15545</v>
      </c>
      <c r="J6874" t="s">
        <v>11921</v>
      </c>
      <c r="K6874" t="s">
        <v>30</v>
      </c>
      <c r="L6874">
        <v>145000000</v>
      </c>
      <c r="M6874">
        <v>521170825</v>
      </c>
      <c r="N6874" t="s">
        <v>18702</v>
      </c>
      <c r="O6874">
        <v>95</v>
      </c>
    </row>
    <row r="6875" spans="1:15" x14ac:dyDescent="0.25">
      <c r="A6875" t="s">
        <v>19869</v>
      </c>
      <c r="B6875" t="s">
        <v>16</v>
      </c>
      <c r="C6875" t="s">
        <v>34</v>
      </c>
      <c r="D6875">
        <v>2016</v>
      </c>
      <c r="E6875" t="s">
        <v>19870</v>
      </c>
      <c r="F6875">
        <v>7.4</v>
      </c>
      <c r="G6875">
        <v>294000</v>
      </c>
      <c r="H6875" t="s">
        <v>3885</v>
      </c>
      <c r="I6875" t="s">
        <v>3885</v>
      </c>
      <c r="J6875" t="s">
        <v>7005</v>
      </c>
      <c r="K6875" t="s">
        <v>30</v>
      </c>
      <c r="L6875">
        <v>50000000</v>
      </c>
      <c r="M6875">
        <v>62788218</v>
      </c>
      <c r="N6875" t="s">
        <v>23</v>
      </c>
      <c r="O6875">
        <v>116</v>
      </c>
    </row>
    <row r="6876" spans="1:15" x14ac:dyDescent="0.25">
      <c r="A6876" t="s">
        <v>19871</v>
      </c>
      <c r="B6876" t="s">
        <v>2000</v>
      </c>
      <c r="C6876" t="s">
        <v>34</v>
      </c>
      <c r="D6876">
        <v>2016</v>
      </c>
      <c r="E6876" t="s">
        <v>19872</v>
      </c>
      <c r="F6876">
        <v>5.2</v>
      </c>
      <c r="G6876">
        <v>171000</v>
      </c>
      <c r="H6876" t="s">
        <v>6856</v>
      </c>
      <c r="I6876" t="s">
        <v>19873</v>
      </c>
      <c r="J6876" t="s">
        <v>18656</v>
      </c>
      <c r="K6876" t="s">
        <v>30</v>
      </c>
      <c r="L6876">
        <v>165000000</v>
      </c>
      <c r="M6876">
        <v>389681935</v>
      </c>
      <c r="N6876" t="s">
        <v>180</v>
      </c>
      <c r="O6876">
        <v>120</v>
      </c>
    </row>
    <row r="6877" spans="1:15" x14ac:dyDescent="0.25">
      <c r="A6877" t="s">
        <v>19874</v>
      </c>
      <c r="B6877" t="s">
        <v>16</v>
      </c>
      <c r="C6877" t="s">
        <v>17</v>
      </c>
      <c r="D6877">
        <v>2016</v>
      </c>
      <c r="E6877" t="s">
        <v>19875</v>
      </c>
      <c r="F6877">
        <v>7</v>
      </c>
      <c r="G6877">
        <v>64000</v>
      </c>
      <c r="H6877" t="s">
        <v>19876</v>
      </c>
      <c r="I6877" t="s">
        <v>19876</v>
      </c>
      <c r="J6877" t="s">
        <v>19877</v>
      </c>
      <c r="K6877" t="s">
        <v>453</v>
      </c>
      <c r="M6877">
        <v>3096815</v>
      </c>
      <c r="N6877" t="s">
        <v>19878</v>
      </c>
      <c r="O6877">
        <v>99</v>
      </c>
    </row>
    <row r="6878" spans="1:15" x14ac:dyDescent="0.25">
      <c r="A6878" t="s">
        <v>19879</v>
      </c>
      <c r="B6878" t="s">
        <v>2000</v>
      </c>
      <c r="C6878" t="s">
        <v>25</v>
      </c>
      <c r="D6878">
        <v>2016</v>
      </c>
      <c r="E6878" t="s">
        <v>19454</v>
      </c>
      <c r="F6878">
        <v>6.7</v>
      </c>
      <c r="G6878">
        <v>160000</v>
      </c>
      <c r="H6878" t="s">
        <v>2671</v>
      </c>
      <c r="I6878" t="s">
        <v>19880</v>
      </c>
      <c r="J6878" t="s">
        <v>16587</v>
      </c>
      <c r="K6878" t="s">
        <v>30</v>
      </c>
      <c r="L6878">
        <v>110000000</v>
      </c>
      <c r="M6878">
        <v>296482446</v>
      </c>
      <c r="N6878" t="s">
        <v>180</v>
      </c>
      <c r="O6878">
        <v>127</v>
      </c>
    </row>
    <row r="6879" spans="1:15" x14ac:dyDescent="0.25">
      <c r="A6879" t="s">
        <v>19881</v>
      </c>
      <c r="B6879" t="s">
        <v>2000</v>
      </c>
      <c r="C6879" t="s">
        <v>25</v>
      </c>
      <c r="D6879">
        <v>2016</v>
      </c>
      <c r="E6879" t="s">
        <v>19882</v>
      </c>
      <c r="F6879">
        <v>7.3</v>
      </c>
      <c r="G6879">
        <v>422000</v>
      </c>
      <c r="H6879" t="s">
        <v>15041</v>
      </c>
      <c r="I6879" t="s">
        <v>11817</v>
      </c>
      <c r="J6879" t="s">
        <v>16895</v>
      </c>
      <c r="K6879" t="s">
        <v>22</v>
      </c>
      <c r="L6879">
        <v>180000000</v>
      </c>
      <c r="M6879">
        <v>814044001</v>
      </c>
      <c r="N6879" t="s">
        <v>19883</v>
      </c>
      <c r="O6879">
        <v>132</v>
      </c>
    </row>
    <row r="6880" spans="1:15" x14ac:dyDescent="0.25">
      <c r="A6880" t="s">
        <v>19884</v>
      </c>
      <c r="B6880" t="s">
        <v>448</v>
      </c>
      <c r="C6880" t="s">
        <v>34</v>
      </c>
      <c r="D6880">
        <v>2016</v>
      </c>
      <c r="E6880" t="s">
        <v>19885</v>
      </c>
      <c r="F6880">
        <v>7.6</v>
      </c>
      <c r="G6880">
        <v>181000</v>
      </c>
      <c r="H6880" t="s">
        <v>19886</v>
      </c>
      <c r="I6880" t="s">
        <v>19887</v>
      </c>
      <c r="J6880" t="s">
        <v>19888</v>
      </c>
      <c r="K6880" t="s">
        <v>921</v>
      </c>
      <c r="M6880">
        <v>92764199</v>
      </c>
      <c r="N6880" t="s">
        <v>19889</v>
      </c>
      <c r="O6880">
        <v>118</v>
      </c>
    </row>
    <row r="6881" spans="1:15" x14ac:dyDescent="0.25">
      <c r="A6881" t="s">
        <v>19890</v>
      </c>
      <c r="B6881" t="s">
        <v>16</v>
      </c>
      <c r="C6881" t="s">
        <v>34</v>
      </c>
      <c r="D6881">
        <v>2016</v>
      </c>
      <c r="E6881" t="s">
        <v>19742</v>
      </c>
      <c r="F6881">
        <v>5.5</v>
      </c>
      <c r="G6881">
        <v>87000</v>
      </c>
      <c r="H6881" t="s">
        <v>8485</v>
      </c>
      <c r="I6881" t="s">
        <v>8485</v>
      </c>
      <c r="J6881" t="s">
        <v>10841</v>
      </c>
      <c r="K6881" t="s">
        <v>30</v>
      </c>
      <c r="L6881">
        <v>40000000</v>
      </c>
      <c r="M6881">
        <v>312242626</v>
      </c>
      <c r="N6881" t="s">
        <v>10879</v>
      </c>
      <c r="O6881">
        <v>107</v>
      </c>
    </row>
    <row r="6882" spans="1:15" x14ac:dyDescent="0.25">
      <c r="A6882" t="s">
        <v>19891</v>
      </c>
      <c r="B6882" t="s">
        <v>16</v>
      </c>
      <c r="C6882" t="s">
        <v>34</v>
      </c>
      <c r="D6882">
        <v>2016</v>
      </c>
      <c r="E6882" t="s">
        <v>19892</v>
      </c>
      <c r="F6882">
        <v>6.3</v>
      </c>
      <c r="G6882">
        <v>62000</v>
      </c>
      <c r="H6882" t="s">
        <v>17828</v>
      </c>
      <c r="I6882" t="s">
        <v>19893</v>
      </c>
      <c r="J6882" t="s">
        <v>2831</v>
      </c>
      <c r="K6882" t="s">
        <v>30</v>
      </c>
      <c r="L6882">
        <v>31500000</v>
      </c>
      <c r="M6882">
        <v>38803993</v>
      </c>
      <c r="N6882" t="s">
        <v>10085</v>
      </c>
      <c r="O6882">
        <v>113</v>
      </c>
    </row>
    <row r="6883" spans="1:15" x14ac:dyDescent="0.25">
      <c r="A6883" t="s">
        <v>19894</v>
      </c>
      <c r="B6883" t="s">
        <v>16</v>
      </c>
      <c r="C6883" t="s">
        <v>34</v>
      </c>
      <c r="D6883">
        <v>2016</v>
      </c>
      <c r="E6883" t="s">
        <v>19895</v>
      </c>
      <c r="F6883">
        <v>5.8</v>
      </c>
      <c r="G6883">
        <v>72000</v>
      </c>
      <c r="H6883" t="s">
        <v>19896</v>
      </c>
      <c r="I6883" t="s">
        <v>17399</v>
      </c>
      <c r="J6883" t="s">
        <v>12927</v>
      </c>
      <c r="K6883" t="s">
        <v>30</v>
      </c>
      <c r="L6883">
        <v>35000000</v>
      </c>
      <c r="M6883">
        <v>81093313</v>
      </c>
      <c r="N6883" t="s">
        <v>10879</v>
      </c>
      <c r="O6883">
        <v>91</v>
      </c>
    </row>
    <row r="6884" spans="1:15" x14ac:dyDescent="0.25">
      <c r="A6884" t="s">
        <v>19897</v>
      </c>
      <c r="B6884" t="s">
        <v>2000</v>
      </c>
      <c r="C6884" t="s">
        <v>34</v>
      </c>
      <c r="D6884">
        <v>2016</v>
      </c>
      <c r="E6884" t="s">
        <v>19872</v>
      </c>
      <c r="F6884">
        <v>6.3</v>
      </c>
      <c r="G6884">
        <v>124000</v>
      </c>
      <c r="H6884" t="s">
        <v>14092</v>
      </c>
      <c r="I6884" t="s">
        <v>17059</v>
      </c>
      <c r="J6884" t="s">
        <v>19367</v>
      </c>
      <c r="K6884" t="s">
        <v>30</v>
      </c>
      <c r="L6884">
        <v>17000000</v>
      </c>
      <c r="M6884">
        <v>119100758</v>
      </c>
      <c r="N6884" t="s">
        <v>31</v>
      </c>
      <c r="O6884">
        <v>86</v>
      </c>
    </row>
    <row r="6885" spans="1:15" x14ac:dyDescent="0.25">
      <c r="A6885" t="s">
        <v>19898</v>
      </c>
      <c r="B6885" t="s">
        <v>33</v>
      </c>
      <c r="C6885" t="s">
        <v>63</v>
      </c>
      <c r="D6885">
        <v>2016</v>
      </c>
      <c r="E6885" t="s">
        <v>19895</v>
      </c>
      <c r="F6885">
        <v>7.8</v>
      </c>
      <c r="G6885">
        <v>209000</v>
      </c>
      <c r="H6885" t="s">
        <v>19129</v>
      </c>
      <c r="I6885" t="s">
        <v>19899</v>
      </c>
      <c r="J6885" t="s">
        <v>19201</v>
      </c>
      <c r="K6885" t="s">
        <v>30</v>
      </c>
      <c r="L6885">
        <v>25000000</v>
      </c>
      <c r="M6885">
        <v>236225193</v>
      </c>
      <c r="N6885" t="s">
        <v>9112</v>
      </c>
      <c r="O6885">
        <v>127</v>
      </c>
    </row>
    <row r="6886" spans="1:15" x14ac:dyDescent="0.25">
      <c r="A6886" t="s">
        <v>19900</v>
      </c>
      <c r="B6886" t="s">
        <v>16</v>
      </c>
      <c r="C6886" t="s">
        <v>390</v>
      </c>
      <c r="D6886">
        <v>2016</v>
      </c>
      <c r="E6886" t="s">
        <v>19901</v>
      </c>
      <c r="F6886">
        <v>6.1</v>
      </c>
      <c r="G6886">
        <v>181000</v>
      </c>
      <c r="H6886" t="s">
        <v>19902</v>
      </c>
      <c r="I6886" t="s">
        <v>19903</v>
      </c>
      <c r="J6886" t="s">
        <v>15035</v>
      </c>
      <c r="K6886" t="s">
        <v>30</v>
      </c>
      <c r="L6886">
        <v>19000000</v>
      </c>
      <c r="M6886">
        <v>140705322</v>
      </c>
      <c r="N6886" t="s">
        <v>18242</v>
      </c>
      <c r="O6886">
        <v>89</v>
      </c>
    </row>
    <row r="6887" spans="1:15" x14ac:dyDescent="0.25">
      <c r="A6887" t="s">
        <v>19904</v>
      </c>
      <c r="B6887" t="s">
        <v>16</v>
      </c>
      <c r="C6887" t="s">
        <v>104</v>
      </c>
      <c r="D6887">
        <v>2016</v>
      </c>
      <c r="E6887" t="s">
        <v>19905</v>
      </c>
      <c r="F6887">
        <v>6.5</v>
      </c>
      <c r="G6887">
        <v>176000</v>
      </c>
      <c r="H6887" t="s">
        <v>17159</v>
      </c>
      <c r="I6887" t="s">
        <v>12415</v>
      </c>
      <c r="J6887" t="s">
        <v>16336</v>
      </c>
      <c r="K6887" t="s">
        <v>30</v>
      </c>
      <c r="L6887">
        <v>45000000</v>
      </c>
      <c r="M6887">
        <v>173185859</v>
      </c>
      <c r="N6887" t="s">
        <v>9689</v>
      </c>
      <c r="O6887">
        <v>112</v>
      </c>
    </row>
    <row r="6888" spans="1:15" x14ac:dyDescent="0.25">
      <c r="A6888" t="s">
        <v>19906</v>
      </c>
      <c r="B6888" t="s">
        <v>16</v>
      </c>
      <c r="C6888" t="s">
        <v>34</v>
      </c>
      <c r="D6888">
        <v>2016</v>
      </c>
      <c r="E6888" t="s">
        <v>19693</v>
      </c>
      <c r="F6888">
        <v>7.6</v>
      </c>
      <c r="G6888">
        <v>211000</v>
      </c>
      <c r="H6888" t="s">
        <v>13232</v>
      </c>
      <c r="I6888" t="s">
        <v>19294</v>
      </c>
      <c r="J6888" t="s">
        <v>15751</v>
      </c>
      <c r="K6888" t="s">
        <v>30</v>
      </c>
      <c r="L6888">
        <v>12000000</v>
      </c>
      <c r="M6888">
        <v>37879877</v>
      </c>
      <c r="N6888" t="s">
        <v>16795</v>
      </c>
      <c r="O6888">
        <v>102</v>
      </c>
    </row>
    <row r="6889" spans="1:15" x14ac:dyDescent="0.25">
      <c r="A6889" t="s">
        <v>19907</v>
      </c>
      <c r="B6889" t="s">
        <v>16</v>
      </c>
      <c r="C6889" t="s">
        <v>34</v>
      </c>
      <c r="D6889">
        <v>2016</v>
      </c>
      <c r="E6889" t="s">
        <v>19908</v>
      </c>
      <c r="F6889">
        <v>6</v>
      </c>
      <c r="G6889">
        <v>93000</v>
      </c>
      <c r="H6889" t="s">
        <v>9129</v>
      </c>
      <c r="I6889" t="s">
        <v>9129</v>
      </c>
      <c r="J6889" t="s">
        <v>18779</v>
      </c>
      <c r="K6889" t="s">
        <v>30</v>
      </c>
      <c r="L6889">
        <v>10000000</v>
      </c>
      <c r="M6889">
        <v>118587880</v>
      </c>
      <c r="N6889" t="s">
        <v>61</v>
      </c>
      <c r="O6889">
        <v>108</v>
      </c>
    </row>
    <row r="6890" spans="1:15" x14ac:dyDescent="0.25">
      <c r="A6890" t="s">
        <v>2005</v>
      </c>
      <c r="B6890" t="s">
        <v>2000</v>
      </c>
      <c r="C6890" t="s">
        <v>34</v>
      </c>
      <c r="D6890">
        <v>2016</v>
      </c>
      <c r="E6890" t="s">
        <v>19909</v>
      </c>
      <c r="F6890">
        <v>6.7</v>
      </c>
      <c r="G6890">
        <v>209000</v>
      </c>
      <c r="H6890" t="s">
        <v>17136</v>
      </c>
      <c r="I6890" t="s">
        <v>18428</v>
      </c>
      <c r="J6890" t="s">
        <v>19158</v>
      </c>
      <c r="K6890" t="s">
        <v>30</v>
      </c>
      <c r="L6890">
        <v>144000000</v>
      </c>
      <c r="M6890">
        <v>229147509</v>
      </c>
      <c r="N6890" t="s">
        <v>31</v>
      </c>
      <c r="O6890">
        <v>117</v>
      </c>
    </row>
    <row r="6891" spans="1:15" x14ac:dyDescent="0.25">
      <c r="A6891" t="s">
        <v>19910</v>
      </c>
      <c r="B6891" t="s">
        <v>16</v>
      </c>
      <c r="C6891" t="s">
        <v>34</v>
      </c>
      <c r="D6891">
        <v>2016</v>
      </c>
      <c r="E6891" t="s">
        <v>19911</v>
      </c>
      <c r="F6891">
        <v>7.3</v>
      </c>
      <c r="G6891">
        <v>271000</v>
      </c>
      <c r="H6891" t="s">
        <v>13693</v>
      </c>
      <c r="I6891" t="s">
        <v>19912</v>
      </c>
      <c r="J6891" t="s">
        <v>9663</v>
      </c>
      <c r="K6891" t="s">
        <v>30</v>
      </c>
      <c r="L6891">
        <v>44000000</v>
      </c>
      <c r="M6891">
        <v>155160045</v>
      </c>
      <c r="N6891" t="s">
        <v>23</v>
      </c>
      <c r="O6891">
        <v>128</v>
      </c>
    </row>
    <row r="6892" spans="1:15" x14ac:dyDescent="0.25">
      <c r="A6892" t="s">
        <v>19913</v>
      </c>
      <c r="B6892" t="s">
        <v>16</v>
      </c>
      <c r="C6892" t="s">
        <v>52</v>
      </c>
      <c r="D6892">
        <v>2016</v>
      </c>
      <c r="E6892" t="s">
        <v>19872</v>
      </c>
      <c r="F6892">
        <v>6.2</v>
      </c>
      <c r="G6892">
        <v>87000</v>
      </c>
      <c r="H6892" t="s">
        <v>9148</v>
      </c>
      <c r="I6892" t="s">
        <v>9148</v>
      </c>
      <c r="J6892" t="s">
        <v>17197</v>
      </c>
      <c r="K6892" t="s">
        <v>30</v>
      </c>
      <c r="L6892">
        <v>7000000</v>
      </c>
      <c r="M6892">
        <v>3377430</v>
      </c>
      <c r="N6892" t="s">
        <v>18448</v>
      </c>
      <c r="O6892">
        <v>117</v>
      </c>
    </row>
    <row r="6893" spans="1:15" x14ac:dyDescent="0.25">
      <c r="A6893" t="s">
        <v>19914</v>
      </c>
      <c r="B6893" t="s">
        <v>16</v>
      </c>
      <c r="C6893" t="s">
        <v>17</v>
      </c>
      <c r="D6893">
        <v>2016</v>
      </c>
      <c r="E6893" t="s">
        <v>19882</v>
      </c>
      <c r="F6893">
        <v>7.4</v>
      </c>
      <c r="G6893">
        <v>284000</v>
      </c>
      <c r="H6893" t="s">
        <v>19915</v>
      </c>
      <c r="I6893" t="s">
        <v>19915</v>
      </c>
      <c r="J6893" t="s">
        <v>19916</v>
      </c>
      <c r="K6893" t="s">
        <v>30</v>
      </c>
      <c r="L6893">
        <v>4000000</v>
      </c>
      <c r="M6893">
        <v>65336603</v>
      </c>
      <c r="N6893" t="s">
        <v>18746</v>
      </c>
      <c r="O6893">
        <v>111</v>
      </c>
    </row>
    <row r="6894" spans="1:15" x14ac:dyDescent="0.25">
      <c r="A6894" t="s">
        <v>19917</v>
      </c>
      <c r="B6894" t="s">
        <v>2000</v>
      </c>
      <c r="C6894" t="s">
        <v>34</v>
      </c>
      <c r="D6894">
        <v>2016</v>
      </c>
      <c r="E6894" t="s">
        <v>19608</v>
      </c>
      <c r="F6894">
        <v>6.6</v>
      </c>
      <c r="G6894">
        <v>213000</v>
      </c>
      <c r="H6894" t="s">
        <v>12844</v>
      </c>
      <c r="I6894" t="s">
        <v>12844</v>
      </c>
      <c r="J6894" t="s">
        <v>9532</v>
      </c>
      <c r="K6894" t="s">
        <v>30</v>
      </c>
      <c r="L6894">
        <v>120000000</v>
      </c>
      <c r="M6894">
        <v>415484914</v>
      </c>
      <c r="N6894" t="s">
        <v>61</v>
      </c>
      <c r="O6894">
        <v>123</v>
      </c>
    </row>
    <row r="6895" spans="1:15" x14ac:dyDescent="0.25">
      <c r="A6895" t="s">
        <v>19918</v>
      </c>
      <c r="B6895" t="s">
        <v>16</v>
      </c>
      <c r="C6895" t="s">
        <v>17</v>
      </c>
      <c r="D6895">
        <v>2016</v>
      </c>
      <c r="E6895" t="s">
        <v>19859</v>
      </c>
      <c r="F6895">
        <v>7.8</v>
      </c>
      <c r="G6895">
        <v>257000</v>
      </c>
      <c r="H6895" t="s">
        <v>10903</v>
      </c>
      <c r="I6895" t="s">
        <v>10903</v>
      </c>
      <c r="J6895" t="s">
        <v>12793</v>
      </c>
      <c r="K6895" t="s">
        <v>30</v>
      </c>
      <c r="L6895">
        <v>9000000</v>
      </c>
      <c r="M6895">
        <v>78988148</v>
      </c>
      <c r="N6895" t="s">
        <v>19919</v>
      </c>
      <c r="O6895">
        <v>137</v>
      </c>
    </row>
    <row r="6896" spans="1:15" x14ac:dyDescent="0.25">
      <c r="A6896" t="s">
        <v>19920</v>
      </c>
      <c r="B6896" t="s">
        <v>2000</v>
      </c>
      <c r="C6896" t="s">
        <v>34</v>
      </c>
      <c r="D6896">
        <v>2016</v>
      </c>
      <c r="E6896" t="s">
        <v>19031</v>
      </c>
      <c r="F6896">
        <v>6.3</v>
      </c>
      <c r="G6896">
        <v>166000</v>
      </c>
      <c r="H6896" t="s">
        <v>13470</v>
      </c>
      <c r="I6896" t="s">
        <v>19921</v>
      </c>
      <c r="J6896" t="s">
        <v>12473</v>
      </c>
      <c r="K6896" t="s">
        <v>30</v>
      </c>
      <c r="L6896">
        <v>50000000</v>
      </c>
      <c r="M6896">
        <v>216972543</v>
      </c>
      <c r="N6896" t="s">
        <v>2027</v>
      </c>
      <c r="O6896">
        <v>107</v>
      </c>
    </row>
    <row r="6897" spans="1:15" x14ac:dyDescent="0.25">
      <c r="A6897" t="s">
        <v>19922</v>
      </c>
      <c r="B6897" t="s">
        <v>16</v>
      </c>
      <c r="C6897" t="s">
        <v>63</v>
      </c>
      <c r="D6897">
        <v>2016</v>
      </c>
      <c r="E6897" t="s">
        <v>19923</v>
      </c>
      <c r="F6897">
        <v>7.1</v>
      </c>
      <c r="G6897">
        <v>188000</v>
      </c>
      <c r="H6897" t="s">
        <v>11281</v>
      </c>
      <c r="I6897" t="s">
        <v>19924</v>
      </c>
      <c r="J6897" t="s">
        <v>16869</v>
      </c>
      <c r="K6897" t="s">
        <v>30</v>
      </c>
      <c r="L6897">
        <v>40000000</v>
      </c>
      <c r="M6897">
        <v>86234523</v>
      </c>
      <c r="N6897" t="s">
        <v>19925</v>
      </c>
      <c r="O6897">
        <v>114</v>
      </c>
    </row>
    <row r="6898" spans="1:15" x14ac:dyDescent="0.25">
      <c r="A6898" t="s">
        <v>19926</v>
      </c>
      <c r="B6898" t="s">
        <v>2000</v>
      </c>
      <c r="C6898" t="s">
        <v>34</v>
      </c>
      <c r="D6898">
        <v>2016</v>
      </c>
      <c r="E6898" t="s">
        <v>19908</v>
      </c>
      <c r="F6898">
        <v>6.2</v>
      </c>
      <c r="G6898">
        <v>168000</v>
      </c>
      <c r="H6898" t="s">
        <v>15041</v>
      </c>
      <c r="I6898" t="s">
        <v>18937</v>
      </c>
      <c r="J6898" t="s">
        <v>17731</v>
      </c>
      <c r="K6898" t="s">
        <v>22</v>
      </c>
      <c r="L6898">
        <v>180000000</v>
      </c>
      <c r="M6898">
        <v>356700357</v>
      </c>
      <c r="N6898" t="s">
        <v>10904</v>
      </c>
      <c r="O6898">
        <v>110</v>
      </c>
    </row>
    <row r="6899" spans="1:15" x14ac:dyDescent="0.25">
      <c r="A6899" t="s">
        <v>19927</v>
      </c>
      <c r="B6899" t="s">
        <v>16</v>
      </c>
      <c r="C6899" t="s">
        <v>17</v>
      </c>
      <c r="D6899">
        <v>2016</v>
      </c>
      <c r="E6899" t="s">
        <v>19928</v>
      </c>
      <c r="F6899">
        <v>7.2</v>
      </c>
      <c r="G6899">
        <v>104000</v>
      </c>
      <c r="H6899" t="s">
        <v>65</v>
      </c>
      <c r="I6899" t="s">
        <v>12427</v>
      </c>
      <c r="J6899" t="s">
        <v>17690</v>
      </c>
      <c r="K6899" t="s">
        <v>30</v>
      </c>
      <c r="L6899">
        <v>46000000</v>
      </c>
      <c r="M6899">
        <v>23834809</v>
      </c>
      <c r="N6899" t="s">
        <v>19929</v>
      </c>
      <c r="O6899">
        <v>161</v>
      </c>
    </row>
    <row r="6900" spans="1:15" x14ac:dyDescent="0.25">
      <c r="A6900" t="s">
        <v>19930</v>
      </c>
      <c r="B6900" t="s">
        <v>16</v>
      </c>
      <c r="C6900" t="s">
        <v>25</v>
      </c>
      <c r="D6900">
        <v>2016</v>
      </c>
      <c r="E6900" t="s">
        <v>19931</v>
      </c>
      <c r="F6900">
        <v>7</v>
      </c>
      <c r="G6900">
        <v>40000</v>
      </c>
      <c r="H6900" t="s">
        <v>16359</v>
      </c>
      <c r="I6900" t="s">
        <v>16359</v>
      </c>
      <c r="J6900" t="s">
        <v>19932</v>
      </c>
      <c r="K6900" t="s">
        <v>22</v>
      </c>
      <c r="M6900">
        <v>2290649</v>
      </c>
      <c r="N6900" t="s">
        <v>19933</v>
      </c>
      <c r="O6900">
        <v>163</v>
      </c>
    </row>
    <row r="6901" spans="1:15" x14ac:dyDescent="0.25">
      <c r="A6901" t="s">
        <v>19934</v>
      </c>
      <c r="B6901" t="s">
        <v>2000</v>
      </c>
      <c r="C6901" t="s">
        <v>34</v>
      </c>
      <c r="D6901">
        <v>2016</v>
      </c>
      <c r="E6901" t="s">
        <v>6416</v>
      </c>
      <c r="F6901">
        <v>5.4</v>
      </c>
      <c r="G6901">
        <v>110000</v>
      </c>
      <c r="H6901" t="s">
        <v>7939</v>
      </c>
      <c r="I6901" t="s">
        <v>18965</v>
      </c>
      <c r="J6901" t="s">
        <v>18798</v>
      </c>
      <c r="K6901" t="s">
        <v>30</v>
      </c>
      <c r="L6901">
        <v>140000000</v>
      </c>
      <c r="M6901">
        <v>150680864</v>
      </c>
      <c r="N6901" t="s">
        <v>19935</v>
      </c>
      <c r="O6901">
        <v>127</v>
      </c>
    </row>
    <row r="6902" spans="1:15" x14ac:dyDescent="0.25">
      <c r="A6902" t="s">
        <v>19936</v>
      </c>
      <c r="B6902" t="s">
        <v>2000</v>
      </c>
      <c r="C6902" t="s">
        <v>25</v>
      </c>
      <c r="D6902">
        <v>2016</v>
      </c>
      <c r="E6902" t="s">
        <v>19908</v>
      </c>
      <c r="F6902">
        <v>7.9</v>
      </c>
      <c r="G6902">
        <v>118000</v>
      </c>
      <c r="H6902" t="s">
        <v>15450</v>
      </c>
      <c r="I6902" t="s">
        <v>15450</v>
      </c>
      <c r="J6902" t="s">
        <v>674</v>
      </c>
      <c r="K6902" t="s">
        <v>1878</v>
      </c>
      <c r="M6902">
        <v>23915910</v>
      </c>
      <c r="N6902" t="s">
        <v>19937</v>
      </c>
      <c r="O6902">
        <v>101</v>
      </c>
    </row>
    <row r="6903" spans="1:15" x14ac:dyDescent="0.25">
      <c r="A6903" t="s">
        <v>19938</v>
      </c>
      <c r="B6903" t="s">
        <v>2000</v>
      </c>
      <c r="C6903" t="s">
        <v>63</v>
      </c>
      <c r="D6903">
        <v>2016</v>
      </c>
      <c r="E6903" t="s">
        <v>19815</v>
      </c>
      <c r="F6903">
        <v>7.2</v>
      </c>
      <c r="G6903">
        <v>134000</v>
      </c>
      <c r="H6903" t="s">
        <v>7517</v>
      </c>
      <c r="I6903" t="s">
        <v>15618</v>
      </c>
      <c r="J6903" t="s">
        <v>1566</v>
      </c>
      <c r="K6903" t="s">
        <v>30</v>
      </c>
      <c r="L6903">
        <v>25000000</v>
      </c>
      <c r="M6903">
        <v>24121245</v>
      </c>
      <c r="N6903" t="s">
        <v>13873</v>
      </c>
      <c r="O6903">
        <v>115</v>
      </c>
    </row>
    <row r="6904" spans="1:15" x14ac:dyDescent="0.25">
      <c r="A6904" t="s">
        <v>19939</v>
      </c>
      <c r="B6904" t="s">
        <v>2000</v>
      </c>
      <c r="C6904" t="s">
        <v>34</v>
      </c>
      <c r="D6904">
        <v>2016</v>
      </c>
      <c r="E6904" t="s">
        <v>19940</v>
      </c>
      <c r="F6904">
        <v>6.2</v>
      </c>
      <c r="G6904">
        <v>165000</v>
      </c>
      <c r="H6904" t="s">
        <v>1135</v>
      </c>
      <c r="I6904" t="s">
        <v>19941</v>
      </c>
      <c r="J6904" t="s">
        <v>2093</v>
      </c>
      <c r="K6904" t="s">
        <v>30</v>
      </c>
      <c r="L6904">
        <v>75000000</v>
      </c>
      <c r="M6904">
        <v>220021259</v>
      </c>
      <c r="N6904" t="s">
        <v>31</v>
      </c>
      <c r="O6904">
        <v>121</v>
      </c>
    </row>
    <row r="6905" spans="1:15" x14ac:dyDescent="0.25">
      <c r="A6905" t="s">
        <v>19942</v>
      </c>
      <c r="B6905" t="s">
        <v>2000</v>
      </c>
      <c r="C6905" t="s">
        <v>34</v>
      </c>
      <c r="D6905">
        <v>2016</v>
      </c>
      <c r="E6905" t="s">
        <v>19807</v>
      </c>
      <c r="F6905">
        <v>6.5</v>
      </c>
      <c r="G6905">
        <v>260000</v>
      </c>
      <c r="H6905" t="s">
        <v>15758</v>
      </c>
      <c r="I6905" t="s">
        <v>7334</v>
      </c>
      <c r="J6905" t="s">
        <v>16099</v>
      </c>
      <c r="K6905" t="s">
        <v>30</v>
      </c>
      <c r="L6905">
        <v>90000000</v>
      </c>
      <c r="M6905">
        <v>334897606</v>
      </c>
      <c r="N6905" t="s">
        <v>10085</v>
      </c>
      <c r="O6905">
        <v>129</v>
      </c>
    </row>
    <row r="6906" spans="1:15" x14ac:dyDescent="0.25">
      <c r="A6906" t="s">
        <v>19943</v>
      </c>
      <c r="B6906" t="s">
        <v>16</v>
      </c>
      <c r="C6906" t="s">
        <v>17</v>
      </c>
      <c r="D6906">
        <v>2016</v>
      </c>
      <c r="E6906" t="s">
        <v>19857</v>
      </c>
      <c r="F6906">
        <v>7.5</v>
      </c>
      <c r="G6906">
        <v>68000</v>
      </c>
      <c r="H6906" t="s">
        <v>7893</v>
      </c>
      <c r="I6906" t="s">
        <v>19944</v>
      </c>
      <c r="J6906" t="s">
        <v>17680</v>
      </c>
      <c r="K6906" t="s">
        <v>453</v>
      </c>
      <c r="L6906">
        <v>13000000</v>
      </c>
      <c r="M6906">
        <v>9101546</v>
      </c>
      <c r="N6906" t="s">
        <v>12255</v>
      </c>
      <c r="O6906">
        <v>132</v>
      </c>
    </row>
    <row r="6907" spans="1:15" x14ac:dyDescent="0.25">
      <c r="A6907" t="s">
        <v>8071</v>
      </c>
      <c r="B6907" t="s">
        <v>33</v>
      </c>
      <c r="C6907" t="s">
        <v>25</v>
      </c>
      <c r="D6907">
        <v>2016</v>
      </c>
      <c r="E6907" t="s">
        <v>19892</v>
      </c>
      <c r="F6907">
        <v>7.4</v>
      </c>
      <c r="G6907">
        <v>264000</v>
      </c>
      <c r="H6907" t="s">
        <v>9084</v>
      </c>
      <c r="I6907" t="s">
        <v>16556</v>
      </c>
      <c r="J6907" t="s">
        <v>19945</v>
      </c>
      <c r="K6907" t="s">
        <v>22</v>
      </c>
      <c r="L6907">
        <v>175000000</v>
      </c>
      <c r="M6907">
        <v>966554929</v>
      </c>
      <c r="N6907" t="s">
        <v>19946</v>
      </c>
      <c r="O6907">
        <v>106</v>
      </c>
    </row>
    <row r="6908" spans="1:15" x14ac:dyDescent="0.25">
      <c r="A6908" t="s">
        <v>19947</v>
      </c>
      <c r="B6908" t="s">
        <v>2000</v>
      </c>
      <c r="C6908" t="s">
        <v>34</v>
      </c>
      <c r="D6908">
        <v>2016</v>
      </c>
      <c r="E6908" t="s">
        <v>19948</v>
      </c>
      <c r="F6908">
        <v>7.2</v>
      </c>
      <c r="G6908">
        <v>300000</v>
      </c>
      <c r="H6908" t="s">
        <v>19949</v>
      </c>
      <c r="I6908" t="s">
        <v>19950</v>
      </c>
      <c r="J6908" t="s">
        <v>6562</v>
      </c>
      <c r="K6908" t="s">
        <v>30</v>
      </c>
      <c r="L6908">
        <v>15000000</v>
      </c>
      <c r="M6908">
        <v>110216998</v>
      </c>
      <c r="N6908" t="s">
        <v>44</v>
      </c>
      <c r="O6908">
        <v>103</v>
      </c>
    </row>
    <row r="6909" spans="1:15" x14ac:dyDescent="0.25">
      <c r="A6909" t="s">
        <v>19951</v>
      </c>
      <c r="B6909" t="s">
        <v>2000</v>
      </c>
      <c r="C6909" t="s">
        <v>63</v>
      </c>
      <c r="D6909">
        <v>2016</v>
      </c>
      <c r="E6909" t="s">
        <v>19952</v>
      </c>
      <c r="F6909">
        <v>6.6</v>
      </c>
      <c r="G6909">
        <v>83000</v>
      </c>
      <c r="H6909" t="s">
        <v>8319</v>
      </c>
      <c r="I6909" t="s">
        <v>8319</v>
      </c>
      <c r="J6909" t="s">
        <v>12758</v>
      </c>
      <c r="K6909" t="s">
        <v>30</v>
      </c>
      <c r="L6909">
        <v>30000000</v>
      </c>
      <c r="M6909">
        <v>19263938</v>
      </c>
      <c r="N6909" t="s">
        <v>19953</v>
      </c>
      <c r="O6909">
        <v>141</v>
      </c>
    </row>
    <row r="6910" spans="1:15" x14ac:dyDescent="0.25">
      <c r="A6910" t="s">
        <v>19954</v>
      </c>
      <c r="B6910" t="s">
        <v>33</v>
      </c>
      <c r="C6910" t="s">
        <v>390</v>
      </c>
      <c r="D6910">
        <v>2016</v>
      </c>
      <c r="E6910" t="s">
        <v>19031</v>
      </c>
      <c r="F6910">
        <v>7.3</v>
      </c>
      <c r="G6910">
        <v>250000</v>
      </c>
      <c r="H6910" t="s">
        <v>12951</v>
      </c>
      <c r="I6910" t="s">
        <v>12951</v>
      </c>
      <c r="J6910" t="s">
        <v>9486</v>
      </c>
      <c r="K6910" t="s">
        <v>30</v>
      </c>
      <c r="L6910">
        <v>200000000</v>
      </c>
      <c r="M6910">
        <v>1028570942</v>
      </c>
      <c r="N6910" t="s">
        <v>10121</v>
      </c>
      <c r="O6910">
        <v>97</v>
      </c>
    </row>
    <row r="6911" spans="1:15" x14ac:dyDescent="0.25">
      <c r="A6911" t="s">
        <v>19955</v>
      </c>
      <c r="B6911" t="s">
        <v>2000</v>
      </c>
      <c r="C6911" t="s">
        <v>63</v>
      </c>
      <c r="D6911">
        <v>2016</v>
      </c>
      <c r="E6911" t="s">
        <v>19895</v>
      </c>
      <c r="F6911">
        <v>8</v>
      </c>
      <c r="G6911">
        <v>221000</v>
      </c>
      <c r="H6911" t="s">
        <v>19956</v>
      </c>
      <c r="I6911" t="s">
        <v>19957</v>
      </c>
      <c r="J6911" t="s">
        <v>15593</v>
      </c>
      <c r="K6911" t="s">
        <v>22</v>
      </c>
      <c r="L6911">
        <v>12000000</v>
      </c>
      <c r="M6911">
        <v>140853810</v>
      </c>
      <c r="N6911" t="s">
        <v>13873</v>
      </c>
      <c r="O6911">
        <v>118</v>
      </c>
    </row>
    <row r="6912" spans="1:15" x14ac:dyDescent="0.25">
      <c r="A6912" t="s">
        <v>19958</v>
      </c>
      <c r="B6912" t="s">
        <v>2000</v>
      </c>
      <c r="C6912" t="s">
        <v>17</v>
      </c>
      <c r="D6912">
        <v>2016</v>
      </c>
      <c r="E6912" t="s">
        <v>19839</v>
      </c>
      <c r="F6912">
        <v>6.3</v>
      </c>
      <c r="G6912">
        <v>119000</v>
      </c>
      <c r="H6912" t="s">
        <v>19959</v>
      </c>
      <c r="I6912" t="s">
        <v>17311</v>
      </c>
      <c r="J6912" t="s">
        <v>19960</v>
      </c>
      <c r="K6912" t="s">
        <v>30</v>
      </c>
      <c r="L6912">
        <v>4900000</v>
      </c>
      <c r="M6912">
        <v>148868835</v>
      </c>
      <c r="N6912" t="s">
        <v>2027</v>
      </c>
      <c r="O6912">
        <v>81</v>
      </c>
    </row>
    <row r="6913" spans="1:15" x14ac:dyDescent="0.25">
      <c r="A6913" t="s">
        <v>19961</v>
      </c>
      <c r="B6913" t="s">
        <v>16</v>
      </c>
      <c r="C6913" t="s">
        <v>41</v>
      </c>
      <c r="D6913">
        <v>2016</v>
      </c>
      <c r="E6913" t="s">
        <v>19376</v>
      </c>
      <c r="F6913">
        <v>4.8</v>
      </c>
      <c r="G6913">
        <v>36000</v>
      </c>
      <c r="H6913" t="s">
        <v>19962</v>
      </c>
      <c r="I6913" t="s">
        <v>19962</v>
      </c>
      <c r="J6913" t="s">
        <v>19963</v>
      </c>
      <c r="K6913" t="s">
        <v>30</v>
      </c>
      <c r="L6913">
        <v>900000</v>
      </c>
      <c r="M6913">
        <v>9097072</v>
      </c>
      <c r="N6913" t="s">
        <v>19964</v>
      </c>
      <c r="O6913">
        <v>94</v>
      </c>
    </row>
    <row r="6914" spans="1:15" x14ac:dyDescent="0.25">
      <c r="A6914" t="s">
        <v>19965</v>
      </c>
      <c r="B6914" t="s">
        <v>16</v>
      </c>
      <c r="C6914" t="s">
        <v>34</v>
      </c>
      <c r="D6914">
        <v>2016</v>
      </c>
      <c r="E6914" t="s">
        <v>19829</v>
      </c>
      <c r="F6914">
        <v>7.1</v>
      </c>
      <c r="G6914">
        <v>146000</v>
      </c>
      <c r="H6914" t="s">
        <v>2056</v>
      </c>
      <c r="I6914" t="s">
        <v>12658</v>
      </c>
      <c r="J6914" t="s">
        <v>6538</v>
      </c>
      <c r="K6914" t="s">
        <v>22</v>
      </c>
      <c r="L6914">
        <v>85000000</v>
      </c>
      <c r="M6914">
        <v>119520023</v>
      </c>
      <c r="N6914" t="s">
        <v>44</v>
      </c>
      <c r="O6914">
        <v>124</v>
      </c>
    </row>
    <row r="6915" spans="1:15" x14ac:dyDescent="0.25">
      <c r="A6915" t="s">
        <v>19966</v>
      </c>
      <c r="B6915" t="s">
        <v>2000</v>
      </c>
      <c r="C6915" t="s">
        <v>34</v>
      </c>
      <c r="D6915">
        <v>2016</v>
      </c>
      <c r="E6915" t="s">
        <v>19967</v>
      </c>
      <c r="F6915">
        <v>6.1</v>
      </c>
      <c r="G6915">
        <v>144000</v>
      </c>
      <c r="H6915" t="s">
        <v>3351</v>
      </c>
      <c r="I6915" t="s">
        <v>3571</v>
      </c>
      <c r="J6915" t="s">
        <v>1479</v>
      </c>
      <c r="K6915" t="s">
        <v>5994</v>
      </c>
      <c r="L6915">
        <v>60000000</v>
      </c>
      <c r="M6915">
        <v>162146076</v>
      </c>
      <c r="N6915" t="s">
        <v>44</v>
      </c>
      <c r="O6915">
        <v>118</v>
      </c>
    </row>
    <row r="6916" spans="1:15" x14ac:dyDescent="0.25">
      <c r="A6916" t="s">
        <v>19968</v>
      </c>
      <c r="B6916" t="s">
        <v>16</v>
      </c>
      <c r="C6916" t="s">
        <v>41</v>
      </c>
      <c r="D6916">
        <v>2016</v>
      </c>
      <c r="E6916" t="s">
        <v>19969</v>
      </c>
      <c r="F6916">
        <v>6.5</v>
      </c>
      <c r="G6916">
        <v>71000</v>
      </c>
      <c r="H6916" t="s">
        <v>11964</v>
      </c>
      <c r="I6916" t="s">
        <v>11965</v>
      </c>
      <c r="J6916" t="s">
        <v>8031</v>
      </c>
      <c r="K6916" t="s">
        <v>30</v>
      </c>
      <c r="L6916">
        <v>35000000</v>
      </c>
      <c r="M6916">
        <v>211952420</v>
      </c>
      <c r="N6916" t="s">
        <v>61</v>
      </c>
      <c r="O6916">
        <v>123</v>
      </c>
    </row>
    <row r="6917" spans="1:15" x14ac:dyDescent="0.25">
      <c r="A6917" t="s">
        <v>19970</v>
      </c>
      <c r="B6917" t="s">
        <v>16</v>
      </c>
      <c r="C6917" t="s">
        <v>41</v>
      </c>
      <c r="D6917">
        <v>2016</v>
      </c>
      <c r="E6917" t="s">
        <v>19810</v>
      </c>
      <c r="F6917">
        <v>6.1</v>
      </c>
      <c r="G6917">
        <v>83000</v>
      </c>
      <c r="H6917" t="s">
        <v>18808</v>
      </c>
      <c r="I6917" t="s">
        <v>10792</v>
      </c>
      <c r="J6917" t="s">
        <v>19291</v>
      </c>
      <c r="K6917" t="s">
        <v>30</v>
      </c>
      <c r="L6917">
        <v>38000000</v>
      </c>
      <c r="M6917">
        <v>112343513</v>
      </c>
      <c r="N6917" t="s">
        <v>2027</v>
      </c>
      <c r="O6917">
        <v>110</v>
      </c>
    </row>
    <row r="6918" spans="1:15" x14ac:dyDescent="0.25">
      <c r="A6918" t="s">
        <v>19971</v>
      </c>
      <c r="B6918" t="s">
        <v>16</v>
      </c>
      <c r="C6918" t="s">
        <v>63</v>
      </c>
      <c r="D6918">
        <v>2016</v>
      </c>
      <c r="E6918" t="s">
        <v>19969</v>
      </c>
      <c r="F6918">
        <v>7.3</v>
      </c>
      <c r="G6918">
        <v>143000</v>
      </c>
      <c r="H6918" t="s">
        <v>792</v>
      </c>
      <c r="I6918" t="s">
        <v>19972</v>
      </c>
      <c r="J6918" t="s">
        <v>12131</v>
      </c>
      <c r="K6918" t="s">
        <v>22</v>
      </c>
      <c r="L6918">
        <v>40000000</v>
      </c>
      <c r="M6918">
        <v>37357216</v>
      </c>
      <c r="N6918" t="s">
        <v>13597</v>
      </c>
      <c r="O6918">
        <v>134</v>
      </c>
    </row>
    <row r="6919" spans="1:15" x14ac:dyDescent="0.25">
      <c r="A6919" t="s">
        <v>19973</v>
      </c>
      <c r="B6919" t="s">
        <v>448</v>
      </c>
      <c r="C6919" t="s">
        <v>34</v>
      </c>
      <c r="D6919">
        <v>2016</v>
      </c>
      <c r="E6919" t="s">
        <v>19840</v>
      </c>
      <c r="F6919">
        <v>8.4</v>
      </c>
      <c r="G6919">
        <v>167000</v>
      </c>
      <c r="H6919" t="s">
        <v>19974</v>
      </c>
      <c r="I6919" t="s">
        <v>19975</v>
      </c>
      <c r="J6919" t="s">
        <v>12135</v>
      </c>
      <c r="K6919" t="s">
        <v>10297</v>
      </c>
      <c r="M6919">
        <v>303723636</v>
      </c>
      <c r="N6919" t="s">
        <v>12136</v>
      </c>
      <c r="O6919">
        <v>161</v>
      </c>
    </row>
    <row r="6920" spans="1:15" x14ac:dyDescent="0.25">
      <c r="A6920" t="s">
        <v>19976</v>
      </c>
      <c r="B6920" t="s">
        <v>16</v>
      </c>
      <c r="C6920" t="s">
        <v>34</v>
      </c>
      <c r="D6920">
        <v>2016</v>
      </c>
      <c r="E6920" t="s">
        <v>19977</v>
      </c>
      <c r="F6920">
        <v>5.3</v>
      </c>
      <c r="G6920">
        <v>28000</v>
      </c>
      <c r="H6920" t="s">
        <v>19978</v>
      </c>
      <c r="I6920" t="s">
        <v>19978</v>
      </c>
      <c r="J6920" t="s">
        <v>19979</v>
      </c>
      <c r="K6920" t="s">
        <v>30</v>
      </c>
      <c r="L6920">
        <v>6000000</v>
      </c>
      <c r="M6920">
        <v>201890</v>
      </c>
      <c r="N6920" t="s">
        <v>19980</v>
      </c>
      <c r="O6920">
        <v>118</v>
      </c>
    </row>
    <row r="6921" spans="1:15" x14ac:dyDescent="0.25">
      <c r="A6921" t="s">
        <v>19981</v>
      </c>
      <c r="B6921" t="s">
        <v>16</v>
      </c>
      <c r="C6921" t="s">
        <v>34</v>
      </c>
      <c r="D6921">
        <v>2016</v>
      </c>
      <c r="E6921" t="s">
        <v>6416</v>
      </c>
      <c r="F6921">
        <v>6.3</v>
      </c>
      <c r="G6921">
        <v>69000</v>
      </c>
      <c r="H6921" t="s">
        <v>14345</v>
      </c>
      <c r="I6921" t="s">
        <v>19982</v>
      </c>
      <c r="J6921" t="s">
        <v>12793</v>
      </c>
      <c r="K6921" t="s">
        <v>30</v>
      </c>
      <c r="L6921">
        <v>20000000</v>
      </c>
      <c r="M6921">
        <v>23177948</v>
      </c>
      <c r="N6921" t="s">
        <v>18260</v>
      </c>
      <c r="O6921">
        <v>115</v>
      </c>
    </row>
    <row r="6922" spans="1:15" x14ac:dyDescent="0.25">
      <c r="A6922" t="s">
        <v>19983</v>
      </c>
      <c r="B6922" t="s">
        <v>2000</v>
      </c>
      <c r="C6922" t="s">
        <v>34</v>
      </c>
      <c r="D6922">
        <v>2016</v>
      </c>
      <c r="E6922" t="s">
        <v>19454</v>
      </c>
      <c r="F6922">
        <v>7.1</v>
      </c>
      <c r="G6922">
        <v>157000</v>
      </c>
      <c r="H6922" t="s">
        <v>6749</v>
      </c>
      <c r="I6922" t="s">
        <v>15146</v>
      </c>
      <c r="J6922" t="s">
        <v>9041</v>
      </c>
      <c r="K6922" t="s">
        <v>30</v>
      </c>
      <c r="L6922">
        <v>110000000</v>
      </c>
      <c r="M6922">
        <v>121790373</v>
      </c>
      <c r="N6922" t="s">
        <v>10085</v>
      </c>
      <c r="O6922">
        <v>107</v>
      </c>
    </row>
    <row r="6923" spans="1:15" x14ac:dyDescent="0.25">
      <c r="A6923" t="s">
        <v>19984</v>
      </c>
      <c r="B6923" t="s">
        <v>2000</v>
      </c>
      <c r="C6923" t="s">
        <v>17</v>
      </c>
      <c r="D6923">
        <v>2016</v>
      </c>
      <c r="E6923" t="s">
        <v>19601</v>
      </c>
      <c r="F6923">
        <v>6.6</v>
      </c>
      <c r="G6923">
        <v>37000</v>
      </c>
      <c r="H6923" t="s">
        <v>19985</v>
      </c>
      <c r="I6923" t="s">
        <v>19466</v>
      </c>
      <c r="J6923" t="s">
        <v>17759</v>
      </c>
      <c r="K6923" t="s">
        <v>30</v>
      </c>
      <c r="M6923">
        <v>23079932</v>
      </c>
      <c r="N6923" t="s">
        <v>19986</v>
      </c>
      <c r="O6923">
        <v>111</v>
      </c>
    </row>
    <row r="6924" spans="1:15" x14ac:dyDescent="0.25">
      <c r="A6924" t="s">
        <v>19987</v>
      </c>
      <c r="B6924" t="s">
        <v>2000</v>
      </c>
      <c r="C6924" t="s">
        <v>63</v>
      </c>
      <c r="D6924">
        <v>2016</v>
      </c>
      <c r="E6924" t="s">
        <v>19988</v>
      </c>
      <c r="F6924">
        <v>7.4</v>
      </c>
      <c r="G6924">
        <v>248000</v>
      </c>
      <c r="H6924" t="s">
        <v>85</v>
      </c>
      <c r="I6924" t="s">
        <v>15237</v>
      </c>
      <c r="J6924" t="s">
        <v>2093</v>
      </c>
      <c r="K6924" t="s">
        <v>30</v>
      </c>
      <c r="L6924">
        <v>60000000</v>
      </c>
      <c r="M6924">
        <v>240797623</v>
      </c>
      <c r="N6924" t="s">
        <v>19989</v>
      </c>
      <c r="O6924">
        <v>96</v>
      </c>
    </row>
    <row r="6925" spans="1:15" x14ac:dyDescent="0.25">
      <c r="A6925" t="s">
        <v>19990</v>
      </c>
      <c r="B6925" t="s">
        <v>16</v>
      </c>
      <c r="C6925" t="s">
        <v>34</v>
      </c>
      <c r="D6925">
        <v>2016</v>
      </c>
      <c r="E6925" t="s">
        <v>19991</v>
      </c>
      <c r="F6925">
        <v>5.8</v>
      </c>
      <c r="G6925">
        <v>41000</v>
      </c>
      <c r="H6925" t="s">
        <v>19992</v>
      </c>
      <c r="I6925" t="s">
        <v>19993</v>
      </c>
      <c r="J6925" t="s">
        <v>19754</v>
      </c>
      <c r="K6925" t="s">
        <v>30</v>
      </c>
      <c r="L6925">
        <v>8000000</v>
      </c>
      <c r="M6925">
        <v>8809407</v>
      </c>
      <c r="N6925" t="s">
        <v>19994</v>
      </c>
      <c r="O6925">
        <v>92</v>
      </c>
    </row>
    <row r="6926" spans="1:15" x14ac:dyDescent="0.25">
      <c r="A6926" t="s">
        <v>19995</v>
      </c>
      <c r="B6926" t="s">
        <v>2000</v>
      </c>
      <c r="C6926" t="s">
        <v>34</v>
      </c>
      <c r="D6926">
        <v>2016</v>
      </c>
      <c r="E6926" t="s">
        <v>19601</v>
      </c>
      <c r="F6926">
        <v>5.8</v>
      </c>
      <c r="G6926">
        <v>53000</v>
      </c>
      <c r="H6926" t="s">
        <v>12683</v>
      </c>
      <c r="I6926" t="s">
        <v>12683</v>
      </c>
      <c r="J6926" t="s">
        <v>19321</v>
      </c>
      <c r="K6926" t="s">
        <v>30</v>
      </c>
      <c r="L6926">
        <v>28000000</v>
      </c>
      <c r="M6926">
        <v>16457494</v>
      </c>
      <c r="N6926" t="s">
        <v>19034</v>
      </c>
      <c r="O6926">
        <v>108</v>
      </c>
    </row>
    <row r="6927" spans="1:15" x14ac:dyDescent="0.25">
      <c r="A6927" t="s">
        <v>19996</v>
      </c>
      <c r="B6927" t="s">
        <v>16</v>
      </c>
      <c r="C6927" t="s">
        <v>63</v>
      </c>
      <c r="D6927">
        <v>2016</v>
      </c>
      <c r="E6927" t="s">
        <v>19997</v>
      </c>
      <c r="F6927">
        <v>7</v>
      </c>
      <c r="G6927">
        <v>71000</v>
      </c>
      <c r="H6927" t="s">
        <v>17249</v>
      </c>
      <c r="I6927" t="s">
        <v>19998</v>
      </c>
      <c r="J6927" t="s">
        <v>19485</v>
      </c>
      <c r="K6927" t="s">
        <v>22</v>
      </c>
      <c r="L6927">
        <v>28000000</v>
      </c>
      <c r="M6927">
        <v>21011110</v>
      </c>
      <c r="N6927" t="s">
        <v>19999</v>
      </c>
      <c r="O6927">
        <v>127</v>
      </c>
    </row>
    <row r="6928" spans="1:15" x14ac:dyDescent="0.25">
      <c r="A6928" t="s">
        <v>20000</v>
      </c>
      <c r="B6928" t="s">
        <v>16</v>
      </c>
      <c r="C6928" t="s">
        <v>41</v>
      </c>
      <c r="D6928">
        <v>2016</v>
      </c>
      <c r="E6928" t="s">
        <v>19882</v>
      </c>
      <c r="F6928">
        <v>7.3</v>
      </c>
      <c r="G6928">
        <v>110000</v>
      </c>
      <c r="H6928" t="s">
        <v>20001</v>
      </c>
      <c r="I6928" t="s">
        <v>20001</v>
      </c>
      <c r="J6928" t="s">
        <v>18621</v>
      </c>
      <c r="K6928" t="s">
        <v>30</v>
      </c>
      <c r="L6928">
        <v>9000000</v>
      </c>
      <c r="M6928">
        <v>19370020</v>
      </c>
      <c r="N6928" t="s">
        <v>5143</v>
      </c>
      <c r="O6928">
        <v>104</v>
      </c>
    </row>
    <row r="6929" spans="1:15" x14ac:dyDescent="0.25">
      <c r="A6929" t="s">
        <v>20002</v>
      </c>
      <c r="B6929" t="s">
        <v>16</v>
      </c>
      <c r="C6929" t="s">
        <v>17</v>
      </c>
      <c r="D6929">
        <v>2016</v>
      </c>
      <c r="E6929" t="s">
        <v>20003</v>
      </c>
      <c r="F6929">
        <v>6.4</v>
      </c>
      <c r="G6929">
        <v>90000</v>
      </c>
      <c r="H6929" t="s">
        <v>9725</v>
      </c>
      <c r="I6929" t="s">
        <v>15572</v>
      </c>
      <c r="J6929" t="s">
        <v>17807</v>
      </c>
      <c r="K6929" t="s">
        <v>30</v>
      </c>
      <c r="L6929">
        <v>40000000</v>
      </c>
      <c r="M6929">
        <v>26620002</v>
      </c>
      <c r="N6929" t="s">
        <v>8628</v>
      </c>
      <c r="O6929">
        <v>146</v>
      </c>
    </row>
    <row r="6930" spans="1:15" x14ac:dyDescent="0.25">
      <c r="A6930" t="s">
        <v>20004</v>
      </c>
      <c r="B6930" t="s">
        <v>16</v>
      </c>
      <c r="C6930" t="s">
        <v>34</v>
      </c>
      <c r="D6930">
        <v>2016</v>
      </c>
      <c r="E6930" t="s">
        <v>19490</v>
      </c>
      <c r="F6930">
        <v>5.9</v>
      </c>
      <c r="G6930">
        <v>149000</v>
      </c>
      <c r="H6930" t="s">
        <v>20005</v>
      </c>
      <c r="I6930" t="s">
        <v>18315</v>
      </c>
      <c r="J6930" t="s">
        <v>11445</v>
      </c>
      <c r="K6930" t="s">
        <v>30</v>
      </c>
      <c r="L6930">
        <v>60000000</v>
      </c>
      <c r="M6930">
        <v>205754447</v>
      </c>
      <c r="N6930" t="s">
        <v>14977</v>
      </c>
      <c r="O6930">
        <v>99</v>
      </c>
    </row>
    <row r="6931" spans="1:15" x14ac:dyDescent="0.25">
      <c r="A6931" t="s">
        <v>20006</v>
      </c>
      <c r="B6931" t="s">
        <v>16</v>
      </c>
      <c r="C6931" t="s">
        <v>41</v>
      </c>
      <c r="D6931">
        <v>2016</v>
      </c>
      <c r="E6931" t="s">
        <v>19308</v>
      </c>
      <c r="F6931">
        <v>5.9</v>
      </c>
      <c r="G6931">
        <v>117000</v>
      </c>
      <c r="H6931" t="s">
        <v>18607</v>
      </c>
      <c r="I6931" t="s">
        <v>20007</v>
      </c>
      <c r="J6931" t="s">
        <v>67</v>
      </c>
      <c r="K6931" t="s">
        <v>30</v>
      </c>
      <c r="L6931">
        <v>25000000</v>
      </c>
      <c r="M6931">
        <v>94073028</v>
      </c>
      <c r="N6931" t="s">
        <v>14708</v>
      </c>
      <c r="O6931">
        <v>102</v>
      </c>
    </row>
    <row r="6932" spans="1:15" x14ac:dyDescent="0.25">
      <c r="A6932" t="s">
        <v>20008</v>
      </c>
      <c r="B6932" t="s">
        <v>2000</v>
      </c>
      <c r="C6932" t="s">
        <v>41</v>
      </c>
      <c r="D6932">
        <v>2016</v>
      </c>
      <c r="E6932" t="s">
        <v>19601</v>
      </c>
      <c r="F6932">
        <v>6.3</v>
      </c>
      <c r="G6932">
        <v>127000</v>
      </c>
      <c r="H6932" t="s">
        <v>2925</v>
      </c>
      <c r="I6932" t="s">
        <v>2096</v>
      </c>
      <c r="J6932" t="s">
        <v>15817</v>
      </c>
      <c r="K6932" t="s">
        <v>30</v>
      </c>
      <c r="L6932">
        <v>22000000</v>
      </c>
      <c r="M6932">
        <v>63945241</v>
      </c>
      <c r="N6932" t="s">
        <v>61</v>
      </c>
      <c r="O6932">
        <v>106</v>
      </c>
    </row>
    <row r="6933" spans="1:15" x14ac:dyDescent="0.25">
      <c r="A6933" t="s">
        <v>20009</v>
      </c>
      <c r="B6933" t="s">
        <v>2000</v>
      </c>
      <c r="C6933" t="s">
        <v>34</v>
      </c>
      <c r="D6933">
        <v>2016</v>
      </c>
      <c r="E6933" t="s">
        <v>19308</v>
      </c>
      <c r="F6933">
        <v>5.2</v>
      </c>
      <c r="G6933">
        <v>103000</v>
      </c>
      <c r="H6933" t="s">
        <v>16542</v>
      </c>
      <c r="I6933" t="s">
        <v>10156</v>
      </c>
      <c r="J6933" t="s">
        <v>18411</v>
      </c>
      <c r="K6933" t="s">
        <v>30</v>
      </c>
      <c r="L6933">
        <v>38000000</v>
      </c>
      <c r="M6933">
        <v>109906372</v>
      </c>
      <c r="N6933" t="s">
        <v>31</v>
      </c>
      <c r="O6933">
        <v>112</v>
      </c>
    </row>
    <row r="6934" spans="1:15" x14ac:dyDescent="0.25">
      <c r="A6934" t="s">
        <v>20010</v>
      </c>
      <c r="B6934" t="s">
        <v>33</v>
      </c>
      <c r="C6934" t="s">
        <v>390</v>
      </c>
      <c r="D6934">
        <v>2016</v>
      </c>
      <c r="E6934" t="s">
        <v>19813</v>
      </c>
      <c r="F6934">
        <v>6.5</v>
      </c>
      <c r="G6934">
        <v>75000</v>
      </c>
      <c r="H6934" t="s">
        <v>10762</v>
      </c>
      <c r="I6934" t="s">
        <v>15545</v>
      </c>
      <c r="J6934" t="s">
        <v>17655</v>
      </c>
      <c r="K6934" t="s">
        <v>30</v>
      </c>
      <c r="L6934">
        <v>125000000</v>
      </c>
      <c r="M6934">
        <v>346864886</v>
      </c>
      <c r="N6934" t="s">
        <v>10176</v>
      </c>
      <c r="O6934">
        <v>92</v>
      </c>
    </row>
    <row r="6935" spans="1:15" x14ac:dyDescent="0.25">
      <c r="A6935" t="s">
        <v>20011</v>
      </c>
      <c r="B6935" t="s">
        <v>2000</v>
      </c>
      <c r="C6935" t="s">
        <v>34</v>
      </c>
      <c r="D6935">
        <v>2016</v>
      </c>
      <c r="E6935" t="s">
        <v>19340</v>
      </c>
      <c r="F6935">
        <v>5.7</v>
      </c>
      <c r="G6935">
        <v>113000</v>
      </c>
      <c r="H6935" t="s">
        <v>14142</v>
      </c>
      <c r="I6935" t="s">
        <v>18759</v>
      </c>
      <c r="J6935" t="s">
        <v>18749</v>
      </c>
      <c r="K6935" t="s">
        <v>30</v>
      </c>
      <c r="L6935">
        <v>110000000</v>
      </c>
      <c r="M6935">
        <v>179246868</v>
      </c>
      <c r="N6935" t="s">
        <v>9487</v>
      </c>
      <c r="O6935">
        <v>120</v>
      </c>
    </row>
    <row r="6936" spans="1:15" x14ac:dyDescent="0.25">
      <c r="A6936" t="s">
        <v>20012</v>
      </c>
      <c r="B6936" t="s">
        <v>16</v>
      </c>
      <c r="C6936" t="s">
        <v>41</v>
      </c>
      <c r="D6936">
        <v>2016</v>
      </c>
      <c r="E6936" t="s">
        <v>20013</v>
      </c>
      <c r="F6936">
        <v>7.4</v>
      </c>
      <c r="G6936">
        <v>74000</v>
      </c>
      <c r="H6936" t="s">
        <v>2190</v>
      </c>
      <c r="I6936" t="s">
        <v>2190</v>
      </c>
      <c r="J6936" t="s">
        <v>20014</v>
      </c>
      <c r="K6936" t="s">
        <v>453</v>
      </c>
      <c r="L6936">
        <v>5000000</v>
      </c>
      <c r="M6936">
        <v>9588282</v>
      </c>
      <c r="N6936" t="s">
        <v>20015</v>
      </c>
      <c r="O6936">
        <v>118</v>
      </c>
    </row>
    <row r="6937" spans="1:15" x14ac:dyDescent="0.25">
      <c r="A6937" t="s">
        <v>20016</v>
      </c>
      <c r="B6937" t="s">
        <v>16</v>
      </c>
      <c r="C6937" t="s">
        <v>41</v>
      </c>
      <c r="D6937">
        <v>2016</v>
      </c>
      <c r="E6937" t="s">
        <v>19908</v>
      </c>
      <c r="F6937">
        <v>7</v>
      </c>
      <c r="G6937">
        <v>109000</v>
      </c>
      <c r="H6937" t="s">
        <v>20017</v>
      </c>
      <c r="I6937" t="s">
        <v>20018</v>
      </c>
      <c r="J6937" t="s">
        <v>17922</v>
      </c>
      <c r="K6937" t="s">
        <v>30</v>
      </c>
      <c r="L6937">
        <v>3000000</v>
      </c>
      <c r="M6937">
        <v>4935501</v>
      </c>
      <c r="N6937" t="s">
        <v>20019</v>
      </c>
      <c r="O6937">
        <v>97</v>
      </c>
    </row>
    <row r="6938" spans="1:15" x14ac:dyDescent="0.25">
      <c r="A6938" t="s">
        <v>20020</v>
      </c>
      <c r="B6938" t="s">
        <v>2000</v>
      </c>
      <c r="C6938" t="s">
        <v>34</v>
      </c>
      <c r="D6938">
        <v>2016</v>
      </c>
      <c r="E6938" t="s">
        <v>20003</v>
      </c>
      <c r="F6938">
        <v>5.9</v>
      </c>
      <c r="G6938">
        <v>128000</v>
      </c>
      <c r="H6938" t="s">
        <v>5991</v>
      </c>
      <c r="I6938" t="s">
        <v>20021</v>
      </c>
      <c r="J6938" t="s">
        <v>9532</v>
      </c>
      <c r="K6938" t="s">
        <v>30</v>
      </c>
      <c r="L6938">
        <v>150000000</v>
      </c>
      <c r="M6938">
        <v>334933831</v>
      </c>
      <c r="N6938" t="s">
        <v>20022</v>
      </c>
      <c r="O6938">
        <v>103</v>
      </c>
    </row>
    <row r="6939" spans="1:15" x14ac:dyDescent="0.25">
      <c r="A6939" t="s">
        <v>20023</v>
      </c>
      <c r="B6939" t="s">
        <v>16</v>
      </c>
      <c r="C6939" t="s">
        <v>41</v>
      </c>
      <c r="D6939">
        <v>2016</v>
      </c>
      <c r="E6939" t="s">
        <v>20024</v>
      </c>
      <c r="F6939">
        <v>6</v>
      </c>
      <c r="G6939">
        <v>85000</v>
      </c>
      <c r="H6939" t="s">
        <v>20025</v>
      </c>
      <c r="I6939" t="s">
        <v>18857</v>
      </c>
      <c r="J6939" t="s">
        <v>15842</v>
      </c>
      <c r="K6939" t="s">
        <v>30</v>
      </c>
      <c r="L6939">
        <v>33000000</v>
      </c>
      <c r="M6939">
        <v>77068246</v>
      </c>
      <c r="N6939" t="s">
        <v>180</v>
      </c>
      <c r="O6939">
        <v>98</v>
      </c>
    </row>
    <row r="6940" spans="1:15" x14ac:dyDescent="0.25">
      <c r="A6940" t="s">
        <v>20026</v>
      </c>
      <c r="B6940" t="s">
        <v>16</v>
      </c>
      <c r="C6940" t="s">
        <v>41</v>
      </c>
      <c r="D6940">
        <v>2016</v>
      </c>
      <c r="E6940" t="s">
        <v>19608</v>
      </c>
      <c r="F6940">
        <v>6.2</v>
      </c>
      <c r="G6940">
        <v>117000</v>
      </c>
      <c r="H6940" t="s">
        <v>16084</v>
      </c>
      <c r="I6940" t="s">
        <v>16084</v>
      </c>
      <c r="J6940" t="s">
        <v>17175</v>
      </c>
      <c r="K6940" t="s">
        <v>30</v>
      </c>
      <c r="L6940">
        <v>20000000</v>
      </c>
      <c r="M6940">
        <v>183936074</v>
      </c>
      <c r="N6940" t="s">
        <v>20027</v>
      </c>
      <c r="O6940">
        <v>100</v>
      </c>
    </row>
    <row r="6941" spans="1:15" x14ac:dyDescent="0.25">
      <c r="A6941" t="s">
        <v>20028</v>
      </c>
      <c r="B6941" t="s">
        <v>2000</v>
      </c>
      <c r="C6941" t="s">
        <v>17</v>
      </c>
      <c r="D6941">
        <v>2016</v>
      </c>
      <c r="E6941" t="s">
        <v>19859</v>
      </c>
      <c r="F6941">
        <v>6.8</v>
      </c>
      <c r="G6941">
        <v>95000</v>
      </c>
      <c r="H6941" t="s">
        <v>8958</v>
      </c>
      <c r="I6941" t="s">
        <v>15533</v>
      </c>
      <c r="J6941" t="s">
        <v>7640</v>
      </c>
      <c r="K6941" t="s">
        <v>30</v>
      </c>
      <c r="L6941">
        <v>36000000</v>
      </c>
      <c r="M6941">
        <v>88528280</v>
      </c>
      <c r="N6941" t="s">
        <v>2027</v>
      </c>
      <c r="O6941">
        <v>97</v>
      </c>
    </row>
    <row r="6942" spans="1:15" x14ac:dyDescent="0.25">
      <c r="A6942" t="s">
        <v>20029</v>
      </c>
      <c r="B6942" t="s">
        <v>2000</v>
      </c>
      <c r="C6942" t="s">
        <v>52</v>
      </c>
      <c r="D6942">
        <v>2016</v>
      </c>
      <c r="E6942" t="s">
        <v>19308</v>
      </c>
      <c r="F6942">
        <v>6</v>
      </c>
      <c r="G6942">
        <v>84000</v>
      </c>
      <c r="H6942" t="s">
        <v>14780</v>
      </c>
      <c r="I6942" t="s">
        <v>20030</v>
      </c>
      <c r="J6942" t="s">
        <v>20031</v>
      </c>
      <c r="K6942" t="s">
        <v>30</v>
      </c>
      <c r="L6942">
        <v>10000000</v>
      </c>
      <c r="M6942">
        <v>73929392</v>
      </c>
      <c r="N6942" t="s">
        <v>9991</v>
      </c>
      <c r="O6942">
        <v>97</v>
      </c>
    </row>
    <row r="6943" spans="1:15" x14ac:dyDescent="0.25">
      <c r="A6943" t="s">
        <v>20032</v>
      </c>
      <c r="B6943" t="s">
        <v>2000</v>
      </c>
      <c r="C6943" t="s">
        <v>17</v>
      </c>
      <c r="D6943">
        <v>2016</v>
      </c>
      <c r="E6943" t="s">
        <v>19842</v>
      </c>
      <c r="F6943">
        <v>7.2</v>
      </c>
      <c r="G6943">
        <v>101000</v>
      </c>
      <c r="H6943" t="s">
        <v>4127</v>
      </c>
      <c r="I6943" t="s">
        <v>20033</v>
      </c>
      <c r="J6943" t="s">
        <v>4127</v>
      </c>
      <c r="K6943" t="s">
        <v>30</v>
      </c>
      <c r="L6943">
        <v>24000000</v>
      </c>
      <c r="M6943">
        <v>64414761</v>
      </c>
      <c r="N6943" t="s">
        <v>19378</v>
      </c>
      <c r="O6943">
        <v>139</v>
      </c>
    </row>
    <row r="6944" spans="1:15" x14ac:dyDescent="0.25">
      <c r="A6944" t="s">
        <v>20034</v>
      </c>
      <c r="B6944" t="s">
        <v>33</v>
      </c>
      <c r="C6944" t="s">
        <v>25</v>
      </c>
      <c r="D6944">
        <v>2016</v>
      </c>
      <c r="E6944" t="s">
        <v>19717</v>
      </c>
      <c r="F6944">
        <v>6.2</v>
      </c>
      <c r="G6944">
        <v>98000</v>
      </c>
      <c r="H6944" t="s">
        <v>17374</v>
      </c>
      <c r="I6944" t="s">
        <v>6250</v>
      </c>
      <c r="J6944" t="s">
        <v>16655</v>
      </c>
      <c r="K6944" t="s">
        <v>30</v>
      </c>
      <c r="L6944">
        <v>170000000</v>
      </c>
      <c r="M6944">
        <v>299820798</v>
      </c>
      <c r="N6944" t="s">
        <v>1725</v>
      </c>
      <c r="O6944">
        <v>113</v>
      </c>
    </row>
    <row r="6945" spans="1:15" x14ac:dyDescent="0.25">
      <c r="A6945" t="s">
        <v>20035</v>
      </c>
      <c r="B6945" t="s">
        <v>16</v>
      </c>
      <c r="C6945" t="s">
        <v>34</v>
      </c>
      <c r="D6945">
        <v>2016</v>
      </c>
      <c r="E6945" t="s">
        <v>19948</v>
      </c>
      <c r="F6945">
        <v>6.2</v>
      </c>
      <c r="G6945">
        <v>96000</v>
      </c>
      <c r="H6945" t="s">
        <v>12484</v>
      </c>
      <c r="I6945" t="s">
        <v>14635</v>
      </c>
      <c r="J6945" t="s">
        <v>14635</v>
      </c>
      <c r="K6945" t="s">
        <v>22</v>
      </c>
      <c r="L6945">
        <v>35000000</v>
      </c>
      <c r="M6945">
        <v>27979040</v>
      </c>
      <c r="N6945" t="s">
        <v>20036</v>
      </c>
      <c r="O6945">
        <v>83</v>
      </c>
    </row>
    <row r="6946" spans="1:15" x14ac:dyDescent="0.25">
      <c r="A6946" t="s">
        <v>20037</v>
      </c>
      <c r="B6946" t="s">
        <v>33</v>
      </c>
      <c r="C6946" t="s">
        <v>390</v>
      </c>
      <c r="D6946">
        <v>2016</v>
      </c>
      <c r="E6946" t="s">
        <v>19839</v>
      </c>
      <c r="F6946">
        <v>5.7</v>
      </c>
      <c r="G6946">
        <v>60000</v>
      </c>
      <c r="H6946" t="s">
        <v>20038</v>
      </c>
      <c r="I6946" t="s">
        <v>12443</v>
      </c>
      <c r="J6946" t="s">
        <v>13893</v>
      </c>
      <c r="K6946" t="s">
        <v>30</v>
      </c>
      <c r="L6946">
        <v>105000000</v>
      </c>
      <c r="M6946">
        <v>408754975</v>
      </c>
      <c r="N6946" t="s">
        <v>15786</v>
      </c>
      <c r="O6946">
        <v>94</v>
      </c>
    </row>
    <row r="6947" spans="1:15" x14ac:dyDescent="0.25">
      <c r="A6947" t="s">
        <v>20039</v>
      </c>
      <c r="B6947" t="s">
        <v>16</v>
      </c>
      <c r="C6947" t="s">
        <v>34</v>
      </c>
      <c r="D6947">
        <v>2016</v>
      </c>
      <c r="E6947" t="s">
        <v>19928</v>
      </c>
      <c r="F6947">
        <v>7.4</v>
      </c>
      <c r="G6947">
        <v>96000</v>
      </c>
      <c r="H6947" t="s">
        <v>6749</v>
      </c>
      <c r="I6947" t="s">
        <v>6749</v>
      </c>
      <c r="J6947" t="s">
        <v>9041</v>
      </c>
      <c r="K6947" t="s">
        <v>492</v>
      </c>
      <c r="L6947">
        <v>45000000</v>
      </c>
      <c r="M6947">
        <v>52185751</v>
      </c>
      <c r="N6947" t="s">
        <v>16795</v>
      </c>
      <c r="O6947">
        <v>133</v>
      </c>
    </row>
    <row r="6948" spans="1:15" x14ac:dyDescent="0.25">
      <c r="A6948" t="s">
        <v>20040</v>
      </c>
      <c r="B6948" t="s">
        <v>2000</v>
      </c>
      <c r="C6948" t="s">
        <v>34</v>
      </c>
      <c r="D6948">
        <v>2016</v>
      </c>
      <c r="E6948" t="s">
        <v>19967</v>
      </c>
      <c r="F6948">
        <v>5.9</v>
      </c>
      <c r="G6948">
        <v>60000</v>
      </c>
      <c r="H6948" t="s">
        <v>9353</v>
      </c>
      <c r="I6948" t="s">
        <v>14872</v>
      </c>
      <c r="J6948" t="s">
        <v>16085</v>
      </c>
      <c r="K6948" t="s">
        <v>30</v>
      </c>
      <c r="L6948">
        <v>40000000</v>
      </c>
      <c r="M6948">
        <v>29918745</v>
      </c>
      <c r="N6948" t="s">
        <v>9112</v>
      </c>
      <c r="O6948">
        <v>105</v>
      </c>
    </row>
    <row r="6949" spans="1:15" x14ac:dyDescent="0.25">
      <c r="A6949" t="s">
        <v>20041</v>
      </c>
      <c r="B6949" t="s">
        <v>2000</v>
      </c>
      <c r="C6949" t="s">
        <v>63</v>
      </c>
      <c r="D6949">
        <v>2016</v>
      </c>
      <c r="E6949" t="s">
        <v>19807</v>
      </c>
      <c r="F6949">
        <v>6.6</v>
      </c>
      <c r="G6949">
        <v>19000</v>
      </c>
      <c r="H6949" t="s">
        <v>20042</v>
      </c>
      <c r="I6949" t="s">
        <v>11073</v>
      </c>
      <c r="J6949" t="s">
        <v>4203</v>
      </c>
      <c r="K6949" t="s">
        <v>22</v>
      </c>
      <c r="M6949">
        <v>7435006</v>
      </c>
      <c r="N6949" t="s">
        <v>20043</v>
      </c>
      <c r="O6949">
        <v>104</v>
      </c>
    </row>
    <row r="6950" spans="1:15" x14ac:dyDescent="0.25">
      <c r="A6950" t="s">
        <v>20044</v>
      </c>
      <c r="B6950" t="s">
        <v>33</v>
      </c>
      <c r="C6950" t="s">
        <v>390</v>
      </c>
      <c r="D6950">
        <v>2016</v>
      </c>
      <c r="E6950" t="s">
        <v>20024</v>
      </c>
      <c r="F6950">
        <v>6.5</v>
      </c>
      <c r="G6950">
        <v>188000</v>
      </c>
      <c r="H6950" t="s">
        <v>17817</v>
      </c>
      <c r="I6950" t="s">
        <v>12101</v>
      </c>
      <c r="J6950" t="s">
        <v>12096</v>
      </c>
      <c r="K6950" t="s">
        <v>30</v>
      </c>
      <c r="L6950">
        <v>75000000</v>
      </c>
      <c r="M6950">
        <v>875458631</v>
      </c>
      <c r="N6950" t="s">
        <v>61</v>
      </c>
      <c r="O6950">
        <v>87</v>
      </c>
    </row>
    <row r="6951" spans="1:15" x14ac:dyDescent="0.25">
      <c r="A6951" t="s">
        <v>20045</v>
      </c>
      <c r="B6951" t="s">
        <v>16</v>
      </c>
      <c r="C6951" t="s">
        <v>41</v>
      </c>
      <c r="D6951">
        <v>2016</v>
      </c>
      <c r="E6951" t="s">
        <v>19817</v>
      </c>
      <c r="F6951">
        <v>6.7</v>
      </c>
      <c r="G6951">
        <v>57000</v>
      </c>
      <c r="H6951" t="s">
        <v>15083</v>
      </c>
      <c r="I6951" t="s">
        <v>15085</v>
      </c>
      <c r="J6951" t="s">
        <v>15085</v>
      </c>
      <c r="K6951" t="s">
        <v>30</v>
      </c>
      <c r="L6951">
        <v>20000000</v>
      </c>
      <c r="M6951">
        <v>9680029</v>
      </c>
      <c r="N6951" t="s">
        <v>61</v>
      </c>
      <c r="O6951">
        <v>87</v>
      </c>
    </row>
    <row r="6952" spans="1:15" x14ac:dyDescent="0.25">
      <c r="A6952" t="s">
        <v>20046</v>
      </c>
      <c r="B6952" t="s">
        <v>16</v>
      </c>
      <c r="C6952" t="s">
        <v>104</v>
      </c>
      <c r="D6952">
        <v>2016</v>
      </c>
      <c r="E6952" t="s">
        <v>20047</v>
      </c>
      <c r="F6952">
        <v>6.5</v>
      </c>
      <c r="G6952">
        <v>5100</v>
      </c>
      <c r="H6952" t="s">
        <v>20048</v>
      </c>
      <c r="I6952" t="s">
        <v>20048</v>
      </c>
      <c r="J6952" t="s">
        <v>20049</v>
      </c>
      <c r="K6952" t="s">
        <v>248</v>
      </c>
      <c r="M6952">
        <v>650352</v>
      </c>
      <c r="N6952" t="s">
        <v>20050</v>
      </c>
      <c r="O6952">
        <v>110</v>
      </c>
    </row>
    <row r="6953" spans="1:15" x14ac:dyDescent="0.25">
      <c r="A6953" t="s">
        <v>20051</v>
      </c>
      <c r="B6953" t="s">
        <v>16</v>
      </c>
      <c r="C6953" t="s">
        <v>41</v>
      </c>
      <c r="D6953">
        <v>2016</v>
      </c>
      <c r="E6953" t="s">
        <v>19815</v>
      </c>
      <c r="F6953">
        <v>7.3</v>
      </c>
      <c r="G6953">
        <v>42000</v>
      </c>
      <c r="H6953" t="s">
        <v>14499</v>
      </c>
      <c r="I6953" t="s">
        <v>14499</v>
      </c>
      <c r="J6953" t="s">
        <v>11034</v>
      </c>
      <c r="K6953" t="s">
        <v>30</v>
      </c>
      <c r="L6953">
        <v>7000000</v>
      </c>
      <c r="M6953">
        <v>7214806</v>
      </c>
      <c r="N6953" t="s">
        <v>18746</v>
      </c>
      <c r="O6953">
        <v>119</v>
      </c>
    </row>
    <row r="6954" spans="1:15" x14ac:dyDescent="0.25">
      <c r="A6954" t="s">
        <v>20052</v>
      </c>
      <c r="B6954" t="s">
        <v>2000</v>
      </c>
      <c r="C6954" t="s">
        <v>34</v>
      </c>
      <c r="D6954">
        <v>2016</v>
      </c>
      <c r="E6954" t="s">
        <v>19840</v>
      </c>
      <c r="F6954">
        <v>5.7</v>
      </c>
      <c r="G6954">
        <v>190000</v>
      </c>
      <c r="H6954" t="s">
        <v>17389</v>
      </c>
      <c r="I6954" t="s">
        <v>20053</v>
      </c>
      <c r="J6954" t="s">
        <v>16729</v>
      </c>
      <c r="K6954" t="s">
        <v>30</v>
      </c>
      <c r="L6954">
        <v>125000000</v>
      </c>
      <c r="M6954">
        <v>240697856</v>
      </c>
      <c r="N6954" t="s">
        <v>8628</v>
      </c>
      <c r="O6954">
        <v>115</v>
      </c>
    </row>
    <row r="6955" spans="1:15" x14ac:dyDescent="0.25">
      <c r="A6955" t="s">
        <v>20054</v>
      </c>
      <c r="B6955" t="s">
        <v>2000</v>
      </c>
      <c r="C6955" t="s">
        <v>34</v>
      </c>
      <c r="D6955">
        <v>2016</v>
      </c>
      <c r="E6955" t="s">
        <v>19817</v>
      </c>
      <c r="F6955">
        <v>6</v>
      </c>
      <c r="G6955">
        <v>87000</v>
      </c>
      <c r="H6955" t="s">
        <v>20055</v>
      </c>
      <c r="I6955" t="s">
        <v>18878</v>
      </c>
      <c r="J6955" t="s">
        <v>16073</v>
      </c>
      <c r="K6955" t="s">
        <v>30</v>
      </c>
      <c r="L6955">
        <v>135000000</v>
      </c>
      <c r="M6955">
        <v>245623848</v>
      </c>
      <c r="N6955" t="s">
        <v>44</v>
      </c>
      <c r="O6955">
        <v>112</v>
      </c>
    </row>
    <row r="6956" spans="1:15" x14ac:dyDescent="0.25">
      <c r="A6956" t="s">
        <v>20056</v>
      </c>
      <c r="B6956" t="s">
        <v>448</v>
      </c>
      <c r="C6956" t="s">
        <v>104</v>
      </c>
      <c r="D6956">
        <v>2016</v>
      </c>
      <c r="E6956" t="s">
        <v>20057</v>
      </c>
      <c r="F6956">
        <v>5.7</v>
      </c>
      <c r="G6956">
        <v>10000</v>
      </c>
      <c r="H6956" t="s">
        <v>20058</v>
      </c>
      <c r="I6956" t="s">
        <v>20058</v>
      </c>
      <c r="J6956" t="s">
        <v>20059</v>
      </c>
      <c r="K6956" t="s">
        <v>30</v>
      </c>
      <c r="M6956">
        <v>200242</v>
      </c>
      <c r="N6956" t="s">
        <v>20060</v>
      </c>
      <c r="O6956">
        <v>88</v>
      </c>
    </row>
    <row r="6957" spans="1:15" x14ac:dyDescent="0.25">
      <c r="A6957" t="s">
        <v>20061</v>
      </c>
      <c r="B6957" t="s">
        <v>16</v>
      </c>
      <c r="C6957" t="s">
        <v>41</v>
      </c>
      <c r="D6957">
        <v>2016</v>
      </c>
      <c r="E6957" t="s">
        <v>20062</v>
      </c>
      <c r="F6957">
        <v>6.9</v>
      </c>
      <c r="G6957">
        <v>53000</v>
      </c>
      <c r="H6957" t="s">
        <v>5754</v>
      </c>
      <c r="I6957" t="s">
        <v>5754</v>
      </c>
      <c r="J6957" t="s">
        <v>20063</v>
      </c>
      <c r="K6957" t="s">
        <v>30</v>
      </c>
      <c r="L6957">
        <v>10000000</v>
      </c>
      <c r="M6957">
        <v>4644472</v>
      </c>
      <c r="N6957" t="s">
        <v>18242</v>
      </c>
      <c r="O6957">
        <v>117</v>
      </c>
    </row>
    <row r="6958" spans="1:15" x14ac:dyDescent="0.25">
      <c r="A6958" t="s">
        <v>20064</v>
      </c>
      <c r="B6958" t="s">
        <v>16</v>
      </c>
      <c r="C6958" t="s">
        <v>34</v>
      </c>
      <c r="D6958">
        <v>2016</v>
      </c>
      <c r="E6958" t="s">
        <v>19882</v>
      </c>
      <c r="F6958">
        <v>6.3</v>
      </c>
      <c r="G6958">
        <v>40000</v>
      </c>
      <c r="H6958" t="s">
        <v>15613</v>
      </c>
      <c r="I6958" t="s">
        <v>20065</v>
      </c>
      <c r="J6958" t="s">
        <v>16722</v>
      </c>
      <c r="K6958" t="s">
        <v>22</v>
      </c>
      <c r="L6958">
        <v>20000000</v>
      </c>
      <c r="M6958">
        <v>14857808</v>
      </c>
      <c r="N6958" t="s">
        <v>6858</v>
      </c>
      <c r="O6958">
        <v>92</v>
      </c>
    </row>
    <row r="6959" spans="1:15" x14ac:dyDescent="0.25">
      <c r="A6959" t="s">
        <v>20066</v>
      </c>
      <c r="B6959" t="s">
        <v>2000</v>
      </c>
      <c r="C6959" t="s">
        <v>34</v>
      </c>
      <c r="D6959">
        <v>2016</v>
      </c>
      <c r="E6959" t="s">
        <v>19867</v>
      </c>
      <c r="F6959">
        <v>6.8</v>
      </c>
      <c r="G6959">
        <v>63000</v>
      </c>
      <c r="H6959" t="s">
        <v>15199</v>
      </c>
      <c r="I6959" t="s">
        <v>11140</v>
      </c>
      <c r="J6959" t="s">
        <v>15751</v>
      </c>
      <c r="K6959" t="s">
        <v>30</v>
      </c>
      <c r="L6959">
        <v>80000000</v>
      </c>
      <c r="M6959">
        <v>52099090</v>
      </c>
      <c r="N6959" t="s">
        <v>1725</v>
      </c>
      <c r="O6959">
        <v>117</v>
      </c>
    </row>
    <row r="6960" spans="1:15" x14ac:dyDescent="0.25">
      <c r="A6960" t="s">
        <v>20067</v>
      </c>
      <c r="B6960" t="s">
        <v>33</v>
      </c>
      <c r="C6960" t="s">
        <v>63</v>
      </c>
      <c r="D6960">
        <v>2016</v>
      </c>
      <c r="E6960" t="s">
        <v>19693</v>
      </c>
      <c r="F6960">
        <v>7.3</v>
      </c>
      <c r="G6960">
        <v>5300</v>
      </c>
      <c r="H6960" t="s">
        <v>20068</v>
      </c>
      <c r="I6960" t="s">
        <v>20069</v>
      </c>
      <c r="J6960" t="s">
        <v>20070</v>
      </c>
      <c r="K6960" t="s">
        <v>30</v>
      </c>
      <c r="L6960">
        <v>9000000</v>
      </c>
      <c r="M6960">
        <v>2000620</v>
      </c>
      <c r="N6960" t="s">
        <v>20071</v>
      </c>
      <c r="O6960">
        <v>130</v>
      </c>
    </row>
    <row r="6961" spans="1:15" x14ac:dyDescent="0.25">
      <c r="A6961" t="s">
        <v>20072</v>
      </c>
      <c r="B6961" t="s">
        <v>2709</v>
      </c>
      <c r="C6961" t="s">
        <v>41</v>
      </c>
      <c r="D6961">
        <v>2016</v>
      </c>
      <c r="E6961" t="s">
        <v>20073</v>
      </c>
      <c r="F6961">
        <v>6.2</v>
      </c>
      <c r="G6961">
        <v>14000</v>
      </c>
      <c r="H6961" t="s">
        <v>20074</v>
      </c>
      <c r="I6961" t="s">
        <v>20074</v>
      </c>
      <c r="J6961" t="s">
        <v>20075</v>
      </c>
      <c r="K6961" t="s">
        <v>30</v>
      </c>
      <c r="M6961">
        <v>246218</v>
      </c>
      <c r="N6961" t="s">
        <v>20076</v>
      </c>
      <c r="O6961">
        <v>120</v>
      </c>
    </row>
    <row r="6962" spans="1:15" x14ac:dyDescent="0.25">
      <c r="A6962" t="s">
        <v>20077</v>
      </c>
      <c r="B6962" t="s">
        <v>16</v>
      </c>
      <c r="C6962" t="s">
        <v>52</v>
      </c>
      <c r="D6962">
        <v>2016</v>
      </c>
      <c r="E6962" t="s">
        <v>20078</v>
      </c>
      <c r="F6962">
        <v>6.1</v>
      </c>
      <c r="G6962">
        <v>46000</v>
      </c>
      <c r="H6962" t="s">
        <v>14187</v>
      </c>
      <c r="I6962" t="s">
        <v>11770</v>
      </c>
      <c r="J6962" t="s">
        <v>20079</v>
      </c>
      <c r="K6962" t="s">
        <v>30</v>
      </c>
      <c r="L6962">
        <v>5000000</v>
      </c>
      <c r="M6962">
        <v>11084630</v>
      </c>
      <c r="N6962" t="s">
        <v>50</v>
      </c>
      <c r="O6962">
        <v>89</v>
      </c>
    </row>
    <row r="6963" spans="1:15" x14ac:dyDescent="0.25">
      <c r="A6963" t="s">
        <v>20080</v>
      </c>
      <c r="B6963" t="s">
        <v>33</v>
      </c>
      <c r="C6963" t="s">
        <v>25</v>
      </c>
      <c r="D6963">
        <v>2016</v>
      </c>
      <c r="E6963" t="s">
        <v>19908</v>
      </c>
      <c r="F6963">
        <v>6.4</v>
      </c>
      <c r="G6963">
        <v>80000</v>
      </c>
      <c r="H6963" t="s">
        <v>496</v>
      </c>
      <c r="I6963" t="s">
        <v>1002</v>
      </c>
      <c r="J6963" t="s">
        <v>8821</v>
      </c>
      <c r="K6963" t="s">
        <v>30</v>
      </c>
      <c r="L6963">
        <v>140000000</v>
      </c>
      <c r="M6963">
        <v>195243411</v>
      </c>
      <c r="N6963" t="s">
        <v>1725</v>
      </c>
      <c r="O6963">
        <v>117</v>
      </c>
    </row>
    <row r="6964" spans="1:15" x14ac:dyDescent="0.25">
      <c r="A6964" t="s">
        <v>20081</v>
      </c>
      <c r="B6964" t="s">
        <v>2000</v>
      </c>
      <c r="C6964" t="s">
        <v>34</v>
      </c>
      <c r="D6964">
        <v>2016</v>
      </c>
      <c r="E6964" t="s">
        <v>19810</v>
      </c>
      <c r="F6964">
        <v>4.7</v>
      </c>
      <c r="G6964">
        <v>66000</v>
      </c>
      <c r="H6964" t="s">
        <v>8011</v>
      </c>
      <c r="I6964" t="s">
        <v>15548</v>
      </c>
      <c r="J6964" t="s">
        <v>8011</v>
      </c>
      <c r="K6964" t="s">
        <v>30</v>
      </c>
      <c r="L6964">
        <v>50000000</v>
      </c>
      <c r="M6964">
        <v>56722693</v>
      </c>
      <c r="N6964" t="s">
        <v>20082</v>
      </c>
      <c r="O6964">
        <v>101</v>
      </c>
    </row>
    <row r="6965" spans="1:15" x14ac:dyDescent="0.25">
      <c r="A6965" t="s">
        <v>20083</v>
      </c>
      <c r="B6965" t="s">
        <v>2000</v>
      </c>
      <c r="C6965" t="s">
        <v>17</v>
      </c>
      <c r="D6965">
        <v>2016</v>
      </c>
      <c r="E6965" t="s">
        <v>20084</v>
      </c>
      <c r="F6965">
        <v>6.6</v>
      </c>
      <c r="G6965">
        <v>77000</v>
      </c>
      <c r="H6965" t="s">
        <v>15468</v>
      </c>
      <c r="I6965" t="s">
        <v>15468</v>
      </c>
      <c r="J6965" t="s">
        <v>15469</v>
      </c>
      <c r="K6965" t="s">
        <v>30</v>
      </c>
      <c r="L6965">
        <v>18000000</v>
      </c>
      <c r="M6965">
        <v>6740647</v>
      </c>
      <c r="N6965" t="s">
        <v>23</v>
      </c>
      <c r="O6965">
        <v>112</v>
      </c>
    </row>
    <row r="6966" spans="1:15" x14ac:dyDescent="0.25">
      <c r="A6966" t="s">
        <v>20085</v>
      </c>
      <c r="B6966" t="s">
        <v>33</v>
      </c>
      <c r="C6966" t="s">
        <v>390</v>
      </c>
      <c r="D6966">
        <v>2016</v>
      </c>
      <c r="E6966" t="s">
        <v>19870</v>
      </c>
      <c r="F6966">
        <v>6.3</v>
      </c>
      <c r="G6966">
        <v>84000</v>
      </c>
      <c r="H6966" t="s">
        <v>20086</v>
      </c>
      <c r="I6966" t="s">
        <v>15191</v>
      </c>
      <c r="J6966" t="s">
        <v>17577</v>
      </c>
      <c r="K6966" t="s">
        <v>19162</v>
      </c>
      <c r="L6966">
        <v>73000000</v>
      </c>
      <c r="M6966">
        <v>352333929</v>
      </c>
      <c r="N6966" t="s">
        <v>31</v>
      </c>
      <c r="O6966">
        <v>97</v>
      </c>
    </row>
    <row r="6967" spans="1:15" x14ac:dyDescent="0.25">
      <c r="A6967" t="s">
        <v>20087</v>
      </c>
      <c r="B6967" t="s">
        <v>16</v>
      </c>
      <c r="C6967" t="s">
        <v>34</v>
      </c>
      <c r="D6967">
        <v>2016</v>
      </c>
      <c r="E6967" t="s">
        <v>19928</v>
      </c>
      <c r="F6967">
        <v>6.4</v>
      </c>
      <c r="G6967">
        <v>54000</v>
      </c>
      <c r="H6967" t="s">
        <v>9663</v>
      </c>
      <c r="I6967" t="s">
        <v>9663</v>
      </c>
      <c r="J6967" t="s">
        <v>9663</v>
      </c>
      <c r="K6967" t="s">
        <v>30</v>
      </c>
      <c r="L6967">
        <v>108000000</v>
      </c>
      <c r="M6967">
        <v>22678555</v>
      </c>
      <c r="N6967" t="s">
        <v>18325</v>
      </c>
      <c r="O6967">
        <v>129</v>
      </c>
    </row>
    <row r="6968" spans="1:15" x14ac:dyDescent="0.25">
      <c r="A6968" t="s">
        <v>20088</v>
      </c>
      <c r="B6968" t="s">
        <v>2000</v>
      </c>
      <c r="C6968" t="s">
        <v>34</v>
      </c>
      <c r="D6968">
        <v>2016</v>
      </c>
      <c r="E6968" t="s">
        <v>20089</v>
      </c>
      <c r="F6968">
        <v>6.5</v>
      </c>
      <c r="G6968">
        <v>120000</v>
      </c>
      <c r="H6968" t="s">
        <v>18077</v>
      </c>
      <c r="I6968" t="s">
        <v>20090</v>
      </c>
      <c r="J6968" t="s">
        <v>14659</v>
      </c>
      <c r="K6968" t="s">
        <v>30</v>
      </c>
      <c r="L6968">
        <v>19000000</v>
      </c>
      <c r="M6968">
        <v>85251425</v>
      </c>
      <c r="N6968" t="s">
        <v>14708</v>
      </c>
      <c r="O6968">
        <v>96</v>
      </c>
    </row>
    <row r="6969" spans="1:15" x14ac:dyDescent="0.25">
      <c r="A6969" t="s">
        <v>20091</v>
      </c>
      <c r="B6969" t="s">
        <v>16</v>
      </c>
      <c r="C6969" t="s">
        <v>34</v>
      </c>
      <c r="D6969">
        <v>2016</v>
      </c>
      <c r="E6969" t="s">
        <v>19693</v>
      </c>
      <c r="F6969">
        <v>5.7</v>
      </c>
      <c r="G6969">
        <v>79000</v>
      </c>
      <c r="H6969" t="s">
        <v>13897</v>
      </c>
      <c r="I6969" t="s">
        <v>358</v>
      </c>
      <c r="J6969" t="s">
        <v>11244</v>
      </c>
      <c r="K6969" t="s">
        <v>30</v>
      </c>
      <c r="L6969">
        <v>40000000</v>
      </c>
      <c r="M6969">
        <v>125729635</v>
      </c>
      <c r="N6969" t="s">
        <v>10085</v>
      </c>
      <c r="O6969">
        <v>98</v>
      </c>
    </row>
    <row r="6970" spans="1:15" x14ac:dyDescent="0.25">
      <c r="A6970" t="s">
        <v>20092</v>
      </c>
      <c r="B6970" t="s">
        <v>2000</v>
      </c>
      <c r="C6970" t="s">
        <v>41</v>
      </c>
      <c r="D6970">
        <v>2016</v>
      </c>
      <c r="E6970" t="s">
        <v>20093</v>
      </c>
      <c r="F6970">
        <v>7.9</v>
      </c>
      <c r="G6970">
        <v>88000</v>
      </c>
      <c r="H6970" t="s">
        <v>15275</v>
      </c>
      <c r="I6970" t="s">
        <v>20094</v>
      </c>
      <c r="J6970" t="s">
        <v>20095</v>
      </c>
      <c r="K6970" t="s">
        <v>3158</v>
      </c>
      <c r="M6970">
        <v>13624522</v>
      </c>
      <c r="N6970" t="s">
        <v>20096</v>
      </c>
      <c r="O6970">
        <v>106</v>
      </c>
    </row>
    <row r="6971" spans="1:15" x14ac:dyDescent="0.25">
      <c r="A6971" t="s">
        <v>20097</v>
      </c>
      <c r="B6971" t="s">
        <v>2000</v>
      </c>
      <c r="C6971" t="s">
        <v>17</v>
      </c>
      <c r="D6971">
        <v>2016</v>
      </c>
      <c r="E6971" t="s">
        <v>19991</v>
      </c>
      <c r="F6971">
        <v>7.2</v>
      </c>
      <c r="G6971">
        <v>54000</v>
      </c>
      <c r="H6971" t="s">
        <v>16675</v>
      </c>
      <c r="I6971" t="s">
        <v>16675</v>
      </c>
      <c r="J6971" t="s">
        <v>16729</v>
      </c>
      <c r="K6971" t="s">
        <v>22</v>
      </c>
      <c r="L6971">
        <v>20000000</v>
      </c>
      <c r="M6971">
        <v>25975621</v>
      </c>
      <c r="N6971" t="s">
        <v>19883</v>
      </c>
      <c r="O6971">
        <v>133</v>
      </c>
    </row>
    <row r="6972" spans="1:15" x14ac:dyDescent="0.25">
      <c r="A6972" t="s">
        <v>20098</v>
      </c>
      <c r="B6972" t="s">
        <v>448</v>
      </c>
      <c r="C6972" t="s">
        <v>34</v>
      </c>
      <c r="D6972">
        <v>2016</v>
      </c>
      <c r="E6972" t="s">
        <v>20099</v>
      </c>
      <c r="F6972">
        <v>6.8</v>
      </c>
      <c r="G6972">
        <v>25000</v>
      </c>
      <c r="H6972" t="s">
        <v>15440</v>
      </c>
      <c r="I6972" t="s">
        <v>15440</v>
      </c>
      <c r="J6972" t="s">
        <v>20100</v>
      </c>
      <c r="K6972" t="s">
        <v>2110</v>
      </c>
      <c r="M6972">
        <v>78053145</v>
      </c>
      <c r="N6972" t="s">
        <v>20101</v>
      </c>
      <c r="O6972">
        <v>120</v>
      </c>
    </row>
    <row r="6973" spans="1:15" x14ac:dyDescent="0.25">
      <c r="A6973" t="s">
        <v>20102</v>
      </c>
      <c r="B6973" t="s">
        <v>16</v>
      </c>
      <c r="C6973" t="s">
        <v>41</v>
      </c>
      <c r="D6973">
        <v>2016</v>
      </c>
      <c r="E6973" t="s">
        <v>20103</v>
      </c>
      <c r="F6973">
        <v>6.2</v>
      </c>
      <c r="G6973">
        <v>104000</v>
      </c>
      <c r="H6973" t="s">
        <v>13624</v>
      </c>
      <c r="I6973" t="s">
        <v>13624</v>
      </c>
      <c r="J6973" t="s">
        <v>18891</v>
      </c>
      <c r="K6973" t="s">
        <v>30</v>
      </c>
      <c r="L6973">
        <v>38000000</v>
      </c>
      <c r="M6973">
        <v>118102725</v>
      </c>
      <c r="N6973" t="s">
        <v>180</v>
      </c>
      <c r="O6973">
        <v>111</v>
      </c>
    </row>
    <row r="6974" spans="1:15" x14ac:dyDescent="0.25">
      <c r="A6974" t="s">
        <v>20104</v>
      </c>
      <c r="B6974" t="s">
        <v>33</v>
      </c>
      <c r="C6974" t="s">
        <v>63</v>
      </c>
      <c r="D6974">
        <v>2016</v>
      </c>
      <c r="E6974" t="s">
        <v>20105</v>
      </c>
      <c r="F6974">
        <v>7.1</v>
      </c>
      <c r="G6974">
        <v>23000</v>
      </c>
      <c r="H6974" t="s">
        <v>19703</v>
      </c>
      <c r="I6974" t="s">
        <v>20106</v>
      </c>
      <c r="J6974" t="s">
        <v>13547</v>
      </c>
      <c r="K6974" t="s">
        <v>30</v>
      </c>
      <c r="L6974">
        <v>13000000</v>
      </c>
      <c r="M6974">
        <v>73983003</v>
      </c>
      <c r="N6974" t="s">
        <v>31</v>
      </c>
      <c r="O6974">
        <v>109</v>
      </c>
    </row>
    <row r="6975" spans="1:15" x14ac:dyDescent="0.25">
      <c r="A6975" t="s">
        <v>20107</v>
      </c>
      <c r="B6975" t="s">
        <v>16</v>
      </c>
      <c r="C6975" t="s">
        <v>41</v>
      </c>
      <c r="D6975">
        <v>2016</v>
      </c>
      <c r="E6975" t="s">
        <v>20108</v>
      </c>
      <c r="F6975">
        <v>6.2</v>
      </c>
      <c r="G6975">
        <v>61000</v>
      </c>
      <c r="H6975" t="s">
        <v>15165</v>
      </c>
      <c r="I6975" t="s">
        <v>15165</v>
      </c>
      <c r="J6975" t="s">
        <v>13616</v>
      </c>
      <c r="K6975" t="s">
        <v>195</v>
      </c>
      <c r="L6975">
        <v>15000000</v>
      </c>
      <c r="M6975">
        <v>4531320</v>
      </c>
      <c r="N6975" t="s">
        <v>20109</v>
      </c>
      <c r="O6975">
        <v>109</v>
      </c>
    </row>
    <row r="6976" spans="1:15" x14ac:dyDescent="0.25">
      <c r="A6976" t="s">
        <v>20110</v>
      </c>
      <c r="B6976" t="s">
        <v>16</v>
      </c>
      <c r="C6976" t="s">
        <v>34</v>
      </c>
      <c r="D6976">
        <v>2016</v>
      </c>
      <c r="E6976" t="s">
        <v>19952</v>
      </c>
      <c r="F6976">
        <v>6.4</v>
      </c>
      <c r="G6976">
        <v>44000</v>
      </c>
      <c r="H6976" t="s">
        <v>17413</v>
      </c>
      <c r="I6976" t="s">
        <v>18649</v>
      </c>
      <c r="J6976" t="s">
        <v>16108</v>
      </c>
      <c r="K6976" t="s">
        <v>22</v>
      </c>
      <c r="M6976">
        <v>3719383</v>
      </c>
      <c r="N6976" t="s">
        <v>15783</v>
      </c>
      <c r="O6976">
        <v>91</v>
      </c>
    </row>
    <row r="6977" spans="1:15" x14ac:dyDescent="0.25">
      <c r="A6977" t="s">
        <v>20111</v>
      </c>
      <c r="B6977" t="s">
        <v>448</v>
      </c>
      <c r="C6977" t="s">
        <v>52</v>
      </c>
      <c r="D6977">
        <v>2016</v>
      </c>
      <c r="E6977" t="s">
        <v>19863</v>
      </c>
      <c r="F6977">
        <v>5.9</v>
      </c>
      <c r="G6977">
        <v>33000</v>
      </c>
      <c r="H6977" t="s">
        <v>20112</v>
      </c>
      <c r="I6977" t="s">
        <v>20112</v>
      </c>
      <c r="J6977" t="s">
        <v>20113</v>
      </c>
      <c r="K6977" t="s">
        <v>195</v>
      </c>
      <c r="M6977">
        <v>368372</v>
      </c>
      <c r="N6977" t="s">
        <v>16487</v>
      </c>
      <c r="O6977">
        <v>90</v>
      </c>
    </row>
    <row r="6978" spans="1:15" x14ac:dyDescent="0.25">
      <c r="A6978" t="s">
        <v>20114</v>
      </c>
      <c r="B6978" t="s">
        <v>16</v>
      </c>
      <c r="C6978" t="s">
        <v>17</v>
      </c>
      <c r="D6978">
        <v>2016</v>
      </c>
      <c r="E6978" t="s">
        <v>20115</v>
      </c>
      <c r="F6978">
        <v>6.8</v>
      </c>
      <c r="G6978">
        <v>12000</v>
      </c>
      <c r="H6978" t="s">
        <v>20116</v>
      </c>
      <c r="I6978" t="s">
        <v>20117</v>
      </c>
      <c r="J6978" t="s">
        <v>19321</v>
      </c>
      <c r="K6978" t="s">
        <v>22</v>
      </c>
      <c r="M6978">
        <v>872805</v>
      </c>
      <c r="N6978" t="s">
        <v>20118</v>
      </c>
      <c r="O6978">
        <v>107</v>
      </c>
    </row>
    <row r="6979" spans="1:15" x14ac:dyDescent="0.25">
      <c r="A6979" t="s">
        <v>20119</v>
      </c>
      <c r="B6979" t="s">
        <v>16</v>
      </c>
      <c r="C6979" t="s">
        <v>41</v>
      </c>
      <c r="D6979">
        <v>2016</v>
      </c>
      <c r="E6979" t="s">
        <v>19870</v>
      </c>
      <c r="F6979">
        <v>5.7</v>
      </c>
      <c r="G6979">
        <v>116000</v>
      </c>
      <c r="H6979" t="s">
        <v>15580</v>
      </c>
      <c r="I6979" t="s">
        <v>18857</v>
      </c>
      <c r="J6979" t="s">
        <v>15035</v>
      </c>
      <c r="K6979" t="s">
        <v>30</v>
      </c>
      <c r="L6979">
        <v>35000000</v>
      </c>
      <c r="M6979">
        <v>108007109</v>
      </c>
      <c r="N6979" t="s">
        <v>61</v>
      </c>
      <c r="O6979">
        <v>92</v>
      </c>
    </row>
    <row r="6980" spans="1:15" x14ac:dyDescent="0.25">
      <c r="A6980" t="s">
        <v>20120</v>
      </c>
      <c r="B6980" t="s">
        <v>2000</v>
      </c>
      <c r="C6980" t="s">
        <v>34</v>
      </c>
      <c r="D6980">
        <v>2016</v>
      </c>
      <c r="E6980" t="s">
        <v>19923</v>
      </c>
      <c r="F6980">
        <v>5.7</v>
      </c>
      <c r="G6980">
        <v>43000</v>
      </c>
      <c r="H6980" t="s">
        <v>13862</v>
      </c>
      <c r="I6980" t="s">
        <v>20121</v>
      </c>
      <c r="J6980" t="s">
        <v>20122</v>
      </c>
      <c r="K6980" t="s">
        <v>30</v>
      </c>
      <c r="L6980">
        <v>100000000</v>
      </c>
      <c r="M6980">
        <v>94061311</v>
      </c>
      <c r="N6980" t="s">
        <v>6608</v>
      </c>
      <c r="O6980">
        <v>123</v>
      </c>
    </row>
    <row r="6981" spans="1:15" x14ac:dyDescent="0.25">
      <c r="A6981" t="s">
        <v>20123</v>
      </c>
      <c r="B6981" t="s">
        <v>16</v>
      </c>
      <c r="C6981" t="s">
        <v>34</v>
      </c>
      <c r="D6981">
        <v>2016</v>
      </c>
      <c r="E6981" t="s">
        <v>19872</v>
      </c>
      <c r="F6981">
        <v>6.9</v>
      </c>
      <c r="G6981">
        <v>55000</v>
      </c>
      <c r="H6981" t="s">
        <v>4469</v>
      </c>
      <c r="I6981" t="s">
        <v>4469</v>
      </c>
      <c r="J6981" t="s">
        <v>9024</v>
      </c>
      <c r="K6981" t="s">
        <v>30</v>
      </c>
      <c r="L6981">
        <v>50000000</v>
      </c>
      <c r="M6981">
        <v>25035950</v>
      </c>
      <c r="N6981" t="s">
        <v>19562</v>
      </c>
      <c r="O6981">
        <v>139</v>
      </c>
    </row>
    <row r="6982" spans="1:15" x14ac:dyDescent="0.25">
      <c r="A6982" t="s">
        <v>20124</v>
      </c>
      <c r="B6982" t="s">
        <v>16</v>
      </c>
      <c r="C6982" t="s">
        <v>63</v>
      </c>
      <c r="D6982">
        <v>2016</v>
      </c>
      <c r="E6982" t="s">
        <v>20125</v>
      </c>
      <c r="F6982">
        <v>6.7</v>
      </c>
      <c r="G6982">
        <v>75000</v>
      </c>
      <c r="H6982" t="s">
        <v>20126</v>
      </c>
      <c r="I6982" t="s">
        <v>18759</v>
      </c>
      <c r="J6982" t="s">
        <v>11409</v>
      </c>
      <c r="K6982" t="s">
        <v>30</v>
      </c>
      <c r="L6982">
        <v>9000000</v>
      </c>
      <c r="M6982">
        <v>29777777</v>
      </c>
      <c r="N6982" t="s">
        <v>9442</v>
      </c>
      <c r="O6982">
        <v>100</v>
      </c>
    </row>
    <row r="6983" spans="1:15" x14ac:dyDescent="0.25">
      <c r="A6983" t="s">
        <v>20127</v>
      </c>
      <c r="B6983" t="s">
        <v>16</v>
      </c>
      <c r="C6983" t="s">
        <v>104</v>
      </c>
      <c r="D6983">
        <v>2016</v>
      </c>
      <c r="E6983" t="s">
        <v>19742</v>
      </c>
      <c r="F6983">
        <v>6.7</v>
      </c>
      <c r="G6983">
        <v>60000</v>
      </c>
      <c r="H6983" t="s">
        <v>12789</v>
      </c>
      <c r="I6983" t="s">
        <v>20128</v>
      </c>
      <c r="J6983" t="s">
        <v>9024</v>
      </c>
      <c r="K6983" t="s">
        <v>30</v>
      </c>
      <c r="L6983">
        <v>20000000</v>
      </c>
      <c r="M6983">
        <v>14880939</v>
      </c>
      <c r="N6983" t="s">
        <v>18771</v>
      </c>
      <c r="O6983">
        <v>120</v>
      </c>
    </row>
    <row r="6984" spans="1:15" x14ac:dyDescent="0.25">
      <c r="A6984" t="s">
        <v>20129</v>
      </c>
      <c r="B6984" t="s">
        <v>33</v>
      </c>
      <c r="C6984" t="s">
        <v>34</v>
      </c>
      <c r="D6984">
        <v>2016</v>
      </c>
      <c r="E6984" t="s">
        <v>19901</v>
      </c>
      <c r="F6984">
        <v>6.7</v>
      </c>
      <c r="G6984">
        <v>55000</v>
      </c>
      <c r="H6984" t="s">
        <v>18696</v>
      </c>
      <c r="I6984" t="s">
        <v>18696</v>
      </c>
      <c r="J6984" t="s">
        <v>14454</v>
      </c>
      <c r="K6984" t="s">
        <v>30</v>
      </c>
      <c r="L6984">
        <v>65000000</v>
      </c>
      <c r="M6984">
        <v>143695338</v>
      </c>
      <c r="N6984" t="s">
        <v>1725</v>
      </c>
      <c r="O6984">
        <v>102</v>
      </c>
    </row>
    <row r="6985" spans="1:15" x14ac:dyDescent="0.25">
      <c r="A6985" t="s">
        <v>20130</v>
      </c>
      <c r="B6985" t="s">
        <v>420</v>
      </c>
      <c r="C6985" t="s">
        <v>52</v>
      </c>
      <c r="D6985">
        <v>2016</v>
      </c>
      <c r="E6985" t="s">
        <v>19969</v>
      </c>
      <c r="F6985">
        <v>5.0999999999999996</v>
      </c>
      <c r="G6985">
        <v>19000</v>
      </c>
      <c r="H6985" t="s">
        <v>13006</v>
      </c>
      <c r="I6985" t="s">
        <v>13006</v>
      </c>
      <c r="J6985" t="s">
        <v>1872</v>
      </c>
      <c r="K6985" t="s">
        <v>22</v>
      </c>
      <c r="L6985">
        <v>1500000</v>
      </c>
      <c r="M6985">
        <v>850419</v>
      </c>
      <c r="N6985" t="s">
        <v>20131</v>
      </c>
      <c r="O6985">
        <v>102</v>
      </c>
    </row>
    <row r="6986" spans="1:15" x14ac:dyDescent="0.25">
      <c r="A6986" t="s">
        <v>20132</v>
      </c>
      <c r="B6986" t="s">
        <v>16</v>
      </c>
      <c r="C6986" t="s">
        <v>34</v>
      </c>
      <c r="D6986">
        <v>2016</v>
      </c>
      <c r="E6986" t="s">
        <v>19636</v>
      </c>
      <c r="F6986">
        <v>6.3</v>
      </c>
      <c r="G6986">
        <v>47000</v>
      </c>
      <c r="H6986" t="s">
        <v>20133</v>
      </c>
      <c r="I6986" t="s">
        <v>20134</v>
      </c>
      <c r="J6986" t="s">
        <v>20135</v>
      </c>
      <c r="K6986" t="s">
        <v>30</v>
      </c>
      <c r="L6986">
        <v>15000000</v>
      </c>
      <c r="M6986">
        <v>20651333</v>
      </c>
      <c r="N6986" t="s">
        <v>20136</v>
      </c>
      <c r="O6986">
        <v>100</v>
      </c>
    </row>
    <row r="6987" spans="1:15" x14ac:dyDescent="0.25">
      <c r="A6987" t="s">
        <v>20137</v>
      </c>
      <c r="B6987" t="s">
        <v>16</v>
      </c>
      <c r="C6987" t="s">
        <v>17</v>
      </c>
      <c r="D6987">
        <v>2016</v>
      </c>
      <c r="E6987" t="s">
        <v>19803</v>
      </c>
      <c r="F6987">
        <v>5.7</v>
      </c>
      <c r="G6987">
        <v>7500</v>
      </c>
      <c r="H6987" t="s">
        <v>20138</v>
      </c>
      <c r="I6987" t="s">
        <v>13357</v>
      </c>
      <c r="J6987" t="s">
        <v>20139</v>
      </c>
      <c r="K6987" t="s">
        <v>30</v>
      </c>
      <c r="M6987">
        <v>23020</v>
      </c>
      <c r="N6987" t="s">
        <v>12056</v>
      </c>
      <c r="O6987">
        <v>96</v>
      </c>
    </row>
    <row r="6988" spans="1:15" x14ac:dyDescent="0.25">
      <c r="A6988" t="s">
        <v>20140</v>
      </c>
      <c r="B6988" t="s">
        <v>33</v>
      </c>
      <c r="C6988" t="s">
        <v>390</v>
      </c>
      <c r="D6988">
        <v>2016</v>
      </c>
      <c r="E6988" t="s">
        <v>19803</v>
      </c>
      <c r="F6988">
        <v>6.8</v>
      </c>
      <c r="G6988">
        <v>58000</v>
      </c>
      <c r="H6988" t="s">
        <v>15580</v>
      </c>
      <c r="I6988" t="s">
        <v>15580</v>
      </c>
      <c r="J6988" t="s">
        <v>15085</v>
      </c>
      <c r="K6988" t="s">
        <v>30</v>
      </c>
      <c r="L6988">
        <v>70000000</v>
      </c>
      <c r="M6988">
        <v>183388953</v>
      </c>
      <c r="N6988" t="s">
        <v>19159</v>
      </c>
      <c r="O6988">
        <v>87</v>
      </c>
    </row>
    <row r="6989" spans="1:15" x14ac:dyDescent="0.25">
      <c r="A6989" t="s">
        <v>20141</v>
      </c>
      <c r="B6989" t="s">
        <v>2000</v>
      </c>
      <c r="C6989" t="s">
        <v>25</v>
      </c>
      <c r="D6989">
        <v>2016</v>
      </c>
      <c r="E6989" t="s">
        <v>19895</v>
      </c>
      <c r="F6989">
        <v>7.5</v>
      </c>
      <c r="G6989">
        <v>83000</v>
      </c>
      <c r="H6989" t="s">
        <v>15202</v>
      </c>
      <c r="I6989" t="s">
        <v>20142</v>
      </c>
      <c r="J6989" t="s">
        <v>20143</v>
      </c>
      <c r="K6989" t="s">
        <v>22</v>
      </c>
      <c r="L6989">
        <v>43000000</v>
      </c>
      <c r="M6989">
        <v>47309313</v>
      </c>
      <c r="N6989" t="s">
        <v>19313</v>
      </c>
      <c r="O6989">
        <v>108</v>
      </c>
    </row>
    <row r="6990" spans="1:15" x14ac:dyDescent="0.25">
      <c r="A6990" t="s">
        <v>20144</v>
      </c>
      <c r="B6990" t="s">
        <v>16</v>
      </c>
      <c r="C6990" t="s">
        <v>34</v>
      </c>
      <c r="D6990">
        <v>2016</v>
      </c>
      <c r="E6990" t="s">
        <v>20145</v>
      </c>
      <c r="F6990">
        <v>7.2</v>
      </c>
      <c r="G6990">
        <v>45000</v>
      </c>
      <c r="H6990" t="s">
        <v>14607</v>
      </c>
      <c r="I6990" t="s">
        <v>14607</v>
      </c>
      <c r="J6990" t="s">
        <v>20146</v>
      </c>
      <c r="K6990" t="s">
        <v>9405</v>
      </c>
      <c r="M6990">
        <v>5079219</v>
      </c>
      <c r="N6990" t="s">
        <v>16262</v>
      </c>
      <c r="O6990">
        <v>120</v>
      </c>
    </row>
    <row r="6991" spans="1:15" x14ac:dyDescent="0.25">
      <c r="A6991" t="s">
        <v>20147</v>
      </c>
      <c r="B6991" t="s">
        <v>33</v>
      </c>
      <c r="C6991" t="s">
        <v>390</v>
      </c>
      <c r="D6991">
        <v>2016</v>
      </c>
      <c r="E6991" t="s">
        <v>19923</v>
      </c>
      <c r="F6991">
        <v>7.8</v>
      </c>
      <c r="G6991">
        <v>121000</v>
      </c>
      <c r="H6991" t="s">
        <v>20148</v>
      </c>
      <c r="I6991" t="s">
        <v>20149</v>
      </c>
      <c r="J6991" t="s">
        <v>11001</v>
      </c>
      <c r="K6991" t="s">
        <v>30</v>
      </c>
      <c r="L6991">
        <v>60000000</v>
      </c>
      <c r="M6991">
        <v>76249438</v>
      </c>
      <c r="N6991" t="s">
        <v>12699</v>
      </c>
      <c r="O6991">
        <v>101</v>
      </c>
    </row>
    <row r="6992" spans="1:15" x14ac:dyDescent="0.25">
      <c r="A6992" t="s">
        <v>20150</v>
      </c>
      <c r="B6992" t="s">
        <v>2000</v>
      </c>
      <c r="C6992" t="s">
        <v>41</v>
      </c>
      <c r="D6992">
        <v>2016</v>
      </c>
      <c r="E6992" t="s">
        <v>19707</v>
      </c>
      <c r="F6992">
        <v>6.6</v>
      </c>
      <c r="G6992">
        <v>73000</v>
      </c>
      <c r="H6992" t="s">
        <v>289</v>
      </c>
      <c r="I6992" t="s">
        <v>289</v>
      </c>
      <c r="J6992" t="s">
        <v>16099</v>
      </c>
      <c r="K6992" t="s">
        <v>30</v>
      </c>
      <c r="L6992">
        <v>30000000</v>
      </c>
      <c r="M6992">
        <v>43763247</v>
      </c>
      <c r="N6992" t="s">
        <v>18372</v>
      </c>
      <c r="O6992">
        <v>96</v>
      </c>
    </row>
    <row r="6993" spans="1:15" x14ac:dyDescent="0.25">
      <c r="A6993" t="s">
        <v>20151</v>
      </c>
      <c r="B6993" t="s">
        <v>16</v>
      </c>
      <c r="C6993" t="s">
        <v>52</v>
      </c>
      <c r="D6993">
        <v>2016</v>
      </c>
      <c r="E6993" t="s">
        <v>19969</v>
      </c>
      <c r="F6993">
        <v>5</v>
      </c>
      <c r="G6993">
        <v>43000</v>
      </c>
      <c r="H6993" t="s">
        <v>17318</v>
      </c>
      <c r="I6993" t="s">
        <v>17319</v>
      </c>
      <c r="J6993" t="s">
        <v>20152</v>
      </c>
      <c r="K6993" t="s">
        <v>195</v>
      </c>
      <c r="L6993">
        <v>5000000</v>
      </c>
      <c r="M6993">
        <v>45173154</v>
      </c>
      <c r="N6993" t="s">
        <v>14708</v>
      </c>
      <c r="O6993">
        <v>89</v>
      </c>
    </row>
    <row r="6994" spans="1:15" x14ac:dyDescent="0.25">
      <c r="A6994" t="s">
        <v>20153</v>
      </c>
      <c r="B6994" t="s">
        <v>2000</v>
      </c>
      <c r="C6994" t="s">
        <v>17</v>
      </c>
      <c r="D6994">
        <v>2016</v>
      </c>
      <c r="E6994" t="s">
        <v>20154</v>
      </c>
      <c r="F6994">
        <v>7.8</v>
      </c>
      <c r="G6994">
        <v>54000</v>
      </c>
      <c r="H6994" t="s">
        <v>16429</v>
      </c>
      <c r="I6994" t="s">
        <v>16429</v>
      </c>
      <c r="J6994" t="s">
        <v>20155</v>
      </c>
      <c r="K6994" t="s">
        <v>5870</v>
      </c>
      <c r="M6994">
        <v>6953604</v>
      </c>
      <c r="N6994" t="s">
        <v>9179</v>
      </c>
      <c r="O6994">
        <v>124</v>
      </c>
    </row>
    <row r="6995" spans="1:15" x14ac:dyDescent="0.25">
      <c r="A6995" t="s">
        <v>20156</v>
      </c>
      <c r="B6995" t="s">
        <v>16</v>
      </c>
      <c r="C6995" t="s">
        <v>34</v>
      </c>
      <c r="D6995">
        <v>2016</v>
      </c>
      <c r="E6995" t="s">
        <v>19967</v>
      </c>
      <c r="F6995">
        <v>6</v>
      </c>
      <c r="G6995">
        <v>17000</v>
      </c>
      <c r="H6995" t="s">
        <v>16447</v>
      </c>
      <c r="I6995" t="s">
        <v>16447</v>
      </c>
      <c r="J6995" t="s">
        <v>2645</v>
      </c>
      <c r="K6995" t="s">
        <v>30</v>
      </c>
      <c r="M6995">
        <v>61797</v>
      </c>
      <c r="N6995" t="s">
        <v>19436</v>
      </c>
      <c r="O6995">
        <v>104</v>
      </c>
    </row>
    <row r="6996" spans="1:15" x14ac:dyDescent="0.25">
      <c r="A6996" t="s">
        <v>20157</v>
      </c>
      <c r="B6996" t="s">
        <v>33</v>
      </c>
      <c r="C6996" t="s">
        <v>390</v>
      </c>
      <c r="D6996">
        <v>2016</v>
      </c>
      <c r="E6996" t="s">
        <v>19636</v>
      </c>
      <c r="F6996">
        <v>5.6</v>
      </c>
      <c r="G6996">
        <v>10000</v>
      </c>
      <c r="H6996" t="s">
        <v>15295</v>
      </c>
      <c r="I6996" t="s">
        <v>20158</v>
      </c>
      <c r="J6996" t="s">
        <v>20159</v>
      </c>
      <c r="K6996" t="s">
        <v>492</v>
      </c>
      <c r="L6996">
        <v>20000000</v>
      </c>
      <c r="M6996">
        <v>13385737</v>
      </c>
      <c r="N6996" t="s">
        <v>7364</v>
      </c>
      <c r="O6996">
        <v>94</v>
      </c>
    </row>
    <row r="6997" spans="1:15" x14ac:dyDescent="0.25">
      <c r="A6997" t="s">
        <v>20160</v>
      </c>
      <c r="B6997" t="s">
        <v>2000</v>
      </c>
      <c r="C6997" t="s">
        <v>34</v>
      </c>
      <c r="D6997">
        <v>2016</v>
      </c>
      <c r="E6997" t="s">
        <v>19296</v>
      </c>
      <c r="F6997">
        <v>6.3</v>
      </c>
      <c r="G6997">
        <v>26000</v>
      </c>
      <c r="H6997" t="s">
        <v>2039</v>
      </c>
      <c r="I6997" t="s">
        <v>2039</v>
      </c>
      <c r="J6997" t="s">
        <v>13410</v>
      </c>
      <c r="K6997" t="s">
        <v>30</v>
      </c>
      <c r="L6997">
        <v>20000000</v>
      </c>
      <c r="M6997">
        <v>46771565</v>
      </c>
      <c r="N6997" t="s">
        <v>16262</v>
      </c>
      <c r="O6997">
        <v>107</v>
      </c>
    </row>
    <row r="6998" spans="1:15" x14ac:dyDescent="0.25">
      <c r="A6998" t="s">
        <v>20161</v>
      </c>
      <c r="B6998" t="s">
        <v>2000</v>
      </c>
      <c r="C6998" t="s">
        <v>41</v>
      </c>
      <c r="D6998">
        <v>2016</v>
      </c>
      <c r="E6998" t="s">
        <v>19829</v>
      </c>
      <c r="F6998">
        <v>5.7</v>
      </c>
      <c r="G6998">
        <v>10000</v>
      </c>
      <c r="H6998" t="s">
        <v>601</v>
      </c>
      <c r="I6998" t="s">
        <v>601</v>
      </c>
      <c r="J6998" t="s">
        <v>17904</v>
      </c>
      <c r="K6998" t="s">
        <v>30</v>
      </c>
      <c r="L6998">
        <v>25000000</v>
      </c>
      <c r="M6998">
        <v>3885342</v>
      </c>
      <c r="N6998" t="s">
        <v>8628</v>
      </c>
      <c r="O6998">
        <v>127</v>
      </c>
    </row>
    <row r="6999" spans="1:15" x14ac:dyDescent="0.25">
      <c r="A6999" t="s">
        <v>20162</v>
      </c>
      <c r="B6999" t="s">
        <v>16</v>
      </c>
      <c r="C6999" t="s">
        <v>41</v>
      </c>
      <c r="D6999">
        <v>2016</v>
      </c>
      <c r="E6999" t="s">
        <v>19857</v>
      </c>
      <c r="F6999">
        <v>5.9</v>
      </c>
      <c r="G6999">
        <v>72000</v>
      </c>
      <c r="H6999" t="s">
        <v>15119</v>
      </c>
      <c r="I6999" t="s">
        <v>16084</v>
      </c>
      <c r="J6999" t="s">
        <v>4025</v>
      </c>
      <c r="K6999" t="s">
        <v>30</v>
      </c>
      <c r="L6999">
        <v>45000000</v>
      </c>
      <c r="M6999">
        <v>114501299</v>
      </c>
      <c r="N6999" t="s">
        <v>14596</v>
      </c>
      <c r="O6999">
        <v>105</v>
      </c>
    </row>
    <row r="7000" spans="1:15" x14ac:dyDescent="0.25">
      <c r="A7000" t="s">
        <v>20163</v>
      </c>
      <c r="B7000" t="s">
        <v>16</v>
      </c>
      <c r="C7000" t="s">
        <v>41</v>
      </c>
      <c r="D7000">
        <v>2016</v>
      </c>
      <c r="E7000" t="s">
        <v>20164</v>
      </c>
      <c r="F7000">
        <v>6.5</v>
      </c>
      <c r="G7000">
        <v>33000</v>
      </c>
      <c r="H7000" t="s">
        <v>20165</v>
      </c>
      <c r="I7000" t="s">
        <v>20166</v>
      </c>
      <c r="J7000" t="s">
        <v>19357</v>
      </c>
      <c r="K7000" t="s">
        <v>248</v>
      </c>
      <c r="M7000">
        <v>176288</v>
      </c>
      <c r="N7000" t="s">
        <v>20167</v>
      </c>
      <c r="O7000">
        <v>89</v>
      </c>
    </row>
    <row r="7001" spans="1:15" x14ac:dyDescent="0.25">
      <c r="A7001" t="s">
        <v>20168</v>
      </c>
      <c r="B7001" t="s">
        <v>2000</v>
      </c>
      <c r="C7001" t="s">
        <v>63</v>
      </c>
      <c r="D7001">
        <v>2016</v>
      </c>
      <c r="E7001" t="s">
        <v>19901</v>
      </c>
      <c r="F7001">
        <v>6.8</v>
      </c>
      <c r="G7001">
        <v>52000</v>
      </c>
      <c r="H7001" t="s">
        <v>2207</v>
      </c>
      <c r="I7001" t="s">
        <v>20169</v>
      </c>
      <c r="J7001" t="s">
        <v>748</v>
      </c>
      <c r="K7001" t="s">
        <v>22</v>
      </c>
      <c r="L7001">
        <v>29000000</v>
      </c>
      <c r="M7001">
        <v>49052787</v>
      </c>
      <c r="N7001" t="s">
        <v>15347</v>
      </c>
      <c r="O7001">
        <v>111</v>
      </c>
    </row>
    <row r="7002" spans="1:15" x14ac:dyDescent="0.25">
      <c r="A7002" t="s">
        <v>20170</v>
      </c>
      <c r="B7002" t="s">
        <v>16</v>
      </c>
      <c r="C7002" t="s">
        <v>390</v>
      </c>
      <c r="D7002">
        <v>2016</v>
      </c>
      <c r="E7002" t="s">
        <v>20171</v>
      </c>
      <c r="F7002">
        <v>6.4</v>
      </c>
      <c r="G7002">
        <v>52000</v>
      </c>
      <c r="H7002" t="s">
        <v>20172</v>
      </c>
      <c r="I7002" t="s">
        <v>20173</v>
      </c>
      <c r="J7002" t="s">
        <v>7618</v>
      </c>
      <c r="K7002" t="s">
        <v>30</v>
      </c>
      <c r="L7002">
        <v>3500000</v>
      </c>
      <c r="M7002">
        <v>4462034</v>
      </c>
      <c r="N7002" t="s">
        <v>1408</v>
      </c>
      <c r="O7002">
        <v>76</v>
      </c>
    </row>
    <row r="7003" spans="1:15" x14ac:dyDescent="0.25">
      <c r="A7003" t="s">
        <v>20174</v>
      </c>
      <c r="B7003" t="s">
        <v>33</v>
      </c>
      <c r="C7003" t="s">
        <v>390</v>
      </c>
      <c r="D7003">
        <v>2016</v>
      </c>
      <c r="E7003" t="s">
        <v>20175</v>
      </c>
      <c r="F7003">
        <v>6.8</v>
      </c>
      <c r="G7003">
        <v>21000</v>
      </c>
      <c r="H7003" t="s">
        <v>609</v>
      </c>
      <c r="I7003" t="s">
        <v>20176</v>
      </c>
      <c r="J7003" t="s">
        <v>17197</v>
      </c>
      <c r="K7003" t="s">
        <v>453</v>
      </c>
      <c r="L7003">
        <v>30000000</v>
      </c>
      <c r="M7003">
        <v>106127278</v>
      </c>
      <c r="N7003" t="s">
        <v>17149</v>
      </c>
      <c r="O7003">
        <v>89</v>
      </c>
    </row>
    <row r="7004" spans="1:15" x14ac:dyDescent="0.25">
      <c r="A7004" t="s">
        <v>20177</v>
      </c>
      <c r="B7004" t="s">
        <v>448</v>
      </c>
      <c r="C7004" t="s">
        <v>17</v>
      </c>
      <c r="D7004">
        <v>2016</v>
      </c>
      <c r="E7004" t="s">
        <v>20178</v>
      </c>
      <c r="F7004">
        <v>6.1</v>
      </c>
      <c r="G7004">
        <v>5000</v>
      </c>
      <c r="H7004" t="s">
        <v>20179</v>
      </c>
      <c r="I7004" t="s">
        <v>20179</v>
      </c>
      <c r="J7004" t="s">
        <v>20180</v>
      </c>
      <c r="K7004" t="s">
        <v>1195</v>
      </c>
      <c r="M7004">
        <v>61249</v>
      </c>
      <c r="N7004" t="s">
        <v>20181</v>
      </c>
      <c r="O7004">
        <v>98</v>
      </c>
    </row>
    <row r="7005" spans="1:15" x14ac:dyDescent="0.25">
      <c r="A7005" t="s">
        <v>20182</v>
      </c>
      <c r="B7005" t="s">
        <v>16</v>
      </c>
      <c r="C7005" t="s">
        <v>41</v>
      </c>
      <c r="D7005">
        <v>2016</v>
      </c>
      <c r="E7005" t="s">
        <v>20183</v>
      </c>
      <c r="F7005">
        <v>6.1</v>
      </c>
      <c r="G7005">
        <v>42000</v>
      </c>
      <c r="H7005" t="s">
        <v>10254</v>
      </c>
      <c r="I7005" t="s">
        <v>16465</v>
      </c>
      <c r="J7005" t="s">
        <v>2093</v>
      </c>
      <c r="K7005" t="s">
        <v>22</v>
      </c>
      <c r="L7005">
        <v>30000000</v>
      </c>
      <c r="M7005">
        <v>9169507</v>
      </c>
      <c r="N7005" t="s">
        <v>10256</v>
      </c>
      <c r="O7005">
        <v>98</v>
      </c>
    </row>
    <row r="7006" spans="1:15" x14ac:dyDescent="0.25">
      <c r="A7006" t="s">
        <v>20184</v>
      </c>
      <c r="B7006" t="s">
        <v>2000</v>
      </c>
      <c r="C7006" t="s">
        <v>17</v>
      </c>
      <c r="D7006">
        <v>2016</v>
      </c>
      <c r="E7006" t="s">
        <v>19967</v>
      </c>
      <c r="F7006">
        <v>6.1</v>
      </c>
      <c r="G7006">
        <v>56000</v>
      </c>
      <c r="H7006" t="s">
        <v>18389</v>
      </c>
      <c r="I7006" t="s">
        <v>18389</v>
      </c>
      <c r="J7006" t="s">
        <v>20185</v>
      </c>
      <c r="K7006" t="s">
        <v>30</v>
      </c>
      <c r="L7006">
        <v>9000000</v>
      </c>
      <c r="M7006">
        <v>81705746</v>
      </c>
      <c r="N7006" t="s">
        <v>61</v>
      </c>
      <c r="O7006">
        <v>99</v>
      </c>
    </row>
    <row r="7007" spans="1:15" x14ac:dyDescent="0.25">
      <c r="A7007" t="s">
        <v>20186</v>
      </c>
      <c r="B7007" t="s">
        <v>16</v>
      </c>
      <c r="C7007" t="s">
        <v>17</v>
      </c>
      <c r="D7007">
        <v>2016</v>
      </c>
      <c r="E7007" t="s">
        <v>20187</v>
      </c>
      <c r="F7007">
        <v>5.4</v>
      </c>
      <c r="G7007">
        <v>11000</v>
      </c>
      <c r="H7007" t="s">
        <v>11948</v>
      </c>
      <c r="I7007" t="s">
        <v>20188</v>
      </c>
      <c r="J7007" t="s">
        <v>19367</v>
      </c>
      <c r="K7007" t="s">
        <v>30</v>
      </c>
      <c r="L7007">
        <v>30000000</v>
      </c>
      <c r="M7007">
        <v>678150</v>
      </c>
      <c r="N7007" t="s">
        <v>20189</v>
      </c>
      <c r="O7007">
        <v>109</v>
      </c>
    </row>
    <row r="7008" spans="1:15" x14ac:dyDescent="0.25">
      <c r="A7008" t="s">
        <v>20190</v>
      </c>
      <c r="B7008" t="s">
        <v>2000</v>
      </c>
      <c r="C7008" t="s">
        <v>52</v>
      </c>
      <c r="D7008">
        <v>2016</v>
      </c>
      <c r="E7008" t="s">
        <v>19305</v>
      </c>
      <c r="F7008">
        <v>4.8</v>
      </c>
      <c r="G7008">
        <v>41000</v>
      </c>
      <c r="H7008" t="s">
        <v>20191</v>
      </c>
      <c r="I7008" t="s">
        <v>20192</v>
      </c>
      <c r="J7008" t="s">
        <v>20193</v>
      </c>
      <c r="K7008" t="s">
        <v>30</v>
      </c>
      <c r="L7008">
        <v>10000000</v>
      </c>
      <c r="M7008">
        <v>39712000</v>
      </c>
      <c r="N7008" t="s">
        <v>20194</v>
      </c>
      <c r="O7008">
        <v>93</v>
      </c>
    </row>
    <row r="7009" spans="1:15" x14ac:dyDescent="0.25">
      <c r="A7009" t="s">
        <v>20195</v>
      </c>
      <c r="B7009" t="s">
        <v>16</v>
      </c>
      <c r="C7009" t="s">
        <v>104</v>
      </c>
      <c r="D7009">
        <v>2016</v>
      </c>
      <c r="E7009" t="s">
        <v>19423</v>
      </c>
      <c r="F7009">
        <v>6.5</v>
      </c>
      <c r="G7009">
        <v>96000</v>
      </c>
      <c r="H7009" t="s">
        <v>4363</v>
      </c>
      <c r="I7009" t="s">
        <v>14812</v>
      </c>
      <c r="J7009" t="s">
        <v>9716</v>
      </c>
      <c r="K7009" t="s">
        <v>30</v>
      </c>
      <c r="L7009">
        <v>27000000</v>
      </c>
      <c r="M7009">
        <v>93282604</v>
      </c>
      <c r="N7009" t="s">
        <v>2102</v>
      </c>
      <c r="O7009">
        <v>98</v>
      </c>
    </row>
    <row r="7010" spans="1:15" x14ac:dyDescent="0.25">
      <c r="A7010" t="s">
        <v>20196</v>
      </c>
      <c r="B7010" t="s">
        <v>33</v>
      </c>
      <c r="C7010" t="s">
        <v>390</v>
      </c>
      <c r="D7010">
        <v>2016</v>
      </c>
      <c r="E7010" t="s">
        <v>19928</v>
      </c>
      <c r="F7010">
        <v>5.7</v>
      </c>
      <c r="G7010">
        <v>16000</v>
      </c>
      <c r="H7010" t="s">
        <v>12442</v>
      </c>
      <c r="I7010" t="s">
        <v>17801</v>
      </c>
      <c r="J7010" t="s">
        <v>20197</v>
      </c>
      <c r="K7010" t="s">
        <v>195</v>
      </c>
      <c r="L7010">
        <v>125000000</v>
      </c>
      <c r="M7010">
        <v>64493915</v>
      </c>
      <c r="N7010" t="s">
        <v>44</v>
      </c>
      <c r="O7010">
        <v>104</v>
      </c>
    </row>
    <row r="7011" spans="1:15" x14ac:dyDescent="0.25">
      <c r="A7011" t="s">
        <v>20198</v>
      </c>
      <c r="B7011" t="s">
        <v>2000</v>
      </c>
      <c r="C7011" t="s">
        <v>41</v>
      </c>
      <c r="D7011">
        <v>2016</v>
      </c>
      <c r="E7011" t="s">
        <v>19693</v>
      </c>
      <c r="F7011">
        <v>6.6</v>
      </c>
      <c r="G7011">
        <v>12000</v>
      </c>
      <c r="H7011" t="s">
        <v>16466</v>
      </c>
      <c r="I7011" t="s">
        <v>20199</v>
      </c>
      <c r="J7011" t="s">
        <v>16108</v>
      </c>
      <c r="K7011" t="s">
        <v>30</v>
      </c>
      <c r="L7011">
        <v>3800000</v>
      </c>
      <c r="M7011">
        <v>1138609</v>
      </c>
      <c r="N7011" t="s">
        <v>18299</v>
      </c>
      <c r="O7011">
        <v>88</v>
      </c>
    </row>
    <row r="7012" spans="1:15" x14ac:dyDescent="0.25">
      <c r="A7012" t="s">
        <v>20200</v>
      </c>
      <c r="B7012" t="s">
        <v>16</v>
      </c>
      <c r="C7012" t="s">
        <v>41</v>
      </c>
      <c r="D7012">
        <v>2016</v>
      </c>
      <c r="E7012" t="s">
        <v>19867</v>
      </c>
      <c r="F7012">
        <v>3.5</v>
      </c>
      <c r="G7012">
        <v>20000</v>
      </c>
      <c r="H7012" t="s">
        <v>18625</v>
      </c>
      <c r="I7012" t="s">
        <v>10013</v>
      </c>
      <c r="J7012" t="s">
        <v>10013</v>
      </c>
      <c r="K7012" t="s">
        <v>30</v>
      </c>
      <c r="L7012">
        <v>5000000</v>
      </c>
      <c r="M7012">
        <v>22227514</v>
      </c>
      <c r="N7012" t="s">
        <v>20201</v>
      </c>
      <c r="O7012">
        <v>92</v>
      </c>
    </row>
    <row r="7013" spans="1:15" x14ac:dyDescent="0.25">
      <c r="A7013" t="s">
        <v>20202</v>
      </c>
      <c r="B7013" t="s">
        <v>16</v>
      </c>
      <c r="C7013" t="s">
        <v>41</v>
      </c>
      <c r="D7013">
        <v>2016</v>
      </c>
      <c r="E7013" t="s">
        <v>19842</v>
      </c>
      <c r="F7013">
        <v>7.4</v>
      </c>
      <c r="G7013">
        <v>46000</v>
      </c>
      <c r="H7013" t="s">
        <v>20203</v>
      </c>
      <c r="I7013" t="s">
        <v>20203</v>
      </c>
      <c r="J7013" t="s">
        <v>20204</v>
      </c>
      <c r="K7013" t="s">
        <v>5820</v>
      </c>
      <c r="M7013">
        <v>11784207</v>
      </c>
      <c r="N7013" t="s">
        <v>20205</v>
      </c>
      <c r="O7013">
        <v>162</v>
      </c>
    </row>
    <row r="7014" spans="1:15" x14ac:dyDescent="0.25">
      <c r="A7014" t="s">
        <v>20206</v>
      </c>
      <c r="B7014" t="s">
        <v>16</v>
      </c>
      <c r="C7014" t="s">
        <v>41</v>
      </c>
      <c r="D7014">
        <v>2016</v>
      </c>
      <c r="E7014" t="s">
        <v>19863</v>
      </c>
      <c r="F7014">
        <v>6.8</v>
      </c>
      <c r="G7014">
        <v>19000</v>
      </c>
      <c r="H7014" t="s">
        <v>16309</v>
      </c>
      <c r="I7014" t="s">
        <v>20207</v>
      </c>
      <c r="J7014" t="s">
        <v>16543</v>
      </c>
      <c r="K7014" t="s">
        <v>22</v>
      </c>
      <c r="M7014">
        <v>12597262</v>
      </c>
      <c r="N7014" t="s">
        <v>6567</v>
      </c>
      <c r="O7014">
        <v>117</v>
      </c>
    </row>
    <row r="7015" spans="1:15" x14ac:dyDescent="0.25">
      <c r="A7015" t="s">
        <v>20208</v>
      </c>
      <c r="B7015" t="s">
        <v>2000</v>
      </c>
      <c r="C7015" t="s">
        <v>41</v>
      </c>
      <c r="D7015">
        <v>2016</v>
      </c>
      <c r="E7015" t="s">
        <v>19861</v>
      </c>
      <c r="F7015">
        <v>6</v>
      </c>
      <c r="G7015">
        <v>29000</v>
      </c>
      <c r="H7015" t="s">
        <v>10385</v>
      </c>
      <c r="I7015" t="s">
        <v>12460</v>
      </c>
      <c r="J7015" t="s">
        <v>12460</v>
      </c>
      <c r="K7015" t="s">
        <v>30</v>
      </c>
      <c r="L7015">
        <v>18000000</v>
      </c>
      <c r="M7015">
        <v>90632641</v>
      </c>
      <c r="N7015" t="s">
        <v>12461</v>
      </c>
      <c r="O7015">
        <v>94</v>
      </c>
    </row>
    <row r="7016" spans="1:15" x14ac:dyDescent="0.25">
      <c r="A7016" t="s">
        <v>20209</v>
      </c>
      <c r="B7016" t="s">
        <v>16</v>
      </c>
      <c r="C7016" t="s">
        <v>34</v>
      </c>
      <c r="D7016">
        <v>2016</v>
      </c>
      <c r="E7016" t="s">
        <v>19882</v>
      </c>
      <c r="F7016">
        <v>6.2</v>
      </c>
      <c r="G7016">
        <v>22000</v>
      </c>
      <c r="H7016" t="s">
        <v>7787</v>
      </c>
      <c r="I7016" t="s">
        <v>20210</v>
      </c>
      <c r="J7016" t="s">
        <v>20211</v>
      </c>
      <c r="K7016" t="s">
        <v>22</v>
      </c>
      <c r="L7016">
        <v>40000000</v>
      </c>
      <c r="M7016">
        <v>30930984</v>
      </c>
      <c r="N7016" t="s">
        <v>20212</v>
      </c>
      <c r="O7016">
        <v>113</v>
      </c>
    </row>
    <row r="7017" spans="1:15" x14ac:dyDescent="0.25">
      <c r="A7017" t="s">
        <v>20213</v>
      </c>
      <c r="B7017" t="s">
        <v>16</v>
      </c>
      <c r="C7017" t="s">
        <v>17</v>
      </c>
      <c r="D7017">
        <v>2016</v>
      </c>
      <c r="E7017" t="s">
        <v>20214</v>
      </c>
      <c r="F7017">
        <v>6.1</v>
      </c>
      <c r="G7017">
        <v>37000</v>
      </c>
      <c r="H7017" t="s">
        <v>9301</v>
      </c>
      <c r="I7017" t="s">
        <v>9301</v>
      </c>
      <c r="J7017" t="s">
        <v>13938</v>
      </c>
      <c r="K7017" t="s">
        <v>453</v>
      </c>
      <c r="L7017">
        <v>6000000</v>
      </c>
      <c r="M7017">
        <v>2840408</v>
      </c>
      <c r="N7017" t="s">
        <v>19269</v>
      </c>
      <c r="O7017">
        <v>105</v>
      </c>
    </row>
    <row r="7018" spans="1:15" x14ac:dyDescent="0.25">
      <c r="A7018" t="s">
        <v>20215</v>
      </c>
      <c r="B7018" t="s">
        <v>16</v>
      </c>
      <c r="C7018" t="s">
        <v>104</v>
      </c>
      <c r="D7018">
        <v>2016</v>
      </c>
      <c r="E7018" t="s">
        <v>20216</v>
      </c>
      <c r="F7018">
        <v>6.2</v>
      </c>
      <c r="G7018">
        <v>21000</v>
      </c>
      <c r="H7018" t="s">
        <v>16925</v>
      </c>
      <c r="I7018" t="s">
        <v>5948</v>
      </c>
      <c r="J7018" t="s">
        <v>20217</v>
      </c>
      <c r="K7018" t="s">
        <v>22</v>
      </c>
      <c r="M7018">
        <v>10711027</v>
      </c>
      <c r="N7018" t="s">
        <v>6858</v>
      </c>
      <c r="O7018">
        <v>108</v>
      </c>
    </row>
    <row r="7019" spans="1:15" x14ac:dyDescent="0.25">
      <c r="A7019" t="s">
        <v>20218</v>
      </c>
      <c r="B7019" t="s">
        <v>33</v>
      </c>
      <c r="C7019" t="s">
        <v>41</v>
      </c>
      <c r="D7019">
        <v>2016</v>
      </c>
      <c r="E7019" t="s">
        <v>19817</v>
      </c>
      <c r="F7019">
        <v>6.4</v>
      </c>
      <c r="G7019">
        <v>24000</v>
      </c>
      <c r="H7019" t="s">
        <v>5919</v>
      </c>
      <c r="I7019" t="s">
        <v>5919</v>
      </c>
      <c r="J7019" t="s">
        <v>12927</v>
      </c>
      <c r="K7019" t="s">
        <v>3158</v>
      </c>
      <c r="L7019">
        <v>3000000</v>
      </c>
      <c r="M7019">
        <v>21401949</v>
      </c>
      <c r="N7019" t="s">
        <v>5921</v>
      </c>
      <c r="O7019">
        <v>90</v>
      </c>
    </row>
    <row r="7020" spans="1:15" x14ac:dyDescent="0.25">
      <c r="A7020" t="s">
        <v>20219</v>
      </c>
      <c r="B7020" t="s">
        <v>16</v>
      </c>
      <c r="C7020" t="s">
        <v>63</v>
      </c>
      <c r="D7020">
        <v>2016</v>
      </c>
      <c r="E7020" t="s">
        <v>19882</v>
      </c>
      <c r="F7020">
        <v>6.8</v>
      </c>
      <c r="G7020">
        <v>26000</v>
      </c>
      <c r="H7020" t="s">
        <v>11407</v>
      </c>
      <c r="I7020" t="s">
        <v>11407</v>
      </c>
      <c r="J7020" t="s">
        <v>18458</v>
      </c>
      <c r="K7020" t="s">
        <v>30</v>
      </c>
      <c r="L7020">
        <v>6000000</v>
      </c>
      <c r="M7020">
        <v>6698679</v>
      </c>
      <c r="N7020" t="s">
        <v>20220</v>
      </c>
      <c r="O7020">
        <v>117</v>
      </c>
    </row>
    <row r="7021" spans="1:15" x14ac:dyDescent="0.25">
      <c r="A7021" t="s">
        <v>20221</v>
      </c>
      <c r="B7021" t="s">
        <v>16</v>
      </c>
      <c r="C7021" t="s">
        <v>63</v>
      </c>
      <c r="D7021">
        <v>2016</v>
      </c>
      <c r="E7021" t="s">
        <v>19490</v>
      </c>
      <c r="F7021">
        <v>6.6</v>
      </c>
      <c r="G7021">
        <v>51000</v>
      </c>
      <c r="H7021" t="s">
        <v>13185</v>
      </c>
      <c r="I7021" t="s">
        <v>20222</v>
      </c>
      <c r="J7021" t="s">
        <v>15862</v>
      </c>
      <c r="K7021" t="s">
        <v>30</v>
      </c>
      <c r="L7021">
        <v>35000000</v>
      </c>
      <c r="M7021">
        <v>24972139</v>
      </c>
      <c r="N7021" t="s">
        <v>15863</v>
      </c>
      <c r="O7021">
        <v>112</v>
      </c>
    </row>
    <row r="7022" spans="1:15" x14ac:dyDescent="0.25">
      <c r="A7022" t="s">
        <v>20223</v>
      </c>
      <c r="B7022" t="s">
        <v>2000</v>
      </c>
      <c r="C7022" t="s">
        <v>63</v>
      </c>
      <c r="D7022">
        <v>2016</v>
      </c>
      <c r="E7022" t="s">
        <v>19813</v>
      </c>
      <c r="F7022">
        <v>7</v>
      </c>
      <c r="G7022">
        <v>33000</v>
      </c>
      <c r="H7022" t="s">
        <v>15468</v>
      </c>
      <c r="I7022" t="s">
        <v>15468</v>
      </c>
      <c r="J7022" t="s">
        <v>20224</v>
      </c>
      <c r="K7022" t="s">
        <v>22</v>
      </c>
      <c r="L7022">
        <v>9000000</v>
      </c>
      <c r="M7022">
        <v>12957265</v>
      </c>
      <c r="N7022" t="s">
        <v>19598</v>
      </c>
      <c r="O7022">
        <v>123</v>
      </c>
    </row>
    <row r="7023" spans="1:15" x14ac:dyDescent="0.25">
      <c r="A7023" t="s">
        <v>20225</v>
      </c>
      <c r="B7023" t="s">
        <v>16</v>
      </c>
      <c r="C7023" t="s">
        <v>17</v>
      </c>
      <c r="D7023">
        <v>2016</v>
      </c>
      <c r="E7023" t="s">
        <v>20226</v>
      </c>
      <c r="F7023">
        <v>7.9</v>
      </c>
      <c r="G7023">
        <v>56000</v>
      </c>
      <c r="H7023" t="s">
        <v>6069</v>
      </c>
      <c r="I7023" t="s">
        <v>12883</v>
      </c>
      <c r="J7023" t="s">
        <v>20227</v>
      </c>
      <c r="K7023" t="s">
        <v>22</v>
      </c>
      <c r="M7023">
        <v>15793051</v>
      </c>
      <c r="N7023" t="s">
        <v>14771</v>
      </c>
      <c r="O7023">
        <v>100</v>
      </c>
    </row>
    <row r="7024" spans="1:15" x14ac:dyDescent="0.25">
      <c r="A7024" t="s">
        <v>20228</v>
      </c>
      <c r="B7024" t="s">
        <v>448</v>
      </c>
      <c r="C7024" t="s">
        <v>17</v>
      </c>
      <c r="D7024">
        <v>2016</v>
      </c>
      <c r="E7024" t="s">
        <v>20229</v>
      </c>
      <c r="F7024">
        <v>7.5</v>
      </c>
      <c r="G7024">
        <v>11000</v>
      </c>
      <c r="H7024" t="s">
        <v>20230</v>
      </c>
      <c r="I7024" t="s">
        <v>20230</v>
      </c>
      <c r="J7024" t="s">
        <v>20231</v>
      </c>
      <c r="K7024" t="s">
        <v>10297</v>
      </c>
      <c r="M7024">
        <v>1386707</v>
      </c>
      <c r="N7024" t="s">
        <v>20232</v>
      </c>
      <c r="O7024">
        <v>154</v>
      </c>
    </row>
    <row r="7025" spans="1:15" x14ac:dyDescent="0.25">
      <c r="A7025" t="s">
        <v>20233</v>
      </c>
      <c r="B7025" t="s">
        <v>16</v>
      </c>
      <c r="C7025" t="s">
        <v>52</v>
      </c>
      <c r="D7025">
        <v>2016</v>
      </c>
      <c r="E7025" t="s">
        <v>20125</v>
      </c>
      <c r="F7025">
        <v>5.7</v>
      </c>
      <c r="G7025">
        <v>16000</v>
      </c>
      <c r="H7025" t="s">
        <v>20234</v>
      </c>
      <c r="I7025" t="s">
        <v>19353</v>
      </c>
      <c r="J7025" t="s">
        <v>20235</v>
      </c>
      <c r="K7025" t="s">
        <v>1112</v>
      </c>
      <c r="M7025">
        <v>22003</v>
      </c>
      <c r="N7025" t="s">
        <v>20236</v>
      </c>
      <c r="O7025">
        <v>94</v>
      </c>
    </row>
    <row r="7026" spans="1:15" x14ac:dyDescent="0.25">
      <c r="A7026" t="s">
        <v>20237</v>
      </c>
      <c r="B7026" t="s">
        <v>2000</v>
      </c>
      <c r="C7026" t="s">
        <v>390</v>
      </c>
      <c r="D7026">
        <v>2016</v>
      </c>
      <c r="E7026" t="s">
        <v>20238</v>
      </c>
      <c r="F7026">
        <v>6.8</v>
      </c>
      <c r="G7026">
        <v>21000</v>
      </c>
      <c r="H7026" t="s">
        <v>20239</v>
      </c>
      <c r="I7026" t="s">
        <v>20240</v>
      </c>
      <c r="J7026" t="s">
        <v>18909</v>
      </c>
      <c r="K7026" t="s">
        <v>2110</v>
      </c>
      <c r="M7026">
        <v>5725482</v>
      </c>
      <c r="N7026" t="s">
        <v>20241</v>
      </c>
      <c r="O7026">
        <v>110</v>
      </c>
    </row>
    <row r="7027" spans="1:15" x14ac:dyDescent="0.25">
      <c r="A7027" t="s">
        <v>20242</v>
      </c>
      <c r="B7027" t="s">
        <v>2000</v>
      </c>
      <c r="C7027" t="s">
        <v>41</v>
      </c>
      <c r="D7027">
        <v>2016</v>
      </c>
      <c r="E7027" t="s">
        <v>20243</v>
      </c>
      <c r="F7027">
        <v>7.7</v>
      </c>
      <c r="G7027">
        <v>27000</v>
      </c>
      <c r="H7027" t="s">
        <v>245</v>
      </c>
      <c r="I7027" t="s">
        <v>20244</v>
      </c>
      <c r="J7027" t="s">
        <v>1486</v>
      </c>
      <c r="K7027" t="s">
        <v>30</v>
      </c>
      <c r="L7027">
        <v>8000000</v>
      </c>
      <c r="M7027">
        <v>685780</v>
      </c>
      <c r="N7027" t="s">
        <v>19109</v>
      </c>
      <c r="O7027">
        <v>104</v>
      </c>
    </row>
    <row r="7028" spans="1:15" x14ac:dyDescent="0.25">
      <c r="A7028" t="s">
        <v>20245</v>
      </c>
      <c r="B7028" t="s">
        <v>16</v>
      </c>
      <c r="C7028" t="s">
        <v>63</v>
      </c>
      <c r="D7028">
        <v>2016</v>
      </c>
      <c r="E7028" t="s">
        <v>19693</v>
      </c>
      <c r="F7028">
        <v>6.6</v>
      </c>
      <c r="G7028">
        <v>16000</v>
      </c>
      <c r="H7028" t="s">
        <v>20246</v>
      </c>
      <c r="I7028" t="s">
        <v>20246</v>
      </c>
      <c r="J7028" t="s">
        <v>19438</v>
      </c>
      <c r="K7028" t="s">
        <v>20247</v>
      </c>
      <c r="L7028">
        <v>20000000</v>
      </c>
      <c r="M7028">
        <v>4978353</v>
      </c>
      <c r="N7028" t="s">
        <v>20248</v>
      </c>
      <c r="O7028">
        <v>111</v>
      </c>
    </row>
    <row r="7029" spans="1:15" x14ac:dyDescent="0.25">
      <c r="A7029" t="s">
        <v>20249</v>
      </c>
      <c r="B7029" t="s">
        <v>448</v>
      </c>
      <c r="C7029" t="s">
        <v>17</v>
      </c>
      <c r="D7029">
        <v>2016</v>
      </c>
      <c r="E7029" t="s">
        <v>19940</v>
      </c>
      <c r="F7029">
        <v>5.8</v>
      </c>
      <c r="G7029">
        <v>22000</v>
      </c>
      <c r="H7029" t="s">
        <v>10295</v>
      </c>
      <c r="I7029" t="s">
        <v>10295</v>
      </c>
      <c r="J7029" t="s">
        <v>17627</v>
      </c>
      <c r="K7029" t="s">
        <v>10297</v>
      </c>
      <c r="M7029">
        <v>31668920</v>
      </c>
      <c r="N7029" t="s">
        <v>20250</v>
      </c>
      <c r="O7029">
        <v>158</v>
      </c>
    </row>
    <row r="7030" spans="1:15" x14ac:dyDescent="0.25">
      <c r="A7030" t="s">
        <v>20251</v>
      </c>
      <c r="B7030" t="s">
        <v>2000</v>
      </c>
      <c r="C7030" t="s">
        <v>63</v>
      </c>
      <c r="D7030">
        <v>2016</v>
      </c>
      <c r="E7030" t="s">
        <v>19967</v>
      </c>
      <c r="F7030">
        <v>6.7</v>
      </c>
      <c r="G7030">
        <v>20000</v>
      </c>
      <c r="H7030" t="s">
        <v>5381</v>
      </c>
      <c r="I7030" t="s">
        <v>20252</v>
      </c>
      <c r="J7030" t="s">
        <v>10031</v>
      </c>
      <c r="K7030" t="s">
        <v>22</v>
      </c>
      <c r="L7030">
        <v>10000000</v>
      </c>
      <c r="M7030">
        <v>7994527</v>
      </c>
      <c r="N7030" t="s">
        <v>6567</v>
      </c>
      <c r="O7030">
        <v>109</v>
      </c>
    </row>
    <row r="7031" spans="1:15" x14ac:dyDescent="0.25">
      <c r="A7031" t="s">
        <v>20253</v>
      </c>
      <c r="B7031" t="s">
        <v>448</v>
      </c>
      <c r="C7031" t="s">
        <v>41</v>
      </c>
      <c r="D7031">
        <v>2016</v>
      </c>
      <c r="E7031" t="s">
        <v>20254</v>
      </c>
      <c r="F7031">
        <v>6.7</v>
      </c>
      <c r="G7031">
        <v>9800</v>
      </c>
      <c r="H7031" t="s">
        <v>20255</v>
      </c>
      <c r="I7031" t="s">
        <v>20256</v>
      </c>
      <c r="J7031" t="s">
        <v>19550</v>
      </c>
      <c r="K7031" t="s">
        <v>30</v>
      </c>
      <c r="M7031">
        <v>28430</v>
      </c>
      <c r="N7031" t="s">
        <v>20257</v>
      </c>
      <c r="O7031">
        <v>98</v>
      </c>
    </row>
    <row r="7032" spans="1:15" x14ac:dyDescent="0.25">
      <c r="A7032" t="s">
        <v>20258</v>
      </c>
      <c r="B7032" t="s">
        <v>2000</v>
      </c>
      <c r="C7032" t="s">
        <v>34</v>
      </c>
      <c r="D7032">
        <v>2016</v>
      </c>
      <c r="E7032" t="s">
        <v>19401</v>
      </c>
      <c r="F7032">
        <v>5.9</v>
      </c>
      <c r="G7032">
        <v>55000</v>
      </c>
      <c r="H7032" t="s">
        <v>12722</v>
      </c>
      <c r="I7032" t="s">
        <v>12211</v>
      </c>
      <c r="J7032" t="s">
        <v>8503</v>
      </c>
      <c r="K7032" t="s">
        <v>30</v>
      </c>
      <c r="L7032">
        <v>40000000</v>
      </c>
      <c r="M7032">
        <v>124608438</v>
      </c>
      <c r="N7032" t="s">
        <v>61</v>
      </c>
      <c r="O7032">
        <v>102</v>
      </c>
    </row>
    <row r="7033" spans="1:15" x14ac:dyDescent="0.25">
      <c r="A7033" t="s">
        <v>20259</v>
      </c>
      <c r="B7033" t="s">
        <v>448</v>
      </c>
      <c r="C7033" t="s">
        <v>104</v>
      </c>
      <c r="D7033">
        <v>2016</v>
      </c>
      <c r="E7033" t="s">
        <v>19969</v>
      </c>
      <c r="F7033">
        <v>8.1</v>
      </c>
      <c r="G7033">
        <v>41000</v>
      </c>
      <c r="H7033" t="s">
        <v>20260</v>
      </c>
      <c r="I7033" t="s">
        <v>20261</v>
      </c>
      <c r="J7033" t="s">
        <v>20262</v>
      </c>
      <c r="K7033" t="s">
        <v>10297</v>
      </c>
      <c r="M7033">
        <v>180180</v>
      </c>
      <c r="N7033" t="s">
        <v>20263</v>
      </c>
      <c r="O7033">
        <v>136</v>
      </c>
    </row>
    <row r="7034" spans="1:15" x14ac:dyDescent="0.25">
      <c r="A7034" t="s">
        <v>20264</v>
      </c>
      <c r="B7034" t="s">
        <v>2000</v>
      </c>
      <c r="C7034" t="s">
        <v>17</v>
      </c>
      <c r="D7034">
        <v>2016</v>
      </c>
      <c r="E7034" t="s">
        <v>19905</v>
      </c>
      <c r="F7034">
        <v>6.9</v>
      </c>
      <c r="G7034">
        <v>25000</v>
      </c>
      <c r="H7034" t="s">
        <v>20265</v>
      </c>
      <c r="I7034" t="s">
        <v>20265</v>
      </c>
      <c r="J7034" t="s">
        <v>20266</v>
      </c>
      <c r="K7034" t="s">
        <v>22</v>
      </c>
      <c r="M7034">
        <v>133324</v>
      </c>
      <c r="N7034" t="s">
        <v>20267</v>
      </c>
      <c r="O7034">
        <v>84</v>
      </c>
    </row>
    <row r="7035" spans="1:15" x14ac:dyDescent="0.25">
      <c r="A7035" t="s">
        <v>20268</v>
      </c>
      <c r="B7035" t="s">
        <v>33</v>
      </c>
      <c r="C7035" t="s">
        <v>390</v>
      </c>
      <c r="D7035">
        <v>2016</v>
      </c>
      <c r="E7035" t="s">
        <v>20269</v>
      </c>
      <c r="F7035">
        <v>6</v>
      </c>
      <c r="G7035">
        <v>4900</v>
      </c>
      <c r="H7035" t="s">
        <v>15122</v>
      </c>
      <c r="I7035" t="s">
        <v>15122</v>
      </c>
      <c r="J7035" t="s">
        <v>9046</v>
      </c>
      <c r="K7035" t="s">
        <v>5994</v>
      </c>
      <c r="L7035">
        <v>60000000</v>
      </c>
      <c r="M7035">
        <v>23157646</v>
      </c>
      <c r="N7035" t="s">
        <v>20270</v>
      </c>
      <c r="O7035">
        <v>90</v>
      </c>
    </row>
    <row r="7036" spans="1:15" x14ac:dyDescent="0.25">
      <c r="A7036" t="s">
        <v>20271</v>
      </c>
      <c r="B7036" t="s">
        <v>2000</v>
      </c>
      <c r="C7036" t="s">
        <v>63</v>
      </c>
      <c r="D7036">
        <v>2016</v>
      </c>
      <c r="E7036" t="s">
        <v>19296</v>
      </c>
      <c r="F7036">
        <v>7.1</v>
      </c>
      <c r="G7036">
        <v>36000</v>
      </c>
      <c r="H7036" t="s">
        <v>5232</v>
      </c>
      <c r="I7036" t="s">
        <v>20272</v>
      </c>
      <c r="J7036" t="s">
        <v>20273</v>
      </c>
      <c r="K7036" t="s">
        <v>195</v>
      </c>
      <c r="L7036">
        <v>35000000</v>
      </c>
      <c r="M7036">
        <v>25070261</v>
      </c>
      <c r="N7036" t="s">
        <v>20274</v>
      </c>
      <c r="O7036">
        <v>134</v>
      </c>
    </row>
    <row r="7037" spans="1:15" x14ac:dyDescent="0.25">
      <c r="A7037" t="s">
        <v>20275</v>
      </c>
      <c r="B7037" t="s">
        <v>2000</v>
      </c>
      <c r="C7037" t="s">
        <v>63</v>
      </c>
      <c r="D7037">
        <v>2016</v>
      </c>
      <c r="E7037" t="s">
        <v>20276</v>
      </c>
      <c r="F7037">
        <v>6.9</v>
      </c>
      <c r="G7037">
        <v>15000</v>
      </c>
      <c r="H7037" t="s">
        <v>18435</v>
      </c>
      <c r="I7037" t="s">
        <v>19597</v>
      </c>
      <c r="J7037" t="s">
        <v>19082</v>
      </c>
      <c r="K7037" t="s">
        <v>9405</v>
      </c>
      <c r="L7037">
        <v>14000000</v>
      </c>
      <c r="M7037">
        <v>14459330</v>
      </c>
      <c r="N7037" t="s">
        <v>9442</v>
      </c>
      <c r="O7037">
        <v>111</v>
      </c>
    </row>
    <row r="7038" spans="1:15" x14ac:dyDescent="0.25">
      <c r="A7038" t="s">
        <v>20277</v>
      </c>
      <c r="B7038" t="s">
        <v>16</v>
      </c>
      <c r="C7038" t="s">
        <v>17</v>
      </c>
      <c r="D7038">
        <v>2016</v>
      </c>
      <c r="E7038" t="s">
        <v>19840</v>
      </c>
      <c r="F7038">
        <v>7.1</v>
      </c>
      <c r="G7038">
        <v>30000</v>
      </c>
      <c r="H7038" t="s">
        <v>3475</v>
      </c>
      <c r="I7038" t="s">
        <v>3475</v>
      </c>
      <c r="J7038" t="s">
        <v>20278</v>
      </c>
      <c r="K7038" t="s">
        <v>1112</v>
      </c>
      <c r="M7038">
        <v>22546233</v>
      </c>
      <c r="N7038" t="s">
        <v>16305</v>
      </c>
      <c r="O7038">
        <v>99</v>
      </c>
    </row>
    <row r="7039" spans="1:15" x14ac:dyDescent="0.25">
      <c r="A7039" t="s">
        <v>20279</v>
      </c>
      <c r="B7039" t="s">
        <v>16</v>
      </c>
      <c r="C7039" t="s">
        <v>104</v>
      </c>
      <c r="D7039">
        <v>2016</v>
      </c>
      <c r="E7039" t="s">
        <v>19967</v>
      </c>
      <c r="F7039">
        <v>6.1</v>
      </c>
      <c r="G7039">
        <v>16000</v>
      </c>
      <c r="H7039" t="s">
        <v>9007</v>
      </c>
      <c r="I7039" t="s">
        <v>13168</v>
      </c>
      <c r="J7039" t="s">
        <v>9007</v>
      </c>
      <c r="K7039" t="s">
        <v>492</v>
      </c>
      <c r="M7039">
        <v>2063436</v>
      </c>
      <c r="N7039" t="s">
        <v>14708</v>
      </c>
      <c r="O7039">
        <v>108</v>
      </c>
    </row>
    <row r="7040" spans="1:15" x14ac:dyDescent="0.25">
      <c r="A7040" t="s">
        <v>20280</v>
      </c>
      <c r="B7040" t="s">
        <v>2709</v>
      </c>
      <c r="C7040" t="s">
        <v>104</v>
      </c>
      <c r="D7040">
        <v>2016</v>
      </c>
      <c r="E7040" t="s">
        <v>20281</v>
      </c>
      <c r="F7040">
        <v>6.2</v>
      </c>
      <c r="G7040">
        <v>9400</v>
      </c>
      <c r="H7040" t="s">
        <v>20282</v>
      </c>
      <c r="I7040" t="s">
        <v>20282</v>
      </c>
      <c r="J7040" t="s">
        <v>20283</v>
      </c>
      <c r="K7040" t="s">
        <v>30</v>
      </c>
      <c r="M7040">
        <v>73121</v>
      </c>
      <c r="N7040" t="s">
        <v>20284</v>
      </c>
      <c r="O7040">
        <v>96</v>
      </c>
    </row>
    <row r="7041" spans="1:15" x14ac:dyDescent="0.25">
      <c r="A7041" t="s">
        <v>20285</v>
      </c>
      <c r="B7041" t="s">
        <v>16</v>
      </c>
      <c r="C7041" t="s">
        <v>17</v>
      </c>
      <c r="D7041">
        <v>2016</v>
      </c>
      <c r="E7041" t="s">
        <v>19693</v>
      </c>
      <c r="F7041">
        <v>5.4</v>
      </c>
      <c r="G7041">
        <v>5800</v>
      </c>
      <c r="H7041" t="s">
        <v>13922</v>
      </c>
      <c r="I7041" t="s">
        <v>13922</v>
      </c>
      <c r="J7041" t="s">
        <v>20286</v>
      </c>
      <c r="K7041" t="s">
        <v>30</v>
      </c>
      <c r="M7041">
        <v>217473</v>
      </c>
      <c r="N7041" t="s">
        <v>19299</v>
      </c>
      <c r="O7041">
        <v>91</v>
      </c>
    </row>
    <row r="7042" spans="1:15" x14ac:dyDescent="0.25">
      <c r="A7042" t="s">
        <v>20287</v>
      </c>
      <c r="B7042" t="s">
        <v>33</v>
      </c>
      <c r="C7042" t="s">
        <v>41</v>
      </c>
      <c r="D7042">
        <v>2016</v>
      </c>
      <c r="E7042" t="s">
        <v>20288</v>
      </c>
      <c r="F7042">
        <v>6.9</v>
      </c>
      <c r="G7042">
        <v>10000</v>
      </c>
      <c r="H7042" t="s">
        <v>20289</v>
      </c>
      <c r="I7042" t="s">
        <v>20289</v>
      </c>
      <c r="J7042" t="s">
        <v>20290</v>
      </c>
      <c r="K7042" t="s">
        <v>22</v>
      </c>
      <c r="M7042">
        <v>353808</v>
      </c>
      <c r="N7042" t="s">
        <v>20291</v>
      </c>
      <c r="O7042">
        <v>92</v>
      </c>
    </row>
    <row r="7043" spans="1:15" x14ac:dyDescent="0.25">
      <c r="A7043" t="s">
        <v>20292</v>
      </c>
      <c r="B7043" t="s">
        <v>2000</v>
      </c>
      <c r="C7043" t="s">
        <v>52</v>
      </c>
      <c r="D7043">
        <v>2016</v>
      </c>
      <c r="E7043" t="s">
        <v>20125</v>
      </c>
      <c r="F7043">
        <v>5.3</v>
      </c>
      <c r="G7043">
        <v>12000</v>
      </c>
      <c r="H7043" t="s">
        <v>17786</v>
      </c>
      <c r="I7043" t="s">
        <v>15922</v>
      </c>
      <c r="J7043" t="s">
        <v>10038</v>
      </c>
      <c r="K7043" t="s">
        <v>30</v>
      </c>
      <c r="L7043">
        <v>5000000</v>
      </c>
      <c r="M7043">
        <v>9037058</v>
      </c>
      <c r="N7043" t="s">
        <v>17881</v>
      </c>
      <c r="O7043">
        <v>87</v>
      </c>
    </row>
    <row r="7044" spans="1:15" x14ac:dyDescent="0.25">
      <c r="A7044" t="s">
        <v>20293</v>
      </c>
      <c r="B7044" t="s">
        <v>2000</v>
      </c>
      <c r="C7044" t="s">
        <v>17</v>
      </c>
      <c r="D7044">
        <v>2016</v>
      </c>
      <c r="E7044" t="s">
        <v>20294</v>
      </c>
      <c r="F7044">
        <v>7.3</v>
      </c>
      <c r="G7044">
        <v>10000</v>
      </c>
      <c r="H7044" t="s">
        <v>13382</v>
      </c>
      <c r="I7044" t="s">
        <v>20295</v>
      </c>
      <c r="J7044" t="s">
        <v>20296</v>
      </c>
      <c r="K7044" t="s">
        <v>453</v>
      </c>
      <c r="M7044">
        <v>7400324</v>
      </c>
      <c r="N7044" t="s">
        <v>18033</v>
      </c>
      <c r="O7044">
        <v>115</v>
      </c>
    </row>
    <row r="7045" spans="1:15" x14ac:dyDescent="0.25">
      <c r="A7045" t="s">
        <v>20297</v>
      </c>
      <c r="B7045" t="s">
        <v>2000</v>
      </c>
      <c r="C7045" t="s">
        <v>34</v>
      </c>
      <c r="D7045">
        <v>2017</v>
      </c>
      <c r="E7045" t="s">
        <v>20298</v>
      </c>
      <c r="F7045">
        <v>7.9</v>
      </c>
      <c r="G7045">
        <v>628000</v>
      </c>
      <c r="H7045" t="s">
        <v>15450</v>
      </c>
      <c r="I7045" t="s">
        <v>20299</v>
      </c>
      <c r="J7045" t="s">
        <v>17128</v>
      </c>
      <c r="K7045" t="s">
        <v>30</v>
      </c>
      <c r="L7045">
        <v>180000000</v>
      </c>
      <c r="M7045">
        <v>853983911</v>
      </c>
      <c r="N7045" t="s">
        <v>1725</v>
      </c>
      <c r="O7045">
        <v>130</v>
      </c>
    </row>
    <row r="7046" spans="1:15" x14ac:dyDescent="0.25">
      <c r="A7046" t="s">
        <v>20300</v>
      </c>
      <c r="B7046" t="s">
        <v>2000</v>
      </c>
      <c r="C7046" t="s">
        <v>63</v>
      </c>
      <c r="D7046">
        <v>2017</v>
      </c>
      <c r="E7046" t="s">
        <v>20301</v>
      </c>
      <c r="F7046">
        <v>7.4</v>
      </c>
      <c r="G7046">
        <v>179000</v>
      </c>
      <c r="H7046" t="s">
        <v>14005</v>
      </c>
      <c r="I7046" t="s">
        <v>18843</v>
      </c>
      <c r="J7046" t="s">
        <v>3365</v>
      </c>
      <c r="K7046" t="s">
        <v>22</v>
      </c>
      <c r="L7046">
        <v>30000000</v>
      </c>
      <c r="M7046">
        <v>150847274</v>
      </c>
      <c r="N7046" t="s">
        <v>12699</v>
      </c>
      <c r="O7046">
        <v>125</v>
      </c>
    </row>
    <row r="7047" spans="1:15" x14ac:dyDescent="0.25">
      <c r="A7047" t="s">
        <v>20302</v>
      </c>
      <c r="B7047" t="s">
        <v>16</v>
      </c>
      <c r="C7047" t="s">
        <v>34</v>
      </c>
      <c r="D7047">
        <v>2017</v>
      </c>
      <c r="E7047" t="s">
        <v>20303</v>
      </c>
      <c r="F7047">
        <v>6.9</v>
      </c>
      <c r="G7047">
        <v>203000</v>
      </c>
      <c r="H7047" t="s">
        <v>18845</v>
      </c>
      <c r="I7047" t="s">
        <v>20304</v>
      </c>
      <c r="J7047" t="s">
        <v>12495</v>
      </c>
      <c r="K7047" t="s">
        <v>30</v>
      </c>
      <c r="L7047">
        <v>30000000</v>
      </c>
      <c r="M7047">
        <v>176600207</v>
      </c>
      <c r="N7047" t="s">
        <v>10085</v>
      </c>
      <c r="O7047">
        <v>118</v>
      </c>
    </row>
    <row r="7048" spans="1:15" x14ac:dyDescent="0.25">
      <c r="A7048" t="s">
        <v>20305</v>
      </c>
      <c r="B7048" t="s">
        <v>16</v>
      </c>
      <c r="C7048" t="s">
        <v>52</v>
      </c>
      <c r="D7048">
        <v>2017</v>
      </c>
      <c r="E7048" t="s">
        <v>20306</v>
      </c>
      <c r="F7048">
        <v>7.3</v>
      </c>
      <c r="G7048">
        <v>478000</v>
      </c>
      <c r="H7048" t="s">
        <v>18344</v>
      </c>
      <c r="I7048" t="s">
        <v>20307</v>
      </c>
      <c r="J7048" t="s">
        <v>20308</v>
      </c>
      <c r="K7048" t="s">
        <v>30</v>
      </c>
      <c r="L7048">
        <v>35000000</v>
      </c>
      <c r="M7048">
        <v>701796444</v>
      </c>
      <c r="N7048" t="s">
        <v>2027</v>
      </c>
      <c r="O7048">
        <v>135</v>
      </c>
    </row>
    <row r="7049" spans="1:15" x14ac:dyDescent="0.25">
      <c r="A7049" t="s">
        <v>20309</v>
      </c>
      <c r="B7049" t="s">
        <v>2000</v>
      </c>
      <c r="C7049" t="s">
        <v>34</v>
      </c>
      <c r="D7049">
        <v>2017</v>
      </c>
      <c r="E7049" t="s">
        <v>20310</v>
      </c>
      <c r="F7049">
        <v>7.4</v>
      </c>
      <c r="G7049">
        <v>540000</v>
      </c>
      <c r="H7049" t="s">
        <v>19032</v>
      </c>
      <c r="I7049" t="s">
        <v>18567</v>
      </c>
      <c r="J7049" t="s">
        <v>1256</v>
      </c>
      <c r="K7049" t="s">
        <v>30</v>
      </c>
      <c r="L7049">
        <v>175000000</v>
      </c>
      <c r="M7049">
        <v>880166924</v>
      </c>
      <c r="N7049" t="s">
        <v>31</v>
      </c>
      <c r="O7049">
        <v>133</v>
      </c>
    </row>
    <row r="7050" spans="1:15" x14ac:dyDescent="0.25">
      <c r="A7050" t="s">
        <v>20311</v>
      </c>
      <c r="B7050" t="s">
        <v>16</v>
      </c>
      <c r="C7050" t="s">
        <v>34</v>
      </c>
      <c r="D7050">
        <v>2017</v>
      </c>
      <c r="E7050" t="s">
        <v>20312</v>
      </c>
      <c r="F7050">
        <v>8</v>
      </c>
      <c r="G7050">
        <v>486000</v>
      </c>
      <c r="H7050" t="s">
        <v>11710</v>
      </c>
      <c r="I7050" t="s">
        <v>992</v>
      </c>
      <c r="J7050" t="s">
        <v>498</v>
      </c>
      <c r="K7050" t="s">
        <v>30</v>
      </c>
      <c r="L7050">
        <v>150000000</v>
      </c>
      <c r="M7050">
        <v>259334548</v>
      </c>
      <c r="N7050" t="s">
        <v>11132</v>
      </c>
      <c r="O7050">
        <v>164</v>
      </c>
    </row>
    <row r="7051" spans="1:15" x14ac:dyDescent="0.25">
      <c r="A7051" t="s">
        <v>20313</v>
      </c>
      <c r="B7051" t="s">
        <v>2000</v>
      </c>
      <c r="C7051" t="s">
        <v>34</v>
      </c>
      <c r="D7051">
        <v>2017</v>
      </c>
      <c r="E7051" t="s">
        <v>20314</v>
      </c>
      <c r="F7051">
        <v>7.6</v>
      </c>
      <c r="G7051">
        <v>596000</v>
      </c>
      <c r="H7051" t="s">
        <v>11770</v>
      </c>
      <c r="I7051" t="s">
        <v>11770</v>
      </c>
      <c r="J7051" t="s">
        <v>18723</v>
      </c>
      <c r="K7051" t="s">
        <v>30</v>
      </c>
      <c r="L7051">
        <v>200000000</v>
      </c>
      <c r="M7051">
        <v>863756051</v>
      </c>
      <c r="N7051" t="s">
        <v>17643</v>
      </c>
      <c r="O7051">
        <v>136</v>
      </c>
    </row>
    <row r="7052" spans="1:15" x14ac:dyDescent="0.25">
      <c r="A7052" t="s">
        <v>20315</v>
      </c>
      <c r="B7052" t="s">
        <v>33</v>
      </c>
      <c r="C7052" t="s">
        <v>63</v>
      </c>
      <c r="D7052">
        <v>2017</v>
      </c>
      <c r="E7052" t="s">
        <v>20316</v>
      </c>
      <c r="F7052">
        <v>7.6</v>
      </c>
      <c r="G7052">
        <v>251000</v>
      </c>
      <c r="H7052" t="s">
        <v>20317</v>
      </c>
      <c r="I7052" t="s">
        <v>20318</v>
      </c>
      <c r="J7052" t="s">
        <v>13487</v>
      </c>
      <c r="K7052" t="s">
        <v>30</v>
      </c>
      <c r="L7052">
        <v>84000000</v>
      </c>
      <c r="M7052">
        <v>438006904</v>
      </c>
      <c r="N7052" t="s">
        <v>20212</v>
      </c>
      <c r="O7052">
        <v>105</v>
      </c>
    </row>
    <row r="7053" spans="1:15" x14ac:dyDescent="0.25">
      <c r="A7053" t="s">
        <v>20319</v>
      </c>
      <c r="B7053" t="s">
        <v>2000</v>
      </c>
      <c r="C7053" t="s">
        <v>34</v>
      </c>
      <c r="D7053">
        <v>2017</v>
      </c>
      <c r="E7053" t="s">
        <v>20316</v>
      </c>
      <c r="F7053">
        <v>6.9</v>
      </c>
      <c r="G7053">
        <v>336000</v>
      </c>
      <c r="H7053" t="s">
        <v>10625</v>
      </c>
      <c r="I7053" t="s">
        <v>16039</v>
      </c>
      <c r="J7053" t="s">
        <v>12473</v>
      </c>
      <c r="K7053" t="s">
        <v>30</v>
      </c>
      <c r="L7053">
        <v>90000000</v>
      </c>
      <c r="M7053">
        <v>962542945</v>
      </c>
      <c r="N7053" t="s">
        <v>31</v>
      </c>
      <c r="O7053">
        <v>119</v>
      </c>
    </row>
    <row r="7054" spans="1:15" x14ac:dyDescent="0.25">
      <c r="A7054" t="s">
        <v>20320</v>
      </c>
      <c r="B7054" t="s">
        <v>16</v>
      </c>
      <c r="C7054" t="s">
        <v>34</v>
      </c>
      <c r="D7054">
        <v>2017</v>
      </c>
      <c r="E7054" t="s">
        <v>20321</v>
      </c>
      <c r="F7054">
        <v>5.5</v>
      </c>
      <c r="G7054">
        <v>170000</v>
      </c>
      <c r="H7054" t="s">
        <v>15877</v>
      </c>
      <c r="I7054" t="s">
        <v>20322</v>
      </c>
      <c r="J7054" t="s">
        <v>12473</v>
      </c>
      <c r="K7054" t="s">
        <v>22</v>
      </c>
      <c r="L7054">
        <v>69000000</v>
      </c>
      <c r="M7054">
        <v>177856751</v>
      </c>
      <c r="N7054" t="s">
        <v>44</v>
      </c>
      <c r="O7054">
        <v>116</v>
      </c>
    </row>
    <row r="7055" spans="1:15" x14ac:dyDescent="0.25">
      <c r="A7055" t="s">
        <v>20323</v>
      </c>
      <c r="B7055" t="s">
        <v>16</v>
      </c>
      <c r="C7055" t="s">
        <v>17</v>
      </c>
      <c r="D7055">
        <v>2017</v>
      </c>
      <c r="E7055" t="s">
        <v>20324</v>
      </c>
      <c r="F7055">
        <v>7.9</v>
      </c>
      <c r="G7055">
        <v>228000</v>
      </c>
      <c r="H7055" t="s">
        <v>16442</v>
      </c>
      <c r="I7055" t="s">
        <v>838</v>
      </c>
      <c r="J7055" t="s">
        <v>20325</v>
      </c>
      <c r="K7055" t="s">
        <v>306</v>
      </c>
      <c r="M7055">
        <v>41888660</v>
      </c>
      <c r="N7055" t="s">
        <v>19511</v>
      </c>
      <c r="O7055">
        <v>132</v>
      </c>
    </row>
    <row r="7056" spans="1:15" x14ac:dyDescent="0.25">
      <c r="A7056" t="s">
        <v>20326</v>
      </c>
      <c r="B7056" t="s">
        <v>2000</v>
      </c>
      <c r="C7056" t="s">
        <v>41</v>
      </c>
      <c r="D7056">
        <v>2017</v>
      </c>
      <c r="E7056" t="s">
        <v>20306</v>
      </c>
      <c r="F7056">
        <v>5.8</v>
      </c>
      <c r="G7056">
        <v>30000</v>
      </c>
      <c r="H7056" t="s">
        <v>20327</v>
      </c>
      <c r="I7056" t="s">
        <v>20327</v>
      </c>
      <c r="J7056" t="s">
        <v>7783</v>
      </c>
      <c r="K7056" t="s">
        <v>30</v>
      </c>
      <c r="L7056">
        <v>12000000</v>
      </c>
      <c r="M7056">
        <v>37270721</v>
      </c>
      <c r="N7056" t="s">
        <v>20328</v>
      </c>
      <c r="O7056">
        <v>97</v>
      </c>
    </row>
    <row r="7057" spans="1:15" x14ac:dyDescent="0.25">
      <c r="A7057" t="s">
        <v>20329</v>
      </c>
      <c r="B7057" t="s">
        <v>2000</v>
      </c>
      <c r="C7057" t="s">
        <v>34</v>
      </c>
      <c r="D7057">
        <v>2017</v>
      </c>
      <c r="E7057" t="s">
        <v>20330</v>
      </c>
      <c r="F7057">
        <v>6.6</v>
      </c>
      <c r="G7057">
        <v>214000</v>
      </c>
      <c r="H7057" t="s">
        <v>8502</v>
      </c>
      <c r="I7057" t="s">
        <v>6993</v>
      </c>
      <c r="J7057" t="s">
        <v>11822</v>
      </c>
      <c r="K7057" t="s">
        <v>5994</v>
      </c>
      <c r="L7057">
        <v>250000000</v>
      </c>
      <c r="M7057">
        <v>1236005118</v>
      </c>
      <c r="N7057" t="s">
        <v>61</v>
      </c>
      <c r="O7057">
        <v>136</v>
      </c>
    </row>
    <row r="7058" spans="1:15" x14ac:dyDescent="0.25">
      <c r="A7058" t="s">
        <v>20331</v>
      </c>
      <c r="B7058" t="s">
        <v>16</v>
      </c>
      <c r="C7058" t="s">
        <v>52</v>
      </c>
      <c r="D7058">
        <v>2017</v>
      </c>
      <c r="E7058" t="s">
        <v>20269</v>
      </c>
      <c r="F7058">
        <v>7.7</v>
      </c>
      <c r="G7058">
        <v>517000</v>
      </c>
      <c r="H7058" t="s">
        <v>20134</v>
      </c>
      <c r="I7058" t="s">
        <v>20134</v>
      </c>
      <c r="J7058" t="s">
        <v>20332</v>
      </c>
      <c r="K7058" t="s">
        <v>30</v>
      </c>
      <c r="L7058">
        <v>4500000</v>
      </c>
      <c r="M7058">
        <v>255589157</v>
      </c>
      <c r="N7058" t="s">
        <v>61</v>
      </c>
      <c r="O7058">
        <v>104</v>
      </c>
    </row>
    <row r="7059" spans="1:15" x14ac:dyDescent="0.25">
      <c r="A7059" t="s">
        <v>20333</v>
      </c>
      <c r="B7059" t="s">
        <v>2000</v>
      </c>
      <c r="C7059" t="s">
        <v>34</v>
      </c>
      <c r="D7059">
        <v>2017</v>
      </c>
      <c r="E7059" t="s">
        <v>20178</v>
      </c>
      <c r="F7059">
        <v>7.8</v>
      </c>
      <c r="G7059">
        <v>582000</v>
      </c>
      <c r="H7059" t="s">
        <v>10275</v>
      </c>
      <c r="I7059" t="s">
        <v>10275</v>
      </c>
      <c r="J7059" t="s">
        <v>20334</v>
      </c>
      <c r="K7059" t="s">
        <v>22</v>
      </c>
      <c r="L7059">
        <v>100000000</v>
      </c>
      <c r="M7059">
        <v>527016307</v>
      </c>
      <c r="N7059" t="s">
        <v>20335</v>
      </c>
      <c r="O7059">
        <v>106</v>
      </c>
    </row>
    <row r="7060" spans="1:15" x14ac:dyDescent="0.25">
      <c r="A7060" t="s">
        <v>20336</v>
      </c>
      <c r="B7060" t="s">
        <v>33</v>
      </c>
      <c r="C7060" t="s">
        <v>390</v>
      </c>
      <c r="D7060">
        <v>2017</v>
      </c>
      <c r="E7060" t="s">
        <v>20337</v>
      </c>
      <c r="F7060">
        <v>8.4</v>
      </c>
      <c r="G7060">
        <v>417000</v>
      </c>
      <c r="H7060" t="s">
        <v>16700</v>
      </c>
      <c r="I7060" t="s">
        <v>16700</v>
      </c>
      <c r="J7060" t="s">
        <v>20338</v>
      </c>
      <c r="K7060" t="s">
        <v>30</v>
      </c>
      <c r="L7060">
        <v>175000000</v>
      </c>
      <c r="M7060">
        <v>807817888</v>
      </c>
      <c r="N7060" t="s">
        <v>1725</v>
      </c>
      <c r="O7060">
        <v>105</v>
      </c>
    </row>
    <row r="7061" spans="1:15" x14ac:dyDescent="0.25">
      <c r="A7061" t="s">
        <v>20339</v>
      </c>
      <c r="B7061" t="s">
        <v>16</v>
      </c>
      <c r="C7061" t="s">
        <v>34</v>
      </c>
      <c r="D7061">
        <v>2017</v>
      </c>
      <c r="E7061" t="s">
        <v>20340</v>
      </c>
      <c r="F7061">
        <v>7.6</v>
      </c>
      <c r="G7061">
        <v>466000</v>
      </c>
      <c r="H7061" t="s">
        <v>13517</v>
      </c>
      <c r="I7061" t="s">
        <v>13517</v>
      </c>
      <c r="J7061" t="s">
        <v>20341</v>
      </c>
      <c r="K7061" t="s">
        <v>22</v>
      </c>
      <c r="L7061">
        <v>34000000</v>
      </c>
      <c r="M7061">
        <v>226945087</v>
      </c>
      <c r="N7061" t="s">
        <v>2102</v>
      </c>
      <c r="O7061">
        <v>113</v>
      </c>
    </row>
    <row r="7062" spans="1:15" x14ac:dyDescent="0.25">
      <c r="A7062" t="s">
        <v>20342</v>
      </c>
      <c r="B7062" t="s">
        <v>33</v>
      </c>
      <c r="C7062" t="s">
        <v>390</v>
      </c>
      <c r="D7062">
        <v>2017</v>
      </c>
      <c r="E7062" t="s">
        <v>20343</v>
      </c>
      <c r="F7062">
        <v>6.3</v>
      </c>
      <c r="G7062">
        <v>114000</v>
      </c>
      <c r="H7062" t="s">
        <v>16719</v>
      </c>
      <c r="I7062" t="s">
        <v>15861</v>
      </c>
      <c r="J7062" t="s">
        <v>4466</v>
      </c>
      <c r="K7062" t="s">
        <v>30</v>
      </c>
      <c r="L7062">
        <v>125000000</v>
      </c>
      <c r="M7062">
        <v>527965936</v>
      </c>
      <c r="N7062" t="s">
        <v>10176</v>
      </c>
      <c r="O7062">
        <v>97</v>
      </c>
    </row>
    <row r="7063" spans="1:15" x14ac:dyDescent="0.25">
      <c r="A7063" t="s">
        <v>20344</v>
      </c>
      <c r="B7063" t="s">
        <v>16</v>
      </c>
      <c r="C7063" t="s">
        <v>34</v>
      </c>
      <c r="D7063">
        <v>2017</v>
      </c>
      <c r="E7063" t="s">
        <v>20345</v>
      </c>
      <c r="F7063">
        <v>8.1</v>
      </c>
      <c r="G7063">
        <v>674000</v>
      </c>
      <c r="H7063" t="s">
        <v>8813</v>
      </c>
      <c r="I7063" t="s">
        <v>8813</v>
      </c>
      <c r="J7063" t="s">
        <v>13487</v>
      </c>
      <c r="K7063" t="s">
        <v>30</v>
      </c>
      <c r="L7063">
        <v>97000000</v>
      </c>
      <c r="M7063">
        <v>619179950</v>
      </c>
      <c r="N7063" t="s">
        <v>180</v>
      </c>
      <c r="O7063">
        <v>137</v>
      </c>
    </row>
    <row r="7064" spans="1:15" x14ac:dyDescent="0.25">
      <c r="A7064" t="s">
        <v>20346</v>
      </c>
      <c r="B7064" t="s">
        <v>2000</v>
      </c>
      <c r="C7064" t="s">
        <v>34</v>
      </c>
      <c r="D7064">
        <v>2017</v>
      </c>
      <c r="E7064" t="s">
        <v>20115</v>
      </c>
      <c r="F7064">
        <v>7.4</v>
      </c>
      <c r="G7064">
        <v>600000</v>
      </c>
      <c r="H7064" t="s">
        <v>12970</v>
      </c>
      <c r="I7064" t="s">
        <v>20347</v>
      </c>
      <c r="J7064" t="s">
        <v>20348</v>
      </c>
      <c r="K7064" t="s">
        <v>30</v>
      </c>
      <c r="L7064">
        <v>149000000</v>
      </c>
      <c r="M7064">
        <v>822824522</v>
      </c>
      <c r="N7064" t="s">
        <v>23</v>
      </c>
      <c r="O7064">
        <v>141</v>
      </c>
    </row>
    <row r="7065" spans="1:15" x14ac:dyDescent="0.25">
      <c r="A7065" t="s">
        <v>20349</v>
      </c>
      <c r="B7065" t="s">
        <v>16</v>
      </c>
      <c r="C7065" t="s">
        <v>52</v>
      </c>
      <c r="D7065">
        <v>2017</v>
      </c>
      <c r="E7065" t="s">
        <v>20350</v>
      </c>
      <c r="F7065">
        <v>6.4</v>
      </c>
      <c r="G7065">
        <v>261000</v>
      </c>
      <c r="H7065" t="s">
        <v>991</v>
      </c>
      <c r="I7065" t="s">
        <v>1570</v>
      </c>
      <c r="J7065" t="s">
        <v>16729</v>
      </c>
      <c r="K7065" t="s">
        <v>30</v>
      </c>
      <c r="L7065">
        <v>97000000</v>
      </c>
      <c r="M7065">
        <v>240891763</v>
      </c>
      <c r="N7065" t="s">
        <v>180</v>
      </c>
      <c r="O7065">
        <v>122</v>
      </c>
    </row>
    <row r="7066" spans="1:15" x14ac:dyDescent="0.25">
      <c r="A7066" t="s">
        <v>20351</v>
      </c>
      <c r="B7066" t="s">
        <v>16</v>
      </c>
      <c r="C7066" t="s">
        <v>34</v>
      </c>
      <c r="D7066">
        <v>2017</v>
      </c>
      <c r="E7066" t="s">
        <v>20276</v>
      </c>
      <c r="F7066">
        <v>7.5</v>
      </c>
      <c r="G7066">
        <v>385000</v>
      </c>
      <c r="H7066" t="s">
        <v>18728</v>
      </c>
      <c r="I7066" t="s">
        <v>18729</v>
      </c>
      <c r="J7066" t="s">
        <v>5079</v>
      </c>
      <c r="K7066" t="s">
        <v>30</v>
      </c>
      <c r="L7066">
        <v>40000000</v>
      </c>
      <c r="M7066">
        <v>171547802</v>
      </c>
      <c r="N7066" t="s">
        <v>10085</v>
      </c>
      <c r="O7066">
        <v>122</v>
      </c>
    </row>
    <row r="7067" spans="1:15" x14ac:dyDescent="0.25">
      <c r="A7067" t="s">
        <v>20352</v>
      </c>
      <c r="B7067" t="s">
        <v>33</v>
      </c>
      <c r="C7067" t="s">
        <v>17</v>
      </c>
      <c r="D7067">
        <v>2017</v>
      </c>
      <c r="E7067" t="s">
        <v>20353</v>
      </c>
      <c r="F7067">
        <v>8</v>
      </c>
      <c r="G7067">
        <v>150000</v>
      </c>
      <c r="H7067" t="s">
        <v>14125</v>
      </c>
      <c r="I7067" t="s">
        <v>14125</v>
      </c>
      <c r="J7067" t="s">
        <v>20354</v>
      </c>
      <c r="K7067" t="s">
        <v>30</v>
      </c>
      <c r="L7067">
        <v>20000000</v>
      </c>
      <c r="M7067">
        <v>306209289</v>
      </c>
      <c r="N7067" t="s">
        <v>14708</v>
      </c>
      <c r="O7067">
        <v>113</v>
      </c>
    </row>
    <row r="7068" spans="1:15" x14ac:dyDescent="0.25">
      <c r="A7068" t="s">
        <v>20355</v>
      </c>
      <c r="B7068" t="s">
        <v>2000</v>
      </c>
      <c r="C7068" t="s">
        <v>34</v>
      </c>
      <c r="D7068">
        <v>2017</v>
      </c>
      <c r="E7068" t="s">
        <v>20353</v>
      </c>
      <c r="F7068">
        <v>6.1</v>
      </c>
      <c r="G7068">
        <v>418000</v>
      </c>
      <c r="H7068" t="s">
        <v>13556</v>
      </c>
      <c r="I7068" t="s">
        <v>72</v>
      </c>
      <c r="J7068" t="s">
        <v>9663</v>
      </c>
      <c r="K7068" t="s">
        <v>30</v>
      </c>
      <c r="L7068">
        <v>300000000</v>
      </c>
      <c r="M7068">
        <v>657926987</v>
      </c>
      <c r="N7068" t="s">
        <v>23</v>
      </c>
      <c r="O7068">
        <v>120</v>
      </c>
    </row>
    <row r="7069" spans="1:15" x14ac:dyDescent="0.25">
      <c r="A7069" t="s">
        <v>20356</v>
      </c>
      <c r="B7069" t="s">
        <v>16</v>
      </c>
      <c r="C7069" t="s">
        <v>17</v>
      </c>
      <c r="D7069">
        <v>2017</v>
      </c>
      <c r="E7069" t="s">
        <v>20357</v>
      </c>
      <c r="F7069">
        <v>6.6</v>
      </c>
      <c r="G7069">
        <v>200000</v>
      </c>
      <c r="H7069" t="s">
        <v>10208</v>
      </c>
      <c r="I7069" t="s">
        <v>10208</v>
      </c>
      <c r="J7069" t="s">
        <v>16767</v>
      </c>
      <c r="K7069" t="s">
        <v>30</v>
      </c>
      <c r="L7069">
        <v>30000000</v>
      </c>
      <c r="M7069">
        <v>44516999</v>
      </c>
      <c r="N7069" t="s">
        <v>44</v>
      </c>
      <c r="O7069">
        <v>121</v>
      </c>
    </row>
    <row r="7070" spans="1:15" x14ac:dyDescent="0.25">
      <c r="A7070" t="s">
        <v>20358</v>
      </c>
      <c r="B7070" t="s">
        <v>2000</v>
      </c>
      <c r="C7070" t="s">
        <v>34</v>
      </c>
      <c r="D7070">
        <v>2017</v>
      </c>
      <c r="E7070" t="s">
        <v>20359</v>
      </c>
      <c r="F7070">
        <v>6.5</v>
      </c>
      <c r="G7070">
        <v>275000</v>
      </c>
      <c r="H7070" t="s">
        <v>18073</v>
      </c>
      <c r="I7070" t="s">
        <v>12392</v>
      </c>
      <c r="J7070" t="s">
        <v>5686</v>
      </c>
      <c r="K7070" t="s">
        <v>30</v>
      </c>
      <c r="L7070">
        <v>230000000</v>
      </c>
      <c r="M7070">
        <v>794881442</v>
      </c>
      <c r="N7070" t="s">
        <v>1725</v>
      </c>
      <c r="O7070">
        <v>129</v>
      </c>
    </row>
    <row r="7071" spans="1:15" x14ac:dyDescent="0.25">
      <c r="A7071" t="s">
        <v>20360</v>
      </c>
      <c r="B7071" t="s">
        <v>16</v>
      </c>
      <c r="C7071" t="s">
        <v>25</v>
      </c>
      <c r="D7071">
        <v>2017</v>
      </c>
      <c r="E7071" t="s">
        <v>20301</v>
      </c>
      <c r="F7071">
        <v>7.3</v>
      </c>
      <c r="G7071">
        <v>386000</v>
      </c>
      <c r="H7071" t="s">
        <v>7560</v>
      </c>
      <c r="I7071" t="s">
        <v>7560</v>
      </c>
      <c r="J7071" t="s">
        <v>15990</v>
      </c>
      <c r="K7071" t="s">
        <v>30</v>
      </c>
      <c r="L7071">
        <v>19400000</v>
      </c>
      <c r="M7071">
        <v>195333312</v>
      </c>
      <c r="N7071" t="s">
        <v>19282</v>
      </c>
      <c r="O7071">
        <v>123</v>
      </c>
    </row>
    <row r="7072" spans="1:15" x14ac:dyDescent="0.25">
      <c r="A7072" t="s">
        <v>20361</v>
      </c>
      <c r="B7072" t="s">
        <v>16</v>
      </c>
      <c r="C7072" t="s">
        <v>17</v>
      </c>
      <c r="D7072">
        <v>2017</v>
      </c>
      <c r="E7072" t="s">
        <v>20362</v>
      </c>
      <c r="F7072">
        <v>6.6</v>
      </c>
      <c r="G7072">
        <v>27000</v>
      </c>
      <c r="H7072" t="s">
        <v>20363</v>
      </c>
      <c r="I7072" t="s">
        <v>20363</v>
      </c>
      <c r="J7072" t="s">
        <v>10031</v>
      </c>
      <c r="K7072" t="s">
        <v>3158</v>
      </c>
      <c r="L7072">
        <v>6000000</v>
      </c>
      <c r="M7072">
        <v>8003180</v>
      </c>
      <c r="N7072" t="s">
        <v>20364</v>
      </c>
      <c r="O7072">
        <v>114</v>
      </c>
    </row>
    <row r="7073" spans="1:15" x14ac:dyDescent="0.25">
      <c r="A7073" t="s">
        <v>20365</v>
      </c>
      <c r="B7073" t="s">
        <v>2000</v>
      </c>
      <c r="C7073" t="s">
        <v>34</v>
      </c>
      <c r="D7073">
        <v>2017</v>
      </c>
      <c r="E7073" t="s">
        <v>20214</v>
      </c>
      <c r="F7073">
        <v>6.6</v>
      </c>
      <c r="G7073">
        <v>293000</v>
      </c>
      <c r="H7073" t="s">
        <v>18533</v>
      </c>
      <c r="I7073" t="s">
        <v>14179</v>
      </c>
      <c r="J7073" t="s">
        <v>19333</v>
      </c>
      <c r="K7073" t="s">
        <v>30</v>
      </c>
      <c r="L7073">
        <v>185000000</v>
      </c>
      <c r="M7073">
        <v>566652812</v>
      </c>
      <c r="N7073" t="s">
        <v>23</v>
      </c>
      <c r="O7073">
        <v>118</v>
      </c>
    </row>
    <row r="7074" spans="1:15" x14ac:dyDescent="0.25">
      <c r="A7074" t="s">
        <v>6248</v>
      </c>
      <c r="B7074" t="s">
        <v>33</v>
      </c>
      <c r="C7074" t="s">
        <v>237</v>
      </c>
      <c r="D7074">
        <v>2017</v>
      </c>
      <c r="E7074" t="s">
        <v>20078</v>
      </c>
      <c r="F7074">
        <v>7.1</v>
      </c>
      <c r="G7074">
        <v>283000</v>
      </c>
      <c r="H7074" t="s">
        <v>1882</v>
      </c>
      <c r="I7074" t="s">
        <v>14125</v>
      </c>
      <c r="J7074" t="s">
        <v>20366</v>
      </c>
      <c r="K7074" t="s">
        <v>30</v>
      </c>
      <c r="L7074">
        <v>160000000</v>
      </c>
      <c r="M7074">
        <v>1264434525</v>
      </c>
      <c r="N7074" t="s">
        <v>9487</v>
      </c>
      <c r="O7074">
        <v>129</v>
      </c>
    </row>
    <row r="7075" spans="1:15" x14ac:dyDescent="0.25">
      <c r="A7075" t="s">
        <v>20367</v>
      </c>
      <c r="B7075" t="s">
        <v>16</v>
      </c>
      <c r="C7075" t="s">
        <v>34</v>
      </c>
      <c r="D7075">
        <v>2017</v>
      </c>
      <c r="E7075" t="s">
        <v>20368</v>
      </c>
      <c r="F7075">
        <v>6.7</v>
      </c>
      <c r="G7075">
        <v>286000</v>
      </c>
      <c r="H7075" t="s">
        <v>13534</v>
      </c>
      <c r="I7075" t="s">
        <v>15025</v>
      </c>
      <c r="J7075" t="s">
        <v>19595</v>
      </c>
      <c r="K7075" t="s">
        <v>22</v>
      </c>
      <c r="L7075">
        <v>104000000</v>
      </c>
      <c r="M7075">
        <v>410902662</v>
      </c>
      <c r="N7075" t="s">
        <v>180</v>
      </c>
      <c r="O7075">
        <v>141</v>
      </c>
    </row>
    <row r="7076" spans="1:15" x14ac:dyDescent="0.25">
      <c r="A7076" t="s">
        <v>20369</v>
      </c>
      <c r="B7076" t="s">
        <v>16</v>
      </c>
      <c r="C7076" t="s">
        <v>41</v>
      </c>
      <c r="D7076">
        <v>2017</v>
      </c>
      <c r="E7076" t="s">
        <v>20370</v>
      </c>
      <c r="F7076">
        <v>8.1</v>
      </c>
      <c r="G7076">
        <v>456000</v>
      </c>
      <c r="H7076" t="s">
        <v>15589</v>
      </c>
      <c r="I7076" t="s">
        <v>15589</v>
      </c>
      <c r="J7076" t="s">
        <v>6071</v>
      </c>
      <c r="K7076" t="s">
        <v>22</v>
      </c>
      <c r="L7076">
        <v>15000000</v>
      </c>
      <c r="M7076">
        <v>160192267</v>
      </c>
      <c r="N7076" t="s">
        <v>17341</v>
      </c>
      <c r="O7076">
        <v>115</v>
      </c>
    </row>
    <row r="7077" spans="1:15" x14ac:dyDescent="0.25">
      <c r="A7077" t="s">
        <v>20371</v>
      </c>
      <c r="B7077" t="s">
        <v>2000</v>
      </c>
      <c r="C7077" t="s">
        <v>34</v>
      </c>
      <c r="D7077">
        <v>2017</v>
      </c>
      <c r="E7077" t="s">
        <v>20372</v>
      </c>
      <c r="F7077">
        <v>7</v>
      </c>
      <c r="G7077">
        <v>581000</v>
      </c>
      <c r="H7077" t="s">
        <v>14183</v>
      </c>
      <c r="I7077" t="s">
        <v>14183</v>
      </c>
      <c r="J7077" t="s">
        <v>19325</v>
      </c>
      <c r="K7077" t="s">
        <v>30</v>
      </c>
      <c r="L7077">
        <v>317000000</v>
      </c>
      <c r="M7077">
        <v>1332698830</v>
      </c>
      <c r="N7077" t="s">
        <v>1725</v>
      </c>
      <c r="O7077">
        <v>152</v>
      </c>
    </row>
    <row r="7078" spans="1:15" x14ac:dyDescent="0.25">
      <c r="A7078" t="s">
        <v>20373</v>
      </c>
      <c r="B7078" t="s">
        <v>16</v>
      </c>
      <c r="C7078" t="s">
        <v>104</v>
      </c>
      <c r="D7078">
        <v>2017</v>
      </c>
      <c r="E7078" t="s">
        <v>20374</v>
      </c>
      <c r="F7078">
        <v>6.8</v>
      </c>
      <c r="G7078">
        <v>11000</v>
      </c>
      <c r="H7078" t="s">
        <v>3156</v>
      </c>
      <c r="I7078" t="s">
        <v>3156</v>
      </c>
      <c r="J7078" t="s">
        <v>20375</v>
      </c>
      <c r="K7078" t="s">
        <v>22</v>
      </c>
      <c r="M7078">
        <v>1744071</v>
      </c>
      <c r="N7078" t="s">
        <v>20376</v>
      </c>
      <c r="O7078">
        <v>107</v>
      </c>
    </row>
    <row r="7079" spans="1:15" x14ac:dyDescent="0.25">
      <c r="A7079" t="s">
        <v>20377</v>
      </c>
      <c r="B7079" t="s">
        <v>16</v>
      </c>
      <c r="C7079" t="s">
        <v>63</v>
      </c>
      <c r="D7079">
        <v>2017</v>
      </c>
      <c r="E7079" t="s">
        <v>20324</v>
      </c>
      <c r="F7079">
        <v>7.5</v>
      </c>
      <c r="G7079">
        <v>193000</v>
      </c>
      <c r="H7079" t="s">
        <v>15199</v>
      </c>
      <c r="I7079" t="s">
        <v>10235</v>
      </c>
      <c r="J7079" t="s">
        <v>20378</v>
      </c>
      <c r="K7079" t="s">
        <v>30</v>
      </c>
      <c r="L7079">
        <v>11000000</v>
      </c>
      <c r="M7079">
        <v>53939297</v>
      </c>
      <c r="N7079" t="s">
        <v>20194</v>
      </c>
      <c r="O7079">
        <v>119</v>
      </c>
    </row>
    <row r="7080" spans="1:15" x14ac:dyDescent="0.25">
      <c r="A7080" t="s">
        <v>20379</v>
      </c>
      <c r="B7080" t="s">
        <v>16</v>
      </c>
      <c r="C7080" t="s">
        <v>34</v>
      </c>
      <c r="D7080">
        <v>2017</v>
      </c>
      <c r="E7080" t="s">
        <v>20380</v>
      </c>
      <c r="F7080">
        <v>6.7</v>
      </c>
      <c r="G7080">
        <v>182000</v>
      </c>
      <c r="H7080" t="s">
        <v>20381</v>
      </c>
      <c r="I7080" t="s">
        <v>17872</v>
      </c>
      <c r="J7080" t="s">
        <v>11001</v>
      </c>
      <c r="K7080" t="s">
        <v>30</v>
      </c>
      <c r="L7080">
        <v>30000000</v>
      </c>
      <c r="M7080">
        <v>100014025</v>
      </c>
      <c r="N7080" t="s">
        <v>12699</v>
      </c>
      <c r="O7080">
        <v>115</v>
      </c>
    </row>
    <row r="7081" spans="1:15" x14ac:dyDescent="0.25">
      <c r="A7081" t="s">
        <v>20382</v>
      </c>
      <c r="B7081" t="s">
        <v>16</v>
      </c>
      <c r="C7081" t="s">
        <v>104</v>
      </c>
      <c r="D7081">
        <v>2017</v>
      </c>
      <c r="E7081" t="s">
        <v>20303</v>
      </c>
      <c r="F7081">
        <v>7.7</v>
      </c>
      <c r="G7081">
        <v>217000</v>
      </c>
      <c r="H7081" t="s">
        <v>19294</v>
      </c>
      <c r="I7081" t="s">
        <v>19294</v>
      </c>
      <c r="J7081" t="s">
        <v>17295</v>
      </c>
      <c r="K7081" t="s">
        <v>22</v>
      </c>
      <c r="L7081">
        <v>11000000</v>
      </c>
      <c r="M7081">
        <v>43980821</v>
      </c>
      <c r="N7081" t="s">
        <v>20383</v>
      </c>
      <c r="O7081">
        <v>107</v>
      </c>
    </row>
    <row r="7082" spans="1:15" x14ac:dyDescent="0.25">
      <c r="A7082" t="s">
        <v>20384</v>
      </c>
      <c r="B7082" t="s">
        <v>2000</v>
      </c>
      <c r="C7082" t="s">
        <v>104</v>
      </c>
      <c r="D7082">
        <v>2017</v>
      </c>
      <c r="E7082" t="s">
        <v>20385</v>
      </c>
      <c r="F7082">
        <v>6.5</v>
      </c>
      <c r="G7082">
        <v>221000</v>
      </c>
      <c r="H7082" t="s">
        <v>5256</v>
      </c>
      <c r="I7082" t="s">
        <v>20386</v>
      </c>
      <c r="J7082" t="s">
        <v>5256</v>
      </c>
      <c r="K7082" t="s">
        <v>20387</v>
      </c>
      <c r="L7082">
        <v>55000000</v>
      </c>
      <c r="M7082">
        <v>352794081</v>
      </c>
      <c r="N7082" t="s">
        <v>180</v>
      </c>
      <c r="O7082">
        <v>114</v>
      </c>
    </row>
    <row r="7083" spans="1:15" x14ac:dyDescent="0.25">
      <c r="A7083" t="s">
        <v>20388</v>
      </c>
      <c r="B7083" t="s">
        <v>2000</v>
      </c>
      <c r="C7083" t="s">
        <v>34</v>
      </c>
      <c r="D7083">
        <v>2017</v>
      </c>
      <c r="E7083" t="s">
        <v>20389</v>
      </c>
      <c r="F7083">
        <v>6.7</v>
      </c>
      <c r="G7083">
        <v>200000</v>
      </c>
      <c r="H7083" t="s">
        <v>10083</v>
      </c>
      <c r="I7083" t="s">
        <v>15127</v>
      </c>
      <c r="J7083" t="s">
        <v>12758</v>
      </c>
      <c r="K7083" t="s">
        <v>22</v>
      </c>
      <c r="L7083">
        <v>175000000</v>
      </c>
      <c r="M7083">
        <v>148675066</v>
      </c>
      <c r="N7083" t="s">
        <v>23</v>
      </c>
      <c r="O7083">
        <v>126</v>
      </c>
    </row>
    <row r="7084" spans="1:15" x14ac:dyDescent="0.25">
      <c r="A7084" t="s">
        <v>20390</v>
      </c>
      <c r="B7084" t="s">
        <v>16</v>
      </c>
      <c r="C7084" t="s">
        <v>41</v>
      </c>
      <c r="D7084">
        <v>2017</v>
      </c>
      <c r="E7084" t="s">
        <v>20370</v>
      </c>
      <c r="F7084">
        <v>7.4</v>
      </c>
      <c r="G7084">
        <v>254000</v>
      </c>
      <c r="H7084" t="s">
        <v>17840</v>
      </c>
      <c r="I7084" t="s">
        <v>17840</v>
      </c>
      <c r="J7084" t="s">
        <v>15867</v>
      </c>
      <c r="K7084" t="s">
        <v>30</v>
      </c>
      <c r="L7084">
        <v>10000000</v>
      </c>
      <c r="M7084">
        <v>78966486</v>
      </c>
      <c r="N7084" t="s">
        <v>19232</v>
      </c>
      <c r="O7084">
        <v>94</v>
      </c>
    </row>
    <row r="7085" spans="1:15" x14ac:dyDescent="0.25">
      <c r="A7085" t="s">
        <v>20391</v>
      </c>
      <c r="B7085" t="s">
        <v>16</v>
      </c>
      <c r="C7085" t="s">
        <v>17</v>
      </c>
      <c r="D7085">
        <v>2017</v>
      </c>
      <c r="E7085" t="s">
        <v>20298</v>
      </c>
      <c r="F7085">
        <v>7</v>
      </c>
      <c r="G7085">
        <v>132000</v>
      </c>
      <c r="H7085" t="s">
        <v>16180</v>
      </c>
      <c r="I7085" t="s">
        <v>16180</v>
      </c>
      <c r="J7085" t="s">
        <v>20392</v>
      </c>
      <c r="K7085" t="s">
        <v>3158</v>
      </c>
      <c r="M7085">
        <v>7027336</v>
      </c>
      <c r="N7085" t="s">
        <v>19221</v>
      </c>
      <c r="O7085">
        <v>121</v>
      </c>
    </row>
    <row r="7086" spans="1:15" x14ac:dyDescent="0.25">
      <c r="A7086" t="s">
        <v>20393</v>
      </c>
      <c r="B7086" t="s">
        <v>2000</v>
      </c>
      <c r="C7086" t="s">
        <v>41</v>
      </c>
      <c r="D7086">
        <v>2017</v>
      </c>
      <c r="E7086" t="s">
        <v>20303</v>
      </c>
      <c r="F7086">
        <v>7</v>
      </c>
      <c r="G7086">
        <v>137000</v>
      </c>
      <c r="H7086" t="s">
        <v>5109</v>
      </c>
      <c r="I7086" t="s">
        <v>20394</v>
      </c>
      <c r="J7086" t="s">
        <v>14630</v>
      </c>
      <c r="K7086" t="s">
        <v>30</v>
      </c>
      <c r="L7086">
        <v>29000000</v>
      </c>
      <c r="M7086">
        <v>48453605</v>
      </c>
      <c r="N7086" t="s">
        <v>20395</v>
      </c>
      <c r="O7086">
        <v>118</v>
      </c>
    </row>
    <row r="7087" spans="1:15" x14ac:dyDescent="0.25">
      <c r="A7087" t="s">
        <v>20396</v>
      </c>
      <c r="B7087" t="s">
        <v>16</v>
      </c>
      <c r="C7087" t="s">
        <v>17</v>
      </c>
      <c r="D7087">
        <v>2017</v>
      </c>
      <c r="E7087" t="s">
        <v>20276</v>
      </c>
      <c r="F7087">
        <v>4.5999999999999996</v>
      </c>
      <c r="G7087">
        <v>95000</v>
      </c>
      <c r="H7087" t="s">
        <v>2279</v>
      </c>
      <c r="I7087" t="s">
        <v>20397</v>
      </c>
      <c r="J7087" t="s">
        <v>19291</v>
      </c>
      <c r="K7087" t="s">
        <v>30</v>
      </c>
      <c r="L7087">
        <v>55000000</v>
      </c>
      <c r="M7087">
        <v>381545846</v>
      </c>
      <c r="N7087" t="s">
        <v>61</v>
      </c>
      <c r="O7087">
        <v>118</v>
      </c>
    </row>
    <row r="7088" spans="1:15" x14ac:dyDescent="0.25">
      <c r="A7088" t="s">
        <v>20398</v>
      </c>
      <c r="B7088" t="s">
        <v>2000</v>
      </c>
      <c r="C7088" t="s">
        <v>41</v>
      </c>
      <c r="D7088">
        <v>2017</v>
      </c>
      <c r="E7088" t="s">
        <v>20399</v>
      </c>
      <c r="F7088">
        <v>6.6</v>
      </c>
      <c r="G7088">
        <v>124000</v>
      </c>
      <c r="H7088" t="s">
        <v>15031</v>
      </c>
      <c r="I7088" t="s">
        <v>20400</v>
      </c>
      <c r="J7088" t="s">
        <v>20401</v>
      </c>
      <c r="K7088" t="s">
        <v>30</v>
      </c>
      <c r="L7088">
        <v>4800000</v>
      </c>
      <c r="M7088">
        <v>125479266</v>
      </c>
      <c r="N7088" t="s">
        <v>61</v>
      </c>
      <c r="O7088">
        <v>96</v>
      </c>
    </row>
    <row r="7089" spans="1:15" x14ac:dyDescent="0.25">
      <c r="A7089" t="s">
        <v>20402</v>
      </c>
      <c r="B7089" t="s">
        <v>2000</v>
      </c>
      <c r="C7089" t="s">
        <v>34</v>
      </c>
      <c r="D7089">
        <v>2017</v>
      </c>
      <c r="E7089" t="s">
        <v>20403</v>
      </c>
      <c r="F7089">
        <v>5.2</v>
      </c>
      <c r="G7089">
        <v>140000</v>
      </c>
      <c r="H7089" t="s">
        <v>8514</v>
      </c>
      <c r="I7089" t="s">
        <v>20404</v>
      </c>
      <c r="J7089" t="s">
        <v>9041</v>
      </c>
      <c r="K7089" t="s">
        <v>30</v>
      </c>
      <c r="L7089">
        <v>217000000</v>
      </c>
      <c r="M7089">
        <v>605425157</v>
      </c>
      <c r="N7089" t="s">
        <v>44</v>
      </c>
      <c r="O7089">
        <v>154</v>
      </c>
    </row>
    <row r="7090" spans="1:15" x14ac:dyDescent="0.25">
      <c r="A7090" t="s">
        <v>20405</v>
      </c>
      <c r="B7090" t="s">
        <v>16</v>
      </c>
      <c r="C7090" t="s">
        <v>104</v>
      </c>
      <c r="D7090">
        <v>2017</v>
      </c>
      <c r="E7090" t="s">
        <v>20175</v>
      </c>
      <c r="F7090">
        <v>7.4</v>
      </c>
      <c r="G7090">
        <v>100000</v>
      </c>
      <c r="H7090" t="s">
        <v>19251</v>
      </c>
      <c r="I7090" t="s">
        <v>20406</v>
      </c>
      <c r="J7090" t="s">
        <v>16759</v>
      </c>
      <c r="K7090" t="s">
        <v>30</v>
      </c>
      <c r="L7090">
        <v>4500000</v>
      </c>
      <c r="M7090">
        <v>3283369</v>
      </c>
      <c r="N7090" t="s">
        <v>20407</v>
      </c>
      <c r="O7090">
        <v>102</v>
      </c>
    </row>
    <row r="7091" spans="1:15" x14ac:dyDescent="0.25">
      <c r="A7091" t="s">
        <v>8584</v>
      </c>
      <c r="B7091" t="s">
        <v>2000</v>
      </c>
      <c r="C7091" t="s">
        <v>34</v>
      </c>
      <c r="D7091">
        <v>2017</v>
      </c>
      <c r="E7091" t="s">
        <v>20343</v>
      </c>
      <c r="F7091">
        <v>6.3</v>
      </c>
      <c r="G7091">
        <v>202000</v>
      </c>
      <c r="H7091" t="s">
        <v>17694</v>
      </c>
      <c r="I7091" t="s">
        <v>8588</v>
      </c>
      <c r="J7091" t="s">
        <v>9278</v>
      </c>
      <c r="K7091" t="s">
        <v>30</v>
      </c>
      <c r="L7091">
        <v>110000000</v>
      </c>
      <c r="M7091">
        <v>169846945</v>
      </c>
      <c r="N7091" t="s">
        <v>44</v>
      </c>
      <c r="O7091">
        <v>107</v>
      </c>
    </row>
    <row r="7092" spans="1:15" x14ac:dyDescent="0.25">
      <c r="A7092" t="s">
        <v>20408</v>
      </c>
      <c r="B7092" t="s">
        <v>2000</v>
      </c>
      <c r="C7092" t="s">
        <v>41</v>
      </c>
      <c r="D7092">
        <v>2017</v>
      </c>
      <c r="E7092" t="s">
        <v>20409</v>
      </c>
      <c r="F7092">
        <v>6</v>
      </c>
      <c r="G7092">
        <v>5400</v>
      </c>
      <c r="H7092" t="s">
        <v>16057</v>
      </c>
      <c r="I7092" t="s">
        <v>20410</v>
      </c>
      <c r="J7092" t="s">
        <v>20411</v>
      </c>
      <c r="K7092" t="s">
        <v>22</v>
      </c>
      <c r="M7092">
        <v>6335171</v>
      </c>
      <c r="N7092" t="s">
        <v>12369</v>
      </c>
      <c r="O7092">
        <v>102</v>
      </c>
    </row>
    <row r="7093" spans="1:15" x14ac:dyDescent="0.25">
      <c r="A7093" t="s">
        <v>20412</v>
      </c>
      <c r="B7093" t="s">
        <v>16</v>
      </c>
      <c r="C7093" t="s">
        <v>63</v>
      </c>
      <c r="D7093">
        <v>2017</v>
      </c>
      <c r="E7093" t="s">
        <v>20413</v>
      </c>
      <c r="F7093">
        <v>7.4</v>
      </c>
      <c r="G7093">
        <v>153000</v>
      </c>
      <c r="H7093" t="s">
        <v>6798</v>
      </c>
      <c r="I7093" t="s">
        <v>6798</v>
      </c>
      <c r="J7093" t="s">
        <v>17680</v>
      </c>
      <c r="K7093" t="s">
        <v>5994</v>
      </c>
      <c r="L7093">
        <v>30000000</v>
      </c>
      <c r="M7093">
        <v>59284015</v>
      </c>
      <c r="N7093" t="s">
        <v>20027</v>
      </c>
      <c r="O7093">
        <v>140</v>
      </c>
    </row>
    <row r="7094" spans="1:15" x14ac:dyDescent="0.25">
      <c r="A7094" t="s">
        <v>20414</v>
      </c>
      <c r="B7094" t="s">
        <v>16</v>
      </c>
      <c r="C7094" t="s">
        <v>17</v>
      </c>
      <c r="D7094">
        <v>2017</v>
      </c>
      <c r="E7094" t="s">
        <v>20415</v>
      </c>
      <c r="F7094">
        <v>7.2</v>
      </c>
      <c r="G7094">
        <v>76000</v>
      </c>
      <c r="H7094" t="s">
        <v>16313</v>
      </c>
      <c r="I7094" t="s">
        <v>16313</v>
      </c>
      <c r="J7094" t="s">
        <v>20416</v>
      </c>
      <c r="K7094" t="s">
        <v>30</v>
      </c>
      <c r="L7094">
        <v>39000000</v>
      </c>
      <c r="M7094">
        <v>35669017</v>
      </c>
      <c r="N7094" t="s">
        <v>20417</v>
      </c>
      <c r="O7094">
        <v>134</v>
      </c>
    </row>
    <row r="7095" spans="1:15" x14ac:dyDescent="0.25">
      <c r="A7095" t="s">
        <v>20418</v>
      </c>
      <c r="B7095" t="s">
        <v>2000</v>
      </c>
      <c r="C7095" t="s">
        <v>34</v>
      </c>
      <c r="D7095">
        <v>2017</v>
      </c>
      <c r="E7095" t="s">
        <v>20178</v>
      </c>
      <c r="F7095">
        <v>6.5</v>
      </c>
      <c r="G7095">
        <v>168000</v>
      </c>
      <c r="H7095" t="s">
        <v>2909</v>
      </c>
      <c r="I7095" t="s">
        <v>20419</v>
      </c>
      <c r="J7095" t="s">
        <v>17807</v>
      </c>
      <c r="K7095" t="s">
        <v>453</v>
      </c>
      <c r="L7095">
        <v>177200000</v>
      </c>
      <c r="M7095">
        <v>225973340</v>
      </c>
      <c r="N7095" t="s">
        <v>12255</v>
      </c>
      <c r="O7095">
        <v>136</v>
      </c>
    </row>
    <row r="7096" spans="1:15" x14ac:dyDescent="0.25">
      <c r="A7096" t="s">
        <v>20420</v>
      </c>
      <c r="B7096" t="s">
        <v>2000</v>
      </c>
      <c r="C7096" t="s">
        <v>34</v>
      </c>
      <c r="D7096">
        <v>2017</v>
      </c>
      <c r="E7096" t="s">
        <v>20421</v>
      </c>
      <c r="F7096">
        <v>5.6</v>
      </c>
      <c r="G7096">
        <v>131000</v>
      </c>
      <c r="H7096" t="s">
        <v>13937</v>
      </c>
      <c r="I7096" t="s">
        <v>8345</v>
      </c>
      <c r="J7096" t="s">
        <v>16722</v>
      </c>
      <c r="K7096" t="s">
        <v>30</v>
      </c>
      <c r="L7096">
        <v>60000000</v>
      </c>
      <c r="M7096">
        <v>113231078</v>
      </c>
      <c r="N7096" t="s">
        <v>31</v>
      </c>
      <c r="O7096">
        <v>95</v>
      </c>
    </row>
    <row r="7097" spans="1:15" x14ac:dyDescent="0.25">
      <c r="A7097" t="s">
        <v>20422</v>
      </c>
      <c r="B7097" t="s">
        <v>2000</v>
      </c>
      <c r="C7097" t="s">
        <v>41</v>
      </c>
      <c r="D7097">
        <v>2017</v>
      </c>
      <c r="E7097" t="s">
        <v>20301</v>
      </c>
      <c r="F7097">
        <v>5.8</v>
      </c>
      <c r="G7097">
        <v>58000</v>
      </c>
      <c r="H7097" t="s">
        <v>19137</v>
      </c>
      <c r="I7097" t="s">
        <v>17654</v>
      </c>
      <c r="J7097" t="s">
        <v>17655</v>
      </c>
      <c r="K7097" t="s">
        <v>30</v>
      </c>
      <c r="L7097">
        <v>45000000</v>
      </c>
      <c r="M7097">
        <v>185400345</v>
      </c>
      <c r="N7097" t="s">
        <v>20423</v>
      </c>
      <c r="O7097">
        <v>93</v>
      </c>
    </row>
    <row r="7098" spans="1:15" x14ac:dyDescent="0.25">
      <c r="A7098" t="s">
        <v>20424</v>
      </c>
      <c r="B7098" t="s">
        <v>16</v>
      </c>
      <c r="C7098" t="s">
        <v>34</v>
      </c>
      <c r="D7098">
        <v>2017</v>
      </c>
      <c r="E7098" t="s">
        <v>20357</v>
      </c>
      <c r="F7098">
        <v>6.2</v>
      </c>
      <c r="G7098">
        <v>75000</v>
      </c>
      <c r="H7098" t="s">
        <v>12287</v>
      </c>
      <c r="I7098" t="s">
        <v>20425</v>
      </c>
      <c r="J7098" t="s">
        <v>17890</v>
      </c>
      <c r="K7098" t="s">
        <v>30</v>
      </c>
      <c r="L7098">
        <v>33000000</v>
      </c>
      <c r="M7098">
        <v>67234188</v>
      </c>
      <c r="N7098" t="s">
        <v>16795</v>
      </c>
      <c r="O7098">
        <v>111</v>
      </c>
    </row>
    <row r="7099" spans="1:15" x14ac:dyDescent="0.25">
      <c r="A7099" t="s">
        <v>20426</v>
      </c>
      <c r="B7099" t="s">
        <v>16</v>
      </c>
      <c r="C7099" t="s">
        <v>104</v>
      </c>
      <c r="D7099">
        <v>2017</v>
      </c>
      <c r="E7099" t="s">
        <v>20427</v>
      </c>
      <c r="F7099">
        <v>6.8</v>
      </c>
      <c r="G7099">
        <v>109000</v>
      </c>
      <c r="H7099" t="s">
        <v>10845</v>
      </c>
      <c r="I7099" t="s">
        <v>10845</v>
      </c>
      <c r="J7099" t="s">
        <v>10571</v>
      </c>
      <c r="K7099" t="s">
        <v>22</v>
      </c>
      <c r="M7099">
        <v>9360514</v>
      </c>
      <c r="N7099" t="s">
        <v>7200</v>
      </c>
      <c r="O7099">
        <v>89</v>
      </c>
    </row>
    <row r="7100" spans="1:15" x14ac:dyDescent="0.25">
      <c r="A7100" t="s">
        <v>20428</v>
      </c>
      <c r="B7100" t="s">
        <v>16</v>
      </c>
      <c r="C7100" t="s">
        <v>17</v>
      </c>
      <c r="D7100">
        <v>2017</v>
      </c>
      <c r="E7100" t="s">
        <v>20429</v>
      </c>
      <c r="F7100">
        <v>7.6</v>
      </c>
      <c r="G7100">
        <v>101000</v>
      </c>
      <c r="H7100" t="s">
        <v>18011</v>
      </c>
      <c r="I7100" t="s">
        <v>18011</v>
      </c>
      <c r="J7100" t="s">
        <v>20430</v>
      </c>
      <c r="K7100" t="s">
        <v>30</v>
      </c>
      <c r="L7100">
        <v>2000000</v>
      </c>
      <c r="M7100">
        <v>10971298</v>
      </c>
      <c r="N7100" t="s">
        <v>20431</v>
      </c>
      <c r="O7100">
        <v>111</v>
      </c>
    </row>
    <row r="7101" spans="1:15" x14ac:dyDescent="0.25">
      <c r="A7101" t="s">
        <v>10768</v>
      </c>
      <c r="B7101" t="s">
        <v>16</v>
      </c>
      <c r="C7101" t="s">
        <v>52</v>
      </c>
      <c r="D7101">
        <v>2017</v>
      </c>
      <c r="E7101" t="s">
        <v>20432</v>
      </c>
      <c r="F7101">
        <v>6.6</v>
      </c>
      <c r="G7101">
        <v>213000</v>
      </c>
      <c r="H7101" t="s">
        <v>17048</v>
      </c>
      <c r="I7101" t="s">
        <v>13986</v>
      </c>
      <c r="J7101" t="s">
        <v>10809</v>
      </c>
      <c r="K7101" t="s">
        <v>22</v>
      </c>
      <c r="L7101">
        <v>58000000</v>
      </c>
      <c r="M7101">
        <v>100541806</v>
      </c>
      <c r="N7101" t="s">
        <v>31</v>
      </c>
      <c r="O7101">
        <v>104</v>
      </c>
    </row>
    <row r="7102" spans="1:15" x14ac:dyDescent="0.25">
      <c r="A7102" t="s">
        <v>20433</v>
      </c>
      <c r="B7102" t="s">
        <v>16</v>
      </c>
      <c r="C7102" t="s">
        <v>41</v>
      </c>
      <c r="D7102">
        <v>2017</v>
      </c>
      <c r="E7102" t="s">
        <v>20434</v>
      </c>
      <c r="F7102">
        <v>7.2</v>
      </c>
      <c r="G7102">
        <v>92000</v>
      </c>
      <c r="H7102" t="s">
        <v>16414</v>
      </c>
      <c r="I7102" t="s">
        <v>16414</v>
      </c>
      <c r="J7102" t="s">
        <v>7177</v>
      </c>
      <c r="K7102" t="s">
        <v>22</v>
      </c>
      <c r="L7102">
        <v>13000000</v>
      </c>
      <c r="M7102">
        <v>24646055</v>
      </c>
      <c r="N7102" t="s">
        <v>17149</v>
      </c>
      <c r="O7102">
        <v>107</v>
      </c>
    </row>
    <row r="7103" spans="1:15" x14ac:dyDescent="0.25">
      <c r="A7103" t="s">
        <v>20435</v>
      </c>
      <c r="B7103" t="s">
        <v>2000</v>
      </c>
      <c r="C7103" t="s">
        <v>17</v>
      </c>
      <c r="D7103">
        <v>2017</v>
      </c>
      <c r="E7103" t="s">
        <v>20436</v>
      </c>
      <c r="F7103">
        <v>7.6</v>
      </c>
      <c r="G7103">
        <v>105000</v>
      </c>
      <c r="H7103" t="s">
        <v>16101</v>
      </c>
      <c r="I7103" t="s">
        <v>20437</v>
      </c>
      <c r="J7103" t="s">
        <v>17125</v>
      </c>
      <c r="K7103" t="s">
        <v>30</v>
      </c>
      <c r="L7103">
        <v>7000000</v>
      </c>
      <c r="M7103">
        <v>43069254</v>
      </c>
      <c r="N7103" t="s">
        <v>20438</v>
      </c>
      <c r="O7103">
        <v>101</v>
      </c>
    </row>
    <row r="7104" spans="1:15" x14ac:dyDescent="0.25">
      <c r="A7104" t="s">
        <v>20439</v>
      </c>
      <c r="B7104" t="s">
        <v>16</v>
      </c>
      <c r="C7104" t="s">
        <v>17</v>
      </c>
      <c r="D7104">
        <v>2017</v>
      </c>
      <c r="E7104" t="s">
        <v>20324</v>
      </c>
      <c r="F7104">
        <v>7.5</v>
      </c>
      <c r="G7104">
        <v>118000</v>
      </c>
      <c r="H7104" t="s">
        <v>9099</v>
      </c>
      <c r="I7104" t="s">
        <v>9099</v>
      </c>
      <c r="J7104" t="s">
        <v>20440</v>
      </c>
      <c r="K7104" t="s">
        <v>30</v>
      </c>
      <c r="L7104">
        <v>35000000</v>
      </c>
      <c r="M7104">
        <v>47756590</v>
      </c>
      <c r="N7104" t="s">
        <v>12699</v>
      </c>
      <c r="O7104">
        <v>130</v>
      </c>
    </row>
    <row r="7105" spans="1:15" x14ac:dyDescent="0.25">
      <c r="A7105" t="s">
        <v>20441</v>
      </c>
      <c r="B7105" t="s">
        <v>2000</v>
      </c>
      <c r="C7105" t="s">
        <v>41</v>
      </c>
      <c r="D7105">
        <v>2017</v>
      </c>
      <c r="E7105" t="s">
        <v>20442</v>
      </c>
      <c r="F7105">
        <v>7</v>
      </c>
      <c r="G7105">
        <v>49000</v>
      </c>
      <c r="H7105" t="s">
        <v>14645</v>
      </c>
      <c r="I7105" t="s">
        <v>20443</v>
      </c>
      <c r="J7105" t="s">
        <v>19247</v>
      </c>
      <c r="K7105" t="s">
        <v>30</v>
      </c>
      <c r="L7105">
        <v>37500000</v>
      </c>
      <c r="M7105">
        <v>125856180</v>
      </c>
      <c r="N7105" t="s">
        <v>19409</v>
      </c>
      <c r="O7105">
        <v>126</v>
      </c>
    </row>
    <row r="7106" spans="1:15" x14ac:dyDescent="0.25">
      <c r="A7106" t="s">
        <v>20444</v>
      </c>
      <c r="B7106" t="s">
        <v>16</v>
      </c>
      <c r="C7106" t="s">
        <v>17</v>
      </c>
      <c r="D7106">
        <v>2017</v>
      </c>
      <c r="E7106" t="s">
        <v>20359</v>
      </c>
      <c r="F7106">
        <v>6.3</v>
      </c>
      <c r="G7106">
        <v>23000</v>
      </c>
      <c r="H7106" t="s">
        <v>13627</v>
      </c>
      <c r="I7106" t="s">
        <v>17390</v>
      </c>
      <c r="J7106" t="s">
        <v>19960</v>
      </c>
      <c r="K7106" t="s">
        <v>248</v>
      </c>
      <c r="M7106">
        <v>397783</v>
      </c>
      <c r="N7106" t="s">
        <v>20445</v>
      </c>
      <c r="O7106">
        <v>116</v>
      </c>
    </row>
    <row r="7107" spans="1:15" x14ac:dyDescent="0.25">
      <c r="A7107" t="s">
        <v>20446</v>
      </c>
      <c r="B7107" t="s">
        <v>16</v>
      </c>
      <c r="C7107" t="s">
        <v>52</v>
      </c>
      <c r="D7107">
        <v>2017</v>
      </c>
      <c r="E7107" t="s">
        <v>20447</v>
      </c>
      <c r="F7107">
        <v>6.5</v>
      </c>
      <c r="G7107">
        <v>120000</v>
      </c>
      <c r="H7107" t="s">
        <v>19959</v>
      </c>
      <c r="I7107" t="s">
        <v>18836</v>
      </c>
      <c r="J7107" t="s">
        <v>6695</v>
      </c>
      <c r="K7107" t="s">
        <v>30</v>
      </c>
      <c r="L7107">
        <v>15000000</v>
      </c>
      <c r="M7107">
        <v>306515884</v>
      </c>
      <c r="N7107" t="s">
        <v>2027</v>
      </c>
      <c r="O7107">
        <v>109</v>
      </c>
    </row>
    <row r="7108" spans="1:15" x14ac:dyDescent="0.25">
      <c r="A7108" t="s">
        <v>20448</v>
      </c>
      <c r="B7108" t="s">
        <v>16</v>
      </c>
      <c r="C7108" t="s">
        <v>34</v>
      </c>
      <c r="D7108">
        <v>2017</v>
      </c>
      <c r="E7108" t="s">
        <v>20449</v>
      </c>
      <c r="F7108">
        <v>7.2</v>
      </c>
      <c r="G7108">
        <v>165000</v>
      </c>
      <c r="H7108" t="s">
        <v>9083</v>
      </c>
      <c r="I7108" t="s">
        <v>20450</v>
      </c>
      <c r="J7108" t="s">
        <v>1479</v>
      </c>
      <c r="K7108" t="s">
        <v>30</v>
      </c>
      <c r="L7108">
        <v>50000000</v>
      </c>
      <c r="M7108">
        <v>134866593</v>
      </c>
      <c r="N7108" t="s">
        <v>19034</v>
      </c>
      <c r="O7108">
        <v>115</v>
      </c>
    </row>
    <row r="7109" spans="1:15" x14ac:dyDescent="0.25">
      <c r="A7109" t="s">
        <v>20451</v>
      </c>
      <c r="B7109" t="s">
        <v>2000</v>
      </c>
      <c r="C7109" t="s">
        <v>34</v>
      </c>
      <c r="D7109">
        <v>2017</v>
      </c>
      <c r="E7109" t="s">
        <v>19823</v>
      </c>
      <c r="F7109">
        <v>7.4</v>
      </c>
      <c r="G7109">
        <v>235000</v>
      </c>
      <c r="H7109" t="s">
        <v>9387</v>
      </c>
      <c r="I7109" t="s">
        <v>15928</v>
      </c>
      <c r="J7109" t="s">
        <v>20452</v>
      </c>
      <c r="K7109" t="s">
        <v>30</v>
      </c>
      <c r="L7109">
        <v>150000000</v>
      </c>
      <c r="M7109">
        <v>490719763</v>
      </c>
      <c r="N7109" t="s">
        <v>180</v>
      </c>
      <c r="O7109">
        <v>140</v>
      </c>
    </row>
    <row r="7110" spans="1:15" x14ac:dyDescent="0.25">
      <c r="A7110" t="s">
        <v>20453</v>
      </c>
      <c r="B7110" t="s">
        <v>2000</v>
      </c>
      <c r="C7110" t="s">
        <v>34</v>
      </c>
      <c r="D7110">
        <v>2017</v>
      </c>
      <c r="E7110" t="s">
        <v>20454</v>
      </c>
      <c r="F7110">
        <v>5.3</v>
      </c>
      <c r="G7110">
        <v>99000</v>
      </c>
      <c r="H7110" t="s">
        <v>7924</v>
      </c>
      <c r="I7110" t="s">
        <v>7924</v>
      </c>
      <c r="J7110" t="s">
        <v>11445</v>
      </c>
      <c r="K7110" t="s">
        <v>30</v>
      </c>
      <c r="L7110">
        <v>120000000</v>
      </c>
      <c r="M7110">
        <v>221600160</v>
      </c>
      <c r="N7110" t="s">
        <v>23</v>
      </c>
      <c r="O7110">
        <v>109</v>
      </c>
    </row>
    <row r="7111" spans="1:15" x14ac:dyDescent="0.25">
      <c r="A7111" t="s">
        <v>20455</v>
      </c>
      <c r="B7111" t="s">
        <v>2000</v>
      </c>
      <c r="C7111" t="s">
        <v>17</v>
      </c>
      <c r="D7111">
        <v>2017</v>
      </c>
      <c r="E7111" t="s">
        <v>20456</v>
      </c>
      <c r="F7111">
        <v>5.3</v>
      </c>
      <c r="G7111">
        <v>87000</v>
      </c>
      <c r="H7111" t="s">
        <v>18457</v>
      </c>
      <c r="I7111" t="s">
        <v>18457</v>
      </c>
      <c r="J7111" t="s">
        <v>20366</v>
      </c>
      <c r="K7111" t="s">
        <v>17183</v>
      </c>
      <c r="L7111">
        <v>18000000</v>
      </c>
      <c r="M7111">
        <v>40656399</v>
      </c>
      <c r="N7111" t="s">
        <v>20457</v>
      </c>
      <c r="O7111">
        <v>110</v>
      </c>
    </row>
    <row r="7112" spans="1:15" x14ac:dyDescent="0.25">
      <c r="A7112" t="s">
        <v>20458</v>
      </c>
      <c r="B7112" t="s">
        <v>337</v>
      </c>
      <c r="C7112" t="s">
        <v>390</v>
      </c>
      <c r="D7112">
        <v>2017</v>
      </c>
      <c r="E7112" t="s">
        <v>20459</v>
      </c>
      <c r="F7112">
        <v>6.7</v>
      </c>
      <c r="G7112">
        <v>82000</v>
      </c>
      <c r="H7112" t="s">
        <v>20460</v>
      </c>
      <c r="I7112" t="s">
        <v>20460</v>
      </c>
      <c r="J7112" t="s">
        <v>9045</v>
      </c>
      <c r="K7112" t="s">
        <v>30</v>
      </c>
      <c r="L7112">
        <v>175000000</v>
      </c>
      <c r="M7112">
        <v>383930656</v>
      </c>
      <c r="N7112" t="s">
        <v>10121</v>
      </c>
      <c r="O7112">
        <v>102</v>
      </c>
    </row>
    <row r="7113" spans="1:15" x14ac:dyDescent="0.25">
      <c r="A7113" t="s">
        <v>20461</v>
      </c>
      <c r="B7113" t="s">
        <v>16</v>
      </c>
      <c r="C7113" t="s">
        <v>41</v>
      </c>
      <c r="D7113">
        <v>2017</v>
      </c>
      <c r="E7113" t="s">
        <v>20459</v>
      </c>
      <c r="F7113">
        <v>5.2</v>
      </c>
      <c r="G7113">
        <v>49000</v>
      </c>
      <c r="H7113" t="s">
        <v>20462</v>
      </c>
      <c r="I7113" t="s">
        <v>20462</v>
      </c>
      <c r="J7113" t="s">
        <v>9278</v>
      </c>
      <c r="K7113" t="s">
        <v>30</v>
      </c>
      <c r="L7113">
        <v>20000000</v>
      </c>
      <c r="M7113">
        <v>47347283</v>
      </c>
      <c r="N7113" t="s">
        <v>20463</v>
      </c>
      <c r="O7113">
        <v>101</v>
      </c>
    </row>
    <row r="7114" spans="1:15" x14ac:dyDescent="0.25">
      <c r="A7114" t="s">
        <v>20464</v>
      </c>
      <c r="B7114" t="s">
        <v>2000</v>
      </c>
      <c r="C7114" t="s">
        <v>34</v>
      </c>
      <c r="D7114">
        <v>2017</v>
      </c>
      <c r="E7114" t="s">
        <v>19815</v>
      </c>
      <c r="F7114">
        <v>5.2</v>
      </c>
      <c r="G7114">
        <v>88000</v>
      </c>
      <c r="H7114" t="s">
        <v>12715</v>
      </c>
      <c r="I7114" t="s">
        <v>8028</v>
      </c>
      <c r="J7114" t="s">
        <v>11822</v>
      </c>
      <c r="K7114" t="s">
        <v>5994</v>
      </c>
      <c r="L7114">
        <v>85000000</v>
      </c>
      <c r="M7114">
        <v>346118277</v>
      </c>
      <c r="N7114" t="s">
        <v>44</v>
      </c>
      <c r="O7114">
        <v>107</v>
      </c>
    </row>
    <row r="7115" spans="1:15" x14ac:dyDescent="0.25">
      <c r="A7115" t="s">
        <v>10654</v>
      </c>
      <c r="B7115" t="s">
        <v>2000</v>
      </c>
      <c r="C7115" t="s">
        <v>34</v>
      </c>
      <c r="D7115">
        <v>2017</v>
      </c>
      <c r="E7115" t="s">
        <v>20226</v>
      </c>
      <c r="F7115">
        <v>5.4</v>
      </c>
      <c r="G7115">
        <v>177000</v>
      </c>
      <c r="H7115" t="s">
        <v>14561</v>
      </c>
      <c r="I7115" t="s">
        <v>5906</v>
      </c>
      <c r="J7115" t="s">
        <v>1479</v>
      </c>
      <c r="K7115" t="s">
        <v>30</v>
      </c>
      <c r="L7115">
        <v>125000000</v>
      </c>
      <c r="M7115">
        <v>409231607</v>
      </c>
      <c r="N7115" t="s">
        <v>61</v>
      </c>
      <c r="O7115">
        <v>110</v>
      </c>
    </row>
    <row r="7116" spans="1:15" x14ac:dyDescent="0.25">
      <c r="A7116" t="s">
        <v>20465</v>
      </c>
      <c r="B7116" t="s">
        <v>16</v>
      </c>
      <c r="C7116" t="s">
        <v>34</v>
      </c>
      <c r="D7116">
        <v>2017</v>
      </c>
      <c r="E7116" t="s">
        <v>20432</v>
      </c>
      <c r="F7116">
        <v>6</v>
      </c>
      <c r="G7116">
        <v>44000</v>
      </c>
      <c r="H7116" t="s">
        <v>14825</v>
      </c>
      <c r="I7116" t="s">
        <v>20466</v>
      </c>
      <c r="J7116" t="s">
        <v>20467</v>
      </c>
      <c r="K7116" t="s">
        <v>30</v>
      </c>
      <c r="L7116">
        <v>25000000</v>
      </c>
      <c r="M7116">
        <v>26800152</v>
      </c>
      <c r="N7116" t="s">
        <v>20468</v>
      </c>
      <c r="O7116">
        <v>100</v>
      </c>
    </row>
    <row r="7117" spans="1:15" x14ac:dyDescent="0.25">
      <c r="A7117" t="s">
        <v>20469</v>
      </c>
      <c r="B7117" t="s">
        <v>33</v>
      </c>
      <c r="C7117" t="s">
        <v>390</v>
      </c>
      <c r="D7117">
        <v>2017</v>
      </c>
      <c r="E7117" t="s">
        <v>20372</v>
      </c>
      <c r="F7117">
        <v>6.7</v>
      </c>
      <c r="G7117">
        <v>51000</v>
      </c>
      <c r="H7117" t="s">
        <v>14777</v>
      </c>
      <c r="I7117" t="s">
        <v>20470</v>
      </c>
      <c r="J7117" t="s">
        <v>14819</v>
      </c>
      <c r="K7117" t="s">
        <v>30</v>
      </c>
      <c r="L7117">
        <v>111000000</v>
      </c>
      <c r="M7117">
        <v>296069199</v>
      </c>
      <c r="N7117" t="s">
        <v>15786</v>
      </c>
      <c r="O7117">
        <v>108</v>
      </c>
    </row>
    <row r="7118" spans="1:15" x14ac:dyDescent="0.25">
      <c r="A7118" t="s">
        <v>20471</v>
      </c>
      <c r="B7118" t="s">
        <v>2000</v>
      </c>
      <c r="C7118" t="s">
        <v>34</v>
      </c>
      <c r="D7118">
        <v>2017</v>
      </c>
      <c r="E7118" t="s">
        <v>20454</v>
      </c>
      <c r="F7118">
        <v>7.6</v>
      </c>
      <c r="G7118">
        <v>62000</v>
      </c>
      <c r="H7118" t="s">
        <v>16687</v>
      </c>
      <c r="I7118" t="s">
        <v>20472</v>
      </c>
      <c r="J7118" t="s">
        <v>15817</v>
      </c>
      <c r="K7118" t="s">
        <v>30</v>
      </c>
      <c r="L7118">
        <v>38000000</v>
      </c>
      <c r="M7118">
        <v>26351322</v>
      </c>
      <c r="N7118" t="s">
        <v>31</v>
      </c>
      <c r="O7118">
        <v>134</v>
      </c>
    </row>
    <row r="7119" spans="1:15" x14ac:dyDescent="0.25">
      <c r="A7119" t="s">
        <v>20473</v>
      </c>
      <c r="B7119" t="s">
        <v>16</v>
      </c>
      <c r="C7119" t="s">
        <v>17</v>
      </c>
      <c r="D7119">
        <v>2017</v>
      </c>
      <c r="E7119" t="s">
        <v>20474</v>
      </c>
      <c r="F7119">
        <v>6.3</v>
      </c>
      <c r="G7119">
        <v>54000</v>
      </c>
      <c r="H7119" t="s">
        <v>10691</v>
      </c>
      <c r="I7119" t="s">
        <v>10691</v>
      </c>
      <c r="J7119" t="s">
        <v>5214</v>
      </c>
      <c r="K7119" t="s">
        <v>30</v>
      </c>
      <c r="L7119">
        <v>10500000</v>
      </c>
      <c r="M7119">
        <v>27869129</v>
      </c>
      <c r="N7119" t="s">
        <v>6793</v>
      </c>
      <c r="O7119">
        <v>93</v>
      </c>
    </row>
    <row r="7120" spans="1:15" x14ac:dyDescent="0.25">
      <c r="A7120" t="s">
        <v>20475</v>
      </c>
      <c r="B7120" t="s">
        <v>2000</v>
      </c>
      <c r="C7120" t="s">
        <v>63</v>
      </c>
      <c r="D7120">
        <v>2017</v>
      </c>
      <c r="E7120" t="s">
        <v>20447</v>
      </c>
      <c r="F7120">
        <v>7.1</v>
      </c>
      <c r="G7120">
        <v>31000</v>
      </c>
      <c r="H7120" t="s">
        <v>18478</v>
      </c>
      <c r="I7120" t="s">
        <v>18478</v>
      </c>
      <c r="J7120" t="s">
        <v>18479</v>
      </c>
      <c r="K7120" t="s">
        <v>30</v>
      </c>
      <c r="L7120">
        <v>9000000</v>
      </c>
      <c r="M7120">
        <v>22088533</v>
      </c>
      <c r="N7120" t="s">
        <v>14708</v>
      </c>
      <c r="O7120">
        <v>127</v>
      </c>
    </row>
    <row r="7121" spans="1:15" x14ac:dyDescent="0.25">
      <c r="A7121" t="s">
        <v>20476</v>
      </c>
      <c r="B7121" t="s">
        <v>33</v>
      </c>
      <c r="C7121" t="s">
        <v>390</v>
      </c>
      <c r="D7121">
        <v>2017</v>
      </c>
      <c r="E7121" t="s">
        <v>20276</v>
      </c>
      <c r="F7121">
        <v>7.3</v>
      </c>
      <c r="G7121">
        <v>135000</v>
      </c>
      <c r="H7121" t="s">
        <v>20477</v>
      </c>
      <c r="I7121" t="s">
        <v>17726</v>
      </c>
      <c r="J7121" t="s">
        <v>15243</v>
      </c>
      <c r="K7121" t="s">
        <v>30</v>
      </c>
      <c r="L7121">
        <v>80000000</v>
      </c>
      <c r="M7121">
        <v>311950384</v>
      </c>
      <c r="N7121" t="s">
        <v>20478</v>
      </c>
      <c r="O7121">
        <v>104</v>
      </c>
    </row>
    <row r="7122" spans="1:15" x14ac:dyDescent="0.25">
      <c r="A7122" t="s">
        <v>20479</v>
      </c>
      <c r="B7122" t="s">
        <v>16</v>
      </c>
      <c r="C7122" t="s">
        <v>25</v>
      </c>
      <c r="D7122">
        <v>2017</v>
      </c>
      <c r="E7122" t="s">
        <v>20480</v>
      </c>
      <c r="F7122">
        <v>7.2</v>
      </c>
      <c r="G7122">
        <v>63000</v>
      </c>
      <c r="H7122" t="s">
        <v>20481</v>
      </c>
      <c r="I7122" t="s">
        <v>17967</v>
      </c>
      <c r="J7122" t="s">
        <v>12758</v>
      </c>
      <c r="K7122" t="s">
        <v>30</v>
      </c>
      <c r="M7122">
        <v>10060903</v>
      </c>
      <c r="N7122" t="s">
        <v>20482</v>
      </c>
      <c r="O7122">
        <v>133</v>
      </c>
    </row>
    <row r="7123" spans="1:15" x14ac:dyDescent="0.25">
      <c r="A7123" t="s">
        <v>20483</v>
      </c>
      <c r="B7123" t="s">
        <v>16</v>
      </c>
      <c r="C7123" t="s">
        <v>41</v>
      </c>
      <c r="D7123">
        <v>2017</v>
      </c>
      <c r="E7123" t="s">
        <v>19823</v>
      </c>
      <c r="F7123">
        <v>7.5</v>
      </c>
      <c r="G7123">
        <v>126000</v>
      </c>
      <c r="H7123" t="s">
        <v>11916</v>
      </c>
      <c r="I7123" t="s">
        <v>20484</v>
      </c>
      <c r="J7123" t="s">
        <v>20485</v>
      </c>
      <c r="K7123" t="s">
        <v>30</v>
      </c>
      <c r="L7123">
        <v>5000000</v>
      </c>
      <c r="M7123">
        <v>56411585</v>
      </c>
      <c r="N7123" t="s">
        <v>15195</v>
      </c>
      <c r="O7123">
        <v>120</v>
      </c>
    </row>
    <row r="7124" spans="1:15" x14ac:dyDescent="0.25">
      <c r="A7124" t="s">
        <v>20486</v>
      </c>
      <c r="B7124" t="s">
        <v>448</v>
      </c>
      <c r="C7124" t="s">
        <v>17</v>
      </c>
      <c r="D7124">
        <v>2017</v>
      </c>
      <c r="E7124" t="s">
        <v>20427</v>
      </c>
      <c r="F7124">
        <v>6.5</v>
      </c>
      <c r="G7124">
        <v>37000</v>
      </c>
      <c r="H7124" t="s">
        <v>19065</v>
      </c>
      <c r="I7124" t="s">
        <v>19065</v>
      </c>
      <c r="J7124" t="s">
        <v>20487</v>
      </c>
      <c r="K7124" t="s">
        <v>30</v>
      </c>
      <c r="M7124">
        <v>956425</v>
      </c>
      <c r="N7124" t="s">
        <v>20488</v>
      </c>
      <c r="O7124">
        <v>111</v>
      </c>
    </row>
    <row r="7125" spans="1:15" x14ac:dyDescent="0.25">
      <c r="A7125" t="s">
        <v>20489</v>
      </c>
      <c r="B7125" t="s">
        <v>16</v>
      </c>
      <c r="C7125" t="s">
        <v>41</v>
      </c>
      <c r="D7125">
        <v>2017</v>
      </c>
      <c r="E7125" t="s">
        <v>20434</v>
      </c>
      <c r="F7125">
        <v>6.7</v>
      </c>
      <c r="G7125">
        <v>38000</v>
      </c>
      <c r="H7125" t="s">
        <v>20490</v>
      </c>
      <c r="I7125" t="s">
        <v>20490</v>
      </c>
      <c r="J7125" t="s">
        <v>19228</v>
      </c>
      <c r="K7125" t="s">
        <v>30</v>
      </c>
      <c r="L7125">
        <v>6000000</v>
      </c>
      <c r="M7125">
        <v>3187255</v>
      </c>
      <c r="N7125" t="s">
        <v>20491</v>
      </c>
      <c r="O7125">
        <v>92</v>
      </c>
    </row>
    <row r="7126" spans="1:15" x14ac:dyDescent="0.25">
      <c r="A7126" t="s">
        <v>20492</v>
      </c>
      <c r="B7126" t="s">
        <v>16</v>
      </c>
      <c r="C7126" t="s">
        <v>34</v>
      </c>
      <c r="D7126">
        <v>2017</v>
      </c>
      <c r="E7126" t="s">
        <v>20399</v>
      </c>
      <c r="F7126">
        <v>7</v>
      </c>
      <c r="G7126">
        <v>106000</v>
      </c>
      <c r="H7126" t="s">
        <v>5019</v>
      </c>
      <c r="I7126" t="s">
        <v>10189</v>
      </c>
      <c r="J7126" t="s">
        <v>20493</v>
      </c>
      <c r="K7126" t="s">
        <v>22</v>
      </c>
      <c r="L7126">
        <v>35000000</v>
      </c>
      <c r="M7126">
        <v>145418070</v>
      </c>
      <c r="N7126" t="s">
        <v>20027</v>
      </c>
      <c r="O7126">
        <v>113</v>
      </c>
    </row>
    <row r="7127" spans="1:15" x14ac:dyDescent="0.25">
      <c r="A7127" t="s">
        <v>5736</v>
      </c>
      <c r="B7127" t="s">
        <v>16</v>
      </c>
      <c r="C7127" t="s">
        <v>34</v>
      </c>
      <c r="D7127">
        <v>2017</v>
      </c>
      <c r="E7127" t="s">
        <v>20374</v>
      </c>
      <c r="F7127">
        <v>6.4</v>
      </c>
      <c r="G7127">
        <v>39000</v>
      </c>
      <c r="H7127" t="s">
        <v>20494</v>
      </c>
      <c r="I7127" t="s">
        <v>20494</v>
      </c>
      <c r="J7127" t="s">
        <v>20495</v>
      </c>
      <c r="K7127" t="s">
        <v>453</v>
      </c>
      <c r="M7127">
        <v>913331</v>
      </c>
      <c r="N7127" t="s">
        <v>20496</v>
      </c>
      <c r="O7127">
        <v>108</v>
      </c>
    </row>
    <row r="7128" spans="1:15" x14ac:dyDescent="0.25">
      <c r="A7128" t="s">
        <v>20497</v>
      </c>
      <c r="B7128" t="s">
        <v>16</v>
      </c>
      <c r="C7128" t="s">
        <v>104</v>
      </c>
      <c r="D7128">
        <v>2017</v>
      </c>
      <c r="E7128" t="s">
        <v>20187</v>
      </c>
      <c r="F7128">
        <v>5.8</v>
      </c>
      <c r="G7128">
        <v>73000</v>
      </c>
      <c r="H7128" t="s">
        <v>16307</v>
      </c>
      <c r="I7128" t="s">
        <v>15150</v>
      </c>
      <c r="J7128" t="s">
        <v>20498</v>
      </c>
      <c r="K7128" t="s">
        <v>195</v>
      </c>
      <c r="L7128">
        <v>10000000</v>
      </c>
      <c r="M7128">
        <v>102952888</v>
      </c>
      <c r="N7128" t="s">
        <v>14137</v>
      </c>
      <c r="O7128">
        <v>92</v>
      </c>
    </row>
    <row r="7129" spans="1:15" x14ac:dyDescent="0.25">
      <c r="A7129" t="s">
        <v>20499</v>
      </c>
      <c r="B7129" t="s">
        <v>16</v>
      </c>
      <c r="C7129" t="s">
        <v>104</v>
      </c>
      <c r="D7129">
        <v>2017</v>
      </c>
      <c r="E7129" t="s">
        <v>20454</v>
      </c>
      <c r="F7129">
        <v>5.0999999999999996</v>
      </c>
      <c r="G7129">
        <v>60000</v>
      </c>
      <c r="H7129" t="s">
        <v>15673</v>
      </c>
      <c r="I7129" t="s">
        <v>20500</v>
      </c>
      <c r="J7129" t="s">
        <v>16729</v>
      </c>
      <c r="K7129" t="s">
        <v>22</v>
      </c>
      <c r="L7129">
        <v>35000000</v>
      </c>
      <c r="M7129">
        <v>43155261</v>
      </c>
      <c r="N7129" t="s">
        <v>61</v>
      </c>
      <c r="O7129">
        <v>119</v>
      </c>
    </row>
    <row r="7130" spans="1:15" x14ac:dyDescent="0.25">
      <c r="A7130" t="s">
        <v>20501</v>
      </c>
      <c r="B7130" t="s">
        <v>16</v>
      </c>
      <c r="C7130" t="s">
        <v>63</v>
      </c>
      <c r="D7130">
        <v>2017</v>
      </c>
      <c r="E7130" t="s">
        <v>20502</v>
      </c>
      <c r="F7130">
        <v>7.4</v>
      </c>
      <c r="G7130">
        <v>143000</v>
      </c>
      <c r="H7130" t="s">
        <v>12906</v>
      </c>
      <c r="I7130" t="s">
        <v>16102</v>
      </c>
      <c r="J7130" t="s">
        <v>12906</v>
      </c>
      <c r="K7130" t="s">
        <v>30</v>
      </c>
      <c r="L7130">
        <v>10000000</v>
      </c>
      <c r="M7130">
        <v>29820616</v>
      </c>
      <c r="N7130" t="s">
        <v>18321</v>
      </c>
      <c r="O7130">
        <v>104</v>
      </c>
    </row>
    <row r="7131" spans="1:15" x14ac:dyDescent="0.25">
      <c r="A7131" t="s">
        <v>20503</v>
      </c>
      <c r="B7131" t="s">
        <v>2000</v>
      </c>
      <c r="C7131" t="s">
        <v>25</v>
      </c>
      <c r="D7131">
        <v>2017</v>
      </c>
      <c r="E7131" t="s">
        <v>20459</v>
      </c>
      <c r="F7131">
        <v>5.7</v>
      </c>
      <c r="G7131">
        <v>51000</v>
      </c>
      <c r="H7131" t="s">
        <v>20504</v>
      </c>
      <c r="I7131" t="s">
        <v>20504</v>
      </c>
      <c r="J7131" t="s">
        <v>12456</v>
      </c>
      <c r="K7131" t="s">
        <v>22</v>
      </c>
      <c r="L7131">
        <v>5300000</v>
      </c>
      <c r="M7131">
        <v>62198461</v>
      </c>
      <c r="N7131" t="s">
        <v>20505</v>
      </c>
      <c r="O7131">
        <v>89</v>
      </c>
    </row>
    <row r="7132" spans="1:15" x14ac:dyDescent="0.25">
      <c r="A7132" t="s">
        <v>20506</v>
      </c>
      <c r="B7132" t="s">
        <v>2000</v>
      </c>
      <c r="C7132" t="s">
        <v>17</v>
      </c>
      <c r="D7132">
        <v>2017</v>
      </c>
      <c r="E7132" t="s">
        <v>20507</v>
      </c>
      <c r="F7132">
        <v>7.2</v>
      </c>
      <c r="G7132">
        <v>141000</v>
      </c>
      <c r="H7132" t="s">
        <v>496</v>
      </c>
      <c r="I7132" t="s">
        <v>20508</v>
      </c>
      <c r="J7132" t="s">
        <v>748</v>
      </c>
      <c r="K7132" t="s">
        <v>30</v>
      </c>
      <c r="L7132">
        <v>50000000</v>
      </c>
      <c r="M7132">
        <v>180419231</v>
      </c>
      <c r="N7132" t="s">
        <v>180</v>
      </c>
      <c r="O7132">
        <v>116</v>
      </c>
    </row>
    <row r="7133" spans="1:15" x14ac:dyDescent="0.25">
      <c r="A7133" t="s">
        <v>20509</v>
      </c>
      <c r="B7133" t="s">
        <v>2000</v>
      </c>
      <c r="C7133" t="s">
        <v>17</v>
      </c>
      <c r="D7133">
        <v>2017</v>
      </c>
      <c r="E7133" t="s">
        <v>20350</v>
      </c>
      <c r="F7133">
        <v>6.4</v>
      </c>
      <c r="G7133">
        <v>35000</v>
      </c>
      <c r="H7133" t="s">
        <v>20510</v>
      </c>
      <c r="I7133" t="s">
        <v>19366</v>
      </c>
      <c r="J7133" t="s">
        <v>20511</v>
      </c>
      <c r="K7133" t="s">
        <v>30</v>
      </c>
      <c r="L7133">
        <v>10000000</v>
      </c>
      <c r="M7133">
        <v>61621140</v>
      </c>
      <c r="N7133" t="s">
        <v>20512</v>
      </c>
      <c r="O7133">
        <v>96</v>
      </c>
    </row>
    <row r="7134" spans="1:15" x14ac:dyDescent="0.25">
      <c r="A7134" t="s">
        <v>20513</v>
      </c>
      <c r="B7134" t="s">
        <v>16</v>
      </c>
      <c r="C7134" t="s">
        <v>17</v>
      </c>
      <c r="D7134">
        <v>2017</v>
      </c>
      <c r="E7134" t="s">
        <v>20514</v>
      </c>
      <c r="F7134">
        <v>6.9</v>
      </c>
      <c r="G7134">
        <v>64000</v>
      </c>
      <c r="H7134" t="s">
        <v>18696</v>
      </c>
      <c r="I7134" t="s">
        <v>18696</v>
      </c>
      <c r="J7134" t="s">
        <v>12793</v>
      </c>
      <c r="K7134" t="s">
        <v>30</v>
      </c>
      <c r="L7134">
        <v>100000</v>
      </c>
      <c r="M7134">
        <v>1951683</v>
      </c>
      <c r="N7134" t="s">
        <v>18697</v>
      </c>
      <c r="O7134">
        <v>92</v>
      </c>
    </row>
    <row r="7135" spans="1:15" x14ac:dyDescent="0.25">
      <c r="A7135" t="s">
        <v>20515</v>
      </c>
      <c r="B7135" t="s">
        <v>16</v>
      </c>
      <c r="C7135" t="s">
        <v>34</v>
      </c>
      <c r="D7135">
        <v>2017</v>
      </c>
      <c r="E7135" t="s">
        <v>20516</v>
      </c>
      <c r="F7135">
        <v>6.2</v>
      </c>
      <c r="G7135">
        <v>9200</v>
      </c>
      <c r="H7135" t="s">
        <v>20517</v>
      </c>
      <c r="I7135" t="s">
        <v>20518</v>
      </c>
      <c r="J7135" t="s">
        <v>20519</v>
      </c>
      <c r="K7135" t="s">
        <v>195</v>
      </c>
      <c r="M7135">
        <v>14725</v>
      </c>
      <c r="N7135" t="s">
        <v>17995</v>
      </c>
      <c r="O7135">
        <v>93</v>
      </c>
    </row>
    <row r="7136" spans="1:15" x14ac:dyDescent="0.25">
      <c r="A7136" t="s">
        <v>20520</v>
      </c>
      <c r="B7136" t="s">
        <v>2000</v>
      </c>
      <c r="C7136" t="s">
        <v>34</v>
      </c>
      <c r="D7136">
        <v>2017</v>
      </c>
      <c r="E7136" t="s">
        <v>20432</v>
      </c>
      <c r="F7136">
        <v>5.9</v>
      </c>
      <c r="G7136">
        <v>104000</v>
      </c>
      <c r="H7136" t="s">
        <v>19628</v>
      </c>
      <c r="I7136" t="s">
        <v>14472</v>
      </c>
      <c r="J7136" t="s">
        <v>20521</v>
      </c>
      <c r="K7136" t="s">
        <v>30</v>
      </c>
      <c r="L7136">
        <v>100000000</v>
      </c>
      <c r="M7136">
        <v>142337240</v>
      </c>
      <c r="N7136" t="s">
        <v>14708</v>
      </c>
      <c r="O7136">
        <v>124</v>
      </c>
    </row>
    <row r="7137" spans="1:15" x14ac:dyDescent="0.25">
      <c r="A7137" t="s">
        <v>20522</v>
      </c>
      <c r="B7137" t="s">
        <v>448</v>
      </c>
      <c r="C7137" t="s">
        <v>41</v>
      </c>
      <c r="D7137">
        <v>2017</v>
      </c>
      <c r="E7137" t="s">
        <v>20449</v>
      </c>
      <c r="F7137">
        <v>7.4</v>
      </c>
      <c r="G7137">
        <v>21000</v>
      </c>
      <c r="H7137" t="s">
        <v>20523</v>
      </c>
      <c r="I7137" t="s">
        <v>20524</v>
      </c>
      <c r="J7137" t="s">
        <v>2066</v>
      </c>
      <c r="K7137" t="s">
        <v>30</v>
      </c>
      <c r="M7137">
        <v>2728446</v>
      </c>
      <c r="N7137" t="s">
        <v>20525</v>
      </c>
      <c r="O7137">
        <v>88</v>
      </c>
    </row>
    <row r="7138" spans="1:15" x14ac:dyDescent="0.25">
      <c r="A7138" t="s">
        <v>20526</v>
      </c>
      <c r="B7138" t="s">
        <v>16</v>
      </c>
      <c r="C7138" t="s">
        <v>63</v>
      </c>
      <c r="D7138">
        <v>2017</v>
      </c>
      <c r="E7138" t="s">
        <v>20527</v>
      </c>
      <c r="F7138">
        <v>6.8</v>
      </c>
      <c r="G7138">
        <v>79000</v>
      </c>
      <c r="H7138" t="s">
        <v>991</v>
      </c>
      <c r="I7138" t="s">
        <v>11970</v>
      </c>
      <c r="J7138" t="s">
        <v>15954</v>
      </c>
      <c r="K7138" t="s">
        <v>30</v>
      </c>
      <c r="L7138">
        <v>50000000</v>
      </c>
      <c r="M7138">
        <v>56996304</v>
      </c>
      <c r="N7138" t="s">
        <v>20528</v>
      </c>
      <c r="O7138">
        <v>132</v>
      </c>
    </row>
    <row r="7139" spans="1:15" x14ac:dyDescent="0.25">
      <c r="A7139" t="s">
        <v>20529</v>
      </c>
      <c r="B7139" t="s">
        <v>16</v>
      </c>
      <c r="C7139" t="s">
        <v>41</v>
      </c>
      <c r="D7139">
        <v>2017</v>
      </c>
      <c r="E7139" t="s">
        <v>20187</v>
      </c>
      <c r="F7139">
        <v>5.7</v>
      </c>
      <c r="G7139">
        <v>42000</v>
      </c>
      <c r="H7139" t="s">
        <v>9716</v>
      </c>
      <c r="I7139" t="s">
        <v>2096</v>
      </c>
      <c r="J7139" t="s">
        <v>9532</v>
      </c>
      <c r="K7139" t="s">
        <v>22</v>
      </c>
      <c r="L7139">
        <v>25000000</v>
      </c>
      <c r="M7139">
        <v>12751667</v>
      </c>
      <c r="N7139" t="s">
        <v>18771</v>
      </c>
      <c r="O7139">
        <v>105</v>
      </c>
    </row>
    <row r="7140" spans="1:15" x14ac:dyDescent="0.25">
      <c r="A7140" t="s">
        <v>20530</v>
      </c>
      <c r="B7140" t="s">
        <v>16</v>
      </c>
      <c r="C7140" t="s">
        <v>17</v>
      </c>
      <c r="D7140">
        <v>2017</v>
      </c>
      <c r="E7140" t="s">
        <v>20531</v>
      </c>
      <c r="F7140">
        <v>7.2</v>
      </c>
      <c r="G7140">
        <v>37000</v>
      </c>
      <c r="H7140" t="s">
        <v>20532</v>
      </c>
      <c r="I7140" t="s">
        <v>8053</v>
      </c>
      <c r="J7140" t="s">
        <v>3024</v>
      </c>
      <c r="K7140" t="s">
        <v>22</v>
      </c>
      <c r="M7140">
        <v>19978189</v>
      </c>
      <c r="N7140" t="s">
        <v>19645</v>
      </c>
      <c r="O7140">
        <v>99</v>
      </c>
    </row>
    <row r="7141" spans="1:15" x14ac:dyDescent="0.25">
      <c r="A7141" t="s">
        <v>20533</v>
      </c>
      <c r="B7141" t="s">
        <v>16</v>
      </c>
      <c r="C7141" t="s">
        <v>52</v>
      </c>
      <c r="D7141">
        <v>2017</v>
      </c>
      <c r="E7141" t="s">
        <v>20226</v>
      </c>
      <c r="F7141">
        <v>6.2</v>
      </c>
      <c r="G7141">
        <v>87000</v>
      </c>
      <c r="H7141" t="s">
        <v>20534</v>
      </c>
      <c r="I7141" t="s">
        <v>20534</v>
      </c>
      <c r="J7141" t="s">
        <v>19435</v>
      </c>
      <c r="K7141" t="s">
        <v>30</v>
      </c>
      <c r="L7141">
        <v>5000000</v>
      </c>
      <c r="M7141">
        <v>19735344</v>
      </c>
      <c r="N7141" t="s">
        <v>16731</v>
      </c>
      <c r="O7141">
        <v>91</v>
      </c>
    </row>
    <row r="7142" spans="1:15" x14ac:dyDescent="0.25">
      <c r="A7142" t="s">
        <v>20535</v>
      </c>
      <c r="B7142" t="s">
        <v>33</v>
      </c>
      <c r="C7142" t="s">
        <v>390</v>
      </c>
      <c r="D7142">
        <v>2017</v>
      </c>
      <c r="E7142" t="s">
        <v>20474</v>
      </c>
      <c r="F7142">
        <v>6.3</v>
      </c>
      <c r="G7142">
        <v>119000</v>
      </c>
      <c r="H7142" t="s">
        <v>19381</v>
      </c>
      <c r="I7142" t="s">
        <v>12101</v>
      </c>
      <c r="J7142" t="s">
        <v>13999</v>
      </c>
      <c r="K7142" t="s">
        <v>30</v>
      </c>
      <c r="L7142">
        <v>80000000</v>
      </c>
      <c r="M7142">
        <v>1034800131</v>
      </c>
      <c r="N7142" t="s">
        <v>19383</v>
      </c>
      <c r="O7142">
        <v>89</v>
      </c>
    </row>
    <row r="7143" spans="1:15" x14ac:dyDescent="0.25">
      <c r="A7143" t="s">
        <v>20536</v>
      </c>
      <c r="B7143" t="s">
        <v>2000</v>
      </c>
      <c r="C7143" t="s">
        <v>41</v>
      </c>
      <c r="D7143">
        <v>2017</v>
      </c>
      <c r="E7143" t="s">
        <v>19863</v>
      </c>
      <c r="F7143">
        <v>6.6</v>
      </c>
      <c r="G7143">
        <v>79000</v>
      </c>
      <c r="H7143" t="s">
        <v>13647</v>
      </c>
      <c r="I7143" t="s">
        <v>19129</v>
      </c>
      <c r="J7143" t="s">
        <v>106</v>
      </c>
      <c r="K7143" t="s">
        <v>30</v>
      </c>
      <c r="L7143">
        <v>25000000</v>
      </c>
      <c r="M7143">
        <v>84918541</v>
      </c>
      <c r="N7143" t="s">
        <v>16473</v>
      </c>
      <c r="O7143">
        <v>96</v>
      </c>
    </row>
    <row r="7144" spans="1:15" x14ac:dyDescent="0.25">
      <c r="A7144" t="s">
        <v>20537</v>
      </c>
      <c r="B7144" t="s">
        <v>16</v>
      </c>
      <c r="C7144" t="s">
        <v>17</v>
      </c>
      <c r="D7144">
        <v>2017</v>
      </c>
      <c r="E7144" t="s">
        <v>20301</v>
      </c>
      <c r="F7144">
        <v>5.7</v>
      </c>
      <c r="G7144">
        <v>102000</v>
      </c>
      <c r="H7144" t="s">
        <v>9358</v>
      </c>
      <c r="I7144" t="s">
        <v>9358</v>
      </c>
      <c r="J7144" t="s">
        <v>9532</v>
      </c>
      <c r="K7144" t="s">
        <v>30</v>
      </c>
      <c r="L7144">
        <v>68000000</v>
      </c>
      <c r="M7144">
        <v>55003890</v>
      </c>
      <c r="N7144" t="s">
        <v>44</v>
      </c>
      <c r="O7144">
        <v>135</v>
      </c>
    </row>
    <row r="7145" spans="1:15" x14ac:dyDescent="0.25">
      <c r="A7145" t="s">
        <v>20538</v>
      </c>
      <c r="B7145" t="s">
        <v>2000</v>
      </c>
      <c r="C7145" t="s">
        <v>17</v>
      </c>
      <c r="D7145">
        <v>2017</v>
      </c>
      <c r="E7145" t="s">
        <v>20345</v>
      </c>
      <c r="F7145">
        <v>6.5</v>
      </c>
      <c r="G7145">
        <v>48000</v>
      </c>
      <c r="H7145" t="s">
        <v>20539</v>
      </c>
      <c r="I7145" t="s">
        <v>8922</v>
      </c>
      <c r="J7145" t="s">
        <v>18891</v>
      </c>
      <c r="K7145" t="s">
        <v>30</v>
      </c>
      <c r="L7145">
        <v>5000000</v>
      </c>
      <c r="M7145">
        <v>16373843</v>
      </c>
      <c r="N7145" t="s">
        <v>20540</v>
      </c>
      <c r="O7145">
        <v>98</v>
      </c>
    </row>
    <row r="7146" spans="1:15" x14ac:dyDescent="0.25">
      <c r="A7146" t="s">
        <v>20541</v>
      </c>
      <c r="B7146" t="s">
        <v>2000</v>
      </c>
      <c r="C7146" t="s">
        <v>17</v>
      </c>
      <c r="D7146">
        <v>2017</v>
      </c>
      <c r="E7146" t="s">
        <v>20372</v>
      </c>
      <c r="F7146">
        <v>6.2</v>
      </c>
      <c r="G7146">
        <v>27000</v>
      </c>
      <c r="H7146" t="s">
        <v>289</v>
      </c>
      <c r="I7146" t="s">
        <v>289</v>
      </c>
      <c r="J7146" t="s">
        <v>17189</v>
      </c>
      <c r="K7146" t="s">
        <v>30</v>
      </c>
      <c r="L7146">
        <v>25000000</v>
      </c>
      <c r="M7146">
        <v>15889124</v>
      </c>
      <c r="N7146" t="s">
        <v>19919</v>
      </c>
      <c r="O7146">
        <v>101</v>
      </c>
    </row>
    <row r="7147" spans="1:15" x14ac:dyDescent="0.25">
      <c r="A7147" t="s">
        <v>20542</v>
      </c>
      <c r="B7147" t="s">
        <v>33</v>
      </c>
      <c r="C7147" t="s">
        <v>390</v>
      </c>
      <c r="D7147">
        <v>2017</v>
      </c>
      <c r="E7147" t="s">
        <v>20380</v>
      </c>
      <c r="F7147">
        <v>3.3</v>
      </c>
      <c r="G7147">
        <v>58000</v>
      </c>
      <c r="H7147" t="s">
        <v>16038</v>
      </c>
      <c r="I7147" t="s">
        <v>16038</v>
      </c>
      <c r="J7147" t="s">
        <v>20543</v>
      </c>
      <c r="K7147" t="s">
        <v>30</v>
      </c>
      <c r="L7147">
        <v>50000000</v>
      </c>
      <c r="M7147">
        <v>217776646</v>
      </c>
      <c r="N7147" t="s">
        <v>31</v>
      </c>
      <c r="O7147">
        <v>86</v>
      </c>
    </row>
    <row r="7148" spans="1:15" x14ac:dyDescent="0.25">
      <c r="A7148" t="s">
        <v>20544</v>
      </c>
      <c r="B7148" t="s">
        <v>16</v>
      </c>
      <c r="C7148" t="s">
        <v>41</v>
      </c>
      <c r="D7148">
        <v>2017</v>
      </c>
      <c r="E7148" t="s">
        <v>20175</v>
      </c>
      <c r="F7148">
        <v>6.6</v>
      </c>
      <c r="G7148">
        <v>38000</v>
      </c>
      <c r="H7148" t="s">
        <v>20545</v>
      </c>
      <c r="I7148" t="s">
        <v>20546</v>
      </c>
      <c r="J7148" t="s">
        <v>17802</v>
      </c>
      <c r="K7148" t="s">
        <v>30</v>
      </c>
      <c r="M7148">
        <v>3146831</v>
      </c>
      <c r="N7148" t="s">
        <v>20547</v>
      </c>
      <c r="O7148">
        <v>98</v>
      </c>
    </row>
    <row r="7149" spans="1:15" x14ac:dyDescent="0.25">
      <c r="A7149" t="s">
        <v>9491</v>
      </c>
      <c r="B7149" t="s">
        <v>16</v>
      </c>
      <c r="C7149" t="s">
        <v>17</v>
      </c>
      <c r="D7149">
        <v>2017</v>
      </c>
      <c r="E7149" t="s">
        <v>19952</v>
      </c>
      <c r="F7149">
        <v>5.0999999999999996</v>
      </c>
      <c r="G7149">
        <v>15000</v>
      </c>
      <c r="H7149" t="s">
        <v>20548</v>
      </c>
      <c r="I7149" t="s">
        <v>20549</v>
      </c>
      <c r="J7149" t="s">
        <v>20550</v>
      </c>
      <c r="K7149" t="s">
        <v>30</v>
      </c>
      <c r="L7149">
        <v>12000000</v>
      </c>
      <c r="M7149">
        <v>17768012</v>
      </c>
      <c r="N7149" t="s">
        <v>10130</v>
      </c>
      <c r="O7149">
        <v>100</v>
      </c>
    </row>
    <row r="7150" spans="1:15" x14ac:dyDescent="0.25">
      <c r="A7150" t="s">
        <v>20551</v>
      </c>
      <c r="B7150" t="s">
        <v>33</v>
      </c>
      <c r="C7150" t="s">
        <v>390</v>
      </c>
      <c r="D7150">
        <v>2017</v>
      </c>
      <c r="E7150" t="s">
        <v>20507</v>
      </c>
      <c r="F7150">
        <v>7.8</v>
      </c>
      <c r="G7150">
        <v>66000</v>
      </c>
      <c r="H7150" t="s">
        <v>18919</v>
      </c>
      <c r="I7150" t="s">
        <v>18919</v>
      </c>
      <c r="J7150" t="s">
        <v>14595</v>
      </c>
      <c r="K7150" t="s">
        <v>22</v>
      </c>
      <c r="L7150">
        <v>40000000</v>
      </c>
      <c r="M7150">
        <v>227978645</v>
      </c>
      <c r="N7150" t="s">
        <v>6858</v>
      </c>
      <c r="O7150">
        <v>103</v>
      </c>
    </row>
    <row r="7151" spans="1:15" x14ac:dyDescent="0.25">
      <c r="A7151" t="s">
        <v>20552</v>
      </c>
      <c r="B7151" t="s">
        <v>16</v>
      </c>
      <c r="C7151" t="s">
        <v>25</v>
      </c>
      <c r="D7151">
        <v>2017</v>
      </c>
      <c r="E7151" t="s">
        <v>20178</v>
      </c>
      <c r="F7151">
        <v>6.2</v>
      </c>
      <c r="G7151">
        <v>35000</v>
      </c>
      <c r="H7151" t="s">
        <v>10925</v>
      </c>
      <c r="I7151" t="s">
        <v>18516</v>
      </c>
      <c r="J7151" t="s">
        <v>20553</v>
      </c>
      <c r="K7151" t="s">
        <v>30</v>
      </c>
      <c r="L7151">
        <v>19000000</v>
      </c>
      <c r="M7151">
        <v>140552359</v>
      </c>
      <c r="N7151" t="s">
        <v>20554</v>
      </c>
      <c r="O7151">
        <v>122</v>
      </c>
    </row>
    <row r="7152" spans="1:15" x14ac:dyDescent="0.25">
      <c r="A7152" t="s">
        <v>20555</v>
      </c>
      <c r="B7152" t="s">
        <v>2000</v>
      </c>
      <c r="C7152" t="s">
        <v>390</v>
      </c>
      <c r="D7152">
        <v>2017</v>
      </c>
      <c r="E7152" t="s">
        <v>20368</v>
      </c>
      <c r="F7152">
        <v>7.8</v>
      </c>
      <c r="G7152">
        <v>53000</v>
      </c>
      <c r="H7152" t="s">
        <v>20556</v>
      </c>
      <c r="I7152" t="s">
        <v>20556</v>
      </c>
      <c r="J7152" t="s">
        <v>20557</v>
      </c>
      <c r="K7152" t="s">
        <v>18680</v>
      </c>
      <c r="M7152">
        <v>42187665</v>
      </c>
      <c r="N7152" t="s">
        <v>20558</v>
      </c>
      <c r="O7152">
        <v>94</v>
      </c>
    </row>
    <row r="7153" spans="1:15" x14ac:dyDescent="0.25">
      <c r="A7153" t="s">
        <v>20559</v>
      </c>
      <c r="B7153" t="s">
        <v>2000</v>
      </c>
      <c r="C7153" t="s">
        <v>17</v>
      </c>
      <c r="D7153">
        <v>2017</v>
      </c>
      <c r="E7153" t="s">
        <v>20560</v>
      </c>
      <c r="F7153">
        <v>6.4</v>
      </c>
      <c r="G7153">
        <v>50000</v>
      </c>
      <c r="H7153" t="s">
        <v>6505</v>
      </c>
      <c r="I7153" t="s">
        <v>15533</v>
      </c>
      <c r="J7153" t="s">
        <v>3365</v>
      </c>
      <c r="K7153" t="s">
        <v>30</v>
      </c>
      <c r="L7153">
        <v>30000000</v>
      </c>
      <c r="M7153">
        <v>16080475</v>
      </c>
      <c r="N7153" t="s">
        <v>20561</v>
      </c>
      <c r="O7153">
        <v>120</v>
      </c>
    </row>
    <row r="7154" spans="1:15" x14ac:dyDescent="0.25">
      <c r="A7154" t="s">
        <v>20562</v>
      </c>
      <c r="B7154" t="s">
        <v>448</v>
      </c>
      <c r="C7154" t="s">
        <v>17</v>
      </c>
      <c r="D7154">
        <v>2017</v>
      </c>
      <c r="E7154" t="s">
        <v>20563</v>
      </c>
      <c r="F7154">
        <v>6.2</v>
      </c>
      <c r="G7154">
        <v>11000</v>
      </c>
      <c r="H7154" t="s">
        <v>11607</v>
      </c>
      <c r="I7154" t="s">
        <v>11607</v>
      </c>
      <c r="J7154" t="s">
        <v>18385</v>
      </c>
      <c r="K7154" t="s">
        <v>453</v>
      </c>
      <c r="M7154">
        <v>5012423</v>
      </c>
      <c r="N7154" t="s">
        <v>18033</v>
      </c>
      <c r="O7154">
        <v>107</v>
      </c>
    </row>
    <row r="7155" spans="1:15" x14ac:dyDescent="0.25">
      <c r="A7155" t="s">
        <v>20564</v>
      </c>
      <c r="B7155" t="s">
        <v>2000</v>
      </c>
      <c r="C7155" t="s">
        <v>34</v>
      </c>
      <c r="D7155">
        <v>2017</v>
      </c>
      <c r="E7155" t="s">
        <v>20312</v>
      </c>
      <c r="F7155">
        <v>6.4</v>
      </c>
      <c r="G7155">
        <v>70000</v>
      </c>
      <c r="H7155" t="s">
        <v>20565</v>
      </c>
      <c r="I7155" t="s">
        <v>12311</v>
      </c>
      <c r="J7155" t="s">
        <v>10493</v>
      </c>
      <c r="K7155" t="s">
        <v>30</v>
      </c>
      <c r="L7155">
        <v>35000000</v>
      </c>
      <c r="M7155">
        <v>62832209</v>
      </c>
      <c r="N7155" t="s">
        <v>18884</v>
      </c>
      <c r="O7155">
        <v>112</v>
      </c>
    </row>
    <row r="7156" spans="1:15" x14ac:dyDescent="0.25">
      <c r="A7156" t="s">
        <v>20566</v>
      </c>
      <c r="B7156" t="s">
        <v>16</v>
      </c>
      <c r="C7156" t="s">
        <v>17</v>
      </c>
      <c r="D7156">
        <v>2017</v>
      </c>
      <c r="E7156" t="s">
        <v>20343</v>
      </c>
      <c r="F7156">
        <v>7.2</v>
      </c>
      <c r="G7156">
        <v>117000</v>
      </c>
      <c r="H7156" t="s">
        <v>8089</v>
      </c>
      <c r="I7156" t="s">
        <v>8090</v>
      </c>
      <c r="J7156" t="s">
        <v>9007</v>
      </c>
      <c r="K7156" t="s">
        <v>22</v>
      </c>
      <c r="L7156">
        <v>18000000</v>
      </c>
      <c r="M7156">
        <v>41681746</v>
      </c>
      <c r="N7156" t="s">
        <v>20567</v>
      </c>
      <c r="O7156">
        <v>117</v>
      </c>
    </row>
    <row r="7157" spans="1:15" x14ac:dyDescent="0.25">
      <c r="A7157" t="s">
        <v>20568</v>
      </c>
      <c r="B7157" t="s">
        <v>16</v>
      </c>
      <c r="C7157" t="s">
        <v>41</v>
      </c>
      <c r="D7157">
        <v>2017</v>
      </c>
      <c r="E7157" t="s">
        <v>20569</v>
      </c>
      <c r="F7157">
        <v>7.2</v>
      </c>
      <c r="G7157">
        <v>58000</v>
      </c>
      <c r="H7157" t="s">
        <v>19171</v>
      </c>
      <c r="I7157" t="s">
        <v>19171</v>
      </c>
      <c r="J7157" t="s">
        <v>20570</v>
      </c>
      <c r="K7157" t="s">
        <v>1094</v>
      </c>
      <c r="M7157">
        <v>9493791</v>
      </c>
      <c r="N7157" t="s">
        <v>19173</v>
      </c>
      <c r="O7157">
        <v>151</v>
      </c>
    </row>
    <row r="7158" spans="1:15" x14ac:dyDescent="0.25">
      <c r="A7158" t="s">
        <v>20571</v>
      </c>
      <c r="B7158" t="s">
        <v>16</v>
      </c>
      <c r="C7158" t="s">
        <v>17</v>
      </c>
      <c r="D7158">
        <v>2017</v>
      </c>
      <c r="E7158" t="s">
        <v>20226</v>
      </c>
      <c r="F7158">
        <v>6.5</v>
      </c>
      <c r="G7158">
        <v>8600</v>
      </c>
      <c r="H7158" t="s">
        <v>19621</v>
      </c>
      <c r="I7158" t="s">
        <v>19621</v>
      </c>
      <c r="J7158" t="s">
        <v>5588</v>
      </c>
      <c r="K7158" t="s">
        <v>30</v>
      </c>
      <c r="L7158">
        <v>1200000</v>
      </c>
      <c r="M7158">
        <v>4101699</v>
      </c>
      <c r="N7158" t="s">
        <v>20572</v>
      </c>
      <c r="O7158">
        <v>96</v>
      </c>
    </row>
    <row r="7159" spans="1:15" x14ac:dyDescent="0.25">
      <c r="A7159" t="s">
        <v>20573</v>
      </c>
      <c r="B7159" t="s">
        <v>2000</v>
      </c>
      <c r="C7159" t="s">
        <v>63</v>
      </c>
      <c r="D7159">
        <v>2017</v>
      </c>
      <c r="E7159" t="s">
        <v>20449</v>
      </c>
      <c r="F7159">
        <v>6.7</v>
      </c>
      <c r="G7159">
        <v>52000</v>
      </c>
      <c r="H7159" t="s">
        <v>14545</v>
      </c>
      <c r="I7159" t="s">
        <v>9638</v>
      </c>
      <c r="J7159" t="s">
        <v>16704</v>
      </c>
      <c r="K7159" t="s">
        <v>22</v>
      </c>
      <c r="L7159">
        <v>25000000</v>
      </c>
      <c r="M7159">
        <v>18598607</v>
      </c>
      <c r="N7159" t="s">
        <v>20574</v>
      </c>
      <c r="O7159">
        <v>121</v>
      </c>
    </row>
    <row r="7160" spans="1:15" x14ac:dyDescent="0.25">
      <c r="A7160" t="s">
        <v>20575</v>
      </c>
      <c r="B7160" t="s">
        <v>448</v>
      </c>
      <c r="C7160" t="s">
        <v>17</v>
      </c>
      <c r="D7160">
        <v>2017</v>
      </c>
      <c r="E7160" t="s">
        <v>20576</v>
      </c>
      <c r="F7160">
        <v>7.7</v>
      </c>
      <c r="G7160">
        <v>27000</v>
      </c>
      <c r="H7160" t="s">
        <v>20577</v>
      </c>
      <c r="I7160" t="s">
        <v>20577</v>
      </c>
      <c r="J7160" t="s">
        <v>20578</v>
      </c>
      <c r="K7160" t="s">
        <v>22</v>
      </c>
      <c r="M7160">
        <v>2559939</v>
      </c>
      <c r="N7160" t="s">
        <v>3466</v>
      </c>
      <c r="O7160">
        <v>104</v>
      </c>
    </row>
    <row r="7161" spans="1:15" x14ac:dyDescent="0.25">
      <c r="A7161" t="s">
        <v>20579</v>
      </c>
      <c r="B7161" t="s">
        <v>2000</v>
      </c>
      <c r="C7161" t="s">
        <v>104</v>
      </c>
      <c r="D7161">
        <v>2017</v>
      </c>
      <c r="E7161" t="s">
        <v>19977</v>
      </c>
      <c r="F7161">
        <v>6.6</v>
      </c>
      <c r="G7161">
        <v>25000</v>
      </c>
      <c r="H7161" t="s">
        <v>17800</v>
      </c>
      <c r="I7161" t="s">
        <v>20580</v>
      </c>
      <c r="J7161" t="s">
        <v>11831</v>
      </c>
      <c r="K7161" t="s">
        <v>30</v>
      </c>
      <c r="L7161">
        <v>10000000</v>
      </c>
      <c r="M7161">
        <v>4596705</v>
      </c>
      <c r="N7161" t="s">
        <v>20581</v>
      </c>
      <c r="O7161">
        <v>105</v>
      </c>
    </row>
    <row r="7162" spans="1:15" x14ac:dyDescent="0.25">
      <c r="A7162" t="s">
        <v>20582</v>
      </c>
      <c r="B7162" t="s">
        <v>16</v>
      </c>
      <c r="C7162" t="s">
        <v>63</v>
      </c>
      <c r="D7162">
        <v>2017</v>
      </c>
      <c r="E7162" t="s">
        <v>20583</v>
      </c>
      <c r="F7162">
        <v>6.9</v>
      </c>
      <c r="G7162">
        <v>29000</v>
      </c>
      <c r="H7162" t="s">
        <v>20584</v>
      </c>
      <c r="I7162" t="s">
        <v>20585</v>
      </c>
      <c r="J7162" t="s">
        <v>20586</v>
      </c>
      <c r="K7162" t="s">
        <v>1094</v>
      </c>
      <c r="M7162">
        <v>3430165</v>
      </c>
      <c r="N7162" t="s">
        <v>20587</v>
      </c>
      <c r="O7162">
        <v>107</v>
      </c>
    </row>
    <row r="7163" spans="1:15" x14ac:dyDescent="0.25">
      <c r="A7163" t="s">
        <v>20588</v>
      </c>
      <c r="B7163" t="s">
        <v>2000</v>
      </c>
      <c r="C7163" t="s">
        <v>41</v>
      </c>
      <c r="D7163">
        <v>2017</v>
      </c>
      <c r="E7163" t="s">
        <v>20385</v>
      </c>
      <c r="F7163">
        <v>6</v>
      </c>
      <c r="G7163">
        <v>65000</v>
      </c>
      <c r="H7163" t="s">
        <v>15656</v>
      </c>
      <c r="I7163" t="s">
        <v>15656</v>
      </c>
      <c r="J7163" t="s">
        <v>13048</v>
      </c>
      <c r="K7163" t="s">
        <v>30</v>
      </c>
      <c r="L7163">
        <v>69000000</v>
      </c>
      <c r="M7163">
        <v>180613824</v>
      </c>
      <c r="N7163" t="s">
        <v>44</v>
      </c>
      <c r="O7163">
        <v>100</v>
      </c>
    </row>
    <row r="7164" spans="1:15" x14ac:dyDescent="0.25">
      <c r="A7164" t="s">
        <v>20589</v>
      </c>
      <c r="B7164" t="s">
        <v>2000</v>
      </c>
      <c r="C7164" t="s">
        <v>63</v>
      </c>
      <c r="D7164">
        <v>2017</v>
      </c>
      <c r="E7164" t="s">
        <v>20449</v>
      </c>
      <c r="F7164">
        <v>6.4</v>
      </c>
      <c r="G7164">
        <v>12000</v>
      </c>
      <c r="H7164" t="s">
        <v>18646</v>
      </c>
      <c r="I7164" t="s">
        <v>20590</v>
      </c>
      <c r="J7164" t="s">
        <v>5713</v>
      </c>
      <c r="K7164" t="s">
        <v>30</v>
      </c>
      <c r="M7164">
        <v>4372130</v>
      </c>
      <c r="N7164" t="s">
        <v>20591</v>
      </c>
      <c r="O7164">
        <v>103</v>
      </c>
    </row>
    <row r="7165" spans="1:15" x14ac:dyDescent="0.25">
      <c r="A7165" t="s">
        <v>20592</v>
      </c>
      <c r="B7165" t="s">
        <v>33</v>
      </c>
      <c r="C7165" t="s">
        <v>25</v>
      </c>
      <c r="D7165">
        <v>2017</v>
      </c>
      <c r="E7165" t="s">
        <v>19742</v>
      </c>
      <c r="F7165">
        <v>7.2</v>
      </c>
      <c r="G7165">
        <v>68000</v>
      </c>
      <c r="H7165" t="s">
        <v>2880</v>
      </c>
      <c r="I7165" t="s">
        <v>20593</v>
      </c>
      <c r="J7165" t="s">
        <v>20594</v>
      </c>
      <c r="K7165" t="s">
        <v>30</v>
      </c>
      <c r="L7165">
        <v>22000000</v>
      </c>
      <c r="M7165">
        <v>205035819</v>
      </c>
      <c r="N7165" t="s">
        <v>9689</v>
      </c>
      <c r="O7165">
        <v>100</v>
      </c>
    </row>
    <row r="7166" spans="1:15" x14ac:dyDescent="0.25">
      <c r="A7166" t="s">
        <v>20595</v>
      </c>
      <c r="B7166" t="s">
        <v>448</v>
      </c>
      <c r="C7166" t="s">
        <v>17</v>
      </c>
      <c r="D7166">
        <v>2017</v>
      </c>
      <c r="E7166" t="s">
        <v>20421</v>
      </c>
      <c r="F7166">
        <v>7.2</v>
      </c>
      <c r="G7166">
        <v>15000</v>
      </c>
      <c r="H7166" t="s">
        <v>20596</v>
      </c>
      <c r="I7166" t="s">
        <v>20596</v>
      </c>
      <c r="J7166" t="s">
        <v>13596</v>
      </c>
      <c r="K7166" t="s">
        <v>30</v>
      </c>
      <c r="M7166">
        <v>1093077</v>
      </c>
      <c r="N7166" t="s">
        <v>19610</v>
      </c>
      <c r="O7166">
        <v>100</v>
      </c>
    </row>
    <row r="7167" spans="1:15" x14ac:dyDescent="0.25">
      <c r="A7167" t="s">
        <v>20597</v>
      </c>
      <c r="B7167" t="s">
        <v>16</v>
      </c>
      <c r="C7167" t="s">
        <v>41</v>
      </c>
      <c r="D7167">
        <v>2017</v>
      </c>
      <c r="E7167" t="s">
        <v>20474</v>
      </c>
      <c r="F7167">
        <v>5.8</v>
      </c>
      <c r="G7167">
        <v>21000</v>
      </c>
      <c r="H7167" t="s">
        <v>20598</v>
      </c>
      <c r="I7167" t="s">
        <v>20599</v>
      </c>
      <c r="J7167" t="s">
        <v>20600</v>
      </c>
      <c r="K7167" t="s">
        <v>30</v>
      </c>
      <c r="M7167">
        <v>1647175</v>
      </c>
      <c r="N7167" t="s">
        <v>20601</v>
      </c>
      <c r="O7167">
        <v>90</v>
      </c>
    </row>
    <row r="7168" spans="1:15" x14ac:dyDescent="0.25">
      <c r="A7168" t="s">
        <v>20602</v>
      </c>
      <c r="B7168" t="s">
        <v>2000</v>
      </c>
      <c r="C7168" t="s">
        <v>17</v>
      </c>
      <c r="D7168">
        <v>2017</v>
      </c>
      <c r="E7168" t="s">
        <v>20345</v>
      </c>
      <c r="F7168">
        <v>6.3</v>
      </c>
      <c r="G7168">
        <v>32000</v>
      </c>
      <c r="H7168" t="s">
        <v>20603</v>
      </c>
      <c r="I7168" t="s">
        <v>3425</v>
      </c>
      <c r="J7168" t="s">
        <v>16070</v>
      </c>
      <c r="K7168" t="s">
        <v>30</v>
      </c>
      <c r="L7168">
        <v>20000000</v>
      </c>
      <c r="M7168">
        <v>96942115</v>
      </c>
      <c r="N7168" t="s">
        <v>10085</v>
      </c>
      <c r="O7168">
        <v>132</v>
      </c>
    </row>
    <row r="7169" spans="1:15" x14ac:dyDescent="0.25">
      <c r="A7169" t="s">
        <v>20604</v>
      </c>
      <c r="B7169" t="s">
        <v>448</v>
      </c>
      <c r="C7169" t="s">
        <v>17</v>
      </c>
      <c r="D7169">
        <v>2017</v>
      </c>
      <c r="E7169" t="s">
        <v>20605</v>
      </c>
      <c r="F7169">
        <v>7</v>
      </c>
      <c r="G7169">
        <v>28000</v>
      </c>
      <c r="H7169" t="s">
        <v>14858</v>
      </c>
      <c r="I7169" t="s">
        <v>20606</v>
      </c>
      <c r="J7169" t="s">
        <v>20607</v>
      </c>
      <c r="K7169" t="s">
        <v>9885</v>
      </c>
      <c r="M7169">
        <v>1463727</v>
      </c>
      <c r="N7169" t="s">
        <v>17386</v>
      </c>
      <c r="O7169">
        <v>116</v>
      </c>
    </row>
    <row r="7170" spans="1:15" x14ac:dyDescent="0.25">
      <c r="A7170" t="s">
        <v>5756</v>
      </c>
      <c r="B7170" t="s">
        <v>2000</v>
      </c>
      <c r="C7170" t="s">
        <v>17</v>
      </c>
      <c r="D7170">
        <v>2017</v>
      </c>
      <c r="E7170" t="s">
        <v>20449</v>
      </c>
      <c r="F7170">
        <v>5.2</v>
      </c>
      <c r="G7170">
        <v>44000</v>
      </c>
      <c r="H7170" t="s">
        <v>16217</v>
      </c>
      <c r="I7170" t="s">
        <v>5758</v>
      </c>
      <c r="J7170" t="s">
        <v>15064</v>
      </c>
      <c r="K7170" t="s">
        <v>30</v>
      </c>
      <c r="L7170">
        <v>19000000</v>
      </c>
      <c r="M7170">
        <v>45158254</v>
      </c>
      <c r="N7170" t="s">
        <v>31</v>
      </c>
      <c r="O7170">
        <v>109</v>
      </c>
    </row>
    <row r="7171" spans="1:15" x14ac:dyDescent="0.25">
      <c r="A7171" t="s">
        <v>20608</v>
      </c>
      <c r="B7171" t="s">
        <v>2000</v>
      </c>
      <c r="C7171" t="s">
        <v>17</v>
      </c>
      <c r="D7171">
        <v>2017</v>
      </c>
      <c r="E7171" t="s">
        <v>20560</v>
      </c>
      <c r="F7171">
        <v>4.5</v>
      </c>
      <c r="G7171">
        <v>39000</v>
      </c>
      <c r="H7171" t="s">
        <v>20609</v>
      </c>
      <c r="I7171" t="s">
        <v>17366</v>
      </c>
      <c r="J7171" t="s">
        <v>20495</v>
      </c>
      <c r="K7171" t="s">
        <v>30</v>
      </c>
      <c r="L7171">
        <v>25000000</v>
      </c>
      <c r="M7171">
        <v>83080890</v>
      </c>
      <c r="N7171" t="s">
        <v>20610</v>
      </c>
      <c r="O7171">
        <v>102</v>
      </c>
    </row>
    <row r="7172" spans="1:15" x14ac:dyDescent="0.25">
      <c r="A7172" t="s">
        <v>20611</v>
      </c>
      <c r="B7172" t="s">
        <v>16</v>
      </c>
      <c r="C7172" t="s">
        <v>41</v>
      </c>
      <c r="D7172">
        <v>2017</v>
      </c>
      <c r="E7172" t="s">
        <v>20612</v>
      </c>
      <c r="F7172">
        <v>4.0999999999999996</v>
      </c>
      <c r="G7172">
        <v>2000</v>
      </c>
      <c r="H7172" t="s">
        <v>18693</v>
      </c>
      <c r="I7172" t="s">
        <v>18693</v>
      </c>
      <c r="J7172" t="s">
        <v>18693</v>
      </c>
      <c r="K7172" t="s">
        <v>30</v>
      </c>
      <c r="M7172">
        <v>280668</v>
      </c>
      <c r="N7172" t="s">
        <v>20613</v>
      </c>
      <c r="O7172">
        <v>106</v>
      </c>
    </row>
    <row r="7173" spans="1:15" x14ac:dyDescent="0.25">
      <c r="A7173" t="s">
        <v>20614</v>
      </c>
      <c r="B7173" t="s">
        <v>16</v>
      </c>
      <c r="C7173" t="s">
        <v>63</v>
      </c>
      <c r="D7173">
        <v>2017</v>
      </c>
      <c r="E7173" t="s">
        <v>20399</v>
      </c>
      <c r="F7173">
        <v>7.1</v>
      </c>
      <c r="G7173">
        <v>24000</v>
      </c>
      <c r="H7173" t="s">
        <v>13777</v>
      </c>
      <c r="I7173" t="s">
        <v>13777</v>
      </c>
      <c r="J7173" t="s">
        <v>17901</v>
      </c>
      <c r="K7173" t="s">
        <v>30</v>
      </c>
      <c r="M7173">
        <v>1899615</v>
      </c>
      <c r="N7173" t="s">
        <v>20615</v>
      </c>
      <c r="O7173">
        <v>108</v>
      </c>
    </row>
    <row r="7174" spans="1:15" x14ac:dyDescent="0.25">
      <c r="A7174" t="s">
        <v>20616</v>
      </c>
      <c r="B7174" t="s">
        <v>16</v>
      </c>
      <c r="C7174" t="s">
        <v>17</v>
      </c>
      <c r="D7174">
        <v>2017</v>
      </c>
      <c r="E7174" t="s">
        <v>20583</v>
      </c>
      <c r="F7174">
        <v>7.5</v>
      </c>
      <c r="G7174">
        <v>17000</v>
      </c>
      <c r="H7174" t="s">
        <v>20617</v>
      </c>
      <c r="I7174" t="s">
        <v>20617</v>
      </c>
      <c r="J7174" t="s">
        <v>20618</v>
      </c>
      <c r="K7174" t="s">
        <v>30</v>
      </c>
      <c r="M7174">
        <v>3436124</v>
      </c>
      <c r="N7174" t="s">
        <v>19551</v>
      </c>
      <c r="O7174">
        <v>104</v>
      </c>
    </row>
    <row r="7175" spans="1:15" x14ac:dyDescent="0.25">
      <c r="A7175" t="s">
        <v>20619</v>
      </c>
      <c r="B7175" t="s">
        <v>16</v>
      </c>
      <c r="C7175" t="s">
        <v>17</v>
      </c>
      <c r="D7175">
        <v>2017</v>
      </c>
      <c r="E7175" t="s">
        <v>20620</v>
      </c>
      <c r="F7175">
        <v>7.1</v>
      </c>
      <c r="G7175">
        <v>51000</v>
      </c>
      <c r="H7175" t="s">
        <v>183</v>
      </c>
      <c r="I7175" t="s">
        <v>183</v>
      </c>
      <c r="J7175" t="s">
        <v>2645</v>
      </c>
      <c r="K7175" t="s">
        <v>30</v>
      </c>
      <c r="M7175">
        <v>3862498</v>
      </c>
      <c r="N7175" t="s">
        <v>12056</v>
      </c>
      <c r="O7175">
        <v>113</v>
      </c>
    </row>
    <row r="7176" spans="1:15" x14ac:dyDescent="0.25">
      <c r="A7176" t="s">
        <v>20621</v>
      </c>
      <c r="B7176" t="s">
        <v>33</v>
      </c>
      <c r="C7176" t="s">
        <v>390</v>
      </c>
      <c r="D7176">
        <v>2017</v>
      </c>
      <c r="E7176" t="s">
        <v>20368</v>
      </c>
      <c r="F7176">
        <v>6</v>
      </c>
      <c r="G7176">
        <v>24000</v>
      </c>
      <c r="H7176" t="s">
        <v>20622</v>
      </c>
      <c r="I7176" t="s">
        <v>5968</v>
      </c>
      <c r="J7176" t="s">
        <v>2754</v>
      </c>
      <c r="K7176" t="s">
        <v>30</v>
      </c>
      <c r="L7176">
        <v>70000000</v>
      </c>
      <c r="M7176">
        <v>123081555</v>
      </c>
      <c r="N7176" t="s">
        <v>20478</v>
      </c>
      <c r="O7176">
        <v>101</v>
      </c>
    </row>
    <row r="7177" spans="1:15" x14ac:dyDescent="0.25">
      <c r="A7177" t="s">
        <v>20623</v>
      </c>
      <c r="B7177" t="s">
        <v>16</v>
      </c>
      <c r="C7177" t="s">
        <v>63</v>
      </c>
      <c r="D7177">
        <v>2017</v>
      </c>
      <c r="E7177" t="s">
        <v>20624</v>
      </c>
      <c r="F7177">
        <v>6.2</v>
      </c>
      <c r="G7177">
        <v>17000</v>
      </c>
      <c r="H7177" t="s">
        <v>20625</v>
      </c>
      <c r="I7177" t="s">
        <v>20625</v>
      </c>
      <c r="J7177" t="s">
        <v>20626</v>
      </c>
      <c r="K7177" t="s">
        <v>30</v>
      </c>
      <c r="M7177">
        <v>1436751</v>
      </c>
      <c r="N7177" t="s">
        <v>20627</v>
      </c>
      <c r="O7177">
        <v>107</v>
      </c>
    </row>
    <row r="7178" spans="1:15" x14ac:dyDescent="0.25">
      <c r="A7178" t="s">
        <v>20628</v>
      </c>
      <c r="B7178" t="s">
        <v>16</v>
      </c>
      <c r="C7178" t="s">
        <v>41</v>
      </c>
      <c r="D7178">
        <v>2017</v>
      </c>
      <c r="E7178" t="s">
        <v>20474</v>
      </c>
      <c r="F7178">
        <v>5.6</v>
      </c>
      <c r="G7178">
        <v>42000</v>
      </c>
      <c r="H7178" t="s">
        <v>18857</v>
      </c>
      <c r="I7178" t="s">
        <v>20629</v>
      </c>
      <c r="J7178" t="s">
        <v>13048</v>
      </c>
      <c r="K7178" t="s">
        <v>30</v>
      </c>
      <c r="L7178">
        <v>40000000</v>
      </c>
      <c r="M7178">
        <v>34184504</v>
      </c>
      <c r="N7178" t="s">
        <v>18051</v>
      </c>
      <c r="O7178">
        <v>88</v>
      </c>
    </row>
    <row r="7179" spans="1:15" x14ac:dyDescent="0.25">
      <c r="A7179" t="s">
        <v>20630</v>
      </c>
      <c r="B7179" t="s">
        <v>16</v>
      </c>
      <c r="C7179" t="s">
        <v>17</v>
      </c>
      <c r="D7179">
        <v>2017</v>
      </c>
      <c r="E7179" t="s">
        <v>20583</v>
      </c>
      <c r="F7179">
        <v>6.7</v>
      </c>
      <c r="G7179">
        <v>28000</v>
      </c>
      <c r="H7179" t="s">
        <v>15203</v>
      </c>
      <c r="I7179" t="s">
        <v>15203</v>
      </c>
      <c r="J7179" t="s">
        <v>20631</v>
      </c>
      <c r="K7179" t="s">
        <v>1112</v>
      </c>
      <c r="M7179">
        <v>12294931</v>
      </c>
      <c r="N7179" t="s">
        <v>14708</v>
      </c>
      <c r="O7179">
        <v>110</v>
      </c>
    </row>
    <row r="7180" spans="1:15" x14ac:dyDescent="0.25">
      <c r="A7180" t="s">
        <v>20632</v>
      </c>
      <c r="B7180" t="s">
        <v>2000</v>
      </c>
      <c r="C7180" t="s">
        <v>63</v>
      </c>
      <c r="D7180">
        <v>2017</v>
      </c>
      <c r="E7180" t="s">
        <v>19863</v>
      </c>
      <c r="F7180">
        <v>7</v>
      </c>
      <c r="G7180">
        <v>41000</v>
      </c>
      <c r="H7180" t="s">
        <v>12725</v>
      </c>
      <c r="I7180" t="s">
        <v>20633</v>
      </c>
      <c r="J7180" t="s">
        <v>17680</v>
      </c>
      <c r="K7180" t="s">
        <v>9405</v>
      </c>
      <c r="L7180">
        <v>20000000</v>
      </c>
      <c r="M7180">
        <v>26152835</v>
      </c>
      <c r="N7180" t="s">
        <v>16498</v>
      </c>
      <c r="O7180">
        <v>127</v>
      </c>
    </row>
    <row r="7181" spans="1:15" x14ac:dyDescent="0.25">
      <c r="A7181" t="s">
        <v>20634</v>
      </c>
      <c r="B7181" t="s">
        <v>16</v>
      </c>
      <c r="C7181" t="s">
        <v>41</v>
      </c>
      <c r="D7181">
        <v>2017</v>
      </c>
      <c r="E7181" t="s">
        <v>20635</v>
      </c>
      <c r="F7181">
        <v>6</v>
      </c>
      <c r="G7181">
        <v>7800</v>
      </c>
      <c r="H7181" t="s">
        <v>20636</v>
      </c>
      <c r="I7181" t="s">
        <v>20637</v>
      </c>
      <c r="J7181" t="s">
        <v>18891</v>
      </c>
      <c r="K7181" t="s">
        <v>30</v>
      </c>
      <c r="M7181">
        <v>380553</v>
      </c>
      <c r="N7181" t="s">
        <v>20638</v>
      </c>
      <c r="O7181">
        <v>90</v>
      </c>
    </row>
    <row r="7182" spans="1:15" x14ac:dyDescent="0.25">
      <c r="A7182" t="s">
        <v>20639</v>
      </c>
      <c r="B7182" t="s">
        <v>16</v>
      </c>
      <c r="C7182" t="s">
        <v>17</v>
      </c>
      <c r="D7182">
        <v>2017</v>
      </c>
      <c r="E7182" t="s">
        <v>20078</v>
      </c>
      <c r="F7182">
        <v>5.7</v>
      </c>
      <c r="G7182">
        <v>20000</v>
      </c>
      <c r="H7182" t="s">
        <v>10133</v>
      </c>
      <c r="I7182" t="s">
        <v>10133</v>
      </c>
      <c r="J7182" t="s">
        <v>12169</v>
      </c>
      <c r="K7182" t="s">
        <v>30</v>
      </c>
      <c r="M7182">
        <v>1813453</v>
      </c>
      <c r="N7182" t="s">
        <v>20640</v>
      </c>
      <c r="O7182">
        <v>129</v>
      </c>
    </row>
    <row r="7183" spans="1:15" x14ac:dyDescent="0.25">
      <c r="A7183" t="s">
        <v>20641</v>
      </c>
      <c r="B7183" t="s">
        <v>16</v>
      </c>
      <c r="C7183" t="s">
        <v>104</v>
      </c>
      <c r="D7183">
        <v>2017</v>
      </c>
      <c r="E7183" t="s">
        <v>20421</v>
      </c>
      <c r="F7183">
        <v>7.3</v>
      </c>
      <c r="G7183">
        <v>50000</v>
      </c>
      <c r="H7183" t="s">
        <v>3888</v>
      </c>
      <c r="I7183" t="s">
        <v>15607</v>
      </c>
      <c r="J7183" t="s">
        <v>17422</v>
      </c>
      <c r="K7183" t="s">
        <v>30</v>
      </c>
      <c r="L7183">
        <v>34000000</v>
      </c>
      <c r="M7183">
        <v>23355100</v>
      </c>
      <c r="N7183" t="s">
        <v>18242</v>
      </c>
      <c r="O7183">
        <v>143</v>
      </c>
    </row>
    <row r="7184" spans="1:15" x14ac:dyDescent="0.25">
      <c r="A7184" t="s">
        <v>20642</v>
      </c>
      <c r="B7184" t="s">
        <v>16</v>
      </c>
      <c r="C7184" t="s">
        <v>41</v>
      </c>
      <c r="D7184">
        <v>2017</v>
      </c>
      <c r="E7184" t="s">
        <v>20298</v>
      </c>
      <c r="F7184">
        <v>6.9</v>
      </c>
      <c r="G7184">
        <v>24000</v>
      </c>
      <c r="H7184" t="s">
        <v>5754</v>
      </c>
      <c r="I7184" t="s">
        <v>5754</v>
      </c>
      <c r="J7184" t="s">
        <v>19485</v>
      </c>
      <c r="K7184" t="s">
        <v>30</v>
      </c>
      <c r="M7184">
        <v>1872950</v>
      </c>
      <c r="N7184" t="s">
        <v>19919</v>
      </c>
      <c r="O7184">
        <v>125</v>
      </c>
    </row>
    <row r="7185" spans="1:15" x14ac:dyDescent="0.25">
      <c r="A7185" t="s">
        <v>20643</v>
      </c>
      <c r="B7185" t="s">
        <v>2000</v>
      </c>
      <c r="C7185" t="s">
        <v>63</v>
      </c>
      <c r="D7185">
        <v>2017</v>
      </c>
      <c r="E7185" t="s">
        <v>20226</v>
      </c>
      <c r="F7185">
        <v>7.1</v>
      </c>
      <c r="G7185">
        <v>22000</v>
      </c>
      <c r="H7185" t="s">
        <v>20644</v>
      </c>
      <c r="I7185" t="s">
        <v>10803</v>
      </c>
      <c r="J7185" t="s">
        <v>19754</v>
      </c>
      <c r="K7185" t="s">
        <v>30</v>
      </c>
      <c r="M7185">
        <v>14510490</v>
      </c>
      <c r="N7185" t="s">
        <v>16262</v>
      </c>
      <c r="O7185">
        <v>116</v>
      </c>
    </row>
    <row r="7186" spans="1:15" x14ac:dyDescent="0.25">
      <c r="A7186" t="s">
        <v>20645</v>
      </c>
      <c r="B7186" t="s">
        <v>16</v>
      </c>
      <c r="C7186" t="s">
        <v>63</v>
      </c>
      <c r="D7186">
        <v>2017</v>
      </c>
      <c r="E7186" t="s">
        <v>20459</v>
      </c>
      <c r="F7186">
        <v>5.9</v>
      </c>
      <c r="G7186">
        <v>22000</v>
      </c>
      <c r="H7186" t="s">
        <v>20646</v>
      </c>
      <c r="I7186" t="s">
        <v>20647</v>
      </c>
      <c r="J7186" t="s">
        <v>20648</v>
      </c>
      <c r="K7186" t="s">
        <v>30</v>
      </c>
      <c r="L7186">
        <v>40000000</v>
      </c>
      <c r="M7186">
        <v>55668698</v>
      </c>
      <c r="N7186" t="s">
        <v>10085</v>
      </c>
      <c r="O7186">
        <v>139</v>
      </c>
    </row>
    <row r="7187" spans="1:15" x14ac:dyDescent="0.25">
      <c r="A7187" t="s">
        <v>20649</v>
      </c>
      <c r="B7187" t="s">
        <v>16</v>
      </c>
      <c r="C7187" t="s">
        <v>34</v>
      </c>
      <c r="D7187">
        <v>2017</v>
      </c>
      <c r="E7187" t="s">
        <v>19928</v>
      </c>
      <c r="F7187">
        <v>5.6</v>
      </c>
      <c r="G7187">
        <v>31000</v>
      </c>
      <c r="H7187" t="s">
        <v>17021</v>
      </c>
      <c r="I7187" t="s">
        <v>14703</v>
      </c>
      <c r="J7187" t="s">
        <v>9889</v>
      </c>
      <c r="K7187" t="s">
        <v>30</v>
      </c>
      <c r="L7187">
        <v>30000000</v>
      </c>
      <c r="M7187">
        <v>32917353</v>
      </c>
      <c r="N7187" t="s">
        <v>17344</v>
      </c>
      <c r="O7187">
        <v>95</v>
      </c>
    </row>
    <row r="7188" spans="1:15" x14ac:dyDescent="0.25">
      <c r="A7188" t="s">
        <v>20650</v>
      </c>
      <c r="B7188" t="s">
        <v>420</v>
      </c>
      <c r="C7188" t="s">
        <v>17</v>
      </c>
      <c r="D7188">
        <v>2017</v>
      </c>
      <c r="E7188" t="s">
        <v>20651</v>
      </c>
      <c r="F7188">
        <v>7.4</v>
      </c>
      <c r="G7188">
        <v>15000</v>
      </c>
      <c r="H7188" t="s">
        <v>14142</v>
      </c>
      <c r="I7188" t="s">
        <v>14142</v>
      </c>
      <c r="J7188" t="s">
        <v>20652</v>
      </c>
      <c r="K7188" t="s">
        <v>5820</v>
      </c>
      <c r="M7188">
        <v>1196669</v>
      </c>
      <c r="N7188" t="s">
        <v>20653</v>
      </c>
      <c r="O7188">
        <v>118</v>
      </c>
    </row>
    <row r="7189" spans="1:15" x14ac:dyDescent="0.25">
      <c r="A7189" t="s">
        <v>20654</v>
      </c>
      <c r="B7189" t="s">
        <v>16</v>
      </c>
      <c r="C7189" t="s">
        <v>17</v>
      </c>
      <c r="D7189">
        <v>2017</v>
      </c>
      <c r="E7189" t="s">
        <v>20612</v>
      </c>
      <c r="F7189">
        <v>6.2</v>
      </c>
      <c r="G7189">
        <v>19000</v>
      </c>
      <c r="H7189" t="s">
        <v>15632</v>
      </c>
      <c r="I7189" t="s">
        <v>14006</v>
      </c>
      <c r="J7189" t="s">
        <v>17984</v>
      </c>
      <c r="K7189" t="s">
        <v>22</v>
      </c>
      <c r="L7189">
        <v>25000000</v>
      </c>
      <c r="M7189">
        <v>9204549</v>
      </c>
      <c r="N7189" t="s">
        <v>18260</v>
      </c>
      <c r="O7189">
        <v>105</v>
      </c>
    </row>
    <row r="7190" spans="1:15" x14ac:dyDescent="0.25">
      <c r="A7190" t="s">
        <v>20655</v>
      </c>
      <c r="B7190" t="s">
        <v>16</v>
      </c>
      <c r="C7190" t="s">
        <v>63</v>
      </c>
      <c r="D7190">
        <v>2017</v>
      </c>
      <c r="E7190" t="s">
        <v>20449</v>
      </c>
      <c r="F7190">
        <v>6.9</v>
      </c>
      <c r="G7190">
        <v>42000</v>
      </c>
      <c r="H7190" t="s">
        <v>13357</v>
      </c>
      <c r="I7190" t="s">
        <v>20656</v>
      </c>
      <c r="J7190" t="s">
        <v>10809</v>
      </c>
      <c r="K7190" t="s">
        <v>30</v>
      </c>
      <c r="L7190">
        <v>30000000</v>
      </c>
      <c r="M7190">
        <v>8503658</v>
      </c>
      <c r="N7190" t="s">
        <v>14708</v>
      </c>
      <c r="O7190">
        <v>119</v>
      </c>
    </row>
    <row r="7191" spans="1:15" x14ac:dyDescent="0.25">
      <c r="A7191" t="s">
        <v>20657</v>
      </c>
      <c r="B7191" t="s">
        <v>448</v>
      </c>
      <c r="C7191" t="s">
        <v>52</v>
      </c>
      <c r="D7191">
        <v>2017</v>
      </c>
      <c r="E7191" t="s">
        <v>20658</v>
      </c>
      <c r="F7191">
        <v>3.9</v>
      </c>
      <c r="G7191">
        <v>18000</v>
      </c>
      <c r="H7191" t="s">
        <v>8632</v>
      </c>
      <c r="I7191" t="s">
        <v>8632</v>
      </c>
      <c r="J7191" t="s">
        <v>20659</v>
      </c>
      <c r="K7191" t="s">
        <v>30</v>
      </c>
      <c r="M7191">
        <v>4017852</v>
      </c>
      <c r="N7191" t="s">
        <v>20660</v>
      </c>
      <c r="O7191">
        <v>100</v>
      </c>
    </row>
    <row r="7192" spans="1:15" x14ac:dyDescent="0.25">
      <c r="A7192" t="s">
        <v>20661</v>
      </c>
      <c r="B7192" t="s">
        <v>2000</v>
      </c>
      <c r="C7192" t="s">
        <v>17</v>
      </c>
      <c r="D7192">
        <v>2017</v>
      </c>
      <c r="E7192" t="s">
        <v>20226</v>
      </c>
      <c r="F7192">
        <v>6</v>
      </c>
      <c r="G7192">
        <v>18000</v>
      </c>
      <c r="H7192" t="s">
        <v>10680</v>
      </c>
      <c r="I7192" t="s">
        <v>10680</v>
      </c>
      <c r="J7192" t="s">
        <v>10031</v>
      </c>
      <c r="K7192" t="s">
        <v>22</v>
      </c>
      <c r="M7192">
        <v>9200168</v>
      </c>
      <c r="N7192" t="s">
        <v>9442</v>
      </c>
      <c r="O7192">
        <v>106</v>
      </c>
    </row>
    <row r="7193" spans="1:15" x14ac:dyDescent="0.25">
      <c r="A7193" t="s">
        <v>20662</v>
      </c>
      <c r="B7193" t="s">
        <v>448</v>
      </c>
      <c r="C7193" t="s">
        <v>34</v>
      </c>
      <c r="D7193">
        <v>2017</v>
      </c>
      <c r="E7193" t="s">
        <v>20456</v>
      </c>
      <c r="F7193">
        <v>8.1999999999999993</v>
      </c>
      <c r="G7193">
        <v>79000</v>
      </c>
      <c r="H7193" t="s">
        <v>19506</v>
      </c>
      <c r="I7193" t="s">
        <v>19507</v>
      </c>
      <c r="J7193" t="s">
        <v>19508</v>
      </c>
      <c r="K7193" t="s">
        <v>10297</v>
      </c>
      <c r="M7193">
        <v>254158390</v>
      </c>
      <c r="N7193" t="s">
        <v>19509</v>
      </c>
      <c r="O7193">
        <v>167</v>
      </c>
    </row>
    <row r="7194" spans="1:15" x14ac:dyDescent="0.25">
      <c r="A7194" t="s">
        <v>20663</v>
      </c>
      <c r="B7194" t="s">
        <v>2000</v>
      </c>
      <c r="C7194" t="s">
        <v>63</v>
      </c>
      <c r="D7194">
        <v>2017</v>
      </c>
      <c r="E7194" t="s">
        <v>20664</v>
      </c>
      <c r="F7194">
        <v>7.2</v>
      </c>
      <c r="G7194">
        <v>20000</v>
      </c>
      <c r="H7194" t="s">
        <v>20452</v>
      </c>
      <c r="I7194" t="s">
        <v>7654</v>
      </c>
      <c r="J7194" t="s">
        <v>17690</v>
      </c>
      <c r="K7194" t="s">
        <v>22</v>
      </c>
      <c r="M7194">
        <v>5026154</v>
      </c>
      <c r="N7194" t="s">
        <v>6567</v>
      </c>
      <c r="O7194">
        <v>118</v>
      </c>
    </row>
    <row r="7195" spans="1:15" x14ac:dyDescent="0.25">
      <c r="A7195" t="s">
        <v>20665</v>
      </c>
      <c r="B7195" t="s">
        <v>16</v>
      </c>
      <c r="C7195" t="s">
        <v>17</v>
      </c>
      <c r="D7195">
        <v>2017</v>
      </c>
      <c r="E7195" t="s">
        <v>20666</v>
      </c>
      <c r="F7195">
        <v>6.3</v>
      </c>
      <c r="G7195">
        <v>13000</v>
      </c>
      <c r="H7195" t="s">
        <v>16101</v>
      </c>
      <c r="I7195" t="s">
        <v>15533</v>
      </c>
      <c r="J7195" t="s">
        <v>20667</v>
      </c>
      <c r="K7195" t="s">
        <v>30</v>
      </c>
      <c r="M7195">
        <v>2550321</v>
      </c>
      <c r="N7195" t="s">
        <v>19919</v>
      </c>
      <c r="O7195">
        <v>89</v>
      </c>
    </row>
    <row r="7196" spans="1:15" x14ac:dyDescent="0.25">
      <c r="A7196" t="s">
        <v>20668</v>
      </c>
      <c r="B7196" t="s">
        <v>448</v>
      </c>
      <c r="C7196" t="s">
        <v>34</v>
      </c>
      <c r="D7196">
        <v>2017</v>
      </c>
      <c r="E7196" t="s">
        <v>20447</v>
      </c>
      <c r="F7196">
        <v>7.9</v>
      </c>
      <c r="G7196">
        <v>19000</v>
      </c>
      <c r="H7196" t="s">
        <v>20669</v>
      </c>
      <c r="I7196" t="s">
        <v>20670</v>
      </c>
      <c r="J7196" t="s">
        <v>12593</v>
      </c>
      <c r="K7196" t="s">
        <v>921</v>
      </c>
      <c r="M7196">
        <v>86252940</v>
      </c>
      <c r="N7196" t="s">
        <v>20671</v>
      </c>
      <c r="O7196">
        <v>137</v>
      </c>
    </row>
    <row r="7197" spans="1:15" x14ac:dyDescent="0.25">
      <c r="A7197" t="s">
        <v>20672</v>
      </c>
      <c r="B7197" t="s">
        <v>16</v>
      </c>
      <c r="C7197" t="s">
        <v>41</v>
      </c>
      <c r="D7197">
        <v>2017</v>
      </c>
      <c r="E7197" t="s">
        <v>20357</v>
      </c>
      <c r="F7197">
        <v>6.5</v>
      </c>
      <c r="G7197">
        <v>17000</v>
      </c>
      <c r="H7197" t="s">
        <v>11563</v>
      </c>
      <c r="I7197" t="s">
        <v>11563</v>
      </c>
      <c r="J7197" t="s">
        <v>8011</v>
      </c>
      <c r="K7197" t="s">
        <v>30</v>
      </c>
      <c r="M7197">
        <v>3816527</v>
      </c>
      <c r="N7197" t="s">
        <v>19919</v>
      </c>
      <c r="O7197">
        <v>102</v>
      </c>
    </row>
    <row r="7198" spans="1:15" x14ac:dyDescent="0.25">
      <c r="A7198" t="s">
        <v>20673</v>
      </c>
      <c r="B7198" t="s">
        <v>16</v>
      </c>
      <c r="C7198" t="s">
        <v>17</v>
      </c>
      <c r="D7198">
        <v>2017</v>
      </c>
      <c r="E7198" t="s">
        <v>20399</v>
      </c>
      <c r="F7198">
        <v>5.7</v>
      </c>
      <c r="G7198">
        <v>3500</v>
      </c>
      <c r="H7198" t="s">
        <v>20674</v>
      </c>
      <c r="I7198" t="s">
        <v>20674</v>
      </c>
      <c r="J7198" t="s">
        <v>20675</v>
      </c>
      <c r="K7198" t="s">
        <v>30</v>
      </c>
      <c r="M7198">
        <v>237708</v>
      </c>
      <c r="N7198" t="s">
        <v>20676</v>
      </c>
      <c r="O7198">
        <v>111</v>
      </c>
    </row>
    <row r="7199" spans="1:15" x14ac:dyDescent="0.25">
      <c r="A7199" t="s">
        <v>20677</v>
      </c>
      <c r="B7199" t="s">
        <v>33</v>
      </c>
      <c r="C7199" t="s">
        <v>390</v>
      </c>
      <c r="D7199">
        <v>2017</v>
      </c>
      <c r="E7199" t="s">
        <v>19863</v>
      </c>
      <c r="F7199">
        <v>6</v>
      </c>
      <c r="G7199">
        <v>19000</v>
      </c>
      <c r="H7199" t="s">
        <v>12499</v>
      </c>
      <c r="I7199" t="s">
        <v>20678</v>
      </c>
      <c r="J7199" t="s">
        <v>20679</v>
      </c>
      <c r="K7199" t="s">
        <v>30</v>
      </c>
      <c r="L7199">
        <v>60000000</v>
      </c>
      <c r="M7199">
        <v>197183546</v>
      </c>
      <c r="N7199" t="s">
        <v>612</v>
      </c>
      <c r="O7199">
        <v>90</v>
      </c>
    </row>
    <row r="7200" spans="1:15" x14ac:dyDescent="0.25">
      <c r="A7200" t="s">
        <v>20680</v>
      </c>
      <c r="B7200" t="s">
        <v>2709</v>
      </c>
      <c r="C7200" t="s">
        <v>17</v>
      </c>
      <c r="D7200">
        <v>2017</v>
      </c>
      <c r="E7200" t="s">
        <v>20681</v>
      </c>
      <c r="F7200">
        <v>7</v>
      </c>
      <c r="G7200">
        <v>2300</v>
      </c>
      <c r="H7200" t="s">
        <v>20682</v>
      </c>
      <c r="I7200" t="s">
        <v>20682</v>
      </c>
      <c r="J7200" t="s">
        <v>20683</v>
      </c>
      <c r="K7200" t="s">
        <v>30</v>
      </c>
      <c r="M7200">
        <v>251541</v>
      </c>
      <c r="N7200" t="s">
        <v>20684</v>
      </c>
      <c r="O7200">
        <v>94</v>
      </c>
    </row>
    <row r="7201" spans="1:15" x14ac:dyDescent="0.25">
      <c r="A7201" t="s">
        <v>20685</v>
      </c>
      <c r="B7201" t="s">
        <v>33</v>
      </c>
      <c r="C7201" t="s">
        <v>25</v>
      </c>
      <c r="D7201">
        <v>2017</v>
      </c>
      <c r="E7201" t="s">
        <v>20454</v>
      </c>
      <c r="F7201">
        <v>6.2</v>
      </c>
      <c r="G7201">
        <v>9800</v>
      </c>
      <c r="H7201" t="s">
        <v>6556</v>
      </c>
      <c r="I7201" t="s">
        <v>20686</v>
      </c>
      <c r="J7201" t="s">
        <v>20687</v>
      </c>
      <c r="K7201" t="s">
        <v>30</v>
      </c>
      <c r="M7201">
        <v>3285916</v>
      </c>
      <c r="N7201" t="s">
        <v>19919</v>
      </c>
      <c r="O7201">
        <v>116</v>
      </c>
    </row>
    <row r="7202" spans="1:15" x14ac:dyDescent="0.25">
      <c r="A7202" t="s">
        <v>20688</v>
      </c>
      <c r="B7202" t="s">
        <v>16</v>
      </c>
      <c r="C7202" t="s">
        <v>104</v>
      </c>
      <c r="D7202">
        <v>2017</v>
      </c>
      <c r="E7202" t="s">
        <v>20689</v>
      </c>
      <c r="F7202">
        <v>7.1</v>
      </c>
      <c r="G7202">
        <v>30000</v>
      </c>
      <c r="H7202" t="s">
        <v>20690</v>
      </c>
      <c r="I7202" t="s">
        <v>20690</v>
      </c>
      <c r="J7202" t="s">
        <v>20691</v>
      </c>
      <c r="K7202" t="s">
        <v>5820</v>
      </c>
      <c r="M7202">
        <v>5104991</v>
      </c>
      <c r="N7202" t="s">
        <v>23</v>
      </c>
      <c r="O7202">
        <v>106</v>
      </c>
    </row>
    <row r="7203" spans="1:15" x14ac:dyDescent="0.25">
      <c r="A7203" t="s">
        <v>20692</v>
      </c>
      <c r="B7203" t="s">
        <v>16</v>
      </c>
      <c r="C7203" t="s">
        <v>34</v>
      </c>
      <c r="D7203">
        <v>2017</v>
      </c>
      <c r="E7203" t="s">
        <v>20389</v>
      </c>
      <c r="F7203">
        <v>4.5</v>
      </c>
      <c r="G7203">
        <v>34000</v>
      </c>
      <c r="H7203" t="s">
        <v>16041</v>
      </c>
      <c r="I7203" t="s">
        <v>18428</v>
      </c>
      <c r="J7203" t="s">
        <v>19388</v>
      </c>
      <c r="K7203" t="s">
        <v>30</v>
      </c>
      <c r="L7203">
        <v>42000000</v>
      </c>
      <c r="M7203">
        <v>60845711</v>
      </c>
      <c r="N7203" t="s">
        <v>18884</v>
      </c>
      <c r="O7203">
        <v>90</v>
      </c>
    </row>
    <row r="7204" spans="1:15" x14ac:dyDescent="0.25">
      <c r="A7204" t="s">
        <v>20693</v>
      </c>
      <c r="B7204" t="s">
        <v>2000</v>
      </c>
      <c r="C7204" t="s">
        <v>104</v>
      </c>
      <c r="D7204">
        <v>2017</v>
      </c>
      <c r="E7204" t="s">
        <v>20337</v>
      </c>
      <c r="F7204">
        <v>6.5</v>
      </c>
      <c r="G7204">
        <v>35000</v>
      </c>
      <c r="H7204" t="s">
        <v>14179</v>
      </c>
      <c r="I7204" t="s">
        <v>14179</v>
      </c>
      <c r="J7204" t="s">
        <v>4127</v>
      </c>
      <c r="K7204" t="s">
        <v>195</v>
      </c>
      <c r="L7204">
        <v>22000000</v>
      </c>
      <c r="M7204">
        <v>13025860</v>
      </c>
      <c r="N7204" t="s">
        <v>19378</v>
      </c>
      <c r="O7204">
        <v>122</v>
      </c>
    </row>
    <row r="7205" spans="1:15" x14ac:dyDescent="0.25">
      <c r="A7205" t="s">
        <v>20694</v>
      </c>
      <c r="B7205" t="s">
        <v>2000</v>
      </c>
      <c r="C7205" t="s">
        <v>63</v>
      </c>
      <c r="D7205">
        <v>2017</v>
      </c>
      <c r="E7205" t="s">
        <v>20312</v>
      </c>
      <c r="F7205">
        <v>6.8</v>
      </c>
      <c r="G7205">
        <v>33000</v>
      </c>
      <c r="H7205" t="s">
        <v>2207</v>
      </c>
      <c r="I7205" t="s">
        <v>11362</v>
      </c>
      <c r="J7205" t="s">
        <v>9873</v>
      </c>
      <c r="K7205" t="s">
        <v>22</v>
      </c>
      <c r="L7205">
        <v>21000000</v>
      </c>
      <c r="M7205">
        <v>66558465</v>
      </c>
      <c r="N7205" t="s">
        <v>6567</v>
      </c>
      <c r="O7205">
        <v>111</v>
      </c>
    </row>
    <row r="7206" spans="1:15" x14ac:dyDescent="0.25">
      <c r="A7206" t="s">
        <v>20695</v>
      </c>
      <c r="B7206" t="s">
        <v>16</v>
      </c>
      <c r="C7206" t="s">
        <v>41</v>
      </c>
      <c r="D7206">
        <v>2017</v>
      </c>
      <c r="E7206" t="s">
        <v>20003</v>
      </c>
      <c r="F7206">
        <v>5.6</v>
      </c>
      <c r="G7206">
        <v>41000</v>
      </c>
      <c r="H7206" t="s">
        <v>20696</v>
      </c>
      <c r="I7206" t="s">
        <v>20697</v>
      </c>
      <c r="J7206" t="s">
        <v>8503</v>
      </c>
      <c r="K7206" t="s">
        <v>30</v>
      </c>
      <c r="L7206">
        <v>22000000</v>
      </c>
      <c r="M7206">
        <v>41087017</v>
      </c>
      <c r="N7206" t="s">
        <v>2027</v>
      </c>
      <c r="O7206">
        <v>91</v>
      </c>
    </row>
    <row r="7207" spans="1:15" x14ac:dyDescent="0.25">
      <c r="A7207" t="s">
        <v>20698</v>
      </c>
      <c r="B7207" t="s">
        <v>16</v>
      </c>
      <c r="C7207" t="s">
        <v>34</v>
      </c>
      <c r="D7207">
        <v>2017</v>
      </c>
      <c r="E7207" t="s">
        <v>20699</v>
      </c>
      <c r="F7207">
        <v>6.2</v>
      </c>
      <c r="G7207">
        <v>25000</v>
      </c>
      <c r="H7207" t="s">
        <v>9083</v>
      </c>
      <c r="I7207" t="s">
        <v>20700</v>
      </c>
      <c r="J7207" t="s">
        <v>16390</v>
      </c>
      <c r="K7207" t="s">
        <v>30</v>
      </c>
      <c r="M7207">
        <v>4477141</v>
      </c>
      <c r="N7207" t="s">
        <v>19919</v>
      </c>
      <c r="O7207">
        <v>88</v>
      </c>
    </row>
    <row r="7208" spans="1:15" x14ac:dyDescent="0.25">
      <c r="A7208" t="s">
        <v>20701</v>
      </c>
      <c r="B7208" t="s">
        <v>2000</v>
      </c>
      <c r="C7208" t="s">
        <v>41</v>
      </c>
      <c r="D7208">
        <v>2017</v>
      </c>
      <c r="E7208" t="s">
        <v>20456</v>
      </c>
      <c r="F7208">
        <v>6</v>
      </c>
      <c r="G7208">
        <v>15000</v>
      </c>
      <c r="H7208" t="s">
        <v>20702</v>
      </c>
      <c r="I7208" t="s">
        <v>12052</v>
      </c>
      <c r="J7208" t="s">
        <v>20703</v>
      </c>
      <c r="K7208" t="s">
        <v>1195</v>
      </c>
      <c r="L7208">
        <v>10000000</v>
      </c>
      <c r="M7208">
        <v>62547032</v>
      </c>
      <c r="N7208" t="s">
        <v>20704</v>
      </c>
      <c r="O7208">
        <v>115</v>
      </c>
    </row>
    <row r="7209" spans="1:15" x14ac:dyDescent="0.25">
      <c r="A7209" t="s">
        <v>20705</v>
      </c>
      <c r="B7209" t="s">
        <v>16</v>
      </c>
      <c r="C7209" t="s">
        <v>25</v>
      </c>
      <c r="D7209">
        <v>2017</v>
      </c>
      <c r="E7209" t="s">
        <v>20706</v>
      </c>
      <c r="F7209">
        <v>6.7</v>
      </c>
      <c r="G7209">
        <v>7800</v>
      </c>
      <c r="H7209" t="s">
        <v>20707</v>
      </c>
      <c r="I7209" t="s">
        <v>20708</v>
      </c>
      <c r="J7209" t="s">
        <v>10866</v>
      </c>
      <c r="K7209" t="s">
        <v>306</v>
      </c>
      <c r="M7209">
        <v>10472180</v>
      </c>
      <c r="N7209" t="s">
        <v>20709</v>
      </c>
      <c r="O7209">
        <v>112</v>
      </c>
    </row>
    <row r="7210" spans="1:15" x14ac:dyDescent="0.25">
      <c r="A7210" t="s">
        <v>20710</v>
      </c>
      <c r="B7210" t="s">
        <v>2000</v>
      </c>
      <c r="C7210" t="s">
        <v>63</v>
      </c>
      <c r="D7210">
        <v>2017</v>
      </c>
      <c r="E7210" t="s">
        <v>20454</v>
      </c>
      <c r="F7210">
        <v>6.6</v>
      </c>
      <c r="G7210">
        <v>6900</v>
      </c>
      <c r="H7210" t="s">
        <v>20711</v>
      </c>
      <c r="I7210" t="s">
        <v>20712</v>
      </c>
      <c r="J7210" t="s">
        <v>9382</v>
      </c>
      <c r="K7210" t="s">
        <v>30</v>
      </c>
      <c r="L7210">
        <v>15000000</v>
      </c>
      <c r="M7210">
        <v>6423605</v>
      </c>
      <c r="N7210" t="s">
        <v>20713</v>
      </c>
      <c r="O7210">
        <v>119</v>
      </c>
    </row>
    <row r="7211" spans="1:15" x14ac:dyDescent="0.25">
      <c r="A7211" t="s">
        <v>3741</v>
      </c>
      <c r="B7211" t="s">
        <v>33</v>
      </c>
      <c r="C7211" t="s">
        <v>390</v>
      </c>
      <c r="D7211">
        <v>2017</v>
      </c>
      <c r="E7211" t="s">
        <v>20312</v>
      </c>
      <c r="F7211">
        <v>6.1</v>
      </c>
      <c r="G7211">
        <v>6200</v>
      </c>
      <c r="H7211" t="s">
        <v>20714</v>
      </c>
      <c r="I7211" t="s">
        <v>20715</v>
      </c>
      <c r="J7211" t="s">
        <v>16336</v>
      </c>
      <c r="K7211" t="s">
        <v>30</v>
      </c>
      <c r="L7211">
        <v>6500000</v>
      </c>
      <c r="M7211">
        <v>60330833</v>
      </c>
      <c r="N7211" t="s">
        <v>14708</v>
      </c>
      <c r="O7211">
        <v>99</v>
      </c>
    </row>
    <row r="7212" spans="1:15" x14ac:dyDescent="0.25">
      <c r="A7212" t="s">
        <v>20716</v>
      </c>
      <c r="B7212" t="s">
        <v>33</v>
      </c>
      <c r="C7212" t="s">
        <v>63</v>
      </c>
      <c r="D7212">
        <v>2017</v>
      </c>
      <c r="E7212" t="s">
        <v>20717</v>
      </c>
      <c r="F7212">
        <v>7.1</v>
      </c>
      <c r="G7212">
        <v>26000</v>
      </c>
      <c r="H7212" t="s">
        <v>17461</v>
      </c>
      <c r="I7212" t="s">
        <v>12685</v>
      </c>
      <c r="J7212" t="s">
        <v>18225</v>
      </c>
      <c r="K7212" t="s">
        <v>22</v>
      </c>
      <c r="M7212">
        <v>7401949</v>
      </c>
      <c r="N7212" t="s">
        <v>17563</v>
      </c>
      <c r="O7212">
        <v>107</v>
      </c>
    </row>
    <row r="7213" spans="1:15" x14ac:dyDescent="0.25">
      <c r="A7213" t="s">
        <v>20718</v>
      </c>
      <c r="B7213" t="s">
        <v>2000</v>
      </c>
      <c r="C7213" t="s">
        <v>41</v>
      </c>
      <c r="D7213">
        <v>2017</v>
      </c>
      <c r="E7213" t="s">
        <v>20345</v>
      </c>
      <c r="F7213">
        <v>5.8</v>
      </c>
      <c r="G7213">
        <v>27000</v>
      </c>
      <c r="H7213" t="s">
        <v>20719</v>
      </c>
      <c r="I7213" t="s">
        <v>16995</v>
      </c>
      <c r="J7213" t="s">
        <v>17655</v>
      </c>
      <c r="K7213" t="s">
        <v>30</v>
      </c>
      <c r="L7213">
        <v>5000000</v>
      </c>
      <c r="M7213">
        <v>5042014</v>
      </c>
      <c r="N7213" t="s">
        <v>18694</v>
      </c>
      <c r="O7213">
        <v>87</v>
      </c>
    </row>
    <row r="7214" spans="1:15" x14ac:dyDescent="0.25">
      <c r="A7214" t="s">
        <v>20720</v>
      </c>
      <c r="B7214" t="s">
        <v>16</v>
      </c>
      <c r="C7214" t="s">
        <v>41</v>
      </c>
      <c r="D7214">
        <v>2017</v>
      </c>
      <c r="E7214" t="s">
        <v>20301</v>
      </c>
      <c r="F7214">
        <v>5.5</v>
      </c>
      <c r="G7214">
        <v>19000</v>
      </c>
      <c r="H7214" t="s">
        <v>20721</v>
      </c>
      <c r="I7214" t="s">
        <v>20722</v>
      </c>
      <c r="J7214" t="s">
        <v>9045</v>
      </c>
      <c r="K7214" t="s">
        <v>30</v>
      </c>
      <c r="L7214">
        <v>25000000</v>
      </c>
      <c r="M7214">
        <v>25601244</v>
      </c>
      <c r="N7214" t="s">
        <v>11132</v>
      </c>
      <c r="O7214">
        <v>113</v>
      </c>
    </row>
    <row r="7215" spans="1:15" x14ac:dyDescent="0.25">
      <c r="A7215" t="s">
        <v>20723</v>
      </c>
      <c r="B7215" t="s">
        <v>16</v>
      </c>
      <c r="C7215" t="s">
        <v>34</v>
      </c>
      <c r="D7215">
        <v>2017</v>
      </c>
      <c r="E7215" t="s">
        <v>20421</v>
      </c>
      <c r="F7215">
        <v>5.9</v>
      </c>
      <c r="G7215">
        <v>35000</v>
      </c>
      <c r="H7215" t="s">
        <v>20724</v>
      </c>
      <c r="I7215" t="s">
        <v>20725</v>
      </c>
      <c r="J7215" t="s">
        <v>9775</v>
      </c>
      <c r="K7215" t="s">
        <v>30</v>
      </c>
      <c r="L7215">
        <v>21000000</v>
      </c>
      <c r="M7215">
        <v>34814102</v>
      </c>
      <c r="N7215" t="s">
        <v>14291</v>
      </c>
      <c r="O7215">
        <v>95</v>
      </c>
    </row>
    <row r="7216" spans="1:15" x14ac:dyDescent="0.25">
      <c r="A7216" t="s">
        <v>20726</v>
      </c>
      <c r="B7216" t="s">
        <v>33</v>
      </c>
      <c r="C7216" t="s">
        <v>390</v>
      </c>
      <c r="D7216">
        <v>2017</v>
      </c>
      <c r="E7216" t="s">
        <v>20350</v>
      </c>
      <c r="F7216">
        <v>4.3</v>
      </c>
      <c r="G7216">
        <v>7700</v>
      </c>
      <c r="H7216" t="s">
        <v>14714</v>
      </c>
      <c r="I7216" t="s">
        <v>20727</v>
      </c>
      <c r="J7216" t="s">
        <v>20728</v>
      </c>
      <c r="K7216" t="s">
        <v>30</v>
      </c>
      <c r="L7216">
        <v>22000000</v>
      </c>
      <c r="M7216">
        <v>40140972</v>
      </c>
      <c r="N7216" t="s">
        <v>180</v>
      </c>
      <c r="O7216">
        <v>91</v>
      </c>
    </row>
    <row r="7217" spans="1:15" x14ac:dyDescent="0.25">
      <c r="A7217" t="s">
        <v>20729</v>
      </c>
      <c r="B7217" t="s">
        <v>448</v>
      </c>
      <c r="C7217" t="s">
        <v>17</v>
      </c>
      <c r="D7217">
        <v>2017</v>
      </c>
      <c r="E7217" t="s">
        <v>20730</v>
      </c>
      <c r="F7217">
        <v>6.4</v>
      </c>
      <c r="G7217">
        <v>32000</v>
      </c>
      <c r="H7217" t="s">
        <v>20731</v>
      </c>
      <c r="I7217" t="s">
        <v>20731</v>
      </c>
      <c r="J7217" t="s">
        <v>20732</v>
      </c>
      <c r="K7217" t="s">
        <v>22</v>
      </c>
      <c r="M7217">
        <v>4131358</v>
      </c>
      <c r="N7217" t="s">
        <v>13740</v>
      </c>
      <c r="O7217">
        <v>98</v>
      </c>
    </row>
    <row r="7218" spans="1:15" x14ac:dyDescent="0.25">
      <c r="A7218" t="s">
        <v>20733</v>
      </c>
      <c r="B7218" t="s">
        <v>33</v>
      </c>
      <c r="C7218" t="s">
        <v>63</v>
      </c>
      <c r="D7218">
        <v>2017</v>
      </c>
      <c r="E7218" t="s">
        <v>20115</v>
      </c>
      <c r="F7218">
        <v>6.1</v>
      </c>
      <c r="G7218">
        <v>12000</v>
      </c>
      <c r="H7218" t="s">
        <v>20734</v>
      </c>
      <c r="I7218" t="s">
        <v>20735</v>
      </c>
      <c r="J7218" t="s">
        <v>12289</v>
      </c>
      <c r="K7218" t="s">
        <v>22</v>
      </c>
      <c r="L7218">
        <v>6400000</v>
      </c>
      <c r="M7218">
        <v>6724365</v>
      </c>
      <c r="N7218" t="s">
        <v>20736</v>
      </c>
      <c r="O7218">
        <v>105</v>
      </c>
    </row>
    <row r="7219" spans="1:15" x14ac:dyDescent="0.25">
      <c r="A7219" t="s">
        <v>20737</v>
      </c>
      <c r="B7219" t="s">
        <v>16</v>
      </c>
      <c r="C7219" t="s">
        <v>17</v>
      </c>
      <c r="D7219">
        <v>2017</v>
      </c>
      <c r="E7219" t="s">
        <v>20738</v>
      </c>
      <c r="F7219">
        <v>6.4</v>
      </c>
      <c r="G7219">
        <v>13000</v>
      </c>
      <c r="H7219" t="s">
        <v>20739</v>
      </c>
      <c r="I7219" t="s">
        <v>20739</v>
      </c>
      <c r="J7219" t="s">
        <v>20740</v>
      </c>
      <c r="K7219" t="s">
        <v>30</v>
      </c>
      <c r="M7219">
        <v>486623</v>
      </c>
      <c r="N7219" t="s">
        <v>18027</v>
      </c>
      <c r="O7219">
        <v>98</v>
      </c>
    </row>
    <row r="7220" spans="1:15" x14ac:dyDescent="0.25">
      <c r="A7220" t="s">
        <v>20741</v>
      </c>
      <c r="B7220" t="s">
        <v>33</v>
      </c>
      <c r="C7220" t="s">
        <v>17</v>
      </c>
      <c r="D7220">
        <v>2017</v>
      </c>
      <c r="E7220" t="s">
        <v>20480</v>
      </c>
      <c r="F7220">
        <v>6.5</v>
      </c>
      <c r="G7220">
        <v>14000</v>
      </c>
      <c r="H7220" t="s">
        <v>13430</v>
      </c>
      <c r="I7220" t="s">
        <v>13430</v>
      </c>
      <c r="J7220" t="s">
        <v>20742</v>
      </c>
      <c r="K7220" t="s">
        <v>22</v>
      </c>
      <c r="L7220">
        <v>5400000</v>
      </c>
      <c r="M7220">
        <v>12062146</v>
      </c>
      <c r="N7220" t="s">
        <v>20743</v>
      </c>
      <c r="O7220">
        <v>113</v>
      </c>
    </row>
    <row r="7221" spans="1:15" x14ac:dyDescent="0.25">
      <c r="A7221" t="s">
        <v>8067</v>
      </c>
      <c r="B7221" t="s">
        <v>2000</v>
      </c>
      <c r="C7221" t="s">
        <v>63</v>
      </c>
      <c r="D7221">
        <v>2017</v>
      </c>
      <c r="E7221" t="s">
        <v>20744</v>
      </c>
      <c r="F7221">
        <v>6.5</v>
      </c>
      <c r="G7221">
        <v>14000</v>
      </c>
      <c r="H7221" t="s">
        <v>20745</v>
      </c>
      <c r="I7221" t="s">
        <v>20746</v>
      </c>
      <c r="J7221" t="s">
        <v>17197</v>
      </c>
      <c r="K7221" t="s">
        <v>22</v>
      </c>
      <c r="M7221">
        <v>2096600</v>
      </c>
      <c r="N7221" t="s">
        <v>19799</v>
      </c>
      <c r="O7221">
        <v>120</v>
      </c>
    </row>
    <row r="7222" spans="1:15" x14ac:dyDescent="0.25">
      <c r="A7222" t="s">
        <v>20747</v>
      </c>
      <c r="B7222" t="s">
        <v>16</v>
      </c>
      <c r="C7222" t="s">
        <v>41</v>
      </c>
      <c r="D7222">
        <v>2017</v>
      </c>
      <c r="E7222" t="s">
        <v>20748</v>
      </c>
      <c r="F7222">
        <v>5.6</v>
      </c>
      <c r="G7222">
        <v>46000</v>
      </c>
      <c r="H7222" t="s">
        <v>16084</v>
      </c>
      <c r="I7222" t="s">
        <v>16084</v>
      </c>
      <c r="J7222" t="s">
        <v>17175</v>
      </c>
      <c r="K7222" t="s">
        <v>30</v>
      </c>
      <c r="L7222">
        <v>28000000</v>
      </c>
      <c r="M7222">
        <v>130560428</v>
      </c>
      <c r="N7222" t="s">
        <v>20749</v>
      </c>
      <c r="O7222">
        <v>104</v>
      </c>
    </row>
    <row r="7223" spans="1:15" x14ac:dyDescent="0.25">
      <c r="A7223" t="s">
        <v>20750</v>
      </c>
      <c r="B7223" t="s">
        <v>16</v>
      </c>
      <c r="C7223" t="s">
        <v>17</v>
      </c>
      <c r="D7223">
        <v>2017</v>
      </c>
      <c r="E7223" t="s">
        <v>20751</v>
      </c>
      <c r="F7223">
        <v>7.6</v>
      </c>
      <c r="G7223">
        <v>31000</v>
      </c>
      <c r="H7223" t="s">
        <v>13220</v>
      </c>
      <c r="I7223" t="s">
        <v>19203</v>
      </c>
      <c r="J7223" t="s">
        <v>20752</v>
      </c>
      <c r="K7223" t="s">
        <v>8402</v>
      </c>
      <c r="M7223">
        <v>3925992</v>
      </c>
      <c r="N7223" t="s">
        <v>19205</v>
      </c>
      <c r="O7223">
        <v>127</v>
      </c>
    </row>
    <row r="7224" spans="1:15" x14ac:dyDescent="0.25">
      <c r="A7224" t="s">
        <v>20753</v>
      </c>
      <c r="B7224" t="s">
        <v>33</v>
      </c>
      <c r="C7224" t="s">
        <v>390</v>
      </c>
      <c r="D7224">
        <v>2017</v>
      </c>
      <c r="E7224" t="s">
        <v>20115</v>
      </c>
      <c r="F7224">
        <v>6.2</v>
      </c>
      <c r="G7224">
        <v>26000</v>
      </c>
      <c r="H7224" t="s">
        <v>18417</v>
      </c>
      <c r="I7224" t="s">
        <v>15580</v>
      </c>
      <c r="J7224" t="s">
        <v>19247</v>
      </c>
      <c r="K7224" t="s">
        <v>30</v>
      </c>
      <c r="L7224">
        <v>38000000</v>
      </c>
      <c r="M7224">
        <v>125427681</v>
      </c>
      <c r="N7224" t="s">
        <v>10176</v>
      </c>
      <c r="O7224">
        <v>89</v>
      </c>
    </row>
    <row r="7225" spans="1:15" x14ac:dyDescent="0.25">
      <c r="A7225" t="s">
        <v>20754</v>
      </c>
      <c r="B7225" t="s">
        <v>16</v>
      </c>
      <c r="C7225" t="s">
        <v>41</v>
      </c>
      <c r="D7225">
        <v>2017</v>
      </c>
      <c r="E7225" t="s">
        <v>20226</v>
      </c>
      <c r="F7225">
        <v>6</v>
      </c>
      <c r="G7225">
        <v>9300</v>
      </c>
      <c r="H7225" t="s">
        <v>11562</v>
      </c>
      <c r="I7225" t="s">
        <v>11563</v>
      </c>
      <c r="J7225" t="s">
        <v>12505</v>
      </c>
      <c r="K7225" t="s">
        <v>30</v>
      </c>
      <c r="M7225">
        <v>7425391</v>
      </c>
      <c r="N7225" t="s">
        <v>19378</v>
      </c>
      <c r="O7225">
        <v>82</v>
      </c>
    </row>
    <row r="7226" spans="1:15" x14ac:dyDescent="0.25">
      <c r="A7226" t="s">
        <v>20755</v>
      </c>
      <c r="B7226" t="s">
        <v>2000</v>
      </c>
      <c r="C7226" t="s">
        <v>17</v>
      </c>
      <c r="D7226">
        <v>2017</v>
      </c>
      <c r="E7226" t="s">
        <v>19823</v>
      </c>
      <c r="F7226">
        <v>5</v>
      </c>
      <c r="G7226">
        <v>19000</v>
      </c>
      <c r="H7226" t="s">
        <v>9697</v>
      </c>
      <c r="I7226" t="s">
        <v>20756</v>
      </c>
      <c r="J7226" t="s">
        <v>16856</v>
      </c>
      <c r="K7226" t="s">
        <v>30</v>
      </c>
      <c r="L7226">
        <v>12000000</v>
      </c>
      <c r="M7226">
        <v>23468586</v>
      </c>
      <c r="N7226" t="s">
        <v>19264</v>
      </c>
      <c r="O7226">
        <v>90</v>
      </c>
    </row>
    <row r="7227" spans="1:15" x14ac:dyDescent="0.25">
      <c r="A7227" t="s">
        <v>20757</v>
      </c>
      <c r="B7227" t="s">
        <v>448</v>
      </c>
      <c r="C7227" t="s">
        <v>104</v>
      </c>
      <c r="D7227">
        <v>2017</v>
      </c>
      <c r="E7227" t="s">
        <v>20449</v>
      </c>
      <c r="F7227">
        <v>6.6</v>
      </c>
      <c r="G7227">
        <v>21000</v>
      </c>
      <c r="H7227" t="s">
        <v>20758</v>
      </c>
      <c r="I7227" t="s">
        <v>20759</v>
      </c>
      <c r="J7227" t="s">
        <v>20760</v>
      </c>
      <c r="K7227" t="s">
        <v>30</v>
      </c>
      <c r="M7227">
        <v>33109</v>
      </c>
      <c r="N7227" t="s">
        <v>20761</v>
      </c>
      <c r="O7227">
        <v>103</v>
      </c>
    </row>
    <row r="7228" spans="1:15" x14ac:dyDescent="0.25">
      <c r="A7228" t="s">
        <v>20762</v>
      </c>
      <c r="B7228" t="s">
        <v>16</v>
      </c>
      <c r="C7228" t="s">
        <v>34</v>
      </c>
      <c r="D7228">
        <v>2017</v>
      </c>
      <c r="E7228" t="s">
        <v>20298</v>
      </c>
      <c r="F7228">
        <v>6.8</v>
      </c>
      <c r="G7228">
        <v>16000</v>
      </c>
      <c r="H7228" t="s">
        <v>12081</v>
      </c>
      <c r="I7228" t="s">
        <v>20763</v>
      </c>
      <c r="J7228" t="s">
        <v>20764</v>
      </c>
      <c r="K7228" t="s">
        <v>2110</v>
      </c>
      <c r="M7228">
        <v>7162617</v>
      </c>
      <c r="N7228" t="s">
        <v>23</v>
      </c>
      <c r="O7228">
        <v>140</v>
      </c>
    </row>
    <row r="7229" spans="1:15" x14ac:dyDescent="0.25">
      <c r="A7229" t="s">
        <v>20765</v>
      </c>
      <c r="B7229" t="s">
        <v>16</v>
      </c>
      <c r="C7229" t="s">
        <v>17</v>
      </c>
      <c r="D7229">
        <v>2017</v>
      </c>
      <c r="E7229" t="s">
        <v>20766</v>
      </c>
      <c r="F7229">
        <v>6.7</v>
      </c>
      <c r="G7229">
        <v>8500</v>
      </c>
      <c r="H7229" t="s">
        <v>15603</v>
      </c>
      <c r="I7229" t="s">
        <v>20767</v>
      </c>
      <c r="J7229" t="s">
        <v>16756</v>
      </c>
      <c r="K7229" t="s">
        <v>22</v>
      </c>
      <c r="M7229">
        <v>970809</v>
      </c>
      <c r="N7229" t="s">
        <v>20768</v>
      </c>
      <c r="O7229">
        <v>107</v>
      </c>
    </row>
    <row r="7230" spans="1:15" x14ac:dyDescent="0.25">
      <c r="A7230" t="s">
        <v>20769</v>
      </c>
      <c r="B7230" t="s">
        <v>16</v>
      </c>
      <c r="C7230" t="s">
        <v>63</v>
      </c>
      <c r="D7230">
        <v>2017</v>
      </c>
      <c r="E7230" t="s">
        <v>20770</v>
      </c>
      <c r="F7230">
        <v>6.6</v>
      </c>
      <c r="G7230">
        <v>4900</v>
      </c>
      <c r="H7230" t="s">
        <v>14908</v>
      </c>
      <c r="I7230" t="s">
        <v>14908</v>
      </c>
      <c r="J7230" t="s">
        <v>20771</v>
      </c>
      <c r="K7230" t="s">
        <v>453</v>
      </c>
      <c r="M7230">
        <v>1332204</v>
      </c>
      <c r="N7230" t="s">
        <v>20772</v>
      </c>
      <c r="O7230">
        <v>107</v>
      </c>
    </row>
    <row r="7231" spans="1:15" x14ac:dyDescent="0.25">
      <c r="A7231" t="s">
        <v>20773</v>
      </c>
      <c r="B7231" t="s">
        <v>2000</v>
      </c>
      <c r="C7231" t="s">
        <v>63</v>
      </c>
      <c r="D7231">
        <v>2017</v>
      </c>
      <c r="E7231" t="s">
        <v>20399</v>
      </c>
      <c r="F7231">
        <v>7.3</v>
      </c>
      <c r="G7231">
        <v>22000</v>
      </c>
      <c r="H7231" t="s">
        <v>5789</v>
      </c>
      <c r="I7231" t="s">
        <v>20774</v>
      </c>
      <c r="J7231" t="s">
        <v>18461</v>
      </c>
      <c r="K7231" t="s">
        <v>30</v>
      </c>
      <c r="L7231">
        <v>12000000</v>
      </c>
      <c r="M7231">
        <v>10116816</v>
      </c>
      <c r="N7231" t="s">
        <v>20775</v>
      </c>
      <c r="O7231">
        <v>118</v>
      </c>
    </row>
    <row r="7232" spans="1:15" x14ac:dyDescent="0.25">
      <c r="A7232" t="s">
        <v>20776</v>
      </c>
      <c r="B7232" t="s">
        <v>448</v>
      </c>
      <c r="C7232" t="s">
        <v>17</v>
      </c>
      <c r="D7232">
        <v>2017</v>
      </c>
      <c r="E7232" t="s">
        <v>20454</v>
      </c>
      <c r="F7232">
        <v>7.4</v>
      </c>
      <c r="G7232">
        <v>14000</v>
      </c>
      <c r="H7232" t="s">
        <v>20777</v>
      </c>
      <c r="I7232" t="s">
        <v>20777</v>
      </c>
      <c r="J7232" t="s">
        <v>20778</v>
      </c>
      <c r="K7232" t="s">
        <v>453</v>
      </c>
      <c r="M7232">
        <v>7704369</v>
      </c>
      <c r="N7232" t="s">
        <v>20779</v>
      </c>
      <c r="O7232">
        <v>143</v>
      </c>
    </row>
    <row r="7233" spans="1:15" x14ac:dyDescent="0.25">
      <c r="A7233" t="s">
        <v>20780</v>
      </c>
      <c r="B7233" t="s">
        <v>16</v>
      </c>
      <c r="C7233" t="s">
        <v>25</v>
      </c>
      <c r="D7233">
        <v>2017</v>
      </c>
      <c r="E7233" t="s">
        <v>20427</v>
      </c>
      <c r="F7233">
        <v>7.2</v>
      </c>
      <c r="G7233">
        <v>12000</v>
      </c>
      <c r="H7233" t="s">
        <v>17529</v>
      </c>
      <c r="I7233" t="s">
        <v>17529</v>
      </c>
      <c r="J7233" t="s">
        <v>20781</v>
      </c>
      <c r="K7233" t="s">
        <v>22</v>
      </c>
      <c r="M7233">
        <v>2443584</v>
      </c>
      <c r="N7233" t="s">
        <v>15783</v>
      </c>
      <c r="O7233">
        <v>121</v>
      </c>
    </row>
    <row r="7234" spans="1:15" x14ac:dyDescent="0.25">
      <c r="A7234" t="s">
        <v>20782</v>
      </c>
      <c r="B7234" t="s">
        <v>448</v>
      </c>
      <c r="C7234" t="s">
        <v>34</v>
      </c>
      <c r="D7234">
        <v>2017</v>
      </c>
      <c r="E7234" t="s">
        <v>20306</v>
      </c>
      <c r="F7234">
        <v>7.2</v>
      </c>
      <c r="G7234">
        <v>7300</v>
      </c>
      <c r="H7234" t="s">
        <v>20783</v>
      </c>
      <c r="I7234" t="s">
        <v>20784</v>
      </c>
      <c r="J7234" t="s">
        <v>20785</v>
      </c>
      <c r="K7234" t="s">
        <v>921</v>
      </c>
      <c r="M7234">
        <v>19015346</v>
      </c>
      <c r="N7234" t="s">
        <v>20786</v>
      </c>
      <c r="O7234">
        <v>118</v>
      </c>
    </row>
    <row r="7235" spans="1:15" x14ac:dyDescent="0.25">
      <c r="A7235" t="s">
        <v>20787</v>
      </c>
      <c r="B7235" t="s">
        <v>8585</v>
      </c>
      <c r="C7235" t="s">
        <v>41</v>
      </c>
      <c r="D7235">
        <v>2017</v>
      </c>
      <c r="E7235" t="s">
        <v>20314</v>
      </c>
      <c r="F7235">
        <v>6.1</v>
      </c>
      <c r="G7235">
        <v>4900</v>
      </c>
      <c r="H7235" t="s">
        <v>20788</v>
      </c>
      <c r="I7235" t="s">
        <v>20789</v>
      </c>
      <c r="J7235" t="s">
        <v>20788</v>
      </c>
      <c r="K7235" t="s">
        <v>30</v>
      </c>
      <c r="M7235">
        <v>2583</v>
      </c>
      <c r="N7235" t="s">
        <v>19343</v>
      </c>
      <c r="O7235">
        <v>83</v>
      </c>
    </row>
    <row r="7236" spans="1:15" x14ac:dyDescent="0.25">
      <c r="A7236" t="s">
        <v>20790</v>
      </c>
      <c r="B7236" t="s">
        <v>16</v>
      </c>
      <c r="C7236" t="s">
        <v>17</v>
      </c>
      <c r="D7236">
        <v>2017</v>
      </c>
      <c r="E7236" t="s">
        <v>20791</v>
      </c>
      <c r="F7236">
        <v>7</v>
      </c>
      <c r="G7236">
        <v>3700</v>
      </c>
      <c r="H7236" t="s">
        <v>8214</v>
      </c>
      <c r="I7236" t="s">
        <v>8214</v>
      </c>
      <c r="J7236" t="s">
        <v>200</v>
      </c>
      <c r="K7236" t="s">
        <v>30</v>
      </c>
      <c r="M7236">
        <v>14410</v>
      </c>
      <c r="N7236" t="s">
        <v>20792</v>
      </c>
      <c r="O7236">
        <v>94</v>
      </c>
    </row>
    <row r="7237" spans="1:15" x14ac:dyDescent="0.25">
      <c r="A7237" t="s">
        <v>20793</v>
      </c>
      <c r="B7237" t="s">
        <v>16</v>
      </c>
      <c r="C7237" t="s">
        <v>17</v>
      </c>
      <c r="D7237">
        <v>2017</v>
      </c>
      <c r="E7237" t="s">
        <v>20620</v>
      </c>
      <c r="F7237">
        <v>6.3</v>
      </c>
      <c r="G7237">
        <v>10000</v>
      </c>
      <c r="H7237" t="s">
        <v>20794</v>
      </c>
      <c r="I7237" t="s">
        <v>5899</v>
      </c>
      <c r="J7237" t="s">
        <v>20795</v>
      </c>
      <c r="K7237" t="s">
        <v>22</v>
      </c>
      <c r="M7237">
        <v>3338249</v>
      </c>
      <c r="N7237" t="s">
        <v>6567</v>
      </c>
      <c r="O7237">
        <v>110</v>
      </c>
    </row>
    <row r="7238" spans="1:15" x14ac:dyDescent="0.25">
      <c r="A7238" t="s">
        <v>20796</v>
      </c>
      <c r="B7238" t="s">
        <v>8585</v>
      </c>
      <c r="C7238" t="s">
        <v>25</v>
      </c>
      <c r="D7238">
        <v>2017</v>
      </c>
      <c r="E7238" t="s">
        <v>20797</v>
      </c>
      <c r="F7238">
        <v>6.7</v>
      </c>
      <c r="G7238">
        <v>3000</v>
      </c>
      <c r="H7238" t="s">
        <v>20798</v>
      </c>
      <c r="I7238" t="s">
        <v>5478</v>
      </c>
      <c r="J7238" t="s">
        <v>20799</v>
      </c>
      <c r="K7238" t="s">
        <v>248</v>
      </c>
      <c r="M7238">
        <v>3322479</v>
      </c>
      <c r="N7238" t="s">
        <v>20800</v>
      </c>
      <c r="O7238">
        <v>115</v>
      </c>
    </row>
    <row r="7239" spans="1:15" x14ac:dyDescent="0.25">
      <c r="A7239" t="s">
        <v>20801</v>
      </c>
      <c r="B7239" t="s">
        <v>448</v>
      </c>
      <c r="C7239" t="s">
        <v>34</v>
      </c>
      <c r="D7239">
        <v>2017</v>
      </c>
      <c r="E7239" t="s">
        <v>20802</v>
      </c>
      <c r="F7239">
        <v>6.7</v>
      </c>
      <c r="G7239">
        <v>13000</v>
      </c>
      <c r="H7239" t="s">
        <v>20803</v>
      </c>
      <c r="I7239" t="s">
        <v>20804</v>
      </c>
      <c r="J7239" t="s">
        <v>20805</v>
      </c>
      <c r="K7239" t="s">
        <v>921</v>
      </c>
      <c r="M7239">
        <v>8737458</v>
      </c>
      <c r="N7239" t="s">
        <v>20806</v>
      </c>
      <c r="O7239">
        <v>124</v>
      </c>
    </row>
    <row r="7240" spans="1:15" x14ac:dyDescent="0.25">
      <c r="A7240" t="s">
        <v>20807</v>
      </c>
      <c r="B7240" t="s">
        <v>16</v>
      </c>
      <c r="C7240" t="s">
        <v>41</v>
      </c>
      <c r="D7240">
        <v>2017</v>
      </c>
      <c r="E7240" t="s">
        <v>20808</v>
      </c>
      <c r="F7240">
        <v>5.7</v>
      </c>
      <c r="G7240">
        <v>10000</v>
      </c>
      <c r="H7240" t="s">
        <v>12055</v>
      </c>
      <c r="I7240" t="s">
        <v>20809</v>
      </c>
      <c r="J7240" t="s">
        <v>17197</v>
      </c>
      <c r="K7240" t="s">
        <v>22</v>
      </c>
      <c r="M7240">
        <v>385733</v>
      </c>
      <c r="N7240" t="s">
        <v>20810</v>
      </c>
      <c r="O7240">
        <v>102</v>
      </c>
    </row>
    <row r="7241" spans="1:15" x14ac:dyDescent="0.25">
      <c r="A7241" t="s">
        <v>20811</v>
      </c>
      <c r="B7241" t="s">
        <v>2000</v>
      </c>
      <c r="C7241" t="s">
        <v>52</v>
      </c>
      <c r="D7241">
        <v>2017</v>
      </c>
      <c r="E7241" t="s">
        <v>20812</v>
      </c>
      <c r="F7241">
        <v>4.8</v>
      </c>
      <c r="G7241">
        <v>13000</v>
      </c>
      <c r="H7241" t="s">
        <v>15370</v>
      </c>
      <c r="I7241" t="s">
        <v>15370</v>
      </c>
      <c r="J7241" t="s">
        <v>4956</v>
      </c>
      <c r="K7241" t="s">
        <v>30</v>
      </c>
      <c r="M7241">
        <v>8481997</v>
      </c>
      <c r="N7241" t="s">
        <v>8990</v>
      </c>
      <c r="O7241">
        <v>87</v>
      </c>
    </row>
    <row r="7242" spans="1:15" x14ac:dyDescent="0.25">
      <c r="A7242" t="s">
        <v>20813</v>
      </c>
      <c r="B7242" t="s">
        <v>33</v>
      </c>
      <c r="C7242" t="s">
        <v>41</v>
      </c>
      <c r="D7242">
        <v>2017</v>
      </c>
      <c r="E7242" t="s">
        <v>19815</v>
      </c>
      <c r="F7242">
        <v>6.3</v>
      </c>
      <c r="G7242">
        <v>2000</v>
      </c>
      <c r="H7242" t="s">
        <v>17028</v>
      </c>
      <c r="I7242" t="s">
        <v>20814</v>
      </c>
      <c r="J7242" t="s">
        <v>20815</v>
      </c>
      <c r="K7242" t="s">
        <v>30</v>
      </c>
      <c r="L7242">
        <v>2000000</v>
      </c>
      <c r="M7242">
        <v>2308355</v>
      </c>
      <c r="N7242" t="s">
        <v>19436</v>
      </c>
      <c r="O7242">
        <v>91</v>
      </c>
    </row>
    <row r="7243" spans="1:15" x14ac:dyDescent="0.25">
      <c r="A7243" t="s">
        <v>20816</v>
      </c>
      <c r="B7243" t="s">
        <v>2000</v>
      </c>
      <c r="C7243" t="s">
        <v>17</v>
      </c>
      <c r="D7243">
        <v>2017</v>
      </c>
      <c r="E7243" t="s">
        <v>19928</v>
      </c>
      <c r="F7243">
        <v>4.2</v>
      </c>
      <c r="G7243">
        <v>23000</v>
      </c>
      <c r="H7243" t="s">
        <v>8851</v>
      </c>
      <c r="I7243" t="s">
        <v>20817</v>
      </c>
      <c r="J7243" t="s">
        <v>20818</v>
      </c>
      <c r="K7243" t="s">
        <v>30</v>
      </c>
      <c r="L7243">
        <v>7400000</v>
      </c>
      <c r="M7243">
        <v>29874280</v>
      </c>
      <c r="N7243" t="s">
        <v>20749</v>
      </c>
      <c r="O7243">
        <v>96</v>
      </c>
    </row>
    <row r="7244" spans="1:15" x14ac:dyDescent="0.25">
      <c r="A7244" t="s">
        <v>20819</v>
      </c>
      <c r="B7244" t="s">
        <v>448</v>
      </c>
      <c r="C7244" t="s">
        <v>34</v>
      </c>
      <c r="D7244">
        <v>2017</v>
      </c>
      <c r="E7244" t="s">
        <v>20820</v>
      </c>
      <c r="F7244">
        <v>7.3</v>
      </c>
      <c r="G7244">
        <v>13000</v>
      </c>
      <c r="H7244" t="s">
        <v>20821</v>
      </c>
      <c r="I7244" t="s">
        <v>20822</v>
      </c>
      <c r="J7244" t="s">
        <v>20823</v>
      </c>
      <c r="K7244" t="s">
        <v>921</v>
      </c>
      <c r="M7244">
        <v>109383972</v>
      </c>
      <c r="N7244" t="s">
        <v>20824</v>
      </c>
      <c r="O7244">
        <v>139</v>
      </c>
    </row>
    <row r="7245" spans="1:15" x14ac:dyDescent="0.25">
      <c r="A7245" t="s">
        <v>20825</v>
      </c>
      <c r="B7245" t="s">
        <v>2000</v>
      </c>
      <c r="C7245" t="s">
        <v>17</v>
      </c>
      <c r="D7245">
        <v>2018</v>
      </c>
      <c r="E7245" t="s">
        <v>20427</v>
      </c>
      <c r="F7245">
        <v>7.5</v>
      </c>
      <c r="G7245">
        <v>456000</v>
      </c>
      <c r="H7245" t="s">
        <v>16466</v>
      </c>
      <c r="I7245" t="s">
        <v>20826</v>
      </c>
      <c r="J7245" t="s">
        <v>16336</v>
      </c>
      <c r="K7245" t="s">
        <v>30</v>
      </c>
      <c r="L7245">
        <v>17000000</v>
      </c>
      <c r="M7245">
        <v>350320413</v>
      </c>
      <c r="N7245" t="s">
        <v>44</v>
      </c>
      <c r="O7245">
        <v>90</v>
      </c>
    </row>
    <row r="7246" spans="1:15" x14ac:dyDescent="0.25">
      <c r="A7246" t="s">
        <v>20827</v>
      </c>
      <c r="B7246" t="s">
        <v>2000</v>
      </c>
      <c r="C7246" t="s">
        <v>34</v>
      </c>
      <c r="D7246">
        <v>2018</v>
      </c>
      <c r="E7246" t="s">
        <v>20362</v>
      </c>
      <c r="F7246">
        <v>8.4</v>
      </c>
      <c r="G7246">
        <v>897000</v>
      </c>
      <c r="H7246" t="s">
        <v>14871</v>
      </c>
      <c r="I7246" t="s">
        <v>16806</v>
      </c>
      <c r="J7246" t="s">
        <v>4915</v>
      </c>
      <c r="K7246" t="s">
        <v>30</v>
      </c>
      <c r="L7246">
        <v>321000000</v>
      </c>
      <c r="M7246">
        <v>2048359754</v>
      </c>
      <c r="N7246" t="s">
        <v>17643</v>
      </c>
      <c r="O7246">
        <v>149</v>
      </c>
    </row>
    <row r="7247" spans="1:15" x14ac:dyDescent="0.25">
      <c r="A7247" t="s">
        <v>20828</v>
      </c>
      <c r="B7247" t="s">
        <v>16</v>
      </c>
      <c r="C7247" t="s">
        <v>34</v>
      </c>
      <c r="D7247">
        <v>2018</v>
      </c>
      <c r="E7247" t="s">
        <v>20620</v>
      </c>
      <c r="F7247">
        <v>7.7</v>
      </c>
      <c r="G7247">
        <v>505000</v>
      </c>
      <c r="H7247" t="s">
        <v>20381</v>
      </c>
      <c r="I7247" t="s">
        <v>13986</v>
      </c>
      <c r="J7247" t="s">
        <v>12495</v>
      </c>
      <c r="K7247" t="s">
        <v>195</v>
      </c>
      <c r="L7247">
        <v>110000000</v>
      </c>
      <c r="M7247">
        <v>786470484</v>
      </c>
      <c r="N7247" t="s">
        <v>180</v>
      </c>
      <c r="O7247">
        <v>119</v>
      </c>
    </row>
    <row r="7248" spans="1:15" x14ac:dyDescent="0.25">
      <c r="A7248" t="s">
        <v>20829</v>
      </c>
      <c r="B7248" t="s">
        <v>2000</v>
      </c>
      <c r="C7248" t="s">
        <v>63</v>
      </c>
      <c r="D7248">
        <v>2018</v>
      </c>
      <c r="E7248" t="s">
        <v>20830</v>
      </c>
      <c r="F7248">
        <v>7.9</v>
      </c>
      <c r="G7248">
        <v>476000</v>
      </c>
      <c r="H7248" t="s">
        <v>8462</v>
      </c>
      <c r="I7248" t="s">
        <v>18843</v>
      </c>
      <c r="J7248" t="s">
        <v>20283</v>
      </c>
      <c r="K7248" t="s">
        <v>22</v>
      </c>
      <c r="L7248">
        <v>52000000</v>
      </c>
      <c r="M7248">
        <v>911902649</v>
      </c>
      <c r="N7248" t="s">
        <v>180</v>
      </c>
      <c r="O7248">
        <v>134</v>
      </c>
    </row>
    <row r="7249" spans="1:15" x14ac:dyDescent="0.25">
      <c r="A7249" t="s">
        <v>20831</v>
      </c>
      <c r="B7249" t="s">
        <v>2000</v>
      </c>
      <c r="C7249" t="s">
        <v>34</v>
      </c>
      <c r="D7249">
        <v>2018</v>
      </c>
      <c r="E7249" t="s">
        <v>20832</v>
      </c>
      <c r="F7249">
        <v>7.3</v>
      </c>
      <c r="G7249">
        <v>661000</v>
      </c>
      <c r="H7249" t="s">
        <v>18584</v>
      </c>
      <c r="I7249" t="s">
        <v>18584</v>
      </c>
      <c r="J7249" t="s">
        <v>18461</v>
      </c>
      <c r="K7249" t="s">
        <v>30</v>
      </c>
      <c r="L7249">
        <v>200000000</v>
      </c>
      <c r="M7249">
        <v>1347597973</v>
      </c>
      <c r="N7249" t="s">
        <v>17643</v>
      </c>
      <c r="O7249">
        <v>134</v>
      </c>
    </row>
    <row r="7250" spans="1:15" x14ac:dyDescent="0.25">
      <c r="A7250" t="s">
        <v>20833</v>
      </c>
      <c r="B7250" t="s">
        <v>16</v>
      </c>
      <c r="C7250" t="s">
        <v>17</v>
      </c>
      <c r="D7250">
        <v>2018</v>
      </c>
      <c r="E7250" t="s">
        <v>20834</v>
      </c>
      <c r="F7250">
        <v>7.3</v>
      </c>
      <c r="G7250">
        <v>259000</v>
      </c>
      <c r="H7250" t="s">
        <v>20835</v>
      </c>
      <c r="I7250" t="s">
        <v>20835</v>
      </c>
      <c r="J7250" t="s">
        <v>8046</v>
      </c>
      <c r="K7250" t="s">
        <v>30</v>
      </c>
      <c r="L7250">
        <v>10000000</v>
      </c>
      <c r="M7250">
        <v>80239658</v>
      </c>
      <c r="N7250" t="s">
        <v>19315</v>
      </c>
      <c r="O7250">
        <v>127</v>
      </c>
    </row>
    <row r="7251" spans="1:15" x14ac:dyDescent="0.25">
      <c r="A7251" t="s">
        <v>20836</v>
      </c>
      <c r="B7251" t="s">
        <v>16</v>
      </c>
      <c r="C7251" t="s">
        <v>41</v>
      </c>
      <c r="D7251">
        <v>2018</v>
      </c>
      <c r="E7251" t="s">
        <v>20837</v>
      </c>
      <c r="F7251">
        <v>6.8</v>
      </c>
      <c r="G7251">
        <v>136000</v>
      </c>
      <c r="H7251" t="s">
        <v>17136</v>
      </c>
      <c r="I7251" t="s">
        <v>20838</v>
      </c>
      <c r="J7251" t="s">
        <v>17655</v>
      </c>
      <c r="K7251" t="s">
        <v>195</v>
      </c>
      <c r="L7251">
        <v>20000000</v>
      </c>
      <c r="M7251">
        <v>97644617</v>
      </c>
      <c r="N7251" t="s">
        <v>19378</v>
      </c>
      <c r="O7251">
        <v>117</v>
      </c>
    </row>
    <row r="7252" spans="1:15" x14ac:dyDescent="0.25">
      <c r="A7252" t="s">
        <v>20839</v>
      </c>
      <c r="B7252" t="s">
        <v>2000</v>
      </c>
      <c r="C7252" t="s">
        <v>34</v>
      </c>
      <c r="D7252">
        <v>2018</v>
      </c>
      <c r="E7252" t="s">
        <v>20840</v>
      </c>
      <c r="F7252">
        <v>6.9</v>
      </c>
      <c r="G7252">
        <v>404000</v>
      </c>
      <c r="H7252" t="s">
        <v>13493</v>
      </c>
      <c r="I7252" t="s">
        <v>16121</v>
      </c>
      <c r="J7252" t="s">
        <v>17212</v>
      </c>
      <c r="K7252" t="s">
        <v>30</v>
      </c>
      <c r="L7252">
        <v>160000000</v>
      </c>
      <c r="M7252">
        <v>1148485886</v>
      </c>
      <c r="N7252" t="s">
        <v>23</v>
      </c>
      <c r="O7252">
        <v>143</v>
      </c>
    </row>
    <row r="7253" spans="1:15" x14ac:dyDescent="0.25">
      <c r="A7253" t="s">
        <v>20841</v>
      </c>
      <c r="B7253" t="s">
        <v>2000</v>
      </c>
      <c r="C7253" t="s">
        <v>34</v>
      </c>
      <c r="D7253">
        <v>2018</v>
      </c>
      <c r="E7253" t="s">
        <v>20842</v>
      </c>
      <c r="F7253">
        <v>7.4</v>
      </c>
      <c r="G7253">
        <v>388000</v>
      </c>
      <c r="H7253" t="s">
        <v>496</v>
      </c>
      <c r="I7253" t="s">
        <v>7408</v>
      </c>
      <c r="J7253" t="s">
        <v>19450</v>
      </c>
      <c r="K7253" t="s">
        <v>30</v>
      </c>
      <c r="L7253">
        <v>175000000</v>
      </c>
      <c r="M7253">
        <v>582893671</v>
      </c>
      <c r="N7253" t="s">
        <v>23</v>
      </c>
      <c r="O7253">
        <v>140</v>
      </c>
    </row>
    <row r="7254" spans="1:15" x14ac:dyDescent="0.25">
      <c r="A7254" t="s">
        <v>20843</v>
      </c>
      <c r="B7254" t="s">
        <v>33</v>
      </c>
      <c r="C7254" t="s">
        <v>390</v>
      </c>
      <c r="D7254">
        <v>2018</v>
      </c>
      <c r="E7254" t="s">
        <v>20844</v>
      </c>
      <c r="F7254">
        <v>8.4</v>
      </c>
      <c r="G7254">
        <v>411000</v>
      </c>
      <c r="H7254" t="s">
        <v>20845</v>
      </c>
      <c r="I7254" t="s">
        <v>16242</v>
      </c>
      <c r="J7254" t="s">
        <v>19651</v>
      </c>
      <c r="K7254" t="s">
        <v>30</v>
      </c>
      <c r="L7254">
        <v>90000000</v>
      </c>
      <c r="M7254">
        <v>375540831</v>
      </c>
      <c r="N7254" t="s">
        <v>19557</v>
      </c>
      <c r="O7254">
        <v>117</v>
      </c>
    </row>
    <row r="7255" spans="1:15" x14ac:dyDescent="0.25">
      <c r="A7255" t="s">
        <v>20846</v>
      </c>
      <c r="B7255" t="s">
        <v>2000</v>
      </c>
      <c r="C7255" t="s">
        <v>34</v>
      </c>
      <c r="D7255">
        <v>2018</v>
      </c>
      <c r="E7255" t="s">
        <v>20651</v>
      </c>
      <c r="F7255">
        <v>7.7</v>
      </c>
      <c r="G7255">
        <v>303000</v>
      </c>
      <c r="H7255" t="s">
        <v>8463</v>
      </c>
      <c r="I7255" t="s">
        <v>9001</v>
      </c>
      <c r="J7255" t="s">
        <v>1479</v>
      </c>
      <c r="K7255" t="s">
        <v>30</v>
      </c>
      <c r="L7255">
        <v>178000000</v>
      </c>
      <c r="M7255">
        <v>791657398</v>
      </c>
      <c r="N7255" t="s">
        <v>44</v>
      </c>
      <c r="O7255">
        <v>147</v>
      </c>
    </row>
    <row r="7256" spans="1:15" x14ac:dyDescent="0.25">
      <c r="A7256" t="s">
        <v>803</v>
      </c>
      <c r="B7256" t="s">
        <v>2000</v>
      </c>
      <c r="C7256" t="s">
        <v>34</v>
      </c>
      <c r="D7256">
        <v>2018</v>
      </c>
      <c r="E7256" t="s">
        <v>20847</v>
      </c>
      <c r="F7256">
        <v>6.7</v>
      </c>
      <c r="G7256">
        <v>387000</v>
      </c>
      <c r="H7256" t="s">
        <v>16098</v>
      </c>
      <c r="I7256" t="s">
        <v>20848</v>
      </c>
      <c r="J7256" t="s">
        <v>15693</v>
      </c>
      <c r="K7256" t="s">
        <v>5994</v>
      </c>
      <c r="L7256">
        <v>100000000</v>
      </c>
      <c r="M7256">
        <v>856085151</v>
      </c>
      <c r="N7256" t="s">
        <v>20849</v>
      </c>
      <c r="O7256">
        <v>112</v>
      </c>
    </row>
    <row r="7257" spans="1:15" x14ac:dyDescent="0.25">
      <c r="A7257" t="s">
        <v>20850</v>
      </c>
      <c r="B7257" t="s">
        <v>2000</v>
      </c>
      <c r="C7257" t="s">
        <v>63</v>
      </c>
      <c r="D7257">
        <v>2018</v>
      </c>
      <c r="E7257" t="s">
        <v>20851</v>
      </c>
      <c r="F7257">
        <v>8.1999999999999993</v>
      </c>
      <c r="G7257">
        <v>414000</v>
      </c>
      <c r="H7257" t="s">
        <v>7930</v>
      </c>
      <c r="I7257" t="s">
        <v>20852</v>
      </c>
      <c r="J7257" t="s">
        <v>13765</v>
      </c>
      <c r="K7257" t="s">
        <v>30</v>
      </c>
      <c r="L7257">
        <v>23000000</v>
      </c>
      <c r="M7257">
        <v>321752656</v>
      </c>
      <c r="N7257" t="s">
        <v>19313</v>
      </c>
      <c r="O7257">
        <v>130</v>
      </c>
    </row>
    <row r="7258" spans="1:15" x14ac:dyDescent="0.25">
      <c r="A7258" t="s">
        <v>20853</v>
      </c>
      <c r="B7258" t="s">
        <v>2000</v>
      </c>
      <c r="C7258" t="s">
        <v>41</v>
      </c>
      <c r="D7258">
        <v>2018</v>
      </c>
      <c r="E7258" t="s">
        <v>20854</v>
      </c>
      <c r="F7258">
        <v>6.9</v>
      </c>
      <c r="G7258">
        <v>152000</v>
      </c>
      <c r="H7258" t="s">
        <v>15758</v>
      </c>
      <c r="I7258" t="s">
        <v>16163</v>
      </c>
      <c r="J7258" t="s">
        <v>20855</v>
      </c>
      <c r="K7258" t="s">
        <v>30</v>
      </c>
      <c r="L7258">
        <v>30000000</v>
      </c>
      <c r="M7258">
        <v>238539198</v>
      </c>
      <c r="N7258" t="s">
        <v>23</v>
      </c>
      <c r="O7258">
        <v>120</v>
      </c>
    </row>
    <row r="7259" spans="1:15" x14ac:dyDescent="0.25">
      <c r="A7259" t="s">
        <v>20856</v>
      </c>
      <c r="B7259" t="s">
        <v>2000</v>
      </c>
      <c r="C7259" t="s">
        <v>34</v>
      </c>
      <c r="D7259">
        <v>2018</v>
      </c>
      <c r="E7259" t="s">
        <v>20857</v>
      </c>
      <c r="F7259">
        <v>7</v>
      </c>
      <c r="G7259">
        <v>333000</v>
      </c>
      <c r="H7259" t="s">
        <v>11287</v>
      </c>
      <c r="I7259" t="s">
        <v>16039</v>
      </c>
      <c r="J7259" t="s">
        <v>13303</v>
      </c>
      <c r="K7259" t="s">
        <v>30</v>
      </c>
      <c r="L7259">
        <v>162000000</v>
      </c>
      <c r="M7259">
        <v>622674139</v>
      </c>
      <c r="N7259" t="s">
        <v>17643</v>
      </c>
      <c r="O7259">
        <v>118</v>
      </c>
    </row>
    <row r="7260" spans="1:15" x14ac:dyDescent="0.25">
      <c r="A7260" t="s">
        <v>20858</v>
      </c>
      <c r="B7260" t="s">
        <v>16</v>
      </c>
      <c r="C7260" t="s">
        <v>63</v>
      </c>
      <c r="D7260">
        <v>2018</v>
      </c>
      <c r="E7260" t="s">
        <v>20859</v>
      </c>
      <c r="F7260">
        <v>7.5</v>
      </c>
      <c r="G7260">
        <v>236000</v>
      </c>
      <c r="H7260" t="s">
        <v>3430</v>
      </c>
      <c r="I7260" t="s">
        <v>20860</v>
      </c>
      <c r="J7260" t="s">
        <v>20861</v>
      </c>
      <c r="K7260" t="s">
        <v>30</v>
      </c>
      <c r="L7260">
        <v>15000000</v>
      </c>
      <c r="M7260">
        <v>93413709</v>
      </c>
      <c r="N7260" t="s">
        <v>12699</v>
      </c>
      <c r="O7260">
        <v>135</v>
      </c>
    </row>
    <row r="7261" spans="1:15" x14ac:dyDescent="0.25">
      <c r="A7261" t="s">
        <v>20862</v>
      </c>
      <c r="B7261" t="s">
        <v>16</v>
      </c>
      <c r="C7261" t="s">
        <v>34</v>
      </c>
      <c r="D7261">
        <v>2018</v>
      </c>
      <c r="E7261" t="s">
        <v>20837</v>
      </c>
      <c r="F7261">
        <v>5.3</v>
      </c>
      <c r="G7261">
        <v>120000</v>
      </c>
      <c r="H7261" t="s">
        <v>3885</v>
      </c>
      <c r="I7261" t="s">
        <v>2692</v>
      </c>
      <c r="J7261" t="s">
        <v>20863</v>
      </c>
      <c r="K7261" t="s">
        <v>30</v>
      </c>
      <c r="L7261">
        <v>88000000</v>
      </c>
      <c r="M7261">
        <v>160542134</v>
      </c>
      <c r="N7261" t="s">
        <v>180</v>
      </c>
      <c r="O7261">
        <v>107</v>
      </c>
    </row>
    <row r="7262" spans="1:15" x14ac:dyDescent="0.25">
      <c r="A7262" t="s">
        <v>20864</v>
      </c>
      <c r="B7262" t="s">
        <v>16</v>
      </c>
      <c r="C7262" t="s">
        <v>104</v>
      </c>
      <c r="D7262">
        <v>2018</v>
      </c>
      <c r="E7262" t="s">
        <v>20837</v>
      </c>
      <c r="F7262">
        <v>6.5</v>
      </c>
      <c r="G7262">
        <v>33000</v>
      </c>
      <c r="H7262" t="s">
        <v>19055</v>
      </c>
      <c r="I7262" t="s">
        <v>20865</v>
      </c>
      <c r="J7262" t="s">
        <v>9024</v>
      </c>
      <c r="K7262" t="s">
        <v>30</v>
      </c>
      <c r="L7262">
        <v>29000000</v>
      </c>
      <c r="M7262">
        <v>25957482</v>
      </c>
      <c r="N7262" t="s">
        <v>20866</v>
      </c>
      <c r="O7262">
        <v>111</v>
      </c>
    </row>
    <row r="7263" spans="1:15" x14ac:dyDescent="0.25">
      <c r="A7263" t="s">
        <v>20867</v>
      </c>
      <c r="B7263" t="s">
        <v>2000</v>
      </c>
      <c r="C7263" t="s">
        <v>34</v>
      </c>
      <c r="D7263">
        <v>2018</v>
      </c>
      <c r="E7263" t="s">
        <v>20808</v>
      </c>
      <c r="F7263">
        <v>6.9</v>
      </c>
      <c r="G7263">
        <v>306000</v>
      </c>
      <c r="H7263" t="s">
        <v>1135</v>
      </c>
      <c r="I7263" t="s">
        <v>15473</v>
      </c>
      <c r="J7263" t="s">
        <v>20868</v>
      </c>
      <c r="K7263" t="s">
        <v>30</v>
      </c>
      <c r="L7263">
        <v>275000000</v>
      </c>
      <c r="M7263">
        <v>392924807</v>
      </c>
      <c r="N7263" t="s">
        <v>39</v>
      </c>
      <c r="O7263">
        <v>135</v>
      </c>
    </row>
    <row r="7264" spans="1:15" x14ac:dyDescent="0.25">
      <c r="A7264" t="s">
        <v>20869</v>
      </c>
      <c r="B7264" t="s">
        <v>2000</v>
      </c>
      <c r="C7264" t="s">
        <v>17</v>
      </c>
      <c r="D7264">
        <v>2018</v>
      </c>
      <c r="E7264" t="s">
        <v>20870</v>
      </c>
      <c r="F7264">
        <v>6.6</v>
      </c>
      <c r="G7264">
        <v>26000</v>
      </c>
      <c r="H7264" t="s">
        <v>17916</v>
      </c>
      <c r="I7264" t="s">
        <v>20871</v>
      </c>
      <c r="J7264" t="s">
        <v>20872</v>
      </c>
      <c r="K7264" t="s">
        <v>30</v>
      </c>
      <c r="L7264">
        <v>2800000</v>
      </c>
      <c r="M7264">
        <v>27365467</v>
      </c>
      <c r="N7264" t="s">
        <v>20873</v>
      </c>
      <c r="O7264">
        <v>91</v>
      </c>
    </row>
    <row r="7265" spans="1:15" x14ac:dyDescent="0.25">
      <c r="A7265" t="s">
        <v>20874</v>
      </c>
      <c r="B7265" t="s">
        <v>16</v>
      </c>
      <c r="C7265" t="s">
        <v>104</v>
      </c>
      <c r="D7265">
        <v>2018</v>
      </c>
      <c r="E7265" t="s">
        <v>20875</v>
      </c>
      <c r="F7265">
        <v>6.5</v>
      </c>
      <c r="G7265">
        <v>36000</v>
      </c>
      <c r="H7265" t="s">
        <v>18784</v>
      </c>
      <c r="I7265" t="s">
        <v>18784</v>
      </c>
      <c r="J7265" t="s">
        <v>17690</v>
      </c>
      <c r="K7265" t="s">
        <v>30</v>
      </c>
      <c r="L7265">
        <v>8500000</v>
      </c>
      <c r="M7265">
        <v>2053469</v>
      </c>
      <c r="N7265" t="s">
        <v>20876</v>
      </c>
      <c r="O7265">
        <v>139</v>
      </c>
    </row>
    <row r="7266" spans="1:15" x14ac:dyDescent="0.25">
      <c r="A7266" t="s">
        <v>20877</v>
      </c>
      <c r="B7266" t="s">
        <v>16</v>
      </c>
      <c r="C7266" t="s">
        <v>34</v>
      </c>
      <c r="D7266">
        <v>2018</v>
      </c>
      <c r="E7266" t="s">
        <v>20324</v>
      </c>
      <c r="F7266">
        <v>7</v>
      </c>
      <c r="G7266">
        <v>99000</v>
      </c>
      <c r="H7266" t="s">
        <v>13153</v>
      </c>
      <c r="I7266" t="s">
        <v>13153</v>
      </c>
      <c r="J7266" t="s">
        <v>11445</v>
      </c>
      <c r="K7266" t="s">
        <v>30</v>
      </c>
      <c r="L7266">
        <v>30000000</v>
      </c>
      <c r="M7266">
        <v>80509622</v>
      </c>
      <c r="N7266" t="s">
        <v>20878</v>
      </c>
      <c r="O7266">
        <v>140</v>
      </c>
    </row>
    <row r="7267" spans="1:15" x14ac:dyDescent="0.25">
      <c r="A7267" t="s">
        <v>20879</v>
      </c>
      <c r="B7267" t="s">
        <v>16</v>
      </c>
      <c r="C7267" t="s">
        <v>25</v>
      </c>
      <c r="D7267">
        <v>2018</v>
      </c>
      <c r="E7267" t="s">
        <v>20880</v>
      </c>
      <c r="F7267">
        <v>6.8</v>
      </c>
      <c r="G7267">
        <v>292000</v>
      </c>
      <c r="H7267" t="s">
        <v>12395</v>
      </c>
      <c r="I7267" t="s">
        <v>12395</v>
      </c>
      <c r="J7267" t="s">
        <v>11409</v>
      </c>
      <c r="K7267" t="s">
        <v>22</v>
      </c>
      <c r="L7267">
        <v>40000000</v>
      </c>
      <c r="M7267">
        <v>43070915</v>
      </c>
      <c r="N7267" t="s">
        <v>44</v>
      </c>
      <c r="O7267">
        <v>115</v>
      </c>
    </row>
    <row r="7268" spans="1:15" x14ac:dyDescent="0.25">
      <c r="A7268" t="s">
        <v>20881</v>
      </c>
      <c r="B7268" t="s">
        <v>16</v>
      </c>
      <c r="C7268" t="s">
        <v>34</v>
      </c>
      <c r="D7268">
        <v>2018</v>
      </c>
      <c r="E7268" t="s">
        <v>20882</v>
      </c>
      <c r="F7268">
        <v>6.6</v>
      </c>
      <c r="G7268">
        <v>173000</v>
      </c>
      <c r="H7268" t="s">
        <v>14037</v>
      </c>
      <c r="I7268" t="s">
        <v>15572</v>
      </c>
      <c r="J7268" t="s">
        <v>16767</v>
      </c>
      <c r="K7268" t="s">
        <v>30</v>
      </c>
      <c r="L7268">
        <v>69000000</v>
      </c>
      <c r="M7268">
        <v>151572634</v>
      </c>
      <c r="N7268" t="s">
        <v>18884</v>
      </c>
      <c r="O7268">
        <v>140</v>
      </c>
    </row>
    <row r="7269" spans="1:15" x14ac:dyDescent="0.25">
      <c r="A7269" t="s">
        <v>20883</v>
      </c>
      <c r="B7269" t="s">
        <v>16</v>
      </c>
      <c r="C7269" t="s">
        <v>17</v>
      </c>
      <c r="D7269">
        <v>2018</v>
      </c>
      <c r="E7269" t="s">
        <v>20847</v>
      </c>
      <c r="F7269">
        <v>7.6</v>
      </c>
      <c r="G7269">
        <v>350000</v>
      </c>
      <c r="H7269" t="s">
        <v>17201</v>
      </c>
      <c r="I7269" t="s">
        <v>4163</v>
      </c>
      <c r="J7269" t="s">
        <v>20884</v>
      </c>
      <c r="K7269" t="s">
        <v>30</v>
      </c>
      <c r="L7269">
        <v>36000000</v>
      </c>
      <c r="M7269">
        <v>436188866</v>
      </c>
      <c r="N7269" t="s">
        <v>20885</v>
      </c>
      <c r="O7269">
        <v>136</v>
      </c>
    </row>
    <row r="7270" spans="1:15" x14ac:dyDescent="0.25">
      <c r="A7270" t="s">
        <v>20886</v>
      </c>
      <c r="B7270" t="s">
        <v>2000</v>
      </c>
      <c r="C7270" t="s">
        <v>41</v>
      </c>
      <c r="D7270">
        <v>2018</v>
      </c>
      <c r="E7270" t="s">
        <v>20887</v>
      </c>
      <c r="F7270">
        <v>6.6</v>
      </c>
      <c r="G7270">
        <v>85000</v>
      </c>
      <c r="H7270" t="s">
        <v>14225</v>
      </c>
      <c r="I7270" t="s">
        <v>14225</v>
      </c>
      <c r="J7270" t="s">
        <v>19321</v>
      </c>
      <c r="K7270" t="s">
        <v>22</v>
      </c>
      <c r="L7270">
        <v>75000000</v>
      </c>
      <c r="M7270">
        <v>395618157</v>
      </c>
      <c r="N7270" t="s">
        <v>61</v>
      </c>
      <c r="O7270">
        <v>114</v>
      </c>
    </row>
    <row r="7271" spans="1:15" x14ac:dyDescent="0.25">
      <c r="A7271" t="s">
        <v>20888</v>
      </c>
      <c r="B7271" t="s">
        <v>16</v>
      </c>
      <c r="C7271" t="s">
        <v>34</v>
      </c>
      <c r="D7271">
        <v>2018</v>
      </c>
      <c r="E7271" t="s">
        <v>20882</v>
      </c>
      <c r="F7271">
        <v>6.3</v>
      </c>
      <c r="G7271">
        <v>67000</v>
      </c>
      <c r="H7271" t="s">
        <v>12536</v>
      </c>
      <c r="I7271" t="s">
        <v>12736</v>
      </c>
      <c r="J7271" t="s">
        <v>4461</v>
      </c>
      <c r="K7271" t="s">
        <v>30</v>
      </c>
      <c r="L7271">
        <v>30000000</v>
      </c>
      <c r="M7271">
        <v>49562710</v>
      </c>
      <c r="N7271" t="s">
        <v>20889</v>
      </c>
      <c r="O7271">
        <v>107</v>
      </c>
    </row>
    <row r="7272" spans="1:15" x14ac:dyDescent="0.25">
      <c r="A7272" t="s">
        <v>20890</v>
      </c>
      <c r="B7272" t="s">
        <v>2000</v>
      </c>
      <c r="C7272" t="s">
        <v>41</v>
      </c>
      <c r="D7272">
        <v>2018</v>
      </c>
      <c r="E7272" t="s">
        <v>20851</v>
      </c>
      <c r="F7272">
        <v>7.3</v>
      </c>
      <c r="G7272">
        <v>97000</v>
      </c>
      <c r="H7272" t="s">
        <v>15656</v>
      </c>
      <c r="I7272" t="s">
        <v>15656</v>
      </c>
      <c r="J7272" t="s">
        <v>9041</v>
      </c>
      <c r="K7272" t="s">
        <v>30</v>
      </c>
      <c r="L7272">
        <v>48000000</v>
      </c>
      <c r="M7272">
        <v>120556201</v>
      </c>
      <c r="N7272" t="s">
        <v>16709</v>
      </c>
      <c r="O7272">
        <v>118</v>
      </c>
    </row>
    <row r="7273" spans="1:15" x14ac:dyDescent="0.25">
      <c r="A7273" t="s">
        <v>20891</v>
      </c>
      <c r="B7273" t="s">
        <v>2000</v>
      </c>
      <c r="C7273" t="s">
        <v>34</v>
      </c>
      <c r="D7273">
        <v>2018</v>
      </c>
      <c r="E7273" t="s">
        <v>20892</v>
      </c>
      <c r="F7273">
        <v>6.2</v>
      </c>
      <c r="G7273">
        <v>277000</v>
      </c>
      <c r="H7273" t="s">
        <v>15202</v>
      </c>
      <c r="I7273" t="s">
        <v>17801</v>
      </c>
      <c r="J7273" t="s">
        <v>18723</v>
      </c>
      <c r="K7273" t="s">
        <v>30</v>
      </c>
      <c r="L7273">
        <v>170000000</v>
      </c>
      <c r="M7273">
        <v>1310466296</v>
      </c>
      <c r="N7273" t="s">
        <v>61</v>
      </c>
      <c r="O7273">
        <v>128</v>
      </c>
    </row>
    <row r="7274" spans="1:15" x14ac:dyDescent="0.25">
      <c r="A7274" t="s">
        <v>20893</v>
      </c>
      <c r="B7274" t="s">
        <v>16</v>
      </c>
      <c r="C7274" t="s">
        <v>41</v>
      </c>
      <c r="D7274">
        <v>2018</v>
      </c>
      <c r="E7274" t="s">
        <v>20894</v>
      </c>
      <c r="F7274">
        <v>7.4</v>
      </c>
      <c r="G7274">
        <v>68000</v>
      </c>
      <c r="H7274" t="s">
        <v>20895</v>
      </c>
      <c r="I7274" t="s">
        <v>20895</v>
      </c>
      <c r="J7274" t="s">
        <v>20896</v>
      </c>
      <c r="K7274" t="s">
        <v>30</v>
      </c>
      <c r="L7274">
        <v>2000000</v>
      </c>
      <c r="M7274">
        <v>14347433</v>
      </c>
      <c r="N7274" t="s">
        <v>18746</v>
      </c>
      <c r="O7274">
        <v>93</v>
      </c>
    </row>
    <row r="7275" spans="1:15" x14ac:dyDescent="0.25">
      <c r="A7275" t="s">
        <v>20897</v>
      </c>
      <c r="B7275" t="s">
        <v>2000</v>
      </c>
      <c r="C7275" t="s">
        <v>34</v>
      </c>
      <c r="D7275">
        <v>2018</v>
      </c>
      <c r="E7275" t="s">
        <v>20834</v>
      </c>
      <c r="F7275">
        <v>6.3</v>
      </c>
      <c r="G7275">
        <v>197000</v>
      </c>
      <c r="H7275" t="s">
        <v>4469</v>
      </c>
      <c r="I7275" t="s">
        <v>4469</v>
      </c>
      <c r="J7275" t="s">
        <v>8593</v>
      </c>
      <c r="K7275" t="s">
        <v>30</v>
      </c>
      <c r="L7275">
        <v>70000000</v>
      </c>
      <c r="M7275">
        <v>297718711</v>
      </c>
      <c r="N7275" t="s">
        <v>23</v>
      </c>
      <c r="O7275">
        <v>110</v>
      </c>
    </row>
    <row r="7276" spans="1:15" x14ac:dyDescent="0.25">
      <c r="A7276" t="s">
        <v>20898</v>
      </c>
      <c r="B7276" t="s">
        <v>16</v>
      </c>
      <c r="C7276" t="s">
        <v>151</v>
      </c>
      <c r="D7276">
        <v>2018</v>
      </c>
      <c r="E7276" t="s">
        <v>20830</v>
      </c>
      <c r="F7276">
        <v>6.7</v>
      </c>
      <c r="G7276">
        <v>66000</v>
      </c>
      <c r="H7276" t="s">
        <v>16442</v>
      </c>
      <c r="I7276" t="s">
        <v>6022</v>
      </c>
      <c r="J7276" t="s">
        <v>18411</v>
      </c>
      <c r="K7276" t="s">
        <v>306</v>
      </c>
      <c r="L7276">
        <v>20000000</v>
      </c>
      <c r="M7276">
        <v>7942093</v>
      </c>
      <c r="N7276" t="s">
        <v>19511</v>
      </c>
      <c r="O7276">
        <v>152</v>
      </c>
    </row>
    <row r="7277" spans="1:15" x14ac:dyDescent="0.25">
      <c r="A7277" t="s">
        <v>20899</v>
      </c>
      <c r="B7277" t="s">
        <v>16</v>
      </c>
      <c r="C7277" t="s">
        <v>63</v>
      </c>
      <c r="D7277">
        <v>2018</v>
      </c>
      <c r="E7277" t="s">
        <v>20840</v>
      </c>
      <c r="F7277">
        <v>7.5</v>
      </c>
      <c r="G7277">
        <v>181000</v>
      </c>
      <c r="H7277" t="s">
        <v>16180</v>
      </c>
      <c r="I7277" t="s">
        <v>20900</v>
      </c>
      <c r="J7277" t="s">
        <v>20901</v>
      </c>
      <c r="K7277" t="s">
        <v>3158</v>
      </c>
      <c r="L7277">
        <v>15000000</v>
      </c>
      <c r="M7277">
        <v>95918706</v>
      </c>
      <c r="N7277" t="s">
        <v>9442</v>
      </c>
      <c r="O7277">
        <v>119</v>
      </c>
    </row>
    <row r="7278" spans="1:15" x14ac:dyDescent="0.25">
      <c r="A7278" t="s">
        <v>20902</v>
      </c>
      <c r="B7278" t="s">
        <v>2000</v>
      </c>
      <c r="C7278" t="s">
        <v>34</v>
      </c>
      <c r="D7278">
        <v>2018</v>
      </c>
      <c r="E7278" t="s">
        <v>20859</v>
      </c>
      <c r="F7278">
        <v>5.6</v>
      </c>
      <c r="G7278">
        <v>157000</v>
      </c>
      <c r="H7278" t="s">
        <v>6948</v>
      </c>
      <c r="I7278" t="s">
        <v>13102</v>
      </c>
      <c r="J7278" t="s">
        <v>11244</v>
      </c>
      <c r="K7278" t="s">
        <v>30</v>
      </c>
      <c r="L7278">
        <v>130000000</v>
      </c>
      <c r="M7278">
        <v>530259473</v>
      </c>
      <c r="N7278" t="s">
        <v>14291</v>
      </c>
      <c r="O7278">
        <v>113</v>
      </c>
    </row>
    <row r="7279" spans="1:15" x14ac:dyDescent="0.25">
      <c r="A7279" t="s">
        <v>20903</v>
      </c>
      <c r="B7279" t="s">
        <v>448</v>
      </c>
      <c r="C7279" t="s">
        <v>52</v>
      </c>
      <c r="D7279">
        <v>2018</v>
      </c>
      <c r="E7279" t="s">
        <v>20837</v>
      </c>
      <c r="F7279">
        <v>6.5</v>
      </c>
      <c r="G7279">
        <v>68000</v>
      </c>
      <c r="H7279" t="s">
        <v>16835</v>
      </c>
      <c r="I7279" t="s">
        <v>16835</v>
      </c>
      <c r="J7279" t="s">
        <v>1536</v>
      </c>
      <c r="K7279" t="s">
        <v>22</v>
      </c>
      <c r="L7279">
        <v>6000000</v>
      </c>
      <c r="M7279">
        <v>1555203</v>
      </c>
      <c r="N7279" t="s">
        <v>18950</v>
      </c>
      <c r="O7279">
        <v>121</v>
      </c>
    </row>
    <row r="7280" spans="1:15" x14ac:dyDescent="0.25">
      <c r="A7280" t="s">
        <v>20904</v>
      </c>
      <c r="B7280" t="s">
        <v>16</v>
      </c>
      <c r="C7280" t="s">
        <v>34</v>
      </c>
      <c r="D7280">
        <v>2018</v>
      </c>
      <c r="E7280" t="s">
        <v>20905</v>
      </c>
      <c r="F7280">
        <v>7.1</v>
      </c>
      <c r="G7280">
        <v>132000</v>
      </c>
      <c r="H7280" t="s">
        <v>20906</v>
      </c>
      <c r="I7280" t="s">
        <v>19294</v>
      </c>
      <c r="J7280" t="s">
        <v>16811</v>
      </c>
      <c r="K7280" t="s">
        <v>30</v>
      </c>
      <c r="L7280">
        <v>35000000</v>
      </c>
      <c r="M7280">
        <v>75837743</v>
      </c>
      <c r="N7280" t="s">
        <v>31</v>
      </c>
      <c r="O7280">
        <v>122</v>
      </c>
    </row>
    <row r="7281" spans="1:15" x14ac:dyDescent="0.25">
      <c r="A7281" t="s">
        <v>20907</v>
      </c>
      <c r="B7281" t="s">
        <v>16</v>
      </c>
      <c r="C7281" t="s">
        <v>17</v>
      </c>
      <c r="D7281">
        <v>2018</v>
      </c>
      <c r="E7281" t="s">
        <v>20908</v>
      </c>
      <c r="F7281">
        <v>4.5</v>
      </c>
      <c r="G7281">
        <v>59000</v>
      </c>
      <c r="H7281" t="s">
        <v>2279</v>
      </c>
      <c r="I7281" t="s">
        <v>20397</v>
      </c>
      <c r="J7281" t="s">
        <v>19291</v>
      </c>
      <c r="K7281" t="s">
        <v>30</v>
      </c>
      <c r="L7281">
        <v>55000000</v>
      </c>
      <c r="M7281">
        <v>371987838</v>
      </c>
      <c r="N7281" t="s">
        <v>20554</v>
      </c>
      <c r="O7281">
        <v>105</v>
      </c>
    </row>
    <row r="7282" spans="1:15" x14ac:dyDescent="0.25">
      <c r="A7282" t="s">
        <v>15098</v>
      </c>
      <c r="B7282" t="s">
        <v>16</v>
      </c>
      <c r="C7282" t="s">
        <v>104</v>
      </c>
      <c r="D7282">
        <v>2018</v>
      </c>
      <c r="E7282" t="s">
        <v>20909</v>
      </c>
      <c r="F7282">
        <v>6.5</v>
      </c>
      <c r="G7282">
        <v>126000</v>
      </c>
      <c r="H7282" t="s">
        <v>13357</v>
      </c>
      <c r="I7282" t="s">
        <v>126</v>
      </c>
      <c r="J7282" t="s">
        <v>593</v>
      </c>
      <c r="K7282" t="s">
        <v>30</v>
      </c>
      <c r="L7282">
        <v>10000000</v>
      </c>
      <c r="M7282">
        <v>255614941</v>
      </c>
      <c r="N7282" t="s">
        <v>19436</v>
      </c>
      <c r="O7282">
        <v>106</v>
      </c>
    </row>
    <row r="7283" spans="1:15" x14ac:dyDescent="0.25">
      <c r="A7283" t="s">
        <v>20910</v>
      </c>
      <c r="B7283" t="s">
        <v>33</v>
      </c>
      <c r="C7283" t="s">
        <v>390</v>
      </c>
      <c r="D7283">
        <v>2018</v>
      </c>
      <c r="E7283" t="s">
        <v>20911</v>
      </c>
      <c r="F7283">
        <v>7.6</v>
      </c>
      <c r="G7283">
        <v>263000</v>
      </c>
      <c r="H7283" t="s">
        <v>10738</v>
      </c>
      <c r="I7283" t="s">
        <v>10738</v>
      </c>
      <c r="J7283" t="s">
        <v>13490</v>
      </c>
      <c r="K7283" t="s">
        <v>30</v>
      </c>
      <c r="L7283">
        <v>200000000</v>
      </c>
      <c r="M7283">
        <v>1244639527</v>
      </c>
      <c r="N7283" t="s">
        <v>1725</v>
      </c>
      <c r="O7283">
        <v>118</v>
      </c>
    </row>
    <row r="7284" spans="1:15" x14ac:dyDescent="0.25">
      <c r="A7284" t="s">
        <v>20912</v>
      </c>
      <c r="B7284" t="s">
        <v>16</v>
      </c>
      <c r="C7284" t="s">
        <v>34</v>
      </c>
      <c r="D7284">
        <v>2018</v>
      </c>
      <c r="E7284" t="s">
        <v>20913</v>
      </c>
      <c r="F7284">
        <v>5.2</v>
      </c>
      <c r="G7284">
        <v>58000</v>
      </c>
      <c r="H7284" t="s">
        <v>20914</v>
      </c>
      <c r="I7284" t="s">
        <v>9129</v>
      </c>
      <c r="J7284" t="s">
        <v>20915</v>
      </c>
      <c r="K7284" t="s">
        <v>30</v>
      </c>
      <c r="L7284">
        <v>13000000</v>
      </c>
      <c r="M7284">
        <v>137056262</v>
      </c>
      <c r="N7284" t="s">
        <v>19436</v>
      </c>
      <c r="O7284">
        <v>97</v>
      </c>
    </row>
    <row r="7285" spans="1:15" x14ac:dyDescent="0.25">
      <c r="A7285" t="s">
        <v>20916</v>
      </c>
      <c r="B7285" t="s">
        <v>16</v>
      </c>
      <c r="C7285" t="s">
        <v>104</v>
      </c>
      <c r="D7285">
        <v>2018</v>
      </c>
      <c r="E7285" t="s">
        <v>20917</v>
      </c>
      <c r="F7285">
        <v>6.8</v>
      </c>
      <c r="G7285">
        <v>64000</v>
      </c>
      <c r="H7285" t="s">
        <v>6527</v>
      </c>
      <c r="I7285" t="s">
        <v>6527</v>
      </c>
      <c r="J7285" t="s">
        <v>1218</v>
      </c>
      <c r="K7285" t="s">
        <v>3813</v>
      </c>
      <c r="M7285">
        <v>3081913</v>
      </c>
      <c r="N7285" t="s">
        <v>10418</v>
      </c>
      <c r="O7285">
        <v>152</v>
      </c>
    </row>
    <row r="7286" spans="1:15" x14ac:dyDescent="0.25">
      <c r="A7286" t="s">
        <v>20918</v>
      </c>
      <c r="B7286" t="s">
        <v>2000</v>
      </c>
      <c r="C7286" t="s">
        <v>17</v>
      </c>
      <c r="D7286">
        <v>2018</v>
      </c>
      <c r="E7286" t="s">
        <v>20919</v>
      </c>
      <c r="F7286">
        <v>6.6</v>
      </c>
      <c r="G7286">
        <v>8500</v>
      </c>
      <c r="H7286" t="s">
        <v>20920</v>
      </c>
      <c r="I7286" t="s">
        <v>20921</v>
      </c>
      <c r="J7286" t="s">
        <v>19325</v>
      </c>
      <c r="K7286" t="s">
        <v>22</v>
      </c>
      <c r="L7286">
        <v>12000000</v>
      </c>
      <c r="M7286">
        <v>242115</v>
      </c>
      <c r="N7286" t="s">
        <v>19691</v>
      </c>
      <c r="O7286">
        <v>106</v>
      </c>
    </row>
    <row r="7287" spans="1:15" x14ac:dyDescent="0.25">
      <c r="A7287" t="s">
        <v>20922</v>
      </c>
      <c r="B7287" t="s">
        <v>16</v>
      </c>
      <c r="C7287" t="s">
        <v>52</v>
      </c>
      <c r="D7287">
        <v>2018</v>
      </c>
      <c r="E7287" t="s">
        <v>20923</v>
      </c>
      <c r="F7287">
        <v>5.3</v>
      </c>
      <c r="G7287">
        <v>127000</v>
      </c>
      <c r="H7287" t="s">
        <v>20924</v>
      </c>
      <c r="I7287" t="s">
        <v>18836</v>
      </c>
      <c r="J7287" t="s">
        <v>20925</v>
      </c>
      <c r="K7287" t="s">
        <v>30</v>
      </c>
      <c r="L7287">
        <v>22000000</v>
      </c>
      <c r="M7287">
        <v>365551694</v>
      </c>
      <c r="N7287" t="s">
        <v>20926</v>
      </c>
      <c r="O7287">
        <v>96</v>
      </c>
    </row>
    <row r="7288" spans="1:15" x14ac:dyDescent="0.25">
      <c r="A7288" t="s">
        <v>20927</v>
      </c>
      <c r="B7288" t="s">
        <v>16</v>
      </c>
      <c r="C7288" t="s">
        <v>63</v>
      </c>
      <c r="D7288">
        <v>2018</v>
      </c>
      <c r="E7288" t="s">
        <v>20928</v>
      </c>
      <c r="F7288">
        <v>5.9</v>
      </c>
      <c r="G7288">
        <v>3500</v>
      </c>
      <c r="H7288" t="s">
        <v>9431</v>
      </c>
      <c r="I7288" t="s">
        <v>14316</v>
      </c>
      <c r="J7288" t="s">
        <v>20929</v>
      </c>
      <c r="K7288" t="s">
        <v>30</v>
      </c>
      <c r="M7288">
        <v>98240</v>
      </c>
      <c r="N7288" t="s">
        <v>20930</v>
      </c>
      <c r="O7288">
        <v>110</v>
      </c>
    </row>
    <row r="7289" spans="1:15" x14ac:dyDescent="0.25">
      <c r="A7289" t="s">
        <v>20931</v>
      </c>
      <c r="B7289" t="s">
        <v>16</v>
      </c>
      <c r="C7289" t="s">
        <v>34</v>
      </c>
      <c r="D7289">
        <v>2018</v>
      </c>
      <c r="E7289" t="s">
        <v>20887</v>
      </c>
      <c r="F7289">
        <v>6.7</v>
      </c>
      <c r="G7289">
        <v>141000</v>
      </c>
      <c r="H7289" t="s">
        <v>10324</v>
      </c>
      <c r="I7289" t="s">
        <v>3571</v>
      </c>
      <c r="J7289" t="s">
        <v>4127</v>
      </c>
      <c r="K7289" t="s">
        <v>30</v>
      </c>
      <c r="L7289">
        <v>62000000</v>
      </c>
      <c r="M7289">
        <v>190400157</v>
      </c>
      <c r="N7289" t="s">
        <v>31</v>
      </c>
      <c r="O7289">
        <v>121</v>
      </c>
    </row>
    <row r="7290" spans="1:15" x14ac:dyDescent="0.25">
      <c r="A7290" t="s">
        <v>20932</v>
      </c>
      <c r="B7290" t="s">
        <v>16</v>
      </c>
      <c r="C7290" t="s">
        <v>17</v>
      </c>
      <c r="D7290">
        <v>2018</v>
      </c>
      <c r="E7290" t="s">
        <v>20933</v>
      </c>
      <c r="F7290">
        <v>7</v>
      </c>
      <c r="G7290">
        <v>57000</v>
      </c>
      <c r="H7290" t="s">
        <v>10280</v>
      </c>
      <c r="I7290" t="s">
        <v>10280</v>
      </c>
      <c r="J7290" t="s">
        <v>20934</v>
      </c>
      <c r="K7290" t="s">
        <v>453</v>
      </c>
      <c r="M7290">
        <v>2027391</v>
      </c>
      <c r="N7290" t="s">
        <v>20935</v>
      </c>
      <c r="O7290">
        <v>97</v>
      </c>
    </row>
    <row r="7291" spans="1:15" x14ac:dyDescent="0.25">
      <c r="A7291" t="s">
        <v>20936</v>
      </c>
      <c r="B7291" t="s">
        <v>2000</v>
      </c>
      <c r="C7291" t="s">
        <v>34</v>
      </c>
      <c r="D7291">
        <v>2018</v>
      </c>
      <c r="E7291" t="s">
        <v>20507</v>
      </c>
      <c r="F7291">
        <v>6.3</v>
      </c>
      <c r="G7291">
        <v>107000</v>
      </c>
      <c r="H7291" t="s">
        <v>14092</v>
      </c>
      <c r="I7291" t="s">
        <v>20937</v>
      </c>
      <c r="J7291" t="s">
        <v>5713</v>
      </c>
      <c r="K7291" t="s">
        <v>30</v>
      </c>
      <c r="L7291">
        <v>30000000</v>
      </c>
      <c r="M7291">
        <v>119942387</v>
      </c>
      <c r="N7291" t="s">
        <v>6858</v>
      </c>
      <c r="O7291">
        <v>104</v>
      </c>
    </row>
    <row r="7292" spans="1:15" x14ac:dyDescent="0.25">
      <c r="A7292" t="s">
        <v>20938</v>
      </c>
      <c r="B7292" t="s">
        <v>16</v>
      </c>
      <c r="C7292" t="s">
        <v>34</v>
      </c>
      <c r="D7292">
        <v>2018</v>
      </c>
      <c r="E7292" t="s">
        <v>20880</v>
      </c>
      <c r="F7292">
        <v>6.9</v>
      </c>
      <c r="G7292">
        <v>215000</v>
      </c>
      <c r="H7292" t="s">
        <v>19361</v>
      </c>
      <c r="I7292" t="s">
        <v>12784</v>
      </c>
      <c r="J7292" t="s">
        <v>4025</v>
      </c>
      <c r="K7292" t="s">
        <v>30</v>
      </c>
      <c r="L7292">
        <v>37000000</v>
      </c>
      <c r="M7292">
        <v>117679066</v>
      </c>
      <c r="N7292" t="s">
        <v>20939</v>
      </c>
      <c r="O7292">
        <v>100</v>
      </c>
    </row>
    <row r="7293" spans="1:15" x14ac:dyDescent="0.25">
      <c r="A7293" t="s">
        <v>20940</v>
      </c>
      <c r="B7293" t="s">
        <v>16</v>
      </c>
      <c r="C7293" t="s">
        <v>63</v>
      </c>
      <c r="D7293">
        <v>2018</v>
      </c>
      <c r="E7293" t="s">
        <v>20941</v>
      </c>
      <c r="F7293">
        <v>6.4</v>
      </c>
      <c r="G7293">
        <v>11000</v>
      </c>
      <c r="H7293" t="s">
        <v>3492</v>
      </c>
      <c r="I7293" t="s">
        <v>20942</v>
      </c>
      <c r="J7293" t="s">
        <v>9873</v>
      </c>
      <c r="K7293" t="s">
        <v>22</v>
      </c>
      <c r="M7293">
        <v>10647493</v>
      </c>
      <c r="N7293" t="s">
        <v>20943</v>
      </c>
      <c r="O7293">
        <v>101</v>
      </c>
    </row>
    <row r="7294" spans="1:15" x14ac:dyDescent="0.25">
      <c r="A7294" t="s">
        <v>20944</v>
      </c>
      <c r="B7294" t="s">
        <v>16</v>
      </c>
      <c r="C7294" t="s">
        <v>34</v>
      </c>
      <c r="D7294">
        <v>2018</v>
      </c>
      <c r="E7294" t="s">
        <v>20911</v>
      </c>
      <c r="F7294">
        <v>6.5</v>
      </c>
      <c r="G7294">
        <v>121000</v>
      </c>
      <c r="H7294" t="s">
        <v>20945</v>
      </c>
      <c r="I7294" t="s">
        <v>14062</v>
      </c>
      <c r="J7294" t="s">
        <v>12747</v>
      </c>
      <c r="K7294" t="s">
        <v>30</v>
      </c>
      <c r="L7294">
        <v>28000000</v>
      </c>
      <c r="M7294">
        <v>78130625</v>
      </c>
      <c r="N7294" t="s">
        <v>18932</v>
      </c>
      <c r="O7294">
        <v>100</v>
      </c>
    </row>
    <row r="7295" spans="1:15" x14ac:dyDescent="0.25">
      <c r="A7295" t="s">
        <v>20946</v>
      </c>
      <c r="B7295" t="s">
        <v>2000</v>
      </c>
      <c r="C7295" t="s">
        <v>104</v>
      </c>
      <c r="D7295">
        <v>2018</v>
      </c>
      <c r="E7295" t="s">
        <v>20909</v>
      </c>
      <c r="F7295">
        <v>7.5</v>
      </c>
      <c r="G7295">
        <v>33000</v>
      </c>
      <c r="H7295" t="s">
        <v>9746</v>
      </c>
      <c r="I7295" t="s">
        <v>9376</v>
      </c>
      <c r="J7295" t="s">
        <v>20511</v>
      </c>
      <c r="K7295" t="s">
        <v>30</v>
      </c>
      <c r="L7295">
        <v>23000000</v>
      </c>
      <c r="M7295">
        <v>34934009</v>
      </c>
      <c r="N7295" t="s">
        <v>9112</v>
      </c>
      <c r="O7295">
        <v>133</v>
      </c>
    </row>
    <row r="7296" spans="1:15" x14ac:dyDescent="0.25">
      <c r="A7296" t="s">
        <v>20947</v>
      </c>
      <c r="B7296" t="s">
        <v>16</v>
      </c>
      <c r="C7296" t="s">
        <v>104</v>
      </c>
      <c r="D7296">
        <v>2018</v>
      </c>
      <c r="E7296" t="s">
        <v>20948</v>
      </c>
      <c r="F7296">
        <v>7.1</v>
      </c>
      <c r="G7296">
        <v>135000</v>
      </c>
      <c r="H7296" t="s">
        <v>15621</v>
      </c>
      <c r="I7296" t="s">
        <v>15621</v>
      </c>
      <c r="J7296" t="s">
        <v>663</v>
      </c>
      <c r="K7296" t="s">
        <v>30</v>
      </c>
      <c r="L7296">
        <v>32000000</v>
      </c>
      <c r="M7296">
        <v>31882724</v>
      </c>
      <c r="N7296" t="s">
        <v>20949</v>
      </c>
      <c r="O7296">
        <v>141</v>
      </c>
    </row>
    <row r="7297" spans="1:15" x14ac:dyDescent="0.25">
      <c r="A7297" t="s">
        <v>20950</v>
      </c>
      <c r="B7297" t="s">
        <v>2000</v>
      </c>
      <c r="C7297" t="s">
        <v>390</v>
      </c>
      <c r="D7297">
        <v>2018</v>
      </c>
      <c r="E7297" t="s">
        <v>20583</v>
      </c>
      <c r="F7297">
        <v>7.9</v>
      </c>
      <c r="G7297">
        <v>147000</v>
      </c>
      <c r="H7297" t="s">
        <v>9044</v>
      </c>
      <c r="I7297" t="s">
        <v>9044</v>
      </c>
      <c r="J7297" t="s">
        <v>19485</v>
      </c>
      <c r="K7297" t="s">
        <v>5820</v>
      </c>
      <c r="M7297">
        <v>64337744</v>
      </c>
      <c r="N7297" t="s">
        <v>15455</v>
      </c>
      <c r="O7297">
        <v>101</v>
      </c>
    </row>
    <row r="7298" spans="1:15" x14ac:dyDescent="0.25">
      <c r="A7298" t="s">
        <v>20951</v>
      </c>
      <c r="B7298" t="s">
        <v>2000</v>
      </c>
      <c r="C7298" t="s">
        <v>25</v>
      </c>
      <c r="D7298">
        <v>2018</v>
      </c>
      <c r="E7298" t="s">
        <v>20851</v>
      </c>
      <c r="F7298">
        <v>6.5</v>
      </c>
      <c r="G7298">
        <v>234000</v>
      </c>
      <c r="H7298" t="s">
        <v>15041</v>
      </c>
      <c r="I7298" t="s">
        <v>11817</v>
      </c>
      <c r="J7298" t="s">
        <v>16895</v>
      </c>
      <c r="K7298" t="s">
        <v>22</v>
      </c>
      <c r="L7298">
        <v>200000000</v>
      </c>
      <c r="M7298">
        <v>654855901</v>
      </c>
      <c r="N7298" t="s">
        <v>19883</v>
      </c>
      <c r="O7298">
        <v>134</v>
      </c>
    </row>
    <row r="7299" spans="1:15" x14ac:dyDescent="0.25">
      <c r="A7299" t="s">
        <v>20952</v>
      </c>
      <c r="B7299" t="s">
        <v>16</v>
      </c>
      <c r="C7299" t="s">
        <v>34</v>
      </c>
      <c r="D7299">
        <v>2018</v>
      </c>
      <c r="E7299" t="s">
        <v>20953</v>
      </c>
      <c r="F7299">
        <v>6.6</v>
      </c>
      <c r="G7299">
        <v>58000</v>
      </c>
      <c r="H7299" t="s">
        <v>20954</v>
      </c>
      <c r="I7299" t="s">
        <v>9139</v>
      </c>
      <c r="J7299" t="s">
        <v>11445</v>
      </c>
      <c r="K7299" t="s">
        <v>22</v>
      </c>
      <c r="L7299">
        <v>40000000</v>
      </c>
      <c r="M7299">
        <v>31676128</v>
      </c>
      <c r="N7299" t="s">
        <v>20955</v>
      </c>
      <c r="O7299">
        <v>121</v>
      </c>
    </row>
    <row r="7300" spans="1:15" x14ac:dyDescent="0.25">
      <c r="A7300" t="s">
        <v>20956</v>
      </c>
      <c r="B7300" t="s">
        <v>16</v>
      </c>
      <c r="C7300" t="s">
        <v>104</v>
      </c>
      <c r="D7300">
        <v>2018</v>
      </c>
      <c r="E7300" t="s">
        <v>20844</v>
      </c>
      <c r="F7300">
        <v>7</v>
      </c>
      <c r="G7300">
        <v>121000</v>
      </c>
      <c r="H7300" t="s">
        <v>85</v>
      </c>
      <c r="I7300" t="s">
        <v>15599</v>
      </c>
      <c r="J7300" t="s">
        <v>85</v>
      </c>
      <c r="K7300" t="s">
        <v>30</v>
      </c>
      <c r="L7300">
        <v>50000000</v>
      </c>
      <c r="M7300">
        <v>174804407</v>
      </c>
      <c r="N7300" t="s">
        <v>23</v>
      </c>
      <c r="O7300">
        <v>116</v>
      </c>
    </row>
    <row r="7301" spans="1:15" x14ac:dyDescent="0.25">
      <c r="A7301" t="s">
        <v>20957</v>
      </c>
      <c r="B7301" t="s">
        <v>2709</v>
      </c>
      <c r="C7301" t="s">
        <v>104</v>
      </c>
      <c r="D7301">
        <v>2018</v>
      </c>
      <c r="E7301" t="s">
        <v>20851</v>
      </c>
      <c r="F7301">
        <v>6.6</v>
      </c>
      <c r="G7301">
        <v>21000</v>
      </c>
      <c r="H7301" t="s">
        <v>20958</v>
      </c>
      <c r="I7301" t="s">
        <v>18201</v>
      </c>
      <c r="J7301" t="s">
        <v>5877</v>
      </c>
      <c r="K7301" t="s">
        <v>30</v>
      </c>
      <c r="M7301">
        <v>167994</v>
      </c>
      <c r="N7301" t="s">
        <v>20959</v>
      </c>
      <c r="O7301">
        <v>109</v>
      </c>
    </row>
    <row r="7302" spans="1:15" x14ac:dyDescent="0.25">
      <c r="A7302" t="s">
        <v>16621</v>
      </c>
      <c r="B7302" t="s">
        <v>2000</v>
      </c>
      <c r="C7302" t="s">
        <v>34</v>
      </c>
      <c r="D7302">
        <v>2018</v>
      </c>
      <c r="E7302" t="s">
        <v>20960</v>
      </c>
      <c r="F7302">
        <v>5.3</v>
      </c>
      <c r="G7302">
        <v>68000</v>
      </c>
      <c r="H7302" t="s">
        <v>20961</v>
      </c>
      <c r="I7302" t="s">
        <v>20962</v>
      </c>
      <c r="J7302" t="s">
        <v>19595</v>
      </c>
      <c r="K7302" t="s">
        <v>30</v>
      </c>
      <c r="L7302">
        <v>100000000</v>
      </c>
      <c r="M7302">
        <v>86493046</v>
      </c>
      <c r="N7302" t="s">
        <v>10085</v>
      </c>
      <c r="O7302">
        <v>116</v>
      </c>
    </row>
    <row r="7303" spans="1:15" x14ac:dyDescent="0.25">
      <c r="A7303" t="s">
        <v>20963</v>
      </c>
      <c r="B7303" t="s">
        <v>16</v>
      </c>
      <c r="C7303" t="s">
        <v>63</v>
      </c>
      <c r="D7303">
        <v>2018</v>
      </c>
      <c r="E7303" t="s">
        <v>20964</v>
      </c>
      <c r="F7303">
        <v>7.3</v>
      </c>
      <c r="G7303">
        <v>59000</v>
      </c>
      <c r="H7303" t="s">
        <v>18002</v>
      </c>
      <c r="I7303" t="s">
        <v>14765</v>
      </c>
      <c r="J7303" t="s">
        <v>13999</v>
      </c>
      <c r="K7303" t="s">
        <v>30</v>
      </c>
      <c r="L7303">
        <v>25000000</v>
      </c>
      <c r="M7303">
        <v>16636604</v>
      </c>
      <c r="N7303" t="s">
        <v>19919</v>
      </c>
      <c r="O7303">
        <v>120</v>
      </c>
    </row>
    <row r="7304" spans="1:15" x14ac:dyDescent="0.25">
      <c r="A7304" t="s">
        <v>20965</v>
      </c>
      <c r="B7304" t="s">
        <v>16</v>
      </c>
      <c r="C7304" t="s">
        <v>17</v>
      </c>
      <c r="D7304">
        <v>2018</v>
      </c>
      <c r="E7304" t="s">
        <v>20966</v>
      </c>
      <c r="F7304">
        <v>8.4</v>
      </c>
      <c r="G7304">
        <v>71000</v>
      </c>
      <c r="H7304" t="s">
        <v>20967</v>
      </c>
      <c r="I7304" t="s">
        <v>20967</v>
      </c>
      <c r="J7304" t="s">
        <v>20968</v>
      </c>
      <c r="K7304" t="s">
        <v>20969</v>
      </c>
      <c r="L7304">
        <v>4000000</v>
      </c>
      <c r="M7304">
        <v>64417003</v>
      </c>
      <c r="N7304" t="s">
        <v>20970</v>
      </c>
      <c r="O7304">
        <v>126</v>
      </c>
    </row>
    <row r="7305" spans="1:15" x14ac:dyDescent="0.25">
      <c r="A7305" t="s">
        <v>20971</v>
      </c>
      <c r="B7305" t="s">
        <v>2000</v>
      </c>
      <c r="C7305" t="s">
        <v>34</v>
      </c>
      <c r="D7305">
        <v>2018</v>
      </c>
      <c r="E7305" t="s">
        <v>20972</v>
      </c>
      <c r="F7305">
        <v>6.6</v>
      </c>
      <c r="G7305">
        <v>50000</v>
      </c>
      <c r="H7305" t="s">
        <v>17966</v>
      </c>
      <c r="I7305" t="s">
        <v>20973</v>
      </c>
      <c r="J7305" t="s">
        <v>18749</v>
      </c>
      <c r="K7305" t="s">
        <v>492</v>
      </c>
      <c r="L7305">
        <v>35000000</v>
      </c>
      <c r="M7305">
        <v>59945012</v>
      </c>
      <c r="N7305" t="s">
        <v>20974</v>
      </c>
      <c r="O7305">
        <v>96</v>
      </c>
    </row>
    <row r="7306" spans="1:15" x14ac:dyDescent="0.25">
      <c r="A7306" t="s">
        <v>20975</v>
      </c>
      <c r="B7306" t="s">
        <v>2000</v>
      </c>
      <c r="C7306" t="s">
        <v>41</v>
      </c>
      <c r="D7306">
        <v>2018</v>
      </c>
      <c r="E7306" t="s">
        <v>20635</v>
      </c>
      <c r="F7306">
        <v>7.6</v>
      </c>
      <c r="G7306">
        <v>104000</v>
      </c>
      <c r="H7306" t="s">
        <v>11649</v>
      </c>
      <c r="I7306" t="s">
        <v>20976</v>
      </c>
      <c r="J7306" t="s">
        <v>18535</v>
      </c>
      <c r="K7306" t="s">
        <v>30</v>
      </c>
      <c r="L7306">
        <v>17000000</v>
      </c>
      <c r="M7306">
        <v>66316289</v>
      </c>
      <c r="N7306" t="s">
        <v>9112</v>
      </c>
      <c r="O7306">
        <v>110</v>
      </c>
    </row>
    <row r="7307" spans="1:15" x14ac:dyDescent="0.25">
      <c r="A7307" t="s">
        <v>20977</v>
      </c>
      <c r="B7307" t="s">
        <v>33</v>
      </c>
      <c r="C7307" t="s">
        <v>41</v>
      </c>
      <c r="D7307">
        <v>2018</v>
      </c>
      <c r="E7307" t="s">
        <v>20978</v>
      </c>
      <c r="F7307">
        <v>6.7</v>
      </c>
      <c r="G7307">
        <v>80000</v>
      </c>
      <c r="H7307" t="s">
        <v>12454</v>
      </c>
      <c r="I7307" t="s">
        <v>20979</v>
      </c>
      <c r="J7307" t="s">
        <v>16336</v>
      </c>
      <c r="K7307" t="s">
        <v>30</v>
      </c>
      <c r="L7307">
        <v>130000000</v>
      </c>
      <c r="M7307">
        <v>349546142</v>
      </c>
      <c r="N7307" t="s">
        <v>20980</v>
      </c>
      <c r="O7307">
        <v>130</v>
      </c>
    </row>
    <row r="7308" spans="1:15" x14ac:dyDescent="0.25">
      <c r="A7308" t="s">
        <v>20981</v>
      </c>
      <c r="B7308" t="s">
        <v>33</v>
      </c>
      <c r="C7308" t="s">
        <v>25</v>
      </c>
      <c r="D7308">
        <v>2018</v>
      </c>
      <c r="E7308" t="s">
        <v>20982</v>
      </c>
      <c r="F7308">
        <v>7.2</v>
      </c>
      <c r="G7308">
        <v>54000</v>
      </c>
      <c r="H7308" t="s">
        <v>16766</v>
      </c>
      <c r="I7308" t="s">
        <v>16766</v>
      </c>
      <c r="J7308" t="s">
        <v>20983</v>
      </c>
      <c r="K7308" t="s">
        <v>30</v>
      </c>
      <c r="M7308">
        <v>7682928</v>
      </c>
      <c r="N7308" t="s">
        <v>19378</v>
      </c>
      <c r="O7308">
        <v>109</v>
      </c>
    </row>
    <row r="7309" spans="1:15" x14ac:dyDescent="0.25">
      <c r="A7309" t="s">
        <v>20984</v>
      </c>
      <c r="B7309" t="s">
        <v>2000</v>
      </c>
      <c r="C7309" t="s">
        <v>34</v>
      </c>
      <c r="D7309">
        <v>2018</v>
      </c>
      <c r="E7309" t="s">
        <v>20840</v>
      </c>
      <c r="F7309">
        <v>6.7</v>
      </c>
      <c r="G7309">
        <v>147000</v>
      </c>
      <c r="H7309" t="s">
        <v>20148</v>
      </c>
      <c r="I7309" t="s">
        <v>20549</v>
      </c>
      <c r="J7309" t="s">
        <v>18621</v>
      </c>
      <c r="K7309" t="s">
        <v>5994</v>
      </c>
      <c r="L7309">
        <v>135000000</v>
      </c>
      <c r="M7309">
        <v>467989645</v>
      </c>
      <c r="N7309" t="s">
        <v>20985</v>
      </c>
      <c r="O7309">
        <v>114</v>
      </c>
    </row>
    <row r="7310" spans="1:15" x14ac:dyDescent="0.25">
      <c r="A7310" t="s">
        <v>20986</v>
      </c>
      <c r="B7310" t="s">
        <v>16</v>
      </c>
      <c r="C7310" t="s">
        <v>63</v>
      </c>
      <c r="D7310">
        <v>2018</v>
      </c>
      <c r="E7310" t="s">
        <v>20987</v>
      </c>
      <c r="F7310">
        <v>7.2</v>
      </c>
      <c r="G7310">
        <v>130000</v>
      </c>
      <c r="H7310" t="s">
        <v>13568</v>
      </c>
      <c r="I7310" t="s">
        <v>13568</v>
      </c>
      <c r="J7310" t="s">
        <v>3909</v>
      </c>
      <c r="K7310" t="s">
        <v>30</v>
      </c>
      <c r="L7310">
        <v>60000000</v>
      </c>
      <c r="M7310">
        <v>76073488</v>
      </c>
      <c r="N7310" t="s">
        <v>18242</v>
      </c>
      <c r="O7310">
        <v>132</v>
      </c>
    </row>
    <row r="7311" spans="1:15" x14ac:dyDescent="0.25">
      <c r="A7311" t="s">
        <v>20988</v>
      </c>
      <c r="B7311" t="s">
        <v>33</v>
      </c>
      <c r="C7311" t="s">
        <v>390</v>
      </c>
      <c r="D7311">
        <v>2018</v>
      </c>
      <c r="E7311" t="s">
        <v>20989</v>
      </c>
      <c r="F7311">
        <v>6.3</v>
      </c>
      <c r="G7311">
        <v>62000</v>
      </c>
      <c r="H7311" t="s">
        <v>17736</v>
      </c>
      <c r="I7311" t="s">
        <v>17736</v>
      </c>
      <c r="J7311" t="s">
        <v>8517</v>
      </c>
      <c r="K7311" t="s">
        <v>30</v>
      </c>
      <c r="L7311">
        <v>80000000</v>
      </c>
      <c r="M7311">
        <v>528583774</v>
      </c>
      <c r="N7311" t="s">
        <v>19502</v>
      </c>
      <c r="O7311">
        <v>97</v>
      </c>
    </row>
    <row r="7312" spans="1:15" x14ac:dyDescent="0.25">
      <c r="A7312" t="s">
        <v>20990</v>
      </c>
      <c r="B7312" t="s">
        <v>16</v>
      </c>
      <c r="C7312" t="s">
        <v>34</v>
      </c>
      <c r="D7312">
        <v>2018</v>
      </c>
      <c r="E7312" t="s">
        <v>20991</v>
      </c>
      <c r="F7312">
        <v>6.1</v>
      </c>
      <c r="G7312">
        <v>72000</v>
      </c>
      <c r="H7312" t="s">
        <v>6749</v>
      </c>
      <c r="I7312" t="s">
        <v>20992</v>
      </c>
      <c r="J7312" t="s">
        <v>9041</v>
      </c>
      <c r="K7312" t="s">
        <v>30</v>
      </c>
      <c r="L7312">
        <v>50000000</v>
      </c>
      <c r="M7312">
        <v>66308758</v>
      </c>
      <c r="N7312" t="s">
        <v>20027</v>
      </c>
      <c r="O7312">
        <v>94</v>
      </c>
    </row>
    <row r="7313" spans="1:15" x14ac:dyDescent="0.25">
      <c r="A7313" t="s">
        <v>20993</v>
      </c>
      <c r="B7313" t="s">
        <v>33</v>
      </c>
      <c r="C7313" t="s">
        <v>390</v>
      </c>
      <c r="D7313">
        <v>2018</v>
      </c>
      <c r="E7313" t="s">
        <v>20908</v>
      </c>
      <c r="F7313">
        <v>6.6</v>
      </c>
      <c r="G7313">
        <v>38000</v>
      </c>
      <c r="H7313" t="s">
        <v>16176</v>
      </c>
      <c r="I7313" t="s">
        <v>19127</v>
      </c>
      <c r="J7313" t="s">
        <v>18562</v>
      </c>
      <c r="K7313" t="s">
        <v>30</v>
      </c>
      <c r="L7313">
        <v>50000000</v>
      </c>
      <c r="M7313">
        <v>351496066</v>
      </c>
      <c r="N7313" t="s">
        <v>31</v>
      </c>
      <c r="O7313">
        <v>95</v>
      </c>
    </row>
    <row r="7314" spans="1:15" x14ac:dyDescent="0.25">
      <c r="A7314" t="s">
        <v>20994</v>
      </c>
      <c r="B7314" t="s">
        <v>16</v>
      </c>
      <c r="C7314" t="s">
        <v>34</v>
      </c>
      <c r="D7314">
        <v>2018</v>
      </c>
      <c r="E7314" t="s">
        <v>20324</v>
      </c>
      <c r="F7314">
        <v>6.6</v>
      </c>
      <c r="G7314">
        <v>72000</v>
      </c>
      <c r="H7314" t="s">
        <v>20995</v>
      </c>
      <c r="I7314" t="s">
        <v>20996</v>
      </c>
      <c r="J7314" t="s">
        <v>17128</v>
      </c>
      <c r="K7314" t="s">
        <v>30</v>
      </c>
      <c r="L7314">
        <v>35000000</v>
      </c>
      <c r="M7314">
        <v>67450815</v>
      </c>
      <c r="N7314" t="s">
        <v>11132</v>
      </c>
      <c r="O7314">
        <v>130</v>
      </c>
    </row>
    <row r="7315" spans="1:15" x14ac:dyDescent="0.25">
      <c r="A7315" t="s">
        <v>20997</v>
      </c>
      <c r="B7315" t="s">
        <v>16</v>
      </c>
      <c r="C7315" t="s">
        <v>34</v>
      </c>
      <c r="D7315">
        <v>2018</v>
      </c>
      <c r="E7315" t="s">
        <v>20894</v>
      </c>
      <c r="F7315">
        <v>6.1</v>
      </c>
      <c r="G7315">
        <v>72000</v>
      </c>
      <c r="H7315" t="s">
        <v>20998</v>
      </c>
      <c r="I7315" t="s">
        <v>20998</v>
      </c>
      <c r="J7315" t="s">
        <v>15548</v>
      </c>
      <c r="K7315" t="s">
        <v>195</v>
      </c>
      <c r="L7315">
        <v>40000000</v>
      </c>
      <c r="M7315">
        <v>75339459</v>
      </c>
      <c r="N7315" t="s">
        <v>19378</v>
      </c>
      <c r="O7315">
        <v>117</v>
      </c>
    </row>
    <row r="7316" spans="1:15" x14ac:dyDescent="0.25">
      <c r="A7316" t="s">
        <v>20999</v>
      </c>
      <c r="B7316" t="s">
        <v>16</v>
      </c>
      <c r="C7316" t="s">
        <v>34</v>
      </c>
      <c r="D7316">
        <v>2018</v>
      </c>
      <c r="E7316" t="s">
        <v>20972</v>
      </c>
      <c r="F7316">
        <v>7.5</v>
      </c>
      <c r="G7316">
        <v>168000</v>
      </c>
      <c r="H7316" t="s">
        <v>13494</v>
      </c>
      <c r="I7316" t="s">
        <v>13494</v>
      </c>
      <c r="J7316" t="s">
        <v>19433</v>
      </c>
      <c r="K7316" t="s">
        <v>30</v>
      </c>
      <c r="L7316">
        <v>5000000</v>
      </c>
      <c r="M7316">
        <v>16706680</v>
      </c>
      <c r="N7316" t="s">
        <v>21000</v>
      </c>
      <c r="O7316">
        <v>100</v>
      </c>
    </row>
    <row r="7317" spans="1:15" x14ac:dyDescent="0.25">
      <c r="A7317" t="s">
        <v>21001</v>
      </c>
      <c r="B7317" t="s">
        <v>16</v>
      </c>
      <c r="C7317" t="s">
        <v>63</v>
      </c>
      <c r="D7317">
        <v>2018</v>
      </c>
      <c r="E7317" t="s">
        <v>20840</v>
      </c>
      <c r="F7317">
        <v>6.3</v>
      </c>
      <c r="G7317">
        <v>45000</v>
      </c>
      <c r="H7317" t="s">
        <v>21002</v>
      </c>
      <c r="I7317" t="s">
        <v>21003</v>
      </c>
      <c r="J7317" t="s">
        <v>15867</v>
      </c>
      <c r="K7317" t="s">
        <v>22</v>
      </c>
      <c r="L7317">
        <v>25000000</v>
      </c>
      <c r="M7317">
        <v>46712809</v>
      </c>
      <c r="N7317" t="s">
        <v>12699</v>
      </c>
      <c r="O7317">
        <v>124</v>
      </c>
    </row>
    <row r="7318" spans="1:15" x14ac:dyDescent="0.25">
      <c r="A7318" t="s">
        <v>21004</v>
      </c>
      <c r="B7318" t="s">
        <v>33</v>
      </c>
      <c r="C7318" t="s">
        <v>390</v>
      </c>
      <c r="D7318">
        <v>2018</v>
      </c>
      <c r="E7318" t="s">
        <v>20960</v>
      </c>
      <c r="F7318">
        <v>7</v>
      </c>
      <c r="G7318">
        <v>140000</v>
      </c>
      <c r="H7318" t="s">
        <v>21005</v>
      </c>
      <c r="I7318" t="s">
        <v>21005</v>
      </c>
      <c r="J7318" t="s">
        <v>15194</v>
      </c>
      <c r="K7318" t="s">
        <v>30</v>
      </c>
      <c r="L7318">
        <v>175000000</v>
      </c>
      <c r="M7318">
        <v>529323962</v>
      </c>
      <c r="N7318" t="s">
        <v>612</v>
      </c>
      <c r="O7318">
        <v>112</v>
      </c>
    </row>
    <row r="7319" spans="1:15" x14ac:dyDescent="0.25">
      <c r="A7319" t="s">
        <v>21006</v>
      </c>
      <c r="B7319" t="s">
        <v>16</v>
      </c>
      <c r="C7319" t="s">
        <v>34</v>
      </c>
      <c r="D7319">
        <v>2018</v>
      </c>
      <c r="E7319" t="s">
        <v>21007</v>
      </c>
      <c r="F7319">
        <v>6.6</v>
      </c>
      <c r="G7319">
        <v>91000</v>
      </c>
      <c r="H7319" t="s">
        <v>19119</v>
      </c>
      <c r="I7319" t="s">
        <v>8038</v>
      </c>
      <c r="J7319" t="s">
        <v>21008</v>
      </c>
      <c r="K7319" t="s">
        <v>30</v>
      </c>
      <c r="L7319">
        <v>38000000</v>
      </c>
      <c r="M7319">
        <v>41657844</v>
      </c>
      <c r="N7319" t="s">
        <v>16764</v>
      </c>
      <c r="O7319">
        <v>110</v>
      </c>
    </row>
    <row r="7320" spans="1:15" x14ac:dyDescent="0.25">
      <c r="A7320" t="s">
        <v>21009</v>
      </c>
      <c r="B7320" t="s">
        <v>2000</v>
      </c>
      <c r="C7320" t="s">
        <v>34</v>
      </c>
      <c r="D7320">
        <v>2018</v>
      </c>
      <c r="E7320" t="s">
        <v>20635</v>
      </c>
      <c r="F7320">
        <v>6.3</v>
      </c>
      <c r="G7320">
        <v>197000</v>
      </c>
      <c r="H7320" t="s">
        <v>19530</v>
      </c>
      <c r="I7320" t="s">
        <v>21010</v>
      </c>
      <c r="J7320" t="s">
        <v>17984</v>
      </c>
      <c r="K7320" t="s">
        <v>22</v>
      </c>
      <c r="L7320">
        <v>94000000</v>
      </c>
      <c r="M7320">
        <v>274650803</v>
      </c>
      <c r="N7320" t="s">
        <v>23</v>
      </c>
      <c r="O7320">
        <v>119</v>
      </c>
    </row>
    <row r="7321" spans="1:15" x14ac:dyDescent="0.25">
      <c r="A7321" t="s">
        <v>21011</v>
      </c>
      <c r="B7321" t="s">
        <v>16</v>
      </c>
      <c r="C7321" t="s">
        <v>34</v>
      </c>
      <c r="D7321">
        <v>2018</v>
      </c>
      <c r="E7321" t="s">
        <v>21007</v>
      </c>
      <c r="F7321">
        <v>6.1</v>
      </c>
      <c r="G7321">
        <v>44000</v>
      </c>
      <c r="H7321" t="s">
        <v>18308</v>
      </c>
      <c r="I7321" t="s">
        <v>21012</v>
      </c>
      <c r="J7321" t="s">
        <v>21013</v>
      </c>
      <c r="K7321" t="s">
        <v>5820</v>
      </c>
      <c r="L7321">
        <v>43000000</v>
      </c>
      <c r="M7321">
        <v>35164920</v>
      </c>
      <c r="N7321" t="s">
        <v>31</v>
      </c>
      <c r="O7321">
        <v>115</v>
      </c>
    </row>
    <row r="7322" spans="1:15" x14ac:dyDescent="0.25">
      <c r="A7322" t="s">
        <v>21014</v>
      </c>
      <c r="B7322" t="s">
        <v>2000</v>
      </c>
      <c r="C7322" t="s">
        <v>34</v>
      </c>
      <c r="D7322">
        <v>2018</v>
      </c>
      <c r="E7322" t="s">
        <v>20844</v>
      </c>
      <c r="F7322">
        <v>6.1</v>
      </c>
      <c r="G7322">
        <v>115000</v>
      </c>
      <c r="H7322" t="s">
        <v>21015</v>
      </c>
      <c r="I7322" t="s">
        <v>7969</v>
      </c>
      <c r="J7322" t="s">
        <v>21016</v>
      </c>
      <c r="K7322" t="s">
        <v>30</v>
      </c>
      <c r="L7322">
        <v>100000000</v>
      </c>
      <c r="M7322">
        <v>83869818</v>
      </c>
      <c r="N7322" t="s">
        <v>21017</v>
      </c>
      <c r="O7322">
        <v>128</v>
      </c>
    </row>
    <row r="7323" spans="1:15" x14ac:dyDescent="0.25">
      <c r="A7323" t="s">
        <v>21018</v>
      </c>
      <c r="B7323" t="s">
        <v>2000</v>
      </c>
      <c r="C7323" t="s">
        <v>34</v>
      </c>
      <c r="D7323">
        <v>2018</v>
      </c>
      <c r="E7323" t="s">
        <v>20415</v>
      </c>
      <c r="F7323">
        <v>6.3</v>
      </c>
      <c r="G7323">
        <v>121000</v>
      </c>
      <c r="H7323" t="s">
        <v>18758</v>
      </c>
      <c r="I7323" t="s">
        <v>19414</v>
      </c>
      <c r="J7323" t="s">
        <v>17890</v>
      </c>
      <c r="K7323" t="s">
        <v>30</v>
      </c>
      <c r="L7323">
        <v>62000000</v>
      </c>
      <c r="M7323">
        <v>288175335</v>
      </c>
      <c r="N7323" t="s">
        <v>19415</v>
      </c>
      <c r="O7323">
        <v>143</v>
      </c>
    </row>
    <row r="7324" spans="1:15" x14ac:dyDescent="0.25">
      <c r="A7324" t="s">
        <v>21019</v>
      </c>
      <c r="B7324" t="s">
        <v>2000</v>
      </c>
      <c r="C7324" t="s">
        <v>63</v>
      </c>
      <c r="D7324">
        <v>2018</v>
      </c>
      <c r="E7324" t="s">
        <v>20948</v>
      </c>
      <c r="F7324">
        <v>7.3</v>
      </c>
      <c r="G7324">
        <v>176000</v>
      </c>
      <c r="H7324" t="s">
        <v>18741</v>
      </c>
      <c r="I7324" t="s">
        <v>19312</v>
      </c>
      <c r="J7324" t="s">
        <v>12169</v>
      </c>
      <c r="K7324" t="s">
        <v>30</v>
      </c>
      <c r="L7324">
        <v>59000000</v>
      </c>
      <c r="M7324">
        <v>105713218</v>
      </c>
      <c r="N7324" t="s">
        <v>61</v>
      </c>
      <c r="O7324">
        <v>141</v>
      </c>
    </row>
    <row r="7325" spans="1:15" x14ac:dyDescent="0.25">
      <c r="A7325" t="s">
        <v>21020</v>
      </c>
      <c r="B7325" t="s">
        <v>2000</v>
      </c>
      <c r="C7325" t="s">
        <v>17</v>
      </c>
      <c r="D7325">
        <v>2018</v>
      </c>
      <c r="E7325" t="s">
        <v>20960</v>
      </c>
      <c r="F7325">
        <v>7.1</v>
      </c>
      <c r="G7325">
        <v>111000</v>
      </c>
      <c r="H7325" t="s">
        <v>21021</v>
      </c>
      <c r="I7325" t="s">
        <v>21022</v>
      </c>
      <c r="J7325" t="s">
        <v>18585</v>
      </c>
      <c r="K7325" t="s">
        <v>30</v>
      </c>
      <c r="L7325">
        <v>50000000</v>
      </c>
      <c r="M7325">
        <v>214215889</v>
      </c>
      <c r="N7325" t="s">
        <v>118</v>
      </c>
      <c r="O7325">
        <v>130</v>
      </c>
    </row>
    <row r="7326" spans="1:15" x14ac:dyDescent="0.25">
      <c r="A7326" t="s">
        <v>4258</v>
      </c>
      <c r="B7326" t="s">
        <v>2000</v>
      </c>
      <c r="C7326" t="s">
        <v>34</v>
      </c>
      <c r="D7326">
        <v>2018</v>
      </c>
      <c r="E7326" t="s">
        <v>20583</v>
      </c>
      <c r="F7326">
        <v>6.1</v>
      </c>
      <c r="G7326">
        <v>151000</v>
      </c>
      <c r="H7326" t="s">
        <v>17786</v>
      </c>
      <c r="I7326" t="s">
        <v>21023</v>
      </c>
      <c r="J7326" t="s">
        <v>12473</v>
      </c>
      <c r="K7326" t="s">
        <v>30</v>
      </c>
      <c r="L7326">
        <v>120000000</v>
      </c>
      <c r="M7326">
        <v>428028233</v>
      </c>
      <c r="N7326" t="s">
        <v>2027</v>
      </c>
      <c r="O7326">
        <v>107</v>
      </c>
    </row>
    <row r="7327" spans="1:15" x14ac:dyDescent="0.25">
      <c r="A7327" t="s">
        <v>21024</v>
      </c>
      <c r="B7327" t="s">
        <v>16</v>
      </c>
      <c r="C7327" t="s">
        <v>104</v>
      </c>
      <c r="D7327">
        <v>2018</v>
      </c>
      <c r="E7327" t="s">
        <v>21025</v>
      </c>
      <c r="F7327">
        <v>6.9</v>
      </c>
      <c r="G7327">
        <v>31000</v>
      </c>
      <c r="H7327" t="s">
        <v>16429</v>
      </c>
      <c r="I7327" t="s">
        <v>16429</v>
      </c>
      <c r="J7327" t="s">
        <v>6967</v>
      </c>
      <c r="K7327" t="s">
        <v>1112</v>
      </c>
      <c r="M7327">
        <v>19176163</v>
      </c>
      <c r="N7327" t="s">
        <v>18660</v>
      </c>
      <c r="O7327">
        <v>133</v>
      </c>
    </row>
    <row r="7328" spans="1:15" x14ac:dyDescent="0.25">
      <c r="A7328" t="s">
        <v>21026</v>
      </c>
      <c r="B7328" t="s">
        <v>16</v>
      </c>
      <c r="C7328" t="s">
        <v>41</v>
      </c>
      <c r="D7328">
        <v>2018</v>
      </c>
      <c r="E7328" t="s">
        <v>20953</v>
      </c>
      <c r="F7328">
        <v>7.4</v>
      </c>
      <c r="G7328">
        <v>54000</v>
      </c>
      <c r="H7328" t="s">
        <v>16869</v>
      </c>
      <c r="I7328" t="s">
        <v>16869</v>
      </c>
      <c r="J7328" t="s">
        <v>21027</v>
      </c>
      <c r="K7328" t="s">
        <v>30</v>
      </c>
      <c r="L7328">
        <v>10000000</v>
      </c>
      <c r="M7328">
        <v>9303022</v>
      </c>
      <c r="N7328" t="s">
        <v>18746</v>
      </c>
      <c r="O7328">
        <v>85</v>
      </c>
    </row>
    <row r="7329" spans="1:15" x14ac:dyDescent="0.25">
      <c r="A7329" t="s">
        <v>21028</v>
      </c>
      <c r="B7329" t="s">
        <v>2000</v>
      </c>
      <c r="C7329" t="s">
        <v>17</v>
      </c>
      <c r="D7329">
        <v>2018</v>
      </c>
      <c r="E7329" t="s">
        <v>20442</v>
      </c>
      <c r="F7329">
        <v>5.5</v>
      </c>
      <c r="G7329">
        <v>34000</v>
      </c>
      <c r="H7329" t="s">
        <v>15971</v>
      </c>
      <c r="I7329" t="s">
        <v>21029</v>
      </c>
      <c r="J7329" t="s">
        <v>5079</v>
      </c>
      <c r="K7329" t="s">
        <v>22</v>
      </c>
      <c r="L7329">
        <v>30000000</v>
      </c>
      <c r="M7329">
        <v>9330075</v>
      </c>
      <c r="N7329" t="s">
        <v>17077</v>
      </c>
      <c r="O7329">
        <v>107</v>
      </c>
    </row>
    <row r="7330" spans="1:15" x14ac:dyDescent="0.25">
      <c r="A7330" t="s">
        <v>21030</v>
      </c>
      <c r="B7330" t="s">
        <v>16</v>
      </c>
      <c r="C7330" t="s">
        <v>104</v>
      </c>
      <c r="D7330">
        <v>2018</v>
      </c>
      <c r="E7330" t="s">
        <v>20851</v>
      </c>
      <c r="F7330">
        <v>6.9</v>
      </c>
      <c r="G7330">
        <v>91000</v>
      </c>
      <c r="H7330" t="s">
        <v>15780</v>
      </c>
      <c r="I7330" t="s">
        <v>18733</v>
      </c>
      <c r="J7330" t="s">
        <v>21031</v>
      </c>
      <c r="K7330" t="s">
        <v>22</v>
      </c>
      <c r="L7330">
        <v>42000000</v>
      </c>
      <c r="M7330">
        <v>75984700</v>
      </c>
      <c r="N7330" t="s">
        <v>8628</v>
      </c>
      <c r="O7330">
        <v>129</v>
      </c>
    </row>
    <row r="7331" spans="1:15" x14ac:dyDescent="0.25">
      <c r="A7331" t="s">
        <v>21032</v>
      </c>
      <c r="B7331" t="s">
        <v>448</v>
      </c>
      <c r="C7331" t="s">
        <v>17</v>
      </c>
      <c r="D7331">
        <v>2018</v>
      </c>
      <c r="E7331" t="s">
        <v>21033</v>
      </c>
      <c r="F7331">
        <v>7.5</v>
      </c>
      <c r="G7331">
        <v>54000</v>
      </c>
      <c r="H7331" t="s">
        <v>21034</v>
      </c>
      <c r="I7331" t="s">
        <v>21035</v>
      </c>
      <c r="J7331" t="s">
        <v>21036</v>
      </c>
      <c r="K7331" t="s">
        <v>921</v>
      </c>
      <c r="M7331">
        <v>7578063</v>
      </c>
      <c r="N7331" t="s">
        <v>21037</v>
      </c>
      <c r="O7331">
        <v>148</v>
      </c>
    </row>
    <row r="7332" spans="1:15" x14ac:dyDescent="0.25">
      <c r="A7332" t="s">
        <v>21038</v>
      </c>
      <c r="B7332" t="s">
        <v>2000</v>
      </c>
      <c r="C7332" t="s">
        <v>17</v>
      </c>
      <c r="D7332">
        <v>2018</v>
      </c>
      <c r="E7332" t="s">
        <v>21039</v>
      </c>
      <c r="F7332">
        <v>7.6</v>
      </c>
      <c r="G7332">
        <v>148000</v>
      </c>
      <c r="H7332" t="s">
        <v>21040</v>
      </c>
      <c r="I7332" t="s">
        <v>21040</v>
      </c>
      <c r="J7332" t="s">
        <v>13596</v>
      </c>
      <c r="K7332" t="s">
        <v>30</v>
      </c>
      <c r="L7332">
        <v>880000</v>
      </c>
      <c r="M7332">
        <v>75462037</v>
      </c>
      <c r="N7332" t="s">
        <v>10879</v>
      </c>
      <c r="O7332">
        <v>102</v>
      </c>
    </row>
    <row r="7333" spans="1:15" x14ac:dyDescent="0.25">
      <c r="A7333" t="s">
        <v>21041</v>
      </c>
      <c r="B7333" t="s">
        <v>16</v>
      </c>
      <c r="C7333" t="s">
        <v>17</v>
      </c>
      <c r="D7333">
        <v>2018</v>
      </c>
      <c r="E7333" t="s">
        <v>21042</v>
      </c>
      <c r="F7333">
        <v>6.9</v>
      </c>
      <c r="G7333">
        <v>19000</v>
      </c>
      <c r="H7333" t="s">
        <v>15416</v>
      </c>
      <c r="I7333" t="s">
        <v>15416</v>
      </c>
      <c r="J7333" t="s">
        <v>18406</v>
      </c>
      <c r="K7333" t="s">
        <v>30</v>
      </c>
      <c r="L7333">
        <v>10000000</v>
      </c>
      <c r="M7333">
        <v>7997774</v>
      </c>
      <c r="N7333" t="s">
        <v>21043</v>
      </c>
      <c r="O7333">
        <v>117</v>
      </c>
    </row>
    <row r="7334" spans="1:15" x14ac:dyDescent="0.25">
      <c r="A7334" t="s">
        <v>21044</v>
      </c>
      <c r="B7334" t="s">
        <v>16</v>
      </c>
      <c r="C7334" t="s">
        <v>41</v>
      </c>
      <c r="D7334">
        <v>2018</v>
      </c>
      <c r="E7334" t="s">
        <v>20427</v>
      </c>
      <c r="F7334">
        <v>6.2</v>
      </c>
      <c r="G7334">
        <v>74000</v>
      </c>
      <c r="H7334" t="s">
        <v>17654</v>
      </c>
      <c r="I7334" t="s">
        <v>21045</v>
      </c>
      <c r="J7334" t="s">
        <v>21046</v>
      </c>
      <c r="K7334" t="s">
        <v>30</v>
      </c>
      <c r="L7334">
        <v>21000000</v>
      </c>
      <c r="M7334">
        <v>94019120</v>
      </c>
      <c r="N7334" t="s">
        <v>21047</v>
      </c>
      <c r="O7334">
        <v>102</v>
      </c>
    </row>
    <row r="7335" spans="1:15" x14ac:dyDescent="0.25">
      <c r="A7335" t="s">
        <v>21048</v>
      </c>
      <c r="B7335" t="s">
        <v>16</v>
      </c>
      <c r="C7335" t="s">
        <v>52</v>
      </c>
      <c r="D7335">
        <v>2018</v>
      </c>
      <c r="E7335" t="s">
        <v>20434</v>
      </c>
      <c r="F7335">
        <v>5.2</v>
      </c>
      <c r="G7335">
        <v>28000</v>
      </c>
      <c r="H7335" t="s">
        <v>20504</v>
      </c>
      <c r="I7335" t="s">
        <v>15557</v>
      </c>
      <c r="J7335" t="s">
        <v>19178</v>
      </c>
      <c r="K7335" t="s">
        <v>30</v>
      </c>
      <c r="L7335">
        <v>5000000</v>
      </c>
      <c r="M7335">
        <v>31039126</v>
      </c>
      <c r="N7335" t="s">
        <v>21049</v>
      </c>
      <c r="O7335">
        <v>85</v>
      </c>
    </row>
    <row r="7336" spans="1:15" x14ac:dyDescent="0.25">
      <c r="A7336" t="s">
        <v>21050</v>
      </c>
      <c r="B7336" t="s">
        <v>16</v>
      </c>
      <c r="C7336" t="s">
        <v>34</v>
      </c>
      <c r="D7336">
        <v>2018</v>
      </c>
      <c r="E7336" t="s">
        <v>20923</v>
      </c>
      <c r="F7336">
        <v>6.5</v>
      </c>
      <c r="G7336">
        <v>60000</v>
      </c>
      <c r="H7336" t="s">
        <v>13736</v>
      </c>
      <c r="I7336" t="s">
        <v>21029</v>
      </c>
      <c r="J7336" t="s">
        <v>13547</v>
      </c>
      <c r="K7336" t="s">
        <v>492</v>
      </c>
      <c r="L7336">
        <v>25000000</v>
      </c>
      <c r="M7336">
        <v>53918723</v>
      </c>
      <c r="N7336" t="s">
        <v>20878</v>
      </c>
      <c r="O7336">
        <v>101</v>
      </c>
    </row>
    <row r="7337" spans="1:15" x14ac:dyDescent="0.25">
      <c r="A7337" t="s">
        <v>21051</v>
      </c>
      <c r="B7337" t="s">
        <v>16</v>
      </c>
      <c r="C7337" t="s">
        <v>25</v>
      </c>
      <c r="D7337">
        <v>2018</v>
      </c>
      <c r="E7337" t="s">
        <v>21052</v>
      </c>
      <c r="F7337">
        <v>5.8</v>
      </c>
      <c r="G7337">
        <v>31000</v>
      </c>
      <c r="H7337" t="s">
        <v>4924</v>
      </c>
      <c r="I7337" t="s">
        <v>4924</v>
      </c>
      <c r="J7337" t="s">
        <v>16759</v>
      </c>
      <c r="K7337" t="s">
        <v>453</v>
      </c>
      <c r="M7337">
        <v>2133033</v>
      </c>
      <c r="N7337" t="s">
        <v>21053</v>
      </c>
      <c r="O7337">
        <v>113</v>
      </c>
    </row>
    <row r="7338" spans="1:15" x14ac:dyDescent="0.25">
      <c r="A7338" t="s">
        <v>21054</v>
      </c>
      <c r="B7338" t="s">
        <v>2000</v>
      </c>
      <c r="C7338" t="s">
        <v>17</v>
      </c>
      <c r="D7338">
        <v>2018</v>
      </c>
      <c r="E7338" t="s">
        <v>20880</v>
      </c>
      <c r="F7338">
        <v>6.5</v>
      </c>
      <c r="G7338">
        <v>20000</v>
      </c>
      <c r="H7338" t="s">
        <v>17856</v>
      </c>
      <c r="I7338" t="s">
        <v>19541</v>
      </c>
      <c r="J7338" t="s">
        <v>21055</v>
      </c>
      <c r="K7338" t="s">
        <v>195</v>
      </c>
      <c r="L7338">
        <v>4900000</v>
      </c>
      <c r="M7338">
        <v>10421847</v>
      </c>
      <c r="N7338" t="s">
        <v>21056</v>
      </c>
      <c r="O7338">
        <v>97</v>
      </c>
    </row>
    <row r="7339" spans="1:15" x14ac:dyDescent="0.25">
      <c r="A7339" t="s">
        <v>21057</v>
      </c>
      <c r="B7339" t="s">
        <v>2000</v>
      </c>
      <c r="C7339" t="s">
        <v>63</v>
      </c>
      <c r="D7339">
        <v>2018</v>
      </c>
      <c r="E7339" t="s">
        <v>21058</v>
      </c>
      <c r="F7339">
        <v>6.6</v>
      </c>
      <c r="G7339">
        <v>36000</v>
      </c>
      <c r="H7339" t="s">
        <v>12311</v>
      </c>
      <c r="I7339" t="s">
        <v>21059</v>
      </c>
      <c r="J7339" t="s">
        <v>18406</v>
      </c>
      <c r="K7339" t="s">
        <v>30</v>
      </c>
      <c r="L7339">
        <v>24000000</v>
      </c>
      <c r="M7339">
        <v>17612099</v>
      </c>
      <c r="N7339" t="s">
        <v>118</v>
      </c>
      <c r="O7339">
        <v>122</v>
      </c>
    </row>
    <row r="7340" spans="1:15" x14ac:dyDescent="0.25">
      <c r="A7340" t="s">
        <v>21060</v>
      </c>
      <c r="B7340" t="s">
        <v>16</v>
      </c>
      <c r="C7340" t="s">
        <v>104</v>
      </c>
      <c r="D7340">
        <v>2018</v>
      </c>
      <c r="E7340" t="s">
        <v>21061</v>
      </c>
      <c r="F7340">
        <v>7.9</v>
      </c>
      <c r="G7340">
        <v>68000</v>
      </c>
      <c r="H7340" t="s">
        <v>10535</v>
      </c>
      <c r="I7340" t="s">
        <v>10535</v>
      </c>
      <c r="J7340" t="s">
        <v>21062</v>
      </c>
      <c r="K7340" t="s">
        <v>2110</v>
      </c>
      <c r="M7340">
        <v>67999335</v>
      </c>
      <c r="N7340" t="s">
        <v>21063</v>
      </c>
      <c r="O7340">
        <v>121</v>
      </c>
    </row>
    <row r="7341" spans="1:15" x14ac:dyDescent="0.25">
      <c r="A7341" t="s">
        <v>21064</v>
      </c>
      <c r="B7341" t="s">
        <v>16</v>
      </c>
      <c r="C7341" t="s">
        <v>41</v>
      </c>
      <c r="D7341">
        <v>2018</v>
      </c>
      <c r="E7341" t="s">
        <v>20651</v>
      </c>
      <c r="F7341">
        <v>7.4</v>
      </c>
      <c r="G7341">
        <v>29000</v>
      </c>
      <c r="H7341" t="s">
        <v>21065</v>
      </c>
      <c r="I7341" t="s">
        <v>21066</v>
      </c>
      <c r="J7341" t="s">
        <v>21067</v>
      </c>
      <c r="K7341" t="s">
        <v>30</v>
      </c>
      <c r="M7341">
        <v>5006989</v>
      </c>
      <c r="N7341" t="s">
        <v>17320</v>
      </c>
      <c r="O7341">
        <v>95</v>
      </c>
    </row>
    <row r="7342" spans="1:15" x14ac:dyDescent="0.25">
      <c r="A7342" t="s">
        <v>21068</v>
      </c>
      <c r="B7342" t="s">
        <v>16</v>
      </c>
      <c r="C7342" t="s">
        <v>104</v>
      </c>
      <c r="D7342">
        <v>2018</v>
      </c>
      <c r="E7342" t="s">
        <v>20909</v>
      </c>
      <c r="F7342">
        <v>7</v>
      </c>
      <c r="G7342">
        <v>58000</v>
      </c>
      <c r="H7342" t="s">
        <v>12352</v>
      </c>
      <c r="I7342" t="s">
        <v>12352</v>
      </c>
      <c r="J7342" t="s">
        <v>15194</v>
      </c>
      <c r="K7342" t="s">
        <v>453</v>
      </c>
      <c r="L7342">
        <v>38000000</v>
      </c>
      <c r="M7342">
        <v>13143056</v>
      </c>
      <c r="N7342" t="s">
        <v>7200</v>
      </c>
      <c r="O7342">
        <v>122</v>
      </c>
    </row>
    <row r="7343" spans="1:15" x14ac:dyDescent="0.25">
      <c r="A7343" t="s">
        <v>21069</v>
      </c>
      <c r="B7343" t="s">
        <v>16</v>
      </c>
      <c r="C7343" t="s">
        <v>25</v>
      </c>
      <c r="D7343">
        <v>2018</v>
      </c>
      <c r="E7343" t="s">
        <v>21070</v>
      </c>
      <c r="F7343">
        <v>7.3</v>
      </c>
      <c r="G7343">
        <v>24000</v>
      </c>
      <c r="H7343" t="s">
        <v>18860</v>
      </c>
      <c r="I7343" t="s">
        <v>18860</v>
      </c>
      <c r="J7343" t="s">
        <v>21071</v>
      </c>
      <c r="K7343" t="s">
        <v>248</v>
      </c>
      <c r="M7343">
        <v>988687</v>
      </c>
      <c r="N7343" t="s">
        <v>21072</v>
      </c>
      <c r="O7343">
        <v>136</v>
      </c>
    </row>
    <row r="7344" spans="1:15" x14ac:dyDescent="0.25">
      <c r="A7344" t="s">
        <v>21073</v>
      </c>
      <c r="B7344" t="s">
        <v>16</v>
      </c>
      <c r="C7344" t="s">
        <v>17</v>
      </c>
      <c r="D7344">
        <v>2018</v>
      </c>
      <c r="E7344" t="s">
        <v>21074</v>
      </c>
      <c r="F7344">
        <v>6</v>
      </c>
      <c r="G7344">
        <v>30000</v>
      </c>
      <c r="H7344" t="s">
        <v>2245</v>
      </c>
      <c r="I7344" t="s">
        <v>16289</v>
      </c>
      <c r="J7344" t="s">
        <v>3232</v>
      </c>
      <c r="K7344" t="s">
        <v>3158</v>
      </c>
      <c r="M7344">
        <v>18653107</v>
      </c>
      <c r="N7344" t="s">
        <v>14655</v>
      </c>
      <c r="O7344">
        <v>98</v>
      </c>
    </row>
    <row r="7345" spans="1:15" x14ac:dyDescent="0.25">
      <c r="A7345" t="s">
        <v>21075</v>
      </c>
      <c r="B7345" t="s">
        <v>2000</v>
      </c>
      <c r="C7345" t="s">
        <v>41</v>
      </c>
      <c r="D7345">
        <v>2018</v>
      </c>
      <c r="E7345" t="s">
        <v>20730</v>
      </c>
      <c r="F7345">
        <v>5.5</v>
      </c>
      <c r="G7345">
        <v>51000</v>
      </c>
      <c r="H7345" t="s">
        <v>10792</v>
      </c>
      <c r="I7345" t="s">
        <v>10792</v>
      </c>
      <c r="J7345" t="s">
        <v>19388</v>
      </c>
      <c r="K7345" t="s">
        <v>5994</v>
      </c>
      <c r="L7345">
        <v>32000000</v>
      </c>
      <c r="M7345">
        <v>94539426</v>
      </c>
      <c r="N7345" t="s">
        <v>21076</v>
      </c>
      <c r="O7345">
        <v>110</v>
      </c>
    </row>
    <row r="7346" spans="1:15" x14ac:dyDescent="0.25">
      <c r="A7346" t="s">
        <v>21077</v>
      </c>
      <c r="B7346" t="s">
        <v>16</v>
      </c>
      <c r="C7346" t="s">
        <v>34</v>
      </c>
      <c r="D7346">
        <v>2018</v>
      </c>
      <c r="E7346" t="s">
        <v>20834</v>
      </c>
      <c r="F7346">
        <v>6.1</v>
      </c>
      <c r="G7346">
        <v>49000</v>
      </c>
      <c r="H7346" t="s">
        <v>18208</v>
      </c>
      <c r="I7346" t="s">
        <v>18208</v>
      </c>
      <c r="J7346" t="s">
        <v>4363</v>
      </c>
      <c r="K7346" t="s">
        <v>22</v>
      </c>
      <c r="L7346">
        <v>15000000</v>
      </c>
      <c r="M7346">
        <v>13313581</v>
      </c>
      <c r="N7346" t="s">
        <v>21078</v>
      </c>
      <c r="O7346">
        <v>94</v>
      </c>
    </row>
    <row r="7347" spans="1:15" x14ac:dyDescent="0.25">
      <c r="A7347" t="s">
        <v>21079</v>
      </c>
      <c r="B7347" t="s">
        <v>2000</v>
      </c>
      <c r="C7347" t="s">
        <v>52</v>
      </c>
      <c r="D7347">
        <v>2018</v>
      </c>
      <c r="E7347" t="s">
        <v>20859</v>
      </c>
      <c r="F7347">
        <v>3.2</v>
      </c>
      <c r="G7347">
        <v>30000</v>
      </c>
      <c r="H7347" t="s">
        <v>15504</v>
      </c>
      <c r="I7347" t="s">
        <v>12746</v>
      </c>
      <c r="J7347" t="s">
        <v>16856</v>
      </c>
      <c r="K7347" t="s">
        <v>30</v>
      </c>
      <c r="L7347">
        <v>10000000</v>
      </c>
      <c r="M7347">
        <v>51738549</v>
      </c>
      <c r="N7347" t="s">
        <v>10879</v>
      </c>
      <c r="O7347">
        <v>93</v>
      </c>
    </row>
    <row r="7348" spans="1:15" x14ac:dyDescent="0.25">
      <c r="A7348" t="s">
        <v>21080</v>
      </c>
      <c r="B7348" t="s">
        <v>16</v>
      </c>
      <c r="C7348" t="s">
        <v>63</v>
      </c>
      <c r="D7348">
        <v>2018</v>
      </c>
      <c r="E7348" t="s">
        <v>20928</v>
      </c>
      <c r="F7348">
        <v>7</v>
      </c>
      <c r="G7348">
        <v>7200</v>
      </c>
      <c r="H7348" t="s">
        <v>3351</v>
      </c>
      <c r="I7348" t="s">
        <v>16238</v>
      </c>
      <c r="J7348" t="s">
        <v>18612</v>
      </c>
      <c r="K7348" t="s">
        <v>30</v>
      </c>
      <c r="M7348">
        <v>148504</v>
      </c>
      <c r="N7348" t="s">
        <v>19989</v>
      </c>
      <c r="O7348">
        <v>127</v>
      </c>
    </row>
    <row r="7349" spans="1:15" x14ac:dyDescent="0.25">
      <c r="A7349" t="s">
        <v>21081</v>
      </c>
      <c r="B7349" t="s">
        <v>16</v>
      </c>
      <c r="C7349" t="s">
        <v>17</v>
      </c>
      <c r="D7349">
        <v>2018</v>
      </c>
      <c r="E7349" t="s">
        <v>20409</v>
      </c>
      <c r="F7349">
        <v>6.8</v>
      </c>
      <c r="G7349">
        <v>5800</v>
      </c>
      <c r="H7349" t="s">
        <v>11156</v>
      </c>
      <c r="I7349" t="s">
        <v>18324</v>
      </c>
      <c r="J7349" t="s">
        <v>14832</v>
      </c>
      <c r="K7349" t="s">
        <v>22</v>
      </c>
      <c r="M7349">
        <v>245416</v>
      </c>
      <c r="N7349" t="s">
        <v>21082</v>
      </c>
      <c r="O7349">
        <v>111</v>
      </c>
    </row>
    <row r="7350" spans="1:15" x14ac:dyDescent="0.25">
      <c r="A7350" t="s">
        <v>21083</v>
      </c>
      <c r="B7350" t="s">
        <v>2000</v>
      </c>
      <c r="C7350" t="s">
        <v>41</v>
      </c>
      <c r="D7350">
        <v>2018</v>
      </c>
      <c r="E7350" t="s">
        <v>20620</v>
      </c>
      <c r="F7350">
        <v>6.1</v>
      </c>
      <c r="G7350">
        <v>26000</v>
      </c>
      <c r="H7350" t="s">
        <v>21084</v>
      </c>
      <c r="I7350" t="s">
        <v>21084</v>
      </c>
      <c r="J7350" t="s">
        <v>2368</v>
      </c>
      <c r="K7350" t="s">
        <v>30</v>
      </c>
      <c r="L7350">
        <v>10000000</v>
      </c>
      <c r="M7350">
        <v>104438188</v>
      </c>
      <c r="N7350" t="s">
        <v>21085</v>
      </c>
      <c r="O7350">
        <v>104</v>
      </c>
    </row>
    <row r="7351" spans="1:15" x14ac:dyDescent="0.25">
      <c r="A7351" t="s">
        <v>21086</v>
      </c>
      <c r="B7351" t="s">
        <v>16</v>
      </c>
      <c r="C7351" t="s">
        <v>34</v>
      </c>
      <c r="D7351">
        <v>2018</v>
      </c>
      <c r="E7351" t="s">
        <v>20928</v>
      </c>
      <c r="F7351">
        <v>5.3</v>
      </c>
      <c r="G7351">
        <v>13000</v>
      </c>
      <c r="H7351" t="s">
        <v>21087</v>
      </c>
      <c r="I7351" t="s">
        <v>21087</v>
      </c>
      <c r="J7351" t="s">
        <v>21088</v>
      </c>
      <c r="K7351" t="s">
        <v>22</v>
      </c>
      <c r="M7351">
        <v>730762</v>
      </c>
      <c r="N7351" t="s">
        <v>21089</v>
      </c>
      <c r="O7351">
        <v>104</v>
      </c>
    </row>
    <row r="7352" spans="1:15" x14ac:dyDescent="0.25">
      <c r="A7352" t="s">
        <v>21090</v>
      </c>
      <c r="B7352" t="s">
        <v>16</v>
      </c>
      <c r="C7352" t="s">
        <v>41</v>
      </c>
      <c r="D7352">
        <v>2018</v>
      </c>
      <c r="E7352" t="s">
        <v>20989</v>
      </c>
      <c r="F7352">
        <v>6.9</v>
      </c>
      <c r="G7352">
        <v>69000</v>
      </c>
      <c r="H7352" t="s">
        <v>21091</v>
      </c>
      <c r="I7352" t="s">
        <v>21091</v>
      </c>
      <c r="J7352" t="s">
        <v>21092</v>
      </c>
      <c r="K7352" t="s">
        <v>30</v>
      </c>
      <c r="L7352">
        <v>3200000</v>
      </c>
      <c r="M7352">
        <v>18170707</v>
      </c>
      <c r="N7352" t="s">
        <v>18027</v>
      </c>
      <c r="O7352">
        <v>112</v>
      </c>
    </row>
    <row r="7353" spans="1:15" x14ac:dyDescent="0.25">
      <c r="A7353" t="s">
        <v>21093</v>
      </c>
      <c r="B7353" t="s">
        <v>2000</v>
      </c>
      <c r="C7353" t="s">
        <v>34</v>
      </c>
      <c r="D7353">
        <v>2018</v>
      </c>
      <c r="E7353" t="s">
        <v>20870</v>
      </c>
      <c r="F7353">
        <v>5.6</v>
      </c>
      <c r="G7353">
        <v>110000</v>
      </c>
      <c r="H7353" t="s">
        <v>21094</v>
      </c>
      <c r="I7353" t="s">
        <v>21094</v>
      </c>
      <c r="J7353" t="s">
        <v>17422</v>
      </c>
      <c r="K7353" t="s">
        <v>22</v>
      </c>
      <c r="L7353">
        <v>150000000</v>
      </c>
      <c r="M7353">
        <v>290930148</v>
      </c>
      <c r="N7353" t="s">
        <v>18834</v>
      </c>
      <c r="O7353">
        <v>111</v>
      </c>
    </row>
    <row r="7354" spans="1:15" x14ac:dyDescent="0.25">
      <c r="A7354" t="s">
        <v>21095</v>
      </c>
      <c r="B7354" t="s">
        <v>2000</v>
      </c>
      <c r="C7354" t="s">
        <v>41</v>
      </c>
      <c r="D7354">
        <v>2018</v>
      </c>
      <c r="E7354" t="s">
        <v>20987</v>
      </c>
      <c r="F7354">
        <v>3.8</v>
      </c>
      <c r="G7354">
        <v>33000</v>
      </c>
      <c r="H7354" t="s">
        <v>15742</v>
      </c>
      <c r="I7354" t="s">
        <v>15742</v>
      </c>
      <c r="J7354" t="s">
        <v>13048</v>
      </c>
      <c r="K7354" t="s">
        <v>30</v>
      </c>
      <c r="L7354">
        <v>42000000</v>
      </c>
      <c r="M7354">
        <v>40466970</v>
      </c>
      <c r="N7354" t="s">
        <v>31</v>
      </c>
      <c r="O7354">
        <v>90</v>
      </c>
    </row>
    <row r="7355" spans="1:15" x14ac:dyDescent="0.25">
      <c r="A7355" t="s">
        <v>21096</v>
      </c>
      <c r="B7355" t="s">
        <v>2000</v>
      </c>
      <c r="C7355" t="s">
        <v>34</v>
      </c>
      <c r="D7355">
        <v>2018</v>
      </c>
      <c r="E7355" t="s">
        <v>20894</v>
      </c>
      <c r="F7355">
        <v>5.7</v>
      </c>
      <c r="G7355">
        <v>30000</v>
      </c>
      <c r="H7355" t="s">
        <v>17172</v>
      </c>
      <c r="I7355" t="s">
        <v>21097</v>
      </c>
      <c r="J7355" t="s">
        <v>20511</v>
      </c>
      <c r="K7355" t="s">
        <v>30</v>
      </c>
      <c r="L7355">
        <v>34000000</v>
      </c>
      <c r="M7355">
        <v>41142379</v>
      </c>
      <c r="N7355" t="s">
        <v>18928</v>
      </c>
      <c r="O7355">
        <v>104</v>
      </c>
    </row>
    <row r="7356" spans="1:15" x14ac:dyDescent="0.25">
      <c r="A7356" t="s">
        <v>21098</v>
      </c>
      <c r="B7356" t="s">
        <v>16</v>
      </c>
      <c r="C7356" t="s">
        <v>17</v>
      </c>
      <c r="D7356">
        <v>2018</v>
      </c>
      <c r="E7356" t="s">
        <v>21099</v>
      </c>
      <c r="F7356">
        <v>7.6</v>
      </c>
      <c r="G7356">
        <v>52000</v>
      </c>
      <c r="H7356" t="s">
        <v>13523</v>
      </c>
      <c r="I7356" t="s">
        <v>13523</v>
      </c>
      <c r="J7356" t="s">
        <v>21100</v>
      </c>
      <c r="K7356" t="s">
        <v>18680</v>
      </c>
      <c r="M7356">
        <v>20343051</v>
      </c>
      <c r="N7356" t="s">
        <v>18681</v>
      </c>
      <c r="O7356">
        <v>89</v>
      </c>
    </row>
    <row r="7357" spans="1:15" x14ac:dyDescent="0.25">
      <c r="A7357" t="s">
        <v>21101</v>
      </c>
      <c r="B7357" t="s">
        <v>2000</v>
      </c>
      <c r="C7357" t="s">
        <v>52</v>
      </c>
      <c r="D7357">
        <v>2018</v>
      </c>
      <c r="E7357" t="s">
        <v>20583</v>
      </c>
      <c r="F7357">
        <v>5.2</v>
      </c>
      <c r="G7357">
        <v>50000</v>
      </c>
      <c r="H7357" t="s">
        <v>14341</v>
      </c>
      <c r="I7357" t="s">
        <v>21102</v>
      </c>
      <c r="J7357" t="s">
        <v>21103</v>
      </c>
      <c r="K7357" t="s">
        <v>30</v>
      </c>
      <c r="L7357">
        <v>3500000</v>
      </c>
      <c r="M7357">
        <v>95330710</v>
      </c>
      <c r="N7357" t="s">
        <v>19436</v>
      </c>
      <c r="O7357">
        <v>100</v>
      </c>
    </row>
    <row r="7358" spans="1:15" x14ac:dyDescent="0.25">
      <c r="A7358" t="s">
        <v>21104</v>
      </c>
      <c r="B7358" t="s">
        <v>2000</v>
      </c>
      <c r="C7358" t="s">
        <v>34</v>
      </c>
      <c r="D7358">
        <v>2018</v>
      </c>
      <c r="E7358" t="s">
        <v>20991</v>
      </c>
      <c r="F7358">
        <v>6.7</v>
      </c>
      <c r="G7358">
        <v>58000</v>
      </c>
      <c r="H7358" t="s">
        <v>7451</v>
      </c>
      <c r="I7358" t="s">
        <v>21105</v>
      </c>
      <c r="J7358" t="s">
        <v>16809</v>
      </c>
      <c r="K7358" t="s">
        <v>30</v>
      </c>
      <c r="L7358">
        <v>51000000</v>
      </c>
      <c r="M7358">
        <v>98203196</v>
      </c>
      <c r="N7358" t="s">
        <v>21106</v>
      </c>
      <c r="O7358">
        <v>96</v>
      </c>
    </row>
    <row r="7359" spans="1:15" x14ac:dyDescent="0.25">
      <c r="A7359" t="s">
        <v>21107</v>
      </c>
      <c r="B7359" t="s">
        <v>2000</v>
      </c>
      <c r="C7359" t="s">
        <v>63</v>
      </c>
      <c r="D7359">
        <v>2018</v>
      </c>
      <c r="E7359" t="s">
        <v>21108</v>
      </c>
      <c r="F7359">
        <v>6.9</v>
      </c>
      <c r="G7359">
        <v>31000</v>
      </c>
      <c r="H7359" t="s">
        <v>9264</v>
      </c>
      <c r="I7359" t="s">
        <v>1375</v>
      </c>
      <c r="J7359" t="s">
        <v>4546</v>
      </c>
      <c r="K7359" t="s">
        <v>3158</v>
      </c>
      <c r="M7359">
        <v>11473638</v>
      </c>
      <c r="N7359" t="s">
        <v>16795</v>
      </c>
      <c r="O7359">
        <v>111</v>
      </c>
    </row>
    <row r="7360" spans="1:15" x14ac:dyDescent="0.25">
      <c r="A7360" t="s">
        <v>3941</v>
      </c>
      <c r="B7360" t="s">
        <v>2000</v>
      </c>
      <c r="C7360" t="s">
        <v>41</v>
      </c>
      <c r="D7360">
        <v>2018</v>
      </c>
      <c r="E7360" t="s">
        <v>21109</v>
      </c>
      <c r="F7360">
        <v>6</v>
      </c>
      <c r="G7360">
        <v>36000</v>
      </c>
      <c r="H7360" t="s">
        <v>16031</v>
      </c>
      <c r="I7360" t="s">
        <v>18249</v>
      </c>
      <c r="J7360" t="s">
        <v>20703</v>
      </c>
      <c r="K7360" t="s">
        <v>30</v>
      </c>
      <c r="L7360">
        <v>12000000</v>
      </c>
      <c r="M7360">
        <v>91244913</v>
      </c>
      <c r="N7360" t="s">
        <v>118</v>
      </c>
      <c r="O7360">
        <v>112</v>
      </c>
    </row>
    <row r="7361" spans="1:15" x14ac:dyDescent="0.25">
      <c r="A7361" t="s">
        <v>21110</v>
      </c>
      <c r="B7361" t="s">
        <v>448</v>
      </c>
      <c r="C7361" t="s">
        <v>17</v>
      </c>
      <c r="D7361">
        <v>2018</v>
      </c>
      <c r="E7361" t="s">
        <v>20859</v>
      </c>
      <c r="F7361">
        <v>6.7</v>
      </c>
      <c r="G7361">
        <v>36000</v>
      </c>
      <c r="H7361" t="s">
        <v>19763</v>
      </c>
      <c r="I7361" t="s">
        <v>21111</v>
      </c>
      <c r="J7361" t="s">
        <v>21112</v>
      </c>
      <c r="K7361" t="s">
        <v>195</v>
      </c>
      <c r="M7361">
        <v>42027</v>
      </c>
      <c r="N7361" t="s">
        <v>21113</v>
      </c>
      <c r="O7361">
        <v>105</v>
      </c>
    </row>
    <row r="7362" spans="1:15" x14ac:dyDescent="0.25">
      <c r="A7362" t="s">
        <v>21114</v>
      </c>
      <c r="B7362" t="s">
        <v>2000</v>
      </c>
      <c r="C7362" t="s">
        <v>25</v>
      </c>
      <c r="D7362">
        <v>2018</v>
      </c>
      <c r="E7362" t="s">
        <v>21115</v>
      </c>
      <c r="F7362">
        <v>6.8</v>
      </c>
      <c r="G7362">
        <v>46000</v>
      </c>
      <c r="H7362" t="s">
        <v>21116</v>
      </c>
      <c r="I7362" t="s">
        <v>21116</v>
      </c>
      <c r="J7362" t="s">
        <v>14884</v>
      </c>
      <c r="K7362" t="s">
        <v>19644</v>
      </c>
      <c r="L7362">
        <v>2000000</v>
      </c>
      <c r="M7362">
        <v>4165776</v>
      </c>
      <c r="N7362" t="s">
        <v>19194</v>
      </c>
      <c r="O7362">
        <v>98</v>
      </c>
    </row>
    <row r="7363" spans="1:15" x14ac:dyDescent="0.25">
      <c r="A7363" t="s">
        <v>21117</v>
      </c>
      <c r="B7363" t="s">
        <v>33</v>
      </c>
      <c r="C7363" t="s">
        <v>25</v>
      </c>
      <c r="D7363">
        <v>2018</v>
      </c>
      <c r="E7363" t="s">
        <v>20434</v>
      </c>
      <c r="F7363">
        <v>4.2</v>
      </c>
      <c r="G7363">
        <v>42000</v>
      </c>
      <c r="H7363" t="s">
        <v>19080</v>
      </c>
      <c r="I7363" t="s">
        <v>18253</v>
      </c>
      <c r="J7363" t="s">
        <v>21118</v>
      </c>
      <c r="K7363" t="s">
        <v>30</v>
      </c>
      <c r="L7363">
        <v>100000000</v>
      </c>
      <c r="M7363">
        <v>132675864</v>
      </c>
      <c r="N7363" t="s">
        <v>21119</v>
      </c>
      <c r="O7363">
        <v>109</v>
      </c>
    </row>
    <row r="7364" spans="1:15" x14ac:dyDescent="0.25">
      <c r="A7364" t="s">
        <v>21120</v>
      </c>
      <c r="B7364" t="s">
        <v>16</v>
      </c>
      <c r="C7364" t="s">
        <v>104</v>
      </c>
      <c r="D7364">
        <v>2018</v>
      </c>
      <c r="E7364" t="s">
        <v>20953</v>
      </c>
      <c r="F7364">
        <v>4</v>
      </c>
      <c r="G7364">
        <v>7800</v>
      </c>
      <c r="H7364" t="s">
        <v>21121</v>
      </c>
      <c r="I7364" t="s">
        <v>21122</v>
      </c>
      <c r="J7364" t="s">
        <v>21123</v>
      </c>
      <c r="K7364" t="s">
        <v>22</v>
      </c>
      <c r="L7364">
        <v>8000000</v>
      </c>
      <c r="M7364">
        <v>487420</v>
      </c>
      <c r="N7364" t="s">
        <v>12588</v>
      </c>
      <c r="O7364">
        <v>118</v>
      </c>
    </row>
    <row r="7365" spans="1:15" x14ac:dyDescent="0.25">
      <c r="A7365" t="s">
        <v>21124</v>
      </c>
      <c r="B7365" t="s">
        <v>448</v>
      </c>
      <c r="C7365" t="s">
        <v>104</v>
      </c>
      <c r="D7365">
        <v>2018</v>
      </c>
      <c r="E7365" t="s">
        <v>20847</v>
      </c>
      <c r="F7365">
        <v>8.1999999999999993</v>
      </c>
      <c r="G7365">
        <v>79000</v>
      </c>
      <c r="H7365" t="s">
        <v>21125</v>
      </c>
      <c r="I7365" t="s">
        <v>21126</v>
      </c>
      <c r="J7365" t="s">
        <v>21127</v>
      </c>
      <c r="K7365" t="s">
        <v>10297</v>
      </c>
      <c r="L7365">
        <v>4500000</v>
      </c>
      <c r="M7365">
        <v>62475342</v>
      </c>
      <c r="N7365" t="s">
        <v>21128</v>
      </c>
      <c r="O7365">
        <v>139</v>
      </c>
    </row>
    <row r="7366" spans="1:15" x14ac:dyDescent="0.25">
      <c r="A7366" t="s">
        <v>21129</v>
      </c>
      <c r="B7366" t="s">
        <v>16</v>
      </c>
      <c r="C7366" t="s">
        <v>34</v>
      </c>
      <c r="D7366">
        <v>2018</v>
      </c>
      <c r="E7366" t="s">
        <v>21130</v>
      </c>
      <c r="F7366">
        <v>7.6</v>
      </c>
      <c r="G7366">
        <v>57000</v>
      </c>
      <c r="H7366" t="s">
        <v>21131</v>
      </c>
      <c r="I7366" t="s">
        <v>21132</v>
      </c>
      <c r="J7366" t="s">
        <v>15593</v>
      </c>
      <c r="K7366" t="s">
        <v>248</v>
      </c>
      <c r="M7366">
        <v>21315827</v>
      </c>
      <c r="N7366" t="s">
        <v>10916</v>
      </c>
      <c r="O7366">
        <v>123</v>
      </c>
    </row>
    <row r="7367" spans="1:15" x14ac:dyDescent="0.25">
      <c r="A7367" t="s">
        <v>21133</v>
      </c>
      <c r="B7367" t="s">
        <v>2000</v>
      </c>
      <c r="C7367" t="s">
        <v>41</v>
      </c>
      <c r="D7367">
        <v>2018</v>
      </c>
      <c r="E7367" t="s">
        <v>20374</v>
      </c>
      <c r="F7367">
        <v>5.6</v>
      </c>
      <c r="G7367">
        <v>35000</v>
      </c>
      <c r="H7367" t="s">
        <v>19157</v>
      </c>
      <c r="I7367" t="s">
        <v>19158</v>
      </c>
      <c r="J7367" t="s">
        <v>19158</v>
      </c>
      <c r="K7367" t="s">
        <v>30</v>
      </c>
      <c r="L7367">
        <v>30000000</v>
      </c>
      <c r="M7367">
        <v>65859911</v>
      </c>
      <c r="N7367" t="s">
        <v>2027</v>
      </c>
      <c r="O7367">
        <v>105</v>
      </c>
    </row>
    <row r="7368" spans="1:15" x14ac:dyDescent="0.25">
      <c r="A7368" t="s">
        <v>21134</v>
      </c>
      <c r="B7368" t="s">
        <v>16</v>
      </c>
      <c r="C7368" t="s">
        <v>63</v>
      </c>
      <c r="D7368">
        <v>2018</v>
      </c>
      <c r="E7368" t="s">
        <v>21135</v>
      </c>
      <c r="F7368">
        <v>7</v>
      </c>
      <c r="G7368">
        <v>41000</v>
      </c>
      <c r="H7368" t="s">
        <v>21136</v>
      </c>
      <c r="I7368" t="s">
        <v>21136</v>
      </c>
      <c r="J7368" t="s">
        <v>21137</v>
      </c>
      <c r="K7368" t="s">
        <v>22</v>
      </c>
      <c r="M7368">
        <v>4080073</v>
      </c>
      <c r="N7368" t="s">
        <v>15783</v>
      </c>
      <c r="O7368">
        <v>116</v>
      </c>
    </row>
    <row r="7369" spans="1:15" x14ac:dyDescent="0.25">
      <c r="A7369" t="s">
        <v>21138</v>
      </c>
      <c r="B7369" t="s">
        <v>33</v>
      </c>
      <c r="C7369" t="s">
        <v>41</v>
      </c>
      <c r="D7369">
        <v>2018</v>
      </c>
      <c r="E7369" t="s">
        <v>21042</v>
      </c>
      <c r="F7369">
        <v>6.1</v>
      </c>
      <c r="G7369">
        <v>48000</v>
      </c>
      <c r="H7369" t="s">
        <v>12536</v>
      </c>
      <c r="I7369" t="s">
        <v>21139</v>
      </c>
      <c r="J7369" t="s">
        <v>11921</v>
      </c>
      <c r="K7369" t="s">
        <v>30</v>
      </c>
      <c r="L7369">
        <v>42000000</v>
      </c>
      <c r="M7369">
        <v>131523093</v>
      </c>
      <c r="N7369" t="s">
        <v>14596</v>
      </c>
      <c r="O7369">
        <v>105</v>
      </c>
    </row>
    <row r="7370" spans="1:15" x14ac:dyDescent="0.25">
      <c r="A7370" t="s">
        <v>21140</v>
      </c>
      <c r="B7370" t="s">
        <v>2000</v>
      </c>
      <c r="C7370" t="s">
        <v>63</v>
      </c>
      <c r="D7370">
        <v>2018</v>
      </c>
      <c r="E7370" t="s">
        <v>21141</v>
      </c>
      <c r="F7370">
        <v>7.2</v>
      </c>
      <c r="G7370">
        <v>5400</v>
      </c>
      <c r="H7370" t="s">
        <v>7950</v>
      </c>
      <c r="I7370" t="s">
        <v>14834</v>
      </c>
      <c r="J7370" t="s">
        <v>21142</v>
      </c>
      <c r="K7370" t="s">
        <v>30</v>
      </c>
      <c r="L7370">
        <v>10000000</v>
      </c>
      <c r="M7370">
        <v>4376819</v>
      </c>
      <c r="N7370" t="s">
        <v>21143</v>
      </c>
      <c r="O7370">
        <v>99</v>
      </c>
    </row>
    <row r="7371" spans="1:15" x14ac:dyDescent="0.25">
      <c r="A7371" t="s">
        <v>21144</v>
      </c>
      <c r="B7371" t="s">
        <v>16</v>
      </c>
      <c r="C7371" t="s">
        <v>63</v>
      </c>
      <c r="D7371">
        <v>2018</v>
      </c>
      <c r="E7371" t="s">
        <v>21145</v>
      </c>
      <c r="F7371">
        <v>4.7</v>
      </c>
      <c r="G7371">
        <v>14000</v>
      </c>
      <c r="H7371" t="s">
        <v>21146</v>
      </c>
      <c r="I7371" t="s">
        <v>21147</v>
      </c>
      <c r="J7371" t="s">
        <v>160</v>
      </c>
      <c r="K7371" t="s">
        <v>195</v>
      </c>
      <c r="L7371">
        <v>10000000</v>
      </c>
      <c r="M7371">
        <v>6412349</v>
      </c>
      <c r="N7371" t="s">
        <v>18055</v>
      </c>
      <c r="O7371">
        <v>112</v>
      </c>
    </row>
    <row r="7372" spans="1:15" x14ac:dyDescent="0.25">
      <c r="A7372" t="s">
        <v>21148</v>
      </c>
      <c r="B7372" t="s">
        <v>33</v>
      </c>
      <c r="C7372" t="s">
        <v>25</v>
      </c>
      <c r="D7372">
        <v>2018</v>
      </c>
      <c r="E7372" t="s">
        <v>20894</v>
      </c>
      <c r="F7372">
        <v>7.3</v>
      </c>
      <c r="G7372">
        <v>72000</v>
      </c>
      <c r="H7372" t="s">
        <v>11948</v>
      </c>
      <c r="I7372" t="s">
        <v>21149</v>
      </c>
      <c r="J7372" t="s">
        <v>9007</v>
      </c>
      <c r="K7372" t="s">
        <v>22</v>
      </c>
      <c r="L7372">
        <v>75000000</v>
      </c>
      <c r="M7372">
        <v>197744377</v>
      </c>
      <c r="N7372" t="s">
        <v>20189</v>
      </c>
      <c r="O7372">
        <v>104</v>
      </c>
    </row>
    <row r="7373" spans="1:15" x14ac:dyDescent="0.25">
      <c r="A7373" t="s">
        <v>21150</v>
      </c>
      <c r="B7373" t="s">
        <v>16</v>
      </c>
      <c r="C7373" t="s">
        <v>34</v>
      </c>
      <c r="D7373">
        <v>2018</v>
      </c>
      <c r="E7373" t="s">
        <v>21151</v>
      </c>
      <c r="F7373">
        <v>6.2</v>
      </c>
      <c r="G7373">
        <v>27000</v>
      </c>
      <c r="H7373" t="s">
        <v>11657</v>
      </c>
      <c r="I7373" t="s">
        <v>12211</v>
      </c>
      <c r="J7373" t="s">
        <v>5214</v>
      </c>
      <c r="K7373" t="s">
        <v>30</v>
      </c>
      <c r="L7373">
        <v>9000000</v>
      </c>
      <c r="M7373">
        <v>5580940</v>
      </c>
      <c r="N7373" t="s">
        <v>18242</v>
      </c>
      <c r="O7373">
        <v>121</v>
      </c>
    </row>
    <row r="7374" spans="1:15" x14ac:dyDescent="0.25">
      <c r="A7374" t="s">
        <v>21152</v>
      </c>
      <c r="B7374" t="s">
        <v>448</v>
      </c>
      <c r="C7374" t="s">
        <v>17</v>
      </c>
      <c r="D7374">
        <v>2018</v>
      </c>
      <c r="E7374" t="s">
        <v>20928</v>
      </c>
      <c r="F7374">
        <v>5.6</v>
      </c>
      <c r="G7374">
        <v>6100</v>
      </c>
      <c r="H7374" t="s">
        <v>21153</v>
      </c>
      <c r="I7374" t="s">
        <v>21154</v>
      </c>
      <c r="J7374" t="s">
        <v>21155</v>
      </c>
      <c r="K7374" t="s">
        <v>30</v>
      </c>
      <c r="M7374">
        <v>62567</v>
      </c>
      <c r="N7374" t="s">
        <v>21156</v>
      </c>
      <c r="O7374">
        <v>90</v>
      </c>
    </row>
    <row r="7375" spans="1:15" x14ac:dyDescent="0.25">
      <c r="A7375" t="s">
        <v>21157</v>
      </c>
      <c r="B7375" t="s">
        <v>448</v>
      </c>
      <c r="C7375" t="s">
        <v>17</v>
      </c>
      <c r="D7375">
        <v>2018</v>
      </c>
      <c r="E7375" t="s">
        <v>21158</v>
      </c>
      <c r="F7375">
        <v>6.6</v>
      </c>
      <c r="G7375">
        <v>20000</v>
      </c>
      <c r="H7375" t="s">
        <v>21159</v>
      </c>
      <c r="I7375" t="s">
        <v>21159</v>
      </c>
      <c r="J7375" t="s">
        <v>18411</v>
      </c>
      <c r="K7375" t="s">
        <v>30</v>
      </c>
      <c r="M7375">
        <v>1474577</v>
      </c>
      <c r="N7375" t="s">
        <v>21160</v>
      </c>
      <c r="O7375">
        <v>91</v>
      </c>
    </row>
    <row r="7376" spans="1:15" x14ac:dyDescent="0.25">
      <c r="A7376" t="s">
        <v>21161</v>
      </c>
      <c r="B7376" t="s">
        <v>2000</v>
      </c>
      <c r="C7376" t="s">
        <v>52</v>
      </c>
      <c r="D7376">
        <v>2018</v>
      </c>
      <c r="E7376" t="s">
        <v>20413</v>
      </c>
      <c r="F7376">
        <v>5.7</v>
      </c>
      <c r="G7376">
        <v>55000</v>
      </c>
      <c r="H7376" t="s">
        <v>21162</v>
      </c>
      <c r="I7376" t="s">
        <v>13494</v>
      </c>
      <c r="J7376" t="s">
        <v>21163</v>
      </c>
      <c r="K7376" t="s">
        <v>30</v>
      </c>
      <c r="L7376">
        <v>10000000</v>
      </c>
      <c r="M7376">
        <v>167885588</v>
      </c>
      <c r="N7376" t="s">
        <v>19436</v>
      </c>
      <c r="O7376">
        <v>103</v>
      </c>
    </row>
    <row r="7377" spans="1:15" x14ac:dyDescent="0.25">
      <c r="A7377" t="s">
        <v>21164</v>
      </c>
      <c r="B7377" t="s">
        <v>16</v>
      </c>
      <c r="C7377" t="s">
        <v>63</v>
      </c>
      <c r="D7377">
        <v>2018</v>
      </c>
      <c r="E7377" t="s">
        <v>21165</v>
      </c>
      <c r="F7377">
        <v>5.9</v>
      </c>
      <c r="G7377">
        <v>9300</v>
      </c>
      <c r="H7377" t="s">
        <v>19956</v>
      </c>
      <c r="I7377" t="s">
        <v>21166</v>
      </c>
      <c r="J7377" t="s">
        <v>16581</v>
      </c>
      <c r="K7377" t="s">
        <v>22</v>
      </c>
      <c r="M7377">
        <v>11710110</v>
      </c>
      <c r="N7377" t="s">
        <v>18687</v>
      </c>
      <c r="O7377">
        <v>120</v>
      </c>
    </row>
    <row r="7378" spans="1:15" x14ac:dyDescent="0.25">
      <c r="A7378" t="s">
        <v>21167</v>
      </c>
      <c r="B7378" t="s">
        <v>16</v>
      </c>
      <c r="C7378" t="s">
        <v>63</v>
      </c>
      <c r="D7378">
        <v>2018</v>
      </c>
      <c r="E7378" t="s">
        <v>21168</v>
      </c>
      <c r="F7378">
        <v>6.9</v>
      </c>
      <c r="G7378">
        <v>24000</v>
      </c>
      <c r="H7378" t="s">
        <v>5228</v>
      </c>
      <c r="I7378" t="s">
        <v>21169</v>
      </c>
      <c r="J7378" t="s">
        <v>10571</v>
      </c>
      <c r="K7378" t="s">
        <v>453</v>
      </c>
      <c r="M7378">
        <v>4241656</v>
      </c>
      <c r="N7378" t="s">
        <v>19919</v>
      </c>
      <c r="O7378">
        <v>114</v>
      </c>
    </row>
    <row r="7379" spans="1:15" x14ac:dyDescent="0.25">
      <c r="A7379" t="s">
        <v>21170</v>
      </c>
      <c r="B7379" t="s">
        <v>16</v>
      </c>
      <c r="C7379" t="s">
        <v>63</v>
      </c>
      <c r="D7379">
        <v>2018</v>
      </c>
      <c r="E7379" t="s">
        <v>21171</v>
      </c>
      <c r="F7379">
        <v>7.1</v>
      </c>
      <c r="G7379">
        <v>49000</v>
      </c>
      <c r="H7379" t="s">
        <v>19548</v>
      </c>
      <c r="I7379" t="s">
        <v>12339</v>
      </c>
      <c r="J7379" t="s">
        <v>19158</v>
      </c>
      <c r="K7379" t="s">
        <v>30</v>
      </c>
      <c r="L7379">
        <v>10000000</v>
      </c>
      <c r="M7379">
        <v>12442161</v>
      </c>
      <c r="N7379" t="s">
        <v>21172</v>
      </c>
      <c r="O7379">
        <v>106</v>
      </c>
    </row>
    <row r="7380" spans="1:15" x14ac:dyDescent="0.25">
      <c r="A7380" t="s">
        <v>21173</v>
      </c>
      <c r="B7380" t="s">
        <v>16</v>
      </c>
      <c r="C7380" t="s">
        <v>17</v>
      </c>
      <c r="D7380">
        <v>2018</v>
      </c>
      <c r="E7380" t="s">
        <v>20870</v>
      </c>
      <c r="F7380">
        <v>6.4</v>
      </c>
      <c r="G7380">
        <v>42000</v>
      </c>
      <c r="H7380" t="s">
        <v>5109</v>
      </c>
      <c r="I7380" t="s">
        <v>16947</v>
      </c>
      <c r="J7380" t="s">
        <v>21013</v>
      </c>
      <c r="K7380" t="s">
        <v>30</v>
      </c>
      <c r="L7380">
        <v>1500000</v>
      </c>
      <c r="M7380">
        <v>14293601</v>
      </c>
      <c r="N7380" t="s">
        <v>20395</v>
      </c>
      <c r="O7380">
        <v>98</v>
      </c>
    </row>
    <row r="7381" spans="1:15" x14ac:dyDescent="0.25">
      <c r="A7381" t="s">
        <v>21174</v>
      </c>
      <c r="B7381" t="s">
        <v>16</v>
      </c>
      <c r="C7381" t="s">
        <v>63</v>
      </c>
      <c r="D7381">
        <v>2018</v>
      </c>
      <c r="E7381" t="s">
        <v>21175</v>
      </c>
      <c r="F7381">
        <v>6.9</v>
      </c>
      <c r="G7381">
        <v>35000</v>
      </c>
      <c r="H7381" t="s">
        <v>19435</v>
      </c>
      <c r="I7381" t="s">
        <v>21176</v>
      </c>
      <c r="J7381" t="s">
        <v>21177</v>
      </c>
      <c r="K7381" t="s">
        <v>248</v>
      </c>
      <c r="L7381">
        <v>11000000</v>
      </c>
      <c r="M7381">
        <v>11853081</v>
      </c>
      <c r="N7381" t="s">
        <v>12699</v>
      </c>
      <c r="O7381">
        <v>115</v>
      </c>
    </row>
    <row r="7382" spans="1:15" x14ac:dyDescent="0.25">
      <c r="A7382" t="s">
        <v>21178</v>
      </c>
      <c r="B7382" t="s">
        <v>33</v>
      </c>
      <c r="C7382" t="s">
        <v>34</v>
      </c>
      <c r="D7382">
        <v>2018</v>
      </c>
      <c r="E7382" t="s">
        <v>20953</v>
      </c>
      <c r="F7382">
        <v>6.2</v>
      </c>
      <c r="G7382">
        <v>67000</v>
      </c>
      <c r="H7382" t="s">
        <v>21179</v>
      </c>
      <c r="I7382" t="s">
        <v>4518</v>
      </c>
      <c r="J7382" t="s">
        <v>9759</v>
      </c>
      <c r="K7382" t="s">
        <v>22</v>
      </c>
      <c r="L7382">
        <v>25000000</v>
      </c>
      <c r="M7382">
        <v>158972499</v>
      </c>
      <c r="N7382" t="s">
        <v>61</v>
      </c>
      <c r="O7382">
        <v>89</v>
      </c>
    </row>
    <row r="7383" spans="1:15" x14ac:dyDescent="0.25">
      <c r="A7383" t="s">
        <v>21180</v>
      </c>
      <c r="B7383" t="s">
        <v>2000</v>
      </c>
      <c r="C7383" t="s">
        <v>34</v>
      </c>
      <c r="D7383">
        <v>2018</v>
      </c>
      <c r="E7383" t="s">
        <v>20989</v>
      </c>
      <c r="F7383">
        <v>5.8</v>
      </c>
      <c r="G7383">
        <v>111000</v>
      </c>
      <c r="H7383" t="s">
        <v>13470</v>
      </c>
      <c r="I7383" t="s">
        <v>13470</v>
      </c>
      <c r="J7383" t="s">
        <v>12473</v>
      </c>
      <c r="K7383" t="s">
        <v>30</v>
      </c>
      <c r="L7383">
        <v>125000000</v>
      </c>
      <c r="M7383">
        <v>304868961</v>
      </c>
      <c r="N7383" t="s">
        <v>18834</v>
      </c>
      <c r="O7383">
        <v>102</v>
      </c>
    </row>
    <row r="7384" spans="1:15" x14ac:dyDescent="0.25">
      <c r="A7384" t="s">
        <v>21181</v>
      </c>
      <c r="B7384" t="s">
        <v>2000</v>
      </c>
      <c r="C7384" t="s">
        <v>17</v>
      </c>
      <c r="D7384">
        <v>2018</v>
      </c>
      <c r="E7384" t="s">
        <v>21182</v>
      </c>
      <c r="F7384">
        <v>6.8</v>
      </c>
      <c r="G7384">
        <v>26000</v>
      </c>
      <c r="H7384" t="s">
        <v>17922</v>
      </c>
      <c r="I7384" t="s">
        <v>17922</v>
      </c>
      <c r="J7384" t="s">
        <v>21183</v>
      </c>
      <c r="K7384" t="s">
        <v>30</v>
      </c>
      <c r="M7384">
        <v>3321367</v>
      </c>
      <c r="N7384" t="s">
        <v>21184</v>
      </c>
      <c r="O7384">
        <v>105</v>
      </c>
    </row>
    <row r="7385" spans="1:15" x14ac:dyDescent="0.25">
      <c r="A7385" t="s">
        <v>21185</v>
      </c>
      <c r="B7385" t="s">
        <v>2000</v>
      </c>
      <c r="C7385" t="s">
        <v>63</v>
      </c>
      <c r="D7385">
        <v>2018</v>
      </c>
      <c r="E7385" t="s">
        <v>20909</v>
      </c>
      <c r="F7385">
        <v>6.7</v>
      </c>
      <c r="G7385">
        <v>42000</v>
      </c>
      <c r="H7385" t="s">
        <v>18696</v>
      </c>
      <c r="I7385" t="s">
        <v>18696</v>
      </c>
      <c r="J7385" t="s">
        <v>100</v>
      </c>
      <c r="K7385" t="s">
        <v>30</v>
      </c>
      <c r="M7385">
        <v>17860397</v>
      </c>
      <c r="N7385" t="s">
        <v>9442</v>
      </c>
      <c r="O7385">
        <v>93</v>
      </c>
    </row>
    <row r="7386" spans="1:15" x14ac:dyDescent="0.25">
      <c r="A7386" t="s">
        <v>21186</v>
      </c>
      <c r="B7386" t="s">
        <v>33</v>
      </c>
      <c r="C7386" t="s">
        <v>41</v>
      </c>
      <c r="D7386">
        <v>2018</v>
      </c>
      <c r="E7386" t="s">
        <v>20324</v>
      </c>
      <c r="F7386">
        <v>6.7</v>
      </c>
      <c r="G7386">
        <v>16000</v>
      </c>
      <c r="H7386" t="s">
        <v>21187</v>
      </c>
      <c r="I7386" t="s">
        <v>21187</v>
      </c>
      <c r="J7386" t="s">
        <v>21188</v>
      </c>
      <c r="K7386" t="s">
        <v>30</v>
      </c>
      <c r="L7386">
        <v>3500000</v>
      </c>
      <c r="M7386">
        <v>16376066</v>
      </c>
      <c r="N7386" t="s">
        <v>16262</v>
      </c>
      <c r="O7386">
        <v>108</v>
      </c>
    </row>
    <row r="7387" spans="1:15" x14ac:dyDescent="0.25">
      <c r="A7387" t="s">
        <v>21189</v>
      </c>
      <c r="B7387" t="s">
        <v>2000</v>
      </c>
      <c r="C7387" t="s">
        <v>63</v>
      </c>
      <c r="D7387">
        <v>2018</v>
      </c>
      <c r="E7387" t="s">
        <v>20442</v>
      </c>
      <c r="F7387">
        <v>7.1</v>
      </c>
      <c r="G7387">
        <v>31000</v>
      </c>
      <c r="H7387" t="s">
        <v>9714</v>
      </c>
      <c r="I7387" t="s">
        <v>21190</v>
      </c>
      <c r="J7387" t="s">
        <v>17443</v>
      </c>
      <c r="K7387" t="s">
        <v>30</v>
      </c>
      <c r="L7387">
        <v>20000000</v>
      </c>
      <c r="M7387">
        <v>38755900</v>
      </c>
      <c r="N7387" t="s">
        <v>21191</v>
      </c>
      <c r="O7387">
        <v>120</v>
      </c>
    </row>
    <row r="7388" spans="1:15" x14ac:dyDescent="0.25">
      <c r="A7388" t="s">
        <v>21192</v>
      </c>
      <c r="B7388" t="s">
        <v>448</v>
      </c>
      <c r="C7388" t="s">
        <v>390</v>
      </c>
      <c r="D7388">
        <v>2018</v>
      </c>
      <c r="E7388" t="s">
        <v>21193</v>
      </c>
      <c r="F7388">
        <v>8</v>
      </c>
      <c r="G7388">
        <v>11000</v>
      </c>
      <c r="H7388" t="s">
        <v>21194</v>
      </c>
      <c r="I7388" t="s">
        <v>21195</v>
      </c>
      <c r="J7388" t="s">
        <v>21196</v>
      </c>
      <c r="K7388" t="s">
        <v>2110</v>
      </c>
      <c r="M7388">
        <v>33748006</v>
      </c>
      <c r="N7388" t="s">
        <v>21197</v>
      </c>
      <c r="O7388">
        <v>109</v>
      </c>
    </row>
    <row r="7389" spans="1:15" x14ac:dyDescent="0.25">
      <c r="A7389" t="s">
        <v>21198</v>
      </c>
      <c r="B7389" t="s">
        <v>448</v>
      </c>
      <c r="C7389" t="s">
        <v>25</v>
      </c>
      <c r="D7389">
        <v>2018</v>
      </c>
      <c r="E7389" t="s">
        <v>21199</v>
      </c>
      <c r="F7389">
        <v>6.4</v>
      </c>
      <c r="G7389">
        <v>17000</v>
      </c>
      <c r="H7389" t="s">
        <v>568</v>
      </c>
      <c r="I7389" t="s">
        <v>568</v>
      </c>
      <c r="J7389" t="s">
        <v>21200</v>
      </c>
      <c r="K7389" t="s">
        <v>1112</v>
      </c>
      <c r="M7389">
        <v>2390383</v>
      </c>
      <c r="N7389" t="s">
        <v>21201</v>
      </c>
      <c r="O7389">
        <v>132</v>
      </c>
    </row>
    <row r="7390" spans="1:15" x14ac:dyDescent="0.25">
      <c r="A7390" t="s">
        <v>21202</v>
      </c>
      <c r="B7390" t="s">
        <v>16</v>
      </c>
      <c r="C7390" t="s">
        <v>63</v>
      </c>
      <c r="D7390">
        <v>2018</v>
      </c>
      <c r="E7390" t="s">
        <v>20892</v>
      </c>
      <c r="F7390">
        <v>6.2</v>
      </c>
      <c r="G7390">
        <v>8500</v>
      </c>
      <c r="H7390" t="s">
        <v>17848</v>
      </c>
      <c r="I7390" t="s">
        <v>10075</v>
      </c>
      <c r="J7390" t="s">
        <v>13303</v>
      </c>
      <c r="K7390" t="s">
        <v>30</v>
      </c>
      <c r="L7390">
        <v>14000000</v>
      </c>
      <c r="M7390">
        <v>953953</v>
      </c>
      <c r="N7390" t="s">
        <v>19315</v>
      </c>
      <c r="O7390">
        <v>94</v>
      </c>
    </row>
    <row r="7391" spans="1:15" x14ac:dyDescent="0.25">
      <c r="A7391" t="s">
        <v>21203</v>
      </c>
      <c r="B7391" t="s">
        <v>2000</v>
      </c>
      <c r="C7391" t="s">
        <v>63</v>
      </c>
      <c r="D7391">
        <v>2018</v>
      </c>
      <c r="E7391" t="s">
        <v>20840</v>
      </c>
      <c r="F7391">
        <v>6.2</v>
      </c>
      <c r="G7391">
        <v>21000</v>
      </c>
      <c r="H7391" t="s">
        <v>2056</v>
      </c>
      <c r="I7391" t="s">
        <v>2056</v>
      </c>
      <c r="J7391" t="s">
        <v>13999</v>
      </c>
      <c r="K7391" t="s">
        <v>2110</v>
      </c>
      <c r="L7391">
        <v>39000000</v>
      </c>
      <c r="M7391">
        <v>13061491</v>
      </c>
      <c r="N7391" t="s">
        <v>61</v>
      </c>
      <c r="O7391">
        <v>116</v>
      </c>
    </row>
    <row r="7392" spans="1:15" x14ac:dyDescent="0.25">
      <c r="A7392" t="s">
        <v>21204</v>
      </c>
      <c r="B7392" t="s">
        <v>16</v>
      </c>
      <c r="C7392" t="s">
        <v>104</v>
      </c>
      <c r="D7392">
        <v>2018</v>
      </c>
      <c r="E7392" t="s">
        <v>21109</v>
      </c>
      <c r="F7392">
        <v>6.5</v>
      </c>
      <c r="G7392">
        <v>21000</v>
      </c>
      <c r="H7392" t="s">
        <v>7924</v>
      </c>
      <c r="I7392" t="s">
        <v>21205</v>
      </c>
      <c r="J7392" t="s">
        <v>21206</v>
      </c>
      <c r="K7392" t="s">
        <v>30</v>
      </c>
      <c r="M7392">
        <v>4623836</v>
      </c>
      <c r="N7392" t="s">
        <v>14867</v>
      </c>
      <c r="O7392">
        <v>110</v>
      </c>
    </row>
    <row r="7393" spans="1:15" x14ac:dyDescent="0.25">
      <c r="A7393" t="s">
        <v>21207</v>
      </c>
      <c r="B7393" t="s">
        <v>16</v>
      </c>
      <c r="C7393" t="s">
        <v>104</v>
      </c>
      <c r="D7393">
        <v>2018</v>
      </c>
      <c r="E7393" t="s">
        <v>20953</v>
      </c>
      <c r="F7393">
        <v>7</v>
      </c>
      <c r="G7393">
        <v>26000</v>
      </c>
      <c r="H7393" t="s">
        <v>21208</v>
      </c>
      <c r="I7393" t="s">
        <v>15674</v>
      </c>
      <c r="J7393" t="s">
        <v>21209</v>
      </c>
      <c r="K7393" t="s">
        <v>1094</v>
      </c>
      <c r="M7393">
        <v>2177678</v>
      </c>
      <c r="N7393" t="s">
        <v>21210</v>
      </c>
      <c r="O7393">
        <v>110</v>
      </c>
    </row>
    <row r="7394" spans="1:15" x14ac:dyDescent="0.25">
      <c r="A7394" t="s">
        <v>21211</v>
      </c>
      <c r="B7394" t="s">
        <v>16</v>
      </c>
      <c r="C7394" t="s">
        <v>34</v>
      </c>
      <c r="D7394">
        <v>2018</v>
      </c>
      <c r="E7394" t="s">
        <v>20434</v>
      </c>
      <c r="F7394">
        <v>6.1</v>
      </c>
      <c r="G7394">
        <v>28000</v>
      </c>
      <c r="H7394" t="s">
        <v>21212</v>
      </c>
      <c r="I7394" t="s">
        <v>21213</v>
      </c>
      <c r="J7394" t="s">
        <v>19435</v>
      </c>
      <c r="K7394" t="s">
        <v>248</v>
      </c>
      <c r="M7394">
        <v>11001627</v>
      </c>
      <c r="N7394" t="s">
        <v>19919</v>
      </c>
      <c r="O7394">
        <v>111</v>
      </c>
    </row>
    <row r="7395" spans="1:15" x14ac:dyDescent="0.25">
      <c r="A7395" t="s">
        <v>21214</v>
      </c>
      <c r="B7395" t="s">
        <v>16</v>
      </c>
      <c r="C7395" t="s">
        <v>34</v>
      </c>
      <c r="D7395">
        <v>2018</v>
      </c>
      <c r="E7395" t="s">
        <v>21042</v>
      </c>
      <c r="F7395">
        <v>6</v>
      </c>
      <c r="G7395">
        <v>17000</v>
      </c>
      <c r="H7395" t="s">
        <v>21215</v>
      </c>
      <c r="I7395" t="s">
        <v>21215</v>
      </c>
      <c r="J7395" t="s">
        <v>21216</v>
      </c>
      <c r="K7395" t="s">
        <v>30</v>
      </c>
      <c r="L7395">
        <v>7000000</v>
      </c>
      <c r="M7395">
        <v>2584988</v>
      </c>
      <c r="N7395" t="s">
        <v>19378</v>
      </c>
      <c r="O7395">
        <v>108</v>
      </c>
    </row>
    <row r="7396" spans="1:15" x14ac:dyDescent="0.25">
      <c r="A7396" t="s">
        <v>21217</v>
      </c>
      <c r="B7396" t="s">
        <v>16</v>
      </c>
      <c r="C7396" t="s">
        <v>52</v>
      </c>
      <c r="D7396">
        <v>2018</v>
      </c>
      <c r="E7396" t="s">
        <v>20887</v>
      </c>
      <c r="F7396">
        <v>6</v>
      </c>
      <c r="G7396">
        <v>29000</v>
      </c>
      <c r="H7396" t="s">
        <v>13680</v>
      </c>
      <c r="I7396" t="s">
        <v>13680</v>
      </c>
      <c r="J7396" t="s">
        <v>21218</v>
      </c>
      <c r="K7396" t="s">
        <v>30</v>
      </c>
      <c r="L7396">
        <v>1000000</v>
      </c>
      <c r="M7396">
        <v>16024987</v>
      </c>
      <c r="N7396" t="s">
        <v>13864</v>
      </c>
      <c r="O7396">
        <v>92</v>
      </c>
    </row>
    <row r="7397" spans="1:15" x14ac:dyDescent="0.25">
      <c r="A7397" t="s">
        <v>21219</v>
      </c>
      <c r="B7397" t="s">
        <v>33</v>
      </c>
      <c r="C7397" t="s">
        <v>25</v>
      </c>
      <c r="D7397">
        <v>2018</v>
      </c>
      <c r="E7397" t="s">
        <v>20830</v>
      </c>
      <c r="F7397">
        <v>5.6</v>
      </c>
      <c r="G7397">
        <v>30000</v>
      </c>
      <c r="H7397" t="s">
        <v>2880</v>
      </c>
      <c r="I7397" t="s">
        <v>21220</v>
      </c>
      <c r="J7397" t="s">
        <v>21221</v>
      </c>
      <c r="K7397" t="s">
        <v>30</v>
      </c>
      <c r="L7397">
        <v>120000000</v>
      </c>
      <c r="M7397">
        <v>173961069</v>
      </c>
      <c r="N7397" t="s">
        <v>1725</v>
      </c>
      <c r="O7397">
        <v>99</v>
      </c>
    </row>
    <row r="7398" spans="1:15" x14ac:dyDescent="0.25">
      <c r="A7398" t="s">
        <v>21222</v>
      </c>
      <c r="B7398" t="s">
        <v>16</v>
      </c>
      <c r="C7398" t="s">
        <v>41</v>
      </c>
      <c r="D7398">
        <v>2018</v>
      </c>
      <c r="E7398" t="s">
        <v>21042</v>
      </c>
      <c r="F7398">
        <v>5.7</v>
      </c>
      <c r="G7398">
        <v>13000</v>
      </c>
      <c r="H7398" t="s">
        <v>4498</v>
      </c>
      <c r="I7398" t="s">
        <v>21223</v>
      </c>
      <c r="J7398" t="s">
        <v>14659</v>
      </c>
      <c r="K7398" t="s">
        <v>195</v>
      </c>
      <c r="M7398">
        <v>1362536</v>
      </c>
      <c r="N7398" t="s">
        <v>21224</v>
      </c>
      <c r="O7398">
        <v>102</v>
      </c>
    </row>
    <row r="7399" spans="1:15" x14ac:dyDescent="0.25">
      <c r="A7399" t="s">
        <v>21225</v>
      </c>
      <c r="B7399" t="s">
        <v>16</v>
      </c>
      <c r="C7399" t="s">
        <v>34</v>
      </c>
      <c r="D7399">
        <v>2018</v>
      </c>
      <c r="E7399" t="s">
        <v>20480</v>
      </c>
      <c r="F7399">
        <v>5.4</v>
      </c>
      <c r="G7399">
        <v>26000</v>
      </c>
      <c r="H7399" t="s">
        <v>7118</v>
      </c>
      <c r="I7399" t="s">
        <v>21226</v>
      </c>
      <c r="J7399" t="s">
        <v>19158</v>
      </c>
      <c r="K7399" t="s">
        <v>30</v>
      </c>
      <c r="L7399">
        <v>40000000</v>
      </c>
      <c r="M7399">
        <v>27506452</v>
      </c>
      <c r="N7399" t="s">
        <v>20027</v>
      </c>
      <c r="O7399">
        <v>91</v>
      </c>
    </row>
    <row r="7400" spans="1:15" x14ac:dyDescent="0.25">
      <c r="A7400" t="s">
        <v>21227</v>
      </c>
      <c r="B7400" t="s">
        <v>16</v>
      </c>
      <c r="C7400" t="s">
        <v>41</v>
      </c>
      <c r="D7400">
        <v>2018</v>
      </c>
      <c r="E7400" t="s">
        <v>21109</v>
      </c>
      <c r="F7400">
        <v>7</v>
      </c>
      <c r="G7400">
        <v>55000</v>
      </c>
      <c r="H7400" t="s">
        <v>14275</v>
      </c>
      <c r="I7400" t="s">
        <v>15063</v>
      </c>
      <c r="J7400" t="s">
        <v>11001</v>
      </c>
      <c r="K7400" t="s">
        <v>30</v>
      </c>
      <c r="L7400">
        <v>13000000</v>
      </c>
      <c r="M7400">
        <v>15636462</v>
      </c>
      <c r="N7400" t="s">
        <v>19378</v>
      </c>
      <c r="O7400">
        <v>95</v>
      </c>
    </row>
    <row r="7401" spans="1:15" x14ac:dyDescent="0.25">
      <c r="A7401" t="s">
        <v>867</v>
      </c>
      <c r="B7401" t="s">
        <v>2000</v>
      </c>
      <c r="C7401" t="s">
        <v>41</v>
      </c>
      <c r="D7401">
        <v>2018</v>
      </c>
      <c r="E7401" t="s">
        <v>21228</v>
      </c>
      <c r="F7401">
        <v>5.6</v>
      </c>
      <c r="G7401">
        <v>38000</v>
      </c>
      <c r="H7401" t="s">
        <v>10925</v>
      </c>
      <c r="I7401" t="s">
        <v>19247</v>
      </c>
      <c r="J7401" t="s">
        <v>19247</v>
      </c>
      <c r="K7401" t="s">
        <v>30</v>
      </c>
      <c r="L7401">
        <v>29000000</v>
      </c>
      <c r="M7401">
        <v>103105878</v>
      </c>
      <c r="N7401" t="s">
        <v>21229</v>
      </c>
      <c r="O7401">
        <v>111</v>
      </c>
    </row>
    <row r="7402" spans="1:15" x14ac:dyDescent="0.25">
      <c r="A7402" t="s">
        <v>21230</v>
      </c>
      <c r="B7402" t="s">
        <v>16</v>
      </c>
      <c r="C7402" t="s">
        <v>63</v>
      </c>
      <c r="D7402">
        <v>2018</v>
      </c>
      <c r="E7402" t="s">
        <v>21025</v>
      </c>
      <c r="F7402">
        <v>6.6</v>
      </c>
      <c r="G7402">
        <v>13000</v>
      </c>
      <c r="H7402" t="s">
        <v>12586</v>
      </c>
      <c r="I7402" t="s">
        <v>21231</v>
      </c>
      <c r="J7402" t="s">
        <v>13770</v>
      </c>
      <c r="K7402" t="s">
        <v>22</v>
      </c>
      <c r="M7402">
        <v>365353</v>
      </c>
      <c r="N7402" t="s">
        <v>21232</v>
      </c>
      <c r="O7402">
        <v>118</v>
      </c>
    </row>
    <row r="7403" spans="1:15" x14ac:dyDescent="0.25">
      <c r="A7403" t="s">
        <v>21233</v>
      </c>
      <c r="B7403" t="s">
        <v>33</v>
      </c>
      <c r="C7403" t="s">
        <v>390</v>
      </c>
      <c r="D7403">
        <v>2018</v>
      </c>
      <c r="E7403" t="s">
        <v>21228</v>
      </c>
      <c r="F7403">
        <v>6.6</v>
      </c>
      <c r="G7403">
        <v>36000</v>
      </c>
      <c r="H7403" t="s">
        <v>15732</v>
      </c>
      <c r="I7403" t="s">
        <v>15732</v>
      </c>
      <c r="J7403" t="s">
        <v>14630</v>
      </c>
      <c r="K7403" t="s">
        <v>30</v>
      </c>
      <c r="L7403">
        <v>80000000</v>
      </c>
      <c r="M7403">
        <v>214040103</v>
      </c>
      <c r="N7403" t="s">
        <v>21234</v>
      </c>
      <c r="O7403">
        <v>96</v>
      </c>
    </row>
    <row r="7404" spans="1:15" x14ac:dyDescent="0.25">
      <c r="A7404" t="s">
        <v>21235</v>
      </c>
      <c r="B7404" t="s">
        <v>16</v>
      </c>
      <c r="C7404" t="s">
        <v>52</v>
      </c>
      <c r="D7404">
        <v>2018</v>
      </c>
      <c r="E7404" t="s">
        <v>21228</v>
      </c>
      <c r="F7404">
        <v>5.5</v>
      </c>
      <c r="G7404">
        <v>15000</v>
      </c>
      <c r="H7404" t="s">
        <v>21236</v>
      </c>
      <c r="I7404" t="s">
        <v>21237</v>
      </c>
      <c r="J7404" t="s">
        <v>21238</v>
      </c>
      <c r="K7404" t="s">
        <v>30</v>
      </c>
      <c r="L7404">
        <v>5500000</v>
      </c>
      <c r="M7404">
        <v>18160930</v>
      </c>
      <c r="N7404" t="s">
        <v>16795</v>
      </c>
      <c r="O7404">
        <v>89</v>
      </c>
    </row>
    <row r="7405" spans="1:15" x14ac:dyDescent="0.25">
      <c r="A7405" t="s">
        <v>21239</v>
      </c>
      <c r="B7405" t="s">
        <v>16</v>
      </c>
      <c r="C7405" t="s">
        <v>63</v>
      </c>
      <c r="D7405">
        <v>2018</v>
      </c>
      <c r="E7405" t="s">
        <v>20851</v>
      </c>
      <c r="F7405">
        <v>6.7</v>
      </c>
      <c r="G7405">
        <v>18000</v>
      </c>
      <c r="H7405" t="s">
        <v>21240</v>
      </c>
      <c r="I7405" t="s">
        <v>21241</v>
      </c>
      <c r="J7405" t="s">
        <v>21242</v>
      </c>
      <c r="K7405" t="s">
        <v>22</v>
      </c>
      <c r="M7405">
        <v>3915207</v>
      </c>
      <c r="N7405" t="s">
        <v>20383</v>
      </c>
      <c r="O7405">
        <v>110</v>
      </c>
    </row>
    <row r="7406" spans="1:15" x14ac:dyDescent="0.25">
      <c r="A7406" t="s">
        <v>21243</v>
      </c>
      <c r="B7406" t="s">
        <v>2000</v>
      </c>
      <c r="C7406" t="s">
        <v>41</v>
      </c>
      <c r="D7406">
        <v>2018</v>
      </c>
      <c r="E7406" t="s">
        <v>20840</v>
      </c>
      <c r="F7406">
        <v>5.8</v>
      </c>
      <c r="G7406">
        <v>24000</v>
      </c>
      <c r="H7406" t="s">
        <v>8015</v>
      </c>
      <c r="I7406" t="s">
        <v>15176</v>
      </c>
      <c r="J7406" t="s">
        <v>9705</v>
      </c>
      <c r="K7406" t="s">
        <v>30</v>
      </c>
      <c r="L7406">
        <v>16000000</v>
      </c>
      <c r="M7406">
        <v>72294066</v>
      </c>
      <c r="N7406" t="s">
        <v>20974</v>
      </c>
      <c r="O7406">
        <v>103</v>
      </c>
    </row>
    <row r="7407" spans="1:15" x14ac:dyDescent="0.25">
      <c r="A7407" t="s">
        <v>21244</v>
      </c>
      <c r="B7407" t="s">
        <v>2000</v>
      </c>
      <c r="C7407" t="s">
        <v>41</v>
      </c>
      <c r="D7407">
        <v>2018</v>
      </c>
      <c r="E7407" t="s">
        <v>20905</v>
      </c>
      <c r="F7407">
        <v>5.8</v>
      </c>
      <c r="G7407">
        <v>13000</v>
      </c>
      <c r="H7407" t="s">
        <v>12617</v>
      </c>
      <c r="I7407" t="s">
        <v>21245</v>
      </c>
      <c r="J7407" t="s">
        <v>21246</v>
      </c>
      <c r="K7407" t="s">
        <v>30</v>
      </c>
      <c r="L7407">
        <v>19000000</v>
      </c>
      <c r="M7407">
        <v>46664414</v>
      </c>
      <c r="N7407" t="s">
        <v>10085</v>
      </c>
      <c r="O7407">
        <v>103</v>
      </c>
    </row>
    <row r="7408" spans="1:15" x14ac:dyDescent="0.25">
      <c r="A7408" t="s">
        <v>21247</v>
      </c>
      <c r="B7408" t="s">
        <v>16</v>
      </c>
      <c r="C7408" t="s">
        <v>41</v>
      </c>
      <c r="D7408">
        <v>2018</v>
      </c>
      <c r="E7408" t="s">
        <v>21248</v>
      </c>
      <c r="F7408">
        <v>7.2</v>
      </c>
      <c r="G7408">
        <v>12000</v>
      </c>
      <c r="H7408" t="s">
        <v>21249</v>
      </c>
      <c r="I7408" t="s">
        <v>21250</v>
      </c>
      <c r="J7408" t="s">
        <v>20375</v>
      </c>
      <c r="K7408" t="s">
        <v>22</v>
      </c>
      <c r="M7408">
        <v>7123449</v>
      </c>
      <c r="N7408" t="s">
        <v>19799</v>
      </c>
      <c r="O7408">
        <v>101</v>
      </c>
    </row>
    <row r="7409" spans="1:15" x14ac:dyDescent="0.25">
      <c r="A7409" t="s">
        <v>21251</v>
      </c>
      <c r="B7409" t="s">
        <v>16</v>
      </c>
      <c r="C7409" t="s">
        <v>52</v>
      </c>
      <c r="D7409">
        <v>2018</v>
      </c>
      <c r="E7409" t="s">
        <v>21252</v>
      </c>
      <c r="F7409">
        <v>5.2</v>
      </c>
      <c r="G7409">
        <v>20000</v>
      </c>
      <c r="H7409" t="s">
        <v>21253</v>
      </c>
      <c r="I7409" t="s">
        <v>21254</v>
      </c>
      <c r="J7409" t="s">
        <v>21255</v>
      </c>
      <c r="K7409" t="s">
        <v>30</v>
      </c>
      <c r="L7409">
        <v>7700000</v>
      </c>
      <c r="M7409">
        <v>43016528</v>
      </c>
      <c r="N7409" t="s">
        <v>10879</v>
      </c>
      <c r="O7409">
        <v>86</v>
      </c>
    </row>
    <row r="7410" spans="1:15" x14ac:dyDescent="0.25">
      <c r="A7410" t="s">
        <v>21256</v>
      </c>
      <c r="B7410" t="s">
        <v>16</v>
      </c>
      <c r="C7410" t="s">
        <v>17</v>
      </c>
      <c r="D7410">
        <v>2018</v>
      </c>
      <c r="E7410" t="s">
        <v>20987</v>
      </c>
      <c r="F7410">
        <v>7.1</v>
      </c>
      <c r="G7410">
        <v>45000</v>
      </c>
      <c r="H7410" t="s">
        <v>19915</v>
      </c>
      <c r="I7410" t="s">
        <v>19915</v>
      </c>
      <c r="J7410" t="s">
        <v>21257</v>
      </c>
      <c r="K7410" t="s">
        <v>30</v>
      </c>
      <c r="L7410">
        <v>12000000</v>
      </c>
      <c r="M7410">
        <v>20596567</v>
      </c>
      <c r="N7410" t="s">
        <v>18242</v>
      </c>
      <c r="O7410">
        <v>119</v>
      </c>
    </row>
    <row r="7411" spans="1:15" x14ac:dyDescent="0.25">
      <c r="A7411" t="s">
        <v>21258</v>
      </c>
      <c r="B7411" t="s">
        <v>2709</v>
      </c>
      <c r="C7411" t="s">
        <v>104</v>
      </c>
      <c r="D7411">
        <v>2018</v>
      </c>
      <c r="E7411" t="s">
        <v>21259</v>
      </c>
      <c r="F7411">
        <v>4.8</v>
      </c>
      <c r="G7411">
        <v>1700</v>
      </c>
      <c r="H7411" t="s">
        <v>21260</v>
      </c>
      <c r="I7411" t="s">
        <v>21261</v>
      </c>
      <c r="J7411" t="s">
        <v>21262</v>
      </c>
      <c r="K7411" t="s">
        <v>22</v>
      </c>
      <c r="M7411">
        <v>242847</v>
      </c>
      <c r="N7411" t="s">
        <v>21263</v>
      </c>
      <c r="O7411">
        <v>109</v>
      </c>
    </row>
    <row r="7412" spans="1:15" x14ac:dyDescent="0.25">
      <c r="A7412" t="s">
        <v>21264</v>
      </c>
      <c r="B7412" t="s">
        <v>33</v>
      </c>
      <c r="C7412" t="s">
        <v>390</v>
      </c>
      <c r="D7412">
        <v>2018</v>
      </c>
      <c r="E7412" t="s">
        <v>21007</v>
      </c>
      <c r="F7412">
        <v>6.3</v>
      </c>
      <c r="G7412">
        <v>58000</v>
      </c>
      <c r="H7412" t="s">
        <v>21265</v>
      </c>
      <c r="I7412" t="s">
        <v>14872</v>
      </c>
      <c r="J7412" t="s">
        <v>18676</v>
      </c>
      <c r="K7412" t="s">
        <v>453</v>
      </c>
      <c r="L7412">
        <v>75000000</v>
      </c>
      <c r="M7412">
        <v>512492755</v>
      </c>
      <c r="N7412" t="s">
        <v>61</v>
      </c>
      <c r="O7412">
        <v>85</v>
      </c>
    </row>
    <row r="7413" spans="1:15" x14ac:dyDescent="0.25">
      <c r="A7413" t="s">
        <v>21266</v>
      </c>
      <c r="B7413" t="s">
        <v>16</v>
      </c>
      <c r="C7413" t="s">
        <v>63</v>
      </c>
      <c r="D7413">
        <v>2018</v>
      </c>
      <c r="E7413" t="s">
        <v>21267</v>
      </c>
      <c r="F7413">
        <v>6.7</v>
      </c>
      <c r="G7413">
        <v>21000</v>
      </c>
      <c r="H7413" t="s">
        <v>21268</v>
      </c>
      <c r="I7413" t="s">
        <v>19060</v>
      </c>
      <c r="J7413" t="s">
        <v>14007</v>
      </c>
      <c r="K7413" t="s">
        <v>22</v>
      </c>
      <c r="M7413">
        <v>14273033</v>
      </c>
      <c r="N7413" t="s">
        <v>15835</v>
      </c>
      <c r="O7413">
        <v>111</v>
      </c>
    </row>
    <row r="7414" spans="1:15" x14ac:dyDescent="0.25">
      <c r="A7414" t="s">
        <v>21269</v>
      </c>
      <c r="B7414" t="s">
        <v>2000</v>
      </c>
      <c r="C7414" t="s">
        <v>63</v>
      </c>
      <c r="D7414">
        <v>2018</v>
      </c>
      <c r="E7414" t="s">
        <v>21270</v>
      </c>
      <c r="F7414">
        <v>5.5</v>
      </c>
      <c r="G7414">
        <v>32000</v>
      </c>
      <c r="H7414" t="s">
        <v>16307</v>
      </c>
      <c r="I7414" t="s">
        <v>14969</v>
      </c>
      <c r="J7414" t="s">
        <v>10866</v>
      </c>
      <c r="K7414" t="s">
        <v>248</v>
      </c>
      <c r="L7414">
        <v>3500000</v>
      </c>
      <c r="M7414">
        <v>44019588</v>
      </c>
      <c r="N7414" t="s">
        <v>16795</v>
      </c>
      <c r="O7414">
        <v>99</v>
      </c>
    </row>
    <row r="7415" spans="1:15" x14ac:dyDescent="0.25">
      <c r="A7415" t="s">
        <v>21271</v>
      </c>
      <c r="B7415" t="s">
        <v>2000</v>
      </c>
      <c r="C7415" t="s">
        <v>63</v>
      </c>
      <c r="D7415">
        <v>2018</v>
      </c>
      <c r="E7415" t="s">
        <v>20908</v>
      </c>
      <c r="F7415">
        <v>5.3</v>
      </c>
      <c r="G7415">
        <v>30000</v>
      </c>
      <c r="H7415" t="s">
        <v>85</v>
      </c>
      <c r="I7415" t="s">
        <v>21272</v>
      </c>
      <c r="J7415" t="s">
        <v>21273</v>
      </c>
      <c r="K7415" t="s">
        <v>30</v>
      </c>
      <c r="L7415">
        <v>30000000</v>
      </c>
      <c r="M7415">
        <v>57076286</v>
      </c>
      <c r="N7415" t="s">
        <v>23</v>
      </c>
      <c r="O7415">
        <v>94</v>
      </c>
    </row>
    <row r="7416" spans="1:15" x14ac:dyDescent="0.25">
      <c r="A7416" t="s">
        <v>21274</v>
      </c>
      <c r="B7416" t="s">
        <v>16</v>
      </c>
      <c r="C7416" t="s">
        <v>41</v>
      </c>
      <c r="D7416">
        <v>2018</v>
      </c>
      <c r="E7416" t="s">
        <v>20972</v>
      </c>
      <c r="F7416">
        <v>5.0999999999999996</v>
      </c>
      <c r="G7416">
        <v>11000</v>
      </c>
      <c r="H7416" t="s">
        <v>21275</v>
      </c>
      <c r="I7416" t="s">
        <v>21276</v>
      </c>
      <c r="J7416" t="s">
        <v>14213</v>
      </c>
      <c r="K7416" t="s">
        <v>30</v>
      </c>
      <c r="L7416">
        <v>19000000</v>
      </c>
      <c r="M7416">
        <v>5103663</v>
      </c>
      <c r="N7416" t="s">
        <v>44</v>
      </c>
      <c r="O7416">
        <v>85</v>
      </c>
    </row>
    <row r="7417" spans="1:15" x14ac:dyDescent="0.25">
      <c r="A7417" t="s">
        <v>21277</v>
      </c>
      <c r="B7417" t="s">
        <v>16</v>
      </c>
      <c r="C7417" t="s">
        <v>41</v>
      </c>
      <c r="D7417">
        <v>2018</v>
      </c>
      <c r="E7417" t="s">
        <v>20991</v>
      </c>
      <c r="F7417">
        <v>6.6</v>
      </c>
      <c r="G7417">
        <v>21000</v>
      </c>
      <c r="H7417" t="s">
        <v>17525</v>
      </c>
      <c r="I7417" t="s">
        <v>21278</v>
      </c>
      <c r="J7417" t="s">
        <v>21279</v>
      </c>
      <c r="K7417" t="s">
        <v>30</v>
      </c>
      <c r="M7417">
        <v>4511157</v>
      </c>
      <c r="N7417" t="s">
        <v>20561</v>
      </c>
      <c r="O7417">
        <v>97</v>
      </c>
    </row>
    <row r="7418" spans="1:15" x14ac:dyDescent="0.25">
      <c r="A7418" t="s">
        <v>21280</v>
      </c>
      <c r="B7418" t="s">
        <v>16</v>
      </c>
      <c r="C7418" t="s">
        <v>104</v>
      </c>
      <c r="D7418">
        <v>2018</v>
      </c>
      <c r="E7418" t="s">
        <v>20909</v>
      </c>
      <c r="F7418">
        <v>7.5</v>
      </c>
      <c r="G7418">
        <v>48000</v>
      </c>
      <c r="H7418" t="s">
        <v>21281</v>
      </c>
      <c r="I7418" t="s">
        <v>21281</v>
      </c>
      <c r="J7418" t="s">
        <v>21282</v>
      </c>
      <c r="K7418" t="s">
        <v>3813</v>
      </c>
      <c r="M7418">
        <v>4598051</v>
      </c>
      <c r="N7418" t="s">
        <v>21283</v>
      </c>
      <c r="O7418">
        <v>85</v>
      </c>
    </row>
    <row r="7419" spans="1:15" x14ac:dyDescent="0.25">
      <c r="A7419" t="s">
        <v>21284</v>
      </c>
      <c r="B7419" t="s">
        <v>16</v>
      </c>
      <c r="C7419" t="s">
        <v>63</v>
      </c>
      <c r="D7419">
        <v>2018</v>
      </c>
      <c r="E7419" t="s">
        <v>21285</v>
      </c>
      <c r="F7419">
        <v>7.7</v>
      </c>
      <c r="G7419">
        <v>18000</v>
      </c>
      <c r="H7419" t="s">
        <v>14554</v>
      </c>
      <c r="I7419" t="s">
        <v>14554</v>
      </c>
      <c r="J7419" t="s">
        <v>21286</v>
      </c>
      <c r="K7419" t="s">
        <v>5820</v>
      </c>
      <c r="M7419">
        <v>6193234</v>
      </c>
      <c r="N7419" t="s">
        <v>21287</v>
      </c>
      <c r="O7419">
        <v>189</v>
      </c>
    </row>
    <row r="7420" spans="1:15" x14ac:dyDescent="0.25">
      <c r="A7420" t="s">
        <v>21288</v>
      </c>
      <c r="B7420" t="s">
        <v>16</v>
      </c>
      <c r="C7420" t="s">
        <v>17</v>
      </c>
      <c r="D7420">
        <v>2018</v>
      </c>
      <c r="E7420" t="s">
        <v>21289</v>
      </c>
      <c r="F7420">
        <v>5.8</v>
      </c>
      <c r="G7420">
        <v>17000</v>
      </c>
      <c r="H7420" t="s">
        <v>13699</v>
      </c>
      <c r="I7420" t="s">
        <v>13699</v>
      </c>
      <c r="J7420" t="s">
        <v>11409</v>
      </c>
      <c r="K7420" t="s">
        <v>30</v>
      </c>
      <c r="M7420">
        <v>1399272</v>
      </c>
      <c r="N7420" t="s">
        <v>14974</v>
      </c>
      <c r="O7420">
        <v>114</v>
      </c>
    </row>
    <row r="7421" spans="1:15" x14ac:dyDescent="0.25">
      <c r="A7421" t="s">
        <v>21290</v>
      </c>
      <c r="B7421" t="s">
        <v>16</v>
      </c>
      <c r="C7421" t="s">
        <v>52</v>
      </c>
      <c r="D7421">
        <v>2018</v>
      </c>
      <c r="E7421" t="s">
        <v>21291</v>
      </c>
      <c r="F7421">
        <v>5.6</v>
      </c>
      <c r="G7421">
        <v>6800</v>
      </c>
      <c r="H7421" t="s">
        <v>21292</v>
      </c>
      <c r="I7421" t="s">
        <v>21293</v>
      </c>
      <c r="J7421" t="s">
        <v>21294</v>
      </c>
      <c r="K7421" t="s">
        <v>30</v>
      </c>
      <c r="M7421">
        <v>130974</v>
      </c>
      <c r="N7421" t="s">
        <v>19725</v>
      </c>
      <c r="O7421">
        <v>88</v>
      </c>
    </row>
    <row r="7422" spans="1:15" x14ac:dyDescent="0.25">
      <c r="A7422" t="s">
        <v>21295</v>
      </c>
      <c r="B7422" t="s">
        <v>16</v>
      </c>
      <c r="C7422" t="s">
        <v>41</v>
      </c>
      <c r="D7422">
        <v>2018</v>
      </c>
      <c r="E7422" t="s">
        <v>20730</v>
      </c>
      <c r="F7422">
        <v>6.1</v>
      </c>
      <c r="G7422">
        <v>25000</v>
      </c>
      <c r="H7422" t="s">
        <v>11881</v>
      </c>
      <c r="I7422" t="s">
        <v>11881</v>
      </c>
      <c r="J7422" t="s">
        <v>11881</v>
      </c>
      <c r="K7422" t="s">
        <v>30</v>
      </c>
      <c r="L7422">
        <v>13500000</v>
      </c>
      <c r="M7422">
        <v>31626386</v>
      </c>
      <c r="N7422" t="s">
        <v>17962</v>
      </c>
      <c r="O7422">
        <v>99</v>
      </c>
    </row>
    <row r="7423" spans="1:15" x14ac:dyDescent="0.25">
      <c r="A7423" t="s">
        <v>21296</v>
      </c>
      <c r="B7423" t="s">
        <v>448</v>
      </c>
      <c r="C7423" t="s">
        <v>41</v>
      </c>
      <c r="D7423">
        <v>2018</v>
      </c>
      <c r="E7423" t="s">
        <v>21297</v>
      </c>
      <c r="F7423">
        <v>5.5</v>
      </c>
      <c r="G7423">
        <v>2900</v>
      </c>
      <c r="H7423" t="s">
        <v>21298</v>
      </c>
      <c r="I7423" t="s">
        <v>21298</v>
      </c>
      <c r="J7423" t="s">
        <v>16856</v>
      </c>
      <c r="K7423" t="s">
        <v>30</v>
      </c>
      <c r="M7423">
        <v>11746</v>
      </c>
      <c r="N7423" t="s">
        <v>21299</v>
      </c>
      <c r="O7423">
        <v>95</v>
      </c>
    </row>
    <row r="7424" spans="1:15" x14ac:dyDescent="0.25">
      <c r="A7424" t="s">
        <v>21300</v>
      </c>
      <c r="B7424" t="s">
        <v>16</v>
      </c>
      <c r="C7424" t="s">
        <v>17</v>
      </c>
      <c r="D7424">
        <v>2018</v>
      </c>
      <c r="E7424" t="s">
        <v>21301</v>
      </c>
      <c r="F7424">
        <v>5.4</v>
      </c>
      <c r="G7424">
        <v>1200</v>
      </c>
      <c r="H7424" t="s">
        <v>8656</v>
      </c>
      <c r="I7424" t="s">
        <v>8656</v>
      </c>
      <c r="J7424" t="s">
        <v>21302</v>
      </c>
      <c r="K7424" t="s">
        <v>30</v>
      </c>
      <c r="M7424">
        <v>32427</v>
      </c>
      <c r="N7424" t="s">
        <v>21303</v>
      </c>
      <c r="O7424">
        <v>102</v>
      </c>
    </row>
    <row r="7425" spans="1:15" x14ac:dyDescent="0.25">
      <c r="A7425" t="s">
        <v>21304</v>
      </c>
      <c r="B7425" t="s">
        <v>16</v>
      </c>
      <c r="C7425" t="s">
        <v>17</v>
      </c>
      <c r="D7425">
        <v>2018</v>
      </c>
      <c r="E7425" t="s">
        <v>21305</v>
      </c>
      <c r="F7425">
        <v>6.2</v>
      </c>
      <c r="G7425">
        <v>5900</v>
      </c>
      <c r="H7425" t="s">
        <v>18940</v>
      </c>
      <c r="I7425" t="s">
        <v>18940</v>
      </c>
      <c r="J7425" t="s">
        <v>18997</v>
      </c>
      <c r="K7425" t="s">
        <v>195</v>
      </c>
      <c r="L7425">
        <v>35000000</v>
      </c>
      <c r="M7425">
        <v>3326364</v>
      </c>
      <c r="N7425" t="s">
        <v>21306</v>
      </c>
      <c r="O7425">
        <v>123</v>
      </c>
    </row>
    <row r="7426" spans="1:15" x14ac:dyDescent="0.25">
      <c r="A7426" t="s">
        <v>21307</v>
      </c>
      <c r="B7426" t="s">
        <v>448</v>
      </c>
      <c r="C7426" t="s">
        <v>41</v>
      </c>
      <c r="D7426">
        <v>2018</v>
      </c>
      <c r="E7426" t="s">
        <v>20362</v>
      </c>
      <c r="F7426">
        <v>5.3</v>
      </c>
      <c r="G7426">
        <v>3500</v>
      </c>
      <c r="H7426" t="s">
        <v>11562</v>
      </c>
      <c r="I7426" t="s">
        <v>11562</v>
      </c>
      <c r="J7426" t="s">
        <v>21308</v>
      </c>
      <c r="K7426" t="s">
        <v>30</v>
      </c>
      <c r="M7426">
        <v>6877</v>
      </c>
      <c r="N7426" t="s">
        <v>19343</v>
      </c>
      <c r="O7426">
        <v>93</v>
      </c>
    </row>
    <row r="7427" spans="1:15" x14ac:dyDescent="0.25">
      <c r="A7427" t="s">
        <v>5087</v>
      </c>
      <c r="B7427" t="s">
        <v>33</v>
      </c>
      <c r="C7427" t="s">
        <v>25</v>
      </c>
      <c r="D7427">
        <v>2018</v>
      </c>
      <c r="E7427" t="s">
        <v>20991</v>
      </c>
      <c r="F7427">
        <v>4.3</v>
      </c>
      <c r="G7427">
        <v>8500</v>
      </c>
      <c r="H7427" t="s">
        <v>21309</v>
      </c>
      <c r="I7427" t="s">
        <v>21309</v>
      </c>
      <c r="J7427" t="s">
        <v>21310</v>
      </c>
      <c r="K7427" t="s">
        <v>30</v>
      </c>
      <c r="M7427">
        <v>2614006</v>
      </c>
      <c r="N7427" t="s">
        <v>21311</v>
      </c>
      <c r="O7427">
        <v>85</v>
      </c>
    </row>
    <row r="7428" spans="1:15" x14ac:dyDescent="0.25">
      <c r="A7428" t="s">
        <v>21312</v>
      </c>
      <c r="B7428" t="s">
        <v>448</v>
      </c>
      <c r="C7428" t="s">
        <v>17</v>
      </c>
      <c r="D7428">
        <v>2018</v>
      </c>
      <c r="E7428" t="s">
        <v>21313</v>
      </c>
      <c r="F7428">
        <v>7</v>
      </c>
      <c r="G7428">
        <v>29000</v>
      </c>
      <c r="H7428" t="s">
        <v>12553</v>
      </c>
      <c r="I7428" t="s">
        <v>21314</v>
      </c>
      <c r="J7428" t="s">
        <v>21315</v>
      </c>
      <c r="K7428" t="s">
        <v>10297</v>
      </c>
      <c r="M7428">
        <v>60508780</v>
      </c>
      <c r="N7428" t="s">
        <v>19614</v>
      </c>
      <c r="O7428">
        <v>164</v>
      </c>
    </row>
    <row r="7429" spans="1:15" x14ac:dyDescent="0.25">
      <c r="A7429" t="s">
        <v>21316</v>
      </c>
      <c r="B7429" t="s">
        <v>33</v>
      </c>
      <c r="C7429" t="s">
        <v>63</v>
      </c>
      <c r="D7429">
        <v>2018</v>
      </c>
      <c r="E7429" t="s">
        <v>21317</v>
      </c>
      <c r="F7429">
        <v>7.2</v>
      </c>
      <c r="G7429">
        <v>34000</v>
      </c>
      <c r="H7429" t="s">
        <v>18469</v>
      </c>
      <c r="I7429" t="s">
        <v>21318</v>
      </c>
      <c r="J7429" t="s">
        <v>12686</v>
      </c>
      <c r="K7429" t="s">
        <v>22</v>
      </c>
      <c r="L7429">
        <v>10000000</v>
      </c>
      <c r="M7429">
        <v>24420923</v>
      </c>
      <c r="N7429" t="s">
        <v>18017</v>
      </c>
      <c r="O7429">
        <v>98</v>
      </c>
    </row>
    <row r="7430" spans="1:15" x14ac:dyDescent="0.25">
      <c r="A7430" t="s">
        <v>21319</v>
      </c>
      <c r="B7430" t="s">
        <v>16</v>
      </c>
      <c r="C7430" t="s">
        <v>34</v>
      </c>
      <c r="D7430">
        <v>2018</v>
      </c>
      <c r="E7430" t="s">
        <v>21320</v>
      </c>
      <c r="F7430">
        <v>5.2</v>
      </c>
      <c r="G7430">
        <v>6500</v>
      </c>
      <c r="H7430" t="s">
        <v>21321</v>
      </c>
      <c r="I7430" t="s">
        <v>21322</v>
      </c>
      <c r="J7430" t="s">
        <v>21323</v>
      </c>
      <c r="K7430" t="s">
        <v>30</v>
      </c>
      <c r="L7430">
        <v>16000000</v>
      </c>
      <c r="M7430">
        <v>20780685</v>
      </c>
      <c r="N7430" t="s">
        <v>31</v>
      </c>
      <c r="O7430">
        <v>116</v>
      </c>
    </row>
    <row r="7431" spans="1:15" x14ac:dyDescent="0.25">
      <c r="A7431" t="s">
        <v>21324</v>
      </c>
      <c r="B7431" t="s">
        <v>33</v>
      </c>
      <c r="C7431" t="s">
        <v>390</v>
      </c>
      <c r="D7431">
        <v>2018</v>
      </c>
      <c r="E7431" t="s">
        <v>20832</v>
      </c>
      <c r="F7431">
        <v>6.1</v>
      </c>
      <c r="G7431">
        <v>21000</v>
      </c>
      <c r="H7431" t="s">
        <v>21325</v>
      </c>
      <c r="I7431" t="s">
        <v>14077</v>
      </c>
      <c r="J7431" t="s">
        <v>16895</v>
      </c>
      <c r="K7431" t="s">
        <v>453</v>
      </c>
      <c r="L7431">
        <v>50000000</v>
      </c>
      <c r="M7431">
        <v>54622814</v>
      </c>
      <c r="N7431" t="s">
        <v>10085</v>
      </c>
      <c r="O7431">
        <v>89</v>
      </c>
    </row>
    <row r="7432" spans="1:15" x14ac:dyDescent="0.25">
      <c r="A7432" t="s">
        <v>21326</v>
      </c>
      <c r="B7432" t="s">
        <v>33</v>
      </c>
      <c r="C7432" t="s">
        <v>63</v>
      </c>
      <c r="D7432">
        <v>2018</v>
      </c>
      <c r="E7432" t="s">
        <v>20635</v>
      </c>
      <c r="F7432">
        <v>7.3</v>
      </c>
      <c r="G7432">
        <v>15000</v>
      </c>
      <c r="H7432" t="s">
        <v>21327</v>
      </c>
      <c r="I7432" t="s">
        <v>21328</v>
      </c>
      <c r="J7432" t="s">
        <v>21329</v>
      </c>
      <c r="K7432" t="s">
        <v>30</v>
      </c>
      <c r="L7432">
        <v>7000000</v>
      </c>
      <c r="M7432">
        <v>86086881</v>
      </c>
      <c r="N7432" t="s">
        <v>21330</v>
      </c>
      <c r="O7432">
        <v>110</v>
      </c>
    </row>
    <row r="7433" spans="1:15" x14ac:dyDescent="0.25">
      <c r="A7433" t="s">
        <v>21331</v>
      </c>
      <c r="B7433" t="s">
        <v>16</v>
      </c>
      <c r="C7433" t="s">
        <v>17</v>
      </c>
      <c r="D7433">
        <v>2018</v>
      </c>
      <c r="E7433" t="s">
        <v>21332</v>
      </c>
      <c r="F7433">
        <v>6.2</v>
      </c>
      <c r="G7433">
        <v>13000</v>
      </c>
      <c r="H7433" t="s">
        <v>21333</v>
      </c>
      <c r="I7433" t="s">
        <v>21333</v>
      </c>
      <c r="J7433" t="s">
        <v>16099</v>
      </c>
      <c r="K7433" t="s">
        <v>195</v>
      </c>
      <c r="M7433">
        <v>878199</v>
      </c>
      <c r="N7433" t="s">
        <v>21334</v>
      </c>
      <c r="O7433">
        <v>111</v>
      </c>
    </row>
    <row r="7434" spans="1:15" x14ac:dyDescent="0.25">
      <c r="A7434" t="s">
        <v>21335</v>
      </c>
      <c r="B7434" t="s">
        <v>33</v>
      </c>
      <c r="C7434" t="s">
        <v>390</v>
      </c>
      <c r="D7434">
        <v>2018</v>
      </c>
      <c r="E7434" t="s">
        <v>21336</v>
      </c>
      <c r="F7434">
        <v>7.8</v>
      </c>
      <c r="G7434">
        <v>24000</v>
      </c>
      <c r="H7434" t="s">
        <v>21337</v>
      </c>
      <c r="I7434" t="s">
        <v>21338</v>
      </c>
      <c r="J7434" t="s">
        <v>21339</v>
      </c>
      <c r="K7434" t="s">
        <v>2110</v>
      </c>
      <c r="L7434">
        <v>8500000</v>
      </c>
      <c r="M7434">
        <v>115757940</v>
      </c>
      <c r="N7434" t="s">
        <v>21340</v>
      </c>
      <c r="O7434">
        <v>100</v>
      </c>
    </row>
    <row r="7435" spans="1:15" x14ac:dyDescent="0.25">
      <c r="A7435" t="s">
        <v>21341</v>
      </c>
      <c r="B7435" t="s">
        <v>16</v>
      </c>
      <c r="C7435" t="s">
        <v>41</v>
      </c>
      <c r="D7435">
        <v>2018</v>
      </c>
      <c r="E7435" t="s">
        <v>21259</v>
      </c>
      <c r="F7435">
        <v>6.3</v>
      </c>
      <c r="G7435">
        <v>10000</v>
      </c>
      <c r="H7435" t="s">
        <v>20363</v>
      </c>
      <c r="I7435" t="s">
        <v>21342</v>
      </c>
      <c r="J7435" t="s">
        <v>8770</v>
      </c>
      <c r="K7435" t="s">
        <v>19705</v>
      </c>
      <c r="M7435">
        <v>11145006</v>
      </c>
      <c r="N7435" t="s">
        <v>21343</v>
      </c>
      <c r="O7435">
        <v>102</v>
      </c>
    </row>
    <row r="7436" spans="1:15" x14ac:dyDescent="0.25">
      <c r="A7436" t="s">
        <v>21344</v>
      </c>
      <c r="B7436" t="s">
        <v>2000</v>
      </c>
      <c r="C7436" t="s">
        <v>34</v>
      </c>
      <c r="D7436">
        <v>2018</v>
      </c>
      <c r="E7436" t="s">
        <v>21039</v>
      </c>
      <c r="F7436">
        <v>5.8</v>
      </c>
      <c r="G7436">
        <v>16000</v>
      </c>
      <c r="H7436" t="s">
        <v>21345</v>
      </c>
      <c r="I7436" t="s">
        <v>21345</v>
      </c>
      <c r="J7436" t="s">
        <v>21346</v>
      </c>
      <c r="K7436" t="s">
        <v>30</v>
      </c>
      <c r="L7436">
        <v>30000000</v>
      </c>
      <c r="M7436">
        <v>10313019</v>
      </c>
      <c r="N7436" t="s">
        <v>10085</v>
      </c>
      <c r="O7436">
        <v>102</v>
      </c>
    </row>
    <row r="7437" spans="1:15" x14ac:dyDescent="0.25">
      <c r="A7437" t="s">
        <v>21347</v>
      </c>
      <c r="B7437" t="s">
        <v>16</v>
      </c>
      <c r="C7437" t="s">
        <v>17</v>
      </c>
      <c r="D7437">
        <v>2018</v>
      </c>
      <c r="E7437" t="s">
        <v>20928</v>
      </c>
      <c r="F7437">
        <v>6.3</v>
      </c>
      <c r="G7437">
        <v>7400</v>
      </c>
      <c r="H7437" t="s">
        <v>21348</v>
      </c>
      <c r="I7437" t="s">
        <v>21348</v>
      </c>
      <c r="J7437" t="s">
        <v>21349</v>
      </c>
      <c r="K7437" t="s">
        <v>1094</v>
      </c>
      <c r="M7437">
        <v>40124</v>
      </c>
      <c r="N7437" t="s">
        <v>21350</v>
      </c>
      <c r="O7437">
        <v>106</v>
      </c>
    </row>
    <row r="7438" spans="1:15" x14ac:dyDescent="0.25">
      <c r="A7438" t="s">
        <v>21351</v>
      </c>
      <c r="B7438" t="s">
        <v>420</v>
      </c>
      <c r="C7438" t="s">
        <v>63</v>
      </c>
      <c r="D7438">
        <v>2018</v>
      </c>
      <c r="E7438" t="s">
        <v>21352</v>
      </c>
      <c r="F7438">
        <v>7.1</v>
      </c>
      <c r="G7438">
        <v>5300</v>
      </c>
      <c r="H7438" t="s">
        <v>21353</v>
      </c>
      <c r="I7438" t="s">
        <v>17439</v>
      </c>
      <c r="J7438" t="s">
        <v>21354</v>
      </c>
      <c r="K7438" t="s">
        <v>1094</v>
      </c>
      <c r="M7438">
        <v>962653</v>
      </c>
      <c r="N7438" t="s">
        <v>21355</v>
      </c>
      <c r="O7438">
        <v>123</v>
      </c>
    </row>
    <row r="7439" spans="1:15" x14ac:dyDescent="0.25">
      <c r="A7439" t="s">
        <v>21356</v>
      </c>
      <c r="B7439" t="s">
        <v>33</v>
      </c>
      <c r="C7439" t="s">
        <v>390</v>
      </c>
      <c r="D7439">
        <v>2018</v>
      </c>
      <c r="E7439" t="s">
        <v>20948</v>
      </c>
      <c r="F7439">
        <v>5.6</v>
      </c>
      <c r="G7439">
        <v>19000</v>
      </c>
      <c r="H7439" t="s">
        <v>19479</v>
      </c>
      <c r="I7439" t="s">
        <v>19127</v>
      </c>
      <c r="J7439" t="s">
        <v>21357</v>
      </c>
      <c r="K7439" t="s">
        <v>30</v>
      </c>
      <c r="L7439">
        <v>35000000</v>
      </c>
      <c r="M7439">
        <v>93320380</v>
      </c>
      <c r="N7439" t="s">
        <v>19502</v>
      </c>
      <c r="O7439">
        <v>90</v>
      </c>
    </row>
    <row r="7440" spans="1:15" x14ac:dyDescent="0.25">
      <c r="A7440" t="s">
        <v>21358</v>
      </c>
      <c r="B7440" t="s">
        <v>2000</v>
      </c>
      <c r="C7440" t="s">
        <v>34</v>
      </c>
      <c r="D7440">
        <v>2018</v>
      </c>
      <c r="E7440" t="s">
        <v>20844</v>
      </c>
      <c r="F7440">
        <v>6.2</v>
      </c>
      <c r="G7440">
        <v>11000</v>
      </c>
      <c r="H7440" t="s">
        <v>21359</v>
      </c>
      <c r="I7440" t="s">
        <v>19531</v>
      </c>
      <c r="J7440" t="s">
        <v>19532</v>
      </c>
      <c r="K7440" t="s">
        <v>9885</v>
      </c>
      <c r="M7440">
        <v>13837294</v>
      </c>
      <c r="N7440" t="s">
        <v>19533</v>
      </c>
      <c r="O7440">
        <v>106</v>
      </c>
    </row>
    <row r="7441" spans="1:15" x14ac:dyDescent="0.25">
      <c r="A7441" t="s">
        <v>3838</v>
      </c>
      <c r="B7441" t="s">
        <v>16</v>
      </c>
      <c r="C7441" t="s">
        <v>41</v>
      </c>
      <c r="D7441">
        <v>2018</v>
      </c>
      <c r="E7441" t="s">
        <v>20830</v>
      </c>
      <c r="F7441">
        <v>4.9000000000000004</v>
      </c>
      <c r="G7441">
        <v>7000</v>
      </c>
      <c r="H7441" t="s">
        <v>14259</v>
      </c>
      <c r="I7441" t="s">
        <v>14259</v>
      </c>
      <c r="J7441" t="s">
        <v>21360</v>
      </c>
      <c r="K7441" t="s">
        <v>30</v>
      </c>
      <c r="L7441">
        <v>19000000</v>
      </c>
      <c r="M7441">
        <v>33705333</v>
      </c>
      <c r="N7441" t="s">
        <v>21361</v>
      </c>
      <c r="O7441">
        <v>110</v>
      </c>
    </row>
    <row r="7442" spans="1:15" x14ac:dyDescent="0.25">
      <c r="A7442" t="s">
        <v>21362</v>
      </c>
      <c r="B7442" t="s">
        <v>2000</v>
      </c>
      <c r="C7442" t="s">
        <v>34</v>
      </c>
      <c r="D7442">
        <v>2018</v>
      </c>
      <c r="E7442" t="s">
        <v>20635</v>
      </c>
      <c r="F7442">
        <v>5.8</v>
      </c>
      <c r="G7442">
        <v>15000</v>
      </c>
      <c r="H7442" t="s">
        <v>15340</v>
      </c>
      <c r="I7442" t="s">
        <v>19056</v>
      </c>
      <c r="J7442" t="s">
        <v>21363</v>
      </c>
      <c r="K7442" t="s">
        <v>22</v>
      </c>
      <c r="M7442">
        <v>8771432</v>
      </c>
      <c r="N7442" t="s">
        <v>19313</v>
      </c>
      <c r="O7442">
        <v>107</v>
      </c>
    </row>
    <row r="7443" spans="1:15" x14ac:dyDescent="0.25">
      <c r="A7443" t="s">
        <v>21364</v>
      </c>
      <c r="B7443" t="s">
        <v>2000</v>
      </c>
      <c r="C7443" t="s">
        <v>390</v>
      </c>
      <c r="D7443">
        <v>2018</v>
      </c>
      <c r="E7443" t="s">
        <v>21365</v>
      </c>
      <c r="F7443">
        <v>7.5</v>
      </c>
      <c r="G7443">
        <v>8000</v>
      </c>
      <c r="H7443" t="s">
        <v>21366</v>
      </c>
      <c r="I7443" t="s">
        <v>21367</v>
      </c>
      <c r="J7443" t="s">
        <v>21368</v>
      </c>
      <c r="K7443" t="s">
        <v>2110</v>
      </c>
      <c r="M7443">
        <v>21022724</v>
      </c>
      <c r="N7443" t="s">
        <v>12295</v>
      </c>
      <c r="O7443">
        <v>96</v>
      </c>
    </row>
    <row r="7444" spans="1:15" x14ac:dyDescent="0.25">
      <c r="A7444" t="s">
        <v>21369</v>
      </c>
      <c r="B7444" t="s">
        <v>2709</v>
      </c>
      <c r="C7444" t="s">
        <v>17</v>
      </c>
      <c r="D7444">
        <v>2018</v>
      </c>
      <c r="E7444" t="s">
        <v>21370</v>
      </c>
      <c r="F7444">
        <v>5.8</v>
      </c>
      <c r="G7444">
        <v>3400</v>
      </c>
      <c r="H7444" t="s">
        <v>21371</v>
      </c>
      <c r="I7444" t="s">
        <v>21372</v>
      </c>
      <c r="J7444" t="s">
        <v>14336</v>
      </c>
      <c r="K7444" t="s">
        <v>30</v>
      </c>
      <c r="M7444">
        <v>2251795</v>
      </c>
      <c r="N7444" t="s">
        <v>19675</v>
      </c>
      <c r="O7444">
        <v>97</v>
      </c>
    </row>
    <row r="7445" spans="1:15" x14ac:dyDescent="0.25">
      <c r="A7445" t="s">
        <v>21373</v>
      </c>
      <c r="B7445" t="s">
        <v>16</v>
      </c>
      <c r="C7445" t="s">
        <v>17</v>
      </c>
      <c r="D7445">
        <v>2019</v>
      </c>
      <c r="E7445" t="s">
        <v>21374</v>
      </c>
      <c r="F7445">
        <v>7.1</v>
      </c>
      <c r="G7445">
        <v>232000</v>
      </c>
      <c r="H7445" t="s">
        <v>20835</v>
      </c>
      <c r="I7445" t="s">
        <v>20835</v>
      </c>
      <c r="J7445" t="s">
        <v>19826</v>
      </c>
      <c r="K7445" t="s">
        <v>30</v>
      </c>
      <c r="L7445">
        <v>9000000</v>
      </c>
      <c r="M7445">
        <v>47967636</v>
      </c>
      <c r="N7445" t="s">
        <v>18746</v>
      </c>
      <c r="O7445">
        <v>148</v>
      </c>
    </row>
    <row r="7446" spans="1:15" x14ac:dyDescent="0.25">
      <c r="A7446" t="s">
        <v>21375</v>
      </c>
      <c r="B7446" t="s">
        <v>16</v>
      </c>
      <c r="C7446" t="s">
        <v>41</v>
      </c>
      <c r="D7446">
        <v>2019</v>
      </c>
      <c r="E7446" t="s">
        <v>21376</v>
      </c>
      <c r="F7446">
        <v>7.6</v>
      </c>
      <c r="G7446">
        <v>603000</v>
      </c>
      <c r="H7446" t="s">
        <v>6778</v>
      </c>
      <c r="I7446" t="s">
        <v>6778</v>
      </c>
      <c r="J7446" t="s">
        <v>8513</v>
      </c>
      <c r="K7446" t="s">
        <v>30</v>
      </c>
      <c r="L7446">
        <v>90000000</v>
      </c>
      <c r="M7446">
        <v>374565754</v>
      </c>
      <c r="N7446" t="s">
        <v>31</v>
      </c>
      <c r="O7446">
        <v>161</v>
      </c>
    </row>
    <row r="7447" spans="1:15" x14ac:dyDescent="0.25">
      <c r="A7447" t="s">
        <v>21377</v>
      </c>
      <c r="B7447" t="s">
        <v>2000</v>
      </c>
      <c r="C7447" t="s">
        <v>34</v>
      </c>
      <c r="D7447">
        <v>2019</v>
      </c>
      <c r="E7447" t="s">
        <v>7271</v>
      </c>
      <c r="F7447">
        <v>8.4</v>
      </c>
      <c r="G7447">
        <v>903000</v>
      </c>
      <c r="H7447" t="s">
        <v>14871</v>
      </c>
      <c r="I7447" t="s">
        <v>16806</v>
      </c>
      <c r="J7447" t="s">
        <v>4915</v>
      </c>
      <c r="K7447" t="s">
        <v>30</v>
      </c>
      <c r="L7447">
        <v>356000000</v>
      </c>
      <c r="M7447">
        <v>2797501328</v>
      </c>
      <c r="N7447" t="s">
        <v>17643</v>
      </c>
      <c r="O7447">
        <v>181</v>
      </c>
    </row>
    <row r="7448" spans="1:15" x14ac:dyDescent="0.25">
      <c r="A7448" t="s">
        <v>21378</v>
      </c>
      <c r="B7448" t="s">
        <v>2000</v>
      </c>
      <c r="C7448" t="s">
        <v>63</v>
      </c>
      <c r="D7448">
        <v>2019</v>
      </c>
      <c r="E7448" t="s">
        <v>21379</v>
      </c>
      <c r="F7448">
        <v>7.1</v>
      </c>
      <c r="G7448">
        <v>71000</v>
      </c>
      <c r="H7448" t="s">
        <v>21380</v>
      </c>
      <c r="I7448" t="s">
        <v>21380</v>
      </c>
      <c r="J7448" t="s">
        <v>12473</v>
      </c>
      <c r="K7448" t="s">
        <v>22</v>
      </c>
      <c r="L7448">
        <v>11000000</v>
      </c>
      <c r="M7448">
        <v>40811919</v>
      </c>
      <c r="N7448" t="s">
        <v>118</v>
      </c>
      <c r="O7448">
        <v>108</v>
      </c>
    </row>
    <row r="7449" spans="1:15" x14ac:dyDescent="0.25">
      <c r="A7449" t="s">
        <v>7952</v>
      </c>
      <c r="B7449" t="s">
        <v>33</v>
      </c>
      <c r="C7449" t="s">
        <v>17</v>
      </c>
      <c r="D7449">
        <v>2019</v>
      </c>
      <c r="E7449" t="s">
        <v>21381</v>
      </c>
      <c r="F7449">
        <v>7.8</v>
      </c>
      <c r="G7449">
        <v>159000</v>
      </c>
      <c r="H7449" t="s">
        <v>17840</v>
      </c>
      <c r="I7449" t="s">
        <v>17840</v>
      </c>
      <c r="J7449" t="s">
        <v>15867</v>
      </c>
      <c r="K7449" t="s">
        <v>30</v>
      </c>
      <c r="L7449">
        <v>40000000</v>
      </c>
      <c r="M7449">
        <v>216601214</v>
      </c>
      <c r="N7449" t="s">
        <v>31</v>
      </c>
      <c r="O7449">
        <v>135</v>
      </c>
    </row>
    <row r="7450" spans="1:15" x14ac:dyDescent="0.25">
      <c r="A7450" t="s">
        <v>21382</v>
      </c>
      <c r="B7450" t="s">
        <v>2000</v>
      </c>
      <c r="C7450" t="s">
        <v>34</v>
      </c>
      <c r="D7450">
        <v>2019</v>
      </c>
      <c r="E7450" t="s">
        <v>21383</v>
      </c>
      <c r="F7450">
        <v>6.4</v>
      </c>
      <c r="G7450">
        <v>97000</v>
      </c>
      <c r="H7450" t="s">
        <v>21162</v>
      </c>
      <c r="I7450" t="s">
        <v>17476</v>
      </c>
      <c r="J7450" t="s">
        <v>21384</v>
      </c>
      <c r="K7450" t="s">
        <v>30</v>
      </c>
      <c r="L7450">
        <v>9000000</v>
      </c>
      <c r="M7450">
        <v>155712077</v>
      </c>
      <c r="N7450" t="s">
        <v>31</v>
      </c>
      <c r="O7450">
        <v>99</v>
      </c>
    </row>
    <row r="7451" spans="1:15" x14ac:dyDescent="0.25">
      <c r="A7451" t="s">
        <v>21385</v>
      </c>
      <c r="B7451" t="s">
        <v>16</v>
      </c>
      <c r="C7451" t="s">
        <v>41</v>
      </c>
      <c r="D7451">
        <v>2019</v>
      </c>
      <c r="E7451" t="s">
        <v>20409</v>
      </c>
      <c r="F7451">
        <v>5.5</v>
      </c>
      <c r="G7451">
        <v>65000</v>
      </c>
      <c r="H7451" t="s">
        <v>2190</v>
      </c>
      <c r="I7451" t="s">
        <v>2190</v>
      </c>
      <c r="J7451" t="s">
        <v>547</v>
      </c>
      <c r="K7451" t="s">
        <v>30</v>
      </c>
      <c r="M7451">
        <v>15325468</v>
      </c>
      <c r="N7451" t="s">
        <v>12699</v>
      </c>
      <c r="O7451">
        <v>104</v>
      </c>
    </row>
    <row r="7452" spans="1:15" x14ac:dyDescent="0.25">
      <c r="A7452" t="s">
        <v>21386</v>
      </c>
      <c r="B7452" t="s">
        <v>16</v>
      </c>
      <c r="C7452" t="s">
        <v>104</v>
      </c>
      <c r="D7452">
        <v>2019</v>
      </c>
      <c r="E7452" t="s">
        <v>21387</v>
      </c>
      <c r="F7452">
        <v>8.4</v>
      </c>
      <c r="G7452">
        <v>1000000</v>
      </c>
      <c r="H7452" t="s">
        <v>11281</v>
      </c>
      <c r="I7452" t="s">
        <v>11281</v>
      </c>
      <c r="J7452" t="s">
        <v>10571</v>
      </c>
      <c r="K7452" t="s">
        <v>30</v>
      </c>
      <c r="L7452">
        <v>55000000</v>
      </c>
      <c r="M7452">
        <v>1074427370</v>
      </c>
      <c r="N7452" t="s">
        <v>23</v>
      </c>
      <c r="O7452">
        <v>122</v>
      </c>
    </row>
    <row r="7453" spans="1:15" x14ac:dyDescent="0.25">
      <c r="A7453" t="s">
        <v>21388</v>
      </c>
      <c r="B7453" t="s">
        <v>2000</v>
      </c>
      <c r="C7453" t="s">
        <v>41</v>
      </c>
      <c r="D7453">
        <v>2019</v>
      </c>
      <c r="E7453" t="s">
        <v>20919</v>
      </c>
      <c r="F7453">
        <v>6.8</v>
      </c>
      <c r="G7453">
        <v>131000</v>
      </c>
      <c r="H7453" t="s">
        <v>8089</v>
      </c>
      <c r="I7453" t="s">
        <v>5450</v>
      </c>
      <c r="J7453" t="s">
        <v>21389</v>
      </c>
      <c r="K7453" t="s">
        <v>22</v>
      </c>
      <c r="L7453">
        <v>26000000</v>
      </c>
      <c r="M7453">
        <v>153193369</v>
      </c>
      <c r="N7453" t="s">
        <v>21390</v>
      </c>
      <c r="O7453">
        <v>116</v>
      </c>
    </row>
    <row r="7454" spans="1:15" x14ac:dyDescent="0.25">
      <c r="A7454" t="s">
        <v>1243</v>
      </c>
      <c r="B7454" t="s">
        <v>16</v>
      </c>
      <c r="C7454" t="s">
        <v>41</v>
      </c>
      <c r="D7454">
        <v>2019</v>
      </c>
      <c r="E7454" t="s">
        <v>21391</v>
      </c>
      <c r="F7454">
        <v>8.6</v>
      </c>
      <c r="G7454">
        <v>631000</v>
      </c>
      <c r="H7454" t="s">
        <v>12948</v>
      </c>
      <c r="I7454" t="s">
        <v>12948</v>
      </c>
      <c r="J7454" t="s">
        <v>12593</v>
      </c>
      <c r="K7454" t="s">
        <v>921</v>
      </c>
      <c r="L7454">
        <v>11400000</v>
      </c>
      <c r="M7454">
        <v>258908054</v>
      </c>
      <c r="N7454" t="s">
        <v>15918</v>
      </c>
      <c r="O7454">
        <v>132</v>
      </c>
    </row>
    <row r="7455" spans="1:15" x14ac:dyDescent="0.25">
      <c r="A7455" t="s">
        <v>21392</v>
      </c>
      <c r="B7455" t="s">
        <v>16</v>
      </c>
      <c r="C7455" t="s">
        <v>34</v>
      </c>
      <c r="D7455">
        <v>2019</v>
      </c>
      <c r="E7455" t="s">
        <v>20928</v>
      </c>
      <c r="F7455">
        <v>7.4</v>
      </c>
      <c r="G7455">
        <v>296000</v>
      </c>
      <c r="H7455" t="s">
        <v>18728</v>
      </c>
      <c r="I7455" t="s">
        <v>18729</v>
      </c>
      <c r="J7455" t="s">
        <v>5079</v>
      </c>
      <c r="K7455" t="s">
        <v>30</v>
      </c>
      <c r="L7455">
        <v>75000000</v>
      </c>
      <c r="M7455">
        <v>327281779</v>
      </c>
      <c r="N7455" t="s">
        <v>14708</v>
      </c>
      <c r="O7455">
        <v>130</v>
      </c>
    </row>
    <row r="7456" spans="1:15" x14ac:dyDescent="0.25">
      <c r="A7456" t="s">
        <v>21393</v>
      </c>
      <c r="B7456" t="s">
        <v>2000</v>
      </c>
      <c r="C7456" t="s">
        <v>41</v>
      </c>
      <c r="D7456">
        <v>2019</v>
      </c>
      <c r="E7456" t="s">
        <v>21394</v>
      </c>
      <c r="F7456">
        <v>7.9</v>
      </c>
      <c r="G7456">
        <v>505000</v>
      </c>
      <c r="H7456" t="s">
        <v>14183</v>
      </c>
      <c r="I7456" t="s">
        <v>14183</v>
      </c>
      <c r="J7456" t="s">
        <v>13536</v>
      </c>
      <c r="K7456" t="s">
        <v>30</v>
      </c>
      <c r="L7456">
        <v>40000000</v>
      </c>
      <c r="M7456">
        <v>311539397</v>
      </c>
      <c r="N7456" t="s">
        <v>14708</v>
      </c>
      <c r="O7456">
        <v>130</v>
      </c>
    </row>
    <row r="7457" spans="1:15" x14ac:dyDescent="0.25">
      <c r="A7457" t="s">
        <v>21395</v>
      </c>
      <c r="B7457" t="s">
        <v>2000</v>
      </c>
      <c r="C7457" t="s">
        <v>34</v>
      </c>
      <c r="D7457">
        <v>2019</v>
      </c>
      <c r="E7457" t="s">
        <v>16033</v>
      </c>
      <c r="F7457">
        <v>6.4</v>
      </c>
      <c r="G7457">
        <v>184000</v>
      </c>
      <c r="H7457" t="s">
        <v>20381</v>
      </c>
      <c r="I7457" t="s">
        <v>14507</v>
      </c>
      <c r="J7457" t="s">
        <v>12473</v>
      </c>
      <c r="K7457" t="s">
        <v>30</v>
      </c>
      <c r="L7457">
        <v>200000000</v>
      </c>
      <c r="M7457">
        <v>759056935</v>
      </c>
      <c r="N7457" t="s">
        <v>21396</v>
      </c>
      <c r="O7457">
        <v>137</v>
      </c>
    </row>
    <row r="7458" spans="1:15" x14ac:dyDescent="0.25">
      <c r="A7458" t="s">
        <v>21397</v>
      </c>
      <c r="B7458" t="s">
        <v>2000</v>
      </c>
      <c r="C7458" t="s">
        <v>34</v>
      </c>
      <c r="D7458">
        <v>2019</v>
      </c>
      <c r="E7458" t="s">
        <v>21398</v>
      </c>
      <c r="F7458">
        <v>6.8</v>
      </c>
      <c r="G7458">
        <v>478000</v>
      </c>
      <c r="H7458" t="s">
        <v>16799</v>
      </c>
      <c r="I7458" t="s">
        <v>16799</v>
      </c>
      <c r="J7458" t="s">
        <v>18479</v>
      </c>
      <c r="K7458" t="s">
        <v>30</v>
      </c>
      <c r="L7458">
        <v>160000000</v>
      </c>
      <c r="M7458">
        <v>1128462972</v>
      </c>
      <c r="N7458" t="s">
        <v>1725</v>
      </c>
      <c r="O7458">
        <v>123</v>
      </c>
    </row>
    <row r="7459" spans="1:15" x14ac:dyDescent="0.25">
      <c r="A7459" t="s">
        <v>21399</v>
      </c>
      <c r="B7459" t="s">
        <v>2000</v>
      </c>
      <c r="C7459" t="s">
        <v>17</v>
      </c>
      <c r="D7459">
        <v>2019</v>
      </c>
      <c r="E7459" t="s">
        <v>21052</v>
      </c>
      <c r="F7459">
        <v>5.3</v>
      </c>
      <c r="G7459">
        <v>44000</v>
      </c>
      <c r="H7459" t="s">
        <v>21400</v>
      </c>
      <c r="I7459" t="s">
        <v>20244</v>
      </c>
      <c r="J7459" t="s">
        <v>21401</v>
      </c>
      <c r="K7459" t="s">
        <v>30</v>
      </c>
      <c r="L7459">
        <v>14000000</v>
      </c>
      <c r="M7459">
        <v>69756455</v>
      </c>
      <c r="N7459" t="s">
        <v>21402</v>
      </c>
      <c r="O7459">
        <v>105</v>
      </c>
    </row>
    <row r="7460" spans="1:15" x14ac:dyDescent="0.25">
      <c r="A7460" t="s">
        <v>21403</v>
      </c>
      <c r="B7460" t="s">
        <v>2000</v>
      </c>
      <c r="C7460" t="s">
        <v>34</v>
      </c>
      <c r="D7460">
        <v>2019</v>
      </c>
      <c r="E7460" t="s">
        <v>21404</v>
      </c>
      <c r="F7460">
        <v>7.5</v>
      </c>
      <c r="G7460">
        <v>359000</v>
      </c>
      <c r="H7460" t="s">
        <v>19032</v>
      </c>
      <c r="I7460" t="s">
        <v>16039</v>
      </c>
      <c r="J7460" t="s">
        <v>1256</v>
      </c>
      <c r="K7460" t="s">
        <v>30</v>
      </c>
      <c r="L7460">
        <v>160000000</v>
      </c>
      <c r="M7460">
        <v>1131927996</v>
      </c>
      <c r="N7460" t="s">
        <v>31</v>
      </c>
      <c r="O7460">
        <v>129</v>
      </c>
    </row>
    <row r="7461" spans="1:15" x14ac:dyDescent="0.25">
      <c r="A7461" t="s">
        <v>21405</v>
      </c>
      <c r="B7461" t="s">
        <v>2000</v>
      </c>
      <c r="C7461" t="s">
        <v>41</v>
      </c>
      <c r="D7461">
        <v>2019</v>
      </c>
      <c r="E7461" t="s">
        <v>21391</v>
      </c>
      <c r="F7461">
        <v>7.9</v>
      </c>
      <c r="G7461">
        <v>328000</v>
      </c>
      <c r="H7461" t="s">
        <v>15450</v>
      </c>
      <c r="I7461" t="s">
        <v>21406</v>
      </c>
      <c r="J7461" t="s">
        <v>21407</v>
      </c>
      <c r="K7461" t="s">
        <v>1878</v>
      </c>
      <c r="L7461">
        <v>14000000</v>
      </c>
      <c r="M7461">
        <v>90335025</v>
      </c>
      <c r="N7461" t="s">
        <v>21408</v>
      </c>
      <c r="O7461">
        <v>108</v>
      </c>
    </row>
    <row r="7462" spans="1:15" x14ac:dyDescent="0.25">
      <c r="A7462" t="s">
        <v>21409</v>
      </c>
      <c r="B7462" t="s">
        <v>2000</v>
      </c>
      <c r="C7462" t="s">
        <v>34</v>
      </c>
      <c r="D7462">
        <v>2019</v>
      </c>
      <c r="E7462" t="s">
        <v>21291</v>
      </c>
      <c r="F7462">
        <v>7</v>
      </c>
      <c r="G7462">
        <v>284000</v>
      </c>
      <c r="H7462" t="s">
        <v>19959</v>
      </c>
      <c r="I7462" t="s">
        <v>21410</v>
      </c>
      <c r="J7462" t="s">
        <v>21411</v>
      </c>
      <c r="K7462" t="s">
        <v>30</v>
      </c>
      <c r="L7462">
        <v>100000000</v>
      </c>
      <c r="M7462">
        <v>365971656</v>
      </c>
      <c r="N7462" t="s">
        <v>23</v>
      </c>
      <c r="O7462">
        <v>132</v>
      </c>
    </row>
    <row r="7463" spans="1:15" x14ac:dyDescent="0.25">
      <c r="A7463" t="s">
        <v>21412</v>
      </c>
      <c r="B7463" t="s">
        <v>16</v>
      </c>
      <c r="C7463" t="s">
        <v>17</v>
      </c>
      <c r="D7463">
        <v>2019</v>
      </c>
      <c r="E7463" t="s">
        <v>21413</v>
      </c>
      <c r="F7463">
        <v>6.5</v>
      </c>
      <c r="G7463">
        <v>222000</v>
      </c>
      <c r="H7463" t="s">
        <v>18344</v>
      </c>
      <c r="I7463" t="s">
        <v>20</v>
      </c>
      <c r="J7463" t="s">
        <v>17680</v>
      </c>
      <c r="K7463" t="s">
        <v>30</v>
      </c>
      <c r="L7463">
        <v>79000000</v>
      </c>
      <c r="M7463">
        <v>473093228</v>
      </c>
      <c r="N7463" t="s">
        <v>2027</v>
      </c>
      <c r="O7463">
        <v>169</v>
      </c>
    </row>
    <row r="7464" spans="1:15" x14ac:dyDescent="0.25">
      <c r="A7464" t="s">
        <v>21414</v>
      </c>
      <c r="B7464" t="s">
        <v>16</v>
      </c>
      <c r="C7464" t="s">
        <v>17</v>
      </c>
      <c r="D7464">
        <v>2019</v>
      </c>
      <c r="E7464" t="s">
        <v>21415</v>
      </c>
      <c r="F7464">
        <v>8.3000000000000007</v>
      </c>
      <c r="G7464">
        <v>473000</v>
      </c>
      <c r="H7464" t="s">
        <v>10664</v>
      </c>
      <c r="I7464" t="s">
        <v>10664</v>
      </c>
      <c r="J7464" t="s">
        <v>21416</v>
      </c>
      <c r="K7464" t="s">
        <v>30</v>
      </c>
      <c r="L7464">
        <v>95000000</v>
      </c>
      <c r="M7464">
        <v>384623579</v>
      </c>
      <c r="N7464" t="s">
        <v>9689</v>
      </c>
      <c r="O7464">
        <v>119</v>
      </c>
    </row>
    <row r="7465" spans="1:15" x14ac:dyDescent="0.25">
      <c r="A7465" t="s">
        <v>21417</v>
      </c>
      <c r="B7465" t="s">
        <v>2000</v>
      </c>
      <c r="C7465" t="s">
        <v>34</v>
      </c>
      <c r="D7465">
        <v>2019</v>
      </c>
      <c r="E7465" t="s">
        <v>21418</v>
      </c>
      <c r="F7465">
        <v>6.5</v>
      </c>
      <c r="G7465">
        <v>394000</v>
      </c>
      <c r="H7465" t="s">
        <v>6353</v>
      </c>
      <c r="I7465" t="s">
        <v>17673</v>
      </c>
      <c r="J7465" t="s">
        <v>19325</v>
      </c>
      <c r="K7465" t="s">
        <v>30</v>
      </c>
      <c r="L7465">
        <v>275000000</v>
      </c>
      <c r="M7465">
        <v>1078232589</v>
      </c>
      <c r="N7465" t="s">
        <v>1725</v>
      </c>
      <c r="O7465">
        <v>141</v>
      </c>
    </row>
    <row r="7466" spans="1:15" x14ac:dyDescent="0.25">
      <c r="A7466" t="s">
        <v>21419</v>
      </c>
      <c r="B7466" t="s">
        <v>2000</v>
      </c>
      <c r="C7466" t="s">
        <v>34</v>
      </c>
      <c r="D7466">
        <v>2019</v>
      </c>
      <c r="E7466" t="s">
        <v>21420</v>
      </c>
      <c r="F7466">
        <v>8.1</v>
      </c>
      <c r="G7466">
        <v>323000</v>
      </c>
      <c r="H7466" t="s">
        <v>8813</v>
      </c>
      <c r="I7466" t="s">
        <v>12236</v>
      </c>
      <c r="J7466" t="s">
        <v>9532</v>
      </c>
      <c r="K7466" t="s">
        <v>30</v>
      </c>
      <c r="L7466">
        <v>97600000</v>
      </c>
      <c r="M7466">
        <v>225508210</v>
      </c>
      <c r="N7466" t="s">
        <v>18884</v>
      </c>
      <c r="O7466">
        <v>152</v>
      </c>
    </row>
    <row r="7467" spans="1:15" x14ac:dyDescent="0.25">
      <c r="A7467" t="s">
        <v>21421</v>
      </c>
      <c r="B7467" t="s">
        <v>16</v>
      </c>
      <c r="C7467" t="s">
        <v>63</v>
      </c>
      <c r="D7467">
        <v>2019</v>
      </c>
      <c r="E7467" t="s">
        <v>21394</v>
      </c>
      <c r="F7467">
        <v>7.8</v>
      </c>
      <c r="G7467">
        <v>344000</v>
      </c>
      <c r="H7467" t="s">
        <v>65</v>
      </c>
      <c r="I7467" t="s">
        <v>7541</v>
      </c>
      <c r="J7467" t="s">
        <v>67</v>
      </c>
      <c r="K7467" t="s">
        <v>30</v>
      </c>
      <c r="L7467">
        <v>159000000</v>
      </c>
      <c r="M7467">
        <v>968853</v>
      </c>
      <c r="N7467" t="s">
        <v>11020</v>
      </c>
      <c r="O7467">
        <v>209</v>
      </c>
    </row>
    <row r="7468" spans="1:15" x14ac:dyDescent="0.25">
      <c r="A7468" t="s">
        <v>21422</v>
      </c>
      <c r="B7468" t="s">
        <v>16</v>
      </c>
      <c r="C7468" t="s">
        <v>17</v>
      </c>
      <c r="D7468">
        <v>2019</v>
      </c>
      <c r="E7468" t="s">
        <v>21423</v>
      </c>
      <c r="F7468">
        <v>7.5</v>
      </c>
      <c r="G7468">
        <v>159000</v>
      </c>
      <c r="H7468" t="s">
        <v>19297</v>
      </c>
      <c r="I7468" t="s">
        <v>19297</v>
      </c>
      <c r="J7468" t="s">
        <v>16759</v>
      </c>
      <c r="K7468" t="s">
        <v>195</v>
      </c>
      <c r="M7468">
        <v>18123239</v>
      </c>
      <c r="N7468" t="s">
        <v>18746</v>
      </c>
      <c r="O7468">
        <v>109</v>
      </c>
    </row>
    <row r="7469" spans="1:15" x14ac:dyDescent="0.25">
      <c r="A7469" t="s">
        <v>21424</v>
      </c>
      <c r="B7469" t="s">
        <v>2000</v>
      </c>
      <c r="C7469" t="s">
        <v>34</v>
      </c>
      <c r="D7469">
        <v>2019</v>
      </c>
      <c r="E7469" t="s">
        <v>21305</v>
      </c>
      <c r="F7469">
        <v>6.6</v>
      </c>
      <c r="G7469">
        <v>204000</v>
      </c>
      <c r="H7469" t="s">
        <v>10625</v>
      </c>
      <c r="I7469" t="s">
        <v>10625</v>
      </c>
      <c r="J7469" t="s">
        <v>12473</v>
      </c>
      <c r="K7469" t="s">
        <v>30</v>
      </c>
      <c r="L7469">
        <v>125000000</v>
      </c>
      <c r="M7469">
        <v>800059707</v>
      </c>
      <c r="N7469" t="s">
        <v>31</v>
      </c>
      <c r="O7469">
        <v>123</v>
      </c>
    </row>
    <row r="7470" spans="1:15" x14ac:dyDescent="0.25">
      <c r="A7470" t="s">
        <v>21425</v>
      </c>
      <c r="B7470" t="s">
        <v>2000</v>
      </c>
      <c r="C7470" t="s">
        <v>34</v>
      </c>
      <c r="D7470">
        <v>2019</v>
      </c>
      <c r="E7470" t="s">
        <v>21426</v>
      </c>
      <c r="F7470">
        <v>7.3</v>
      </c>
      <c r="G7470">
        <v>240000</v>
      </c>
      <c r="H7470" t="s">
        <v>6909</v>
      </c>
      <c r="I7470" t="s">
        <v>1998</v>
      </c>
      <c r="J7470" t="s">
        <v>21427</v>
      </c>
      <c r="K7470" t="s">
        <v>30</v>
      </c>
      <c r="L7470">
        <v>170000000</v>
      </c>
      <c r="M7470">
        <v>404980543</v>
      </c>
      <c r="N7470" t="s">
        <v>180</v>
      </c>
      <c r="O7470">
        <v>122</v>
      </c>
    </row>
    <row r="7471" spans="1:15" x14ac:dyDescent="0.25">
      <c r="A7471" t="s">
        <v>21428</v>
      </c>
      <c r="B7471" t="s">
        <v>16</v>
      </c>
      <c r="C7471" t="s">
        <v>52</v>
      </c>
      <c r="D7471">
        <v>2019</v>
      </c>
      <c r="E7471" t="s">
        <v>21259</v>
      </c>
      <c r="F7471">
        <v>6.8</v>
      </c>
      <c r="G7471">
        <v>247000</v>
      </c>
      <c r="H7471" t="s">
        <v>20134</v>
      </c>
      <c r="I7471" t="s">
        <v>20134</v>
      </c>
      <c r="J7471" t="s">
        <v>21429</v>
      </c>
      <c r="K7471" t="s">
        <v>30</v>
      </c>
      <c r="L7471">
        <v>20000000</v>
      </c>
      <c r="M7471">
        <v>255184580</v>
      </c>
      <c r="N7471" t="s">
        <v>21430</v>
      </c>
      <c r="O7471">
        <v>116</v>
      </c>
    </row>
    <row r="7472" spans="1:15" x14ac:dyDescent="0.25">
      <c r="A7472" t="s">
        <v>21431</v>
      </c>
      <c r="B7472" t="s">
        <v>16</v>
      </c>
      <c r="C7472" t="s">
        <v>34</v>
      </c>
      <c r="D7472">
        <v>2019</v>
      </c>
      <c r="E7472" t="s">
        <v>21432</v>
      </c>
      <c r="F7472">
        <v>6.9</v>
      </c>
      <c r="G7472">
        <v>121000</v>
      </c>
      <c r="H7472" t="s">
        <v>19723</v>
      </c>
      <c r="I7472" t="s">
        <v>21433</v>
      </c>
      <c r="J7472" t="s">
        <v>21434</v>
      </c>
      <c r="K7472" t="s">
        <v>30</v>
      </c>
      <c r="L7472">
        <v>6000000</v>
      </c>
      <c r="M7472">
        <v>57615777</v>
      </c>
      <c r="N7472" t="s">
        <v>9442</v>
      </c>
      <c r="O7472">
        <v>95</v>
      </c>
    </row>
    <row r="7473" spans="1:15" x14ac:dyDescent="0.25">
      <c r="A7473" t="s">
        <v>13564</v>
      </c>
      <c r="B7473" t="s">
        <v>16</v>
      </c>
      <c r="C7473" t="s">
        <v>34</v>
      </c>
      <c r="D7473">
        <v>2019</v>
      </c>
      <c r="E7473" t="s">
        <v>21052</v>
      </c>
      <c r="F7473">
        <v>5.2</v>
      </c>
      <c r="G7473">
        <v>82000</v>
      </c>
      <c r="H7473" t="s">
        <v>14012</v>
      </c>
      <c r="I7473" t="s">
        <v>21435</v>
      </c>
      <c r="J7473" t="s">
        <v>21436</v>
      </c>
      <c r="K7473" t="s">
        <v>30</v>
      </c>
      <c r="L7473">
        <v>50000000</v>
      </c>
      <c r="M7473">
        <v>55065289</v>
      </c>
      <c r="N7473" t="s">
        <v>10085</v>
      </c>
      <c r="O7473">
        <v>120</v>
      </c>
    </row>
    <row r="7474" spans="1:15" x14ac:dyDescent="0.25">
      <c r="A7474" t="s">
        <v>21437</v>
      </c>
      <c r="B7474" t="s">
        <v>16</v>
      </c>
      <c r="C7474" t="s">
        <v>34</v>
      </c>
      <c r="D7474">
        <v>2019</v>
      </c>
      <c r="E7474" t="s">
        <v>21423</v>
      </c>
      <c r="F7474">
        <v>6.2</v>
      </c>
      <c r="G7474">
        <v>159000</v>
      </c>
      <c r="H7474" t="s">
        <v>19811</v>
      </c>
      <c r="I7474" t="s">
        <v>5862</v>
      </c>
      <c r="J7474" t="s">
        <v>21438</v>
      </c>
      <c r="K7474" t="s">
        <v>30</v>
      </c>
      <c r="L7474">
        <v>185000000</v>
      </c>
      <c r="M7474">
        <v>261119292</v>
      </c>
      <c r="N7474" t="s">
        <v>44</v>
      </c>
      <c r="O7474">
        <v>128</v>
      </c>
    </row>
    <row r="7475" spans="1:15" x14ac:dyDescent="0.25">
      <c r="A7475" t="s">
        <v>21439</v>
      </c>
      <c r="B7475" t="s">
        <v>33</v>
      </c>
      <c r="C7475" t="s">
        <v>17</v>
      </c>
      <c r="D7475">
        <v>2019</v>
      </c>
      <c r="E7475" t="s">
        <v>21440</v>
      </c>
      <c r="F7475">
        <v>7.4</v>
      </c>
      <c r="G7475">
        <v>43000</v>
      </c>
      <c r="H7475" t="s">
        <v>21441</v>
      </c>
      <c r="I7475" t="s">
        <v>11929</v>
      </c>
      <c r="J7475" t="s">
        <v>13274</v>
      </c>
      <c r="K7475" t="s">
        <v>22</v>
      </c>
      <c r="L7475">
        <v>13000000</v>
      </c>
      <c r="M7475">
        <v>237860050</v>
      </c>
      <c r="N7475" t="s">
        <v>6585</v>
      </c>
      <c r="O7475">
        <v>122</v>
      </c>
    </row>
    <row r="7476" spans="1:15" x14ac:dyDescent="0.25">
      <c r="A7476" t="s">
        <v>21442</v>
      </c>
      <c r="B7476" t="s">
        <v>2000</v>
      </c>
      <c r="C7476" t="s">
        <v>34</v>
      </c>
      <c r="D7476">
        <v>2019</v>
      </c>
      <c r="E7476" t="s">
        <v>21443</v>
      </c>
      <c r="F7476">
        <v>5.7</v>
      </c>
      <c r="G7476">
        <v>98000</v>
      </c>
      <c r="H7476" t="s">
        <v>7787</v>
      </c>
      <c r="I7476" t="s">
        <v>12563</v>
      </c>
      <c r="J7476" t="s">
        <v>7640</v>
      </c>
      <c r="K7476" t="s">
        <v>5994</v>
      </c>
      <c r="L7476">
        <v>138000000</v>
      </c>
      <c r="M7476">
        <v>173469516</v>
      </c>
      <c r="N7476" t="s">
        <v>21444</v>
      </c>
      <c r="O7476">
        <v>117</v>
      </c>
    </row>
    <row r="7477" spans="1:15" x14ac:dyDescent="0.25">
      <c r="A7477" t="s">
        <v>21445</v>
      </c>
      <c r="B7477" t="s">
        <v>16</v>
      </c>
      <c r="C7477" t="s">
        <v>41</v>
      </c>
      <c r="D7477">
        <v>2019</v>
      </c>
      <c r="E7477" t="s">
        <v>21446</v>
      </c>
      <c r="F7477">
        <v>7.2</v>
      </c>
      <c r="G7477">
        <v>102000</v>
      </c>
      <c r="H7477" t="s">
        <v>19699</v>
      </c>
      <c r="I7477" t="s">
        <v>21447</v>
      </c>
      <c r="J7477" t="s">
        <v>19014</v>
      </c>
      <c r="K7477" t="s">
        <v>30</v>
      </c>
      <c r="L7477">
        <v>6000000</v>
      </c>
      <c r="M7477">
        <v>24959607</v>
      </c>
      <c r="N7477" t="s">
        <v>18242</v>
      </c>
      <c r="O7477">
        <v>102</v>
      </c>
    </row>
    <row r="7478" spans="1:15" x14ac:dyDescent="0.25">
      <c r="A7478" t="s">
        <v>21448</v>
      </c>
      <c r="B7478" t="s">
        <v>33</v>
      </c>
      <c r="C7478" t="s">
        <v>25</v>
      </c>
      <c r="D7478">
        <v>2019</v>
      </c>
      <c r="E7478" t="s">
        <v>21141</v>
      </c>
      <c r="F7478">
        <v>6.1</v>
      </c>
      <c r="G7478">
        <v>27000</v>
      </c>
      <c r="H7478" t="s">
        <v>17374</v>
      </c>
      <c r="I7478" t="s">
        <v>15580</v>
      </c>
      <c r="J7478" t="s">
        <v>21449</v>
      </c>
      <c r="K7478" t="s">
        <v>30</v>
      </c>
      <c r="L7478">
        <v>49000000</v>
      </c>
      <c r="M7478">
        <v>119682635</v>
      </c>
      <c r="N7478" t="s">
        <v>21450</v>
      </c>
      <c r="O7478">
        <v>102</v>
      </c>
    </row>
    <row r="7479" spans="1:15" x14ac:dyDescent="0.25">
      <c r="A7479" t="s">
        <v>21451</v>
      </c>
      <c r="B7479" t="s">
        <v>2000</v>
      </c>
      <c r="C7479" t="s">
        <v>17</v>
      </c>
      <c r="D7479">
        <v>2019</v>
      </c>
      <c r="E7479" t="s">
        <v>21301</v>
      </c>
      <c r="F7479">
        <v>6.6</v>
      </c>
      <c r="G7479">
        <v>219000</v>
      </c>
      <c r="H7479" t="s">
        <v>10479</v>
      </c>
      <c r="I7479" t="s">
        <v>10479</v>
      </c>
      <c r="J7479" t="s">
        <v>14550</v>
      </c>
      <c r="K7479" t="s">
        <v>30</v>
      </c>
      <c r="L7479">
        <v>20000000</v>
      </c>
      <c r="M7479">
        <v>246999039</v>
      </c>
      <c r="N7479" t="s">
        <v>13332</v>
      </c>
      <c r="O7479">
        <v>129</v>
      </c>
    </row>
    <row r="7480" spans="1:15" x14ac:dyDescent="0.25">
      <c r="A7480" t="s">
        <v>21452</v>
      </c>
      <c r="B7480" t="s">
        <v>2000</v>
      </c>
      <c r="C7480" t="s">
        <v>63</v>
      </c>
      <c r="D7480">
        <v>2019</v>
      </c>
      <c r="E7480" t="s">
        <v>21291</v>
      </c>
      <c r="F7480">
        <v>7.2</v>
      </c>
      <c r="G7480">
        <v>13000</v>
      </c>
      <c r="H7480" t="s">
        <v>21453</v>
      </c>
      <c r="I7480" t="s">
        <v>21453</v>
      </c>
      <c r="J7480" t="s">
        <v>19201</v>
      </c>
      <c r="K7480" t="s">
        <v>30</v>
      </c>
      <c r="L7480">
        <v>10000000</v>
      </c>
      <c r="M7480">
        <v>10209813</v>
      </c>
      <c r="N7480" t="s">
        <v>19675</v>
      </c>
      <c r="O7480">
        <v>133</v>
      </c>
    </row>
    <row r="7481" spans="1:15" x14ac:dyDescent="0.25">
      <c r="A7481" t="s">
        <v>21454</v>
      </c>
      <c r="B7481" t="s">
        <v>16</v>
      </c>
      <c r="C7481" t="s">
        <v>63</v>
      </c>
      <c r="D7481">
        <v>2019</v>
      </c>
      <c r="E7481" t="s">
        <v>21455</v>
      </c>
      <c r="F7481">
        <v>7.3</v>
      </c>
      <c r="G7481">
        <v>38000</v>
      </c>
      <c r="H7481" t="s">
        <v>15483</v>
      </c>
      <c r="I7481" t="s">
        <v>10064</v>
      </c>
      <c r="J7481" t="s">
        <v>14007</v>
      </c>
      <c r="K7481" t="s">
        <v>22</v>
      </c>
      <c r="M7481">
        <v>10088753</v>
      </c>
      <c r="N7481" t="s">
        <v>18017</v>
      </c>
      <c r="O7481">
        <v>112</v>
      </c>
    </row>
    <row r="7482" spans="1:15" x14ac:dyDescent="0.25">
      <c r="A7482" t="s">
        <v>7909</v>
      </c>
      <c r="B7482" t="s">
        <v>33</v>
      </c>
      <c r="C7482" t="s">
        <v>390</v>
      </c>
      <c r="D7482">
        <v>2019</v>
      </c>
      <c r="E7482" t="s">
        <v>21456</v>
      </c>
      <c r="F7482">
        <v>6.9</v>
      </c>
      <c r="G7482">
        <v>222000</v>
      </c>
      <c r="H7482" t="s">
        <v>9084</v>
      </c>
      <c r="I7482" t="s">
        <v>12392</v>
      </c>
      <c r="J7482" t="s">
        <v>21457</v>
      </c>
      <c r="K7482" t="s">
        <v>30</v>
      </c>
      <c r="L7482">
        <v>260000000</v>
      </c>
      <c r="M7482">
        <v>1670727580</v>
      </c>
      <c r="N7482" t="s">
        <v>1725</v>
      </c>
      <c r="O7482">
        <v>118</v>
      </c>
    </row>
    <row r="7483" spans="1:15" x14ac:dyDescent="0.25">
      <c r="A7483" t="s">
        <v>6814</v>
      </c>
      <c r="B7483" t="s">
        <v>33</v>
      </c>
      <c r="C7483" t="s">
        <v>25</v>
      </c>
      <c r="D7483">
        <v>2019</v>
      </c>
      <c r="E7483" t="s">
        <v>21446</v>
      </c>
      <c r="F7483">
        <v>6.9</v>
      </c>
      <c r="G7483">
        <v>239000</v>
      </c>
      <c r="H7483" t="s">
        <v>10083</v>
      </c>
      <c r="I7483" t="s">
        <v>10820</v>
      </c>
      <c r="J7483" t="s">
        <v>7640</v>
      </c>
      <c r="K7483" t="s">
        <v>22</v>
      </c>
      <c r="L7483">
        <v>183000000</v>
      </c>
      <c r="M7483">
        <v>1050693953</v>
      </c>
      <c r="N7483" t="s">
        <v>1725</v>
      </c>
      <c r="O7483">
        <v>128</v>
      </c>
    </row>
    <row r="7484" spans="1:15" x14ac:dyDescent="0.25">
      <c r="A7484" t="s">
        <v>21458</v>
      </c>
      <c r="B7484" t="s">
        <v>16</v>
      </c>
      <c r="C7484" t="s">
        <v>41</v>
      </c>
      <c r="D7484">
        <v>2019</v>
      </c>
      <c r="E7484" t="s">
        <v>21459</v>
      </c>
      <c r="F7484">
        <v>7.9</v>
      </c>
      <c r="G7484">
        <v>265000</v>
      </c>
      <c r="H7484" t="s">
        <v>8696</v>
      </c>
      <c r="I7484" t="s">
        <v>8696</v>
      </c>
      <c r="J7484" t="s">
        <v>20014</v>
      </c>
      <c r="K7484" t="s">
        <v>22</v>
      </c>
      <c r="L7484">
        <v>18600000</v>
      </c>
      <c r="M7484">
        <v>333686</v>
      </c>
      <c r="N7484" t="s">
        <v>19883</v>
      </c>
      <c r="O7484">
        <v>137</v>
      </c>
    </row>
    <row r="7485" spans="1:15" x14ac:dyDescent="0.25">
      <c r="A7485" t="s">
        <v>21460</v>
      </c>
      <c r="B7485" t="s">
        <v>2000</v>
      </c>
      <c r="C7485" t="s">
        <v>34</v>
      </c>
      <c r="D7485">
        <v>2019</v>
      </c>
      <c r="E7485" t="s">
        <v>21461</v>
      </c>
      <c r="F7485">
        <v>6</v>
      </c>
      <c r="G7485">
        <v>162000</v>
      </c>
      <c r="H7485" t="s">
        <v>14571</v>
      </c>
      <c r="I7485" t="s">
        <v>14571</v>
      </c>
      <c r="J7485" t="s">
        <v>21462</v>
      </c>
      <c r="K7485" t="s">
        <v>30</v>
      </c>
      <c r="L7485">
        <v>170000000</v>
      </c>
      <c r="M7485">
        <v>386600138</v>
      </c>
      <c r="N7485" t="s">
        <v>23</v>
      </c>
      <c r="O7485">
        <v>132</v>
      </c>
    </row>
    <row r="7486" spans="1:15" x14ac:dyDescent="0.25">
      <c r="A7486" t="s">
        <v>21463</v>
      </c>
      <c r="B7486" t="s">
        <v>16</v>
      </c>
      <c r="C7486" t="s">
        <v>63</v>
      </c>
      <c r="D7486">
        <v>2019</v>
      </c>
      <c r="E7486" t="s">
        <v>21461</v>
      </c>
      <c r="F7486">
        <v>7.3</v>
      </c>
      <c r="G7486">
        <v>153000</v>
      </c>
      <c r="H7486" t="s">
        <v>5490</v>
      </c>
      <c r="I7486" t="s">
        <v>11362</v>
      </c>
      <c r="J7486" t="s">
        <v>19595</v>
      </c>
      <c r="K7486" t="s">
        <v>22</v>
      </c>
      <c r="L7486">
        <v>40000000</v>
      </c>
      <c r="M7486">
        <v>195179299</v>
      </c>
      <c r="N7486" t="s">
        <v>44</v>
      </c>
      <c r="O7486">
        <v>121</v>
      </c>
    </row>
    <row r="7487" spans="1:15" x14ac:dyDescent="0.25">
      <c r="A7487" t="s">
        <v>21464</v>
      </c>
      <c r="B7487" t="s">
        <v>16</v>
      </c>
      <c r="C7487" t="s">
        <v>41</v>
      </c>
      <c r="D7487">
        <v>2019</v>
      </c>
      <c r="E7487" t="s">
        <v>21465</v>
      </c>
      <c r="F7487">
        <v>6.3</v>
      </c>
      <c r="G7487">
        <v>89000</v>
      </c>
      <c r="H7487" t="s">
        <v>15730</v>
      </c>
      <c r="I7487" t="s">
        <v>15730</v>
      </c>
      <c r="J7487" t="s">
        <v>20855</v>
      </c>
      <c r="K7487" t="s">
        <v>30</v>
      </c>
      <c r="L7487">
        <v>20000000</v>
      </c>
      <c r="M7487">
        <v>157563598</v>
      </c>
      <c r="N7487" t="s">
        <v>18242</v>
      </c>
      <c r="O7487">
        <v>110</v>
      </c>
    </row>
    <row r="7488" spans="1:15" x14ac:dyDescent="0.25">
      <c r="A7488" t="s">
        <v>4453</v>
      </c>
      <c r="B7488" t="s">
        <v>16</v>
      </c>
      <c r="C7488" t="s">
        <v>34</v>
      </c>
      <c r="D7488">
        <v>2019</v>
      </c>
      <c r="E7488" t="s">
        <v>21248</v>
      </c>
      <c r="F7488">
        <v>6.6</v>
      </c>
      <c r="G7488">
        <v>69000</v>
      </c>
      <c r="H7488" t="s">
        <v>2909</v>
      </c>
      <c r="I7488" t="s">
        <v>2909</v>
      </c>
      <c r="J7488" t="s">
        <v>21466</v>
      </c>
      <c r="K7488" t="s">
        <v>453</v>
      </c>
      <c r="M7488">
        <v>31626978</v>
      </c>
      <c r="N7488" t="s">
        <v>10085</v>
      </c>
      <c r="O7488">
        <v>118</v>
      </c>
    </row>
    <row r="7489" spans="1:15" x14ac:dyDescent="0.25">
      <c r="A7489" t="s">
        <v>21467</v>
      </c>
      <c r="B7489" t="s">
        <v>16</v>
      </c>
      <c r="C7489" t="s">
        <v>17</v>
      </c>
      <c r="D7489">
        <v>2019</v>
      </c>
      <c r="E7489" t="s">
        <v>21468</v>
      </c>
      <c r="F7489">
        <v>8.1</v>
      </c>
      <c r="G7489">
        <v>74000</v>
      </c>
      <c r="H7489" t="s">
        <v>15358</v>
      </c>
      <c r="I7489" t="s">
        <v>15358</v>
      </c>
      <c r="J7489" t="s">
        <v>21469</v>
      </c>
      <c r="K7489" t="s">
        <v>453</v>
      </c>
      <c r="M7489">
        <v>10123353</v>
      </c>
      <c r="N7489" t="s">
        <v>21470</v>
      </c>
      <c r="O7489">
        <v>122</v>
      </c>
    </row>
    <row r="7490" spans="1:15" x14ac:dyDescent="0.25">
      <c r="A7490" t="s">
        <v>21471</v>
      </c>
      <c r="B7490" t="s">
        <v>337</v>
      </c>
      <c r="C7490" t="s">
        <v>390</v>
      </c>
      <c r="D7490">
        <v>2019</v>
      </c>
      <c r="E7490" t="s">
        <v>21248</v>
      </c>
      <c r="F7490">
        <v>7.7</v>
      </c>
      <c r="G7490">
        <v>217000</v>
      </c>
      <c r="H7490" t="s">
        <v>21472</v>
      </c>
      <c r="I7490" t="s">
        <v>8480</v>
      </c>
      <c r="J7490" t="s">
        <v>2093</v>
      </c>
      <c r="K7490" t="s">
        <v>30</v>
      </c>
      <c r="L7490">
        <v>200000000</v>
      </c>
      <c r="M7490">
        <v>1073394593</v>
      </c>
      <c r="N7490" t="s">
        <v>10121</v>
      </c>
      <c r="O7490">
        <v>100</v>
      </c>
    </row>
    <row r="7491" spans="1:15" x14ac:dyDescent="0.25">
      <c r="A7491" t="s">
        <v>21473</v>
      </c>
      <c r="B7491" t="s">
        <v>16</v>
      </c>
      <c r="C7491" t="s">
        <v>34</v>
      </c>
      <c r="D7491">
        <v>2019</v>
      </c>
      <c r="E7491" t="s">
        <v>21474</v>
      </c>
      <c r="F7491">
        <v>6.7</v>
      </c>
      <c r="G7491">
        <v>151000</v>
      </c>
      <c r="H7491" t="s">
        <v>16098</v>
      </c>
      <c r="I7491" t="s">
        <v>13986</v>
      </c>
      <c r="J7491" t="s">
        <v>7936</v>
      </c>
      <c r="K7491" t="s">
        <v>30</v>
      </c>
      <c r="L7491">
        <v>42000000</v>
      </c>
      <c r="M7491">
        <v>122810399</v>
      </c>
      <c r="N7491" t="s">
        <v>21475</v>
      </c>
      <c r="O7491">
        <v>99</v>
      </c>
    </row>
    <row r="7492" spans="1:15" x14ac:dyDescent="0.25">
      <c r="A7492" t="s">
        <v>21476</v>
      </c>
      <c r="B7492" t="s">
        <v>16</v>
      </c>
      <c r="C7492" t="s">
        <v>41</v>
      </c>
      <c r="D7492">
        <v>2019</v>
      </c>
      <c r="E7492" t="s">
        <v>21477</v>
      </c>
      <c r="F7492">
        <v>6.8</v>
      </c>
      <c r="G7492">
        <v>101000</v>
      </c>
      <c r="H7492" t="s">
        <v>16041</v>
      </c>
      <c r="I7492" t="s">
        <v>18848</v>
      </c>
      <c r="J7492" t="s">
        <v>11001</v>
      </c>
      <c r="K7492" t="s">
        <v>30</v>
      </c>
      <c r="L7492">
        <v>40000000</v>
      </c>
      <c r="M7492">
        <v>53873809</v>
      </c>
      <c r="N7492" t="s">
        <v>10085</v>
      </c>
      <c r="O7492">
        <v>125</v>
      </c>
    </row>
    <row r="7493" spans="1:15" x14ac:dyDescent="0.25">
      <c r="A7493" t="s">
        <v>21478</v>
      </c>
      <c r="B7493" t="s">
        <v>16</v>
      </c>
      <c r="C7493" t="s">
        <v>34</v>
      </c>
      <c r="D7493">
        <v>2019</v>
      </c>
      <c r="E7493" t="s">
        <v>21479</v>
      </c>
      <c r="F7493">
        <v>6.4</v>
      </c>
      <c r="G7493">
        <v>86000</v>
      </c>
      <c r="H7493" t="s">
        <v>15650</v>
      </c>
      <c r="I7493" t="s">
        <v>2009</v>
      </c>
      <c r="J7493" t="s">
        <v>11445</v>
      </c>
      <c r="K7493" t="s">
        <v>30</v>
      </c>
      <c r="L7493">
        <v>40000000</v>
      </c>
      <c r="M7493">
        <v>146661977</v>
      </c>
      <c r="N7493" t="s">
        <v>21480</v>
      </c>
      <c r="O7493">
        <v>121</v>
      </c>
    </row>
    <row r="7494" spans="1:15" x14ac:dyDescent="0.25">
      <c r="A7494" t="s">
        <v>21481</v>
      </c>
      <c r="B7494" t="s">
        <v>2000</v>
      </c>
      <c r="C7494" t="s">
        <v>34</v>
      </c>
      <c r="D7494">
        <v>2019</v>
      </c>
      <c r="E7494" t="s">
        <v>20409</v>
      </c>
      <c r="F7494">
        <v>5.6</v>
      </c>
      <c r="G7494">
        <v>119000</v>
      </c>
      <c r="H7494" t="s">
        <v>8502</v>
      </c>
      <c r="I7494" t="s">
        <v>21482</v>
      </c>
      <c r="J7494" t="s">
        <v>17128</v>
      </c>
      <c r="K7494" t="s">
        <v>5994</v>
      </c>
      <c r="L7494">
        <v>110000000</v>
      </c>
      <c r="M7494">
        <v>253890701</v>
      </c>
      <c r="N7494" t="s">
        <v>31</v>
      </c>
      <c r="O7494">
        <v>114</v>
      </c>
    </row>
    <row r="7495" spans="1:15" x14ac:dyDescent="0.25">
      <c r="A7495" t="s">
        <v>21483</v>
      </c>
      <c r="B7495" t="s">
        <v>2000</v>
      </c>
      <c r="C7495" t="s">
        <v>34</v>
      </c>
      <c r="D7495">
        <v>2019</v>
      </c>
      <c r="E7495" t="s">
        <v>21484</v>
      </c>
      <c r="F7495">
        <v>5.7</v>
      </c>
      <c r="G7495">
        <v>166000</v>
      </c>
      <c r="H7495" t="s">
        <v>14058</v>
      </c>
      <c r="I7495" t="s">
        <v>14058</v>
      </c>
      <c r="J7495" t="s">
        <v>14550</v>
      </c>
      <c r="K7495" t="s">
        <v>30</v>
      </c>
      <c r="L7495">
        <v>200000000</v>
      </c>
      <c r="M7495">
        <v>252442974</v>
      </c>
      <c r="N7495" t="s">
        <v>180</v>
      </c>
      <c r="O7495">
        <v>113</v>
      </c>
    </row>
    <row r="7496" spans="1:15" x14ac:dyDescent="0.25">
      <c r="A7496" t="s">
        <v>21485</v>
      </c>
      <c r="B7496" t="s">
        <v>33</v>
      </c>
      <c r="C7496" t="s">
        <v>390</v>
      </c>
      <c r="D7496">
        <v>2019</v>
      </c>
      <c r="E7496" t="s">
        <v>21486</v>
      </c>
      <c r="F7496">
        <v>6.8</v>
      </c>
      <c r="G7496">
        <v>148000</v>
      </c>
      <c r="H7496" t="s">
        <v>10727</v>
      </c>
      <c r="I7496" t="s">
        <v>18253</v>
      </c>
      <c r="J7496" t="s">
        <v>14958</v>
      </c>
      <c r="K7496" t="s">
        <v>30</v>
      </c>
      <c r="L7496">
        <v>150000000</v>
      </c>
      <c r="M7496">
        <v>1450026933</v>
      </c>
      <c r="N7496" t="s">
        <v>612</v>
      </c>
      <c r="O7496">
        <v>103</v>
      </c>
    </row>
    <row r="7497" spans="1:15" x14ac:dyDescent="0.25">
      <c r="A7497" t="s">
        <v>21487</v>
      </c>
      <c r="B7497" t="s">
        <v>16</v>
      </c>
      <c r="C7497" t="s">
        <v>17</v>
      </c>
      <c r="D7497">
        <v>2019</v>
      </c>
      <c r="E7497" t="s">
        <v>21446</v>
      </c>
      <c r="F7497">
        <v>6.1</v>
      </c>
      <c r="G7497">
        <v>87000</v>
      </c>
      <c r="H7497" t="s">
        <v>21488</v>
      </c>
      <c r="I7497" t="s">
        <v>17787</v>
      </c>
      <c r="J7497" t="s">
        <v>19098</v>
      </c>
      <c r="K7497" t="s">
        <v>30</v>
      </c>
      <c r="L7497">
        <v>6000000</v>
      </c>
      <c r="M7497">
        <v>32893421</v>
      </c>
      <c r="N7497" t="s">
        <v>10879</v>
      </c>
      <c r="O7497">
        <v>90</v>
      </c>
    </row>
    <row r="7498" spans="1:15" x14ac:dyDescent="0.25">
      <c r="A7498" t="s">
        <v>21489</v>
      </c>
      <c r="B7498" t="s">
        <v>2000</v>
      </c>
      <c r="C7498" t="s">
        <v>25</v>
      </c>
      <c r="D7498">
        <v>2019</v>
      </c>
      <c r="E7498" t="s">
        <v>21440</v>
      </c>
      <c r="F7498">
        <v>6.5</v>
      </c>
      <c r="G7498">
        <v>208000</v>
      </c>
      <c r="H7498" t="s">
        <v>8319</v>
      </c>
      <c r="I7498" t="s">
        <v>8319</v>
      </c>
      <c r="J7498" t="s">
        <v>6538</v>
      </c>
      <c r="K7498" t="s">
        <v>5994</v>
      </c>
      <c r="L7498">
        <v>90000000</v>
      </c>
      <c r="M7498">
        <v>127461872</v>
      </c>
      <c r="N7498" t="s">
        <v>8628</v>
      </c>
      <c r="O7498">
        <v>123</v>
      </c>
    </row>
    <row r="7499" spans="1:15" x14ac:dyDescent="0.25">
      <c r="A7499" t="s">
        <v>21490</v>
      </c>
      <c r="B7499" t="s">
        <v>2000</v>
      </c>
      <c r="C7499" t="s">
        <v>25</v>
      </c>
      <c r="D7499">
        <v>2019</v>
      </c>
      <c r="E7499" t="s">
        <v>21479</v>
      </c>
      <c r="F7499">
        <v>7.6</v>
      </c>
      <c r="G7499">
        <v>73000</v>
      </c>
      <c r="H7499" t="s">
        <v>21491</v>
      </c>
      <c r="I7499" t="s">
        <v>21491</v>
      </c>
      <c r="J7499" t="s">
        <v>21492</v>
      </c>
      <c r="K7499" t="s">
        <v>30</v>
      </c>
      <c r="L7499">
        <v>6200000</v>
      </c>
      <c r="M7499">
        <v>133031473</v>
      </c>
      <c r="N7499" t="s">
        <v>19194</v>
      </c>
      <c r="O7499">
        <v>97</v>
      </c>
    </row>
    <row r="7500" spans="1:15" x14ac:dyDescent="0.25">
      <c r="A7500" t="s">
        <v>21493</v>
      </c>
      <c r="B7500" t="s">
        <v>16</v>
      </c>
      <c r="C7500" t="s">
        <v>25</v>
      </c>
      <c r="D7500">
        <v>2019</v>
      </c>
      <c r="E7500" t="s">
        <v>21494</v>
      </c>
      <c r="F7500">
        <v>6.7</v>
      </c>
      <c r="G7500">
        <v>66000</v>
      </c>
      <c r="H7500" t="s">
        <v>17186</v>
      </c>
      <c r="I7500" t="s">
        <v>21495</v>
      </c>
      <c r="J7500" t="s">
        <v>20354</v>
      </c>
      <c r="K7500" t="s">
        <v>30</v>
      </c>
      <c r="L7500">
        <v>20000000</v>
      </c>
      <c r="M7500">
        <v>111037232</v>
      </c>
      <c r="N7500" t="s">
        <v>61</v>
      </c>
      <c r="O7500">
        <v>90</v>
      </c>
    </row>
    <row r="7501" spans="1:15" x14ac:dyDescent="0.25">
      <c r="A7501" t="s">
        <v>21496</v>
      </c>
      <c r="B7501" t="s">
        <v>16</v>
      </c>
      <c r="C7501" t="s">
        <v>52</v>
      </c>
      <c r="D7501">
        <v>2019</v>
      </c>
      <c r="E7501" t="s">
        <v>21461</v>
      </c>
      <c r="F7501">
        <v>5.6</v>
      </c>
      <c r="G7501">
        <v>46000</v>
      </c>
      <c r="H7501" t="s">
        <v>17159</v>
      </c>
      <c r="I7501" t="s">
        <v>21497</v>
      </c>
      <c r="J7501" t="s">
        <v>21498</v>
      </c>
      <c r="K7501" t="s">
        <v>2110</v>
      </c>
      <c r="L7501">
        <v>5000000</v>
      </c>
      <c r="M7501">
        <v>61105744</v>
      </c>
      <c r="N7501" t="s">
        <v>19436</v>
      </c>
      <c r="O7501">
        <v>99</v>
      </c>
    </row>
    <row r="7502" spans="1:15" x14ac:dyDescent="0.25">
      <c r="A7502" t="s">
        <v>21499</v>
      </c>
      <c r="B7502" t="s">
        <v>2000</v>
      </c>
      <c r="C7502" t="s">
        <v>17</v>
      </c>
      <c r="D7502">
        <v>2019</v>
      </c>
      <c r="E7502" t="s">
        <v>21500</v>
      </c>
      <c r="F7502">
        <v>7.2</v>
      </c>
      <c r="G7502">
        <v>51000</v>
      </c>
      <c r="H7502" t="s">
        <v>21501</v>
      </c>
      <c r="I7502" t="s">
        <v>21502</v>
      </c>
      <c r="J7502" t="s">
        <v>21503</v>
      </c>
      <c r="K7502" t="s">
        <v>30</v>
      </c>
      <c r="L7502">
        <v>7000000</v>
      </c>
      <c r="M7502">
        <v>91527795</v>
      </c>
      <c r="N7502" t="s">
        <v>16795</v>
      </c>
      <c r="O7502">
        <v>116</v>
      </c>
    </row>
    <row r="7503" spans="1:15" x14ac:dyDescent="0.25">
      <c r="A7503" t="s">
        <v>21504</v>
      </c>
      <c r="B7503" t="s">
        <v>16</v>
      </c>
      <c r="C7503" t="s">
        <v>34</v>
      </c>
      <c r="D7503">
        <v>2019</v>
      </c>
      <c r="E7503" t="s">
        <v>21025</v>
      </c>
      <c r="F7503">
        <v>6.2</v>
      </c>
      <c r="G7503">
        <v>61000</v>
      </c>
      <c r="H7503" t="s">
        <v>21505</v>
      </c>
      <c r="I7503" t="s">
        <v>21506</v>
      </c>
      <c r="J7503" t="s">
        <v>5713</v>
      </c>
      <c r="K7503" t="s">
        <v>22</v>
      </c>
      <c r="L7503">
        <v>60000000</v>
      </c>
      <c r="M7503">
        <v>76419755</v>
      </c>
      <c r="N7503" t="s">
        <v>10085</v>
      </c>
      <c r="O7503">
        <v>119</v>
      </c>
    </row>
    <row r="7504" spans="1:15" x14ac:dyDescent="0.25">
      <c r="A7504" t="s">
        <v>21507</v>
      </c>
      <c r="B7504" t="s">
        <v>16</v>
      </c>
      <c r="C7504" t="s">
        <v>34</v>
      </c>
      <c r="D7504">
        <v>2019</v>
      </c>
      <c r="E7504" t="s">
        <v>21508</v>
      </c>
      <c r="F7504">
        <v>6.1</v>
      </c>
      <c r="G7504">
        <v>74000</v>
      </c>
      <c r="H7504" t="s">
        <v>13099</v>
      </c>
      <c r="I7504" t="s">
        <v>21509</v>
      </c>
      <c r="J7504" t="s">
        <v>17624</v>
      </c>
      <c r="K7504" t="s">
        <v>30</v>
      </c>
      <c r="L7504">
        <v>13500000</v>
      </c>
      <c r="M7504">
        <v>91542097</v>
      </c>
      <c r="N7504" t="s">
        <v>44</v>
      </c>
      <c r="O7504">
        <v>87</v>
      </c>
    </row>
    <row r="7505" spans="1:15" x14ac:dyDescent="0.25">
      <c r="A7505" t="s">
        <v>21510</v>
      </c>
      <c r="B7505" t="s">
        <v>16</v>
      </c>
      <c r="C7505" t="s">
        <v>52</v>
      </c>
      <c r="D7505">
        <v>2019</v>
      </c>
      <c r="E7505" t="s">
        <v>21511</v>
      </c>
      <c r="F7505">
        <v>5.9</v>
      </c>
      <c r="G7505">
        <v>65000</v>
      </c>
      <c r="H7505" t="s">
        <v>18836</v>
      </c>
      <c r="I7505" t="s">
        <v>18836</v>
      </c>
      <c r="J7505" t="s">
        <v>16122</v>
      </c>
      <c r="K7505" t="s">
        <v>30</v>
      </c>
      <c r="L7505">
        <v>30000000</v>
      </c>
      <c r="M7505">
        <v>231252591</v>
      </c>
      <c r="N7505" t="s">
        <v>2027</v>
      </c>
      <c r="O7505">
        <v>106</v>
      </c>
    </row>
    <row r="7506" spans="1:15" x14ac:dyDescent="0.25">
      <c r="A7506" t="s">
        <v>21512</v>
      </c>
      <c r="B7506" t="s">
        <v>16</v>
      </c>
      <c r="C7506" t="s">
        <v>34</v>
      </c>
      <c r="D7506">
        <v>2019</v>
      </c>
      <c r="E7506" t="s">
        <v>21440</v>
      </c>
      <c r="F7506">
        <v>6.1</v>
      </c>
      <c r="G7506">
        <v>87000</v>
      </c>
      <c r="H7506" t="s">
        <v>21513</v>
      </c>
      <c r="I7506" t="s">
        <v>21514</v>
      </c>
      <c r="J7506" t="s">
        <v>762</v>
      </c>
      <c r="K7506" t="s">
        <v>30</v>
      </c>
      <c r="L7506">
        <v>50000000</v>
      </c>
      <c r="M7506">
        <v>91490353</v>
      </c>
      <c r="N7506" t="s">
        <v>14708</v>
      </c>
      <c r="O7506">
        <v>89</v>
      </c>
    </row>
    <row r="7507" spans="1:15" x14ac:dyDescent="0.25">
      <c r="A7507" t="s">
        <v>21515</v>
      </c>
      <c r="B7507" t="s">
        <v>16</v>
      </c>
      <c r="C7507" t="s">
        <v>41</v>
      </c>
      <c r="D7507">
        <v>2019</v>
      </c>
      <c r="E7507" t="s">
        <v>20409</v>
      </c>
      <c r="F7507">
        <v>6.5</v>
      </c>
      <c r="G7507">
        <v>33000</v>
      </c>
      <c r="H7507" t="s">
        <v>21516</v>
      </c>
      <c r="I7507" t="s">
        <v>21517</v>
      </c>
      <c r="J7507" t="s">
        <v>8506</v>
      </c>
      <c r="K7507" t="s">
        <v>30</v>
      </c>
      <c r="L7507">
        <v>4000000</v>
      </c>
      <c r="M7507">
        <v>22386555</v>
      </c>
      <c r="N7507" t="s">
        <v>9140</v>
      </c>
      <c r="O7507">
        <v>102</v>
      </c>
    </row>
    <row r="7508" spans="1:15" x14ac:dyDescent="0.25">
      <c r="A7508" t="s">
        <v>6230</v>
      </c>
      <c r="B7508" t="s">
        <v>33</v>
      </c>
      <c r="C7508" t="s">
        <v>390</v>
      </c>
      <c r="D7508">
        <v>2019</v>
      </c>
      <c r="E7508" t="s">
        <v>21443</v>
      </c>
      <c r="F7508">
        <v>5.8</v>
      </c>
      <c r="G7508">
        <v>31000</v>
      </c>
      <c r="H7508" t="s">
        <v>19902</v>
      </c>
      <c r="I7508" t="s">
        <v>21518</v>
      </c>
      <c r="J7508" t="s">
        <v>18406</v>
      </c>
      <c r="K7508" t="s">
        <v>195</v>
      </c>
      <c r="L7508">
        <v>24000000</v>
      </c>
      <c r="M7508">
        <v>203783566</v>
      </c>
      <c r="N7508" t="s">
        <v>118</v>
      </c>
      <c r="O7508">
        <v>86</v>
      </c>
    </row>
    <row r="7509" spans="1:15" x14ac:dyDescent="0.25">
      <c r="A7509" t="s">
        <v>21519</v>
      </c>
      <c r="B7509" t="s">
        <v>16</v>
      </c>
      <c r="C7509" t="s">
        <v>17</v>
      </c>
      <c r="D7509">
        <v>2019</v>
      </c>
      <c r="E7509" t="s">
        <v>21465</v>
      </c>
      <c r="F7509">
        <v>6.3</v>
      </c>
      <c r="G7509">
        <v>19000</v>
      </c>
      <c r="H7509" t="s">
        <v>13353</v>
      </c>
      <c r="I7509" t="s">
        <v>14838</v>
      </c>
      <c r="J7509" t="s">
        <v>20687</v>
      </c>
      <c r="K7509" t="s">
        <v>30</v>
      </c>
      <c r="L7509">
        <v>45000000</v>
      </c>
      <c r="M7509">
        <v>9932621</v>
      </c>
      <c r="N7509" t="s">
        <v>19919</v>
      </c>
      <c r="O7509">
        <v>149</v>
      </c>
    </row>
    <row r="7510" spans="1:15" x14ac:dyDescent="0.25">
      <c r="A7510" t="s">
        <v>21520</v>
      </c>
      <c r="B7510" t="s">
        <v>33</v>
      </c>
      <c r="C7510" t="s">
        <v>63</v>
      </c>
      <c r="D7510">
        <v>2019</v>
      </c>
      <c r="E7510" t="s">
        <v>21486</v>
      </c>
      <c r="F7510">
        <v>7.3</v>
      </c>
      <c r="G7510">
        <v>67000</v>
      </c>
      <c r="H7510" t="s">
        <v>19548</v>
      </c>
      <c r="I7510" t="s">
        <v>21521</v>
      </c>
      <c r="J7510" t="s">
        <v>2093</v>
      </c>
      <c r="K7510" t="s">
        <v>5994</v>
      </c>
      <c r="L7510">
        <v>25000000</v>
      </c>
      <c r="M7510">
        <v>67760877</v>
      </c>
      <c r="N7510" t="s">
        <v>17526</v>
      </c>
      <c r="O7510">
        <v>109</v>
      </c>
    </row>
    <row r="7511" spans="1:15" x14ac:dyDescent="0.25">
      <c r="A7511" t="s">
        <v>21522</v>
      </c>
      <c r="B7511" t="s">
        <v>33</v>
      </c>
      <c r="C7511" t="s">
        <v>390</v>
      </c>
      <c r="D7511">
        <v>2019</v>
      </c>
      <c r="E7511" t="s">
        <v>21379</v>
      </c>
      <c r="F7511">
        <v>7.5</v>
      </c>
      <c r="G7511">
        <v>112000</v>
      </c>
      <c r="H7511" t="s">
        <v>12450</v>
      </c>
      <c r="I7511" t="s">
        <v>12450</v>
      </c>
      <c r="J7511" t="s">
        <v>16606</v>
      </c>
      <c r="K7511" t="s">
        <v>30</v>
      </c>
      <c r="L7511">
        <v>129000000</v>
      </c>
      <c r="M7511">
        <v>525683457</v>
      </c>
      <c r="N7511" t="s">
        <v>10176</v>
      </c>
      <c r="O7511">
        <v>104</v>
      </c>
    </row>
    <row r="7512" spans="1:15" x14ac:dyDescent="0.25">
      <c r="A7512" t="s">
        <v>21523</v>
      </c>
      <c r="B7512" t="s">
        <v>33</v>
      </c>
      <c r="C7512" t="s">
        <v>34</v>
      </c>
      <c r="D7512">
        <v>2019</v>
      </c>
      <c r="E7512" t="s">
        <v>21524</v>
      </c>
      <c r="F7512">
        <v>6.6</v>
      </c>
      <c r="G7512">
        <v>146000</v>
      </c>
      <c r="H7512" t="s">
        <v>16201</v>
      </c>
      <c r="I7512" t="s">
        <v>21525</v>
      </c>
      <c r="J7512" t="s">
        <v>12495</v>
      </c>
      <c r="K7512" t="s">
        <v>30</v>
      </c>
      <c r="L7512">
        <v>150000000</v>
      </c>
      <c r="M7512">
        <v>433921300</v>
      </c>
      <c r="N7512" t="s">
        <v>23</v>
      </c>
      <c r="O7512">
        <v>104</v>
      </c>
    </row>
    <row r="7513" spans="1:15" x14ac:dyDescent="0.25">
      <c r="A7513" t="s">
        <v>14054</v>
      </c>
      <c r="B7513" t="s">
        <v>16</v>
      </c>
      <c r="C7513" t="s">
        <v>17</v>
      </c>
      <c r="D7513">
        <v>2019</v>
      </c>
      <c r="E7513" t="s">
        <v>21526</v>
      </c>
      <c r="F7513">
        <v>5.4</v>
      </c>
      <c r="G7513">
        <v>38000</v>
      </c>
      <c r="H7513" t="s">
        <v>12658</v>
      </c>
      <c r="I7513" t="s">
        <v>12658</v>
      </c>
      <c r="J7513" t="s">
        <v>9024</v>
      </c>
      <c r="K7513" t="s">
        <v>22</v>
      </c>
      <c r="L7513">
        <v>25000000</v>
      </c>
      <c r="M7513">
        <v>14454622</v>
      </c>
      <c r="N7513" t="s">
        <v>21527</v>
      </c>
      <c r="O7513">
        <v>106</v>
      </c>
    </row>
    <row r="7514" spans="1:15" x14ac:dyDescent="0.25">
      <c r="A7514" t="s">
        <v>21528</v>
      </c>
      <c r="B7514" t="s">
        <v>33</v>
      </c>
      <c r="C7514" t="s">
        <v>25</v>
      </c>
      <c r="D7514">
        <v>2019</v>
      </c>
      <c r="E7514" t="s">
        <v>21474</v>
      </c>
      <c r="F7514">
        <v>6.6</v>
      </c>
      <c r="G7514">
        <v>91000</v>
      </c>
      <c r="H7514" t="s">
        <v>18073</v>
      </c>
      <c r="I7514" t="s">
        <v>6250</v>
      </c>
      <c r="J7514" t="s">
        <v>11977</v>
      </c>
      <c r="K7514" t="s">
        <v>30</v>
      </c>
      <c r="L7514">
        <v>185000000</v>
      </c>
      <c r="M7514">
        <v>491730089</v>
      </c>
      <c r="N7514" t="s">
        <v>1725</v>
      </c>
      <c r="O7514">
        <v>119</v>
      </c>
    </row>
    <row r="7515" spans="1:15" x14ac:dyDescent="0.25">
      <c r="A7515" t="s">
        <v>21529</v>
      </c>
      <c r="B7515" t="s">
        <v>16</v>
      </c>
      <c r="C7515" t="s">
        <v>17</v>
      </c>
      <c r="D7515">
        <v>2019</v>
      </c>
      <c r="E7515" t="s">
        <v>21484</v>
      </c>
      <c r="F7515">
        <v>7.3</v>
      </c>
      <c r="G7515">
        <v>16000</v>
      </c>
      <c r="H7515" t="s">
        <v>21530</v>
      </c>
      <c r="I7515" t="s">
        <v>21531</v>
      </c>
      <c r="J7515" t="s">
        <v>21531</v>
      </c>
      <c r="K7515" t="s">
        <v>30</v>
      </c>
      <c r="M7515">
        <v>4637830</v>
      </c>
      <c r="N7515" t="s">
        <v>18746</v>
      </c>
      <c r="O7515">
        <v>121</v>
      </c>
    </row>
    <row r="7516" spans="1:15" x14ac:dyDescent="0.25">
      <c r="A7516" t="s">
        <v>21532</v>
      </c>
      <c r="B7516" t="s">
        <v>33</v>
      </c>
      <c r="C7516" t="s">
        <v>390</v>
      </c>
      <c r="D7516">
        <v>2019</v>
      </c>
      <c r="E7516" t="s">
        <v>21484</v>
      </c>
      <c r="F7516">
        <v>6.5</v>
      </c>
      <c r="G7516">
        <v>55000</v>
      </c>
      <c r="H7516" t="s">
        <v>17817</v>
      </c>
      <c r="I7516" t="s">
        <v>19382</v>
      </c>
      <c r="J7516" t="s">
        <v>21533</v>
      </c>
      <c r="K7516" t="s">
        <v>30</v>
      </c>
      <c r="L7516">
        <v>80000000</v>
      </c>
      <c r="M7516">
        <v>430051293</v>
      </c>
      <c r="N7516" t="s">
        <v>61</v>
      </c>
      <c r="O7516">
        <v>86</v>
      </c>
    </row>
    <row r="7517" spans="1:15" x14ac:dyDescent="0.25">
      <c r="A7517" t="s">
        <v>21534</v>
      </c>
      <c r="B7517" t="s">
        <v>16</v>
      </c>
      <c r="C7517" t="s">
        <v>52</v>
      </c>
      <c r="D7517">
        <v>2019</v>
      </c>
      <c r="E7517" t="s">
        <v>20875</v>
      </c>
      <c r="F7517">
        <v>5.3</v>
      </c>
      <c r="G7517">
        <v>43000</v>
      </c>
      <c r="H7517" t="s">
        <v>21535</v>
      </c>
      <c r="I7517" t="s">
        <v>21502</v>
      </c>
      <c r="J7517" t="s">
        <v>21536</v>
      </c>
      <c r="K7517" t="s">
        <v>30</v>
      </c>
      <c r="L7517">
        <v>9000000</v>
      </c>
      <c r="M7517">
        <v>123133739</v>
      </c>
      <c r="N7517" t="s">
        <v>2027</v>
      </c>
      <c r="O7517">
        <v>93</v>
      </c>
    </row>
    <row r="7518" spans="1:15" x14ac:dyDescent="0.25">
      <c r="A7518" t="s">
        <v>21537</v>
      </c>
      <c r="B7518" t="s">
        <v>2000</v>
      </c>
      <c r="C7518" t="s">
        <v>34</v>
      </c>
      <c r="D7518">
        <v>2019</v>
      </c>
      <c r="E7518" t="s">
        <v>21500</v>
      </c>
      <c r="F7518">
        <v>6</v>
      </c>
      <c r="G7518">
        <v>51000</v>
      </c>
      <c r="H7518" t="s">
        <v>17244</v>
      </c>
      <c r="I7518" t="s">
        <v>21538</v>
      </c>
      <c r="J7518" t="s">
        <v>6562</v>
      </c>
      <c r="K7518" t="s">
        <v>30</v>
      </c>
      <c r="L7518">
        <v>25000000</v>
      </c>
      <c r="M7518">
        <v>8808611</v>
      </c>
      <c r="N7518" t="s">
        <v>19313</v>
      </c>
      <c r="O7518">
        <v>109</v>
      </c>
    </row>
    <row r="7519" spans="1:15" x14ac:dyDescent="0.25">
      <c r="A7519" t="s">
        <v>21539</v>
      </c>
      <c r="B7519" t="s">
        <v>2000</v>
      </c>
      <c r="C7519" t="s">
        <v>25</v>
      </c>
      <c r="D7519">
        <v>2019</v>
      </c>
      <c r="E7519" t="s">
        <v>21141</v>
      </c>
      <c r="F7519">
        <v>6.2</v>
      </c>
      <c r="G7519">
        <v>66000</v>
      </c>
      <c r="H7519" t="s">
        <v>16859</v>
      </c>
      <c r="I7519" t="s">
        <v>21540</v>
      </c>
      <c r="J7519" t="s">
        <v>21541</v>
      </c>
      <c r="K7519" t="s">
        <v>30</v>
      </c>
      <c r="L7519">
        <v>25000000</v>
      </c>
      <c r="M7519">
        <v>104545505</v>
      </c>
      <c r="N7519" t="s">
        <v>16795</v>
      </c>
      <c r="O7519">
        <v>108</v>
      </c>
    </row>
    <row r="7520" spans="1:15" x14ac:dyDescent="0.25">
      <c r="A7520" t="s">
        <v>21542</v>
      </c>
      <c r="B7520" t="s">
        <v>2000</v>
      </c>
      <c r="C7520" t="s">
        <v>1205</v>
      </c>
      <c r="D7520">
        <v>2019</v>
      </c>
      <c r="E7520" t="s">
        <v>21477</v>
      </c>
      <c r="F7520">
        <v>5.6</v>
      </c>
      <c r="G7520">
        <v>15000</v>
      </c>
      <c r="H7520" t="s">
        <v>19962</v>
      </c>
      <c r="I7520" t="s">
        <v>2172</v>
      </c>
      <c r="J7520" t="s">
        <v>21543</v>
      </c>
      <c r="K7520" t="s">
        <v>30</v>
      </c>
      <c r="L7520">
        <v>8000000</v>
      </c>
      <c r="M7520">
        <v>36599361</v>
      </c>
      <c r="N7520" t="s">
        <v>10879</v>
      </c>
      <c r="O7520">
        <v>102</v>
      </c>
    </row>
    <row r="7521" spans="1:15" x14ac:dyDescent="0.25">
      <c r="A7521" t="s">
        <v>21544</v>
      </c>
      <c r="B7521" t="s">
        <v>33</v>
      </c>
      <c r="C7521" t="s">
        <v>390</v>
      </c>
      <c r="D7521">
        <v>2019</v>
      </c>
      <c r="E7521" t="s">
        <v>21545</v>
      </c>
      <c r="F7521">
        <v>6.4</v>
      </c>
      <c r="G7521">
        <v>24000</v>
      </c>
      <c r="H7521" t="s">
        <v>21546</v>
      </c>
      <c r="I7521" t="s">
        <v>21547</v>
      </c>
      <c r="J7521" t="s">
        <v>17577</v>
      </c>
      <c r="K7521" t="s">
        <v>19162</v>
      </c>
      <c r="L7521">
        <v>65000000</v>
      </c>
      <c r="M7521">
        <v>147792047</v>
      </c>
      <c r="N7521" t="s">
        <v>19502</v>
      </c>
      <c r="O7521">
        <v>97</v>
      </c>
    </row>
    <row r="7522" spans="1:15" x14ac:dyDescent="0.25">
      <c r="A7522" t="s">
        <v>21548</v>
      </c>
      <c r="B7522" t="s">
        <v>16</v>
      </c>
      <c r="C7522" t="s">
        <v>41</v>
      </c>
      <c r="D7522">
        <v>2019</v>
      </c>
      <c r="E7522" t="s">
        <v>21025</v>
      </c>
      <c r="F7522">
        <v>5.3</v>
      </c>
      <c r="G7522">
        <v>26000</v>
      </c>
      <c r="H7522" t="s">
        <v>12045</v>
      </c>
      <c r="I7522" t="s">
        <v>14913</v>
      </c>
      <c r="J7522" t="s">
        <v>19201</v>
      </c>
      <c r="K7522" t="s">
        <v>30</v>
      </c>
      <c r="L7522">
        <v>20000000</v>
      </c>
      <c r="M7522">
        <v>72216294</v>
      </c>
      <c r="N7522" t="s">
        <v>21361</v>
      </c>
      <c r="O7522">
        <v>117</v>
      </c>
    </row>
    <row r="7523" spans="1:15" x14ac:dyDescent="0.25">
      <c r="A7523" t="s">
        <v>5117</v>
      </c>
      <c r="B7523" t="s">
        <v>16</v>
      </c>
      <c r="C7523" t="s">
        <v>52</v>
      </c>
      <c r="D7523">
        <v>2019</v>
      </c>
      <c r="E7523" t="s">
        <v>21291</v>
      </c>
      <c r="F7523">
        <v>5.7</v>
      </c>
      <c r="G7523">
        <v>86000</v>
      </c>
      <c r="H7523" t="s">
        <v>21549</v>
      </c>
      <c r="I7523" t="s">
        <v>20</v>
      </c>
      <c r="J7523" t="s">
        <v>19348</v>
      </c>
      <c r="K7523" t="s">
        <v>30</v>
      </c>
      <c r="L7523">
        <v>21000000</v>
      </c>
      <c r="M7523">
        <v>113118226</v>
      </c>
      <c r="N7523" t="s">
        <v>44</v>
      </c>
      <c r="O7523">
        <v>101</v>
      </c>
    </row>
    <row r="7524" spans="1:15" x14ac:dyDescent="0.25">
      <c r="A7524" t="s">
        <v>21550</v>
      </c>
      <c r="B7524" t="s">
        <v>2000</v>
      </c>
      <c r="C7524" t="s">
        <v>25</v>
      </c>
      <c r="D7524">
        <v>2019</v>
      </c>
      <c r="E7524" t="s">
        <v>21494</v>
      </c>
      <c r="F7524">
        <v>5</v>
      </c>
      <c r="G7524">
        <v>23000</v>
      </c>
      <c r="H7524" t="s">
        <v>20504</v>
      </c>
      <c r="I7524" t="s">
        <v>21551</v>
      </c>
      <c r="J7524" t="s">
        <v>18485</v>
      </c>
      <c r="K7524" t="s">
        <v>22</v>
      </c>
      <c r="L7524">
        <v>12000000</v>
      </c>
      <c r="M7524">
        <v>47582563</v>
      </c>
      <c r="N7524" t="s">
        <v>21552</v>
      </c>
      <c r="O7524">
        <v>90</v>
      </c>
    </row>
    <row r="7525" spans="1:15" x14ac:dyDescent="0.25">
      <c r="A7525" t="s">
        <v>21553</v>
      </c>
      <c r="B7525" t="s">
        <v>16</v>
      </c>
      <c r="C7525" t="s">
        <v>34</v>
      </c>
      <c r="D7525">
        <v>2019</v>
      </c>
      <c r="E7525" t="s">
        <v>21456</v>
      </c>
      <c r="F7525">
        <v>6.6</v>
      </c>
      <c r="G7525">
        <v>32000</v>
      </c>
      <c r="H7525" t="s">
        <v>21554</v>
      </c>
      <c r="I7525" t="s">
        <v>21554</v>
      </c>
      <c r="J7525" t="s">
        <v>16099</v>
      </c>
      <c r="K7525" t="s">
        <v>30</v>
      </c>
      <c r="M7525">
        <v>2414269</v>
      </c>
      <c r="N7525" t="s">
        <v>20959</v>
      </c>
      <c r="O7525">
        <v>104</v>
      </c>
    </row>
    <row r="7526" spans="1:15" x14ac:dyDescent="0.25">
      <c r="A7526" t="s">
        <v>21555</v>
      </c>
      <c r="B7526" t="s">
        <v>2000</v>
      </c>
      <c r="C7526" t="s">
        <v>41</v>
      </c>
      <c r="D7526">
        <v>2019</v>
      </c>
      <c r="E7526" t="s">
        <v>21556</v>
      </c>
      <c r="F7526">
        <v>6.2</v>
      </c>
      <c r="G7526">
        <v>64000</v>
      </c>
      <c r="H7526" t="s">
        <v>15031</v>
      </c>
      <c r="I7526" t="s">
        <v>15031</v>
      </c>
      <c r="J7526" t="s">
        <v>20401</v>
      </c>
      <c r="K7526" t="s">
        <v>30</v>
      </c>
      <c r="L7526">
        <v>9000000</v>
      </c>
      <c r="M7526">
        <v>64600152</v>
      </c>
      <c r="N7526" t="s">
        <v>19436</v>
      </c>
      <c r="O7526">
        <v>100</v>
      </c>
    </row>
    <row r="7527" spans="1:15" x14ac:dyDescent="0.25">
      <c r="A7527" t="s">
        <v>21557</v>
      </c>
      <c r="B7527" t="s">
        <v>2000</v>
      </c>
      <c r="C7527" t="s">
        <v>390</v>
      </c>
      <c r="D7527">
        <v>2019</v>
      </c>
      <c r="E7527" t="s">
        <v>21558</v>
      </c>
      <c r="F7527">
        <v>7.5</v>
      </c>
      <c r="G7527">
        <v>28000</v>
      </c>
      <c r="H7527" t="s">
        <v>19864</v>
      </c>
      <c r="I7527" t="s">
        <v>19864</v>
      </c>
      <c r="J7527" t="s">
        <v>21559</v>
      </c>
      <c r="K7527" t="s">
        <v>2110</v>
      </c>
      <c r="L7527">
        <v>11100000</v>
      </c>
      <c r="M7527">
        <v>193457467</v>
      </c>
      <c r="N7527" t="s">
        <v>21560</v>
      </c>
      <c r="O7527">
        <v>112</v>
      </c>
    </row>
    <row r="7528" spans="1:15" x14ac:dyDescent="0.25">
      <c r="A7528" t="s">
        <v>11507</v>
      </c>
      <c r="B7528" t="s">
        <v>16</v>
      </c>
      <c r="C7528" t="s">
        <v>63</v>
      </c>
      <c r="D7528">
        <v>2019</v>
      </c>
      <c r="E7528" t="s">
        <v>21398</v>
      </c>
      <c r="F7528">
        <v>5.9</v>
      </c>
      <c r="G7528">
        <v>7400</v>
      </c>
      <c r="H7528" t="s">
        <v>9380</v>
      </c>
      <c r="I7528" t="s">
        <v>9380</v>
      </c>
      <c r="J7528" t="s">
        <v>21561</v>
      </c>
      <c r="K7528" t="s">
        <v>30</v>
      </c>
      <c r="L7528">
        <v>8000000</v>
      </c>
      <c r="M7528">
        <v>1561698</v>
      </c>
      <c r="N7528" t="s">
        <v>21562</v>
      </c>
      <c r="O7528">
        <v>100</v>
      </c>
    </row>
    <row r="7529" spans="1:15" x14ac:dyDescent="0.25">
      <c r="A7529" t="s">
        <v>21563</v>
      </c>
      <c r="B7529" t="s">
        <v>16</v>
      </c>
      <c r="C7529" t="s">
        <v>41</v>
      </c>
      <c r="D7529">
        <v>2019</v>
      </c>
      <c r="E7529" t="s">
        <v>21456</v>
      </c>
      <c r="F7529">
        <v>6.3</v>
      </c>
      <c r="G7529">
        <v>2700</v>
      </c>
      <c r="H7529" t="s">
        <v>17565</v>
      </c>
      <c r="I7529" t="s">
        <v>17565</v>
      </c>
      <c r="J7529" t="s">
        <v>21564</v>
      </c>
      <c r="K7529" t="s">
        <v>30</v>
      </c>
      <c r="M7529">
        <v>323369</v>
      </c>
      <c r="N7529" t="s">
        <v>21565</v>
      </c>
      <c r="O7529">
        <v>88</v>
      </c>
    </row>
    <row r="7530" spans="1:15" x14ac:dyDescent="0.25">
      <c r="A7530" t="s">
        <v>21566</v>
      </c>
      <c r="B7530" t="s">
        <v>33</v>
      </c>
      <c r="C7530" t="s">
        <v>390</v>
      </c>
      <c r="D7530">
        <v>2019</v>
      </c>
      <c r="E7530" t="s">
        <v>21025</v>
      </c>
      <c r="F7530">
        <v>6.6</v>
      </c>
      <c r="G7530">
        <v>58000</v>
      </c>
      <c r="H7530" t="s">
        <v>10762</v>
      </c>
      <c r="I7530" t="s">
        <v>16242</v>
      </c>
      <c r="J7530" t="s">
        <v>18723</v>
      </c>
      <c r="K7530" t="s">
        <v>3813</v>
      </c>
      <c r="L7530">
        <v>99000000</v>
      </c>
      <c r="M7530">
        <v>192306508</v>
      </c>
      <c r="N7530" t="s">
        <v>23</v>
      </c>
      <c r="O7530">
        <v>107</v>
      </c>
    </row>
    <row r="7531" spans="1:15" x14ac:dyDescent="0.25">
      <c r="A7531" t="s">
        <v>4512</v>
      </c>
      <c r="B7531" t="s">
        <v>16</v>
      </c>
      <c r="C7531" t="s">
        <v>17</v>
      </c>
      <c r="D7531">
        <v>2019</v>
      </c>
      <c r="E7531" t="s">
        <v>21248</v>
      </c>
      <c r="F7531">
        <v>5.8</v>
      </c>
      <c r="G7531">
        <v>47000</v>
      </c>
      <c r="H7531" t="s">
        <v>21567</v>
      </c>
      <c r="I7531" t="s">
        <v>21568</v>
      </c>
      <c r="J7531" t="s">
        <v>1306</v>
      </c>
      <c r="K7531" t="s">
        <v>195</v>
      </c>
      <c r="L7531">
        <v>10000000</v>
      </c>
      <c r="M7531">
        <v>44907074</v>
      </c>
      <c r="N7531" t="s">
        <v>50</v>
      </c>
      <c r="O7531">
        <v>90</v>
      </c>
    </row>
    <row r="7532" spans="1:15" x14ac:dyDescent="0.25">
      <c r="A7532" t="s">
        <v>21569</v>
      </c>
      <c r="B7532" t="s">
        <v>16</v>
      </c>
      <c r="C7532" t="s">
        <v>17</v>
      </c>
      <c r="D7532">
        <v>2019</v>
      </c>
      <c r="E7532" t="s">
        <v>21479</v>
      </c>
      <c r="F7532">
        <v>6.7</v>
      </c>
      <c r="G7532">
        <v>11000</v>
      </c>
      <c r="H7532" t="s">
        <v>21570</v>
      </c>
      <c r="I7532" t="s">
        <v>21571</v>
      </c>
      <c r="J7532" t="s">
        <v>11831</v>
      </c>
      <c r="K7532" t="s">
        <v>30</v>
      </c>
      <c r="M7532">
        <v>2268204</v>
      </c>
      <c r="N7532" t="s">
        <v>21572</v>
      </c>
      <c r="O7532">
        <v>109</v>
      </c>
    </row>
    <row r="7533" spans="1:15" x14ac:dyDescent="0.25">
      <c r="A7533" t="s">
        <v>21573</v>
      </c>
      <c r="B7533" t="s">
        <v>16</v>
      </c>
      <c r="C7533" t="s">
        <v>17</v>
      </c>
      <c r="D7533">
        <v>2019</v>
      </c>
      <c r="E7533" t="s">
        <v>21574</v>
      </c>
      <c r="F7533">
        <v>6.4</v>
      </c>
      <c r="G7533">
        <v>9300</v>
      </c>
      <c r="H7533" t="s">
        <v>21575</v>
      </c>
      <c r="I7533" t="s">
        <v>21575</v>
      </c>
      <c r="J7533" t="s">
        <v>21576</v>
      </c>
      <c r="K7533" t="s">
        <v>22</v>
      </c>
      <c r="M7533">
        <v>1719157</v>
      </c>
      <c r="N7533" t="s">
        <v>6567</v>
      </c>
      <c r="O7533">
        <v>120</v>
      </c>
    </row>
    <row r="7534" spans="1:15" x14ac:dyDescent="0.25">
      <c r="A7534" t="s">
        <v>21577</v>
      </c>
      <c r="B7534" t="s">
        <v>33</v>
      </c>
      <c r="C7534" t="s">
        <v>41</v>
      </c>
      <c r="D7534">
        <v>2019</v>
      </c>
      <c r="E7534" t="s">
        <v>21141</v>
      </c>
      <c r="F7534">
        <v>7.6</v>
      </c>
      <c r="G7534">
        <v>55000</v>
      </c>
      <c r="H7534" t="s">
        <v>21578</v>
      </c>
      <c r="I7534" t="s">
        <v>21578</v>
      </c>
      <c r="J7534" t="s">
        <v>21579</v>
      </c>
      <c r="K7534" t="s">
        <v>30</v>
      </c>
      <c r="M7534">
        <v>23076657</v>
      </c>
      <c r="N7534" t="s">
        <v>17526</v>
      </c>
      <c r="O7534">
        <v>100</v>
      </c>
    </row>
    <row r="7535" spans="1:15" x14ac:dyDescent="0.25">
      <c r="A7535" t="s">
        <v>21580</v>
      </c>
      <c r="B7535" t="s">
        <v>33</v>
      </c>
      <c r="C7535" t="s">
        <v>25</v>
      </c>
      <c r="D7535">
        <v>2019</v>
      </c>
      <c r="E7535" t="s">
        <v>21130</v>
      </c>
      <c r="F7535">
        <v>6.3</v>
      </c>
      <c r="G7535">
        <v>69000</v>
      </c>
      <c r="H7535" t="s">
        <v>2671</v>
      </c>
      <c r="I7535" t="s">
        <v>10878</v>
      </c>
      <c r="J7535" t="s">
        <v>11551</v>
      </c>
      <c r="K7535" t="s">
        <v>30</v>
      </c>
      <c r="L7535">
        <v>170000000</v>
      </c>
      <c r="M7535">
        <v>353284621</v>
      </c>
      <c r="N7535" t="s">
        <v>1725</v>
      </c>
      <c r="O7535">
        <v>112</v>
      </c>
    </row>
    <row r="7536" spans="1:15" x14ac:dyDescent="0.25">
      <c r="A7536" t="s">
        <v>21581</v>
      </c>
      <c r="B7536" t="s">
        <v>2000</v>
      </c>
      <c r="C7536" t="s">
        <v>41</v>
      </c>
      <c r="D7536">
        <v>2019</v>
      </c>
      <c r="E7536" t="s">
        <v>21524</v>
      </c>
      <c r="F7536">
        <v>5.4</v>
      </c>
      <c r="G7536">
        <v>51000</v>
      </c>
      <c r="H7536" t="s">
        <v>21582</v>
      </c>
      <c r="I7536" t="s">
        <v>824</v>
      </c>
      <c r="J7536" t="s">
        <v>13616</v>
      </c>
      <c r="K7536" t="s">
        <v>30</v>
      </c>
      <c r="L7536">
        <v>21000000</v>
      </c>
      <c r="M7536">
        <v>95017038</v>
      </c>
      <c r="N7536" t="s">
        <v>118</v>
      </c>
      <c r="O7536">
        <v>93</v>
      </c>
    </row>
    <row r="7537" spans="1:15" x14ac:dyDescent="0.25">
      <c r="A7537" t="s">
        <v>21583</v>
      </c>
      <c r="B7537" t="s">
        <v>16</v>
      </c>
      <c r="C7537" t="s">
        <v>41</v>
      </c>
      <c r="D7537">
        <v>2019</v>
      </c>
      <c r="E7537" t="s">
        <v>21141</v>
      </c>
      <c r="F7537">
        <v>6.4</v>
      </c>
      <c r="G7537">
        <v>4400</v>
      </c>
      <c r="H7537" t="s">
        <v>21584</v>
      </c>
      <c r="I7537" t="s">
        <v>18191</v>
      </c>
      <c r="J7537" t="s">
        <v>14046</v>
      </c>
      <c r="K7537" t="s">
        <v>30</v>
      </c>
      <c r="M7537">
        <v>22594</v>
      </c>
      <c r="N7537" t="s">
        <v>15709</v>
      </c>
      <c r="O7537">
        <v>97</v>
      </c>
    </row>
    <row r="7538" spans="1:15" x14ac:dyDescent="0.25">
      <c r="A7538" t="s">
        <v>11457</v>
      </c>
      <c r="B7538" t="s">
        <v>16</v>
      </c>
      <c r="C7538" t="s">
        <v>34</v>
      </c>
      <c r="D7538">
        <v>2019</v>
      </c>
      <c r="E7538" t="s">
        <v>20409</v>
      </c>
      <c r="F7538">
        <v>6.4</v>
      </c>
      <c r="G7538">
        <v>48000</v>
      </c>
      <c r="H7538" t="s">
        <v>12722</v>
      </c>
      <c r="I7538" t="s">
        <v>1971</v>
      </c>
      <c r="J7538" t="s">
        <v>9412</v>
      </c>
      <c r="K7538" t="s">
        <v>30</v>
      </c>
      <c r="L7538">
        <v>35000000</v>
      </c>
      <c r="M7538">
        <v>21360215</v>
      </c>
      <c r="N7538" t="s">
        <v>5186</v>
      </c>
      <c r="O7538">
        <v>111</v>
      </c>
    </row>
    <row r="7539" spans="1:15" x14ac:dyDescent="0.25">
      <c r="A7539" t="s">
        <v>21585</v>
      </c>
      <c r="B7539" t="s">
        <v>16</v>
      </c>
      <c r="C7539" t="s">
        <v>41</v>
      </c>
      <c r="D7539">
        <v>2019</v>
      </c>
      <c r="E7539" t="s">
        <v>21130</v>
      </c>
      <c r="F7539">
        <v>5.5</v>
      </c>
      <c r="G7539">
        <v>20000</v>
      </c>
      <c r="H7539" t="s">
        <v>8476</v>
      </c>
      <c r="I7539" t="s">
        <v>8476</v>
      </c>
      <c r="J7539" t="s">
        <v>9024</v>
      </c>
      <c r="K7539" t="s">
        <v>1269</v>
      </c>
      <c r="L7539">
        <v>5000000</v>
      </c>
      <c r="M7539">
        <v>4554416</v>
      </c>
      <c r="N7539" t="s">
        <v>19253</v>
      </c>
      <c r="O7539">
        <v>95</v>
      </c>
    </row>
    <row r="7540" spans="1:15" x14ac:dyDescent="0.25">
      <c r="A7540" t="s">
        <v>21586</v>
      </c>
      <c r="B7540" t="s">
        <v>16</v>
      </c>
      <c r="C7540" t="s">
        <v>34</v>
      </c>
      <c r="D7540">
        <v>2019</v>
      </c>
      <c r="E7540" t="s">
        <v>21141</v>
      </c>
      <c r="F7540">
        <v>5.5</v>
      </c>
      <c r="G7540">
        <v>18000</v>
      </c>
      <c r="H7540" t="s">
        <v>14703</v>
      </c>
      <c r="I7540" t="s">
        <v>14703</v>
      </c>
      <c r="J7540" t="s">
        <v>19158</v>
      </c>
      <c r="K7540" t="s">
        <v>30</v>
      </c>
      <c r="L7540">
        <v>38000000</v>
      </c>
      <c r="M7540">
        <v>15980032</v>
      </c>
      <c r="N7540" t="s">
        <v>19378</v>
      </c>
      <c r="O7540">
        <v>102</v>
      </c>
    </row>
    <row r="7541" spans="1:15" x14ac:dyDescent="0.25">
      <c r="A7541" t="s">
        <v>21587</v>
      </c>
      <c r="B7541" t="s">
        <v>448</v>
      </c>
      <c r="C7541" t="s">
        <v>41</v>
      </c>
      <c r="D7541">
        <v>2019</v>
      </c>
      <c r="E7541" t="s">
        <v>21465</v>
      </c>
      <c r="F7541">
        <v>5.3</v>
      </c>
      <c r="G7541">
        <v>12000</v>
      </c>
      <c r="H7541" t="s">
        <v>21588</v>
      </c>
      <c r="I7541" t="s">
        <v>21589</v>
      </c>
      <c r="J7541" t="s">
        <v>18355</v>
      </c>
      <c r="K7541" t="s">
        <v>30</v>
      </c>
      <c r="M7541">
        <v>1378160</v>
      </c>
      <c r="N7541" t="s">
        <v>18069</v>
      </c>
      <c r="O7541">
        <v>94</v>
      </c>
    </row>
    <row r="7542" spans="1:15" x14ac:dyDescent="0.25">
      <c r="A7542" t="s">
        <v>21590</v>
      </c>
      <c r="B7542" t="s">
        <v>16</v>
      </c>
      <c r="C7542" t="s">
        <v>34</v>
      </c>
      <c r="D7542">
        <v>2019</v>
      </c>
      <c r="E7542" t="s">
        <v>21508</v>
      </c>
      <c r="F7542">
        <v>6.2</v>
      </c>
      <c r="G7542">
        <v>43000</v>
      </c>
      <c r="H7542" t="s">
        <v>13932</v>
      </c>
      <c r="I7542" t="s">
        <v>21591</v>
      </c>
      <c r="J7542" t="s">
        <v>21592</v>
      </c>
      <c r="K7542" t="s">
        <v>30</v>
      </c>
      <c r="L7542">
        <v>16000000</v>
      </c>
      <c r="M7542">
        <v>32390945</v>
      </c>
      <c r="N7542" t="s">
        <v>21593</v>
      </c>
      <c r="O7542">
        <v>93</v>
      </c>
    </row>
    <row r="7543" spans="1:15" x14ac:dyDescent="0.25">
      <c r="A7543" t="s">
        <v>21594</v>
      </c>
      <c r="B7543" t="s">
        <v>33</v>
      </c>
      <c r="C7543" t="s">
        <v>41</v>
      </c>
      <c r="D7543">
        <v>2019</v>
      </c>
      <c r="E7543" t="s">
        <v>21141</v>
      </c>
      <c r="F7543">
        <v>7.6</v>
      </c>
      <c r="G7543">
        <v>27000</v>
      </c>
      <c r="H7543" t="s">
        <v>17461</v>
      </c>
      <c r="I7543" t="s">
        <v>15928</v>
      </c>
      <c r="J7543" t="s">
        <v>2831</v>
      </c>
      <c r="K7543" t="s">
        <v>30</v>
      </c>
      <c r="L7543">
        <v>18000000</v>
      </c>
      <c r="M7543">
        <v>33766787</v>
      </c>
      <c r="N7543" t="s">
        <v>9112</v>
      </c>
      <c r="O7543">
        <v>109</v>
      </c>
    </row>
    <row r="7544" spans="1:15" x14ac:dyDescent="0.25">
      <c r="A7544" t="s">
        <v>21595</v>
      </c>
      <c r="B7544" t="s">
        <v>2000</v>
      </c>
      <c r="C7544" t="s">
        <v>41</v>
      </c>
      <c r="D7544">
        <v>2019</v>
      </c>
      <c r="E7544" t="s">
        <v>21494</v>
      </c>
      <c r="F7544">
        <v>6.9</v>
      </c>
      <c r="G7544">
        <v>22000</v>
      </c>
      <c r="H7544" t="s">
        <v>7855</v>
      </c>
      <c r="I7544" t="s">
        <v>21596</v>
      </c>
      <c r="J7544" t="s">
        <v>21597</v>
      </c>
      <c r="K7544" t="s">
        <v>22</v>
      </c>
      <c r="L7544">
        <v>15000000</v>
      </c>
      <c r="M7544">
        <v>18096691</v>
      </c>
      <c r="N7544" t="s">
        <v>2027</v>
      </c>
      <c r="O7544">
        <v>118</v>
      </c>
    </row>
    <row r="7545" spans="1:15" x14ac:dyDescent="0.25">
      <c r="A7545" t="s">
        <v>21598</v>
      </c>
      <c r="B7545" t="s">
        <v>2000</v>
      </c>
      <c r="C7545" t="s">
        <v>41</v>
      </c>
      <c r="D7545">
        <v>2019</v>
      </c>
      <c r="E7545" t="s">
        <v>21494</v>
      </c>
      <c r="F7545">
        <v>6.5</v>
      </c>
      <c r="G7545">
        <v>19000</v>
      </c>
      <c r="H7545" t="s">
        <v>5754</v>
      </c>
      <c r="I7545" t="s">
        <v>5754</v>
      </c>
      <c r="J7545" t="s">
        <v>10227</v>
      </c>
      <c r="K7545" t="s">
        <v>30</v>
      </c>
      <c r="L7545">
        <v>20000000</v>
      </c>
      <c r="M7545">
        <v>11025353</v>
      </c>
      <c r="N7545" t="s">
        <v>18242</v>
      </c>
      <c r="O7545">
        <v>109</v>
      </c>
    </row>
    <row r="7546" spans="1:15" x14ac:dyDescent="0.25">
      <c r="A7546" t="s">
        <v>21599</v>
      </c>
      <c r="B7546" t="s">
        <v>448</v>
      </c>
      <c r="C7546" t="s">
        <v>34</v>
      </c>
      <c r="D7546">
        <v>2019</v>
      </c>
      <c r="E7546" t="s">
        <v>21600</v>
      </c>
      <c r="F7546">
        <v>7</v>
      </c>
      <c r="G7546">
        <v>27000</v>
      </c>
      <c r="H7546" t="s">
        <v>16943</v>
      </c>
      <c r="I7546" t="s">
        <v>21601</v>
      </c>
      <c r="J7546" t="s">
        <v>16945</v>
      </c>
      <c r="K7546" t="s">
        <v>492</v>
      </c>
      <c r="L7546">
        <v>52000000</v>
      </c>
      <c r="M7546">
        <v>176345966</v>
      </c>
      <c r="N7546" t="s">
        <v>555</v>
      </c>
      <c r="O7546">
        <v>107</v>
      </c>
    </row>
    <row r="7547" spans="1:15" x14ac:dyDescent="0.25">
      <c r="A7547" t="s">
        <v>21602</v>
      </c>
      <c r="B7547" t="s">
        <v>33</v>
      </c>
      <c r="C7547" t="s">
        <v>390</v>
      </c>
      <c r="D7547">
        <v>2019</v>
      </c>
      <c r="E7547" t="s">
        <v>21603</v>
      </c>
      <c r="F7547">
        <v>7</v>
      </c>
      <c r="G7547">
        <v>32000</v>
      </c>
      <c r="H7547" t="s">
        <v>21604</v>
      </c>
      <c r="I7547" t="s">
        <v>21604</v>
      </c>
      <c r="J7547" t="s">
        <v>21605</v>
      </c>
      <c r="K7547" t="s">
        <v>30</v>
      </c>
      <c r="L7547">
        <v>75000000</v>
      </c>
      <c r="M7547">
        <v>180314199</v>
      </c>
      <c r="N7547" t="s">
        <v>10176</v>
      </c>
      <c r="O7547">
        <v>97</v>
      </c>
    </row>
    <row r="7548" spans="1:15" x14ac:dyDescent="0.25">
      <c r="A7548" t="s">
        <v>21606</v>
      </c>
      <c r="B7548" t="s">
        <v>16</v>
      </c>
      <c r="C7548" t="s">
        <v>17</v>
      </c>
      <c r="D7548">
        <v>2019</v>
      </c>
      <c r="E7548" t="s">
        <v>21500</v>
      </c>
      <c r="F7548">
        <v>6.3</v>
      </c>
      <c r="G7548">
        <v>19000</v>
      </c>
      <c r="H7548" t="s">
        <v>18945</v>
      </c>
      <c r="I7548" t="s">
        <v>20272</v>
      </c>
      <c r="J7548" t="s">
        <v>14007</v>
      </c>
      <c r="K7548" t="s">
        <v>5820</v>
      </c>
      <c r="M7548">
        <v>9215591</v>
      </c>
      <c r="N7548" t="s">
        <v>21607</v>
      </c>
      <c r="O7548">
        <v>108</v>
      </c>
    </row>
    <row r="7549" spans="1:15" x14ac:dyDescent="0.25">
      <c r="A7549" t="s">
        <v>21608</v>
      </c>
      <c r="B7549" t="s">
        <v>2000</v>
      </c>
      <c r="C7549" t="s">
        <v>41</v>
      </c>
      <c r="D7549">
        <v>2019</v>
      </c>
      <c r="E7549" t="s">
        <v>21556</v>
      </c>
      <c r="F7549">
        <v>5.9</v>
      </c>
      <c r="G7549">
        <v>65000</v>
      </c>
      <c r="H7549" t="s">
        <v>21609</v>
      </c>
      <c r="I7549" t="s">
        <v>21610</v>
      </c>
      <c r="J7549" t="s">
        <v>21611</v>
      </c>
      <c r="K7549" t="s">
        <v>30</v>
      </c>
      <c r="L7549">
        <v>31000000</v>
      </c>
      <c r="M7549">
        <v>48791187</v>
      </c>
      <c r="N7549" t="s">
        <v>19378</v>
      </c>
      <c r="O7549">
        <v>89</v>
      </c>
    </row>
    <row r="7550" spans="1:15" x14ac:dyDescent="0.25">
      <c r="A7550" t="s">
        <v>21612</v>
      </c>
      <c r="B7550" t="s">
        <v>16</v>
      </c>
      <c r="C7550" t="s">
        <v>34</v>
      </c>
      <c r="D7550">
        <v>2019</v>
      </c>
      <c r="E7550" t="s">
        <v>21613</v>
      </c>
      <c r="F7550">
        <v>5.4</v>
      </c>
      <c r="G7550">
        <v>4000</v>
      </c>
      <c r="H7550" t="s">
        <v>21614</v>
      </c>
      <c r="I7550" t="s">
        <v>21614</v>
      </c>
      <c r="J7550" t="s">
        <v>18656</v>
      </c>
      <c r="K7550" t="s">
        <v>30</v>
      </c>
      <c r="M7550">
        <v>619855</v>
      </c>
      <c r="N7550" t="s">
        <v>21615</v>
      </c>
      <c r="O7550">
        <v>112</v>
      </c>
    </row>
    <row r="7551" spans="1:15" x14ac:dyDescent="0.25">
      <c r="A7551" t="s">
        <v>21616</v>
      </c>
      <c r="B7551" t="s">
        <v>33</v>
      </c>
      <c r="C7551" t="s">
        <v>25</v>
      </c>
      <c r="D7551">
        <v>2019</v>
      </c>
      <c r="E7551" t="s">
        <v>20928</v>
      </c>
      <c r="F7551">
        <v>7.5</v>
      </c>
      <c r="G7551">
        <v>21000</v>
      </c>
      <c r="H7551" t="s">
        <v>21617</v>
      </c>
      <c r="I7551" t="s">
        <v>20593</v>
      </c>
      <c r="J7551" t="s">
        <v>20594</v>
      </c>
      <c r="K7551" t="s">
        <v>5994</v>
      </c>
      <c r="L7551">
        <v>16000000</v>
      </c>
      <c r="M7551">
        <v>75741734</v>
      </c>
      <c r="N7551" t="s">
        <v>9689</v>
      </c>
      <c r="O7551">
        <v>109</v>
      </c>
    </row>
    <row r="7552" spans="1:15" x14ac:dyDescent="0.25">
      <c r="A7552" t="s">
        <v>21618</v>
      </c>
      <c r="B7552" t="s">
        <v>16</v>
      </c>
      <c r="C7552" t="s">
        <v>17</v>
      </c>
      <c r="D7552">
        <v>2019</v>
      </c>
      <c r="E7552" t="s">
        <v>21455</v>
      </c>
      <c r="F7552">
        <v>6.4</v>
      </c>
      <c r="G7552">
        <v>8000</v>
      </c>
      <c r="H7552" t="s">
        <v>13769</v>
      </c>
      <c r="I7552" t="s">
        <v>13769</v>
      </c>
      <c r="J7552" t="s">
        <v>19082</v>
      </c>
      <c r="K7552" t="s">
        <v>30</v>
      </c>
      <c r="L7552">
        <v>5000000</v>
      </c>
      <c r="M7552">
        <v>5288011</v>
      </c>
      <c r="N7552" t="s">
        <v>19436</v>
      </c>
      <c r="O7552">
        <v>103</v>
      </c>
    </row>
    <row r="7553" spans="1:15" x14ac:dyDescent="0.25">
      <c r="A7553" t="s">
        <v>21619</v>
      </c>
      <c r="B7553" t="s">
        <v>33</v>
      </c>
      <c r="C7553" t="s">
        <v>390</v>
      </c>
      <c r="D7553">
        <v>2019</v>
      </c>
      <c r="E7553" t="s">
        <v>21477</v>
      </c>
      <c r="F7553">
        <v>5</v>
      </c>
      <c r="G7553">
        <v>6100</v>
      </c>
      <c r="H7553" t="s">
        <v>12499</v>
      </c>
      <c r="I7553" t="s">
        <v>21620</v>
      </c>
      <c r="J7553" t="s">
        <v>13361</v>
      </c>
      <c r="K7553" t="s">
        <v>5994</v>
      </c>
      <c r="L7553">
        <v>45000000</v>
      </c>
      <c r="M7553">
        <v>32450241</v>
      </c>
      <c r="N7553" t="s">
        <v>20027</v>
      </c>
      <c r="O7553">
        <v>87</v>
      </c>
    </row>
    <row r="7554" spans="1:15" x14ac:dyDescent="0.25">
      <c r="A7554" t="s">
        <v>21621</v>
      </c>
      <c r="B7554" t="s">
        <v>2000</v>
      </c>
      <c r="C7554" t="s">
        <v>63</v>
      </c>
      <c r="D7554">
        <v>2019</v>
      </c>
      <c r="E7554" t="s">
        <v>21524</v>
      </c>
      <c r="F7554">
        <v>6.8</v>
      </c>
      <c r="G7554">
        <v>36000</v>
      </c>
      <c r="H7554" t="s">
        <v>21622</v>
      </c>
      <c r="I7554" t="s">
        <v>21623</v>
      </c>
      <c r="J7554" t="s">
        <v>18368</v>
      </c>
      <c r="K7554" t="s">
        <v>30</v>
      </c>
      <c r="L7554">
        <v>20000000</v>
      </c>
      <c r="M7554">
        <v>9090040</v>
      </c>
      <c r="N7554" t="s">
        <v>9442</v>
      </c>
      <c r="O7554">
        <v>112</v>
      </c>
    </row>
    <row r="7555" spans="1:15" x14ac:dyDescent="0.25">
      <c r="A7555" t="s">
        <v>21624</v>
      </c>
      <c r="B7555" t="s">
        <v>16</v>
      </c>
      <c r="C7555" t="s">
        <v>17</v>
      </c>
      <c r="D7555">
        <v>2019</v>
      </c>
      <c r="E7555" t="s">
        <v>21625</v>
      </c>
      <c r="F7555">
        <v>5.7</v>
      </c>
      <c r="G7555">
        <v>17000</v>
      </c>
      <c r="H7555" t="s">
        <v>21626</v>
      </c>
      <c r="I7555" t="s">
        <v>21626</v>
      </c>
      <c r="J7555" t="s">
        <v>21627</v>
      </c>
      <c r="K7555" t="s">
        <v>3158</v>
      </c>
      <c r="M7555">
        <v>3373474</v>
      </c>
      <c r="N7555" t="s">
        <v>21628</v>
      </c>
      <c r="O7555">
        <v>90</v>
      </c>
    </row>
    <row r="7556" spans="1:15" x14ac:dyDescent="0.25">
      <c r="A7556" t="s">
        <v>21629</v>
      </c>
      <c r="B7556" t="s">
        <v>16</v>
      </c>
      <c r="C7556" t="s">
        <v>41</v>
      </c>
      <c r="D7556">
        <v>2019</v>
      </c>
      <c r="E7556" t="s">
        <v>21630</v>
      </c>
      <c r="F7556">
        <v>6.8</v>
      </c>
      <c r="G7556">
        <v>18000</v>
      </c>
      <c r="H7556" t="s">
        <v>21631</v>
      </c>
      <c r="I7556" t="s">
        <v>21631</v>
      </c>
      <c r="J7556" t="s">
        <v>21632</v>
      </c>
      <c r="K7556" t="s">
        <v>30</v>
      </c>
      <c r="M7556">
        <v>7442106</v>
      </c>
      <c r="N7556" t="s">
        <v>21633</v>
      </c>
      <c r="O7556">
        <v>104</v>
      </c>
    </row>
    <row r="7557" spans="1:15" x14ac:dyDescent="0.25">
      <c r="A7557" t="s">
        <v>21634</v>
      </c>
      <c r="B7557" t="s">
        <v>448</v>
      </c>
      <c r="C7557" t="s">
        <v>41</v>
      </c>
      <c r="D7557">
        <v>2019</v>
      </c>
      <c r="E7557" t="s">
        <v>21413</v>
      </c>
      <c r="F7557">
        <v>8.3000000000000007</v>
      </c>
      <c r="G7557">
        <v>40000</v>
      </c>
      <c r="H7557" t="s">
        <v>19974</v>
      </c>
      <c r="I7557" t="s">
        <v>19975</v>
      </c>
      <c r="J7557" t="s">
        <v>21635</v>
      </c>
      <c r="K7557" t="s">
        <v>10297</v>
      </c>
      <c r="M7557">
        <v>3311391</v>
      </c>
      <c r="N7557" t="s">
        <v>21636</v>
      </c>
      <c r="O7557">
        <v>143</v>
      </c>
    </row>
    <row r="7558" spans="1:15" x14ac:dyDescent="0.25">
      <c r="A7558" t="s">
        <v>14882</v>
      </c>
      <c r="B7558" t="s">
        <v>2000</v>
      </c>
      <c r="C7558" t="s">
        <v>17</v>
      </c>
      <c r="D7558">
        <v>2019</v>
      </c>
      <c r="E7558" t="s">
        <v>21637</v>
      </c>
      <c r="F7558">
        <v>6.3</v>
      </c>
      <c r="G7558">
        <v>6700</v>
      </c>
      <c r="H7558" t="s">
        <v>13936</v>
      </c>
      <c r="I7558" t="s">
        <v>13936</v>
      </c>
      <c r="J7558" t="s">
        <v>8770</v>
      </c>
      <c r="K7558" t="s">
        <v>30</v>
      </c>
      <c r="M7558">
        <v>2790019</v>
      </c>
      <c r="N7558" t="s">
        <v>12773</v>
      </c>
      <c r="O7558">
        <v>112</v>
      </c>
    </row>
    <row r="7559" spans="1:15" x14ac:dyDescent="0.25">
      <c r="A7559" t="s">
        <v>21638</v>
      </c>
      <c r="B7559" t="s">
        <v>2000</v>
      </c>
      <c r="C7559" t="s">
        <v>34</v>
      </c>
      <c r="D7559">
        <v>2019</v>
      </c>
      <c r="E7559" t="s">
        <v>21639</v>
      </c>
      <c r="F7559">
        <v>5.8</v>
      </c>
      <c r="G7559">
        <v>9900</v>
      </c>
      <c r="H7559" t="s">
        <v>12955</v>
      </c>
      <c r="I7559" t="s">
        <v>21640</v>
      </c>
      <c r="J7559" t="s">
        <v>21641</v>
      </c>
      <c r="K7559" t="s">
        <v>1195</v>
      </c>
      <c r="L7559">
        <v>15000000</v>
      </c>
      <c r="M7559">
        <v>15383580</v>
      </c>
      <c r="N7559" t="s">
        <v>21642</v>
      </c>
      <c r="O7559">
        <v>104</v>
      </c>
    </row>
    <row r="7560" spans="1:15" x14ac:dyDescent="0.25">
      <c r="A7560" t="s">
        <v>21643</v>
      </c>
      <c r="B7560" t="s">
        <v>33</v>
      </c>
      <c r="C7560" t="s">
        <v>25</v>
      </c>
      <c r="D7560">
        <v>2019</v>
      </c>
      <c r="E7560" t="s">
        <v>20442</v>
      </c>
      <c r="F7560">
        <v>6.7</v>
      </c>
      <c r="G7560">
        <v>16000</v>
      </c>
      <c r="H7560" t="s">
        <v>341</v>
      </c>
      <c r="I7560" t="s">
        <v>20593</v>
      </c>
      <c r="J7560" t="s">
        <v>7635</v>
      </c>
      <c r="K7560" t="s">
        <v>5994</v>
      </c>
      <c r="L7560">
        <v>18000000</v>
      </c>
      <c r="M7560">
        <v>80708134</v>
      </c>
      <c r="N7560" t="s">
        <v>20212</v>
      </c>
      <c r="O7560">
        <v>96</v>
      </c>
    </row>
    <row r="7561" spans="1:15" x14ac:dyDescent="0.25">
      <c r="A7561" t="s">
        <v>21644</v>
      </c>
      <c r="B7561" t="s">
        <v>448</v>
      </c>
      <c r="C7561" t="s">
        <v>63</v>
      </c>
      <c r="D7561">
        <v>2019</v>
      </c>
      <c r="E7561" t="s">
        <v>21508</v>
      </c>
      <c r="F7561">
        <v>8</v>
      </c>
      <c r="G7561">
        <v>24000</v>
      </c>
      <c r="H7561" t="s">
        <v>21645</v>
      </c>
      <c r="I7561" t="s">
        <v>21646</v>
      </c>
      <c r="J7561" t="s">
        <v>11785</v>
      </c>
      <c r="K7561" t="s">
        <v>10297</v>
      </c>
      <c r="M7561">
        <v>24701637</v>
      </c>
      <c r="N7561" t="s">
        <v>21647</v>
      </c>
      <c r="O7561">
        <v>154</v>
      </c>
    </row>
    <row r="7562" spans="1:15" x14ac:dyDescent="0.25">
      <c r="A7562" t="s">
        <v>21648</v>
      </c>
      <c r="B7562" t="s">
        <v>33</v>
      </c>
      <c r="C7562" t="s">
        <v>390</v>
      </c>
      <c r="D7562">
        <v>2019</v>
      </c>
      <c r="E7562" t="s">
        <v>21500</v>
      </c>
      <c r="F7562">
        <v>5.9</v>
      </c>
      <c r="G7562">
        <v>11000</v>
      </c>
      <c r="H7562" t="s">
        <v>21649</v>
      </c>
      <c r="I7562" t="s">
        <v>18878</v>
      </c>
      <c r="J7562" t="s">
        <v>21650</v>
      </c>
      <c r="K7562" t="s">
        <v>1112</v>
      </c>
      <c r="L7562">
        <v>90000000</v>
      </c>
      <c r="M7562">
        <v>119559110</v>
      </c>
      <c r="N7562" t="s">
        <v>19525</v>
      </c>
      <c r="O7562">
        <v>85</v>
      </c>
    </row>
    <row r="7563" spans="1:15" x14ac:dyDescent="0.25">
      <c r="A7563" t="s">
        <v>21651</v>
      </c>
      <c r="B7563" t="s">
        <v>448</v>
      </c>
      <c r="C7563" t="s">
        <v>34</v>
      </c>
      <c r="D7563">
        <v>2019</v>
      </c>
      <c r="E7563" t="s">
        <v>21652</v>
      </c>
      <c r="F7563">
        <v>6.9</v>
      </c>
      <c r="G7563">
        <v>9700</v>
      </c>
      <c r="H7563" t="s">
        <v>21653</v>
      </c>
      <c r="I7563" t="s">
        <v>21653</v>
      </c>
      <c r="J7563" t="s">
        <v>21654</v>
      </c>
      <c r="K7563" t="s">
        <v>921</v>
      </c>
      <c r="M7563">
        <v>25775371</v>
      </c>
      <c r="N7563" t="s">
        <v>21655</v>
      </c>
      <c r="O7563">
        <v>109</v>
      </c>
    </row>
    <row r="7564" spans="1:15" x14ac:dyDescent="0.25">
      <c r="A7564" t="s">
        <v>21656</v>
      </c>
      <c r="B7564" t="s">
        <v>16</v>
      </c>
      <c r="C7564" t="s">
        <v>104</v>
      </c>
      <c r="D7564">
        <v>2019</v>
      </c>
      <c r="E7564" t="s">
        <v>21657</v>
      </c>
      <c r="F7564">
        <v>4.0999999999999996</v>
      </c>
      <c r="G7564">
        <v>7900</v>
      </c>
      <c r="H7564" t="s">
        <v>21658</v>
      </c>
      <c r="I7564" t="s">
        <v>21658</v>
      </c>
      <c r="J7564" t="s">
        <v>160</v>
      </c>
      <c r="K7564" t="s">
        <v>30</v>
      </c>
      <c r="L7564">
        <v>18000000</v>
      </c>
      <c r="N7564" t="s">
        <v>21659</v>
      </c>
      <c r="O7564">
        <v>88</v>
      </c>
    </row>
    <row r="7565" spans="1:15" x14ac:dyDescent="0.25">
      <c r="A7565" t="s">
        <v>21660</v>
      </c>
      <c r="B7565" t="s">
        <v>16</v>
      </c>
      <c r="C7565" t="s">
        <v>17</v>
      </c>
      <c r="D7565">
        <v>2019</v>
      </c>
      <c r="E7565" t="s">
        <v>21661</v>
      </c>
      <c r="F7565">
        <v>6.9</v>
      </c>
      <c r="G7565">
        <v>11000</v>
      </c>
      <c r="H7565" t="s">
        <v>21662</v>
      </c>
      <c r="I7565" t="s">
        <v>21662</v>
      </c>
      <c r="J7565" t="s">
        <v>21663</v>
      </c>
      <c r="K7565" t="s">
        <v>453</v>
      </c>
      <c r="M7565">
        <v>6405816</v>
      </c>
      <c r="N7565" t="s">
        <v>6515</v>
      </c>
      <c r="O7565">
        <v>96</v>
      </c>
    </row>
    <row r="7566" spans="1:15" x14ac:dyDescent="0.25">
      <c r="A7566" t="s">
        <v>21664</v>
      </c>
      <c r="B7566" t="s">
        <v>16</v>
      </c>
      <c r="C7566" t="s">
        <v>34</v>
      </c>
      <c r="D7566">
        <v>2019</v>
      </c>
      <c r="E7566" t="s">
        <v>21665</v>
      </c>
      <c r="F7566">
        <v>5.6</v>
      </c>
      <c r="G7566">
        <v>10000</v>
      </c>
      <c r="H7566" t="s">
        <v>21666</v>
      </c>
      <c r="I7566" t="s">
        <v>21667</v>
      </c>
      <c r="J7566" t="s">
        <v>13182</v>
      </c>
      <c r="K7566" t="s">
        <v>13183</v>
      </c>
      <c r="L7566">
        <v>10000000</v>
      </c>
      <c r="M7566">
        <v>345900</v>
      </c>
      <c r="N7566" t="s">
        <v>21668</v>
      </c>
      <c r="O7566">
        <v>96</v>
      </c>
    </row>
    <row r="7567" spans="1:15" x14ac:dyDescent="0.25">
      <c r="A7567" t="s">
        <v>21669</v>
      </c>
      <c r="B7567" t="s">
        <v>8585</v>
      </c>
      <c r="C7567" t="s">
        <v>34</v>
      </c>
      <c r="D7567">
        <v>2019</v>
      </c>
      <c r="E7567" t="s">
        <v>21670</v>
      </c>
      <c r="F7567">
        <v>6</v>
      </c>
      <c r="G7567">
        <v>28000</v>
      </c>
      <c r="H7567" t="s">
        <v>21671</v>
      </c>
      <c r="I7567" t="s">
        <v>21672</v>
      </c>
      <c r="J7567" t="s">
        <v>21673</v>
      </c>
      <c r="K7567" t="s">
        <v>5994</v>
      </c>
      <c r="L7567">
        <v>48000000</v>
      </c>
      <c r="M7567">
        <v>699992512</v>
      </c>
      <c r="N7567" t="s">
        <v>21674</v>
      </c>
      <c r="O7567">
        <v>125</v>
      </c>
    </row>
    <row r="7568" spans="1:15" x14ac:dyDescent="0.25">
      <c r="A7568" t="s">
        <v>21675</v>
      </c>
      <c r="B7568" t="s">
        <v>33</v>
      </c>
      <c r="C7568" t="s">
        <v>34</v>
      </c>
      <c r="D7568">
        <v>2019</v>
      </c>
      <c r="E7568" t="s">
        <v>21526</v>
      </c>
      <c r="F7568">
        <v>6</v>
      </c>
      <c r="G7568">
        <v>15000</v>
      </c>
      <c r="H7568" t="s">
        <v>17421</v>
      </c>
      <c r="I7568" t="s">
        <v>17421</v>
      </c>
      <c r="J7568" t="s">
        <v>21676</v>
      </c>
      <c r="K7568" t="s">
        <v>22</v>
      </c>
      <c r="L7568">
        <v>59000000</v>
      </c>
      <c r="M7568">
        <v>32140970</v>
      </c>
      <c r="N7568" t="s">
        <v>21677</v>
      </c>
      <c r="O7568">
        <v>120</v>
      </c>
    </row>
    <row r="7569" spans="1:15" x14ac:dyDescent="0.25">
      <c r="A7569" t="s">
        <v>21678</v>
      </c>
      <c r="B7569" t="s">
        <v>448</v>
      </c>
      <c r="C7569" t="s">
        <v>17</v>
      </c>
      <c r="D7569">
        <v>2019</v>
      </c>
      <c r="E7569" t="s">
        <v>21679</v>
      </c>
      <c r="F7569">
        <v>6</v>
      </c>
      <c r="G7569">
        <v>871</v>
      </c>
      <c r="H7569" t="s">
        <v>21680</v>
      </c>
      <c r="I7569" t="s">
        <v>21681</v>
      </c>
      <c r="J7569" t="s">
        <v>21682</v>
      </c>
      <c r="K7569" t="s">
        <v>30</v>
      </c>
      <c r="L7569">
        <v>1100000</v>
      </c>
      <c r="N7569" t="s">
        <v>21683</v>
      </c>
      <c r="O7569">
        <v>85</v>
      </c>
    </row>
    <row r="7570" spans="1:15" x14ac:dyDescent="0.25">
      <c r="A7570" t="s">
        <v>21684</v>
      </c>
      <c r="B7570" t="s">
        <v>33</v>
      </c>
      <c r="C7570" t="s">
        <v>390</v>
      </c>
      <c r="D7570">
        <v>2019</v>
      </c>
      <c r="E7570" t="s">
        <v>21052</v>
      </c>
      <c r="F7570">
        <v>6.7</v>
      </c>
      <c r="G7570">
        <v>23000</v>
      </c>
      <c r="H7570" t="s">
        <v>17964</v>
      </c>
      <c r="I7570" t="s">
        <v>17964</v>
      </c>
      <c r="J7570" t="s">
        <v>13487</v>
      </c>
      <c r="K7570" t="s">
        <v>195</v>
      </c>
      <c r="L7570">
        <v>100000000</v>
      </c>
      <c r="M7570">
        <v>26565710</v>
      </c>
      <c r="N7570" t="s">
        <v>18242</v>
      </c>
      <c r="O7570">
        <v>93</v>
      </c>
    </row>
    <row r="7571" spans="1:15" x14ac:dyDescent="0.25">
      <c r="A7571" t="s">
        <v>21685</v>
      </c>
      <c r="B7571" t="s">
        <v>33</v>
      </c>
      <c r="C7571" t="s">
        <v>63</v>
      </c>
      <c r="D7571">
        <v>2019</v>
      </c>
      <c r="E7571" t="s">
        <v>21686</v>
      </c>
      <c r="F7571">
        <v>6.3</v>
      </c>
      <c r="G7571">
        <v>8800</v>
      </c>
      <c r="H7571" t="s">
        <v>21687</v>
      </c>
      <c r="I7571" t="s">
        <v>21688</v>
      </c>
      <c r="J7571" t="s">
        <v>21689</v>
      </c>
      <c r="K7571" t="s">
        <v>30</v>
      </c>
      <c r="L7571">
        <v>14000000</v>
      </c>
      <c r="M7571">
        <v>50444358</v>
      </c>
      <c r="N7571" t="s">
        <v>9112</v>
      </c>
      <c r="O7571">
        <v>116</v>
      </c>
    </row>
    <row r="7572" spans="1:15" x14ac:dyDescent="0.25">
      <c r="A7572" t="s">
        <v>21690</v>
      </c>
      <c r="B7572" t="s">
        <v>2000</v>
      </c>
      <c r="C7572" t="s">
        <v>41</v>
      </c>
      <c r="D7572">
        <v>2019</v>
      </c>
      <c r="E7572" t="s">
        <v>21524</v>
      </c>
      <c r="F7572">
        <v>6</v>
      </c>
      <c r="G7572">
        <v>4700</v>
      </c>
      <c r="H7572" t="s">
        <v>21691</v>
      </c>
      <c r="I7572" t="s">
        <v>21691</v>
      </c>
      <c r="J7572" t="s">
        <v>2368</v>
      </c>
      <c r="K7572" t="s">
        <v>22</v>
      </c>
      <c r="L7572">
        <v>10000000</v>
      </c>
      <c r="M7572">
        <v>16418218</v>
      </c>
      <c r="N7572" t="s">
        <v>18017</v>
      </c>
      <c r="O7572">
        <v>90</v>
      </c>
    </row>
    <row r="7573" spans="1:15" x14ac:dyDescent="0.25">
      <c r="A7573" t="s">
        <v>21692</v>
      </c>
      <c r="B7573" t="s">
        <v>2000</v>
      </c>
      <c r="C7573" t="s">
        <v>41</v>
      </c>
      <c r="D7573">
        <v>2019</v>
      </c>
      <c r="E7573" t="s">
        <v>21052</v>
      </c>
      <c r="F7573">
        <v>5.5</v>
      </c>
      <c r="G7573">
        <v>12000</v>
      </c>
      <c r="H7573" t="s">
        <v>14913</v>
      </c>
      <c r="I7573" t="s">
        <v>21693</v>
      </c>
      <c r="J7573" t="s">
        <v>20553</v>
      </c>
      <c r="K7573" t="s">
        <v>30</v>
      </c>
      <c r="L7573">
        <v>20000000</v>
      </c>
      <c r="M7573">
        <v>49000667</v>
      </c>
      <c r="N7573" t="s">
        <v>61</v>
      </c>
      <c r="O7573">
        <v>109</v>
      </c>
    </row>
    <row r="7574" spans="1:15" x14ac:dyDescent="0.25">
      <c r="A7574" t="s">
        <v>21694</v>
      </c>
      <c r="B7574" t="s">
        <v>16</v>
      </c>
      <c r="C7574" t="s">
        <v>151</v>
      </c>
      <c r="D7574">
        <v>2019</v>
      </c>
      <c r="E7574" t="s">
        <v>21025</v>
      </c>
      <c r="F7574">
        <v>5.9</v>
      </c>
      <c r="G7574">
        <v>24000</v>
      </c>
      <c r="H7574" t="s">
        <v>21695</v>
      </c>
      <c r="I7574" t="s">
        <v>15799</v>
      </c>
      <c r="J7574" t="s">
        <v>17595</v>
      </c>
      <c r="K7574" t="s">
        <v>30</v>
      </c>
      <c r="L7574">
        <v>6000000</v>
      </c>
      <c r="M7574">
        <v>21150265</v>
      </c>
      <c r="N7574" t="s">
        <v>50</v>
      </c>
      <c r="O7574">
        <v>92</v>
      </c>
    </row>
    <row r="7575" spans="1:15" x14ac:dyDescent="0.25">
      <c r="A7575" t="s">
        <v>21696</v>
      </c>
      <c r="B7575" t="s">
        <v>448</v>
      </c>
      <c r="C7575" t="s">
        <v>390</v>
      </c>
      <c r="D7575">
        <v>2019</v>
      </c>
      <c r="E7575" t="s">
        <v>21697</v>
      </c>
      <c r="F7575">
        <v>7.5</v>
      </c>
      <c r="G7575">
        <v>6500</v>
      </c>
      <c r="H7575" t="s">
        <v>21698</v>
      </c>
      <c r="I7575" t="s">
        <v>21698</v>
      </c>
      <c r="J7575" t="s">
        <v>21699</v>
      </c>
      <c r="K7575" t="s">
        <v>5994</v>
      </c>
      <c r="M7575">
        <v>726264074</v>
      </c>
      <c r="N7575" t="s">
        <v>21700</v>
      </c>
      <c r="O7575">
        <v>110</v>
      </c>
    </row>
    <row r="7576" spans="1:15" x14ac:dyDescent="0.25">
      <c r="A7576" t="s">
        <v>21701</v>
      </c>
      <c r="B7576" t="s">
        <v>33</v>
      </c>
      <c r="C7576" t="s">
        <v>17</v>
      </c>
      <c r="D7576">
        <v>2019</v>
      </c>
      <c r="E7576" t="s">
        <v>21291</v>
      </c>
      <c r="F7576">
        <v>6.9</v>
      </c>
      <c r="G7576">
        <v>3100</v>
      </c>
      <c r="H7576" t="s">
        <v>21702</v>
      </c>
      <c r="I7576" t="s">
        <v>21703</v>
      </c>
      <c r="J7576" t="s">
        <v>21704</v>
      </c>
      <c r="K7576" t="s">
        <v>248</v>
      </c>
      <c r="M7576">
        <v>4393018</v>
      </c>
      <c r="N7576" t="s">
        <v>21705</v>
      </c>
      <c r="O7576">
        <v>99</v>
      </c>
    </row>
    <row r="7577" spans="1:15" x14ac:dyDescent="0.25">
      <c r="A7577" t="s">
        <v>21706</v>
      </c>
      <c r="B7577" t="s">
        <v>448</v>
      </c>
      <c r="C7577" t="s">
        <v>17</v>
      </c>
      <c r="D7577">
        <v>2019</v>
      </c>
      <c r="E7577" t="s">
        <v>21426</v>
      </c>
      <c r="F7577">
        <v>8</v>
      </c>
      <c r="G7577">
        <v>34000</v>
      </c>
      <c r="H7577" t="s">
        <v>17323</v>
      </c>
      <c r="I7577" t="s">
        <v>17323</v>
      </c>
      <c r="J7577" t="s">
        <v>21707</v>
      </c>
      <c r="K7577" t="s">
        <v>10297</v>
      </c>
      <c r="M7577">
        <v>28141995</v>
      </c>
      <c r="N7577" t="s">
        <v>12175</v>
      </c>
      <c r="O7577">
        <v>154</v>
      </c>
    </row>
    <row r="7578" spans="1:15" x14ac:dyDescent="0.25">
      <c r="A7578" t="s">
        <v>21708</v>
      </c>
      <c r="B7578" t="s">
        <v>16</v>
      </c>
      <c r="C7578" t="s">
        <v>104</v>
      </c>
      <c r="D7578">
        <v>2019</v>
      </c>
      <c r="E7578" t="s">
        <v>21052</v>
      </c>
      <c r="F7578">
        <v>5.3</v>
      </c>
      <c r="G7578">
        <v>3700</v>
      </c>
      <c r="H7578" t="s">
        <v>21709</v>
      </c>
      <c r="I7578" t="s">
        <v>19038</v>
      </c>
      <c r="J7578" t="s">
        <v>21710</v>
      </c>
      <c r="K7578" t="s">
        <v>30</v>
      </c>
      <c r="M7578">
        <v>20440</v>
      </c>
      <c r="N7578" t="s">
        <v>21711</v>
      </c>
      <c r="O7578">
        <v>105</v>
      </c>
    </row>
    <row r="7579" spans="1:15" x14ac:dyDescent="0.25">
      <c r="A7579" t="s">
        <v>21712</v>
      </c>
      <c r="B7579" t="s">
        <v>33</v>
      </c>
      <c r="C7579" t="s">
        <v>17</v>
      </c>
      <c r="D7579">
        <v>2019</v>
      </c>
      <c r="E7579" t="s">
        <v>21479</v>
      </c>
      <c r="F7579">
        <v>6.6</v>
      </c>
      <c r="G7579">
        <v>4100</v>
      </c>
      <c r="H7579" t="s">
        <v>15968</v>
      </c>
      <c r="I7579" t="s">
        <v>15968</v>
      </c>
      <c r="J7579" t="s">
        <v>15968</v>
      </c>
      <c r="K7579" t="s">
        <v>30</v>
      </c>
      <c r="L7579">
        <v>5000000</v>
      </c>
      <c r="M7579">
        <v>38026103</v>
      </c>
      <c r="N7579" t="s">
        <v>21713</v>
      </c>
      <c r="O7579">
        <v>119</v>
      </c>
    </row>
    <row r="7580" spans="1:15" x14ac:dyDescent="0.25">
      <c r="A7580" t="s">
        <v>21714</v>
      </c>
      <c r="B7580" t="s">
        <v>420</v>
      </c>
      <c r="C7580" t="s">
        <v>104</v>
      </c>
      <c r="D7580">
        <v>2019</v>
      </c>
      <c r="E7580" t="s">
        <v>21413</v>
      </c>
      <c r="F7580">
        <v>6.2</v>
      </c>
      <c r="G7580">
        <v>481</v>
      </c>
      <c r="H7580" t="s">
        <v>20682</v>
      </c>
      <c r="I7580" t="s">
        <v>20682</v>
      </c>
      <c r="J7580" t="s">
        <v>21715</v>
      </c>
      <c r="K7580" t="s">
        <v>30</v>
      </c>
      <c r="M7580">
        <v>80657</v>
      </c>
      <c r="N7580" t="s">
        <v>21716</v>
      </c>
      <c r="O7580">
        <v>87</v>
      </c>
    </row>
    <row r="7581" spans="1:15" x14ac:dyDescent="0.25">
      <c r="A7581" t="s">
        <v>21717</v>
      </c>
      <c r="B7581" t="s">
        <v>2000</v>
      </c>
      <c r="C7581" t="s">
        <v>41</v>
      </c>
      <c r="D7581">
        <v>2019</v>
      </c>
      <c r="E7581" t="s">
        <v>21074</v>
      </c>
      <c r="F7581">
        <v>4.5</v>
      </c>
      <c r="G7581">
        <v>4000</v>
      </c>
      <c r="H7581" t="s">
        <v>14259</v>
      </c>
      <c r="I7581" t="s">
        <v>14259</v>
      </c>
      <c r="J7581" t="s">
        <v>14259</v>
      </c>
      <c r="K7581" t="s">
        <v>30</v>
      </c>
      <c r="L7581">
        <v>20000000</v>
      </c>
      <c r="M7581">
        <v>74747725</v>
      </c>
      <c r="N7581" t="s">
        <v>16014</v>
      </c>
      <c r="O7581">
        <v>109</v>
      </c>
    </row>
    <row r="7582" spans="1:15" x14ac:dyDescent="0.25">
      <c r="A7582" t="s">
        <v>21718</v>
      </c>
      <c r="B7582" t="s">
        <v>448</v>
      </c>
      <c r="C7582" t="s">
        <v>104</v>
      </c>
      <c r="D7582">
        <v>2019</v>
      </c>
      <c r="E7582" t="s">
        <v>21719</v>
      </c>
      <c r="F7582">
        <v>5.2</v>
      </c>
      <c r="G7582">
        <v>735</v>
      </c>
      <c r="H7582" t="s">
        <v>21720</v>
      </c>
      <c r="I7582" t="s">
        <v>21720</v>
      </c>
      <c r="J7582" t="s">
        <v>8625</v>
      </c>
      <c r="K7582" t="s">
        <v>30</v>
      </c>
      <c r="M7582">
        <v>682</v>
      </c>
      <c r="N7582" t="s">
        <v>21721</v>
      </c>
      <c r="O7582">
        <v>93</v>
      </c>
    </row>
    <row r="7583" spans="1:15" x14ac:dyDescent="0.25">
      <c r="A7583" t="s">
        <v>21722</v>
      </c>
      <c r="B7583" t="s">
        <v>448</v>
      </c>
      <c r="C7583" t="s">
        <v>34</v>
      </c>
      <c r="D7583">
        <v>2019</v>
      </c>
      <c r="E7583" t="s">
        <v>21248</v>
      </c>
      <c r="F7583">
        <v>7.1</v>
      </c>
      <c r="G7583">
        <v>7600</v>
      </c>
      <c r="H7583" t="s">
        <v>21723</v>
      </c>
      <c r="I7583" t="s">
        <v>21724</v>
      </c>
      <c r="J7583" t="s">
        <v>21725</v>
      </c>
      <c r="K7583" t="s">
        <v>921</v>
      </c>
      <c r="M7583">
        <v>119932733</v>
      </c>
      <c r="N7583" t="s">
        <v>21726</v>
      </c>
      <c r="O7583">
        <v>111</v>
      </c>
    </row>
    <row r="7584" spans="1:15" x14ac:dyDescent="0.25">
      <c r="A7584" t="s">
        <v>21727</v>
      </c>
      <c r="B7584" t="s">
        <v>2000</v>
      </c>
      <c r="C7584" t="s">
        <v>17</v>
      </c>
      <c r="D7584">
        <v>2019</v>
      </c>
      <c r="E7584" t="s">
        <v>21728</v>
      </c>
      <c r="F7584">
        <v>5.7</v>
      </c>
      <c r="G7584">
        <v>1500</v>
      </c>
      <c r="H7584" t="s">
        <v>21729</v>
      </c>
      <c r="I7584" t="s">
        <v>21729</v>
      </c>
      <c r="J7584" t="s">
        <v>3527</v>
      </c>
      <c r="K7584" t="s">
        <v>30</v>
      </c>
      <c r="M7584">
        <v>354103</v>
      </c>
      <c r="N7584" t="s">
        <v>21730</v>
      </c>
      <c r="O7584">
        <v>94</v>
      </c>
    </row>
    <row r="7585" spans="1:15" x14ac:dyDescent="0.25">
      <c r="A7585" t="s">
        <v>21731</v>
      </c>
      <c r="B7585" t="s">
        <v>2000</v>
      </c>
      <c r="C7585" t="s">
        <v>17</v>
      </c>
      <c r="D7585">
        <v>2019</v>
      </c>
      <c r="E7585" t="s">
        <v>20928</v>
      </c>
      <c r="F7585">
        <v>5.9</v>
      </c>
      <c r="G7585">
        <v>6600</v>
      </c>
      <c r="H7585" t="s">
        <v>20539</v>
      </c>
      <c r="I7585" t="s">
        <v>21693</v>
      </c>
      <c r="J7585" t="s">
        <v>21732</v>
      </c>
      <c r="K7585" t="s">
        <v>30</v>
      </c>
      <c r="L7585">
        <v>9000000</v>
      </c>
      <c r="M7585">
        <v>6750029</v>
      </c>
      <c r="N7585" t="s">
        <v>20512</v>
      </c>
      <c r="O7585">
        <v>100</v>
      </c>
    </row>
    <row r="7586" spans="1:15" x14ac:dyDescent="0.25">
      <c r="A7586" t="s">
        <v>21733</v>
      </c>
      <c r="B7586" t="s">
        <v>33</v>
      </c>
      <c r="C7586" t="s">
        <v>41</v>
      </c>
      <c r="D7586">
        <v>2019</v>
      </c>
      <c r="E7586" t="s">
        <v>21734</v>
      </c>
      <c r="F7586">
        <v>6.2</v>
      </c>
      <c r="G7586">
        <v>719</v>
      </c>
      <c r="H7586" t="s">
        <v>21735</v>
      </c>
      <c r="I7586" t="s">
        <v>21736</v>
      </c>
      <c r="J7586" t="s">
        <v>21737</v>
      </c>
      <c r="K7586" t="s">
        <v>30</v>
      </c>
      <c r="M7586">
        <v>210091</v>
      </c>
      <c r="N7586" t="s">
        <v>21738</v>
      </c>
      <c r="O7586">
        <v>106</v>
      </c>
    </row>
    <row r="7587" spans="1:15" x14ac:dyDescent="0.25">
      <c r="A7587" t="s">
        <v>21739</v>
      </c>
      <c r="B7587" t="s">
        <v>448</v>
      </c>
      <c r="C7587" t="s">
        <v>17</v>
      </c>
      <c r="D7587">
        <v>2019</v>
      </c>
      <c r="E7587" t="s">
        <v>21686</v>
      </c>
      <c r="F7587">
        <v>3.6</v>
      </c>
      <c r="G7587">
        <v>12000</v>
      </c>
      <c r="H7587" t="s">
        <v>21740</v>
      </c>
      <c r="I7587" t="s">
        <v>16986</v>
      </c>
      <c r="J7587" t="s">
        <v>21741</v>
      </c>
      <c r="K7587" t="s">
        <v>10297</v>
      </c>
      <c r="M7587">
        <v>17987034</v>
      </c>
      <c r="N7587" t="s">
        <v>10298</v>
      </c>
      <c r="O7587">
        <v>166</v>
      </c>
    </row>
    <row r="7588" spans="1:15" x14ac:dyDescent="0.25">
      <c r="A7588" t="s">
        <v>21742</v>
      </c>
      <c r="B7588" t="s">
        <v>448</v>
      </c>
      <c r="C7588" t="s">
        <v>34</v>
      </c>
      <c r="D7588">
        <v>2019</v>
      </c>
      <c r="E7588" t="s">
        <v>21743</v>
      </c>
      <c r="F7588">
        <v>8.1</v>
      </c>
      <c r="G7588">
        <v>9800</v>
      </c>
      <c r="H7588" t="s">
        <v>21744</v>
      </c>
      <c r="I7588" t="s">
        <v>21745</v>
      </c>
      <c r="J7588" t="s">
        <v>21635</v>
      </c>
      <c r="K7588" t="s">
        <v>10297</v>
      </c>
      <c r="M7588">
        <v>914565</v>
      </c>
      <c r="N7588" t="s">
        <v>21746</v>
      </c>
      <c r="O7588">
        <v>143</v>
      </c>
    </row>
    <row r="7589" spans="1:15" x14ac:dyDescent="0.25">
      <c r="A7589" t="s">
        <v>21747</v>
      </c>
      <c r="B7589" t="s">
        <v>448</v>
      </c>
      <c r="C7589" t="s">
        <v>17</v>
      </c>
      <c r="D7589">
        <v>2019</v>
      </c>
      <c r="E7589" t="s">
        <v>21748</v>
      </c>
      <c r="F7589">
        <v>6.5</v>
      </c>
      <c r="G7589">
        <v>13000</v>
      </c>
      <c r="H7589" t="s">
        <v>21749</v>
      </c>
      <c r="I7589" t="s">
        <v>21750</v>
      </c>
      <c r="J7589" t="s">
        <v>21751</v>
      </c>
      <c r="K7589" t="s">
        <v>10297</v>
      </c>
      <c r="M7589">
        <v>5667057</v>
      </c>
      <c r="N7589" t="s">
        <v>21752</v>
      </c>
      <c r="O7589">
        <v>130</v>
      </c>
    </row>
    <row r="7590" spans="1:15" x14ac:dyDescent="0.25">
      <c r="A7590" t="s">
        <v>21753</v>
      </c>
      <c r="B7590" t="s">
        <v>448</v>
      </c>
      <c r="C7590" t="s">
        <v>151</v>
      </c>
      <c r="D7590">
        <v>2019</v>
      </c>
      <c r="E7590" t="s">
        <v>21754</v>
      </c>
      <c r="F7590">
        <v>6.5</v>
      </c>
      <c r="G7590">
        <v>2500</v>
      </c>
      <c r="H7590" t="s">
        <v>21755</v>
      </c>
      <c r="I7590" t="s">
        <v>21755</v>
      </c>
      <c r="J7590" t="s">
        <v>21755</v>
      </c>
      <c r="K7590" t="s">
        <v>30</v>
      </c>
      <c r="L7590">
        <v>5000000</v>
      </c>
      <c r="M7590">
        <v>359377</v>
      </c>
      <c r="N7590" t="s">
        <v>21756</v>
      </c>
      <c r="O7590">
        <v>96</v>
      </c>
    </row>
    <row r="7591" spans="1:15" x14ac:dyDescent="0.25">
      <c r="A7591" t="s">
        <v>21757</v>
      </c>
      <c r="B7591" t="s">
        <v>448</v>
      </c>
      <c r="C7591" t="s">
        <v>34</v>
      </c>
      <c r="D7591">
        <v>2019</v>
      </c>
      <c r="E7591" t="s">
        <v>21748</v>
      </c>
      <c r="F7591">
        <v>7.2</v>
      </c>
      <c r="G7591">
        <v>10000</v>
      </c>
      <c r="H7591" t="s">
        <v>13207</v>
      </c>
      <c r="I7591" t="s">
        <v>21758</v>
      </c>
      <c r="J7591" t="s">
        <v>21759</v>
      </c>
      <c r="K7591" t="s">
        <v>10297</v>
      </c>
      <c r="M7591">
        <v>13098981</v>
      </c>
      <c r="N7591" t="s">
        <v>21760</v>
      </c>
      <c r="O7591">
        <v>146</v>
      </c>
    </row>
    <row r="7592" spans="1:15" x14ac:dyDescent="0.25">
      <c r="A7592" t="s">
        <v>21761</v>
      </c>
      <c r="B7592" t="s">
        <v>448</v>
      </c>
      <c r="C7592" t="s">
        <v>34</v>
      </c>
      <c r="D7592">
        <v>2019</v>
      </c>
      <c r="E7592" t="s">
        <v>21455</v>
      </c>
      <c r="F7592">
        <v>5.2</v>
      </c>
      <c r="G7592">
        <v>17000</v>
      </c>
      <c r="H7592" t="s">
        <v>21762</v>
      </c>
      <c r="I7592" t="s">
        <v>21762</v>
      </c>
      <c r="J7592" t="s">
        <v>19508</v>
      </c>
      <c r="K7592" t="s">
        <v>10297</v>
      </c>
      <c r="M7592">
        <v>5708522</v>
      </c>
      <c r="N7592" t="s">
        <v>21763</v>
      </c>
      <c r="O7592">
        <v>170</v>
      </c>
    </row>
    <row r="7593" spans="1:15" x14ac:dyDescent="0.25">
      <c r="A7593" t="s">
        <v>21764</v>
      </c>
      <c r="B7593" t="s">
        <v>448</v>
      </c>
      <c r="C7593" t="s">
        <v>34</v>
      </c>
      <c r="D7593">
        <v>2019</v>
      </c>
      <c r="E7593" t="s">
        <v>21765</v>
      </c>
      <c r="F7593">
        <v>7</v>
      </c>
      <c r="G7593">
        <v>4700</v>
      </c>
      <c r="H7593" t="s">
        <v>21766</v>
      </c>
      <c r="I7593" t="s">
        <v>21766</v>
      </c>
      <c r="J7593" t="s">
        <v>21767</v>
      </c>
      <c r="K7593" t="s">
        <v>921</v>
      </c>
      <c r="M7593">
        <v>69501772</v>
      </c>
      <c r="N7593" t="s">
        <v>21768</v>
      </c>
      <c r="O7593">
        <v>103</v>
      </c>
    </row>
    <row r="7594" spans="1:15" x14ac:dyDescent="0.25">
      <c r="A7594" t="s">
        <v>21769</v>
      </c>
      <c r="B7594" t="s">
        <v>16</v>
      </c>
      <c r="C7594" t="s">
        <v>17</v>
      </c>
      <c r="D7594">
        <v>2019</v>
      </c>
      <c r="E7594" t="s">
        <v>21770</v>
      </c>
      <c r="F7594">
        <v>6.3</v>
      </c>
      <c r="G7594">
        <v>417</v>
      </c>
      <c r="H7594" t="s">
        <v>21771</v>
      </c>
      <c r="I7594" t="s">
        <v>21771</v>
      </c>
      <c r="J7594" t="s">
        <v>21772</v>
      </c>
      <c r="K7594" t="s">
        <v>30</v>
      </c>
      <c r="M7594">
        <v>300842</v>
      </c>
      <c r="N7594" t="s">
        <v>21773</v>
      </c>
      <c r="O7594">
        <v>137</v>
      </c>
    </row>
    <row r="7595" spans="1:15" x14ac:dyDescent="0.25">
      <c r="A7595" t="s">
        <v>21774</v>
      </c>
      <c r="B7595" t="s">
        <v>16</v>
      </c>
      <c r="C7595" t="s">
        <v>17</v>
      </c>
      <c r="D7595">
        <v>2019</v>
      </c>
      <c r="E7595" t="s">
        <v>16033</v>
      </c>
      <c r="F7595">
        <v>5.4</v>
      </c>
      <c r="G7595">
        <v>2900</v>
      </c>
      <c r="H7595" t="s">
        <v>21775</v>
      </c>
      <c r="I7595" t="s">
        <v>21775</v>
      </c>
      <c r="J7595" t="s">
        <v>21776</v>
      </c>
      <c r="K7595" t="s">
        <v>30</v>
      </c>
      <c r="M7595">
        <v>172952</v>
      </c>
      <c r="N7595" t="s">
        <v>19475</v>
      </c>
      <c r="O7595">
        <v>98</v>
      </c>
    </row>
    <row r="7596" spans="1:15" x14ac:dyDescent="0.25">
      <c r="A7596" t="s">
        <v>21777</v>
      </c>
      <c r="B7596" t="s">
        <v>16</v>
      </c>
      <c r="C7596" t="s">
        <v>63</v>
      </c>
      <c r="D7596">
        <v>2019</v>
      </c>
      <c r="E7596" t="s">
        <v>21130</v>
      </c>
      <c r="F7596">
        <v>5.8</v>
      </c>
      <c r="G7596">
        <v>13000</v>
      </c>
      <c r="H7596" t="s">
        <v>17029</v>
      </c>
      <c r="I7596" t="s">
        <v>21778</v>
      </c>
      <c r="J7596" t="s">
        <v>21779</v>
      </c>
      <c r="K7596" t="s">
        <v>30</v>
      </c>
      <c r="L7596">
        <v>6000000</v>
      </c>
      <c r="M7596">
        <v>21354152</v>
      </c>
      <c r="N7596" t="s">
        <v>21780</v>
      </c>
      <c r="O7596">
        <v>109</v>
      </c>
    </row>
    <row r="7597" spans="1:15" x14ac:dyDescent="0.25">
      <c r="A7597" t="s">
        <v>21781</v>
      </c>
      <c r="B7597" t="s">
        <v>448</v>
      </c>
      <c r="C7597" t="s">
        <v>34</v>
      </c>
      <c r="D7597">
        <v>2019</v>
      </c>
      <c r="E7597" t="s">
        <v>21524</v>
      </c>
      <c r="F7597">
        <v>2.2000000000000002</v>
      </c>
      <c r="G7597">
        <v>18000</v>
      </c>
      <c r="H7597" t="s">
        <v>21782</v>
      </c>
      <c r="I7597" t="s">
        <v>21783</v>
      </c>
      <c r="J7597" t="s">
        <v>21784</v>
      </c>
      <c r="K7597" t="s">
        <v>10297</v>
      </c>
      <c r="M7597">
        <v>1635907</v>
      </c>
      <c r="N7597" t="s">
        <v>21636</v>
      </c>
      <c r="O7597">
        <v>146</v>
      </c>
    </row>
    <row r="7598" spans="1:15" x14ac:dyDescent="0.25">
      <c r="A7598" t="s">
        <v>21785</v>
      </c>
      <c r="B7598" t="s">
        <v>448</v>
      </c>
      <c r="C7598" t="s">
        <v>34</v>
      </c>
      <c r="D7598">
        <v>2019</v>
      </c>
      <c r="E7598" t="s">
        <v>21765</v>
      </c>
      <c r="F7598">
        <v>6.2</v>
      </c>
      <c r="G7598">
        <v>2500</v>
      </c>
      <c r="H7598" t="s">
        <v>21786</v>
      </c>
      <c r="I7598" t="s">
        <v>21786</v>
      </c>
      <c r="J7598" t="s">
        <v>21787</v>
      </c>
      <c r="K7598" t="s">
        <v>921</v>
      </c>
      <c r="M7598">
        <v>11799556</v>
      </c>
      <c r="N7598" t="s">
        <v>21788</v>
      </c>
      <c r="O7598">
        <v>129</v>
      </c>
    </row>
    <row r="7599" spans="1:15" x14ac:dyDescent="0.25">
      <c r="A7599" t="s">
        <v>21789</v>
      </c>
      <c r="B7599" t="s">
        <v>448</v>
      </c>
      <c r="C7599" t="s">
        <v>41</v>
      </c>
      <c r="D7599">
        <v>2019</v>
      </c>
      <c r="E7599" t="s">
        <v>21743</v>
      </c>
      <c r="F7599">
        <v>6.3</v>
      </c>
      <c r="G7599">
        <v>9000</v>
      </c>
      <c r="H7599" t="s">
        <v>21790</v>
      </c>
      <c r="I7599" t="s">
        <v>21791</v>
      </c>
      <c r="J7599" t="s">
        <v>21792</v>
      </c>
      <c r="K7599" t="s">
        <v>10297</v>
      </c>
      <c r="M7599">
        <v>14256199</v>
      </c>
      <c r="N7599" t="s">
        <v>21793</v>
      </c>
      <c r="O7599">
        <v>126</v>
      </c>
    </row>
    <row r="7600" spans="1:15" x14ac:dyDescent="0.25">
      <c r="A7600" t="s">
        <v>21794</v>
      </c>
      <c r="B7600" t="s">
        <v>448</v>
      </c>
      <c r="C7600" t="s">
        <v>41</v>
      </c>
      <c r="D7600">
        <v>2019</v>
      </c>
      <c r="E7600" t="s">
        <v>20928</v>
      </c>
      <c r="F7600">
        <v>6.6</v>
      </c>
      <c r="G7600">
        <v>7400</v>
      </c>
      <c r="H7600" t="s">
        <v>21795</v>
      </c>
      <c r="I7600" t="s">
        <v>21796</v>
      </c>
      <c r="J7600" t="s">
        <v>19583</v>
      </c>
      <c r="K7600" t="s">
        <v>10297</v>
      </c>
      <c r="M7600">
        <v>1473116</v>
      </c>
      <c r="N7600" t="s">
        <v>21797</v>
      </c>
      <c r="O7600">
        <v>135</v>
      </c>
    </row>
    <row r="7601" spans="1:15" x14ac:dyDescent="0.25">
      <c r="A7601" t="s">
        <v>21798</v>
      </c>
      <c r="B7601" t="s">
        <v>2709</v>
      </c>
      <c r="C7601" t="s">
        <v>17</v>
      </c>
      <c r="D7601">
        <v>2019</v>
      </c>
      <c r="E7601" t="s">
        <v>21494</v>
      </c>
      <c r="F7601">
        <v>6.9</v>
      </c>
      <c r="G7601">
        <v>2700</v>
      </c>
      <c r="H7601" t="s">
        <v>21799</v>
      </c>
      <c r="I7601" t="s">
        <v>21799</v>
      </c>
      <c r="J7601" t="s">
        <v>21800</v>
      </c>
      <c r="K7601" t="s">
        <v>2989</v>
      </c>
      <c r="M7601">
        <v>103047</v>
      </c>
      <c r="N7601" t="s">
        <v>420</v>
      </c>
      <c r="O7601">
        <v>84</v>
      </c>
    </row>
    <row r="7602" spans="1:15" x14ac:dyDescent="0.25">
      <c r="A7602" t="s">
        <v>21801</v>
      </c>
      <c r="B7602" t="s">
        <v>2000</v>
      </c>
      <c r="C7602" t="s">
        <v>21802</v>
      </c>
      <c r="D7602">
        <v>2019</v>
      </c>
      <c r="E7602" t="s">
        <v>21455</v>
      </c>
      <c r="F7602">
        <v>5.9</v>
      </c>
      <c r="G7602">
        <v>691</v>
      </c>
      <c r="H7602" t="s">
        <v>21803</v>
      </c>
      <c r="I7602" t="s">
        <v>21803</v>
      </c>
      <c r="J7602" t="s">
        <v>21804</v>
      </c>
      <c r="K7602" t="s">
        <v>30</v>
      </c>
      <c r="M7602">
        <v>1067629</v>
      </c>
      <c r="N7602" t="s">
        <v>21805</v>
      </c>
      <c r="O7602">
        <v>94</v>
      </c>
    </row>
    <row r="7603" spans="1:15" x14ac:dyDescent="0.25">
      <c r="A7603" t="s">
        <v>21806</v>
      </c>
      <c r="B7603" t="s">
        <v>448</v>
      </c>
      <c r="C7603" t="s">
        <v>390</v>
      </c>
      <c r="D7603">
        <v>2019</v>
      </c>
      <c r="E7603" t="s">
        <v>21807</v>
      </c>
      <c r="F7603">
        <v>7.4</v>
      </c>
      <c r="G7603">
        <v>2000</v>
      </c>
      <c r="H7603" t="s">
        <v>21808</v>
      </c>
      <c r="I7603" t="s">
        <v>21808</v>
      </c>
      <c r="J7603" t="s">
        <v>21809</v>
      </c>
      <c r="K7603" t="s">
        <v>2110</v>
      </c>
      <c r="M7603">
        <v>9982083</v>
      </c>
      <c r="N7603" t="s">
        <v>21810</v>
      </c>
      <c r="O7603">
        <v>112</v>
      </c>
    </row>
    <row r="7604" spans="1:15" x14ac:dyDescent="0.25">
      <c r="A7604" t="s">
        <v>21811</v>
      </c>
      <c r="B7604" t="s">
        <v>448</v>
      </c>
      <c r="C7604" t="s">
        <v>41</v>
      </c>
      <c r="D7604">
        <v>2019</v>
      </c>
      <c r="E7604" t="s">
        <v>21455</v>
      </c>
      <c r="F7604">
        <v>5.0999999999999996</v>
      </c>
      <c r="G7604">
        <v>590</v>
      </c>
      <c r="H7604" t="s">
        <v>21812</v>
      </c>
      <c r="I7604" t="s">
        <v>21813</v>
      </c>
      <c r="J7604" t="s">
        <v>21812</v>
      </c>
      <c r="K7604" t="s">
        <v>30</v>
      </c>
      <c r="M7604">
        <v>151507</v>
      </c>
      <c r="N7604" t="s">
        <v>21814</v>
      </c>
      <c r="O7604">
        <v>98</v>
      </c>
    </row>
    <row r="7605" spans="1:15" x14ac:dyDescent="0.25">
      <c r="A7605" t="s">
        <v>21815</v>
      </c>
      <c r="B7605" t="s">
        <v>33</v>
      </c>
      <c r="C7605" t="s">
        <v>390</v>
      </c>
      <c r="D7605">
        <v>2019</v>
      </c>
      <c r="E7605" t="s">
        <v>21816</v>
      </c>
      <c r="F7605">
        <v>6.1</v>
      </c>
      <c r="G7605">
        <v>548</v>
      </c>
      <c r="H7605" t="s">
        <v>21817</v>
      </c>
      <c r="I7605" t="s">
        <v>21818</v>
      </c>
      <c r="J7605" t="s">
        <v>21819</v>
      </c>
      <c r="K7605" t="s">
        <v>30</v>
      </c>
      <c r="M7605">
        <v>3173282</v>
      </c>
      <c r="N7605" t="s">
        <v>21820</v>
      </c>
      <c r="O7605">
        <v>108</v>
      </c>
    </row>
    <row r="7606" spans="1:15" x14ac:dyDescent="0.25">
      <c r="A7606" t="s">
        <v>21821</v>
      </c>
      <c r="B7606" t="s">
        <v>448</v>
      </c>
      <c r="C7606" t="s">
        <v>17</v>
      </c>
      <c r="D7606">
        <v>2019</v>
      </c>
      <c r="E7606" t="s">
        <v>21822</v>
      </c>
      <c r="F7606">
        <v>6.4</v>
      </c>
      <c r="G7606">
        <v>4400</v>
      </c>
      <c r="H7606" t="s">
        <v>21823</v>
      </c>
      <c r="I7606" t="s">
        <v>21823</v>
      </c>
      <c r="J7606" t="s">
        <v>21824</v>
      </c>
      <c r="K7606" t="s">
        <v>30</v>
      </c>
      <c r="L7606">
        <v>350000</v>
      </c>
      <c r="M7606">
        <v>226421</v>
      </c>
      <c r="N7606" t="s">
        <v>21825</v>
      </c>
      <c r="O7606">
        <v>83</v>
      </c>
    </row>
    <row r="7607" spans="1:15" x14ac:dyDescent="0.25">
      <c r="A7607" t="s">
        <v>21826</v>
      </c>
      <c r="B7607" t="s">
        <v>420</v>
      </c>
      <c r="C7607" t="s">
        <v>41</v>
      </c>
      <c r="D7607">
        <v>2019</v>
      </c>
      <c r="E7607" t="s">
        <v>21479</v>
      </c>
      <c r="F7607">
        <v>6.7</v>
      </c>
      <c r="G7607">
        <v>1700</v>
      </c>
      <c r="H7607" t="s">
        <v>21827</v>
      </c>
      <c r="I7607" t="s">
        <v>21828</v>
      </c>
      <c r="J7607" t="s">
        <v>21829</v>
      </c>
      <c r="K7607" t="s">
        <v>30</v>
      </c>
      <c r="M7607">
        <v>624818</v>
      </c>
      <c r="N7607" t="s">
        <v>21826</v>
      </c>
      <c r="O7607">
        <v>110</v>
      </c>
    </row>
    <row r="7608" spans="1:15" x14ac:dyDescent="0.25">
      <c r="A7608" t="s">
        <v>21830</v>
      </c>
      <c r="B7608" t="s">
        <v>448</v>
      </c>
      <c r="C7608" t="s">
        <v>34</v>
      </c>
      <c r="D7608">
        <v>2019</v>
      </c>
      <c r="E7608" t="s">
        <v>21291</v>
      </c>
      <c r="F7608">
        <v>6.6</v>
      </c>
      <c r="G7608">
        <v>5200</v>
      </c>
      <c r="H7608" t="s">
        <v>21831</v>
      </c>
      <c r="I7608" t="s">
        <v>21831</v>
      </c>
      <c r="J7608" t="s">
        <v>21832</v>
      </c>
      <c r="K7608" t="s">
        <v>10297</v>
      </c>
      <c r="M7608">
        <v>6111065</v>
      </c>
      <c r="N7608" t="s">
        <v>21833</v>
      </c>
      <c r="O7608">
        <v>141</v>
      </c>
    </row>
    <row r="7609" spans="1:15" x14ac:dyDescent="0.25">
      <c r="A7609" t="s">
        <v>21834</v>
      </c>
      <c r="B7609" t="s">
        <v>21835</v>
      </c>
      <c r="C7609" t="s">
        <v>34</v>
      </c>
      <c r="D7609">
        <v>2019</v>
      </c>
      <c r="E7609" t="s">
        <v>21836</v>
      </c>
      <c r="F7609">
        <v>6.3</v>
      </c>
      <c r="G7609">
        <v>4200</v>
      </c>
      <c r="H7609" t="s">
        <v>21837</v>
      </c>
      <c r="I7609" t="s">
        <v>21837</v>
      </c>
      <c r="J7609" t="s">
        <v>21838</v>
      </c>
      <c r="K7609" t="s">
        <v>7750</v>
      </c>
      <c r="M7609">
        <v>5756185</v>
      </c>
      <c r="N7609" t="s">
        <v>21839</v>
      </c>
      <c r="O7609">
        <v>98</v>
      </c>
    </row>
    <row r="7610" spans="1:15" x14ac:dyDescent="0.25">
      <c r="A7610" t="s">
        <v>21840</v>
      </c>
      <c r="B7610" t="s">
        <v>2000</v>
      </c>
      <c r="C7610" t="s">
        <v>17</v>
      </c>
      <c r="D7610">
        <v>2019</v>
      </c>
      <c r="E7610" t="s">
        <v>21841</v>
      </c>
      <c r="F7610">
        <v>6.9</v>
      </c>
      <c r="G7610">
        <v>4600</v>
      </c>
      <c r="H7610" t="s">
        <v>18707</v>
      </c>
      <c r="I7610" t="s">
        <v>18707</v>
      </c>
      <c r="J7610" t="s">
        <v>21842</v>
      </c>
      <c r="K7610" t="s">
        <v>5820</v>
      </c>
      <c r="M7610">
        <v>996171</v>
      </c>
      <c r="N7610" t="s">
        <v>21843</v>
      </c>
      <c r="O7610">
        <v>110</v>
      </c>
    </row>
    <row r="7611" spans="1:15" x14ac:dyDescent="0.25">
      <c r="A7611" t="s">
        <v>21844</v>
      </c>
      <c r="B7611" t="s">
        <v>420</v>
      </c>
      <c r="C7611" t="s">
        <v>41</v>
      </c>
      <c r="D7611">
        <v>2019</v>
      </c>
      <c r="E7611" t="s">
        <v>21639</v>
      </c>
      <c r="F7611">
        <v>5.5</v>
      </c>
      <c r="G7611">
        <v>4000</v>
      </c>
      <c r="H7611" t="s">
        <v>21845</v>
      </c>
      <c r="I7611" t="s">
        <v>21845</v>
      </c>
      <c r="J7611" t="s">
        <v>21846</v>
      </c>
      <c r="K7611" t="s">
        <v>10297</v>
      </c>
      <c r="M7611">
        <v>3531837</v>
      </c>
      <c r="N7611" t="s">
        <v>21636</v>
      </c>
      <c r="O7611">
        <v>120</v>
      </c>
    </row>
    <row r="7612" spans="1:15" x14ac:dyDescent="0.25">
      <c r="A7612" t="s">
        <v>21847</v>
      </c>
      <c r="B7612" t="s">
        <v>16</v>
      </c>
      <c r="C7612" t="s">
        <v>52</v>
      </c>
      <c r="D7612">
        <v>2019</v>
      </c>
      <c r="E7612" t="s">
        <v>7271</v>
      </c>
      <c r="F7612">
        <v>4.8</v>
      </c>
      <c r="G7612">
        <v>1900</v>
      </c>
      <c r="H7612" t="s">
        <v>21848</v>
      </c>
      <c r="I7612" t="s">
        <v>21848</v>
      </c>
      <c r="J7612" t="s">
        <v>21849</v>
      </c>
      <c r="K7612" t="s">
        <v>30</v>
      </c>
      <c r="M7612">
        <v>5123</v>
      </c>
      <c r="N7612" t="s">
        <v>21850</v>
      </c>
      <c r="O7612">
        <v>87</v>
      </c>
    </row>
    <row r="7613" spans="1:15" x14ac:dyDescent="0.25">
      <c r="A7613" t="s">
        <v>21851</v>
      </c>
      <c r="B7613" t="s">
        <v>2000</v>
      </c>
      <c r="C7613" t="s">
        <v>34</v>
      </c>
      <c r="D7613">
        <v>2019</v>
      </c>
      <c r="E7613" t="s">
        <v>21141</v>
      </c>
      <c r="F7613">
        <v>5.6</v>
      </c>
      <c r="G7613">
        <v>794</v>
      </c>
      <c r="H7613" t="s">
        <v>21852</v>
      </c>
      <c r="I7613" t="s">
        <v>21853</v>
      </c>
      <c r="J7613" t="s">
        <v>21854</v>
      </c>
      <c r="K7613" t="s">
        <v>5994</v>
      </c>
      <c r="M7613">
        <v>245179562</v>
      </c>
      <c r="N7613" t="s">
        <v>20212</v>
      </c>
      <c r="O7613">
        <v>118</v>
      </c>
    </row>
    <row r="7614" spans="1:15" x14ac:dyDescent="0.25">
      <c r="A7614" t="s">
        <v>21855</v>
      </c>
      <c r="B7614" t="s">
        <v>448</v>
      </c>
      <c r="C7614" t="s">
        <v>34</v>
      </c>
      <c r="D7614">
        <v>2019</v>
      </c>
      <c r="E7614" t="s">
        <v>21856</v>
      </c>
      <c r="F7614">
        <v>4.9000000000000004</v>
      </c>
      <c r="G7614">
        <v>24000</v>
      </c>
      <c r="H7614" t="s">
        <v>21857</v>
      </c>
      <c r="I7614" t="s">
        <v>21858</v>
      </c>
      <c r="J7614" t="s">
        <v>19664</v>
      </c>
      <c r="K7614" t="s">
        <v>10297</v>
      </c>
      <c r="M7614">
        <v>35261263</v>
      </c>
      <c r="N7614" t="s">
        <v>21859</v>
      </c>
      <c r="O7614">
        <v>150</v>
      </c>
    </row>
    <row r="7615" spans="1:15" x14ac:dyDescent="0.25">
      <c r="A7615" t="s">
        <v>21860</v>
      </c>
      <c r="B7615" t="s">
        <v>448</v>
      </c>
      <c r="C7615" t="s">
        <v>21861</v>
      </c>
      <c r="D7615">
        <v>2019</v>
      </c>
      <c r="E7615" t="s">
        <v>21862</v>
      </c>
      <c r="F7615">
        <v>7.9</v>
      </c>
      <c r="G7615">
        <v>321</v>
      </c>
      <c r="H7615" t="s">
        <v>21863</v>
      </c>
      <c r="I7615" t="s">
        <v>21863</v>
      </c>
      <c r="J7615" t="s">
        <v>21864</v>
      </c>
      <c r="K7615" t="s">
        <v>22</v>
      </c>
      <c r="M7615">
        <v>2217255</v>
      </c>
      <c r="N7615" t="s">
        <v>21865</v>
      </c>
      <c r="O7615">
        <v>155</v>
      </c>
    </row>
    <row r="7616" spans="1:15" x14ac:dyDescent="0.25">
      <c r="A7616" t="s">
        <v>21866</v>
      </c>
      <c r="B7616" t="s">
        <v>420</v>
      </c>
      <c r="C7616" t="s">
        <v>104</v>
      </c>
      <c r="D7616">
        <v>2019</v>
      </c>
      <c r="E7616" t="s">
        <v>21867</v>
      </c>
      <c r="F7616">
        <v>6.3</v>
      </c>
      <c r="G7616">
        <v>4000</v>
      </c>
      <c r="H7616" t="s">
        <v>21868</v>
      </c>
      <c r="I7616" t="s">
        <v>15901</v>
      </c>
      <c r="J7616" t="s">
        <v>21869</v>
      </c>
      <c r="K7616" t="s">
        <v>306</v>
      </c>
      <c r="M7616">
        <v>2298525</v>
      </c>
      <c r="N7616" t="s">
        <v>21870</v>
      </c>
      <c r="O7616">
        <v>111</v>
      </c>
    </row>
    <row r="7617" spans="1:15" x14ac:dyDescent="0.25">
      <c r="A7617" t="s">
        <v>21871</v>
      </c>
      <c r="B7617" t="s">
        <v>420</v>
      </c>
      <c r="C7617" t="s">
        <v>52</v>
      </c>
      <c r="D7617">
        <v>2019</v>
      </c>
      <c r="E7617" t="s">
        <v>20409</v>
      </c>
      <c r="F7617">
        <v>5.9</v>
      </c>
      <c r="G7617">
        <v>1900</v>
      </c>
      <c r="H7617" t="s">
        <v>6491</v>
      </c>
      <c r="I7617" t="s">
        <v>21872</v>
      </c>
      <c r="J7617" t="s">
        <v>21873</v>
      </c>
      <c r="K7617" t="s">
        <v>420</v>
      </c>
      <c r="L7617">
        <v>2500000</v>
      </c>
      <c r="M7617">
        <v>50400</v>
      </c>
      <c r="N7617" t="s">
        <v>21874</v>
      </c>
      <c r="O7617">
        <v>77</v>
      </c>
    </row>
    <row r="7618" spans="1:15" x14ac:dyDescent="0.25">
      <c r="A7618" t="s">
        <v>21875</v>
      </c>
      <c r="B7618" t="s">
        <v>16</v>
      </c>
      <c r="C7618" t="s">
        <v>34</v>
      </c>
      <c r="D7618">
        <v>2019</v>
      </c>
      <c r="E7618" t="s">
        <v>21876</v>
      </c>
      <c r="F7618">
        <v>3.5</v>
      </c>
      <c r="G7618">
        <v>195</v>
      </c>
      <c r="H7618" t="s">
        <v>21877</v>
      </c>
      <c r="I7618" t="s">
        <v>21878</v>
      </c>
      <c r="J7618" t="s">
        <v>13007</v>
      </c>
      <c r="K7618" t="s">
        <v>30</v>
      </c>
      <c r="L7618">
        <v>1200000</v>
      </c>
      <c r="M7618">
        <v>45696</v>
      </c>
      <c r="N7618" t="s">
        <v>21879</v>
      </c>
      <c r="O7618">
        <v>85</v>
      </c>
    </row>
    <row r="7619" spans="1:15" x14ac:dyDescent="0.25">
      <c r="A7619" t="s">
        <v>21880</v>
      </c>
      <c r="B7619" t="s">
        <v>420</v>
      </c>
      <c r="C7619" t="s">
        <v>21861</v>
      </c>
      <c r="D7619">
        <v>2019</v>
      </c>
      <c r="E7619" t="s">
        <v>21881</v>
      </c>
      <c r="F7619">
        <v>8.1999999999999993</v>
      </c>
      <c r="G7619">
        <v>641</v>
      </c>
      <c r="H7619" t="s">
        <v>21882</v>
      </c>
      <c r="I7619" t="s">
        <v>4875</v>
      </c>
      <c r="J7619" t="s">
        <v>21883</v>
      </c>
      <c r="K7619" t="s">
        <v>22</v>
      </c>
      <c r="M7619">
        <v>2973437</v>
      </c>
      <c r="N7619" t="s">
        <v>21884</v>
      </c>
      <c r="O7619">
        <v>135</v>
      </c>
    </row>
    <row r="7620" spans="1:15" x14ac:dyDescent="0.25">
      <c r="A7620" t="s">
        <v>21885</v>
      </c>
      <c r="B7620" t="s">
        <v>420</v>
      </c>
      <c r="C7620" t="s">
        <v>17</v>
      </c>
      <c r="D7620">
        <v>2019</v>
      </c>
      <c r="E7620" t="s">
        <v>21074</v>
      </c>
      <c r="F7620">
        <v>6.9</v>
      </c>
      <c r="G7620">
        <v>34</v>
      </c>
      <c r="H7620" t="s">
        <v>21886</v>
      </c>
      <c r="I7620" t="s">
        <v>21886</v>
      </c>
      <c r="J7620" t="s">
        <v>21887</v>
      </c>
      <c r="K7620" t="s">
        <v>30</v>
      </c>
      <c r="M7620">
        <v>254475</v>
      </c>
      <c r="N7620" t="s">
        <v>21888</v>
      </c>
      <c r="O7620">
        <v>103</v>
      </c>
    </row>
    <row r="7621" spans="1:15" x14ac:dyDescent="0.25">
      <c r="A7621" t="s">
        <v>21889</v>
      </c>
      <c r="B7621" t="s">
        <v>420</v>
      </c>
      <c r="C7621" t="s">
        <v>34</v>
      </c>
      <c r="D7621">
        <v>2019</v>
      </c>
      <c r="E7621" t="s">
        <v>21890</v>
      </c>
      <c r="F7621">
        <v>5.9</v>
      </c>
      <c r="G7621">
        <v>760</v>
      </c>
      <c r="H7621" t="s">
        <v>21891</v>
      </c>
      <c r="I7621" t="s">
        <v>21891</v>
      </c>
      <c r="J7621" t="s">
        <v>21892</v>
      </c>
      <c r="K7621" t="s">
        <v>921</v>
      </c>
      <c r="M7621">
        <v>12147170</v>
      </c>
      <c r="N7621" t="s">
        <v>12594</v>
      </c>
      <c r="O7621">
        <v>107</v>
      </c>
    </row>
    <row r="7622" spans="1:15" x14ac:dyDescent="0.25">
      <c r="A7622" t="s">
        <v>21893</v>
      </c>
      <c r="B7622" t="s">
        <v>16</v>
      </c>
      <c r="C7622" t="s">
        <v>41</v>
      </c>
      <c r="D7622">
        <v>2019</v>
      </c>
      <c r="E7622" t="s">
        <v>21894</v>
      </c>
      <c r="F7622">
        <v>4.7</v>
      </c>
      <c r="G7622">
        <v>1400</v>
      </c>
      <c r="H7622" t="s">
        <v>21895</v>
      </c>
      <c r="I7622" t="s">
        <v>21895</v>
      </c>
      <c r="J7622" t="s">
        <v>21896</v>
      </c>
      <c r="K7622" t="s">
        <v>22</v>
      </c>
      <c r="M7622">
        <v>38901</v>
      </c>
      <c r="N7622" t="s">
        <v>21897</v>
      </c>
      <c r="O7622">
        <v>82</v>
      </c>
    </row>
    <row r="7623" spans="1:15" x14ac:dyDescent="0.25">
      <c r="A7623" t="s">
        <v>21898</v>
      </c>
      <c r="B7623" t="s">
        <v>33</v>
      </c>
      <c r="C7623" t="s">
        <v>41</v>
      </c>
      <c r="D7623">
        <v>2019</v>
      </c>
      <c r="E7623" t="s">
        <v>21899</v>
      </c>
      <c r="F7623">
        <v>5.9</v>
      </c>
      <c r="G7623">
        <v>403</v>
      </c>
      <c r="H7623" t="s">
        <v>21900</v>
      </c>
      <c r="I7623" t="s">
        <v>21900</v>
      </c>
      <c r="J7623" t="s">
        <v>21901</v>
      </c>
      <c r="K7623" t="s">
        <v>30</v>
      </c>
      <c r="M7623">
        <v>954641</v>
      </c>
      <c r="N7623" t="s">
        <v>21902</v>
      </c>
      <c r="O7623">
        <v>100</v>
      </c>
    </row>
    <row r="7624" spans="1:15" x14ac:dyDescent="0.25">
      <c r="A7624" t="s">
        <v>21903</v>
      </c>
      <c r="B7624" t="s">
        <v>448</v>
      </c>
      <c r="C7624" t="s">
        <v>34</v>
      </c>
      <c r="D7624">
        <v>2019</v>
      </c>
      <c r="E7624" t="s">
        <v>21130</v>
      </c>
      <c r="F7624">
        <v>5.6</v>
      </c>
      <c r="G7624">
        <v>1700</v>
      </c>
      <c r="H7624" t="s">
        <v>3936</v>
      </c>
      <c r="I7624" t="s">
        <v>21904</v>
      </c>
      <c r="J7624" t="s">
        <v>21905</v>
      </c>
      <c r="K7624" t="s">
        <v>10297</v>
      </c>
      <c r="M7624">
        <v>4033587</v>
      </c>
      <c r="N7624" t="s">
        <v>21906</v>
      </c>
      <c r="O7624">
        <v>115</v>
      </c>
    </row>
    <row r="7625" spans="1:15" x14ac:dyDescent="0.25">
      <c r="A7625" t="s">
        <v>20650</v>
      </c>
      <c r="B7625" t="s">
        <v>420</v>
      </c>
      <c r="C7625" t="s">
        <v>34</v>
      </c>
      <c r="D7625">
        <v>2019</v>
      </c>
      <c r="E7625" t="s">
        <v>21907</v>
      </c>
      <c r="F7625">
        <v>6.2</v>
      </c>
      <c r="G7625">
        <v>1700</v>
      </c>
      <c r="H7625" t="s">
        <v>12567</v>
      </c>
      <c r="I7625" t="s">
        <v>21908</v>
      </c>
      <c r="J7625" t="s">
        <v>21909</v>
      </c>
      <c r="K7625" t="s">
        <v>5994</v>
      </c>
      <c r="M7625">
        <v>417282021</v>
      </c>
      <c r="N7625" t="s">
        <v>20212</v>
      </c>
      <c r="O7625">
        <v>111</v>
      </c>
    </row>
    <row r="7626" spans="1:15" x14ac:dyDescent="0.25">
      <c r="A7626" t="s">
        <v>21910</v>
      </c>
      <c r="B7626" t="s">
        <v>448</v>
      </c>
      <c r="C7626" t="s">
        <v>34</v>
      </c>
      <c r="D7626">
        <v>2019</v>
      </c>
      <c r="E7626" t="s">
        <v>21911</v>
      </c>
      <c r="F7626">
        <v>4.2</v>
      </c>
      <c r="G7626">
        <v>5700</v>
      </c>
      <c r="H7626" t="s">
        <v>21912</v>
      </c>
      <c r="I7626" t="s">
        <v>21913</v>
      </c>
      <c r="J7626" t="s">
        <v>19583</v>
      </c>
      <c r="K7626" t="s">
        <v>10297</v>
      </c>
      <c r="M7626">
        <v>26911995</v>
      </c>
      <c r="N7626" t="s">
        <v>21914</v>
      </c>
      <c r="O7626">
        <v>130</v>
      </c>
    </row>
    <row r="7627" spans="1:15" x14ac:dyDescent="0.25">
      <c r="A7627" t="s">
        <v>21915</v>
      </c>
      <c r="B7627" t="s">
        <v>420</v>
      </c>
      <c r="C7627" t="s">
        <v>41</v>
      </c>
      <c r="D7627">
        <v>2019</v>
      </c>
      <c r="E7627" t="s">
        <v>20442</v>
      </c>
      <c r="F7627">
        <v>5.7</v>
      </c>
      <c r="G7627">
        <v>320</v>
      </c>
      <c r="H7627" t="s">
        <v>21916</v>
      </c>
      <c r="I7627" t="s">
        <v>21917</v>
      </c>
      <c r="J7627" t="s">
        <v>21918</v>
      </c>
      <c r="K7627" t="s">
        <v>30</v>
      </c>
      <c r="M7627">
        <v>790</v>
      </c>
      <c r="N7627" t="s">
        <v>21919</v>
      </c>
      <c r="O7627">
        <v>104</v>
      </c>
    </row>
    <row r="7628" spans="1:15" x14ac:dyDescent="0.25">
      <c r="A7628" t="s">
        <v>21920</v>
      </c>
      <c r="B7628" t="s">
        <v>16</v>
      </c>
      <c r="C7628" t="s">
        <v>41</v>
      </c>
      <c r="D7628">
        <v>2019</v>
      </c>
      <c r="E7628" t="s">
        <v>21500</v>
      </c>
      <c r="F7628">
        <v>4.2</v>
      </c>
      <c r="G7628">
        <v>904</v>
      </c>
      <c r="H7628" t="s">
        <v>21921</v>
      </c>
      <c r="I7628" t="s">
        <v>21922</v>
      </c>
      <c r="J7628" t="s">
        <v>21923</v>
      </c>
      <c r="K7628" t="s">
        <v>1195</v>
      </c>
      <c r="M7628">
        <v>26493648</v>
      </c>
      <c r="N7628" t="s">
        <v>21924</v>
      </c>
      <c r="O7628">
        <v>102</v>
      </c>
    </row>
    <row r="7629" spans="1:15" x14ac:dyDescent="0.25">
      <c r="A7629" t="s">
        <v>21925</v>
      </c>
      <c r="B7629" t="s">
        <v>448</v>
      </c>
      <c r="C7629" t="s">
        <v>34</v>
      </c>
      <c r="D7629">
        <v>2019</v>
      </c>
      <c r="E7629" t="s">
        <v>21494</v>
      </c>
      <c r="F7629">
        <v>6</v>
      </c>
      <c r="G7629">
        <v>674</v>
      </c>
      <c r="H7629" t="s">
        <v>21926</v>
      </c>
      <c r="I7629" t="s">
        <v>21927</v>
      </c>
      <c r="J7629" t="s">
        <v>21928</v>
      </c>
      <c r="K7629" t="s">
        <v>492</v>
      </c>
      <c r="M7629">
        <v>99482027</v>
      </c>
      <c r="N7629" t="s">
        <v>21929</v>
      </c>
      <c r="O7629">
        <v>98</v>
      </c>
    </row>
    <row r="7630" spans="1:15" x14ac:dyDescent="0.25">
      <c r="A7630" t="s">
        <v>21930</v>
      </c>
      <c r="B7630" t="s">
        <v>420</v>
      </c>
      <c r="C7630" t="s">
        <v>104</v>
      </c>
      <c r="D7630">
        <v>2019</v>
      </c>
      <c r="E7630" t="s">
        <v>21259</v>
      </c>
      <c r="F7630">
        <v>5.9</v>
      </c>
      <c r="G7630">
        <v>630</v>
      </c>
      <c r="H7630" t="s">
        <v>21931</v>
      </c>
      <c r="I7630" t="s">
        <v>21931</v>
      </c>
      <c r="J7630" t="s">
        <v>21932</v>
      </c>
      <c r="K7630" t="s">
        <v>921</v>
      </c>
      <c r="M7630">
        <v>155732</v>
      </c>
      <c r="N7630" t="s">
        <v>21933</v>
      </c>
      <c r="O7630">
        <v>115</v>
      </c>
    </row>
    <row r="7631" spans="1:15" x14ac:dyDescent="0.25">
      <c r="A7631" t="s">
        <v>21934</v>
      </c>
      <c r="B7631" t="s">
        <v>448</v>
      </c>
      <c r="C7631" t="s">
        <v>17</v>
      </c>
      <c r="D7631">
        <v>2019</v>
      </c>
      <c r="E7631" t="s">
        <v>21376</v>
      </c>
      <c r="F7631">
        <v>6.5</v>
      </c>
      <c r="G7631">
        <v>898</v>
      </c>
      <c r="H7631" t="s">
        <v>21935</v>
      </c>
      <c r="I7631" t="s">
        <v>21935</v>
      </c>
      <c r="J7631" t="s">
        <v>21936</v>
      </c>
      <c r="K7631" t="s">
        <v>7459</v>
      </c>
      <c r="M7631">
        <v>29251</v>
      </c>
      <c r="N7631" t="s">
        <v>21937</v>
      </c>
      <c r="O7631">
        <v>108</v>
      </c>
    </row>
    <row r="7632" spans="1:15" x14ac:dyDescent="0.25">
      <c r="A7632" t="s">
        <v>21938</v>
      </c>
      <c r="B7632" t="s">
        <v>420</v>
      </c>
      <c r="C7632" t="s">
        <v>17</v>
      </c>
      <c r="D7632">
        <v>2019</v>
      </c>
      <c r="E7632" t="s">
        <v>21387</v>
      </c>
      <c r="F7632">
        <v>7.9</v>
      </c>
      <c r="G7632">
        <v>73</v>
      </c>
      <c r="H7632" t="s">
        <v>21939</v>
      </c>
      <c r="I7632" t="s">
        <v>21940</v>
      </c>
      <c r="J7632" t="s">
        <v>21941</v>
      </c>
      <c r="K7632" t="s">
        <v>1918</v>
      </c>
      <c r="N7632" t="s">
        <v>21942</v>
      </c>
      <c r="O7632">
        <v>105</v>
      </c>
    </row>
    <row r="7633" spans="1:15" x14ac:dyDescent="0.25">
      <c r="A7633" t="s">
        <v>21943</v>
      </c>
      <c r="B7633" t="s">
        <v>2000</v>
      </c>
      <c r="C7633" t="s">
        <v>17</v>
      </c>
      <c r="D7633">
        <v>2019</v>
      </c>
      <c r="E7633" t="s">
        <v>21944</v>
      </c>
      <c r="F7633">
        <v>6.4</v>
      </c>
      <c r="G7633">
        <v>806</v>
      </c>
      <c r="H7633" t="s">
        <v>21945</v>
      </c>
      <c r="I7633" t="s">
        <v>21946</v>
      </c>
      <c r="J7633" t="s">
        <v>21947</v>
      </c>
      <c r="K7633" t="s">
        <v>30</v>
      </c>
      <c r="M7633">
        <v>695164</v>
      </c>
      <c r="N7633" t="s">
        <v>21948</v>
      </c>
      <c r="O7633">
        <v>112</v>
      </c>
    </row>
    <row r="7634" spans="1:15" x14ac:dyDescent="0.25">
      <c r="A7634" t="s">
        <v>21949</v>
      </c>
      <c r="B7634" t="s">
        <v>448</v>
      </c>
      <c r="C7634" t="s">
        <v>390</v>
      </c>
      <c r="D7634">
        <v>2019</v>
      </c>
      <c r="E7634" t="s">
        <v>21950</v>
      </c>
      <c r="F7634">
        <v>7.6</v>
      </c>
      <c r="G7634">
        <v>900</v>
      </c>
      <c r="H7634" t="s">
        <v>21951</v>
      </c>
      <c r="I7634" t="s">
        <v>21952</v>
      </c>
      <c r="J7634" t="s">
        <v>21953</v>
      </c>
      <c r="K7634" t="s">
        <v>2110</v>
      </c>
      <c r="M7634">
        <v>288460</v>
      </c>
      <c r="N7634" t="s">
        <v>21954</v>
      </c>
      <c r="O7634">
        <v>115</v>
      </c>
    </row>
    <row r="7635" spans="1:15" x14ac:dyDescent="0.25">
      <c r="A7635" t="s">
        <v>21955</v>
      </c>
      <c r="B7635" t="s">
        <v>2000</v>
      </c>
      <c r="C7635" t="s">
        <v>41</v>
      </c>
      <c r="D7635">
        <v>2019</v>
      </c>
      <c r="E7635" t="s">
        <v>21455</v>
      </c>
      <c r="F7635">
        <v>4.9000000000000004</v>
      </c>
      <c r="G7635">
        <v>550</v>
      </c>
      <c r="H7635" t="s">
        <v>21956</v>
      </c>
      <c r="I7635" t="s">
        <v>21957</v>
      </c>
      <c r="J7635" t="s">
        <v>21923</v>
      </c>
      <c r="K7635" t="s">
        <v>1195</v>
      </c>
      <c r="M7635">
        <v>9667157</v>
      </c>
      <c r="N7635" t="s">
        <v>21924</v>
      </c>
      <c r="O7635">
        <v>120</v>
      </c>
    </row>
    <row r="7636" spans="1:15" x14ac:dyDescent="0.25">
      <c r="A7636" t="s">
        <v>21958</v>
      </c>
      <c r="B7636" t="s">
        <v>420</v>
      </c>
      <c r="C7636" t="s">
        <v>17</v>
      </c>
      <c r="D7636">
        <v>2019</v>
      </c>
      <c r="E7636" t="s">
        <v>21959</v>
      </c>
      <c r="F7636">
        <v>6.5</v>
      </c>
      <c r="G7636">
        <v>1500</v>
      </c>
      <c r="H7636" t="s">
        <v>609</v>
      </c>
      <c r="I7636" t="s">
        <v>21960</v>
      </c>
      <c r="J7636" t="s">
        <v>21961</v>
      </c>
      <c r="K7636" t="s">
        <v>5994</v>
      </c>
      <c r="M7636">
        <v>450064993</v>
      </c>
      <c r="N7636" t="s">
        <v>21191</v>
      </c>
      <c r="O7636">
        <v>154</v>
      </c>
    </row>
    <row r="7637" spans="1:15" x14ac:dyDescent="0.25">
      <c r="A7637" t="s">
        <v>21962</v>
      </c>
      <c r="B7637" t="s">
        <v>420</v>
      </c>
      <c r="C7637" t="s">
        <v>17</v>
      </c>
      <c r="D7637">
        <v>2019</v>
      </c>
      <c r="E7637" t="s">
        <v>21963</v>
      </c>
      <c r="F7637">
        <v>6.8</v>
      </c>
      <c r="G7637">
        <v>396</v>
      </c>
      <c r="H7637" t="s">
        <v>21964</v>
      </c>
      <c r="I7637" t="s">
        <v>21964</v>
      </c>
      <c r="J7637" t="s">
        <v>21965</v>
      </c>
      <c r="K7637" t="s">
        <v>1918</v>
      </c>
      <c r="M7637">
        <v>271101</v>
      </c>
      <c r="N7637" t="s">
        <v>21942</v>
      </c>
      <c r="O7637">
        <v>103</v>
      </c>
    </row>
    <row r="7638" spans="1:15" x14ac:dyDescent="0.25">
      <c r="A7638" t="s">
        <v>21966</v>
      </c>
      <c r="B7638" t="s">
        <v>2000</v>
      </c>
      <c r="C7638" t="s">
        <v>25</v>
      </c>
      <c r="D7638">
        <v>2019</v>
      </c>
      <c r="E7638" t="s">
        <v>20919</v>
      </c>
      <c r="F7638">
        <v>5.6</v>
      </c>
      <c r="G7638">
        <v>336</v>
      </c>
      <c r="H7638" t="s">
        <v>12358</v>
      </c>
      <c r="I7638" t="s">
        <v>12358</v>
      </c>
      <c r="J7638" t="s">
        <v>12359</v>
      </c>
      <c r="K7638" t="s">
        <v>30</v>
      </c>
      <c r="M7638">
        <v>1807216</v>
      </c>
      <c r="N7638" t="s">
        <v>21967</v>
      </c>
      <c r="O7638">
        <v>117</v>
      </c>
    </row>
    <row r="7639" spans="1:15" x14ac:dyDescent="0.25">
      <c r="A7639" t="s">
        <v>21968</v>
      </c>
      <c r="B7639" t="s">
        <v>448</v>
      </c>
      <c r="C7639" t="s">
        <v>34</v>
      </c>
      <c r="D7639">
        <v>2019</v>
      </c>
      <c r="E7639" t="s">
        <v>21446</v>
      </c>
      <c r="F7639">
        <v>4.5</v>
      </c>
      <c r="G7639">
        <v>2000</v>
      </c>
      <c r="H7639" t="s">
        <v>21969</v>
      </c>
      <c r="I7639" t="s">
        <v>21969</v>
      </c>
      <c r="J7639" t="s">
        <v>21970</v>
      </c>
      <c r="K7639" t="s">
        <v>10297</v>
      </c>
      <c r="M7639">
        <v>1715851</v>
      </c>
      <c r="N7639" t="s">
        <v>21636</v>
      </c>
      <c r="O7639">
        <v>123</v>
      </c>
    </row>
    <row r="7640" spans="1:15" x14ac:dyDescent="0.25">
      <c r="A7640" t="s">
        <v>21971</v>
      </c>
      <c r="B7640" t="s">
        <v>448</v>
      </c>
      <c r="C7640" t="s">
        <v>34</v>
      </c>
      <c r="D7640">
        <v>2019</v>
      </c>
      <c r="E7640" t="s">
        <v>21484</v>
      </c>
      <c r="F7640">
        <v>5.8</v>
      </c>
      <c r="G7640">
        <v>523</v>
      </c>
      <c r="H7640" t="s">
        <v>21972</v>
      </c>
      <c r="I7640" t="s">
        <v>21973</v>
      </c>
      <c r="J7640" t="s">
        <v>21974</v>
      </c>
      <c r="K7640" t="s">
        <v>5994</v>
      </c>
      <c r="M7640">
        <v>45738461</v>
      </c>
      <c r="N7640" t="s">
        <v>20212</v>
      </c>
      <c r="O7640">
        <v>101</v>
      </c>
    </row>
    <row r="7641" spans="1:15" x14ac:dyDescent="0.25">
      <c r="A7641" t="s">
        <v>21975</v>
      </c>
      <c r="B7641" t="s">
        <v>420</v>
      </c>
      <c r="C7641" t="s">
        <v>237</v>
      </c>
      <c r="D7641">
        <v>2019</v>
      </c>
      <c r="E7641" t="s">
        <v>21248</v>
      </c>
      <c r="F7641">
        <v>4.5999999999999996</v>
      </c>
      <c r="G7641">
        <v>150</v>
      </c>
      <c r="H7641" t="s">
        <v>21976</v>
      </c>
      <c r="I7641" t="s">
        <v>21977</v>
      </c>
      <c r="J7641" t="s">
        <v>21978</v>
      </c>
      <c r="K7641" t="s">
        <v>30</v>
      </c>
      <c r="M7641">
        <v>20941</v>
      </c>
      <c r="N7641" t="s">
        <v>21979</v>
      </c>
      <c r="O7641">
        <v>91</v>
      </c>
    </row>
    <row r="7642" spans="1:15" x14ac:dyDescent="0.25">
      <c r="A7642" t="s">
        <v>21980</v>
      </c>
      <c r="B7642" t="s">
        <v>16</v>
      </c>
      <c r="C7642" t="s">
        <v>34</v>
      </c>
      <c r="D7642">
        <v>2019</v>
      </c>
      <c r="E7642" t="s">
        <v>21387</v>
      </c>
      <c r="F7642">
        <v>3</v>
      </c>
      <c r="G7642">
        <v>122</v>
      </c>
      <c r="H7642" t="s">
        <v>21981</v>
      </c>
      <c r="I7642" t="s">
        <v>21981</v>
      </c>
      <c r="J7642" t="s">
        <v>21982</v>
      </c>
      <c r="K7642" t="s">
        <v>30</v>
      </c>
      <c r="M7642">
        <v>1101470</v>
      </c>
      <c r="N7642" t="s">
        <v>21983</v>
      </c>
      <c r="O7642">
        <v>93</v>
      </c>
    </row>
    <row r="7643" spans="1:15" x14ac:dyDescent="0.25">
      <c r="A7643" t="s">
        <v>21984</v>
      </c>
      <c r="B7643" t="s">
        <v>420</v>
      </c>
      <c r="C7643" t="s">
        <v>17</v>
      </c>
      <c r="D7643">
        <v>2019</v>
      </c>
      <c r="E7643" t="s">
        <v>21985</v>
      </c>
      <c r="F7643">
        <v>4.8</v>
      </c>
      <c r="G7643">
        <v>373</v>
      </c>
      <c r="H7643" t="s">
        <v>21986</v>
      </c>
      <c r="I7643" t="s">
        <v>21986</v>
      </c>
      <c r="J7643" t="s">
        <v>21987</v>
      </c>
      <c r="K7643" t="s">
        <v>30</v>
      </c>
      <c r="N7643" t="s">
        <v>21988</v>
      </c>
      <c r="O7643">
        <v>94</v>
      </c>
    </row>
    <row r="7644" spans="1:15" x14ac:dyDescent="0.25">
      <c r="A7644" t="s">
        <v>21989</v>
      </c>
      <c r="B7644" t="s">
        <v>420</v>
      </c>
      <c r="C7644" t="s">
        <v>17</v>
      </c>
      <c r="D7644">
        <v>2019</v>
      </c>
      <c r="E7644" t="s">
        <v>21990</v>
      </c>
      <c r="F7644">
        <v>6.8</v>
      </c>
      <c r="G7644">
        <v>869</v>
      </c>
      <c r="H7644" t="s">
        <v>21991</v>
      </c>
      <c r="I7644" t="s">
        <v>21991</v>
      </c>
      <c r="J7644" t="s">
        <v>21992</v>
      </c>
      <c r="K7644" t="s">
        <v>195</v>
      </c>
      <c r="M7644">
        <v>1671969</v>
      </c>
      <c r="N7644" t="s">
        <v>21993</v>
      </c>
      <c r="O7644">
        <v>117</v>
      </c>
    </row>
    <row r="7645" spans="1:15" x14ac:dyDescent="0.25">
      <c r="A7645" t="s">
        <v>21994</v>
      </c>
      <c r="B7645" t="s">
        <v>2000</v>
      </c>
      <c r="C7645" t="s">
        <v>34</v>
      </c>
      <c r="D7645">
        <v>2020</v>
      </c>
      <c r="E7645" t="s">
        <v>21995</v>
      </c>
      <c r="F7645">
        <v>7.4</v>
      </c>
      <c r="G7645">
        <v>387000</v>
      </c>
      <c r="H7645" t="s">
        <v>10275</v>
      </c>
      <c r="I7645" t="s">
        <v>10275</v>
      </c>
      <c r="J7645" t="s">
        <v>20861</v>
      </c>
      <c r="K7645" t="s">
        <v>30</v>
      </c>
      <c r="L7645">
        <v>205000000</v>
      </c>
      <c r="M7645">
        <v>363656624</v>
      </c>
      <c r="N7645" t="s">
        <v>23</v>
      </c>
      <c r="O7645">
        <v>150</v>
      </c>
    </row>
    <row r="7646" spans="1:15" x14ac:dyDescent="0.25">
      <c r="A7646" t="s">
        <v>21996</v>
      </c>
      <c r="B7646" t="s">
        <v>2000</v>
      </c>
      <c r="C7646" t="s">
        <v>34</v>
      </c>
      <c r="D7646">
        <v>2020</v>
      </c>
      <c r="E7646" t="s">
        <v>21997</v>
      </c>
      <c r="F7646">
        <v>5.4</v>
      </c>
      <c r="G7646">
        <v>217000</v>
      </c>
      <c r="H7646" t="s">
        <v>12970</v>
      </c>
      <c r="I7646" t="s">
        <v>12970</v>
      </c>
      <c r="J7646" t="s">
        <v>20348</v>
      </c>
      <c r="K7646" t="s">
        <v>30</v>
      </c>
      <c r="M7646">
        <v>166534027</v>
      </c>
      <c r="N7646" t="s">
        <v>8881</v>
      </c>
      <c r="O7646">
        <v>151</v>
      </c>
    </row>
    <row r="7647" spans="1:15" x14ac:dyDescent="0.25">
      <c r="A7647" t="s">
        <v>21998</v>
      </c>
      <c r="B7647" t="s">
        <v>16</v>
      </c>
      <c r="C7647" t="s">
        <v>34</v>
      </c>
      <c r="D7647">
        <v>2020</v>
      </c>
      <c r="E7647" t="s">
        <v>21999</v>
      </c>
      <c r="F7647">
        <v>6.1</v>
      </c>
      <c r="G7647">
        <v>190000</v>
      </c>
      <c r="H7647" t="s">
        <v>22000</v>
      </c>
      <c r="I7647" t="s">
        <v>20549</v>
      </c>
      <c r="J7647" t="s">
        <v>20378</v>
      </c>
      <c r="K7647" t="s">
        <v>30</v>
      </c>
      <c r="L7647">
        <v>84500000</v>
      </c>
      <c r="M7647">
        <v>201858461</v>
      </c>
      <c r="N7647" t="s">
        <v>22001</v>
      </c>
      <c r="O7647">
        <v>109</v>
      </c>
    </row>
    <row r="7648" spans="1:15" x14ac:dyDescent="0.25">
      <c r="A7648" t="s">
        <v>22002</v>
      </c>
      <c r="B7648" t="s">
        <v>16</v>
      </c>
      <c r="C7648" t="s">
        <v>17</v>
      </c>
      <c r="D7648">
        <v>2020</v>
      </c>
      <c r="E7648" t="s">
        <v>22003</v>
      </c>
      <c r="F7648">
        <v>7.1</v>
      </c>
      <c r="G7648">
        <v>186000</v>
      </c>
      <c r="H7648" t="s">
        <v>13494</v>
      </c>
      <c r="I7648" t="s">
        <v>13494</v>
      </c>
      <c r="J7648" t="s">
        <v>22004</v>
      </c>
      <c r="K7648" t="s">
        <v>195</v>
      </c>
      <c r="L7648">
        <v>7000000</v>
      </c>
      <c r="M7648">
        <v>143151000</v>
      </c>
      <c r="N7648" t="s">
        <v>61</v>
      </c>
      <c r="O7648">
        <v>124</v>
      </c>
    </row>
    <row r="7649" spans="1:15" x14ac:dyDescent="0.25">
      <c r="A7649" t="s">
        <v>22005</v>
      </c>
      <c r="B7649" t="s">
        <v>33</v>
      </c>
      <c r="C7649" t="s">
        <v>390</v>
      </c>
      <c r="D7649">
        <v>2020</v>
      </c>
      <c r="E7649" t="s">
        <v>22006</v>
      </c>
      <c r="F7649">
        <v>7.4</v>
      </c>
      <c r="G7649">
        <v>120000</v>
      </c>
      <c r="H7649" t="s">
        <v>18264</v>
      </c>
      <c r="I7649" t="s">
        <v>18264</v>
      </c>
      <c r="J7649" t="s">
        <v>1256</v>
      </c>
      <c r="K7649" t="s">
        <v>30</v>
      </c>
      <c r="M7649">
        <v>141950608</v>
      </c>
      <c r="N7649" t="s">
        <v>1725</v>
      </c>
      <c r="O7649">
        <v>102</v>
      </c>
    </row>
    <row r="7650" spans="1:15" x14ac:dyDescent="0.25">
      <c r="A7650" t="s">
        <v>22007</v>
      </c>
      <c r="B7650" t="s">
        <v>16</v>
      </c>
      <c r="C7650" t="s">
        <v>34</v>
      </c>
      <c r="D7650">
        <v>2020</v>
      </c>
      <c r="E7650" t="s">
        <v>21558</v>
      </c>
      <c r="F7650">
        <v>6.6</v>
      </c>
      <c r="G7650">
        <v>140000</v>
      </c>
      <c r="H7650" t="s">
        <v>22008</v>
      </c>
      <c r="I7650" t="s">
        <v>16614</v>
      </c>
      <c r="J7650" t="s">
        <v>7640</v>
      </c>
      <c r="K7650" t="s">
        <v>30</v>
      </c>
      <c r="L7650">
        <v>90000000</v>
      </c>
      <c r="M7650">
        <v>426505244</v>
      </c>
      <c r="N7650" t="s">
        <v>31</v>
      </c>
      <c r="O7650">
        <v>124</v>
      </c>
    </row>
    <row r="7651" spans="1:15" x14ac:dyDescent="0.25">
      <c r="A7651" t="s">
        <v>22009</v>
      </c>
      <c r="B7651" t="s">
        <v>33</v>
      </c>
      <c r="C7651" t="s">
        <v>34</v>
      </c>
      <c r="D7651">
        <v>2020</v>
      </c>
      <c r="E7651" t="s">
        <v>21468</v>
      </c>
      <c r="F7651">
        <v>6.5</v>
      </c>
      <c r="G7651">
        <v>102000</v>
      </c>
      <c r="H7651" t="s">
        <v>22010</v>
      </c>
      <c r="I7651" t="s">
        <v>13267</v>
      </c>
      <c r="J7651" t="s">
        <v>22011</v>
      </c>
      <c r="K7651" t="s">
        <v>30</v>
      </c>
      <c r="L7651">
        <v>85000000</v>
      </c>
      <c r="M7651">
        <v>319715683</v>
      </c>
      <c r="N7651" t="s">
        <v>44</v>
      </c>
      <c r="O7651">
        <v>99</v>
      </c>
    </row>
    <row r="7652" spans="1:15" x14ac:dyDescent="0.25">
      <c r="A7652" t="s">
        <v>22012</v>
      </c>
      <c r="B7652" t="s">
        <v>33</v>
      </c>
      <c r="C7652" t="s">
        <v>25</v>
      </c>
      <c r="D7652">
        <v>2020</v>
      </c>
      <c r="E7652" t="s">
        <v>21558</v>
      </c>
      <c r="F7652">
        <v>5.6</v>
      </c>
      <c r="G7652">
        <v>53000</v>
      </c>
      <c r="H7652" t="s">
        <v>12789</v>
      </c>
      <c r="I7652" t="s">
        <v>12789</v>
      </c>
      <c r="J7652" t="s">
        <v>4915</v>
      </c>
      <c r="K7652" t="s">
        <v>30</v>
      </c>
      <c r="L7652">
        <v>175000000</v>
      </c>
      <c r="M7652">
        <v>245487753</v>
      </c>
      <c r="N7652" t="s">
        <v>61</v>
      </c>
      <c r="O7652">
        <v>101</v>
      </c>
    </row>
    <row r="7653" spans="1:15" x14ac:dyDescent="0.25">
      <c r="A7653" t="s">
        <v>22013</v>
      </c>
      <c r="B7653" t="s">
        <v>33</v>
      </c>
      <c r="C7653" t="s">
        <v>25</v>
      </c>
      <c r="D7653">
        <v>2020</v>
      </c>
      <c r="E7653" t="s">
        <v>22014</v>
      </c>
      <c r="F7653">
        <v>6.8</v>
      </c>
      <c r="G7653">
        <v>42000</v>
      </c>
      <c r="H7653" t="s">
        <v>12451</v>
      </c>
      <c r="I7653" t="s">
        <v>20386</v>
      </c>
      <c r="J7653" t="s">
        <v>498</v>
      </c>
      <c r="K7653" t="s">
        <v>195</v>
      </c>
      <c r="L7653">
        <v>135000000</v>
      </c>
      <c r="M7653">
        <v>111105497</v>
      </c>
      <c r="N7653" t="s">
        <v>22015</v>
      </c>
      <c r="O7653">
        <v>100</v>
      </c>
    </row>
    <row r="7654" spans="1:15" x14ac:dyDescent="0.25">
      <c r="A7654" t="s">
        <v>22016</v>
      </c>
      <c r="B7654" t="s">
        <v>448</v>
      </c>
      <c r="C7654" t="s">
        <v>34</v>
      </c>
      <c r="D7654">
        <v>2020</v>
      </c>
      <c r="E7654" t="s">
        <v>22017</v>
      </c>
      <c r="F7654">
        <v>6.8</v>
      </c>
      <c r="G7654">
        <v>3700</v>
      </c>
      <c r="H7654" t="s">
        <v>21960</v>
      </c>
      <c r="I7654" t="s">
        <v>21960</v>
      </c>
      <c r="J7654" t="s">
        <v>22018</v>
      </c>
      <c r="K7654" t="s">
        <v>5994</v>
      </c>
      <c r="L7654">
        <v>80000000</v>
      </c>
      <c r="M7654">
        <v>461421559</v>
      </c>
      <c r="N7654" t="s">
        <v>22019</v>
      </c>
      <c r="O7654">
        <v>149</v>
      </c>
    </row>
    <row r="7655" spans="1:15" x14ac:dyDescent="0.25">
      <c r="A7655" t="s">
        <v>22020</v>
      </c>
      <c r="B7655" t="s">
        <v>16</v>
      </c>
      <c r="C7655" t="s">
        <v>104</v>
      </c>
      <c r="D7655">
        <v>2020</v>
      </c>
      <c r="E7655" t="s">
        <v>22021</v>
      </c>
      <c r="F7655">
        <v>5.4</v>
      </c>
      <c r="G7655">
        <v>2400</v>
      </c>
      <c r="H7655" t="s">
        <v>22022</v>
      </c>
      <c r="I7655" t="s">
        <v>22022</v>
      </c>
      <c r="J7655" t="s">
        <v>22023</v>
      </c>
      <c r="K7655" t="s">
        <v>30</v>
      </c>
      <c r="M7655">
        <v>3661</v>
      </c>
      <c r="N7655" t="s">
        <v>22024</v>
      </c>
      <c r="O7655">
        <v>98</v>
      </c>
    </row>
    <row r="7656" spans="1:15" x14ac:dyDescent="0.25">
      <c r="A7656" t="s">
        <v>22025</v>
      </c>
      <c r="B7656" t="s">
        <v>420</v>
      </c>
      <c r="C7656" t="s">
        <v>330</v>
      </c>
      <c r="D7656">
        <v>2020</v>
      </c>
      <c r="E7656" t="s">
        <v>22026</v>
      </c>
      <c r="F7656">
        <v>5.7</v>
      </c>
      <c r="G7656">
        <v>165</v>
      </c>
      <c r="H7656" t="s">
        <v>22027</v>
      </c>
      <c r="I7656" t="s">
        <v>22028</v>
      </c>
      <c r="J7656" t="s">
        <v>22029</v>
      </c>
      <c r="K7656" t="s">
        <v>30</v>
      </c>
      <c r="L7656">
        <v>370000</v>
      </c>
      <c r="N7656" t="s">
        <v>22030</v>
      </c>
      <c r="O7656">
        <v>85</v>
      </c>
    </row>
    <row r="7657" spans="1:15" x14ac:dyDescent="0.25">
      <c r="A7657" t="s">
        <v>22031</v>
      </c>
      <c r="B7657" t="s">
        <v>963</v>
      </c>
      <c r="C7657" t="s">
        <v>390</v>
      </c>
      <c r="D7657">
        <v>2020</v>
      </c>
      <c r="E7657" t="s">
        <v>22032</v>
      </c>
      <c r="F7657">
        <v>6.6</v>
      </c>
      <c r="G7657">
        <v>1300</v>
      </c>
      <c r="H7657" t="s">
        <v>22033</v>
      </c>
      <c r="I7657" t="s">
        <v>420</v>
      </c>
      <c r="J7657" t="s">
        <v>22034</v>
      </c>
      <c r="K7657" t="s">
        <v>5994</v>
      </c>
      <c r="M7657">
        <v>240663149</v>
      </c>
      <c r="N7657" t="s">
        <v>22035</v>
      </c>
      <c r="O7657">
        <v>110</v>
      </c>
    </row>
    <row r="7658" spans="1:15" x14ac:dyDescent="0.25">
      <c r="A7658" t="s">
        <v>22036</v>
      </c>
      <c r="B7658" t="s">
        <v>2000</v>
      </c>
      <c r="C7658" t="s">
        <v>41</v>
      </c>
      <c r="D7658">
        <v>2020</v>
      </c>
      <c r="E7658" t="s">
        <v>22037</v>
      </c>
      <c r="F7658">
        <v>5</v>
      </c>
      <c r="G7658">
        <v>294</v>
      </c>
      <c r="H7658" t="s">
        <v>22038</v>
      </c>
      <c r="I7658" t="s">
        <v>22038</v>
      </c>
      <c r="J7658" t="s">
        <v>22038</v>
      </c>
      <c r="K7658" t="s">
        <v>30</v>
      </c>
      <c r="M7658">
        <v>413378</v>
      </c>
      <c r="N7658" t="s">
        <v>22039</v>
      </c>
      <c r="O7658">
        <v>120</v>
      </c>
    </row>
    <row r="7659" spans="1:15" x14ac:dyDescent="0.25">
      <c r="A7659" t="s">
        <v>22040</v>
      </c>
      <c r="B7659" t="s">
        <v>420</v>
      </c>
      <c r="C7659" t="s">
        <v>17</v>
      </c>
      <c r="D7659">
        <v>2020</v>
      </c>
      <c r="E7659" t="s">
        <v>22041</v>
      </c>
      <c r="F7659">
        <v>6.7</v>
      </c>
      <c r="G7659">
        <v>903</v>
      </c>
      <c r="H7659" t="s">
        <v>11115</v>
      </c>
      <c r="I7659" t="s">
        <v>22042</v>
      </c>
      <c r="J7659" t="s">
        <v>5993</v>
      </c>
      <c r="K7659" t="s">
        <v>5994</v>
      </c>
      <c r="M7659">
        <v>25818882</v>
      </c>
      <c r="N7659" t="s">
        <v>420</v>
      </c>
      <c r="O7659">
        <v>135</v>
      </c>
    </row>
    <row r="7660" spans="1:15" x14ac:dyDescent="0.25">
      <c r="A7660" t="s">
        <v>22043</v>
      </c>
      <c r="B7660" t="s">
        <v>16</v>
      </c>
      <c r="C7660" t="s">
        <v>17</v>
      </c>
      <c r="D7660">
        <v>2020</v>
      </c>
      <c r="E7660" t="s">
        <v>21999</v>
      </c>
      <c r="F7660">
        <v>6.6</v>
      </c>
      <c r="G7660">
        <v>35</v>
      </c>
      <c r="H7660" t="s">
        <v>22044</v>
      </c>
      <c r="I7660" t="s">
        <v>22045</v>
      </c>
      <c r="J7660" t="s">
        <v>22046</v>
      </c>
      <c r="K7660" t="s">
        <v>30</v>
      </c>
      <c r="L7660">
        <v>5000</v>
      </c>
      <c r="N7660" t="s">
        <v>22047</v>
      </c>
      <c r="O7660">
        <v>78</v>
      </c>
    </row>
    <row r="7661" spans="1:15" x14ac:dyDescent="0.25">
      <c r="A7661" t="s">
        <v>22048</v>
      </c>
      <c r="B7661" t="s">
        <v>448</v>
      </c>
      <c r="C7661" t="s">
        <v>52</v>
      </c>
      <c r="D7661">
        <v>2020</v>
      </c>
      <c r="E7661" t="s">
        <v>21985</v>
      </c>
      <c r="F7661">
        <v>3.4</v>
      </c>
      <c r="G7661">
        <v>447</v>
      </c>
      <c r="H7661" t="s">
        <v>22049</v>
      </c>
      <c r="I7661" t="s">
        <v>22049</v>
      </c>
      <c r="J7661" t="s">
        <v>22050</v>
      </c>
      <c r="K7661" t="s">
        <v>30</v>
      </c>
      <c r="M7661">
        <v>13266</v>
      </c>
      <c r="N7661" t="s">
        <v>21721</v>
      </c>
      <c r="O7661">
        <v>87</v>
      </c>
    </row>
    <row r="7662" spans="1:15" x14ac:dyDescent="0.25">
      <c r="A7662" t="s">
        <v>22051</v>
      </c>
      <c r="B7662" t="s">
        <v>420</v>
      </c>
      <c r="C7662" t="s">
        <v>41</v>
      </c>
      <c r="D7662">
        <v>2020</v>
      </c>
      <c r="E7662" t="s">
        <v>22052</v>
      </c>
      <c r="F7662">
        <v>7.1</v>
      </c>
      <c r="G7662">
        <v>14</v>
      </c>
      <c r="H7662" t="s">
        <v>22053</v>
      </c>
      <c r="I7662" t="s">
        <v>22053</v>
      </c>
      <c r="J7662" t="s">
        <v>22054</v>
      </c>
      <c r="K7662" t="s">
        <v>30</v>
      </c>
      <c r="N7662" t="s">
        <v>22055</v>
      </c>
      <c r="O7662">
        <v>90</v>
      </c>
    </row>
    <row r="7663" spans="1:15" x14ac:dyDescent="0.25">
      <c r="A7663" t="s">
        <v>22056</v>
      </c>
      <c r="B7663" t="s">
        <v>16</v>
      </c>
      <c r="C7663" t="s">
        <v>17</v>
      </c>
      <c r="D7663">
        <v>2020</v>
      </c>
      <c r="E7663" t="s">
        <v>22057</v>
      </c>
      <c r="H7663" t="s">
        <v>22058</v>
      </c>
      <c r="I7663" t="s">
        <v>22059</v>
      </c>
      <c r="J7663" t="s">
        <v>22060</v>
      </c>
      <c r="K7663" t="s">
        <v>30</v>
      </c>
      <c r="L7663">
        <v>1000000</v>
      </c>
      <c r="N7663" t="s">
        <v>22061</v>
      </c>
      <c r="O7663">
        <v>121</v>
      </c>
    </row>
    <row r="7664" spans="1:15" x14ac:dyDescent="0.25">
      <c r="A7664" t="s">
        <v>22062</v>
      </c>
      <c r="B7664" t="s">
        <v>420</v>
      </c>
      <c r="C7664" t="s">
        <v>34</v>
      </c>
      <c r="D7664">
        <v>2020</v>
      </c>
      <c r="E7664" t="s">
        <v>22063</v>
      </c>
      <c r="H7664" t="s">
        <v>609</v>
      </c>
      <c r="I7664" t="s">
        <v>22064</v>
      </c>
      <c r="J7664" t="s">
        <v>22065</v>
      </c>
      <c r="K7664" t="s">
        <v>30</v>
      </c>
      <c r="L7664">
        <v>10000</v>
      </c>
      <c r="N7664" t="s">
        <v>420</v>
      </c>
      <c r="O7664">
        <v>90</v>
      </c>
    </row>
    <row r="7665" spans="1:15" x14ac:dyDescent="0.25">
      <c r="A7665" t="s">
        <v>22066</v>
      </c>
      <c r="B7665" t="s">
        <v>420</v>
      </c>
      <c r="C7665" t="s">
        <v>17</v>
      </c>
      <c r="D7665">
        <v>2020</v>
      </c>
      <c r="E7665" t="s">
        <v>22067</v>
      </c>
      <c r="F7665">
        <v>3.1</v>
      </c>
      <c r="G7665">
        <v>18</v>
      </c>
      <c r="H7665" t="s">
        <v>22068</v>
      </c>
      <c r="I7665" t="s">
        <v>22068</v>
      </c>
      <c r="J7665" t="s">
        <v>22069</v>
      </c>
      <c r="K7665" t="s">
        <v>30</v>
      </c>
      <c r="L7665">
        <v>7000</v>
      </c>
      <c r="N7665" t="s">
        <v>420</v>
      </c>
      <c r="O7665">
        <v>90</v>
      </c>
    </row>
    <row r="7666" spans="1:15" x14ac:dyDescent="0.25">
      <c r="A7666" t="s">
        <v>22070</v>
      </c>
      <c r="B7666" t="s">
        <v>420</v>
      </c>
      <c r="C7666" t="s">
        <v>41</v>
      </c>
      <c r="D7666">
        <v>2020</v>
      </c>
      <c r="E7666" t="s">
        <v>21999</v>
      </c>
      <c r="F7666">
        <v>4.7</v>
      </c>
      <c r="G7666">
        <v>36</v>
      </c>
      <c r="H7666" t="s">
        <v>22071</v>
      </c>
      <c r="I7666" t="s">
        <v>22072</v>
      </c>
      <c r="J7666" t="s">
        <v>21982</v>
      </c>
      <c r="K7666" t="s">
        <v>30</v>
      </c>
      <c r="N7666" t="s">
        <v>21983</v>
      </c>
      <c r="O7666">
        <v>90</v>
      </c>
    </row>
    <row r="7667" spans="1:15" x14ac:dyDescent="0.25">
      <c r="A7667" t="s">
        <v>22073</v>
      </c>
      <c r="B7667" t="s">
        <v>420</v>
      </c>
      <c r="C7667" t="s">
        <v>17</v>
      </c>
      <c r="D7667">
        <v>2020</v>
      </c>
      <c r="E7667" t="s">
        <v>22074</v>
      </c>
      <c r="F7667">
        <v>5.7</v>
      </c>
      <c r="G7667">
        <v>29</v>
      </c>
      <c r="H7667" t="s">
        <v>22075</v>
      </c>
      <c r="I7667" t="s">
        <v>22076</v>
      </c>
      <c r="J7667" t="s">
        <v>22077</v>
      </c>
      <c r="K7667" t="s">
        <v>30</v>
      </c>
      <c r="L7667">
        <v>58750</v>
      </c>
      <c r="N7667" t="s">
        <v>22078</v>
      </c>
    </row>
    <row r="7668" spans="1:15" x14ac:dyDescent="0.25">
      <c r="A7668" t="s">
        <v>22079</v>
      </c>
      <c r="B7668" t="s">
        <v>420</v>
      </c>
      <c r="C7668" t="s">
        <v>17</v>
      </c>
      <c r="D7668">
        <v>2020</v>
      </c>
      <c r="E7668" t="s">
        <v>22032</v>
      </c>
      <c r="H7668" t="s">
        <v>22080</v>
      </c>
      <c r="I7668" t="s">
        <v>22080</v>
      </c>
      <c r="J7668" t="s">
        <v>22081</v>
      </c>
      <c r="K7668" t="s">
        <v>30</v>
      </c>
      <c r="L7668">
        <v>15000</v>
      </c>
      <c r="N7668" t="s">
        <v>420</v>
      </c>
      <c r="O7668">
        <v>120</v>
      </c>
    </row>
    <row r="7669" spans="1:15" x14ac:dyDescent="0.25">
      <c r="A7669" t="s">
        <v>22082</v>
      </c>
      <c r="B7669" t="s">
        <v>420</v>
      </c>
      <c r="C7669" t="s">
        <v>52</v>
      </c>
      <c r="D7669">
        <v>2020</v>
      </c>
      <c r="E7669" t="s">
        <v>22083</v>
      </c>
      <c r="F7669">
        <v>5.7</v>
      </c>
      <c r="G7669">
        <v>7</v>
      </c>
      <c r="H7669" t="s">
        <v>22084</v>
      </c>
      <c r="I7669" t="s">
        <v>22084</v>
      </c>
      <c r="J7669" t="s">
        <v>22085</v>
      </c>
      <c r="K7669" t="s">
        <v>91</v>
      </c>
      <c r="N7669" t="s">
        <v>22086</v>
      </c>
      <c r="O7669">
        <v>102</v>
      </c>
    </row>
    <row r="7670" spans="1:15" x14ac:dyDescent="0.25">
      <c r="A7670" t="s">
        <v>22087</v>
      </c>
      <c r="O7670">
        <f>SUBTOTAL(109,movie[runtime])</f>
        <v>822053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44DF1-1AF4-4558-B3D1-EA9A278EDB4D}">
  <dimension ref="A1:R7670"/>
  <sheetViews>
    <sheetView topLeftCell="K7236" workbookViewId="0">
      <selection activeCell="R27" sqref="R27:R7665"/>
    </sheetView>
  </sheetViews>
  <sheetFormatPr defaultRowHeight="15" x14ac:dyDescent="0.25"/>
  <cols>
    <col min="1" max="1" width="77" bestFit="1" customWidth="1"/>
    <col min="2" max="2" width="9.85546875" bestFit="1" customWidth="1"/>
    <col min="3" max="3" width="10.42578125" bestFit="1" customWidth="1"/>
    <col min="4" max="4" width="7.140625" bestFit="1" customWidth="1"/>
    <col min="5" max="5" width="41.28515625" bestFit="1" customWidth="1"/>
    <col min="6" max="6" width="8" bestFit="1" customWidth="1"/>
    <col min="7" max="7" width="13.28515625" style="1" bestFit="1" customWidth="1"/>
    <col min="8" max="9" width="32.28515625" bestFit="1" customWidth="1"/>
    <col min="10" max="10" width="27.28515625" bestFit="1" customWidth="1"/>
    <col min="11" max="11" width="28.42578125" bestFit="1" customWidth="1"/>
    <col min="12" max="12" width="15.28515625" style="1" bestFit="1" customWidth="1"/>
    <col min="13" max="13" width="16.85546875" style="1" bestFit="1" customWidth="1"/>
    <col min="14" max="14" width="61.5703125" bestFit="1" customWidth="1"/>
    <col min="15" max="15" width="10.42578125" bestFit="1" customWidth="1"/>
    <col min="16" max="16" width="14.85546875" style="6" customWidth="1"/>
    <col min="17" max="17" width="23.28515625" style="2" customWidth="1"/>
    <col min="18" max="18" width="21.140625" style="2" customWidth="1"/>
  </cols>
  <sheetData>
    <row r="1" spans="1:18" x14ac:dyDescent="0.25">
      <c r="A1" t="s">
        <v>0</v>
      </c>
      <c r="B1" t="s">
        <v>1</v>
      </c>
      <c r="C1" t="s">
        <v>2</v>
      </c>
      <c r="D1" t="s">
        <v>3</v>
      </c>
      <c r="E1" t="s">
        <v>4</v>
      </c>
      <c r="F1" t="s">
        <v>5</v>
      </c>
      <c r="G1" s="1" t="s">
        <v>6</v>
      </c>
      <c r="H1" t="s">
        <v>7</v>
      </c>
      <c r="I1" t="s">
        <v>8</v>
      </c>
      <c r="J1" t="s">
        <v>9</v>
      </c>
      <c r="K1" t="s">
        <v>10</v>
      </c>
      <c r="L1" s="1" t="s">
        <v>11</v>
      </c>
      <c r="M1" s="1" t="s">
        <v>12</v>
      </c>
      <c r="N1" t="s">
        <v>13</v>
      </c>
      <c r="O1" t="s">
        <v>14</v>
      </c>
      <c r="P1" s="6" t="s">
        <v>22559</v>
      </c>
      <c r="Q1" s="2" t="s">
        <v>22560</v>
      </c>
      <c r="R1" s="2" t="s">
        <v>22562</v>
      </c>
    </row>
    <row r="2" spans="1:18" hidden="1" x14ac:dyDescent="0.25">
      <c r="A2" t="s">
        <v>32</v>
      </c>
      <c r="B2" t="s">
        <v>33</v>
      </c>
      <c r="C2" t="s">
        <v>34</v>
      </c>
      <c r="D2">
        <v>1980</v>
      </c>
      <c r="E2" t="s">
        <v>35</v>
      </c>
      <c r="F2">
        <v>8.6999999999999993</v>
      </c>
      <c r="G2" s="1">
        <v>1200000</v>
      </c>
      <c r="H2" t="s">
        <v>36</v>
      </c>
      <c r="I2" t="s">
        <v>37</v>
      </c>
      <c r="J2" t="s">
        <v>38</v>
      </c>
      <c r="K2" t="s">
        <v>30</v>
      </c>
      <c r="L2" s="1">
        <v>18000000</v>
      </c>
      <c r="M2" s="1">
        <v>538375067</v>
      </c>
      <c r="N2" t="s">
        <v>39</v>
      </c>
      <c r="O2">
        <v>124</v>
      </c>
      <c r="P2" s="6" t="str">
        <f>_xlfn.XLOOKUP(movie3[[#This Row],[year]],inflation!E$2:E$225,inflation!F$2:F$225,,0)</f>
        <v>247.6</v>
      </c>
      <c r="Q2" s="2">
        <f>movie3[[#This Row],[gross]] * (inflation!B$226 / movie3[[#This Row],[CPI of Released Year]])</f>
        <v>1990857073.2843297</v>
      </c>
      <c r="R2" s="2">
        <f>movie3[[#This Row],[gross]]-movie3[[#This Row],[budget]]</f>
        <v>520375067</v>
      </c>
    </row>
    <row r="3" spans="1:18" hidden="1" x14ac:dyDescent="0.25">
      <c r="A3" t="s">
        <v>15</v>
      </c>
      <c r="B3" t="s">
        <v>16</v>
      </c>
      <c r="C3" t="s">
        <v>17</v>
      </c>
      <c r="D3">
        <v>1980</v>
      </c>
      <c r="E3" t="s">
        <v>18</v>
      </c>
      <c r="F3">
        <v>8.4</v>
      </c>
      <c r="G3" s="1">
        <v>927000</v>
      </c>
      <c r="H3" t="s">
        <v>19</v>
      </c>
      <c r="I3" t="s">
        <v>20</v>
      </c>
      <c r="J3" t="s">
        <v>21</v>
      </c>
      <c r="K3" t="s">
        <v>22</v>
      </c>
      <c r="L3" s="1">
        <v>19000000</v>
      </c>
      <c r="M3" s="1">
        <v>46998772</v>
      </c>
      <c r="N3" t="s">
        <v>23</v>
      </c>
      <c r="O3">
        <v>146</v>
      </c>
      <c r="P3" s="6" t="str">
        <f>_xlfn.XLOOKUP(movie3[[#This Row],[year]],inflation!E$2:E$225,inflation!F$2:F$225,,0)</f>
        <v>247.6</v>
      </c>
      <c r="Q3" s="2">
        <f>movie3[[#This Row],[gross]] * (inflation!B$226 / movie3[[#This Row],[CPI of Released Year]])</f>
        <v>173796751.38610664</v>
      </c>
      <c r="R3" s="2">
        <f>movie3[[#This Row],[gross]]-movie3[[#This Row],[budget]]</f>
        <v>27998772</v>
      </c>
    </row>
    <row r="4" spans="1:18" hidden="1" x14ac:dyDescent="0.25">
      <c r="A4" t="s">
        <v>281</v>
      </c>
      <c r="B4" t="s">
        <v>33</v>
      </c>
      <c r="C4" t="s">
        <v>63</v>
      </c>
      <c r="D4">
        <v>1980</v>
      </c>
      <c r="E4" t="s">
        <v>282</v>
      </c>
      <c r="F4">
        <v>8.3000000000000007</v>
      </c>
      <c r="G4" s="1">
        <v>15000</v>
      </c>
      <c r="H4" t="s">
        <v>283</v>
      </c>
      <c r="I4" t="s">
        <v>284</v>
      </c>
      <c r="J4" t="s">
        <v>285</v>
      </c>
      <c r="K4" t="s">
        <v>286</v>
      </c>
      <c r="L4" s="1">
        <v>35000000</v>
      </c>
      <c r="N4" t="s">
        <v>287</v>
      </c>
      <c r="O4">
        <v>173</v>
      </c>
      <c r="P4" s="6" t="str">
        <f>_xlfn.XLOOKUP(movie3[[#This Row],[year]],inflation!E$2:E$225,inflation!F$2:F$225,,0)</f>
        <v>247.6</v>
      </c>
      <c r="Q4" s="2">
        <f>movie3[[#This Row],[gross]] * (inflation!B$226 / movie3[[#This Row],[CPI of Released Year]])</f>
        <v>0</v>
      </c>
      <c r="R4" s="2">
        <f>movie3[[#This Row],[gross]]-movie3[[#This Row],[budget]]</f>
        <v>-35000000</v>
      </c>
    </row>
    <row r="5" spans="1:18" hidden="1" x14ac:dyDescent="0.25">
      <c r="A5" t="s">
        <v>62</v>
      </c>
      <c r="B5" t="s">
        <v>16</v>
      </c>
      <c r="C5" t="s">
        <v>63</v>
      </c>
      <c r="D5">
        <v>1980</v>
      </c>
      <c r="E5" t="s">
        <v>64</v>
      </c>
      <c r="F5">
        <v>8.1999999999999993</v>
      </c>
      <c r="G5" s="1">
        <v>330000</v>
      </c>
      <c r="H5" t="s">
        <v>65</v>
      </c>
      <c r="I5" t="s">
        <v>66</v>
      </c>
      <c r="J5" t="s">
        <v>67</v>
      </c>
      <c r="K5" t="s">
        <v>30</v>
      </c>
      <c r="L5" s="1">
        <v>18000000</v>
      </c>
      <c r="M5" s="1">
        <v>23402427</v>
      </c>
      <c r="N5" t="s">
        <v>68</v>
      </c>
      <c r="O5">
        <v>129</v>
      </c>
      <c r="P5" s="6" t="str">
        <f>_xlfn.XLOOKUP(movie3[[#This Row],[year]],inflation!E$2:E$225,inflation!F$2:F$225,,0)</f>
        <v>247.6</v>
      </c>
      <c r="Q5" s="2">
        <f>movie3[[#This Row],[gross]] * (inflation!B$226 / movie3[[#This Row],[CPI of Released Year]])</f>
        <v>86539831.022617131</v>
      </c>
      <c r="R5" s="2">
        <f>movie3[[#This Row],[gross]]-movie3[[#This Row],[budget]]</f>
        <v>5402427</v>
      </c>
    </row>
    <row r="6" spans="1:18" hidden="1" x14ac:dyDescent="0.25">
      <c r="A6" t="s">
        <v>364</v>
      </c>
      <c r="B6" t="s">
        <v>33</v>
      </c>
      <c r="C6" t="s">
        <v>41</v>
      </c>
      <c r="D6">
        <v>1980</v>
      </c>
      <c r="E6" t="s">
        <v>365</v>
      </c>
      <c r="F6">
        <v>8.1</v>
      </c>
      <c r="G6" s="1">
        <v>12000</v>
      </c>
      <c r="H6" t="s">
        <v>366</v>
      </c>
      <c r="I6" t="s">
        <v>367</v>
      </c>
      <c r="J6" t="s">
        <v>368</v>
      </c>
      <c r="K6" t="s">
        <v>369</v>
      </c>
      <c r="L6" s="1">
        <v>900000</v>
      </c>
      <c r="N6" t="s">
        <v>370</v>
      </c>
      <c r="O6">
        <v>150</v>
      </c>
      <c r="P6" s="6" t="str">
        <f>_xlfn.XLOOKUP(movie3[[#This Row],[year]],inflation!E$2:E$225,inflation!F$2:F$225,,0)</f>
        <v>247.6</v>
      </c>
      <c r="Q6" s="2">
        <f>movie3[[#This Row],[gross]] * (inflation!B$226 / movie3[[#This Row],[CPI of Released Year]])</f>
        <v>0</v>
      </c>
      <c r="R6" s="2">
        <f>movie3[[#This Row],[gross]]-movie3[[#This Row],[budget]]</f>
        <v>-900000</v>
      </c>
    </row>
    <row r="7" spans="1:18" hidden="1" x14ac:dyDescent="0.25">
      <c r="A7" t="s">
        <v>57</v>
      </c>
      <c r="B7" t="s">
        <v>16</v>
      </c>
      <c r="C7" t="s">
        <v>34</v>
      </c>
      <c r="D7">
        <v>1980</v>
      </c>
      <c r="E7" t="s">
        <v>35</v>
      </c>
      <c r="F7">
        <v>7.9</v>
      </c>
      <c r="G7" s="1">
        <v>188000</v>
      </c>
      <c r="H7" t="s">
        <v>58</v>
      </c>
      <c r="I7" t="s">
        <v>59</v>
      </c>
      <c r="J7" t="s">
        <v>60</v>
      </c>
      <c r="K7" t="s">
        <v>30</v>
      </c>
      <c r="L7" s="1">
        <v>27000000</v>
      </c>
      <c r="M7" s="1">
        <v>115229890</v>
      </c>
      <c r="N7" t="s">
        <v>61</v>
      </c>
      <c r="O7">
        <v>133</v>
      </c>
      <c r="P7" s="6" t="str">
        <f>_xlfn.XLOOKUP(movie3[[#This Row],[year]],inflation!E$2:E$225,inflation!F$2:F$225,,0)</f>
        <v>247.6</v>
      </c>
      <c r="Q7" s="2">
        <f>movie3[[#This Row],[gross]] * (inflation!B$226 / movie3[[#This Row],[CPI of Released Year]])</f>
        <v>426108591.61550891</v>
      </c>
      <c r="R7" s="2">
        <f>movie3[[#This Row],[gross]]-movie3[[#This Row],[budget]]</f>
        <v>88229890</v>
      </c>
    </row>
    <row r="8" spans="1:18" hidden="1" x14ac:dyDescent="0.25">
      <c r="A8" t="s">
        <v>243</v>
      </c>
      <c r="B8" t="s">
        <v>33</v>
      </c>
      <c r="C8" t="s">
        <v>17</v>
      </c>
      <c r="D8">
        <v>1980</v>
      </c>
      <c r="E8" t="s">
        <v>244</v>
      </c>
      <c r="F8">
        <v>7.9</v>
      </c>
      <c r="G8" s="1">
        <v>13000</v>
      </c>
      <c r="H8" t="s">
        <v>245</v>
      </c>
      <c r="I8" t="s">
        <v>246</v>
      </c>
      <c r="J8" t="s">
        <v>247</v>
      </c>
      <c r="K8" t="s">
        <v>248</v>
      </c>
      <c r="N8" t="s">
        <v>249</v>
      </c>
      <c r="O8">
        <v>107</v>
      </c>
      <c r="P8" s="6" t="str">
        <f>_xlfn.XLOOKUP(movie3[[#This Row],[year]],inflation!E$2:E$225,inflation!F$2:F$225,,0)</f>
        <v>247.6</v>
      </c>
      <c r="Q8" s="2">
        <f>movie3[[#This Row],[gross]] * (inflation!B$226 / movie3[[#This Row],[CPI of Released Year]])</f>
        <v>0</v>
      </c>
      <c r="R8" s="2">
        <f>movie3[[#This Row],[gross]]-movie3[[#This Row],[budget]]</f>
        <v>0</v>
      </c>
    </row>
    <row r="9" spans="1:18" hidden="1" x14ac:dyDescent="0.25">
      <c r="A9" t="s">
        <v>447</v>
      </c>
      <c r="B9" t="s">
        <v>448</v>
      </c>
      <c r="C9" t="s">
        <v>390</v>
      </c>
      <c r="D9">
        <v>1980</v>
      </c>
      <c r="E9" t="s">
        <v>449</v>
      </c>
      <c r="F9">
        <v>7.9</v>
      </c>
      <c r="G9" s="1">
        <v>4800</v>
      </c>
      <c r="H9" t="s">
        <v>450</v>
      </c>
      <c r="I9" t="s">
        <v>451</v>
      </c>
      <c r="J9" t="s">
        <v>452</v>
      </c>
      <c r="K9" t="s">
        <v>453</v>
      </c>
      <c r="M9" s="1">
        <v>167451</v>
      </c>
      <c r="N9" t="s">
        <v>454</v>
      </c>
      <c r="O9">
        <v>83</v>
      </c>
      <c r="P9" s="6" t="str">
        <f>_xlfn.XLOOKUP(movie3[[#This Row],[year]],inflation!E$2:E$225,inflation!F$2:F$225,,0)</f>
        <v>247.6</v>
      </c>
      <c r="Q9" s="2">
        <f>movie3[[#This Row],[gross]] * (inflation!B$226 / movie3[[#This Row],[CPI of Released Year]])</f>
        <v>619217.02584814222</v>
      </c>
      <c r="R9" s="2">
        <f>movie3[[#This Row],[gross]]-movie3[[#This Row],[budget]]</f>
        <v>167451</v>
      </c>
    </row>
    <row r="10" spans="1:18" hidden="1" x14ac:dyDescent="0.25">
      <c r="A10" t="s">
        <v>40</v>
      </c>
      <c r="B10" t="s">
        <v>33</v>
      </c>
      <c r="C10" t="s">
        <v>41</v>
      </c>
      <c r="D10">
        <v>1980</v>
      </c>
      <c r="E10" t="s">
        <v>26</v>
      </c>
      <c r="F10">
        <v>7.7</v>
      </c>
      <c r="G10" s="1">
        <v>221000</v>
      </c>
      <c r="H10" t="s">
        <v>42</v>
      </c>
      <c r="I10" t="s">
        <v>42</v>
      </c>
      <c r="J10" t="s">
        <v>43</v>
      </c>
      <c r="K10" t="s">
        <v>30</v>
      </c>
      <c r="L10" s="1">
        <v>3500000</v>
      </c>
      <c r="M10" s="1">
        <v>83453539</v>
      </c>
      <c r="N10" t="s">
        <v>44</v>
      </c>
      <c r="O10">
        <v>88</v>
      </c>
      <c r="P10" s="6" t="str">
        <f>_xlfn.XLOOKUP(movie3[[#This Row],[year]],inflation!E$2:E$225,inflation!F$2:F$225,,0)</f>
        <v>247.6</v>
      </c>
      <c r="Q10" s="2">
        <f>movie3[[#This Row],[gross]] * (inflation!B$226 / movie3[[#This Row],[CPI of Released Year]])</f>
        <v>308602828.38610661</v>
      </c>
      <c r="R10" s="2">
        <f>movie3[[#This Row],[gross]]-movie3[[#This Row],[budget]]</f>
        <v>79953539</v>
      </c>
    </row>
    <row r="11" spans="1:18" hidden="1" x14ac:dyDescent="0.25">
      <c r="A11" t="s">
        <v>98</v>
      </c>
      <c r="B11" t="s">
        <v>16</v>
      </c>
      <c r="C11" t="s">
        <v>17</v>
      </c>
      <c r="D11">
        <v>1980</v>
      </c>
      <c r="E11" t="s">
        <v>99</v>
      </c>
      <c r="F11">
        <v>7.7</v>
      </c>
      <c r="G11" s="1">
        <v>49000</v>
      </c>
      <c r="H11" t="s">
        <v>100</v>
      </c>
      <c r="I11" t="s">
        <v>101</v>
      </c>
      <c r="J11" t="s">
        <v>102</v>
      </c>
      <c r="K11" t="s">
        <v>30</v>
      </c>
      <c r="L11" s="1">
        <v>6000000</v>
      </c>
      <c r="M11" s="1">
        <v>54766923</v>
      </c>
      <c r="N11" t="s">
        <v>44</v>
      </c>
      <c r="O11">
        <v>124</v>
      </c>
      <c r="P11" s="6" t="str">
        <f>_xlfn.XLOOKUP(movie3[[#This Row],[year]],inflation!E$2:E$225,inflation!F$2:F$225,,0)</f>
        <v>247.6</v>
      </c>
      <c r="Q11" s="2">
        <f>movie3[[#This Row],[gross]] * (inflation!B$226 / movie3[[#This Row],[CPI of Released Year]])</f>
        <v>202522595.71405494</v>
      </c>
      <c r="R11" s="2">
        <f>movie3[[#This Row],[gross]]-movie3[[#This Row],[budget]]</f>
        <v>48766923</v>
      </c>
    </row>
    <row r="12" spans="1:18" hidden="1" x14ac:dyDescent="0.25">
      <c r="A12" t="s">
        <v>231</v>
      </c>
      <c r="B12" t="s">
        <v>33</v>
      </c>
      <c r="C12" t="s">
        <v>63</v>
      </c>
      <c r="D12">
        <v>1980</v>
      </c>
      <c r="E12" t="s">
        <v>232</v>
      </c>
      <c r="F12">
        <v>7.5</v>
      </c>
      <c r="G12" s="1">
        <v>17000</v>
      </c>
      <c r="H12" t="s">
        <v>233</v>
      </c>
      <c r="I12" t="s">
        <v>234</v>
      </c>
      <c r="J12" t="s">
        <v>235</v>
      </c>
      <c r="K12" t="s">
        <v>30</v>
      </c>
      <c r="M12" s="1">
        <v>67182787</v>
      </c>
      <c r="N12" t="s">
        <v>61</v>
      </c>
      <c r="O12">
        <v>124</v>
      </c>
      <c r="P12" s="6" t="str">
        <f>_xlfn.XLOOKUP(movie3[[#This Row],[year]],inflation!E$2:E$225,inflation!F$2:F$225,,0)</f>
        <v>247.6</v>
      </c>
      <c r="Q12" s="2">
        <f>movie3[[#This Row],[gross]] * (inflation!B$226 / movie3[[#This Row],[CPI of Released Year]])</f>
        <v>248435217.19386107</v>
      </c>
      <c r="R12" s="2">
        <f>movie3[[#This Row],[gross]]-movie3[[#This Row],[budget]]</f>
        <v>67182787</v>
      </c>
    </row>
    <row r="13" spans="1:18" hidden="1" x14ac:dyDescent="0.25">
      <c r="A13" t="s">
        <v>419</v>
      </c>
      <c r="B13" t="s">
        <v>22088</v>
      </c>
      <c r="C13" t="s">
        <v>17</v>
      </c>
      <c r="D13">
        <v>1980</v>
      </c>
      <c r="E13" t="s">
        <v>421</v>
      </c>
      <c r="F13">
        <v>7.4</v>
      </c>
      <c r="G13" s="1">
        <v>1300</v>
      </c>
      <c r="H13" t="s">
        <v>422</v>
      </c>
      <c r="I13" t="s">
        <v>422</v>
      </c>
      <c r="J13" t="s">
        <v>423</v>
      </c>
      <c r="K13" t="s">
        <v>22</v>
      </c>
      <c r="M13" s="1">
        <v>109749</v>
      </c>
      <c r="N13" t="s">
        <v>424</v>
      </c>
      <c r="O13">
        <v>95</v>
      </c>
      <c r="P13" s="6" t="str">
        <f>_xlfn.XLOOKUP(movie3[[#This Row],[year]],inflation!E$2:E$225,inflation!F$2:F$225,,0)</f>
        <v>247.6</v>
      </c>
      <c r="Q13" s="2">
        <f>movie3[[#This Row],[gross]] * (inflation!B$226 / movie3[[#This Row],[CPI of Released Year]])</f>
        <v>405840.80936995154</v>
      </c>
      <c r="R13" s="2">
        <f>movie3[[#This Row],[gross]]-movie3[[#This Row],[budget]]</f>
        <v>109749</v>
      </c>
    </row>
    <row r="14" spans="1:18" hidden="1" x14ac:dyDescent="0.25">
      <c r="A14" t="s">
        <v>45</v>
      </c>
      <c r="B14" t="s">
        <v>16</v>
      </c>
      <c r="C14" t="s">
        <v>41</v>
      </c>
      <c r="D14">
        <v>1980</v>
      </c>
      <c r="E14" t="s">
        <v>46</v>
      </c>
      <c r="F14">
        <v>7.3</v>
      </c>
      <c r="G14" s="1">
        <v>108000</v>
      </c>
      <c r="H14" t="s">
        <v>47</v>
      </c>
      <c r="I14" t="s">
        <v>48</v>
      </c>
      <c r="J14" t="s">
        <v>49</v>
      </c>
      <c r="K14" t="s">
        <v>30</v>
      </c>
      <c r="L14" s="1">
        <v>6000000</v>
      </c>
      <c r="M14" s="1">
        <v>39846344</v>
      </c>
      <c r="N14" t="s">
        <v>50</v>
      </c>
      <c r="O14">
        <v>98</v>
      </c>
      <c r="P14" s="6" t="str">
        <f>_xlfn.XLOOKUP(movie3[[#This Row],[year]],inflation!E$2:E$225,inflation!F$2:F$225,,0)</f>
        <v>247.6</v>
      </c>
      <c r="Q14" s="2">
        <f>movie3[[#This Row],[gross]] * (inflation!B$226 / movie3[[#This Row],[CPI of Released Year]])</f>
        <v>147347789.04038772</v>
      </c>
      <c r="R14" s="2">
        <f>movie3[[#This Row],[gross]]-movie3[[#This Row],[budget]]</f>
        <v>33846344</v>
      </c>
    </row>
    <row r="15" spans="1:18" hidden="1" x14ac:dyDescent="0.25">
      <c r="A15" t="s">
        <v>87</v>
      </c>
      <c r="B15" t="s">
        <v>33</v>
      </c>
      <c r="C15" t="s">
        <v>25</v>
      </c>
      <c r="D15">
        <v>1980</v>
      </c>
      <c r="E15" t="s">
        <v>88</v>
      </c>
      <c r="F15">
        <v>7.3</v>
      </c>
      <c r="G15" s="1">
        <v>54000</v>
      </c>
      <c r="H15" t="s">
        <v>89</v>
      </c>
      <c r="I15" t="s">
        <v>89</v>
      </c>
      <c r="J15" t="s">
        <v>90</v>
      </c>
      <c r="K15" t="s">
        <v>91</v>
      </c>
      <c r="L15" s="1">
        <v>5000000</v>
      </c>
      <c r="M15" s="1">
        <v>30031783</v>
      </c>
      <c r="N15" t="s">
        <v>92</v>
      </c>
      <c r="O15">
        <v>109</v>
      </c>
      <c r="P15" s="6" t="str">
        <f>_xlfn.XLOOKUP(movie3[[#This Row],[year]],inflation!E$2:E$225,inflation!F$2:F$225,,0)</f>
        <v>247.6</v>
      </c>
      <c r="Q15" s="2">
        <f>movie3[[#This Row],[gross]] * (inflation!B$226 / movie3[[#This Row],[CPI of Released Year]])</f>
        <v>111054525.50403878</v>
      </c>
      <c r="R15" s="2">
        <f>movie3[[#This Row],[gross]]-movie3[[#This Row],[budget]]</f>
        <v>25031783</v>
      </c>
    </row>
    <row r="16" spans="1:18" hidden="1" x14ac:dyDescent="0.25">
      <c r="A16" t="s">
        <v>288</v>
      </c>
      <c r="B16" t="s">
        <v>33</v>
      </c>
      <c r="C16" t="s">
        <v>41</v>
      </c>
      <c r="D16">
        <v>1980</v>
      </c>
      <c r="E16" t="s">
        <v>186</v>
      </c>
      <c r="F16">
        <v>7.3</v>
      </c>
      <c r="G16" s="1">
        <v>22000</v>
      </c>
      <c r="H16" t="s">
        <v>289</v>
      </c>
      <c r="I16" t="s">
        <v>289</v>
      </c>
      <c r="J16" t="s">
        <v>289</v>
      </c>
      <c r="K16" t="s">
        <v>30</v>
      </c>
      <c r="L16" s="1">
        <v>10000000</v>
      </c>
      <c r="M16" s="1">
        <v>10389003</v>
      </c>
      <c r="N16" t="s">
        <v>290</v>
      </c>
      <c r="O16">
        <v>89</v>
      </c>
      <c r="P16" s="6" t="str">
        <f>_xlfn.XLOOKUP(movie3[[#This Row],[year]],inflation!E$2:E$225,inflation!F$2:F$225,,0)</f>
        <v>247.6</v>
      </c>
      <c r="Q16" s="2">
        <f>movie3[[#This Row],[gross]] * (inflation!B$226 / movie3[[#This Row],[CPI of Released Year]])</f>
        <v>38417492.515347332</v>
      </c>
      <c r="R16" s="2">
        <f>movie3[[#This Row],[gross]]-movie3[[#This Row],[budget]]</f>
        <v>389003</v>
      </c>
    </row>
    <row r="17" spans="1:18" hidden="1" x14ac:dyDescent="0.25">
      <c r="A17" t="s">
        <v>356</v>
      </c>
      <c r="B17" t="s">
        <v>33</v>
      </c>
      <c r="C17" t="s">
        <v>17</v>
      </c>
      <c r="D17">
        <v>1980</v>
      </c>
      <c r="E17" t="s">
        <v>186</v>
      </c>
      <c r="F17">
        <v>7.3</v>
      </c>
      <c r="G17" s="1">
        <v>2800</v>
      </c>
      <c r="H17" t="s">
        <v>357</v>
      </c>
      <c r="I17" t="s">
        <v>358</v>
      </c>
      <c r="J17" t="s">
        <v>359</v>
      </c>
      <c r="K17" t="s">
        <v>30</v>
      </c>
      <c r="M17" s="1">
        <v>3910019</v>
      </c>
      <c r="N17" t="s">
        <v>61</v>
      </c>
      <c r="O17">
        <v>103</v>
      </c>
      <c r="P17" s="6" t="str">
        <f>_xlfn.XLOOKUP(movie3[[#This Row],[year]],inflation!E$2:E$225,inflation!F$2:F$225,,0)</f>
        <v>247.6</v>
      </c>
      <c r="Q17" s="2">
        <f>movie3[[#This Row],[gross]] * (inflation!B$226 / movie3[[#This Row],[CPI of Released Year]])</f>
        <v>14458858.628432957</v>
      </c>
      <c r="R17" s="2">
        <f>movie3[[#This Row],[gross]]-movie3[[#This Row],[budget]]</f>
        <v>3910019</v>
      </c>
    </row>
    <row r="18" spans="1:18" hidden="1" x14ac:dyDescent="0.25">
      <c r="A18" t="s">
        <v>389</v>
      </c>
      <c r="B18" t="s">
        <v>337</v>
      </c>
      <c r="C18" t="s">
        <v>390</v>
      </c>
      <c r="D18">
        <v>1980</v>
      </c>
      <c r="E18" t="s">
        <v>216</v>
      </c>
      <c r="F18">
        <v>7.3</v>
      </c>
      <c r="G18" s="1">
        <v>2900</v>
      </c>
      <c r="H18" t="s">
        <v>391</v>
      </c>
      <c r="I18" t="s">
        <v>392</v>
      </c>
      <c r="J18" t="s">
        <v>393</v>
      </c>
      <c r="K18" t="s">
        <v>30</v>
      </c>
      <c r="M18" s="1">
        <v>2013193</v>
      </c>
      <c r="N18" t="s">
        <v>394</v>
      </c>
      <c r="O18">
        <v>75</v>
      </c>
      <c r="P18" s="6" t="str">
        <f>_xlfn.XLOOKUP(movie3[[#This Row],[year]],inflation!E$2:E$225,inflation!F$2:F$225,,0)</f>
        <v>247.6</v>
      </c>
      <c r="Q18" s="2">
        <f>movie3[[#This Row],[gross]] * (inflation!B$226 / movie3[[#This Row],[CPI of Released Year]])</f>
        <v>7444586.0694668824</v>
      </c>
      <c r="R18" s="2">
        <f>movie3[[#This Row],[gross]]-movie3[[#This Row],[budget]]</f>
        <v>2013193</v>
      </c>
    </row>
    <row r="19" spans="1:18" hidden="1" x14ac:dyDescent="0.25">
      <c r="A19" t="s">
        <v>108</v>
      </c>
      <c r="B19" t="s">
        <v>33</v>
      </c>
      <c r="C19" t="s">
        <v>17</v>
      </c>
      <c r="D19">
        <v>1980</v>
      </c>
      <c r="E19" t="s">
        <v>109</v>
      </c>
      <c r="F19">
        <v>7.2</v>
      </c>
      <c r="G19" s="1">
        <v>27000</v>
      </c>
      <c r="H19" t="s">
        <v>110</v>
      </c>
      <c r="I19" t="s">
        <v>111</v>
      </c>
      <c r="J19" t="s">
        <v>112</v>
      </c>
      <c r="K19" t="s">
        <v>30</v>
      </c>
      <c r="L19" s="1">
        <v>5100000</v>
      </c>
      <c r="M19" s="1">
        <v>9709597</v>
      </c>
      <c r="N19" t="s">
        <v>113</v>
      </c>
      <c r="O19">
        <v>103</v>
      </c>
      <c r="P19" s="6" t="str">
        <f>_xlfn.XLOOKUP(movie3[[#This Row],[year]],inflation!E$2:E$225,inflation!F$2:F$225,,0)</f>
        <v>247.6</v>
      </c>
      <c r="Q19" s="2">
        <f>movie3[[#This Row],[gross]] * (inflation!B$226 / movie3[[#This Row],[CPI of Released Year]])</f>
        <v>35905117.177705981</v>
      </c>
      <c r="R19" s="2">
        <f>movie3[[#This Row],[gross]]-movie3[[#This Row],[budget]]</f>
        <v>4609597</v>
      </c>
    </row>
    <row r="20" spans="1:18" hidden="1" x14ac:dyDescent="0.25">
      <c r="A20" t="s">
        <v>177</v>
      </c>
      <c r="B20" t="s">
        <v>16</v>
      </c>
      <c r="C20" t="s">
        <v>104</v>
      </c>
      <c r="D20">
        <v>1980</v>
      </c>
      <c r="E20" t="s">
        <v>35</v>
      </c>
      <c r="F20">
        <v>7.2</v>
      </c>
      <c r="G20" s="1">
        <v>17000</v>
      </c>
      <c r="H20" t="s">
        <v>178</v>
      </c>
      <c r="I20" t="s">
        <v>179</v>
      </c>
      <c r="J20" t="s">
        <v>100</v>
      </c>
      <c r="K20" t="s">
        <v>30</v>
      </c>
      <c r="L20" s="1">
        <v>9000000</v>
      </c>
      <c r="M20" s="1">
        <v>37121708</v>
      </c>
      <c r="N20" t="s">
        <v>180</v>
      </c>
      <c r="O20">
        <v>131</v>
      </c>
      <c r="P20" s="6" t="str">
        <f>_xlfn.XLOOKUP(movie3[[#This Row],[year]],inflation!E$2:E$225,inflation!F$2:F$225,,0)</f>
        <v>247.6</v>
      </c>
      <c r="Q20" s="2">
        <f>movie3[[#This Row],[gross]] * (inflation!B$226 / movie3[[#This Row],[CPI of Released Year]])</f>
        <v>137272358.01615509</v>
      </c>
      <c r="R20" s="2">
        <f>movie3[[#This Row],[gross]]-movie3[[#This Row],[budget]]</f>
        <v>28121708</v>
      </c>
    </row>
    <row r="21" spans="1:18" hidden="1" x14ac:dyDescent="0.25">
      <c r="A21" t="s">
        <v>103</v>
      </c>
      <c r="B21" t="s">
        <v>16</v>
      </c>
      <c r="C21" t="s">
        <v>104</v>
      </c>
      <c r="D21">
        <v>1980</v>
      </c>
      <c r="E21" t="s">
        <v>46</v>
      </c>
      <c r="F21">
        <v>7.1</v>
      </c>
      <c r="G21" s="1">
        <v>37000</v>
      </c>
      <c r="H21" t="s">
        <v>105</v>
      </c>
      <c r="I21" t="s">
        <v>105</v>
      </c>
      <c r="J21" t="s">
        <v>106</v>
      </c>
      <c r="K21" t="s">
        <v>30</v>
      </c>
      <c r="L21" s="1">
        <v>6500000</v>
      </c>
      <c r="M21" s="1">
        <v>31899000</v>
      </c>
      <c r="N21" t="s">
        <v>107</v>
      </c>
      <c r="O21">
        <v>104</v>
      </c>
      <c r="P21" s="6" t="str">
        <f>_xlfn.XLOOKUP(movie3[[#This Row],[year]],inflation!E$2:E$225,inflation!F$2:F$225,,0)</f>
        <v>247.6</v>
      </c>
      <c r="Q21" s="2">
        <f>movie3[[#This Row],[gross]] * (inflation!B$226 / movie3[[#This Row],[CPI of Released Year]])</f>
        <v>117959306.94668821</v>
      </c>
      <c r="R21" s="2">
        <f>movie3[[#This Row],[gross]]-movie3[[#This Row],[budget]]</f>
        <v>25399000</v>
      </c>
    </row>
    <row r="22" spans="1:18" hidden="1" x14ac:dyDescent="0.25">
      <c r="A22" t="s">
        <v>185</v>
      </c>
      <c r="B22" t="s">
        <v>33</v>
      </c>
      <c r="C22" t="s">
        <v>41</v>
      </c>
      <c r="D22">
        <v>1980</v>
      </c>
      <c r="E22" t="s">
        <v>186</v>
      </c>
      <c r="F22">
        <v>7.1</v>
      </c>
      <c r="G22" s="1">
        <v>8900</v>
      </c>
      <c r="H22" t="s">
        <v>187</v>
      </c>
      <c r="I22" t="s">
        <v>188</v>
      </c>
      <c r="J22" t="s">
        <v>189</v>
      </c>
      <c r="K22" t="s">
        <v>30</v>
      </c>
      <c r="M22" s="1">
        <v>22482952</v>
      </c>
      <c r="N22" t="s">
        <v>180</v>
      </c>
      <c r="O22">
        <v>102</v>
      </c>
      <c r="P22" s="6" t="str">
        <f>_xlfn.XLOOKUP(movie3[[#This Row],[year]],inflation!E$2:E$225,inflation!F$2:F$225,,0)</f>
        <v>247.6</v>
      </c>
      <c r="Q22" s="2">
        <f>movie3[[#This Row],[gross]] * (inflation!B$226 / movie3[[#This Row],[CPI of Released Year]])</f>
        <v>83139704.568659127</v>
      </c>
      <c r="R22" s="2">
        <f>movie3[[#This Row],[gross]]-movie3[[#This Row],[budget]]</f>
        <v>22482952</v>
      </c>
    </row>
    <row r="23" spans="1:18" hidden="1" x14ac:dyDescent="0.25">
      <c r="A23" t="s">
        <v>250</v>
      </c>
      <c r="B23" t="s">
        <v>16</v>
      </c>
      <c r="C23" t="s">
        <v>34</v>
      </c>
      <c r="D23">
        <v>1980</v>
      </c>
      <c r="E23" t="s">
        <v>251</v>
      </c>
      <c r="F23">
        <v>7.1</v>
      </c>
      <c r="G23" s="1">
        <v>9000</v>
      </c>
      <c r="H23" t="s">
        <v>252</v>
      </c>
      <c r="I23" t="s">
        <v>253</v>
      </c>
      <c r="J23" t="s">
        <v>254</v>
      </c>
      <c r="K23" t="s">
        <v>30</v>
      </c>
      <c r="L23" s="1">
        <v>3500000</v>
      </c>
      <c r="M23" s="1">
        <v>7063886</v>
      </c>
      <c r="N23" t="s">
        <v>255</v>
      </c>
      <c r="O23">
        <v>131</v>
      </c>
      <c r="P23" s="6" t="str">
        <f>_xlfn.XLOOKUP(movie3[[#This Row],[year]],inflation!E$2:E$225,inflation!F$2:F$225,,0)</f>
        <v>247.6</v>
      </c>
      <c r="Q23" s="2">
        <f>movie3[[#This Row],[gross]] * (inflation!B$226 / movie3[[#This Row],[CPI of Released Year]])</f>
        <v>26121542.898222942</v>
      </c>
      <c r="R23" s="2">
        <f>movie3[[#This Row],[gross]]-movie3[[#This Row],[budget]]</f>
        <v>3563886</v>
      </c>
    </row>
    <row r="24" spans="1:18" hidden="1" x14ac:dyDescent="0.25">
      <c r="A24" t="s">
        <v>75</v>
      </c>
      <c r="B24" t="s">
        <v>16</v>
      </c>
      <c r="C24" t="s">
        <v>63</v>
      </c>
      <c r="D24">
        <v>1980</v>
      </c>
      <c r="E24" t="s">
        <v>76</v>
      </c>
      <c r="F24">
        <v>7</v>
      </c>
      <c r="G24" s="1">
        <v>10000</v>
      </c>
      <c r="H24" t="s">
        <v>77</v>
      </c>
      <c r="I24" t="s">
        <v>78</v>
      </c>
      <c r="J24" t="s">
        <v>79</v>
      </c>
      <c r="K24" t="s">
        <v>30</v>
      </c>
      <c r="L24" s="1">
        <v>10000000</v>
      </c>
      <c r="M24" s="1">
        <v>15795189</v>
      </c>
      <c r="N24" t="s">
        <v>80</v>
      </c>
      <c r="O24">
        <v>100</v>
      </c>
      <c r="P24" s="6" t="str">
        <f>_xlfn.XLOOKUP(movie3[[#This Row],[year]],inflation!E$2:E$225,inflation!F$2:F$225,,0)</f>
        <v>247.6</v>
      </c>
      <c r="Q24" s="2">
        <f>movie3[[#This Row],[gross]] * (inflation!B$226 / movie3[[#This Row],[CPI of Released Year]])</f>
        <v>58409026.851373181</v>
      </c>
      <c r="R24" s="2">
        <f>movie3[[#This Row],[gross]]-movie3[[#This Row],[budget]]</f>
        <v>5795189</v>
      </c>
    </row>
    <row r="25" spans="1:18" hidden="1" x14ac:dyDescent="0.25">
      <c r="A25" t="s">
        <v>302</v>
      </c>
      <c r="B25" t="s">
        <v>16</v>
      </c>
      <c r="C25" t="s">
        <v>41</v>
      </c>
      <c r="D25">
        <v>1980</v>
      </c>
      <c r="E25" t="s">
        <v>303</v>
      </c>
      <c r="F25">
        <v>7</v>
      </c>
      <c r="G25" s="1">
        <v>6700</v>
      </c>
      <c r="H25" t="s">
        <v>304</v>
      </c>
      <c r="I25" t="s">
        <v>304</v>
      </c>
      <c r="J25" t="s">
        <v>305</v>
      </c>
      <c r="K25" t="s">
        <v>306</v>
      </c>
      <c r="M25" s="1">
        <v>12516</v>
      </c>
      <c r="N25" t="s">
        <v>307</v>
      </c>
      <c r="O25">
        <v>139</v>
      </c>
      <c r="P25" s="6" t="str">
        <f>_xlfn.XLOOKUP(movie3[[#This Row],[year]],inflation!E$2:E$225,inflation!F$2:F$225,,0)</f>
        <v>247.6</v>
      </c>
      <c r="Q25" s="2">
        <f>movie3[[#This Row],[gross]] * (inflation!B$226 / movie3[[#This Row],[CPI of Released Year]])</f>
        <v>46282.914378029083</v>
      </c>
      <c r="R25" s="2">
        <f>movie3[[#This Row],[gross]]-movie3[[#This Row],[budget]]</f>
        <v>12516</v>
      </c>
    </row>
    <row r="26" spans="1:18" hidden="1" x14ac:dyDescent="0.25">
      <c r="A26" t="s">
        <v>119</v>
      </c>
      <c r="B26" t="s">
        <v>33</v>
      </c>
      <c r="C26" t="s">
        <v>41</v>
      </c>
      <c r="D26">
        <v>1980</v>
      </c>
      <c r="E26" t="s">
        <v>64</v>
      </c>
      <c r="F26">
        <v>6.9</v>
      </c>
      <c r="G26" s="1">
        <v>29000</v>
      </c>
      <c r="H26" t="s">
        <v>120</v>
      </c>
      <c r="I26" t="s">
        <v>121</v>
      </c>
      <c r="J26" t="s">
        <v>122</v>
      </c>
      <c r="K26" t="s">
        <v>30</v>
      </c>
      <c r="L26" s="1">
        <v>10000000</v>
      </c>
      <c r="M26" s="1">
        <v>103300686</v>
      </c>
      <c r="N26" t="s">
        <v>123</v>
      </c>
      <c r="O26">
        <v>109</v>
      </c>
      <c r="P26" s="6" t="str">
        <f>_xlfn.XLOOKUP(movie3[[#This Row],[year]],inflation!E$2:E$225,inflation!F$2:F$225,,0)</f>
        <v>247.6</v>
      </c>
      <c r="Q26" s="2">
        <f>movie3[[#This Row],[gross]] * (inflation!B$226 / movie3[[#This Row],[CPI of Released Year]])</f>
        <v>381995590.07108241</v>
      </c>
      <c r="R26" s="2">
        <f>movie3[[#This Row],[gross]]-movie3[[#This Row],[budget]]</f>
        <v>93300686</v>
      </c>
    </row>
    <row r="27" spans="1:18" x14ac:dyDescent="0.25">
      <c r="A27" t="s">
        <v>161</v>
      </c>
      <c r="B27" t="s">
        <v>16</v>
      </c>
      <c r="C27" t="s">
        <v>52</v>
      </c>
      <c r="D27">
        <v>1980</v>
      </c>
      <c r="E27" t="s">
        <v>162</v>
      </c>
      <c r="F27">
        <v>6.9</v>
      </c>
      <c r="G27" s="1">
        <v>33000</v>
      </c>
      <c r="H27" t="s">
        <v>163</v>
      </c>
      <c r="I27" t="s">
        <v>164</v>
      </c>
      <c r="J27" t="s">
        <v>165</v>
      </c>
      <c r="K27" t="s">
        <v>30</v>
      </c>
      <c r="M27" s="1">
        <v>19853892</v>
      </c>
      <c r="N27" t="s">
        <v>23</v>
      </c>
      <c r="O27">
        <v>102</v>
      </c>
      <c r="P27" s="6" t="str">
        <f>_xlfn.XLOOKUP(movie3[[#This Row],[year]],inflation!E$2:E$225,inflation!F$2:F$225,,0)</f>
        <v>247.6</v>
      </c>
      <c r="Q27" s="2">
        <f>movie3[[#This Row],[gross]] * (inflation!B$226 / movie3[[#This Row],[CPI of Released Year]])</f>
        <v>73417704.019386113</v>
      </c>
      <c r="R27" s="2">
        <f>movie3[[#This Row],[gross]]-movie3[[#This Row],[budget]]</f>
        <v>19853892</v>
      </c>
    </row>
    <row r="28" spans="1:18" hidden="1" x14ac:dyDescent="0.25">
      <c r="A28" t="s">
        <v>425</v>
      </c>
      <c r="B28" t="s">
        <v>33</v>
      </c>
      <c r="C28" t="s">
        <v>25</v>
      </c>
      <c r="D28">
        <v>1980</v>
      </c>
      <c r="E28" t="s">
        <v>426</v>
      </c>
      <c r="F28">
        <v>6.9</v>
      </c>
      <c r="G28" s="1">
        <v>1000</v>
      </c>
      <c r="H28" t="s">
        <v>427</v>
      </c>
      <c r="I28" t="s">
        <v>428</v>
      </c>
      <c r="J28" t="s">
        <v>429</v>
      </c>
      <c r="K28" t="s">
        <v>30</v>
      </c>
      <c r="L28" s="1">
        <v>3000000</v>
      </c>
      <c r="N28" t="s">
        <v>430</v>
      </c>
      <c r="O28">
        <v>108</v>
      </c>
      <c r="P28" s="6" t="str">
        <f>_xlfn.XLOOKUP(movie3[[#This Row],[year]],inflation!E$2:E$225,inflation!F$2:F$225,,0)</f>
        <v>247.6</v>
      </c>
      <c r="Q28" s="2">
        <f>movie3[[#This Row],[gross]] * (inflation!B$226 / movie3[[#This Row],[CPI of Released Year]])</f>
        <v>0</v>
      </c>
      <c r="R28" s="2">
        <f>movie3[[#This Row],[gross]]-movie3[[#This Row],[budget]]</f>
        <v>-3000000</v>
      </c>
    </row>
    <row r="29" spans="1:18" hidden="1" x14ac:dyDescent="0.25">
      <c r="A29" t="s">
        <v>69</v>
      </c>
      <c r="B29" t="s">
        <v>33</v>
      </c>
      <c r="C29" t="s">
        <v>34</v>
      </c>
      <c r="D29">
        <v>1980</v>
      </c>
      <c r="E29" t="s">
        <v>70</v>
      </c>
      <c r="F29">
        <v>6.8</v>
      </c>
      <c r="G29" s="1">
        <v>101000</v>
      </c>
      <c r="H29" t="s">
        <v>71</v>
      </c>
      <c r="I29" t="s">
        <v>72</v>
      </c>
      <c r="J29" t="s">
        <v>73</v>
      </c>
      <c r="K29" t="s">
        <v>30</v>
      </c>
      <c r="L29" s="1">
        <v>54000000</v>
      </c>
      <c r="M29" s="1">
        <v>108185706</v>
      </c>
      <c r="N29" t="s">
        <v>74</v>
      </c>
      <c r="O29">
        <v>127</v>
      </c>
      <c r="P29" s="6" t="str">
        <f>_xlfn.XLOOKUP(movie3[[#This Row],[year]],inflation!E$2:E$225,inflation!F$2:F$225,,0)</f>
        <v>247.6</v>
      </c>
      <c r="Q29" s="2">
        <f>movie3[[#This Row],[gross]] * (inflation!B$226 / movie3[[#This Row],[CPI of Released Year]])</f>
        <v>400059904.73990309</v>
      </c>
      <c r="R29" s="2">
        <f>movie3[[#This Row],[gross]]-movie3[[#This Row],[budget]]</f>
        <v>54185706</v>
      </c>
    </row>
    <row r="30" spans="1:18" x14ac:dyDescent="0.25">
      <c r="A30" t="s">
        <v>124</v>
      </c>
      <c r="B30" t="s">
        <v>16</v>
      </c>
      <c r="C30" t="s">
        <v>52</v>
      </c>
      <c r="D30">
        <v>1980</v>
      </c>
      <c r="E30" t="s">
        <v>125</v>
      </c>
      <c r="F30">
        <v>6.8</v>
      </c>
      <c r="G30" s="1">
        <v>66000</v>
      </c>
      <c r="H30" t="s">
        <v>126</v>
      </c>
      <c r="I30" t="s">
        <v>126</v>
      </c>
      <c r="J30" t="s">
        <v>127</v>
      </c>
      <c r="K30" t="s">
        <v>30</v>
      </c>
      <c r="L30" s="1">
        <v>1000000</v>
      </c>
      <c r="M30" s="1">
        <v>21448782</v>
      </c>
      <c r="N30" t="s">
        <v>128</v>
      </c>
      <c r="O30">
        <v>89</v>
      </c>
      <c r="P30" s="6" t="str">
        <f>_xlfn.XLOOKUP(movie3[[#This Row],[year]],inflation!E$2:E$225,inflation!F$2:F$225,,0)</f>
        <v>247.6</v>
      </c>
      <c r="Q30" s="2">
        <f>movie3[[#This Row],[gross]] * (inflation!B$226 / movie3[[#This Row],[CPI of Released Year]])</f>
        <v>79315447.492730215</v>
      </c>
      <c r="R30" s="2">
        <f>movie3[[#This Row],[gross]]-movie3[[#This Row],[budget]]</f>
        <v>20448782</v>
      </c>
    </row>
    <row r="31" spans="1:18" hidden="1" x14ac:dyDescent="0.25">
      <c r="A31" t="s">
        <v>129</v>
      </c>
      <c r="B31" t="s">
        <v>16</v>
      </c>
      <c r="C31" t="s">
        <v>41</v>
      </c>
      <c r="D31">
        <v>1980</v>
      </c>
      <c r="E31" t="s">
        <v>94</v>
      </c>
      <c r="F31">
        <v>6.8</v>
      </c>
      <c r="G31" s="1">
        <v>26000</v>
      </c>
      <c r="H31" t="s">
        <v>130</v>
      </c>
      <c r="I31" t="s">
        <v>131</v>
      </c>
      <c r="J31" t="s">
        <v>132</v>
      </c>
      <c r="K31" t="s">
        <v>30</v>
      </c>
      <c r="M31" s="1">
        <v>101300000</v>
      </c>
      <c r="N31" t="s">
        <v>31</v>
      </c>
      <c r="O31">
        <v>111</v>
      </c>
      <c r="P31" s="6" t="str">
        <f>_xlfn.XLOOKUP(movie3[[#This Row],[year]],inflation!E$2:E$225,inflation!F$2:F$225,,0)</f>
        <v>247.6</v>
      </c>
      <c r="Q31" s="2">
        <f>movie3[[#This Row],[gross]] * (inflation!B$226 / movie3[[#This Row],[CPI of Released Year]])</f>
        <v>374597253.63489503</v>
      </c>
      <c r="R31" s="2">
        <f>movie3[[#This Row],[gross]]-movie3[[#This Row],[budget]]</f>
        <v>101300000</v>
      </c>
    </row>
    <row r="32" spans="1:18" hidden="1" x14ac:dyDescent="0.25">
      <c r="A32" t="s">
        <v>139</v>
      </c>
      <c r="B32" t="s">
        <v>16</v>
      </c>
      <c r="C32" t="s">
        <v>25</v>
      </c>
      <c r="D32">
        <v>1980</v>
      </c>
      <c r="E32" t="s">
        <v>140</v>
      </c>
      <c r="F32">
        <v>6.8</v>
      </c>
      <c r="G32" s="1">
        <v>14000</v>
      </c>
      <c r="H32" t="s">
        <v>141</v>
      </c>
      <c r="I32" t="s">
        <v>141</v>
      </c>
      <c r="J32" t="s">
        <v>142</v>
      </c>
      <c r="K32" t="s">
        <v>30</v>
      </c>
      <c r="L32" s="1">
        <v>44000000</v>
      </c>
      <c r="M32" s="1">
        <v>3484523</v>
      </c>
      <c r="N32" t="s">
        <v>143</v>
      </c>
      <c r="O32">
        <v>219</v>
      </c>
      <c r="P32" s="6" t="str">
        <f>_xlfn.XLOOKUP(movie3[[#This Row],[year]],inflation!E$2:E$225,inflation!F$2:F$225,,0)</f>
        <v>247.6</v>
      </c>
      <c r="Q32" s="2">
        <f>movie3[[#This Row],[gross]] * (inflation!B$226 / movie3[[#This Row],[CPI of Released Year]])</f>
        <v>12885417.038772214</v>
      </c>
      <c r="R32" s="2">
        <f>movie3[[#This Row],[gross]]-movie3[[#This Row],[budget]]</f>
        <v>-40515477</v>
      </c>
    </row>
    <row r="33" spans="1:18" hidden="1" x14ac:dyDescent="0.25">
      <c r="A33" t="s">
        <v>291</v>
      </c>
      <c r="B33" t="s">
        <v>16</v>
      </c>
      <c r="C33" t="s">
        <v>41</v>
      </c>
      <c r="D33">
        <v>1980</v>
      </c>
      <c r="E33" t="s">
        <v>99</v>
      </c>
      <c r="F33">
        <v>6.8</v>
      </c>
      <c r="G33" s="1">
        <v>4500</v>
      </c>
      <c r="H33" t="s">
        <v>292</v>
      </c>
      <c r="I33" t="s">
        <v>293</v>
      </c>
      <c r="J33" t="s">
        <v>294</v>
      </c>
      <c r="K33" t="s">
        <v>30</v>
      </c>
      <c r="L33" s="1">
        <v>7000000</v>
      </c>
      <c r="M33" s="1">
        <v>4309490</v>
      </c>
      <c r="N33" t="s">
        <v>61</v>
      </c>
      <c r="O33">
        <v>95</v>
      </c>
      <c r="P33" s="6" t="str">
        <f>_xlfn.XLOOKUP(movie3[[#This Row],[year]],inflation!E$2:E$225,inflation!F$2:F$225,,0)</f>
        <v>247.6</v>
      </c>
      <c r="Q33" s="2">
        <f>movie3[[#This Row],[gross]] * (inflation!B$226 / movie3[[#This Row],[CPI of Released Year]])</f>
        <v>15936062.374798061</v>
      </c>
      <c r="R33" s="2">
        <f>movie3[[#This Row],[gross]]-movie3[[#This Row],[budget]]</f>
        <v>-2690510</v>
      </c>
    </row>
    <row r="34" spans="1:18" hidden="1" x14ac:dyDescent="0.25">
      <c r="A34" t="s">
        <v>474</v>
      </c>
      <c r="B34" t="s">
        <v>16</v>
      </c>
      <c r="C34" t="s">
        <v>41</v>
      </c>
      <c r="D34">
        <v>1980</v>
      </c>
      <c r="E34" t="s">
        <v>314</v>
      </c>
      <c r="F34">
        <v>6.8</v>
      </c>
      <c r="G34" s="1">
        <v>599</v>
      </c>
      <c r="H34" t="s">
        <v>475</v>
      </c>
      <c r="I34" t="s">
        <v>476</v>
      </c>
      <c r="J34" t="s">
        <v>477</v>
      </c>
      <c r="K34" t="s">
        <v>30</v>
      </c>
      <c r="M34" s="1">
        <v>2261507</v>
      </c>
      <c r="N34" t="s">
        <v>478</v>
      </c>
      <c r="O34">
        <v>96</v>
      </c>
      <c r="P34" s="6" t="str">
        <f>_xlfn.XLOOKUP(movie3[[#This Row],[year]],inflation!E$2:E$225,inflation!F$2:F$225,,0)</f>
        <v>247.6</v>
      </c>
      <c r="Q34" s="2">
        <f>movie3[[#This Row],[gross]] * (inflation!B$226 / movie3[[#This Row],[CPI of Released Year]])</f>
        <v>8362826.369951535</v>
      </c>
      <c r="R34" s="2">
        <f>movie3[[#This Row],[gross]]-movie3[[#This Row],[budget]]</f>
        <v>2261507</v>
      </c>
    </row>
    <row r="35" spans="1:18" hidden="1" x14ac:dyDescent="0.25">
      <c r="A35" t="s">
        <v>144</v>
      </c>
      <c r="B35" t="s">
        <v>33</v>
      </c>
      <c r="C35" t="s">
        <v>34</v>
      </c>
      <c r="D35">
        <v>1980</v>
      </c>
      <c r="E35" t="s">
        <v>145</v>
      </c>
      <c r="F35">
        <v>6.7</v>
      </c>
      <c r="G35" s="1">
        <v>22000</v>
      </c>
      <c r="H35" t="s">
        <v>146</v>
      </c>
      <c r="I35" t="s">
        <v>147</v>
      </c>
      <c r="J35" t="s">
        <v>148</v>
      </c>
      <c r="K35" t="s">
        <v>30</v>
      </c>
      <c r="L35" s="1">
        <v>12000000</v>
      </c>
      <c r="M35" s="1">
        <v>16647800</v>
      </c>
      <c r="N35" t="s">
        <v>149</v>
      </c>
      <c r="O35">
        <v>103</v>
      </c>
      <c r="P35" s="6" t="str">
        <f>_xlfn.XLOOKUP(movie3[[#This Row],[year]],inflation!E$2:E$225,inflation!F$2:F$225,,0)</f>
        <v>247.6</v>
      </c>
      <c r="Q35" s="2">
        <f>movie3[[#This Row],[gross]] * (inflation!B$226 / movie3[[#This Row],[CPI of Released Year]])</f>
        <v>61561896.930533119</v>
      </c>
      <c r="R35" s="2">
        <f>movie3[[#This Row],[gross]]-movie3[[#This Row],[budget]]</f>
        <v>4647800</v>
      </c>
    </row>
    <row r="36" spans="1:18" hidden="1" x14ac:dyDescent="0.25">
      <c r="A36" t="s">
        <v>206</v>
      </c>
      <c r="B36" t="s">
        <v>33</v>
      </c>
      <c r="C36" t="s">
        <v>41</v>
      </c>
      <c r="D36">
        <v>1980</v>
      </c>
      <c r="E36" t="s">
        <v>64</v>
      </c>
      <c r="F36">
        <v>6.7</v>
      </c>
      <c r="G36" s="1">
        <v>9100</v>
      </c>
      <c r="H36" t="s">
        <v>207</v>
      </c>
      <c r="I36" t="s">
        <v>208</v>
      </c>
      <c r="J36" t="s">
        <v>209</v>
      </c>
      <c r="K36" t="s">
        <v>30</v>
      </c>
      <c r="M36" s="1">
        <v>43995918</v>
      </c>
      <c r="N36" t="s">
        <v>210</v>
      </c>
      <c r="O36">
        <v>102</v>
      </c>
      <c r="P36" s="6" t="str">
        <f>_xlfn.XLOOKUP(movie3[[#This Row],[year]],inflation!E$2:E$225,inflation!F$2:F$225,,0)</f>
        <v>247.6</v>
      </c>
      <c r="Q36" s="2">
        <f>movie3[[#This Row],[gross]] * (inflation!B$226 / movie3[[#This Row],[CPI of Released Year]])</f>
        <v>162692498.06462035</v>
      </c>
      <c r="R36" s="2">
        <f>movie3[[#This Row],[gross]]-movie3[[#This Row],[budget]]</f>
        <v>43995918</v>
      </c>
    </row>
    <row r="37" spans="1:18" hidden="1" x14ac:dyDescent="0.25">
      <c r="A37" t="s">
        <v>308</v>
      </c>
      <c r="B37" t="s">
        <v>33</v>
      </c>
      <c r="C37" t="s">
        <v>41</v>
      </c>
      <c r="D37">
        <v>1980</v>
      </c>
      <c r="E37" t="s">
        <v>309</v>
      </c>
      <c r="F37">
        <v>6.7</v>
      </c>
      <c r="G37" s="1">
        <v>2900</v>
      </c>
      <c r="H37" t="s">
        <v>310</v>
      </c>
      <c r="I37" t="s">
        <v>311</v>
      </c>
      <c r="J37" t="s">
        <v>311</v>
      </c>
      <c r="K37" t="s">
        <v>30</v>
      </c>
      <c r="N37" t="s">
        <v>312</v>
      </c>
      <c r="O37">
        <v>91</v>
      </c>
      <c r="P37" s="6" t="str">
        <f>_xlfn.XLOOKUP(movie3[[#This Row],[year]],inflation!E$2:E$225,inflation!F$2:F$225,,0)</f>
        <v>247.6</v>
      </c>
      <c r="Q37" s="2">
        <f>movie3[[#This Row],[gross]] * (inflation!B$226 / movie3[[#This Row],[CPI of Released Year]])</f>
        <v>0</v>
      </c>
      <c r="R37" s="2">
        <f>movie3[[#This Row],[gross]]-movie3[[#This Row],[budget]]</f>
        <v>0</v>
      </c>
    </row>
    <row r="38" spans="1:18" hidden="1" x14ac:dyDescent="0.25">
      <c r="A38" t="s">
        <v>342</v>
      </c>
      <c r="B38" t="s">
        <v>33</v>
      </c>
      <c r="C38" t="s">
        <v>17</v>
      </c>
      <c r="D38">
        <v>1980</v>
      </c>
      <c r="E38" t="s">
        <v>343</v>
      </c>
      <c r="F38">
        <v>6.7</v>
      </c>
      <c r="G38" s="1">
        <v>1900</v>
      </c>
      <c r="H38" t="s">
        <v>344</v>
      </c>
      <c r="I38" t="s">
        <v>344</v>
      </c>
      <c r="J38" t="s">
        <v>345</v>
      </c>
      <c r="K38" t="s">
        <v>30</v>
      </c>
      <c r="M38" s="1">
        <v>14287755</v>
      </c>
      <c r="N38" t="s">
        <v>210</v>
      </c>
      <c r="O38">
        <v>123</v>
      </c>
      <c r="P38" s="6" t="str">
        <f>_xlfn.XLOOKUP(movie3[[#This Row],[year]],inflation!E$2:E$225,inflation!F$2:F$225,,0)</f>
        <v>247.6</v>
      </c>
      <c r="Q38" s="2">
        <f>movie3[[#This Row],[gross]] * (inflation!B$226 / movie3[[#This Row],[CPI of Released Year]])</f>
        <v>52834686.906300485</v>
      </c>
      <c r="R38" s="2">
        <f>movie3[[#This Row],[gross]]-movie3[[#This Row],[budget]]</f>
        <v>14287755</v>
      </c>
    </row>
    <row r="39" spans="1:18" hidden="1" x14ac:dyDescent="0.25">
      <c r="A39" t="s">
        <v>487</v>
      </c>
      <c r="B39" t="s">
        <v>22088</v>
      </c>
      <c r="C39" t="s">
        <v>34</v>
      </c>
      <c r="D39">
        <v>1980</v>
      </c>
      <c r="E39" t="s">
        <v>488</v>
      </c>
      <c r="F39">
        <v>6.7</v>
      </c>
      <c r="G39" s="1">
        <v>230</v>
      </c>
      <c r="H39" t="s">
        <v>489</v>
      </c>
      <c r="I39" t="s">
        <v>490</v>
      </c>
      <c r="J39" t="s">
        <v>491</v>
      </c>
      <c r="K39" t="s">
        <v>492</v>
      </c>
      <c r="N39" t="s">
        <v>493</v>
      </c>
      <c r="O39">
        <v>89</v>
      </c>
      <c r="P39" s="6" t="str">
        <f>_xlfn.XLOOKUP(movie3[[#This Row],[year]],inflation!E$2:E$225,inflation!F$2:F$225,,0)</f>
        <v>247.6</v>
      </c>
      <c r="Q39" s="2">
        <f>movie3[[#This Row],[gross]] * (inflation!B$226 / movie3[[#This Row],[CPI of Released Year]])</f>
        <v>0</v>
      </c>
      <c r="R39" s="2">
        <f>movie3[[#This Row],[gross]]-movie3[[#This Row],[budget]]</f>
        <v>0</v>
      </c>
    </row>
    <row r="40" spans="1:18" hidden="1" x14ac:dyDescent="0.25">
      <c r="A40" t="s">
        <v>20329</v>
      </c>
      <c r="B40" t="s">
        <v>2000</v>
      </c>
      <c r="C40" t="s">
        <v>34</v>
      </c>
      <c r="D40">
        <v>2017</v>
      </c>
      <c r="E40" t="s">
        <v>20330</v>
      </c>
      <c r="F40">
        <v>6.6</v>
      </c>
      <c r="G40" s="1">
        <v>214000</v>
      </c>
      <c r="H40" t="s">
        <v>8502</v>
      </c>
      <c r="I40" t="s">
        <v>6993</v>
      </c>
      <c r="J40" t="s">
        <v>11822</v>
      </c>
      <c r="K40" t="s">
        <v>5994</v>
      </c>
      <c r="L40" s="1">
        <v>250000000</v>
      </c>
      <c r="M40" s="1">
        <v>1236005118</v>
      </c>
      <c r="N40" t="s">
        <v>61</v>
      </c>
      <c r="O40">
        <v>136</v>
      </c>
      <c r="P40" s="6" t="str">
        <f>_xlfn.XLOOKUP(movie3[[#This Row],[year]],inflation!E$2:E$225,inflation!F$2:F$225,,0)</f>
        <v>736.6</v>
      </c>
      <c r="Q40" s="2">
        <f>movie3[[#This Row],[gross]] * (inflation!B$226 / movie3[[#This Row],[CPI of Released Year]])</f>
        <v>1536364765.1925061</v>
      </c>
      <c r="R40" s="2">
        <f>movie3[[#This Row],[gross]]-movie3[[#This Row],[budget]]</f>
        <v>986005118</v>
      </c>
    </row>
    <row r="41" spans="1:18" hidden="1" x14ac:dyDescent="0.25">
      <c r="A41" t="s">
        <v>17165</v>
      </c>
      <c r="B41" t="s">
        <v>2000</v>
      </c>
      <c r="C41" t="s">
        <v>34</v>
      </c>
      <c r="D41">
        <v>2011</v>
      </c>
      <c r="E41" t="s">
        <v>17166</v>
      </c>
      <c r="F41">
        <v>6.6</v>
      </c>
      <c r="G41" s="1">
        <v>492000</v>
      </c>
      <c r="H41" t="s">
        <v>12454</v>
      </c>
      <c r="I41" t="s">
        <v>12910</v>
      </c>
      <c r="J41" t="s">
        <v>5686</v>
      </c>
      <c r="K41" t="s">
        <v>30</v>
      </c>
      <c r="L41" s="1">
        <v>250000000</v>
      </c>
      <c r="M41" s="1">
        <v>1045713802</v>
      </c>
      <c r="N41" t="s">
        <v>1725</v>
      </c>
      <c r="O41">
        <v>136</v>
      </c>
      <c r="P41" s="6" t="str">
        <f>_xlfn.XLOOKUP(movie3[[#This Row],[year]],inflation!E$2:E$225,inflation!F$2:F$225,,0)</f>
        <v>676.0</v>
      </c>
      <c r="Q41" s="2">
        <f>movie3[[#This Row],[gross]] * (inflation!B$226 / movie3[[#This Row],[CPI of Released Year]])</f>
        <v>1416354374.4248521</v>
      </c>
      <c r="R41" s="2">
        <f>movie3[[#This Row],[gross]]-movie3[[#This Row],[budget]]</f>
        <v>795713802</v>
      </c>
    </row>
    <row r="42" spans="1:18" hidden="1" x14ac:dyDescent="0.25">
      <c r="A42" t="s">
        <v>21424</v>
      </c>
      <c r="B42" t="s">
        <v>2000</v>
      </c>
      <c r="C42" t="s">
        <v>34</v>
      </c>
      <c r="D42">
        <v>2019</v>
      </c>
      <c r="E42" t="s">
        <v>21305</v>
      </c>
      <c r="F42">
        <v>6.6</v>
      </c>
      <c r="G42" s="1">
        <v>204000</v>
      </c>
      <c r="H42" t="s">
        <v>10625</v>
      </c>
      <c r="I42" t="s">
        <v>10625</v>
      </c>
      <c r="J42" t="s">
        <v>12473</v>
      </c>
      <c r="K42" t="s">
        <v>30</v>
      </c>
      <c r="L42" s="1">
        <v>125000000</v>
      </c>
      <c r="M42" s="1">
        <v>800059707</v>
      </c>
      <c r="N42" t="s">
        <v>31</v>
      </c>
      <c r="O42">
        <v>123</v>
      </c>
      <c r="P42" s="6" t="str">
        <f>_xlfn.XLOOKUP(movie3[[#This Row],[year]],inflation!E$2:E$225,inflation!F$2:F$225,,0)</f>
        <v>768.3</v>
      </c>
      <c r="Q42" s="2">
        <f>movie3[[#This Row],[gross]] * (inflation!B$226 / movie3[[#This Row],[CPI of Released Year]])</f>
        <v>953448741.02459979</v>
      </c>
      <c r="R42" s="2">
        <f>movie3[[#This Row],[gross]]-movie3[[#This Row],[budget]]</f>
        <v>675059707</v>
      </c>
    </row>
    <row r="43" spans="1:18" hidden="1" x14ac:dyDescent="0.25">
      <c r="A43" t="s">
        <v>133</v>
      </c>
      <c r="B43" t="s">
        <v>16</v>
      </c>
      <c r="C43" t="s">
        <v>104</v>
      </c>
      <c r="D43">
        <v>1980</v>
      </c>
      <c r="E43" t="s">
        <v>134</v>
      </c>
      <c r="F43">
        <v>6.5</v>
      </c>
      <c r="G43" s="1">
        <v>20000</v>
      </c>
      <c r="H43" t="s">
        <v>135</v>
      </c>
      <c r="I43" t="s">
        <v>135</v>
      </c>
      <c r="J43" t="s">
        <v>136</v>
      </c>
      <c r="K43" t="s">
        <v>137</v>
      </c>
      <c r="L43" s="1">
        <v>11000000</v>
      </c>
      <c r="M43" s="1">
        <v>19814523</v>
      </c>
      <c r="N43" t="s">
        <v>138</v>
      </c>
      <c r="O43">
        <v>102</v>
      </c>
      <c r="P43" s="6" t="str">
        <f>_xlfn.XLOOKUP(movie3[[#This Row],[year]],inflation!E$2:E$225,inflation!F$2:F$225,,0)</f>
        <v>247.6</v>
      </c>
      <c r="Q43" s="2">
        <f>movie3[[#This Row],[gross]] * (inflation!B$226 / movie3[[#This Row],[CPI of Released Year]])</f>
        <v>73272121.40064621</v>
      </c>
      <c r="R43" s="2">
        <f>movie3[[#This Row],[gross]]-movie3[[#This Row],[budget]]</f>
        <v>8814523</v>
      </c>
    </row>
    <row r="44" spans="1:18" hidden="1" x14ac:dyDescent="0.25">
      <c r="A44" t="s">
        <v>166</v>
      </c>
      <c r="B44" t="s">
        <v>16</v>
      </c>
      <c r="C44" t="s">
        <v>41</v>
      </c>
      <c r="D44">
        <v>1980</v>
      </c>
      <c r="E44" t="s">
        <v>167</v>
      </c>
      <c r="F44">
        <v>6.5</v>
      </c>
      <c r="G44" s="1">
        <v>5100</v>
      </c>
      <c r="H44" t="s">
        <v>168</v>
      </c>
      <c r="I44" t="s">
        <v>169</v>
      </c>
      <c r="J44" t="s">
        <v>170</v>
      </c>
      <c r="K44" t="s">
        <v>30</v>
      </c>
      <c r="M44" s="1">
        <v>34326249</v>
      </c>
      <c r="N44" t="s">
        <v>171</v>
      </c>
      <c r="O44">
        <v>96</v>
      </c>
      <c r="P44" s="6" t="str">
        <f>_xlfn.XLOOKUP(movie3[[#This Row],[year]],inflation!E$2:E$225,inflation!F$2:F$225,,0)</f>
        <v>247.6</v>
      </c>
      <c r="Q44" s="2">
        <f>movie3[[#This Row],[gross]] * (inflation!B$226 / movie3[[#This Row],[CPI of Released Year]])</f>
        <v>126935030.63166398</v>
      </c>
      <c r="R44" s="2">
        <f>movie3[[#This Row],[gross]]-movie3[[#This Row],[budget]]</f>
        <v>34326249</v>
      </c>
    </row>
    <row r="45" spans="1:18" hidden="1" x14ac:dyDescent="0.25">
      <c r="A45" t="s">
        <v>459</v>
      </c>
      <c r="B45" t="s">
        <v>16</v>
      </c>
      <c r="C45" t="s">
        <v>41</v>
      </c>
      <c r="D45">
        <v>1980</v>
      </c>
      <c r="E45" t="s">
        <v>198</v>
      </c>
      <c r="F45">
        <v>6.5</v>
      </c>
      <c r="G45" s="1">
        <v>269</v>
      </c>
      <c r="H45" t="s">
        <v>460</v>
      </c>
      <c r="I45" t="s">
        <v>461</v>
      </c>
      <c r="J45" t="s">
        <v>462</v>
      </c>
      <c r="K45" t="s">
        <v>30</v>
      </c>
      <c r="M45" s="1">
        <v>804713</v>
      </c>
      <c r="N45" t="s">
        <v>463</v>
      </c>
      <c r="O45">
        <v>105</v>
      </c>
      <c r="P45" s="6" t="str">
        <f>_xlfn.XLOOKUP(movie3[[#This Row],[year]],inflation!E$2:E$225,inflation!F$2:F$225,,0)</f>
        <v>247.6</v>
      </c>
      <c r="Q45" s="2">
        <f>movie3[[#This Row],[gross]] * (inflation!B$226 / movie3[[#This Row],[CPI of Released Year]])</f>
        <v>2975748.0726978998</v>
      </c>
      <c r="R45" s="2">
        <f>movie3[[#This Row],[gross]]-movie3[[#This Row],[budget]]</f>
        <v>804713</v>
      </c>
    </row>
    <row r="46" spans="1:18" hidden="1" x14ac:dyDescent="0.25">
      <c r="A46" t="s">
        <v>479</v>
      </c>
      <c r="B46" t="s">
        <v>33</v>
      </c>
      <c r="C46" t="s">
        <v>41</v>
      </c>
      <c r="D46">
        <v>1980</v>
      </c>
      <c r="E46" t="s">
        <v>152</v>
      </c>
      <c r="F46">
        <v>6.5</v>
      </c>
      <c r="G46" s="1">
        <v>211</v>
      </c>
      <c r="H46" t="s">
        <v>480</v>
      </c>
      <c r="I46" t="s">
        <v>481</v>
      </c>
      <c r="J46" t="s">
        <v>482</v>
      </c>
      <c r="K46" t="s">
        <v>30</v>
      </c>
      <c r="M46" s="1">
        <v>1175855</v>
      </c>
      <c r="N46" t="s">
        <v>118</v>
      </c>
      <c r="O46">
        <v>105</v>
      </c>
      <c r="P46" s="6" t="str">
        <f>_xlfn.XLOOKUP(movie3[[#This Row],[year]],inflation!E$2:E$225,inflation!F$2:F$225,,0)</f>
        <v>247.6</v>
      </c>
      <c r="Q46" s="2">
        <f>movie3[[#This Row],[gross]] * (inflation!B$226 / movie3[[#This Row],[CPI of Released Year]])</f>
        <v>4348194.0145395799</v>
      </c>
      <c r="R46" s="2">
        <f>movie3[[#This Row],[gross]]-movie3[[#This Row],[budget]]</f>
        <v>1175855</v>
      </c>
    </row>
    <row r="47" spans="1:18" x14ac:dyDescent="0.25">
      <c r="A47" t="s">
        <v>51</v>
      </c>
      <c r="B47" t="s">
        <v>16</v>
      </c>
      <c r="C47" t="s">
        <v>52</v>
      </c>
      <c r="D47">
        <v>1980</v>
      </c>
      <c r="E47" t="s">
        <v>53</v>
      </c>
      <c r="F47">
        <v>6.4</v>
      </c>
      <c r="G47" s="1">
        <v>123000</v>
      </c>
      <c r="H47" t="s">
        <v>54</v>
      </c>
      <c r="I47" t="s">
        <v>55</v>
      </c>
      <c r="J47" t="s">
        <v>56</v>
      </c>
      <c r="K47" t="s">
        <v>30</v>
      </c>
      <c r="L47" s="1">
        <v>550000</v>
      </c>
      <c r="M47" s="1">
        <v>39754601</v>
      </c>
      <c r="N47" t="s">
        <v>44</v>
      </c>
      <c r="O47">
        <v>95</v>
      </c>
      <c r="P47" s="6" t="str">
        <f>_xlfn.XLOOKUP(movie3[[#This Row],[year]],inflation!E$2:E$225,inflation!F$2:F$225,,0)</f>
        <v>247.6</v>
      </c>
      <c r="Q47" s="2">
        <f>movie3[[#This Row],[gross]] * (inflation!B$226 / movie3[[#This Row],[CPI of Released Year]])</f>
        <v>147008532.61550888</v>
      </c>
      <c r="R47" s="2">
        <f>movie3[[#This Row],[gross]]-movie3[[#This Row],[budget]]</f>
        <v>39204601</v>
      </c>
    </row>
    <row r="48" spans="1:18" hidden="1" x14ac:dyDescent="0.25">
      <c r="A48" t="s">
        <v>156</v>
      </c>
      <c r="B48" t="s">
        <v>33</v>
      </c>
      <c r="C48" t="s">
        <v>17</v>
      </c>
      <c r="D48">
        <v>1980</v>
      </c>
      <c r="E48" t="s">
        <v>157</v>
      </c>
      <c r="F48">
        <v>6.4</v>
      </c>
      <c r="G48" s="1">
        <v>14000</v>
      </c>
      <c r="H48" t="s">
        <v>158</v>
      </c>
      <c r="I48" t="s">
        <v>159</v>
      </c>
      <c r="J48" t="s">
        <v>160</v>
      </c>
      <c r="K48" t="s">
        <v>30</v>
      </c>
      <c r="M48" s="1">
        <v>46918287</v>
      </c>
      <c r="N48" t="s">
        <v>44</v>
      </c>
      <c r="O48">
        <v>132</v>
      </c>
      <c r="P48" s="6" t="str">
        <f>_xlfn.XLOOKUP(movie3[[#This Row],[year]],inflation!E$2:E$225,inflation!F$2:F$225,,0)</f>
        <v>247.6</v>
      </c>
      <c r="Q48" s="2">
        <f>movie3[[#This Row],[gross]] * (inflation!B$226 / movie3[[#This Row],[CPI of Released Year]])</f>
        <v>173499125.91760904</v>
      </c>
      <c r="R48" s="2">
        <f>movie3[[#This Row],[gross]]-movie3[[#This Row],[budget]]</f>
        <v>46918287</v>
      </c>
    </row>
    <row r="49" spans="1:18" hidden="1" x14ac:dyDescent="0.25">
      <c r="A49" t="s">
        <v>215</v>
      </c>
      <c r="B49" t="s">
        <v>16</v>
      </c>
      <c r="C49" t="s">
        <v>41</v>
      </c>
      <c r="D49">
        <v>1980</v>
      </c>
      <c r="E49" t="s">
        <v>216</v>
      </c>
      <c r="F49">
        <v>6.3</v>
      </c>
      <c r="G49" s="1">
        <v>4300</v>
      </c>
      <c r="H49" t="s">
        <v>217</v>
      </c>
      <c r="I49" t="s">
        <v>217</v>
      </c>
      <c r="J49" t="s">
        <v>218</v>
      </c>
      <c r="K49" t="s">
        <v>30</v>
      </c>
      <c r="L49" s="1">
        <v>4000000</v>
      </c>
      <c r="M49" s="1">
        <v>10000000</v>
      </c>
      <c r="N49" t="s">
        <v>219</v>
      </c>
      <c r="O49">
        <v>91</v>
      </c>
      <c r="P49" s="6" t="str">
        <f>_xlfn.XLOOKUP(movie3[[#This Row],[year]],inflation!E$2:E$225,inflation!F$2:F$225,,0)</f>
        <v>247.6</v>
      </c>
      <c r="Q49" s="2">
        <f>movie3[[#This Row],[gross]] * (inflation!B$226 / movie3[[#This Row],[CPI of Released Year]])</f>
        <v>36978998.384491116</v>
      </c>
      <c r="R49" s="2">
        <f>movie3[[#This Row],[gross]]-movie3[[#This Row],[budget]]</f>
        <v>6000000</v>
      </c>
    </row>
    <row r="50" spans="1:18" hidden="1" x14ac:dyDescent="0.25">
      <c r="A50" t="s">
        <v>236</v>
      </c>
      <c r="B50" t="s">
        <v>33</v>
      </c>
      <c r="C50" t="s">
        <v>237</v>
      </c>
      <c r="D50">
        <v>1980</v>
      </c>
      <c r="E50" t="s">
        <v>238</v>
      </c>
      <c r="F50">
        <v>6.3</v>
      </c>
      <c r="G50" s="1">
        <v>5700</v>
      </c>
      <c r="H50" t="s">
        <v>239</v>
      </c>
      <c r="I50" t="s">
        <v>240</v>
      </c>
      <c r="J50" t="s">
        <v>241</v>
      </c>
      <c r="K50" t="s">
        <v>30</v>
      </c>
      <c r="M50" s="1">
        <v>5000000</v>
      </c>
      <c r="N50" t="s">
        <v>242</v>
      </c>
      <c r="O50">
        <v>84</v>
      </c>
      <c r="P50" s="6" t="str">
        <f>_xlfn.XLOOKUP(movie3[[#This Row],[year]],inflation!E$2:E$225,inflation!F$2:F$225,,0)</f>
        <v>247.6</v>
      </c>
      <c r="Q50" s="2">
        <f>movie3[[#This Row],[gross]] * (inflation!B$226 / movie3[[#This Row],[CPI of Released Year]])</f>
        <v>18489499.192245558</v>
      </c>
      <c r="R50" s="2">
        <f>movie3[[#This Row],[gross]]-movie3[[#This Row],[budget]]</f>
        <v>5000000</v>
      </c>
    </row>
    <row r="51" spans="1:18" hidden="1" x14ac:dyDescent="0.25">
      <c r="A51" t="s">
        <v>351</v>
      </c>
      <c r="B51" t="s">
        <v>33</v>
      </c>
      <c r="C51" t="s">
        <v>17</v>
      </c>
      <c r="D51">
        <v>1980</v>
      </c>
      <c r="E51" t="s">
        <v>191</v>
      </c>
      <c r="F51">
        <v>6.3</v>
      </c>
      <c r="G51" s="1">
        <v>1400</v>
      </c>
      <c r="H51" t="s">
        <v>352</v>
      </c>
      <c r="I51" t="s">
        <v>353</v>
      </c>
      <c r="J51" t="s">
        <v>354</v>
      </c>
      <c r="K51" t="s">
        <v>30</v>
      </c>
      <c r="M51" s="1">
        <v>17815212</v>
      </c>
      <c r="N51" t="s">
        <v>355</v>
      </c>
      <c r="O51">
        <v>119</v>
      </c>
      <c r="P51" s="6" t="str">
        <f>_xlfn.XLOOKUP(movie3[[#This Row],[year]],inflation!E$2:E$225,inflation!F$2:F$225,,0)</f>
        <v>247.6</v>
      </c>
      <c r="Q51" s="2">
        <f>movie3[[#This Row],[gross]] * (inflation!B$226 / movie3[[#This Row],[CPI of Released Year]])</f>
        <v>65878869.576736674</v>
      </c>
      <c r="R51" s="2">
        <f>movie3[[#This Row],[gross]]-movie3[[#This Row],[budget]]</f>
        <v>17815212</v>
      </c>
    </row>
    <row r="52" spans="1:18" hidden="1" x14ac:dyDescent="0.25">
      <c r="A52" t="s">
        <v>360</v>
      </c>
      <c r="B52" t="s">
        <v>33</v>
      </c>
      <c r="C52" t="s">
        <v>41</v>
      </c>
      <c r="D52">
        <v>1980</v>
      </c>
      <c r="E52" t="s">
        <v>182</v>
      </c>
      <c r="F52">
        <v>6.3</v>
      </c>
      <c r="G52" s="1">
        <v>2000</v>
      </c>
      <c r="H52" t="s">
        <v>361</v>
      </c>
      <c r="I52" t="s">
        <v>361</v>
      </c>
      <c r="J52" t="s">
        <v>362</v>
      </c>
      <c r="K52" t="s">
        <v>30</v>
      </c>
      <c r="M52" s="1">
        <v>7653061</v>
      </c>
      <c r="N52" t="s">
        <v>363</v>
      </c>
      <c r="O52">
        <v>93</v>
      </c>
      <c r="P52" s="6" t="str">
        <f>_xlfn.XLOOKUP(movie3[[#This Row],[year]],inflation!E$2:E$225,inflation!F$2:F$225,,0)</f>
        <v>247.6</v>
      </c>
      <c r="Q52" s="2">
        <f>movie3[[#This Row],[gross]] * (inflation!B$226 / movie3[[#This Row],[CPI of Released Year]])</f>
        <v>28300253.035541195</v>
      </c>
      <c r="R52" s="2">
        <f>movie3[[#This Row],[gross]]-movie3[[#This Row],[budget]]</f>
        <v>7653061</v>
      </c>
    </row>
    <row r="53" spans="1:18" hidden="1" x14ac:dyDescent="0.25">
      <c r="A53" t="s">
        <v>411</v>
      </c>
      <c r="B53" t="s">
        <v>33</v>
      </c>
      <c r="C53" t="s">
        <v>41</v>
      </c>
      <c r="D53">
        <v>1980</v>
      </c>
      <c r="E53" t="s">
        <v>167</v>
      </c>
      <c r="F53">
        <v>6.3</v>
      </c>
      <c r="G53" s="1">
        <v>1400</v>
      </c>
      <c r="H53" t="s">
        <v>412</v>
      </c>
      <c r="I53" t="s">
        <v>413</v>
      </c>
      <c r="J53" t="s">
        <v>414</v>
      </c>
      <c r="K53" t="s">
        <v>30</v>
      </c>
      <c r="M53" s="1">
        <v>6321392</v>
      </c>
      <c r="N53" t="s">
        <v>61</v>
      </c>
      <c r="O53">
        <v>103</v>
      </c>
      <c r="P53" s="6" t="str">
        <f>_xlfn.XLOOKUP(movie3[[#This Row],[year]],inflation!E$2:E$225,inflation!F$2:F$225,,0)</f>
        <v>247.6</v>
      </c>
      <c r="Q53" s="2">
        <f>movie3[[#This Row],[gross]] * (inflation!B$226 / movie3[[#This Row],[CPI of Released Year]])</f>
        <v>23375874.455573507</v>
      </c>
      <c r="R53" s="2">
        <f>movie3[[#This Row],[gross]]-movie3[[#This Row],[budget]]</f>
        <v>6321392</v>
      </c>
    </row>
    <row r="54" spans="1:18" hidden="1" x14ac:dyDescent="0.25">
      <c r="A54" t="s">
        <v>181</v>
      </c>
      <c r="B54" t="s">
        <v>16</v>
      </c>
      <c r="C54" t="s">
        <v>104</v>
      </c>
      <c r="D54">
        <v>1980</v>
      </c>
      <c r="E54" t="s">
        <v>182</v>
      </c>
      <c r="F54">
        <v>6.2</v>
      </c>
      <c r="G54" s="1">
        <v>22000</v>
      </c>
      <c r="H54" t="s">
        <v>183</v>
      </c>
      <c r="I54" t="s">
        <v>183</v>
      </c>
      <c r="J54" t="s">
        <v>184</v>
      </c>
      <c r="K54" t="s">
        <v>30</v>
      </c>
      <c r="L54" s="1">
        <v>4800000</v>
      </c>
      <c r="M54" s="1">
        <v>22743674</v>
      </c>
      <c r="N54" t="s">
        <v>44</v>
      </c>
      <c r="O54">
        <v>117</v>
      </c>
      <c r="P54" s="6" t="str">
        <f>_xlfn.XLOOKUP(movie3[[#This Row],[year]],inflation!E$2:E$225,inflation!F$2:F$225,,0)</f>
        <v>247.6</v>
      </c>
      <c r="Q54" s="2">
        <f>movie3[[#This Row],[gross]] * (inflation!B$226 / movie3[[#This Row],[CPI of Released Year]])</f>
        <v>84103828.410339251</v>
      </c>
      <c r="R54" s="2">
        <f>movie3[[#This Row],[gross]]-movie3[[#This Row],[budget]]</f>
        <v>17943674</v>
      </c>
    </row>
    <row r="55" spans="1:18" hidden="1" x14ac:dyDescent="0.25">
      <c r="A55" t="s">
        <v>211</v>
      </c>
      <c r="B55" t="s">
        <v>16</v>
      </c>
      <c r="C55" t="s">
        <v>41</v>
      </c>
      <c r="D55">
        <v>1980</v>
      </c>
      <c r="E55" t="s">
        <v>212</v>
      </c>
      <c r="F55">
        <v>6.2</v>
      </c>
      <c r="G55" s="1">
        <v>24000</v>
      </c>
      <c r="H55" t="s">
        <v>213</v>
      </c>
      <c r="I55" t="s">
        <v>214</v>
      </c>
      <c r="J55" t="s">
        <v>209</v>
      </c>
      <c r="K55" t="s">
        <v>30</v>
      </c>
      <c r="L55" s="1">
        <v>10000000</v>
      </c>
      <c r="M55" s="1">
        <v>69847348</v>
      </c>
      <c r="N55" t="s">
        <v>23</v>
      </c>
      <c r="O55">
        <v>109</v>
      </c>
      <c r="P55" s="6" t="str">
        <f>_xlfn.XLOOKUP(movie3[[#This Row],[year]],inflation!E$2:E$225,inflation!F$2:F$225,,0)</f>
        <v>247.6</v>
      </c>
      <c r="Q55" s="2">
        <f>movie3[[#This Row],[gross]] * (inflation!B$226 / movie3[[#This Row],[CPI of Released Year]])</f>
        <v>258288496.88529888</v>
      </c>
      <c r="R55" s="2">
        <f>movie3[[#This Row],[gross]]-movie3[[#This Row],[budget]]</f>
        <v>59847348</v>
      </c>
    </row>
    <row r="56" spans="1:18" hidden="1" x14ac:dyDescent="0.25">
      <c r="A56" t="s">
        <v>81</v>
      </c>
      <c r="B56" t="s">
        <v>33</v>
      </c>
      <c r="C56" t="s">
        <v>34</v>
      </c>
      <c r="D56">
        <v>1980</v>
      </c>
      <c r="E56" t="s">
        <v>82</v>
      </c>
      <c r="F56">
        <v>6.1</v>
      </c>
      <c r="G56" s="1">
        <v>18000</v>
      </c>
      <c r="H56" t="s">
        <v>83</v>
      </c>
      <c r="I56" t="s">
        <v>84</v>
      </c>
      <c r="J56" t="s">
        <v>85</v>
      </c>
      <c r="K56" t="s">
        <v>30</v>
      </c>
      <c r="L56" s="1">
        <v>15000000</v>
      </c>
      <c r="M56" s="1">
        <v>70687344</v>
      </c>
      <c r="N56" t="s">
        <v>86</v>
      </c>
      <c r="O56">
        <v>116</v>
      </c>
      <c r="P56" s="6" t="str">
        <f>_xlfn.XLOOKUP(movie3[[#This Row],[year]],inflation!E$2:E$225,inflation!F$2:F$225,,0)</f>
        <v>247.6</v>
      </c>
      <c r="Q56" s="2">
        <f>movie3[[#This Row],[gross]] * (inflation!B$226 / movie3[[#This Row],[CPI of Released Year]])</f>
        <v>261394717.95799679</v>
      </c>
      <c r="R56" s="2">
        <f>movie3[[#This Row],[gross]]-movie3[[#This Row],[budget]]</f>
        <v>55687344</v>
      </c>
    </row>
    <row r="57" spans="1:18" hidden="1" x14ac:dyDescent="0.25">
      <c r="A57" t="s">
        <v>201</v>
      </c>
      <c r="B57" t="s">
        <v>33</v>
      </c>
      <c r="C57" t="s">
        <v>17</v>
      </c>
      <c r="D57">
        <v>1980</v>
      </c>
      <c r="E57" t="s">
        <v>140</v>
      </c>
      <c r="F57">
        <v>6.1</v>
      </c>
      <c r="G57" s="1">
        <v>604</v>
      </c>
      <c r="H57" t="s">
        <v>202</v>
      </c>
      <c r="I57" t="s">
        <v>203</v>
      </c>
      <c r="J57" t="s">
        <v>204</v>
      </c>
      <c r="K57" t="s">
        <v>30</v>
      </c>
      <c r="L57" s="1">
        <v>5100000</v>
      </c>
      <c r="M57" s="1">
        <v>534816</v>
      </c>
      <c r="N57" t="s">
        <v>205</v>
      </c>
      <c r="O57">
        <v>97</v>
      </c>
      <c r="P57" s="6" t="str">
        <f>_xlfn.XLOOKUP(movie3[[#This Row],[year]],inflation!E$2:E$225,inflation!F$2:F$225,,0)</f>
        <v>247.6</v>
      </c>
      <c r="Q57" s="2">
        <f>movie3[[#This Row],[gross]] * (inflation!B$226 / movie3[[#This Row],[CPI of Released Year]])</f>
        <v>1977696</v>
      </c>
      <c r="R57" s="2">
        <f>movie3[[#This Row],[gross]]-movie3[[#This Row],[budget]]</f>
        <v>-4565184</v>
      </c>
    </row>
    <row r="58" spans="1:18" hidden="1" x14ac:dyDescent="0.25">
      <c r="A58" t="s">
        <v>266</v>
      </c>
      <c r="B58" t="s">
        <v>16</v>
      </c>
      <c r="C58" t="s">
        <v>41</v>
      </c>
      <c r="D58">
        <v>1980</v>
      </c>
      <c r="E58" t="s">
        <v>191</v>
      </c>
      <c r="F58">
        <v>6.1</v>
      </c>
      <c r="G58" s="1">
        <v>12000</v>
      </c>
      <c r="H58" t="s">
        <v>267</v>
      </c>
      <c r="I58" t="s">
        <v>267</v>
      </c>
      <c r="J58" t="s">
        <v>268</v>
      </c>
      <c r="K58" t="s">
        <v>30</v>
      </c>
      <c r="M58" s="1">
        <v>41675194</v>
      </c>
      <c r="N58" t="s">
        <v>61</v>
      </c>
      <c r="O58">
        <v>99</v>
      </c>
      <c r="P58" s="6" t="str">
        <f>_xlfn.XLOOKUP(movie3[[#This Row],[year]],inflation!E$2:E$225,inflation!F$2:F$225,,0)</f>
        <v>247.6</v>
      </c>
      <c r="Q58" s="2">
        <f>movie3[[#This Row],[gross]] * (inflation!B$226 / movie3[[#This Row],[CPI of Released Year]])</f>
        <v>154110693.15993538</v>
      </c>
      <c r="R58" s="2">
        <f>movie3[[#This Row],[gross]]-movie3[[#This Row],[budget]]</f>
        <v>41675194</v>
      </c>
    </row>
    <row r="59" spans="1:18" hidden="1" x14ac:dyDescent="0.25">
      <c r="A59" t="s">
        <v>299</v>
      </c>
      <c r="B59" t="s">
        <v>33</v>
      </c>
      <c r="C59" t="s">
        <v>34</v>
      </c>
      <c r="D59">
        <v>1980</v>
      </c>
      <c r="E59" t="s">
        <v>300</v>
      </c>
      <c r="F59">
        <v>6.1</v>
      </c>
      <c r="G59" s="1">
        <v>11000</v>
      </c>
      <c r="H59" t="s">
        <v>85</v>
      </c>
      <c r="I59" t="s">
        <v>301</v>
      </c>
      <c r="J59" t="s">
        <v>85</v>
      </c>
      <c r="K59" t="s">
        <v>30</v>
      </c>
      <c r="L59" s="1">
        <v>6500000</v>
      </c>
      <c r="M59" s="1">
        <v>24265659</v>
      </c>
      <c r="N59" t="s">
        <v>23</v>
      </c>
      <c r="O59">
        <v>116</v>
      </c>
      <c r="P59" s="6" t="str">
        <f>_xlfn.XLOOKUP(movie3[[#This Row],[year]],inflation!E$2:E$225,inflation!F$2:F$225,,0)</f>
        <v>247.6</v>
      </c>
      <c r="Q59" s="2">
        <f>movie3[[#This Row],[gross]] * (inflation!B$226 / movie3[[#This Row],[CPI of Released Year]])</f>
        <v>89731976.495961234</v>
      </c>
      <c r="R59" s="2">
        <f>movie3[[#This Row],[gross]]-movie3[[#This Row],[budget]]</f>
        <v>17765659</v>
      </c>
    </row>
    <row r="60" spans="1:18" hidden="1" x14ac:dyDescent="0.25">
      <c r="A60" t="s">
        <v>220</v>
      </c>
      <c r="B60" t="s">
        <v>16</v>
      </c>
      <c r="C60" t="s">
        <v>41</v>
      </c>
      <c r="D60">
        <v>1980</v>
      </c>
      <c r="E60" t="s">
        <v>221</v>
      </c>
      <c r="F60">
        <v>6</v>
      </c>
      <c r="G60" s="1">
        <v>11000</v>
      </c>
      <c r="H60" t="s">
        <v>222</v>
      </c>
      <c r="I60" t="s">
        <v>223</v>
      </c>
      <c r="J60" t="s">
        <v>224</v>
      </c>
      <c r="K60" t="s">
        <v>30</v>
      </c>
      <c r="L60" s="1">
        <v>3000000</v>
      </c>
      <c r="M60" s="1">
        <v>6342668</v>
      </c>
      <c r="N60" t="s">
        <v>225</v>
      </c>
      <c r="O60">
        <v>101</v>
      </c>
      <c r="P60" s="6" t="str">
        <f>_xlfn.XLOOKUP(movie3[[#This Row],[year]],inflation!E$2:E$225,inflation!F$2:F$225,,0)</f>
        <v>247.6</v>
      </c>
      <c r="Q60" s="2">
        <f>movie3[[#This Row],[gross]] * (inflation!B$226 / movie3[[#This Row],[CPI of Released Year]])</f>
        <v>23454550.972536348</v>
      </c>
      <c r="R60" s="2">
        <f>movie3[[#This Row],[gross]]-movie3[[#This Row],[budget]]</f>
        <v>3342668</v>
      </c>
    </row>
    <row r="61" spans="1:18" hidden="1" x14ac:dyDescent="0.25">
      <c r="A61" t="s">
        <v>380</v>
      </c>
      <c r="B61" t="s">
        <v>33</v>
      </c>
      <c r="C61" t="s">
        <v>41</v>
      </c>
      <c r="D61">
        <v>1980</v>
      </c>
      <c r="E61" t="s">
        <v>125</v>
      </c>
      <c r="F61">
        <v>6</v>
      </c>
      <c r="G61" s="1">
        <v>1500</v>
      </c>
      <c r="H61" t="s">
        <v>381</v>
      </c>
      <c r="I61" t="s">
        <v>382</v>
      </c>
      <c r="J61" t="s">
        <v>383</v>
      </c>
      <c r="K61" t="s">
        <v>30</v>
      </c>
      <c r="M61" s="1">
        <v>15934737</v>
      </c>
      <c r="N61" t="s">
        <v>384</v>
      </c>
      <c r="O61">
        <v>98</v>
      </c>
      <c r="P61" s="6" t="str">
        <f>_xlfn.XLOOKUP(movie3[[#This Row],[year]],inflation!E$2:E$225,inflation!F$2:F$225,,0)</f>
        <v>247.6</v>
      </c>
      <c r="Q61" s="2">
        <f>movie3[[#This Row],[gross]] * (inflation!B$226 / movie3[[#This Row],[CPI of Released Year]])</f>
        <v>58925061.378029078</v>
      </c>
      <c r="R61" s="2">
        <f>movie3[[#This Row],[gross]]-movie3[[#This Row],[budget]]</f>
        <v>15934737</v>
      </c>
    </row>
    <row r="62" spans="1:18" hidden="1" x14ac:dyDescent="0.25">
      <c r="A62" t="s">
        <v>226</v>
      </c>
      <c r="B62" t="s">
        <v>33</v>
      </c>
      <c r="C62" t="s">
        <v>17</v>
      </c>
      <c r="D62">
        <v>1980</v>
      </c>
      <c r="E62" t="s">
        <v>64</v>
      </c>
      <c r="F62">
        <v>5.9</v>
      </c>
      <c r="G62" s="1">
        <v>4000</v>
      </c>
      <c r="H62" t="s">
        <v>227</v>
      </c>
      <c r="I62" t="s">
        <v>228</v>
      </c>
      <c r="J62" t="s">
        <v>229</v>
      </c>
      <c r="K62" t="s">
        <v>30</v>
      </c>
      <c r="M62" s="1">
        <v>27118000</v>
      </c>
      <c r="N62" t="s">
        <v>230</v>
      </c>
      <c r="O62">
        <v>115</v>
      </c>
      <c r="P62" s="6" t="str">
        <f>_xlfn.XLOOKUP(movie3[[#This Row],[year]],inflation!E$2:E$225,inflation!F$2:F$225,,0)</f>
        <v>247.6</v>
      </c>
      <c r="Q62" s="2">
        <f>movie3[[#This Row],[gross]] * (inflation!B$226 / movie3[[#This Row],[CPI of Released Year]])</f>
        <v>100279647.81906301</v>
      </c>
      <c r="R62" s="2">
        <f>movie3[[#This Row],[gross]]-movie3[[#This Row],[budget]]</f>
        <v>27118000</v>
      </c>
    </row>
    <row r="63" spans="1:18" hidden="1" x14ac:dyDescent="0.25">
      <c r="A63" t="s">
        <v>415</v>
      </c>
      <c r="B63" t="s">
        <v>16</v>
      </c>
      <c r="C63" t="s">
        <v>41</v>
      </c>
      <c r="D63">
        <v>1980</v>
      </c>
      <c r="E63" t="s">
        <v>198</v>
      </c>
      <c r="F63">
        <v>5.9</v>
      </c>
      <c r="G63" s="1">
        <v>415</v>
      </c>
      <c r="H63" t="s">
        <v>416</v>
      </c>
      <c r="I63" t="s">
        <v>417</v>
      </c>
      <c r="J63" t="s">
        <v>418</v>
      </c>
      <c r="K63" t="s">
        <v>30</v>
      </c>
      <c r="L63" s="1">
        <v>5500000</v>
      </c>
      <c r="M63" s="1">
        <v>4400000</v>
      </c>
      <c r="N63" t="s">
        <v>180</v>
      </c>
      <c r="O63">
        <v>115</v>
      </c>
      <c r="P63" s="6" t="str">
        <f>_xlfn.XLOOKUP(movie3[[#This Row],[year]],inflation!E$2:E$225,inflation!F$2:F$225,,0)</f>
        <v>247.6</v>
      </c>
      <c r="Q63" s="2">
        <f>movie3[[#This Row],[gross]] * (inflation!B$226 / movie3[[#This Row],[CPI of Released Year]])</f>
        <v>16270759.289176092</v>
      </c>
      <c r="R63" s="2">
        <f>movie3[[#This Row],[gross]]-movie3[[#This Row],[budget]]</f>
        <v>-1100000</v>
      </c>
    </row>
    <row r="64" spans="1:18" hidden="1" x14ac:dyDescent="0.25">
      <c r="A64" t="s">
        <v>24</v>
      </c>
      <c r="B64" t="s">
        <v>16</v>
      </c>
      <c r="C64" t="s">
        <v>25</v>
      </c>
      <c r="D64">
        <v>1980</v>
      </c>
      <c r="E64" t="s">
        <v>26</v>
      </c>
      <c r="F64">
        <v>5.8</v>
      </c>
      <c r="G64" s="1">
        <v>65000</v>
      </c>
      <c r="H64" t="s">
        <v>27</v>
      </c>
      <c r="I64" t="s">
        <v>28</v>
      </c>
      <c r="J64" t="s">
        <v>29</v>
      </c>
      <c r="K64" t="s">
        <v>30</v>
      </c>
      <c r="L64" s="1">
        <v>4500000</v>
      </c>
      <c r="M64" s="1">
        <v>58853106</v>
      </c>
      <c r="N64" t="s">
        <v>31</v>
      </c>
      <c r="O64">
        <v>104</v>
      </c>
      <c r="P64" s="6" t="str">
        <f>_xlfn.XLOOKUP(movie3[[#This Row],[year]],inflation!E$2:E$225,inflation!F$2:F$225,,0)</f>
        <v>247.6</v>
      </c>
      <c r="Q64" s="2">
        <f>movie3[[#This Row],[gross]] * (inflation!B$226 / movie3[[#This Row],[CPI of Released Year]])</f>
        <v>217632891.16962844</v>
      </c>
      <c r="R64" s="2">
        <f>movie3[[#This Row],[gross]]-movie3[[#This Row],[budget]]</f>
        <v>54353106</v>
      </c>
    </row>
    <row r="65" spans="1:18" hidden="1" x14ac:dyDescent="0.25">
      <c r="A65" t="s">
        <v>407</v>
      </c>
      <c r="B65" t="s">
        <v>337</v>
      </c>
      <c r="C65" t="s">
        <v>25</v>
      </c>
      <c r="D65">
        <v>1980</v>
      </c>
      <c r="E65" t="s">
        <v>338</v>
      </c>
      <c r="F65">
        <v>5.8</v>
      </c>
      <c r="G65" s="1">
        <v>1300</v>
      </c>
      <c r="H65" t="s">
        <v>408</v>
      </c>
      <c r="I65" t="s">
        <v>409</v>
      </c>
      <c r="J65" t="s">
        <v>410</v>
      </c>
      <c r="K65" t="s">
        <v>30</v>
      </c>
      <c r="L65" s="1">
        <v>6000000</v>
      </c>
      <c r="M65" s="1">
        <v>11000000</v>
      </c>
      <c r="N65" t="s">
        <v>242</v>
      </c>
      <c r="O65">
        <v>97</v>
      </c>
      <c r="P65" s="6" t="str">
        <f>_xlfn.XLOOKUP(movie3[[#This Row],[year]],inflation!E$2:E$225,inflation!F$2:F$225,,0)</f>
        <v>247.6</v>
      </c>
      <c r="Q65" s="2">
        <f>movie3[[#This Row],[gross]] * (inflation!B$226 / movie3[[#This Row],[CPI of Released Year]])</f>
        <v>40676898.222940229</v>
      </c>
      <c r="R65" s="2">
        <f>movie3[[#This Row],[gross]]-movie3[[#This Row],[budget]]</f>
        <v>5000000</v>
      </c>
    </row>
    <row r="66" spans="1:18" hidden="1" x14ac:dyDescent="0.25">
      <c r="A66" t="s">
        <v>464</v>
      </c>
      <c r="B66" t="s">
        <v>16</v>
      </c>
      <c r="C66" t="s">
        <v>41</v>
      </c>
      <c r="D66">
        <v>1980</v>
      </c>
      <c r="E66" t="s">
        <v>465</v>
      </c>
      <c r="F66">
        <v>5.8</v>
      </c>
      <c r="G66" s="1">
        <v>1900</v>
      </c>
      <c r="H66" t="s">
        <v>466</v>
      </c>
      <c r="I66" t="s">
        <v>467</v>
      </c>
      <c r="J66" t="s">
        <v>468</v>
      </c>
      <c r="K66" t="s">
        <v>453</v>
      </c>
      <c r="M66" s="1">
        <v>6950125</v>
      </c>
      <c r="N66" t="s">
        <v>469</v>
      </c>
      <c r="O66">
        <v>102</v>
      </c>
      <c r="P66" s="6" t="str">
        <f>_xlfn.XLOOKUP(movie3[[#This Row],[year]],inflation!E$2:E$225,inflation!F$2:F$225,,0)</f>
        <v>247.6</v>
      </c>
      <c r="Q66" s="2">
        <f>movie3[[#This Row],[gross]] * (inflation!B$226 / movie3[[#This Row],[CPI of Released Year]])</f>
        <v>25700866.114701129</v>
      </c>
      <c r="R66" s="2">
        <f>movie3[[#This Row],[gross]]-movie3[[#This Row],[budget]]</f>
        <v>6950125</v>
      </c>
    </row>
    <row r="67" spans="1:18" hidden="1" x14ac:dyDescent="0.25">
      <c r="A67" t="s">
        <v>346</v>
      </c>
      <c r="B67" t="s">
        <v>16</v>
      </c>
      <c r="C67" t="s">
        <v>41</v>
      </c>
      <c r="D67">
        <v>1980</v>
      </c>
      <c r="E67" t="s">
        <v>347</v>
      </c>
      <c r="F67">
        <v>5.5</v>
      </c>
      <c r="G67" s="1">
        <v>875</v>
      </c>
      <c r="H67" t="s">
        <v>348</v>
      </c>
      <c r="I67" t="s">
        <v>349</v>
      </c>
      <c r="J67" t="s">
        <v>350</v>
      </c>
      <c r="K67" t="s">
        <v>30</v>
      </c>
      <c r="N67" t="s">
        <v>210</v>
      </c>
      <c r="O67">
        <v>91</v>
      </c>
      <c r="P67" s="6" t="str">
        <f>_xlfn.XLOOKUP(movie3[[#This Row],[year]],inflation!E$2:E$225,inflation!F$2:F$225,,0)</f>
        <v>247.6</v>
      </c>
      <c r="Q67" s="2">
        <f>movie3[[#This Row],[gross]] * (inflation!B$226 / movie3[[#This Row],[CPI of Released Year]])</f>
        <v>0</v>
      </c>
      <c r="R67" s="2">
        <f>movie3[[#This Row],[gross]]-movie3[[#This Row],[budget]]</f>
        <v>0</v>
      </c>
    </row>
    <row r="68" spans="1:18" hidden="1" x14ac:dyDescent="0.25">
      <c r="A68" t="s">
        <v>395</v>
      </c>
      <c r="B68" t="s">
        <v>33</v>
      </c>
      <c r="C68" t="s">
        <v>41</v>
      </c>
      <c r="D68">
        <v>1980</v>
      </c>
      <c r="E68" t="s">
        <v>186</v>
      </c>
      <c r="F68">
        <v>5.5</v>
      </c>
      <c r="G68" s="1">
        <v>965</v>
      </c>
      <c r="H68" t="s">
        <v>396</v>
      </c>
      <c r="I68" t="s">
        <v>396</v>
      </c>
      <c r="J68" t="s">
        <v>396</v>
      </c>
      <c r="K68" t="s">
        <v>30</v>
      </c>
      <c r="M68" s="1">
        <v>5215015</v>
      </c>
      <c r="N68" t="s">
        <v>61</v>
      </c>
      <c r="O68">
        <v>97</v>
      </c>
      <c r="P68" s="6" t="str">
        <f>_xlfn.XLOOKUP(movie3[[#This Row],[year]],inflation!E$2:E$225,inflation!F$2:F$225,,0)</f>
        <v>247.6</v>
      </c>
      <c r="Q68" s="2">
        <f>movie3[[#This Row],[gross]] * (inflation!B$226 / movie3[[#This Row],[CPI of Released Year]])</f>
        <v>19284603.126009692</v>
      </c>
      <c r="R68" s="2">
        <f>movie3[[#This Row],[gross]]-movie3[[#This Row],[budget]]</f>
        <v>5215015</v>
      </c>
    </row>
    <row r="69" spans="1:18" hidden="1" x14ac:dyDescent="0.25">
      <c r="A69" t="s">
        <v>402</v>
      </c>
      <c r="B69" t="s">
        <v>16</v>
      </c>
      <c r="C69" t="s">
        <v>41</v>
      </c>
      <c r="D69">
        <v>1980</v>
      </c>
      <c r="E69" t="s">
        <v>403</v>
      </c>
      <c r="F69">
        <v>5.5</v>
      </c>
      <c r="G69" s="1">
        <v>585</v>
      </c>
      <c r="H69" t="s">
        <v>404</v>
      </c>
      <c r="I69" t="s">
        <v>405</v>
      </c>
      <c r="J69" t="s">
        <v>406</v>
      </c>
      <c r="K69" t="s">
        <v>30</v>
      </c>
      <c r="M69" s="1">
        <v>2086905</v>
      </c>
      <c r="N69" t="s">
        <v>23</v>
      </c>
      <c r="O69">
        <v>112</v>
      </c>
      <c r="P69" s="6" t="str">
        <f>_xlfn.XLOOKUP(movie3[[#This Row],[year]],inflation!E$2:E$225,inflation!F$2:F$225,,0)</f>
        <v>247.6</v>
      </c>
      <c r="Q69" s="2">
        <f>movie3[[#This Row],[gross]] * (inflation!B$226 / movie3[[#This Row],[CPI of Released Year]])</f>
        <v>7717165.6623586435</v>
      </c>
      <c r="R69" s="2">
        <f>movie3[[#This Row],[gross]]-movie3[[#This Row],[budget]]</f>
        <v>2086905</v>
      </c>
    </row>
    <row r="70" spans="1:18" x14ac:dyDescent="0.25">
      <c r="A70" t="s">
        <v>190</v>
      </c>
      <c r="B70" t="s">
        <v>16</v>
      </c>
      <c r="C70" t="s">
        <v>52</v>
      </c>
      <c r="D70">
        <v>1980</v>
      </c>
      <c r="E70" t="s">
        <v>191</v>
      </c>
      <c r="F70">
        <v>5.4</v>
      </c>
      <c r="G70" s="1">
        <v>16000</v>
      </c>
      <c r="H70" t="s">
        <v>192</v>
      </c>
      <c r="I70" t="s">
        <v>193</v>
      </c>
      <c r="J70" t="s">
        <v>194</v>
      </c>
      <c r="K70" t="s">
        <v>195</v>
      </c>
      <c r="M70" s="1">
        <v>14796236</v>
      </c>
      <c r="N70" t="s">
        <v>196</v>
      </c>
      <c r="O70">
        <v>92</v>
      </c>
      <c r="P70" s="6" t="str">
        <f>_xlfn.XLOOKUP(movie3[[#This Row],[year]],inflation!E$2:E$225,inflation!F$2:F$225,,0)</f>
        <v>247.6</v>
      </c>
      <c r="Q70" s="2">
        <f>movie3[[#This Row],[gross]] * (inflation!B$226 / movie3[[#This Row],[CPI of Released Year]])</f>
        <v>54714998.714054927</v>
      </c>
      <c r="R70" s="2">
        <f>movie3[[#This Row],[gross]]-movie3[[#This Row],[budget]]</f>
        <v>14796236</v>
      </c>
    </row>
    <row r="71" spans="1:18" hidden="1" x14ac:dyDescent="0.25">
      <c r="A71" t="s">
        <v>319</v>
      </c>
      <c r="B71" t="s">
        <v>33</v>
      </c>
      <c r="C71" t="s">
        <v>41</v>
      </c>
      <c r="D71">
        <v>1980</v>
      </c>
      <c r="E71" t="s">
        <v>320</v>
      </c>
      <c r="F71">
        <v>5.4</v>
      </c>
      <c r="G71" s="1">
        <v>2400</v>
      </c>
      <c r="H71" t="s">
        <v>321</v>
      </c>
      <c r="I71" t="s">
        <v>322</v>
      </c>
      <c r="J71" t="s">
        <v>49</v>
      </c>
      <c r="K71" t="s">
        <v>30</v>
      </c>
      <c r="L71" s="1">
        <v>6000000</v>
      </c>
      <c r="M71" s="1">
        <v>6216067</v>
      </c>
      <c r="N71" t="s">
        <v>323</v>
      </c>
      <c r="O71">
        <v>103</v>
      </c>
      <c r="P71" s="6" t="str">
        <f>_xlfn.XLOOKUP(movie3[[#This Row],[year]],inflation!E$2:E$225,inflation!F$2:F$225,,0)</f>
        <v>247.6</v>
      </c>
      <c r="Q71" s="2">
        <f>movie3[[#This Row],[gross]] * (inflation!B$226 / movie3[[#This Row],[CPI of Released Year]])</f>
        <v>22986393.155088853</v>
      </c>
      <c r="R71" s="2">
        <f>movie3[[#This Row],[gross]]-movie3[[#This Row],[budget]]</f>
        <v>216067</v>
      </c>
    </row>
    <row r="72" spans="1:18" hidden="1" x14ac:dyDescent="0.25">
      <c r="A72" t="s">
        <v>93</v>
      </c>
      <c r="B72" t="s">
        <v>33</v>
      </c>
      <c r="C72" t="s">
        <v>25</v>
      </c>
      <c r="D72">
        <v>1980</v>
      </c>
      <c r="E72" t="s">
        <v>94</v>
      </c>
      <c r="F72">
        <v>5.3</v>
      </c>
      <c r="G72" s="1">
        <v>30000</v>
      </c>
      <c r="H72" t="s">
        <v>95</v>
      </c>
      <c r="I72" t="s">
        <v>96</v>
      </c>
      <c r="J72" t="s">
        <v>97</v>
      </c>
      <c r="K72" t="s">
        <v>30</v>
      </c>
      <c r="L72" s="1">
        <v>20000000</v>
      </c>
      <c r="M72" s="1">
        <v>49823037</v>
      </c>
      <c r="N72" t="s">
        <v>44</v>
      </c>
      <c r="O72">
        <v>114</v>
      </c>
      <c r="P72" s="6" t="str">
        <f>_xlfn.XLOOKUP(movie3[[#This Row],[year]],inflation!E$2:E$225,inflation!F$2:F$225,,0)</f>
        <v>247.6</v>
      </c>
      <c r="Q72" s="2">
        <f>movie3[[#This Row],[gross]] * (inflation!B$226 / movie3[[#This Row],[CPI of Released Year]])</f>
        <v>184240600.47334412</v>
      </c>
      <c r="R72" s="2">
        <f>movie3[[#This Row],[gross]]-movie3[[#This Row],[budget]]</f>
        <v>29823037</v>
      </c>
    </row>
    <row r="73" spans="1:18" hidden="1" x14ac:dyDescent="0.25">
      <c r="A73" t="s">
        <v>150</v>
      </c>
      <c r="B73" t="s">
        <v>33</v>
      </c>
      <c r="C73" t="s">
        <v>151</v>
      </c>
      <c r="D73">
        <v>1980</v>
      </c>
      <c r="E73" t="s">
        <v>152</v>
      </c>
      <c r="F73">
        <v>5.3</v>
      </c>
      <c r="G73" s="1">
        <v>12000</v>
      </c>
      <c r="H73" t="s">
        <v>153</v>
      </c>
      <c r="I73" t="s">
        <v>154</v>
      </c>
      <c r="J73" t="s">
        <v>155</v>
      </c>
      <c r="K73" t="s">
        <v>30</v>
      </c>
      <c r="L73" s="1">
        <v>20000000</v>
      </c>
      <c r="M73" s="1">
        <v>22762571</v>
      </c>
      <c r="N73" t="s">
        <v>61</v>
      </c>
      <c r="O73">
        <v>96</v>
      </c>
      <c r="P73" s="6" t="str">
        <f>_xlfn.XLOOKUP(movie3[[#This Row],[year]],inflation!E$2:E$225,inflation!F$2:F$225,,0)</f>
        <v>247.6</v>
      </c>
      <c r="Q73" s="2">
        <f>movie3[[#This Row],[gross]] * (inflation!B$226 / movie3[[#This Row],[CPI of Released Year]])</f>
        <v>84173707.623586431</v>
      </c>
      <c r="R73" s="2">
        <f>movie3[[#This Row],[gross]]-movie3[[#This Row],[budget]]</f>
        <v>2762571</v>
      </c>
    </row>
    <row r="74" spans="1:18" hidden="1" x14ac:dyDescent="0.25">
      <c r="A74" t="s">
        <v>197</v>
      </c>
      <c r="B74" t="s">
        <v>33</v>
      </c>
      <c r="C74" t="s">
        <v>34</v>
      </c>
      <c r="D74">
        <v>1980</v>
      </c>
      <c r="E74" t="s">
        <v>198</v>
      </c>
      <c r="F74">
        <v>5.3</v>
      </c>
      <c r="G74" s="1">
        <v>15000</v>
      </c>
      <c r="H74" t="s">
        <v>199</v>
      </c>
      <c r="I74" t="s">
        <v>199</v>
      </c>
      <c r="J74" t="s">
        <v>200</v>
      </c>
      <c r="K74" t="s">
        <v>30</v>
      </c>
      <c r="M74" s="1">
        <v>66132626</v>
      </c>
      <c r="N74" t="s">
        <v>61</v>
      </c>
      <c r="O74">
        <v>100</v>
      </c>
      <c r="P74" s="6" t="str">
        <f>_xlfn.XLOOKUP(movie3[[#This Row],[year]],inflation!E$2:E$225,inflation!F$2:F$225,,0)</f>
        <v>247.6</v>
      </c>
      <c r="Q74" s="2">
        <f>movie3[[#This Row],[gross]] * (inflation!B$226 / movie3[[#This Row],[CPI of Released Year]])</f>
        <v>244551827.00161552</v>
      </c>
      <c r="R74" s="2">
        <f>movie3[[#This Row],[gross]]-movie3[[#This Row],[budget]]</f>
        <v>66132626</v>
      </c>
    </row>
    <row r="75" spans="1:18" hidden="1" x14ac:dyDescent="0.25">
      <c r="A75" t="s">
        <v>269</v>
      </c>
      <c r="B75" t="s">
        <v>16</v>
      </c>
      <c r="C75" t="s">
        <v>34</v>
      </c>
      <c r="D75">
        <v>1980</v>
      </c>
      <c r="E75" t="s">
        <v>18</v>
      </c>
      <c r="F75">
        <v>5.3</v>
      </c>
      <c r="G75" s="1">
        <v>3900</v>
      </c>
      <c r="H75" t="s">
        <v>270</v>
      </c>
      <c r="I75" t="s">
        <v>271</v>
      </c>
      <c r="J75" t="s">
        <v>106</v>
      </c>
      <c r="K75" t="s">
        <v>30</v>
      </c>
      <c r="L75" s="1">
        <v>22000000</v>
      </c>
      <c r="M75" s="1">
        <v>15716828</v>
      </c>
      <c r="N75" t="s">
        <v>61</v>
      </c>
      <c r="O75">
        <v>109</v>
      </c>
      <c r="P75" s="6" t="str">
        <f>_xlfn.XLOOKUP(movie3[[#This Row],[year]],inflation!E$2:E$225,inflation!F$2:F$225,,0)</f>
        <v>247.6</v>
      </c>
      <c r="Q75" s="2">
        <f>movie3[[#This Row],[gross]] * (inflation!B$226 / movie3[[#This Row],[CPI of Released Year]])</f>
        <v>58119255.722132474</v>
      </c>
      <c r="R75" s="2">
        <f>movie3[[#This Row],[gross]]-movie3[[#This Row],[budget]]</f>
        <v>-6283172</v>
      </c>
    </row>
    <row r="76" spans="1:18" hidden="1" x14ac:dyDescent="0.25">
      <c r="A76" t="s">
        <v>329</v>
      </c>
      <c r="B76" t="s">
        <v>33</v>
      </c>
      <c r="C76" t="s">
        <v>330</v>
      </c>
      <c r="D76">
        <v>1980</v>
      </c>
      <c r="E76" t="s">
        <v>331</v>
      </c>
      <c r="F76">
        <v>5.3</v>
      </c>
      <c r="G76" s="1">
        <v>2400</v>
      </c>
      <c r="H76" t="s">
        <v>332</v>
      </c>
      <c r="I76" t="s">
        <v>333</v>
      </c>
      <c r="J76" t="s">
        <v>334</v>
      </c>
      <c r="K76" t="s">
        <v>30</v>
      </c>
      <c r="L76" s="1">
        <v>11000000</v>
      </c>
      <c r="N76" t="s">
        <v>335</v>
      </c>
      <c r="O76">
        <v>97</v>
      </c>
      <c r="P76" s="6" t="str">
        <f>_xlfn.XLOOKUP(movie3[[#This Row],[year]],inflation!E$2:E$225,inflation!F$2:F$225,,0)</f>
        <v>247.6</v>
      </c>
      <c r="Q76" s="2">
        <f>movie3[[#This Row],[gross]] * (inflation!B$226 / movie3[[#This Row],[CPI of Released Year]])</f>
        <v>0</v>
      </c>
      <c r="R76" s="2">
        <f>movie3[[#This Row],[gross]]-movie3[[#This Row],[budget]]</f>
        <v>-11000000</v>
      </c>
    </row>
    <row r="77" spans="1:18" hidden="1" x14ac:dyDescent="0.25">
      <c r="A77" t="s">
        <v>397</v>
      </c>
      <c r="B77" t="s">
        <v>33</v>
      </c>
      <c r="C77" t="s">
        <v>41</v>
      </c>
      <c r="D77">
        <v>1980</v>
      </c>
      <c r="E77" t="s">
        <v>18</v>
      </c>
      <c r="F77">
        <v>5.2</v>
      </c>
      <c r="G77" s="1">
        <v>1100</v>
      </c>
      <c r="H77" t="s">
        <v>398</v>
      </c>
      <c r="I77" t="s">
        <v>399</v>
      </c>
      <c r="J77" t="s">
        <v>400</v>
      </c>
      <c r="K77" t="s">
        <v>30</v>
      </c>
      <c r="M77" s="1">
        <v>4226370</v>
      </c>
      <c r="N77" t="s">
        <v>401</v>
      </c>
      <c r="O77">
        <v>106</v>
      </c>
      <c r="P77" s="6" t="str">
        <f>_xlfn.XLOOKUP(movie3[[#This Row],[year]],inflation!E$2:E$225,inflation!F$2:F$225,,0)</f>
        <v>247.6</v>
      </c>
      <c r="Q77" s="2">
        <f>movie3[[#This Row],[gross]] * (inflation!B$226 / movie3[[#This Row],[CPI of Released Year]])</f>
        <v>15628692.940226171</v>
      </c>
      <c r="R77" s="2">
        <f>movie3[[#This Row],[gross]]-movie3[[#This Row],[budget]]</f>
        <v>4226370</v>
      </c>
    </row>
    <row r="78" spans="1:18" hidden="1" x14ac:dyDescent="0.25">
      <c r="A78" t="s">
        <v>442</v>
      </c>
      <c r="B78" t="s">
        <v>33</v>
      </c>
      <c r="C78" t="s">
        <v>41</v>
      </c>
      <c r="D78">
        <v>1980</v>
      </c>
      <c r="E78" t="s">
        <v>221</v>
      </c>
      <c r="F78">
        <v>5.2</v>
      </c>
      <c r="G78" s="1">
        <v>351</v>
      </c>
      <c r="H78" t="s">
        <v>443</v>
      </c>
      <c r="I78" t="s">
        <v>444</v>
      </c>
      <c r="J78" t="s">
        <v>445</v>
      </c>
      <c r="K78" t="s">
        <v>30</v>
      </c>
      <c r="M78" s="1">
        <v>2806659</v>
      </c>
      <c r="N78" t="s">
        <v>446</v>
      </c>
      <c r="O78">
        <v>97</v>
      </c>
      <c r="P78" s="6" t="str">
        <f>_xlfn.XLOOKUP(movie3[[#This Row],[year]],inflation!E$2:E$225,inflation!F$2:F$225,,0)</f>
        <v>247.6</v>
      </c>
      <c r="Q78" s="2">
        <f>movie3[[#This Row],[gross]] * (inflation!B$226 / movie3[[#This Row],[CPI of Released Year]])</f>
        <v>10378743.862681745</v>
      </c>
      <c r="R78" s="2">
        <f>movie3[[#This Row],[gross]]-movie3[[#This Row],[budget]]</f>
        <v>2806659</v>
      </c>
    </row>
    <row r="79" spans="1:18" hidden="1" x14ac:dyDescent="0.25">
      <c r="A79" t="s">
        <v>455</v>
      </c>
      <c r="B79" t="s">
        <v>33</v>
      </c>
      <c r="C79" t="s">
        <v>41</v>
      </c>
      <c r="D79">
        <v>1980</v>
      </c>
      <c r="E79" t="s">
        <v>109</v>
      </c>
      <c r="F79">
        <v>5.2</v>
      </c>
      <c r="G79" s="1">
        <v>2100</v>
      </c>
      <c r="H79" t="s">
        <v>456</v>
      </c>
      <c r="I79" t="s">
        <v>457</v>
      </c>
      <c r="J79" t="s">
        <v>458</v>
      </c>
      <c r="K79" t="s">
        <v>30</v>
      </c>
      <c r="M79" s="1">
        <v>14504277</v>
      </c>
      <c r="N79" t="s">
        <v>23</v>
      </c>
      <c r="O79">
        <v>94</v>
      </c>
      <c r="P79" s="6" t="str">
        <f>_xlfn.XLOOKUP(movie3[[#This Row],[year]],inflation!E$2:E$225,inflation!F$2:F$225,,0)</f>
        <v>247.6</v>
      </c>
      <c r="Q79" s="2">
        <f>movie3[[#This Row],[gross]] * (inflation!B$226 / movie3[[#This Row],[CPI of Released Year]])</f>
        <v>53635363.575121164</v>
      </c>
      <c r="R79" s="2">
        <f>movie3[[#This Row],[gross]]-movie3[[#This Row],[budget]]</f>
        <v>14504277</v>
      </c>
    </row>
    <row r="80" spans="1:18" hidden="1" x14ac:dyDescent="0.25">
      <c r="A80" t="s">
        <v>277</v>
      </c>
      <c r="B80" t="s">
        <v>33</v>
      </c>
      <c r="C80" t="s">
        <v>34</v>
      </c>
      <c r="D80">
        <v>1980</v>
      </c>
      <c r="E80" t="s">
        <v>53</v>
      </c>
      <c r="F80">
        <v>5.0999999999999996</v>
      </c>
      <c r="G80" s="1">
        <v>3100</v>
      </c>
      <c r="H80" t="s">
        <v>278</v>
      </c>
      <c r="I80" t="s">
        <v>279</v>
      </c>
      <c r="J80" t="s">
        <v>280</v>
      </c>
      <c r="K80" t="s">
        <v>30</v>
      </c>
      <c r="L80" s="1">
        <v>15000000</v>
      </c>
      <c r="M80" s="1">
        <v>14662035</v>
      </c>
      <c r="N80" t="s">
        <v>61</v>
      </c>
      <c r="O80">
        <v>94</v>
      </c>
      <c r="P80" s="6" t="str">
        <f>_xlfn.XLOOKUP(movie3[[#This Row],[year]],inflation!E$2:E$225,inflation!F$2:F$225,,0)</f>
        <v>247.6</v>
      </c>
      <c r="Q80" s="2">
        <f>movie3[[#This Row],[gross]] * (inflation!B$226 / movie3[[#This Row],[CPI of Released Year]])</f>
        <v>54218736.857835218</v>
      </c>
      <c r="R80" s="2">
        <f>movie3[[#This Row],[gross]]-movie3[[#This Row],[budget]]</f>
        <v>-337965</v>
      </c>
    </row>
    <row r="81" spans="1:18" hidden="1" x14ac:dyDescent="0.25">
      <c r="A81" t="s">
        <v>324</v>
      </c>
      <c r="B81" t="s">
        <v>16</v>
      </c>
      <c r="C81" t="s">
        <v>34</v>
      </c>
      <c r="D81">
        <v>1980</v>
      </c>
      <c r="E81" t="s">
        <v>198</v>
      </c>
      <c r="F81">
        <v>5.0999999999999996</v>
      </c>
      <c r="G81" s="1">
        <v>5200</v>
      </c>
      <c r="H81" t="s">
        <v>325</v>
      </c>
      <c r="I81" t="s">
        <v>326</v>
      </c>
      <c r="J81" t="s">
        <v>327</v>
      </c>
      <c r="K81" t="s">
        <v>30</v>
      </c>
      <c r="L81" s="1">
        <v>4000000</v>
      </c>
      <c r="M81" s="1">
        <v>18971000</v>
      </c>
      <c r="N81" t="s">
        <v>328</v>
      </c>
      <c r="O81">
        <v>103</v>
      </c>
      <c r="P81" s="6" t="str">
        <f>_xlfn.XLOOKUP(movie3[[#This Row],[year]],inflation!E$2:E$225,inflation!F$2:F$225,,0)</f>
        <v>247.6</v>
      </c>
      <c r="Q81" s="2">
        <f>movie3[[#This Row],[gross]] * (inflation!B$226 / movie3[[#This Row],[CPI of Released Year]])</f>
        <v>70152857.835218102</v>
      </c>
      <c r="R81" s="2">
        <f>movie3[[#This Row],[gross]]-movie3[[#This Row],[budget]]</f>
        <v>14971000</v>
      </c>
    </row>
    <row r="82" spans="1:18" hidden="1" x14ac:dyDescent="0.25">
      <c r="A82" t="s">
        <v>371</v>
      </c>
      <c r="B82" t="s">
        <v>33</v>
      </c>
      <c r="C82" t="s">
        <v>41</v>
      </c>
      <c r="D82">
        <v>1980</v>
      </c>
      <c r="E82" t="s">
        <v>152</v>
      </c>
      <c r="F82">
        <v>5.0999999999999996</v>
      </c>
      <c r="G82" s="1">
        <v>2000</v>
      </c>
      <c r="H82" t="s">
        <v>372</v>
      </c>
      <c r="I82" t="s">
        <v>373</v>
      </c>
      <c r="J82" t="s">
        <v>374</v>
      </c>
      <c r="K82" t="s">
        <v>30</v>
      </c>
      <c r="M82" s="1">
        <v>10697276</v>
      </c>
      <c r="N82" t="s">
        <v>375</v>
      </c>
      <c r="O82">
        <v>100</v>
      </c>
      <c r="P82" s="6" t="str">
        <f>_xlfn.XLOOKUP(movie3[[#This Row],[year]],inflation!E$2:E$225,inflation!F$2:F$225,,0)</f>
        <v>247.6</v>
      </c>
      <c r="Q82" s="2">
        <f>movie3[[#This Row],[gross]] * (inflation!B$226 / movie3[[#This Row],[CPI of Released Year]])</f>
        <v>39557455.192245558</v>
      </c>
      <c r="R82" s="2">
        <f>movie3[[#This Row],[gross]]-movie3[[#This Row],[budget]]</f>
        <v>10697276</v>
      </c>
    </row>
    <row r="83" spans="1:18" hidden="1" x14ac:dyDescent="0.25">
      <c r="A83" t="s">
        <v>172</v>
      </c>
      <c r="B83" t="s">
        <v>33</v>
      </c>
      <c r="C83" t="s">
        <v>34</v>
      </c>
      <c r="D83">
        <v>1980</v>
      </c>
      <c r="E83" t="s">
        <v>145</v>
      </c>
      <c r="F83">
        <v>5</v>
      </c>
      <c r="G83" s="1">
        <v>4100</v>
      </c>
      <c r="H83" t="s">
        <v>173</v>
      </c>
      <c r="I83" t="s">
        <v>174</v>
      </c>
      <c r="J83" t="s">
        <v>175</v>
      </c>
      <c r="K83" t="s">
        <v>22</v>
      </c>
      <c r="L83" s="1">
        <v>36000000</v>
      </c>
      <c r="N83" t="s">
        <v>176</v>
      </c>
      <c r="O83">
        <v>115</v>
      </c>
      <c r="P83" s="6" t="str">
        <f>_xlfn.XLOOKUP(movie3[[#This Row],[year]],inflation!E$2:E$225,inflation!F$2:F$225,,0)</f>
        <v>247.6</v>
      </c>
      <c r="Q83" s="2">
        <f>movie3[[#This Row],[gross]] * (inflation!B$226 / movie3[[#This Row],[CPI of Released Year]])</f>
        <v>0</v>
      </c>
      <c r="R83" s="2">
        <f>movie3[[#This Row],[gross]]-movie3[[#This Row],[budget]]</f>
        <v>-36000000</v>
      </c>
    </row>
    <row r="84" spans="1:18" hidden="1" x14ac:dyDescent="0.25">
      <c r="A84" t="s">
        <v>336</v>
      </c>
      <c r="B84" t="s">
        <v>337</v>
      </c>
      <c r="C84" t="s">
        <v>25</v>
      </c>
      <c r="D84">
        <v>1980</v>
      </c>
      <c r="E84" t="s">
        <v>338</v>
      </c>
      <c r="F84">
        <v>5</v>
      </c>
      <c r="G84" s="1">
        <v>5300</v>
      </c>
      <c r="H84" t="s">
        <v>339</v>
      </c>
      <c r="I84" t="s">
        <v>340</v>
      </c>
      <c r="J84" t="s">
        <v>341</v>
      </c>
      <c r="K84" t="s">
        <v>30</v>
      </c>
      <c r="M84" s="1">
        <v>18000000</v>
      </c>
      <c r="N84" t="s">
        <v>242</v>
      </c>
      <c r="O84">
        <v>100</v>
      </c>
      <c r="P84" s="6" t="str">
        <f>_xlfn.XLOOKUP(movie3[[#This Row],[year]],inflation!E$2:E$225,inflation!F$2:F$225,,0)</f>
        <v>247.6</v>
      </c>
      <c r="Q84" s="2">
        <f>movie3[[#This Row],[gross]] * (inflation!B$226 / movie3[[#This Row],[CPI of Released Year]])</f>
        <v>66562197.092084005</v>
      </c>
      <c r="R84" s="2">
        <f>movie3[[#This Row],[gross]]-movie3[[#This Row],[budget]]</f>
        <v>18000000</v>
      </c>
    </row>
    <row r="85" spans="1:18" x14ac:dyDescent="0.25">
      <c r="A85" t="s">
        <v>261</v>
      </c>
      <c r="B85" t="s">
        <v>16</v>
      </c>
      <c r="C85" t="s">
        <v>52</v>
      </c>
      <c r="D85">
        <v>1980</v>
      </c>
      <c r="E85" t="s">
        <v>262</v>
      </c>
      <c r="F85">
        <v>4.8</v>
      </c>
      <c r="G85" s="1">
        <v>2000</v>
      </c>
      <c r="H85" t="s">
        <v>263</v>
      </c>
      <c r="I85" t="s">
        <v>264</v>
      </c>
      <c r="J85" t="s">
        <v>265</v>
      </c>
      <c r="K85" t="s">
        <v>22</v>
      </c>
      <c r="M85" s="1">
        <v>8415112</v>
      </c>
      <c r="N85" t="s">
        <v>230</v>
      </c>
      <c r="O85">
        <v>101</v>
      </c>
      <c r="P85" s="6" t="str">
        <f>_xlfn.XLOOKUP(movie3[[#This Row],[year]],inflation!E$2:E$225,inflation!F$2:F$225,,0)</f>
        <v>247.6</v>
      </c>
      <c r="Q85" s="2">
        <f>movie3[[#This Row],[gross]] * (inflation!B$226 / movie3[[#This Row],[CPI of Released Year]])</f>
        <v>31118241.305331178</v>
      </c>
      <c r="R85" s="2">
        <f>movie3[[#This Row],[gross]]-movie3[[#This Row],[budget]]</f>
        <v>8415112</v>
      </c>
    </row>
    <row r="86" spans="1:18" hidden="1" x14ac:dyDescent="0.25">
      <c r="A86" t="s">
        <v>437</v>
      </c>
      <c r="B86" t="s">
        <v>16</v>
      </c>
      <c r="C86" t="s">
        <v>17</v>
      </c>
      <c r="D86">
        <v>1980</v>
      </c>
      <c r="E86" t="s">
        <v>403</v>
      </c>
      <c r="F86">
        <v>4.8</v>
      </c>
      <c r="G86" s="1">
        <v>643</v>
      </c>
      <c r="H86" t="s">
        <v>438</v>
      </c>
      <c r="I86" t="s">
        <v>439</v>
      </c>
      <c r="J86" t="s">
        <v>440</v>
      </c>
      <c r="K86" t="s">
        <v>30</v>
      </c>
      <c r="M86" s="1">
        <v>2128395</v>
      </c>
      <c r="N86" t="s">
        <v>441</v>
      </c>
      <c r="O86">
        <v>96</v>
      </c>
      <c r="P86" s="6" t="str">
        <f>_xlfn.XLOOKUP(movie3[[#This Row],[year]],inflation!E$2:E$225,inflation!F$2:F$225,,0)</f>
        <v>247.6</v>
      </c>
      <c r="Q86" s="2">
        <f>movie3[[#This Row],[gross]] * (inflation!B$226 / movie3[[#This Row],[CPI of Released Year]])</f>
        <v>7870591.5266558966</v>
      </c>
      <c r="R86" s="2">
        <f>movie3[[#This Row],[gross]]-movie3[[#This Row],[budget]]</f>
        <v>2128395</v>
      </c>
    </row>
    <row r="87" spans="1:18" hidden="1" x14ac:dyDescent="0.25">
      <c r="A87" t="s">
        <v>385</v>
      </c>
      <c r="B87" t="s">
        <v>33</v>
      </c>
      <c r="C87" t="s">
        <v>41</v>
      </c>
      <c r="D87">
        <v>1980</v>
      </c>
      <c r="E87" t="s">
        <v>18</v>
      </c>
      <c r="F87">
        <v>4.7</v>
      </c>
      <c r="G87" s="1">
        <v>1800</v>
      </c>
      <c r="H87" t="s">
        <v>386</v>
      </c>
      <c r="I87" t="s">
        <v>387</v>
      </c>
      <c r="J87" t="s">
        <v>388</v>
      </c>
      <c r="K87" t="s">
        <v>30</v>
      </c>
      <c r="M87" s="1">
        <v>14155617</v>
      </c>
      <c r="N87" t="s">
        <v>31</v>
      </c>
      <c r="O87">
        <v>103</v>
      </c>
      <c r="P87" s="6" t="str">
        <f>_xlfn.XLOOKUP(movie3[[#This Row],[year]],inflation!E$2:E$225,inflation!F$2:F$225,,0)</f>
        <v>247.6</v>
      </c>
      <c r="Q87" s="2">
        <f>movie3[[#This Row],[gross]] * (inflation!B$226 / movie3[[#This Row],[CPI of Released Year]])</f>
        <v>52346053.817447498</v>
      </c>
      <c r="R87" s="2">
        <f>movie3[[#This Row],[gross]]-movie3[[#This Row],[budget]]</f>
        <v>14155617</v>
      </c>
    </row>
    <row r="88" spans="1:18" x14ac:dyDescent="0.25">
      <c r="A88" t="s">
        <v>272</v>
      </c>
      <c r="B88" t="s">
        <v>16</v>
      </c>
      <c r="C88" t="s">
        <v>52</v>
      </c>
      <c r="D88">
        <v>1980</v>
      </c>
      <c r="E88" t="s">
        <v>273</v>
      </c>
      <c r="F88">
        <v>4.5999999999999996</v>
      </c>
      <c r="G88" s="1">
        <v>3900</v>
      </c>
      <c r="H88" t="s">
        <v>274</v>
      </c>
      <c r="I88" t="s">
        <v>274</v>
      </c>
      <c r="J88" t="s">
        <v>275</v>
      </c>
      <c r="K88" t="s">
        <v>30</v>
      </c>
      <c r="L88" s="1">
        <v>300000</v>
      </c>
      <c r="N88" t="s">
        <v>276</v>
      </c>
      <c r="O88">
        <v>82</v>
      </c>
      <c r="P88" s="6" t="str">
        <f>_xlfn.XLOOKUP(movie3[[#This Row],[year]],inflation!E$2:E$225,inflation!F$2:F$225,,0)</f>
        <v>247.6</v>
      </c>
      <c r="Q88" s="2">
        <f>movie3[[#This Row],[gross]] * (inflation!B$226 / movie3[[#This Row],[CPI of Released Year]])</f>
        <v>0</v>
      </c>
      <c r="R88" s="2">
        <f>movie3[[#This Row],[gross]]-movie3[[#This Row],[budget]]</f>
        <v>-300000</v>
      </c>
    </row>
    <row r="89" spans="1:18" hidden="1" x14ac:dyDescent="0.25">
      <c r="A89" t="s">
        <v>313</v>
      </c>
      <c r="B89" t="s">
        <v>33</v>
      </c>
      <c r="C89" t="s">
        <v>34</v>
      </c>
      <c r="D89">
        <v>1980</v>
      </c>
      <c r="E89" t="s">
        <v>314</v>
      </c>
      <c r="F89">
        <v>4.5999999999999996</v>
      </c>
      <c r="G89" s="1">
        <v>2600</v>
      </c>
      <c r="H89" t="s">
        <v>315</v>
      </c>
      <c r="I89" t="s">
        <v>316</v>
      </c>
      <c r="J89" t="s">
        <v>317</v>
      </c>
      <c r="K89" t="s">
        <v>30</v>
      </c>
      <c r="L89" s="1">
        <v>20000000</v>
      </c>
      <c r="M89" s="1">
        <v>3763988</v>
      </c>
      <c r="N89" t="s">
        <v>318</v>
      </c>
      <c r="O89">
        <v>121</v>
      </c>
      <c r="P89" s="6" t="str">
        <f>_xlfn.XLOOKUP(movie3[[#This Row],[year]],inflation!E$2:E$225,inflation!F$2:F$225,,0)</f>
        <v>247.6</v>
      </c>
      <c r="Q89" s="2">
        <f>movie3[[#This Row],[gross]] * (inflation!B$226 / movie3[[#This Row],[CPI of Released Year]])</f>
        <v>13918850.617124394</v>
      </c>
      <c r="R89" s="2">
        <f>movie3[[#This Row],[gross]]-movie3[[#This Row],[budget]]</f>
        <v>-16236012</v>
      </c>
    </row>
    <row r="90" spans="1:18" hidden="1" x14ac:dyDescent="0.25">
      <c r="A90" t="s">
        <v>470</v>
      </c>
      <c r="B90" t="s">
        <v>16</v>
      </c>
      <c r="C90" t="s">
        <v>41</v>
      </c>
      <c r="D90">
        <v>1980</v>
      </c>
      <c r="E90" t="s">
        <v>471</v>
      </c>
      <c r="F90">
        <v>4.3</v>
      </c>
      <c r="G90" s="1">
        <v>740</v>
      </c>
      <c r="H90" t="s">
        <v>472</v>
      </c>
      <c r="I90" t="s">
        <v>472</v>
      </c>
      <c r="J90" t="s">
        <v>472</v>
      </c>
      <c r="K90" t="s">
        <v>30</v>
      </c>
      <c r="M90" s="1">
        <v>6621520</v>
      </c>
      <c r="N90" t="s">
        <v>473</v>
      </c>
      <c r="O90">
        <v>89</v>
      </c>
      <c r="P90" s="6" t="str">
        <f>_xlfn.XLOOKUP(movie3[[#This Row],[year]],inflation!E$2:E$225,inflation!F$2:F$225,,0)</f>
        <v>247.6</v>
      </c>
      <c r="Q90" s="2">
        <f>movie3[[#This Row],[gross]] * (inflation!B$226 / movie3[[#This Row],[CPI of Released Year]])</f>
        <v>24485717.738287561</v>
      </c>
      <c r="R90" s="2">
        <f>movie3[[#This Row],[gross]]-movie3[[#This Row],[budget]]</f>
        <v>6621520</v>
      </c>
    </row>
    <row r="91" spans="1:18" hidden="1" x14ac:dyDescent="0.25">
      <c r="A91" t="s">
        <v>483</v>
      </c>
      <c r="B91" t="s">
        <v>16</v>
      </c>
      <c r="C91" t="s">
        <v>41</v>
      </c>
      <c r="D91">
        <v>1980</v>
      </c>
      <c r="E91" t="s">
        <v>162</v>
      </c>
      <c r="F91">
        <v>4.3</v>
      </c>
      <c r="G91" s="1">
        <v>593</v>
      </c>
      <c r="H91" t="s">
        <v>484</v>
      </c>
      <c r="I91" t="s">
        <v>484</v>
      </c>
      <c r="J91" t="s">
        <v>485</v>
      </c>
      <c r="K91" t="s">
        <v>30</v>
      </c>
      <c r="M91" s="1">
        <v>15198912</v>
      </c>
      <c r="N91" t="s">
        <v>486</v>
      </c>
      <c r="O91">
        <v>97</v>
      </c>
      <c r="P91" s="6" t="str">
        <f>_xlfn.XLOOKUP(movie3[[#This Row],[year]],inflation!E$2:E$225,inflation!F$2:F$225,,0)</f>
        <v>247.6</v>
      </c>
      <c r="Q91" s="2">
        <f>movie3[[#This Row],[gross]] * (inflation!B$226 / movie3[[#This Row],[CPI of Released Year]])</f>
        <v>56204054.229402259</v>
      </c>
      <c r="R91" s="2">
        <f>movie3[[#This Row],[gross]]-movie3[[#This Row],[budget]]</f>
        <v>15198912</v>
      </c>
    </row>
    <row r="92" spans="1:18" hidden="1" x14ac:dyDescent="0.25">
      <c r="A92" t="s">
        <v>295</v>
      </c>
      <c r="B92" t="s">
        <v>33</v>
      </c>
      <c r="C92" t="s">
        <v>63</v>
      </c>
      <c r="D92">
        <v>1980</v>
      </c>
      <c r="E92" t="s">
        <v>35</v>
      </c>
      <c r="F92">
        <v>4.2</v>
      </c>
      <c r="G92" s="1">
        <v>3700</v>
      </c>
      <c r="H92" t="s">
        <v>296</v>
      </c>
      <c r="I92" t="s">
        <v>297</v>
      </c>
      <c r="J92" t="s">
        <v>298</v>
      </c>
      <c r="K92" t="s">
        <v>30</v>
      </c>
      <c r="L92" s="1">
        <v>20000000</v>
      </c>
      <c r="N92" t="s">
        <v>230</v>
      </c>
      <c r="O92">
        <v>124</v>
      </c>
      <c r="P92" s="6" t="str">
        <f>_xlfn.XLOOKUP(movie3[[#This Row],[year]],inflation!E$2:E$225,inflation!F$2:F$225,,0)</f>
        <v>247.6</v>
      </c>
      <c r="Q92" s="2">
        <f>movie3[[#This Row],[gross]] * (inflation!B$226 / movie3[[#This Row],[CPI of Released Year]])</f>
        <v>0</v>
      </c>
      <c r="R92" s="2">
        <f>movie3[[#This Row],[gross]]-movie3[[#This Row],[budget]]</f>
        <v>-20000000</v>
      </c>
    </row>
    <row r="93" spans="1:18" hidden="1" x14ac:dyDescent="0.25">
      <c r="A93" t="s">
        <v>431</v>
      </c>
      <c r="B93" t="s">
        <v>16</v>
      </c>
      <c r="C93" t="s">
        <v>17</v>
      </c>
      <c r="D93">
        <v>1980</v>
      </c>
      <c r="E93" t="s">
        <v>432</v>
      </c>
      <c r="F93">
        <v>4</v>
      </c>
      <c r="G93" s="1">
        <v>546</v>
      </c>
      <c r="H93" t="s">
        <v>433</v>
      </c>
      <c r="I93" t="s">
        <v>434</v>
      </c>
      <c r="J93" t="s">
        <v>435</v>
      </c>
      <c r="K93" t="s">
        <v>195</v>
      </c>
      <c r="L93" s="1">
        <v>5100000</v>
      </c>
      <c r="M93" s="1">
        <v>59167</v>
      </c>
      <c r="N93" t="s">
        <v>436</v>
      </c>
      <c r="O93">
        <v>94</v>
      </c>
      <c r="P93" s="6" t="str">
        <f>_xlfn.XLOOKUP(movie3[[#This Row],[year]],inflation!E$2:E$225,inflation!F$2:F$225,,0)</f>
        <v>247.6</v>
      </c>
      <c r="Q93" s="2">
        <f>movie3[[#This Row],[gross]] * (inflation!B$226 / movie3[[#This Row],[CPI of Released Year]])</f>
        <v>218793.63974151859</v>
      </c>
      <c r="R93" s="2">
        <f>movie3[[#This Row],[gross]]-movie3[[#This Row],[budget]]</f>
        <v>-5040833</v>
      </c>
    </row>
    <row r="94" spans="1:18" hidden="1" x14ac:dyDescent="0.25">
      <c r="A94" t="s">
        <v>494</v>
      </c>
      <c r="B94" t="s">
        <v>33</v>
      </c>
      <c r="C94" t="s">
        <v>34</v>
      </c>
      <c r="D94">
        <v>1981</v>
      </c>
      <c r="E94" t="s">
        <v>495</v>
      </c>
      <c r="F94">
        <v>8.4</v>
      </c>
      <c r="G94" s="1">
        <v>905000</v>
      </c>
      <c r="H94" t="s">
        <v>496</v>
      </c>
      <c r="I94" t="s">
        <v>497</v>
      </c>
      <c r="J94" t="s">
        <v>498</v>
      </c>
      <c r="K94" t="s">
        <v>30</v>
      </c>
      <c r="L94" s="1">
        <v>18000000</v>
      </c>
      <c r="M94" s="1">
        <v>389925971</v>
      </c>
      <c r="N94" t="s">
        <v>44</v>
      </c>
      <c r="O94">
        <v>115</v>
      </c>
      <c r="P94" s="6" t="str">
        <f>_xlfn.XLOOKUP(movie3[[#This Row],[year]],inflation!E$2:E$225,inflation!F$2:F$225,,0)</f>
        <v>273.2</v>
      </c>
      <c r="Q94" s="2">
        <f>movie3[[#This Row],[gross]] * (inflation!B$226 / movie3[[#This Row],[CPI of Released Year]])</f>
        <v>1306794359.6178625</v>
      </c>
      <c r="R94" s="2">
        <f>movie3[[#This Row],[gross]]-movie3[[#This Row],[budget]]</f>
        <v>371925971</v>
      </c>
    </row>
    <row r="95" spans="1:18" hidden="1" x14ac:dyDescent="0.25">
      <c r="A95" t="s">
        <v>538</v>
      </c>
      <c r="B95" t="s">
        <v>22088</v>
      </c>
      <c r="C95" t="s">
        <v>25</v>
      </c>
      <c r="D95">
        <v>1981</v>
      </c>
      <c r="E95" t="s">
        <v>539</v>
      </c>
      <c r="F95">
        <v>8.3000000000000007</v>
      </c>
      <c r="G95" s="1">
        <v>237000</v>
      </c>
      <c r="H95" t="s">
        <v>540</v>
      </c>
      <c r="I95" t="s">
        <v>540</v>
      </c>
      <c r="J95" t="s">
        <v>541</v>
      </c>
      <c r="K95" t="s">
        <v>137</v>
      </c>
      <c r="M95" s="1">
        <v>11487676</v>
      </c>
      <c r="N95" t="s">
        <v>542</v>
      </c>
      <c r="O95">
        <v>149</v>
      </c>
      <c r="P95" s="6" t="str">
        <f>_xlfn.XLOOKUP(movie3[[#This Row],[year]],inflation!E$2:E$225,inflation!F$2:F$225,,0)</f>
        <v>273.2</v>
      </c>
      <c r="Q95" s="2">
        <f>movie3[[#This Row],[gross]] * (inflation!B$226 / movie3[[#This Row],[CPI of Released Year]])</f>
        <v>38499693.065885797</v>
      </c>
      <c r="R95" s="2">
        <f>movie3[[#This Row],[gross]]-movie3[[#This Row],[budget]]</f>
        <v>11487676</v>
      </c>
    </row>
    <row r="96" spans="1:18" hidden="1" x14ac:dyDescent="0.25">
      <c r="A96" t="s">
        <v>633</v>
      </c>
      <c r="B96" t="s">
        <v>33</v>
      </c>
      <c r="C96" t="s">
        <v>63</v>
      </c>
      <c r="D96">
        <v>1981</v>
      </c>
      <c r="E96" t="s">
        <v>634</v>
      </c>
      <c r="F96">
        <v>7.8</v>
      </c>
      <c r="G96" s="1">
        <v>19000</v>
      </c>
      <c r="H96" t="s">
        <v>635</v>
      </c>
      <c r="I96" t="s">
        <v>636</v>
      </c>
      <c r="J96" t="s">
        <v>637</v>
      </c>
      <c r="K96" t="s">
        <v>30</v>
      </c>
      <c r="M96" s="1">
        <v>5073</v>
      </c>
      <c r="N96" t="s">
        <v>638</v>
      </c>
      <c r="O96">
        <v>110</v>
      </c>
      <c r="P96" s="6" t="str">
        <f>_xlfn.XLOOKUP(movie3[[#This Row],[year]],inflation!E$2:E$225,inflation!F$2:F$225,,0)</f>
        <v>273.2</v>
      </c>
      <c r="Q96" s="2">
        <f>movie3[[#This Row],[gross]] * (inflation!B$226 / movie3[[#This Row],[CPI of Released Year]])</f>
        <v>17001.606149341143</v>
      </c>
      <c r="R96" s="2">
        <f>movie3[[#This Row],[gross]]-movie3[[#This Row],[budget]]</f>
        <v>5073</v>
      </c>
    </row>
    <row r="97" spans="1:18" hidden="1" x14ac:dyDescent="0.25">
      <c r="A97" t="s">
        <v>532</v>
      </c>
      <c r="B97" t="s">
        <v>16</v>
      </c>
      <c r="C97" t="s">
        <v>34</v>
      </c>
      <c r="D97">
        <v>1981</v>
      </c>
      <c r="E97" t="s">
        <v>533</v>
      </c>
      <c r="F97">
        <v>7.6</v>
      </c>
      <c r="G97" s="1">
        <v>170000</v>
      </c>
      <c r="H97" t="s">
        <v>534</v>
      </c>
      <c r="I97" t="s">
        <v>535</v>
      </c>
      <c r="J97" t="s">
        <v>536</v>
      </c>
      <c r="K97" t="s">
        <v>248</v>
      </c>
      <c r="L97" s="1">
        <v>3000000</v>
      </c>
      <c r="M97" s="1">
        <v>23668369</v>
      </c>
      <c r="N97" t="s">
        <v>537</v>
      </c>
      <c r="O97">
        <v>96</v>
      </c>
      <c r="P97" s="6" t="str">
        <f>_xlfn.XLOOKUP(movie3[[#This Row],[year]],inflation!E$2:E$225,inflation!F$2:F$225,,0)</f>
        <v>273.2</v>
      </c>
      <c r="Q97" s="2">
        <f>movie3[[#This Row],[gross]] * (inflation!B$226 / movie3[[#This Row],[CPI of Released Year]])</f>
        <v>79321957.014641285</v>
      </c>
      <c r="R97" s="2">
        <f>movie3[[#This Row],[gross]]-movie3[[#This Row],[budget]]</f>
        <v>20668369</v>
      </c>
    </row>
    <row r="98" spans="1:18" hidden="1" x14ac:dyDescent="0.25">
      <c r="A98" t="s">
        <v>603</v>
      </c>
      <c r="B98" t="s">
        <v>33</v>
      </c>
      <c r="C98" t="s">
        <v>17</v>
      </c>
      <c r="D98">
        <v>1981</v>
      </c>
      <c r="E98" t="s">
        <v>604</v>
      </c>
      <c r="F98">
        <v>7.6</v>
      </c>
      <c r="G98" s="1">
        <v>29000</v>
      </c>
      <c r="H98" t="s">
        <v>605</v>
      </c>
      <c r="I98" t="s">
        <v>606</v>
      </c>
      <c r="J98" t="s">
        <v>607</v>
      </c>
      <c r="K98" t="s">
        <v>30</v>
      </c>
      <c r="M98" s="1">
        <v>119285432</v>
      </c>
      <c r="N98" t="s">
        <v>123</v>
      </c>
      <c r="O98">
        <v>109</v>
      </c>
      <c r="P98" s="6" t="str">
        <f>_xlfn.XLOOKUP(movie3[[#This Row],[year]],inflation!E$2:E$225,inflation!F$2:F$225,,0)</f>
        <v>273.2</v>
      </c>
      <c r="Q98" s="2">
        <f>movie3[[#This Row],[gross]] * (inflation!B$226 / movie3[[#This Row],[CPI of Released Year]])</f>
        <v>399772113.9795022</v>
      </c>
      <c r="R98" s="2">
        <f>movie3[[#This Row],[gross]]-movie3[[#This Row],[budget]]</f>
        <v>119285432</v>
      </c>
    </row>
    <row r="99" spans="1:18" hidden="1" x14ac:dyDescent="0.25">
      <c r="A99" t="s">
        <v>502</v>
      </c>
      <c r="B99" t="s">
        <v>16</v>
      </c>
      <c r="C99" t="s">
        <v>41</v>
      </c>
      <c r="D99">
        <v>1981</v>
      </c>
      <c r="E99" t="s">
        <v>503</v>
      </c>
      <c r="F99">
        <v>7.5</v>
      </c>
      <c r="G99" s="1">
        <v>97000</v>
      </c>
      <c r="H99" t="s">
        <v>58</v>
      </c>
      <c r="I99" t="s">
        <v>58</v>
      </c>
      <c r="J99" t="s">
        <v>504</v>
      </c>
      <c r="K99" t="s">
        <v>22</v>
      </c>
      <c r="L99" s="1">
        <v>10000000</v>
      </c>
      <c r="M99" s="1">
        <v>30669378</v>
      </c>
      <c r="N99" t="s">
        <v>505</v>
      </c>
      <c r="O99">
        <v>97</v>
      </c>
      <c r="P99" s="6" t="str">
        <f>_xlfn.XLOOKUP(movie3[[#This Row],[year]],inflation!E$2:E$225,inflation!F$2:F$225,,0)</f>
        <v>273.2</v>
      </c>
      <c r="Q99" s="2">
        <f>movie3[[#This Row],[gross]] * (inflation!B$226 / movie3[[#This Row],[CPI of Released Year]])</f>
        <v>102785075.02489018</v>
      </c>
      <c r="R99" s="2">
        <f>movie3[[#This Row],[gross]]-movie3[[#This Row],[budget]]</f>
        <v>20669378</v>
      </c>
    </row>
    <row r="100" spans="1:18" x14ac:dyDescent="0.25">
      <c r="A100" t="s">
        <v>509</v>
      </c>
      <c r="B100" t="s">
        <v>510</v>
      </c>
      <c r="C100" t="s">
        <v>52</v>
      </c>
      <c r="D100">
        <v>1981</v>
      </c>
      <c r="E100" t="s">
        <v>511</v>
      </c>
      <c r="F100">
        <v>7.5</v>
      </c>
      <c r="G100" s="1">
        <v>192000</v>
      </c>
      <c r="H100" t="s">
        <v>512</v>
      </c>
      <c r="I100" t="s">
        <v>512</v>
      </c>
      <c r="J100" t="s">
        <v>513</v>
      </c>
      <c r="K100" t="s">
        <v>30</v>
      </c>
      <c r="L100" s="1">
        <v>350000</v>
      </c>
      <c r="M100" s="1">
        <v>2956630</v>
      </c>
      <c r="N100" t="s">
        <v>514</v>
      </c>
      <c r="O100">
        <v>85</v>
      </c>
      <c r="P100" s="6" t="str">
        <f>_xlfn.XLOOKUP(movie3[[#This Row],[year]],inflation!E$2:E$225,inflation!F$2:F$225,,0)</f>
        <v>273.2</v>
      </c>
      <c r="Q100" s="2">
        <f>movie3[[#This Row],[gross]] * (inflation!B$226 / movie3[[#This Row],[CPI of Released Year]])</f>
        <v>9908822.9428989757</v>
      </c>
      <c r="R100" s="2">
        <f>movie3[[#This Row],[gross]]-movie3[[#This Row],[budget]]</f>
        <v>2606630</v>
      </c>
    </row>
    <row r="101" spans="1:18" hidden="1" x14ac:dyDescent="0.25">
      <c r="A101" t="s">
        <v>789</v>
      </c>
      <c r="B101" t="s">
        <v>16</v>
      </c>
      <c r="C101" t="s">
        <v>104</v>
      </c>
      <c r="D101">
        <v>1981</v>
      </c>
      <c r="E101" t="s">
        <v>790</v>
      </c>
      <c r="F101">
        <v>7.5</v>
      </c>
      <c r="G101" s="1">
        <v>7600</v>
      </c>
      <c r="H101" t="s">
        <v>404</v>
      </c>
      <c r="I101" t="s">
        <v>405</v>
      </c>
      <c r="J101" t="s">
        <v>482</v>
      </c>
      <c r="K101" t="s">
        <v>30</v>
      </c>
      <c r="L101" s="1">
        <v>8600000</v>
      </c>
      <c r="M101" s="1">
        <v>8124257</v>
      </c>
      <c r="N101" t="s">
        <v>50</v>
      </c>
      <c r="O101">
        <v>167</v>
      </c>
      <c r="P101" s="6" t="str">
        <f>_xlfn.XLOOKUP(movie3[[#This Row],[year]],inflation!E$2:E$225,inflation!F$2:F$225,,0)</f>
        <v>273.2</v>
      </c>
      <c r="Q101" s="2">
        <f>movie3[[#This Row],[gross]] * (inflation!B$226 / movie3[[#This Row],[CPI of Released Year]])</f>
        <v>27227561.161054172</v>
      </c>
      <c r="R101" s="2">
        <f>movie3[[#This Row],[gross]]-movie3[[#This Row],[budget]]</f>
        <v>-475743</v>
      </c>
    </row>
    <row r="102" spans="1:18" hidden="1" x14ac:dyDescent="0.25">
      <c r="A102" t="s">
        <v>499</v>
      </c>
      <c r="B102" t="s">
        <v>16</v>
      </c>
      <c r="C102" t="s">
        <v>104</v>
      </c>
      <c r="D102">
        <v>1981</v>
      </c>
      <c r="E102" t="s">
        <v>500</v>
      </c>
      <c r="F102">
        <v>7.4</v>
      </c>
      <c r="G102" s="1">
        <v>32000</v>
      </c>
      <c r="H102" t="s">
        <v>497</v>
      </c>
      <c r="I102" t="s">
        <v>497</v>
      </c>
      <c r="J102" t="s">
        <v>165</v>
      </c>
      <c r="K102" t="s">
        <v>30</v>
      </c>
      <c r="M102" s="1">
        <v>24058838</v>
      </c>
      <c r="N102" t="s">
        <v>501</v>
      </c>
      <c r="O102">
        <v>113</v>
      </c>
      <c r="P102" s="6" t="str">
        <f>_xlfn.XLOOKUP(movie3[[#This Row],[year]],inflation!E$2:E$225,inflation!F$2:F$225,,0)</f>
        <v>273.2</v>
      </c>
      <c r="Q102" s="2">
        <f>movie3[[#This Row],[gross]] * (inflation!B$226 / movie3[[#This Row],[CPI of Released Year]])</f>
        <v>80630571.276720345</v>
      </c>
      <c r="R102" s="2">
        <f>movie3[[#This Row],[gross]]-movie3[[#This Row],[budget]]</f>
        <v>24058838</v>
      </c>
    </row>
    <row r="103" spans="1:18" hidden="1" x14ac:dyDescent="0.25">
      <c r="A103" t="s">
        <v>520</v>
      </c>
      <c r="B103" t="s">
        <v>16</v>
      </c>
      <c r="C103" t="s">
        <v>104</v>
      </c>
      <c r="D103">
        <v>1981</v>
      </c>
      <c r="E103" t="s">
        <v>521</v>
      </c>
      <c r="F103">
        <v>7.4</v>
      </c>
      <c r="G103" s="1">
        <v>47000</v>
      </c>
      <c r="H103" t="s">
        <v>105</v>
      </c>
      <c r="I103" t="s">
        <v>105</v>
      </c>
      <c r="J103" t="s">
        <v>160</v>
      </c>
      <c r="K103" t="s">
        <v>30</v>
      </c>
      <c r="L103" s="1">
        <v>18000000</v>
      </c>
      <c r="M103" s="1">
        <v>12000000</v>
      </c>
      <c r="N103" t="s">
        <v>107</v>
      </c>
      <c r="O103">
        <v>108</v>
      </c>
      <c r="P103" s="6" t="str">
        <f>_xlfn.XLOOKUP(movie3[[#This Row],[year]],inflation!E$2:E$225,inflation!F$2:F$225,,0)</f>
        <v>273.2</v>
      </c>
      <c r="Q103" s="2">
        <f>movie3[[#This Row],[gross]] * (inflation!B$226 / movie3[[#This Row],[CPI of Released Year]])</f>
        <v>40216691.068814054</v>
      </c>
      <c r="R103" s="2">
        <f>movie3[[#This Row],[gross]]-movie3[[#This Row],[budget]]</f>
        <v>-6000000</v>
      </c>
    </row>
    <row r="104" spans="1:18" hidden="1" x14ac:dyDescent="0.25">
      <c r="A104" t="s">
        <v>526</v>
      </c>
      <c r="B104" t="s">
        <v>16</v>
      </c>
      <c r="C104" t="s">
        <v>25</v>
      </c>
      <c r="D104">
        <v>1981</v>
      </c>
      <c r="E104" t="s">
        <v>527</v>
      </c>
      <c r="F104">
        <v>7.4</v>
      </c>
      <c r="G104" s="1">
        <v>59000</v>
      </c>
      <c r="H104" t="s">
        <v>528</v>
      </c>
      <c r="I104" t="s">
        <v>529</v>
      </c>
      <c r="J104" t="s">
        <v>530</v>
      </c>
      <c r="K104" t="s">
        <v>22</v>
      </c>
      <c r="L104" s="1">
        <v>11000000</v>
      </c>
      <c r="M104" s="1">
        <v>34971136</v>
      </c>
      <c r="N104" t="s">
        <v>531</v>
      </c>
      <c r="O104">
        <v>140</v>
      </c>
      <c r="P104" s="6" t="str">
        <f>_xlfn.XLOOKUP(movie3[[#This Row],[year]],inflation!E$2:E$225,inflation!F$2:F$225,,0)</f>
        <v>273.2</v>
      </c>
      <c r="Q104" s="2">
        <f>movie3[[#This Row],[gross]] * (inflation!B$226 / movie3[[#This Row],[CPI of Released Year]])</f>
        <v>117201947.73645681</v>
      </c>
      <c r="R104" s="2">
        <f>movie3[[#This Row],[gross]]-movie3[[#This Row],[budget]]</f>
        <v>23971136</v>
      </c>
    </row>
    <row r="105" spans="1:18" hidden="1" x14ac:dyDescent="0.25">
      <c r="A105" t="s">
        <v>548</v>
      </c>
      <c r="B105" t="s">
        <v>16</v>
      </c>
      <c r="C105" t="s">
        <v>17</v>
      </c>
      <c r="D105">
        <v>1981</v>
      </c>
      <c r="E105" t="s">
        <v>549</v>
      </c>
      <c r="F105">
        <v>7.4</v>
      </c>
      <c r="G105" s="1">
        <v>27000</v>
      </c>
      <c r="H105" t="s">
        <v>550</v>
      </c>
      <c r="I105" t="s">
        <v>550</v>
      </c>
      <c r="J105" t="s">
        <v>551</v>
      </c>
      <c r="K105" t="s">
        <v>453</v>
      </c>
      <c r="M105" s="1">
        <v>1113538</v>
      </c>
      <c r="N105" t="s">
        <v>552</v>
      </c>
      <c r="O105">
        <v>124</v>
      </c>
      <c r="P105" s="6" t="str">
        <f>_xlfn.XLOOKUP(movie3[[#This Row],[year]],inflation!E$2:E$225,inflation!F$2:F$225,,0)</f>
        <v>273.2</v>
      </c>
      <c r="Q105" s="2">
        <f>movie3[[#This Row],[gross]] * (inflation!B$226 / movie3[[#This Row],[CPI of Released Year]])</f>
        <v>3731901.1449487554</v>
      </c>
      <c r="R105" s="2">
        <f>movie3[[#This Row],[gross]]-movie3[[#This Row],[budget]]</f>
        <v>1113538</v>
      </c>
    </row>
    <row r="106" spans="1:18" hidden="1" x14ac:dyDescent="0.25">
      <c r="A106" t="s">
        <v>556</v>
      </c>
      <c r="B106" t="s">
        <v>16</v>
      </c>
      <c r="C106" t="s">
        <v>34</v>
      </c>
      <c r="D106">
        <v>1981</v>
      </c>
      <c r="E106" t="s">
        <v>557</v>
      </c>
      <c r="F106">
        <v>7.4</v>
      </c>
      <c r="G106" s="1">
        <v>27000</v>
      </c>
      <c r="H106" t="s">
        <v>558</v>
      </c>
      <c r="I106" t="s">
        <v>559</v>
      </c>
      <c r="J106" t="s">
        <v>560</v>
      </c>
      <c r="K106" t="s">
        <v>30</v>
      </c>
      <c r="L106" s="1">
        <v>5500000</v>
      </c>
      <c r="M106" s="1">
        <v>11492915</v>
      </c>
      <c r="N106" t="s">
        <v>561</v>
      </c>
      <c r="O106">
        <v>123</v>
      </c>
      <c r="P106" s="6" t="str">
        <f>_xlfn.XLOOKUP(movie3[[#This Row],[year]],inflation!E$2:E$225,inflation!F$2:F$225,,0)</f>
        <v>273.2</v>
      </c>
      <c r="Q106" s="2">
        <f>movie3[[#This Row],[gross]] * (inflation!B$226 / movie3[[#This Row],[CPI of Released Year]])</f>
        <v>38517251.002928257</v>
      </c>
      <c r="R106" s="2">
        <f>movie3[[#This Row],[gross]]-movie3[[#This Row],[budget]]</f>
        <v>5992915</v>
      </c>
    </row>
    <row r="107" spans="1:18" hidden="1" x14ac:dyDescent="0.25">
      <c r="A107" t="s">
        <v>703</v>
      </c>
      <c r="B107" t="s">
        <v>33</v>
      </c>
      <c r="C107" t="s">
        <v>25</v>
      </c>
      <c r="D107">
        <v>1981</v>
      </c>
      <c r="E107" t="s">
        <v>500</v>
      </c>
      <c r="F107">
        <v>7.4</v>
      </c>
      <c r="G107" s="1">
        <v>38000</v>
      </c>
      <c r="H107" t="s">
        <v>704</v>
      </c>
      <c r="I107" t="s">
        <v>705</v>
      </c>
      <c r="J107" t="s">
        <v>536</v>
      </c>
      <c r="K107" t="s">
        <v>248</v>
      </c>
      <c r="M107" s="1">
        <v>5732587</v>
      </c>
      <c r="N107" t="s">
        <v>706</v>
      </c>
      <c r="O107">
        <v>110</v>
      </c>
      <c r="P107" s="6" t="str">
        <f>_xlfn.XLOOKUP(movie3[[#This Row],[year]],inflation!E$2:E$225,inflation!F$2:F$225,,0)</f>
        <v>273.2</v>
      </c>
      <c r="Q107" s="2">
        <f>movie3[[#This Row],[gross]] * (inflation!B$226 / movie3[[#This Row],[CPI of Released Year]])</f>
        <v>19212140.033674963</v>
      </c>
      <c r="R107" s="2">
        <f>movie3[[#This Row],[gross]]-movie3[[#This Row],[budget]]</f>
        <v>5732587</v>
      </c>
    </row>
    <row r="108" spans="1:18" hidden="1" x14ac:dyDescent="0.25">
      <c r="A108" t="s">
        <v>600</v>
      </c>
      <c r="B108" t="s">
        <v>33</v>
      </c>
      <c r="C108" t="s">
        <v>63</v>
      </c>
      <c r="D108">
        <v>1981</v>
      </c>
      <c r="E108" t="s">
        <v>596</v>
      </c>
      <c r="F108">
        <v>7.3</v>
      </c>
      <c r="G108" s="1">
        <v>21000</v>
      </c>
      <c r="H108" t="s">
        <v>601</v>
      </c>
      <c r="I108" t="s">
        <v>601</v>
      </c>
      <c r="J108" t="s">
        <v>601</v>
      </c>
      <c r="K108" t="s">
        <v>30</v>
      </c>
      <c r="L108" s="1">
        <v>32000000</v>
      </c>
      <c r="M108" s="1">
        <v>40382659</v>
      </c>
      <c r="N108" t="s">
        <v>602</v>
      </c>
      <c r="O108">
        <v>195</v>
      </c>
      <c r="P108" s="6" t="str">
        <f>_xlfn.XLOOKUP(movie3[[#This Row],[year]],inflation!E$2:E$225,inflation!F$2:F$225,,0)</f>
        <v>273.2</v>
      </c>
      <c r="Q108" s="2">
        <f>movie3[[#This Row],[gross]] * (inflation!B$226 / movie3[[#This Row],[CPI of Released Year]])</f>
        <v>135338076.79502195</v>
      </c>
      <c r="R108" s="2">
        <f>movie3[[#This Row],[gross]]-movie3[[#This Row],[budget]]</f>
        <v>8382659</v>
      </c>
    </row>
    <row r="109" spans="1:18" hidden="1" x14ac:dyDescent="0.25">
      <c r="A109" t="s">
        <v>608</v>
      </c>
      <c r="B109" t="s">
        <v>337</v>
      </c>
      <c r="C109" t="s">
        <v>390</v>
      </c>
      <c r="D109">
        <v>1981</v>
      </c>
      <c r="E109" t="s">
        <v>507</v>
      </c>
      <c r="F109">
        <v>7.3</v>
      </c>
      <c r="G109" s="1">
        <v>87000</v>
      </c>
      <c r="H109" t="s">
        <v>609</v>
      </c>
      <c r="I109" t="s">
        <v>610</v>
      </c>
      <c r="J109" t="s">
        <v>611</v>
      </c>
      <c r="K109" t="s">
        <v>30</v>
      </c>
      <c r="L109" s="1">
        <v>12000000</v>
      </c>
      <c r="M109" s="1">
        <v>63456988</v>
      </c>
      <c r="N109" t="s">
        <v>612</v>
      </c>
      <c r="O109">
        <v>83</v>
      </c>
      <c r="P109" s="6" t="str">
        <f>_xlfn.XLOOKUP(movie3[[#This Row],[year]],inflation!E$2:E$225,inflation!F$2:F$225,,0)</f>
        <v>273.2</v>
      </c>
      <c r="Q109" s="2">
        <f>movie3[[#This Row],[gross]] * (inflation!B$226 / movie3[[#This Row],[CPI of Released Year]])</f>
        <v>212669173.54612005</v>
      </c>
      <c r="R109" s="2">
        <f>movie3[[#This Row],[gross]]-movie3[[#This Row],[budget]]</f>
        <v>51456988</v>
      </c>
    </row>
    <row r="110" spans="1:18" hidden="1" x14ac:dyDescent="0.25">
      <c r="A110" t="s">
        <v>665</v>
      </c>
      <c r="B110" t="s">
        <v>16</v>
      </c>
      <c r="C110" t="s">
        <v>25</v>
      </c>
      <c r="D110">
        <v>1981</v>
      </c>
      <c r="E110" t="s">
        <v>604</v>
      </c>
      <c r="F110">
        <v>7.3</v>
      </c>
      <c r="G110" s="1">
        <v>21000</v>
      </c>
      <c r="H110" t="s">
        <v>666</v>
      </c>
      <c r="I110" t="s">
        <v>667</v>
      </c>
      <c r="J110" t="s">
        <v>668</v>
      </c>
      <c r="K110" t="s">
        <v>195</v>
      </c>
      <c r="L110" s="1">
        <v>12500000</v>
      </c>
      <c r="M110" s="1">
        <v>20962615</v>
      </c>
      <c r="N110" t="s">
        <v>669</v>
      </c>
      <c r="O110">
        <v>100</v>
      </c>
      <c r="P110" s="6" t="str">
        <f>_xlfn.XLOOKUP(movie3[[#This Row],[year]],inflation!E$2:E$225,inflation!F$2:F$225,,0)</f>
        <v>273.2</v>
      </c>
      <c r="Q110" s="2">
        <f>movie3[[#This Row],[gross]] * (inflation!B$226 / movie3[[#This Row],[CPI of Released Year]])</f>
        <v>70253917.620790631</v>
      </c>
      <c r="R110" s="2">
        <f>movie3[[#This Row],[gross]]-movie3[[#This Row],[budget]]</f>
        <v>8462615</v>
      </c>
    </row>
    <row r="111" spans="1:18" hidden="1" x14ac:dyDescent="0.25">
      <c r="A111" t="s">
        <v>690</v>
      </c>
      <c r="B111" t="s">
        <v>33</v>
      </c>
      <c r="C111" t="s">
        <v>17</v>
      </c>
      <c r="D111">
        <v>1981</v>
      </c>
      <c r="E111" t="s">
        <v>596</v>
      </c>
      <c r="F111">
        <v>7.3</v>
      </c>
      <c r="G111" s="1">
        <v>9000</v>
      </c>
      <c r="H111" t="s">
        <v>691</v>
      </c>
      <c r="I111" t="s">
        <v>692</v>
      </c>
      <c r="J111" t="s">
        <v>693</v>
      </c>
      <c r="K111" t="s">
        <v>30</v>
      </c>
      <c r="M111" s="1">
        <v>14920781</v>
      </c>
      <c r="N111" t="s">
        <v>594</v>
      </c>
      <c r="O111">
        <v>155</v>
      </c>
      <c r="P111" s="6" t="str">
        <f>_xlfn.XLOOKUP(movie3[[#This Row],[year]],inflation!E$2:E$225,inflation!F$2:F$225,,0)</f>
        <v>273.2</v>
      </c>
      <c r="Q111" s="2">
        <f>movie3[[#This Row],[gross]] * (inflation!B$226 / movie3[[#This Row],[CPI of Released Year]])</f>
        <v>50005369.998535872</v>
      </c>
      <c r="R111" s="2">
        <f>movie3[[#This Row],[gross]]-movie3[[#This Row],[budget]]</f>
        <v>14920781</v>
      </c>
    </row>
    <row r="112" spans="1:18" hidden="1" x14ac:dyDescent="0.25">
      <c r="A112" t="s">
        <v>913</v>
      </c>
      <c r="B112" t="s">
        <v>16</v>
      </c>
      <c r="C112" t="s">
        <v>41</v>
      </c>
      <c r="D112">
        <v>1981</v>
      </c>
      <c r="E112" t="s">
        <v>914</v>
      </c>
      <c r="F112">
        <v>7.3</v>
      </c>
      <c r="G112" s="1">
        <v>2700</v>
      </c>
      <c r="H112" t="s">
        <v>915</v>
      </c>
      <c r="I112" t="s">
        <v>916</v>
      </c>
      <c r="J112" t="s">
        <v>345</v>
      </c>
      <c r="K112" t="s">
        <v>30</v>
      </c>
      <c r="L112" s="1">
        <v>13000000</v>
      </c>
      <c r="M112" s="1">
        <v>8206145</v>
      </c>
      <c r="N112" t="s">
        <v>118</v>
      </c>
      <c r="O112">
        <v>119</v>
      </c>
      <c r="P112" s="6" t="str">
        <f>_xlfn.XLOOKUP(movie3[[#This Row],[year]],inflation!E$2:E$225,inflation!F$2:F$225,,0)</f>
        <v>273.2</v>
      </c>
      <c r="Q112" s="2">
        <f>movie3[[#This Row],[gross]] * (inflation!B$226 / movie3[[#This Row],[CPI of Released Year]])</f>
        <v>27501999.86090776</v>
      </c>
      <c r="R112" s="2">
        <f>movie3[[#This Row],[gross]]-movie3[[#This Row],[budget]]</f>
        <v>-4793855</v>
      </c>
    </row>
    <row r="113" spans="1:18" hidden="1" x14ac:dyDescent="0.25">
      <c r="A113" t="s">
        <v>506</v>
      </c>
      <c r="B113" t="s">
        <v>16</v>
      </c>
      <c r="C113" t="s">
        <v>34</v>
      </c>
      <c r="D113">
        <v>1981</v>
      </c>
      <c r="E113" t="s">
        <v>507</v>
      </c>
      <c r="F113">
        <v>7.2</v>
      </c>
      <c r="G113" s="1">
        <v>131000</v>
      </c>
      <c r="H113" t="s">
        <v>126</v>
      </c>
      <c r="I113" t="s">
        <v>126</v>
      </c>
      <c r="J113" t="s">
        <v>508</v>
      </c>
      <c r="K113" t="s">
        <v>30</v>
      </c>
      <c r="L113" s="1">
        <v>6000000</v>
      </c>
      <c r="M113" s="1">
        <v>25244626</v>
      </c>
      <c r="N113" t="s">
        <v>128</v>
      </c>
      <c r="O113">
        <v>99</v>
      </c>
      <c r="P113" s="6" t="str">
        <f>_xlfn.XLOOKUP(movie3[[#This Row],[year]],inflation!E$2:E$225,inflation!F$2:F$225,,0)</f>
        <v>273.2</v>
      </c>
      <c r="Q113" s="2">
        <f>movie3[[#This Row],[gross]] * (inflation!B$226 / movie3[[#This Row],[CPI of Released Year]])</f>
        <v>84604610.415812597</v>
      </c>
      <c r="R113" s="2">
        <f>movie3[[#This Row],[gross]]-movie3[[#This Row],[budget]]</f>
        <v>19244626</v>
      </c>
    </row>
    <row r="114" spans="1:18" hidden="1" x14ac:dyDescent="0.25">
      <c r="A114" t="s">
        <v>613</v>
      </c>
      <c r="B114" t="s">
        <v>33</v>
      </c>
      <c r="C114" t="s">
        <v>63</v>
      </c>
      <c r="D114">
        <v>1981</v>
      </c>
      <c r="E114" t="s">
        <v>614</v>
      </c>
      <c r="F114">
        <v>7.2</v>
      </c>
      <c r="G114" s="1">
        <v>56000</v>
      </c>
      <c r="H114" t="s">
        <v>615</v>
      </c>
      <c r="I114" t="s">
        <v>616</v>
      </c>
      <c r="J114" t="s">
        <v>617</v>
      </c>
      <c r="K114" t="s">
        <v>22</v>
      </c>
      <c r="L114" s="1">
        <v>5500000</v>
      </c>
      <c r="M114" s="1">
        <v>59303359</v>
      </c>
      <c r="N114" t="s">
        <v>618</v>
      </c>
      <c r="O114">
        <v>125</v>
      </c>
      <c r="P114" s="6" t="str">
        <f>_xlfn.XLOOKUP(movie3[[#This Row],[year]],inflation!E$2:E$225,inflation!F$2:F$225,,0)</f>
        <v>273.2</v>
      </c>
      <c r="Q114" s="2">
        <f>movie3[[#This Row],[gross]] * (inflation!B$226 / movie3[[#This Row],[CPI of Released Year]])</f>
        <v>198748739.0204978</v>
      </c>
      <c r="R114" s="2">
        <f>movie3[[#This Row],[gross]]-movie3[[#This Row],[budget]]</f>
        <v>53803359</v>
      </c>
    </row>
    <row r="115" spans="1:18" hidden="1" x14ac:dyDescent="0.25">
      <c r="A115" t="s">
        <v>709</v>
      </c>
      <c r="B115" t="s">
        <v>16</v>
      </c>
      <c r="C115" t="s">
        <v>34</v>
      </c>
      <c r="D115">
        <v>1981</v>
      </c>
      <c r="E115" t="s">
        <v>676</v>
      </c>
      <c r="F115">
        <v>7.2</v>
      </c>
      <c r="G115" s="1">
        <v>17000</v>
      </c>
      <c r="H115" t="s">
        <v>77</v>
      </c>
      <c r="I115" t="s">
        <v>710</v>
      </c>
      <c r="J115" t="s">
        <v>711</v>
      </c>
      <c r="K115" t="s">
        <v>30</v>
      </c>
      <c r="N115" t="s">
        <v>712</v>
      </c>
      <c r="O115">
        <v>106</v>
      </c>
      <c r="P115" s="6" t="str">
        <f>_xlfn.XLOOKUP(movie3[[#This Row],[year]],inflation!E$2:E$225,inflation!F$2:F$225,,0)</f>
        <v>273.2</v>
      </c>
      <c r="Q115" s="2">
        <f>movie3[[#This Row],[gross]] * (inflation!B$226 / movie3[[#This Row],[CPI of Released Year]])</f>
        <v>0</v>
      </c>
      <c r="R115" s="2">
        <f>movie3[[#This Row],[gross]]-movie3[[#This Row],[budget]]</f>
        <v>0</v>
      </c>
    </row>
    <row r="116" spans="1:18" hidden="1" x14ac:dyDescent="0.25">
      <c r="A116" t="s">
        <v>750</v>
      </c>
      <c r="B116" t="s">
        <v>337</v>
      </c>
      <c r="C116" t="s">
        <v>25</v>
      </c>
      <c r="D116">
        <v>1981</v>
      </c>
      <c r="E116" t="s">
        <v>544</v>
      </c>
      <c r="F116">
        <v>7.2</v>
      </c>
      <c r="G116" s="1">
        <v>14000</v>
      </c>
      <c r="H116" t="s">
        <v>751</v>
      </c>
      <c r="I116" t="s">
        <v>752</v>
      </c>
      <c r="J116" t="s">
        <v>751</v>
      </c>
      <c r="K116" t="s">
        <v>22</v>
      </c>
      <c r="M116" s="1">
        <v>31206251</v>
      </c>
      <c r="N116" t="s">
        <v>753</v>
      </c>
      <c r="O116">
        <v>97</v>
      </c>
      <c r="P116" s="6" t="str">
        <f>_xlfn.XLOOKUP(movie3[[#This Row],[year]],inflation!E$2:E$225,inflation!F$2:F$225,,0)</f>
        <v>273.2</v>
      </c>
      <c r="Q116" s="2">
        <f>movie3[[#This Row],[gross]] * (inflation!B$226 / movie3[[#This Row],[CPI of Released Year]])</f>
        <v>104584346.32357247</v>
      </c>
      <c r="R116" s="2">
        <f>movie3[[#This Row],[gross]]-movie3[[#This Row],[budget]]</f>
        <v>31206251</v>
      </c>
    </row>
    <row r="117" spans="1:18" hidden="1" x14ac:dyDescent="0.25">
      <c r="A117" t="s">
        <v>796</v>
      </c>
      <c r="B117" t="s">
        <v>16</v>
      </c>
      <c r="C117" t="s">
        <v>797</v>
      </c>
      <c r="D117">
        <v>1981</v>
      </c>
      <c r="E117" t="s">
        <v>798</v>
      </c>
      <c r="F117">
        <v>7.2</v>
      </c>
      <c r="G117" s="1">
        <v>12000</v>
      </c>
      <c r="H117" t="s">
        <v>799</v>
      </c>
      <c r="I117" t="s">
        <v>800</v>
      </c>
      <c r="J117" t="s">
        <v>801</v>
      </c>
      <c r="K117" t="s">
        <v>453</v>
      </c>
      <c r="M117" s="1">
        <v>110014</v>
      </c>
      <c r="N117" t="s">
        <v>802</v>
      </c>
      <c r="O117">
        <v>117</v>
      </c>
      <c r="P117" s="6" t="str">
        <f>_xlfn.XLOOKUP(movie3[[#This Row],[year]],inflation!E$2:E$225,inflation!F$2:F$225,,0)</f>
        <v>273.2</v>
      </c>
      <c r="Q117" s="2">
        <f>movie3[[#This Row],[gross]] * (inflation!B$226 / movie3[[#This Row],[CPI of Released Year]])</f>
        <v>368699.92093704245</v>
      </c>
      <c r="R117" s="2">
        <f>movie3[[#This Row],[gross]]-movie3[[#This Row],[budget]]</f>
        <v>110014</v>
      </c>
    </row>
    <row r="118" spans="1:18" hidden="1" x14ac:dyDescent="0.25">
      <c r="A118" t="s">
        <v>853</v>
      </c>
      <c r="B118" t="s">
        <v>16</v>
      </c>
      <c r="C118" t="s">
        <v>390</v>
      </c>
      <c r="D118">
        <v>1981</v>
      </c>
      <c r="E118" t="s">
        <v>700</v>
      </c>
      <c r="F118">
        <v>7.2</v>
      </c>
      <c r="G118" s="1">
        <v>4400</v>
      </c>
      <c r="H118" t="s">
        <v>854</v>
      </c>
      <c r="I118" t="s">
        <v>855</v>
      </c>
      <c r="J118" t="s">
        <v>856</v>
      </c>
      <c r="K118" t="s">
        <v>30</v>
      </c>
      <c r="L118" s="1">
        <v>1500000</v>
      </c>
      <c r="N118" t="s">
        <v>857</v>
      </c>
      <c r="O118">
        <v>96</v>
      </c>
      <c r="P118" s="6" t="str">
        <f>_xlfn.XLOOKUP(movie3[[#This Row],[year]],inflation!E$2:E$225,inflation!F$2:F$225,,0)</f>
        <v>273.2</v>
      </c>
      <c r="Q118" s="2">
        <f>movie3[[#This Row],[gross]] * (inflation!B$226 / movie3[[#This Row],[CPI of Released Year]])</f>
        <v>0</v>
      </c>
      <c r="R118" s="2">
        <f>movie3[[#This Row],[gross]]-movie3[[#This Row],[budget]]</f>
        <v>-1500000</v>
      </c>
    </row>
    <row r="119" spans="1:18" hidden="1" x14ac:dyDescent="0.25">
      <c r="A119" t="s">
        <v>777</v>
      </c>
      <c r="B119" t="s">
        <v>16</v>
      </c>
      <c r="C119" t="s">
        <v>778</v>
      </c>
      <c r="D119">
        <v>1981</v>
      </c>
      <c r="E119" t="s">
        <v>521</v>
      </c>
      <c r="F119">
        <v>7.1</v>
      </c>
      <c r="G119" s="1">
        <v>9900</v>
      </c>
      <c r="H119" t="s">
        <v>779</v>
      </c>
      <c r="I119" t="s">
        <v>780</v>
      </c>
      <c r="J119" t="s">
        <v>102</v>
      </c>
      <c r="K119" t="s">
        <v>22</v>
      </c>
      <c r="M119" s="1">
        <v>17583634</v>
      </c>
      <c r="N119" t="s">
        <v>384</v>
      </c>
      <c r="O119">
        <v>112</v>
      </c>
      <c r="P119" s="6" t="str">
        <f>_xlfn.XLOOKUP(movie3[[#This Row],[year]],inflation!E$2:E$225,inflation!F$2:F$225,,0)</f>
        <v>273.2</v>
      </c>
      <c r="Q119" s="2">
        <f>movie3[[#This Row],[gross]] * (inflation!B$226 / movie3[[#This Row],[CPI of Released Year]])</f>
        <v>58929631.370424598</v>
      </c>
      <c r="R119" s="2">
        <f>movie3[[#This Row],[gross]]-movie3[[#This Row],[budget]]</f>
        <v>17583634</v>
      </c>
    </row>
    <row r="120" spans="1:18" hidden="1" x14ac:dyDescent="0.25">
      <c r="A120" t="s">
        <v>566</v>
      </c>
      <c r="B120" t="s">
        <v>33</v>
      </c>
      <c r="C120" t="s">
        <v>25</v>
      </c>
      <c r="D120">
        <v>1981</v>
      </c>
      <c r="E120" t="s">
        <v>567</v>
      </c>
      <c r="F120">
        <v>7</v>
      </c>
      <c r="G120" s="1">
        <v>60000</v>
      </c>
      <c r="H120" t="s">
        <v>568</v>
      </c>
      <c r="I120" t="s">
        <v>569</v>
      </c>
      <c r="J120" t="s">
        <v>570</v>
      </c>
      <c r="K120" t="s">
        <v>22</v>
      </c>
      <c r="L120" s="1">
        <v>5000000</v>
      </c>
      <c r="M120" s="1">
        <v>42368025</v>
      </c>
      <c r="N120" t="s">
        <v>571</v>
      </c>
      <c r="O120">
        <v>110</v>
      </c>
      <c r="P120" s="6" t="str">
        <f>_xlfn.XLOOKUP(movie3[[#This Row],[year]],inflation!E$2:E$225,inflation!F$2:F$225,,0)</f>
        <v>273.2</v>
      </c>
      <c r="Q120" s="2">
        <f>movie3[[#This Row],[gross]] * (inflation!B$226 / movie3[[#This Row],[CPI of Released Year]])</f>
        <v>141991814.38506588</v>
      </c>
      <c r="R120" s="2">
        <f>movie3[[#This Row],[gross]]-movie3[[#This Row],[budget]]</f>
        <v>37368025</v>
      </c>
    </row>
    <row r="121" spans="1:18" hidden="1" x14ac:dyDescent="0.25">
      <c r="A121" t="s">
        <v>744</v>
      </c>
      <c r="B121" t="s">
        <v>16</v>
      </c>
      <c r="C121" t="s">
        <v>17</v>
      </c>
      <c r="D121">
        <v>1981</v>
      </c>
      <c r="E121" t="s">
        <v>745</v>
      </c>
      <c r="F121">
        <v>7</v>
      </c>
      <c r="G121" s="1">
        <v>13000</v>
      </c>
      <c r="H121" t="s">
        <v>746</v>
      </c>
      <c r="I121" t="s">
        <v>747</v>
      </c>
      <c r="J121" t="s">
        <v>748</v>
      </c>
      <c r="K121" t="s">
        <v>22</v>
      </c>
      <c r="M121" s="1">
        <v>26890068</v>
      </c>
      <c r="N121" t="s">
        <v>749</v>
      </c>
      <c r="O121">
        <v>124</v>
      </c>
      <c r="P121" s="6" t="str">
        <f>_xlfn.XLOOKUP(movie3[[#This Row],[year]],inflation!E$2:E$225,inflation!F$2:F$225,,0)</f>
        <v>273.2</v>
      </c>
      <c r="Q121" s="2">
        <f>movie3[[#This Row],[gross]] * (inflation!B$226 / movie3[[#This Row],[CPI of Released Year]])</f>
        <v>90119129.797950223</v>
      </c>
      <c r="R121" s="2">
        <f>movie3[[#This Row],[gross]]-movie3[[#This Row],[budget]]</f>
        <v>26890068</v>
      </c>
    </row>
    <row r="122" spans="1:18" hidden="1" x14ac:dyDescent="0.25">
      <c r="A122" t="s">
        <v>895</v>
      </c>
      <c r="B122" t="s">
        <v>16</v>
      </c>
      <c r="C122" t="s">
        <v>41</v>
      </c>
      <c r="D122">
        <v>1981</v>
      </c>
      <c r="E122" t="s">
        <v>734</v>
      </c>
      <c r="F122">
        <v>7</v>
      </c>
      <c r="G122" s="1">
        <v>3600</v>
      </c>
      <c r="H122" t="s">
        <v>896</v>
      </c>
      <c r="I122" t="s">
        <v>896</v>
      </c>
      <c r="J122" t="s">
        <v>896</v>
      </c>
      <c r="K122" t="s">
        <v>30</v>
      </c>
      <c r="M122" s="1">
        <v>2863642</v>
      </c>
      <c r="N122" t="s">
        <v>31</v>
      </c>
      <c r="O122">
        <v>93</v>
      </c>
      <c r="P122" s="6" t="str">
        <f>_xlfn.XLOOKUP(movie3[[#This Row],[year]],inflation!E$2:E$225,inflation!F$2:F$225,,0)</f>
        <v>273.2</v>
      </c>
      <c r="Q122" s="2">
        <f>movie3[[#This Row],[gross]] * (inflation!B$226 / movie3[[#This Row],[CPI of Released Year]])</f>
        <v>9597183.8038067352</v>
      </c>
      <c r="R122" s="2">
        <f>movie3[[#This Row],[gross]]-movie3[[#This Row],[budget]]</f>
        <v>2863642</v>
      </c>
    </row>
    <row r="123" spans="1:18" hidden="1" x14ac:dyDescent="0.25">
      <c r="A123" t="s">
        <v>522</v>
      </c>
      <c r="B123" t="s">
        <v>33</v>
      </c>
      <c r="C123" t="s">
        <v>34</v>
      </c>
      <c r="D123">
        <v>1981</v>
      </c>
      <c r="E123" t="s">
        <v>495</v>
      </c>
      <c r="F123">
        <v>6.9</v>
      </c>
      <c r="G123" s="1">
        <v>42000</v>
      </c>
      <c r="H123" t="s">
        <v>523</v>
      </c>
      <c r="I123" t="s">
        <v>524</v>
      </c>
      <c r="J123" t="s">
        <v>229</v>
      </c>
      <c r="K123" t="s">
        <v>22</v>
      </c>
      <c r="L123" s="1">
        <v>15000000</v>
      </c>
      <c r="M123" s="1">
        <v>41092328</v>
      </c>
      <c r="N123" t="s">
        <v>525</v>
      </c>
      <c r="O123">
        <v>118</v>
      </c>
      <c r="P123" s="6" t="str">
        <f>_xlfn.XLOOKUP(movie3[[#This Row],[year]],inflation!E$2:E$225,inflation!F$2:F$225,,0)</f>
        <v>273.2</v>
      </c>
      <c r="Q123" s="2">
        <f>movie3[[#This Row],[gross]] * (inflation!B$226 / movie3[[#This Row],[CPI of Released Year]])</f>
        <v>137716455.03953147</v>
      </c>
      <c r="R123" s="2">
        <f>movie3[[#This Row],[gross]]-movie3[[#This Row],[budget]]</f>
        <v>26092328</v>
      </c>
    </row>
    <row r="124" spans="1:18" hidden="1" x14ac:dyDescent="0.25">
      <c r="A124" t="s">
        <v>543</v>
      </c>
      <c r="B124" t="s">
        <v>16</v>
      </c>
      <c r="C124" t="s">
        <v>41</v>
      </c>
      <c r="D124">
        <v>1981</v>
      </c>
      <c r="E124" t="s">
        <v>544</v>
      </c>
      <c r="F124">
        <v>6.9</v>
      </c>
      <c r="G124" s="1">
        <v>68000</v>
      </c>
      <c r="H124" t="s">
        <v>545</v>
      </c>
      <c r="I124" t="s">
        <v>546</v>
      </c>
      <c r="J124" t="s">
        <v>547</v>
      </c>
      <c r="K124" t="s">
        <v>30</v>
      </c>
      <c r="L124" s="1">
        <v>10000000</v>
      </c>
      <c r="M124" s="1">
        <v>85297000</v>
      </c>
      <c r="N124" t="s">
        <v>31</v>
      </c>
      <c r="O124">
        <v>106</v>
      </c>
      <c r="P124" s="6" t="str">
        <f>_xlfn.XLOOKUP(movie3[[#This Row],[year]],inflation!E$2:E$225,inflation!F$2:F$225,,0)</f>
        <v>273.2</v>
      </c>
      <c r="Q124" s="2">
        <f>movie3[[#This Row],[gross]] * (inflation!B$226 / movie3[[#This Row],[CPI of Released Year]])</f>
        <v>285863591.50805271</v>
      </c>
      <c r="R124" s="2">
        <f>movie3[[#This Row],[gross]]-movie3[[#This Row],[budget]]</f>
        <v>75297000</v>
      </c>
    </row>
    <row r="125" spans="1:18" hidden="1" x14ac:dyDescent="0.25">
      <c r="A125" t="s">
        <v>619</v>
      </c>
      <c r="B125" t="s">
        <v>33</v>
      </c>
      <c r="C125" t="s">
        <v>17</v>
      </c>
      <c r="D125">
        <v>1981</v>
      </c>
      <c r="E125" t="s">
        <v>620</v>
      </c>
      <c r="F125">
        <v>6.9</v>
      </c>
      <c r="G125" s="1">
        <v>12000</v>
      </c>
      <c r="H125" t="s">
        <v>621</v>
      </c>
      <c r="I125" t="s">
        <v>622</v>
      </c>
      <c r="J125" t="s">
        <v>317</v>
      </c>
      <c r="K125" t="s">
        <v>30</v>
      </c>
      <c r="L125" s="1">
        <v>12000000</v>
      </c>
      <c r="M125" s="1">
        <v>40716963</v>
      </c>
      <c r="N125" t="s">
        <v>31</v>
      </c>
      <c r="O125">
        <v>116</v>
      </c>
      <c r="P125" s="6" t="str">
        <f>_xlfn.XLOOKUP(movie3[[#This Row],[year]],inflation!E$2:E$225,inflation!F$2:F$225,,0)</f>
        <v>273.2</v>
      </c>
      <c r="Q125" s="2">
        <f>movie3[[#This Row],[gross]] * (inflation!B$226 / movie3[[#This Row],[CPI of Released Year]])</f>
        <v>136458460.18594438</v>
      </c>
      <c r="R125" s="2">
        <f>movie3[[#This Row],[gross]]-movie3[[#This Row],[budget]]</f>
        <v>28716963</v>
      </c>
    </row>
    <row r="126" spans="1:18" hidden="1" x14ac:dyDescent="0.25">
      <c r="A126" t="s">
        <v>631</v>
      </c>
      <c r="B126" t="s">
        <v>33</v>
      </c>
      <c r="C126" t="s">
        <v>41</v>
      </c>
      <c r="D126">
        <v>1981</v>
      </c>
      <c r="E126" t="s">
        <v>563</v>
      </c>
      <c r="F126">
        <v>6.9</v>
      </c>
      <c r="G126" s="1">
        <v>27000</v>
      </c>
      <c r="H126" t="s">
        <v>632</v>
      </c>
      <c r="I126" t="s">
        <v>632</v>
      </c>
      <c r="J126" t="s">
        <v>388</v>
      </c>
      <c r="K126" t="s">
        <v>30</v>
      </c>
      <c r="L126" s="1">
        <v>7000000</v>
      </c>
      <c r="M126" s="1">
        <v>95461682</v>
      </c>
      <c r="N126" t="s">
        <v>50</v>
      </c>
      <c r="O126">
        <v>97</v>
      </c>
      <c r="P126" s="6" t="str">
        <f>_xlfn.XLOOKUP(movie3[[#This Row],[year]],inflation!E$2:E$225,inflation!F$2:F$225,,0)</f>
        <v>273.2</v>
      </c>
      <c r="Q126" s="2">
        <f>movie3[[#This Row],[gross]] * (inflation!B$226 / movie3[[#This Row],[CPI of Released Year]])</f>
        <v>319929414.49194729</v>
      </c>
      <c r="R126" s="2">
        <f>movie3[[#This Row],[gross]]-movie3[[#This Row],[budget]]</f>
        <v>88461682</v>
      </c>
    </row>
    <row r="127" spans="1:18" hidden="1" x14ac:dyDescent="0.25">
      <c r="A127" t="s">
        <v>649</v>
      </c>
      <c r="B127" t="s">
        <v>16</v>
      </c>
      <c r="C127" t="s">
        <v>41</v>
      </c>
      <c r="D127">
        <v>1981</v>
      </c>
      <c r="E127" t="s">
        <v>495</v>
      </c>
      <c r="F127">
        <v>6.9</v>
      </c>
      <c r="G127" s="1">
        <v>47000</v>
      </c>
      <c r="H127" t="s">
        <v>279</v>
      </c>
      <c r="I127" t="s">
        <v>279</v>
      </c>
      <c r="J127" t="s">
        <v>279</v>
      </c>
      <c r="K127" t="s">
        <v>30</v>
      </c>
      <c r="L127" s="1">
        <v>11000000</v>
      </c>
      <c r="M127" s="1">
        <v>31672907</v>
      </c>
      <c r="N127" t="s">
        <v>363</v>
      </c>
      <c r="O127">
        <v>92</v>
      </c>
      <c r="P127" s="6" t="str">
        <f>_xlfn.XLOOKUP(movie3[[#This Row],[year]],inflation!E$2:E$225,inflation!F$2:F$225,,0)</f>
        <v>273.2</v>
      </c>
      <c r="Q127" s="2">
        <f>movie3[[#This Row],[gross]] * (inflation!B$226 / movie3[[#This Row],[CPI of Released Year]])</f>
        <v>106148293.00585651</v>
      </c>
      <c r="R127" s="2">
        <f>movie3[[#This Row],[gross]]-movie3[[#This Row],[budget]]</f>
        <v>20672907</v>
      </c>
    </row>
    <row r="128" spans="1:18" hidden="1" x14ac:dyDescent="0.25">
      <c r="A128" t="s">
        <v>659</v>
      </c>
      <c r="B128" t="s">
        <v>16</v>
      </c>
      <c r="C128" t="s">
        <v>104</v>
      </c>
      <c r="D128">
        <v>1981</v>
      </c>
      <c r="E128" t="s">
        <v>660</v>
      </c>
      <c r="F128">
        <v>6.9</v>
      </c>
      <c r="G128" s="1">
        <v>5300</v>
      </c>
      <c r="H128" t="s">
        <v>661</v>
      </c>
      <c r="I128" t="s">
        <v>662</v>
      </c>
      <c r="J128" t="s">
        <v>663</v>
      </c>
      <c r="K128" t="s">
        <v>30</v>
      </c>
      <c r="L128" s="1">
        <v>3000000</v>
      </c>
      <c r="M128" s="1">
        <v>1752634</v>
      </c>
      <c r="N128" t="s">
        <v>664</v>
      </c>
      <c r="O128">
        <v>109</v>
      </c>
      <c r="P128" s="6" t="str">
        <f>_xlfn.XLOOKUP(movie3[[#This Row],[year]],inflation!E$2:E$225,inflation!F$2:F$225,,0)</f>
        <v>273.2</v>
      </c>
      <c r="Q128" s="2">
        <f>movie3[[#This Row],[gross]] * (inflation!B$226 / movie3[[#This Row],[CPI of Released Year]])</f>
        <v>5873761.6778916549</v>
      </c>
      <c r="R128" s="2">
        <f>movie3[[#This Row],[gross]]-movie3[[#This Row],[budget]]</f>
        <v>-1247366</v>
      </c>
    </row>
    <row r="129" spans="1:18" hidden="1" x14ac:dyDescent="0.25">
      <c r="A129" t="s">
        <v>975</v>
      </c>
      <c r="B129" t="s">
        <v>448</v>
      </c>
      <c r="C129" t="s">
        <v>25</v>
      </c>
      <c r="D129">
        <v>1981</v>
      </c>
      <c r="E129" t="s">
        <v>976</v>
      </c>
      <c r="F129">
        <v>6.9</v>
      </c>
      <c r="G129" s="1">
        <v>1100</v>
      </c>
      <c r="H129" t="s">
        <v>977</v>
      </c>
      <c r="I129" t="s">
        <v>978</v>
      </c>
      <c r="J129" t="s">
        <v>978</v>
      </c>
      <c r="K129" t="s">
        <v>453</v>
      </c>
      <c r="M129" s="1">
        <v>17110</v>
      </c>
      <c r="N129" t="s">
        <v>979</v>
      </c>
      <c r="O129">
        <v>129</v>
      </c>
      <c r="P129" s="6" t="str">
        <f>_xlfn.XLOOKUP(movie3[[#This Row],[year]],inflation!E$2:E$225,inflation!F$2:F$225,,0)</f>
        <v>273.2</v>
      </c>
      <c r="Q129" s="2">
        <f>movie3[[#This Row],[gross]] * (inflation!B$226 / movie3[[#This Row],[CPI of Released Year]])</f>
        <v>57342.298682284039</v>
      </c>
      <c r="R129" s="2">
        <f>movie3[[#This Row],[gross]]-movie3[[#This Row],[budget]]</f>
        <v>17110</v>
      </c>
    </row>
    <row r="130" spans="1:18" hidden="1" x14ac:dyDescent="0.25">
      <c r="A130" t="s">
        <v>572</v>
      </c>
      <c r="B130" t="s">
        <v>33</v>
      </c>
      <c r="C130" t="s">
        <v>41</v>
      </c>
      <c r="D130">
        <v>1981</v>
      </c>
      <c r="E130" t="s">
        <v>573</v>
      </c>
      <c r="F130">
        <v>6.8</v>
      </c>
      <c r="G130" s="1">
        <v>4200</v>
      </c>
      <c r="H130" t="s">
        <v>574</v>
      </c>
      <c r="I130" t="s">
        <v>574</v>
      </c>
      <c r="J130" t="s">
        <v>574</v>
      </c>
      <c r="K130" t="s">
        <v>30</v>
      </c>
      <c r="M130" s="1">
        <v>50427646</v>
      </c>
      <c r="N130" t="s">
        <v>61</v>
      </c>
      <c r="O130">
        <v>107</v>
      </c>
      <c r="P130" s="6" t="str">
        <f>_xlfn.XLOOKUP(movie3[[#This Row],[year]],inflation!E$2:E$225,inflation!F$2:F$225,,0)</f>
        <v>273.2</v>
      </c>
      <c r="Q130" s="2">
        <f>movie3[[#This Row],[gross]] * (inflation!B$226 / movie3[[#This Row],[CPI of Released Year]])</f>
        <v>169002755.04245973</v>
      </c>
      <c r="R130" s="2">
        <f>movie3[[#This Row],[gross]]-movie3[[#This Row],[budget]]</f>
        <v>50427646</v>
      </c>
    </row>
    <row r="131" spans="1:18" x14ac:dyDescent="0.25">
      <c r="A131" t="s">
        <v>580</v>
      </c>
      <c r="B131" t="s">
        <v>16</v>
      </c>
      <c r="C131" t="s">
        <v>52</v>
      </c>
      <c r="D131">
        <v>1981</v>
      </c>
      <c r="E131" t="s">
        <v>581</v>
      </c>
      <c r="F131">
        <v>6.8</v>
      </c>
      <c r="G131" s="1">
        <v>51000</v>
      </c>
      <c r="H131" t="s">
        <v>582</v>
      </c>
      <c r="I131" t="s">
        <v>582</v>
      </c>
      <c r="J131" t="s">
        <v>583</v>
      </c>
      <c r="K131" t="s">
        <v>195</v>
      </c>
      <c r="M131" s="1">
        <v>14225876</v>
      </c>
      <c r="N131" t="s">
        <v>584</v>
      </c>
      <c r="O131">
        <v>103</v>
      </c>
      <c r="P131" s="6" t="str">
        <f>_xlfn.XLOOKUP(movie3[[#This Row],[year]],inflation!E$2:E$225,inflation!F$2:F$225,,0)</f>
        <v>273.2</v>
      </c>
      <c r="Q131" s="2">
        <f>movie3[[#This Row],[gross]] * (inflation!B$226 / movie3[[#This Row],[CPI of Released Year]])</f>
        <v>47676471.689604685</v>
      </c>
      <c r="R131" s="2">
        <f>movie3[[#This Row],[gross]]-movie3[[#This Row],[budget]]</f>
        <v>14225876</v>
      </c>
    </row>
    <row r="132" spans="1:18" hidden="1" x14ac:dyDescent="0.25">
      <c r="A132" t="s">
        <v>595</v>
      </c>
      <c r="B132" t="s">
        <v>33</v>
      </c>
      <c r="C132" t="s">
        <v>17</v>
      </c>
      <c r="D132">
        <v>1981</v>
      </c>
      <c r="E132" t="s">
        <v>596</v>
      </c>
      <c r="F132">
        <v>6.8</v>
      </c>
      <c r="G132" s="1">
        <v>17000</v>
      </c>
      <c r="H132" t="s">
        <v>597</v>
      </c>
      <c r="I132" t="s">
        <v>598</v>
      </c>
      <c r="J132" t="s">
        <v>599</v>
      </c>
      <c r="K132" t="s">
        <v>30</v>
      </c>
      <c r="L132" s="1">
        <v>14000000</v>
      </c>
      <c r="M132" s="1">
        <v>35856053</v>
      </c>
      <c r="N132" t="s">
        <v>355</v>
      </c>
      <c r="O132">
        <v>126</v>
      </c>
      <c r="P132" s="6" t="str">
        <f>_xlfn.XLOOKUP(movie3[[#This Row],[year]],inflation!E$2:E$225,inflation!F$2:F$225,,0)</f>
        <v>273.2</v>
      </c>
      <c r="Q132" s="2">
        <f>movie3[[#This Row],[gross]] * (inflation!B$226 / movie3[[#This Row],[CPI of Released Year]])</f>
        <v>120167650.53733529</v>
      </c>
      <c r="R132" s="2">
        <f>movie3[[#This Row],[gross]]-movie3[[#This Row],[budget]]</f>
        <v>21856053</v>
      </c>
    </row>
    <row r="133" spans="1:18" x14ac:dyDescent="0.25">
      <c r="A133" t="s">
        <v>718</v>
      </c>
      <c r="B133" t="s">
        <v>16</v>
      </c>
      <c r="C133" t="s">
        <v>52</v>
      </c>
      <c r="D133">
        <v>1981</v>
      </c>
      <c r="E133" t="s">
        <v>719</v>
      </c>
      <c r="F133">
        <v>6.8</v>
      </c>
      <c r="G133" s="1">
        <v>21000</v>
      </c>
      <c r="H133" t="s">
        <v>720</v>
      </c>
      <c r="I133" t="s">
        <v>721</v>
      </c>
      <c r="J133" t="s">
        <v>722</v>
      </c>
      <c r="K133" t="s">
        <v>306</v>
      </c>
      <c r="L133" s="1">
        <v>400000</v>
      </c>
      <c r="M133" s="1">
        <v>123843</v>
      </c>
      <c r="N133" t="s">
        <v>723</v>
      </c>
      <c r="O133">
        <v>87</v>
      </c>
      <c r="P133" s="6" t="str">
        <f>_xlfn.XLOOKUP(movie3[[#This Row],[year]],inflation!E$2:E$225,inflation!F$2:F$225,,0)</f>
        <v>273.2</v>
      </c>
      <c r="Q133" s="2">
        <f>movie3[[#This Row],[gross]] * (inflation!B$226 / movie3[[#This Row],[CPI of Released Year]])</f>
        <v>415046.30600292824</v>
      </c>
      <c r="R133" s="2">
        <f>movie3[[#This Row],[gross]]-movie3[[#This Row],[budget]]</f>
        <v>-276157</v>
      </c>
    </row>
    <row r="134" spans="1:18" hidden="1" x14ac:dyDescent="0.25">
      <c r="A134" t="s">
        <v>877</v>
      </c>
      <c r="B134" t="s">
        <v>16</v>
      </c>
      <c r="C134" t="s">
        <v>17</v>
      </c>
      <c r="D134">
        <v>1981</v>
      </c>
      <c r="E134" t="s">
        <v>849</v>
      </c>
      <c r="F134">
        <v>6.8</v>
      </c>
      <c r="G134" s="1">
        <v>1100</v>
      </c>
      <c r="H134" t="s">
        <v>878</v>
      </c>
      <c r="I134" t="s">
        <v>878</v>
      </c>
      <c r="J134" t="s">
        <v>879</v>
      </c>
      <c r="K134" t="s">
        <v>30</v>
      </c>
      <c r="L134" s="1">
        <v>2700000</v>
      </c>
      <c r="M134" s="1">
        <v>3256082</v>
      </c>
      <c r="N134" t="s">
        <v>61</v>
      </c>
      <c r="O134">
        <v>103</v>
      </c>
      <c r="P134" s="6" t="str">
        <f>_xlfn.XLOOKUP(movie3[[#This Row],[year]],inflation!E$2:E$225,inflation!F$2:F$225,,0)</f>
        <v>273.2</v>
      </c>
      <c r="Q134" s="2">
        <f>movie3[[#This Row],[gross]] * (inflation!B$226 / movie3[[#This Row],[CPI of Released Year]])</f>
        <v>10912403.65739385</v>
      </c>
      <c r="R134" s="2">
        <f>movie3[[#This Row],[gross]]-movie3[[#This Row],[budget]]</f>
        <v>556082</v>
      </c>
    </row>
    <row r="135" spans="1:18" hidden="1" x14ac:dyDescent="0.25">
      <c r="A135" t="s">
        <v>910</v>
      </c>
      <c r="B135" t="s">
        <v>16</v>
      </c>
      <c r="C135" t="s">
        <v>17</v>
      </c>
      <c r="D135">
        <v>1981</v>
      </c>
      <c r="E135" t="s">
        <v>795</v>
      </c>
      <c r="F135">
        <v>6.8</v>
      </c>
      <c r="G135" s="1">
        <v>1400</v>
      </c>
      <c r="H135" t="s">
        <v>911</v>
      </c>
      <c r="I135" t="s">
        <v>912</v>
      </c>
      <c r="J135" t="s">
        <v>235</v>
      </c>
      <c r="K135" t="s">
        <v>30</v>
      </c>
      <c r="M135" s="1">
        <v>1976198</v>
      </c>
      <c r="N135" t="s">
        <v>61</v>
      </c>
      <c r="O135">
        <v>94</v>
      </c>
      <c r="P135" s="6" t="str">
        <f>_xlfn.XLOOKUP(movie3[[#This Row],[year]],inflation!E$2:E$225,inflation!F$2:F$225,,0)</f>
        <v>273.2</v>
      </c>
      <c r="Q135" s="2">
        <f>movie3[[#This Row],[gross]] * (inflation!B$226 / movie3[[#This Row],[CPI of Released Year]])</f>
        <v>6623012.0380673502</v>
      </c>
      <c r="R135" s="2">
        <f>movie3[[#This Row],[gross]]-movie3[[#This Row],[budget]]</f>
        <v>1976198</v>
      </c>
    </row>
    <row r="136" spans="1:18" hidden="1" x14ac:dyDescent="0.25">
      <c r="A136" t="s">
        <v>585</v>
      </c>
      <c r="B136" t="s">
        <v>33</v>
      </c>
      <c r="C136" t="s">
        <v>34</v>
      </c>
      <c r="D136">
        <v>1981</v>
      </c>
      <c r="E136" t="s">
        <v>544</v>
      </c>
      <c r="F136">
        <v>6.7</v>
      </c>
      <c r="G136" s="1">
        <v>94000</v>
      </c>
      <c r="H136" t="s">
        <v>586</v>
      </c>
      <c r="I136" t="s">
        <v>587</v>
      </c>
      <c r="J136" t="s">
        <v>588</v>
      </c>
      <c r="K136" t="s">
        <v>22</v>
      </c>
      <c r="L136" s="1">
        <v>28000000</v>
      </c>
      <c r="M136" s="1">
        <v>54813222</v>
      </c>
      <c r="N136" t="s">
        <v>589</v>
      </c>
      <c r="O136">
        <v>127</v>
      </c>
      <c r="P136" s="6" t="str">
        <f>_xlfn.XLOOKUP(movie3[[#This Row],[year]],inflation!E$2:E$225,inflation!F$2:F$225,,0)</f>
        <v>273.2</v>
      </c>
      <c r="Q136" s="2">
        <f>movie3[[#This Row],[gross]] * (inflation!B$226 / movie3[[#This Row],[CPI of Released Year]])</f>
        <v>183700534.63836017</v>
      </c>
      <c r="R136" s="2">
        <f>movie3[[#This Row],[gross]]-movie3[[#This Row],[budget]]</f>
        <v>26813222</v>
      </c>
    </row>
    <row r="137" spans="1:18" hidden="1" x14ac:dyDescent="0.25">
      <c r="A137" t="s">
        <v>628</v>
      </c>
      <c r="B137" t="s">
        <v>33</v>
      </c>
      <c r="C137" t="s">
        <v>17</v>
      </c>
      <c r="D137">
        <v>1981</v>
      </c>
      <c r="E137" t="s">
        <v>629</v>
      </c>
      <c r="F137">
        <v>6.7</v>
      </c>
      <c r="G137" s="1">
        <v>29000</v>
      </c>
      <c r="H137" t="s">
        <v>433</v>
      </c>
      <c r="I137" t="s">
        <v>630</v>
      </c>
      <c r="J137" t="s">
        <v>106</v>
      </c>
      <c r="K137" t="s">
        <v>22</v>
      </c>
      <c r="L137" s="1">
        <v>10000000</v>
      </c>
      <c r="M137" s="1">
        <v>10853418</v>
      </c>
      <c r="N137" t="s">
        <v>138</v>
      </c>
      <c r="O137">
        <v>116</v>
      </c>
      <c r="P137" s="6" t="str">
        <f>_xlfn.XLOOKUP(movie3[[#This Row],[year]],inflation!E$2:E$225,inflation!F$2:F$225,,0)</f>
        <v>273.2</v>
      </c>
      <c r="Q137" s="2">
        <f>movie3[[#This Row],[gross]] * (inflation!B$226 / movie3[[#This Row],[CPI of Released Year]])</f>
        <v>36374046.562225476</v>
      </c>
      <c r="R137" s="2">
        <f>movie3[[#This Row],[gross]]-movie3[[#This Row],[budget]]</f>
        <v>853418</v>
      </c>
    </row>
    <row r="138" spans="1:18" hidden="1" x14ac:dyDescent="0.25">
      <c r="A138" t="s">
        <v>655</v>
      </c>
      <c r="B138" t="s">
        <v>33</v>
      </c>
      <c r="C138" t="s">
        <v>34</v>
      </c>
      <c r="D138">
        <v>1981</v>
      </c>
      <c r="E138" t="s">
        <v>544</v>
      </c>
      <c r="F138">
        <v>6.7</v>
      </c>
      <c r="G138" s="1">
        <v>16000</v>
      </c>
      <c r="H138" t="s">
        <v>656</v>
      </c>
      <c r="I138" t="s">
        <v>657</v>
      </c>
      <c r="J138" t="s">
        <v>658</v>
      </c>
      <c r="K138" t="s">
        <v>22</v>
      </c>
      <c r="L138" s="1">
        <v>18000000</v>
      </c>
      <c r="M138" s="1">
        <v>14110013</v>
      </c>
      <c r="N138" t="s">
        <v>44</v>
      </c>
      <c r="O138">
        <v>109</v>
      </c>
      <c r="P138" s="6" t="str">
        <f>_xlfn.XLOOKUP(movie3[[#This Row],[year]],inflation!E$2:E$225,inflation!F$2:F$225,,0)</f>
        <v>273.2</v>
      </c>
      <c r="Q138" s="2">
        <f>movie3[[#This Row],[gross]] * (inflation!B$226 / movie3[[#This Row],[CPI of Released Year]])</f>
        <v>47288169.483162515</v>
      </c>
      <c r="R138" s="2">
        <f>movie3[[#This Row],[gross]]-movie3[[#This Row],[budget]]</f>
        <v>-3889987</v>
      </c>
    </row>
    <row r="139" spans="1:18" hidden="1" x14ac:dyDescent="0.25">
      <c r="A139" t="s">
        <v>675</v>
      </c>
      <c r="B139" t="s">
        <v>16</v>
      </c>
      <c r="C139" t="s">
        <v>63</v>
      </c>
      <c r="D139">
        <v>1981</v>
      </c>
      <c r="E139" t="s">
        <v>676</v>
      </c>
      <c r="F139">
        <v>6.7</v>
      </c>
      <c r="G139" s="1">
        <v>15000</v>
      </c>
      <c r="H139" t="s">
        <v>677</v>
      </c>
      <c r="I139" t="s">
        <v>678</v>
      </c>
      <c r="J139" t="s">
        <v>679</v>
      </c>
      <c r="K139" t="s">
        <v>30</v>
      </c>
      <c r="L139" s="1">
        <v>5000000</v>
      </c>
      <c r="M139" s="1">
        <v>19032261</v>
      </c>
      <c r="N139" t="s">
        <v>44</v>
      </c>
      <c r="O139">
        <v>129</v>
      </c>
      <c r="P139" s="6" t="str">
        <f>_xlfn.XLOOKUP(movie3[[#This Row],[year]],inflation!E$2:E$225,inflation!F$2:F$225,,0)</f>
        <v>273.2</v>
      </c>
      <c r="Q139" s="2">
        <f>movie3[[#This Row],[gross]] * (inflation!B$226 / movie3[[#This Row],[CPI of Released Year]])</f>
        <v>63784546.748169839</v>
      </c>
      <c r="R139" s="2">
        <f>movie3[[#This Row],[gross]]-movie3[[#This Row],[budget]]</f>
        <v>14032261</v>
      </c>
    </row>
    <row r="140" spans="1:18" hidden="1" x14ac:dyDescent="0.25">
      <c r="A140" t="s">
        <v>808</v>
      </c>
      <c r="B140" t="s">
        <v>16</v>
      </c>
      <c r="C140" t="s">
        <v>104</v>
      </c>
      <c r="D140">
        <v>1981</v>
      </c>
      <c r="E140" t="s">
        <v>809</v>
      </c>
      <c r="F140">
        <v>6.7</v>
      </c>
      <c r="G140" s="1">
        <v>5800</v>
      </c>
      <c r="H140" t="s">
        <v>357</v>
      </c>
      <c r="I140" t="s">
        <v>810</v>
      </c>
      <c r="J140" t="s">
        <v>317</v>
      </c>
      <c r="K140" t="s">
        <v>30</v>
      </c>
      <c r="M140" s="1">
        <v>29200000</v>
      </c>
      <c r="N140" t="s">
        <v>446</v>
      </c>
      <c r="O140">
        <v>125</v>
      </c>
      <c r="P140" s="6" t="str">
        <f>_xlfn.XLOOKUP(movie3[[#This Row],[year]],inflation!E$2:E$225,inflation!F$2:F$225,,0)</f>
        <v>273.2</v>
      </c>
      <c r="Q140" s="2">
        <f>movie3[[#This Row],[gross]] * (inflation!B$226 / movie3[[#This Row],[CPI of Released Year]])</f>
        <v>97860614.934114203</v>
      </c>
      <c r="R140" s="2">
        <f>movie3[[#This Row],[gross]]-movie3[[#This Row],[budget]]</f>
        <v>29200000</v>
      </c>
    </row>
    <row r="141" spans="1:18" hidden="1" x14ac:dyDescent="0.25">
      <c r="A141" t="s">
        <v>14538</v>
      </c>
      <c r="B141" t="s">
        <v>2000</v>
      </c>
      <c r="C141" t="s">
        <v>4886</v>
      </c>
      <c r="D141">
        <v>2006</v>
      </c>
      <c r="E141" t="s">
        <v>14539</v>
      </c>
      <c r="F141">
        <v>6.6</v>
      </c>
      <c r="G141" s="1">
        <v>410000</v>
      </c>
      <c r="H141" t="s">
        <v>1135</v>
      </c>
      <c r="I141" t="s">
        <v>8345</v>
      </c>
      <c r="J141" t="s">
        <v>2093</v>
      </c>
      <c r="K141" t="s">
        <v>30</v>
      </c>
      <c r="L141" s="1">
        <v>125000000</v>
      </c>
      <c r="M141" s="1">
        <v>760006945</v>
      </c>
      <c r="N141" t="s">
        <v>31</v>
      </c>
      <c r="O141">
        <v>149</v>
      </c>
      <c r="P141" s="6" t="str">
        <f>_xlfn.XLOOKUP(movie3[[#This Row],[year]],inflation!E$2:E$225,inflation!F$2:F$225,,0)</f>
        <v>605.8</v>
      </c>
      <c r="Q141" s="2">
        <f>movie3[[#This Row],[gross]] * (inflation!B$226 / movie3[[#This Row],[CPI of Released Year]])</f>
        <v>1148666818.8213933</v>
      </c>
      <c r="R141" s="2">
        <f>movie3[[#This Row],[gross]]-movie3[[#This Row],[budget]]</f>
        <v>635006945</v>
      </c>
    </row>
    <row r="142" spans="1:18" hidden="1" x14ac:dyDescent="0.25">
      <c r="A142" t="s">
        <v>18825</v>
      </c>
      <c r="B142" t="s">
        <v>2000</v>
      </c>
      <c r="C142" t="s">
        <v>34</v>
      </c>
      <c r="D142">
        <v>2014</v>
      </c>
      <c r="E142" t="s">
        <v>18826</v>
      </c>
      <c r="F142">
        <v>6.6</v>
      </c>
      <c r="G142" s="1">
        <v>424000</v>
      </c>
      <c r="H142" t="s">
        <v>14037</v>
      </c>
      <c r="I142" t="s">
        <v>16614</v>
      </c>
      <c r="J142" t="s">
        <v>16767</v>
      </c>
      <c r="K142" t="s">
        <v>30</v>
      </c>
      <c r="L142" s="1">
        <v>125000000</v>
      </c>
      <c r="M142" s="1">
        <v>755356711</v>
      </c>
      <c r="N142" t="s">
        <v>14708</v>
      </c>
      <c r="O142">
        <v>123</v>
      </c>
      <c r="P142" s="6" t="str">
        <f>_xlfn.XLOOKUP(movie3[[#This Row],[year]],inflation!E$2:E$225,inflation!F$2:F$225,,0)</f>
        <v>711.4</v>
      </c>
      <c r="Q142" s="2">
        <f>movie3[[#This Row],[gross]] * (inflation!B$226 / movie3[[#This Row],[CPI of Released Year]])</f>
        <v>972174029.50745022</v>
      </c>
      <c r="R142" s="2">
        <f>movie3[[#This Row],[gross]]-movie3[[#This Row],[budget]]</f>
        <v>630356711</v>
      </c>
    </row>
    <row r="143" spans="1:18" hidden="1" x14ac:dyDescent="0.25">
      <c r="A143" t="s">
        <v>9570</v>
      </c>
      <c r="B143" t="s">
        <v>2000</v>
      </c>
      <c r="C143" t="s">
        <v>34</v>
      </c>
      <c r="D143">
        <v>1997</v>
      </c>
      <c r="E143" t="s">
        <v>9209</v>
      </c>
      <c r="F143">
        <v>6.6</v>
      </c>
      <c r="G143" s="1">
        <v>388000</v>
      </c>
      <c r="H143" t="s">
        <v>496</v>
      </c>
      <c r="I143" t="s">
        <v>758</v>
      </c>
      <c r="J143" t="s">
        <v>2758</v>
      </c>
      <c r="K143" t="s">
        <v>30</v>
      </c>
      <c r="L143" s="1">
        <v>73000000</v>
      </c>
      <c r="M143" s="1">
        <v>618638999</v>
      </c>
      <c r="N143" t="s">
        <v>61</v>
      </c>
      <c r="O143">
        <v>129</v>
      </c>
      <c r="P143" s="6" t="str">
        <f>_xlfn.XLOOKUP(movie3[[#This Row],[year]],inflation!E$2:E$225,inflation!F$2:F$225,,0)</f>
        <v>482.4</v>
      </c>
      <c r="Q143" s="2">
        <f>movie3[[#This Row],[gross]] * (inflation!B$226 / movie3[[#This Row],[CPI of Released Year]])</f>
        <v>1174182975.7139304</v>
      </c>
      <c r="R143" s="2">
        <f>movie3[[#This Row],[gross]]-movie3[[#This Row],[budget]]</f>
        <v>545638999</v>
      </c>
    </row>
    <row r="144" spans="1:18" hidden="1" x14ac:dyDescent="0.25">
      <c r="A144" t="s">
        <v>18814</v>
      </c>
      <c r="B144" t="s">
        <v>2000</v>
      </c>
      <c r="C144" t="s">
        <v>34</v>
      </c>
      <c r="D144">
        <v>2014</v>
      </c>
      <c r="E144" t="s">
        <v>18815</v>
      </c>
      <c r="F144">
        <v>6.6</v>
      </c>
      <c r="G144" s="1">
        <v>427000</v>
      </c>
      <c r="H144" t="s">
        <v>16101</v>
      </c>
      <c r="I144" t="s">
        <v>14561</v>
      </c>
      <c r="J144" t="s">
        <v>17690</v>
      </c>
      <c r="K144" t="s">
        <v>30</v>
      </c>
      <c r="L144" s="1">
        <v>200000000</v>
      </c>
      <c r="M144" s="1">
        <v>708982323</v>
      </c>
      <c r="N144" t="s">
        <v>12975</v>
      </c>
      <c r="O144">
        <v>142</v>
      </c>
      <c r="P144" s="6" t="str">
        <f>_xlfn.XLOOKUP(movie3[[#This Row],[year]],inflation!E$2:E$225,inflation!F$2:F$225,,0)</f>
        <v>711.4</v>
      </c>
      <c r="Q144" s="2">
        <f>movie3[[#This Row],[gross]] * (inflation!B$226 / movie3[[#This Row],[CPI of Released Year]])</f>
        <v>912488353.86393034</v>
      </c>
      <c r="R144" s="2">
        <f>movie3[[#This Row],[gross]]-movie3[[#This Row],[budget]]</f>
        <v>508982323</v>
      </c>
    </row>
    <row r="145" spans="1:18" x14ac:dyDescent="0.25">
      <c r="A145" t="s">
        <v>590</v>
      </c>
      <c r="B145" t="s">
        <v>16</v>
      </c>
      <c r="C145" t="s">
        <v>52</v>
      </c>
      <c r="D145">
        <v>1981</v>
      </c>
      <c r="E145" t="s">
        <v>591</v>
      </c>
      <c r="F145">
        <v>6.5</v>
      </c>
      <c r="G145" s="1">
        <v>77000</v>
      </c>
      <c r="H145" t="s">
        <v>592</v>
      </c>
      <c r="I145" t="s">
        <v>126</v>
      </c>
      <c r="J145" t="s">
        <v>593</v>
      </c>
      <c r="K145" t="s">
        <v>30</v>
      </c>
      <c r="L145" s="1">
        <v>2500000</v>
      </c>
      <c r="M145" s="1">
        <v>25533818</v>
      </c>
      <c r="N145" t="s">
        <v>594</v>
      </c>
      <c r="O145">
        <v>92</v>
      </c>
      <c r="P145" s="6" t="str">
        <f>_xlfn.XLOOKUP(movie3[[#This Row],[year]],inflation!E$2:E$225,inflation!F$2:F$225,,0)</f>
        <v>273.2</v>
      </c>
      <c r="Q145" s="2">
        <f>movie3[[#This Row],[gross]] * (inflation!B$226 / movie3[[#This Row],[CPI of Released Year]])</f>
        <v>85573805.859443635</v>
      </c>
      <c r="R145" s="2">
        <f>movie3[[#This Row],[gross]]-movie3[[#This Row],[budget]]</f>
        <v>23033818</v>
      </c>
    </row>
    <row r="146" spans="1:18" hidden="1" x14ac:dyDescent="0.25">
      <c r="A146" t="s">
        <v>738</v>
      </c>
      <c r="B146" t="s">
        <v>16</v>
      </c>
      <c r="C146" t="s">
        <v>17</v>
      </c>
      <c r="D146">
        <v>1981</v>
      </c>
      <c r="E146" t="s">
        <v>739</v>
      </c>
      <c r="F146">
        <v>6.5</v>
      </c>
      <c r="G146" s="1">
        <v>5700</v>
      </c>
      <c r="H146" t="s">
        <v>740</v>
      </c>
      <c r="I146" t="s">
        <v>741</v>
      </c>
      <c r="J146" t="s">
        <v>742</v>
      </c>
      <c r="K146" t="s">
        <v>30</v>
      </c>
      <c r="L146" s="1">
        <v>26000000</v>
      </c>
      <c r="M146" s="1">
        <v>636796</v>
      </c>
      <c r="N146" t="s">
        <v>743</v>
      </c>
      <c r="O146">
        <v>107</v>
      </c>
      <c r="P146" s="6" t="str">
        <f>_xlfn.XLOOKUP(movie3[[#This Row],[year]],inflation!E$2:E$225,inflation!F$2:F$225,,0)</f>
        <v>273.2</v>
      </c>
      <c r="Q146" s="2">
        <f>movie3[[#This Row],[gross]] * (inflation!B$226 / movie3[[#This Row],[CPI of Released Year]])</f>
        <v>2134152.3338213763</v>
      </c>
      <c r="R146" s="2">
        <f>movie3[[#This Row],[gross]]-movie3[[#This Row],[budget]]</f>
        <v>-25363204</v>
      </c>
    </row>
    <row r="147" spans="1:18" hidden="1" x14ac:dyDescent="0.25">
      <c r="A147" t="s">
        <v>848</v>
      </c>
      <c r="B147" t="s">
        <v>16</v>
      </c>
      <c r="C147" t="s">
        <v>17</v>
      </c>
      <c r="D147">
        <v>1981</v>
      </c>
      <c r="E147" t="s">
        <v>849</v>
      </c>
      <c r="F147">
        <v>6.5</v>
      </c>
      <c r="G147" s="1">
        <v>5300</v>
      </c>
      <c r="H147" t="s">
        <v>850</v>
      </c>
      <c r="I147" t="s">
        <v>851</v>
      </c>
      <c r="J147" t="s">
        <v>852</v>
      </c>
      <c r="K147" t="s">
        <v>30</v>
      </c>
      <c r="L147" s="1">
        <v>22000000</v>
      </c>
      <c r="M147" s="1">
        <v>9171289</v>
      </c>
      <c r="N147" t="s">
        <v>118</v>
      </c>
      <c r="O147">
        <v>108</v>
      </c>
      <c r="P147" s="6" t="str">
        <f>_xlfn.XLOOKUP(movie3[[#This Row],[year]],inflation!E$2:E$225,inflation!F$2:F$225,,0)</f>
        <v>273.2</v>
      </c>
      <c r="Q147" s="2">
        <f>movie3[[#This Row],[gross]] * (inflation!B$226 / movie3[[#This Row],[CPI of Released Year]])</f>
        <v>30736574.701317716</v>
      </c>
      <c r="R147" s="2">
        <f>movie3[[#This Row],[gross]]-movie3[[#This Row],[budget]]</f>
        <v>-12828711</v>
      </c>
    </row>
    <row r="148" spans="1:18" hidden="1" x14ac:dyDescent="0.25">
      <c r="A148" t="s">
        <v>885</v>
      </c>
      <c r="B148" t="s">
        <v>16</v>
      </c>
      <c r="C148" t="s">
        <v>41</v>
      </c>
      <c r="D148">
        <v>1981</v>
      </c>
      <c r="E148" t="s">
        <v>886</v>
      </c>
      <c r="F148">
        <v>6.5</v>
      </c>
      <c r="G148" s="1">
        <v>4500</v>
      </c>
      <c r="H148" t="s">
        <v>887</v>
      </c>
      <c r="I148" t="s">
        <v>888</v>
      </c>
      <c r="J148" t="s">
        <v>889</v>
      </c>
      <c r="K148" t="s">
        <v>30</v>
      </c>
      <c r="L148" s="1">
        <v>10000000</v>
      </c>
      <c r="M148" s="1">
        <v>7258543</v>
      </c>
      <c r="N148" t="s">
        <v>890</v>
      </c>
      <c r="O148">
        <v>96</v>
      </c>
      <c r="P148" s="6" t="str">
        <f>_xlfn.XLOOKUP(movie3[[#This Row],[year]],inflation!E$2:E$225,inflation!F$2:F$225,,0)</f>
        <v>273.2</v>
      </c>
      <c r="Q148" s="2">
        <f>movie3[[#This Row],[gross]] * (inflation!B$226 / movie3[[#This Row],[CPI of Released Year]])</f>
        <v>24326215.120058566</v>
      </c>
      <c r="R148" s="2">
        <f>movie3[[#This Row],[gross]]-movie3[[#This Row],[budget]]</f>
        <v>-2741457</v>
      </c>
    </row>
    <row r="149" spans="1:18" hidden="1" x14ac:dyDescent="0.25">
      <c r="A149" t="s">
        <v>935</v>
      </c>
      <c r="B149" t="s">
        <v>16</v>
      </c>
      <c r="C149" t="s">
        <v>41</v>
      </c>
      <c r="D149">
        <v>1981</v>
      </c>
      <c r="E149" t="s">
        <v>676</v>
      </c>
      <c r="F149">
        <v>6.5</v>
      </c>
      <c r="G149" s="1">
        <v>1300</v>
      </c>
      <c r="H149" t="s">
        <v>936</v>
      </c>
      <c r="I149" t="s">
        <v>208</v>
      </c>
      <c r="J149" t="s">
        <v>937</v>
      </c>
      <c r="K149" t="s">
        <v>30</v>
      </c>
      <c r="M149" s="1">
        <v>25524778</v>
      </c>
      <c r="N149" t="s">
        <v>31</v>
      </c>
      <c r="O149">
        <v>120</v>
      </c>
      <c r="P149" s="6" t="str">
        <f>_xlfn.XLOOKUP(movie3[[#This Row],[year]],inflation!E$2:E$225,inflation!F$2:F$225,,0)</f>
        <v>273.2</v>
      </c>
      <c r="Q149" s="2">
        <f>movie3[[#This Row],[gross]] * (inflation!B$226 / movie3[[#This Row],[CPI of Released Year]])</f>
        <v>85543509.285505131</v>
      </c>
      <c r="R149" s="2">
        <f>movie3[[#This Row],[gross]]-movie3[[#This Row],[budget]]</f>
        <v>25524778</v>
      </c>
    </row>
    <row r="150" spans="1:18" hidden="1" x14ac:dyDescent="0.25">
      <c r="A150" t="s">
        <v>713</v>
      </c>
      <c r="B150" t="s">
        <v>16</v>
      </c>
      <c r="C150" t="s">
        <v>41</v>
      </c>
      <c r="D150">
        <v>1981</v>
      </c>
      <c r="E150" t="s">
        <v>714</v>
      </c>
      <c r="F150">
        <v>6.4</v>
      </c>
      <c r="G150" s="1">
        <v>5700</v>
      </c>
      <c r="H150" t="s">
        <v>715</v>
      </c>
      <c r="I150" t="s">
        <v>715</v>
      </c>
      <c r="J150" t="s">
        <v>716</v>
      </c>
      <c r="K150" t="s">
        <v>30</v>
      </c>
      <c r="L150" s="1">
        <v>12000000</v>
      </c>
      <c r="M150" s="1">
        <v>14867086</v>
      </c>
      <c r="N150" t="s">
        <v>717</v>
      </c>
      <c r="O150">
        <v>122</v>
      </c>
      <c r="P150" s="6" t="str">
        <f>_xlfn.XLOOKUP(movie3[[#This Row],[year]],inflation!E$2:E$225,inflation!F$2:F$225,,0)</f>
        <v>273.2</v>
      </c>
      <c r="Q150" s="2">
        <f>movie3[[#This Row],[gross]] * (inflation!B$226 / movie3[[#This Row],[CPI of Released Year]])</f>
        <v>49825417.06295754</v>
      </c>
      <c r="R150" s="2">
        <f>movie3[[#This Row],[gross]]-movie3[[#This Row],[budget]]</f>
        <v>2867086</v>
      </c>
    </row>
    <row r="151" spans="1:18" hidden="1" x14ac:dyDescent="0.25">
      <c r="A151" t="s">
        <v>760</v>
      </c>
      <c r="B151" t="s">
        <v>16</v>
      </c>
      <c r="C151" t="s">
        <v>34</v>
      </c>
      <c r="D151">
        <v>1981</v>
      </c>
      <c r="E151" t="s">
        <v>527</v>
      </c>
      <c r="F151">
        <v>6.4</v>
      </c>
      <c r="G151" s="1">
        <v>18000</v>
      </c>
      <c r="H151" t="s">
        <v>761</v>
      </c>
      <c r="I151" t="s">
        <v>461</v>
      </c>
      <c r="J151" t="s">
        <v>762</v>
      </c>
      <c r="K151" t="s">
        <v>30</v>
      </c>
      <c r="L151" s="1">
        <v>5000000</v>
      </c>
      <c r="M151" s="1">
        <v>19905359</v>
      </c>
      <c r="N151" t="s">
        <v>61</v>
      </c>
      <c r="O151">
        <v>99</v>
      </c>
      <c r="P151" s="6" t="str">
        <f>_xlfn.XLOOKUP(movie3[[#This Row],[year]],inflation!E$2:E$225,inflation!F$2:F$225,,0)</f>
        <v>273.2</v>
      </c>
      <c r="Q151" s="2">
        <f>movie3[[#This Row],[gross]] * (inflation!B$226 / movie3[[#This Row],[CPI of Released Year]])</f>
        <v>66710639.459736459</v>
      </c>
      <c r="R151" s="2">
        <f>movie3[[#This Row],[gross]]-movie3[[#This Row],[budget]]</f>
        <v>14905359</v>
      </c>
    </row>
    <row r="152" spans="1:18" hidden="1" x14ac:dyDescent="0.25">
      <c r="A152" t="s">
        <v>724</v>
      </c>
      <c r="B152" t="s">
        <v>16</v>
      </c>
      <c r="C152" t="s">
        <v>17</v>
      </c>
      <c r="D152">
        <v>1981</v>
      </c>
      <c r="E152" t="s">
        <v>620</v>
      </c>
      <c r="F152">
        <v>6.3</v>
      </c>
      <c r="G152" s="1">
        <v>7900</v>
      </c>
      <c r="H152" t="s">
        <v>725</v>
      </c>
      <c r="I152" t="s">
        <v>726</v>
      </c>
      <c r="J152" t="s">
        <v>727</v>
      </c>
      <c r="K152" t="s">
        <v>30</v>
      </c>
      <c r="M152" s="1">
        <v>23371905</v>
      </c>
      <c r="N152" t="s">
        <v>61</v>
      </c>
      <c r="O152">
        <v>110</v>
      </c>
      <c r="P152" s="6" t="str">
        <f>_xlfn.XLOOKUP(movie3[[#This Row],[year]],inflation!E$2:E$225,inflation!F$2:F$225,,0)</f>
        <v>273.2</v>
      </c>
      <c r="Q152" s="2">
        <f>movie3[[#This Row],[gross]] * (inflation!B$226 / movie3[[#This Row],[CPI of Released Year]])</f>
        <v>78328390.256222546</v>
      </c>
      <c r="R152" s="2">
        <f>movie3[[#This Row],[gross]]-movie3[[#This Row],[budget]]</f>
        <v>23371905</v>
      </c>
    </row>
    <row r="153" spans="1:18" x14ac:dyDescent="0.25">
      <c r="A153" t="s">
        <v>728</v>
      </c>
      <c r="B153" t="s">
        <v>16</v>
      </c>
      <c r="C153" t="s">
        <v>52</v>
      </c>
      <c r="D153">
        <v>1981</v>
      </c>
      <c r="E153" t="s">
        <v>729</v>
      </c>
      <c r="F153">
        <v>6.3</v>
      </c>
      <c r="G153" s="1">
        <v>19000</v>
      </c>
      <c r="H153" t="s">
        <v>730</v>
      </c>
      <c r="I153" t="s">
        <v>731</v>
      </c>
      <c r="J153" t="s">
        <v>732</v>
      </c>
      <c r="K153" t="s">
        <v>195</v>
      </c>
      <c r="M153" s="1">
        <v>5672031</v>
      </c>
      <c r="N153" t="s">
        <v>584</v>
      </c>
      <c r="O153">
        <v>90</v>
      </c>
      <c r="P153" s="6" t="str">
        <f>_xlfn.XLOOKUP(movie3[[#This Row],[year]],inflation!E$2:E$225,inflation!F$2:F$225,,0)</f>
        <v>273.2</v>
      </c>
      <c r="Q153" s="2">
        <f>movie3[[#This Row],[gross]] * (inflation!B$226 / movie3[[#This Row],[CPI of Released Year]])</f>
        <v>19009193.204978038</v>
      </c>
      <c r="R153" s="2">
        <f>movie3[[#This Row],[gross]]-movie3[[#This Row],[budget]]</f>
        <v>5672031</v>
      </c>
    </row>
    <row r="154" spans="1:18" hidden="1" x14ac:dyDescent="0.25">
      <c r="A154" t="s">
        <v>754</v>
      </c>
      <c r="B154" t="s">
        <v>16</v>
      </c>
      <c r="C154" t="s">
        <v>104</v>
      </c>
      <c r="D154">
        <v>1981</v>
      </c>
      <c r="E154" t="s">
        <v>676</v>
      </c>
      <c r="F154">
        <v>6.3</v>
      </c>
      <c r="G154" s="1">
        <v>7500</v>
      </c>
      <c r="H154" t="s">
        <v>755</v>
      </c>
      <c r="I154" t="s">
        <v>756</v>
      </c>
      <c r="J154" t="s">
        <v>67</v>
      </c>
      <c r="K154" t="s">
        <v>30</v>
      </c>
      <c r="L154" s="1">
        <v>10000000</v>
      </c>
      <c r="M154" s="1">
        <v>12850276</v>
      </c>
      <c r="N154" t="s">
        <v>68</v>
      </c>
      <c r="O154">
        <v>108</v>
      </c>
      <c r="P154" s="6" t="str">
        <f>_xlfn.XLOOKUP(movie3[[#This Row],[year]],inflation!E$2:E$225,inflation!F$2:F$225,,0)</f>
        <v>273.2</v>
      </c>
      <c r="Q154" s="2">
        <f>movie3[[#This Row],[gross]] * (inflation!B$226 / movie3[[#This Row],[CPI of Released Year]])</f>
        <v>43066298.336749636</v>
      </c>
      <c r="R154" s="2">
        <f>movie3[[#This Row],[gross]]-movie3[[#This Row],[budget]]</f>
        <v>2850276</v>
      </c>
    </row>
    <row r="155" spans="1:18" hidden="1" x14ac:dyDescent="0.25">
      <c r="A155" t="s">
        <v>766</v>
      </c>
      <c r="B155" t="s">
        <v>16</v>
      </c>
      <c r="C155" t="s">
        <v>34</v>
      </c>
      <c r="D155">
        <v>1981</v>
      </c>
      <c r="E155" t="s">
        <v>620</v>
      </c>
      <c r="F155">
        <v>6.3</v>
      </c>
      <c r="G155" s="1">
        <v>5600</v>
      </c>
      <c r="H155" t="s">
        <v>200</v>
      </c>
      <c r="I155" t="s">
        <v>767</v>
      </c>
      <c r="J155" t="s">
        <v>200</v>
      </c>
      <c r="K155" t="s">
        <v>30</v>
      </c>
      <c r="M155" s="1">
        <v>35610100</v>
      </c>
      <c r="N155" t="s">
        <v>768</v>
      </c>
      <c r="O155">
        <v>122</v>
      </c>
      <c r="P155" s="6" t="str">
        <f>_xlfn.XLOOKUP(movie3[[#This Row],[year]],inflation!E$2:E$225,inflation!F$2:F$225,,0)</f>
        <v>273.2</v>
      </c>
      <c r="Q155" s="2">
        <f>movie3[[#This Row],[gross]] * (inflation!B$226 / movie3[[#This Row],[CPI of Released Year]])</f>
        <v>119343365.88579795</v>
      </c>
      <c r="R155" s="2">
        <f>movie3[[#This Row],[gross]]-movie3[[#This Row],[budget]]</f>
        <v>35610100</v>
      </c>
    </row>
    <row r="156" spans="1:18" x14ac:dyDescent="0.25">
      <c r="A156" t="s">
        <v>781</v>
      </c>
      <c r="B156" t="s">
        <v>16</v>
      </c>
      <c r="C156" t="s">
        <v>52</v>
      </c>
      <c r="D156">
        <v>1981</v>
      </c>
      <c r="E156" t="s">
        <v>521</v>
      </c>
      <c r="F156">
        <v>6.3</v>
      </c>
      <c r="G156" s="1">
        <v>9400</v>
      </c>
      <c r="H156" t="s">
        <v>782</v>
      </c>
      <c r="I156" t="s">
        <v>783</v>
      </c>
      <c r="J156" t="s">
        <v>759</v>
      </c>
      <c r="K156" t="s">
        <v>30</v>
      </c>
      <c r="L156" s="1">
        <v>17000000</v>
      </c>
      <c r="M156" s="1">
        <v>10626725</v>
      </c>
      <c r="N156" t="s">
        <v>50</v>
      </c>
      <c r="O156">
        <v>115</v>
      </c>
      <c r="P156" s="6" t="str">
        <f>_xlfn.XLOOKUP(movie3[[#This Row],[year]],inflation!E$2:E$225,inflation!F$2:F$225,,0)</f>
        <v>273.2</v>
      </c>
      <c r="Q156" s="2">
        <f>movie3[[#This Row],[gross]] * (inflation!B$226 / movie3[[#This Row],[CPI of Released Year]])</f>
        <v>35614309.699853584</v>
      </c>
      <c r="R156" s="2">
        <f>movie3[[#This Row],[gross]]-movie3[[#This Row],[budget]]</f>
        <v>-6373275</v>
      </c>
    </row>
    <row r="157" spans="1:18" hidden="1" x14ac:dyDescent="0.25">
      <c r="A157" t="s">
        <v>836</v>
      </c>
      <c r="B157" t="s">
        <v>16</v>
      </c>
      <c r="C157" t="s">
        <v>17</v>
      </c>
      <c r="D157">
        <v>1981</v>
      </c>
      <c r="E157" t="s">
        <v>837</v>
      </c>
      <c r="F157">
        <v>6.3</v>
      </c>
      <c r="G157" s="1">
        <v>1300</v>
      </c>
      <c r="H157" t="s">
        <v>838</v>
      </c>
      <c r="I157" t="s">
        <v>839</v>
      </c>
      <c r="J157" t="s">
        <v>551</v>
      </c>
      <c r="K157" t="s">
        <v>22</v>
      </c>
      <c r="M157" s="1">
        <v>12042</v>
      </c>
      <c r="N157" t="s">
        <v>840</v>
      </c>
      <c r="O157">
        <v>101</v>
      </c>
      <c r="P157" s="6" t="str">
        <f>_xlfn.XLOOKUP(movie3[[#This Row],[year]],inflation!E$2:E$225,inflation!F$2:F$225,,0)</f>
        <v>273.2</v>
      </c>
      <c r="Q157" s="2">
        <f>movie3[[#This Row],[gross]] * (inflation!B$226 / movie3[[#This Row],[CPI of Released Year]])</f>
        <v>40357.449487554906</v>
      </c>
      <c r="R157" s="2">
        <f>movie3[[#This Row],[gross]]-movie3[[#This Row],[budget]]</f>
        <v>12042</v>
      </c>
    </row>
    <row r="158" spans="1:18" hidden="1" x14ac:dyDescent="0.25">
      <c r="A158" t="s">
        <v>980</v>
      </c>
      <c r="B158" t="s">
        <v>33</v>
      </c>
      <c r="C158" t="s">
        <v>17</v>
      </c>
      <c r="D158">
        <v>1981</v>
      </c>
      <c r="E158" t="s">
        <v>981</v>
      </c>
      <c r="F158">
        <v>6.3</v>
      </c>
      <c r="G158" s="1">
        <v>228</v>
      </c>
      <c r="H158" t="s">
        <v>982</v>
      </c>
      <c r="I158" t="s">
        <v>983</v>
      </c>
      <c r="J158" t="s">
        <v>359</v>
      </c>
      <c r="K158" t="s">
        <v>195</v>
      </c>
      <c r="M158" s="1">
        <v>1622898</v>
      </c>
      <c r="N158" t="s">
        <v>61</v>
      </c>
      <c r="O158">
        <v>94</v>
      </c>
      <c r="P158" s="6" t="str">
        <f>_xlfn.XLOOKUP(movie3[[#This Row],[year]],inflation!E$2:E$225,inflation!F$2:F$225,,0)</f>
        <v>273.2</v>
      </c>
      <c r="Q158" s="2">
        <f>movie3[[#This Row],[gross]] * (inflation!B$226 / movie3[[#This Row],[CPI of Released Year]])</f>
        <v>5438965.6251830161</v>
      </c>
      <c r="R158" s="2">
        <f>movie3[[#This Row],[gross]]-movie3[[#This Row],[budget]]</f>
        <v>1622898</v>
      </c>
    </row>
    <row r="159" spans="1:18" hidden="1" x14ac:dyDescent="0.25">
      <c r="A159" t="s">
        <v>515</v>
      </c>
      <c r="B159" t="s">
        <v>16</v>
      </c>
      <c r="C159" t="s">
        <v>41</v>
      </c>
      <c r="D159">
        <v>1981</v>
      </c>
      <c r="E159" t="s">
        <v>516</v>
      </c>
      <c r="F159">
        <v>6.2</v>
      </c>
      <c r="G159" s="1">
        <v>40000</v>
      </c>
      <c r="H159" t="s">
        <v>517</v>
      </c>
      <c r="I159" t="s">
        <v>517</v>
      </c>
      <c r="J159" t="s">
        <v>518</v>
      </c>
      <c r="K159" t="s">
        <v>195</v>
      </c>
      <c r="L159" s="1">
        <v>2500000</v>
      </c>
      <c r="M159" s="1">
        <v>111289673</v>
      </c>
      <c r="N159" t="s">
        <v>519</v>
      </c>
      <c r="O159">
        <v>94</v>
      </c>
      <c r="P159" s="6" t="str">
        <f>_xlfn.XLOOKUP(movie3[[#This Row],[year]],inflation!E$2:E$225,inflation!F$2:F$225,,0)</f>
        <v>273.2</v>
      </c>
      <c r="Q159" s="2">
        <f>movie3[[#This Row],[gross]] * (inflation!B$226 / movie3[[#This Row],[CPI of Released Year]])</f>
        <v>372975199.84919471</v>
      </c>
      <c r="R159" s="2">
        <f>movie3[[#This Row],[gross]]-movie3[[#This Row],[budget]]</f>
        <v>108789673</v>
      </c>
    </row>
    <row r="160" spans="1:18" hidden="1" x14ac:dyDescent="0.25">
      <c r="A160" t="s">
        <v>553</v>
      </c>
      <c r="B160" t="s">
        <v>33</v>
      </c>
      <c r="C160" t="s">
        <v>34</v>
      </c>
      <c r="D160">
        <v>1981</v>
      </c>
      <c r="E160" t="s">
        <v>70</v>
      </c>
      <c r="F160">
        <v>6.2</v>
      </c>
      <c r="G160" s="1">
        <v>34000</v>
      </c>
      <c r="H160" t="s">
        <v>199</v>
      </c>
      <c r="I160" t="s">
        <v>554</v>
      </c>
      <c r="J160" t="s">
        <v>200</v>
      </c>
      <c r="K160" t="s">
        <v>30</v>
      </c>
      <c r="L160" s="1">
        <v>18000000</v>
      </c>
      <c r="M160" s="1">
        <v>72179579</v>
      </c>
      <c r="N160" t="s">
        <v>555</v>
      </c>
      <c r="O160">
        <v>95</v>
      </c>
      <c r="P160" s="6" t="str">
        <f>_xlfn.XLOOKUP(movie3[[#This Row],[year]],inflation!E$2:E$225,inflation!F$2:F$225,,0)</f>
        <v>273.2</v>
      </c>
      <c r="Q160" s="2">
        <f>movie3[[#This Row],[gross]] * (inflation!B$226 / movie3[[#This Row],[CPI of Released Year]])</f>
        <v>241901985.84333822</v>
      </c>
      <c r="R160" s="2">
        <f>movie3[[#This Row],[gross]]-movie3[[#This Row],[budget]]</f>
        <v>54179579</v>
      </c>
    </row>
    <row r="161" spans="1:18" hidden="1" x14ac:dyDescent="0.25">
      <c r="A161" t="s">
        <v>763</v>
      </c>
      <c r="B161" t="s">
        <v>16</v>
      </c>
      <c r="C161" t="s">
        <v>41</v>
      </c>
      <c r="D161">
        <v>1981</v>
      </c>
      <c r="E161" t="s">
        <v>764</v>
      </c>
      <c r="F161">
        <v>6.2</v>
      </c>
      <c r="G161" s="1">
        <v>7100</v>
      </c>
      <c r="H161" t="s">
        <v>267</v>
      </c>
      <c r="I161" t="s">
        <v>267</v>
      </c>
      <c r="J161" t="s">
        <v>268</v>
      </c>
      <c r="K161" t="s">
        <v>30</v>
      </c>
      <c r="M161" s="1">
        <v>37000000</v>
      </c>
      <c r="N161" t="s">
        <v>765</v>
      </c>
      <c r="O161">
        <v>88</v>
      </c>
      <c r="P161" s="6" t="str">
        <f>_xlfn.XLOOKUP(movie3[[#This Row],[year]],inflation!E$2:E$225,inflation!F$2:F$225,,0)</f>
        <v>273.2</v>
      </c>
      <c r="Q161" s="2">
        <f>movie3[[#This Row],[gross]] * (inflation!B$226 / movie3[[#This Row],[CPI of Released Year]])</f>
        <v>124001464.12884334</v>
      </c>
      <c r="R161" s="2">
        <f>movie3[[#This Row],[gross]]-movie3[[#This Row],[budget]]</f>
        <v>37000000</v>
      </c>
    </row>
    <row r="162" spans="1:18" hidden="1" x14ac:dyDescent="0.25">
      <c r="A162" t="s">
        <v>794</v>
      </c>
      <c r="B162" t="s">
        <v>33</v>
      </c>
      <c r="C162" t="s">
        <v>41</v>
      </c>
      <c r="D162">
        <v>1981</v>
      </c>
      <c r="E162" t="s">
        <v>795</v>
      </c>
      <c r="F162">
        <v>6.2</v>
      </c>
      <c r="G162" s="1">
        <v>4800</v>
      </c>
      <c r="H162" t="s">
        <v>233</v>
      </c>
      <c r="I162" t="s">
        <v>497</v>
      </c>
      <c r="J162" t="s">
        <v>60</v>
      </c>
      <c r="K162" t="s">
        <v>30</v>
      </c>
      <c r="M162" s="1">
        <v>15578237</v>
      </c>
      <c r="N162" t="s">
        <v>61</v>
      </c>
      <c r="O162">
        <v>103</v>
      </c>
      <c r="P162" s="6" t="str">
        <f>_xlfn.XLOOKUP(movie3[[#This Row],[year]],inflation!E$2:E$225,inflation!F$2:F$225,,0)</f>
        <v>273.2</v>
      </c>
      <c r="Q162" s="2">
        <f>movie3[[#This Row],[gross]] * (inflation!B$226 / movie3[[#This Row],[CPI of Released Year]])</f>
        <v>52208762.068814054</v>
      </c>
      <c r="R162" s="2">
        <f>movie3[[#This Row],[gross]]-movie3[[#This Row],[budget]]</f>
        <v>15578237</v>
      </c>
    </row>
    <row r="163" spans="1:18" hidden="1" x14ac:dyDescent="0.25">
      <c r="A163" t="s">
        <v>814</v>
      </c>
      <c r="B163" t="s">
        <v>33</v>
      </c>
      <c r="C163" t="s">
        <v>34</v>
      </c>
      <c r="D163">
        <v>1981</v>
      </c>
      <c r="E163" t="s">
        <v>563</v>
      </c>
      <c r="F163">
        <v>6.2</v>
      </c>
      <c r="G163" s="1">
        <v>4100</v>
      </c>
      <c r="H163" t="s">
        <v>815</v>
      </c>
      <c r="I163" t="s">
        <v>816</v>
      </c>
      <c r="J163" t="s">
        <v>817</v>
      </c>
      <c r="K163" t="s">
        <v>30</v>
      </c>
      <c r="N163" t="s">
        <v>255</v>
      </c>
      <c r="O163">
        <v>93</v>
      </c>
      <c r="P163" s="6" t="str">
        <f>_xlfn.XLOOKUP(movie3[[#This Row],[year]],inflation!E$2:E$225,inflation!F$2:F$225,,0)</f>
        <v>273.2</v>
      </c>
      <c r="Q163" s="2">
        <f>movie3[[#This Row],[gross]] * (inflation!B$226 / movie3[[#This Row],[CPI of Released Year]])</f>
        <v>0</v>
      </c>
      <c r="R163" s="2">
        <f>movie3[[#This Row],[gross]]-movie3[[#This Row],[budget]]</f>
        <v>0</v>
      </c>
    </row>
    <row r="164" spans="1:18" x14ac:dyDescent="0.25">
      <c r="A164" t="s">
        <v>575</v>
      </c>
      <c r="B164" t="s">
        <v>16</v>
      </c>
      <c r="C164" t="s">
        <v>52</v>
      </c>
      <c r="D164">
        <v>1981</v>
      </c>
      <c r="E164" t="s">
        <v>576</v>
      </c>
      <c r="F164">
        <v>6.1</v>
      </c>
      <c r="G164" s="1">
        <v>61000</v>
      </c>
      <c r="H164" t="s">
        <v>577</v>
      </c>
      <c r="I164" t="s">
        <v>578</v>
      </c>
      <c r="J164" t="s">
        <v>56</v>
      </c>
      <c r="K164" t="s">
        <v>30</v>
      </c>
      <c r="L164" s="1">
        <v>1250000</v>
      </c>
      <c r="M164" s="1">
        <v>21722776</v>
      </c>
      <c r="N164" t="s">
        <v>579</v>
      </c>
      <c r="O164">
        <v>87</v>
      </c>
      <c r="P164" s="6" t="str">
        <f>_xlfn.XLOOKUP(movie3[[#This Row],[year]],inflation!E$2:E$225,inflation!F$2:F$225,,0)</f>
        <v>273.2</v>
      </c>
      <c r="Q164" s="2">
        <f>movie3[[#This Row],[gross]] * (inflation!B$226 / movie3[[#This Row],[CPI of Released Year]])</f>
        <v>72801514.29575403</v>
      </c>
      <c r="R164" s="2">
        <f>movie3[[#This Row],[gross]]-movie3[[#This Row],[budget]]</f>
        <v>20472776</v>
      </c>
    </row>
    <row r="165" spans="1:18" hidden="1" x14ac:dyDescent="0.25">
      <c r="A165" t="s">
        <v>757</v>
      </c>
      <c r="B165" t="s">
        <v>33</v>
      </c>
      <c r="C165" t="s">
        <v>17</v>
      </c>
      <c r="D165">
        <v>1981</v>
      </c>
      <c r="E165" t="s">
        <v>591</v>
      </c>
      <c r="F165">
        <v>6.1</v>
      </c>
      <c r="G165" s="1">
        <v>4900</v>
      </c>
      <c r="H165" t="s">
        <v>758</v>
      </c>
      <c r="I165" t="s">
        <v>758</v>
      </c>
      <c r="J165" t="s">
        <v>759</v>
      </c>
      <c r="K165" t="s">
        <v>30</v>
      </c>
      <c r="L165" s="1">
        <v>8000000</v>
      </c>
      <c r="N165" t="s">
        <v>501</v>
      </c>
      <c r="O165">
        <v>93</v>
      </c>
      <c r="P165" s="6" t="str">
        <f>_xlfn.XLOOKUP(movie3[[#This Row],[year]],inflation!E$2:E$225,inflation!F$2:F$225,,0)</f>
        <v>273.2</v>
      </c>
      <c r="Q165" s="2">
        <f>movie3[[#This Row],[gross]] * (inflation!B$226 / movie3[[#This Row],[CPI of Released Year]])</f>
        <v>0</v>
      </c>
      <c r="R165" s="2">
        <f>movie3[[#This Row],[gross]]-movie3[[#This Row],[budget]]</f>
        <v>-8000000</v>
      </c>
    </row>
    <row r="166" spans="1:18" hidden="1" x14ac:dyDescent="0.25">
      <c r="A166" t="s">
        <v>891</v>
      </c>
      <c r="B166" t="s">
        <v>16</v>
      </c>
      <c r="C166" t="s">
        <v>41</v>
      </c>
      <c r="D166">
        <v>1981</v>
      </c>
      <c r="E166" t="s">
        <v>573</v>
      </c>
      <c r="F166">
        <v>6.1</v>
      </c>
      <c r="G166" s="1">
        <v>2900</v>
      </c>
      <c r="H166" t="s">
        <v>892</v>
      </c>
      <c r="I166" t="s">
        <v>893</v>
      </c>
      <c r="J166" t="s">
        <v>894</v>
      </c>
      <c r="K166" t="s">
        <v>30</v>
      </c>
      <c r="L166" s="1">
        <v>11000000</v>
      </c>
      <c r="M166" s="1">
        <v>31261269</v>
      </c>
      <c r="N166" t="s">
        <v>61</v>
      </c>
      <c r="O166">
        <v>94</v>
      </c>
      <c r="P166" s="6" t="str">
        <f>_xlfn.XLOOKUP(movie3[[#This Row],[year]],inflation!E$2:E$225,inflation!F$2:F$225,,0)</f>
        <v>273.2</v>
      </c>
      <c r="Q166" s="2">
        <f>movie3[[#This Row],[gross]] * (inflation!B$226 / movie3[[#This Row],[CPI of Released Year]])</f>
        <v>104768733.14934114</v>
      </c>
      <c r="R166" s="2">
        <f>movie3[[#This Row],[gross]]-movie3[[#This Row],[budget]]</f>
        <v>20261269</v>
      </c>
    </row>
    <row r="167" spans="1:18" hidden="1" x14ac:dyDescent="0.25">
      <c r="A167" t="s">
        <v>699</v>
      </c>
      <c r="B167" t="s">
        <v>16</v>
      </c>
      <c r="C167" t="s">
        <v>104</v>
      </c>
      <c r="D167">
        <v>1981</v>
      </c>
      <c r="E167" t="s">
        <v>700</v>
      </c>
      <c r="F167">
        <v>6</v>
      </c>
      <c r="G167" s="1">
        <v>4500</v>
      </c>
      <c r="H167" t="s">
        <v>701</v>
      </c>
      <c r="I167" t="s">
        <v>702</v>
      </c>
      <c r="J167" t="s">
        <v>165</v>
      </c>
      <c r="K167" t="s">
        <v>30</v>
      </c>
      <c r="L167" s="1">
        <v>8500000</v>
      </c>
      <c r="M167" s="1">
        <v>6400000</v>
      </c>
      <c r="N167" t="s">
        <v>180</v>
      </c>
      <c r="O167">
        <v>103</v>
      </c>
      <c r="P167" s="6" t="str">
        <f>_xlfn.XLOOKUP(movie3[[#This Row],[year]],inflation!E$2:E$225,inflation!F$2:F$225,,0)</f>
        <v>273.2</v>
      </c>
      <c r="Q167" s="2">
        <f>movie3[[#This Row],[gross]] * (inflation!B$226 / movie3[[#This Row],[CPI of Released Year]])</f>
        <v>21448901.903367497</v>
      </c>
      <c r="R167" s="2">
        <f>movie3[[#This Row],[gross]]-movie3[[#This Row],[budget]]</f>
        <v>-2100000</v>
      </c>
    </row>
    <row r="168" spans="1:18" x14ac:dyDescent="0.25">
      <c r="A168" t="s">
        <v>811</v>
      </c>
      <c r="B168" t="s">
        <v>16</v>
      </c>
      <c r="C168" t="s">
        <v>52</v>
      </c>
      <c r="D168">
        <v>1981</v>
      </c>
      <c r="E168" t="s">
        <v>557</v>
      </c>
      <c r="F168">
        <v>6</v>
      </c>
      <c r="G168" s="1">
        <v>2400</v>
      </c>
      <c r="H168" t="s">
        <v>812</v>
      </c>
      <c r="I168" t="s">
        <v>578</v>
      </c>
      <c r="J168" t="s">
        <v>813</v>
      </c>
      <c r="K168" t="s">
        <v>30</v>
      </c>
      <c r="L168" s="1">
        <v>800000</v>
      </c>
      <c r="M168" s="1">
        <v>1118634</v>
      </c>
      <c r="N168" t="s">
        <v>579</v>
      </c>
      <c r="O168">
        <v>84</v>
      </c>
      <c r="P168" s="6" t="str">
        <f>_xlfn.XLOOKUP(movie3[[#This Row],[year]],inflation!E$2:E$225,inflation!F$2:F$225,,0)</f>
        <v>273.2</v>
      </c>
      <c r="Q168" s="2">
        <f>movie3[[#This Row],[gross]] * (inflation!B$226 / movie3[[#This Row],[CPI of Released Year]])</f>
        <v>3748979.8330893121</v>
      </c>
      <c r="R168" s="2">
        <f>movie3[[#This Row],[gross]]-movie3[[#This Row],[budget]]</f>
        <v>318634</v>
      </c>
    </row>
    <row r="169" spans="1:18" hidden="1" x14ac:dyDescent="0.25">
      <c r="A169" t="s">
        <v>832</v>
      </c>
      <c r="B169" t="s">
        <v>33</v>
      </c>
      <c r="C169" t="s">
        <v>17</v>
      </c>
      <c r="D169">
        <v>1981</v>
      </c>
      <c r="E169" t="s">
        <v>764</v>
      </c>
      <c r="F169">
        <v>6</v>
      </c>
      <c r="G169" s="1">
        <v>891</v>
      </c>
      <c r="H169" t="s">
        <v>168</v>
      </c>
      <c r="I169" t="s">
        <v>833</v>
      </c>
      <c r="J169" t="s">
        <v>834</v>
      </c>
      <c r="K169" t="s">
        <v>30</v>
      </c>
      <c r="M169" s="1">
        <v>14923752</v>
      </c>
      <c r="N169" t="s">
        <v>835</v>
      </c>
      <c r="O169">
        <v>112</v>
      </c>
      <c r="P169" s="6" t="str">
        <f>_xlfn.XLOOKUP(movie3[[#This Row],[year]],inflation!E$2:E$225,inflation!F$2:F$225,,0)</f>
        <v>273.2</v>
      </c>
      <c r="Q169" s="2">
        <f>movie3[[#This Row],[gross]] * (inflation!B$226 / movie3[[#This Row],[CPI of Released Year]])</f>
        <v>50015326.980966322</v>
      </c>
      <c r="R169" s="2">
        <f>movie3[[#This Row],[gross]]-movie3[[#This Row],[budget]]</f>
        <v>14923752</v>
      </c>
    </row>
    <row r="170" spans="1:18" x14ac:dyDescent="0.25">
      <c r="A170" t="s">
        <v>733</v>
      </c>
      <c r="B170" t="s">
        <v>16</v>
      </c>
      <c r="C170" t="s">
        <v>52</v>
      </c>
      <c r="D170">
        <v>1981</v>
      </c>
      <c r="E170" t="s">
        <v>734</v>
      </c>
      <c r="F170">
        <v>5.9</v>
      </c>
      <c r="G170" s="1">
        <v>13000</v>
      </c>
      <c r="H170" t="s">
        <v>735</v>
      </c>
      <c r="I170" t="s">
        <v>736</v>
      </c>
      <c r="J170" t="s">
        <v>737</v>
      </c>
      <c r="K170" t="s">
        <v>30</v>
      </c>
      <c r="M170" s="1">
        <v>7886857</v>
      </c>
      <c r="N170" t="s">
        <v>61</v>
      </c>
      <c r="O170">
        <v>96</v>
      </c>
      <c r="P170" s="6" t="str">
        <f>_xlfn.XLOOKUP(movie3[[#This Row],[year]],inflation!E$2:E$225,inflation!F$2:F$225,,0)</f>
        <v>273.2</v>
      </c>
      <c r="Q170" s="2">
        <f>movie3[[#This Row],[gross]] * (inflation!B$226 / movie3[[#This Row],[CPI of Released Year]])</f>
        <v>26431940.956076134</v>
      </c>
      <c r="R170" s="2">
        <f>movie3[[#This Row],[gross]]-movie3[[#This Row],[budget]]</f>
        <v>7886857</v>
      </c>
    </row>
    <row r="171" spans="1:18" hidden="1" x14ac:dyDescent="0.25">
      <c r="A171" t="s">
        <v>772</v>
      </c>
      <c r="B171" t="s">
        <v>16</v>
      </c>
      <c r="C171" t="s">
        <v>41</v>
      </c>
      <c r="D171">
        <v>1981</v>
      </c>
      <c r="E171" t="s">
        <v>773</v>
      </c>
      <c r="F171">
        <v>5.9</v>
      </c>
      <c r="G171" s="1">
        <v>1300</v>
      </c>
      <c r="H171" t="s">
        <v>245</v>
      </c>
      <c r="I171" t="s">
        <v>774</v>
      </c>
      <c r="J171" t="s">
        <v>775</v>
      </c>
      <c r="K171" t="s">
        <v>248</v>
      </c>
      <c r="M171" s="1">
        <v>237000</v>
      </c>
      <c r="N171" t="s">
        <v>776</v>
      </c>
      <c r="O171">
        <v>87</v>
      </c>
      <c r="P171" s="6" t="str">
        <f>_xlfn.XLOOKUP(movie3[[#This Row],[year]],inflation!E$2:E$225,inflation!F$2:F$225,,0)</f>
        <v>273.2</v>
      </c>
      <c r="Q171" s="2">
        <f>movie3[[#This Row],[gross]] * (inflation!B$226 / movie3[[#This Row],[CPI of Released Year]])</f>
        <v>794279.64860907756</v>
      </c>
      <c r="R171" s="2">
        <f>movie3[[#This Row],[gross]]-movie3[[#This Row],[budget]]</f>
        <v>237000</v>
      </c>
    </row>
    <row r="172" spans="1:18" hidden="1" x14ac:dyDescent="0.25">
      <c r="A172" t="s">
        <v>880</v>
      </c>
      <c r="B172" t="s">
        <v>16</v>
      </c>
      <c r="C172" t="s">
        <v>17</v>
      </c>
      <c r="D172">
        <v>1981</v>
      </c>
      <c r="E172" t="s">
        <v>238</v>
      </c>
      <c r="F172">
        <v>5.9</v>
      </c>
      <c r="G172" s="1">
        <v>1600</v>
      </c>
      <c r="H172" t="s">
        <v>881</v>
      </c>
      <c r="I172" t="s">
        <v>882</v>
      </c>
      <c r="J172" t="s">
        <v>883</v>
      </c>
      <c r="K172" t="s">
        <v>30</v>
      </c>
      <c r="M172" s="1">
        <v>14492125</v>
      </c>
      <c r="N172" t="s">
        <v>884</v>
      </c>
      <c r="O172">
        <v>117</v>
      </c>
      <c r="P172" s="6" t="str">
        <f>_xlfn.XLOOKUP(movie3[[#This Row],[year]],inflation!E$2:E$225,inflation!F$2:F$225,,0)</f>
        <v>273.2</v>
      </c>
      <c r="Q172" s="2">
        <f>movie3[[#This Row],[gross]] * (inflation!B$226 / movie3[[#This Row],[CPI of Released Year]])</f>
        <v>48568776.171303079</v>
      </c>
      <c r="R172" s="2">
        <f>movie3[[#This Row],[gross]]-movie3[[#This Row],[budget]]</f>
        <v>14492125</v>
      </c>
    </row>
    <row r="173" spans="1:18" hidden="1" x14ac:dyDescent="0.25">
      <c r="A173" t="s">
        <v>639</v>
      </c>
      <c r="B173" t="s">
        <v>33</v>
      </c>
      <c r="C173" t="s">
        <v>41</v>
      </c>
      <c r="D173">
        <v>1981</v>
      </c>
      <c r="E173" t="s">
        <v>640</v>
      </c>
      <c r="F173">
        <v>5.8</v>
      </c>
      <c r="G173" s="1">
        <v>7300</v>
      </c>
      <c r="H173" t="s">
        <v>641</v>
      </c>
      <c r="I173" t="s">
        <v>642</v>
      </c>
      <c r="J173" t="s">
        <v>643</v>
      </c>
      <c r="K173" t="s">
        <v>30</v>
      </c>
      <c r="M173" s="1">
        <v>15965924</v>
      </c>
      <c r="N173" t="s">
        <v>644</v>
      </c>
      <c r="O173">
        <v>91</v>
      </c>
      <c r="P173" s="6" t="str">
        <f>_xlfn.XLOOKUP(movie3[[#This Row],[year]],inflation!E$2:E$225,inflation!F$2:F$225,,0)</f>
        <v>273.2</v>
      </c>
      <c r="Q173" s="2">
        <f>movie3[[#This Row],[gross]] * (inflation!B$226 / movie3[[#This Row],[CPI of Released Year]])</f>
        <v>53508052.761346996</v>
      </c>
      <c r="R173" s="2">
        <f>movie3[[#This Row],[gross]]-movie3[[#This Row],[budget]]</f>
        <v>15965924</v>
      </c>
    </row>
    <row r="174" spans="1:18" x14ac:dyDescent="0.25">
      <c r="A174" t="s">
        <v>803</v>
      </c>
      <c r="B174" t="s">
        <v>16</v>
      </c>
      <c r="C174" t="s">
        <v>52</v>
      </c>
      <c r="D174">
        <v>1981</v>
      </c>
      <c r="E174" t="s">
        <v>804</v>
      </c>
      <c r="F174">
        <v>5.8</v>
      </c>
      <c r="G174" s="1">
        <v>2600</v>
      </c>
      <c r="H174" t="s">
        <v>372</v>
      </c>
      <c r="I174" t="s">
        <v>805</v>
      </c>
      <c r="J174" t="s">
        <v>806</v>
      </c>
      <c r="K174" t="s">
        <v>22</v>
      </c>
      <c r="M174" s="1">
        <v>5229643</v>
      </c>
      <c r="N174" t="s">
        <v>807</v>
      </c>
      <c r="O174">
        <v>92</v>
      </c>
      <c r="P174" s="6" t="str">
        <f>_xlfn.XLOOKUP(movie3[[#This Row],[year]],inflation!E$2:E$225,inflation!F$2:F$225,,0)</f>
        <v>273.2</v>
      </c>
      <c r="Q174" s="2">
        <f>movie3[[#This Row],[gross]] * (inflation!B$226 / movie3[[#This Row],[CPI of Released Year]])</f>
        <v>17526578.077598829</v>
      </c>
      <c r="R174" s="2">
        <f>movie3[[#This Row],[gross]]-movie3[[#This Row],[budget]]</f>
        <v>5229643</v>
      </c>
    </row>
    <row r="175" spans="1:18" hidden="1" x14ac:dyDescent="0.25">
      <c r="A175" t="s">
        <v>958</v>
      </c>
      <c r="B175" t="s">
        <v>16</v>
      </c>
      <c r="C175" t="s">
        <v>104</v>
      </c>
      <c r="D175">
        <v>1981</v>
      </c>
      <c r="E175" t="s">
        <v>604</v>
      </c>
      <c r="F175">
        <v>5.8</v>
      </c>
      <c r="G175" s="1">
        <v>782</v>
      </c>
      <c r="H175" t="s">
        <v>408</v>
      </c>
      <c r="I175" t="s">
        <v>959</v>
      </c>
      <c r="J175" t="s">
        <v>960</v>
      </c>
      <c r="K175" t="s">
        <v>195</v>
      </c>
      <c r="M175" s="1">
        <v>6892098</v>
      </c>
      <c r="N175" t="s">
        <v>961</v>
      </c>
      <c r="O175">
        <v>112</v>
      </c>
      <c r="P175" s="6" t="str">
        <f>_xlfn.XLOOKUP(movie3[[#This Row],[year]],inflation!E$2:E$225,inflation!F$2:F$225,,0)</f>
        <v>273.2</v>
      </c>
      <c r="Q175" s="2">
        <f>movie3[[#This Row],[gross]] * (inflation!B$226 / movie3[[#This Row],[CPI of Released Year]])</f>
        <v>23098114.673499268</v>
      </c>
      <c r="R175" s="2">
        <f>movie3[[#This Row],[gross]]-movie3[[#This Row],[budget]]</f>
        <v>6892098</v>
      </c>
    </row>
    <row r="176" spans="1:18" x14ac:dyDescent="0.25">
      <c r="A176" t="s">
        <v>670</v>
      </c>
      <c r="B176" t="s">
        <v>16</v>
      </c>
      <c r="C176" t="s">
        <v>52</v>
      </c>
      <c r="D176">
        <v>1981</v>
      </c>
      <c r="E176" t="s">
        <v>671</v>
      </c>
      <c r="F176">
        <v>5.6</v>
      </c>
      <c r="G176" s="1">
        <v>19000</v>
      </c>
      <c r="H176" t="s">
        <v>672</v>
      </c>
      <c r="I176" t="s">
        <v>673</v>
      </c>
      <c r="J176" t="s">
        <v>674</v>
      </c>
      <c r="K176" t="s">
        <v>22</v>
      </c>
      <c r="L176" s="1">
        <v>5000000</v>
      </c>
      <c r="M176" s="1">
        <v>20471382</v>
      </c>
      <c r="N176" t="s">
        <v>180</v>
      </c>
      <c r="O176">
        <v>108</v>
      </c>
      <c r="P176" s="6" t="str">
        <f>_xlfn.XLOOKUP(movie3[[#This Row],[year]],inflation!E$2:E$225,inflation!F$2:F$225,,0)</f>
        <v>273.2</v>
      </c>
      <c r="Q176" s="2">
        <f>movie3[[#This Row],[gross]] * (inflation!B$226 / movie3[[#This Row],[CPI of Released Year]])</f>
        <v>68607603.803806737</v>
      </c>
      <c r="R176" s="2">
        <f>movie3[[#This Row],[gross]]-movie3[[#This Row],[budget]]</f>
        <v>15471382</v>
      </c>
    </row>
    <row r="177" spans="1:18" x14ac:dyDescent="0.25">
      <c r="A177" t="s">
        <v>694</v>
      </c>
      <c r="B177" t="s">
        <v>16</v>
      </c>
      <c r="C177" t="s">
        <v>52</v>
      </c>
      <c r="D177">
        <v>1981</v>
      </c>
      <c r="E177" t="s">
        <v>695</v>
      </c>
      <c r="F177">
        <v>5.6</v>
      </c>
      <c r="G177" s="1">
        <v>5200</v>
      </c>
      <c r="H177" t="s">
        <v>696</v>
      </c>
      <c r="I177" t="s">
        <v>697</v>
      </c>
      <c r="J177" t="s">
        <v>698</v>
      </c>
      <c r="K177" t="s">
        <v>30</v>
      </c>
      <c r="L177" s="1">
        <v>2500000</v>
      </c>
      <c r="M177" s="1">
        <v>8279042</v>
      </c>
      <c r="N177" t="s">
        <v>219</v>
      </c>
      <c r="O177">
        <v>100</v>
      </c>
      <c r="P177" s="6" t="str">
        <f>_xlfn.XLOOKUP(movie3[[#This Row],[year]],inflation!E$2:E$225,inflation!F$2:F$225,,0)</f>
        <v>273.2</v>
      </c>
      <c r="Q177" s="2">
        <f>movie3[[#This Row],[gross]] * (inflation!B$226 / movie3[[#This Row],[CPI of Released Year]])</f>
        <v>27746306.204978038</v>
      </c>
      <c r="R177" s="2">
        <f>movie3[[#This Row],[gross]]-movie3[[#This Row],[budget]]</f>
        <v>5779042</v>
      </c>
    </row>
    <row r="178" spans="1:18" hidden="1" x14ac:dyDescent="0.25">
      <c r="A178" t="s">
        <v>769</v>
      </c>
      <c r="B178" t="s">
        <v>16</v>
      </c>
      <c r="C178" t="s">
        <v>41</v>
      </c>
      <c r="D178">
        <v>1981</v>
      </c>
      <c r="E178" t="s">
        <v>620</v>
      </c>
      <c r="F178">
        <v>5.6</v>
      </c>
      <c r="G178" s="1">
        <v>7600</v>
      </c>
      <c r="H178" t="s">
        <v>770</v>
      </c>
      <c r="I178" t="s">
        <v>771</v>
      </c>
      <c r="J178" t="s">
        <v>60</v>
      </c>
      <c r="K178" t="s">
        <v>30</v>
      </c>
      <c r="L178" s="1">
        <v>8500000</v>
      </c>
      <c r="M178" s="1">
        <v>29916207</v>
      </c>
      <c r="N178" t="s">
        <v>31</v>
      </c>
      <c r="O178">
        <v>94</v>
      </c>
      <c r="P178" s="6" t="str">
        <f>_xlfn.XLOOKUP(movie3[[#This Row],[year]],inflation!E$2:E$225,inflation!F$2:F$225,,0)</f>
        <v>273.2</v>
      </c>
      <c r="Q178" s="2">
        <f>movie3[[#This Row],[gross]] * (inflation!B$226 / movie3[[#This Row],[CPI of Released Year]])</f>
        <v>100260904.57247438</v>
      </c>
      <c r="R178" s="2">
        <f>movie3[[#This Row],[gross]]-movie3[[#This Row],[budget]]</f>
        <v>21416207</v>
      </c>
    </row>
    <row r="179" spans="1:18" hidden="1" x14ac:dyDescent="0.25">
      <c r="A179" t="s">
        <v>822</v>
      </c>
      <c r="B179" t="s">
        <v>33</v>
      </c>
      <c r="C179" t="s">
        <v>41</v>
      </c>
      <c r="D179">
        <v>1981</v>
      </c>
      <c r="E179" t="s">
        <v>676</v>
      </c>
      <c r="F179">
        <v>5.6</v>
      </c>
      <c r="G179" s="1">
        <v>2600</v>
      </c>
      <c r="H179" t="s">
        <v>823</v>
      </c>
      <c r="I179" t="s">
        <v>824</v>
      </c>
      <c r="J179" t="s">
        <v>825</v>
      </c>
      <c r="K179" t="s">
        <v>30</v>
      </c>
      <c r="L179" s="1">
        <v>6000000</v>
      </c>
      <c r="M179" s="1">
        <v>9566593</v>
      </c>
      <c r="N179" t="s">
        <v>826</v>
      </c>
      <c r="O179">
        <v>92</v>
      </c>
      <c r="P179" s="6" t="str">
        <f>_xlfn.XLOOKUP(movie3[[#This Row],[year]],inflation!E$2:E$225,inflation!F$2:F$225,,0)</f>
        <v>273.2</v>
      </c>
      <c r="Q179" s="2">
        <f>movie3[[#This Row],[gross]] * (inflation!B$226 / movie3[[#This Row],[CPI of Released Year]])</f>
        <v>32061392.938506588</v>
      </c>
      <c r="R179" s="2">
        <f>movie3[[#This Row],[gross]]-movie3[[#This Row],[budget]]</f>
        <v>3566593</v>
      </c>
    </row>
    <row r="180" spans="1:18" x14ac:dyDescent="0.25">
      <c r="A180" t="s">
        <v>867</v>
      </c>
      <c r="B180" t="s">
        <v>16</v>
      </c>
      <c r="C180" t="s">
        <v>52</v>
      </c>
      <c r="D180">
        <v>1981</v>
      </c>
      <c r="E180" t="s">
        <v>868</v>
      </c>
      <c r="F180">
        <v>5.6</v>
      </c>
      <c r="G180" s="1">
        <v>2400</v>
      </c>
      <c r="H180" t="s">
        <v>869</v>
      </c>
      <c r="I180" t="s">
        <v>870</v>
      </c>
      <c r="J180" t="s">
        <v>871</v>
      </c>
      <c r="K180" t="s">
        <v>30</v>
      </c>
      <c r="M180" s="1">
        <v>1169875</v>
      </c>
      <c r="N180" t="s">
        <v>872</v>
      </c>
      <c r="O180">
        <v>88</v>
      </c>
      <c r="P180" s="6" t="str">
        <f>_xlfn.XLOOKUP(movie3[[#This Row],[year]],inflation!E$2:E$225,inflation!F$2:F$225,,0)</f>
        <v>273.2</v>
      </c>
      <c r="Q180" s="2">
        <f>movie3[[#This Row],[gross]] * (inflation!B$226 / movie3[[#This Row],[CPI of Released Year]])</f>
        <v>3920708.4553440702</v>
      </c>
      <c r="R180" s="2">
        <f>movie3[[#This Row],[gross]]-movie3[[#This Row],[budget]]</f>
        <v>1169875</v>
      </c>
    </row>
    <row r="181" spans="1:18" hidden="1" x14ac:dyDescent="0.25">
      <c r="A181" t="s">
        <v>901</v>
      </c>
      <c r="B181" t="s">
        <v>16</v>
      </c>
      <c r="C181" t="s">
        <v>25</v>
      </c>
      <c r="D181">
        <v>1981</v>
      </c>
      <c r="E181" t="s">
        <v>734</v>
      </c>
      <c r="F181">
        <v>5.6</v>
      </c>
      <c r="G181" s="1">
        <v>829</v>
      </c>
      <c r="H181" t="s">
        <v>902</v>
      </c>
      <c r="I181" t="s">
        <v>903</v>
      </c>
      <c r="J181" t="s">
        <v>904</v>
      </c>
      <c r="K181" t="s">
        <v>30</v>
      </c>
      <c r="M181" s="1">
        <v>11809387</v>
      </c>
      <c r="N181" t="s">
        <v>905</v>
      </c>
      <c r="O181">
        <v>94</v>
      </c>
      <c r="P181" s="6" t="str">
        <f>_xlfn.XLOOKUP(movie3[[#This Row],[year]],inflation!E$2:E$225,inflation!F$2:F$225,,0)</f>
        <v>273.2</v>
      </c>
      <c r="Q181" s="2">
        <f>movie3[[#This Row],[gross]] * (inflation!B$226 / movie3[[#This Row],[CPI of Released Year]])</f>
        <v>39577872.390922405</v>
      </c>
      <c r="R181" s="2">
        <f>movie3[[#This Row],[gross]]-movie3[[#This Row],[budget]]</f>
        <v>11809387</v>
      </c>
    </row>
    <row r="182" spans="1:18" hidden="1" x14ac:dyDescent="0.25">
      <c r="A182" t="s">
        <v>926</v>
      </c>
      <c r="B182" t="s">
        <v>33</v>
      </c>
      <c r="C182" t="s">
        <v>25</v>
      </c>
      <c r="D182">
        <v>1981</v>
      </c>
      <c r="E182" t="s">
        <v>927</v>
      </c>
      <c r="F182">
        <v>5.6</v>
      </c>
      <c r="G182" s="1">
        <v>1100</v>
      </c>
      <c r="H182" t="s">
        <v>928</v>
      </c>
      <c r="I182" t="s">
        <v>929</v>
      </c>
      <c r="J182" t="s">
        <v>930</v>
      </c>
      <c r="K182" t="s">
        <v>30</v>
      </c>
      <c r="L182" s="1">
        <v>12000000</v>
      </c>
      <c r="M182" s="1">
        <v>3702028</v>
      </c>
      <c r="N182" t="s">
        <v>931</v>
      </c>
      <c r="O182">
        <v>100</v>
      </c>
      <c r="P182" s="6" t="str">
        <f>_xlfn.XLOOKUP(movie3[[#This Row],[year]],inflation!E$2:E$225,inflation!F$2:F$225,,0)</f>
        <v>273.2</v>
      </c>
      <c r="Q182" s="2">
        <f>movie3[[#This Row],[gross]] * (inflation!B$226 / movie3[[#This Row],[CPI of Released Year]])</f>
        <v>12406943.033674963</v>
      </c>
      <c r="R182" s="2">
        <f>movie3[[#This Row],[gross]]-movie3[[#This Row],[budget]]</f>
        <v>-8297972</v>
      </c>
    </row>
    <row r="183" spans="1:18" hidden="1" x14ac:dyDescent="0.25">
      <c r="A183" t="s">
        <v>784</v>
      </c>
      <c r="B183" t="s">
        <v>16</v>
      </c>
      <c r="C183" t="s">
        <v>41</v>
      </c>
      <c r="D183">
        <v>1981</v>
      </c>
      <c r="E183" t="s">
        <v>785</v>
      </c>
      <c r="F183">
        <v>5.5</v>
      </c>
      <c r="G183" s="1">
        <v>4400</v>
      </c>
      <c r="H183" t="s">
        <v>786</v>
      </c>
      <c r="I183" t="s">
        <v>786</v>
      </c>
      <c r="J183" t="s">
        <v>787</v>
      </c>
      <c r="K183" t="s">
        <v>30</v>
      </c>
      <c r="M183" s="1">
        <v>5165432</v>
      </c>
      <c r="N183" t="s">
        <v>788</v>
      </c>
      <c r="O183">
        <v>86</v>
      </c>
      <c r="P183" s="6" t="str">
        <f>_xlfn.XLOOKUP(movie3[[#This Row],[year]],inflation!E$2:E$225,inflation!F$2:F$225,,0)</f>
        <v>273.2</v>
      </c>
      <c r="Q183" s="2">
        <f>movie3[[#This Row],[gross]] * (inflation!B$226 / movie3[[#This Row],[CPI of Released Year]])</f>
        <v>17311381.915080529</v>
      </c>
      <c r="R183" s="2">
        <f>movie3[[#This Row],[gross]]-movie3[[#This Row],[budget]]</f>
        <v>5165432</v>
      </c>
    </row>
    <row r="184" spans="1:18" hidden="1" x14ac:dyDescent="0.25">
      <c r="A184" t="s">
        <v>791</v>
      </c>
      <c r="B184" t="s">
        <v>16</v>
      </c>
      <c r="C184" t="s">
        <v>17</v>
      </c>
      <c r="D184">
        <v>1981</v>
      </c>
      <c r="E184" t="s">
        <v>140</v>
      </c>
      <c r="F184">
        <v>5.5</v>
      </c>
      <c r="G184" s="1">
        <v>5700</v>
      </c>
      <c r="H184" t="s">
        <v>792</v>
      </c>
      <c r="I184" t="s">
        <v>793</v>
      </c>
      <c r="J184" t="s">
        <v>106</v>
      </c>
      <c r="K184" t="s">
        <v>30</v>
      </c>
      <c r="M184" s="1">
        <v>2447576</v>
      </c>
      <c r="N184" t="s">
        <v>50</v>
      </c>
      <c r="O184">
        <v>104</v>
      </c>
      <c r="P184" s="6" t="str">
        <f>_xlfn.XLOOKUP(movie3[[#This Row],[year]],inflation!E$2:E$225,inflation!F$2:F$225,,0)</f>
        <v>273.2</v>
      </c>
      <c r="Q184" s="2">
        <f>movie3[[#This Row],[gross]] * (inflation!B$226 / movie3[[#This Row],[CPI of Released Year]])</f>
        <v>8202783.9882869693</v>
      </c>
      <c r="R184" s="2">
        <f>movie3[[#This Row],[gross]]-movie3[[#This Row],[budget]]</f>
        <v>2447576</v>
      </c>
    </row>
    <row r="185" spans="1:18" hidden="1" x14ac:dyDescent="0.25">
      <c r="A185" t="s">
        <v>827</v>
      </c>
      <c r="B185" t="s">
        <v>33</v>
      </c>
      <c r="C185" t="s">
        <v>41</v>
      </c>
      <c r="D185">
        <v>1981</v>
      </c>
      <c r="E185" t="s">
        <v>828</v>
      </c>
      <c r="F185">
        <v>5.5</v>
      </c>
      <c r="G185" s="1">
        <v>4500</v>
      </c>
      <c r="H185" t="s">
        <v>829</v>
      </c>
      <c r="I185" t="s">
        <v>111</v>
      </c>
      <c r="J185" t="s">
        <v>830</v>
      </c>
      <c r="K185" t="s">
        <v>30</v>
      </c>
      <c r="M185" s="1">
        <v>20259961</v>
      </c>
      <c r="N185" t="s">
        <v>831</v>
      </c>
      <c r="O185">
        <v>88</v>
      </c>
      <c r="P185" s="6" t="str">
        <f>_xlfn.XLOOKUP(movie3[[#This Row],[year]],inflation!E$2:E$225,inflation!F$2:F$225,,0)</f>
        <v>273.2</v>
      </c>
      <c r="Q185" s="2">
        <f>movie3[[#This Row],[gross]] * (inflation!B$226 / movie3[[#This Row],[CPI of Released Year]])</f>
        <v>67899049.383601755</v>
      </c>
      <c r="R185" s="2">
        <f>movie3[[#This Row],[gross]]-movie3[[#This Row],[budget]]</f>
        <v>20259961</v>
      </c>
    </row>
    <row r="186" spans="1:18" hidden="1" x14ac:dyDescent="0.25">
      <c r="A186" t="s">
        <v>873</v>
      </c>
      <c r="B186" t="s">
        <v>16</v>
      </c>
      <c r="C186" t="s">
        <v>34</v>
      </c>
      <c r="D186">
        <v>1981</v>
      </c>
      <c r="E186" t="s">
        <v>695</v>
      </c>
      <c r="F186">
        <v>5.5</v>
      </c>
      <c r="G186" s="1">
        <v>3600</v>
      </c>
      <c r="H186" t="s">
        <v>874</v>
      </c>
      <c r="I186" t="s">
        <v>875</v>
      </c>
      <c r="J186" t="s">
        <v>327</v>
      </c>
      <c r="K186" t="s">
        <v>30</v>
      </c>
      <c r="L186" s="1">
        <v>3800000</v>
      </c>
      <c r="N186" t="s">
        <v>876</v>
      </c>
      <c r="O186">
        <v>106</v>
      </c>
      <c r="P186" s="6" t="str">
        <f>_xlfn.XLOOKUP(movie3[[#This Row],[year]],inflation!E$2:E$225,inflation!F$2:F$225,,0)</f>
        <v>273.2</v>
      </c>
      <c r="Q186" s="2">
        <f>movie3[[#This Row],[gross]] * (inflation!B$226 / movie3[[#This Row],[CPI of Released Year]])</f>
        <v>0</v>
      </c>
      <c r="R186" s="2">
        <f>movie3[[#This Row],[gross]]-movie3[[#This Row],[budget]]</f>
        <v>-3800000</v>
      </c>
    </row>
    <row r="187" spans="1:18" hidden="1" x14ac:dyDescent="0.25">
      <c r="A187" t="s">
        <v>923</v>
      </c>
      <c r="B187" t="s">
        <v>16</v>
      </c>
      <c r="C187" t="s">
        <v>41</v>
      </c>
      <c r="D187">
        <v>1981</v>
      </c>
      <c r="E187" t="s">
        <v>924</v>
      </c>
      <c r="F187">
        <v>5.5</v>
      </c>
      <c r="G187" s="1">
        <v>1700</v>
      </c>
      <c r="H187" t="s">
        <v>925</v>
      </c>
      <c r="I187" t="s">
        <v>179</v>
      </c>
      <c r="J187" t="s">
        <v>73</v>
      </c>
      <c r="K187" t="s">
        <v>30</v>
      </c>
      <c r="L187" s="1">
        <v>14000000</v>
      </c>
      <c r="M187" s="1">
        <v>4454295</v>
      </c>
      <c r="N187" t="s">
        <v>61</v>
      </c>
      <c r="O187">
        <v>87</v>
      </c>
      <c r="P187" s="6" t="str">
        <f>_xlfn.XLOOKUP(movie3[[#This Row],[year]],inflation!E$2:E$225,inflation!F$2:F$225,,0)</f>
        <v>273.2</v>
      </c>
      <c r="Q187" s="2">
        <f>movie3[[#This Row],[gross]] * (inflation!B$226 / movie3[[#This Row],[CPI of Released Year]])</f>
        <v>14928083.828696925</v>
      </c>
      <c r="R187" s="2">
        <f>movie3[[#This Row],[gross]]-movie3[[#This Row],[budget]]</f>
        <v>-9545705</v>
      </c>
    </row>
    <row r="188" spans="1:18" hidden="1" x14ac:dyDescent="0.25">
      <c r="A188" t="s">
        <v>946</v>
      </c>
      <c r="B188" t="s">
        <v>33</v>
      </c>
      <c r="C188" t="s">
        <v>34</v>
      </c>
      <c r="D188">
        <v>1981</v>
      </c>
      <c r="E188" t="s">
        <v>576</v>
      </c>
      <c r="F188">
        <v>5.5</v>
      </c>
      <c r="G188" s="1">
        <v>384</v>
      </c>
      <c r="H188" t="s">
        <v>947</v>
      </c>
      <c r="I188" t="s">
        <v>948</v>
      </c>
      <c r="J188" t="s">
        <v>949</v>
      </c>
      <c r="K188" t="s">
        <v>30</v>
      </c>
      <c r="L188" s="1">
        <v>2000000</v>
      </c>
      <c r="M188" s="1">
        <v>1791147</v>
      </c>
      <c r="N188" t="s">
        <v>931</v>
      </c>
      <c r="O188">
        <v>90</v>
      </c>
      <c r="P188" s="6" t="str">
        <f>_xlfn.XLOOKUP(movie3[[#This Row],[year]],inflation!E$2:E$225,inflation!F$2:F$225,,0)</f>
        <v>273.2</v>
      </c>
      <c r="Q188" s="2">
        <f>movie3[[#This Row],[gross]] * (inflation!B$226 / movie3[[#This Row],[CPI of Released Year]])</f>
        <v>6002833.7964860909</v>
      </c>
      <c r="R188" s="2">
        <f>movie3[[#This Row],[gross]]-movie3[[#This Row],[budget]]</f>
        <v>-208853</v>
      </c>
    </row>
    <row r="189" spans="1:18" hidden="1" x14ac:dyDescent="0.25">
      <c r="A189" t="s">
        <v>818</v>
      </c>
      <c r="B189" t="s">
        <v>33</v>
      </c>
      <c r="C189" t="s">
        <v>41</v>
      </c>
      <c r="D189">
        <v>1981</v>
      </c>
      <c r="E189" t="s">
        <v>629</v>
      </c>
      <c r="F189">
        <v>5.4</v>
      </c>
      <c r="G189" s="1">
        <v>2600</v>
      </c>
      <c r="H189" t="s">
        <v>819</v>
      </c>
      <c r="I189" t="s">
        <v>820</v>
      </c>
      <c r="J189" t="s">
        <v>49</v>
      </c>
      <c r="K189" t="s">
        <v>30</v>
      </c>
      <c r="L189" s="1">
        <v>20000000</v>
      </c>
      <c r="M189" s="1">
        <v>18826490</v>
      </c>
      <c r="N189" t="s">
        <v>821</v>
      </c>
      <c r="O189">
        <v>98</v>
      </c>
      <c r="P189" s="6" t="str">
        <f>_xlfn.XLOOKUP(movie3[[#This Row],[year]],inflation!E$2:E$225,inflation!F$2:F$225,,0)</f>
        <v>273.2</v>
      </c>
      <c r="Q189" s="2">
        <f>movie3[[#This Row],[gross]] * (inflation!B$226 / movie3[[#This Row],[CPI of Released Year]])</f>
        <v>63094927.686676428</v>
      </c>
      <c r="R189" s="2">
        <f>movie3[[#This Row],[gross]]-movie3[[#This Row],[budget]]</f>
        <v>-1173510</v>
      </c>
    </row>
    <row r="190" spans="1:18" hidden="1" x14ac:dyDescent="0.25">
      <c r="A190" t="s">
        <v>932</v>
      </c>
      <c r="B190" t="s">
        <v>16</v>
      </c>
      <c r="C190" t="s">
        <v>17</v>
      </c>
      <c r="D190">
        <v>1981</v>
      </c>
      <c r="E190" t="s">
        <v>886</v>
      </c>
      <c r="F190">
        <v>5.4</v>
      </c>
      <c r="G190" s="1">
        <v>1100</v>
      </c>
      <c r="H190" t="s">
        <v>933</v>
      </c>
      <c r="I190" t="s">
        <v>934</v>
      </c>
      <c r="J190" t="s">
        <v>122</v>
      </c>
      <c r="K190" t="s">
        <v>30</v>
      </c>
      <c r="L190" s="1">
        <v>16000000</v>
      </c>
      <c r="M190" s="1">
        <v>10851261</v>
      </c>
      <c r="N190" t="s">
        <v>123</v>
      </c>
      <c r="O190">
        <v>116</v>
      </c>
      <c r="P190" s="6" t="str">
        <f>_xlfn.XLOOKUP(movie3[[#This Row],[year]],inflation!E$2:E$225,inflation!F$2:F$225,,0)</f>
        <v>273.2</v>
      </c>
      <c r="Q190" s="2">
        <f>movie3[[#This Row],[gross]] * (inflation!B$226 / movie3[[#This Row],[CPI of Released Year]])</f>
        <v>36366817.61200586</v>
      </c>
      <c r="R190" s="2">
        <f>movie3[[#This Row],[gross]]-movie3[[#This Row],[budget]]</f>
        <v>-5148739</v>
      </c>
    </row>
    <row r="191" spans="1:18" hidden="1" x14ac:dyDescent="0.25">
      <c r="A191" t="s">
        <v>680</v>
      </c>
      <c r="B191" t="s">
        <v>16</v>
      </c>
      <c r="C191" t="s">
        <v>41</v>
      </c>
      <c r="D191">
        <v>1981</v>
      </c>
      <c r="E191" t="s">
        <v>681</v>
      </c>
      <c r="F191">
        <v>5.2</v>
      </c>
      <c r="G191" s="1">
        <v>3400</v>
      </c>
      <c r="H191" t="s">
        <v>682</v>
      </c>
      <c r="I191" t="s">
        <v>683</v>
      </c>
      <c r="J191" t="s">
        <v>684</v>
      </c>
      <c r="K191" t="s">
        <v>30</v>
      </c>
      <c r="L191" s="1">
        <v>2800000</v>
      </c>
      <c r="M191" s="1">
        <v>26279000</v>
      </c>
      <c r="N191" t="s">
        <v>685</v>
      </c>
      <c r="O191">
        <v>87</v>
      </c>
      <c r="P191" s="6" t="str">
        <f>_xlfn.XLOOKUP(movie3[[#This Row],[year]],inflation!E$2:E$225,inflation!F$2:F$225,,0)</f>
        <v>273.2</v>
      </c>
      <c r="Q191" s="2">
        <f>movie3[[#This Row],[gross]] * (inflation!B$226 / movie3[[#This Row],[CPI of Released Year]])</f>
        <v>88071202.049780384</v>
      </c>
      <c r="R191" s="2">
        <f>movie3[[#This Row],[gross]]-movie3[[#This Row],[budget]]</f>
        <v>23479000</v>
      </c>
    </row>
    <row r="192" spans="1:18" hidden="1" x14ac:dyDescent="0.25">
      <c r="A192" t="s">
        <v>863</v>
      </c>
      <c r="B192" t="s">
        <v>33</v>
      </c>
      <c r="C192" t="s">
        <v>25</v>
      </c>
      <c r="D192">
        <v>1981</v>
      </c>
      <c r="E192" t="s">
        <v>729</v>
      </c>
      <c r="F192">
        <v>5.2</v>
      </c>
      <c r="G192" s="1">
        <v>1300</v>
      </c>
      <c r="H192" t="s">
        <v>864</v>
      </c>
      <c r="I192" t="s">
        <v>865</v>
      </c>
      <c r="J192" t="s">
        <v>866</v>
      </c>
      <c r="K192" t="s">
        <v>22</v>
      </c>
      <c r="L192" s="1">
        <v>14000000</v>
      </c>
      <c r="M192" s="1">
        <v>2022771</v>
      </c>
      <c r="N192" t="s">
        <v>50</v>
      </c>
      <c r="O192">
        <v>118</v>
      </c>
      <c r="P192" s="6" t="str">
        <f>_xlfn.XLOOKUP(movie3[[#This Row],[year]],inflation!E$2:E$225,inflation!F$2:F$225,,0)</f>
        <v>273.2</v>
      </c>
      <c r="Q192" s="2">
        <f>movie3[[#This Row],[gross]] * (inflation!B$226 / movie3[[#This Row],[CPI of Released Year]])</f>
        <v>6779096.3674963396</v>
      </c>
      <c r="R192" s="2">
        <f>movie3[[#This Row],[gross]]-movie3[[#This Row],[budget]]</f>
        <v>-11977229</v>
      </c>
    </row>
    <row r="193" spans="1:18" hidden="1" x14ac:dyDescent="0.25">
      <c r="A193" t="s">
        <v>938</v>
      </c>
      <c r="B193" t="s">
        <v>33</v>
      </c>
      <c r="C193" t="s">
        <v>34</v>
      </c>
      <c r="D193">
        <v>1981</v>
      </c>
      <c r="E193" t="s">
        <v>503</v>
      </c>
      <c r="F193">
        <v>5.2</v>
      </c>
      <c r="G193" s="1">
        <v>928</v>
      </c>
      <c r="H193" t="s">
        <v>939</v>
      </c>
      <c r="I193" t="s">
        <v>940</v>
      </c>
      <c r="J193" t="s">
        <v>941</v>
      </c>
      <c r="K193" t="s">
        <v>30</v>
      </c>
      <c r="L193" s="1">
        <v>24000000</v>
      </c>
      <c r="M193" s="1">
        <v>2004742</v>
      </c>
      <c r="N193" t="s">
        <v>230</v>
      </c>
      <c r="O193">
        <v>107</v>
      </c>
      <c r="P193" s="6" t="str">
        <f>_xlfn.XLOOKUP(movie3[[#This Row],[year]],inflation!E$2:E$225,inflation!F$2:F$225,,0)</f>
        <v>273.2</v>
      </c>
      <c r="Q193" s="2">
        <f>movie3[[#This Row],[gross]] * (inflation!B$226 / movie3[[#This Row],[CPI of Released Year]])</f>
        <v>6718674.140556369</v>
      </c>
      <c r="R193" s="2">
        <f>movie3[[#This Row],[gross]]-movie3[[#This Row],[budget]]</f>
        <v>-21995258</v>
      </c>
    </row>
    <row r="194" spans="1:18" hidden="1" x14ac:dyDescent="0.25">
      <c r="A194" t="s">
        <v>846</v>
      </c>
      <c r="B194" t="s">
        <v>33</v>
      </c>
      <c r="C194" t="s">
        <v>41</v>
      </c>
      <c r="D194">
        <v>1981</v>
      </c>
      <c r="E194" t="s">
        <v>596</v>
      </c>
      <c r="F194">
        <v>5.0999999999999996</v>
      </c>
      <c r="G194" s="1">
        <v>4900</v>
      </c>
      <c r="H194" t="s">
        <v>847</v>
      </c>
      <c r="I194" t="s">
        <v>847</v>
      </c>
      <c r="J194" t="s">
        <v>49</v>
      </c>
      <c r="K194" t="s">
        <v>30</v>
      </c>
      <c r="L194" s="1">
        <v>8000000</v>
      </c>
      <c r="M194" s="1">
        <v>26154211</v>
      </c>
      <c r="N194" t="s">
        <v>180</v>
      </c>
      <c r="O194">
        <v>93</v>
      </c>
      <c r="P194" s="6" t="str">
        <f>_xlfn.XLOOKUP(movie3[[#This Row],[year]],inflation!E$2:E$225,inflation!F$2:F$225,,0)</f>
        <v>273.2</v>
      </c>
      <c r="Q194" s="2">
        <f>movie3[[#This Row],[gross]] * (inflation!B$226 / movie3[[#This Row],[CPI of Released Year]])</f>
        <v>87652985.327964857</v>
      </c>
      <c r="R194" s="2">
        <f>movie3[[#This Row],[gross]]-movie3[[#This Row],[budget]]</f>
        <v>18154211</v>
      </c>
    </row>
    <row r="195" spans="1:18" hidden="1" x14ac:dyDescent="0.25">
      <c r="A195" t="s">
        <v>858</v>
      </c>
      <c r="B195" t="s">
        <v>33</v>
      </c>
      <c r="C195" t="s">
        <v>34</v>
      </c>
      <c r="D195">
        <v>1981</v>
      </c>
      <c r="E195" t="s">
        <v>573</v>
      </c>
      <c r="F195">
        <v>5.0999999999999996</v>
      </c>
      <c r="G195" s="1">
        <v>2000</v>
      </c>
      <c r="H195" t="s">
        <v>859</v>
      </c>
      <c r="I195" t="s">
        <v>860</v>
      </c>
      <c r="J195" t="s">
        <v>861</v>
      </c>
      <c r="K195" t="s">
        <v>30</v>
      </c>
      <c r="L195" s="1">
        <v>18000000</v>
      </c>
      <c r="M195" s="1">
        <v>12617845</v>
      </c>
      <c r="N195" t="s">
        <v>862</v>
      </c>
      <c r="O195">
        <v>98</v>
      </c>
      <c r="P195" s="6" t="str">
        <f>_xlfn.XLOOKUP(movie3[[#This Row],[year]],inflation!E$2:E$225,inflation!F$2:F$225,,0)</f>
        <v>273.2</v>
      </c>
      <c r="Q195" s="2">
        <f>movie3[[#This Row],[gross]] * (inflation!B$226 / movie3[[#This Row],[CPI of Released Year]])</f>
        <v>42287331.193265006</v>
      </c>
      <c r="R195" s="2">
        <f>movie3[[#This Row],[gross]]-movie3[[#This Row],[budget]]</f>
        <v>-5382155</v>
      </c>
    </row>
    <row r="196" spans="1:18" hidden="1" x14ac:dyDescent="0.25">
      <c r="A196" t="s">
        <v>962</v>
      </c>
      <c r="B196" t="s">
        <v>963</v>
      </c>
      <c r="C196" t="s">
        <v>41</v>
      </c>
      <c r="D196">
        <v>1981</v>
      </c>
      <c r="E196" t="s">
        <v>964</v>
      </c>
      <c r="F196">
        <v>5.0999999999999996</v>
      </c>
      <c r="G196" s="1">
        <v>101</v>
      </c>
      <c r="H196" t="s">
        <v>965</v>
      </c>
      <c r="I196" t="s">
        <v>966</v>
      </c>
      <c r="J196" t="s">
        <v>967</v>
      </c>
      <c r="K196" t="s">
        <v>30</v>
      </c>
      <c r="N196" t="s">
        <v>968</v>
      </c>
      <c r="O196">
        <v>100</v>
      </c>
      <c r="P196" s="6" t="str">
        <f>_xlfn.XLOOKUP(movie3[[#This Row],[year]],inflation!E$2:E$225,inflation!F$2:F$225,,0)</f>
        <v>273.2</v>
      </c>
      <c r="Q196" s="2">
        <f>movie3[[#This Row],[gross]] * (inflation!B$226 / movie3[[#This Row],[CPI of Released Year]])</f>
        <v>0</v>
      </c>
      <c r="R196" s="2">
        <f>movie3[[#This Row],[gross]]-movie3[[#This Row],[budget]]</f>
        <v>0</v>
      </c>
    </row>
    <row r="197" spans="1:18" hidden="1" x14ac:dyDescent="0.25">
      <c r="A197" t="s">
        <v>969</v>
      </c>
      <c r="B197" t="s">
        <v>16</v>
      </c>
      <c r="C197" t="s">
        <v>970</v>
      </c>
      <c r="D197">
        <v>1981</v>
      </c>
      <c r="E197" t="s">
        <v>521</v>
      </c>
      <c r="F197">
        <v>5.0999999999999996</v>
      </c>
      <c r="G197" s="1">
        <v>499</v>
      </c>
      <c r="H197" t="s">
        <v>971</v>
      </c>
      <c r="I197" t="s">
        <v>972</v>
      </c>
      <c r="J197" t="s">
        <v>973</v>
      </c>
      <c r="K197" t="s">
        <v>306</v>
      </c>
      <c r="M197" s="1">
        <v>12000000</v>
      </c>
      <c r="N197" t="s">
        <v>974</v>
      </c>
      <c r="O197">
        <v>91</v>
      </c>
      <c r="P197" s="6" t="str">
        <f>_xlfn.XLOOKUP(movie3[[#This Row],[year]],inflation!E$2:E$225,inflation!F$2:F$225,,0)</f>
        <v>273.2</v>
      </c>
      <c r="Q197" s="2">
        <f>movie3[[#This Row],[gross]] * (inflation!B$226 / movie3[[#This Row],[CPI of Released Year]])</f>
        <v>40216691.068814054</v>
      </c>
      <c r="R197" s="2">
        <f>movie3[[#This Row],[gross]]-movie3[[#This Row],[budget]]</f>
        <v>12000000</v>
      </c>
    </row>
    <row r="198" spans="1:18" hidden="1" x14ac:dyDescent="0.25">
      <c r="A198" t="s">
        <v>906</v>
      </c>
      <c r="B198" t="s">
        <v>33</v>
      </c>
      <c r="C198" t="s">
        <v>41</v>
      </c>
      <c r="D198">
        <v>1981</v>
      </c>
      <c r="E198" t="s">
        <v>907</v>
      </c>
      <c r="F198">
        <v>5</v>
      </c>
      <c r="G198" s="1">
        <v>761</v>
      </c>
      <c r="H198" t="s">
        <v>908</v>
      </c>
      <c r="I198" t="s">
        <v>909</v>
      </c>
      <c r="J198" t="s">
        <v>43</v>
      </c>
      <c r="K198" t="s">
        <v>30</v>
      </c>
      <c r="L198" s="1">
        <v>3500000</v>
      </c>
      <c r="M198" s="1">
        <v>17569027</v>
      </c>
      <c r="N198" t="s">
        <v>712</v>
      </c>
      <c r="O198">
        <v>100</v>
      </c>
      <c r="P198" s="6" t="str">
        <f>_xlfn.XLOOKUP(movie3[[#This Row],[year]],inflation!E$2:E$225,inflation!F$2:F$225,,0)</f>
        <v>273.2</v>
      </c>
      <c r="Q198" s="2">
        <f>movie3[[#This Row],[gross]] * (inflation!B$226 / movie3[[#This Row],[CPI of Released Year]])</f>
        <v>58880677.603221081</v>
      </c>
      <c r="R198" s="2">
        <f>movie3[[#This Row],[gross]]-movie3[[#This Row],[budget]]</f>
        <v>14069027</v>
      </c>
    </row>
    <row r="199" spans="1:18" hidden="1" x14ac:dyDescent="0.25">
      <c r="A199" t="s">
        <v>955</v>
      </c>
      <c r="B199" t="s">
        <v>33</v>
      </c>
      <c r="C199" t="s">
        <v>41</v>
      </c>
      <c r="D199">
        <v>1981</v>
      </c>
      <c r="E199" t="s">
        <v>924</v>
      </c>
      <c r="F199">
        <v>5</v>
      </c>
      <c r="G199" s="1">
        <v>1200</v>
      </c>
      <c r="H199" t="s">
        <v>956</v>
      </c>
      <c r="I199" t="s">
        <v>957</v>
      </c>
      <c r="J199" t="s">
        <v>410</v>
      </c>
      <c r="K199" t="s">
        <v>30</v>
      </c>
      <c r="M199" s="1">
        <v>16000000</v>
      </c>
      <c r="N199" t="s">
        <v>242</v>
      </c>
      <c r="O199">
        <v>96</v>
      </c>
      <c r="P199" s="6" t="str">
        <f>_xlfn.XLOOKUP(movie3[[#This Row],[year]],inflation!E$2:E$225,inflation!F$2:F$225,,0)</f>
        <v>273.2</v>
      </c>
      <c r="Q199" s="2">
        <f>movie3[[#This Row],[gross]] * (inflation!B$226 / movie3[[#This Row],[CPI of Released Year]])</f>
        <v>53622254.758418739</v>
      </c>
      <c r="R199" s="2">
        <f>movie3[[#This Row],[gross]]-movie3[[#This Row],[budget]]</f>
        <v>16000000</v>
      </c>
    </row>
    <row r="200" spans="1:18" hidden="1" x14ac:dyDescent="0.25">
      <c r="A200" t="s">
        <v>562</v>
      </c>
      <c r="B200" t="s">
        <v>16</v>
      </c>
      <c r="C200" t="s">
        <v>17</v>
      </c>
      <c r="D200">
        <v>1981</v>
      </c>
      <c r="E200" t="s">
        <v>563</v>
      </c>
      <c r="F200">
        <v>4.9000000000000004</v>
      </c>
      <c r="G200" s="1">
        <v>7600</v>
      </c>
      <c r="H200" t="s">
        <v>564</v>
      </c>
      <c r="I200" t="s">
        <v>565</v>
      </c>
      <c r="J200" t="s">
        <v>29</v>
      </c>
      <c r="K200" t="s">
        <v>30</v>
      </c>
      <c r="M200" s="1">
        <v>32492674</v>
      </c>
      <c r="N200" t="s">
        <v>219</v>
      </c>
      <c r="O200">
        <v>116</v>
      </c>
      <c r="P200" s="6" t="str">
        <f>_xlfn.XLOOKUP(movie3[[#This Row],[year]],inflation!E$2:E$225,inflation!F$2:F$225,,0)</f>
        <v>273.2</v>
      </c>
      <c r="Q200" s="2">
        <f>movie3[[#This Row],[gross]] * (inflation!B$226 / movie3[[#This Row],[CPI of Released Year]])</f>
        <v>108895652.68814056</v>
      </c>
      <c r="R200" s="2">
        <f>movie3[[#This Row],[gross]]-movie3[[#This Row],[budget]]</f>
        <v>32492674</v>
      </c>
    </row>
    <row r="201" spans="1:18" x14ac:dyDescent="0.25">
      <c r="A201" t="s">
        <v>841</v>
      </c>
      <c r="B201" t="s">
        <v>16</v>
      </c>
      <c r="C201" t="s">
        <v>52</v>
      </c>
      <c r="D201">
        <v>1981</v>
      </c>
      <c r="E201" t="s">
        <v>576</v>
      </c>
      <c r="F201">
        <v>4.9000000000000004</v>
      </c>
      <c r="G201" s="1">
        <v>3600</v>
      </c>
      <c r="H201" t="s">
        <v>842</v>
      </c>
      <c r="I201" t="s">
        <v>843</v>
      </c>
      <c r="J201" t="s">
        <v>844</v>
      </c>
      <c r="K201" t="s">
        <v>30</v>
      </c>
      <c r="L201" s="1">
        <v>250000</v>
      </c>
      <c r="N201" t="s">
        <v>845</v>
      </c>
      <c r="O201">
        <v>96</v>
      </c>
      <c r="P201" s="6" t="str">
        <f>_xlfn.XLOOKUP(movie3[[#This Row],[year]],inflation!E$2:E$225,inflation!F$2:F$225,,0)</f>
        <v>273.2</v>
      </c>
      <c r="Q201" s="2">
        <f>movie3[[#This Row],[gross]] * (inflation!B$226 / movie3[[#This Row],[CPI of Released Year]])</f>
        <v>0</v>
      </c>
      <c r="R201" s="2">
        <f>movie3[[#This Row],[gross]]-movie3[[#This Row],[budget]]</f>
        <v>-250000</v>
      </c>
    </row>
    <row r="202" spans="1:18" hidden="1" x14ac:dyDescent="0.25">
      <c r="A202" t="s">
        <v>942</v>
      </c>
      <c r="B202" t="s">
        <v>33</v>
      </c>
      <c r="C202" t="s">
        <v>41</v>
      </c>
      <c r="D202">
        <v>1981</v>
      </c>
      <c r="E202" t="s">
        <v>943</v>
      </c>
      <c r="F202">
        <v>4.9000000000000004</v>
      </c>
      <c r="G202" s="1">
        <v>920</v>
      </c>
      <c r="H202" t="s">
        <v>944</v>
      </c>
      <c r="I202" t="s">
        <v>945</v>
      </c>
      <c r="J202" t="s">
        <v>200</v>
      </c>
      <c r="K202" t="s">
        <v>30</v>
      </c>
      <c r="M202" s="1">
        <v>18838812</v>
      </c>
      <c r="N202" t="s">
        <v>44</v>
      </c>
      <c r="O202">
        <v>94</v>
      </c>
      <c r="P202" s="6" t="str">
        <f>_xlfn.XLOOKUP(movie3[[#This Row],[year]],inflation!E$2:E$225,inflation!F$2:F$225,,0)</f>
        <v>273.2</v>
      </c>
      <c r="Q202" s="2">
        <f>movie3[[#This Row],[gross]] * (inflation!B$226 / movie3[[#This Row],[CPI of Released Year]])</f>
        <v>63136223.525622256</v>
      </c>
      <c r="R202" s="2">
        <f>movie3[[#This Row],[gross]]-movie3[[#This Row],[budget]]</f>
        <v>18838812</v>
      </c>
    </row>
    <row r="203" spans="1:18" hidden="1" x14ac:dyDescent="0.25">
      <c r="A203" t="s">
        <v>897</v>
      </c>
      <c r="B203" t="s">
        <v>33</v>
      </c>
      <c r="C203" t="s">
        <v>41</v>
      </c>
      <c r="D203">
        <v>1981</v>
      </c>
      <c r="E203" t="s">
        <v>620</v>
      </c>
      <c r="F203">
        <v>4.3</v>
      </c>
      <c r="G203" s="1">
        <v>1300</v>
      </c>
      <c r="H203" t="s">
        <v>898</v>
      </c>
      <c r="I203" t="s">
        <v>899</v>
      </c>
      <c r="J203" t="s">
        <v>900</v>
      </c>
      <c r="K203" t="s">
        <v>30</v>
      </c>
      <c r="L203" s="1">
        <v>12000000</v>
      </c>
      <c r="M203" s="1">
        <v>2154696</v>
      </c>
      <c r="N203" t="s">
        <v>61</v>
      </c>
      <c r="O203">
        <v>78</v>
      </c>
      <c r="P203" s="6" t="str">
        <f>_xlfn.XLOOKUP(movie3[[#This Row],[year]],inflation!E$2:E$225,inflation!F$2:F$225,,0)</f>
        <v>273.2</v>
      </c>
      <c r="Q203" s="2">
        <f>movie3[[#This Row],[gross]] * (inflation!B$226 / movie3[[#This Row],[CPI of Released Year]])</f>
        <v>7221228.6149341138</v>
      </c>
      <c r="R203" s="2">
        <f>movie3[[#This Row],[gross]]-movie3[[#This Row],[budget]]</f>
        <v>-9845304</v>
      </c>
    </row>
    <row r="204" spans="1:18" hidden="1" x14ac:dyDescent="0.25">
      <c r="A204" t="s">
        <v>623</v>
      </c>
      <c r="B204" t="s">
        <v>624</v>
      </c>
      <c r="C204" t="s">
        <v>25</v>
      </c>
      <c r="D204">
        <v>1981</v>
      </c>
      <c r="E204" t="s">
        <v>521</v>
      </c>
      <c r="F204">
        <v>3.4</v>
      </c>
      <c r="G204" s="1">
        <v>5300</v>
      </c>
      <c r="H204" t="s">
        <v>625</v>
      </c>
      <c r="I204" t="s">
        <v>626</v>
      </c>
      <c r="J204" t="s">
        <v>627</v>
      </c>
      <c r="K204" t="s">
        <v>30</v>
      </c>
      <c r="L204" s="1">
        <v>6500000</v>
      </c>
      <c r="M204" s="1">
        <v>36565280</v>
      </c>
      <c r="N204" t="s">
        <v>118</v>
      </c>
      <c r="O204">
        <v>115</v>
      </c>
      <c r="P204" s="6" t="str">
        <f>_xlfn.XLOOKUP(movie3[[#This Row],[year]],inflation!E$2:E$225,inflation!F$2:F$225,,0)</f>
        <v>273.2</v>
      </c>
      <c r="Q204" s="2">
        <f>movie3[[#This Row],[gross]] * (inflation!B$226 / movie3[[#This Row],[CPI of Released Year]])</f>
        <v>122544547.46705709</v>
      </c>
      <c r="R204" s="2">
        <f>movie3[[#This Row],[gross]]-movie3[[#This Row],[budget]]</f>
        <v>30065280</v>
      </c>
    </row>
    <row r="205" spans="1:18" x14ac:dyDescent="0.25">
      <c r="A205" t="s">
        <v>950</v>
      </c>
      <c r="B205" t="s">
        <v>16</v>
      </c>
      <c r="C205" t="s">
        <v>52</v>
      </c>
      <c r="D205">
        <v>1981</v>
      </c>
      <c r="E205" t="s">
        <v>951</v>
      </c>
      <c r="F205">
        <v>2.9</v>
      </c>
      <c r="G205" s="1">
        <v>674</v>
      </c>
      <c r="H205" t="s">
        <v>952</v>
      </c>
      <c r="I205" t="s">
        <v>952</v>
      </c>
      <c r="J205" t="s">
        <v>953</v>
      </c>
      <c r="K205" t="s">
        <v>30</v>
      </c>
      <c r="N205" t="s">
        <v>954</v>
      </c>
      <c r="O205">
        <v>82</v>
      </c>
      <c r="P205" s="6" t="str">
        <f>_xlfn.XLOOKUP(movie3[[#This Row],[year]],inflation!E$2:E$225,inflation!F$2:F$225,,0)</f>
        <v>273.2</v>
      </c>
      <c r="Q205" s="2">
        <f>movie3[[#This Row],[gross]] * (inflation!B$226 / movie3[[#This Row],[CPI of Released Year]])</f>
        <v>0</v>
      </c>
      <c r="R205" s="2">
        <f>movie3[[#This Row],[gross]]-movie3[[#This Row],[budget]]</f>
        <v>0</v>
      </c>
    </row>
    <row r="206" spans="1:18" hidden="1" x14ac:dyDescent="0.25">
      <c r="A206" t="s">
        <v>917</v>
      </c>
      <c r="B206" t="s">
        <v>33</v>
      </c>
      <c r="C206" t="s">
        <v>17</v>
      </c>
      <c r="D206">
        <v>1981</v>
      </c>
      <c r="E206" t="s">
        <v>918</v>
      </c>
      <c r="F206">
        <v>2.7</v>
      </c>
      <c r="G206" s="1">
        <v>659</v>
      </c>
      <c r="H206" t="s">
        <v>919</v>
      </c>
      <c r="I206" t="s">
        <v>920</v>
      </c>
      <c r="J206" t="s">
        <v>229</v>
      </c>
      <c r="K206" t="s">
        <v>921</v>
      </c>
      <c r="L206" s="1">
        <v>46000000</v>
      </c>
      <c r="M206" s="1">
        <v>5200986</v>
      </c>
      <c r="N206" t="s">
        <v>922</v>
      </c>
      <c r="O206">
        <v>140</v>
      </c>
      <c r="P206" s="6" t="str">
        <f>_xlfn.XLOOKUP(movie3[[#This Row],[year]],inflation!E$2:E$225,inflation!F$2:F$225,,0)</f>
        <v>273.2</v>
      </c>
      <c r="Q206" s="2">
        <f>movie3[[#This Row],[gross]] * (inflation!B$226 / movie3[[#This Row],[CPI of Released Year]])</f>
        <v>17430537.267935578</v>
      </c>
      <c r="R206" s="2">
        <f>movie3[[#This Row],[gross]]-movie3[[#This Row],[budget]]</f>
        <v>-40799014</v>
      </c>
    </row>
    <row r="207" spans="1:18" hidden="1" x14ac:dyDescent="0.25">
      <c r="A207" t="s">
        <v>989</v>
      </c>
      <c r="B207" t="s">
        <v>16</v>
      </c>
      <c r="C207" t="s">
        <v>34</v>
      </c>
      <c r="D207">
        <v>1982</v>
      </c>
      <c r="E207" t="s">
        <v>990</v>
      </c>
      <c r="F207">
        <v>8.1</v>
      </c>
      <c r="G207" s="1">
        <v>710000</v>
      </c>
      <c r="H207" t="s">
        <v>991</v>
      </c>
      <c r="I207" t="s">
        <v>992</v>
      </c>
      <c r="J207" t="s">
        <v>498</v>
      </c>
      <c r="K207" t="s">
        <v>30</v>
      </c>
      <c r="L207" s="1">
        <v>28000000</v>
      </c>
      <c r="M207" s="1">
        <v>41676878</v>
      </c>
      <c r="N207" t="s">
        <v>501</v>
      </c>
      <c r="O207">
        <v>117</v>
      </c>
      <c r="P207" s="6" t="str">
        <f>_xlfn.XLOOKUP(movie3[[#This Row],[year]],inflation!E$2:E$225,inflation!F$2:F$225,,0)</f>
        <v>290.0</v>
      </c>
      <c r="Q207" s="2">
        <f>movie3[[#This Row],[gross]] * (inflation!B$226 / movie3[[#This Row],[CPI of Released Year]])</f>
        <v>131583963.78206897</v>
      </c>
      <c r="R207" s="2">
        <f>movie3[[#This Row],[gross]]-movie3[[#This Row],[budget]]</f>
        <v>13676878</v>
      </c>
    </row>
    <row r="208" spans="1:18" x14ac:dyDescent="0.25">
      <c r="A208" t="s">
        <v>993</v>
      </c>
      <c r="B208" t="s">
        <v>16</v>
      </c>
      <c r="C208" t="s">
        <v>52</v>
      </c>
      <c r="D208">
        <v>1982</v>
      </c>
      <c r="E208" t="s">
        <v>990</v>
      </c>
      <c r="F208">
        <v>8.1</v>
      </c>
      <c r="G208" s="1">
        <v>382000</v>
      </c>
      <c r="H208" t="s">
        <v>126</v>
      </c>
      <c r="I208" t="s">
        <v>994</v>
      </c>
      <c r="J208" t="s">
        <v>508</v>
      </c>
      <c r="K208" t="s">
        <v>30</v>
      </c>
      <c r="L208" s="1">
        <v>15000000</v>
      </c>
      <c r="M208" s="1">
        <v>19632053</v>
      </c>
      <c r="N208" t="s">
        <v>61</v>
      </c>
      <c r="O208">
        <v>109</v>
      </c>
      <c r="P208" s="6" t="str">
        <f>_xlfn.XLOOKUP(movie3[[#This Row],[year]],inflation!E$2:E$225,inflation!F$2:F$225,,0)</f>
        <v>290.0</v>
      </c>
      <c r="Q208" s="2">
        <f>movie3[[#This Row],[gross]] * (inflation!B$226 / movie3[[#This Row],[CPI of Released Year]])</f>
        <v>61983130.092413791</v>
      </c>
      <c r="R208" s="2">
        <f>movie3[[#This Row],[gross]]-movie3[[#This Row],[budget]]</f>
        <v>4632053</v>
      </c>
    </row>
    <row r="209" spans="1:18" hidden="1" x14ac:dyDescent="0.25">
      <c r="A209" t="s">
        <v>1090</v>
      </c>
      <c r="B209" t="s">
        <v>16</v>
      </c>
      <c r="C209" t="s">
        <v>17</v>
      </c>
      <c r="D209">
        <v>1982</v>
      </c>
      <c r="E209" t="s">
        <v>1091</v>
      </c>
      <c r="F209">
        <v>8.1</v>
      </c>
      <c r="G209" s="1">
        <v>59000</v>
      </c>
      <c r="H209" t="s">
        <v>1092</v>
      </c>
      <c r="I209" t="s">
        <v>1092</v>
      </c>
      <c r="J209" t="s">
        <v>1093</v>
      </c>
      <c r="K209" t="s">
        <v>1094</v>
      </c>
      <c r="L209" s="1">
        <v>6000000</v>
      </c>
      <c r="M209" s="1">
        <v>6795771</v>
      </c>
      <c r="N209" t="s">
        <v>1095</v>
      </c>
      <c r="O209">
        <v>188</v>
      </c>
      <c r="P209" s="6" t="str">
        <f>_xlfn.XLOOKUP(movie3[[#This Row],[year]],inflation!E$2:E$225,inflation!F$2:F$225,,0)</f>
        <v>290.0</v>
      </c>
      <c r="Q209" s="2">
        <f>movie3[[#This Row],[gross]] * (inflation!B$226 / movie3[[#This Row],[CPI of Released Year]])</f>
        <v>21455889.405517243</v>
      </c>
      <c r="R209" s="2">
        <f>movie3[[#This Row],[gross]]-movie3[[#This Row],[budget]]</f>
        <v>795771</v>
      </c>
    </row>
    <row r="210" spans="1:18" hidden="1" x14ac:dyDescent="0.25">
      <c r="A210" t="s">
        <v>1043</v>
      </c>
      <c r="B210" t="s">
        <v>33</v>
      </c>
      <c r="C210" t="s">
        <v>63</v>
      </c>
      <c r="D210">
        <v>1982</v>
      </c>
      <c r="E210" t="s">
        <v>1044</v>
      </c>
      <c r="F210">
        <v>8</v>
      </c>
      <c r="G210" s="1">
        <v>220000</v>
      </c>
      <c r="H210" t="s">
        <v>1045</v>
      </c>
      <c r="I210" t="s">
        <v>1046</v>
      </c>
      <c r="J210" t="s">
        <v>1047</v>
      </c>
      <c r="K210" t="s">
        <v>22</v>
      </c>
      <c r="L210" s="1">
        <v>22000000</v>
      </c>
      <c r="M210" s="1">
        <v>52767889</v>
      </c>
      <c r="N210" t="s">
        <v>1048</v>
      </c>
      <c r="O210">
        <v>191</v>
      </c>
      <c r="P210" s="6" t="str">
        <f>_xlfn.XLOOKUP(movie3[[#This Row],[year]],inflation!E$2:E$225,inflation!F$2:F$225,,0)</f>
        <v>290.0</v>
      </c>
      <c r="Q210" s="2">
        <f>movie3[[#This Row],[gross]] * (inflation!B$226 / movie3[[#This Row],[CPI of Released Year]])</f>
        <v>166600962.64965516</v>
      </c>
      <c r="R210" s="2">
        <f>movie3[[#This Row],[gross]]-movie3[[#This Row],[budget]]-2</f>
        <v>30767887</v>
      </c>
    </row>
    <row r="211" spans="1:18" hidden="1" x14ac:dyDescent="0.25">
      <c r="A211" t="s">
        <v>1081</v>
      </c>
      <c r="B211" t="s">
        <v>16</v>
      </c>
      <c r="C211" t="s">
        <v>17</v>
      </c>
      <c r="D211">
        <v>1982</v>
      </c>
      <c r="E211" t="s">
        <v>918</v>
      </c>
      <c r="F211">
        <v>8</v>
      </c>
      <c r="G211" s="1">
        <v>78000</v>
      </c>
      <c r="H211" t="s">
        <v>115</v>
      </c>
      <c r="I211" t="s">
        <v>1082</v>
      </c>
      <c r="J211" t="s">
        <v>1083</v>
      </c>
      <c r="K211" t="s">
        <v>22</v>
      </c>
      <c r="L211" s="1">
        <v>12000000</v>
      </c>
      <c r="M211" s="1">
        <v>22265763</v>
      </c>
      <c r="N211" t="s">
        <v>1084</v>
      </c>
      <c r="O211">
        <v>95</v>
      </c>
      <c r="P211" s="6" t="str">
        <f>_xlfn.XLOOKUP(movie3[[#This Row],[year]],inflation!E$2:E$225,inflation!F$2:F$225,,0)</f>
        <v>290.0</v>
      </c>
      <c r="Q211" s="2">
        <f>movie3[[#This Row],[gross]] * (inflation!B$226 / movie3[[#This Row],[CPI of Released Year]])</f>
        <v>70298388.285517246</v>
      </c>
      <c r="R211" s="2">
        <f>movie3[[#This Row],[gross]]-movie3[[#This Row],[budget]]</f>
        <v>10265763</v>
      </c>
    </row>
    <row r="212" spans="1:18" hidden="1" x14ac:dyDescent="0.25">
      <c r="A212" t="s">
        <v>1000</v>
      </c>
      <c r="B212" t="s">
        <v>33</v>
      </c>
      <c r="C212" t="s">
        <v>237</v>
      </c>
      <c r="D212">
        <v>1982</v>
      </c>
      <c r="E212" t="s">
        <v>1001</v>
      </c>
      <c r="F212">
        <v>7.8</v>
      </c>
      <c r="G212" s="1">
        <v>381000</v>
      </c>
      <c r="H212" t="s">
        <v>496</v>
      </c>
      <c r="I212" t="s">
        <v>1002</v>
      </c>
      <c r="J212" t="s">
        <v>1003</v>
      </c>
      <c r="K212" t="s">
        <v>30</v>
      </c>
      <c r="L212" s="1">
        <v>10500000</v>
      </c>
      <c r="M212" s="1">
        <v>792910554</v>
      </c>
      <c r="N212" t="s">
        <v>61</v>
      </c>
      <c r="O212">
        <v>115</v>
      </c>
      <c r="P212" s="6" t="str">
        <f>_xlfn.XLOOKUP(movie3[[#This Row],[year]],inflation!E$2:E$225,inflation!F$2:F$225,,0)</f>
        <v>290.0</v>
      </c>
      <c r="Q212" s="2">
        <f>movie3[[#This Row],[gross]] * (inflation!B$226 / movie3[[#This Row],[CPI of Released Year]])</f>
        <v>2503410011.1806898</v>
      </c>
      <c r="R212" s="2">
        <f>movie3[[#This Row],[gross]]-movie3[[#This Row],[budget]]</f>
        <v>782410554</v>
      </c>
    </row>
    <row r="213" spans="1:18" hidden="1" x14ac:dyDescent="0.25">
      <c r="A213" t="s">
        <v>1061</v>
      </c>
      <c r="B213" t="s">
        <v>33</v>
      </c>
      <c r="C213" t="s">
        <v>41</v>
      </c>
      <c r="D213">
        <v>1982</v>
      </c>
      <c r="E213" t="s">
        <v>1062</v>
      </c>
      <c r="F213">
        <v>7.8</v>
      </c>
      <c r="G213" s="1">
        <v>94000</v>
      </c>
      <c r="H213" t="s">
        <v>65</v>
      </c>
      <c r="I213" t="s">
        <v>1063</v>
      </c>
      <c r="J213" t="s">
        <v>67</v>
      </c>
      <c r="K213" t="s">
        <v>30</v>
      </c>
      <c r="L213" s="1">
        <v>20000000</v>
      </c>
      <c r="M213" s="1">
        <v>2536242</v>
      </c>
      <c r="N213" t="s">
        <v>1064</v>
      </c>
      <c r="O213">
        <v>109</v>
      </c>
      <c r="P213" s="6" t="str">
        <f>_xlfn.XLOOKUP(movie3[[#This Row],[year]],inflation!E$2:E$225,inflation!F$2:F$225,,0)</f>
        <v>290.0</v>
      </c>
      <c r="Q213" s="2">
        <f>movie3[[#This Row],[gross]] * (inflation!B$226 / movie3[[#This Row],[CPI of Released Year]])</f>
        <v>8007528.1903448272</v>
      </c>
      <c r="R213" s="2">
        <f>movie3[[#This Row],[gross]]-movie3[[#This Row],[budget]]</f>
        <v>-17463758</v>
      </c>
    </row>
    <row r="214" spans="1:18" hidden="1" x14ac:dyDescent="0.25">
      <c r="A214" t="s">
        <v>1004</v>
      </c>
      <c r="B214" t="s">
        <v>16</v>
      </c>
      <c r="C214" t="s">
        <v>34</v>
      </c>
      <c r="D214">
        <v>1982</v>
      </c>
      <c r="E214" t="s">
        <v>1005</v>
      </c>
      <c r="F214">
        <v>7.7</v>
      </c>
      <c r="G214" s="1">
        <v>234000</v>
      </c>
      <c r="H214" t="s">
        <v>1006</v>
      </c>
      <c r="I214" t="s">
        <v>1007</v>
      </c>
      <c r="J214" t="s">
        <v>762</v>
      </c>
      <c r="K214" t="s">
        <v>30</v>
      </c>
      <c r="L214" s="1">
        <v>15000000</v>
      </c>
      <c r="M214" s="1">
        <v>125212904</v>
      </c>
      <c r="N214" t="s">
        <v>1008</v>
      </c>
      <c r="O214">
        <v>93</v>
      </c>
      <c r="P214" s="6" t="str">
        <f>_xlfn.XLOOKUP(movie3[[#This Row],[year]],inflation!E$2:E$225,inflation!F$2:F$225,,0)</f>
        <v>290.0</v>
      </c>
      <c r="Q214" s="2">
        <f>movie3[[#This Row],[gross]] * (inflation!B$226 / movie3[[#This Row],[CPI of Released Year]])</f>
        <v>395327361.73241383</v>
      </c>
      <c r="R214" s="2">
        <f>movie3[[#This Row],[gross]]-movie3[[#This Row],[budget]]</f>
        <v>110212904</v>
      </c>
    </row>
    <row r="215" spans="1:18" hidden="1" x14ac:dyDescent="0.25">
      <c r="A215" t="s">
        <v>1026</v>
      </c>
      <c r="B215" t="s">
        <v>33</v>
      </c>
      <c r="C215" t="s">
        <v>34</v>
      </c>
      <c r="D215">
        <v>1982</v>
      </c>
      <c r="E215" t="s">
        <v>1021</v>
      </c>
      <c r="F215">
        <v>7.7</v>
      </c>
      <c r="G215" s="1">
        <v>115000</v>
      </c>
      <c r="H215" t="s">
        <v>1027</v>
      </c>
      <c r="I215" t="s">
        <v>1028</v>
      </c>
      <c r="J215" t="s">
        <v>1029</v>
      </c>
      <c r="K215" t="s">
        <v>30</v>
      </c>
      <c r="L215" s="1">
        <v>11200000</v>
      </c>
      <c r="M215" s="1">
        <v>78912963</v>
      </c>
      <c r="N215" t="s">
        <v>44</v>
      </c>
      <c r="O215">
        <v>113</v>
      </c>
      <c r="P215" s="6" t="str">
        <f>_xlfn.XLOOKUP(movie3[[#This Row],[year]],inflation!E$2:E$225,inflation!F$2:F$225,,0)</f>
        <v>290.0</v>
      </c>
      <c r="Q215" s="2">
        <f>movie3[[#This Row],[gross]] * (inflation!B$226 / movie3[[#This Row],[CPI of Released Year]])</f>
        <v>249147272.1475862</v>
      </c>
      <c r="R215" s="2">
        <f>movie3[[#This Row],[gross]]-movie3[[#This Row],[budget]]</f>
        <v>67712963</v>
      </c>
    </row>
    <row r="216" spans="1:18" hidden="1" x14ac:dyDescent="0.25">
      <c r="A216" t="s">
        <v>1106</v>
      </c>
      <c r="B216" t="s">
        <v>16</v>
      </c>
      <c r="C216" t="s">
        <v>17</v>
      </c>
      <c r="D216">
        <v>1982</v>
      </c>
      <c r="E216" t="s">
        <v>1050</v>
      </c>
      <c r="F216">
        <v>7.7</v>
      </c>
      <c r="G216" s="1">
        <v>37000</v>
      </c>
      <c r="H216" t="s">
        <v>404</v>
      </c>
      <c r="I216" t="s">
        <v>1107</v>
      </c>
      <c r="J216" t="s">
        <v>317</v>
      </c>
      <c r="K216" t="s">
        <v>30</v>
      </c>
      <c r="L216" s="1">
        <v>16000000</v>
      </c>
      <c r="M216" s="1">
        <v>53993738</v>
      </c>
      <c r="N216" t="s">
        <v>180</v>
      </c>
      <c r="O216">
        <v>129</v>
      </c>
      <c r="P216" s="6" t="str">
        <f>_xlfn.XLOOKUP(movie3[[#This Row],[year]],inflation!E$2:E$225,inflation!F$2:F$225,,0)</f>
        <v>290.0</v>
      </c>
      <c r="Q216" s="2">
        <f>movie3[[#This Row],[gross]] * (inflation!B$226 / movie3[[#This Row],[CPI of Released Year]])</f>
        <v>170471263.83724138</v>
      </c>
      <c r="R216" s="2">
        <f>movie3[[#This Row],[gross]]-movie3[[#This Row],[budget]]</f>
        <v>37993738</v>
      </c>
    </row>
    <row r="217" spans="1:18" hidden="1" x14ac:dyDescent="0.25">
      <c r="A217" t="s">
        <v>1196</v>
      </c>
      <c r="B217" t="s">
        <v>33</v>
      </c>
      <c r="C217" t="s">
        <v>63</v>
      </c>
      <c r="D217">
        <v>1982</v>
      </c>
      <c r="E217" t="s">
        <v>1197</v>
      </c>
      <c r="F217">
        <v>7.7</v>
      </c>
      <c r="G217" s="1">
        <v>19000</v>
      </c>
      <c r="H217" t="s">
        <v>1198</v>
      </c>
      <c r="I217" t="s">
        <v>1198</v>
      </c>
      <c r="J217" t="s">
        <v>889</v>
      </c>
      <c r="K217" t="s">
        <v>30</v>
      </c>
      <c r="L217" s="1">
        <v>9500000</v>
      </c>
      <c r="M217" s="1">
        <v>14000000</v>
      </c>
      <c r="N217" t="s">
        <v>219</v>
      </c>
      <c r="O217">
        <v>122</v>
      </c>
      <c r="P217" s="6" t="str">
        <f>_xlfn.XLOOKUP(movie3[[#This Row],[year]],inflation!E$2:E$225,inflation!F$2:F$225,,0)</f>
        <v>290.0</v>
      </c>
      <c r="Q217" s="2">
        <f>movie3[[#This Row],[gross]] * (inflation!B$226 / movie3[[#This Row],[CPI of Released Year]])</f>
        <v>44201379.31034483</v>
      </c>
      <c r="R217" s="2">
        <f>movie3[[#This Row],[gross]]-movie3[[#This Row],[budget]]</f>
        <v>4500000</v>
      </c>
    </row>
    <row r="218" spans="1:18" hidden="1" x14ac:dyDescent="0.25">
      <c r="A218" t="s">
        <v>1402</v>
      </c>
      <c r="B218" t="s">
        <v>16</v>
      </c>
      <c r="C218" t="s">
        <v>41</v>
      </c>
      <c r="D218">
        <v>1982</v>
      </c>
      <c r="E218" t="s">
        <v>1197</v>
      </c>
      <c r="F218">
        <v>7.7</v>
      </c>
      <c r="G218" s="1">
        <v>3900</v>
      </c>
      <c r="H218" t="s">
        <v>1403</v>
      </c>
      <c r="I218" t="s">
        <v>1404</v>
      </c>
      <c r="J218" t="s">
        <v>894</v>
      </c>
      <c r="K218" t="s">
        <v>30</v>
      </c>
      <c r="M218" s="1">
        <v>36299720</v>
      </c>
      <c r="N218" t="s">
        <v>31</v>
      </c>
      <c r="O218">
        <v>82</v>
      </c>
      <c r="P218" s="6" t="str">
        <f>_xlfn.XLOOKUP(movie3[[#This Row],[year]],inflation!E$2:E$225,inflation!F$2:F$225,,0)</f>
        <v>290.0</v>
      </c>
      <c r="Q218" s="2">
        <f>movie3[[#This Row],[gross]] * (inflation!B$226 / movie3[[#This Row],[CPI of Released Year]])</f>
        <v>114606978.04137932</v>
      </c>
      <c r="R218" s="2">
        <f>movie3[[#This Row],[gross]]-movie3[[#This Row],[budget]]</f>
        <v>36299720</v>
      </c>
    </row>
    <row r="219" spans="1:18" hidden="1" x14ac:dyDescent="0.25">
      <c r="A219" t="s">
        <v>1039</v>
      </c>
      <c r="B219" t="s">
        <v>16</v>
      </c>
      <c r="C219" t="s">
        <v>17</v>
      </c>
      <c r="D219">
        <v>1982</v>
      </c>
      <c r="E219" t="s">
        <v>1040</v>
      </c>
      <c r="F219">
        <v>7.6</v>
      </c>
      <c r="G219" s="1">
        <v>44000</v>
      </c>
      <c r="H219" t="s">
        <v>933</v>
      </c>
      <c r="I219" t="s">
        <v>1041</v>
      </c>
      <c r="J219" t="s">
        <v>748</v>
      </c>
      <c r="K219" t="s">
        <v>22</v>
      </c>
      <c r="L219" s="1">
        <v>12000000</v>
      </c>
      <c r="M219" s="1">
        <v>30036000</v>
      </c>
      <c r="N219" t="s">
        <v>1042</v>
      </c>
      <c r="O219">
        <v>150</v>
      </c>
      <c r="P219" s="6" t="str">
        <f>_xlfn.XLOOKUP(movie3[[#This Row],[year]],inflation!E$2:E$225,inflation!F$2:F$225,,0)</f>
        <v>290.0</v>
      </c>
      <c r="Q219" s="2">
        <f>movie3[[#This Row],[gross]] * (inflation!B$226 / movie3[[#This Row],[CPI of Released Year]])</f>
        <v>94830902.068965524</v>
      </c>
      <c r="R219" s="2">
        <f>movie3[[#This Row],[gross]]-movie3[[#This Row],[budget]]</f>
        <v>18036000</v>
      </c>
    </row>
    <row r="220" spans="1:18" hidden="1" x14ac:dyDescent="0.25">
      <c r="A220" t="s">
        <v>1055</v>
      </c>
      <c r="B220" t="s">
        <v>337</v>
      </c>
      <c r="C220" t="s">
        <v>390</v>
      </c>
      <c r="D220">
        <v>1982</v>
      </c>
      <c r="E220" t="s">
        <v>1056</v>
      </c>
      <c r="F220">
        <v>7.6</v>
      </c>
      <c r="G220" s="1">
        <v>37000</v>
      </c>
      <c r="H220" t="s">
        <v>1057</v>
      </c>
      <c r="I220" t="s">
        <v>1058</v>
      </c>
      <c r="J220" t="s">
        <v>1059</v>
      </c>
      <c r="K220" t="s">
        <v>30</v>
      </c>
      <c r="L220" s="1">
        <v>7000000</v>
      </c>
      <c r="M220" s="1">
        <v>14665733</v>
      </c>
      <c r="N220" t="s">
        <v>1060</v>
      </c>
      <c r="O220">
        <v>82</v>
      </c>
      <c r="P220" s="6" t="str">
        <f>_xlfn.XLOOKUP(movie3[[#This Row],[year]],inflation!E$2:E$225,inflation!F$2:F$225,,0)</f>
        <v>290.0</v>
      </c>
      <c r="Q220" s="2">
        <f>movie3[[#This Row],[gross]] * (inflation!B$226 / movie3[[#This Row],[CPI of Released Year]])</f>
        <v>46303259.085517243</v>
      </c>
      <c r="R220" s="2">
        <f>movie3[[#This Row],[gross]]-movie3[[#This Row],[budget]]</f>
        <v>7665733</v>
      </c>
    </row>
    <row r="221" spans="1:18" hidden="1" x14ac:dyDescent="0.25">
      <c r="A221" t="s">
        <v>1140</v>
      </c>
      <c r="B221" t="s">
        <v>33</v>
      </c>
      <c r="C221" t="s">
        <v>41</v>
      </c>
      <c r="D221">
        <v>1982</v>
      </c>
      <c r="E221" t="s">
        <v>516</v>
      </c>
      <c r="F221">
        <v>7.6</v>
      </c>
      <c r="G221" s="1">
        <v>20000</v>
      </c>
      <c r="H221" t="s">
        <v>715</v>
      </c>
      <c r="I221" t="s">
        <v>715</v>
      </c>
      <c r="J221" t="s">
        <v>716</v>
      </c>
      <c r="K221" t="s">
        <v>22</v>
      </c>
      <c r="M221" s="1">
        <v>28229046</v>
      </c>
      <c r="N221" t="s">
        <v>118</v>
      </c>
      <c r="O221">
        <v>134</v>
      </c>
      <c r="P221" s="6" t="str">
        <f>_xlfn.XLOOKUP(movie3[[#This Row],[year]],inflation!E$2:E$225,inflation!F$2:F$225,,0)</f>
        <v>290.0</v>
      </c>
      <c r="Q221" s="2">
        <f>movie3[[#This Row],[gross]] * (inflation!B$226 / movie3[[#This Row],[CPI of Released Year]])</f>
        <v>89125912.129655167</v>
      </c>
      <c r="R221" s="2">
        <f>movie3[[#This Row],[gross]]-movie3[[#This Row],[budget]]</f>
        <v>28229046</v>
      </c>
    </row>
    <row r="222" spans="1:18" hidden="1" x14ac:dyDescent="0.25">
      <c r="A222" t="s">
        <v>1049</v>
      </c>
      <c r="B222" t="s">
        <v>33</v>
      </c>
      <c r="C222" t="s">
        <v>41</v>
      </c>
      <c r="D222">
        <v>1982</v>
      </c>
      <c r="E222" t="s">
        <v>1050</v>
      </c>
      <c r="F222">
        <v>7.4</v>
      </c>
      <c r="G222" s="1">
        <v>100000</v>
      </c>
      <c r="H222" t="s">
        <v>621</v>
      </c>
      <c r="I222" t="s">
        <v>1051</v>
      </c>
      <c r="J222" t="s">
        <v>1052</v>
      </c>
      <c r="K222" t="s">
        <v>30</v>
      </c>
      <c r="L222" s="1">
        <v>21000000</v>
      </c>
      <c r="M222" s="1">
        <v>177200000</v>
      </c>
      <c r="N222" t="s">
        <v>31</v>
      </c>
      <c r="O222">
        <v>116</v>
      </c>
      <c r="P222" s="6" t="str">
        <f>_xlfn.XLOOKUP(movie3[[#This Row],[year]],inflation!E$2:E$225,inflation!F$2:F$225,,0)</f>
        <v>290.0</v>
      </c>
      <c r="Q222" s="2">
        <f>movie3[[#This Row],[gross]] * (inflation!B$226 / movie3[[#This Row],[CPI of Released Year]])</f>
        <v>559463172.41379309</v>
      </c>
      <c r="R222" s="2">
        <f>movie3[[#This Row],[gross]]-movie3[[#This Row],[budget]]</f>
        <v>156200000</v>
      </c>
    </row>
    <row r="223" spans="1:18" hidden="1" x14ac:dyDescent="0.25">
      <c r="A223" t="s">
        <v>1141</v>
      </c>
      <c r="B223" t="s">
        <v>337</v>
      </c>
      <c r="C223" t="s">
        <v>390</v>
      </c>
      <c r="D223">
        <v>1982</v>
      </c>
      <c r="E223" t="s">
        <v>1142</v>
      </c>
      <c r="F223">
        <v>7.4</v>
      </c>
      <c r="G223" s="1">
        <v>25000</v>
      </c>
      <c r="H223" t="s">
        <v>1143</v>
      </c>
      <c r="I223" t="s">
        <v>1144</v>
      </c>
      <c r="J223" t="s">
        <v>663</v>
      </c>
      <c r="K223" t="s">
        <v>22</v>
      </c>
      <c r="L223" s="1">
        <v>3500000</v>
      </c>
      <c r="M223" s="1">
        <v>6455330</v>
      </c>
      <c r="N223" t="s">
        <v>1145</v>
      </c>
      <c r="O223">
        <v>92</v>
      </c>
      <c r="P223" s="6" t="str">
        <f>_xlfn.XLOOKUP(movie3[[#This Row],[year]],inflation!E$2:E$225,inflation!F$2:F$225,,0)</f>
        <v>290.0</v>
      </c>
      <c r="Q223" s="2">
        <f>movie3[[#This Row],[gross]] * (inflation!B$226 / movie3[[#This Row],[CPI of Released Year]])</f>
        <v>20381034.993103448</v>
      </c>
      <c r="R223" s="2">
        <f>movie3[[#This Row],[gross]]-movie3[[#This Row],[budget]]</f>
        <v>2955330</v>
      </c>
    </row>
    <row r="224" spans="1:18" hidden="1" x14ac:dyDescent="0.25">
      <c r="A224" t="s">
        <v>1236</v>
      </c>
      <c r="B224" t="s">
        <v>33</v>
      </c>
      <c r="C224" t="s">
        <v>41</v>
      </c>
      <c r="D224">
        <v>1982</v>
      </c>
      <c r="E224" t="s">
        <v>1237</v>
      </c>
      <c r="F224">
        <v>7.4</v>
      </c>
      <c r="G224" s="1">
        <v>9000</v>
      </c>
      <c r="H224" t="s">
        <v>1238</v>
      </c>
      <c r="I224" t="s">
        <v>1239</v>
      </c>
      <c r="J224" t="s">
        <v>254</v>
      </c>
      <c r="K224" t="s">
        <v>30</v>
      </c>
      <c r="M224" s="1">
        <v>20123620</v>
      </c>
      <c r="N224" t="s">
        <v>118</v>
      </c>
      <c r="O224">
        <v>92</v>
      </c>
      <c r="P224" s="6" t="str">
        <f>_xlfn.XLOOKUP(movie3[[#This Row],[year]],inflation!E$2:E$225,inflation!F$2:F$225,,0)</f>
        <v>290.0</v>
      </c>
      <c r="Q224" s="2">
        <f>movie3[[#This Row],[gross]] * (inflation!B$226 / movie3[[#This Row],[CPI of Released Year]])</f>
        <v>63535125.765517242</v>
      </c>
      <c r="R224" s="2">
        <f>movie3[[#This Row],[gross]]-movie3[[#This Row],[budget]]</f>
        <v>20123620</v>
      </c>
    </row>
    <row r="225" spans="1:18" hidden="1" x14ac:dyDescent="0.25">
      <c r="A225" t="s">
        <v>1372</v>
      </c>
      <c r="B225" t="s">
        <v>448</v>
      </c>
      <c r="C225" t="s">
        <v>63</v>
      </c>
      <c r="D225">
        <v>1982</v>
      </c>
      <c r="E225" t="s">
        <v>1373</v>
      </c>
      <c r="F225">
        <v>7.4</v>
      </c>
      <c r="G225" s="1">
        <v>4100</v>
      </c>
      <c r="H225" t="s">
        <v>1374</v>
      </c>
      <c r="I225" t="s">
        <v>1375</v>
      </c>
      <c r="J225" t="s">
        <v>1376</v>
      </c>
      <c r="K225" t="s">
        <v>453</v>
      </c>
      <c r="M225" s="1">
        <v>3723036</v>
      </c>
      <c r="N225" t="s">
        <v>1377</v>
      </c>
      <c r="O225">
        <v>112</v>
      </c>
      <c r="P225" s="6" t="str">
        <f>_xlfn.XLOOKUP(movie3[[#This Row],[year]],inflation!E$2:E$225,inflation!F$2:F$225,,0)</f>
        <v>290.0</v>
      </c>
      <c r="Q225" s="2">
        <f>movie3[[#This Row],[gross]] * (inflation!B$226 / movie3[[#This Row],[CPI of Released Year]])</f>
        <v>11754523.315862069</v>
      </c>
      <c r="R225" s="2">
        <f>movie3[[#This Row],[gross]]-movie3[[#This Row],[budget]]</f>
        <v>3723036</v>
      </c>
    </row>
    <row r="226" spans="1:18" x14ac:dyDescent="0.25">
      <c r="A226" t="s">
        <v>1020</v>
      </c>
      <c r="B226" t="s">
        <v>33</v>
      </c>
      <c r="C226" t="s">
        <v>52</v>
      </c>
      <c r="D226">
        <v>1982</v>
      </c>
      <c r="E226" t="s">
        <v>1021</v>
      </c>
      <c r="F226">
        <v>7.3</v>
      </c>
      <c r="G226" s="1">
        <v>148000</v>
      </c>
      <c r="H226" t="s">
        <v>735</v>
      </c>
      <c r="I226" t="s">
        <v>496</v>
      </c>
      <c r="J226" t="s">
        <v>1022</v>
      </c>
      <c r="K226" t="s">
        <v>30</v>
      </c>
      <c r="L226" s="1">
        <v>10700000</v>
      </c>
      <c r="M226" s="1">
        <v>77142388</v>
      </c>
      <c r="N226" t="s">
        <v>118</v>
      </c>
      <c r="O226">
        <v>114</v>
      </c>
      <c r="P226" s="6" t="str">
        <f>_xlfn.XLOOKUP(movie3[[#This Row],[year]],inflation!E$2:E$225,inflation!F$2:F$225,,0)</f>
        <v>290.0</v>
      </c>
      <c r="Q226" s="2">
        <f>movie3[[#This Row],[gross]] * (inflation!B$226 / movie3[[#This Row],[CPI of Released Year]])</f>
        <v>243557139.49241379</v>
      </c>
      <c r="R226" s="2">
        <f>movie3[[#This Row],[gross]]-movie3[[#This Row],[budget]]</f>
        <v>66442388</v>
      </c>
    </row>
    <row r="227" spans="1:18" hidden="1" x14ac:dyDescent="0.25">
      <c r="A227" t="s">
        <v>1077</v>
      </c>
      <c r="B227" t="s">
        <v>33</v>
      </c>
      <c r="C227" t="s">
        <v>25</v>
      </c>
      <c r="D227">
        <v>1982</v>
      </c>
      <c r="E227" t="s">
        <v>1078</v>
      </c>
      <c r="F227">
        <v>7.3</v>
      </c>
      <c r="G227" s="1">
        <v>8200</v>
      </c>
      <c r="H227" t="s">
        <v>534</v>
      </c>
      <c r="I227" t="s">
        <v>1079</v>
      </c>
      <c r="J227" t="s">
        <v>148</v>
      </c>
      <c r="K227" t="s">
        <v>248</v>
      </c>
      <c r="L227" s="1">
        <v>3500000</v>
      </c>
      <c r="M227" s="1">
        <v>20659423</v>
      </c>
      <c r="N227" t="s">
        <v>1080</v>
      </c>
      <c r="O227">
        <v>102</v>
      </c>
      <c r="P227" s="6" t="str">
        <f>_xlfn.XLOOKUP(movie3[[#This Row],[year]],inflation!E$2:E$225,inflation!F$2:F$225,,0)</f>
        <v>290.0</v>
      </c>
      <c r="Q227" s="2">
        <f>movie3[[#This Row],[gross]] * (inflation!B$226 / movie3[[#This Row],[CPI of Released Year]])</f>
        <v>65226785.168275863</v>
      </c>
      <c r="R227" s="2">
        <f>movie3[[#This Row],[gross]]-movie3[[#This Row],[budget]]</f>
        <v>17159423</v>
      </c>
    </row>
    <row r="228" spans="1:18" hidden="1" x14ac:dyDescent="0.25">
      <c r="A228" t="s">
        <v>1199</v>
      </c>
      <c r="B228" t="s">
        <v>16</v>
      </c>
      <c r="C228" t="s">
        <v>63</v>
      </c>
      <c r="D228">
        <v>1982</v>
      </c>
      <c r="E228" t="s">
        <v>1200</v>
      </c>
      <c r="F228">
        <v>7.3</v>
      </c>
      <c r="G228" s="1">
        <v>7300</v>
      </c>
      <c r="H228" t="s">
        <v>1201</v>
      </c>
      <c r="I228" t="s">
        <v>1202</v>
      </c>
      <c r="J228" t="s">
        <v>1203</v>
      </c>
      <c r="K228" t="s">
        <v>30</v>
      </c>
      <c r="N228" t="s">
        <v>363</v>
      </c>
      <c r="O228">
        <v>140</v>
      </c>
      <c r="P228" s="6" t="str">
        <f>_xlfn.XLOOKUP(movie3[[#This Row],[year]],inflation!E$2:E$225,inflation!F$2:F$225,,0)</f>
        <v>290.0</v>
      </c>
      <c r="Q228" s="2">
        <f>movie3[[#This Row],[gross]] * (inflation!B$226 / movie3[[#This Row],[CPI of Released Year]])</f>
        <v>0</v>
      </c>
      <c r="R228" s="2">
        <f>movie3[[#This Row],[gross]]-movie3[[#This Row],[budget]]</f>
        <v>0</v>
      </c>
    </row>
    <row r="229" spans="1:18" hidden="1" x14ac:dyDescent="0.25">
      <c r="A229" t="s">
        <v>984</v>
      </c>
      <c r="B229" t="s">
        <v>16</v>
      </c>
      <c r="C229" t="s">
        <v>41</v>
      </c>
      <c r="D229">
        <v>1982</v>
      </c>
      <c r="E229" t="s">
        <v>985</v>
      </c>
      <c r="F229">
        <v>7.2</v>
      </c>
      <c r="G229" s="1">
        <v>98000</v>
      </c>
      <c r="H229" t="s">
        <v>986</v>
      </c>
      <c r="I229" t="s">
        <v>987</v>
      </c>
      <c r="J229" t="s">
        <v>988</v>
      </c>
      <c r="K229" t="s">
        <v>30</v>
      </c>
      <c r="L229" s="1">
        <v>4500000</v>
      </c>
      <c r="M229" s="1">
        <v>27092880</v>
      </c>
      <c r="N229" t="s">
        <v>61</v>
      </c>
      <c r="O229">
        <v>90</v>
      </c>
      <c r="P229" s="6" t="str">
        <f>_xlfn.XLOOKUP(movie3[[#This Row],[year]],inflation!E$2:E$225,inflation!F$2:F$225,,0)</f>
        <v>290.0</v>
      </c>
      <c r="Q229" s="2">
        <f>movie3[[#This Row],[gross]] * (inflation!B$226 / movie3[[#This Row],[CPI of Released Year]])</f>
        <v>85538761.820689663</v>
      </c>
      <c r="R229" s="2">
        <f>movie3[[#This Row],[gross]]-movie3[[#This Row],[budget]]</f>
        <v>22592880</v>
      </c>
    </row>
    <row r="230" spans="1:18" hidden="1" x14ac:dyDescent="0.25">
      <c r="A230" t="s">
        <v>1104</v>
      </c>
      <c r="B230" t="s">
        <v>33</v>
      </c>
      <c r="C230" t="s">
        <v>25</v>
      </c>
      <c r="D230">
        <v>1982</v>
      </c>
      <c r="E230" t="s">
        <v>1050</v>
      </c>
      <c r="F230">
        <v>7.2</v>
      </c>
      <c r="G230" s="1">
        <v>63000</v>
      </c>
      <c r="H230" t="s">
        <v>751</v>
      </c>
      <c r="I230" t="s">
        <v>1105</v>
      </c>
      <c r="J230" t="s">
        <v>751</v>
      </c>
      <c r="K230" t="s">
        <v>22</v>
      </c>
      <c r="L230" s="1">
        <v>15000000</v>
      </c>
      <c r="M230" s="1">
        <v>41630431</v>
      </c>
      <c r="N230" t="s">
        <v>1042</v>
      </c>
      <c r="O230">
        <v>93</v>
      </c>
      <c r="P230" s="6" t="str">
        <f>_xlfn.XLOOKUP(movie3[[#This Row],[year]],inflation!E$2:E$225,inflation!F$2:F$225,,0)</f>
        <v>290.0</v>
      </c>
      <c r="Q230" s="2">
        <f>movie3[[#This Row],[gross]] * (inflation!B$226 / movie3[[#This Row],[CPI of Released Year]])</f>
        <v>131437319.39172414</v>
      </c>
      <c r="R230" s="2">
        <f>movie3[[#This Row],[gross]]-movie3[[#This Row],[budget]]</f>
        <v>26630431</v>
      </c>
    </row>
    <row r="231" spans="1:18" hidden="1" x14ac:dyDescent="0.25">
      <c r="A231" t="s">
        <v>1122</v>
      </c>
      <c r="B231" t="s">
        <v>16</v>
      </c>
      <c r="C231" t="s">
        <v>41</v>
      </c>
      <c r="D231">
        <v>1982</v>
      </c>
      <c r="E231" t="s">
        <v>1123</v>
      </c>
      <c r="F231">
        <v>7.2</v>
      </c>
      <c r="G231" s="1">
        <v>25000</v>
      </c>
      <c r="H231" t="s">
        <v>1124</v>
      </c>
      <c r="I231" t="s">
        <v>1125</v>
      </c>
      <c r="J231" t="s">
        <v>97</v>
      </c>
      <c r="K231" t="s">
        <v>30</v>
      </c>
      <c r="L231" s="1">
        <v>17000000</v>
      </c>
      <c r="M231" s="1">
        <v>29712172</v>
      </c>
      <c r="N231" t="s">
        <v>1126</v>
      </c>
      <c r="O231">
        <v>136</v>
      </c>
      <c r="P231" s="6" t="str">
        <f>_xlfn.XLOOKUP(movie3[[#This Row],[year]],inflation!E$2:E$225,inflation!F$2:F$225,,0)</f>
        <v>290.0</v>
      </c>
      <c r="Q231" s="2">
        <f>movie3[[#This Row],[gross]] * (inflation!B$226 / movie3[[#This Row],[CPI of Released Year]])</f>
        <v>93808498.907586202</v>
      </c>
      <c r="R231" s="2">
        <f>movie3[[#This Row],[gross]]-movie3[[#This Row],[budget]]</f>
        <v>12712172</v>
      </c>
    </row>
    <row r="232" spans="1:18" hidden="1" x14ac:dyDescent="0.25">
      <c r="A232" t="s">
        <v>1259</v>
      </c>
      <c r="B232" t="s">
        <v>33</v>
      </c>
      <c r="C232" t="s">
        <v>41</v>
      </c>
      <c r="D232">
        <v>1982</v>
      </c>
      <c r="E232" t="s">
        <v>1260</v>
      </c>
      <c r="F232">
        <v>7.2</v>
      </c>
      <c r="G232" s="1">
        <v>4200</v>
      </c>
      <c r="H232" t="s">
        <v>95</v>
      </c>
      <c r="I232" t="s">
        <v>1261</v>
      </c>
      <c r="J232" t="s">
        <v>1262</v>
      </c>
      <c r="K232" t="s">
        <v>30</v>
      </c>
      <c r="L232" s="1">
        <v>850000</v>
      </c>
      <c r="M232" s="1">
        <v>840958</v>
      </c>
      <c r="N232" t="s">
        <v>1263</v>
      </c>
      <c r="O232">
        <v>109</v>
      </c>
      <c r="P232" s="6" t="str">
        <f>_xlfn.XLOOKUP(movie3[[#This Row],[year]],inflation!E$2:E$225,inflation!F$2:F$225,,0)</f>
        <v>290.0</v>
      </c>
      <c r="Q232" s="2">
        <f>movie3[[#This Row],[gross]] * (inflation!B$226 / movie3[[#This Row],[CPI of Released Year]])</f>
        <v>2655107.395862069</v>
      </c>
      <c r="R232" s="2">
        <f>movie3[[#This Row],[gross]]-movie3[[#This Row],[budget]]</f>
        <v>-9042</v>
      </c>
    </row>
    <row r="233" spans="1:18" hidden="1" x14ac:dyDescent="0.25">
      <c r="A233" t="s">
        <v>1417</v>
      </c>
      <c r="B233" t="s">
        <v>337</v>
      </c>
      <c r="C233" t="s">
        <v>17</v>
      </c>
      <c r="D233">
        <v>1982</v>
      </c>
      <c r="E233" t="s">
        <v>1418</v>
      </c>
      <c r="F233">
        <v>7.2</v>
      </c>
      <c r="G233" s="1">
        <v>1300</v>
      </c>
      <c r="H233" t="s">
        <v>564</v>
      </c>
      <c r="I233" t="s">
        <v>1419</v>
      </c>
      <c r="J233" t="s">
        <v>1420</v>
      </c>
      <c r="K233" t="s">
        <v>1421</v>
      </c>
      <c r="M233" s="1">
        <v>3783329</v>
      </c>
      <c r="N233" t="s">
        <v>1422</v>
      </c>
      <c r="O233">
        <v>109</v>
      </c>
      <c r="P233" s="6" t="str">
        <f>_xlfn.XLOOKUP(movie3[[#This Row],[year]],inflation!E$2:E$225,inflation!F$2:F$225,,0)</f>
        <v>290.0</v>
      </c>
      <c r="Q233" s="2">
        <f>movie3[[#This Row],[gross]] * (inflation!B$226 / movie3[[#This Row],[CPI of Released Year]])</f>
        <v>11944882.870344827</v>
      </c>
      <c r="R233" s="2">
        <f>movie3[[#This Row],[gross]]-movie3[[#This Row],[budget]]</f>
        <v>3783329</v>
      </c>
    </row>
    <row r="234" spans="1:18" hidden="1" x14ac:dyDescent="0.25">
      <c r="A234" t="s">
        <v>1127</v>
      </c>
      <c r="B234" t="s">
        <v>16</v>
      </c>
      <c r="C234" t="s">
        <v>41</v>
      </c>
      <c r="D234">
        <v>1982</v>
      </c>
      <c r="E234" t="s">
        <v>533</v>
      </c>
      <c r="F234">
        <v>7.1</v>
      </c>
      <c r="G234" s="1">
        <v>19000</v>
      </c>
      <c r="H234" t="s">
        <v>1128</v>
      </c>
      <c r="I234" t="s">
        <v>1128</v>
      </c>
      <c r="J234" t="s">
        <v>1129</v>
      </c>
      <c r="K234" t="s">
        <v>30</v>
      </c>
      <c r="L234" s="1">
        <v>5000000</v>
      </c>
      <c r="M234" s="1">
        <v>14099953</v>
      </c>
      <c r="N234" t="s">
        <v>118</v>
      </c>
      <c r="O234">
        <v>110</v>
      </c>
      <c r="P234" s="6" t="str">
        <f>_xlfn.XLOOKUP(movie3[[#This Row],[year]],inflation!E$2:E$225,inflation!F$2:F$225,,0)</f>
        <v>290.0</v>
      </c>
      <c r="Q234" s="2">
        <f>movie3[[#This Row],[gross]] * (inflation!B$226 / movie3[[#This Row],[CPI of Released Year]])</f>
        <v>44516955.057931036</v>
      </c>
      <c r="R234" s="2">
        <f>movie3[[#This Row],[gross]]-movie3[[#This Row],[budget]]</f>
        <v>9099953</v>
      </c>
    </row>
    <row r="235" spans="1:18" hidden="1" x14ac:dyDescent="0.25">
      <c r="A235" t="s">
        <v>1132</v>
      </c>
      <c r="B235" t="s">
        <v>33</v>
      </c>
      <c r="C235" t="s">
        <v>17</v>
      </c>
      <c r="D235">
        <v>1982</v>
      </c>
      <c r="E235" t="s">
        <v>1133</v>
      </c>
      <c r="F235">
        <v>7.1</v>
      </c>
      <c r="G235" s="1">
        <v>20000</v>
      </c>
      <c r="H235" t="s">
        <v>704</v>
      </c>
      <c r="I235" t="s">
        <v>705</v>
      </c>
      <c r="J235" t="s">
        <v>536</v>
      </c>
      <c r="K235" t="s">
        <v>248</v>
      </c>
      <c r="L235" s="1">
        <v>13000000</v>
      </c>
      <c r="M235" s="1">
        <v>10278575</v>
      </c>
      <c r="N235" t="s">
        <v>118</v>
      </c>
      <c r="O235">
        <v>115</v>
      </c>
      <c r="P235" s="6" t="str">
        <f>_xlfn.XLOOKUP(movie3[[#This Row],[year]],inflation!E$2:E$225,inflation!F$2:F$225,,0)</f>
        <v>290.0</v>
      </c>
      <c r="Q235" s="2">
        <f>movie3[[#This Row],[gross]] * (inflation!B$226 / movie3[[#This Row],[CPI of Released Year]])</f>
        <v>32451942.310344826</v>
      </c>
      <c r="R235" s="2">
        <f>movie3[[#This Row],[gross]]-movie3[[#This Row],[budget]]</f>
        <v>-2721425</v>
      </c>
    </row>
    <row r="236" spans="1:18" hidden="1" x14ac:dyDescent="0.25">
      <c r="A236" t="s">
        <v>1160</v>
      </c>
      <c r="B236" t="s">
        <v>33</v>
      </c>
      <c r="C236" t="s">
        <v>104</v>
      </c>
      <c r="D236">
        <v>1982</v>
      </c>
      <c r="E236" t="s">
        <v>1161</v>
      </c>
      <c r="F236">
        <v>7.1</v>
      </c>
      <c r="G236" s="1">
        <v>15000</v>
      </c>
      <c r="H236" t="s">
        <v>1162</v>
      </c>
      <c r="I236" t="s">
        <v>1163</v>
      </c>
      <c r="J236" t="s">
        <v>1164</v>
      </c>
      <c r="K236" t="s">
        <v>22</v>
      </c>
      <c r="L236" s="1">
        <v>10000000</v>
      </c>
      <c r="M236" s="1">
        <v>6110670</v>
      </c>
      <c r="N236" t="s">
        <v>230</v>
      </c>
      <c r="O236">
        <v>117</v>
      </c>
      <c r="P236" s="6" t="str">
        <f>_xlfn.XLOOKUP(movie3[[#This Row],[year]],inflation!E$2:E$225,inflation!F$2:F$225,,0)</f>
        <v>290.0</v>
      </c>
      <c r="Q236" s="2">
        <f>movie3[[#This Row],[gross]] * (inflation!B$226 / movie3[[#This Row],[CPI of Released Year]])</f>
        <v>19292860.179310344</v>
      </c>
      <c r="R236" s="2">
        <f>movie3[[#This Row],[gross]]-movie3[[#This Row],[budget]]</f>
        <v>-3889330</v>
      </c>
    </row>
    <row r="237" spans="1:18" hidden="1" x14ac:dyDescent="0.25">
      <c r="A237" t="s">
        <v>1405</v>
      </c>
      <c r="B237" t="s">
        <v>337</v>
      </c>
      <c r="C237" t="s">
        <v>390</v>
      </c>
      <c r="D237">
        <v>1982</v>
      </c>
      <c r="E237" t="s">
        <v>1142</v>
      </c>
      <c r="F237">
        <v>7.1</v>
      </c>
      <c r="G237" s="1">
        <v>1800</v>
      </c>
      <c r="H237" t="s">
        <v>609</v>
      </c>
      <c r="I237" t="s">
        <v>1406</v>
      </c>
      <c r="J237" t="s">
        <v>1407</v>
      </c>
      <c r="K237" t="s">
        <v>30</v>
      </c>
      <c r="M237" s="1">
        <v>78350</v>
      </c>
      <c r="N237" t="s">
        <v>1408</v>
      </c>
      <c r="O237">
        <v>74</v>
      </c>
      <c r="P237" s="6" t="str">
        <f>_xlfn.XLOOKUP(movie3[[#This Row],[year]],inflation!E$2:E$225,inflation!F$2:F$225,,0)</f>
        <v>290.0</v>
      </c>
      <c r="Q237" s="2">
        <f>movie3[[#This Row],[gross]] * (inflation!B$226 / movie3[[#This Row],[CPI of Released Year]])</f>
        <v>247369.86206896551</v>
      </c>
      <c r="R237" s="2">
        <f>movie3[[#This Row],[gross]]-movie3[[#This Row],[budget]]</f>
        <v>78350</v>
      </c>
    </row>
    <row r="238" spans="1:18" hidden="1" x14ac:dyDescent="0.25">
      <c r="A238" t="s">
        <v>1009</v>
      </c>
      <c r="B238" t="s">
        <v>16</v>
      </c>
      <c r="C238" t="s">
        <v>17</v>
      </c>
      <c r="D238">
        <v>1982</v>
      </c>
      <c r="E238" t="s">
        <v>985</v>
      </c>
      <c r="F238">
        <v>7</v>
      </c>
      <c r="G238" s="1">
        <v>52000</v>
      </c>
      <c r="H238" t="s">
        <v>1010</v>
      </c>
      <c r="I238" t="s">
        <v>1011</v>
      </c>
      <c r="J238" t="s">
        <v>184</v>
      </c>
      <c r="K238" t="s">
        <v>30</v>
      </c>
      <c r="L238" s="1">
        <v>7500000</v>
      </c>
      <c r="M238" s="1">
        <v>129795554</v>
      </c>
      <c r="N238" t="s">
        <v>138</v>
      </c>
      <c r="O238">
        <v>124</v>
      </c>
      <c r="P238" s="6" t="str">
        <f>_xlfn.XLOOKUP(movie3[[#This Row],[year]],inflation!E$2:E$225,inflation!F$2:F$225,,0)</f>
        <v>290.0</v>
      </c>
      <c r="Q238" s="2">
        <f>movie3[[#This Row],[gross]] * (inflation!B$226 / movie3[[#This Row],[CPI of Released Year]])</f>
        <v>409795893.93931037</v>
      </c>
      <c r="R238" s="2">
        <f>movie3[[#This Row],[gross]]-movie3[[#This Row],[budget]]</f>
        <v>122295554</v>
      </c>
    </row>
    <row r="239" spans="1:18" hidden="1" x14ac:dyDescent="0.25">
      <c r="A239" t="s">
        <v>1213</v>
      </c>
      <c r="B239" t="s">
        <v>33</v>
      </c>
      <c r="C239" t="s">
        <v>41</v>
      </c>
      <c r="D239">
        <v>1982</v>
      </c>
      <c r="E239" t="s">
        <v>516</v>
      </c>
      <c r="F239">
        <v>7</v>
      </c>
      <c r="G239" s="1">
        <v>13000</v>
      </c>
      <c r="H239" t="s">
        <v>404</v>
      </c>
      <c r="I239" t="s">
        <v>1214</v>
      </c>
      <c r="J239" t="s">
        <v>106</v>
      </c>
      <c r="K239" t="s">
        <v>30</v>
      </c>
      <c r="M239" s="1">
        <v>19282134</v>
      </c>
      <c r="N239" t="s">
        <v>23</v>
      </c>
      <c r="O239">
        <v>116</v>
      </c>
      <c r="P239" s="6" t="str">
        <f>_xlfn.XLOOKUP(movie3[[#This Row],[year]],inflation!E$2:E$225,inflation!F$2:F$225,,0)</f>
        <v>290.0</v>
      </c>
      <c r="Q239" s="2">
        <f>movie3[[#This Row],[gross]] * (inflation!B$226 / movie3[[#This Row],[CPI of Released Year]])</f>
        <v>60878351.346206896</v>
      </c>
      <c r="R239" s="2">
        <f>movie3[[#This Row],[gross]]-movie3[[#This Row],[budget]]</f>
        <v>19282134</v>
      </c>
    </row>
    <row r="240" spans="1:18" hidden="1" x14ac:dyDescent="0.25">
      <c r="A240" t="s">
        <v>1331</v>
      </c>
      <c r="B240" t="s">
        <v>22088</v>
      </c>
      <c r="C240" t="s">
        <v>17</v>
      </c>
      <c r="D240">
        <v>1982</v>
      </c>
      <c r="E240" t="s">
        <v>1133</v>
      </c>
      <c r="F240">
        <v>7</v>
      </c>
      <c r="G240" s="1">
        <v>3000</v>
      </c>
      <c r="H240" t="s">
        <v>1332</v>
      </c>
      <c r="I240" t="s">
        <v>1333</v>
      </c>
      <c r="J240" t="s">
        <v>1334</v>
      </c>
      <c r="K240" t="s">
        <v>137</v>
      </c>
      <c r="M240" s="1">
        <v>3700</v>
      </c>
      <c r="N240" t="s">
        <v>1335</v>
      </c>
      <c r="O240">
        <v>121</v>
      </c>
      <c r="P240" s="6" t="str">
        <f>_xlfn.XLOOKUP(movie3[[#This Row],[year]],inflation!E$2:E$225,inflation!F$2:F$225,,0)</f>
        <v>290.0</v>
      </c>
      <c r="Q240" s="2">
        <f>movie3[[#This Row],[gross]] * (inflation!B$226 / movie3[[#This Row],[CPI of Released Year]])</f>
        <v>11681.793103448275</v>
      </c>
      <c r="R240" s="2">
        <f>movie3[[#This Row],[gross]]-movie3[[#This Row],[budget]]</f>
        <v>3700</v>
      </c>
    </row>
    <row r="241" spans="1:18" hidden="1" x14ac:dyDescent="0.25">
      <c r="A241" t="s">
        <v>1452</v>
      </c>
      <c r="B241" t="s">
        <v>33</v>
      </c>
      <c r="C241" t="s">
        <v>17</v>
      </c>
      <c r="D241">
        <v>1982</v>
      </c>
      <c r="E241" t="s">
        <v>1453</v>
      </c>
      <c r="F241">
        <v>7</v>
      </c>
      <c r="G241" s="1">
        <v>240</v>
      </c>
      <c r="H241" t="s">
        <v>1454</v>
      </c>
      <c r="I241" t="s">
        <v>1455</v>
      </c>
      <c r="J241" t="s">
        <v>1456</v>
      </c>
      <c r="K241" t="s">
        <v>22</v>
      </c>
      <c r="N241" t="s">
        <v>1457</v>
      </c>
      <c r="O241">
        <v>80</v>
      </c>
      <c r="P241" s="6" t="str">
        <f>_xlfn.XLOOKUP(movie3[[#This Row],[year]],inflation!E$2:E$225,inflation!F$2:F$225,,0)</f>
        <v>290.0</v>
      </c>
      <c r="Q241" s="2">
        <f>movie3[[#This Row],[gross]] * (inflation!B$226 / movie3[[#This Row],[CPI of Released Year]])</f>
        <v>0</v>
      </c>
      <c r="R241" s="2">
        <f>movie3[[#This Row],[gross]]-movie3[[#This Row],[budget]]</f>
        <v>0</v>
      </c>
    </row>
    <row r="242" spans="1:18" hidden="1" x14ac:dyDescent="0.25">
      <c r="A242" t="s">
        <v>995</v>
      </c>
      <c r="B242" t="s">
        <v>16</v>
      </c>
      <c r="C242" t="s">
        <v>34</v>
      </c>
      <c r="D242">
        <v>1982</v>
      </c>
      <c r="E242" t="s">
        <v>996</v>
      </c>
      <c r="F242">
        <v>6.9</v>
      </c>
      <c r="G242" s="1">
        <v>141000</v>
      </c>
      <c r="H242" t="s">
        <v>997</v>
      </c>
      <c r="I242" t="s">
        <v>998</v>
      </c>
      <c r="J242" t="s">
        <v>999</v>
      </c>
      <c r="K242" t="s">
        <v>30</v>
      </c>
      <c r="L242" s="1">
        <v>20000000</v>
      </c>
      <c r="M242" s="1">
        <v>68851475</v>
      </c>
      <c r="N242" t="s">
        <v>61</v>
      </c>
      <c r="O242">
        <v>129</v>
      </c>
      <c r="P242" s="6" t="str">
        <f>_xlfn.XLOOKUP(movie3[[#This Row],[year]],inflation!E$2:E$225,inflation!F$2:F$225,,0)</f>
        <v>290.0</v>
      </c>
      <c r="Q242" s="2">
        <f>movie3[[#This Row],[gross]] * (inflation!B$226 / movie3[[#This Row],[CPI of Released Year]])</f>
        <v>217380725.89655173</v>
      </c>
      <c r="R242" s="2">
        <f>movie3[[#This Row],[gross]]-movie3[[#This Row],[budget]]</f>
        <v>48851475</v>
      </c>
    </row>
    <row r="243" spans="1:18" hidden="1" x14ac:dyDescent="0.25">
      <c r="A243" t="s">
        <v>1023</v>
      </c>
      <c r="B243" t="s">
        <v>16</v>
      </c>
      <c r="C243" t="s">
        <v>34</v>
      </c>
      <c r="D243">
        <v>1982</v>
      </c>
      <c r="E243" t="s">
        <v>1024</v>
      </c>
      <c r="F243">
        <v>6.9</v>
      </c>
      <c r="G243" s="1">
        <v>73000</v>
      </c>
      <c r="H243" t="s">
        <v>77</v>
      </c>
      <c r="I243" t="s">
        <v>928</v>
      </c>
      <c r="J243" t="s">
        <v>1025</v>
      </c>
      <c r="K243" t="s">
        <v>30</v>
      </c>
      <c r="L243" s="1">
        <v>12000000</v>
      </c>
      <c r="M243" s="1">
        <v>78868508</v>
      </c>
      <c r="N243" t="s">
        <v>44</v>
      </c>
      <c r="O243">
        <v>96</v>
      </c>
      <c r="P243" s="6" t="str">
        <f>_xlfn.XLOOKUP(movie3[[#This Row],[year]],inflation!E$2:E$225,inflation!F$2:F$225,,0)</f>
        <v>290.0</v>
      </c>
      <c r="Q243" s="2">
        <f>movie3[[#This Row],[gross]] * (inflation!B$226 / movie3[[#This Row],[CPI of Released Year]])</f>
        <v>249006916.98206896</v>
      </c>
      <c r="R243" s="2">
        <f>movie3[[#This Row],[gross]]-movie3[[#This Row],[budget]]</f>
        <v>66868508</v>
      </c>
    </row>
    <row r="244" spans="1:18" hidden="1" x14ac:dyDescent="0.25">
      <c r="A244" t="s">
        <v>1072</v>
      </c>
      <c r="B244" t="s">
        <v>16</v>
      </c>
      <c r="C244" t="s">
        <v>41</v>
      </c>
      <c r="D244">
        <v>1982</v>
      </c>
      <c r="E244" t="s">
        <v>1073</v>
      </c>
      <c r="F244">
        <v>6.9</v>
      </c>
      <c r="G244" s="1">
        <v>44000</v>
      </c>
      <c r="H244" t="s">
        <v>1074</v>
      </c>
      <c r="I244" t="s">
        <v>20</v>
      </c>
      <c r="J244" t="s">
        <v>1075</v>
      </c>
      <c r="K244" t="s">
        <v>30</v>
      </c>
      <c r="L244" s="1">
        <v>8000000</v>
      </c>
      <c r="M244" s="1">
        <v>21028755</v>
      </c>
      <c r="N244" t="s">
        <v>1076</v>
      </c>
      <c r="O244">
        <v>120</v>
      </c>
      <c r="P244" s="6" t="str">
        <f>_xlfn.XLOOKUP(movie3[[#This Row],[year]],inflation!E$2:E$225,inflation!F$2:F$225,,0)</f>
        <v>290.0</v>
      </c>
      <c r="Q244" s="2">
        <f>movie3[[#This Row],[gross]] * (inflation!B$226 / movie3[[#This Row],[CPI of Released Year]])</f>
        <v>66392855.441379309</v>
      </c>
      <c r="R244" s="2">
        <f>movie3[[#This Row],[gross]]-movie3[[#This Row],[budget]]</f>
        <v>13028755</v>
      </c>
    </row>
    <row r="245" spans="1:18" hidden="1" x14ac:dyDescent="0.25">
      <c r="A245" t="s">
        <v>1188</v>
      </c>
      <c r="B245" t="s">
        <v>33</v>
      </c>
      <c r="C245" t="s">
        <v>41</v>
      </c>
      <c r="D245">
        <v>1982</v>
      </c>
      <c r="E245" t="s">
        <v>533</v>
      </c>
      <c r="F245">
        <v>6.9</v>
      </c>
      <c r="G245" s="1">
        <v>21000</v>
      </c>
      <c r="H245" t="s">
        <v>1189</v>
      </c>
      <c r="I245" t="s">
        <v>1189</v>
      </c>
      <c r="J245" t="s">
        <v>852</v>
      </c>
      <c r="K245" t="s">
        <v>30</v>
      </c>
      <c r="L245" s="1">
        <v>9000000</v>
      </c>
      <c r="M245" s="1">
        <v>18196170</v>
      </c>
      <c r="N245" t="s">
        <v>1190</v>
      </c>
      <c r="O245">
        <v>88</v>
      </c>
      <c r="P245" s="6" t="str">
        <f>_xlfn.XLOOKUP(movie3[[#This Row],[year]],inflation!E$2:E$225,inflation!F$2:F$225,,0)</f>
        <v>290.0</v>
      </c>
      <c r="Q245" s="2">
        <f>movie3[[#This Row],[gross]] * (inflation!B$226 / movie3[[#This Row],[CPI of Released Year]])</f>
        <v>57449700.868965521</v>
      </c>
      <c r="R245" s="2">
        <f>movie3[[#This Row],[gross]]-movie3[[#This Row],[budget]]</f>
        <v>9196170</v>
      </c>
    </row>
    <row r="246" spans="1:18" hidden="1" x14ac:dyDescent="0.25">
      <c r="A246" t="s">
        <v>1247</v>
      </c>
      <c r="B246" t="s">
        <v>16</v>
      </c>
      <c r="C246" t="s">
        <v>17</v>
      </c>
      <c r="D246">
        <v>1982</v>
      </c>
      <c r="E246" t="s">
        <v>1161</v>
      </c>
      <c r="F246">
        <v>6.9</v>
      </c>
      <c r="G246" s="1">
        <v>2500</v>
      </c>
      <c r="H246" t="s">
        <v>1248</v>
      </c>
      <c r="I246" t="s">
        <v>1249</v>
      </c>
      <c r="J246" t="s">
        <v>418</v>
      </c>
      <c r="K246" t="s">
        <v>30</v>
      </c>
      <c r="M246" s="1">
        <v>11897978</v>
      </c>
      <c r="N246" t="s">
        <v>1250</v>
      </c>
      <c r="O246">
        <v>113</v>
      </c>
      <c r="P246" s="6" t="str">
        <f>_xlfn.XLOOKUP(movie3[[#This Row],[year]],inflation!E$2:E$225,inflation!F$2:F$225,,0)</f>
        <v>290.0</v>
      </c>
      <c r="Q246" s="2">
        <f>movie3[[#This Row],[gross]] * (inflation!B$226 / movie3[[#This Row],[CPI of Released Year]])</f>
        <v>37564788.471724138</v>
      </c>
      <c r="R246" s="2">
        <f>movie3[[#This Row],[gross]]-movie3[[#This Row],[budget]]</f>
        <v>11897978</v>
      </c>
    </row>
    <row r="247" spans="1:18" hidden="1" x14ac:dyDescent="0.25">
      <c r="A247" t="s">
        <v>1291</v>
      </c>
      <c r="B247" t="s">
        <v>16</v>
      </c>
      <c r="C247" t="s">
        <v>17</v>
      </c>
      <c r="D247">
        <v>1982</v>
      </c>
      <c r="E247" t="s">
        <v>1172</v>
      </c>
      <c r="F247">
        <v>6.9</v>
      </c>
      <c r="G247" s="1">
        <v>2500</v>
      </c>
      <c r="H247" t="s">
        <v>115</v>
      </c>
      <c r="I247" t="s">
        <v>293</v>
      </c>
      <c r="J247" t="s">
        <v>759</v>
      </c>
      <c r="K247" t="s">
        <v>30</v>
      </c>
      <c r="L247" s="1">
        <v>12000000</v>
      </c>
      <c r="M247" s="1">
        <v>9217530</v>
      </c>
      <c r="N247" t="s">
        <v>118</v>
      </c>
      <c r="O247">
        <v>124</v>
      </c>
      <c r="P247" s="6" t="str">
        <f>_xlfn.XLOOKUP(movie3[[#This Row],[year]],inflation!E$2:E$225,inflation!F$2:F$225,,0)</f>
        <v>290.0</v>
      </c>
      <c r="Q247" s="2">
        <f>movie3[[#This Row],[gross]] * (inflation!B$226 / movie3[[#This Row],[CPI of Released Year]])</f>
        <v>29101967.131034482</v>
      </c>
      <c r="R247" s="2">
        <f>movie3[[#This Row],[gross]]-movie3[[#This Row],[budget]]</f>
        <v>-2782470</v>
      </c>
    </row>
    <row r="248" spans="1:18" hidden="1" x14ac:dyDescent="0.25">
      <c r="A248" t="s">
        <v>1053</v>
      </c>
      <c r="B248" t="s">
        <v>33</v>
      </c>
      <c r="C248" t="s">
        <v>34</v>
      </c>
      <c r="D248">
        <v>1982</v>
      </c>
      <c r="E248" t="s">
        <v>488</v>
      </c>
      <c r="F248">
        <v>6.8</v>
      </c>
      <c r="G248" s="1">
        <v>115000</v>
      </c>
      <c r="H248" t="s">
        <v>1054</v>
      </c>
      <c r="I248" t="s">
        <v>1054</v>
      </c>
      <c r="J248" t="s">
        <v>663</v>
      </c>
      <c r="K248" t="s">
        <v>30</v>
      </c>
      <c r="L248" s="1">
        <v>17000000</v>
      </c>
      <c r="M248" s="1">
        <v>33000525</v>
      </c>
      <c r="N248" t="s">
        <v>242</v>
      </c>
      <c r="O248">
        <v>96</v>
      </c>
      <c r="P248" s="6" t="str">
        <f>_xlfn.XLOOKUP(movie3[[#This Row],[year]],inflation!E$2:E$225,inflation!F$2:F$225,,0)</f>
        <v>290.0</v>
      </c>
      <c r="Q248" s="2">
        <f>movie3[[#This Row],[gross]] * (inflation!B$226 / movie3[[#This Row],[CPI of Released Year]])</f>
        <v>104190623.06896552</v>
      </c>
      <c r="R248" s="2">
        <f>movie3[[#This Row],[gross]]-movie3[[#This Row],[budget]]</f>
        <v>16000525</v>
      </c>
    </row>
    <row r="249" spans="1:18" hidden="1" x14ac:dyDescent="0.25">
      <c r="A249" t="s">
        <v>1065</v>
      </c>
      <c r="B249" t="s">
        <v>33</v>
      </c>
      <c r="C249" t="s">
        <v>17</v>
      </c>
      <c r="D249">
        <v>1982</v>
      </c>
      <c r="E249" t="s">
        <v>1066</v>
      </c>
      <c r="F249">
        <v>6.8</v>
      </c>
      <c r="G249" s="1">
        <v>179000</v>
      </c>
      <c r="H249" t="s">
        <v>762</v>
      </c>
      <c r="I249" t="s">
        <v>762</v>
      </c>
      <c r="J249" t="s">
        <v>762</v>
      </c>
      <c r="K249" t="s">
        <v>30</v>
      </c>
      <c r="L249" s="1">
        <v>17000000</v>
      </c>
      <c r="M249" s="1">
        <v>125052686</v>
      </c>
      <c r="N249" t="s">
        <v>68</v>
      </c>
      <c r="O249">
        <v>99</v>
      </c>
      <c r="P249" s="6" t="str">
        <f>_xlfn.XLOOKUP(movie3[[#This Row],[year]],inflation!E$2:E$225,inflation!F$2:F$225,,0)</f>
        <v>290.0</v>
      </c>
      <c r="Q249" s="2">
        <f>movie3[[#This Row],[gross]] * (inflation!B$226 / movie3[[#This Row],[CPI of Released Year]])</f>
        <v>394821514.83310348</v>
      </c>
      <c r="R249" s="2">
        <f>movie3[[#This Row],[gross]]-movie3[[#This Row],[budget]]</f>
        <v>108052686</v>
      </c>
    </row>
    <row r="250" spans="1:18" hidden="1" x14ac:dyDescent="0.25">
      <c r="A250" t="s">
        <v>1396</v>
      </c>
      <c r="B250" t="s">
        <v>33</v>
      </c>
      <c r="C250" t="s">
        <v>63</v>
      </c>
      <c r="D250">
        <v>1982</v>
      </c>
      <c r="E250" t="s">
        <v>798</v>
      </c>
      <c r="F250">
        <v>6.8</v>
      </c>
      <c r="G250" s="1">
        <v>785</v>
      </c>
      <c r="H250" t="s">
        <v>1397</v>
      </c>
      <c r="I250" t="s">
        <v>1032</v>
      </c>
      <c r="J250" t="s">
        <v>1070</v>
      </c>
      <c r="K250" t="s">
        <v>195</v>
      </c>
      <c r="M250" s="1">
        <v>8693512</v>
      </c>
      <c r="N250" t="s">
        <v>1398</v>
      </c>
      <c r="O250">
        <v>103</v>
      </c>
      <c r="P250" s="6" t="str">
        <f>_xlfn.XLOOKUP(movie3[[#This Row],[year]],inflation!E$2:E$225,inflation!F$2:F$225,,0)</f>
        <v>290.0</v>
      </c>
      <c r="Q250" s="2">
        <f>movie3[[#This Row],[gross]] * (inflation!B$226 / movie3[[#This Row],[CPI of Released Year]])</f>
        <v>27447515.817931034</v>
      </c>
      <c r="R250" s="2">
        <f>movie3[[#This Row],[gross]]-movie3[[#This Row],[budget]]</f>
        <v>8693512</v>
      </c>
    </row>
    <row r="251" spans="1:18" hidden="1" x14ac:dyDescent="0.25">
      <c r="A251" t="s">
        <v>1434</v>
      </c>
      <c r="B251" t="s">
        <v>448</v>
      </c>
      <c r="C251" t="s">
        <v>390</v>
      </c>
      <c r="D251">
        <v>1982</v>
      </c>
      <c r="E251" t="s">
        <v>1435</v>
      </c>
      <c r="F251">
        <v>6.8</v>
      </c>
      <c r="G251" s="1">
        <v>352</v>
      </c>
      <c r="H251" t="s">
        <v>1436</v>
      </c>
      <c r="I251" t="s">
        <v>1437</v>
      </c>
      <c r="J251" t="s">
        <v>1019</v>
      </c>
      <c r="K251" t="s">
        <v>30</v>
      </c>
      <c r="N251" t="s">
        <v>1438</v>
      </c>
      <c r="O251">
        <v>78</v>
      </c>
      <c r="P251" s="6" t="str">
        <f>_xlfn.XLOOKUP(movie3[[#This Row],[year]],inflation!E$2:E$225,inflation!F$2:F$225,,0)</f>
        <v>290.0</v>
      </c>
      <c r="Q251" s="2">
        <f>movie3[[#This Row],[gross]] * (inflation!B$226 / movie3[[#This Row],[CPI of Released Year]])</f>
        <v>0</v>
      </c>
      <c r="R251" s="2">
        <f>movie3[[#This Row],[gross]]-movie3[[#This Row],[budget]]</f>
        <v>0</v>
      </c>
    </row>
    <row r="252" spans="1:18" hidden="1" x14ac:dyDescent="0.25">
      <c r="A252" t="s">
        <v>1463</v>
      </c>
      <c r="B252" t="s">
        <v>16</v>
      </c>
      <c r="C252" t="s">
        <v>41</v>
      </c>
      <c r="D252">
        <v>1982</v>
      </c>
      <c r="E252" t="s">
        <v>1464</v>
      </c>
      <c r="F252">
        <v>6.8</v>
      </c>
      <c r="G252" s="1">
        <v>336</v>
      </c>
      <c r="H252" t="s">
        <v>1465</v>
      </c>
      <c r="I252" t="s">
        <v>1465</v>
      </c>
      <c r="J252" t="s">
        <v>1466</v>
      </c>
      <c r="K252" t="s">
        <v>248</v>
      </c>
      <c r="M252" s="1">
        <v>777087</v>
      </c>
      <c r="N252" t="s">
        <v>1467</v>
      </c>
      <c r="O252">
        <v>106</v>
      </c>
      <c r="P252" s="6" t="str">
        <f>_xlfn.XLOOKUP(movie3[[#This Row],[year]],inflation!E$2:E$225,inflation!F$2:F$225,,0)</f>
        <v>290.0</v>
      </c>
      <c r="Q252" s="2">
        <f>movie3[[#This Row],[gross]] * (inflation!B$226 / movie3[[#This Row],[CPI of Released Year]])</f>
        <v>2453451.2317241379</v>
      </c>
      <c r="R252" s="2">
        <f>movie3[[#This Row],[gross]]-movie3[[#This Row],[budget]]</f>
        <v>777087</v>
      </c>
    </row>
    <row r="253" spans="1:18" hidden="1" x14ac:dyDescent="0.25">
      <c r="A253" t="s">
        <v>1146</v>
      </c>
      <c r="B253" t="s">
        <v>16</v>
      </c>
      <c r="C253" t="s">
        <v>17</v>
      </c>
      <c r="D253">
        <v>1982</v>
      </c>
      <c r="E253" t="s">
        <v>1147</v>
      </c>
      <c r="F253">
        <v>6.7</v>
      </c>
      <c r="G253" s="1">
        <v>15000</v>
      </c>
      <c r="H253" t="s">
        <v>1148</v>
      </c>
      <c r="I253" t="s">
        <v>1149</v>
      </c>
      <c r="J253" t="s">
        <v>1150</v>
      </c>
      <c r="K253" t="s">
        <v>30</v>
      </c>
      <c r="L253" s="1">
        <v>9000000</v>
      </c>
      <c r="M253" s="1">
        <v>13277558</v>
      </c>
      <c r="N253" t="s">
        <v>328</v>
      </c>
      <c r="O253">
        <v>125</v>
      </c>
      <c r="P253" s="6" t="str">
        <f>_xlfn.XLOOKUP(movie3[[#This Row],[year]],inflation!E$2:E$225,inflation!F$2:F$225,,0)</f>
        <v>290.0</v>
      </c>
      <c r="Q253" s="2">
        <f>movie3[[#This Row],[gross]] * (inflation!B$226 / movie3[[#This Row],[CPI of Released Year]])</f>
        <v>41920455.533793107</v>
      </c>
      <c r="R253" s="2">
        <f>movie3[[#This Row],[gross]]-movie3[[#This Row],[budget]]</f>
        <v>4277558</v>
      </c>
    </row>
    <row r="254" spans="1:18" hidden="1" x14ac:dyDescent="0.25">
      <c r="A254" t="s">
        <v>1209</v>
      </c>
      <c r="B254" t="s">
        <v>33</v>
      </c>
      <c r="C254" t="s">
        <v>41</v>
      </c>
      <c r="D254">
        <v>1982</v>
      </c>
      <c r="E254" t="s">
        <v>604</v>
      </c>
      <c r="F254">
        <v>6.7</v>
      </c>
      <c r="G254" s="1">
        <v>3500</v>
      </c>
      <c r="H254" t="s">
        <v>1210</v>
      </c>
      <c r="I254" t="s">
        <v>1211</v>
      </c>
      <c r="J254" t="s">
        <v>1025</v>
      </c>
      <c r="K254" t="s">
        <v>30</v>
      </c>
      <c r="L254" s="1">
        <v>11300000</v>
      </c>
      <c r="M254" s="1">
        <v>5301539</v>
      </c>
      <c r="N254" t="s">
        <v>1212</v>
      </c>
      <c r="O254">
        <v>120</v>
      </c>
      <c r="P254" s="6" t="str">
        <f>_xlfn.XLOOKUP(movie3[[#This Row],[year]],inflation!E$2:E$225,inflation!F$2:F$225,,0)</f>
        <v>290.0</v>
      </c>
      <c r="Q254" s="2">
        <f>movie3[[#This Row],[gross]] * (inflation!B$226 / movie3[[#This Row],[CPI of Released Year]])</f>
        <v>16738238.304827586</v>
      </c>
      <c r="R254" s="2">
        <f>movie3[[#This Row],[gross]]-movie3[[#This Row],[budget]]</f>
        <v>-5998461</v>
      </c>
    </row>
    <row r="255" spans="1:18" hidden="1" x14ac:dyDescent="0.25">
      <c r="A255" t="s">
        <v>1458</v>
      </c>
      <c r="B255" t="s">
        <v>33</v>
      </c>
      <c r="C255" t="s">
        <v>41</v>
      </c>
      <c r="D255">
        <v>1982</v>
      </c>
      <c r="E255" t="s">
        <v>1459</v>
      </c>
      <c r="F255">
        <v>6.7</v>
      </c>
      <c r="G255" s="1">
        <v>75</v>
      </c>
      <c r="H255" t="s">
        <v>1460</v>
      </c>
      <c r="I255" t="s">
        <v>1460</v>
      </c>
      <c r="J255" t="s">
        <v>1461</v>
      </c>
      <c r="K255" t="s">
        <v>30</v>
      </c>
      <c r="L255" s="1">
        <v>435000</v>
      </c>
      <c r="N255" t="s">
        <v>1462</v>
      </c>
      <c r="O255">
        <v>90</v>
      </c>
      <c r="P255" s="6" t="str">
        <f>_xlfn.XLOOKUP(movie3[[#This Row],[year]],inflation!E$2:E$225,inflation!F$2:F$225,,0)</f>
        <v>290.0</v>
      </c>
      <c r="Q255" s="2">
        <f>movie3[[#This Row],[gross]] * (inflation!B$226 / movie3[[#This Row],[CPI of Released Year]])</f>
        <v>0</v>
      </c>
      <c r="R255" s="2">
        <f>movie3[[#This Row],[gross]]-movie3[[#This Row],[budget]]</f>
        <v>-435000</v>
      </c>
    </row>
    <row r="256" spans="1:18" hidden="1" x14ac:dyDescent="0.25">
      <c r="A256" t="s">
        <v>19346</v>
      </c>
      <c r="B256" t="s">
        <v>2000</v>
      </c>
      <c r="C256" t="s">
        <v>34</v>
      </c>
      <c r="D256">
        <v>2015</v>
      </c>
      <c r="E256" t="s">
        <v>19181</v>
      </c>
      <c r="F256">
        <v>6.6</v>
      </c>
      <c r="G256" s="1">
        <v>297000</v>
      </c>
      <c r="H256" t="s">
        <v>14037</v>
      </c>
      <c r="I256" t="s">
        <v>16614</v>
      </c>
      <c r="J256" t="s">
        <v>16767</v>
      </c>
      <c r="K256" t="s">
        <v>30</v>
      </c>
      <c r="L256" s="1">
        <v>160000000</v>
      </c>
      <c r="M256" s="1">
        <v>658344137</v>
      </c>
      <c r="N256" t="s">
        <v>14708</v>
      </c>
      <c r="O256">
        <v>137</v>
      </c>
      <c r="P256" s="6" t="str">
        <f>_xlfn.XLOOKUP(movie3[[#This Row],[year]],inflation!E$2:E$225,inflation!F$2:F$225,,0)</f>
        <v>712.3</v>
      </c>
      <c r="Q256" s="2">
        <f>movie3[[#This Row],[gross]] * (inflation!B$226 / movie3[[#This Row],[CPI of Released Year]])</f>
        <v>846244408.02639341</v>
      </c>
      <c r="R256" s="2">
        <f>movie3[[#This Row],[gross]]-movie3[[#This Row],[budget]]</f>
        <v>498344137</v>
      </c>
    </row>
    <row r="257" spans="1:18" hidden="1" x14ac:dyDescent="0.25">
      <c r="A257" t="s">
        <v>15741</v>
      </c>
      <c r="B257" t="s">
        <v>33</v>
      </c>
      <c r="C257" t="s">
        <v>390</v>
      </c>
      <c r="D257">
        <v>2008</v>
      </c>
      <c r="E257" t="s">
        <v>15678</v>
      </c>
      <c r="F257">
        <v>6.6</v>
      </c>
      <c r="G257" s="1">
        <v>211000</v>
      </c>
      <c r="H257" t="s">
        <v>10263</v>
      </c>
      <c r="I257" t="s">
        <v>15742</v>
      </c>
      <c r="J257" t="s">
        <v>8011</v>
      </c>
      <c r="K257" t="s">
        <v>30</v>
      </c>
      <c r="L257" s="1">
        <v>150000000</v>
      </c>
      <c r="M257" s="1">
        <v>603900354</v>
      </c>
      <c r="N257" t="s">
        <v>10176</v>
      </c>
      <c r="O257">
        <v>89</v>
      </c>
      <c r="P257" s="6" t="str">
        <f>_xlfn.XLOOKUP(movie3[[#This Row],[year]],inflation!E$2:E$225,inflation!F$2:F$225,,0)</f>
        <v>647.0</v>
      </c>
      <c r="Q257" s="2">
        <f>movie3[[#This Row],[gross]] * (inflation!B$226 / movie3[[#This Row],[CPI of Released Year]])</f>
        <v>854607672.52302945</v>
      </c>
      <c r="R257" s="2">
        <f>movie3[[#This Row],[gross]]-movie3[[#This Row],[budget]]</f>
        <v>453900354</v>
      </c>
    </row>
    <row r="258" spans="1:18" hidden="1" x14ac:dyDescent="0.25">
      <c r="A258" t="s">
        <v>17453</v>
      </c>
      <c r="B258" t="s">
        <v>33</v>
      </c>
      <c r="C258" t="s">
        <v>390</v>
      </c>
      <c r="D258">
        <v>2011</v>
      </c>
      <c r="E258" t="s">
        <v>17188</v>
      </c>
      <c r="F258">
        <v>6.6</v>
      </c>
      <c r="G258" s="1">
        <v>148000</v>
      </c>
      <c r="H258" t="s">
        <v>9252</v>
      </c>
      <c r="I258" t="s">
        <v>17454</v>
      </c>
      <c r="J258" t="s">
        <v>8153</v>
      </c>
      <c r="K258" t="s">
        <v>30</v>
      </c>
      <c r="L258" s="1">
        <v>130000000</v>
      </c>
      <c r="M258" s="1">
        <v>554987477</v>
      </c>
      <c r="N258" t="s">
        <v>10176</v>
      </c>
      <c r="O258">
        <v>90</v>
      </c>
      <c r="P258" s="6" t="str">
        <f>_xlfn.XLOOKUP(movie3[[#This Row],[year]],inflation!E$2:E$225,inflation!F$2:F$225,,0)</f>
        <v>676.0</v>
      </c>
      <c r="Q258" s="2">
        <f>movie3[[#This Row],[gross]] * (inflation!B$226 / movie3[[#This Row],[CPI of Released Year]])</f>
        <v>751696056.12603557</v>
      </c>
      <c r="R258" s="2">
        <f>movie3[[#This Row],[gross]]-movie3[[#This Row],[budget]]</f>
        <v>424987477</v>
      </c>
    </row>
    <row r="259" spans="1:18" hidden="1" x14ac:dyDescent="0.25">
      <c r="A259" t="s">
        <v>15551</v>
      </c>
      <c r="B259" t="s">
        <v>2000</v>
      </c>
      <c r="C259" t="s">
        <v>34</v>
      </c>
      <c r="D259">
        <v>2008</v>
      </c>
      <c r="E259" t="s">
        <v>15552</v>
      </c>
      <c r="F259">
        <v>6.6</v>
      </c>
      <c r="G259" s="1">
        <v>412000</v>
      </c>
      <c r="H259" t="s">
        <v>11948</v>
      </c>
      <c r="I259" t="s">
        <v>13514</v>
      </c>
      <c r="J259" t="s">
        <v>13536</v>
      </c>
      <c r="K259" t="s">
        <v>22</v>
      </c>
      <c r="L259" s="1">
        <v>200000000</v>
      </c>
      <c r="M259" s="1">
        <v>589580482</v>
      </c>
      <c r="N259" t="s">
        <v>118</v>
      </c>
      <c r="O259">
        <v>106</v>
      </c>
      <c r="P259" s="6" t="str">
        <f>_xlfn.XLOOKUP(movie3[[#This Row],[year]],inflation!E$2:E$225,inflation!F$2:F$225,,0)</f>
        <v>647.0</v>
      </c>
      <c r="Q259" s="2">
        <f>movie3[[#This Row],[gross]] * (inflation!B$226 / movie3[[#This Row],[CPI of Released Year]])</f>
        <v>834342951.03431225</v>
      </c>
      <c r="R259" s="2">
        <f>movie3[[#This Row],[gross]]-movie3[[#This Row],[budget]]</f>
        <v>389580482</v>
      </c>
    </row>
    <row r="260" spans="1:18" hidden="1" x14ac:dyDescent="0.25">
      <c r="A260" t="s">
        <v>1215</v>
      </c>
      <c r="B260" t="s">
        <v>33</v>
      </c>
      <c r="C260" t="s">
        <v>17</v>
      </c>
      <c r="D260">
        <v>1982</v>
      </c>
      <c r="E260" t="s">
        <v>1035</v>
      </c>
      <c r="F260">
        <v>6.5</v>
      </c>
      <c r="G260" s="1">
        <v>2000</v>
      </c>
      <c r="H260" t="s">
        <v>1216</v>
      </c>
      <c r="I260" t="s">
        <v>1217</v>
      </c>
      <c r="J260" t="s">
        <v>1218</v>
      </c>
      <c r="K260" t="s">
        <v>30</v>
      </c>
      <c r="M260" s="1">
        <v>7400000</v>
      </c>
      <c r="N260" t="s">
        <v>242</v>
      </c>
      <c r="O260">
        <v>103</v>
      </c>
      <c r="P260" s="6" t="str">
        <f>_xlfn.XLOOKUP(movie3[[#This Row],[year]],inflation!E$2:E$225,inflation!F$2:F$225,,0)</f>
        <v>290.0</v>
      </c>
      <c r="Q260" s="2">
        <f>movie3[[#This Row],[gross]] * (inflation!B$226 / movie3[[#This Row],[CPI of Released Year]])</f>
        <v>23363586.206896551</v>
      </c>
      <c r="R260" s="2">
        <f>movie3[[#This Row],[gross]]-movie3[[#This Row],[budget]]</f>
        <v>7400000</v>
      </c>
    </row>
    <row r="261" spans="1:18" hidden="1" x14ac:dyDescent="0.25">
      <c r="A261" t="s">
        <v>1229</v>
      </c>
      <c r="B261" t="s">
        <v>33</v>
      </c>
      <c r="C261" t="s">
        <v>41</v>
      </c>
      <c r="D261">
        <v>1982</v>
      </c>
      <c r="E261" t="s">
        <v>1192</v>
      </c>
      <c r="F261">
        <v>6.5</v>
      </c>
      <c r="G261" s="1">
        <v>2200</v>
      </c>
      <c r="H261" t="s">
        <v>416</v>
      </c>
      <c r="I261" t="s">
        <v>416</v>
      </c>
      <c r="J261" t="s">
        <v>1230</v>
      </c>
      <c r="K261" t="s">
        <v>30</v>
      </c>
      <c r="L261" s="1">
        <v>13000000</v>
      </c>
      <c r="M261" s="1">
        <v>5005245</v>
      </c>
      <c r="N261" t="s">
        <v>31</v>
      </c>
      <c r="O261">
        <v>140</v>
      </c>
      <c r="P261" s="6" t="str">
        <f>_xlfn.XLOOKUP(movie3[[#This Row],[year]],inflation!E$2:E$225,inflation!F$2:F$225,,0)</f>
        <v>290.0</v>
      </c>
      <c r="Q261" s="2">
        <f>movie3[[#This Row],[gross]] * (inflation!B$226 / movie3[[#This Row],[CPI of Released Year]])</f>
        <v>15802766.627586206</v>
      </c>
      <c r="R261" s="2">
        <f>movie3[[#This Row],[gross]]-movie3[[#This Row],[budget]]</f>
        <v>-7994755</v>
      </c>
    </row>
    <row r="262" spans="1:18" hidden="1" x14ac:dyDescent="0.25">
      <c r="A262" t="s">
        <v>1285</v>
      </c>
      <c r="B262" t="s">
        <v>16</v>
      </c>
      <c r="C262" t="s">
        <v>34</v>
      </c>
      <c r="D262">
        <v>1982</v>
      </c>
      <c r="E262" t="s">
        <v>914</v>
      </c>
      <c r="F262">
        <v>6.5</v>
      </c>
      <c r="G262" s="1">
        <v>2000</v>
      </c>
      <c r="H262" t="s">
        <v>434</v>
      </c>
      <c r="I262" t="s">
        <v>1286</v>
      </c>
      <c r="J262" t="s">
        <v>1287</v>
      </c>
      <c r="K262" t="s">
        <v>22</v>
      </c>
      <c r="M262" s="1">
        <v>13253583</v>
      </c>
      <c r="N262" t="s">
        <v>128</v>
      </c>
      <c r="O262">
        <v>97</v>
      </c>
      <c r="P262" s="6" t="str">
        <f>_xlfn.XLOOKUP(movie3[[#This Row],[year]],inflation!E$2:E$225,inflation!F$2:F$225,,0)</f>
        <v>290.0</v>
      </c>
      <c r="Q262" s="2">
        <f>movie3[[#This Row],[gross]] * (inflation!B$226 / movie3[[#This Row],[CPI of Released Year]])</f>
        <v>41844760.671724141</v>
      </c>
      <c r="R262" s="2">
        <f>movie3[[#This Row],[gross]]-movie3[[#This Row],[budget]]</f>
        <v>13253583</v>
      </c>
    </row>
    <row r="263" spans="1:18" hidden="1" x14ac:dyDescent="0.25">
      <c r="A263" t="s">
        <v>1316</v>
      </c>
      <c r="B263" t="s">
        <v>16</v>
      </c>
      <c r="C263" t="s">
        <v>17</v>
      </c>
      <c r="D263">
        <v>1982</v>
      </c>
      <c r="E263" t="s">
        <v>1317</v>
      </c>
      <c r="F263">
        <v>6.5</v>
      </c>
      <c r="G263" s="1">
        <v>768</v>
      </c>
      <c r="H263" t="s">
        <v>1006</v>
      </c>
      <c r="I263" t="s">
        <v>565</v>
      </c>
      <c r="J263" t="s">
        <v>1318</v>
      </c>
      <c r="K263" t="s">
        <v>195</v>
      </c>
      <c r="M263" s="1">
        <v>263635</v>
      </c>
      <c r="N263" t="s">
        <v>219</v>
      </c>
      <c r="O263">
        <v>110</v>
      </c>
      <c r="P263" s="6" t="str">
        <f>_xlfn.XLOOKUP(movie3[[#This Row],[year]],inflation!E$2:E$225,inflation!F$2:F$225,,0)</f>
        <v>290.0</v>
      </c>
      <c r="Q263" s="2">
        <f>movie3[[#This Row],[gross]] * (inflation!B$226 / movie3[[#This Row],[CPI of Released Year]])</f>
        <v>832359.33103448281</v>
      </c>
      <c r="R263" s="2">
        <f>movie3[[#This Row],[gross]]-movie3[[#This Row],[budget]]</f>
        <v>263635</v>
      </c>
    </row>
    <row r="264" spans="1:18" hidden="1" x14ac:dyDescent="0.25">
      <c r="A264" t="s">
        <v>1350</v>
      </c>
      <c r="B264" t="s">
        <v>33</v>
      </c>
      <c r="C264" t="s">
        <v>17</v>
      </c>
      <c r="D264">
        <v>1982</v>
      </c>
      <c r="E264" t="s">
        <v>1351</v>
      </c>
      <c r="F264">
        <v>6.5</v>
      </c>
      <c r="G264" s="1">
        <v>1300</v>
      </c>
      <c r="H264" t="s">
        <v>1352</v>
      </c>
      <c r="I264" t="s">
        <v>1353</v>
      </c>
      <c r="J264" t="s">
        <v>1354</v>
      </c>
      <c r="K264" t="s">
        <v>22</v>
      </c>
      <c r="L264" s="1">
        <v>10000000</v>
      </c>
      <c r="M264" s="1">
        <v>8000000</v>
      </c>
      <c r="N264" t="s">
        <v>242</v>
      </c>
      <c r="O264">
        <v>107</v>
      </c>
      <c r="P264" s="6" t="str">
        <f>_xlfn.XLOOKUP(movie3[[#This Row],[year]],inflation!E$2:E$225,inflation!F$2:F$225,,0)</f>
        <v>290.0</v>
      </c>
      <c r="Q264" s="2">
        <f>movie3[[#This Row],[gross]] * (inflation!B$226 / movie3[[#This Row],[CPI of Released Year]])</f>
        <v>25257931.034482758</v>
      </c>
      <c r="R264" s="2">
        <f>movie3[[#This Row],[gross]]-movie3[[#This Row],[budget]]</f>
        <v>-2000000</v>
      </c>
    </row>
    <row r="265" spans="1:18" hidden="1" x14ac:dyDescent="0.25">
      <c r="A265" t="s">
        <v>1385</v>
      </c>
      <c r="B265" t="s">
        <v>33</v>
      </c>
      <c r="C265" t="s">
        <v>104</v>
      </c>
      <c r="D265">
        <v>1982</v>
      </c>
      <c r="E265" t="s">
        <v>918</v>
      </c>
      <c r="F265">
        <v>6.5</v>
      </c>
      <c r="G265" s="1">
        <v>3000</v>
      </c>
      <c r="H265" t="s">
        <v>1332</v>
      </c>
      <c r="I265" t="s">
        <v>1386</v>
      </c>
      <c r="J265" t="s">
        <v>742</v>
      </c>
      <c r="K265" t="s">
        <v>30</v>
      </c>
      <c r="M265" s="1">
        <v>42914</v>
      </c>
      <c r="N265" t="s">
        <v>50</v>
      </c>
      <c r="O265">
        <v>97</v>
      </c>
      <c r="P265" s="6" t="str">
        <f>_xlfn.XLOOKUP(movie3[[#This Row],[year]],inflation!E$2:E$225,inflation!F$2:F$225,,0)</f>
        <v>290.0</v>
      </c>
      <c r="Q265" s="2">
        <f>movie3[[#This Row],[gross]] * (inflation!B$226 / movie3[[#This Row],[CPI of Released Year]])</f>
        <v>135489.85655172414</v>
      </c>
      <c r="R265" s="2">
        <f>movie3[[#This Row],[gross]]-movie3[[#This Row],[budget]]</f>
        <v>42914</v>
      </c>
    </row>
    <row r="266" spans="1:18" hidden="1" x14ac:dyDescent="0.25">
      <c r="A266" t="s">
        <v>1264</v>
      </c>
      <c r="B266" t="s">
        <v>16</v>
      </c>
      <c r="C266" t="s">
        <v>34</v>
      </c>
      <c r="D266">
        <v>1982</v>
      </c>
      <c r="E266" t="s">
        <v>1265</v>
      </c>
      <c r="F266">
        <v>6.4</v>
      </c>
      <c r="G266" s="1">
        <v>3000</v>
      </c>
      <c r="H266" t="s">
        <v>1266</v>
      </c>
      <c r="I266" t="s">
        <v>1267</v>
      </c>
      <c r="J266" t="s">
        <v>1268</v>
      </c>
      <c r="K266" t="s">
        <v>1269</v>
      </c>
      <c r="L266" s="1">
        <v>6000000</v>
      </c>
      <c r="M266" s="1">
        <v>2666873</v>
      </c>
      <c r="N266" t="s">
        <v>1270</v>
      </c>
      <c r="O266">
        <v>125</v>
      </c>
      <c r="P266" s="6" t="str">
        <f>_xlfn.XLOOKUP(movie3[[#This Row],[year]],inflation!E$2:E$225,inflation!F$2:F$225,,0)</f>
        <v>290.0</v>
      </c>
      <c r="Q266" s="2">
        <f>movie3[[#This Row],[gross]] * (inflation!B$226 / movie3[[#This Row],[CPI of Released Year]])</f>
        <v>8419961.7889655177</v>
      </c>
      <c r="R266" s="2">
        <f>movie3[[#This Row],[gross]]-movie3[[#This Row],[budget]]</f>
        <v>-3333127</v>
      </c>
    </row>
    <row r="267" spans="1:18" hidden="1" x14ac:dyDescent="0.25">
      <c r="A267" t="s">
        <v>1276</v>
      </c>
      <c r="B267" t="s">
        <v>16</v>
      </c>
      <c r="C267" t="s">
        <v>104</v>
      </c>
      <c r="D267">
        <v>1982</v>
      </c>
      <c r="E267" t="s">
        <v>604</v>
      </c>
      <c r="F267">
        <v>6.4</v>
      </c>
      <c r="G267" s="1">
        <v>6100</v>
      </c>
      <c r="H267" t="s">
        <v>1277</v>
      </c>
      <c r="I267" t="s">
        <v>1278</v>
      </c>
      <c r="J267" t="s">
        <v>21</v>
      </c>
      <c r="K267" t="s">
        <v>30</v>
      </c>
      <c r="L267" s="1">
        <v>22000000</v>
      </c>
      <c r="M267" s="1">
        <v>6118683</v>
      </c>
      <c r="N267" t="s">
        <v>1279</v>
      </c>
      <c r="O267">
        <v>108</v>
      </c>
      <c r="P267" s="6" t="str">
        <f>_xlfn.XLOOKUP(movie3[[#This Row],[year]],inflation!E$2:E$225,inflation!F$2:F$225,,0)</f>
        <v>290.0</v>
      </c>
      <c r="Q267" s="2">
        <f>movie3[[#This Row],[gross]] * (inflation!B$226 / movie3[[#This Row],[CPI of Released Year]])</f>
        <v>19318159.15448276</v>
      </c>
      <c r="R267" s="2">
        <f>movie3[[#This Row],[gross]]-movie3[[#This Row],[budget]]</f>
        <v>-15881317</v>
      </c>
    </row>
    <row r="268" spans="1:18" hidden="1" x14ac:dyDescent="0.25">
      <c r="A268" t="s">
        <v>1297</v>
      </c>
      <c r="B268" t="s">
        <v>33</v>
      </c>
      <c r="C268" t="s">
        <v>970</v>
      </c>
      <c r="D268">
        <v>1982</v>
      </c>
      <c r="E268" t="s">
        <v>1172</v>
      </c>
      <c r="F268">
        <v>6.4</v>
      </c>
      <c r="G268" s="1">
        <v>1500</v>
      </c>
      <c r="H268" t="s">
        <v>1298</v>
      </c>
      <c r="I268" t="s">
        <v>912</v>
      </c>
      <c r="J268" t="s">
        <v>354</v>
      </c>
      <c r="K268" t="s">
        <v>30</v>
      </c>
      <c r="L268" s="1">
        <v>11000000</v>
      </c>
      <c r="M268" s="1">
        <v>1736123</v>
      </c>
      <c r="N268" t="s">
        <v>1042</v>
      </c>
      <c r="O268">
        <v>90</v>
      </c>
      <c r="P268" s="6" t="str">
        <f>_xlfn.XLOOKUP(movie3[[#This Row],[year]],inflation!E$2:E$225,inflation!F$2:F$225,,0)</f>
        <v>290.0</v>
      </c>
      <c r="Q268" s="2">
        <f>movie3[[#This Row],[gross]] * (inflation!B$226 / movie3[[#This Row],[CPI of Released Year]])</f>
        <v>5481359.3751724139</v>
      </c>
      <c r="R268" s="2">
        <f>movie3[[#This Row],[gross]]-movie3[[#This Row],[budget]]</f>
        <v>-9263877</v>
      </c>
    </row>
    <row r="269" spans="1:18" hidden="1" x14ac:dyDescent="0.25">
      <c r="A269" t="s">
        <v>1034</v>
      </c>
      <c r="B269" t="s">
        <v>16</v>
      </c>
      <c r="C269" t="s">
        <v>41</v>
      </c>
      <c r="D269">
        <v>1982</v>
      </c>
      <c r="E269" t="s">
        <v>1035</v>
      </c>
      <c r="F269">
        <v>6.3</v>
      </c>
      <c r="G269" s="1">
        <v>8100</v>
      </c>
      <c r="H269" t="s">
        <v>1036</v>
      </c>
      <c r="I269" t="s">
        <v>1036</v>
      </c>
      <c r="J269" t="s">
        <v>1037</v>
      </c>
      <c r="K269" t="s">
        <v>30</v>
      </c>
      <c r="M269" s="1">
        <v>5829781</v>
      </c>
      <c r="N269" t="s">
        <v>1038</v>
      </c>
      <c r="O269">
        <v>92</v>
      </c>
      <c r="P269" s="6" t="str">
        <f>_xlfn.XLOOKUP(movie3[[#This Row],[year]],inflation!E$2:E$225,inflation!F$2:F$225,,0)</f>
        <v>290.0</v>
      </c>
      <c r="Q269" s="2">
        <f>movie3[[#This Row],[gross]] * (inflation!B$226 / movie3[[#This Row],[CPI of Released Year]])</f>
        <v>18406025.805517241</v>
      </c>
      <c r="R269" s="2">
        <f>movie3[[#This Row],[gross]]-movie3[[#This Row],[budget]]</f>
        <v>5829781</v>
      </c>
    </row>
    <row r="270" spans="1:18" hidden="1" x14ac:dyDescent="0.25">
      <c r="A270" t="s">
        <v>1183</v>
      </c>
      <c r="B270" t="s">
        <v>16</v>
      </c>
      <c r="C270" t="s">
        <v>17</v>
      </c>
      <c r="D270">
        <v>1982</v>
      </c>
      <c r="E270" t="s">
        <v>1184</v>
      </c>
      <c r="F270">
        <v>6.3</v>
      </c>
      <c r="G270" s="1">
        <v>2600</v>
      </c>
      <c r="H270" t="s">
        <v>1185</v>
      </c>
      <c r="I270" t="s">
        <v>1185</v>
      </c>
      <c r="J270" t="s">
        <v>1186</v>
      </c>
      <c r="K270" t="s">
        <v>30</v>
      </c>
      <c r="L270" s="1">
        <v>16000000</v>
      </c>
      <c r="M270" s="1">
        <v>5672311</v>
      </c>
      <c r="N270" t="s">
        <v>1187</v>
      </c>
      <c r="O270">
        <v>128</v>
      </c>
      <c r="P270" s="6" t="str">
        <f>_xlfn.XLOOKUP(movie3[[#This Row],[year]],inflation!E$2:E$225,inflation!F$2:F$225,,0)</f>
        <v>290.0</v>
      </c>
      <c r="Q270" s="2">
        <f>movie3[[#This Row],[gross]] * (inflation!B$226 / movie3[[#This Row],[CPI of Released Year]])</f>
        <v>17908855.005517241</v>
      </c>
      <c r="R270" s="2">
        <f>movie3[[#This Row],[gross]]-movie3[[#This Row],[budget]]</f>
        <v>-10327689</v>
      </c>
    </row>
    <row r="271" spans="1:18" hidden="1" x14ac:dyDescent="0.25">
      <c r="A271" t="s">
        <v>1319</v>
      </c>
      <c r="B271" t="s">
        <v>16</v>
      </c>
      <c r="C271" t="s">
        <v>34</v>
      </c>
      <c r="D271">
        <v>1982</v>
      </c>
      <c r="E271" t="s">
        <v>1123</v>
      </c>
      <c r="F271">
        <v>6.3</v>
      </c>
      <c r="G271" s="1">
        <v>2000</v>
      </c>
      <c r="H271" t="s">
        <v>1320</v>
      </c>
      <c r="I271" t="s">
        <v>1321</v>
      </c>
      <c r="J271" t="s">
        <v>204</v>
      </c>
      <c r="K271" t="s">
        <v>30</v>
      </c>
      <c r="M271" s="1">
        <v>2977706</v>
      </c>
      <c r="N271" t="s">
        <v>905</v>
      </c>
      <c r="O271">
        <v>108</v>
      </c>
      <c r="P271" s="6" t="str">
        <f>_xlfn.XLOOKUP(movie3[[#This Row],[year]],inflation!E$2:E$225,inflation!F$2:F$225,,0)</f>
        <v>290.0</v>
      </c>
      <c r="Q271" s="2">
        <f>movie3[[#This Row],[gross]] * (inflation!B$226 / movie3[[#This Row],[CPI of Released Year]])</f>
        <v>9401336.5986206904</v>
      </c>
      <c r="R271" s="2">
        <f>movie3[[#This Row],[gross]]-movie3[[#This Row],[budget]]</f>
        <v>2977706</v>
      </c>
    </row>
    <row r="272" spans="1:18" hidden="1" x14ac:dyDescent="0.25">
      <c r="A272" t="s">
        <v>1439</v>
      </c>
      <c r="B272" t="s">
        <v>337</v>
      </c>
      <c r="C272" t="s">
        <v>390</v>
      </c>
      <c r="D272">
        <v>1982</v>
      </c>
      <c r="E272" t="s">
        <v>1142</v>
      </c>
      <c r="F272">
        <v>6.3</v>
      </c>
      <c r="G272" s="1">
        <v>256</v>
      </c>
      <c r="H272" t="s">
        <v>1440</v>
      </c>
      <c r="I272" t="s">
        <v>1441</v>
      </c>
      <c r="J272" t="s">
        <v>1442</v>
      </c>
      <c r="K272" t="s">
        <v>30</v>
      </c>
      <c r="M272" s="1">
        <v>5124391</v>
      </c>
      <c r="N272" t="s">
        <v>1443</v>
      </c>
      <c r="O272">
        <v>94</v>
      </c>
      <c r="P272" s="6" t="str">
        <f>_xlfn.XLOOKUP(movie3[[#This Row],[year]],inflation!E$2:E$225,inflation!F$2:F$225,,0)</f>
        <v>290.0</v>
      </c>
      <c r="Q272" s="2">
        <f>movie3[[#This Row],[gross]] * (inflation!B$226 / movie3[[#This Row],[CPI of Released Year]])</f>
        <v>16178939.308965517</v>
      </c>
      <c r="R272" s="2">
        <f>movie3[[#This Row],[gross]]-movie3[[#This Row],[budget]]</f>
        <v>5124391</v>
      </c>
    </row>
    <row r="273" spans="1:18" hidden="1" x14ac:dyDescent="0.25">
      <c r="A273" t="s">
        <v>1067</v>
      </c>
      <c r="B273" t="s">
        <v>33</v>
      </c>
      <c r="C273" t="s">
        <v>34</v>
      </c>
      <c r="D273">
        <v>1982</v>
      </c>
      <c r="E273" t="s">
        <v>1068</v>
      </c>
      <c r="F273">
        <v>6.2</v>
      </c>
      <c r="G273" s="1">
        <v>22000</v>
      </c>
      <c r="H273" t="s">
        <v>1069</v>
      </c>
      <c r="I273" t="s">
        <v>1069</v>
      </c>
      <c r="J273" t="s">
        <v>1070</v>
      </c>
      <c r="K273" t="s">
        <v>30</v>
      </c>
      <c r="L273" s="1">
        <v>8000000</v>
      </c>
      <c r="M273" s="1">
        <v>14056528</v>
      </c>
      <c r="N273" t="s">
        <v>1071</v>
      </c>
      <c r="O273">
        <v>118</v>
      </c>
      <c r="P273" s="6" t="str">
        <f>_xlfn.XLOOKUP(movie3[[#This Row],[year]],inflation!E$2:E$225,inflation!F$2:F$225,,0)</f>
        <v>290.0</v>
      </c>
      <c r="Q273" s="2">
        <f>movie3[[#This Row],[gross]] * (inflation!B$226 / movie3[[#This Row],[CPI of Released Year]])</f>
        <v>44379851.851034485</v>
      </c>
      <c r="R273" s="2">
        <f>movie3[[#This Row],[gross]]-movie3[[#This Row],[budget]]</f>
        <v>6056528</v>
      </c>
    </row>
    <row r="274" spans="1:18" hidden="1" x14ac:dyDescent="0.25">
      <c r="A274" t="s">
        <v>1085</v>
      </c>
      <c r="B274" t="s">
        <v>16</v>
      </c>
      <c r="C274" t="s">
        <v>151</v>
      </c>
      <c r="D274">
        <v>1982</v>
      </c>
      <c r="E274" t="s">
        <v>1086</v>
      </c>
      <c r="F274">
        <v>6.2</v>
      </c>
      <c r="G274" s="1">
        <v>20000</v>
      </c>
      <c r="H274" t="s">
        <v>183</v>
      </c>
      <c r="I274" t="s">
        <v>1087</v>
      </c>
      <c r="J274" t="s">
        <v>1088</v>
      </c>
      <c r="K274" t="s">
        <v>30</v>
      </c>
      <c r="L274" s="1">
        <v>18000000</v>
      </c>
      <c r="M274" s="1">
        <v>7000000</v>
      </c>
      <c r="N274" t="s">
        <v>1089</v>
      </c>
      <c r="O274">
        <v>118</v>
      </c>
      <c r="P274" s="6" t="str">
        <f>_xlfn.XLOOKUP(movie3[[#This Row],[year]],inflation!E$2:E$225,inflation!F$2:F$225,,0)</f>
        <v>290.0</v>
      </c>
      <c r="Q274" s="2">
        <f>movie3[[#This Row],[gross]] * (inflation!B$226 / movie3[[#This Row],[CPI of Released Year]])</f>
        <v>22100689.655172415</v>
      </c>
      <c r="R274" s="2">
        <f>movie3[[#This Row],[gross]]-movie3[[#This Row],[budget]]</f>
        <v>-11000000</v>
      </c>
    </row>
    <row r="275" spans="1:18" hidden="1" x14ac:dyDescent="0.25">
      <c r="A275" t="s">
        <v>1151</v>
      </c>
      <c r="B275" t="s">
        <v>33</v>
      </c>
      <c r="C275" t="s">
        <v>41</v>
      </c>
      <c r="D275">
        <v>1982</v>
      </c>
      <c r="E275" t="s">
        <v>1152</v>
      </c>
      <c r="F275">
        <v>6.2</v>
      </c>
      <c r="G275" s="1">
        <v>50000</v>
      </c>
      <c r="H275" t="s">
        <v>1014</v>
      </c>
      <c r="I275" t="s">
        <v>1014</v>
      </c>
      <c r="J275" t="s">
        <v>43</v>
      </c>
      <c r="K275" t="s">
        <v>30</v>
      </c>
      <c r="L275" s="1">
        <v>15000000</v>
      </c>
      <c r="M275" s="1">
        <v>27150534</v>
      </c>
      <c r="N275" t="s">
        <v>44</v>
      </c>
      <c r="O275">
        <v>85</v>
      </c>
      <c r="P275" s="6" t="str">
        <f>_xlfn.XLOOKUP(movie3[[#This Row],[year]],inflation!E$2:E$225,inflation!F$2:F$225,,0)</f>
        <v>290.0</v>
      </c>
      <c r="Q275" s="2">
        <f>movie3[[#This Row],[gross]] * (inflation!B$226 / movie3[[#This Row],[CPI of Released Year]])</f>
        <v>85720789.415172413</v>
      </c>
      <c r="R275" s="2">
        <f>movie3[[#This Row],[gross]]-movie3[[#This Row],[budget]]</f>
        <v>12150534</v>
      </c>
    </row>
    <row r="276" spans="1:18" hidden="1" x14ac:dyDescent="0.25">
      <c r="A276" t="s">
        <v>1314</v>
      </c>
      <c r="B276" t="s">
        <v>33</v>
      </c>
      <c r="C276" t="s">
        <v>41</v>
      </c>
      <c r="D276">
        <v>1982</v>
      </c>
      <c r="E276" t="s">
        <v>1017</v>
      </c>
      <c r="F276">
        <v>6.2</v>
      </c>
      <c r="G276" s="1">
        <v>5100</v>
      </c>
      <c r="H276" t="s">
        <v>1248</v>
      </c>
      <c r="I276" t="s">
        <v>1315</v>
      </c>
      <c r="J276" t="s">
        <v>136</v>
      </c>
      <c r="K276" t="s">
        <v>30</v>
      </c>
      <c r="M276" s="1">
        <v>13111101</v>
      </c>
      <c r="N276" t="s">
        <v>180</v>
      </c>
      <c r="O276">
        <v>110</v>
      </c>
      <c r="P276" s="6" t="str">
        <f>_xlfn.XLOOKUP(movie3[[#This Row],[year]],inflation!E$2:E$225,inflation!F$2:F$225,,0)</f>
        <v>290.0</v>
      </c>
      <c r="Q276" s="2">
        <f>movie3[[#This Row],[gross]] * (inflation!B$226 / movie3[[#This Row],[CPI of Released Year]])</f>
        <v>41394910.605517238</v>
      </c>
      <c r="R276" s="2">
        <f>movie3[[#This Row],[gross]]-movie3[[#This Row],[budget]]</f>
        <v>13111101</v>
      </c>
    </row>
    <row r="277" spans="1:18" hidden="1" x14ac:dyDescent="0.25">
      <c r="A277" t="s">
        <v>1336</v>
      </c>
      <c r="B277" t="s">
        <v>16</v>
      </c>
      <c r="C277" t="s">
        <v>330</v>
      </c>
      <c r="D277">
        <v>1982</v>
      </c>
      <c r="E277" t="s">
        <v>1337</v>
      </c>
      <c r="F277">
        <v>6.2</v>
      </c>
      <c r="G277" s="1">
        <v>1100</v>
      </c>
      <c r="H277" t="s">
        <v>1338</v>
      </c>
      <c r="I277" t="s">
        <v>1339</v>
      </c>
      <c r="J277" t="s">
        <v>1340</v>
      </c>
      <c r="K277" t="s">
        <v>30</v>
      </c>
      <c r="L277" s="1">
        <v>5000000</v>
      </c>
      <c r="M277" s="1">
        <v>3792188</v>
      </c>
      <c r="N277" t="s">
        <v>44</v>
      </c>
      <c r="O277">
        <v>87</v>
      </c>
      <c r="P277" s="6" t="str">
        <f>_xlfn.XLOOKUP(movie3[[#This Row],[year]],inflation!E$2:E$225,inflation!F$2:F$225,,0)</f>
        <v>290.0</v>
      </c>
      <c r="Q277" s="2">
        <f>movie3[[#This Row],[gross]] * (inflation!B$226 / movie3[[#This Row],[CPI of Released Year]])</f>
        <v>11972852.871724138</v>
      </c>
      <c r="R277" s="2">
        <f>movie3[[#This Row],[gross]]-movie3[[#This Row],[budget]]</f>
        <v>-1207812</v>
      </c>
    </row>
    <row r="278" spans="1:18" hidden="1" x14ac:dyDescent="0.25">
      <c r="A278" t="s">
        <v>1344</v>
      </c>
      <c r="B278" t="s">
        <v>16</v>
      </c>
      <c r="C278" t="s">
        <v>41</v>
      </c>
      <c r="D278">
        <v>1982</v>
      </c>
      <c r="E278" t="s">
        <v>1078</v>
      </c>
      <c r="F278">
        <v>6.2</v>
      </c>
      <c r="G278" s="1">
        <v>2100</v>
      </c>
      <c r="H278" t="s">
        <v>1345</v>
      </c>
      <c r="I278" t="s">
        <v>569</v>
      </c>
      <c r="J278" t="s">
        <v>569</v>
      </c>
      <c r="K278" t="s">
        <v>22</v>
      </c>
      <c r="M278" s="1">
        <v>7241180</v>
      </c>
      <c r="N278" t="s">
        <v>571</v>
      </c>
      <c r="O278">
        <v>90</v>
      </c>
      <c r="P278" s="6" t="str">
        <f>_xlfn.XLOOKUP(movie3[[#This Row],[year]],inflation!E$2:E$225,inflation!F$2:F$225,,0)</f>
        <v>290.0</v>
      </c>
      <c r="Q278" s="2">
        <f>movie3[[#This Row],[gross]] * (inflation!B$226 / movie3[[#This Row],[CPI of Released Year]])</f>
        <v>22862153.131034482</v>
      </c>
      <c r="R278" s="2">
        <f>movie3[[#This Row],[gross]]-movie3[[#This Row],[budget]]</f>
        <v>7241180</v>
      </c>
    </row>
    <row r="279" spans="1:18" hidden="1" x14ac:dyDescent="0.25">
      <c r="A279" t="s">
        <v>1346</v>
      </c>
      <c r="B279" t="s">
        <v>33</v>
      </c>
      <c r="C279" t="s">
        <v>41</v>
      </c>
      <c r="D279">
        <v>1982</v>
      </c>
      <c r="E279" t="s">
        <v>1066</v>
      </c>
      <c r="F279">
        <v>6.2</v>
      </c>
      <c r="G279" s="1">
        <v>683</v>
      </c>
      <c r="H279" t="s">
        <v>1347</v>
      </c>
      <c r="I279" t="s">
        <v>1348</v>
      </c>
      <c r="J279" t="s">
        <v>1349</v>
      </c>
      <c r="K279" t="s">
        <v>30</v>
      </c>
      <c r="M279" s="1">
        <v>143369</v>
      </c>
      <c r="N279" t="s">
        <v>743</v>
      </c>
      <c r="O279">
        <v>94</v>
      </c>
      <c r="P279" s="6" t="str">
        <f>_xlfn.XLOOKUP(movie3[[#This Row],[year]],inflation!E$2:E$225,inflation!F$2:F$225,,0)</f>
        <v>290.0</v>
      </c>
      <c r="Q279" s="2">
        <f>movie3[[#This Row],[gross]] * (inflation!B$226 / movie3[[#This Row],[CPI of Released Year]])</f>
        <v>452650.53931034484</v>
      </c>
      <c r="R279" s="2">
        <f>movie3[[#This Row],[gross]]-movie3[[#This Row],[budget]]</f>
        <v>143369</v>
      </c>
    </row>
    <row r="280" spans="1:18" hidden="1" x14ac:dyDescent="0.25">
      <c r="A280" t="s">
        <v>1415</v>
      </c>
      <c r="B280" t="s">
        <v>33</v>
      </c>
      <c r="C280" t="s">
        <v>41</v>
      </c>
      <c r="D280">
        <v>1982</v>
      </c>
      <c r="E280" t="s">
        <v>1416</v>
      </c>
      <c r="F280">
        <v>6.2</v>
      </c>
      <c r="G280" s="1">
        <v>895</v>
      </c>
      <c r="H280" t="s">
        <v>850</v>
      </c>
      <c r="I280" t="s">
        <v>208</v>
      </c>
      <c r="J280" t="s">
        <v>414</v>
      </c>
      <c r="K280" t="s">
        <v>30</v>
      </c>
      <c r="M280" s="1">
        <v>6968359</v>
      </c>
      <c r="N280" t="s">
        <v>180</v>
      </c>
      <c r="O280">
        <v>108</v>
      </c>
      <c r="P280" s="6" t="str">
        <f>_xlfn.XLOOKUP(movie3[[#This Row],[year]],inflation!E$2:E$225,inflation!F$2:F$225,,0)</f>
        <v>290.0</v>
      </c>
      <c r="Q280" s="2">
        <f>movie3[[#This Row],[gross]] * (inflation!B$226 / movie3[[#This Row],[CPI of Released Year]])</f>
        <v>22000791.380689654</v>
      </c>
      <c r="R280" s="2">
        <f>movie3[[#This Row],[gross]]-movie3[[#This Row],[budget]]</f>
        <v>6968359</v>
      </c>
    </row>
    <row r="281" spans="1:18" x14ac:dyDescent="0.25">
      <c r="A281" t="s">
        <v>1108</v>
      </c>
      <c r="B281" t="s">
        <v>448</v>
      </c>
      <c r="C281" t="s">
        <v>52</v>
      </c>
      <c r="D281">
        <v>1982</v>
      </c>
      <c r="E281" t="s">
        <v>1109</v>
      </c>
      <c r="F281">
        <v>6.1</v>
      </c>
      <c r="G281" s="1">
        <v>9300</v>
      </c>
      <c r="H281" t="s">
        <v>1110</v>
      </c>
      <c r="I281" t="s">
        <v>1111</v>
      </c>
      <c r="J281" t="s">
        <v>844</v>
      </c>
      <c r="K281" t="s">
        <v>1112</v>
      </c>
      <c r="L281" s="1">
        <v>300000</v>
      </c>
      <c r="M281" s="1">
        <v>2032311</v>
      </c>
      <c r="N281" t="s">
        <v>1113</v>
      </c>
      <c r="O281">
        <v>85</v>
      </c>
      <c r="P281" s="6" t="str">
        <f>_xlfn.XLOOKUP(movie3[[#This Row],[year]],inflation!E$2:E$225,inflation!F$2:F$225,,0)</f>
        <v>290.0</v>
      </c>
      <c r="Q281" s="2">
        <f>movie3[[#This Row],[gross]] * (inflation!B$226 / movie3[[#This Row],[CPI of Released Year]])</f>
        <v>6416496.3848275859</v>
      </c>
      <c r="R281" s="2">
        <f>movie3[[#This Row],[gross]]-movie3[[#This Row],[budget]]</f>
        <v>1732311</v>
      </c>
    </row>
    <row r="282" spans="1:18" hidden="1" x14ac:dyDescent="0.25">
      <c r="A282" t="s">
        <v>1240</v>
      </c>
      <c r="B282" t="s">
        <v>33</v>
      </c>
      <c r="C282" t="s">
        <v>104</v>
      </c>
      <c r="D282">
        <v>1982</v>
      </c>
      <c r="E282" t="s">
        <v>1142</v>
      </c>
      <c r="F282">
        <v>6.1</v>
      </c>
      <c r="G282" s="1">
        <v>4300</v>
      </c>
      <c r="H282" t="s">
        <v>1241</v>
      </c>
      <c r="I282" t="s">
        <v>1241</v>
      </c>
      <c r="J282" t="s">
        <v>1242</v>
      </c>
      <c r="K282" t="s">
        <v>30</v>
      </c>
      <c r="L282" s="1">
        <v>10000000</v>
      </c>
      <c r="M282" s="1">
        <v>5979947</v>
      </c>
      <c r="N282" t="s">
        <v>80</v>
      </c>
      <c r="O282">
        <v>93</v>
      </c>
      <c r="P282" s="6" t="str">
        <f>_xlfn.XLOOKUP(movie3[[#This Row],[year]],inflation!E$2:E$225,inflation!F$2:F$225,,0)</f>
        <v>290.0</v>
      </c>
      <c r="Q282" s="2">
        <f>movie3[[#This Row],[gross]] * (inflation!B$226 / movie3[[#This Row],[CPI of Released Year]])</f>
        <v>18880136.11448276</v>
      </c>
      <c r="R282" s="2">
        <f>movie3[[#This Row],[gross]]-movie3[[#This Row],[budget]]</f>
        <v>-4020053</v>
      </c>
    </row>
    <row r="283" spans="1:18" hidden="1" x14ac:dyDescent="0.25">
      <c r="A283" t="s">
        <v>1387</v>
      </c>
      <c r="B283" t="s">
        <v>33</v>
      </c>
      <c r="C283" t="s">
        <v>17</v>
      </c>
      <c r="D283">
        <v>1982</v>
      </c>
      <c r="E283" t="s">
        <v>1388</v>
      </c>
      <c r="F283">
        <v>6.1</v>
      </c>
      <c r="G283" s="1">
        <v>1000</v>
      </c>
      <c r="H283" t="s">
        <v>1389</v>
      </c>
      <c r="I283" t="s">
        <v>1390</v>
      </c>
      <c r="J283" t="s">
        <v>570</v>
      </c>
      <c r="K283" t="s">
        <v>30</v>
      </c>
      <c r="L283" s="1">
        <v>15000000</v>
      </c>
      <c r="M283" s="1">
        <v>199078</v>
      </c>
      <c r="N283" t="s">
        <v>1391</v>
      </c>
      <c r="O283">
        <v>108</v>
      </c>
      <c r="P283" s="6" t="str">
        <f>_xlfn.XLOOKUP(movie3[[#This Row],[year]],inflation!E$2:E$225,inflation!F$2:F$225,,0)</f>
        <v>290.0</v>
      </c>
      <c r="Q283" s="2">
        <f>movie3[[#This Row],[gross]] * (inflation!B$226 / movie3[[#This Row],[CPI of Released Year]])</f>
        <v>628537.29931034485</v>
      </c>
      <c r="R283" s="2">
        <f>movie3[[#This Row],[gross]]-movie3[[#This Row],[budget]]</f>
        <v>-14800922</v>
      </c>
    </row>
    <row r="284" spans="1:18" hidden="1" x14ac:dyDescent="0.25">
      <c r="A284" t="s">
        <v>1423</v>
      </c>
      <c r="B284" t="s">
        <v>16</v>
      </c>
      <c r="C284" t="s">
        <v>34</v>
      </c>
      <c r="D284">
        <v>1982</v>
      </c>
      <c r="E284" t="s">
        <v>533</v>
      </c>
      <c r="F284">
        <v>6.1</v>
      </c>
      <c r="G284" s="1">
        <v>460</v>
      </c>
      <c r="H284" t="s">
        <v>1424</v>
      </c>
      <c r="I284" t="s">
        <v>1425</v>
      </c>
      <c r="J284" t="s">
        <v>1426</v>
      </c>
      <c r="K284" t="s">
        <v>30</v>
      </c>
      <c r="M284" s="1">
        <v>3355948</v>
      </c>
      <c r="N284" t="s">
        <v>1427</v>
      </c>
      <c r="O284">
        <v>98</v>
      </c>
      <c r="P284" s="6" t="str">
        <f>_xlfn.XLOOKUP(movie3[[#This Row],[year]],inflation!E$2:E$225,inflation!F$2:F$225,,0)</f>
        <v>290.0</v>
      </c>
      <c r="Q284" s="2">
        <f>movie3[[#This Row],[gross]] * (inflation!B$226 / movie3[[#This Row],[CPI of Released Year]])</f>
        <v>10595537.892413793</v>
      </c>
      <c r="R284" s="2">
        <f>movie3[[#This Row],[gross]]-movie3[[#This Row],[budget]]</f>
        <v>3355948</v>
      </c>
    </row>
    <row r="285" spans="1:18" hidden="1" x14ac:dyDescent="0.25">
      <c r="A285" t="s">
        <v>1099</v>
      </c>
      <c r="B285" t="s">
        <v>33</v>
      </c>
      <c r="C285" t="s">
        <v>34</v>
      </c>
      <c r="D285">
        <v>1982</v>
      </c>
      <c r="E285" t="s">
        <v>1017</v>
      </c>
      <c r="F285">
        <v>6</v>
      </c>
      <c r="G285" s="1">
        <v>26000</v>
      </c>
      <c r="H285" t="s">
        <v>85</v>
      </c>
      <c r="I285" t="s">
        <v>1100</v>
      </c>
      <c r="J285" t="s">
        <v>85</v>
      </c>
      <c r="K285" t="s">
        <v>30</v>
      </c>
      <c r="L285" s="1">
        <v>18000000</v>
      </c>
      <c r="M285" s="1">
        <v>46708276</v>
      </c>
      <c r="N285" t="s">
        <v>355</v>
      </c>
      <c r="O285">
        <v>136</v>
      </c>
      <c r="P285" s="6" t="str">
        <f>_xlfn.XLOOKUP(movie3[[#This Row],[year]],inflation!E$2:E$225,inflation!F$2:F$225,,0)</f>
        <v>290.0</v>
      </c>
      <c r="Q285" s="2">
        <f>movie3[[#This Row],[gross]] * (inflation!B$226 / movie3[[#This Row],[CPI of Released Year]])</f>
        <v>147469301.74344829</v>
      </c>
      <c r="R285" s="2">
        <f>movie3[[#This Row],[gross]]-movie3[[#This Row],[budget]]</f>
        <v>28708276</v>
      </c>
    </row>
    <row r="286" spans="1:18" hidden="1" x14ac:dyDescent="0.25">
      <c r="A286" t="s">
        <v>1130</v>
      </c>
      <c r="B286" t="s">
        <v>16</v>
      </c>
      <c r="C286" t="s">
        <v>41</v>
      </c>
      <c r="D286">
        <v>1982</v>
      </c>
      <c r="E286" t="s">
        <v>1123</v>
      </c>
      <c r="F286">
        <v>6</v>
      </c>
      <c r="G286" s="1">
        <v>10000</v>
      </c>
      <c r="H286" t="s">
        <v>120</v>
      </c>
      <c r="I286" t="s">
        <v>1131</v>
      </c>
      <c r="J286" t="s">
        <v>200</v>
      </c>
      <c r="K286" t="s">
        <v>30</v>
      </c>
      <c r="L286" s="1">
        <v>35000000</v>
      </c>
      <c r="M286" s="1">
        <v>69701637</v>
      </c>
      <c r="N286" t="s">
        <v>61</v>
      </c>
      <c r="O286">
        <v>114</v>
      </c>
      <c r="P286" s="6" t="str">
        <f>_xlfn.XLOOKUP(movie3[[#This Row],[year]],inflation!E$2:E$225,inflation!F$2:F$225,,0)</f>
        <v>290.0</v>
      </c>
      <c r="Q286" s="2">
        <f>movie3[[#This Row],[gross]] * (inflation!B$226 / movie3[[#This Row],[CPI of Released Year]])</f>
        <v>220064892.54206896</v>
      </c>
      <c r="R286" s="2">
        <f>movie3[[#This Row],[gross]]-movie3[[#This Row],[budget]]</f>
        <v>34701637</v>
      </c>
    </row>
    <row r="287" spans="1:18" x14ac:dyDescent="0.25">
      <c r="A287" t="s">
        <v>1155</v>
      </c>
      <c r="B287" t="s">
        <v>16</v>
      </c>
      <c r="C287" t="s">
        <v>52</v>
      </c>
      <c r="D287">
        <v>1982</v>
      </c>
      <c r="E287" t="s">
        <v>1156</v>
      </c>
      <c r="F287">
        <v>6</v>
      </c>
      <c r="G287" s="1">
        <v>7800</v>
      </c>
      <c r="H287" t="s">
        <v>1157</v>
      </c>
      <c r="I287" t="s">
        <v>1157</v>
      </c>
      <c r="J287" t="s">
        <v>1158</v>
      </c>
      <c r="K287" t="s">
        <v>30</v>
      </c>
      <c r="L287" s="1">
        <v>425000</v>
      </c>
      <c r="M287" s="1">
        <v>10604986</v>
      </c>
      <c r="N287" t="s">
        <v>1159</v>
      </c>
      <c r="O287">
        <v>91</v>
      </c>
      <c r="P287" s="6" t="str">
        <f>_xlfn.XLOOKUP(movie3[[#This Row],[year]],inflation!E$2:E$225,inflation!F$2:F$225,,0)</f>
        <v>290.0</v>
      </c>
      <c r="Q287" s="2">
        <f>movie3[[#This Row],[gross]] * (inflation!B$226 / movie3[[#This Row],[CPI of Released Year]])</f>
        <v>33482500.626206897</v>
      </c>
      <c r="R287" s="2">
        <f>movie3[[#This Row],[gross]]-movie3[[#This Row],[budget]]</f>
        <v>10179986</v>
      </c>
    </row>
    <row r="288" spans="1:18" hidden="1" x14ac:dyDescent="0.25">
      <c r="A288" t="s">
        <v>1171</v>
      </c>
      <c r="B288" t="s">
        <v>16</v>
      </c>
      <c r="C288" t="s">
        <v>34</v>
      </c>
      <c r="D288">
        <v>1982</v>
      </c>
      <c r="E288" t="s">
        <v>1172</v>
      </c>
      <c r="F288">
        <v>6</v>
      </c>
      <c r="G288" s="1">
        <v>15000</v>
      </c>
      <c r="H288" t="s">
        <v>1173</v>
      </c>
      <c r="I288" t="s">
        <v>1174</v>
      </c>
      <c r="J288" t="s">
        <v>1175</v>
      </c>
      <c r="K288" t="s">
        <v>30</v>
      </c>
      <c r="L288" s="1">
        <v>2000000</v>
      </c>
      <c r="M288" s="1">
        <v>16100000</v>
      </c>
      <c r="N288" t="s">
        <v>1176</v>
      </c>
      <c r="O288">
        <v>89</v>
      </c>
      <c r="P288" s="6" t="str">
        <f>_xlfn.XLOOKUP(movie3[[#This Row],[year]],inflation!E$2:E$225,inflation!F$2:F$225,,0)</f>
        <v>290.0</v>
      </c>
      <c r="Q288" s="2">
        <f>movie3[[#This Row],[gross]] * (inflation!B$226 / movie3[[#This Row],[CPI of Released Year]])</f>
        <v>50831586.206896551</v>
      </c>
      <c r="R288" s="2">
        <f>movie3[[#This Row],[gross]]-movie3[[#This Row],[budget]]</f>
        <v>14100000</v>
      </c>
    </row>
    <row r="289" spans="1:18" hidden="1" x14ac:dyDescent="0.25">
      <c r="A289" t="s">
        <v>1272</v>
      </c>
      <c r="B289" t="s">
        <v>16</v>
      </c>
      <c r="C289" t="s">
        <v>17</v>
      </c>
      <c r="D289">
        <v>1982</v>
      </c>
      <c r="E289" t="s">
        <v>1005</v>
      </c>
      <c r="F289">
        <v>6</v>
      </c>
      <c r="G289" s="1">
        <v>1800</v>
      </c>
      <c r="H289" t="s">
        <v>1273</v>
      </c>
      <c r="I289" t="s">
        <v>1274</v>
      </c>
      <c r="J289" t="s">
        <v>1275</v>
      </c>
      <c r="K289" t="s">
        <v>22</v>
      </c>
      <c r="M289" s="1">
        <v>1054328</v>
      </c>
      <c r="N289" t="s">
        <v>44</v>
      </c>
      <c r="O289">
        <v>91</v>
      </c>
      <c r="P289" s="6" t="str">
        <f>_xlfn.XLOOKUP(movie3[[#This Row],[year]],inflation!E$2:E$225,inflation!F$2:F$225,,0)</f>
        <v>290.0</v>
      </c>
      <c r="Q289" s="2">
        <f>movie3[[#This Row],[gross]] * (inflation!B$226 / movie3[[#This Row],[CPI of Released Year]])</f>
        <v>3328767.9889655174</v>
      </c>
      <c r="R289" s="2">
        <f>movie3[[#This Row],[gross]]-movie3[[#This Row],[budget]]</f>
        <v>1054328</v>
      </c>
    </row>
    <row r="290" spans="1:18" hidden="1" x14ac:dyDescent="0.25">
      <c r="A290" t="s">
        <v>1280</v>
      </c>
      <c r="B290" t="s">
        <v>33</v>
      </c>
      <c r="C290" t="s">
        <v>41</v>
      </c>
      <c r="D290">
        <v>1982</v>
      </c>
      <c r="E290" t="s">
        <v>1281</v>
      </c>
      <c r="F290">
        <v>6</v>
      </c>
      <c r="G290" s="1">
        <v>1900</v>
      </c>
      <c r="H290" t="s">
        <v>1282</v>
      </c>
      <c r="I290" t="s">
        <v>1283</v>
      </c>
      <c r="J290" t="s">
        <v>904</v>
      </c>
      <c r="K290" t="s">
        <v>30</v>
      </c>
      <c r="M290" s="1">
        <v>15782759</v>
      </c>
      <c r="N290" t="s">
        <v>180</v>
      </c>
      <c r="O290">
        <v>101</v>
      </c>
      <c r="P290" s="6" t="str">
        <f>_xlfn.XLOOKUP(movie3[[#This Row],[year]],inflation!E$2:E$225,inflation!F$2:F$225,,0)</f>
        <v>290.0</v>
      </c>
      <c r="Q290" s="2">
        <f>movie3[[#This Row],[gross]] * (inflation!B$226 / movie3[[#This Row],[CPI of Released Year]])</f>
        <v>49829979.79448276</v>
      </c>
      <c r="R290" s="2">
        <f>movie3[[#This Row],[gross]]-movie3[[#This Row],[budget]]</f>
        <v>15782759</v>
      </c>
    </row>
    <row r="291" spans="1:18" hidden="1" x14ac:dyDescent="0.25">
      <c r="A291" t="s">
        <v>1359</v>
      </c>
      <c r="B291" t="s">
        <v>16</v>
      </c>
      <c r="C291" t="s">
        <v>34</v>
      </c>
      <c r="D291">
        <v>1982</v>
      </c>
      <c r="E291" t="s">
        <v>1360</v>
      </c>
      <c r="F291">
        <v>6</v>
      </c>
      <c r="G291" s="1">
        <v>3100</v>
      </c>
      <c r="H291" t="s">
        <v>1361</v>
      </c>
      <c r="I291" t="s">
        <v>268</v>
      </c>
      <c r="J291" t="s">
        <v>1362</v>
      </c>
      <c r="K291" t="s">
        <v>30</v>
      </c>
      <c r="L291" s="1">
        <v>7000000</v>
      </c>
      <c r="M291" s="1">
        <v>21134374</v>
      </c>
      <c r="N291" t="s">
        <v>765</v>
      </c>
      <c r="O291">
        <v>90</v>
      </c>
      <c r="P291" s="6" t="str">
        <f>_xlfn.XLOOKUP(movie3[[#This Row],[year]],inflation!E$2:E$225,inflation!F$2:F$225,,0)</f>
        <v>290.0</v>
      </c>
      <c r="Q291" s="2">
        <f>movie3[[#This Row],[gross]] * (inflation!B$226 / movie3[[#This Row],[CPI of Released Year]])</f>
        <v>66726320.118620694</v>
      </c>
      <c r="R291" s="2">
        <f>movie3[[#This Row],[gross]]-movie3[[#This Row],[budget]]</f>
        <v>14134374</v>
      </c>
    </row>
    <row r="292" spans="1:18" hidden="1" x14ac:dyDescent="0.25">
      <c r="A292" t="s">
        <v>1119</v>
      </c>
      <c r="B292" t="s">
        <v>33</v>
      </c>
      <c r="C292" t="s">
        <v>41</v>
      </c>
      <c r="D292">
        <v>1982</v>
      </c>
      <c r="E292" t="s">
        <v>1056</v>
      </c>
      <c r="F292">
        <v>5.9</v>
      </c>
      <c r="G292" s="1">
        <v>2800</v>
      </c>
      <c r="H292" t="s">
        <v>357</v>
      </c>
      <c r="I292" t="s">
        <v>1120</v>
      </c>
      <c r="J292" t="s">
        <v>1121</v>
      </c>
      <c r="K292" t="s">
        <v>30</v>
      </c>
      <c r="M292" s="1">
        <v>20225989</v>
      </c>
      <c r="N292" t="s">
        <v>180</v>
      </c>
      <c r="O292">
        <v>108</v>
      </c>
      <c r="P292" s="6" t="str">
        <f>_xlfn.XLOOKUP(movie3[[#This Row],[year]],inflation!E$2:E$225,inflation!F$2:F$225,,0)</f>
        <v>290.0</v>
      </c>
      <c r="Q292" s="2">
        <f>movie3[[#This Row],[gross]] * (inflation!B$226 / movie3[[#This Row],[CPI of Released Year]])</f>
        <v>63858329.408275865</v>
      </c>
      <c r="R292" s="2">
        <f>movie3[[#This Row],[gross]]-movie3[[#This Row],[budget]]</f>
        <v>20225989</v>
      </c>
    </row>
    <row r="293" spans="1:18" hidden="1" x14ac:dyDescent="0.25">
      <c r="A293" t="s">
        <v>1224</v>
      </c>
      <c r="B293" t="s">
        <v>16</v>
      </c>
      <c r="C293" t="s">
        <v>104</v>
      </c>
      <c r="D293">
        <v>1982</v>
      </c>
      <c r="E293" t="s">
        <v>1225</v>
      </c>
      <c r="F293">
        <v>5.9</v>
      </c>
      <c r="G293" s="1">
        <v>1500</v>
      </c>
      <c r="H293" t="s">
        <v>1226</v>
      </c>
      <c r="I293" t="s">
        <v>1227</v>
      </c>
      <c r="J293" t="s">
        <v>1228</v>
      </c>
      <c r="K293" t="s">
        <v>30</v>
      </c>
      <c r="M293" s="1">
        <v>1515578</v>
      </c>
      <c r="N293" t="s">
        <v>328</v>
      </c>
      <c r="O293">
        <v>111</v>
      </c>
      <c r="P293" s="6" t="str">
        <f>_xlfn.XLOOKUP(movie3[[#This Row],[year]],inflation!E$2:E$225,inflation!F$2:F$225,,0)</f>
        <v>290.0</v>
      </c>
      <c r="Q293" s="2">
        <f>movie3[[#This Row],[gross]] * (inflation!B$226 / movie3[[#This Row],[CPI of Released Year]])</f>
        <v>4785045.5751724141</v>
      </c>
      <c r="R293" s="2">
        <f>movie3[[#This Row],[gross]]-movie3[[#This Row],[budget]]</f>
        <v>1515578</v>
      </c>
    </row>
    <row r="294" spans="1:18" hidden="1" x14ac:dyDescent="0.25">
      <c r="A294" t="s">
        <v>1355</v>
      </c>
      <c r="B294" t="s">
        <v>16</v>
      </c>
      <c r="C294" t="s">
        <v>17</v>
      </c>
      <c r="D294">
        <v>1982</v>
      </c>
      <c r="E294" t="s">
        <v>1356</v>
      </c>
      <c r="F294">
        <v>5.9</v>
      </c>
      <c r="G294" s="1">
        <v>914</v>
      </c>
      <c r="H294" t="s">
        <v>398</v>
      </c>
      <c r="I294" t="s">
        <v>1357</v>
      </c>
      <c r="J294" t="s">
        <v>1358</v>
      </c>
      <c r="K294" t="s">
        <v>30</v>
      </c>
      <c r="M294" s="1">
        <v>1474249</v>
      </c>
      <c r="N294" t="s">
        <v>401</v>
      </c>
      <c r="O294">
        <v>97</v>
      </c>
      <c r="P294" s="6" t="str">
        <f>_xlfn.XLOOKUP(movie3[[#This Row],[year]],inflation!E$2:E$225,inflation!F$2:F$225,,0)</f>
        <v>290.0</v>
      </c>
      <c r="Q294" s="2">
        <f>movie3[[#This Row],[gross]] * (inflation!B$226 / movie3[[#This Row],[CPI of Released Year]])</f>
        <v>4654559.9462068966</v>
      </c>
      <c r="R294" s="2">
        <f>movie3[[#This Row],[gross]]-movie3[[#This Row],[budget]]</f>
        <v>1474249</v>
      </c>
    </row>
    <row r="295" spans="1:18" hidden="1" x14ac:dyDescent="0.25">
      <c r="A295" t="s">
        <v>1153</v>
      </c>
      <c r="B295" t="s">
        <v>33</v>
      </c>
      <c r="C295" t="s">
        <v>41</v>
      </c>
      <c r="D295">
        <v>1982</v>
      </c>
      <c r="E295" t="s">
        <v>1152</v>
      </c>
      <c r="F295">
        <v>5.8</v>
      </c>
      <c r="G295" s="1">
        <v>11000</v>
      </c>
      <c r="H295" t="s">
        <v>1154</v>
      </c>
      <c r="I295" t="s">
        <v>888</v>
      </c>
      <c r="J295" t="s">
        <v>894</v>
      </c>
      <c r="K295" t="s">
        <v>30</v>
      </c>
      <c r="L295" s="1">
        <v>17000000</v>
      </c>
      <c r="M295" s="1">
        <v>47118057</v>
      </c>
      <c r="N295" t="s">
        <v>31</v>
      </c>
      <c r="O295">
        <v>102</v>
      </c>
      <c r="P295" s="6" t="str">
        <f>_xlfn.XLOOKUP(movie3[[#This Row],[year]],inflation!E$2:E$225,inflation!F$2:F$225,,0)</f>
        <v>290.0</v>
      </c>
      <c r="Q295" s="2">
        <f>movie3[[#This Row],[gross]] * (inflation!B$226 / movie3[[#This Row],[CPI of Released Year]])</f>
        <v>148763079.27310345</v>
      </c>
      <c r="R295" s="2">
        <f>movie3[[#This Row],[gross]]-movie3[[#This Row],[budget]]</f>
        <v>30118057</v>
      </c>
    </row>
    <row r="296" spans="1:18" hidden="1" x14ac:dyDescent="0.25">
      <c r="A296" t="s">
        <v>1383</v>
      </c>
      <c r="B296" t="s">
        <v>16</v>
      </c>
      <c r="C296" t="s">
        <v>41</v>
      </c>
      <c r="D296">
        <v>1982</v>
      </c>
      <c r="E296" t="s">
        <v>1086</v>
      </c>
      <c r="F296">
        <v>5.8</v>
      </c>
      <c r="G296" s="1">
        <v>1400</v>
      </c>
      <c r="H296" t="s">
        <v>460</v>
      </c>
      <c r="I296" t="s">
        <v>1384</v>
      </c>
      <c r="J296" t="s">
        <v>894</v>
      </c>
      <c r="K296" t="s">
        <v>30</v>
      </c>
      <c r="M296" s="1">
        <v>23671186</v>
      </c>
      <c r="N296" t="s">
        <v>44</v>
      </c>
      <c r="O296">
        <v>97</v>
      </c>
      <c r="P296" s="6" t="str">
        <f>_xlfn.XLOOKUP(movie3[[#This Row],[year]],inflation!E$2:E$225,inflation!F$2:F$225,,0)</f>
        <v>290.0</v>
      </c>
      <c r="Q296" s="2">
        <f>movie3[[#This Row],[gross]] * (inflation!B$226 / movie3[[#This Row],[CPI of Released Year]])</f>
        <v>74735647.93655172</v>
      </c>
      <c r="R296" s="2">
        <f>movie3[[#This Row],[gross]]-movie3[[#This Row],[budget]]</f>
        <v>23671186</v>
      </c>
    </row>
    <row r="297" spans="1:18" hidden="1" x14ac:dyDescent="0.25">
      <c r="A297" t="s">
        <v>1428</v>
      </c>
      <c r="B297" t="s">
        <v>448</v>
      </c>
      <c r="C297" t="s">
        <v>330</v>
      </c>
      <c r="D297">
        <v>1982</v>
      </c>
      <c r="E297" t="s">
        <v>1429</v>
      </c>
      <c r="F297">
        <v>5.8</v>
      </c>
      <c r="G297" s="1">
        <v>665</v>
      </c>
      <c r="H297" t="s">
        <v>1430</v>
      </c>
      <c r="I297" t="s">
        <v>1431</v>
      </c>
      <c r="J297" t="s">
        <v>1432</v>
      </c>
      <c r="K297" t="s">
        <v>137</v>
      </c>
      <c r="M297" s="1">
        <v>22440</v>
      </c>
      <c r="N297" t="s">
        <v>1433</v>
      </c>
      <c r="O297">
        <v>106</v>
      </c>
      <c r="P297" s="6" t="str">
        <f>_xlfn.XLOOKUP(movie3[[#This Row],[year]],inflation!E$2:E$225,inflation!F$2:F$225,,0)</f>
        <v>290.0</v>
      </c>
      <c r="Q297" s="2">
        <f>movie3[[#This Row],[gross]] * (inflation!B$226 / movie3[[#This Row],[CPI of Released Year]])</f>
        <v>70848.496551724136</v>
      </c>
      <c r="R297" s="2">
        <f>movie3[[#This Row],[gross]]-movie3[[#This Row],[budget]]</f>
        <v>22440</v>
      </c>
    </row>
    <row r="298" spans="1:18" x14ac:dyDescent="0.25">
      <c r="A298" t="s">
        <v>1096</v>
      </c>
      <c r="B298" t="s">
        <v>16</v>
      </c>
      <c r="C298" t="s">
        <v>52</v>
      </c>
      <c r="D298">
        <v>1982</v>
      </c>
      <c r="E298" t="s">
        <v>985</v>
      </c>
      <c r="F298">
        <v>5.7</v>
      </c>
      <c r="G298" s="1">
        <v>49000</v>
      </c>
      <c r="H298" t="s">
        <v>577</v>
      </c>
      <c r="I298" t="s">
        <v>1097</v>
      </c>
      <c r="J298" t="s">
        <v>1098</v>
      </c>
      <c r="K298" t="s">
        <v>30</v>
      </c>
      <c r="L298" s="1">
        <v>2300000</v>
      </c>
      <c r="M298" s="1">
        <v>36690067</v>
      </c>
      <c r="N298" t="s">
        <v>44</v>
      </c>
      <c r="O298">
        <v>95</v>
      </c>
      <c r="P298" s="6" t="str">
        <f>_xlfn.XLOOKUP(movie3[[#This Row],[year]],inflation!E$2:E$225,inflation!F$2:F$225,,0)</f>
        <v>290.0</v>
      </c>
      <c r="Q298" s="2">
        <f>movie3[[#This Row],[gross]] * (inflation!B$226 / movie3[[#This Row],[CPI of Released Year]])</f>
        <v>115839397.74206896</v>
      </c>
      <c r="R298" s="2">
        <f>movie3[[#This Row],[gross]]-movie3[[#This Row],[budget]]</f>
        <v>34390067</v>
      </c>
    </row>
    <row r="299" spans="1:18" hidden="1" x14ac:dyDescent="0.25">
      <c r="A299" t="s">
        <v>1138</v>
      </c>
      <c r="B299" t="s">
        <v>16</v>
      </c>
      <c r="C299" t="s">
        <v>41</v>
      </c>
      <c r="D299">
        <v>1982</v>
      </c>
      <c r="E299" t="s">
        <v>1056</v>
      </c>
      <c r="F299">
        <v>5.7</v>
      </c>
      <c r="G299" s="1">
        <v>3900</v>
      </c>
      <c r="H299" t="s">
        <v>27</v>
      </c>
      <c r="I299" t="s">
        <v>27</v>
      </c>
      <c r="J299" t="s">
        <v>1139</v>
      </c>
      <c r="K299" t="s">
        <v>30</v>
      </c>
      <c r="M299" s="1">
        <v>4968000</v>
      </c>
      <c r="N299" t="s">
        <v>107</v>
      </c>
      <c r="O299">
        <v>98</v>
      </c>
      <c r="P299" s="6" t="str">
        <f>_xlfn.XLOOKUP(movie3[[#This Row],[year]],inflation!E$2:E$225,inflation!F$2:F$225,,0)</f>
        <v>290.0</v>
      </c>
      <c r="Q299" s="2">
        <f>movie3[[#This Row],[gross]] * (inflation!B$226 / movie3[[#This Row],[CPI of Released Year]])</f>
        <v>15685175.172413792</v>
      </c>
      <c r="R299" s="2">
        <f>movie3[[#This Row],[gross]]-movie3[[#This Row],[budget]]</f>
        <v>4968000</v>
      </c>
    </row>
    <row r="300" spans="1:18" x14ac:dyDescent="0.25">
      <c r="A300" t="s">
        <v>1299</v>
      </c>
      <c r="B300" t="s">
        <v>16</v>
      </c>
      <c r="C300" t="s">
        <v>52</v>
      </c>
      <c r="D300">
        <v>1982</v>
      </c>
      <c r="E300" t="s">
        <v>1066</v>
      </c>
      <c r="F300">
        <v>5.7</v>
      </c>
      <c r="G300" s="1">
        <v>3800</v>
      </c>
      <c r="H300" t="s">
        <v>1300</v>
      </c>
      <c r="I300" t="s">
        <v>1301</v>
      </c>
      <c r="J300" t="s">
        <v>1302</v>
      </c>
      <c r="K300" t="s">
        <v>195</v>
      </c>
      <c r="M300" s="1">
        <v>13258670</v>
      </c>
      <c r="N300" t="s">
        <v>584</v>
      </c>
      <c r="O300">
        <v>103</v>
      </c>
      <c r="P300" s="6" t="str">
        <f>_xlfn.XLOOKUP(movie3[[#This Row],[year]],inflation!E$2:E$225,inflation!F$2:F$225,,0)</f>
        <v>290.0</v>
      </c>
      <c r="Q300" s="2">
        <f>movie3[[#This Row],[gross]] * (inflation!B$226 / movie3[[#This Row],[CPI of Released Year]])</f>
        <v>41860821.558620691</v>
      </c>
      <c r="R300" s="2">
        <f>movie3[[#This Row],[gross]]-movie3[[#This Row],[budget]]</f>
        <v>13258670</v>
      </c>
    </row>
    <row r="301" spans="1:18" hidden="1" x14ac:dyDescent="0.25">
      <c r="A301" t="s">
        <v>1326</v>
      </c>
      <c r="B301" t="s">
        <v>16</v>
      </c>
      <c r="C301" t="s">
        <v>41</v>
      </c>
      <c r="D301">
        <v>1982</v>
      </c>
      <c r="E301" t="s">
        <v>996</v>
      </c>
      <c r="F301">
        <v>5.7</v>
      </c>
      <c r="G301" s="1">
        <v>1800</v>
      </c>
      <c r="H301" t="s">
        <v>1327</v>
      </c>
      <c r="I301" t="s">
        <v>1328</v>
      </c>
      <c r="J301" t="s">
        <v>570</v>
      </c>
      <c r="K301" t="s">
        <v>30</v>
      </c>
      <c r="L301" s="1">
        <v>10000000</v>
      </c>
      <c r="M301" s="1">
        <v>3583513</v>
      </c>
      <c r="N301" t="s">
        <v>31</v>
      </c>
      <c r="O301">
        <v>117</v>
      </c>
      <c r="P301" s="6" t="str">
        <f>_xlfn.XLOOKUP(movie3[[#This Row],[year]],inflation!E$2:E$225,inflation!F$2:F$225,,0)</f>
        <v>290.0</v>
      </c>
      <c r="Q301" s="2">
        <f>movie3[[#This Row],[gross]] * (inflation!B$226 / movie3[[#This Row],[CPI of Released Year]])</f>
        <v>11314015.526896551</v>
      </c>
      <c r="R301" s="2">
        <f>movie3[[#This Row],[gross]]-movie3[[#This Row],[budget]]</f>
        <v>-6416487</v>
      </c>
    </row>
    <row r="302" spans="1:18" hidden="1" x14ac:dyDescent="0.25">
      <c r="A302" t="s">
        <v>1329</v>
      </c>
      <c r="B302" t="s">
        <v>33</v>
      </c>
      <c r="C302" t="s">
        <v>17</v>
      </c>
      <c r="D302">
        <v>1982</v>
      </c>
      <c r="E302" t="s">
        <v>1050</v>
      </c>
      <c r="F302">
        <v>5.7</v>
      </c>
      <c r="G302" s="1">
        <v>818</v>
      </c>
      <c r="H302" t="s">
        <v>187</v>
      </c>
      <c r="I302" t="s">
        <v>1330</v>
      </c>
      <c r="J302" t="s">
        <v>388</v>
      </c>
      <c r="K302" t="s">
        <v>30</v>
      </c>
      <c r="M302" s="1">
        <v>6668025</v>
      </c>
      <c r="N302" t="s">
        <v>931</v>
      </c>
      <c r="O302">
        <v>107</v>
      </c>
      <c r="P302" s="6" t="str">
        <f>_xlfn.XLOOKUP(movie3[[#This Row],[year]],inflation!E$2:E$225,inflation!F$2:F$225,,0)</f>
        <v>290.0</v>
      </c>
      <c r="Q302" s="2">
        <f>movie3[[#This Row],[gross]] * (inflation!B$226 / movie3[[#This Row],[CPI of Released Year]])</f>
        <v>21052564.448275864</v>
      </c>
      <c r="R302" s="2">
        <f>movie3[[#This Row],[gross]]-movie3[[#This Row],[budget]]</f>
        <v>6668025</v>
      </c>
    </row>
    <row r="303" spans="1:18" hidden="1" x14ac:dyDescent="0.25">
      <c r="A303" t="s">
        <v>1378</v>
      </c>
      <c r="B303" t="s">
        <v>33</v>
      </c>
      <c r="C303" t="s">
        <v>34</v>
      </c>
      <c r="D303">
        <v>1982</v>
      </c>
      <c r="E303" t="s">
        <v>1073</v>
      </c>
      <c r="F303">
        <v>5.7</v>
      </c>
      <c r="G303" s="1">
        <v>1500</v>
      </c>
      <c r="H303" t="s">
        <v>1379</v>
      </c>
      <c r="I303" t="s">
        <v>1380</v>
      </c>
      <c r="J303" t="s">
        <v>1381</v>
      </c>
      <c r="K303" t="s">
        <v>30</v>
      </c>
      <c r="M303" s="1">
        <v>16894678</v>
      </c>
      <c r="N303" t="s">
        <v>1382</v>
      </c>
      <c r="O303">
        <v>87</v>
      </c>
      <c r="P303" s="6" t="str">
        <f>_xlfn.XLOOKUP(movie3[[#This Row],[year]],inflation!E$2:E$225,inflation!F$2:F$225,,0)</f>
        <v>290.0</v>
      </c>
      <c r="Q303" s="2">
        <f>movie3[[#This Row],[gross]] * (inflation!B$226 / movie3[[#This Row],[CPI of Released Year]])</f>
        <v>53340576.471724138</v>
      </c>
      <c r="R303" s="2">
        <f>movie3[[#This Row],[gross]]-movie3[[#This Row],[budget]]</f>
        <v>16894678</v>
      </c>
    </row>
    <row r="304" spans="1:18" hidden="1" x14ac:dyDescent="0.25">
      <c r="A304" t="s">
        <v>1444</v>
      </c>
      <c r="B304" t="s">
        <v>16</v>
      </c>
      <c r="C304" t="s">
        <v>104</v>
      </c>
      <c r="D304">
        <v>1982</v>
      </c>
      <c r="E304" t="s">
        <v>1445</v>
      </c>
      <c r="F304">
        <v>5.7</v>
      </c>
      <c r="G304" s="1">
        <v>253</v>
      </c>
      <c r="H304" t="s">
        <v>480</v>
      </c>
      <c r="I304" t="s">
        <v>1446</v>
      </c>
      <c r="J304" t="s">
        <v>1447</v>
      </c>
      <c r="K304" t="s">
        <v>30</v>
      </c>
      <c r="N304" t="s">
        <v>501</v>
      </c>
      <c r="O304">
        <v>96</v>
      </c>
      <c r="P304" s="6" t="str">
        <f>_xlfn.XLOOKUP(movie3[[#This Row],[year]],inflation!E$2:E$225,inflation!F$2:F$225,,0)</f>
        <v>290.0</v>
      </c>
      <c r="Q304" s="2">
        <f>movie3[[#This Row],[gross]] * (inflation!B$226 / movie3[[#This Row],[CPI of Released Year]])</f>
        <v>0</v>
      </c>
      <c r="R304" s="2">
        <f>movie3[[#This Row],[gross]]-movie3[[#This Row],[budget]]</f>
        <v>0</v>
      </c>
    </row>
    <row r="305" spans="1:18" hidden="1" x14ac:dyDescent="0.25">
      <c r="A305" t="s">
        <v>1165</v>
      </c>
      <c r="B305" t="s">
        <v>16</v>
      </c>
      <c r="C305" t="s">
        <v>34</v>
      </c>
      <c r="D305">
        <v>1982</v>
      </c>
      <c r="E305" t="s">
        <v>1166</v>
      </c>
      <c r="F305">
        <v>5.6</v>
      </c>
      <c r="G305" s="1">
        <v>5700</v>
      </c>
      <c r="H305" t="s">
        <v>1167</v>
      </c>
      <c r="I305" t="s">
        <v>1168</v>
      </c>
      <c r="J305" t="s">
        <v>1169</v>
      </c>
      <c r="K305" t="s">
        <v>30</v>
      </c>
      <c r="M305" s="1">
        <v>39103425</v>
      </c>
      <c r="N305" t="s">
        <v>1170</v>
      </c>
      <c r="O305">
        <v>99</v>
      </c>
      <c r="P305" s="6" t="str">
        <f>_xlfn.XLOOKUP(movie3[[#This Row],[year]],inflation!E$2:E$225,inflation!F$2:F$225,,0)</f>
        <v>290.0</v>
      </c>
      <c r="Q305" s="2">
        <f>movie3[[#This Row],[gross]] * (inflation!B$226 / movie3[[#This Row],[CPI of Released Year]])</f>
        <v>123458951.48275863</v>
      </c>
      <c r="R305" s="2">
        <f>movie3[[#This Row],[gross]]-movie3[[#This Row],[budget]]</f>
        <v>39103425</v>
      </c>
    </row>
    <row r="306" spans="1:18" x14ac:dyDescent="0.25">
      <c r="A306" t="s">
        <v>1254</v>
      </c>
      <c r="B306" t="s">
        <v>16</v>
      </c>
      <c r="C306" t="s">
        <v>52</v>
      </c>
      <c r="D306">
        <v>1982</v>
      </c>
      <c r="E306" t="s">
        <v>604</v>
      </c>
      <c r="F306">
        <v>5.6</v>
      </c>
      <c r="G306" s="1">
        <v>3700</v>
      </c>
      <c r="H306" t="s">
        <v>1255</v>
      </c>
      <c r="I306" t="s">
        <v>1256</v>
      </c>
      <c r="J306" t="s">
        <v>1257</v>
      </c>
      <c r="K306" t="s">
        <v>30</v>
      </c>
      <c r="M306" s="1">
        <v>7742572</v>
      </c>
      <c r="N306" t="s">
        <v>1258</v>
      </c>
      <c r="O306">
        <v>98</v>
      </c>
      <c r="P306" s="6" t="str">
        <f>_xlfn.XLOOKUP(movie3[[#This Row],[year]],inflation!E$2:E$225,inflation!F$2:F$225,,0)</f>
        <v>290.0</v>
      </c>
      <c r="Q306" s="2">
        <f>movie3[[#This Row],[gross]] * (inflation!B$226 / movie3[[#This Row],[CPI of Released Year]])</f>
        <v>24445168.700689655</v>
      </c>
      <c r="R306" s="2">
        <f>movie3[[#This Row],[gross]]-movie3[[#This Row],[budget]]</f>
        <v>7742572</v>
      </c>
    </row>
    <row r="307" spans="1:18" hidden="1" x14ac:dyDescent="0.25">
      <c r="A307" t="s">
        <v>1312</v>
      </c>
      <c r="B307" t="s">
        <v>33</v>
      </c>
      <c r="C307" t="s">
        <v>34</v>
      </c>
      <c r="D307">
        <v>1982</v>
      </c>
      <c r="E307" t="s">
        <v>1021</v>
      </c>
      <c r="F307">
        <v>5.6</v>
      </c>
      <c r="G307" s="1">
        <v>2400</v>
      </c>
      <c r="H307" t="s">
        <v>130</v>
      </c>
      <c r="I307" t="s">
        <v>1313</v>
      </c>
      <c r="J307" t="s">
        <v>132</v>
      </c>
      <c r="K307" t="s">
        <v>30</v>
      </c>
      <c r="M307" s="1">
        <v>9823934</v>
      </c>
      <c r="N307" t="s">
        <v>31</v>
      </c>
      <c r="O307">
        <v>110</v>
      </c>
      <c r="P307" s="6" t="str">
        <f>_xlfn.XLOOKUP(movie3[[#This Row],[year]],inflation!E$2:E$225,inflation!F$2:F$225,,0)</f>
        <v>290.0</v>
      </c>
      <c r="Q307" s="2">
        <f>movie3[[#This Row],[gross]] * (inflation!B$226 / movie3[[#This Row],[CPI of Released Year]])</f>
        <v>31016530.932413794</v>
      </c>
      <c r="R307" s="2">
        <f>movie3[[#This Row],[gross]]-movie3[[#This Row],[budget]]</f>
        <v>9823934</v>
      </c>
    </row>
    <row r="308" spans="1:18" hidden="1" x14ac:dyDescent="0.25">
      <c r="A308" t="s">
        <v>1341</v>
      </c>
      <c r="B308" t="s">
        <v>16</v>
      </c>
      <c r="C308" t="s">
        <v>34</v>
      </c>
      <c r="D308">
        <v>1982</v>
      </c>
      <c r="E308" t="s">
        <v>1035</v>
      </c>
      <c r="F308">
        <v>5.6</v>
      </c>
      <c r="G308" s="1">
        <v>2900</v>
      </c>
      <c r="H308" t="s">
        <v>1342</v>
      </c>
      <c r="I308" t="s">
        <v>1343</v>
      </c>
      <c r="J308" t="s">
        <v>327</v>
      </c>
      <c r="K308" t="s">
        <v>30</v>
      </c>
      <c r="L308" s="1">
        <v>5000000</v>
      </c>
      <c r="M308" s="1">
        <v>6660333</v>
      </c>
      <c r="N308" t="s">
        <v>118</v>
      </c>
      <c r="O308">
        <v>90</v>
      </c>
      <c r="P308" s="6" t="str">
        <f>_xlfn.XLOOKUP(movie3[[#This Row],[year]],inflation!E$2:E$225,inflation!F$2:F$225,,0)</f>
        <v>290.0</v>
      </c>
      <c r="Q308" s="2">
        <f>movie3[[#This Row],[gross]] * (inflation!B$226 / movie3[[#This Row],[CPI of Released Year]])</f>
        <v>21028278.947586209</v>
      </c>
      <c r="R308" s="2">
        <f>movie3[[#This Row],[gross]]-movie3[[#This Row],[budget]]</f>
        <v>1660333</v>
      </c>
    </row>
    <row r="309" spans="1:18" hidden="1" x14ac:dyDescent="0.25">
      <c r="A309" t="s">
        <v>1177</v>
      </c>
      <c r="B309" t="s">
        <v>16</v>
      </c>
      <c r="C309" t="s">
        <v>34</v>
      </c>
      <c r="D309">
        <v>1982</v>
      </c>
      <c r="E309" t="s">
        <v>1086</v>
      </c>
      <c r="F309">
        <v>5.5</v>
      </c>
      <c r="G309" s="1">
        <v>5300</v>
      </c>
      <c r="H309" t="s">
        <v>1178</v>
      </c>
      <c r="I309" t="s">
        <v>1179</v>
      </c>
      <c r="J309" t="s">
        <v>327</v>
      </c>
      <c r="K309" t="s">
        <v>30</v>
      </c>
      <c r="L309" s="1">
        <v>4500000</v>
      </c>
      <c r="M309" s="1">
        <v>10490791</v>
      </c>
      <c r="N309" t="s">
        <v>31</v>
      </c>
      <c r="O309">
        <v>103</v>
      </c>
      <c r="P309" s="6" t="str">
        <f>_xlfn.XLOOKUP(movie3[[#This Row],[year]],inflation!E$2:E$225,inflation!F$2:F$225,,0)</f>
        <v>290.0</v>
      </c>
      <c r="Q309" s="2">
        <f>movie3[[#This Row],[gross]] * (inflation!B$226 / movie3[[#This Row],[CPI of Released Year]])</f>
        <v>33121959.446896553</v>
      </c>
      <c r="R309" s="2">
        <f>movie3[[#This Row],[gross]]-movie3[[#This Row],[budget]]</f>
        <v>5990791</v>
      </c>
    </row>
    <row r="310" spans="1:18" x14ac:dyDescent="0.25">
      <c r="A310" t="s">
        <v>1191</v>
      </c>
      <c r="B310" t="s">
        <v>16</v>
      </c>
      <c r="C310" t="s">
        <v>52</v>
      </c>
      <c r="D310">
        <v>1982</v>
      </c>
      <c r="E310" t="s">
        <v>1192</v>
      </c>
      <c r="F310">
        <v>5.5</v>
      </c>
      <c r="G310" s="1">
        <v>11000</v>
      </c>
      <c r="H310" t="s">
        <v>1193</v>
      </c>
      <c r="I310" t="s">
        <v>1102</v>
      </c>
      <c r="J310" t="s">
        <v>1194</v>
      </c>
      <c r="K310" t="s">
        <v>1195</v>
      </c>
      <c r="L310" s="1">
        <v>5000000</v>
      </c>
      <c r="M310" s="1">
        <v>12534817</v>
      </c>
      <c r="N310" t="s">
        <v>594</v>
      </c>
      <c r="O310">
        <v>104</v>
      </c>
      <c r="P310" s="6" t="str">
        <f>_xlfn.XLOOKUP(movie3[[#This Row],[year]],inflation!E$2:E$225,inflation!F$2:F$225,,0)</f>
        <v>290.0</v>
      </c>
      <c r="Q310" s="2">
        <f>movie3[[#This Row],[gross]] * (inflation!B$226 / movie3[[#This Row],[CPI of Released Year]])</f>
        <v>39575442.914482757</v>
      </c>
      <c r="R310" s="2">
        <f>movie3[[#This Row],[gross]]-movie3[[#This Row],[budget]]</f>
        <v>7534817</v>
      </c>
    </row>
    <row r="311" spans="1:18" hidden="1" x14ac:dyDescent="0.25">
      <c r="A311" t="s">
        <v>1231</v>
      </c>
      <c r="B311" t="s">
        <v>16</v>
      </c>
      <c r="C311" t="s">
        <v>41</v>
      </c>
      <c r="D311">
        <v>1982</v>
      </c>
      <c r="E311" t="s">
        <v>1056</v>
      </c>
      <c r="F311">
        <v>5.5</v>
      </c>
      <c r="G311" s="1">
        <v>3000</v>
      </c>
      <c r="H311" t="s">
        <v>1232</v>
      </c>
      <c r="I311" t="s">
        <v>1233</v>
      </c>
      <c r="J311" t="s">
        <v>1234</v>
      </c>
      <c r="K311" t="s">
        <v>30</v>
      </c>
      <c r="M311" s="1">
        <v>30688860</v>
      </c>
      <c r="N311" t="s">
        <v>1235</v>
      </c>
      <c r="O311">
        <v>96</v>
      </c>
      <c r="P311" s="6" t="str">
        <f>_xlfn.XLOOKUP(movie3[[#This Row],[year]],inflation!E$2:E$225,inflation!F$2:F$225,,0)</f>
        <v>290.0</v>
      </c>
      <c r="Q311" s="2">
        <f>movie3[[#This Row],[gross]] * (inflation!B$226 / movie3[[#This Row],[CPI of Released Year]])</f>
        <v>96892138.675862074</v>
      </c>
      <c r="R311" s="2">
        <f>movie3[[#This Row],[gross]]-movie3[[#This Row],[budget]]</f>
        <v>30688860</v>
      </c>
    </row>
    <row r="312" spans="1:18" hidden="1" x14ac:dyDescent="0.25">
      <c r="A312" t="s">
        <v>1288</v>
      </c>
      <c r="B312" t="s">
        <v>33</v>
      </c>
      <c r="C312" t="s">
        <v>41</v>
      </c>
      <c r="D312">
        <v>1982</v>
      </c>
      <c r="E312" t="s">
        <v>1050</v>
      </c>
      <c r="F312">
        <v>5.5</v>
      </c>
      <c r="G312" s="1">
        <v>2700</v>
      </c>
      <c r="H312" t="s">
        <v>1289</v>
      </c>
      <c r="I312" t="s">
        <v>1290</v>
      </c>
      <c r="J312" t="s">
        <v>200</v>
      </c>
      <c r="K312" t="s">
        <v>30</v>
      </c>
      <c r="L312" s="1">
        <v>15000000</v>
      </c>
      <c r="M312" s="1">
        <v>36821203</v>
      </c>
      <c r="N312" t="s">
        <v>23</v>
      </c>
      <c r="O312">
        <v>116</v>
      </c>
      <c r="P312" s="6" t="str">
        <f>_xlfn.XLOOKUP(movie3[[#This Row],[year]],inflation!E$2:E$225,inflation!F$2:F$225,,0)</f>
        <v>290.0</v>
      </c>
      <c r="Q312" s="2">
        <f>movie3[[#This Row],[gross]] * (inflation!B$226 / movie3[[#This Row],[CPI of Released Year]])</f>
        <v>116253425.74758621</v>
      </c>
      <c r="R312" s="2">
        <f>movie3[[#This Row],[gross]]-movie3[[#This Row],[budget]]</f>
        <v>21821203</v>
      </c>
    </row>
    <row r="313" spans="1:18" hidden="1" x14ac:dyDescent="0.25">
      <c r="A313" t="s">
        <v>1322</v>
      </c>
      <c r="B313" t="s">
        <v>16</v>
      </c>
      <c r="C313" t="s">
        <v>34</v>
      </c>
      <c r="D313">
        <v>1982</v>
      </c>
      <c r="E313" t="s">
        <v>1323</v>
      </c>
      <c r="F313">
        <v>5.3</v>
      </c>
      <c r="G313" s="1">
        <v>1100</v>
      </c>
      <c r="H313" t="s">
        <v>1324</v>
      </c>
      <c r="I313" t="s">
        <v>1324</v>
      </c>
      <c r="J313" t="s">
        <v>1325</v>
      </c>
      <c r="K313" t="s">
        <v>30</v>
      </c>
      <c r="L313" s="1">
        <v>4000000</v>
      </c>
      <c r="M313" s="1">
        <v>6328816</v>
      </c>
      <c r="N313" t="s">
        <v>1324</v>
      </c>
      <c r="O313">
        <v>96</v>
      </c>
      <c r="P313" s="6" t="str">
        <f>_xlfn.XLOOKUP(movie3[[#This Row],[year]],inflation!E$2:E$225,inflation!F$2:F$225,,0)</f>
        <v>290.0</v>
      </c>
      <c r="Q313" s="2">
        <f>movie3[[#This Row],[gross]] * (inflation!B$226 / movie3[[#This Row],[CPI of Released Year]])</f>
        <v>19981599.757241379</v>
      </c>
      <c r="R313" s="2">
        <f>movie3[[#This Row],[gross]]-movie3[[#This Row],[budget]]</f>
        <v>2328816</v>
      </c>
    </row>
    <row r="314" spans="1:18" hidden="1" x14ac:dyDescent="0.25">
      <c r="A314" t="s">
        <v>1399</v>
      </c>
      <c r="B314" t="s">
        <v>16</v>
      </c>
      <c r="C314" t="s">
        <v>41</v>
      </c>
      <c r="D314">
        <v>1982</v>
      </c>
      <c r="E314" t="s">
        <v>1166</v>
      </c>
      <c r="F314">
        <v>5.3</v>
      </c>
      <c r="G314" s="1">
        <v>1200</v>
      </c>
      <c r="H314" t="s">
        <v>1400</v>
      </c>
      <c r="I314" t="s">
        <v>888</v>
      </c>
      <c r="J314" t="s">
        <v>1401</v>
      </c>
      <c r="K314" t="s">
        <v>30</v>
      </c>
      <c r="L314" s="1">
        <v>6000000</v>
      </c>
      <c r="M314" s="1">
        <v>6062898</v>
      </c>
      <c r="N314" t="s">
        <v>44</v>
      </c>
      <c r="O314">
        <v>93</v>
      </c>
      <c r="P314" s="6" t="str">
        <f>_xlfn.XLOOKUP(movie3[[#This Row],[year]],inflation!E$2:E$225,inflation!F$2:F$225,,0)</f>
        <v>290.0</v>
      </c>
      <c r="Q314" s="2">
        <f>movie3[[#This Row],[gross]] * (inflation!B$226 / movie3[[#This Row],[CPI of Released Year]])</f>
        <v>19142032.444137931</v>
      </c>
      <c r="R314" s="2">
        <f>movie3[[#This Row],[gross]]-movie3[[#This Row],[budget]]</f>
        <v>62898</v>
      </c>
    </row>
    <row r="315" spans="1:18" hidden="1" x14ac:dyDescent="0.25">
      <c r="A315" t="s">
        <v>1292</v>
      </c>
      <c r="B315" t="s">
        <v>16</v>
      </c>
      <c r="C315" t="s">
        <v>41</v>
      </c>
      <c r="D315">
        <v>1982</v>
      </c>
      <c r="E315" t="s">
        <v>1293</v>
      </c>
      <c r="F315">
        <v>5.0999999999999996</v>
      </c>
      <c r="G315" s="1">
        <v>684</v>
      </c>
      <c r="H315" t="s">
        <v>1294</v>
      </c>
      <c r="I315" t="s">
        <v>1295</v>
      </c>
      <c r="J315" t="s">
        <v>1296</v>
      </c>
      <c r="K315" t="s">
        <v>30</v>
      </c>
      <c r="L315" s="1">
        <v>17000000</v>
      </c>
      <c r="M315" s="1">
        <v>946461</v>
      </c>
      <c r="N315" t="s">
        <v>872</v>
      </c>
      <c r="O315">
        <v>105</v>
      </c>
      <c r="P315" s="6" t="str">
        <f>_xlfn.XLOOKUP(movie3[[#This Row],[year]],inflation!E$2:E$225,inflation!F$2:F$225,,0)</f>
        <v>290.0</v>
      </c>
      <c r="Q315" s="2">
        <f>movie3[[#This Row],[gross]] * (inflation!B$226 / movie3[[#This Row],[CPI of Released Year]])</f>
        <v>2988205.8331034482</v>
      </c>
      <c r="R315" s="2">
        <f>movie3[[#This Row],[gross]]-movie3[[#This Row],[budget]]</f>
        <v>-16053539</v>
      </c>
    </row>
    <row r="316" spans="1:18" hidden="1" x14ac:dyDescent="0.25">
      <c r="A316" t="s">
        <v>1409</v>
      </c>
      <c r="B316" t="s">
        <v>16</v>
      </c>
      <c r="C316" t="s">
        <v>104</v>
      </c>
      <c r="D316">
        <v>1982</v>
      </c>
      <c r="E316" t="s">
        <v>1005</v>
      </c>
      <c r="F316">
        <v>5.0999999999999996</v>
      </c>
      <c r="G316" s="1">
        <v>838</v>
      </c>
      <c r="H316" t="s">
        <v>677</v>
      </c>
      <c r="I316" t="s">
        <v>1410</v>
      </c>
      <c r="J316" t="s">
        <v>112</v>
      </c>
      <c r="K316" t="s">
        <v>30</v>
      </c>
      <c r="M316" s="1">
        <v>12408066</v>
      </c>
      <c r="N316" t="s">
        <v>1411</v>
      </c>
      <c r="O316">
        <v>121</v>
      </c>
      <c r="P316" s="6" t="str">
        <f>_xlfn.XLOOKUP(movie3[[#This Row],[year]],inflation!E$2:E$225,inflation!F$2:F$225,,0)</f>
        <v>290.0</v>
      </c>
      <c r="Q316" s="2">
        <f>movie3[[#This Row],[gross]] * (inflation!B$226 / movie3[[#This Row],[CPI of Released Year]])</f>
        <v>39175259.412413791</v>
      </c>
      <c r="R316" s="2">
        <f>movie3[[#This Row],[gross]]-movie3[[#This Row],[budget]]</f>
        <v>12408066</v>
      </c>
    </row>
    <row r="317" spans="1:18" x14ac:dyDescent="0.25">
      <c r="A317" t="s">
        <v>1101</v>
      </c>
      <c r="B317" t="s">
        <v>16</v>
      </c>
      <c r="C317" t="s">
        <v>52</v>
      </c>
      <c r="D317">
        <v>1982</v>
      </c>
      <c r="E317" t="s">
        <v>1005</v>
      </c>
      <c r="F317">
        <v>5</v>
      </c>
      <c r="G317" s="1">
        <v>45000</v>
      </c>
      <c r="H317" t="s">
        <v>1102</v>
      </c>
      <c r="I317" t="s">
        <v>1102</v>
      </c>
      <c r="J317" t="s">
        <v>1103</v>
      </c>
      <c r="K317" t="s">
        <v>30</v>
      </c>
      <c r="L317" s="1">
        <v>2500000</v>
      </c>
      <c r="M317" s="1">
        <v>14400000</v>
      </c>
      <c r="N317" t="s">
        <v>594</v>
      </c>
      <c r="O317">
        <v>98</v>
      </c>
      <c r="P317" s="6" t="str">
        <f>_xlfn.XLOOKUP(movie3[[#This Row],[year]],inflation!E$2:E$225,inflation!F$2:F$225,,0)</f>
        <v>290.0</v>
      </c>
      <c r="Q317" s="2">
        <f>movie3[[#This Row],[gross]] * (inflation!B$226 / movie3[[#This Row],[CPI of Released Year]])</f>
        <v>45464275.862068966</v>
      </c>
      <c r="R317" s="2">
        <f>movie3[[#This Row],[gross]]-movie3[[#This Row],[budget]]</f>
        <v>11900000</v>
      </c>
    </row>
    <row r="318" spans="1:18" hidden="1" x14ac:dyDescent="0.25">
      <c r="A318" t="s">
        <v>1271</v>
      </c>
      <c r="B318" t="s">
        <v>33</v>
      </c>
      <c r="C318" t="s">
        <v>41</v>
      </c>
      <c r="D318">
        <v>1982</v>
      </c>
      <c r="E318" t="s">
        <v>1050</v>
      </c>
      <c r="F318">
        <v>5</v>
      </c>
      <c r="G318" s="1">
        <v>9800</v>
      </c>
      <c r="H318" t="s">
        <v>715</v>
      </c>
      <c r="I318" t="s">
        <v>715</v>
      </c>
      <c r="J318" t="s">
        <v>374</v>
      </c>
      <c r="K318" t="s">
        <v>22</v>
      </c>
      <c r="L318" s="1">
        <v>6000000</v>
      </c>
      <c r="M318" s="1">
        <v>9056073</v>
      </c>
      <c r="N318" t="s">
        <v>80</v>
      </c>
      <c r="O318">
        <v>96</v>
      </c>
      <c r="P318" s="6" t="str">
        <f>_xlfn.XLOOKUP(movie3[[#This Row],[year]],inflation!E$2:E$225,inflation!F$2:F$225,,0)</f>
        <v>290.0</v>
      </c>
      <c r="Q318" s="2">
        <f>movie3[[#This Row],[gross]] * (inflation!B$226 / movie3[[#This Row],[CPI of Released Year]])</f>
        <v>28592208.409655172</v>
      </c>
      <c r="R318" s="2">
        <f>movie3[[#This Row],[gross]]-movie3[[#This Row],[budget]]</f>
        <v>3056073</v>
      </c>
    </row>
    <row r="319" spans="1:18" hidden="1" x14ac:dyDescent="0.25">
      <c r="A319" t="s">
        <v>1030</v>
      </c>
      <c r="B319" t="s">
        <v>16</v>
      </c>
      <c r="C319" t="s">
        <v>25</v>
      </c>
      <c r="D319">
        <v>1982</v>
      </c>
      <c r="E319" t="s">
        <v>1031</v>
      </c>
      <c r="F319">
        <v>4.9000000000000004</v>
      </c>
      <c r="G319" s="1">
        <v>2500</v>
      </c>
      <c r="H319" t="s">
        <v>1032</v>
      </c>
      <c r="I319" t="s">
        <v>1032</v>
      </c>
      <c r="J319" t="s">
        <v>1033</v>
      </c>
      <c r="K319" t="s">
        <v>195</v>
      </c>
      <c r="M319" s="1">
        <v>5588800</v>
      </c>
      <c r="N319" t="s">
        <v>654</v>
      </c>
      <c r="O319">
        <v>100</v>
      </c>
      <c r="P319" s="6" t="str">
        <f>_xlfn.XLOOKUP(movie3[[#This Row],[year]],inflation!E$2:E$225,inflation!F$2:F$225,,0)</f>
        <v>290.0</v>
      </c>
      <c r="Q319" s="2">
        <f>movie3[[#This Row],[gross]] * (inflation!B$226 / movie3[[#This Row],[CPI of Released Year]])</f>
        <v>17645190.620689657</v>
      </c>
      <c r="R319" s="2">
        <f>movie3[[#This Row],[gross]]-movie3[[#This Row],[budget]]</f>
        <v>5588800</v>
      </c>
    </row>
    <row r="320" spans="1:18" hidden="1" x14ac:dyDescent="0.25">
      <c r="A320" t="s">
        <v>1114</v>
      </c>
      <c r="B320" t="s">
        <v>16</v>
      </c>
      <c r="C320" t="s">
        <v>41</v>
      </c>
      <c r="D320">
        <v>1982</v>
      </c>
      <c r="E320" t="s">
        <v>1115</v>
      </c>
      <c r="F320">
        <v>4.9000000000000004</v>
      </c>
      <c r="G320" s="1">
        <v>6500</v>
      </c>
      <c r="H320" t="s">
        <v>1116</v>
      </c>
      <c r="I320" t="s">
        <v>1117</v>
      </c>
      <c r="J320" t="s">
        <v>1118</v>
      </c>
      <c r="K320" t="s">
        <v>30</v>
      </c>
      <c r="M320" s="1">
        <v>16897768</v>
      </c>
      <c r="N320" t="s">
        <v>654</v>
      </c>
      <c r="O320">
        <v>98</v>
      </c>
      <c r="P320" s="6" t="str">
        <f>_xlfn.XLOOKUP(movie3[[#This Row],[year]],inflation!E$2:E$225,inflation!F$2:F$225,,0)</f>
        <v>290.0</v>
      </c>
      <c r="Q320" s="2">
        <f>movie3[[#This Row],[gross]] * (inflation!B$226 / movie3[[#This Row],[CPI of Released Year]])</f>
        <v>53350332.347586207</v>
      </c>
      <c r="R320" s="2">
        <f>movie3[[#This Row],[gross]]-movie3[[#This Row],[budget]]</f>
        <v>16897768</v>
      </c>
    </row>
    <row r="321" spans="1:18" hidden="1" x14ac:dyDescent="0.25">
      <c r="A321" t="s">
        <v>1204</v>
      </c>
      <c r="B321" t="s">
        <v>16</v>
      </c>
      <c r="C321" t="s">
        <v>1205</v>
      </c>
      <c r="D321">
        <v>1982</v>
      </c>
      <c r="E321" t="s">
        <v>804</v>
      </c>
      <c r="F321">
        <v>4.9000000000000004</v>
      </c>
      <c r="G321" s="1">
        <v>1100</v>
      </c>
      <c r="H321" t="s">
        <v>1206</v>
      </c>
      <c r="I321" t="s">
        <v>1206</v>
      </c>
      <c r="J321" t="s">
        <v>1207</v>
      </c>
      <c r="K321" t="s">
        <v>30</v>
      </c>
      <c r="M321" s="1">
        <v>11378339</v>
      </c>
      <c r="N321" t="s">
        <v>1208</v>
      </c>
      <c r="O321">
        <v>104</v>
      </c>
      <c r="P321" s="6" t="str">
        <f>_xlfn.XLOOKUP(movie3[[#This Row],[year]],inflation!E$2:E$225,inflation!F$2:F$225,,0)</f>
        <v>290.0</v>
      </c>
      <c r="Q321" s="2">
        <f>movie3[[#This Row],[gross]] * (inflation!B$226 / movie3[[#This Row],[CPI of Released Year]])</f>
        <v>35924162.718620688</v>
      </c>
      <c r="R321" s="2">
        <f>movie3[[#This Row],[gross]]-movie3[[#This Row],[budget]]</f>
        <v>11378339</v>
      </c>
    </row>
    <row r="322" spans="1:18" hidden="1" x14ac:dyDescent="0.25">
      <c r="A322" t="s">
        <v>1303</v>
      </c>
      <c r="B322" t="s">
        <v>16</v>
      </c>
      <c r="C322" t="s">
        <v>41</v>
      </c>
      <c r="D322">
        <v>1982</v>
      </c>
      <c r="E322" t="s">
        <v>1086</v>
      </c>
      <c r="F322">
        <v>4.9000000000000004</v>
      </c>
      <c r="G322" s="1">
        <v>501</v>
      </c>
      <c r="H322" t="s">
        <v>1304</v>
      </c>
      <c r="I322" t="s">
        <v>1305</v>
      </c>
      <c r="J322" t="s">
        <v>1306</v>
      </c>
      <c r="K322" t="s">
        <v>30</v>
      </c>
      <c r="M322" s="1">
        <v>2370376</v>
      </c>
      <c r="N322" t="s">
        <v>1307</v>
      </c>
      <c r="O322">
        <v>95</v>
      </c>
      <c r="P322" s="6" t="str">
        <f>_xlfn.XLOOKUP(movie3[[#This Row],[year]],inflation!E$2:E$225,inflation!F$2:F$225,,0)</f>
        <v>290.0</v>
      </c>
      <c r="Q322" s="2">
        <f>movie3[[#This Row],[gross]] * (inflation!B$226 / movie3[[#This Row],[CPI of Released Year]])</f>
        <v>7483849.1917241383</v>
      </c>
      <c r="R322" s="2">
        <f>movie3[[#This Row],[gross]]-movie3[[#This Row],[budget]]</f>
        <v>2370376</v>
      </c>
    </row>
    <row r="323" spans="1:18" hidden="1" x14ac:dyDescent="0.25">
      <c r="A323" t="s">
        <v>1308</v>
      </c>
      <c r="B323" t="s">
        <v>16</v>
      </c>
      <c r="C323" t="s">
        <v>41</v>
      </c>
      <c r="D323">
        <v>1982</v>
      </c>
      <c r="E323" t="s">
        <v>1309</v>
      </c>
      <c r="F323">
        <v>4.7</v>
      </c>
      <c r="G323" s="1">
        <v>2000</v>
      </c>
      <c r="H323" t="s">
        <v>1178</v>
      </c>
      <c r="I323" t="s">
        <v>1310</v>
      </c>
      <c r="J323" t="s">
        <v>1311</v>
      </c>
      <c r="K323" t="s">
        <v>30</v>
      </c>
      <c r="M323" s="1">
        <v>10054150</v>
      </c>
      <c r="N323" t="s">
        <v>1235</v>
      </c>
      <c r="O323">
        <v>84</v>
      </c>
      <c r="P323" s="6" t="str">
        <f>_xlfn.XLOOKUP(movie3[[#This Row],[year]],inflation!E$2:E$225,inflation!F$2:F$225,,0)</f>
        <v>290.0</v>
      </c>
      <c r="Q323" s="2">
        <f>movie3[[#This Row],[gross]] * (inflation!B$226 / movie3[[#This Row],[CPI of Released Year]])</f>
        <v>31743378.413793106</v>
      </c>
      <c r="R323" s="2">
        <f>movie3[[#This Row],[gross]]-movie3[[#This Row],[budget]]</f>
        <v>10054150</v>
      </c>
    </row>
    <row r="324" spans="1:18" hidden="1" x14ac:dyDescent="0.25">
      <c r="A324" t="s">
        <v>1368</v>
      </c>
      <c r="B324" t="s">
        <v>16</v>
      </c>
      <c r="C324" t="s">
        <v>41</v>
      </c>
      <c r="D324">
        <v>1982</v>
      </c>
      <c r="E324" t="s">
        <v>1005</v>
      </c>
      <c r="F324">
        <v>4.7</v>
      </c>
      <c r="G324" s="1">
        <v>984</v>
      </c>
      <c r="H324" t="s">
        <v>1369</v>
      </c>
      <c r="I324" t="s">
        <v>1370</v>
      </c>
      <c r="J324" t="s">
        <v>1371</v>
      </c>
      <c r="K324" t="s">
        <v>30</v>
      </c>
      <c r="L324" s="1">
        <v>13400000</v>
      </c>
      <c r="M324" s="1">
        <v>2869638</v>
      </c>
      <c r="N324" t="s">
        <v>463</v>
      </c>
      <c r="O324">
        <v>103</v>
      </c>
      <c r="P324" s="6" t="str">
        <f>_xlfn.XLOOKUP(movie3[[#This Row],[year]],inflation!E$2:E$225,inflation!F$2:F$225,,0)</f>
        <v>290.0</v>
      </c>
      <c r="Q324" s="2">
        <f>movie3[[#This Row],[gross]] * (inflation!B$226 / movie3[[#This Row],[CPI of Released Year]])</f>
        <v>9060139.8372413795</v>
      </c>
      <c r="R324" s="2">
        <f>movie3[[#This Row],[gross]]-movie3[[#This Row],[budget]]</f>
        <v>-10530362</v>
      </c>
    </row>
    <row r="325" spans="1:18" hidden="1" x14ac:dyDescent="0.25">
      <c r="A325" t="s">
        <v>1012</v>
      </c>
      <c r="B325" t="s">
        <v>33</v>
      </c>
      <c r="C325" t="s">
        <v>41</v>
      </c>
      <c r="D325">
        <v>1982</v>
      </c>
      <c r="E325" t="s">
        <v>1001</v>
      </c>
      <c r="F325">
        <v>4.4000000000000004</v>
      </c>
      <c r="G325" s="1">
        <v>34000</v>
      </c>
      <c r="H325" t="s">
        <v>1013</v>
      </c>
      <c r="I325" t="s">
        <v>1014</v>
      </c>
      <c r="J325" t="s">
        <v>1015</v>
      </c>
      <c r="K325" t="s">
        <v>30</v>
      </c>
      <c r="L325" s="1">
        <v>13200000</v>
      </c>
      <c r="M325" s="1">
        <v>15171476</v>
      </c>
      <c r="N325" t="s">
        <v>44</v>
      </c>
      <c r="O325">
        <v>115</v>
      </c>
      <c r="P325" s="6" t="str">
        <f>_xlfn.XLOOKUP(movie3[[#This Row],[year]],inflation!E$2:E$225,inflation!F$2:F$225,,0)</f>
        <v>290.0</v>
      </c>
      <c r="Q325" s="2">
        <f>movie3[[#This Row],[gross]] * (inflation!B$226 / movie3[[#This Row],[CPI of Released Year]])</f>
        <v>47900011.812413797</v>
      </c>
      <c r="R325" s="2">
        <f>movie3[[#This Row],[gross]]-movie3[[#This Row],[budget]]</f>
        <v>1971476</v>
      </c>
    </row>
    <row r="326" spans="1:18" hidden="1" x14ac:dyDescent="0.25">
      <c r="A326" t="s">
        <v>1392</v>
      </c>
      <c r="B326" t="s">
        <v>16</v>
      </c>
      <c r="C326" t="s">
        <v>104</v>
      </c>
      <c r="D326">
        <v>1982</v>
      </c>
      <c r="E326" t="s">
        <v>1086</v>
      </c>
      <c r="F326">
        <v>4.4000000000000004</v>
      </c>
      <c r="G326" s="1">
        <v>538</v>
      </c>
      <c r="H326" t="s">
        <v>1393</v>
      </c>
      <c r="I326" t="s">
        <v>1393</v>
      </c>
      <c r="J326" t="s">
        <v>1394</v>
      </c>
      <c r="K326" t="s">
        <v>30</v>
      </c>
      <c r="M326" s="1">
        <v>3178542</v>
      </c>
      <c r="N326" t="s">
        <v>1395</v>
      </c>
      <c r="O326">
        <v>108</v>
      </c>
      <c r="P326" s="6" t="str">
        <f>_xlfn.XLOOKUP(movie3[[#This Row],[year]],inflation!E$2:E$225,inflation!F$2:F$225,,0)</f>
        <v>290.0</v>
      </c>
      <c r="Q326" s="2">
        <f>movie3[[#This Row],[gross]] * (inflation!B$226 / movie3[[#This Row],[CPI of Released Year]])</f>
        <v>10035424.328275863</v>
      </c>
      <c r="R326" s="2">
        <f>movie3[[#This Row],[gross]]-movie3[[#This Row],[budget]]</f>
        <v>3178542</v>
      </c>
    </row>
    <row r="327" spans="1:18" x14ac:dyDescent="0.25">
      <c r="A327" t="s">
        <v>1243</v>
      </c>
      <c r="B327" t="s">
        <v>16</v>
      </c>
      <c r="C327" t="s">
        <v>52</v>
      </c>
      <c r="D327">
        <v>1982</v>
      </c>
      <c r="E327" t="s">
        <v>1197</v>
      </c>
      <c r="F327">
        <v>3.9</v>
      </c>
      <c r="G327" s="1">
        <v>2300</v>
      </c>
      <c r="H327" t="s">
        <v>1244</v>
      </c>
      <c r="I327" t="s">
        <v>1245</v>
      </c>
      <c r="J327" t="s">
        <v>1246</v>
      </c>
      <c r="K327" t="s">
        <v>30</v>
      </c>
      <c r="L327" s="1">
        <v>800000</v>
      </c>
      <c r="M327" s="1">
        <v>2270</v>
      </c>
      <c r="N327" t="s">
        <v>654</v>
      </c>
      <c r="O327">
        <v>85</v>
      </c>
      <c r="P327" s="6" t="str">
        <f>_xlfn.XLOOKUP(movie3[[#This Row],[year]],inflation!E$2:E$225,inflation!F$2:F$225,,0)</f>
        <v>290.0</v>
      </c>
      <c r="Q327" s="2">
        <f>movie3[[#This Row],[gross]] * (inflation!B$226 / movie3[[#This Row],[CPI of Released Year]])</f>
        <v>7166.937931034483</v>
      </c>
      <c r="R327" s="2">
        <f>movie3[[#This Row],[gross]]-movie3[[#This Row],[budget]]</f>
        <v>-797730</v>
      </c>
    </row>
    <row r="328" spans="1:18" hidden="1" x14ac:dyDescent="0.25">
      <c r="A328" t="s">
        <v>1412</v>
      </c>
      <c r="B328" t="s">
        <v>33</v>
      </c>
      <c r="C328" t="s">
        <v>41</v>
      </c>
      <c r="D328">
        <v>1982</v>
      </c>
      <c r="E328" t="s">
        <v>1192</v>
      </c>
      <c r="F328">
        <v>3.9</v>
      </c>
      <c r="G328" s="1">
        <v>653</v>
      </c>
      <c r="H328" t="s">
        <v>864</v>
      </c>
      <c r="I328" t="s">
        <v>1413</v>
      </c>
      <c r="J328" t="s">
        <v>1414</v>
      </c>
      <c r="K328" t="s">
        <v>30</v>
      </c>
      <c r="L328" s="1">
        <v>19000000</v>
      </c>
      <c r="M328" s="1">
        <v>2279543</v>
      </c>
      <c r="N328" t="s">
        <v>118</v>
      </c>
      <c r="O328">
        <v>110</v>
      </c>
      <c r="P328" s="6" t="str">
        <f>_xlfn.XLOOKUP(movie3[[#This Row],[year]],inflation!E$2:E$225,inflation!F$2:F$225,,0)</f>
        <v>290.0</v>
      </c>
      <c r="Q328" s="2">
        <f>movie3[[#This Row],[gross]] * (inflation!B$226 / movie3[[#This Row],[CPI of Released Year]])</f>
        <v>7197067.4855172411</v>
      </c>
      <c r="R328" s="2">
        <f>movie3[[#This Row],[gross]]-movie3[[#This Row],[budget]]</f>
        <v>-16720457</v>
      </c>
    </row>
    <row r="329" spans="1:18" hidden="1" x14ac:dyDescent="0.25">
      <c r="A329" t="s">
        <v>1448</v>
      </c>
      <c r="B329" t="s">
        <v>16</v>
      </c>
      <c r="C329" t="s">
        <v>41</v>
      </c>
      <c r="D329">
        <v>1982</v>
      </c>
      <c r="E329" t="s">
        <v>1449</v>
      </c>
      <c r="F329">
        <v>3.8</v>
      </c>
      <c r="G329" s="1">
        <v>651</v>
      </c>
      <c r="H329" t="s">
        <v>1450</v>
      </c>
      <c r="I329" t="s">
        <v>1450</v>
      </c>
      <c r="J329" t="s">
        <v>1450</v>
      </c>
      <c r="K329" t="s">
        <v>30</v>
      </c>
      <c r="L329" s="1">
        <v>10000</v>
      </c>
      <c r="N329" t="s">
        <v>1451</v>
      </c>
      <c r="O329">
        <v>98</v>
      </c>
      <c r="P329" s="6" t="str">
        <f>_xlfn.XLOOKUP(movie3[[#This Row],[year]],inflation!E$2:E$225,inflation!F$2:F$225,,0)</f>
        <v>290.0</v>
      </c>
      <c r="Q329" s="2">
        <f>movie3[[#This Row],[gross]] * (inflation!B$226 / movie3[[#This Row],[CPI of Released Year]])</f>
        <v>0</v>
      </c>
      <c r="R329" s="2">
        <f>movie3[[#This Row],[gross]]-movie3[[#This Row],[budget]]</f>
        <v>-10000</v>
      </c>
    </row>
    <row r="330" spans="1:18" hidden="1" x14ac:dyDescent="0.25">
      <c r="A330" t="s">
        <v>1180</v>
      </c>
      <c r="B330" t="s">
        <v>33</v>
      </c>
      <c r="C330" t="s">
        <v>34</v>
      </c>
      <c r="D330">
        <v>1982</v>
      </c>
      <c r="E330" t="s">
        <v>990</v>
      </c>
      <c r="F330">
        <v>3.7</v>
      </c>
      <c r="G330" s="1">
        <v>3400</v>
      </c>
      <c r="H330" t="s">
        <v>199</v>
      </c>
      <c r="I330" t="s">
        <v>1181</v>
      </c>
      <c r="J330" t="s">
        <v>1182</v>
      </c>
      <c r="K330" t="s">
        <v>492</v>
      </c>
      <c r="L330" s="1">
        <v>20000000</v>
      </c>
      <c r="M330" s="1">
        <v>5675599</v>
      </c>
      <c r="N330" t="s">
        <v>555</v>
      </c>
      <c r="O330">
        <v>99</v>
      </c>
      <c r="P330" s="6" t="str">
        <f>_xlfn.XLOOKUP(movie3[[#This Row],[year]],inflation!E$2:E$225,inflation!F$2:F$225,,0)</f>
        <v>290.0</v>
      </c>
      <c r="Q330" s="2">
        <f>movie3[[#This Row],[gross]] * (inflation!B$226 / movie3[[#This Row],[CPI of Released Year]])</f>
        <v>17919236.015172414</v>
      </c>
      <c r="R330" s="2">
        <f>movie3[[#This Row],[gross]]-movie3[[#This Row],[budget]]</f>
        <v>-14324401</v>
      </c>
    </row>
    <row r="331" spans="1:18" x14ac:dyDescent="0.25">
      <c r="A331" t="s">
        <v>1219</v>
      </c>
      <c r="B331" t="s">
        <v>33</v>
      </c>
      <c r="C331" t="s">
        <v>52</v>
      </c>
      <c r="D331">
        <v>1982</v>
      </c>
      <c r="E331" t="s">
        <v>1142</v>
      </c>
      <c r="F331">
        <v>3.6</v>
      </c>
      <c r="G331" s="1">
        <v>1700</v>
      </c>
      <c r="H331" t="s">
        <v>1220</v>
      </c>
      <c r="I331" t="s">
        <v>1221</v>
      </c>
      <c r="J331" t="s">
        <v>1222</v>
      </c>
      <c r="K331" t="s">
        <v>30</v>
      </c>
      <c r="L331" s="1">
        <v>750000</v>
      </c>
      <c r="N331" t="s">
        <v>1223</v>
      </c>
      <c r="O331">
        <v>83</v>
      </c>
      <c r="P331" s="6" t="str">
        <f>_xlfn.XLOOKUP(movie3[[#This Row],[year]],inflation!E$2:E$225,inflation!F$2:F$225,,0)</f>
        <v>290.0</v>
      </c>
      <c r="Q331" s="2">
        <f>movie3[[#This Row],[gross]] * (inflation!B$226 / movie3[[#This Row],[CPI of Released Year]])</f>
        <v>0</v>
      </c>
      <c r="R331" s="2">
        <f>movie3[[#This Row],[gross]]-movie3[[#This Row],[budget]]</f>
        <v>-750000</v>
      </c>
    </row>
    <row r="332" spans="1:18" hidden="1" x14ac:dyDescent="0.25">
      <c r="A332" t="s">
        <v>1363</v>
      </c>
      <c r="B332" t="s">
        <v>16</v>
      </c>
      <c r="C332" t="s">
        <v>41</v>
      </c>
      <c r="D332">
        <v>1982</v>
      </c>
      <c r="E332" t="s">
        <v>1323</v>
      </c>
      <c r="F332">
        <v>3.5</v>
      </c>
      <c r="G332" s="1">
        <v>322</v>
      </c>
      <c r="H332" t="s">
        <v>1364</v>
      </c>
      <c r="I332" t="s">
        <v>1365</v>
      </c>
      <c r="J332" t="s">
        <v>1366</v>
      </c>
      <c r="K332" t="s">
        <v>30</v>
      </c>
      <c r="M332" s="1">
        <v>2914328</v>
      </c>
      <c r="N332" t="s">
        <v>1367</v>
      </c>
      <c r="O332">
        <v>90</v>
      </c>
      <c r="P332" s="6" t="str">
        <f>_xlfn.XLOOKUP(movie3[[#This Row],[year]],inflation!E$2:E$225,inflation!F$2:F$225,,0)</f>
        <v>290.0</v>
      </c>
      <c r="Q332" s="2">
        <f>movie3[[#This Row],[gross]] * (inflation!B$226 / movie3[[#This Row],[CPI of Released Year]])</f>
        <v>9201236.9544827584</v>
      </c>
      <c r="R332" s="2">
        <f>movie3[[#This Row],[gross]]-movie3[[#This Row],[budget]]</f>
        <v>2914328</v>
      </c>
    </row>
    <row r="333" spans="1:18" hidden="1" x14ac:dyDescent="0.25">
      <c r="A333" t="s">
        <v>1468</v>
      </c>
      <c r="B333" t="s">
        <v>16</v>
      </c>
      <c r="C333" t="s">
        <v>104</v>
      </c>
      <c r="D333">
        <v>1983</v>
      </c>
      <c r="E333" t="s">
        <v>1469</v>
      </c>
      <c r="F333">
        <v>8.3000000000000007</v>
      </c>
      <c r="G333" s="1">
        <v>766000</v>
      </c>
      <c r="H333" t="s">
        <v>105</v>
      </c>
      <c r="I333" t="s">
        <v>792</v>
      </c>
      <c r="J333" t="s">
        <v>136</v>
      </c>
      <c r="K333" t="s">
        <v>30</v>
      </c>
      <c r="L333" s="1">
        <v>25000000</v>
      </c>
      <c r="M333" s="1">
        <v>65884703</v>
      </c>
      <c r="N333" t="s">
        <v>61</v>
      </c>
      <c r="O333">
        <v>170</v>
      </c>
      <c r="P333" s="6" t="str">
        <f>_xlfn.XLOOKUP(movie3[[#This Row],[year]],inflation!E$2:E$225,inflation!F$2:F$225,,0)</f>
        <v>299.3</v>
      </c>
      <c r="Q333" s="2">
        <f>movie3[[#This Row],[gross]] * (inflation!B$226 / movie3[[#This Row],[CPI of Released Year]])</f>
        <v>201550397.81757432</v>
      </c>
      <c r="R333" s="2">
        <f>movie3[[#This Row],[gross]]-movie3[[#This Row],[budget]]</f>
        <v>40884703</v>
      </c>
    </row>
    <row r="334" spans="1:18" hidden="1" x14ac:dyDescent="0.25">
      <c r="A334" t="s">
        <v>1474</v>
      </c>
      <c r="B334" t="s">
        <v>33</v>
      </c>
      <c r="C334" t="s">
        <v>34</v>
      </c>
      <c r="D334">
        <v>1983</v>
      </c>
      <c r="E334" t="s">
        <v>1475</v>
      </c>
      <c r="F334">
        <v>8.3000000000000007</v>
      </c>
      <c r="G334" s="1">
        <v>973000</v>
      </c>
      <c r="H334" t="s">
        <v>779</v>
      </c>
      <c r="I334" t="s">
        <v>497</v>
      </c>
      <c r="J334" t="s">
        <v>38</v>
      </c>
      <c r="K334" t="s">
        <v>30</v>
      </c>
      <c r="L334" s="1">
        <v>32500000</v>
      </c>
      <c r="M334" s="1">
        <v>475106177</v>
      </c>
      <c r="N334" t="s">
        <v>39</v>
      </c>
      <c r="O334">
        <v>131</v>
      </c>
      <c r="P334" s="6" t="str">
        <f>_xlfn.XLOOKUP(movie3[[#This Row],[year]],inflation!E$2:E$225,inflation!F$2:F$225,,0)</f>
        <v>299.3</v>
      </c>
      <c r="Q334" s="2">
        <f>movie3[[#This Row],[gross]] * (inflation!B$226 / movie3[[#This Row],[CPI of Released Year]])</f>
        <v>1453415354.6982958</v>
      </c>
      <c r="R334" s="2">
        <f>movie3[[#This Row],[gross]]-movie3[[#This Row],[budget]]</f>
        <v>442606177</v>
      </c>
    </row>
    <row r="335" spans="1:18" hidden="1" x14ac:dyDescent="0.25">
      <c r="A335" t="s">
        <v>1992</v>
      </c>
      <c r="B335" t="s">
        <v>22088</v>
      </c>
      <c r="C335" t="s">
        <v>1993</v>
      </c>
      <c r="D335">
        <v>1983</v>
      </c>
      <c r="E335" t="s">
        <v>1994</v>
      </c>
      <c r="F335">
        <v>8.3000000000000007</v>
      </c>
      <c r="G335" s="1">
        <v>79</v>
      </c>
      <c r="H335" t="s">
        <v>1995</v>
      </c>
      <c r="I335" t="s">
        <v>1995</v>
      </c>
      <c r="J335" t="s">
        <v>420</v>
      </c>
      <c r="K335" t="s">
        <v>195</v>
      </c>
      <c r="L335" s="1">
        <v>323562</v>
      </c>
      <c r="N335" t="s">
        <v>1996</v>
      </c>
      <c r="O335">
        <v>55</v>
      </c>
      <c r="P335" s="6" t="str">
        <f>_xlfn.XLOOKUP(movie3[[#This Row],[year]],inflation!E$2:E$225,inflation!F$2:F$225,,0)</f>
        <v>299.3</v>
      </c>
      <c r="Q335" s="2">
        <f>movie3[[#This Row],[gross]] * (inflation!B$226 / movie3[[#This Row],[CPI of Released Year]])</f>
        <v>0</v>
      </c>
      <c r="R335" s="2">
        <f>movie3[[#This Row],[gross]]-movie3[[#This Row],[budget]]</f>
        <v>-323562</v>
      </c>
    </row>
    <row r="336" spans="1:18" hidden="1" x14ac:dyDescent="0.25">
      <c r="A336" t="s">
        <v>1617</v>
      </c>
      <c r="B336" t="s">
        <v>448</v>
      </c>
      <c r="C336" t="s">
        <v>17</v>
      </c>
      <c r="D336">
        <v>1983</v>
      </c>
      <c r="E336" t="s">
        <v>1618</v>
      </c>
      <c r="F336">
        <v>8.1</v>
      </c>
      <c r="G336" s="1">
        <v>24000</v>
      </c>
      <c r="H336" t="s">
        <v>1619</v>
      </c>
      <c r="I336" t="s">
        <v>1619</v>
      </c>
      <c r="J336" t="s">
        <v>1620</v>
      </c>
      <c r="K336" t="s">
        <v>306</v>
      </c>
      <c r="M336" s="1">
        <v>55269</v>
      </c>
      <c r="N336" t="s">
        <v>1621</v>
      </c>
      <c r="O336">
        <v>125</v>
      </c>
      <c r="P336" s="6" t="str">
        <f>_xlfn.XLOOKUP(movie3[[#This Row],[year]],inflation!E$2:E$225,inflation!F$2:F$225,,0)</f>
        <v>299.3</v>
      </c>
      <c r="Q336" s="2">
        <f>movie3[[#This Row],[gross]] * (inflation!B$226 / movie3[[#This Row],[CPI of Released Year]])</f>
        <v>169075.49749415301</v>
      </c>
      <c r="R336" s="2">
        <f>movie3[[#This Row],[gross]]-movie3[[#This Row],[budget]]</f>
        <v>55269</v>
      </c>
    </row>
    <row r="337" spans="1:18" hidden="1" x14ac:dyDescent="0.25">
      <c r="A337" t="s">
        <v>1552</v>
      </c>
      <c r="B337" t="s">
        <v>33</v>
      </c>
      <c r="C337" t="s">
        <v>41</v>
      </c>
      <c r="D337">
        <v>1983</v>
      </c>
      <c r="E337" t="s">
        <v>1502</v>
      </c>
      <c r="F337">
        <v>7.9</v>
      </c>
      <c r="G337" s="1">
        <v>134000</v>
      </c>
      <c r="H337" t="s">
        <v>517</v>
      </c>
      <c r="I337" t="s">
        <v>1553</v>
      </c>
      <c r="J337" t="s">
        <v>1554</v>
      </c>
      <c r="K337" t="s">
        <v>30</v>
      </c>
      <c r="L337" s="1">
        <v>3300000</v>
      </c>
      <c r="M337" s="1">
        <v>20653717</v>
      </c>
      <c r="N337" t="s">
        <v>118</v>
      </c>
      <c r="O337">
        <v>93</v>
      </c>
      <c r="P337" s="6" t="str">
        <f>_xlfn.XLOOKUP(movie3[[#This Row],[year]],inflation!E$2:E$225,inflation!F$2:F$225,,0)</f>
        <v>299.3</v>
      </c>
      <c r="Q337" s="2">
        <f>movie3[[#This Row],[gross]] * (inflation!B$226 / movie3[[#This Row],[CPI of Released Year]])</f>
        <v>63182570.281323083</v>
      </c>
      <c r="R337" s="2">
        <f>movie3[[#This Row],[gross]]-movie3[[#This Row],[budget]]</f>
        <v>17353717</v>
      </c>
    </row>
    <row r="338" spans="1:18" hidden="1" x14ac:dyDescent="0.25">
      <c r="A338" t="s">
        <v>1513</v>
      </c>
      <c r="B338" t="s">
        <v>33</v>
      </c>
      <c r="C338" t="s">
        <v>25</v>
      </c>
      <c r="D338">
        <v>1983</v>
      </c>
      <c r="E338" t="s">
        <v>1514</v>
      </c>
      <c r="F338">
        <v>7.8</v>
      </c>
      <c r="G338" s="1">
        <v>57000</v>
      </c>
      <c r="H338" t="s">
        <v>1515</v>
      </c>
      <c r="I338" t="s">
        <v>1515</v>
      </c>
      <c r="J338" t="s">
        <v>1516</v>
      </c>
      <c r="K338" t="s">
        <v>30</v>
      </c>
      <c r="L338" s="1">
        <v>27000000</v>
      </c>
      <c r="M338" s="1">
        <v>21192315</v>
      </c>
      <c r="N338" t="s">
        <v>501</v>
      </c>
      <c r="O338">
        <v>193</v>
      </c>
      <c r="P338" s="6" t="str">
        <f>_xlfn.XLOOKUP(movie3[[#This Row],[year]],inflation!E$2:E$225,inflation!F$2:F$225,,0)</f>
        <v>299.3</v>
      </c>
      <c r="Q338" s="2">
        <f>movie3[[#This Row],[gross]] * (inflation!B$226 / movie3[[#This Row],[CPI of Released Year]])</f>
        <v>64830215.883728698</v>
      </c>
      <c r="R338" s="2">
        <f>movie3[[#This Row],[gross]]-movie3[[#This Row],[budget]]</f>
        <v>-5807685</v>
      </c>
    </row>
    <row r="339" spans="1:18" hidden="1" x14ac:dyDescent="0.25">
      <c r="A339" t="s">
        <v>1768</v>
      </c>
      <c r="B339" t="s">
        <v>33</v>
      </c>
      <c r="C339" t="s">
        <v>41</v>
      </c>
      <c r="D339">
        <v>1983</v>
      </c>
      <c r="E339" t="s">
        <v>1769</v>
      </c>
      <c r="F339">
        <v>7.7</v>
      </c>
      <c r="G339" s="1">
        <v>41000</v>
      </c>
      <c r="H339" t="s">
        <v>289</v>
      </c>
      <c r="I339" t="s">
        <v>289</v>
      </c>
      <c r="J339" t="s">
        <v>289</v>
      </c>
      <c r="K339" t="s">
        <v>30</v>
      </c>
      <c r="M339" s="1">
        <v>11798616</v>
      </c>
      <c r="N339" t="s">
        <v>290</v>
      </c>
      <c r="O339">
        <v>79</v>
      </c>
      <c r="P339" s="6" t="str">
        <f>_xlfn.XLOOKUP(movie3[[#This Row],[year]],inflation!E$2:E$225,inflation!F$2:F$225,,0)</f>
        <v>299.3</v>
      </c>
      <c r="Q339" s="2">
        <f>movie3[[#This Row],[gross]] * (inflation!B$226 / movie3[[#This Row],[CPI of Released Year]])</f>
        <v>36093594.418977611</v>
      </c>
      <c r="R339" s="2">
        <f>movie3[[#This Row],[gross]]-movie3[[#This Row],[budget]]</f>
        <v>11798616</v>
      </c>
    </row>
    <row r="340" spans="1:18" hidden="1" x14ac:dyDescent="0.25">
      <c r="A340" t="s">
        <v>1821</v>
      </c>
      <c r="B340" t="s">
        <v>33</v>
      </c>
      <c r="C340" t="s">
        <v>17</v>
      </c>
      <c r="D340">
        <v>1983</v>
      </c>
      <c r="E340" t="s">
        <v>1822</v>
      </c>
      <c r="F340">
        <v>7.6</v>
      </c>
      <c r="G340" s="1">
        <v>4900</v>
      </c>
      <c r="H340" t="s">
        <v>701</v>
      </c>
      <c r="I340" t="s">
        <v>1823</v>
      </c>
      <c r="J340" t="s">
        <v>759</v>
      </c>
      <c r="K340" t="s">
        <v>22</v>
      </c>
      <c r="M340" s="1">
        <v>5310748</v>
      </c>
      <c r="N340" t="s">
        <v>31</v>
      </c>
      <c r="O340">
        <v>118</v>
      </c>
      <c r="P340" s="6" t="str">
        <f>_xlfn.XLOOKUP(movie3[[#This Row],[year]],inflation!E$2:E$225,inflation!F$2:F$225,,0)</f>
        <v>299.3</v>
      </c>
      <c r="Q340" s="2">
        <f>movie3[[#This Row],[gross]] * (inflation!B$226 / movie3[[#This Row],[CPI of Released Year]])</f>
        <v>16246310.954894753</v>
      </c>
      <c r="R340" s="2">
        <f>movie3[[#This Row],[gross]]-movie3[[#This Row],[budget]]</f>
        <v>5310748</v>
      </c>
    </row>
    <row r="341" spans="1:18" hidden="1" x14ac:dyDescent="0.25">
      <c r="A341" t="s">
        <v>1483</v>
      </c>
      <c r="B341" t="s">
        <v>16</v>
      </c>
      <c r="C341" t="s">
        <v>41</v>
      </c>
      <c r="D341">
        <v>1983</v>
      </c>
      <c r="E341" t="s">
        <v>1484</v>
      </c>
      <c r="F341">
        <v>7.5</v>
      </c>
      <c r="G341" s="1">
        <v>141000</v>
      </c>
      <c r="H341" t="s">
        <v>58</v>
      </c>
      <c r="I341" t="s">
        <v>1485</v>
      </c>
      <c r="J341" t="s">
        <v>1486</v>
      </c>
      <c r="K341" t="s">
        <v>30</v>
      </c>
      <c r="L341" s="1">
        <v>15000000</v>
      </c>
      <c r="M341" s="1">
        <v>90404800</v>
      </c>
      <c r="N341" t="s">
        <v>712</v>
      </c>
      <c r="O341">
        <v>116</v>
      </c>
      <c r="P341" s="6" t="str">
        <f>_xlfn.XLOOKUP(movie3[[#This Row],[year]],inflation!E$2:E$225,inflation!F$2:F$225,,0)</f>
        <v>299.3</v>
      </c>
      <c r="Q341" s="2">
        <f>movie3[[#This Row],[gross]] * (inflation!B$226 / movie3[[#This Row],[CPI of Released Year]])</f>
        <v>276560758.03541595</v>
      </c>
      <c r="R341" s="2">
        <f>movie3[[#This Row],[gross]]-movie3[[#This Row],[budget]]</f>
        <v>75404800</v>
      </c>
    </row>
    <row r="342" spans="1:18" hidden="1" x14ac:dyDescent="0.25">
      <c r="A342" t="s">
        <v>1612</v>
      </c>
      <c r="B342" t="s">
        <v>16</v>
      </c>
      <c r="C342" t="s">
        <v>41</v>
      </c>
      <c r="D342">
        <v>1983</v>
      </c>
      <c r="E342" t="s">
        <v>1613</v>
      </c>
      <c r="F342">
        <v>7.5</v>
      </c>
      <c r="G342" s="1">
        <v>115000</v>
      </c>
      <c r="H342" t="s">
        <v>1614</v>
      </c>
      <c r="I342" t="s">
        <v>1610</v>
      </c>
      <c r="J342" t="s">
        <v>1615</v>
      </c>
      <c r="K342" t="s">
        <v>22</v>
      </c>
      <c r="L342" s="1">
        <v>9000000</v>
      </c>
      <c r="M342" s="1">
        <v>14949697</v>
      </c>
      <c r="N342" t="s">
        <v>1616</v>
      </c>
      <c r="O342">
        <v>107</v>
      </c>
      <c r="P342" s="6" t="str">
        <f>_xlfn.XLOOKUP(movie3[[#This Row],[year]],inflation!E$2:E$225,inflation!F$2:F$225,,0)</f>
        <v>299.3</v>
      </c>
      <c r="Q342" s="2">
        <f>movie3[[#This Row],[gross]] * (inflation!B$226 / movie3[[#This Row],[CPI of Released Year]])</f>
        <v>45733186.011359833</v>
      </c>
      <c r="R342" s="2">
        <f>movie3[[#This Row],[gross]]-movie3[[#This Row],[budget]]</f>
        <v>5949697</v>
      </c>
    </row>
    <row r="343" spans="1:18" hidden="1" x14ac:dyDescent="0.25">
      <c r="A343" t="s">
        <v>1722</v>
      </c>
      <c r="B343" t="s">
        <v>33</v>
      </c>
      <c r="C343" t="s">
        <v>25</v>
      </c>
      <c r="D343">
        <v>1983</v>
      </c>
      <c r="E343" t="s">
        <v>1585</v>
      </c>
      <c r="F343">
        <v>7.5</v>
      </c>
      <c r="G343" s="1">
        <v>7800</v>
      </c>
      <c r="H343" t="s">
        <v>1723</v>
      </c>
      <c r="I343" t="s">
        <v>1724</v>
      </c>
      <c r="J343" t="s">
        <v>341</v>
      </c>
      <c r="K343" t="s">
        <v>30</v>
      </c>
      <c r="M343" s="1">
        <v>29600000</v>
      </c>
      <c r="N343" t="s">
        <v>1725</v>
      </c>
      <c r="O343">
        <v>105</v>
      </c>
      <c r="P343" s="6" t="str">
        <f>_xlfn.XLOOKUP(movie3[[#This Row],[year]],inflation!E$2:E$225,inflation!F$2:F$225,,0)</f>
        <v>299.3</v>
      </c>
      <c r="Q343" s="2">
        <f>movie3[[#This Row],[gross]] * (inflation!B$226 / movie3[[#This Row],[CPI of Released Year]])</f>
        <v>90550484.463748738</v>
      </c>
      <c r="R343" s="2">
        <f>movie3[[#This Row],[gross]]-movie3[[#This Row],[budget]]</f>
        <v>29600000</v>
      </c>
    </row>
    <row r="344" spans="1:18" hidden="1" x14ac:dyDescent="0.25">
      <c r="A344" t="s">
        <v>1480</v>
      </c>
      <c r="B344" t="s">
        <v>16</v>
      </c>
      <c r="C344" t="s">
        <v>25</v>
      </c>
      <c r="D344">
        <v>1983</v>
      </c>
      <c r="E344" t="s">
        <v>1481</v>
      </c>
      <c r="F344">
        <v>7.4</v>
      </c>
      <c r="G344" s="1">
        <v>100000</v>
      </c>
      <c r="H344" t="s">
        <v>47</v>
      </c>
      <c r="I344" t="s">
        <v>1310</v>
      </c>
      <c r="J344" t="s">
        <v>49</v>
      </c>
      <c r="K344" t="s">
        <v>30</v>
      </c>
      <c r="L344" s="1">
        <v>15000000</v>
      </c>
      <c r="M344" s="1">
        <v>61399552</v>
      </c>
      <c r="N344" t="s">
        <v>1482</v>
      </c>
      <c r="O344">
        <v>98</v>
      </c>
      <c r="P344" s="6" t="str">
        <f>_xlfn.XLOOKUP(movie3[[#This Row],[year]],inflation!E$2:E$225,inflation!F$2:F$225,,0)</f>
        <v>299.3</v>
      </c>
      <c r="Q344" s="2">
        <f>movie3[[#This Row],[gross]] * (inflation!B$226 / movie3[[#This Row],[CPI of Released Year]])</f>
        <v>187829702.00868693</v>
      </c>
      <c r="R344" s="2">
        <f>movie3[[#This Row],[gross]]-movie3[[#This Row],[budget]]</f>
        <v>46399552</v>
      </c>
    </row>
    <row r="345" spans="1:18" hidden="1" x14ac:dyDescent="0.25">
      <c r="A345" t="s">
        <v>1542</v>
      </c>
      <c r="B345" t="s">
        <v>33</v>
      </c>
      <c r="C345" t="s">
        <v>41</v>
      </c>
      <c r="D345">
        <v>1983</v>
      </c>
      <c r="E345" t="s">
        <v>1469</v>
      </c>
      <c r="F345">
        <v>7.4</v>
      </c>
      <c r="G345" s="1">
        <v>57000</v>
      </c>
      <c r="H345" t="s">
        <v>1543</v>
      </c>
      <c r="I345" t="s">
        <v>1544</v>
      </c>
      <c r="J345" t="s">
        <v>445</v>
      </c>
      <c r="K345" t="s">
        <v>30</v>
      </c>
      <c r="L345" s="1">
        <v>8000000</v>
      </c>
      <c r="M345" s="1">
        <v>108423749</v>
      </c>
      <c r="N345" t="s">
        <v>44</v>
      </c>
      <c r="O345">
        <v>132</v>
      </c>
      <c r="P345" s="6" t="str">
        <f>_xlfn.XLOOKUP(movie3[[#This Row],[year]],inflation!E$2:E$225,inflation!F$2:F$225,,0)</f>
        <v>299.3</v>
      </c>
      <c r="Q345" s="2">
        <f>movie3[[#This Row],[gross]] * (inflation!B$226 / movie3[[#This Row],[CPI of Released Year]])</f>
        <v>331683209.43668556</v>
      </c>
      <c r="R345" s="2">
        <f>movie3[[#This Row],[gross]]-movie3[[#This Row],[budget]]</f>
        <v>100423749</v>
      </c>
    </row>
    <row r="346" spans="1:18" hidden="1" x14ac:dyDescent="0.25">
      <c r="A346" t="s">
        <v>1578</v>
      </c>
      <c r="B346" t="s">
        <v>33</v>
      </c>
      <c r="C346" t="s">
        <v>41</v>
      </c>
      <c r="D346">
        <v>1983</v>
      </c>
      <c r="E346" t="s">
        <v>1579</v>
      </c>
      <c r="F346">
        <v>7.4</v>
      </c>
      <c r="G346" s="1">
        <v>22000</v>
      </c>
      <c r="H346" t="s">
        <v>1580</v>
      </c>
      <c r="I346" t="s">
        <v>1580</v>
      </c>
      <c r="J346" t="s">
        <v>1581</v>
      </c>
      <c r="K346" t="s">
        <v>22</v>
      </c>
      <c r="M346" s="1">
        <v>5899678</v>
      </c>
      <c r="N346" t="s">
        <v>618</v>
      </c>
      <c r="O346">
        <v>111</v>
      </c>
      <c r="P346" s="6" t="str">
        <f>_xlfn.XLOOKUP(movie3[[#This Row],[year]],inflation!E$2:E$225,inflation!F$2:F$225,,0)</f>
        <v>299.3</v>
      </c>
      <c r="Q346" s="2">
        <f>movie3[[#This Row],[gross]] * (inflation!B$226 / movie3[[#This Row],[CPI of Released Year]])</f>
        <v>18047929.090544604</v>
      </c>
      <c r="R346" s="2">
        <f>movie3[[#This Row],[gross]]-movie3[[#This Row],[budget]]</f>
        <v>5899678</v>
      </c>
    </row>
    <row r="347" spans="1:18" hidden="1" x14ac:dyDescent="0.25">
      <c r="A347" t="s">
        <v>1639</v>
      </c>
      <c r="B347" t="s">
        <v>33</v>
      </c>
      <c r="C347" t="s">
        <v>17</v>
      </c>
      <c r="D347">
        <v>1983</v>
      </c>
      <c r="E347" t="s">
        <v>1640</v>
      </c>
      <c r="F347">
        <v>7.4</v>
      </c>
      <c r="G347" s="1">
        <v>9700</v>
      </c>
      <c r="H347" t="s">
        <v>245</v>
      </c>
      <c r="I347" t="s">
        <v>1641</v>
      </c>
      <c r="J347" t="s">
        <v>930</v>
      </c>
      <c r="K347" t="s">
        <v>30</v>
      </c>
      <c r="M347" s="1">
        <v>8443124</v>
      </c>
      <c r="N347" t="s">
        <v>1642</v>
      </c>
      <c r="O347">
        <v>92</v>
      </c>
      <c r="P347" s="6" t="str">
        <f>_xlfn.XLOOKUP(movie3[[#This Row],[year]],inflation!E$2:E$225,inflation!F$2:F$225,,0)</f>
        <v>299.3</v>
      </c>
      <c r="Q347" s="2">
        <f>movie3[[#This Row],[gross]] * (inflation!B$226 / movie3[[#This Row],[CPI of Released Year]])</f>
        <v>25828681.371199463</v>
      </c>
      <c r="R347" s="2">
        <f>movie3[[#This Row],[gross]]-movie3[[#This Row],[budget]]</f>
        <v>8443124</v>
      </c>
    </row>
    <row r="348" spans="1:18" hidden="1" x14ac:dyDescent="0.25">
      <c r="A348" t="s">
        <v>1657</v>
      </c>
      <c r="B348" t="s">
        <v>16</v>
      </c>
      <c r="C348" t="s">
        <v>17</v>
      </c>
      <c r="D348">
        <v>1983</v>
      </c>
      <c r="E348" t="s">
        <v>1658</v>
      </c>
      <c r="F348">
        <v>7.3</v>
      </c>
      <c r="G348" s="1">
        <v>16000</v>
      </c>
      <c r="H348" t="s">
        <v>1659</v>
      </c>
      <c r="I348" t="s">
        <v>1660</v>
      </c>
      <c r="J348" t="s">
        <v>1661</v>
      </c>
      <c r="K348" t="s">
        <v>22</v>
      </c>
      <c r="M348" s="1">
        <v>2306560</v>
      </c>
      <c r="N348" t="s">
        <v>1662</v>
      </c>
      <c r="O348">
        <v>123</v>
      </c>
      <c r="P348" s="6" t="str">
        <f>_xlfn.XLOOKUP(movie3[[#This Row],[year]],inflation!E$2:E$225,inflation!F$2:F$225,,0)</f>
        <v>299.3</v>
      </c>
      <c r="Q348" s="2">
        <f>movie3[[#This Row],[gross]] * (inflation!B$226 / movie3[[#This Row],[CPI of Released Year]])</f>
        <v>7056085.3190778475</v>
      </c>
      <c r="R348" s="2">
        <f>movie3[[#This Row],[gross]]-movie3[[#This Row],[budget]]</f>
        <v>2306560</v>
      </c>
    </row>
    <row r="349" spans="1:18" hidden="1" x14ac:dyDescent="0.25">
      <c r="A349" t="s">
        <v>1954</v>
      </c>
      <c r="B349" t="s">
        <v>16</v>
      </c>
      <c r="C349" t="s">
        <v>41</v>
      </c>
      <c r="D349">
        <v>1983</v>
      </c>
      <c r="E349" t="s">
        <v>549</v>
      </c>
      <c r="F349">
        <v>7.3</v>
      </c>
      <c r="G349" s="1">
        <v>2200</v>
      </c>
      <c r="H349" t="s">
        <v>894</v>
      </c>
      <c r="I349" t="s">
        <v>1404</v>
      </c>
      <c r="J349" t="s">
        <v>894</v>
      </c>
      <c r="K349" t="s">
        <v>30</v>
      </c>
      <c r="M349" s="1">
        <v>16156776</v>
      </c>
      <c r="N349" t="s">
        <v>31</v>
      </c>
      <c r="O349">
        <v>83</v>
      </c>
      <c r="P349" s="6" t="str">
        <f>_xlfn.XLOOKUP(movie3[[#This Row],[year]],inflation!E$2:E$225,inflation!F$2:F$225,,0)</f>
        <v>299.3</v>
      </c>
      <c r="Q349" s="2">
        <f>movie3[[#This Row],[gross]] * (inflation!B$226 / movie3[[#This Row],[CPI of Released Year]])</f>
        <v>49425807.235549614</v>
      </c>
      <c r="R349" s="2">
        <f>movie3[[#This Row],[gross]]-movie3[[#This Row],[budget]]</f>
        <v>16156776</v>
      </c>
    </row>
    <row r="350" spans="1:18" hidden="1" x14ac:dyDescent="0.25">
      <c r="A350" t="s">
        <v>1489</v>
      </c>
      <c r="B350" t="s">
        <v>16</v>
      </c>
      <c r="C350" t="s">
        <v>41</v>
      </c>
      <c r="D350">
        <v>1983</v>
      </c>
      <c r="E350" t="s">
        <v>1490</v>
      </c>
      <c r="F350">
        <v>7.2</v>
      </c>
      <c r="G350" s="1">
        <v>34000</v>
      </c>
      <c r="H350" t="s">
        <v>497</v>
      </c>
      <c r="I350" t="s">
        <v>497</v>
      </c>
      <c r="J350" t="s">
        <v>1491</v>
      </c>
      <c r="K350" t="s">
        <v>30</v>
      </c>
      <c r="L350" s="1">
        <v>8000000</v>
      </c>
      <c r="M350" s="1">
        <v>56399659</v>
      </c>
      <c r="N350" t="s">
        <v>31</v>
      </c>
      <c r="O350">
        <v>105</v>
      </c>
      <c r="P350" s="6" t="str">
        <f>_xlfn.XLOOKUP(movie3[[#This Row],[year]],inflation!E$2:E$225,inflation!F$2:F$225,,0)</f>
        <v>299.3</v>
      </c>
      <c r="Q350" s="2">
        <f>movie3[[#This Row],[gross]] * (inflation!B$226 / movie3[[#This Row],[CPI of Released Year]])</f>
        <v>172534339.39325091</v>
      </c>
      <c r="R350" s="2">
        <f>movie3[[#This Row],[gross]]-movie3[[#This Row],[budget]]</f>
        <v>48399659</v>
      </c>
    </row>
    <row r="351" spans="1:18" hidden="1" x14ac:dyDescent="0.25">
      <c r="A351" t="s">
        <v>1522</v>
      </c>
      <c r="B351" t="s">
        <v>16</v>
      </c>
      <c r="C351" t="s">
        <v>17</v>
      </c>
      <c r="D351">
        <v>1983</v>
      </c>
      <c r="E351" t="s">
        <v>1449</v>
      </c>
      <c r="F351">
        <v>7.2</v>
      </c>
      <c r="G351" s="1">
        <v>65000</v>
      </c>
      <c r="H351" t="s">
        <v>582</v>
      </c>
      <c r="I351" t="s">
        <v>1523</v>
      </c>
      <c r="J351" t="s">
        <v>1524</v>
      </c>
      <c r="K351" t="s">
        <v>30</v>
      </c>
      <c r="L351" s="1">
        <v>10000000</v>
      </c>
      <c r="M351" s="1">
        <v>20766616</v>
      </c>
      <c r="N351" t="s">
        <v>594</v>
      </c>
      <c r="O351">
        <v>103</v>
      </c>
      <c r="P351" s="6" t="str">
        <f>_xlfn.XLOOKUP(movie3[[#This Row],[year]],inflation!E$2:E$225,inflation!F$2:F$225,,0)</f>
        <v>299.3</v>
      </c>
      <c r="Q351" s="2">
        <f>movie3[[#This Row],[gross]] * (inflation!B$226 / movie3[[#This Row],[CPI of Released Year]])</f>
        <v>63527943.901102565</v>
      </c>
      <c r="R351" s="2">
        <f>movie3[[#This Row],[gross]]-movie3[[#This Row],[budget]]</f>
        <v>10766616</v>
      </c>
    </row>
    <row r="352" spans="1:18" hidden="1" x14ac:dyDescent="0.25">
      <c r="A352" t="s">
        <v>1538</v>
      </c>
      <c r="B352" t="s">
        <v>16</v>
      </c>
      <c r="C352" t="s">
        <v>104</v>
      </c>
      <c r="D352">
        <v>1983</v>
      </c>
      <c r="E352" t="s">
        <v>1449</v>
      </c>
      <c r="F352">
        <v>7.2</v>
      </c>
      <c r="G352" s="1">
        <v>32000</v>
      </c>
      <c r="H352" t="s">
        <v>740</v>
      </c>
      <c r="I352" t="s">
        <v>1217</v>
      </c>
      <c r="J352" t="s">
        <v>1218</v>
      </c>
      <c r="K352" t="s">
        <v>30</v>
      </c>
      <c r="L352" s="1">
        <v>10000000</v>
      </c>
      <c r="M352" s="1">
        <v>2494480</v>
      </c>
      <c r="N352" t="s">
        <v>743</v>
      </c>
      <c r="O352">
        <v>94</v>
      </c>
      <c r="P352" s="6" t="str">
        <f>_xlfn.XLOOKUP(movie3[[#This Row],[year]],inflation!E$2:E$225,inflation!F$2:F$225,,0)</f>
        <v>299.3</v>
      </c>
      <c r="Q352" s="2">
        <f>movie3[[#This Row],[gross]] * (inflation!B$226 / movie3[[#This Row],[CPI of Released Year]])</f>
        <v>7630958.5299031064</v>
      </c>
      <c r="R352" s="2">
        <f>movie3[[#This Row],[gross]]-movie3[[#This Row],[budget]]</f>
        <v>-7505520</v>
      </c>
    </row>
    <row r="353" spans="1:18" x14ac:dyDescent="0.25">
      <c r="A353" t="s">
        <v>1539</v>
      </c>
      <c r="B353" t="s">
        <v>16</v>
      </c>
      <c r="C353" t="s">
        <v>52</v>
      </c>
      <c r="D353">
        <v>1983</v>
      </c>
      <c r="E353" t="s">
        <v>1147</v>
      </c>
      <c r="F353">
        <v>7.2</v>
      </c>
      <c r="G353" s="1">
        <v>86000</v>
      </c>
      <c r="H353" t="s">
        <v>582</v>
      </c>
      <c r="I353" t="s">
        <v>582</v>
      </c>
      <c r="J353" t="s">
        <v>1540</v>
      </c>
      <c r="K353" t="s">
        <v>195</v>
      </c>
      <c r="L353" s="1">
        <v>5952000</v>
      </c>
      <c r="M353" s="1">
        <v>2120439</v>
      </c>
      <c r="N353" t="s">
        <v>1541</v>
      </c>
      <c r="O353">
        <v>87</v>
      </c>
      <c r="P353" s="6" t="str">
        <f>_xlfn.XLOOKUP(movie3[[#This Row],[year]],inflation!E$2:E$225,inflation!F$2:F$225,,0)</f>
        <v>299.3</v>
      </c>
      <c r="Q353" s="2">
        <f>movie3[[#This Row],[gross]] * (inflation!B$226 / movie3[[#This Row],[CPI of Released Year]])</f>
        <v>6486715.4974941527</v>
      </c>
      <c r="R353" s="2">
        <f>movie3[[#This Row],[gross]]-movie3[[#This Row],[budget]]</f>
        <v>-3831561</v>
      </c>
    </row>
    <row r="354" spans="1:18" hidden="1" x14ac:dyDescent="0.25">
      <c r="A354" t="s">
        <v>1582</v>
      </c>
      <c r="B354" t="s">
        <v>16</v>
      </c>
      <c r="C354" t="s">
        <v>104</v>
      </c>
      <c r="D354">
        <v>1983</v>
      </c>
      <c r="E354" t="s">
        <v>1471</v>
      </c>
      <c r="F354">
        <v>7.2</v>
      </c>
      <c r="G354" s="1">
        <v>14000</v>
      </c>
      <c r="H354" t="s">
        <v>592</v>
      </c>
      <c r="I354" t="s">
        <v>1583</v>
      </c>
      <c r="J354" t="s">
        <v>988</v>
      </c>
      <c r="K354" t="s">
        <v>30</v>
      </c>
      <c r="M354" s="1">
        <v>9190819</v>
      </c>
      <c r="N354" t="s">
        <v>230</v>
      </c>
      <c r="O354">
        <v>123</v>
      </c>
      <c r="P354" s="6" t="str">
        <f>_xlfn.XLOOKUP(movie3[[#This Row],[year]],inflation!E$2:E$225,inflation!F$2:F$225,,0)</f>
        <v>299.3</v>
      </c>
      <c r="Q354" s="2">
        <f>movie3[[#This Row],[gross]] * (inflation!B$226 / movie3[[#This Row],[CPI of Released Year]])</f>
        <v>28115983.549615767</v>
      </c>
      <c r="R354" s="2">
        <f>movie3[[#This Row],[gross]]-movie3[[#This Row],[budget]]</f>
        <v>9190819</v>
      </c>
    </row>
    <row r="355" spans="1:18" hidden="1" x14ac:dyDescent="0.25">
      <c r="A355" t="s">
        <v>1584</v>
      </c>
      <c r="B355" t="s">
        <v>16</v>
      </c>
      <c r="C355" t="s">
        <v>63</v>
      </c>
      <c r="D355">
        <v>1983</v>
      </c>
      <c r="E355" t="s">
        <v>1585</v>
      </c>
      <c r="F355">
        <v>7.2</v>
      </c>
      <c r="G355" s="1">
        <v>19000</v>
      </c>
      <c r="H355" t="s">
        <v>475</v>
      </c>
      <c r="I355" t="s">
        <v>1586</v>
      </c>
      <c r="J355" t="s">
        <v>748</v>
      </c>
      <c r="K355" t="s">
        <v>30</v>
      </c>
      <c r="L355" s="1">
        <v>10000000</v>
      </c>
      <c r="M355" s="1">
        <v>35615609</v>
      </c>
      <c r="N355" t="s">
        <v>1235</v>
      </c>
      <c r="O355">
        <v>131</v>
      </c>
      <c r="P355" s="6" t="str">
        <f>_xlfn.XLOOKUP(movie3[[#This Row],[year]],inflation!E$2:E$225,inflation!F$2:F$225,,0)</f>
        <v>299.3</v>
      </c>
      <c r="Q355" s="2">
        <f>movie3[[#This Row],[gross]] * (inflation!B$226 / movie3[[#This Row],[CPI of Released Year]])</f>
        <v>108953062.48045439</v>
      </c>
      <c r="R355" s="2">
        <f>movie3[[#This Row],[gross]]-movie3[[#This Row],[budget]]</f>
        <v>25615609</v>
      </c>
    </row>
    <row r="356" spans="1:18" hidden="1" x14ac:dyDescent="0.25">
      <c r="A356" t="s">
        <v>1740</v>
      </c>
      <c r="B356" t="s">
        <v>33</v>
      </c>
      <c r="C356" t="s">
        <v>41</v>
      </c>
      <c r="D356">
        <v>1983</v>
      </c>
      <c r="E356" t="s">
        <v>549</v>
      </c>
      <c r="F356">
        <v>7.2</v>
      </c>
      <c r="G356" s="1">
        <v>13000</v>
      </c>
      <c r="H356" t="s">
        <v>1741</v>
      </c>
      <c r="I356" t="s">
        <v>1742</v>
      </c>
      <c r="J356" t="s">
        <v>106</v>
      </c>
      <c r="K356" t="s">
        <v>22</v>
      </c>
      <c r="M356" s="1">
        <v>14648076</v>
      </c>
      <c r="N356" t="s">
        <v>1743</v>
      </c>
      <c r="O356">
        <v>110</v>
      </c>
      <c r="P356" s="6" t="str">
        <f>_xlfn.XLOOKUP(movie3[[#This Row],[year]],inflation!E$2:E$225,inflation!F$2:F$225,,0)</f>
        <v>299.3</v>
      </c>
      <c r="Q356" s="2">
        <f>movie3[[#This Row],[gross]] * (inflation!B$226 / movie3[[#This Row],[CPI of Released Year]])</f>
        <v>44810485.752088204</v>
      </c>
      <c r="R356" s="2">
        <f>movie3[[#This Row],[gross]]-movie3[[#This Row],[budget]]</f>
        <v>14648076</v>
      </c>
    </row>
    <row r="357" spans="1:18" hidden="1" x14ac:dyDescent="0.25">
      <c r="A357" t="s">
        <v>1960</v>
      </c>
      <c r="B357" t="s">
        <v>448</v>
      </c>
      <c r="C357" t="s">
        <v>17</v>
      </c>
      <c r="D357">
        <v>1983</v>
      </c>
      <c r="E357" t="s">
        <v>1961</v>
      </c>
      <c r="F357">
        <v>7.2</v>
      </c>
      <c r="G357" s="1">
        <v>826</v>
      </c>
      <c r="H357" t="s">
        <v>1962</v>
      </c>
      <c r="I357" t="s">
        <v>1962</v>
      </c>
      <c r="J357" t="s">
        <v>1963</v>
      </c>
      <c r="K357" t="s">
        <v>30</v>
      </c>
      <c r="L357" s="1">
        <v>50000</v>
      </c>
      <c r="M357" s="1">
        <v>26177</v>
      </c>
      <c r="N357" t="s">
        <v>1964</v>
      </c>
      <c r="O357">
        <v>115</v>
      </c>
      <c r="P357" s="6" t="str">
        <f>_xlfn.XLOOKUP(movie3[[#This Row],[year]],inflation!E$2:E$225,inflation!F$2:F$225,,0)</f>
        <v>299.3</v>
      </c>
      <c r="Q357" s="2">
        <f>movie3[[#This Row],[gross]] * (inflation!B$226 / movie3[[#This Row],[CPI of Released Year]])</f>
        <v>80079.055128633467</v>
      </c>
      <c r="R357" s="2">
        <f>movie3[[#This Row],[gross]]-movie3[[#This Row],[budget]]</f>
        <v>-23823</v>
      </c>
    </row>
    <row r="358" spans="1:18" hidden="1" x14ac:dyDescent="0.25">
      <c r="A358" t="s">
        <v>1470</v>
      </c>
      <c r="B358" t="s">
        <v>33</v>
      </c>
      <c r="C358" t="s">
        <v>104</v>
      </c>
      <c r="D358">
        <v>1983</v>
      </c>
      <c r="E358" t="s">
        <v>1471</v>
      </c>
      <c r="F358">
        <v>7.1</v>
      </c>
      <c r="G358" s="1">
        <v>78000</v>
      </c>
      <c r="H358" t="s">
        <v>740</v>
      </c>
      <c r="I358" t="s">
        <v>1472</v>
      </c>
      <c r="J358" t="s">
        <v>1473</v>
      </c>
      <c r="K358" t="s">
        <v>30</v>
      </c>
      <c r="L358" s="1">
        <v>10000000</v>
      </c>
      <c r="M358" s="1">
        <v>25697647</v>
      </c>
      <c r="N358" t="s">
        <v>743</v>
      </c>
      <c r="O358">
        <v>91</v>
      </c>
      <c r="P358" s="6" t="str">
        <f>_xlfn.XLOOKUP(movie3[[#This Row],[year]],inflation!E$2:E$225,inflation!F$2:F$225,,0)</f>
        <v>299.3</v>
      </c>
      <c r="Q358" s="2">
        <f>movie3[[#This Row],[gross]] * (inflation!B$226 / movie3[[#This Row],[CPI of Released Year]])</f>
        <v>78612648.156364843</v>
      </c>
      <c r="R358" s="2">
        <f>movie3[[#This Row],[gross]]-movie3[[#This Row],[budget]]</f>
        <v>15697647</v>
      </c>
    </row>
    <row r="359" spans="1:18" hidden="1" x14ac:dyDescent="0.25">
      <c r="A359" t="s">
        <v>1509</v>
      </c>
      <c r="B359" t="s">
        <v>33</v>
      </c>
      <c r="C359" t="s">
        <v>34</v>
      </c>
      <c r="D359">
        <v>1983</v>
      </c>
      <c r="E359" t="s">
        <v>1510</v>
      </c>
      <c r="F359">
        <v>7.1</v>
      </c>
      <c r="G359" s="1">
        <v>93000</v>
      </c>
      <c r="H359" t="s">
        <v>915</v>
      </c>
      <c r="I359" t="s">
        <v>1511</v>
      </c>
      <c r="J359" t="s">
        <v>1512</v>
      </c>
      <c r="K359" t="s">
        <v>30</v>
      </c>
      <c r="L359" s="1">
        <v>12000000</v>
      </c>
      <c r="M359" s="1">
        <v>79567667</v>
      </c>
      <c r="N359" t="s">
        <v>80</v>
      </c>
      <c r="O359">
        <v>114</v>
      </c>
      <c r="P359" s="6" t="str">
        <f>_xlfn.XLOOKUP(movie3[[#This Row],[year]],inflation!E$2:E$225,inflation!F$2:F$225,,0)</f>
        <v>299.3</v>
      </c>
      <c r="Q359" s="2">
        <f>movie3[[#This Row],[gross]] * (inflation!B$226 / movie3[[#This Row],[CPI of Released Year]])</f>
        <v>243408472.78717005</v>
      </c>
      <c r="R359" s="2">
        <f>movie3[[#This Row],[gross]]-movie3[[#This Row],[budget]]</f>
        <v>67567667</v>
      </c>
    </row>
    <row r="360" spans="1:18" hidden="1" x14ac:dyDescent="0.25">
      <c r="A360" t="s">
        <v>1726</v>
      </c>
      <c r="B360" t="s">
        <v>337</v>
      </c>
      <c r="C360" t="s">
        <v>41</v>
      </c>
      <c r="D360">
        <v>1983</v>
      </c>
      <c r="E360" t="s">
        <v>1133</v>
      </c>
      <c r="F360">
        <v>7.1</v>
      </c>
      <c r="G360" s="1">
        <v>3300</v>
      </c>
      <c r="H360" t="s">
        <v>1727</v>
      </c>
      <c r="I360" t="s">
        <v>1728</v>
      </c>
      <c r="J360" t="s">
        <v>1729</v>
      </c>
      <c r="K360" t="s">
        <v>22</v>
      </c>
      <c r="M360" s="1">
        <v>694497</v>
      </c>
      <c r="N360" t="s">
        <v>61</v>
      </c>
      <c r="O360">
        <v>112</v>
      </c>
      <c r="P360" s="6" t="str">
        <f>_xlfn.XLOOKUP(movie3[[#This Row],[year]],inflation!E$2:E$225,inflation!F$2:F$225,,0)</f>
        <v>299.3</v>
      </c>
      <c r="Q360" s="2">
        <f>movie3[[#This Row],[gross]] * (inflation!B$226 / movie3[[#This Row],[CPI of Released Year]])</f>
        <v>2124562.1556966254</v>
      </c>
      <c r="R360" s="2">
        <f>movie3[[#This Row],[gross]]-movie3[[#This Row],[budget]]</f>
        <v>694497</v>
      </c>
    </row>
    <row r="361" spans="1:18" hidden="1" x14ac:dyDescent="0.25">
      <c r="A361" t="s">
        <v>1747</v>
      </c>
      <c r="B361" t="s">
        <v>16</v>
      </c>
      <c r="C361" t="s">
        <v>17</v>
      </c>
      <c r="D361">
        <v>1983</v>
      </c>
      <c r="E361" t="s">
        <v>1449</v>
      </c>
      <c r="F361">
        <v>7</v>
      </c>
      <c r="G361" s="1">
        <v>7200</v>
      </c>
      <c r="H361" t="s">
        <v>928</v>
      </c>
      <c r="I361" t="s">
        <v>1748</v>
      </c>
      <c r="J361" t="s">
        <v>1025</v>
      </c>
      <c r="K361" t="s">
        <v>30</v>
      </c>
      <c r="L361" s="1">
        <v>9500000</v>
      </c>
      <c r="M361" s="1">
        <v>5696391</v>
      </c>
      <c r="N361" t="s">
        <v>531</v>
      </c>
      <c r="O361">
        <v>128</v>
      </c>
      <c r="P361" s="6" t="str">
        <f>_xlfn.XLOOKUP(movie3[[#This Row],[year]],inflation!E$2:E$225,inflation!F$2:F$225,,0)</f>
        <v>299.3</v>
      </c>
      <c r="Q361" s="2">
        <f>movie3[[#This Row],[gross]] * (inflation!B$226 / movie3[[#This Row],[CPI of Released Year]])</f>
        <v>17426046.106247909</v>
      </c>
      <c r="R361" s="2">
        <f>movie3[[#This Row],[gross]]-movie3[[#This Row],[budget]]</f>
        <v>-3803609</v>
      </c>
    </row>
    <row r="362" spans="1:18" hidden="1" x14ac:dyDescent="0.25">
      <c r="A362" t="s">
        <v>1753</v>
      </c>
      <c r="B362" t="s">
        <v>33</v>
      </c>
      <c r="C362" t="s">
        <v>17</v>
      </c>
      <c r="D362">
        <v>1983</v>
      </c>
      <c r="E362" t="s">
        <v>1754</v>
      </c>
      <c r="F362">
        <v>7</v>
      </c>
      <c r="G362" s="1">
        <v>5800</v>
      </c>
      <c r="H362" t="s">
        <v>1755</v>
      </c>
      <c r="I362" t="s">
        <v>1756</v>
      </c>
      <c r="J362" t="s">
        <v>1757</v>
      </c>
      <c r="K362" t="s">
        <v>30</v>
      </c>
      <c r="M362" s="1">
        <v>2044892</v>
      </c>
      <c r="N362" t="s">
        <v>44</v>
      </c>
      <c r="O362">
        <v>90</v>
      </c>
      <c r="P362" s="6" t="str">
        <f>_xlfn.XLOOKUP(movie3[[#This Row],[year]],inflation!E$2:E$225,inflation!F$2:F$225,,0)</f>
        <v>299.3</v>
      </c>
      <c r="Q362" s="2">
        <f>movie3[[#This Row],[gross]] * (inflation!B$226 / movie3[[#This Row],[CPI of Released Year]])</f>
        <v>6255606.7998663541</v>
      </c>
      <c r="R362" s="2">
        <f>movie3[[#This Row],[gross]]-movie3[[#This Row],[budget]]</f>
        <v>2044892</v>
      </c>
    </row>
    <row r="363" spans="1:18" hidden="1" x14ac:dyDescent="0.25">
      <c r="A363" t="s">
        <v>1828</v>
      </c>
      <c r="B363" t="s">
        <v>33</v>
      </c>
      <c r="C363" t="s">
        <v>63</v>
      </c>
      <c r="D363">
        <v>1983</v>
      </c>
      <c r="E363" t="s">
        <v>1829</v>
      </c>
      <c r="F363">
        <v>7</v>
      </c>
      <c r="G363" s="1">
        <v>1700</v>
      </c>
      <c r="H363" t="s">
        <v>902</v>
      </c>
      <c r="I363" t="s">
        <v>1830</v>
      </c>
      <c r="J363" t="s">
        <v>1831</v>
      </c>
      <c r="K363" t="s">
        <v>30</v>
      </c>
      <c r="N363" t="s">
        <v>1832</v>
      </c>
      <c r="O363">
        <v>127</v>
      </c>
      <c r="P363" s="6" t="str">
        <f>_xlfn.XLOOKUP(movie3[[#This Row],[year]],inflation!E$2:E$225,inflation!F$2:F$225,,0)</f>
        <v>299.3</v>
      </c>
      <c r="Q363" s="2">
        <f>movie3[[#This Row],[gross]] * (inflation!B$226 / movie3[[#This Row],[CPI of Released Year]])</f>
        <v>0</v>
      </c>
      <c r="R363" s="2">
        <f>movie3[[#This Row],[gross]]-movie3[[#This Row],[budget]]</f>
        <v>0</v>
      </c>
    </row>
    <row r="364" spans="1:18" hidden="1" x14ac:dyDescent="0.25">
      <c r="A364" t="s">
        <v>1607</v>
      </c>
      <c r="B364" t="s">
        <v>33</v>
      </c>
      <c r="C364" t="s">
        <v>17</v>
      </c>
      <c r="D364">
        <v>1983</v>
      </c>
      <c r="E364" t="s">
        <v>1109</v>
      </c>
      <c r="F364">
        <v>6.9</v>
      </c>
      <c r="G364" s="1">
        <v>6900</v>
      </c>
      <c r="H364" t="s">
        <v>381</v>
      </c>
      <c r="I364" t="s">
        <v>381</v>
      </c>
      <c r="J364" t="s">
        <v>1491</v>
      </c>
      <c r="K364" t="s">
        <v>30</v>
      </c>
      <c r="M364" s="1">
        <v>4786789</v>
      </c>
      <c r="N364" t="s">
        <v>1060</v>
      </c>
      <c r="O364">
        <v>95</v>
      </c>
      <c r="P364" s="6" t="str">
        <f>_xlfn.XLOOKUP(movie3[[#This Row],[year]],inflation!E$2:E$225,inflation!F$2:F$225,,0)</f>
        <v>299.3</v>
      </c>
      <c r="Q364" s="2">
        <f>movie3[[#This Row],[gross]] * (inflation!B$226 / movie3[[#This Row],[CPI of Released Year]])</f>
        <v>14643448.073504843</v>
      </c>
      <c r="R364" s="2">
        <f>movie3[[#This Row],[gross]]-movie3[[#This Row],[budget]]</f>
        <v>4786789</v>
      </c>
    </row>
    <row r="365" spans="1:18" hidden="1" x14ac:dyDescent="0.25">
      <c r="A365" t="s">
        <v>1476</v>
      </c>
      <c r="B365" t="s">
        <v>16</v>
      </c>
      <c r="C365" t="s">
        <v>41</v>
      </c>
      <c r="D365">
        <v>1983</v>
      </c>
      <c r="E365" t="s">
        <v>1477</v>
      </c>
      <c r="F365">
        <v>6.8</v>
      </c>
      <c r="G365" s="1">
        <v>83000</v>
      </c>
      <c r="H365" t="s">
        <v>1478</v>
      </c>
      <c r="I365" t="s">
        <v>1478</v>
      </c>
      <c r="J365" t="s">
        <v>1479</v>
      </c>
      <c r="K365" t="s">
        <v>30</v>
      </c>
      <c r="L365" s="1">
        <v>6200000</v>
      </c>
      <c r="M365" s="1">
        <v>63541777</v>
      </c>
      <c r="N365" t="s">
        <v>1187</v>
      </c>
      <c r="O365">
        <v>99</v>
      </c>
      <c r="P365" s="6" t="str">
        <f>_xlfn.XLOOKUP(movie3[[#This Row],[year]],inflation!E$2:E$225,inflation!F$2:F$225,,0)</f>
        <v>299.3</v>
      </c>
      <c r="Q365" s="2">
        <f>movie3[[#This Row],[gross]] * (inflation!B$226 / movie3[[#This Row],[CPI of Released Year]])</f>
        <v>194383063.88640159</v>
      </c>
      <c r="R365" s="2">
        <f>movie3[[#This Row],[gross]]-movie3[[#This Row],[budget]]</f>
        <v>57341777</v>
      </c>
    </row>
    <row r="366" spans="1:18" hidden="1" x14ac:dyDescent="0.25">
      <c r="A366" t="s">
        <v>1636</v>
      </c>
      <c r="B366" t="s">
        <v>33</v>
      </c>
      <c r="C366" t="s">
        <v>151</v>
      </c>
      <c r="D366">
        <v>1983</v>
      </c>
      <c r="E366" t="s">
        <v>1533</v>
      </c>
      <c r="F366">
        <v>6.8</v>
      </c>
      <c r="G366" s="1">
        <v>8600</v>
      </c>
      <c r="H366" t="s">
        <v>1637</v>
      </c>
      <c r="I366" t="s">
        <v>1638</v>
      </c>
      <c r="J366" t="s">
        <v>175</v>
      </c>
      <c r="K366" t="s">
        <v>30</v>
      </c>
      <c r="L366" s="1">
        <v>19000000</v>
      </c>
      <c r="M366" s="1">
        <v>8400000</v>
      </c>
      <c r="N366" t="s">
        <v>242</v>
      </c>
      <c r="O366">
        <v>95</v>
      </c>
      <c r="P366" s="6" t="str">
        <f>_xlfn.XLOOKUP(movie3[[#This Row],[year]],inflation!E$2:E$225,inflation!F$2:F$225,,0)</f>
        <v>299.3</v>
      </c>
      <c r="Q366" s="2">
        <f>movie3[[#This Row],[gross]] * (inflation!B$226 / movie3[[#This Row],[CPI of Released Year]])</f>
        <v>25696759.104577344</v>
      </c>
      <c r="R366" s="2">
        <f>movie3[[#This Row],[gross]]-movie3[[#This Row],[budget]]</f>
        <v>-10600000</v>
      </c>
    </row>
    <row r="367" spans="1:18" hidden="1" x14ac:dyDescent="0.25">
      <c r="A367" t="s">
        <v>1780</v>
      </c>
      <c r="B367" t="s">
        <v>33</v>
      </c>
      <c r="C367" t="s">
        <v>41</v>
      </c>
      <c r="D367">
        <v>1983</v>
      </c>
      <c r="E367" t="s">
        <v>1591</v>
      </c>
      <c r="F367">
        <v>6.8</v>
      </c>
      <c r="G367" s="1">
        <v>10000</v>
      </c>
      <c r="H367" t="s">
        <v>1781</v>
      </c>
      <c r="I367" t="s">
        <v>1782</v>
      </c>
      <c r="J367" t="s">
        <v>279</v>
      </c>
      <c r="K367" t="s">
        <v>30</v>
      </c>
      <c r="L367" s="1">
        <v>9000000</v>
      </c>
      <c r="M367" s="1">
        <v>13030214</v>
      </c>
      <c r="N367" t="s">
        <v>363</v>
      </c>
      <c r="O367">
        <v>107</v>
      </c>
      <c r="P367" s="6" t="str">
        <f>_xlfn.XLOOKUP(movie3[[#This Row],[year]],inflation!E$2:E$225,inflation!F$2:F$225,,0)</f>
        <v>299.3</v>
      </c>
      <c r="Q367" s="2">
        <f>movie3[[#This Row],[gross]] * (inflation!B$226 / movie3[[#This Row],[CPI of Released Year]])</f>
        <v>39861222.647510856</v>
      </c>
      <c r="R367" s="2">
        <f>movie3[[#This Row],[gross]]-movie3[[#This Row],[budget]]</f>
        <v>4030214</v>
      </c>
    </row>
    <row r="368" spans="1:18" hidden="1" x14ac:dyDescent="0.25">
      <c r="A368" t="s">
        <v>1895</v>
      </c>
      <c r="B368" t="s">
        <v>16</v>
      </c>
      <c r="C368" t="s">
        <v>17</v>
      </c>
      <c r="D368">
        <v>1983</v>
      </c>
      <c r="E368" t="s">
        <v>1896</v>
      </c>
      <c r="F368">
        <v>6.8</v>
      </c>
      <c r="G368" s="1">
        <v>1600</v>
      </c>
      <c r="H368" t="s">
        <v>1848</v>
      </c>
      <c r="I368" t="s">
        <v>1848</v>
      </c>
      <c r="J368" t="s">
        <v>1897</v>
      </c>
      <c r="K368" t="s">
        <v>30</v>
      </c>
      <c r="L368" s="1">
        <v>300000</v>
      </c>
      <c r="M368" s="1">
        <v>1530839</v>
      </c>
      <c r="N368" t="s">
        <v>1898</v>
      </c>
      <c r="O368">
        <v>110</v>
      </c>
      <c r="P368" s="6" t="str">
        <f>_xlfn.XLOOKUP(movie3[[#This Row],[year]],inflation!E$2:E$225,inflation!F$2:F$225,,0)</f>
        <v>299.3</v>
      </c>
      <c r="Q368" s="2">
        <f>movie3[[#This Row],[gross]] * (inflation!B$226 / movie3[[#This Row],[CPI of Released Year]])</f>
        <v>4683047.7393919146</v>
      </c>
      <c r="R368" s="2">
        <f>movie3[[#This Row],[gross]]-movie3[[#This Row],[budget]]</f>
        <v>1230839</v>
      </c>
    </row>
    <row r="369" spans="1:18" x14ac:dyDescent="0.25">
      <c r="A369" t="s">
        <v>1499</v>
      </c>
      <c r="B369" t="s">
        <v>16</v>
      </c>
      <c r="C369" t="s">
        <v>52</v>
      </c>
      <c r="D369">
        <v>1983</v>
      </c>
      <c r="E369" t="s">
        <v>1469</v>
      </c>
      <c r="F369">
        <v>6.7</v>
      </c>
      <c r="G369" s="1">
        <v>75000</v>
      </c>
      <c r="H369" t="s">
        <v>126</v>
      </c>
      <c r="I369" t="s">
        <v>20</v>
      </c>
      <c r="J369" t="s">
        <v>1500</v>
      </c>
      <c r="K369" t="s">
        <v>30</v>
      </c>
      <c r="L369" s="1">
        <v>9700000</v>
      </c>
      <c r="M369" s="1">
        <v>21017849</v>
      </c>
      <c r="N369" t="s">
        <v>31</v>
      </c>
      <c r="O369">
        <v>110</v>
      </c>
      <c r="P369" s="6" t="str">
        <f>_xlfn.XLOOKUP(movie3[[#This Row],[year]],inflation!E$2:E$225,inflation!F$2:F$225,,0)</f>
        <v>299.3</v>
      </c>
      <c r="Q369" s="2">
        <f>movie3[[#This Row],[gross]] * (inflation!B$226 / movie3[[#This Row],[CPI of Released Year]])</f>
        <v>64296500.315402605</v>
      </c>
      <c r="R369" s="2">
        <f>movie3[[#This Row],[gross]]-movie3[[#This Row],[budget]]</f>
        <v>11317849</v>
      </c>
    </row>
    <row r="370" spans="1:18" hidden="1" x14ac:dyDescent="0.25">
      <c r="A370" t="s">
        <v>1559</v>
      </c>
      <c r="B370" t="s">
        <v>16</v>
      </c>
      <c r="C370" t="s">
        <v>17</v>
      </c>
      <c r="D370">
        <v>1983</v>
      </c>
      <c r="E370" t="s">
        <v>1533</v>
      </c>
      <c r="F370">
        <v>6.7</v>
      </c>
      <c r="G370" s="1">
        <v>24000</v>
      </c>
      <c r="H370" t="s">
        <v>1560</v>
      </c>
      <c r="I370" t="s">
        <v>1561</v>
      </c>
      <c r="J370" t="s">
        <v>1562</v>
      </c>
      <c r="K370" t="s">
        <v>22</v>
      </c>
      <c r="M370" s="1">
        <v>5988322</v>
      </c>
      <c r="N370" t="s">
        <v>118</v>
      </c>
      <c r="O370">
        <v>97</v>
      </c>
      <c r="P370" s="6" t="str">
        <f>_xlfn.XLOOKUP(movie3[[#This Row],[year]],inflation!E$2:E$225,inflation!F$2:F$225,,0)</f>
        <v>299.3</v>
      </c>
      <c r="Q370" s="2">
        <f>movie3[[#This Row],[gross]] * (inflation!B$226 / movie3[[#This Row],[CPI of Released Year]])</f>
        <v>18319103.318409622</v>
      </c>
      <c r="R370" s="2">
        <f>movie3[[#This Row],[gross]]-movie3[[#This Row],[budget]]</f>
        <v>5988322</v>
      </c>
    </row>
    <row r="371" spans="1:18" hidden="1" x14ac:dyDescent="0.25">
      <c r="A371" t="s">
        <v>1643</v>
      </c>
      <c r="B371" t="s">
        <v>16</v>
      </c>
      <c r="C371" t="s">
        <v>63</v>
      </c>
      <c r="D371">
        <v>1983</v>
      </c>
      <c r="E371" t="s">
        <v>1644</v>
      </c>
      <c r="F371">
        <v>6.7</v>
      </c>
      <c r="G371" s="1">
        <v>6000</v>
      </c>
      <c r="H371" t="s">
        <v>1645</v>
      </c>
      <c r="I371" t="s">
        <v>1646</v>
      </c>
      <c r="J371" t="s">
        <v>1186</v>
      </c>
      <c r="K371" t="s">
        <v>30</v>
      </c>
      <c r="L371" s="1">
        <v>12000000</v>
      </c>
      <c r="M371" s="1">
        <v>6472990</v>
      </c>
      <c r="N371" t="s">
        <v>501</v>
      </c>
      <c r="O371">
        <v>103</v>
      </c>
      <c r="P371" s="6" t="str">
        <f>_xlfn.XLOOKUP(movie3[[#This Row],[year]],inflation!E$2:E$225,inflation!F$2:F$225,,0)</f>
        <v>299.3</v>
      </c>
      <c r="Q371" s="2">
        <f>movie3[[#This Row],[gross]] * (inflation!B$226 / movie3[[#This Row],[CPI of Released Year]])</f>
        <v>19801769.60908787</v>
      </c>
      <c r="R371" s="2">
        <f>movie3[[#This Row],[gross]]-movie3[[#This Row],[budget]]</f>
        <v>-5527010</v>
      </c>
    </row>
    <row r="372" spans="1:18" hidden="1" x14ac:dyDescent="0.25">
      <c r="A372" t="s">
        <v>1647</v>
      </c>
      <c r="B372" t="s">
        <v>16</v>
      </c>
      <c r="C372" t="s">
        <v>104</v>
      </c>
      <c r="D372">
        <v>1983</v>
      </c>
      <c r="E372" t="s">
        <v>1591</v>
      </c>
      <c r="F372">
        <v>6.7</v>
      </c>
      <c r="G372" s="1">
        <v>13000</v>
      </c>
      <c r="H372" t="s">
        <v>233</v>
      </c>
      <c r="I372" t="s">
        <v>1648</v>
      </c>
      <c r="J372" t="s">
        <v>165</v>
      </c>
      <c r="K372" t="s">
        <v>30</v>
      </c>
      <c r="L372" s="1">
        <v>15000000</v>
      </c>
      <c r="M372" s="1">
        <v>15856028</v>
      </c>
      <c r="N372" t="s">
        <v>1649</v>
      </c>
      <c r="O372">
        <v>128</v>
      </c>
      <c r="P372" s="6" t="str">
        <f>_xlfn.XLOOKUP(movie3[[#This Row],[year]],inflation!E$2:E$225,inflation!F$2:F$225,,0)</f>
        <v>299.3</v>
      </c>
      <c r="Q372" s="2">
        <f>movie3[[#This Row],[gross]] * (inflation!B$226 / movie3[[#This Row],[CPI of Released Year]])</f>
        <v>48505777.603742063</v>
      </c>
      <c r="R372" s="2">
        <f>movie3[[#This Row],[gross]]-movie3[[#This Row],[budget]]</f>
        <v>856028</v>
      </c>
    </row>
    <row r="373" spans="1:18" hidden="1" x14ac:dyDescent="0.25">
      <c r="A373" t="s">
        <v>1863</v>
      </c>
      <c r="B373" t="s">
        <v>33</v>
      </c>
      <c r="C373" t="s">
        <v>63</v>
      </c>
      <c r="D373">
        <v>1983</v>
      </c>
      <c r="E373" t="s">
        <v>1668</v>
      </c>
      <c r="F373">
        <v>6.7</v>
      </c>
      <c r="G373" s="1">
        <v>1300</v>
      </c>
      <c r="H373" t="s">
        <v>1864</v>
      </c>
      <c r="I373" t="s">
        <v>1865</v>
      </c>
      <c r="J373" t="s">
        <v>1866</v>
      </c>
      <c r="K373" t="s">
        <v>30</v>
      </c>
      <c r="M373" s="1">
        <v>272278</v>
      </c>
      <c r="N373" t="s">
        <v>1060</v>
      </c>
      <c r="O373">
        <v>113</v>
      </c>
      <c r="P373" s="6" t="str">
        <f>_xlfn.XLOOKUP(movie3[[#This Row],[year]],inflation!E$2:E$225,inflation!F$2:F$225,,0)</f>
        <v>299.3</v>
      </c>
      <c r="Q373" s="2">
        <f>movie3[[#This Row],[gross]] * (inflation!B$226 / movie3[[#This Row],[CPI of Released Year]])</f>
        <v>832935.97327096551</v>
      </c>
      <c r="R373" s="2">
        <f>movie3[[#This Row],[gross]]-movie3[[#This Row],[budget]]</f>
        <v>272278</v>
      </c>
    </row>
    <row r="374" spans="1:18" hidden="1" x14ac:dyDescent="0.25">
      <c r="A374" t="s">
        <v>1870</v>
      </c>
      <c r="B374" t="s">
        <v>16</v>
      </c>
      <c r="C374" t="s">
        <v>41</v>
      </c>
      <c r="D374">
        <v>1983</v>
      </c>
      <c r="E374" t="s">
        <v>1477</v>
      </c>
      <c r="F374">
        <v>6.7</v>
      </c>
      <c r="G374" s="1">
        <v>1100</v>
      </c>
      <c r="H374" t="s">
        <v>898</v>
      </c>
      <c r="I374" t="s">
        <v>1871</v>
      </c>
      <c r="J374" t="s">
        <v>1872</v>
      </c>
      <c r="K374" t="s">
        <v>30</v>
      </c>
      <c r="L374" s="1">
        <v>5500000</v>
      </c>
      <c r="M374" s="1">
        <v>1645711</v>
      </c>
      <c r="N374" t="s">
        <v>1873</v>
      </c>
      <c r="O374">
        <v>92</v>
      </c>
      <c r="P374" s="6" t="str">
        <f>_xlfn.XLOOKUP(movie3[[#This Row],[year]],inflation!E$2:E$225,inflation!F$2:F$225,,0)</f>
        <v>299.3</v>
      </c>
      <c r="Q374" s="2">
        <f>movie3[[#This Row],[gross]] * (inflation!B$226 / movie3[[#This Row],[CPI of Released Year]])</f>
        <v>5034457.0384229869</v>
      </c>
      <c r="R374" s="2">
        <f>movie3[[#This Row],[gross]]-movie3[[#This Row],[budget]]</f>
        <v>-3854289</v>
      </c>
    </row>
    <row r="375" spans="1:18" hidden="1" x14ac:dyDescent="0.25">
      <c r="A375" t="s">
        <v>1904</v>
      </c>
      <c r="B375" t="s">
        <v>33</v>
      </c>
      <c r="C375" t="s">
        <v>63</v>
      </c>
      <c r="D375">
        <v>1983</v>
      </c>
      <c r="E375" t="s">
        <v>1759</v>
      </c>
      <c r="F375">
        <v>6.7</v>
      </c>
      <c r="G375" s="1">
        <v>659</v>
      </c>
      <c r="H375" t="s">
        <v>1905</v>
      </c>
      <c r="I375" t="s">
        <v>1906</v>
      </c>
      <c r="J375" t="s">
        <v>1907</v>
      </c>
      <c r="K375" t="s">
        <v>195</v>
      </c>
      <c r="L375" s="1">
        <v>8000000</v>
      </c>
      <c r="M375" s="1">
        <v>3000000</v>
      </c>
      <c r="N375" t="s">
        <v>1908</v>
      </c>
      <c r="O375">
        <v>106</v>
      </c>
      <c r="P375" s="6" t="str">
        <f>_xlfn.XLOOKUP(movie3[[#This Row],[year]],inflation!E$2:E$225,inflation!F$2:F$225,,0)</f>
        <v>299.3</v>
      </c>
      <c r="Q375" s="2">
        <f>movie3[[#This Row],[gross]] * (inflation!B$226 / movie3[[#This Row],[CPI of Released Year]])</f>
        <v>9177413.96592048</v>
      </c>
      <c r="R375" s="2">
        <f>movie3[[#This Row],[gross]]-movie3[[#This Row],[budget]]</f>
        <v>-5000000</v>
      </c>
    </row>
    <row r="376" spans="1:18" hidden="1" x14ac:dyDescent="0.25">
      <c r="A376" t="s">
        <v>1981</v>
      </c>
      <c r="B376" t="s">
        <v>448</v>
      </c>
      <c r="C376" t="s">
        <v>17</v>
      </c>
      <c r="D376">
        <v>1983</v>
      </c>
      <c r="E376" t="s">
        <v>1982</v>
      </c>
      <c r="F376">
        <v>6.7</v>
      </c>
      <c r="G376" s="1">
        <v>51</v>
      </c>
      <c r="H376" t="s">
        <v>1983</v>
      </c>
      <c r="I376" t="s">
        <v>1984</v>
      </c>
      <c r="J376" t="s">
        <v>1985</v>
      </c>
      <c r="K376" t="s">
        <v>22</v>
      </c>
      <c r="N376" t="s">
        <v>1986</v>
      </c>
      <c r="O376">
        <v>84</v>
      </c>
      <c r="P376" s="6" t="str">
        <f>_xlfn.XLOOKUP(movie3[[#This Row],[year]],inflation!E$2:E$225,inflation!F$2:F$225,,0)</f>
        <v>299.3</v>
      </c>
      <c r="Q376" s="2">
        <f>movie3[[#This Row],[gross]] * (inflation!B$226 / movie3[[#This Row],[CPI of Released Year]])</f>
        <v>0</v>
      </c>
      <c r="R376" s="2">
        <f>movie3[[#This Row],[gross]]-movie3[[#This Row],[budget]]</f>
        <v>0</v>
      </c>
    </row>
    <row r="377" spans="1:18" hidden="1" x14ac:dyDescent="0.25">
      <c r="A377" t="s">
        <v>20365</v>
      </c>
      <c r="B377" t="s">
        <v>2000</v>
      </c>
      <c r="C377" t="s">
        <v>34</v>
      </c>
      <c r="D377">
        <v>2017</v>
      </c>
      <c r="E377" t="s">
        <v>20214</v>
      </c>
      <c r="F377">
        <v>6.6</v>
      </c>
      <c r="G377" s="1">
        <v>293000</v>
      </c>
      <c r="H377" t="s">
        <v>18533</v>
      </c>
      <c r="I377" t="s">
        <v>14179</v>
      </c>
      <c r="J377" t="s">
        <v>19333</v>
      </c>
      <c r="K377" t="s">
        <v>30</v>
      </c>
      <c r="L377" s="1">
        <v>185000000</v>
      </c>
      <c r="M377" s="1">
        <v>566652812</v>
      </c>
      <c r="N377" t="s">
        <v>23</v>
      </c>
      <c r="O377">
        <v>118</v>
      </c>
      <c r="P377" s="6" t="str">
        <f>_xlfn.XLOOKUP(movie3[[#This Row],[year]],inflation!E$2:E$225,inflation!F$2:F$225,,0)</f>
        <v>736.6</v>
      </c>
      <c r="Q377" s="2">
        <f>movie3[[#This Row],[gross]] * (inflation!B$226 / movie3[[#This Row],[CPI of Released Year]])</f>
        <v>704354214.86179745</v>
      </c>
      <c r="R377" s="2">
        <f>movie3[[#This Row],[gross]]-movie3[[#This Row],[budget]]</f>
        <v>381652812</v>
      </c>
    </row>
    <row r="378" spans="1:18" hidden="1" x14ac:dyDescent="0.25">
      <c r="A378" t="s">
        <v>12459</v>
      </c>
      <c r="B378" t="s">
        <v>33</v>
      </c>
      <c r="C378" t="s">
        <v>41</v>
      </c>
      <c r="D378">
        <v>2002</v>
      </c>
      <c r="E378" t="s">
        <v>12338</v>
      </c>
      <c r="F378">
        <v>6.6</v>
      </c>
      <c r="G378" s="1">
        <v>122000</v>
      </c>
      <c r="H378" t="s">
        <v>5637</v>
      </c>
      <c r="I378" t="s">
        <v>12460</v>
      </c>
      <c r="J378" t="s">
        <v>12460</v>
      </c>
      <c r="K378" t="s">
        <v>195</v>
      </c>
      <c r="L378" s="1">
        <v>5000000</v>
      </c>
      <c r="M378" s="1">
        <v>368744044</v>
      </c>
      <c r="N378" t="s">
        <v>12461</v>
      </c>
      <c r="O378">
        <v>95</v>
      </c>
      <c r="P378" s="6" t="str">
        <f>_xlfn.XLOOKUP(movie3[[#This Row],[year]],inflation!E$2:E$225,inflation!F$2:F$225,,0)</f>
        <v>540.5</v>
      </c>
      <c r="Q378" s="2">
        <f>movie3[[#This Row],[gross]] * (inflation!B$226 / movie3[[#This Row],[CPI of Released Year]])</f>
        <v>624647634.94246078</v>
      </c>
      <c r="R378" s="2">
        <f>movie3[[#This Row],[gross]]-movie3[[#This Row],[budget]]</f>
        <v>363744044</v>
      </c>
    </row>
    <row r="379" spans="1:18" hidden="1" x14ac:dyDescent="0.25">
      <c r="A379" t="s">
        <v>22007</v>
      </c>
      <c r="B379" t="s">
        <v>16</v>
      </c>
      <c r="C379" t="s">
        <v>34</v>
      </c>
      <c r="D379">
        <v>2020</v>
      </c>
      <c r="E379" t="s">
        <v>21558</v>
      </c>
      <c r="F379">
        <v>6.6</v>
      </c>
      <c r="G379" s="1">
        <v>140000</v>
      </c>
      <c r="H379" t="s">
        <v>22008</v>
      </c>
      <c r="I379" t="s">
        <v>16614</v>
      </c>
      <c r="J379" t="s">
        <v>7640</v>
      </c>
      <c r="K379" t="s">
        <v>30</v>
      </c>
      <c r="L379" s="1">
        <v>90000000</v>
      </c>
      <c r="M379" s="1">
        <v>426505244</v>
      </c>
      <c r="N379" t="s">
        <v>31</v>
      </c>
      <c r="O379">
        <v>124</v>
      </c>
      <c r="P379" s="6" t="str">
        <f>_xlfn.XLOOKUP(movie3[[#This Row],[year]],inflation!E$2:E$225,inflation!F$2:F$225,,0)</f>
        <v>777.7</v>
      </c>
      <c r="Q379" s="2">
        <f>movie3[[#This Row],[gross]] * (inflation!B$226 / movie3[[#This Row],[CPI of Released Year]])</f>
        <v>502132186.45544553</v>
      </c>
      <c r="R379" s="2">
        <f>movie3[[#This Row],[gross]]-movie3[[#This Row],[budget]]</f>
        <v>336505244</v>
      </c>
    </row>
    <row r="380" spans="1:18" hidden="1" x14ac:dyDescent="0.25">
      <c r="A380" t="s">
        <v>14020</v>
      </c>
      <c r="B380" t="s">
        <v>33</v>
      </c>
      <c r="C380" t="s">
        <v>25</v>
      </c>
      <c r="D380">
        <v>2005</v>
      </c>
      <c r="E380" t="s">
        <v>14021</v>
      </c>
      <c r="F380">
        <v>6.6</v>
      </c>
      <c r="G380" s="1">
        <v>441000</v>
      </c>
      <c r="H380" t="s">
        <v>2671</v>
      </c>
      <c r="I380" t="s">
        <v>5708</v>
      </c>
      <c r="J380" t="s">
        <v>5686</v>
      </c>
      <c r="K380" t="s">
        <v>22</v>
      </c>
      <c r="L380" s="1">
        <v>150000000</v>
      </c>
      <c r="M380" s="1">
        <v>474968763</v>
      </c>
      <c r="N380" t="s">
        <v>23</v>
      </c>
      <c r="O380">
        <v>115</v>
      </c>
      <c r="P380" s="6" t="str">
        <f>_xlfn.XLOOKUP(movie3[[#This Row],[year]],inflation!E$2:E$225,inflation!F$2:F$225,,0)</f>
        <v>586.9</v>
      </c>
      <c r="Q380" s="2">
        <f>movie3[[#This Row],[gross]] * (inflation!B$226 / movie3[[#This Row],[CPI of Released Year]])</f>
        <v>740980404.50298178</v>
      </c>
      <c r="R380" s="2">
        <f>movie3[[#This Row],[gross]]-movie3[[#This Row],[budget]]</f>
        <v>324968763</v>
      </c>
    </row>
    <row r="381" spans="1:18" hidden="1" x14ac:dyDescent="0.25">
      <c r="A381" t="s">
        <v>20886</v>
      </c>
      <c r="B381" t="s">
        <v>2000</v>
      </c>
      <c r="C381" t="s">
        <v>41</v>
      </c>
      <c r="D381">
        <v>2018</v>
      </c>
      <c r="E381" t="s">
        <v>20887</v>
      </c>
      <c r="F381">
        <v>6.6</v>
      </c>
      <c r="G381" s="1">
        <v>85000</v>
      </c>
      <c r="H381" t="s">
        <v>14225</v>
      </c>
      <c r="I381" t="s">
        <v>14225</v>
      </c>
      <c r="J381" t="s">
        <v>19321</v>
      </c>
      <c r="K381" t="s">
        <v>22</v>
      </c>
      <c r="L381" s="1">
        <v>75000000</v>
      </c>
      <c r="M381" s="1">
        <v>395618157</v>
      </c>
      <c r="N381" t="s">
        <v>61</v>
      </c>
      <c r="O381">
        <v>114</v>
      </c>
      <c r="P381" s="6" t="str">
        <f>_xlfn.XLOOKUP(movie3[[#This Row],[year]],inflation!E$2:E$225,inflation!F$2:F$225,,0)</f>
        <v>754.6</v>
      </c>
      <c r="Q381" s="2">
        <f>movie3[[#This Row],[gross]] * (inflation!B$226 / movie3[[#This Row],[CPI of Released Year]])</f>
        <v>480026483.63265306</v>
      </c>
      <c r="R381" s="2">
        <f>movie3[[#This Row],[gross]]-movie3[[#This Row],[budget]]</f>
        <v>320618157</v>
      </c>
    </row>
    <row r="382" spans="1:18" hidden="1" x14ac:dyDescent="0.25">
      <c r="A382" t="s">
        <v>3244</v>
      </c>
      <c r="B382" t="s">
        <v>2000</v>
      </c>
      <c r="C382" t="s">
        <v>34</v>
      </c>
      <c r="D382">
        <v>1986</v>
      </c>
      <c r="E382" t="s">
        <v>3245</v>
      </c>
      <c r="F382">
        <v>6.6</v>
      </c>
      <c r="G382" s="1">
        <v>96000</v>
      </c>
      <c r="H382" t="s">
        <v>3246</v>
      </c>
      <c r="I382" t="s">
        <v>3247</v>
      </c>
      <c r="J382" t="s">
        <v>3247</v>
      </c>
      <c r="K382" t="s">
        <v>248</v>
      </c>
      <c r="L382" s="1">
        <v>8800000</v>
      </c>
      <c r="M382" s="1">
        <v>328203506</v>
      </c>
      <c r="N382" t="s">
        <v>3248</v>
      </c>
      <c r="O382">
        <v>97</v>
      </c>
      <c r="P382" s="6" t="str">
        <f>_xlfn.XLOOKUP(movie3[[#This Row],[year]],inflation!E$2:E$225,inflation!F$2:F$225,,0)</f>
        <v>329.4</v>
      </c>
      <c r="Q382" s="2">
        <f>movie3[[#This Row],[gross]] * (inflation!B$226 / movie3[[#This Row],[CPI of Released Year]])</f>
        <v>912274226.14936256</v>
      </c>
      <c r="R382" s="2">
        <f>movie3[[#This Row],[gross]]-movie3[[#This Row],[budget]]</f>
        <v>319403506</v>
      </c>
    </row>
    <row r="383" spans="1:18" hidden="1" x14ac:dyDescent="0.25">
      <c r="A383" t="s">
        <v>21528</v>
      </c>
      <c r="B383" t="s">
        <v>33</v>
      </c>
      <c r="C383" t="s">
        <v>25</v>
      </c>
      <c r="D383">
        <v>2019</v>
      </c>
      <c r="E383" t="s">
        <v>21474</v>
      </c>
      <c r="F383">
        <v>6.6</v>
      </c>
      <c r="G383" s="1">
        <v>91000</v>
      </c>
      <c r="H383" t="s">
        <v>18073</v>
      </c>
      <c r="I383" t="s">
        <v>6250</v>
      </c>
      <c r="J383" t="s">
        <v>11977</v>
      </c>
      <c r="K383" t="s">
        <v>30</v>
      </c>
      <c r="L383" s="1">
        <v>185000000</v>
      </c>
      <c r="M383" s="1">
        <v>491730089</v>
      </c>
      <c r="N383" t="s">
        <v>1725</v>
      </c>
      <c r="O383">
        <v>119</v>
      </c>
      <c r="P383" s="6" t="str">
        <f>_xlfn.XLOOKUP(movie3[[#This Row],[year]],inflation!E$2:E$225,inflation!F$2:F$225,,0)</f>
        <v>768.3</v>
      </c>
      <c r="Q383" s="2">
        <f>movie3[[#This Row],[gross]] * (inflation!B$226 / movie3[[#This Row],[CPI of Released Year]])</f>
        <v>586005557.05896139</v>
      </c>
      <c r="R383" s="2">
        <f>movie3[[#This Row],[gross]]-movie3[[#This Row],[budget]]</f>
        <v>306730089</v>
      </c>
    </row>
    <row r="384" spans="1:18" hidden="1" x14ac:dyDescent="0.25">
      <c r="A384" t="s">
        <v>14117</v>
      </c>
      <c r="B384" t="s">
        <v>2000</v>
      </c>
      <c r="C384" t="s">
        <v>41</v>
      </c>
      <c r="D384">
        <v>2005</v>
      </c>
      <c r="E384" t="s">
        <v>13179</v>
      </c>
      <c r="F384">
        <v>6.6</v>
      </c>
      <c r="G384" s="1">
        <v>301000</v>
      </c>
      <c r="H384" t="s">
        <v>8668</v>
      </c>
      <c r="I384" t="s">
        <v>14118</v>
      </c>
      <c r="J384" t="s">
        <v>7640</v>
      </c>
      <c r="K384" t="s">
        <v>30</v>
      </c>
      <c r="L384" s="1">
        <v>70000000</v>
      </c>
      <c r="M384" s="1">
        <v>371594210</v>
      </c>
      <c r="N384" t="s">
        <v>31</v>
      </c>
      <c r="O384">
        <v>118</v>
      </c>
      <c r="P384" s="6" t="str">
        <f>_xlfn.XLOOKUP(movie3[[#This Row],[year]],inflation!E$2:E$225,inflation!F$2:F$225,,0)</f>
        <v>586.9</v>
      </c>
      <c r="Q384" s="2">
        <f>movie3[[#This Row],[gross]] * (inflation!B$226 / movie3[[#This Row],[CPI of Released Year]])</f>
        <v>579709760.90645766</v>
      </c>
      <c r="R384" s="2">
        <f>movie3[[#This Row],[gross]]-movie3[[#This Row],[budget]]</f>
        <v>301594210</v>
      </c>
    </row>
    <row r="385" spans="1:18" hidden="1" x14ac:dyDescent="0.25">
      <c r="A385" t="s">
        <v>1525</v>
      </c>
      <c r="B385" t="s">
        <v>33</v>
      </c>
      <c r="C385" t="s">
        <v>34</v>
      </c>
      <c r="D385">
        <v>1983</v>
      </c>
      <c r="E385" t="s">
        <v>1526</v>
      </c>
      <c r="F385">
        <v>6.5</v>
      </c>
      <c r="G385" s="1">
        <v>98000</v>
      </c>
      <c r="H385" t="s">
        <v>586</v>
      </c>
      <c r="I385" t="s">
        <v>1527</v>
      </c>
      <c r="J385" t="s">
        <v>588</v>
      </c>
      <c r="K385" t="s">
        <v>22</v>
      </c>
      <c r="L385" s="1">
        <v>27500000</v>
      </c>
      <c r="M385" s="1">
        <v>67893619</v>
      </c>
      <c r="N385" t="s">
        <v>80</v>
      </c>
      <c r="O385">
        <v>131</v>
      </c>
      <c r="P385" s="6" t="str">
        <f>_xlfn.XLOOKUP(movie3[[#This Row],[year]],inflation!E$2:E$225,inflation!F$2:F$225,,0)</f>
        <v>299.3</v>
      </c>
      <c r="Q385" s="2">
        <f>movie3[[#This Row],[gross]] * (inflation!B$226 / movie3[[#This Row],[CPI of Released Year]])</f>
        <v>207695949.06916136</v>
      </c>
      <c r="R385" s="2">
        <f>movie3[[#This Row],[gross]]-movie3[[#This Row],[budget]]</f>
        <v>40393619</v>
      </c>
    </row>
    <row r="386" spans="1:18" x14ac:dyDescent="0.25">
      <c r="A386" t="s">
        <v>1545</v>
      </c>
      <c r="B386" t="s">
        <v>33</v>
      </c>
      <c r="C386" t="s">
        <v>52</v>
      </c>
      <c r="D386">
        <v>1983</v>
      </c>
      <c r="E386" t="s">
        <v>1546</v>
      </c>
      <c r="F386">
        <v>6.5</v>
      </c>
      <c r="G386" s="1">
        <v>34000</v>
      </c>
      <c r="H386" t="s">
        <v>609</v>
      </c>
      <c r="I386" t="s">
        <v>58</v>
      </c>
      <c r="J386" t="s">
        <v>59</v>
      </c>
      <c r="K386" t="s">
        <v>30</v>
      </c>
      <c r="L386" s="1">
        <v>10000000</v>
      </c>
      <c r="M386" s="1">
        <v>29450919</v>
      </c>
      <c r="N386" t="s">
        <v>1547</v>
      </c>
      <c r="O386">
        <v>101</v>
      </c>
      <c r="P386" s="6" t="str">
        <f>_xlfn.XLOOKUP(movie3[[#This Row],[year]],inflation!E$2:E$225,inflation!F$2:F$225,,0)</f>
        <v>299.3</v>
      </c>
      <c r="Q386" s="2">
        <f>movie3[[#This Row],[gross]] * (inflation!B$226 / movie3[[#This Row],[CPI of Released Year]])</f>
        <v>90094425.113264278</v>
      </c>
      <c r="R386" s="2">
        <f>movie3[[#This Row],[gross]]-movie3[[#This Row],[budget]]</f>
        <v>19450919</v>
      </c>
    </row>
    <row r="387" spans="1:18" hidden="1" x14ac:dyDescent="0.25">
      <c r="A387" t="s">
        <v>1575</v>
      </c>
      <c r="B387" t="s">
        <v>16</v>
      </c>
      <c r="C387" t="s">
        <v>104</v>
      </c>
      <c r="D387">
        <v>1983</v>
      </c>
      <c r="E387" t="s">
        <v>1510</v>
      </c>
      <c r="F387">
        <v>6.5</v>
      </c>
      <c r="G387" s="1">
        <v>25000</v>
      </c>
      <c r="H387" t="s">
        <v>1576</v>
      </c>
      <c r="I387" t="s">
        <v>1256</v>
      </c>
      <c r="J387" t="s">
        <v>1577</v>
      </c>
      <c r="K387" t="s">
        <v>30</v>
      </c>
      <c r="L387" s="1">
        <v>5000000</v>
      </c>
      <c r="M387" s="1">
        <v>34725000</v>
      </c>
      <c r="N387" t="s">
        <v>61</v>
      </c>
      <c r="O387">
        <v>113</v>
      </c>
      <c r="P387" s="6" t="str">
        <f>_xlfn.XLOOKUP(movie3[[#This Row],[year]],inflation!E$2:E$225,inflation!F$2:F$225,,0)</f>
        <v>299.3</v>
      </c>
      <c r="Q387" s="2">
        <f>movie3[[#This Row],[gross]] * (inflation!B$226 / movie3[[#This Row],[CPI of Released Year]])</f>
        <v>106228566.65552956</v>
      </c>
      <c r="R387" s="2">
        <f>movie3[[#This Row],[gross]]-movie3[[#This Row],[budget]]</f>
        <v>29725000</v>
      </c>
    </row>
    <row r="388" spans="1:18" hidden="1" x14ac:dyDescent="0.25">
      <c r="A388" t="s">
        <v>1730</v>
      </c>
      <c r="B388" t="s">
        <v>33</v>
      </c>
      <c r="C388" t="s">
        <v>390</v>
      </c>
      <c r="D388">
        <v>1983</v>
      </c>
      <c r="E388" t="s">
        <v>1731</v>
      </c>
      <c r="F388">
        <v>6.5</v>
      </c>
      <c r="G388" s="1">
        <v>3400</v>
      </c>
      <c r="H388" t="s">
        <v>1732</v>
      </c>
      <c r="I388" t="s">
        <v>1733</v>
      </c>
      <c r="J388" t="s">
        <v>1734</v>
      </c>
      <c r="K388" t="s">
        <v>195</v>
      </c>
      <c r="L388" s="1">
        <v>8000000</v>
      </c>
      <c r="M388" s="1">
        <v>30379</v>
      </c>
      <c r="N388" t="s">
        <v>1735</v>
      </c>
      <c r="O388">
        <v>77</v>
      </c>
      <c r="P388" s="6" t="str">
        <f>_xlfn.XLOOKUP(movie3[[#This Row],[year]],inflation!E$2:E$225,inflation!F$2:F$225,,0)</f>
        <v>299.3</v>
      </c>
      <c r="Q388" s="2">
        <f>movie3[[#This Row],[gross]] * (inflation!B$226 / movie3[[#This Row],[CPI of Released Year]])</f>
        <v>92933.552956899424</v>
      </c>
      <c r="R388" s="2">
        <f>movie3[[#This Row],[gross]]-movie3[[#This Row],[budget]]</f>
        <v>-7969621</v>
      </c>
    </row>
    <row r="389" spans="1:18" hidden="1" x14ac:dyDescent="0.25">
      <c r="A389" t="s">
        <v>1770</v>
      </c>
      <c r="B389" t="s">
        <v>16</v>
      </c>
      <c r="C389" t="s">
        <v>17</v>
      </c>
      <c r="D389">
        <v>1983</v>
      </c>
      <c r="E389" t="s">
        <v>1771</v>
      </c>
      <c r="F389">
        <v>6.5</v>
      </c>
      <c r="G389" s="1">
        <v>458</v>
      </c>
      <c r="H389" t="s">
        <v>1772</v>
      </c>
      <c r="I389" t="s">
        <v>1773</v>
      </c>
      <c r="J389" t="s">
        <v>1774</v>
      </c>
      <c r="K389" t="s">
        <v>30</v>
      </c>
      <c r="N389" t="s">
        <v>23</v>
      </c>
      <c r="O389">
        <v>110</v>
      </c>
      <c r="P389" s="6" t="str">
        <f>_xlfn.XLOOKUP(movie3[[#This Row],[year]],inflation!E$2:E$225,inflation!F$2:F$225,,0)</f>
        <v>299.3</v>
      </c>
      <c r="Q389" s="2">
        <f>movie3[[#This Row],[gross]] * (inflation!B$226 / movie3[[#This Row],[CPI of Released Year]])</f>
        <v>0</v>
      </c>
      <c r="R389" s="2">
        <f>movie3[[#This Row],[gross]]-movie3[[#This Row],[budget]]</f>
        <v>0</v>
      </c>
    </row>
    <row r="390" spans="1:18" hidden="1" x14ac:dyDescent="0.25">
      <c r="A390" t="s">
        <v>1532</v>
      </c>
      <c r="B390" t="s">
        <v>16</v>
      </c>
      <c r="C390" t="s">
        <v>41</v>
      </c>
      <c r="D390">
        <v>1983</v>
      </c>
      <c r="E390" t="s">
        <v>1533</v>
      </c>
      <c r="F390">
        <v>6.4</v>
      </c>
      <c r="G390" s="1">
        <v>14000</v>
      </c>
      <c r="H390" t="s">
        <v>1534</v>
      </c>
      <c r="I390" t="s">
        <v>1535</v>
      </c>
      <c r="J390" t="s">
        <v>1536</v>
      </c>
      <c r="K390" t="s">
        <v>30</v>
      </c>
      <c r="L390" s="1">
        <v>350000</v>
      </c>
      <c r="M390" s="1">
        <v>17343596</v>
      </c>
      <c r="N390" t="s">
        <v>1537</v>
      </c>
      <c r="O390">
        <v>99</v>
      </c>
      <c r="P390" s="6" t="str">
        <f>_xlfn.XLOOKUP(movie3[[#This Row],[year]],inflation!E$2:E$225,inflation!F$2:F$225,,0)</f>
        <v>299.3</v>
      </c>
      <c r="Q390" s="2">
        <f>movie3[[#This Row],[gross]] * (inflation!B$226 / movie3[[#This Row],[CPI of Released Year]])</f>
        <v>53056453.383227527</v>
      </c>
      <c r="R390" s="2">
        <f>movie3[[#This Row],[gross]]-movie3[[#This Row],[budget]]</f>
        <v>16993596</v>
      </c>
    </row>
    <row r="391" spans="1:18" hidden="1" x14ac:dyDescent="0.25">
      <c r="A391" t="s">
        <v>1568</v>
      </c>
      <c r="B391" t="s">
        <v>16</v>
      </c>
      <c r="C391" t="s">
        <v>34</v>
      </c>
      <c r="D391">
        <v>1983</v>
      </c>
      <c r="E391" t="s">
        <v>1569</v>
      </c>
      <c r="F391">
        <v>6.4</v>
      </c>
      <c r="G391" s="1">
        <v>18000</v>
      </c>
      <c r="H391" t="s">
        <v>915</v>
      </c>
      <c r="I391" t="s">
        <v>1570</v>
      </c>
      <c r="J391" t="s">
        <v>1242</v>
      </c>
      <c r="K391" t="s">
        <v>30</v>
      </c>
      <c r="L391" s="1">
        <v>22000000</v>
      </c>
      <c r="M391" s="1">
        <v>42313354</v>
      </c>
      <c r="N391" t="s">
        <v>31</v>
      </c>
      <c r="O391">
        <v>109</v>
      </c>
      <c r="P391" s="6" t="str">
        <f>_xlfn.XLOOKUP(movie3[[#This Row],[year]],inflation!E$2:E$225,inflation!F$2:F$225,,0)</f>
        <v>299.3</v>
      </c>
      <c r="Q391" s="2">
        <f>movie3[[#This Row],[gross]] * (inflation!B$226 / movie3[[#This Row],[CPI of Released Year]])</f>
        <v>129442388.64817907</v>
      </c>
      <c r="R391" s="2">
        <f>movie3[[#This Row],[gross]]-movie3[[#This Row],[budget]]</f>
        <v>20313354</v>
      </c>
    </row>
    <row r="392" spans="1:18" hidden="1" x14ac:dyDescent="0.25">
      <c r="A392" t="s">
        <v>1673</v>
      </c>
      <c r="B392" t="s">
        <v>33</v>
      </c>
      <c r="C392" t="s">
        <v>330</v>
      </c>
      <c r="D392">
        <v>1983</v>
      </c>
      <c r="E392" t="s">
        <v>1490</v>
      </c>
      <c r="F392">
        <v>6.4</v>
      </c>
      <c r="G392" s="1">
        <v>11000</v>
      </c>
      <c r="H392" t="s">
        <v>1674</v>
      </c>
      <c r="I392" t="s">
        <v>1675</v>
      </c>
      <c r="J392" t="s">
        <v>1524</v>
      </c>
      <c r="K392" t="s">
        <v>30</v>
      </c>
      <c r="L392" s="1">
        <v>15000000</v>
      </c>
      <c r="M392" s="1">
        <v>10219460</v>
      </c>
      <c r="N392" t="s">
        <v>1676</v>
      </c>
      <c r="O392">
        <v>106</v>
      </c>
      <c r="P392" s="6" t="str">
        <f>_xlfn.XLOOKUP(movie3[[#This Row],[year]],inflation!E$2:E$225,inflation!F$2:F$225,,0)</f>
        <v>299.3</v>
      </c>
      <c r="Q392" s="2">
        <f>movie3[[#This Row],[gross]] * (inflation!B$226 / movie3[[#This Row],[CPI of Released Year]])</f>
        <v>31262738.30938857</v>
      </c>
      <c r="R392" s="2">
        <f>movie3[[#This Row],[gross]]-movie3[[#This Row],[budget]]</f>
        <v>-4780540</v>
      </c>
    </row>
    <row r="393" spans="1:18" hidden="1" x14ac:dyDescent="0.25">
      <c r="A393" t="s">
        <v>1677</v>
      </c>
      <c r="B393" t="s">
        <v>16</v>
      </c>
      <c r="C393" t="s">
        <v>41</v>
      </c>
      <c r="D393">
        <v>1983</v>
      </c>
      <c r="E393" t="s">
        <v>1510</v>
      </c>
      <c r="F393">
        <v>6.4</v>
      </c>
      <c r="G393" s="1">
        <v>25000</v>
      </c>
      <c r="H393" t="s">
        <v>1189</v>
      </c>
      <c r="I393" t="s">
        <v>1678</v>
      </c>
      <c r="J393" t="s">
        <v>852</v>
      </c>
      <c r="K393" t="s">
        <v>30</v>
      </c>
      <c r="M393" s="1">
        <v>10353438</v>
      </c>
      <c r="N393" t="s">
        <v>1190</v>
      </c>
      <c r="O393">
        <v>93</v>
      </c>
      <c r="P393" s="6" t="str">
        <f>_xlfn.XLOOKUP(movie3[[#This Row],[year]],inflation!E$2:E$225,inflation!F$2:F$225,,0)</f>
        <v>299.3</v>
      </c>
      <c r="Q393" s="2">
        <f>movie3[[#This Row],[gross]] * (inflation!B$226 / movie3[[#This Row],[CPI of Released Year]])</f>
        <v>31672595.498830602</v>
      </c>
      <c r="R393" s="2">
        <f>movie3[[#This Row],[gross]]-movie3[[#This Row],[budget]]</f>
        <v>10353438</v>
      </c>
    </row>
    <row r="394" spans="1:18" hidden="1" x14ac:dyDescent="0.25">
      <c r="A394" t="s">
        <v>1687</v>
      </c>
      <c r="B394" t="s">
        <v>16</v>
      </c>
      <c r="C394" t="s">
        <v>34</v>
      </c>
      <c r="D394">
        <v>1983</v>
      </c>
      <c r="E394" t="s">
        <v>1591</v>
      </c>
      <c r="F394">
        <v>6.4</v>
      </c>
      <c r="G394" s="1">
        <v>9300</v>
      </c>
      <c r="H394" t="s">
        <v>1006</v>
      </c>
      <c r="I394" t="s">
        <v>1688</v>
      </c>
      <c r="J394" t="s">
        <v>73</v>
      </c>
      <c r="K394" t="s">
        <v>30</v>
      </c>
      <c r="L394" s="1">
        <v>14500000</v>
      </c>
      <c r="M394" s="1">
        <v>30503151</v>
      </c>
      <c r="N394" t="s">
        <v>44</v>
      </c>
      <c r="O394">
        <v>105</v>
      </c>
      <c r="P394" s="6" t="str">
        <f>_xlfn.XLOOKUP(movie3[[#This Row],[year]],inflation!E$2:E$225,inflation!F$2:F$225,,0)</f>
        <v>299.3</v>
      </c>
      <c r="Q394" s="2">
        <f>movie3[[#This Row],[gross]] * (inflation!B$226 / movie3[[#This Row],[CPI of Released Year]])</f>
        <v>93313347.997327089</v>
      </c>
      <c r="R394" s="2">
        <f>movie3[[#This Row],[gross]]-movie3[[#This Row],[budget]]</f>
        <v>16003151</v>
      </c>
    </row>
    <row r="395" spans="1:18" x14ac:dyDescent="0.25">
      <c r="A395" t="s">
        <v>1501</v>
      </c>
      <c r="B395" t="s">
        <v>16</v>
      </c>
      <c r="C395" t="s">
        <v>52</v>
      </c>
      <c r="D395">
        <v>1983</v>
      </c>
      <c r="E395" t="s">
        <v>1502</v>
      </c>
      <c r="F395">
        <v>6.3</v>
      </c>
      <c r="G395" s="1">
        <v>28000</v>
      </c>
      <c r="H395" t="s">
        <v>1503</v>
      </c>
      <c r="I395" t="s">
        <v>1503</v>
      </c>
      <c r="J395" t="s">
        <v>1504</v>
      </c>
      <c r="K395" t="s">
        <v>30</v>
      </c>
      <c r="L395" s="1">
        <v>350000</v>
      </c>
      <c r="N395" t="s">
        <v>1505</v>
      </c>
      <c r="O395">
        <v>84</v>
      </c>
      <c r="P395" s="6" t="str">
        <f>_xlfn.XLOOKUP(movie3[[#This Row],[year]],inflation!E$2:E$225,inflation!F$2:F$225,,0)</f>
        <v>299.3</v>
      </c>
      <c r="Q395" s="2">
        <f>movie3[[#This Row],[gross]] * (inflation!B$226 / movie3[[#This Row],[CPI of Released Year]])</f>
        <v>0</v>
      </c>
      <c r="R395" s="2">
        <f>movie3[[#This Row],[gross]]-movie3[[#This Row],[budget]]</f>
        <v>-350000</v>
      </c>
    </row>
    <row r="396" spans="1:18" hidden="1" x14ac:dyDescent="0.25">
      <c r="A396" t="s">
        <v>1650</v>
      </c>
      <c r="B396" t="s">
        <v>33</v>
      </c>
      <c r="C396" t="s">
        <v>34</v>
      </c>
      <c r="D396">
        <v>1983</v>
      </c>
      <c r="E396" t="s">
        <v>511</v>
      </c>
      <c r="F396">
        <v>6.3</v>
      </c>
      <c r="G396" s="1">
        <v>11000</v>
      </c>
      <c r="H396" t="s">
        <v>874</v>
      </c>
      <c r="I396" t="s">
        <v>1651</v>
      </c>
      <c r="J396" t="s">
        <v>327</v>
      </c>
      <c r="K396" t="s">
        <v>30</v>
      </c>
      <c r="L396" s="1">
        <v>5000000</v>
      </c>
      <c r="M396" s="1">
        <v>12232628</v>
      </c>
      <c r="N396" t="s">
        <v>1652</v>
      </c>
      <c r="O396">
        <v>107</v>
      </c>
      <c r="P396" s="6" t="str">
        <f>_xlfn.XLOOKUP(movie3[[#This Row],[year]],inflation!E$2:E$225,inflation!F$2:F$225,,0)</f>
        <v>299.3</v>
      </c>
      <c r="Q396" s="2">
        <f>movie3[[#This Row],[gross]] * (inflation!B$226 / movie3[[#This Row],[CPI of Released Year]])</f>
        <v>37421297.015703306</v>
      </c>
      <c r="R396" s="2">
        <f>movie3[[#This Row],[gross]]-movie3[[#This Row],[budget]]</f>
        <v>7232628</v>
      </c>
    </row>
    <row r="397" spans="1:18" hidden="1" x14ac:dyDescent="0.25">
      <c r="A397" t="s">
        <v>1653</v>
      </c>
      <c r="B397" t="s">
        <v>16</v>
      </c>
      <c r="C397" t="s">
        <v>41</v>
      </c>
      <c r="D397">
        <v>1983</v>
      </c>
      <c r="E397" t="s">
        <v>1564</v>
      </c>
      <c r="F397">
        <v>6.3</v>
      </c>
      <c r="G397" s="1">
        <v>8200</v>
      </c>
      <c r="H397" t="s">
        <v>1654</v>
      </c>
      <c r="I397" t="s">
        <v>1655</v>
      </c>
      <c r="J397" t="s">
        <v>1655</v>
      </c>
      <c r="K397" t="s">
        <v>30</v>
      </c>
      <c r="M397" s="1">
        <v>29309766</v>
      </c>
      <c r="N397" t="s">
        <v>1656</v>
      </c>
      <c r="O397">
        <v>95</v>
      </c>
      <c r="P397" s="6" t="str">
        <f>_xlfn.XLOOKUP(movie3[[#This Row],[year]],inflation!E$2:E$225,inflation!F$2:F$225,,0)</f>
        <v>299.3</v>
      </c>
      <c r="Q397" s="2">
        <f>movie3[[#This Row],[gross]] * (inflation!B$226 / movie3[[#This Row],[CPI of Released Year]])</f>
        <v>89662618.608753756</v>
      </c>
      <c r="R397" s="2">
        <f>movie3[[#This Row],[gross]]-movie3[[#This Row],[budget]]</f>
        <v>29309766</v>
      </c>
    </row>
    <row r="398" spans="1:18" hidden="1" x14ac:dyDescent="0.25">
      <c r="A398" t="s">
        <v>1682</v>
      </c>
      <c r="B398" t="s">
        <v>16</v>
      </c>
      <c r="C398" t="s">
        <v>104</v>
      </c>
      <c r="D398">
        <v>1983</v>
      </c>
      <c r="E398" t="s">
        <v>1683</v>
      </c>
      <c r="F398">
        <v>6.3</v>
      </c>
      <c r="G398" s="1">
        <v>7200</v>
      </c>
      <c r="H398" t="s">
        <v>1684</v>
      </c>
      <c r="I398" t="s">
        <v>1685</v>
      </c>
      <c r="J398" t="s">
        <v>1175</v>
      </c>
      <c r="K398" t="s">
        <v>30</v>
      </c>
      <c r="L398" s="1">
        <v>4520000</v>
      </c>
      <c r="M398" s="1">
        <v>7175592</v>
      </c>
      <c r="N398" t="s">
        <v>1686</v>
      </c>
      <c r="O398">
        <v>101</v>
      </c>
      <c r="P398" s="6" t="str">
        <f>_xlfn.XLOOKUP(movie3[[#This Row],[year]],inflation!E$2:E$225,inflation!F$2:F$225,,0)</f>
        <v>299.3</v>
      </c>
      <c r="Q398" s="2">
        <f>movie3[[#This Row],[gross]] * (inflation!B$226 / movie3[[#This Row],[CPI of Released Year]])</f>
        <v>21951126.078182425</v>
      </c>
      <c r="R398" s="2">
        <f>movie3[[#This Row],[gross]]-movie3[[#This Row],[budget]]</f>
        <v>2655592</v>
      </c>
    </row>
    <row r="399" spans="1:18" hidden="1" x14ac:dyDescent="0.25">
      <c r="A399" t="s">
        <v>1818</v>
      </c>
      <c r="B399" t="s">
        <v>16</v>
      </c>
      <c r="C399" t="s">
        <v>104</v>
      </c>
      <c r="D399">
        <v>1983</v>
      </c>
      <c r="E399" t="s">
        <v>1477</v>
      </c>
      <c r="F399">
        <v>6.3</v>
      </c>
      <c r="G399" s="1">
        <v>6500</v>
      </c>
      <c r="H399" t="s">
        <v>708</v>
      </c>
      <c r="I399" t="s">
        <v>1819</v>
      </c>
      <c r="J399" t="s">
        <v>1820</v>
      </c>
      <c r="K399" t="s">
        <v>30</v>
      </c>
      <c r="M399" s="1">
        <v>5555305</v>
      </c>
      <c r="N399" t="s">
        <v>180</v>
      </c>
      <c r="O399">
        <v>109</v>
      </c>
      <c r="P399" s="6" t="str">
        <f>_xlfn.XLOOKUP(movie3[[#This Row],[year]],inflation!E$2:E$225,inflation!F$2:F$225,,0)</f>
        <v>299.3</v>
      </c>
      <c r="Q399" s="2">
        <f>movie3[[#This Row],[gross]] * (inflation!B$226 / movie3[[#This Row],[CPI of Released Year]])</f>
        <v>16994444.563982625</v>
      </c>
      <c r="R399" s="2">
        <f>movie3[[#This Row],[gross]]-movie3[[#This Row],[budget]]</f>
        <v>5555305</v>
      </c>
    </row>
    <row r="400" spans="1:18" hidden="1" x14ac:dyDescent="0.25">
      <c r="A400" t="s">
        <v>1847</v>
      </c>
      <c r="B400" t="s">
        <v>16</v>
      </c>
      <c r="C400" t="s">
        <v>41</v>
      </c>
      <c r="D400">
        <v>1983</v>
      </c>
      <c r="E400" t="s">
        <v>1040</v>
      </c>
      <c r="F400">
        <v>6.3</v>
      </c>
      <c r="G400" s="1">
        <v>1700</v>
      </c>
      <c r="H400" t="s">
        <v>1848</v>
      </c>
      <c r="I400" t="s">
        <v>1849</v>
      </c>
      <c r="J400" t="s">
        <v>1850</v>
      </c>
      <c r="K400" t="s">
        <v>30</v>
      </c>
      <c r="L400" s="1">
        <v>3000000</v>
      </c>
      <c r="M400" s="1">
        <v>1867792</v>
      </c>
      <c r="N400" t="s">
        <v>1851</v>
      </c>
      <c r="O400">
        <v>105</v>
      </c>
      <c r="P400" s="6" t="str">
        <f>_xlfn.XLOOKUP(movie3[[#This Row],[year]],inflation!E$2:E$225,inflation!F$2:F$225,,0)</f>
        <v>299.3</v>
      </c>
      <c r="Q400" s="2">
        <f>movie3[[#This Row],[gross]] * (inflation!B$226 / movie3[[#This Row],[CPI of Released Year]])</f>
        <v>5713833.462078182</v>
      </c>
      <c r="R400" s="2">
        <f>movie3[[#This Row],[gross]]-movie3[[#This Row],[budget]]</f>
        <v>-1132208</v>
      </c>
    </row>
    <row r="401" spans="1:18" hidden="1" x14ac:dyDescent="0.25">
      <c r="A401" t="s">
        <v>1939</v>
      </c>
      <c r="B401" t="s">
        <v>16</v>
      </c>
      <c r="C401" t="s">
        <v>17</v>
      </c>
      <c r="D401">
        <v>1983</v>
      </c>
      <c r="E401" t="s">
        <v>1934</v>
      </c>
      <c r="F401">
        <v>6.3</v>
      </c>
      <c r="G401" s="1">
        <v>661</v>
      </c>
      <c r="H401" t="s">
        <v>1198</v>
      </c>
      <c r="I401" t="s">
        <v>1940</v>
      </c>
      <c r="J401" t="s">
        <v>350</v>
      </c>
      <c r="K401" t="s">
        <v>1941</v>
      </c>
      <c r="N401" t="s">
        <v>1942</v>
      </c>
      <c r="O401">
        <v>111</v>
      </c>
      <c r="P401" s="6" t="str">
        <f>_xlfn.XLOOKUP(movie3[[#This Row],[year]],inflation!E$2:E$225,inflation!F$2:F$225,,0)</f>
        <v>299.3</v>
      </c>
      <c r="Q401" s="2">
        <f>movie3[[#This Row],[gross]] * (inflation!B$226 / movie3[[#This Row],[CPI of Released Year]])</f>
        <v>0</v>
      </c>
      <c r="R401" s="2">
        <f>movie3[[#This Row],[gross]]-movie3[[#This Row],[budget]]</f>
        <v>0</v>
      </c>
    </row>
    <row r="402" spans="1:18" hidden="1" x14ac:dyDescent="0.25">
      <c r="A402" t="s">
        <v>1506</v>
      </c>
      <c r="B402" t="s">
        <v>16</v>
      </c>
      <c r="C402" t="s">
        <v>17</v>
      </c>
      <c r="D402">
        <v>1983</v>
      </c>
      <c r="E402" t="s">
        <v>511</v>
      </c>
      <c r="F402">
        <v>6.2</v>
      </c>
      <c r="G402" s="1">
        <v>50000</v>
      </c>
      <c r="H402" t="s">
        <v>1507</v>
      </c>
      <c r="I402" t="s">
        <v>1425</v>
      </c>
      <c r="J402" t="s">
        <v>1508</v>
      </c>
      <c r="K402" t="s">
        <v>30</v>
      </c>
      <c r="L402" s="1">
        <v>4000000</v>
      </c>
      <c r="M402" s="1">
        <v>92921203</v>
      </c>
      <c r="N402" t="s">
        <v>44</v>
      </c>
      <c r="O402">
        <v>95</v>
      </c>
      <c r="P402" s="6" t="str">
        <f>_xlfn.XLOOKUP(movie3[[#This Row],[year]],inflation!E$2:E$225,inflation!F$2:F$225,,0)</f>
        <v>299.3</v>
      </c>
      <c r="Q402" s="2">
        <f>movie3[[#This Row],[gross]] * (inflation!B$226 / movie3[[#This Row],[CPI of Released Year]])</f>
        <v>284258782.04744405</v>
      </c>
      <c r="R402" s="2">
        <f>movie3[[#This Row],[gross]]-movie3[[#This Row],[budget]]</f>
        <v>88921203</v>
      </c>
    </row>
    <row r="403" spans="1:18" hidden="1" x14ac:dyDescent="0.25">
      <c r="A403" t="s">
        <v>1548</v>
      </c>
      <c r="B403" t="s">
        <v>33</v>
      </c>
      <c r="C403" t="s">
        <v>34</v>
      </c>
      <c r="D403">
        <v>1983</v>
      </c>
      <c r="E403" t="s">
        <v>1549</v>
      </c>
      <c r="F403">
        <v>6.2</v>
      </c>
      <c r="G403" s="1">
        <v>63000</v>
      </c>
      <c r="H403" t="s">
        <v>36</v>
      </c>
      <c r="I403" t="s">
        <v>1550</v>
      </c>
      <c r="J403" t="s">
        <v>570</v>
      </c>
      <c r="K403" t="s">
        <v>22</v>
      </c>
      <c r="L403" s="1">
        <v>36000000</v>
      </c>
      <c r="M403" s="1">
        <v>55432841</v>
      </c>
      <c r="N403" t="s">
        <v>1551</v>
      </c>
      <c r="O403">
        <v>134</v>
      </c>
      <c r="P403" s="6" t="str">
        <f>_xlfn.XLOOKUP(movie3[[#This Row],[year]],inflation!E$2:E$225,inflation!F$2:F$225,,0)</f>
        <v>299.3</v>
      </c>
      <c r="Q403" s="2">
        <f>movie3[[#This Row],[gross]] * (inflation!B$226 / movie3[[#This Row],[CPI of Released Year]])</f>
        <v>169576709.72134981</v>
      </c>
      <c r="R403" s="2">
        <f>movie3[[#This Row],[gross]]-movie3[[#This Row],[budget]]</f>
        <v>19432841</v>
      </c>
    </row>
    <row r="404" spans="1:18" hidden="1" x14ac:dyDescent="0.25">
      <c r="A404" t="s">
        <v>1874</v>
      </c>
      <c r="B404" t="s">
        <v>33</v>
      </c>
      <c r="C404" t="s">
        <v>34</v>
      </c>
      <c r="D404">
        <v>1983</v>
      </c>
      <c r="E404" t="s">
        <v>1502</v>
      </c>
      <c r="F404">
        <v>6.2</v>
      </c>
      <c r="G404" s="1">
        <v>2100</v>
      </c>
      <c r="H404" t="s">
        <v>1875</v>
      </c>
      <c r="I404" t="s">
        <v>1876</v>
      </c>
      <c r="J404" t="s">
        <v>1877</v>
      </c>
      <c r="K404" t="s">
        <v>1878</v>
      </c>
      <c r="L404" s="1">
        <v>12000000</v>
      </c>
      <c r="M404" s="1">
        <v>1963756</v>
      </c>
      <c r="N404" t="s">
        <v>1879</v>
      </c>
      <c r="O404">
        <v>99</v>
      </c>
      <c r="P404" s="6" t="str">
        <f>_xlfn.XLOOKUP(movie3[[#This Row],[year]],inflation!E$2:E$225,inflation!F$2:F$225,,0)</f>
        <v>299.3</v>
      </c>
      <c r="Q404" s="2">
        <f>movie3[[#This Row],[gross]] * (inflation!B$226 / movie3[[#This Row],[CPI of Released Year]])</f>
        <v>6007400.5800200468</v>
      </c>
      <c r="R404" s="2">
        <f>movie3[[#This Row],[gross]]-movie3[[#This Row],[budget]]</f>
        <v>-10036244</v>
      </c>
    </row>
    <row r="405" spans="1:18" hidden="1" x14ac:dyDescent="0.25">
      <c r="A405" t="s">
        <v>1517</v>
      </c>
      <c r="B405" t="s">
        <v>33</v>
      </c>
      <c r="C405" t="s">
        <v>34</v>
      </c>
      <c r="D405">
        <v>1983</v>
      </c>
      <c r="E405" t="s">
        <v>1481</v>
      </c>
      <c r="F405">
        <v>6.1</v>
      </c>
      <c r="G405" s="1">
        <v>31000</v>
      </c>
      <c r="H405" t="s">
        <v>701</v>
      </c>
      <c r="I405" t="s">
        <v>84</v>
      </c>
      <c r="J405" t="s">
        <v>1518</v>
      </c>
      <c r="K405" t="s">
        <v>22</v>
      </c>
      <c r="L405" s="1">
        <v>47000000</v>
      </c>
      <c r="M405" s="1">
        <v>16916617</v>
      </c>
      <c r="N405" t="s">
        <v>31</v>
      </c>
      <c r="O405">
        <v>121</v>
      </c>
      <c r="P405" s="6" t="str">
        <f>_xlfn.XLOOKUP(movie3[[#This Row],[year]],inflation!E$2:E$225,inflation!F$2:F$225,,0)</f>
        <v>299.3</v>
      </c>
      <c r="Q405" s="2">
        <f>movie3[[#This Row],[gross]] * (inflation!B$226 / movie3[[#This Row],[CPI of Released Year]])</f>
        <v>51750265.703975938</v>
      </c>
      <c r="R405" s="2">
        <f>movie3[[#This Row],[gross]]-movie3[[#This Row],[budget]]</f>
        <v>-30083383</v>
      </c>
    </row>
    <row r="406" spans="1:18" x14ac:dyDescent="0.25">
      <c r="A406" t="s">
        <v>1555</v>
      </c>
      <c r="B406" t="s">
        <v>16</v>
      </c>
      <c r="C406" t="s">
        <v>52</v>
      </c>
      <c r="D406">
        <v>1983</v>
      </c>
      <c r="E406" t="s">
        <v>1556</v>
      </c>
      <c r="F406">
        <v>6.1</v>
      </c>
      <c r="G406" s="1">
        <v>41000</v>
      </c>
      <c r="H406" t="s">
        <v>1424</v>
      </c>
      <c r="I406" t="s">
        <v>20</v>
      </c>
      <c r="J406" t="s">
        <v>653</v>
      </c>
      <c r="K406" t="s">
        <v>30</v>
      </c>
      <c r="L406" s="1">
        <v>5000000</v>
      </c>
      <c r="M406" s="1">
        <v>21156152</v>
      </c>
      <c r="N406" t="s">
        <v>335</v>
      </c>
      <c r="O406">
        <v>93</v>
      </c>
      <c r="P406" s="6" t="str">
        <f>_xlfn.XLOOKUP(movie3[[#This Row],[year]],inflation!E$2:E$225,inflation!F$2:F$225,,0)</f>
        <v>299.3</v>
      </c>
      <c r="Q406" s="2">
        <f>movie3[[#This Row],[gross]] * (inflation!B$226 / movie3[[#This Row],[CPI of Released Year]])</f>
        <v>64719588.276645504</v>
      </c>
      <c r="R406" s="2">
        <f>movie3[[#This Row],[gross]]-movie3[[#This Row],[budget]]</f>
        <v>16156152</v>
      </c>
    </row>
    <row r="407" spans="1:18" hidden="1" x14ac:dyDescent="0.25">
      <c r="A407" t="s">
        <v>1716</v>
      </c>
      <c r="B407" t="s">
        <v>33</v>
      </c>
      <c r="C407" t="s">
        <v>25</v>
      </c>
      <c r="D407">
        <v>1983</v>
      </c>
      <c r="E407" t="s">
        <v>1717</v>
      </c>
      <c r="F407">
        <v>6.1</v>
      </c>
      <c r="G407" s="1">
        <v>5100</v>
      </c>
      <c r="H407" t="s">
        <v>1718</v>
      </c>
      <c r="I407" t="s">
        <v>1719</v>
      </c>
      <c r="J407" t="s">
        <v>1720</v>
      </c>
      <c r="K407" t="s">
        <v>30</v>
      </c>
      <c r="L407" s="1">
        <v>19000000</v>
      </c>
      <c r="M407" s="1">
        <v>28445927</v>
      </c>
      <c r="N407" t="s">
        <v>1721</v>
      </c>
      <c r="O407">
        <v>105</v>
      </c>
      <c r="P407" s="6" t="str">
        <f>_xlfn.XLOOKUP(movie3[[#This Row],[year]],inflation!E$2:E$225,inflation!F$2:F$225,,0)</f>
        <v>299.3</v>
      </c>
      <c r="Q407" s="2">
        <f>movie3[[#This Row],[gross]] * (inflation!B$226 / movie3[[#This Row],[CPI of Released Year]])</f>
        <v>87020015.90778482</v>
      </c>
      <c r="R407" s="2">
        <f>movie3[[#This Row],[gross]]-movie3[[#This Row],[budget]]</f>
        <v>9445927</v>
      </c>
    </row>
    <row r="408" spans="1:18" hidden="1" x14ac:dyDescent="0.25">
      <c r="A408" t="s">
        <v>1764</v>
      </c>
      <c r="B408" t="s">
        <v>16</v>
      </c>
      <c r="C408" t="s">
        <v>34</v>
      </c>
      <c r="D408">
        <v>1983</v>
      </c>
      <c r="E408" t="s">
        <v>1265</v>
      </c>
      <c r="F408">
        <v>6.1</v>
      </c>
      <c r="G408" s="1">
        <v>4700</v>
      </c>
      <c r="H408" t="s">
        <v>1765</v>
      </c>
      <c r="I408" t="s">
        <v>1766</v>
      </c>
      <c r="J408" t="s">
        <v>1767</v>
      </c>
      <c r="K408" t="s">
        <v>30</v>
      </c>
      <c r="L408" s="1">
        <v>700000</v>
      </c>
      <c r="M408" s="1">
        <v>13168027</v>
      </c>
      <c r="N408" t="s">
        <v>1686</v>
      </c>
      <c r="O408">
        <v>90</v>
      </c>
      <c r="P408" s="6" t="str">
        <f>_xlfn.XLOOKUP(movie3[[#This Row],[year]],inflation!E$2:E$225,inflation!F$2:F$225,,0)</f>
        <v>299.3</v>
      </c>
      <c r="Q408" s="2">
        <f>movie3[[#This Row],[gross]] * (inflation!B$226 / movie3[[#This Row],[CPI of Released Year]])</f>
        <v>40282811.631139323</v>
      </c>
      <c r="R408" s="2">
        <f>movie3[[#This Row],[gross]]-movie3[[#This Row],[budget]]</f>
        <v>12468027</v>
      </c>
    </row>
    <row r="409" spans="1:18" x14ac:dyDescent="0.25">
      <c r="A409" t="s">
        <v>1796</v>
      </c>
      <c r="B409" t="s">
        <v>16</v>
      </c>
      <c r="C409" t="s">
        <v>52</v>
      </c>
      <c r="D409">
        <v>1983</v>
      </c>
      <c r="E409" t="s">
        <v>1797</v>
      </c>
      <c r="F409">
        <v>6.1</v>
      </c>
      <c r="G409" s="1">
        <v>2900</v>
      </c>
      <c r="H409" t="s">
        <v>1798</v>
      </c>
      <c r="I409" t="s">
        <v>1799</v>
      </c>
      <c r="J409" t="s">
        <v>1800</v>
      </c>
      <c r="K409" t="s">
        <v>195</v>
      </c>
      <c r="L409" s="1">
        <v>4000000</v>
      </c>
      <c r="M409" s="1">
        <v>1080470</v>
      </c>
      <c r="N409" t="s">
        <v>23</v>
      </c>
      <c r="O409">
        <v>88</v>
      </c>
      <c r="P409" s="6" t="str">
        <f>_xlfn.XLOOKUP(movie3[[#This Row],[year]],inflation!E$2:E$225,inflation!F$2:F$225,,0)</f>
        <v>299.3</v>
      </c>
      <c r="Q409" s="2">
        <f>movie3[[#This Row],[gross]] * (inflation!B$226 / movie3[[#This Row],[CPI of Released Year]])</f>
        <v>3305306.822586034</v>
      </c>
      <c r="R409" s="2">
        <f>movie3[[#This Row],[gross]]-movie3[[#This Row],[budget]]</f>
        <v>-2919530</v>
      </c>
    </row>
    <row r="410" spans="1:18" hidden="1" x14ac:dyDescent="0.25">
      <c r="A410" t="s">
        <v>1921</v>
      </c>
      <c r="B410" t="s">
        <v>33</v>
      </c>
      <c r="C410" t="s">
        <v>17</v>
      </c>
      <c r="D410">
        <v>1983</v>
      </c>
      <c r="E410" t="s">
        <v>1922</v>
      </c>
      <c r="F410">
        <v>6.1</v>
      </c>
      <c r="G410" s="1">
        <v>681</v>
      </c>
      <c r="H410" t="s">
        <v>1923</v>
      </c>
      <c r="I410" t="s">
        <v>673</v>
      </c>
      <c r="J410" t="s">
        <v>1296</v>
      </c>
      <c r="K410" t="s">
        <v>30</v>
      </c>
      <c r="M410" s="1">
        <v>2439705</v>
      </c>
      <c r="N410" t="s">
        <v>905</v>
      </c>
      <c r="O410">
        <v>122</v>
      </c>
      <c r="P410" s="6" t="str">
        <f>_xlfn.XLOOKUP(movie3[[#This Row],[year]],inflation!E$2:E$225,inflation!F$2:F$225,,0)</f>
        <v>299.3</v>
      </c>
      <c r="Q410" s="2">
        <f>movie3[[#This Row],[gross]] * (inflation!B$226 / movie3[[#This Row],[CPI of Released Year]])</f>
        <v>7463394.2465753416</v>
      </c>
      <c r="R410" s="2">
        <f>movie3[[#This Row],[gross]]-movie3[[#This Row],[budget]]</f>
        <v>2439705</v>
      </c>
    </row>
    <row r="411" spans="1:18" hidden="1" x14ac:dyDescent="0.25">
      <c r="A411" t="s">
        <v>1933</v>
      </c>
      <c r="B411" t="s">
        <v>33</v>
      </c>
      <c r="C411" t="s">
        <v>17</v>
      </c>
      <c r="D411">
        <v>1983</v>
      </c>
      <c r="E411" t="s">
        <v>1934</v>
      </c>
      <c r="F411">
        <v>6.1</v>
      </c>
      <c r="G411" s="1">
        <v>368</v>
      </c>
      <c r="H411" t="s">
        <v>1935</v>
      </c>
      <c r="I411" t="s">
        <v>1936</v>
      </c>
      <c r="J411" t="s">
        <v>1937</v>
      </c>
      <c r="K411" t="s">
        <v>30</v>
      </c>
      <c r="M411" s="1">
        <v>2314561</v>
      </c>
      <c r="N411" t="s">
        <v>1938</v>
      </c>
      <c r="O411">
        <v>99</v>
      </c>
      <c r="P411" s="6" t="str">
        <f>_xlfn.XLOOKUP(movie3[[#This Row],[year]],inflation!E$2:E$225,inflation!F$2:F$225,,0)</f>
        <v>299.3</v>
      </c>
      <c r="Q411" s="2">
        <f>movie3[[#This Row],[gross]] * (inflation!B$226 / movie3[[#This Row],[CPI of Released Year]])</f>
        <v>7080561.4821249582</v>
      </c>
      <c r="R411" s="2">
        <f>movie3[[#This Row],[gross]]-movie3[[#This Row],[budget]]</f>
        <v>2314561</v>
      </c>
    </row>
    <row r="412" spans="1:18" hidden="1" x14ac:dyDescent="0.25">
      <c r="A412" t="s">
        <v>1608</v>
      </c>
      <c r="B412" t="s">
        <v>33</v>
      </c>
      <c r="C412" t="s">
        <v>34</v>
      </c>
      <c r="D412">
        <v>1983</v>
      </c>
      <c r="E412" t="s">
        <v>1546</v>
      </c>
      <c r="F412">
        <v>6</v>
      </c>
      <c r="G412" s="1">
        <v>7500</v>
      </c>
      <c r="H412" t="s">
        <v>1609</v>
      </c>
      <c r="I412" t="s">
        <v>1610</v>
      </c>
      <c r="J412" t="s">
        <v>1610</v>
      </c>
      <c r="K412" t="s">
        <v>22</v>
      </c>
      <c r="L412" s="1">
        <v>6500000</v>
      </c>
      <c r="M412" s="1">
        <v>4300000</v>
      </c>
      <c r="N412" t="s">
        <v>1611</v>
      </c>
      <c r="O412">
        <v>96</v>
      </c>
      <c r="P412" s="6" t="str">
        <f>_xlfn.XLOOKUP(movie3[[#This Row],[year]],inflation!E$2:E$225,inflation!F$2:F$225,,0)</f>
        <v>299.3</v>
      </c>
      <c r="Q412" s="2">
        <f>movie3[[#This Row],[gross]] * (inflation!B$226 / movie3[[#This Row],[CPI of Released Year]])</f>
        <v>13154293.351152688</v>
      </c>
      <c r="R412" s="2">
        <f>movie3[[#This Row],[gross]]-movie3[[#This Row],[budget]]</f>
        <v>-2200000</v>
      </c>
    </row>
    <row r="413" spans="1:18" hidden="1" x14ac:dyDescent="0.25">
      <c r="A413" t="s">
        <v>1783</v>
      </c>
      <c r="B413" t="s">
        <v>16</v>
      </c>
      <c r="C413" t="s">
        <v>17</v>
      </c>
      <c r="D413">
        <v>1983</v>
      </c>
      <c r="E413" t="s">
        <v>1784</v>
      </c>
      <c r="F413">
        <v>6</v>
      </c>
      <c r="G413" s="1">
        <v>3100</v>
      </c>
      <c r="H413" t="s">
        <v>1785</v>
      </c>
      <c r="I413" t="s">
        <v>1786</v>
      </c>
      <c r="J413" t="s">
        <v>73</v>
      </c>
      <c r="K413" t="s">
        <v>22</v>
      </c>
      <c r="M413" s="1">
        <v>123572</v>
      </c>
      <c r="N413" t="s">
        <v>1787</v>
      </c>
      <c r="O413">
        <v>130</v>
      </c>
      <c r="P413" s="6" t="str">
        <f>_xlfn.XLOOKUP(movie3[[#This Row],[year]],inflation!E$2:E$225,inflation!F$2:F$225,,0)</f>
        <v>299.3</v>
      </c>
      <c r="Q413" s="2">
        <f>movie3[[#This Row],[gross]] * (inflation!B$226 / movie3[[#This Row],[CPI of Released Year]])</f>
        <v>378023.79953224189</v>
      </c>
      <c r="R413" s="2">
        <f>movie3[[#This Row],[gross]]-movie3[[#This Row],[budget]]</f>
        <v>123572</v>
      </c>
    </row>
    <row r="414" spans="1:18" hidden="1" x14ac:dyDescent="0.25">
      <c r="A414" t="s">
        <v>1883</v>
      </c>
      <c r="B414" t="s">
        <v>33</v>
      </c>
      <c r="C414" t="s">
        <v>25</v>
      </c>
      <c r="D414">
        <v>1983</v>
      </c>
      <c r="E414" t="s">
        <v>1471</v>
      </c>
      <c r="F414">
        <v>6</v>
      </c>
      <c r="G414" s="1">
        <v>2100</v>
      </c>
      <c r="H414" t="s">
        <v>1884</v>
      </c>
      <c r="I414" t="s">
        <v>1885</v>
      </c>
      <c r="J414" t="s">
        <v>1886</v>
      </c>
      <c r="K414" t="s">
        <v>30</v>
      </c>
      <c r="M414" s="1">
        <v>12049514</v>
      </c>
      <c r="N414" t="s">
        <v>743</v>
      </c>
      <c r="O414">
        <v>103</v>
      </c>
      <c r="P414" s="6" t="str">
        <f>_xlfn.XLOOKUP(movie3[[#This Row],[year]],inflation!E$2:E$225,inflation!F$2:F$225,,0)</f>
        <v>299.3</v>
      </c>
      <c r="Q414" s="2">
        <f>movie3[[#This Row],[gross]] * (inflation!B$226 / movie3[[#This Row],[CPI of Released Year]])</f>
        <v>36861126.022051454</v>
      </c>
      <c r="R414" s="2">
        <f>movie3[[#This Row],[gross]]-movie3[[#This Row],[budget]]</f>
        <v>12049514</v>
      </c>
    </row>
    <row r="415" spans="1:18" hidden="1" x14ac:dyDescent="0.25">
      <c r="A415" t="s">
        <v>1949</v>
      </c>
      <c r="B415" t="s">
        <v>22088</v>
      </c>
      <c r="C415" t="s">
        <v>17</v>
      </c>
      <c r="D415">
        <v>1983</v>
      </c>
      <c r="E415" t="s">
        <v>1950</v>
      </c>
      <c r="F415">
        <v>6</v>
      </c>
      <c r="G415" s="1">
        <v>235</v>
      </c>
      <c r="H415" t="s">
        <v>1951</v>
      </c>
      <c r="I415" t="s">
        <v>1952</v>
      </c>
      <c r="J415" t="s">
        <v>1953</v>
      </c>
      <c r="K415" t="s">
        <v>137</v>
      </c>
      <c r="L415" s="1">
        <v>100000</v>
      </c>
      <c r="N415" t="s">
        <v>420</v>
      </c>
      <c r="O415">
        <v>92</v>
      </c>
      <c r="P415" s="6" t="str">
        <f>_xlfn.XLOOKUP(movie3[[#This Row],[year]],inflation!E$2:E$225,inflation!F$2:F$225,,0)</f>
        <v>299.3</v>
      </c>
      <c r="Q415" s="2">
        <f>movie3[[#This Row],[gross]] * (inflation!B$226 / movie3[[#This Row],[CPI of Released Year]])</f>
        <v>0</v>
      </c>
      <c r="R415" s="2">
        <f>movie3[[#This Row],[gross]]-movie3[[#This Row],[budget]]</f>
        <v>-100000</v>
      </c>
    </row>
    <row r="416" spans="1:18" hidden="1" x14ac:dyDescent="0.25">
      <c r="A416" t="s">
        <v>1571</v>
      </c>
      <c r="B416" t="s">
        <v>16</v>
      </c>
      <c r="C416" t="s">
        <v>34</v>
      </c>
      <c r="D416">
        <v>1983</v>
      </c>
      <c r="E416" t="s">
        <v>1569</v>
      </c>
      <c r="F416">
        <v>5.9</v>
      </c>
      <c r="G416" s="1">
        <v>8700</v>
      </c>
      <c r="H416" t="s">
        <v>1572</v>
      </c>
      <c r="I416" t="s">
        <v>1573</v>
      </c>
      <c r="J416" t="s">
        <v>184</v>
      </c>
      <c r="K416" t="s">
        <v>30</v>
      </c>
      <c r="L416" s="1">
        <v>7500000</v>
      </c>
      <c r="M416" s="1">
        <v>19910002</v>
      </c>
      <c r="N416" t="s">
        <v>1574</v>
      </c>
      <c r="O416">
        <v>100</v>
      </c>
      <c r="P416" s="6" t="str">
        <f>_xlfn.XLOOKUP(movie3[[#This Row],[year]],inflation!E$2:E$225,inflation!F$2:F$225,,0)</f>
        <v>299.3</v>
      </c>
      <c r="Q416" s="2">
        <f>movie3[[#This Row],[gross]] * (inflation!B$226 / movie3[[#This Row],[CPI of Released Year]])</f>
        <v>60907443.472101569</v>
      </c>
      <c r="R416" s="2">
        <f>movie3[[#This Row],[gross]]-movie3[[#This Row],[budget]]</f>
        <v>12410002</v>
      </c>
    </row>
    <row r="417" spans="1:18" hidden="1" x14ac:dyDescent="0.25">
      <c r="A417" t="s">
        <v>1587</v>
      </c>
      <c r="B417" t="s">
        <v>16</v>
      </c>
      <c r="C417" t="s">
        <v>17</v>
      </c>
      <c r="D417">
        <v>1983</v>
      </c>
      <c r="E417" t="s">
        <v>1449</v>
      </c>
      <c r="F417">
        <v>5.9</v>
      </c>
      <c r="G417" s="1">
        <v>16000</v>
      </c>
      <c r="H417" t="s">
        <v>1588</v>
      </c>
      <c r="I417" t="s">
        <v>710</v>
      </c>
      <c r="J417" t="s">
        <v>1479</v>
      </c>
      <c r="K417" t="s">
        <v>30</v>
      </c>
      <c r="L417" s="1">
        <v>5600000</v>
      </c>
      <c r="M417" s="1">
        <v>17233166</v>
      </c>
      <c r="N417" t="s">
        <v>1589</v>
      </c>
      <c r="O417">
        <v>91</v>
      </c>
      <c r="P417" s="6" t="str">
        <f>_xlfn.XLOOKUP(movie3[[#This Row],[year]],inflation!E$2:E$225,inflation!F$2:F$225,,0)</f>
        <v>299.3</v>
      </c>
      <c r="Q417" s="2">
        <f>movie3[[#This Row],[gross]] * (inflation!B$226 / movie3[[#This Row],[CPI of Released Year]])</f>
        <v>52718632.775141992</v>
      </c>
      <c r="R417" s="2">
        <f>movie3[[#This Row],[gross]]-movie3[[#This Row],[budget]]</f>
        <v>11633166</v>
      </c>
    </row>
    <row r="418" spans="1:18" hidden="1" x14ac:dyDescent="0.25">
      <c r="A418" t="s">
        <v>1758</v>
      </c>
      <c r="B418" t="s">
        <v>16</v>
      </c>
      <c r="C418" t="s">
        <v>34</v>
      </c>
      <c r="D418">
        <v>1983</v>
      </c>
      <c r="E418" t="s">
        <v>1759</v>
      </c>
      <c r="F418">
        <v>5.9</v>
      </c>
      <c r="G418" s="1">
        <v>8200</v>
      </c>
      <c r="H418" t="s">
        <v>1760</v>
      </c>
      <c r="I418" t="s">
        <v>1761</v>
      </c>
      <c r="J418" t="s">
        <v>1762</v>
      </c>
      <c r="K418" t="s">
        <v>30</v>
      </c>
      <c r="L418" s="1">
        <v>6500000</v>
      </c>
      <c r="M418" s="1">
        <v>6486797</v>
      </c>
      <c r="N418" t="s">
        <v>1763</v>
      </c>
      <c r="O418">
        <v>103</v>
      </c>
      <c r="P418" s="6" t="str">
        <f>_xlfn.XLOOKUP(movie3[[#This Row],[year]],inflation!E$2:E$225,inflation!F$2:F$225,,0)</f>
        <v>299.3</v>
      </c>
      <c r="Q418" s="2">
        <f>movie3[[#This Row],[gross]] * (inflation!B$226 / movie3[[#This Row],[CPI of Released Year]])</f>
        <v>19844007.127297025</v>
      </c>
      <c r="R418" s="2">
        <f>movie3[[#This Row],[gross]]-movie3[[#This Row],[budget]]</f>
        <v>-13203</v>
      </c>
    </row>
    <row r="419" spans="1:18" hidden="1" x14ac:dyDescent="0.25">
      <c r="A419" t="s">
        <v>1867</v>
      </c>
      <c r="B419" t="s">
        <v>16</v>
      </c>
      <c r="C419" t="s">
        <v>17</v>
      </c>
      <c r="D419">
        <v>1983</v>
      </c>
      <c r="E419" t="s">
        <v>1868</v>
      </c>
      <c r="F419">
        <v>5.9</v>
      </c>
      <c r="G419" s="1">
        <v>701</v>
      </c>
      <c r="H419" t="s">
        <v>1869</v>
      </c>
      <c r="I419" t="s">
        <v>1869</v>
      </c>
      <c r="J419" t="s">
        <v>593</v>
      </c>
      <c r="K419" t="s">
        <v>30</v>
      </c>
      <c r="L419" s="1">
        <v>550000</v>
      </c>
      <c r="M419" s="1">
        <v>5269990</v>
      </c>
      <c r="N419" t="s">
        <v>1672</v>
      </c>
      <c r="O419">
        <v>88</v>
      </c>
      <c r="P419" s="6" t="str">
        <f>_xlfn.XLOOKUP(movie3[[#This Row],[year]],inflation!E$2:E$225,inflation!F$2:F$225,,0)</f>
        <v>299.3</v>
      </c>
      <c r="Q419" s="2">
        <f>movie3[[#This Row],[gross]] * (inflation!B$226 / movie3[[#This Row],[CPI of Released Year]])</f>
        <v>16121626.608753758</v>
      </c>
      <c r="R419" s="2">
        <f>movie3[[#This Row],[gross]]-movie3[[#This Row],[budget]]</f>
        <v>4719990</v>
      </c>
    </row>
    <row r="420" spans="1:18" hidden="1" x14ac:dyDescent="0.25">
      <c r="A420" t="s">
        <v>1810</v>
      </c>
      <c r="B420" t="s">
        <v>16</v>
      </c>
      <c r="C420" t="s">
        <v>41</v>
      </c>
      <c r="D420">
        <v>1983</v>
      </c>
      <c r="E420" t="s">
        <v>1811</v>
      </c>
      <c r="F420">
        <v>5.8</v>
      </c>
      <c r="G420" s="1">
        <v>4700</v>
      </c>
      <c r="H420" t="s">
        <v>270</v>
      </c>
      <c r="I420" t="s">
        <v>1812</v>
      </c>
      <c r="J420" t="s">
        <v>414</v>
      </c>
      <c r="K420" t="s">
        <v>30</v>
      </c>
      <c r="L420" s="1">
        <v>12000000</v>
      </c>
      <c r="M420" s="1">
        <v>14000000</v>
      </c>
      <c r="N420" t="s">
        <v>210</v>
      </c>
      <c r="O420">
        <v>103</v>
      </c>
      <c r="P420" s="6" t="str">
        <f>_xlfn.XLOOKUP(movie3[[#This Row],[year]],inflation!E$2:E$225,inflation!F$2:F$225,,0)</f>
        <v>299.3</v>
      </c>
      <c r="Q420" s="2">
        <f>movie3[[#This Row],[gross]] * (inflation!B$226 / movie3[[#This Row],[CPI of Released Year]])</f>
        <v>42827931.840962246</v>
      </c>
      <c r="R420" s="2">
        <f>movie3[[#This Row],[gross]]-movie3[[#This Row],[budget]]</f>
        <v>2000000</v>
      </c>
    </row>
    <row r="421" spans="1:18" x14ac:dyDescent="0.25">
      <c r="A421" t="s">
        <v>1835</v>
      </c>
      <c r="B421" t="s">
        <v>16</v>
      </c>
      <c r="C421" t="s">
        <v>52</v>
      </c>
      <c r="D421">
        <v>1983</v>
      </c>
      <c r="E421" t="s">
        <v>1836</v>
      </c>
      <c r="F421">
        <v>5.8</v>
      </c>
      <c r="G421" s="1">
        <v>3000</v>
      </c>
      <c r="H421" t="s">
        <v>1837</v>
      </c>
      <c r="I421" t="s">
        <v>1838</v>
      </c>
      <c r="J421" t="s">
        <v>1839</v>
      </c>
      <c r="K421" t="s">
        <v>30</v>
      </c>
      <c r="L421" s="1">
        <v>6000000</v>
      </c>
      <c r="M421" s="1">
        <v>6670680</v>
      </c>
      <c r="N421" t="s">
        <v>61</v>
      </c>
      <c r="O421">
        <v>99</v>
      </c>
      <c r="P421" s="6" t="str">
        <f>_xlfn.XLOOKUP(movie3[[#This Row],[year]],inflation!E$2:E$225,inflation!F$2:F$225,,0)</f>
        <v>299.3</v>
      </c>
      <c r="Q421" s="2">
        <f>movie3[[#This Row],[gross]] * (inflation!B$226 / movie3[[#This Row],[CPI of Released Year]])</f>
        <v>20406530.598062143</v>
      </c>
      <c r="R421" s="2">
        <f>movie3[[#This Row],[gross]]-movie3[[#This Row],[budget]]</f>
        <v>670680</v>
      </c>
    </row>
    <row r="422" spans="1:18" hidden="1" x14ac:dyDescent="0.25">
      <c r="A422" t="s">
        <v>1899</v>
      </c>
      <c r="B422" t="s">
        <v>33</v>
      </c>
      <c r="C422" t="s">
        <v>41</v>
      </c>
      <c r="D422">
        <v>1983</v>
      </c>
      <c r="E422" t="s">
        <v>511</v>
      </c>
      <c r="F422">
        <v>5.8</v>
      </c>
      <c r="G422" s="1">
        <v>115</v>
      </c>
      <c r="H422" t="s">
        <v>1900</v>
      </c>
      <c r="I422" t="s">
        <v>1901</v>
      </c>
      <c r="J422" t="s">
        <v>1802</v>
      </c>
      <c r="K422" t="s">
        <v>22</v>
      </c>
      <c r="N422" t="s">
        <v>555</v>
      </c>
      <c r="O422">
        <v>89</v>
      </c>
      <c r="P422" s="6" t="str">
        <f>_xlfn.XLOOKUP(movie3[[#This Row],[year]],inflation!E$2:E$225,inflation!F$2:F$225,,0)</f>
        <v>299.3</v>
      </c>
      <c r="Q422" s="2">
        <f>movie3[[#This Row],[gross]] * (inflation!B$226 / movie3[[#This Row],[CPI of Released Year]])</f>
        <v>0</v>
      </c>
      <c r="R422" s="2">
        <f>movie3[[#This Row],[gross]]-movie3[[#This Row],[budget]]</f>
        <v>0</v>
      </c>
    </row>
    <row r="423" spans="1:18" hidden="1" x14ac:dyDescent="0.25">
      <c r="A423" t="s">
        <v>1590</v>
      </c>
      <c r="B423" t="s">
        <v>16</v>
      </c>
      <c r="C423" t="s">
        <v>17</v>
      </c>
      <c r="D423">
        <v>1983</v>
      </c>
      <c r="E423" t="s">
        <v>1591</v>
      </c>
      <c r="F423">
        <v>5.7</v>
      </c>
      <c r="G423" s="1">
        <v>11000</v>
      </c>
      <c r="H423" t="s">
        <v>558</v>
      </c>
      <c r="I423" t="s">
        <v>1592</v>
      </c>
      <c r="J423" t="s">
        <v>204</v>
      </c>
      <c r="K423" t="s">
        <v>22</v>
      </c>
      <c r="L423" s="1">
        <v>11000000</v>
      </c>
      <c r="M423" s="1">
        <v>4218594</v>
      </c>
      <c r="N423" t="s">
        <v>44</v>
      </c>
      <c r="O423">
        <v>96</v>
      </c>
      <c r="P423" s="6" t="str">
        <f>_xlfn.XLOOKUP(movie3[[#This Row],[year]],inflation!E$2:E$225,inflation!F$2:F$225,,0)</f>
        <v>299.3</v>
      </c>
      <c r="Q423" s="2">
        <f>movie3[[#This Row],[gross]] * (inflation!B$226 / movie3[[#This Row],[CPI of Released Year]])</f>
        <v>12905261.164049448</v>
      </c>
      <c r="R423" s="2">
        <f>movie3[[#This Row],[gross]]-movie3[[#This Row],[budget]]</f>
        <v>-6781406</v>
      </c>
    </row>
    <row r="424" spans="1:18" hidden="1" x14ac:dyDescent="0.25">
      <c r="A424" t="s">
        <v>1679</v>
      </c>
      <c r="B424" t="s">
        <v>16</v>
      </c>
      <c r="C424" t="s">
        <v>34</v>
      </c>
      <c r="D424">
        <v>1983</v>
      </c>
      <c r="E424" t="s">
        <v>1623</v>
      </c>
      <c r="F424">
        <v>5.7</v>
      </c>
      <c r="G424" s="1">
        <v>2900</v>
      </c>
      <c r="H424" t="s">
        <v>1680</v>
      </c>
      <c r="I424" t="s">
        <v>1680</v>
      </c>
      <c r="J424" t="s">
        <v>1681</v>
      </c>
      <c r="K424" t="s">
        <v>30</v>
      </c>
      <c r="L424" s="1">
        <v>3000000</v>
      </c>
      <c r="M424" s="1">
        <v>17488564</v>
      </c>
      <c r="N424" t="s">
        <v>876</v>
      </c>
      <c r="O424">
        <v>94</v>
      </c>
      <c r="P424" s="6" t="str">
        <f>_xlfn.XLOOKUP(movie3[[#This Row],[year]],inflation!E$2:E$225,inflation!F$2:F$225,,0)</f>
        <v>299.3</v>
      </c>
      <c r="Q424" s="2">
        <f>movie3[[#This Row],[gross]] * (inflation!B$226 / movie3[[#This Row],[CPI of Released Year]])</f>
        <v>53499930.499164715</v>
      </c>
      <c r="R424" s="2">
        <f>movie3[[#This Row],[gross]]-movie3[[#This Row],[budget]]</f>
        <v>14488564</v>
      </c>
    </row>
    <row r="425" spans="1:18" hidden="1" x14ac:dyDescent="0.25">
      <c r="A425" t="s">
        <v>1806</v>
      </c>
      <c r="B425" t="s">
        <v>16</v>
      </c>
      <c r="C425" t="s">
        <v>17</v>
      </c>
      <c r="D425">
        <v>1983</v>
      </c>
      <c r="E425" t="s">
        <v>1490</v>
      </c>
      <c r="F425">
        <v>5.7</v>
      </c>
      <c r="G425" s="1">
        <v>1200</v>
      </c>
      <c r="H425" t="s">
        <v>1807</v>
      </c>
      <c r="I425" t="s">
        <v>1808</v>
      </c>
      <c r="J425" t="s">
        <v>106</v>
      </c>
      <c r="K425" t="s">
        <v>22</v>
      </c>
      <c r="L425" s="1">
        <v>11800000</v>
      </c>
      <c r="M425" s="1">
        <v>5997566</v>
      </c>
      <c r="N425" t="s">
        <v>1809</v>
      </c>
      <c r="O425">
        <v>104</v>
      </c>
      <c r="P425" s="6" t="str">
        <f>_xlfn.XLOOKUP(movie3[[#This Row],[year]],inflation!E$2:E$225,inflation!F$2:F$225,,0)</f>
        <v>299.3</v>
      </c>
      <c r="Q425" s="2">
        <f>movie3[[#This Row],[gross]] * (inflation!B$226 / movie3[[#This Row],[CPI of Released Year]])</f>
        <v>18347381.989976611</v>
      </c>
      <c r="R425" s="2">
        <f>movie3[[#This Row],[gross]]-movie3[[#This Row],[budget]]</f>
        <v>-5802434</v>
      </c>
    </row>
    <row r="426" spans="1:18" hidden="1" x14ac:dyDescent="0.25">
      <c r="A426" t="s">
        <v>1841</v>
      </c>
      <c r="B426" t="s">
        <v>33</v>
      </c>
      <c r="C426" t="s">
        <v>34</v>
      </c>
      <c r="D426">
        <v>1983</v>
      </c>
      <c r="E426" t="s">
        <v>1471</v>
      </c>
      <c r="F426">
        <v>5.7</v>
      </c>
      <c r="G426" s="1">
        <v>1100</v>
      </c>
      <c r="H426" t="s">
        <v>1842</v>
      </c>
      <c r="I426" t="s">
        <v>1843</v>
      </c>
      <c r="J426" t="s">
        <v>148</v>
      </c>
      <c r="K426" t="s">
        <v>30</v>
      </c>
      <c r="L426" s="1">
        <v>5000000</v>
      </c>
      <c r="M426" s="1">
        <v>1262691</v>
      </c>
      <c r="N426" t="s">
        <v>61</v>
      </c>
      <c r="O426">
        <v>95</v>
      </c>
      <c r="P426" s="6" t="str">
        <f>_xlfn.XLOOKUP(movie3[[#This Row],[year]],inflation!E$2:E$225,inflation!F$2:F$225,,0)</f>
        <v>299.3</v>
      </c>
      <c r="Q426" s="2">
        <f>movie3[[#This Row],[gross]] * (inflation!B$226 / movie3[[#This Row],[CPI of Released Year]])</f>
        <v>3862746.0060140323</v>
      </c>
      <c r="R426" s="2">
        <f>movie3[[#This Row],[gross]]-movie3[[#This Row],[budget]]</f>
        <v>-3737309</v>
      </c>
    </row>
    <row r="427" spans="1:18" hidden="1" x14ac:dyDescent="0.25">
      <c r="A427" t="s">
        <v>1790</v>
      </c>
      <c r="B427" t="s">
        <v>16</v>
      </c>
      <c r="C427" t="s">
        <v>41</v>
      </c>
      <c r="D427">
        <v>1983</v>
      </c>
      <c r="E427" t="s">
        <v>1690</v>
      </c>
      <c r="F427">
        <v>5.6</v>
      </c>
      <c r="G427" s="1">
        <v>7400</v>
      </c>
      <c r="H427" t="s">
        <v>267</v>
      </c>
      <c r="I427" t="s">
        <v>267</v>
      </c>
      <c r="J427" t="s">
        <v>268</v>
      </c>
      <c r="K427" t="s">
        <v>30</v>
      </c>
      <c r="M427" s="1">
        <v>15543710</v>
      </c>
      <c r="N427" t="s">
        <v>44</v>
      </c>
      <c r="O427">
        <v>91</v>
      </c>
      <c r="P427" s="6" t="str">
        <f>_xlfn.XLOOKUP(movie3[[#This Row],[year]],inflation!E$2:E$225,inflation!F$2:F$225,,0)</f>
        <v>299.3</v>
      </c>
      <c r="Q427" s="2">
        <f>movie3[[#This Row],[gross]] * (inflation!B$226 / movie3[[#This Row],[CPI of Released Year]])</f>
        <v>47550353.745405942</v>
      </c>
      <c r="R427" s="2">
        <f>movie3[[#This Row],[gross]]-movie3[[#This Row],[budget]]</f>
        <v>15543710</v>
      </c>
    </row>
    <row r="428" spans="1:18" hidden="1" x14ac:dyDescent="0.25">
      <c r="A428" t="s">
        <v>1712</v>
      </c>
      <c r="B428" t="s">
        <v>33</v>
      </c>
      <c r="C428" t="s">
        <v>34</v>
      </c>
      <c r="D428">
        <v>1983</v>
      </c>
      <c r="E428" t="s">
        <v>1713</v>
      </c>
      <c r="F428">
        <v>5.5</v>
      </c>
      <c r="G428" s="1">
        <v>5500</v>
      </c>
      <c r="H428" t="s">
        <v>202</v>
      </c>
      <c r="I428" t="s">
        <v>1714</v>
      </c>
      <c r="J428" t="s">
        <v>1715</v>
      </c>
      <c r="K428" t="s">
        <v>30</v>
      </c>
      <c r="L428" s="1">
        <v>14400000</v>
      </c>
      <c r="M428" s="1">
        <v>16478265</v>
      </c>
      <c r="N428" t="s">
        <v>31</v>
      </c>
      <c r="O428">
        <v>90</v>
      </c>
      <c r="P428" s="6" t="str">
        <f>_xlfn.XLOOKUP(movie3[[#This Row],[year]],inflation!E$2:E$225,inflation!F$2:F$225,,0)</f>
        <v>299.3</v>
      </c>
      <c r="Q428" s="2">
        <f>movie3[[#This Row],[gross]] * (inflation!B$226 / movie3[[#This Row],[CPI of Released Year]])</f>
        <v>50409286.448379546</v>
      </c>
      <c r="R428" s="2">
        <f>movie3[[#This Row],[gross]]-movie3[[#This Row],[budget]]</f>
        <v>2078265</v>
      </c>
    </row>
    <row r="429" spans="1:18" hidden="1" x14ac:dyDescent="0.25">
      <c r="A429" t="s">
        <v>1803</v>
      </c>
      <c r="B429" t="s">
        <v>16</v>
      </c>
      <c r="C429" t="s">
        <v>34</v>
      </c>
      <c r="D429">
        <v>1983</v>
      </c>
      <c r="E429" t="s">
        <v>1591</v>
      </c>
      <c r="F429">
        <v>5.5</v>
      </c>
      <c r="G429" s="1">
        <v>4400</v>
      </c>
      <c r="H429" t="s">
        <v>829</v>
      </c>
      <c r="I429" t="s">
        <v>1804</v>
      </c>
      <c r="J429" t="s">
        <v>1805</v>
      </c>
      <c r="K429" t="s">
        <v>30</v>
      </c>
      <c r="L429" s="1">
        <v>8000000</v>
      </c>
      <c r="M429" s="1">
        <v>16134627</v>
      </c>
      <c r="N429" t="s">
        <v>1089</v>
      </c>
      <c r="O429">
        <v>100</v>
      </c>
      <c r="P429" s="6" t="str">
        <f>_xlfn.XLOOKUP(movie3[[#This Row],[year]],inflation!E$2:E$225,inflation!F$2:F$225,,0)</f>
        <v>299.3</v>
      </c>
      <c r="Q429" s="2">
        <f>movie3[[#This Row],[gross]] * (inflation!B$226 / movie3[[#This Row],[CPI of Released Year]])</f>
        <v>49358050.38823922</v>
      </c>
      <c r="R429" s="2">
        <f>movie3[[#This Row],[gross]]-movie3[[#This Row],[budget]]</f>
        <v>8134627</v>
      </c>
    </row>
    <row r="430" spans="1:18" x14ac:dyDescent="0.25">
      <c r="A430" t="s">
        <v>1880</v>
      </c>
      <c r="B430" t="s">
        <v>33</v>
      </c>
      <c r="C430" t="s">
        <v>52</v>
      </c>
      <c r="D430">
        <v>1983</v>
      </c>
      <c r="E430" t="s">
        <v>1265</v>
      </c>
      <c r="F430">
        <v>5.5</v>
      </c>
      <c r="G430" s="1">
        <v>2700</v>
      </c>
      <c r="H430" t="s">
        <v>1881</v>
      </c>
      <c r="I430" t="s">
        <v>1882</v>
      </c>
      <c r="J430" t="s">
        <v>294</v>
      </c>
      <c r="K430" t="s">
        <v>30</v>
      </c>
      <c r="M430" s="1">
        <v>1362303</v>
      </c>
      <c r="N430" t="s">
        <v>230</v>
      </c>
      <c r="O430">
        <v>94</v>
      </c>
      <c r="P430" s="6" t="str">
        <f>_xlfn.XLOOKUP(movie3[[#This Row],[year]],inflation!E$2:E$225,inflation!F$2:F$225,,0)</f>
        <v>299.3</v>
      </c>
      <c r="Q430" s="2">
        <f>movie3[[#This Row],[gross]] * (inflation!B$226 / movie3[[#This Row],[CPI of Released Year]])</f>
        <v>4167472.8593384563</v>
      </c>
      <c r="R430" s="2">
        <f>movie3[[#This Row],[gross]]-movie3[[#This Row],[budget]]</f>
        <v>1362303</v>
      </c>
    </row>
    <row r="431" spans="1:18" hidden="1" x14ac:dyDescent="0.25">
      <c r="A431" t="s">
        <v>1965</v>
      </c>
      <c r="B431" t="s">
        <v>33</v>
      </c>
      <c r="C431" t="s">
        <v>41</v>
      </c>
      <c r="D431">
        <v>1983</v>
      </c>
      <c r="E431" t="s">
        <v>1533</v>
      </c>
      <c r="F431">
        <v>5.4</v>
      </c>
      <c r="G431" s="1">
        <v>169</v>
      </c>
      <c r="H431" t="s">
        <v>1966</v>
      </c>
      <c r="I431" t="s">
        <v>1967</v>
      </c>
      <c r="J431" t="s">
        <v>949</v>
      </c>
      <c r="K431" t="s">
        <v>30</v>
      </c>
      <c r="N431" t="s">
        <v>1968</v>
      </c>
      <c r="O431">
        <v>96</v>
      </c>
      <c r="P431" s="6" t="str">
        <f>_xlfn.XLOOKUP(movie3[[#This Row],[year]],inflation!E$2:E$225,inflation!F$2:F$225,,0)</f>
        <v>299.3</v>
      </c>
      <c r="Q431" s="2">
        <f>movie3[[#This Row],[gross]] * (inflation!B$226 / movie3[[#This Row],[CPI of Released Year]])</f>
        <v>0</v>
      </c>
      <c r="R431" s="2">
        <f>movie3[[#This Row],[gross]]-movie3[[#This Row],[budget]]</f>
        <v>0</v>
      </c>
    </row>
    <row r="432" spans="1:18" hidden="1" x14ac:dyDescent="0.25">
      <c r="A432" t="s">
        <v>1973</v>
      </c>
      <c r="B432" t="s">
        <v>16</v>
      </c>
      <c r="C432" t="s">
        <v>1205</v>
      </c>
      <c r="D432">
        <v>1983</v>
      </c>
      <c r="E432" t="s">
        <v>1502</v>
      </c>
      <c r="F432">
        <v>5.4</v>
      </c>
      <c r="G432" s="1">
        <v>182</v>
      </c>
      <c r="H432" t="s">
        <v>192</v>
      </c>
      <c r="I432" t="s">
        <v>1974</v>
      </c>
      <c r="J432" t="s">
        <v>1975</v>
      </c>
      <c r="K432" t="s">
        <v>195</v>
      </c>
      <c r="L432" s="1">
        <v>2500000</v>
      </c>
      <c r="N432" t="s">
        <v>1976</v>
      </c>
      <c r="O432">
        <v>95</v>
      </c>
      <c r="P432" s="6" t="str">
        <f>_xlfn.XLOOKUP(movie3[[#This Row],[year]],inflation!E$2:E$225,inflation!F$2:F$225,,0)</f>
        <v>299.3</v>
      </c>
      <c r="Q432" s="2">
        <f>movie3[[#This Row],[gross]] * (inflation!B$226 / movie3[[#This Row],[CPI of Released Year]])</f>
        <v>0</v>
      </c>
      <c r="R432" s="2">
        <f>movie3[[#This Row],[gross]]-movie3[[#This Row],[budget]]</f>
        <v>-2500000</v>
      </c>
    </row>
    <row r="433" spans="1:18" hidden="1" x14ac:dyDescent="0.25">
      <c r="A433" t="s">
        <v>1528</v>
      </c>
      <c r="B433" t="s">
        <v>16</v>
      </c>
      <c r="C433" t="s">
        <v>41</v>
      </c>
      <c r="D433">
        <v>1983</v>
      </c>
      <c r="E433" t="s">
        <v>1481</v>
      </c>
      <c r="F433">
        <v>5.3</v>
      </c>
      <c r="G433" s="1">
        <v>6100</v>
      </c>
      <c r="H433" t="s">
        <v>1529</v>
      </c>
      <c r="I433" t="s">
        <v>683</v>
      </c>
      <c r="J433" t="s">
        <v>1530</v>
      </c>
      <c r="K433" t="s">
        <v>30</v>
      </c>
      <c r="L433" s="1">
        <v>3500000</v>
      </c>
      <c r="M433" s="1">
        <v>14049540</v>
      </c>
      <c r="N433" t="s">
        <v>1531</v>
      </c>
      <c r="O433">
        <v>89</v>
      </c>
      <c r="P433" s="6" t="str">
        <f>_xlfn.XLOOKUP(movie3[[#This Row],[year]],inflation!E$2:E$225,inflation!F$2:F$225,,0)</f>
        <v>299.3</v>
      </c>
      <c r="Q433" s="2">
        <f>movie3[[#This Row],[gross]] * (inflation!B$226 / movie3[[#This Row],[CPI of Released Year]])</f>
        <v>42979481.536919475</v>
      </c>
      <c r="R433" s="2">
        <f>movie3[[#This Row],[gross]]-movie3[[#This Row],[budget]]</f>
        <v>10549540</v>
      </c>
    </row>
    <row r="434" spans="1:18" hidden="1" x14ac:dyDescent="0.25">
      <c r="A434" t="s">
        <v>1833</v>
      </c>
      <c r="B434" t="s">
        <v>16</v>
      </c>
      <c r="C434" t="s">
        <v>41</v>
      </c>
      <c r="D434">
        <v>1983</v>
      </c>
      <c r="E434" t="s">
        <v>1591</v>
      </c>
      <c r="F434">
        <v>5.3</v>
      </c>
      <c r="G434" s="1">
        <v>2200</v>
      </c>
      <c r="H434" t="s">
        <v>715</v>
      </c>
      <c r="I434" t="s">
        <v>715</v>
      </c>
      <c r="J434" t="s">
        <v>200</v>
      </c>
      <c r="K434" t="s">
        <v>30</v>
      </c>
      <c r="L434" s="1">
        <v>19000000</v>
      </c>
      <c r="M434" s="1">
        <v>10964740</v>
      </c>
      <c r="N434" t="s">
        <v>1834</v>
      </c>
      <c r="O434">
        <v>110</v>
      </c>
      <c r="P434" s="6" t="str">
        <f>_xlfn.XLOOKUP(movie3[[#This Row],[year]],inflation!E$2:E$225,inflation!F$2:F$225,,0)</f>
        <v>299.3</v>
      </c>
      <c r="Q434" s="2">
        <f>movie3[[#This Row],[gross]] * (inflation!B$226 / movie3[[#This Row],[CPI of Released Year]])</f>
        <v>33542652.66956231</v>
      </c>
      <c r="R434" s="2">
        <f>movie3[[#This Row],[gross]]-movie3[[#This Row],[budget]]</f>
        <v>-8035260</v>
      </c>
    </row>
    <row r="435" spans="1:18" hidden="1" x14ac:dyDescent="0.25">
      <c r="A435" t="s">
        <v>1911</v>
      </c>
      <c r="B435" t="s">
        <v>33</v>
      </c>
      <c r="C435" t="s">
        <v>41</v>
      </c>
      <c r="D435">
        <v>1983</v>
      </c>
      <c r="E435" t="s">
        <v>1683</v>
      </c>
      <c r="F435">
        <v>5.3</v>
      </c>
      <c r="G435" s="1">
        <v>456</v>
      </c>
      <c r="H435" t="s">
        <v>1912</v>
      </c>
      <c r="I435" t="s">
        <v>1913</v>
      </c>
      <c r="J435" t="s">
        <v>1914</v>
      </c>
      <c r="K435" t="s">
        <v>30</v>
      </c>
      <c r="L435" s="1">
        <v>5000000</v>
      </c>
      <c r="M435" s="1">
        <v>4304286</v>
      </c>
      <c r="N435" t="s">
        <v>242</v>
      </c>
      <c r="O435">
        <v>91</v>
      </c>
      <c r="P435" s="6" t="str">
        <f>_xlfn.XLOOKUP(movie3[[#This Row],[year]],inflation!E$2:E$225,inflation!F$2:F$225,,0)</f>
        <v>299.3</v>
      </c>
      <c r="Q435" s="2">
        <f>movie3[[#This Row],[gross]] * (inflation!B$226 / movie3[[#This Row],[CPI of Released Year]])</f>
        <v>13167404.816572001</v>
      </c>
      <c r="R435" s="2">
        <f>movie3[[#This Row],[gross]]-movie3[[#This Row],[budget]]</f>
        <v>-695714</v>
      </c>
    </row>
    <row r="436" spans="1:18" hidden="1" x14ac:dyDescent="0.25">
      <c r="A436" t="s">
        <v>1987</v>
      </c>
      <c r="B436" t="s">
        <v>33</v>
      </c>
      <c r="C436" t="s">
        <v>17</v>
      </c>
      <c r="D436">
        <v>1983</v>
      </c>
      <c r="E436" t="s">
        <v>1564</v>
      </c>
      <c r="F436">
        <v>5.3</v>
      </c>
      <c r="G436" s="1">
        <v>313</v>
      </c>
      <c r="H436" t="s">
        <v>1988</v>
      </c>
      <c r="I436" t="s">
        <v>1989</v>
      </c>
      <c r="J436" t="s">
        <v>1990</v>
      </c>
      <c r="K436" t="s">
        <v>30</v>
      </c>
      <c r="M436" s="1">
        <v>6666725</v>
      </c>
      <c r="N436" t="s">
        <v>1991</v>
      </c>
      <c r="O436">
        <v>94</v>
      </c>
      <c r="P436" s="6" t="str">
        <f>_xlfn.XLOOKUP(movie3[[#This Row],[year]],inflation!E$2:E$225,inflation!F$2:F$225,,0)</f>
        <v>299.3</v>
      </c>
      <c r="Q436" s="2">
        <f>movie3[[#This Row],[gross]] * (inflation!B$226 / movie3[[#This Row],[CPI of Released Year]])</f>
        <v>20394431.707317073</v>
      </c>
      <c r="R436" s="2">
        <f>movie3[[#This Row],[gross]]-movie3[[#This Row],[budget]]</f>
        <v>6666725</v>
      </c>
    </row>
    <row r="437" spans="1:18" hidden="1" x14ac:dyDescent="0.25">
      <c r="A437" t="s">
        <v>1593</v>
      </c>
      <c r="B437" t="s">
        <v>16</v>
      </c>
      <c r="C437" t="s">
        <v>41</v>
      </c>
      <c r="D437">
        <v>1983</v>
      </c>
      <c r="E437" t="s">
        <v>1594</v>
      </c>
      <c r="F437">
        <v>5.2</v>
      </c>
      <c r="G437" s="1">
        <v>3300</v>
      </c>
      <c r="H437" t="s">
        <v>1595</v>
      </c>
      <c r="I437" t="s">
        <v>1596</v>
      </c>
      <c r="J437" t="s">
        <v>1597</v>
      </c>
      <c r="K437" t="s">
        <v>30</v>
      </c>
      <c r="M437" s="1">
        <v>22587834</v>
      </c>
      <c r="N437" t="s">
        <v>1598</v>
      </c>
      <c r="O437">
        <v>97</v>
      </c>
      <c r="P437" s="6" t="str">
        <f>_xlfn.XLOOKUP(movie3[[#This Row],[year]],inflation!E$2:E$225,inflation!F$2:F$225,,0)</f>
        <v>299.3</v>
      </c>
      <c r="Q437" s="2">
        <f>movie3[[#This Row],[gross]] * (inflation!B$226 / movie3[[#This Row],[CPI of Released Year]])</f>
        <v>69099301.070497826</v>
      </c>
      <c r="R437" s="2">
        <f>movie3[[#This Row],[gross]]-movie3[[#This Row],[budget]]</f>
        <v>22587834</v>
      </c>
    </row>
    <row r="438" spans="1:18" hidden="1" x14ac:dyDescent="0.25">
      <c r="A438" t="s">
        <v>1689</v>
      </c>
      <c r="B438" t="s">
        <v>16</v>
      </c>
      <c r="C438" t="s">
        <v>41</v>
      </c>
      <c r="D438">
        <v>1983</v>
      </c>
      <c r="E438" t="s">
        <v>1690</v>
      </c>
      <c r="F438">
        <v>5.2</v>
      </c>
      <c r="G438" s="1">
        <v>5400</v>
      </c>
      <c r="H438" t="s">
        <v>460</v>
      </c>
      <c r="I438" t="s">
        <v>131</v>
      </c>
      <c r="J438" t="s">
        <v>59</v>
      </c>
      <c r="K438" t="s">
        <v>30</v>
      </c>
      <c r="M438" s="1">
        <v>10375893</v>
      </c>
      <c r="N438" t="s">
        <v>1691</v>
      </c>
      <c r="O438">
        <v>89</v>
      </c>
      <c r="P438" s="6" t="str">
        <f>_xlfn.XLOOKUP(movie3[[#This Row],[year]],inflation!E$2:E$225,inflation!F$2:F$225,,0)</f>
        <v>299.3</v>
      </c>
      <c r="Q438" s="2">
        <f>movie3[[#This Row],[gross]] * (inflation!B$226 / movie3[[#This Row],[CPI of Released Year]])</f>
        <v>31741288.442365516</v>
      </c>
      <c r="R438" s="2">
        <f>movie3[[#This Row],[gross]]-movie3[[#This Row],[budget]]</f>
        <v>10375893</v>
      </c>
    </row>
    <row r="439" spans="1:18" x14ac:dyDescent="0.25">
      <c r="A439" t="s">
        <v>1692</v>
      </c>
      <c r="B439" t="s">
        <v>16</v>
      </c>
      <c r="C439" t="s">
        <v>52</v>
      </c>
      <c r="D439">
        <v>1983</v>
      </c>
      <c r="E439" t="s">
        <v>1658</v>
      </c>
      <c r="F439">
        <v>5.2</v>
      </c>
      <c r="G439" s="1">
        <v>1900</v>
      </c>
      <c r="H439" t="s">
        <v>1693</v>
      </c>
      <c r="I439" t="s">
        <v>1693</v>
      </c>
      <c r="J439" t="s">
        <v>1694</v>
      </c>
      <c r="K439" t="s">
        <v>30</v>
      </c>
      <c r="L439" s="1">
        <v>250000</v>
      </c>
      <c r="M439" s="1">
        <v>4319001</v>
      </c>
      <c r="N439" t="s">
        <v>1695</v>
      </c>
      <c r="O439">
        <v>93</v>
      </c>
      <c r="P439" s="6" t="str">
        <f>_xlfn.XLOOKUP(movie3[[#This Row],[year]],inflation!E$2:E$225,inflation!F$2:F$225,,0)</f>
        <v>299.3</v>
      </c>
      <c r="Q439" s="2">
        <f>movie3[[#This Row],[gross]] * (inflation!B$226 / movie3[[#This Row],[CPI of Released Year]])</f>
        <v>13212420.032074841</v>
      </c>
      <c r="R439" s="2">
        <f>movie3[[#This Row],[gross]]-movie3[[#This Row],[budget]]</f>
        <v>4069001</v>
      </c>
    </row>
    <row r="440" spans="1:18" hidden="1" x14ac:dyDescent="0.25">
      <c r="A440" t="s">
        <v>1856</v>
      </c>
      <c r="B440" t="s">
        <v>16</v>
      </c>
      <c r="C440" t="s">
        <v>41</v>
      </c>
      <c r="D440">
        <v>1983</v>
      </c>
      <c r="E440" t="s">
        <v>1490</v>
      </c>
      <c r="F440">
        <v>5.2</v>
      </c>
      <c r="G440" s="1">
        <v>1700</v>
      </c>
      <c r="H440" t="s">
        <v>944</v>
      </c>
      <c r="I440" t="s">
        <v>1857</v>
      </c>
      <c r="J440" t="s">
        <v>1858</v>
      </c>
      <c r="K440" t="s">
        <v>195</v>
      </c>
      <c r="N440" t="s">
        <v>1859</v>
      </c>
      <c r="O440">
        <v>85</v>
      </c>
      <c r="P440" s="6" t="str">
        <f>_xlfn.XLOOKUP(movie3[[#This Row],[year]],inflation!E$2:E$225,inflation!F$2:F$225,,0)</f>
        <v>299.3</v>
      </c>
      <c r="Q440" s="2">
        <f>movie3[[#This Row],[gross]] * (inflation!B$226 / movie3[[#This Row],[CPI of Released Year]])</f>
        <v>0</v>
      </c>
      <c r="R440" s="2">
        <f>movie3[[#This Row],[gross]]-movie3[[#This Row],[budget]]</f>
        <v>0</v>
      </c>
    </row>
    <row r="441" spans="1:18" hidden="1" x14ac:dyDescent="0.25">
      <c r="A441" t="s">
        <v>1902</v>
      </c>
      <c r="B441" t="s">
        <v>33</v>
      </c>
      <c r="C441" t="s">
        <v>41</v>
      </c>
      <c r="D441">
        <v>1983</v>
      </c>
      <c r="E441" t="s">
        <v>1133</v>
      </c>
      <c r="F441">
        <v>5.2</v>
      </c>
      <c r="G441" s="1">
        <v>747</v>
      </c>
      <c r="H441" t="s">
        <v>1903</v>
      </c>
      <c r="I441" t="s">
        <v>1903</v>
      </c>
      <c r="J441" t="s">
        <v>388</v>
      </c>
      <c r="K441" t="s">
        <v>30</v>
      </c>
      <c r="L441" s="1">
        <v>10100000</v>
      </c>
      <c r="M441" s="1">
        <v>10171304</v>
      </c>
      <c r="N441" t="s">
        <v>501</v>
      </c>
      <c r="O441">
        <v>95</v>
      </c>
      <c r="P441" s="6" t="str">
        <f>_xlfn.XLOOKUP(movie3[[#This Row],[year]],inflation!E$2:E$225,inflation!F$2:F$225,,0)</f>
        <v>299.3</v>
      </c>
      <c r="Q441" s="2">
        <f>movie3[[#This Row],[gross]] * (inflation!B$226 / movie3[[#This Row],[CPI of Released Year]])</f>
        <v>31115422.460407615</v>
      </c>
      <c r="R441" s="2">
        <f>movie3[[#This Row],[gross]]-movie3[[#This Row],[budget]]</f>
        <v>71304</v>
      </c>
    </row>
    <row r="442" spans="1:18" hidden="1" x14ac:dyDescent="0.25">
      <c r="A442" t="s">
        <v>1924</v>
      </c>
      <c r="B442" t="s">
        <v>33</v>
      </c>
      <c r="C442" t="s">
        <v>41</v>
      </c>
      <c r="D442">
        <v>1983</v>
      </c>
      <c r="E442" t="s">
        <v>1549</v>
      </c>
      <c r="F442">
        <v>5.2</v>
      </c>
      <c r="G442" s="1">
        <v>786</v>
      </c>
      <c r="H442" t="s">
        <v>1248</v>
      </c>
      <c r="I442" t="s">
        <v>1925</v>
      </c>
      <c r="J442" t="s">
        <v>388</v>
      </c>
      <c r="K442" t="s">
        <v>30</v>
      </c>
      <c r="M442" s="1">
        <v>6857733</v>
      </c>
      <c r="N442" t="s">
        <v>1926</v>
      </c>
      <c r="O442">
        <v>103</v>
      </c>
      <c r="P442" s="6" t="str">
        <f>_xlfn.XLOOKUP(movie3[[#This Row],[year]],inflation!E$2:E$225,inflation!F$2:F$225,,0)</f>
        <v>299.3</v>
      </c>
      <c r="Q442" s="2">
        <f>movie3[[#This Row],[gross]] * (inflation!B$226 / movie3[[#This Row],[CPI of Released Year]])</f>
        <v>20978751.536251251</v>
      </c>
      <c r="R442" s="2">
        <f>movie3[[#This Row],[gross]]-movie3[[#This Row],[budget]]</f>
        <v>6857733</v>
      </c>
    </row>
    <row r="443" spans="1:18" hidden="1" x14ac:dyDescent="0.25">
      <c r="A443" t="s">
        <v>1909</v>
      </c>
      <c r="B443" t="s">
        <v>16</v>
      </c>
      <c r="C443" t="s">
        <v>17</v>
      </c>
      <c r="D443">
        <v>1983</v>
      </c>
      <c r="E443" t="s">
        <v>1594</v>
      </c>
      <c r="F443">
        <v>5.0999999999999996</v>
      </c>
      <c r="G443" s="1">
        <v>786</v>
      </c>
      <c r="H443" t="s">
        <v>1910</v>
      </c>
      <c r="I443" t="s">
        <v>1910</v>
      </c>
      <c r="J443" t="s">
        <v>1088</v>
      </c>
      <c r="K443" t="s">
        <v>30</v>
      </c>
      <c r="M443" s="1">
        <v>1818910</v>
      </c>
      <c r="N443" t="s">
        <v>80</v>
      </c>
      <c r="O443">
        <v>100</v>
      </c>
      <c r="P443" s="6" t="str">
        <f>_xlfn.XLOOKUP(movie3[[#This Row],[year]],inflation!E$2:E$225,inflation!F$2:F$225,,0)</f>
        <v>299.3</v>
      </c>
      <c r="Q443" s="2">
        <f>movie3[[#This Row],[gross]] * (inflation!B$226 / movie3[[#This Row],[CPI of Released Year]])</f>
        <v>5564296.6789174741</v>
      </c>
      <c r="R443" s="2">
        <f>movie3[[#This Row],[gross]]-movie3[[#This Row],[budget]]</f>
        <v>1818910</v>
      </c>
    </row>
    <row r="444" spans="1:18" hidden="1" x14ac:dyDescent="0.25">
      <c r="A444" t="s">
        <v>1487</v>
      </c>
      <c r="B444" t="s">
        <v>33</v>
      </c>
      <c r="C444" t="s">
        <v>34</v>
      </c>
      <c r="D444">
        <v>1983</v>
      </c>
      <c r="E444" t="s">
        <v>1488</v>
      </c>
      <c r="F444">
        <v>5</v>
      </c>
      <c r="G444" s="1">
        <v>66000</v>
      </c>
      <c r="H444" t="s">
        <v>71</v>
      </c>
      <c r="I444" t="s">
        <v>72</v>
      </c>
      <c r="J444" t="s">
        <v>112</v>
      </c>
      <c r="K444" t="s">
        <v>453</v>
      </c>
      <c r="L444" s="1">
        <v>39000000</v>
      </c>
      <c r="M444" s="1">
        <v>59950623</v>
      </c>
      <c r="N444" t="s">
        <v>74</v>
      </c>
      <c r="O444">
        <v>125</v>
      </c>
      <c r="P444" s="6" t="str">
        <f>_xlfn.XLOOKUP(movie3[[#This Row],[year]],inflation!E$2:E$225,inflation!F$2:F$225,,0)</f>
        <v>299.3</v>
      </c>
      <c r="Q444" s="2">
        <f>movie3[[#This Row],[gross]] * (inflation!B$226 / movie3[[#This Row],[CPI of Released Year]])</f>
        <v>183397228.26194453</v>
      </c>
      <c r="R444" s="2">
        <f>movie3[[#This Row],[gross]]-movie3[[#This Row],[budget]]</f>
        <v>20950623</v>
      </c>
    </row>
    <row r="445" spans="1:18" hidden="1" x14ac:dyDescent="0.25">
      <c r="A445" t="s">
        <v>1622</v>
      </c>
      <c r="B445" t="s">
        <v>16</v>
      </c>
      <c r="C445" t="s">
        <v>41</v>
      </c>
      <c r="D445">
        <v>1983</v>
      </c>
      <c r="E445" t="s">
        <v>1623</v>
      </c>
      <c r="F445">
        <v>5</v>
      </c>
      <c r="G445" s="1">
        <v>3200</v>
      </c>
      <c r="H445" t="s">
        <v>1460</v>
      </c>
      <c r="I445" t="s">
        <v>1120</v>
      </c>
      <c r="J445" t="s">
        <v>504</v>
      </c>
      <c r="K445" t="s">
        <v>30</v>
      </c>
      <c r="M445" s="1">
        <v>20307325</v>
      </c>
      <c r="N445" t="s">
        <v>1624</v>
      </c>
      <c r="O445">
        <v>96</v>
      </c>
      <c r="P445" s="6" t="str">
        <f>_xlfn.XLOOKUP(movie3[[#This Row],[year]],inflation!E$2:E$225,inflation!F$2:F$225,,0)</f>
        <v>299.3</v>
      </c>
      <c r="Q445" s="2">
        <f>movie3[[#This Row],[gross]] * (inflation!B$226 / movie3[[#This Row],[CPI of Released Year]])</f>
        <v>62122909.355162039</v>
      </c>
      <c r="R445" s="2">
        <f>movie3[[#This Row],[gross]]-movie3[[#This Row],[budget]]</f>
        <v>20307325</v>
      </c>
    </row>
    <row r="446" spans="1:18" hidden="1" x14ac:dyDescent="0.25">
      <c r="A446" t="s">
        <v>1634</v>
      </c>
      <c r="B446" t="s">
        <v>16</v>
      </c>
      <c r="C446" t="s">
        <v>41</v>
      </c>
      <c r="D446">
        <v>1983</v>
      </c>
      <c r="E446" t="s">
        <v>1546</v>
      </c>
      <c r="F446">
        <v>5</v>
      </c>
      <c r="G446" s="1">
        <v>11000</v>
      </c>
      <c r="H446" t="s">
        <v>517</v>
      </c>
      <c r="I446" t="s">
        <v>1635</v>
      </c>
      <c r="J446" t="s">
        <v>518</v>
      </c>
      <c r="K446" t="s">
        <v>195</v>
      </c>
      <c r="L446" s="1">
        <v>6500000</v>
      </c>
      <c r="M446" s="1">
        <v>33759266</v>
      </c>
      <c r="N446" t="s">
        <v>519</v>
      </c>
      <c r="O446">
        <v>98</v>
      </c>
      <c r="P446" s="6" t="str">
        <f>_xlfn.XLOOKUP(movie3[[#This Row],[year]],inflation!E$2:E$225,inflation!F$2:F$225,,0)</f>
        <v>299.3</v>
      </c>
      <c r="Q446" s="2">
        <f>movie3[[#This Row],[gross]] * (inflation!B$226 / movie3[[#This Row],[CPI of Released Year]])</f>
        <v>103274253.08920814</v>
      </c>
      <c r="R446" s="2">
        <f>movie3[[#This Row],[gross]]-movie3[[#This Row],[budget]]</f>
        <v>27259266</v>
      </c>
    </row>
    <row r="447" spans="1:18" hidden="1" x14ac:dyDescent="0.25">
      <c r="A447" t="s">
        <v>1699</v>
      </c>
      <c r="B447" t="s">
        <v>33</v>
      </c>
      <c r="C447" t="s">
        <v>25</v>
      </c>
      <c r="D447">
        <v>1983</v>
      </c>
      <c r="E447" t="s">
        <v>1700</v>
      </c>
      <c r="F447">
        <v>5</v>
      </c>
      <c r="G447" s="1">
        <v>1500</v>
      </c>
      <c r="H447" t="s">
        <v>1701</v>
      </c>
      <c r="I447" t="s">
        <v>1702</v>
      </c>
      <c r="J447" t="s">
        <v>29</v>
      </c>
      <c r="K447" t="s">
        <v>22</v>
      </c>
      <c r="L447" s="1">
        <v>25000000</v>
      </c>
      <c r="M447" s="1">
        <v>1402962</v>
      </c>
      <c r="N447" t="s">
        <v>1703</v>
      </c>
      <c r="O447">
        <v>111</v>
      </c>
      <c r="P447" s="6" t="str">
        <f>_xlfn.XLOOKUP(movie3[[#This Row],[year]],inflation!E$2:E$225,inflation!F$2:F$225,,0)</f>
        <v>299.3</v>
      </c>
      <c r="Q447" s="2">
        <f>movie3[[#This Row],[gross]] * (inflation!B$226 / movie3[[#This Row],[CPI of Released Year]])</f>
        <v>4291854.3508185763</v>
      </c>
      <c r="R447" s="2">
        <f>movie3[[#This Row],[gross]]-movie3[[#This Row],[budget]]</f>
        <v>-23597038</v>
      </c>
    </row>
    <row r="448" spans="1:18" hidden="1" x14ac:dyDescent="0.25">
      <c r="A448" t="s">
        <v>1706</v>
      </c>
      <c r="B448" t="s">
        <v>16</v>
      </c>
      <c r="C448" t="s">
        <v>34</v>
      </c>
      <c r="D448">
        <v>1983</v>
      </c>
      <c r="E448" t="s">
        <v>1707</v>
      </c>
      <c r="F448">
        <v>5</v>
      </c>
      <c r="G448" s="1">
        <v>2100</v>
      </c>
      <c r="H448" t="s">
        <v>1708</v>
      </c>
      <c r="I448" t="s">
        <v>1709</v>
      </c>
      <c r="J448" t="s">
        <v>1710</v>
      </c>
      <c r="K448" t="s">
        <v>30</v>
      </c>
      <c r="L448" s="1">
        <v>1250000</v>
      </c>
      <c r="M448" s="1">
        <v>6149983</v>
      </c>
      <c r="N448" t="s">
        <v>1711</v>
      </c>
      <c r="O448">
        <v>95</v>
      </c>
      <c r="P448" s="6" t="str">
        <f>_xlfn.XLOOKUP(movie3[[#This Row],[year]],inflation!E$2:E$225,inflation!F$2:F$225,,0)</f>
        <v>299.3</v>
      </c>
      <c r="Q448" s="2">
        <f>movie3[[#This Row],[gross]] * (inflation!B$226 / movie3[[#This Row],[CPI of Released Year]])</f>
        <v>18813646.624791179</v>
      </c>
      <c r="R448" s="2">
        <f>movie3[[#This Row],[gross]]-movie3[[#This Row],[budget]]</f>
        <v>4899983</v>
      </c>
    </row>
    <row r="449" spans="1:18" hidden="1" x14ac:dyDescent="0.25">
      <c r="A449" t="s">
        <v>1977</v>
      </c>
      <c r="B449" t="s">
        <v>448</v>
      </c>
      <c r="C449" t="s">
        <v>41</v>
      </c>
      <c r="D449">
        <v>1983</v>
      </c>
      <c r="E449" t="s">
        <v>1978</v>
      </c>
      <c r="F449">
        <v>5</v>
      </c>
      <c r="G449" s="1">
        <v>275</v>
      </c>
      <c r="H449" t="s">
        <v>1979</v>
      </c>
      <c r="I449" t="s">
        <v>1979</v>
      </c>
      <c r="J449" t="s">
        <v>1979</v>
      </c>
      <c r="K449" t="s">
        <v>30</v>
      </c>
      <c r="L449" s="1">
        <v>3000</v>
      </c>
      <c r="N449" t="s">
        <v>1980</v>
      </c>
      <c r="O449">
        <v>80</v>
      </c>
      <c r="P449" s="6" t="str">
        <f>_xlfn.XLOOKUP(movie3[[#This Row],[year]],inflation!E$2:E$225,inflation!F$2:F$225,,0)</f>
        <v>299.3</v>
      </c>
      <c r="Q449" s="2">
        <f>movie3[[#This Row],[gross]] * (inflation!B$226 / movie3[[#This Row],[CPI of Released Year]])</f>
        <v>0</v>
      </c>
      <c r="R449" s="2">
        <f>movie3[[#This Row],[gross]]-movie3[[#This Row],[budget]]</f>
        <v>-3000</v>
      </c>
    </row>
    <row r="450" spans="1:18" hidden="1" x14ac:dyDescent="0.25">
      <c r="A450" t="s">
        <v>1519</v>
      </c>
      <c r="B450" t="s">
        <v>16</v>
      </c>
      <c r="C450" t="s">
        <v>41</v>
      </c>
      <c r="D450">
        <v>1983</v>
      </c>
      <c r="E450" t="s">
        <v>1471</v>
      </c>
      <c r="F450">
        <v>4.9000000000000004</v>
      </c>
      <c r="G450" s="1">
        <v>2800</v>
      </c>
      <c r="H450" t="s">
        <v>54</v>
      </c>
      <c r="I450" t="s">
        <v>1520</v>
      </c>
      <c r="J450" t="s">
        <v>1521</v>
      </c>
      <c r="K450" t="s">
        <v>30</v>
      </c>
      <c r="M450" s="1">
        <v>24071666</v>
      </c>
      <c r="N450" t="s">
        <v>31</v>
      </c>
      <c r="O450">
        <v>102</v>
      </c>
      <c r="P450" s="6" t="str">
        <f>_xlfn.XLOOKUP(movie3[[#This Row],[year]],inflation!E$2:E$225,inflation!F$2:F$225,,0)</f>
        <v>299.3</v>
      </c>
      <c r="Q450" s="2">
        <f>movie3[[#This Row],[gross]] * (inflation!B$226 / movie3[[#This Row],[CPI of Released Year]])</f>
        <v>73638547.91045773</v>
      </c>
      <c r="R450" s="2">
        <f>movie3[[#This Row],[gross]]-movie3[[#This Row],[budget]]</f>
        <v>24071666</v>
      </c>
    </row>
    <row r="451" spans="1:18" hidden="1" x14ac:dyDescent="0.25">
      <c r="A451" t="s">
        <v>1663</v>
      </c>
      <c r="B451" t="s">
        <v>16</v>
      </c>
      <c r="C451" t="s">
        <v>41</v>
      </c>
      <c r="D451">
        <v>1983</v>
      </c>
      <c r="E451" t="s">
        <v>1594</v>
      </c>
      <c r="F451">
        <v>4.9000000000000004</v>
      </c>
      <c r="G451" s="1">
        <v>4200</v>
      </c>
      <c r="H451" t="s">
        <v>1664</v>
      </c>
      <c r="I451" t="s">
        <v>1665</v>
      </c>
      <c r="J451" t="s">
        <v>1479</v>
      </c>
      <c r="K451" t="s">
        <v>195</v>
      </c>
      <c r="L451" s="1">
        <v>7000000</v>
      </c>
      <c r="M451" s="1">
        <v>1246141</v>
      </c>
      <c r="N451" t="s">
        <v>1666</v>
      </c>
      <c r="O451">
        <v>100</v>
      </c>
      <c r="P451" s="6" t="str">
        <f>_xlfn.XLOOKUP(movie3[[#This Row],[year]],inflation!E$2:E$225,inflation!F$2:F$225,,0)</f>
        <v>299.3</v>
      </c>
      <c r="Q451" s="2">
        <f>movie3[[#This Row],[gross]] * (inflation!B$226 / movie3[[#This Row],[CPI of Released Year]])</f>
        <v>3812117.272302038</v>
      </c>
      <c r="R451" s="2">
        <f>movie3[[#This Row],[gross]]-movie3[[#This Row],[budget]]</f>
        <v>-5753859</v>
      </c>
    </row>
    <row r="452" spans="1:18" hidden="1" x14ac:dyDescent="0.25">
      <c r="A452" t="s">
        <v>1696</v>
      </c>
      <c r="B452" t="s">
        <v>33</v>
      </c>
      <c r="C452" t="s">
        <v>34</v>
      </c>
      <c r="D452">
        <v>1983</v>
      </c>
      <c r="E452" t="s">
        <v>1697</v>
      </c>
      <c r="F452">
        <v>4.9000000000000004</v>
      </c>
      <c r="G452" s="1">
        <v>3700</v>
      </c>
      <c r="H452" t="s">
        <v>199</v>
      </c>
      <c r="I452" t="s">
        <v>1698</v>
      </c>
      <c r="J452" t="s">
        <v>200</v>
      </c>
      <c r="K452" t="s">
        <v>30</v>
      </c>
      <c r="M452" s="1">
        <v>13000000</v>
      </c>
      <c r="N452" t="s">
        <v>61</v>
      </c>
      <c r="O452">
        <v>96</v>
      </c>
      <c r="P452" s="6" t="str">
        <f>_xlfn.XLOOKUP(movie3[[#This Row],[year]],inflation!E$2:E$225,inflation!F$2:F$225,,0)</f>
        <v>299.3</v>
      </c>
      <c r="Q452" s="2">
        <f>movie3[[#This Row],[gross]] * (inflation!B$226 / movie3[[#This Row],[CPI of Released Year]])</f>
        <v>39768793.852322079</v>
      </c>
      <c r="R452" s="2">
        <f>movie3[[#This Row],[gross]]-movie3[[#This Row],[budget]]</f>
        <v>13000000</v>
      </c>
    </row>
    <row r="453" spans="1:18" hidden="1" x14ac:dyDescent="0.25">
      <c r="A453" t="s">
        <v>1845</v>
      </c>
      <c r="B453" t="s">
        <v>33</v>
      </c>
      <c r="C453" t="s">
        <v>41</v>
      </c>
      <c r="D453">
        <v>1983</v>
      </c>
      <c r="E453" t="s">
        <v>1133</v>
      </c>
      <c r="F453">
        <v>4.9000000000000004</v>
      </c>
      <c r="G453" s="1">
        <v>2100</v>
      </c>
      <c r="H453" t="s">
        <v>1846</v>
      </c>
      <c r="I453" t="s">
        <v>1210</v>
      </c>
      <c r="J453" t="s">
        <v>1628</v>
      </c>
      <c r="K453" t="s">
        <v>30</v>
      </c>
      <c r="M453" s="1">
        <v>6347072</v>
      </c>
      <c r="N453" t="s">
        <v>61</v>
      </c>
      <c r="O453">
        <v>101</v>
      </c>
      <c r="P453" s="6" t="str">
        <f>_xlfn.XLOOKUP(movie3[[#This Row],[year]],inflation!E$2:E$225,inflation!F$2:F$225,,0)</f>
        <v>299.3</v>
      </c>
      <c r="Q453" s="2">
        <f>movie3[[#This Row],[gross]] * (inflation!B$226 / movie3[[#This Row],[CPI of Released Year]])</f>
        <v>19416569.071834277</v>
      </c>
      <c r="R453" s="2">
        <f>movie3[[#This Row],[gross]]-movie3[[#This Row],[budget]]</f>
        <v>6347072</v>
      </c>
    </row>
    <row r="454" spans="1:18" hidden="1" x14ac:dyDescent="0.25">
      <c r="A454" t="s">
        <v>1943</v>
      </c>
      <c r="B454" t="s">
        <v>16</v>
      </c>
      <c r="C454" t="s">
        <v>104</v>
      </c>
      <c r="D454">
        <v>1983</v>
      </c>
      <c r="E454" t="s">
        <v>1944</v>
      </c>
      <c r="F454">
        <v>4.9000000000000004</v>
      </c>
      <c r="G454" s="1">
        <v>360</v>
      </c>
      <c r="H454" t="s">
        <v>1945</v>
      </c>
      <c r="I454" t="s">
        <v>1946</v>
      </c>
      <c r="J454" t="s">
        <v>1947</v>
      </c>
      <c r="K454" t="s">
        <v>22</v>
      </c>
      <c r="M454" s="1">
        <v>108128</v>
      </c>
      <c r="N454" t="s">
        <v>1948</v>
      </c>
      <c r="O454">
        <v>89</v>
      </c>
      <c r="P454" s="6" t="str">
        <f>_xlfn.XLOOKUP(movie3[[#This Row],[year]],inflation!E$2:E$225,inflation!F$2:F$225,,0)</f>
        <v>299.3</v>
      </c>
      <c r="Q454" s="2">
        <f>movie3[[#This Row],[gross]] * (inflation!B$226 / movie3[[#This Row],[CPI of Released Year]])</f>
        <v>330778.47243568324</v>
      </c>
      <c r="R454" s="2">
        <f>movie3[[#This Row],[gross]]-movie3[[#This Row],[budget]]</f>
        <v>108128</v>
      </c>
    </row>
    <row r="455" spans="1:18" hidden="1" x14ac:dyDescent="0.25">
      <c r="A455" t="s">
        <v>1955</v>
      </c>
      <c r="B455" t="s">
        <v>16</v>
      </c>
      <c r="C455" t="s">
        <v>34</v>
      </c>
      <c r="D455">
        <v>1983</v>
      </c>
      <c r="E455" t="s">
        <v>1493</v>
      </c>
      <c r="F455">
        <v>4.9000000000000004</v>
      </c>
      <c r="G455" s="1">
        <v>300</v>
      </c>
      <c r="H455" t="s">
        <v>1956</v>
      </c>
      <c r="I455" t="s">
        <v>1957</v>
      </c>
      <c r="J455" t="s">
        <v>1958</v>
      </c>
      <c r="K455" t="s">
        <v>30</v>
      </c>
      <c r="L455" s="1">
        <v>3000000</v>
      </c>
      <c r="N455" t="s">
        <v>1959</v>
      </c>
      <c r="O455">
        <v>95</v>
      </c>
      <c r="P455" s="6" t="str">
        <f>_xlfn.XLOOKUP(movie3[[#This Row],[year]],inflation!E$2:E$225,inflation!F$2:F$225,,0)</f>
        <v>299.3</v>
      </c>
      <c r="Q455" s="2">
        <f>movie3[[#This Row],[gross]] * (inflation!B$226 / movie3[[#This Row],[CPI of Released Year]])</f>
        <v>0</v>
      </c>
      <c r="R455" s="2">
        <f>movie3[[#This Row],[gross]]-movie3[[#This Row],[budget]]</f>
        <v>-3000000</v>
      </c>
    </row>
    <row r="456" spans="1:18" hidden="1" x14ac:dyDescent="0.25">
      <c r="A456" t="s">
        <v>1492</v>
      </c>
      <c r="B456" t="s">
        <v>33</v>
      </c>
      <c r="C456" t="s">
        <v>17</v>
      </c>
      <c r="D456">
        <v>1983</v>
      </c>
      <c r="E456" t="s">
        <v>1493</v>
      </c>
      <c r="F456">
        <v>4.7</v>
      </c>
      <c r="G456" s="1">
        <v>15000</v>
      </c>
      <c r="H456" t="s">
        <v>762</v>
      </c>
      <c r="I456" t="s">
        <v>1494</v>
      </c>
      <c r="J456" t="s">
        <v>160</v>
      </c>
      <c r="K456" t="s">
        <v>30</v>
      </c>
      <c r="L456" s="1">
        <v>22000000</v>
      </c>
      <c r="M456" s="1">
        <v>64892670</v>
      </c>
      <c r="N456" t="s">
        <v>44</v>
      </c>
      <c r="O456">
        <v>93</v>
      </c>
      <c r="P456" s="6" t="str">
        <f>_xlfn.XLOOKUP(movie3[[#This Row],[year]],inflation!E$2:E$225,inflation!F$2:F$225,,0)</f>
        <v>299.3</v>
      </c>
      <c r="Q456" s="2">
        <f>movie3[[#This Row],[gross]] * (inflation!B$226 / movie3[[#This Row],[CPI of Released Year]])</f>
        <v>198515631.98128965</v>
      </c>
      <c r="R456" s="2">
        <f>movie3[[#This Row],[gross]]-movie3[[#This Row],[budget]]</f>
        <v>42892670</v>
      </c>
    </row>
    <row r="457" spans="1:18" hidden="1" x14ac:dyDescent="0.25">
      <c r="A457" t="s">
        <v>1667</v>
      </c>
      <c r="B457" t="s">
        <v>16</v>
      </c>
      <c r="C457" t="s">
        <v>41</v>
      </c>
      <c r="D457">
        <v>1983</v>
      </c>
      <c r="E457" t="s">
        <v>1668</v>
      </c>
      <c r="F457">
        <v>4.7</v>
      </c>
      <c r="G457" s="1">
        <v>3000</v>
      </c>
      <c r="H457" t="s">
        <v>1669</v>
      </c>
      <c r="I457" t="s">
        <v>1670</v>
      </c>
      <c r="J457" t="s">
        <v>1671</v>
      </c>
      <c r="K457" t="s">
        <v>195</v>
      </c>
      <c r="L457" s="1">
        <v>800000</v>
      </c>
      <c r="M457" s="1">
        <v>2082215</v>
      </c>
      <c r="N457" t="s">
        <v>1672</v>
      </c>
      <c r="O457">
        <v>80</v>
      </c>
      <c r="P457" s="6" t="str">
        <f>_xlfn.XLOOKUP(movie3[[#This Row],[year]],inflation!E$2:E$225,inflation!F$2:F$225,,0)</f>
        <v>299.3</v>
      </c>
      <c r="Q457" s="2">
        <f>movie3[[#This Row],[gross]] * (inflation!B$226 / movie3[[#This Row],[CPI of Released Year]])</f>
        <v>6369783.007016371</v>
      </c>
      <c r="R457" s="2">
        <f>movie3[[#This Row],[gross]]-movie3[[#This Row],[budget]]</f>
        <v>1282215</v>
      </c>
    </row>
    <row r="458" spans="1:18" hidden="1" x14ac:dyDescent="0.25">
      <c r="A458" t="s">
        <v>1704</v>
      </c>
      <c r="B458" t="s">
        <v>33</v>
      </c>
      <c r="C458" t="s">
        <v>41</v>
      </c>
      <c r="D458">
        <v>1983</v>
      </c>
      <c r="E458" t="s">
        <v>1591</v>
      </c>
      <c r="F458">
        <v>4.7</v>
      </c>
      <c r="G458" s="1">
        <v>3900</v>
      </c>
      <c r="H458" t="s">
        <v>1705</v>
      </c>
      <c r="I458" t="s">
        <v>1705</v>
      </c>
      <c r="J458" t="s">
        <v>160</v>
      </c>
      <c r="K458" t="s">
        <v>30</v>
      </c>
      <c r="L458" s="1">
        <v>14000000</v>
      </c>
      <c r="M458" s="1">
        <v>23646952</v>
      </c>
      <c r="N458" t="s">
        <v>180</v>
      </c>
      <c r="O458">
        <v>88</v>
      </c>
      <c r="P458" s="6" t="str">
        <f>_xlfn.XLOOKUP(movie3[[#This Row],[year]],inflation!E$2:E$225,inflation!F$2:F$225,,0)</f>
        <v>299.3</v>
      </c>
      <c r="Q458" s="2">
        <f>movie3[[#This Row],[gross]] * (inflation!B$226 / movie3[[#This Row],[CPI of Released Year]])</f>
        <v>72339289.178750411</v>
      </c>
      <c r="R458" s="2">
        <f>movie3[[#This Row],[gross]]-movie3[[#This Row],[budget]]</f>
        <v>9646952</v>
      </c>
    </row>
    <row r="459" spans="1:18" hidden="1" x14ac:dyDescent="0.25">
      <c r="A459" t="s">
        <v>1788</v>
      </c>
      <c r="B459" t="s">
        <v>16</v>
      </c>
      <c r="C459" t="s">
        <v>25</v>
      </c>
      <c r="D459">
        <v>1983</v>
      </c>
      <c r="E459" t="s">
        <v>549</v>
      </c>
      <c r="F459">
        <v>4.7</v>
      </c>
      <c r="G459" s="1">
        <v>1100</v>
      </c>
      <c r="H459" t="s">
        <v>1173</v>
      </c>
      <c r="I459" t="s">
        <v>1789</v>
      </c>
      <c r="J459" t="s">
        <v>679</v>
      </c>
      <c r="K459" t="s">
        <v>22</v>
      </c>
      <c r="L459" s="1">
        <v>8000000</v>
      </c>
      <c r="M459" s="1">
        <v>724912</v>
      </c>
      <c r="N459" t="s">
        <v>1176</v>
      </c>
      <c r="O459">
        <v>98</v>
      </c>
      <c r="P459" s="6" t="str">
        <f>_xlfn.XLOOKUP(movie3[[#This Row],[year]],inflation!E$2:E$225,inflation!F$2:F$225,,0)</f>
        <v>299.3</v>
      </c>
      <c r="Q459" s="2">
        <f>movie3[[#This Row],[gross]] * (inflation!B$226 / movie3[[#This Row],[CPI of Released Year]])</f>
        <v>2217605.8376211156</v>
      </c>
      <c r="R459" s="2">
        <f>movie3[[#This Row],[gross]]-movie3[[#This Row],[budget]]</f>
        <v>-7275088</v>
      </c>
    </row>
    <row r="460" spans="1:18" hidden="1" x14ac:dyDescent="0.25">
      <c r="A460" t="s">
        <v>1927</v>
      </c>
      <c r="B460" t="s">
        <v>16</v>
      </c>
      <c r="C460" t="s">
        <v>34</v>
      </c>
      <c r="D460">
        <v>1983</v>
      </c>
      <c r="E460" t="s">
        <v>1928</v>
      </c>
      <c r="F460">
        <v>4.7</v>
      </c>
      <c r="G460" s="1">
        <v>460</v>
      </c>
      <c r="H460" t="s">
        <v>1929</v>
      </c>
      <c r="I460" t="s">
        <v>1930</v>
      </c>
      <c r="J460" t="s">
        <v>1931</v>
      </c>
      <c r="K460" t="s">
        <v>30</v>
      </c>
      <c r="N460" t="s">
        <v>1932</v>
      </c>
      <c r="O460">
        <v>105</v>
      </c>
      <c r="P460" s="6" t="str">
        <f>_xlfn.XLOOKUP(movie3[[#This Row],[year]],inflation!E$2:E$225,inflation!F$2:F$225,,0)</f>
        <v>299.3</v>
      </c>
      <c r="Q460" s="2">
        <f>movie3[[#This Row],[gross]] * (inflation!B$226 / movie3[[#This Row],[CPI of Released Year]])</f>
        <v>0</v>
      </c>
      <c r="R460" s="2">
        <f>movie3[[#This Row],[gross]]-movie3[[#This Row],[budget]]</f>
        <v>0</v>
      </c>
    </row>
    <row r="461" spans="1:18" hidden="1" x14ac:dyDescent="0.25">
      <c r="A461" t="s">
        <v>1629</v>
      </c>
      <c r="B461" t="s">
        <v>16</v>
      </c>
      <c r="C461" t="s">
        <v>34</v>
      </c>
      <c r="D461">
        <v>1983</v>
      </c>
      <c r="E461" t="s">
        <v>1265</v>
      </c>
      <c r="F461">
        <v>4.5999999999999996</v>
      </c>
      <c r="G461" s="1">
        <v>4600</v>
      </c>
      <c r="H461" t="s">
        <v>1630</v>
      </c>
      <c r="I461" t="s">
        <v>1631</v>
      </c>
      <c r="J461" t="s">
        <v>1632</v>
      </c>
      <c r="K461" t="s">
        <v>30</v>
      </c>
      <c r="L461" s="1">
        <v>457000</v>
      </c>
      <c r="M461" s="1">
        <v>11919250</v>
      </c>
      <c r="N461" t="s">
        <v>1633</v>
      </c>
      <c r="O461">
        <v>80</v>
      </c>
      <c r="P461" s="6" t="str">
        <f>_xlfn.XLOOKUP(movie3[[#This Row],[year]],inflation!E$2:E$225,inflation!F$2:F$225,,0)</f>
        <v>299.3</v>
      </c>
      <c r="Q461" s="2">
        <f>movie3[[#This Row],[gross]] * (inflation!B$226 / movie3[[#This Row],[CPI of Released Year]])</f>
        <v>36462630.471099228</v>
      </c>
      <c r="R461" s="2">
        <f>movie3[[#This Row],[gross]]-movie3[[#This Row],[budget]]</f>
        <v>11462250</v>
      </c>
    </row>
    <row r="462" spans="1:18" hidden="1" x14ac:dyDescent="0.25">
      <c r="A462" t="s">
        <v>1775</v>
      </c>
      <c r="B462" t="s">
        <v>16</v>
      </c>
      <c r="C462" t="s">
        <v>34</v>
      </c>
      <c r="D462">
        <v>1983</v>
      </c>
      <c r="E462" t="s">
        <v>1776</v>
      </c>
      <c r="F462">
        <v>4.5999999999999996</v>
      </c>
      <c r="G462" s="1">
        <v>2300</v>
      </c>
      <c r="H462" t="s">
        <v>1777</v>
      </c>
      <c r="I462" t="s">
        <v>1778</v>
      </c>
      <c r="J462" t="s">
        <v>1779</v>
      </c>
      <c r="K462" t="s">
        <v>306</v>
      </c>
      <c r="N462" t="s">
        <v>723</v>
      </c>
      <c r="O462">
        <v>89</v>
      </c>
      <c r="P462" s="6" t="str">
        <f>_xlfn.XLOOKUP(movie3[[#This Row],[year]],inflation!E$2:E$225,inflation!F$2:F$225,,0)</f>
        <v>299.3</v>
      </c>
      <c r="Q462" s="2">
        <f>movie3[[#This Row],[gross]] * (inflation!B$226 / movie3[[#This Row],[CPI of Released Year]])</f>
        <v>0</v>
      </c>
      <c r="R462" s="2">
        <f>movie3[[#This Row],[gross]]-movie3[[#This Row],[budget]]</f>
        <v>0</v>
      </c>
    </row>
    <row r="463" spans="1:18" hidden="1" x14ac:dyDescent="0.25">
      <c r="A463" t="s">
        <v>1840</v>
      </c>
      <c r="B463" t="s">
        <v>33</v>
      </c>
      <c r="C463" t="s">
        <v>41</v>
      </c>
      <c r="D463">
        <v>1983</v>
      </c>
      <c r="E463" t="s">
        <v>1759</v>
      </c>
      <c r="F463">
        <v>4.5999999999999996</v>
      </c>
      <c r="G463" s="1">
        <v>3600</v>
      </c>
      <c r="H463" t="s">
        <v>135</v>
      </c>
      <c r="I463" t="s">
        <v>1478</v>
      </c>
      <c r="J463" t="s">
        <v>49</v>
      </c>
      <c r="K463" t="s">
        <v>30</v>
      </c>
      <c r="L463" s="1">
        <v>10000000</v>
      </c>
      <c r="M463" s="1">
        <v>10369581</v>
      </c>
      <c r="N463" t="s">
        <v>23</v>
      </c>
      <c r="O463">
        <v>99</v>
      </c>
      <c r="P463" s="6" t="str">
        <f>_xlfn.XLOOKUP(movie3[[#This Row],[year]],inflation!E$2:E$225,inflation!F$2:F$225,,0)</f>
        <v>299.3</v>
      </c>
      <c r="Q463" s="2">
        <f>movie3[[#This Row],[gross]] * (inflation!B$226 / movie3[[#This Row],[CPI of Released Year]])</f>
        <v>31721979.163381223</v>
      </c>
      <c r="R463" s="2">
        <f>movie3[[#This Row],[gross]]-movie3[[#This Row],[budget]]</f>
        <v>369581</v>
      </c>
    </row>
    <row r="464" spans="1:18" hidden="1" x14ac:dyDescent="0.25">
      <c r="A464" t="s">
        <v>1969</v>
      </c>
      <c r="B464" t="s">
        <v>33</v>
      </c>
      <c r="C464" t="s">
        <v>34</v>
      </c>
      <c r="D464">
        <v>1983</v>
      </c>
      <c r="E464" t="s">
        <v>1109</v>
      </c>
      <c r="F464">
        <v>4.5</v>
      </c>
      <c r="G464" s="1">
        <v>131</v>
      </c>
      <c r="H464" t="s">
        <v>1970</v>
      </c>
      <c r="I464" t="s">
        <v>1971</v>
      </c>
      <c r="J464" t="s">
        <v>1972</v>
      </c>
      <c r="K464" t="s">
        <v>30</v>
      </c>
      <c r="N464" t="s">
        <v>420</v>
      </c>
      <c r="O464">
        <v>92</v>
      </c>
      <c r="P464" s="6" t="str">
        <f>_xlfn.XLOOKUP(movie3[[#This Row],[year]],inflation!E$2:E$225,inflation!F$2:F$225,,0)</f>
        <v>299.3</v>
      </c>
      <c r="Q464" s="2">
        <f>movie3[[#This Row],[gross]] * (inflation!B$226 / movie3[[#This Row],[CPI of Released Year]])</f>
        <v>0</v>
      </c>
      <c r="R464" s="2">
        <f>movie3[[#This Row],[gross]]-movie3[[#This Row],[budget]]</f>
        <v>0</v>
      </c>
    </row>
    <row r="465" spans="1:18" hidden="1" x14ac:dyDescent="0.25">
      <c r="A465" t="s">
        <v>1791</v>
      </c>
      <c r="B465" t="s">
        <v>33</v>
      </c>
      <c r="C465" t="s">
        <v>34</v>
      </c>
      <c r="D465">
        <v>1983</v>
      </c>
      <c r="E465" t="s">
        <v>1564</v>
      </c>
      <c r="F465">
        <v>4.4000000000000004</v>
      </c>
      <c r="G465" s="1">
        <v>2900</v>
      </c>
      <c r="H465" t="s">
        <v>1792</v>
      </c>
      <c r="I465" t="s">
        <v>1793</v>
      </c>
      <c r="J465" t="s">
        <v>1794</v>
      </c>
      <c r="K465" t="s">
        <v>306</v>
      </c>
      <c r="M465" s="1">
        <v>2810199</v>
      </c>
      <c r="N465" t="s">
        <v>1795</v>
      </c>
      <c r="O465">
        <v>88</v>
      </c>
      <c r="P465" s="6" t="str">
        <f>_xlfn.XLOOKUP(movie3[[#This Row],[year]],inflation!E$2:E$225,inflation!F$2:F$225,,0)</f>
        <v>299.3</v>
      </c>
      <c r="Q465" s="2">
        <f>movie3[[#This Row],[gross]] * (inflation!B$226 / movie3[[#This Row],[CPI of Released Year]])</f>
        <v>8596786.5165385902</v>
      </c>
      <c r="R465" s="2">
        <f>movie3[[#This Row],[gross]]-movie3[[#This Row],[budget]]</f>
        <v>2810199</v>
      </c>
    </row>
    <row r="466" spans="1:18" hidden="1" x14ac:dyDescent="0.25">
      <c r="A466" t="s">
        <v>1744</v>
      </c>
      <c r="B466" t="s">
        <v>16</v>
      </c>
      <c r="C466" t="s">
        <v>17</v>
      </c>
      <c r="D466">
        <v>1983</v>
      </c>
      <c r="E466" t="s">
        <v>1502</v>
      </c>
      <c r="F466">
        <v>4.3</v>
      </c>
      <c r="G466" s="1">
        <v>1200</v>
      </c>
      <c r="H466" t="s">
        <v>770</v>
      </c>
      <c r="I466" t="s">
        <v>1745</v>
      </c>
      <c r="J466" t="s">
        <v>1746</v>
      </c>
      <c r="K466" t="s">
        <v>30</v>
      </c>
      <c r="M466" s="1">
        <v>5563663</v>
      </c>
      <c r="N466" t="s">
        <v>420</v>
      </c>
      <c r="O466">
        <v>83</v>
      </c>
      <c r="P466" s="6" t="str">
        <f>_xlfn.XLOOKUP(movie3[[#This Row],[year]],inflation!E$2:E$225,inflation!F$2:F$225,,0)</f>
        <v>299.3</v>
      </c>
      <c r="Q466" s="2">
        <f>movie3[[#This Row],[gross]] * (inflation!B$226 / movie3[[#This Row],[CPI of Released Year]])</f>
        <v>17020012.839291681</v>
      </c>
      <c r="R466" s="2">
        <f>movie3[[#This Row],[gross]]-movie3[[#This Row],[budget]]</f>
        <v>5563663</v>
      </c>
    </row>
    <row r="467" spans="1:18" hidden="1" x14ac:dyDescent="0.25">
      <c r="A467" t="s">
        <v>1801</v>
      </c>
      <c r="B467" t="s">
        <v>33</v>
      </c>
      <c r="C467" t="s">
        <v>41</v>
      </c>
      <c r="D467">
        <v>1983</v>
      </c>
      <c r="E467" t="s">
        <v>1556</v>
      </c>
      <c r="F467">
        <v>4.3</v>
      </c>
      <c r="G467" s="1">
        <v>5700</v>
      </c>
      <c r="H467" t="s">
        <v>715</v>
      </c>
      <c r="I467" t="s">
        <v>715</v>
      </c>
      <c r="J467" t="s">
        <v>1802</v>
      </c>
      <c r="K467" t="s">
        <v>22</v>
      </c>
      <c r="L467" s="1">
        <v>11000000</v>
      </c>
      <c r="M467" s="1">
        <v>4491986</v>
      </c>
      <c r="N467" t="s">
        <v>80</v>
      </c>
      <c r="O467">
        <v>109</v>
      </c>
      <c r="P467" s="6" t="str">
        <f>_xlfn.XLOOKUP(movie3[[#This Row],[year]],inflation!E$2:E$225,inflation!F$2:F$225,,0)</f>
        <v>299.3</v>
      </c>
      <c r="Q467" s="2">
        <f>movie3[[#This Row],[gross]] * (inflation!B$226 / movie3[[#This Row],[CPI of Released Year]])</f>
        <v>13741605.017039759</v>
      </c>
      <c r="R467" s="2">
        <f>movie3[[#This Row],[gross]]-movie3[[#This Row],[budget]]</f>
        <v>-6508014</v>
      </c>
    </row>
    <row r="468" spans="1:18" hidden="1" x14ac:dyDescent="0.25">
      <c r="A468" t="s">
        <v>1915</v>
      </c>
      <c r="B468" t="s">
        <v>16</v>
      </c>
      <c r="C468" t="s">
        <v>34</v>
      </c>
      <c r="D468">
        <v>1983</v>
      </c>
      <c r="E468" t="s">
        <v>1658</v>
      </c>
      <c r="F468">
        <v>4.3</v>
      </c>
      <c r="G468" s="1">
        <v>617</v>
      </c>
      <c r="H468" t="s">
        <v>1916</v>
      </c>
      <c r="I468" t="s">
        <v>1631</v>
      </c>
      <c r="J468" t="s">
        <v>1917</v>
      </c>
      <c r="K468" t="s">
        <v>1918</v>
      </c>
      <c r="M468" s="1">
        <v>1723487</v>
      </c>
      <c r="N468" t="s">
        <v>1919</v>
      </c>
      <c r="O468">
        <v>86</v>
      </c>
      <c r="P468" s="6" t="str">
        <f>_xlfn.XLOOKUP(movie3[[#This Row],[year]],inflation!E$2:E$225,inflation!F$2:F$225,,0)</f>
        <v>299.3</v>
      </c>
      <c r="Q468" s="2">
        <f>movie3[[#This Row],[gross]] * (inflation!B$226 / movie3[[#This Row],[CPI of Released Year]])</f>
        <v>5272384.5546274642</v>
      </c>
      <c r="R468" s="2">
        <f>movie3[[#This Row],[gross]]-movie3[[#This Row],[budget]]</f>
        <v>1723487</v>
      </c>
    </row>
    <row r="469" spans="1:18" x14ac:dyDescent="0.25">
      <c r="A469" t="s">
        <v>1749</v>
      </c>
      <c r="B469" t="s">
        <v>33</v>
      </c>
      <c r="C469" t="s">
        <v>52</v>
      </c>
      <c r="D469">
        <v>1983</v>
      </c>
      <c r="E469" t="s">
        <v>1502</v>
      </c>
      <c r="F469">
        <v>4.0999999999999996</v>
      </c>
      <c r="G469" s="1">
        <v>6000</v>
      </c>
      <c r="H469" t="s">
        <v>227</v>
      </c>
      <c r="I469" t="s">
        <v>1750</v>
      </c>
      <c r="J469" t="s">
        <v>1751</v>
      </c>
      <c r="K469" t="s">
        <v>1195</v>
      </c>
      <c r="L469" s="1">
        <v>6000000</v>
      </c>
      <c r="M469" s="1">
        <v>6333135</v>
      </c>
      <c r="N469" t="s">
        <v>1752</v>
      </c>
      <c r="O469">
        <v>105</v>
      </c>
      <c r="P469" s="6" t="str">
        <f>_xlfn.XLOOKUP(movie3[[#This Row],[year]],inflation!E$2:E$225,inflation!F$2:F$225,,0)</f>
        <v>299.3</v>
      </c>
      <c r="Q469" s="2">
        <f>movie3[[#This Row],[gross]] * (inflation!B$226 / movie3[[#This Row],[CPI of Released Year]])</f>
        <v>19373933.865686599</v>
      </c>
      <c r="R469" s="2">
        <f>movie3[[#This Row],[gross]]-movie3[[#This Row],[budget]]</f>
        <v>333135</v>
      </c>
    </row>
    <row r="470" spans="1:18" hidden="1" x14ac:dyDescent="0.25">
      <c r="A470" t="s">
        <v>1736</v>
      </c>
      <c r="B470" t="s">
        <v>33</v>
      </c>
      <c r="C470" t="s">
        <v>25</v>
      </c>
      <c r="D470">
        <v>1983</v>
      </c>
      <c r="E470" t="s">
        <v>1373</v>
      </c>
      <c r="F470">
        <v>4</v>
      </c>
      <c r="G470" s="1">
        <v>3600</v>
      </c>
      <c r="H470" t="s">
        <v>1737</v>
      </c>
      <c r="I470" t="s">
        <v>1737</v>
      </c>
      <c r="J470" t="s">
        <v>1738</v>
      </c>
      <c r="K470" t="s">
        <v>306</v>
      </c>
      <c r="L470" s="1">
        <v>2500000</v>
      </c>
      <c r="M470" s="1">
        <v>10676194</v>
      </c>
      <c r="N470" t="s">
        <v>1739</v>
      </c>
      <c r="O470">
        <v>98</v>
      </c>
      <c r="P470" s="6" t="str">
        <f>_xlfn.XLOOKUP(movie3[[#This Row],[year]],inflation!E$2:E$225,inflation!F$2:F$225,,0)</f>
        <v>299.3</v>
      </c>
      <c r="Q470" s="2">
        <f>movie3[[#This Row],[gross]] * (inflation!B$226 / movie3[[#This Row],[CPI of Released Year]])</f>
        <v>32659950.639492147</v>
      </c>
      <c r="R470" s="2">
        <f>movie3[[#This Row],[gross]]-movie3[[#This Row],[budget]]</f>
        <v>8176194</v>
      </c>
    </row>
    <row r="471" spans="1:18" hidden="1" x14ac:dyDescent="0.25">
      <c r="A471" t="s">
        <v>1887</v>
      </c>
      <c r="B471" t="s">
        <v>33</v>
      </c>
      <c r="C471" t="s">
        <v>34</v>
      </c>
      <c r="D471">
        <v>1983</v>
      </c>
      <c r="E471" t="s">
        <v>1564</v>
      </c>
      <c r="F471">
        <v>3.8</v>
      </c>
      <c r="G471" s="1">
        <v>1600</v>
      </c>
      <c r="H471" t="s">
        <v>1244</v>
      </c>
      <c r="I471" t="s">
        <v>1245</v>
      </c>
      <c r="J471" t="s">
        <v>1888</v>
      </c>
      <c r="K471" t="s">
        <v>30</v>
      </c>
      <c r="M471" s="1">
        <v>5301085</v>
      </c>
      <c r="N471" t="s">
        <v>1889</v>
      </c>
      <c r="O471">
        <v>84</v>
      </c>
      <c r="P471" s="6" t="str">
        <f>_xlfn.XLOOKUP(movie3[[#This Row],[year]],inflation!E$2:E$225,inflation!F$2:F$225,,0)</f>
        <v>299.3</v>
      </c>
      <c r="Q471" s="2">
        <f>movie3[[#This Row],[gross]] * (inflation!B$226 / movie3[[#This Row],[CPI of Released Year]])</f>
        <v>16216750.504510524</v>
      </c>
      <c r="R471" s="2">
        <f>movie3[[#This Row],[gross]]-movie3[[#This Row],[budget]]</f>
        <v>5301085</v>
      </c>
    </row>
    <row r="472" spans="1:18" hidden="1" x14ac:dyDescent="0.25">
      <c r="A472" t="s">
        <v>1920</v>
      </c>
      <c r="B472" t="s">
        <v>16</v>
      </c>
      <c r="C472" t="s">
        <v>34</v>
      </c>
      <c r="D472">
        <v>1983</v>
      </c>
      <c r="E472" t="s">
        <v>1556</v>
      </c>
      <c r="F472">
        <v>3.8</v>
      </c>
      <c r="G472" s="1">
        <v>513</v>
      </c>
      <c r="H472" t="s">
        <v>761</v>
      </c>
      <c r="I472" t="s">
        <v>84</v>
      </c>
      <c r="J472" t="s">
        <v>1129</v>
      </c>
      <c r="K472" t="s">
        <v>30</v>
      </c>
      <c r="M472" s="1">
        <v>2443487</v>
      </c>
      <c r="N472" t="s">
        <v>44</v>
      </c>
      <c r="O472">
        <v>111</v>
      </c>
      <c r="P472" s="6" t="str">
        <f>_xlfn.XLOOKUP(movie3[[#This Row],[year]],inflation!E$2:E$225,inflation!F$2:F$225,,0)</f>
        <v>299.3</v>
      </c>
      <c r="Q472" s="2">
        <f>movie3[[#This Row],[gross]] * (inflation!B$226 / movie3[[#This Row],[CPI of Released Year]])</f>
        <v>7474963.9064483792</v>
      </c>
      <c r="R472" s="2">
        <f>movie3[[#This Row],[gross]]-movie3[[#This Row],[budget]]</f>
        <v>2443487</v>
      </c>
    </row>
    <row r="473" spans="1:18" hidden="1" x14ac:dyDescent="0.25">
      <c r="A473" t="s">
        <v>1495</v>
      </c>
      <c r="B473" t="s">
        <v>33</v>
      </c>
      <c r="C473" t="s">
        <v>25</v>
      </c>
      <c r="D473">
        <v>1983</v>
      </c>
      <c r="E473" t="s">
        <v>1496</v>
      </c>
      <c r="F473">
        <v>3.7</v>
      </c>
      <c r="G473" s="1">
        <v>41000</v>
      </c>
      <c r="H473" t="s">
        <v>1497</v>
      </c>
      <c r="I473" t="s">
        <v>271</v>
      </c>
      <c r="J473" t="s">
        <v>1498</v>
      </c>
      <c r="K473" t="s">
        <v>30</v>
      </c>
      <c r="L473" s="1">
        <v>20500000</v>
      </c>
      <c r="M473" s="1">
        <v>87987055</v>
      </c>
      <c r="N473" t="s">
        <v>61</v>
      </c>
      <c r="O473">
        <v>99</v>
      </c>
      <c r="P473" s="6" t="str">
        <f>_xlfn.XLOOKUP(movie3[[#This Row],[year]],inflation!E$2:E$225,inflation!F$2:F$225,,0)</f>
        <v>299.3</v>
      </c>
      <c r="Q473" s="2">
        <f>movie3[[#This Row],[gross]] * (inflation!B$226 / movie3[[#This Row],[CPI of Released Year]])</f>
        <v>269164542.45907116</v>
      </c>
      <c r="R473" s="2">
        <f>movie3[[#This Row],[gross]]-movie3[[#This Row],[budget]]</f>
        <v>67487055</v>
      </c>
    </row>
    <row r="474" spans="1:18" hidden="1" x14ac:dyDescent="0.25">
      <c r="A474" t="s">
        <v>1890</v>
      </c>
      <c r="B474" t="s">
        <v>16</v>
      </c>
      <c r="C474" t="s">
        <v>41</v>
      </c>
      <c r="D474">
        <v>1983</v>
      </c>
      <c r="E474" t="s">
        <v>1891</v>
      </c>
      <c r="F474">
        <v>3.7</v>
      </c>
      <c r="G474" s="1">
        <v>208</v>
      </c>
      <c r="H474" t="s">
        <v>1892</v>
      </c>
      <c r="I474" t="s">
        <v>1892</v>
      </c>
      <c r="J474" t="s">
        <v>1893</v>
      </c>
      <c r="K474" t="s">
        <v>30</v>
      </c>
      <c r="L474" s="1">
        <v>220000</v>
      </c>
      <c r="M474" s="1">
        <v>975414</v>
      </c>
      <c r="N474" t="s">
        <v>1894</v>
      </c>
      <c r="O474">
        <v>96</v>
      </c>
      <c r="P474" s="6" t="str">
        <f>_xlfn.XLOOKUP(movie3[[#This Row],[year]],inflation!E$2:E$225,inflation!F$2:F$225,,0)</f>
        <v>299.3</v>
      </c>
      <c r="Q474" s="2">
        <f>movie3[[#This Row],[gross]] * (inflation!B$226 / movie3[[#This Row],[CPI of Released Year]])</f>
        <v>2983926.0220514531</v>
      </c>
      <c r="R474" s="2">
        <f>movie3[[#This Row],[gross]]-movie3[[#This Row],[budget]]</f>
        <v>755414</v>
      </c>
    </row>
    <row r="475" spans="1:18" hidden="1" x14ac:dyDescent="0.25">
      <c r="A475" t="s">
        <v>1625</v>
      </c>
      <c r="B475" t="s">
        <v>33</v>
      </c>
      <c r="C475" t="s">
        <v>34</v>
      </c>
      <c r="D475">
        <v>1983</v>
      </c>
      <c r="E475" t="s">
        <v>1556</v>
      </c>
      <c r="F475">
        <v>3.5</v>
      </c>
      <c r="G475" s="1">
        <v>8200</v>
      </c>
      <c r="H475" t="s">
        <v>1626</v>
      </c>
      <c r="I475" t="s">
        <v>1627</v>
      </c>
      <c r="J475" t="s">
        <v>1628</v>
      </c>
      <c r="K475" t="s">
        <v>30</v>
      </c>
      <c r="M475" s="1">
        <v>5678950</v>
      </c>
      <c r="N475" t="s">
        <v>61</v>
      </c>
      <c r="O475">
        <v>85</v>
      </c>
      <c r="P475" s="6" t="str">
        <f>_xlfn.XLOOKUP(movie3[[#This Row],[year]],inflation!E$2:E$225,inflation!F$2:F$225,,0)</f>
        <v>299.3</v>
      </c>
      <c r="Q475" s="2">
        <f>movie3[[#This Row],[gross]] * (inflation!B$226 / movie3[[#This Row],[CPI of Released Year]])</f>
        <v>17372691.680588037</v>
      </c>
      <c r="R475" s="2">
        <f>movie3[[#This Row],[gross]]-movie3[[#This Row],[budget]]</f>
        <v>5678950</v>
      </c>
    </row>
    <row r="476" spans="1:18" hidden="1" x14ac:dyDescent="0.25">
      <c r="A476" t="s">
        <v>1813</v>
      </c>
      <c r="B476" t="s">
        <v>16</v>
      </c>
      <c r="C476" t="s">
        <v>17</v>
      </c>
      <c r="D476">
        <v>1983</v>
      </c>
      <c r="E476" t="s">
        <v>1490</v>
      </c>
      <c r="F476">
        <v>3</v>
      </c>
      <c r="G476" s="1">
        <v>938</v>
      </c>
      <c r="H476" t="s">
        <v>1814</v>
      </c>
      <c r="I476" t="s">
        <v>1815</v>
      </c>
      <c r="J476" t="s">
        <v>1816</v>
      </c>
      <c r="K476" t="s">
        <v>30</v>
      </c>
      <c r="L476" s="1">
        <v>5000000</v>
      </c>
      <c r="M476" s="1">
        <v>1223200</v>
      </c>
      <c r="N476" t="s">
        <v>1817</v>
      </c>
      <c r="O476">
        <v>92</v>
      </c>
      <c r="P476" s="6" t="str">
        <f>_xlfn.XLOOKUP(movie3[[#This Row],[year]],inflation!E$2:E$225,inflation!F$2:F$225,,0)</f>
        <v>299.3</v>
      </c>
      <c r="Q476" s="2">
        <f>movie3[[#This Row],[gross]] * (inflation!B$226 / movie3[[#This Row],[CPI of Released Year]])</f>
        <v>3741937.5877046441</v>
      </c>
      <c r="R476" s="2">
        <f>movie3[[#This Row],[gross]]-movie3[[#This Row],[budget]]</f>
        <v>-3776800</v>
      </c>
    </row>
    <row r="477" spans="1:18" hidden="1" x14ac:dyDescent="0.25">
      <c r="A477" t="s">
        <v>2011</v>
      </c>
      <c r="B477" t="s">
        <v>16</v>
      </c>
      <c r="C477" t="s">
        <v>104</v>
      </c>
      <c r="D477">
        <v>1984</v>
      </c>
      <c r="E477" t="s">
        <v>2012</v>
      </c>
      <c r="F477">
        <v>8.4</v>
      </c>
      <c r="G477" s="1">
        <v>321000</v>
      </c>
      <c r="H477" t="s">
        <v>2013</v>
      </c>
      <c r="I477" t="s">
        <v>2014</v>
      </c>
      <c r="J477" t="s">
        <v>67</v>
      </c>
      <c r="K477" t="s">
        <v>306</v>
      </c>
      <c r="L477" s="1">
        <v>30000000</v>
      </c>
      <c r="M477" s="1">
        <v>5473212</v>
      </c>
      <c r="N477" t="s">
        <v>501</v>
      </c>
      <c r="O477">
        <v>229</v>
      </c>
      <c r="P477" s="6" t="str">
        <f>_xlfn.XLOOKUP(movie3[[#This Row],[year]],inflation!E$2:E$225,inflation!F$2:F$225,,0)</f>
        <v>312.2</v>
      </c>
      <c r="Q477" s="2">
        <f>movie3[[#This Row],[gross]] * (inflation!B$226 / movie3[[#This Row],[CPI of Released Year]])</f>
        <v>16051482.726457398</v>
      </c>
      <c r="R477" s="2">
        <f>movie3[[#This Row],[gross]]-movie3[[#This Row],[budget]]</f>
        <v>-24526788</v>
      </c>
    </row>
    <row r="478" spans="1:18" hidden="1" x14ac:dyDescent="0.25">
      <c r="A478" t="s">
        <v>2028</v>
      </c>
      <c r="B478" t="s">
        <v>33</v>
      </c>
      <c r="C478" t="s">
        <v>63</v>
      </c>
      <c r="D478">
        <v>1984</v>
      </c>
      <c r="E478" t="s">
        <v>2029</v>
      </c>
      <c r="F478">
        <v>8.3000000000000007</v>
      </c>
      <c r="G478" s="1">
        <v>377000</v>
      </c>
      <c r="H478" t="s">
        <v>691</v>
      </c>
      <c r="I478" t="s">
        <v>2030</v>
      </c>
      <c r="J478" t="s">
        <v>2031</v>
      </c>
      <c r="K478" t="s">
        <v>30</v>
      </c>
      <c r="L478" s="1">
        <v>18000000</v>
      </c>
      <c r="M478" s="1">
        <v>52066791</v>
      </c>
      <c r="N478" t="s">
        <v>2032</v>
      </c>
      <c r="O478">
        <v>160</v>
      </c>
      <c r="P478" s="6" t="str">
        <f>_xlfn.XLOOKUP(movie3[[#This Row],[year]],inflation!E$2:E$225,inflation!F$2:F$225,,0)</f>
        <v>312.2</v>
      </c>
      <c r="Q478" s="2">
        <f>movie3[[#This Row],[gross]] * (inflation!B$226 / movie3[[#This Row],[CPI of Released Year]])</f>
        <v>152698122.48430493</v>
      </c>
      <c r="R478" s="2">
        <f>movie3[[#This Row],[gross]]-movie3[[#This Row],[budget]]</f>
        <v>34066791</v>
      </c>
    </row>
    <row r="479" spans="1:18" hidden="1" x14ac:dyDescent="0.25">
      <c r="A479" t="s">
        <v>2326</v>
      </c>
      <c r="B479" t="s">
        <v>33</v>
      </c>
      <c r="C479" t="s">
        <v>17</v>
      </c>
      <c r="D479">
        <v>1984</v>
      </c>
      <c r="E479" t="s">
        <v>2327</v>
      </c>
      <c r="F479">
        <v>8.3000000000000007</v>
      </c>
      <c r="G479" s="1">
        <v>4100</v>
      </c>
      <c r="H479" t="s">
        <v>2328</v>
      </c>
      <c r="I479" t="s">
        <v>2328</v>
      </c>
      <c r="J479" t="s">
        <v>2329</v>
      </c>
      <c r="K479" t="s">
        <v>369</v>
      </c>
      <c r="N479" t="s">
        <v>2330</v>
      </c>
      <c r="O479">
        <v>153</v>
      </c>
      <c r="P479" s="6" t="str">
        <f>_xlfn.XLOOKUP(movie3[[#This Row],[year]],inflation!E$2:E$225,inflation!F$2:F$225,,0)</f>
        <v>312.2</v>
      </c>
      <c r="Q479" s="2">
        <f>movie3[[#This Row],[gross]] * (inflation!B$226 / movie3[[#This Row],[CPI of Released Year]])</f>
        <v>0</v>
      </c>
      <c r="R479" s="2">
        <f>movie3[[#This Row],[gross]]-movie3[[#This Row],[budget]]</f>
        <v>0</v>
      </c>
    </row>
    <row r="480" spans="1:18" hidden="1" x14ac:dyDescent="0.25">
      <c r="A480" t="s">
        <v>2063</v>
      </c>
      <c r="B480" t="s">
        <v>16</v>
      </c>
      <c r="C480" t="s">
        <v>17</v>
      </c>
      <c r="D480">
        <v>1984</v>
      </c>
      <c r="E480" t="s">
        <v>2064</v>
      </c>
      <c r="F480">
        <v>8.1</v>
      </c>
      <c r="G480" s="1">
        <v>96000</v>
      </c>
      <c r="H480" t="s">
        <v>1332</v>
      </c>
      <c r="I480" t="s">
        <v>2065</v>
      </c>
      <c r="J480" t="s">
        <v>2066</v>
      </c>
      <c r="K480" t="s">
        <v>137</v>
      </c>
      <c r="M480" s="1">
        <v>2207548</v>
      </c>
      <c r="N480" t="s">
        <v>2067</v>
      </c>
      <c r="O480">
        <v>145</v>
      </c>
      <c r="P480" s="6" t="str">
        <f>_xlfn.XLOOKUP(movie3[[#This Row],[year]],inflation!E$2:E$225,inflation!F$2:F$225,,0)</f>
        <v>312.2</v>
      </c>
      <c r="Q480" s="2">
        <f>movie3[[#This Row],[gross]] * (inflation!B$226 / movie3[[#This Row],[CPI of Released Year]])</f>
        <v>6474154.2242152467</v>
      </c>
      <c r="R480" s="2">
        <f>movie3[[#This Row],[gross]]-movie3[[#This Row],[budget]]</f>
        <v>2207548</v>
      </c>
    </row>
    <row r="481" spans="1:18" hidden="1" x14ac:dyDescent="0.25">
      <c r="A481" t="s">
        <v>2106</v>
      </c>
      <c r="B481" t="s">
        <v>22088</v>
      </c>
      <c r="C481" t="s">
        <v>390</v>
      </c>
      <c r="D481">
        <v>1984</v>
      </c>
      <c r="E481" t="s">
        <v>2107</v>
      </c>
      <c r="F481">
        <v>8.1</v>
      </c>
      <c r="G481" s="1">
        <v>157000</v>
      </c>
      <c r="H481" t="s">
        <v>2108</v>
      </c>
      <c r="I481" t="s">
        <v>2108</v>
      </c>
      <c r="J481" t="s">
        <v>2109</v>
      </c>
      <c r="K481" t="s">
        <v>2110</v>
      </c>
      <c r="L481" s="1">
        <v>1000000</v>
      </c>
      <c r="M481" s="1">
        <v>8736506</v>
      </c>
      <c r="N481" t="s">
        <v>2111</v>
      </c>
      <c r="O481">
        <v>117</v>
      </c>
      <c r="P481" s="6" t="str">
        <f>_xlfn.XLOOKUP(movie3[[#This Row],[year]],inflation!E$2:E$225,inflation!F$2:F$225,,0)</f>
        <v>312.2</v>
      </c>
      <c r="Q481" s="2">
        <f>movie3[[#This Row],[gross]] * (inflation!B$226 / movie3[[#This Row],[CPI of Released Year]])</f>
        <v>25621860.645739909</v>
      </c>
      <c r="R481" s="2">
        <f>movie3[[#This Row],[gross]]-movie3[[#This Row],[budget]]</f>
        <v>7736506</v>
      </c>
    </row>
    <row r="482" spans="1:18" hidden="1" x14ac:dyDescent="0.25">
      <c r="A482" t="s">
        <v>1997</v>
      </c>
      <c r="B482" t="s">
        <v>16</v>
      </c>
      <c r="C482" t="s">
        <v>34</v>
      </c>
      <c r="D482">
        <v>1984</v>
      </c>
      <c r="E482" t="s">
        <v>88</v>
      </c>
      <c r="F482">
        <v>8</v>
      </c>
      <c r="G482" s="1">
        <v>812000</v>
      </c>
      <c r="H482" t="s">
        <v>1998</v>
      </c>
      <c r="I482" t="s">
        <v>1998</v>
      </c>
      <c r="J482" t="s">
        <v>999</v>
      </c>
      <c r="K482" t="s">
        <v>22</v>
      </c>
      <c r="L482" s="1">
        <v>6400000</v>
      </c>
      <c r="M482" s="1">
        <v>78371200</v>
      </c>
      <c r="N482" t="s">
        <v>531</v>
      </c>
      <c r="O482">
        <v>107</v>
      </c>
      <c r="P482" s="6" t="str">
        <f>_xlfn.XLOOKUP(movie3[[#This Row],[year]],inflation!E$2:E$225,inflation!F$2:F$225,,0)</f>
        <v>312.2</v>
      </c>
      <c r="Q482" s="2">
        <f>movie3[[#This Row],[gross]] * (inflation!B$226 / movie3[[#This Row],[CPI of Released Year]])</f>
        <v>229841994.61883408</v>
      </c>
      <c r="R482" s="2">
        <f>movie3[[#This Row],[gross]]-movie3[[#This Row],[budget]]</f>
        <v>71971200</v>
      </c>
    </row>
    <row r="483" spans="1:18" hidden="1" x14ac:dyDescent="0.25">
      <c r="A483" t="s">
        <v>2068</v>
      </c>
      <c r="B483" t="s">
        <v>16</v>
      </c>
      <c r="C483" t="s">
        <v>41</v>
      </c>
      <c r="D483">
        <v>1984</v>
      </c>
      <c r="E483" t="s">
        <v>1700</v>
      </c>
      <c r="F483">
        <v>7.9</v>
      </c>
      <c r="G483" s="1">
        <v>132000</v>
      </c>
      <c r="H483" t="s">
        <v>2069</v>
      </c>
      <c r="I483" t="s">
        <v>2070</v>
      </c>
      <c r="J483" t="s">
        <v>2069</v>
      </c>
      <c r="K483" t="s">
        <v>30</v>
      </c>
      <c r="L483" s="1">
        <v>2500000</v>
      </c>
      <c r="M483" s="1">
        <v>4736202</v>
      </c>
      <c r="N483" t="s">
        <v>2071</v>
      </c>
      <c r="O483">
        <v>82</v>
      </c>
      <c r="P483" s="6" t="str">
        <f>_xlfn.XLOOKUP(movie3[[#This Row],[year]],inflation!E$2:E$225,inflation!F$2:F$225,,0)</f>
        <v>312.2</v>
      </c>
      <c r="Q483" s="2">
        <f>movie3[[#This Row],[gross]] * (inflation!B$226 / movie3[[#This Row],[CPI of Released Year]])</f>
        <v>13890027.39013453</v>
      </c>
      <c r="R483" s="2">
        <f>movie3[[#This Row],[gross]]-movie3[[#This Row],[budget]]</f>
        <v>2236202</v>
      </c>
    </row>
    <row r="484" spans="1:18" hidden="1" x14ac:dyDescent="0.25">
      <c r="A484" t="s">
        <v>2466</v>
      </c>
      <c r="B484" t="s">
        <v>16</v>
      </c>
      <c r="C484" t="s">
        <v>41</v>
      </c>
      <c r="D484">
        <v>1984</v>
      </c>
      <c r="E484" t="s">
        <v>2467</v>
      </c>
      <c r="F484">
        <v>7.9</v>
      </c>
      <c r="G484" s="1">
        <v>2700</v>
      </c>
      <c r="H484" t="s">
        <v>2468</v>
      </c>
      <c r="I484" t="s">
        <v>2469</v>
      </c>
      <c r="J484" t="s">
        <v>2470</v>
      </c>
      <c r="K484" t="s">
        <v>306</v>
      </c>
      <c r="N484" t="s">
        <v>2471</v>
      </c>
      <c r="O484">
        <v>187</v>
      </c>
      <c r="P484" s="6" t="str">
        <f>_xlfn.XLOOKUP(movie3[[#This Row],[year]],inflation!E$2:E$225,inflation!F$2:F$225,,0)</f>
        <v>312.2</v>
      </c>
      <c r="Q484" s="2">
        <f>movie3[[#This Row],[gross]] * (inflation!B$226 / movie3[[#This Row],[CPI of Released Year]])</f>
        <v>0</v>
      </c>
      <c r="R484" s="2">
        <f>movie3[[#This Row],[gross]]-movie3[[#This Row],[budget]]</f>
        <v>0</v>
      </c>
    </row>
    <row r="485" spans="1:18" hidden="1" x14ac:dyDescent="0.25">
      <c r="A485" t="s">
        <v>2005</v>
      </c>
      <c r="B485" t="s">
        <v>33</v>
      </c>
      <c r="C485" t="s">
        <v>34</v>
      </c>
      <c r="D485">
        <v>1984</v>
      </c>
      <c r="E485" t="s">
        <v>2006</v>
      </c>
      <c r="F485">
        <v>7.8</v>
      </c>
      <c r="G485" s="1">
        <v>365000</v>
      </c>
      <c r="H485" t="s">
        <v>545</v>
      </c>
      <c r="I485" t="s">
        <v>59</v>
      </c>
      <c r="J485" t="s">
        <v>547</v>
      </c>
      <c r="K485" t="s">
        <v>30</v>
      </c>
      <c r="L485" s="1">
        <v>30000000</v>
      </c>
      <c r="M485" s="1">
        <v>296187079</v>
      </c>
      <c r="N485" t="s">
        <v>31</v>
      </c>
      <c r="O485">
        <v>105</v>
      </c>
      <c r="P485" s="6" t="str">
        <f>_xlfn.XLOOKUP(movie3[[#This Row],[year]],inflation!E$2:E$225,inflation!F$2:F$225,,0)</f>
        <v>312.2</v>
      </c>
      <c r="Q485" s="2">
        <f>movie3[[#This Row],[gross]] * (inflation!B$226 / movie3[[#This Row],[CPI of Released Year]])</f>
        <v>868638339.30941701</v>
      </c>
      <c r="R485" s="2">
        <f>movie3[[#This Row],[gross]]-movie3[[#This Row],[budget]]</f>
        <v>266187079</v>
      </c>
    </row>
    <row r="486" spans="1:18" hidden="1" x14ac:dyDescent="0.25">
      <c r="A486" t="s">
        <v>2155</v>
      </c>
      <c r="B486" t="s">
        <v>16</v>
      </c>
      <c r="C486" t="s">
        <v>63</v>
      </c>
      <c r="D486">
        <v>1984</v>
      </c>
      <c r="E486" t="s">
        <v>2156</v>
      </c>
      <c r="F486">
        <v>7.8</v>
      </c>
      <c r="G486" s="1">
        <v>53000</v>
      </c>
      <c r="H486" t="s">
        <v>2157</v>
      </c>
      <c r="I486" t="s">
        <v>2158</v>
      </c>
      <c r="J486" t="s">
        <v>2159</v>
      </c>
      <c r="K486" t="s">
        <v>22</v>
      </c>
      <c r="L486" s="1">
        <v>14400000</v>
      </c>
      <c r="M486" s="1">
        <v>34700291</v>
      </c>
      <c r="N486" t="s">
        <v>1084</v>
      </c>
      <c r="O486">
        <v>141</v>
      </c>
      <c r="P486" s="6" t="str">
        <f>_xlfn.XLOOKUP(movie3[[#This Row],[year]],inflation!E$2:E$225,inflation!F$2:F$225,,0)</f>
        <v>312.2</v>
      </c>
      <c r="Q486" s="2">
        <f>movie3[[#This Row],[gross]] * (inflation!B$226 / movie3[[#This Row],[CPI of Released Year]])</f>
        <v>101766772.70852017</v>
      </c>
      <c r="R486" s="2">
        <f>movie3[[#This Row],[gross]]-movie3[[#This Row],[budget]]</f>
        <v>20300291</v>
      </c>
    </row>
    <row r="487" spans="1:18" hidden="1" x14ac:dyDescent="0.25">
      <c r="A487" t="s">
        <v>2095</v>
      </c>
      <c r="B487" t="s">
        <v>16</v>
      </c>
      <c r="C487" t="s">
        <v>104</v>
      </c>
      <c r="D487">
        <v>1984</v>
      </c>
      <c r="E487" t="s">
        <v>1776</v>
      </c>
      <c r="F487">
        <v>7.6</v>
      </c>
      <c r="G487" s="1">
        <v>91000</v>
      </c>
      <c r="H487" t="s">
        <v>2096</v>
      </c>
      <c r="I487" t="s">
        <v>2096</v>
      </c>
      <c r="J487" t="s">
        <v>2097</v>
      </c>
      <c r="K487" t="s">
        <v>30</v>
      </c>
      <c r="L487" s="1">
        <v>1500000</v>
      </c>
      <c r="M487" s="1">
        <v>4228292</v>
      </c>
      <c r="N487" t="s">
        <v>2098</v>
      </c>
      <c r="O487">
        <v>99</v>
      </c>
      <c r="P487" s="6" t="str">
        <f>_xlfn.XLOOKUP(movie3[[#This Row],[year]],inflation!E$2:E$225,inflation!F$2:F$225,,0)</f>
        <v>312.2</v>
      </c>
      <c r="Q487" s="2">
        <f>movie3[[#This Row],[gross]] * (inflation!B$226 / movie3[[#This Row],[CPI of Released Year]])</f>
        <v>12400461.739910314</v>
      </c>
      <c r="R487" s="2">
        <f>movie3[[#This Row],[gross]]-movie3[[#This Row],[budget]]</f>
        <v>2728292</v>
      </c>
    </row>
    <row r="488" spans="1:18" hidden="1" x14ac:dyDescent="0.25">
      <c r="A488" t="s">
        <v>2505</v>
      </c>
      <c r="B488" t="s">
        <v>337</v>
      </c>
      <c r="C488" t="s">
        <v>17</v>
      </c>
      <c r="D488">
        <v>1984</v>
      </c>
      <c r="E488" t="s">
        <v>2506</v>
      </c>
      <c r="F488">
        <v>7.6</v>
      </c>
      <c r="G488" s="1">
        <v>2500</v>
      </c>
      <c r="H488" t="s">
        <v>2507</v>
      </c>
      <c r="I488" t="s">
        <v>2508</v>
      </c>
      <c r="J488" t="s">
        <v>2509</v>
      </c>
      <c r="K488" t="s">
        <v>453</v>
      </c>
      <c r="M488" s="1">
        <v>2411143</v>
      </c>
      <c r="N488" t="s">
        <v>2510</v>
      </c>
      <c r="O488">
        <v>90</v>
      </c>
      <c r="P488" s="6" t="str">
        <f>_xlfn.XLOOKUP(movie3[[#This Row],[year]],inflation!E$2:E$225,inflation!F$2:F$225,,0)</f>
        <v>312.2</v>
      </c>
      <c r="Q488" s="2">
        <f>movie3[[#This Row],[gross]] * (inflation!B$226 / movie3[[#This Row],[CPI of Released Year]])</f>
        <v>7071244.4932735423</v>
      </c>
      <c r="R488" s="2">
        <f>movie3[[#This Row],[gross]]-movie3[[#This Row],[budget]]</f>
        <v>2411143</v>
      </c>
    </row>
    <row r="489" spans="1:18" hidden="1" x14ac:dyDescent="0.25">
      <c r="A489" t="s">
        <v>2019</v>
      </c>
      <c r="B489" t="s">
        <v>33</v>
      </c>
      <c r="C489" t="s">
        <v>34</v>
      </c>
      <c r="D489">
        <v>1984</v>
      </c>
      <c r="E489" t="s">
        <v>2020</v>
      </c>
      <c r="F489">
        <v>7.5</v>
      </c>
      <c r="G489" s="1">
        <v>459000</v>
      </c>
      <c r="H489" t="s">
        <v>496</v>
      </c>
      <c r="I489" t="s">
        <v>2021</v>
      </c>
      <c r="J489" t="s">
        <v>498</v>
      </c>
      <c r="K489" t="s">
        <v>30</v>
      </c>
      <c r="L489" s="1">
        <v>28000000</v>
      </c>
      <c r="M489" s="1">
        <v>333107271</v>
      </c>
      <c r="N489" t="s">
        <v>44</v>
      </c>
      <c r="O489">
        <v>118</v>
      </c>
      <c r="P489" s="6" t="str">
        <f>_xlfn.XLOOKUP(movie3[[#This Row],[year]],inflation!E$2:E$225,inflation!F$2:F$225,,0)</f>
        <v>312.2</v>
      </c>
      <c r="Q489" s="2">
        <f>movie3[[#This Row],[gross]] * (inflation!B$226 / movie3[[#This Row],[CPI of Released Year]])</f>
        <v>976915494.32287002</v>
      </c>
      <c r="R489" s="2">
        <f>movie3[[#This Row],[gross]]-movie3[[#This Row],[budget]]</f>
        <v>305107271</v>
      </c>
    </row>
    <row r="490" spans="1:18" x14ac:dyDescent="0.25">
      <c r="A490" t="s">
        <v>2024</v>
      </c>
      <c r="B490" t="s">
        <v>16</v>
      </c>
      <c r="C490" t="s">
        <v>52</v>
      </c>
      <c r="D490">
        <v>1984</v>
      </c>
      <c r="E490" t="s">
        <v>2025</v>
      </c>
      <c r="F490">
        <v>7.5</v>
      </c>
      <c r="G490" s="1">
        <v>212000</v>
      </c>
      <c r="H490" t="s">
        <v>696</v>
      </c>
      <c r="I490" t="s">
        <v>696</v>
      </c>
      <c r="J490" t="s">
        <v>2026</v>
      </c>
      <c r="K490" t="s">
        <v>30</v>
      </c>
      <c r="L490" s="1">
        <v>1800000</v>
      </c>
      <c r="M490" s="1">
        <v>25507137</v>
      </c>
      <c r="N490" t="s">
        <v>2027</v>
      </c>
      <c r="O490">
        <v>91</v>
      </c>
      <c r="P490" s="6" t="str">
        <f>_xlfn.XLOOKUP(movie3[[#This Row],[year]],inflation!E$2:E$225,inflation!F$2:F$225,,0)</f>
        <v>312.2</v>
      </c>
      <c r="Q490" s="2">
        <f>movie3[[#This Row],[gross]] * (inflation!B$226 / movie3[[#This Row],[CPI of Released Year]])</f>
        <v>74805684.295964122</v>
      </c>
      <c r="R490" s="2">
        <f>movie3[[#This Row],[gross]]-movie3[[#This Row],[budget]]</f>
        <v>23707137</v>
      </c>
    </row>
    <row r="491" spans="1:18" hidden="1" x14ac:dyDescent="0.25">
      <c r="A491" t="s">
        <v>2099</v>
      </c>
      <c r="B491" t="s">
        <v>33</v>
      </c>
      <c r="C491" t="s">
        <v>17</v>
      </c>
      <c r="D491">
        <v>1984</v>
      </c>
      <c r="E491" t="s">
        <v>2100</v>
      </c>
      <c r="F491">
        <v>7.5</v>
      </c>
      <c r="G491" s="1">
        <v>46000</v>
      </c>
      <c r="H491" t="s">
        <v>1128</v>
      </c>
      <c r="I491" t="s">
        <v>2101</v>
      </c>
      <c r="J491" t="s">
        <v>100</v>
      </c>
      <c r="K491" t="s">
        <v>30</v>
      </c>
      <c r="L491" s="1">
        <v>28000000</v>
      </c>
      <c r="M491" s="1">
        <v>47951979</v>
      </c>
      <c r="N491" t="s">
        <v>2102</v>
      </c>
      <c r="O491">
        <v>138</v>
      </c>
      <c r="P491" s="6" t="str">
        <f>_xlfn.XLOOKUP(movie3[[#This Row],[year]],inflation!E$2:E$225,inflation!F$2:F$225,,0)</f>
        <v>312.2</v>
      </c>
      <c r="Q491" s="2">
        <f>movie3[[#This Row],[gross]] * (inflation!B$226 / movie3[[#This Row],[CPI of Released Year]])</f>
        <v>140630467.56053811</v>
      </c>
      <c r="R491" s="2">
        <f>movie3[[#This Row],[gross]]-movie3[[#This Row],[budget]]</f>
        <v>19951979</v>
      </c>
    </row>
    <row r="492" spans="1:18" hidden="1" x14ac:dyDescent="0.25">
      <c r="A492" t="s">
        <v>2188</v>
      </c>
      <c r="B492" t="s">
        <v>16</v>
      </c>
      <c r="C492" t="s">
        <v>41</v>
      </c>
      <c r="D492">
        <v>1984</v>
      </c>
      <c r="E492" t="s">
        <v>2189</v>
      </c>
      <c r="F492">
        <v>7.5</v>
      </c>
      <c r="G492" s="1">
        <v>36000</v>
      </c>
      <c r="H492" t="s">
        <v>2190</v>
      </c>
      <c r="I492" t="s">
        <v>2190</v>
      </c>
      <c r="J492" t="s">
        <v>2191</v>
      </c>
      <c r="K492" t="s">
        <v>30</v>
      </c>
      <c r="L492" s="1">
        <v>90000</v>
      </c>
      <c r="M492" s="1">
        <v>2436000</v>
      </c>
      <c r="N492" t="s">
        <v>2192</v>
      </c>
      <c r="O492">
        <v>89</v>
      </c>
      <c r="P492" s="6" t="str">
        <f>_xlfn.XLOOKUP(movie3[[#This Row],[year]],inflation!E$2:E$225,inflation!F$2:F$225,,0)</f>
        <v>312.2</v>
      </c>
      <c r="Q492" s="2">
        <f>movie3[[#This Row],[gross]] * (inflation!B$226 / movie3[[#This Row],[CPI of Released Year]])</f>
        <v>7144143.4977578474</v>
      </c>
      <c r="R492" s="2">
        <f>movie3[[#This Row],[gross]]-movie3[[#This Row],[budget]]</f>
        <v>2346000</v>
      </c>
    </row>
    <row r="493" spans="1:18" hidden="1" x14ac:dyDescent="0.25">
      <c r="A493" t="s">
        <v>2041</v>
      </c>
      <c r="B493" t="s">
        <v>33</v>
      </c>
      <c r="C493" t="s">
        <v>25</v>
      </c>
      <c r="D493">
        <v>1984</v>
      </c>
      <c r="E493" t="s">
        <v>2042</v>
      </c>
      <c r="F493">
        <v>7.4</v>
      </c>
      <c r="G493" s="1">
        <v>135000</v>
      </c>
      <c r="H493" t="s">
        <v>540</v>
      </c>
      <c r="I493" t="s">
        <v>540</v>
      </c>
      <c r="J493" t="s">
        <v>2043</v>
      </c>
      <c r="K493" t="s">
        <v>137</v>
      </c>
      <c r="L493" s="1">
        <v>27000000</v>
      </c>
      <c r="M493" s="1">
        <v>20251411</v>
      </c>
      <c r="N493" t="s">
        <v>2044</v>
      </c>
      <c r="O493">
        <v>102</v>
      </c>
      <c r="P493" s="6" t="str">
        <f>_xlfn.XLOOKUP(movie3[[#This Row],[year]],inflation!E$2:E$225,inflation!F$2:F$225,,0)</f>
        <v>312.2</v>
      </c>
      <c r="Q493" s="2">
        <f>movie3[[#This Row],[gross]] * (inflation!B$226 / movie3[[#This Row],[CPI of Released Year]])</f>
        <v>59392030.466367714</v>
      </c>
      <c r="R493" s="2">
        <f>movie3[[#This Row],[gross]]-movie3[[#This Row],[budget]]</f>
        <v>-6748589</v>
      </c>
    </row>
    <row r="494" spans="1:18" hidden="1" x14ac:dyDescent="0.25">
      <c r="A494" t="s">
        <v>2182</v>
      </c>
      <c r="B494" t="s">
        <v>33</v>
      </c>
      <c r="C494" t="s">
        <v>17</v>
      </c>
      <c r="D494">
        <v>1984</v>
      </c>
      <c r="E494" t="s">
        <v>2183</v>
      </c>
      <c r="F494">
        <v>7.4</v>
      </c>
      <c r="G494" s="1">
        <v>11000</v>
      </c>
      <c r="H494" t="s">
        <v>1241</v>
      </c>
      <c r="I494" t="s">
        <v>1241</v>
      </c>
      <c r="J494" t="s">
        <v>904</v>
      </c>
      <c r="K494" t="s">
        <v>30</v>
      </c>
      <c r="M494" s="1">
        <v>34901614</v>
      </c>
      <c r="N494" t="s">
        <v>2184</v>
      </c>
      <c r="O494">
        <v>111</v>
      </c>
      <c r="P494" s="6" t="str">
        <f>_xlfn.XLOOKUP(movie3[[#This Row],[year]],inflation!E$2:E$225,inflation!F$2:F$225,,0)</f>
        <v>312.2</v>
      </c>
      <c r="Q494" s="2">
        <f>movie3[[#This Row],[gross]] * (inflation!B$226 / movie3[[#This Row],[CPI of Released Year]])</f>
        <v>102357199.80269058</v>
      </c>
      <c r="R494" s="2">
        <f>movie3[[#This Row],[gross]]-movie3[[#This Row],[budget]]</f>
        <v>34901614</v>
      </c>
    </row>
    <row r="495" spans="1:18" hidden="1" x14ac:dyDescent="0.25">
      <c r="A495" t="s">
        <v>2393</v>
      </c>
      <c r="B495" t="s">
        <v>33</v>
      </c>
      <c r="C495" t="s">
        <v>41</v>
      </c>
      <c r="D495">
        <v>1984</v>
      </c>
      <c r="E495" t="s">
        <v>1585</v>
      </c>
      <c r="F495">
        <v>7.4</v>
      </c>
      <c r="G495" s="1">
        <v>24000</v>
      </c>
      <c r="H495" t="s">
        <v>289</v>
      </c>
      <c r="I495" t="s">
        <v>289</v>
      </c>
      <c r="J495" t="s">
        <v>289</v>
      </c>
      <c r="K495" t="s">
        <v>30</v>
      </c>
      <c r="L495" s="1">
        <v>8000000</v>
      </c>
      <c r="M495" s="1">
        <v>10600497</v>
      </c>
      <c r="N495" t="s">
        <v>50</v>
      </c>
      <c r="O495">
        <v>84</v>
      </c>
      <c r="P495" s="6" t="str">
        <f>_xlfn.XLOOKUP(movie3[[#This Row],[year]],inflation!E$2:E$225,inflation!F$2:F$225,,0)</f>
        <v>312.2</v>
      </c>
      <c r="Q495" s="2">
        <f>movie3[[#This Row],[gross]] * (inflation!B$226 / movie3[[#This Row],[CPI of Released Year]])</f>
        <v>31088453.085201792</v>
      </c>
      <c r="R495" s="2">
        <f>movie3[[#This Row],[gross]]-movie3[[#This Row],[budget]]</f>
        <v>2600497</v>
      </c>
    </row>
    <row r="496" spans="1:18" hidden="1" x14ac:dyDescent="0.25">
      <c r="A496" t="s">
        <v>2417</v>
      </c>
      <c r="B496" t="s">
        <v>16</v>
      </c>
      <c r="C496" t="s">
        <v>41</v>
      </c>
      <c r="D496">
        <v>1984</v>
      </c>
      <c r="E496" t="s">
        <v>2418</v>
      </c>
      <c r="F496">
        <v>7.4</v>
      </c>
      <c r="G496" s="1">
        <v>4200</v>
      </c>
      <c r="H496" t="s">
        <v>2419</v>
      </c>
      <c r="I496" t="s">
        <v>2419</v>
      </c>
      <c r="J496" t="s">
        <v>2420</v>
      </c>
      <c r="K496" t="s">
        <v>453</v>
      </c>
      <c r="M496" s="1">
        <v>15726</v>
      </c>
      <c r="N496" t="s">
        <v>979</v>
      </c>
      <c r="O496">
        <v>101</v>
      </c>
      <c r="P496" s="6" t="str">
        <f>_xlfn.XLOOKUP(movie3[[#This Row],[year]],inflation!E$2:E$225,inflation!F$2:F$225,,0)</f>
        <v>312.2</v>
      </c>
      <c r="Q496" s="2">
        <f>movie3[[#This Row],[gross]] * (inflation!B$226 / movie3[[#This Row],[CPI of Released Year]])</f>
        <v>46120.197309417039</v>
      </c>
      <c r="R496" s="2">
        <f>movie3[[#This Row],[gross]]-movie3[[#This Row],[budget]]</f>
        <v>15726</v>
      </c>
    </row>
    <row r="497" spans="1:18" hidden="1" x14ac:dyDescent="0.25">
      <c r="A497" t="s">
        <v>2007</v>
      </c>
      <c r="B497" t="s">
        <v>33</v>
      </c>
      <c r="C497" t="s">
        <v>34</v>
      </c>
      <c r="D497">
        <v>1984</v>
      </c>
      <c r="E497" t="s">
        <v>2008</v>
      </c>
      <c r="F497">
        <v>7.3</v>
      </c>
      <c r="G497" s="1">
        <v>205000</v>
      </c>
      <c r="H497" t="s">
        <v>770</v>
      </c>
      <c r="I497" t="s">
        <v>2009</v>
      </c>
      <c r="J497" t="s">
        <v>2010</v>
      </c>
      <c r="K497" t="s">
        <v>30</v>
      </c>
      <c r="L497" s="1">
        <v>8000000</v>
      </c>
      <c r="M497" s="1">
        <v>91119319</v>
      </c>
      <c r="N497" t="s">
        <v>31</v>
      </c>
      <c r="O497">
        <v>126</v>
      </c>
      <c r="P497" s="6" t="str">
        <f>_xlfn.XLOOKUP(movie3[[#This Row],[year]],inflation!E$2:E$225,inflation!F$2:F$225,,0)</f>
        <v>312.2</v>
      </c>
      <c r="Q497" s="2">
        <f>movie3[[#This Row],[gross]] * (inflation!B$226 / movie3[[#This Row],[CPI of Released Year]])</f>
        <v>267228854.8251121</v>
      </c>
      <c r="R497" s="2">
        <f>movie3[[#This Row],[gross]]-movie3[[#This Row],[budget]]</f>
        <v>83119319</v>
      </c>
    </row>
    <row r="498" spans="1:18" hidden="1" x14ac:dyDescent="0.25">
      <c r="A498" t="s">
        <v>2033</v>
      </c>
      <c r="B498" t="s">
        <v>16</v>
      </c>
      <c r="C498" t="s">
        <v>34</v>
      </c>
      <c r="D498">
        <v>1984</v>
      </c>
      <c r="E498" t="s">
        <v>2034</v>
      </c>
      <c r="F498">
        <v>7.3</v>
      </c>
      <c r="G498" s="1">
        <v>171000</v>
      </c>
      <c r="H498" t="s">
        <v>2035</v>
      </c>
      <c r="I498" t="s">
        <v>2036</v>
      </c>
      <c r="J498" t="s">
        <v>1486</v>
      </c>
      <c r="K498" t="s">
        <v>30</v>
      </c>
      <c r="L498" s="1">
        <v>14000000</v>
      </c>
      <c r="M498" s="1">
        <v>316360478</v>
      </c>
      <c r="N498" t="s">
        <v>44</v>
      </c>
      <c r="O498">
        <v>105</v>
      </c>
      <c r="P498" s="6" t="str">
        <f>_xlfn.XLOOKUP(movie3[[#This Row],[year]],inflation!E$2:E$225,inflation!F$2:F$225,,0)</f>
        <v>312.2</v>
      </c>
      <c r="Q498" s="2">
        <f>movie3[[#This Row],[gross]] * (inflation!B$226 / movie3[[#This Row],[CPI of Released Year]])</f>
        <v>927801581.21973097</v>
      </c>
      <c r="R498" s="2">
        <f>movie3[[#This Row],[gross]]-movie3[[#This Row],[budget]]</f>
        <v>302360478</v>
      </c>
    </row>
    <row r="499" spans="1:18" hidden="1" x14ac:dyDescent="0.25">
      <c r="A499" t="s">
        <v>2051</v>
      </c>
      <c r="B499" t="s">
        <v>33</v>
      </c>
      <c r="C499" t="s">
        <v>41</v>
      </c>
      <c r="D499">
        <v>1984</v>
      </c>
      <c r="E499" t="s">
        <v>2006</v>
      </c>
      <c r="F499">
        <v>7.3</v>
      </c>
      <c r="G499" s="1">
        <v>204000</v>
      </c>
      <c r="H499" t="s">
        <v>651</v>
      </c>
      <c r="I499" t="s">
        <v>2052</v>
      </c>
      <c r="J499" t="s">
        <v>2053</v>
      </c>
      <c r="K499" t="s">
        <v>30</v>
      </c>
      <c r="L499" s="1">
        <v>11000000</v>
      </c>
      <c r="M499" s="1">
        <v>153633143</v>
      </c>
      <c r="N499" t="s">
        <v>23</v>
      </c>
      <c r="O499">
        <v>106</v>
      </c>
      <c r="P499" s="6" t="str">
        <f>_xlfn.XLOOKUP(movie3[[#This Row],[year]],inflation!E$2:E$225,inflation!F$2:F$225,,0)</f>
        <v>312.2</v>
      </c>
      <c r="Q499" s="2">
        <f>movie3[[#This Row],[gross]] * (inflation!B$226 / movie3[[#This Row],[CPI of Released Year]])</f>
        <v>450565361.0852018</v>
      </c>
      <c r="R499" s="2">
        <f>movie3[[#This Row],[gross]]-movie3[[#This Row],[budget]]</f>
        <v>142633143</v>
      </c>
    </row>
    <row r="500" spans="1:18" hidden="1" x14ac:dyDescent="0.25">
      <c r="A500" t="s">
        <v>2195</v>
      </c>
      <c r="B500" t="s">
        <v>33</v>
      </c>
      <c r="C500" t="s">
        <v>25</v>
      </c>
      <c r="D500">
        <v>1984</v>
      </c>
      <c r="E500" t="s">
        <v>2156</v>
      </c>
      <c r="F500">
        <v>7.3</v>
      </c>
      <c r="G500" s="1">
        <v>18000</v>
      </c>
      <c r="H500" t="s">
        <v>2196</v>
      </c>
      <c r="I500" t="s">
        <v>2197</v>
      </c>
      <c r="J500" t="s">
        <v>2198</v>
      </c>
      <c r="K500" t="s">
        <v>22</v>
      </c>
      <c r="L500" s="1">
        <v>16000000</v>
      </c>
      <c r="M500" s="1">
        <v>27201487</v>
      </c>
      <c r="N500" t="s">
        <v>230</v>
      </c>
      <c r="O500">
        <v>164</v>
      </c>
      <c r="P500" s="6" t="str">
        <f>_xlfn.XLOOKUP(movie3[[#This Row],[year]],inflation!E$2:E$225,inflation!F$2:F$225,,0)</f>
        <v>312.2</v>
      </c>
      <c r="Q500" s="2">
        <f>movie3[[#This Row],[gross]] * (inflation!B$226 / movie3[[#This Row],[CPI of Released Year]])</f>
        <v>79774764.565022424</v>
      </c>
      <c r="R500" s="2">
        <f>movie3[[#This Row],[gross]]-movie3[[#This Row],[budget]]</f>
        <v>11201487</v>
      </c>
    </row>
    <row r="501" spans="1:18" hidden="1" x14ac:dyDescent="0.25">
      <c r="A501" t="s">
        <v>2238</v>
      </c>
      <c r="B501" t="s">
        <v>16</v>
      </c>
      <c r="C501" t="s">
        <v>17</v>
      </c>
      <c r="D501">
        <v>1984</v>
      </c>
      <c r="E501" t="s">
        <v>2239</v>
      </c>
      <c r="F501">
        <v>7.3</v>
      </c>
      <c r="G501" s="1">
        <v>22000</v>
      </c>
      <c r="H501" t="s">
        <v>115</v>
      </c>
      <c r="I501" t="s">
        <v>2240</v>
      </c>
      <c r="J501" t="s">
        <v>2241</v>
      </c>
      <c r="K501" t="s">
        <v>30</v>
      </c>
      <c r="L501" s="1">
        <v>12000000</v>
      </c>
      <c r="M501" s="1">
        <v>1455045</v>
      </c>
      <c r="N501" t="s">
        <v>2242</v>
      </c>
      <c r="O501">
        <v>120</v>
      </c>
      <c r="P501" s="6" t="str">
        <f>_xlfn.XLOOKUP(movie3[[#This Row],[year]],inflation!E$2:E$225,inflation!F$2:F$225,,0)</f>
        <v>312.2</v>
      </c>
      <c r="Q501" s="2">
        <f>movie3[[#This Row],[gross]] * (inflation!B$226 / movie3[[#This Row],[CPI of Released Year]])</f>
        <v>4267262.0179372197</v>
      </c>
      <c r="R501" s="2">
        <f>movie3[[#This Row],[gross]]-movie3[[#This Row],[budget]]</f>
        <v>-10544955</v>
      </c>
    </row>
    <row r="502" spans="1:18" hidden="1" x14ac:dyDescent="0.25">
      <c r="A502" t="s">
        <v>2540</v>
      </c>
      <c r="B502" t="s">
        <v>22088</v>
      </c>
      <c r="C502" t="s">
        <v>17</v>
      </c>
      <c r="D502">
        <v>1984</v>
      </c>
      <c r="E502" t="s">
        <v>2467</v>
      </c>
      <c r="F502">
        <v>7.3</v>
      </c>
      <c r="G502" s="1">
        <v>67</v>
      </c>
      <c r="H502" t="s">
        <v>2541</v>
      </c>
      <c r="I502" t="s">
        <v>2542</v>
      </c>
      <c r="J502" t="s">
        <v>2543</v>
      </c>
      <c r="K502" t="s">
        <v>22</v>
      </c>
      <c r="M502" s="1">
        <v>2729</v>
      </c>
      <c r="N502" t="s">
        <v>618</v>
      </c>
      <c r="O502">
        <v>89</v>
      </c>
      <c r="P502" s="6" t="str">
        <f>_xlfn.XLOOKUP(movie3[[#This Row],[year]],inflation!E$2:E$225,inflation!F$2:F$225,,0)</f>
        <v>312.2</v>
      </c>
      <c r="Q502" s="2">
        <f>movie3[[#This Row],[gross]] * (inflation!B$226 / movie3[[#This Row],[CPI of Released Year]])</f>
        <v>8003.4349775784758</v>
      </c>
      <c r="R502" s="2">
        <f>movie3[[#This Row],[gross]]-movie3[[#This Row],[budget]]</f>
        <v>2729</v>
      </c>
    </row>
    <row r="503" spans="1:18" hidden="1" x14ac:dyDescent="0.25">
      <c r="A503" t="s">
        <v>2076</v>
      </c>
      <c r="B503" t="s">
        <v>33</v>
      </c>
      <c r="C503" t="s">
        <v>41</v>
      </c>
      <c r="D503">
        <v>1984</v>
      </c>
      <c r="E503" t="s">
        <v>2006</v>
      </c>
      <c r="F503">
        <v>7.2</v>
      </c>
      <c r="G503" s="1">
        <v>62000</v>
      </c>
      <c r="H503" t="s">
        <v>42</v>
      </c>
      <c r="I503" t="s">
        <v>42</v>
      </c>
      <c r="J503" t="s">
        <v>2077</v>
      </c>
      <c r="K503" t="s">
        <v>22</v>
      </c>
      <c r="L503" s="1">
        <v>9000000</v>
      </c>
      <c r="M503" s="1">
        <v>20458340</v>
      </c>
      <c r="N503" t="s">
        <v>2078</v>
      </c>
      <c r="O503">
        <v>90</v>
      </c>
      <c r="P503" s="6" t="str">
        <f>_xlfn.XLOOKUP(movie3[[#This Row],[year]],inflation!E$2:E$225,inflation!F$2:F$225,,0)</f>
        <v>312.2</v>
      </c>
      <c r="Q503" s="2">
        <f>movie3[[#This Row],[gross]] * (inflation!B$226 / movie3[[#This Row],[CPI of Released Year]])</f>
        <v>59998898.475336321</v>
      </c>
      <c r="R503" s="2">
        <f>movie3[[#This Row],[gross]]-movie3[[#This Row],[budget]]</f>
        <v>11458340</v>
      </c>
    </row>
    <row r="504" spans="1:18" hidden="1" x14ac:dyDescent="0.25">
      <c r="A504" t="s">
        <v>2339</v>
      </c>
      <c r="B504" t="s">
        <v>33</v>
      </c>
      <c r="C504" t="s">
        <v>104</v>
      </c>
      <c r="D504">
        <v>1984</v>
      </c>
      <c r="E504" t="s">
        <v>2340</v>
      </c>
      <c r="F504">
        <v>7.2</v>
      </c>
      <c r="G504" s="1">
        <v>9300</v>
      </c>
      <c r="H504" t="s">
        <v>1289</v>
      </c>
      <c r="I504" t="s">
        <v>2341</v>
      </c>
      <c r="J504" t="s">
        <v>2342</v>
      </c>
      <c r="K504" t="s">
        <v>30</v>
      </c>
      <c r="L504" s="1">
        <v>6000000</v>
      </c>
      <c r="M504" s="1">
        <v>21821347</v>
      </c>
      <c r="N504" t="s">
        <v>31</v>
      </c>
      <c r="O504">
        <v>101</v>
      </c>
      <c r="P504" s="6" t="str">
        <f>_xlfn.XLOOKUP(movie3[[#This Row],[year]],inflation!E$2:E$225,inflation!F$2:F$225,,0)</f>
        <v>312.2</v>
      </c>
      <c r="Q504" s="2">
        <f>movie3[[#This Row],[gross]] * (inflation!B$226 / movie3[[#This Row],[CPI of Released Year]])</f>
        <v>63996237.390134528</v>
      </c>
      <c r="R504" s="2">
        <f>movie3[[#This Row],[gross]]-movie3[[#This Row],[budget]]</f>
        <v>15821347</v>
      </c>
    </row>
    <row r="505" spans="1:18" hidden="1" x14ac:dyDescent="0.25">
      <c r="A505" t="s">
        <v>2072</v>
      </c>
      <c r="B505" t="s">
        <v>16</v>
      </c>
      <c r="C505" t="s">
        <v>17</v>
      </c>
      <c r="D505">
        <v>1984</v>
      </c>
      <c r="E505" t="s">
        <v>2073</v>
      </c>
      <c r="F505">
        <v>7.1</v>
      </c>
      <c r="G505" s="1">
        <v>68000</v>
      </c>
      <c r="H505" t="s">
        <v>2074</v>
      </c>
      <c r="I505" t="s">
        <v>2074</v>
      </c>
      <c r="J505" t="s">
        <v>1354</v>
      </c>
      <c r="K505" t="s">
        <v>22</v>
      </c>
      <c r="M505" s="1">
        <v>8430492</v>
      </c>
      <c r="N505" t="s">
        <v>2075</v>
      </c>
      <c r="O505">
        <v>113</v>
      </c>
      <c r="P505" s="6" t="str">
        <f>_xlfn.XLOOKUP(movie3[[#This Row],[year]],inflation!E$2:E$225,inflation!F$2:F$225,,0)</f>
        <v>312.2</v>
      </c>
      <c r="Q505" s="2">
        <f>movie3[[#This Row],[gross]] * (inflation!B$226 / movie3[[#This Row],[CPI of Released Year]])</f>
        <v>24724402.547085203</v>
      </c>
      <c r="R505" s="2">
        <f>movie3[[#This Row],[gross]]-movie3[[#This Row],[budget]]</f>
        <v>8430492</v>
      </c>
    </row>
    <row r="506" spans="1:18" hidden="1" x14ac:dyDescent="0.25">
      <c r="A506" t="s">
        <v>2205</v>
      </c>
      <c r="B506" t="s">
        <v>16</v>
      </c>
      <c r="C506" t="s">
        <v>104</v>
      </c>
      <c r="D506">
        <v>1984</v>
      </c>
      <c r="E506" t="s">
        <v>2206</v>
      </c>
      <c r="F506">
        <v>7.1</v>
      </c>
      <c r="G506" s="1">
        <v>7700</v>
      </c>
      <c r="H506" t="s">
        <v>2207</v>
      </c>
      <c r="I506" t="s">
        <v>2208</v>
      </c>
      <c r="J506" t="s">
        <v>2209</v>
      </c>
      <c r="K506" t="s">
        <v>22</v>
      </c>
      <c r="M506" s="1">
        <v>876775</v>
      </c>
      <c r="N506" t="s">
        <v>2210</v>
      </c>
      <c r="O506">
        <v>98</v>
      </c>
      <c r="P506" s="6" t="str">
        <f>_xlfn.XLOOKUP(movie3[[#This Row],[year]],inflation!E$2:E$225,inflation!F$2:F$225,,0)</f>
        <v>312.2</v>
      </c>
      <c r="Q506" s="2">
        <f>movie3[[#This Row],[gross]] * (inflation!B$226 / movie3[[#This Row],[CPI of Released Year]])</f>
        <v>2571349.1031390135</v>
      </c>
      <c r="R506" s="2">
        <f>movie3[[#This Row],[gross]]-movie3[[#This Row],[budget]]</f>
        <v>876775</v>
      </c>
    </row>
    <row r="507" spans="1:18" hidden="1" x14ac:dyDescent="0.25">
      <c r="A507" t="s">
        <v>2060</v>
      </c>
      <c r="B507" t="s">
        <v>33</v>
      </c>
      <c r="C507" t="s">
        <v>41</v>
      </c>
      <c r="D507">
        <v>1984</v>
      </c>
      <c r="E507" t="s">
        <v>2061</v>
      </c>
      <c r="F507">
        <v>7</v>
      </c>
      <c r="G507" s="1">
        <v>108000</v>
      </c>
      <c r="H507" t="s">
        <v>1310</v>
      </c>
      <c r="I507" t="s">
        <v>1310</v>
      </c>
      <c r="J507" t="s">
        <v>2062</v>
      </c>
      <c r="K507" t="s">
        <v>30</v>
      </c>
      <c r="L507" s="1">
        <v>6500000</v>
      </c>
      <c r="M507" s="1">
        <v>23686027</v>
      </c>
      <c r="N507" t="s">
        <v>61</v>
      </c>
      <c r="O507">
        <v>93</v>
      </c>
      <c r="P507" s="6" t="str">
        <f>_xlfn.XLOOKUP(movie3[[#This Row],[year]],inflation!E$2:E$225,inflation!F$2:F$225,,0)</f>
        <v>312.2</v>
      </c>
      <c r="Q507" s="2">
        <f>movie3[[#This Row],[gross]] * (inflation!B$226 / movie3[[#This Row],[CPI of Released Year]])</f>
        <v>69464850.484304935</v>
      </c>
      <c r="R507" s="2">
        <f>movie3[[#This Row],[gross]]-movie3[[#This Row],[budget]]</f>
        <v>17186027</v>
      </c>
    </row>
    <row r="508" spans="1:18" hidden="1" x14ac:dyDescent="0.25">
      <c r="A508" t="s">
        <v>2128</v>
      </c>
      <c r="B508" t="s">
        <v>33</v>
      </c>
      <c r="C508" t="s">
        <v>25</v>
      </c>
      <c r="D508">
        <v>1984</v>
      </c>
      <c r="E508" t="s">
        <v>2061</v>
      </c>
      <c r="F508">
        <v>7</v>
      </c>
      <c r="G508" s="1">
        <v>25000</v>
      </c>
      <c r="H508" t="s">
        <v>2129</v>
      </c>
      <c r="I508" t="s">
        <v>2130</v>
      </c>
      <c r="J508" t="s">
        <v>536</v>
      </c>
      <c r="K508" t="s">
        <v>22</v>
      </c>
      <c r="L508" s="1">
        <v>25000000</v>
      </c>
      <c r="M508" s="1">
        <v>8613462</v>
      </c>
      <c r="N508" t="s">
        <v>594</v>
      </c>
      <c r="O508">
        <v>132</v>
      </c>
      <c r="P508" s="6" t="str">
        <f>_xlfn.XLOOKUP(movie3[[#This Row],[year]],inflation!E$2:E$225,inflation!F$2:F$225,,0)</f>
        <v>312.2</v>
      </c>
      <c r="Q508" s="2">
        <f>movie3[[#This Row],[gross]] * (inflation!B$226 / movie3[[#This Row],[CPI of Released Year]])</f>
        <v>25261005.147982065</v>
      </c>
      <c r="R508" s="2">
        <f>movie3[[#This Row],[gross]]-movie3[[#This Row],[budget]]</f>
        <v>-16386538</v>
      </c>
    </row>
    <row r="509" spans="1:18" hidden="1" x14ac:dyDescent="0.25">
      <c r="A509" t="s">
        <v>2162</v>
      </c>
      <c r="B509" t="s">
        <v>33</v>
      </c>
      <c r="C509" t="s">
        <v>778</v>
      </c>
      <c r="D509">
        <v>1984</v>
      </c>
      <c r="E509" t="s">
        <v>2001</v>
      </c>
      <c r="F509">
        <v>7</v>
      </c>
      <c r="G509" s="1">
        <v>44000</v>
      </c>
      <c r="H509" t="s">
        <v>126</v>
      </c>
      <c r="I509" t="s">
        <v>2163</v>
      </c>
      <c r="J509" t="s">
        <v>663</v>
      </c>
      <c r="K509" t="s">
        <v>30</v>
      </c>
      <c r="L509" s="1">
        <v>22000000</v>
      </c>
      <c r="M509" s="1">
        <v>28744356</v>
      </c>
      <c r="N509" t="s">
        <v>31</v>
      </c>
      <c r="O509">
        <v>115</v>
      </c>
      <c r="P509" s="6" t="str">
        <f>_xlfn.XLOOKUP(movie3[[#This Row],[year]],inflation!E$2:E$225,inflation!F$2:F$225,,0)</f>
        <v>312.2</v>
      </c>
      <c r="Q509" s="2">
        <f>movie3[[#This Row],[gross]] * (inflation!B$226 / movie3[[#This Row],[CPI of Released Year]])</f>
        <v>84299591.139013454</v>
      </c>
      <c r="R509" s="2">
        <f>movie3[[#This Row],[gross]]-movie3[[#This Row],[budget]]</f>
        <v>6744356</v>
      </c>
    </row>
    <row r="510" spans="1:18" hidden="1" x14ac:dyDescent="0.25">
      <c r="A510" t="s">
        <v>2356</v>
      </c>
      <c r="B510" t="s">
        <v>16</v>
      </c>
      <c r="C510" t="s">
        <v>17</v>
      </c>
      <c r="D510">
        <v>1984</v>
      </c>
      <c r="E510" t="s">
        <v>2357</v>
      </c>
      <c r="F510">
        <v>7</v>
      </c>
      <c r="G510" s="1">
        <v>5100</v>
      </c>
      <c r="H510" t="s">
        <v>433</v>
      </c>
      <c r="I510" t="s">
        <v>2358</v>
      </c>
      <c r="J510" t="s">
        <v>759</v>
      </c>
      <c r="K510" t="s">
        <v>1195</v>
      </c>
      <c r="M510" s="1">
        <v>2556800</v>
      </c>
      <c r="N510" t="s">
        <v>2359</v>
      </c>
      <c r="O510">
        <v>112</v>
      </c>
      <c r="P510" s="6" t="str">
        <f>_xlfn.XLOOKUP(movie3[[#This Row],[year]],inflation!E$2:E$225,inflation!F$2:F$225,,0)</f>
        <v>312.2</v>
      </c>
      <c r="Q510" s="2">
        <f>movie3[[#This Row],[gross]] * (inflation!B$226 / movie3[[#This Row],[CPI of Released Year]])</f>
        <v>7498417.9372197306</v>
      </c>
      <c r="R510" s="2">
        <f>movie3[[#This Row],[gross]]-movie3[[#This Row],[budget]]</f>
        <v>2556800</v>
      </c>
    </row>
    <row r="511" spans="1:18" hidden="1" x14ac:dyDescent="0.25">
      <c r="A511" t="s">
        <v>2054</v>
      </c>
      <c r="B511" t="s">
        <v>33</v>
      </c>
      <c r="C511" t="s">
        <v>34</v>
      </c>
      <c r="D511">
        <v>1984</v>
      </c>
      <c r="E511" t="s">
        <v>2055</v>
      </c>
      <c r="F511">
        <v>6.9</v>
      </c>
      <c r="G511" s="1">
        <v>86000</v>
      </c>
      <c r="H511" t="s">
        <v>2056</v>
      </c>
      <c r="I511" t="s">
        <v>2057</v>
      </c>
      <c r="J511" t="s">
        <v>1820</v>
      </c>
      <c r="K511" t="s">
        <v>1195</v>
      </c>
      <c r="L511" s="1">
        <v>10000000</v>
      </c>
      <c r="M511" s="1">
        <v>86572238</v>
      </c>
      <c r="N511" t="s">
        <v>180</v>
      </c>
      <c r="O511">
        <v>106</v>
      </c>
      <c r="P511" s="6" t="str">
        <f>_xlfn.XLOOKUP(movie3[[#This Row],[year]],inflation!E$2:E$225,inflation!F$2:F$225,,0)</f>
        <v>312.2</v>
      </c>
      <c r="Q511" s="2">
        <f>movie3[[#This Row],[gross]] * (inflation!B$226 / movie3[[#This Row],[CPI of Released Year]])</f>
        <v>253893469.29147983</v>
      </c>
      <c r="R511" s="2">
        <f>movie3[[#This Row],[gross]]-movie3[[#This Row],[budget]]</f>
        <v>76572238</v>
      </c>
    </row>
    <row r="512" spans="1:18" hidden="1" x14ac:dyDescent="0.25">
      <c r="A512" t="s">
        <v>2149</v>
      </c>
      <c r="B512" t="s">
        <v>16</v>
      </c>
      <c r="C512" t="s">
        <v>34</v>
      </c>
      <c r="D512">
        <v>1984</v>
      </c>
      <c r="E512" t="s">
        <v>1700</v>
      </c>
      <c r="F512">
        <v>6.9</v>
      </c>
      <c r="G512" s="1">
        <v>35000</v>
      </c>
      <c r="H512" t="s">
        <v>2150</v>
      </c>
      <c r="I512" t="s">
        <v>2150</v>
      </c>
      <c r="J512" t="s">
        <v>2066</v>
      </c>
      <c r="K512" t="s">
        <v>30</v>
      </c>
      <c r="L512" s="1">
        <v>1500000</v>
      </c>
      <c r="M512" s="1">
        <v>129000</v>
      </c>
      <c r="N512" t="s">
        <v>2151</v>
      </c>
      <c r="O512">
        <v>92</v>
      </c>
      <c r="P512" s="6" t="str">
        <f>_xlfn.XLOOKUP(movie3[[#This Row],[year]],inflation!E$2:E$225,inflation!F$2:F$225,,0)</f>
        <v>312.2</v>
      </c>
      <c r="Q512" s="2">
        <f>movie3[[#This Row],[gross]] * (inflation!B$226 / movie3[[#This Row],[CPI of Released Year]])</f>
        <v>378322.86995515693</v>
      </c>
      <c r="R512" s="2">
        <f>movie3[[#This Row],[gross]]-movie3[[#This Row],[budget]]</f>
        <v>-1371000</v>
      </c>
    </row>
    <row r="513" spans="1:18" hidden="1" x14ac:dyDescent="0.25">
      <c r="A513" t="s">
        <v>2222</v>
      </c>
      <c r="B513" t="s">
        <v>337</v>
      </c>
      <c r="C513" t="s">
        <v>25</v>
      </c>
      <c r="D513">
        <v>1984</v>
      </c>
      <c r="E513" t="s">
        <v>2087</v>
      </c>
      <c r="F513">
        <v>6.9</v>
      </c>
      <c r="G513" s="1">
        <v>20000</v>
      </c>
      <c r="H513" t="s">
        <v>2223</v>
      </c>
      <c r="I513" t="s">
        <v>752</v>
      </c>
      <c r="J513" t="s">
        <v>751</v>
      </c>
      <c r="K513" t="s">
        <v>30</v>
      </c>
      <c r="M513" s="1">
        <v>25534703</v>
      </c>
      <c r="N513" t="s">
        <v>753</v>
      </c>
      <c r="O513">
        <v>94</v>
      </c>
      <c r="P513" s="6" t="str">
        <f>_xlfn.XLOOKUP(movie3[[#This Row],[year]],inflation!E$2:E$225,inflation!F$2:F$225,,0)</f>
        <v>312.2</v>
      </c>
      <c r="Q513" s="2">
        <f>movie3[[#This Row],[gross]] * (inflation!B$226 / movie3[[#This Row],[CPI of Released Year]])</f>
        <v>74886528.080717489</v>
      </c>
      <c r="R513" s="2">
        <f>movie3[[#This Row],[gross]]-movie3[[#This Row],[budget]]</f>
        <v>25534703</v>
      </c>
    </row>
    <row r="514" spans="1:18" hidden="1" x14ac:dyDescent="0.25">
      <c r="A514" t="s">
        <v>2529</v>
      </c>
      <c r="B514" t="s">
        <v>448</v>
      </c>
      <c r="C514" t="s">
        <v>17</v>
      </c>
      <c r="D514">
        <v>1984</v>
      </c>
      <c r="E514" t="s">
        <v>2530</v>
      </c>
      <c r="F514">
        <v>6.9</v>
      </c>
      <c r="G514" s="1">
        <v>94</v>
      </c>
      <c r="H514" t="s">
        <v>2531</v>
      </c>
      <c r="I514" t="s">
        <v>2531</v>
      </c>
      <c r="J514" t="s">
        <v>2532</v>
      </c>
      <c r="K514" t="s">
        <v>248</v>
      </c>
      <c r="N514" t="s">
        <v>2533</v>
      </c>
      <c r="O514">
        <v>95</v>
      </c>
      <c r="P514" s="6" t="str">
        <f>_xlfn.XLOOKUP(movie3[[#This Row],[year]],inflation!E$2:E$225,inflation!F$2:F$225,,0)</f>
        <v>312.2</v>
      </c>
      <c r="Q514" s="2">
        <f>movie3[[#This Row],[gross]] * (inflation!B$226 / movie3[[#This Row],[CPI of Released Year]])</f>
        <v>0</v>
      </c>
      <c r="R514" s="2">
        <f>movie3[[#This Row],[gross]]-movie3[[#This Row],[budget]]</f>
        <v>0</v>
      </c>
    </row>
    <row r="515" spans="1:18" hidden="1" x14ac:dyDescent="0.25">
      <c r="A515" t="s">
        <v>2022</v>
      </c>
      <c r="B515" t="s">
        <v>16</v>
      </c>
      <c r="C515" t="s">
        <v>104</v>
      </c>
      <c r="D515">
        <v>1984</v>
      </c>
      <c r="E515" t="s">
        <v>88</v>
      </c>
      <c r="F515">
        <v>6.8</v>
      </c>
      <c r="G515" s="1">
        <v>30000</v>
      </c>
      <c r="H515" t="s">
        <v>105</v>
      </c>
      <c r="I515" t="s">
        <v>2023</v>
      </c>
      <c r="J515" t="s">
        <v>727</v>
      </c>
      <c r="K515" t="s">
        <v>30</v>
      </c>
      <c r="L515" s="1">
        <v>10000000</v>
      </c>
      <c r="M515" s="1">
        <v>8801940</v>
      </c>
      <c r="N515" t="s">
        <v>31</v>
      </c>
      <c r="O515">
        <v>114</v>
      </c>
      <c r="P515" s="6" t="str">
        <f>_xlfn.XLOOKUP(movie3[[#This Row],[year]],inflation!E$2:E$225,inflation!F$2:F$225,,0)</f>
        <v>312.2</v>
      </c>
      <c r="Q515" s="2">
        <f>movie3[[#This Row],[gross]] * (inflation!B$226 / movie3[[#This Row],[CPI of Released Year]])</f>
        <v>25813761.255605381</v>
      </c>
      <c r="R515" s="2">
        <f>movie3[[#This Row],[gross]]-movie3[[#This Row],[budget]]</f>
        <v>-1198060</v>
      </c>
    </row>
    <row r="516" spans="1:18" hidden="1" x14ac:dyDescent="0.25">
      <c r="A516" t="s">
        <v>2086</v>
      </c>
      <c r="B516" t="s">
        <v>33</v>
      </c>
      <c r="C516" t="s">
        <v>34</v>
      </c>
      <c r="D516">
        <v>1984</v>
      </c>
      <c r="E516" t="s">
        <v>2087</v>
      </c>
      <c r="F516">
        <v>6.8</v>
      </c>
      <c r="G516" s="1">
        <v>39000</v>
      </c>
      <c r="H516" t="s">
        <v>2088</v>
      </c>
      <c r="I516" t="s">
        <v>2089</v>
      </c>
      <c r="J516" t="s">
        <v>2090</v>
      </c>
      <c r="K516" t="s">
        <v>30</v>
      </c>
      <c r="L516" s="1">
        <v>15000000</v>
      </c>
      <c r="M516" s="1">
        <v>28733290</v>
      </c>
      <c r="N516" t="s">
        <v>138</v>
      </c>
      <c r="O516">
        <v>101</v>
      </c>
      <c r="P516" s="6" t="str">
        <f>_xlfn.XLOOKUP(movie3[[#This Row],[year]],inflation!E$2:E$225,inflation!F$2:F$225,,0)</f>
        <v>312.2</v>
      </c>
      <c r="Q516" s="2">
        <f>movie3[[#This Row],[gross]] * (inflation!B$226 / movie3[[#This Row],[CPI of Released Year]])</f>
        <v>84267137.488789245</v>
      </c>
      <c r="R516" s="2">
        <f>movie3[[#This Row],[gross]]-movie3[[#This Row],[budget]]</f>
        <v>13733290</v>
      </c>
    </row>
    <row r="517" spans="1:18" hidden="1" x14ac:dyDescent="0.25">
      <c r="A517" t="s">
        <v>2152</v>
      </c>
      <c r="B517" t="s">
        <v>33</v>
      </c>
      <c r="C517" t="s">
        <v>25</v>
      </c>
      <c r="D517">
        <v>1984</v>
      </c>
      <c r="E517" t="s">
        <v>2153</v>
      </c>
      <c r="F517">
        <v>6.8</v>
      </c>
      <c r="G517" s="1">
        <v>50000</v>
      </c>
      <c r="H517" t="s">
        <v>708</v>
      </c>
      <c r="I517" t="s">
        <v>2154</v>
      </c>
      <c r="J517" t="s">
        <v>1242</v>
      </c>
      <c r="K517" t="s">
        <v>30</v>
      </c>
      <c r="L517" s="1">
        <v>28000000</v>
      </c>
      <c r="M517" s="1">
        <v>40400657</v>
      </c>
      <c r="N517" t="s">
        <v>118</v>
      </c>
      <c r="O517">
        <v>116</v>
      </c>
      <c r="P517" s="6" t="str">
        <f>_xlfn.XLOOKUP(movie3[[#This Row],[year]],inflation!E$2:E$225,inflation!F$2:F$225,,0)</f>
        <v>312.2</v>
      </c>
      <c r="Q517" s="2">
        <f>movie3[[#This Row],[gross]] * (inflation!B$226 / movie3[[#This Row],[CPI of Released Year]])</f>
        <v>118484438.01793723</v>
      </c>
      <c r="R517" s="2">
        <f>movie3[[#This Row],[gross]]-movie3[[#This Row],[budget]]</f>
        <v>12400657</v>
      </c>
    </row>
    <row r="518" spans="1:18" hidden="1" x14ac:dyDescent="0.25">
      <c r="A518" t="s">
        <v>2387</v>
      </c>
      <c r="B518" t="s">
        <v>16</v>
      </c>
      <c r="C518" t="s">
        <v>41</v>
      </c>
      <c r="D518">
        <v>1984</v>
      </c>
      <c r="E518" t="s">
        <v>2308</v>
      </c>
      <c r="F518">
        <v>6.8</v>
      </c>
      <c r="G518" s="1">
        <v>5700</v>
      </c>
      <c r="H518" t="s">
        <v>1848</v>
      </c>
      <c r="I518" t="s">
        <v>1848</v>
      </c>
      <c r="J518" t="s">
        <v>2388</v>
      </c>
      <c r="K518" t="s">
        <v>30</v>
      </c>
      <c r="L518" s="1">
        <v>350000</v>
      </c>
      <c r="M518" s="1">
        <v>3677209</v>
      </c>
      <c r="N518" t="s">
        <v>2389</v>
      </c>
      <c r="O518">
        <v>108</v>
      </c>
      <c r="P518" s="6" t="str">
        <f>_xlfn.XLOOKUP(movie3[[#This Row],[year]],inflation!E$2:E$225,inflation!F$2:F$225,,0)</f>
        <v>312.2</v>
      </c>
      <c r="Q518" s="2">
        <f>movie3[[#This Row],[gross]] * (inflation!B$226 / movie3[[#This Row],[CPI of Released Year]])</f>
        <v>10784281.103139013</v>
      </c>
      <c r="R518" s="2">
        <f>movie3[[#This Row],[gross]]-movie3[[#This Row],[budget]]</f>
        <v>3327209</v>
      </c>
    </row>
    <row r="519" spans="1:18" hidden="1" x14ac:dyDescent="0.25">
      <c r="A519" t="s">
        <v>2408</v>
      </c>
      <c r="B519" t="s">
        <v>16</v>
      </c>
      <c r="C519" t="s">
        <v>41</v>
      </c>
      <c r="D519">
        <v>1984</v>
      </c>
      <c r="E519" t="s">
        <v>2409</v>
      </c>
      <c r="F519">
        <v>6.8</v>
      </c>
      <c r="G519" s="1">
        <v>2600</v>
      </c>
      <c r="H519" t="s">
        <v>398</v>
      </c>
      <c r="I519" t="s">
        <v>398</v>
      </c>
      <c r="J519" t="s">
        <v>2410</v>
      </c>
      <c r="K519" t="s">
        <v>30</v>
      </c>
      <c r="L519" s="1">
        <v>700000</v>
      </c>
      <c r="M519" s="1">
        <v>2490233</v>
      </c>
      <c r="N519" t="s">
        <v>2411</v>
      </c>
      <c r="O519">
        <v>106</v>
      </c>
      <c r="P519" s="6" t="str">
        <f>_xlfn.XLOOKUP(movie3[[#This Row],[year]],inflation!E$2:E$225,inflation!F$2:F$225,,0)</f>
        <v>312.2</v>
      </c>
      <c r="Q519" s="2">
        <f>movie3[[#This Row],[gross]] * (inflation!B$226 / movie3[[#This Row],[CPI of Released Year]])</f>
        <v>7303194.538116592</v>
      </c>
      <c r="R519" s="2">
        <f>movie3[[#This Row],[gross]]-movie3[[#This Row],[budget]]</f>
        <v>1790233</v>
      </c>
    </row>
    <row r="520" spans="1:18" hidden="1" x14ac:dyDescent="0.25">
      <c r="A520" t="s">
        <v>2015</v>
      </c>
      <c r="B520" t="s">
        <v>16</v>
      </c>
      <c r="C520" t="s">
        <v>41</v>
      </c>
      <c r="D520">
        <v>1984</v>
      </c>
      <c r="E520" t="s">
        <v>2016</v>
      </c>
      <c r="F520">
        <v>6.7</v>
      </c>
      <c r="G520" s="1">
        <v>118000</v>
      </c>
      <c r="H520" t="s">
        <v>2017</v>
      </c>
      <c r="I520" t="s">
        <v>2018</v>
      </c>
      <c r="J520" t="s">
        <v>1129</v>
      </c>
      <c r="K520" t="s">
        <v>30</v>
      </c>
      <c r="L520" s="1">
        <v>4500000</v>
      </c>
      <c r="M520" s="1">
        <v>81198894</v>
      </c>
      <c r="N520" t="s">
        <v>501</v>
      </c>
      <c r="O520">
        <v>96</v>
      </c>
      <c r="P520" s="6" t="str">
        <f>_xlfn.XLOOKUP(movie3[[#This Row],[year]],inflation!E$2:E$225,inflation!F$2:F$225,,0)</f>
        <v>312.2</v>
      </c>
      <c r="Q520" s="2">
        <f>movie3[[#This Row],[gross]] * (inflation!B$226 / movie3[[#This Row],[CPI of Released Year]])</f>
        <v>238134872.98654708</v>
      </c>
      <c r="R520" s="2">
        <f>movie3[[#This Row],[gross]]-movie3[[#This Row],[budget]]</f>
        <v>76698894</v>
      </c>
    </row>
    <row r="521" spans="1:18" hidden="1" x14ac:dyDescent="0.25">
      <c r="A521" t="s">
        <v>2058</v>
      </c>
      <c r="B521" t="s">
        <v>33</v>
      </c>
      <c r="C521" t="s">
        <v>34</v>
      </c>
      <c r="D521">
        <v>1984</v>
      </c>
      <c r="E521" t="s">
        <v>2012</v>
      </c>
      <c r="F521">
        <v>6.7</v>
      </c>
      <c r="G521" s="1">
        <v>19000</v>
      </c>
      <c r="H521" t="s">
        <v>77</v>
      </c>
      <c r="I521" t="s">
        <v>77</v>
      </c>
      <c r="J521" t="s">
        <v>2059</v>
      </c>
      <c r="K521" t="s">
        <v>30</v>
      </c>
      <c r="L521" s="1">
        <v>14500000</v>
      </c>
      <c r="M521" s="1">
        <v>8089290</v>
      </c>
      <c r="N521" t="s">
        <v>61</v>
      </c>
      <c r="O521">
        <v>93</v>
      </c>
      <c r="P521" s="6" t="str">
        <f>_xlfn.XLOOKUP(movie3[[#This Row],[year]],inflation!E$2:E$225,inflation!F$2:F$225,,0)</f>
        <v>312.2</v>
      </c>
      <c r="Q521" s="2">
        <f>movie3[[#This Row],[gross]] * (inflation!B$226 / movie3[[#This Row],[CPI of Released Year]])</f>
        <v>23723747.354260091</v>
      </c>
      <c r="R521" s="2">
        <f>movie3[[#This Row],[gross]]-movie3[[#This Row],[budget]]</f>
        <v>-6410710</v>
      </c>
    </row>
    <row r="522" spans="1:18" hidden="1" x14ac:dyDescent="0.25">
      <c r="A522" t="s">
        <v>2147</v>
      </c>
      <c r="B522" t="s">
        <v>33</v>
      </c>
      <c r="C522" t="s">
        <v>34</v>
      </c>
      <c r="D522">
        <v>1984</v>
      </c>
      <c r="E522" t="s">
        <v>2012</v>
      </c>
      <c r="F522">
        <v>6.7</v>
      </c>
      <c r="G522" s="1">
        <v>76000</v>
      </c>
      <c r="H522" t="s">
        <v>2148</v>
      </c>
      <c r="I522" t="s">
        <v>1028</v>
      </c>
      <c r="J522" t="s">
        <v>1029</v>
      </c>
      <c r="K522" t="s">
        <v>30</v>
      </c>
      <c r="L522" s="1">
        <v>17000000</v>
      </c>
      <c r="M522" s="1">
        <v>76471046</v>
      </c>
      <c r="N522" t="s">
        <v>44</v>
      </c>
      <c r="O522">
        <v>105</v>
      </c>
      <c r="P522" s="6" t="str">
        <f>_xlfn.XLOOKUP(movie3[[#This Row],[year]],inflation!E$2:E$225,inflation!F$2:F$225,,0)</f>
        <v>312.2</v>
      </c>
      <c r="Q522" s="2">
        <f>movie3[[#This Row],[gross]] * (inflation!B$226 / movie3[[#This Row],[CPI of Released Year]])</f>
        <v>224269345.66816145</v>
      </c>
      <c r="R522" s="2">
        <f>movie3[[#This Row],[gross]]-movie3[[#This Row],[budget]]</f>
        <v>59471046</v>
      </c>
    </row>
    <row r="523" spans="1:18" hidden="1" x14ac:dyDescent="0.25">
      <c r="A523" t="s">
        <v>2243</v>
      </c>
      <c r="B523" t="s">
        <v>16</v>
      </c>
      <c r="C523" t="s">
        <v>17</v>
      </c>
      <c r="D523">
        <v>1984</v>
      </c>
      <c r="E523" t="s">
        <v>2244</v>
      </c>
      <c r="F523">
        <v>6.7</v>
      </c>
      <c r="G523" s="1">
        <v>15000</v>
      </c>
      <c r="H523" t="s">
        <v>2245</v>
      </c>
      <c r="I523" t="s">
        <v>2246</v>
      </c>
      <c r="J523" t="s">
        <v>2247</v>
      </c>
      <c r="K523" t="s">
        <v>22</v>
      </c>
      <c r="L523" s="1">
        <v>2000000</v>
      </c>
      <c r="M523" s="1">
        <v>4389334</v>
      </c>
      <c r="N523" t="s">
        <v>1042</v>
      </c>
      <c r="O523">
        <v>95</v>
      </c>
      <c r="P523" s="6" t="str">
        <f>_xlfn.XLOOKUP(movie3[[#This Row],[year]],inflation!E$2:E$225,inflation!F$2:F$225,,0)</f>
        <v>312.2</v>
      </c>
      <c r="Q523" s="2">
        <f>movie3[[#This Row],[gross]] * (inflation!B$226 / movie3[[#This Row],[CPI of Released Year]])</f>
        <v>12872755.318385649</v>
      </c>
      <c r="R523" s="2">
        <f>movie3[[#This Row],[gross]]-movie3[[#This Row],[budget]]</f>
        <v>2389334</v>
      </c>
    </row>
    <row r="524" spans="1:18" hidden="1" x14ac:dyDescent="0.25">
      <c r="A524" t="s">
        <v>2257</v>
      </c>
      <c r="B524" t="s">
        <v>33</v>
      </c>
      <c r="C524" t="s">
        <v>41</v>
      </c>
      <c r="D524">
        <v>1984</v>
      </c>
      <c r="E524" t="s">
        <v>2016</v>
      </c>
      <c r="F524">
        <v>6.7</v>
      </c>
      <c r="G524" s="1">
        <v>4200</v>
      </c>
      <c r="H524" t="s">
        <v>1238</v>
      </c>
      <c r="I524" t="s">
        <v>2258</v>
      </c>
      <c r="J524" t="s">
        <v>988</v>
      </c>
      <c r="K524" t="s">
        <v>30</v>
      </c>
      <c r="L524" s="1">
        <v>6500000</v>
      </c>
      <c r="M524" s="1">
        <v>6045647</v>
      </c>
      <c r="N524" t="s">
        <v>2259</v>
      </c>
      <c r="O524">
        <v>108</v>
      </c>
      <c r="P524" s="6" t="str">
        <f>_xlfn.XLOOKUP(movie3[[#This Row],[year]],inflation!E$2:E$225,inflation!F$2:F$225,,0)</f>
        <v>312.2</v>
      </c>
      <c r="Q524" s="2">
        <f>movie3[[#This Row],[gross]] * (inflation!B$226 / movie3[[#This Row],[CPI of Released Year]])</f>
        <v>17730283.130044844</v>
      </c>
      <c r="R524" s="2">
        <f>movie3[[#This Row],[gross]]-movie3[[#This Row],[budget]]</f>
        <v>-454353</v>
      </c>
    </row>
    <row r="525" spans="1:18" hidden="1" x14ac:dyDescent="0.25">
      <c r="A525" t="s">
        <v>2265</v>
      </c>
      <c r="B525" t="s">
        <v>16</v>
      </c>
      <c r="C525" t="s">
        <v>34</v>
      </c>
      <c r="D525">
        <v>1984</v>
      </c>
      <c r="E525" t="s">
        <v>2008</v>
      </c>
      <c r="F525">
        <v>6.7</v>
      </c>
      <c r="G525" s="1">
        <v>8000</v>
      </c>
      <c r="H525" t="s">
        <v>178</v>
      </c>
      <c r="I525" t="s">
        <v>2266</v>
      </c>
      <c r="J525" t="s">
        <v>2267</v>
      </c>
      <c r="K525" t="s">
        <v>30</v>
      </c>
      <c r="L525" s="1">
        <v>8000000</v>
      </c>
      <c r="M525" s="1">
        <v>6836201</v>
      </c>
      <c r="N525" t="s">
        <v>80</v>
      </c>
      <c r="O525">
        <v>121</v>
      </c>
      <c r="P525" s="6" t="str">
        <f>_xlfn.XLOOKUP(movie3[[#This Row],[year]],inflation!E$2:E$225,inflation!F$2:F$225,,0)</f>
        <v>312.2</v>
      </c>
      <c r="Q525" s="2">
        <f>movie3[[#This Row],[gross]] * (inflation!B$226 / movie3[[#This Row],[CPI of Released Year]])</f>
        <v>20048768.852017939</v>
      </c>
      <c r="R525" s="2">
        <f>movie3[[#This Row],[gross]]-movie3[[#This Row],[budget]]</f>
        <v>-1163799</v>
      </c>
    </row>
    <row r="526" spans="1:18" hidden="1" x14ac:dyDescent="0.25">
      <c r="A526" t="s">
        <v>2268</v>
      </c>
      <c r="B526" t="s">
        <v>33</v>
      </c>
      <c r="C526" t="s">
        <v>41</v>
      </c>
      <c r="D526">
        <v>1984</v>
      </c>
      <c r="E526" t="s">
        <v>2269</v>
      </c>
      <c r="F526">
        <v>6.7</v>
      </c>
      <c r="G526" s="1">
        <v>17000</v>
      </c>
      <c r="H526" t="s">
        <v>1189</v>
      </c>
      <c r="I526" t="s">
        <v>2270</v>
      </c>
      <c r="J526" t="s">
        <v>852</v>
      </c>
      <c r="K526" t="s">
        <v>30</v>
      </c>
      <c r="M526" s="1">
        <v>36403064</v>
      </c>
      <c r="N526" t="s">
        <v>384</v>
      </c>
      <c r="O526">
        <v>93</v>
      </c>
      <c r="P526" s="6" t="str">
        <f>_xlfn.XLOOKUP(movie3[[#This Row],[year]],inflation!E$2:E$225,inflation!F$2:F$225,,0)</f>
        <v>312.2</v>
      </c>
      <c r="Q526" s="2">
        <f>movie3[[#This Row],[gross]] * (inflation!B$226 / movie3[[#This Row],[CPI of Released Year]])</f>
        <v>106760555.40807176</v>
      </c>
      <c r="R526" s="2">
        <f>movie3[[#This Row],[gross]]-movie3[[#This Row],[budget]]</f>
        <v>36403064</v>
      </c>
    </row>
    <row r="527" spans="1:18" hidden="1" x14ac:dyDescent="0.25">
      <c r="A527" t="s">
        <v>2343</v>
      </c>
      <c r="B527" t="s">
        <v>33</v>
      </c>
      <c r="C527" t="s">
        <v>41</v>
      </c>
      <c r="D527">
        <v>1984</v>
      </c>
      <c r="E527" t="s">
        <v>2344</v>
      </c>
      <c r="F527">
        <v>6.7</v>
      </c>
      <c r="G527" s="1">
        <v>1900</v>
      </c>
      <c r="H527" t="s">
        <v>1580</v>
      </c>
      <c r="I527" t="s">
        <v>1580</v>
      </c>
      <c r="J527" t="s">
        <v>2345</v>
      </c>
      <c r="K527" t="s">
        <v>22</v>
      </c>
      <c r="M527" s="1">
        <v>1057368</v>
      </c>
      <c r="N527" t="s">
        <v>2346</v>
      </c>
      <c r="O527">
        <v>106</v>
      </c>
      <c r="P527" s="6" t="str">
        <f>_xlfn.XLOOKUP(movie3[[#This Row],[year]],inflation!E$2:E$225,inflation!F$2:F$225,,0)</f>
        <v>312.2</v>
      </c>
      <c r="Q527" s="2">
        <f>movie3[[#This Row],[gross]] * (inflation!B$226 / movie3[[#This Row],[CPI of Released Year]])</f>
        <v>3100980.5919282511</v>
      </c>
      <c r="R527" s="2">
        <f>movie3[[#This Row],[gross]]-movie3[[#This Row],[budget]]</f>
        <v>1057368</v>
      </c>
    </row>
    <row r="528" spans="1:18" hidden="1" x14ac:dyDescent="0.25">
      <c r="A528" t="s">
        <v>2433</v>
      </c>
      <c r="B528" t="s">
        <v>33</v>
      </c>
      <c r="C528" t="s">
        <v>17</v>
      </c>
      <c r="D528">
        <v>1984</v>
      </c>
      <c r="E528" t="s">
        <v>2434</v>
      </c>
      <c r="F528">
        <v>6.7</v>
      </c>
      <c r="G528" s="1">
        <v>1800</v>
      </c>
      <c r="H528" t="s">
        <v>2435</v>
      </c>
      <c r="I528" t="s">
        <v>912</v>
      </c>
      <c r="J528" t="s">
        <v>1203</v>
      </c>
      <c r="K528" t="s">
        <v>30</v>
      </c>
      <c r="M528" s="1">
        <v>9640000</v>
      </c>
      <c r="N528" t="s">
        <v>2436</v>
      </c>
      <c r="O528">
        <v>105</v>
      </c>
      <c r="P528" s="6" t="str">
        <f>_xlfn.XLOOKUP(movie3[[#This Row],[year]],inflation!E$2:E$225,inflation!F$2:F$225,,0)</f>
        <v>312.2</v>
      </c>
      <c r="Q528" s="2">
        <f>movie3[[#This Row],[gross]] * (inflation!B$226 / movie3[[#This Row],[CPI of Released Year]])</f>
        <v>28271569.506726459</v>
      </c>
      <c r="R528" s="2">
        <f>movie3[[#This Row],[gross]]-movie3[[#This Row],[budget]]</f>
        <v>9640000</v>
      </c>
    </row>
    <row r="529" spans="1:18" hidden="1" x14ac:dyDescent="0.25">
      <c r="A529" t="s">
        <v>20993</v>
      </c>
      <c r="B529" t="s">
        <v>33</v>
      </c>
      <c r="C529" t="s">
        <v>390</v>
      </c>
      <c r="D529">
        <v>2018</v>
      </c>
      <c r="E529" t="s">
        <v>20908</v>
      </c>
      <c r="F529">
        <v>6.6</v>
      </c>
      <c r="G529" s="1">
        <v>38000</v>
      </c>
      <c r="H529" t="s">
        <v>16176</v>
      </c>
      <c r="I529" t="s">
        <v>19127</v>
      </c>
      <c r="J529" t="s">
        <v>18562</v>
      </c>
      <c r="K529" t="s">
        <v>30</v>
      </c>
      <c r="L529" s="1">
        <v>50000000</v>
      </c>
      <c r="M529" s="1">
        <v>351496066</v>
      </c>
      <c r="N529" t="s">
        <v>31</v>
      </c>
      <c r="O529">
        <v>95</v>
      </c>
      <c r="P529" s="6" t="str">
        <f>_xlfn.XLOOKUP(movie3[[#This Row],[year]],inflation!E$2:E$225,inflation!F$2:F$225,,0)</f>
        <v>754.6</v>
      </c>
      <c r="Q529" s="2">
        <f>movie3[[#This Row],[gross]] * (inflation!B$226 / movie3[[#This Row],[CPI of Released Year]])</f>
        <v>426490588.43042672</v>
      </c>
      <c r="R529" s="2">
        <f>movie3[[#This Row],[gross]]-movie3[[#This Row],[budget]]</f>
        <v>301496066</v>
      </c>
    </row>
    <row r="530" spans="1:18" hidden="1" x14ac:dyDescent="0.25">
      <c r="A530" t="s">
        <v>19917</v>
      </c>
      <c r="B530" t="s">
        <v>2000</v>
      </c>
      <c r="C530" t="s">
        <v>34</v>
      </c>
      <c r="D530">
        <v>2016</v>
      </c>
      <c r="E530" t="s">
        <v>19608</v>
      </c>
      <c r="F530">
        <v>6.6</v>
      </c>
      <c r="G530" s="1">
        <v>213000</v>
      </c>
      <c r="H530" t="s">
        <v>12844</v>
      </c>
      <c r="I530" t="s">
        <v>12844</v>
      </c>
      <c r="J530" t="s">
        <v>9532</v>
      </c>
      <c r="K530" t="s">
        <v>30</v>
      </c>
      <c r="L530" s="1">
        <v>120000000</v>
      </c>
      <c r="M530" s="1">
        <v>415484914</v>
      </c>
      <c r="N530" t="s">
        <v>61</v>
      </c>
      <c r="O530">
        <v>123</v>
      </c>
      <c r="P530" s="6" t="str">
        <f>_xlfn.XLOOKUP(movie3[[#This Row],[year]],inflation!E$2:E$225,inflation!F$2:F$225,,0)</f>
        <v>721.2</v>
      </c>
      <c r="Q530" s="2">
        <f>movie3[[#This Row],[gross]] * (inflation!B$226 / movie3[[#This Row],[CPI of Released Year]])</f>
        <v>527479183.66389352</v>
      </c>
      <c r="R530" s="2">
        <f>movie3[[#This Row],[gross]]-movie3[[#This Row],[budget]]</f>
        <v>295484914</v>
      </c>
    </row>
    <row r="531" spans="1:18" hidden="1" x14ac:dyDescent="0.25">
      <c r="A531" t="s">
        <v>21523</v>
      </c>
      <c r="B531" t="s">
        <v>33</v>
      </c>
      <c r="C531" t="s">
        <v>34</v>
      </c>
      <c r="D531">
        <v>2019</v>
      </c>
      <c r="E531" t="s">
        <v>21524</v>
      </c>
      <c r="F531">
        <v>6.6</v>
      </c>
      <c r="G531" s="1">
        <v>146000</v>
      </c>
      <c r="H531" t="s">
        <v>16201</v>
      </c>
      <c r="I531" t="s">
        <v>21525</v>
      </c>
      <c r="J531" t="s">
        <v>12495</v>
      </c>
      <c r="K531" t="s">
        <v>30</v>
      </c>
      <c r="L531" s="1">
        <v>150000000</v>
      </c>
      <c r="M531" s="1">
        <v>433921300</v>
      </c>
      <c r="N531" t="s">
        <v>23</v>
      </c>
      <c r="O531">
        <v>104</v>
      </c>
      <c r="P531" s="6" t="str">
        <f>_xlfn.XLOOKUP(movie3[[#This Row],[year]],inflation!E$2:E$225,inflation!F$2:F$225,,0)</f>
        <v>768.3</v>
      </c>
      <c r="Q531" s="2">
        <f>movie3[[#This Row],[gross]] * (inflation!B$226 / movie3[[#This Row],[CPI of Released Year]])</f>
        <v>517113552.36235845</v>
      </c>
      <c r="R531" s="2">
        <f>movie3[[#This Row],[gross]]-movie3[[#This Row],[budget]]</f>
        <v>283921300</v>
      </c>
    </row>
    <row r="532" spans="1:18" hidden="1" x14ac:dyDescent="0.25">
      <c r="A532" t="s">
        <v>10674</v>
      </c>
      <c r="B532" t="s">
        <v>2000</v>
      </c>
      <c r="C532" t="s">
        <v>34</v>
      </c>
      <c r="D532">
        <v>1999</v>
      </c>
      <c r="E532" t="s">
        <v>10360</v>
      </c>
      <c r="F532">
        <v>6.6</v>
      </c>
      <c r="G532" s="1">
        <v>221000</v>
      </c>
      <c r="H532" t="s">
        <v>9525</v>
      </c>
      <c r="I532" t="s">
        <v>6846</v>
      </c>
      <c r="J532" t="s">
        <v>6846</v>
      </c>
      <c r="K532" t="s">
        <v>30</v>
      </c>
      <c r="L532" s="1">
        <v>33000000</v>
      </c>
      <c r="M532" s="1">
        <v>312016928</v>
      </c>
      <c r="N532" t="s">
        <v>2027</v>
      </c>
      <c r="O532">
        <v>95</v>
      </c>
      <c r="P532" s="6" t="str">
        <f>_xlfn.XLOOKUP(movie3[[#This Row],[year]],inflation!E$2:E$225,inflation!F$2:F$225,,0)</f>
        <v>500.6</v>
      </c>
      <c r="Q532" s="2">
        <f>movie3[[#This Row],[gross]] * (inflation!B$226 / movie3[[#This Row],[CPI of Released Year]])</f>
        <v>570680581.8553735</v>
      </c>
      <c r="R532" s="2">
        <f>movie3[[#This Row],[gross]]-movie3[[#This Row],[budget]]</f>
        <v>279016928</v>
      </c>
    </row>
    <row r="533" spans="1:18" hidden="1" x14ac:dyDescent="0.25">
      <c r="A533" t="s">
        <v>16078</v>
      </c>
      <c r="B533" t="s">
        <v>2000</v>
      </c>
      <c r="C533" t="s">
        <v>34</v>
      </c>
      <c r="D533">
        <v>2009</v>
      </c>
      <c r="E533" t="s">
        <v>16079</v>
      </c>
      <c r="F533">
        <v>6.6</v>
      </c>
      <c r="G533" s="1">
        <v>271000</v>
      </c>
      <c r="H533" t="s">
        <v>12605</v>
      </c>
      <c r="I533" t="s">
        <v>14507</v>
      </c>
      <c r="J533" t="s">
        <v>11822</v>
      </c>
      <c r="K533" t="s">
        <v>30</v>
      </c>
      <c r="L533" s="1">
        <v>85000000</v>
      </c>
      <c r="M533" s="1">
        <v>360366870</v>
      </c>
      <c r="N533" t="s">
        <v>61</v>
      </c>
      <c r="O533">
        <v>107</v>
      </c>
      <c r="P533" s="6" t="str">
        <f>_xlfn.XLOOKUP(movie3[[#This Row],[year]],inflation!E$2:E$225,inflation!F$2:F$225,,0)</f>
        <v>644.7</v>
      </c>
      <c r="Q533" s="2">
        <f>movie3[[#This Row],[gross]] * (inflation!B$226 / movie3[[#This Row],[CPI of Released Year]])</f>
        <v>511791385.40716612</v>
      </c>
      <c r="R533" s="2">
        <f>movie3[[#This Row],[gross]]-movie3[[#This Row],[budget]]</f>
        <v>275366870</v>
      </c>
    </row>
    <row r="534" spans="1:18" hidden="1" x14ac:dyDescent="0.25">
      <c r="A534" t="s">
        <v>11985</v>
      </c>
      <c r="B534" t="s">
        <v>2000</v>
      </c>
      <c r="C534" t="s">
        <v>34</v>
      </c>
      <c r="D534">
        <v>2001</v>
      </c>
      <c r="E534" t="s">
        <v>11889</v>
      </c>
      <c r="F534">
        <v>6.6</v>
      </c>
      <c r="G534" s="1">
        <v>205000</v>
      </c>
      <c r="H534" t="s">
        <v>9783</v>
      </c>
      <c r="I534" t="s">
        <v>10107</v>
      </c>
      <c r="J534" t="s">
        <v>2754</v>
      </c>
      <c r="K534" t="s">
        <v>492</v>
      </c>
      <c r="L534" s="1">
        <v>90000000</v>
      </c>
      <c r="M534" s="1">
        <v>347325802</v>
      </c>
      <c r="N534" t="s">
        <v>2027</v>
      </c>
      <c r="O534">
        <v>90</v>
      </c>
      <c r="P534" s="6" t="str">
        <f>_xlfn.XLOOKUP(movie3[[#This Row],[year]],inflation!E$2:E$225,inflation!F$2:F$225,,0)</f>
        <v>532.1</v>
      </c>
      <c r="Q534" s="2">
        <f>movie3[[#This Row],[gross]] * (inflation!B$226 / movie3[[#This Row],[CPI of Released Year]])</f>
        <v>597653644.63672233</v>
      </c>
      <c r="R534" s="2">
        <f>movie3[[#This Row],[gross]]-movie3[[#This Row],[budget]]</f>
        <v>257325802</v>
      </c>
    </row>
    <row r="535" spans="1:18" hidden="1" x14ac:dyDescent="0.25">
      <c r="A535" t="s">
        <v>1999</v>
      </c>
      <c r="B535" t="s">
        <v>2000</v>
      </c>
      <c r="C535" t="s">
        <v>34</v>
      </c>
      <c r="D535">
        <v>1984</v>
      </c>
      <c r="E535" t="s">
        <v>2001</v>
      </c>
      <c r="F535">
        <v>6.5</v>
      </c>
      <c r="G535" s="1">
        <v>132000</v>
      </c>
      <c r="H535" t="s">
        <v>2002</v>
      </c>
      <c r="I535" t="s">
        <v>2003</v>
      </c>
      <c r="J535" t="s">
        <v>2004</v>
      </c>
      <c r="K535" t="s">
        <v>30</v>
      </c>
      <c r="L535" s="1">
        <v>40000000</v>
      </c>
      <c r="M535" s="1">
        <v>30925690</v>
      </c>
      <c r="N535" t="s">
        <v>594</v>
      </c>
      <c r="O535">
        <v>137</v>
      </c>
      <c r="P535" s="6" t="str">
        <f>_xlfn.XLOOKUP(movie3[[#This Row],[year]],inflation!E$2:E$225,inflation!F$2:F$225,,0)</f>
        <v>312.2</v>
      </c>
      <c r="Q535" s="2">
        <f>movie3[[#This Row],[gross]] * (inflation!B$226 / movie3[[#This Row],[CPI of Released Year]])</f>
        <v>90696866.636771306</v>
      </c>
      <c r="R535" s="2">
        <f>movie3[[#This Row],[gross]]-movie3[[#This Row],[budget]]</f>
        <v>-9074310</v>
      </c>
    </row>
    <row r="536" spans="1:18" hidden="1" x14ac:dyDescent="0.25">
      <c r="A536" t="s">
        <v>2160</v>
      </c>
      <c r="B536" t="s">
        <v>16</v>
      </c>
      <c r="C536" t="s">
        <v>104</v>
      </c>
      <c r="D536">
        <v>1984</v>
      </c>
      <c r="E536" t="s">
        <v>2001</v>
      </c>
      <c r="F536">
        <v>6.5</v>
      </c>
      <c r="G536" s="1">
        <v>17000</v>
      </c>
      <c r="H536" t="s">
        <v>740</v>
      </c>
      <c r="I536" t="s">
        <v>2161</v>
      </c>
      <c r="J536" t="s">
        <v>184</v>
      </c>
      <c r="K536" t="s">
        <v>30</v>
      </c>
      <c r="L536" s="1">
        <v>58000000</v>
      </c>
      <c r="M536" s="1">
        <v>25928721</v>
      </c>
      <c r="N536" t="s">
        <v>743</v>
      </c>
      <c r="O536">
        <v>127</v>
      </c>
      <c r="P536" s="6" t="str">
        <f>_xlfn.XLOOKUP(movie3[[#This Row],[year]],inflation!E$2:E$225,inflation!F$2:F$225,,0)</f>
        <v>312.2</v>
      </c>
      <c r="Q536" s="2">
        <f>movie3[[#This Row],[gross]] * (inflation!B$226 / movie3[[#This Row],[CPI of Released Year]])</f>
        <v>76042078.627802685</v>
      </c>
      <c r="R536" s="2">
        <f>movie3[[#This Row],[gross]]-movie3[[#This Row],[budget]]</f>
        <v>-32071279</v>
      </c>
    </row>
    <row r="537" spans="1:18" hidden="1" x14ac:dyDescent="0.25">
      <c r="A537" t="s">
        <v>2199</v>
      </c>
      <c r="B537" t="s">
        <v>16</v>
      </c>
      <c r="C537" t="s">
        <v>17</v>
      </c>
      <c r="D537">
        <v>1984</v>
      </c>
      <c r="E537" t="s">
        <v>2200</v>
      </c>
      <c r="F537">
        <v>6.5</v>
      </c>
      <c r="G537" s="1">
        <v>20000</v>
      </c>
      <c r="H537" t="s">
        <v>2201</v>
      </c>
      <c r="I537" t="s">
        <v>2201</v>
      </c>
      <c r="J537" t="s">
        <v>2202</v>
      </c>
      <c r="K537" t="s">
        <v>30</v>
      </c>
      <c r="L537" s="1">
        <v>7200000</v>
      </c>
      <c r="M537" s="1">
        <v>70263155</v>
      </c>
      <c r="N537" t="s">
        <v>23</v>
      </c>
      <c r="O537">
        <v>111</v>
      </c>
      <c r="P537" s="6" t="str">
        <f>_xlfn.XLOOKUP(movie3[[#This Row],[year]],inflation!E$2:E$225,inflation!F$2:F$225,,0)</f>
        <v>312.2</v>
      </c>
      <c r="Q537" s="2">
        <f>movie3[[#This Row],[gross]] * (inflation!B$226 / movie3[[#This Row],[CPI of Released Year]])</f>
        <v>206063243.81165919</v>
      </c>
      <c r="R537" s="2">
        <f>movie3[[#This Row],[gross]]-movie3[[#This Row],[budget]]</f>
        <v>63063155</v>
      </c>
    </row>
    <row r="538" spans="1:18" hidden="1" x14ac:dyDescent="0.25">
      <c r="A538" t="s">
        <v>2227</v>
      </c>
      <c r="B538" t="s">
        <v>2000</v>
      </c>
      <c r="C538" t="s">
        <v>17</v>
      </c>
      <c r="D538">
        <v>1984</v>
      </c>
      <c r="E538" t="s">
        <v>2125</v>
      </c>
      <c r="F538">
        <v>6.5</v>
      </c>
      <c r="G538" s="1">
        <v>13000</v>
      </c>
      <c r="H538" t="s">
        <v>755</v>
      </c>
      <c r="I538" t="s">
        <v>2228</v>
      </c>
      <c r="J538" t="s">
        <v>67</v>
      </c>
      <c r="K538" t="s">
        <v>30</v>
      </c>
      <c r="L538" s="1">
        <v>12000000</v>
      </c>
      <c r="M538" s="1">
        <v>11129057</v>
      </c>
      <c r="N538" t="s">
        <v>44</v>
      </c>
      <c r="O538">
        <v>106</v>
      </c>
      <c r="P538" s="6" t="str">
        <f>_xlfn.XLOOKUP(movie3[[#This Row],[year]],inflation!E$2:E$225,inflation!F$2:F$225,,0)</f>
        <v>312.2</v>
      </c>
      <c r="Q538" s="2">
        <f>movie3[[#This Row],[gross]] * (inflation!B$226 / movie3[[#This Row],[CPI of Released Year]])</f>
        <v>32638579.721973095</v>
      </c>
      <c r="R538" s="2">
        <f>movie3[[#This Row],[gross]]-movie3[[#This Row],[budget]]</f>
        <v>-870943</v>
      </c>
    </row>
    <row r="539" spans="1:18" hidden="1" x14ac:dyDescent="0.25">
      <c r="A539" t="s">
        <v>2252</v>
      </c>
      <c r="B539" t="s">
        <v>33</v>
      </c>
      <c r="C539" t="s">
        <v>41</v>
      </c>
      <c r="D539">
        <v>1984</v>
      </c>
      <c r="E539" t="s">
        <v>2042</v>
      </c>
      <c r="F539">
        <v>6.5</v>
      </c>
      <c r="G539" s="1">
        <v>7100</v>
      </c>
      <c r="H539" t="s">
        <v>2253</v>
      </c>
      <c r="I539" t="s">
        <v>2254</v>
      </c>
      <c r="J539" t="s">
        <v>2255</v>
      </c>
      <c r="K539" t="s">
        <v>30</v>
      </c>
      <c r="M539" s="1">
        <v>2193612</v>
      </c>
      <c r="N539" t="s">
        <v>2075</v>
      </c>
      <c r="O539">
        <v>95</v>
      </c>
      <c r="P539" s="6" t="str">
        <f>_xlfn.XLOOKUP(movie3[[#This Row],[year]],inflation!E$2:E$225,inflation!F$2:F$225,,0)</f>
        <v>312.2</v>
      </c>
      <c r="Q539" s="2">
        <f>movie3[[#This Row],[gross]] * (inflation!B$226 / movie3[[#This Row],[CPI of Released Year]])</f>
        <v>6433283.6233183853</v>
      </c>
      <c r="R539" s="2">
        <f>movie3[[#This Row],[gross]]-movie3[[#This Row],[budget]]</f>
        <v>2193612</v>
      </c>
    </row>
    <row r="540" spans="1:18" hidden="1" x14ac:dyDescent="0.25">
      <c r="A540" t="s">
        <v>2293</v>
      </c>
      <c r="B540" t="s">
        <v>33</v>
      </c>
      <c r="C540" t="s">
        <v>17</v>
      </c>
      <c r="D540">
        <v>1984</v>
      </c>
      <c r="E540" t="s">
        <v>2006</v>
      </c>
      <c r="F540">
        <v>6.5</v>
      </c>
      <c r="G540" s="1">
        <v>3600</v>
      </c>
      <c r="H540" t="s">
        <v>2294</v>
      </c>
      <c r="I540" t="s">
        <v>2295</v>
      </c>
      <c r="J540" t="s">
        <v>2296</v>
      </c>
      <c r="K540" t="s">
        <v>30</v>
      </c>
      <c r="L540" s="1">
        <v>9500000</v>
      </c>
      <c r="M540" s="1">
        <v>16595791</v>
      </c>
      <c r="N540" t="s">
        <v>50</v>
      </c>
      <c r="O540">
        <v>105</v>
      </c>
      <c r="P540" s="6" t="str">
        <f>_xlfn.XLOOKUP(movie3[[#This Row],[year]],inflation!E$2:E$225,inflation!F$2:F$225,,0)</f>
        <v>312.2</v>
      </c>
      <c r="Q540" s="2">
        <f>movie3[[#This Row],[gross]] * (inflation!B$226 / movie3[[#This Row],[CPI of Released Year]])</f>
        <v>48671064.188340805</v>
      </c>
      <c r="R540" s="2">
        <f>movie3[[#This Row],[gross]]-movie3[[#This Row],[budget]]</f>
        <v>7095791</v>
      </c>
    </row>
    <row r="541" spans="1:18" hidden="1" x14ac:dyDescent="0.25">
      <c r="A541" t="s">
        <v>2306</v>
      </c>
      <c r="B541" t="s">
        <v>16</v>
      </c>
      <c r="C541" t="s">
        <v>41</v>
      </c>
      <c r="D541">
        <v>1984</v>
      </c>
      <c r="E541" t="s">
        <v>2274</v>
      </c>
      <c r="F541">
        <v>6.5</v>
      </c>
      <c r="G541" s="1">
        <v>11000</v>
      </c>
      <c r="H541" t="s">
        <v>416</v>
      </c>
      <c r="I541" t="s">
        <v>416</v>
      </c>
      <c r="J541" t="s">
        <v>97</v>
      </c>
      <c r="K541" t="s">
        <v>30</v>
      </c>
      <c r="L541" s="1">
        <v>13000000</v>
      </c>
      <c r="M541" s="1">
        <v>25068724</v>
      </c>
      <c r="N541" t="s">
        <v>542</v>
      </c>
      <c r="O541">
        <v>115</v>
      </c>
      <c r="P541" s="6" t="str">
        <f>_xlfn.XLOOKUP(movie3[[#This Row],[year]],inflation!E$2:E$225,inflation!F$2:F$225,,0)</f>
        <v>312.2</v>
      </c>
      <c r="Q541" s="2">
        <f>movie3[[#This Row],[gross]] * (inflation!B$226 / movie3[[#This Row],[CPI of Released Year]])</f>
        <v>73519934.959641263</v>
      </c>
      <c r="R541" s="2">
        <f>movie3[[#This Row],[gross]]-movie3[[#This Row],[budget]]</f>
        <v>12068724</v>
      </c>
    </row>
    <row r="542" spans="1:18" hidden="1" x14ac:dyDescent="0.25">
      <c r="A542" t="s">
        <v>2481</v>
      </c>
      <c r="B542" t="s">
        <v>16</v>
      </c>
      <c r="C542" t="s">
        <v>41</v>
      </c>
      <c r="D542">
        <v>1984</v>
      </c>
      <c r="E542" t="s">
        <v>2370</v>
      </c>
      <c r="F542">
        <v>6.5</v>
      </c>
      <c r="G542" s="1">
        <v>2600</v>
      </c>
      <c r="H542" t="s">
        <v>2482</v>
      </c>
      <c r="I542" t="s">
        <v>2483</v>
      </c>
      <c r="J542" t="s">
        <v>569</v>
      </c>
      <c r="K542" t="s">
        <v>22</v>
      </c>
      <c r="M542" s="1">
        <v>2527088</v>
      </c>
      <c r="N542" t="s">
        <v>571</v>
      </c>
      <c r="O542">
        <v>92</v>
      </c>
      <c r="P542" s="6" t="str">
        <f>_xlfn.XLOOKUP(movie3[[#This Row],[year]],inflation!E$2:E$225,inflation!F$2:F$225,,0)</f>
        <v>312.2</v>
      </c>
      <c r="Q542" s="2">
        <f>movie3[[#This Row],[gross]] * (inflation!B$226 / movie3[[#This Row],[CPI of Released Year]])</f>
        <v>7411280.5022421526</v>
      </c>
      <c r="R542" s="2">
        <f>movie3[[#This Row],[gross]]-movie3[[#This Row],[budget]]</f>
        <v>2527088</v>
      </c>
    </row>
    <row r="543" spans="1:18" hidden="1" x14ac:dyDescent="0.25">
      <c r="A543" t="s">
        <v>2501</v>
      </c>
      <c r="B543" t="s">
        <v>33</v>
      </c>
      <c r="C543" t="s">
        <v>63</v>
      </c>
      <c r="D543">
        <v>1984</v>
      </c>
      <c r="E543" t="s">
        <v>2502</v>
      </c>
      <c r="F543">
        <v>6.5</v>
      </c>
      <c r="G543" s="1">
        <v>586</v>
      </c>
      <c r="H543" t="s">
        <v>725</v>
      </c>
      <c r="I543" t="s">
        <v>2503</v>
      </c>
      <c r="J543" t="s">
        <v>1354</v>
      </c>
      <c r="K543" t="s">
        <v>22</v>
      </c>
      <c r="M543" s="1">
        <v>200498</v>
      </c>
      <c r="N543" t="s">
        <v>2504</v>
      </c>
      <c r="O543">
        <v>106</v>
      </c>
      <c r="P543" s="6" t="str">
        <f>_xlfn.XLOOKUP(movie3[[#This Row],[year]],inflation!E$2:E$225,inflation!F$2:F$225,,0)</f>
        <v>312.2</v>
      </c>
      <c r="Q543" s="2">
        <f>movie3[[#This Row],[gross]] * (inflation!B$226 / movie3[[#This Row],[CPI of Released Year]])</f>
        <v>588007.58744394616</v>
      </c>
      <c r="R543" s="2">
        <f>movie3[[#This Row],[gross]]-movie3[[#This Row],[budget]]</f>
        <v>200498</v>
      </c>
    </row>
    <row r="544" spans="1:18" hidden="1" x14ac:dyDescent="0.25">
      <c r="A544" t="s">
        <v>2037</v>
      </c>
      <c r="B544" t="s">
        <v>2000</v>
      </c>
      <c r="C544" t="s">
        <v>34</v>
      </c>
      <c r="D544">
        <v>1984</v>
      </c>
      <c r="E544" t="s">
        <v>2038</v>
      </c>
      <c r="F544">
        <v>6.4</v>
      </c>
      <c r="G544" s="1">
        <v>53000</v>
      </c>
      <c r="H544" t="s">
        <v>997</v>
      </c>
      <c r="I544" t="s">
        <v>2039</v>
      </c>
      <c r="J544" t="s">
        <v>2040</v>
      </c>
      <c r="K544" t="s">
        <v>30</v>
      </c>
      <c r="L544" s="1">
        <v>17000000</v>
      </c>
      <c r="M544" s="1">
        <v>38376497</v>
      </c>
      <c r="N544" t="s">
        <v>80</v>
      </c>
      <c r="O544">
        <v>114</v>
      </c>
      <c r="P544" s="6" t="str">
        <f>_xlfn.XLOOKUP(movie3[[#This Row],[year]],inflation!E$2:E$225,inflation!F$2:F$225,,0)</f>
        <v>312.2</v>
      </c>
      <c r="Q544" s="2">
        <f>movie3[[#This Row],[gross]] * (inflation!B$226 / movie3[[#This Row],[CPI of Released Year]])</f>
        <v>112548112.27802691</v>
      </c>
      <c r="R544" s="2">
        <f>movie3[[#This Row],[gross]]-movie3[[#This Row],[budget]]</f>
        <v>21376497</v>
      </c>
    </row>
    <row r="545" spans="1:18" hidden="1" x14ac:dyDescent="0.25">
      <c r="A545" t="s">
        <v>2144</v>
      </c>
      <c r="B545" t="s">
        <v>33</v>
      </c>
      <c r="C545" t="s">
        <v>25</v>
      </c>
      <c r="D545">
        <v>1984</v>
      </c>
      <c r="E545" t="s">
        <v>2145</v>
      </c>
      <c r="F545">
        <v>6.4</v>
      </c>
      <c r="G545" s="1">
        <v>25000</v>
      </c>
      <c r="H545" t="s">
        <v>179</v>
      </c>
      <c r="I545" t="s">
        <v>2146</v>
      </c>
      <c r="J545" t="s">
        <v>1800</v>
      </c>
      <c r="K545" t="s">
        <v>30</v>
      </c>
      <c r="M545" s="1">
        <v>6254148</v>
      </c>
      <c r="N545" t="s">
        <v>1567</v>
      </c>
      <c r="O545">
        <v>103</v>
      </c>
      <c r="P545" s="6" t="str">
        <f>_xlfn.XLOOKUP(movie3[[#This Row],[year]],inflation!E$2:E$225,inflation!F$2:F$225,,0)</f>
        <v>312.2</v>
      </c>
      <c r="Q545" s="2">
        <f>movie3[[#This Row],[gross]] * (inflation!B$226 / movie3[[#This Row],[CPI of Released Year]])</f>
        <v>18341761.399103139</v>
      </c>
      <c r="R545" s="2">
        <f>movie3[[#This Row],[gross]]-movie3[[#This Row],[budget]]</f>
        <v>6254148</v>
      </c>
    </row>
    <row r="546" spans="1:18" hidden="1" x14ac:dyDescent="0.25">
      <c r="A546" t="s">
        <v>2164</v>
      </c>
      <c r="B546" t="s">
        <v>2000</v>
      </c>
      <c r="C546" t="s">
        <v>41</v>
      </c>
      <c r="D546">
        <v>1984</v>
      </c>
      <c r="E546" t="s">
        <v>2025</v>
      </c>
      <c r="F546">
        <v>6.4</v>
      </c>
      <c r="G546" s="1">
        <v>19000</v>
      </c>
      <c r="H546" t="s">
        <v>2165</v>
      </c>
      <c r="I546" t="s">
        <v>2165</v>
      </c>
      <c r="J546" t="s">
        <v>2166</v>
      </c>
      <c r="K546" t="s">
        <v>30</v>
      </c>
      <c r="L546" s="1">
        <v>700000</v>
      </c>
      <c r="M546" s="1">
        <v>14418922</v>
      </c>
      <c r="N546" t="s">
        <v>1537</v>
      </c>
      <c r="O546">
        <v>95</v>
      </c>
      <c r="P546" s="6" t="str">
        <f>_xlfn.XLOOKUP(movie3[[#This Row],[year]],inflation!E$2:E$225,inflation!F$2:F$225,,0)</f>
        <v>312.2</v>
      </c>
      <c r="Q546" s="2">
        <f>movie3[[#This Row],[gross]] * (inflation!B$226 / movie3[[#This Row],[CPI of Released Year]])</f>
        <v>42286883.354260087</v>
      </c>
      <c r="R546" s="2">
        <f>movie3[[#This Row],[gross]]-movie3[[#This Row],[budget]]</f>
        <v>13718922</v>
      </c>
    </row>
    <row r="547" spans="1:18" hidden="1" x14ac:dyDescent="0.25">
      <c r="A547" t="s">
        <v>2174</v>
      </c>
      <c r="B547" t="s">
        <v>16</v>
      </c>
      <c r="C547" t="s">
        <v>17</v>
      </c>
      <c r="D547">
        <v>1984</v>
      </c>
      <c r="E547" t="s">
        <v>2175</v>
      </c>
      <c r="F547">
        <v>6.4</v>
      </c>
      <c r="G547" s="1">
        <v>6600</v>
      </c>
      <c r="H547" t="s">
        <v>163</v>
      </c>
      <c r="I547" t="s">
        <v>1249</v>
      </c>
      <c r="J547" t="s">
        <v>2176</v>
      </c>
      <c r="K547" t="s">
        <v>30</v>
      </c>
      <c r="M547" s="1">
        <v>2912945</v>
      </c>
      <c r="N547" t="s">
        <v>2177</v>
      </c>
      <c r="O547">
        <v>107</v>
      </c>
      <c r="P547" s="6" t="str">
        <f>_xlfn.XLOOKUP(movie3[[#This Row],[year]],inflation!E$2:E$225,inflation!F$2:F$225,,0)</f>
        <v>312.2</v>
      </c>
      <c r="Q547" s="2">
        <f>movie3[[#This Row],[gross]] * (inflation!B$226 / movie3[[#This Row],[CPI of Released Year]])</f>
        <v>8542896.9955156948</v>
      </c>
      <c r="R547" s="2">
        <f>movie3[[#This Row],[gross]]-movie3[[#This Row],[budget]]</f>
        <v>2912945</v>
      </c>
    </row>
    <row r="548" spans="1:18" hidden="1" x14ac:dyDescent="0.25">
      <c r="A548" t="s">
        <v>2219</v>
      </c>
      <c r="B548" t="s">
        <v>33</v>
      </c>
      <c r="C548" t="s">
        <v>25</v>
      </c>
      <c r="D548">
        <v>1984</v>
      </c>
      <c r="E548" t="s">
        <v>2055</v>
      </c>
      <c r="F548">
        <v>6.4</v>
      </c>
      <c r="G548" s="1">
        <v>18000</v>
      </c>
      <c r="H548" t="s">
        <v>615</v>
      </c>
      <c r="I548" t="s">
        <v>2220</v>
      </c>
      <c r="J548" t="s">
        <v>2221</v>
      </c>
      <c r="K548" t="s">
        <v>22</v>
      </c>
      <c r="L548" s="1">
        <v>30000000</v>
      </c>
      <c r="M548" s="1">
        <v>45858563</v>
      </c>
      <c r="N548" t="s">
        <v>23</v>
      </c>
      <c r="O548">
        <v>143</v>
      </c>
      <c r="P548" s="6" t="str">
        <f>_xlfn.XLOOKUP(movie3[[#This Row],[year]],inflation!E$2:E$225,inflation!F$2:F$225,,0)</f>
        <v>312.2</v>
      </c>
      <c r="Q548" s="2">
        <f>movie3[[#This Row],[gross]] * (inflation!B$226 / movie3[[#This Row],[CPI of Released Year]])</f>
        <v>134491032.29596412</v>
      </c>
      <c r="R548" s="2">
        <f>movie3[[#This Row],[gross]]-movie3[[#This Row],[budget]]</f>
        <v>15858563</v>
      </c>
    </row>
    <row r="549" spans="1:18" hidden="1" x14ac:dyDescent="0.25">
      <c r="A549" t="s">
        <v>2362</v>
      </c>
      <c r="B549" t="s">
        <v>16</v>
      </c>
      <c r="C549" t="s">
        <v>34</v>
      </c>
      <c r="D549">
        <v>1984</v>
      </c>
      <c r="E549" t="s">
        <v>2135</v>
      </c>
      <c r="F549">
        <v>6.4</v>
      </c>
      <c r="G549" s="1">
        <v>2300</v>
      </c>
      <c r="H549" t="s">
        <v>2363</v>
      </c>
      <c r="I549" t="s">
        <v>2364</v>
      </c>
      <c r="J549" t="s">
        <v>142</v>
      </c>
      <c r="K549" t="s">
        <v>30</v>
      </c>
      <c r="L549" s="1">
        <v>10000000</v>
      </c>
      <c r="M549" s="1">
        <v>3854833</v>
      </c>
      <c r="N549" t="s">
        <v>2365</v>
      </c>
      <c r="O549">
        <v>93</v>
      </c>
      <c r="P549" s="6" t="str">
        <f>_xlfn.XLOOKUP(movie3[[#This Row],[year]],inflation!E$2:E$225,inflation!F$2:F$225,,0)</f>
        <v>312.2</v>
      </c>
      <c r="Q549" s="2">
        <f>movie3[[#This Row],[gross]] * (inflation!B$226 / movie3[[#This Row],[CPI of Released Year]])</f>
        <v>11305205.300448431</v>
      </c>
      <c r="R549" s="2">
        <f>movie3[[#This Row],[gross]]-movie3[[#This Row],[budget]]</f>
        <v>-6145167</v>
      </c>
    </row>
    <row r="550" spans="1:18" hidden="1" x14ac:dyDescent="0.25">
      <c r="A550" t="s">
        <v>2369</v>
      </c>
      <c r="B550" t="s">
        <v>16</v>
      </c>
      <c r="C550" t="s">
        <v>41</v>
      </c>
      <c r="D550">
        <v>1984</v>
      </c>
      <c r="E550" t="s">
        <v>2370</v>
      </c>
      <c r="F550">
        <v>6.4</v>
      </c>
      <c r="G550" s="1">
        <v>3000</v>
      </c>
      <c r="H550" t="s">
        <v>2371</v>
      </c>
      <c r="I550" t="s">
        <v>2372</v>
      </c>
      <c r="J550" t="s">
        <v>2373</v>
      </c>
      <c r="K550" t="s">
        <v>30</v>
      </c>
      <c r="L550" s="1">
        <v>3000000</v>
      </c>
      <c r="M550" s="1">
        <v>727639</v>
      </c>
      <c r="N550" t="s">
        <v>2374</v>
      </c>
      <c r="O550">
        <v>84</v>
      </c>
      <c r="P550" s="6" t="str">
        <f>_xlfn.XLOOKUP(movie3[[#This Row],[year]],inflation!E$2:E$225,inflation!F$2:F$225,,0)</f>
        <v>312.2</v>
      </c>
      <c r="Q550" s="2">
        <f>movie3[[#This Row],[gross]] * (inflation!B$226 / movie3[[#This Row],[CPI of Released Year]])</f>
        <v>2133972.6726457397</v>
      </c>
      <c r="R550" s="2">
        <f>movie3[[#This Row],[gross]]-movie3[[#This Row],[budget]]</f>
        <v>-2272361</v>
      </c>
    </row>
    <row r="551" spans="1:18" hidden="1" x14ac:dyDescent="0.25">
      <c r="A551" t="s">
        <v>2430</v>
      </c>
      <c r="B551" t="s">
        <v>2000</v>
      </c>
      <c r="C551" t="s">
        <v>41</v>
      </c>
      <c r="D551">
        <v>1984</v>
      </c>
      <c r="E551" t="s">
        <v>2431</v>
      </c>
      <c r="F551">
        <v>6.4</v>
      </c>
      <c r="G551" s="1">
        <v>1500</v>
      </c>
      <c r="H551" t="s">
        <v>404</v>
      </c>
      <c r="I551" t="s">
        <v>2432</v>
      </c>
      <c r="J551" t="s">
        <v>361</v>
      </c>
      <c r="K551" t="s">
        <v>30</v>
      </c>
      <c r="M551" s="1">
        <v>1493782</v>
      </c>
      <c r="N551" t="s">
        <v>80</v>
      </c>
      <c r="O551">
        <v>103</v>
      </c>
      <c r="P551" s="6" t="str">
        <f>_xlfn.XLOOKUP(movie3[[#This Row],[year]],inflation!E$2:E$225,inflation!F$2:F$225,,0)</f>
        <v>312.2</v>
      </c>
      <c r="Q551" s="2">
        <f>movie3[[#This Row],[gross]] * (inflation!B$226 / movie3[[#This Row],[CPI of Released Year]])</f>
        <v>4380867.3901345292</v>
      </c>
      <c r="R551" s="2">
        <f>movie3[[#This Row],[gross]]-movie3[[#This Row],[budget]]</f>
        <v>1493782</v>
      </c>
    </row>
    <row r="552" spans="1:18" hidden="1" x14ac:dyDescent="0.25">
      <c r="A552" t="s">
        <v>2091</v>
      </c>
      <c r="B552" t="s">
        <v>33</v>
      </c>
      <c r="C552" t="s">
        <v>41</v>
      </c>
      <c r="D552">
        <v>1984</v>
      </c>
      <c r="E552" t="s">
        <v>2082</v>
      </c>
      <c r="F552">
        <v>6.3</v>
      </c>
      <c r="G552" s="1">
        <v>71000</v>
      </c>
      <c r="H552" t="s">
        <v>1135</v>
      </c>
      <c r="I552" t="s">
        <v>2092</v>
      </c>
      <c r="J552" t="s">
        <v>2093</v>
      </c>
      <c r="K552" t="s">
        <v>30</v>
      </c>
      <c r="L552" s="1">
        <v>8000000</v>
      </c>
      <c r="M552" s="1">
        <v>69821334</v>
      </c>
      <c r="N552" t="s">
        <v>2094</v>
      </c>
      <c r="O552">
        <v>111</v>
      </c>
      <c r="P552" s="6" t="str">
        <f>_xlfn.XLOOKUP(movie3[[#This Row],[year]],inflation!E$2:E$225,inflation!F$2:F$225,,0)</f>
        <v>312.2</v>
      </c>
      <c r="Q552" s="2">
        <f>movie3[[#This Row],[gross]] * (inflation!B$226 / movie3[[#This Row],[CPI of Released Year]])</f>
        <v>204767499.7130045</v>
      </c>
      <c r="R552" s="2">
        <f>movie3[[#This Row],[gross]]-movie3[[#This Row],[budget]]</f>
        <v>61821334</v>
      </c>
    </row>
    <row r="553" spans="1:18" hidden="1" x14ac:dyDescent="0.25">
      <c r="A553" t="s">
        <v>2103</v>
      </c>
      <c r="B553" t="s">
        <v>16</v>
      </c>
      <c r="C553" t="s">
        <v>41</v>
      </c>
      <c r="D553">
        <v>1984</v>
      </c>
      <c r="E553" t="s">
        <v>2080</v>
      </c>
      <c r="F553">
        <v>6.3</v>
      </c>
      <c r="G553" s="1">
        <v>36000</v>
      </c>
      <c r="H553" t="s">
        <v>2018</v>
      </c>
      <c r="I553" t="s">
        <v>2104</v>
      </c>
      <c r="J553" t="s">
        <v>2093</v>
      </c>
      <c r="K553" t="s">
        <v>30</v>
      </c>
      <c r="L553" s="1">
        <v>5000000</v>
      </c>
      <c r="M553" s="1">
        <v>38435947</v>
      </c>
      <c r="N553" t="s">
        <v>2105</v>
      </c>
      <c r="O553">
        <v>105</v>
      </c>
      <c r="P553" s="6" t="str">
        <f>_xlfn.XLOOKUP(movie3[[#This Row],[year]],inflation!E$2:E$225,inflation!F$2:F$225,,0)</f>
        <v>312.2</v>
      </c>
      <c r="Q553" s="2">
        <f>movie3[[#This Row],[gross]] * (inflation!B$226 / movie3[[#This Row],[CPI of Released Year]])</f>
        <v>112722463.39910313</v>
      </c>
      <c r="R553" s="2">
        <f>movie3[[#This Row],[gross]]-movie3[[#This Row],[budget]]</f>
        <v>33435947</v>
      </c>
    </row>
    <row r="554" spans="1:18" hidden="1" x14ac:dyDescent="0.25">
      <c r="A554" t="s">
        <v>2169</v>
      </c>
      <c r="B554" t="s">
        <v>2000</v>
      </c>
      <c r="C554" t="s">
        <v>34</v>
      </c>
      <c r="D554">
        <v>1984</v>
      </c>
      <c r="E554" t="s">
        <v>2170</v>
      </c>
      <c r="F554">
        <v>6.3</v>
      </c>
      <c r="G554" s="1">
        <v>14000</v>
      </c>
      <c r="H554" t="s">
        <v>2171</v>
      </c>
      <c r="I554" t="s">
        <v>2172</v>
      </c>
      <c r="J554" t="s">
        <v>1498</v>
      </c>
      <c r="K554" t="s">
        <v>30</v>
      </c>
      <c r="M554" s="1">
        <v>12145169</v>
      </c>
      <c r="N554" t="s">
        <v>2173</v>
      </c>
      <c r="O554">
        <v>99</v>
      </c>
      <c r="P554" s="6" t="str">
        <f>_xlfn.XLOOKUP(movie3[[#This Row],[year]],inflation!E$2:E$225,inflation!F$2:F$225,,0)</f>
        <v>312.2</v>
      </c>
      <c r="Q554" s="2">
        <f>movie3[[#This Row],[gross]] * (inflation!B$226 / movie3[[#This Row],[CPI of Released Year]])</f>
        <v>35618567.381165922</v>
      </c>
      <c r="R554" s="2">
        <f>movie3[[#This Row],[gross]]-movie3[[#This Row],[budget]]</f>
        <v>12145169</v>
      </c>
    </row>
    <row r="555" spans="1:18" hidden="1" x14ac:dyDescent="0.25">
      <c r="A555" t="s">
        <v>2278</v>
      </c>
      <c r="B555" t="s">
        <v>16</v>
      </c>
      <c r="C555" t="s">
        <v>41</v>
      </c>
      <c r="D555">
        <v>1984</v>
      </c>
      <c r="E555" t="s">
        <v>1644</v>
      </c>
      <c r="F555">
        <v>6.3</v>
      </c>
      <c r="G555" s="1">
        <v>1900</v>
      </c>
      <c r="H555" t="s">
        <v>2279</v>
      </c>
      <c r="I555" t="s">
        <v>2052</v>
      </c>
      <c r="J555" t="s">
        <v>2280</v>
      </c>
      <c r="K555" t="s">
        <v>30</v>
      </c>
      <c r="M555" s="1">
        <v>8289916</v>
      </c>
      <c r="N555" t="s">
        <v>2281</v>
      </c>
      <c r="O555">
        <v>90</v>
      </c>
      <c r="P555" s="6" t="str">
        <f>_xlfn.XLOOKUP(movie3[[#This Row],[year]],inflation!E$2:E$225,inflation!F$2:F$225,,0)</f>
        <v>312.2</v>
      </c>
      <c r="Q555" s="2">
        <f>movie3[[#This Row],[gross]] * (inflation!B$226 / movie3[[#This Row],[CPI of Released Year]])</f>
        <v>24312130.331838567</v>
      </c>
      <c r="R555" s="2">
        <f>movie3[[#This Row],[gross]]-movie3[[#This Row],[budget]]</f>
        <v>8289916</v>
      </c>
    </row>
    <row r="556" spans="1:18" hidden="1" x14ac:dyDescent="0.25">
      <c r="A556" t="s">
        <v>2282</v>
      </c>
      <c r="B556" t="s">
        <v>16</v>
      </c>
      <c r="C556" t="s">
        <v>104</v>
      </c>
      <c r="D556">
        <v>1984</v>
      </c>
      <c r="E556" t="s">
        <v>2170</v>
      </c>
      <c r="F556">
        <v>6.3</v>
      </c>
      <c r="G556" s="1">
        <v>16000</v>
      </c>
      <c r="H556" t="s">
        <v>2283</v>
      </c>
      <c r="I556" t="s">
        <v>2283</v>
      </c>
      <c r="J556" t="s">
        <v>85</v>
      </c>
      <c r="K556" t="s">
        <v>30</v>
      </c>
      <c r="M556" s="1">
        <v>48143579</v>
      </c>
      <c r="N556" t="s">
        <v>86</v>
      </c>
      <c r="O556">
        <v>114</v>
      </c>
      <c r="P556" s="6" t="str">
        <f>_xlfn.XLOOKUP(movie3[[#This Row],[year]],inflation!E$2:E$225,inflation!F$2:F$225,,0)</f>
        <v>312.2</v>
      </c>
      <c r="Q556" s="2">
        <f>movie3[[#This Row],[gross]] * (inflation!B$226 / movie3[[#This Row],[CPI of Released Year]])</f>
        <v>141192379.66816142</v>
      </c>
      <c r="R556" s="2">
        <f>movie3[[#This Row],[gross]]-movie3[[#This Row],[budget]]</f>
        <v>48143579</v>
      </c>
    </row>
    <row r="557" spans="1:18" hidden="1" x14ac:dyDescent="0.25">
      <c r="A557" t="s">
        <v>2331</v>
      </c>
      <c r="B557" t="s">
        <v>2000</v>
      </c>
      <c r="C557" t="s">
        <v>17</v>
      </c>
      <c r="D557">
        <v>1984</v>
      </c>
      <c r="E557" t="s">
        <v>2332</v>
      </c>
      <c r="F557">
        <v>6.3</v>
      </c>
      <c r="G557" s="1">
        <v>6500</v>
      </c>
      <c r="H557" t="s">
        <v>605</v>
      </c>
      <c r="I557" t="s">
        <v>2333</v>
      </c>
      <c r="J557" t="s">
        <v>536</v>
      </c>
      <c r="K557" t="s">
        <v>30</v>
      </c>
      <c r="L557" s="1">
        <v>18000000</v>
      </c>
      <c r="M557" s="1">
        <v>11489982</v>
      </c>
      <c r="N557" t="s">
        <v>61</v>
      </c>
      <c r="O557">
        <v>124</v>
      </c>
      <c r="P557" s="6" t="str">
        <f>_xlfn.XLOOKUP(movie3[[#This Row],[year]],inflation!E$2:E$225,inflation!F$2:F$225,,0)</f>
        <v>312.2</v>
      </c>
      <c r="Q557" s="2">
        <f>movie3[[#This Row],[gross]] * (inflation!B$226 / movie3[[#This Row],[CPI of Released Year]])</f>
        <v>33697077.255605385</v>
      </c>
      <c r="R557" s="2">
        <f>movie3[[#This Row],[gross]]-movie3[[#This Row],[budget]]</f>
        <v>-6510018</v>
      </c>
    </row>
    <row r="558" spans="1:18" hidden="1" x14ac:dyDescent="0.25">
      <c r="A558" t="s">
        <v>2406</v>
      </c>
      <c r="B558" t="s">
        <v>16</v>
      </c>
      <c r="C558" t="s">
        <v>41</v>
      </c>
      <c r="D558">
        <v>1984</v>
      </c>
      <c r="E558" t="s">
        <v>1585</v>
      </c>
      <c r="F558">
        <v>6.3</v>
      </c>
      <c r="G558" s="1">
        <v>6800</v>
      </c>
      <c r="H558" t="s">
        <v>1248</v>
      </c>
      <c r="I558" t="s">
        <v>2407</v>
      </c>
      <c r="J558" t="s">
        <v>852</v>
      </c>
      <c r="K558" t="s">
        <v>30</v>
      </c>
      <c r="M558" s="1">
        <v>5718573</v>
      </c>
      <c r="N558" t="s">
        <v>61</v>
      </c>
      <c r="O558">
        <v>90</v>
      </c>
      <c r="P558" s="6" t="str">
        <f>_xlfn.XLOOKUP(movie3[[#This Row],[year]],inflation!E$2:E$225,inflation!F$2:F$225,,0)</f>
        <v>312.2</v>
      </c>
      <c r="Q558" s="2">
        <f>movie3[[#This Row],[gross]] * (inflation!B$226 / movie3[[#This Row],[CPI of Released Year]])</f>
        <v>16771061.623318385</v>
      </c>
      <c r="R558" s="2">
        <f>movie3[[#This Row],[gross]]-movie3[[#This Row],[budget]]</f>
        <v>5718573</v>
      </c>
    </row>
    <row r="559" spans="1:18" hidden="1" x14ac:dyDescent="0.25">
      <c r="A559" t="s">
        <v>2446</v>
      </c>
      <c r="B559" t="s">
        <v>16</v>
      </c>
      <c r="C559" t="s">
        <v>17</v>
      </c>
      <c r="D559">
        <v>1984</v>
      </c>
      <c r="E559" t="s">
        <v>2447</v>
      </c>
      <c r="F559">
        <v>6.3</v>
      </c>
      <c r="G559" s="1">
        <v>599</v>
      </c>
      <c r="H559" t="s">
        <v>398</v>
      </c>
      <c r="I559" t="s">
        <v>2448</v>
      </c>
      <c r="J559" t="s">
        <v>354</v>
      </c>
      <c r="K559" t="s">
        <v>30</v>
      </c>
      <c r="M559" s="1">
        <v>865915</v>
      </c>
      <c r="N559" t="s">
        <v>2102</v>
      </c>
      <c r="O559">
        <v>94</v>
      </c>
      <c r="P559" s="6" t="str">
        <f>_xlfn.XLOOKUP(movie3[[#This Row],[year]],inflation!E$2:E$225,inflation!F$2:F$225,,0)</f>
        <v>312.2</v>
      </c>
      <c r="Q559" s="2">
        <f>movie3[[#This Row],[gross]] * (inflation!B$226 / movie3[[#This Row],[CPI of Released Year]])</f>
        <v>2539499.5964125562</v>
      </c>
      <c r="R559" s="2">
        <f>movie3[[#This Row],[gross]]-movie3[[#This Row],[budget]]</f>
        <v>865915</v>
      </c>
    </row>
    <row r="560" spans="1:18" hidden="1" x14ac:dyDescent="0.25">
      <c r="A560" t="s">
        <v>2451</v>
      </c>
      <c r="B560" t="s">
        <v>448</v>
      </c>
      <c r="C560" t="s">
        <v>17</v>
      </c>
      <c r="D560">
        <v>1984</v>
      </c>
      <c r="E560" t="s">
        <v>2452</v>
      </c>
      <c r="F560">
        <v>6.3</v>
      </c>
      <c r="G560" s="1">
        <v>1800</v>
      </c>
      <c r="H560" t="s">
        <v>838</v>
      </c>
      <c r="I560" t="s">
        <v>2453</v>
      </c>
      <c r="J560" t="s">
        <v>112</v>
      </c>
      <c r="K560" t="s">
        <v>22</v>
      </c>
      <c r="M560" s="1">
        <v>1009700</v>
      </c>
      <c r="N560" t="s">
        <v>840</v>
      </c>
      <c r="O560">
        <v>122</v>
      </c>
      <c r="P560" s="6" t="str">
        <f>_xlfn.XLOOKUP(movie3[[#This Row],[year]],inflation!E$2:E$225,inflation!F$2:F$225,,0)</f>
        <v>312.2</v>
      </c>
      <c r="Q560" s="2">
        <f>movie3[[#This Row],[gross]] * (inflation!B$226 / movie3[[#This Row],[CPI of Released Year]])</f>
        <v>2961182.9596412554</v>
      </c>
      <c r="R560" s="2">
        <f>movie3[[#This Row],[gross]]-movie3[[#This Row],[budget]]</f>
        <v>1009700</v>
      </c>
    </row>
    <row r="561" spans="1:18" hidden="1" x14ac:dyDescent="0.25">
      <c r="A561" t="s">
        <v>2458</v>
      </c>
      <c r="B561" t="s">
        <v>33</v>
      </c>
      <c r="C561" t="s">
        <v>25</v>
      </c>
      <c r="D561">
        <v>1984</v>
      </c>
      <c r="E561" t="s">
        <v>2225</v>
      </c>
      <c r="F561">
        <v>6.3</v>
      </c>
      <c r="G561" s="1">
        <v>866</v>
      </c>
      <c r="H561" t="s">
        <v>234</v>
      </c>
      <c r="I561" t="s">
        <v>234</v>
      </c>
      <c r="J561" t="s">
        <v>1877</v>
      </c>
      <c r="K561" t="s">
        <v>30</v>
      </c>
      <c r="M561" s="1">
        <v>1142944</v>
      </c>
      <c r="N561" t="s">
        <v>712</v>
      </c>
      <c r="O561">
        <v>93</v>
      </c>
      <c r="P561" s="6" t="str">
        <f>_xlfn.XLOOKUP(movie3[[#This Row],[year]],inflation!E$2:E$225,inflation!F$2:F$225,,0)</f>
        <v>312.2</v>
      </c>
      <c r="Q561" s="2">
        <f>movie3[[#This Row],[gross]] * (inflation!B$226 / movie3[[#This Row],[CPI of Released Year]])</f>
        <v>3351952.3587443945</v>
      </c>
      <c r="R561" s="2">
        <f>movie3[[#This Row],[gross]]-movie3[[#This Row],[budget]]</f>
        <v>1142944</v>
      </c>
    </row>
    <row r="562" spans="1:18" hidden="1" x14ac:dyDescent="0.25">
      <c r="A562" t="s">
        <v>2491</v>
      </c>
      <c r="B562" t="s">
        <v>16</v>
      </c>
      <c r="C562" t="s">
        <v>17</v>
      </c>
      <c r="D562">
        <v>1984</v>
      </c>
      <c r="E562" t="s">
        <v>2492</v>
      </c>
      <c r="F562">
        <v>6.3</v>
      </c>
      <c r="G562" s="1">
        <v>653</v>
      </c>
      <c r="H562" t="s">
        <v>357</v>
      </c>
      <c r="I562" t="s">
        <v>357</v>
      </c>
      <c r="J562" t="s">
        <v>2493</v>
      </c>
      <c r="K562" t="s">
        <v>195</v>
      </c>
      <c r="M562" s="1">
        <v>162364</v>
      </c>
      <c r="N562" t="s">
        <v>669</v>
      </c>
      <c r="O562">
        <v>107</v>
      </c>
      <c r="P562" s="6" t="str">
        <f>_xlfn.XLOOKUP(movie3[[#This Row],[year]],inflation!E$2:E$225,inflation!F$2:F$225,,0)</f>
        <v>312.2</v>
      </c>
      <c r="Q562" s="2">
        <f>movie3[[#This Row],[gross]] * (inflation!B$226 / movie3[[#This Row],[CPI of Released Year]])</f>
        <v>476170.65470852016</v>
      </c>
      <c r="R562" s="2">
        <f>movie3[[#This Row],[gross]]-movie3[[#This Row],[budget]]</f>
        <v>162364</v>
      </c>
    </row>
    <row r="563" spans="1:18" hidden="1" x14ac:dyDescent="0.25">
      <c r="A563" t="s">
        <v>2286</v>
      </c>
      <c r="B563" t="s">
        <v>2000</v>
      </c>
      <c r="C563" t="s">
        <v>41</v>
      </c>
      <c r="D563">
        <v>1984</v>
      </c>
      <c r="E563" t="s">
        <v>2239</v>
      </c>
      <c r="F563">
        <v>6.2</v>
      </c>
      <c r="G563" s="1">
        <v>5000</v>
      </c>
      <c r="H563" t="s">
        <v>1232</v>
      </c>
      <c r="I563" t="s">
        <v>2287</v>
      </c>
      <c r="J563" t="s">
        <v>1218</v>
      </c>
      <c r="K563" t="s">
        <v>30</v>
      </c>
      <c r="M563" s="1">
        <v>23859382</v>
      </c>
      <c r="N563" t="s">
        <v>1235</v>
      </c>
      <c r="O563">
        <v>100</v>
      </c>
      <c r="P563" s="6" t="str">
        <f>_xlfn.XLOOKUP(movie3[[#This Row],[year]],inflation!E$2:E$225,inflation!F$2:F$225,,0)</f>
        <v>312.2</v>
      </c>
      <c r="Q563" s="2">
        <f>movie3[[#This Row],[gross]] * (inflation!B$226 / movie3[[#This Row],[CPI of Released Year]])</f>
        <v>69973254.834080711</v>
      </c>
      <c r="R563" s="2">
        <f>movie3[[#This Row],[gross]]-movie3[[#This Row],[budget]]</f>
        <v>23859382</v>
      </c>
    </row>
    <row r="564" spans="1:18" hidden="1" x14ac:dyDescent="0.25">
      <c r="A564" t="s">
        <v>2315</v>
      </c>
      <c r="B564" t="s">
        <v>16</v>
      </c>
      <c r="C564" t="s">
        <v>17</v>
      </c>
      <c r="D564">
        <v>1984</v>
      </c>
      <c r="E564" t="s">
        <v>88</v>
      </c>
      <c r="F564">
        <v>6.2</v>
      </c>
      <c r="G564" s="1">
        <v>2300</v>
      </c>
      <c r="H564" t="s">
        <v>233</v>
      </c>
      <c r="I564" t="s">
        <v>2316</v>
      </c>
      <c r="J564" t="s">
        <v>2317</v>
      </c>
      <c r="K564" t="s">
        <v>30</v>
      </c>
      <c r="L564" s="1">
        <v>8000000</v>
      </c>
      <c r="M564" s="1">
        <v>6250994</v>
      </c>
      <c r="N564" t="s">
        <v>44</v>
      </c>
      <c r="O564">
        <v>103</v>
      </c>
      <c r="P564" s="6" t="str">
        <f>_xlfn.XLOOKUP(movie3[[#This Row],[year]],inflation!E$2:E$225,inflation!F$2:F$225,,0)</f>
        <v>312.2</v>
      </c>
      <c r="Q564" s="2">
        <f>movie3[[#This Row],[gross]] * (inflation!B$226 / movie3[[#This Row],[CPI of Released Year]])</f>
        <v>18332511.551569507</v>
      </c>
      <c r="R564" s="2">
        <f>movie3[[#This Row],[gross]]-movie3[[#This Row],[budget]]</f>
        <v>-1749006</v>
      </c>
    </row>
    <row r="565" spans="1:18" hidden="1" x14ac:dyDescent="0.25">
      <c r="A565" t="s">
        <v>2556</v>
      </c>
      <c r="B565" t="s">
        <v>16</v>
      </c>
      <c r="C565" t="s">
        <v>41</v>
      </c>
      <c r="D565">
        <v>1984</v>
      </c>
      <c r="E565" t="s">
        <v>2244</v>
      </c>
      <c r="F565">
        <v>6.2</v>
      </c>
      <c r="G565" s="1">
        <v>105</v>
      </c>
      <c r="H565" t="s">
        <v>2557</v>
      </c>
      <c r="I565" t="s">
        <v>2557</v>
      </c>
      <c r="J565" t="s">
        <v>2558</v>
      </c>
      <c r="K565" t="s">
        <v>453</v>
      </c>
      <c r="M565" s="1">
        <v>127426</v>
      </c>
      <c r="N565" t="s">
        <v>2559</v>
      </c>
      <c r="O565">
        <v>90</v>
      </c>
      <c r="P565" s="6" t="str">
        <f>_xlfn.XLOOKUP(movie3[[#This Row],[year]],inflation!E$2:E$225,inflation!F$2:F$225,,0)</f>
        <v>312.2</v>
      </c>
      <c r="Q565" s="2">
        <f>movie3[[#This Row],[gross]] * (inflation!B$226 / movie3[[#This Row],[CPI of Released Year]])</f>
        <v>373706.74439461884</v>
      </c>
      <c r="R565" s="2">
        <f>movie3[[#This Row],[gross]]-movie3[[#This Row],[budget]]</f>
        <v>127426</v>
      </c>
    </row>
    <row r="566" spans="1:18" hidden="1" x14ac:dyDescent="0.25">
      <c r="A566" t="s">
        <v>2131</v>
      </c>
      <c r="B566" t="s">
        <v>16</v>
      </c>
      <c r="C566" t="s">
        <v>34</v>
      </c>
      <c r="D566">
        <v>1984</v>
      </c>
      <c r="E566" t="s">
        <v>2100</v>
      </c>
      <c r="F566">
        <v>6.1</v>
      </c>
      <c r="G566" s="1">
        <v>30000</v>
      </c>
      <c r="H566" t="s">
        <v>2132</v>
      </c>
      <c r="I566" t="s">
        <v>20</v>
      </c>
      <c r="J566" t="s">
        <v>2133</v>
      </c>
      <c r="K566" t="s">
        <v>30</v>
      </c>
      <c r="L566" s="1">
        <v>15000000</v>
      </c>
      <c r="M566" s="1">
        <v>17080167</v>
      </c>
      <c r="N566" t="s">
        <v>594</v>
      </c>
      <c r="O566">
        <v>114</v>
      </c>
      <c r="P566" s="6" t="str">
        <f>_xlfn.XLOOKUP(movie3[[#This Row],[year]],inflation!E$2:E$225,inflation!F$2:F$225,,0)</f>
        <v>312.2</v>
      </c>
      <c r="Q566" s="2">
        <f>movie3[[#This Row],[gross]] * (inflation!B$226 / movie3[[#This Row],[CPI of Released Year]])</f>
        <v>50091610.843049325</v>
      </c>
      <c r="R566" s="2">
        <f>movie3[[#This Row],[gross]]-movie3[[#This Row],[budget]]</f>
        <v>2080167</v>
      </c>
    </row>
    <row r="567" spans="1:18" hidden="1" x14ac:dyDescent="0.25">
      <c r="A567" t="s">
        <v>2178</v>
      </c>
      <c r="B567" t="s">
        <v>33</v>
      </c>
      <c r="C567" t="s">
        <v>25</v>
      </c>
      <c r="D567">
        <v>1984</v>
      </c>
      <c r="E567" t="s">
        <v>2179</v>
      </c>
      <c r="F567">
        <v>6.1</v>
      </c>
      <c r="G567" s="1">
        <v>15000</v>
      </c>
      <c r="H567" t="s">
        <v>2180</v>
      </c>
      <c r="I567" t="s">
        <v>2181</v>
      </c>
      <c r="J567" t="s">
        <v>2059</v>
      </c>
      <c r="K567" t="s">
        <v>30</v>
      </c>
      <c r="L567" s="1">
        <v>21000000</v>
      </c>
      <c r="M567" s="1">
        <v>8103330</v>
      </c>
      <c r="N567" t="s">
        <v>2177</v>
      </c>
      <c r="O567">
        <v>102</v>
      </c>
      <c r="P567" s="6" t="str">
        <f>_xlfn.XLOOKUP(movie3[[#This Row],[year]],inflation!E$2:E$225,inflation!F$2:F$225,,0)</f>
        <v>312.2</v>
      </c>
      <c r="Q567" s="2">
        <f>movie3[[#This Row],[gross]] * (inflation!B$226 / movie3[[#This Row],[CPI of Released Year]])</f>
        <v>23764922.959641255</v>
      </c>
      <c r="R567" s="2">
        <f>movie3[[#This Row],[gross]]-movie3[[#This Row],[budget]]</f>
        <v>-12896670</v>
      </c>
    </row>
    <row r="568" spans="1:18" hidden="1" x14ac:dyDescent="0.25">
      <c r="A568" t="s">
        <v>2224</v>
      </c>
      <c r="B568" t="s">
        <v>16</v>
      </c>
      <c r="C568" t="s">
        <v>41</v>
      </c>
      <c r="D568">
        <v>1984</v>
      </c>
      <c r="E568" t="s">
        <v>2225</v>
      </c>
      <c r="F568">
        <v>6.1</v>
      </c>
      <c r="G568" s="1">
        <v>2500</v>
      </c>
      <c r="H568" t="s">
        <v>258</v>
      </c>
      <c r="I568" t="s">
        <v>987</v>
      </c>
      <c r="J568" t="s">
        <v>2226</v>
      </c>
      <c r="K568" t="s">
        <v>30</v>
      </c>
      <c r="M568" s="1">
        <v>11020375</v>
      </c>
      <c r="N568" t="s">
        <v>61</v>
      </c>
      <c r="O568">
        <v>96</v>
      </c>
      <c r="P568" s="6" t="str">
        <f>_xlfn.XLOOKUP(movie3[[#This Row],[year]],inflation!E$2:E$225,inflation!F$2:F$225,,0)</f>
        <v>312.2</v>
      </c>
      <c r="Q568" s="2">
        <f>movie3[[#This Row],[gross]] * (inflation!B$226 / movie3[[#This Row],[CPI of Released Year]])</f>
        <v>32319844.170403589</v>
      </c>
      <c r="R568" s="2">
        <f>movie3[[#This Row],[gross]]-movie3[[#This Row],[budget]]</f>
        <v>11020375</v>
      </c>
    </row>
    <row r="569" spans="1:18" hidden="1" x14ac:dyDescent="0.25">
      <c r="A569" t="s">
        <v>2324</v>
      </c>
      <c r="B569" t="s">
        <v>16</v>
      </c>
      <c r="C569" t="s">
        <v>41</v>
      </c>
      <c r="D569">
        <v>1984</v>
      </c>
      <c r="E569" t="s">
        <v>2183</v>
      </c>
      <c r="F569">
        <v>6.1</v>
      </c>
      <c r="G569" s="1">
        <v>4000</v>
      </c>
      <c r="H569" t="s">
        <v>1248</v>
      </c>
      <c r="I569" t="s">
        <v>2325</v>
      </c>
      <c r="J569" t="s">
        <v>1025</v>
      </c>
      <c r="K569" t="s">
        <v>30</v>
      </c>
      <c r="L569" s="1">
        <v>9000000</v>
      </c>
      <c r="M569" s="1">
        <v>27774237</v>
      </c>
      <c r="N569" t="s">
        <v>80</v>
      </c>
      <c r="O569">
        <v>107</v>
      </c>
      <c r="P569" s="6" t="str">
        <f>_xlfn.XLOOKUP(movie3[[#This Row],[year]],inflation!E$2:E$225,inflation!F$2:F$225,,0)</f>
        <v>312.2</v>
      </c>
      <c r="Q569" s="2">
        <f>movie3[[#This Row],[gross]] * (inflation!B$226 / movie3[[#This Row],[CPI of Released Year]])</f>
        <v>81454488.780269057</v>
      </c>
      <c r="R569" s="2">
        <f>movie3[[#This Row],[gross]]-movie3[[#This Row],[budget]]</f>
        <v>18774237</v>
      </c>
    </row>
    <row r="570" spans="1:18" hidden="1" x14ac:dyDescent="0.25">
      <c r="A570" t="s">
        <v>2360</v>
      </c>
      <c r="B570" t="s">
        <v>33</v>
      </c>
      <c r="C570" t="s">
        <v>17</v>
      </c>
      <c r="D570">
        <v>1984</v>
      </c>
      <c r="E570" t="s">
        <v>2113</v>
      </c>
      <c r="F570">
        <v>6.1</v>
      </c>
      <c r="G570" s="1">
        <v>5300</v>
      </c>
      <c r="H570" t="s">
        <v>1298</v>
      </c>
      <c r="I570" t="s">
        <v>2361</v>
      </c>
      <c r="J570" t="s">
        <v>1862</v>
      </c>
      <c r="K570" t="s">
        <v>30</v>
      </c>
      <c r="M570" s="1">
        <v>7343032</v>
      </c>
      <c r="N570" t="s">
        <v>61</v>
      </c>
      <c r="O570">
        <v>100</v>
      </c>
      <c r="P570" s="6" t="str">
        <f>_xlfn.XLOOKUP(movie3[[#This Row],[year]],inflation!E$2:E$225,inflation!F$2:F$225,,0)</f>
        <v>312.2</v>
      </c>
      <c r="Q570" s="2">
        <f>movie3[[#This Row],[gross]] * (inflation!B$226 / movie3[[#This Row],[CPI of Released Year]])</f>
        <v>21535170.080717489</v>
      </c>
      <c r="R570" s="2">
        <f>movie3[[#This Row],[gross]]-movie3[[#This Row],[budget]]</f>
        <v>7343032</v>
      </c>
    </row>
    <row r="571" spans="1:18" hidden="1" x14ac:dyDescent="0.25">
      <c r="A571" t="s">
        <v>2366</v>
      </c>
      <c r="B571" t="s">
        <v>16</v>
      </c>
      <c r="C571" t="s">
        <v>17</v>
      </c>
      <c r="D571">
        <v>1984</v>
      </c>
      <c r="E571" t="s">
        <v>2175</v>
      </c>
      <c r="F571">
        <v>6.1</v>
      </c>
      <c r="G571" s="1">
        <v>2000</v>
      </c>
      <c r="H571" t="s">
        <v>1124</v>
      </c>
      <c r="I571" t="s">
        <v>2367</v>
      </c>
      <c r="J571" t="s">
        <v>2368</v>
      </c>
      <c r="K571" t="s">
        <v>30</v>
      </c>
      <c r="M571" s="1">
        <v>7828841</v>
      </c>
      <c r="N571" t="s">
        <v>542</v>
      </c>
      <c r="O571">
        <v>130</v>
      </c>
      <c r="P571" s="6" t="str">
        <f>_xlfn.XLOOKUP(movie3[[#This Row],[year]],inflation!E$2:E$225,inflation!F$2:F$225,,0)</f>
        <v>312.2</v>
      </c>
      <c r="Q571" s="2">
        <f>movie3[[#This Row],[gross]] * (inflation!B$226 / movie3[[#This Row],[CPI of Released Year]])</f>
        <v>22959919.34529148</v>
      </c>
      <c r="R571" s="2">
        <f>movie3[[#This Row],[gross]]-movie3[[#This Row],[budget]]</f>
        <v>7828841</v>
      </c>
    </row>
    <row r="572" spans="1:18" hidden="1" x14ac:dyDescent="0.25">
      <c r="A572" t="s">
        <v>2426</v>
      </c>
      <c r="B572" t="s">
        <v>2000</v>
      </c>
      <c r="C572" t="s">
        <v>17</v>
      </c>
      <c r="D572">
        <v>1984</v>
      </c>
      <c r="E572" t="s">
        <v>2427</v>
      </c>
      <c r="F572">
        <v>6.1</v>
      </c>
      <c r="G572" s="1">
        <v>3000</v>
      </c>
      <c r="H572" t="s">
        <v>2428</v>
      </c>
      <c r="I572" t="s">
        <v>2429</v>
      </c>
      <c r="J572" t="s">
        <v>2368</v>
      </c>
      <c r="K572" t="s">
        <v>30</v>
      </c>
      <c r="L572" s="1">
        <v>11000000</v>
      </c>
      <c r="M572" s="1">
        <v>4385312</v>
      </c>
      <c r="N572" t="s">
        <v>2281</v>
      </c>
      <c r="O572">
        <v>110</v>
      </c>
      <c r="P572" s="6" t="str">
        <f>_xlfn.XLOOKUP(movie3[[#This Row],[year]],inflation!E$2:E$225,inflation!F$2:F$225,,0)</f>
        <v>312.2</v>
      </c>
      <c r="Q572" s="2">
        <f>movie3[[#This Row],[gross]] * (inflation!B$226 / movie3[[#This Row],[CPI of Released Year]])</f>
        <v>12860959.856502242</v>
      </c>
      <c r="R572" s="2">
        <f>movie3[[#This Row],[gross]]-movie3[[#This Row],[budget]]</f>
        <v>-6614688</v>
      </c>
    </row>
    <row r="573" spans="1:18" hidden="1" x14ac:dyDescent="0.25">
      <c r="A573" t="s">
        <v>2521</v>
      </c>
      <c r="B573" t="s">
        <v>33</v>
      </c>
      <c r="C573" t="s">
        <v>63</v>
      </c>
      <c r="D573">
        <v>1984</v>
      </c>
      <c r="E573" t="s">
        <v>2225</v>
      </c>
      <c r="F573">
        <v>6.1</v>
      </c>
      <c r="G573" s="1">
        <v>270</v>
      </c>
      <c r="H573" t="s">
        <v>2522</v>
      </c>
      <c r="I573" t="s">
        <v>710</v>
      </c>
      <c r="J573" t="s">
        <v>2523</v>
      </c>
      <c r="K573" t="s">
        <v>30</v>
      </c>
      <c r="L573" s="1">
        <v>221000</v>
      </c>
      <c r="M573" s="1">
        <v>2687148</v>
      </c>
      <c r="N573" t="s">
        <v>420</v>
      </c>
      <c r="O573">
        <v>110</v>
      </c>
      <c r="P573" s="6" t="str">
        <f>_xlfn.XLOOKUP(movie3[[#This Row],[year]],inflation!E$2:E$225,inflation!F$2:F$225,,0)</f>
        <v>312.2</v>
      </c>
      <c r="Q573" s="2">
        <f>movie3[[#This Row],[gross]] * (inflation!B$226 / movie3[[#This Row],[CPI of Released Year]])</f>
        <v>7880694.1345291482</v>
      </c>
      <c r="R573" s="2">
        <f>movie3[[#This Row],[gross]]-movie3[[#This Row],[budget]]</f>
        <v>2466148</v>
      </c>
    </row>
    <row r="574" spans="1:18" x14ac:dyDescent="0.25">
      <c r="A574" t="s">
        <v>2112</v>
      </c>
      <c r="B574" t="s">
        <v>16</v>
      </c>
      <c r="C574" t="s">
        <v>52</v>
      </c>
      <c r="D574">
        <v>1984</v>
      </c>
      <c r="E574" t="s">
        <v>2113</v>
      </c>
      <c r="F574">
        <v>6</v>
      </c>
      <c r="G574" s="1">
        <v>47000</v>
      </c>
      <c r="H574" t="s">
        <v>2114</v>
      </c>
      <c r="I574" t="s">
        <v>55</v>
      </c>
      <c r="J574" t="s">
        <v>2115</v>
      </c>
      <c r="K574" t="s">
        <v>30</v>
      </c>
      <c r="L574" s="1">
        <v>2600000</v>
      </c>
      <c r="M574" s="1">
        <v>32980880</v>
      </c>
      <c r="N574" t="s">
        <v>44</v>
      </c>
      <c r="O574">
        <v>91</v>
      </c>
      <c r="P574" s="6" t="str">
        <f>_xlfn.XLOOKUP(movie3[[#This Row],[year]],inflation!E$2:E$225,inflation!F$2:F$225,,0)</f>
        <v>312.2</v>
      </c>
      <c r="Q574" s="2">
        <f>movie3[[#This Row],[gross]] * (inflation!B$226 / movie3[[#This Row],[CPI of Released Year]])</f>
        <v>96724195.156950668</v>
      </c>
      <c r="R574" s="2">
        <f>movie3[[#This Row],[gross]]-movie3[[#This Row],[budget]]</f>
        <v>30380880</v>
      </c>
    </row>
    <row r="575" spans="1:18" hidden="1" x14ac:dyDescent="0.25">
      <c r="A575" t="s">
        <v>2140</v>
      </c>
      <c r="B575" t="s">
        <v>2000</v>
      </c>
      <c r="C575" t="s">
        <v>41</v>
      </c>
      <c r="D575">
        <v>1984</v>
      </c>
      <c r="E575" t="s">
        <v>2141</v>
      </c>
      <c r="F575">
        <v>6</v>
      </c>
      <c r="G575" s="1">
        <v>15000</v>
      </c>
      <c r="H575" t="s">
        <v>132</v>
      </c>
      <c r="I575" t="s">
        <v>2142</v>
      </c>
      <c r="J575" t="s">
        <v>132</v>
      </c>
      <c r="K575" t="s">
        <v>30</v>
      </c>
      <c r="L575" s="1">
        <v>9000000</v>
      </c>
      <c r="M575" s="1">
        <v>25348610</v>
      </c>
      <c r="N575" t="s">
        <v>50</v>
      </c>
      <c r="O575">
        <v>87</v>
      </c>
      <c r="P575" s="6" t="str">
        <f>_xlfn.XLOOKUP(movie3[[#This Row],[year]],inflation!E$2:E$225,inflation!F$2:F$225,,0)</f>
        <v>312.2</v>
      </c>
      <c r="Q575" s="2">
        <f>movie3[[#This Row],[gross]] * (inflation!B$226 / movie3[[#This Row],[CPI of Released Year]])</f>
        <v>74340766.547085196</v>
      </c>
      <c r="R575" s="2">
        <f>movie3[[#This Row],[gross]]-movie3[[#This Row],[budget]]</f>
        <v>16348610</v>
      </c>
    </row>
    <row r="576" spans="1:18" hidden="1" x14ac:dyDescent="0.25">
      <c r="A576" t="s">
        <v>2203</v>
      </c>
      <c r="B576" t="s">
        <v>16</v>
      </c>
      <c r="C576" t="s">
        <v>41</v>
      </c>
      <c r="D576">
        <v>1984</v>
      </c>
      <c r="E576" t="s">
        <v>2082</v>
      </c>
      <c r="F576">
        <v>6</v>
      </c>
      <c r="G576" s="1">
        <v>8000</v>
      </c>
      <c r="H576" t="s">
        <v>1277</v>
      </c>
      <c r="I576" t="s">
        <v>1125</v>
      </c>
      <c r="J576" t="s">
        <v>2204</v>
      </c>
      <c r="K576" t="s">
        <v>22</v>
      </c>
      <c r="L576" s="1">
        <v>7500000</v>
      </c>
      <c r="M576" s="1">
        <v>5142858</v>
      </c>
      <c r="N576" t="s">
        <v>1976</v>
      </c>
      <c r="O576">
        <v>109</v>
      </c>
      <c r="P576" s="6" t="str">
        <f>_xlfn.XLOOKUP(movie3[[#This Row],[year]],inflation!E$2:E$225,inflation!F$2:F$225,,0)</f>
        <v>312.2</v>
      </c>
      <c r="Q576" s="2">
        <f>movie3[[#This Row],[gross]] * (inflation!B$226 / movie3[[#This Row],[CPI of Released Year]])</f>
        <v>15082641.847533632</v>
      </c>
      <c r="R576" s="2">
        <f>movie3[[#This Row],[gross]]-movie3[[#This Row],[budget]]</f>
        <v>-2357142</v>
      </c>
    </row>
    <row r="577" spans="1:18" hidden="1" x14ac:dyDescent="0.25">
      <c r="A577" t="s">
        <v>2312</v>
      </c>
      <c r="B577" t="s">
        <v>16</v>
      </c>
      <c r="C577" t="s">
        <v>34</v>
      </c>
      <c r="D577">
        <v>1984</v>
      </c>
      <c r="E577" t="s">
        <v>2269</v>
      </c>
      <c r="F577">
        <v>6</v>
      </c>
      <c r="G577" s="1">
        <v>3600</v>
      </c>
      <c r="H577" t="s">
        <v>1684</v>
      </c>
      <c r="I577" t="s">
        <v>2313</v>
      </c>
      <c r="J577" t="s">
        <v>1175</v>
      </c>
      <c r="K577" t="s">
        <v>1195</v>
      </c>
      <c r="L577" s="1">
        <v>4600000</v>
      </c>
      <c r="M577" s="1">
        <v>13102025</v>
      </c>
      <c r="N577" t="s">
        <v>2314</v>
      </c>
      <c r="O577">
        <v>90</v>
      </c>
      <c r="P577" s="6" t="str">
        <f>_xlfn.XLOOKUP(movie3[[#This Row],[year]],inflation!E$2:E$225,inflation!F$2:F$225,,0)</f>
        <v>312.2</v>
      </c>
      <c r="Q577" s="2">
        <f>movie3[[#This Row],[gross]] * (inflation!B$226 / movie3[[#This Row],[CPI of Released Year]])</f>
        <v>38424772.86995516</v>
      </c>
      <c r="R577" s="2">
        <f>movie3[[#This Row],[gross]]-movie3[[#This Row],[budget]]</f>
        <v>8502025</v>
      </c>
    </row>
    <row r="578" spans="1:18" x14ac:dyDescent="0.25">
      <c r="A578" t="s">
        <v>2334</v>
      </c>
      <c r="B578" t="s">
        <v>16</v>
      </c>
      <c r="C578" t="s">
        <v>52</v>
      </c>
      <c r="D578">
        <v>1984</v>
      </c>
      <c r="E578" t="s">
        <v>2025</v>
      </c>
      <c r="F578">
        <v>6</v>
      </c>
      <c r="G578" s="1">
        <v>6100</v>
      </c>
      <c r="H578" t="s">
        <v>2335</v>
      </c>
      <c r="I578" t="s">
        <v>2336</v>
      </c>
      <c r="J578" t="s">
        <v>2337</v>
      </c>
      <c r="K578" t="s">
        <v>248</v>
      </c>
      <c r="M578" s="1">
        <v>150463</v>
      </c>
      <c r="N578" t="s">
        <v>2338</v>
      </c>
      <c r="O578">
        <v>95</v>
      </c>
      <c r="P578" s="6" t="str">
        <f>_xlfn.XLOOKUP(movie3[[#This Row],[year]],inflation!E$2:E$225,inflation!F$2:F$225,,0)</f>
        <v>312.2</v>
      </c>
      <c r="Q578" s="2">
        <f>movie3[[#This Row],[gross]] * (inflation!B$226 / movie3[[#This Row],[CPI of Released Year]])</f>
        <v>441268.17040358746</v>
      </c>
      <c r="R578" s="2">
        <f>movie3[[#This Row],[gross]]-movie3[[#This Row],[budget]]</f>
        <v>150463</v>
      </c>
    </row>
    <row r="579" spans="1:18" hidden="1" x14ac:dyDescent="0.25">
      <c r="A579" t="s">
        <v>2396</v>
      </c>
      <c r="B579" t="s">
        <v>2000</v>
      </c>
      <c r="C579" t="s">
        <v>41</v>
      </c>
      <c r="D579">
        <v>1984</v>
      </c>
      <c r="E579" t="s">
        <v>2239</v>
      </c>
      <c r="F579">
        <v>6</v>
      </c>
      <c r="G579" s="1">
        <v>2800</v>
      </c>
      <c r="H579" t="s">
        <v>715</v>
      </c>
      <c r="I579" t="s">
        <v>2397</v>
      </c>
      <c r="J579" t="s">
        <v>388</v>
      </c>
      <c r="K579" t="s">
        <v>30</v>
      </c>
      <c r="L579" s="1">
        <v>15100000</v>
      </c>
      <c r="M579" s="1">
        <v>26080861</v>
      </c>
      <c r="N579" t="s">
        <v>2398</v>
      </c>
      <c r="O579">
        <v>118</v>
      </c>
      <c r="P579" s="6" t="str">
        <f>_xlfn.XLOOKUP(movie3[[#This Row],[year]],inflation!E$2:E$225,inflation!F$2:F$225,,0)</f>
        <v>312.2</v>
      </c>
      <c r="Q579" s="2">
        <f>movie3[[#This Row],[gross]] * (inflation!B$226 / movie3[[#This Row],[CPI of Released Year]])</f>
        <v>76488264.995515689</v>
      </c>
      <c r="R579" s="2">
        <f>movie3[[#This Row],[gross]]-movie3[[#This Row],[budget]]</f>
        <v>10980861</v>
      </c>
    </row>
    <row r="580" spans="1:18" hidden="1" x14ac:dyDescent="0.25">
      <c r="A580" t="s">
        <v>2421</v>
      </c>
      <c r="B580" t="s">
        <v>33</v>
      </c>
      <c r="C580" t="s">
        <v>41</v>
      </c>
      <c r="D580">
        <v>1984</v>
      </c>
      <c r="E580" t="s">
        <v>2422</v>
      </c>
      <c r="F580">
        <v>6</v>
      </c>
      <c r="G580" s="1">
        <v>2600</v>
      </c>
      <c r="H580" t="s">
        <v>213</v>
      </c>
      <c r="I580" t="s">
        <v>2423</v>
      </c>
      <c r="J580" t="s">
        <v>388</v>
      </c>
      <c r="K580" t="s">
        <v>30</v>
      </c>
      <c r="L580" s="1">
        <v>12000000</v>
      </c>
      <c r="M580" s="1">
        <v>19928200</v>
      </c>
      <c r="N580" t="s">
        <v>180</v>
      </c>
      <c r="O580">
        <v>96</v>
      </c>
      <c r="P580" s="6" t="str">
        <f>_xlfn.XLOOKUP(movie3[[#This Row],[year]],inflation!E$2:E$225,inflation!F$2:F$225,,0)</f>
        <v>312.2</v>
      </c>
      <c r="Q580" s="2">
        <f>movie3[[#This Row],[gross]] * (inflation!B$226 / movie3[[#This Row],[CPI of Released Year]])</f>
        <v>58444138.11659193</v>
      </c>
      <c r="R580" s="2">
        <f>movie3[[#This Row],[gross]]-movie3[[#This Row],[budget]]</f>
        <v>7928200</v>
      </c>
    </row>
    <row r="581" spans="1:18" hidden="1" x14ac:dyDescent="0.25">
      <c r="A581" t="s">
        <v>2472</v>
      </c>
      <c r="B581" t="s">
        <v>33</v>
      </c>
      <c r="C581" t="s">
        <v>17</v>
      </c>
      <c r="D581">
        <v>1984</v>
      </c>
      <c r="E581" t="s">
        <v>2055</v>
      </c>
      <c r="F581">
        <v>6</v>
      </c>
      <c r="G581" s="1">
        <v>440</v>
      </c>
      <c r="H581" t="s">
        <v>352</v>
      </c>
      <c r="I581" t="s">
        <v>2473</v>
      </c>
      <c r="J581" t="s">
        <v>73</v>
      </c>
      <c r="K581" t="s">
        <v>306</v>
      </c>
      <c r="M581" s="1">
        <v>1525532</v>
      </c>
      <c r="N581" t="s">
        <v>2474</v>
      </c>
      <c r="O581">
        <v>91</v>
      </c>
      <c r="P581" s="6" t="str">
        <f>_xlfn.XLOOKUP(movie3[[#This Row],[year]],inflation!E$2:E$225,inflation!F$2:F$225,,0)</f>
        <v>312.2</v>
      </c>
      <c r="Q581" s="2">
        <f>movie3[[#This Row],[gross]] * (inflation!B$226 / movie3[[#This Row],[CPI of Released Year]])</f>
        <v>4473981.7399103139</v>
      </c>
      <c r="R581" s="2">
        <f>movie3[[#This Row],[gross]]-movie3[[#This Row],[budget]]</f>
        <v>1525532</v>
      </c>
    </row>
    <row r="582" spans="1:18" hidden="1" x14ac:dyDescent="0.25">
      <c r="A582" t="s">
        <v>2079</v>
      </c>
      <c r="B582" t="s">
        <v>33</v>
      </c>
      <c r="C582" t="s">
        <v>34</v>
      </c>
      <c r="D582">
        <v>1984</v>
      </c>
      <c r="E582" t="s">
        <v>2080</v>
      </c>
      <c r="F582">
        <v>5.9</v>
      </c>
      <c r="G582" s="1">
        <v>77000</v>
      </c>
      <c r="H582" t="s">
        <v>227</v>
      </c>
      <c r="I582" t="s">
        <v>998</v>
      </c>
      <c r="J582" t="s">
        <v>999</v>
      </c>
      <c r="K582" t="s">
        <v>30</v>
      </c>
      <c r="L582" s="1">
        <v>18000000</v>
      </c>
      <c r="M582" s="1">
        <v>31042035</v>
      </c>
      <c r="N582" t="s">
        <v>594</v>
      </c>
      <c r="O582">
        <v>103</v>
      </c>
      <c r="P582" s="6" t="str">
        <f>_xlfn.XLOOKUP(movie3[[#This Row],[year]],inflation!E$2:E$225,inflation!F$2:F$225,,0)</f>
        <v>312.2</v>
      </c>
      <c r="Q582" s="2">
        <f>movie3[[#This Row],[gross]] * (inflation!B$226 / movie3[[#This Row],[CPI of Released Year]])</f>
        <v>91038075.739910319</v>
      </c>
      <c r="R582" s="2">
        <f>movie3[[#This Row],[gross]]-movie3[[#This Row],[budget]]</f>
        <v>13042035</v>
      </c>
    </row>
    <row r="583" spans="1:18" hidden="1" x14ac:dyDescent="0.25">
      <c r="A583" t="s">
        <v>2121</v>
      </c>
      <c r="B583" t="s">
        <v>16</v>
      </c>
      <c r="C583" t="s">
        <v>34</v>
      </c>
      <c r="D583">
        <v>1984</v>
      </c>
      <c r="E583" t="s">
        <v>1700</v>
      </c>
      <c r="F583">
        <v>5.9</v>
      </c>
      <c r="G583" s="1">
        <v>11000</v>
      </c>
      <c r="H583" t="s">
        <v>1010</v>
      </c>
      <c r="I583" t="s">
        <v>2122</v>
      </c>
      <c r="J583" t="s">
        <v>2123</v>
      </c>
      <c r="K583" t="s">
        <v>30</v>
      </c>
      <c r="L583" s="1">
        <v>13000000</v>
      </c>
      <c r="M583" s="1">
        <v>21689062</v>
      </c>
      <c r="N583" t="s">
        <v>31</v>
      </c>
      <c r="O583">
        <v>128</v>
      </c>
      <c r="P583" s="6" t="str">
        <f>_xlfn.XLOOKUP(movie3[[#This Row],[year]],inflation!E$2:E$225,inflation!F$2:F$225,,0)</f>
        <v>312.2</v>
      </c>
      <c r="Q583" s="2">
        <f>movie3[[#This Row],[gross]] * (inflation!B$226 / movie3[[#This Row],[CPI of Released Year]])</f>
        <v>63608280.484304935</v>
      </c>
      <c r="R583" s="2">
        <f>movie3[[#This Row],[gross]]-movie3[[#This Row],[budget]]</f>
        <v>8689062</v>
      </c>
    </row>
    <row r="584" spans="1:18" hidden="1" x14ac:dyDescent="0.25">
      <c r="A584" t="s">
        <v>2143</v>
      </c>
      <c r="B584" t="s">
        <v>2000</v>
      </c>
      <c r="C584" t="s">
        <v>34</v>
      </c>
      <c r="D584">
        <v>1984</v>
      </c>
      <c r="E584" t="s">
        <v>2001</v>
      </c>
      <c r="F584">
        <v>5.9</v>
      </c>
      <c r="G584" s="1">
        <v>12000</v>
      </c>
      <c r="H584" t="s">
        <v>758</v>
      </c>
      <c r="I584" t="s">
        <v>758</v>
      </c>
      <c r="J584" t="s">
        <v>1720</v>
      </c>
      <c r="K584" t="s">
        <v>30</v>
      </c>
      <c r="M584" s="1">
        <v>6770587</v>
      </c>
      <c r="N584" t="s">
        <v>2102</v>
      </c>
      <c r="O584">
        <v>99</v>
      </c>
      <c r="P584" s="6" t="str">
        <f>_xlfn.XLOOKUP(movie3[[#This Row],[year]],inflation!E$2:E$225,inflation!F$2:F$225,,0)</f>
        <v>312.2</v>
      </c>
      <c r="Q584" s="2">
        <f>movie3[[#This Row],[gross]] * (inflation!B$226 / movie3[[#This Row],[CPI of Released Year]])</f>
        <v>19856340.349775784</v>
      </c>
      <c r="R584" s="2">
        <f>movie3[[#This Row],[gross]]-movie3[[#This Row],[budget]]</f>
        <v>6770587</v>
      </c>
    </row>
    <row r="585" spans="1:18" x14ac:dyDescent="0.25">
      <c r="A585" t="s">
        <v>2260</v>
      </c>
      <c r="B585" t="s">
        <v>16</v>
      </c>
      <c r="C585" t="s">
        <v>52</v>
      </c>
      <c r="D585">
        <v>1984</v>
      </c>
      <c r="E585" t="s">
        <v>2261</v>
      </c>
      <c r="F585">
        <v>5.9</v>
      </c>
      <c r="G585" s="1">
        <v>14000</v>
      </c>
      <c r="H585" t="s">
        <v>2262</v>
      </c>
      <c r="I585" t="s">
        <v>2263</v>
      </c>
      <c r="J585" t="s">
        <v>2264</v>
      </c>
      <c r="K585" t="s">
        <v>30</v>
      </c>
      <c r="L585" s="1">
        <v>1065000</v>
      </c>
      <c r="M585" s="1">
        <v>2491460</v>
      </c>
      <c r="N585" t="s">
        <v>2102</v>
      </c>
      <c r="O585">
        <v>79</v>
      </c>
      <c r="P585" s="6" t="str">
        <f>_xlfn.XLOOKUP(movie3[[#This Row],[year]],inflation!E$2:E$225,inflation!F$2:F$225,,0)</f>
        <v>312.2</v>
      </c>
      <c r="Q585" s="2">
        <f>movie3[[#This Row],[gross]] * (inflation!B$226 / movie3[[#This Row],[CPI of Released Year]])</f>
        <v>7306793.0044843052</v>
      </c>
      <c r="R585" s="2">
        <f>movie3[[#This Row],[gross]]-movie3[[#This Row],[budget]]</f>
        <v>1426460</v>
      </c>
    </row>
    <row r="586" spans="1:18" hidden="1" x14ac:dyDescent="0.25">
      <c r="A586" t="s">
        <v>2291</v>
      </c>
      <c r="B586" t="s">
        <v>33</v>
      </c>
      <c r="C586" t="s">
        <v>17</v>
      </c>
      <c r="D586">
        <v>1984</v>
      </c>
      <c r="E586" t="s">
        <v>2113</v>
      </c>
      <c r="F586">
        <v>5.9</v>
      </c>
      <c r="G586" s="1">
        <v>4400</v>
      </c>
      <c r="H586" t="s">
        <v>292</v>
      </c>
      <c r="I586" t="s">
        <v>2292</v>
      </c>
      <c r="J586" t="s">
        <v>209</v>
      </c>
      <c r="K586" t="s">
        <v>30</v>
      </c>
      <c r="L586" s="1">
        <v>15000000</v>
      </c>
      <c r="M586" s="1">
        <v>6650206</v>
      </c>
      <c r="N586" t="s">
        <v>23</v>
      </c>
      <c r="O586">
        <v>100</v>
      </c>
      <c r="P586" s="6" t="str">
        <f>_xlfn.XLOOKUP(movie3[[#This Row],[year]],inflation!E$2:E$225,inflation!F$2:F$225,,0)</f>
        <v>312.2</v>
      </c>
      <c r="Q586" s="2">
        <f>movie3[[#This Row],[gross]] * (inflation!B$226 / movie3[[#This Row],[CPI of Released Year]])</f>
        <v>19503294.726457398</v>
      </c>
      <c r="R586" s="2">
        <f>movie3[[#This Row],[gross]]-movie3[[#This Row],[budget]]</f>
        <v>-8349794</v>
      </c>
    </row>
    <row r="587" spans="1:18" hidden="1" x14ac:dyDescent="0.25">
      <c r="A587" t="s">
        <v>2349</v>
      </c>
      <c r="B587" t="s">
        <v>16</v>
      </c>
      <c r="C587" t="s">
        <v>34</v>
      </c>
      <c r="D587">
        <v>1984</v>
      </c>
      <c r="E587" t="s">
        <v>1514</v>
      </c>
      <c r="F587">
        <v>5.9</v>
      </c>
      <c r="G587" s="1">
        <v>2200</v>
      </c>
      <c r="H587" t="s">
        <v>2350</v>
      </c>
      <c r="I587" t="s">
        <v>2351</v>
      </c>
      <c r="J587" t="s">
        <v>1720</v>
      </c>
      <c r="K587" t="s">
        <v>30</v>
      </c>
      <c r="M587" s="1">
        <v>17513452</v>
      </c>
      <c r="N587" t="s">
        <v>555</v>
      </c>
      <c r="O587">
        <v>100</v>
      </c>
      <c r="P587" s="6" t="str">
        <f>_xlfn.XLOOKUP(movie3[[#This Row],[year]],inflation!E$2:E$225,inflation!F$2:F$225,,0)</f>
        <v>312.2</v>
      </c>
      <c r="Q587" s="2">
        <f>movie3[[#This Row],[gross]] * (inflation!B$226 / movie3[[#This Row],[CPI of Released Year]])</f>
        <v>51362321.112107627</v>
      </c>
      <c r="R587" s="2">
        <f>movie3[[#This Row],[gross]]-movie3[[#This Row],[budget]]</f>
        <v>17513452</v>
      </c>
    </row>
    <row r="588" spans="1:18" x14ac:dyDescent="0.25">
      <c r="A588" t="s">
        <v>2424</v>
      </c>
      <c r="B588" t="s">
        <v>16</v>
      </c>
      <c r="C588" t="s">
        <v>52</v>
      </c>
      <c r="D588">
        <v>1984</v>
      </c>
      <c r="E588" t="s">
        <v>2225</v>
      </c>
      <c r="F588">
        <v>5.9</v>
      </c>
      <c r="G588" s="1">
        <v>1300</v>
      </c>
      <c r="H588" t="s">
        <v>672</v>
      </c>
      <c r="I588" t="s">
        <v>2425</v>
      </c>
      <c r="J588" t="s">
        <v>1306</v>
      </c>
      <c r="K588" t="s">
        <v>30</v>
      </c>
      <c r="L588" s="1">
        <v>10000000</v>
      </c>
      <c r="M588" s="1">
        <v>2773433</v>
      </c>
      <c r="N588" t="s">
        <v>1235</v>
      </c>
      <c r="O588">
        <v>91</v>
      </c>
      <c r="P588" s="6" t="str">
        <f>_xlfn.XLOOKUP(movie3[[#This Row],[year]],inflation!E$2:E$225,inflation!F$2:F$225,,0)</f>
        <v>312.2</v>
      </c>
      <c r="Q588" s="2">
        <f>movie3[[#This Row],[gross]] * (inflation!B$226 / movie3[[#This Row],[CPI of Released Year]])</f>
        <v>8133745.2107623322</v>
      </c>
      <c r="R588" s="2">
        <f>movie3[[#This Row],[gross]]-movie3[[#This Row],[budget]]</f>
        <v>-7226567</v>
      </c>
    </row>
    <row r="589" spans="1:18" hidden="1" x14ac:dyDescent="0.25">
      <c r="A589" t="s">
        <v>2459</v>
      </c>
      <c r="B589" t="s">
        <v>33</v>
      </c>
      <c r="C589" t="s">
        <v>41</v>
      </c>
      <c r="D589">
        <v>1984</v>
      </c>
      <c r="E589" t="s">
        <v>2025</v>
      </c>
      <c r="F589">
        <v>5.9</v>
      </c>
      <c r="G589" s="1">
        <v>807</v>
      </c>
      <c r="H589" t="s">
        <v>466</v>
      </c>
      <c r="I589" t="s">
        <v>2460</v>
      </c>
      <c r="J589" t="s">
        <v>834</v>
      </c>
      <c r="K589" t="s">
        <v>30</v>
      </c>
      <c r="M589" s="1">
        <v>7889694</v>
      </c>
      <c r="N589" t="s">
        <v>118</v>
      </c>
      <c r="O589">
        <v>94</v>
      </c>
      <c r="P589" s="6" t="str">
        <f>_xlfn.XLOOKUP(movie3[[#This Row],[year]],inflation!E$2:E$225,inflation!F$2:F$225,,0)</f>
        <v>312.2</v>
      </c>
      <c r="Q589" s="2">
        <f>movie3[[#This Row],[gross]] * (inflation!B$226 / movie3[[#This Row],[CPI of Released Year]])</f>
        <v>23138385.094170403</v>
      </c>
      <c r="R589" s="2">
        <f>movie3[[#This Row],[gross]]-movie3[[#This Row],[budget]]</f>
        <v>7889694</v>
      </c>
    </row>
    <row r="590" spans="1:18" hidden="1" x14ac:dyDescent="0.25">
      <c r="A590" t="s">
        <v>2498</v>
      </c>
      <c r="B590" t="s">
        <v>16</v>
      </c>
      <c r="C590" t="s">
        <v>17</v>
      </c>
      <c r="D590">
        <v>1984</v>
      </c>
      <c r="E590" t="s">
        <v>2225</v>
      </c>
      <c r="F590">
        <v>5.9</v>
      </c>
      <c r="G590" s="1">
        <v>456</v>
      </c>
      <c r="H590" t="s">
        <v>2499</v>
      </c>
      <c r="I590" t="s">
        <v>2499</v>
      </c>
      <c r="J590" t="s">
        <v>1947</v>
      </c>
      <c r="K590" t="s">
        <v>30</v>
      </c>
      <c r="M590" s="1">
        <v>148750</v>
      </c>
      <c r="N590" t="s">
        <v>2500</v>
      </c>
      <c r="O590">
        <v>98</v>
      </c>
      <c r="P590" s="6" t="str">
        <f>_xlfn.XLOOKUP(movie3[[#This Row],[year]],inflation!E$2:E$225,inflation!F$2:F$225,,0)</f>
        <v>312.2</v>
      </c>
      <c r="Q590" s="2">
        <f>movie3[[#This Row],[gross]] * (inflation!B$226 / movie3[[#This Row],[CPI of Released Year]])</f>
        <v>436244.39461883408</v>
      </c>
      <c r="R590" s="2">
        <f>movie3[[#This Row],[gross]]-movie3[[#This Row],[budget]]</f>
        <v>148750</v>
      </c>
    </row>
    <row r="591" spans="1:18" hidden="1" x14ac:dyDescent="0.25">
      <c r="A591" t="s">
        <v>2167</v>
      </c>
      <c r="B591" t="s">
        <v>16</v>
      </c>
      <c r="C591" t="s">
        <v>41</v>
      </c>
      <c r="D591">
        <v>1984</v>
      </c>
      <c r="E591" t="s">
        <v>1514</v>
      </c>
      <c r="F591">
        <v>5.8</v>
      </c>
      <c r="G591" s="1">
        <v>10000</v>
      </c>
      <c r="H591" t="s">
        <v>2168</v>
      </c>
      <c r="I591" t="s">
        <v>945</v>
      </c>
      <c r="J591" t="s">
        <v>106</v>
      </c>
      <c r="K591" t="s">
        <v>30</v>
      </c>
      <c r="M591" s="1">
        <v>18644570</v>
      </c>
      <c r="N591" t="s">
        <v>1567</v>
      </c>
      <c r="O591">
        <v>100</v>
      </c>
      <c r="P591" s="6" t="str">
        <f>_xlfn.XLOOKUP(movie3[[#This Row],[year]],inflation!E$2:E$225,inflation!F$2:F$225,,0)</f>
        <v>312.2</v>
      </c>
      <c r="Q591" s="2">
        <f>movie3[[#This Row],[gross]] * (inflation!B$226 / movie3[[#This Row],[CPI of Released Year]])</f>
        <v>54679590.941704035</v>
      </c>
      <c r="R591" s="2">
        <f>movie3[[#This Row],[gross]]-movie3[[#This Row],[budget]]</f>
        <v>18644570</v>
      </c>
    </row>
    <row r="592" spans="1:18" hidden="1" x14ac:dyDescent="0.25">
      <c r="A592" t="s">
        <v>2234</v>
      </c>
      <c r="B592" t="s">
        <v>33</v>
      </c>
      <c r="C592" t="s">
        <v>41</v>
      </c>
      <c r="D592">
        <v>1984</v>
      </c>
      <c r="E592" t="s">
        <v>2061</v>
      </c>
      <c r="F592">
        <v>5.8</v>
      </c>
      <c r="G592" s="1">
        <v>6000</v>
      </c>
      <c r="H592" t="s">
        <v>2235</v>
      </c>
      <c r="I592" t="s">
        <v>2236</v>
      </c>
      <c r="J592" t="s">
        <v>2237</v>
      </c>
      <c r="K592" t="s">
        <v>30</v>
      </c>
      <c r="M592" s="1">
        <v>38682707</v>
      </c>
      <c r="N592" t="s">
        <v>1176</v>
      </c>
      <c r="O592">
        <v>90</v>
      </c>
      <c r="P592" s="6" t="str">
        <f>_xlfn.XLOOKUP(movie3[[#This Row],[year]],inflation!E$2:E$225,inflation!F$2:F$225,,0)</f>
        <v>312.2</v>
      </c>
      <c r="Q592" s="2">
        <f>movie3[[#This Row],[gross]] * (inflation!B$226 / movie3[[#This Row],[CPI of Released Year]])</f>
        <v>113446145.19282511</v>
      </c>
      <c r="R592" s="2">
        <f>movie3[[#This Row],[gross]]-movie3[[#This Row],[budget]]</f>
        <v>38682707</v>
      </c>
    </row>
    <row r="593" spans="1:18" hidden="1" x14ac:dyDescent="0.25">
      <c r="A593" t="s">
        <v>2302</v>
      </c>
      <c r="B593" t="s">
        <v>33</v>
      </c>
      <c r="C593" t="s">
        <v>34</v>
      </c>
      <c r="D593">
        <v>1984</v>
      </c>
      <c r="E593" t="s">
        <v>2194</v>
      </c>
      <c r="F593">
        <v>5.8</v>
      </c>
      <c r="G593" s="1">
        <v>4100</v>
      </c>
      <c r="H593" t="s">
        <v>2303</v>
      </c>
      <c r="I593" t="s">
        <v>2304</v>
      </c>
      <c r="J593" t="s">
        <v>2305</v>
      </c>
      <c r="K593" t="s">
        <v>30</v>
      </c>
      <c r="M593" s="1">
        <v>11302884</v>
      </c>
      <c r="N593" t="s">
        <v>138</v>
      </c>
      <c r="O593">
        <v>113</v>
      </c>
      <c r="P593" s="6" t="str">
        <f>_xlfn.XLOOKUP(movie3[[#This Row],[year]],inflation!E$2:E$225,inflation!F$2:F$225,,0)</f>
        <v>312.2</v>
      </c>
      <c r="Q593" s="2">
        <f>movie3[[#This Row],[gross]] * (inflation!B$226 / movie3[[#This Row],[CPI of Released Year]])</f>
        <v>33148368.322869956</v>
      </c>
      <c r="R593" s="2">
        <f>movie3[[#This Row],[gross]]-movie3[[#This Row],[budget]]</f>
        <v>11302884</v>
      </c>
    </row>
    <row r="594" spans="1:18" hidden="1" x14ac:dyDescent="0.25">
      <c r="A594" t="s">
        <v>2352</v>
      </c>
      <c r="B594" t="s">
        <v>33</v>
      </c>
      <c r="C594" t="s">
        <v>41</v>
      </c>
      <c r="D594">
        <v>1984</v>
      </c>
      <c r="E594" t="s">
        <v>2225</v>
      </c>
      <c r="F594">
        <v>5.8</v>
      </c>
      <c r="G594" s="1">
        <v>2900</v>
      </c>
      <c r="H594" t="s">
        <v>2353</v>
      </c>
      <c r="I594" t="s">
        <v>214</v>
      </c>
      <c r="J594" t="s">
        <v>1401</v>
      </c>
      <c r="K594" t="s">
        <v>30</v>
      </c>
      <c r="L594" s="1">
        <v>6000000</v>
      </c>
      <c r="M594" s="1">
        <v>12414210</v>
      </c>
      <c r="N594" t="s">
        <v>2354</v>
      </c>
      <c r="O594">
        <v>113</v>
      </c>
      <c r="P594" s="6" t="str">
        <f>_xlfn.XLOOKUP(movie3[[#This Row],[year]],inflation!E$2:E$225,inflation!F$2:F$225,,0)</f>
        <v>312.2</v>
      </c>
      <c r="Q594" s="2">
        <f>movie3[[#This Row],[gross]] * (inflation!B$226 / movie3[[#This Row],[CPI of Released Year]])</f>
        <v>36407593.452914797</v>
      </c>
      <c r="R594" s="2">
        <f>movie3[[#This Row],[gross]]-movie3[[#This Row],[budget]]</f>
        <v>6414210</v>
      </c>
    </row>
    <row r="595" spans="1:18" hidden="1" x14ac:dyDescent="0.25">
      <c r="A595" t="s">
        <v>2384</v>
      </c>
      <c r="B595" t="s">
        <v>448</v>
      </c>
      <c r="C595" t="s">
        <v>104</v>
      </c>
      <c r="D595">
        <v>1984</v>
      </c>
      <c r="E595" t="s">
        <v>2175</v>
      </c>
      <c r="F595">
        <v>5.8</v>
      </c>
      <c r="G595" s="1">
        <v>1600</v>
      </c>
      <c r="H595" t="s">
        <v>1011</v>
      </c>
      <c r="I595" t="s">
        <v>1011</v>
      </c>
      <c r="J595" t="s">
        <v>2385</v>
      </c>
      <c r="K595" t="s">
        <v>30</v>
      </c>
      <c r="L595" s="1">
        <v>9000000</v>
      </c>
      <c r="M595" s="1">
        <v>10435015</v>
      </c>
      <c r="N595" t="s">
        <v>2386</v>
      </c>
      <c r="O595">
        <v>100</v>
      </c>
      <c r="P595" s="6" t="str">
        <f>_xlfn.XLOOKUP(movie3[[#This Row],[year]],inflation!E$2:E$225,inflation!F$2:F$225,,0)</f>
        <v>312.2</v>
      </c>
      <c r="Q595" s="2">
        <f>movie3[[#This Row],[gross]] * (inflation!B$226 / movie3[[#This Row],[CPI of Released Year]])</f>
        <v>30603138.161434978</v>
      </c>
      <c r="R595" s="2">
        <f>movie3[[#This Row],[gross]]-movie3[[#This Row],[budget]]</f>
        <v>1435015</v>
      </c>
    </row>
    <row r="596" spans="1:18" hidden="1" x14ac:dyDescent="0.25">
      <c r="A596" t="s">
        <v>2438</v>
      </c>
      <c r="B596" t="s">
        <v>16</v>
      </c>
      <c r="C596" t="s">
        <v>17</v>
      </c>
      <c r="D596">
        <v>1984</v>
      </c>
      <c r="E596" t="s">
        <v>2439</v>
      </c>
      <c r="F596">
        <v>5.8</v>
      </c>
      <c r="G596" s="1">
        <v>816</v>
      </c>
      <c r="H596" t="s">
        <v>1148</v>
      </c>
      <c r="I596" t="s">
        <v>2440</v>
      </c>
      <c r="J596" t="s">
        <v>1325</v>
      </c>
      <c r="K596" t="s">
        <v>30</v>
      </c>
      <c r="M596" s="1">
        <v>2075282</v>
      </c>
      <c r="N596" t="s">
        <v>501</v>
      </c>
      <c r="O596">
        <v>116</v>
      </c>
      <c r="P596" s="6" t="str">
        <f>_xlfn.XLOOKUP(movie3[[#This Row],[year]],inflation!E$2:E$225,inflation!F$2:F$225,,0)</f>
        <v>312.2</v>
      </c>
      <c r="Q596" s="2">
        <f>movie3[[#This Row],[gross]] * (inflation!B$226 / movie3[[#This Row],[CPI of Released Year]])</f>
        <v>6086253.0403587446</v>
      </c>
      <c r="R596" s="2">
        <f>movie3[[#This Row],[gross]]-movie3[[#This Row],[budget]]</f>
        <v>2075282</v>
      </c>
    </row>
    <row r="597" spans="1:18" hidden="1" x14ac:dyDescent="0.25">
      <c r="A597" t="s">
        <v>2475</v>
      </c>
      <c r="B597" t="s">
        <v>16</v>
      </c>
      <c r="C597" t="s">
        <v>17</v>
      </c>
      <c r="D597">
        <v>1984</v>
      </c>
      <c r="E597" t="s">
        <v>2082</v>
      </c>
      <c r="F597">
        <v>5.8</v>
      </c>
      <c r="G597" s="1">
        <v>822</v>
      </c>
      <c r="H597" t="s">
        <v>158</v>
      </c>
      <c r="I597" t="s">
        <v>158</v>
      </c>
      <c r="J597" t="s">
        <v>2476</v>
      </c>
      <c r="K597" t="s">
        <v>30</v>
      </c>
      <c r="L597" s="1">
        <v>6300000</v>
      </c>
      <c r="M597" s="1">
        <v>1059966</v>
      </c>
      <c r="N597" t="s">
        <v>2477</v>
      </c>
      <c r="O597">
        <v>109</v>
      </c>
      <c r="P597" s="6" t="str">
        <f>_xlfn.XLOOKUP(movie3[[#This Row],[year]],inflation!E$2:E$225,inflation!F$2:F$225,,0)</f>
        <v>312.2</v>
      </c>
      <c r="Q597" s="2">
        <f>movie3[[#This Row],[gross]] * (inflation!B$226 / movie3[[#This Row],[CPI of Released Year]])</f>
        <v>3108599.8385650222</v>
      </c>
      <c r="R597" s="2">
        <f>movie3[[#This Row],[gross]]-movie3[[#This Row],[budget]]</f>
        <v>-5240034</v>
      </c>
    </row>
    <row r="598" spans="1:18" hidden="1" x14ac:dyDescent="0.25">
      <c r="A598" t="s">
        <v>2514</v>
      </c>
      <c r="B598" t="s">
        <v>16</v>
      </c>
      <c r="C598" t="s">
        <v>17</v>
      </c>
      <c r="D598">
        <v>1984</v>
      </c>
      <c r="E598" t="s">
        <v>2515</v>
      </c>
      <c r="F598">
        <v>5.8</v>
      </c>
      <c r="G598" s="1">
        <v>262</v>
      </c>
      <c r="H598" t="s">
        <v>741</v>
      </c>
      <c r="I598" t="s">
        <v>741</v>
      </c>
      <c r="J598" t="s">
        <v>2516</v>
      </c>
      <c r="K598" t="s">
        <v>30</v>
      </c>
      <c r="M598" s="1">
        <v>343890</v>
      </c>
      <c r="N598" t="s">
        <v>905</v>
      </c>
      <c r="O598">
        <v>103</v>
      </c>
      <c r="P598" s="6" t="str">
        <f>_xlfn.XLOOKUP(movie3[[#This Row],[year]],inflation!E$2:E$225,inflation!F$2:F$225,,0)</f>
        <v>312.2</v>
      </c>
      <c r="Q598" s="2">
        <f>movie3[[#This Row],[gross]] * (inflation!B$226 / movie3[[#This Row],[CPI of Released Year]])</f>
        <v>1008538.3856502242</v>
      </c>
      <c r="R598" s="2">
        <f>movie3[[#This Row],[gross]]-movie3[[#This Row],[budget]]</f>
        <v>343890</v>
      </c>
    </row>
    <row r="599" spans="1:18" hidden="1" x14ac:dyDescent="0.25">
      <c r="A599" t="s">
        <v>2193</v>
      </c>
      <c r="B599" t="s">
        <v>33</v>
      </c>
      <c r="C599" t="s">
        <v>34</v>
      </c>
      <c r="D599">
        <v>1984</v>
      </c>
      <c r="E599" t="s">
        <v>2194</v>
      </c>
      <c r="F599">
        <v>5.7</v>
      </c>
      <c r="G599" s="1">
        <v>10000</v>
      </c>
      <c r="H599" t="s">
        <v>2180</v>
      </c>
      <c r="I599" t="s">
        <v>2180</v>
      </c>
      <c r="J599" t="s">
        <v>1358</v>
      </c>
      <c r="K599" t="s">
        <v>30</v>
      </c>
      <c r="L599" s="1">
        <v>9000000</v>
      </c>
      <c r="M599" s="1">
        <v>14255801</v>
      </c>
      <c r="N599" t="s">
        <v>118</v>
      </c>
      <c r="O599">
        <v>91</v>
      </c>
      <c r="P599" s="6" t="str">
        <f>_xlfn.XLOOKUP(movie3[[#This Row],[year]],inflation!E$2:E$225,inflation!F$2:F$225,,0)</f>
        <v>312.2</v>
      </c>
      <c r="Q599" s="2">
        <f>movie3[[#This Row],[gross]] * (inflation!B$226 / movie3[[#This Row],[CPI of Released Year]])</f>
        <v>41808492.618834078</v>
      </c>
      <c r="R599" s="2">
        <f>movie3[[#This Row],[gross]]-movie3[[#This Row],[budget]]</f>
        <v>5255801</v>
      </c>
    </row>
    <row r="600" spans="1:18" hidden="1" x14ac:dyDescent="0.25">
      <c r="A600" t="s">
        <v>2318</v>
      </c>
      <c r="B600" t="s">
        <v>16</v>
      </c>
      <c r="C600" t="s">
        <v>25</v>
      </c>
      <c r="D600">
        <v>1984</v>
      </c>
      <c r="E600" t="s">
        <v>2319</v>
      </c>
      <c r="F600">
        <v>5.7</v>
      </c>
      <c r="G600" s="1">
        <v>2100</v>
      </c>
      <c r="H600" t="s">
        <v>2320</v>
      </c>
      <c r="I600" t="s">
        <v>2321</v>
      </c>
      <c r="J600" t="s">
        <v>2322</v>
      </c>
      <c r="K600" t="s">
        <v>306</v>
      </c>
      <c r="N600" t="s">
        <v>2323</v>
      </c>
      <c r="O600">
        <v>90</v>
      </c>
      <c r="P600" s="6" t="str">
        <f>_xlfn.XLOOKUP(movie3[[#This Row],[year]],inflation!E$2:E$225,inflation!F$2:F$225,,0)</f>
        <v>312.2</v>
      </c>
      <c r="Q600" s="2">
        <f>movie3[[#This Row],[gross]] * (inflation!B$226 / movie3[[#This Row],[CPI of Released Year]])</f>
        <v>0</v>
      </c>
      <c r="R600" s="2">
        <f>movie3[[#This Row],[gross]]-movie3[[#This Row],[budget]]</f>
        <v>0</v>
      </c>
    </row>
    <row r="601" spans="1:18" hidden="1" x14ac:dyDescent="0.25">
      <c r="A601" t="s">
        <v>2412</v>
      </c>
      <c r="B601" t="s">
        <v>16</v>
      </c>
      <c r="C601" t="s">
        <v>41</v>
      </c>
      <c r="D601">
        <v>1984</v>
      </c>
      <c r="E601" t="s">
        <v>2413</v>
      </c>
      <c r="F601">
        <v>5.7</v>
      </c>
      <c r="G601" s="1">
        <v>1300</v>
      </c>
      <c r="H601" t="s">
        <v>2414</v>
      </c>
      <c r="I601" t="s">
        <v>2415</v>
      </c>
      <c r="J601" t="s">
        <v>2416</v>
      </c>
      <c r="K601" t="s">
        <v>30</v>
      </c>
      <c r="M601" s="1">
        <v>4561346</v>
      </c>
      <c r="N601" t="s">
        <v>2218</v>
      </c>
      <c r="O601">
        <v>105</v>
      </c>
      <c r="P601" s="6" t="str">
        <f>_xlfn.XLOOKUP(movie3[[#This Row],[year]],inflation!E$2:E$225,inflation!F$2:F$225,,0)</f>
        <v>312.2</v>
      </c>
      <c r="Q601" s="2">
        <f>movie3[[#This Row],[gross]] * (inflation!B$226 / movie3[[#This Row],[CPI of Released Year]])</f>
        <v>13377221.004484305</v>
      </c>
      <c r="R601" s="2">
        <f>movie3[[#This Row],[gross]]-movie3[[#This Row],[budget]]</f>
        <v>4561346</v>
      </c>
    </row>
    <row r="602" spans="1:18" hidden="1" x14ac:dyDescent="0.25">
      <c r="A602" t="s">
        <v>2461</v>
      </c>
      <c r="B602" t="s">
        <v>16</v>
      </c>
      <c r="C602" t="s">
        <v>17</v>
      </c>
      <c r="D602">
        <v>1984</v>
      </c>
      <c r="E602" t="s">
        <v>2269</v>
      </c>
      <c r="F602">
        <v>5.7</v>
      </c>
      <c r="G602" s="1">
        <v>634</v>
      </c>
      <c r="H602" t="s">
        <v>779</v>
      </c>
      <c r="I602" t="s">
        <v>2462</v>
      </c>
      <c r="J602" t="s">
        <v>2463</v>
      </c>
      <c r="K602" t="s">
        <v>30</v>
      </c>
      <c r="M602" s="1">
        <v>4239154</v>
      </c>
      <c r="N602" t="s">
        <v>80</v>
      </c>
      <c r="O602">
        <v>95</v>
      </c>
      <c r="P602" s="6" t="str">
        <f>_xlfn.XLOOKUP(movie3[[#This Row],[year]],inflation!E$2:E$225,inflation!F$2:F$225,,0)</f>
        <v>312.2</v>
      </c>
      <c r="Q602" s="2">
        <f>movie3[[#This Row],[gross]] * (inflation!B$226 / movie3[[#This Row],[CPI of Released Year]])</f>
        <v>12432317.112107623</v>
      </c>
      <c r="R602" s="2">
        <f>movie3[[#This Row],[gross]]-movie3[[#This Row],[budget]]</f>
        <v>4239154</v>
      </c>
    </row>
    <row r="603" spans="1:18" hidden="1" x14ac:dyDescent="0.25">
      <c r="A603" t="s">
        <v>2478</v>
      </c>
      <c r="B603" t="s">
        <v>33</v>
      </c>
      <c r="C603" t="s">
        <v>17</v>
      </c>
      <c r="D603">
        <v>1984</v>
      </c>
      <c r="E603" t="s">
        <v>2479</v>
      </c>
      <c r="F603">
        <v>5.7</v>
      </c>
      <c r="G603" s="1">
        <v>794</v>
      </c>
      <c r="H603" t="s">
        <v>936</v>
      </c>
      <c r="I603" t="s">
        <v>2480</v>
      </c>
      <c r="J603" t="s">
        <v>345</v>
      </c>
      <c r="K603" t="s">
        <v>30</v>
      </c>
      <c r="M603" s="1">
        <v>1820049</v>
      </c>
      <c r="N603" t="s">
        <v>180</v>
      </c>
      <c r="O603">
        <v>110</v>
      </c>
      <c r="P603" s="6" t="str">
        <f>_xlfn.XLOOKUP(movie3[[#This Row],[year]],inflation!E$2:E$225,inflation!F$2:F$225,,0)</f>
        <v>312.2</v>
      </c>
      <c r="Q603" s="2">
        <f>movie3[[#This Row],[gross]] * (inflation!B$226 / movie3[[#This Row],[CPI of Released Year]])</f>
        <v>5337722.179372197</v>
      </c>
      <c r="R603" s="2">
        <f>movie3[[#This Row],[gross]]-movie3[[#This Row],[budget]]</f>
        <v>1820049</v>
      </c>
    </row>
    <row r="604" spans="1:18" hidden="1" x14ac:dyDescent="0.25">
      <c r="A604" t="s">
        <v>2527</v>
      </c>
      <c r="B604" t="s">
        <v>16</v>
      </c>
      <c r="C604" t="s">
        <v>41</v>
      </c>
      <c r="D604">
        <v>1984</v>
      </c>
      <c r="E604" t="s">
        <v>1700</v>
      </c>
      <c r="F604">
        <v>5.7</v>
      </c>
      <c r="G604" s="1">
        <v>1400</v>
      </c>
      <c r="H604" t="s">
        <v>1702</v>
      </c>
      <c r="I604" t="s">
        <v>2528</v>
      </c>
      <c r="J604" t="s">
        <v>410</v>
      </c>
      <c r="K604" t="s">
        <v>30</v>
      </c>
      <c r="M604" s="1">
        <v>837914</v>
      </c>
      <c r="N604" t="s">
        <v>1721</v>
      </c>
      <c r="O604">
        <v>108</v>
      </c>
      <c r="P604" s="6" t="str">
        <f>_xlfn.XLOOKUP(movie3[[#This Row],[year]],inflation!E$2:E$225,inflation!F$2:F$225,,0)</f>
        <v>312.2</v>
      </c>
      <c r="Q604" s="2">
        <f>movie3[[#This Row],[gross]] * (inflation!B$226 / movie3[[#This Row],[CPI of Released Year]])</f>
        <v>2457380.0717488788</v>
      </c>
      <c r="R604" s="2">
        <f>movie3[[#This Row],[gross]]-movie3[[#This Row],[budget]]</f>
        <v>837914</v>
      </c>
    </row>
    <row r="605" spans="1:18" hidden="1" x14ac:dyDescent="0.25">
      <c r="A605" t="s">
        <v>2534</v>
      </c>
      <c r="B605" t="s">
        <v>2000</v>
      </c>
      <c r="C605" t="s">
        <v>41</v>
      </c>
      <c r="D605">
        <v>1984</v>
      </c>
      <c r="E605" t="s">
        <v>2244</v>
      </c>
      <c r="F605">
        <v>5.7</v>
      </c>
      <c r="G605" s="1">
        <v>184</v>
      </c>
      <c r="H605" t="s">
        <v>2535</v>
      </c>
      <c r="I605" t="s">
        <v>2536</v>
      </c>
      <c r="J605" t="s">
        <v>2537</v>
      </c>
      <c r="K605" t="s">
        <v>2538</v>
      </c>
      <c r="N605" t="s">
        <v>2539</v>
      </c>
      <c r="O605">
        <v>90</v>
      </c>
      <c r="P605" s="6" t="str">
        <f>_xlfn.XLOOKUP(movie3[[#This Row],[year]],inflation!E$2:E$225,inflation!F$2:F$225,,0)</f>
        <v>312.2</v>
      </c>
      <c r="Q605" s="2">
        <f>movie3[[#This Row],[gross]] * (inflation!B$226 / movie3[[#This Row],[CPI of Released Year]])</f>
        <v>0</v>
      </c>
      <c r="R605" s="2">
        <f>movie3[[#This Row],[gross]]-movie3[[#This Row],[budget]]</f>
        <v>0</v>
      </c>
    </row>
    <row r="606" spans="1:18" x14ac:dyDescent="0.25">
      <c r="A606" t="s">
        <v>2081</v>
      </c>
      <c r="B606" t="s">
        <v>16</v>
      </c>
      <c r="C606" t="s">
        <v>52</v>
      </c>
      <c r="D606">
        <v>1984</v>
      </c>
      <c r="E606" t="s">
        <v>2082</v>
      </c>
      <c r="F606">
        <v>5.6</v>
      </c>
      <c r="G606" s="1">
        <v>49000</v>
      </c>
      <c r="H606" t="s">
        <v>2083</v>
      </c>
      <c r="I606" t="s">
        <v>20</v>
      </c>
      <c r="J606" t="s">
        <v>2084</v>
      </c>
      <c r="K606" t="s">
        <v>30</v>
      </c>
      <c r="L606" s="1">
        <v>800000</v>
      </c>
      <c r="M606" s="1">
        <v>14568989</v>
      </c>
      <c r="N606" t="s">
        <v>2085</v>
      </c>
      <c r="O606">
        <v>92</v>
      </c>
      <c r="P606" s="6" t="str">
        <f>_xlfn.XLOOKUP(movie3[[#This Row],[year]],inflation!E$2:E$225,inflation!F$2:F$225,,0)</f>
        <v>312.2</v>
      </c>
      <c r="Q606" s="2">
        <f>movie3[[#This Row],[gross]] * (inflation!B$226 / movie3[[#This Row],[CPI of Released Year]])</f>
        <v>42726990.161434978</v>
      </c>
      <c r="R606" s="2">
        <f>movie3[[#This Row],[gross]]-movie3[[#This Row],[budget]]</f>
        <v>13768989</v>
      </c>
    </row>
    <row r="607" spans="1:18" x14ac:dyDescent="0.25">
      <c r="A607" t="s">
        <v>2134</v>
      </c>
      <c r="B607" t="s">
        <v>16</v>
      </c>
      <c r="C607" t="s">
        <v>52</v>
      </c>
      <c r="D607">
        <v>1984</v>
      </c>
      <c r="E607" t="s">
        <v>2135</v>
      </c>
      <c r="F607">
        <v>5.6</v>
      </c>
      <c r="G607" s="1">
        <v>11000</v>
      </c>
      <c r="H607" t="s">
        <v>2136</v>
      </c>
      <c r="I607" t="s">
        <v>2137</v>
      </c>
      <c r="J607" t="s">
        <v>2138</v>
      </c>
      <c r="K607" t="s">
        <v>30</v>
      </c>
      <c r="L607" s="1">
        <v>1250000</v>
      </c>
      <c r="M607" s="1">
        <v>4654423</v>
      </c>
      <c r="N607" t="s">
        <v>2139</v>
      </c>
      <c r="O607">
        <v>88</v>
      </c>
      <c r="P607" s="6" t="str">
        <f>_xlfn.XLOOKUP(movie3[[#This Row],[year]],inflation!E$2:E$225,inflation!F$2:F$225,,0)</f>
        <v>312.2</v>
      </c>
      <c r="Q607" s="2">
        <f>movie3[[#This Row],[gross]] * (inflation!B$226 / movie3[[#This Row],[CPI of Released Year]])</f>
        <v>13650191.219730942</v>
      </c>
      <c r="R607" s="2">
        <f>movie3[[#This Row],[gross]]-movie3[[#This Row],[budget]]</f>
        <v>3404423</v>
      </c>
    </row>
    <row r="608" spans="1:18" hidden="1" x14ac:dyDescent="0.25">
      <c r="A608" t="s">
        <v>2288</v>
      </c>
      <c r="B608" t="s">
        <v>16</v>
      </c>
      <c r="C608" t="s">
        <v>41</v>
      </c>
      <c r="D608">
        <v>1984</v>
      </c>
      <c r="E608" t="s">
        <v>2274</v>
      </c>
      <c r="F608">
        <v>5.6</v>
      </c>
      <c r="G608" s="1">
        <v>3300</v>
      </c>
      <c r="H608" t="s">
        <v>2289</v>
      </c>
      <c r="I608" t="s">
        <v>2290</v>
      </c>
      <c r="J608" t="s">
        <v>1306</v>
      </c>
      <c r="K608" t="s">
        <v>30</v>
      </c>
      <c r="M608" s="1">
        <v>11708269</v>
      </c>
      <c r="N608" t="s">
        <v>50</v>
      </c>
      <c r="O608">
        <v>96</v>
      </c>
      <c r="P608" s="6" t="str">
        <f>_xlfn.XLOOKUP(movie3[[#This Row],[year]],inflation!E$2:E$225,inflation!F$2:F$225,,0)</f>
        <v>312.2</v>
      </c>
      <c r="Q608" s="2">
        <f>movie3[[#This Row],[gross]] * (inflation!B$226 / movie3[[#This Row],[CPI of Released Year]])</f>
        <v>34337255.273542598</v>
      </c>
      <c r="R608" s="2">
        <f>movie3[[#This Row],[gross]]-movie3[[#This Row],[budget]]</f>
        <v>11708269</v>
      </c>
    </row>
    <row r="609" spans="1:18" hidden="1" x14ac:dyDescent="0.25">
      <c r="A609" t="s">
        <v>2216</v>
      </c>
      <c r="B609" t="s">
        <v>16</v>
      </c>
      <c r="C609" t="s">
        <v>34</v>
      </c>
      <c r="D609">
        <v>1984</v>
      </c>
      <c r="E609" t="s">
        <v>2025</v>
      </c>
      <c r="F609">
        <v>5.5</v>
      </c>
      <c r="G609" s="1">
        <v>14000</v>
      </c>
      <c r="H609" t="s">
        <v>2114</v>
      </c>
      <c r="I609" t="s">
        <v>2217</v>
      </c>
      <c r="J609" t="s">
        <v>327</v>
      </c>
      <c r="K609" t="s">
        <v>30</v>
      </c>
      <c r="L609" s="1">
        <v>2550000</v>
      </c>
      <c r="M609" s="1">
        <v>22812411</v>
      </c>
      <c r="N609" t="s">
        <v>2218</v>
      </c>
      <c r="O609">
        <v>101</v>
      </c>
      <c r="P609" s="6" t="str">
        <f>_xlfn.XLOOKUP(movie3[[#This Row],[year]],inflation!E$2:E$225,inflation!F$2:F$225,,0)</f>
        <v>312.2</v>
      </c>
      <c r="Q609" s="2">
        <f>movie3[[#This Row],[gross]] * (inflation!B$226 / movie3[[#This Row],[CPI of Released Year]])</f>
        <v>66902765.892376684</v>
      </c>
      <c r="R609" s="2">
        <f>movie3[[#This Row],[gross]]-movie3[[#This Row],[budget]]</f>
        <v>20262411</v>
      </c>
    </row>
    <row r="610" spans="1:18" hidden="1" x14ac:dyDescent="0.25">
      <c r="A610" t="s">
        <v>2355</v>
      </c>
      <c r="B610" t="s">
        <v>33</v>
      </c>
      <c r="C610" t="s">
        <v>34</v>
      </c>
      <c r="D610">
        <v>1984</v>
      </c>
      <c r="E610" t="s">
        <v>2153</v>
      </c>
      <c r="F610">
        <v>5.5</v>
      </c>
      <c r="G610" s="1">
        <v>9300</v>
      </c>
      <c r="H610" t="s">
        <v>1238</v>
      </c>
      <c r="I610" t="s">
        <v>715</v>
      </c>
      <c r="J610" t="s">
        <v>85</v>
      </c>
      <c r="K610" t="s">
        <v>30</v>
      </c>
      <c r="L610" s="1">
        <v>25000000</v>
      </c>
      <c r="M610" s="1">
        <v>38348988</v>
      </c>
      <c r="N610" t="s">
        <v>23</v>
      </c>
      <c r="O610">
        <v>93</v>
      </c>
      <c r="P610" s="6" t="str">
        <f>_xlfn.XLOOKUP(movie3[[#This Row],[year]],inflation!E$2:E$225,inflation!F$2:F$225,,0)</f>
        <v>312.2</v>
      </c>
      <c r="Q610" s="2">
        <f>movie3[[#This Row],[gross]] * (inflation!B$226 / movie3[[#This Row],[CPI of Released Year]])</f>
        <v>112467435.65919283</v>
      </c>
      <c r="R610" s="2">
        <f>movie3[[#This Row],[gross]]-movie3[[#This Row],[budget]]</f>
        <v>13348988</v>
      </c>
    </row>
    <row r="611" spans="1:18" hidden="1" x14ac:dyDescent="0.25">
      <c r="A611" t="s">
        <v>2390</v>
      </c>
      <c r="B611" t="s">
        <v>16</v>
      </c>
      <c r="C611" t="s">
        <v>41</v>
      </c>
      <c r="D611">
        <v>1984</v>
      </c>
      <c r="E611" t="s">
        <v>2261</v>
      </c>
      <c r="F611">
        <v>5.5</v>
      </c>
      <c r="G611" s="1">
        <v>2000</v>
      </c>
      <c r="H611" t="s">
        <v>352</v>
      </c>
      <c r="I611" t="s">
        <v>2391</v>
      </c>
      <c r="J611" t="s">
        <v>2392</v>
      </c>
      <c r="K611" t="s">
        <v>30</v>
      </c>
      <c r="M611" s="1">
        <v>4994094</v>
      </c>
      <c r="N611" t="s">
        <v>2184</v>
      </c>
      <c r="O611">
        <v>102</v>
      </c>
      <c r="P611" s="6" t="str">
        <f>_xlfn.XLOOKUP(movie3[[#This Row],[year]],inflation!E$2:E$225,inflation!F$2:F$225,,0)</f>
        <v>312.2</v>
      </c>
      <c r="Q611" s="2">
        <f>movie3[[#This Row],[gross]] * (inflation!B$226 / movie3[[#This Row],[CPI of Released Year]])</f>
        <v>14646356.394618833</v>
      </c>
      <c r="R611" s="2">
        <f>movie3[[#This Row],[gross]]-movie3[[#This Row],[budget]]</f>
        <v>4994094</v>
      </c>
    </row>
    <row r="612" spans="1:18" hidden="1" x14ac:dyDescent="0.25">
      <c r="A612" t="s">
        <v>2399</v>
      </c>
      <c r="B612" t="s">
        <v>33</v>
      </c>
      <c r="C612" t="s">
        <v>41</v>
      </c>
      <c r="D612">
        <v>1984</v>
      </c>
      <c r="E612" t="s">
        <v>2239</v>
      </c>
      <c r="F612">
        <v>5.5</v>
      </c>
      <c r="G612" s="1">
        <v>4600</v>
      </c>
      <c r="H612" t="s">
        <v>850</v>
      </c>
      <c r="I612" t="s">
        <v>484</v>
      </c>
      <c r="J612" t="s">
        <v>209</v>
      </c>
      <c r="K612" t="s">
        <v>30</v>
      </c>
      <c r="L612" s="1">
        <v>12000000</v>
      </c>
      <c r="M612" s="1">
        <v>26186631</v>
      </c>
      <c r="N612" t="s">
        <v>2400</v>
      </c>
      <c r="O612">
        <v>96</v>
      </c>
      <c r="P612" s="6" t="str">
        <f>_xlfn.XLOOKUP(movie3[[#This Row],[year]],inflation!E$2:E$225,inflation!F$2:F$225,,0)</f>
        <v>312.2</v>
      </c>
      <c r="Q612" s="2">
        <f>movie3[[#This Row],[gross]] * (inflation!B$226 / movie3[[#This Row],[CPI of Released Year]])</f>
        <v>76798460.421524659</v>
      </c>
      <c r="R612" s="2">
        <f>movie3[[#This Row],[gross]]-movie3[[#This Row],[budget]]</f>
        <v>14186631</v>
      </c>
    </row>
    <row r="613" spans="1:18" hidden="1" x14ac:dyDescent="0.25">
      <c r="A613" t="s">
        <v>2271</v>
      </c>
      <c r="B613" t="s">
        <v>16</v>
      </c>
      <c r="C613" t="s">
        <v>17</v>
      </c>
      <c r="D613">
        <v>1984</v>
      </c>
      <c r="E613" t="s">
        <v>2179</v>
      </c>
      <c r="F613">
        <v>5.4</v>
      </c>
      <c r="G613" s="1">
        <v>1800</v>
      </c>
      <c r="H613" t="s">
        <v>27</v>
      </c>
      <c r="I613" t="s">
        <v>2272</v>
      </c>
      <c r="J613" t="s">
        <v>593</v>
      </c>
      <c r="K613" t="s">
        <v>30</v>
      </c>
      <c r="M613" s="1">
        <v>4743119</v>
      </c>
      <c r="N613" t="s">
        <v>905</v>
      </c>
      <c r="O613">
        <v>97</v>
      </c>
      <c r="P613" s="6" t="str">
        <f>_xlfn.XLOOKUP(movie3[[#This Row],[year]],inflation!E$2:E$225,inflation!F$2:F$225,,0)</f>
        <v>312.2</v>
      </c>
      <c r="Q613" s="2">
        <f>movie3[[#This Row],[gross]] * (inflation!B$226 / movie3[[#This Row],[CPI of Released Year]])</f>
        <v>13910313.121076234</v>
      </c>
      <c r="R613" s="2">
        <f>movie3[[#This Row],[gross]]-movie3[[#This Row],[budget]]</f>
        <v>4743119</v>
      </c>
    </row>
    <row r="614" spans="1:18" hidden="1" x14ac:dyDescent="0.25">
      <c r="A614" t="s">
        <v>2307</v>
      </c>
      <c r="B614" t="s">
        <v>16</v>
      </c>
      <c r="C614" t="s">
        <v>34</v>
      </c>
      <c r="D614">
        <v>1984</v>
      </c>
      <c r="E614" t="s">
        <v>2308</v>
      </c>
      <c r="F614">
        <v>5.4</v>
      </c>
      <c r="G614" s="1">
        <v>4200</v>
      </c>
      <c r="H614" t="s">
        <v>1765</v>
      </c>
      <c r="I614" t="s">
        <v>1766</v>
      </c>
      <c r="J614" t="s">
        <v>1767</v>
      </c>
      <c r="K614" t="s">
        <v>30</v>
      </c>
      <c r="M614" s="1">
        <v>7610785</v>
      </c>
      <c r="N614" t="s">
        <v>1176</v>
      </c>
      <c r="O614">
        <v>92</v>
      </c>
      <c r="P614" s="6" t="str">
        <f>_xlfn.XLOOKUP(movie3[[#This Row],[year]],inflation!E$2:E$225,inflation!F$2:F$225,,0)</f>
        <v>312.2</v>
      </c>
      <c r="Q614" s="2">
        <f>movie3[[#This Row],[gross]] * (inflation!B$226 / movie3[[#This Row],[CPI of Released Year]])</f>
        <v>22320418.789237667</v>
      </c>
      <c r="R614" s="2">
        <f>movie3[[#This Row],[gross]]-movie3[[#This Row],[budget]]</f>
        <v>7610785</v>
      </c>
    </row>
    <row r="615" spans="1:18" hidden="1" x14ac:dyDescent="0.25">
      <c r="A615" t="s">
        <v>2449</v>
      </c>
      <c r="B615" t="s">
        <v>16</v>
      </c>
      <c r="C615" t="s">
        <v>41</v>
      </c>
      <c r="D615">
        <v>1984</v>
      </c>
      <c r="E615" t="s">
        <v>2413</v>
      </c>
      <c r="F615">
        <v>5.4</v>
      </c>
      <c r="G615" s="1">
        <v>856</v>
      </c>
      <c r="H615" t="s">
        <v>71</v>
      </c>
      <c r="I615" t="s">
        <v>2450</v>
      </c>
      <c r="J615" t="s">
        <v>1318</v>
      </c>
      <c r="K615" t="s">
        <v>30</v>
      </c>
      <c r="L615" s="1">
        <v>7000000</v>
      </c>
      <c r="M615" s="1">
        <v>1467396</v>
      </c>
      <c r="N615" t="s">
        <v>905</v>
      </c>
      <c r="O615">
        <v>96</v>
      </c>
      <c r="P615" s="6" t="str">
        <f>_xlfn.XLOOKUP(movie3[[#This Row],[year]],inflation!E$2:E$225,inflation!F$2:F$225,,0)</f>
        <v>312.2</v>
      </c>
      <c r="Q615" s="2">
        <f>movie3[[#This Row],[gross]] * (inflation!B$226 / movie3[[#This Row],[CPI of Released Year]])</f>
        <v>4303484.2331838561</v>
      </c>
      <c r="R615" s="2">
        <f>movie3[[#This Row],[gross]]-movie3[[#This Row],[budget]]</f>
        <v>-5532604</v>
      </c>
    </row>
    <row r="616" spans="1:18" hidden="1" x14ac:dyDescent="0.25">
      <c r="A616" t="s">
        <v>2488</v>
      </c>
      <c r="B616" t="s">
        <v>33</v>
      </c>
      <c r="C616" t="s">
        <v>41</v>
      </c>
      <c r="D616">
        <v>1984</v>
      </c>
      <c r="E616" t="s">
        <v>2261</v>
      </c>
      <c r="F616">
        <v>5.4</v>
      </c>
      <c r="G616" s="1">
        <v>2400</v>
      </c>
      <c r="H616" t="s">
        <v>2489</v>
      </c>
      <c r="I616" t="s">
        <v>2490</v>
      </c>
      <c r="J616" t="s">
        <v>458</v>
      </c>
      <c r="K616" t="s">
        <v>30</v>
      </c>
      <c r="M616" s="1">
        <v>21538850</v>
      </c>
      <c r="N616" t="s">
        <v>23</v>
      </c>
      <c r="O616">
        <v>97</v>
      </c>
      <c r="P616" s="6" t="str">
        <f>_xlfn.XLOOKUP(movie3[[#This Row],[year]],inflation!E$2:E$225,inflation!F$2:F$225,,0)</f>
        <v>312.2</v>
      </c>
      <c r="Q616" s="2">
        <f>movie3[[#This Row],[gross]] * (inflation!B$226 / movie3[[#This Row],[CPI of Released Year]])</f>
        <v>63167748.430493273</v>
      </c>
      <c r="R616" s="2">
        <f>movie3[[#This Row],[gross]]-movie3[[#This Row],[budget]]</f>
        <v>21538850</v>
      </c>
    </row>
    <row r="617" spans="1:18" hidden="1" x14ac:dyDescent="0.25">
      <c r="A617" t="s">
        <v>2229</v>
      </c>
      <c r="B617" t="s">
        <v>16</v>
      </c>
      <c r="C617" t="s">
        <v>34</v>
      </c>
      <c r="D617">
        <v>1984</v>
      </c>
      <c r="E617" t="s">
        <v>2230</v>
      </c>
      <c r="F617">
        <v>5.3</v>
      </c>
      <c r="G617" s="1">
        <v>2700</v>
      </c>
      <c r="H617" t="s">
        <v>2231</v>
      </c>
      <c r="I617" t="s">
        <v>2231</v>
      </c>
      <c r="J617" t="s">
        <v>2232</v>
      </c>
      <c r="K617" t="s">
        <v>453</v>
      </c>
      <c r="M617" s="1">
        <v>1337274</v>
      </c>
      <c r="N617" t="s">
        <v>2233</v>
      </c>
      <c r="O617">
        <v>87</v>
      </c>
      <c r="P617" s="6" t="str">
        <f>_xlfn.XLOOKUP(movie3[[#This Row],[year]],inflation!E$2:E$225,inflation!F$2:F$225,,0)</f>
        <v>312.2</v>
      </c>
      <c r="Q617" s="2">
        <f>movie3[[#This Row],[gross]] * (inflation!B$226 / movie3[[#This Row],[CPI of Released Year]])</f>
        <v>3921870.8340807175</v>
      </c>
      <c r="R617" s="2">
        <f>movie3[[#This Row],[gross]]-movie3[[#This Row],[budget]]</f>
        <v>1337274</v>
      </c>
    </row>
    <row r="618" spans="1:18" hidden="1" x14ac:dyDescent="0.25">
      <c r="A618" t="s">
        <v>2381</v>
      </c>
      <c r="B618" t="s">
        <v>2000</v>
      </c>
      <c r="C618" t="s">
        <v>41</v>
      </c>
      <c r="D618">
        <v>1984</v>
      </c>
      <c r="E618" t="s">
        <v>2382</v>
      </c>
      <c r="F618">
        <v>5.3</v>
      </c>
      <c r="G618" s="1">
        <v>3000</v>
      </c>
      <c r="H618" t="s">
        <v>1384</v>
      </c>
      <c r="I618" t="s">
        <v>1384</v>
      </c>
      <c r="J618" t="s">
        <v>2204</v>
      </c>
      <c r="K618" t="s">
        <v>22</v>
      </c>
      <c r="M618" s="1">
        <v>8793152</v>
      </c>
      <c r="N618" t="s">
        <v>2383</v>
      </c>
      <c r="O618">
        <v>97</v>
      </c>
      <c r="P618" s="6" t="str">
        <f>_xlfn.XLOOKUP(movie3[[#This Row],[year]],inflation!E$2:E$225,inflation!F$2:F$225,,0)</f>
        <v>312.2</v>
      </c>
      <c r="Q618" s="2">
        <f>movie3[[#This Row],[gross]] * (inflation!B$226 / movie3[[#This Row],[CPI of Released Year]])</f>
        <v>25787988.376681615</v>
      </c>
      <c r="R618" s="2">
        <f>movie3[[#This Row],[gross]]-movie3[[#This Row],[budget]]</f>
        <v>8793152</v>
      </c>
    </row>
    <row r="619" spans="1:18" hidden="1" x14ac:dyDescent="0.25">
      <c r="A619" t="s">
        <v>2517</v>
      </c>
      <c r="B619" t="s">
        <v>16</v>
      </c>
      <c r="C619" t="s">
        <v>41</v>
      </c>
      <c r="D619">
        <v>1984</v>
      </c>
      <c r="E619" t="s">
        <v>2340</v>
      </c>
      <c r="F619">
        <v>5.3</v>
      </c>
      <c r="G619" s="1">
        <v>241</v>
      </c>
      <c r="H619" t="s">
        <v>2518</v>
      </c>
      <c r="I619" t="s">
        <v>2519</v>
      </c>
      <c r="J619" t="s">
        <v>2520</v>
      </c>
      <c r="K619" t="s">
        <v>30</v>
      </c>
      <c r="N619" t="s">
        <v>2184</v>
      </c>
      <c r="O619">
        <v>93</v>
      </c>
      <c r="P619" s="6" t="str">
        <f>_xlfn.XLOOKUP(movie3[[#This Row],[year]],inflation!E$2:E$225,inflation!F$2:F$225,,0)</f>
        <v>312.2</v>
      </c>
      <c r="Q619" s="2">
        <f>movie3[[#This Row],[gross]] * (inflation!B$226 / movie3[[#This Row],[CPI of Released Year]])</f>
        <v>0</v>
      </c>
      <c r="R619" s="2">
        <f>movie3[[#This Row],[gross]]-movie3[[#This Row],[budget]]</f>
        <v>0</v>
      </c>
    </row>
    <row r="620" spans="1:18" hidden="1" x14ac:dyDescent="0.25">
      <c r="A620" t="s">
        <v>2441</v>
      </c>
      <c r="B620" t="s">
        <v>33</v>
      </c>
      <c r="C620" t="s">
        <v>17</v>
      </c>
      <c r="D620">
        <v>1984</v>
      </c>
      <c r="E620" t="s">
        <v>2442</v>
      </c>
      <c r="F620">
        <v>5.2</v>
      </c>
      <c r="G620" s="1">
        <v>1400</v>
      </c>
      <c r="H620" t="s">
        <v>2443</v>
      </c>
      <c r="I620" t="s">
        <v>2444</v>
      </c>
      <c r="J620" t="s">
        <v>2444</v>
      </c>
      <c r="K620" t="s">
        <v>22</v>
      </c>
      <c r="L620" s="1">
        <v>9000000</v>
      </c>
      <c r="M620" s="1">
        <v>1393501</v>
      </c>
      <c r="N620" t="s">
        <v>2445</v>
      </c>
      <c r="O620">
        <v>108</v>
      </c>
      <c r="P620" s="6" t="str">
        <f>_xlfn.XLOOKUP(movie3[[#This Row],[year]],inflation!E$2:E$225,inflation!F$2:F$225,,0)</f>
        <v>312.2</v>
      </c>
      <c r="Q620" s="2">
        <f>movie3[[#This Row],[gross]] * (inflation!B$226 / movie3[[#This Row],[CPI of Released Year]])</f>
        <v>4086769.7488789237</v>
      </c>
      <c r="R620" s="2">
        <f>movie3[[#This Row],[gross]]-movie3[[#This Row],[budget]]</f>
        <v>-7606499</v>
      </c>
    </row>
    <row r="621" spans="1:18" hidden="1" x14ac:dyDescent="0.25">
      <c r="A621" t="s">
        <v>2464</v>
      </c>
      <c r="B621" t="s">
        <v>33</v>
      </c>
      <c r="C621" t="s">
        <v>25</v>
      </c>
      <c r="D621">
        <v>1984</v>
      </c>
      <c r="E621" t="s">
        <v>1514</v>
      </c>
      <c r="F621">
        <v>5.2</v>
      </c>
      <c r="G621" s="1">
        <v>1200</v>
      </c>
      <c r="H621" t="s">
        <v>635</v>
      </c>
      <c r="I621" t="s">
        <v>2465</v>
      </c>
      <c r="J621" t="s">
        <v>102</v>
      </c>
      <c r="K621" t="s">
        <v>30</v>
      </c>
      <c r="L621" s="1">
        <v>12000000</v>
      </c>
      <c r="M621" s="1">
        <v>129268</v>
      </c>
      <c r="N621" t="s">
        <v>61</v>
      </c>
      <c r="O621">
        <v>91</v>
      </c>
      <c r="P621" s="6" t="str">
        <f>_xlfn.XLOOKUP(movie3[[#This Row],[year]],inflation!E$2:E$225,inflation!F$2:F$225,,0)</f>
        <v>312.2</v>
      </c>
      <c r="Q621" s="2">
        <f>movie3[[#This Row],[gross]] * (inflation!B$226 / movie3[[#This Row],[CPI of Released Year]])</f>
        <v>379108.84304932738</v>
      </c>
      <c r="R621" s="2">
        <f>movie3[[#This Row],[gross]]-movie3[[#This Row],[budget]]</f>
        <v>-11870732</v>
      </c>
    </row>
    <row r="622" spans="1:18" hidden="1" x14ac:dyDescent="0.25">
      <c r="A622" t="s">
        <v>2494</v>
      </c>
      <c r="B622" t="s">
        <v>16</v>
      </c>
      <c r="C622" t="s">
        <v>17</v>
      </c>
      <c r="D622">
        <v>1984</v>
      </c>
      <c r="E622" t="s">
        <v>2156</v>
      </c>
      <c r="F622">
        <v>5.2</v>
      </c>
      <c r="G622" s="1">
        <v>733</v>
      </c>
      <c r="H622" t="s">
        <v>2495</v>
      </c>
      <c r="I622" t="s">
        <v>2495</v>
      </c>
      <c r="J622" t="s">
        <v>2496</v>
      </c>
      <c r="K622" t="s">
        <v>195</v>
      </c>
      <c r="M622" s="1">
        <v>1839623</v>
      </c>
      <c r="N622" t="s">
        <v>2497</v>
      </c>
      <c r="O622">
        <v>90</v>
      </c>
      <c r="P622" s="6" t="str">
        <f>_xlfn.XLOOKUP(movie3[[#This Row],[year]],inflation!E$2:E$225,inflation!F$2:F$225,,0)</f>
        <v>312.2</v>
      </c>
      <c r="Q622" s="2">
        <f>movie3[[#This Row],[gross]] * (inflation!B$226 / movie3[[#This Row],[CPI of Released Year]])</f>
        <v>5395127.5426008971</v>
      </c>
      <c r="R622" s="2">
        <f>movie3[[#This Row],[gross]]-movie3[[#This Row],[budget]]</f>
        <v>1839623</v>
      </c>
    </row>
    <row r="623" spans="1:18" hidden="1" x14ac:dyDescent="0.25">
      <c r="A623" t="s">
        <v>2186</v>
      </c>
      <c r="B623" t="s">
        <v>33</v>
      </c>
      <c r="C623" t="s">
        <v>34</v>
      </c>
      <c r="D623">
        <v>1984</v>
      </c>
      <c r="E623" t="s">
        <v>2080</v>
      </c>
      <c r="F623">
        <v>5.0999999999999996</v>
      </c>
      <c r="G623" s="1">
        <v>15000</v>
      </c>
      <c r="H623" t="s">
        <v>199</v>
      </c>
      <c r="I623" t="s">
        <v>554</v>
      </c>
      <c r="J623" t="s">
        <v>200</v>
      </c>
      <c r="K623" t="s">
        <v>492</v>
      </c>
      <c r="L623" s="1">
        <v>20000000</v>
      </c>
      <c r="M623" s="1">
        <v>28078073</v>
      </c>
      <c r="N623" t="s">
        <v>2187</v>
      </c>
      <c r="O623">
        <v>108</v>
      </c>
      <c r="P623" s="6" t="str">
        <f>_xlfn.XLOOKUP(movie3[[#This Row],[year]],inflation!E$2:E$225,inflation!F$2:F$225,,0)</f>
        <v>312.2</v>
      </c>
      <c r="Q623" s="2">
        <f>movie3[[#This Row],[gross]] * (inflation!B$226 / movie3[[#This Row],[CPI of Released Year]])</f>
        <v>82345559.381165922</v>
      </c>
      <c r="R623" s="2">
        <f>movie3[[#This Row],[gross]]-movie3[[#This Row],[budget]]</f>
        <v>8078073</v>
      </c>
    </row>
    <row r="624" spans="1:18" hidden="1" x14ac:dyDescent="0.25">
      <c r="A624" t="s">
        <v>2299</v>
      </c>
      <c r="B624" t="s">
        <v>33</v>
      </c>
      <c r="C624" t="s">
        <v>41</v>
      </c>
      <c r="D624">
        <v>1984</v>
      </c>
      <c r="E624" t="s">
        <v>2239</v>
      </c>
      <c r="F624">
        <v>5.0999999999999996</v>
      </c>
      <c r="G624" s="1">
        <v>3900</v>
      </c>
      <c r="H624" t="s">
        <v>1765</v>
      </c>
      <c r="I624" t="s">
        <v>2236</v>
      </c>
      <c r="J624" t="s">
        <v>2237</v>
      </c>
      <c r="K624" t="s">
        <v>30</v>
      </c>
      <c r="M624" s="1">
        <v>15101131</v>
      </c>
      <c r="N624" t="s">
        <v>2102</v>
      </c>
      <c r="O624">
        <v>94</v>
      </c>
      <c r="P624" s="6" t="str">
        <f>_xlfn.XLOOKUP(movie3[[#This Row],[year]],inflation!E$2:E$225,inflation!F$2:F$225,,0)</f>
        <v>312.2</v>
      </c>
      <c r="Q624" s="2">
        <f>movie3[[#This Row],[gross]] * (inflation!B$226 / movie3[[#This Row],[CPI of Released Year]])</f>
        <v>44287621.856502242</v>
      </c>
      <c r="R624" s="2">
        <f>movie3[[#This Row],[gross]]-movie3[[#This Row],[budget]]</f>
        <v>15101131</v>
      </c>
    </row>
    <row r="625" spans="1:18" hidden="1" x14ac:dyDescent="0.25">
      <c r="A625" t="s">
        <v>2544</v>
      </c>
      <c r="B625" t="s">
        <v>16</v>
      </c>
      <c r="C625" t="s">
        <v>41</v>
      </c>
      <c r="D625">
        <v>1984</v>
      </c>
      <c r="E625" t="s">
        <v>2545</v>
      </c>
      <c r="F625">
        <v>5.0999999999999996</v>
      </c>
      <c r="G625" s="1">
        <v>216</v>
      </c>
      <c r="H625" t="s">
        <v>2546</v>
      </c>
      <c r="I625" t="s">
        <v>2546</v>
      </c>
      <c r="J625" t="s">
        <v>2547</v>
      </c>
      <c r="K625" t="s">
        <v>30</v>
      </c>
      <c r="L625" s="1">
        <v>1000000</v>
      </c>
      <c r="M625" s="1">
        <v>95000</v>
      </c>
      <c r="N625" t="s">
        <v>2544</v>
      </c>
      <c r="O625">
        <v>96</v>
      </c>
      <c r="P625" s="6" t="str">
        <f>_xlfn.XLOOKUP(movie3[[#This Row],[year]],inflation!E$2:E$225,inflation!F$2:F$225,,0)</f>
        <v>312.2</v>
      </c>
      <c r="Q625" s="2">
        <f>movie3[[#This Row],[gross]] * (inflation!B$226 / movie3[[#This Row],[CPI of Released Year]])</f>
        <v>278609.865470852</v>
      </c>
      <c r="R625" s="2">
        <f>movie3[[#This Row],[gross]]-movie3[[#This Row],[budget]]</f>
        <v>-905000</v>
      </c>
    </row>
    <row r="626" spans="1:18" hidden="1" x14ac:dyDescent="0.25">
      <c r="A626" t="s">
        <v>2548</v>
      </c>
      <c r="B626" t="s">
        <v>448</v>
      </c>
      <c r="C626" t="s">
        <v>390</v>
      </c>
      <c r="D626">
        <v>1984</v>
      </c>
      <c r="E626" t="s">
        <v>2006</v>
      </c>
      <c r="F626">
        <v>5.0999999999999996</v>
      </c>
      <c r="G626" s="1">
        <v>73</v>
      </c>
      <c r="H626" t="s">
        <v>2549</v>
      </c>
      <c r="I626" t="s">
        <v>2550</v>
      </c>
      <c r="J626" t="s">
        <v>2551</v>
      </c>
      <c r="K626" t="s">
        <v>30</v>
      </c>
      <c r="N626" t="s">
        <v>2552</v>
      </c>
      <c r="O626">
        <v>98</v>
      </c>
      <c r="P626" s="6" t="str">
        <f>_xlfn.XLOOKUP(movie3[[#This Row],[year]],inflation!E$2:E$225,inflation!F$2:F$225,,0)</f>
        <v>312.2</v>
      </c>
      <c r="Q626" s="2">
        <f>movie3[[#This Row],[gross]] * (inflation!B$226 / movie3[[#This Row],[CPI of Released Year]])</f>
        <v>0</v>
      </c>
      <c r="R626" s="2">
        <f>movie3[[#This Row],[gross]]-movie3[[#This Row],[budget]]</f>
        <v>0</v>
      </c>
    </row>
    <row r="627" spans="1:18" hidden="1" x14ac:dyDescent="0.25">
      <c r="A627" t="s">
        <v>2553</v>
      </c>
      <c r="B627" t="s">
        <v>2000</v>
      </c>
      <c r="C627" t="s">
        <v>41</v>
      </c>
      <c r="D627">
        <v>1984</v>
      </c>
      <c r="E627" t="s">
        <v>2340</v>
      </c>
      <c r="F627">
        <v>5.0999999999999996</v>
      </c>
      <c r="G627" s="1">
        <v>172</v>
      </c>
      <c r="H627" t="s">
        <v>2554</v>
      </c>
      <c r="I627" t="s">
        <v>2554</v>
      </c>
      <c r="J627" t="s">
        <v>2555</v>
      </c>
      <c r="K627" t="s">
        <v>30</v>
      </c>
      <c r="N627" t="s">
        <v>2184</v>
      </c>
      <c r="O627">
        <v>85</v>
      </c>
      <c r="P627" s="6" t="str">
        <f>_xlfn.XLOOKUP(movie3[[#This Row],[year]],inflation!E$2:E$225,inflation!F$2:F$225,,0)</f>
        <v>312.2</v>
      </c>
      <c r="Q627" s="2">
        <f>movie3[[#This Row],[gross]] * (inflation!B$226 / movie3[[#This Row],[CPI of Released Year]])</f>
        <v>0</v>
      </c>
      <c r="R627" s="2">
        <f>movie3[[#This Row],[gross]]-movie3[[#This Row],[budget]]</f>
        <v>0</v>
      </c>
    </row>
    <row r="628" spans="1:18" hidden="1" x14ac:dyDescent="0.25">
      <c r="A628" t="s">
        <v>2116</v>
      </c>
      <c r="B628" t="s">
        <v>16</v>
      </c>
      <c r="C628" t="s">
        <v>41</v>
      </c>
      <c r="D628">
        <v>1984</v>
      </c>
      <c r="E628" t="s">
        <v>2061</v>
      </c>
      <c r="F628">
        <v>4.9000000000000004</v>
      </c>
      <c r="G628" s="1">
        <v>3200</v>
      </c>
      <c r="H628" t="s">
        <v>2117</v>
      </c>
      <c r="I628" t="s">
        <v>2118</v>
      </c>
      <c r="J628" t="s">
        <v>2119</v>
      </c>
      <c r="K628" t="s">
        <v>30</v>
      </c>
      <c r="M628" s="1">
        <v>7121719</v>
      </c>
      <c r="N628" t="s">
        <v>2120</v>
      </c>
      <c r="O628">
        <v>88</v>
      </c>
      <c r="P628" s="6" t="str">
        <f>_xlfn.XLOOKUP(movie3[[#This Row],[year]],inflation!E$2:E$225,inflation!F$2:F$225,,0)</f>
        <v>312.2</v>
      </c>
      <c r="Q628" s="2">
        <f>movie3[[#This Row],[gross]] * (inflation!B$226 / movie3[[#This Row],[CPI of Released Year]])</f>
        <v>20886117.605381165</v>
      </c>
      <c r="R628" s="2">
        <f>movie3[[#This Row],[gross]]-movie3[[#This Row],[budget]]</f>
        <v>7121719</v>
      </c>
    </row>
    <row r="629" spans="1:18" hidden="1" x14ac:dyDescent="0.25">
      <c r="A629" t="s">
        <v>2211</v>
      </c>
      <c r="B629" t="s">
        <v>33</v>
      </c>
      <c r="C629" t="s">
        <v>25</v>
      </c>
      <c r="D629">
        <v>1984</v>
      </c>
      <c r="E629" t="s">
        <v>2170</v>
      </c>
      <c r="F629">
        <v>4.9000000000000004</v>
      </c>
      <c r="G629" s="1">
        <v>4600</v>
      </c>
      <c r="H629" t="s">
        <v>2212</v>
      </c>
      <c r="I629" t="s">
        <v>2213</v>
      </c>
      <c r="J629" t="s">
        <v>2214</v>
      </c>
      <c r="K629" t="s">
        <v>22</v>
      </c>
      <c r="L629" s="1">
        <v>25000000</v>
      </c>
      <c r="M629" s="1">
        <v>5778353</v>
      </c>
      <c r="N629" t="s">
        <v>2215</v>
      </c>
      <c r="O629">
        <v>117</v>
      </c>
      <c r="P629" s="6" t="str">
        <f>_xlfn.XLOOKUP(movie3[[#This Row],[year]],inflation!E$2:E$225,inflation!F$2:F$225,,0)</f>
        <v>312.2</v>
      </c>
      <c r="Q629" s="2">
        <f>movie3[[#This Row],[gross]] * (inflation!B$226 / movie3[[#This Row],[CPI of Released Year]])</f>
        <v>16946380.547085203</v>
      </c>
      <c r="R629" s="2">
        <f>movie3[[#This Row],[gross]]-movie3[[#This Row],[budget]]</f>
        <v>-19221647</v>
      </c>
    </row>
    <row r="630" spans="1:18" hidden="1" x14ac:dyDescent="0.25">
      <c r="A630" t="s">
        <v>2375</v>
      </c>
      <c r="B630" t="s">
        <v>16</v>
      </c>
      <c r="C630" t="s">
        <v>41</v>
      </c>
      <c r="D630">
        <v>1984</v>
      </c>
      <c r="E630" t="s">
        <v>2376</v>
      </c>
      <c r="F630">
        <v>4.8</v>
      </c>
      <c r="G630" s="1">
        <v>619</v>
      </c>
      <c r="H630" t="s">
        <v>2377</v>
      </c>
      <c r="I630" t="s">
        <v>2378</v>
      </c>
      <c r="J630" t="s">
        <v>2379</v>
      </c>
      <c r="K630" t="s">
        <v>30</v>
      </c>
      <c r="M630" s="1">
        <v>2732684</v>
      </c>
      <c r="N630" t="s">
        <v>2380</v>
      </c>
      <c r="O630">
        <v>85</v>
      </c>
      <c r="P630" s="6" t="str">
        <f>_xlfn.XLOOKUP(movie3[[#This Row],[year]],inflation!E$2:E$225,inflation!F$2:F$225,,0)</f>
        <v>312.2</v>
      </c>
      <c r="Q630" s="2">
        <f>movie3[[#This Row],[gross]] * (inflation!B$226 / movie3[[#This Row],[CPI of Released Year]])</f>
        <v>8014239.1748878928</v>
      </c>
      <c r="R630" s="2">
        <f>movie3[[#This Row],[gross]]-movie3[[#This Row],[budget]]</f>
        <v>2732684</v>
      </c>
    </row>
    <row r="631" spans="1:18" hidden="1" x14ac:dyDescent="0.25">
      <c r="A631" t="s">
        <v>2437</v>
      </c>
      <c r="B631" t="s">
        <v>33</v>
      </c>
      <c r="C631" t="s">
        <v>41</v>
      </c>
      <c r="D631">
        <v>1984</v>
      </c>
      <c r="E631" t="s">
        <v>2200</v>
      </c>
      <c r="F631">
        <v>4.7</v>
      </c>
      <c r="G631" s="1">
        <v>3900</v>
      </c>
      <c r="H631" t="s">
        <v>267</v>
      </c>
      <c r="I631" t="s">
        <v>267</v>
      </c>
      <c r="J631" t="s">
        <v>268</v>
      </c>
      <c r="K631" t="s">
        <v>30</v>
      </c>
      <c r="M631" s="1">
        <v>3772785</v>
      </c>
      <c r="N631" t="s">
        <v>50</v>
      </c>
      <c r="O631">
        <v>82</v>
      </c>
      <c r="P631" s="6" t="str">
        <f>_xlfn.XLOOKUP(movie3[[#This Row],[year]],inflation!E$2:E$225,inflation!F$2:F$225,,0)</f>
        <v>312.2</v>
      </c>
      <c r="Q631" s="2">
        <f>movie3[[#This Row],[gross]] * (inflation!B$226 / movie3[[#This Row],[CPI of Released Year]])</f>
        <v>11064580.224215247</v>
      </c>
      <c r="R631" s="2">
        <f>movie3[[#This Row],[gross]]-movie3[[#This Row],[budget]]</f>
        <v>3772785</v>
      </c>
    </row>
    <row r="632" spans="1:18" hidden="1" x14ac:dyDescent="0.25">
      <c r="A632" t="s">
        <v>2401</v>
      </c>
      <c r="B632" t="s">
        <v>16</v>
      </c>
      <c r="C632" t="s">
        <v>34</v>
      </c>
      <c r="D632">
        <v>1984</v>
      </c>
      <c r="E632" t="s">
        <v>2308</v>
      </c>
      <c r="F632">
        <v>4.5</v>
      </c>
      <c r="G632" s="1">
        <v>2000</v>
      </c>
      <c r="H632" t="s">
        <v>2402</v>
      </c>
      <c r="I632" t="s">
        <v>2402</v>
      </c>
      <c r="J632" t="s">
        <v>2403</v>
      </c>
      <c r="K632" t="s">
        <v>30</v>
      </c>
      <c r="M632" s="1">
        <v>3739406</v>
      </c>
      <c r="N632" t="s">
        <v>2218</v>
      </c>
      <c r="O632">
        <v>89</v>
      </c>
      <c r="P632" s="6" t="str">
        <f>_xlfn.XLOOKUP(movie3[[#This Row],[year]],inflation!E$2:E$225,inflation!F$2:F$225,,0)</f>
        <v>312.2</v>
      </c>
      <c r="Q632" s="2">
        <f>movie3[[#This Row],[gross]] * (inflation!B$226 / movie3[[#This Row],[CPI of Released Year]])</f>
        <v>10966688.448430493</v>
      </c>
      <c r="R632" s="2">
        <f>movie3[[#This Row],[gross]]-movie3[[#This Row],[budget]]</f>
        <v>3739406</v>
      </c>
    </row>
    <row r="633" spans="1:18" hidden="1" x14ac:dyDescent="0.25">
      <c r="A633" t="s">
        <v>2484</v>
      </c>
      <c r="B633" t="s">
        <v>33</v>
      </c>
      <c r="C633" t="s">
        <v>41</v>
      </c>
      <c r="D633">
        <v>1984</v>
      </c>
      <c r="E633" t="s">
        <v>2479</v>
      </c>
      <c r="F633">
        <v>4.5</v>
      </c>
      <c r="G633" s="1">
        <v>212</v>
      </c>
      <c r="H633" t="s">
        <v>2485</v>
      </c>
      <c r="I633" t="s">
        <v>2486</v>
      </c>
      <c r="J633" t="s">
        <v>43</v>
      </c>
      <c r="K633" t="s">
        <v>22</v>
      </c>
      <c r="M633" s="1">
        <v>526805</v>
      </c>
      <c r="N633" t="s">
        <v>2487</v>
      </c>
      <c r="O633">
        <v>92</v>
      </c>
      <c r="P633" s="6" t="str">
        <f>_xlfn.XLOOKUP(movie3[[#This Row],[year]],inflation!E$2:E$225,inflation!F$2:F$225,,0)</f>
        <v>312.2</v>
      </c>
      <c r="Q633" s="2">
        <f>movie3[[#This Row],[gross]] * (inflation!B$226 / movie3[[#This Row],[CPI of Released Year]])</f>
        <v>1544979.6860986548</v>
      </c>
      <c r="R633" s="2">
        <f>movie3[[#This Row],[gross]]-movie3[[#This Row],[budget]]</f>
        <v>526805</v>
      </c>
    </row>
    <row r="634" spans="1:18" hidden="1" x14ac:dyDescent="0.25">
      <c r="A634" t="s">
        <v>2124</v>
      </c>
      <c r="B634" t="s">
        <v>33</v>
      </c>
      <c r="C634" t="s">
        <v>34</v>
      </c>
      <c r="D634">
        <v>1984</v>
      </c>
      <c r="E634" t="s">
        <v>2125</v>
      </c>
      <c r="F634">
        <v>4.4000000000000004</v>
      </c>
      <c r="G634" s="1">
        <v>19000</v>
      </c>
      <c r="H634" t="s">
        <v>110</v>
      </c>
      <c r="I634" t="s">
        <v>1105</v>
      </c>
      <c r="J634" t="s">
        <v>2126</v>
      </c>
      <c r="K634" t="s">
        <v>22</v>
      </c>
      <c r="L634" s="1">
        <v>35000000</v>
      </c>
      <c r="M634" s="1">
        <v>14296438</v>
      </c>
      <c r="N634" t="s">
        <v>2127</v>
      </c>
      <c r="O634">
        <v>124</v>
      </c>
      <c r="P634" s="6" t="str">
        <f>_xlfn.XLOOKUP(movie3[[#This Row],[year]],inflation!E$2:E$225,inflation!F$2:F$225,,0)</f>
        <v>312.2</v>
      </c>
      <c r="Q634" s="2">
        <f>movie3[[#This Row],[gross]] * (inflation!B$226 / movie3[[#This Row],[CPI of Released Year]])</f>
        <v>41927670.188340805</v>
      </c>
      <c r="R634" s="2">
        <f>movie3[[#This Row],[gross]]-movie3[[#This Row],[budget]]</f>
        <v>-20703562</v>
      </c>
    </row>
    <row r="635" spans="1:18" hidden="1" x14ac:dyDescent="0.25">
      <c r="A635" t="s">
        <v>2309</v>
      </c>
      <c r="B635" t="s">
        <v>16</v>
      </c>
      <c r="C635" t="s">
        <v>25</v>
      </c>
      <c r="D635">
        <v>1984</v>
      </c>
      <c r="E635" t="s">
        <v>2310</v>
      </c>
      <c r="F635">
        <v>4.3</v>
      </c>
      <c r="G635" s="1">
        <v>1700</v>
      </c>
      <c r="H635" t="s">
        <v>2311</v>
      </c>
      <c r="I635" t="s">
        <v>2311</v>
      </c>
      <c r="J635" t="s">
        <v>79</v>
      </c>
      <c r="K635" t="s">
        <v>30</v>
      </c>
      <c r="M635" s="1">
        <v>2886225</v>
      </c>
      <c r="N635" t="s">
        <v>1633</v>
      </c>
      <c r="O635">
        <v>81</v>
      </c>
      <c r="P635" s="6" t="str">
        <f>_xlfn.XLOOKUP(movie3[[#This Row],[year]],inflation!E$2:E$225,inflation!F$2:F$225,,0)</f>
        <v>312.2</v>
      </c>
      <c r="Q635" s="2">
        <f>movie3[[#This Row],[gross]] * (inflation!B$226 / movie3[[#This Row],[CPI of Released Year]])</f>
        <v>8464534.3049327359</v>
      </c>
      <c r="R635" s="2">
        <f>movie3[[#This Row],[gross]]-movie3[[#This Row],[budget]]</f>
        <v>2886225</v>
      </c>
    </row>
    <row r="636" spans="1:18" hidden="1" x14ac:dyDescent="0.25">
      <c r="A636" t="s">
        <v>2248</v>
      </c>
      <c r="B636" t="s">
        <v>2000</v>
      </c>
      <c r="C636" t="s">
        <v>41</v>
      </c>
      <c r="D636">
        <v>1984</v>
      </c>
      <c r="E636" t="s">
        <v>1776</v>
      </c>
      <c r="F636">
        <v>4.2</v>
      </c>
      <c r="G636" s="1">
        <v>8400</v>
      </c>
      <c r="H636" t="s">
        <v>2249</v>
      </c>
      <c r="I636" t="s">
        <v>2249</v>
      </c>
      <c r="J636" t="s">
        <v>2250</v>
      </c>
      <c r="K636" t="s">
        <v>30</v>
      </c>
      <c r="L636" s="1">
        <v>5500000</v>
      </c>
      <c r="N636" t="s">
        <v>2251</v>
      </c>
      <c r="O636">
        <v>81</v>
      </c>
      <c r="P636" s="6" t="str">
        <f>_xlfn.XLOOKUP(movie3[[#This Row],[year]],inflation!E$2:E$225,inflation!F$2:F$225,,0)</f>
        <v>312.2</v>
      </c>
      <c r="Q636" s="2">
        <f>movie3[[#This Row],[gross]] * (inflation!B$226 / movie3[[#This Row],[CPI of Released Year]])</f>
        <v>0</v>
      </c>
      <c r="R636" s="2">
        <f>movie3[[#This Row],[gross]]-movie3[[#This Row],[budget]]</f>
        <v>-5500000</v>
      </c>
    </row>
    <row r="637" spans="1:18" hidden="1" x14ac:dyDescent="0.25">
      <c r="A637" t="s">
        <v>2273</v>
      </c>
      <c r="B637" t="s">
        <v>16</v>
      </c>
      <c r="C637" t="s">
        <v>41</v>
      </c>
      <c r="D637">
        <v>1984</v>
      </c>
      <c r="E637" t="s">
        <v>2274</v>
      </c>
      <c r="F637">
        <v>4.0999999999999996</v>
      </c>
      <c r="G637" s="1">
        <v>983</v>
      </c>
      <c r="H637" t="s">
        <v>2275</v>
      </c>
      <c r="I637" t="s">
        <v>2276</v>
      </c>
      <c r="J637" t="s">
        <v>2277</v>
      </c>
      <c r="K637" t="s">
        <v>22</v>
      </c>
      <c r="M637" s="1">
        <v>10530000</v>
      </c>
      <c r="N637" t="s">
        <v>1042</v>
      </c>
      <c r="O637">
        <v>94</v>
      </c>
      <c r="P637" s="6" t="str">
        <f>_xlfn.XLOOKUP(movie3[[#This Row],[year]],inflation!E$2:E$225,inflation!F$2:F$225,,0)</f>
        <v>312.2</v>
      </c>
      <c r="Q637" s="2">
        <f>movie3[[#This Row],[gross]] * (inflation!B$226 / movie3[[#This Row],[CPI of Released Year]])</f>
        <v>30881704.035874441</v>
      </c>
      <c r="R637" s="2">
        <f>movie3[[#This Row],[gross]]-movie3[[#This Row],[budget]]</f>
        <v>10530000</v>
      </c>
    </row>
    <row r="638" spans="1:18" hidden="1" x14ac:dyDescent="0.25">
      <c r="A638" t="s">
        <v>2284</v>
      </c>
      <c r="B638" t="s">
        <v>33</v>
      </c>
      <c r="C638" t="s">
        <v>41</v>
      </c>
      <c r="D638">
        <v>1984</v>
      </c>
      <c r="E638" t="s">
        <v>2008</v>
      </c>
      <c r="F638">
        <v>3.9</v>
      </c>
      <c r="G638" s="1">
        <v>7000</v>
      </c>
      <c r="H638" t="s">
        <v>517</v>
      </c>
      <c r="I638" t="s">
        <v>2285</v>
      </c>
      <c r="J638" t="s">
        <v>762</v>
      </c>
      <c r="K638" t="s">
        <v>30</v>
      </c>
      <c r="L638" s="1">
        <v>28000000</v>
      </c>
      <c r="M638" s="1">
        <v>21435321</v>
      </c>
      <c r="N638" t="s">
        <v>180</v>
      </c>
      <c r="O638">
        <v>111</v>
      </c>
      <c r="P638" s="6" t="str">
        <f>_xlfn.XLOOKUP(movie3[[#This Row],[year]],inflation!E$2:E$225,inflation!F$2:F$225,,0)</f>
        <v>312.2</v>
      </c>
      <c r="Q638" s="2">
        <f>movie3[[#This Row],[gross]] * (inflation!B$226 / movie3[[#This Row],[CPI of Released Year]])</f>
        <v>62864125.264573991</v>
      </c>
      <c r="R638" s="2">
        <f>movie3[[#This Row],[gross]]-movie3[[#This Row],[budget]]</f>
        <v>-6564679</v>
      </c>
    </row>
    <row r="639" spans="1:18" hidden="1" x14ac:dyDescent="0.25">
      <c r="A639" t="s">
        <v>2394</v>
      </c>
      <c r="B639" t="s">
        <v>16</v>
      </c>
      <c r="C639" t="s">
        <v>41</v>
      </c>
      <c r="D639">
        <v>1984</v>
      </c>
      <c r="E639" t="s">
        <v>2042</v>
      </c>
      <c r="F639">
        <v>3.8</v>
      </c>
      <c r="G639" s="1">
        <v>5600</v>
      </c>
      <c r="H639" t="s">
        <v>2021</v>
      </c>
      <c r="I639" t="s">
        <v>2395</v>
      </c>
      <c r="J639" t="s">
        <v>388</v>
      </c>
      <c r="K639" t="s">
        <v>30</v>
      </c>
      <c r="L639" s="1">
        <v>18000000</v>
      </c>
      <c r="M639" s="1">
        <v>19265302</v>
      </c>
      <c r="N639" t="s">
        <v>712</v>
      </c>
      <c r="O639">
        <v>94</v>
      </c>
      <c r="P639" s="6" t="str">
        <f>_xlfn.XLOOKUP(movie3[[#This Row],[year]],inflation!E$2:E$225,inflation!F$2:F$225,,0)</f>
        <v>312.2</v>
      </c>
      <c r="Q639" s="2">
        <f>movie3[[#This Row],[gross]] * (inflation!B$226 / movie3[[#This Row],[CPI of Released Year]])</f>
        <v>56500033.668161437</v>
      </c>
      <c r="R639" s="2">
        <f>movie3[[#This Row],[gross]]-movie3[[#This Row],[budget]]</f>
        <v>1265302</v>
      </c>
    </row>
    <row r="640" spans="1:18" hidden="1" x14ac:dyDescent="0.25">
      <c r="A640" t="s">
        <v>2524</v>
      </c>
      <c r="B640" t="s">
        <v>16</v>
      </c>
      <c r="C640" t="s">
        <v>41</v>
      </c>
      <c r="D640">
        <v>1984</v>
      </c>
      <c r="E640" t="s">
        <v>1644</v>
      </c>
      <c r="F640">
        <v>3.8</v>
      </c>
      <c r="G640" s="1">
        <v>424</v>
      </c>
      <c r="H640" t="s">
        <v>2525</v>
      </c>
      <c r="I640" t="s">
        <v>2525</v>
      </c>
      <c r="J640" t="s">
        <v>2526</v>
      </c>
      <c r="K640" t="s">
        <v>30</v>
      </c>
      <c r="M640" s="1">
        <v>21058033</v>
      </c>
      <c r="N640" t="s">
        <v>1598</v>
      </c>
      <c r="O640">
        <v>88</v>
      </c>
      <c r="P640" s="6" t="str">
        <f>_xlfn.XLOOKUP(movie3[[#This Row],[year]],inflation!E$2:E$225,inflation!F$2:F$225,,0)</f>
        <v>312.2</v>
      </c>
      <c r="Q640" s="2">
        <f>movie3[[#This Row],[gross]] * (inflation!B$226 / movie3[[#This Row],[CPI of Released Year]])</f>
        <v>61757639.381165922</v>
      </c>
      <c r="R640" s="2">
        <f>movie3[[#This Row],[gross]]-movie3[[#This Row],[budget]]</f>
        <v>21058033</v>
      </c>
    </row>
    <row r="641" spans="1:18" hidden="1" x14ac:dyDescent="0.25">
      <c r="A641" t="s">
        <v>2297</v>
      </c>
      <c r="B641" t="s">
        <v>16</v>
      </c>
      <c r="C641" t="s">
        <v>41</v>
      </c>
      <c r="D641">
        <v>1984</v>
      </c>
      <c r="E641" t="s">
        <v>2179</v>
      </c>
      <c r="F641">
        <v>3.7</v>
      </c>
      <c r="G641" s="1">
        <v>705</v>
      </c>
      <c r="H641" t="s">
        <v>1534</v>
      </c>
      <c r="I641" t="s">
        <v>1472</v>
      </c>
      <c r="J641" t="s">
        <v>2298</v>
      </c>
      <c r="K641" t="s">
        <v>30</v>
      </c>
      <c r="M641" s="1">
        <v>4463841</v>
      </c>
      <c r="N641" t="s">
        <v>44</v>
      </c>
      <c r="O641">
        <v>93</v>
      </c>
      <c r="P641" s="6" t="str">
        <f>_xlfn.XLOOKUP(movie3[[#This Row],[year]],inflation!E$2:E$225,inflation!F$2:F$225,,0)</f>
        <v>312.2</v>
      </c>
      <c r="Q641" s="2">
        <f>movie3[[#This Row],[gross]] * (inflation!B$226 / movie3[[#This Row],[CPI of Released Year]])</f>
        <v>13091264.636771301</v>
      </c>
      <c r="R641" s="2">
        <f>movie3[[#This Row],[gross]]-movie3[[#This Row],[budget]]</f>
        <v>4463841</v>
      </c>
    </row>
    <row r="642" spans="1:18" hidden="1" x14ac:dyDescent="0.25">
      <c r="A642" t="s">
        <v>2347</v>
      </c>
      <c r="B642" t="s">
        <v>33</v>
      </c>
      <c r="C642" t="s">
        <v>41</v>
      </c>
      <c r="D642">
        <v>1984</v>
      </c>
      <c r="E642" t="s">
        <v>2200</v>
      </c>
      <c r="F642">
        <v>3.7</v>
      </c>
      <c r="G642" s="1">
        <v>2300</v>
      </c>
      <c r="H642" t="s">
        <v>812</v>
      </c>
      <c r="I642" t="s">
        <v>1097</v>
      </c>
      <c r="J642" t="s">
        <v>2348</v>
      </c>
      <c r="K642" t="s">
        <v>30</v>
      </c>
      <c r="M642" s="1">
        <v>5410972</v>
      </c>
      <c r="N642" t="s">
        <v>2102</v>
      </c>
      <c r="O642">
        <v>87</v>
      </c>
      <c r="P642" s="6" t="str">
        <f>_xlfn.XLOOKUP(movie3[[#This Row],[year]],inflation!E$2:E$225,inflation!F$2:F$225,,0)</f>
        <v>312.2</v>
      </c>
      <c r="Q642" s="2">
        <f>movie3[[#This Row],[gross]] * (inflation!B$226 / movie3[[#This Row],[CPI of Released Year]])</f>
        <v>15868949.273542602</v>
      </c>
      <c r="R642" s="2">
        <f>movie3[[#This Row],[gross]]-movie3[[#This Row],[budget]]</f>
        <v>5410972</v>
      </c>
    </row>
    <row r="643" spans="1:18" hidden="1" x14ac:dyDescent="0.25">
      <c r="A643" t="s">
        <v>2454</v>
      </c>
      <c r="B643" t="s">
        <v>2000</v>
      </c>
      <c r="C643" t="s">
        <v>17</v>
      </c>
      <c r="D643">
        <v>1984</v>
      </c>
      <c r="E643" t="s">
        <v>2225</v>
      </c>
      <c r="F643">
        <v>3.7</v>
      </c>
      <c r="G643" s="1">
        <v>446</v>
      </c>
      <c r="H643" t="s">
        <v>2455</v>
      </c>
      <c r="I643" t="s">
        <v>2456</v>
      </c>
      <c r="J643" t="s">
        <v>2457</v>
      </c>
      <c r="K643" t="s">
        <v>30</v>
      </c>
      <c r="M643" s="1">
        <v>1689501</v>
      </c>
      <c r="N643" t="s">
        <v>2177</v>
      </c>
      <c r="O643">
        <v>93</v>
      </c>
      <c r="P643" s="6" t="str">
        <f>_xlfn.XLOOKUP(movie3[[#This Row],[year]],inflation!E$2:E$225,inflation!F$2:F$225,,0)</f>
        <v>312.2</v>
      </c>
      <c r="Q643" s="2">
        <f>movie3[[#This Row],[gross]] * (inflation!B$226 / movie3[[#This Row],[CPI of Released Year]])</f>
        <v>4954859.4349775789</v>
      </c>
      <c r="R643" s="2">
        <f>movie3[[#This Row],[gross]]-movie3[[#This Row],[budget]]</f>
        <v>1689501</v>
      </c>
    </row>
    <row r="644" spans="1:18" hidden="1" x14ac:dyDescent="0.25">
      <c r="A644" t="s">
        <v>2185</v>
      </c>
      <c r="B644" t="s">
        <v>16</v>
      </c>
      <c r="C644" t="s">
        <v>41</v>
      </c>
      <c r="D644">
        <v>1984</v>
      </c>
      <c r="E644" t="s">
        <v>2135</v>
      </c>
      <c r="F644">
        <v>3</v>
      </c>
      <c r="G644" s="1">
        <v>5100</v>
      </c>
      <c r="H644" t="s">
        <v>625</v>
      </c>
      <c r="I644" t="s">
        <v>625</v>
      </c>
      <c r="J644" t="s">
        <v>627</v>
      </c>
      <c r="K644" t="s">
        <v>30</v>
      </c>
      <c r="L644" s="1">
        <v>7000000</v>
      </c>
      <c r="M644" s="1">
        <v>8914881</v>
      </c>
      <c r="N644" t="s">
        <v>1721</v>
      </c>
      <c r="O644">
        <v>105</v>
      </c>
      <c r="P644" s="6" t="str">
        <f>_xlfn.XLOOKUP(movie3[[#This Row],[year]],inflation!E$2:E$225,inflation!F$2:F$225,,0)</f>
        <v>312.2</v>
      </c>
      <c r="Q644" s="2">
        <f>movie3[[#This Row],[gross]] * (inflation!B$226 / movie3[[#This Row],[CPI of Released Year]])</f>
        <v>26144987.32735426</v>
      </c>
      <c r="R644" s="2">
        <f>movie3[[#This Row],[gross]]-movie3[[#This Row],[budget]]</f>
        <v>1914881</v>
      </c>
    </row>
    <row r="645" spans="1:18" hidden="1" x14ac:dyDescent="0.25">
      <c r="A645" t="s">
        <v>2566</v>
      </c>
      <c r="B645" t="s">
        <v>33</v>
      </c>
      <c r="C645" t="s">
        <v>25</v>
      </c>
      <c r="D645">
        <v>1985</v>
      </c>
      <c r="E645" t="s">
        <v>2567</v>
      </c>
      <c r="F645">
        <v>8.5</v>
      </c>
      <c r="G645" s="1">
        <v>1100000</v>
      </c>
      <c r="H645" t="s">
        <v>2056</v>
      </c>
      <c r="I645" t="s">
        <v>2056</v>
      </c>
      <c r="J645" t="s">
        <v>2568</v>
      </c>
      <c r="K645" t="s">
        <v>30</v>
      </c>
      <c r="L645" s="1">
        <v>19000000</v>
      </c>
      <c r="M645" s="1">
        <v>381906762</v>
      </c>
      <c r="N645" t="s">
        <v>61</v>
      </c>
      <c r="O645">
        <v>116</v>
      </c>
      <c r="P645" s="6" t="str">
        <f>_xlfn.XLOOKUP(movie3[[#This Row],[year]],inflation!E$2:E$225,inflation!F$2:F$225,,0)</f>
        <v>323.2</v>
      </c>
      <c r="Q645" s="2">
        <f>movie3[[#This Row],[gross]] * (inflation!B$226 / movie3[[#This Row],[CPI of Released Year]])</f>
        <v>1081911606.7054455</v>
      </c>
      <c r="R645" s="2">
        <f>movie3[[#This Row],[gross]]-movie3[[#This Row],[budget]]</f>
        <v>362906762</v>
      </c>
    </row>
    <row r="646" spans="1:18" hidden="1" x14ac:dyDescent="0.25">
      <c r="A646" t="s">
        <v>2628</v>
      </c>
      <c r="B646" t="s">
        <v>16</v>
      </c>
      <c r="C646" t="s">
        <v>34</v>
      </c>
      <c r="D646">
        <v>1985</v>
      </c>
      <c r="E646" t="s">
        <v>2629</v>
      </c>
      <c r="F646">
        <v>8.1999999999999993</v>
      </c>
      <c r="G646" s="1">
        <v>117000</v>
      </c>
      <c r="H646" t="s">
        <v>2630</v>
      </c>
      <c r="I646" t="s">
        <v>2630</v>
      </c>
      <c r="J646" t="s">
        <v>2631</v>
      </c>
      <c r="K646" t="s">
        <v>2110</v>
      </c>
      <c r="L646" s="1">
        <v>11500000</v>
      </c>
      <c r="M646" s="1">
        <v>4164283</v>
      </c>
      <c r="N646" t="s">
        <v>2632</v>
      </c>
      <c r="O646">
        <v>162</v>
      </c>
      <c r="P646" s="6" t="str">
        <f>_xlfn.XLOOKUP(movie3[[#This Row],[year]],inflation!E$2:E$225,inflation!F$2:F$225,,0)</f>
        <v>323.2</v>
      </c>
      <c r="Q646" s="2">
        <f>movie3[[#This Row],[gross]] * (inflation!B$226 / movie3[[#This Row],[CPI of Released Year]])</f>
        <v>11797083.894801982</v>
      </c>
      <c r="R646" s="2">
        <f>movie3[[#This Row],[gross]]-movie3[[#This Row],[budget]]</f>
        <v>-7335717</v>
      </c>
    </row>
    <row r="647" spans="1:18" hidden="1" x14ac:dyDescent="0.25">
      <c r="A647" t="s">
        <v>2798</v>
      </c>
      <c r="B647" t="s">
        <v>448</v>
      </c>
      <c r="C647" t="s">
        <v>41</v>
      </c>
      <c r="D647">
        <v>1985</v>
      </c>
      <c r="E647" t="s">
        <v>2799</v>
      </c>
      <c r="F647">
        <v>8</v>
      </c>
      <c r="G647" s="1">
        <v>17000</v>
      </c>
      <c r="H647" t="s">
        <v>2800</v>
      </c>
      <c r="I647" t="s">
        <v>2800</v>
      </c>
      <c r="J647" t="s">
        <v>2801</v>
      </c>
      <c r="K647" t="s">
        <v>2110</v>
      </c>
      <c r="M647" s="1">
        <v>444213</v>
      </c>
      <c r="N647" t="s">
        <v>2802</v>
      </c>
      <c r="O647">
        <v>114</v>
      </c>
      <c r="P647" s="6" t="str">
        <f>_xlfn.XLOOKUP(movie3[[#This Row],[year]],inflation!E$2:E$225,inflation!F$2:F$225,,0)</f>
        <v>323.2</v>
      </c>
      <c r="Q647" s="2">
        <f>movie3[[#This Row],[gross]] * (inflation!B$226 / movie3[[#This Row],[CPI of Released Year]])</f>
        <v>1258420.2438118812</v>
      </c>
      <c r="R647" s="2">
        <f>movie3[[#This Row],[gross]]-movie3[[#This Row],[budget]]</f>
        <v>444213</v>
      </c>
    </row>
    <row r="648" spans="1:18" hidden="1" x14ac:dyDescent="0.25">
      <c r="A648" t="s">
        <v>2818</v>
      </c>
      <c r="B648" t="s">
        <v>16</v>
      </c>
      <c r="C648" t="s">
        <v>63</v>
      </c>
      <c r="D648">
        <v>1985</v>
      </c>
      <c r="E648" t="s">
        <v>2819</v>
      </c>
      <c r="F648">
        <v>8</v>
      </c>
      <c r="G648" s="1">
        <v>10000</v>
      </c>
      <c r="H648" t="s">
        <v>183</v>
      </c>
      <c r="I648" t="s">
        <v>183</v>
      </c>
      <c r="J648" t="s">
        <v>2820</v>
      </c>
      <c r="K648" t="s">
        <v>30</v>
      </c>
      <c r="L648" s="1">
        <v>5000000</v>
      </c>
      <c r="M648" s="1">
        <v>569996</v>
      </c>
      <c r="N648" t="s">
        <v>743</v>
      </c>
      <c r="O648">
        <v>120</v>
      </c>
      <c r="P648" s="6" t="str">
        <f>_xlfn.XLOOKUP(movie3[[#This Row],[year]],inflation!E$2:E$225,inflation!F$2:F$225,,0)</f>
        <v>323.2</v>
      </c>
      <c r="Q648" s="2">
        <f>movie3[[#This Row],[gross]] * (inflation!B$226 / movie3[[#This Row],[CPI of Released Year]])</f>
        <v>1614753.5198019804</v>
      </c>
      <c r="R648" s="2">
        <f>movie3[[#This Row],[gross]]-movie3[[#This Row],[budget]]</f>
        <v>-4430004</v>
      </c>
    </row>
    <row r="649" spans="1:18" hidden="1" x14ac:dyDescent="0.25">
      <c r="A649" t="s">
        <v>2600</v>
      </c>
      <c r="B649" t="s">
        <v>16</v>
      </c>
      <c r="C649" t="s">
        <v>17</v>
      </c>
      <c r="D649">
        <v>1985</v>
      </c>
      <c r="E649" t="s">
        <v>2601</v>
      </c>
      <c r="F649">
        <v>7.9</v>
      </c>
      <c r="G649" s="1">
        <v>191000</v>
      </c>
      <c r="H649" t="s">
        <v>568</v>
      </c>
      <c r="I649" t="s">
        <v>568</v>
      </c>
      <c r="J649" t="s">
        <v>2602</v>
      </c>
      <c r="K649" t="s">
        <v>22</v>
      </c>
      <c r="L649" s="1">
        <v>15000000</v>
      </c>
      <c r="M649" s="1">
        <v>9949953</v>
      </c>
      <c r="N649" t="s">
        <v>1064</v>
      </c>
      <c r="O649">
        <v>132</v>
      </c>
      <c r="P649" s="6" t="str">
        <f>_xlfn.XLOOKUP(movie3[[#This Row],[year]],inflation!E$2:E$225,inflation!F$2:F$225,,0)</f>
        <v>323.2</v>
      </c>
      <c r="Q649" s="2">
        <f>movie3[[#This Row],[gross]] * (inflation!B$226 / movie3[[#This Row],[CPI of Released Year]])</f>
        <v>28187428.733910892</v>
      </c>
      <c r="R649" s="2">
        <f>movie3[[#This Row],[gross]]-movie3[[#This Row],[budget]]</f>
        <v>-5050047</v>
      </c>
    </row>
    <row r="650" spans="1:18" hidden="1" x14ac:dyDescent="0.25">
      <c r="A650" t="s">
        <v>2563</v>
      </c>
      <c r="B650" t="s">
        <v>33</v>
      </c>
      <c r="C650" t="s">
        <v>25</v>
      </c>
      <c r="D650">
        <v>1985</v>
      </c>
      <c r="E650" t="s">
        <v>2564</v>
      </c>
      <c r="F650">
        <v>7.8</v>
      </c>
      <c r="G650" s="1">
        <v>252000</v>
      </c>
      <c r="H650" t="s">
        <v>1154</v>
      </c>
      <c r="I650" t="s">
        <v>2052</v>
      </c>
      <c r="J650" t="s">
        <v>2565</v>
      </c>
      <c r="K650" t="s">
        <v>30</v>
      </c>
      <c r="L650" s="1">
        <v>19000000</v>
      </c>
      <c r="M650" s="1">
        <v>63980721</v>
      </c>
      <c r="N650" t="s">
        <v>23</v>
      </c>
      <c r="O650">
        <v>114</v>
      </c>
      <c r="P650" s="6" t="str">
        <f>_xlfn.XLOOKUP(movie3[[#This Row],[year]],inflation!E$2:E$225,inflation!F$2:F$225,,0)</f>
        <v>323.2</v>
      </c>
      <c r="Q650" s="2">
        <f>movie3[[#This Row],[gross]] * (inflation!B$226 / movie3[[#This Row],[CPI of Released Year]])</f>
        <v>181252314.81311882</v>
      </c>
      <c r="R650" s="2">
        <f>movie3[[#This Row],[gross]]-movie3[[#This Row],[budget]]</f>
        <v>44980721</v>
      </c>
    </row>
    <row r="651" spans="1:18" hidden="1" x14ac:dyDescent="0.25">
      <c r="A651" t="s">
        <v>2578</v>
      </c>
      <c r="B651" t="s">
        <v>16</v>
      </c>
      <c r="C651" t="s">
        <v>41</v>
      </c>
      <c r="D651">
        <v>1985</v>
      </c>
      <c r="E651" t="s">
        <v>2492</v>
      </c>
      <c r="F651">
        <v>7.8</v>
      </c>
      <c r="G651" s="1">
        <v>367000</v>
      </c>
      <c r="H651" t="s">
        <v>1310</v>
      </c>
      <c r="I651" t="s">
        <v>1310</v>
      </c>
      <c r="J651" t="s">
        <v>2579</v>
      </c>
      <c r="K651" t="s">
        <v>30</v>
      </c>
      <c r="L651" s="1">
        <v>1000000</v>
      </c>
      <c r="M651" s="1">
        <v>51525171</v>
      </c>
      <c r="N651" t="s">
        <v>61</v>
      </c>
      <c r="O651">
        <v>97</v>
      </c>
      <c r="P651" s="6" t="str">
        <f>_xlfn.XLOOKUP(movie3[[#This Row],[year]],inflation!E$2:E$225,inflation!F$2:F$225,,0)</f>
        <v>323.2</v>
      </c>
      <c r="Q651" s="2">
        <f>movie3[[#This Row],[gross]] * (inflation!B$226 / movie3[[#This Row],[CPI of Released Year]])</f>
        <v>145966728.24133664</v>
      </c>
      <c r="R651" s="2">
        <f>movie3[[#This Row],[gross]]-movie3[[#This Row],[budget]]</f>
        <v>50525171</v>
      </c>
    </row>
    <row r="652" spans="1:18" hidden="1" x14ac:dyDescent="0.25">
      <c r="A652" t="s">
        <v>2616</v>
      </c>
      <c r="B652" t="s">
        <v>2000</v>
      </c>
      <c r="C652" t="s">
        <v>17</v>
      </c>
      <c r="D652">
        <v>1985</v>
      </c>
      <c r="E652" t="s">
        <v>2617</v>
      </c>
      <c r="F652">
        <v>7.8</v>
      </c>
      <c r="G652" s="1">
        <v>81000</v>
      </c>
      <c r="H652" t="s">
        <v>496</v>
      </c>
      <c r="I652" t="s">
        <v>2618</v>
      </c>
      <c r="J652" t="s">
        <v>2619</v>
      </c>
      <c r="K652" t="s">
        <v>30</v>
      </c>
      <c r="L652" s="1">
        <v>15000000</v>
      </c>
      <c r="M652" s="1">
        <v>98467863</v>
      </c>
      <c r="N652" t="s">
        <v>1547</v>
      </c>
      <c r="O652">
        <v>154</v>
      </c>
      <c r="P652" s="6" t="str">
        <f>_xlfn.XLOOKUP(movie3[[#This Row],[year]],inflation!E$2:E$225,inflation!F$2:F$225,,0)</f>
        <v>323.2</v>
      </c>
      <c r="Q652" s="2">
        <f>movie3[[#This Row],[gross]] * (inflation!B$226 / movie3[[#This Row],[CPI of Released Year]])</f>
        <v>278951656.44430697</v>
      </c>
      <c r="R652" s="2">
        <f>movie3[[#This Row],[gross]]-movie3[[#This Row],[budget]]</f>
        <v>83467863</v>
      </c>
    </row>
    <row r="653" spans="1:18" hidden="1" x14ac:dyDescent="0.25">
      <c r="A653" t="s">
        <v>2985</v>
      </c>
      <c r="B653" t="s">
        <v>448</v>
      </c>
      <c r="C653" t="s">
        <v>17</v>
      </c>
      <c r="D653">
        <v>1985</v>
      </c>
      <c r="E653" t="s">
        <v>2862</v>
      </c>
      <c r="F653">
        <v>7.8</v>
      </c>
      <c r="G653" s="1">
        <v>8800</v>
      </c>
      <c r="H653" t="s">
        <v>2986</v>
      </c>
      <c r="I653" t="s">
        <v>2987</v>
      </c>
      <c r="J653" t="s">
        <v>2988</v>
      </c>
      <c r="K653" t="s">
        <v>2989</v>
      </c>
      <c r="M653" s="1">
        <v>69832</v>
      </c>
      <c r="N653" t="s">
        <v>2990</v>
      </c>
      <c r="O653">
        <v>112</v>
      </c>
      <c r="P653" s="6" t="str">
        <f>_xlfn.XLOOKUP(movie3[[#This Row],[year]],inflation!E$2:E$225,inflation!F$2:F$225,,0)</f>
        <v>323.2</v>
      </c>
      <c r="Q653" s="2">
        <f>movie3[[#This Row],[gross]] * (inflation!B$226 / movie3[[#This Row],[CPI of Released Year]])</f>
        <v>197828.52475247526</v>
      </c>
      <c r="R653" s="2">
        <f>movie3[[#This Row],[gross]]-movie3[[#This Row],[budget]]</f>
        <v>69832</v>
      </c>
    </row>
    <row r="654" spans="1:18" hidden="1" x14ac:dyDescent="0.25">
      <c r="A654" t="s">
        <v>3010</v>
      </c>
      <c r="B654" t="s">
        <v>16</v>
      </c>
      <c r="C654" t="s">
        <v>17</v>
      </c>
      <c r="D654">
        <v>1985</v>
      </c>
      <c r="E654" t="s">
        <v>2625</v>
      </c>
      <c r="F654">
        <v>7.8</v>
      </c>
      <c r="G654" s="1">
        <v>9000</v>
      </c>
      <c r="H654" t="s">
        <v>3011</v>
      </c>
      <c r="I654" t="s">
        <v>3012</v>
      </c>
      <c r="J654" t="s">
        <v>3013</v>
      </c>
      <c r="K654" t="s">
        <v>2863</v>
      </c>
      <c r="M654" s="1">
        <v>34751</v>
      </c>
      <c r="N654" t="s">
        <v>3014</v>
      </c>
      <c r="O654">
        <v>136</v>
      </c>
      <c r="P654" s="6" t="str">
        <f>_xlfn.XLOOKUP(movie3[[#This Row],[year]],inflation!E$2:E$225,inflation!F$2:F$225,,0)</f>
        <v>323.2</v>
      </c>
      <c r="Q654" s="2">
        <f>movie3[[#This Row],[gross]] * (inflation!B$226 / movie3[[#This Row],[CPI of Released Year]])</f>
        <v>98446.830445544561</v>
      </c>
      <c r="R654" s="2">
        <f>movie3[[#This Row],[gross]]-movie3[[#This Row],[budget]]</f>
        <v>34751</v>
      </c>
    </row>
    <row r="655" spans="1:18" hidden="1" x14ac:dyDescent="0.25">
      <c r="A655" t="s">
        <v>2652</v>
      </c>
      <c r="B655" t="s">
        <v>16</v>
      </c>
      <c r="C655" t="s">
        <v>41</v>
      </c>
      <c r="D655">
        <v>1985</v>
      </c>
      <c r="E655" t="s">
        <v>2625</v>
      </c>
      <c r="F655">
        <v>7.7</v>
      </c>
      <c r="G655" s="1">
        <v>63000</v>
      </c>
      <c r="H655" t="s">
        <v>65</v>
      </c>
      <c r="I655" t="s">
        <v>2653</v>
      </c>
      <c r="J655" t="s">
        <v>2654</v>
      </c>
      <c r="K655" t="s">
        <v>30</v>
      </c>
      <c r="L655" s="1">
        <v>4500000</v>
      </c>
      <c r="M655" s="1">
        <v>10609321</v>
      </c>
      <c r="N655" t="s">
        <v>1187</v>
      </c>
      <c r="O655">
        <v>97</v>
      </c>
      <c r="P655" s="6" t="str">
        <f>_xlfn.XLOOKUP(movie3[[#This Row],[year]],inflation!E$2:E$225,inflation!F$2:F$225,,0)</f>
        <v>323.2</v>
      </c>
      <c r="Q655" s="2">
        <f>movie3[[#This Row],[gross]] * (inflation!B$226 / movie3[[#This Row],[CPI of Released Year]])</f>
        <v>30055366.050742578</v>
      </c>
      <c r="R655" s="2">
        <f>movie3[[#This Row],[gross]]-movie3[[#This Row],[budget]]</f>
        <v>6109321</v>
      </c>
    </row>
    <row r="656" spans="1:18" hidden="1" x14ac:dyDescent="0.25">
      <c r="A656" t="s">
        <v>2875</v>
      </c>
      <c r="B656" t="s">
        <v>33</v>
      </c>
      <c r="C656" t="s">
        <v>41</v>
      </c>
      <c r="D656">
        <v>1985</v>
      </c>
      <c r="E656" t="s">
        <v>2244</v>
      </c>
      <c r="F656">
        <v>7.7</v>
      </c>
      <c r="G656" s="1">
        <v>48000</v>
      </c>
      <c r="H656" t="s">
        <v>289</v>
      </c>
      <c r="I656" t="s">
        <v>289</v>
      </c>
      <c r="J656" t="s">
        <v>2876</v>
      </c>
      <c r="K656" t="s">
        <v>30</v>
      </c>
      <c r="L656" s="1">
        <v>15000000</v>
      </c>
      <c r="M656" s="1">
        <v>10631333</v>
      </c>
      <c r="N656" t="s">
        <v>290</v>
      </c>
      <c r="O656">
        <v>82</v>
      </c>
      <c r="P656" s="6" t="str">
        <f>_xlfn.XLOOKUP(movie3[[#This Row],[year]],inflation!E$2:E$225,inflation!F$2:F$225,,0)</f>
        <v>323.2</v>
      </c>
      <c r="Q656" s="2">
        <f>movie3[[#This Row],[gross]] * (inflation!B$226 / movie3[[#This Row],[CPI of Released Year]])</f>
        <v>30117724.303217825</v>
      </c>
      <c r="R656" s="2">
        <f>movie3[[#This Row],[gross]]-movie3[[#This Row],[budget]]</f>
        <v>-4368667</v>
      </c>
    </row>
    <row r="657" spans="1:18" hidden="1" x14ac:dyDescent="0.25">
      <c r="A657" t="s">
        <v>3003</v>
      </c>
      <c r="B657" t="s">
        <v>448</v>
      </c>
      <c r="C657" t="s">
        <v>17</v>
      </c>
      <c r="D657">
        <v>1985</v>
      </c>
      <c r="E657" t="s">
        <v>3004</v>
      </c>
      <c r="F657">
        <v>7.7</v>
      </c>
      <c r="G657" s="1">
        <v>2500</v>
      </c>
      <c r="H657" t="s">
        <v>3005</v>
      </c>
      <c r="I657" t="s">
        <v>3006</v>
      </c>
      <c r="J657" t="s">
        <v>3007</v>
      </c>
      <c r="K657" t="s">
        <v>3008</v>
      </c>
      <c r="M657" s="1">
        <v>35336</v>
      </c>
      <c r="N657" t="s">
        <v>3009</v>
      </c>
      <c r="O657">
        <v>119</v>
      </c>
      <c r="P657" s="6" t="str">
        <f>_xlfn.XLOOKUP(movie3[[#This Row],[year]],inflation!E$2:E$225,inflation!F$2:F$225,,0)</f>
        <v>323.2</v>
      </c>
      <c r="Q657" s="2">
        <f>movie3[[#This Row],[gross]] * (inflation!B$226 / movie3[[#This Row],[CPI of Released Year]])</f>
        <v>100104.08910891089</v>
      </c>
      <c r="R657" s="2">
        <f>movie3[[#This Row],[gross]]-movie3[[#This Row],[budget]]</f>
        <v>35336</v>
      </c>
    </row>
    <row r="658" spans="1:18" hidden="1" x14ac:dyDescent="0.25">
      <c r="A658" t="s">
        <v>2752</v>
      </c>
      <c r="B658" t="s">
        <v>2000</v>
      </c>
      <c r="C658" t="s">
        <v>34</v>
      </c>
      <c r="D658">
        <v>1985</v>
      </c>
      <c r="E658" t="s">
        <v>2753</v>
      </c>
      <c r="F658">
        <v>7.6</v>
      </c>
      <c r="G658" s="1">
        <v>31000</v>
      </c>
      <c r="H658" t="s">
        <v>2754</v>
      </c>
      <c r="I658" t="s">
        <v>2754</v>
      </c>
      <c r="J658" t="s">
        <v>2754</v>
      </c>
      <c r="K658" t="s">
        <v>492</v>
      </c>
      <c r="M658" s="1">
        <v>113164</v>
      </c>
      <c r="N658" t="s">
        <v>2755</v>
      </c>
      <c r="O658">
        <v>100</v>
      </c>
      <c r="P658" s="6" t="str">
        <f>_xlfn.XLOOKUP(movie3[[#This Row],[year]],inflation!E$2:E$225,inflation!F$2:F$225,,0)</f>
        <v>323.2</v>
      </c>
      <c r="Q658" s="2">
        <f>movie3[[#This Row],[gross]] * (inflation!B$226 / movie3[[#This Row],[CPI of Released Year]])</f>
        <v>320584.64851485152</v>
      </c>
      <c r="R658" s="2">
        <f>movie3[[#This Row],[gross]]-movie3[[#This Row],[budget]]</f>
        <v>113164</v>
      </c>
    </row>
    <row r="659" spans="1:18" hidden="1" x14ac:dyDescent="0.25">
      <c r="A659" t="s">
        <v>2878</v>
      </c>
      <c r="B659" t="s">
        <v>2709</v>
      </c>
      <c r="C659" t="s">
        <v>17</v>
      </c>
      <c r="D659">
        <v>1985</v>
      </c>
      <c r="E659" t="s">
        <v>2879</v>
      </c>
      <c r="F659">
        <v>7.6</v>
      </c>
      <c r="G659" s="1">
        <v>19000</v>
      </c>
      <c r="H659" t="s">
        <v>2880</v>
      </c>
      <c r="I659" t="s">
        <v>2881</v>
      </c>
      <c r="J659" t="s">
        <v>2882</v>
      </c>
      <c r="K659" t="s">
        <v>1094</v>
      </c>
      <c r="M659" s="1">
        <v>8349284</v>
      </c>
      <c r="N659" t="s">
        <v>2883</v>
      </c>
      <c r="O659">
        <v>101</v>
      </c>
      <c r="P659" s="6" t="str">
        <f>_xlfn.XLOOKUP(movie3[[#This Row],[year]],inflation!E$2:E$225,inflation!F$2:F$225,,0)</f>
        <v>323.2</v>
      </c>
      <c r="Q659" s="2">
        <f>movie3[[#This Row],[gross]] * (inflation!B$226 / movie3[[#This Row],[CPI of Released Year]])</f>
        <v>23652860.24257426</v>
      </c>
      <c r="R659" s="2">
        <f>movie3[[#This Row],[gross]]-movie3[[#This Row],[budget]]</f>
        <v>8349284</v>
      </c>
    </row>
    <row r="660" spans="1:18" hidden="1" x14ac:dyDescent="0.25">
      <c r="A660" t="s">
        <v>3116</v>
      </c>
      <c r="B660" t="s">
        <v>16</v>
      </c>
      <c r="C660" t="s">
        <v>17</v>
      </c>
      <c r="D660">
        <v>1985</v>
      </c>
      <c r="E660" t="s">
        <v>3117</v>
      </c>
      <c r="F660">
        <v>7.6</v>
      </c>
      <c r="G660" s="1">
        <v>804</v>
      </c>
      <c r="H660" t="s">
        <v>3118</v>
      </c>
      <c r="I660" t="s">
        <v>3118</v>
      </c>
      <c r="J660" t="s">
        <v>3119</v>
      </c>
      <c r="K660" t="s">
        <v>2863</v>
      </c>
      <c r="N660" t="s">
        <v>3120</v>
      </c>
      <c r="O660">
        <v>112</v>
      </c>
      <c r="P660" s="6" t="str">
        <f>_xlfn.XLOOKUP(movie3[[#This Row],[year]],inflation!E$2:E$225,inflation!F$2:F$225,,0)</f>
        <v>323.2</v>
      </c>
      <c r="Q660" s="2">
        <f>movie3[[#This Row],[gross]] * (inflation!B$226 / movie3[[#This Row],[CPI of Released Year]])</f>
        <v>0</v>
      </c>
      <c r="R660" s="2">
        <f>movie3[[#This Row],[gross]]-movie3[[#This Row],[budget]]</f>
        <v>0</v>
      </c>
    </row>
    <row r="661" spans="1:18" hidden="1" x14ac:dyDescent="0.25">
      <c r="A661" t="s">
        <v>2969</v>
      </c>
      <c r="B661" t="s">
        <v>33</v>
      </c>
      <c r="C661" t="s">
        <v>17</v>
      </c>
      <c r="D661">
        <v>1985</v>
      </c>
      <c r="E661" t="s">
        <v>2970</v>
      </c>
      <c r="F661">
        <v>7.5</v>
      </c>
      <c r="G661" s="1">
        <v>4300</v>
      </c>
      <c r="H661" t="s">
        <v>2971</v>
      </c>
      <c r="I661" t="s">
        <v>1641</v>
      </c>
      <c r="J661" t="s">
        <v>2972</v>
      </c>
      <c r="K661" t="s">
        <v>30</v>
      </c>
      <c r="M661" s="1">
        <v>7491903</v>
      </c>
      <c r="N661" t="s">
        <v>2973</v>
      </c>
      <c r="O661">
        <v>108</v>
      </c>
      <c r="P661" s="6" t="str">
        <f>_xlfn.XLOOKUP(movie3[[#This Row],[year]],inflation!E$2:E$225,inflation!F$2:F$225,,0)</f>
        <v>323.2</v>
      </c>
      <c r="Q661" s="2">
        <f>movie3[[#This Row],[gross]] * (inflation!B$226 / movie3[[#This Row],[CPI of Released Year]])</f>
        <v>21223967.780940596</v>
      </c>
      <c r="R661" s="2">
        <f>movie3[[#This Row],[gross]]-movie3[[#This Row],[budget]]</f>
        <v>7491903</v>
      </c>
    </row>
    <row r="662" spans="1:18" hidden="1" x14ac:dyDescent="0.25">
      <c r="A662" t="s">
        <v>3133</v>
      </c>
      <c r="B662" t="s">
        <v>16</v>
      </c>
      <c r="C662" t="s">
        <v>63</v>
      </c>
      <c r="D662">
        <v>1985</v>
      </c>
      <c r="E662" t="s">
        <v>2613</v>
      </c>
      <c r="F662">
        <v>7.5</v>
      </c>
      <c r="G662" s="1">
        <v>2800</v>
      </c>
      <c r="H662" t="s">
        <v>3134</v>
      </c>
      <c r="I662" t="s">
        <v>3134</v>
      </c>
      <c r="J662" t="s">
        <v>3135</v>
      </c>
      <c r="K662" t="s">
        <v>2863</v>
      </c>
      <c r="M662" s="1">
        <v>2357</v>
      </c>
      <c r="N662" t="s">
        <v>3136</v>
      </c>
      <c r="O662">
        <v>144</v>
      </c>
      <c r="P662" s="6" t="str">
        <f>_xlfn.XLOOKUP(movie3[[#This Row],[year]],inflation!E$2:E$225,inflation!F$2:F$225,,0)</f>
        <v>323.2</v>
      </c>
      <c r="Q662" s="2">
        <f>movie3[[#This Row],[gross]] * (inflation!B$226 / movie3[[#This Row],[CPI of Released Year]])</f>
        <v>6677.1943069306935</v>
      </c>
      <c r="R662" s="2">
        <f>movie3[[#This Row],[gross]]-movie3[[#This Row],[budget]]</f>
        <v>2357</v>
      </c>
    </row>
    <row r="663" spans="1:18" hidden="1" x14ac:dyDescent="0.25">
      <c r="A663" t="s">
        <v>2614</v>
      </c>
      <c r="B663" t="s">
        <v>16</v>
      </c>
      <c r="C663" t="s">
        <v>104</v>
      </c>
      <c r="D663">
        <v>1985</v>
      </c>
      <c r="E663" t="s">
        <v>2427</v>
      </c>
      <c r="F663">
        <v>7.4</v>
      </c>
      <c r="G663" s="1">
        <v>89000</v>
      </c>
      <c r="H663" t="s">
        <v>704</v>
      </c>
      <c r="I663" t="s">
        <v>2615</v>
      </c>
      <c r="J663" t="s">
        <v>498</v>
      </c>
      <c r="K663" t="s">
        <v>30</v>
      </c>
      <c r="L663" s="1">
        <v>12000000</v>
      </c>
      <c r="M663" s="1">
        <v>68706993</v>
      </c>
      <c r="N663" t="s">
        <v>44</v>
      </c>
      <c r="O663">
        <v>112</v>
      </c>
      <c r="P663" s="6" t="str">
        <f>_xlfn.XLOOKUP(movie3[[#This Row],[year]],inflation!E$2:E$225,inflation!F$2:F$225,,0)</f>
        <v>323.2</v>
      </c>
      <c r="Q663" s="2">
        <f>movie3[[#This Row],[gross]] * (inflation!B$226 / movie3[[#This Row],[CPI of Released Year]])</f>
        <v>194641469.03094059</v>
      </c>
      <c r="R663" s="2">
        <f>movie3[[#This Row],[gross]]-movie3[[#This Row],[budget]]</f>
        <v>56706993</v>
      </c>
    </row>
    <row r="664" spans="1:18" hidden="1" x14ac:dyDescent="0.25">
      <c r="A664" t="s">
        <v>2768</v>
      </c>
      <c r="B664" t="s">
        <v>16</v>
      </c>
      <c r="C664" t="s">
        <v>17</v>
      </c>
      <c r="D664">
        <v>1985</v>
      </c>
      <c r="E664" t="s">
        <v>2687</v>
      </c>
      <c r="F664">
        <v>7.4</v>
      </c>
      <c r="G664" s="1">
        <v>15000</v>
      </c>
      <c r="H664" t="s">
        <v>2769</v>
      </c>
      <c r="I664" t="s">
        <v>2770</v>
      </c>
      <c r="J664" t="s">
        <v>165</v>
      </c>
      <c r="K664" t="s">
        <v>2600</v>
      </c>
      <c r="M664" s="1">
        <v>17009654</v>
      </c>
      <c r="N664" t="s">
        <v>2771</v>
      </c>
      <c r="O664">
        <v>120</v>
      </c>
      <c r="P664" s="6" t="str">
        <f>_xlfn.XLOOKUP(movie3[[#This Row],[year]],inflation!E$2:E$225,inflation!F$2:F$225,,0)</f>
        <v>323.2</v>
      </c>
      <c r="Q664" s="2">
        <f>movie3[[#This Row],[gross]] * (inflation!B$226 / movie3[[#This Row],[CPI of Released Year]])</f>
        <v>48187002.482673272</v>
      </c>
      <c r="R664" s="2">
        <f>movie3[[#This Row],[gross]]-movie3[[#This Row],[budget]]</f>
        <v>17009654</v>
      </c>
    </row>
    <row r="665" spans="1:18" hidden="1" x14ac:dyDescent="0.25">
      <c r="A665" t="s">
        <v>2945</v>
      </c>
      <c r="B665" t="s">
        <v>337</v>
      </c>
      <c r="C665" t="s">
        <v>390</v>
      </c>
      <c r="D665">
        <v>1985</v>
      </c>
      <c r="E665" t="s">
        <v>2687</v>
      </c>
      <c r="F665">
        <v>7.4</v>
      </c>
      <c r="G665" s="1">
        <v>2700</v>
      </c>
      <c r="H665" t="s">
        <v>2946</v>
      </c>
      <c r="I665" t="s">
        <v>2947</v>
      </c>
      <c r="J665" t="s">
        <v>2948</v>
      </c>
      <c r="K665" t="s">
        <v>30</v>
      </c>
      <c r="M665" s="1">
        <v>849915</v>
      </c>
      <c r="N665" t="s">
        <v>2949</v>
      </c>
      <c r="O665">
        <v>86</v>
      </c>
      <c r="P665" s="6" t="str">
        <f>_xlfn.XLOOKUP(movie3[[#This Row],[year]],inflation!E$2:E$225,inflation!F$2:F$225,,0)</f>
        <v>323.2</v>
      </c>
      <c r="Q665" s="2">
        <f>movie3[[#This Row],[gross]] * (inflation!B$226 / movie3[[#This Row],[CPI of Released Year]])</f>
        <v>2407741.875</v>
      </c>
      <c r="R665" s="2">
        <f>movie3[[#This Row],[gross]]-movie3[[#This Row],[budget]]</f>
        <v>849915</v>
      </c>
    </row>
    <row r="666" spans="1:18" hidden="1" x14ac:dyDescent="0.25">
      <c r="A666" t="s">
        <v>2569</v>
      </c>
      <c r="B666" t="s">
        <v>16</v>
      </c>
      <c r="C666" t="s">
        <v>34</v>
      </c>
      <c r="D666">
        <v>1985</v>
      </c>
      <c r="E666" t="s">
        <v>2570</v>
      </c>
      <c r="F666">
        <v>7.3</v>
      </c>
      <c r="G666" s="1">
        <v>31000</v>
      </c>
      <c r="H666" t="s">
        <v>135</v>
      </c>
      <c r="I666" t="s">
        <v>2571</v>
      </c>
      <c r="J666" t="s">
        <v>2572</v>
      </c>
      <c r="K666" t="s">
        <v>30</v>
      </c>
      <c r="L666" s="1">
        <v>6000000</v>
      </c>
      <c r="M666" s="1">
        <v>17307019</v>
      </c>
      <c r="N666" t="s">
        <v>2573</v>
      </c>
      <c r="O666">
        <v>116</v>
      </c>
      <c r="P666" s="6" t="str">
        <f>_xlfn.XLOOKUP(movie3[[#This Row],[year]],inflation!E$2:E$225,inflation!F$2:F$225,,0)</f>
        <v>323.2</v>
      </c>
      <c r="Q666" s="2">
        <f>movie3[[#This Row],[gross]] * (inflation!B$226 / movie3[[#This Row],[CPI of Released Year]])</f>
        <v>49029413.974009901</v>
      </c>
      <c r="R666" s="2">
        <f>movie3[[#This Row],[gross]]-movie3[[#This Row],[budget]]</f>
        <v>11307019</v>
      </c>
    </row>
    <row r="667" spans="1:18" hidden="1" x14ac:dyDescent="0.25">
      <c r="A667" t="s">
        <v>2574</v>
      </c>
      <c r="B667" t="s">
        <v>33</v>
      </c>
      <c r="C667" t="s">
        <v>41</v>
      </c>
      <c r="D667">
        <v>1985</v>
      </c>
      <c r="E667" t="s">
        <v>2575</v>
      </c>
      <c r="F667">
        <v>7.3</v>
      </c>
      <c r="G667" s="1">
        <v>88000</v>
      </c>
      <c r="H667" t="s">
        <v>2576</v>
      </c>
      <c r="I667" t="s">
        <v>58</v>
      </c>
      <c r="J667" t="s">
        <v>2577</v>
      </c>
      <c r="K667" t="s">
        <v>30</v>
      </c>
      <c r="L667" s="1">
        <v>15000000</v>
      </c>
      <c r="M667" s="1">
        <v>14643997</v>
      </c>
      <c r="N667" t="s">
        <v>44</v>
      </c>
      <c r="O667">
        <v>94</v>
      </c>
      <c r="P667" s="6" t="str">
        <f>_xlfn.XLOOKUP(movie3[[#This Row],[year]],inflation!E$2:E$225,inflation!F$2:F$225,,0)</f>
        <v>323.2</v>
      </c>
      <c r="Q667" s="2">
        <f>movie3[[#This Row],[gross]] * (inflation!B$226 / movie3[[#This Row],[CPI of Released Year]])</f>
        <v>41485283.58044555</v>
      </c>
      <c r="R667" s="2">
        <f>movie3[[#This Row],[gross]]-movie3[[#This Row],[budget]]</f>
        <v>-356003</v>
      </c>
    </row>
    <row r="668" spans="1:18" hidden="1" x14ac:dyDescent="0.25">
      <c r="A668" t="s">
        <v>2593</v>
      </c>
      <c r="B668" t="s">
        <v>16</v>
      </c>
      <c r="C668" t="s">
        <v>41</v>
      </c>
      <c r="D668">
        <v>1985</v>
      </c>
      <c r="E668" t="s">
        <v>2594</v>
      </c>
      <c r="F668">
        <v>7.3</v>
      </c>
      <c r="G668" s="1">
        <v>56000</v>
      </c>
      <c r="H668" t="s">
        <v>1570</v>
      </c>
      <c r="I668" t="s">
        <v>2595</v>
      </c>
      <c r="J668" t="s">
        <v>2596</v>
      </c>
      <c r="K668" t="s">
        <v>30</v>
      </c>
      <c r="L668" s="1">
        <v>4000000</v>
      </c>
      <c r="M668" s="1">
        <v>14237880</v>
      </c>
      <c r="N668" t="s">
        <v>531</v>
      </c>
      <c r="O668">
        <v>91</v>
      </c>
      <c r="P668" s="6" t="str">
        <f>_xlfn.XLOOKUP(movie3[[#This Row],[year]],inflation!E$2:E$225,inflation!F$2:F$225,,0)</f>
        <v>323.2</v>
      </c>
      <c r="Q668" s="2">
        <f>movie3[[#This Row],[gross]] * (inflation!B$226 / movie3[[#This Row],[CPI of Released Year]])</f>
        <v>40334786.287128717</v>
      </c>
      <c r="R668" s="2">
        <f>movie3[[#This Row],[gross]]-movie3[[#This Row],[budget]]</f>
        <v>10237880</v>
      </c>
    </row>
    <row r="669" spans="1:18" hidden="1" x14ac:dyDescent="0.25">
      <c r="A669" t="s">
        <v>2603</v>
      </c>
      <c r="B669" t="s">
        <v>16</v>
      </c>
      <c r="C669" t="s">
        <v>17</v>
      </c>
      <c r="D669">
        <v>1985</v>
      </c>
      <c r="E669" t="s">
        <v>2598</v>
      </c>
      <c r="F669">
        <v>7.3</v>
      </c>
      <c r="G669" s="1">
        <v>55000</v>
      </c>
      <c r="H669" t="s">
        <v>85</v>
      </c>
      <c r="I669" t="s">
        <v>2604</v>
      </c>
      <c r="J669" t="s">
        <v>85</v>
      </c>
      <c r="K669" t="s">
        <v>30</v>
      </c>
      <c r="L669" s="1">
        <v>6900000</v>
      </c>
      <c r="M669" s="1">
        <v>41410568</v>
      </c>
      <c r="N669" t="s">
        <v>86</v>
      </c>
      <c r="O669">
        <v>115</v>
      </c>
      <c r="P669" s="6" t="str">
        <f>_xlfn.XLOOKUP(movie3[[#This Row],[year]],inflation!E$2:E$225,inflation!F$2:F$225,,0)</f>
        <v>323.2</v>
      </c>
      <c r="Q669" s="2">
        <f>movie3[[#This Row],[gross]] * (inflation!B$226 / movie3[[#This Row],[CPI of Released Year]])</f>
        <v>117312859.0990099</v>
      </c>
      <c r="R669" s="2">
        <f>movie3[[#This Row],[gross]]-movie3[[#This Row],[budget]]</f>
        <v>34510568</v>
      </c>
    </row>
    <row r="670" spans="1:18" hidden="1" x14ac:dyDescent="0.25">
      <c r="A670" t="s">
        <v>2636</v>
      </c>
      <c r="B670" t="s">
        <v>448</v>
      </c>
      <c r="C670" t="s">
        <v>17</v>
      </c>
      <c r="D670">
        <v>1985</v>
      </c>
      <c r="E670" t="s">
        <v>2637</v>
      </c>
      <c r="F670">
        <v>7.3</v>
      </c>
      <c r="G670" s="1">
        <v>41000</v>
      </c>
      <c r="H670" t="s">
        <v>838</v>
      </c>
      <c r="I670" t="s">
        <v>2197</v>
      </c>
      <c r="J670" t="s">
        <v>2638</v>
      </c>
      <c r="K670" t="s">
        <v>22</v>
      </c>
      <c r="L670" s="1">
        <v>3000000</v>
      </c>
      <c r="M670" s="1">
        <v>21041453</v>
      </c>
      <c r="N670" t="s">
        <v>1084</v>
      </c>
      <c r="O670">
        <v>117</v>
      </c>
      <c r="P670" s="6" t="str">
        <f>_xlfn.XLOOKUP(movie3[[#This Row],[year]],inflation!E$2:E$225,inflation!F$2:F$225,,0)</f>
        <v>323.2</v>
      </c>
      <c r="Q670" s="2">
        <f>movie3[[#This Row],[gross]] * (inflation!B$226 / movie3[[#This Row],[CPI of Released Year]])</f>
        <v>59608769.699257426</v>
      </c>
      <c r="R670" s="2">
        <f>movie3[[#This Row],[gross]]-movie3[[#This Row],[budget]]</f>
        <v>18041453</v>
      </c>
    </row>
    <row r="671" spans="1:18" hidden="1" x14ac:dyDescent="0.25">
      <c r="A671" t="s">
        <v>2996</v>
      </c>
      <c r="B671" t="s">
        <v>337</v>
      </c>
      <c r="C671" t="s">
        <v>390</v>
      </c>
      <c r="D671">
        <v>1985</v>
      </c>
      <c r="E671" t="s">
        <v>2073</v>
      </c>
      <c r="F671">
        <v>7.3</v>
      </c>
      <c r="G671" s="1">
        <v>2600</v>
      </c>
      <c r="H671" t="s">
        <v>609</v>
      </c>
      <c r="I671" t="s">
        <v>2997</v>
      </c>
      <c r="J671" t="s">
        <v>2998</v>
      </c>
      <c r="K671" t="s">
        <v>30</v>
      </c>
      <c r="L671" s="1">
        <v>2000000</v>
      </c>
      <c r="M671" s="1">
        <v>7660857</v>
      </c>
      <c r="N671" t="s">
        <v>2999</v>
      </c>
      <c r="O671">
        <v>100</v>
      </c>
      <c r="P671" s="6" t="str">
        <f>_xlfn.XLOOKUP(movie3[[#This Row],[year]],inflation!E$2:E$225,inflation!F$2:F$225,,0)</f>
        <v>323.2</v>
      </c>
      <c r="Q671" s="2">
        <f>movie3[[#This Row],[gross]] * (inflation!B$226 / movie3[[#This Row],[CPI of Released Year]])</f>
        <v>21702601.080445547</v>
      </c>
      <c r="R671" s="2">
        <f>movie3[[#This Row],[gross]]-movie3[[#This Row],[budget]]</f>
        <v>5660857</v>
      </c>
    </row>
    <row r="672" spans="1:18" hidden="1" x14ac:dyDescent="0.25">
      <c r="A672" t="s">
        <v>2586</v>
      </c>
      <c r="B672" t="s">
        <v>2000</v>
      </c>
      <c r="C672" t="s">
        <v>63</v>
      </c>
      <c r="D672">
        <v>1985</v>
      </c>
      <c r="E672" t="s">
        <v>2073</v>
      </c>
      <c r="F672">
        <v>7.2</v>
      </c>
      <c r="G672" s="1">
        <v>27000</v>
      </c>
      <c r="H672" t="s">
        <v>2587</v>
      </c>
      <c r="I672" t="s">
        <v>2588</v>
      </c>
      <c r="J672" t="s">
        <v>1262</v>
      </c>
      <c r="K672" t="s">
        <v>30</v>
      </c>
      <c r="L672" s="1">
        <v>8000000</v>
      </c>
      <c r="M672" s="1">
        <v>48230162</v>
      </c>
      <c r="N672" t="s">
        <v>61</v>
      </c>
      <c r="O672">
        <v>120</v>
      </c>
      <c r="P672" s="6" t="str">
        <f>_xlfn.XLOOKUP(movie3[[#This Row],[year]],inflation!E$2:E$225,inflation!F$2:F$225,,0)</f>
        <v>323.2</v>
      </c>
      <c r="Q672" s="2">
        <f>movie3[[#This Row],[gross]] * (inflation!B$226 / movie3[[#This Row],[CPI of Released Year]])</f>
        <v>136632228.73514852</v>
      </c>
      <c r="R672" s="2">
        <f>movie3[[#This Row],[gross]]-movie3[[#This Row],[budget]]</f>
        <v>40230162</v>
      </c>
    </row>
    <row r="673" spans="1:18" hidden="1" x14ac:dyDescent="0.25">
      <c r="A673" t="s">
        <v>2620</v>
      </c>
      <c r="B673" t="s">
        <v>2000</v>
      </c>
      <c r="C673" t="s">
        <v>34</v>
      </c>
      <c r="D673">
        <v>1985</v>
      </c>
      <c r="E673" t="s">
        <v>2621</v>
      </c>
      <c r="F673">
        <v>7.2</v>
      </c>
      <c r="G673" s="1">
        <v>40000</v>
      </c>
      <c r="H673" t="s">
        <v>497</v>
      </c>
      <c r="I673" t="s">
        <v>497</v>
      </c>
      <c r="J673" t="s">
        <v>1729</v>
      </c>
      <c r="K673" t="s">
        <v>30</v>
      </c>
      <c r="L673" s="1">
        <v>26000000</v>
      </c>
      <c r="M673" s="1">
        <v>32192570</v>
      </c>
      <c r="N673" t="s">
        <v>31</v>
      </c>
      <c r="O673">
        <v>133</v>
      </c>
      <c r="P673" s="6" t="str">
        <f>_xlfn.XLOOKUP(movie3[[#This Row],[year]],inflation!E$2:E$225,inflation!F$2:F$225,,0)</f>
        <v>323.2</v>
      </c>
      <c r="Q673" s="2">
        <f>movie3[[#This Row],[gross]] * (inflation!B$226 / movie3[[#This Row],[CPI of Released Year]])</f>
        <v>91199000.903465346</v>
      </c>
      <c r="R673" s="2">
        <f>movie3[[#This Row],[gross]]-movie3[[#This Row],[budget]]</f>
        <v>6192570</v>
      </c>
    </row>
    <row r="674" spans="1:18" hidden="1" x14ac:dyDescent="0.25">
      <c r="A674" t="s">
        <v>2674</v>
      </c>
      <c r="B674" t="s">
        <v>33</v>
      </c>
      <c r="C674" t="s">
        <v>63</v>
      </c>
      <c r="D674">
        <v>1985</v>
      </c>
      <c r="E674" t="s">
        <v>2675</v>
      </c>
      <c r="F674">
        <v>7.2</v>
      </c>
      <c r="G674" s="1">
        <v>75000</v>
      </c>
      <c r="H674" t="s">
        <v>621</v>
      </c>
      <c r="I674" t="s">
        <v>2676</v>
      </c>
      <c r="J674" t="s">
        <v>748</v>
      </c>
      <c r="K674" t="s">
        <v>30</v>
      </c>
      <c r="L674" s="1">
        <v>31000000</v>
      </c>
      <c r="M674" s="1">
        <v>227514205</v>
      </c>
      <c r="N674" t="s">
        <v>2677</v>
      </c>
      <c r="O674">
        <v>161</v>
      </c>
      <c r="P674" s="6" t="str">
        <f>_xlfn.XLOOKUP(movie3[[#This Row],[year]],inflation!E$2:E$225,inflation!F$2:F$225,,0)</f>
        <v>323.2</v>
      </c>
      <c r="Q674" s="2">
        <f>movie3[[#This Row],[gross]] * (inflation!B$226 / movie3[[#This Row],[CPI of Released Year]])</f>
        <v>644529721.83787131</v>
      </c>
      <c r="R674" s="2">
        <f>movie3[[#This Row],[gross]]-movie3[[#This Row],[budget]]</f>
        <v>196514205</v>
      </c>
    </row>
    <row r="675" spans="1:18" hidden="1" x14ac:dyDescent="0.25">
      <c r="A675" t="s">
        <v>2704</v>
      </c>
      <c r="B675" t="s">
        <v>16</v>
      </c>
      <c r="C675" t="s">
        <v>34</v>
      </c>
      <c r="D675">
        <v>1985</v>
      </c>
      <c r="E675" t="s">
        <v>2705</v>
      </c>
      <c r="F675">
        <v>7.2</v>
      </c>
      <c r="G675" s="1">
        <v>28000</v>
      </c>
      <c r="H675" t="s">
        <v>2706</v>
      </c>
      <c r="I675" t="s">
        <v>2707</v>
      </c>
      <c r="J675" t="s">
        <v>1296</v>
      </c>
      <c r="K675" t="s">
        <v>30</v>
      </c>
      <c r="L675" s="1">
        <v>9000000</v>
      </c>
      <c r="M675" s="1">
        <v>7683620</v>
      </c>
      <c r="N675" t="s">
        <v>1176</v>
      </c>
      <c r="O675">
        <v>111</v>
      </c>
      <c r="P675" s="6" t="str">
        <f>_xlfn.XLOOKUP(movie3[[#This Row],[year]],inflation!E$2:E$225,inflation!F$2:F$225,,0)</f>
        <v>323.2</v>
      </c>
      <c r="Q675" s="2">
        <f>movie3[[#This Row],[gross]] * (inflation!B$226 / movie3[[#This Row],[CPI of Released Year]])</f>
        <v>21767086.856435645</v>
      </c>
      <c r="R675" s="2">
        <f>movie3[[#This Row],[gross]]-movie3[[#This Row],[budget]]</f>
        <v>-1316380</v>
      </c>
    </row>
    <row r="676" spans="1:18" hidden="1" x14ac:dyDescent="0.25">
      <c r="A676" t="s">
        <v>2708</v>
      </c>
      <c r="B676" t="s">
        <v>2709</v>
      </c>
      <c r="C676" t="s">
        <v>41</v>
      </c>
      <c r="D676">
        <v>1985</v>
      </c>
      <c r="E676" t="s">
        <v>2710</v>
      </c>
      <c r="F676">
        <v>7.2</v>
      </c>
      <c r="G676" s="1">
        <v>59000</v>
      </c>
      <c r="H676" t="s">
        <v>2711</v>
      </c>
      <c r="I676" t="s">
        <v>2712</v>
      </c>
      <c r="J676" t="s">
        <v>2713</v>
      </c>
      <c r="K676" t="s">
        <v>30</v>
      </c>
      <c r="L676" s="1">
        <v>900000</v>
      </c>
      <c r="M676" s="1">
        <v>2023414</v>
      </c>
      <c r="N676" t="s">
        <v>2251</v>
      </c>
      <c r="O676">
        <v>104</v>
      </c>
      <c r="P676" s="6" t="str">
        <f>_xlfn.XLOOKUP(movie3[[#This Row],[year]],inflation!E$2:E$225,inflation!F$2:F$225,,0)</f>
        <v>323.2</v>
      </c>
      <c r="Q676" s="2">
        <f>movie3[[#This Row],[gross]] * (inflation!B$226 / movie3[[#This Row],[CPI of Released Year]])</f>
        <v>5732171.5915841591</v>
      </c>
      <c r="R676" s="2">
        <f>movie3[[#This Row],[gross]]-movie3[[#This Row],[budget]]</f>
        <v>1123414</v>
      </c>
    </row>
    <row r="677" spans="1:18" hidden="1" x14ac:dyDescent="0.25">
      <c r="A677" t="s">
        <v>2624</v>
      </c>
      <c r="B677" t="s">
        <v>33</v>
      </c>
      <c r="C677" t="s">
        <v>41</v>
      </c>
      <c r="D677">
        <v>1985</v>
      </c>
      <c r="E677" t="s">
        <v>2625</v>
      </c>
      <c r="F677">
        <v>7.1</v>
      </c>
      <c r="G677" s="1">
        <v>42000</v>
      </c>
      <c r="H677" t="s">
        <v>2626</v>
      </c>
      <c r="I677" t="s">
        <v>2626</v>
      </c>
      <c r="J677" t="s">
        <v>2627</v>
      </c>
      <c r="K677" t="s">
        <v>30</v>
      </c>
      <c r="M677" s="1">
        <v>10297601</v>
      </c>
      <c r="N677" t="s">
        <v>2242</v>
      </c>
      <c r="O677">
        <v>97</v>
      </c>
      <c r="P677" s="6" t="str">
        <f>_xlfn.XLOOKUP(movie3[[#This Row],[year]],inflation!E$2:E$225,inflation!F$2:F$225,,0)</f>
        <v>323.2</v>
      </c>
      <c r="Q677" s="2">
        <f>movie3[[#This Row],[gross]] * (inflation!B$226 / movie3[[#This Row],[CPI of Released Year]])</f>
        <v>29172287.981435645</v>
      </c>
      <c r="R677" s="2">
        <f>movie3[[#This Row],[gross]]-movie3[[#This Row],[budget]]</f>
        <v>10297601</v>
      </c>
    </row>
    <row r="678" spans="1:18" hidden="1" x14ac:dyDescent="0.25">
      <c r="A678" t="s">
        <v>2640</v>
      </c>
      <c r="B678" t="s">
        <v>16</v>
      </c>
      <c r="C678" t="s">
        <v>151</v>
      </c>
      <c r="D678">
        <v>1985</v>
      </c>
      <c r="E678" t="s">
        <v>2561</v>
      </c>
      <c r="F678">
        <v>7.1</v>
      </c>
      <c r="G678" s="1">
        <v>63000</v>
      </c>
      <c r="H678" t="s">
        <v>1256</v>
      </c>
      <c r="I678" t="s">
        <v>1256</v>
      </c>
      <c r="J678" t="s">
        <v>2641</v>
      </c>
      <c r="K678" t="s">
        <v>30</v>
      </c>
      <c r="L678" s="1">
        <v>9000000</v>
      </c>
      <c r="M678" s="1">
        <v>24922237</v>
      </c>
      <c r="N678" t="s">
        <v>31</v>
      </c>
      <c r="O678">
        <v>106</v>
      </c>
      <c r="P678" s="6" t="str">
        <f>_xlfn.XLOOKUP(movie3[[#This Row],[year]],inflation!E$2:E$225,inflation!F$2:F$225,,0)</f>
        <v>323.2</v>
      </c>
      <c r="Q678" s="2">
        <f>movie3[[#This Row],[gross]] * (inflation!B$226 / movie3[[#This Row],[CPI of Released Year]])</f>
        <v>70602723.38242574</v>
      </c>
      <c r="R678" s="2">
        <f>movie3[[#This Row],[gross]]-movie3[[#This Row],[budget]]</f>
        <v>15922237</v>
      </c>
    </row>
    <row r="679" spans="1:18" x14ac:dyDescent="0.25">
      <c r="A679" t="s">
        <v>2678</v>
      </c>
      <c r="B679" t="s">
        <v>448</v>
      </c>
      <c r="C679" t="s">
        <v>52</v>
      </c>
      <c r="D679">
        <v>1985</v>
      </c>
      <c r="E679" t="s">
        <v>2679</v>
      </c>
      <c r="F679">
        <v>7.1</v>
      </c>
      <c r="G679" s="1">
        <v>65000</v>
      </c>
      <c r="H679" t="s">
        <v>1074</v>
      </c>
      <c r="I679" t="s">
        <v>1074</v>
      </c>
      <c r="J679" t="s">
        <v>2680</v>
      </c>
      <c r="K679" t="s">
        <v>30</v>
      </c>
      <c r="L679" s="1">
        <v>3500000</v>
      </c>
      <c r="M679" s="1">
        <v>5000000</v>
      </c>
      <c r="N679" t="s">
        <v>1076</v>
      </c>
      <c r="O679">
        <v>101</v>
      </c>
      <c r="P679" s="6" t="str">
        <f>_xlfn.XLOOKUP(movie3[[#This Row],[year]],inflation!E$2:E$225,inflation!F$2:F$225,,0)</f>
        <v>323.2</v>
      </c>
      <c r="Q679" s="2">
        <f>movie3[[#This Row],[gross]] * (inflation!B$226 / movie3[[#This Row],[CPI of Released Year]])</f>
        <v>14164603.96039604</v>
      </c>
      <c r="R679" s="2">
        <f>movie3[[#This Row],[gross]]-movie3[[#This Row],[budget]]</f>
        <v>1500000</v>
      </c>
    </row>
    <row r="680" spans="1:18" hidden="1" x14ac:dyDescent="0.25">
      <c r="A680" t="s">
        <v>2931</v>
      </c>
      <c r="B680" t="s">
        <v>2000</v>
      </c>
      <c r="C680" t="s">
        <v>63</v>
      </c>
      <c r="D680">
        <v>1985</v>
      </c>
      <c r="E680" t="s">
        <v>2625</v>
      </c>
      <c r="F680">
        <v>7.1</v>
      </c>
      <c r="G680" s="1">
        <v>4400</v>
      </c>
      <c r="H680" t="s">
        <v>746</v>
      </c>
      <c r="I680" t="s">
        <v>2932</v>
      </c>
      <c r="J680" t="s">
        <v>1203</v>
      </c>
      <c r="K680" t="s">
        <v>30</v>
      </c>
      <c r="M680" s="1">
        <v>9085049</v>
      </c>
      <c r="N680" t="s">
        <v>2365</v>
      </c>
      <c r="O680">
        <v>115</v>
      </c>
      <c r="P680" s="6" t="str">
        <f>_xlfn.XLOOKUP(movie3[[#This Row],[year]],inflation!E$2:E$225,inflation!F$2:F$225,,0)</f>
        <v>323.2</v>
      </c>
      <c r="Q680" s="2">
        <f>movie3[[#This Row],[gross]] * (inflation!B$226 / movie3[[#This Row],[CPI of Released Year]])</f>
        <v>25737224.209158417</v>
      </c>
      <c r="R680" s="2">
        <f>movie3[[#This Row],[gross]]-movie3[[#This Row],[budget]]</f>
        <v>9085049</v>
      </c>
    </row>
    <row r="681" spans="1:18" hidden="1" x14ac:dyDescent="0.25">
      <c r="A681" t="s">
        <v>2609</v>
      </c>
      <c r="B681" t="s">
        <v>33</v>
      </c>
      <c r="C681" t="s">
        <v>41</v>
      </c>
      <c r="D681">
        <v>1985</v>
      </c>
      <c r="E681" t="s">
        <v>2610</v>
      </c>
      <c r="F681">
        <v>7</v>
      </c>
      <c r="G681" s="1">
        <v>31000</v>
      </c>
      <c r="H681" t="s">
        <v>1534</v>
      </c>
      <c r="I681" t="s">
        <v>2018</v>
      </c>
      <c r="J681" t="s">
        <v>2077</v>
      </c>
      <c r="K681" t="s">
        <v>30</v>
      </c>
      <c r="L681" s="1">
        <v>8000000</v>
      </c>
      <c r="M681" s="1">
        <v>12952019</v>
      </c>
      <c r="N681" t="s">
        <v>2611</v>
      </c>
      <c r="O681">
        <v>108</v>
      </c>
      <c r="P681" s="6" t="str">
        <f>_xlfn.XLOOKUP(movie3[[#This Row],[year]],inflation!E$2:E$225,inflation!F$2:F$225,,0)</f>
        <v>323.2</v>
      </c>
      <c r="Q681" s="2">
        <f>movie3[[#This Row],[gross]] * (inflation!B$226 / movie3[[#This Row],[CPI of Released Year]])</f>
        <v>36692043.924504951</v>
      </c>
      <c r="R681" s="2">
        <f>movie3[[#This Row],[gross]]-movie3[[#This Row],[budget]]</f>
        <v>4952019</v>
      </c>
    </row>
    <row r="682" spans="1:18" hidden="1" x14ac:dyDescent="0.25">
      <c r="A682" t="s">
        <v>2633</v>
      </c>
      <c r="B682" t="s">
        <v>2000</v>
      </c>
      <c r="C682" t="s">
        <v>25</v>
      </c>
      <c r="D682">
        <v>1985</v>
      </c>
      <c r="E682" t="s">
        <v>2634</v>
      </c>
      <c r="F682">
        <v>7</v>
      </c>
      <c r="G682" s="1">
        <v>44000</v>
      </c>
      <c r="H682" t="s">
        <v>1154</v>
      </c>
      <c r="I682" t="s">
        <v>2635</v>
      </c>
      <c r="J682" t="s">
        <v>1512</v>
      </c>
      <c r="K682" t="s">
        <v>30</v>
      </c>
      <c r="L682" s="1">
        <v>20000000</v>
      </c>
      <c r="M682" s="1">
        <v>18432000</v>
      </c>
      <c r="N682" t="s">
        <v>180</v>
      </c>
      <c r="O682">
        <v>121</v>
      </c>
      <c r="P682" s="6" t="str">
        <f>_xlfn.XLOOKUP(movie3[[#This Row],[year]],inflation!E$2:E$225,inflation!F$2:F$225,,0)</f>
        <v>323.2</v>
      </c>
      <c r="Q682" s="2">
        <f>movie3[[#This Row],[gross]] * (inflation!B$226 / movie3[[#This Row],[CPI of Released Year]])</f>
        <v>52216396.039603963</v>
      </c>
      <c r="R682" s="2">
        <f>movie3[[#This Row],[gross]]-movie3[[#This Row],[budget]]</f>
        <v>-1568000</v>
      </c>
    </row>
    <row r="683" spans="1:18" hidden="1" x14ac:dyDescent="0.25">
      <c r="A683" t="s">
        <v>2670</v>
      </c>
      <c r="B683" t="s">
        <v>33</v>
      </c>
      <c r="C683" t="s">
        <v>25</v>
      </c>
      <c r="D683">
        <v>1985</v>
      </c>
      <c r="E683" t="s">
        <v>2666</v>
      </c>
      <c r="F683">
        <v>7</v>
      </c>
      <c r="G683" s="1">
        <v>50000</v>
      </c>
      <c r="H683" t="s">
        <v>2671</v>
      </c>
      <c r="I683" t="s">
        <v>2672</v>
      </c>
      <c r="J683" t="s">
        <v>2673</v>
      </c>
      <c r="K683" t="s">
        <v>30</v>
      </c>
      <c r="L683" s="1">
        <v>6000000</v>
      </c>
      <c r="M683" s="1">
        <v>40940662</v>
      </c>
      <c r="N683" t="s">
        <v>23</v>
      </c>
      <c r="O683">
        <v>91</v>
      </c>
      <c r="P683" s="6" t="str">
        <f>_xlfn.XLOOKUP(movie3[[#This Row],[year]],inflation!E$2:E$225,inflation!F$2:F$225,,0)</f>
        <v>323.2</v>
      </c>
      <c r="Q683" s="2">
        <f>movie3[[#This Row],[gross]] * (inflation!B$226 / movie3[[#This Row],[CPI of Released Year]])</f>
        <v>115981652.62128714</v>
      </c>
      <c r="R683" s="2">
        <f>movie3[[#This Row],[gross]]-movie3[[#This Row],[budget]]</f>
        <v>34940662</v>
      </c>
    </row>
    <row r="684" spans="1:18" hidden="1" x14ac:dyDescent="0.25">
      <c r="A684" t="s">
        <v>2759</v>
      </c>
      <c r="B684" t="s">
        <v>2000</v>
      </c>
      <c r="C684" t="s">
        <v>41</v>
      </c>
      <c r="D684">
        <v>1985</v>
      </c>
      <c r="E684" t="s">
        <v>2370</v>
      </c>
      <c r="F684">
        <v>7</v>
      </c>
      <c r="G684" s="1">
        <v>20000</v>
      </c>
      <c r="H684" t="s">
        <v>2069</v>
      </c>
      <c r="I684" t="s">
        <v>2760</v>
      </c>
      <c r="J684" t="s">
        <v>2627</v>
      </c>
      <c r="K684" t="s">
        <v>30</v>
      </c>
      <c r="L684" s="1">
        <v>4500000</v>
      </c>
      <c r="M684" s="1">
        <v>18135531</v>
      </c>
      <c r="N684" t="s">
        <v>654</v>
      </c>
      <c r="O684">
        <v>95</v>
      </c>
      <c r="P684" s="6" t="str">
        <f>_xlfn.XLOOKUP(movie3[[#This Row],[year]],inflation!E$2:E$225,inflation!F$2:F$225,,0)</f>
        <v>323.2</v>
      </c>
      <c r="Q684" s="2">
        <f>movie3[[#This Row],[gross]] * (inflation!B$226 / movie3[[#This Row],[CPI of Released Year]])</f>
        <v>51376522.845297031</v>
      </c>
      <c r="R684" s="2">
        <f>movie3[[#This Row],[gross]]-movie3[[#This Row],[budget]]</f>
        <v>13635531</v>
      </c>
    </row>
    <row r="685" spans="1:18" hidden="1" x14ac:dyDescent="0.25">
      <c r="A685" t="s">
        <v>2824</v>
      </c>
      <c r="B685" t="s">
        <v>2000</v>
      </c>
      <c r="C685" t="s">
        <v>41</v>
      </c>
      <c r="D685">
        <v>1985</v>
      </c>
      <c r="E685" t="s">
        <v>2825</v>
      </c>
      <c r="F685">
        <v>7</v>
      </c>
      <c r="G685" s="1">
        <v>5600</v>
      </c>
      <c r="H685" t="s">
        <v>902</v>
      </c>
      <c r="I685" t="s">
        <v>2826</v>
      </c>
      <c r="J685" t="s">
        <v>904</v>
      </c>
      <c r="K685" t="s">
        <v>30</v>
      </c>
      <c r="L685" s="1">
        <v>13000000</v>
      </c>
      <c r="M685" s="1">
        <v>30867525</v>
      </c>
      <c r="N685" t="s">
        <v>31</v>
      </c>
      <c r="O685">
        <v>107</v>
      </c>
      <c r="P685" s="6" t="str">
        <f>_xlfn.XLOOKUP(movie3[[#This Row],[year]],inflation!E$2:E$225,inflation!F$2:F$225,,0)</f>
        <v>323.2</v>
      </c>
      <c r="Q685" s="2">
        <f>movie3[[#This Row],[gross]] * (inflation!B$226 / movie3[[#This Row],[CPI of Released Year]])</f>
        <v>87445253.372524753</v>
      </c>
      <c r="R685" s="2">
        <f>movie3[[#This Row],[gross]]-movie3[[#This Row],[budget]]</f>
        <v>17867525</v>
      </c>
    </row>
    <row r="686" spans="1:18" hidden="1" x14ac:dyDescent="0.25">
      <c r="A686" t="s">
        <v>2833</v>
      </c>
      <c r="B686" t="s">
        <v>33</v>
      </c>
      <c r="C686" t="s">
        <v>25</v>
      </c>
      <c r="D686">
        <v>1985</v>
      </c>
      <c r="E686" t="s">
        <v>2834</v>
      </c>
      <c r="F686">
        <v>7</v>
      </c>
      <c r="G686" s="1">
        <v>5600</v>
      </c>
      <c r="H686" t="s">
        <v>1846</v>
      </c>
      <c r="I686" t="s">
        <v>2835</v>
      </c>
      <c r="J686" t="s">
        <v>2836</v>
      </c>
      <c r="K686" t="s">
        <v>30</v>
      </c>
      <c r="M686" s="1">
        <v>9708373</v>
      </c>
      <c r="N686" t="s">
        <v>1725</v>
      </c>
      <c r="O686">
        <v>101</v>
      </c>
      <c r="P686" s="6" t="str">
        <f>_xlfn.XLOOKUP(movie3[[#This Row],[year]],inflation!E$2:E$225,inflation!F$2:F$225,,0)</f>
        <v>323.2</v>
      </c>
      <c r="Q686" s="2">
        <f>movie3[[#This Row],[gross]] * (inflation!B$226 / movie3[[#This Row],[CPI of Released Year]])</f>
        <v>27503051.728960399</v>
      </c>
      <c r="R686" s="2">
        <f>movie3[[#This Row],[gross]]-movie3[[#This Row],[budget]]</f>
        <v>9708373</v>
      </c>
    </row>
    <row r="687" spans="1:18" hidden="1" x14ac:dyDescent="0.25">
      <c r="A687" t="s">
        <v>2865</v>
      </c>
      <c r="B687" t="s">
        <v>16</v>
      </c>
      <c r="C687" t="s">
        <v>17</v>
      </c>
      <c r="D687">
        <v>1985</v>
      </c>
      <c r="E687" t="s">
        <v>2866</v>
      </c>
      <c r="F687">
        <v>7</v>
      </c>
      <c r="G687" s="1">
        <v>5500</v>
      </c>
      <c r="H687" t="s">
        <v>2867</v>
      </c>
      <c r="I687" t="s">
        <v>2868</v>
      </c>
      <c r="J687" t="s">
        <v>2869</v>
      </c>
      <c r="K687" t="s">
        <v>30</v>
      </c>
      <c r="L687" s="1">
        <v>1250000</v>
      </c>
      <c r="M687" s="1">
        <v>2492088</v>
      </c>
      <c r="N687" t="s">
        <v>2870</v>
      </c>
      <c r="O687">
        <v>91</v>
      </c>
      <c r="P687" s="6" t="str">
        <f>_xlfn.XLOOKUP(movie3[[#This Row],[year]],inflation!E$2:E$225,inflation!F$2:F$225,,0)</f>
        <v>323.2</v>
      </c>
      <c r="Q687" s="2">
        <f>movie3[[#This Row],[gross]] * (inflation!B$226 / movie3[[#This Row],[CPI of Released Year]])</f>
        <v>7059887.9108910896</v>
      </c>
      <c r="R687" s="2">
        <f>movie3[[#This Row],[gross]]-movie3[[#This Row],[budget]]</f>
        <v>1242088</v>
      </c>
    </row>
    <row r="688" spans="1:18" hidden="1" x14ac:dyDescent="0.25">
      <c r="A688" t="s">
        <v>2906</v>
      </c>
      <c r="B688" t="s">
        <v>16</v>
      </c>
      <c r="C688" t="s">
        <v>41</v>
      </c>
      <c r="D688">
        <v>1985</v>
      </c>
      <c r="E688" t="s">
        <v>2427</v>
      </c>
      <c r="F688">
        <v>7</v>
      </c>
      <c r="G688" s="1">
        <v>8200</v>
      </c>
      <c r="H688" t="s">
        <v>896</v>
      </c>
      <c r="I688" t="s">
        <v>896</v>
      </c>
      <c r="J688" t="s">
        <v>896</v>
      </c>
      <c r="K688" t="s">
        <v>30</v>
      </c>
      <c r="M688" s="1">
        <v>10179000</v>
      </c>
      <c r="N688" t="s">
        <v>1187</v>
      </c>
      <c r="O688">
        <v>91</v>
      </c>
      <c r="P688" s="6" t="str">
        <f>_xlfn.XLOOKUP(movie3[[#This Row],[year]],inflation!E$2:E$225,inflation!F$2:F$225,,0)</f>
        <v>323.2</v>
      </c>
      <c r="Q688" s="2">
        <f>movie3[[#This Row],[gross]] * (inflation!B$226 / movie3[[#This Row],[CPI of Released Year]])</f>
        <v>28836300.74257426</v>
      </c>
      <c r="R688" s="2">
        <f>movie3[[#This Row],[gross]]-movie3[[#This Row],[budget]]</f>
        <v>10179000</v>
      </c>
    </row>
    <row r="689" spans="1:18" hidden="1" x14ac:dyDescent="0.25">
      <c r="A689" t="s">
        <v>3068</v>
      </c>
      <c r="B689" t="s">
        <v>33</v>
      </c>
      <c r="C689" t="s">
        <v>17</v>
      </c>
      <c r="D689">
        <v>1985</v>
      </c>
      <c r="E689" t="s">
        <v>3069</v>
      </c>
      <c r="F689">
        <v>7</v>
      </c>
      <c r="G689" s="1">
        <v>1400</v>
      </c>
      <c r="H689" t="s">
        <v>701</v>
      </c>
      <c r="I689" t="s">
        <v>3070</v>
      </c>
      <c r="J689" t="s">
        <v>3071</v>
      </c>
      <c r="K689" t="s">
        <v>30</v>
      </c>
      <c r="M689" s="1">
        <v>305102</v>
      </c>
      <c r="N689" t="s">
        <v>3072</v>
      </c>
      <c r="O689">
        <v>114</v>
      </c>
      <c r="P689" s="6" t="str">
        <f>_xlfn.XLOOKUP(movie3[[#This Row],[year]],inflation!E$2:E$225,inflation!F$2:F$225,,0)</f>
        <v>323.2</v>
      </c>
      <c r="Q689" s="2">
        <f>movie3[[#This Row],[gross]] * (inflation!B$226 / movie3[[#This Row],[CPI of Released Year]])</f>
        <v>864329.79950495053</v>
      </c>
      <c r="R689" s="2">
        <f>movie3[[#This Row],[gross]]-movie3[[#This Row],[budget]]</f>
        <v>305102</v>
      </c>
    </row>
    <row r="690" spans="1:18" hidden="1" x14ac:dyDescent="0.25">
      <c r="A690" t="s">
        <v>2622</v>
      </c>
      <c r="B690" t="s">
        <v>33</v>
      </c>
      <c r="C690" t="s">
        <v>17</v>
      </c>
      <c r="D690">
        <v>1985</v>
      </c>
      <c r="E690" t="s">
        <v>2623</v>
      </c>
      <c r="F690">
        <v>6.9</v>
      </c>
      <c r="G690" s="1">
        <v>192000</v>
      </c>
      <c r="H690" t="s">
        <v>762</v>
      </c>
      <c r="I690" t="s">
        <v>762</v>
      </c>
      <c r="J690" t="s">
        <v>762</v>
      </c>
      <c r="K690" t="s">
        <v>30</v>
      </c>
      <c r="L690" s="1">
        <v>30000000</v>
      </c>
      <c r="M690" s="1">
        <v>300473716</v>
      </c>
      <c r="N690" t="s">
        <v>80</v>
      </c>
      <c r="O690">
        <v>91</v>
      </c>
      <c r="P690" s="6" t="str">
        <f>_xlfn.XLOOKUP(movie3[[#This Row],[year]],inflation!E$2:E$225,inflation!F$2:F$225,,0)</f>
        <v>323.2</v>
      </c>
      <c r="Q690" s="2">
        <f>movie3[[#This Row],[gross]] * (inflation!B$226 / movie3[[#This Row],[CPI of Released Year]])</f>
        <v>851218237.52970302</v>
      </c>
      <c r="R690" s="2">
        <f>movie3[[#This Row],[gross]]-movie3[[#This Row],[budget]]</f>
        <v>270473716</v>
      </c>
    </row>
    <row r="691" spans="1:18" hidden="1" x14ac:dyDescent="0.25">
      <c r="A691" t="s">
        <v>2657</v>
      </c>
      <c r="B691" t="s">
        <v>33</v>
      </c>
      <c r="C691" t="s">
        <v>41</v>
      </c>
      <c r="D691">
        <v>1985</v>
      </c>
      <c r="E691" t="s">
        <v>2658</v>
      </c>
      <c r="F691">
        <v>6.9</v>
      </c>
      <c r="G691" s="1">
        <v>49000</v>
      </c>
      <c r="H691" t="s">
        <v>270</v>
      </c>
      <c r="I691" t="s">
        <v>2659</v>
      </c>
      <c r="J691" t="s">
        <v>49</v>
      </c>
      <c r="K691" t="s">
        <v>30</v>
      </c>
      <c r="L691" s="1">
        <v>8000000</v>
      </c>
      <c r="M691" s="1">
        <v>59612888</v>
      </c>
      <c r="N691" t="s">
        <v>61</v>
      </c>
      <c r="O691">
        <v>98</v>
      </c>
      <c r="P691" s="6" t="str">
        <f>_xlfn.XLOOKUP(movie3[[#This Row],[year]],inflation!E$2:E$225,inflation!F$2:F$225,,0)</f>
        <v>323.2</v>
      </c>
      <c r="Q691" s="2">
        <f>movie3[[#This Row],[gross]] * (inflation!B$226 / movie3[[#This Row],[CPI of Released Year]])</f>
        <v>168878589.89108911</v>
      </c>
      <c r="R691" s="2">
        <f>movie3[[#This Row],[gross]]-movie3[[#This Row],[budget]]</f>
        <v>51612888</v>
      </c>
    </row>
    <row r="692" spans="1:18" hidden="1" x14ac:dyDescent="0.25">
      <c r="A692" t="s">
        <v>2716</v>
      </c>
      <c r="B692" t="s">
        <v>2000</v>
      </c>
      <c r="C692" t="s">
        <v>34</v>
      </c>
      <c r="D692">
        <v>1985</v>
      </c>
      <c r="E692" t="s">
        <v>2073</v>
      </c>
      <c r="F692">
        <v>6.9</v>
      </c>
      <c r="G692" s="1">
        <v>13000</v>
      </c>
      <c r="H692" t="s">
        <v>823</v>
      </c>
      <c r="I692" t="s">
        <v>2717</v>
      </c>
      <c r="J692" t="s">
        <v>2718</v>
      </c>
      <c r="K692" t="s">
        <v>30</v>
      </c>
      <c r="L692" s="1">
        <v>10000000</v>
      </c>
      <c r="M692" s="1">
        <v>25754284</v>
      </c>
      <c r="N692" t="s">
        <v>2611</v>
      </c>
      <c r="O692">
        <v>109</v>
      </c>
      <c r="P692" s="6" t="str">
        <f>_xlfn.XLOOKUP(movie3[[#This Row],[year]],inflation!E$2:E$225,inflation!F$2:F$225,,0)</f>
        <v>323.2</v>
      </c>
      <c r="Q692" s="2">
        <f>movie3[[#This Row],[gross]] * (inflation!B$226 / movie3[[#This Row],[CPI of Released Year]])</f>
        <v>72959846.628712878</v>
      </c>
      <c r="R692" s="2">
        <f>movie3[[#This Row],[gross]]-movie3[[#This Row],[budget]]</f>
        <v>15754284</v>
      </c>
    </row>
    <row r="693" spans="1:18" hidden="1" x14ac:dyDescent="0.25">
      <c r="A693" t="s">
        <v>2733</v>
      </c>
      <c r="B693" t="s">
        <v>2000</v>
      </c>
      <c r="C693" t="s">
        <v>34</v>
      </c>
      <c r="D693">
        <v>1985</v>
      </c>
      <c r="E693" t="s">
        <v>2675</v>
      </c>
      <c r="F693">
        <v>6.9</v>
      </c>
      <c r="G693" s="1">
        <v>45000</v>
      </c>
      <c r="H693" t="s">
        <v>540</v>
      </c>
      <c r="I693" t="s">
        <v>2734</v>
      </c>
      <c r="J693" t="s">
        <v>1498</v>
      </c>
      <c r="K693" t="s">
        <v>30</v>
      </c>
      <c r="L693" s="1">
        <v>40000000</v>
      </c>
      <c r="M693" s="1">
        <v>12303411</v>
      </c>
      <c r="N693" t="s">
        <v>180</v>
      </c>
      <c r="O693">
        <v>108</v>
      </c>
      <c r="P693" s="6" t="str">
        <f>_xlfn.XLOOKUP(movie3[[#This Row],[year]],inflation!E$2:E$225,inflation!F$2:F$225,,0)</f>
        <v>323.2</v>
      </c>
      <c r="Q693" s="2">
        <f>movie3[[#This Row],[gross]] * (inflation!B$226 / movie3[[#This Row],[CPI of Released Year]])</f>
        <v>34854588.835396044</v>
      </c>
      <c r="R693" s="2">
        <f>movie3[[#This Row],[gross]]-movie3[[#This Row],[budget]]</f>
        <v>-27696589</v>
      </c>
    </row>
    <row r="694" spans="1:18" hidden="1" x14ac:dyDescent="0.25">
      <c r="A694" t="s">
        <v>2772</v>
      </c>
      <c r="B694" t="s">
        <v>16</v>
      </c>
      <c r="C694" t="s">
        <v>41</v>
      </c>
      <c r="D694">
        <v>1985</v>
      </c>
      <c r="E694" t="s">
        <v>2773</v>
      </c>
      <c r="F694">
        <v>6.9</v>
      </c>
      <c r="G694" s="1">
        <v>15000</v>
      </c>
      <c r="H694" t="s">
        <v>2207</v>
      </c>
      <c r="I694" t="s">
        <v>2774</v>
      </c>
      <c r="J694" t="s">
        <v>2775</v>
      </c>
      <c r="K694" t="s">
        <v>22</v>
      </c>
      <c r="M694" s="1">
        <v>2455535</v>
      </c>
      <c r="N694" t="s">
        <v>2776</v>
      </c>
      <c r="O694">
        <v>97</v>
      </c>
      <c r="P694" s="6" t="str">
        <f>_xlfn.XLOOKUP(movie3[[#This Row],[year]],inflation!E$2:E$225,inflation!F$2:F$225,,0)</f>
        <v>323.2</v>
      </c>
      <c r="Q694" s="2">
        <f>movie3[[#This Row],[gross]] * (inflation!B$226 / movie3[[#This Row],[CPI of Released Year]])</f>
        <v>6956336.1571782185</v>
      </c>
      <c r="R694" s="2">
        <f>movie3[[#This Row],[gross]]-movie3[[#This Row],[budget]]</f>
        <v>2455535</v>
      </c>
    </row>
    <row r="695" spans="1:18" hidden="1" x14ac:dyDescent="0.25">
      <c r="A695" t="s">
        <v>2787</v>
      </c>
      <c r="B695" t="s">
        <v>16</v>
      </c>
      <c r="C695" t="s">
        <v>34</v>
      </c>
      <c r="D695">
        <v>1985</v>
      </c>
      <c r="E695" t="s">
        <v>2594</v>
      </c>
      <c r="F695">
        <v>6.9</v>
      </c>
      <c r="G695" s="1">
        <v>14000</v>
      </c>
      <c r="H695" t="s">
        <v>141</v>
      </c>
      <c r="I695" t="s">
        <v>2788</v>
      </c>
      <c r="J695" t="s">
        <v>2789</v>
      </c>
      <c r="K695" t="s">
        <v>30</v>
      </c>
      <c r="L695" s="1">
        <v>24000000</v>
      </c>
      <c r="M695" s="1">
        <v>18707466</v>
      </c>
      <c r="N695" t="s">
        <v>594</v>
      </c>
      <c r="O695">
        <v>134</v>
      </c>
      <c r="P695" s="6" t="str">
        <f>_xlfn.XLOOKUP(movie3[[#This Row],[year]],inflation!E$2:E$225,inflation!F$2:F$225,,0)</f>
        <v>323.2</v>
      </c>
      <c r="Q695" s="2">
        <f>movie3[[#This Row],[gross]] * (inflation!B$226 / movie3[[#This Row],[CPI of Released Year]])</f>
        <v>52996769.398514852</v>
      </c>
      <c r="R695" s="2">
        <f>movie3[[#This Row],[gross]]-movie3[[#This Row],[budget]]</f>
        <v>-5292534</v>
      </c>
    </row>
    <row r="696" spans="1:18" hidden="1" x14ac:dyDescent="0.25">
      <c r="A696" t="s">
        <v>2827</v>
      </c>
      <c r="B696" t="s">
        <v>16</v>
      </c>
      <c r="C696" t="s">
        <v>41</v>
      </c>
      <c r="D696">
        <v>1985</v>
      </c>
      <c r="E696" t="s">
        <v>2427</v>
      </c>
      <c r="F696">
        <v>6.9</v>
      </c>
      <c r="G696" s="1">
        <v>4100</v>
      </c>
      <c r="H696" t="s">
        <v>2828</v>
      </c>
      <c r="I696" t="s">
        <v>2829</v>
      </c>
      <c r="J696" t="s">
        <v>102</v>
      </c>
      <c r="K696" t="s">
        <v>30</v>
      </c>
      <c r="M696" s="1">
        <v>6070794</v>
      </c>
      <c r="N696" t="s">
        <v>2365</v>
      </c>
      <c r="O696">
        <v>104</v>
      </c>
      <c r="P696" s="6" t="str">
        <f>_xlfn.XLOOKUP(movie3[[#This Row],[year]],inflation!E$2:E$225,inflation!F$2:F$225,,0)</f>
        <v>323.2</v>
      </c>
      <c r="Q696" s="2">
        <f>movie3[[#This Row],[gross]] * (inflation!B$226 / movie3[[#This Row],[CPI of Released Year]])</f>
        <v>17198078.547029704</v>
      </c>
      <c r="R696" s="2">
        <f>movie3[[#This Row],[gross]]-movie3[[#This Row],[budget]]</f>
        <v>6070794</v>
      </c>
    </row>
    <row r="697" spans="1:18" hidden="1" x14ac:dyDescent="0.25">
      <c r="A697" t="s">
        <v>2853</v>
      </c>
      <c r="B697" t="s">
        <v>16</v>
      </c>
      <c r="C697" t="s">
        <v>34</v>
      </c>
      <c r="D697">
        <v>1985</v>
      </c>
      <c r="E697" t="s">
        <v>2567</v>
      </c>
      <c r="F697">
        <v>6.9</v>
      </c>
      <c r="G697" s="1">
        <v>9600</v>
      </c>
      <c r="H697" t="s">
        <v>528</v>
      </c>
      <c r="I697" t="s">
        <v>2854</v>
      </c>
      <c r="J697" t="s">
        <v>2855</v>
      </c>
      <c r="K697" t="s">
        <v>22</v>
      </c>
      <c r="M697" s="1">
        <v>24468550</v>
      </c>
      <c r="N697" t="s">
        <v>2856</v>
      </c>
      <c r="O697">
        <v>114</v>
      </c>
      <c r="P697" s="6" t="str">
        <f>_xlfn.XLOOKUP(movie3[[#This Row],[year]],inflation!E$2:E$225,inflation!F$2:F$225,,0)</f>
        <v>323.2</v>
      </c>
      <c r="Q697" s="2">
        <f>movie3[[#This Row],[gross]] * (inflation!B$226 / movie3[[#This Row],[CPI of Released Year]])</f>
        <v>69317464.047029704</v>
      </c>
      <c r="R697" s="2">
        <f>movie3[[#This Row],[gross]]-movie3[[#This Row],[budget]]</f>
        <v>24468550</v>
      </c>
    </row>
    <row r="698" spans="1:18" hidden="1" x14ac:dyDescent="0.25">
      <c r="A698" t="s">
        <v>3093</v>
      </c>
      <c r="B698" t="s">
        <v>337</v>
      </c>
      <c r="C698" t="s">
        <v>390</v>
      </c>
      <c r="D698">
        <v>1985</v>
      </c>
      <c r="E698" t="s">
        <v>2743</v>
      </c>
      <c r="F698">
        <v>6.9</v>
      </c>
      <c r="G698" s="1">
        <v>1100</v>
      </c>
      <c r="H698" t="s">
        <v>3094</v>
      </c>
      <c r="I698" t="s">
        <v>3095</v>
      </c>
      <c r="J698" t="s">
        <v>3096</v>
      </c>
      <c r="K698" t="s">
        <v>30</v>
      </c>
      <c r="M698" s="1">
        <v>4889971</v>
      </c>
      <c r="N698" t="s">
        <v>3097</v>
      </c>
      <c r="O698">
        <v>85</v>
      </c>
      <c r="P698" s="6" t="str">
        <f>_xlfn.XLOOKUP(movie3[[#This Row],[year]],inflation!E$2:E$225,inflation!F$2:F$225,,0)</f>
        <v>323.2</v>
      </c>
      <c r="Q698" s="2">
        <f>movie3[[#This Row],[gross]] * (inflation!B$226 / movie3[[#This Row],[CPI of Released Year]])</f>
        <v>13852900.518564356</v>
      </c>
      <c r="R698" s="2">
        <f>movie3[[#This Row],[gross]]-movie3[[#This Row],[budget]]</f>
        <v>4889971</v>
      </c>
    </row>
    <row r="699" spans="1:18" hidden="1" x14ac:dyDescent="0.25">
      <c r="A699" t="s">
        <v>3124</v>
      </c>
      <c r="B699" t="s">
        <v>16</v>
      </c>
      <c r="C699" t="s">
        <v>41</v>
      </c>
      <c r="D699">
        <v>1985</v>
      </c>
      <c r="E699" t="s">
        <v>3125</v>
      </c>
      <c r="F699">
        <v>6.9</v>
      </c>
      <c r="G699" s="1">
        <v>1300</v>
      </c>
      <c r="H699" t="s">
        <v>3126</v>
      </c>
      <c r="I699" t="s">
        <v>3126</v>
      </c>
      <c r="J699" t="s">
        <v>3127</v>
      </c>
      <c r="K699" t="s">
        <v>248</v>
      </c>
      <c r="N699" t="s">
        <v>3128</v>
      </c>
      <c r="O699">
        <v>112</v>
      </c>
      <c r="P699" s="6" t="str">
        <f>_xlfn.XLOOKUP(movie3[[#This Row],[year]],inflation!E$2:E$225,inflation!F$2:F$225,,0)</f>
        <v>323.2</v>
      </c>
      <c r="Q699" s="2">
        <f>movie3[[#This Row],[gross]] * (inflation!B$226 / movie3[[#This Row],[CPI of Released Year]])</f>
        <v>0</v>
      </c>
      <c r="R699" s="2">
        <f>movie3[[#This Row],[gross]]-movie3[[#This Row],[budget]]</f>
        <v>0</v>
      </c>
    </row>
    <row r="700" spans="1:18" hidden="1" x14ac:dyDescent="0.25">
      <c r="A700" t="s">
        <v>3160</v>
      </c>
      <c r="B700" t="s">
        <v>33</v>
      </c>
      <c r="C700" t="s">
        <v>41</v>
      </c>
      <c r="D700">
        <v>1985</v>
      </c>
      <c r="E700" t="s">
        <v>2467</v>
      </c>
      <c r="F700">
        <v>6.9</v>
      </c>
      <c r="G700" s="1">
        <v>726</v>
      </c>
      <c r="H700" t="s">
        <v>725</v>
      </c>
      <c r="I700" t="s">
        <v>3161</v>
      </c>
      <c r="J700" t="s">
        <v>3162</v>
      </c>
      <c r="K700" t="s">
        <v>22</v>
      </c>
      <c r="M700" s="1">
        <v>2156772</v>
      </c>
      <c r="N700" t="s">
        <v>3163</v>
      </c>
      <c r="O700">
        <v>97</v>
      </c>
      <c r="P700" s="6" t="str">
        <f>_xlfn.XLOOKUP(movie3[[#This Row],[year]],inflation!E$2:E$225,inflation!F$2:F$225,,0)</f>
        <v>323.2</v>
      </c>
      <c r="Q700" s="2">
        <f>movie3[[#This Row],[gross]] * (inflation!B$226 / movie3[[#This Row],[CPI of Released Year]])</f>
        <v>6109964.2425742578</v>
      </c>
      <c r="R700" s="2">
        <f>movie3[[#This Row],[gross]]-movie3[[#This Row],[budget]]</f>
        <v>2156772</v>
      </c>
    </row>
    <row r="701" spans="1:18" hidden="1" x14ac:dyDescent="0.25">
      <c r="A701" t="s">
        <v>3195</v>
      </c>
      <c r="B701" t="s">
        <v>337</v>
      </c>
      <c r="C701" t="s">
        <v>390</v>
      </c>
      <c r="D701">
        <v>1985</v>
      </c>
      <c r="E701" t="s">
        <v>2656</v>
      </c>
      <c r="F701">
        <v>6.9</v>
      </c>
      <c r="G701" s="1">
        <v>207</v>
      </c>
      <c r="H701" t="s">
        <v>3094</v>
      </c>
      <c r="I701" t="s">
        <v>3196</v>
      </c>
      <c r="J701" t="s">
        <v>3197</v>
      </c>
      <c r="K701" t="s">
        <v>30</v>
      </c>
      <c r="M701" s="1">
        <v>6565359</v>
      </c>
      <c r="N701" t="s">
        <v>3198</v>
      </c>
      <c r="O701">
        <v>72</v>
      </c>
      <c r="P701" s="6" t="str">
        <f>_xlfn.XLOOKUP(movie3[[#This Row],[year]],inflation!E$2:E$225,inflation!F$2:F$225,,0)</f>
        <v>323.2</v>
      </c>
      <c r="Q701" s="2">
        <f>movie3[[#This Row],[gross]] * (inflation!B$226 / movie3[[#This Row],[CPI of Released Year]])</f>
        <v>18599142.018564358</v>
      </c>
      <c r="R701" s="2">
        <f>movie3[[#This Row],[gross]]-movie3[[#This Row],[budget]]</f>
        <v>6565359</v>
      </c>
    </row>
    <row r="702" spans="1:18" hidden="1" x14ac:dyDescent="0.25">
      <c r="A702" t="s">
        <v>3218</v>
      </c>
      <c r="B702" t="s">
        <v>22088</v>
      </c>
      <c r="C702" t="s">
        <v>17</v>
      </c>
      <c r="D702">
        <v>1985</v>
      </c>
      <c r="E702" t="s">
        <v>3219</v>
      </c>
      <c r="F702">
        <v>6.9</v>
      </c>
      <c r="G702" s="1">
        <v>397</v>
      </c>
      <c r="H702" t="s">
        <v>3220</v>
      </c>
      <c r="I702" t="s">
        <v>3220</v>
      </c>
      <c r="J702" t="s">
        <v>3221</v>
      </c>
      <c r="K702" t="s">
        <v>453</v>
      </c>
      <c r="N702" t="s">
        <v>3222</v>
      </c>
      <c r="O702">
        <v>110</v>
      </c>
      <c r="P702" s="6" t="str">
        <f>_xlfn.XLOOKUP(movie3[[#This Row],[year]],inflation!E$2:E$225,inflation!F$2:F$225,,0)</f>
        <v>323.2</v>
      </c>
      <c r="Q702" s="2">
        <f>movie3[[#This Row],[gross]] * (inflation!B$226 / movie3[[#This Row],[CPI of Released Year]])</f>
        <v>0</v>
      </c>
      <c r="R702" s="2">
        <f>movie3[[#This Row],[gross]]-movie3[[#This Row],[budget]]</f>
        <v>0</v>
      </c>
    </row>
    <row r="703" spans="1:18" hidden="1" x14ac:dyDescent="0.25">
      <c r="A703" t="s">
        <v>2777</v>
      </c>
      <c r="B703" t="s">
        <v>2000</v>
      </c>
      <c r="C703" t="s">
        <v>25</v>
      </c>
      <c r="D703">
        <v>1985</v>
      </c>
      <c r="E703" t="s">
        <v>2778</v>
      </c>
      <c r="F703">
        <v>6.8</v>
      </c>
      <c r="G703" s="1">
        <v>20000</v>
      </c>
      <c r="H703" t="s">
        <v>1128</v>
      </c>
      <c r="I703" t="s">
        <v>2779</v>
      </c>
      <c r="J703" t="s">
        <v>2780</v>
      </c>
      <c r="K703" t="s">
        <v>30</v>
      </c>
      <c r="L703" s="1">
        <v>18000000</v>
      </c>
      <c r="M703" s="1">
        <v>19739575</v>
      </c>
      <c r="N703" t="s">
        <v>1547</v>
      </c>
      <c r="O703">
        <v>109</v>
      </c>
      <c r="P703" s="6" t="str">
        <f>_xlfn.XLOOKUP(movie3[[#This Row],[year]],inflation!E$2:E$225,inflation!F$2:F$225,,0)</f>
        <v>323.2</v>
      </c>
      <c r="Q703" s="2">
        <f>movie3[[#This Row],[gross]] * (inflation!B$226 / movie3[[#This Row],[CPI of Released Year]])</f>
        <v>55920652.444306932</v>
      </c>
      <c r="R703" s="2">
        <f>movie3[[#This Row],[gross]]-movie3[[#This Row],[budget]]</f>
        <v>1739575</v>
      </c>
    </row>
    <row r="704" spans="1:18" hidden="1" x14ac:dyDescent="0.25">
      <c r="A704" t="s">
        <v>2793</v>
      </c>
      <c r="B704" t="s">
        <v>16</v>
      </c>
      <c r="C704" t="s">
        <v>17</v>
      </c>
      <c r="D704">
        <v>1985</v>
      </c>
      <c r="E704" t="s">
        <v>2710</v>
      </c>
      <c r="F704">
        <v>6.8</v>
      </c>
      <c r="G704" s="1">
        <v>25000</v>
      </c>
      <c r="H704" t="s">
        <v>2794</v>
      </c>
      <c r="I704" t="s">
        <v>2795</v>
      </c>
      <c r="J704" t="s">
        <v>2796</v>
      </c>
      <c r="K704" t="s">
        <v>1878</v>
      </c>
      <c r="L704" s="1">
        <v>1000000</v>
      </c>
      <c r="M704" s="1">
        <v>2123135</v>
      </c>
      <c r="N704" t="s">
        <v>2797</v>
      </c>
      <c r="O704">
        <v>91</v>
      </c>
      <c r="P704" s="6" t="str">
        <f>_xlfn.XLOOKUP(movie3[[#This Row],[year]],inflation!E$2:E$225,inflation!F$2:F$225,,0)</f>
        <v>323.2</v>
      </c>
      <c r="Q704" s="2">
        <f>movie3[[#This Row],[gross]] * (inflation!B$226 / movie3[[#This Row],[CPI of Released Year]])</f>
        <v>6014673.2858910896</v>
      </c>
      <c r="R704" s="2">
        <f>movie3[[#This Row],[gross]]-movie3[[#This Row],[budget]]</f>
        <v>1123135</v>
      </c>
    </row>
    <row r="705" spans="1:18" hidden="1" x14ac:dyDescent="0.25">
      <c r="A705" t="s">
        <v>2859</v>
      </c>
      <c r="B705" t="s">
        <v>16</v>
      </c>
      <c r="C705" t="s">
        <v>63</v>
      </c>
      <c r="D705">
        <v>1985</v>
      </c>
      <c r="E705" t="s">
        <v>2427</v>
      </c>
      <c r="F705">
        <v>6.8</v>
      </c>
      <c r="G705" s="1">
        <v>11000</v>
      </c>
      <c r="H705" t="s">
        <v>939</v>
      </c>
      <c r="I705" t="s">
        <v>2860</v>
      </c>
      <c r="J705" t="s">
        <v>1862</v>
      </c>
      <c r="K705" t="s">
        <v>22</v>
      </c>
      <c r="L705" s="1">
        <v>12000000</v>
      </c>
      <c r="M705" s="1">
        <v>17130087</v>
      </c>
      <c r="N705" t="s">
        <v>2354</v>
      </c>
      <c r="O705">
        <v>131</v>
      </c>
      <c r="P705" s="6" t="str">
        <f>_xlfn.XLOOKUP(movie3[[#This Row],[year]],inflation!E$2:E$225,inflation!F$2:F$225,,0)</f>
        <v>323.2</v>
      </c>
      <c r="Q705" s="2">
        <f>movie3[[#This Row],[gross]] * (inflation!B$226 / movie3[[#This Row],[CPI of Released Year]])</f>
        <v>48528179.632425748</v>
      </c>
      <c r="R705" s="2">
        <f>movie3[[#This Row],[gross]]-movie3[[#This Row],[budget]]</f>
        <v>5130087</v>
      </c>
    </row>
    <row r="706" spans="1:18" hidden="1" x14ac:dyDescent="0.25">
      <c r="A706" t="s">
        <v>3073</v>
      </c>
      <c r="B706" t="s">
        <v>33</v>
      </c>
      <c r="C706" t="s">
        <v>63</v>
      </c>
      <c r="D706">
        <v>1985</v>
      </c>
      <c r="E706" t="s">
        <v>2613</v>
      </c>
      <c r="F706">
        <v>6.8</v>
      </c>
      <c r="G706" s="1">
        <v>1500</v>
      </c>
      <c r="H706" t="s">
        <v>3074</v>
      </c>
      <c r="I706" t="s">
        <v>851</v>
      </c>
      <c r="J706" t="s">
        <v>3075</v>
      </c>
      <c r="K706" t="s">
        <v>22</v>
      </c>
      <c r="M706" s="1">
        <v>1215923</v>
      </c>
      <c r="N706" t="s">
        <v>3076</v>
      </c>
      <c r="O706">
        <v>94</v>
      </c>
      <c r="P706" s="6" t="str">
        <f>_xlfn.XLOOKUP(movie3[[#This Row],[year]],inflation!E$2:E$225,inflation!F$2:F$225,,0)</f>
        <v>323.2</v>
      </c>
      <c r="Q706" s="2">
        <f>movie3[[#This Row],[gross]] * (inflation!B$226 / movie3[[#This Row],[CPI of Released Year]])</f>
        <v>3444613.5482673268</v>
      </c>
      <c r="R706" s="2">
        <f>movie3[[#This Row],[gross]]-movie3[[#This Row],[budget]]</f>
        <v>1215923</v>
      </c>
    </row>
    <row r="707" spans="1:18" hidden="1" x14ac:dyDescent="0.25">
      <c r="A707" t="s">
        <v>3086</v>
      </c>
      <c r="B707" t="s">
        <v>16</v>
      </c>
      <c r="C707" t="s">
        <v>17</v>
      </c>
      <c r="D707">
        <v>1985</v>
      </c>
      <c r="E707" t="s">
        <v>2679</v>
      </c>
      <c r="F707">
        <v>6.8</v>
      </c>
      <c r="G707" s="1">
        <v>1400</v>
      </c>
      <c r="H707" t="s">
        <v>2965</v>
      </c>
      <c r="I707" t="s">
        <v>2965</v>
      </c>
      <c r="J707" t="s">
        <v>3087</v>
      </c>
      <c r="K707" t="s">
        <v>22</v>
      </c>
      <c r="M707" s="1">
        <v>1299985</v>
      </c>
      <c r="N707" t="s">
        <v>3088</v>
      </c>
      <c r="O707">
        <v>102</v>
      </c>
      <c r="P707" s="6" t="str">
        <f>_xlfn.XLOOKUP(movie3[[#This Row],[year]],inflation!E$2:E$225,inflation!F$2:F$225,,0)</f>
        <v>323.2</v>
      </c>
      <c r="Q707" s="2">
        <f>movie3[[#This Row],[gross]] * (inflation!B$226 / movie3[[#This Row],[CPI of Released Year]])</f>
        <v>3682754.5358910891</v>
      </c>
      <c r="R707" s="2">
        <f>movie3[[#This Row],[gross]]-movie3[[#This Row],[budget]]</f>
        <v>1299985</v>
      </c>
    </row>
    <row r="708" spans="1:18" hidden="1" x14ac:dyDescent="0.25">
      <c r="A708" t="s">
        <v>3185</v>
      </c>
      <c r="B708" t="s">
        <v>2000</v>
      </c>
      <c r="C708" t="s">
        <v>17</v>
      </c>
      <c r="D708">
        <v>1985</v>
      </c>
      <c r="E708" t="s">
        <v>2319</v>
      </c>
      <c r="F708">
        <v>6.8</v>
      </c>
      <c r="G708" s="1">
        <v>214</v>
      </c>
      <c r="H708" t="s">
        <v>3186</v>
      </c>
      <c r="I708" t="s">
        <v>3187</v>
      </c>
      <c r="J708" t="s">
        <v>3188</v>
      </c>
      <c r="K708" t="s">
        <v>30</v>
      </c>
      <c r="N708" t="s">
        <v>3189</v>
      </c>
      <c r="O708">
        <v>95</v>
      </c>
      <c r="P708" s="6" t="str">
        <f>_xlfn.XLOOKUP(movie3[[#This Row],[year]],inflation!E$2:E$225,inflation!F$2:F$225,,0)</f>
        <v>323.2</v>
      </c>
      <c r="Q708" s="2">
        <f>movie3[[#This Row],[gross]] * (inflation!B$226 / movie3[[#This Row],[CPI of Released Year]])</f>
        <v>0</v>
      </c>
      <c r="R708" s="2">
        <f>movie3[[#This Row],[gross]]-movie3[[#This Row],[budget]]</f>
        <v>0</v>
      </c>
    </row>
    <row r="709" spans="1:18" hidden="1" x14ac:dyDescent="0.25">
      <c r="A709" t="s">
        <v>2580</v>
      </c>
      <c r="B709" t="s">
        <v>2000</v>
      </c>
      <c r="C709" t="s">
        <v>41</v>
      </c>
      <c r="D709">
        <v>1985</v>
      </c>
      <c r="E709" t="s">
        <v>2581</v>
      </c>
      <c r="F709">
        <v>6.7</v>
      </c>
      <c r="G709" s="1">
        <v>59000</v>
      </c>
      <c r="H709" t="s">
        <v>1135</v>
      </c>
      <c r="I709" t="s">
        <v>2582</v>
      </c>
      <c r="J709" t="s">
        <v>2583</v>
      </c>
      <c r="K709" t="s">
        <v>30</v>
      </c>
      <c r="L709" s="1">
        <v>17500000</v>
      </c>
      <c r="M709" s="1">
        <v>85313124</v>
      </c>
      <c r="N709" t="s">
        <v>180</v>
      </c>
      <c r="O709">
        <v>117</v>
      </c>
      <c r="P709" s="6" t="str">
        <f>_xlfn.XLOOKUP(movie3[[#This Row],[year]],inflation!E$2:E$225,inflation!F$2:F$225,,0)</f>
        <v>323.2</v>
      </c>
      <c r="Q709" s="2">
        <f>movie3[[#This Row],[gross]] * (inflation!B$226 / movie3[[#This Row],[CPI of Released Year]])</f>
        <v>241685322.81683171</v>
      </c>
      <c r="R709" s="2">
        <f>movie3[[#This Row],[gross]]-movie3[[#This Row],[budget]]</f>
        <v>67813124</v>
      </c>
    </row>
    <row r="710" spans="1:18" hidden="1" x14ac:dyDescent="0.25">
      <c r="A710" t="s">
        <v>2612</v>
      </c>
      <c r="B710" t="s">
        <v>16</v>
      </c>
      <c r="C710" t="s">
        <v>34</v>
      </c>
      <c r="D710">
        <v>1985</v>
      </c>
      <c r="E710" t="s">
        <v>2613</v>
      </c>
      <c r="F710">
        <v>6.7</v>
      </c>
      <c r="G710" s="1">
        <v>150000</v>
      </c>
      <c r="H710" t="s">
        <v>2132</v>
      </c>
      <c r="I710" t="s">
        <v>2608</v>
      </c>
      <c r="J710" t="s">
        <v>999</v>
      </c>
      <c r="K710" t="s">
        <v>30</v>
      </c>
      <c r="L710" s="1">
        <v>10000000</v>
      </c>
      <c r="M710" s="1">
        <v>57491000</v>
      </c>
      <c r="N710" t="s">
        <v>2573</v>
      </c>
      <c r="O710">
        <v>90</v>
      </c>
      <c r="P710" s="6" t="str">
        <f>_xlfn.XLOOKUP(movie3[[#This Row],[year]],inflation!E$2:E$225,inflation!F$2:F$225,,0)</f>
        <v>323.2</v>
      </c>
      <c r="Q710" s="2">
        <f>movie3[[#This Row],[gross]] * (inflation!B$226 / movie3[[#This Row],[CPI of Released Year]])</f>
        <v>162867449.25742576</v>
      </c>
      <c r="R710" s="2">
        <f>movie3[[#This Row],[gross]]-movie3[[#This Row],[budget]]</f>
        <v>47491000</v>
      </c>
    </row>
    <row r="711" spans="1:18" hidden="1" x14ac:dyDescent="0.25">
      <c r="A711" t="s">
        <v>2646</v>
      </c>
      <c r="B711" t="s">
        <v>16</v>
      </c>
      <c r="C711" t="s">
        <v>25</v>
      </c>
      <c r="D711">
        <v>1985</v>
      </c>
      <c r="E711" t="s">
        <v>2647</v>
      </c>
      <c r="F711">
        <v>6.7</v>
      </c>
      <c r="G711" s="1">
        <v>17000</v>
      </c>
      <c r="H711" t="s">
        <v>2648</v>
      </c>
      <c r="I711" t="s">
        <v>2649</v>
      </c>
      <c r="J711" t="s">
        <v>1762</v>
      </c>
      <c r="K711" t="s">
        <v>1421</v>
      </c>
      <c r="L711" s="1">
        <v>6500000</v>
      </c>
      <c r="N711" t="s">
        <v>2650</v>
      </c>
      <c r="O711">
        <v>126</v>
      </c>
      <c r="P711" s="6" t="str">
        <f>_xlfn.XLOOKUP(movie3[[#This Row],[year]],inflation!E$2:E$225,inflation!F$2:F$225,,0)</f>
        <v>323.2</v>
      </c>
      <c r="Q711" s="2">
        <f>movie3[[#This Row],[gross]] * (inflation!B$226 / movie3[[#This Row],[CPI of Released Year]])</f>
        <v>0</v>
      </c>
      <c r="R711" s="2">
        <f>movie3[[#This Row],[gross]]-movie3[[#This Row],[budget]]</f>
        <v>-6500000</v>
      </c>
    </row>
    <row r="712" spans="1:18" hidden="1" x14ac:dyDescent="0.25">
      <c r="A712" t="s">
        <v>2761</v>
      </c>
      <c r="B712" t="s">
        <v>2000</v>
      </c>
      <c r="C712" t="s">
        <v>17</v>
      </c>
      <c r="D712">
        <v>1985</v>
      </c>
      <c r="E712" t="s">
        <v>2689</v>
      </c>
      <c r="F712">
        <v>6.7</v>
      </c>
      <c r="G712" s="1">
        <v>6900</v>
      </c>
      <c r="H712" t="s">
        <v>1010</v>
      </c>
      <c r="I712" t="s">
        <v>2762</v>
      </c>
      <c r="J712" t="s">
        <v>2763</v>
      </c>
      <c r="K712" t="s">
        <v>30</v>
      </c>
      <c r="L712" s="1">
        <v>20000000</v>
      </c>
      <c r="M712" s="1">
        <v>42160849</v>
      </c>
      <c r="N712" t="s">
        <v>31</v>
      </c>
      <c r="O712">
        <v>136</v>
      </c>
      <c r="P712" s="6" t="str">
        <f>_xlfn.XLOOKUP(movie3[[#This Row],[year]],inflation!E$2:E$225,inflation!F$2:F$225,,0)</f>
        <v>323.2</v>
      </c>
      <c r="Q712" s="2">
        <f>movie3[[#This Row],[gross]] * (inflation!B$226 / movie3[[#This Row],[CPI of Released Year]])</f>
        <v>119438345.74381189</v>
      </c>
      <c r="R712" s="2">
        <f>movie3[[#This Row],[gross]]-movie3[[#This Row],[budget]]</f>
        <v>22160849</v>
      </c>
    </row>
    <row r="713" spans="1:18" hidden="1" x14ac:dyDescent="0.25">
      <c r="A713" t="s">
        <v>2790</v>
      </c>
      <c r="B713" t="s">
        <v>16</v>
      </c>
      <c r="C713" t="s">
        <v>41</v>
      </c>
      <c r="D713">
        <v>1985</v>
      </c>
      <c r="E713" t="s">
        <v>2791</v>
      </c>
      <c r="F713">
        <v>6.7</v>
      </c>
      <c r="G713" s="1">
        <v>23000</v>
      </c>
      <c r="H713" t="s">
        <v>433</v>
      </c>
      <c r="I713" t="s">
        <v>2792</v>
      </c>
      <c r="J713" t="s">
        <v>21</v>
      </c>
      <c r="K713" t="s">
        <v>30</v>
      </c>
      <c r="M713" s="1">
        <v>26657534</v>
      </c>
      <c r="N713" t="s">
        <v>1235</v>
      </c>
      <c r="O713">
        <v>130</v>
      </c>
      <c r="P713" s="6" t="str">
        <f>_xlfn.XLOOKUP(movie3[[#This Row],[year]],inflation!E$2:E$225,inflation!F$2:F$225,,0)</f>
        <v>323.2</v>
      </c>
      <c r="Q713" s="2">
        <f>movie3[[#This Row],[gross]] * (inflation!B$226 / movie3[[#This Row],[CPI of Released Year]])</f>
        <v>75518682.334158421</v>
      </c>
      <c r="R713" s="2">
        <f>movie3[[#This Row],[gross]]-movie3[[#This Row],[budget]]</f>
        <v>26657534</v>
      </c>
    </row>
    <row r="714" spans="1:18" hidden="1" x14ac:dyDescent="0.25">
      <c r="A714" t="s">
        <v>2840</v>
      </c>
      <c r="B714" t="s">
        <v>33</v>
      </c>
      <c r="C714" t="s">
        <v>41</v>
      </c>
      <c r="D714">
        <v>1985</v>
      </c>
      <c r="E714" t="s">
        <v>2230</v>
      </c>
      <c r="F714">
        <v>6.7</v>
      </c>
      <c r="G714" s="1">
        <v>7500</v>
      </c>
      <c r="H714" t="s">
        <v>2039</v>
      </c>
      <c r="I714" t="s">
        <v>2039</v>
      </c>
      <c r="J714" t="s">
        <v>2831</v>
      </c>
      <c r="K714" t="s">
        <v>30</v>
      </c>
      <c r="L714" s="1">
        <v>7000000</v>
      </c>
      <c r="M714" s="1">
        <v>91666</v>
      </c>
      <c r="N714" t="s">
        <v>23</v>
      </c>
      <c r="O714">
        <v>91</v>
      </c>
      <c r="P714" s="6" t="str">
        <f>_xlfn.XLOOKUP(movie3[[#This Row],[year]],inflation!E$2:E$225,inflation!F$2:F$225,,0)</f>
        <v>323.2</v>
      </c>
      <c r="Q714" s="2">
        <f>movie3[[#This Row],[gross]] * (inflation!B$226 / movie3[[#This Row],[CPI of Released Year]])</f>
        <v>259682.51732673269</v>
      </c>
      <c r="R714" s="2">
        <f>movie3[[#This Row],[gross]]-movie3[[#This Row],[budget]]</f>
        <v>-6908334</v>
      </c>
    </row>
    <row r="715" spans="1:18" hidden="1" x14ac:dyDescent="0.25">
      <c r="A715" t="s">
        <v>3040</v>
      </c>
      <c r="B715" t="s">
        <v>16</v>
      </c>
      <c r="C715" t="s">
        <v>63</v>
      </c>
      <c r="D715">
        <v>1985</v>
      </c>
      <c r="E715" t="s">
        <v>2666</v>
      </c>
      <c r="F715">
        <v>6.7</v>
      </c>
      <c r="G715" s="1">
        <v>2500</v>
      </c>
      <c r="H715" t="s">
        <v>263</v>
      </c>
      <c r="I715" t="s">
        <v>3041</v>
      </c>
      <c r="J715" t="s">
        <v>3042</v>
      </c>
      <c r="K715" t="s">
        <v>22</v>
      </c>
      <c r="M715" s="1">
        <v>2174622</v>
      </c>
      <c r="N715" t="s">
        <v>1084</v>
      </c>
      <c r="O715">
        <v>96</v>
      </c>
      <c r="P715" s="6" t="str">
        <f>_xlfn.XLOOKUP(movie3[[#This Row],[year]],inflation!E$2:E$225,inflation!F$2:F$225,,0)</f>
        <v>323.2</v>
      </c>
      <c r="Q715" s="2">
        <f>movie3[[#This Row],[gross]] * (inflation!B$226 / movie3[[#This Row],[CPI of Released Year]])</f>
        <v>6160531.878712872</v>
      </c>
      <c r="R715" s="2">
        <f>movie3[[#This Row],[gross]]-movie3[[#This Row],[budget]]</f>
        <v>2174622</v>
      </c>
    </row>
    <row r="716" spans="1:18" hidden="1" x14ac:dyDescent="0.25">
      <c r="A716" t="s">
        <v>3143</v>
      </c>
      <c r="B716" t="s">
        <v>2000</v>
      </c>
      <c r="C716" t="s">
        <v>63</v>
      </c>
      <c r="D716">
        <v>1985</v>
      </c>
      <c r="E716" t="s">
        <v>2834</v>
      </c>
      <c r="F716">
        <v>6.7</v>
      </c>
      <c r="G716" s="1">
        <v>861</v>
      </c>
      <c r="H716" t="s">
        <v>2129</v>
      </c>
      <c r="I716" t="s">
        <v>3144</v>
      </c>
      <c r="J716" t="s">
        <v>235</v>
      </c>
      <c r="K716" t="s">
        <v>30</v>
      </c>
      <c r="M716" s="1">
        <v>2507995</v>
      </c>
      <c r="N716" t="s">
        <v>594</v>
      </c>
      <c r="O716">
        <v>112</v>
      </c>
      <c r="P716" s="6" t="str">
        <f>_xlfn.XLOOKUP(movie3[[#This Row],[year]],inflation!E$2:E$225,inflation!F$2:F$225,,0)</f>
        <v>323.2</v>
      </c>
      <c r="Q716" s="2">
        <f>movie3[[#This Row],[gross]] * (inflation!B$226 / movie3[[#This Row],[CPI of Released Year]])</f>
        <v>7104951.1819306938</v>
      </c>
      <c r="R716" s="2">
        <f>movie3[[#This Row],[gross]]-movie3[[#This Row],[budget]]</f>
        <v>2507995</v>
      </c>
    </row>
    <row r="717" spans="1:18" hidden="1" x14ac:dyDescent="0.25">
      <c r="A717" t="s">
        <v>19371</v>
      </c>
      <c r="B717" t="s">
        <v>33</v>
      </c>
      <c r="C717" t="s">
        <v>390</v>
      </c>
      <c r="D717">
        <v>2015</v>
      </c>
      <c r="E717" t="s">
        <v>19372</v>
      </c>
      <c r="F717">
        <v>6.6</v>
      </c>
      <c r="G717" s="1">
        <v>95000</v>
      </c>
      <c r="H717" t="s">
        <v>14648</v>
      </c>
      <c r="I717" t="s">
        <v>14749</v>
      </c>
      <c r="J717" t="s">
        <v>19373</v>
      </c>
      <c r="K717" t="s">
        <v>30</v>
      </c>
      <c r="L717" s="1">
        <v>135000000</v>
      </c>
      <c r="M717" s="1">
        <v>386041607</v>
      </c>
      <c r="N717" t="s">
        <v>10176</v>
      </c>
      <c r="O717">
        <v>94</v>
      </c>
      <c r="P717" s="6" t="str">
        <f>_xlfn.XLOOKUP(movie3[[#This Row],[year]],inflation!E$2:E$225,inflation!F$2:F$225,,0)</f>
        <v>712.3</v>
      </c>
      <c r="Q717" s="2">
        <f>movie3[[#This Row],[gross]] * (inflation!B$226 / movie3[[#This Row],[CPI of Released Year]])</f>
        <v>496223073.66165942</v>
      </c>
      <c r="R717" s="2">
        <f>movie3[[#This Row],[gross]]-movie3[[#This Row],[budget]]</f>
        <v>251041607</v>
      </c>
    </row>
    <row r="718" spans="1:18" hidden="1" x14ac:dyDescent="0.25">
      <c r="A718" t="s">
        <v>22031</v>
      </c>
      <c r="B718" t="s">
        <v>963</v>
      </c>
      <c r="C718" t="s">
        <v>390</v>
      </c>
      <c r="D718">
        <v>2020</v>
      </c>
      <c r="E718" t="s">
        <v>22032</v>
      </c>
      <c r="F718">
        <v>6.6</v>
      </c>
      <c r="G718" s="1">
        <v>1300</v>
      </c>
      <c r="H718" t="s">
        <v>22033</v>
      </c>
      <c r="I718" t="s">
        <v>420</v>
      </c>
      <c r="J718" t="s">
        <v>22034</v>
      </c>
      <c r="K718" t="s">
        <v>5994</v>
      </c>
      <c r="M718" s="1">
        <v>240663149</v>
      </c>
      <c r="N718" t="s">
        <v>22035</v>
      </c>
      <c r="O718">
        <v>110</v>
      </c>
      <c r="P718" s="6" t="str">
        <f>_xlfn.XLOOKUP(movie3[[#This Row],[year]],inflation!E$2:E$225,inflation!F$2:F$225,,0)</f>
        <v>777.7</v>
      </c>
      <c r="Q718" s="2">
        <f>movie3[[#This Row],[gross]] * (inflation!B$226 / movie3[[#This Row],[CPI of Released Year]])</f>
        <v>283336992.70207024</v>
      </c>
      <c r="R718" s="2">
        <f>movie3[[#This Row],[gross]]-movie3[[#This Row],[budget]]</f>
        <v>240663149</v>
      </c>
    </row>
    <row r="719" spans="1:18" hidden="1" x14ac:dyDescent="0.25">
      <c r="A719" t="s">
        <v>21451</v>
      </c>
      <c r="B719" t="s">
        <v>2000</v>
      </c>
      <c r="C719" t="s">
        <v>17</v>
      </c>
      <c r="D719">
        <v>2019</v>
      </c>
      <c r="E719" t="s">
        <v>21301</v>
      </c>
      <c r="F719">
        <v>6.6</v>
      </c>
      <c r="G719" s="1">
        <v>219000</v>
      </c>
      <c r="H719" t="s">
        <v>10479</v>
      </c>
      <c r="I719" t="s">
        <v>10479</v>
      </c>
      <c r="J719" t="s">
        <v>14550</v>
      </c>
      <c r="K719" t="s">
        <v>30</v>
      </c>
      <c r="L719" s="1">
        <v>20000000</v>
      </c>
      <c r="M719" s="1">
        <v>246999039</v>
      </c>
      <c r="N719" t="s">
        <v>13332</v>
      </c>
      <c r="O719">
        <v>129</v>
      </c>
      <c r="P719" s="6" t="str">
        <f>_xlfn.XLOOKUP(movie3[[#This Row],[year]],inflation!E$2:E$225,inflation!F$2:F$225,,0)</f>
        <v>768.3</v>
      </c>
      <c r="Q719" s="2">
        <f>movie3[[#This Row],[gross]] * (inflation!B$226 / movie3[[#This Row],[CPI of Released Year]])</f>
        <v>294354184.70441234</v>
      </c>
      <c r="R719" s="2">
        <f>movie3[[#This Row],[gross]]-movie3[[#This Row],[budget]]</f>
        <v>226999039</v>
      </c>
    </row>
    <row r="720" spans="1:18" hidden="1" x14ac:dyDescent="0.25">
      <c r="A720" t="s">
        <v>16114</v>
      </c>
      <c r="B720" t="s">
        <v>2000</v>
      </c>
      <c r="C720" t="s">
        <v>34</v>
      </c>
      <c r="D720">
        <v>2009</v>
      </c>
      <c r="E720" t="s">
        <v>16115</v>
      </c>
      <c r="F720">
        <v>6.6</v>
      </c>
      <c r="G720" s="1">
        <v>477000</v>
      </c>
      <c r="H720" t="s">
        <v>15483</v>
      </c>
      <c r="I720" t="s">
        <v>12563</v>
      </c>
      <c r="J720" t="s">
        <v>13487</v>
      </c>
      <c r="K720" t="s">
        <v>30</v>
      </c>
      <c r="L720" s="1">
        <v>150000000</v>
      </c>
      <c r="M720" s="1">
        <v>373062864</v>
      </c>
      <c r="N720" t="s">
        <v>180</v>
      </c>
      <c r="O720">
        <v>107</v>
      </c>
      <c r="P720" s="6" t="str">
        <f>_xlfn.XLOOKUP(movie3[[#This Row],[year]],inflation!E$2:E$225,inflation!F$2:F$225,,0)</f>
        <v>644.7</v>
      </c>
      <c r="Q720" s="2">
        <f>movie3[[#This Row],[gross]] * (inflation!B$226 / movie3[[#This Row],[CPI of Released Year]])</f>
        <v>529822178.18892509</v>
      </c>
      <c r="R720" s="2">
        <f>movie3[[#This Row],[gross]]-movie3[[#This Row],[budget]]</f>
        <v>223062864</v>
      </c>
    </row>
    <row r="721" spans="1:18" hidden="1" x14ac:dyDescent="0.25">
      <c r="A721" t="s">
        <v>17796</v>
      </c>
      <c r="B721" t="s">
        <v>16</v>
      </c>
      <c r="C721" t="s">
        <v>34</v>
      </c>
      <c r="D721">
        <v>2012</v>
      </c>
      <c r="E721" t="s">
        <v>17797</v>
      </c>
      <c r="F721">
        <v>6.6</v>
      </c>
      <c r="G721" s="1">
        <v>296000</v>
      </c>
      <c r="H721" t="s">
        <v>9540</v>
      </c>
      <c r="I721" t="s">
        <v>3571</v>
      </c>
      <c r="J721" t="s">
        <v>762</v>
      </c>
      <c r="K721" t="s">
        <v>30</v>
      </c>
      <c r="L721" s="1">
        <v>100000000</v>
      </c>
      <c r="M721" s="1">
        <v>314975955</v>
      </c>
      <c r="N721" t="s">
        <v>14708</v>
      </c>
      <c r="O721">
        <v>103</v>
      </c>
      <c r="P721" s="6" t="str">
        <f>_xlfn.XLOOKUP(movie3[[#This Row],[year]],inflation!E$2:E$225,inflation!F$2:F$225,,0)</f>
        <v>689.9</v>
      </c>
      <c r="Q721" s="2">
        <f>movie3[[#This Row],[gross]] * (inflation!B$226 / movie3[[#This Row],[CPI of Released Year]])</f>
        <v>418019980.28409916</v>
      </c>
      <c r="R721" s="2">
        <f>movie3[[#This Row],[gross]]-movie3[[#This Row],[budget]]</f>
        <v>214975955</v>
      </c>
    </row>
    <row r="722" spans="1:18" hidden="1" x14ac:dyDescent="0.25">
      <c r="A722" t="s">
        <v>18747</v>
      </c>
      <c r="B722" t="s">
        <v>2000</v>
      </c>
      <c r="C722" t="s">
        <v>34</v>
      </c>
      <c r="D722">
        <v>2014</v>
      </c>
      <c r="E722" t="s">
        <v>18748</v>
      </c>
      <c r="F722">
        <v>6.6</v>
      </c>
      <c r="G722" s="1">
        <v>435000</v>
      </c>
      <c r="H722" t="s">
        <v>14645</v>
      </c>
      <c r="I722" t="s">
        <v>17695</v>
      </c>
      <c r="J722" t="s">
        <v>18749</v>
      </c>
      <c r="K722" t="s">
        <v>30</v>
      </c>
      <c r="L722" s="1">
        <v>85000000</v>
      </c>
      <c r="M722" s="1">
        <v>288885818</v>
      </c>
      <c r="N722" t="s">
        <v>10085</v>
      </c>
      <c r="O722">
        <v>139</v>
      </c>
      <c r="P722" s="6" t="str">
        <f>_xlfn.XLOOKUP(movie3[[#This Row],[year]],inflation!E$2:E$225,inflation!F$2:F$225,,0)</f>
        <v>711.4</v>
      </c>
      <c r="Q722" s="2">
        <f>movie3[[#This Row],[gross]] * (inflation!B$226 / movie3[[#This Row],[CPI of Released Year]])</f>
        <v>371807499.24205798</v>
      </c>
      <c r="R722" s="2">
        <f>movie3[[#This Row],[gross]]-movie3[[#This Row],[budget]]</f>
        <v>203885818</v>
      </c>
    </row>
    <row r="723" spans="1:18" hidden="1" x14ac:dyDescent="0.25">
      <c r="A723" t="s">
        <v>11320</v>
      </c>
      <c r="B723" t="s">
        <v>2000</v>
      </c>
      <c r="C723" t="s">
        <v>17</v>
      </c>
      <c r="D723">
        <v>2000</v>
      </c>
      <c r="E723" t="s">
        <v>11067</v>
      </c>
      <c r="F723">
        <v>6.6</v>
      </c>
      <c r="G723" s="1">
        <v>120000</v>
      </c>
      <c r="H723" t="s">
        <v>2056</v>
      </c>
      <c r="I723" t="s">
        <v>11321</v>
      </c>
      <c r="J723" t="s">
        <v>498</v>
      </c>
      <c r="K723" t="s">
        <v>30</v>
      </c>
      <c r="L723" s="1">
        <v>100000000</v>
      </c>
      <c r="M723" s="1">
        <v>291420351</v>
      </c>
      <c r="N723" t="s">
        <v>9689</v>
      </c>
      <c r="O723">
        <v>130</v>
      </c>
      <c r="P723" s="6" t="str">
        <f>_xlfn.XLOOKUP(movie3[[#This Row],[year]],inflation!E$2:E$225,inflation!F$2:F$225,,0)</f>
        <v>517.5</v>
      </c>
      <c r="Q723" s="2">
        <f>movie3[[#This Row],[gross]] * (inflation!B$226 / movie3[[#This Row],[CPI of Released Year]])</f>
        <v>515602847.10260874</v>
      </c>
      <c r="R723" s="2">
        <f>movie3[[#This Row],[gross]]-movie3[[#This Row],[budget]]</f>
        <v>191420351</v>
      </c>
    </row>
    <row r="724" spans="1:18" hidden="1" x14ac:dyDescent="0.25">
      <c r="A724" t="s">
        <v>18427</v>
      </c>
      <c r="B724" t="s">
        <v>16</v>
      </c>
      <c r="C724" t="s">
        <v>34</v>
      </c>
      <c r="D724">
        <v>2013</v>
      </c>
      <c r="E724" t="s">
        <v>18311</v>
      </c>
      <c r="F724">
        <v>6.6</v>
      </c>
      <c r="G724" s="1">
        <v>165000</v>
      </c>
      <c r="H724" t="s">
        <v>17136</v>
      </c>
      <c r="I724" t="s">
        <v>18428</v>
      </c>
      <c r="J724" t="s">
        <v>8593</v>
      </c>
      <c r="K724" t="s">
        <v>30</v>
      </c>
      <c r="L724" s="1">
        <v>43000000</v>
      </c>
      <c r="M724" s="1">
        <v>229930771</v>
      </c>
      <c r="N724" t="s">
        <v>180</v>
      </c>
      <c r="O724">
        <v>117</v>
      </c>
      <c r="P724" s="6" t="str">
        <f>_xlfn.XLOOKUP(movie3[[#This Row],[year]],inflation!E$2:E$225,inflation!F$2:F$225,,0)</f>
        <v>700.0</v>
      </c>
      <c r="Q724" s="2">
        <f>movie3[[#This Row],[gross]] * (inflation!B$226 / movie3[[#This Row],[CPI of Released Year]])</f>
        <v>300749448.46799999</v>
      </c>
      <c r="R724" s="2">
        <f>movie3[[#This Row],[gross]]-movie3[[#This Row],[budget]]</f>
        <v>186930771</v>
      </c>
    </row>
    <row r="725" spans="1:18" hidden="1" x14ac:dyDescent="0.25">
      <c r="A725" t="s">
        <v>5121</v>
      </c>
      <c r="B725" t="s">
        <v>33</v>
      </c>
      <c r="C725" t="s">
        <v>34</v>
      </c>
      <c r="D725">
        <v>1989</v>
      </c>
      <c r="E725" t="s">
        <v>5122</v>
      </c>
      <c r="F725">
        <v>6.6</v>
      </c>
      <c r="G725" s="1">
        <v>187000</v>
      </c>
      <c r="H725" t="s">
        <v>545</v>
      </c>
      <c r="I725" t="s">
        <v>59</v>
      </c>
      <c r="J725" t="s">
        <v>547</v>
      </c>
      <c r="K725" t="s">
        <v>30</v>
      </c>
      <c r="L725" s="1">
        <v>37000000</v>
      </c>
      <c r="M725" s="1">
        <v>215394738</v>
      </c>
      <c r="N725" t="s">
        <v>31</v>
      </c>
      <c r="O725">
        <v>108</v>
      </c>
      <c r="P725" s="6" t="str">
        <f>_xlfn.XLOOKUP(movie3[[#This Row],[year]],inflation!E$2:E$225,inflation!F$2:F$225,,0)</f>
        <v>372.5</v>
      </c>
      <c r="Q725" s="2">
        <f>movie3[[#This Row],[gross]] * (inflation!B$226 / movie3[[#This Row],[CPI of Released Year]])</f>
        <v>529437374.79946309</v>
      </c>
      <c r="R725" s="2">
        <f>movie3[[#This Row],[gross]]-movie3[[#This Row],[budget]]</f>
        <v>178394738</v>
      </c>
    </row>
    <row r="726" spans="1:18" hidden="1" x14ac:dyDescent="0.25">
      <c r="A726" t="s">
        <v>18301</v>
      </c>
      <c r="B726" t="s">
        <v>16</v>
      </c>
      <c r="C726" t="s">
        <v>34</v>
      </c>
      <c r="D726">
        <v>2013</v>
      </c>
      <c r="E726" t="s">
        <v>18302</v>
      </c>
      <c r="F726">
        <v>6.6</v>
      </c>
      <c r="G726" s="1">
        <v>426000</v>
      </c>
      <c r="H726" t="s">
        <v>16107</v>
      </c>
      <c r="I726" t="s">
        <v>16107</v>
      </c>
      <c r="J726" t="s">
        <v>9532</v>
      </c>
      <c r="K726" t="s">
        <v>30</v>
      </c>
      <c r="L726" s="1">
        <v>115000000</v>
      </c>
      <c r="M726" s="1">
        <v>286140700</v>
      </c>
      <c r="N726" t="s">
        <v>2102</v>
      </c>
      <c r="O726">
        <v>109</v>
      </c>
      <c r="P726" s="6" t="str">
        <f>_xlfn.XLOOKUP(movie3[[#This Row],[year]],inflation!E$2:E$225,inflation!F$2:F$225,,0)</f>
        <v>700.0</v>
      </c>
      <c r="Q726" s="2">
        <f>movie3[[#This Row],[gross]] * (inflation!B$226 / movie3[[#This Row],[CPI of Released Year]])</f>
        <v>374272035.60000002</v>
      </c>
      <c r="R726" s="2">
        <f>movie3[[#This Row],[gross]]-movie3[[#This Row],[budget]]</f>
        <v>171140700</v>
      </c>
    </row>
    <row r="727" spans="1:18" hidden="1" x14ac:dyDescent="0.25">
      <c r="A727" t="s">
        <v>2584</v>
      </c>
      <c r="B727" t="s">
        <v>16</v>
      </c>
      <c r="C727" t="s">
        <v>34</v>
      </c>
      <c r="D727">
        <v>1985</v>
      </c>
      <c r="E727" t="s">
        <v>2585</v>
      </c>
      <c r="F727">
        <v>6.5</v>
      </c>
      <c r="G727" s="1">
        <v>159000</v>
      </c>
      <c r="H727" t="s">
        <v>1798</v>
      </c>
      <c r="I727" t="s">
        <v>1007</v>
      </c>
      <c r="J727" t="s">
        <v>762</v>
      </c>
      <c r="K727" t="s">
        <v>30</v>
      </c>
      <c r="L727" s="1">
        <v>44000000</v>
      </c>
      <c r="M727" s="1">
        <v>300400432</v>
      </c>
      <c r="N727" t="s">
        <v>644</v>
      </c>
      <c r="O727">
        <v>96</v>
      </c>
      <c r="P727" s="6" t="str">
        <f>_xlfn.XLOOKUP(movie3[[#This Row],[year]],inflation!E$2:E$225,inflation!F$2:F$225,,0)</f>
        <v>323.2</v>
      </c>
      <c r="Q727" s="2">
        <f>movie3[[#This Row],[gross]] * (inflation!B$226 / movie3[[#This Row],[CPI of Released Year]])</f>
        <v>851010629.76237631</v>
      </c>
      <c r="R727" s="2">
        <f>movie3[[#This Row],[gross]]-movie3[[#This Row],[budget]]</f>
        <v>256400432</v>
      </c>
    </row>
    <row r="728" spans="1:18" hidden="1" x14ac:dyDescent="0.25">
      <c r="A728" t="s">
        <v>2642</v>
      </c>
      <c r="B728" t="s">
        <v>33</v>
      </c>
      <c r="C728" t="s">
        <v>25</v>
      </c>
      <c r="D728">
        <v>1985</v>
      </c>
      <c r="E728" t="s">
        <v>2643</v>
      </c>
      <c r="F728">
        <v>6.5</v>
      </c>
      <c r="G728" s="1">
        <v>20000</v>
      </c>
      <c r="H728" t="s">
        <v>651</v>
      </c>
      <c r="I728" t="s">
        <v>2644</v>
      </c>
      <c r="J728" t="s">
        <v>2645</v>
      </c>
      <c r="K728" t="s">
        <v>30</v>
      </c>
      <c r="L728" s="1">
        <v>25000000</v>
      </c>
      <c r="M728" s="1">
        <v>9873044</v>
      </c>
      <c r="N728" t="s">
        <v>44</v>
      </c>
      <c r="O728">
        <v>109</v>
      </c>
      <c r="P728" s="6" t="str">
        <f>_xlfn.XLOOKUP(movie3[[#This Row],[year]],inflation!E$2:E$225,inflation!F$2:F$225,,0)</f>
        <v>323.2</v>
      </c>
      <c r="Q728" s="2">
        <f>movie3[[#This Row],[gross]] * (inflation!B$226 / movie3[[#This Row],[CPI of Released Year]])</f>
        <v>27969551.628712874</v>
      </c>
      <c r="R728" s="2">
        <f>movie3[[#This Row],[gross]]-movie3[[#This Row],[budget]]</f>
        <v>-15126956</v>
      </c>
    </row>
    <row r="729" spans="1:18" hidden="1" x14ac:dyDescent="0.25">
      <c r="A729" t="s">
        <v>2681</v>
      </c>
      <c r="B729" t="s">
        <v>2000</v>
      </c>
      <c r="C729" t="s">
        <v>41</v>
      </c>
      <c r="D729">
        <v>1985</v>
      </c>
      <c r="E729" t="s">
        <v>2682</v>
      </c>
      <c r="F729">
        <v>6.5</v>
      </c>
      <c r="G729" s="1">
        <v>15000</v>
      </c>
      <c r="H729" t="s">
        <v>2683</v>
      </c>
      <c r="I729" t="s">
        <v>2684</v>
      </c>
      <c r="J729" t="s">
        <v>2685</v>
      </c>
      <c r="K729" t="s">
        <v>30</v>
      </c>
      <c r="M729" s="1">
        <v>11528900</v>
      </c>
      <c r="N729" t="s">
        <v>31</v>
      </c>
      <c r="O729">
        <v>100</v>
      </c>
      <c r="P729" s="6" t="str">
        <f>_xlfn.XLOOKUP(movie3[[#This Row],[year]],inflation!E$2:E$225,inflation!F$2:F$225,,0)</f>
        <v>323.2</v>
      </c>
      <c r="Q729" s="2">
        <f>movie3[[#This Row],[gross]] * (inflation!B$226 / movie3[[#This Row],[CPI of Released Year]])</f>
        <v>32660460.519801982</v>
      </c>
      <c r="R729" s="2">
        <f>movie3[[#This Row],[gross]]-movie3[[#This Row],[budget]]</f>
        <v>11528900</v>
      </c>
    </row>
    <row r="730" spans="1:18" hidden="1" x14ac:dyDescent="0.25">
      <c r="A730" t="s">
        <v>2714</v>
      </c>
      <c r="B730" t="s">
        <v>33</v>
      </c>
      <c r="C730" t="s">
        <v>41</v>
      </c>
      <c r="D730">
        <v>1985</v>
      </c>
      <c r="E730" t="s">
        <v>2585</v>
      </c>
      <c r="F730">
        <v>6.5</v>
      </c>
      <c r="G730" s="1">
        <v>36000</v>
      </c>
      <c r="H730" t="s">
        <v>77</v>
      </c>
      <c r="I730" t="s">
        <v>2715</v>
      </c>
      <c r="J730" t="s">
        <v>894</v>
      </c>
      <c r="K730" t="s">
        <v>30</v>
      </c>
      <c r="L730" s="1">
        <v>20000000</v>
      </c>
      <c r="M730" s="1">
        <v>45833132</v>
      </c>
      <c r="N730" t="s">
        <v>61</v>
      </c>
      <c r="O730">
        <v>102</v>
      </c>
      <c r="P730" s="6" t="str">
        <f>_xlfn.XLOOKUP(movie3[[#This Row],[year]],inflation!E$2:E$225,inflation!F$2:F$225,,0)</f>
        <v>323.2</v>
      </c>
      <c r="Q730" s="2">
        <f>movie3[[#This Row],[gross]] * (inflation!B$226 / movie3[[#This Row],[CPI of Released Year]])</f>
        <v>129841632.6089109</v>
      </c>
      <c r="R730" s="2">
        <f>movie3[[#This Row],[gross]]-movie3[[#This Row],[budget]]</f>
        <v>25833132</v>
      </c>
    </row>
    <row r="731" spans="1:18" hidden="1" x14ac:dyDescent="0.25">
      <c r="A731" t="s">
        <v>2731</v>
      </c>
      <c r="B731" t="s">
        <v>16</v>
      </c>
      <c r="C731" t="s">
        <v>17</v>
      </c>
      <c r="D731">
        <v>1985</v>
      </c>
      <c r="E731" t="s">
        <v>2613</v>
      </c>
      <c r="F731">
        <v>6.5</v>
      </c>
      <c r="G731" s="1">
        <v>14000</v>
      </c>
      <c r="H731" t="s">
        <v>779</v>
      </c>
      <c r="I731" t="s">
        <v>2732</v>
      </c>
      <c r="J731" t="s">
        <v>663</v>
      </c>
      <c r="K731" t="s">
        <v>30</v>
      </c>
      <c r="L731" s="1">
        <v>15000000</v>
      </c>
      <c r="M731" s="1">
        <v>40491165</v>
      </c>
      <c r="N731" t="s">
        <v>31</v>
      </c>
      <c r="O731">
        <v>108</v>
      </c>
      <c r="P731" s="6" t="str">
        <f>_xlfn.XLOOKUP(movie3[[#This Row],[year]],inflation!E$2:E$225,inflation!F$2:F$225,,0)</f>
        <v>323.2</v>
      </c>
      <c r="Q731" s="2">
        <f>movie3[[#This Row],[gross]] * (inflation!B$226 / movie3[[#This Row],[CPI of Released Year]])</f>
        <v>114708263.2240099</v>
      </c>
      <c r="R731" s="2">
        <f>movie3[[#This Row],[gross]]-movie3[[#This Row],[budget]]</f>
        <v>25491165</v>
      </c>
    </row>
    <row r="732" spans="1:18" hidden="1" x14ac:dyDescent="0.25">
      <c r="A732" t="s">
        <v>2756</v>
      </c>
      <c r="B732" t="s">
        <v>16</v>
      </c>
      <c r="C732" t="s">
        <v>34</v>
      </c>
      <c r="D732">
        <v>1985</v>
      </c>
      <c r="E732" t="s">
        <v>2757</v>
      </c>
      <c r="F732">
        <v>6.5</v>
      </c>
      <c r="G732" s="1">
        <v>11000</v>
      </c>
      <c r="H732" t="s">
        <v>58</v>
      </c>
      <c r="I732" t="s">
        <v>2316</v>
      </c>
      <c r="J732" t="s">
        <v>2758</v>
      </c>
      <c r="K732" t="s">
        <v>30</v>
      </c>
      <c r="L732" s="1">
        <v>8000000</v>
      </c>
      <c r="M732" s="1">
        <v>7562164</v>
      </c>
      <c r="N732" t="s">
        <v>61</v>
      </c>
      <c r="O732">
        <v>115</v>
      </c>
      <c r="P732" s="6" t="str">
        <f>_xlfn.XLOOKUP(movie3[[#This Row],[year]],inflation!E$2:E$225,inflation!F$2:F$225,,0)</f>
        <v>323.2</v>
      </c>
      <c r="Q732" s="2">
        <f>movie3[[#This Row],[gross]] * (inflation!B$226 / movie3[[#This Row],[CPI of Released Year]])</f>
        <v>21423011.628712874</v>
      </c>
      <c r="R732" s="2">
        <f>movie3[[#This Row],[gross]]-movie3[[#This Row],[budget]]</f>
        <v>-437836</v>
      </c>
    </row>
    <row r="733" spans="1:18" hidden="1" x14ac:dyDescent="0.25">
      <c r="A733" t="s">
        <v>2764</v>
      </c>
      <c r="B733" t="s">
        <v>16</v>
      </c>
      <c r="C733" t="s">
        <v>41</v>
      </c>
      <c r="D733">
        <v>1985</v>
      </c>
      <c r="E733" t="s">
        <v>2427</v>
      </c>
      <c r="F733">
        <v>6.5</v>
      </c>
      <c r="G733" s="1">
        <v>5900</v>
      </c>
      <c r="H733" t="s">
        <v>1609</v>
      </c>
      <c r="I733" t="s">
        <v>1529</v>
      </c>
      <c r="J733" t="s">
        <v>2765</v>
      </c>
      <c r="K733" t="s">
        <v>30</v>
      </c>
      <c r="M733" s="1">
        <v>8692426</v>
      </c>
      <c r="N733" t="s">
        <v>180</v>
      </c>
      <c r="O733">
        <v>97</v>
      </c>
      <c r="P733" s="6" t="str">
        <f>_xlfn.XLOOKUP(movie3[[#This Row],[year]],inflation!E$2:E$225,inflation!F$2:F$225,,0)</f>
        <v>323.2</v>
      </c>
      <c r="Q733" s="2">
        <f>movie3[[#This Row],[gross]] * (inflation!B$226 / movie3[[#This Row],[CPI of Released Year]])</f>
        <v>24624954.349009901</v>
      </c>
      <c r="R733" s="2">
        <f>movie3[[#This Row],[gross]]-movie3[[#This Row],[budget]]</f>
        <v>8692426</v>
      </c>
    </row>
    <row r="734" spans="1:18" hidden="1" x14ac:dyDescent="0.25">
      <c r="A734" t="s">
        <v>2781</v>
      </c>
      <c r="B734" t="s">
        <v>2000</v>
      </c>
      <c r="C734" t="s">
        <v>17</v>
      </c>
      <c r="D734">
        <v>1985</v>
      </c>
      <c r="E734" t="s">
        <v>2743</v>
      </c>
      <c r="F734">
        <v>6.5</v>
      </c>
      <c r="G734" s="1">
        <v>2200</v>
      </c>
      <c r="H734" t="s">
        <v>2782</v>
      </c>
      <c r="I734" t="s">
        <v>2783</v>
      </c>
      <c r="J734" t="s">
        <v>482</v>
      </c>
      <c r="K734" t="s">
        <v>22</v>
      </c>
      <c r="L734" s="1">
        <v>2400000</v>
      </c>
      <c r="M734" s="1">
        <v>16785</v>
      </c>
      <c r="N734" t="s">
        <v>2784</v>
      </c>
      <c r="O734">
        <v>92</v>
      </c>
      <c r="P734" s="6" t="str">
        <f>_xlfn.XLOOKUP(movie3[[#This Row],[year]],inflation!E$2:E$225,inflation!F$2:F$225,,0)</f>
        <v>323.2</v>
      </c>
      <c r="Q734" s="2">
        <f>movie3[[#This Row],[gross]] * (inflation!B$226 / movie3[[#This Row],[CPI of Released Year]])</f>
        <v>47550.57549504951</v>
      </c>
      <c r="R734" s="2">
        <f>movie3[[#This Row],[gross]]-movie3[[#This Row],[budget]]</f>
        <v>-2383215</v>
      </c>
    </row>
    <row r="735" spans="1:18" hidden="1" x14ac:dyDescent="0.25">
      <c r="A735" t="s">
        <v>2830</v>
      </c>
      <c r="B735" t="s">
        <v>2000</v>
      </c>
      <c r="C735" t="s">
        <v>17</v>
      </c>
      <c r="D735">
        <v>1985</v>
      </c>
      <c r="E735" t="s">
        <v>2594</v>
      </c>
      <c r="F735">
        <v>6.5</v>
      </c>
      <c r="G735" s="1">
        <v>5700</v>
      </c>
      <c r="H735" t="s">
        <v>915</v>
      </c>
      <c r="I735" t="s">
        <v>702</v>
      </c>
      <c r="J735" t="s">
        <v>2831</v>
      </c>
      <c r="K735" t="s">
        <v>30</v>
      </c>
      <c r="M735" s="1">
        <v>1420355</v>
      </c>
      <c r="N735" t="s">
        <v>2832</v>
      </c>
      <c r="O735">
        <v>113</v>
      </c>
      <c r="P735" s="6" t="str">
        <f>_xlfn.XLOOKUP(movie3[[#This Row],[year]],inflation!E$2:E$225,inflation!F$2:F$225,,0)</f>
        <v>323.2</v>
      </c>
      <c r="Q735" s="2">
        <f>movie3[[#This Row],[gross]] * (inflation!B$226 / movie3[[#This Row],[CPI of Released Year]])</f>
        <v>4023753.2116336636</v>
      </c>
      <c r="R735" s="2">
        <f>movie3[[#This Row],[gross]]-movie3[[#This Row],[budget]]</f>
        <v>1420355</v>
      </c>
    </row>
    <row r="736" spans="1:18" hidden="1" x14ac:dyDescent="0.25">
      <c r="A736" t="s">
        <v>2837</v>
      </c>
      <c r="B736" t="s">
        <v>16</v>
      </c>
      <c r="C736" t="s">
        <v>41</v>
      </c>
      <c r="D736">
        <v>1985</v>
      </c>
      <c r="E736" t="s">
        <v>2838</v>
      </c>
      <c r="F736">
        <v>6.5</v>
      </c>
      <c r="G736" s="1">
        <v>1800</v>
      </c>
      <c r="H736" t="s">
        <v>398</v>
      </c>
      <c r="I736" t="s">
        <v>398</v>
      </c>
      <c r="J736" t="s">
        <v>142</v>
      </c>
      <c r="K736" t="s">
        <v>30</v>
      </c>
      <c r="M736" s="1">
        <v>19632</v>
      </c>
      <c r="N736" t="s">
        <v>2839</v>
      </c>
      <c r="O736">
        <v>111</v>
      </c>
      <c r="P736" s="6" t="str">
        <f>_xlfn.XLOOKUP(movie3[[#This Row],[year]],inflation!E$2:E$225,inflation!F$2:F$225,,0)</f>
        <v>323.2</v>
      </c>
      <c r="Q736" s="2">
        <f>movie3[[#This Row],[gross]] * (inflation!B$226 / movie3[[#This Row],[CPI of Released Year]])</f>
        <v>55615.900990099013</v>
      </c>
      <c r="R736" s="2">
        <f>movie3[[#This Row],[gross]]-movie3[[#This Row],[budget]]</f>
        <v>19632</v>
      </c>
    </row>
    <row r="737" spans="1:18" hidden="1" x14ac:dyDescent="0.25">
      <c r="A737" t="s">
        <v>2943</v>
      </c>
      <c r="B737" t="s">
        <v>33</v>
      </c>
      <c r="C737" t="s">
        <v>41</v>
      </c>
      <c r="D737">
        <v>1985</v>
      </c>
      <c r="E737" t="s">
        <v>2944</v>
      </c>
      <c r="F737">
        <v>6.5</v>
      </c>
      <c r="G737" s="1">
        <v>2100</v>
      </c>
      <c r="H737" t="s">
        <v>2017</v>
      </c>
      <c r="I737" t="s">
        <v>2017</v>
      </c>
      <c r="J737" t="s">
        <v>1491</v>
      </c>
      <c r="K737" t="s">
        <v>30</v>
      </c>
      <c r="M737" s="1">
        <v>6090497</v>
      </c>
      <c r="N737" t="s">
        <v>44</v>
      </c>
      <c r="O737">
        <v>88</v>
      </c>
      <c r="P737" s="6" t="str">
        <f>_xlfn.XLOOKUP(movie3[[#This Row],[year]],inflation!E$2:E$225,inflation!F$2:F$225,,0)</f>
        <v>323.2</v>
      </c>
      <c r="Q737" s="2">
        <f>movie3[[#This Row],[gross]] * (inflation!B$226 / movie3[[#This Row],[CPI of Released Year]])</f>
        <v>17253895.58539604</v>
      </c>
      <c r="R737" s="2">
        <f>movie3[[#This Row],[gross]]-movie3[[#This Row],[budget]]</f>
        <v>6090497</v>
      </c>
    </row>
    <row r="738" spans="1:18" hidden="1" x14ac:dyDescent="0.25">
      <c r="A738" t="s">
        <v>2991</v>
      </c>
      <c r="B738" t="s">
        <v>16</v>
      </c>
      <c r="C738" t="s">
        <v>41</v>
      </c>
      <c r="D738">
        <v>1985</v>
      </c>
      <c r="E738" t="s">
        <v>2992</v>
      </c>
      <c r="F738">
        <v>6.5</v>
      </c>
      <c r="G738" s="1">
        <v>2900</v>
      </c>
      <c r="H738" t="s">
        <v>823</v>
      </c>
      <c r="I738" t="s">
        <v>2993</v>
      </c>
      <c r="J738" t="s">
        <v>2994</v>
      </c>
      <c r="K738" t="s">
        <v>30</v>
      </c>
      <c r="L738" s="1">
        <v>3000000</v>
      </c>
      <c r="M738" s="1">
        <v>11052713</v>
      </c>
      <c r="N738" t="s">
        <v>2995</v>
      </c>
      <c r="O738">
        <v>97</v>
      </c>
      <c r="P738" s="6" t="str">
        <f>_xlfn.XLOOKUP(movie3[[#This Row],[year]],inflation!E$2:E$225,inflation!F$2:F$225,,0)</f>
        <v>323.2</v>
      </c>
      <c r="Q738" s="2">
        <f>movie3[[#This Row],[gross]] * (inflation!B$226 / movie3[[#This Row],[CPI of Released Year]])</f>
        <v>31311460.466584161</v>
      </c>
      <c r="R738" s="2">
        <f>movie3[[#This Row],[gross]]-movie3[[#This Row],[budget]]</f>
        <v>8052713</v>
      </c>
    </row>
    <row r="739" spans="1:18" hidden="1" x14ac:dyDescent="0.25">
      <c r="A739" t="s">
        <v>3017</v>
      </c>
      <c r="B739" t="s">
        <v>33</v>
      </c>
      <c r="C739" t="s">
        <v>390</v>
      </c>
      <c r="D739">
        <v>1985</v>
      </c>
      <c r="E739" t="s">
        <v>2847</v>
      </c>
      <c r="F739">
        <v>6.5</v>
      </c>
      <c r="G739" s="1">
        <v>2100</v>
      </c>
      <c r="H739" t="s">
        <v>3018</v>
      </c>
      <c r="I739" t="s">
        <v>3019</v>
      </c>
      <c r="J739" t="s">
        <v>3020</v>
      </c>
      <c r="K739" t="s">
        <v>921</v>
      </c>
      <c r="L739" s="1">
        <v>15000000</v>
      </c>
      <c r="M739" s="1">
        <v>3360800</v>
      </c>
      <c r="N739" t="s">
        <v>3021</v>
      </c>
      <c r="O739">
        <v>100</v>
      </c>
      <c r="P739" s="6" t="str">
        <f>_xlfn.XLOOKUP(movie3[[#This Row],[year]],inflation!E$2:E$225,inflation!F$2:F$225,,0)</f>
        <v>323.2</v>
      </c>
      <c r="Q739" s="2">
        <f>movie3[[#This Row],[gross]] * (inflation!B$226 / movie3[[#This Row],[CPI of Released Year]])</f>
        <v>9520880.1980198026</v>
      </c>
      <c r="R739" s="2">
        <f>movie3[[#This Row],[gross]]-movie3[[#This Row],[budget]]</f>
        <v>-11639200</v>
      </c>
    </row>
    <row r="740" spans="1:18" hidden="1" x14ac:dyDescent="0.25">
      <c r="A740" t="s">
        <v>3037</v>
      </c>
      <c r="B740" t="s">
        <v>16</v>
      </c>
      <c r="C740" t="s">
        <v>17</v>
      </c>
      <c r="D740">
        <v>1985</v>
      </c>
      <c r="E740" t="s">
        <v>2862</v>
      </c>
      <c r="F740">
        <v>6.5</v>
      </c>
      <c r="G740" s="1">
        <v>1000</v>
      </c>
      <c r="H740" t="s">
        <v>3038</v>
      </c>
      <c r="I740" t="s">
        <v>616</v>
      </c>
      <c r="J740" t="s">
        <v>73</v>
      </c>
      <c r="K740" t="s">
        <v>30</v>
      </c>
      <c r="L740" s="1">
        <v>8000000</v>
      </c>
      <c r="M740" s="1">
        <v>8402424</v>
      </c>
      <c r="N740" t="s">
        <v>3039</v>
      </c>
      <c r="O740">
        <v>111</v>
      </c>
      <c r="P740" s="6" t="str">
        <f>_xlfn.XLOOKUP(movie3[[#This Row],[year]],inflation!E$2:E$225,inflation!F$2:F$225,,0)</f>
        <v>323.2</v>
      </c>
      <c r="Q740" s="2">
        <f>movie3[[#This Row],[gross]] * (inflation!B$226 / movie3[[#This Row],[CPI of Released Year]])</f>
        <v>23803401.653465349</v>
      </c>
      <c r="R740" s="2">
        <f>movie3[[#This Row],[gross]]-movie3[[#This Row],[budget]]</f>
        <v>402424</v>
      </c>
    </row>
    <row r="741" spans="1:18" hidden="1" x14ac:dyDescent="0.25">
      <c r="A741" t="s">
        <v>3045</v>
      </c>
      <c r="B741" t="s">
        <v>337</v>
      </c>
      <c r="C741" t="s">
        <v>237</v>
      </c>
      <c r="D741">
        <v>1985</v>
      </c>
      <c r="E741" t="s">
        <v>2847</v>
      </c>
      <c r="F741">
        <v>6.5</v>
      </c>
      <c r="G741" s="1">
        <v>3400</v>
      </c>
      <c r="H741" t="s">
        <v>2980</v>
      </c>
      <c r="I741" t="s">
        <v>1782</v>
      </c>
      <c r="J741" t="s">
        <v>1831</v>
      </c>
      <c r="K741" t="s">
        <v>195</v>
      </c>
      <c r="M741" s="1">
        <v>13677222</v>
      </c>
      <c r="N741" t="s">
        <v>1725</v>
      </c>
      <c r="O741">
        <v>89</v>
      </c>
      <c r="P741" s="6" t="str">
        <f>_xlfn.XLOOKUP(movie3[[#This Row],[year]],inflation!E$2:E$225,inflation!F$2:F$225,,0)</f>
        <v>323.2</v>
      </c>
      <c r="Q741" s="2">
        <f>movie3[[#This Row],[gross]] * (inflation!B$226 / movie3[[#This Row],[CPI of Released Year]])</f>
        <v>38746486.581683174</v>
      </c>
      <c r="R741" s="2">
        <f>movie3[[#This Row],[gross]]-movie3[[#This Row],[budget]]</f>
        <v>13677222</v>
      </c>
    </row>
    <row r="742" spans="1:18" hidden="1" x14ac:dyDescent="0.25">
      <c r="A742" t="s">
        <v>3077</v>
      </c>
      <c r="B742" t="s">
        <v>33</v>
      </c>
      <c r="C742" t="s">
        <v>1205</v>
      </c>
      <c r="D742">
        <v>1985</v>
      </c>
      <c r="E742" t="s">
        <v>3078</v>
      </c>
      <c r="F742">
        <v>6.5</v>
      </c>
      <c r="G742" s="1">
        <v>2100</v>
      </c>
      <c r="H742" t="s">
        <v>1983</v>
      </c>
      <c r="I742" t="s">
        <v>3079</v>
      </c>
      <c r="J742" t="s">
        <v>3080</v>
      </c>
      <c r="K742" t="s">
        <v>22</v>
      </c>
      <c r="M742" s="1">
        <v>750000</v>
      </c>
      <c r="N742" t="s">
        <v>3081</v>
      </c>
      <c r="O742">
        <v>96</v>
      </c>
      <c r="P742" s="6" t="str">
        <f>_xlfn.XLOOKUP(movie3[[#This Row],[year]],inflation!E$2:E$225,inflation!F$2:F$225,,0)</f>
        <v>323.2</v>
      </c>
      <c r="Q742" s="2">
        <f>movie3[[#This Row],[gross]] * (inflation!B$226 / movie3[[#This Row],[CPI of Released Year]])</f>
        <v>2124690.5940594058</v>
      </c>
      <c r="R742" s="2">
        <f>movie3[[#This Row],[gross]]-movie3[[#This Row],[budget]]</f>
        <v>750000</v>
      </c>
    </row>
    <row r="743" spans="1:18" hidden="1" x14ac:dyDescent="0.25">
      <c r="A743" t="s">
        <v>3204</v>
      </c>
      <c r="B743" t="s">
        <v>448</v>
      </c>
      <c r="C743" t="s">
        <v>17</v>
      </c>
      <c r="D743">
        <v>1985</v>
      </c>
      <c r="E743" t="s">
        <v>3205</v>
      </c>
      <c r="F743">
        <v>6.5</v>
      </c>
      <c r="G743" s="1">
        <v>339</v>
      </c>
      <c r="H743" t="s">
        <v>977</v>
      </c>
      <c r="I743" t="s">
        <v>3206</v>
      </c>
      <c r="J743" t="s">
        <v>3207</v>
      </c>
      <c r="K743" t="s">
        <v>453</v>
      </c>
      <c r="N743" t="s">
        <v>3208</v>
      </c>
      <c r="O743">
        <v>130</v>
      </c>
      <c r="P743" s="6" t="str">
        <f>_xlfn.XLOOKUP(movie3[[#This Row],[year]],inflation!E$2:E$225,inflation!F$2:F$225,,0)</f>
        <v>323.2</v>
      </c>
      <c r="Q743" s="2">
        <f>movie3[[#This Row],[gross]] * (inflation!B$226 / movie3[[#This Row],[CPI of Released Year]])</f>
        <v>0</v>
      </c>
      <c r="R743" s="2">
        <f>movie3[[#This Row],[gross]]-movie3[[#This Row],[budget]]</f>
        <v>0</v>
      </c>
    </row>
    <row r="744" spans="1:18" hidden="1" x14ac:dyDescent="0.25">
      <c r="A744" t="s">
        <v>2589</v>
      </c>
      <c r="B744" t="s">
        <v>33</v>
      </c>
      <c r="C744" t="s">
        <v>25</v>
      </c>
      <c r="D744">
        <v>1985</v>
      </c>
      <c r="E744" t="s">
        <v>2590</v>
      </c>
      <c r="F744">
        <v>6.4</v>
      </c>
      <c r="G744" s="1">
        <v>62000</v>
      </c>
      <c r="H744" t="s">
        <v>991</v>
      </c>
      <c r="I744" t="s">
        <v>2591</v>
      </c>
      <c r="J744" t="s">
        <v>1479</v>
      </c>
      <c r="K744" t="s">
        <v>30</v>
      </c>
      <c r="L744" s="1">
        <v>24500000</v>
      </c>
      <c r="M744" s="1">
        <v>15502112</v>
      </c>
      <c r="N744" t="s">
        <v>2592</v>
      </c>
      <c r="O744">
        <v>94</v>
      </c>
      <c r="P744" s="6" t="str">
        <f>_xlfn.XLOOKUP(movie3[[#This Row],[year]],inflation!E$2:E$225,inflation!F$2:F$225,,0)</f>
        <v>323.2</v>
      </c>
      <c r="Q744" s="2">
        <f>movie3[[#This Row],[gross]] * (inflation!B$226 / movie3[[#This Row],[CPI of Released Year]])</f>
        <v>43916255.4059406</v>
      </c>
      <c r="R744" s="2">
        <f>movie3[[#This Row],[gross]]-movie3[[#This Row],[budget]]</f>
        <v>-8997888</v>
      </c>
    </row>
    <row r="745" spans="1:18" hidden="1" x14ac:dyDescent="0.25">
      <c r="A745" t="s">
        <v>2597</v>
      </c>
      <c r="B745" t="s">
        <v>16</v>
      </c>
      <c r="C745" t="s">
        <v>17</v>
      </c>
      <c r="D745">
        <v>1985</v>
      </c>
      <c r="E745" t="s">
        <v>2598</v>
      </c>
      <c r="F745">
        <v>6.4</v>
      </c>
      <c r="G745" s="1">
        <v>38000</v>
      </c>
      <c r="H745" t="s">
        <v>829</v>
      </c>
      <c r="I745" t="s">
        <v>829</v>
      </c>
      <c r="J745" t="s">
        <v>2599</v>
      </c>
      <c r="K745" t="s">
        <v>30</v>
      </c>
      <c r="L745" s="1">
        <v>10000000</v>
      </c>
      <c r="M745" s="1">
        <v>37803872</v>
      </c>
      <c r="N745" t="s">
        <v>31</v>
      </c>
      <c r="O745">
        <v>110</v>
      </c>
      <c r="P745" s="6" t="str">
        <f>_xlfn.XLOOKUP(movie3[[#This Row],[year]],inflation!E$2:E$225,inflation!F$2:F$225,,0)</f>
        <v>323.2</v>
      </c>
      <c r="Q745" s="2">
        <f>movie3[[#This Row],[gross]] * (inflation!B$226 / movie3[[#This Row],[CPI of Released Year]])</f>
        <v>107095375.009901</v>
      </c>
      <c r="R745" s="2">
        <f>movie3[[#This Row],[gross]]-movie3[[#This Row],[budget]]</f>
        <v>27803872</v>
      </c>
    </row>
    <row r="746" spans="1:18" hidden="1" x14ac:dyDescent="0.25">
      <c r="A746" t="s">
        <v>2688</v>
      </c>
      <c r="B746" t="s">
        <v>33</v>
      </c>
      <c r="C746" t="s">
        <v>25</v>
      </c>
      <c r="D746">
        <v>1985</v>
      </c>
      <c r="E746" t="s">
        <v>2689</v>
      </c>
      <c r="F746">
        <v>6.4</v>
      </c>
      <c r="G746" s="1">
        <v>45000</v>
      </c>
      <c r="H746" t="s">
        <v>58</v>
      </c>
      <c r="I746" t="s">
        <v>59</v>
      </c>
      <c r="J746" t="s">
        <v>49</v>
      </c>
      <c r="K746" t="s">
        <v>30</v>
      </c>
      <c r="L746" s="1">
        <v>22000000</v>
      </c>
      <c r="M746" s="1">
        <v>60088980</v>
      </c>
      <c r="N746" t="s">
        <v>23</v>
      </c>
      <c r="O746">
        <v>102</v>
      </c>
      <c r="P746" s="6" t="str">
        <f>_xlfn.XLOOKUP(movie3[[#This Row],[year]],inflation!E$2:E$225,inflation!F$2:F$225,,0)</f>
        <v>323.2</v>
      </c>
      <c r="Q746" s="2">
        <f>movie3[[#This Row],[gross]] * (inflation!B$226 / movie3[[#This Row],[CPI of Released Year]])</f>
        <v>170227320.81683171</v>
      </c>
      <c r="R746" s="2">
        <f>movie3[[#This Row],[gross]]-movie3[[#This Row],[budget]]</f>
        <v>38088980</v>
      </c>
    </row>
    <row r="747" spans="1:18" hidden="1" x14ac:dyDescent="0.25">
      <c r="A747" t="s">
        <v>2696</v>
      </c>
      <c r="B747" t="s">
        <v>33</v>
      </c>
      <c r="C747" t="s">
        <v>390</v>
      </c>
      <c r="D747">
        <v>1985</v>
      </c>
      <c r="E747" t="s">
        <v>2697</v>
      </c>
      <c r="F747">
        <v>6.4</v>
      </c>
      <c r="G747" s="1">
        <v>33000</v>
      </c>
      <c r="H747" t="s">
        <v>2698</v>
      </c>
      <c r="I747" t="s">
        <v>2699</v>
      </c>
      <c r="J747" t="s">
        <v>2700</v>
      </c>
      <c r="K747" t="s">
        <v>30</v>
      </c>
      <c r="L747" s="1">
        <v>44000000</v>
      </c>
      <c r="M747" s="1">
        <v>21288692</v>
      </c>
      <c r="N747" t="s">
        <v>1725</v>
      </c>
      <c r="O747">
        <v>80</v>
      </c>
      <c r="P747" s="6" t="str">
        <f>_xlfn.XLOOKUP(movie3[[#This Row],[year]],inflation!E$2:E$225,inflation!F$2:F$225,,0)</f>
        <v>323.2</v>
      </c>
      <c r="Q747" s="2">
        <f>movie3[[#This Row],[gross]] * (inflation!B$226 / movie3[[#This Row],[CPI of Released Year]])</f>
        <v>60309178.202970304</v>
      </c>
      <c r="R747" s="2">
        <f>movie3[[#This Row],[gross]]-movie3[[#This Row],[budget]]</f>
        <v>-22711308</v>
      </c>
    </row>
    <row r="748" spans="1:18" x14ac:dyDescent="0.25">
      <c r="A748" t="s">
        <v>2766</v>
      </c>
      <c r="B748" t="s">
        <v>16</v>
      </c>
      <c r="C748" t="s">
        <v>52</v>
      </c>
      <c r="D748">
        <v>1985</v>
      </c>
      <c r="E748" t="s">
        <v>2625</v>
      </c>
      <c r="F748">
        <v>6.4</v>
      </c>
      <c r="G748" s="1">
        <v>25000</v>
      </c>
      <c r="H748" t="s">
        <v>2767</v>
      </c>
      <c r="I748" t="s">
        <v>20</v>
      </c>
      <c r="J748" t="s">
        <v>2523</v>
      </c>
      <c r="K748" t="s">
        <v>30</v>
      </c>
      <c r="L748" s="1">
        <v>7000000</v>
      </c>
      <c r="M748" s="1">
        <v>12361866</v>
      </c>
      <c r="N748" t="s">
        <v>594</v>
      </c>
      <c r="O748">
        <v>95</v>
      </c>
      <c r="P748" s="6" t="str">
        <f>_xlfn.XLOOKUP(movie3[[#This Row],[year]],inflation!E$2:E$225,inflation!F$2:F$225,,0)</f>
        <v>323.2</v>
      </c>
      <c r="Q748" s="2">
        <f>movie3[[#This Row],[gross]] * (inflation!B$226 / movie3[[#This Row],[CPI of Released Year]])</f>
        <v>35020187.220297031</v>
      </c>
      <c r="R748" s="2">
        <f>movie3[[#This Row],[gross]]-movie3[[#This Row],[budget]]</f>
        <v>5361866</v>
      </c>
    </row>
    <row r="749" spans="1:18" hidden="1" x14ac:dyDescent="0.25">
      <c r="A749" t="s">
        <v>3032</v>
      </c>
      <c r="B749" t="s">
        <v>33</v>
      </c>
      <c r="C749" t="s">
        <v>17</v>
      </c>
      <c r="D749">
        <v>1985</v>
      </c>
      <c r="E749" t="s">
        <v>3016</v>
      </c>
      <c r="F749">
        <v>6.4</v>
      </c>
      <c r="G749" s="1">
        <v>404</v>
      </c>
      <c r="H749" t="s">
        <v>1216</v>
      </c>
      <c r="I749" t="s">
        <v>1018</v>
      </c>
      <c r="J749" t="s">
        <v>3033</v>
      </c>
      <c r="K749" t="s">
        <v>30</v>
      </c>
      <c r="M749" s="1">
        <v>385687</v>
      </c>
      <c r="N749" t="s">
        <v>31</v>
      </c>
      <c r="O749">
        <v>104</v>
      </c>
      <c r="P749" s="6" t="str">
        <f>_xlfn.XLOOKUP(movie3[[#This Row],[year]],inflation!E$2:E$225,inflation!F$2:F$225,,0)</f>
        <v>323.2</v>
      </c>
      <c r="Q749" s="2">
        <f>movie3[[#This Row],[gross]] * (inflation!B$226 / movie3[[#This Row],[CPI of Released Year]])</f>
        <v>1092620.7215346536</v>
      </c>
      <c r="R749" s="2">
        <f>movie3[[#This Row],[gross]]-movie3[[#This Row],[budget]]</f>
        <v>385687</v>
      </c>
    </row>
    <row r="750" spans="1:18" hidden="1" x14ac:dyDescent="0.25">
      <c r="A750" t="s">
        <v>3164</v>
      </c>
      <c r="B750" t="s">
        <v>33</v>
      </c>
      <c r="C750" t="s">
        <v>41</v>
      </c>
      <c r="D750">
        <v>1985</v>
      </c>
      <c r="E750" t="s">
        <v>3165</v>
      </c>
      <c r="F750">
        <v>6.4</v>
      </c>
      <c r="G750" s="1">
        <v>701</v>
      </c>
      <c r="H750" t="s">
        <v>3166</v>
      </c>
      <c r="I750" t="s">
        <v>3167</v>
      </c>
      <c r="J750" t="s">
        <v>889</v>
      </c>
      <c r="K750" t="s">
        <v>306</v>
      </c>
      <c r="N750" t="s">
        <v>3168</v>
      </c>
      <c r="O750">
        <v>104</v>
      </c>
      <c r="P750" s="6" t="str">
        <f>_xlfn.XLOOKUP(movie3[[#This Row],[year]],inflation!E$2:E$225,inflation!F$2:F$225,,0)</f>
        <v>323.2</v>
      </c>
      <c r="Q750" s="2">
        <f>movie3[[#This Row],[gross]] * (inflation!B$226 / movie3[[#This Row],[CPI of Released Year]])</f>
        <v>0</v>
      </c>
      <c r="R750" s="2">
        <f>movie3[[#This Row],[gross]]-movie3[[#This Row],[budget]]</f>
        <v>0</v>
      </c>
    </row>
    <row r="751" spans="1:18" hidden="1" x14ac:dyDescent="0.25">
      <c r="A751" t="s">
        <v>3223</v>
      </c>
      <c r="B751" t="s">
        <v>2000</v>
      </c>
      <c r="C751" t="s">
        <v>41</v>
      </c>
      <c r="D751">
        <v>1985</v>
      </c>
      <c r="E751" t="s">
        <v>2924</v>
      </c>
      <c r="F751">
        <v>6.4</v>
      </c>
      <c r="G751" s="1">
        <v>166</v>
      </c>
      <c r="H751" t="s">
        <v>2541</v>
      </c>
      <c r="I751" t="s">
        <v>3224</v>
      </c>
      <c r="J751" t="s">
        <v>3225</v>
      </c>
      <c r="K751" t="s">
        <v>22</v>
      </c>
      <c r="N751" t="s">
        <v>618</v>
      </c>
      <c r="O751">
        <v>91</v>
      </c>
      <c r="P751" s="6" t="str">
        <f>_xlfn.XLOOKUP(movie3[[#This Row],[year]],inflation!E$2:E$225,inflation!F$2:F$225,,0)</f>
        <v>323.2</v>
      </c>
      <c r="Q751" s="2">
        <f>movie3[[#This Row],[gross]] * (inflation!B$226 / movie3[[#This Row],[CPI of Released Year]])</f>
        <v>0</v>
      </c>
      <c r="R751" s="2">
        <f>movie3[[#This Row],[gross]]-movie3[[#This Row],[budget]]</f>
        <v>0</v>
      </c>
    </row>
    <row r="752" spans="1:18" hidden="1" x14ac:dyDescent="0.25">
      <c r="A752" t="s">
        <v>2651</v>
      </c>
      <c r="B752" t="s">
        <v>2000</v>
      </c>
      <c r="C752" t="s">
        <v>34</v>
      </c>
      <c r="D752">
        <v>1985</v>
      </c>
      <c r="E752" t="s">
        <v>2621</v>
      </c>
      <c r="F752">
        <v>6.3</v>
      </c>
      <c r="G752" s="1">
        <v>129000</v>
      </c>
      <c r="H752" t="s">
        <v>534</v>
      </c>
      <c r="I752" t="s">
        <v>535</v>
      </c>
      <c r="J752" t="s">
        <v>536</v>
      </c>
      <c r="K752" t="s">
        <v>248</v>
      </c>
      <c r="L752" s="1">
        <v>10000000</v>
      </c>
      <c r="M752" s="1">
        <v>36230219</v>
      </c>
      <c r="N752" t="s">
        <v>537</v>
      </c>
      <c r="O752">
        <v>107</v>
      </c>
      <c r="P752" s="6" t="str">
        <f>_xlfn.XLOOKUP(movie3[[#This Row],[year]],inflation!E$2:E$225,inflation!F$2:F$225,,0)</f>
        <v>323.2</v>
      </c>
      <c r="Q752" s="2">
        <f>movie3[[#This Row],[gross]] * (inflation!B$226 / movie3[[#This Row],[CPI of Released Year]])</f>
        <v>102637340.70668317</v>
      </c>
      <c r="R752" s="2">
        <f>movie3[[#This Row],[gross]]-movie3[[#This Row],[budget]]</f>
        <v>26230219</v>
      </c>
    </row>
    <row r="753" spans="1:18" hidden="1" x14ac:dyDescent="0.25">
      <c r="A753" t="s">
        <v>2655</v>
      </c>
      <c r="B753" t="s">
        <v>33</v>
      </c>
      <c r="C753" t="s">
        <v>34</v>
      </c>
      <c r="D753">
        <v>1985</v>
      </c>
      <c r="E753" t="s">
        <v>2656</v>
      </c>
      <c r="F753">
        <v>6.3</v>
      </c>
      <c r="G753" s="1">
        <v>91000</v>
      </c>
      <c r="H753" t="s">
        <v>586</v>
      </c>
      <c r="I753" t="s">
        <v>587</v>
      </c>
      <c r="J753" t="s">
        <v>588</v>
      </c>
      <c r="K753" t="s">
        <v>22</v>
      </c>
      <c r="L753" s="1">
        <v>30000000</v>
      </c>
      <c r="M753" s="1">
        <v>50327960</v>
      </c>
      <c r="N753" t="s">
        <v>589</v>
      </c>
      <c r="O753">
        <v>131</v>
      </c>
      <c r="P753" s="6" t="str">
        <f>_xlfn.XLOOKUP(movie3[[#This Row],[year]],inflation!E$2:E$225,inflation!F$2:F$225,,0)</f>
        <v>323.2</v>
      </c>
      <c r="Q753" s="2">
        <f>movie3[[#This Row],[gross]] * (inflation!B$226 / movie3[[#This Row],[CPI of Released Year]])</f>
        <v>142575124.30693069</v>
      </c>
      <c r="R753" s="2">
        <f>movie3[[#This Row],[gross]]-movie3[[#This Row],[budget]]</f>
        <v>20327960</v>
      </c>
    </row>
    <row r="754" spans="1:18" hidden="1" x14ac:dyDescent="0.25">
      <c r="A754" t="s">
        <v>2665</v>
      </c>
      <c r="B754" t="s">
        <v>33</v>
      </c>
      <c r="C754" t="s">
        <v>41</v>
      </c>
      <c r="D754">
        <v>1985</v>
      </c>
      <c r="E754" t="s">
        <v>2666</v>
      </c>
      <c r="F754">
        <v>6.3</v>
      </c>
      <c r="G754" s="1">
        <v>15000</v>
      </c>
      <c r="H754" t="s">
        <v>1189</v>
      </c>
      <c r="I754" t="s">
        <v>2667</v>
      </c>
      <c r="J754" t="s">
        <v>1858</v>
      </c>
      <c r="K754" t="s">
        <v>30</v>
      </c>
      <c r="M754" s="1">
        <v>24689703</v>
      </c>
      <c r="N754" t="s">
        <v>44</v>
      </c>
      <c r="O754">
        <v>87</v>
      </c>
      <c r="P754" s="6" t="str">
        <f>_xlfn.XLOOKUP(movie3[[#This Row],[year]],inflation!E$2:E$225,inflation!F$2:F$225,,0)</f>
        <v>323.2</v>
      </c>
      <c r="Q754" s="2">
        <f>movie3[[#This Row],[gross]] * (inflation!B$226 / movie3[[#This Row],[CPI of Released Year]])</f>
        <v>69943972.978960395</v>
      </c>
      <c r="R754" s="2">
        <f>movie3[[#This Row],[gross]]-movie3[[#This Row],[budget]]</f>
        <v>24689703</v>
      </c>
    </row>
    <row r="755" spans="1:18" hidden="1" x14ac:dyDescent="0.25">
      <c r="A755" t="s">
        <v>2815</v>
      </c>
      <c r="B755" t="s">
        <v>33</v>
      </c>
      <c r="C755" t="s">
        <v>237</v>
      </c>
      <c r="D755">
        <v>1985</v>
      </c>
      <c r="E755" t="s">
        <v>2791</v>
      </c>
      <c r="F755">
        <v>6.3</v>
      </c>
      <c r="G755" s="1">
        <v>12000</v>
      </c>
      <c r="H755" t="s">
        <v>2816</v>
      </c>
      <c r="I755" t="s">
        <v>1750</v>
      </c>
      <c r="J755" t="s">
        <v>2817</v>
      </c>
      <c r="K755" t="s">
        <v>22</v>
      </c>
      <c r="M755" s="1">
        <v>7840873</v>
      </c>
      <c r="N755" t="s">
        <v>44</v>
      </c>
      <c r="O755">
        <v>99</v>
      </c>
      <c r="P755" s="6" t="str">
        <f>_xlfn.XLOOKUP(movie3[[#This Row],[year]],inflation!E$2:E$225,inflation!F$2:F$225,,0)</f>
        <v>323.2</v>
      </c>
      <c r="Q755" s="2">
        <f>movie3[[#This Row],[gross]] * (inflation!B$226 / movie3[[#This Row],[CPI of Released Year]])</f>
        <v>22212572.149752475</v>
      </c>
      <c r="R755" s="2">
        <f>movie3[[#This Row],[gross]]-movie3[[#This Row],[budget]]</f>
        <v>7840873</v>
      </c>
    </row>
    <row r="756" spans="1:18" hidden="1" x14ac:dyDescent="0.25">
      <c r="A756" t="s">
        <v>2823</v>
      </c>
      <c r="B756" t="s">
        <v>2000</v>
      </c>
      <c r="C756" t="s">
        <v>41</v>
      </c>
      <c r="D756">
        <v>1985</v>
      </c>
      <c r="E756" t="s">
        <v>2634</v>
      </c>
      <c r="F756">
        <v>6.3</v>
      </c>
      <c r="G756" s="1">
        <v>23000</v>
      </c>
      <c r="H756" t="s">
        <v>1424</v>
      </c>
      <c r="I756" t="s">
        <v>20</v>
      </c>
      <c r="J756" t="s">
        <v>2133</v>
      </c>
      <c r="K756" t="s">
        <v>30</v>
      </c>
      <c r="L756" s="1">
        <v>7000000</v>
      </c>
      <c r="M756" s="1">
        <v>13086298</v>
      </c>
      <c r="N756" t="s">
        <v>594</v>
      </c>
      <c r="O756">
        <v>94</v>
      </c>
      <c r="P756" s="6" t="str">
        <f>_xlfn.XLOOKUP(movie3[[#This Row],[year]],inflation!E$2:E$225,inflation!F$2:F$225,,0)</f>
        <v>323.2</v>
      </c>
      <c r="Q756" s="2">
        <f>movie3[[#This Row],[gross]] * (inflation!B$226 / movie3[[#This Row],[CPI of Released Year]])</f>
        <v>37072445.695544556</v>
      </c>
      <c r="R756" s="2">
        <f>movie3[[#This Row],[gross]]-movie3[[#This Row],[budget]]</f>
        <v>6086298</v>
      </c>
    </row>
    <row r="757" spans="1:18" hidden="1" x14ac:dyDescent="0.25">
      <c r="A757" t="s">
        <v>2871</v>
      </c>
      <c r="B757" t="s">
        <v>2000</v>
      </c>
      <c r="C757" t="s">
        <v>41</v>
      </c>
      <c r="D757">
        <v>1985</v>
      </c>
      <c r="E757" t="s">
        <v>2687</v>
      </c>
      <c r="F757">
        <v>6.3</v>
      </c>
      <c r="G757" s="1">
        <v>4600</v>
      </c>
      <c r="H757" t="s">
        <v>2872</v>
      </c>
      <c r="I757" t="s">
        <v>2872</v>
      </c>
      <c r="J757" t="s">
        <v>2873</v>
      </c>
      <c r="K757" t="s">
        <v>30</v>
      </c>
      <c r="M757" s="1">
        <v>3852271</v>
      </c>
      <c r="N757" t="s">
        <v>2874</v>
      </c>
      <c r="O757">
        <v>90</v>
      </c>
      <c r="P757" s="6" t="str">
        <f>_xlfn.XLOOKUP(movie3[[#This Row],[year]],inflation!E$2:E$225,inflation!F$2:F$225,,0)</f>
        <v>323.2</v>
      </c>
      <c r="Q757" s="2">
        <f>movie3[[#This Row],[gross]] * (inflation!B$226 / movie3[[#This Row],[CPI of Released Year]])</f>
        <v>10913178.612623762</v>
      </c>
      <c r="R757" s="2">
        <f>movie3[[#This Row],[gross]]-movie3[[#This Row],[budget]]</f>
        <v>3852271</v>
      </c>
    </row>
    <row r="758" spans="1:18" hidden="1" x14ac:dyDescent="0.25">
      <c r="A758" t="s">
        <v>2936</v>
      </c>
      <c r="B758" t="s">
        <v>33</v>
      </c>
      <c r="C758" t="s">
        <v>25</v>
      </c>
      <c r="D758">
        <v>1985</v>
      </c>
      <c r="E758" t="s">
        <v>2623</v>
      </c>
      <c r="F758">
        <v>6.3</v>
      </c>
      <c r="G758" s="1">
        <v>12000</v>
      </c>
      <c r="H758" t="s">
        <v>110</v>
      </c>
      <c r="I758" t="s">
        <v>2213</v>
      </c>
      <c r="J758" t="s">
        <v>388</v>
      </c>
      <c r="K758" t="s">
        <v>22</v>
      </c>
      <c r="L758" s="1">
        <v>50000000</v>
      </c>
      <c r="M758" s="1">
        <v>23717291</v>
      </c>
      <c r="N758" t="s">
        <v>2937</v>
      </c>
      <c r="O758">
        <v>107</v>
      </c>
      <c r="P758" s="6" t="str">
        <f>_xlfn.XLOOKUP(movie3[[#This Row],[year]],inflation!E$2:E$225,inflation!F$2:F$225,,0)</f>
        <v>323.2</v>
      </c>
      <c r="Q758" s="2">
        <f>movie3[[#This Row],[gross]] * (inflation!B$226 / movie3[[#This Row],[CPI of Released Year]])</f>
        <v>67189206.805693075</v>
      </c>
      <c r="R758" s="2">
        <f>movie3[[#This Row],[gross]]-movie3[[#This Row],[budget]]</f>
        <v>-26282709</v>
      </c>
    </row>
    <row r="759" spans="1:18" hidden="1" x14ac:dyDescent="0.25">
      <c r="A759" t="s">
        <v>3190</v>
      </c>
      <c r="B759" t="s">
        <v>2000</v>
      </c>
      <c r="C759" t="s">
        <v>41</v>
      </c>
      <c r="D759">
        <v>1985</v>
      </c>
      <c r="E759" t="s">
        <v>3191</v>
      </c>
      <c r="F759">
        <v>6.3</v>
      </c>
      <c r="G759" s="1">
        <v>155</v>
      </c>
      <c r="H759" t="s">
        <v>3192</v>
      </c>
      <c r="I759" t="s">
        <v>3192</v>
      </c>
      <c r="J759" t="s">
        <v>3193</v>
      </c>
      <c r="K759" t="s">
        <v>22</v>
      </c>
      <c r="M759" s="1">
        <v>202428</v>
      </c>
      <c r="N759" t="s">
        <v>3194</v>
      </c>
      <c r="O759">
        <v>84</v>
      </c>
      <c r="P759" s="6" t="str">
        <f>_xlfn.XLOOKUP(movie3[[#This Row],[year]],inflation!E$2:E$225,inflation!F$2:F$225,,0)</f>
        <v>323.2</v>
      </c>
      <c r="Q759" s="2">
        <f>movie3[[#This Row],[gross]] * (inflation!B$226 / movie3[[#This Row],[CPI of Released Year]])</f>
        <v>573462.49009900994</v>
      </c>
      <c r="R759" s="2">
        <f>movie3[[#This Row],[gross]]-movie3[[#This Row],[budget]]</f>
        <v>202428</v>
      </c>
    </row>
    <row r="760" spans="1:18" hidden="1" x14ac:dyDescent="0.25">
      <c r="A760" t="s">
        <v>2668</v>
      </c>
      <c r="B760" t="s">
        <v>16</v>
      </c>
      <c r="C760" t="s">
        <v>34</v>
      </c>
      <c r="D760">
        <v>1985</v>
      </c>
      <c r="E760" t="s">
        <v>2581</v>
      </c>
      <c r="F760">
        <v>6.2</v>
      </c>
      <c r="G760" s="1">
        <v>24000</v>
      </c>
      <c r="H760" t="s">
        <v>735</v>
      </c>
      <c r="I760" t="s">
        <v>2669</v>
      </c>
      <c r="J760" t="s">
        <v>1990</v>
      </c>
      <c r="K760" t="s">
        <v>22</v>
      </c>
      <c r="L760" s="1">
        <v>25000000</v>
      </c>
      <c r="M760" s="1">
        <v>11603545</v>
      </c>
      <c r="N760" t="s">
        <v>1176</v>
      </c>
      <c r="O760">
        <v>101</v>
      </c>
      <c r="P760" s="6" t="str">
        <f>_xlfn.XLOOKUP(movie3[[#This Row],[year]],inflation!E$2:E$225,inflation!F$2:F$225,,0)</f>
        <v>323.2</v>
      </c>
      <c r="Q760" s="2">
        <f>movie3[[#This Row],[gross]] * (inflation!B$226 / movie3[[#This Row],[CPI of Released Year]])</f>
        <v>32871923.892326735</v>
      </c>
      <c r="R760" s="2">
        <f>movie3[[#This Row],[gross]]-movie3[[#This Row],[budget]]</f>
        <v>-13396455</v>
      </c>
    </row>
    <row r="761" spans="1:18" hidden="1" x14ac:dyDescent="0.25">
      <c r="A761" t="s">
        <v>2686</v>
      </c>
      <c r="B761" t="s">
        <v>2000</v>
      </c>
      <c r="C761" t="s">
        <v>25</v>
      </c>
      <c r="D761">
        <v>1985</v>
      </c>
      <c r="E761" t="s">
        <v>2687</v>
      </c>
      <c r="F761">
        <v>6.2</v>
      </c>
      <c r="G761" s="1">
        <v>60000</v>
      </c>
      <c r="H761" t="s">
        <v>986</v>
      </c>
      <c r="I761" t="s">
        <v>1310</v>
      </c>
      <c r="J761" t="s">
        <v>49</v>
      </c>
      <c r="K761" t="s">
        <v>30</v>
      </c>
      <c r="L761" s="1">
        <v>17000000</v>
      </c>
      <c r="M761" s="1">
        <v>49364621</v>
      </c>
      <c r="N761" t="s">
        <v>1482</v>
      </c>
      <c r="O761">
        <v>95</v>
      </c>
      <c r="P761" s="6" t="str">
        <f>_xlfn.XLOOKUP(movie3[[#This Row],[year]],inflation!E$2:E$225,inflation!F$2:F$225,,0)</f>
        <v>323.2</v>
      </c>
      <c r="Q761" s="2">
        <f>movie3[[#This Row],[gross]] * (inflation!B$226 / movie3[[#This Row],[CPI of Released Year]])</f>
        <v>139846061.2240099</v>
      </c>
      <c r="R761" s="2">
        <f>movie3[[#This Row],[gross]]-movie3[[#This Row],[budget]]</f>
        <v>32364621</v>
      </c>
    </row>
    <row r="762" spans="1:18" hidden="1" x14ac:dyDescent="0.25">
      <c r="A762" t="s">
        <v>2690</v>
      </c>
      <c r="B762" t="s">
        <v>16</v>
      </c>
      <c r="C762" t="s">
        <v>41</v>
      </c>
      <c r="D762">
        <v>1985</v>
      </c>
      <c r="E762" t="s">
        <v>2691</v>
      </c>
      <c r="F762">
        <v>6.2</v>
      </c>
      <c r="G762" s="1">
        <v>24000</v>
      </c>
      <c r="H762" t="s">
        <v>577</v>
      </c>
      <c r="I762" t="s">
        <v>2692</v>
      </c>
      <c r="J762" t="s">
        <v>2693</v>
      </c>
      <c r="K762" t="s">
        <v>30</v>
      </c>
      <c r="L762" s="1">
        <v>3000000</v>
      </c>
      <c r="M762" s="1">
        <v>19444631</v>
      </c>
      <c r="N762" t="s">
        <v>2177</v>
      </c>
      <c r="O762">
        <v>93</v>
      </c>
      <c r="P762" s="6" t="str">
        <f>_xlfn.XLOOKUP(movie3[[#This Row],[year]],inflation!E$2:E$225,inflation!F$2:F$225,,0)</f>
        <v>323.2</v>
      </c>
      <c r="Q762" s="2">
        <f>movie3[[#This Row],[gross]] * (inflation!B$226 / movie3[[#This Row],[CPI of Released Year]])</f>
        <v>55085099.454207927</v>
      </c>
      <c r="R762" s="2">
        <f>movie3[[#This Row],[gross]]-movie3[[#This Row],[budget]]</f>
        <v>16444631</v>
      </c>
    </row>
    <row r="763" spans="1:18" hidden="1" x14ac:dyDescent="0.25">
      <c r="A763" t="s">
        <v>2821</v>
      </c>
      <c r="B763" t="s">
        <v>2000</v>
      </c>
      <c r="C763" t="s">
        <v>17</v>
      </c>
      <c r="D763">
        <v>1985</v>
      </c>
      <c r="E763" t="s">
        <v>2675</v>
      </c>
      <c r="F763">
        <v>6.2</v>
      </c>
      <c r="G763" s="1">
        <v>9300</v>
      </c>
      <c r="H763" t="s">
        <v>1045</v>
      </c>
      <c r="I763" t="s">
        <v>2822</v>
      </c>
      <c r="J763" t="s">
        <v>1820</v>
      </c>
      <c r="K763" t="s">
        <v>30</v>
      </c>
      <c r="L763" s="1">
        <v>27000000</v>
      </c>
      <c r="M763" s="1">
        <v>14202899</v>
      </c>
      <c r="N763" t="s">
        <v>654</v>
      </c>
      <c r="O763">
        <v>113</v>
      </c>
      <c r="P763" s="6" t="str">
        <f>_xlfn.XLOOKUP(movie3[[#This Row],[year]],inflation!E$2:E$225,inflation!F$2:F$225,,0)</f>
        <v>323.2</v>
      </c>
      <c r="Q763" s="2">
        <f>movie3[[#This Row],[gross]] * (inflation!B$226 / movie3[[#This Row],[CPI of Released Year]])</f>
        <v>40235687.884900995</v>
      </c>
      <c r="R763" s="2">
        <f>movie3[[#This Row],[gross]]-movie3[[#This Row],[budget]]</f>
        <v>-12797101</v>
      </c>
    </row>
    <row r="764" spans="1:18" hidden="1" x14ac:dyDescent="0.25">
      <c r="A764" t="s">
        <v>2841</v>
      </c>
      <c r="B764" t="s">
        <v>2000</v>
      </c>
      <c r="C764" t="s">
        <v>34</v>
      </c>
      <c r="D764">
        <v>1985</v>
      </c>
      <c r="E764" t="s">
        <v>2749</v>
      </c>
      <c r="F764">
        <v>6.2</v>
      </c>
      <c r="G764" s="1">
        <v>7000</v>
      </c>
      <c r="H764" t="s">
        <v>1842</v>
      </c>
      <c r="I764" t="s">
        <v>2842</v>
      </c>
      <c r="J764" t="s">
        <v>2843</v>
      </c>
      <c r="K764" t="s">
        <v>30</v>
      </c>
      <c r="M764" s="1">
        <v>10806919</v>
      </c>
      <c r="N764" t="s">
        <v>61</v>
      </c>
      <c r="O764">
        <v>101</v>
      </c>
      <c r="P764" s="6" t="str">
        <f>_xlfn.XLOOKUP(movie3[[#This Row],[year]],inflation!E$2:E$225,inflation!F$2:F$225,,0)</f>
        <v>323.2</v>
      </c>
      <c r="Q764" s="2">
        <f>movie3[[#This Row],[gross]] * (inflation!B$226 / movie3[[#This Row],[CPI of Released Year]])</f>
        <v>30615145.533415843</v>
      </c>
      <c r="R764" s="2">
        <f>movie3[[#This Row],[gross]]-movie3[[#This Row],[budget]]</f>
        <v>10806919</v>
      </c>
    </row>
    <row r="765" spans="1:18" hidden="1" x14ac:dyDescent="0.25">
      <c r="A765" t="s">
        <v>2938</v>
      </c>
      <c r="B765" t="s">
        <v>16</v>
      </c>
      <c r="C765" t="s">
        <v>104</v>
      </c>
      <c r="D765">
        <v>1985</v>
      </c>
      <c r="E765" t="s">
        <v>2862</v>
      </c>
      <c r="F765">
        <v>6.2</v>
      </c>
      <c r="G765" s="1">
        <v>2200</v>
      </c>
      <c r="H765" t="s">
        <v>2939</v>
      </c>
      <c r="I765" t="s">
        <v>1217</v>
      </c>
      <c r="J765" t="s">
        <v>2579</v>
      </c>
      <c r="K765" t="s">
        <v>30</v>
      </c>
      <c r="M765" s="1">
        <v>8630068</v>
      </c>
      <c r="N765" t="s">
        <v>2940</v>
      </c>
      <c r="O765">
        <v>102</v>
      </c>
      <c r="P765" s="6" t="str">
        <f>_xlfn.XLOOKUP(movie3[[#This Row],[year]],inflation!E$2:E$225,inflation!F$2:F$225,,0)</f>
        <v>323.2</v>
      </c>
      <c r="Q765" s="2">
        <f>movie3[[#This Row],[gross]] * (inflation!B$226 / movie3[[#This Row],[CPI of Released Year]])</f>
        <v>24448299.074257426</v>
      </c>
      <c r="R765" s="2">
        <f>movie3[[#This Row],[gross]]-movie3[[#This Row],[budget]]</f>
        <v>8630068</v>
      </c>
    </row>
    <row r="766" spans="1:18" hidden="1" x14ac:dyDescent="0.25">
      <c r="A766" t="s">
        <v>2960</v>
      </c>
      <c r="B766" t="s">
        <v>33</v>
      </c>
      <c r="C766" t="s">
        <v>34</v>
      </c>
      <c r="D766">
        <v>1985</v>
      </c>
      <c r="E766" t="s">
        <v>2606</v>
      </c>
      <c r="F766">
        <v>6.2</v>
      </c>
      <c r="G766" s="1">
        <v>6100</v>
      </c>
      <c r="H766" t="s">
        <v>609</v>
      </c>
      <c r="I766" t="s">
        <v>2961</v>
      </c>
      <c r="J766" t="s">
        <v>2962</v>
      </c>
      <c r="K766" t="s">
        <v>2110</v>
      </c>
      <c r="L766" s="1">
        <v>2000000</v>
      </c>
      <c r="M766" s="1">
        <v>4116395</v>
      </c>
      <c r="N766" t="s">
        <v>2963</v>
      </c>
      <c r="O766">
        <v>87</v>
      </c>
      <c r="P766" s="6" t="str">
        <f>_xlfn.XLOOKUP(movie3[[#This Row],[year]],inflation!E$2:E$225,inflation!F$2:F$225,,0)</f>
        <v>323.2</v>
      </c>
      <c r="Q766" s="2">
        <f>movie3[[#This Row],[gross]] * (inflation!B$226 / movie3[[#This Row],[CPI of Released Year]])</f>
        <v>11661420.983910892</v>
      </c>
      <c r="R766" s="2">
        <f>movie3[[#This Row],[gross]]-movie3[[#This Row],[budget]]</f>
        <v>2116395</v>
      </c>
    </row>
    <row r="767" spans="1:18" hidden="1" x14ac:dyDescent="0.25">
      <c r="A767" t="s">
        <v>3001</v>
      </c>
      <c r="B767" t="s">
        <v>16</v>
      </c>
      <c r="C767" t="s">
        <v>41</v>
      </c>
      <c r="D767">
        <v>1985</v>
      </c>
      <c r="E767" t="s">
        <v>2819</v>
      </c>
      <c r="F767">
        <v>6.2</v>
      </c>
      <c r="G767" s="1">
        <v>3000</v>
      </c>
      <c r="H767" t="s">
        <v>661</v>
      </c>
      <c r="I767" t="s">
        <v>3002</v>
      </c>
      <c r="J767" t="s">
        <v>254</v>
      </c>
      <c r="K767" t="s">
        <v>30</v>
      </c>
      <c r="M767" s="1">
        <v>5349607</v>
      </c>
      <c r="N767" t="s">
        <v>384</v>
      </c>
      <c r="O767">
        <v>107</v>
      </c>
      <c r="P767" s="6" t="str">
        <f>_xlfn.XLOOKUP(movie3[[#This Row],[year]],inflation!E$2:E$225,inflation!F$2:F$225,,0)</f>
        <v>323.2</v>
      </c>
      <c r="Q767" s="2">
        <f>movie3[[#This Row],[gross]] * (inflation!B$226 / movie3[[#This Row],[CPI of Released Year]])</f>
        <v>15155012.899752475</v>
      </c>
      <c r="R767" s="2">
        <f>movie3[[#This Row],[gross]]-movie3[[#This Row],[budget]]</f>
        <v>5349607</v>
      </c>
    </row>
    <row r="768" spans="1:18" hidden="1" x14ac:dyDescent="0.25">
      <c r="A768" t="s">
        <v>3056</v>
      </c>
      <c r="B768" t="s">
        <v>16</v>
      </c>
      <c r="C768" t="s">
        <v>17</v>
      </c>
      <c r="D768">
        <v>1985</v>
      </c>
      <c r="E768" t="s">
        <v>3057</v>
      </c>
      <c r="F768">
        <v>6.2</v>
      </c>
      <c r="G768" s="1">
        <v>511</v>
      </c>
      <c r="H768" t="s">
        <v>263</v>
      </c>
      <c r="I768" t="s">
        <v>2208</v>
      </c>
      <c r="J768" t="s">
        <v>3058</v>
      </c>
      <c r="K768" t="s">
        <v>22</v>
      </c>
      <c r="M768" s="1">
        <v>421201</v>
      </c>
      <c r="N768" t="s">
        <v>1986</v>
      </c>
      <c r="O768">
        <v>90</v>
      </c>
      <c r="P768" s="6" t="str">
        <f>_xlfn.XLOOKUP(movie3[[#This Row],[year]],inflation!E$2:E$225,inflation!F$2:F$225,,0)</f>
        <v>323.2</v>
      </c>
      <c r="Q768" s="2">
        <f>movie3[[#This Row],[gross]] * (inflation!B$226 / movie3[[#This Row],[CPI of Released Year]])</f>
        <v>1193229.0705445546</v>
      </c>
      <c r="R768" s="2">
        <f>movie3[[#This Row],[gross]]-movie3[[#This Row],[budget]]</f>
        <v>421201</v>
      </c>
    </row>
    <row r="769" spans="1:18" hidden="1" x14ac:dyDescent="0.25">
      <c r="A769" t="s">
        <v>2605</v>
      </c>
      <c r="B769" t="s">
        <v>33</v>
      </c>
      <c r="C769" t="s">
        <v>41</v>
      </c>
      <c r="D769">
        <v>1985</v>
      </c>
      <c r="E769" t="s">
        <v>2606</v>
      </c>
      <c r="F769">
        <v>6.1</v>
      </c>
      <c r="G769" s="1">
        <v>48000</v>
      </c>
      <c r="H769" t="s">
        <v>2607</v>
      </c>
      <c r="I769" t="s">
        <v>2608</v>
      </c>
      <c r="J769" t="s">
        <v>2568</v>
      </c>
      <c r="K769" t="s">
        <v>30</v>
      </c>
      <c r="M769" s="1">
        <v>33086611</v>
      </c>
      <c r="N769" t="s">
        <v>1537</v>
      </c>
      <c r="O769">
        <v>91</v>
      </c>
      <c r="P769" s="6" t="str">
        <f>_xlfn.XLOOKUP(movie3[[#This Row],[year]],inflation!E$2:E$225,inflation!F$2:F$225,,0)</f>
        <v>323.2</v>
      </c>
      <c r="Q769" s="2">
        <f>movie3[[#This Row],[gross]] * (inflation!B$226 / movie3[[#This Row],[CPI of Released Year]])</f>
        <v>93731748.241336644</v>
      </c>
      <c r="R769" s="2">
        <f>movie3[[#This Row],[gross]]-movie3[[#This Row],[budget]]</f>
        <v>33086611</v>
      </c>
    </row>
    <row r="770" spans="1:18" hidden="1" x14ac:dyDescent="0.25">
      <c r="A770" t="s">
        <v>2735</v>
      </c>
      <c r="B770" t="s">
        <v>16</v>
      </c>
      <c r="C770" t="s">
        <v>34</v>
      </c>
      <c r="D770">
        <v>1985</v>
      </c>
      <c r="E770" t="s">
        <v>2332</v>
      </c>
      <c r="F770">
        <v>6.1</v>
      </c>
      <c r="G770" s="1">
        <v>4400</v>
      </c>
      <c r="H770" t="s">
        <v>2083</v>
      </c>
      <c r="I770" t="s">
        <v>2736</v>
      </c>
      <c r="J770" t="s">
        <v>2737</v>
      </c>
      <c r="K770" t="s">
        <v>30</v>
      </c>
      <c r="M770" s="1">
        <v>9369329</v>
      </c>
      <c r="N770" t="s">
        <v>2177</v>
      </c>
      <c r="O770">
        <v>112</v>
      </c>
      <c r="P770" s="6" t="str">
        <f>_xlfn.XLOOKUP(movie3[[#This Row],[year]],inflation!E$2:E$225,inflation!F$2:F$225,,0)</f>
        <v>323.2</v>
      </c>
      <c r="Q770" s="2">
        <f>movie3[[#This Row],[gross]] * (inflation!B$226 / movie3[[#This Row],[CPI of Released Year]])</f>
        <v>26542566.931930695</v>
      </c>
      <c r="R770" s="2">
        <f>movie3[[#This Row],[gross]]-movie3[[#This Row],[budget]]</f>
        <v>9369329</v>
      </c>
    </row>
    <row r="771" spans="1:18" hidden="1" x14ac:dyDescent="0.25">
      <c r="A771" t="s">
        <v>2740</v>
      </c>
      <c r="B771" t="s">
        <v>33</v>
      </c>
      <c r="C771" t="s">
        <v>34</v>
      </c>
      <c r="D771">
        <v>1985</v>
      </c>
      <c r="E771" t="s">
        <v>2741</v>
      </c>
      <c r="F771">
        <v>6.1</v>
      </c>
      <c r="G771" s="1">
        <v>53000</v>
      </c>
      <c r="H771" t="s">
        <v>1424</v>
      </c>
      <c r="I771" t="s">
        <v>2720</v>
      </c>
      <c r="J771" t="s">
        <v>1820</v>
      </c>
      <c r="K771" t="s">
        <v>30</v>
      </c>
      <c r="L771" s="1">
        <v>25000000</v>
      </c>
      <c r="M771" s="1">
        <v>96773200</v>
      </c>
      <c r="N771" t="s">
        <v>2573</v>
      </c>
      <c r="O771">
        <v>106</v>
      </c>
      <c r="P771" s="6" t="str">
        <f>_xlfn.XLOOKUP(movie3[[#This Row],[year]],inflation!E$2:E$225,inflation!F$2:F$225,,0)</f>
        <v>323.2</v>
      </c>
      <c r="Q771" s="2">
        <f>movie3[[#This Row],[gross]] * (inflation!B$226 / movie3[[#This Row],[CPI of Released Year]])</f>
        <v>274150810.39603961</v>
      </c>
      <c r="R771" s="2">
        <f>movie3[[#This Row],[gross]]-movie3[[#This Row],[budget]]</f>
        <v>71773200</v>
      </c>
    </row>
    <row r="772" spans="1:18" hidden="1" x14ac:dyDescent="0.25">
      <c r="A772" t="s">
        <v>2886</v>
      </c>
      <c r="B772" t="s">
        <v>2000</v>
      </c>
      <c r="C772" t="s">
        <v>41</v>
      </c>
      <c r="D772">
        <v>1985</v>
      </c>
      <c r="E772" t="s">
        <v>2887</v>
      </c>
      <c r="F772">
        <v>6.1</v>
      </c>
      <c r="G772" s="1">
        <v>1500</v>
      </c>
      <c r="H772" t="s">
        <v>2888</v>
      </c>
      <c r="I772" t="s">
        <v>2889</v>
      </c>
      <c r="J772" t="s">
        <v>2890</v>
      </c>
      <c r="K772" t="s">
        <v>30</v>
      </c>
      <c r="N772" t="s">
        <v>2891</v>
      </c>
      <c r="O772">
        <v>88</v>
      </c>
      <c r="P772" s="6" t="str">
        <f>_xlfn.XLOOKUP(movie3[[#This Row],[year]],inflation!E$2:E$225,inflation!F$2:F$225,,0)</f>
        <v>323.2</v>
      </c>
      <c r="Q772" s="2">
        <f>movie3[[#This Row],[gross]] * (inflation!B$226 / movie3[[#This Row],[CPI of Released Year]])</f>
        <v>0</v>
      </c>
      <c r="R772" s="2">
        <f>movie3[[#This Row],[gross]]-movie3[[#This Row],[budget]]</f>
        <v>0</v>
      </c>
    </row>
    <row r="773" spans="1:18" hidden="1" x14ac:dyDescent="0.25">
      <c r="A773" t="s">
        <v>2896</v>
      </c>
      <c r="B773" t="s">
        <v>16</v>
      </c>
      <c r="C773" t="s">
        <v>104</v>
      </c>
      <c r="D773">
        <v>1985</v>
      </c>
      <c r="E773" t="s">
        <v>1776</v>
      </c>
      <c r="F773">
        <v>6.1</v>
      </c>
      <c r="G773" s="1">
        <v>2900</v>
      </c>
      <c r="H773" t="s">
        <v>54</v>
      </c>
      <c r="I773" t="s">
        <v>2897</v>
      </c>
      <c r="J773" t="s">
        <v>2898</v>
      </c>
      <c r="K773" t="s">
        <v>30</v>
      </c>
      <c r="M773" s="1">
        <v>199108</v>
      </c>
      <c r="N773" t="s">
        <v>31</v>
      </c>
      <c r="O773">
        <v>110</v>
      </c>
      <c r="P773" s="6" t="str">
        <f>_xlfn.XLOOKUP(movie3[[#This Row],[year]],inflation!E$2:E$225,inflation!F$2:F$225,,0)</f>
        <v>323.2</v>
      </c>
      <c r="Q773" s="2">
        <f>movie3[[#This Row],[gross]] * (inflation!B$226 / movie3[[#This Row],[CPI of Released Year]])</f>
        <v>564057.19306930702</v>
      </c>
      <c r="R773" s="2">
        <f>movie3[[#This Row],[gross]]-movie3[[#This Row],[budget]]</f>
        <v>199108</v>
      </c>
    </row>
    <row r="774" spans="1:18" hidden="1" x14ac:dyDescent="0.25">
      <c r="A774" t="s">
        <v>2916</v>
      </c>
      <c r="B774" t="s">
        <v>16</v>
      </c>
      <c r="C774" t="s">
        <v>17</v>
      </c>
      <c r="D774">
        <v>1985</v>
      </c>
      <c r="E774" t="s">
        <v>2917</v>
      </c>
      <c r="F774">
        <v>6.1</v>
      </c>
      <c r="G774" s="1">
        <v>2400</v>
      </c>
      <c r="H774" t="s">
        <v>95</v>
      </c>
      <c r="I774" t="s">
        <v>1516</v>
      </c>
      <c r="J774" t="s">
        <v>1516</v>
      </c>
      <c r="K774" t="s">
        <v>30</v>
      </c>
      <c r="M774" s="1">
        <v>836156</v>
      </c>
      <c r="N774" t="s">
        <v>531</v>
      </c>
      <c r="O774">
        <v>106</v>
      </c>
      <c r="P774" s="6" t="str">
        <f>_xlfn.XLOOKUP(movie3[[#This Row],[year]],inflation!E$2:E$225,inflation!F$2:F$225,,0)</f>
        <v>323.2</v>
      </c>
      <c r="Q774" s="2">
        <f>movie3[[#This Row],[gross]] * (inflation!B$226 / movie3[[#This Row],[CPI of Released Year]])</f>
        <v>2368763.7178217825</v>
      </c>
      <c r="R774" s="2">
        <f>movie3[[#This Row],[gross]]-movie3[[#This Row],[budget]]</f>
        <v>836156</v>
      </c>
    </row>
    <row r="775" spans="1:18" hidden="1" x14ac:dyDescent="0.25">
      <c r="A775" t="s">
        <v>2921</v>
      </c>
      <c r="B775" t="s">
        <v>16</v>
      </c>
      <c r="C775" t="s">
        <v>34</v>
      </c>
      <c r="D775">
        <v>1985</v>
      </c>
      <c r="E775" t="s">
        <v>2749</v>
      </c>
      <c r="F775">
        <v>6.1</v>
      </c>
      <c r="G775" s="1">
        <v>7300</v>
      </c>
      <c r="H775" t="s">
        <v>2922</v>
      </c>
      <c r="I775" t="s">
        <v>2604</v>
      </c>
      <c r="J775" t="s">
        <v>327</v>
      </c>
      <c r="K775" t="s">
        <v>30</v>
      </c>
      <c r="L775" s="1">
        <v>7000000</v>
      </c>
      <c r="M775" s="1">
        <v>20345361</v>
      </c>
      <c r="N775" t="s">
        <v>50</v>
      </c>
      <c r="O775">
        <v>101</v>
      </c>
      <c r="P775" s="6" t="str">
        <f>_xlfn.XLOOKUP(movie3[[#This Row],[year]],inflation!E$2:E$225,inflation!F$2:F$225,,0)</f>
        <v>323.2</v>
      </c>
      <c r="Q775" s="2">
        <f>movie3[[#This Row],[gross]] * (inflation!B$226 / movie3[[#This Row],[CPI of Released Year]])</f>
        <v>57636796.199257426</v>
      </c>
      <c r="R775" s="2">
        <f>movie3[[#This Row],[gross]]-movie3[[#This Row],[budget]]</f>
        <v>13345361</v>
      </c>
    </row>
    <row r="776" spans="1:18" hidden="1" x14ac:dyDescent="0.25">
      <c r="A776" t="s">
        <v>2979</v>
      </c>
      <c r="B776" t="s">
        <v>16</v>
      </c>
      <c r="C776" t="s">
        <v>104</v>
      </c>
      <c r="D776">
        <v>1985</v>
      </c>
      <c r="E776" t="s">
        <v>2492</v>
      </c>
      <c r="F776">
        <v>6.1</v>
      </c>
      <c r="G776" s="1">
        <v>3800</v>
      </c>
      <c r="H776" t="s">
        <v>2980</v>
      </c>
      <c r="I776" t="s">
        <v>2981</v>
      </c>
      <c r="J776" t="s">
        <v>508</v>
      </c>
      <c r="K776" t="s">
        <v>30</v>
      </c>
      <c r="L776" s="1">
        <v>7000000</v>
      </c>
      <c r="M776" s="1">
        <v>4349446</v>
      </c>
      <c r="N776" t="s">
        <v>2513</v>
      </c>
      <c r="O776">
        <v>103</v>
      </c>
      <c r="P776" s="6" t="str">
        <f>_xlfn.XLOOKUP(movie3[[#This Row],[year]],inflation!E$2:E$225,inflation!F$2:F$225,,0)</f>
        <v>323.2</v>
      </c>
      <c r="Q776" s="2">
        <f>movie3[[#This Row],[gross]] * (inflation!B$226 / movie3[[#This Row],[CPI of Released Year]])</f>
        <v>12321636.007425744</v>
      </c>
      <c r="R776" s="2">
        <f>movie3[[#This Row],[gross]]-movie3[[#This Row],[budget]]</f>
        <v>-2650554</v>
      </c>
    </row>
    <row r="777" spans="1:18" hidden="1" x14ac:dyDescent="0.25">
      <c r="A777" t="s">
        <v>3000</v>
      </c>
      <c r="B777" t="s">
        <v>16</v>
      </c>
      <c r="C777" t="s">
        <v>17</v>
      </c>
      <c r="D777">
        <v>1985</v>
      </c>
      <c r="E777" t="s">
        <v>2606</v>
      </c>
      <c r="F777">
        <v>6.1</v>
      </c>
      <c r="G777" s="1">
        <v>2300</v>
      </c>
      <c r="H777" t="s">
        <v>657</v>
      </c>
      <c r="I777" t="s">
        <v>657</v>
      </c>
      <c r="J777" t="s">
        <v>2159</v>
      </c>
      <c r="K777" t="s">
        <v>30</v>
      </c>
      <c r="M777" s="1">
        <v>1918117</v>
      </c>
      <c r="N777" t="s">
        <v>2573</v>
      </c>
      <c r="O777">
        <v>99</v>
      </c>
      <c r="P777" s="6" t="str">
        <f>_xlfn.XLOOKUP(movie3[[#This Row],[year]],inflation!E$2:E$225,inflation!F$2:F$225,,0)</f>
        <v>323.2</v>
      </c>
      <c r="Q777" s="2">
        <f>movie3[[#This Row],[gross]] * (inflation!B$226 / movie3[[#This Row],[CPI of Released Year]])</f>
        <v>5433873.5309405942</v>
      </c>
      <c r="R777" s="2">
        <f>movie3[[#This Row],[gross]]-movie3[[#This Row],[budget]]</f>
        <v>1918117</v>
      </c>
    </row>
    <row r="778" spans="1:18" hidden="1" x14ac:dyDescent="0.25">
      <c r="A778" t="s">
        <v>3043</v>
      </c>
      <c r="B778" t="s">
        <v>2000</v>
      </c>
      <c r="C778" t="s">
        <v>25</v>
      </c>
      <c r="D778">
        <v>1985</v>
      </c>
      <c r="E778" t="s">
        <v>2590</v>
      </c>
      <c r="F778">
        <v>6.1</v>
      </c>
      <c r="G778" s="1">
        <v>2300</v>
      </c>
      <c r="H778" t="s">
        <v>3044</v>
      </c>
      <c r="I778" t="s">
        <v>3044</v>
      </c>
      <c r="J778" t="s">
        <v>106</v>
      </c>
      <c r="K778" t="s">
        <v>22</v>
      </c>
      <c r="M778" s="1">
        <v>1256862</v>
      </c>
      <c r="N778" t="s">
        <v>571</v>
      </c>
      <c r="O778">
        <v>115</v>
      </c>
      <c r="P778" s="6" t="str">
        <f>_xlfn.XLOOKUP(movie3[[#This Row],[year]],inflation!E$2:E$225,inflation!F$2:F$225,,0)</f>
        <v>323.2</v>
      </c>
      <c r="Q778" s="2">
        <f>movie3[[#This Row],[gross]] * (inflation!B$226 / movie3[[#This Row],[CPI of Released Year]])</f>
        <v>3560590.4925742578</v>
      </c>
      <c r="R778" s="2">
        <f>movie3[[#This Row],[gross]]-movie3[[#This Row],[budget]]</f>
        <v>1256862</v>
      </c>
    </row>
    <row r="779" spans="1:18" hidden="1" x14ac:dyDescent="0.25">
      <c r="A779" t="s">
        <v>3060</v>
      </c>
      <c r="B779" t="s">
        <v>16</v>
      </c>
      <c r="C779" t="s">
        <v>104</v>
      </c>
      <c r="D779">
        <v>1985</v>
      </c>
      <c r="E779" t="s">
        <v>2613</v>
      </c>
      <c r="F779">
        <v>6.1</v>
      </c>
      <c r="G779" s="1">
        <v>1100</v>
      </c>
      <c r="H779" t="s">
        <v>3061</v>
      </c>
      <c r="I779" t="s">
        <v>3062</v>
      </c>
      <c r="J779" t="s">
        <v>3063</v>
      </c>
      <c r="K779" t="s">
        <v>22</v>
      </c>
      <c r="M779" s="1">
        <v>147070</v>
      </c>
      <c r="N779" t="s">
        <v>363</v>
      </c>
      <c r="O779">
        <v>93</v>
      </c>
      <c r="P779" s="6" t="str">
        <f>_xlfn.XLOOKUP(movie3[[#This Row],[year]],inflation!E$2:E$225,inflation!F$2:F$225,,0)</f>
        <v>323.2</v>
      </c>
      <c r="Q779" s="2">
        <f>movie3[[#This Row],[gross]] * (inflation!B$226 / movie3[[#This Row],[CPI of Released Year]])</f>
        <v>416637.66089108912</v>
      </c>
      <c r="R779" s="2">
        <f>movie3[[#This Row],[gross]]-movie3[[#This Row],[budget]]</f>
        <v>147070</v>
      </c>
    </row>
    <row r="780" spans="1:18" hidden="1" x14ac:dyDescent="0.25">
      <c r="A780" t="s">
        <v>3154</v>
      </c>
      <c r="B780" t="s">
        <v>16</v>
      </c>
      <c r="C780" t="s">
        <v>17</v>
      </c>
      <c r="D780">
        <v>1985</v>
      </c>
      <c r="E780" t="s">
        <v>3155</v>
      </c>
      <c r="F780">
        <v>6.1</v>
      </c>
      <c r="G780" s="1">
        <v>122</v>
      </c>
      <c r="H780" t="s">
        <v>3156</v>
      </c>
      <c r="I780" t="s">
        <v>3157</v>
      </c>
      <c r="J780" t="s">
        <v>3157</v>
      </c>
      <c r="K780" t="s">
        <v>3158</v>
      </c>
      <c r="N780" t="s">
        <v>3159</v>
      </c>
      <c r="O780">
        <v>88</v>
      </c>
      <c r="P780" s="6" t="str">
        <f>_xlfn.XLOOKUP(movie3[[#This Row],[year]],inflation!E$2:E$225,inflation!F$2:F$225,,0)</f>
        <v>323.2</v>
      </c>
      <c r="Q780" s="2">
        <f>movie3[[#This Row],[gross]] * (inflation!B$226 / movie3[[#This Row],[CPI of Released Year]])</f>
        <v>0</v>
      </c>
      <c r="R780" s="2">
        <f>movie3[[#This Row],[gross]]-movie3[[#This Row],[budget]]</f>
        <v>0</v>
      </c>
    </row>
    <row r="781" spans="1:18" hidden="1" x14ac:dyDescent="0.25">
      <c r="A781" t="s">
        <v>2722</v>
      </c>
      <c r="B781" t="s">
        <v>2000</v>
      </c>
      <c r="C781" t="s">
        <v>41</v>
      </c>
      <c r="D781">
        <v>1985</v>
      </c>
      <c r="E781" t="s">
        <v>2634</v>
      </c>
      <c r="F781">
        <v>6</v>
      </c>
      <c r="G781" s="1">
        <v>22000</v>
      </c>
      <c r="H781" t="s">
        <v>2723</v>
      </c>
      <c r="I781" t="s">
        <v>2724</v>
      </c>
      <c r="J781" t="s">
        <v>1850</v>
      </c>
      <c r="K781" t="s">
        <v>30</v>
      </c>
      <c r="L781" s="1">
        <v>4500000</v>
      </c>
      <c r="M781" s="1">
        <v>27398584</v>
      </c>
      <c r="N781" t="s">
        <v>50</v>
      </c>
      <c r="O781">
        <v>104</v>
      </c>
      <c r="P781" s="6" t="str">
        <f>_xlfn.XLOOKUP(movie3[[#This Row],[year]],inflation!E$2:E$225,inflation!F$2:F$225,,0)</f>
        <v>323.2</v>
      </c>
      <c r="Q781" s="2">
        <f>movie3[[#This Row],[gross]] * (inflation!B$226 / movie3[[#This Row],[CPI of Released Year]])</f>
        <v>77618018.287128717</v>
      </c>
      <c r="R781" s="2">
        <f>movie3[[#This Row],[gross]]-movie3[[#This Row],[budget]]</f>
        <v>22898584</v>
      </c>
    </row>
    <row r="782" spans="1:18" hidden="1" x14ac:dyDescent="0.25">
      <c r="A782" t="s">
        <v>2725</v>
      </c>
      <c r="B782" t="s">
        <v>33</v>
      </c>
      <c r="C782" t="s">
        <v>41</v>
      </c>
      <c r="D782">
        <v>1985</v>
      </c>
      <c r="E782" t="s">
        <v>2634</v>
      </c>
      <c r="F782">
        <v>6</v>
      </c>
      <c r="G782" s="1">
        <v>10000</v>
      </c>
      <c r="H782" t="s">
        <v>2726</v>
      </c>
      <c r="I782" t="s">
        <v>2727</v>
      </c>
      <c r="J782" t="s">
        <v>2728</v>
      </c>
      <c r="K782" t="s">
        <v>30</v>
      </c>
      <c r="M782" s="1">
        <v>6326051</v>
      </c>
      <c r="N782" t="s">
        <v>2177</v>
      </c>
      <c r="O782">
        <v>90</v>
      </c>
      <c r="P782" s="6" t="str">
        <f>_xlfn.XLOOKUP(movie3[[#This Row],[year]],inflation!E$2:E$225,inflation!F$2:F$225,,0)</f>
        <v>323.2</v>
      </c>
      <c r="Q782" s="2">
        <f>movie3[[#This Row],[gross]] * (inflation!B$226 / movie3[[#This Row],[CPI of Released Year]])</f>
        <v>17921201.409653466</v>
      </c>
      <c r="R782" s="2">
        <f>movie3[[#This Row],[gross]]-movie3[[#This Row],[budget]]</f>
        <v>6326051</v>
      </c>
    </row>
    <row r="783" spans="1:18" hidden="1" x14ac:dyDescent="0.25">
      <c r="A783" t="s">
        <v>2884</v>
      </c>
      <c r="B783" t="s">
        <v>33</v>
      </c>
      <c r="C783" t="s">
        <v>34</v>
      </c>
      <c r="D783">
        <v>1985</v>
      </c>
      <c r="E783" t="s">
        <v>2666</v>
      </c>
      <c r="F783">
        <v>6</v>
      </c>
      <c r="G783" s="1">
        <v>5500</v>
      </c>
      <c r="H783" t="s">
        <v>2089</v>
      </c>
      <c r="I783" t="s">
        <v>2089</v>
      </c>
      <c r="J783" t="s">
        <v>2885</v>
      </c>
      <c r="K783" t="s">
        <v>30</v>
      </c>
      <c r="M783" s="1">
        <v>4122748</v>
      </c>
      <c r="N783" t="s">
        <v>2094</v>
      </c>
      <c r="O783">
        <v>94</v>
      </c>
      <c r="P783" s="6" t="str">
        <f>_xlfn.XLOOKUP(movie3[[#This Row],[year]],inflation!E$2:E$225,inflation!F$2:F$225,,0)</f>
        <v>323.2</v>
      </c>
      <c r="Q783" s="2">
        <f>movie3[[#This Row],[gross]] * (inflation!B$226 / movie3[[#This Row],[CPI of Released Year]])</f>
        <v>11679418.529702971</v>
      </c>
      <c r="R783" s="2">
        <f>movie3[[#This Row],[gross]]-movie3[[#This Row],[budget]]</f>
        <v>4122748</v>
      </c>
    </row>
    <row r="784" spans="1:18" hidden="1" x14ac:dyDescent="0.25">
      <c r="A784" t="s">
        <v>2964</v>
      </c>
      <c r="B784" t="s">
        <v>16</v>
      </c>
      <c r="C784" t="s">
        <v>17</v>
      </c>
      <c r="D784">
        <v>1985</v>
      </c>
      <c r="E784" t="s">
        <v>2819</v>
      </c>
      <c r="F784">
        <v>6</v>
      </c>
      <c r="G784" s="1">
        <v>2800</v>
      </c>
      <c r="H784" t="s">
        <v>1298</v>
      </c>
      <c r="I784" t="s">
        <v>2965</v>
      </c>
      <c r="J784" t="s">
        <v>748</v>
      </c>
      <c r="K784" t="s">
        <v>22</v>
      </c>
      <c r="L784" s="1">
        <v>10000000</v>
      </c>
      <c r="M784" s="1">
        <v>6148000</v>
      </c>
      <c r="N784" t="s">
        <v>2966</v>
      </c>
      <c r="O784">
        <v>121</v>
      </c>
      <c r="P784" s="6" t="str">
        <f>_xlfn.XLOOKUP(movie3[[#This Row],[year]],inflation!E$2:E$225,inflation!F$2:F$225,,0)</f>
        <v>323.2</v>
      </c>
      <c r="Q784" s="2">
        <f>movie3[[#This Row],[gross]] * (inflation!B$226 / movie3[[#This Row],[CPI of Released Year]])</f>
        <v>17416797.029702973</v>
      </c>
      <c r="R784" s="2">
        <f>movie3[[#This Row],[gross]]-movie3[[#This Row],[budget]]</f>
        <v>-3852000</v>
      </c>
    </row>
    <row r="785" spans="1:18" hidden="1" x14ac:dyDescent="0.25">
      <c r="A785" t="s">
        <v>2982</v>
      </c>
      <c r="B785" t="s">
        <v>2000</v>
      </c>
      <c r="C785" t="s">
        <v>41</v>
      </c>
      <c r="D785">
        <v>1985</v>
      </c>
      <c r="E785" t="s">
        <v>2492</v>
      </c>
      <c r="F785">
        <v>6</v>
      </c>
      <c r="G785" s="1">
        <v>3700</v>
      </c>
      <c r="H785" t="s">
        <v>517</v>
      </c>
      <c r="I785" t="s">
        <v>2983</v>
      </c>
      <c r="J785" t="s">
        <v>1862</v>
      </c>
      <c r="K785" t="s">
        <v>30</v>
      </c>
      <c r="M785" s="1">
        <v>3594997</v>
      </c>
      <c r="N785" t="s">
        <v>2984</v>
      </c>
      <c r="O785">
        <v>102</v>
      </c>
      <c r="P785" s="6" t="str">
        <f>_xlfn.XLOOKUP(movie3[[#This Row],[year]],inflation!E$2:E$225,inflation!F$2:F$225,,0)</f>
        <v>323.2</v>
      </c>
      <c r="Q785" s="2">
        <f>movie3[[#This Row],[gross]] * (inflation!B$226 / movie3[[#This Row],[CPI of Released Year]])</f>
        <v>10184341.748762377</v>
      </c>
      <c r="R785" s="2">
        <f>movie3[[#This Row],[gross]]-movie3[[#This Row],[budget]]</f>
        <v>3594997</v>
      </c>
    </row>
    <row r="786" spans="1:18" hidden="1" x14ac:dyDescent="0.25">
      <c r="A786" t="s">
        <v>3098</v>
      </c>
      <c r="B786" t="s">
        <v>16</v>
      </c>
      <c r="C786" t="s">
        <v>34</v>
      </c>
      <c r="D786">
        <v>1985</v>
      </c>
      <c r="E786" t="s">
        <v>3099</v>
      </c>
      <c r="F786">
        <v>6</v>
      </c>
      <c r="G786" s="1">
        <v>1100</v>
      </c>
      <c r="H786" t="s">
        <v>635</v>
      </c>
      <c r="I786" t="s">
        <v>3100</v>
      </c>
      <c r="J786" t="s">
        <v>1447</v>
      </c>
      <c r="K786" t="s">
        <v>30</v>
      </c>
      <c r="L786" s="1">
        <v>5000000</v>
      </c>
      <c r="N786" t="s">
        <v>3101</v>
      </c>
      <c r="O786">
        <v>98</v>
      </c>
      <c r="P786" s="6" t="str">
        <f>_xlfn.XLOOKUP(movie3[[#This Row],[year]],inflation!E$2:E$225,inflation!F$2:F$225,,0)</f>
        <v>323.2</v>
      </c>
      <c r="Q786" s="2">
        <f>movie3[[#This Row],[gross]] * (inflation!B$226 / movie3[[#This Row],[CPI of Released Year]])</f>
        <v>0</v>
      </c>
      <c r="R786" s="2">
        <f>movie3[[#This Row],[gross]]-movie3[[#This Row],[budget]]</f>
        <v>-5000000</v>
      </c>
    </row>
    <row r="787" spans="1:18" hidden="1" x14ac:dyDescent="0.25">
      <c r="A787" t="s">
        <v>2844</v>
      </c>
      <c r="B787" t="s">
        <v>16</v>
      </c>
      <c r="C787" t="s">
        <v>34</v>
      </c>
      <c r="D787">
        <v>1985</v>
      </c>
      <c r="E787" t="s">
        <v>2570</v>
      </c>
      <c r="F787">
        <v>5.9</v>
      </c>
      <c r="G787" s="1">
        <v>14000</v>
      </c>
      <c r="H787" t="s">
        <v>1173</v>
      </c>
      <c r="I787" t="s">
        <v>2845</v>
      </c>
      <c r="J787" t="s">
        <v>1175</v>
      </c>
      <c r="K787" t="s">
        <v>30</v>
      </c>
      <c r="L787" s="1">
        <v>9000000</v>
      </c>
      <c r="M787" s="1">
        <v>16116878</v>
      </c>
      <c r="N787" t="s">
        <v>2218</v>
      </c>
      <c r="O787">
        <v>92</v>
      </c>
      <c r="P787" s="6" t="str">
        <f>_xlfn.XLOOKUP(movie3[[#This Row],[year]],inflation!E$2:E$225,inflation!F$2:F$225,,0)</f>
        <v>323.2</v>
      </c>
      <c r="Q787" s="2">
        <f>movie3[[#This Row],[gross]] * (inflation!B$226 / movie3[[#This Row],[CPI of Released Year]])</f>
        <v>45657838.789603963</v>
      </c>
      <c r="R787" s="2">
        <f>movie3[[#This Row],[gross]]-movie3[[#This Row],[budget]]</f>
        <v>7116878</v>
      </c>
    </row>
    <row r="788" spans="1:18" hidden="1" x14ac:dyDescent="0.25">
      <c r="A788" t="s">
        <v>3089</v>
      </c>
      <c r="B788" t="s">
        <v>16</v>
      </c>
      <c r="C788" t="s">
        <v>41</v>
      </c>
      <c r="D788">
        <v>1985</v>
      </c>
      <c r="E788" t="s">
        <v>2647</v>
      </c>
      <c r="F788">
        <v>5.9</v>
      </c>
      <c r="G788" s="1">
        <v>953</v>
      </c>
      <c r="H788" t="s">
        <v>677</v>
      </c>
      <c r="I788" t="s">
        <v>3090</v>
      </c>
      <c r="J788" t="s">
        <v>3091</v>
      </c>
      <c r="K788" t="s">
        <v>30</v>
      </c>
      <c r="M788" s="1">
        <v>12531831</v>
      </c>
      <c r="N788" t="s">
        <v>3092</v>
      </c>
      <c r="O788">
        <v>99</v>
      </c>
      <c r="P788" s="6" t="str">
        <f>_xlfn.XLOOKUP(movie3[[#This Row],[year]],inflation!E$2:E$225,inflation!F$2:F$225,,0)</f>
        <v>323.2</v>
      </c>
      <c r="Q788" s="2">
        <f>movie3[[#This Row],[gross]] * (inflation!B$226 / movie3[[#This Row],[CPI of Released Year]])</f>
        <v>35501684.602722771</v>
      </c>
      <c r="R788" s="2">
        <f>movie3[[#This Row],[gross]]-movie3[[#This Row],[budget]]</f>
        <v>12531831</v>
      </c>
    </row>
    <row r="789" spans="1:18" hidden="1" x14ac:dyDescent="0.25">
      <c r="A789" t="s">
        <v>3129</v>
      </c>
      <c r="B789" t="s">
        <v>33</v>
      </c>
      <c r="C789" t="s">
        <v>34</v>
      </c>
      <c r="D789">
        <v>1985</v>
      </c>
      <c r="E789" t="s">
        <v>2834</v>
      </c>
      <c r="F789">
        <v>5.9</v>
      </c>
      <c r="G789" s="1">
        <v>934</v>
      </c>
      <c r="H789" t="s">
        <v>3130</v>
      </c>
      <c r="I789" t="s">
        <v>3131</v>
      </c>
      <c r="J789" t="s">
        <v>3132</v>
      </c>
      <c r="K789" t="s">
        <v>30</v>
      </c>
      <c r="M789" s="1">
        <v>561548</v>
      </c>
      <c r="N789" t="s">
        <v>118</v>
      </c>
      <c r="O789">
        <v>95</v>
      </c>
      <c r="P789" s="6" t="str">
        <f>_xlfn.XLOOKUP(movie3[[#This Row],[year]],inflation!E$2:E$225,inflation!F$2:F$225,,0)</f>
        <v>323.2</v>
      </c>
      <c r="Q789" s="2">
        <f>movie3[[#This Row],[gross]] * (inflation!B$226 / movie3[[#This Row],[CPI of Released Year]])</f>
        <v>1590821.0049504952</v>
      </c>
      <c r="R789" s="2">
        <f>movie3[[#This Row],[gross]]-movie3[[#This Row],[budget]]</f>
        <v>561548</v>
      </c>
    </row>
    <row r="790" spans="1:18" hidden="1" x14ac:dyDescent="0.25">
      <c r="A790" t="s">
        <v>2694</v>
      </c>
      <c r="B790" t="s">
        <v>2000</v>
      </c>
      <c r="C790" t="s">
        <v>41</v>
      </c>
      <c r="D790">
        <v>1985</v>
      </c>
      <c r="E790" t="s">
        <v>2545</v>
      </c>
      <c r="F790">
        <v>5.8</v>
      </c>
      <c r="G790" s="1">
        <v>53000</v>
      </c>
      <c r="H790" t="s">
        <v>2695</v>
      </c>
      <c r="I790" t="s">
        <v>2018</v>
      </c>
      <c r="J790" t="s">
        <v>1129</v>
      </c>
      <c r="K790" t="s">
        <v>30</v>
      </c>
      <c r="L790" s="1">
        <v>7600000</v>
      </c>
      <c r="M790" s="1">
        <v>55600000</v>
      </c>
      <c r="N790" t="s">
        <v>23</v>
      </c>
      <c r="O790">
        <v>87</v>
      </c>
      <c r="P790" s="6" t="str">
        <f>_xlfn.XLOOKUP(movie3[[#This Row],[year]],inflation!E$2:E$225,inflation!F$2:F$225,,0)</f>
        <v>323.2</v>
      </c>
      <c r="Q790" s="2">
        <f>movie3[[#This Row],[gross]] * (inflation!B$226 / movie3[[#This Row],[CPI of Released Year]])</f>
        <v>157510396.03960398</v>
      </c>
      <c r="R790" s="2">
        <f>movie3[[#This Row],[gross]]-movie3[[#This Row],[budget]]</f>
        <v>48000000</v>
      </c>
    </row>
    <row r="791" spans="1:18" hidden="1" x14ac:dyDescent="0.25">
      <c r="A791" t="s">
        <v>3046</v>
      </c>
      <c r="B791" t="s">
        <v>16</v>
      </c>
      <c r="C791" t="s">
        <v>41</v>
      </c>
      <c r="D791">
        <v>1985</v>
      </c>
      <c r="E791" t="s">
        <v>3047</v>
      </c>
      <c r="F791">
        <v>5.8</v>
      </c>
      <c r="G791" s="1">
        <v>610</v>
      </c>
      <c r="H791" t="s">
        <v>3048</v>
      </c>
      <c r="I791" t="s">
        <v>3049</v>
      </c>
      <c r="J791" t="s">
        <v>3050</v>
      </c>
      <c r="K791" t="s">
        <v>30</v>
      </c>
      <c r="N791" t="s">
        <v>3051</v>
      </c>
      <c r="O791">
        <v>88</v>
      </c>
      <c r="P791" s="6" t="str">
        <f>_xlfn.XLOOKUP(movie3[[#This Row],[year]],inflation!E$2:E$225,inflation!F$2:F$225,,0)</f>
        <v>323.2</v>
      </c>
      <c r="Q791" s="2">
        <f>movie3[[#This Row],[gross]] * (inflation!B$226 / movie3[[#This Row],[CPI of Released Year]])</f>
        <v>0</v>
      </c>
      <c r="R791" s="2">
        <f>movie3[[#This Row],[gross]]-movie3[[#This Row],[budget]]</f>
        <v>0</v>
      </c>
    </row>
    <row r="792" spans="1:18" hidden="1" x14ac:dyDescent="0.25">
      <c r="A792" t="s">
        <v>2810</v>
      </c>
      <c r="B792" t="s">
        <v>33</v>
      </c>
      <c r="C792" t="s">
        <v>34</v>
      </c>
      <c r="D792">
        <v>1985</v>
      </c>
      <c r="E792" t="s">
        <v>2319</v>
      </c>
      <c r="F792">
        <v>5.7</v>
      </c>
      <c r="G792" s="1">
        <v>16000</v>
      </c>
      <c r="H792" t="s">
        <v>2811</v>
      </c>
      <c r="I792" t="s">
        <v>2812</v>
      </c>
      <c r="J792" t="s">
        <v>2813</v>
      </c>
      <c r="K792" t="s">
        <v>30</v>
      </c>
      <c r="M792" s="1">
        <v>4662137</v>
      </c>
      <c r="N792" t="s">
        <v>2814</v>
      </c>
      <c r="O792">
        <v>85</v>
      </c>
      <c r="P792" s="6" t="str">
        <f>_xlfn.XLOOKUP(movie3[[#This Row],[year]],inflation!E$2:E$225,inflation!F$2:F$225,,0)</f>
        <v>323.2</v>
      </c>
      <c r="Q792" s="2">
        <f>movie3[[#This Row],[gross]] * (inflation!B$226 / movie3[[#This Row],[CPI of Released Year]])</f>
        <v>13207464.842821782</v>
      </c>
      <c r="R792" s="2">
        <f>movie3[[#This Row],[gross]]-movie3[[#This Row],[budget]]</f>
        <v>4662137</v>
      </c>
    </row>
    <row r="793" spans="1:18" hidden="1" x14ac:dyDescent="0.25">
      <c r="A793" t="s">
        <v>2857</v>
      </c>
      <c r="B793" t="s">
        <v>16</v>
      </c>
      <c r="C793" t="s">
        <v>34</v>
      </c>
      <c r="D793">
        <v>1985</v>
      </c>
      <c r="E793" t="s">
        <v>2710</v>
      </c>
      <c r="F793">
        <v>5.7</v>
      </c>
      <c r="G793" s="1">
        <v>3100</v>
      </c>
      <c r="H793" t="s">
        <v>1320</v>
      </c>
      <c r="I793" t="s">
        <v>1761</v>
      </c>
      <c r="J793" t="s">
        <v>106</v>
      </c>
      <c r="K793" t="s">
        <v>22</v>
      </c>
      <c r="M793" s="1">
        <v>393825</v>
      </c>
      <c r="N793" t="s">
        <v>2858</v>
      </c>
      <c r="O793">
        <v>112</v>
      </c>
      <c r="P793" s="6" t="str">
        <f>_xlfn.XLOOKUP(movie3[[#This Row],[year]],inflation!E$2:E$225,inflation!F$2:F$225,,0)</f>
        <v>323.2</v>
      </c>
      <c r="Q793" s="2">
        <f>movie3[[#This Row],[gross]] * (inflation!B$226 / movie3[[#This Row],[CPI of Released Year]])</f>
        <v>1115675.0309405942</v>
      </c>
      <c r="R793" s="2">
        <f>movie3[[#This Row],[gross]]-movie3[[#This Row],[budget]]</f>
        <v>393825</v>
      </c>
    </row>
    <row r="794" spans="1:18" hidden="1" x14ac:dyDescent="0.25">
      <c r="A794" t="s">
        <v>2877</v>
      </c>
      <c r="B794" t="s">
        <v>33</v>
      </c>
      <c r="C794" t="s">
        <v>41</v>
      </c>
      <c r="D794">
        <v>1985</v>
      </c>
      <c r="E794" t="s">
        <v>2679</v>
      </c>
      <c r="F794">
        <v>5.7</v>
      </c>
      <c r="G794" s="1">
        <v>15000</v>
      </c>
      <c r="H794" t="s">
        <v>1565</v>
      </c>
      <c r="I794" t="s">
        <v>888</v>
      </c>
      <c r="J794" t="s">
        <v>2093</v>
      </c>
      <c r="K794" t="s">
        <v>30</v>
      </c>
      <c r="L794" s="1">
        <v>16000000</v>
      </c>
      <c r="M794" s="1">
        <v>8645411</v>
      </c>
      <c r="N794" t="s">
        <v>180</v>
      </c>
      <c r="O794">
        <v>92</v>
      </c>
      <c r="P794" s="6" t="str">
        <f>_xlfn.XLOOKUP(movie3[[#This Row],[year]],inflation!E$2:E$225,inflation!F$2:F$225,,0)</f>
        <v>323.2</v>
      </c>
      <c r="Q794" s="2">
        <f>movie3[[#This Row],[gross]] * (inflation!B$226 / movie3[[#This Row],[CPI of Released Year]])</f>
        <v>24491764.5779703</v>
      </c>
      <c r="R794" s="2">
        <f>movie3[[#This Row],[gross]]-movie3[[#This Row],[budget]]</f>
        <v>-7354589</v>
      </c>
    </row>
    <row r="795" spans="1:18" hidden="1" x14ac:dyDescent="0.25">
      <c r="A795" t="s">
        <v>2911</v>
      </c>
      <c r="B795" t="s">
        <v>2000</v>
      </c>
      <c r="C795" t="s">
        <v>41</v>
      </c>
      <c r="D795">
        <v>1985</v>
      </c>
      <c r="E795" t="s">
        <v>2244</v>
      </c>
      <c r="F795">
        <v>5.7</v>
      </c>
      <c r="G795" s="1">
        <v>3800</v>
      </c>
      <c r="H795" t="s">
        <v>2018</v>
      </c>
      <c r="I795" t="s">
        <v>2018</v>
      </c>
      <c r="J795" t="s">
        <v>2912</v>
      </c>
      <c r="K795" t="s">
        <v>30</v>
      </c>
      <c r="M795" s="1">
        <v>10627754</v>
      </c>
      <c r="N795" t="s">
        <v>2573</v>
      </c>
      <c r="O795">
        <v>90</v>
      </c>
      <c r="P795" s="6" t="str">
        <f>_xlfn.XLOOKUP(movie3[[#This Row],[year]],inflation!E$2:E$225,inflation!F$2:F$225,,0)</f>
        <v>323.2</v>
      </c>
      <c r="Q795" s="2">
        <f>movie3[[#This Row],[gross]] * (inflation!B$226 / movie3[[#This Row],[CPI of Released Year]])</f>
        <v>30107585.279702973</v>
      </c>
      <c r="R795" s="2">
        <f>movie3[[#This Row],[gross]]-movie3[[#This Row],[budget]]</f>
        <v>10627754</v>
      </c>
    </row>
    <row r="796" spans="1:18" hidden="1" x14ac:dyDescent="0.25">
      <c r="A796" t="s">
        <v>2923</v>
      </c>
      <c r="B796" t="s">
        <v>2000</v>
      </c>
      <c r="C796" t="s">
        <v>41</v>
      </c>
      <c r="D796">
        <v>1985</v>
      </c>
      <c r="E796" t="s">
        <v>2924</v>
      </c>
      <c r="F796">
        <v>5.7</v>
      </c>
      <c r="G796" s="1">
        <v>5300</v>
      </c>
      <c r="H796" t="s">
        <v>512</v>
      </c>
      <c r="I796" t="s">
        <v>2925</v>
      </c>
      <c r="J796" t="s">
        <v>2926</v>
      </c>
      <c r="K796" t="s">
        <v>30</v>
      </c>
      <c r="L796" s="1">
        <v>3000000</v>
      </c>
      <c r="M796" s="1">
        <v>5101</v>
      </c>
      <c r="N796" t="s">
        <v>31</v>
      </c>
      <c r="O796">
        <v>83</v>
      </c>
      <c r="P796" s="6" t="str">
        <f>_xlfn.XLOOKUP(movie3[[#This Row],[year]],inflation!E$2:E$225,inflation!F$2:F$225,,0)</f>
        <v>323.2</v>
      </c>
      <c r="Q796" s="2">
        <f>movie3[[#This Row],[gross]] * (inflation!B$226 / movie3[[#This Row],[CPI of Released Year]])</f>
        <v>14450.72896039604</v>
      </c>
      <c r="R796" s="2">
        <f>movie3[[#This Row],[gross]]-movie3[[#This Row],[budget]]</f>
        <v>-2994899</v>
      </c>
    </row>
    <row r="797" spans="1:18" hidden="1" x14ac:dyDescent="0.25">
      <c r="A797" t="s">
        <v>2950</v>
      </c>
      <c r="B797" t="s">
        <v>16</v>
      </c>
      <c r="C797" t="s">
        <v>34</v>
      </c>
      <c r="D797">
        <v>1985</v>
      </c>
      <c r="E797" t="s">
        <v>2682</v>
      </c>
      <c r="F797">
        <v>5.7</v>
      </c>
      <c r="G797" s="1">
        <v>1900</v>
      </c>
      <c r="H797" t="s">
        <v>200</v>
      </c>
      <c r="I797" t="s">
        <v>2951</v>
      </c>
      <c r="J797" t="s">
        <v>200</v>
      </c>
      <c r="K797" t="s">
        <v>30</v>
      </c>
      <c r="L797" s="1">
        <v>22000000</v>
      </c>
      <c r="M797" s="1">
        <v>8489518</v>
      </c>
      <c r="N797" t="s">
        <v>61</v>
      </c>
      <c r="O797">
        <v>109</v>
      </c>
      <c r="P797" s="6" t="str">
        <f>_xlfn.XLOOKUP(movie3[[#This Row],[year]],inflation!E$2:E$225,inflation!F$2:F$225,,0)</f>
        <v>323.2</v>
      </c>
      <c r="Q797" s="2">
        <f>movie3[[#This Row],[gross]] * (inflation!B$226 / movie3[[#This Row],[CPI of Released Year]])</f>
        <v>24050132.056930695</v>
      </c>
      <c r="R797" s="2">
        <f>movie3[[#This Row],[gross]]-movie3[[#This Row],[budget]]</f>
        <v>-13510482</v>
      </c>
    </row>
    <row r="798" spans="1:18" hidden="1" x14ac:dyDescent="0.25">
      <c r="A798" t="s">
        <v>2977</v>
      </c>
      <c r="B798" t="s">
        <v>16</v>
      </c>
      <c r="C798" t="s">
        <v>34</v>
      </c>
      <c r="D798">
        <v>1985</v>
      </c>
      <c r="E798" t="s">
        <v>2606</v>
      </c>
      <c r="F798">
        <v>5.7</v>
      </c>
      <c r="G798" s="1">
        <v>4200</v>
      </c>
      <c r="H798" t="s">
        <v>1324</v>
      </c>
      <c r="I798" t="s">
        <v>1324</v>
      </c>
      <c r="J798" t="s">
        <v>2754</v>
      </c>
      <c r="K798" t="s">
        <v>492</v>
      </c>
      <c r="L798" s="1">
        <v>5000000</v>
      </c>
      <c r="M798" s="1">
        <v>981817</v>
      </c>
      <c r="N798" t="s">
        <v>2978</v>
      </c>
      <c r="O798">
        <v>91</v>
      </c>
      <c r="P798" s="6" t="str">
        <f>_xlfn.XLOOKUP(movie3[[#This Row],[year]],inflation!E$2:E$225,inflation!F$2:F$225,,0)</f>
        <v>323.2</v>
      </c>
      <c r="Q798" s="2">
        <f>movie3[[#This Row],[gross]] * (inflation!B$226 / movie3[[#This Row],[CPI of Released Year]])</f>
        <v>2781409.7933168318</v>
      </c>
      <c r="R798" s="2">
        <f>movie3[[#This Row],[gross]]-movie3[[#This Row],[budget]]</f>
        <v>-4018183</v>
      </c>
    </row>
    <row r="799" spans="1:18" hidden="1" x14ac:dyDescent="0.25">
      <c r="A799" t="s">
        <v>3028</v>
      </c>
      <c r="B799" t="s">
        <v>337</v>
      </c>
      <c r="C799" t="s">
        <v>390</v>
      </c>
      <c r="D799">
        <v>1985</v>
      </c>
      <c r="E799" t="s">
        <v>2545</v>
      </c>
      <c r="F799">
        <v>5.7</v>
      </c>
      <c r="G799" s="1">
        <v>5200</v>
      </c>
      <c r="H799" t="s">
        <v>3029</v>
      </c>
      <c r="I799" t="s">
        <v>3030</v>
      </c>
      <c r="J799" t="s">
        <v>3031</v>
      </c>
      <c r="K799" t="s">
        <v>195</v>
      </c>
      <c r="L799" s="1">
        <v>2000000</v>
      </c>
      <c r="M799" s="1">
        <v>22934622</v>
      </c>
      <c r="N799" t="s">
        <v>1735</v>
      </c>
      <c r="O799">
        <v>77</v>
      </c>
      <c r="P799" s="6" t="str">
        <f>_xlfn.XLOOKUP(movie3[[#This Row],[year]],inflation!E$2:E$225,inflation!F$2:F$225,,0)</f>
        <v>323.2</v>
      </c>
      <c r="Q799" s="2">
        <f>movie3[[#This Row],[gross]] * (inflation!B$226 / movie3[[#This Row],[CPI of Released Year]])</f>
        <v>64971967.522277229</v>
      </c>
      <c r="R799" s="2">
        <f>movie3[[#This Row],[gross]]-movie3[[#This Row],[budget]]</f>
        <v>20934622</v>
      </c>
    </row>
    <row r="800" spans="1:18" hidden="1" x14ac:dyDescent="0.25">
      <c r="A800" t="s">
        <v>3034</v>
      </c>
      <c r="B800" t="s">
        <v>16</v>
      </c>
      <c r="C800" t="s">
        <v>34</v>
      </c>
      <c r="D800">
        <v>1985</v>
      </c>
      <c r="E800" t="s">
        <v>3035</v>
      </c>
      <c r="F800">
        <v>5.6</v>
      </c>
      <c r="G800" s="1">
        <v>1600</v>
      </c>
      <c r="H800" t="s">
        <v>1167</v>
      </c>
      <c r="I800" t="s">
        <v>1167</v>
      </c>
      <c r="J800" t="s">
        <v>2885</v>
      </c>
      <c r="K800" t="s">
        <v>1195</v>
      </c>
      <c r="M800" s="1">
        <v>220038</v>
      </c>
      <c r="N800" t="s">
        <v>3036</v>
      </c>
      <c r="O800">
        <v>98</v>
      </c>
      <c r="P800" s="6" t="str">
        <f>_xlfn.XLOOKUP(movie3[[#This Row],[year]],inflation!E$2:E$225,inflation!F$2:F$225,,0)</f>
        <v>323.2</v>
      </c>
      <c r="Q800" s="2">
        <f>movie3[[#This Row],[gross]] * (inflation!B$226 / movie3[[#This Row],[CPI of Released Year]])</f>
        <v>623350.2252475248</v>
      </c>
      <c r="R800" s="2">
        <f>movie3[[#This Row],[gross]]-movie3[[#This Row],[budget]]</f>
        <v>220038</v>
      </c>
    </row>
    <row r="801" spans="1:18" hidden="1" x14ac:dyDescent="0.25">
      <c r="A801" t="s">
        <v>3229</v>
      </c>
      <c r="B801" t="s">
        <v>22088</v>
      </c>
      <c r="C801" t="s">
        <v>17</v>
      </c>
      <c r="D801">
        <v>1985</v>
      </c>
      <c r="E801" t="s">
        <v>3230</v>
      </c>
      <c r="F801">
        <v>5.6</v>
      </c>
      <c r="G801" s="1">
        <v>139</v>
      </c>
      <c r="H801" t="s">
        <v>3231</v>
      </c>
      <c r="I801" t="s">
        <v>3231</v>
      </c>
      <c r="J801" t="s">
        <v>3232</v>
      </c>
      <c r="K801" t="s">
        <v>453</v>
      </c>
      <c r="N801" t="s">
        <v>3233</v>
      </c>
      <c r="O801">
        <v>88</v>
      </c>
      <c r="P801" s="6" t="str">
        <f>_xlfn.XLOOKUP(movie3[[#This Row],[year]],inflation!E$2:E$225,inflation!F$2:F$225,,0)</f>
        <v>323.2</v>
      </c>
      <c r="Q801" s="2">
        <f>movie3[[#This Row],[gross]] * (inflation!B$226 / movie3[[#This Row],[CPI of Released Year]])</f>
        <v>0</v>
      </c>
      <c r="R801" s="2">
        <f>movie3[[#This Row],[gross]]-movie3[[#This Row],[budget]]</f>
        <v>0</v>
      </c>
    </row>
    <row r="802" spans="1:18" x14ac:dyDescent="0.25">
      <c r="A802" t="s">
        <v>2661</v>
      </c>
      <c r="B802" t="s">
        <v>16</v>
      </c>
      <c r="C802" t="s">
        <v>52</v>
      </c>
      <c r="D802">
        <v>1985</v>
      </c>
      <c r="E802" t="s">
        <v>2570</v>
      </c>
      <c r="F802">
        <v>5.5</v>
      </c>
      <c r="G802" s="1">
        <v>63000</v>
      </c>
      <c r="H802" t="s">
        <v>2662</v>
      </c>
      <c r="I802" t="s">
        <v>2663</v>
      </c>
      <c r="J802" t="s">
        <v>2664</v>
      </c>
      <c r="K802" t="s">
        <v>30</v>
      </c>
      <c r="L802" s="1">
        <v>3000000</v>
      </c>
      <c r="M802" s="1">
        <v>29999213</v>
      </c>
      <c r="N802" t="s">
        <v>2027</v>
      </c>
      <c r="O802">
        <v>87</v>
      </c>
      <c r="P802" s="6" t="str">
        <f>_xlfn.XLOOKUP(movie3[[#This Row],[year]],inflation!E$2:E$225,inflation!F$2:F$225,,0)</f>
        <v>323.2</v>
      </c>
      <c r="Q802" s="2">
        <f>movie3[[#This Row],[gross]] * (inflation!B$226 / movie3[[#This Row],[CPI of Released Year]])</f>
        <v>84985394.253712878</v>
      </c>
      <c r="R802" s="2">
        <f>movie3[[#This Row],[gross]]-movie3[[#This Row],[budget]]</f>
        <v>26999213</v>
      </c>
    </row>
    <row r="803" spans="1:18" hidden="1" x14ac:dyDescent="0.25">
      <c r="A803" t="s">
        <v>2738</v>
      </c>
      <c r="B803" t="s">
        <v>16</v>
      </c>
      <c r="C803" t="s">
        <v>25</v>
      </c>
      <c r="D803">
        <v>1985</v>
      </c>
      <c r="E803" t="s">
        <v>2594</v>
      </c>
      <c r="F803">
        <v>5.5</v>
      </c>
      <c r="G803" s="1">
        <v>8900</v>
      </c>
      <c r="H803" t="s">
        <v>1027</v>
      </c>
      <c r="I803" t="s">
        <v>2739</v>
      </c>
      <c r="J803" t="s">
        <v>2093</v>
      </c>
      <c r="K803" t="s">
        <v>30</v>
      </c>
      <c r="M803" s="1">
        <v>19875740</v>
      </c>
      <c r="N803" t="s">
        <v>2365</v>
      </c>
      <c r="O803">
        <v>107</v>
      </c>
      <c r="P803" s="6" t="str">
        <f>_xlfn.XLOOKUP(movie3[[#This Row],[year]],inflation!E$2:E$225,inflation!F$2:F$225,,0)</f>
        <v>323.2</v>
      </c>
      <c r="Q803" s="2">
        <f>movie3[[#This Row],[gross]] * (inflation!B$226 / movie3[[#This Row],[CPI of Released Year]])</f>
        <v>56306397.103960402</v>
      </c>
      <c r="R803" s="2">
        <f>movie3[[#This Row],[gross]]-movie3[[#This Row],[budget]]</f>
        <v>19875740</v>
      </c>
    </row>
    <row r="804" spans="1:18" hidden="1" x14ac:dyDescent="0.25">
      <c r="A804" t="s">
        <v>2742</v>
      </c>
      <c r="B804" t="s">
        <v>2000</v>
      </c>
      <c r="C804" t="s">
        <v>41</v>
      </c>
      <c r="D804">
        <v>1985</v>
      </c>
      <c r="E804" t="s">
        <v>2743</v>
      </c>
      <c r="F804">
        <v>5.5</v>
      </c>
      <c r="G804" s="1">
        <v>14000</v>
      </c>
      <c r="H804" t="s">
        <v>2744</v>
      </c>
      <c r="I804" t="s">
        <v>2745</v>
      </c>
      <c r="J804" t="s">
        <v>2746</v>
      </c>
      <c r="K804" t="s">
        <v>30</v>
      </c>
      <c r="L804" s="1">
        <v>3200000</v>
      </c>
      <c r="M804" s="1">
        <v>10000000</v>
      </c>
      <c r="N804" t="s">
        <v>2747</v>
      </c>
      <c r="O804">
        <v>94</v>
      </c>
      <c r="P804" s="6" t="str">
        <f>_xlfn.XLOOKUP(movie3[[#This Row],[year]],inflation!E$2:E$225,inflation!F$2:F$225,,0)</f>
        <v>323.2</v>
      </c>
      <c r="Q804" s="2">
        <f>movie3[[#This Row],[gross]] * (inflation!B$226 / movie3[[#This Row],[CPI of Released Year]])</f>
        <v>28329207.92079208</v>
      </c>
      <c r="R804" s="2">
        <f>movie3[[#This Row],[gross]]-movie3[[#This Row],[budget]]</f>
        <v>6800000</v>
      </c>
    </row>
    <row r="805" spans="1:18" hidden="1" x14ac:dyDescent="0.25">
      <c r="A805" t="s">
        <v>2850</v>
      </c>
      <c r="B805" t="s">
        <v>16</v>
      </c>
      <c r="C805" t="s">
        <v>34</v>
      </c>
      <c r="D805">
        <v>1985</v>
      </c>
      <c r="E805" t="s">
        <v>2647</v>
      </c>
      <c r="F805">
        <v>5.5</v>
      </c>
      <c r="G805" s="1">
        <v>14000</v>
      </c>
      <c r="H805" t="s">
        <v>1765</v>
      </c>
      <c r="I805" t="s">
        <v>2851</v>
      </c>
      <c r="J805" t="s">
        <v>2852</v>
      </c>
      <c r="K805" t="s">
        <v>30</v>
      </c>
      <c r="L805" s="1">
        <v>1000000</v>
      </c>
      <c r="M805" s="1">
        <v>10499694</v>
      </c>
      <c r="N805" t="s">
        <v>2218</v>
      </c>
      <c r="O805">
        <v>95</v>
      </c>
      <c r="P805" s="6" t="str">
        <f>_xlfn.XLOOKUP(movie3[[#This Row],[year]],inflation!E$2:E$225,inflation!F$2:F$225,,0)</f>
        <v>323.2</v>
      </c>
      <c r="Q805" s="2">
        <f>movie3[[#This Row],[gross]] * (inflation!B$226 / movie3[[#This Row],[CPI of Released Year]])</f>
        <v>29744801.443069309</v>
      </c>
      <c r="R805" s="2">
        <f>movie3[[#This Row],[gross]]-movie3[[#This Row],[budget]]</f>
        <v>9499694</v>
      </c>
    </row>
    <row r="806" spans="1:18" hidden="1" x14ac:dyDescent="0.25">
      <c r="A806" t="s">
        <v>2903</v>
      </c>
      <c r="B806" t="s">
        <v>16</v>
      </c>
      <c r="C806" t="s">
        <v>34</v>
      </c>
      <c r="D806">
        <v>1985</v>
      </c>
      <c r="E806" t="s">
        <v>2834</v>
      </c>
      <c r="F806">
        <v>5.5</v>
      </c>
      <c r="G806" s="1">
        <v>9200</v>
      </c>
      <c r="H806" t="s">
        <v>2114</v>
      </c>
      <c r="I806" t="s">
        <v>875</v>
      </c>
      <c r="J806" t="s">
        <v>327</v>
      </c>
      <c r="K806" t="s">
        <v>30</v>
      </c>
      <c r="L806" s="1">
        <v>10000000</v>
      </c>
      <c r="M806" s="1">
        <v>17536256</v>
      </c>
      <c r="N806" t="s">
        <v>1686</v>
      </c>
      <c r="O806">
        <v>107</v>
      </c>
      <c r="P806" s="6" t="str">
        <f>_xlfn.XLOOKUP(movie3[[#This Row],[year]],inflation!E$2:E$225,inflation!F$2:F$225,,0)</f>
        <v>323.2</v>
      </c>
      <c r="Q806" s="2">
        <f>movie3[[#This Row],[gross]] * (inflation!B$226 / movie3[[#This Row],[CPI of Released Year]])</f>
        <v>49678824.237623766</v>
      </c>
      <c r="R806" s="2">
        <f>movie3[[#This Row],[gross]]-movie3[[#This Row],[budget]]</f>
        <v>7536256</v>
      </c>
    </row>
    <row r="807" spans="1:18" hidden="1" x14ac:dyDescent="0.25">
      <c r="A807" t="s">
        <v>3015</v>
      </c>
      <c r="B807" t="s">
        <v>33</v>
      </c>
      <c r="C807" t="s">
        <v>25</v>
      </c>
      <c r="D807">
        <v>1985</v>
      </c>
      <c r="E807" t="s">
        <v>3016</v>
      </c>
      <c r="F807">
        <v>5.5</v>
      </c>
      <c r="G807" s="1">
        <v>1200</v>
      </c>
      <c r="H807" t="s">
        <v>534</v>
      </c>
      <c r="I807" t="s">
        <v>409</v>
      </c>
      <c r="J807" t="s">
        <v>112</v>
      </c>
      <c r="K807" t="s">
        <v>30</v>
      </c>
      <c r="M807" s="1">
        <v>1304192</v>
      </c>
      <c r="N807" t="s">
        <v>80</v>
      </c>
      <c r="O807">
        <v>96</v>
      </c>
      <c r="P807" s="6" t="str">
        <f>_xlfn.XLOOKUP(movie3[[#This Row],[year]],inflation!E$2:E$225,inflation!F$2:F$225,,0)</f>
        <v>323.2</v>
      </c>
      <c r="Q807" s="2">
        <f>movie3[[#This Row],[gross]] * (inflation!B$226 / movie3[[#This Row],[CPI of Released Year]])</f>
        <v>3694672.6336633665</v>
      </c>
      <c r="R807" s="2">
        <f>movie3[[#This Row],[gross]]-movie3[[#This Row],[budget]]</f>
        <v>1304192</v>
      </c>
    </row>
    <row r="808" spans="1:18" hidden="1" x14ac:dyDescent="0.25">
      <c r="A808" t="s">
        <v>3022</v>
      </c>
      <c r="B808" t="s">
        <v>33</v>
      </c>
      <c r="C808" t="s">
        <v>41</v>
      </c>
      <c r="D808">
        <v>1985</v>
      </c>
      <c r="E808" t="s">
        <v>2834</v>
      </c>
      <c r="F808">
        <v>5.4</v>
      </c>
      <c r="G808" s="1">
        <v>993</v>
      </c>
      <c r="H808" t="s">
        <v>1956</v>
      </c>
      <c r="I808" t="s">
        <v>3023</v>
      </c>
      <c r="J808" t="s">
        <v>3024</v>
      </c>
      <c r="K808" t="s">
        <v>30</v>
      </c>
      <c r="M808" s="1">
        <v>2564278</v>
      </c>
      <c r="N808" t="s">
        <v>1060</v>
      </c>
      <c r="O808">
        <v>98</v>
      </c>
      <c r="P808" s="6" t="str">
        <f>_xlfn.XLOOKUP(movie3[[#This Row],[year]],inflation!E$2:E$225,inflation!F$2:F$225,,0)</f>
        <v>323.2</v>
      </c>
      <c r="Q808" s="2">
        <f>movie3[[#This Row],[gross]] * (inflation!B$226 / movie3[[#This Row],[CPI of Released Year]])</f>
        <v>7264396.4628712879</v>
      </c>
      <c r="R808" s="2">
        <f>movie3[[#This Row],[gross]]-movie3[[#This Row],[budget]]</f>
        <v>2564278</v>
      </c>
    </row>
    <row r="809" spans="1:18" hidden="1" x14ac:dyDescent="0.25">
      <c r="A809" t="s">
        <v>3052</v>
      </c>
      <c r="B809" t="s">
        <v>16</v>
      </c>
      <c r="C809" t="s">
        <v>41</v>
      </c>
      <c r="D809">
        <v>1985</v>
      </c>
      <c r="E809" t="s">
        <v>3053</v>
      </c>
      <c r="F809">
        <v>5.4</v>
      </c>
      <c r="G809" s="1">
        <v>1200</v>
      </c>
      <c r="H809" t="s">
        <v>95</v>
      </c>
      <c r="I809" t="s">
        <v>3054</v>
      </c>
      <c r="J809" t="s">
        <v>3055</v>
      </c>
      <c r="K809" t="s">
        <v>30</v>
      </c>
      <c r="L809" s="1">
        <v>7000000</v>
      </c>
      <c r="M809" s="1">
        <v>29815</v>
      </c>
      <c r="N809" t="s">
        <v>118</v>
      </c>
      <c r="O809">
        <v>109</v>
      </c>
      <c r="P809" s="6" t="str">
        <f>_xlfn.XLOOKUP(movie3[[#This Row],[year]],inflation!E$2:E$225,inflation!F$2:F$225,,0)</f>
        <v>323.2</v>
      </c>
      <c r="Q809" s="2">
        <f>movie3[[#This Row],[gross]] * (inflation!B$226 / movie3[[#This Row],[CPI of Released Year]])</f>
        <v>84463.533415841594</v>
      </c>
      <c r="R809" s="2">
        <f>movie3[[#This Row],[gross]]-movie3[[#This Row],[budget]]</f>
        <v>-6970185</v>
      </c>
    </row>
    <row r="810" spans="1:18" hidden="1" x14ac:dyDescent="0.25">
      <c r="A810" t="s">
        <v>3064</v>
      </c>
      <c r="B810" t="s">
        <v>2000</v>
      </c>
      <c r="C810" t="s">
        <v>41</v>
      </c>
      <c r="D810">
        <v>1985</v>
      </c>
      <c r="E810" t="s">
        <v>3065</v>
      </c>
      <c r="F810">
        <v>5.4</v>
      </c>
      <c r="G810" s="1">
        <v>1400</v>
      </c>
      <c r="H810" t="s">
        <v>1014</v>
      </c>
      <c r="I810" t="s">
        <v>1014</v>
      </c>
      <c r="J810" t="s">
        <v>3066</v>
      </c>
      <c r="K810" t="s">
        <v>30</v>
      </c>
      <c r="M810" s="1">
        <v>3393807</v>
      </c>
      <c r="N810" t="s">
        <v>3067</v>
      </c>
      <c r="O810">
        <v>90</v>
      </c>
      <c r="P810" s="6" t="str">
        <f>_xlfn.XLOOKUP(movie3[[#This Row],[year]],inflation!E$2:E$225,inflation!F$2:F$225,,0)</f>
        <v>323.2</v>
      </c>
      <c r="Q810" s="2">
        <f>movie3[[#This Row],[gross]] * (inflation!B$226 / movie3[[#This Row],[CPI of Released Year]])</f>
        <v>9614386.4146039616</v>
      </c>
      <c r="R810" s="2">
        <f>movie3[[#This Row],[gross]]-movie3[[#This Row],[budget]]</f>
        <v>3393807</v>
      </c>
    </row>
    <row r="811" spans="1:18" hidden="1" x14ac:dyDescent="0.25">
      <c r="A811" t="s">
        <v>3226</v>
      </c>
      <c r="B811" t="s">
        <v>33</v>
      </c>
      <c r="C811" t="s">
        <v>17</v>
      </c>
      <c r="D811">
        <v>1985</v>
      </c>
      <c r="E811" t="s">
        <v>2866</v>
      </c>
      <c r="F811">
        <v>5.4</v>
      </c>
      <c r="G811" s="1">
        <v>51</v>
      </c>
      <c r="H811" t="s">
        <v>3227</v>
      </c>
      <c r="I811" t="s">
        <v>3227</v>
      </c>
      <c r="J811" t="s">
        <v>1866</v>
      </c>
      <c r="K811" t="s">
        <v>30</v>
      </c>
      <c r="N811" t="s">
        <v>3228</v>
      </c>
      <c r="O811">
        <v>91</v>
      </c>
      <c r="P811" s="6" t="str">
        <f>_xlfn.XLOOKUP(movie3[[#This Row],[year]],inflation!E$2:E$225,inflation!F$2:F$225,,0)</f>
        <v>323.2</v>
      </c>
      <c r="Q811" s="2">
        <f>movie3[[#This Row],[gross]] * (inflation!B$226 / movie3[[#This Row],[CPI of Released Year]])</f>
        <v>0</v>
      </c>
      <c r="R811" s="2">
        <f>movie3[[#This Row],[gross]]-movie3[[#This Row],[budget]]</f>
        <v>0</v>
      </c>
    </row>
    <row r="812" spans="1:18" hidden="1" x14ac:dyDescent="0.25">
      <c r="A812" t="s">
        <v>2748</v>
      </c>
      <c r="B812" t="s">
        <v>16</v>
      </c>
      <c r="C812" t="s">
        <v>41</v>
      </c>
      <c r="D812">
        <v>1985</v>
      </c>
      <c r="E812" t="s">
        <v>2749</v>
      </c>
      <c r="F812">
        <v>5.3</v>
      </c>
      <c r="G812" s="1">
        <v>7900</v>
      </c>
      <c r="H812" t="s">
        <v>1595</v>
      </c>
      <c r="I812" t="s">
        <v>2750</v>
      </c>
      <c r="J812" t="s">
        <v>2751</v>
      </c>
      <c r="K812" t="s">
        <v>30</v>
      </c>
      <c r="M812" s="1">
        <v>331816</v>
      </c>
      <c r="N812" t="s">
        <v>2611</v>
      </c>
      <c r="O812">
        <v>82</v>
      </c>
      <c r="P812" s="6" t="str">
        <f>_xlfn.XLOOKUP(movie3[[#This Row],[year]],inflation!E$2:E$225,inflation!F$2:F$225,,0)</f>
        <v>323.2</v>
      </c>
      <c r="Q812" s="2">
        <f>movie3[[#This Row],[gross]] * (inflation!B$226 / movie3[[#This Row],[CPI of Released Year]])</f>
        <v>940008.4455445545</v>
      </c>
      <c r="R812" s="2">
        <f>movie3[[#This Row],[gross]]-movie3[[#This Row],[budget]]</f>
        <v>331816</v>
      </c>
    </row>
    <row r="813" spans="1:18" hidden="1" x14ac:dyDescent="0.25">
      <c r="A813" t="s">
        <v>2892</v>
      </c>
      <c r="B813" t="s">
        <v>16</v>
      </c>
      <c r="C813" t="s">
        <v>41</v>
      </c>
      <c r="D813">
        <v>1985</v>
      </c>
      <c r="E813" t="s">
        <v>2634</v>
      </c>
      <c r="F813">
        <v>5.3</v>
      </c>
      <c r="G813" s="1">
        <v>2200</v>
      </c>
      <c r="H813" t="s">
        <v>2893</v>
      </c>
      <c r="I813" t="s">
        <v>2894</v>
      </c>
      <c r="J813" t="s">
        <v>2895</v>
      </c>
      <c r="K813" t="s">
        <v>30</v>
      </c>
      <c r="M813" s="1">
        <v>3333306</v>
      </c>
      <c r="N813" t="s">
        <v>2177</v>
      </c>
      <c r="O813">
        <v>94</v>
      </c>
      <c r="P813" s="6" t="str">
        <f>_xlfn.XLOOKUP(movie3[[#This Row],[year]],inflation!E$2:E$225,inflation!F$2:F$225,,0)</f>
        <v>323.2</v>
      </c>
      <c r="Q813" s="2">
        <f>movie3[[#This Row],[gross]] * (inflation!B$226 / movie3[[#This Row],[CPI of Released Year]])</f>
        <v>9442991.8737623766</v>
      </c>
      <c r="R813" s="2">
        <f>movie3[[#This Row],[gross]]-movie3[[#This Row],[budget]]</f>
        <v>3333306</v>
      </c>
    </row>
    <row r="814" spans="1:18" hidden="1" x14ac:dyDescent="0.25">
      <c r="A814" t="s">
        <v>2904</v>
      </c>
      <c r="B814" t="s">
        <v>33</v>
      </c>
      <c r="C814" t="s">
        <v>25</v>
      </c>
      <c r="D814">
        <v>1985</v>
      </c>
      <c r="E814" t="s">
        <v>2905</v>
      </c>
      <c r="F814">
        <v>5.3</v>
      </c>
      <c r="G814" s="1">
        <v>6500</v>
      </c>
      <c r="H814" t="s">
        <v>615</v>
      </c>
      <c r="I814" t="s">
        <v>2333</v>
      </c>
      <c r="J814" t="s">
        <v>136</v>
      </c>
      <c r="K814" t="s">
        <v>22</v>
      </c>
      <c r="L814" s="1">
        <v>28000000</v>
      </c>
      <c r="M814" s="1">
        <v>358574</v>
      </c>
      <c r="N814" t="s">
        <v>1084</v>
      </c>
      <c r="O814">
        <v>126</v>
      </c>
      <c r="P814" s="6" t="str">
        <f>_xlfn.XLOOKUP(movie3[[#This Row],[year]],inflation!E$2:E$225,inflation!F$2:F$225,,0)</f>
        <v>323.2</v>
      </c>
      <c r="Q814" s="2">
        <f>movie3[[#This Row],[gross]] * (inflation!B$226 / movie3[[#This Row],[CPI of Released Year]])</f>
        <v>1015811.7400990099</v>
      </c>
      <c r="R814" s="2">
        <f>movie3[[#This Row],[gross]]-movie3[[#This Row],[budget]]</f>
        <v>-27641426</v>
      </c>
    </row>
    <row r="815" spans="1:18" x14ac:dyDescent="0.25">
      <c r="A815" t="s">
        <v>2913</v>
      </c>
      <c r="B815" t="s">
        <v>16</v>
      </c>
      <c r="C815" t="s">
        <v>52</v>
      </c>
      <c r="D815">
        <v>1985</v>
      </c>
      <c r="E815" t="s">
        <v>2866</v>
      </c>
      <c r="F815">
        <v>5.3</v>
      </c>
      <c r="G815" s="1">
        <v>4000</v>
      </c>
      <c r="H815" t="s">
        <v>2914</v>
      </c>
      <c r="I815" t="s">
        <v>2914</v>
      </c>
      <c r="J815" t="s">
        <v>866</v>
      </c>
      <c r="K815" t="s">
        <v>30</v>
      </c>
      <c r="M815" s="1">
        <v>2278264</v>
      </c>
      <c r="N815" t="s">
        <v>2915</v>
      </c>
      <c r="O815">
        <v>91</v>
      </c>
      <c r="P815" s="6" t="str">
        <f>_xlfn.XLOOKUP(movie3[[#This Row],[year]],inflation!E$2:E$225,inflation!F$2:F$225,,0)</f>
        <v>323.2</v>
      </c>
      <c r="Q815" s="2">
        <f>movie3[[#This Row],[gross]] * (inflation!B$226 / movie3[[#This Row],[CPI of Released Year]])</f>
        <v>6454141.4554455448</v>
      </c>
      <c r="R815" s="2">
        <f>movie3[[#This Row],[gross]]-movie3[[#This Row],[budget]]</f>
        <v>2278264</v>
      </c>
    </row>
    <row r="816" spans="1:18" hidden="1" x14ac:dyDescent="0.25">
      <c r="A816" t="s">
        <v>2952</v>
      </c>
      <c r="B816" t="s">
        <v>2000</v>
      </c>
      <c r="C816" t="s">
        <v>151</v>
      </c>
      <c r="D816">
        <v>1985</v>
      </c>
      <c r="E816" t="s">
        <v>2594</v>
      </c>
      <c r="F816">
        <v>5.3</v>
      </c>
      <c r="G816" s="1">
        <v>2900</v>
      </c>
      <c r="H816" t="s">
        <v>1825</v>
      </c>
      <c r="I816" t="s">
        <v>2953</v>
      </c>
      <c r="J816" t="s">
        <v>2954</v>
      </c>
      <c r="K816" t="s">
        <v>22</v>
      </c>
      <c r="L816" s="1">
        <v>13000000</v>
      </c>
      <c r="M816" s="1">
        <v>3558669</v>
      </c>
      <c r="N816" t="s">
        <v>2215</v>
      </c>
      <c r="O816">
        <v>118</v>
      </c>
      <c r="P816" s="6" t="str">
        <f>_xlfn.XLOOKUP(movie3[[#This Row],[year]],inflation!E$2:E$225,inflation!F$2:F$225,,0)</f>
        <v>323.2</v>
      </c>
      <c r="Q816" s="2">
        <f>movie3[[#This Row],[gross]] * (inflation!B$226 / movie3[[#This Row],[CPI of Released Year]])</f>
        <v>10081427.402227724</v>
      </c>
      <c r="R816" s="2">
        <f>movie3[[#This Row],[gross]]-movie3[[#This Row],[budget]]</f>
        <v>-9441331</v>
      </c>
    </row>
    <row r="817" spans="1:18" hidden="1" x14ac:dyDescent="0.25">
      <c r="A817" t="s">
        <v>2967</v>
      </c>
      <c r="B817" t="s">
        <v>2000</v>
      </c>
      <c r="C817" t="s">
        <v>25</v>
      </c>
      <c r="D817">
        <v>1985</v>
      </c>
      <c r="E817" t="s">
        <v>2545</v>
      </c>
      <c r="F817">
        <v>5.3</v>
      </c>
      <c r="G817" s="1">
        <v>2100</v>
      </c>
      <c r="H817" t="s">
        <v>245</v>
      </c>
      <c r="I817" t="s">
        <v>2968</v>
      </c>
      <c r="J817" t="s">
        <v>184</v>
      </c>
      <c r="K817" t="s">
        <v>22</v>
      </c>
      <c r="L817" s="1">
        <v>22000000</v>
      </c>
      <c r="M817" s="1">
        <v>5111099</v>
      </c>
      <c r="N817" t="s">
        <v>602</v>
      </c>
      <c r="O817">
        <v>114</v>
      </c>
      <c r="P817" s="6" t="str">
        <f>_xlfn.XLOOKUP(movie3[[#This Row],[year]],inflation!E$2:E$225,inflation!F$2:F$225,,0)</f>
        <v>323.2</v>
      </c>
      <c r="Q817" s="2">
        <f>movie3[[#This Row],[gross]] * (inflation!B$226 / movie3[[#This Row],[CPI of Released Year]])</f>
        <v>14479338.627475249</v>
      </c>
      <c r="R817" s="2">
        <f>movie3[[#This Row],[gross]]-movie3[[#This Row],[budget]]</f>
        <v>-16888901</v>
      </c>
    </row>
    <row r="818" spans="1:18" hidden="1" x14ac:dyDescent="0.25">
      <c r="A818" t="s">
        <v>2974</v>
      </c>
      <c r="B818" t="s">
        <v>16</v>
      </c>
      <c r="C818" t="s">
        <v>34</v>
      </c>
      <c r="D818">
        <v>1985</v>
      </c>
      <c r="E818" t="s">
        <v>2370</v>
      </c>
      <c r="F818">
        <v>5.3</v>
      </c>
      <c r="G818" s="1">
        <v>7900</v>
      </c>
      <c r="H818" t="s">
        <v>2975</v>
      </c>
      <c r="I818" t="s">
        <v>2976</v>
      </c>
      <c r="J818" t="s">
        <v>327</v>
      </c>
      <c r="K818" t="s">
        <v>30</v>
      </c>
      <c r="L818" s="1">
        <v>2410000</v>
      </c>
      <c r="M818" s="1">
        <v>10755447</v>
      </c>
      <c r="N818" t="s">
        <v>2218</v>
      </c>
      <c r="O818">
        <v>100</v>
      </c>
      <c r="P818" s="6" t="str">
        <f>_xlfn.XLOOKUP(movie3[[#This Row],[year]],inflation!E$2:E$225,inflation!F$2:F$225,,0)</f>
        <v>323.2</v>
      </c>
      <c r="Q818" s="2">
        <f>movie3[[#This Row],[gross]] * (inflation!B$226 / movie3[[#This Row],[CPI of Released Year]])</f>
        <v>30469329.434405942</v>
      </c>
      <c r="R818" s="2">
        <f>movie3[[#This Row],[gross]]-movie3[[#This Row],[budget]]</f>
        <v>8345447</v>
      </c>
    </row>
    <row r="819" spans="1:18" hidden="1" x14ac:dyDescent="0.25">
      <c r="A819" t="s">
        <v>3169</v>
      </c>
      <c r="B819" t="s">
        <v>16</v>
      </c>
      <c r="C819" t="s">
        <v>41</v>
      </c>
      <c r="D819">
        <v>1985</v>
      </c>
      <c r="E819" t="s">
        <v>2992</v>
      </c>
      <c r="F819">
        <v>5.3</v>
      </c>
      <c r="G819" s="1">
        <v>128</v>
      </c>
      <c r="H819" t="s">
        <v>3170</v>
      </c>
      <c r="I819" t="s">
        <v>3171</v>
      </c>
      <c r="J819" t="s">
        <v>3172</v>
      </c>
      <c r="K819" t="s">
        <v>30</v>
      </c>
      <c r="N819" t="s">
        <v>3173</v>
      </c>
      <c r="O819">
        <v>83</v>
      </c>
      <c r="P819" s="6" t="str">
        <f>_xlfn.XLOOKUP(movie3[[#This Row],[year]],inflation!E$2:E$225,inflation!F$2:F$225,,0)</f>
        <v>323.2</v>
      </c>
      <c r="Q819" s="2">
        <f>movie3[[#This Row],[gross]] * (inflation!B$226 / movie3[[#This Row],[CPI of Released Year]])</f>
        <v>0</v>
      </c>
      <c r="R819" s="2">
        <f>movie3[[#This Row],[gross]]-movie3[[#This Row],[budget]]</f>
        <v>0</v>
      </c>
    </row>
    <row r="820" spans="1:18" hidden="1" x14ac:dyDescent="0.25">
      <c r="A820" t="s">
        <v>2846</v>
      </c>
      <c r="B820" t="s">
        <v>2000</v>
      </c>
      <c r="C820" t="s">
        <v>34</v>
      </c>
      <c r="D820">
        <v>1985</v>
      </c>
      <c r="E820" t="s">
        <v>2847</v>
      </c>
      <c r="F820">
        <v>5.2</v>
      </c>
      <c r="G820" s="1">
        <v>13000</v>
      </c>
      <c r="H820" t="s">
        <v>1684</v>
      </c>
      <c r="I820" t="s">
        <v>2848</v>
      </c>
      <c r="J820" t="s">
        <v>2849</v>
      </c>
      <c r="K820" t="s">
        <v>30</v>
      </c>
      <c r="L820" s="1">
        <v>12500000</v>
      </c>
      <c r="M820" s="1">
        <v>15057465</v>
      </c>
      <c r="N820" t="s">
        <v>2218</v>
      </c>
      <c r="O820">
        <v>100</v>
      </c>
      <c r="P820" s="6" t="str">
        <f>_xlfn.XLOOKUP(movie3[[#This Row],[year]],inflation!E$2:E$225,inflation!F$2:F$225,,0)</f>
        <v>323.2</v>
      </c>
      <c r="Q820" s="2">
        <f>movie3[[#This Row],[gross]] * (inflation!B$226 / movie3[[#This Row],[CPI of Released Year]])</f>
        <v>42656605.674504951</v>
      </c>
      <c r="R820" s="2">
        <f>movie3[[#This Row],[gross]]-movie3[[#This Row],[budget]]</f>
        <v>2557465</v>
      </c>
    </row>
    <row r="821" spans="1:18" hidden="1" x14ac:dyDescent="0.25">
      <c r="A821" t="s">
        <v>3121</v>
      </c>
      <c r="B821" t="s">
        <v>16</v>
      </c>
      <c r="C821" t="s">
        <v>34</v>
      </c>
      <c r="D821">
        <v>1985</v>
      </c>
      <c r="E821" t="s">
        <v>2370</v>
      </c>
      <c r="F821">
        <v>5.2</v>
      </c>
      <c r="G821" s="1">
        <v>487</v>
      </c>
      <c r="H821" t="s">
        <v>2897</v>
      </c>
      <c r="I821" t="s">
        <v>3122</v>
      </c>
      <c r="J821" t="s">
        <v>170</v>
      </c>
      <c r="K821" t="s">
        <v>30</v>
      </c>
      <c r="M821" s="1">
        <v>1381091</v>
      </c>
      <c r="N821" t="s">
        <v>3123</v>
      </c>
      <c r="O821">
        <v>87</v>
      </c>
      <c r="P821" s="6" t="str">
        <f>_xlfn.XLOOKUP(movie3[[#This Row],[year]],inflation!E$2:E$225,inflation!F$2:F$225,,0)</f>
        <v>323.2</v>
      </c>
      <c r="Q821" s="2">
        <f>movie3[[#This Row],[gross]] * (inflation!B$226 / movie3[[#This Row],[CPI of Released Year]])</f>
        <v>3912521.4096534657</v>
      </c>
      <c r="R821" s="2">
        <f>movie3[[#This Row],[gross]]-movie3[[#This Row],[budget]]</f>
        <v>1381091</v>
      </c>
    </row>
    <row r="822" spans="1:18" hidden="1" x14ac:dyDescent="0.25">
      <c r="A822" t="s">
        <v>2639</v>
      </c>
      <c r="B822" t="s">
        <v>2000</v>
      </c>
      <c r="C822" t="s">
        <v>34</v>
      </c>
      <c r="D822">
        <v>1985</v>
      </c>
      <c r="E822" t="s">
        <v>2567</v>
      </c>
      <c r="F822">
        <v>5.0999999999999996</v>
      </c>
      <c r="G822" s="1">
        <v>39000</v>
      </c>
      <c r="H822" t="s">
        <v>227</v>
      </c>
      <c r="I822" t="s">
        <v>998</v>
      </c>
      <c r="J822" t="s">
        <v>999</v>
      </c>
      <c r="K822" t="s">
        <v>30</v>
      </c>
      <c r="L822" s="1">
        <v>17900000</v>
      </c>
      <c r="M822" s="1">
        <v>6951415</v>
      </c>
      <c r="N822" t="s">
        <v>594</v>
      </c>
      <c r="O822">
        <v>89</v>
      </c>
      <c r="P822" s="6" t="str">
        <f>_xlfn.XLOOKUP(movie3[[#This Row],[year]],inflation!E$2:E$225,inflation!F$2:F$225,,0)</f>
        <v>323.2</v>
      </c>
      <c r="Q822" s="2">
        <f>movie3[[#This Row],[gross]] * (inflation!B$226 / movie3[[#This Row],[CPI of Released Year]])</f>
        <v>19692808.087871287</v>
      </c>
      <c r="R822" s="2">
        <f>movie3[[#This Row],[gross]]-movie3[[#This Row],[budget]]</f>
        <v>-10948585</v>
      </c>
    </row>
    <row r="823" spans="1:18" hidden="1" x14ac:dyDescent="0.25">
      <c r="A823" t="s">
        <v>2918</v>
      </c>
      <c r="B823" t="s">
        <v>33</v>
      </c>
      <c r="C823" t="s">
        <v>25</v>
      </c>
      <c r="D823">
        <v>1985</v>
      </c>
      <c r="E823" t="s">
        <v>2073</v>
      </c>
      <c r="F823">
        <v>5.0999999999999996</v>
      </c>
      <c r="G823" s="1">
        <v>3100</v>
      </c>
      <c r="H823" t="s">
        <v>1665</v>
      </c>
      <c r="I823" t="s">
        <v>2919</v>
      </c>
      <c r="J823" t="s">
        <v>2693</v>
      </c>
      <c r="K823" t="s">
        <v>30</v>
      </c>
      <c r="M823" s="1">
        <v>14972297</v>
      </c>
      <c r="N823" t="s">
        <v>2920</v>
      </c>
      <c r="O823">
        <v>95</v>
      </c>
      <c r="P823" s="6" t="str">
        <f>_xlfn.XLOOKUP(movie3[[#This Row],[year]],inflation!E$2:E$225,inflation!F$2:F$225,,0)</f>
        <v>323.2</v>
      </c>
      <c r="Q823" s="2">
        <f>movie3[[#This Row],[gross]] * (inflation!B$226 / movie3[[#This Row],[CPI of Released Year]])</f>
        <v>42415331.476485148</v>
      </c>
      <c r="R823" s="2">
        <f>movie3[[#This Row],[gross]]-movie3[[#This Row],[budget]]</f>
        <v>14972297</v>
      </c>
    </row>
    <row r="824" spans="1:18" hidden="1" x14ac:dyDescent="0.25">
      <c r="A824" t="s">
        <v>3106</v>
      </c>
      <c r="B824" t="s">
        <v>16</v>
      </c>
      <c r="C824" t="s">
        <v>34</v>
      </c>
      <c r="D824">
        <v>1985</v>
      </c>
      <c r="E824" t="s">
        <v>3107</v>
      </c>
      <c r="F824">
        <v>5.0999999999999996</v>
      </c>
      <c r="G824" s="1">
        <v>386</v>
      </c>
      <c r="H824" t="s">
        <v>3108</v>
      </c>
      <c r="I824" t="s">
        <v>3109</v>
      </c>
      <c r="J824" t="s">
        <v>3110</v>
      </c>
      <c r="K824" t="s">
        <v>22</v>
      </c>
      <c r="N824" t="s">
        <v>3111</v>
      </c>
      <c r="O824">
        <v>97</v>
      </c>
      <c r="P824" s="6" t="str">
        <f>_xlfn.XLOOKUP(movie3[[#This Row],[year]],inflation!E$2:E$225,inflation!F$2:F$225,,0)</f>
        <v>323.2</v>
      </c>
      <c r="Q824" s="2">
        <f>movie3[[#This Row],[gross]] * (inflation!B$226 / movie3[[#This Row],[CPI of Released Year]])</f>
        <v>0</v>
      </c>
      <c r="R824" s="2">
        <f>movie3[[#This Row],[gross]]-movie3[[#This Row],[budget]]</f>
        <v>0</v>
      </c>
    </row>
    <row r="825" spans="1:18" hidden="1" x14ac:dyDescent="0.25">
      <c r="A825" t="s">
        <v>3178</v>
      </c>
      <c r="B825" t="s">
        <v>2000</v>
      </c>
      <c r="C825" t="s">
        <v>41</v>
      </c>
      <c r="D825">
        <v>1985</v>
      </c>
      <c r="E825" t="s">
        <v>3179</v>
      </c>
      <c r="F825">
        <v>5.0999999999999996</v>
      </c>
      <c r="G825" s="1">
        <v>351</v>
      </c>
      <c r="H825" t="s">
        <v>1374</v>
      </c>
      <c r="I825" t="s">
        <v>3180</v>
      </c>
      <c r="J825" t="s">
        <v>1376</v>
      </c>
      <c r="K825" t="s">
        <v>453</v>
      </c>
      <c r="N825" t="s">
        <v>3181</v>
      </c>
      <c r="O825">
        <v>97</v>
      </c>
      <c r="P825" s="6" t="str">
        <f>_xlfn.XLOOKUP(movie3[[#This Row],[year]],inflation!E$2:E$225,inflation!F$2:F$225,,0)</f>
        <v>323.2</v>
      </c>
      <c r="Q825" s="2">
        <f>movie3[[#This Row],[gross]] * (inflation!B$226 / movie3[[#This Row],[CPI of Released Year]])</f>
        <v>0</v>
      </c>
      <c r="R825" s="2">
        <f>movie3[[#This Row],[gross]]-movie3[[#This Row],[budget]]</f>
        <v>0</v>
      </c>
    </row>
    <row r="826" spans="1:18" hidden="1" x14ac:dyDescent="0.25">
      <c r="A826" t="s">
        <v>2861</v>
      </c>
      <c r="B826" t="s">
        <v>33</v>
      </c>
      <c r="C826" t="s">
        <v>41</v>
      </c>
      <c r="D826">
        <v>1985</v>
      </c>
      <c r="E826" t="s">
        <v>2862</v>
      </c>
      <c r="F826">
        <v>5</v>
      </c>
      <c r="G826" s="1">
        <v>6900</v>
      </c>
      <c r="H826" t="s">
        <v>642</v>
      </c>
      <c r="I826" t="s">
        <v>642</v>
      </c>
      <c r="J826" t="s">
        <v>2758</v>
      </c>
      <c r="K826" t="s">
        <v>2863</v>
      </c>
      <c r="L826" s="1">
        <v>3000000</v>
      </c>
      <c r="M826" s="1">
        <v>7196872</v>
      </c>
      <c r="N826" t="s">
        <v>2864</v>
      </c>
      <c r="O826">
        <v>93</v>
      </c>
      <c r="P826" s="6" t="str">
        <f>_xlfn.XLOOKUP(movie3[[#This Row],[year]],inflation!E$2:E$225,inflation!F$2:F$225,,0)</f>
        <v>323.2</v>
      </c>
      <c r="Q826" s="2">
        <f>movie3[[#This Row],[gross]] * (inflation!B$226 / movie3[[#This Row],[CPI of Released Year]])</f>
        <v>20388168.326732673</v>
      </c>
      <c r="R826" s="2">
        <f>movie3[[#This Row],[gross]]-movie3[[#This Row],[budget]]</f>
        <v>4196872</v>
      </c>
    </row>
    <row r="827" spans="1:18" hidden="1" x14ac:dyDescent="0.25">
      <c r="A827" t="s">
        <v>3137</v>
      </c>
      <c r="B827" t="s">
        <v>2000</v>
      </c>
      <c r="C827" t="s">
        <v>34</v>
      </c>
      <c r="D827">
        <v>1985</v>
      </c>
      <c r="E827" t="s">
        <v>3138</v>
      </c>
      <c r="F827">
        <v>5</v>
      </c>
      <c r="G827" s="1">
        <v>301</v>
      </c>
      <c r="H827" t="s">
        <v>3139</v>
      </c>
      <c r="I827" t="s">
        <v>3140</v>
      </c>
      <c r="J827" t="s">
        <v>3141</v>
      </c>
      <c r="K827" t="s">
        <v>30</v>
      </c>
      <c r="N827" t="s">
        <v>3142</v>
      </c>
      <c r="O827">
        <v>90</v>
      </c>
      <c r="P827" s="6" t="str">
        <f>_xlfn.XLOOKUP(movie3[[#This Row],[year]],inflation!E$2:E$225,inflation!F$2:F$225,,0)</f>
        <v>323.2</v>
      </c>
      <c r="Q827" s="2">
        <f>movie3[[#This Row],[gross]] * (inflation!B$226 / movie3[[#This Row],[CPI of Released Year]])</f>
        <v>0</v>
      </c>
      <c r="R827" s="2">
        <f>movie3[[#This Row],[gross]]-movie3[[#This Row],[budget]]</f>
        <v>0</v>
      </c>
    </row>
    <row r="828" spans="1:18" x14ac:dyDescent="0.25">
      <c r="A828" t="s">
        <v>2701</v>
      </c>
      <c r="B828" t="s">
        <v>16</v>
      </c>
      <c r="C828" t="s">
        <v>52</v>
      </c>
      <c r="D828">
        <v>1985</v>
      </c>
      <c r="E828" t="s">
        <v>2073</v>
      </c>
      <c r="F828">
        <v>4.8</v>
      </c>
      <c r="G828" s="1">
        <v>35000</v>
      </c>
      <c r="H828" t="s">
        <v>2702</v>
      </c>
      <c r="I828" t="s">
        <v>1097</v>
      </c>
      <c r="J828" t="s">
        <v>2703</v>
      </c>
      <c r="K828" t="s">
        <v>30</v>
      </c>
      <c r="L828" s="1">
        <v>2200000</v>
      </c>
      <c r="M828" s="1">
        <v>21930418</v>
      </c>
      <c r="N828" t="s">
        <v>579</v>
      </c>
      <c r="O828">
        <v>92</v>
      </c>
      <c r="P828" s="6" t="str">
        <f>_xlfn.XLOOKUP(movie3[[#This Row],[year]],inflation!E$2:E$225,inflation!F$2:F$225,,0)</f>
        <v>323.2</v>
      </c>
      <c r="Q828" s="2">
        <f>movie3[[#This Row],[gross]] * (inflation!B$226 / movie3[[#This Row],[CPI of Released Year]])</f>
        <v>62127137.131188124</v>
      </c>
      <c r="R828" s="2">
        <f>movie3[[#This Row],[gross]]-movie3[[#This Row],[budget]]</f>
        <v>19730418</v>
      </c>
    </row>
    <row r="829" spans="1:18" hidden="1" x14ac:dyDescent="0.25">
      <c r="A829" t="s">
        <v>2785</v>
      </c>
      <c r="B829" t="s">
        <v>16</v>
      </c>
      <c r="C829" t="s">
        <v>41</v>
      </c>
      <c r="D829">
        <v>1985</v>
      </c>
      <c r="E829" t="s">
        <v>2073</v>
      </c>
      <c r="F829">
        <v>4.8</v>
      </c>
      <c r="G829" s="1">
        <v>8100</v>
      </c>
      <c r="H829" t="s">
        <v>2786</v>
      </c>
      <c r="I829" t="s">
        <v>517</v>
      </c>
      <c r="J829" t="s">
        <v>518</v>
      </c>
      <c r="K829" t="s">
        <v>30</v>
      </c>
      <c r="L829" s="1">
        <v>9000000</v>
      </c>
      <c r="M829" s="1">
        <v>20518905</v>
      </c>
      <c r="N829" t="s">
        <v>255</v>
      </c>
      <c r="O829">
        <v>92</v>
      </c>
      <c r="P829" s="6" t="str">
        <f>_xlfn.XLOOKUP(movie3[[#This Row],[year]],inflation!E$2:E$225,inflation!F$2:F$225,,0)</f>
        <v>323.2</v>
      </c>
      <c r="Q829" s="2">
        <f>movie3[[#This Row],[gross]] * (inflation!B$226 / movie3[[#This Row],[CPI of Released Year]])</f>
        <v>58128432.605198026</v>
      </c>
      <c r="R829" s="2">
        <f>movie3[[#This Row],[gross]]-movie3[[#This Row],[budget]]</f>
        <v>11518905</v>
      </c>
    </row>
    <row r="830" spans="1:18" hidden="1" x14ac:dyDescent="0.25">
      <c r="A830" t="s">
        <v>2934</v>
      </c>
      <c r="B830" t="s">
        <v>16</v>
      </c>
      <c r="C830" t="s">
        <v>34</v>
      </c>
      <c r="D830">
        <v>1985</v>
      </c>
      <c r="E830" t="s">
        <v>2332</v>
      </c>
      <c r="F830">
        <v>4.8</v>
      </c>
      <c r="G830" s="1">
        <v>1400</v>
      </c>
      <c r="H830" t="s">
        <v>1680</v>
      </c>
      <c r="I830" t="s">
        <v>1680</v>
      </c>
      <c r="J830" t="s">
        <v>2902</v>
      </c>
      <c r="K830" t="s">
        <v>30</v>
      </c>
      <c r="M830" s="1">
        <v>5622787</v>
      </c>
      <c r="N830" t="s">
        <v>2935</v>
      </c>
      <c r="O830">
        <v>93</v>
      </c>
      <c r="P830" s="6" t="str">
        <f>_xlfn.XLOOKUP(movie3[[#This Row],[year]],inflation!E$2:E$225,inflation!F$2:F$225,,0)</f>
        <v>323.2</v>
      </c>
      <c r="Q830" s="2">
        <f>movie3[[#This Row],[gross]] * (inflation!B$226 / movie3[[#This Row],[CPI of Released Year]])</f>
        <v>15928910.201732675</v>
      </c>
      <c r="R830" s="2">
        <f>movie3[[#This Row],[gross]]-movie3[[#This Row],[budget]]</f>
        <v>5622787</v>
      </c>
    </row>
    <row r="831" spans="1:18" hidden="1" x14ac:dyDescent="0.25">
      <c r="A831" t="s">
        <v>3174</v>
      </c>
      <c r="B831" t="s">
        <v>16</v>
      </c>
      <c r="C831" t="s">
        <v>34</v>
      </c>
      <c r="D831">
        <v>1985</v>
      </c>
      <c r="E831" t="s">
        <v>3155</v>
      </c>
      <c r="F831">
        <v>4.8</v>
      </c>
      <c r="G831" s="1">
        <v>134</v>
      </c>
      <c r="H831" t="s">
        <v>3175</v>
      </c>
      <c r="I831" t="s">
        <v>3175</v>
      </c>
      <c r="J831" t="s">
        <v>3176</v>
      </c>
      <c r="K831" t="s">
        <v>30</v>
      </c>
      <c r="N831" t="s">
        <v>3177</v>
      </c>
      <c r="O831">
        <v>90</v>
      </c>
      <c r="P831" s="6" t="str">
        <f>_xlfn.XLOOKUP(movie3[[#This Row],[year]],inflation!E$2:E$225,inflation!F$2:F$225,,0)</f>
        <v>323.2</v>
      </c>
      <c r="Q831" s="2">
        <f>movie3[[#This Row],[gross]] * (inflation!B$226 / movie3[[#This Row],[CPI of Released Year]])</f>
        <v>0</v>
      </c>
      <c r="R831" s="2">
        <f>movie3[[#This Row],[gross]]-movie3[[#This Row],[budget]]</f>
        <v>0</v>
      </c>
    </row>
    <row r="832" spans="1:18" hidden="1" x14ac:dyDescent="0.25">
      <c r="A832" t="s">
        <v>2899</v>
      </c>
      <c r="B832" t="s">
        <v>16</v>
      </c>
      <c r="C832" t="s">
        <v>41</v>
      </c>
      <c r="D832">
        <v>1985</v>
      </c>
      <c r="E832" t="s">
        <v>2900</v>
      </c>
      <c r="F832">
        <v>4.7</v>
      </c>
      <c r="G832" s="1">
        <v>1400</v>
      </c>
      <c r="H832" t="s">
        <v>842</v>
      </c>
      <c r="I832" t="s">
        <v>2901</v>
      </c>
      <c r="J832" t="s">
        <v>2902</v>
      </c>
      <c r="K832" t="s">
        <v>30</v>
      </c>
      <c r="M832" s="1">
        <v>14100000</v>
      </c>
      <c r="N832" t="s">
        <v>1598</v>
      </c>
      <c r="O832">
        <v>91</v>
      </c>
      <c r="P832" s="6" t="str">
        <f>_xlfn.XLOOKUP(movie3[[#This Row],[year]],inflation!E$2:E$225,inflation!F$2:F$225,,0)</f>
        <v>323.2</v>
      </c>
      <c r="Q832" s="2">
        <f>movie3[[#This Row],[gross]] * (inflation!B$226 / movie3[[#This Row],[CPI of Released Year]])</f>
        <v>39944183.168316834</v>
      </c>
      <c r="R832" s="2">
        <f>movie3[[#This Row],[gross]]-movie3[[#This Row],[budget]]</f>
        <v>14100000</v>
      </c>
    </row>
    <row r="833" spans="1:18" hidden="1" x14ac:dyDescent="0.25">
      <c r="A833" t="s">
        <v>3150</v>
      </c>
      <c r="B833" t="s">
        <v>2000</v>
      </c>
      <c r="C833" t="s">
        <v>41</v>
      </c>
      <c r="D833">
        <v>1985</v>
      </c>
      <c r="E833" t="s">
        <v>2467</v>
      </c>
      <c r="F833">
        <v>4.7</v>
      </c>
      <c r="G833" s="1">
        <v>760</v>
      </c>
      <c r="H833" t="s">
        <v>3151</v>
      </c>
      <c r="I833" t="s">
        <v>3152</v>
      </c>
      <c r="J833" t="s">
        <v>468</v>
      </c>
      <c r="K833" t="s">
        <v>453</v>
      </c>
      <c r="M833" s="1">
        <v>345280</v>
      </c>
      <c r="N833" t="s">
        <v>3153</v>
      </c>
      <c r="O833">
        <v>87</v>
      </c>
      <c r="P833" s="6" t="str">
        <f>_xlfn.XLOOKUP(movie3[[#This Row],[year]],inflation!E$2:E$225,inflation!F$2:F$225,,0)</f>
        <v>323.2</v>
      </c>
      <c r="Q833" s="2">
        <f>movie3[[#This Row],[gross]] * (inflation!B$226 / movie3[[#This Row],[CPI of Released Year]])</f>
        <v>978150.89108910901</v>
      </c>
      <c r="R833" s="2">
        <f>movie3[[#This Row],[gross]]-movie3[[#This Row],[budget]]</f>
        <v>345280</v>
      </c>
    </row>
    <row r="834" spans="1:18" hidden="1" x14ac:dyDescent="0.25">
      <c r="A834" t="s">
        <v>3082</v>
      </c>
      <c r="B834" t="s">
        <v>2000</v>
      </c>
      <c r="C834" t="s">
        <v>41</v>
      </c>
      <c r="D834">
        <v>1985</v>
      </c>
      <c r="E834" t="s">
        <v>2847</v>
      </c>
      <c r="F834">
        <v>4.5999999999999996</v>
      </c>
      <c r="G834" s="1">
        <v>1200</v>
      </c>
      <c r="H834" t="s">
        <v>3083</v>
      </c>
      <c r="I834" t="s">
        <v>3084</v>
      </c>
      <c r="J834" t="s">
        <v>1129</v>
      </c>
      <c r="K834" t="s">
        <v>30</v>
      </c>
      <c r="M834" s="1">
        <v>2685453</v>
      </c>
      <c r="N834" t="s">
        <v>3085</v>
      </c>
      <c r="O834">
        <v>98</v>
      </c>
      <c r="P834" s="6" t="str">
        <f>_xlfn.XLOOKUP(movie3[[#This Row],[year]],inflation!E$2:E$225,inflation!F$2:F$225,,0)</f>
        <v>323.2</v>
      </c>
      <c r="Q834" s="2">
        <f>movie3[[#This Row],[gross]] * (inflation!B$226 / movie3[[#This Row],[CPI of Released Year]])</f>
        <v>7607675.6398514854</v>
      </c>
      <c r="R834" s="2">
        <f>movie3[[#This Row],[gross]]-movie3[[#This Row],[budget]]</f>
        <v>2685453</v>
      </c>
    </row>
    <row r="835" spans="1:18" hidden="1" x14ac:dyDescent="0.25">
      <c r="A835" t="s">
        <v>3212</v>
      </c>
      <c r="B835" t="s">
        <v>16</v>
      </c>
      <c r="C835" t="s">
        <v>1205</v>
      </c>
      <c r="D835">
        <v>1985</v>
      </c>
      <c r="E835" t="s">
        <v>3213</v>
      </c>
      <c r="F835">
        <v>4.5999999999999996</v>
      </c>
      <c r="G835" s="1">
        <v>100</v>
      </c>
      <c r="H835" t="s">
        <v>3214</v>
      </c>
      <c r="I835" t="s">
        <v>3215</v>
      </c>
      <c r="J835" t="s">
        <v>3216</v>
      </c>
      <c r="K835" t="s">
        <v>453</v>
      </c>
      <c r="N835" t="s">
        <v>3217</v>
      </c>
      <c r="O835">
        <v>98</v>
      </c>
      <c r="P835" s="6" t="str">
        <f>_xlfn.XLOOKUP(movie3[[#This Row],[year]],inflation!E$2:E$225,inflation!F$2:F$225,,0)</f>
        <v>323.2</v>
      </c>
      <c r="Q835" s="2">
        <f>movie3[[#This Row],[gross]] * (inflation!B$226 / movie3[[#This Row],[CPI of Released Year]])</f>
        <v>0</v>
      </c>
      <c r="R835" s="2">
        <f>movie3[[#This Row],[gross]]-movie3[[#This Row],[budget]]</f>
        <v>0</v>
      </c>
    </row>
    <row r="836" spans="1:18" hidden="1" x14ac:dyDescent="0.25">
      <c r="A836" t="s">
        <v>2660</v>
      </c>
      <c r="B836" t="s">
        <v>16</v>
      </c>
      <c r="C836" t="s">
        <v>17</v>
      </c>
      <c r="D836">
        <v>1985</v>
      </c>
      <c r="E836" t="s">
        <v>2564</v>
      </c>
      <c r="F836">
        <v>4.5</v>
      </c>
      <c r="G836" s="1">
        <v>4800</v>
      </c>
      <c r="H836" t="s">
        <v>158</v>
      </c>
      <c r="I836" t="s">
        <v>159</v>
      </c>
      <c r="J836" t="s">
        <v>160</v>
      </c>
      <c r="K836" t="s">
        <v>30</v>
      </c>
      <c r="L836" s="1">
        <v>19000000</v>
      </c>
      <c r="M836" s="1">
        <v>12918858</v>
      </c>
      <c r="N836" t="s">
        <v>31</v>
      </c>
      <c r="O836">
        <v>115</v>
      </c>
      <c r="P836" s="6" t="str">
        <f>_xlfn.XLOOKUP(movie3[[#This Row],[year]],inflation!E$2:E$225,inflation!F$2:F$225,,0)</f>
        <v>323.2</v>
      </c>
      <c r="Q836" s="2">
        <f>movie3[[#This Row],[gross]] * (inflation!B$226 / movie3[[#This Row],[CPI of Released Year]])</f>
        <v>36598101.438118815</v>
      </c>
      <c r="R836" s="2">
        <f>movie3[[#This Row],[gross]]-movie3[[#This Row],[budget]]</f>
        <v>-6081142</v>
      </c>
    </row>
    <row r="837" spans="1:18" hidden="1" x14ac:dyDescent="0.25">
      <c r="A837" t="s">
        <v>2933</v>
      </c>
      <c r="B837" t="s">
        <v>2000</v>
      </c>
      <c r="C837" t="s">
        <v>41</v>
      </c>
      <c r="D837">
        <v>1985</v>
      </c>
      <c r="E837" t="s">
        <v>2545</v>
      </c>
      <c r="F837">
        <v>4.5</v>
      </c>
      <c r="G837" s="1">
        <v>1000</v>
      </c>
      <c r="H837" t="s">
        <v>1294</v>
      </c>
      <c r="I837" t="s">
        <v>208</v>
      </c>
      <c r="J837" t="s">
        <v>1318</v>
      </c>
      <c r="K837" t="s">
        <v>30</v>
      </c>
      <c r="M837" s="1">
        <v>1878561</v>
      </c>
      <c r="N837" t="s">
        <v>210</v>
      </c>
      <c r="O837">
        <v>105</v>
      </c>
      <c r="P837" s="6" t="str">
        <f>_xlfn.XLOOKUP(movie3[[#This Row],[year]],inflation!E$2:E$225,inflation!F$2:F$225,,0)</f>
        <v>323.2</v>
      </c>
      <c r="Q837" s="2">
        <f>movie3[[#This Row],[gross]] * (inflation!B$226 / movie3[[#This Row],[CPI of Released Year]])</f>
        <v>5321814.5160891097</v>
      </c>
      <c r="R837" s="2">
        <f>movie3[[#This Row],[gross]]-movie3[[#This Row],[budget]]</f>
        <v>1878561</v>
      </c>
    </row>
    <row r="838" spans="1:18" hidden="1" x14ac:dyDescent="0.25">
      <c r="A838" t="s">
        <v>2955</v>
      </c>
      <c r="B838" t="s">
        <v>2000</v>
      </c>
      <c r="C838" t="s">
        <v>41</v>
      </c>
      <c r="D838">
        <v>1985</v>
      </c>
      <c r="E838" t="s">
        <v>2819</v>
      </c>
      <c r="F838">
        <v>4.5</v>
      </c>
      <c r="G838" s="1">
        <v>1800</v>
      </c>
      <c r="H838" t="s">
        <v>2956</v>
      </c>
      <c r="I838" t="s">
        <v>2957</v>
      </c>
      <c r="J838" t="s">
        <v>2958</v>
      </c>
      <c r="K838" t="s">
        <v>22</v>
      </c>
      <c r="M838" s="1">
        <v>441137</v>
      </c>
      <c r="N838" t="s">
        <v>2959</v>
      </c>
      <c r="O838">
        <v>90</v>
      </c>
      <c r="P838" s="6" t="str">
        <f>_xlfn.XLOOKUP(movie3[[#This Row],[year]],inflation!E$2:E$225,inflation!F$2:F$225,,0)</f>
        <v>323.2</v>
      </c>
      <c r="Q838" s="2">
        <f>movie3[[#This Row],[gross]] * (inflation!B$226 / movie3[[#This Row],[CPI of Released Year]])</f>
        <v>1249706.1794554456</v>
      </c>
      <c r="R838" s="2">
        <f>movie3[[#This Row],[gross]]-movie3[[#This Row],[budget]]</f>
        <v>441137</v>
      </c>
    </row>
    <row r="839" spans="1:18" hidden="1" x14ac:dyDescent="0.25">
      <c r="A839" t="s">
        <v>3025</v>
      </c>
      <c r="B839" t="s">
        <v>16</v>
      </c>
      <c r="C839" t="s">
        <v>34</v>
      </c>
      <c r="D839">
        <v>1985</v>
      </c>
      <c r="E839" t="s">
        <v>3016</v>
      </c>
      <c r="F839">
        <v>4.5</v>
      </c>
      <c r="G839" s="1">
        <v>1800</v>
      </c>
      <c r="H839" t="s">
        <v>3026</v>
      </c>
      <c r="I839" t="s">
        <v>3026</v>
      </c>
      <c r="J839" t="s">
        <v>3027</v>
      </c>
      <c r="K839" t="s">
        <v>195</v>
      </c>
      <c r="M839" s="1">
        <v>1057064</v>
      </c>
      <c r="N839" t="s">
        <v>2177</v>
      </c>
      <c r="O839">
        <v>88</v>
      </c>
      <c r="P839" s="6" t="str">
        <f>_xlfn.XLOOKUP(movie3[[#This Row],[year]],inflation!E$2:E$225,inflation!F$2:F$225,,0)</f>
        <v>323.2</v>
      </c>
      <c r="Q839" s="2">
        <f>movie3[[#This Row],[gross]] * (inflation!B$226 / movie3[[#This Row],[CPI of Released Year]])</f>
        <v>2994578.5841584159</v>
      </c>
      <c r="R839" s="2">
        <f>movie3[[#This Row],[gross]]-movie3[[#This Row],[budget]]</f>
        <v>1057064</v>
      </c>
    </row>
    <row r="840" spans="1:18" hidden="1" x14ac:dyDescent="0.25">
      <c r="A840" t="s">
        <v>2927</v>
      </c>
      <c r="B840" t="s">
        <v>16</v>
      </c>
      <c r="C840" t="s">
        <v>34</v>
      </c>
      <c r="D840">
        <v>1985</v>
      </c>
      <c r="E840" t="s">
        <v>2749</v>
      </c>
      <c r="F840">
        <v>4.4000000000000004</v>
      </c>
      <c r="G840" s="1">
        <v>3900</v>
      </c>
      <c r="H840" t="s">
        <v>2928</v>
      </c>
      <c r="I840" t="s">
        <v>2929</v>
      </c>
      <c r="J840" t="s">
        <v>2930</v>
      </c>
      <c r="K840" t="s">
        <v>30</v>
      </c>
      <c r="M840" s="1">
        <v>5730596</v>
      </c>
      <c r="N840" t="s">
        <v>118</v>
      </c>
      <c r="O840">
        <v>90</v>
      </c>
      <c r="P840" s="6" t="str">
        <f>_xlfn.XLOOKUP(movie3[[#This Row],[year]],inflation!E$2:E$225,inflation!F$2:F$225,,0)</f>
        <v>323.2</v>
      </c>
      <c r="Q840" s="2">
        <f>movie3[[#This Row],[gross]] * (inflation!B$226 / movie3[[#This Row],[CPI of Released Year]])</f>
        <v>16234324.559405942</v>
      </c>
      <c r="R840" s="2">
        <f>movie3[[#This Row],[gross]]-movie3[[#This Row],[budget]]</f>
        <v>5730596</v>
      </c>
    </row>
    <row r="841" spans="1:18" x14ac:dyDescent="0.25">
      <c r="A841" t="s">
        <v>2803</v>
      </c>
      <c r="B841" t="s">
        <v>16</v>
      </c>
      <c r="C841" t="s">
        <v>52</v>
      </c>
      <c r="D841">
        <v>1985</v>
      </c>
      <c r="E841" t="s">
        <v>2804</v>
      </c>
      <c r="F841">
        <v>4.3</v>
      </c>
      <c r="G841" s="1">
        <v>3400</v>
      </c>
      <c r="H841" t="s">
        <v>2805</v>
      </c>
      <c r="I841" t="s">
        <v>2805</v>
      </c>
      <c r="J841" t="s">
        <v>2806</v>
      </c>
      <c r="K841" t="s">
        <v>30</v>
      </c>
      <c r="L841" s="1">
        <v>750000</v>
      </c>
      <c r="N841" t="s">
        <v>2807</v>
      </c>
      <c r="O841">
        <v>97</v>
      </c>
      <c r="P841" s="6" t="str">
        <f>_xlfn.XLOOKUP(movie3[[#This Row],[year]],inflation!E$2:E$225,inflation!F$2:F$225,,0)</f>
        <v>323.2</v>
      </c>
      <c r="Q841" s="2">
        <f>movie3[[#This Row],[gross]] * (inflation!B$226 / movie3[[#This Row],[CPI of Released Year]])</f>
        <v>0</v>
      </c>
      <c r="R841" s="2">
        <f>movie3[[#This Row],[gross]]-movie3[[#This Row],[budget]]</f>
        <v>-750000</v>
      </c>
    </row>
    <row r="842" spans="1:18" hidden="1" x14ac:dyDescent="0.25">
      <c r="A842" t="s">
        <v>3145</v>
      </c>
      <c r="B842" t="s">
        <v>33</v>
      </c>
      <c r="C842" t="s">
        <v>41</v>
      </c>
      <c r="D842">
        <v>1985</v>
      </c>
      <c r="E842" t="s">
        <v>3146</v>
      </c>
      <c r="F842">
        <v>4.2</v>
      </c>
      <c r="G842" s="1">
        <v>468</v>
      </c>
      <c r="H842" t="s">
        <v>3147</v>
      </c>
      <c r="I842" t="s">
        <v>3148</v>
      </c>
      <c r="J842" t="s">
        <v>414</v>
      </c>
      <c r="K842" t="s">
        <v>30</v>
      </c>
      <c r="M842" s="1">
        <v>372438</v>
      </c>
      <c r="N842" t="s">
        <v>3149</v>
      </c>
      <c r="O842">
        <v>80</v>
      </c>
      <c r="P842" s="6" t="str">
        <f>_xlfn.XLOOKUP(movie3[[#This Row],[year]],inflation!E$2:E$225,inflation!F$2:F$225,,0)</f>
        <v>323.2</v>
      </c>
      <c r="Q842" s="2">
        <f>movie3[[#This Row],[gross]] * (inflation!B$226 / movie3[[#This Row],[CPI of Released Year]])</f>
        <v>1055087.353960396</v>
      </c>
      <c r="R842" s="2">
        <f>movie3[[#This Row],[gross]]-movie3[[#This Row],[budget]]</f>
        <v>372438</v>
      </c>
    </row>
    <row r="843" spans="1:18" hidden="1" x14ac:dyDescent="0.25">
      <c r="A843" t="s">
        <v>3059</v>
      </c>
      <c r="B843" t="s">
        <v>16</v>
      </c>
      <c r="C843" t="s">
        <v>17</v>
      </c>
      <c r="D843">
        <v>1985</v>
      </c>
      <c r="E843" t="s">
        <v>2847</v>
      </c>
      <c r="F843">
        <v>4.0999999999999996</v>
      </c>
      <c r="G843" s="1">
        <v>243</v>
      </c>
      <c r="H843" t="s">
        <v>1327</v>
      </c>
      <c r="I843" t="s">
        <v>1327</v>
      </c>
      <c r="J843" t="s">
        <v>1401</v>
      </c>
      <c r="K843" t="s">
        <v>30</v>
      </c>
      <c r="L843" s="1">
        <v>7000000</v>
      </c>
      <c r="M843" s="1">
        <v>618847</v>
      </c>
      <c r="N843" t="s">
        <v>118</v>
      </c>
      <c r="O843">
        <v>96</v>
      </c>
      <c r="P843" s="6" t="str">
        <f>_xlfn.XLOOKUP(movie3[[#This Row],[year]],inflation!E$2:E$225,inflation!F$2:F$225,,0)</f>
        <v>323.2</v>
      </c>
      <c r="Q843" s="2">
        <f>movie3[[#This Row],[gross]] * (inflation!B$226 / movie3[[#This Row],[CPI of Released Year]])</f>
        <v>1753144.5334158416</v>
      </c>
      <c r="R843" s="2">
        <f>movie3[[#This Row],[gross]]-movie3[[#This Row],[budget]]</f>
        <v>-6381153</v>
      </c>
    </row>
    <row r="844" spans="1:18" hidden="1" x14ac:dyDescent="0.25">
      <c r="A844" t="s">
        <v>3112</v>
      </c>
      <c r="B844" t="s">
        <v>33</v>
      </c>
      <c r="C844" t="s">
        <v>17</v>
      </c>
      <c r="D844">
        <v>1985</v>
      </c>
      <c r="E844" t="s">
        <v>2944</v>
      </c>
      <c r="F844">
        <v>4.0999999999999996</v>
      </c>
      <c r="G844" s="1">
        <v>434</v>
      </c>
      <c r="H844" t="s">
        <v>2235</v>
      </c>
      <c r="I844" t="s">
        <v>3113</v>
      </c>
      <c r="J844" t="s">
        <v>3114</v>
      </c>
      <c r="K844" t="s">
        <v>30</v>
      </c>
      <c r="L844" s="1">
        <v>2000000</v>
      </c>
      <c r="M844" s="1">
        <v>2864844</v>
      </c>
      <c r="N844" t="s">
        <v>3115</v>
      </c>
      <c r="O844">
        <v>92</v>
      </c>
      <c r="P844" s="6" t="str">
        <f>_xlfn.XLOOKUP(movie3[[#This Row],[year]],inflation!E$2:E$225,inflation!F$2:F$225,,0)</f>
        <v>323.2</v>
      </c>
      <c r="Q844" s="2">
        <f>movie3[[#This Row],[gross]] * (inflation!B$226 / movie3[[#This Row],[CPI of Released Year]])</f>
        <v>8115876.1336633665</v>
      </c>
      <c r="R844" s="2">
        <f>movie3[[#This Row],[gross]]-movie3[[#This Row],[budget]]</f>
        <v>864844</v>
      </c>
    </row>
    <row r="845" spans="1:18" hidden="1" x14ac:dyDescent="0.25">
      <c r="A845" t="s">
        <v>3237</v>
      </c>
      <c r="B845" t="s">
        <v>16</v>
      </c>
      <c r="C845" t="s">
        <v>34</v>
      </c>
      <c r="D845">
        <v>1986</v>
      </c>
      <c r="E845" t="s">
        <v>3230</v>
      </c>
      <c r="F845">
        <v>8.3000000000000007</v>
      </c>
      <c r="G845" s="1">
        <v>668000</v>
      </c>
      <c r="H845" t="s">
        <v>1998</v>
      </c>
      <c r="I845" t="s">
        <v>1998</v>
      </c>
      <c r="J845" t="s">
        <v>3238</v>
      </c>
      <c r="K845" t="s">
        <v>22</v>
      </c>
      <c r="L845" s="1">
        <v>18500000</v>
      </c>
      <c r="M845" s="1">
        <v>131060248</v>
      </c>
      <c r="N845" t="s">
        <v>180</v>
      </c>
      <c r="O845">
        <v>137</v>
      </c>
      <c r="P845" s="6" t="str">
        <f>_xlfn.XLOOKUP(movie3[[#This Row],[year]],inflation!E$2:E$225,inflation!F$2:F$225,,0)</f>
        <v>329.4</v>
      </c>
      <c r="Q845" s="2">
        <f>movie3[[#This Row],[gross]] * (inflation!B$226 / movie3[[#This Row],[CPI of Released Year]])</f>
        <v>364294969.85063756</v>
      </c>
      <c r="R845" s="2">
        <f>movie3[[#This Row],[gross]]-movie3[[#This Row],[budget]]</f>
        <v>112560248</v>
      </c>
    </row>
    <row r="846" spans="1:18" hidden="1" x14ac:dyDescent="0.25">
      <c r="A846" t="s">
        <v>3239</v>
      </c>
      <c r="B846" t="s">
        <v>16</v>
      </c>
      <c r="C846" t="s">
        <v>25</v>
      </c>
      <c r="D846">
        <v>1986</v>
      </c>
      <c r="E846" t="s">
        <v>3240</v>
      </c>
      <c r="F846">
        <v>8.1</v>
      </c>
      <c r="G846" s="1">
        <v>374000</v>
      </c>
      <c r="H846" t="s">
        <v>2069</v>
      </c>
      <c r="I846" t="s">
        <v>20</v>
      </c>
      <c r="J846" t="s">
        <v>3241</v>
      </c>
      <c r="K846" t="s">
        <v>30</v>
      </c>
      <c r="L846" s="1">
        <v>8000000</v>
      </c>
      <c r="M846" s="1">
        <v>52287414</v>
      </c>
      <c r="N846" t="s">
        <v>31</v>
      </c>
      <c r="O846">
        <v>89</v>
      </c>
      <c r="P846" s="6" t="str">
        <f>_xlfn.XLOOKUP(movie3[[#This Row],[year]],inflation!E$2:E$225,inflation!F$2:F$225,,0)</f>
        <v>329.4</v>
      </c>
      <c r="Q846" s="2">
        <f>movie3[[#This Row],[gross]] * (inflation!B$226 / movie3[[#This Row],[CPI of Released Year]])</f>
        <v>145338057.85792351</v>
      </c>
      <c r="R846" s="2">
        <f>movie3[[#This Row],[gross]]-movie3[[#This Row],[budget]]</f>
        <v>44287414</v>
      </c>
    </row>
    <row r="847" spans="1:18" hidden="1" x14ac:dyDescent="0.25">
      <c r="A847" t="s">
        <v>3259</v>
      </c>
      <c r="B847" t="s">
        <v>16</v>
      </c>
      <c r="C847" t="s">
        <v>17</v>
      </c>
      <c r="D847">
        <v>1986</v>
      </c>
      <c r="E847" t="s">
        <v>3260</v>
      </c>
      <c r="F847">
        <v>8.1</v>
      </c>
      <c r="G847" s="1">
        <v>389000</v>
      </c>
      <c r="H847" t="s">
        <v>792</v>
      </c>
      <c r="I847" t="s">
        <v>792</v>
      </c>
      <c r="J847" t="s">
        <v>3261</v>
      </c>
      <c r="K847" t="s">
        <v>30</v>
      </c>
      <c r="L847" s="1">
        <v>6000000</v>
      </c>
      <c r="M847" s="1">
        <v>138545632</v>
      </c>
      <c r="N847" t="s">
        <v>2354</v>
      </c>
      <c r="O847">
        <v>120</v>
      </c>
      <c r="P847" s="6" t="str">
        <f>_xlfn.XLOOKUP(movie3[[#This Row],[year]],inflation!E$2:E$225,inflation!F$2:F$225,,0)</f>
        <v>329.4</v>
      </c>
      <c r="Q847" s="2">
        <f>movie3[[#This Row],[gross]] * (inflation!B$226 / movie3[[#This Row],[CPI of Released Year]])</f>
        <v>385101337.76320589</v>
      </c>
      <c r="R847" s="2">
        <f>movie3[[#This Row],[gross]]-movie3[[#This Row],[budget]]</f>
        <v>132545632</v>
      </c>
    </row>
    <row r="848" spans="1:18" hidden="1" x14ac:dyDescent="0.25">
      <c r="A848" t="s">
        <v>3380</v>
      </c>
      <c r="B848" t="s">
        <v>33</v>
      </c>
      <c r="C848" t="s">
        <v>17</v>
      </c>
      <c r="D848">
        <v>1986</v>
      </c>
      <c r="E848" t="s">
        <v>3381</v>
      </c>
      <c r="F848">
        <v>8.1</v>
      </c>
      <c r="G848" s="1">
        <v>26000</v>
      </c>
      <c r="H848" t="s">
        <v>1619</v>
      </c>
      <c r="I848" t="s">
        <v>1619</v>
      </c>
      <c r="J848" t="s">
        <v>3382</v>
      </c>
      <c r="K848" t="s">
        <v>1094</v>
      </c>
      <c r="M848" s="1">
        <v>167292</v>
      </c>
      <c r="N848" t="s">
        <v>3383</v>
      </c>
      <c r="O848">
        <v>149</v>
      </c>
      <c r="P848" s="6" t="str">
        <f>_xlfn.XLOOKUP(movie3[[#This Row],[year]],inflation!E$2:E$225,inflation!F$2:F$225,,0)</f>
        <v>329.4</v>
      </c>
      <c r="Q848" s="2">
        <f>movie3[[#This Row],[gross]] * (inflation!B$226 / movie3[[#This Row],[CPI of Released Year]])</f>
        <v>465004.72131147544</v>
      </c>
      <c r="R848" s="2">
        <f>movie3[[#This Row],[gross]]-movie3[[#This Row],[budget]]</f>
        <v>167292</v>
      </c>
    </row>
    <row r="849" spans="1:18" hidden="1" x14ac:dyDescent="0.25">
      <c r="A849" t="s">
        <v>3499</v>
      </c>
      <c r="B849" t="s">
        <v>33</v>
      </c>
      <c r="C849" t="s">
        <v>17</v>
      </c>
      <c r="D849">
        <v>1986</v>
      </c>
      <c r="E849" t="s">
        <v>3500</v>
      </c>
      <c r="F849">
        <v>8</v>
      </c>
      <c r="G849" s="1">
        <v>21000</v>
      </c>
      <c r="H849" t="s">
        <v>3501</v>
      </c>
      <c r="I849" t="s">
        <v>3501</v>
      </c>
      <c r="J849" t="s">
        <v>3502</v>
      </c>
      <c r="K849" t="s">
        <v>1269</v>
      </c>
      <c r="M849" s="1">
        <v>3940542</v>
      </c>
      <c r="N849" t="s">
        <v>3503</v>
      </c>
      <c r="O849">
        <v>113</v>
      </c>
      <c r="P849" s="6" t="str">
        <f>_xlfn.XLOOKUP(movie3[[#This Row],[year]],inflation!E$2:E$225,inflation!F$2:F$225,,0)</f>
        <v>329.4</v>
      </c>
      <c r="Q849" s="2">
        <f>movie3[[#This Row],[gross]] * (inflation!B$226 / movie3[[#This Row],[CPI of Released Year]])</f>
        <v>10953127.672131149</v>
      </c>
      <c r="R849" s="2">
        <f>movie3[[#This Row],[gross]]-movie3[[#This Row],[budget]]</f>
        <v>3940542</v>
      </c>
    </row>
    <row r="850" spans="1:18" hidden="1" x14ac:dyDescent="0.25">
      <c r="A850" t="s">
        <v>3561</v>
      </c>
      <c r="B850" t="s">
        <v>33</v>
      </c>
      <c r="C850" t="s">
        <v>41</v>
      </c>
      <c r="D850">
        <v>1986</v>
      </c>
      <c r="E850" t="s">
        <v>3562</v>
      </c>
      <c r="F850">
        <v>8</v>
      </c>
      <c r="G850" s="1">
        <v>24000</v>
      </c>
      <c r="H850" t="s">
        <v>3501</v>
      </c>
      <c r="I850" t="s">
        <v>3501</v>
      </c>
      <c r="J850" t="s">
        <v>3502</v>
      </c>
      <c r="K850" t="s">
        <v>1269</v>
      </c>
      <c r="M850" s="1">
        <v>4940939</v>
      </c>
      <c r="N850" t="s">
        <v>3503</v>
      </c>
      <c r="O850">
        <v>120</v>
      </c>
      <c r="P850" s="6" t="str">
        <f>_xlfn.XLOOKUP(movie3[[#This Row],[year]],inflation!E$2:E$225,inflation!F$2:F$225,,0)</f>
        <v>329.4</v>
      </c>
      <c r="Q850" s="2">
        <f>movie3[[#This Row],[gross]] * (inflation!B$226 / movie3[[#This Row],[CPI of Released Year]])</f>
        <v>13733830.444444446</v>
      </c>
      <c r="R850" s="2">
        <f>movie3[[#This Row],[gross]]-movie3[[#This Row],[budget]]</f>
        <v>4940939</v>
      </c>
    </row>
    <row r="851" spans="1:18" hidden="1" x14ac:dyDescent="0.25">
      <c r="A851" t="s">
        <v>3397</v>
      </c>
      <c r="B851" t="s">
        <v>2000</v>
      </c>
      <c r="C851" t="s">
        <v>41</v>
      </c>
      <c r="D851">
        <v>1986</v>
      </c>
      <c r="E851" t="s">
        <v>3398</v>
      </c>
      <c r="F851">
        <v>7.9</v>
      </c>
      <c r="G851" s="1">
        <v>68000</v>
      </c>
      <c r="H851" t="s">
        <v>289</v>
      </c>
      <c r="I851" t="s">
        <v>289</v>
      </c>
      <c r="J851" t="s">
        <v>2876</v>
      </c>
      <c r="K851" t="s">
        <v>30</v>
      </c>
      <c r="L851" s="1">
        <v>6400000</v>
      </c>
      <c r="M851" s="1">
        <v>40084041</v>
      </c>
      <c r="N851" t="s">
        <v>50</v>
      </c>
      <c r="O851">
        <v>107</v>
      </c>
      <c r="P851" s="6" t="str">
        <f>_xlfn.XLOOKUP(movie3[[#This Row],[year]],inflation!E$2:E$225,inflation!F$2:F$225,,0)</f>
        <v>329.4</v>
      </c>
      <c r="Q851" s="2">
        <f>movie3[[#This Row],[gross]] * (inflation!B$226 / movie3[[#This Row],[CPI of Released Year]])</f>
        <v>111417571.15846996</v>
      </c>
      <c r="R851" s="2">
        <f>movie3[[#This Row],[gross]]-movie3[[#This Row],[budget]]</f>
        <v>33684041</v>
      </c>
    </row>
    <row r="852" spans="1:18" hidden="1" x14ac:dyDescent="0.25">
      <c r="A852" t="s">
        <v>3242</v>
      </c>
      <c r="B852" t="s">
        <v>2000</v>
      </c>
      <c r="C852" t="s">
        <v>41</v>
      </c>
      <c r="D852">
        <v>1986</v>
      </c>
      <c r="E852" t="s">
        <v>3243</v>
      </c>
      <c r="F852">
        <v>7.8</v>
      </c>
      <c r="G852" s="1">
        <v>330000</v>
      </c>
      <c r="H852" t="s">
        <v>1310</v>
      </c>
      <c r="I852" t="s">
        <v>1310</v>
      </c>
      <c r="J852" t="s">
        <v>1512</v>
      </c>
      <c r="K852" t="s">
        <v>30</v>
      </c>
      <c r="L852" s="1">
        <v>6000000</v>
      </c>
      <c r="M852" s="1">
        <v>70720215</v>
      </c>
      <c r="N852" t="s">
        <v>44</v>
      </c>
      <c r="O852">
        <v>103</v>
      </c>
      <c r="P852" s="6" t="str">
        <f>_xlfn.XLOOKUP(movie3[[#This Row],[year]],inflation!E$2:E$225,inflation!F$2:F$225,,0)</f>
        <v>329.4</v>
      </c>
      <c r="Q852" s="2">
        <f>movie3[[#This Row],[gross]] * (inflation!B$226 / movie3[[#This Row],[CPI of Released Year]])</f>
        <v>196573858.0874317</v>
      </c>
      <c r="R852" s="2">
        <f>movie3[[#This Row],[gross]]-movie3[[#This Row],[budget]]</f>
        <v>64720215</v>
      </c>
    </row>
    <row r="853" spans="1:18" hidden="1" x14ac:dyDescent="0.25">
      <c r="A853" t="s">
        <v>3262</v>
      </c>
      <c r="B853" t="s">
        <v>16</v>
      </c>
      <c r="C853" t="s">
        <v>17</v>
      </c>
      <c r="D853">
        <v>1986</v>
      </c>
      <c r="E853" t="s">
        <v>3263</v>
      </c>
      <c r="F853">
        <v>7.7</v>
      </c>
      <c r="G853" s="1">
        <v>186000</v>
      </c>
      <c r="H853" t="s">
        <v>2002</v>
      </c>
      <c r="I853" t="s">
        <v>2002</v>
      </c>
      <c r="J853" t="s">
        <v>3264</v>
      </c>
      <c r="K853" t="s">
        <v>30</v>
      </c>
      <c r="L853" s="1">
        <v>6000000</v>
      </c>
      <c r="M853" s="1">
        <v>8618766</v>
      </c>
      <c r="N853" t="s">
        <v>1752</v>
      </c>
      <c r="O853">
        <v>120</v>
      </c>
      <c r="P853" s="6" t="str">
        <f>_xlfn.XLOOKUP(movie3[[#This Row],[year]],inflation!E$2:E$225,inflation!F$2:F$225,,0)</f>
        <v>329.4</v>
      </c>
      <c r="Q853" s="2">
        <f>movie3[[#This Row],[gross]] * (inflation!B$226 / movie3[[#This Row],[CPI of Released Year]])</f>
        <v>23956715.693989072</v>
      </c>
      <c r="R853" s="2">
        <f>movie3[[#This Row],[gross]]-movie3[[#This Row],[budget]]</f>
        <v>2618766</v>
      </c>
    </row>
    <row r="854" spans="1:18" hidden="1" x14ac:dyDescent="0.25">
      <c r="A854" t="s">
        <v>3298</v>
      </c>
      <c r="B854" t="s">
        <v>16</v>
      </c>
      <c r="C854" t="s">
        <v>104</v>
      </c>
      <c r="D854">
        <v>1986</v>
      </c>
      <c r="E854" t="s">
        <v>3299</v>
      </c>
      <c r="F854">
        <v>7.7</v>
      </c>
      <c r="G854" s="1">
        <v>104000</v>
      </c>
      <c r="H854" t="s">
        <v>666</v>
      </c>
      <c r="I854" t="s">
        <v>3300</v>
      </c>
      <c r="J854" t="s">
        <v>570</v>
      </c>
      <c r="K854" t="s">
        <v>137</v>
      </c>
      <c r="M854" s="1">
        <v>7153487</v>
      </c>
      <c r="N854" t="s">
        <v>2044</v>
      </c>
      <c r="O854">
        <v>130</v>
      </c>
      <c r="P854" s="6" t="str">
        <f>_xlfn.XLOOKUP(movie3[[#This Row],[year]],inflation!E$2:E$225,inflation!F$2:F$225,,0)</f>
        <v>329.4</v>
      </c>
      <c r="Q854" s="2">
        <f>movie3[[#This Row],[gross]] * (inflation!B$226 / movie3[[#This Row],[CPI of Released Year]])</f>
        <v>19883827.253187615</v>
      </c>
      <c r="R854" s="2">
        <f>movie3[[#This Row],[gross]]-movie3[[#This Row],[budget]]</f>
        <v>7153487</v>
      </c>
    </row>
    <row r="855" spans="1:18" hidden="1" x14ac:dyDescent="0.25">
      <c r="A855" t="s">
        <v>3439</v>
      </c>
      <c r="B855" t="s">
        <v>16</v>
      </c>
      <c r="C855" t="s">
        <v>41</v>
      </c>
      <c r="D855">
        <v>1986</v>
      </c>
      <c r="E855" t="s">
        <v>3440</v>
      </c>
      <c r="F855">
        <v>7.7</v>
      </c>
      <c r="G855" s="1">
        <v>49000</v>
      </c>
      <c r="H855" t="s">
        <v>2190</v>
      </c>
      <c r="I855" t="s">
        <v>2190</v>
      </c>
      <c r="J855" t="s">
        <v>3441</v>
      </c>
      <c r="K855" t="s">
        <v>30</v>
      </c>
      <c r="L855" s="1">
        <v>1100000</v>
      </c>
      <c r="M855" s="1">
        <v>1504286</v>
      </c>
      <c r="N855" t="s">
        <v>3442</v>
      </c>
      <c r="O855">
        <v>107</v>
      </c>
      <c r="P855" s="6" t="str">
        <f>_xlfn.XLOOKUP(movie3[[#This Row],[year]],inflation!E$2:E$225,inflation!F$2:F$225,,0)</f>
        <v>329.4</v>
      </c>
      <c r="Q855" s="2">
        <f>movie3[[#This Row],[gross]] * (inflation!B$226 / movie3[[#This Row],[CPI of Released Year]])</f>
        <v>4181312.2695810567</v>
      </c>
      <c r="R855" s="2">
        <f>movie3[[#This Row],[gross]]-movie3[[#This Row],[budget]]</f>
        <v>404286</v>
      </c>
    </row>
    <row r="856" spans="1:18" hidden="1" x14ac:dyDescent="0.25">
      <c r="A856" t="s">
        <v>3550</v>
      </c>
      <c r="B856" t="s">
        <v>448</v>
      </c>
      <c r="C856" t="s">
        <v>390</v>
      </c>
      <c r="D856">
        <v>1986</v>
      </c>
      <c r="E856" t="s">
        <v>3551</v>
      </c>
      <c r="F856">
        <v>7.7</v>
      </c>
      <c r="G856" s="1">
        <v>10000</v>
      </c>
      <c r="H856" t="s">
        <v>3552</v>
      </c>
      <c r="I856" t="s">
        <v>3553</v>
      </c>
      <c r="J856" t="s">
        <v>3554</v>
      </c>
      <c r="K856" t="s">
        <v>22</v>
      </c>
      <c r="M856" s="1">
        <v>5274</v>
      </c>
      <c r="N856" t="s">
        <v>3555</v>
      </c>
      <c r="O856">
        <v>84</v>
      </c>
      <c r="P856" s="6" t="str">
        <f>_xlfn.XLOOKUP(movie3[[#This Row],[year]],inflation!E$2:E$225,inflation!F$2:F$225,,0)</f>
        <v>329.4</v>
      </c>
      <c r="Q856" s="2">
        <f>movie3[[#This Row],[gross]] * (inflation!B$226 / movie3[[#This Row],[CPI of Released Year]])</f>
        <v>14659.60655737705</v>
      </c>
      <c r="R856" s="2">
        <f>movie3[[#This Row],[gross]]-movie3[[#This Row],[budget]]</f>
        <v>5274</v>
      </c>
    </row>
    <row r="857" spans="1:18" hidden="1" x14ac:dyDescent="0.25">
      <c r="A857" t="s">
        <v>3592</v>
      </c>
      <c r="B857" t="s">
        <v>16</v>
      </c>
      <c r="C857" t="s">
        <v>17</v>
      </c>
      <c r="D857">
        <v>1986</v>
      </c>
      <c r="E857" t="s">
        <v>3463</v>
      </c>
      <c r="F857">
        <v>7.7</v>
      </c>
      <c r="G857" s="1">
        <v>7700</v>
      </c>
      <c r="H857" t="s">
        <v>2419</v>
      </c>
      <c r="I857" t="s">
        <v>3593</v>
      </c>
      <c r="J857" t="s">
        <v>3593</v>
      </c>
      <c r="K857" t="s">
        <v>453</v>
      </c>
      <c r="M857" s="1">
        <v>63137</v>
      </c>
      <c r="N857" t="s">
        <v>3594</v>
      </c>
      <c r="O857">
        <v>99</v>
      </c>
      <c r="P857" s="6" t="str">
        <f>_xlfn.XLOOKUP(movie3[[#This Row],[year]],inflation!E$2:E$225,inflation!F$2:F$225,,0)</f>
        <v>329.4</v>
      </c>
      <c r="Q857" s="2">
        <f>movie3[[#This Row],[gross]] * (inflation!B$226 / movie3[[#This Row],[CPI of Released Year]])</f>
        <v>175495.55919854282</v>
      </c>
      <c r="R857" s="2">
        <f>movie3[[#This Row],[gross]]-movie3[[#This Row],[budget]]</f>
        <v>63137</v>
      </c>
    </row>
    <row r="858" spans="1:18" hidden="1" x14ac:dyDescent="0.25">
      <c r="A858" t="s">
        <v>3795</v>
      </c>
      <c r="B858" t="s">
        <v>16</v>
      </c>
      <c r="C858" t="s">
        <v>17</v>
      </c>
      <c r="D858">
        <v>1986</v>
      </c>
      <c r="E858" t="s">
        <v>3610</v>
      </c>
      <c r="F858">
        <v>7.7</v>
      </c>
      <c r="G858" s="1">
        <v>3800</v>
      </c>
      <c r="H858" t="s">
        <v>3796</v>
      </c>
      <c r="I858" t="s">
        <v>3796</v>
      </c>
      <c r="J858" t="s">
        <v>3797</v>
      </c>
      <c r="K858" t="s">
        <v>2989</v>
      </c>
      <c r="L858" s="1">
        <v>600000</v>
      </c>
      <c r="N858" t="s">
        <v>3798</v>
      </c>
      <c r="O858">
        <v>105</v>
      </c>
      <c r="P858" s="6" t="str">
        <f>_xlfn.XLOOKUP(movie3[[#This Row],[year]],inflation!E$2:E$225,inflation!F$2:F$225,,0)</f>
        <v>329.4</v>
      </c>
      <c r="Q858" s="2">
        <f>movie3[[#This Row],[gross]] * (inflation!B$226 / movie3[[#This Row],[CPI of Released Year]])</f>
        <v>0</v>
      </c>
      <c r="R858" s="2">
        <f>movie3[[#This Row],[gross]]-movie3[[#This Row],[budget]]</f>
        <v>-600000</v>
      </c>
    </row>
    <row r="859" spans="1:18" hidden="1" x14ac:dyDescent="0.25">
      <c r="A859" t="s">
        <v>3272</v>
      </c>
      <c r="B859" t="s">
        <v>16</v>
      </c>
      <c r="C859" t="s">
        <v>17</v>
      </c>
      <c r="D859">
        <v>1986</v>
      </c>
      <c r="E859" t="s">
        <v>3266</v>
      </c>
      <c r="F859">
        <v>7.6</v>
      </c>
      <c r="G859" s="1">
        <v>165000</v>
      </c>
      <c r="H859" t="s">
        <v>582</v>
      </c>
      <c r="I859" t="s">
        <v>3273</v>
      </c>
      <c r="J859" t="s">
        <v>2758</v>
      </c>
      <c r="K859" t="s">
        <v>30</v>
      </c>
      <c r="L859" s="1">
        <v>15000000</v>
      </c>
      <c r="M859" s="1">
        <v>60629159</v>
      </c>
      <c r="N859" t="s">
        <v>2573</v>
      </c>
      <c r="O859">
        <v>96</v>
      </c>
      <c r="P859" s="6" t="str">
        <f>_xlfn.XLOOKUP(movie3[[#This Row],[year]],inflation!E$2:E$225,inflation!F$2:F$225,,0)</f>
        <v>329.4</v>
      </c>
      <c r="Q859" s="2">
        <f>movie3[[#This Row],[gross]] * (inflation!B$226 / movie3[[#This Row],[CPI of Released Year]])</f>
        <v>168524766.18214938</v>
      </c>
      <c r="R859" s="2">
        <f>movie3[[#This Row],[gross]]-movie3[[#This Row],[budget]]</f>
        <v>45629159</v>
      </c>
    </row>
    <row r="860" spans="1:18" hidden="1" x14ac:dyDescent="0.25">
      <c r="A860" t="s">
        <v>3747</v>
      </c>
      <c r="B860" t="s">
        <v>2000</v>
      </c>
      <c r="C860" t="s">
        <v>17</v>
      </c>
      <c r="D860">
        <v>1986</v>
      </c>
      <c r="E860" t="s">
        <v>3748</v>
      </c>
      <c r="F860">
        <v>7.6</v>
      </c>
      <c r="G860" s="1">
        <v>2100</v>
      </c>
      <c r="H860" t="s">
        <v>3749</v>
      </c>
      <c r="I860" t="s">
        <v>3750</v>
      </c>
      <c r="J860" t="s">
        <v>235</v>
      </c>
      <c r="K860" t="s">
        <v>30</v>
      </c>
      <c r="M860" s="1">
        <v>441863</v>
      </c>
      <c r="N860" t="s">
        <v>3751</v>
      </c>
      <c r="O860">
        <v>96</v>
      </c>
      <c r="P860" s="6" t="str">
        <f>_xlfn.XLOOKUP(movie3[[#This Row],[year]],inflation!E$2:E$225,inflation!F$2:F$225,,0)</f>
        <v>329.4</v>
      </c>
      <c r="Q860" s="2">
        <f>movie3[[#This Row],[gross]] * (inflation!B$226 / movie3[[#This Row],[CPI of Released Year]])</f>
        <v>1228202.072859745</v>
      </c>
      <c r="R860" s="2">
        <f>movie3[[#This Row],[gross]]-movie3[[#This Row],[budget]]</f>
        <v>441863</v>
      </c>
    </row>
    <row r="861" spans="1:18" hidden="1" x14ac:dyDescent="0.25">
      <c r="A861" t="s">
        <v>3306</v>
      </c>
      <c r="B861" t="s">
        <v>33</v>
      </c>
      <c r="C861" t="s">
        <v>17</v>
      </c>
      <c r="D861">
        <v>1986</v>
      </c>
      <c r="E861" t="s">
        <v>3307</v>
      </c>
      <c r="F861">
        <v>7.5</v>
      </c>
      <c r="G861" s="1">
        <v>44000</v>
      </c>
      <c r="H861" t="s">
        <v>3308</v>
      </c>
      <c r="I861" t="s">
        <v>3309</v>
      </c>
      <c r="J861" t="s">
        <v>73</v>
      </c>
      <c r="K861" t="s">
        <v>22</v>
      </c>
      <c r="L861" s="1">
        <v>6000000</v>
      </c>
      <c r="M861" s="1">
        <v>28607524</v>
      </c>
      <c r="N861" t="s">
        <v>531</v>
      </c>
      <c r="O861">
        <v>114</v>
      </c>
      <c r="P861" s="6" t="str">
        <f>_xlfn.XLOOKUP(movie3[[#This Row],[year]],inflation!E$2:E$225,inflation!F$2:F$225,,0)</f>
        <v>329.4</v>
      </c>
      <c r="Q861" s="2">
        <f>movie3[[#This Row],[gross]] * (inflation!B$226 / movie3[[#This Row],[CPI of Released Year]])</f>
        <v>79517452.867030978</v>
      </c>
      <c r="R861" s="2">
        <f>movie3[[#This Row],[gross]]-movie3[[#This Row],[budget]]</f>
        <v>22607524</v>
      </c>
    </row>
    <row r="862" spans="1:18" hidden="1" x14ac:dyDescent="0.25">
      <c r="A862" t="s">
        <v>3249</v>
      </c>
      <c r="B862" t="s">
        <v>33</v>
      </c>
      <c r="C862" t="s">
        <v>25</v>
      </c>
      <c r="D862">
        <v>1986</v>
      </c>
      <c r="E862" t="s">
        <v>3250</v>
      </c>
      <c r="F862">
        <v>7.4</v>
      </c>
      <c r="G862" s="1">
        <v>127000</v>
      </c>
      <c r="H862" t="s">
        <v>751</v>
      </c>
      <c r="I862" t="s">
        <v>3251</v>
      </c>
      <c r="J862" t="s">
        <v>1661</v>
      </c>
      <c r="K862" t="s">
        <v>22</v>
      </c>
      <c r="L862" s="1">
        <v>25000000</v>
      </c>
      <c r="M862" s="1">
        <v>13915874</v>
      </c>
      <c r="N862" t="s">
        <v>753</v>
      </c>
      <c r="O862">
        <v>101</v>
      </c>
      <c r="P862" s="6" t="str">
        <f>_xlfn.XLOOKUP(movie3[[#This Row],[year]],inflation!E$2:E$225,inflation!F$2:F$225,,0)</f>
        <v>329.4</v>
      </c>
      <c r="Q862" s="2">
        <f>movie3[[#This Row],[gross]] * (inflation!B$226 / movie3[[#This Row],[CPI of Released Year]])</f>
        <v>38680553.231329694</v>
      </c>
      <c r="R862" s="2">
        <f>movie3[[#This Row],[gross]]-movie3[[#This Row],[budget]]</f>
        <v>-11084126</v>
      </c>
    </row>
    <row r="863" spans="1:18" hidden="1" x14ac:dyDescent="0.25">
      <c r="A863" t="s">
        <v>3323</v>
      </c>
      <c r="B863" t="s">
        <v>33</v>
      </c>
      <c r="C863" t="s">
        <v>25</v>
      </c>
      <c r="D863">
        <v>1986</v>
      </c>
      <c r="E863" t="s">
        <v>3324</v>
      </c>
      <c r="F863">
        <v>7.4</v>
      </c>
      <c r="G863" s="1">
        <v>57000</v>
      </c>
      <c r="H863" t="s">
        <v>2157</v>
      </c>
      <c r="I863" t="s">
        <v>2130</v>
      </c>
      <c r="J863" t="s">
        <v>67</v>
      </c>
      <c r="K863" t="s">
        <v>22</v>
      </c>
      <c r="L863" s="1">
        <v>24500000</v>
      </c>
      <c r="M863" s="1">
        <v>17502499</v>
      </c>
      <c r="N863" t="s">
        <v>23</v>
      </c>
      <c r="O863">
        <v>125</v>
      </c>
      <c r="P863" s="6" t="str">
        <f>_xlfn.XLOOKUP(movie3[[#This Row],[year]],inflation!E$2:E$225,inflation!F$2:F$225,,0)</f>
        <v>329.4</v>
      </c>
      <c r="Q863" s="2">
        <f>movie3[[#This Row],[gross]] * (inflation!B$226 / movie3[[#This Row],[CPI of Released Year]])</f>
        <v>48649933.468123868</v>
      </c>
      <c r="R863" s="2">
        <f>movie3[[#This Row],[gross]]-movie3[[#This Row],[budget]]</f>
        <v>-6997501</v>
      </c>
    </row>
    <row r="864" spans="1:18" hidden="1" x14ac:dyDescent="0.25">
      <c r="A864" t="s">
        <v>3346</v>
      </c>
      <c r="B864" t="s">
        <v>2709</v>
      </c>
      <c r="C864" t="s">
        <v>17</v>
      </c>
      <c r="D864">
        <v>1986</v>
      </c>
      <c r="E864" t="s">
        <v>3347</v>
      </c>
      <c r="F864">
        <v>7.4</v>
      </c>
      <c r="G864" s="1">
        <v>19000</v>
      </c>
      <c r="H864" t="s">
        <v>799</v>
      </c>
      <c r="I864" t="s">
        <v>3348</v>
      </c>
      <c r="J864" t="s">
        <v>3349</v>
      </c>
      <c r="K864" t="s">
        <v>453</v>
      </c>
      <c r="M864" s="1">
        <v>2016851</v>
      </c>
      <c r="N864" t="s">
        <v>552</v>
      </c>
      <c r="O864">
        <v>185</v>
      </c>
      <c r="P864" s="6" t="str">
        <f>_xlfn.XLOOKUP(movie3[[#This Row],[year]],inflation!E$2:E$225,inflation!F$2:F$225,,0)</f>
        <v>329.4</v>
      </c>
      <c r="Q864" s="2">
        <f>movie3[[#This Row],[gross]] * (inflation!B$226 / movie3[[#This Row],[CPI of Released Year]])</f>
        <v>5606037.5701275049</v>
      </c>
      <c r="R864" s="2">
        <f>movie3[[#This Row],[gross]]-movie3[[#This Row],[budget]]</f>
        <v>2016851</v>
      </c>
    </row>
    <row r="865" spans="1:18" hidden="1" x14ac:dyDescent="0.25">
      <c r="A865" t="s">
        <v>3726</v>
      </c>
      <c r="B865" t="s">
        <v>16</v>
      </c>
      <c r="C865" t="s">
        <v>17</v>
      </c>
      <c r="D865">
        <v>1986</v>
      </c>
      <c r="E865" t="s">
        <v>3596</v>
      </c>
      <c r="F865">
        <v>7.4</v>
      </c>
      <c r="G865" s="1">
        <v>4700</v>
      </c>
      <c r="H865" t="s">
        <v>2507</v>
      </c>
      <c r="I865" t="s">
        <v>3727</v>
      </c>
      <c r="J865" t="s">
        <v>3728</v>
      </c>
      <c r="K865" t="s">
        <v>30</v>
      </c>
      <c r="M865" s="1">
        <v>3272593</v>
      </c>
      <c r="N865" t="s">
        <v>3729</v>
      </c>
      <c r="O865">
        <v>133</v>
      </c>
      <c r="P865" s="6" t="str">
        <f>_xlfn.XLOOKUP(movie3[[#This Row],[year]],inflation!E$2:E$225,inflation!F$2:F$225,,0)</f>
        <v>329.4</v>
      </c>
      <c r="Q865" s="2">
        <f>movie3[[#This Row],[gross]] * (inflation!B$226 / movie3[[#This Row],[CPI of Released Year]])</f>
        <v>9096497.1183970869</v>
      </c>
      <c r="R865" s="2">
        <f>movie3[[#This Row],[gross]]-movie3[[#This Row],[budget]]</f>
        <v>3272593</v>
      </c>
    </row>
    <row r="866" spans="1:18" hidden="1" x14ac:dyDescent="0.25">
      <c r="A866" t="s">
        <v>3254</v>
      </c>
      <c r="B866" t="s">
        <v>2000</v>
      </c>
      <c r="C866" t="s">
        <v>34</v>
      </c>
      <c r="D866">
        <v>1986</v>
      </c>
      <c r="E866" t="s">
        <v>3255</v>
      </c>
      <c r="F866">
        <v>7.3</v>
      </c>
      <c r="G866" s="1">
        <v>128000</v>
      </c>
      <c r="H866" t="s">
        <v>126</v>
      </c>
      <c r="I866" t="s">
        <v>3256</v>
      </c>
      <c r="J866" t="s">
        <v>508</v>
      </c>
      <c r="K866" t="s">
        <v>30</v>
      </c>
      <c r="L866" s="1">
        <v>25000000</v>
      </c>
      <c r="M866" s="1">
        <v>11100577</v>
      </c>
      <c r="N866" t="s">
        <v>180</v>
      </c>
      <c r="O866">
        <v>99</v>
      </c>
      <c r="P866" s="6" t="str">
        <f>_xlfn.XLOOKUP(movie3[[#This Row],[year]],inflation!E$2:E$225,inflation!F$2:F$225,,0)</f>
        <v>329.4</v>
      </c>
      <c r="Q866" s="2">
        <f>movie3[[#This Row],[gross]] * (inflation!B$226 / movie3[[#This Row],[CPI of Released Year]])</f>
        <v>30855155.741347909</v>
      </c>
      <c r="R866" s="2">
        <f>movie3[[#This Row],[gross]]-movie3[[#This Row],[budget]]</f>
        <v>-13899423</v>
      </c>
    </row>
    <row r="867" spans="1:18" hidden="1" x14ac:dyDescent="0.25">
      <c r="A867" t="s">
        <v>3293</v>
      </c>
      <c r="B867" t="s">
        <v>33</v>
      </c>
      <c r="C867" t="s">
        <v>34</v>
      </c>
      <c r="D867">
        <v>1986</v>
      </c>
      <c r="E867" t="s">
        <v>3279</v>
      </c>
      <c r="F867">
        <v>7.3</v>
      </c>
      <c r="G867" s="1">
        <v>81000</v>
      </c>
      <c r="H867" t="s">
        <v>2148</v>
      </c>
      <c r="I867" t="s">
        <v>1028</v>
      </c>
      <c r="J867" t="s">
        <v>1029</v>
      </c>
      <c r="K867" t="s">
        <v>30</v>
      </c>
      <c r="L867" s="1">
        <v>25000000</v>
      </c>
      <c r="M867" s="1">
        <v>109713132</v>
      </c>
      <c r="N867" t="s">
        <v>44</v>
      </c>
      <c r="O867">
        <v>119</v>
      </c>
      <c r="P867" s="6" t="str">
        <f>_xlfn.XLOOKUP(movie3[[#This Row],[year]],inflation!E$2:E$225,inflation!F$2:F$225,,0)</f>
        <v>329.4</v>
      </c>
      <c r="Q867" s="2">
        <f>movie3[[#This Row],[gross]] * (inflation!B$226 / movie3[[#This Row],[CPI of Released Year]])</f>
        <v>304958541.77049184</v>
      </c>
      <c r="R867" s="2">
        <f>movie3[[#This Row],[gross]]-movie3[[#This Row],[budget]]</f>
        <v>84713132</v>
      </c>
    </row>
    <row r="868" spans="1:18" hidden="1" x14ac:dyDescent="0.25">
      <c r="A868" t="s">
        <v>3373</v>
      </c>
      <c r="B868" t="s">
        <v>16</v>
      </c>
      <c r="C868" t="s">
        <v>104</v>
      </c>
      <c r="D868">
        <v>1986</v>
      </c>
      <c r="E868" t="s">
        <v>3345</v>
      </c>
      <c r="F868">
        <v>7.3</v>
      </c>
      <c r="G868" s="1">
        <v>14000</v>
      </c>
      <c r="H868" t="s">
        <v>2245</v>
      </c>
      <c r="I868" t="s">
        <v>2245</v>
      </c>
      <c r="J868" t="s">
        <v>3374</v>
      </c>
      <c r="K868" t="s">
        <v>22</v>
      </c>
      <c r="M868" s="1">
        <v>5794184</v>
      </c>
      <c r="N868" t="s">
        <v>571</v>
      </c>
      <c r="O868">
        <v>104</v>
      </c>
      <c r="P868" s="6" t="str">
        <f>_xlfn.XLOOKUP(movie3[[#This Row],[year]],inflation!E$2:E$225,inflation!F$2:F$225,,0)</f>
        <v>329.4</v>
      </c>
      <c r="Q868" s="2">
        <f>movie3[[#This Row],[gross]] * (inflation!B$226 / movie3[[#This Row],[CPI of Released Year]])</f>
        <v>16105509.624772314</v>
      </c>
      <c r="R868" s="2">
        <f>movie3[[#This Row],[gross]]-movie3[[#This Row],[budget]]</f>
        <v>5794184</v>
      </c>
    </row>
    <row r="869" spans="1:18" hidden="1" x14ac:dyDescent="0.25">
      <c r="A869" t="s">
        <v>3404</v>
      </c>
      <c r="B869" t="s">
        <v>33</v>
      </c>
      <c r="C869" t="s">
        <v>390</v>
      </c>
      <c r="D869">
        <v>1986</v>
      </c>
      <c r="E869" t="s">
        <v>3361</v>
      </c>
      <c r="F869">
        <v>7.3</v>
      </c>
      <c r="G869" s="1">
        <v>38000</v>
      </c>
      <c r="H869" t="s">
        <v>3405</v>
      </c>
      <c r="I869" t="s">
        <v>3406</v>
      </c>
      <c r="J869" t="s">
        <v>3407</v>
      </c>
      <c r="K869" t="s">
        <v>30</v>
      </c>
      <c r="L869" s="1">
        <v>6000000</v>
      </c>
      <c r="M869" s="1">
        <v>5860601</v>
      </c>
      <c r="N869" t="s">
        <v>3408</v>
      </c>
      <c r="O869">
        <v>84</v>
      </c>
      <c r="P869" s="6" t="str">
        <f>_xlfn.XLOOKUP(movie3[[#This Row],[year]],inflation!E$2:E$225,inflation!F$2:F$225,,0)</f>
        <v>329.4</v>
      </c>
      <c r="Q869" s="2">
        <f>movie3[[#This Row],[gross]] * (inflation!B$226 / movie3[[#This Row],[CPI of Released Year]])</f>
        <v>16290122.269581059</v>
      </c>
      <c r="R869" s="2">
        <f>movie3[[#This Row],[gross]]-movie3[[#This Row],[budget]]</f>
        <v>-139399</v>
      </c>
    </row>
    <row r="870" spans="1:18" hidden="1" x14ac:dyDescent="0.25">
      <c r="A870" t="s">
        <v>3447</v>
      </c>
      <c r="B870" t="s">
        <v>2709</v>
      </c>
      <c r="C870" t="s">
        <v>104</v>
      </c>
      <c r="D870">
        <v>1986</v>
      </c>
      <c r="E870" t="s">
        <v>3448</v>
      </c>
      <c r="F870">
        <v>7.3</v>
      </c>
      <c r="G870" s="1">
        <v>7500</v>
      </c>
      <c r="H870" t="s">
        <v>3449</v>
      </c>
      <c r="I870" t="s">
        <v>3449</v>
      </c>
      <c r="J870" t="s">
        <v>3450</v>
      </c>
      <c r="K870" t="s">
        <v>1269</v>
      </c>
      <c r="M870" s="1">
        <v>58731</v>
      </c>
      <c r="N870" t="s">
        <v>3451</v>
      </c>
      <c r="O870">
        <v>105</v>
      </c>
      <c r="P870" s="6" t="str">
        <f>_xlfn.XLOOKUP(movie3[[#This Row],[year]],inflation!E$2:E$225,inflation!F$2:F$225,,0)</f>
        <v>329.4</v>
      </c>
      <c r="Q870" s="2">
        <f>movie3[[#This Row],[gross]] * (inflation!B$226 / movie3[[#This Row],[CPI of Released Year]])</f>
        <v>163248.64480874318</v>
      </c>
      <c r="R870" s="2">
        <f>movie3[[#This Row],[gross]]-movie3[[#This Row],[budget]]</f>
        <v>58731</v>
      </c>
    </row>
    <row r="871" spans="1:18" hidden="1" x14ac:dyDescent="0.25">
      <c r="A871" t="s">
        <v>3724</v>
      </c>
      <c r="B871" t="s">
        <v>2000</v>
      </c>
      <c r="C871" t="s">
        <v>41</v>
      </c>
      <c r="D871">
        <v>1986</v>
      </c>
      <c r="E871" t="s">
        <v>3335</v>
      </c>
      <c r="F871">
        <v>7.3</v>
      </c>
      <c r="G871" s="1">
        <v>4900</v>
      </c>
      <c r="H871" t="s">
        <v>304</v>
      </c>
      <c r="I871" t="s">
        <v>304</v>
      </c>
      <c r="J871" t="s">
        <v>305</v>
      </c>
      <c r="K871" t="s">
        <v>306</v>
      </c>
      <c r="M871" s="1">
        <v>837623</v>
      </c>
      <c r="N871" t="s">
        <v>3725</v>
      </c>
      <c r="O871">
        <v>125</v>
      </c>
      <c r="P871" s="6" t="str">
        <f>_xlfn.XLOOKUP(movie3[[#This Row],[year]],inflation!E$2:E$225,inflation!F$2:F$225,,0)</f>
        <v>329.4</v>
      </c>
      <c r="Q871" s="2">
        <f>movie3[[#This Row],[gross]] * (inflation!B$226 / movie3[[#This Row],[CPI of Released Year]])</f>
        <v>2328256.2805100186</v>
      </c>
      <c r="R871" s="2">
        <f>movie3[[#This Row],[gross]]-movie3[[#This Row],[budget]]</f>
        <v>837623</v>
      </c>
    </row>
    <row r="872" spans="1:18" hidden="1" x14ac:dyDescent="0.25">
      <c r="A872" t="s">
        <v>3265</v>
      </c>
      <c r="B872" t="s">
        <v>16</v>
      </c>
      <c r="C872" t="s">
        <v>104</v>
      </c>
      <c r="D872">
        <v>1986</v>
      </c>
      <c r="E872" t="s">
        <v>3266</v>
      </c>
      <c r="F872">
        <v>7.2</v>
      </c>
      <c r="G872" s="1">
        <v>68000</v>
      </c>
      <c r="H872" t="s">
        <v>558</v>
      </c>
      <c r="I872" t="s">
        <v>3267</v>
      </c>
      <c r="J872" t="s">
        <v>2572</v>
      </c>
      <c r="K872" t="s">
        <v>30</v>
      </c>
      <c r="L872" s="1">
        <v>15000000</v>
      </c>
      <c r="M872" s="1">
        <v>8621783</v>
      </c>
      <c r="N872" t="s">
        <v>1752</v>
      </c>
      <c r="O872">
        <v>120</v>
      </c>
      <c r="P872" s="6" t="str">
        <f>_xlfn.XLOOKUP(movie3[[#This Row],[year]],inflation!E$2:E$225,inflation!F$2:F$225,,0)</f>
        <v>329.4</v>
      </c>
      <c r="Q872" s="2">
        <f>movie3[[#This Row],[gross]] * (inflation!B$226 / movie3[[#This Row],[CPI of Released Year]])</f>
        <v>23965101.744990896</v>
      </c>
      <c r="R872" s="2">
        <f>movie3[[#This Row],[gross]]-movie3[[#This Row],[budget]]</f>
        <v>-6378217</v>
      </c>
    </row>
    <row r="873" spans="1:18" hidden="1" x14ac:dyDescent="0.25">
      <c r="A873" t="s">
        <v>3384</v>
      </c>
      <c r="B873" t="s">
        <v>16</v>
      </c>
      <c r="C873" t="s">
        <v>34</v>
      </c>
      <c r="D873">
        <v>1986</v>
      </c>
      <c r="E873" t="s">
        <v>3125</v>
      </c>
      <c r="F873">
        <v>7.2</v>
      </c>
      <c r="G873" s="1">
        <v>45000</v>
      </c>
      <c r="H873" t="s">
        <v>3385</v>
      </c>
      <c r="I873" t="s">
        <v>3386</v>
      </c>
      <c r="J873" t="s">
        <v>1762</v>
      </c>
      <c r="K873" t="s">
        <v>30</v>
      </c>
      <c r="L873" s="1">
        <v>6000000</v>
      </c>
      <c r="M873" s="1">
        <v>5844868</v>
      </c>
      <c r="N873" t="s">
        <v>2365</v>
      </c>
      <c r="O873">
        <v>97</v>
      </c>
      <c r="P873" s="6" t="str">
        <f>_xlfn.XLOOKUP(movie3[[#This Row],[year]],inflation!E$2:E$225,inflation!F$2:F$225,,0)</f>
        <v>329.4</v>
      </c>
      <c r="Q873" s="2">
        <f>movie3[[#This Row],[gross]] * (inflation!B$226 / movie3[[#This Row],[CPI of Released Year]])</f>
        <v>16246390.834244082</v>
      </c>
      <c r="R873" s="2">
        <f>movie3[[#This Row],[gross]]-movie3[[#This Row],[budget]]</f>
        <v>-155132</v>
      </c>
    </row>
    <row r="874" spans="1:18" hidden="1" x14ac:dyDescent="0.25">
      <c r="A874" t="s">
        <v>3399</v>
      </c>
      <c r="B874" t="s">
        <v>337</v>
      </c>
      <c r="C874" t="s">
        <v>390</v>
      </c>
      <c r="D874">
        <v>1986</v>
      </c>
      <c r="E874" t="s">
        <v>3255</v>
      </c>
      <c r="F874">
        <v>7.2</v>
      </c>
      <c r="G874" s="1">
        <v>46000</v>
      </c>
      <c r="H874" t="s">
        <v>609</v>
      </c>
      <c r="I874" t="s">
        <v>3400</v>
      </c>
      <c r="J874" t="s">
        <v>3401</v>
      </c>
      <c r="K874" t="s">
        <v>30</v>
      </c>
      <c r="L874" s="1">
        <v>14000000</v>
      </c>
      <c r="M874" s="1">
        <v>38625550</v>
      </c>
      <c r="N874" t="s">
        <v>1725</v>
      </c>
      <c r="O874">
        <v>74</v>
      </c>
      <c r="P874" s="6" t="str">
        <f>_xlfn.XLOOKUP(movie3[[#This Row],[year]],inflation!E$2:E$225,inflation!F$2:F$225,,0)</f>
        <v>329.4</v>
      </c>
      <c r="Q874" s="2">
        <f>movie3[[#This Row],[gross]] * (inflation!B$226 / movie3[[#This Row],[CPI of Released Year]])</f>
        <v>107363550.63752277</v>
      </c>
      <c r="R874" s="2">
        <f>movie3[[#This Row],[gross]]-movie3[[#This Row],[budget]]</f>
        <v>24625550</v>
      </c>
    </row>
    <row r="875" spans="1:18" hidden="1" x14ac:dyDescent="0.25">
      <c r="A875" t="s">
        <v>3467</v>
      </c>
      <c r="B875" t="s">
        <v>16</v>
      </c>
      <c r="C875" t="s">
        <v>17</v>
      </c>
      <c r="D875">
        <v>1986</v>
      </c>
      <c r="E875" t="s">
        <v>3324</v>
      </c>
      <c r="F875">
        <v>7.2</v>
      </c>
      <c r="G875" s="1">
        <v>15000</v>
      </c>
      <c r="H875" t="s">
        <v>3468</v>
      </c>
      <c r="I875" t="s">
        <v>3469</v>
      </c>
      <c r="J875" t="s">
        <v>165</v>
      </c>
      <c r="K875" t="s">
        <v>30</v>
      </c>
      <c r="L875" s="1">
        <v>10500000</v>
      </c>
      <c r="M875" s="1">
        <v>31853080</v>
      </c>
      <c r="N875" t="s">
        <v>44</v>
      </c>
      <c r="O875">
        <v>119</v>
      </c>
      <c r="P875" s="6" t="str">
        <f>_xlfn.XLOOKUP(movie3[[#This Row],[year]],inflation!E$2:E$225,inflation!F$2:F$225,,0)</f>
        <v>329.4</v>
      </c>
      <c r="Q875" s="2">
        <f>movie3[[#This Row],[gross]] * (inflation!B$226 / movie3[[#This Row],[CPI of Released Year]])</f>
        <v>88538797.959927142</v>
      </c>
      <c r="R875" s="2">
        <f>movie3[[#This Row],[gross]]-movie3[[#This Row],[budget]]</f>
        <v>21353080</v>
      </c>
    </row>
    <row r="876" spans="1:18" hidden="1" x14ac:dyDescent="0.25">
      <c r="A876" t="s">
        <v>3546</v>
      </c>
      <c r="B876" t="s">
        <v>33</v>
      </c>
      <c r="C876" t="s">
        <v>41</v>
      </c>
      <c r="D876">
        <v>1986</v>
      </c>
      <c r="E876" t="s">
        <v>3321</v>
      </c>
      <c r="F876">
        <v>7.2</v>
      </c>
      <c r="G876" s="1">
        <v>6100</v>
      </c>
      <c r="H876" t="s">
        <v>3547</v>
      </c>
      <c r="I876" t="s">
        <v>3548</v>
      </c>
      <c r="J876" t="s">
        <v>3547</v>
      </c>
      <c r="K876" t="s">
        <v>30</v>
      </c>
      <c r="M876" s="1">
        <v>2545459</v>
      </c>
      <c r="N876" t="s">
        <v>3549</v>
      </c>
      <c r="O876">
        <v>89</v>
      </c>
      <c r="P876" s="6" t="str">
        <f>_xlfn.XLOOKUP(movie3[[#This Row],[year]],inflation!E$2:E$225,inflation!F$2:F$225,,0)</f>
        <v>329.4</v>
      </c>
      <c r="Q876" s="2">
        <f>movie3[[#This Row],[gross]] * (inflation!B$226 / movie3[[#This Row],[CPI of Released Year]])</f>
        <v>7075355.9817850646</v>
      </c>
      <c r="R876" s="2">
        <f>movie3[[#This Row],[gross]]-movie3[[#This Row],[budget]]</f>
        <v>2545459</v>
      </c>
    </row>
    <row r="877" spans="1:18" hidden="1" x14ac:dyDescent="0.25">
      <c r="A877" t="s">
        <v>3706</v>
      </c>
      <c r="B877" t="s">
        <v>16</v>
      </c>
      <c r="C877" t="s">
        <v>41</v>
      </c>
      <c r="D877">
        <v>1986</v>
      </c>
      <c r="E877" t="s">
        <v>3704</v>
      </c>
      <c r="F877">
        <v>7.2</v>
      </c>
      <c r="G877" s="1">
        <v>8000</v>
      </c>
      <c r="H877" t="s">
        <v>3707</v>
      </c>
      <c r="I877" t="s">
        <v>3707</v>
      </c>
      <c r="J877" t="s">
        <v>3708</v>
      </c>
      <c r="K877" t="s">
        <v>195</v>
      </c>
      <c r="M877" s="1">
        <v>1915792</v>
      </c>
      <c r="N877" t="s">
        <v>3709</v>
      </c>
      <c r="O877">
        <v>101</v>
      </c>
      <c r="P877" s="6" t="str">
        <f>_xlfn.XLOOKUP(movie3[[#This Row],[year]],inflation!E$2:E$225,inflation!F$2:F$225,,0)</f>
        <v>329.4</v>
      </c>
      <c r="Q877" s="2">
        <f>movie3[[#This Row],[gross]] * (inflation!B$226 / movie3[[#This Row],[CPI of Released Year]])</f>
        <v>5325134.0473588351</v>
      </c>
      <c r="R877" s="2">
        <f>movie3[[#This Row],[gross]]-movie3[[#This Row],[budget]]</f>
        <v>1915792</v>
      </c>
    </row>
    <row r="878" spans="1:18" hidden="1" x14ac:dyDescent="0.25">
      <c r="A878" t="s">
        <v>3732</v>
      </c>
      <c r="B878" t="s">
        <v>448</v>
      </c>
      <c r="C878" t="s">
        <v>17</v>
      </c>
      <c r="D878">
        <v>1986</v>
      </c>
      <c r="E878" t="s">
        <v>3733</v>
      </c>
      <c r="F878">
        <v>7.2</v>
      </c>
      <c r="G878" s="1">
        <v>2800</v>
      </c>
      <c r="H878" t="s">
        <v>3734</v>
      </c>
      <c r="I878" t="s">
        <v>3734</v>
      </c>
      <c r="J878" t="s">
        <v>3735</v>
      </c>
      <c r="K878" t="s">
        <v>30</v>
      </c>
      <c r="N878" t="s">
        <v>3736</v>
      </c>
      <c r="O878">
        <v>90</v>
      </c>
      <c r="P878" s="6" t="str">
        <f>_xlfn.XLOOKUP(movie3[[#This Row],[year]],inflation!E$2:E$225,inflation!F$2:F$225,,0)</f>
        <v>329.4</v>
      </c>
      <c r="Q878" s="2">
        <f>movie3[[#This Row],[gross]] * (inflation!B$226 / movie3[[#This Row],[CPI of Released Year]])</f>
        <v>0</v>
      </c>
      <c r="R878" s="2">
        <f>movie3[[#This Row],[gross]]-movie3[[#This Row],[budget]]</f>
        <v>0</v>
      </c>
    </row>
    <row r="879" spans="1:18" hidden="1" x14ac:dyDescent="0.25">
      <c r="A879" t="s">
        <v>3799</v>
      </c>
      <c r="B879" t="s">
        <v>337</v>
      </c>
      <c r="C879" t="s">
        <v>237</v>
      </c>
      <c r="D879">
        <v>1986</v>
      </c>
      <c r="E879" t="s">
        <v>3279</v>
      </c>
      <c r="F879">
        <v>7.2</v>
      </c>
      <c r="G879" s="1">
        <v>1000</v>
      </c>
      <c r="H879" t="s">
        <v>1723</v>
      </c>
      <c r="I879" t="s">
        <v>3800</v>
      </c>
      <c r="J879" t="s">
        <v>3801</v>
      </c>
      <c r="K879" t="s">
        <v>30</v>
      </c>
      <c r="M879" s="1">
        <v>781727</v>
      </c>
      <c r="N879" t="s">
        <v>3802</v>
      </c>
      <c r="O879">
        <v>89</v>
      </c>
      <c r="P879" s="6" t="str">
        <f>_xlfn.XLOOKUP(movie3[[#This Row],[year]],inflation!E$2:E$225,inflation!F$2:F$225,,0)</f>
        <v>329.4</v>
      </c>
      <c r="Q879" s="2">
        <f>movie3[[#This Row],[gross]] * (inflation!B$226 / movie3[[#This Row],[CPI of Released Year]])</f>
        <v>2172887.7996357013</v>
      </c>
      <c r="R879" s="2">
        <f>movie3[[#This Row],[gross]]-movie3[[#This Row],[budget]]</f>
        <v>781727</v>
      </c>
    </row>
    <row r="880" spans="1:18" hidden="1" x14ac:dyDescent="0.25">
      <c r="A880" t="s">
        <v>3833</v>
      </c>
      <c r="B880" t="s">
        <v>33</v>
      </c>
      <c r="C880" t="s">
        <v>17</v>
      </c>
      <c r="D880">
        <v>1986</v>
      </c>
      <c r="E880" t="s">
        <v>3834</v>
      </c>
      <c r="F880">
        <v>7.2</v>
      </c>
      <c r="G880" s="1">
        <v>3100</v>
      </c>
      <c r="H880" t="s">
        <v>3835</v>
      </c>
      <c r="I880" t="s">
        <v>2649</v>
      </c>
      <c r="J880" t="s">
        <v>3836</v>
      </c>
      <c r="K880" t="s">
        <v>1421</v>
      </c>
      <c r="M880" s="1">
        <v>512403</v>
      </c>
      <c r="N880" t="s">
        <v>3837</v>
      </c>
      <c r="O880">
        <v>144</v>
      </c>
      <c r="P880" s="6" t="str">
        <f>_xlfn.XLOOKUP(movie3[[#This Row],[year]],inflation!E$2:E$225,inflation!F$2:F$225,,0)</f>
        <v>329.4</v>
      </c>
      <c r="Q880" s="2">
        <f>movie3[[#This Row],[gross]] * (inflation!B$226 / movie3[[#This Row],[CPI of Released Year]])</f>
        <v>1424275.005464481</v>
      </c>
      <c r="R880" s="2">
        <f>movie3[[#This Row],[gross]]-movie3[[#This Row],[budget]]</f>
        <v>512403</v>
      </c>
    </row>
    <row r="881" spans="1:18" hidden="1" x14ac:dyDescent="0.25">
      <c r="A881" t="s">
        <v>3252</v>
      </c>
      <c r="B881" t="s">
        <v>16</v>
      </c>
      <c r="C881" t="s">
        <v>34</v>
      </c>
      <c r="D881">
        <v>1986</v>
      </c>
      <c r="E881" t="s">
        <v>2866</v>
      </c>
      <c r="F881">
        <v>7.1</v>
      </c>
      <c r="G881" s="1">
        <v>127000</v>
      </c>
      <c r="H881" t="s">
        <v>2335</v>
      </c>
      <c r="I881" t="s">
        <v>3253</v>
      </c>
      <c r="J881" t="s">
        <v>2221</v>
      </c>
      <c r="K881" t="s">
        <v>22</v>
      </c>
      <c r="L881" s="1">
        <v>16000000</v>
      </c>
      <c r="M881" s="1">
        <v>5900712</v>
      </c>
      <c r="N881" t="s">
        <v>1832</v>
      </c>
      <c r="O881">
        <v>116</v>
      </c>
      <c r="P881" s="6" t="str">
        <f>_xlfn.XLOOKUP(movie3[[#This Row],[year]],inflation!E$2:E$225,inflation!F$2:F$225,,0)</f>
        <v>329.4</v>
      </c>
      <c r="Q881" s="2">
        <f>movie3[[#This Row],[gross]] * (inflation!B$226 / movie3[[#This Row],[CPI of Released Year]])</f>
        <v>16401614.775956286</v>
      </c>
      <c r="R881" s="2">
        <f>movie3[[#This Row],[gross]]-movie3[[#This Row],[budget]]</f>
        <v>-10099288</v>
      </c>
    </row>
    <row r="882" spans="1:18" hidden="1" x14ac:dyDescent="0.25">
      <c r="A882" t="s">
        <v>3424</v>
      </c>
      <c r="B882" t="s">
        <v>16</v>
      </c>
      <c r="C882" t="s">
        <v>17</v>
      </c>
      <c r="D882">
        <v>1986</v>
      </c>
      <c r="E882" t="s">
        <v>3398</v>
      </c>
      <c r="F882">
        <v>7.1</v>
      </c>
      <c r="G882" s="1">
        <v>15000</v>
      </c>
      <c r="H882" t="s">
        <v>77</v>
      </c>
      <c r="I882" t="s">
        <v>3425</v>
      </c>
      <c r="J882" t="s">
        <v>2010</v>
      </c>
      <c r="K882" t="s">
        <v>30</v>
      </c>
      <c r="M882" s="1">
        <v>5839031</v>
      </c>
      <c r="N882" t="s">
        <v>31</v>
      </c>
      <c r="O882">
        <v>99</v>
      </c>
      <c r="P882" s="6" t="str">
        <f>_xlfn.XLOOKUP(movie3[[#This Row],[year]],inflation!E$2:E$225,inflation!F$2:F$225,,0)</f>
        <v>329.4</v>
      </c>
      <c r="Q882" s="2">
        <f>movie3[[#This Row],[gross]] * (inflation!B$226 / movie3[[#This Row],[CPI of Released Year]])</f>
        <v>16230166.313296905</v>
      </c>
      <c r="R882" s="2">
        <f>movie3[[#This Row],[gross]]-movie3[[#This Row],[budget]]</f>
        <v>5839031</v>
      </c>
    </row>
    <row r="883" spans="1:18" hidden="1" x14ac:dyDescent="0.25">
      <c r="A883" t="s">
        <v>3491</v>
      </c>
      <c r="B883" t="s">
        <v>2000</v>
      </c>
      <c r="C883" t="s">
        <v>63</v>
      </c>
      <c r="D883">
        <v>1986</v>
      </c>
      <c r="E883" t="s">
        <v>2617</v>
      </c>
      <c r="F883">
        <v>7.1</v>
      </c>
      <c r="G883" s="1">
        <v>6300</v>
      </c>
      <c r="H883" t="s">
        <v>3492</v>
      </c>
      <c r="I883" t="s">
        <v>3493</v>
      </c>
      <c r="J883" t="s">
        <v>3494</v>
      </c>
      <c r="K883" t="s">
        <v>22</v>
      </c>
      <c r="L883" s="1">
        <v>8500000</v>
      </c>
      <c r="M883" s="1">
        <v>277646</v>
      </c>
      <c r="N883" t="s">
        <v>3495</v>
      </c>
      <c r="O883">
        <v>136</v>
      </c>
      <c r="P883" s="6" t="str">
        <f>_xlfn.XLOOKUP(movie3[[#This Row],[year]],inflation!E$2:E$225,inflation!F$2:F$225,,0)</f>
        <v>329.4</v>
      </c>
      <c r="Q883" s="2">
        <f>movie3[[#This Row],[gross]] * (inflation!B$226 / movie3[[#This Row],[CPI of Released Year]])</f>
        <v>771744.61930783244</v>
      </c>
      <c r="R883" s="2">
        <f>movie3[[#This Row],[gross]]-movie3[[#This Row],[budget]]</f>
        <v>-8222354</v>
      </c>
    </row>
    <row r="884" spans="1:18" hidden="1" x14ac:dyDescent="0.25">
      <c r="A884" t="s">
        <v>3638</v>
      </c>
      <c r="B884" t="s">
        <v>2000</v>
      </c>
      <c r="C884" t="s">
        <v>41</v>
      </c>
      <c r="D884">
        <v>1986</v>
      </c>
      <c r="E884" t="s">
        <v>3639</v>
      </c>
      <c r="F884">
        <v>7.1</v>
      </c>
      <c r="G884" s="1">
        <v>2100</v>
      </c>
      <c r="H884" t="s">
        <v>3640</v>
      </c>
      <c r="I884" t="s">
        <v>3641</v>
      </c>
      <c r="J884" t="s">
        <v>3642</v>
      </c>
      <c r="K884" t="s">
        <v>248</v>
      </c>
      <c r="N884" t="s">
        <v>3643</v>
      </c>
      <c r="O884">
        <v>85</v>
      </c>
      <c r="P884" s="6" t="str">
        <f>_xlfn.XLOOKUP(movie3[[#This Row],[year]],inflation!E$2:E$225,inflation!F$2:F$225,,0)</f>
        <v>329.4</v>
      </c>
      <c r="Q884" s="2">
        <f>movie3[[#This Row],[gross]] * (inflation!B$226 / movie3[[#This Row],[CPI of Released Year]])</f>
        <v>0</v>
      </c>
      <c r="R884" s="2">
        <f>movie3[[#This Row],[gross]]-movie3[[#This Row],[budget]]</f>
        <v>0</v>
      </c>
    </row>
    <row r="885" spans="1:18" hidden="1" x14ac:dyDescent="0.25">
      <c r="A885" t="s">
        <v>3274</v>
      </c>
      <c r="B885" t="s">
        <v>2000</v>
      </c>
      <c r="C885" t="s">
        <v>41</v>
      </c>
      <c r="D885">
        <v>1986</v>
      </c>
      <c r="E885" t="s">
        <v>3275</v>
      </c>
      <c r="F885">
        <v>7</v>
      </c>
      <c r="G885" s="1">
        <v>68000</v>
      </c>
      <c r="H885" t="s">
        <v>2223</v>
      </c>
      <c r="I885" t="s">
        <v>3276</v>
      </c>
      <c r="J885" t="s">
        <v>3277</v>
      </c>
      <c r="K885" t="s">
        <v>30</v>
      </c>
      <c r="L885" s="1">
        <v>25000000</v>
      </c>
      <c r="M885" s="1">
        <v>38983045</v>
      </c>
      <c r="N885" t="s">
        <v>1187</v>
      </c>
      <c r="O885">
        <v>94</v>
      </c>
      <c r="P885" s="6" t="str">
        <f>_xlfn.XLOOKUP(movie3[[#This Row],[year]],inflation!E$2:E$225,inflation!F$2:F$225,,0)</f>
        <v>329.4</v>
      </c>
      <c r="Q885" s="2">
        <f>movie3[[#This Row],[gross]] * (inflation!B$226 / movie3[[#This Row],[CPI of Released Year]])</f>
        <v>108357243.47905283</v>
      </c>
      <c r="R885" s="2">
        <f>movie3[[#This Row],[gross]]-movie3[[#This Row],[budget]]</f>
        <v>13983045</v>
      </c>
    </row>
    <row r="886" spans="1:18" hidden="1" x14ac:dyDescent="0.25">
      <c r="A886" t="s">
        <v>3285</v>
      </c>
      <c r="B886" t="s">
        <v>16</v>
      </c>
      <c r="C886" t="s">
        <v>104</v>
      </c>
      <c r="D886">
        <v>1986</v>
      </c>
      <c r="E886" t="s">
        <v>3286</v>
      </c>
      <c r="F886">
        <v>7</v>
      </c>
      <c r="G886" s="1">
        <v>17000</v>
      </c>
      <c r="H886" t="s">
        <v>1216</v>
      </c>
      <c r="I886" t="s">
        <v>3287</v>
      </c>
      <c r="J886" t="s">
        <v>3288</v>
      </c>
      <c r="K886" t="s">
        <v>30</v>
      </c>
      <c r="L886" s="1">
        <v>1900000</v>
      </c>
      <c r="M886" s="1">
        <v>4600000</v>
      </c>
      <c r="N886" t="s">
        <v>2354</v>
      </c>
      <c r="O886">
        <v>99</v>
      </c>
      <c r="P886" s="6" t="str">
        <f>_xlfn.XLOOKUP(movie3[[#This Row],[year]],inflation!E$2:E$225,inflation!F$2:F$225,,0)</f>
        <v>329.4</v>
      </c>
      <c r="Q886" s="2">
        <f>movie3[[#This Row],[gross]] * (inflation!B$226 / movie3[[#This Row],[CPI of Released Year]])</f>
        <v>12786156.648451732</v>
      </c>
      <c r="R886" s="2">
        <f>movie3[[#This Row],[gross]]-movie3[[#This Row],[budget]]</f>
        <v>2700000</v>
      </c>
    </row>
    <row r="887" spans="1:18" hidden="1" x14ac:dyDescent="0.25">
      <c r="A887" t="s">
        <v>3303</v>
      </c>
      <c r="B887" t="s">
        <v>16</v>
      </c>
      <c r="C887" t="s">
        <v>17</v>
      </c>
      <c r="D887">
        <v>1986</v>
      </c>
      <c r="E887" t="s">
        <v>3304</v>
      </c>
      <c r="F887">
        <v>7</v>
      </c>
      <c r="G887" s="1">
        <v>77000</v>
      </c>
      <c r="H887" t="s">
        <v>65</v>
      </c>
      <c r="I887" t="s">
        <v>3305</v>
      </c>
      <c r="J887" t="s">
        <v>317</v>
      </c>
      <c r="K887" t="s">
        <v>30</v>
      </c>
      <c r="L887" s="1">
        <v>13800000</v>
      </c>
      <c r="M887" s="1">
        <v>52293982</v>
      </c>
      <c r="N887" t="s">
        <v>2094</v>
      </c>
      <c r="O887">
        <v>119</v>
      </c>
      <c r="P887" s="6" t="str">
        <f>_xlfn.XLOOKUP(movie3[[#This Row],[year]],inflation!E$2:E$225,inflation!F$2:F$225,,0)</f>
        <v>329.4</v>
      </c>
      <c r="Q887" s="2">
        <f>movie3[[#This Row],[gross]] * (inflation!B$226 / movie3[[#This Row],[CPI of Released Year]])</f>
        <v>145356314.26593807</v>
      </c>
      <c r="R887" s="2">
        <f>movie3[[#This Row],[gross]]-movie3[[#This Row],[budget]]</f>
        <v>38493982</v>
      </c>
    </row>
    <row r="888" spans="1:18" hidden="1" x14ac:dyDescent="0.25">
      <c r="A888" t="s">
        <v>3364</v>
      </c>
      <c r="B888" t="s">
        <v>16</v>
      </c>
      <c r="C888" t="s">
        <v>63</v>
      </c>
      <c r="D888">
        <v>1986</v>
      </c>
      <c r="E888" t="s">
        <v>3347</v>
      </c>
      <c r="F888">
        <v>7</v>
      </c>
      <c r="G888" s="1">
        <v>30000</v>
      </c>
      <c r="H888" t="s">
        <v>2150</v>
      </c>
      <c r="I888" t="s">
        <v>2150</v>
      </c>
      <c r="J888" t="s">
        <v>3365</v>
      </c>
      <c r="K888" t="s">
        <v>22</v>
      </c>
      <c r="L888" s="1">
        <v>4000000</v>
      </c>
      <c r="M888" s="1">
        <v>2850707</v>
      </c>
      <c r="N888" t="s">
        <v>3366</v>
      </c>
      <c r="O888">
        <v>112</v>
      </c>
      <c r="P888" s="6" t="str">
        <f>_xlfn.XLOOKUP(movie3[[#This Row],[year]],inflation!E$2:E$225,inflation!F$2:F$225,,0)</f>
        <v>329.4</v>
      </c>
      <c r="Q888" s="2">
        <f>movie3[[#This Row],[gross]] * (inflation!B$226 / movie3[[#This Row],[CPI of Released Year]])</f>
        <v>7923823.1001821505</v>
      </c>
      <c r="R888" s="2">
        <f>movie3[[#This Row],[gross]]-movie3[[#This Row],[budget]]</f>
        <v>-1149293</v>
      </c>
    </row>
    <row r="889" spans="1:18" hidden="1" x14ac:dyDescent="0.25">
      <c r="A889" t="s">
        <v>3367</v>
      </c>
      <c r="B889" t="s">
        <v>2709</v>
      </c>
      <c r="C889" t="s">
        <v>63</v>
      </c>
      <c r="D889">
        <v>1986</v>
      </c>
      <c r="E889" t="s">
        <v>3368</v>
      </c>
      <c r="F889">
        <v>7</v>
      </c>
      <c r="G889" s="1">
        <v>33000</v>
      </c>
      <c r="H889" t="s">
        <v>3369</v>
      </c>
      <c r="I889" t="s">
        <v>3370</v>
      </c>
      <c r="J889" t="s">
        <v>3371</v>
      </c>
      <c r="K889" t="s">
        <v>30</v>
      </c>
      <c r="L889" s="1">
        <v>111000</v>
      </c>
      <c r="M889" s="1">
        <v>609939</v>
      </c>
      <c r="N889" t="s">
        <v>3372</v>
      </c>
      <c r="O889">
        <v>83</v>
      </c>
      <c r="P889" s="6" t="str">
        <f>_xlfn.XLOOKUP(movie3[[#This Row],[year]],inflation!E$2:E$225,inflation!F$2:F$225,,0)</f>
        <v>329.4</v>
      </c>
      <c r="Q889" s="2">
        <f>movie3[[#This Row],[gross]] * (inflation!B$226 / movie3[[#This Row],[CPI of Released Year]])</f>
        <v>1695386.0000000002</v>
      </c>
      <c r="R889" s="2">
        <f>movie3[[#This Row],[gross]]-movie3[[#This Row],[budget]]</f>
        <v>498939</v>
      </c>
    </row>
    <row r="890" spans="1:18" hidden="1" x14ac:dyDescent="0.25">
      <c r="A890" t="s">
        <v>3414</v>
      </c>
      <c r="B890" t="s">
        <v>16</v>
      </c>
      <c r="C890" t="s">
        <v>104</v>
      </c>
      <c r="D890">
        <v>1986</v>
      </c>
      <c r="E890" t="s">
        <v>2590</v>
      </c>
      <c r="F890">
        <v>7</v>
      </c>
      <c r="G890" s="1">
        <v>15000</v>
      </c>
      <c r="H890" t="s">
        <v>2279</v>
      </c>
      <c r="I890" t="s">
        <v>3415</v>
      </c>
      <c r="J890" t="s">
        <v>988</v>
      </c>
      <c r="K890" t="s">
        <v>30</v>
      </c>
      <c r="L890" s="1">
        <v>6500000</v>
      </c>
      <c r="M890" s="1">
        <v>2347000</v>
      </c>
      <c r="N890" t="s">
        <v>2354</v>
      </c>
      <c r="O890">
        <v>111</v>
      </c>
      <c r="P890" s="6" t="str">
        <f>_xlfn.XLOOKUP(movie3[[#This Row],[year]],inflation!E$2:E$225,inflation!F$2:F$225,,0)</f>
        <v>329.4</v>
      </c>
      <c r="Q890" s="2">
        <f>movie3[[#This Row],[gross]] * (inflation!B$226 / movie3[[#This Row],[CPI of Released Year]])</f>
        <v>6523719.4899817854</v>
      </c>
      <c r="R890" s="2">
        <f>movie3[[#This Row],[gross]]-movie3[[#This Row],[budget]]</f>
        <v>-4153000</v>
      </c>
    </row>
    <row r="891" spans="1:18" hidden="1" x14ac:dyDescent="0.25">
      <c r="A891" t="s">
        <v>3457</v>
      </c>
      <c r="B891" t="s">
        <v>337</v>
      </c>
      <c r="C891" t="s">
        <v>25</v>
      </c>
      <c r="D891">
        <v>1986</v>
      </c>
      <c r="E891" t="s">
        <v>3458</v>
      </c>
      <c r="F891">
        <v>7</v>
      </c>
      <c r="G891" s="1">
        <v>11000</v>
      </c>
      <c r="H891" t="s">
        <v>3459</v>
      </c>
      <c r="I891" t="s">
        <v>3459</v>
      </c>
      <c r="J891" t="s">
        <v>3460</v>
      </c>
      <c r="K891" t="s">
        <v>2110</v>
      </c>
      <c r="M891" s="1">
        <v>13299749</v>
      </c>
      <c r="N891" t="s">
        <v>3461</v>
      </c>
      <c r="O891">
        <v>76</v>
      </c>
      <c r="P891" s="6" t="str">
        <f>_xlfn.XLOOKUP(movie3[[#This Row],[year]],inflation!E$2:E$225,inflation!F$2:F$225,,0)</f>
        <v>329.4</v>
      </c>
      <c r="Q891" s="2">
        <f>movie3[[#This Row],[gross]] * (inflation!B$226 / movie3[[#This Row],[CPI of Released Year]])</f>
        <v>36967972.630236797</v>
      </c>
      <c r="R891" s="2">
        <f>movie3[[#This Row],[gross]]-movie3[[#This Row],[budget]]</f>
        <v>13299749</v>
      </c>
    </row>
    <row r="892" spans="1:18" hidden="1" x14ac:dyDescent="0.25">
      <c r="A892" t="s">
        <v>3473</v>
      </c>
      <c r="B892" t="s">
        <v>510</v>
      </c>
      <c r="C892" t="s">
        <v>17</v>
      </c>
      <c r="D892">
        <v>1986</v>
      </c>
      <c r="E892" t="s">
        <v>3474</v>
      </c>
      <c r="F892">
        <v>7</v>
      </c>
      <c r="G892" s="1">
        <v>11000</v>
      </c>
      <c r="H892" t="s">
        <v>3475</v>
      </c>
      <c r="I892" t="s">
        <v>3475</v>
      </c>
      <c r="J892" t="s">
        <v>3476</v>
      </c>
      <c r="K892" t="s">
        <v>1112</v>
      </c>
      <c r="M892" s="1">
        <v>286126</v>
      </c>
      <c r="N892" t="s">
        <v>3477</v>
      </c>
      <c r="O892">
        <v>110</v>
      </c>
      <c r="P892" s="6" t="str">
        <f>_xlfn.XLOOKUP(movie3[[#This Row],[year]],inflation!E$2:E$225,inflation!F$2:F$225,,0)</f>
        <v>329.4</v>
      </c>
      <c r="Q892" s="2">
        <f>movie3[[#This Row],[gross]] * (inflation!B$226 / movie3[[#This Row],[CPI of Released Year]])</f>
        <v>795315.62112932617</v>
      </c>
      <c r="R892" s="2">
        <f>movie3[[#This Row],[gross]]-movie3[[#This Row],[budget]]</f>
        <v>286126</v>
      </c>
    </row>
    <row r="893" spans="1:18" hidden="1" x14ac:dyDescent="0.25">
      <c r="A893" t="s">
        <v>3766</v>
      </c>
      <c r="B893" t="s">
        <v>22088</v>
      </c>
      <c r="C893" t="s">
        <v>41</v>
      </c>
      <c r="D893">
        <v>1986</v>
      </c>
      <c r="E893" t="s">
        <v>3767</v>
      </c>
      <c r="F893">
        <v>7</v>
      </c>
      <c r="G893" s="1">
        <v>2700</v>
      </c>
      <c r="H893" t="s">
        <v>3768</v>
      </c>
      <c r="I893" t="s">
        <v>3768</v>
      </c>
      <c r="J893" t="s">
        <v>1376</v>
      </c>
      <c r="K893" t="s">
        <v>453</v>
      </c>
      <c r="M893" s="1">
        <v>925952</v>
      </c>
      <c r="N893" t="s">
        <v>3769</v>
      </c>
      <c r="O893">
        <v>84</v>
      </c>
      <c r="P893" s="6" t="str">
        <f>_xlfn.XLOOKUP(movie3[[#This Row],[year]],inflation!E$2:E$225,inflation!F$2:F$225,,0)</f>
        <v>329.4</v>
      </c>
      <c r="Q893" s="2">
        <f>movie3[[#This Row],[gross]] * (inflation!B$226 / movie3[[#This Row],[CPI of Released Year]])</f>
        <v>2573775.5045537343</v>
      </c>
      <c r="R893" s="2">
        <f>movie3[[#This Row],[gross]]-movie3[[#This Row],[budget]]</f>
        <v>925952</v>
      </c>
    </row>
    <row r="894" spans="1:18" hidden="1" x14ac:dyDescent="0.25">
      <c r="A894" t="s">
        <v>3234</v>
      </c>
      <c r="B894" t="s">
        <v>33</v>
      </c>
      <c r="C894" t="s">
        <v>34</v>
      </c>
      <c r="D894">
        <v>1986</v>
      </c>
      <c r="E894" t="s">
        <v>3235</v>
      </c>
      <c r="F894">
        <v>6.9</v>
      </c>
      <c r="G894" s="1">
        <v>306000</v>
      </c>
      <c r="H894" t="s">
        <v>1560</v>
      </c>
      <c r="I894" t="s">
        <v>3236</v>
      </c>
      <c r="J894" t="s">
        <v>1479</v>
      </c>
      <c r="K894" t="s">
        <v>30</v>
      </c>
      <c r="L894" s="1">
        <v>15000000</v>
      </c>
      <c r="M894" s="1">
        <v>357288178</v>
      </c>
      <c r="N894" t="s">
        <v>44</v>
      </c>
      <c r="O894">
        <v>110</v>
      </c>
      <c r="P894" s="6" t="str">
        <f>_xlfn.XLOOKUP(movie3[[#This Row],[year]],inflation!E$2:E$225,inflation!F$2:F$225,,0)</f>
        <v>329.4</v>
      </c>
      <c r="Q894" s="2">
        <f>movie3[[#This Row],[gross]] * (inflation!B$226 / movie3[[#This Row],[CPI of Released Year]])</f>
        <v>993117959.24954474</v>
      </c>
      <c r="R894" s="2">
        <f>movie3[[#This Row],[gross]]-movie3[[#This Row],[budget]]</f>
        <v>342288178</v>
      </c>
    </row>
    <row r="895" spans="1:18" hidden="1" x14ac:dyDescent="0.25">
      <c r="A895" t="s">
        <v>3310</v>
      </c>
      <c r="B895" t="s">
        <v>16</v>
      </c>
      <c r="C895" t="s">
        <v>17</v>
      </c>
      <c r="D895">
        <v>1986</v>
      </c>
      <c r="E895" t="s">
        <v>3311</v>
      </c>
      <c r="F895">
        <v>6.9</v>
      </c>
      <c r="G895" s="1">
        <v>41000</v>
      </c>
      <c r="H895" t="s">
        <v>85</v>
      </c>
      <c r="I895" t="s">
        <v>3312</v>
      </c>
      <c r="J895" t="s">
        <v>85</v>
      </c>
      <c r="K895" t="s">
        <v>30</v>
      </c>
      <c r="L895" s="1">
        <v>15000000</v>
      </c>
      <c r="M895" s="1">
        <v>42724017</v>
      </c>
      <c r="N895" t="s">
        <v>3313</v>
      </c>
      <c r="O895">
        <v>130</v>
      </c>
      <c r="P895" s="6" t="str">
        <f>_xlfn.XLOOKUP(movie3[[#This Row],[year]],inflation!E$2:E$225,inflation!F$2:F$225,,0)</f>
        <v>329.4</v>
      </c>
      <c r="Q895" s="2">
        <f>movie3[[#This Row],[gross]] * (inflation!B$226 / movie3[[#This Row],[CPI of Released Year]])</f>
        <v>118755646.52459018</v>
      </c>
      <c r="R895" s="2">
        <f>movie3[[#This Row],[gross]]-movie3[[#This Row],[budget]]</f>
        <v>27724017</v>
      </c>
    </row>
    <row r="896" spans="1:18" hidden="1" x14ac:dyDescent="0.25">
      <c r="A896" t="s">
        <v>3314</v>
      </c>
      <c r="B896" t="s">
        <v>33</v>
      </c>
      <c r="C896" t="s">
        <v>25</v>
      </c>
      <c r="D896">
        <v>1986</v>
      </c>
      <c r="E896" t="s">
        <v>3269</v>
      </c>
      <c r="F896">
        <v>6.9</v>
      </c>
      <c r="G896" s="1">
        <v>45000</v>
      </c>
      <c r="H896" t="s">
        <v>27</v>
      </c>
      <c r="I896" t="s">
        <v>3315</v>
      </c>
      <c r="J896" t="s">
        <v>3316</v>
      </c>
      <c r="K896" t="s">
        <v>30</v>
      </c>
      <c r="L896" s="1">
        <v>9000000</v>
      </c>
      <c r="M896" s="1">
        <v>18564613</v>
      </c>
      <c r="N896" t="s">
        <v>1725</v>
      </c>
      <c r="O896">
        <v>90</v>
      </c>
      <c r="P896" s="6" t="str">
        <f>_xlfn.XLOOKUP(movie3[[#This Row],[year]],inflation!E$2:E$225,inflation!F$2:F$225,,0)</f>
        <v>329.4</v>
      </c>
      <c r="Q896" s="2">
        <f>movie3[[#This Row],[gross]] * (inflation!B$226 / movie3[[#This Row],[CPI of Released Year]])</f>
        <v>51602184.768670313</v>
      </c>
      <c r="R896" s="2">
        <f>movie3[[#This Row],[gross]]-movie3[[#This Row],[budget]]</f>
        <v>9564613</v>
      </c>
    </row>
    <row r="897" spans="1:18" hidden="1" x14ac:dyDescent="0.25">
      <c r="A897" t="s">
        <v>3334</v>
      </c>
      <c r="B897" t="s">
        <v>2000</v>
      </c>
      <c r="C897" t="s">
        <v>41</v>
      </c>
      <c r="D897">
        <v>1986</v>
      </c>
      <c r="E897" t="s">
        <v>3335</v>
      </c>
      <c r="F897">
        <v>6.9</v>
      </c>
      <c r="G897" s="1">
        <v>15000</v>
      </c>
      <c r="H897" t="s">
        <v>673</v>
      </c>
      <c r="I897" t="s">
        <v>673</v>
      </c>
      <c r="J897" t="s">
        <v>3336</v>
      </c>
      <c r="K897" t="s">
        <v>30</v>
      </c>
      <c r="L897" s="1">
        <v>6000000</v>
      </c>
      <c r="M897" s="1">
        <v>8200000</v>
      </c>
      <c r="N897" t="s">
        <v>3337</v>
      </c>
      <c r="O897">
        <v>100</v>
      </c>
      <c r="P897" s="6" t="str">
        <f>_xlfn.XLOOKUP(movie3[[#This Row],[year]],inflation!E$2:E$225,inflation!F$2:F$225,,0)</f>
        <v>329.4</v>
      </c>
      <c r="Q897" s="2">
        <f>movie3[[#This Row],[gross]] * (inflation!B$226 / movie3[[#This Row],[CPI of Released Year]])</f>
        <v>22792714.025500912</v>
      </c>
      <c r="R897" s="2">
        <f>movie3[[#This Row],[gross]]-movie3[[#This Row],[budget]]</f>
        <v>2200000</v>
      </c>
    </row>
    <row r="898" spans="1:18" hidden="1" x14ac:dyDescent="0.25">
      <c r="A898" t="s">
        <v>3387</v>
      </c>
      <c r="B898" t="s">
        <v>33</v>
      </c>
      <c r="C898" t="s">
        <v>17</v>
      </c>
      <c r="D898">
        <v>1986</v>
      </c>
      <c r="E898" t="s">
        <v>3335</v>
      </c>
      <c r="F898">
        <v>6.9</v>
      </c>
      <c r="G898" s="1">
        <v>5600</v>
      </c>
      <c r="H898" t="s">
        <v>199</v>
      </c>
      <c r="I898" t="s">
        <v>3388</v>
      </c>
      <c r="J898" t="s">
        <v>3389</v>
      </c>
      <c r="K898" t="s">
        <v>30</v>
      </c>
      <c r="M898" s="1">
        <v>2015882</v>
      </c>
      <c r="N898" t="s">
        <v>1551</v>
      </c>
      <c r="O898">
        <v>91</v>
      </c>
      <c r="P898" s="6" t="str">
        <f>_xlfn.XLOOKUP(movie3[[#This Row],[year]],inflation!E$2:E$225,inflation!F$2:F$225,,0)</f>
        <v>329.4</v>
      </c>
      <c r="Q898" s="2">
        <f>movie3[[#This Row],[gross]] * (inflation!B$226 / movie3[[#This Row],[CPI of Released Year]])</f>
        <v>5603344.138433516</v>
      </c>
      <c r="R898" s="2">
        <f>movie3[[#This Row],[gross]]-movie3[[#This Row],[budget]]</f>
        <v>2015882</v>
      </c>
    </row>
    <row r="899" spans="1:18" hidden="1" x14ac:dyDescent="0.25">
      <c r="A899" t="s">
        <v>3390</v>
      </c>
      <c r="B899" t="s">
        <v>337</v>
      </c>
      <c r="C899" t="s">
        <v>390</v>
      </c>
      <c r="D899">
        <v>1986</v>
      </c>
      <c r="E899" t="s">
        <v>3078</v>
      </c>
      <c r="F899">
        <v>6.9</v>
      </c>
      <c r="G899" s="1">
        <v>50000</v>
      </c>
      <c r="H899" t="s">
        <v>1057</v>
      </c>
      <c r="I899" t="s">
        <v>3391</v>
      </c>
      <c r="J899" t="s">
        <v>362</v>
      </c>
      <c r="K899" t="s">
        <v>30</v>
      </c>
      <c r="M899" s="1">
        <v>84542002</v>
      </c>
      <c r="N899" t="s">
        <v>61</v>
      </c>
      <c r="O899">
        <v>80</v>
      </c>
      <c r="P899" s="6" t="str">
        <f>_xlfn.XLOOKUP(movie3[[#This Row],[year]],inflation!E$2:E$225,inflation!F$2:F$225,,0)</f>
        <v>329.4</v>
      </c>
      <c r="Q899" s="2">
        <f>movie3[[#This Row],[gross]] * (inflation!B$226 / movie3[[#This Row],[CPI of Released Year]])</f>
        <v>234992887.16211295</v>
      </c>
      <c r="R899" s="2">
        <f>movie3[[#This Row],[gross]]-movie3[[#This Row],[budget]]</f>
        <v>84542002</v>
      </c>
    </row>
    <row r="900" spans="1:18" hidden="1" x14ac:dyDescent="0.25">
      <c r="A900" t="s">
        <v>3402</v>
      </c>
      <c r="B900" t="s">
        <v>16</v>
      </c>
      <c r="C900" t="s">
        <v>41</v>
      </c>
      <c r="D900">
        <v>1986</v>
      </c>
      <c r="E900" t="s">
        <v>3250</v>
      </c>
      <c r="F900">
        <v>6.9</v>
      </c>
      <c r="G900" s="1">
        <v>27000</v>
      </c>
      <c r="H900" t="s">
        <v>42</v>
      </c>
      <c r="I900" t="s">
        <v>3403</v>
      </c>
      <c r="J900" t="s">
        <v>1371</v>
      </c>
      <c r="K900" t="s">
        <v>30</v>
      </c>
      <c r="L900" s="1">
        <v>13000000</v>
      </c>
      <c r="M900" s="1">
        <v>71624879</v>
      </c>
      <c r="N900" t="s">
        <v>2094</v>
      </c>
      <c r="O900">
        <v>93</v>
      </c>
      <c r="P900" s="6" t="str">
        <f>_xlfn.XLOOKUP(movie3[[#This Row],[year]],inflation!E$2:E$225,inflation!F$2:F$225,,0)</f>
        <v>329.4</v>
      </c>
      <c r="Q900" s="2">
        <f>movie3[[#This Row],[gross]] * (inflation!B$226 / movie3[[#This Row],[CPI of Released Year]])</f>
        <v>199088461.48269582</v>
      </c>
      <c r="R900" s="2">
        <f>movie3[[#This Row],[gross]]-movie3[[#This Row],[budget]]</f>
        <v>58624879</v>
      </c>
    </row>
    <row r="901" spans="1:18" hidden="1" x14ac:dyDescent="0.25">
      <c r="A901" t="s">
        <v>3419</v>
      </c>
      <c r="B901" t="s">
        <v>16</v>
      </c>
      <c r="C901" t="s">
        <v>41</v>
      </c>
      <c r="D901">
        <v>1986</v>
      </c>
      <c r="E901" t="s">
        <v>3347</v>
      </c>
      <c r="F901">
        <v>6.9</v>
      </c>
      <c r="G901" s="1">
        <v>17000</v>
      </c>
      <c r="H901" t="s">
        <v>292</v>
      </c>
      <c r="I901" t="s">
        <v>3420</v>
      </c>
      <c r="J901" t="s">
        <v>3421</v>
      </c>
      <c r="K901" t="s">
        <v>30</v>
      </c>
      <c r="L901" s="1">
        <v>7000000</v>
      </c>
      <c r="M901" s="1">
        <v>8362969</v>
      </c>
      <c r="N901" t="s">
        <v>3422</v>
      </c>
      <c r="O901">
        <v>114</v>
      </c>
      <c r="P901" s="6" t="str">
        <f>_xlfn.XLOOKUP(movie3[[#This Row],[year]],inflation!E$2:E$225,inflation!F$2:F$225,,0)</f>
        <v>329.4</v>
      </c>
      <c r="Q901" s="2">
        <f>movie3[[#This Row],[gross]] * (inflation!B$226 / movie3[[#This Row],[CPI of Released Year]])</f>
        <v>23245702.539162114</v>
      </c>
      <c r="R901" s="2">
        <f>movie3[[#This Row],[gross]]-movie3[[#This Row],[budget]]</f>
        <v>1362969</v>
      </c>
    </row>
    <row r="902" spans="1:18" hidden="1" x14ac:dyDescent="0.25">
      <c r="A902" t="s">
        <v>3257</v>
      </c>
      <c r="B902" t="s">
        <v>2000</v>
      </c>
      <c r="C902" t="s">
        <v>41</v>
      </c>
      <c r="D902">
        <v>1986</v>
      </c>
      <c r="E902" t="s">
        <v>2691</v>
      </c>
      <c r="F902">
        <v>6.8</v>
      </c>
      <c r="G902" s="1">
        <v>76000</v>
      </c>
      <c r="H902" t="s">
        <v>3258</v>
      </c>
      <c r="I902" t="s">
        <v>1310</v>
      </c>
      <c r="J902" t="s">
        <v>2062</v>
      </c>
      <c r="K902" t="s">
        <v>30</v>
      </c>
      <c r="L902" s="1">
        <v>9000000</v>
      </c>
      <c r="M902" s="1">
        <v>40479480</v>
      </c>
      <c r="N902" t="s">
        <v>44</v>
      </c>
      <c r="O902">
        <v>97</v>
      </c>
      <c r="P902" s="6" t="str">
        <f>_xlfn.XLOOKUP(movie3[[#This Row],[year]],inflation!E$2:E$225,inflation!F$2:F$225,,0)</f>
        <v>329.4</v>
      </c>
      <c r="Q902" s="2">
        <f>movie3[[#This Row],[gross]] * (inflation!B$226 / movie3[[#This Row],[CPI of Released Year]])</f>
        <v>112516733.11475411</v>
      </c>
      <c r="R902" s="2">
        <f>movie3[[#This Row],[gross]]-movie3[[#This Row],[budget]]</f>
        <v>31479480</v>
      </c>
    </row>
    <row r="903" spans="1:18" hidden="1" x14ac:dyDescent="0.25">
      <c r="A903" t="s">
        <v>3378</v>
      </c>
      <c r="B903" t="s">
        <v>16</v>
      </c>
      <c r="C903" t="s">
        <v>41</v>
      </c>
      <c r="D903">
        <v>1986</v>
      </c>
      <c r="E903" t="s">
        <v>3240</v>
      </c>
      <c r="F903">
        <v>6.8</v>
      </c>
      <c r="G903" s="1">
        <v>22000</v>
      </c>
      <c r="H903" t="s">
        <v>2692</v>
      </c>
      <c r="I903" t="s">
        <v>2692</v>
      </c>
      <c r="J903" t="s">
        <v>3379</v>
      </c>
      <c r="K903" t="s">
        <v>30</v>
      </c>
      <c r="L903" s="1">
        <v>5000000</v>
      </c>
      <c r="M903" s="1">
        <v>591366</v>
      </c>
      <c r="N903" t="s">
        <v>2102</v>
      </c>
      <c r="O903">
        <v>88</v>
      </c>
      <c r="P903" s="6" t="str">
        <f>_xlfn.XLOOKUP(movie3[[#This Row],[year]],inflation!E$2:E$225,inflation!F$2:F$225,,0)</f>
        <v>329.4</v>
      </c>
      <c r="Q903" s="2">
        <f>movie3[[#This Row],[gross]] * (inflation!B$226 / movie3[[#This Row],[CPI of Released Year]])</f>
        <v>1643760.5027322406</v>
      </c>
      <c r="R903" s="2">
        <f>movie3[[#This Row],[gross]]-movie3[[#This Row],[budget]]</f>
        <v>-4408634</v>
      </c>
    </row>
    <row r="904" spans="1:18" hidden="1" x14ac:dyDescent="0.25">
      <c r="A904" t="s">
        <v>3429</v>
      </c>
      <c r="B904" t="s">
        <v>16</v>
      </c>
      <c r="C904" t="s">
        <v>41</v>
      </c>
      <c r="D904">
        <v>1986</v>
      </c>
      <c r="E904" t="s">
        <v>3361</v>
      </c>
      <c r="F904">
        <v>6.8</v>
      </c>
      <c r="G904" s="1">
        <v>13000</v>
      </c>
      <c r="H904" t="s">
        <v>3430</v>
      </c>
      <c r="I904" t="s">
        <v>3430</v>
      </c>
      <c r="J904" t="s">
        <v>3431</v>
      </c>
      <c r="K904" t="s">
        <v>30</v>
      </c>
      <c r="L904" s="1">
        <v>175000</v>
      </c>
      <c r="M904" s="1">
        <v>7137502</v>
      </c>
      <c r="N904" t="s">
        <v>3432</v>
      </c>
      <c r="O904">
        <v>84</v>
      </c>
      <c r="P904" s="6" t="str">
        <f>_xlfn.XLOOKUP(movie3[[#This Row],[year]],inflation!E$2:E$225,inflation!F$2:F$225,,0)</f>
        <v>329.4</v>
      </c>
      <c r="Q904" s="2">
        <f>movie3[[#This Row],[gross]] * (inflation!B$226 / movie3[[#This Row],[CPI of Released Year]])</f>
        <v>19839395.358834244</v>
      </c>
      <c r="R904" s="2">
        <f>movie3[[#This Row],[gross]]-movie3[[#This Row],[budget]]</f>
        <v>6962502</v>
      </c>
    </row>
    <row r="905" spans="1:18" hidden="1" x14ac:dyDescent="0.25">
      <c r="A905" t="s">
        <v>3715</v>
      </c>
      <c r="B905" t="s">
        <v>2000</v>
      </c>
      <c r="C905" t="s">
        <v>41</v>
      </c>
      <c r="D905">
        <v>1986</v>
      </c>
      <c r="E905" t="s">
        <v>3630</v>
      </c>
      <c r="F905">
        <v>6.8</v>
      </c>
      <c r="G905" s="1">
        <v>3400</v>
      </c>
      <c r="H905" t="s">
        <v>3716</v>
      </c>
      <c r="I905" t="s">
        <v>208</v>
      </c>
      <c r="J905" t="s">
        <v>3717</v>
      </c>
      <c r="K905" t="s">
        <v>30</v>
      </c>
      <c r="L905" s="1">
        <v>18000000</v>
      </c>
      <c r="M905" s="1">
        <v>11957943</v>
      </c>
      <c r="N905" t="s">
        <v>113</v>
      </c>
      <c r="O905">
        <v>108</v>
      </c>
      <c r="P905" s="6" t="str">
        <f>_xlfn.XLOOKUP(movie3[[#This Row],[year]],inflation!E$2:E$225,inflation!F$2:F$225,,0)</f>
        <v>329.4</v>
      </c>
      <c r="Q905" s="2">
        <f>movie3[[#This Row],[gross]] * (inflation!B$226 / movie3[[#This Row],[CPI of Released Year]])</f>
        <v>33238289.650273226</v>
      </c>
      <c r="R905" s="2">
        <f>movie3[[#This Row],[gross]]-movie3[[#This Row],[budget]]</f>
        <v>-6042057</v>
      </c>
    </row>
    <row r="906" spans="1:18" hidden="1" x14ac:dyDescent="0.25">
      <c r="A906" t="s">
        <v>3822</v>
      </c>
      <c r="B906" t="s">
        <v>16</v>
      </c>
      <c r="C906" t="s">
        <v>17</v>
      </c>
      <c r="D906">
        <v>1986</v>
      </c>
      <c r="E906" t="s">
        <v>3823</v>
      </c>
      <c r="F906">
        <v>6.8</v>
      </c>
      <c r="G906" s="1">
        <v>840</v>
      </c>
      <c r="H906" t="s">
        <v>2706</v>
      </c>
      <c r="I906" t="s">
        <v>3824</v>
      </c>
      <c r="J906" t="s">
        <v>716</v>
      </c>
      <c r="K906" t="s">
        <v>30</v>
      </c>
      <c r="M906" s="1">
        <v>8736</v>
      </c>
      <c r="N906" t="s">
        <v>1176</v>
      </c>
      <c r="O906">
        <v>107</v>
      </c>
      <c r="P906" s="6" t="str">
        <f>_xlfn.XLOOKUP(movie3[[#This Row],[year]],inflation!E$2:E$225,inflation!F$2:F$225,,0)</f>
        <v>329.4</v>
      </c>
      <c r="Q906" s="2">
        <f>movie3[[#This Row],[gross]] * (inflation!B$226 / movie3[[#This Row],[CPI of Released Year]])</f>
        <v>24282.57923497268</v>
      </c>
      <c r="R906" s="2">
        <f>movie3[[#This Row],[gross]]-movie3[[#This Row],[budget]]</f>
        <v>8736</v>
      </c>
    </row>
    <row r="907" spans="1:18" hidden="1" x14ac:dyDescent="0.25">
      <c r="A907" t="s">
        <v>3294</v>
      </c>
      <c r="B907" t="s">
        <v>33</v>
      </c>
      <c r="C907" t="s">
        <v>41</v>
      </c>
      <c r="D907">
        <v>1986</v>
      </c>
      <c r="E907" t="s">
        <v>3107</v>
      </c>
      <c r="F907">
        <v>6.7</v>
      </c>
      <c r="G907" s="1">
        <v>58000</v>
      </c>
      <c r="H907" t="s">
        <v>915</v>
      </c>
      <c r="I907" t="s">
        <v>3295</v>
      </c>
      <c r="J907" t="s">
        <v>3296</v>
      </c>
      <c r="K907" t="s">
        <v>30</v>
      </c>
      <c r="L907" s="1">
        <v>15000000</v>
      </c>
      <c r="M907" s="1">
        <v>40697761</v>
      </c>
      <c r="N907" t="s">
        <v>2102</v>
      </c>
      <c r="O907">
        <v>98</v>
      </c>
      <c r="P907" s="6" t="str">
        <f>_xlfn.XLOOKUP(movie3[[#This Row],[year]],inflation!E$2:E$225,inflation!F$2:F$225,,0)</f>
        <v>329.4</v>
      </c>
      <c r="Q907" s="2">
        <f>movie3[[#This Row],[gross]] * (inflation!B$226 / movie3[[#This Row],[CPI of Released Year]])</f>
        <v>113123466.82331513</v>
      </c>
      <c r="R907" s="2">
        <f>movie3[[#This Row],[gross]]-movie3[[#This Row],[budget]]</f>
        <v>25697761</v>
      </c>
    </row>
    <row r="908" spans="1:18" x14ac:dyDescent="0.25">
      <c r="A908" t="s">
        <v>3362</v>
      </c>
      <c r="B908" t="s">
        <v>16</v>
      </c>
      <c r="C908" t="s">
        <v>52</v>
      </c>
      <c r="D908">
        <v>1986</v>
      </c>
      <c r="E908" t="s">
        <v>3363</v>
      </c>
      <c r="F908">
        <v>6.7</v>
      </c>
      <c r="G908" s="1">
        <v>24000</v>
      </c>
      <c r="H908" t="s">
        <v>2711</v>
      </c>
      <c r="I908" t="s">
        <v>2712</v>
      </c>
      <c r="J908" t="s">
        <v>2713</v>
      </c>
      <c r="K908" t="s">
        <v>30</v>
      </c>
      <c r="L908" s="1">
        <v>4500000</v>
      </c>
      <c r="M908" s="1">
        <v>1261000</v>
      </c>
      <c r="N908" t="s">
        <v>2251</v>
      </c>
      <c r="O908">
        <v>85</v>
      </c>
      <c r="P908" s="6" t="str">
        <f>_xlfn.XLOOKUP(movie3[[#This Row],[year]],inflation!E$2:E$225,inflation!F$2:F$225,,0)</f>
        <v>329.4</v>
      </c>
      <c r="Q908" s="2">
        <f>movie3[[#This Row],[gross]] * (inflation!B$226 / movie3[[#This Row],[CPI of Released Year]])</f>
        <v>3505074.6812386159</v>
      </c>
      <c r="R908" s="2">
        <f>movie3[[#This Row],[gross]]-movie3[[#This Row],[budget]]</f>
        <v>-3239000</v>
      </c>
    </row>
    <row r="909" spans="1:18" hidden="1" x14ac:dyDescent="0.25">
      <c r="A909" t="s">
        <v>3509</v>
      </c>
      <c r="B909" t="s">
        <v>16</v>
      </c>
      <c r="C909" t="s">
        <v>34</v>
      </c>
      <c r="D909">
        <v>1986</v>
      </c>
      <c r="E909" t="s">
        <v>2617</v>
      </c>
      <c r="F909">
        <v>6.7</v>
      </c>
      <c r="G909" s="1">
        <v>18000</v>
      </c>
      <c r="H909" t="s">
        <v>1772</v>
      </c>
      <c r="I909" t="s">
        <v>3510</v>
      </c>
      <c r="J909" t="s">
        <v>3511</v>
      </c>
      <c r="K909" t="s">
        <v>30</v>
      </c>
      <c r="L909" s="1">
        <v>10000000</v>
      </c>
      <c r="M909" s="1">
        <v>20603715</v>
      </c>
      <c r="N909" t="s">
        <v>50</v>
      </c>
      <c r="O909">
        <v>109</v>
      </c>
      <c r="P909" s="6" t="str">
        <f>_xlfn.XLOOKUP(movie3[[#This Row],[year]],inflation!E$2:E$225,inflation!F$2:F$225,,0)</f>
        <v>329.4</v>
      </c>
      <c r="Q909" s="2">
        <f>movie3[[#This Row],[gross]] * (inflation!B$226 / movie3[[#This Row],[CPI of Released Year]])</f>
        <v>57270071.202185795</v>
      </c>
      <c r="R909" s="2">
        <f>movie3[[#This Row],[gross]]-movie3[[#This Row],[budget]]</f>
        <v>10603715</v>
      </c>
    </row>
    <row r="910" spans="1:18" hidden="1" x14ac:dyDescent="0.25">
      <c r="A910" t="s">
        <v>3803</v>
      </c>
      <c r="B910" t="s">
        <v>33</v>
      </c>
      <c r="C910" t="s">
        <v>17</v>
      </c>
      <c r="D910">
        <v>1986</v>
      </c>
      <c r="E910" t="s">
        <v>3804</v>
      </c>
      <c r="F910">
        <v>6.7</v>
      </c>
      <c r="G910" s="1">
        <v>377</v>
      </c>
      <c r="H910" t="s">
        <v>245</v>
      </c>
      <c r="I910" t="s">
        <v>245</v>
      </c>
      <c r="J910" t="s">
        <v>3805</v>
      </c>
      <c r="K910" t="s">
        <v>248</v>
      </c>
      <c r="N910" t="s">
        <v>3806</v>
      </c>
      <c r="O910">
        <v>98</v>
      </c>
      <c r="P910" s="6" t="str">
        <f>_xlfn.XLOOKUP(movie3[[#This Row],[year]],inflation!E$2:E$225,inflation!F$2:F$225,,0)</f>
        <v>329.4</v>
      </c>
      <c r="Q910" s="2">
        <f>movie3[[#This Row],[gross]] * (inflation!B$226 / movie3[[#This Row],[CPI of Released Year]])</f>
        <v>0</v>
      </c>
      <c r="R910" s="2">
        <f>movie3[[#This Row],[gross]]-movie3[[#This Row],[budget]]</f>
        <v>0</v>
      </c>
    </row>
    <row r="911" spans="1:18" x14ac:dyDescent="0.25">
      <c r="A911" t="s">
        <v>18429</v>
      </c>
      <c r="B911" t="s">
        <v>2000</v>
      </c>
      <c r="C911" t="s">
        <v>52</v>
      </c>
      <c r="D911">
        <v>2013</v>
      </c>
      <c r="E911" t="s">
        <v>18430</v>
      </c>
      <c r="F911">
        <v>6.6</v>
      </c>
      <c r="G911" s="1">
        <v>160000</v>
      </c>
      <c r="H911" t="s">
        <v>13493</v>
      </c>
      <c r="I911" t="s">
        <v>13494</v>
      </c>
      <c r="J911" t="s">
        <v>14082</v>
      </c>
      <c r="K911" t="s">
        <v>30</v>
      </c>
      <c r="L911" s="1">
        <v>5000000</v>
      </c>
      <c r="M911" s="1">
        <v>161919318</v>
      </c>
      <c r="N911" t="s">
        <v>16629</v>
      </c>
      <c r="O911">
        <v>106</v>
      </c>
      <c r="P911" s="6" t="str">
        <f>_xlfn.XLOOKUP(movie3[[#This Row],[year]],inflation!E$2:E$225,inflation!F$2:F$225,,0)</f>
        <v>700.0</v>
      </c>
      <c r="Q911" s="2">
        <f>movie3[[#This Row],[gross]] * (inflation!B$226 / movie3[[#This Row],[CPI of Released Year]])</f>
        <v>211790467.94400001</v>
      </c>
      <c r="R911" s="2">
        <f>movie3[[#This Row],[gross]]-movie3[[#This Row],[budget]]</f>
        <v>156919318</v>
      </c>
    </row>
    <row r="912" spans="1:18" hidden="1" x14ac:dyDescent="0.25">
      <c r="A912" t="s">
        <v>17756</v>
      </c>
      <c r="B912" t="s">
        <v>2000</v>
      </c>
      <c r="C912" t="s">
        <v>34</v>
      </c>
      <c r="D912">
        <v>2012</v>
      </c>
      <c r="E912" t="s">
        <v>17757</v>
      </c>
      <c r="F912">
        <v>6.6</v>
      </c>
      <c r="G912" s="1">
        <v>290000</v>
      </c>
      <c r="H912" t="s">
        <v>6961</v>
      </c>
      <c r="I912" t="s">
        <v>6961</v>
      </c>
      <c r="J912" t="s">
        <v>12747</v>
      </c>
      <c r="K912" t="s">
        <v>30</v>
      </c>
      <c r="L912" s="1">
        <v>125000000</v>
      </c>
      <c r="M912" s="1">
        <v>276144750</v>
      </c>
      <c r="N912" t="s">
        <v>61</v>
      </c>
      <c r="O912">
        <v>135</v>
      </c>
      <c r="P912" s="6" t="str">
        <f>_xlfn.XLOOKUP(movie3[[#This Row],[year]],inflation!E$2:E$225,inflation!F$2:F$225,,0)</f>
        <v>689.9</v>
      </c>
      <c r="Q912" s="2">
        <f>movie3[[#This Row],[gross]] * (inflation!B$226 / movie3[[#This Row],[CPI of Released Year]])</f>
        <v>366485190.75228292</v>
      </c>
      <c r="R912" s="2">
        <f>movie3[[#This Row],[gross]]-movie3[[#This Row],[budget]]</f>
        <v>151144750</v>
      </c>
    </row>
    <row r="913" spans="1:18" hidden="1" x14ac:dyDescent="0.25">
      <c r="A913" t="s">
        <v>7401</v>
      </c>
      <c r="B913" t="s">
        <v>2000</v>
      </c>
      <c r="C913" t="s">
        <v>104</v>
      </c>
      <c r="D913">
        <v>1993</v>
      </c>
      <c r="E913" t="s">
        <v>7402</v>
      </c>
      <c r="F913">
        <v>6.6</v>
      </c>
      <c r="G913" s="1">
        <v>81000</v>
      </c>
      <c r="H913" t="s">
        <v>933</v>
      </c>
      <c r="I913" t="s">
        <v>7403</v>
      </c>
      <c r="J913" t="s">
        <v>6288</v>
      </c>
      <c r="K913" t="s">
        <v>30</v>
      </c>
      <c r="L913" s="1">
        <v>45000000</v>
      </c>
      <c r="M913" s="1">
        <v>195268056</v>
      </c>
      <c r="N913" t="s">
        <v>23</v>
      </c>
      <c r="O913">
        <v>141</v>
      </c>
      <c r="P913" s="6" t="str">
        <f>_xlfn.XLOOKUP(movie3[[#This Row],[year]],inflation!E$2:E$225,inflation!F$2:F$225,,0)</f>
        <v>434.1</v>
      </c>
      <c r="Q913" s="2">
        <f>movie3[[#This Row],[gross]] * (inflation!B$226 / movie3[[#This Row],[CPI of Released Year]])</f>
        <v>411857710.37456805</v>
      </c>
      <c r="R913" s="2">
        <f>movie3[[#This Row],[gross]]-movie3[[#This Row],[budget]]</f>
        <v>150268056</v>
      </c>
    </row>
    <row r="914" spans="1:18" hidden="1" x14ac:dyDescent="0.25">
      <c r="A914" t="s">
        <v>13688</v>
      </c>
      <c r="B914" t="s">
        <v>337</v>
      </c>
      <c r="C914" t="s">
        <v>390</v>
      </c>
      <c r="D914">
        <v>2004</v>
      </c>
      <c r="E914" t="s">
        <v>13689</v>
      </c>
      <c r="F914">
        <v>6.6</v>
      </c>
      <c r="G914" s="1">
        <v>185000</v>
      </c>
      <c r="H914" t="s">
        <v>2056</v>
      </c>
      <c r="I914" t="s">
        <v>13690</v>
      </c>
      <c r="J914" t="s">
        <v>2093</v>
      </c>
      <c r="K914" t="s">
        <v>30</v>
      </c>
      <c r="L914" s="1">
        <v>165000000</v>
      </c>
      <c r="M914" s="1">
        <v>314215454</v>
      </c>
      <c r="N914" t="s">
        <v>5112</v>
      </c>
      <c r="O914">
        <v>100</v>
      </c>
      <c r="P914" s="6" t="str">
        <f>_xlfn.XLOOKUP(movie3[[#This Row],[year]],inflation!E$2:E$225,inflation!F$2:F$225,,0)</f>
        <v>567.6</v>
      </c>
      <c r="Q914" s="2">
        <f>movie3[[#This Row],[gross]] * (inflation!B$226 / movie3[[#This Row],[CPI of Released Year]])</f>
        <v>506863406.76955605</v>
      </c>
      <c r="R914" s="2">
        <f>movie3[[#This Row],[gross]]-movie3[[#This Row],[budget]]</f>
        <v>149215454</v>
      </c>
    </row>
    <row r="915" spans="1:18" hidden="1" x14ac:dyDescent="0.25">
      <c r="A915" t="s">
        <v>10223</v>
      </c>
      <c r="B915" t="s">
        <v>16</v>
      </c>
      <c r="C915" t="s">
        <v>34</v>
      </c>
      <c r="D915">
        <v>1998</v>
      </c>
      <c r="E915" t="s">
        <v>10168</v>
      </c>
      <c r="F915">
        <v>6.6</v>
      </c>
      <c r="G915" s="1">
        <v>156000</v>
      </c>
      <c r="H915" t="s">
        <v>1154</v>
      </c>
      <c r="I915" t="s">
        <v>3885</v>
      </c>
      <c r="J915" t="s">
        <v>536</v>
      </c>
      <c r="K915" t="s">
        <v>30</v>
      </c>
      <c r="L915" s="1">
        <v>140000000</v>
      </c>
      <c r="M915" s="1">
        <v>285444603</v>
      </c>
      <c r="N915" t="s">
        <v>23</v>
      </c>
      <c r="O915">
        <v>127</v>
      </c>
      <c r="P915" s="6" t="str">
        <f>_xlfn.XLOOKUP(movie3[[#This Row],[year]],inflation!E$2:E$225,inflation!F$2:F$225,,0)</f>
        <v>489.8</v>
      </c>
      <c r="Q915" s="2">
        <f>movie3[[#This Row],[gross]] * (inflation!B$226 / movie3[[#This Row],[CPI of Released Year]])</f>
        <v>533591422.02286649</v>
      </c>
      <c r="R915" s="2">
        <f>movie3[[#This Row],[gross]]-movie3[[#This Row],[budget]]</f>
        <v>145444603</v>
      </c>
    </row>
    <row r="916" spans="1:18" x14ac:dyDescent="0.25">
      <c r="A916" t="s">
        <v>14133</v>
      </c>
      <c r="B916" t="s">
        <v>16</v>
      </c>
      <c r="C916" t="s">
        <v>52</v>
      </c>
      <c r="D916">
        <v>2005</v>
      </c>
      <c r="E916" t="s">
        <v>14134</v>
      </c>
      <c r="F916">
        <v>6.6</v>
      </c>
      <c r="G916" s="1">
        <v>239000</v>
      </c>
      <c r="H916" t="s">
        <v>14135</v>
      </c>
      <c r="I916" t="s">
        <v>13494</v>
      </c>
      <c r="J916" t="s">
        <v>14136</v>
      </c>
      <c r="K916" t="s">
        <v>195</v>
      </c>
      <c r="L916" s="1">
        <v>4000000</v>
      </c>
      <c r="M916" s="1">
        <v>147748505</v>
      </c>
      <c r="N916" t="s">
        <v>14137</v>
      </c>
      <c r="O916">
        <v>93</v>
      </c>
      <c r="P916" s="6" t="str">
        <f>_xlfn.XLOOKUP(movie3[[#This Row],[year]],inflation!E$2:E$225,inflation!F$2:F$225,,0)</f>
        <v>586.9</v>
      </c>
      <c r="Q916" s="2">
        <f>movie3[[#This Row],[gross]] * (inflation!B$226 / movie3[[#This Row],[CPI of Released Year]])</f>
        <v>230496730.58101892</v>
      </c>
      <c r="R916" s="2">
        <f>movie3[[#This Row],[gross]]-movie3[[#This Row],[budget]]</f>
        <v>143748505</v>
      </c>
    </row>
    <row r="917" spans="1:18" hidden="1" x14ac:dyDescent="0.25">
      <c r="A917" t="s">
        <v>13033</v>
      </c>
      <c r="B917" t="s">
        <v>16</v>
      </c>
      <c r="C917" t="s">
        <v>34</v>
      </c>
      <c r="D917">
        <v>2003</v>
      </c>
      <c r="E917" t="s">
        <v>13034</v>
      </c>
      <c r="F917">
        <v>6.6</v>
      </c>
      <c r="G917" s="1">
        <v>237000</v>
      </c>
      <c r="H917" t="s">
        <v>8514</v>
      </c>
      <c r="I917" t="s">
        <v>3521</v>
      </c>
      <c r="J917" t="s">
        <v>7640</v>
      </c>
      <c r="K917" t="s">
        <v>30</v>
      </c>
      <c r="L917" s="1">
        <v>130000000</v>
      </c>
      <c r="M917" s="1">
        <v>273339556</v>
      </c>
      <c r="N917" t="s">
        <v>31</v>
      </c>
      <c r="O917">
        <v>147</v>
      </c>
      <c r="P917" s="6" t="str">
        <f>_xlfn.XLOOKUP(movie3[[#This Row],[year]],inflation!E$2:E$225,inflation!F$2:F$225,,0)</f>
        <v>552.8</v>
      </c>
      <c r="Q917" s="2">
        <f>movie3[[#This Row],[gross]] * (inflation!B$226 / movie3[[#This Row],[CPI of Released Year]])</f>
        <v>452731001.21852392</v>
      </c>
      <c r="R917" s="2">
        <f>movie3[[#This Row],[gross]]-movie3[[#This Row],[budget]]</f>
        <v>143339556</v>
      </c>
    </row>
    <row r="918" spans="1:18" hidden="1" x14ac:dyDescent="0.25">
      <c r="A918" t="s">
        <v>3331</v>
      </c>
      <c r="B918" t="s">
        <v>33</v>
      </c>
      <c r="C918" t="s">
        <v>41</v>
      </c>
      <c r="D918">
        <v>1986</v>
      </c>
      <c r="E918" t="s">
        <v>3292</v>
      </c>
      <c r="F918">
        <v>6.5</v>
      </c>
      <c r="G918" s="1">
        <v>70000</v>
      </c>
      <c r="H918" t="s">
        <v>58</v>
      </c>
      <c r="I918" t="s">
        <v>852</v>
      </c>
      <c r="J918" t="s">
        <v>852</v>
      </c>
      <c r="K918" t="s">
        <v>30</v>
      </c>
      <c r="L918" s="1">
        <v>25000000</v>
      </c>
      <c r="M918" s="1">
        <v>39246734</v>
      </c>
      <c r="N918" t="s">
        <v>3332</v>
      </c>
      <c r="O918">
        <v>104</v>
      </c>
      <c r="P918" s="6" t="str">
        <f>_xlfn.XLOOKUP(movie3[[#This Row],[year]],inflation!E$2:E$225,inflation!F$2:F$225,,0)</f>
        <v>329.4</v>
      </c>
      <c r="Q918" s="2">
        <f>movie3[[#This Row],[gross]] * (inflation!B$226 / movie3[[#This Row],[CPI of Released Year]])</f>
        <v>109090193.23132969</v>
      </c>
      <c r="R918" s="2">
        <f>movie3[[#This Row],[gross]]-movie3[[#This Row],[budget]]</f>
        <v>14246734</v>
      </c>
    </row>
    <row r="919" spans="1:18" hidden="1" x14ac:dyDescent="0.25">
      <c r="A919" t="s">
        <v>3416</v>
      </c>
      <c r="B919" t="s">
        <v>33</v>
      </c>
      <c r="C919" t="s">
        <v>17</v>
      </c>
      <c r="D919">
        <v>1986</v>
      </c>
      <c r="E919" t="s">
        <v>3266</v>
      </c>
      <c r="F919">
        <v>6.5</v>
      </c>
      <c r="G919" s="1">
        <v>5600</v>
      </c>
      <c r="H919" t="s">
        <v>2088</v>
      </c>
      <c r="I919" t="s">
        <v>2088</v>
      </c>
      <c r="J919" t="s">
        <v>3417</v>
      </c>
      <c r="K919" t="s">
        <v>30</v>
      </c>
      <c r="M919" s="1">
        <v>7177431</v>
      </c>
      <c r="N919" t="s">
        <v>3418</v>
      </c>
      <c r="O919">
        <v>114</v>
      </c>
      <c r="P919" s="6" t="str">
        <f>_xlfn.XLOOKUP(movie3[[#This Row],[year]],inflation!E$2:E$225,inflation!F$2:F$225,,0)</f>
        <v>329.4</v>
      </c>
      <c r="Q919" s="2">
        <f>movie3[[#This Row],[gross]] * (inflation!B$226 / movie3[[#This Row],[CPI of Released Year]])</f>
        <v>19950381.978142079</v>
      </c>
      <c r="R919" s="2">
        <f>movie3[[#This Row],[gross]]-movie3[[#This Row],[budget]]</f>
        <v>7177431</v>
      </c>
    </row>
    <row r="920" spans="1:18" hidden="1" x14ac:dyDescent="0.25">
      <c r="A920" t="s">
        <v>3433</v>
      </c>
      <c r="B920" t="s">
        <v>16</v>
      </c>
      <c r="C920" t="s">
        <v>34</v>
      </c>
      <c r="D920">
        <v>1986</v>
      </c>
      <c r="E920" t="s">
        <v>3250</v>
      </c>
      <c r="F920">
        <v>6.5</v>
      </c>
      <c r="G920" s="1">
        <v>12000</v>
      </c>
      <c r="H920" t="s">
        <v>708</v>
      </c>
      <c r="I920" t="s">
        <v>903</v>
      </c>
      <c r="J920" t="s">
        <v>3434</v>
      </c>
      <c r="K920" t="s">
        <v>30</v>
      </c>
      <c r="M920" s="1">
        <v>38500726</v>
      </c>
      <c r="N920" t="s">
        <v>118</v>
      </c>
      <c r="O920">
        <v>107</v>
      </c>
      <c r="P920" s="6" t="str">
        <f>_xlfn.XLOOKUP(movie3[[#This Row],[year]],inflation!E$2:E$225,inflation!F$2:F$225,,0)</f>
        <v>329.4</v>
      </c>
      <c r="Q920" s="2">
        <f>movie3[[#This Row],[gross]] * (inflation!B$226 / movie3[[#This Row],[CPI of Released Year]])</f>
        <v>107016589.93806922</v>
      </c>
      <c r="R920" s="2">
        <f>movie3[[#This Row],[gross]]-movie3[[#This Row],[budget]]</f>
        <v>38500726</v>
      </c>
    </row>
    <row r="921" spans="1:18" hidden="1" x14ac:dyDescent="0.25">
      <c r="A921" t="s">
        <v>3484</v>
      </c>
      <c r="B921" t="s">
        <v>16</v>
      </c>
      <c r="C921" t="s">
        <v>41</v>
      </c>
      <c r="D921">
        <v>1986</v>
      </c>
      <c r="E921" t="s">
        <v>3485</v>
      </c>
      <c r="F921">
        <v>6.5</v>
      </c>
      <c r="G921" s="1">
        <v>12000</v>
      </c>
      <c r="H921" t="s">
        <v>1572</v>
      </c>
      <c r="I921" t="s">
        <v>2036</v>
      </c>
      <c r="J921" t="s">
        <v>1498</v>
      </c>
      <c r="K921" t="s">
        <v>30</v>
      </c>
      <c r="L921" s="1">
        <v>8500000</v>
      </c>
      <c r="M921" s="1">
        <v>17685307</v>
      </c>
      <c r="N921" t="s">
        <v>384</v>
      </c>
      <c r="O921">
        <v>102</v>
      </c>
      <c r="P921" s="6" t="str">
        <f>_xlfn.XLOOKUP(movie3[[#This Row],[year]],inflation!E$2:E$225,inflation!F$2:F$225,,0)</f>
        <v>329.4</v>
      </c>
      <c r="Q921" s="2">
        <f>movie3[[#This Row],[gross]] * (inflation!B$226 / movie3[[#This Row],[CPI of Released Year]])</f>
        <v>49158066.451730423</v>
      </c>
      <c r="R921" s="2">
        <f>movie3[[#This Row],[gross]]-movie3[[#This Row],[budget]]</f>
        <v>9185307</v>
      </c>
    </row>
    <row r="922" spans="1:18" hidden="1" x14ac:dyDescent="0.25">
      <c r="A922" t="s">
        <v>3540</v>
      </c>
      <c r="B922" t="s">
        <v>2000</v>
      </c>
      <c r="C922" t="s">
        <v>17</v>
      </c>
      <c r="D922">
        <v>1986</v>
      </c>
      <c r="E922" t="s">
        <v>3107</v>
      </c>
      <c r="F922">
        <v>6.5</v>
      </c>
      <c r="G922" s="1">
        <v>1500</v>
      </c>
      <c r="H922" t="s">
        <v>3541</v>
      </c>
      <c r="I922" t="s">
        <v>3542</v>
      </c>
      <c r="J922" t="s">
        <v>3543</v>
      </c>
      <c r="K922" t="s">
        <v>30</v>
      </c>
      <c r="M922" s="1">
        <v>4636169</v>
      </c>
      <c r="N922" t="s">
        <v>44</v>
      </c>
      <c r="O922">
        <v>103</v>
      </c>
      <c r="P922" s="6" t="str">
        <f>_xlfn.XLOOKUP(movie3[[#This Row],[year]],inflation!E$2:E$225,inflation!F$2:F$225,,0)</f>
        <v>329.4</v>
      </c>
      <c r="Q922" s="2">
        <f>movie3[[#This Row],[gross]] * (inflation!B$226 / movie3[[#This Row],[CPI of Released Year]])</f>
        <v>12886691.97449909</v>
      </c>
      <c r="R922" s="2">
        <f>movie3[[#This Row],[gross]]-movie3[[#This Row],[budget]]</f>
        <v>4636169</v>
      </c>
    </row>
    <row r="923" spans="1:18" hidden="1" x14ac:dyDescent="0.25">
      <c r="A923" t="s">
        <v>3320</v>
      </c>
      <c r="B923" t="s">
        <v>2000</v>
      </c>
      <c r="C923" t="s">
        <v>41</v>
      </c>
      <c r="D923">
        <v>1986</v>
      </c>
      <c r="E923" t="s">
        <v>3321</v>
      </c>
      <c r="F923">
        <v>6.4</v>
      </c>
      <c r="G923" s="1">
        <v>34000</v>
      </c>
      <c r="H923" t="s">
        <v>740</v>
      </c>
      <c r="I923" t="s">
        <v>3322</v>
      </c>
      <c r="J923" t="s">
        <v>2176</v>
      </c>
      <c r="K923" t="s">
        <v>30</v>
      </c>
      <c r="L923" s="1">
        <v>18000000</v>
      </c>
      <c r="M923" s="1">
        <v>41488348</v>
      </c>
      <c r="N923" t="s">
        <v>2102</v>
      </c>
      <c r="O923">
        <v>103</v>
      </c>
      <c r="P923" s="6" t="str">
        <f>_xlfn.XLOOKUP(movie3[[#This Row],[year]],inflation!E$2:E$225,inflation!F$2:F$225,,0)</f>
        <v>329.4</v>
      </c>
      <c r="Q923" s="2">
        <f>movie3[[#This Row],[gross]] * (inflation!B$226 / movie3[[#This Row],[CPI of Released Year]])</f>
        <v>115320981.87249546</v>
      </c>
      <c r="R923" s="2">
        <f>movie3[[#This Row],[gross]]-movie3[[#This Row],[budget]]</f>
        <v>23488348</v>
      </c>
    </row>
    <row r="924" spans="1:18" hidden="1" x14ac:dyDescent="0.25">
      <c r="A924" t="s">
        <v>3341</v>
      </c>
      <c r="B924" t="s">
        <v>33</v>
      </c>
      <c r="C924" t="s">
        <v>41</v>
      </c>
      <c r="D924">
        <v>1986</v>
      </c>
      <c r="E924" t="s">
        <v>3342</v>
      </c>
      <c r="F924">
        <v>6.4</v>
      </c>
      <c r="G924" s="1">
        <v>54000</v>
      </c>
      <c r="H924" t="s">
        <v>1238</v>
      </c>
      <c r="I924" t="s">
        <v>3343</v>
      </c>
      <c r="J924" t="s">
        <v>2093</v>
      </c>
      <c r="K924" t="s">
        <v>30</v>
      </c>
      <c r="L924" s="1">
        <v>10000000</v>
      </c>
      <c r="M924" s="1">
        <v>54999651</v>
      </c>
      <c r="N924" t="s">
        <v>1547</v>
      </c>
      <c r="O924">
        <v>91</v>
      </c>
      <c r="P924" s="6" t="str">
        <f>_xlfn.XLOOKUP(movie3[[#This Row],[year]],inflation!E$2:E$225,inflation!F$2:F$225,,0)</f>
        <v>329.4</v>
      </c>
      <c r="Q924" s="2">
        <f>movie3[[#This Row],[gross]] * (inflation!B$226 / movie3[[#This Row],[CPI of Released Year]])</f>
        <v>152876989.84699455</v>
      </c>
      <c r="R924" s="2">
        <f>movie3[[#This Row],[gross]]-movie3[[#This Row],[budget]]</f>
        <v>44999651</v>
      </c>
    </row>
    <row r="925" spans="1:18" hidden="1" x14ac:dyDescent="0.25">
      <c r="A925" t="s">
        <v>3360</v>
      </c>
      <c r="B925" t="s">
        <v>33</v>
      </c>
      <c r="C925" t="s">
        <v>41</v>
      </c>
      <c r="D925">
        <v>1986</v>
      </c>
      <c r="E925" t="s">
        <v>3361</v>
      </c>
      <c r="F925">
        <v>6.4</v>
      </c>
      <c r="G925" s="1">
        <v>14000</v>
      </c>
      <c r="H925" t="s">
        <v>2626</v>
      </c>
      <c r="I925" t="s">
        <v>2626</v>
      </c>
      <c r="J925" t="s">
        <v>2627</v>
      </c>
      <c r="K925" t="s">
        <v>30</v>
      </c>
      <c r="M925" s="1">
        <v>13431806</v>
      </c>
      <c r="N925" t="s">
        <v>2242</v>
      </c>
      <c r="O925">
        <v>93</v>
      </c>
      <c r="P925" s="6" t="str">
        <f>_xlfn.XLOOKUP(movie3[[#This Row],[year]],inflation!E$2:E$225,inflation!F$2:F$225,,0)</f>
        <v>329.4</v>
      </c>
      <c r="Q925" s="2">
        <f>movie3[[#This Row],[gross]] * (inflation!B$226 / movie3[[#This Row],[CPI of Released Year]])</f>
        <v>37335038.171220407</v>
      </c>
      <c r="R925" s="2">
        <f>movie3[[#This Row],[gross]]-movie3[[#This Row],[budget]]</f>
        <v>13431806</v>
      </c>
    </row>
    <row r="926" spans="1:18" hidden="1" x14ac:dyDescent="0.25">
      <c r="A926" t="s">
        <v>3580</v>
      </c>
      <c r="B926" t="s">
        <v>16</v>
      </c>
      <c r="C926" t="s">
        <v>104</v>
      </c>
      <c r="D926">
        <v>1986</v>
      </c>
      <c r="E926" t="s">
        <v>3347</v>
      </c>
      <c r="F926">
        <v>6.4</v>
      </c>
      <c r="G926" s="1">
        <v>5400</v>
      </c>
      <c r="H926" t="s">
        <v>1320</v>
      </c>
      <c r="I926" t="s">
        <v>2951</v>
      </c>
      <c r="J926" t="s">
        <v>1242</v>
      </c>
      <c r="K926" t="s">
        <v>30</v>
      </c>
      <c r="M926" s="1">
        <v>5186646</v>
      </c>
      <c r="N926" t="s">
        <v>1038</v>
      </c>
      <c r="O926">
        <v>110</v>
      </c>
      <c r="P926" s="6" t="str">
        <f>_xlfn.XLOOKUP(movie3[[#This Row],[year]],inflation!E$2:E$225,inflation!F$2:F$225,,0)</f>
        <v>329.4</v>
      </c>
      <c r="Q926" s="2">
        <f>movie3[[#This Row],[gross]] * (inflation!B$226 / movie3[[#This Row],[CPI of Released Year]])</f>
        <v>14416797.442622952</v>
      </c>
      <c r="R926" s="2">
        <f>movie3[[#This Row],[gross]]-movie3[[#This Row],[budget]]</f>
        <v>5186646</v>
      </c>
    </row>
    <row r="927" spans="1:18" hidden="1" x14ac:dyDescent="0.25">
      <c r="A927" t="s">
        <v>3621</v>
      </c>
      <c r="B927" t="s">
        <v>16</v>
      </c>
      <c r="C927" t="s">
        <v>63</v>
      </c>
      <c r="D927">
        <v>1986</v>
      </c>
      <c r="E927" t="s">
        <v>2319</v>
      </c>
      <c r="F927">
        <v>6.4</v>
      </c>
      <c r="G927" s="1">
        <v>1600</v>
      </c>
      <c r="H927" t="s">
        <v>894</v>
      </c>
      <c r="I927" t="s">
        <v>3622</v>
      </c>
      <c r="J927" t="s">
        <v>894</v>
      </c>
      <c r="K927" t="s">
        <v>30</v>
      </c>
      <c r="L927" s="1">
        <v>14000000</v>
      </c>
      <c r="M927" s="1">
        <v>18034150</v>
      </c>
      <c r="N927" t="s">
        <v>31</v>
      </c>
      <c r="O927">
        <v>97</v>
      </c>
      <c r="P927" s="6" t="str">
        <f>_xlfn.XLOOKUP(movie3[[#This Row],[year]],inflation!E$2:E$225,inflation!F$2:F$225,,0)</f>
        <v>329.4</v>
      </c>
      <c r="Q927" s="2">
        <f>movie3[[#This Row],[gross]] * (inflation!B$226 / movie3[[#This Row],[CPI of Released Year]])</f>
        <v>50127710.200364307</v>
      </c>
      <c r="R927" s="2">
        <f>movie3[[#This Row],[gross]]-movie3[[#This Row],[budget]]</f>
        <v>4034150</v>
      </c>
    </row>
    <row r="928" spans="1:18" hidden="1" x14ac:dyDescent="0.25">
      <c r="A928" t="s">
        <v>3633</v>
      </c>
      <c r="B928" t="s">
        <v>2000</v>
      </c>
      <c r="C928" t="s">
        <v>41</v>
      </c>
      <c r="D928">
        <v>1986</v>
      </c>
      <c r="E928" t="s">
        <v>3634</v>
      </c>
      <c r="F928">
        <v>6.4</v>
      </c>
      <c r="G928" s="1">
        <v>3800</v>
      </c>
      <c r="H928" t="s">
        <v>245</v>
      </c>
      <c r="I928" t="s">
        <v>3635</v>
      </c>
      <c r="J928" t="s">
        <v>2368</v>
      </c>
      <c r="K928" t="s">
        <v>30</v>
      </c>
      <c r="L928" s="1">
        <v>20000000</v>
      </c>
      <c r="M928" s="1">
        <v>22905522</v>
      </c>
      <c r="N928" t="s">
        <v>1752</v>
      </c>
      <c r="O928">
        <v>105</v>
      </c>
      <c r="P928" s="6" t="str">
        <f>_xlfn.XLOOKUP(movie3[[#This Row],[year]],inflation!E$2:E$225,inflation!F$2:F$225,,0)</f>
        <v>329.4</v>
      </c>
      <c r="Q928" s="2">
        <f>movie3[[#This Row],[gross]] * (inflation!B$226 / movie3[[#This Row],[CPI of Released Year]])</f>
        <v>63668172.26229509</v>
      </c>
      <c r="R928" s="2">
        <f>movie3[[#This Row],[gross]]-movie3[[#This Row],[budget]]</f>
        <v>2905522</v>
      </c>
    </row>
    <row r="929" spans="1:18" hidden="1" x14ac:dyDescent="0.25">
      <c r="A929" t="s">
        <v>3544</v>
      </c>
      <c r="B929" t="s">
        <v>2000</v>
      </c>
      <c r="C929" t="s">
        <v>41</v>
      </c>
      <c r="D929">
        <v>1986</v>
      </c>
      <c r="E929" t="s">
        <v>3398</v>
      </c>
      <c r="F929">
        <v>6.3</v>
      </c>
      <c r="G929" s="1">
        <v>12000</v>
      </c>
      <c r="H929" t="s">
        <v>1135</v>
      </c>
      <c r="I929" t="s">
        <v>3545</v>
      </c>
      <c r="J929" t="s">
        <v>1566</v>
      </c>
      <c r="K929" t="s">
        <v>30</v>
      </c>
      <c r="L929" s="1">
        <v>18000000</v>
      </c>
      <c r="M929" s="1">
        <v>36611610</v>
      </c>
      <c r="N929" t="s">
        <v>44</v>
      </c>
      <c r="O929">
        <v>111</v>
      </c>
      <c r="P929" s="6" t="str">
        <f>_xlfn.XLOOKUP(movie3[[#This Row],[year]],inflation!E$2:E$225,inflation!F$2:F$225,,0)</f>
        <v>329.4</v>
      </c>
      <c r="Q929" s="2">
        <f>movie3[[#This Row],[gross]] * (inflation!B$226 / movie3[[#This Row],[CPI of Released Year]])</f>
        <v>101765604.48087433</v>
      </c>
      <c r="R929" s="2">
        <f>movie3[[#This Row],[gross]]-movie3[[#This Row],[budget]]</f>
        <v>18611610</v>
      </c>
    </row>
    <row r="930" spans="1:18" hidden="1" x14ac:dyDescent="0.25">
      <c r="A930" t="s">
        <v>3584</v>
      </c>
      <c r="B930" t="s">
        <v>16</v>
      </c>
      <c r="C930" t="s">
        <v>17</v>
      </c>
      <c r="D930">
        <v>1986</v>
      </c>
      <c r="E930" t="s">
        <v>3240</v>
      </c>
      <c r="F930">
        <v>6.3</v>
      </c>
      <c r="G930" s="1">
        <v>3500</v>
      </c>
      <c r="H930" t="s">
        <v>3585</v>
      </c>
      <c r="I930" t="s">
        <v>3586</v>
      </c>
      <c r="J930" t="s">
        <v>3587</v>
      </c>
      <c r="K930" t="s">
        <v>30</v>
      </c>
      <c r="M930" s="1">
        <v>13418091</v>
      </c>
      <c r="N930" t="s">
        <v>1537</v>
      </c>
      <c r="O930">
        <v>89</v>
      </c>
      <c r="P930" s="6" t="str">
        <f>_xlfn.XLOOKUP(movie3[[#This Row],[year]],inflation!E$2:E$225,inflation!F$2:F$225,,0)</f>
        <v>329.4</v>
      </c>
      <c r="Q930" s="2">
        <f>movie3[[#This Row],[gross]] * (inflation!B$226 / movie3[[#This Row],[CPI of Released Year]])</f>
        <v>37296915.967213117</v>
      </c>
      <c r="R930" s="2">
        <f>movie3[[#This Row],[gross]]-movie3[[#This Row],[budget]]</f>
        <v>13418091</v>
      </c>
    </row>
    <row r="931" spans="1:18" hidden="1" x14ac:dyDescent="0.25">
      <c r="A931" t="s">
        <v>3330</v>
      </c>
      <c r="B931" t="s">
        <v>16</v>
      </c>
      <c r="C931" t="s">
        <v>17</v>
      </c>
      <c r="D931">
        <v>1986</v>
      </c>
      <c r="E931" t="s">
        <v>2825</v>
      </c>
      <c r="F931">
        <v>6.2</v>
      </c>
      <c r="G931" s="1">
        <v>13000</v>
      </c>
      <c r="H931" t="s">
        <v>1460</v>
      </c>
      <c r="I931" t="s">
        <v>1460</v>
      </c>
      <c r="J931" t="s">
        <v>2204</v>
      </c>
      <c r="K931" t="s">
        <v>30</v>
      </c>
      <c r="M931" s="1">
        <v>15448384</v>
      </c>
      <c r="N931" t="s">
        <v>1462</v>
      </c>
      <c r="O931">
        <v>110</v>
      </c>
      <c r="P931" s="6" t="str">
        <f>_xlfn.XLOOKUP(movie3[[#This Row],[year]],inflation!E$2:E$225,inflation!F$2:F$225,,0)</f>
        <v>329.4</v>
      </c>
      <c r="Q931" s="2">
        <f>movie3[[#This Row],[gross]] * (inflation!B$226 / movie3[[#This Row],[CPI of Released Year]])</f>
        <v>42940316.91074682</v>
      </c>
      <c r="R931" s="2">
        <f>movie3[[#This Row],[gross]]-movie3[[#This Row],[budget]]</f>
        <v>15448384</v>
      </c>
    </row>
    <row r="932" spans="1:18" hidden="1" x14ac:dyDescent="0.25">
      <c r="A932" t="s">
        <v>3350</v>
      </c>
      <c r="B932" t="s">
        <v>16</v>
      </c>
      <c r="C932" t="s">
        <v>41</v>
      </c>
      <c r="D932">
        <v>1986</v>
      </c>
      <c r="E932" t="s">
        <v>3255</v>
      </c>
      <c r="F932">
        <v>6.2</v>
      </c>
      <c r="G932" s="1">
        <v>15000</v>
      </c>
      <c r="H932" t="s">
        <v>3351</v>
      </c>
      <c r="I932" t="s">
        <v>688</v>
      </c>
      <c r="J932" t="s">
        <v>2204</v>
      </c>
      <c r="K932" t="s">
        <v>30</v>
      </c>
      <c r="L932" s="1">
        <v>8500000</v>
      </c>
      <c r="M932" s="1">
        <v>38702310</v>
      </c>
      <c r="N932" t="s">
        <v>2102</v>
      </c>
      <c r="O932">
        <v>113</v>
      </c>
      <c r="P932" s="6" t="str">
        <f>_xlfn.XLOOKUP(movie3[[#This Row],[year]],inflation!E$2:E$225,inflation!F$2:F$225,,0)</f>
        <v>329.4</v>
      </c>
      <c r="Q932" s="2">
        <f>movie3[[#This Row],[gross]] * (inflation!B$226 / movie3[[#This Row],[CPI of Released Year]])</f>
        <v>107576912.67759565</v>
      </c>
      <c r="R932" s="2">
        <f>movie3[[#This Row],[gross]]-movie3[[#This Row],[budget]]</f>
        <v>30202310</v>
      </c>
    </row>
    <row r="933" spans="1:18" hidden="1" x14ac:dyDescent="0.25">
      <c r="A933" t="s">
        <v>3478</v>
      </c>
      <c r="B933" t="s">
        <v>16</v>
      </c>
      <c r="C933" t="s">
        <v>41</v>
      </c>
      <c r="D933">
        <v>1986</v>
      </c>
      <c r="E933" t="s">
        <v>2825</v>
      </c>
      <c r="F933">
        <v>6.2</v>
      </c>
      <c r="G933" s="1">
        <v>16000</v>
      </c>
      <c r="H933" t="s">
        <v>416</v>
      </c>
      <c r="I933" t="s">
        <v>3479</v>
      </c>
      <c r="J933" t="s">
        <v>1025</v>
      </c>
      <c r="K933" t="s">
        <v>30</v>
      </c>
      <c r="L933" s="1">
        <v>14000000</v>
      </c>
      <c r="M933" s="1">
        <v>62134225</v>
      </c>
      <c r="N933" t="s">
        <v>2094</v>
      </c>
      <c r="O933">
        <v>103</v>
      </c>
      <c r="P933" s="6" t="str">
        <f>_xlfn.XLOOKUP(movie3[[#This Row],[year]],inflation!E$2:E$225,inflation!F$2:F$225,,0)</f>
        <v>329.4</v>
      </c>
      <c r="Q933" s="2">
        <f>movie3[[#This Row],[gross]] * (inflation!B$226 / movie3[[#This Row],[CPI of Released Year]])</f>
        <v>172708246.53916213</v>
      </c>
      <c r="R933" s="2">
        <f>movie3[[#This Row],[gross]]-movie3[[#This Row],[budget]]</f>
        <v>48134225</v>
      </c>
    </row>
    <row r="934" spans="1:18" x14ac:dyDescent="0.25">
      <c r="A934" t="s">
        <v>3480</v>
      </c>
      <c r="B934" t="s">
        <v>16</v>
      </c>
      <c r="C934" t="s">
        <v>52</v>
      </c>
      <c r="D934">
        <v>1986</v>
      </c>
      <c r="E934" t="s">
        <v>3335</v>
      </c>
      <c r="F934">
        <v>6.2</v>
      </c>
      <c r="G934" s="1">
        <v>15000</v>
      </c>
      <c r="H934" t="s">
        <v>3481</v>
      </c>
      <c r="I934" t="s">
        <v>3482</v>
      </c>
      <c r="J934" t="s">
        <v>3483</v>
      </c>
      <c r="K934" t="s">
        <v>30</v>
      </c>
      <c r="L934" s="1">
        <v>5000000</v>
      </c>
      <c r="M934" s="1">
        <v>12947763</v>
      </c>
      <c r="N934" t="s">
        <v>44</v>
      </c>
      <c r="O934">
        <v>89</v>
      </c>
      <c r="P934" s="6" t="str">
        <f>_xlfn.XLOOKUP(movie3[[#This Row],[year]],inflation!E$2:E$225,inflation!F$2:F$225,,0)</f>
        <v>329.4</v>
      </c>
      <c r="Q934" s="2">
        <f>movie3[[#This Row],[gross]] * (inflation!B$226 / movie3[[#This Row],[CPI of Released Year]])</f>
        <v>35989592.601092897</v>
      </c>
      <c r="R934" s="2">
        <f>movie3[[#This Row],[gross]]-movie3[[#This Row],[budget]]</f>
        <v>7947763</v>
      </c>
    </row>
    <row r="935" spans="1:18" hidden="1" x14ac:dyDescent="0.25">
      <c r="A935" t="s">
        <v>3526</v>
      </c>
      <c r="B935" t="s">
        <v>2000</v>
      </c>
      <c r="C935" t="s">
        <v>330</v>
      </c>
      <c r="D935">
        <v>1986</v>
      </c>
      <c r="E935" t="s">
        <v>3345</v>
      </c>
      <c r="F935">
        <v>6.2</v>
      </c>
      <c r="G935" s="1">
        <v>5600</v>
      </c>
      <c r="H935" t="s">
        <v>1903</v>
      </c>
      <c r="I935" t="s">
        <v>1903</v>
      </c>
      <c r="J935" t="s">
        <v>3527</v>
      </c>
      <c r="K935" t="s">
        <v>30</v>
      </c>
      <c r="L935" s="1">
        <v>18000000</v>
      </c>
      <c r="M935" s="1">
        <v>3900000</v>
      </c>
      <c r="N935" t="s">
        <v>3528</v>
      </c>
      <c r="O935">
        <v>117</v>
      </c>
      <c r="P935" s="6" t="str">
        <f>_xlfn.XLOOKUP(movie3[[#This Row],[year]],inflation!E$2:E$225,inflation!F$2:F$225,,0)</f>
        <v>329.4</v>
      </c>
      <c r="Q935" s="2">
        <f>movie3[[#This Row],[gross]] * (inflation!B$226 / movie3[[#This Row],[CPI of Released Year]])</f>
        <v>10840437.158469947</v>
      </c>
      <c r="R935" s="2">
        <f>movie3[[#This Row],[gross]]-movie3[[#This Row],[budget]]</f>
        <v>-14100000</v>
      </c>
    </row>
    <row r="936" spans="1:18" hidden="1" x14ac:dyDescent="0.25">
      <c r="A936" t="s">
        <v>3566</v>
      </c>
      <c r="B936" t="s">
        <v>16</v>
      </c>
      <c r="C936" t="s">
        <v>34</v>
      </c>
      <c r="D936">
        <v>1986</v>
      </c>
      <c r="E936" t="s">
        <v>3353</v>
      </c>
      <c r="F936">
        <v>6.2</v>
      </c>
      <c r="G936" s="1">
        <v>2800</v>
      </c>
      <c r="H936" t="s">
        <v>435</v>
      </c>
      <c r="I936" t="s">
        <v>3567</v>
      </c>
      <c r="J936" t="s">
        <v>3568</v>
      </c>
      <c r="K936" t="s">
        <v>30</v>
      </c>
      <c r="L936" s="1">
        <v>8700000</v>
      </c>
      <c r="M936" s="1">
        <v>4865912</v>
      </c>
      <c r="N936" t="s">
        <v>3569</v>
      </c>
      <c r="O936">
        <v>109</v>
      </c>
      <c r="P936" s="6" t="str">
        <f>_xlfn.XLOOKUP(movie3[[#This Row],[year]],inflation!E$2:E$225,inflation!F$2:F$225,,0)</f>
        <v>329.4</v>
      </c>
      <c r="Q936" s="2">
        <f>movie3[[#This Row],[gross]] * (inflation!B$226 / movie3[[#This Row],[CPI of Released Year]])</f>
        <v>13525285.449908927</v>
      </c>
      <c r="R936" s="2">
        <f>movie3[[#This Row],[gross]]-movie3[[#This Row],[budget]]</f>
        <v>-3834088</v>
      </c>
    </row>
    <row r="937" spans="1:18" hidden="1" x14ac:dyDescent="0.25">
      <c r="A937" t="s">
        <v>3595</v>
      </c>
      <c r="B937" t="s">
        <v>33</v>
      </c>
      <c r="C937" t="s">
        <v>41</v>
      </c>
      <c r="D937">
        <v>1986</v>
      </c>
      <c r="E937" t="s">
        <v>3596</v>
      </c>
      <c r="F937">
        <v>6.2</v>
      </c>
      <c r="G937" s="1">
        <v>6800</v>
      </c>
      <c r="H937" t="s">
        <v>1842</v>
      </c>
      <c r="I937" t="s">
        <v>3597</v>
      </c>
      <c r="J937" t="s">
        <v>1581</v>
      </c>
      <c r="K937" t="s">
        <v>30</v>
      </c>
      <c r="L937" s="1">
        <v>10000000</v>
      </c>
      <c r="M937" s="1">
        <v>21458229</v>
      </c>
      <c r="N937" t="s">
        <v>2094</v>
      </c>
      <c r="O937">
        <v>104</v>
      </c>
      <c r="P937" s="6" t="str">
        <f>_xlfn.XLOOKUP(movie3[[#This Row],[year]],inflation!E$2:E$225,inflation!F$2:F$225,,0)</f>
        <v>329.4</v>
      </c>
      <c r="Q937" s="2">
        <f>movie3[[#This Row],[gross]] * (inflation!B$226 / movie3[[#This Row],[CPI of Released Year]])</f>
        <v>59645277.693989076</v>
      </c>
      <c r="R937" s="2">
        <f>movie3[[#This Row],[gross]]-movie3[[#This Row],[budget]]</f>
        <v>11458229</v>
      </c>
    </row>
    <row r="938" spans="1:18" hidden="1" x14ac:dyDescent="0.25">
      <c r="A938" t="s">
        <v>3775</v>
      </c>
      <c r="B938" t="s">
        <v>33</v>
      </c>
      <c r="C938" t="s">
        <v>1205</v>
      </c>
      <c r="D938">
        <v>1986</v>
      </c>
      <c r="E938" t="s">
        <v>3776</v>
      </c>
      <c r="F938">
        <v>6.2</v>
      </c>
      <c r="G938" s="1">
        <v>2000</v>
      </c>
      <c r="H938" t="s">
        <v>3777</v>
      </c>
      <c r="I938" t="s">
        <v>3778</v>
      </c>
      <c r="J938" t="s">
        <v>106</v>
      </c>
      <c r="K938" t="s">
        <v>22</v>
      </c>
      <c r="M938" s="1">
        <v>1500000</v>
      </c>
      <c r="N938" t="s">
        <v>3779</v>
      </c>
      <c r="O938">
        <v>100</v>
      </c>
      <c r="P938" s="6" t="str">
        <f>_xlfn.XLOOKUP(movie3[[#This Row],[year]],inflation!E$2:E$225,inflation!F$2:F$225,,0)</f>
        <v>329.4</v>
      </c>
      <c r="Q938" s="2">
        <f>movie3[[#This Row],[gross]] * (inflation!B$226 / movie3[[#This Row],[CPI of Released Year]])</f>
        <v>4169398.9071038254</v>
      </c>
      <c r="R938" s="2">
        <f>movie3[[#This Row],[gross]]-movie3[[#This Row],[budget]]</f>
        <v>1500000</v>
      </c>
    </row>
    <row r="939" spans="1:18" hidden="1" x14ac:dyDescent="0.25">
      <c r="A939" t="s">
        <v>3282</v>
      </c>
      <c r="B939" t="s">
        <v>33</v>
      </c>
      <c r="C939" t="s">
        <v>34</v>
      </c>
      <c r="D939">
        <v>1986</v>
      </c>
      <c r="E939" t="s">
        <v>3283</v>
      </c>
      <c r="F939">
        <v>6.1</v>
      </c>
      <c r="G939" s="1">
        <v>82000</v>
      </c>
      <c r="H939" t="s">
        <v>770</v>
      </c>
      <c r="I939" t="s">
        <v>2009</v>
      </c>
      <c r="J939" t="s">
        <v>3284</v>
      </c>
      <c r="K939" t="s">
        <v>30</v>
      </c>
      <c r="M939" s="1">
        <v>115103979</v>
      </c>
      <c r="N939" t="s">
        <v>31</v>
      </c>
      <c r="O939">
        <v>113</v>
      </c>
      <c r="P939" s="6" t="str">
        <f>_xlfn.XLOOKUP(movie3[[#This Row],[year]],inflation!E$2:E$225,inflation!F$2:F$225,,0)</f>
        <v>329.4</v>
      </c>
      <c r="Q939" s="2">
        <f>movie3[[#This Row],[gross]] * (inflation!B$226 / movie3[[#This Row],[CPI of Released Year]])</f>
        <v>319942936.16393447</v>
      </c>
      <c r="R939" s="2">
        <f>movie3[[#This Row],[gross]]-movie3[[#This Row],[budget]]</f>
        <v>115103979</v>
      </c>
    </row>
    <row r="940" spans="1:18" hidden="1" x14ac:dyDescent="0.25">
      <c r="A940" t="s">
        <v>3352</v>
      </c>
      <c r="B940" t="s">
        <v>2000</v>
      </c>
      <c r="C940" t="s">
        <v>41</v>
      </c>
      <c r="D940">
        <v>1986</v>
      </c>
      <c r="E940" t="s">
        <v>3353</v>
      </c>
      <c r="F940">
        <v>6.1</v>
      </c>
      <c r="G940" s="1">
        <v>32000</v>
      </c>
      <c r="H940" t="s">
        <v>3354</v>
      </c>
      <c r="I940" t="s">
        <v>3355</v>
      </c>
      <c r="J940" t="s">
        <v>653</v>
      </c>
      <c r="K940" t="s">
        <v>30</v>
      </c>
      <c r="L940" s="1">
        <v>2000000</v>
      </c>
      <c r="M940" s="1">
        <v>13167232</v>
      </c>
      <c r="N940" t="s">
        <v>2027</v>
      </c>
      <c r="O940">
        <v>86</v>
      </c>
      <c r="P940" s="6" t="str">
        <f>_xlfn.XLOOKUP(movie3[[#This Row],[year]],inflation!E$2:E$225,inflation!F$2:F$225,,0)</f>
        <v>329.4</v>
      </c>
      <c r="Q940" s="2">
        <f>movie3[[#This Row],[gross]] * (inflation!B$226 / movie3[[#This Row],[CPI of Released Year]])</f>
        <v>36599628.473588347</v>
      </c>
      <c r="R940" s="2">
        <f>movie3[[#This Row],[gross]]-movie3[[#This Row],[budget]]</f>
        <v>11167232</v>
      </c>
    </row>
    <row r="941" spans="1:18" hidden="1" x14ac:dyDescent="0.25">
      <c r="A941" t="s">
        <v>3409</v>
      </c>
      <c r="B941" t="s">
        <v>16</v>
      </c>
      <c r="C941" t="s">
        <v>41</v>
      </c>
      <c r="D941">
        <v>1986</v>
      </c>
      <c r="E941" t="s">
        <v>2467</v>
      </c>
      <c r="F941">
        <v>6.1</v>
      </c>
      <c r="G941" s="1">
        <v>12000</v>
      </c>
      <c r="H941" t="s">
        <v>270</v>
      </c>
      <c r="I941" t="s">
        <v>3410</v>
      </c>
      <c r="J941" t="s">
        <v>209</v>
      </c>
      <c r="K941" t="s">
        <v>30</v>
      </c>
      <c r="M941" s="1">
        <v>26285544</v>
      </c>
      <c r="N941" t="s">
        <v>2400</v>
      </c>
      <c r="O941">
        <v>106</v>
      </c>
      <c r="P941" s="6" t="str">
        <f>_xlfn.XLOOKUP(movie3[[#This Row],[year]],inflation!E$2:E$225,inflation!F$2:F$225,,0)</f>
        <v>329.4</v>
      </c>
      <c r="Q941" s="2">
        <f>movie3[[#This Row],[gross]] * (inflation!B$226 / movie3[[#This Row],[CPI of Released Year]])</f>
        <v>73063278.950819686</v>
      </c>
      <c r="R941" s="2">
        <f>movie3[[#This Row],[gross]]-movie3[[#This Row],[budget]]</f>
        <v>26285544</v>
      </c>
    </row>
    <row r="942" spans="1:18" hidden="1" x14ac:dyDescent="0.25">
      <c r="A942" t="s">
        <v>3423</v>
      </c>
      <c r="B942" t="s">
        <v>16</v>
      </c>
      <c r="C942" t="s">
        <v>41</v>
      </c>
      <c r="D942">
        <v>1986</v>
      </c>
      <c r="E942" t="s">
        <v>3047</v>
      </c>
      <c r="F942">
        <v>6.1</v>
      </c>
      <c r="G942" s="1">
        <v>10000</v>
      </c>
      <c r="H942" t="s">
        <v>475</v>
      </c>
      <c r="I942" t="s">
        <v>1586</v>
      </c>
      <c r="J942" t="s">
        <v>748</v>
      </c>
      <c r="K942" t="s">
        <v>30</v>
      </c>
      <c r="L942" s="1">
        <v>20000000</v>
      </c>
      <c r="M942" s="1">
        <v>25314189</v>
      </c>
      <c r="N942" t="s">
        <v>44</v>
      </c>
      <c r="O942">
        <v>108</v>
      </c>
      <c r="P942" s="6" t="str">
        <f>_xlfn.XLOOKUP(movie3[[#This Row],[year]],inflation!E$2:E$225,inflation!F$2:F$225,,0)</f>
        <v>329.4</v>
      </c>
      <c r="Q942" s="2">
        <f>movie3[[#This Row],[gross]] * (inflation!B$226 / movie3[[#This Row],[CPI of Released Year]])</f>
        <v>70363301.300546452</v>
      </c>
      <c r="R942" s="2">
        <f>movie3[[#This Row],[gross]]-movie3[[#This Row],[budget]]</f>
        <v>5314189</v>
      </c>
    </row>
    <row r="943" spans="1:18" hidden="1" x14ac:dyDescent="0.25">
      <c r="A943" t="s">
        <v>3486</v>
      </c>
      <c r="B943" t="s">
        <v>2000</v>
      </c>
      <c r="C943" t="s">
        <v>34</v>
      </c>
      <c r="D943">
        <v>1986</v>
      </c>
      <c r="E943" t="s">
        <v>3230</v>
      </c>
      <c r="F943">
        <v>6.1</v>
      </c>
      <c r="G943" s="1">
        <v>8100</v>
      </c>
      <c r="H943" t="s">
        <v>3487</v>
      </c>
      <c r="I943" t="s">
        <v>3488</v>
      </c>
      <c r="J943" t="s">
        <v>414</v>
      </c>
      <c r="K943" t="s">
        <v>453</v>
      </c>
      <c r="L943" s="1">
        <v>40000000</v>
      </c>
      <c r="M943" s="1">
        <v>1641825</v>
      </c>
      <c r="N943" t="s">
        <v>3489</v>
      </c>
      <c r="O943">
        <v>121</v>
      </c>
      <c r="P943" s="6" t="str">
        <f>_xlfn.XLOOKUP(movie3[[#This Row],[year]],inflation!E$2:E$225,inflation!F$2:F$225,,0)</f>
        <v>329.4</v>
      </c>
      <c r="Q943" s="2">
        <f>movie3[[#This Row],[gross]] * (inflation!B$226 / movie3[[#This Row],[CPI of Released Year]])</f>
        <v>4563615.5737704923</v>
      </c>
      <c r="R943" s="2">
        <f>movie3[[#This Row],[gross]]-movie3[[#This Row],[budget]]</f>
        <v>-38358175</v>
      </c>
    </row>
    <row r="944" spans="1:18" hidden="1" x14ac:dyDescent="0.25">
      <c r="A944" t="s">
        <v>3289</v>
      </c>
      <c r="B944" t="s">
        <v>16</v>
      </c>
      <c r="C944" t="s">
        <v>17</v>
      </c>
      <c r="D944">
        <v>1986</v>
      </c>
      <c r="E944" t="s">
        <v>3125</v>
      </c>
      <c r="F944">
        <v>6</v>
      </c>
      <c r="G944" s="1">
        <v>39000</v>
      </c>
      <c r="H944" t="s">
        <v>1507</v>
      </c>
      <c r="I944" t="s">
        <v>3290</v>
      </c>
      <c r="J944" t="s">
        <v>2789</v>
      </c>
      <c r="K944" t="s">
        <v>30</v>
      </c>
      <c r="L944" s="1">
        <v>17000000</v>
      </c>
      <c r="M944" s="1">
        <v>6735922</v>
      </c>
      <c r="N944" t="s">
        <v>2497</v>
      </c>
      <c r="O944">
        <v>117</v>
      </c>
      <c r="P944" s="6" t="str">
        <f>_xlfn.XLOOKUP(movie3[[#This Row],[year]],inflation!E$2:E$225,inflation!F$2:F$225,,0)</f>
        <v>329.4</v>
      </c>
      <c r="Q944" s="2">
        <f>movie3[[#This Row],[gross]] * (inflation!B$226 / movie3[[#This Row],[CPI of Released Year]])</f>
        <v>18723163.883424409</v>
      </c>
      <c r="R944" s="2">
        <f>movie3[[#This Row],[gross]]-movie3[[#This Row],[budget]]</f>
        <v>-10264078</v>
      </c>
    </row>
    <row r="945" spans="1:18" hidden="1" x14ac:dyDescent="0.25">
      <c r="A945" t="s">
        <v>3291</v>
      </c>
      <c r="B945" t="s">
        <v>2000</v>
      </c>
      <c r="C945" t="s">
        <v>34</v>
      </c>
      <c r="D945">
        <v>1986</v>
      </c>
      <c r="E945" t="s">
        <v>3292</v>
      </c>
      <c r="F945">
        <v>6</v>
      </c>
      <c r="G945" s="1">
        <v>53000</v>
      </c>
      <c r="H945" t="s">
        <v>270</v>
      </c>
      <c r="I945" t="s">
        <v>2684</v>
      </c>
      <c r="J945" t="s">
        <v>1486</v>
      </c>
      <c r="K945" t="s">
        <v>30</v>
      </c>
      <c r="L945" s="1">
        <v>25000000</v>
      </c>
      <c r="M945" s="1">
        <v>79817937</v>
      </c>
      <c r="N945" t="s">
        <v>44</v>
      </c>
      <c r="O945">
        <v>94</v>
      </c>
      <c r="P945" s="6" t="str">
        <f>_xlfn.XLOOKUP(movie3[[#This Row],[year]],inflation!E$2:E$225,inflation!F$2:F$225,,0)</f>
        <v>329.4</v>
      </c>
      <c r="Q945" s="2">
        <f>movie3[[#This Row],[gross]] * (inflation!B$226 / movie3[[#This Row],[CPI of Released Year]])</f>
        <v>221861879.53005466</v>
      </c>
      <c r="R945" s="2">
        <f>movie3[[#This Row],[gross]]-movie3[[#This Row],[budget]]</f>
        <v>54817937</v>
      </c>
    </row>
    <row r="946" spans="1:18" hidden="1" x14ac:dyDescent="0.25">
      <c r="A946" t="s">
        <v>3301</v>
      </c>
      <c r="B946" t="s">
        <v>2000</v>
      </c>
      <c r="C946" t="s">
        <v>34</v>
      </c>
      <c r="D946">
        <v>1986</v>
      </c>
      <c r="E946" t="s">
        <v>3078</v>
      </c>
      <c r="F946">
        <v>6</v>
      </c>
      <c r="G946" s="1">
        <v>15000</v>
      </c>
      <c r="H946" t="s">
        <v>1120</v>
      </c>
      <c r="I946" t="s">
        <v>1120</v>
      </c>
      <c r="J946" t="s">
        <v>3261</v>
      </c>
      <c r="K946" t="s">
        <v>30</v>
      </c>
      <c r="L946" s="1">
        <v>2700000</v>
      </c>
      <c r="M946" s="1">
        <v>3500000</v>
      </c>
      <c r="N946" t="s">
        <v>3302</v>
      </c>
      <c r="O946">
        <v>93</v>
      </c>
      <c r="P946" s="6" t="str">
        <f>_xlfn.XLOOKUP(movie3[[#This Row],[year]],inflation!E$2:E$225,inflation!F$2:F$225,,0)</f>
        <v>329.4</v>
      </c>
      <c r="Q946" s="2">
        <f>movie3[[#This Row],[gross]] * (inflation!B$226 / movie3[[#This Row],[CPI of Released Year]])</f>
        <v>9728597.4499089271</v>
      </c>
      <c r="R946" s="2">
        <f>movie3[[#This Row],[gross]]-movie3[[#This Row],[budget]]</f>
        <v>800000</v>
      </c>
    </row>
    <row r="947" spans="1:18" x14ac:dyDescent="0.25">
      <c r="A947" t="s">
        <v>3338</v>
      </c>
      <c r="B947" t="s">
        <v>16</v>
      </c>
      <c r="C947" t="s">
        <v>52</v>
      </c>
      <c r="D947">
        <v>1986</v>
      </c>
      <c r="E947" t="s">
        <v>3269</v>
      </c>
      <c r="F947">
        <v>6</v>
      </c>
      <c r="G947" s="1">
        <v>40000</v>
      </c>
      <c r="H947" t="s">
        <v>3339</v>
      </c>
      <c r="I947" t="s">
        <v>3339</v>
      </c>
      <c r="J947" t="s">
        <v>3340</v>
      </c>
      <c r="K947" t="s">
        <v>30</v>
      </c>
      <c r="L947" s="1">
        <v>3000000</v>
      </c>
      <c r="M947" s="1">
        <v>19472057</v>
      </c>
      <c r="N947" t="s">
        <v>44</v>
      </c>
      <c r="O947">
        <v>86</v>
      </c>
      <c r="P947" s="6" t="str">
        <f>_xlfn.XLOOKUP(movie3[[#This Row],[year]],inflation!E$2:E$225,inflation!F$2:F$225,,0)</f>
        <v>329.4</v>
      </c>
      <c r="Q947" s="2">
        <f>movie3[[#This Row],[gross]] * (inflation!B$226 / movie3[[#This Row],[CPI of Released Year]])</f>
        <v>54124515.449908927</v>
      </c>
      <c r="R947" s="2">
        <f>movie3[[#This Row],[gross]]-movie3[[#This Row],[budget]]</f>
        <v>16472057</v>
      </c>
    </row>
    <row r="948" spans="1:18" hidden="1" x14ac:dyDescent="0.25">
      <c r="A948" t="s">
        <v>3556</v>
      </c>
      <c r="B948" t="s">
        <v>16</v>
      </c>
      <c r="C948" t="s">
        <v>34</v>
      </c>
      <c r="D948">
        <v>1986</v>
      </c>
      <c r="E948" t="s">
        <v>2590</v>
      </c>
      <c r="F948">
        <v>6</v>
      </c>
      <c r="G948" s="1">
        <v>5100</v>
      </c>
      <c r="H948" t="s">
        <v>1684</v>
      </c>
      <c r="I948" t="s">
        <v>3557</v>
      </c>
      <c r="J948" t="s">
        <v>1175</v>
      </c>
      <c r="K948" t="s">
        <v>30</v>
      </c>
      <c r="L948" s="1">
        <v>6000000</v>
      </c>
      <c r="M948" s="1">
        <v>9947631</v>
      </c>
      <c r="N948" t="s">
        <v>1038</v>
      </c>
      <c r="O948">
        <v>100</v>
      </c>
      <c r="P948" s="6" t="str">
        <f>_xlfn.XLOOKUP(movie3[[#This Row],[year]],inflation!E$2:E$225,inflation!F$2:F$225,,0)</f>
        <v>329.4</v>
      </c>
      <c r="Q948" s="2">
        <f>movie3[[#This Row],[gross]] * (inflation!B$226 / movie3[[#This Row],[CPI of Released Year]])</f>
        <v>27650427.879781425</v>
      </c>
      <c r="R948" s="2">
        <f>movie3[[#This Row],[gross]]-movie3[[#This Row],[budget]]</f>
        <v>3947631</v>
      </c>
    </row>
    <row r="949" spans="1:18" hidden="1" x14ac:dyDescent="0.25">
      <c r="A949" t="s">
        <v>3602</v>
      </c>
      <c r="B949" t="s">
        <v>2000</v>
      </c>
      <c r="C949" t="s">
        <v>41</v>
      </c>
      <c r="D949">
        <v>1986</v>
      </c>
      <c r="E949" t="s">
        <v>2825</v>
      </c>
      <c r="F949">
        <v>6</v>
      </c>
      <c r="G949" s="1">
        <v>6800</v>
      </c>
      <c r="H949" t="s">
        <v>928</v>
      </c>
      <c r="I949" t="s">
        <v>1748</v>
      </c>
      <c r="J949" t="s">
        <v>97</v>
      </c>
      <c r="K949" t="s">
        <v>30</v>
      </c>
      <c r="L949" s="1">
        <v>12000000</v>
      </c>
      <c r="M949" s="1">
        <v>7817314</v>
      </c>
      <c r="N949" t="s">
        <v>712</v>
      </c>
      <c r="O949">
        <v>104</v>
      </c>
      <c r="P949" s="6" t="str">
        <f>_xlfn.XLOOKUP(movie3[[#This Row],[year]],inflation!E$2:E$225,inflation!F$2:F$225,,0)</f>
        <v>329.4</v>
      </c>
      <c r="Q949" s="2">
        <f>movie3[[#This Row],[gross]] * (inflation!B$226 / movie3[[#This Row],[CPI of Released Year]])</f>
        <v>21729000.298724957</v>
      </c>
      <c r="R949" s="2">
        <f>movie3[[#This Row],[gross]]-movie3[[#This Row],[budget]]</f>
        <v>-4182686</v>
      </c>
    </row>
    <row r="950" spans="1:18" hidden="1" x14ac:dyDescent="0.25">
      <c r="A950" t="s">
        <v>3617</v>
      </c>
      <c r="B950" t="s">
        <v>33</v>
      </c>
      <c r="C950" t="s">
        <v>41</v>
      </c>
      <c r="D950">
        <v>1986</v>
      </c>
      <c r="E950" t="s">
        <v>3283</v>
      </c>
      <c r="F950">
        <v>6</v>
      </c>
      <c r="G950" s="1">
        <v>10000</v>
      </c>
      <c r="H950" t="s">
        <v>545</v>
      </c>
      <c r="I950" t="s">
        <v>545</v>
      </c>
      <c r="J950" t="s">
        <v>100</v>
      </c>
      <c r="K950" t="s">
        <v>30</v>
      </c>
      <c r="L950" s="1">
        <v>40000000</v>
      </c>
      <c r="M950" s="1">
        <v>93151591</v>
      </c>
      <c r="N950" t="s">
        <v>61</v>
      </c>
      <c r="O950">
        <v>116</v>
      </c>
      <c r="P950" s="6" t="str">
        <f>_xlfn.XLOOKUP(movie3[[#This Row],[year]],inflation!E$2:E$225,inflation!F$2:F$225,,0)</f>
        <v>329.4</v>
      </c>
      <c r="Q950" s="2">
        <f>movie3[[#This Row],[gross]] * (inflation!B$226 / movie3[[#This Row],[CPI of Released Year]])</f>
        <v>258924094.47358838</v>
      </c>
      <c r="R950" s="2">
        <f>movie3[[#This Row],[gross]]-movie3[[#This Row],[budget]]</f>
        <v>53151591</v>
      </c>
    </row>
    <row r="951" spans="1:18" hidden="1" x14ac:dyDescent="0.25">
      <c r="A951" t="s">
        <v>3623</v>
      </c>
      <c r="B951" t="s">
        <v>16</v>
      </c>
      <c r="C951" t="s">
        <v>34</v>
      </c>
      <c r="D951">
        <v>1986</v>
      </c>
      <c r="E951" t="s">
        <v>3624</v>
      </c>
      <c r="F951">
        <v>6</v>
      </c>
      <c r="G951" s="1">
        <v>4700</v>
      </c>
      <c r="H951" t="s">
        <v>434</v>
      </c>
      <c r="I951" t="s">
        <v>3625</v>
      </c>
      <c r="J951" t="s">
        <v>1762</v>
      </c>
      <c r="K951" t="s">
        <v>30</v>
      </c>
      <c r="M951" s="1">
        <v>7555000</v>
      </c>
      <c r="N951" t="s">
        <v>2177</v>
      </c>
      <c r="O951">
        <v>106</v>
      </c>
      <c r="P951" s="6" t="str">
        <f>_xlfn.XLOOKUP(movie3[[#This Row],[year]],inflation!E$2:E$225,inflation!F$2:F$225,,0)</f>
        <v>329.4</v>
      </c>
      <c r="Q951" s="2">
        <f>movie3[[#This Row],[gross]] * (inflation!B$226 / movie3[[#This Row],[CPI of Released Year]])</f>
        <v>20999872.495446268</v>
      </c>
      <c r="R951" s="2">
        <f>movie3[[#This Row],[gross]]-movie3[[#This Row],[budget]]</f>
        <v>7555000</v>
      </c>
    </row>
    <row r="952" spans="1:18" hidden="1" x14ac:dyDescent="0.25">
      <c r="A952" t="s">
        <v>3629</v>
      </c>
      <c r="B952" t="s">
        <v>16</v>
      </c>
      <c r="C952" t="s">
        <v>104</v>
      </c>
      <c r="D952">
        <v>1986</v>
      </c>
      <c r="E952" t="s">
        <v>3630</v>
      </c>
      <c r="F952">
        <v>6</v>
      </c>
      <c r="G952" s="1">
        <v>6200</v>
      </c>
      <c r="H952" t="s">
        <v>404</v>
      </c>
      <c r="I952" t="s">
        <v>3631</v>
      </c>
      <c r="J952" t="s">
        <v>122</v>
      </c>
      <c r="K952" t="s">
        <v>30</v>
      </c>
      <c r="L952" s="1">
        <v>15000000</v>
      </c>
      <c r="M952" s="1">
        <v>25147055</v>
      </c>
      <c r="N952" t="s">
        <v>3632</v>
      </c>
      <c r="O952">
        <v>103</v>
      </c>
      <c r="P952" s="6" t="str">
        <f>_xlfn.XLOOKUP(movie3[[#This Row],[year]],inflation!E$2:E$225,inflation!F$2:F$225,,0)</f>
        <v>329.4</v>
      </c>
      <c r="Q952" s="2">
        <f>movie3[[#This Row],[gross]] * (inflation!B$226 / movie3[[#This Row],[CPI of Released Year]])</f>
        <v>69898735.755919859</v>
      </c>
      <c r="R952" s="2">
        <f>movie3[[#This Row],[gross]]-movie3[[#This Row],[budget]]</f>
        <v>10147055</v>
      </c>
    </row>
    <row r="953" spans="1:18" hidden="1" x14ac:dyDescent="0.25">
      <c r="A953" t="s">
        <v>3741</v>
      </c>
      <c r="B953" t="s">
        <v>337</v>
      </c>
      <c r="C953" t="s">
        <v>390</v>
      </c>
      <c r="D953">
        <v>1986</v>
      </c>
      <c r="E953" t="s">
        <v>3219</v>
      </c>
      <c r="F953">
        <v>6</v>
      </c>
      <c r="G953" s="1">
        <v>2500</v>
      </c>
      <c r="H953" t="s">
        <v>609</v>
      </c>
      <c r="I953" t="s">
        <v>3742</v>
      </c>
      <c r="J953" t="s">
        <v>3522</v>
      </c>
      <c r="K953" t="s">
        <v>30</v>
      </c>
      <c r="M953" s="1">
        <v>5958456</v>
      </c>
      <c r="N953" t="s">
        <v>3408</v>
      </c>
      <c r="O953">
        <v>86</v>
      </c>
      <c r="P953" s="6" t="str">
        <f>_xlfn.XLOOKUP(movie3[[#This Row],[year]],inflation!E$2:E$225,inflation!F$2:F$225,,0)</f>
        <v>329.4</v>
      </c>
      <c r="Q953" s="2">
        <f>movie3[[#This Row],[gross]] * (inflation!B$226 / movie3[[#This Row],[CPI of Released Year]])</f>
        <v>16562119.956284154</v>
      </c>
      <c r="R953" s="2">
        <f>movie3[[#This Row],[gross]]-movie3[[#This Row],[budget]]</f>
        <v>5958456</v>
      </c>
    </row>
    <row r="954" spans="1:18" hidden="1" x14ac:dyDescent="0.25">
      <c r="A954" t="s">
        <v>3759</v>
      </c>
      <c r="B954" t="s">
        <v>2000</v>
      </c>
      <c r="C954" t="s">
        <v>41</v>
      </c>
      <c r="D954">
        <v>1986</v>
      </c>
      <c r="E954" t="s">
        <v>3321</v>
      </c>
      <c r="F954">
        <v>6</v>
      </c>
      <c r="G954" s="1">
        <v>1400</v>
      </c>
      <c r="H954" t="s">
        <v>715</v>
      </c>
      <c r="I954" t="s">
        <v>3760</v>
      </c>
      <c r="J954" t="s">
        <v>889</v>
      </c>
      <c r="K954" t="s">
        <v>30</v>
      </c>
      <c r="M954" s="1">
        <v>4079895</v>
      </c>
      <c r="N954" t="s">
        <v>715</v>
      </c>
      <c r="O954">
        <v>102</v>
      </c>
      <c r="P954" s="6" t="str">
        <f>_xlfn.XLOOKUP(movie3[[#This Row],[year]],inflation!E$2:E$225,inflation!F$2:F$225,,0)</f>
        <v>329.4</v>
      </c>
      <c r="Q954" s="2">
        <f>movie3[[#This Row],[gross]] * (inflation!B$226 / movie3[[#This Row],[CPI of Released Year]])</f>
        <v>11340473.169398908</v>
      </c>
      <c r="R954" s="2">
        <f>movie3[[#This Row],[gross]]-movie3[[#This Row],[budget]]</f>
        <v>4079895</v>
      </c>
    </row>
    <row r="955" spans="1:18" hidden="1" x14ac:dyDescent="0.25">
      <c r="A955" t="s">
        <v>3810</v>
      </c>
      <c r="B955" t="s">
        <v>16</v>
      </c>
      <c r="C955" t="s">
        <v>63</v>
      </c>
      <c r="D955">
        <v>1986</v>
      </c>
      <c r="E955" t="s">
        <v>3811</v>
      </c>
      <c r="F955">
        <v>6</v>
      </c>
      <c r="G955" s="1">
        <v>367</v>
      </c>
      <c r="H955" t="s">
        <v>3812</v>
      </c>
      <c r="I955" t="s">
        <v>3812</v>
      </c>
      <c r="J955" t="s">
        <v>102</v>
      </c>
      <c r="K955" t="s">
        <v>3813</v>
      </c>
      <c r="M955" s="1">
        <v>583800</v>
      </c>
      <c r="N955" t="s">
        <v>3814</v>
      </c>
      <c r="O955">
        <v>90</v>
      </c>
      <c r="P955" s="6" t="str">
        <f>_xlfn.XLOOKUP(movie3[[#This Row],[year]],inflation!E$2:E$225,inflation!F$2:F$225,,0)</f>
        <v>329.4</v>
      </c>
      <c r="Q955" s="2">
        <f>movie3[[#This Row],[gross]] * (inflation!B$226 / movie3[[#This Row],[CPI of Released Year]])</f>
        <v>1622730.0546448089</v>
      </c>
      <c r="R955" s="2">
        <f>movie3[[#This Row],[gross]]-movie3[[#This Row],[budget]]</f>
        <v>583800</v>
      </c>
    </row>
    <row r="956" spans="1:18" hidden="1" x14ac:dyDescent="0.25">
      <c r="A956" t="s">
        <v>3536</v>
      </c>
      <c r="B956" t="s">
        <v>16</v>
      </c>
      <c r="C956" t="s">
        <v>41</v>
      </c>
      <c r="D956">
        <v>1986</v>
      </c>
      <c r="E956" t="s">
        <v>3321</v>
      </c>
      <c r="F956">
        <v>5.9</v>
      </c>
      <c r="G956" s="1">
        <v>19000</v>
      </c>
      <c r="H956" t="s">
        <v>3537</v>
      </c>
      <c r="I956" t="s">
        <v>3538</v>
      </c>
      <c r="J956" t="s">
        <v>3539</v>
      </c>
      <c r="K956" t="s">
        <v>30</v>
      </c>
      <c r="M956" s="1">
        <v>29844101</v>
      </c>
      <c r="N956" t="s">
        <v>3337</v>
      </c>
      <c r="O956">
        <v>105</v>
      </c>
      <c r="P956" s="6" t="str">
        <f>_xlfn.XLOOKUP(movie3[[#This Row],[year]],inflation!E$2:E$225,inflation!F$2:F$225,,0)</f>
        <v>329.4</v>
      </c>
      <c r="Q956" s="2">
        <f>movie3[[#This Row],[gross]] * (inflation!B$226 / movie3[[#This Row],[CPI of Released Year]])</f>
        <v>82954641.395264119</v>
      </c>
      <c r="R956" s="2">
        <f>movie3[[#This Row],[gross]]-movie3[[#This Row],[budget]]</f>
        <v>29844101</v>
      </c>
    </row>
    <row r="957" spans="1:18" hidden="1" x14ac:dyDescent="0.25">
      <c r="A957" t="s">
        <v>3570</v>
      </c>
      <c r="B957" t="s">
        <v>16</v>
      </c>
      <c r="C957" t="s">
        <v>41</v>
      </c>
      <c r="D957">
        <v>1986</v>
      </c>
      <c r="E957" t="s">
        <v>3230</v>
      </c>
      <c r="F957">
        <v>5.9</v>
      </c>
      <c r="G957" s="1">
        <v>5100</v>
      </c>
      <c r="H957" t="s">
        <v>3571</v>
      </c>
      <c r="I957" t="s">
        <v>3572</v>
      </c>
      <c r="J957" t="s">
        <v>189</v>
      </c>
      <c r="K957" t="s">
        <v>30</v>
      </c>
      <c r="L957" s="1">
        <v>3300000</v>
      </c>
      <c r="M957" s="1">
        <v>4941117</v>
      </c>
      <c r="N957" t="s">
        <v>2177</v>
      </c>
      <c r="O957">
        <v>93</v>
      </c>
      <c r="P957" s="6" t="str">
        <f>_xlfn.XLOOKUP(movie3[[#This Row],[year]],inflation!E$2:E$225,inflation!F$2:F$225,,0)</f>
        <v>329.4</v>
      </c>
      <c r="Q957" s="2">
        <f>movie3[[#This Row],[gross]] * (inflation!B$226 / movie3[[#This Row],[CPI of Released Year]])</f>
        <v>13734325.213114755</v>
      </c>
      <c r="R957" s="2">
        <f>movie3[[#This Row],[gross]]-movie3[[#This Row],[budget]]</f>
        <v>1641117</v>
      </c>
    </row>
    <row r="958" spans="1:18" hidden="1" x14ac:dyDescent="0.25">
      <c r="A958" t="s">
        <v>3573</v>
      </c>
      <c r="B958" t="s">
        <v>33</v>
      </c>
      <c r="C958" t="s">
        <v>41</v>
      </c>
      <c r="D958">
        <v>1986</v>
      </c>
      <c r="E958" t="s">
        <v>3574</v>
      </c>
      <c r="F958">
        <v>5.9</v>
      </c>
      <c r="G958" s="1">
        <v>6600</v>
      </c>
      <c r="H958" t="s">
        <v>1232</v>
      </c>
      <c r="I958" t="s">
        <v>1232</v>
      </c>
      <c r="J958" t="s">
        <v>2093</v>
      </c>
      <c r="K958" t="s">
        <v>30</v>
      </c>
      <c r="M958" s="1">
        <v>32324557</v>
      </c>
      <c r="N958" t="s">
        <v>1834</v>
      </c>
      <c r="O958">
        <v>118</v>
      </c>
      <c r="P958" s="6" t="str">
        <f>_xlfn.XLOOKUP(movie3[[#This Row],[year]],inflation!E$2:E$225,inflation!F$2:F$225,,0)</f>
        <v>329.4</v>
      </c>
      <c r="Q958" s="2">
        <f>movie3[[#This Row],[gross]] * (inflation!B$226 / movie3[[#This Row],[CPI of Released Year]])</f>
        <v>89849315.085610211</v>
      </c>
      <c r="R958" s="2">
        <f>movie3[[#This Row],[gross]]-movie3[[#This Row],[budget]]</f>
        <v>32324557</v>
      </c>
    </row>
    <row r="959" spans="1:18" x14ac:dyDescent="0.25">
      <c r="A959" t="s">
        <v>3618</v>
      </c>
      <c r="B959" t="s">
        <v>16</v>
      </c>
      <c r="C959" t="s">
        <v>52</v>
      </c>
      <c r="D959">
        <v>1986</v>
      </c>
      <c r="E959" t="s">
        <v>3035</v>
      </c>
      <c r="F959">
        <v>5.9</v>
      </c>
      <c r="G959" s="1">
        <v>2800</v>
      </c>
      <c r="H959" t="s">
        <v>1576</v>
      </c>
      <c r="I959" t="s">
        <v>3619</v>
      </c>
      <c r="J959" t="s">
        <v>3620</v>
      </c>
      <c r="K959" t="s">
        <v>22</v>
      </c>
      <c r="M959" s="1">
        <v>1720450</v>
      </c>
      <c r="N959" t="s">
        <v>3519</v>
      </c>
      <c r="O959">
        <v>103</v>
      </c>
      <c r="P959" s="6" t="str">
        <f>_xlfn.XLOOKUP(movie3[[#This Row],[year]],inflation!E$2:E$225,inflation!F$2:F$225,,0)</f>
        <v>329.4</v>
      </c>
      <c r="Q959" s="2">
        <f>movie3[[#This Row],[gross]] * (inflation!B$226 / movie3[[#This Row],[CPI of Released Year]])</f>
        <v>4782161.5664845174</v>
      </c>
      <c r="R959" s="2">
        <f>movie3[[#This Row],[gross]]-movie3[[#This Row],[budget]]</f>
        <v>1720450</v>
      </c>
    </row>
    <row r="960" spans="1:18" hidden="1" x14ac:dyDescent="0.25">
      <c r="A960" t="s">
        <v>3703</v>
      </c>
      <c r="B960" t="s">
        <v>2000</v>
      </c>
      <c r="C960" t="s">
        <v>17</v>
      </c>
      <c r="D960">
        <v>1986</v>
      </c>
      <c r="E960" t="s">
        <v>3704</v>
      </c>
      <c r="F960">
        <v>5.9</v>
      </c>
      <c r="G960" s="1">
        <v>2300</v>
      </c>
      <c r="H960" t="s">
        <v>3705</v>
      </c>
      <c r="I960" t="s">
        <v>3705</v>
      </c>
      <c r="J960" t="s">
        <v>2093</v>
      </c>
      <c r="K960" t="s">
        <v>1941</v>
      </c>
      <c r="M960" s="1">
        <v>278623</v>
      </c>
      <c r="N960" t="s">
        <v>3569</v>
      </c>
      <c r="O960">
        <v>98</v>
      </c>
      <c r="P960" s="6" t="str">
        <f>_xlfn.XLOOKUP(movie3[[#This Row],[year]],inflation!E$2:E$225,inflation!F$2:F$225,,0)</f>
        <v>329.4</v>
      </c>
      <c r="Q960" s="2">
        <f>movie3[[#This Row],[gross]] * (inflation!B$226 / movie3[[#This Row],[CPI of Released Year]])</f>
        <v>774460.2877959928</v>
      </c>
      <c r="R960" s="2">
        <f>movie3[[#This Row],[gross]]-movie3[[#This Row],[budget]]</f>
        <v>278623</v>
      </c>
    </row>
    <row r="961" spans="1:18" hidden="1" x14ac:dyDescent="0.25">
      <c r="A961" t="s">
        <v>3730</v>
      </c>
      <c r="B961" t="s">
        <v>2000</v>
      </c>
      <c r="C961" t="s">
        <v>17</v>
      </c>
      <c r="D961">
        <v>1986</v>
      </c>
      <c r="E961" t="s">
        <v>2924</v>
      </c>
      <c r="F961">
        <v>5.9</v>
      </c>
      <c r="G961" s="1">
        <v>906</v>
      </c>
      <c r="H961" t="s">
        <v>911</v>
      </c>
      <c r="I961" t="s">
        <v>3731</v>
      </c>
      <c r="J961" t="s">
        <v>235</v>
      </c>
      <c r="K961" t="s">
        <v>30</v>
      </c>
      <c r="L961" s="1">
        <v>10000000</v>
      </c>
      <c r="M961" s="1">
        <v>4743287</v>
      </c>
      <c r="N961" t="s">
        <v>210</v>
      </c>
      <c r="O961">
        <v>88</v>
      </c>
      <c r="P961" s="6" t="str">
        <f>_xlfn.XLOOKUP(movie3[[#This Row],[year]],inflation!E$2:E$225,inflation!F$2:F$225,,0)</f>
        <v>329.4</v>
      </c>
      <c r="Q961" s="2">
        <f>movie3[[#This Row],[gross]] * (inflation!B$226 / movie3[[#This Row],[CPI of Released Year]])</f>
        <v>13184437.089253189</v>
      </c>
      <c r="R961" s="2">
        <f>movie3[[#This Row],[gross]]-movie3[[#This Row],[budget]]</f>
        <v>-5256713</v>
      </c>
    </row>
    <row r="962" spans="1:18" hidden="1" x14ac:dyDescent="0.25">
      <c r="A962" t="s">
        <v>3737</v>
      </c>
      <c r="B962" t="s">
        <v>16</v>
      </c>
      <c r="C962" t="s">
        <v>41</v>
      </c>
      <c r="D962">
        <v>1986</v>
      </c>
      <c r="E962" t="s">
        <v>3240</v>
      </c>
      <c r="F962">
        <v>5.9</v>
      </c>
      <c r="G962" s="1">
        <v>783</v>
      </c>
      <c r="H962" t="s">
        <v>865</v>
      </c>
      <c r="I962" t="s">
        <v>3738</v>
      </c>
      <c r="J962" t="s">
        <v>1318</v>
      </c>
      <c r="K962" t="s">
        <v>30</v>
      </c>
      <c r="N962" t="s">
        <v>44</v>
      </c>
      <c r="O962">
        <v>88</v>
      </c>
      <c r="P962" s="6" t="str">
        <f>_xlfn.XLOOKUP(movie3[[#This Row],[year]],inflation!E$2:E$225,inflation!F$2:F$225,,0)</f>
        <v>329.4</v>
      </c>
      <c r="Q962" s="2">
        <f>movie3[[#This Row],[gross]] * (inflation!B$226 / movie3[[#This Row],[CPI of Released Year]])</f>
        <v>0</v>
      </c>
      <c r="R962" s="2">
        <f>movie3[[#This Row],[gross]]-movie3[[#This Row],[budget]]</f>
        <v>0</v>
      </c>
    </row>
    <row r="963" spans="1:18" hidden="1" x14ac:dyDescent="0.25">
      <c r="A963" t="s">
        <v>3807</v>
      </c>
      <c r="B963" t="s">
        <v>2000</v>
      </c>
      <c r="C963" t="s">
        <v>17</v>
      </c>
      <c r="D963">
        <v>1986</v>
      </c>
      <c r="E963" t="s">
        <v>3376</v>
      </c>
      <c r="F963">
        <v>5.9</v>
      </c>
      <c r="G963" s="1">
        <v>735</v>
      </c>
      <c r="H963" t="s">
        <v>2460</v>
      </c>
      <c r="I963" t="s">
        <v>2460</v>
      </c>
      <c r="J963" t="s">
        <v>3808</v>
      </c>
      <c r="K963" t="s">
        <v>30</v>
      </c>
      <c r="M963" s="1">
        <v>6408791</v>
      </c>
      <c r="N963" t="s">
        <v>3809</v>
      </c>
      <c r="O963">
        <v>110</v>
      </c>
      <c r="P963" s="6" t="str">
        <f>_xlfn.XLOOKUP(movie3[[#This Row],[year]],inflation!E$2:E$225,inflation!F$2:F$225,,0)</f>
        <v>329.4</v>
      </c>
      <c r="Q963" s="2">
        <f>movie3[[#This Row],[gross]] * (inflation!B$226 / movie3[[#This Row],[CPI of Released Year]])</f>
        <v>17813870.794171222</v>
      </c>
      <c r="R963" s="2">
        <f>movie3[[#This Row],[gross]]-movie3[[#This Row],[budget]]</f>
        <v>6408791</v>
      </c>
    </row>
    <row r="964" spans="1:18" hidden="1" x14ac:dyDescent="0.25">
      <c r="A964" t="s">
        <v>3849</v>
      </c>
      <c r="B964" t="s">
        <v>33</v>
      </c>
      <c r="C964" t="s">
        <v>17</v>
      </c>
      <c r="D964">
        <v>1986</v>
      </c>
      <c r="E964" t="s">
        <v>3266</v>
      </c>
      <c r="F964">
        <v>5.9</v>
      </c>
      <c r="G964" s="1">
        <v>675</v>
      </c>
      <c r="H964" t="s">
        <v>3850</v>
      </c>
      <c r="I964" t="s">
        <v>3850</v>
      </c>
      <c r="J964" t="s">
        <v>3851</v>
      </c>
      <c r="K964" t="s">
        <v>453</v>
      </c>
      <c r="N964" t="s">
        <v>3852</v>
      </c>
      <c r="O964">
        <v>102</v>
      </c>
      <c r="P964" s="6" t="str">
        <f>_xlfn.XLOOKUP(movie3[[#This Row],[year]],inflation!E$2:E$225,inflation!F$2:F$225,,0)</f>
        <v>329.4</v>
      </c>
      <c r="Q964" s="2">
        <f>movie3[[#This Row],[gross]] * (inflation!B$226 / movie3[[#This Row],[CPI of Released Year]])</f>
        <v>0</v>
      </c>
      <c r="R964" s="2">
        <f>movie3[[#This Row],[gross]]-movie3[[#This Row],[budget]]</f>
        <v>0</v>
      </c>
    </row>
    <row r="965" spans="1:18" hidden="1" x14ac:dyDescent="0.25">
      <c r="A965" t="s">
        <v>3317</v>
      </c>
      <c r="B965" t="s">
        <v>16</v>
      </c>
      <c r="C965" t="s">
        <v>34</v>
      </c>
      <c r="D965">
        <v>1986</v>
      </c>
      <c r="E965" t="s">
        <v>3318</v>
      </c>
      <c r="F965">
        <v>5.8</v>
      </c>
      <c r="G965" s="1">
        <v>69000</v>
      </c>
      <c r="H965" t="s">
        <v>1798</v>
      </c>
      <c r="I965" t="s">
        <v>3319</v>
      </c>
      <c r="J965" t="s">
        <v>762</v>
      </c>
      <c r="K965" t="s">
        <v>30</v>
      </c>
      <c r="L965" s="1">
        <v>25000000</v>
      </c>
      <c r="M965" s="1">
        <v>49042224</v>
      </c>
      <c r="N965" t="s">
        <v>23</v>
      </c>
      <c r="O965">
        <v>87</v>
      </c>
      <c r="P965" s="6" t="str">
        <f>_xlfn.XLOOKUP(movie3[[#This Row],[year]],inflation!E$2:E$225,inflation!F$2:F$225,,0)</f>
        <v>329.4</v>
      </c>
      <c r="Q965" s="2">
        <f>movie3[[#This Row],[gross]] * (inflation!B$226 / movie3[[#This Row],[CPI of Released Year]])</f>
        <v>136317730.09836066</v>
      </c>
      <c r="R965" s="2">
        <f>movie3[[#This Row],[gross]]-movie3[[#This Row],[budget]]</f>
        <v>24042224</v>
      </c>
    </row>
    <row r="966" spans="1:18" hidden="1" x14ac:dyDescent="0.25">
      <c r="A966" t="s">
        <v>3435</v>
      </c>
      <c r="B966" t="s">
        <v>16</v>
      </c>
      <c r="C966" t="s">
        <v>34</v>
      </c>
      <c r="D966">
        <v>1986</v>
      </c>
      <c r="E966" t="s">
        <v>2924</v>
      </c>
      <c r="F966">
        <v>5.8</v>
      </c>
      <c r="G966" s="1">
        <v>4700</v>
      </c>
      <c r="H966" t="s">
        <v>1294</v>
      </c>
      <c r="I966" t="s">
        <v>3436</v>
      </c>
      <c r="J966" t="s">
        <v>663</v>
      </c>
      <c r="K966" t="s">
        <v>30</v>
      </c>
      <c r="L966" s="1">
        <v>18000000</v>
      </c>
      <c r="M966" s="1">
        <v>1305114</v>
      </c>
      <c r="N966" t="s">
        <v>2497</v>
      </c>
      <c r="O966">
        <v>115</v>
      </c>
      <c r="P966" s="6" t="str">
        <f>_xlfn.XLOOKUP(movie3[[#This Row],[year]],inflation!E$2:E$225,inflation!F$2:F$225,,0)</f>
        <v>329.4</v>
      </c>
      <c r="Q966" s="2">
        <f>movie3[[#This Row],[gross]] * (inflation!B$226 / movie3[[#This Row],[CPI of Released Year]])</f>
        <v>3627693.923497268</v>
      </c>
      <c r="R966" s="2">
        <f>movie3[[#This Row],[gross]]-movie3[[#This Row],[budget]]</f>
        <v>-16694886</v>
      </c>
    </row>
    <row r="967" spans="1:18" hidden="1" x14ac:dyDescent="0.25">
      <c r="A967" t="s">
        <v>3515</v>
      </c>
      <c r="B967" t="s">
        <v>16</v>
      </c>
      <c r="C967" t="s">
        <v>25</v>
      </c>
      <c r="D967">
        <v>1986</v>
      </c>
      <c r="E967" t="s">
        <v>3516</v>
      </c>
      <c r="F967">
        <v>5.8</v>
      </c>
      <c r="G967" s="1">
        <v>3100</v>
      </c>
      <c r="H967" t="s">
        <v>1785</v>
      </c>
      <c r="I967" t="s">
        <v>3517</v>
      </c>
      <c r="J967" t="s">
        <v>3518</v>
      </c>
      <c r="K967" t="s">
        <v>22</v>
      </c>
      <c r="N967" t="s">
        <v>3519</v>
      </c>
      <c r="O967">
        <v>117</v>
      </c>
      <c r="P967" s="6" t="str">
        <f>_xlfn.XLOOKUP(movie3[[#This Row],[year]],inflation!E$2:E$225,inflation!F$2:F$225,,0)</f>
        <v>329.4</v>
      </c>
      <c r="Q967" s="2">
        <f>movie3[[#This Row],[gross]] * (inflation!B$226 / movie3[[#This Row],[CPI of Released Year]])</f>
        <v>0</v>
      </c>
      <c r="R967" s="2">
        <f>movie3[[#This Row],[gross]]-movie3[[#This Row],[budget]]</f>
        <v>0</v>
      </c>
    </row>
    <row r="968" spans="1:18" hidden="1" x14ac:dyDescent="0.25">
      <c r="A968" t="s">
        <v>3529</v>
      </c>
      <c r="B968" t="s">
        <v>16</v>
      </c>
      <c r="C968" t="s">
        <v>41</v>
      </c>
      <c r="D968">
        <v>1986</v>
      </c>
      <c r="E968" t="s">
        <v>3363</v>
      </c>
      <c r="F968">
        <v>5.8</v>
      </c>
      <c r="G968" s="1">
        <v>6200</v>
      </c>
      <c r="H968" t="s">
        <v>341</v>
      </c>
      <c r="I968" t="s">
        <v>3530</v>
      </c>
      <c r="J968" t="s">
        <v>3531</v>
      </c>
      <c r="K968" t="s">
        <v>30</v>
      </c>
      <c r="M968" s="1">
        <v>6797218</v>
      </c>
      <c r="N968" t="s">
        <v>1752</v>
      </c>
      <c r="O968">
        <v>98</v>
      </c>
      <c r="P968" s="6" t="str">
        <f>_xlfn.XLOOKUP(movie3[[#This Row],[year]],inflation!E$2:E$225,inflation!F$2:F$225,,0)</f>
        <v>329.4</v>
      </c>
      <c r="Q968" s="2">
        <f>movie3[[#This Row],[gross]] * (inflation!B$226 / movie3[[#This Row],[CPI of Released Year]])</f>
        <v>18893542.200364299</v>
      </c>
      <c r="R968" s="2">
        <f>movie3[[#This Row],[gross]]-movie3[[#This Row],[budget]]</f>
        <v>6797218</v>
      </c>
    </row>
    <row r="969" spans="1:18" hidden="1" x14ac:dyDescent="0.25">
      <c r="A969" t="s">
        <v>3605</v>
      </c>
      <c r="B969" t="s">
        <v>2000</v>
      </c>
      <c r="C969" t="s">
        <v>41</v>
      </c>
      <c r="D969">
        <v>1986</v>
      </c>
      <c r="E969" t="s">
        <v>3347</v>
      </c>
      <c r="F969">
        <v>5.8</v>
      </c>
      <c r="G969" s="1">
        <v>1300</v>
      </c>
      <c r="H969" t="s">
        <v>3606</v>
      </c>
      <c r="I969" t="s">
        <v>3607</v>
      </c>
      <c r="J969" t="s">
        <v>3608</v>
      </c>
      <c r="K969" t="s">
        <v>30</v>
      </c>
      <c r="M969" s="1">
        <v>604849</v>
      </c>
      <c r="N969" t="s">
        <v>420</v>
      </c>
      <c r="O969">
        <v>84</v>
      </c>
      <c r="P969" s="6" t="str">
        <f>_xlfn.XLOOKUP(movie3[[#This Row],[year]],inflation!E$2:E$225,inflation!F$2:F$225,,0)</f>
        <v>329.4</v>
      </c>
      <c r="Q969" s="2">
        <f>movie3[[#This Row],[gross]] * (inflation!B$226 / movie3[[#This Row],[CPI of Released Year]])</f>
        <v>1681237.8397085611</v>
      </c>
      <c r="R969" s="2">
        <f>movie3[[#This Row],[gross]]-movie3[[#This Row],[budget]]</f>
        <v>604849</v>
      </c>
    </row>
    <row r="970" spans="1:18" hidden="1" x14ac:dyDescent="0.25">
      <c r="A970" t="s">
        <v>3650</v>
      </c>
      <c r="B970" t="s">
        <v>3651</v>
      </c>
      <c r="C970" t="s">
        <v>17</v>
      </c>
      <c r="D970">
        <v>1986</v>
      </c>
      <c r="E970" t="s">
        <v>3652</v>
      </c>
      <c r="F970">
        <v>5.8</v>
      </c>
      <c r="G970" s="1">
        <v>1400</v>
      </c>
      <c r="H970" t="s">
        <v>3653</v>
      </c>
      <c r="I970" t="s">
        <v>3653</v>
      </c>
      <c r="J970" t="s">
        <v>3654</v>
      </c>
      <c r="K970" t="s">
        <v>306</v>
      </c>
      <c r="M970" s="1">
        <v>546904</v>
      </c>
      <c r="N970" t="s">
        <v>3655</v>
      </c>
      <c r="O970">
        <v>114</v>
      </c>
      <c r="P970" s="6" t="str">
        <f>_xlfn.XLOOKUP(movie3[[#This Row],[year]],inflation!E$2:E$225,inflation!F$2:F$225,,0)</f>
        <v>329.4</v>
      </c>
      <c r="Q970" s="2">
        <f>movie3[[#This Row],[gross]] * (inflation!B$226 / movie3[[#This Row],[CPI of Released Year]])</f>
        <v>1520173.9599271405</v>
      </c>
      <c r="R970" s="2">
        <f>movie3[[#This Row],[gross]]-movie3[[#This Row],[budget]]</f>
        <v>546904</v>
      </c>
    </row>
    <row r="971" spans="1:18" hidden="1" x14ac:dyDescent="0.25">
      <c r="A971" t="s">
        <v>3665</v>
      </c>
      <c r="B971" t="s">
        <v>16</v>
      </c>
      <c r="C971" t="s">
        <v>34</v>
      </c>
      <c r="D971">
        <v>1986</v>
      </c>
      <c r="E971" t="s">
        <v>3666</v>
      </c>
      <c r="F971">
        <v>5.8</v>
      </c>
      <c r="G971" s="1">
        <v>2600</v>
      </c>
      <c r="H971" t="s">
        <v>1765</v>
      </c>
      <c r="I971" t="s">
        <v>3667</v>
      </c>
      <c r="J971" t="s">
        <v>2852</v>
      </c>
      <c r="K971" t="s">
        <v>30</v>
      </c>
      <c r="L971" s="1">
        <v>4000000</v>
      </c>
      <c r="M971" s="1">
        <v>4679650</v>
      </c>
      <c r="N971" t="s">
        <v>2218</v>
      </c>
      <c r="O971">
        <v>104</v>
      </c>
      <c r="P971" s="6" t="str">
        <f>_xlfn.XLOOKUP(movie3[[#This Row],[year]],inflation!E$2:E$225,inflation!F$2:F$225,,0)</f>
        <v>329.4</v>
      </c>
      <c r="Q971" s="2">
        <f>movie3[[#This Row],[gross]] * (inflation!B$226 / movie3[[#This Row],[CPI of Released Year]])</f>
        <v>13007551.730418945</v>
      </c>
      <c r="R971" s="2">
        <f>movie3[[#This Row],[gross]]-movie3[[#This Row],[budget]]</f>
        <v>679650</v>
      </c>
    </row>
    <row r="972" spans="1:18" hidden="1" x14ac:dyDescent="0.25">
      <c r="A972" t="s">
        <v>3671</v>
      </c>
      <c r="B972" t="s">
        <v>33</v>
      </c>
      <c r="C972" t="s">
        <v>41</v>
      </c>
      <c r="D972">
        <v>1986</v>
      </c>
      <c r="E972" t="s">
        <v>3235</v>
      </c>
      <c r="F972">
        <v>5.8</v>
      </c>
      <c r="G972" s="1">
        <v>2600</v>
      </c>
      <c r="H972" t="s">
        <v>574</v>
      </c>
      <c r="I972" t="s">
        <v>574</v>
      </c>
      <c r="J972" t="s">
        <v>574</v>
      </c>
      <c r="K972" t="s">
        <v>30</v>
      </c>
      <c r="M972" s="1">
        <v>14205021</v>
      </c>
      <c r="N972" t="s">
        <v>61</v>
      </c>
      <c r="O972">
        <v>106</v>
      </c>
      <c r="P972" s="6" t="str">
        <f>_xlfn.XLOOKUP(movie3[[#This Row],[year]],inflation!E$2:E$225,inflation!F$2:F$225,,0)</f>
        <v>329.4</v>
      </c>
      <c r="Q972" s="2">
        <f>movie3[[#This Row],[gross]] * (inflation!B$226 / movie3[[#This Row],[CPI of Released Year]])</f>
        <v>39484266.021857925</v>
      </c>
      <c r="R972" s="2">
        <f>movie3[[#This Row],[gross]]-movie3[[#This Row],[budget]]</f>
        <v>14205021</v>
      </c>
    </row>
    <row r="973" spans="1:18" hidden="1" x14ac:dyDescent="0.25">
      <c r="A973" t="s">
        <v>3829</v>
      </c>
      <c r="B973" t="s">
        <v>33</v>
      </c>
      <c r="C973" t="s">
        <v>17</v>
      </c>
      <c r="D973">
        <v>1986</v>
      </c>
      <c r="E973" t="s">
        <v>3292</v>
      </c>
      <c r="F973">
        <v>5.8</v>
      </c>
      <c r="G973" s="1">
        <v>525</v>
      </c>
      <c r="H973" t="s">
        <v>3830</v>
      </c>
      <c r="I973" t="s">
        <v>3831</v>
      </c>
      <c r="J973" t="s">
        <v>3832</v>
      </c>
      <c r="K973" t="s">
        <v>30</v>
      </c>
      <c r="L973" s="1">
        <v>2000000</v>
      </c>
      <c r="M973" s="1">
        <v>1301121</v>
      </c>
      <c r="N973" t="s">
        <v>2784</v>
      </c>
      <c r="O973">
        <v>111</v>
      </c>
      <c r="P973" s="6" t="str">
        <f>_xlfn.XLOOKUP(movie3[[#This Row],[year]],inflation!E$2:E$225,inflation!F$2:F$225,,0)</f>
        <v>329.4</v>
      </c>
      <c r="Q973" s="2">
        <f>movie3[[#This Row],[gross]] * (inflation!B$226 / movie3[[#This Row],[CPI of Released Year]])</f>
        <v>3616594.9836065578</v>
      </c>
      <c r="R973" s="2">
        <f>movie3[[#This Row],[gross]]-movie3[[#This Row],[budget]]</f>
        <v>-698879</v>
      </c>
    </row>
    <row r="974" spans="1:18" hidden="1" x14ac:dyDescent="0.25">
      <c r="A974" t="s">
        <v>3392</v>
      </c>
      <c r="B974" t="s">
        <v>33</v>
      </c>
      <c r="C974" t="s">
        <v>25</v>
      </c>
      <c r="D974">
        <v>1986</v>
      </c>
      <c r="E974" t="s">
        <v>3219</v>
      </c>
      <c r="F974">
        <v>5.7</v>
      </c>
      <c r="G974" s="1">
        <v>13000</v>
      </c>
      <c r="H974" t="s">
        <v>3393</v>
      </c>
      <c r="I974" t="s">
        <v>2919</v>
      </c>
      <c r="J974" t="s">
        <v>3394</v>
      </c>
      <c r="K974" t="s">
        <v>30</v>
      </c>
      <c r="L974" s="1">
        <v>18000000</v>
      </c>
      <c r="M974" s="1">
        <v>9697739</v>
      </c>
      <c r="N974" t="s">
        <v>1235</v>
      </c>
      <c r="O974">
        <v>107</v>
      </c>
      <c r="P974" s="6" t="str">
        <f>_xlfn.XLOOKUP(movie3[[#This Row],[year]],inflation!E$2:E$225,inflation!F$2:F$225,,0)</f>
        <v>329.4</v>
      </c>
      <c r="Q974" s="2">
        <f>movie3[[#This Row],[gross]] * (inflation!B$226 / movie3[[#This Row],[CPI of Released Year]])</f>
        <v>26955828.258652098</v>
      </c>
      <c r="R974" s="2">
        <f>movie3[[#This Row],[gross]]-movie3[[#This Row],[budget]]</f>
        <v>-8302261</v>
      </c>
    </row>
    <row r="975" spans="1:18" x14ac:dyDescent="0.25">
      <c r="A975" t="s">
        <v>3443</v>
      </c>
      <c r="B975" t="s">
        <v>2000</v>
      </c>
      <c r="C975" t="s">
        <v>52</v>
      </c>
      <c r="D975">
        <v>1986</v>
      </c>
      <c r="E975" t="s">
        <v>3318</v>
      </c>
      <c r="F975">
        <v>5.7</v>
      </c>
      <c r="G975" s="1">
        <v>26000</v>
      </c>
      <c r="H975" t="s">
        <v>3444</v>
      </c>
      <c r="I975" t="s">
        <v>3445</v>
      </c>
      <c r="J975" t="s">
        <v>1022</v>
      </c>
      <c r="K975" t="s">
        <v>30</v>
      </c>
      <c r="L975" s="1">
        <v>19000000</v>
      </c>
      <c r="M975" s="1">
        <v>40996665</v>
      </c>
      <c r="N975" t="s">
        <v>3446</v>
      </c>
      <c r="O975">
        <v>91</v>
      </c>
      <c r="P975" s="6" t="str">
        <f>_xlfn.XLOOKUP(movie3[[#This Row],[year]],inflation!E$2:E$225,inflation!F$2:F$225,,0)</f>
        <v>329.4</v>
      </c>
      <c r="Q975" s="2">
        <f>movie3[[#This Row],[gross]] * (inflation!B$226 / movie3[[#This Row],[CPI of Released Year]])</f>
        <v>113954300.16393444</v>
      </c>
      <c r="R975" s="2">
        <f>movie3[[#This Row],[gross]]-movie3[[#This Row],[budget]]</f>
        <v>21996665</v>
      </c>
    </row>
    <row r="976" spans="1:18" hidden="1" x14ac:dyDescent="0.25">
      <c r="A976" t="s">
        <v>3490</v>
      </c>
      <c r="B976" t="s">
        <v>16</v>
      </c>
      <c r="C976" t="s">
        <v>104</v>
      </c>
      <c r="D976">
        <v>1986</v>
      </c>
      <c r="E976" t="s">
        <v>3275</v>
      </c>
      <c r="F976">
        <v>5.7</v>
      </c>
      <c r="G976" s="1">
        <v>7000</v>
      </c>
      <c r="H976" t="s">
        <v>2435</v>
      </c>
      <c r="I976" t="s">
        <v>3312</v>
      </c>
      <c r="J976" t="s">
        <v>184</v>
      </c>
      <c r="K976" t="s">
        <v>30</v>
      </c>
      <c r="L976" s="1">
        <v>14000000</v>
      </c>
      <c r="M976" s="1">
        <v>12303904</v>
      </c>
      <c r="N976" t="s">
        <v>2102</v>
      </c>
      <c r="O976">
        <v>106</v>
      </c>
      <c r="P976" s="6" t="str">
        <f>_xlfn.XLOOKUP(movie3[[#This Row],[year]],inflation!E$2:E$225,inflation!F$2:F$225,,0)</f>
        <v>329.4</v>
      </c>
      <c r="Q976" s="2">
        <f>movie3[[#This Row],[gross]] * (inflation!B$226 / movie3[[#This Row],[CPI of Released Year]])</f>
        <v>34199922.593806922</v>
      </c>
      <c r="R976" s="2">
        <f>movie3[[#This Row],[gross]]-movie3[[#This Row],[budget]]</f>
        <v>-1696096</v>
      </c>
    </row>
    <row r="977" spans="1:18" hidden="1" x14ac:dyDescent="0.25">
      <c r="A977" t="s">
        <v>3504</v>
      </c>
      <c r="B977" t="s">
        <v>16</v>
      </c>
      <c r="C977" t="s">
        <v>17</v>
      </c>
      <c r="D977">
        <v>1986</v>
      </c>
      <c r="E977" t="s">
        <v>3505</v>
      </c>
      <c r="F977">
        <v>5.7</v>
      </c>
      <c r="G977" s="1">
        <v>7400</v>
      </c>
      <c r="H977" t="s">
        <v>163</v>
      </c>
      <c r="I977" t="s">
        <v>3506</v>
      </c>
      <c r="J977" t="s">
        <v>3080</v>
      </c>
      <c r="K977" t="s">
        <v>22</v>
      </c>
      <c r="M977" s="1">
        <v>916172</v>
      </c>
      <c r="N977" t="s">
        <v>3507</v>
      </c>
      <c r="O977">
        <v>87</v>
      </c>
      <c r="P977" s="6" t="str">
        <f>_xlfn.XLOOKUP(movie3[[#This Row],[year]],inflation!E$2:E$225,inflation!F$2:F$225,,0)</f>
        <v>329.4</v>
      </c>
      <c r="Q977" s="2">
        <f>movie3[[#This Row],[gross]] * (inflation!B$226 / movie3[[#This Row],[CPI of Released Year]])</f>
        <v>2546591.0236794176</v>
      </c>
      <c r="R977" s="2">
        <f>movie3[[#This Row],[gross]]-movie3[[#This Row],[budget]]</f>
        <v>916172</v>
      </c>
    </row>
    <row r="978" spans="1:18" hidden="1" x14ac:dyDescent="0.25">
      <c r="A978" t="s">
        <v>3508</v>
      </c>
      <c r="B978" t="s">
        <v>2000</v>
      </c>
      <c r="C978" t="s">
        <v>34</v>
      </c>
      <c r="D978">
        <v>1986</v>
      </c>
      <c r="E978" t="s">
        <v>3266</v>
      </c>
      <c r="F978">
        <v>5.7</v>
      </c>
      <c r="G978" s="1">
        <v>11000</v>
      </c>
      <c r="H978" t="s">
        <v>2132</v>
      </c>
      <c r="I978" t="s">
        <v>2092</v>
      </c>
      <c r="J978" t="s">
        <v>1858</v>
      </c>
      <c r="K978" t="s">
        <v>30</v>
      </c>
      <c r="L978" s="1">
        <v>12000000</v>
      </c>
      <c r="M978" s="1">
        <v>15945534</v>
      </c>
      <c r="N978" t="s">
        <v>31</v>
      </c>
      <c r="O978">
        <v>88</v>
      </c>
      <c r="P978" s="6" t="str">
        <f>_xlfn.XLOOKUP(movie3[[#This Row],[year]],inflation!E$2:E$225,inflation!F$2:F$225,,0)</f>
        <v>329.4</v>
      </c>
      <c r="Q978" s="2">
        <f>movie3[[#This Row],[gross]] * (inflation!B$226 / movie3[[#This Row],[CPI of Released Year]])</f>
        <v>44322194.688524596</v>
      </c>
      <c r="R978" s="2">
        <f>movie3[[#This Row],[gross]]-movie3[[#This Row],[budget]]</f>
        <v>3945534</v>
      </c>
    </row>
    <row r="979" spans="1:18" hidden="1" x14ac:dyDescent="0.25">
      <c r="A979" t="s">
        <v>3520</v>
      </c>
      <c r="B979" t="s">
        <v>16</v>
      </c>
      <c r="C979" t="s">
        <v>41</v>
      </c>
      <c r="D979">
        <v>1986</v>
      </c>
      <c r="E979" t="s">
        <v>2590</v>
      </c>
      <c r="F979">
        <v>5.7</v>
      </c>
      <c r="G979" s="1">
        <v>5500</v>
      </c>
      <c r="H979" t="s">
        <v>105</v>
      </c>
      <c r="I979" t="s">
        <v>3521</v>
      </c>
      <c r="J979" t="s">
        <v>3522</v>
      </c>
      <c r="K979" t="s">
        <v>30</v>
      </c>
      <c r="L979" s="1">
        <v>13000000</v>
      </c>
      <c r="M979" s="1">
        <v>8475466</v>
      </c>
      <c r="N979" t="s">
        <v>118</v>
      </c>
      <c r="O979">
        <v>100</v>
      </c>
      <c r="P979" s="6" t="str">
        <f>_xlfn.XLOOKUP(movie3[[#This Row],[year]],inflation!E$2:E$225,inflation!F$2:F$225,,0)</f>
        <v>329.4</v>
      </c>
      <c r="Q979" s="2">
        <f>movie3[[#This Row],[gross]] * (inflation!B$226 / movie3[[#This Row],[CPI of Released Year]])</f>
        <v>23558399.118397087</v>
      </c>
      <c r="R979" s="2">
        <f>movie3[[#This Row],[gross]]-movie3[[#This Row],[budget]]</f>
        <v>-4524534</v>
      </c>
    </row>
    <row r="980" spans="1:18" hidden="1" x14ac:dyDescent="0.25">
      <c r="A980" t="s">
        <v>3575</v>
      </c>
      <c r="B980" t="s">
        <v>16</v>
      </c>
      <c r="C980" t="s">
        <v>41</v>
      </c>
      <c r="D980">
        <v>1986</v>
      </c>
      <c r="E980" t="s">
        <v>2467</v>
      </c>
      <c r="F980">
        <v>5.7</v>
      </c>
      <c r="G980" s="1">
        <v>6600</v>
      </c>
      <c r="H980" t="s">
        <v>3576</v>
      </c>
      <c r="I980" t="s">
        <v>3576</v>
      </c>
      <c r="J980" t="s">
        <v>3577</v>
      </c>
      <c r="K980" t="s">
        <v>30</v>
      </c>
      <c r="M980" s="1">
        <v>320256</v>
      </c>
      <c r="N980" t="s">
        <v>2251</v>
      </c>
      <c r="O980">
        <v>85</v>
      </c>
      <c r="P980" s="6" t="str">
        <f>_xlfn.XLOOKUP(movie3[[#This Row],[year]],inflation!E$2:E$225,inflation!F$2:F$225,,0)</f>
        <v>329.4</v>
      </c>
      <c r="Q980" s="2">
        <f>movie3[[#This Row],[gross]] * (inflation!B$226 / movie3[[#This Row],[CPI of Released Year]])</f>
        <v>890183.34426229517</v>
      </c>
      <c r="R980" s="2">
        <f>movie3[[#This Row],[gross]]-movie3[[#This Row],[budget]]</f>
        <v>320256</v>
      </c>
    </row>
    <row r="981" spans="1:18" hidden="1" x14ac:dyDescent="0.25">
      <c r="A981" t="s">
        <v>3578</v>
      </c>
      <c r="B981" t="s">
        <v>33</v>
      </c>
      <c r="C981" t="s">
        <v>104</v>
      </c>
      <c r="D981">
        <v>1986</v>
      </c>
      <c r="E981" t="s">
        <v>2467</v>
      </c>
      <c r="F981">
        <v>5.7</v>
      </c>
      <c r="G981" s="1">
        <v>4500</v>
      </c>
      <c r="H981" t="s">
        <v>3579</v>
      </c>
      <c r="I981" t="s">
        <v>3579</v>
      </c>
      <c r="J981" t="s">
        <v>2047</v>
      </c>
      <c r="K981" t="s">
        <v>30</v>
      </c>
      <c r="M981" s="1">
        <v>7634909</v>
      </c>
      <c r="N981" t="s">
        <v>31</v>
      </c>
      <c r="O981">
        <v>105</v>
      </c>
      <c r="P981" s="6" t="str">
        <f>_xlfn.XLOOKUP(movie3[[#This Row],[year]],inflation!E$2:E$225,inflation!F$2:F$225,,0)</f>
        <v>329.4</v>
      </c>
      <c r="Q981" s="2">
        <f>movie3[[#This Row],[gross]] * (inflation!B$226 / movie3[[#This Row],[CPI of Released Year]])</f>
        <v>21221987.493624773</v>
      </c>
      <c r="R981" s="2">
        <f>movie3[[#This Row],[gross]]-movie3[[#This Row],[budget]]</f>
        <v>7634909</v>
      </c>
    </row>
    <row r="982" spans="1:18" hidden="1" x14ac:dyDescent="0.25">
      <c r="A982" t="s">
        <v>3591</v>
      </c>
      <c r="B982" t="s">
        <v>33</v>
      </c>
      <c r="C982" t="s">
        <v>41</v>
      </c>
      <c r="D982">
        <v>1986</v>
      </c>
      <c r="E982" t="s">
        <v>3047</v>
      </c>
      <c r="F982">
        <v>5.7</v>
      </c>
      <c r="G982" s="1">
        <v>6900</v>
      </c>
      <c r="H982" t="s">
        <v>132</v>
      </c>
      <c r="I982" t="s">
        <v>132</v>
      </c>
      <c r="J982" t="s">
        <v>132</v>
      </c>
      <c r="K982" t="s">
        <v>22</v>
      </c>
      <c r="L982" s="1">
        <v>13000000</v>
      </c>
      <c r="M982" s="1">
        <v>8033397</v>
      </c>
      <c r="N982" t="s">
        <v>50</v>
      </c>
      <c r="O982">
        <v>82</v>
      </c>
      <c r="P982" s="6" t="str">
        <f>_xlfn.XLOOKUP(movie3[[#This Row],[year]],inflation!E$2:E$225,inflation!F$2:F$225,,0)</f>
        <v>329.4</v>
      </c>
      <c r="Q982" s="2">
        <f>movie3[[#This Row],[gross]] * (inflation!B$226 / movie3[[#This Row],[CPI of Released Year]])</f>
        <v>22329624.448087435</v>
      </c>
      <c r="R982" s="2">
        <f>movie3[[#This Row],[gross]]-movie3[[#This Row],[budget]]</f>
        <v>-4966603</v>
      </c>
    </row>
    <row r="983" spans="1:18" x14ac:dyDescent="0.25">
      <c r="A983" t="s">
        <v>3609</v>
      </c>
      <c r="B983" t="s">
        <v>16</v>
      </c>
      <c r="C983" t="s">
        <v>52</v>
      </c>
      <c r="D983">
        <v>1986</v>
      </c>
      <c r="E983" t="s">
        <v>3610</v>
      </c>
      <c r="F983">
        <v>5.7</v>
      </c>
      <c r="G983" s="1">
        <v>6600</v>
      </c>
      <c r="H983" t="s">
        <v>3611</v>
      </c>
      <c r="I983" t="s">
        <v>3611</v>
      </c>
      <c r="J983" t="s">
        <v>3612</v>
      </c>
      <c r="K983" t="s">
        <v>22</v>
      </c>
      <c r="L983" s="1">
        <v>2000000</v>
      </c>
      <c r="M983" s="1">
        <v>7369373</v>
      </c>
      <c r="N983" t="s">
        <v>3613</v>
      </c>
      <c r="O983">
        <v>98</v>
      </c>
      <c r="P983" s="6" t="str">
        <f>_xlfn.XLOOKUP(movie3[[#This Row],[year]],inflation!E$2:E$225,inflation!F$2:F$225,,0)</f>
        <v>329.4</v>
      </c>
      <c r="Q983" s="2">
        <f>movie3[[#This Row],[gross]] * (inflation!B$226 / movie3[[#This Row],[CPI of Released Year]])</f>
        <v>20483903.821493626</v>
      </c>
      <c r="R983" s="2">
        <f>movie3[[#This Row],[gross]]-movie3[[#This Row],[budget]]</f>
        <v>5369373</v>
      </c>
    </row>
    <row r="984" spans="1:18" hidden="1" x14ac:dyDescent="0.25">
      <c r="A984" t="s">
        <v>3679</v>
      </c>
      <c r="B984" t="s">
        <v>16</v>
      </c>
      <c r="C984" t="s">
        <v>104</v>
      </c>
      <c r="D984">
        <v>1986</v>
      </c>
      <c r="E984" t="s">
        <v>3680</v>
      </c>
      <c r="F984">
        <v>5.7</v>
      </c>
      <c r="G984" s="1">
        <v>3100</v>
      </c>
      <c r="H984" t="s">
        <v>2579</v>
      </c>
      <c r="I984" t="s">
        <v>2579</v>
      </c>
      <c r="J984" t="s">
        <v>2579</v>
      </c>
      <c r="K984" t="s">
        <v>30</v>
      </c>
      <c r="M984" s="1">
        <v>5715174</v>
      </c>
      <c r="N984" t="s">
        <v>3528</v>
      </c>
      <c r="O984">
        <v>109</v>
      </c>
      <c r="P984" s="6" t="str">
        <f>_xlfn.XLOOKUP(movie3[[#This Row],[year]],inflation!E$2:E$225,inflation!F$2:F$225,,0)</f>
        <v>329.4</v>
      </c>
      <c r="Q984" s="2">
        <f>movie3[[#This Row],[gross]] * (inflation!B$226 / movie3[[#This Row],[CPI of Released Year]])</f>
        <v>15885893.4863388</v>
      </c>
      <c r="R984" s="2">
        <f>movie3[[#This Row],[gross]]-movie3[[#This Row],[budget]]</f>
        <v>5715174</v>
      </c>
    </row>
    <row r="985" spans="1:18" hidden="1" x14ac:dyDescent="0.25">
      <c r="A985" t="s">
        <v>3684</v>
      </c>
      <c r="B985" t="s">
        <v>16</v>
      </c>
      <c r="C985" t="s">
        <v>17</v>
      </c>
      <c r="D985">
        <v>1986</v>
      </c>
      <c r="E985" t="s">
        <v>2825</v>
      </c>
      <c r="F985">
        <v>5.7</v>
      </c>
      <c r="G985" s="1">
        <v>2700</v>
      </c>
      <c r="H985" t="s">
        <v>404</v>
      </c>
      <c r="I985" t="s">
        <v>3685</v>
      </c>
      <c r="J985" t="s">
        <v>184</v>
      </c>
      <c r="K985" t="s">
        <v>30</v>
      </c>
      <c r="L985" s="1">
        <v>16000000</v>
      </c>
      <c r="M985" s="1">
        <v>3800000</v>
      </c>
      <c r="N985" t="s">
        <v>872</v>
      </c>
      <c r="O985">
        <v>111</v>
      </c>
      <c r="P985" s="6" t="str">
        <f>_xlfn.XLOOKUP(movie3[[#This Row],[year]],inflation!E$2:E$225,inflation!F$2:F$225,,0)</f>
        <v>329.4</v>
      </c>
      <c r="Q985" s="2">
        <f>movie3[[#This Row],[gross]] * (inflation!B$226 / movie3[[#This Row],[CPI of Released Year]])</f>
        <v>10562477.231329691</v>
      </c>
      <c r="R985" s="2">
        <f>movie3[[#This Row],[gross]]-movie3[[#This Row],[budget]]</f>
        <v>-12200000</v>
      </c>
    </row>
    <row r="986" spans="1:18" hidden="1" x14ac:dyDescent="0.25">
      <c r="A986" t="s">
        <v>3694</v>
      </c>
      <c r="B986" t="s">
        <v>33</v>
      </c>
      <c r="C986" t="s">
        <v>25</v>
      </c>
      <c r="D986">
        <v>1986</v>
      </c>
      <c r="E986" t="s">
        <v>3695</v>
      </c>
      <c r="F986">
        <v>5.7</v>
      </c>
      <c r="G986" s="1">
        <v>2800</v>
      </c>
      <c r="H986" t="s">
        <v>239</v>
      </c>
      <c r="I986" t="s">
        <v>3696</v>
      </c>
      <c r="J986" t="s">
        <v>3697</v>
      </c>
      <c r="K986" t="s">
        <v>22</v>
      </c>
      <c r="N986" t="s">
        <v>3698</v>
      </c>
      <c r="O986">
        <v>108</v>
      </c>
      <c r="P986" s="6" t="str">
        <f>_xlfn.XLOOKUP(movie3[[#This Row],[year]],inflation!E$2:E$225,inflation!F$2:F$225,,0)</f>
        <v>329.4</v>
      </c>
      <c r="Q986" s="2">
        <f>movie3[[#This Row],[gross]] * (inflation!B$226 / movie3[[#This Row],[CPI of Released Year]])</f>
        <v>0</v>
      </c>
      <c r="R986" s="2">
        <f>movie3[[#This Row],[gross]]-movie3[[#This Row],[budget]]</f>
        <v>0</v>
      </c>
    </row>
    <row r="987" spans="1:18" hidden="1" x14ac:dyDescent="0.25">
      <c r="A987" t="s">
        <v>3794</v>
      </c>
      <c r="B987" t="s">
        <v>16</v>
      </c>
      <c r="C987" t="s">
        <v>41</v>
      </c>
      <c r="D987">
        <v>1986</v>
      </c>
      <c r="E987" t="s">
        <v>3240</v>
      </c>
      <c r="F987">
        <v>5.7</v>
      </c>
      <c r="G987" s="1">
        <v>818</v>
      </c>
      <c r="H987" t="s">
        <v>1772</v>
      </c>
      <c r="I987" t="s">
        <v>188</v>
      </c>
      <c r="J987" t="s">
        <v>1566</v>
      </c>
      <c r="K987" t="s">
        <v>30</v>
      </c>
      <c r="M987" s="1">
        <v>1254040</v>
      </c>
      <c r="N987" t="s">
        <v>384</v>
      </c>
      <c r="O987">
        <v>101</v>
      </c>
      <c r="P987" s="6" t="str">
        <f>_xlfn.XLOOKUP(movie3[[#This Row],[year]],inflation!E$2:E$225,inflation!F$2:F$225,,0)</f>
        <v>329.4</v>
      </c>
      <c r="Q987" s="2">
        <f>movie3[[#This Row],[gross]] * (inflation!B$226 / movie3[[#This Row],[CPI of Released Year]])</f>
        <v>3485728.6703096544</v>
      </c>
      <c r="R987" s="2">
        <f>movie3[[#This Row],[gross]]-movie3[[#This Row],[budget]]</f>
        <v>1254040</v>
      </c>
    </row>
    <row r="988" spans="1:18" hidden="1" x14ac:dyDescent="0.25">
      <c r="A988" t="s">
        <v>3297</v>
      </c>
      <c r="B988" t="s">
        <v>16</v>
      </c>
      <c r="C988" t="s">
        <v>34</v>
      </c>
      <c r="D988">
        <v>1986</v>
      </c>
      <c r="E988" t="s">
        <v>2467</v>
      </c>
      <c r="F988">
        <v>5.6</v>
      </c>
      <c r="G988" s="1">
        <v>19000</v>
      </c>
      <c r="H988" t="s">
        <v>1702</v>
      </c>
      <c r="I988" t="s">
        <v>875</v>
      </c>
      <c r="J988" t="s">
        <v>327</v>
      </c>
      <c r="K988" t="s">
        <v>30</v>
      </c>
      <c r="L988" s="1">
        <v>12000000</v>
      </c>
      <c r="M988" s="1">
        <v>17768900</v>
      </c>
      <c r="N988" t="s">
        <v>1176</v>
      </c>
      <c r="O988">
        <v>125</v>
      </c>
      <c r="P988" s="6" t="str">
        <f>_xlfn.XLOOKUP(movie3[[#This Row],[year]],inflation!E$2:E$225,inflation!F$2:F$225,,0)</f>
        <v>329.4</v>
      </c>
      <c r="Q988" s="2">
        <f>movie3[[#This Row],[gross]] * (inflation!B$226 / movie3[[#This Row],[CPI of Released Year]])</f>
        <v>49390421.493624777</v>
      </c>
      <c r="R988" s="2">
        <f>movie3[[#This Row],[gross]]-movie3[[#This Row],[budget]]</f>
        <v>5768900</v>
      </c>
    </row>
    <row r="989" spans="1:18" hidden="1" x14ac:dyDescent="0.25">
      <c r="A989" t="s">
        <v>3356</v>
      </c>
      <c r="B989" t="s">
        <v>2709</v>
      </c>
      <c r="C989" t="s">
        <v>41</v>
      </c>
      <c r="D989">
        <v>1986</v>
      </c>
      <c r="E989" t="s">
        <v>3240</v>
      </c>
      <c r="F989">
        <v>5.6</v>
      </c>
      <c r="G989" s="1">
        <v>29000</v>
      </c>
      <c r="H989" t="s">
        <v>735</v>
      </c>
      <c r="I989" t="s">
        <v>2065</v>
      </c>
      <c r="J989" t="s">
        <v>1953</v>
      </c>
      <c r="K989" t="s">
        <v>30</v>
      </c>
      <c r="L989" s="1">
        <v>4700000</v>
      </c>
      <c r="M989" s="1">
        <v>8025872</v>
      </c>
      <c r="N989" t="s">
        <v>1686</v>
      </c>
      <c r="O989">
        <v>101</v>
      </c>
      <c r="P989" s="6" t="str">
        <f>_xlfn.XLOOKUP(movie3[[#This Row],[year]],inflation!E$2:E$225,inflation!F$2:F$225,,0)</f>
        <v>329.4</v>
      </c>
      <c r="Q989" s="2">
        <f>movie3[[#This Row],[gross]] * (inflation!B$226 / movie3[[#This Row],[CPI of Released Year]])</f>
        <v>22308707.963570129</v>
      </c>
      <c r="R989" s="2">
        <f>movie3[[#This Row],[gross]]-movie3[[#This Row],[budget]]</f>
        <v>3325872</v>
      </c>
    </row>
    <row r="990" spans="1:18" hidden="1" x14ac:dyDescent="0.25">
      <c r="A990" t="s">
        <v>3395</v>
      </c>
      <c r="B990" t="s">
        <v>16</v>
      </c>
      <c r="C990" t="s">
        <v>34</v>
      </c>
      <c r="D990">
        <v>1986</v>
      </c>
      <c r="E990" t="s">
        <v>3219</v>
      </c>
      <c r="F990">
        <v>5.6</v>
      </c>
      <c r="G990" s="1">
        <v>32000</v>
      </c>
      <c r="H990" t="s">
        <v>725</v>
      </c>
      <c r="I990" t="s">
        <v>3396</v>
      </c>
      <c r="J990" t="s">
        <v>999</v>
      </c>
      <c r="K990" t="s">
        <v>30</v>
      </c>
      <c r="L990" s="1">
        <v>8500000</v>
      </c>
      <c r="M990" s="1">
        <v>16209459</v>
      </c>
      <c r="N990" t="s">
        <v>1752</v>
      </c>
      <c r="O990">
        <v>106</v>
      </c>
      <c r="P990" s="6" t="str">
        <f>_xlfn.XLOOKUP(movie3[[#This Row],[year]],inflation!E$2:E$225,inflation!F$2:F$225,,0)</f>
        <v>329.4</v>
      </c>
      <c r="Q990" s="2">
        <f>movie3[[#This Row],[gross]] * (inflation!B$226 / movie3[[#This Row],[CPI of Released Year]])</f>
        <v>45055800.426229514</v>
      </c>
      <c r="R990" s="2">
        <f>movie3[[#This Row],[gross]]-movie3[[#This Row],[budget]]</f>
        <v>7709459</v>
      </c>
    </row>
    <row r="991" spans="1:18" x14ac:dyDescent="0.25">
      <c r="A991" t="s">
        <v>3470</v>
      </c>
      <c r="B991" t="s">
        <v>33</v>
      </c>
      <c r="C991" t="s">
        <v>52</v>
      </c>
      <c r="D991">
        <v>1986</v>
      </c>
      <c r="E991" t="s">
        <v>3219</v>
      </c>
      <c r="F991">
        <v>5.6</v>
      </c>
      <c r="G991" s="1">
        <v>8200</v>
      </c>
      <c r="H991" t="s">
        <v>735</v>
      </c>
      <c r="I991" t="s">
        <v>3471</v>
      </c>
      <c r="J991" t="s">
        <v>3472</v>
      </c>
      <c r="K991" t="s">
        <v>30</v>
      </c>
      <c r="L991" s="1">
        <v>12000000</v>
      </c>
      <c r="M991" s="1">
        <v>4884663</v>
      </c>
      <c r="N991" t="s">
        <v>3115</v>
      </c>
      <c r="O991">
        <v>100</v>
      </c>
      <c r="P991" s="6" t="str">
        <f>_xlfn.XLOOKUP(movie3[[#This Row],[year]],inflation!E$2:E$225,inflation!F$2:F$225,,0)</f>
        <v>329.4</v>
      </c>
      <c r="Q991" s="2">
        <f>movie3[[#This Row],[gross]] * (inflation!B$226 / movie3[[#This Row],[CPI of Released Year]])</f>
        <v>13577405.715846997</v>
      </c>
      <c r="R991" s="2">
        <f>movie3[[#This Row],[gross]]-movie3[[#This Row],[budget]]</f>
        <v>-7115337</v>
      </c>
    </row>
    <row r="992" spans="1:18" hidden="1" x14ac:dyDescent="0.25">
      <c r="A992" t="s">
        <v>3558</v>
      </c>
      <c r="B992" t="s">
        <v>16</v>
      </c>
      <c r="C992" t="s">
        <v>17</v>
      </c>
      <c r="D992">
        <v>1986</v>
      </c>
      <c r="E992" t="s">
        <v>3321</v>
      </c>
      <c r="F992">
        <v>5.6</v>
      </c>
      <c r="G992" s="1">
        <v>6900</v>
      </c>
      <c r="H992" t="s">
        <v>696</v>
      </c>
      <c r="I992" t="s">
        <v>3559</v>
      </c>
      <c r="J992" t="s">
        <v>3560</v>
      </c>
      <c r="K992" t="s">
        <v>30</v>
      </c>
      <c r="M992" s="1">
        <v>8988731</v>
      </c>
      <c r="N992" t="s">
        <v>23</v>
      </c>
      <c r="O992">
        <v>91</v>
      </c>
      <c r="P992" s="6" t="str">
        <f>_xlfn.XLOOKUP(movie3[[#This Row],[year]],inflation!E$2:E$225,inflation!F$2:F$225,,0)</f>
        <v>329.4</v>
      </c>
      <c r="Q992" s="2">
        <f>movie3[[#This Row],[gross]] * (inflation!B$226 / movie3[[#This Row],[CPI of Released Year]])</f>
        <v>24985070.13843352</v>
      </c>
      <c r="R992" s="2">
        <f>movie3[[#This Row],[gross]]-movie3[[#This Row],[budget]]</f>
        <v>8988731</v>
      </c>
    </row>
    <row r="993" spans="1:18" hidden="1" x14ac:dyDescent="0.25">
      <c r="A993" t="s">
        <v>3656</v>
      </c>
      <c r="B993" t="s">
        <v>2000</v>
      </c>
      <c r="C993" t="s">
        <v>17</v>
      </c>
      <c r="D993">
        <v>1986</v>
      </c>
      <c r="E993" t="s">
        <v>2590</v>
      </c>
      <c r="F993">
        <v>5.6</v>
      </c>
      <c r="G993" s="1">
        <v>3200</v>
      </c>
      <c r="H993" t="s">
        <v>3657</v>
      </c>
      <c r="I993" t="s">
        <v>3658</v>
      </c>
      <c r="J993" t="s">
        <v>3659</v>
      </c>
      <c r="K993" t="s">
        <v>22</v>
      </c>
      <c r="M993" s="1">
        <v>930211</v>
      </c>
      <c r="N993" t="s">
        <v>1084</v>
      </c>
      <c r="O993">
        <v>108</v>
      </c>
      <c r="P993" s="6" t="str">
        <f>_xlfn.XLOOKUP(movie3[[#This Row],[year]],inflation!E$2:E$225,inflation!F$2:F$225,,0)</f>
        <v>329.4</v>
      </c>
      <c r="Q993" s="2">
        <f>movie3[[#This Row],[gross]] * (inflation!B$226 / movie3[[#This Row],[CPI of Released Year]])</f>
        <v>2585613.8178506377</v>
      </c>
      <c r="R993" s="2">
        <f>movie3[[#This Row],[gross]]-movie3[[#This Row],[budget]]</f>
        <v>930211</v>
      </c>
    </row>
    <row r="994" spans="1:18" hidden="1" x14ac:dyDescent="0.25">
      <c r="A994" t="s">
        <v>3668</v>
      </c>
      <c r="B994" t="s">
        <v>16</v>
      </c>
      <c r="C994" t="s">
        <v>34</v>
      </c>
      <c r="D994">
        <v>1986</v>
      </c>
      <c r="E994" t="s">
        <v>3610</v>
      </c>
      <c r="F994">
        <v>5.6</v>
      </c>
      <c r="G994" s="1">
        <v>1900</v>
      </c>
      <c r="H994" t="s">
        <v>1935</v>
      </c>
      <c r="I994" t="s">
        <v>3669</v>
      </c>
      <c r="J994" t="s">
        <v>200</v>
      </c>
      <c r="K994" t="s">
        <v>30</v>
      </c>
      <c r="L994" s="1">
        <v>17000000</v>
      </c>
      <c r="M994" s="1">
        <v>2793214</v>
      </c>
      <c r="N994" t="s">
        <v>3670</v>
      </c>
      <c r="O994">
        <v>101</v>
      </c>
      <c r="P994" s="6" t="str">
        <f>_xlfn.XLOOKUP(movie3[[#This Row],[year]],inflation!E$2:E$225,inflation!F$2:F$225,,0)</f>
        <v>329.4</v>
      </c>
      <c r="Q994" s="2">
        <f>movie3[[#This Row],[gross]] * (inflation!B$226 / movie3[[#This Row],[CPI of Released Year]])</f>
        <v>7764015.5992714036</v>
      </c>
      <c r="R994" s="2">
        <f>movie3[[#This Row],[gross]]-movie3[[#This Row],[budget]]</f>
        <v>-14206786</v>
      </c>
    </row>
    <row r="995" spans="1:18" hidden="1" x14ac:dyDescent="0.25">
      <c r="A995" t="s">
        <v>3692</v>
      </c>
      <c r="B995" t="s">
        <v>16</v>
      </c>
      <c r="C995" t="s">
        <v>41</v>
      </c>
      <c r="D995">
        <v>1986</v>
      </c>
      <c r="E995" t="s">
        <v>2970</v>
      </c>
      <c r="F995">
        <v>5.6</v>
      </c>
      <c r="G995" s="1">
        <v>1900</v>
      </c>
      <c r="H995" t="s">
        <v>3693</v>
      </c>
      <c r="I995" t="s">
        <v>3693</v>
      </c>
      <c r="J995" t="s">
        <v>3483</v>
      </c>
      <c r="K995" t="s">
        <v>30</v>
      </c>
      <c r="M995" s="1">
        <v>4781448</v>
      </c>
      <c r="N995" t="s">
        <v>1598</v>
      </c>
      <c r="O995">
        <v>97</v>
      </c>
      <c r="P995" s="6" t="str">
        <f>_xlfn.XLOOKUP(movie3[[#This Row],[year]],inflation!E$2:E$225,inflation!F$2:F$225,,0)</f>
        <v>329.4</v>
      </c>
      <c r="Q995" s="2">
        <f>movie3[[#This Row],[gross]] * (inflation!B$226 / movie3[[#This Row],[CPI of Released Year]])</f>
        <v>13290509.377049182</v>
      </c>
      <c r="R995" s="2">
        <f>movie3[[#This Row],[gross]]-movie3[[#This Row],[budget]]</f>
        <v>4781448</v>
      </c>
    </row>
    <row r="996" spans="1:18" hidden="1" x14ac:dyDescent="0.25">
      <c r="A996" t="s">
        <v>3719</v>
      </c>
      <c r="B996" t="s">
        <v>2000</v>
      </c>
      <c r="C996" t="s">
        <v>41</v>
      </c>
      <c r="D996">
        <v>1986</v>
      </c>
      <c r="E996" t="s">
        <v>3704</v>
      </c>
      <c r="F996">
        <v>5.6</v>
      </c>
      <c r="G996" s="1">
        <v>454</v>
      </c>
      <c r="H996" t="s">
        <v>3720</v>
      </c>
      <c r="I996" t="s">
        <v>3721</v>
      </c>
      <c r="J996" t="s">
        <v>3722</v>
      </c>
      <c r="K996" t="s">
        <v>30</v>
      </c>
      <c r="M996" s="1">
        <v>277405</v>
      </c>
      <c r="N996" t="s">
        <v>3723</v>
      </c>
      <c r="O996">
        <v>86</v>
      </c>
      <c r="P996" s="6" t="str">
        <f>_xlfn.XLOOKUP(movie3[[#This Row],[year]],inflation!E$2:E$225,inflation!F$2:F$225,,0)</f>
        <v>329.4</v>
      </c>
      <c r="Q996" s="2">
        <f>movie3[[#This Row],[gross]] * (inflation!B$226 / movie3[[#This Row],[CPI of Released Year]])</f>
        <v>771074.73588342452</v>
      </c>
      <c r="R996" s="2">
        <f>movie3[[#This Row],[gross]]-movie3[[#This Row],[budget]]</f>
        <v>277405</v>
      </c>
    </row>
    <row r="997" spans="1:18" hidden="1" x14ac:dyDescent="0.25">
      <c r="A997" t="s">
        <v>3739</v>
      </c>
      <c r="B997" t="s">
        <v>16</v>
      </c>
      <c r="C997" t="s">
        <v>25</v>
      </c>
      <c r="D997">
        <v>1986</v>
      </c>
      <c r="E997" t="s">
        <v>3347</v>
      </c>
      <c r="F997">
        <v>5.6</v>
      </c>
      <c r="G997" s="1">
        <v>1600</v>
      </c>
      <c r="H997" t="s">
        <v>3740</v>
      </c>
      <c r="I997" t="s">
        <v>1046</v>
      </c>
      <c r="J997" t="s">
        <v>3511</v>
      </c>
      <c r="K997" t="s">
        <v>30</v>
      </c>
      <c r="L997" s="1">
        <v>25000000</v>
      </c>
      <c r="M997" s="1">
        <v>4007250</v>
      </c>
      <c r="N997" t="s">
        <v>1752</v>
      </c>
      <c r="O997">
        <v>127</v>
      </c>
      <c r="P997" s="6" t="str">
        <f>_xlfn.XLOOKUP(movie3[[#This Row],[year]],inflation!E$2:E$225,inflation!F$2:F$225,,0)</f>
        <v>329.4</v>
      </c>
      <c r="Q997" s="2">
        <f>movie3[[#This Row],[gross]] * (inflation!B$226 / movie3[[#This Row],[CPI of Released Year]])</f>
        <v>11138549.18032787</v>
      </c>
      <c r="R997" s="2">
        <f>movie3[[#This Row],[gross]]-movie3[[#This Row],[budget]]</f>
        <v>-20992750</v>
      </c>
    </row>
    <row r="998" spans="1:18" hidden="1" x14ac:dyDescent="0.25">
      <c r="A998" t="s">
        <v>3773</v>
      </c>
      <c r="B998" t="s">
        <v>16</v>
      </c>
      <c r="C998" t="s">
        <v>34</v>
      </c>
      <c r="D998">
        <v>1986</v>
      </c>
      <c r="E998" t="s">
        <v>3107</v>
      </c>
      <c r="F998">
        <v>5.6</v>
      </c>
      <c r="G998" s="1">
        <v>1200</v>
      </c>
      <c r="H998" t="s">
        <v>1167</v>
      </c>
      <c r="I998" t="s">
        <v>3774</v>
      </c>
      <c r="J998" t="s">
        <v>2885</v>
      </c>
      <c r="K998" t="s">
        <v>30</v>
      </c>
      <c r="M998" s="1">
        <v>2390525</v>
      </c>
      <c r="N998" t="s">
        <v>1176</v>
      </c>
      <c r="O998">
        <v>95</v>
      </c>
      <c r="P998" s="6" t="str">
        <f>_xlfn.XLOOKUP(movie3[[#This Row],[year]],inflation!E$2:E$225,inflation!F$2:F$225,,0)</f>
        <v>329.4</v>
      </c>
      <c r="Q998" s="2">
        <f>movie3[[#This Row],[gross]] * (inflation!B$226 / movie3[[#This Row],[CPI of Released Year]])</f>
        <v>6644701.548269582</v>
      </c>
      <c r="R998" s="2">
        <f>movie3[[#This Row],[gross]]-movie3[[#This Row],[budget]]</f>
        <v>2390525</v>
      </c>
    </row>
    <row r="999" spans="1:18" hidden="1" x14ac:dyDescent="0.25">
      <c r="A999" t="s">
        <v>3333</v>
      </c>
      <c r="B999" t="s">
        <v>16</v>
      </c>
      <c r="C999" t="s">
        <v>34</v>
      </c>
      <c r="D999">
        <v>1986</v>
      </c>
      <c r="E999" t="s">
        <v>3047</v>
      </c>
      <c r="F999">
        <v>5.5</v>
      </c>
      <c r="G999" s="1">
        <v>31000</v>
      </c>
      <c r="H999" t="s">
        <v>20</v>
      </c>
      <c r="I999" t="s">
        <v>20</v>
      </c>
      <c r="J999" t="s">
        <v>2579</v>
      </c>
      <c r="K999" t="s">
        <v>30</v>
      </c>
      <c r="L999" s="1">
        <v>10000000</v>
      </c>
      <c r="M999" s="1">
        <v>7433663</v>
      </c>
      <c r="N999" t="s">
        <v>1752</v>
      </c>
      <c r="O999">
        <v>98</v>
      </c>
      <c r="P999" s="6" t="str">
        <f>_xlfn.XLOOKUP(movie3[[#This Row],[year]],inflation!E$2:E$225,inflation!F$2:F$225,,0)</f>
        <v>329.4</v>
      </c>
      <c r="Q999" s="2">
        <f>movie3[[#This Row],[gross]] * (inflation!B$226 / movie3[[#This Row],[CPI of Released Year]])</f>
        <v>20662604.258652098</v>
      </c>
      <c r="R999" s="2">
        <f>movie3[[#This Row],[gross]]-movie3[[#This Row],[budget]]</f>
        <v>-2566337</v>
      </c>
    </row>
    <row r="1000" spans="1:18" hidden="1" x14ac:dyDescent="0.25">
      <c r="A1000" t="s">
        <v>3357</v>
      </c>
      <c r="B1000" t="s">
        <v>2000</v>
      </c>
      <c r="C1000" t="s">
        <v>34</v>
      </c>
      <c r="D1000">
        <v>1986</v>
      </c>
      <c r="E1000" t="s">
        <v>2705</v>
      </c>
      <c r="F1000">
        <v>5.5</v>
      </c>
      <c r="G1000" s="1">
        <v>14000</v>
      </c>
      <c r="H1000" t="s">
        <v>1148</v>
      </c>
      <c r="I1000" t="s">
        <v>3358</v>
      </c>
      <c r="J1000" t="s">
        <v>3359</v>
      </c>
      <c r="K1000" t="s">
        <v>30</v>
      </c>
      <c r="M1000" s="1">
        <v>24159872</v>
      </c>
      <c r="N1000" t="s">
        <v>2102</v>
      </c>
      <c r="O1000">
        <v>117</v>
      </c>
      <c r="P1000" s="6" t="str">
        <f>_xlfn.XLOOKUP(movie3[[#This Row],[year]],inflation!E$2:E$225,inflation!F$2:F$225,,0)</f>
        <v>329.4</v>
      </c>
      <c r="Q1000" s="2">
        <f>movie3[[#This Row],[gross]] * (inflation!B$226 / movie3[[#This Row],[CPI of Released Year]])</f>
        <v>67154762.608378872</v>
      </c>
      <c r="R1000" s="2">
        <f>movie3[[#This Row],[gross]]-movie3[[#This Row],[budget]]</f>
        <v>24159872</v>
      </c>
    </row>
    <row r="1001" spans="1:18" hidden="1" x14ac:dyDescent="0.25">
      <c r="A1001" t="s">
        <v>3581</v>
      </c>
      <c r="B1001" t="s">
        <v>16</v>
      </c>
      <c r="C1001" t="s">
        <v>34</v>
      </c>
      <c r="D1001">
        <v>1986</v>
      </c>
      <c r="E1001" t="s">
        <v>3582</v>
      </c>
      <c r="F1001">
        <v>5.5</v>
      </c>
      <c r="G1001" s="1">
        <v>5400</v>
      </c>
      <c r="H1001" t="s">
        <v>3583</v>
      </c>
      <c r="I1001" t="s">
        <v>126</v>
      </c>
      <c r="J1001" t="s">
        <v>1877</v>
      </c>
      <c r="K1001" t="s">
        <v>30</v>
      </c>
      <c r="M1001" s="1">
        <v>6637565</v>
      </c>
      <c r="N1001" t="s">
        <v>2177</v>
      </c>
      <c r="O1001">
        <v>100</v>
      </c>
      <c r="P1001" s="6" t="str">
        <f>_xlfn.XLOOKUP(movie3[[#This Row],[year]],inflation!E$2:E$225,inflation!F$2:F$225,,0)</f>
        <v>329.4</v>
      </c>
      <c r="Q1001" s="2">
        <f>movie3[[#This Row],[gross]] * (inflation!B$226 / movie3[[#This Row],[CPI of Released Year]])</f>
        <v>18449770.837887071</v>
      </c>
      <c r="R1001" s="2">
        <f>movie3[[#This Row],[gross]]-movie3[[#This Row],[budget]]</f>
        <v>6637565</v>
      </c>
    </row>
    <row r="1002" spans="1:18" hidden="1" x14ac:dyDescent="0.25">
      <c r="A1002" t="s">
        <v>3780</v>
      </c>
      <c r="B1002" t="s">
        <v>337</v>
      </c>
      <c r="C1002" t="s">
        <v>390</v>
      </c>
      <c r="D1002">
        <v>1986</v>
      </c>
      <c r="E1002" t="s">
        <v>3376</v>
      </c>
      <c r="F1002">
        <v>5.5</v>
      </c>
      <c r="G1002" s="1">
        <v>2200</v>
      </c>
      <c r="H1002" t="s">
        <v>3781</v>
      </c>
      <c r="I1002" t="s">
        <v>3030</v>
      </c>
      <c r="J1002" t="s">
        <v>3782</v>
      </c>
      <c r="K1002" t="s">
        <v>195</v>
      </c>
      <c r="M1002" s="1">
        <v>8540346</v>
      </c>
      <c r="N1002" t="s">
        <v>1735</v>
      </c>
      <c r="O1002">
        <v>76</v>
      </c>
      <c r="P1002" s="6" t="str">
        <f>_xlfn.XLOOKUP(movie3[[#This Row],[year]],inflation!E$2:E$225,inflation!F$2:F$225,,0)</f>
        <v>329.4</v>
      </c>
      <c r="Q1002" s="2">
        <f>movie3[[#This Row],[gross]] * (inflation!B$226 / movie3[[#This Row],[CPI of Released Year]])</f>
        <v>23738739.519125685</v>
      </c>
      <c r="R1002" s="2">
        <f>movie3[[#This Row],[gross]]-movie3[[#This Row],[budget]]</f>
        <v>8540346</v>
      </c>
    </row>
    <row r="1003" spans="1:18" hidden="1" x14ac:dyDescent="0.25">
      <c r="A1003" t="s">
        <v>3838</v>
      </c>
      <c r="B1003" t="s">
        <v>2000</v>
      </c>
      <c r="C1003" t="s">
        <v>41</v>
      </c>
      <c r="D1003">
        <v>1986</v>
      </c>
      <c r="E1003" t="s">
        <v>3347</v>
      </c>
      <c r="F1003">
        <v>5.5</v>
      </c>
      <c r="G1003" s="1">
        <v>754</v>
      </c>
      <c r="H1003" t="s">
        <v>3839</v>
      </c>
      <c r="I1003" t="s">
        <v>3635</v>
      </c>
      <c r="J1003" t="s">
        <v>1850</v>
      </c>
      <c r="K1003" t="s">
        <v>30</v>
      </c>
      <c r="M1003" s="1">
        <v>563358</v>
      </c>
      <c r="N1003" t="s">
        <v>3442</v>
      </c>
      <c r="O1003">
        <v>107</v>
      </c>
      <c r="P1003" s="6" t="str">
        <f>_xlfn.XLOOKUP(movie3[[#This Row],[year]],inflation!E$2:E$225,inflation!F$2:F$225,,0)</f>
        <v>329.4</v>
      </c>
      <c r="Q1003" s="2">
        <f>movie3[[#This Row],[gross]] * (inflation!B$226 / movie3[[#This Row],[CPI of Released Year]])</f>
        <v>1565909.486338798</v>
      </c>
      <c r="R1003" s="2">
        <f>movie3[[#This Row],[gross]]-movie3[[#This Row],[budget]]</f>
        <v>563358</v>
      </c>
    </row>
    <row r="1004" spans="1:18" hidden="1" x14ac:dyDescent="0.25">
      <c r="A1004" t="s">
        <v>3375</v>
      </c>
      <c r="B1004" t="s">
        <v>33</v>
      </c>
      <c r="C1004" t="s">
        <v>41</v>
      </c>
      <c r="D1004">
        <v>1986</v>
      </c>
      <c r="E1004" t="s">
        <v>3376</v>
      </c>
      <c r="F1004">
        <v>5.4</v>
      </c>
      <c r="G1004" s="1">
        <v>43000</v>
      </c>
      <c r="H1004" t="s">
        <v>2695</v>
      </c>
      <c r="I1004" t="s">
        <v>2018</v>
      </c>
      <c r="J1004" t="s">
        <v>1129</v>
      </c>
      <c r="K1004" t="s">
        <v>195</v>
      </c>
      <c r="M1004" s="1">
        <v>43579163</v>
      </c>
      <c r="N1004" t="s">
        <v>3377</v>
      </c>
      <c r="O1004">
        <v>83</v>
      </c>
      <c r="P1004" s="6" t="str">
        <f>_xlfn.XLOOKUP(movie3[[#This Row],[year]],inflation!E$2:E$225,inflation!F$2:F$225,,0)</f>
        <v>329.4</v>
      </c>
      <c r="Q1004" s="2">
        <f>movie3[[#This Row],[gross]] * (inflation!B$226 / movie3[[#This Row],[CPI of Released Year]])</f>
        <v>121132609.72313298</v>
      </c>
      <c r="R1004" s="2">
        <f>movie3[[#This Row],[gross]]-movie3[[#This Row],[budget]]</f>
        <v>43579163</v>
      </c>
    </row>
    <row r="1005" spans="1:18" hidden="1" x14ac:dyDescent="0.25">
      <c r="A1005" t="s">
        <v>3426</v>
      </c>
      <c r="B1005" t="s">
        <v>16</v>
      </c>
      <c r="C1005" t="s">
        <v>25</v>
      </c>
      <c r="D1005">
        <v>1986</v>
      </c>
      <c r="E1005" t="s">
        <v>2705</v>
      </c>
      <c r="F1005">
        <v>5.4</v>
      </c>
      <c r="G1005" s="1">
        <v>6200</v>
      </c>
      <c r="H1005" t="s">
        <v>1588</v>
      </c>
      <c r="I1005" t="s">
        <v>3427</v>
      </c>
      <c r="J1005" t="s">
        <v>3428</v>
      </c>
      <c r="K1005" t="s">
        <v>30</v>
      </c>
      <c r="L1005" s="1">
        <v>15000000</v>
      </c>
      <c r="M1005" s="1">
        <v>1953732</v>
      </c>
      <c r="N1005" t="s">
        <v>23</v>
      </c>
      <c r="O1005">
        <v>98</v>
      </c>
      <c r="P1005" s="6" t="str">
        <f>_xlfn.XLOOKUP(movie3[[#This Row],[year]],inflation!E$2:E$225,inflation!F$2:F$225,,0)</f>
        <v>329.4</v>
      </c>
      <c r="Q1005" s="2">
        <f>movie3[[#This Row],[gross]] * (inflation!B$226 / movie3[[#This Row],[CPI of Released Year]])</f>
        <v>5430592.0437158477</v>
      </c>
      <c r="R1005" s="2">
        <f>movie3[[#This Row],[gross]]-movie3[[#This Row],[budget]]</f>
        <v>-13046268</v>
      </c>
    </row>
    <row r="1006" spans="1:18" x14ac:dyDescent="0.25">
      <c r="A1006" t="s">
        <v>3452</v>
      </c>
      <c r="B1006" t="s">
        <v>16</v>
      </c>
      <c r="C1006" t="s">
        <v>52</v>
      </c>
      <c r="D1006">
        <v>1986</v>
      </c>
      <c r="E1006" t="s">
        <v>3255</v>
      </c>
      <c r="F1006">
        <v>5.4</v>
      </c>
      <c r="G1006" s="1">
        <v>14000</v>
      </c>
      <c r="H1006" t="s">
        <v>1577</v>
      </c>
      <c r="I1006" t="s">
        <v>3453</v>
      </c>
      <c r="J1006" t="s">
        <v>1577</v>
      </c>
      <c r="K1006" t="s">
        <v>30</v>
      </c>
      <c r="M1006" s="1">
        <v>14481606</v>
      </c>
      <c r="N1006" t="s">
        <v>61</v>
      </c>
      <c r="O1006">
        <v>93</v>
      </c>
      <c r="P1006" s="6" t="str">
        <f>_xlfn.XLOOKUP(movie3[[#This Row],[year]],inflation!E$2:E$225,inflation!F$2:F$225,,0)</f>
        <v>329.4</v>
      </c>
      <c r="Q1006" s="2">
        <f>movie3[[#This Row],[gross]] * (inflation!B$226 / movie3[[#This Row],[CPI of Released Year]])</f>
        <v>40253061.486338802</v>
      </c>
      <c r="R1006" s="2">
        <f>movie3[[#This Row],[gross]]-movie3[[#This Row],[budget]]</f>
        <v>14481606</v>
      </c>
    </row>
    <row r="1007" spans="1:18" hidden="1" x14ac:dyDescent="0.25">
      <c r="A1007" t="s">
        <v>3563</v>
      </c>
      <c r="B1007" t="s">
        <v>16</v>
      </c>
      <c r="C1007" t="s">
        <v>104</v>
      </c>
      <c r="D1007">
        <v>1986</v>
      </c>
      <c r="E1007" t="s">
        <v>3240</v>
      </c>
      <c r="F1007">
        <v>5.4</v>
      </c>
      <c r="G1007" s="1">
        <v>2200</v>
      </c>
      <c r="H1007" t="s">
        <v>3564</v>
      </c>
      <c r="I1007" t="s">
        <v>3564</v>
      </c>
      <c r="J1007" t="s">
        <v>3565</v>
      </c>
      <c r="K1007" t="s">
        <v>30</v>
      </c>
      <c r="M1007" s="1">
        <v>2510433</v>
      </c>
      <c r="N1007" t="s">
        <v>2864</v>
      </c>
      <c r="O1007">
        <v>94</v>
      </c>
      <c r="P1007" s="6" t="str">
        <f>_xlfn.XLOOKUP(movie3[[#This Row],[year]],inflation!E$2:E$225,inflation!F$2:F$225,,0)</f>
        <v>329.4</v>
      </c>
      <c r="Q1007" s="2">
        <f>movie3[[#This Row],[gross]] * (inflation!B$226 / movie3[[#This Row],[CPI of Released Year]])</f>
        <v>6977997.7377049187</v>
      </c>
      <c r="R1007" s="2">
        <f>movie3[[#This Row],[gross]]-movie3[[#This Row],[budget]]</f>
        <v>2510433</v>
      </c>
    </row>
    <row r="1008" spans="1:18" hidden="1" x14ac:dyDescent="0.25">
      <c r="A1008" t="s">
        <v>3677</v>
      </c>
      <c r="B1008" t="s">
        <v>16</v>
      </c>
      <c r="C1008" t="s">
        <v>34</v>
      </c>
      <c r="D1008">
        <v>1986</v>
      </c>
      <c r="E1008" t="s">
        <v>3047</v>
      </c>
      <c r="F1008">
        <v>5.4</v>
      </c>
      <c r="G1008" s="1">
        <v>1400</v>
      </c>
      <c r="H1008" t="s">
        <v>2283</v>
      </c>
      <c r="I1008" t="s">
        <v>3678</v>
      </c>
      <c r="J1008" t="s">
        <v>2562</v>
      </c>
      <c r="K1008" t="s">
        <v>30</v>
      </c>
      <c r="M1008" s="1">
        <v>5099316</v>
      </c>
      <c r="N1008" t="s">
        <v>31</v>
      </c>
      <c r="O1008">
        <v>93</v>
      </c>
      <c r="P1008" s="6" t="str">
        <f>_xlfn.XLOOKUP(movie3[[#This Row],[year]],inflation!E$2:E$225,inflation!F$2:F$225,,0)</f>
        <v>329.4</v>
      </c>
      <c r="Q1008" s="2">
        <f>movie3[[#This Row],[gross]] * (inflation!B$226 / movie3[[#This Row],[CPI of Released Year]])</f>
        <v>14174055.038251368</v>
      </c>
      <c r="R1008" s="2">
        <f>movie3[[#This Row],[gross]]-movie3[[#This Row],[budget]]</f>
        <v>5099316</v>
      </c>
    </row>
    <row r="1009" spans="1:18" hidden="1" x14ac:dyDescent="0.25">
      <c r="A1009" t="s">
        <v>3699</v>
      </c>
      <c r="B1009" t="s">
        <v>16</v>
      </c>
      <c r="C1009" t="s">
        <v>17</v>
      </c>
      <c r="D1009">
        <v>1986</v>
      </c>
      <c r="E1009" t="s">
        <v>3245</v>
      </c>
      <c r="F1009">
        <v>5.4</v>
      </c>
      <c r="G1009" s="1">
        <v>2500</v>
      </c>
      <c r="H1009" t="s">
        <v>3700</v>
      </c>
      <c r="I1009" t="s">
        <v>3701</v>
      </c>
      <c r="J1009" t="s">
        <v>3238</v>
      </c>
      <c r="K1009" t="s">
        <v>22</v>
      </c>
      <c r="M1009" s="1">
        <v>1131399</v>
      </c>
      <c r="N1009" t="s">
        <v>3702</v>
      </c>
      <c r="O1009">
        <v>90</v>
      </c>
      <c r="P1009" s="6" t="str">
        <f>_xlfn.XLOOKUP(movie3[[#This Row],[year]],inflation!E$2:E$225,inflation!F$2:F$225,,0)</f>
        <v>329.4</v>
      </c>
      <c r="Q1009" s="2">
        <f>movie3[[#This Row],[gross]] * (inflation!B$226 / movie3[[#This Row],[CPI of Released Year]])</f>
        <v>3144835.8360655741</v>
      </c>
      <c r="R1009" s="2">
        <f>movie3[[#This Row],[gross]]-movie3[[#This Row],[budget]]</f>
        <v>1131399</v>
      </c>
    </row>
    <row r="1010" spans="1:18" hidden="1" x14ac:dyDescent="0.25">
      <c r="A1010" t="s">
        <v>3718</v>
      </c>
      <c r="B1010" t="s">
        <v>2000</v>
      </c>
      <c r="C1010" t="s">
        <v>41</v>
      </c>
      <c r="D1010">
        <v>1986</v>
      </c>
      <c r="E1010" t="s">
        <v>2705</v>
      </c>
      <c r="F1010">
        <v>5.4</v>
      </c>
      <c r="G1010" s="1">
        <v>565</v>
      </c>
      <c r="H1010" t="s">
        <v>2371</v>
      </c>
      <c r="I1010" t="s">
        <v>311</v>
      </c>
      <c r="J1010" t="s">
        <v>311</v>
      </c>
      <c r="K1010" t="s">
        <v>30</v>
      </c>
      <c r="N1010" t="s">
        <v>50</v>
      </c>
      <c r="O1010">
        <v>89</v>
      </c>
      <c r="P1010" s="6" t="str">
        <f>_xlfn.XLOOKUP(movie3[[#This Row],[year]],inflation!E$2:E$225,inflation!F$2:F$225,,0)</f>
        <v>329.4</v>
      </c>
      <c r="Q1010" s="2">
        <f>movie3[[#This Row],[gross]] * (inflation!B$226 / movie3[[#This Row],[CPI of Released Year]])</f>
        <v>0</v>
      </c>
      <c r="R1010" s="2">
        <f>movie3[[#This Row],[gross]]-movie3[[#This Row],[budget]]</f>
        <v>0</v>
      </c>
    </row>
    <row r="1011" spans="1:18" hidden="1" x14ac:dyDescent="0.25">
      <c r="A1011" t="s">
        <v>3437</v>
      </c>
      <c r="B1011" t="s">
        <v>2000</v>
      </c>
      <c r="C1011" t="s">
        <v>41</v>
      </c>
      <c r="D1011">
        <v>1986</v>
      </c>
      <c r="E1011" t="s">
        <v>3363</v>
      </c>
      <c r="F1011">
        <v>5.3</v>
      </c>
      <c r="G1011" s="1">
        <v>7800</v>
      </c>
      <c r="H1011" t="s">
        <v>577</v>
      </c>
      <c r="I1011" t="s">
        <v>3438</v>
      </c>
      <c r="J1011" t="s">
        <v>1473</v>
      </c>
      <c r="K1011" t="s">
        <v>30</v>
      </c>
      <c r="M1011" s="1">
        <v>27820000</v>
      </c>
      <c r="N1011" t="s">
        <v>2864</v>
      </c>
      <c r="O1011">
        <v>104</v>
      </c>
      <c r="P1011" s="6" t="str">
        <f>_xlfn.XLOOKUP(movie3[[#This Row],[year]],inflation!E$2:E$225,inflation!F$2:F$225,,0)</f>
        <v>329.4</v>
      </c>
      <c r="Q1011" s="2">
        <f>movie3[[#This Row],[gross]] * (inflation!B$226 / movie3[[#This Row],[CPI of Released Year]])</f>
        <v>77328451.73041895</v>
      </c>
      <c r="R1011" s="2">
        <f>movie3[[#This Row],[gross]]-movie3[[#This Row],[budget]]</f>
        <v>27820000</v>
      </c>
    </row>
    <row r="1012" spans="1:18" hidden="1" x14ac:dyDescent="0.25">
      <c r="A1012" t="s">
        <v>3712</v>
      </c>
      <c r="B1012" t="s">
        <v>16</v>
      </c>
      <c r="C1012" t="s">
        <v>63</v>
      </c>
      <c r="D1012">
        <v>1986</v>
      </c>
      <c r="E1012" t="s">
        <v>2705</v>
      </c>
      <c r="F1012">
        <v>5.3</v>
      </c>
      <c r="G1012" s="1">
        <v>1100</v>
      </c>
      <c r="H1012" t="s">
        <v>408</v>
      </c>
      <c r="I1012" t="s">
        <v>3713</v>
      </c>
      <c r="J1012" t="s">
        <v>1536</v>
      </c>
      <c r="K1012" t="s">
        <v>195</v>
      </c>
      <c r="M1012" s="1">
        <v>275000</v>
      </c>
      <c r="N1012" t="s">
        <v>3714</v>
      </c>
      <c r="O1012">
        <v>100</v>
      </c>
      <c r="P1012" s="6" t="str">
        <f>_xlfn.XLOOKUP(movie3[[#This Row],[year]],inflation!E$2:E$225,inflation!F$2:F$225,,0)</f>
        <v>329.4</v>
      </c>
      <c r="Q1012" s="2">
        <f>movie3[[#This Row],[gross]] * (inflation!B$226 / movie3[[#This Row],[CPI of Released Year]])</f>
        <v>764389.79963570135</v>
      </c>
      <c r="R1012" s="2">
        <f>movie3[[#This Row],[gross]]-movie3[[#This Row],[budget]]</f>
        <v>275000</v>
      </c>
    </row>
    <row r="1013" spans="1:18" hidden="1" x14ac:dyDescent="0.25">
      <c r="A1013" t="s">
        <v>3825</v>
      </c>
      <c r="B1013" t="s">
        <v>16</v>
      </c>
      <c r="C1013" t="s">
        <v>34</v>
      </c>
      <c r="D1013">
        <v>1986</v>
      </c>
      <c r="E1013" t="s">
        <v>3463</v>
      </c>
      <c r="F1013">
        <v>5.3</v>
      </c>
      <c r="G1013" s="1">
        <v>453</v>
      </c>
      <c r="H1013" t="s">
        <v>192</v>
      </c>
      <c r="I1013" t="s">
        <v>3826</v>
      </c>
      <c r="J1013" t="s">
        <v>3827</v>
      </c>
      <c r="K1013" t="s">
        <v>195</v>
      </c>
      <c r="M1013" s="1">
        <v>2995527</v>
      </c>
      <c r="N1013" t="s">
        <v>3828</v>
      </c>
      <c r="O1013">
        <v>90</v>
      </c>
      <c r="P1013" s="6" t="str">
        <f>_xlfn.XLOOKUP(movie3[[#This Row],[year]],inflation!E$2:E$225,inflation!F$2:F$225,,0)</f>
        <v>329.4</v>
      </c>
      <c r="Q1013" s="2">
        <f>movie3[[#This Row],[gross]] * (inflation!B$226 / movie3[[#This Row],[CPI of Released Year]])</f>
        <v>8326364.6666666679</v>
      </c>
      <c r="R1013" s="2">
        <f>movie3[[#This Row],[gross]]-movie3[[#This Row],[budget]]</f>
        <v>2995527</v>
      </c>
    </row>
    <row r="1014" spans="1:18" hidden="1" x14ac:dyDescent="0.25">
      <c r="A1014" t="s">
        <v>3532</v>
      </c>
      <c r="B1014" t="s">
        <v>33</v>
      </c>
      <c r="C1014" t="s">
        <v>41</v>
      </c>
      <c r="D1014">
        <v>1986</v>
      </c>
      <c r="E1014" t="s">
        <v>3533</v>
      </c>
      <c r="F1014">
        <v>5.2</v>
      </c>
      <c r="G1014" s="1">
        <v>976</v>
      </c>
      <c r="H1014" t="s">
        <v>199</v>
      </c>
      <c r="I1014" t="s">
        <v>3534</v>
      </c>
      <c r="J1014" t="s">
        <v>3535</v>
      </c>
      <c r="K1014" t="s">
        <v>30</v>
      </c>
      <c r="N1014" t="s">
        <v>2354</v>
      </c>
      <c r="O1014">
        <v>92</v>
      </c>
      <c r="P1014" s="6" t="str">
        <f>_xlfn.XLOOKUP(movie3[[#This Row],[year]],inflation!E$2:E$225,inflation!F$2:F$225,,0)</f>
        <v>329.4</v>
      </c>
      <c r="Q1014" s="2">
        <f>movie3[[#This Row],[gross]] * (inflation!B$226 / movie3[[#This Row],[CPI of Released Year]])</f>
        <v>0</v>
      </c>
      <c r="R1014" s="2">
        <f>movie3[[#This Row],[gross]]-movie3[[#This Row],[budget]]</f>
        <v>0</v>
      </c>
    </row>
    <row r="1015" spans="1:18" hidden="1" x14ac:dyDescent="0.25">
      <c r="A1015" t="s">
        <v>3688</v>
      </c>
      <c r="B1015" t="s">
        <v>16</v>
      </c>
      <c r="C1015" t="s">
        <v>34</v>
      </c>
      <c r="D1015">
        <v>1986</v>
      </c>
      <c r="E1015" t="s">
        <v>3324</v>
      </c>
      <c r="F1015">
        <v>5.2</v>
      </c>
      <c r="G1015" s="1">
        <v>1200</v>
      </c>
      <c r="H1015" t="s">
        <v>3689</v>
      </c>
      <c r="I1015" t="s">
        <v>3690</v>
      </c>
      <c r="J1015" t="s">
        <v>3691</v>
      </c>
      <c r="K1015" t="s">
        <v>30</v>
      </c>
      <c r="M1015" s="1">
        <v>140980</v>
      </c>
      <c r="N1015" t="s">
        <v>3569</v>
      </c>
      <c r="O1015">
        <v>102</v>
      </c>
      <c r="P1015" s="6" t="str">
        <f>_xlfn.XLOOKUP(movie3[[#This Row],[year]],inflation!E$2:E$225,inflation!F$2:F$225,,0)</f>
        <v>329.4</v>
      </c>
      <c r="Q1015" s="2">
        <f>movie3[[#This Row],[gross]] * (inflation!B$226 / movie3[[#This Row],[CPI of Released Year]])</f>
        <v>391867.90528233157</v>
      </c>
      <c r="R1015" s="2">
        <f>movie3[[#This Row],[gross]]-movie3[[#This Row],[budget]]</f>
        <v>140980</v>
      </c>
    </row>
    <row r="1016" spans="1:18" hidden="1" x14ac:dyDescent="0.25">
      <c r="A1016" t="s">
        <v>3752</v>
      </c>
      <c r="B1016" t="s">
        <v>33</v>
      </c>
      <c r="C1016" t="s">
        <v>34</v>
      </c>
      <c r="D1016">
        <v>1986</v>
      </c>
      <c r="E1016" t="s">
        <v>3138</v>
      </c>
      <c r="F1016">
        <v>5.2</v>
      </c>
      <c r="G1016" s="1">
        <v>879</v>
      </c>
      <c r="H1016" t="s">
        <v>1535</v>
      </c>
      <c r="I1016" t="s">
        <v>3753</v>
      </c>
      <c r="J1016" t="s">
        <v>3753</v>
      </c>
      <c r="K1016" t="s">
        <v>30</v>
      </c>
      <c r="M1016" s="1">
        <v>1943751</v>
      </c>
      <c r="N1016" t="s">
        <v>2864</v>
      </c>
      <c r="O1016">
        <v>105</v>
      </c>
      <c r="P1016" s="6" t="str">
        <f>_xlfn.XLOOKUP(movie3[[#This Row],[year]],inflation!E$2:E$225,inflation!F$2:F$225,,0)</f>
        <v>329.4</v>
      </c>
      <c r="Q1016" s="2">
        <f>movie3[[#This Row],[gross]] * (inflation!B$226 / movie3[[#This Row],[CPI of Released Year]])</f>
        <v>5402848.8633879786</v>
      </c>
      <c r="R1016" s="2">
        <f>movie3[[#This Row],[gross]]-movie3[[#This Row],[budget]]</f>
        <v>1943751</v>
      </c>
    </row>
    <row r="1017" spans="1:18" hidden="1" x14ac:dyDescent="0.25">
      <c r="A1017" t="s">
        <v>3754</v>
      </c>
      <c r="B1017" t="s">
        <v>16</v>
      </c>
      <c r="C1017" t="s">
        <v>34</v>
      </c>
      <c r="D1017">
        <v>1986</v>
      </c>
      <c r="E1017" t="s">
        <v>2866</v>
      </c>
      <c r="F1017">
        <v>5.2</v>
      </c>
      <c r="G1017" s="1">
        <v>543</v>
      </c>
      <c r="H1017" t="s">
        <v>1708</v>
      </c>
      <c r="I1017" t="s">
        <v>1708</v>
      </c>
      <c r="J1017" t="s">
        <v>3755</v>
      </c>
      <c r="K1017" t="s">
        <v>30</v>
      </c>
      <c r="M1017" s="1">
        <v>3136701</v>
      </c>
      <c r="N1017" t="s">
        <v>2218</v>
      </c>
      <c r="O1017">
        <v>97</v>
      </c>
      <c r="P1017" s="6" t="str">
        <f>_xlfn.XLOOKUP(movie3[[#This Row],[year]],inflation!E$2:E$225,inflation!F$2:F$225,,0)</f>
        <v>329.4</v>
      </c>
      <c r="Q1017" s="2">
        <f>movie3[[#This Row],[gross]] * (inflation!B$226 / movie3[[#This Row],[CPI of Released Year]])</f>
        <v>8718771.8142076507</v>
      </c>
      <c r="R1017" s="2">
        <f>movie3[[#This Row],[gross]]-movie3[[#This Row],[budget]]</f>
        <v>3136701</v>
      </c>
    </row>
    <row r="1018" spans="1:18" hidden="1" x14ac:dyDescent="0.25">
      <c r="A1018" t="s">
        <v>3496</v>
      </c>
      <c r="B1018" t="s">
        <v>2000</v>
      </c>
      <c r="C1018" t="s">
        <v>41</v>
      </c>
      <c r="D1018">
        <v>1986</v>
      </c>
      <c r="E1018" t="s">
        <v>3497</v>
      </c>
      <c r="F1018">
        <v>5.0999999999999996</v>
      </c>
      <c r="G1018" s="1">
        <v>5900</v>
      </c>
      <c r="H1018" t="s">
        <v>47</v>
      </c>
      <c r="I1018" t="s">
        <v>3498</v>
      </c>
      <c r="J1018" t="s">
        <v>97</v>
      </c>
      <c r="K1018" t="s">
        <v>30</v>
      </c>
      <c r="L1018" s="1">
        <v>15000000</v>
      </c>
      <c r="M1018" s="1">
        <v>12308521</v>
      </c>
      <c r="N1018" t="s">
        <v>23</v>
      </c>
      <c r="O1018">
        <v>96</v>
      </c>
      <c r="P1018" s="6" t="str">
        <f>_xlfn.XLOOKUP(movie3[[#This Row],[year]],inflation!E$2:E$225,inflation!F$2:F$225,,0)</f>
        <v>329.4</v>
      </c>
      <c r="Q1018" s="2">
        <f>movie3[[#This Row],[gross]] * (inflation!B$226 / movie3[[#This Row],[CPI of Released Year]])</f>
        <v>34212756.003642991</v>
      </c>
      <c r="R1018" s="2">
        <f>movie3[[#This Row],[gross]]-movie3[[#This Row],[budget]]</f>
        <v>-2691479</v>
      </c>
    </row>
    <row r="1019" spans="1:18" hidden="1" x14ac:dyDescent="0.25">
      <c r="A1019" t="s">
        <v>3603</v>
      </c>
      <c r="B1019" t="s">
        <v>33</v>
      </c>
      <c r="C1019" t="s">
        <v>34</v>
      </c>
      <c r="D1019">
        <v>1986</v>
      </c>
      <c r="E1019" t="s">
        <v>3078</v>
      </c>
      <c r="F1019">
        <v>5.0999999999999996</v>
      </c>
      <c r="G1019" s="1">
        <v>6300</v>
      </c>
      <c r="H1019" t="s">
        <v>1684</v>
      </c>
      <c r="I1019" t="s">
        <v>3604</v>
      </c>
      <c r="J1019" t="s">
        <v>327</v>
      </c>
      <c r="K1019" t="s">
        <v>30</v>
      </c>
      <c r="L1019" s="1">
        <v>8000000</v>
      </c>
      <c r="M1019" s="1">
        <v>11949484</v>
      </c>
      <c r="N1019" t="s">
        <v>1038</v>
      </c>
      <c r="O1019">
        <v>105</v>
      </c>
      <c r="P1019" s="6" t="str">
        <f>_xlfn.XLOOKUP(movie3[[#This Row],[year]],inflation!E$2:E$225,inflation!F$2:F$225,,0)</f>
        <v>329.4</v>
      </c>
      <c r="Q1019" s="2">
        <f>movie3[[#This Row],[gross]] * (inflation!B$226 / movie3[[#This Row],[CPI of Released Year]])</f>
        <v>33214777.020036433</v>
      </c>
      <c r="R1019" s="2">
        <f>movie3[[#This Row],[gross]]-movie3[[#This Row],[budget]]</f>
        <v>3949484</v>
      </c>
    </row>
    <row r="1020" spans="1:18" hidden="1" x14ac:dyDescent="0.25">
      <c r="A1020" t="s">
        <v>3672</v>
      </c>
      <c r="B1020" t="s">
        <v>16</v>
      </c>
      <c r="C1020" t="s">
        <v>41</v>
      </c>
      <c r="D1020">
        <v>1986</v>
      </c>
      <c r="E1020" t="s">
        <v>3107</v>
      </c>
      <c r="F1020">
        <v>5.0999999999999996</v>
      </c>
      <c r="G1020" s="1">
        <v>1800</v>
      </c>
      <c r="H1020" t="s">
        <v>3673</v>
      </c>
      <c r="I1020" t="s">
        <v>3674</v>
      </c>
      <c r="J1020" t="s">
        <v>3675</v>
      </c>
      <c r="K1020" t="s">
        <v>195</v>
      </c>
      <c r="N1020" t="s">
        <v>3676</v>
      </c>
      <c r="O1020">
        <v>91</v>
      </c>
      <c r="P1020" s="6" t="str">
        <f>_xlfn.XLOOKUP(movie3[[#This Row],[year]],inflation!E$2:E$225,inflation!F$2:F$225,,0)</f>
        <v>329.4</v>
      </c>
      <c r="Q1020" s="2">
        <f>movie3[[#This Row],[gross]] * (inflation!B$226 / movie3[[#This Row],[CPI of Released Year]])</f>
        <v>0</v>
      </c>
      <c r="R1020" s="2">
        <f>movie3[[#This Row],[gross]]-movie3[[#This Row],[budget]]</f>
        <v>0</v>
      </c>
    </row>
    <row r="1021" spans="1:18" hidden="1" x14ac:dyDescent="0.25">
      <c r="A1021" t="s">
        <v>3636</v>
      </c>
      <c r="B1021" t="s">
        <v>2000</v>
      </c>
      <c r="C1021" t="s">
        <v>41</v>
      </c>
      <c r="D1021">
        <v>1986</v>
      </c>
      <c r="E1021" t="s">
        <v>3255</v>
      </c>
      <c r="F1021">
        <v>5</v>
      </c>
      <c r="G1021" s="1">
        <v>3200</v>
      </c>
      <c r="H1021" t="s">
        <v>2202</v>
      </c>
      <c r="I1021" t="s">
        <v>3637</v>
      </c>
      <c r="J1021" t="s">
        <v>2202</v>
      </c>
      <c r="K1021" t="s">
        <v>30</v>
      </c>
      <c r="M1021" s="1">
        <v>10090429</v>
      </c>
      <c r="N1021" t="s">
        <v>23</v>
      </c>
      <c r="O1021">
        <v>100</v>
      </c>
      <c r="P1021" s="6" t="str">
        <f>_xlfn.XLOOKUP(movie3[[#This Row],[year]],inflation!E$2:E$225,inflation!F$2:F$225,,0)</f>
        <v>329.4</v>
      </c>
      <c r="Q1021" s="2">
        <f>movie3[[#This Row],[gross]] * (inflation!B$226 / movie3[[#This Row],[CPI of Released Year]])</f>
        <v>28047349.096539166</v>
      </c>
      <c r="R1021" s="2">
        <f>movie3[[#This Row],[gross]]-movie3[[#This Row],[budget]]</f>
        <v>10090429</v>
      </c>
    </row>
    <row r="1022" spans="1:18" hidden="1" x14ac:dyDescent="0.25">
      <c r="A1022" t="s">
        <v>3815</v>
      </c>
      <c r="B1022" t="s">
        <v>16</v>
      </c>
      <c r="C1022" t="s">
        <v>34</v>
      </c>
      <c r="D1022">
        <v>1986</v>
      </c>
      <c r="E1022" t="s">
        <v>2773</v>
      </c>
      <c r="F1022">
        <v>5</v>
      </c>
      <c r="G1022" s="1">
        <v>533</v>
      </c>
      <c r="H1022" t="s">
        <v>3816</v>
      </c>
      <c r="I1022" t="s">
        <v>3817</v>
      </c>
      <c r="J1022" t="s">
        <v>79</v>
      </c>
      <c r="K1022" t="s">
        <v>30</v>
      </c>
      <c r="M1022" s="1">
        <v>2497233</v>
      </c>
      <c r="N1022" t="s">
        <v>420</v>
      </c>
      <c r="O1022">
        <v>90</v>
      </c>
      <c r="P1022" s="6" t="str">
        <f>_xlfn.XLOOKUP(movie3[[#This Row],[year]],inflation!E$2:E$225,inflation!F$2:F$225,,0)</f>
        <v>329.4</v>
      </c>
      <c r="Q1022" s="2">
        <f>movie3[[#This Row],[gross]] * (inflation!B$226 / movie3[[#This Row],[CPI of Released Year]])</f>
        <v>6941307.027322405</v>
      </c>
      <c r="R1022" s="2">
        <f>movie3[[#This Row],[gross]]-movie3[[#This Row],[budget]]</f>
        <v>2497233</v>
      </c>
    </row>
    <row r="1023" spans="1:18" hidden="1" x14ac:dyDescent="0.25">
      <c r="A1023" t="s">
        <v>3818</v>
      </c>
      <c r="B1023" t="s">
        <v>16</v>
      </c>
      <c r="C1023" t="s">
        <v>34</v>
      </c>
      <c r="D1023">
        <v>1986</v>
      </c>
      <c r="E1023" t="s">
        <v>3596</v>
      </c>
      <c r="F1023">
        <v>5</v>
      </c>
      <c r="G1023" s="1">
        <v>592</v>
      </c>
      <c r="H1023" t="s">
        <v>3819</v>
      </c>
      <c r="I1023" t="s">
        <v>3820</v>
      </c>
      <c r="J1023" t="s">
        <v>79</v>
      </c>
      <c r="K1023" t="s">
        <v>30</v>
      </c>
      <c r="L1023" s="1">
        <v>1500000</v>
      </c>
      <c r="N1023" t="s">
        <v>3821</v>
      </c>
      <c r="O1023">
        <v>86</v>
      </c>
      <c r="P1023" s="6" t="str">
        <f>_xlfn.XLOOKUP(movie3[[#This Row],[year]],inflation!E$2:E$225,inflation!F$2:F$225,,0)</f>
        <v>329.4</v>
      </c>
      <c r="Q1023" s="2">
        <f>movie3[[#This Row],[gross]] * (inflation!B$226 / movie3[[#This Row],[CPI of Released Year]])</f>
        <v>0</v>
      </c>
      <c r="R1023" s="2">
        <f>movie3[[#This Row],[gross]]-movie3[[#This Row],[budget]]</f>
        <v>-1500000</v>
      </c>
    </row>
    <row r="1024" spans="1:18" hidden="1" x14ac:dyDescent="0.25">
      <c r="A1024" t="s">
        <v>3598</v>
      </c>
      <c r="B1024" t="s">
        <v>33</v>
      </c>
      <c r="C1024" t="s">
        <v>34</v>
      </c>
      <c r="D1024">
        <v>1986</v>
      </c>
      <c r="E1024" t="s">
        <v>2825</v>
      </c>
      <c r="F1024">
        <v>4.9000000000000004</v>
      </c>
      <c r="G1024" s="1">
        <v>1900</v>
      </c>
      <c r="H1024" t="s">
        <v>3599</v>
      </c>
      <c r="I1024" t="s">
        <v>3600</v>
      </c>
      <c r="J1024" t="s">
        <v>3601</v>
      </c>
      <c r="K1024" t="s">
        <v>30</v>
      </c>
      <c r="M1024" s="1">
        <v>4601256</v>
      </c>
      <c r="N1024" t="s">
        <v>2251</v>
      </c>
      <c r="O1024">
        <v>96</v>
      </c>
      <c r="P1024" s="6" t="str">
        <f>_xlfn.XLOOKUP(movie3[[#This Row],[year]],inflation!E$2:E$225,inflation!F$2:F$225,,0)</f>
        <v>329.4</v>
      </c>
      <c r="Q1024" s="2">
        <f>movie3[[#This Row],[gross]] * (inflation!B$226 / movie3[[#This Row],[CPI of Released Year]])</f>
        <v>12789647.825136613</v>
      </c>
      <c r="R1024" s="2">
        <f>movie3[[#This Row],[gross]]-movie3[[#This Row],[budget]]</f>
        <v>4601256</v>
      </c>
    </row>
    <row r="1025" spans="1:18" hidden="1" x14ac:dyDescent="0.25">
      <c r="A1025" t="s">
        <v>3770</v>
      </c>
      <c r="B1025" t="s">
        <v>16</v>
      </c>
      <c r="C1025" t="s">
        <v>104</v>
      </c>
      <c r="D1025">
        <v>1986</v>
      </c>
      <c r="E1025" t="s">
        <v>3771</v>
      </c>
      <c r="F1025">
        <v>4.9000000000000004</v>
      </c>
      <c r="G1025" s="1">
        <v>503</v>
      </c>
      <c r="H1025" t="s">
        <v>933</v>
      </c>
      <c r="I1025" t="s">
        <v>3772</v>
      </c>
      <c r="J1025" t="s">
        <v>834</v>
      </c>
      <c r="K1025" t="s">
        <v>30</v>
      </c>
      <c r="M1025" s="1">
        <v>502237</v>
      </c>
      <c r="N1025" t="s">
        <v>118</v>
      </c>
      <c r="O1025">
        <v>104</v>
      </c>
      <c r="P1025" s="6" t="str">
        <f>_xlfn.XLOOKUP(movie3[[#This Row],[year]],inflation!E$2:E$225,inflation!F$2:F$225,,0)</f>
        <v>329.4</v>
      </c>
      <c r="Q1025" s="2">
        <f>movie3[[#This Row],[gross]] * (inflation!B$226 / movie3[[#This Row],[CPI of Released Year]])</f>
        <v>1396017.5992714027</v>
      </c>
      <c r="R1025" s="2">
        <f>movie3[[#This Row],[gross]]-movie3[[#This Row],[budget]]</f>
        <v>502237</v>
      </c>
    </row>
    <row r="1026" spans="1:18" hidden="1" x14ac:dyDescent="0.25">
      <c r="A1026" t="s">
        <v>3523</v>
      </c>
      <c r="B1026" t="s">
        <v>2000</v>
      </c>
      <c r="C1026" t="s">
        <v>34</v>
      </c>
      <c r="D1026">
        <v>1986</v>
      </c>
      <c r="E1026" t="s">
        <v>3279</v>
      </c>
      <c r="F1026">
        <v>4.8</v>
      </c>
      <c r="G1026" s="1">
        <v>4100</v>
      </c>
      <c r="H1026" t="s">
        <v>1781</v>
      </c>
      <c r="I1026" t="s">
        <v>3524</v>
      </c>
      <c r="J1026" t="s">
        <v>3525</v>
      </c>
      <c r="K1026" t="s">
        <v>30</v>
      </c>
      <c r="L1026" s="1">
        <v>25000000</v>
      </c>
      <c r="M1026" s="1">
        <v>1579260</v>
      </c>
      <c r="N1026" t="s">
        <v>363</v>
      </c>
      <c r="O1026">
        <v>94</v>
      </c>
      <c r="P1026" s="6" t="str">
        <f>_xlfn.XLOOKUP(movie3[[#This Row],[year]],inflation!E$2:E$225,inflation!F$2:F$225,,0)</f>
        <v>329.4</v>
      </c>
      <c r="Q1026" s="2">
        <f>movie3[[#This Row],[gross]] * (inflation!B$226 / movie3[[#This Row],[CPI of Released Year]])</f>
        <v>4389709.9453551918</v>
      </c>
      <c r="R1026" s="2">
        <f>movie3[[#This Row],[gross]]-movie3[[#This Row],[budget]]</f>
        <v>-23420740</v>
      </c>
    </row>
    <row r="1027" spans="1:18" hidden="1" x14ac:dyDescent="0.25">
      <c r="A1027" t="s">
        <v>3626</v>
      </c>
      <c r="B1027" t="s">
        <v>2000</v>
      </c>
      <c r="C1027" t="s">
        <v>17</v>
      </c>
      <c r="D1027">
        <v>1986</v>
      </c>
      <c r="E1027" t="s">
        <v>3250</v>
      </c>
      <c r="F1027">
        <v>4.8</v>
      </c>
      <c r="G1027" s="1">
        <v>1400</v>
      </c>
      <c r="H1027" t="s">
        <v>2201</v>
      </c>
      <c r="I1027" t="s">
        <v>3627</v>
      </c>
      <c r="J1027" t="s">
        <v>3628</v>
      </c>
      <c r="K1027" t="s">
        <v>30</v>
      </c>
      <c r="M1027" s="1">
        <v>4845724</v>
      </c>
      <c r="N1027" t="s">
        <v>872</v>
      </c>
      <c r="O1027">
        <v>102</v>
      </c>
      <c r="P1027" s="6" t="str">
        <f>_xlfn.XLOOKUP(movie3[[#This Row],[year]],inflation!E$2:E$225,inflation!F$2:F$225,,0)</f>
        <v>329.4</v>
      </c>
      <c r="Q1027" s="2">
        <f>movie3[[#This Row],[gross]] * (inflation!B$226 / movie3[[#This Row],[CPI of Released Year]])</f>
        <v>13469170.899817852</v>
      </c>
      <c r="R1027" s="2">
        <f>movie3[[#This Row],[gross]]-movie3[[#This Row],[budget]]</f>
        <v>4845724</v>
      </c>
    </row>
    <row r="1028" spans="1:18" hidden="1" x14ac:dyDescent="0.25">
      <c r="A1028" t="s">
        <v>3783</v>
      </c>
      <c r="B1028" t="s">
        <v>16</v>
      </c>
      <c r="C1028" t="s">
        <v>34</v>
      </c>
      <c r="D1028">
        <v>1986</v>
      </c>
      <c r="E1028" t="s">
        <v>2467</v>
      </c>
      <c r="F1028">
        <v>4.8</v>
      </c>
      <c r="G1028" s="1">
        <v>153</v>
      </c>
      <c r="H1028" t="s">
        <v>3784</v>
      </c>
      <c r="I1028" t="s">
        <v>1394</v>
      </c>
      <c r="J1028" t="s">
        <v>1394</v>
      </c>
      <c r="K1028" t="s">
        <v>30</v>
      </c>
      <c r="M1028" s="1">
        <v>601451</v>
      </c>
      <c r="N1028" t="s">
        <v>3785</v>
      </c>
      <c r="O1028">
        <v>87</v>
      </c>
      <c r="P1028" s="6" t="str">
        <f>_xlfn.XLOOKUP(movie3[[#This Row],[year]],inflation!E$2:E$225,inflation!F$2:F$225,,0)</f>
        <v>329.4</v>
      </c>
      <c r="Q1028" s="2">
        <f>movie3[[#This Row],[gross]] * (inflation!B$226 / movie3[[#This Row],[CPI of Released Year]])</f>
        <v>1671792.7613843353</v>
      </c>
      <c r="R1028" s="2">
        <f>movie3[[#This Row],[gross]]-movie3[[#This Row],[budget]]</f>
        <v>601451</v>
      </c>
    </row>
    <row r="1029" spans="1:18" hidden="1" x14ac:dyDescent="0.25">
      <c r="A1029" t="s">
        <v>3268</v>
      </c>
      <c r="B1029" t="s">
        <v>33</v>
      </c>
      <c r="C1029" t="s">
        <v>34</v>
      </c>
      <c r="D1029">
        <v>1986</v>
      </c>
      <c r="E1029" t="s">
        <v>3269</v>
      </c>
      <c r="F1029">
        <v>4.7</v>
      </c>
      <c r="G1029" s="1">
        <v>44000</v>
      </c>
      <c r="H1029" t="s">
        <v>2021</v>
      </c>
      <c r="I1029" t="s">
        <v>3270</v>
      </c>
      <c r="J1029" t="s">
        <v>3271</v>
      </c>
      <c r="K1029" t="s">
        <v>30</v>
      </c>
      <c r="L1029" s="1">
        <v>37000000</v>
      </c>
      <c r="M1029" s="1">
        <v>37962774</v>
      </c>
      <c r="N1029" t="s">
        <v>61</v>
      </c>
      <c r="O1029">
        <v>110</v>
      </c>
      <c r="P1029" s="6" t="str">
        <f>_xlfn.XLOOKUP(movie3[[#This Row],[year]],inflation!E$2:E$225,inflation!F$2:F$225,,0)</f>
        <v>329.4</v>
      </c>
      <c r="Q1029" s="2">
        <f>movie3[[#This Row],[gross]] * (inflation!B$226 / movie3[[#This Row],[CPI of Released Year]])</f>
        <v>105521298.95081969</v>
      </c>
      <c r="R1029" s="2">
        <f>movie3[[#This Row],[gross]]-movie3[[#This Row],[budget]]</f>
        <v>962774</v>
      </c>
    </row>
    <row r="1030" spans="1:18" hidden="1" x14ac:dyDescent="0.25">
      <c r="A1030" t="s">
        <v>3588</v>
      </c>
      <c r="B1030" t="s">
        <v>16</v>
      </c>
      <c r="C1030" t="s">
        <v>17</v>
      </c>
      <c r="D1030">
        <v>1986</v>
      </c>
      <c r="E1030" t="s">
        <v>3035</v>
      </c>
      <c r="F1030">
        <v>4.7</v>
      </c>
      <c r="G1030" s="1">
        <v>790</v>
      </c>
      <c r="H1030" t="s">
        <v>815</v>
      </c>
      <c r="I1030" t="s">
        <v>3589</v>
      </c>
      <c r="J1030" t="s">
        <v>3590</v>
      </c>
      <c r="K1030" t="s">
        <v>30</v>
      </c>
      <c r="M1030" s="1">
        <v>2556361</v>
      </c>
      <c r="N1030" t="s">
        <v>1537</v>
      </c>
      <c r="O1030">
        <v>101</v>
      </c>
      <c r="P1030" s="6" t="str">
        <f>_xlfn.XLOOKUP(movie3[[#This Row],[year]],inflation!E$2:E$225,inflation!F$2:F$225,,0)</f>
        <v>329.4</v>
      </c>
      <c r="Q1030" s="2">
        <f>movie3[[#This Row],[gross]] * (inflation!B$226 / movie3[[#This Row],[CPI of Released Year]])</f>
        <v>7105659.173041895</v>
      </c>
      <c r="R1030" s="2">
        <f>movie3[[#This Row],[gross]]-movie3[[#This Row],[budget]]</f>
        <v>2556361</v>
      </c>
    </row>
    <row r="1031" spans="1:18" hidden="1" x14ac:dyDescent="0.25">
      <c r="A1031" t="s">
        <v>3660</v>
      </c>
      <c r="B1031" t="s">
        <v>16</v>
      </c>
      <c r="C1031" t="s">
        <v>41</v>
      </c>
      <c r="D1031">
        <v>1986</v>
      </c>
      <c r="E1031" t="s">
        <v>3661</v>
      </c>
      <c r="F1031">
        <v>4.7</v>
      </c>
      <c r="G1031" s="1">
        <v>1800</v>
      </c>
      <c r="H1031" t="s">
        <v>3662</v>
      </c>
      <c r="I1031" t="s">
        <v>3662</v>
      </c>
      <c r="J1031" t="s">
        <v>3663</v>
      </c>
      <c r="K1031" t="s">
        <v>30</v>
      </c>
      <c r="M1031" s="1">
        <v>2750741</v>
      </c>
      <c r="N1031" t="s">
        <v>3664</v>
      </c>
      <c r="O1031">
        <v>93</v>
      </c>
      <c r="P1031" s="6" t="str">
        <f>_xlfn.XLOOKUP(movie3[[#This Row],[year]],inflation!E$2:E$225,inflation!F$2:F$225,,0)</f>
        <v>329.4</v>
      </c>
      <c r="Q1031" s="2">
        <f>movie3[[#This Row],[gross]] * (inflation!B$226 / movie3[[#This Row],[CPI of Released Year]])</f>
        <v>7645957.6794171231</v>
      </c>
      <c r="R1031" s="2">
        <f>movie3[[#This Row],[gross]]-movie3[[#This Row],[budget]]</f>
        <v>2750741</v>
      </c>
    </row>
    <row r="1032" spans="1:18" hidden="1" x14ac:dyDescent="0.25">
      <c r="A1032" t="s">
        <v>3686</v>
      </c>
      <c r="B1032" t="s">
        <v>33</v>
      </c>
      <c r="C1032" t="s">
        <v>34</v>
      </c>
      <c r="D1032">
        <v>1986</v>
      </c>
      <c r="E1032" t="s">
        <v>3361</v>
      </c>
      <c r="F1032">
        <v>4.7</v>
      </c>
      <c r="G1032" s="1">
        <v>1400</v>
      </c>
      <c r="H1032" t="s">
        <v>715</v>
      </c>
      <c r="I1032" t="s">
        <v>715</v>
      </c>
      <c r="J1032" t="s">
        <v>3687</v>
      </c>
      <c r="K1032" t="s">
        <v>30</v>
      </c>
      <c r="M1032" s="1">
        <v>6029824</v>
      </c>
      <c r="N1032" t="s">
        <v>715</v>
      </c>
      <c r="O1032">
        <v>90</v>
      </c>
      <c r="P1032" s="6" t="str">
        <f>_xlfn.XLOOKUP(movie3[[#This Row],[year]],inflation!E$2:E$225,inflation!F$2:F$225,,0)</f>
        <v>329.4</v>
      </c>
      <c r="Q1032" s="2">
        <f>movie3[[#This Row],[gross]] * (inflation!B$226 / movie3[[#This Row],[CPI of Released Year]])</f>
        <v>16760494.397085613</v>
      </c>
      <c r="R1032" s="2">
        <f>movie3[[#This Row],[gross]]-movie3[[#This Row],[budget]]</f>
        <v>6029824</v>
      </c>
    </row>
    <row r="1033" spans="1:18" hidden="1" x14ac:dyDescent="0.25">
      <c r="A1033" t="s">
        <v>3454</v>
      </c>
      <c r="B1033" t="s">
        <v>33</v>
      </c>
      <c r="C1033" t="s">
        <v>34</v>
      </c>
      <c r="D1033">
        <v>1986</v>
      </c>
      <c r="E1033" t="s">
        <v>3455</v>
      </c>
      <c r="F1033">
        <v>4.5999999999999996</v>
      </c>
      <c r="G1033" s="1">
        <v>9000</v>
      </c>
      <c r="H1033" t="s">
        <v>3456</v>
      </c>
      <c r="I1033" t="s">
        <v>2848</v>
      </c>
      <c r="J1033" t="s">
        <v>2849</v>
      </c>
      <c r="K1033" t="s">
        <v>30</v>
      </c>
      <c r="L1033" s="1">
        <v>13000000</v>
      </c>
      <c r="M1033" s="1">
        <v>3751699</v>
      </c>
      <c r="N1033" t="s">
        <v>1176</v>
      </c>
      <c r="O1033">
        <v>99</v>
      </c>
      <c r="P1033" s="6" t="str">
        <f>_xlfn.XLOOKUP(movie3[[#This Row],[year]],inflation!E$2:E$225,inflation!F$2:F$225,,0)</f>
        <v>329.4</v>
      </c>
      <c r="Q1033" s="2">
        <f>movie3[[#This Row],[gross]] * (inflation!B$226 / movie3[[#This Row],[CPI of Released Year]])</f>
        <v>10428219.806921678</v>
      </c>
      <c r="R1033" s="2">
        <f>movie3[[#This Row],[gross]]-movie3[[#This Row],[budget]]</f>
        <v>-9248301</v>
      </c>
    </row>
    <row r="1034" spans="1:18" hidden="1" x14ac:dyDescent="0.25">
      <c r="A1034" t="s">
        <v>3761</v>
      </c>
      <c r="B1034" t="s">
        <v>33</v>
      </c>
      <c r="C1034" t="s">
        <v>34</v>
      </c>
      <c r="D1034">
        <v>1986</v>
      </c>
      <c r="E1034" t="s">
        <v>3324</v>
      </c>
      <c r="F1034">
        <v>4.5999999999999996</v>
      </c>
      <c r="G1034" s="1">
        <v>258</v>
      </c>
      <c r="H1034" t="s">
        <v>3762</v>
      </c>
      <c r="I1034" t="s">
        <v>3763</v>
      </c>
      <c r="J1034" t="s">
        <v>3764</v>
      </c>
      <c r="K1034" t="s">
        <v>22</v>
      </c>
      <c r="L1034" s="1">
        <v>18000000</v>
      </c>
      <c r="M1034" s="1">
        <v>2295500</v>
      </c>
      <c r="N1034" t="s">
        <v>3765</v>
      </c>
      <c r="O1034">
        <v>105</v>
      </c>
      <c r="P1034" s="6" t="str">
        <f>_xlfn.XLOOKUP(movie3[[#This Row],[year]],inflation!E$2:E$225,inflation!F$2:F$225,,0)</f>
        <v>329.4</v>
      </c>
      <c r="Q1034" s="2">
        <f>movie3[[#This Row],[gross]] * (inflation!B$226 / movie3[[#This Row],[CPI of Released Year]])</f>
        <v>6380570.1275045546</v>
      </c>
      <c r="R1034" s="2">
        <f>movie3[[#This Row],[gross]]-movie3[[#This Row],[budget]]</f>
        <v>-15704500</v>
      </c>
    </row>
    <row r="1035" spans="1:18" hidden="1" x14ac:dyDescent="0.25">
      <c r="A1035" t="s">
        <v>3411</v>
      </c>
      <c r="B1035" t="s">
        <v>2000</v>
      </c>
      <c r="C1035" t="s">
        <v>41</v>
      </c>
      <c r="D1035">
        <v>1986</v>
      </c>
      <c r="E1035" t="s">
        <v>2705</v>
      </c>
      <c r="F1035">
        <v>4.5</v>
      </c>
      <c r="G1035" s="1">
        <v>9500</v>
      </c>
      <c r="H1035" t="s">
        <v>3412</v>
      </c>
      <c r="I1035" t="s">
        <v>3412</v>
      </c>
      <c r="J1035" t="s">
        <v>3413</v>
      </c>
      <c r="K1035" t="s">
        <v>306</v>
      </c>
      <c r="L1035" s="1">
        <v>1100000</v>
      </c>
      <c r="M1035" s="1">
        <v>5450815</v>
      </c>
      <c r="N1035" t="s">
        <v>2251</v>
      </c>
      <c r="O1035">
        <v>82</v>
      </c>
      <c r="P1035" s="6" t="str">
        <f>_xlfn.XLOOKUP(movie3[[#This Row],[year]],inflation!E$2:E$225,inflation!F$2:F$225,,0)</f>
        <v>329.4</v>
      </c>
      <c r="Q1035" s="2">
        <f>movie3[[#This Row],[gross]] * (inflation!B$226 / movie3[[#This Row],[CPI of Released Year]])</f>
        <v>15151081.402550092</v>
      </c>
      <c r="R1035" s="2">
        <f>movie3[[#This Row],[gross]]-movie3[[#This Row],[budget]]</f>
        <v>4350815</v>
      </c>
    </row>
    <row r="1036" spans="1:18" hidden="1" x14ac:dyDescent="0.25">
      <c r="A1036" t="s">
        <v>3756</v>
      </c>
      <c r="B1036" t="s">
        <v>16</v>
      </c>
      <c r="C1036" t="s">
        <v>34</v>
      </c>
      <c r="D1036">
        <v>1986</v>
      </c>
      <c r="E1036" t="s">
        <v>2319</v>
      </c>
      <c r="F1036">
        <v>4.4000000000000004</v>
      </c>
      <c r="G1036" s="1">
        <v>1100</v>
      </c>
      <c r="H1036" t="s">
        <v>3757</v>
      </c>
      <c r="I1036" t="s">
        <v>3758</v>
      </c>
      <c r="J1036" t="s">
        <v>2416</v>
      </c>
      <c r="K1036" t="s">
        <v>30</v>
      </c>
      <c r="L1036" s="1">
        <v>10000000</v>
      </c>
      <c r="M1036" s="1">
        <v>6947787</v>
      </c>
      <c r="N1036" t="s">
        <v>44</v>
      </c>
      <c r="O1036">
        <v>83</v>
      </c>
      <c r="P1036" s="6" t="str">
        <f>_xlfn.XLOOKUP(movie3[[#This Row],[year]],inflation!E$2:E$225,inflation!F$2:F$225,,0)</f>
        <v>329.4</v>
      </c>
      <c r="Q1036" s="2">
        <f>movie3[[#This Row],[gross]] * (inflation!B$226 / movie3[[#This Row],[CPI of Released Year]])</f>
        <v>19312063.68306011</v>
      </c>
      <c r="R1036" s="2">
        <f>movie3[[#This Row],[gross]]-movie3[[#This Row],[budget]]</f>
        <v>-3052213</v>
      </c>
    </row>
    <row r="1037" spans="1:18" hidden="1" x14ac:dyDescent="0.25">
      <c r="A1037" t="s">
        <v>3743</v>
      </c>
      <c r="B1037" t="s">
        <v>2000</v>
      </c>
      <c r="C1037" t="s">
        <v>41</v>
      </c>
      <c r="D1037">
        <v>1986</v>
      </c>
      <c r="E1037" t="s">
        <v>3596</v>
      </c>
      <c r="F1037">
        <v>4.2</v>
      </c>
      <c r="G1037" s="1">
        <v>616</v>
      </c>
      <c r="H1037" t="s">
        <v>3744</v>
      </c>
      <c r="I1037" t="s">
        <v>3744</v>
      </c>
      <c r="J1037" t="s">
        <v>3745</v>
      </c>
      <c r="K1037" t="s">
        <v>30</v>
      </c>
      <c r="M1037" s="1">
        <v>2669366</v>
      </c>
      <c r="N1037" t="s">
        <v>3746</v>
      </c>
      <c r="O1037">
        <v>102</v>
      </c>
      <c r="P1037" s="6" t="str">
        <f>_xlfn.XLOOKUP(movie3[[#This Row],[year]],inflation!E$2:E$225,inflation!F$2:F$225,,0)</f>
        <v>329.4</v>
      </c>
      <c r="Q1037" s="2">
        <f>movie3[[#This Row],[gross]] * (inflation!B$226 / movie3[[#This Row],[CPI of Released Year]])</f>
        <v>7419767.7887067404</v>
      </c>
      <c r="R1037" s="2">
        <f>movie3[[#This Row],[gross]]-movie3[[#This Row],[budget]]</f>
        <v>2669366</v>
      </c>
    </row>
    <row r="1038" spans="1:18" hidden="1" x14ac:dyDescent="0.25">
      <c r="A1038" t="s">
        <v>3786</v>
      </c>
      <c r="B1038" t="s">
        <v>16</v>
      </c>
      <c r="C1038" t="s">
        <v>34</v>
      </c>
      <c r="D1038">
        <v>1986</v>
      </c>
      <c r="E1038" t="s">
        <v>3787</v>
      </c>
      <c r="F1038">
        <v>4.0999999999999996</v>
      </c>
      <c r="G1038" s="1">
        <v>1900</v>
      </c>
      <c r="H1038" t="s">
        <v>3788</v>
      </c>
      <c r="I1038" t="s">
        <v>3788</v>
      </c>
      <c r="J1038" t="s">
        <v>3789</v>
      </c>
      <c r="K1038" t="s">
        <v>30</v>
      </c>
      <c r="L1038" s="1">
        <v>3401376</v>
      </c>
      <c r="M1038" s="1">
        <v>3388020</v>
      </c>
      <c r="N1038" t="s">
        <v>712</v>
      </c>
      <c r="O1038">
        <v>95</v>
      </c>
      <c r="P1038" s="6" t="str">
        <f>_xlfn.XLOOKUP(movie3[[#This Row],[year]],inflation!E$2:E$225,inflation!F$2:F$225,,0)</f>
        <v>329.4</v>
      </c>
      <c r="Q1038" s="2">
        <f>movie3[[#This Row],[gross]] * (inflation!B$226 / movie3[[#This Row],[CPI of Released Year]])</f>
        <v>9417337.9234972689</v>
      </c>
      <c r="R1038" s="2">
        <f>movie3[[#This Row],[gross]]-movie3[[#This Row],[budget]]</f>
        <v>-13356</v>
      </c>
    </row>
    <row r="1039" spans="1:18" hidden="1" x14ac:dyDescent="0.25">
      <c r="A1039" t="s">
        <v>3844</v>
      </c>
      <c r="B1039" t="s">
        <v>16</v>
      </c>
      <c r="C1039" t="s">
        <v>34</v>
      </c>
      <c r="D1039">
        <v>1986</v>
      </c>
      <c r="E1039" t="s">
        <v>3845</v>
      </c>
      <c r="F1039">
        <v>4</v>
      </c>
      <c r="G1039" s="1">
        <v>437</v>
      </c>
      <c r="H1039" t="s">
        <v>3846</v>
      </c>
      <c r="I1039" t="s">
        <v>3847</v>
      </c>
      <c r="J1039" t="s">
        <v>3847</v>
      </c>
      <c r="K1039" t="s">
        <v>30</v>
      </c>
      <c r="N1039" t="s">
        <v>3848</v>
      </c>
      <c r="O1039">
        <v>90</v>
      </c>
      <c r="P1039" s="6" t="str">
        <f>_xlfn.XLOOKUP(movie3[[#This Row],[year]],inflation!E$2:E$225,inflation!F$2:F$225,,0)</f>
        <v>329.4</v>
      </c>
      <c r="Q1039" s="2">
        <f>movie3[[#This Row],[gross]] * (inflation!B$226 / movie3[[#This Row],[CPI of Released Year]])</f>
        <v>0</v>
      </c>
      <c r="R1039" s="2">
        <f>movie3[[#This Row],[gross]]-movie3[[#This Row],[budget]]</f>
        <v>0</v>
      </c>
    </row>
    <row r="1040" spans="1:18" hidden="1" x14ac:dyDescent="0.25">
      <c r="A1040" t="s">
        <v>3512</v>
      </c>
      <c r="B1040" t="s">
        <v>2000</v>
      </c>
      <c r="C1040" t="s">
        <v>34</v>
      </c>
      <c r="D1040">
        <v>1986</v>
      </c>
      <c r="E1040" t="s">
        <v>3275</v>
      </c>
      <c r="F1040">
        <v>3.9</v>
      </c>
      <c r="G1040" s="1">
        <v>5600</v>
      </c>
      <c r="H1040" t="s">
        <v>2212</v>
      </c>
      <c r="I1040" t="s">
        <v>3513</v>
      </c>
      <c r="J1040" t="s">
        <v>3514</v>
      </c>
      <c r="K1040" t="s">
        <v>30</v>
      </c>
      <c r="L1040" s="1">
        <v>10000000</v>
      </c>
      <c r="M1040" s="1">
        <v>4711220</v>
      </c>
      <c r="N1040" t="s">
        <v>2963</v>
      </c>
      <c r="O1040">
        <v>105</v>
      </c>
      <c r="P1040" s="6" t="str">
        <f>_xlfn.XLOOKUP(movie3[[#This Row],[year]],inflation!E$2:E$225,inflation!F$2:F$225,,0)</f>
        <v>329.4</v>
      </c>
      <c r="Q1040" s="2">
        <f>movie3[[#This Row],[gross]] * (inflation!B$226 / movie3[[#This Row],[CPI of Released Year]])</f>
        <v>13095303.679417124</v>
      </c>
      <c r="R1040" s="2">
        <f>movie3[[#This Row],[gross]]-movie3[[#This Row],[budget]]</f>
        <v>-5288780</v>
      </c>
    </row>
    <row r="1041" spans="1:18" hidden="1" x14ac:dyDescent="0.25">
      <c r="A1041" t="s">
        <v>3840</v>
      </c>
      <c r="B1041" t="s">
        <v>16</v>
      </c>
      <c r="C1041" t="s">
        <v>17</v>
      </c>
      <c r="D1041">
        <v>1986</v>
      </c>
      <c r="E1041" t="s">
        <v>3260</v>
      </c>
      <c r="F1041">
        <v>3.7</v>
      </c>
      <c r="G1041" s="1">
        <v>922</v>
      </c>
      <c r="H1041" t="s">
        <v>3841</v>
      </c>
      <c r="I1041" t="s">
        <v>3841</v>
      </c>
      <c r="J1041" t="s">
        <v>3842</v>
      </c>
      <c r="K1041" t="s">
        <v>30</v>
      </c>
      <c r="N1041" t="s">
        <v>3843</v>
      </c>
      <c r="O1041">
        <v>90</v>
      </c>
      <c r="P1041" s="6" t="str">
        <f>_xlfn.XLOOKUP(movie3[[#This Row],[year]],inflation!E$2:E$225,inflation!F$2:F$225,,0)</f>
        <v>329.4</v>
      </c>
      <c r="Q1041" s="2">
        <f>movie3[[#This Row],[gross]] * (inflation!B$226 / movie3[[#This Row],[CPI of Released Year]])</f>
        <v>0</v>
      </c>
      <c r="R1041" s="2">
        <f>movie3[[#This Row],[gross]]-movie3[[#This Row],[budget]]</f>
        <v>0</v>
      </c>
    </row>
    <row r="1042" spans="1:18" hidden="1" x14ac:dyDescent="0.25">
      <c r="A1042" t="s">
        <v>3644</v>
      </c>
      <c r="B1042" t="s">
        <v>16</v>
      </c>
      <c r="C1042" t="s">
        <v>41</v>
      </c>
      <c r="D1042">
        <v>1986</v>
      </c>
      <c r="E1042" t="s">
        <v>3645</v>
      </c>
      <c r="F1042">
        <v>3.5</v>
      </c>
      <c r="G1042" s="1">
        <v>2200</v>
      </c>
      <c r="H1042" t="s">
        <v>3646</v>
      </c>
      <c r="I1042" t="s">
        <v>3647</v>
      </c>
      <c r="J1042" t="s">
        <v>3648</v>
      </c>
      <c r="K1042" t="s">
        <v>195</v>
      </c>
      <c r="M1042" s="1">
        <v>2147228</v>
      </c>
      <c r="N1042" t="s">
        <v>3649</v>
      </c>
      <c r="O1042">
        <v>96</v>
      </c>
      <c r="P1042" s="6" t="str">
        <f>_xlfn.XLOOKUP(movie3[[#This Row],[year]],inflation!E$2:E$225,inflation!F$2:F$225,,0)</f>
        <v>329.4</v>
      </c>
      <c r="Q1042" s="2">
        <f>movie3[[#This Row],[gross]] * (inflation!B$226 / movie3[[#This Row],[CPI of Released Year]])</f>
        <v>5968433.3843351556</v>
      </c>
      <c r="R1042" s="2">
        <f>movie3[[#This Row],[gross]]-movie3[[#This Row],[budget]]</f>
        <v>2147228</v>
      </c>
    </row>
    <row r="1043" spans="1:18" hidden="1" x14ac:dyDescent="0.25">
      <c r="A1043" t="s">
        <v>3681</v>
      </c>
      <c r="B1043" t="s">
        <v>2000</v>
      </c>
      <c r="C1043" t="s">
        <v>25</v>
      </c>
      <c r="D1043">
        <v>1986</v>
      </c>
      <c r="E1043" t="s">
        <v>3463</v>
      </c>
      <c r="F1043">
        <v>3.2</v>
      </c>
      <c r="G1043" s="1">
        <v>5000</v>
      </c>
      <c r="H1043" t="s">
        <v>3682</v>
      </c>
      <c r="I1043" t="s">
        <v>3683</v>
      </c>
      <c r="J1043" t="s">
        <v>988</v>
      </c>
      <c r="K1043" t="s">
        <v>22</v>
      </c>
      <c r="L1043" s="1">
        <v>17000000</v>
      </c>
      <c r="M1043" s="1">
        <v>2315683</v>
      </c>
      <c r="N1043" t="s">
        <v>571</v>
      </c>
      <c r="O1043">
        <v>97</v>
      </c>
      <c r="P1043" s="6" t="str">
        <f>_xlfn.XLOOKUP(movie3[[#This Row],[year]],inflation!E$2:E$225,inflation!F$2:F$225,,0)</f>
        <v>329.4</v>
      </c>
      <c r="Q1043" s="2">
        <f>movie3[[#This Row],[gross]] * (inflation!B$226 / movie3[[#This Row],[CPI of Released Year]])</f>
        <v>6436670.7795992717</v>
      </c>
      <c r="R1043" s="2">
        <f>movie3[[#This Row],[gross]]-movie3[[#This Row],[budget]]</f>
        <v>-14684317</v>
      </c>
    </row>
    <row r="1044" spans="1:18" hidden="1" x14ac:dyDescent="0.25">
      <c r="A1044" t="s">
        <v>3710</v>
      </c>
      <c r="B1044" t="s">
        <v>16</v>
      </c>
      <c r="C1044" t="s">
        <v>41</v>
      </c>
      <c r="D1044">
        <v>1986</v>
      </c>
      <c r="E1044" t="s">
        <v>3666</v>
      </c>
      <c r="F1044">
        <v>3.2</v>
      </c>
      <c r="G1044" s="1">
        <v>1100</v>
      </c>
      <c r="H1044" t="s">
        <v>2117</v>
      </c>
      <c r="I1044" t="s">
        <v>2117</v>
      </c>
      <c r="J1044" t="s">
        <v>3711</v>
      </c>
      <c r="K1044" t="s">
        <v>30</v>
      </c>
      <c r="M1044" s="1">
        <v>78068</v>
      </c>
      <c r="N1044" t="s">
        <v>2120</v>
      </c>
      <c r="O1044">
        <v>88</v>
      </c>
      <c r="P1044" s="6" t="str">
        <f>_xlfn.XLOOKUP(movie3[[#This Row],[year]],inflation!E$2:E$225,inflation!F$2:F$225,,0)</f>
        <v>329.4</v>
      </c>
      <c r="Q1044" s="2">
        <f>movie3[[#This Row],[gross]] * (inflation!B$226 / movie3[[#This Row],[CPI of Released Year]])</f>
        <v>216997.7559198543</v>
      </c>
      <c r="R1044" s="2">
        <f>movie3[[#This Row],[gross]]-movie3[[#This Row],[budget]]</f>
        <v>78068</v>
      </c>
    </row>
    <row r="1045" spans="1:18" hidden="1" x14ac:dyDescent="0.25">
      <c r="A1045" t="s">
        <v>3861</v>
      </c>
      <c r="B1045" t="s">
        <v>16</v>
      </c>
      <c r="C1045" t="s">
        <v>17</v>
      </c>
      <c r="D1045">
        <v>1987</v>
      </c>
      <c r="E1045" t="s">
        <v>3776</v>
      </c>
      <c r="F1045">
        <v>8.3000000000000007</v>
      </c>
      <c r="G1045" s="1">
        <v>691000</v>
      </c>
      <c r="H1045" t="s">
        <v>19</v>
      </c>
      <c r="I1045" t="s">
        <v>19</v>
      </c>
      <c r="J1045" t="s">
        <v>2241</v>
      </c>
      <c r="K1045" t="s">
        <v>22</v>
      </c>
      <c r="L1045" s="1">
        <v>30000000</v>
      </c>
      <c r="M1045" s="1">
        <v>46357676</v>
      </c>
      <c r="N1045" t="s">
        <v>3862</v>
      </c>
      <c r="O1045">
        <v>116</v>
      </c>
      <c r="P1045" s="6" t="str">
        <f>_xlfn.XLOOKUP(movie3[[#This Row],[year]],inflation!E$2:E$225,inflation!F$2:F$225,,0)</f>
        <v>341.4</v>
      </c>
      <c r="Q1045" s="2">
        <f>movie3[[#This Row],[gross]] * (inflation!B$226 / movie3[[#This Row],[CPI of Released Year]])</f>
        <v>124326561.64499123</v>
      </c>
      <c r="R1045" s="2">
        <f>movie3[[#This Row],[gross]]-movie3[[#This Row],[budget]]</f>
        <v>16357676</v>
      </c>
    </row>
    <row r="1046" spans="1:18" hidden="1" x14ac:dyDescent="0.25">
      <c r="A1046" t="s">
        <v>3853</v>
      </c>
      <c r="B1046" t="s">
        <v>33</v>
      </c>
      <c r="C1046" t="s">
        <v>25</v>
      </c>
      <c r="D1046">
        <v>1987</v>
      </c>
      <c r="E1046" t="s">
        <v>3854</v>
      </c>
      <c r="F1046">
        <v>8.1</v>
      </c>
      <c r="G1046" s="1">
        <v>402000</v>
      </c>
      <c r="H1046" t="s">
        <v>2069</v>
      </c>
      <c r="I1046" t="s">
        <v>3669</v>
      </c>
      <c r="J1046" t="s">
        <v>3855</v>
      </c>
      <c r="K1046" t="s">
        <v>22</v>
      </c>
      <c r="L1046" s="1">
        <v>16000000</v>
      </c>
      <c r="M1046" s="1">
        <v>30902642</v>
      </c>
      <c r="N1046" t="s">
        <v>3856</v>
      </c>
      <c r="O1046">
        <v>98</v>
      </c>
      <c r="P1046" s="6" t="str">
        <f>_xlfn.XLOOKUP(movie3[[#This Row],[year]],inflation!E$2:E$225,inflation!F$2:F$225,,0)</f>
        <v>341.4</v>
      </c>
      <c r="Q1046" s="2">
        <f>movie3[[#This Row],[gross]] * (inflation!B$226 / movie3[[#This Row],[CPI of Released Year]])</f>
        <v>82877735.838312849</v>
      </c>
      <c r="R1046" s="2">
        <f>movie3[[#This Row],[gross]]-movie3[[#This Row],[budget]]</f>
        <v>14902642</v>
      </c>
    </row>
    <row r="1047" spans="1:18" hidden="1" x14ac:dyDescent="0.25">
      <c r="A1047" t="s">
        <v>3981</v>
      </c>
      <c r="B1047" t="s">
        <v>2000</v>
      </c>
      <c r="C1047" t="s">
        <v>17</v>
      </c>
      <c r="D1047">
        <v>1987</v>
      </c>
      <c r="E1047" t="s">
        <v>3982</v>
      </c>
      <c r="F1047">
        <v>8</v>
      </c>
      <c r="G1047" s="1">
        <v>67000</v>
      </c>
      <c r="H1047" t="s">
        <v>1332</v>
      </c>
      <c r="I1047" t="s">
        <v>1332</v>
      </c>
      <c r="J1047" t="s">
        <v>3983</v>
      </c>
      <c r="K1047" t="s">
        <v>137</v>
      </c>
      <c r="M1047" s="1">
        <v>3404057</v>
      </c>
      <c r="N1047" t="s">
        <v>2067</v>
      </c>
      <c r="O1047">
        <v>128</v>
      </c>
      <c r="P1047" s="6" t="str">
        <f>_xlfn.XLOOKUP(movie3[[#This Row],[year]],inflation!E$2:E$225,inflation!F$2:F$225,,0)</f>
        <v>341.4</v>
      </c>
      <c r="Q1047" s="2">
        <f>movie3[[#This Row],[gross]] * (inflation!B$226 / movie3[[#This Row],[CPI of Released Year]])</f>
        <v>9129333.8875219692</v>
      </c>
      <c r="R1047" s="2">
        <f>movie3[[#This Row],[gross]]-movie3[[#This Row],[budget]]</f>
        <v>3404057</v>
      </c>
    </row>
    <row r="1048" spans="1:18" hidden="1" x14ac:dyDescent="0.25">
      <c r="A1048" t="s">
        <v>4063</v>
      </c>
      <c r="B1048" t="s">
        <v>33</v>
      </c>
      <c r="C1048" t="s">
        <v>17</v>
      </c>
      <c r="D1048">
        <v>1987</v>
      </c>
      <c r="E1048" t="s">
        <v>4064</v>
      </c>
      <c r="F1048">
        <v>8</v>
      </c>
      <c r="G1048" s="1">
        <v>32000</v>
      </c>
      <c r="H1048" t="s">
        <v>635</v>
      </c>
      <c r="I1048" t="s">
        <v>635</v>
      </c>
      <c r="J1048" t="s">
        <v>4065</v>
      </c>
      <c r="K1048" t="s">
        <v>453</v>
      </c>
      <c r="M1048" s="1">
        <v>4575613</v>
      </c>
      <c r="N1048" t="s">
        <v>4066</v>
      </c>
      <c r="O1048">
        <v>104</v>
      </c>
      <c r="P1048" s="6" t="str">
        <f>_xlfn.XLOOKUP(movie3[[#This Row],[year]],inflation!E$2:E$225,inflation!F$2:F$225,,0)</f>
        <v>341.4</v>
      </c>
      <c r="Q1048" s="2">
        <f>movie3[[#This Row],[gross]] * (inflation!B$226 / movie3[[#This Row],[CPI of Released Year]])</f>
        <v>12271327.659050968</v>
      </c>
      <c r="R1048" s="2">
        <f>movie3[[#This Row],[gross]]-movie3[[#This Row],[budget]]</f>
        <v>4575613</v>
      </c>
    </row>
    <row r="1049" spans="1:18" hidden="1" x14ac:dyDescent="0.25">
      <c r="A1049" t="s">
        <v>3876</v>
      </c>
      <c r="B1049" t="s">
        <v>16</v>
      </c>
      <c r="C1049" t="s">
        <v>104</v>
      </c>
      <c r="D1049">
        <v>1987</v>
      </c>
      <c r="E1049" t="s">
        <v>3877</v>
      </c>
      <c r="F1049">
        <v>7.9</v>
      </c>
      <c r="G1049" s="1">
        <v>289000</v>
      </c>
      <c r="H1049" t="s">
        <v>105</v>
      </c>
      <c r="I1049" t="s">
        <v>688</v>
      </c>
      <c r="J1049" t="s">
        <v>2831</v>
      </c>
      <c r="K1049" t="s">
        <v>30</v>
      </c>
      <c r="L1049" s="1">
        <v>25000000</v>
      </c>
      <c r="M1049" s="1">
        <v>76270454</v>
      </c>
      <c r="N1049" t="s">
        <v>44</v>
      </c>
      <c r="O1049">
        <v>119</v>
      </c>
      <c r="P1049" s="6" t="str">
        <f>_xlfn.XLOOKUP(movie3[[#This Row],[year]],inflation!E$2:E$225,inflation!F$2:F$225,,0)</f>
        <v>341.4</v>
      </c>
      <c r="Q1049" s="2">
        <f>movie3[[#This Row],[gross]] * (inflation!B$226 / movie3[[#This Row],[CPI of Released Year]])</f>
        <v>204549583.13532516</v>
      </c>
      <c r="R1049" s="2">
        <f>movie3[[#This Row],[gross]]-movie3[[#This Row],[budget]]</f>
        <v>51270454</v>
      </c>
    </row>
    <row r="1050" spans="1:18" hidden="1" x14ac:dyDescent="0.25">
      <c r="A1050" t="s">
        <v>4153</v>
      </c>
      <c r="B1050" t="s">
        <v>2000</v>
      </c>
      <c r="C1050" t="s">
        <v>17</v>
      </c>
      <c r="D1050">
        <v>1987</v>
      </c>
      <c r="E1050" t="s">
        <v>3562</v>
      </c>
      <c r="F1050">
        <v>7.9</v>
      </c>
      <c r="G1050" s="1">
        <v>7500</v>
      </c>
      <c r="H1050" t="s">
        <v>1848</v>
      </c>
      <c r="I1050" t="s">
        <v>1848</v>
      </c>
      <c r="J1050" t="s">
        <v>4154</v>
      </c>
      <c r="K1050" t="s">
        <v>30</v>
      </c>
      <c r="L1050" s="1">
        <v>4000000</v>
      </c>
      <c r="M1050" s="1">
        <v>1680358</v>
      </c>
      <c r="N1050" t="s">
        <v>4155</v>
      </c>
      <c r="O1050">
        <v>135</v>
      </c>
      <c r="P1050" s="6" t="str">
        <f>_xlfn.XLOOKUP(movie3[[#This Row],[year]],inflation!E$2:E$225,inflation!F$2:F$225,,0)</f>
        <v>341.4</v>
      </c>
      <c r="Q1050" s="2">
        <f>movie3[[#This Row],[gross]] * (inflation!B$226 / movie3[[#This Row],[CPI of Released Year]])</f>
        <v>4506548.871704746</v>
      </c>
      <c r="R1050" s="2">
        <f>movie3[[#This Row],[gross]]-movie3[[#This Row],[budget]]</f>
        <v>-2319642</v>
      </c>
    </row>
    <row r="1051" spans="1:18" hidden="1" x14ac:dyDescent="0.25">
      <c r="A1051" t="s">
        <v>3863</v>
      </c>
      <c r="B1051" t="s">
        <v>16</v>
      </c>
      <c r="C1051" t="s">
        <v>34</v>
      </c>
      <c r="D1051">
        <v>1987</v>
      </c>
      <c r="E1051" t="s">
        <v>3864</v>
      </c>
      <c r="F1051">
        <v>7.8</v>
      </c>
      <c r="G1051" s="1">
        <v>381000</v>
      </c>
      <c r="H1051" t="s">
        <v>2914</v>
      </c>
      <c r="I1051" t="s">
        <v>3865</v>
      </c>
      <c r="J1051" t="s">
        <v>999</v>
      </c>
      <c r="K1051" t="s">
        <v>30</v>
      </c>
      <c r="L1051" s="1">
        <v>15000000</v>
      </c>
      <c r="M1051" s="1">
        <v>98268458</v>
      </c>
      <c r="N1051" t="s">
        <v>180</v>
      </c>
      <c r="O1051">
        <v>107</v>
      </c>
      <c r="P1051" s="6" t="str">
        <f>_xlfn.XLOOKUP(movie3[[#This Row],[year]],inflation!E$2:E$225,inflation!F$2:F$225,,0)</f>
        <v>341.4</v>
      </c>
      <c r="Q1051" s="2">
        <f>movie3[[#This Row],[gross]] * (inflation!B$226 / movie3[[#This Row],[CPI of Released Year]])</f>
        <v>263545987.53602815</v>
      </c>
      <c r="R1051" s="2">
        <f>movie3[[#This Row],[gross]]-movie3[[#This Row],[budget]]</f>
        <v>83268458</v>
      </c>
    </row>
    <row r="1052" spans="1:18" hidden="1" x14ac:dyDescent="0.25">
      <c r="A1052" t="s">
        <v>4085</v>
      </c>
      <c r="B1052" t="s">
        <v>337</v>
      </c>
      <c r="C1052" t="s">
        <v>17</v>
      </c>
      <c r="D1052">
        <v>1987</v>
      </c>
      <c r="E1052" t="s">
        <v>4086</v>
      </c>
      <c r="F1052">
        <v>7.8</v>
      </c>
      <c r="G1052" s="1">
        <v>19000</v>
      </c>
      <c r="H1052" t="s">
        <v>4087</v>
      </c>
      <c r="I1052" t="s">
        <v>2676</v>
      </c>
      <c r="J1052" t="s">
        <v>4088</v>
      </c>
      <c r="K1052" t="s">
        <v>3813</v>
      </c>
      <c r="M1052" s="1">
        <v>4637920</v>
      </c>
      <c r="N1052" t="s">
        <v>4089</v>
      </c>
      <c r="O1052">
        <v>103</v>
      </c>
      <c r="P1052" s="6" t="str">
        <f>_xlfn.XLOOKUP(movie3[[#This Row],[year]],inflation!E$2:E$225,inflation!F$2:F$225,,0)</f>
        <v>341.4</v>
      </c>
      <c r="Q1052" s="2">
        <f>movie3[[#This Row],[gross]] * (inflation!B$226 / movie3[[#This Row],[CPI of Released Year]])</f>
        <v>12438428.681898069</v>
      </c>
      <c r="R1052" s="2">
        <f>movie3[[#This Row],[gross]]-movie3[[#This Row],[budget]]</f>
        <v>4637920</v>
      </c>
    </row>
    <row r="1053" spans="1:18" hidden="1" x14ac:dyDescent="0.25">
      <c r="A1053" t="s">
        <v>4156</v>
      </c>
      <c r="B1053" t="s">
        <v>2000</v>
      </c>
      <c r="C1053" t="s">
        <v>17</v>
      </c>
      <c r="D1053">
        <v>1987</v>
      </c>
      <c r="E1053" t="s">
        <v>4157</v>
      </c>
      <c r="F1053">
        <v>7.8</v>
      </c>
      <c r="G1053" s="1">
        <v>10000</v>
      </c>
      <c r="H1053" t="s">
        <v>4158</v>
      </c>
      <c r="I1053" t="s">
        <v>4159</v>
      </c>
      <c r="J1053" t="s">
        <v>4160</v>
      </c>
      <c r="K1053" t="s">
        <v>3813</v>
      </c>
      <c r="M1053" s="1">
        <v>2063688</v>
      </c>
      <c r="N1053" t="s">
        <v>4161</v>
      </c>
      <c r="O1053">
        <v>157</v>
      </c>
      <c r="P1053" s="6" t="str">
        <f>_xlfn.XLOOKUP(movie3[[#This Row],[year]],inflation!E$2:E$225,inflation!F$2:F$225,,0)</f>
        <v>341.4</v>
      </c>
      <c r="Q1053" s="2">
        <f>movie3[[#This Row],[gross]] * (inflation!B$226 / movie3[[#This Row],[CPI of Released Year]])</f>
        <v>5534600.8576449919</v>
      </c>
      <c r="R1053" s="2">
        <f>movie3[[#This Row],[gross]]-movie3[[#This Row],[budget]]</f>
        <v>2063688</v>
      </c>
    </row>
    <row r="1054" spans="1:18" hidden="1" x14ac:dyDescent="0.25">
      <c r="A1054" t="s">
        <v>3906</v>
      </c>
      <c r="B1054" t="s">
        <v>33</v>
      </c>
      <c r="C1054" t="s">
        <v>34</v>
      </c>
      <c r="D1054">
        <v>1987</v>
      </c>
      <c r="E1054" t="s">
        <v>3907</v>
      </c>
      <c r="F1054">
        <v>7.7</v>
      </c>
      <c r="G1054" s="1">
        <v>119000</v>
      </c>
      <c r="H1054" t="s">
        <v>496</v>
      </c>
      <c r="I1054" t="s">
        <v>3908</v>
      </c>
      <c r="J1054" t="s">
        <v>3909</v>
      </c>
      <c r="K1054" t="s">
        <v>30</v>
      </c>
      <c r="L1054" s="1">
        <v>35000000</v>
      </c>
      <c r="M1054" s="1">
        <v>22238696</v>
      </c>
      <c r="N1054" t="s">
        <v>1547</v>
      </c>
      <c r="O1054">
        <v>153</v>
      </c>
      <c r="P1054" s="6" t="str">
        <f>_xlfn.XLOOKUP(movie3[[#This Row],[year]],inflation!E$2:E$225,inflation!F$2:F$225,,0)</f>
        <v>341.4</v>
      </c>
      <c r="Q1054" s="2">
        <f>movie3[[#This Row],[gross]] * (inflation!B$226 / movie3[[#This Row],[CPI of Released Year]])</f>
        <v>59641915.81019333</v>
      </c>
      <c r="R1054" s="2">
        <f>movie3[[#This Row],[gross]]-movie3[[#This Row],[budget]]</f>
        <v>-12761304</v>
      </c>
    </row>
    <row r="1055" spans="1:18" hidden="1" x14ac:dyDescent="0.25">
      <c r="A1055" t="s">
        <v>3952</v>
      </c>
      <c r="B1055" t="s">
        <v>16</v>
      </c>
      <c r="C1055" t="s">
        <v>41</v>
      </c>
      <c r="D1055">
        <v>1987</v>
      </c>
      <c r="E1055" t="s">
        <v>3610</v>
      </c>
      <c r="F1055">
        <v>7.7</v>
      </c>
      <c r="G1055" s="1">
        <v>152000</v>
      </c>
      <c r="H1055" t="s">
        <v>512</v>
      </c>
      <c r="I1055" t="s">
        <v>512</v>
      </c>
      <c r="J1055" t="s">
        <v>513</v>
      </c>
      <c r="K1055" t="s">
        <v>30</v>
      </c>
      <c r="L1055" s="1">
        <v>3600000</v>
      </c>
      <c r="M1055" s="1">
        <v>5923798</v>
      </c>
      <c r="N1055" t="s">
        <v>514</v>
      </c>
      <c r="O1055">
        <v>84</v>
      </c>
      <c r="P1055" s="6" t="str">
        <f>_xlfn.XLOOKUP(movie3[[#This Row],[year]],inflation!E$2:E$225,inflation!F$2:F$225,,0)</f>
        <v>341.4</v>
      </c>
      <c r="Q1055" s="2">
        <f>movie3[[#This Row],[gross]] * (inflation!B$226 / movie3[[#This Row],[CPI of Released Year]])</f>
        <v>15887022.404217929</v>
      </c>
      <c r="R1055" s="2">
        <f>movie3[[#This Row],[gross]]-movie3[[#This Row],[budget]]</f>
        <v>2323798</v>
      </c>
    </row>
    <row r="1056" spans="1:18" hidden="1" x14ac:dyDescent="0.25">
      <c r="A1056" t="s">
        <v>3961</v>
      </c>
      <c r="B1056" t="s">
        <v>2000</v>
      </c>
      <c r="C1056" t="s">
        <v>63</v>
      </c>
      <c r="D1056">
        <v>1987</v>
      </c>
      <c r="E1056" t="s">
        <v>3962</v>
      </c>
      <c r="F1056">
        <v>7.7</v>
      </c>
      <c r="G1056" s="1">
        <v>97000</v>
      </c>
      <c r="H1056" t="s">
        <v>3963</v>
      </c>
      <c r="I1056" t="s">
        <v>3964</v>
      </c>
      <c r="J1056" t="s">
        <v>3965</v>
      </c>
      <c r="K1056" t="s">
        <v>22</v>
      </c>
      <c r="M1056" s="1">
        <v>43993869</v>
      </c>
      <c r="N1056" t="s">
        <v>1787</v>
      </c>
      <c r="O1056">
        <v>163</v>
      </c>
      <c r="P1056" s="6" t="str">
        <f>_xlfn.XLOOKUP(movie3[[#This Row],[year]],inflation!E$2:E$225,inflation!F$2:F$225,,0)</f>
        <v>341.4</v>
      </c>
      <c r="Q1056" s="2">
        <f>movie3[[#This Row],[gross]] * (inflation!B$226 / movie3[[#This Row],[CPI of Released Year]])</f>
        <v>117987072.22144115</v>
      </c>
      <c r="R1056" s="2">
        <f>movie3[[#This Row],[gross]]-movie3[[#This Row],[budget]]</f>
        <v>43993869</v>
      </c>
    </row>
    <row r="1057" spans="1:18" hidden="1" x14ac:dyDescent="0.25">
      <c r="A1057" t="s">
        <v>3984</v>
      </c>
      <c r="B1057" t="s">
        <v>16</v>
      </c>
      <c r="C1057" t="s">
        <v>17</v>
      </c>
      <c r="D1057">
        <v>1987</v>
      </c>
      <c r="E1057" t="s">
        <v>3901</v>
      </c>
      <c r="F1057">
        <v>7.7</v>
      </c>
      <c r="G1057" s="1">
        <v>17000</v>
      </c>
      <c r="H1057" t="s">
        <v>838</v>
      </c>
      <c r="I1057" t="s">
        <v>2197</v>
      </c>
      <c r="J1057" t="s">
        <v>3985</v>
      </c>
      <c r="K1057" t="s">
        <v>22</v>
      </c>
      <c r="M1057" s="1">
        <v>2642567</v>
      </c>
      <c r="N1057" t="s">
        <v>840</v>
      </c>
      <c r="O1057">
        <v>140</v>
      </c>
      <c r="P1057" s="6" t="str">
        <f>_xlfn.XLOOKUP(movie3[[#This Row],[year]],inflation!E$2:E$225,inflation!F$2:F$225,,0)</f>
        <v>341.4</v>
      </c>
      <c r="Q1057" s="2">
        <f>movie3[[#This Row],[gross]] * (inflation!B$226 / movie3[[#This Row],[CPI of Released Year]])</f>
        <v>7087095.3286467502</v>
      </c>
      <c r="R1057" s="2">
        <f>movie3[[#This Row],[gross]]-movie3[[#This Row],[budget]]</f>
        <v>2642567</v>
      </c>
    </row>
    <row r="1058" spans="1:18" hidden="1" x14ac:dyDescent="0.25">
      <c r="A1058" t="s">
        <v>3883</v>
      </c>
      <c r="B1058" t="s">
        <v>16</v>
      </c>
      <c r="C1058" t="s">
        <v>34</v>
      </c>
      <c r="D1058">
        <v>1987</v>
      </c>
      <c r="E1058" t="s">
        <v>3884</v>
      </c>
      <c r="F1058">
        <v>7.6</v>
      </c>
      <c r="G1058" s="1">
        <v>243000</v>
      </c>
      <c r="H1058" t="s">
        <v>1154</v>
      </c>
      <c r="I1058" t="s">
        <v>3885</v>
      </c>
      <c r="J1058" t="s">
        <v>536</v>
      </c>
      <c r="K1058" t="s">
        <v>30</v>
      </c>
      <c r="L1058" s="1">
        <v>15000000</v>
      </c>
      <c r="M1058" s="1">
        <v>120207127</v>
      </c>
      <c r="N1058" t="s">
        <v>23</v>
      </c>
      <c r="O1058">
        <v>109</v>
      </c>
      <c r="P1058" s="6" t="str">
        <f>_xlfn.XLOOKUP(movie3[[#This Row],[year]],inflation!E$2:E$225,inflation!F$2:F$225,,0)</f>
        <v>341.4</v>
      </c>
      <c r="Q1058" s="2">
        <f>movie3[[#This Row],[gross]] * (inflation!B$226 / movie3[[#This Row],[CPI of Released Year]])</f>
        <v>322383261.51493853</v>
      </c>
      <c r="R1058" s="2">
        <f>movie3[[#This Row],[gross]]-movie3[[#This Row],[budget]]</f>
        <v>105207127</v>
      </c>
    </row>
    <row r="1059" spans="1:18" hidden="1" x14ac:dyDescent="0.25">
      <c r="A1059" t="s">
        <v>3937</v>
      </c>
      <c r="B1059" t="s">
        <v>16</v>
      </c>
      <c r="C1059" t="s">
        <v>41</v>
      </c>
      <c r="D1059">
        <v>1987</v>
      </c>
      <c r="E1059" t="s">
        <v>2107</v>
      </c>
      <c r="F1059">
        <v>7.6</v>
      </c>
      <c r="G1059" s="1">
        <v>128000</v>
      </c>
      <c r="H1059" t="s">
        <v>1310</v>
      </c>
      <c r="I1059" t="s">
        <v>1310</v>
      </c>
      <c r="J1059" t="s">
        <v>852</v>
      </c>
      <c r="K1059" t="s">
        <v>30</v>
      </c>
      <c r="L1059" s="1">
        <v>30000000</v>
      </c>
      <c r="M1059" s="1">
        <v>49530280</v>
      </c>
      <c r="N1059" t="s">
        <v>44</v>
      </c>
      <c r="O1059">
        <v>93</v>
      </c>
      <c r="P1059" s="6" t="str">
        <f>_xlfn.XLOOKUP(movie3[[#This Row],[year]],inflation!E$2:E$225,inflation!F$2:F$225,,0)</f>
        <v>341.4</v>
      </c>
      <c r="Q1059" s="2">
        <f>movie3[[#This Row],[gross]] * (inflation!B$226 / movie3[[#This Row],[CPI of Released Year]])</f>
        <v>132835162.17926188</v>
      </c>
      <c r="R1059" s="2">
        <f>movie3[[#This Row],[gross]]-movie3[[#This Row],[budget]]</f>
        <v>19530280</v>
      </c>
    </row>
    <row r="1060" spans="1:18" hidden="1" x14ac:dyDescent="0.25">
      <c r="A1060" t="s">
        <v>3948</v>
      </c>
      <c r="B1060" t="s">
        <v>16</v>
      </c>
      <c r="C1060" t="s">
        <v>41</v>
      </c>
      <c r="D1060">
        <v>1987</v>
      </c>
      <c r="E1060" t="s">
        <v>3949</v>
      </c>
      <c r="F1060">
        <v>7.6</v>
      </c>
      <c r="G1060" s="1">
        <v>41000</v>
      </c>
      <c r="H1060" t="s">
        <v>2158</v>
      </c>
      <c r="I1060" t="s">
        <v>2158</v>
      </c>
      <c r="J1060" t="s">
        <v>3950</v>
      </c>
      <c r="K1060" t="s">
        <v>22</v>
      </c>
      <c r="M1060" s="1">
        <v>1628359</v>
      </c>
      <c r="N1060" t="s">
        <v>3951</v>
      </c>
      <c r="O1060">
        <v>107</v>
      </c>
      <c r="P1060" s="6" t="str">
        <f>_xlfn.XLOOKUP(movie3[[#This Row],[year]],inflation!E$2:E$225,inflation!F$2:F$225,,0)</f>
        <v>341.4</v>
      </c>
      <c r="Q1060" s="2">
        <f>movie3[[#This Row],[gross]] * (inflation!B$226 / movie3[[#This Row],[CPI of Released Year]])</f>
        <v>4367092.854130053</v>
      </c>
      <c r="R1060" s="2">
        <f>movie3[[#This Row],[gross]]-movie3[[#This Row],[budget]]</f>
        <v>1628359</v>
      </c>
    </row>
    <row r="1061" spans="1:18" hidden="1" x14ac:dyDescent="0.25">
      <c r="A1061" t="s">
        <v>4294</v>
      </c>
      <c r="B1061" t="s">
        <v>33</v>
      </c>
      <c r="C1061" t="s">
        <v>41</v>
      </c>
      <c r="D1061">
        <v>1987</v>
      </c>
      <c r="E1061" t="s">
        <v>4295</v>
      </c>
      <c r="F1061">
        <v>7.6</v>
      </c>
      <c r="G1061" s="1">
        <v>4300</v>
      </c>
      <c r="H1061" t="s">
        <v>2419</v>
      </c>
      <c r="I1061" t="s">
        <v>2419</v>
      </c>
      <c r="J1061" t="s">
        <v>4296</v>
      </c>
      <c r="K1061" t="s">
        <v>453</v>
      </c>
      <c r="M1061" s="1">
        <v>824024</v>
      </c>
      <c r="N1061" t="s">
        <v>979</v>
      </c>
      <c r="O1061">
        <v>103</v>
      </c>
      <c r="P1061" s="6" t="str">
        <f>_xlfn.XLOOKUP(movie3[[#This Row],[year]],inflation!E$2:E$225,inflation!F$2:F$225,,0)</f>
        <v>341.4</v>
      </c>
      <c r="Q1061" s="2">
        <f>movie3[[#This Row],[gross]] * (inflation!B$226 / movie3[[#This Row],[CPI of Released Year]])</f>
        <v>2209948.3725834801</v>
      </c>
      <c r="R1061" s="2">
        <f>movie3[[#This Row],[gross]]-movie3[[#This Row],[budget]]</f>
        <v>824024</v>
      </c>
    </row>
    <row r="1062" spans="1:18" hidden="1" x14ac:dyDescent="0.25">
      <c r="A1062" t="s">
        <v>4317</v>
      </c>
      <c r="B1062" t="s">
        <v>448</v>
      </c>
      <c r="C1062" t="s">
        <v>41</v>
      </c>
      <c r="D1062">
        <v>1987</v>
      </c>
      <c r="E1062" t="s">
        <v>4318</v>
      </c>
      <c r="F1062">
        <v>7.6</v>
      </c>
      <c r="G1062" s="1">
        <v>2200</v>
      </c>
      <c r="H1062" t="s">
        <v>2419</v>
      </c>
      <c r="I1062" t="s">
        <v>2419</v>
      </c>
      <c r="J1062" t="s">
        <v>4319</v>
      </c>
      <c r="K1062" t="s">
        <v>453</v>
      </c>
      <c r="M1062" s="1">
        <v>22039</v>
      </c>
      <c r="N1062" t="s">
        <v>4320</v>
      </c>
      <c r="O1062">
        <v>99</v>
      </c>
      <c r="P1062" s="6" t="str">
        <f>_xlfn.XLOOKUP(movie3[[#This Row],[year]],inflation!E$2:E$225,inflation!F$2:F$225,,0)</f>
        <v>341.4</v>
      </c>
      <c r="Q1062" s="2">
        <f>movie3[[#This Row],[gross]] * (inflation!B$226 / movie3[[#This Row],[CPI of Released Year]])</f>
        <v>59106.351493848866</v>
      </c>
      <c r="R1062" s="2">
        <f>movie3[[#This Row],[gross]]-movie3[[#This Row],[budget]]</f>
        <v>22039</v>
      </c>
    </row>
    <row r="1063" spans="1:18" hidden="1" x14ac:dyDescent="0.25">
      <c r="A1063" t="s">
        <v>3866</v>
      </c>
      <c r="B1063" t="s">
        <v>16</v>
      </c>
      <c r="C1063" t="s">
        <v>34</v>
      </c>
      <c r="D1063">
        <v>1987</v>
      </c>
      <c r="E1063" t="s">
        <v>3867</v>
      </c>
      <c r="F1063">
        <v>7.5</v>
      </c>
      <c r="G1063" s="1">
        <v>240000</v>
      </c>
      <c r="H1063" t="s">
        <v>2648</v>
      </c>
      <c r="I1063" t="s">
        <v>3868</v>
      </c>
      <c r="J1063" t="s">
        <v>1800</v>
      </c>
      <c r="K1063" t="s">
        <v>30</v>
      </c>
      <c r="L1063" s="1">
        <v>13000000</v>
      </c>
      <c r="M1063" s="1">
        <v>53424681</v>
      </c>
      <c r="N1063" t="s">
        <v>50</v>
      </c>
      <c r="O1063">
        <v>102</v>
      </c>
      <c r="P1063" s="6" t="str">
        <f>_xlfn.XLOOKUP(movie3[[#This Row],[year]],inflation!E$2:E$225,inflation!F$2:F$225,,0)</f>
        <v>341.4</v>
      </c>
      <c r="Q1063" s="2">
        <f>movie3[[#This Row],[gross]] * (inflation!B$226 / movie3[[#This Row],[CPI of Released Year]])</f>
        <v>143279548.69244289</v>
      </c>
      <c r="R1063" s="2">
        <f>movie3[[#This Row],[gross]]-movie3[[#This Row],[budget]]</f>
        <v>40424681</v>
      </c>
    </row>
    <row r="1064" spans="1:18" hidden="1" x14ac:dyDescent="0.25">
      <c r="A1064" t="s">
        <v>4028</v>
      </c>
      <c r="B1064" t="s">
        <v>33</v>
      </c>
      <c r="C1064" t="s">
        <v>63</v>
      </c>
      <c r="D1064">
        <v>1987</v>
      </c>
      <c r="E1064" t="s">
        <v>3892</v>
      </c>
      <c r="F1064">
        <v>7.5</v>
      </c>
      <c r="G1064" s="1">
        <v>9500</v>
      </c>
      <c r="H1064" t="s">
        <v>4029</v>
      </c>
      <c r="I1064" t="s">
        <v>4030</v>
      </c>
      <c r="J1064" t="s">
        <v>361</v>
      </c>
      <c r="K1064" t="s">
        <v>22</v>
      </c>
      <c r="M1064" s="1">
        <v>1083486</v>
      </c>
      <c r="N1064" t="s">
        <v>363</v>
      </c>
      <c r="O1064">
        <v>100</v>
      </c>
      <c r="P1064" s="6" t="str">
        <f>_xlfn.XLOOKUP(movie3[[#This Row],[year]],inflation!E$2:E$225,inflation!F$2:F$225,,0)</f>
        <v>341.4</v>
      </c>
      <c r="Q1064" s="2">
        <f>movie3[[#This Row],[gross]] * (inflation!B$226 / movie3[[#This Row],[CPI of Released Year]])</f>
        <v>2905799.0087873465</v>
      </c>
      <c r="R1064" s="2">
        <f>movie3[[#This Row],[gross]]-movie3[[#This Row],[budget]]</f>
        <v>1083486</v>
      </c>
    </row>
    <row r="1065" spans="1:18" hidden="1" x14ac:dyDescent="0.25">
      <c r="A1065" t="s">
        <v>4094</v>
      </c>
      <c r="B1065" t="s">
        <v>33</v>
      </c>
      <c r="C1065" t="s">
        <v>41</v>
      </c>
      <c r="D1065">
        <v>1987</v>
      </c>
      <c r="E1065" t="s">
        <v>3455</v>
      </c>
      <c r="F1065">
        <v>7.5</v>
      </c>
      <c r="G1065" s="1">
        <v>32000</v>
      </c>
      <c r="H1065" t="s">
        <v>289</v>
      </c>
      <c r="I1065" t="s">
        <v>289</v>
      </c>
      <c r="J1065" t="s">
        <v>2876</v>
      </c>
      <c r="K1065" t="s">
        <v>30</v>
      </c>
      <c r="L1065" s="1">
        <v>16000000</v>
      </c>
      <c r="M1065" s="1">
        <v>14792779</v>
      </c>
      <c r="N1065" t="s">
        <v>290</v>
      </c>
      <c r="O1065">
        <v>88</v>
      </c>
      <c r="P1065" s="6" t="str">
        <f>_xlfn.XLOOKUP(movie3[[#This Row],[year]],inflation!E$2:E$225,inflation!F$2:F$225,,0)</f>
        <v>341.4</v>
      </c>
      <c r="Q1065" s="2">
        <f>movie3[[#This Row],[gross]] * (inflation!B$226 / movie3[[#This Row],[CPI of Released Year]])</f>
        <v>39672725.402460463</v>
      </c>
      <c r="R1065" s="2">
        <f>movie3[[#This Row],[gross]]-movie3[[#This Row],[budget]]</f>
        <v>-1207221</v>
      </c>
    </row>
    <row r="1066" spans="1:18" hidden="1" x14ac:dyDescent="0.25">
      <c r="A1066" t="s">
        <v>3930</v>
      </c>
      <c r="B1066" t="s">
        <v>16</v>
      </c>
      <c r="C1066" t="s">
        <v>104</v>
      </c>
      <c r="D1066">
        <v>1987</v>
      </c>
      <c r="E1066" t="s">
        <v>3931</v>
      </c>
      <c r="F1066">
        <v>7.4</v>
      </c>
      <c r="G1066" s="1">
        <v>147000</v>
      </c>
      <c r="H1066" t="s">
        <v>792</v>
      </c>
      <c r="I1066" t="s">
        <v>3932</v>
      </c>
      <c r="J1066" t="s">
        <v>3261</v>
      </c>
      <c r="K1066" t="s">
        <v>30</v>
      </c>
      <c r="L1066" s="1">
        <v>15000000</v>
      </c>
      <c r="M1066" s="1">
        <v>43848069</v>
      </c>
      <c r="N1066" t="s">
        <v>180</v>
      </c>
      <c r="O1066">
        <v>126</v>
      </c>
      <c r="P1066" s="6" t="str">
        <f>_xlfn.XLOOKUP(movie3[[#This Row],[year]],inflation!E$2:E$225,inflation!F$2:F$225,,0)</f>
        <v>341.4</v>
      </c>
      <c r="Q1066" s="2">
        <f>movie3[[#This Row],[gross]] * (inflation!B$226 / movie3[[#This Row],[CPI of Released Year]])</f>
        <v>117596051.48330405</v>
      </c>
      <c r="R1066" s="2">
        <f>movie3[[#This Row],[gross]]-movie3[[#This Row],[budget]]</f>
        <v>28848069</v>
      </c>
    </row>
    <row r="1067" spans="1:18" hidden="1" x14ac:dyDescent="0.25">
      <c r="A1067" t="s">
        <v>4095</v>
      </c>
      <c r="B1067" t="s">
        <v>33</v>
      </c>
      <c r="C1067" t="s">
        <v>41</v>
      </c>
      <c r="D1067">
        <v>1987</v>
      </c>
      <c r="E1067" t="s">
        <v>4096</v>
      </c>
      <c r="F1067">
        <v>7.4</v>
      </c>
      <c r="G1067" s="1">
        <v>13000</v>
      </c>
      <c r="H1067" t="s">
        <v>4097</v>
      </c>
      <c r="I1067" t="s">
        <v>4098</v>
      </c>
      <c r="J1067" t="s">
        <v>4099</v>
      </c>
      <c r="K1067" t="s">
        <v>137</v>
      </c>
      <c r="M1067" s="1">
        <v>3731829</v>
      </c>
      <c r="N1067" t="s">
        <v>4100</v>
      </c>
      <c r="O1067">
        <v>95</v>
      </c>
      <c r="P1067" s="6" t="str">
        <f>_xlfn.XLOOKUP(movie3[[#This Row],[year]],inflation!E$2:E$225,inflation!F$2:F$225,,0)</f>
        <v>341.4</v>
      </c>
      <c r="Q1067" s="2">
        <f>movie3[[#This Row],[gross]] * (inflation!B$226 / movie3[[#This Row],[CPI of Released Year]])</f>
        <v>10008384.980667841</v>
      </c>
      <c r="R1067" s="2">
        <f>movie3[[#This Row],[gross]]-movie3[[#This Row],[budget]]</f>
        <v>3731829</v>
      </c>
    </row>
    <row r="1068" spans="1:18" hidden="1" x14ac:dyDescent="0.25">
      <c r="A1068" t="s">
        <v>4126</v>
      </c>
      <c r="B1068" t="s">
        <v>33</v>
      </c>
      <c r="C1068" t="s">
        <v>63</v>
      </c>
      <c r="D1068">
        <v>1987</v>
      </c>
      <c r="E1068" t="s">
        <v>3967</v>
      </c>
      <c r="F1068">
        <v>7.4</v>
      </c>
      <c r="G1068" s="1">
        <v>13000</v>
      </c>
      <c r="H1068" t="s">
        <v>1045</v>
      </c>
      <c r="I1068" t="s">
        <v>1046</v>
      </c>
      <c r="J1068" t="s">
        <v>4127</v>
      </c>
      <c r="K1068" t="s">
        <v>22</v>
      </c>
      <c r="L1068" s="1">
        <v>29000000</v>
      </c>
      <c r="M1068" s="1">
        <v>5899797</v>
      </c>
      <c r="N1068" t="s">
        <v>61</v>
      </c>
      <c r="O1068">
        <v>157</v>
      </c>
      <c r="P1068" s="6" t="str">
        <f>_xlfn.XLOOKUP(movie3[[#This Row],[year]],inflation!E$2:E$225,inflation!F$2:F$225,,0)</f>
        <v>341.4</v>
      </c>
      <c r="Q1068" s="2">
        <f>movie3[[#This Row],[gross]] * (inflation!B$226 / movie3[[#This Row],[CPI of Released Year]])</f>
        <v>15822654.168717049</v>
      </c>
      <c r="R1068" s="2">
        <f>movie3[[#This Row],[gross]]-movie3[[#This Row],[budget]]</f>
        <v>-23100203</v>
      </c>
    </row>
    <row r="1069" spans="1:18" hidden="1" x14ac:dyDescent="0.25">
      <c r="A1069" t="s">
        <v>4381</v>
      </c>
      <c r="B1069" t="s">
        <v>2000</v>
      </c>
      <c r="C1069" t="s">
        <v>17</v>
      </c>
      <c r="D1069">
        <v>1987</v>
      </c>
      <c r="E1069" t="s">
        <v>4382</v>
      </c>
      <c r="F1069">
        <v>7.4</v>
      </c>
      <c r="G1069" s="1">
        <v>2000</v>
      </c>
      <c r="H1069" t="s">
        <v>4383</v>
      </c>
      <c r="I1069" t="s">
        <v>4383</v>
      </c>
      <c r="J1069" t="s">
        <v>4384</v>
      </c>
      <c r="K1069" t="s">
        <v>248</v>
      </c>
      <c r="M1069" s="1">
        <v>213901</v>
      </c>
      <c r="N1069" t="s">
        <v>537</v>
      </c>
      <c r="O1069">
        <v>103</v>
      </c>
      <c r="P1069" s="6" t="str">
        <f>_xlfn.XLOOKUP(movie3[[#This Row],[year]],inflation!E$2:E$225,inflation!F$2:F$225,,0)</f>
        <v>341.4</v>
      </c>
      <c r="Q1069" s="2">
        <f>movie3[[#This Row],[gross]] * (inflation!B$226 / movie3[[#This Row],[CPI of Released Year]])</f>
        <v>573660.67838312837</v>
      </c>
      <c r="R1069" s="2">
        <f>movie3[[#This Row],[gross]]-movie3[[#This Row],[budget]]</f>
        <v>213901</v>
      </c>
    </row>
    <row r="1070" spans="1:18" hidden="1" x14ac:dyDescent="0.25">
      <c r="A1070" t="s">
        <v>4418</v>
      </c>
      <c r="B1070" t="s">
        <v>22088</v>
      </c>
      <c r="C1070" t="s">
        <v>41</v>
      </c>
      <c r="D1070">
        <v>1987</v>
      </c>
      <c r="E1070" t="s">
        <v>3967</v>
      </c>
      <c r="F1070">
        <v>7.4</v>
      </c>
      <c r="G1070" s="1">
        <v>3000</v>
      </c>
      <c r="H1070" t="s">
        <v>4419</v>
      </c>
      <c r="I1070" t="s">
        <v>4420</v>
      </c>
      <c r="J1070" t="s">
        <v>305</v>
      </c>
      <c r="K1070" t="s">
        <v>306</v>
      </c>
      <c r="M1070" s="1">
        <v>2201428</v>
      </c>
      <c r="N1070" t="s">
        <v>4421</v>
      </c>
      <c r="O1070">
        <v>118</v>
      </c>
      <c r="P1070" s="6" t="str">
        <f>_xlfn.XLOOKUP(movie3[[#This Row],[year]],inflation!E$2:E$225,inflation!F$2:F$225,,0)</f>
        <v>341.4</v>
      </c>
      <c r="Q1070" s="2">
        <f>movie3[[#This Row],[gross]] * (inflation!B$226 / movie3[[#This Row],[CPI of Released Year]])</f>
        <v>5904005.4973637974</v>
      </c>
      <c r="R1070" s="2">
        <f>movie3[[#This Row],[gross]]-movie3[[#This Row],[budget]]</f>
        <v>2201428</v>
      </c>
    </row>
    <row r="1071" spans="1:18" hidden="1" x14ac:dyDescent="0.25">
      <c r="A1071" t="s">
        <v>3857</v>
      </c>
      <c r="B1071" t="s">
        <v>16</v>
      </c>
      <c r="C1071" t="s">
        <v>41</v>
      </c>
      <c r="D1071">
        <v>1987</v>
      </c>
      <c r="E1071" t="s">
        <v>3858</v>
      </c>
      <c r="F1071">
        <v>7.3</v>
      </c>
      <c r="G1071" s="1">
        <v>128000</v>
      </c>
      <c r="H1071" t="s">
        <v>829</v>
      </c>
      <c r="I1071" t="s">
        <v>3859</v>
      </c>
      <c r="J1071" t="s">
        <v>3860</v>
      </c>
      <c r="K1071" t="s">
        <v>30</v>
      </c>
      <c r="M1071" s="1">
        <v>32388898</v>
      </c>
      <c r="N1071" t="s">
        <v>23</v>
      </c>
      <c r="O1071">
        <v>97</v>
      </c>
      <c r="P1071" s="6" t="str">
        <f>_xlfn.XLOOKUP(movie3[[#This Row],[year]],inflation!E$2:E$225,inflation!F$2:F$225,,0)</f>
        <v>341.4</v>
      </c>
      <c r="Q1071" s="2">
        <f>movie3[[#This Row],[gross]] * (inflation!B$226 / movie3[[#This Row],[CPI of Released Year]])</f>
        <v>86863722.931458712</v>
      </c>
      <c r="R1071" s="2">
        <f>movie3[[#This Row],[gross]]-movie3[[#This Row],[budget]]</f>
        <v>32388898</v>
      </c>
    </row>
    <row r="1072" spans="1:18" hidden="1" x14ac:dyDescent="0.25">
      <c r="A1072" t="s">
        <v>3880</v>
      </c>
      <c r="B1072" t="s">
        <v>2000</v>
      </c>
      <c r="C1072" t="s">
        <v>41</v>
      </c>
      <c r="D1072">
        <v>1987</v>
      </c>
      <c r="E1072" t="s">
        <v>3881</v>
      </c>
      <c r="F1072">
        <v>7.3</v>
      </c>
      <c r="G1072" s="1">
        <v>130000</v>
      </c>
      <c r="H1072" t="s">
        <v>2096</v>
      </c>
      <c r="I1072" t="s">
        <v>2925</v>
      </c>
      <c r="J1072" t="s">
        <v>1536</v>
      </c>
      <c r="K1072" t="s">
        <v>30</v>
      </c>
      <c r="L1072" s="1">
        <v>6000000</v>
      </c>
      <c r="M1072" s="1">
        <v>29180280</v>
      </c>
      <c r="N1072" t="s">
        <v>3882</v>
      </c>
      <c r="O1072">
        <v>94</v>
      </c>
      <c r="P1072" s="6" t="str">
        <f>_xlfn.XLOOKUP(movie3[[#This Row],[year]],inflation!E$2:E$225,inflation!F$2:F$225,,0)</f>
        <v>341.4</v>
      </c>
      <c r="Q1072" s="2">
        <f>movie3[[#This Row],[gross]] * (inflation!B$226 / movie3[[#This Row],[CPI of Released Year]])</f>
        <v>78258536.520210907</v>
      </c>
      <c r="R1072" s="2">
        <f>movie3[[#This Row],[gross]]-movie3[[#This Row],[budget]]</f>
        <v>23180280</v>
      </c>
    </row>
    <row r="1073" spans="1:18" x14ac:dyDescent="0.25">
      <c r="A1073" t="s">
        <v>3923</v>
      </c>
      <c r="B1073" t="s">
        <v>3651</v>
      </c>
      <c r="C1073" t="s">
        <v>52</v>
      </c>
      <c r="D1073">
        <v>1987</v>
      </c>
      <c r="E1073" t="s">
        <v>3884</v>
      </c>
      <c r="F1073">
        <v>7.3</v>
      </c>
      <c r="G1073" s="1">
        <v>83000</v>
      </c>
      <c r="H1073" t="s">
        <v>115</v>
      </c>
      <c r="I1073" t="s">
        <v>2591</v>
      </c>
      <c r="J1073" t="s">
        <v>2789</v>
      </c>
      <c r="K1073" t="s">
        <v>22</v>
      </c>
      <c r="L1073" s="1">
        <v>17000000</v>
      </c>
      <c r="M1073" s="1">
        <v>17186348</v>
      </c>
      <c r="N1073" t="s">
        <v>3924</v>
      </c>
      <c r="O1073">
        <v>113</v>
      </c>
      <c r="P1073" s="6" t="str">
        <f>_xlfn.XLOOKUP(movie3[[#This Row],[year]],inflation!E$2:E$225,inflation!F$2:F$225,,0)</f>
        <v>341.4</v>
      </c>
      <c r="Q1073" s="2">
        <f>movie3[[#This Row],[gross]] * (inflation!B$226 / movie3[[#This Row],[CPI of Released Year]])</f>
        <v>46092033.47627417</v>
      </c>
      <c r="R1073" s="2">
        <f>movie3[[#This Row],[gross]]-movie3[[#This Row],[budget]]</f>
        <v>186348</v>
      </c>
    </row>
    <row r="1074" spans="1:18" hidden="1" x14ac:dyDescent="0.25">
      <c r="A1074" t="s">
        <v>3933</v>
      </c>
      <c r="B1074" t="s">
        <v>16</v>
      </c>
      <c r="C1074" t="s">
        <v>63</v>
      </c>
      <c r="D1074">
        <v>1987</v>
      </c>
      <c r="E1074" t="s">
        <v>3926</v>
      </c>
      <c r="F1074">
        <v>7.3</v>
      </c>
      <c r="G1074" s="1">
        <v>131000</v>
      </c>
      <c r="H1074" t="s">
        <v>1128</v>
      </c>
      <c r="I1074" t="s">
        <v>3934</v>
      </c>
      <c r="J1074" t="s">
        <v>97</v>
      </c>
      <c r="K1074" t="s">
        <v>30</v>
      </c>
      <c r="L1074" s="1">
        <v>13000000</v>
      </c>
      <c r="M1074" s="1">
        <v>123922370</v>
      </c>
      <c r="N1074" t="s">
        <v>2094</v>
      </c>
      <c r="O1074">
        <v>121</v>
      </c>
      <c r="P1074" s="6" t="str">
        <f>_xlfn.XLOOKUP(movie3[[#This Row],[year]],inflation!E$2:E$225,inflation!F$2:F$225,,0)</f>
        <v>341.4</v>
      </c>
      <c r="Q1074" s="2">
        <f>movie3[[#This Row],[gross]] * (inflation!B$226 / movie3[[#This Row],[CPI of Released Year]])</f>
        <v>332347164.5342707</v>
      </c>
      <c r="R1074" s="2">
        <f>movie3[[#This Row],[gross]]-movie3[[#This Row],[budget]]</f>
        <v>110922370</v>
      </c>
    </row>
    <row r="1075" spans="1:18" hidden="1" x14ac:dyDescent="0.25">
      <c r="A1075" t="s">
        <v>4073</v>
      </c>
      <c r="B1075" t="s">
        <v>2000</v>
      </c>
      <c r="C1075" t="s">
        <v>41</v>
      </c>
      <c r="D1075">
        <v>1987</v>
      </c>
      <c r="E1075" t="s">
        <v>4074</v>
      </c>
      <c r="F1075">
        <v>7.3</v>
      </c>
      <c r="G1075" s="1">
        <v>13000</v>
      </c>
      <c r="H1075" t="s">
        <v>528</v>
      </c>
      <c r="I1075" t="s">
        <v>528</v>
      </c>
      <c r="J1075" t="s">
        <v>4075</v>
      </c>
      <c r="K1075" t="s">
        <v>22</v>
      </c>
      <c r="M1075" s="1">
        <v>10021120</v>
      </c>
      <c r="N1075" t="s">
        <v>31</v>
      </c>
      <c r="O1075">
        <v>113</v>
      </c>
      <c r="P1075" s="6" t="str">
        <f>_xlfn.XLOOKUP(movie3[[#This Row],[year]],inflation!E$2:E$225,inflation!F$2:F$225,,0)</f>
        <v>341.4</v>
      </c>
      <c r="Q1075" s="2">
        <f>movie3[[#This Row],[gross]] * (inflation!B$226 / movie3[[#This Row],[CPI of Released Year]])</f>
        <v>26875622.355008792</v>
      </c>
      <c r="R1075" s="2">
        <f>movie3[[#This Row],[gross]]-movie3[[#This Row],[budget]]</f>
        <v>10021120</v>
      </c>
    </row>
    <row r="1076" spans="1:18" hidden="1" x14ac:dyDescent="0.25">
      <c r="A1076" t="s">
        <v>4122</v>
      </c>
      <c r="B1076" t="s">
        <v>16</v>
      </c>
      <c r="C1076" t="s">
        <v>104</v>
      </c>
      <c r="D1076">
        <v>1987</v>
      </c>
      <c r="E1076" t="s">
        <v>4123</v>
      </c>
      <c r="F1076">
        <v>7.3</v>
      </c>
      <c r="G1076" s="1">
        <v>21000</v>
      </c>
      <c r="H1076" t="s">
        <v>688</v>
      </c>
      <c r="I1076" t="s">
        <v>688</v>
      </c>
      <c r="J1076" t="s">
        <v>4124</v>
      </c>
      <c r="K1076" t="s">
        <v>30</v>
      </c>
      <c r="M1076" s="1">
        <v>2585639</v>
      </c>
      <c r="N1076" t="s">
        <v>4125</v>
      </c>
      <c r="O1076">
        <v>102</v>
      </c>
      <c r="P1076" s="6" t="str">
        <f>_xlfn.XLOOKUP(movie3[[#This Row],[year]],inflation!E$2:E$225,inflation!F$2:F$225,,0)</f>
        <v>341.4</v>
      </c>
      <c r="Q1076" s="2">
        <f>movie3[[#This Row],[gross]] * (inflation!B$226 / movie3[[#This Row],[CPI of Released Year]])</f>
        <v>6934420.2355008796</v>
      </c>
      <c r="R1076" s="2">
        <f>movie3[[#This Row],[gross]]-movie3[[#This Row],[budget]]</f>
        <v>2585639</v>
      </c>
    </row>
    <row r="1077" spans="1:18" hidden="1" x14ac:dyDescent="0.25">
      <c r="A1077" t="s">
        <v>4238</v>
      </c>
      <c r="B1077" t="s">
        <v>448</v>
      </c>
      <c r="C1077" t="s">
        <v>17</v>
      </c>
      <c r="D1077">
        <v>1987</v>
      </c>
      <c r="E1077" t="s">
        <v>4239</v>
      </c>
      <c r="F1077">
        <v>7.3</v>
      </c>
      <c r="G1077" s="1">
        <v>4400</v>
      </c>
      <c r="H1077" t="s">
        <v>4240</v>
      </c>
      <c r="I1077" t="s">
        <v>4241</v>
      </c>
      <c r="J1077" t="s">
        <v>241</v>
      </c>
      <c r="K1077" t="s">
        <v>30</v>
      </c>
      <c r="M1077" s="1">
        <v>1338198</v>
      </c>
      <c r="N1077" t="s">
        <v>3980</v>
      </c>
      <c r="O1077">
        <v>90</v>
      </c>
      <c r="P1077" s="6" t="str">
        <f>_xlfn.XLOOKUP(movie3[[#This Row],[year]],inflation!E$2:E$225,inflation!F$2:F$225,,0)</f>
        <v>341.4</v>
      </c>
      <c r="Q1077" s="2">
        <f>movie3[[#This Row],[gross]] * (inflation!B$226 / movie3[[#This Row],[CPI of Released Year]])</f>
        <v>3588910.6291739899</v>
      </c>
      <c r="R1077" s="2">
        <f>movie3[[#This Row],[gross]]-movie3[[#This Row],[budget]]</f>
        <v>1338198</v>
      </c>
    </row>
    <row r="1078" spans="1:18" hidden="1" x14ac:dyDescent="0.25">
      <c r="A1078" t="s">
        <v>4242</v>
      </c>
      <c r="B1078" t="s">
        <v>16</v>
      </c>
      <c r="C1078" t="s">
        <v>63</v>
      </c>
      <c r="D1078">
        <v>1987</v>
      </c>
      <c r="E1078" t="s">
        <v>3286</v>
      </c>
      <c r="F1078">
        <v>7.3</v>
      </c>
      <c r="G1078" s="1">
        <v>5700</v>
      </c>
      <c r="H1078" t="s">
        <v>2207</v>
      </c>
      <c r="I1078" t="s">
        <v>4243</v>
      </c>
      <c r="J1078" t="s">
        <v>3365</v>
      </c>
      <c r="K1078" t="s">
        <v>22</v>
      </c>
      <c r="M1078" s="1">
        <v>1672927</v>
      </c>
      <c r="N1078" t="s">
        <v>2210</v>
      </c>
      <c r="O1078">
        <v>105</v>
      </c>
      <c r="P1078" s="6" t="str">
        <f>_xlfn.XLOOKUP(movie3[[#This Row],[year]],inflation!E$2:E$225,inflation!F$2:F$225,,0)</f>
        <v>341.4</v>
      </c>
      <c r="Q1078" s="2">
        <f>movie3[[#This Row],[gross]] * (inflation!B$226 / movie3[[#This Row],[CPI of Released Year]])</f>
        <v>4486619.6871704748</v>
      </c>
      <c r="R1078" s="2">
        <f>movie3[[#This Row],[gross]]-movie3[[#This Row],[budget]]</f>
        <v>1672927</v>
      </c>
    </row>
    <row r="1079" spans="1:18" hidden="1" x14ac:dyDescent="0.25">
      <c r="A1079" t="s">
        <v>4309</v>
      </c>
      <c r="B1079" t="s">
        <v>33</v>
      </c>
      <c r="C1079" t="s">
        <v>17</v>
      </c>
      <c r="D1079">
        <v>1987</v>
      </c>
      <c r="E1079" t="s">
        <v>4009</v>
      </c>
      <c r="F1079">
        <v>7.3</v>
      </c>
      <c r="G1079" s="1">
        <v>7300</v>
      </c>
      <c r="H1079" t="s">
        <v>433</v>
      </c>
      <c r="I1079" t="s">
        <v>4310</v>
      </c>
      <c r="J1079" t="s">
        <v>4311</v>
      </c>
      <c r="K1079" t="s">
        <v>22</v>
      </c>
      <c r="M1079" s="1">
        <v>4370078</v>
      </c>
      <c r="N1079" t="s">
        <v>4312</v>
      </c>
      <c r="O1079">
        <v>83</v>
      </c>
      <c r="P1079" s="6" t="str">
        <f>_xlfn.XLOOKUP(movie3[[#This Row],[year]],inflation!E$2:E$225,inflation!F$2:F$225,,0)</f>
        <v>341.4</v>
      </c>
      <c r="Q1079" s="2">
        <f>movie3[[#This Row],[gross]] * (inflation!B$226 / movie3[[#This Row],[CPI of Released Year]])</f>
        <v>11720103.739894554</v>
      </c>
      <c r="R1079" s="2">
        <f>movie3[[#This Row],[gross]]-movie3[[#This Row],[budget]]</f>
        <v>4370078</v>
      </c>
    </row>
    <row r="1080" spans="1:18" hidden="1" x14ac:dyDescent="0.25">
      <c r="A1080" t="s">
        <v>4375</v>
      </c>
      <c r="B1080" t="s">
        <v>337</v>
      </c>
      <c r="C1080" t="s">
        <v>17</v>
      </c>
      <c r="D1080">
        <v>1987</v>
      </c>
      <c r="E1080" t="s">
        <v>4376</v>
      </c>
      <c r="F1080">
        <v>7.3</v>
      </c>
      <c r="G1080" s="1">
        <v>1000</v>
      </c>
      <c r="H1080" t="s">
        <v>4377</v>
      </c>
      <c r="I1080" t="s">
        <v>4378</v>
      </c>
      <c r="J1080" t="s">
        <v>4379</v>
      </c>
      <c r="K1080" t="s">
        <v>22</v>
      </c>
      <c r="M1080" s="1">
        <v>1025228</v>
      </c>
      <c r="N1080" t="s">
        <v>4380</v>
      </c>
      <c r="O1080">
        <v>357</v>
      </c>
      <c r="P1080" s="6" t="str">
        <f>_xlfn.XLOOKUP(movie3[[#This Row],[year]],inflation!E$2:E$225,inflation!F$2:F$225,,0)</f>
        <v>341.4</v>
      </c>
      <c r="Q1080" s="2">
        <f>movie3[[#This Row],[gross]] * (inflation!B$226 / movie3[[#This Row],[CPI of Released Year]])</f>
        <v>2749556.9912126544</v>
      </c>
      <c r="R1080" s="2">
        <f>movie3[[#This Row],[gross]]-movie3[[#This Row],[budget]]</f>
        <v>1025228</v>
      </c>
    </row>
    <row r="1081" spans="1:18" hidden="1" x14ac:dyDescent="0.25">
      <c r="A1081" t="s">
        <v>3986</v>
      </c>
      <c r="B1081" t="s">
        <v>16</v>
      </c>
      <c r="C1081" t="s">
        <v>41</v>
      </c>
      <c r="D1081">
        <v>1987</v>
      </c>
      <c r="E1081" t="s">
        <v>3907</v>
      </c>
      <c r="F1081">
        <v>7.2</v>
      </c>
      <c r="G1081" s="1">
        <v>28000</v>
      </c>
      <c r="H1081" t="s">
        <v>1543</v>
      </c>
      <c r="I1081" t="s">
        <v>1543</v>
      </c>
      <c r="J1081" t="s">
        <v>165</v>
      </c>
      <c r="K1081" t="s">
        <v>30</v>
      </c>
      <c r="L1081" s="1">
        <v>20000000</v>
      </c>
      <c r="M1081" s="1">
        <v>67331309</v>
      </c>
      <c r="N1081" t="s">
        <v>3922</v>
      </c>
      <c r="O1081">
        <v>133</v>
      </c>
      <c r="P1081" s="6" t="str">
        <f>_xlfn.XLOOKUP(movie3[[#This Row],[year]],inflation!E$2:E$225,inflation!F$2:F$225,,0)</f>
        <v>341.4</v>
      </c>
      <c r="Q1081" s="2">
        <f>movie3[[#This Row],[gross]] * (inflation!B$226 / movie3[[#This Row],[CPI of Released Year]])</f>
        <v>180575707.4411248</v>
      </c>
      <c r="R1081" s="2">
        <f>movie3[[#This Row],[gross]]-movie3[[#This Row],[budget]]</f>
        <v>47331309</v>
      </c>
    </row>
    <row r="1082" spans="1:18" hidden="1" x14ac:dyDescent="0.25">
      <c r="A1082" t="s">
        <v>4054</v>
      </c>
      <c r="B1082" t="s">
        <v>16</v>
      </c>
      <c r="C1082" t="s">
        <v>41</v>
      </c>
      <c r="D1082">
        <v>1987</v>
      </c>
      <c r="E1082" t="s">
        <v>4055</v>
      </c>
      <c r="F1082">
        <v>7.2</v>
      </c>
      <c r="G1082" s="1">
        <v>19000</v>
      </c>
      <c r="H1082" t="s">
        <v>4056</v>
      </c>
      <c r="I1082" t="s">
        <v>4057</v>
      </c>
      <c r="J1082" t="s">
        <v>2789</v>
      </c>
      <c r="K1082" t="s">
        <v>30</v>
      </c>
      <c r="L1082" s="1">
        <v>3000000</v>
      </c>
      <c r="M1082" s="1">
        <v>3221568</v>
      </c>
      <c r="N1082" t="s">
        <v>1176</v>
      </c>
      <c r="O1082">
        <v>100</v>
      </c>
      <c r="P1082" s="6" t="str">
        <f>_xlfn.XLOOKUP(movie3[[#This Row],[year]],inflation!E$2:E$225,inflation!F$2:F$225,,0)</f>
        <v>341.4</v>
      </c>
      <c r="Q1082" s="2">
        <f>movie3[[#This Row],[gross]] * (inflation!B$226 / movie3[[#This Row],[CPI of Released Year]])</f>
        <v>8639916.9912126549</v>
      </c>
      <c r="R1082" s="2">
        <f>movie3[[#This Row],[gross]]-movie3[[#This Row],[budget]]</f>
        <v>221568</v>
      </c>
    </row>
    <row r="1083" spans="1:18" hidden="1" x14ac:dyDescent="0.25">
      <c r="A1083" t="s">
        <v>4167</v>
      </c>
      <c r="B1083" t="s">
        <v>337</v>
      </c>
      <c r="C1083" t="s">
        <v>390</v>
      </c>
      <c r="D1083">
        <v>1987</v>
      </c>
      <c r="E1083" t="s">
        <v>3652</v>
      </c>
      <c r="F1083">
        <v>7.2</v>
      </c>
      <c r="G1083" s="1">
        <v>5200</v>
      </c>
      <c r="H1083" t="s">
        <v>4168</v>
      </c>
      <c r="I1083" t="s">
        <v>4168</v>
      </c>
      <c r="J1083" t="s">
        <v>4169</v>
      </c>
      <c r="K1083" t="s">
        <v>30</v>
      </c>
      <c r="M1083" s="1">
        <v>6804312</v>
      </c>
      <c r="N1083" t="s">
        <v>4170</v>
      </c>
      <c r="O1083">
        <v>77</v>
      </c>
      <c r="P1083" s="6" t="str">
        <f>_xlfn.XLOOKUP(movie3[[#This Row],[year]],inflation!E$2:E$225,inflation!F$2:F$225,,0)</f>
        <v>341.4</v>
      </c>
      <c r="Q1083" s="2">
        <f>movie3[[#This Row],[gross]] * (inflation!B$226 / movie3[[#This Row],[CPI of Released Year]])</f>
        <v>18248471.198594026</v>
      </c>
      <c r="R1083" s="2">
        <f>movie3[[#This Row],[gross]]-movie3[[#This Row],[budget]]</f>
        <v>6804312</v>
      </c>
    </row>
    <row r="1084" spans="1:18" hidden="1" x14ac:dyDescent="0.25">
      <c r="A1084" t="s">
        <v>4248</v>
      </c>
      <c r="B1084" t="s">
        <v>33</v>
      </c>
      <c r="C1084" t="s">
        <v>41</v>
      </c>
      <c r="D1084">
        <v>1987</v>
      </c>
      <c r="E1084" t="s">
        <v>4249</v>
      </c>
      <c r="F1084">
        <v>7.2</v>
      </c>
      <c r="G1084" s="1">
        <v>2300</v>
      </c>
      <c r="H1084" t="s">
        <v>1580</v>
      </c>
      <c r="I1084" t="s">
        <v>4250</v>
      </c>
      <c r="J1084" t="s">
        <v>4251</v>
      </c>
      <c r="K1084" t="s">
        <v>30</v>
      </c>
      <c r="M1084" s="1">
        <v>1083282</v>
      </c>
      <c r="N1084" t="s">
        <v>31</v>
      </c>
      <c r="O1084">
        <v>116</v>
      </c>
      <c r="P1084" s="6" t="str">
        <f>_xlfn.XLOOKUP(movie3[[#This Row],[year]],inflation!E$2:E$225,inflation!F$2:F$225,,0)</f>
        <v>341.4</v>
      </c>
      <c r="Q1084" s="2">
        <f>movie3[[#This Row],[gross]] * (inflation!B$226 / movie3[[#This Row],[CPI of Released Year]])</f>
        <v>2905251.9015817228</v>
      </c>
      <c r="R1084" s="2">
        <f>movie3[[#This Row],[gross]]-movie3[[#This Row],[budget]]</f>
        <v>1083282</v>
      </c>
    </row>
    <row r="1085" spans="1:18" hidden="1" x14ac:dyDescent="0.25">
      <c r="A1085" t="s">
        <v>3878</v>
      </c>
      <c r="B1085" t="s">
        <v>33</v>
      </c>
      <c r="C1085" t="s">
        <v>25</v>
      </c>
      <c r="D1085">
        <v>1987</v>
      </c>
      <c r="E1085" t="s">
        <v>3879</v>
      </c>
      <c r="F1085">
        <v>7.1</v>
      </c>
      <c r="G1085" s="1">
        <v>176000</v>
      </c>
      <c r="H1085" t="s">
        <v>279</v>
      </c>
      <c r="I1085" t="s">
        <v>279</v>
      </c>
      <c r="J1085" t="s">
        <v>279</v>
      </c>
      <c r="K1085" t="s">
        <v>30</v>
      </c>
      <c r="L1085" s="1">
        <v>22700000</v>
      </c>
      <c r="M1085" s="1">
        <v>38119483</v>
      </c>
      <c r="N1085" t="s">
        <v>363</v>
      </c>
      <c r="O1085">
        <v>96</v>
      </c>
      <c r="P1085" s="6" t="str">
        <f>_xlfn.XLOOKUP(movie3[[#This Row],[year]],inflation!E$2:E$225,inflation!F$2:F$225,,0)</f>
        <v>341.4</v>
      </c>
      <c r="Q1085" s="2">
        <f>movie3[[#This Row],[gross]] * (inflation!B$226 / movie3[[#This Row],[CPI of Released Year]])</f>
        <v>102232567.76449914</v>
      </c>
      <c r="R1085" s="2">
        <f>movie3[[#This Row],[gross]]-movie3[[#This Row],[budget]]</f>
        <v>15419483</v>
      </c>
    </row>
    <row r="1086" spans="1:18" hidden="1" x14ac:dyDescent="0.25">
      <c r="A1086" t="s">
        <v>3910</v>
      </c>
      <c r="B1086" t="s">
        <v>16</v>
      </c>
      <c r="C1086" t="s">
        <v>34</v>
      </c>
      <c r="D1086">
        <v>1987</v>
      </c>
      <c r="E1086" t="s">
        <v>3911</v>
      </c>
      <c r="F1086">
        <v>7.1</v>
      </c>
      <c r="G1086" s="1">
        <v>37000</v>
      </c>
      <c r="H1086" t="s">
        <v>2129</v>
      </c>
      <c r="I1086" t="s">
        <v>3912</v>
      </c>
      <c r="J1086" t="s">
        <v>2831</v>
      </c>
      <c r="K1086" t="s">
        <v>30</v>
      </c>
      <c r="L1086" s="1">
        <v>15000000</v>
      </c>
      <c r="M1086" s="1">
        <v>35509515</v>
      </c>
      <c r="N1086" t="s">
        <v>50</v>
      </c>
      <c r="O1086">
        <v>114</v>
      </c>
      <c r="P1086" s="6" t="str">
        <f>_xlfn.XLOOKUP(movie3[[#This Row],[year]],inflation!E$2:E$225,inflation!F$2:F$225,,0)</f>
        <v>341.4</v>
      </c>
      <c r="Q1086" s="2">
        <f>movie3[[#This Row],[gross]] * (inflation!B$226 / movie3[[#This Row],[CPI of Released Year]])</f>
        <v>95232899.630931467</v>
      </c>
      <c r="R1086" s="2">
        <f>movie3[[#This Row],[gross]]-movie3[[#This Row],[budget]]</f>
        <v>20509515</v>
      </c>
    </row>
    <row r="1087" spans="1:18" hidden="1" x14ac:dyDescent="0.25">
      <c r="A1087" t="s">
        <v>3915</v>
      </c>
      <c r="B1087" t="s">
        <v>2000</v>
      </c>
      <c r="C1087" t="s">
        <v>17</v>
      </c>
      <c r="D1087">
        <v>1987</v>
      </c>
      <c r="E1087" t="s">
        <v>3307</v>
      </c>
      <c r="F1087">
        <v>7.1</v>
      </c>
      <c r="G1087" s="1">
        <v>29000</v>
      </c>
      <c r="H1087" t="s">
        <v>3258</v>
      </c>
      <c r="I1087" t="s">
        <v>1310</v>
      </c>
      <c r="J1087" t="s">
        <v>3916</v>
      </c>
      <c r="K1087" t="s">
        <v>30</v>
      </c>
      <c r="M1087" s="1">
        <v>18553948</v>
      </c>
      <c r="N1087" t="s">
        <v>3917</v>
      </c>
      <c r="O1087">
        <v>95</v>
      </c>
      <c r="P1087" s="6" t="str">
        <f>_xlfn.XLOOKUP(movie3[[#This Row],[year]],inflation!E$2:E$225,inflation!F$2:F$225,,0)</f>
        <v>341.4</v>
      </c>
      <c r="Q1087" s="2">
        <f>movie3[[#This Row],[gross]] * (inflation!B$226 / movie3[[#This Row],[CPI of Released Year]])</f>
        <v>49759797.27240774</v>
      </c>
      <c r="R1087" s="2">
        <f>movie3[[#This Row],[gross]]-movie3[[#This Row],[budget]]</f>
        <v>18553948</v>
      </c>
    </row>
    <row r="1088" spans="1:18" hidden="1" x14ac:dyDescent="0.25">
      <c r="A1088" t="s">
        <v>3925</v>
      </c>
      <c r="B1088" t="s">
        <v>33</v>
      </c>
      <c r="C1088" t="s">
        <v>41</v>
      </c>
      <c r="D1088">
        <v>1987</v>
      </c>
      <c r="E1088" t="s">
        <v>3926</v>
      </c>
      <c r="F1088">
        <v>7.1</v>
      </c>
      <c r="G1088" s="1">
        <v>53000</v>
      </c>
      <c r="H1088" t="s">
        <v>1289</v>
      </c>
      <c r="I1088" t="s">
        <v>3927</v>
      </c>
      <c r="J1088" t="s">
        <v>1262</v>
      </c>
      <c r="K1088" t="s">
        <v>30</v>
      </c>
      <c r="L1088" s="1">
        <v>15000000</v>
      </c>
      <c r="M1088" s="1">
        <v>80642217</v>
      </c>
      <c r="N1088" t="s">
        <v>118</v>
      </c>
      <c r="O1088">
        <v>102</v>
      </c>
      <c r="P1088" s="6" t="str">
        <f>_xlfn.XLOOKUP(movie3[[#This Row],[year]],inflation!E$2:E$225,inflation!F$2:F$225,,0)</f>
        <v>341.4</v>
      </c>
      <c r="Q1088" s="2">
        <f>movie3[[#This Row],[gross]] * (inflation!B$226 / movie3[[#This Row],[CPI of Released Year]])</f>
        <v>216274205.87346226</v>
      </c>
      <c r="R1088" s="2">
        <f>movie3[[#This Row],[gross]]-movie3[[#This Row],[budget]]</f>
        <v>65642217</v>
      </c>
    </row>
    <row r="1089" spans="1:18" hidden="1" x14ac:dyDescent="0.25">
      <c r="A1089" t="s">
        <v>4102</v>
      </c>
      <c r="B1089" t="s">
        <v>2000</v>
      </c>
      <c r="C1089" t="s">
        <v>41</v>
      </c>
      <c r="D1089">
        <v>1987</v>
      </c>
      <c r="E1089" t="s">
        <v>3854</v>
      </c>
      <c r="F1089">
        <v>7.1</v>
      </c>
      <c r="G1089" s="1">
        <v>11000</v>
      </c>
      <c r="H1089" t="s">
        <v>4103</v>
      </c>
      <c r="I1089" t="s">
        <v>4104</v>
      </c>
      <c r="J1089" t="s">
        <v>4105</v>
      </c>
      <c r="K1089" t="s">
        <v>30</v>
      </c>
      <c r="L1089" s="1">
        <v>6000000</v>
      </c>
      <c r="M1089" s="1">
        <v>3685862</v>
      </c>
      <c r="N1089" t="s">
        <v>3751</v>
      </c>
      <c r="O1089">
        <v>101</v>
      </c>
      <c r="P1089" s="6" t="str">
        <f>_xlfn.XLOOKUP(movie3[[#This Row],[year]],inflation!E$2:E$225,inflation!F$2:F$225,,0)</f>
        <v>341.4</v>
      </c>
      <c r="Q1089" s="2">
        <f>movie3[[#This Row],[gross]] * (inflation!B$226 / movie3[[#This Row],[CPI of Released Year]])</f>
        <v>9885106.1722319871</v>
      </c>
      <c r="R1089" s="2">
        <f>movie3[[#This Row],[gross]]-movie3[[#This Row],[budget]]</f>
        <v>-2314138</v>
      </c>
    </row>
    <row r="1090" spans="1:18" hidden="1" x14ac:dyDescent="0.25">
      <c r="A1090" t="s">
        <v>4227</v>
      </c>
      <c r="B1090" t="s">
        <v>33</v>
      </c>
      <c r="C1090" t="s">
        <v>390</v>
      </c>
      <c r="D1090">
        <v>1987</v>
      </c>
      <c r="E1090" t="s">
        <v>4228</v>
      </c>
      <c r="F1090">
        <v>7.1</v>
      </c>
      <c r="G1090" s="1">
        <v>4500</v>
      </c>
      <c r="H1090" t="s">
        <v>4229</v>
      </c>
      <c r="I1090" t="s">
        <v>4229</v>
      </c>
      <c r="J1090" t="s">
        <v>3024</v>
      </c>
      <c r="K1090" t="s">
        <v>453</v>
      </c>
      <c r="M1090" s="1">
        <v>370698</v>
      </c>
      <c r="N1090" t="s">
        <v>4230</v>
      </c>
      <c r="O1090">
        <v>78</v>
      </c>
      <c r="P1090" s="6" t="str">
        <f>_xlfn.XLOOKUP(movie3[[#This Row],[year]],inflation!E$2:E$225,inflation!F$2:F$225,,0)</f>
        <v>341.4</v>
      </c>
      <c r="Q1090" s="2">
        <f>movie3[[#This Row],[gross]] * (inflation!B$226 / movie3[[#This Row],[CPI of Released Year]])</f>
        <v>994174.24956063286</v>
      </c>
      <c r="R1090" s="2">
        <f>movie3[[#This Row],[gross]]-movie3[[#This Row],[budget]]</f>
        <v>370698</v>
      </c>
    </row>
    <row r="1091" spans="1:18" hidden="1" x14ac:dyDescent="0.25">
      <c r="A1091" t="s">
        <v>4449</v>
      </c>
      <c r="B1091" t="s">
        <v>33</v>
      </c>
      <c r="C1091" t="s">
        <v>17</v>
      </c>
      <c r="D1091">
        <v>1987</v>
      </c>
      <c r="E1091" t="s">
        <v>4450</v>
      </c>
      <c r="F1091">
        <v>7.1</v>
      </c>
      <c r="G1091" s="1">
        <v>1900</v>
      </c>
      <c r="H1091" t="s">
        <v>317</v>
      </c>
      <c r="I1091" t="s">
        <v>4451</v>
      </c>
      <c r="J1091" t="s">
        <v>4452</v>
      </c>
      <c r="K1091" t="s">
        <v>30</v>
      </c>
      <c r="M1091" s="1">
        <v>895904</v>
      </c>
      <c r="N1091" t="s">
        <v>3951</v>
      </c>
      <c r="O1091">
        <v>134</v>
      </c>
      <c r="P1091" s="6" t="str">
        <f>_xlfn.XLOOKUP(movie3[[#This Row],[year]],inflation!E$2:E$225,inflation!F$2:F$225,,0)</f>
        <v>341.4</v>
      </c>
      <c r="Q1091" s="2">
        <f>movie3[[#This Row],[gross]] * (inflation!B$226 / movie3[[#This Row],[CPI of Released Year]])</f>
        <v>2402723.2056239019</v>
      </c>
      <c r="R1091" s="2">
        <f>movie3[[#This Row],[gross]]-movie3[[#This Row],[budget]]</f>
        <v>895904</v>
      </c>
    </row>
    <row r="1092" spans="1:18" hidden="1" x14ac:dyDescent="0.25">
      <c r="A1092" t="s">
        <v>3869</v>
      </c>
      <c r="B1092" t="s">
        <v>2000</v>
      </c>
      <c r="C1092" t="s">
        <v>17</v>
      </c>
      <c r="D1092">
        <v>1987</v>
      </c>
      <c r="E1092" t="s">
        <v>3485</v>
      </c>
      <c r="F1092">
        <v>7</v>
      </c>
      <c r="G1092" s="1">
        <v>211000</v>
      </c>
      <c r="H1092" t="s">
        <v>3870</v>
      </c>
      <c r="I1092" t="s">
        <v>349</v>
      </c>
      <c r="J1092" t="s">
        <v>2040</v>
      </c>
      <c r="K1092" t="s">
        <v>30</v>
      </c>
      <c r="L1092" s="1">
        <v>6000000</v>
      </c>
      <c r="M1092" s="1">
        <v>214577242</v>
      </c>
      <c r="N1092" t="s">
        <v>3871</v>
      </c>
      <c r="O1092">
        <v>100</v>
      </c>
      <c r="P1092" s="6" t="str">
        <f>_xlfn.XLOOKUP(movie3[[#This Row],[year]],inflation!E$2:E$225,inflation!F$2:F$225,,0)</f>
        <v>341.4</v>
      </c>
      <c r="Q1092" s="2">
        <f>movie3[[#This Row],[gross]] * (inflation!B$226 / movie3[[#This Row],[CPI of Released Year]])</f>
        <v>575474290.49560642</v>
      </c>
      <c r="R1092" s="2">
        <f>movie3[[#This Row],[gross]]-movie3[[#This Row],[budget]]</f>
        <v>208577242</v>
      </c>
    </row>
    <row r="1093" spans="1:18" hidden="1" x14ac:dyDescent="0.25">
      <c r="A1093" t="s">
        <v>3886</v>
      </c>
      <c r="B1093" t="s">
        <v>16</v>
      </c>
      <c r="C1093" t="s">
        <v>34</v>
      </c>
      <c r="D1093">
        <v>1987</v>
      </c>
      <c r="E1093" t="s">
        <v>3887</v>
      </c>
      <c r="F1093">
        <v>7</v>
      </c>
      <c r="G1093" s="1">
        <v>35000</v>
      </c>
      <c r="H1093" t="s">
        <v>3888</v>
      </c>
      <c r="I1093" t="s">
        <v>3888</v>
      </c>
      <c r="J1093" t="s">
        <v>3889</v>
      </c>
      <c r="K1093" t="s">
        <v>30</v>
      </c>
      <c r="L1093" s="1">
        <v>5000000</v>
      </c>
      <c r="M1093" s="1">
        <v>3369307</v>
      </c>
      <c r="N1093" t="s">
        <v>3890</v>
      </c>
      <c r="O1093">
        <v>94</v>
      </c>
      <c r="P1093" s="6" t="str">
        <f>_xlfn.XLOOKUP(movie3[[#This Row],[year]],inflation!E$2:E$225,inflation!F$2:F$225,,0)</f>
        <v>341.4</v>
      </c>
      <c r="Q1093" s="2">
        <f>movie3[[#This Row],[gross]] * (inflation!B$226 / movie3[[#This Row],[CPI of Released Year]])</f>
        <v>9036137.9297012314</v>
      </c>
      <c r="R1093" s="2">
        <f>movie3[[#This Row],[gross]]-movie3[[#This Row],[budget]]</f>
        <v>-1630693</v>
      </c>
    </row>
    <row r="1094" spans="1:18" x14ac:dyDescent="0.25">
      <c r="A1094" t="s">
        <v>3903</v>
      </c>
      <c r="B1094" t="s">
        <v>16</v>
      </c>
      <c r="C1094" t="s">
        <v>52</v>
      </c>
      <c r="D1094">
        <v>1987</v>
      </c>
      <c r="E1094" t="s">
        <v>3901</v>
      </c>
      <c r="F1094">
        <v>7</v>
      </c>
      <c r="G1094" s="1">
        <v>108000</v>
      </c>
      <c r="H1094" t="s">
        <v>3904</v>
      </c>
      <c r="I1094" t="s">
        <v>3904</v>
      </c>
      <c r="J1094" t="s">
        <v>3905</v>
      </c>
      <c r="K1094" t="s">
        <v>22</v>
      </c>
      <c r="M1094" s="1">
        <v>14575193</v>
      </c>
      <c r="N1094" t="s">
        <v>2177</v>
      </c>
      <c r="O1094">
        <v>94</v>
      </c>
      <c r="P1094" s="6" t="str">
        <f>_xlfn.XLOOKUP(movie3[[#This Row],[year]],inflation!E$2:E$225,inflation!F$2:F$225,,0)</f>
        <v>341.4</v>
      </c>
      <c r="Q1094" s="2">
        <f>movie3[[#This Row],[gross]] * (inflation!B$226 / movie3[[#This Row],[CPI of Released Year]])</f>
        <v>39089181.929701239</v>
      </c>
      <c r="R1094" s="2">
        <f>movie3[[#This Row],[gross]]-movie3[[#This Row],[budget]]</f>
        <v>14575193</v>
      </c>
    </row>
    <row r="1095" spans="1:18" hidden="1" x14ac:dyDescent="0.25">
      <c r="A1095" t="s">
        <v>3975</v>
      </c>
      <c r="B1095" t="s">
        <v>2000</v>
      </c>
      <c r="C1095" t="s">
        <v>34</v>
      </c>
      <c r="D1095">
        <v>1987</v>
      </c>
      <c r="E1095" t="s">
        <v>3911</v>
      </c>
      <c r="F1095">
        <v>7</v>
      </c>
      <c r="G1095" s="1">
        <v>30000</v>
      </c>
      <c r="H1095" t="s">
        <v>2692</v>
      </c>
      <c r="I1095" t="s">
        <v>3885</v>
      </c>
      <c r="J1095" t="s">
        <v>3976</v>
      </c>
      <c r="K1095" t="s">
        <v>30</v>
      </c>
      <c r="L1095" s="1">
        <v>12000000</v>
      </c>
      <c r="M1095" s="1">
        <v>3769990</v>
      </c>
      <c r="N1095" t="s">
        <v>3920</v>
      </c>
      <c r="O1095">
        <v>79</v>
      </c>
      <c r="P1095" s="6" t="str">
        <f>_xlfn.XLOOKUP(movie3[[#This Row],[year]],inflation!E$2:E$225,inflation!F$2:F$225,,0)</f>
        <v>341.4</v>
      </c>
      <c r="Q1095" s="2">
        <f>movie3[[#This Row],[gross]] * (inflation!B$226 / movie3[[#This Row],[CPI of Released Year]])</f>
        <v>10110728.892794378</v>
      </c>
      <c r="R1095" s="2">
        <f>movie3[[#This Row],[gross]]-movie3[[#This Row],[budget]]</f>
        <v>-8230010</v>
      </c>
    </row>
    <row r="1096" spans="1:18" x14ac:dyDescent="0.25">
      <c r="A1096" t="s">
        <v>4050</v>
      </c>
      <c r="B1096" t="s">
        <v>16</v>
      </c>
      <c r="C1096" t="s">
        <v>52</v>
      </c>
      <c r="D1096">
        <v>1987</v>
      </c>
      <c r="E1096" t="s">
        <v>4027</v>
      </c>
      <c r="F1096">
        <v>7</v>
      </c>
      <c r="G1096" s="1">
        <v>18000</v>
      </c>
      <c r="H1096" t="s">
        <v>2662</v>
      </c>
      <c r="I1096" t="s">
        <v>2290</v>
      </c>
      <c r="J1096" t="s">
        <v>2004</v>
      </c>
      <c r="K1096" t="s">
        <v>30</v>
      </c>
      <c r="L1096" s="1">
        <v>5000000</v>
      </c>
      <c r="M1096" s="1">
        <v>9747988</v>
      </c>
      <c r="N1096" t="s">
        <v>4051</v>
      </c>
      <c r="O1096">
        <v>97</v>
      </c>
      <c r="P1096" s="6" t="str">
        <f>_xlfn.XLOOKUP(movie3[[#This Row],[year]],inflation!E$2:E$225,inflation!F$2:F$225,,0)</f>
        <v>341.4</v>
      </c>
      <c r="Q1096" s="2">
        <f>movie3[[#This Row],[gross]] * (inflation!B$226 / movie3[[#This Row],[CPI of Released Year]])</f>
        <v>26143110.172231991</v>
      </c>
      <c r="R1096" s="2">
        <f>movie3[[#This Row],[gross]]-movie3[[#This Row],[budget]]</f>
        <v>4747988</v>
      </c>
    </row>
    <row r="1097" spans="1:18" hidden="1" x14ac:dyDescent="0.25">
      <c r="A1097" t="s">
        <v>4305</v>
      </c>
      <c r="B1097" t="s">
        <v>16</v>
      </c>
      <c r="C1097" t="s">
        <v>41</v>
      </c>
      <c r="D1097">
        <v>1987</v>
      </c>
      <c r="E1097" t="s">
        <v>3326</v>
      </c>
      <c r="F1097">
        <v>7</v>
      </c>
      <c r="G1097" s="1">
        <v>5200</v>
      </c>
      <c r="H1097" t="s">
        <v>4306</v>
      </c>
      <c r="I1097" t="s">
        <v>4307</v>
      </c>
      <c r="J1097" t="s">
        <v>4306</v>
      </c>
      <c r="K1097" t="s">
        <v>30</v>
      </c>
      <c r="L1097" s="1">
        <v>100000</v>
      </c>
      <c r="M1097" s="1">
        <v>5228617</v>
      </c>
      <c r="N1097" t="s">
        <v>4308</v>
      </c>
      <c r="O1097">
        <v>78</v>
      </c>
      <c r="P1097" s="6" t="str">
        <f>_xlfn.XLOOKUP(movie3[[#This Row],[year]],inflation!E$2:E$225,inflation!F$2:F$225,,0)</f>
        <v>341.4</v>
      </c>
      <c r="Q1097" s="2">
        <f>movie3[[#This Row],[gross]] * (inflation!B$226 / movie3[[#This Row],[CPI of Released Year]])</f>
        <v>14022617.824253079</v>
      </c>
      <c r="R1097" s="2">
        <f>movie3[[#This Row],[gross]]-movie3[[#This Row],[budget]]</f>
        <v>5128617</v>
      </c>
    </row>
    <row r="1098" spans="1:18" hidden="1" x14ac:dyDescent="0.25">
      <c r="A1098" t="s">
        <v>4385</v>
      </c>
      <c r="B1098" t="s">
        <v>16</v>
      </c>
      <c r="C1098" t="s">
        <v>17</v>
      </c>
      <c r="D1098">
        <v>1987</v>
      </c>
      <c r="E1098" t="s">
        <v>4386</v>
      </c>
      <c r="F1098">
        <v>7</v>
      </c>
      <c r="G1098" s="1">
        <v>5500</v>
      </c>
      <c r="H1098" t="s">
        <v>4387</v>
      </c>
      <c r="I1098" t="s">
        <v>4387</v>
      </c>
      <c r="J1098" t="s">
        <v>4388</v>
      </c>
      <c r="K1098" t="s">
        <v>22</v>
      </c>
      <c r="N1098" t="s">
        <v>4389</v>
      </c>
      <c r="O1098">
        <v>119</v>
      </c>
      <c r="P1098" s="6" t="str">
        <f>_xlfn.XLOOKUP(movie3[[#This Row],[year]],inflation!E$2:E$225,inflation!F$2:F$225,,0)</f>
        <v>341.4</v>
      </c>
      <c r="Q1098" s="2">
        <f>movie3[[#This Row],[gross]] * (inflation!B$226 / movie3[[#This Row],[CPI of Released Year]])</f>
        <v>0</v>
      </c>
      <c r="R1098" s="2">
        <f>movie3[[#This Row],[gross]]-movie3[[#This Row],[budget]]</f>
        <v>0</v>
      </c>
    </row>
    <row r="1099" spans="1:18" hidden="1" x14ac:dyDescent="0.25">
      <c r="A1099" t="s">
        <v>4398</v>
      </c>
      <c r="B1099" t="s">
        <v>22088</v>
      </c>
      <c r="C1099" t="s">
        <v>41</v>
      </c>
      <c r="D1099">
        <v>1987</v>
      </c>
      <c r="E1099" t="s">
        <v>4399</v>
      </c>
      <c r="F1099">
        <v>7</v>
      </c>
      <c r="G1099" s="1">
        <v>2500</v>
      </c>
      <c r="H1099" t="s">
        <v>304</v>
      </c>
      <c r="I1099" t="s">
        <v>304</v>
      </c>
      <c r="J1099" t="s">
        <v>4400</v>
      </c>
      <c r="K1099" t="s">
        <v>306</v>
      </c>
      <c r="M1099" s="1">
        <v>138608</v>
      </c>
      <c r="N1099" t="s">
        <v>4401</v>
      </c>
      <c r="O1099">
        <v>105</v>
      </c>
      <c r="P1099" s="6" t="str">
        <f>_xlfn.XLOOKUP(movie3[[#This Row],[year]],inflation!E$2:E$225,inflation!F$2:F$225,,0)</f>
        <v>341.4</v>
      </c>
      <c r="Q1099" s="2">
        <f>movie3[[#This Row],[gross]] * (inflation!B$226 / movie3[[#This Row],[CPI of Released Year]])</f>
        <v>371732.52724077337</v>
      </c>
      <c r="R1099" s="2">
        <f>movie3[[#This Row],[gross]]-movie3[[#This Row],[budget]]</f>
        <v>138608</v>
      </c>
    </row>
    <row r="1100" spans="1:18" hidden="1" x14ac:dyDescent="0.25">
      <c r="A1100" t="s">
        <v>3872</v>
      </c>
      <c r="B1100" t="s">
        <v>2000</v>
      </c>
      <c r="C1100" t="s">
        <v>25</v>
      </c>
      <c r="D1100">
        <v>1987</v>
      </c>
      <c r="E1100" t="s">
        <v>3873</v>
      </c>
      <c r="F1100">
        <v>6.9</v>
      </c>
      <c r="G1100" s="1">
        <v>40000</v>
      </c>
      <c r="H1100" t="s">
        <v>2052</v>
      </c>
      <c r="I1100" t="s">
        <v>3874</v>
      </c>
      <c r="J1100" t="s">
        <v>3875</v>
      </c>
      <c r="K1100" t="s">
        <v>30</v>
      </c>
      <c r="L1100" s="1">
        <v>7000000</v>
      </c>
      <c r="M1100" s="1">
        <v>34368475</v>
      </c>
      <c r="N1100" t="s">
        <v>2094</v>
      </c>
      <c r="O1100">
        <v>102</v>
      </c>
      <c r="P1100" s="6" t="str">
        <f>_xlfn.XLOOKUP(movie3[[#This Row],[year]],inflation!E$2:E$225,inflation!F$2:F$225,,0)</f>
        <v>341.4</v>
      </c>
      <c r="Q1100" s="2">
        <f>movie3[[#This Row],[gross]] * (inflation!B$226 / movie3[[#This Row],[CPI of Released Year]])</f>
        <v>92172746.660808444</v>
      </c>
      <c r="R1100" s="2">
        <f>movie3[[#This Row],[gross]]-movie3[[#This Row],[budget]]</f>
        <v>27368475</v>
      </c>
    </row>
    <row r="1101" spans="1:18" hidden="1" x14ac:dyDescent="0.25">
      <c r="A1101" t="s">
        <v>3900</v>
      </c>
      <c r="B1101" t="s">
        <v>16</v>
      </c>
      <c r="C1101" t="s">
        <v>17</v>
      </c>
      <c r="D1101">
        <v>1987</v>
      </c>
      <c r="E1101" t="s">
        <v>3901</v>
      </c>
      <c r="F1101">
        <v>6.9</v>
      </c>
      <c r="G1101" s="1">
        <v>79000</v>
      </c>
      <c r="H1101" t="s">
        <v>1507</v>
      </c>
      <c r="I1101" t="s">
        <v>3902</v>
      </c>
      <c r="J1101" t="s">
        <v>1820</v>
      </c>
      <c r="K1101" t="s">
        <v>30</v>
      </c>
      <c r="L1101" s="1">
        <v>14000000</v>
      </c>
      <c r="M1101" s="1">
        <v>320145693</v>
      </c>
      <c r="N1101" t="s">
        <v>44</v>
      </c>
      <c r="O1101">
        <v>119</v>
      </c>
      <c r="P1101" s="6" t="str">
        <f>_xlfn.XLOOKUP(movie3[[#This Row],[year]],inflation!E$2:E$225,inflation!F$2:F$225,,0)</f>
        <v>341.4</v>
      </c>
      <c r="Q1101" s="2">
        <f>movie3[[#This Row],[gross]] * (inflation!B$226 / movie3[[#This Row],[CPI of Released Year]])</f>
        <v>858598115.14587009</v>
      </c>
      <c r="R1101" s="2">
        <f>movie3[[#This Row],[gross]]-movie3[[#This Row],[budget]]</f>
        <v>306145693</v>
      </c>
    </row>
    <row r="1102" spans="1:18" hidden="1" x14ac:dyDescent="0.25">
      <c r="A1102" t="s">
        <v>3941</v>
      </c>
      <c r="B1102" t="s">
        <v>33</v>
      </c>
      <c r="C1102" t="s">
        <v>41</v>
      </c>
      <c r="D1102">
        <v>1987</v>
      </c>
      <c r="E1102" t="s">
        <v>3942</v>
      </c>
      <c r="F1102">
        <v>6.9</v>
      </c>
      <c r="G1102" s="1">
        <v>55000</v>
      </c>
      <c r="H1102" t="s">
        <v>1232</v>
      </c>
      <c r="I1102" t="s">
        <v>3943</v>
      </c>
      <c r="J1102" t="s">
        <v>209</v>
      </c>
      <c r="K1102" t="s">
        <v>30</v>
      </c>
      <c r="L1102" s="1">
        <v>22000000</v>
      </c>
      <c r="M1102" s="1">
        <v>26713187</v>
      </c>
      <c r="N1102" t="s">
        <v>118</v>
      </c>
      <c r="O1102">
        <v>112</v>
      </c>
      <c r="P1102" s="6" t="str">
        <f>_xlfn.XLOOKUP(movie3[[#This Row],[year]],inflation!E$2:E$225,inflation!F$2:F$225,,0)</f>
        <v>341.4</v>
      </c>
      <c r="Q1102" s="2">
        <f>movie3[[#This Row],[gross]] * (inflation!B$226 / movie3[[#This Row],[CPI of Released Year]])</f>
        <v>71642044.572934985</v>
      </c>
      <c r="R1102" s="2">
        <f>movie3[[#This Row],[gross]]-movie3[[#This Row],[budget]]</f>
        <v>4713187</v>
      </c>
    </row>
    <row r="1103" spans="1:18" hidden="1" x14ac:dyDescent="0.25">
      <c r="A1103" t="s">
        <v>3971</v>
      </c>
      <c r="B1103" t="s">
        <v>2000</v>
      </c>
      <c r="C1103" t="s">
        <v>63</v>
      </c>
      <c r="D1103">
        <v>1987</v>
      </c>
      <c r="E1103" t="s">
        <v>1731</v>
      </c>
      <c r="F1103">
        <v>6.9</v>
      </c>
      <c r="G1103" s="1">
        <v>30000</v>
      </c>
      <c r="H1103" t="s">
        <v>878</v>
      </c>
      <c r="I1103" t="s">
        <v>878</v>
      </c>
      <c r="J1103" t="s">
        <v>3972</v>
      </c>
      <c r="K1103" t="s">
        <v>30</v>
      </c>
      <c r="L1103" s="1">
        <v>6500000</v>
      </c>
      <c r="M1103" s="1">
        <v>54215416</v>
      </c>
      <c r="N1103" t="s">
        <v>31</v>
      </c>
      <c r="O1103">
        <v>108</v>
      </c>
      <c r="P1103" s="6" t="str">
        <f>_xlfn.XLOOKUP(movie3[[#This Row],[year]],inflation!E$2:E$225,inflation!F$2:F$225,,0)</f>
        <v>341.4</v>
      </c>
      <c r="Q1103" s="2">
        <f>movie3[[#This Row],[gross]] * (inflation!B$226 / movie3[[#This Row],[CPI of Released Year]])</f>
        <v>145400219.36028123</v>
      </c>
      <c r="R1103" s="2">
        <f>movie3[[#This Row],[gross]]-movie3[[#This Row],[budget]]</f>
        <v>47715416</v>
      </c>
    </row>
    <row r="1104" spans="1:18" hidden="1" x14ac:dyDescent="0.25">
      <c r="A1104" t="s">
        <v>4199</v>
      </c>
      <c r="B1104" t="s">
        <v>33</v>
      </c>
      <c r="C1104" t="s">
        <v>17</v>
      </c>
      <c r="D1104">
        <v>1987</v>
      </c>
      <c r="E1104" t="s">
        <v>4200</v>
      </c>
      <c r="F1104">
        <v>6.9</v>
      </c>
      <c r="G1104" s="1">
        <v>1500</v>
      </c>
      <c r="H1104" t="s">
        <v>4201</v>
      </c>
      <c r="I1104" t="s">
        <v>4202</v>
      </c>
      <c r="J1104" t="s">
        <v>4203</v>
      </c>
      <c r="K1104" t="s">
        <v>22</v>
      </c>
      <c r="N1104" t="s">
        <v>1986</v>
      </c>
      <c r="O1104">
        <v>96</v>
      </c>
      <c r="P1104" s="6" t="str">
        <f>_xlfn.XLOOKUP(movie3[[#This Row],[year]],inflation!E$2:E$225,inflation!F$2:F$225,,0)</f>
        <v>341.4</v>
      </c>
      <c r="Q1104" s="2">
        <f>movie3[[#This Row],[gross]] * (inflation!B$226 / movie3[[#This Row],[CPI of Released Year]])</f>
        <v>0</v>
      </c>
      <c r="R1104" s="2">
        <f>movie3[[#This Row],[gross]]-movie3[[#This Row],[budget]]</f>
        <v>0</v>
      </c>
    </row>
    <row r="1105" spans="1:18" hidden="1" x14ac:dyDescent="0.25">
      <c r="A1105" t="s">
        <v>3938</v>
      </c>
      <c r="B1105" t="s">
        <v>2000</v>
      </c>
      <c r="C1105" t="s">
        <v>41</v>
      </c>
      <c r="D1105">
        <v>1987</v>
      </c>
      <c r="E1105" t="s">
        <v>3911</v>
      </c>
      <c r="F1105">
        <v>6.8</v>
      </c>
      <c r="G1105" s="1">
        <v>34000</v>
      </c>
      <c r="H1105" t="s">
        <v>819</v>
      </c>
      <c r="I1105" t="s">
        <v>3939</v>
      </c>
      <c r="J1105" t="s">
        <v>3940</v>
      </c>
      <c r="K1105" t="s">
        <v>30</v>
      </c>
      <c r="M1105" s="1">
        <v>31623833</v>
      </c>
      <c r="N1105" t="s">
        <v>2094</v>
      </c>
      <c r="O1105">
        <v>94</v>
      </c>
      <c r="P1105" s="6" t="str">
        <f>_xlfn.XLOOKUP(movie3[[#This Row],[year]],inflation!E$2:E$225,inflation!F$2:F$225,,0)</f>
        <v>341.4</v>
      </c>
      <c r="Q1105" s="2">
        <f>movie3[[#This Row],[gross]] * (inflation!B$226 / movie3[[#This Row],[CPI of Released Year]])</f>
        <v>84811896.586994737</v>
      </c>
      <c r="R1105" s="2">
        <f>movie3[[#This Row],[gross]]-movie3[[#This Row],[budget]]</f>
        <v>31623833</v>
      </c>
    </row>
    <row r="1106" spans="1:18" hidden="1" x14ac:dyDescent="0.25">
      <c r="A1106" t="s">
        <v>3956</v>
      </c>
      <c r="B1106" t="s">
        <v>33</v>
      </c>
      <c r="C1106" t="s">
        <v>34</v>
      </c>
      <c r="D1106">
        <v>1987</v>
      </c>
      <c r="E1106" t="s">
        <v>3957</v>
      </c>
      <c r="F1106">
        <v>6.8</v>
      </c>
      <c r="G1106" s="1">
        <v>56000</v>
      </c>
      <c r="H1106" t="s">
        <v>651</v>
      </c>
      <c r="I1106" t="s">
        <v>2361</v>
      </c>
      <c r="J1106" t="s">
        <v>1498</v>
      </c>
      <c r="K1106" t="s">
        <v>30</v>
      </c>
      <c r="L1106" s="1">
        <v>27000000</v>
      </c>
      <c r="M1106" s="1">
        <v>25893810</v>
      </c>
      <c r="N1106" t="s">
        <v>23</v>
      </c>
      <c r="O1106">
        <v>120</v>
      </c>
      <c r="P1106" s="6" t="str">
        <f>_xlfn.XLOOKUP(movie3[[#This Row],[year]],inflation!E$2:E$225,inflation!F$2:F$225,,0)</f>
        <v>341.4</v>
      </c>
      <c r="Q1106" s="2">
        <f>movie3[[#This Row],[gross]] * (inflation!B$226 / movie3[[#This Row],[CPI of Released Year]])</f>
        <v>69444558.980667844</v>
      </c>
      <c r="R1106" s="2">
        <f>movie3[[#This Row],[gross]]-movie3[[#This Row],[budget]]</f>
        <v>-1106190</v>
      </c>
    </row>
    <row r="1107" spans="1:18" x14ac:dyDescent="0.25">
      <c r="A1107" t="s">
        <v>3996</v>
      </c>
      <c r="B1107" t="s">
        <v>16</v>
      </c>
      <c r="C1107" t="s">
        <v>52</v>
      </c>
      <c r="D1107">
        <v>1987</v>
      </c>
      <c r="E1107" t="s">
        <v>3988</v>
      </c>
      <c r="F1107">
        <v>6.8</v>
      </c>
      <c r="G1107" s="1">
        <v>14000</v>
      </c>
      <c r="H1107" t="s">
        <v>2171</v>
      </c>
      <c r="I1107" t="s">
        <v>3997</v>
      </c>
      <c r="J1107" t="s">
        <v>3998</v>
      </c>
      <c r="K1107" t="s">
        <v>22</v>
      </c>
      <c r="M1107" s="1">
        <v>2488740</v>
      </c>
      <c r="N1107" t="s">
        <v>1042</v>
      </c>
      <c r="O1107">
        <v>89</v>
      </c>
      <c r="P1107" s="6" t="str">
        <f>_xlfn.XLOOKUP(movie3[[#This Row],[year]],inflation!E$2:E$225,inflation!F$2:F$225,,0)</f>
        <v>341.4</v>
      </c>
      <c r="Q1107" s="2">
        <f>movie3[[#This Row],[gross]] * (inflation!B$226 / movie3[[#This Row],[CPI of Released Year]])</f>
        <v>6674546.9947275929</v>
      </c>
      <c r="R1107" s="2">
        <f>movie3[[#This Row],[gross]]-movie3[[#This Row],[budget]]</f>
        <v>2488740</v>
      </c>
    </row>
    <row r="1108" spans="1:18" hidden="1" x14ac:dyDescent="0.25">
      <c r="A1108" t="s">
        <v>4224</v>
      </c>
      <c r="B1108" t="s">
        <v>16</v>
      </c>
      <c r="C1108" t="s">
        <v>41</v>
      </c>
      <c r="D1108">
        <v>1987</v>
      </c>
      <c r="E1108" t="s">
        <v>1731</v>
      </c>
      <c r="F1108">
        <v>6.8</v>
      </c>
      <c r="G1108" s="1">
        <v>2700</v>
      </c>
      <c r="H1108" t="s">
        <v>4225</v>
      </c>
      <c r="I1108" t="s">
        <v>4225</v>
      </c>
      <c r="J1108" t="s">
        <v>4226</v>
      </c>
      <c r="K1108" t="s">
        <v>22</v>
      </c>
      <c r="M1108" s="1">
        <v>3283832</v>
      </c>
      <c r="N1108" t="s">
        <v>1986</v>
      </c>
      <c r="O1108">
        <v>88</v>
      </c>
      <c r="P1108" s="6" t="str">
        <f>_xlfn.XLOOKUP(movie3[[#This Row],[year]],inflation!E$2:E$225,inflation!F$2:F$225,,0)</f>
        <v>341.4</v>
      </c>
      <c r="Q1108" s="2">
        <f>movie3[[#This Row],[gross]] * (inflation!B$226 / movie3[[#This Row],[CPI of Released Year]])</f>
        <v>8806902.6924428828</v>
      </c>
      <c r="R1108" s="2">
        <f>movie3[[#This Row],[gross]]-movie3[[#This Row],[budget]]</f>
        <v>3283832</v>
      </c>
    </row>
    <row r="1109" spans="1:18" hidden="1" x14ac:dyDescent="0.25">
      <c r="A1109" t="s">
        <v>3918</v>
      </c>
      <c r="B1109" t="s">
        <v>16</v>
      </c>
      <c r="C1109" t="s">
        <v>34</v>
      </c>
      <c r="D1109">
        <v>1987</v>
      </c>
      <c r="E1109" t="s">
        <v>3919</v>
      </c>
      <c r="F1109">
        <v>6.7</v>
      </c>
      <c r="G1109" s="1">
        <v>144000</v>
      </c>
      <c r="H1109" t="s">
        <v>435</v>
      </c>
      <c r="I1109" t="s">
        <v>20</v>
      </c>
      <c r="J1109" t="s">
        <v>999</v>
      </c>
      <c r="K1109" t="s">
        <v>30</v>
      </c>
      <c r="L1109" s="1">
        <v>27000000</v>
      </c>
      <c r="M1109" s="1">
        <v>38122105</v>
      </c>
      <c r="N1109" t="s">
        <v>3920</v>
      </c>
      <c r="O1109">
        <v>101</v>
      </c>
      <c r="P1109" s="6" t="str">
        <f>_xlfn.XLOOKUP(movie3[[#This Row],[year]],inflation!E$2:E$225,inflation!F$2:F$225,,0)</f>
        <v>341.4</v>
      </c>
      <c r="Q1109" s="2">
        <f>movie3[[#This Row],[gross]] * (inflation!B$226 / movie3[[#This Row],[CPI of Released Year]])</f>
        <v>102239599.70123024</v>
      </c>
      <c r="R1109" s="2">
        <f>movie3[[#This Row],[gross]]-movie3[[#This Row],[budget]]</f>
        <v>11122105</v>
      </c>
    </row>
    <row r="1110" spans="1:18" hidden="1" x14ac:dyDescent="0.25">
      <c r="A1110" t="s">
        <v>3958</v>
      </c>
      <c r="B1110" t="s">
        <v>33</v>
      </c>
      <c r="C1110" t="s">
        <v>34</v>
      </c>
      <c r="D1110">
        <v>1987</v>
      </c>
      <c r="E1110" t="s">
        <v>3858</v>
      </c>
      <c r="F1110">
        <v>6.7</v>
      </c>
      <c r="G1110" s="1">
        <v>91000</v>
      </c>
      <c r="H1110" t="s">
        <v>586</v>
      </c>
      <c r="I1110" t="s">
        <v>587</v>
      </c>
      <c r="J1110" t="s">
        <v>3063</v>
      </c>
      <c r="K1110" t="s">
        <v>22</v>
      </c>
      <c r="L1110" s="1">
        <v>40000000</v>
      </c>
      <c r="M1110" s="1">
        <v>51186259</v>
      </c>
      <c r="N1110" t="s">
        <v>589</v>
      </c>
      <c r="O1110">
        <v>130</v>
      </c>
      <c r="P1110" s="6" t="str">
        <f>_xlfn.XLOOKUP(movie3[[#This Row],[year]],inflation!E$2:E$225,inflation!F$2:F$225,,0)</f>
        <v>341.4</v>
      </c>
      <c r="Q1110" s="2">
        <f>movie3[[#This Row],[gross]] * (inflation!B$226 / movie3[[#This Row],[CPI of Released Year]])</f>
        <v>137276329.05799651</v>
      </c>
      <c r="R1110" s="2">
        <f>movie3[[#This Row],[gross]]-movie3[[#This Row],[budget]]</f>
        <v>11186259</v>
      </c>
    </row>
    <row r="1111" spans="1:18" x14ac:dyDescent="0.25">
      <c r="A1111" t="s">
        <v>3977</v>
      </c>
      <c r="B1111" t="s">
        <v>16</v>
      </c>
      <c r="C1111" t="s">
        <v>52</v>
      </c>
      <c r="D1111">
        <v>1987</v>
      </c>
      <c r="E1111" t="s">
        <v>3978</v>
      </c>
      <c r="F1111">
        <v>6.7</v>
      </c>
      <c r="G1111" s="1">
        <v>39000</v>
      </c>
      <c r="H1111" t="s">
        <v>126</v>
      </c>
      <c r="I1111" t="s">
        <v>126</v>
      </c>
      <c r="J1111" t="s">
        <v>3979</v>
      </c>
      <c r="K1111" t="s">
        <v>30</v>
      </c>
      <c r="L1111" s="1">
        <v>3000000</v>
      </c>
      <c r="M1111" s="1">
        <v>14182492</v>
      </c>
      <c r="N1111" t="s">
        <v>3980</v>
      </c>
      <c r="O1111">
        <v>102</v>
      </c>
      <c r="P1111" s="6" t="str">
        <f>_xlfn.XLOOKUP(movie3[[#This Row],[year]],inflation!E$2:E$225,inflation!F$2:F$225,,0)</f>
        <v>341.4</v>
      </c>
      <c r="Q1111" s="2">
        <f>movie3[[#This Row],[gross]] * (inflation!B$226 / movie3[[#This Row],[CPI of Released Year]])</f>
        <v>38035997.876977161</v>
      </c>
      <c r="R1111" s="2">
        <f>movie3[[#This Row],[gross]]-movie3[[#This Row],[budget]]</f>
        <v>11182492</v>
      </c>
    </row>
    <row r="1112" spans="1:18" hidden="1" x14ac:dyDescent="0.25">
      <c r="A1112" t="s">
        <v>4008</v>
      </c>
      <c r="B1112" t="s">
        <v>33</v>
      </c>
      <c r="C1112" t="s">
        <v>41</v>
      </c>
      <c r="D1112">
        <v>1987</v>
      </c>
      <c r="E1112" t="s">
        <v>4009</v>
      </c>
      <c r="F1112">
        <v>6.7</v>
      </c>
      <c r="G1112" s="1">
        <v>32000</v>
      </c>
      <c r="H1112" t="s">
        <v>656</v>
      </c>
      <c r="I1112" t="s">
        <v>4010</v>
      </c>
      <c r="J1112" t="s">
        <v>4011</v>
      </c>
      <c r="K1112" t="s">
        <v>30</v>
      </c>
      <c r="L1112" s="1">
        <v>25000000</v>
      </c>
      <c r="M1112" s="1">
        <v>65088797</v>
      </c>
      <c r="N1112" t="s">
        <v>61</v>
      </c>
      <c r="O1112">
        <v>106</v>
      </c>
      <c r="P1112" s="6" t="str">
        <f>_xlfn.XLOOKUP(movie3[[#This Row],[year]],inflation!E$2:E$225,inflation!F$2:F$225,,0)</f>
        <v>341.4</v>
      </c>
      <c r="Q1112" s="2">
        <f>movie3[[#This Row],[gross]] * (inflation!B$226 / movie3[[#This Row],[CPI of Released Year]])</f>
        <v>174561518.84358525</v>
      </c>
      <c r="R1112" s="2">
        <f>movie3[[#This Row],[gross]]-movie3[[#This Row],[budget]]</f>
        <v>40088797</v>
      </c>
    </row>
    <row r="1113" spans="1:18" hidden="1" x14ac:dyDescent="0.25">
      <c r="A1113" t="s">
        <v>4044</v>
      </c>
      <c r="B1113" t="s">
        <v>16</v>
      </c>
      <c r="C1113" t="s">
        <v>34</v>
      </c>
      <c r="D1113">
        <v>1987</v>
      </c>
      <c r="E1113" t="s">
        <v>3562</v>
      </c>
      <c r="F1113">
        <v>6.7</v>
      </c>
      <c r="G1113" s="1">
        <v>24000</v>
      </c>
      <c r="H1113" t="s">
        <v>725</v>
      </c>
      <c r="I1113" t="s">
        <v>3312</v>
      </c>
      <c r="J1113" t="s">
        <v>4045</v>
      </c>
      <c r="K1113" t="s">
        <v>30</v>
      </c>
      <c r="M1113" s="1">
        <v>13839404</v>
      </c>
      <c r="N1113" t="s">
        <v>1089</v>
      </c>
      <c r="O1113">
        <v>110</v>
      </c>
      <c r="P1113" s="6" t="str">
        <f>_xlfn.XLOOKUP(movie3[[#This Row],[year]],inflation!E$2:E$225,inflation!F$2:F$225,,0)</f>
        <v>341.4</v>
      </c>
      <c r="Q1113" s="2">
        <f>movie3[[#This Row],[gross]] * (inflation!B$226 / movie3[[#This Row],[CPI of Released Year]])</f>
        <v>37115870.833040431</v>
      </c>
      <c r="R1113" s="2">
        <f>movie3[[#This Row],[gross]]-movie3[[#This Row],[budget]]</f>
        <v>13839404</v>
      </c>
    </row>
    <row r="1114" spans="1:18" hidden="1" x14ac:dyDescent="0.25">
      <c r="A1114" t="s">
        <v>4144</v>
      </c>
      <c r="B1114" t="s">
        <v>16</v>
      </c>
      <c r="C1114" t="s">
        <v>17</v>
      </c>
      <c r="D1114">
        <v>1987</v>
      </c>
      <c r="E1114" t="s">
        <v>4064</v>
      </c>
      <c r="F1114">
        <v>6.7</v>
      </c>
      <c r="G1114" s="1">
        <v>8600</v>
      </c>
      <c r="H1114" t="s">
        <v>2769</v>
      </c>
      <c r="I1114" t="s">
        <v>2161</v>
      </c>
      <c r="J1114" t="s">
        <v>21</v>
      </c>
      <c r="K1114" t="s">
        <v>30</v>
      </c>
      <c r="L1114" s="1">
        <v>27000000</v>
      </c>
      <c r="M1114" s="1">
        <v>7393346</v>
      </c>
      <c r="N1114" t="s">
        <v>4145</v>
      </c>
      <c r="O1114">
        <v>143</v>
      </c>
      <c r="P1114" s="6" t="str">
        <f>_xlfn.XLOOKUP(movie3[[#This Row],[year]],inflation!E$2:E$225,inflation!F$2:F$225,,0)</f>
        <v>341.4</v>
      </c>
      <c r="Q1114" s="2">
        <f>movie3[[#This Row],[gross]] * (inflation!B$226 / movie3[[#This Row],[CPI of Released Year]])</f>
        <v>19828200.344463974</v>
      </c>
      <c r="R1114" s="2">
        <f>movie3[[#This Row],[gross]]-movie3[[#This Row],[budget]]</f>
        <v>-19606654</v>
      </c>
    </row>
    <row r="1115" spans="1:18" hidden="1" x14ac:dyDescent="0.25">
      <c r="A1115" t="s">
        <v>4405</v>
      </c>
      <c r="B1115" t="s">
        <v>16</v>
      </c>
      <c r="C1115" t="s">
        <v>17</v>
      </c>
      <c r="D1115">
        <v>1987</v>
      </c>
      <c r="E1115" t="s">
        <v>3551</v>
      </c>
      <c r="F1115">
        <v>6.7</v>
      </c>
      <c r="G1115" s="1">
        <v>1200</v>
      </c>
      <c r="H1115" t="s">
        <v>2706</v>
      </c>
      <c r="I1115" t="s">
        <v>2706</v>
      </c>
      <c r="J1115" t="s">
        <v>350</v>
      </c>
      <c r="K1115" t="s">
        <v>30</v>
      </c>
      <c r="N1115" t="s">
        <v>2218</v>
      </c>
      <c r="O1115">
        <v>118</v>
      </c>
      <c r="P1115" s="6" t="str">
        <f>_xlfn.XLOOKUP(movie3[[#This Row],[year]],inflation!E$2:E$225,inflation!F$2:F$225,,0)</f>
        <v>341.4</v>
      </c>
      <c r="Q1115" s="2">
        <f>movie3[[#This Row],[gross]] * (inflation!B$226 / movie3[[#This Row],[CPI of Released Year]])</f>
        <v>0</v>
      </c>
      <c r="R1115" s="2">
        <f>movie3[[#This Row],[gross]]-movie3[[#This Row],[budget]]</f>
        <v>0</v>
      </c>
    </row>
    <row r="1116" spans="1:18" x14ac:dyDescent="0.25">
      <c r="A1116" t="s">
        <v>4411</v>
      </c>
      <c r="B1116" t="s">
        <v>16</v>
      </c>
      <c r="C1116" t="s">
        <v>52</v>
      </c>
      <c r="D1116">
        <v>1987</v>
      </c>
      <c r="E1116" t="s">
        <v>4412</v>
      </c>
      <c r="F1116">
        <v>6.7</v>
      </c>
      <c r="G1116" s="1">
        <v>3500</v>
      </c>
      <c r="H1116" t="s">
        <v>4413</v>
      </c>
      <c r="I1116" t="s">
        <v>4413</v>
      </c>
      <c r="J1116" t="s">
        <v>4414</v>
      </c>
      <c r="K1116" t="s">
        <v>1112</v>
      </c>
      <c r="N1116" t="s">
        <v>4415</v>
      </c>
      <c r="O1116">
        <v>89</v>
      </c>
      <c r="P1116" s="6" t="str">
        <f>_xlfn.XLOOKUP(movie3[[#This Row],[year]],inflation!E$2:E$225,inflation!F$2:F$225,,0)</f>
        <v>341.4</v>
      </c>
      <c r="Q1116" s="2">
        <f>movie3[[#This Row],[gross]] * (inflation!B$226 / movie3[[#This Row],[CPI of Released Year]])</f>
        <v>0</v>
      </c>
      <c r="R1116" s="2">
        <f>movie3[[#This Row],[gross]]-movie3[[#This Row],[budget]]</f>
        <v>0</v>
      </c>
    </row>
    <row r="1117" spans="1:18" hidden="1" x14ac:dyDescent="0.25">
      <c r="A1117" t="s">
        <v>8528</v>
      </c>
      <c r="B1117" t="s">
        <v>16</v>
      </c>
      <c r="C1117" t="s">
        <v>34</v>
      </c>
      <c r="D1117">
        <v>1995</v>
      </c>
      <c r="E1117" t="s">
        <v>8529</v>
      </c>
      <c r="F1117">
        <v>6.6</v>
      </c>
      <c r="G1117" s="1">
        <v>123000</v>
      </c>
      <c r="H1117" t="s">
        <v>540</v>
      </c>
      <c r="I1117" t="s">
        <v>8530</v>
      </c>
      <c r="J1117" t="s">
        <v>1052</v>
      </c>
      <c r="K1117" t="s">
        <v>30</v>
      </c>
      <c r="L1117" s="1">
        <v>50000000</v>
      </c>
      <c r="M1117" s="1">
        <v>189859560</v>
      </c>
      <c r="N1117" t="s">
        <v>23</v>
      </c>
      <c r="O1117">
        <v>127</v>
      </c>
      <c r="P1117" s="6" t="str">
        <f>_xlfn.XLOOKUP(movie3[[#This Row],[year]],inflation!E$2:E$225,inflation!F$2:F$225,,0)</f>
        <v>457.9</v>
      </c>
      <c r="Q1117" s="2">
        <f>movie3[[#This Row],[gross]] * (inflation!B$226 / movie3[[#This Row],[CPI of Released Year]])</f>
        <v>379636193.78903693</v>
      </c>
      <c r="R1117" s="2">
        <f>movie3[[#This Row],[gross]]-movie3[[#This Row],[budget]]</f>
        <v>139859560</v>
      </c>
    </row>
    <row r="1118" spans="1:18" hidden="1" x14ac:dyDescent="0.25">
      <c r="A1118" t="s">
        <v>16738</v>
      </c>
      <c r="B1118" t="s">
        <v>2000</v>
      </c>
      <c r="C1118" t="s">
        <v>34</v>
      </c>
      <c r="D1118">
        <v>2010</v>
      </c>
      <c r="E1118" t="s">
        <v>16739</v>
      </c>
      <c r="F1118">
        <v>6.6</v>
      </c>
      <c r="G1118" s="1">
        <v>277000</v>
      </c>
      <c r="H1118" t="s">
        <v>263</v>
      </c>
      <c r="I1118" t="s">
        <v>5915</v>
      </c>
      <c r="J1118" t="s">
        <v>10809</v>
      </c>
      <c r="K1118" t="s">
        <v>30</v>
      </c>
      <c r="L1118" s="1">
        <v>200000000</v>
      </c>
      <c r="M1118" s="1">
        <v>336365676</v>
      </c>
      <c r="N1118" t="s">
        <v>1725</v>
      </c>
      <c r="O1118">
        <v>116</v>
      </c>
      <c r="P1118" s="6" t="str">
        <f>_xlfn.XLOOKUP(movie3[[#This Row],[year]],inflation!E$2:E$225,inflation!F$2:F$225,,0)</f>
        <v>655.3</v>
      </c>
      <c r="Q1118" s="2">
        <f>movie3[[#This Row],[gross]] * (inflation!B$226 / movie3[[#This Row],[CPI of Released Year]])</f>
        <v>469977739.88341218</v>
      </c>
      <c r="R1118" s="2">
        <f>movie3[[#This Row],[gross]]-movie3[[#This Row],[budget]]</f>
        <v>136365676</v>
      </c>
    </row>
    <row r="1119" spans="1:18" hidden="1" x14ac:dyDescent="0.25">
      <c r="A1119" t="s">
        <v>21233</v>
      </c>
      <c r="B1119" t="s">
        <v>33</v>
      </c>
      <c r="C1119" t="s">
        <v>390</v>
      </c>
      <c r="D1119">
        <v>2018</v>
      </c>
      <c r="E1119" t="s">
        <v>21228</v>
      </c>
      <c r="F1119">
        <v>6.6</v>
      </c>
      <c r="G1119" s="1">
        <v>36000</v>
      </c>
      <c r="H1119" t="s">
        <v>15732</v>
      </c>
      <c r="I1119" t="s">
        <v>15732</v>
      </c>
      <c r="J1119" t="s">
        <v>14630</v>
      </c>
      <c r="K1119" t="s">
        <v>30</v>
      </c>
      <c r="L1119" s="1">
        <v>80000000</v>
      </c>
      <c r="M1119" s="1">
        <v>214040103</v>
      </c>
      <c r="N1119" t="s">
        <v>21234</v>
      </c>
      <c r="O1119">
        <v>96</v>
      </c>
      <c r="P1119" s="6" t="str">
        <f>_xlfn.XLOOKUP(movie3[[#This Row],[year]],inflation!E$2:E$225,inflation!F$2:F$225,,0)</f>
        <v>754.6</v>
      </c>
      <c r="Q1119" s="2">
        <f>movie3[[#This Row],[gross]] * (inflation!B$226 / movie3[[#This Row],[CPI of Released Year]])</f>
        <v>259707286.38589981</v>
      </c>
      <c r="R1119" s="2">
        <f>movie3[[#This Row],[gross]]-movie3[[#This Row],[budget]]</f>
        <v>134040103</v>
      </c>
    </row>
    <row r="1120" spans="1:18" hidden="1" x14ac:dyDescent="0.25">
      <c r="A1120" t="s">
        <v>4564</v>
      </c>
      <c r="B1120" t="s">
        <v>33</v>
      </c>
      <c r="C1120" t="s">
        <v>41</v>
      </c>
      <c r="D1120">
        <v>2007</v>
      </c>
      <c r="E1120" t="s">
        <v>15073</v>
      </c>
      <c r="F1120">
        <v>6.6</v>
      </c>
      <c r="G1120" s="1">
        <v>122000</v>
      </c>
      <c r="H1120" t="s">
        <v>12045</v>
      </c>
      <c r="I1120" t="s">
        <v>3943</v>
      </c>
      <c r="J1120" t="s">
        <v>160</v>
      </c>
      <c r="K1120" t="s">
        <v>30</v>
      </c>
      <c r="L1120" s="1">
        <v>75000000</v>
      </c>
      <c r="M1120" s="1">
        <v>203553311</v>
      </c>
      <c r="N1120" t="s">
        <v>2027</v>
      </c>
      <c r="O1120">
        <v>117</v>
      </c>
      <c r="P1120" s="6" t="str">
        <f>_xlfn.XLOOKUP(movie3[[#This Row],[year]],inflation!E$2:E$225,inflation!F$2:F$225,,0)</f>
        <v>623.1</v>
      </c>
      <c r="Q1120" s="2">
        <f>movie3[[#This Row],[gross]] * (inflation!B$226 / movie3[[#This Row],[CPI of Released Year]])</f>
        <v>299106742.98122293</v>
      </c>
      <c r="R1120" s="2">
        <f>movie3[[#This Row],[gross]]-movie3[[#This Row],[budget]]</f>
        <v>128553311</v>
      </c>
    </row>
    <row r="1121" spans="1:18" hidden="1" x14ac:dyDescent="0.25">
      <c r="A1121" t="s">
        <v>10211</v>
      </c>
      <c r="B1121" t="s">
        <v>2000</v>
      </c>
      <c r="C1121" t="s">
        <v>17</v>
      </c>
      <c r="D1121">
        <v>1998</v>
      </c>
      <c r="E1121" t="s">
        <v>9720</v>
      </c>
      <c r="F1121">
        <v>6.6</v>
      </c>
      <c r="G1121" s="1">
        <v>40000</v>
      </c>
      <c r="H1121" t="s">
        <v>100</v>
      </c>
      <c r="I1121" t="s">
        <v>10212</v>
      </c>
      <c r="J1121" t="s">
        <v>100</v>
      </c>
      <c r="K1121" t="s">
        <v>30</v>
      </c>
      <c r="L1121" s="1">
        <v>60000000</v>
      </c>
      <c r="M1121" s="1">
        <v>186883563</v>
      </c>
      <c r="N1121" t="s">
        <v>2094</v>
      </c>
      <c r="O1121">
        <v>169</v>
      </c>
      <c r="P1121" s="6" t="str">
        <f>_xlfn.XLOOKUP(movie3[[#This Row],[year]],inflation!E$2:E$225,inflation!F$2:F$225,,0)</f>
        <v>489.8</v>
      </c>
      <c r="Q1121" s="2">
        <f>movie3[[#This Row],[gross]] * (inflation!B$226 / movie3[[#This Row],[CPI of Released Year]])</f>
        <v>349347877.26173949</v>
      </c>
      <c r="R1121" s="2">
        <f>movie3[[#This Row],[gross]]-movie3[[#This Row],[budget]]</f>
        <v>126883563</v>
      </c>
    </row>
    <row r="1122" spans="1:18" hidden="1" x14ac:dyDescent="0.25">
      <c r="A1122" t="s">
        <v>5144</v>
      </c>
      <c r="B1122" t="s">
        <v>2000</v>
      </c>
      <c r="C1122" t="s">
        <v>34</v>
      </c>
      <c r="D1122">
        <v>1989</v>
      </c>
      <c r="E1122" t="s">
        <v>5145</v>
      </c>
      <c r="F1122">
        <v>6.6</v>
      </c>
      <c r="G1122" s="1">
        <v>97000</v>
      </c>
      <c r="H1122" t="s">
        <v>586</v>
      </c>
      <c r="I1122" t="s">
        <v>5146</v>
      </c>
      <c r="J1122" t="s">
        <v>3063</v>
      </c>
      <c r="K1122" t="s">
        <v>22</v>
      </c>
      <c r="L1122" s="1">
        <v>32000000</v>
      </c>
      <c r="M1122" s="1">
        <v>156167015</v>
      </c>
      <c r="N1122" t="s">
        <v>5147</v>
      </c>
      <c r="O1122">
        <v>133</v>
      </c>
      <c r="P1122" s="6" t="str">
        <f>_xlfn.XLOOKUP(movie3[[#This Row],[year]],inflation!E$2:E$225,inflation!F$2:F$225,,0)</f>
        <v>372.5</v>
      </c>
      <c r="Q1122" s="2">
        <f>movie3[[#This Row],[gross]] * (inflation!B$226 / movie3[[#This Row],[CPI of Released Year]])</f>
        <v>383856426.66845638</v>
      </c>
      <c r="R1122" s="2">
        <f>movie3[[#This Row],[gross]]-movie3[[#This Row],[budget]]</f>
        <v>124167015</v>
      </c>
    </row>
    <row r="1123" spans="1:18" hidden="1" x14ac:dyDescent="0.25">
      <c r="A1123" t="s">
        <v>16621</v>
      </c>
      <c r="B1123" t="s">
        <v>2000</v>
      </c>
      <c r="C1123" t="s">
        <v>34</v>
      </c>
      <c r="D1123">
        <v>2010</v>
      </c>
      <c r="E1123" t="s">
        <v>16476</v>
      </c>
      <c r="F1123">
        <v>6.6</v>
      </c>
      <c r="G1123" s="1">
        <v>257000</v>
      </c>
      <c r="H1123" t="s">
        <v>991</v>
      </c>
      <c r="I1123" t="s">
        <v>9671</v>
      </c>
      <c r="J1123" t="s">
        <v>7005</v>
      </c>
      <c r="K1123" t="s">
        <v>30</v>
      </c>
      <c r="L1123" s="1">
        <v>200000000</v>
      </c>
      <c r="M1123" s="1">
        <v>321669741</v>
      </c>
      <c r="N1123" t="s">
        <v>61</v>
      </c>
      <c r="O1123">
        <v>140</v>
      </c>
      <c r="P1123" s="6" t="str">
        <f>_xlfn.XLOOKUP(movie3[[#This Row],[year]],inflation!E$2:E$225,inflation!F$2:F$225,,0)</f>
        <v>655.3</v>
      </c>
      <c r="Q1123" s="2">
        <f>movie3[[#This Row],[gross]] * (inflation!B$226 / movie3[[#This Row],[CPI of Released Year]])</f>
        <v>449444246.69555932</v>
      </c>
      <c r="R1123" s="2">
        <f>movie3[[#This Row],[gross]]-movie3[[#This Row],[budget]]</f>
        <v>121669741</v>
      </c>
    </row>
    <row r="1124" spans="1:18" hidden="1" x14ac:dyDescent="0.25">
      <c r="A1124" t="s">
        <v>20398</v>
      </c>
      <c r="B1124" t="s">
        <v>2000</v>
      </c>
      <c r="C1124" t="s">
        <v>41</v>
      </c>
      <c r="D1124">
        <v>2017</v>
      </c>
      <c r="E1124" t="s">
        <v>20399</v>
      </c>
      <c r="F1124">
        <v>6.6</v>
      </c>
      <c r="G1124" s="1">
        <v>124000</v>
      </c>
      <c r="H1124" t="s">
        <v>15031</v>
      </c>
      <c r="I1124" t="s">
        <v>20400</v>
      </c>
      <c r="J1124" t="s">
        <v>20401</v>
      </c>
      <c r="K1124" t="s">
        <v>30</v>
      </c>
      <c r="L1124" s="1">
        <v>4800000</v>
      </c>
      <c r="M1124" s="1">
        <v>125479266</v>
      </c>
      <c r="N1124" t="s">
        <v>61</v>
      </c>
      <c r="O1124">
        <v>96</v>
      </c>
      <c r="P1124" s="6" t="str">
        <f>_xlfn.XLOOKUP(movie3[[#This Row],[year]],inflation!E$2:E$225,inflation!F$2:F$225,,0)</f>
        <v>736.6</v>
      </c>
      <c r="Q1124" s="2">
        <f>movie3[[#This Row],[gross]] * (inflation!B$226 / movie3[[#This Row],[CPI of Released Year]])</f>
        <v>155971783.80342114</v>
      </c>
      <c r="R1124" s="2">
        <f>movie3[[#This Row],[gross]]-movie3[[#This Row],[budget]]</f>
        <v>120679266</v>
      </c>
    </row>
    <row r="1125" spans="1:18" hidden="1" x14ac:dyDescent="0.25">
      <c r="A1125" t="s">
        <v>15813</v>
      </c>
      <c r="B1125" t="s">
        <v>2000</v>
      </c>
      <c r="C1125" t="s">
        <v>34</v>
      </c>
      <c r="D1125">
        <v>2008</v>
      </c>
      <c r="E1125" t="s">
        <v>15386</v>
      </c>
      <c r="F1125">
        <v>6.6</v>
      </c>
      <c r="G1125" s="1">
        <v>146000</v>
      </c>
      <c r="H1125" t="s">
        <v>15814</v>
      </c>
      <c r="I1125" t="s">
        <v>15815</v>
      </c>
      <c r="J1125" t="s">
        <v>1498</v>
      </c>
      <c r="K1125" t="s">
        <v>30</v>
      </c>
      <c r="L1125" s="1">
        <v>40000000</v>
      </c>
      <c r="M1125" s="1">
        <v>152039882</v>
      </c>
      <c r="N1125" t="s">
        <v>31</v>
      </c>
      <c r="O1125">
        <v>90</v>
      </c>
      <c r="P1125" s="6" t="str">
        <f>_xlfn.XLOOKUP(movie3[[#This Row],[year]],inflation!E$2:E$225,inflation!F$2:F$225,,0)</f>
        <v>647.0</v>
      </c>
      <c r="Q1125" s="2">
        <f>movie3[[#This Row],[gross]] * (inflation!B$226 / movie3[[#This Row],[CPI of Released Year]])</f>
        <v>215158757.27851623</v>
      </c>
      <c r="R1125" s="2">
        <f>movie3[[#This Row],[gross]]-movie3[[#This Row],[budget]]</f>
        <v>112039882</v>
      </c>
    </row>
    <row r="1126" spans="1:18" hidden="1" x14ac:dyDescent="0.25">
      <c r="A1126" t="s">
        <v>7499</v>
      </c>
      <c r="B1126" t="s">
        <v>2000</v>
      </c>
      <c r="C1126" t="s">
        <v>34</v>
      </c>
      <c r="D1126">
        <v>1993</v>
      </c>
      <c r="E1126" t="s">
        <v>7491</v>
      </c>
      <c r="F1126">
        <v>6.6</v>
      </c>
      <c r="G1126" s="1">
        <v>86000</v>
      </c>
      <c r="H1126" t="s">
        <v>42</v>
      </c>
      <c r="I1126" t="s">
        <v>42</v>
      </c>
      <c r="J1126" t="s">
        <v>3261</v>
      </c>
      <c r="K1126" t="s">
        <v>30</v>
      </c>
      <c r="L1126" s="1">
        <v>25000000</v>
      </c>
      <c r="M1126" s="1">
        <v>133752825</v>
      </c>
      <c r="N1126" t="s">
        <v>180</v>
      </c>
      <c r="O1126">
        <v>86</v>
      </c>
      <c r="P1126" s="6" t="str">
        <f>_xlfn.XLOOKUP(movie3[[#This Row],[year]],inflation!E$2:E$225,inflation!F$2:F$225,,0)</f>
        <v>434.1</v>
      </c>
      <c r="Q1126" s="2">
        <f>movie3[[#This Row],[gross]] * (inflation!B$226 / movie3[[#This Row],[CPI of Released Year]])</f>
        <v>282110312.30131304</v>
      </c>
      <c r="R1126" s="2">
        <f>movie3[[#This Row],[gross]]-movie3[[#This Row],[budget]]</f>
        <v>108752825</v>
      </c>
    </row>
    <row r="1127" spans="1:18" hidden="1" x14ac:dyDescent="0.25">
      <c r="A1127" t="s">
        <v>19370</v>
      </c>
      <c r="B1127" t="s">
        <v>16</v>
      </c>
      <c r="C1127" t="s">
        <v>41</v>
      </c>
      <c r="D1127">
        <v>2015</v>
      </c>
      <c r="E1127" t="s">
        <v>19043</v>
      </c>
      <c r="F1127">
        <v>6.6</v>
      </c>
      <c r="G1127" s="1">
        <v>226000</v>
      </c>
      <c r="H1127" t="s">
        <v>13185</v>
      </c>
      <c r="I1127" t="s">
        <v>13185</v>
      </c>
      <c r="J1127" t="s">
        <v>7640</v>
      </c>
      <c r="K1127" t="s">
        <v>30</v>
      </c>
      <c r="L1127" s="1">
        <v>50100000</v>
      </c>
      <c r="M1127" s="1">
        <v>158762963</v>
      </c>
      <c r="N1127" t="s">
        <v>18870</v>
      </c>
      <c r="O1127">
        <v>105</v>
      </c>
      <c r="P1127" s="6" t="str">
        <f>_xlfn.XLOOKUP(movie3[[#This Row],[year]],inflation!E$2:E$225,inflation!F$2:F$225,,0)</f>
        <v>712.3</v>
      </c>
      <c r="Q1127" s="2">
        <f>movie3[[#This Row],[gross]] * (inflation!B$226 / movie3[[#This Row],[CPI of Released Year]])</f>
        <v>204076047.90509617</v>
      </c>
      <c r="R1127" s="2">
        <f>movie3[[#This Row],[gross]]-movie3[[#This Row],[budget]]</f>
        <v>108662963</v>
      </c>
    </row>
    <row r="1128" spans="1:18" hidden="1" x14ac:dyDescent="0.25">
      <c r="A1128" t="s">
        <v>3944</v>
      </c>
      <c r="B1128" t="s">
        <v>16</v>
      </c>
      <c r="C1128" t="s">
        <v>34</v>
      </c>
      <c r="D1128">
        <v>1987</v>
      </c>
      <c r="E1128" t="s">
        <v>3945</v>
      </c>
      <c r="F1128">
        <v>6.5</v>
      </c>
      <c r="G1128" s="1">
        <v>111000</v>
      </c>
      <c r="H1128" t="s">
        <v>1560</v>
      </c>
      <c r="I1128" t="s">
        <v>3482</v>
      </c>
      <c r="J1128" t="s">
        <v>1486</v>
      </c>
      <c r="K1128" t="s">
        <v>30</v>
      </c>
      <c r="L1128" s="1">
        <v>28000000</v>
      </c>
      <c r="M1128" s="1">
        <v>299965036</v>
      </c>
      <c r="N1128" t="s">
        <v>44</v>
      </c>
      <c r="O1128">
        <v>100</v>
      </c>
      <c r="P1128" s="6" t="str">
        <f>_xlfn.XLOOKUP(movie3[[#This Row],[year]],inflation!E$2:E$225,inflation!F$2:F$225,,0)</f>
        <v>341.4</v>
      </c>
      <c r="Q1128" s="2">
        <f>movie3[[#This Row],[gross]] * (inflation!B$226 / movie3[[#This Row],[CPI of Released Year]])</f>
        <v>804475650.15114248</v>
      </c>
      <c r="R1128" s="2">
        <f>movie3[[#This Row],[gross]]-movie3[[#This Row],[budget]]</f>
        <v>271965036</v>
      </c>
    </row>
    <row r="1129" spans="1:18" hidden="1" x14ac:dyDescent="0.25">
      <c r="A1129" t="s">
        <v>3947</v>
      </c>
      <c r="B1129" t="s">
        <v>2000</v>
      </c>
      <c r="C1129" t="s">
        <v>41</v>
      </c>
      <c r="D1129">
        <v>1987</v>
      </c>
      <c r="E1129" t="s">
        <v>3505</v>
      </c>
      <c r="F1129">
        <v>6.5</v>
      </c>
      <c r="G1129" s="1">
        <v>31000</v>
      </c>
      <c r="H1129" t="s">
        <v>850</v>
      </c>
      <c r="I1129" t="s">
        <v>3236</v>
      </c>
      <c r="J1129" t="s">
        <v>2568</v>
      </c>
      <c r="K1129" t="s">
        <v>30</v>
      </c>
      <c r="L1129" s="1">
        <v>12000000</v>
      </c>
      <c r="M1129" s="1">
        <v>110996879</v>
      </c>
      <c r="N1129" t="s">
        <v>113</v>
      </c>
      <c r="O1129">
        <v>111</v>
      </c>
      <c r="P1129" s="6" t="str">
        <f>_xlfn.XLOOKUP(movie3[[#This Row],[year]],inflation!E$2:E$225,inflation!F$2:F$225,,0)</f>
        <v>341.4</v>
      </c>
      <c r="Q1129" s="2">
        <f>movie3[[#This Row],[gross]] * (inflation!B$226 / movie3[[#This Row],[CPI of Released Year]])</f>
        <v>297682315.20913887</v>
      </c>
      <c r="R1129" s="2">
        <f>movie3[[#This Row],[gross]]-movie3[[#This Row],[budget]]</f>
        <v>98996879</v>
      </c>
    </row>
    <row r="1130" spans="1:18" hidden="1" x14ac:dyDescent="0.25">
      <c r="A1130" t="s">
        <v>4067</v>
      </c>
      <c r="B1130" t="s">
        <v>16</v>
      </c>
      <c r="C1130" t="s">
        <v>41</v>
      </c>
      <c r="D1130">
        <v>1987</v>
      </c>
      <c r="E1130" t="s">
        <v>4068</v>
      </c>
      <c r="F1130">
        <v>6.5</v>
      </c>
      <c r="G1130" s="1">
        <v>3600</v>
      </c>
      <c r="H1130" t="s">
        <v>4069</v>
      </c>
      <c r="I1130" t="s">
        <v>4070</v>
      </c>
      <c r="J1130" t="s">
        <v>4071</v>
      </c>
      <c r="K1130" t="s">
        <v>22</v>
      </c>
      <c r="M1130" s="1">
        <v>124167</v>
      </c>
      <c r="N1130" t="s">
        <v>4072</v>
      </c>
      <c r="O1130">
        <v>93</v>
      </c>
      <c r="P1130" s="6" t="str">
        <f>_xlfn.XLOOKUP(movie3[[#This Row],[year]],inflation!E$2:E$225,inflation!F$2:F$225,,0)</f>
        <v>341.4</v>
      </c>
      <c r="Q1130" s="2">
        <f>movie3[[#This Row],[gross]] * (inflation!B$226 / movie3[[#This Row],[CPI of Released Year]])</f>
        <v>333003.23725834803</v>
      </c>
      <c r="R1130" s="2">
        <f>movie3[[#This Row],[gross]]-movie3[[#This Row],[budget]]</f>
        <v>124167</v>
      </c>
    </row>
    <row r="1131" spans="1:18" hidden="1" x14ac:dyDescent="0.25">
      <c r="A1131" t="s">
        <v>4110</v>
      </c>
      <c r="B1131" t="s">
        <v>33</v>
      </c>
      <c r="C1131" t="s">
        <v>34</v>
      </c>
      <c r="D1131">
        <v>1987</v>
      </c>
      <c r="E1131" t="s">
        <v>3911</v>
      </c>
      <c r="F1131">
        <v>6.5</v>
      </c>
      <c r="G1131" s="1">
        <v>2500</v>
      </c>
      <c r="H1131" t="s">
        <v>4111</v>
      </c>
      <c r="I1131" t="s">
        <v>4111</v>
      </c>
      <c r="J1131" t="s">
        <v>4112</v>
      </c>
      <c r="K1131" t="s">
        <v>30</v>
      </c>
      <c r="M1131" s="1">
        <v>3832228</v>
      </c>
      <c r="N1131" t="s">
        <v>4113</v>
      </c>
      <c r="O1131">
        <v>96</v>
      </c>
      <c r="P1131" s="6" t="str">
        <f>_xlfn.XLOOKUP(movie3[[#This Row],[year]],inflation!E$2:E$225,inflation!F$2:F$225,,0)</f>
        <v>341.4</v>
      </c>
      <c r="Q1131" s="2">
        <f>movie3[[#This Row],[gross]] * (inflation!B$226 / movie3[[#This Row],[CPI of Released Year]])</f>
        <v>10277644.86467487</v>
      </c>
      <c r="R1131" s="2">
        <f>movie3[[#This Row],[gross]]-movie3[[#This Row],[budget]]</f>
        <v>3832228</v>
      </c>
    </row>
    <row r="1132" spans="1:18" hidden="1" x14ac:dyDescent="0.25">
      <c r="A1132" t="s">
        <v>4188</v>
      </c>
      <c r="B1132" t="s">
        <v>16</v>
      </c>
      <c r="C1132" t="s">
        <v>34</v>
      </c>
      <c r="D1132">
        <v>1987</v>
      </c>
      <c r="E1132" t="s">
        <v>4189</v>
      </c>
      <c r="F1132">
        <v>6.5</v>
      </c>
      <c r="G1132" s="1">
        <v>5000</v>
      </c>
      <c r="H1132" t="s">
        <v>4190</v>
      </c>
      <c r="I1132" t="s">
        <v>2486</v>
      </c>
      <c r="J1132" t="s">
        <v>1540</v>
      </c>
      <c r="K1132" t="s">
        <v>30</v>
      </c>
      <c r="M1132" s="1">
        <v>4278150</v>
      </c>
      <c r="N1132" t="s">
        <v>2354</v>
      </c>
      <c r="O1132">
        <v>95</v>
      </c>
      <c r="P1132" s="6" t="str">
        <f>_xlfn.XLOOKUP(movie3[[#This Row],[year]],inflation!E$2:E$225,inflation!F$2:F$225,,0)</f>
        <v>341.4</v>
      </c>
      <c r="Q1132" s="2">
        <f>movie3[[#This Row],[gross]] * (inflation!B$226 / movie3[[#This Row],[CPI of Released Year]])</f>
        <v>11473562.214411249</v>
      </c>
      <c r="R1132" s="2">
        <f>movie3[[#This Row],[gross]]-movie3[[#This Row],[budget]]</f>
        <v>4278150</v>
      </c>
    </row>
    <row r="1133" spans="1:18" hidden="1" x14ac:dyDescent="0.25">
      <c r="A1133" t="s">
        <v>4416</v>
      </c>
      <c r="B1133" t="s">
        <v>33</v>
      </c>
      <c r="C1133" t="s">
        <v>17</v>
      </c>
      <c r="D1133">
        <v>1987</v>
      </c>
      <c r="E1133" t="s">
        <v>4009</v>
      </c>
      <c r="F1133">
        <v>6.5</v>
      </c>
      <c r="G1133" s="1">
        <v>9300</v>
      </c>
      <c r="H1133" t="s">
        <v>289</v>
      </c>
      <c r="I1133" t="s">
        <v>289</v>
      </c>
      <c r="J1133" t="s">
        <v>4417</v>
      </c>
      <c r="K1133" t="s">
        <v>30</v>
      </c>
      <c r="L1133" s="1">
        <v>10000000</v>
      </c>
      <c r="M1133" s="1">
        <v>486434</v>
      </c>
      <c r="N1133" t="s">
        <v>290</v>
      </c>
      <c r="O1133">
        <v>83</v>
      </c>
      <c r="P1133" s="6" t="str">
        <f>_xlfn.XLOOKUP(movie3[[#This Row],[year]],inflation!E$2:E$225,inflation!F$2:F$225,,0)</f>
        <v>341.4</v>
      </c>
      <c r="Q1133" s="2">
        <f>movie3[[#This Row],[gross]] * (inflation!B$226 / movie3[[#This Row],[CPI of Released Year]])</f>
        <v>1304566.4042179263</v>
      </c>
      <c r="R1133" s="2">
        <f>movie3[[#This Row],[gross]]-movie3[[#This Row],[budget]]</f>
        <v>-9513566</v>
      </c>
    </row>
    <row r="1134" spans="1:18" hidden="1" x14ac:dyDescent="0.25">
      <c r="A1134" t="s">
        <v>4453</v>
      </c>
      <c r="B1134" t="s">
        <v>2000</v>
      </c>
      <c r="C1134" t="s">
        <v>17</v>
      </c>
      <c r="D1134">
        <v>1987</v>
      </c>
      <c r="E1134" t="s">
        <v>4454</v>
      </c>
      <c r="F1134">
        <v>6.5</v>
      </c>
      <c r="G1134" s="1">
        <v>639</v>
      </c>
      <c r="H1134" t="s">
        <v>4455</v>
      </c>
      <c r="I1134" t="s">
        <v>4455</v>
      </c>
      <c r="J1134" t="s">
        <v>4456</v>
      </c>
      <c r="K1134" t="s">
        <v>30</v>
      </c>
      <c r="M1134" s="1">
        <v>1236848</v>
      </c>
      <c r="N1134" t="s">
        <v>4457</v>
      </c>
      <c r="O1134">
        <v>100</v>
      </c>
      <c r="P1134" s="6" t="str">
        <f>_xlfn.XLOOKUP(movie3[[#This Row],[year]],inflation!E$2:E$225,inflation!F$2:F$225,,0)</f>
        <v>341.4</v>
      </c>
      <c r="Q1134" s="2">
        <f>movie3[[#This Row],[gross]] * (inflation!B$226 / movie3[[#This Row],[CPI of Released Year]])</f>
        <v>3317100.2601054488</v>
      </c>
      <c r="R1134" s="2">
        <f>movie3[[#This Row],[gross]]-movie3[[#This Row],[budget]]</f>
        <v>1236848</v>
      </c>
    </row>
    <row r="1135" spans="1:18" hidden="1" x14ac:dyDescent="0.25">
      <c r="A1135" t="s">
        <v>3921</v>
      </c>
      <c r="B1135" t="s">
        <v>16</v>
      </c>
      <c r="C1135" t="s">
        <v>104</v>
      </c>
      <c r="D1135">
        <v>1987</v>
      </c>
      <c r="E1135" t="s">
        <v>3260</v>
      </c>
      <c r="F1135">
        <v>6.4</v>
      </c>
      <c r="G1135" s="1">
        <v>9000</v>
      </c>
      <c r="H1135" t="s">
        <v>687</v>
      </c>
      <c r="I1135" t="s">
        <v>3131</v>
      </c>
      <c r="J1135" t="s">
        <v>2476</v>
      </c>
      <c r="K1135" t="s">
        <v>30</v>
      </c>
      <c r="L1135" s="1">
        <v>10500000</v>
      </c>
      <c r="M1135" s="1">
        <v>25205460</v>
      </c>
      <c r="N1135" t="s">
        <v>3922</v>
      </c>
      <c r="O1135">
        <v>102</v>
      </c>
      <c r="P1135" s="6" t="str">
        <f>_xlfn.XLOOKUP(movie3[[#This Row],[year]],inflation!E$2:E$225,inflation!F$2:F$225,,0)</f>
        <v>341.4</v>
      </c>
      <c r="Q1135" s="2">
        <f>movie3[[#This Row],[gross]] * (inflation!B$226 / movie3[[#This Row],[CPI of Released Year]])</f>
        <v>67598474.4463972</v>
      </c>
      <c r="R1135" s="2">
        <f>movie3[[#This Row],[gross]]-movie3[[#This Row],[budget]]</f>
        <v>14705460</v>
      </c>
    </row>
    <row r="1136" spans="1:18" hidden="1" x14ac:dyDescent="0.25">
      <c r="A1136" t="s">
        <v>3966</v>
      </c>
      <c r="B1136" t="s">
        <v>16</v>
      </c>
      <c r="C1136" t="s">
        <v>104</v>
      </c>
      <c r="D1136">
        <v>1987</v>
      </c>
      <c r="E1136" t="s">
        <v>3967</v>
      </c>
      <c r="F1136">
        <v>6.4</v>
      </c>
      <c r="G1136" s="1">
        <v>19000</v>
      </c>
      <c r="H1136" t="s">
        <v>3968</v>
      </c>
      <c r="I1136" t="s">
        <v>3969</v>
      </c>
      <c r="J1136" t="s">
        <v>3895</v>
      </c>
      <c r="K1136" t="s">
        <v>30</v>
      </c>
      <c r="M1136" s="1">
        <v>12396383</v>
      </c>
      <c r="N1136" t="s">
        <v>180</v>
      </c>
      <c r="O1136">
        <v>98</v>
      </c>
      <c r="P1136" s="6" t="str">
        <f>_xlfn.XLOOKUP(movie3[[#This Row],[year]],inflation!E$2:E$225,inflation!F$2:F$225,,0)</f>
        <v>341.4</v>
      </c>
      <c r="Q1136" s="2">
        <f>movie3[[#This Row],[gross]] * (inflation!B$226 / movie3[[#This Row],[CPI of Released Year]])</f>
        <v>33245835.602811955</v>
      </c>
      <c r="R1136" s="2">
        <f>movie3[[#This Row],[gross]]-movie3[[#This Row],[budget]]</f>
        <v>12396383</v>
      </c>
    </row>
    <row r="1137" spans="1:18" hidden="1" x14ac:dyDescent="0.25">
      <c r="A1137" t="s">
        <v>4052</v>
      </c>
      <c r="B1137" t="s">
        <v>16</v>
      </c>
      <c r="C1137" t="s">
        <v>104</v>
      </c>
      <c r="D1137">
        <v>1987</v>
      </c>
      <c r="E1137" t="s">
        <v>3624</v>
      </c>
      <c r="F1137">
        <v>6.4</v>
      </c>
      <c r="G1137" s="1">
        <v>5100</v>
      </c>
      <c r="H1137" t="s">
        <v>1664</v>
      </c>
      <c r="I1137" t="s">
        <v>4053</v>
      </c>
      <c r="J1137" t="s">
        <v>1129</v>
      </c>
      <c r="K1137" t="s">
        <v>30</v>
      </c>
      <c r="L1137" s="1">
        <v>8300000</v>
      </c>
      <c r="M1137" s="1">
        <v>12640385</v>
      </c>
      <c r="N1137" t="s">
        <v>1752</v>
      </c>
      <c r="O1137">
        <v>112</v>
      </c>
      <c r="P1137" s="6" t="str">
        <f>_xlfn.XLOOKUP(movie3[[#This Row],[year]],inflation!E$2:E$225,inflation!F$2:F$225,,0)</f>
        <v>341.4</v>
      </c>
      <c r="Q1137" s="2">
        <f>movie3[[#This Row],[gross]] * (inflation!B$226 / movie3[[#This Row],[CPI of Released Year]])</f>
        <v>33900224.094903342</v>
      </c>
      <c r="R1137" s="2">
        <f>movie3[[#This Row],[gross]]-movie3[[#This Row],[budget]]</f>
        <v>4340385</v>
      </c>
    </row>
    <row r="1138" spans="1:18" hidden="1" x14ac:dyDescent="0.25">
      <c r="A1138" t="s">
        <v>4180</v>
      </c>
      <c r="B1138" t="s">
        <v>2000</v>
      </c>
      <c r="C1138" t="s">
        <v>41</v>
      </c>
      <c r="D1138">
        <v>1987</v>
      </c>
      <c r="E1138" t="s">
        <v>3967</v>
      </c>
      <c r="F1138">
        <v>6.4</v>
      </c>
      <c r="G1138" s="1">
        <v>3500</v>
      </c>
      <c r="H1138" t="s">
        <v>4181</v>
      </c>
      <c r="I1138" t="s">
        <v>4182</v>
      </c>
      <c r="J1138" t="s">
        <v>2392</v>
      </c>
      <c r="K1138" t="s">
        <v>30</v>
      </c>
      <c r="L1138" s="1">
        <v>7000000</v>
      </c>
      <c r="M1138" s="1">
        <v>7019441</v>
      </c>
      <c r="N1138" t="s">
        <v>1752</v>
      </c>
      <c r="O1138">
        <v>98</v>
      </c>
      <c r="P1138" s="6" t="str">
        <f>_xlfn.XLOOKUP(movie3[[#This Row],[year]],inflation!E$2:E$225,inflation!F$2:F$225,,0)</f>
        <v>341.4</v>
      </c>
      <c r="Q1138" s="2">
        <f>movie3[[#This Row],[gross]] * (inflation!B$226 / movie3[[#This Row],[CPI of Released Year]])</f>
        <v>18825425.247803167</v>
      </c>
      <c r="R1138" s="2">
        <f>movie3[[#This Row],[gross]]-movie3[[#This Row],[budget]]</f>
        <v>19441</v>
      </c>
    </row>
    <row r="1139" spans="1:18" hidden="1" x14ac:dyDescent="0.25">
      <c r="A1139" t="s">
        <v>4186</v>
      </c>
      <c r="B1139" t="s">
        <v>33</v>
      </c>
      <c r="C1139" t="s">
        <v>41</v>
      </c>
      <c r="D1139">
        <v>1987</v>
      </c>
      <c r="E1139" t="s">
        <v>3967</v>
      </c>
      <c r="F1139">
        <v>6.4</v>
      </c>
      <c r="G1139" s="1">
        <v>3200</v>
      </c>
      <c r="H1139" t="s">
        <v>398</v>
      </c>
      <c r="I1139" t="s">
        <v>2163</v>
      </c>
      <c r="J1139" t="s">
        <v>1862</v>
      </c>
      <c r="K1139" t="s">
        <v>30</v>
      </c>
      <c r="L1139" s="1">
        <v>13000000</v>
      </c>
      <c r="M1139" s="1">
        <v>4572845</v>
      </c>
      <c r="N1139" t="s">
        <v>4187</v>
      </c>
      <c r="O1139">
        <v>103</v>
      </c>
      <c r="P1139" s="6" t="str">
        <f>_xlfn.XLOOKUP(movie3[[#This Row],[year]],inflation!E$2:E$225,inflation!F$2:F$225,,0)</f>
        <v>341.4</v>
      </c>
      <c r="Q1139" s="2">
        <f>movie3[[#This Row],[gross]] * (inflation!B$226 / movie3[[#This Row],[CPI of Released Year]])</f>
        <v>12263904.165202111</v>
      </c>
      <c r="R1139" s="2">
        <f>movie3[[#This Row],[gross]]-movie3[[#This Row],[budget]]</f>
        <v>-8427155</v>
      </c>
    </row>
    <row r="1140" spans="1:18" hidden="1" x14ac:dyDescent="0.25">
      <c r="A1140" t="s">
        <v>4231</v>
      </c>
      <c r="B1140" t="s">
        <v>16</v>
      </c>
      <c r="C1140" t="s">
        <v>104</v>
      </c>
      <c r="D1140">
        <v>1987</v>
      </c>
      <c r="E1140" t="s">
        <v>3326</v>
      </c>
      <c r="F1140">
        <v>6.4</v>
      </c>
      <c r="G1140" s="1">
        <v>2900</v>
      </c>
      <c r="H1140" t="s">
        <v>352</v>
      </c>
      <c r="I1140" t="s">
        <v>4232</v>
      </c>
      <c r="J1140" t="s">
        <v>112</v>
      </c>
      <c r="K1140" t="s">
        <v>30</v>
      </c>
      <c r="L1140" s="1">
        <v>5000000</v>
      </c>
      <c r="M1140" s="1">
        <v>1119112</v>
      </c>
      <c r="N1140" t="s">
        <v>1176</v>
      </c>
      <c r="O1140">
        <v>97</v>
      </c>
      <c r="P1140" s="6" t="str">
        <f>_xlfn.XLOOKUP(movie3[[#This Row],[year]],inflation!E$2:E$225,inflation!F$2:F$225,,0)</f>
        <v>341.4</v>
      </c>
      <c r="Q1140" s="2">
        <f>movie3[[#This Row],[gross]] * (inflation!B$226 / movie3[[#This Row],[CPI of Released Year]])</f>
        <v>3001344.3093145876</v>
      </c>
      <c r="R1140" s="2">
        <f>movie3[[#This Row],[gross]]-movie3[[#This Row],[budget]]</f>
        <v>-3880888</v>
      </c>
    </row>
    <row r="1141" spans="1:18" hidden="1" x14ac:dyDescent="0.25">
      <c r="A1141" t="s">
        <v>4313</v>
      </c>
      <c r="B1141" t="s">
        <v>16</v>
      </c>
      <c r="C1141" t="s">
        <v>17</v>
      </c>
      <c r="D1141">
        <v>1987</v>
      </c>
      <c r="E1141" t="s">
        <v>3286</v>
      </c>
      <c r="F1141">
        <v>6.4</v>
      </c>
      <c r="G1141" s="1">
        <v>5200</v>
      </c>
      <c r="H1141" t="s">
        <v>740</v>
      </c>
      <c r="I1141" t="s">
        <v>4314</v>
      </c>
      <c r="J1141" t="s">
        <v>560</v>
      </c>
      <c r="K1141" t="s">
        <v>30</v>
      </c>
      <c r="M1141" s="1">
        <v>5262047</v>
      </c>
      <c r="N1141" t="s">
        <v>2102</v>
      </c>
      <c r="O1141">
        <v>111</v>
      </c>
      <c r="P1141" s="6" t="str">
        <f>_xlfn.XLOOKUP(movie3[[#This Row],[year]],inflation!E$2:E$225,inflation!F$2:F$225,,0)</f>
        <v>341.4</v>
      </c>
      <c r="Q1141" s="2">
        <f>movie3[[#This Row],[gross]] * (inflation!B$226 / movie3[[#This Row],[CPI of Released Year]])</f>
        <v>14112273.676625662</v>
      </c>
      <c r="R1141" s="2">
        <f>movie3[[#This Row],[gross]]-movie3[[#This Row],[budget]]</f>
        <v>5262047</v>
      </c>
    </row>
    <row r="1142" spans="1:18" hidden="1" x14ac:dyDescent="0.25">
      <c r="A1142" t="s">
        <v>4367</v>
      </c>
      <c r="B1142" t="s">
        <v>16</v>
      </c>
      <c r="C1142" t="s">
        <v>41</v>
      </c>
      <c r="D1142">
        <v>1987</v>
      </c>
      <c r="E1142" t="s">
        <v>4032</v>
      </c>
      <c r="F1142">
        <v>6.4</v>
      </c>
      <c r="G1142" s="1">
        <v>1400</v>
      </c>
      <c r="H1142" t="s">
        <v>1614</v>
      </c>
      <c r="I1142" t="s">
        <v>4225</v>
      </c>
      <c r="J1142" t="s">
        <v>4368</v>
      </c>
      <c r="K1142" t="s">
        <v>22</v>
      </c>
      <c r="L1142" s="1">
        <v>19897678</v>
      </c>
      <c r="M1142" s="1">
        <v>1744164</v>
      </c>
      <c r="N1142" t="s">
        <v>4072</v>
      </c>
      <c r="O1142">
        <v>105</v>
      </c>
      <c r="P1142" s="6" t="str">
        <f>_xlfn.XLOOKUP(movie3[[#This Row],[year]],inflation!E$2:E$225,inflation!F$2:F$225,,0)</f>
        <v>341.4</v>
      </c>
      <c r="Q1142" s="2">
        <f>movie3[[#This Row],[gross]] * (inflation!B$226 / movie3[[#This Row],[CPI of Released Year]])</f>
        <v>4677670.0597539553</v>
      </c>
      <c r="R1142" s="2">
        <f>movie3[[#This Row],[gross]]-movie3[[#This Row],[budget]]</f>
        <v>-18153514</v>
      </c>
    </row>
    <row r="1143" spans="1:18" hidden="1" x14ac:dyDescent="0.25">
      <c r="A1143" t="s">
        <v>4019</v>
      </c>
      <c r="B1143" t="s">
        <v>2000</v>
      </c>
      <c r="C1143" t="s">
        <v>41</v>
      </c>
      <c r="D1143">
        <v>1987</v>
      </c>
      <c r="E1143" t="s">
        <v>3931</v>
      </c>
      <c r="F1143">
        <v>6.3</v>
      </c>
      <c r="G1143" s="1">
        <v>35000</v>
      </c>
      <c r="H1143" t="s">
        <v>3522</v>
      </c>
      <c r="I1143" t="s">
        <v>4020</v>
      </c>
      <c r="J1143" t="s">
        <v>3522</v>
      </c>
      <c r="K1143" t="s">
        <v>30</v>
      </c>
      <c r="L1143" s="1">
        <v>14000000</v>
      </c>
      <c r="M1143" s="1">
        <v>57915972</v>
      </c>
      <c r="N1143" t="s">
        <v>50</v>
      </c>
      <c r="O1143">
        <v>88</v>
      </c>
      <c r="P1143" s="6" t="str">
        <f>_xlfn.XLOOKUP(movie3[[#This Row],[year]],inflation!E$2:E$225,inflation!F$2:F$225,,0)</f>
        <v>341.4</v>
      </c>
      <c r="Q1143" s="2">
        <f>movie3[[#This Row],[gross]] * (inflation!B$226 / movie3[[#This Row],[CPI of Released Year]])</f>
        <v>155324733.34270653</v>
      </c>
      <c r="R1143" s="2">
        <f>movie3[[#This Row],[gross]]-movie3[[#This Row],[budget]]</f>
        <v>43915972</v>
      </c>
    </row>
    <row r="1144" spans="1:18" hidden="1" x14ac:dyDescent="0.25">
      <c r="A1144" t="s">
        <v>4026</v>
      </c>
      <c r="B1144" t="s">
        <v>33</v>
      </c>
      <c r="C1144" t="s">
        <v>41</v>
      </c>
      <c r="D1144">
        <v>1987</v>
      </c>
      <c r="E1144" t="s">
        <v>4027</v>
      </c>
      <c r="F1144">
        <v>6.3</v>
      </c>
      <c r="G1144" s="1">
        <v>14000</v>
      </c>
      <c r="H1144" t="s">
        <v>2353</v>
      </c>
      <c r="I1144" t="s">
        <v>214</v>
      </c>
      <c r="J1144" t="s">
        <v>2368</v>
      </c>
      <c r="K1144" t="s">
        <v>30</v>
      </c>
      <c r="M1144" s="1">
        <v>26712476</v>
      </c>
      <c r="N1144" t="s">
        <v>80</v>
      </c>
      <c r="O1144">
        <v>110</v>
      </c>
      <c r="P1144" s="6" t="str">
        <f>_xlfn.XLOOKUP(movie3[[#This Row],[year]],inflation!E$2:E$225,inflation!F$2:F$225,,0)</f>
        <v>341.4</v>
      </c>
      <c r="Q1144" s="2">
        <f>movie3[[#This Row],[gross]] * (inflation!B$226 / movie3[[#This Row],[CPI of Released Year]])</f>
        <v>71640137.7434095</v>
      </c>
      <c r="R1144" s="2">
        <f>movie3[[#This Row],[gross]]-movie3[[#This Row],[budget]]</f>
        <v>26712476</v>
      </c>
    </row>
    <row r="1145" spans="1:18" hidden="1" x14ac:dyDescent="0.25">
      <c r="A1145" t="s">
        <v>4244</v>
      </c>
      <c r="B1145" t="s">
        <v>16</v>
      </c>
      <c r="C1145" t="s">
        <v>34</v>
      </c>
      <c r="D1145">
        <v>1987</v>
      </c>
      <c r="E1145" t="s">
        <v>3901</v>
      </c>
      <c r="F1145">
        <v>6.3</v>
      </c>
      <c r="G1145" s="1">
        <v>9300</v>
      </c>
      <c r="H1145" t="s">
        <v>2939</v>
      </c>
      <c r="I1145" t="s">
        <v>4245</v>
      </c>
      <c r="J1145" t="s">
        <v>4196</v>
      </c>
      <c r="K1145" t="s">
        <v>30</v>
      </c>
      <c r="L1145" s="1">
        <v>11000000</v>
      </c>
      <c r="M1145" s="1">
        <v>19734940</v>
      </c>
      <c r="N1145" t="s">
        <v>2102</v>
      </c>
      <c r="O1145">
        <v>109</v>
      </c>
      <c r="P1145" s="6" t="str">
        <f>_xlfn.XLOOKUP(movie3[[#This Row],[year]],inflation!E$2:E$225,inflation!F$2:F$225,,0)</f>
        <v>341.4</v>
      </c>
      <c r="Q1145" s="2">
        <f>movie3[[#This Row],[gross]] * (inflation!B$226 / movie3[[#This Row],[CPI of Released Year]])</f>
        <v>52927097.434094913</v>
      </c>
      <c r="R1145" s="2">
        <f>movie3[[#This Row],[gross]]-movie3[[#This Row],[budget]]</f>
        <v>8734940</v>
      </c>
    </row>
    <row r="1146" spans="1:18" hidden="1" x14ac:dyDescent="0.25">
      <c r="A1146" t="s">
        <v>4252</v>
      </c>
      <c r="B1146" t="s">
        <v>16</v>
      </c>
      <c r="C1146" t="s">
        <v>34</v>
      </c>
      <c r="D1146">
        <v>1987</v>
      </c>
      <c r="E1146" t="s">
        <v>3516</v>
      </c>
      <c r="F1146">
        <v>6.3</v>
      </c>
      <c r="G1146" s="1">
        <v>4800</v>
      </c>
      <c r="H1146" t="s">
        <v>2956</v>
      </c>
      <c r="I1146" t="s">
        <v>4253</v>
      </c>
      <c r="J1146" t="s">
        <v>2789</v>
      </c>
      <c r="K1146" t="s">
        <v>22</v>
      </c>
      <c r="L1146" s="1">
        <v>6000000</v>
      </c>
      <c r="M1146" s="1">
        <v>1432687</v>
      </c>
      <c r="N1146" t="s">
        <v>1991</v>
      </c>
      <c r="O1146">
        <v>107</v>
      </c>
      <c r="P1146" s="6" t="str">
        <f>_xlfn.XLOOKUP(movie3[[#This Row],[year]],inflation!E$2:E$225,inflation!F$2:F$225,,0)</f>
        <v>341.4</v>
      </c>
      <c r="Q1146" s="2">
        <f>movie3[[#This Row],[gross]] * (inflation!B$226 / movie3[[#This Row],[CPI of Released Year]])</f>
        <v>3842320.4956063274</v>
      </c>
      <c r="R1146" s="2">
        <f>movie3[[#This Row],[gross]]-movie3[[#This Row],[budget]]</f>
        <v>-4567313</v>
      </c>
    </row>
    <row r="1147" spans="1:18" hidden="1" x14ac:dyDescent="0.25">
      <c r="A1147" t="s">
        <v>4297</v>
      </c>
      <c r="B1147" t="s">
        <v>16</v>
      </c>
      <c r="C1147" t="s">
        <v>104</v>
      </c>
      <c r="D1147">
        <v>1987</v>
      </c>
      <c r="E1147" t="s">
        <v>3982</v>
      </c>
      <c r="F1147">
        <v>6.3</v>
      </c>
      <c r="G1147" s="1">
        <v>2600</v>
      </c>
      <c r="H1147" t="s">
        <v>2074</v>
      </c>
      <c r="I1147" t="s">
        <v>4298</v>
      </c>
      <c r="J1147" t="s">
        <v>4075</v>
      </c>
      <c r="K1147" t="s">
        <v>22</v>
      </c>
      <c r="L1147" s="1">
        <v>5300000</v>
      </c>
      <c r="M1147" s="1">
        <v>3107551</v>
      </c>
      <c r="N1147" t="s">
        <v>31</v>
      </c>
      <c r="O1147">
        <v>107</v>
      </c>
      <c r="P1147" s="6" t="str">
        <f>_xlfn.XLOOKUP(movie3[[#This Row],[year]],inflation!E$2:E$225,inflation!F$2:F$225,,0)</f>
        <v>341.4</v>
      </c>
      <c r="Q1147" s="2">
        <f>movie3[[#This Row],[gross]] * (inflation!B$226 / movie3[[#This Row],[CPI of Released Year]])</f>
        <v>8334135.019332163</v>
      </c>
      <c r="R1147" s="2">
        <f>movie3[[#This Row],[gross]]-movie3[[#This Row],[budget]]</f>
        <v>-2192449</v>
      </c>
    </row>
    <row r="1148" spans="1:18" hidden="1" x14ac:dyDescent="0.25">
      <c r="A1148" t="s">
        <v>4021</v>
      </c>
      <c r="B1148" t="s">
        <v>16</v>
      </c>
      <c r="C1148" t="s">
        <v>41</v>
      </c>
      <c r="D1148">
        <v>1987</v>
      </c>
      <c r="E1148" t="s">
        <v>3901</v>
      </c>
      <c r="F1148">
        <v>6.2</v>
      </c>
      <c r="G1148" s="1">
        <v>10000</v>
      </c>
      <c r="H1148" t="s">
        <v>609</v>
      </c>
      <c r="I1148" t="s">
        <v>4022</v>
      </c>
      <c r="J1148" t="s">
        <v>1850</v>
      </c>
      <c r="K1148" t="s">
        <v>30</v>
      </c>
      <c r="M1148" s="1">
        <v>548696</v>
      </c>
      <c r="N1148" t="s">
        <v>61</v>
      </c>
      <c r="O1148">
        <v>85</v>
      </c>
      <c r="P1148" s="6" t="str">
        <f>_xlfn.XLOOKUP(movie3[[#This Row],[year]],inflation!E$2:E$225,inflation!F$2:F$225,,0)</f>
        <v>341.4</v>
      </c>
      <c r="Q1148" s="2">
        <f>movie3[[#This Row],[gross]] * (inflation!B$226 / movie3[[#This Row],[CPI of Released Year]])</f>
        <v>1471546.7416520214</v>
      </c>
      <c r="R1148" s="2">
        <f>movie3[[#This Row],[gross]]-movie3[[#This Row],[budget]]</f>
        <v>548696</v>
      </c>
    </row>
    <row r="1149" spans="1:18" hidden="1" x14ac:dyDescent="0.25">
      <c r="A1149" t="s">
        <v>4183</v>
      </c>
      <c r="B1149" t="s">
        <v>33</v>
      </c>
      <c r="C1149" t="s">
        <v>25</v>
      </c>
      <c r="D1149">
        <v>1987</v>
      </c>
      <c r="E1149" t="s">
        <v>3776</v>
      </c>
      <c r="F1149">
        <v>6.2</v>
      </c>
      <c r="G1149" s="1">
        <v>5200</v>
      </c>
      <c r="H1149" t="s">
        <v>4184</v>
      </c>
      <c r="I1149" t="s">
        <v>4185</v>
      </c>
      <c r="J1149" t="s">
        <v>2047</v>
      </c>
      <c r="K1149" t="s">
        <v>30</v>
      </c>
      <c r="M1149" s="1">
        <v>300859</v>
      </c>
      <c r="N1149" t="s">
        <v>31</v>
      </c>
      <c r="O1149">
        <v>90</v>
      </c>
      <c r="P1149" s="6" t="str">
        <f>_xlfn.XLOOKUP(movie3[[#This Row],[year]],inflation!E$2:E$225,inflation!F$2:F$225,,0)</f>
        <v>341.4</v>
      </c>
      <c r="Q1149" s="2">
        <f>movie3[[#This Row],[gross]] * (inflation!B$226 / movie3[[#This Row],[CPI of Released Year]])</f>
        <v>806873.17047451681</v>
      </c>
      <c r="R1149" s="2">
        <f>movie3[[#This Row],[gross]]-movie3[[#This Row],[budget]]</f>
        <v>300859</v>
      </c>
    </row>
    <row r="1150" spans="1:18" hidden="1" x14ac:dyDescent="0.25">
      <c r="A1150" t="s">
        <v>4204</v>
      </c>
      <c r="B1150" t="s">
        <v>16</v>
      </c>
      <c r="C1150" t="s">
        <v>41</v>
      </c>
      <c r="D1150">
        <v>1987</v>
      </c>
      <c r="E1150" t="s">
        <v>3455</v>
      </c>
      <c r="F1150">
        <v>6.2</v>
      </c>
      <c r="G1150" s="1">
        <v>7600</v>
      </c>
      <c r="H1150" t="s">
        <v>1248</v>
      </c>
      <c r="I1150" t="s">
        <v>3943</v>
      </c>
      <c r="J1150" t="s">
        <v>4205</v>
      </c>
      <c r="K1150" t="s">
        <v>30</v>
      </c>
      <c r="M1150" s="1">
        <v>52864741</v>
      </c>
      <c r="N1150" t="s">
        <v>2094</v>
      </c>
      <c r="O1150">
        <v>99</v>
      </c>
      <c r="P1150" s="6" t="str">
        <f>_xlfn.XLOOKUP(movie3[[#This Row],[year]],inflation!E$2:E$225,inflation!F$2:F$225,,0)</f>
        <v>341.4</v>
      </c>
      <c r="Q1150" s="2">
        <f>movie3[[#This Row],[gross]] * (inflation!B$226 / movie3[[#This Row],[CPI of Released Year]])</f>
        <v>141777846.68892798</v>
      </c>
      <c r="R1150" s="2">
        <f>movie3[[#This Row],[gross]]-movie3[[#This Row],[budget]]</f>
        <v>52864741</v>
      </c>
    </row>
    <row r="1151" spans="1:18" hidden="1" x14ac:dyDescent="0.25">
      <c r="A1151" t="s">
        <v>4258</v>
      </c>
      <c r="B1151" t="s">
        <v>16</v>
      </c>
      <c r="C1151" t="s">
        <v>17</v>
      </c>
      <c r="D1151">
        <v>1987</v>
      </c>
      <c r="E1151" t="s">
        <v>4259</v>
      </c>
      <c r="F1151">
        <v>6.2</v>
      </c>
      <c r="G1151" s="1">
        <v>2000</v>
      </c>
      <c r="H1151" t="s">
        <v>135</v>
      </c>
      <c r="I1151" t="s">
        <v>4260</v>
      </c>
      <c r="J1151" t="s">
        <v>4261</v>
      </c>
      <c r="K1151" t="s">
        <v>30</v>
      </c>
      <c r="L1151" s="1">
        <v>7500000</v>
      </c>
      <c r="M1151" s="1">
        <v>796368</v>
      </c>
      <c r="N1151" t="s">
        <v>1752</v>
      </c>
      <c r="O1151">
        <v>97</v>
      </c>
      <c r="P1151" s="6" t="str">
        <f>_xlfn.XLOOKUP(movie3[[#This Row],[year]],inflation!E$2:E$225,inflation!F$2:F$225,,0)</f>
        <v>341.4</v>
      </c>
      <c r="Q1151" s="2">
        <f>movie3[[#This Row],[gross]] * (inflation!B$226 / movie3[[#This Row],[CPI of Released Year]])</f>
        <v>2135777.7996485066</v>
      </c>
      <c r="R1151" s="2">
        <f>movie3[[#This Row],[gross]]-movie3[[#This Row],[budget]]</f>
        <v>-6703632</v>
      </c>
    </row>
    <row r="1152" spans="1:18" x14ac:dyDescent="0.25">
      <c r="A1152" t="s">
        <v>4299</v>
      </c>
      <c r="B1152" t="s">
        <v>16</v>
      </c>
      <c r="C1152" t="s">
        <v>52</v>
      </c>
      <c r="D1152">
        <v>1987</v>
      </c>
      <c r="E1152" t="s">
        <v>4300</v>
      </c>
      <c r="F1152">
        <v>6.2</v>
      </c>
      <c r="G1152" s="1">
        <v>2200</v>
      </c>
      <c r="H1152" t="s">
        <v>4301</v>
      </c>
      <c r="I1152" t="s">
        <v>4302</v>
      </c>
      <c r="J1152" t="s">
        <v>1827</v>
      </c>
      <c r="K1152" t="s">
        <v>22</v>
      </c>
      <c r="N1152" t="s">
        <v>4303</v>
      </c>
      <c r="O1152">
        <v>110</v>
      </c>
      <c r="P1152" s="6" t="str">
        <f>_xlfn.XLOOKUP(movie3[[#This Row],[year]],inflation!E$2:E$225,inflation!F$2:F$225,,0)</f>
        <v>341.4</v>
      </c>
      <c r="Q1152" s="2">
        <f>movie3[[#This Row],[gross]] * (inflation!B$226 / movie3[[#This Row],[CPI of Released Year]])</f>
        <v>0</v>
      </c>
      <c r="R1152" s="2">
        <f>movie3[[#This Row],[gross]]-movie3[[#This Row],[budget]]</f>
        <v>0</v>
      </c>
    </row>
    <row r="1153" spans="1:18" hidden="1" x14ac:dyDescent="0.25">
      <c r="A1153" t="s">
        <v>4347</v>
      </c>
      <c r="B1153" t="s">
        <v>16</v>
      </c>
      <c r="C1153" t="s">
        <v>17</v>
      </c>
      <c r="D1153">
        <v>1987</v>
      </c>
      <c r="E1153" t="s">
        <v>3260</v>
      </c>
      <c r="F1153">
        <v>6.2</v>
      </c>
      <c r="G1153" s="1">
        <v>3700</v>
      </c>
      <c r="H1153" t="s">
        <v>4348</v>
      </c>
      <c r="I1153" t="s">
        <v>4349</v>
      </c>
      <c r="J1153" t="s">
        <v>1831</v>
      </c>
      <c r="K1153" t="s">
        <v>30</v>
      </c>
      <c r="M1153" s="1">
        <v>2413427</v>
      </c>
      <c r="N1153" t="s">
        <v>118</v>
      </c>
      <c r="O1153">
        <v>100</v>
      </c>
      <c r="P1153" s="6" t="str">
        <f>_xlfn.XLOOKUP(movie3[[#This Row],[year]],inflation!E$2:E$225,inflation!F$2:F$225,,0)</f>
        <v>341.4</v>
      </c>
      <c r="Q1153" s="2">
        <f>movie3[[#This Row],[gross]] * (inflation!B$226 / movie3[[#This Row],[CPI of Released Year]])</f>
        <v>6472565.2056239024</v>
      </c>
      <c r="R1153" s="2">
        <f>movie3[[#This Row],[gross]]-movie3[[#This Row],[budget]]</f>
        <v>2413427</v>
      </c>
    </row>
    <row r="1154" spans="1:18" hidden="1" x14ac:dyDescent="0.25">
      <c r="A1154" t="s">
        <v>4357</v>
      </c>
      <c r="B1154" t="s">
        <v>16</v>
      </c>
      <c r="C1154" t="s">
        <v>104</v>
      </c>
      <c r="D1154">
        <v>1987</v>
      </c>
      <c r="E1154" t="s">
        <v>4189</v>
      </c>
      <c r="F1154">
        <v>6.2</v>
      </c>
      <c r="G1154" s="1">
        <v>1700</v>
      </c>
      <c r="H1154" t="s">
        <v>4358</v>
      </c>
      <c r="I1154" t="s">
        <v>4359</v>
      </c>
      <c r="J1154" t="s">
        <v>4360</v>
      </c>
      <c r="K1154" t="s">
        <v>30</v>
      </c>
      <c r="M1154" s="1">
        <v>1262091</v>
      </c>
      <c r="N1154" t="s">
        <v>3871</v>
      </c>
      <c r="O1154">
        <v>90</v>
      </c>
      <c r="P1154" s="6" t="str">
        <f>_xlfn.XLOOKUP(movie3[[#This Row],[year]],inflation!E$2:E$225,inflation!F$2:F$225,,0)</f>
        <v>341.4</v>
      </c>
      <c r="Q1154" s="2">
        <f>movie3[[#This Row],[gross]] * (inflation!B$226 / movie3[[#This Row],[CPI of Released Year]])</f>
        <v>3384799.4130052729</v>
      </c>
      <c r="R1154" s="2">
        <f>movie3[[#This Row],[gross]]-movie3[[#This Row],[budget]]</f>
        <v>1262091</v>
      </c>
    </row>
    <row r="1155" spans="1:18" hidden="1" x14ac:dyDescent="0.25">
      <c r="A1155" t="s">
        <v>4361</v>
      </c>
      <c r="B1155" t="s">
        <v>16</v>
      </c>
      <c r="C1155" t="s">
        <v>104</v>
      </c>
      <c r="D1155">
        <v>1987</v>
      </c>
      <c r="E1155" t="s">
        <v>4362</v>
      </c>
      <c r="F1155">
        <v>6.2</v>
      </c>
      <c r="G1155" s="1">
        <v>3100</v>
      </c>
      <c r="H1155" t="s">
        <v>187</v>
      </c>
      <c r="I1155" t="s">
        <v>3927</v>
      </c>
      <c r="J1155" t="s">
        <v>4363</v>
      </c>
      <c r="K1155" t="s">
        <v>22</v>
      </c>
      <c r="L1155" s="1">
        <v>5500000</v>
      </c>
      <c r="M1155" s="1">
        <v>969205</v>
      </c>
      <c r="N1155" t="s">
        <v>3951</v>
      </c>
      <c r="O1155">
        <v>90</v>
      </c>
      <c r="P1155" s="6" t="str">
        <f>_xlfn.XLOOKUP(movie3[[#This Row],[year]],inflation!E$2:E$225,inflation!F$2:F$225,,0)</f>
        <v>341.4</v>
      </c>
      <c r="Q1155" s="2">
        <f>movie3[[#This Row],[gross]] * (inflation!B$226 / movie3[[#This Row],[CPI of Released Year]])</f>
        <v>2599309.0158172236</v>
      </c>
      <c r="R1155" s="2">
        <f>movie3[[#This Row],[gross]]-movie3[[#This Row],[budget]]</f>
        <v>-4530795</v>
      </c>
    </row>
    <row r="1156" spans="1:18" hidden="1" x14ac:dyDescent="0.25">
      <c r="A1156" t="s">
        <v>4394</v>
      </c>
      <c r="B1156" t="s">
        <v>2000</v>
      </c>
      <c r="C1156" t="s">
        <v>41</v>
      </c>
      <c r="D1156">
        <v>1987</v>
      </c>
      <c r="E1156" t="s">
        <v>4395</v>
      </c>
      <c r="F1156">
        <v>6.2</v>
      </c>
      <c r="G1156" s="1">
        <v>905</v>
      </c>
      <c r="H1156" t="s">
        <v>2285</v>
      </c>
      <c r="I1156" t="s">
        <v>4396</v>
      </c>
      <c r="J1156" t="s">
        <v>3940</v>
      </c>
      <c r="K1156" t="s">
        <v>30</v>
      </c>
      <c r="L1156" s="1">
        <v>7000000</v>
      </c>
      <c r="M1156" s="1">
        <v>999382</v>
      </c>
      <c r="N1156" t="s">
        <v>384</v>
      </c>
      <c r="O1156">
        <v>98</v>
      </c>
      <c r="P1156" s="6" t="str">
        <f>_xlfn.XLOOKUP(movie3[[#This Row],[year]],inflation!E$2:E$225,inflation!F$2:F$225,,0)</f>
        <v>341.4</v>
      </c>
      <c r="Q1156" s="2">
        <f>movie3[[#This Row],[gross]] * (inflation!B$226 / movie3[[#This Row],[CPI of Released Year]])</f>
        <v>2680240.6537785591</v>
      </c>
      <c r="R1156" s="2">
        <f>movie3[[#This Row],[gross]]-movie3[[#This Row],[budget]]</f>
        <v>-6000618</v>
      </c>
    </row>
    <row r="1157" spans="1:18" hidden="1" x14ac:dyDescent="0.25">
      <c r="A1157" t="s">
        <v>4437</v>
      </c>
      <c r="B1157" t="s">
        <v>33</v>
      </c>
      <c r="C1157" t="s">
        <v>41</v>
      </c>
      <c r="D1157">
        <v>1987</v>
      </c>
      <c r="E1157" t="s">
        <v>3260</v>
      </c>
      <c r="F1157">
        <v>6.2</v>
      </c>
      <c r="G1157" s="1">
        <v>2200</v>
      </c>
      <c r="H1157" t="s">
        <v>517</v>
      </c>
      <c r="I1157" t="s">
        <v>517</v>
      </c>
      <c r="J1157" t="s">
        <v>2416</v>
      </c>
      <c r="K1157" t="s">
        <v>30</v>
      </c>
      <c r="M1157" s="1">
        <v>9518342</v>
      </c>
      <c r="N1157" t="s">
        <v>1752</v>
      </c>
      <c r="O1157">
        <v>111</v>
      </c>
      <c r="P1157" s="6" t="str">
        <f>_xlfn.XLOOKUP(movie3[[#This Row],[year]],inflation!E$2:E$225,inflation!F$2:F$225,,0)</f>
        <v>341.4</v>
      </c>
      <c r="Q1157" s="2">
        <f>movie3[[#This Row],[gross]] * (inflation!B$226 / movie3[[#This Row],[CPI of Released Year]])</f>
        <v>25527223.008787349</v>
      </c>
      <c r="R1157" s="2">
        <f>movie3[[#This Row],[gross]]-movie3[[#This Row],[budget]]</f>
        <v>9518342</v>
      </c>
    </row>
    <row r="1158" spans="1:18" hidden="1" x14ac:dyDescent="0.25">
      <c r="A1158" t="s">
        <v>3970</v>
      </c>
      <c r="B1158" t="s">
        <v>33</v>
      </c>
      <c r="C1158" t="s">
        <v>41</v>
      </c>
      <c r="D1158">
        <v>1987</v>
      </c>
      <c r="E1158" t="s">
        <v>2107</v>
      </c>
      <c r="F1158">
        <v>6.1</v>
      </c>
      <c r="G1158" s="1">
        <v>50000</v>
      </c>
      <c r="H1158" t="s">
        <v>2148</v>
      </c>
      <c r="I1158" t="s">
        <v>3103</v>
      </c>
      <c r="J1158" t="s">
        <v>1720</v>
      </c>
      <c r="K1158" t="s">
        <v>30</v>
      </c>
      <c r="L1158" s="1">
        <v>11000000</v>
      </c>
      <c r="M1158" s="1">
        <v>167780960</v>
      </c>
      <c r="N1158" t="s">
        <v>2094</v>
      </c>
      <c r="O1158">
        <v>102</v>
      </c>
      <c r="P1158" s="6" t="str">
        <f>_xlfn.XLOOKUP(movie3[[#This Row],[year]],inflation!E$2:E$225,inflation!F$2:F$225,,0)</f>
        <v>341.4</v>
      </c>
      <c r="Q1158" s="2">
        <f>movie3[[#This Row],[gross]] * (inflation!B$226 / movie3[[#This Row],[CPI of Released Year]])</f>
        <v>449971432.26713538</v>
      </c>
      <c r="R1158" s="2">
        <f>movie3[[#This Row],[gross]]-movie3[[#This Row],[budget]]</f>
        <v>156780960</v>
      </c>
    </row>
    <row r="1159" spans="1:18" hidden="1" x14ac:dyDescent="0.25">
      <c r="A1159" t="s">
        <v>3990</v>
      </c>
      <c r="B1159" t="s">
        <v>16</v>
      </c>
      <c r="C1159" t="s">
        <v>151</v>
      </c>
      <c r="D1159">
        <v>1987</v>
      </c>
      <c r="E1159" t="s">
        <v>2879</v>
      </c>
      <c r="F1159">
        <v>6.1</v>
      </c>
      <c r="G1159" s="1">
        <v>23000</v>
      </c>
      <c r="H1159" t="s">
        <v>3991</v>
      </c>
      <c r="I1159" t="s">
        <v>20</v>
      </c>
      <c r="J1159" t="s">
        <v>3992</v>
      </c>
      <c r="K1159" t="s">
        <v>30</v>
      </c>
      <c r="L1159" s="1">
        <v>3500000</v>
      </c>
      <c r="M1159" s="1">
        <v>14000000</v>
      </c>
      <c r="N1159" t="s">
        <v>2177</v>
      </c>
      <c r="O1159">
        <v>92</v>
      </c>
      <c r="P1159" s="6" t="str">
        <f>_xlfn.XLOOKUP(movie3[[#This Row],[year]],inflation!E$2:E$225,inflation!F$2:F$225,,0)</f>
        <v>341.4</v>
      </c>
      <c r="Q1159" s="2">
        <f>movie3[[#This Row],[gross]] * (inflation!B$226 / movie3[[#This Row],[CPI of Released Year]])</f>
        <v>37546572.934973642</v>
      </c>
      <c r="R1159" s="2">
        <f>movie3[[#This Row],[gross]]-movie3[[#This Row],[budget]]</f>
        <v>10500000</v>
      </c>
    </row>
    <row r="1160" spans="1:18" hidden="1" x14ac:dyDescent="0.25">
      <c r="A1160" t="s">
        <v>3999</v>
      </c>
      <c r="B1160" t="s">
        <v>33</v>
      </c>
      <c r="C1160" t="s">
        <v>41</v>
      </c>
      <c r="D1160">
        <v>1987</v>
      </c>
      <c r="E1160" t="s">
        <v>3982</v>
      </c>
      <c r="F1160">
        <v>6.1</v>
      </c>
      <c r="G1160" s="1">
        <v>3300</v>
      </c>
      <c r="H1160" t="s">
        <v>4000</v>
      </c>
      <c r="I1160" t="s">
        <v>4001</v>
      </c>
      <c r="J1160" t="s">
        <v>4002</v>
      </c>
      <c r="K1160" t="s">
        <v>30</v>
      </c>
      <c r="M1160" s="1">
        <v>174380</v>
      </c>
      <c r="N1160" t="s">
        <v>384</v>
      </c>
      <c r="O1160">
        <v>89</v>
      </c>
      <c r="P1160" s="6" t="str">
        <f>_xlfn.XLOOKUP(movie3[[#This Row],[year]],inflation!E$2:E$225,inflation!F$2:F$225,,0)</f>
        <v>341.4</v>
      </c>
      <c r="Q1160" s="2">
        <f>movie3[[#This Row],[gross]] * (inflation!B$226 / movie3[[#This Row],[CPI of Released Year]])</f>
        <v>467669.38488576456</v>
      </c>
      <c r="R1160" s="2">
        <f>movie3[[#This Row],[gross]]-movie3[[#This Row],[budget]]</f>
        <v>174380</v>
      </c>
    </row>
    <row r="1161" spans="1:18" hidden="1" x14ac:dyDescent="0.25">
      <c r="A1161" t="s">
        <v>4031</v>
      </c>
      <c r="B1161" t="s">
        <v>2000</v>
      </c>
      <c r="C1161" t="s">
        <v>151</v>
      </c>
      <c r="D1161">
        <v>1987</v>
      </c>
      <c r="E1161" t="s">
        <v>4032</v>
      </c>
      <c r="F1161">
        <v>6.1</v>
      </c>
      <c r="G1161" s="1">
        <v>16000</v>
      </c>
      <c r="H1161" t="s">
        <v>4033</v>
      </c>
      <c r="I1161" t="s">
        <v>4034</v>
      </c>
      <c r="J1161" t="s">
        <v>4035</v>
      </c>
      <c r="K1161" t="s">
        <v>195</v>
      </c>
      <c r="M1161" s="1">
        <v>13539458</v>
      </c>
      <c r="N1161" t="s">
        <v>4036</v>
      </c>
      <c r="O1161">
        <v>85</v>
      </c>
      <c r="P1161" s="6" t="str">
        <f>_xlfn.XLOOKUP(movie3[[#This Row],[year]],inflation!E$2:E$225,inflation!F$2:F$225,,0)</f>
        <v>341.4</v>
      </c>
      <c r="Q1161" s="2">
        <f>movie3[[#This Row],[gross]] * (inflation!B$226 / movie3[[#This Row],[CPI of Released Year]])</f>
        <v>36311446.235500887</v>
      </c>
      <c r="R1161" s="2">
        <f>movie3[[#This Row],[gross]]-movie3[[#This Row],[budget]]</f>
        <v>13539458</v>
      </c>
    </row>
    <row r="1162" spans="1:18" hidden="1" x14ac:dyDescent="0.25">
      <c r="A1162" t="s">
        <v>4076</v>
      </c>
      <c r="B1162" t="s">
        <v>16</v>
      </c>
      <c r="C1162" t="s">
        <v>104</v>
      </c>
      <c r="D1162">
        <v>1987</v>
      </c>
      <c r="E1162" t="s">
        <v>3978</v>
      </c>
      <c r="F1162">
        <v>6.1</v>
      </c>
      <c r="G1162" s="1">
        <v>4400</v>
      </c>
      <c r="H1162" t="s">
        <v>4077</v>
      </c>
      <c r="I1162" t="s">
        <v>4078</v>
      </c>
      <c r="J1162" t="s">
        <v>3261</v>
      </c>
      <c r="K1162" t="s">
        <v>30</v>
      </c>
      <c r="L1162" s="1">
        <v>8000000</v>
      </c>
      <c r="M1162" s="1">
        <v>2877571</v>
      </c>
      <c r="N1162" t="s">
        <v>50</v>
      </c>
      <c r="O1162">
        <v>106</v>
      </c>
      <c r="P1162" s="6" t="str">
        <f>_xlfn.XLOOKUP(movie3[[#This Row],[year]],inflation!E$2:E$225,inflation!F$2:F$225,,0)</f>
        <v>341.4</v>
      </c>
      <c r="Q1162" s="2">
        <f>movie3[[#This Row],[gross]] * (inflation!B$226 / movie3[[#This Row],[CPI of Released Year]])</f>
        <v>7717352.1019332176</v>
      </c>
      <c r="R1162" s="2">
        <f>movie3[[#This Row],[gross]]-movie3[[#This Row],[budget]]</f>
        <v>-5122429</v>
      </c>
    </row>
    <row r="1163" spans="1:18" hidden="1" x14ac:dyDescent="0.25">
      <c r="A1163" t="s">
        <v>4101</v>
      </c>
      <c r="B1163" t="s">
        <v>33</v>
      </c>
      <c r="C1163" t="s">
        <v>41</v>
      </c>
      <c r="D1163">
        <v>1987</v>
      </c>
      <c r="E1163" t="s">
        <v>3881</v>
      </c>
      <c r="F1163">
        <v>6.1</v>
      </c>
      <c r="G1163" s="1">
        <v>10000</v>
      </c>
      <c r="H1163" t="s">
        <v>1864</v>
      </c>
      <c r="I1163" t="s">
        <v>1511</v>
      </c>
      <c r="J1163" t="s">
        <v>1512</v>
      </c>
      <c r="K1163" t="s">
        <v>30</v>
      </c>
      <c r="L1163" s="1">
        <v>18000000</v>
      </c>
      <c r="M1163" s="1">
        <v>21589395</v>
      </c>
      <c r="N1163" t="s">
        <v>3922</v>
      </c>
      <c r="O1163">
        <v>108</v>
      </c>
      <c r="P1163" s="6" t="str">
        <f>_xlfn.XLOOKUP(movie3[[#This Row],[year]],inflation!E$2:E$225,inflation!F$2:F$225,,0)</f>
        <v>341.4</v>
      </c>
      <c r="Q1163" s="2">
        <f>movie3[[#This Row],[gross]] * (inflation!B$226 / movie3[[#This Row],[CPI of Released Year]])</f>
        <v>57900556.713532522</v>
      </c>
      <c r="R1163" s="2">
        <f>movie3[[#This Row],[gross]]-movie3[[#This Row],[budget]]</f>
        <v>3589395</v>
      </c>
    </row>
    <row r="1164" spans="1:18" hidden="1" x14ac:dyDescent="0.25">
      <c r="A1164" t="s">
        <v>4114</v>
      </c>
      <c r="B1164" t="s">
        <v>16</v>
      </c>
      <c r="C1164" t="s">
        <v>104</v>
      </c>
      <c r="D1164">
        <v>1987</v>
      </c>
      <c r="E1164" t="s">
        <v>4115</v>
      </c>
      <c r="F1164">
        <v>6.1</v>
      </c>
      <c r="G1164" s="1">
        <v>6500</v>
      </c>
      <c r="H1164" t="s">
        <v>939</v>
      </c>
      <c r="I1164" t="s">
        <v>4116</v>
      </c>
      <c r="J1164" t="s">
        <v>1937</v>
      </c>
      <c r="K1164" t="s">
        <v>30</v>
      </c>
      <c r="L1164" s="1">
        <v>13000000</v>
      </c>
      <c r="M1164" s="1">
        <v>18753438</v>
      </c>
      <c r="N1164" t="s">
        <v>50</v>
      </c>
      <c r="O1164">
        <v>114</v>
      </c>
      <c r="P1164" s="6" t="str">
        <f>_xlfn.XLOOKUP(movie3[[#This Row],[year]],inflation!E$2:E$225,inflation!F$2:F$225,,0)</f>
        <v>341.4</v>
      </c>
      <c r="Q1164" s="2">
        <f>movie3[[#This Row],[gross]] * (inflation!B$226 / movie3[[#This Row],[CPI of Released Year]])</f>
        <v>50294809.117750444</v>
      </c>
      <c r="R1164" s="2">
        <f>movie3[[#This Row],[gross]]-movie3[[#This Row],[budget]]</f>
        <v>5753438</v>
      </c>
    </row>
    <row r="1165" spans="1:18" hidden="1" x14ac:dyDescent="0.25">
      <c r="A1165" t="s">
        <v>4140</v>
      </c>
      <c r="B1165" t="s">
        <v>16</v>
      </c>
      <c r="C1165" t="s">
        <v>104</v>
      </c>
      <c r="D1165">
        <v>1987</v>
      </c>
      <c r="E1165" t="s">
        <v>3854</v>
      </c>
      <c r="F1165">
        <v>6.1</v>
      </c>
      <c r="G1165" s="1">
        <v>9700</v>
      </c>
      <c r="H1165" t="s">
        <v>991</v>
      </c>
      <c r="I1165" t="s">
        <v>4141</v>
      </c>
      <c r="J1165" t="s">
        <v>1491</v>
      </c>
      <c r="K1165" t="s">
        <v>30</v>
      </c>
      <c r="L1165" s="1">
        <v>12800000</v>
      </c>
      <c r="M1165" s="1">
        <v>10278549</v>
      </c>
      <c r="N1165" t="s">
        <v>31</v>
      </c>
      <c r="O1165">
        <v>106</v>
      </c>
      <c r="P1165" s="6" t="str">
        <f>_xlfn.XLOOKUP(movie3[[#This Row],[year]],inflation!E$2:E$225,inflation!F$2:F$225,,0)</f>
        <v>341.4</v>
      </c>
      <c r="Q1165" s="2">
        <f>movie3[[#This Row],[gross]] * (inflation!B$226 / movie3[[#This Row],[CPI of Released Year]])</f>
        <v>27566020.692442887</v>
      </c>
      <c r="R1165" s="2">
        <f>movie3[[#This Row],[gross]]-movie3[[#This Row],[budget]]</f>
        <v>-2521451</v>
      </c>
    </row>
    <row r="1166" spans="1:18" hidden="1" x14ac:dyDescent="0.25">
      <c r="A1166" t="s">
        <v>4195</v>
      </c>
      <c r="B1166" t="s">
        <v>2000</v>
      </c>
      <c r="C1166" t="s">
        <v>34</v>
      </c>
      <c r="D1166">
        <v>1987</v>
      </c>
      <c r="E1166" t="s">
        <v>4189</v>
      </c>
      <c r="F1166">
        <v>6.1</v>
      </c>
      <c r="G1166" s="1">
        <v>3900</v>
      </c>
      <c r="H1166" t="s">
        <v>2684</v>
      </c>
      <c r="I1166" t="s">
        <v>2684</v>
      </c>
      <c r="J1166" t="s">
        <v>4196</v>
      </c>
      <c r="K1166" t="s">
        <v>30</v>
      </c>
      <c r="M1166" s="1">
        <v>873903</v>
      </c>
      <c r="N1166" t="s">
        <v>80</v>
      </c>
      <c r="O1166">
        <v>85</v>
      </c>
      <c r="P1166" s="6" t="str">
        <f>_xlfn.XLOOKUP(movie3[[#This Row],[year]],inflation!E$2:E$225,inflation!F$2:F$225,,0)</f>
        <v>341.4</v>
      </c>
      <c r="Q1166" s="2">
        <f>movie3[[#This Row],[gross]] * (inflation!B$226 / movie3[[#This Row],[CPI of Released Year]])</f>
        <v>2343718.7662565908</v>
      </c>
      <c r="R1166" s="2">
        <f>movie3[[#This Row],[gross]]-movie3[[#This Row],[budget]]</f>
        <v>873903</v>
      </c>
    </row>
    <row r="1167" spans="1:18" hidden="1" x14ac:dyDescent="0.25">
      <c r="A1167" t="s">
        <v>4235</v>
      </c>
      <c r="B1167" t="s">
        <v>33</v>
      </c>
      <c r="C1167" t="s">
        <v>1205</v>
      </c>
      <c r="D1167">
        <v>1987</v>
      </c>
      <c r="E1167" t="s">
        <v>4236</v>
      </c>
      <c r="F1167">
        <v>6.1</v>
      </c>
      <c r="G1167" s="1">
        <v>2300</v>
      </c>
      <c r="H1167" t="s">
        <v>701</v>
      </c>
      <c r="I1167" t="s">
        <v>412</v>
      </c>
      <c r="J1167" t="s">
        <v>4237</v>
      </c>
      <c r="K1167" t="s">
        <v>30</v>
      </c>
      <c r="L1167" s="1">
        <v>14000000</v>
      </c>
      <c r="M1167" s="1">
        <v>459824</v>
      </c>
      <c r="N1167" t="s">
        <v>50</v>
      </c>
      <c r="O1167">
        <v>101</v>
      </c>
      <c r="P1167" s="6" t="str">
        <f>_xlfn.XLOOKUP(movie3[[#This Row],[year]],inflation!E$2:E$225,inflation!F$2:F$225,,0)</f>
        <v>341.4</v>
      </c>
      <c r="Q1167" s="2">
        <f>movie3[[#This Row],[gross]] * (inflation!B$226 / movie3[[#This Row],[CPI of Released Year]])</f>
        <v>1233201.0966608087</v>
      </c>
      <c r="R1167" s="2">
        <f>movie3[[#This Row],[gross]]-movie3[[#This Row],[budget]]</f>
        <v>-13540176</v>
      </c>
    </row>
    <row r="1168" spans="1:18" hidden="1" x14ac:dyDescent="0.25">
      <c r="A1168" t="s">
        <v>4390</v>
      </c>
      <c r="B1168" t="s">
        <v>16</v>
      </c>
      <c r="C1168" t="s">
        <v>41</v>
      </c>
      <c r="D1168">
        <v>1987</v>
      </c>
      <c r="E1168" t="s">
        <v>4086</v>
      </c>
      <c r="F1168">
        <v>6.1</v>
      </c>
      <c r="G1168" s="1">
        <v>512</v>
      </c>
      <c r="H1168" t="s">
        <v>3693</v>
      </c>
      <c r="I1168" t="s">
        <v>4391</v>
      </c>
      <c r="J1168" t="s">
        <v>4392</v>
      </c>
      <c r="K1168" t="s">
        <v>30</v>
      </c>
      <c r="M1168" s="1">
        <v>169785</v>
      </c>
      <c r="N1168" t="s">
        <v>4393</v>
      </c>
      <c r="O1168">
        <v>93</v>
      </c>
      <c r="P1168" s="6" t="str">
        <f>_xlfn.XLOOKUP(movie3[[#This Row],[year]],inflation!E$2:E$225,inflation!F$2:F$225,,0)</f>
        <v>341.4</v>
      </c>
      <c r="Q1168" s="2">
        <f>movie3[[#This Row],[gross]] * (inflation!B$226 / movie3[[#This Row],[CPI of Released Year]])</f>
        <v>455346.06326889287</v>
      </c>
      <c r="R1168" s="2">
        <f>movie3[[#This Row],[gross]]-movie3[[#This Row],[budget]]</f>
        <v>169785</v>
      </c>
    </row>
    <row r="1169" spans="1:18" hidden="1" x14ac:dyDescent="0.25">
      <c r="A1169" t="s">
        <v>3987</v>
      </c>
      <c r="B1169" t="s">
        <v>33</v>
      </c>
      <c r="C1169" t="s">
        <v>41</v>
      </c>
      <c r="D1169">
        <v>1987</v>
      </c>
      <c r="E1169" t="s">
        <v>3988</v>
      </c>
      <c r="F1169">
        <v>6</v>
      </c>
      <c r="G1169" s="1">
        <v>32000</v>
      </c>
      <c r="H1169" t="s">
        <v>3989</v>
      </c>
      <c r="I1169" t="s">
        <v>3989</v>
      </c>
      <c r="J1169" t="s">
        <v>3527</v>
      </c>
      <c r="K1169" t="s">
        <v>30</v>
      </c>
      <c r="L1169" s="1">
        <v>10000000</v>
      </c>
      <c r="M1169" s="1">
        <v>49998613</v>
      </c>
      <c r="N1169" t="s">
        <v>1547</v>
      </c>
      <c r="O1169">
        <v>110</v>
      </c>
      <c r="P1169" s="6" t="str">
        <f>_xlfn.XLOOKUP(movie3[[#This Row],[year]],inflation!E$2:E$225,inflation!F$2:F$225,,0)</f>
        <v>341.4</v>
      </c>
      <c r="Q1169" s="2">
        <f>movie3[[#This Row],[gross]] * (inflation!B$226 / movie3[[#This Row],[CPI of Released Year]])</f>
        <v>134091183.54657295</v>
      </c>
      <c r="R1169" s="2">
        <f>movie3[[#This Row],[gross]]-movie3[[#This Row],[budget]]</f>
        <v>39998613</v>
      </c>
    </row>
    <row r="1170" spans="1:18" hidden="1" x14ac:dyDescent="0.25">
      <c r="A1170" t="s">
        <v>4015</v>
      </c>
      <c r="B1170" t="s">
        <v>2000</v>
      </c>
      <c r="C1170" t="s">
        <v>41</v>
      </c>
      <c r="D1170">
        <v>1987</v>
      </c>
      <c r="E1170" t="s">
        <v>4016</v>
      </c>
      <c r="F1170">
        <v>6</v>
      </c>
      <c r="G1170" s="1">
        <v>33000</v>
      </c>
      <c r="H1170" t="s">
        <v>4017</v>
      </c>
      <c r="I1170" t="s">
        <v>59</v>
      </c>
      <c r="J1170" t="s">
        <v>59</v>
      </c>
      <c r="K1170" t="s">
        <v>30</v>
      </c>
      <c r="L1170" s="1">
        <v>20000000</v>
      </c>
      <c r="M1170" s="1">
        <v>66673516</v>
      </c>
      <c r="N1170" t="s">
        <v>4018</v>
      </c>
      <c r="O1170">
        <v>106</v>
      </c>
      <c r="P1170" s="6" t="str">
        <f>_xlfn.XLOOKUP(movie3[[#This Row],[year]],inflation!E$2:E$225,inflation!F$2:F$225,,0)</f>
        <v>341.4</v>
      </c>
      <c r="Q1170" s="2">
        <f>movie3[[#This Row],[gross]] * (inflation!B$226 / movie3[[#This Row],[CPI of Released Year]])</f>
        <v>178811573.66608086</v>
      </c>
      <c r="R1170" s="2">
        <f>movie3[[#This Row],[gross]]-movie3[[#This Row],[budget]]</f>
        <v>46673516</v>
      </c>
    </row>
    <row r="1171" spans="1:18" hidden="1" x14ac:dyDescent="0.25">
      <c r="A1171" t="s">
        <v>4060</v>
      </c>
      <c r="B1171" t="s">
        <v>2000</v>
      </c>
      <c r="C1171" t="s">
        <v>41</v>
      </c>
      <c r="D1171">
        <v>1987</v>
      </c>
      <c r="E1171" t="s">
        <v>4061</v>
      </c>
      <c r="F1171">
        <v>6</v>
      </c>
      <c r="G1171" s="1">
        <v>21000</v>
      </c>
      <c r="H1171" t="s">
        <v>715</v>
      </c>
      <c r="I1171" t="s">
        <v>3403</v>
      </c>
      <c r="J1171" t="s">
        <v>4062</v>
      </c>
      <c r="K1171" t="s">
        <v>30</v>
      </c>
      <c r="L1171" s="1">
        <v>18000000</v>
      </c>
      <c r="M1171" s="1">
        <v>39337581</v>
      </c>
      <c r="N1171" t="s">
        <v>2102</v>
      </c>
      <c r="O1171">
        <v>95</v>
      </c>
      <c r="P1171" s="6" t="str">
        <f>_xlfn.XLOOKUP(movie3[[#This Row],[year]],inflation!E$2:E$225,inflation!F$2:F$225,,0)</f>
        <v>341.4</v>
      </c>
      <c r="Q1171" s="2">
        <f>movie3[[#This Row],[gross]] * (inflation!B$226 / movie3[[#This Row],[CPI of Released Year]])</f>
        <v>105499382.43585239</v>
      </c>
      <c r="R1171" s="2">
        <f>movie3[[#This Row],[gross]]-movie3[[#This Row],[budget]]</f>
        <v>21337581</v>
      </c>
    </row>
    <row r="1172" spans="1:18" hidden="1" x14ac:dyDescent="0.25">
      <c r="A1172" t="s">
        <v>4142</v>
      </c>
      <c r="B1172" t="s">
        <v>16</v>
      </c>
      <c r="C1172" t="s">
        <v>41</v>
      </c>
      <c r="D1172">
        <v>1987</v>
      </c>
      <c r="E1172" t="s">
        <v>3485</v>
      </c>
      <c r="F1172">
        <v>6</v>
      </c>
      <c r="G1172" s="1">
        <v>5600</v>
      </c>
      <c r="H1172" t="s">
        <v>268</v>
      </c>
      <c r="I1172" t="s">
        <v>268</v>
      </c>
      <c r="J1172" t="s">
        <v>268</v>
      </c>
      <c r="K1172" t="s">
        <v>30</v>
      </c>
      <c r="M1172" s="1">
        <v>17355263</v>
      </c>
      <c r="N1172" t="s">
        <v>4143</v>
      </c>
      <c r="O1172">
        <v>85</v>
      </c>
      <c r="P1172" s="6" t="str">
        <f>_xlfn.XLOOKUP(movie3[[#This Row],[year]],inflation!E$2:E$225,inflation!F$2:F$225,,0)</f>
        <v>341.4</v>
      </c>
      <c r="Q1172" s="2">
        <f>movie3[[#This Row],[gross]] * (inflation!B$226 / movie3[[#This Row],[CPI of Released Year]])</f>
        <v>46545046.288224965</v>
      </c>
      <c r="R1172" s="2">
        <f>movie3[[#This Row],[gross]]-movie3[[#This Row],[budget]]</f>
        <v>17355263</v>
      </c>
    </row>
    <row r="1173" spans="1:18" hidden="1" x14ac:dyDescent="0.25">
      <c r="A1173" t="s">
        <v>3891</v>
      </c>
      <c r="B1173" t="s">
        <v>33</v>
      </c>
      <c r="C1173" t="s">
        <v>41</v>
      </c>
      <c r="D1173">
        <v>1987</v>
      </c>
      <c r="E1173" t="s">
        <v>3892</v>
      </c>
      <c r="F1173">
        <v>5.9</v>
      </c>
      <c r="G1173" s="1">
        <v>30000</v>
      </c>
      <c r="H1173" t="s">
        <v>3893</v>
      </c>
      <c r="I1173" t="s">
        <v>3894</v>
      </c>
      <c r="J1173" t="s">
        <v>3895</v>
      </c>
      <c r="K1173" t="s">
        <v>30</v>
      </c>
      <c r="L1173" s="1">
        <v>6000000</v>
      </c>
      <c r="M1173" s="1">
        <v>42721196</v>
      </c>
      <c r="N1173" t="s">
        <v>3528</v>
      </c>
      <c r="O1173">
        <v>90</v>
      </c>
      <c r="P1173" s="6" t="str">
        <f>_xlfn.XLOOKUP(movie3[[#This Row],[year]],inflation!E$2:E$225,inflation!F$2:F$225,,0)</f>
        <v>341.4</v>
      </c>
      <c r="Q1173" s="2">
        <f>movie3[[#This Row],[gross]] * (inflation!B$226 / movie3[[#This Row],[CPI of Released Year]])</f>
        <v>114573892.96309316</v>
      </c>
      <c r="R1173" s="2">
        <f>movie3[[#This Row],[gross]]-movie3[[#This Row],[budget]]</f>
        <v>36721196</v>
      </c>
    </row>
    <row r="1174" spans="1:18" hidden="1" x14ac:dyDescent="0.25">
      <c r="A1174" t="s">
        <v>4128</v>
      </c>
      <c r="B1174" t="s">
        <v>16</v>
      </c>
      <c r="C1174" t="s">
        <v>34</v>
      </c>
      <c r="D1174">
        <v>1987</v>
      </c>
      <c r="E1174" t="s">
        <v>4129</v>
      </c>
      <c r="F1174">
        <v>5.9</v>
      </c>
      <c r="G1174" s="1">
        <v>1900</v>
      </c>
      <c r="H1174" t="s">
        <v>4130</v>
      </c>
      <c r="I1174" t="s">
        <v>4131</v>
      </c>
      <c r="J1174" t="s">
        <v>204</v>
      </c>
      <c r="K1174" t="s">
        <v>453</v>
      </c>
      <c r="M1174" s="1">
        <v>519596</v>
      </c>
      <c r="N1174" t="s">
        <v>4132</v>
      </c>
      <c r="O1174">
        <v>92</v>
      </c>
      <c r="P1174" s="6" t="str">
        <f>_xlfn.XLOOKUP(movie3[[#This Row],[year]],inflation!E$2:E$225,inflation!F$2:F$225,,0)</f>
        <v>341.4</v>
      </c>
      <c r="Q1174" s="2">
        <f>movie3[[#This Row],[gross]] * (inflation!B$226 / movie3[[#This Row],[CPI of Released Year]])</f>
        <v>1393503.5079086118</v>
      </c>
      <c r="R1174" s="2">
        <f>movie3[[#This Row],[gross]]-movie3[[#This Row],[budget]]</f>
        <v>519596</v>
      </c>
    </row>
    <row r="1175" spans="1:18" hidden="1" x14ac:dyDescent="0.25">
      <c r="A1175" t="s">
        <v>4137</v>
      </c>
      <c r="B1175" t="s">
        <v>33</v>
      </c>
      <c r="C1175" t="s">
        <v>41</v>
      </c>
      <c r="D1175">
        <v>1987</v>
      </c>
      <c r="E1175" t="s">
        <v>3897</v>
      </c>
      <c r="F1175">
        <v>5.9</v>
      </c>
      <c r="G1175" s="1">
        <v>2800</v>
      </c>
      <c r="H1175" t="s">
        <v>4138</v>
      </c>
      <c r="I1175" t="s">
        <v>2786</v>
      </c>
      <c r="J1175" t="s">
        <v>4139</v>
      </c>
      <c r="K1175" t="s">
        <v>30</v>
      </c>
      <c r="M1175" s="1">
        <v>13110903</v>
      </c>
      <c r="N1175" t="s">
        <v>44</v>
      </c>
      <c r="O1175">
        <v>92</v>
      </c>
      <c r="P1175" s="6" t="str">
        <f>_xlfn.XLOOKUP(movie3[[#This Row],[year]],inflation!E$2:E$225,inflation!F$2:F$225,,0)</f>
        <v>341.4</v>
      </c>
      <c r="Q1175" s="2">
        <f>movie3[[#This Row],[gross]] * (inflation!B$226 / movie3[[#This Row],[CPI of Released Year]])</f>
        <v>35162105.409490339</v>
      </c>
      <c r="R1175" s="2">
        <f>movie3[[#This Row],[gross]]-movie3[[#This Row],[budget]]</f>
        <v>13110903</v>
      </c>
    </row>
    <row r="1176" spans="1:18" hidden="1" x14ac:dyDescent="0.25">
      <c r="A1176" t="s">
        <v>4215</v>
      </c>
      <c r="B1176" t="s">
        <v>16</v>
      </c>
      <c r="C1176" t="s">
        <v>17</v>
      </c>
      <c r="D1176">
        <v>1987</v>
      </c>
      <c r="E1176" t="s">
        <v>4189</v>
      </c>
      <c r="F1176">
        <v>5.9</v>
      </c>
      <c r="G1176" s="1">
        <v>1800</v>
      </c>
      <c r="H1176" t="s">
        <v>4216</v>
      </c>
      <c r="I1176" t="s">
        <v>4217</v>
      </c>
      <c r="J1176" t="s">
        <v>1218</v>
      </c>
      <c r="K1176" t="s">
        <v>30</v>
      </c>
      <c r="M1176" s="1">
        <v>1733017</v>
      </c>
      <c r="N1176" t="s">
        <v>4218</v>
      </c>
      <c r="O1176">
        <v>109</v>
      </c>
      <c r="P1176" s="6" t="str">
        <f>_xlfn.XLOOKUP(movie3[[#This Row],[year]],inflation!E$2:E$225,inflation!F$2:F$225,,0)</f>
        <v>341.4</v>
      </c>
      <c r="Q1176" s="2">
        <f>movie3[[#This Row],[gross]] * (inflation!B$226 / movie3[[#This Row],[CPI of Released Year]])</f>
        <v>4647774.9420035155</v>
      </c>
      <c r="R1176" s="2">
        <f>movie3[[#This Row],[gross]]-movie3[[#This Row],[budget]]</f>
        <v>1733017</v>
      </c>
    </row>
    <row r="1177" spans="1:18" hidden="1" x14ac:dyDescent="0.25">
      <c r="A1177" t="s">
        <v>4402</v>
      </c>
      <c r="B1177" t="s">
        <v>2000</v>
      </c>
      <c r="C1177" t="s">
        <v>17</v>
      </c>
      <c r="D1177">
        <v>1987</v>
      </c>
      <c r="E1177" t="s">
        <v>4403</v>
      </c>
      <c r="F1177">
        <v>5.9</v>
      </c>
      <c r="G1177" s="1">
        <v>878</v>
      </c>
      <c r="H1177" t="s">
        <v>357</v>
      </c>
      <c r="I1177" t="s">
        <v>4404</v>
      </c>
      <c r="J1177" t="s">
        <v>175</v>
      </c>
      <c r="K1177" t="s">
        <v>30</v>
      </c>
      <c r="M1177" s="1">
        <v>225358</v>
      </c>
      <c r="N1177" t="s">
        <v>3442</v>
      </c>
      <c r="O1177">
        <v>112</v>
      </c>
      <c r="P1177" s="6" t="str">
        <f>_xlfn.XLOOKUP(movie3[[#This Row],[year]],inflation!E$2:E$225,inflation!F$2:F$225,,0)</f>
        <v>341.4</v>
      </c>
      <c r="Q1177" s="2">
        <f>movie3[[#This Row],[gross]] * (inflation!B$226 / movie3[[#This Row],[CPI of Released Year]])</f>
        <v>604387.18453427078</v>
      </c>
      <c r="R1177" s="2">
        <f>movie3[[#This Row],[gross]]-movie3[[#This Row],[budget]]</f>
        <v>225358</v>
      </c>
    </row>
    <row r="1178" spans="1:18" hidden="1" x14ac:dyDescent="0.25">
      <c r="A1178" t="s">
        <v>4406</v>
      </c>
      <c r="B1178" t="s">
        <v>16</v>
      </c>
      <c r="C1178" t="s">
        <v>17</v>
      </c>
      <c r="D1178">
        <v>1987</v>
      </c>
      <c r="E1178" t="s">
        <v>2799</v>
      </c>
      <c r="F1178">
        <v>5.9</v>
      </c>
      <c r="G1178" s="1">
        <v>541</v>
      </c>
      <c r="H1178" t="s">
        <v>4407</v>
      </c>
      <c r="I1178" t="s">
        <v>4407</v>
      </c>
      <c r="J1178" t="s">
        <v>1947</v>
      </c>
      <c r="K1178" t="s">
        <v>453</v>
      </c>
      <c r="M1178" s="1">
        <v>949451</v>
      </c>
      <c r="N1178" t="s">
        <v>4408</v>
      </c>
      <c r="O1178">
        <v>125</v>
      </c>
      <c r="P1178" s="6" t="str">
        <f>_xlfn.XLOOKUP(movie3[[#This Row],[year]],inflation!E$2:E$225,inflation!F$2:F$225,,0)</f>
        <v>341.4</v>
      </c>
      <c r="Q1178" s="2">
        <f>movie3[[#This Row],[gross]] * (inflation!B$226 / movie3[[#This Row],[CPI of Released Year]])</f>
        <v>2546330.8014059756</v>
      </c>
      <c r="R1178" s="2">
        <f>movie3[[#This Row],[gross]]-movie3[[#This Row],[budget]]</f>
        <v>949451</v>
      </c>
    </row>
    <row r="1179" spans="1:18" hidden="1" x14ac:dyDescent="0.25">
      <c r="A1179" t="s">
        <v>3959</v>
      </c>
      <c r="B1179" t="s">
        <v>33</v>
      </c>
      <c r="C1179" t="s">
        <v>34</v>
      </c>
      <c r="D1179">
        <v>1987</v>
      </c>
      <c r="E1179" t="s">
        <v>3892</v>
      </c>
      <c r="F1179">
        <v>5.8</v>
      </c>
      <c r="G1179" s="1">
        <v>51000</v>
      </c>
      <c r="H1179" t="s">
        <v>1702</v>
      </c>
      <c r="I1179" t="s">
        <v>3960</v>
      </c>
      <c r="J1179" t="s">
        <v>762</v>
      </c>
      <c r="K1179" t="s">
        <v>30</v>
      </c>
      <c r="L1179" s="1">
        <v>25000000</v>
      </c>
      <c r="M1179" s="1">
        <v>16057580</v>
      </c>
      <c r="N1179" t="s">
        <v>2218</v>
      </c>
      <c r="O1179">
        <v>93</v>
      </c>
      <c r="P1179" s="6" t="str">
        <f>_xlfn.XLOOKUP(movie3[[#This Row],[year]],inflation!E$2:E$225,inflation!F$2:F$225,,0)</f>
        <v>341.4</v>
      </c>
      <c r="Q1179" s="2">
        <f>movie3[[#This Row],[gross]] * (inflation!B$226 / movie3[[#This Row],[CPI of Released Year]])</f>
        <v>43064792.759226717</v>
      </c>
      <c r="R1179" s="2">
        <f>movie3[[#This Row],[gross]]-movie3[[#This Row],[budget]]</f>
        <v>-8942420</v>
      </c>
    </row>
    <row r="1180" spans="1:18" hidden="1" x14ac:dyDescent="0.25">
      <c r="A1180" t="s">
        <v>4041</v>
      </c>
      <c r="B1180" t="s">
        <v>16</v>
      </c>
      <c r="C1180" t="s">
        <v>41</v>
      </c>
      <c r="D1180">
        <v>1987</v>
      </c>
      <c r="E1180" t="s">
        <v>4042</v>
      </c>
      <c r="F1180">
        <v>5.8</v>
      </c>
      <c r="G1180" s="1">
        <v>2600</v>
      </c>
      <c r="H1180" t="s">
        <v>609</v>
      </c>
      <c r="I1180" t="s">
        <v>95</v>
      </c>
      <c r="J1180" t="s">
        <v>1354</v>
      </c>
      <c r="K1180" t="s">
        <v>22</v>
      </c>
      <c r="M1180" s="1">
        <v>1028679</v>
      </c>
      <c r="N1180" t="s">
        <v>4043</v>
      </c>
      <c r="O1180">
        <v>90</v>
      </c>
      <c r="P1180" s="6" t="str">
        <f>_xlfn.XLOOKUP(movie3[[#This Row],[year]],inflation!E$2:E$225,inflation!F$2:F$225,,0)</f>
        <v>341.4</v>
      </c>
      <c r="Q1180" s="2">
        <f>movie3[[#This Row],[gross]] * (inflation!B$226 / movie3[[#This Row],[CPI of Released Year]])</f>
        <v>2758812.221441125</v>
      </c>
      <c r="R1180" s="2">
        <f>movie3[[#This Row],[gross]]-movie3[[#This Row],[budget]]</f>
        <v>1028679</v>
      </c>
    </row>
    <row r="1181" spans="1:18" hidden="1" x14ac:dyDescent="0.25">
      <c r="A1181" t="s">
        <v>4220</v>
      </c>
      <c r="B1181" t="s">
        <v>16</v>
      </c>
      <c r="C1181" t="s">
        <v>104</v>
      </c>
      <c r="D1181">
        <v>1987</v>
      </c>
      <c r="E1181" t="s">
        <v>4221</v>
      </c>
      <c r="F1181">
        <v>5.8</v>
      </c>
      <c r="G1181" s="1">
        <v>4000</v>
      </c>
      <c r="H1181" t="s">
        <v>3788</v>
      </c>
      <c r="I1181" t="s">
        <v>4222</v>
      </c>
      <c r="J1181" t="s">
        <v>4223</v>
      </c>
      <c r="K1181" t="s">
        <v>30</v>
      </c>
      <c r="L1181" s="1">
        <v>4000000</v>
      </c>
      <c r="M1181" s="1">
        <v>345704</v>
      </c>
      <c r="N1181" t="s">
        <v>2251</v>
      </c>
      <c r="O1181">
        <v>102</v>
      </c>
      <c r="P1181" s="6" t="str">
        <f>_xlfn.XLOOKUP(movie3[[#This Row],[year]],inflation!E$2:E$225,inflation!F$2:F$225,,0)</f>
        <v>341.4</v>
      </c>
      <c r="Q1181" s="2">
        <f>movie3[[#This Row],[gross]] * (inflation!B$226 / movie3[[#This Row],[CPI of Released Year]])</f>
        <v>927142.88927943772</v>
      </c>
      <c r="R1181" s="2">
        <f>movie3[[#This Row],[gross]]-movie3[[#This Row],[budget]]</f>
        <v>-3654296</v>
      </c>
    </row>
    <row r="1182" spans="1:18" hidden="1" x14ac:dyDescent="0.25">
      <c r="A1182" t="s">
        <v>4304</v>
      </c>
      <c r="B1182" t="s">
        <v>2000</v>
      </c>
      <c r="C1182" t="s">
        <v>41</v>
      </c>
      <c r="D1182">
        <v>1987</v>
      </c>
      <c r="E1182" t="s">
        <v>3286</v>
      </c>
      <c r="F1182">
        <v>5.8</v>
      </c>
      <c r="G1182" s="1">
        <v>3500</v>
      </c>
      <c r="H1182" t="s">
        <v>1054</v>
      </c>
      <c r="I1182" t="s">
        <v>1054</v>
      </c>
      <c r="J1182" t="s">
        <v>2627</v>
      </c>
      <c r="K1182" t="s">
        <v>30</v>
      </c>
      <c r="M1182" s="1">
        <v>4215849</v>
      </c>
      <c r="N1182" t="s">
        <v>1089</v>
      </c>
      <c r="O1182">
        <v>93</v>
      </c>
      <c r="P1182" s="6" t="str">
        <f>_xlfn.XLOOKUP(movie3[[#This Row],[year]],inflation!E$2:E$225,inflation!F$2:F$225,,0)</f>
        <v>341.4</v>
      </c>
      <c r="Q1182" s="2">
        <f>movie3[[#This Row],[gross]] * (inflation!B$226 / movie3[[#This Row],[CPI of Released Year]])</f>
        <v>11306477.282952551</v>
      </c>
      <c r="R1182" s="2">
        <f>movie3[[#This Row],[gross]]-movie3[[#This Row],[budget]]</f>
        <v>4215849</v>
      </c>
    </row>
    <row r="1183" spans="1:18" hidden="1" x14ac:dyDescent="0.25">
      <c r="A1183" t="s">
        <v>4003</v>
      </c>
      <c r="B1183" t="s">
        <v>2000</v>
      </c>
      <c r="C1183" t="s">
        <v>17</v>
      </c>
      <c r="D1183">
        <v>1987</v>
      </c>
      <c r="E1183" t="s">
        <v>4004</v>
      </c>
      <c r="F1183">
        <v>5.7</v>
      </c>
      <c r="G1183" s="1">
        <v>9500</v>
      </c>
      <c r="H1183" t="s">
        <v>4005</v>
      </c>
      <c r="I1183" t="s">
        <v>4006</v>
      </c>
      <c r="J1183" t="s">
        <v>4007</v>
      </c>
      <c r="K1183" t="s">
        <v>30</v>
      </c>
      <c r="M1183" s="1">
        <v>15151736</v>
      </c>
      <c r="N1183" t="s">
        <v>2177</v>
      </c>
      <c r="O1183">
        <v>93</v>
      </c>
      <c r="P1183" s="6" t="str">
        <f>_xlfn.XLOOKUP(movie3[[#This Row],[year]],inflation!E$2:E$225,inflation!F$2:F$225,,0)</f>
        <v>341.4</v>
      </c>
      <c r="Q1183" s="2">
        <f>movie3[[#This Row],[gross]] * (inflation!B$226 / movie3[[#This Row],[CPI of Released Year]])</f>
        <v>40635411.486818984</v>
      </c>
      <c r="R1183" s="2">
        <f>movie3[[#This Row],[gross]]-movie3[[#This Row],[budget]]</f>
        <v>15151736</v>
      </c>
    </row>
    <row r="1184" spans="1:18" x14ac:dyDescent="0.25">
      <c r="A1184" t="s">
        <v>4175</v>
      </c>
      <c r="B1184" t="s">
        <v>16</v>
      </c>
      <c r="C1184" t="s">
        <v>52</v>
      </c>
      <c r="D1184">
        <v>1987</v>
      </c>
      <c r="E1184" t="s">
        <v>4055</v>
      </c>
      <c r="F1184">
        <v>5.7</v>
      </c>
      <c r="G1184" s="1">
        <v>5600</v>
      </c>
      <c r="H1184" t="s">
        <v>4176</v>
      </c>
      <c r="I1184" t="s">
        <v>4177</v>
      </c>
      <c r="J1184" t="s">
        <v>4178</v>
      </c>
      <c r="K1184" t="s">
        <v>195</v>
      </c>
      <c r="M1184" s="1">
        <v>2683519</v>
      </c>
      <c r="N1184" t="s">
        <v>4179</v>
      </c>
      <c r="O1184">
        <v>97</v>
      </c>
      <c r="P1184" s="6" t="str">
        <f>_xlfn.XLOOKUP(movie3[[#This Row],[year]],inflation!E$2:E$225,inflation!F$2:F$225,,0)</f>
        <v>341.4</v>
      </c>
      <c r="Q1184" s="2">
        <f>movie3[[#This Row],[gross]] * (inflation!B$226 / movie3[[#This Row],[CPI of Released Year]])</f>
        <v>7196924.4182776809</v>
      </c>
      <c r="R1184" s="2">
        <f>movie3[[#This Row],[gross]]-movie3[[#This Row],[budget]]</f>
        <v>2683519</v>
      </c>
    </row>
    <row r="1185" spans="1:18" hidden="1" x14ac:dyDescent="0.25">
      <c r="A1185" t="s">
        <v>4191</v>
      </c>
      <c r="B1185" t="s">
        <v>33</v>
      </c>
      <c r="C1185" t="s">
        <v>41</v>
      </c>
      <c r="D1185">
        <v>1987</v>
      </c>
      <c r="E1185" t="s">
        <v>4004</v>
      </c>
      <c r="F1185">
        <v>5.7</v>
      </c>
      <c r="G1185" s="1">
        <v>2600</v>
      </c>
      <c r="H1185" t="s">
        <v>3339</v>
      </c>
      <c r="I1185" t="s">
        <v>3339</v>
      </c>
      <c r="J1185" t="s">
        <v>4192</v>
      </c>
      <c r="K1185" t="s">
        <v>30</v>
      </c>
      <c r="L1185" s="1">
        <v>8000000</v>
      </c>
      <c r="M1185" s="1">
        <v>1988962</v>
      </c>
      <c r="N1185" t="s">
        <v>1752</v>
      </c>
      <c r="O1185">
        <v>105</v>
      </c>
      <c r="P1185" s="6" t="str">
        <f>_xlfn.XLOOKUP(movie3[[#This Row],[year]],inflation!E$2:E$225,inflation!F$2:F$225,,0)</f>
        <v>341.4</v>
      </c>
      <c r="Q1185" s="2">
        <f>movie3[[#This Row],[gross]] * (inflation!B$226 / movie3[[#This Row],[CPI of Released Year]])</f>
        <v>5334193.3427065033</v>
      </c>
      <c r="R1185" s="2">
        <f>movie3[[#This Row],[gross]]-movie3[[#This Row],[budget]]</f>
        <v>-6011038</v>
      </c>
    </row>
    <row r="1186" spans="1:18" hidden="1" x14ac:dyDescent="0.25">
      <c r="A1186" t="s">
        <v>4325</v>
      </c>
      <c r="B1186" t="s">
        <v>16</v>
      </c>
      <c r="C1186" t="s">
        <v>41</v>
      </c>
      <c r="D1186">
        <v>1987</v>
      </c>
      <c r="E1186" t="s">
        <v>3919</v>
      </c>
      <c r="F1186">
        <v>5.7</v>
      </c>
      <c r="G1186" s="1">
        <v>999</v>
      </c>
      <c r="H1186" t="s">
        <v>741</v>
      </c>
      <c r="I1186" t="s">
        <v>741</v>
      </c>
      <c r="J1186" t="s">
        <v>4326</v>
      </c>
      <c r="K1186" t="s">
        <v>30</v>
      </c>
      <c r="M1186" s="1">
        <v>1025762</v>
      </c>
      <c r="N1186" t="s">
        <v>4327</v>
      </c>
      <c r="O1186">
        <v>90</v>
      </c>
      <c r="P1186" s="6" t="str">
        <f>_xlfn.XLOOKUP(movie3[[#This Row],[year]],inflation!E$2:E$225,inflation!F$2:F$225,,0)</f>
        <v>341.4</v>
      </c>
      <c r="Q1186" s="2">
        <f>movie3[[#This Row],[gross]] * (inflation!B$226 / movie3[[#This Row],[CPI of Released Year]])</f>
        <v>2750989.1247803168</v>
      </c>
      <c r="R1186" s="2">
        <f>movie3[[#This Row],[gross]]-movie3[[#This Row],[budget]]</f>
        <v>1025762</v>
      </c>
    </row>
    <row r="1187" spans="1:18" hidden="1" x14ac:dyDescent="0.25">
      <c r="A1187" t="s">
        <v>4331</v>
      </c>
      <c r="B1187" t="s">
        <v>16</v>
      </c>
      <c r="C1187" t="s">
        <v>34</v>
      </c>
      <c r="D1187">
        <v>1987</v>
      </c>
      <c r="E1187" t="s">
        <v>2879</v>
      </c>
      <c r="F1187">
        <v>5.7</v>
      </c>
      <c r="G1187" s="1">
        <v>2800</v>
      </c>
      <c r="H1187" t="s">
        <v>3583</v>
      </c>
      <c r="I1187" t="s">
        <v>4332</v>
      </c>
      <c r="J1187" t="s">
        <v>200</v>
      </c>
      <c r="K1187" t="s">
        <v>30</v>
      </c>
      <c r="L1187" s="1">
        <v>10000000</v>
      </c>
      <c r="M1187" s="1">
        <v>3060858</v>
      </c>
      <c r="N1187" t="s">
        <v>50</v>
      </c>
      <c r="O1187">
        <v>92</v>
      </c>
      <c r="P1187" s="6" t="str">
        <f>_xlfn.XLOOKUP(movie3[[#This Row],[year]],inflation!E$2:E$225,inflation!F$2:F$225,,0)</f>
        <v>341.4</v>
      </c>
      <c r="Q1187" s="2">
        <f>movie3[[#This Row],[gross]] * (inflation!B$226 / movie3[[#This Row],[CPI of Released Year]])</f>
        <v>8208909.1528998259</v>
      </c>
      <c r="R1187" s="2">
        <f>movie3[[#This Row],[gross]]-movie3[[#This Row],[budget]]</f>
        <v>-6939142</v>
      </c>
    </row>
    <row r="1188" spans="1:18" hidden="1" x14ac:dyDescent="0.25">
      <c r="A1188" t="s">
        <v>4339</v>
      </c>
      <c r="B1188" t="s">
        <v>16</v>
      </c>
      <c r="C1188" t="s">
        <v>34</v>
      </c>
      <c r="D1188">
        <v>1987</v>
      </c>
      <c r="E1188" t="s">
        <v>4016</v>
      </c>
      <c r="F1188">
        <v>5.7</v>
      </c>
      <c r="G1188" s="1">
        <v>2300</v>
      </c>
      <c r="H1188" t="s">
        <v>2150</v>
      </c>
      <c r="I1188" t="s">
        <v>2150</v>
      </c>
      <c r="J1188" t="s">
        <v>4340</v>
      </c>
      <c r="K1188" t="s">
        <v>22</v>
      </c>
      <c r="L1188" s="1">
        <v>1000000</v>
      </c>
      <c r="M1188" s="1">
        <v>210200</v>
      </c>
      <c r="N1188" t="s">
        <v>4341</v>
      </c>
      <c r="O1188">
        <v>86</v>
      </c>
      <c r="P1188" s="6" t="str">
        <f>_xlfn.XLOOKUP(movie3[[#This Row],[year]],inflation!E$2:E$225,inflation!F$2:F$225,,0)</f>
        <v>341.4</v>
      </c>
      <c r="Q1188" s="2">
        <f>movie3[[#This Row],[gross]] * (inflation!B$226 / movie3[[#This Row],[CPI of Released Year]])</f>
        <v>563734.97363796143</v>
      </c>
      <c r="R1188" s="2">
        <f>movie3[[#This Row],[gross]]-movie3[[#This Row],[budget]]</f>
        <v>-789800</v>
      </c>
    </row>
    <row r="1189" spans="1:18" hidden="1" x14ac:dyDescent="0.25">
      <c r="A1189" t="s">
        <v>4343</v>
      </c>
      <c r="B1189" t="s">
        <v>16</v>
      </c>
      <c r="C1189" t="s">
        <v>17</v>
      </c>
      <c r="D1189">
        <v>1987</v>
      </c>
      <c r="E1189" t="s">
        <v>4344</v>
      </c>
      <c r="F1189">
        <v>5.7</v>
      </c>
      <c r="G1189" s="1">
        <v>1200</v>
      </c>
      <c r="H1189" t="s">
        <v>4345</v>
      </c>
      <c r="I1189" t="s">
        <v>4345</v>
      </c>
      <c r="J1189" t="s">
        <v>4346</v>
      </c>
      <c r="K1189" t="s">
        <v>30</v>
      </c>
      <c r="M1189" s="1">
        <v>316199</v>
      </c>
      <c r="N1189" t="s">
        <v>3871</v>
      </c>
      <c r="O1189">
        <v>102</v>
      </c>
      <c r="P1189" s="6" t="str">
        <f>_xlfn.XLOOKUP(movie3[[#This Row],[year]],inflation!E$2:E$225,inflation!F$2:F$225,,0)</f>
        <v>341.4</v>
      </c>
      <c r="Q1189" s="2">
        <f>movie3[[#This Row],[gross]] * (inflation!B$226 / movie3[[#This Row],[CPI of Released Year]])</f>
        <v>848013.48681898077</v>
      </c>
      <c r="R1189" s="2">
        <f>movie3[[#This Row],[gross]]-movie3[[#This Row],[budget]]</f>
        <v>316199</v>
      </c>
    </row>
    <row r="1190" spans="1:18" hidden="1" x14ac:dyDescent="0.25">
      <c r="A1190" t="s">
        <v>4046</v>
      </c>
      <c r="B1190" t="s">
        <v>2000</v>
      </c>
      <c r="C1190" t="s">
        <v>34</v>
      </c>
      <c r="D1190">
        <v>1987</v>
      </c>
      <c r="E1190" t="s">
        <v>4047</v>
      </c>
      <c r="F1190">
        <v>5.6</v>
      </c>
      <c r="G1190" s="1">
        <v>9100</v>
      </c>
      <c r="H1190" t="s">
        <v>4048</v>
      </c>
      <c r="I1190" t="s">
        <v>2953</v>
      </c>
      <c r="J1190" t="s">
        <v>4049</v>
      </c>
      <c r="K1190" t="s">
        <v>30</v>
      </c>
      <c r="L1190" s="1">
        <v>10000000</v>
      </c>
      <c r="N1190" t="s">
        <v>50</v>
      </c>
      <c r="O1190">
        <v>99</v>
      </c>
      <c r="P1190" s="6" t="str">
        <f>_xlfn.XLOOKUP(movie3[[#This Row],[year]],inflation!E$2:E$225,inflation!F$2:F$225,,0)</f>
        <v>341.4</v>
      </c>
      <c r="Q1190" s="2">
        <f>movie3[[#This Row],[gross]] * (inflation!B$226 / movie3[[#This Row],[CPI of Released Year]])</f>
        <v>0</v>
      </c>
      <c r="R1190" s="2">
        <f>movie3[[#This Row],[gross]]-movie3[[#This Row],[budget]]</f>
        <v>-10000000</v>
      </c>
    </row>
    <row r="1191" spans="1:18" hidden="1" x14ac:dyDescent="0.25">
      <c r="A1191" t="s">
        <v>4219</v>
      </c>
      <c r="B1191" t="s">
        <v>2000</v>
      </c>
      <c r="C1191" t="s">
        <v>17</v>
      </c>
      <c r="D1191">
        <v>1987</v>
      </c>
      <c r="E1191" t="s">
        <v>3260</v>
      </c>
      <c r="F1191">
        <v>5.6</v>
      </c>
      <c r="G1191" s="1">
        <v>2600</v>
      </c>
      <c r="H1191" t="s">
        <v>183</v>
      </c>
      <c r="I1191" t="s">
        <v>183</v>
      </c>
      <c r="J1191" t="s">
        <v>2568</v>
      </c>
      <c r="K1191" t="s">
        <v>30</v>
      </c>
      <c r="M1191" s="1">
        <v>10489617</v>
      </c>
      <c r="N1191" t="s">
        <v>3920</v>
      </c>
      <c r="O1191">
        <v>107</v>
      </c>
      <c r="P1191" s="6" t="str">
        <f>_xlfn.XLOOKUP(movie3[[#This Row],[year]],inflation!E$2:E$225,inflation!F$2:F$225,,0)</f>
        <v>341.4</v>
      </c>
      <c r="Q1191" s="2">
        <f>movie3[[#This Row],[gross]] * (inflation!B$226 / movie3[[#This Row],[CPI of Released Year]])</f>
        <v>28132083.553602815</v>
      </c>
      <c r="R1191" s="2">
        <f>movie3[[#This Row],[gross]]-movie3[[#This Row],[budget]]</f>
        <v>10489617</v>
      </c>
    </row>
    <row r="1192" spans="1:18" hidden="1" x14ac:dyDescent="0.25">
      <c r="A1192" t="s">
        <v>4286</v>
      </c>
      <c r="B1192" t="s">
        <v>16</v>
      </c>
      <c r="C1192" t="s">
        <v>17</v>
      </c>
      <c r="D1192">
        <v>1987</v>
      </c>
      <c r="E1192" t="s">
        <v>4287</v>
      </c>
      <c r="F1192">
        <v>5.6</v>
      </c>
      <c r="G1192" s="1">
        <v>2100</v>
      </c>
      <c r="H1192" t="s">
        <v>4288</v>
      </c>
      <c r="I1192" t="s">
        <v>4289</v>
      </c>
      <c r="J1192" t="s">
        <v>4290</v>
      </c>
      <c r="K1192" t="s">
        <v>30</v>
      </c>
      <c r="M1192" s="1">
        <v>700000</v>
      </c>
      <c r="N1192" t="s">
        <v>4187</v>
      </c>
      <c r="O1192">
        <v>97</v>
      </c>
      <c r="P1192" s="6" t="str">
        <f>_xlfn.XLOOKUP(movie3[[#This Row],[year]],inflation!E$2:E$225,inflation!F$2:F$225,,0)</f>
        <v>341.4</v>
      </c>
      <c r="Q1192" s="2">
        <f>movie3[[#This Row],[gross]] * (inflation!B$226 / movie3[[#This Row],[CPI of Released Year]])</f>
        <v>1877328.6467486823</v>
      </c>
      <c r="R1192" s="2">
        <f>movie3[[#This Row],[gross]]-movie3[[#This Row],[budget]]</f>
        <v>700000</v>
      </c>
    </row>
    <row r="1193" spans="1:18" x14ac:dyDescent="0.25">
      <c r="A1193" t="s">
        <v>4423</v>
      </c>
      <c r="B1193" t="s">
        <v>16</v>
      </c>
      <c r="C1193" t="s">
        <v>52</v>
      </c>
      <c r="D1193">
        <v>1987</v>
      </c>
      <c r="E1193" t="s">
        <v>4424</v>
      </c>
      <c r="F1193">
        <v>5.6</v>
      </c>
      <c r="G1193" s="1">
        <v>1700</v>
      </c>
      <c r="H1193" t="s">
        <v>4425</v>
      </c>
      <c r="I1193" t="s">
        <v>4425</v>
      </c>
      <c r="J1193" t="s">
        <v>4426</v>
      </c>
      <c r="K1193" t="s">
        <v>30</v>
      </c>
      <c r="M1193" s="1">
        <v>2407024</v>
      </c>
      <c r="N1193" t="s">
        <v>4427</v>
      </c>
      <c r="O1193">
        <v>91</v>
      </c>
      <c r="P1193" s="6" t="str">
        <f>_xlfn.XLOOKUP(movie3[[#This Row],[year]],inflation!E$2:E$225,inflation!F$2:F$225,,0)</f>
        <v>341.4</v>
      </c>
      <c r="Q1193" s="2">
        <f>movie3[[#This Row],[gross]] * (inflation!B$226 / movie3[[#This Row],[CPI of Released Year]])</f>
        <v>6455393.012302286</v>
      </c>
      <c r="R1193" s="2">
        <f>movie3[[#This Row],[gross]]-movie3[[#This Row],[budget]]</f>
        <v>2407024</v>
      </c>
    </row>
    <row r="1194" spans="1:18" hidden="1" x14ac:dyDescent="0.25">
      <c r="A1194" t="s">
        <v>4428</v>
      </c>
      <c r="B1194" t="s">
        <v>16</v>
      </c>
      <c r="C1194" t="s">
        <v>17</v>
      </c>
      <c r="D1194">
        <v>1987</v>
      </c>
      <c r="E1194" t="s">
        <v>4047</v>
      </c>
      <c r="F1194">
        <v>5.6</v>
      </c>
      <c r="G1194" s="1">
        <v>771</v>
      </c>
      <c r="H1194" t="s">
        <v>4429</v>
      </c>
      <c r="I1194" t="s">
        <v>4429</v>
      </c>
      <c r="J1194" t="s">
        <v>2176</v>
      </c>
      <c r="K1194" t="s">
        <v>306</v>
      </c>
      <c r="M1194" s="1">
        <v>901364</v>
      </c>
      <c r="N1194" t="s">
        <v>4430</v>
      </c>
      <c r="O1194">
        <v>98</v>
      </c>
      <c r="P1194" s="6" t="str">
        <f>_xlfn.XLOOKUP(movie3[[#This Row],[year]],inflation!E$2:E$225,inflation!F$2:F$225,,0)</f>
        <v>341.4</v>
      </c>
      <c r="Q1194" s="2">
        <f>movie3[[#This Row],[gross]] * (inflation!B$226 / movie3[[#This Row],[CPI of Released Year]])</f>
        <v>2417366.3690685416</v>
      </c>
      <c r="R1194" s="2">
        <f>movie3[[#This Row],[gross]]-movie3[[#This Row],[budget]]</f>
        <v>901364</v>
      </c>
    </row>
    <row r="1195" spans="1:18" hidden="1" x14ac:dyDescent="0.25">
      <c r="A1195" t="s">
        <v>4431</v>
      </c>
      <c r="B1195" t="s">
        <v>33</v>
      </c>
      <c r="C1195" t="s">
        <v>17</v>
      </c>
      <c r="D1195">
        <v>1987</v>
      </c>
      <c r="E1195" t="s">
        <v>3967</v>
      </c>
      <c r="F1195">
        <v>5.6</v>
      </c>
      <c r="G1195" s="1">
        <v>1400</v>
      </c>
      <c r="H1195" t="s">
        <v>592</v>
      </c>
      <c r="I1195" t="s">
        <v>4432</v>
      </c>
      <c r="J1195" t="s">
        <v>4433</v>
      </c>
      <c r="K1195" t="s">
        <v>30</v>
      </c>
      <c r="M1195" s="1">
        <v>2189047</v>
      </c>
      <c r="N1195" t="s">
        <v>3302</v>
      </c>
      <c r="O1195">
        <v>99</v>
      </c>
      <c r="P1195" s="6" t="str">
        <f>_xlfn.XLOOKUP(movie3[[#This Row],[year]],inflation!E$2:E$225,inflation!F$2:F$225,,0)</f>
        <v>341.4</v>
      </c>
      <c r="Q1195" s="2">
        <f>movie3[[#This Row],[gross]] * (inflation!B$226 / movie3[[#This Row],[CPI of Released Year]])</f>
        <v>5870800.9173989464</v>
      </c>
      <c r="R1195" s="2">
        <f>movie3[[#This Row],[gross]]-movie3[[#This Row],[budget]]</f>
        <v>2189047</v>
      </c>
    </row>
    <row r="1196" spans="1:18" hidden="1" x14ac:dyDescent="0.25">
      <c r="A1196" t="s">
        <v>4037</v>
      </c>
      <c r="B1196" t="s">
        <v>33</v>
      </c>
      <c r="C1196" t="s">
        <v>41</v>
      </c>
      <c r="D1196">
        <v>1987</v>
      </c>
      <c r="E1196" t="s">
        <v>3652</v>
      </c>
      <c r="F1196">
        <v>5.5</v>
      </c>
      <c r="G1196" s="1">
        <v>11000</v>
      </c>
      <c r="H1196" t="s">
        <v>4038</v>
      </c>
      <c r="I1196" t="s">
        <v>4038</v>
      </c>
      <c r="J1196" t="s">
        <v>4039</v>
      </c>
      <c r="K1196" t="s">
        <v>30</v>
      </c>
      <c r="L1196" s="1">
        <v>3500000</v>
      </c>
      <c r="M1196" s="1">
        <v>23509382</v>
      </c>
      <c r="N1196" t="s">
        <v>4040</v>
      </c>
      <c r="O1196">
        <v>92</v>
      </c>
      <c r="P1196" s="6" t="str">
        <f>_xlfn.XLOOKUP(movie3[[#This Row],[year]],inflation!E$2:E$225,inflation!F$2:F$225,,0)</f>
        <v>341.4</v>
      </c>
      <c r="Q1196" s="2">
        <f>movie3[[#This Row],[gross]] * (inflation!B$226 / movie3[[#This Row],[CPI of Released Year]])</f>
        <v>63049766.137082614</v>
      </c>
      <c r="R1196" s="2">
        <f>movie3[[#This Row],[gross]]-movie3[[#This Row],[budget]]</f>
        <v>20009382</v>
      </c>
    </row>
    <row r="1197" spans="1:18" hidden="1" x14ac:dyDescent="0.25">
      <c r="A1197" t="s">
        <v>4058</v>
      </c>
      <c r="B1197" t="s">
        <v>33</v>
      </c>
      <c r="C1197" t="s">
        <v>151</v>
      </c>
      <c r="D1197">
        <v>1987</v>
      </c>
      <c r="E1197" t="s">
        <v>3858</v>
      </c>
      <c r="F1197">
        <v>5.5</v>
      </c>
      <c r="G1197" s="1">
        <v>3300</v>
      </c>
      <c r="H1197" t="s">
        <v>1869</v>
      </c>
      <c r="I1197" t="s">
        <v>1869</v>
      </c>
      <c r="J1197" t="s">
        <v>3296</v>
      </c>
      <c r="K1197" t="s">
        <v>30</v>
      </c>
      <c r="L1197" s="1">
        <v>3000000</v>
      </c>
      <c r="M1197" s="1">
        <v>9868521</v>
      </c>
      <c r="N1197" t="s">
        <v>4059</v>
      </c>
      <c r="O1197">
        <v>93</v>
      </c>
      <c r="P1197" s="6" t="str">
        <f>_xlfn.XLOOKUP(movie3[[#This Row],[year]],inflation!E$2:E$225,inflation!F$2:F$225,,0)</f>
        <v>341.4</v>
      </c>
      <c r="Q1197" s="2">
        <f>movie3[[#This Row],[gross]] * (inflation!B$226 / movie3[[#This Row],[CPI of Released Year]])</f>
        <v>26466367.391915645</v>
      </c>
      <c r="R1197" s="2">
        <f>movie3[[#This Row],[gross]]-movie3[[#This Row],[budget]]</f>
        <v>6868521</v>
      </c>
    </row>
    <row r="1198" spans="1:18" hidden="1" x14ac:dyDescent="0.25">
      <c r="A1198" t="s">
        <v>4366</v>
      </c>
      <c r="B1198" t="s">
        <v>33</v>
      </c>
      <c r="C1198" t="s">
        <v>41</v>
      </c>
      <c r="D1198">
        <v>1987</v>
      </c>
      <c r="E1198" t="s">
        <v>3897</v>
      </c>
      <c r="F1198">
        <v>5.5</v>
      </c>
      <c r="G1198" s="1">
        <v>3800</v>
      </c>
      <c r="H1198" t="s">
        <v>1241</v>
      </c>
      <c r="I1198" t="s">
        <v>1241</v>
      </c>
      <c r="J1198" t="s">
        <v>663</v>
      </c>
      <c r="K1198" t="s">
        <v>30</v>
      </c>
      <c r="L1198" s="1">
        <v>12000000</v>
      </c>
      <c r="M1198" s="1">
        <v>5669831</v>
      </c>
      <c r="N1198" t="s">
        <v>2102</v>
      </c>
      <c r="O1198">
        <v>83</v>
      </c>
      <c r="P1198" s="6" t="str">
        <f>_xlfn.XLOOKUP(movie3[[#This Row],[year]],inflation!E$2:E$225,inflation!F$2:F$225,,0)</f>
        <v>341.4</v>
      </c>
      <c r="Q1198" s="2">
        <f>movie3[[#This Row],[gross]] * (inflation!B$226 / movie3[[#This Row],[CPI of Released Year]])</f>
        <v>15205908.797891039</v>
      </c>
      <c r="R1198" s="2">
        <f>movie3[[#This Row],[gross]]-movie3[[#This Row],[budget]]</f>
        <v>-6330169</v>
      </c>
    </row>
    <row r="1199" spans="1:18" hidden="1" x14ac:dyDescent="0.25">
      <c r="A1199" t="s">
        <v>3896</v>
      </c>
      <c r="B1199" t="s">
        <v>33</v>
      </c>
      <c r="C1199" t="s">
        <v>34</v>
      </c>
      <c r="D1199">
        <v>1987</v>
      </c>
      <c r="E1199" t="s">
        <v>3897</v>
      </c>
      <c r="F1199">
        <v>5.4</v>
      </c>
      <c r="G1199" s="1">
        <v>38000</v>
      </c>
      <c r="H1199" t="s">
        <v>3898</v>
      </c>
      <c r="I1199" t="s">
        <v>1105</v>
      </c>
      <c r="J1199" t="s">
        <v>3899</v>
      </c>
      <c r="K1199" t="s">
        <v>30</v>
      </c>
      <c r="L1199" s="1">
        <v>22000000</v>
      </c>
      <c r="M1199" s="1">
        <v>17336370</v>
      </c>
      <c r="N1199" t="s">
        <v>1176</v>
      </c>
      <c r="O1199">
        <v>106</v>
      </c>
      <c r="P1199" s="6" t="str">
        <f>_xlfn.XLOOKUP(movie3[[#This Row],[year]],inflation!E$2:E$225,inflation!F$2:F$225,,0)</f>
        <v>341.4</v>
      </c>
      <c r="Q1199" s="2">
        <f>movie3[[#This Row],[gross]] * (inflation!B$226 / movie3[[#This Row],[CPI of Released Year]])</f>
        <v>46494377.18804922</v>
      </c>
      <c r="R1199" s="2">
        <f>movie3[[#This Row],[gross]]-movie3[[#This Row],[budget]]</f>
        <v>-4663630</v>
      </c>
    </row>
    <row r="1200" spans="1:18" hidden="1" x14ac:dyDescent="0.25">
      <c r="A1200" t="s">
        <v>4117</v>
      </c>
      <c r="B1200" t="s">
        <v>2000</v>
      </c>
      <c r="C1200" t="s">
        <v>41</v>
      </c>
      <c r="D1200">
        <v>1987</v>
      </c>
      <c r="E1200" t="s">
        <v>3562</v>
      </c>
      <c r="F1200">
        <v>5.4</v>
      </c>
      <c r="G1200" s="1">
        <v>10000</v>
      </c>
      <c r="H1200" t="s">
        <v>4118</v>
      </c>
      <c r="I1200" t="s">
        <v>2692</v>
      </c>
      <c r="J1200" t="s">
        <v>4119</v>
      </c>
      <c r="K1200" t="s">
        <v>30</v>
      </c>
      <c r="M1200" s="1">
        <v>7800000</v>
      </c>
      <c r="N1200" t="s">
        <v>2177</v>
      </c>
      <c r="O1200">
        <v>88</v>
      </c>
      <c r="P1200" s="6" t="str">
        <f>_xlfn.XLOOKUP(movie3[[#This Row],[year]],inflation!E$2:E$225,inflation!F$2:F$225,,0)</f>
        <v>341.4</v>
      </c>
      <c r="Q1200" s="2">
        <f>movie3[[#This Row],[gross]] * (inflation!B$226 / movie3[[#This Row],[CPI of Released Year]])</f>
        <v>20918804.920913886</v>
      </c>
      <c r="R1200" s="2">
        <f>movie3[[#This Row],[gross]]-movie3[[#This Row],[budget]]</f>
        <v>7800000</v>
      </c>
    </row>
    <row r="1201" spans="1:18" hidden="1" x14ac:dyDescent="0.25">
      <c r="A1201" t="s">
        <v>4120</v>
      </c>
      <c r="B1201" t="s">
        <v>16</v>
      </c>
      <c r="C1201" t="s">
        <v>34</v>
      </c>
      <c r="D1201">
        <v>1987</v>
      </c>
      <c r="E1201" t="s">
        <v>3967</v>
      </c>
      <c r="F1201">
        <v>5.4</v>
      </c>
      <c r="G1201" s="1">
        <v>9100</v>
      </c>
      <c r="H1201" t="s">
        <v>1684</v>
      </c>
      <c r="I1201" t="s">
        <v>4121</v>
      </c>
      <c r="J1201" t="s">
        <v>1175</v>
      </c>
      <c r="K1201" t="s">
        <v>30</v>
      </c>
      <c r="L1201" s="1">
        <v>5000000</v>
      </c>
      <c r="M1201" s="1">
        <v>6880310</v>
      </c>
      <c r="N1201" t="s">
        <v>1176</v>
      </c>
      <c r="O1201">
        <v>99</v>
      </c>
      <c r="P1201" s="6" t="str">
        <f>_xlfn.XLOOKUP(movie3[[#This Row],[year]],inflation!E$2:E$225,inflation!F$2:F$225,,0)</f>
        <v>341.4</v>
      </c>
      <c r="Q1201" s="2">
        <f>movie3[[#This Row],[gross]] * (inflation!B$226 / movie3[[#This Row],[CPI of Released Year]])</f>
        <v>18452290.087873466</v>
      </c>
      <c r="R1201" s="2">
        <f>movie3[[#This Row],[gross]]-movie3[[#This Row],[budget]]</f>
        <v>1880310</v>
      </c>
    </row>
    <row r="1202" spans="1:18" hidden="1" x14ac:dyDescent="0.25">
      <c r="A1202" t="s">
        <v>4197</v>
      </c>
      <c r="B1202" t="s">
        <v>16</v>
      </c>
      <c r="C1202" t="s">
        <v>41</v>
      </c>
      <c r="D1202">
        <v>1987</v>
      </c>
      <c r="E1202" t="s">
        <v>3624</v>
      </c>
      <c r="F1202">
        <v>5.4</v>
      </c>
      <c r="G1202" s="1">
        <v>3200</v>
      </c>
      <c r="H1202" t="s">
        <v>233</v>
      </c>
      <c r="I1202" t="s">
        <v>4198</v>
      </c>
      <c r="J1202" t="s">
        <v>894</v>
      </c>
      <c r="K1202" t="s">
        <v>30</v>
      </c>
      <c r="L1202" s="1">
        <v>14000000</v>
      </c>
      <c r="M1202" s="1">
        <v>20240502</v>
      </c>
      <c r="N1202" t="s">
        <v>44</v>
      </c>
      <c r="O1202">
        <v>97</v>
      </c>
      <c r="P1202" s="6" t="str">
        <f>_xlfn.XLOOKUP(movie3[[#This Row],[year]],inflation!E$2:E$225,inflation!F$2:F$225,,0)</f>
        <v>341.4</v>
      </c>
      <c r="Q1202" s="2">
        <f>movie3[[#This Row],[gross]] * (inflation!B$226 / movie3[[#This Row],[CPI of Released Year]])</f>
        <v>54282963.184534281</v>
      </c>
      <c r="R1202" s="2">
        <f>movie3[[#This Row],[gross]]-movie3[[#This Row],[budget]]</f>
        <v>6240502</v>
      </c>
    </row>
    <row r="1203" spans="1:18" hidden="1" x14ac:dyDescent="0.25">
      <c r="A1203" t="s">
        <v>4262</v>
      </c>
      <c r="B1203" t="s">
        <v>16</v>
      </c>
      <c r="C1203" t="s">
        <v>34</v>
      </c>
      <c r="D1203">
        <v>1987</v>
      </c>
      <c r="E1203" t="s">
        <v>3978</v>
      </c>
      <c r="F1203">
        <v>5.4</v>
      </c>
      <c r="G1203" s="1">
        <v>4800</v>
      </c>
      <c r="H1203" t="s">
        <v>141</v>
      </c>
      <c r="I1203" t="s">
        <v>4263</v>
      </c>
      <c r="J1203" t="s">
        <v>2221</v>
      </c>
      <c r="K1203" t="s">
        <v>30</v>
      </c>
      <c r="L1203" s="1">
        <v>9000000</v>
      </c>
      <c r="M1203" s="1">
        <v>5406879</v>
      </c>
      <c r="N1203" t="s">
        <v>3528</v>
      </c>
      <c r="O1203">
        <v>115</v>
      </c>
      <c r="P1203" s="6" t="str">
        <f>_xlfn.XLOOKUP(movie3[[#This Row],[year]],inflation!E$2:E$225,inflation!F$2:F$225,,0)</f>
        <v>341.4</v>
      </c>
      <c r="Q1203" s="2">
        <f>movie3[[#This Row],[gross]] * (inflation!B$226 / movie3[[#This Row],[CPI of Released Year]])</f>
        <v>14500698.337434096</v>
      </c>
      <c r="R1203" s="2">
        <f>movie3[[#This Row],[gross]]-movie3[[#This Row],[budget]]</f>
        <v>-3593121</v>
      </c>
    </row>
    <row r="1204" spans="1:18" hidden="1" x14ac:dyDescent="0.25">
      <c r="A1204" t="s">
        <v>4284</v>
      </c>
      <c r="B1204" t="s">
        <v>16</v>
      </c>
      <c r="C1204" t="s">
        <v>34</v>
      </c>
      <c r="D1204">
        <v>1987</v>
      </c>
      <c r="E1204" t="s">
        <v>4027</v>
      </c>
      <c r="F1204">
        <v>5.4</v>
      </c>
      <c r="G1204" s="1">
        <v>3400</v>
      </c>
      <c r="H1204" t="s">
        <v>1256</v>
      </c>
      <c r="I1204" t="s">
        <v>4285</v>
      </c>
      <c r="J1204" t="s">
        <v>3539</v>
      </c>
      <c r="K1204" t="s">
        <v>30</v>
      </c>
      <c r="M1204" s="1">
        <v>12046526</v>
      </c>
      <c r="N1204" t="s">
        <v>118</v>
      </c>
      <c r="O1204">
        <v>104</v>
      </c>
      <c r="P1204" s="6" t="str">
        <f>_xlfn.XLOOKUP(movie3[[#This Row],[year]],inflation!E$2:E$225,inflation!F$2:F$225,,0)</f>
        <v>341.4</v>
      </c>
      <c r="Q1204" s="2">
        <f>movie3[[#This Row],[gross]] * (inflation!B$226 / movie3[[#This Row],[CPI of Released Year]])</f>
        <v>32307554.790861163</v>
      </c>
      <c r="R1204" s="2">
        <f>movie3[[#This Row],[gross]]-movie3[[#This Row],[budget]]</f>
        <v>12046526</v>
      </c>
    </row>
    <row r="1205" spans="1:18" hidden="1" x14ac:dyDescent="0.25">
      <c r="A1205" t="s">
        <v>4333</v>
      </c>
      <c r="B1205" t="s">
        <v>2000</v>
      </c>
      <c r="C1205" t="s">
        <v>41</v>
      </c>
      <c r="D1205">
        <v>1987</v>
      </c>
      <c r="E1205" t="s">
        <v>3994</v>
      </c>
      <c r="F1205">
        <v>5.4</v>
      </c>
      <c r="G1205" s="1">
        <v>2500</v>
      </c>
      <c r="H1205" t="s">
        <v>2723</v>
      </c>
      <c r="I1205" t="s">
        <v>4334</v>
      </c>
      <c r="J1205" t="s">
        <v>4335</v>
      </c>
      <c r="K1205" t="s">
        <v>30</v>
      </c>
      <c r="M1205" s="1">
        <v>1584970</v>
      </c>
      <c r="N1205" t="s">
        <v>685</v>
      </c>
      <c r="O1205">
        <v>98</v>
      </c>
      <c r="P1205" s="6" t="str">
        <f>_xlfn.XLOOKUP(movie3[[#This Row],[year]],inflation!E$2:E$225,inflation!F$2:F$225,,0)</f>
        <v>341.4</v>
      </c>
      <c r="Q1205" s="2">
        <f>movie3[[#This Row],[gross]] * (inflation!B$226 / movie3[[#This Row],[CPI of Released Year]])</f>
        <v>4250727.9789103698</v>
      </c>
      <c r="R1205" s="2">
        <f>movie3[[#This Row],[gross]]-movie3[[#This Row],[budget]]</f>
        <v>1584970</v>
      </c>
    </row>
    <row r="1206" spans="1:18" hidden="1" x14ac:dyDescent="0.25">
      <c r="A1206" t="s">
        <v>4397</v>
      </c>
      <c r="B1206" t="s">
        <v>33</v>
      </c>
      <c r="C1206" t="s">
        <v>41</v>
      </c>
      <c r="D1206">
        <v>1987</v>
      </c>
      <c r="E1206" t="s">
        <v>3854</v>
      </c>
      <c r="F1206">
        <v>5.4</v>
      </c>
      <c r="G1206" s="1">
        <v>872</v>
      </c>
      <c r="H1206" t="s">
        <v>1338</v>
      </c>
      <c r="I1206" t="s">
        <v>1338</v>
      </c>
      <c r="J1206" t="s">
        <v>904</v>
      </c>
      <c r="K1206" t="s">
        <v>30</v>
      </c>
      <c r="L1206" s="1">
        <v>15000000</v>
      </c>
      <c r="M1206" s="1">
        <v>5711976</v>
      </c>
      <c r="N1206" t="s">
        <v>2218</v>
      </c>
      <c r="O1206">
        <v>105</v>
      </c>
      <c r="P1206" s="6" t="str">
        <f>_xlfn.XLOOKUP(movie3[[#This Row],[year]],inflation!E$2:E$225,inflation!F$2:F$225,,0)</f>
        <v>341.4</v>
      </c>
      <c r="Q1206" s="2">
        <f>movie3[[#This Row],[gross]] * (inflation!B$226 / movie3[[#This Row],[CPI of Released Year]])</f>
        <v>15318937.391915644</v>
      </c>
      <c r="R1206" s="2">
        <f>movie3[[#This Row],[gross]]-movie3[[#This Row],[budget]]</f>
        <v>-9288024</v>
      </c>
    </row>
    <row r="1207" spans="1:18" hidden="1" x14ac:dyDescent="0.25">
      <c r="A1207" t="s">
        <v>4434</v>
      </c>
      <c r="B1207" t="s">
        <v>16</v>
      </c>
      <c r="C1207" t="s">
        <v>17</v>
      </c>
      <c r="D1207">
        <v>1987</v>
      </c>
      <c r="E1207" t="s">
        <v>4435</v>
      </c>
      <c r="F1207">
        <v>5.4</v>
      </c>
      <c r="G1207" s="1">
        <v>834</v>
      </c>
      <c r="H1207" t="s">
        <v>1882</v>
      </c>
      <c r="I1207" t="s">
        <v>1882</v>
      </c>
      <c r="J1207" t="s">
        <v>3916</v>
      </c>
      <c r="K1207" t="s">
        <v>30</v>
      </c>
      <c r="L1207" s="1">
        <v>4000000</v>
      </c>
      <c r="M1207" s="1">
        <v>743445</v>
      </c>
      <c r="N1207" t="s">
        <v>4436</v>
      </c>
      <c r="O1207">
        <v>91</v>
      </c>
      <c r="P1207" s="6" t="str">
        <f>_xlfn.XLOOKUP(movie3[[#This Row],[year]],inflation!E$2:E$225,inflation!F$2:F$225,,0)</f>
        <v>341.4</v>
      </c>
      <c r="Q1207" s="2">
        <f>movie3[[#This Row],[gross]] * (inflation!B$226 / movie3[[#This Row],[CPI of Released Year]])</f>
        <v>1993843.7082601057</v>
      </c>
      <c r="R1207" s="2">
        <f>movie3[[#This Row],[gross]]-movie3[[#This Row],[budget]]</f>
        <v>-3256555</v>
      </c>
    </row>
    <row r="1208" spans="1:18" hidden="1" x14ac:dyDescent="0.25">
      <c r="A1208" t="s">
        <v>4136</v>
      </c>
      <c r="B1208" t="s">
        <v>2000</v>
      </c>
      <c r="C1208" t="s">
        <v>41</v>
      </c>
      <c r="D1208">
        <v>1987</v>
      </c>
      <c r="E1208" t="s">
        <v>3901</v>
      </c>
      <c r="F1208">
        <v>5.3</v>
      </c>
      <c r="G1208" s="1">
        <v>6600</v>
      </c>
      <c r="H1208" t="s">
        <v>1910</v>
      </c>
      <c r="I1208" t="s">
        <v>1910</v>
      </c>
      <c r="J1208" t="s">
        <v>2062</v>
      </c>
      <c r="K1208" t="s">
        <v>30</v>
      </c>
      <c r="L1208" s="1">
        <v>15000000</v>
      </c>
      <c r="M1208" s="1">
        <v>13290368</v>
      </c>
      <c r="N1208" t="s">
        <v>3922</v>
      </c>
      <c r="O1208">
        <v>81</v>
      </c>
      <c r="P1208" s="6" t="str">
        <f>_xlfn.XLOOKUP(movie3[[#This Row],[year]],inflation!E$2:E$225,inflation!F$2:F$225,,0)</f>
        <v>341.4</v>
      </c>
      <c r="Q1208" s="2">
        <f>movie3[[#This Row],[gross]] * (inflation!B$226 / movie3[[#This Row],[CPI of Released Year]])</f>
        <v>35643412.246045701</v>
      </c>
      <c r="R1208" s="2">
        <f>movie3[[#This Row],[gross]]-movie3[[#This Row],[budget]]</f>
        <v>-1709632</v>
      </c>
    </row>
    <row r="1209" spans="1:18" hidden="1" x14ac:dyDescent="0.25">
      <c r="A1209" t="s">
        <v>4254</v>
      </c>
      <c r="B1209" t="s">
        <v>16</v>
      </c>
      <c r="C1209" t="s">
        <v>104</v>
      </c>
      <c r="D1209">
        <v>1987</v>
      </c>
      <c r="E1209" t="s">
        <v>4207</v>
      </c>
      <c r="F1209">
        <v>5.3</v>
      </c>
      <c r="G1209" s="1">
        <v>1400</v>
      </c>
      <c r="H1209" t="s">
        <v>4255</v>
      </c>
      <c r="I1209" t="s">
        <v>4256</v>
      </c>
      <c r="J1209" t="s">
        <v>4257</v>
      </c>
      <c r="K1209" t="s">
        <v>22</v>
      </c>
      <c r="L1209" s="1">
        <v>4500000</v>
      </c>
      <c r="M1209" s="1">
        <v>406881</v>
      </c>
      <c r="N1209" t="s">
        <v>2210</v>
      </c>
      <c r="O1209">
        <v>92</v>
      </c>
      <c r="P1209" s="6" t="str">
        <f>_xlfn.XLOOKUP(movie3[[#This Row],[year]],inflation!E$2:E$225,inflation!F$2:F$225,,0)</f>
        <v>341.4</v>
      </c>
      <c r="Q1209" s="2">
        <f>movie3[[#This Row],[gross]] * (inflation!B$226 / movie3[[#This Row],[CPI of Released Year]])</f>
        <v>1091213.3673110723</v>
      </c>
      <c r="R1209" s="2">
        <f>movie3[[#This Row],[gross]]-movie3[[#This Row],[budget]]</f>
        <v>-4093119</v>
      </c>
    </row>
    <row r="1210" spans="1:18" hidden="1" x14ac:dyDescent="0.25">
      <c r="A1210" t="s">
        <v>4342</v>
      </c>
      <c r="B1210" t="s">
        <v>33</v>
      </c>
      <c r="C1210" t="s">
        <v>41</v>
      </c>
      <c r="D1210">
        <v>1987</v>
      </c>
      <c r="E1210" t="s">
        <v>3967</v>
      </c>
      <c r="F1210">
        <v>5.3</v>
      </c>
      <c r="G1210" s="1">
        <v>3200</v>
      </c>
      <c r="H1210" t="s">
        <v>677</v>
      </c>
      <c r="I1210" t="s">
        <v>3090</v>
      </c>
      <c r="J1210" t="s">
        <v>4205</v>
      </c>
      <c r="K1210" t="s">
        <v>30</v>
      </c>
      <c r="M1210" s="1">
        <v>20419446</v>
      </c>
      <c r="N1210" t="s">
        <v>2094</v>
      </c>
      <c r="O1210">
        <v>96</v>
      </c>
      <c r="P1210" s="6" t="str">
        <f>_xlfn.XLOOKUP(movie3[[#This Row],[year]],inflation!E$2:E$225,inflation!F$2:F$225,,0)</f>
        <v>341.4</v>
      </c>
      <c r="Q1210" s="2">
        <f>movie3[[#This Row],[gross]] * (inflation!B$226 / movie3[[#This Row],[CPI of Released Year]])</f>
        <v>54762872.752196848</v>
      </c>
      <c r="R1210" s="2">
        <f>movie3[[#This Row],[gross]]-movie3[[#This Row],[budget]]</f>
        <v>20419446</v>
      </c>
    </row>
    <row r="1211" spans="1:18" hidden="1" x14ac:dyDescent="0.25">
      <c r="A1211" t="s">
        <v>4372</v>
      </c>
      <c r="B1211" t="s">
        <v>33</v>
      </c>
      <c r="C1211" t="s">
        <v>17</v>
      </c>
      <c r="D1211">
        <v>1987</v>
      </c>
      <c r="E1211" t="s">
        <v>4373</v>
      </c>
      <c r="F1211">
        <v>5.3</v>
      </c>
      <c r="G1211" s="1">
        <v>997</v>
      </c>
      <c r="H1211" t="s">
        <v>1665</v>
      </c>
      <c r="I1211" t="s">
        <v>4374</v>
      </c>
      <c r="J1211" t="s">
        <v>3261</v>
      </c>
      <c r="K1211" t="s">
        <v>30</v>
      </c>
      <c r="M1211" s="1">
        <v>1539000</v>
      </c>
      <c r="N1211" t="s">
        <v>4059</v>
      </c>
      <c r="O1211">
        <v>88</v>
      </c>
      <c r="P1211" s="6" t="str">
        <f>_xlfn.XLOOKUP(movie3[[#This Row],[year]],inflation!E$2:E$225,inflation!F$2:F$225,,0)</f>
        <v>341.4</v>
      </c>
      <c r="Q1211" s="2">
        <f>movie3[[#This Row],[gross]] * (inflation!B$226 / movie3[[#This Row],[CPI of Released Year]])</f>
        <v>4127441.1247803168</v>
      </c>
      <c r="R1211" s="2">
        <f>movie3[[#This Row],[gross]]-movie3[[#This Row],[budget]]</f>
        <v>1539000</v>
      </c>
    </row>
    <row r="1212" spans="1:18" hidden="1" x14ac:dyDescent="0.25">
      <c r="A1212" t="s">
        <v>4133</v>
      </c>
      <c r="B1212" t="s">
        <v>2000</v>
      </c>
      <c r="C1212" t="s">
        <v>34</v>
      </c>
      <c r="D1212">
        <v>1987</v>
      </c>
      <c r="E1212" t="s">
        <v>3645</v>
      </c>
      <c r="F1212">
        <v>5.2</v>
      </c>
      <c r="G1212" s="1">
        <v>3000</v>
      </c>
      <c r="H1212" t="s">
        <v>4134</v>
      </c>
      <c r="I1212" t="s">
        <v>4135</v>
      </c>
      <c r="J1212" t="s">
        <v>1175</v>
      </c>
      <c r="K1212" t="s">
        <v>30</v>
      </c>
      <c r="L1212" s="1">
        <v>5000000</v>
      </c>
      <c r="M1212" s="1">
        <v>6075793</v>
      </c>
      <c r="N1212" t="s">
        <v>2218</v>
      </c>
      <c r="O1212">
        <v>88</v>
      </c>
      <c r="P1212" s="6" t="str">
        <f>_xlfn.XLOOKUP(movie3[[#This Row],[year]],inflation!E$2:E$225,inflation!F$2:F$225,,0)</f>
        <v>341.4</v>
      </c>
      <c r="Q1212" s="2">
        <f>movie3[[#This Row],[gross]] * (inflation!B$226 / movie3[[#This Row],[CPI of Released Year]])</f>
        <v>16294657.500878736</v>
      </c>
      <c r="R1212" s="2">
        <f>movie3[[#This Row],[gross]]-movie3[[#This Row],[budget]]</f>
        <v>1075793</v>
      </c>
    </row>
    <row r="1213" spans="1:18" hidden="1" x14ac:dyDescent="0.25">
      <c r="A1213" t="s">
        <v>4206</v>
      </c>
      <c r="B1213" t="s">
        <v>2000</v>
      </c>
      <c r="C1213" t="s">
        <v>41</v>
      </c>
      <c r="D1213">
        <v>1987</v>
      </c>
      <c r="E1213" t="s">
        <v>4207</v>
      </c>
      <c r="F1213">
        <v>5.2</v>
      </c>
      <c r="G1213" s="1">
        <v>5700</v>
      </c>
      <c r="H1213" t="s">
        <v>2607</v>
      </c>
      <c r="I1213" t="s">
        <v>4208</v>
      </c>
      <c r="J1213" t="s">
        <v>388</v>
      </c>
      <c r="K1213" t="s">
        <v>30</v>
      </c>
      <c r="L1213" s="1">
        <v>10500000</v>
      </c>
      <c r="M1213" s="1">
        <v>34377585</v>
      </c>
      <c r="N1213" t="s">
        <v>4209</v>
      </c>
      <c r="O1213">
        <v>100</v>
      </c>
      <c r="P1213" s="6" t="str">
        <f>_xlfn.XLOOKUP(movie3[[#This Row],[year]],inflation!E$2:E$225,inflation!F$2:F$225,,0)</f>
        <v>341.4</v>
      </c>
      <c r="Q1213" s="2">
        <f>movie3[[#This Row],[gross]] * (inflation!B$226 / movie3[[#This Row],[CPI of Released Year]])</f>
        <v>92197178.752196848</v>
      </c>
      <c r="R1213" s="2">
        <f>movie3[[#This Row],[gross]]-movie3[[#This Row],[budget]]</f>
        <v>23877585</v>
      </c>
    </row>
    <row r="1214" spans="1:18" hidden="1" x14ac:dyDescent="0.25">
      <c r="A1214" t="s">
        <v>4422</v>
      </c>
      <c r="B1214" t="s">
        <v>16</v>
      </c>
      <c r="C1214" t="s">
        <v>41</v>
      </c>
      <c r="D1214">
        <v>1987</v>
      </c>
      <c r="E1214" t="s">
        <v>3326</v>
      </c>
      <c r="F1214">
        <v>5.2</v>
      </c>
      <c r="G1214" s="1">
        <v>4200</v>
      </c>
      <c r="H1214" t="s">
        <v>2017</v>
      </c>
      <c r="I1214" t="s">
        <v>3436</v>
      </c>
      <c r="J1214" t="s">
        <v>3539</v>
      </c>
      <c r="K1214" t="s">
        <v>195</v>
      </c>
      <c r="M1214" s="1">
        <v>16337355</v>
      </c>
      <c r="N1214" t="s">
        <v>1735</v>
      </c>
      <c r="O1214">
        <v>103</v>
      </c>
      <c r="P1214" s="6" t="str">
        <f>_xlfn.XLOOKUP(movie3[[#This Row],[year]],inflation!E$2:E$225,inflation!F$2:F$225,,0)</f>
        <v>341.4</v>
      </c>
      <c r="Q1214" s="2">
        <f>movie3[[#This Row],[gross]] * (inflation!B$226 / movie3[[#This Row],[CPI of Released Year]])</f>
        <v>43815120.790861167</v>
      </c>
      <c r="R1214" s="2">
        <f>movie3[[#This Row],[gross]]-movie3[[#This Row],[budget]]</f>
        <v>16337355</v>
      </c>
    </row>
    <row r="1215" spans="1:18" hidden="1" x14ac:dyDescent="0.25">
      <c r="A1215" t="s">
        <v>3973</v>
      </c>
      <c r="B1215" t="s">
        <v>2000</v>
      </c>
      <c r="C1215" t="s">
        <v>41</v>
      </c>
      <c r="D1215">
        <v>1987</v>
      </c>
      <c r="E1215" t="s">
        <v>3776</v>
      </c>
      <c r="F1215">
        <v>5.0999999999999996</v>
      </c>
      <c r="G1215" s="1">
        <v>14000</v>
      </c>
      <c r="H1215" t="s">
        <v>3974</v>
      </c>
      <c r="I1215" t="s">
        <v>2049</v>
      </c>
      <c r="J1215" t="s">
        <v>2050</v>
      </c>
      <c r="K1215" t="s">
        <v>30</v>
      </c>
      <c r="M1215" s="1">
        <v>30063289</v>
      </c>
      <c r="N1215" t="s">
        <v>180</v>
      </c>
      <c r="O1215">
        <v>88</v>
      </c>
      <c r="P1215" s="6" t="str">
        <f>_xlfn.XLOOKUP(movie3[[#This Row],[year]],inflation!E$2:E$225,inflation!F$2:F$225,,0)</f>
        <v>341.4</v>
      </c>
      <c r="Q1215" s="2">
        <f>movie3[[#This Row],[gross]] * (inflation!B$226 / movie3[[#This Row],[CPI of Released Year]])</f>
        <v>80626676.650263637</v>
      </c>
      <c r="R1215" s="2">
        <f>movie3[[#This Row],[gross]]-movie3[[#This Row],[budget]]</f>
        <v>30063289</v>
      </c>
    </row>
    <row r="1216" spans="1:18" hidden="1" x14ac:dyDescent="0.25">
      <c r="A1216" t="s">
        <v>4210</v>
      </c>
      <c r="B1216" t="s">
        <v>16</v>
      </c>
      <c r="C1216" t="s">
        <v>34</v>
      </c>
      <c r="D1216">
        <v>1987</v>
      </c>
      <c r="E1216" t="s">
        <v>4211</v>
      </c>
      <c r="F1216">
        <v>5.0999999999999996</v>
      </c>
      <c r="G1216" s="1">
        <v>4700</v>
      </c>
      <c r="H1216" t="s">
        <v>2975</v>
      </c>
      <c r="I1216" t="s">
        <v>4212</v>
      </c>
      <c r="J1216" t="s">
        <v>2040</v>
      </c>
      <c r="K1216" t="s">
        <v>30</v>
      </c>
      <c r="L1216" s="1">
        <v>3520000</v>
      </c>
      <c r="M1216" s="1">
        <v>562187</v>
      </c>
      <c r="N1216" t="s">
        <v>4213</v>
      </c>
      <c r="O1216">
        <v>100</v>
      </c>
      <c r="P1216" s="6" t="str">
        <f>_xlfn.XLOOKUP(movie3[[#This Row],[year]],inflation!E$2:E$225,inflation!F$2:F$225,,0)</f>
        <v>341.4</v>
      </c>
      <c r="Q1216" s="2">
        <f>movie3[[#This Row],[gross]] * (inflation!B$226 / movie3[[#This Row],[CPI of Released Year]])</f>
        <v>1507728.2284710021</v>
      </c>
      <c r="R1216" s="2">
        <f>movie3[[#This Row],[gross]]-movie3[[#This Row],[budget]]</f>
        <v>-2957813</v>
      </c>
    </row>
    <row r="1217" spans="1:18" x14ac:dyDescent="0.25">
      <c r="A1217" t="s">
        <v>4233</v>
      </c>
      <c r="B1217" t="s">
        <v>16</v>
      </c>
      <c r="C1217" t="s">
        <v>52</v>
      </c>
      <c r="D1217">
        <v>1987</v>
      </c>
      <c r="E1217" t="s">
        <v>4234</v>
      </c>
      <c r="F1217">
        <v>5.0999999999999996</v>
      </c>
      <c r="G1217" s="1">
        <v>2900</v>
      </c>
      <c r="H1217" t="s">
        <v>1827</v>
      </c>
      <c r="I1217" t="s">
        <v>2663</v>
      </c>
      <c r="J1217" t="s">
        <v>3241</v>
      </c>
      <c r="K1217" t="s">
        <v>306</v>
      </c>
      <c r="M1217" s="1">
        <v>1930001</v>
      </c>
      <c r="N1217" t="s">
        <v>2807</v>
      </c>
      <c r="O1217">
        <v>92</v>
      </c>
      <c r="P1217" s="6" t="str">
        <f>_xlfn.XLOOKUP(movie3[[#This Row],[year]],inflation!E$2:E$225,inflation!F$2:F$225,,0)</f>
        <v>341.4</v>
      </c>
      <c r="Q1217" s="2">
        <f>movie3[[#This Row],[gross]] * (inflation!B$226 / movie3[[#This Row],[CPI of Released Year]])</f>
        <v>5176065.9507908616</v>
      </c>
      <c r="R1217" s="2">
        <f>movie3[[#This Row],[gross]]-movie3[[#This Row],[budget]]</f>
        <v>1930001</v>
      </c>
    </row>
    <row r="1218" spans="1:18" x14ac:dyDescent="0.25">
      <c r="A1218" t="s">
        <v>4274</v>
      </c>
      <c r="B1218" t="s">
        <v>16</v>
      </c>
      <c r="C1218" t="s">
        <v>52</v>
      </c>
      <c r="D1218">
        <v>1987</v>
      </c>
      <c r="E1218" t="s">
        <v>4275</v>
      </c>
      <c r="F1218">
        <v>5.0999999999999996</v>
      </c>
      <c r="G1218" s="1">
        <v>1600</v>
      </c>
      <c r="H1218" t="s">
        <v>4276</v>
      </c>
      <c r="I1218" t="s">
        <v>4277</v>
      </c>
      <c r="J1218" t="s">
        <v>4278</v>
      </c>
      <c r="K1218" t="s">
        <v>30</v>
      </c>
      <c r="L1218" s="1">
        <v>2000000</v>
      </c>
      <c r="M1218" s="1">
        <v>1083395</v>
      </c>
      <c r="N1218" t="s">
        <v>4279</v>
      </c>
      <c r="O1218">
        <v>87</v>
      </c>
      <c r="P1218" s="6" t="str">
        <f>_xlfn.XLOOKUP(movie3[[#This Row],[year]],inflation!E$2:E$225,inflation!F$2:F$225,,0)</f>
        <v>341.4</v>
      </c>
      <c r="Q1218" s="2">
        <f>movie3[[#This Row],[gross]] * (inflation!B$226 / movie3[[#This Row],[CPI of Released Year]])</f>
        <v>2905554.9560632692</v>
      </c>
      <c r="R1218" s="2">
        <f>movie3[[#This Row],[gross]]-movie3[[#This Row],[budget]]</f>
        <v>-916605</v>
      </c>
    </row>
    <row r="1219" spans="1:18" hidden="1" x14ac:dyDescent="0.25">
      <c r="A1219" t="s">
        <v>4350</v>
      </c>
      <c r="B1219" t="s">
        <v>16</v>
      </c>
      <c r="C1219" t="s">
        <v>25</v>
      </c>
      <c r="D1219">
        <v>1987</v>
      </c>
      <c r="E1219" t="s">
        <v>4351</v>
      </c>
      <c r="F1219">
        <v>5.0999999999999996</v>
      </c>
      <c r="G1219" s="1">
        <v>1600</v>
      </c>
      <c r="H1219" t="s">
        <v>2811</v>
      </c>
      <c r="I1219" t="s">
        <v>4352</v>
      </c>
      <c r="J1219" t="s">
        <v>4353</v>
      </c>
      <c r="K1219" t="s">
        <v>492</v>
      </c>
      <c r="N1219" t="s">
        <v>2814</v>
      </c>
      <c r="O1219">
        <v>92</v>
      </c>
      <c r="P1219" s="6" t="str">
        <f>_xlfn.XLOOKUP(movie3[[#This Row],[year]],inflation!E$2:E$225,inflation!F$2:F$225,,0)</f>
        <v>341.4</v>
      </c>
      <c r="Q1219" s="2">
        <f>movie3[[#This Row],[gross]] * (inflation!B$226 / movie3[[#This Row],[CPI of Released Year]])</f>
        <v>0</v>
      </c>
      <c r="R1219" s="2">
        <f>movie3[[#This Row],[gross]]-movie3[[#This Row],[budget]]</f>
        <v>0</v>
      </c>
    </row>
    <row r="1220" spans="1:18" hidden="1" x14ac:dyDescent="0.25">
      <c r="A1220" t="s">
        <v>4447</v>
      </c>
      <c r="B1220" t="s">
        <v>33</v>
      </c>
      <c r="C1220" t="s">
        <v>41</v>
      </c>
      <c r="D1220">
        <v>1987</v>
      </c>
      <c r="E1220" t="s">
        <v>3864</v>
      </c>
      <c r="F1220">
        <v>5.0999999999999996</v>
      </c>
      <c r="G1220" s="1">
        <v>390</v>
      </c>
      <c r="H1220" t="s">
        <v>227</v>
      </c>
      <c r="I1220" t="s">
        <v>2049</v>
      </c>
      <c r="J1220" t="s">
        <v>4448</v>
      </c>
      <c r="K1220" t="s">
        <v>30</v>
      </c>
      <c r="L1220" s="1">
        <v>10000000</v>
      </c>
      <c r="M1220" s="1">
        <v>989033</v>
      </c>
      <c r="N1220" t="s">
        <v>1752</v>
      </c>
      <c r="O1220">
        <v>95</v>
      </c>
      <c r="P1220" s="6" t="str">
        <f>_xlfn.XLOOKUP(movie3[[#This Row],[year]],inflation!E$2:E$225,inflation!F$2:F$225,,0)</f>
        <v>341.4</v>
      </c>
      <c r="Q1220" s="2">
        <f>movie3[[#This Row],[gross]] * (inflation!B$226 / movie3[[#This Row],[CPI of Released Year]])</f>
        <v>2652485.6906854133</v>
      </c>
      <c r="R1220" s="2">
        <f>movie3[[#This Row],[gross]]-movie3[[#This Row],[budget]]</f>
        <v>-9010967</v>
      </c>
    </row>
    <row r="1221" spans="1:18" hidden="1" x14ac:dyDescent="0.25">
      <c r="A1221" t="s">
        <v>3993</v>
      </c>
      <c r="B1221" t="s">
        <v>33</v>
      </c>
      <c r="C1221" t="s">
        <v>41</v>
      </c>
      <c r="D1221">
        <v>1987</v>
      </c>
      <c r="E1221" t="s">
        <v>3994</v>
      </c>
      <c r="F1221">
        <v>5</v>
      </c>
      <c r="G1221" s="1">
        <v>41000</v>
      </c>
      <c r="H1221" t="s">
        <v>3995</v>
      </c>
      <c r="I1221" t="s">
        <v>2018</v>
      </c>
      <c r="J1221" t="s">
        <v>1129</v>
      </c>
      <c r="K1221" t="s">
        <v>30</v>
      </c>
      <c r="M1221" s="1">
        <v>28061343</v>
      </c>
      <c r="N1221" t="s">
        <v>23</v>
      </c>
      <c r="O1221">
        <v>88</v>
      </c>
      <c r="P1221" s="6" t="str">
        <f>_xlfn.XLOOKUP(movie3[[#This Row],[year]],inflation!E$2:E$225,inflation!F$2:F$225,,0)</f>
        <v>341.4</v>
      </c>
      <c r="Q1221" s="2">
        <f>movie3[[#This Row],[gross]] * (inflation!B$226 / movie3[[#This Row],[CPI of Released Year]])</f>
        <v>75257661.543058008</v>
      </c>
      <c r="R1221" s="2">
        <f>movie3[[#This Row],[gross]]-movie3[[#This Row],[budget]]</f>
        <v>28061343</v>
      </c>
    </row>
    <row r="1222" spans="1:18" hidden="1" x14ac:dyDescent="0.25">
      <c r="A1222" t="s">
        <v>4106</v>
      </c>
      <c r="B1222" t="s">
        <v>16</v>
      </c>
      <c r="C1222" t="s">
        <v>34</v>
      </c>
      <c r="D1222">
        <v>1987</v>
      </c>
      <c r="E1222" t="s">
        <v>3326</v>
      </c>
      <c r="F1222">
        <v>5</v>
      </c>
      <c r="G1222" s="1">
        <v>3600</v>
      </c>
      <c r="H1222" t="s">
        <v>2320</v>
      </c>
      <c r="I1222" t="s">
        <v>4107</v>
      </c>
      <c r="J1222" t="s">
        <v>4108</v>
      </c>
      <c r="K1222" t="s">
        <v>306</v>
      </c>
      <c r="L1222" s="1">
        <v>4000000</v>
      </c>
      <c r="M1222" s="1">
        <v>800000</v>
      </c>
      <c r="N1222" t="s">
        <v>4109</v>
      </c>
      <c r="O1222">
        <v>87</v>
      </c>
      <c r="P1222" s="6" t="str">
        <f>_xlfn.XLOOKUP(movie3[[#This Row],[year]],inflation!E$2:E$225,inflation!F$2:F$225,,0)</f>
        <v>341.4</v>
      </c>
      <c r="Q1222" s="2">
        <f>movie3[[#This Row],[gross]] * (inflation!B$226 / movie3[[#This Row],[CPI of Released Year]])</f>
        <v>2145518.4534270652</v>
      </c>
      <c r="R1222" s="2">
        <f>movie3[[#This Row],[gross]]-movie3[[#This Row],[budget]]</f>
        <v>-3200000</v>
      </c>
    </row>
    <row r="1223" spans="1:18" hidden="1" x14ac:dyDescent="0.25">
      <c r="A1223" t="s">
        <v>4409</v>
      </c>
      <c r="B1223" t="s">
        <v>33</v>
      </c>
      <c r="C1223" t="s">
        <v>41</v>
      </c>
      <c r="D1223">
        <v>1987</v>
      </c>
      <c r="E1223" t="s">
        <v>3911</v>
      </c>
      <c r="F1223">
        <v>5</v>
      </c>
      <c r="G1223" s="1">
        <v>2100</v>
      </c>
      <c r="H1223" t="s">
        <v>823</v>
      </c>
      <c r="I1223" t="s">
        <v>3690</v>
      </c>
      <c r="J1223" t="s">
        <v>4410</v>
      </c>
      <c r="K1223" t="s">
        <v>30</v>
      </c>
      <c r="M1223" s="1">
        <v>10348437</v>
      </c>
      <c r="N1223" t="s">
        <v>23</v>
      </c>
      <c r="O1223">
        <v>86</v>
      </c>
      <c r="P1223" s="6" t="str">
        <f>_xlfn.XLOOKUP(movie3[[#This Row],[year]],inflation!E$2:E$225,inflation!F$2:F$225,,0)</f>
        <v>341.4</v>
      </c>
      <c r="Q1223" s="2">
        <f>movie3[[#This Row],[gross]] * (inflation!B$226 / movie3[[#This Row],[CPI of Released Year]])</f>
        <v>27753453.184534274</v>
      </c>
      <c r="R1223" s="2">
        <f>movie3[[#This Row],[gross]]-movie3[[#This Row],[budget]]</f>
        <v>10348437</v>
      </c>
    </row>
    <row r="1224" spans="1:18" hidden="1" x14ac:dyDescent="0.25">
      <c r="A1224" t="s">
        <v>4246</v>
      </c>
      <c r="B1224" t="s">
        <v>16</v>
      </c>
      <c r="C1224" t="s">
        <v>34</v>
      </c>
      <c r="D1224">
        <v>1987</v>
      </c>
      <c r="E1224" t="s">
        <v>2879</v>
      </c>
      <c r="F1224">
        <v>4.9000000000000004</v>
      </c>
      <c r="G1224" s="1">
        <v>8200</v>
      </c>
      <c r="H1224" t="s">
        <v>1765</v>
      </c>
      <c r="I1224" t="s">
        <v>4247</v>
      </c>
      <c r="J1224" t="s">
        <v>2852</v>
      </c>
      <c r="K1224" t="s">
        <v>30</v>
      </c>
      <c r="L1224" s="1">
        <v>350000</v>
      </c>
      <c r="M1224" s="1">
        <v>4000000</v>
      </c>
      <c r="N1224" t="s">
        <v>1176</v>
      </c>
      <c r="O1224">
        <v>90</v>
      </c>
      <c r="P1224" s="6" t="str">
        <f>_xlfn.XLOOKUP(movie3[[#This Row],[year]],inflation!E$2:E$225,inflation!F$2:F$225,,0)</f>
        <v>341.4</v>
      </c>
      <c r="Q1224" s="2">
        <f>movie3[[#This Row],[gross]] * (inflation!B$226 / movie3[[#This Row],[CPI of Released Year]])</f>
        <v>10727592.267135328</v>
      </c>
      <c r="R1224" s="2">
        <f>movie3[[#This Row],[gross]]-movie3[[#This Row],[budget]]</f>
        <v>3650000</v>
      </c>
    </row>
    <row r="1225" spans="1:18" hidden="1" x14ac:dyDescent="0.25">
      <c r="A1225" t="s">
        <v>4438</v>
      </c>
      <c r="B1225" t="s">
        <v>16</v>
      </c>
      <c r="C1225" t="s">
        <v>34</v>
      </c>
      <c r="D1225">
        <v>1987</v>
      </c>
      <c r="E1225" t="s">
        <v>3179</v>
      </c>
      <c r="F1225">
        <v>4.9000000000000004</v>
      </c>
      <c r="G1225" s="1">
        <v>862</v>
      </c>
      <c r="H1225" t="s">
        <v>4439</v>
      </c>
      <c r="I1225" t="s">
        <v>4440</v>
      </c>
      <c r="J1225" t="s">
        <v>4441</v>
      </c>
      <c r="K1225" t="s">
        <v>30</v>
      </c>
      <c r="M1225" s="1">
        <v>4546244</v>
      </c>
      <c r="N1225" t="s">
        <v>2864</v>
      </c>
      <c r="O1225">
        <v>91</v>
      </c>
      <c r="P1225" s="6" t="str">
        <f>_xlfn.XLOOKUP(movie3[[#This Row],[year]],inflation!E$2:E$225,inflation!F$2:F$225,,0)</f>
        <v>341.4</v>
      </c>
      <c r="Q1225" s="2">
        <f>movie3[[#This Row],[gross]] * (inflation!B$226 / movie3[[#This Row],[CPI of Released Year]])</f>
        <v>12192562.994727595</v>
      </c>
      <c r="R1225" s="2">
        <f>movie3[[#This Row],[gross]]-movie3[[#This Row],[budget]]</f>
        <v>4546244</v>
      </c>
    </row>
    <row r="1226" spans="1:18" hidden="1" x14ac:dyDescent="0.25">
      <c r="A1226" t="s">
        <v>4081</v>
      </c>
      <c r="B1226" t="s">
        <v>16</v>
      </c>
      <c r="C1226" t="s">
        <v>41</v>
      </c>
      <c r="D1226">
        <v>1987</v>
      </c>
      <c r="E1226" t="s">
        <v>3901</v>
      </c>
      <c r="F1226">
        <v>4.8</v>
      </c>
      <c r="G1226" s="1">
        <v>1300</v>
      </c>
      <c r="H1226" t="s">
        <v>4082</v>
      </c>
      <c r="I1226" t="s">
        <v>4082</v>
      </c>
      <c r="J1226" t="s">
        <v>1401</v>
      </c>
      <c r="K1226" t="s">
        <v>30</v>
      </c>
      <c r="L1226" s="1">
        <v>5000000</v>
      </c>
      <c r="M1226" s="1">
        <v>858250</v>
      </c>
      <c r="N1226" t="s">
        <v>1176</v>
      </c>
      <c r="O1226">
        <v>110</v>
      </c>
      <c r="P1226" s="6" t="str">
        <f>_xlfn.XLOOKUP(movie3[[#This Row],[year]],inflation!E$2:E$225,inflation!F$2:F$225,,0)</f>
        <v>341.4</v>
      </c>
      <c r="Q1226" s="2">
        <f>movie3[[#This Row],[gross]] * (inflation!B$226 / movie3[[#This Row],[CPI of Released Year]])</f>
        <v>2301739.0158172236</v>
      </c>
      <c r="R1226" s="2">
        <f>movie3[[#This Row],[gross]]-movie3[[#This Row],[budget]]</f>
        <v>-4141750</v>
      </c>
    </row>
    <row r="1227" spans="1:18" hidden="1" x14ac:dyDescent="0.25">
      <c r="A1227" t="s">
        <v>4146</v>
      </c>
      <c r="B1227" t="s">
        <v>33</v>
      </c>
      <c r="C1227" t="s">
        <v>41</v>
      </c>
      <c r="D1227">
        <v>1987</v>
      </c>
      <c r="E1227" t="s">
        <v>3897</v>
      </c>
      <c r="F1227">
        <v>4.8</v>
      </c>
      <c r="G1227" s="1">
        <v>9600</v>
      </c>
      <c r="H1227" t="s">
        <v>2279</v>
      </c>
      <c r="I1227" t="s">
        <v>4147</v>
      </c>
      <c r="J1227" t="s">
        <v>4148</v>
      </c>
      <c r="K1227" t="s">
        <v>30</v>
      </c>
      <c r="L1227" s="1">
        <v>17000000</v>
      </c>
      <c r="M1227" s="1">
        <v>7305209</v>
      </c>
      <c r="N1227" t="s">
        <v>4149</v>
      </c>
      <c r="O1227">
        <v>92</v>
      </c>
      <c r="P1227" s="6" t="str">
        <f>_xlfn.XLOOKUP(movie3[[#This Row],[year]],inflation!E$2:E$225,inflation!F$2:F$225,,0)</f>
        <v>341.4</v>
      </c>
      <c r="Q1227" s="2">
        <f>movie3[[#This Row],[gross]] * (inflation!B$226 / movie3[[#This Row],[CPI of Released Year]])</f>
        <v>19591825.894551847</v>
      </c>
      <c r="R1227" s="2">
        <f>movie3[[#This Row],[gross]]-movie3[[#This Row],[budget]]</f>
        <v>-9694791</v>
      </c>
    </row>
    <row r="1228" spans="1:18" hidden="1" x14ac:dyDescent="0.25">
      <c r="A1228" t="s">
        <v>4321</v>
      </c>
      <c r="B1228" t="s">
        <v>33</v>
      </c>
      <c r="C1228" t="s">
        <v>41</v>
      </c>
      <c r="D1228">
        <v>1987</v>
      </c>
      <c r="E1228" t="s">
        <v>3881</v>
      </c>
      <c r="F1228">
        <v>4.8</v>
      </c>
      <c r="G1228" s="1">
        <v>1400</v>
      </c>
      <c r="H1228" t="s">
        <v>4322</v>
      </c>
      <c r="I1228" t="s">
        <v>4323</v>
      </c>
      <c r="J1228" t="s">
        <v>4324</v>
      </c>
      <c r="K1228" t="s">
        <v>30</v>
      </c>
      <c r="N1228" t="s">
        <v>118</v>
      </c>
      <c r="O1228">
        <v>86</v>
      </c>
      <c r="P1228" s="6" t="str">
        <f>_xlfn.XLOOKUP(movie3[[#This Row],[year]],inflation!E$2:E$225,inflation!F$2:F$225,,0)</f>
        <v>341.4</v>
      </c>
      <c r="Q1228" s="2">
        <f>movie3[[#This Row],[gross]] * (inflation!B$226 / movie3[[#This Row],[CPI of Released Year]])</f>
        <v>0</v>
      </c>
      <c r="R1228" s="2">
        <f>movie3[[#This Row],[gross]]-movie3[[#This Row],[budget]]</f>
        <v>0</v>
      </c>
    </row>
    <row r="1229" spans="1:18" hidden="1" x14ac:dyDescent="0.25">
      <c r="A1229" t="s">
        <v>4193</v>
      </c>
      <c r="B1229" t="s">
        <v>33</v>
      </c>
      <c r="C1229" t="s">
        <v>41</v>
      </c>
      <c r="D1229">
        <v>1987</v>
      </c>
      <c r="E1229" t="s">
        <v>3884</v>
      </c>
      <c r="F1229">
        <v>4.7</v>
      </c>
      <c r="G1229" s="1">
        <v>1300</v>
      </c>
      <c r="H1229" t="s">
        <v>2525</v>
      </c>
      <c r="I1229" t="s">
        <v>2525</v>
      </c>
      <c r="J1229" t="s">
        <v>4194</v>
      </c>
      <c r="K1229" t="s">
        <v>30</v>
      </c>
      <c r="M1229" s="1">
        <v>1749956</v>
      </c>
      <c r="N1229" t="s">
        <v>1598</v>
      </c>
      <c r="O1229">
        <v>102</v>
      </c>
      <c r="P1229" s="6" t="str">
        <f>_xlfn.XLOOKUP(movie3[[#This Row],[year]],inflation!E$2:E$225,inflation!F$2:F$225,,0)</f>
        <v>341.4</v>
      </c>
      <c r="Q1229" s="2">
        <f>movie3[[#This Row],[gross]] * (inflation!B$226 / movie3[[#This Row],[CPI of Released Year]])</f>
        <v>4693203.6133567672</v>
      </c>
      <c r="R1229" s="2">
        <f>movie3[[#This Row],[gross]]-movie3[[#This Row],[budget]]</f>
        <v>1749956</v>
      </c>
    </row>
    <row r="1230" spans="1:18" hidden="1" x14ac:dyDescent="0.25">
      <c r="A1230" t="s">
        <v>4364</v>
      </c>
      <c r="B1230" t="s">
        <v>2000</v>
      </c>
      <c r="C1230" t="s">
        <v>34</v>
      </c>
      <c r="D1230">
        <v>1987</v>
      </c>
      <c r="E1230" t="s">
        <v>3776</v>
      </c>
      <c r="F1230">
        <v>4.7</v>
      </c>
      <c r="G1230" s="1">
        <v>1100</v>
      </c>
      <c r="H1230" t="s">
        <v>2350</v>
      </c>
      <c r="I1230" t="s">
        <v>4365</v>
      </c>
      <c r="J1230" t="s">
        <v>1566</v>
      </c>
      <c r="K1230" t="s">
        <v>30</v>
      </c>
      <c r="L1230" s="1">
        <v>19000000</v>
      </c>
      <c r="M1230" s="1">
        <v>2228951</v>
      </c>
      <c r="N1230" t="s">
        <v>2102</v>
      </c>
      <c r="O1230">
        <v>101</v>
      </c>
      <c r="P1230" s="6" t="str">
        <f>_xlfn.XLOOKUP(movie3[[#This Row],[year]],inflation!E$2:E$225,inflation!F$2:F$225,,0)</f>
        <v>341.4</v>
      </c>
      <c r="Q1230" s="2">
        <f>movie3[[#This Row],[gross]] * (inflation!B$226 / movie3[[#This Row],[CPI of Released Year]])</f>
        <v>5977819.3778558886</v>
      </c>
      <c r="R1230" s="2">
        <f>movie3[[#This Row],[gross]]-movie3[[#This Row],[budget]]</f>
        <v>-16771049</v>
      </c>
    </row>
    <row r="1231" spans="1:18" hidden="1" x14ac:dyDescent="0.25">
      <c r="A1231" t="s">
        <v>4354</v>
      </c>
      <c r="B1231" t="s">
        <v>2000</v>
      </c>
      <c r="C1231" t="s">
        <v>41</v>
      </c>
      <c r="D1231">
        <v>1987</v>
      </c>
      <c r="E1231" t="s">
        <v>4151</v>
      </c>
      <c r="F1231">
        <v>4.5999999999999996</v>
      </c>
      <c r="G1231" s="1">
        <v>1200</v>
      </c>
      <c r="H1231" t="s">
        <v>4355</v>
      </c>
      <c r="I1231" t="s">
        <v>4356</v>
      </c>
      <c r="J1231" t="s">
        <v>3663</v>
      </c>
      <c r="K1231" t="s">
        <v>30</v>
      </c>
      <c r="M1231" s="1">
        <v>3922273</v>
      </c>
      <c r="N1231" t="s">
        <v>2027</v>
      </c>
      <c r="O1231">
        <v>90</v>
      </c>
      <c r="P1231" s="6" t="str">
        <f>_xlfn.XLOOKUP(movie3[[#This Row],[year]],inflation!E$2:E$225,inflation!F$2:F$225,,0)</f>
        <v>341.4</v>
      </c>
      <c r="Q1231" s="2">
        <f>movie3[[#This Row],[gross]] * (inflation!B$226 / movie3[[#This Row],[CPI of Released Year]])</f>
        <v>10519136.37609842</v>
      </c>
      <c r="R1231" s="2">
        <f>movie3[[#This Row],[gross]]-movie3[[#This Row],[budget]]</f>
        <v>3922273</v>
      </c>
    </row>
    <row r="1232" spans="1:18" hidden="1" x14ac:dyDescent="0.25">
      <c r="A1232" t="s">
        <v>4079</v>
      </c>
      <c r="B1232" t="s">
        <v>2000</v>
      </c>
      <c r="C1232" t="s">
        <v>34</v>
      </c>
      <c r="D1232">
        <v>1987</v>
      </c>
      <c r="E1232" t="s">
        <v>4032</v>
      </c>
      <c r="F1232">
        <v>4.5</v>
      </c>
      <c r="G1232" s="1">
        <v>11000</v>
      </c>
      <c r="H1232" t="s">
        <v>4080</v>
      </c>
      <c r="I1232" t="s">
        <v>4080</v>
      </c>
      <c r="J1232" t="s">
        <v>601</v>
      </c>
      <c r="K1232" t="s">
        <v>30</v>
      </c>
      <c r="L1232" s="1">
        <v>55000000</v>
      </c>
      <c r="M1232" s="1">
        <v>14375181</v>
      </c>
      <c r="N1232" t="s">
        <v>31</v>
      </c>
      <c r="O1232">
        <v>107</v>
      </c>
      <c r="P1232" s="6" t="str">
        <f>_xlfn.XLOOKUP(movie3[[#This Row],[year]],inflation!E$2:E$225,inflation!F$2:F$225,,0)</f>
        <v>341.4</v>
      </c>
      <c r="Q1232" s="2">
        <f>movie3[[#This Row],[gross]] * (inflation!B$226 / movie3[[#This Row],[CPI of Released Year]])</f>
        <v>38552770.133567668</v>
      </c>
      <c r="R1232" s="2">
        <f>movie3[[#This Row],[gross]]-movie3[[#This Row],[budget]]</f>
        <v>-40624819</v>
      </c>
    </row>
    <row r="1233" spans="1:18" hidden="1" x14ac:dyDescent="0.25">
      <c r="A1233" t="s">
        <v>4369</v>
      </c>
      <c r="B1233" t="s">
        <v>16</v>
      </c>
      <c r="C1233" t="s">
        <v>34</v>
      </c>
      <c r="D1233">
        <v>1987</v>
      </c>
      <c r="E1233" t="s">
        <v>3988</v>
      </c>
      <c r="F1233">
        <v>4.5</v>
      </c>
      <c r="G1233" s="1">
        <v>882</v>
      </c>
      <c r="H1233" t="s">
        <v>3819</v>
      </c>
      <c r="I1233" t="s">
        <v>4370</v>
      </c>
      <c r="J1233" t="s">
        <v>4371</v>
      </c>
      <c r="K1233" t="s">
        <v>30</v>
      </c>
      <c r="N1233" t="s">
        <v>3821</v>
      </c>
      <c r="O1233">
        <v>89</v>
      </c>
      <c r="P1233" s="6" t="str">
        <f>_xlfn.XLOOKUP(movie3[[#This Row],[year]],inflation!E$2:E$225,inflation!F$2:F$225,,0)</f>
        <v>341.4</v>
      </c>
      <c r="Q1233" s="2">
        <f>movie3[[#This Row],[gross]] * (inflation!B$226 / movie3[[#This Row],[CPI of Released Year]])</f>
        <v>0</v>
      </c>
      <c r="R1233" s="2">
        <f>movie3[[#This Row],[gross]]-movie3[[#This Row],[budget]]</f>
        <v>0</v>
      </c>
    </row>
    <row r="1234" spans="1:18" hidden="1" x14ac:dyDescent="0.25">
      <c r="A1234" t="s">
        <v>4442</v>
      </c>
      <c r="B1234" t="s">
        <v>16</v>
      </c>
      <c r="C1234" t="s">
        <v>34</v>
      </c>
      <c r="D1234">
        <v>1987</v>
      </c>
      <c r="E1234" t="s">
        <v>4443</v>
      </c>
      <c r="F1234">
        <v>4.5</v>
      </c>
      <c r="G1234" s="1">
        <v>697</v>
      </c>
      <c r="H1234" t="s">
        <v>4444</v>
      </c>
      <c r="I1234" t="s">
        <v>4445</v>
      </c>
      <c r="J1234" t="s">
        <v>4446</v>
      </c>
      <c r="K1234" t="s">
        <v>30</v>
      </c>
      <c r="M1234" s="1">
        <v>285885</v>
      </c>
      <c r="N1234" t="s">
        <v>3821</v>
      </c>
      <c r="O1234">
        <v>91</v>
      </c>
      <c r="P1234" s="6" t="str">
        <f>_xlfn.XLOOKUP(movie3[[#This Row],[year]],inflation!E$2:E$225,inflation!F$2:F$225,,0)</f>
        <v>341.4</v>
      </c>
      <c r="Q1234" s="2">
        <f>movie3[[#This Row],[gross]] * (inflation!B$226 / movie3[[#This Row],[CPI of Released Year]])</f>
        <v>766714.42882249574</v>
      </c>
      <c r="R1234" s="2">
        <f>movie3[[#This Row],[gross]]-movie3[[#This Row],[budget]]</f>
        <v>285885</v>
      </c>
    </row>
    <row r="1235" spans="1:18" x14ac:dyDescent="0.25">
      <c r="A1235" t="s">
        <v>4280</v>
      </c>
      <c r="B1235" t="s">
        <v>16</v>
      </c>
      <c r="C1235" t="s">
        <v>52</v>
      </c>
      <c r="D1235">
        <v>1987</v>
      </c>
      <c r="E1235" t="s">
        <v>4281</v>
      </c>
      <c r="F1235">
        <v>4.3</v>
      </c>
      <c r="G1235" s="1">
        <v>1100</v>
      </c>
      <c r="H1235" t="s">
        <v>4282</v>
      </c>
      <c r="I1235" t="s">
        <v>4283</v>
      </c>
      <c r="J1235" t="s">
        <v>2166</v>
      </c>
      <c r="K1235" t="s">
        <v>30</v>
      </c>
      <c r="M1235" s="1">
        <v>1149470</v>
      </c>
      <c r="N1235" t="s">
        <v>4059</v>
      </c>
      <c r="O1235">
        <v>89</v>
      </c>
      <c r="P1235" s="6" t="str">
        <f>_xlfn.XLOOKUP(movie3[[#This Row],[year]],inflation!E$2:E$225,inflation!F$2:F$225,,0)</f>
        <v>341.4</v>
      </c>
      <c r="Q1235" s="2">
        <f>movie3[[#This Row],[gross]] * (inflation!B$226 / movie3[[#This Row],[CPI of Released Year]])</f>
        <v>3082761.3708260111</v>
      </c>
      <c r="R1235" s="2">
        <f>movie3[[#This Row],[gross]]-movie3[[#This Row],[budget]]</f>
        <v>1149470</v>
      </c>
    </row>
    <row r="1236" spans="1:18" hidden="1" x14ac:dyDescent="0.25">
      <c r="A1236" t="s">
        <v>4336</v>
      </c>
      <c r="B1236" t="s">
        <v>16</v>
      </c>
      <c r="C1236" t="s">
        <v>41</v>
      </c>
      <c r="D1236">
        <v>1987</v>
      </c>
      <c r="E1236" t="s">
        <v>3179</v>
      </c>
      <c r="F1236">
        <v>4.3</v>
      </c>
      <c r="G1236" s="1">
        <v>3100</v>
      </c>
      <c r="H1236" t="s">
        <v>4337</v>
      </c>
      <c r="I1236" t="s">
        <v>4337</v>
      </c>
      <c r="J1236" t="s">
        <v>4338</v>
      </c>
      <c r="K1236" t="s">
        <v>30</v>
      </c>
      <c r="M1236" s="1">
        <v>1189709</v>
      </c>
      <c r="N1236" t="s">
        <v>2864</v>
      </c>
      <c r="O1236">
        <v>95</v>
      </c>
      <c r="P1236" s="6" t="str">
        <f>_xlfn.XLOOKUP(movie3[[#This Row],[year]],inflation!E$2:E$225,inflation!F$2:F$225,,0)</f>
        <v>341.4</v>
      </c>
      <c r="Q1236" s="2">
        <f>movie3[[#This Row],[gross]] * (inflation!B$226 / movie3[[#This Row],[CPI of Released Year]])</f>
        <v>3190678.2671353258</v>
      </c>
      <c r="R1236" s="2">
        <f>movie3[[#This Row],[gross]]-movie3[[#This Row],[budget]]</f>
        <v>1189709</v>
      </c>
    </row>
    <row r="1237" spans="1:18" hidden="1" x14ac:dyDescent="0.25">
      <c r="A1237" t="s">
        <v>4171</v>
      </c>
      <c r="B1237" t="s">
        <v>2000</v>
      </c>
      <c r="C1237" t="s">
        <v>41</v>
      </c>
      <c r="D1237">
        <v>1987</v>
      </c>
      <c r="E1237" t="s">
        <v>2879</v>
      </c>
      <c r="F1237">
        <v>4.2</v>
      </c>
      <c r="G1237" s="1">
        <v>1200</v>
      </c>
      <c r="H1237" t="s">
        <v>4172</v>
      </c>
      <c r="I1237" t="s">
        <v>4172</v>
      </c>
      <c r="J1237" t="s">
        <v>4173</v>
      </c>
      <c r="K1237" t="s">
        <v>30</v>
      </c>
      <c r="M1237" s="1">
        <v>2700000</v>
      </c>
      <c r="N1237" t="s">
        <v>4174</v>
      </c>
      <c r="O1237">
        <v>108</v>
      </c>
      <c r="P1237" s="6" t="str">
        <f>_xlfn.XLOOKUP(movie3[[#This Row],[year]],inflation!E$2:E$225,inflation!F$2:F$225,,0)</f>
        <v>341.4</v>
      </c>
      <c r="Q1237" s="2">
        <f>movie3[[#This Row],[gross]] * (inflation!B$226 / movie3[[#This Row],[CPI of Released Year]])</f>
        <v>7241124.7803163454</v>
      </c>
      <c r="R1237" s="2">
        <f>movie3[[#This Row],[gross]]-movie3[[#This Row],[budget]]</f>
        <v>2700000</v>
      </c>
    </row>
    <row r="1238" spans="1:18" x14ac:dyDescent="0.25">
      <c r="A1238" t="s">
        <v>4269</v>
      </c>
      <c r="B1238" t="s">
        <v>16</v>
      </c>
      <c r="C1238" t="s">
        <v>52</v>
      </c>
      <c r="D1238">
        <v>1987</v>
      </c>
      <c r="E1238" t="s">
        <v>4207</v>
      </c>
      <c r="F1238">
        <v>4</v>
      </c>
      <c r="G1238" s="1">
        <v>2100</v>
      </c>
      <c r="H1238" t="s">
        <v>4270</v>
      </c>
      <c r="I1238" t="s">
        <v>4271</v>
      </c>
      <c r="J1238" t="s">
        <v>4272</v>
      </c>
      <c r="K1238" t="s">
        <v>30</v>
      </c>
      <c r="L1238" s="1">
        <v>75000</v>
      </c>
      <c r="N1238" t="s">
        <v>4273</v>
      </c>
      <c r="O1238">
        <v>72</v>
      </c>
      <c r="P1238" s="6" t="str">
        <f>_xlfn.XLOOKUP(movie3[[#This Row],[year]],inflation!E$2:E$225,inflation!F$2:F$225,,0)</f>
        <v>341.4</v>
      </c>
      <c r="Q1238" s="2">
        <f>movie3[[#This Row],[gross]] * (inflation!B$226 / movie3[[#This Row],[CPI of Released Year]])</f>
        <v>0</v>
      </c>
      <c r="R1238" s="2">
        <f>movie3[[#This Row],[gross]]-movie3[[#This Row],[budget]]</f>
        <v>-75000</v>
      </c>
    </row>
    <row r="1239" spans="1:18" x14ac:dyDescent="0.25">
      <c r="A1239" t="s">
        <v>4264</v>
      </c>
      <c r="B1239" t="s">
        <v>16</v>
      </c>
      <c r="C1239" t="s">
        <v>52</v>
      </c>
      <c r="D1239">
        <v>1987</v>
      </c>
      <c r="E1239" t="s">
        <v>3505</v>
      </c>
      <c r="F1239">
        <v>3.8</v>
      </c>
      <c r="G1239" s="1">
        <v>6400</v>
      </c>
      <c r="H1239" t="s">
        <v>4265</v>
      </c>
      <c r="I1239" t="s">
        <v>4266</v>
      </c>
      <c r="J1239" t="s">
        <v>4267</v>
      </c>
      <c r="K1239" t="s">
        <v>30</v>
      </c>
      <c r="L1239" s="1">
        <v>100000</v>
      </c>
      <c r="N1239" t="s">
        <v>4268</v>
      </c>
      <c r="O1239">
        <v>88</v>
      </c>
      <c r="P1239" s="6" t="str">
        <f>_xlfn.XLOOKUP(movie3[[#This Row],[year]],inflation!E$2:E$225,inflation!F$2:F$225,,0)</f>
        <v>341.4</v>
      </c>
      <c r="Q1239" s="2">
        <f>movie3[[#This Row],[gross]] * (inflation!B$226 / movie3[[#This Row],[CPI of Released Year]])</f>
        <v>0</v>
      </c>
      <c r="R1239" s="2">
        <f>movie3[[#This Row],[gross]]-movie3[[#This Row],[budget]]</f>
        <v>-100000</v>
      </c>
    </row>
    <row r="1240" spans="1:18" hidden="1" x14ac:dyDescent="0.25">
      <c r="A1240" t="s">
        <v>3946</v>
      </c>
      <c r="B1240" t="s">
        <v>33</v>
      </c>
      <c r="C1240" t="s">
        <v>34</v>
      </c>
      <c r="D1240">
        <v>1987</v>
      </c>
      <c r="E1240" t="s">
        <v>1731</v>
      </c>
      <c r="F1240">
        <v>3.7</v>
      </c>
      <c r="G1240" s="1">
        <v>44000</v>
      </c>
      <c r="H1240" t="s">
        <v>1148</v>
      </c>
      <c r="I1240" t="s">
        <v>72</v>
      </c>
      <c r="J1240" t="s">
        <v>112</v>
      </c>
      <c r="K1240" t="s">
        <v>22</v>
      </c>
      <c r="L1240" s="1">
        <v>17000000</v>
      </c>
      <c r="M1240" s="1">
        <v>15681020</v>
      </c>
      <c r="N1240" t="s">
        <v>1686</v>
      </c>
      <c r="O1240">
        <v>90</v>
      </c>
      <c r="P1240" s="6" t="str">
        <f>_xlfn.XLOOKUP(movie3[[#This Row],[year]],inflation!E$2:E$225,inflation!F$2:F$225,,0)</f>
        <v>341.4</v>
      </c>
      <c r="Q1240" s="2">
        <f>movie3[[#This Row],[gross]] * (inflation!B$226 / movie3[[#This Row],[CPI of Released Year]])</f>
        <v>42054897.2231986</v>
      </c>
      <c r="R1240" s="2">
        <f>movie3[[#This Row],[gross]]-movie3[[#This Row],[budget]]</f>
        <v>-1318980</v>
      </c>
    </row>
    <row r="1241" spans="1:18" hidden="1" x14ac:dyDescent="0.25">
      <c r="A1241" t="s">
        <v>4023</v>
      </c>
      <c r="B1241" t="s">
        <v>33</v>
      </c>
      <c r="C1241" t="s">
        <v>41</v>
      </c>
      <c r="D1241">
        <v>1987</v>
      </c>
      <c r="E1241" t="s">
        <v>4004</v>
      </c>
      <c r="F1241">
        <v>3.4</v>
      </c>
      <c r="G1241" s="1">
        <v>11000</v>
      </c>
      <c r="H1241" t="s">
        <v>4024</v>
      </c>
      <c r="I1241" t="s">
        <v>2608</v>
      </c>
      <c r="J1241" t="s">
        <v>4025</v>
      </c>
      <c r="K1241" t="s">
        <v>30</v>
      </c>
      <c r="L1241" s="1">
        <v>3000000</v>
      </c>
      <c r="M1241" s="1">
        <v>7888703</v>
      </c>
      <c r="N1241" t="s">
        <v>1537</v>
      </c>
      <c r="O1241">
        <v>95</v>
      </c>
      <c r="P1241" s="6" t="str">
        <f>_xlfn.XLOOKUP(movie3[[#This Row],[year]],inflation!E$2:E$225,inflation!F$2:F$225,,0)</f>
        <v>341.4</v>
      </c>
      <c r="Q1241" s="2">
        <f>movie3[[#This Row],[gross]] * (inflation!B$226 / movie3[[#This Row],[CPI of Released Year]])</f>
        <v>21156697.325131815</v>
      </c>
      <c r="R1241" s="2">
        <f>movie3[[#This Row],[gross]]-movie3[[#This Row],[budget]]</f>
        <v>4888703</v>
      </c>
    </row>
    <row r="1242" spans="1:18" hidden="1" x14ac:dyDescent="0.25">
      <c r="A1242" t="s">
        <v>3928</v>
      </c>
      <c r="B1242" t="s">
        <v>2000</v>
      </c>
      <c r="C1242" t="s">
        <v>25</v>
      </c>
      <c r="D1242">
        <v>1987</v>
      </c>
      <c r="E1242" t="s">
        <v>3867</v>
      </c>
      <c r="F1242">
        <v>3</v>
      </c>
      <c r="G1242" s="1">
        <v>42000</v>
      </c>
      <c r="H1242" t="s">
        <v>1837</v>
      </c>
      <c r="I1242" t="s">
        <v>271</v>
      </c>
      <c r="J1242" t="s">
        <v>3929</v>
      </c>
      <c r="K1242" t="s">
        <v>30</v>
      </c>
      <c r="L1242" s="1">
        <v>23000000</v>
      </c>
      <c r="M1242" s="1">
        <v>51881013</v>
      </c>
      <c r="N1242" t="s">
        <v>61</v>
      </c>
      <c r="O1242">
        <v>89</v>
      </c>
      <c r="P1242" s="6" t="str">
        <f>_xlfn.XLOOKUP(movie3[[#This Row],[year]],inflation!E$2:E$225,inflation!F$2:F$225,,0)</f>
        <v>341.4</v>
      </c>
      <c r="Q1242" s="2">
        <f>movie3[[#This Row],[gross]] * (inflation!B$226 / movie3[[#This Row],[CPI of Released Year]])</f>
        <v>139139588.46748683</v>
      </c>
      <c r="R1242" s="2">
        <f>movie3[[#This Row],[gross]]-movie3[[#This Row],[budget]]</f>
        <v>28881013</v>
      </c>
    </row>
    <row r="1243" spans="1:18" hidden="1" x14ac:dyDescent="0.25">
      <c r="A1243" t="s">
        <v>4090</v>
      </c>
      <c r="B1243" t="s">
        <v>33</v>
      </c>
      <c r="C1243" t="s">
        <v>25</v>
      </c>
      <c r="D1243">
        <v>1987</v>
      </c>
      <c r="E1243" t="s">
        <v>4091</v>
      </c>
      <c r="F1243">
        <v>2.6</v>
      </c>
      <c r="G1243" s="1">
        <v>7600</v>
      </c>
      <c r="H1243" t="s">
        <v>2518</v>
      </c>
      <c r="I1243" t="s">
        <v>4092</v>
      </c>
      <c r="J1243" t="s">
        <v>4093</v>
      </c>
      <c r="K1243" t="s">
        <v>30</v>
      </c>
      <c r="L1243" s="1">
        <v>1000000</v>
      </c>
      <c r="M1243" s="1">
        <v>1576615</v>
      </c>
      <c r="N1243" t="s">
        <v>1537</v>
      </c>
      <c r="O1243">
        <v>100</v>
      </c>
      <c r="P1243" s="6" t="str">
        <f>_xlfn.XLOOKUP(movie3[[#This Row],[year]],inflation!E$2:E$225,inflation!F$2:F$225,,0)</f>
        <v>341.4</v>
      </c>
      <c r="Q1243" s="2">
        <f>movie3[[#This Row],[gross]] * (inflation!B$226 / movie3[[#This Row],[CPI of Released Year]])</f>
        <v>4228320.720562391</v>
      </c>
      <c r="R1243" s="2">
        <f>movie3[[#This Row],[gross]]-movie3[[#This Row],[budget]]</f>
        <v>576615</v>
      </c>
    </row>
    <row r="1244" spans="1:18" hidden="1" x14ac:dyDescent="0.25">
      <c r="A1244" t="s">
        <v>4291</v>
      </c>
      <c r="B1244" t="s">
        <v>33</v>
      </c>
      <c r="C1244" t="s">
        <v>34</v>
      </c>
      <c r="D1244">
        <v>1987</v>
      </c>
      <c r="E1244" t="s">
        <v>4009</v>
      </c>
      <c r="F1244">
        <v>2.2000000000000002</v>
      </c>
      <c r="G1244" s="1">
        <v>7900</v>
      </c>
      <c r="H1244" t="s">
        <v>4292</v>
      </c>
      <c r="I1244" t="s">
        <v>2397</v>
      </c>
      <c r="J1244" t="s">
        <v>4293</v>
      </c>
      <c r="K1244" t="s">
        <v>30</v>
      </c>
      <c r="L1244" s="1">
        <v>24000000</v>
      </c>
      <c r="M1244" s="1">
        <v>4615255</v>
      </c>
      <c r="N1244" t="s">
        <v>31</v>
      </c>
      <c r="O1244">
        <v>85</v>
      </c>
      <c r="P1244" s="6" t="str">
        <f>_xlfn.XLOOKUP(movie3[[#This Row],[year]],inflation!E$2:E$225,inflation!F$2:F$225,,0)</f>
        <v>341.4</v>
      </c>
      <c r="Q1244" s="2">
        <f>movie3[[#This Row],[gross]] * (inflation!B$226 / movie3[[#This Row],[CPI of Released Year]])</f>
        <v>12377643.462214414</v>
      </c>
      <c r="R1244" s="2">
        <f>movie3[[#This Row],[gross]]-movie3[[#This Row],[budget]]</f>
        <v>-19384745</v>
      </c>
    </row>
    <row r="1245" spans="1:18" hidden="1" x14ac:dyDescent="0.25">
      <c r="A1245" t="s">
        <v>4505</v>
      </c>
      <c r="B1245" t="s">
        <v>33</v>
      </c>
      <c r="C1245" t="s">
        <v>17</v>
      </c>
      <c r="D1245">
        <v>1988</v>
      </c>
      <c r="E1245" t="s">
        <v>4506</v>
      </c>
      <c r="F1245">
        <v>8.5</v>
      </c>
      <c r="G1245" s="1">
        <v>239000</v>
      </c>
      <c r="H1245" t="s">
        <v>4507</v>
      </c>
      <c r="I1245" t="s">
        <v>4507</v>
      </c>
      <c r="J1245" t="s">
        <v>4508</v>
      </c>
      <c r="K1245" t="s">
        <v>306</v>
      </c>
      <c r="L1245" s="1">
        <v>5000000</v>
      </c>
      <c r="M1245" s="1">
        <v>13019063</v>
      </c>
      <c r="N1245" t="s">
        <v>4509</v>
      </c>
      <c r="O1245">
        <v>155</v>
      </c>
      <c r="P1245" s="6" t="str">
        <f>_xlfn.XLOOKUP(movie3[[#This Row],[year]],inflation!E$2:E$225,inflation!F$2:F$225,,0)</f>
        <v>355.4</v>
      </c>
      <c r="Q1245" s="2">
        <f>movie3[[#This Row],[gross]] * (inflation!B$226 / movie3[[#This Row],[CPI of Released Year]])</f>
        <v>33540388.52785594</v>
      </c>
      <c r="R1245" s="2">
        <f>movie3[[#This Row],[gross]]-movie3[[#This Row],[budget]]</f>
        <v>8019063</v>
      </c>
    </row>
    <row r="1246" spans="1:18" hidden="1" x14ac:dyDescent="0.25">
      <c r="A1246" t="s">
        <v>4458</v>
      </c>
      <c r="B1246" t="s">
        <v>16</v>
      </c>
      <c r="C1246" t="s">
        <v>34</v>
      </c>
      <c r="D1246">
        <v>1988</v>
      </c>
      <c r="E1246" t="s">
        <v>4459</v>
      </c>
      <c r="F1246">
        <v>8.1999999999999993</v>
      </c>
      <c r="G1246" s="1">
        <v>810000</v>
      </c>
      <c r="H1246" t="s">
        <v>2914</v>
      </c>
      <c r="I1246" t="s">
        <v>4460</v>
      </c>
      <c r="J1246" t="s">
        <v>4461</v>
      </c>
      <c r="K1246" t="s">
        <v>30</v>
      </c>
      <c r="L1246" s="1">
        <v>28000000</v>
      </c>
      <c r="M1246" s="1">
        <v>141603197</v>
      </c>
      <c r="N1246" t="s">
        <v>180</v>
      </c>
      <c r="O1246">
        <v>132</v>
      </c>
      <c r="P1246" s="6" t="str">
        <f>_xlfn.XLOOKUP(movie3[[#This Row],[year]],inflation!E$2:E$225,inflation!F$2:F$225,,0)</f>
        <v>355.4</v>
      </c>
      <c r="Q1246" s="2">
        <f>movie3[[#This Row],[gross]] * (inflation!B$226 / movie3[[#This Row],[CPI of Released Year]])</f>
        <v>364805535.09622961</v>
      </c>
      <c r="R1246" s="2">
        <f>movie3[[#This Row],[gross]]-movie3[[#This Row],[budget]]</f>
        <v>113603197</v>
      </c>
    </row>
    <row r="1247" spans="1:18" hidden="1" x14ac:dyDescent="0.25">
      <c r="A1247" t="s">
        <v>4527</v>
      </c>
      <c r="B1247" t="s">
        <v>337</v>
      </c>
      <c r="C1247" t="s">
        <v>390</v>
      </c>
      <c r="D1247">
        <v>1988</v>
      </c>
      <c r="E1247" t="s">
        <v>4528</v>
      </c>
      <c r="F1247">
        <v>8.1999999999999993</v>
      </c>
      <c r="G1247" s="1">
        <v>304000</v>
      </c>
      <c r="H1247" t="s">
        <v>2108</v>
      </c>
      <c r="I1247" t="s">
        <v>2108</v>
      </c>
      <c r="J1247" t="s">
        <v>4529</v>
      </c>
      <c r="K1247" t="s">
        <v>2110</v>
      </c>
      <c r="L1247" s="1">
        <v>3700000</v>
      </c>
      <c r="M1247" s="1">
        <v>30550920</v>
      </c>
      <c r="N1247" t="s">
        <v>4530</v>
      </c>
      <c r="O1247">
        <v>86</v>
      </c>
      <c r="P1247" s="6" t="str">
        <f>_xlfn.XLOOKUP(movie3[[#This Row],[year]],inflation!E$2:E$225,inflation!F$2:F$225,,0)</f>
        <v>355.4</v>
      </c>
      <c r="Q1247" s="2">
        <f>movie3[[#This Row],[gross]] * (inflation!B$226 / movie3[[#This Row],[CPI of Released Year]])</f>
        <v>78706872.121553183</v>
      </c>
      <c r="R1247" s="2">
        <f>movie3[[#This Row],[gross]]-movie3[[#This Row],[budget]]</f>
        <v>26850920</v>
      </c>
    </row>
    <row r="1248" spans="1:18" hidden="1" x14ac:dyDescent="0.25">
      <c r="A1248" t="s">
        <v>4756</v>
      </c>
      <c r="B1248" t="s">
        <v>16</v>
      </c>
      <c r="C1248" t="s">
        <v>41</v>
      </c>
      <c r="D1248">
        <v>1988</v>
      </c>
      <c r="E1248" t="s">
        <v>4757</v>
      </c>
      <c r="F1248">
        <v>8.1999999999999993</v>
      </c>
      <c r="G1248" s="1">
        <v>29000</v>
      </c>
      <c r="H1248" t="s">
        <v>3011</v>
      </c>
      <c r="I1248" t="s">
        <v>3011</v>
      </c>
      <c r="J1248" t="s">
        <v>4758</v>
      </c>
      <c r="K1248" t="s">
        <v>2863</v>
      </c>
      <c r="N1248" t="s">
        <v>4759</v>
      </c>
      <c r="O1248">
        <v>142</v>
      </c>
      <c r="P1248" s="6" t="str">
        <f>_xlfn.XLOOKUP(movie3[[#This Row],[year]],inflation!E$2:E$225,inflation!F$2:F$225,,0)</f>
        <v>355.4</v>
      </c>
      <c r="Q1248" s="2">
        <f>movie3[[#This Row],[gross]] * (inflation!B$226 / movie3[[#This Row],[CPI of Released Year]])</f>
        <v>0</v>
      </c>
      <c r="R1248" s="2">
        <f>movie3[[#This Row],[gross]]-movie3[[#This Row],[budget]]</f>
        <v>0</v>
      </c>
    </row>
    <row r="1249" spans="1:18" hidden="1" x14ac:dyDescent="0.25">
      <c r="A1249" t="s">
        <v>4471</v>
      </c>
      <c r="B1249" t="s">
        <v>16</v>
      </c>
      <c r="C1249" t="s">
        <v>17</v>
      </c>
      <c r="D1249">
        <v>1988</v>
      </c>
      <c r="E1249" t="s">
        <v>4472</v>
      </c>
      <c r="F1249">
        <v>8</v>
      </c>
      <c r="G1249" s="1">
        <v>483000</v>
      </c>
      <c r="H1249" t="s">
        <v>1128</v>
      </c>
      <c r="I1249" t="s">
        <v>4473</v>
      </c>
      <c r="J1249" t="s">
        <v>1052</v>
      </c>
      <c r="K1249" t="s">
        <v>30</v>
      </c>
      <c r="L1249" s="1">
        <v>25000000</v>
      </c>
      <c r="M1249" s="1">
        <v>354825435</v>
      </c>
      <c r="N1249" t="s">
        <v>80</v>
      </c>
      <c r="O1249">
        <v>133</v>
      </c>
      <c r="P1249" s="6" t="str">
        <f>_xlfn.XLOOKUP(movie3[[#This Row],[year]],inflation!E$2:E$225,inflation!F$2:F$225,,0)</f>
        <v>355.4</v>
      </c>
      <c r="Q1249" s="2">
        <f>movie3[[#This Row],[gross]] * (inflation!B$226 / movie3[[#This Row],[CPI of Released Year]])</f>
        <v>914119775.7062465</v>
      </c>
      <c r="R1249" s="2">
        <f>movie3[[#This Row],[gross]]-movie3[[#This Row],[budget]]</f>
        <v>329825435</v>
      </c>
    </row>
    <row r="1250" spans="1:18" hidden="1" x14ac:dyDescent="0.25">
      <c r="A1250" t="s">
        <v>4500</v>
      </c>
      <c r="B1250" t="s">
        <v>16</v>
      </c>
      <c r="C1250" t="s">
        <v>390</v>
      </c>
      <c r="D1250">
        <v>1988</v>
      </c>
      <c r="E1250" t="s">
        <v>4501</v>
      </c>
      <c r="F1250">
        <v>8</v>
      </c>
      <c r="G1250" s="1">
        <v>171000</v>
      </c>
      <c r="H1250" t="s">
        <v>4502</v>
      </c>
      <c r="I1250" t="s">
        <v>4502</v>
      </c>
      <c r="J1250" t="s">
        <v>4503</v>
      </c>
      <c r="K1250" t="s">
        <v>2110</v>
      </c>
      <c r="M1250" s="1">
        <v>2562351</v>
      </c>
      <c r="N1250" t="s">
        <v>4504</v>
      </c>
      <c r="O1250">
        <v>124</v>
      </c>
      <c r="P1250" s="6" t="str">
        <f>_xlfn.XLOOKUP(movie3[[#This Row],[year]],inflation!E$2:E$225,inflation!F$2:F$225,,0)</f>
        <v>355.4</v>
      </c>
      <c r="Q1250" s="2">
        <f>movie3[[#This Row],[gross]] * (inflation!B$226 / movie3[[#This Row],[CPI of Released Year]])</f>
        <v>6601262.1710748458</v>
      </c>
      <c r="R1250" s="2">
        <f>movie3[[#This Row],[gross]]-movie3[[#This Row],[budget]]</f>
        <v>2562351</v>
      </c>
    </row>
    <row r="1251" spans="1:18" hidden="1" x14ac:dyDescent="0.25">
      <c r="A1251" t="s">
        <v>4844</v>
      </c>
      <c r="B1251" t="s">
        <v>448</v>
      </c>
      <c r="C1251" t="s">
        <v>104</v>
      </c>
      <c r="D1251">
        <v>1988</v>
      </c>
      <c r="E1251" t="s">
        <v>4782</v>
      </c>
      <c r="F1251">
        <v>8</v>
      </c>
      <c r="G1251" s="1">
        <v>8800</v>
      </c>
      <c r="H1251" t="s">
        <v>4845</v>
      </c>
      <c r="I1251" t="s">
        <v>4845</v>
      </c>
      <c r="J1251" t="s">
        <v>4846</v>
      </c>
      <c r="K1251" t="s">
        <v>30</v>
      </c>
      <c r="M1251" s="1">
        <v>2080758</v>
      </c>
      <c r="N1251" t="s">
        <v>4847</v>
      </c>
      <c r="O1251">
        <v>113</v>
      </c>
      <c r="P1251" s="6" t="str">
        <f>_xlfn.XLOOKUP(movie3[[#This Row],[year]],inflation!E$2:E$225,inflation!F$2:F$225,,0)</f>
        <v>355.4</v>
      </c>
      <c r="Q1251" s="2">
        <f>movie3[[#This Row],[gross]] * (inflation!B$226 / movie3[[#This Row],[CPI of Released Year]])</f>
        <v>5360557.188519978</v>
      </c>
      <c r="R1251" s="2">
        <f>movie3[[#This Row],[gross]]-movie3[[#This Row],[budget]]</f>
        <v>2080758</v>
      </c>
    </row>
    <row r="1252" spans="1:18" hidden="1" x14ac:dyDescent="0.25">
      <c r="A1252" t="s">
        <v>4510</v>
      </c>
      <c r="B1252" t="s">
        <v>16</v>
      </c>
      <c r="C1252" t="s">
        <v>104</v>
      </c>
      <c r="D1252">
        <v>1988</v>
      </c>
      <c r="E1252" t="s">
        <v>4351</v>
      </c>
      <c r="F1252">
        <v>7.8</v>
      </c>
      <c r="G1252" s="1">
        <v>91000</v>
      </c>
      <c r="H1252" t="s">
        <v>115</v>
      </c>
      <c r="I1252" t="s">
        <v>4511</v>
      </c>
      <c r="J1252" t="s">
        <v>73</v>
      </c>
      <c r="K1252" t="s">
        <v>30</v>
      </c>
      <c r="L1252" s="1">
        <v>15000000</v>
      </c>
      <c r="M1252" s="1">
        <v>34603943</v>
      </c>
      <c r="N1252" t="s">
        <v>50</v>
      </c>
      <c r="O1252">
        <v>128</v>
      </c>
      <c r="P1252" s="6" t="str">
        <f>_xlfn.XLOOKUP(movie3[[#This Row],[year]],inflation!E$2:E$225,inflation!F$2:F$225,,0)</f>
        <v>355.4</v>
      </c>
      <c r="Q1252" s="2">
        <f>movie3[[#This Row],[gross]] * (inflation!B$226 / movie3[[#This Row],[CPI of Released Year]])</f>
        <v>89148481.178390548</v>
      </c>
      <c r="R1252" s="2">
        <f>movie3[[#This Row],[gross]]-movie3[[#This Row],[budget]]</f>
        <v>19603943</v>
      </c>
    </row>
    <row r="1253" spans="1:18" hidden="1" x14ac:dyDescent="0.25">
      <c r="A1253" t="s">
        <v>4474</v>
      </c>
      <c r="B1253" t="s">
        <v>2000</v>
      </c>
      <c r="C1253" t="s">
        <v>104</v>
      </c>
      <c r="D1253">
        <v>1988</v>
      </c>
      <c r="E1253" t="s">
        <v>4475</v>
      </c>
      <c r="F1253">
        <v>7.7</v>
      </c>
      <c r="G1253" s="1">
        <v>15000</v>
      </c>
      <c r="H1253" t="s">
        <v>404</v>
      </c>
      <c r="I1253" t="s">
        <v>3731</v>
      </c>
      <c r="J1253" t="s">
        <v>4476</v>
      </c>
      <c r="K1253" t="s">
        <v>30</v>
      </c>
      <c r="L1253" s="1">
        <v>7000000</v>
      </c>
      <c r="M1253" s="1">
        <v>2847941</v>
      </c>
      <c r="N1253" t="s">
        <v>1851</v>
      </c>
      <c r="O1253">
        <v>116</v>
      </c>
      <c r="P1253" s="6" t="str">
        <f>_xlfn.XLOOKUP(movie3[[#This Row],[year]],inflation!E$2:E$225,inflation!F$2:F$225,,0)</f>
        <v>355.4</v>
      </c>
      <c r="Q1253" s="2">
        <f>movie3[[#This Row],[gross]] * (inflation!B$226 / movie3[[#This Row],[CPI of Released Year]])</f>
        <v>7337014.0112549243</v>
      </c>
      <c r="R1253" s="2">
        <f>movie3[[#This Row],[gross]]-movie3[[#This Row],[budget]]</f>
        <v>-4152059</v>
      </c>
    </row>
    <row r="1254" spans="1:18" hidden="1" x14ac:dyDescent="0.25">
      <c r="A1254" t="s">
        <v>4494</v>
      </c>
      <c r="B1254" t="s">
        <v>33</v>
      </c>
      <c r="C1254" t="s">
        <v>390</v>
      </c>
      <c r="D1254">
        <v>1988</v>
      </c>
      <c r="E1254" t="s">
        <v>4495</v>
      </c>
      <c r="F1254">
        <v>7.7</v>
      </c>
      <c r="G1254" s="1">
        <v>187000</v>
      </c>
      <c r="H1254" t="s">
        <v>2056</v>
      </c>
      <c r="I1254" t="s">
        <v>4496</v>
      </c>
      <c r="J1254" t="s">
        <v>3374</v>
      </c>
      <c r="K1254" t="s">
        <v>30</v>
      </c>
      <c r="L1254" s="1">
        <v>70000000</v>
      </c>
      <c r="M1254" s="1">
        <v>329803958</v>
      </c>
      <c r="N1254" t="s">
        <v>2094</v>
      </c>
      <c r="O1254">
        <v>104</v>
      </c>
      <c r="P1254" s="6" t="str">
        <f>_xlfn.XLOOKUP(movie3[[#This Row],[year]],inflation!E$2:E$225,inflation!F$2:F$225,,0)</f>
        <v>355.4</v>
      </c>
      <c r="Q1254" s="2">
        <f>movie3[[#This Row],[gross]] * (inflation!B$226 / movie3[[#This Row],[CPI of Released Year]])</f>
        <v>849658142.78221726</v>
      </c>
      <c r="R1254" s="2">
        <f>movie3[[#This Row],[gross]]-movie3[[#This Row],[budget]]</f>
        <v>259803958</v>
      </c>
    </row>
    <row r="1255" spans="1:18" hidden="1" x14ac:dyDescent="0.25">
      <c r="A1255" t="s">
        <v>2521</v>
      </c>
      <c r="B1255" t="s">
        <v>33</v>
      </c>
      <c r="C1255" t="s">
        <v>25</v>
      </c>
      <c r="D1255">
        <v>1988</v>
      </c>
      <c r="E1255" t="s">
        <v>4815</v>
      </c>
      <c r="F1255">
        <v>7.7</v>
      </c>
      <c r="G1255" s="1">
        <v>17000</v>
      </c>
      <c r="H1255" t="s">
        <v>666</v>
      </c>
      <c r="I1255" t="s">
        <v>4816</v>
      </c>
      <c r="J1255" t="s">
        <v>4817</v>
      </c>
      <c r="K1255" t="s">
        <v>453</v>
      </c>
      <c r="M1255" s="1">
        <v>31753898</v>
      </c>
      <c r="N1255" t="s">
        <v>4818</v>
      </c>
      <c r="O1255">
        <v>96</v>
      </c>
      <c r="P1255" s="6" t="str">
        <f>_xlfn.XLOOKUP(movie3[[#This Row],[year]],inflation!E$2:E$225,inflation!F$2:F$225,,0)</f>
        <v>355.4</v>
      </c>
      <c r="Q1255" s="2">
        <f>movie3[[#This Row],[gross]] * (inflation!B$226 / movie3[[#This Row],[CPI of Released Year]])</f>
        <v>81806046.732695565</v>
      </c>
      <c r="R1255" s="2">
        <f>movie3[[#This Row],[gross]]-movie3[[#This Row],[budget]]</f>
        <v>31753898</v>
      </c>
    </row>
    <row r="1256" spans="1:18" hidden="1" x14ac:dyDescent="0.25">
      <c r="A1256" t="s">
        <v>4874</v>
      </c>
      <c r="B1256" t="s">
        <v>16</v>
      </c>
      <c r="C1256" t="s">
        <v>41</v>
      </c>
      <c r="D1256">
        <v>1988</v>
      </c>
      <c r="E1256" t="s">
        <v>4638</v>
      </c>
      <c r="F1256">
        <v>7.7</v>
      </c>
      <c r="G1256" s="1">
        <v>6800</v>
      </c>
      <c r="H1256" t="s">
        <v>2489</v>
      </c>
      <c r="I1256" t="s">
        <v>4875</v>
      </c>
      <c r="J1256" t="s">
        <v>361</v>
      </c>
      <c r="K1256" t="s">
        <v>30</v>
      </c>
      <c r="M1256" s="1">
        <v>4870903</v>
      </c>
      <c r="N1256" t="s">
        <v>2027</v>
      </c>
      <c r="O1256">
        <v>120</v>
      </c>
      <c r="P1256" s="6" t="str">
        <f>_xlfn.XLOOKUP(movie3[[#This Row],[year]],inflation!E$2:E$225,inflation!F$2:F$225,,0)</f>
        <v>355.4</v>
      </c>
      <c r="Q1256" s="2">
        <f>movie3[[#This Row],[gross]] * (inflation!B$226 / movie3[[#This Row],[CPI of Released Year]])</f>
        <v>12548674.132808104</v>
      </c>
      <c r="R1256" s="2">
        <f>movie3[[#This Row],[gross]]-movie3[[#This Row],[budget]]</f>
        <v>4870903</v>
      </c>
    </row>
    <row r="1257" spans="1:18" hidden="1" x14ac:dyDescent="0.25">
      <c r="A1257" t="s">
        <v>4519</v>
      </c>
      <c r="B1257" t="s">
        <v>2000</v>
      </c>
      <c r="C1257" t="s">
        <v>41</v>
      </c>
      <c r="D1257">
        <v>1988</v>
      </c>
      <c r="E1257" t="s">
        <v>4520</v>
      </c>
      <c r="F1257">
        <v>7.6</v>
      </c>
      <c r="G1257" s="1">
        <v>158000</v>
      </c>
      <c r="H1257" t="s">
        <v>4521</v>
      </c>
      <c r="I1257" t="s">
        <v>4522</v>
      </c>
      <c r="J1257" t="s">
        <v>194</v>
      </c>
      <c r="K1257" t="s">
        <v>30</v>
      </c>
      <c r="L1257" s="1">
        <v>12000000</v>
      </c>
      <c r="M1257" s="1">
        <v>78756177</v>
      </c>
      <c r="N1257" t="s">
        <v>44</v>
      </c>
      <c r="O1257">
        <v>85</v>
      </c>
      <c r="P1257" s="6" t="str">
        <f>_xlfn.XLOOKUP(movie3[[#This Row],[year]],inflation!E$2:E$225,inflation!F$2:F$225,,0)</f>
        <v>355.4</v>
      </c>
      <c r="Q1257" s="2">
        <f>movie3[[#This Row],[gross]] * (inflation!B$226 / movie3[[#This Row],[CPI of Released Year]])</f>
        <v>202895767.19527295</v>
      </c>
      <c r="R1257" s="2">
        <f>movie3[[#This Row],[gross]]-movie3[[#This Row],[budget]]</f>
        <v>66756177</v>
      </c>
    </row>
    <row r="1258" spans="1:18" hidden="1" x14ac:dyDescent="0.25">
      <c r="A1258" t="s">
        <v>4557</v>
      </c>
      <c r="B1258" t="s">
        <v>16</v>
      </c>
      <c r="C1258" t="s">
        <v>17</v>
      </c>
      <c r="D1258">
        <v>1988</v>
      </c>
      <c r="E1258" t="s">
        <v>4558</v>
      </c>
      <c r="F1258">
        <v>7.6</v>
      </c>
      <c r="G1258" s="1">
        <v>66000</v>
      </c>
      <c r="H1258" t="s">
        <v>2207</v>
      </c>
      <c r="I1258" t="s">
        <v>4559</v>
      </c>
      <c r="J1258" t="s">
        <v>3024</v>
      </c>
      <c r="K1258" t="s">
        <v>30</v>
      </c>
      <c r="L1258" s="1">
        <v>14000000</v>
      </c>
      <c r="M1258" s="1">
        <v>34670720</v>
      </c>
      <c r="N1258" t="s">
        <v>138</v>
      </c>
      <c r="O1258">
        <v>119</v>
      </c>
      <c r="P1258" s="6" t="str">
        <f>_xlfn.XLOOKUP(movie3[[#This Row],[year]],inflation!E$2:E$225,inflation!F$2:F$225,,0)</f>
        <v>355.4</v>
      </c>
      <c r="Q1258" s="2">
        <f>movie3[[#This Row],[gross]] * (inflation!B$226 / movie3[[#This Row],[CPI of Released Year]])</f>
        <v>89320515.565559939</v>
      </c>
      <c r="R1258" s="2">
        <f>movie3[[#This Row],[gross]]-movie3[[#This Row],[budget]]</f>
        <v>20670720</v>
      </c>
    </row>
    <row r="1259" spans="1:18" hidden="1" x14ac:dyDescent="0.25">
      <c r="A1259" t="s">
        <v>4574</v>
      </c>
      <c r="B1259" t="s">
        <v>33</v>
      </c>
      <c r="C1259" t="s">
        <v>25</v>
      </c>
      <c r="D1259">
        <v>1988</v>
      </c>
      <c r="E1259" t="s">
        <v>4548</v>
      </c>
      <c r="F1259">
        <v>7.6</v>
      </c>
      <c r="G1259" s="1">
        <v>49000</v>
      </c>
      <c r="H1259" t="s">
        <v>2909</v>
      </c>
      <c r="I1259" t="s">
        <v>2909</v>
      </c>
      <c r="J1259" t="s">
        <v>4575</v>
      </c>
      <c r="K1259" t="s">
        <v>453</v>
      </c>
      <c r="M1259" s="1">
        <v>3975244</v>
      </c>
      <c r="N1259" t="s">
        <v>552</v>
      </c>
      <c r="O1259">
        <v>168</v>
      </c>
      <c r="P1259" s="6" t="str">
        <f>_xlfn.XLOOKUP(movie3[[#This Row],[year]],inflation!E$2:E$225,inflation!F$2:F$225,,0)</f>
        <v>355.4</v>
      </c>
      <c r="Q1259" s="2">
        <f>movie3[[#This Row],[gross]] * (inflation!B$226 / movie3[[#This Row],[CPI of Released Year]])</f>
        <v>10241230.743950479</v>
      </c>
      <c r="R1259" s="2">
        <f>movie3[[#This Row],[gross]]-movie3[[#This Row],[budget]]</f>
        <v>3975244</v>
      </c>
    </row>
    <row r="1260" spans="1:18" hidden="1" x14ac:dyDescent="0.25">
      <c r="A1260" t="s">
        <v>4684</v>
      </c>
      <c r="B1260" t="s">
        <v>16</v>
      </c>
      <c r="C1260" t="s">
        <v>41</v>
      </c>
      <c r="D1260">
        <v>1988</v>
      </c>
      <c r="E1260" t="s">
        <v>4659</v>
      </c>
      <c r="F1260">
        <v>7.6</v>
      </c>
      <c r="G1260" s="1">
        <v>37000</v>
      </c>
      <c r="H1260" t="s">
        <v>3475</v>
      </c>
      <c r="I1260" t="s">
        <v>3475</v>
      </c>
      <c r="J1260" t="s">
        <v>4685</v>
      </c>
      <c r="K1260" t="s">
        <v>1112</v>
      </c>
      <c r="L1260" s="1">
        <v>700000</v>
      </c>
      <c r="M1260" s="1">
        <v>7263129</v>
      </c>
      <c r="N1260" t="s">
        <v>4686</v>
      </c>
      <c r="O1260">
        <v>88</v>
      </c>
      <c r="P1260" s="6" t="str">
        <f>_xlfn.XLOOKUP(movie3[[#This Row],[year]],inflation!E$2:E$225,inflation!F$2:F$225,,0)</f>
        <v>355.4</v>
      </c>
      <c r="Q1260" s="2">
        <f>movie3[[#This Row],[gross]] * (inflation!B$226 / movie3[[#This Row],[CPI of Released Year]])</f>
        <v>18711651.41361846</v>
      </c>
      <c r="R1260" s="2">
        <f>movie3[[#This Row],[gross]]-movie3[[#This Row],[budget]]</f>
        <v>6563129</v>
      </c>
    </row>
    <row r="1261" spans="1:18" hidden="1" x14ac:dyDescent="0.25">
      <c r="A1261" t="s">
        <v>4462</v>
      </c>
      <c r="B1261" t="s">
        <v>16</v>
      </c>
      <c r="C1261" t="s">
        <v>34</v>
      </c>
      <c r="D1261">
        <v>1988</v>
      </c>
      <c r="E1261" t="s">
        <v>4459</v>
      </c>
      <c r="F1261">
        <v>7.5</v>
      </c>
      <c r="G1261" s="1">
        <v>79000</v>
      </c>
      <c r="H1261" t="s">
        <v>2035</v>
      </c>
      <c r="I1261" t="s">
        <v>3521</v>
      </c>
      <c r="J1261" t="s">
        <v>67</v>
      </c>
      <c r="K1261" t="s">
        <v>30</v>
      </c>
      <c r="L1261" s="1">
        <v>30000000</v>
      </c>
      <c r="M1261" s="1">
        <v>81613606</v>
      </c>
      <c r="N1261" t="s">
        <v>61</v>
      </c>
      <c r="O1261">
        <v>126</v>
      </c>
      <c r="P1261" s="6" t="str">
        <f>_xlfn.XLOOKUP(movie3[[#This Row],[year]],inflation!E$2:E$225,inflation!F$2:F$225,,0)</f>
        <v>355.4</v>
      </c>
      <c r="Q1261" s="2">
        <f>movie3[[#This Row],[gross]] * (inflation!B$226 / movie3[[#This Row],[CPI of Released Year]])</f>
        <v>210257224.68655038</v>
      </c>
      <c r="R1261" s="2">
        <f>movie3[[#This Row],[gross]]-movie3[[#This Row],[budget]]</f>
        <v>51613606</v>
      </c>
    </row>
    <row r="1262" spans="1:18" hidden="1" x14ac:dyDescent="0.25">
      <c r="A1262" t="s">
        <v>4463</v>
      </c>
      <c r="B1262" t="s">
        <v>33</v>
      </c>
      <c r="C1262" t="s">
        <v>41</v>
      </c>
      <c r="D1262">
        <v>1988</v>
      </c>
      <c r="E1262" t="s">
        <v>4464</v>
      </c>
      <c r="F1262">
        <v>7.5</v>
      </c>
      <c r="G1262" s="1">
        <v>270000</v>
      </c>
      <c r="H1262" t="s">
        <v>2671</v>
      </c>
      <c r="I1262" t="s">
        <v>4465</v>
      </c>
      <c r="J1262" t="s">
        <v>4466</v>
      </c>
      <c r="K1262" t="s">
        <v>30</v>
      </c>
      <c r="L1262" s="1">
        <v>15000000</v>
      </c>
      <c r="M1262" s="1">
        <v>74270074</v>
      </c>
      <c r="N1262" t="s">
        <v>1187</v>
      </c>
      <c r="O1262">
        <v>92</v>
      </c>
      <c r="P1262" s="6" t="str">
        <f>_xlfn.XLOOKUP(movie3[[#This Row],[year]],inflation!E$2:E$225,inflation!F$2:F$225,,0)</f>
        <v>355.4</v>
      </c>
      <c r="Q1262" s="2">
        <f>movie3[[#This Row],[gross]] * (inflation!B$226 / movie3[[#This Row],[CPI of Released Year]])</f>
        <v>191338434.87450761</v>
      </c>
      <c r="R1262" s="2">
        <f>movie3[[#This Row],[gross]]-movie3[[#This Row],[budget]]</f>
        <v>59270074</v>
      </c>
    </row>
    <row r="1263" spans="1:18" hidden="1" x14ac:dyDescent="0.25">
      <c r="A1263" t="s">
        <v>4534</v>
      </c>
      <c r="B1263" t="s">
        <v>16</v>
      </c>
      <c r="C1263" t="s">
        <v>41</v>
      </c>
      <c r="D1263">
        <v>1988</v>
      </c>
      <c r="E1263" t="s">
        <v>4526</v>
      </c>
      <c r="F1263">
        <v>7.5</v>
      </c>
      <c r="G1263" s="1">
        <v>135000</v>
      </c>
      <c r="H1263" t="s">
        <v>4535</v>
      </c>
      <c r="I1263" t="s">
        <v>1615</v>
      </c>
      <c r="J1263" t="s">
        <v>1615</v>
      </c>
      <c r="K1263" t="s">
        <v>22</v>
      </c>
      <c r="L1263" s="1">
        <v>7500000</v>
      </c>
      <c r="M1263" s="1">
        <v>62493712</v>
      </c>
      <c r="N1263" t="s">
        <v>118</v>
      </c>
      <c r="O1263">
        <v>108</v>
      </c>
      <c r="P1263" s="6" t="str">
        <f>_xlfn.XLOOKUP(movie3[[#This Row],[year]],inflation!E$2:E$225,inflation!F$2:F$225,,0)</f>
        <v>355.4</v>
      </c>
      <c r="Q1263" s="2">
        <f>movie3[[#This Row],[gross]] * (inflation!B$226 / movie3[[#This Row],[CPI of Released Year]])</f>
        <v>160999557.42037141</v>
      </c>
      <c r="R1263" s="2">
        <f>movie3[[#This Row],[gross]]-movie3[[#This Row],[budget]]</f>
        <v>54993712</v>
      </c>
    </row>
    <row r="1264" spans="1:18" hidden="1" x14ac:dyDescent="0.25">
      <c r="A1264" t="s">
        <v>4543</v>
      </c>
      <c r="B1264" t="s">
        <v>16</v>
      </c>
      <c r="C1264" t="s">
        <v>17</v>
      </c>
      <c r="D1264">
        <v>1988</v>
      </c>
      <c r="E1264" t="s">
        <v>4544</v>
      </c>
      <c r="F1264">
        <v>7.5</v>
      </c>
      <c r="G1264" s="1">
        <v>54000</v>
      </c>
      <c r="H1264" t="s">
        <v>65</v>
      </c>
      <c r="I1264" t="s">
        <v>4545</v>
      </c>
      <c r="J1264" t="s">
        <v>4546</v>
      </c>
      <c r="K1264" t="s">
        <v>195</v>
      </c>
      <c r="L1264" s="1">
        <v>7000000</v>
      </c>
      <c r="M1264" s="1">
        <v>8865702</v>
      </c>
      <c r="N1264" t="s">
        <v>61</v>
      </c>
      <c r="O1264">
        <v>164</v>
      </c>
      <c r="P1264" s="6" t="str">
        <f>_xlfn.XLOOKUP(movie3[[#This Row],[year]],inflation!E$2:E$225,inflation!F$2:F$225,,0)</f>
        <v>355.4</v>
      </c>
      <c r="Q1264" s="2">
        <f>movie3[[#This Row],[gross]] * (inflation!B$226 / movie3[[#This Row],[CPI of Released Year]])</f>
        <v>22840283.486775465</v>
      </c>
      <c r="R1264" s="2">
        <f>movie3[[#This Row],[gross]]-movie3[[#This Row],[budget]]</f>
        <v>1865702</v>
      </c>
    </row>
    <row r="1265" spans="1:18" hidden="1" x14ac:dyDescent="0.25">
      <c r="A1265" t="s">
        <v>4550</v>
      </c>
      <c r="B1265" t="s">
        <v>337</v>
      </c>
      <c r="C1265" t="s">
        <v>390</v>
      </c>
      <c r="D1265">
        <v>1988</v>
      </c>
      <c r="E1265" t="s">
        <v>4551</v>
      </c>
      <c r="F1265">
        <v>7.4</v>
      </c>
      <c r="G1265" s="1">
        <v>82000</v>
      </c>
      <c r="H1265" t="s">
        <v>1057</v>
      </c>
      <c r="I1265" t="s">
        <v>2276</v>
      </c>
      <c r="J1265" t="s">
        <v>4552</v>
      </c>
      <c r="K1265" t="s">
        <v>30</v>
      </c>
      <c r="L1265" s="1">
        <v>12500000</v>
      </c>
      <c r="M1265" s="1">
        <v>84460846</v>
      </c>
      <c r="N1265" t="s">
        <v>39</v>
      </c>
      <c r="O1265">
        <v>69</v>
      </c>
      <c r="P1265" s="6" t="str">
        <f>_xlfn.XLOOKUP(movie3[[#This Row],[year]],inflation!E$2:E$225,inflation!F$2:F$225,,0)</f>
        <v>355.4</v>
      </c>
      <c r="Q1265" s="2">
        <f>movie3[[#This Row],[gross]] * (inflation!B$226 / movie3[[#This Row],[CPI of Released Year]])</f>
        <v>217592432.74507597</v>
      </c>
      <c r="R1265" s="2">
        <f>movie3[[#This Row],[gross]]-movie3[[#This Row],[budget]]</f>
        <v>71960846</v>
      </c>
    </row>
    <row r="1266" spans="1:18" hidden="1" x14ac:dyDescent="0.25">
      <c r="A1266" t="s">
        <v>4637</v>
      </c>
      <c r="B1266" t="s">
        <v>33</v>
      </c>
      <c r="C1266" t="s">
        <v>41</v>
      </c>
      <c r="D1266">
        <v>1988</v>
      </c>
      <c r="E1266" t="s">
        <v>4638</v>
      </c>
      <c r="F1266">
        <v>7.4</v>
      </c>
      <c r="G1266" s="1">
        <v>67000</v>
      </c>
      <c r="H1266" t="s">
        <v>2223</v>
      </c>
      <c r="I1266" t="s">
        <v>3403</v>
      </c>
      <c r="J1266" t="s">
        <v>852</v>
      </c>
      <c r="K1266" t="s">
        <v>30</v>
      </c>
      <c r="M1266" s="1">
        <v>42039085</v>
      </c>
      <c r="N1266" t="s">
        <v>50</v>
      </c>
      <c r="O1266">
        <v>110</v>
      </c>
      <c r="P1266" s="6" t="str">
        <f>_xlfn.XLOOKUP(movie3[[#This Row],[year]],inflation!E$2:E$225,inflation!F$2:F$225,,0)</f>
        <v>355.4</v>
      </c>
      <c r="Q1266" s="2">
        <f>movie3[[#This Row],[gross]] * (inflation!B$226 / movie3[[#This Row],[CPI of Released Year]])</f>
        <v>108303281.44625774</v>
      </c>
      <c r="R1266" s="2">
        <f>movie3[[#This Row],[gross]]-movie3[[#This Row],[budget]]</f>
        <v>42039085</v>
      </c>
    </row>
    <row r="1267" spans="1:18" hidden="1" x14ac:dyDescent="0.25">
      <c r="A1267" t="s">
        <v>4863</v>
      </c>
      <c r="B1267" t="s">
        <v>33</v>
      </c>
      <c r="C1267" t="s">
        <v>41</v>
      </c>
      <c r="D1267">
        <v>1988</v>
      </c>
      <c r="E1267" t="s">
        <v>4864</v>
      </c>
      <c r="F1267">
        <v>7.4</v>
      </c>
      <c r="G1267" s="1">
        <v>4800</v>
      </c>
      <c r="H1267" t="s">
        <v>4865</v>
      </c>
      <c r="I1267" t="s">
        <v>4865</v>
      </c>
      <c r="J1267" t="s">
        <v>4866</v>
      </c>
      <c r="K1267" t="s">
        <v>22</v>
      </c>
      <c r="M1267" s="1">
        <v>1192322</v>
      </c>
      <c r="N1267" t="s">
        <v>4867</v>
      </c>
      <c r="O1267">
        <v>108</v>
      </c>
      <c r="P1267" s="6" t="str">
        <f>_xlfn.XLOOKUP(movie3[[#This Row],[year]],inflation!E$2:E$225,inflation!F$2:F$225,,0)</f>
        <v>355.4</v>
      </c>
      <c r="Q1267" s="2">
        <f>movie3[[#This Row],[gross]] * (inflation!B$226 / movie3[[#This Row],[CPI of Released Year]])</f>
        <v>3071722.0686550369</v>
      </c>
      <c r="R1267" s="2">
        <f>movie3[[#This Row],[gross]]-movie3[[#This Row],[budget]]</f>
        <v>1192322</v>
      </c>
    </row>
    <row r="1268" spans="1:18" hidden="1" x14ac:dyDescent="0.25">
      <c r="A1268" t="s">
        <v>5046</v>
      </c>
      <c r="B1268" t="s">
        <v>2000</v>
      </c>
      <c r="C1268" t="s">
        <v>17</v>
      </c>
      <c r="D1268">
        <v>1988</v>
      </c>
      <c r="E1268" t="s">
        <v>5047</v>
      </c>
      <c r="F1268">
        <v>7.4</v>
      </c>
      <c r="G1268" s="1">
        <v>3900</v>
      </c>
      <c r="H1268" t="s">
        <v>5048</v>
      </c>
      <c r="I1268" t="s">
        <v>5048</v>
      </c>
      <c r="J1268" t="s">
        <v>5049</v>
      </c>
      <c r="K1268" t="s">
        <v>22</v>
      </c>
      <c r="M1268" s="1">
        <v>771745</v>
      </c>
      <c r="N1268" t="s">
        <v>3466</v>
      </c>
      <c r="O1268">
        <v>84</v>
      </c>
      <c r="P1268" s="6" t="str">
        <f>_xlfn.XLOOKUP(movie3[[#This Row],[year]],inflation!E$2:E$225,inflation!F$2:F$225,,0)</f>
        <v>355.4</v>
      </c>
      <c r="Q1268" s="2">
        <f>movie3[[#This Row],[gross]] * (inflation!B$226 / movie3[[#This Row],[CPI of Released Year]])</f>
        <v>1988209.6848621273</v>
      </c>
      <c r="R1268" s="2">
        <f>movie3[[#This Row],[gross]]-movie3[[#This Row],[budget]]</f>
        <v>771745</v>
      </c>
    </row>
    <row r="1269" spans="1:18" hidden="1" x14ac:dyDescent="0.25">
      <c r="A1269" t="s">
        <v>4467</v>
      </c>
      <c r="B1269" t="s">
        <v>33</v>
      </c>
      <c r="C1269" t="s">
        <v>41</v>
      </c>
      <c r="D1269">
        <v>1988</v>
      </c>
      <c r="E1269" t="s">
        <v>4468</v>
      </c>
      <c r="F1269">
        <v>7.3</v>
      </c>
      <c r="G1269" s="1">
        <v>205000</v>
      </c>
      <c r="H1269" t="s">
        <v>3537</v>
      </c>
      <c r="I1269" t="s">
        <v>4469</v>
      </c>
      <c r="J1269" t="s">
        <v>2093</v>
      </c>
      <c r="K1269" t="s">
        <v>30</v>
      </c>
      <c r="L1269" s="1">
        <v>18000000</v>
      </c>
      <c r="M1269" s="1">
        <v>151927281</v>
      </c>
      <c r="N1269" t="s">
        <v>4470</v>
      </c>
      <c r="O1269">
        <v>104</v>
      </c>
      <c r="P1269" s="6" t="str">
        <f>_xlfn.XLOOKUP(movie3[[#This Row],[year]],inflation!E$2:E$225,inflation!F$2:F$225,,0)</f>
        <v>355.4</v>
      </c>
      <c r="Q1269" s="2">
        <f>movie3[[#This Row],[gross]] * (inflation!B$226 / movie3[[#This Row],[CPI of Released Year]])</f>
        <v>391402978.28812605</v>
      </c>
      <c r="R1269" s="2">
        <f>movie3[[#This Row],[gross]]-movie3[[#This Row],[budget]]</f>
        <v>133927281</v>
      </c>
    </row>
    <row r="1270" spans="1:18" hidden="1" x14ac:dyDescent="0.25">
      <c r="A1270" t="s">
        <v>4477</v>
      </c>
      <c r="B1270" t="s">
        <v>16</v>
      </c>
      <c r="C1270" t="s">
        <v>34</v>
      </c>
      <c r="D1270">
        <v>1988</v>
      </c>
      <c r="E1270" t="s">
        <v>4478</v>
      </c>
      <c r="F1270">
        <v>7.3</v>
      </c>
      <c r="G1270" s="1">
        <v>117000</v>
      </c>
      <c r="H1270" t="s">
        <v>126</v>
      </c>
      <c r="I1270" t="s">
        <v>4479</v>
      </c>
      <c r="J1270" t="s">
        <v>4480</v>
      </c>
      <c r="K1270" t="s">
        <v>30</v>
      </c>
      <c r="L1270" s="1">
        <v>4000000</v>
      </c>
      <c r="M1270" s="1">
        <v>13008928</v>
      </c>
      <c r="N1270" t="s">
        <v>3980</v>
      </c>
      <c r="O1270">
        <v>94</v>
      </c>
      <c r="P1270" s="6" t="str">
        <f>_xlfn.XLOOKUP(movie3[[#This Row],[year]],inflation!E$2:E$225,inflation!F$2:F$225,,0)</f>
        <v>355.4</v>
      </c>
      <c r="Q1270" s="2">
        <f>movie3[[#This Row],[gross]] * (inflation!B$226 / movie3[[#This Row],[CPI of Released Year]])</f>
        <v>33514278.212718066</v>
      </c>
      <c r="R1270" s="2">
        <f>movie3[[#This Row],[gross]]-movie3[[#This Row],[budget]]</f>
        <v>9008928</v>
      </c>
    </row>
    <row r="1271" spans="1:18" hidden="1" x14ac:dyDescent="0.25">
      <c r="A1271" t="s">
        <v>4481</v>
      </c>
      <c r="B1271" t="s">
        <v>33</v>
      </c>
      <c r="C1271" t="s">
        <v>34</v>
      </c>
      <c r="D1271">
        <v>1988</v>
      </c>
      <c r="E1271" t="s">
        <v>4482</v>
      </c>
      <c r="F1271">
        <v>7.3</v>
      </c>
      <c r="G1271" s="1">
        <v>103000</v>
      </c>
      <c r="H1271" t="s">
        <v>1135</v>
      </c>
      <c r="I1271" t="s">
        <v>4483</v>
      </c>
      <c r="J1271" t="s">
        <v>2077</v>
      </c>
      <c r="K1271" t="s">
        <v>22</v>
      </c>
      <c r="L1271" s="1">
        <v>35000000</v>
      </c>
      <c r="M1271" s="1">
        <v>57269863</v>
      </c>
      <c r="N1271" t="s">
        <v>118</v>
      </c>
      <c r="O1271">
        <v>126</v>
      </c>
      <c r="P1271" s="6" t="str">
        <f>_xlfn.XLOOKUP(movie3[[#This Row],[year]],inflation!E$2:E$225,inflation!F$2:F$225,,0)</f>
        <v>355.4</v>
      </c>
      <c r="Q1271" s="2">
        <f>movie3[[#This Row],[gross]] * (inflation!B$226 / movie3[[#This Row],[CPI of Released Year]])</f>
        <v>147541605.41024199</v>
      </c>
      <c r="R1271" s="2">
        <f>movie3[[#This Row],[gross]]-movie3[[#This Row],[budget]]</f>
        <v>22269863</v>
      </c>
    </row>
    <row r="1272" spans="1:18" hidden="1" x14ac:dyDescent="0.25">
      <c r="A1272" t="s">
        <v>4568</v>
      </c>
      <c r="B1272" t="s">
        <v>16</v>
      </c>
      <c r="C1272" t="s">
        <v>17</v>
      </c>
      <c r="D1272">
        <v>1988</v>
      </c>
      <c r="E1272" t="s">
        <v>4569</v>
      </c>
      <c r="F1272">
        <v>7.3</v>
      </c>
      <c r="G1272" s="1">
        <v>43000</v>
      </c>
      <c r="H1272" t="s">
        <v>582</v>
      </c>
      <c r="I1272" t="s">
        <v>582</v>
      </c>
      <c r="J1272" t="s">
        <v>4570</v>
      </c>
      <c r="K1272" t="s">
        <v>195</v>
      </c>
      <c r="L1272" s="1">
        <v>13000000</v>
      </c>
      <c r="M1272" s="1">
        <v>8038508</v>
      </c>
      <c r="N1272" t="s">
        <v>4533</v>
      </c>
      <c r="O1272">
        <v>116</v>
      </c>
      <c r="P1272" s="6" t="str">
        <f>_xlfn.XLOOKUP(movie3[[#This Row],[year]],inflation!E$2:E$225,inflation!F$2:F$225,,0)</f>
        <v>355.4</v>
      </c>
      <c r="Q1272" s="2">
        <f>movie3[[#This Row],[gross]] * (inflation!B$226 / movie3[[#This Row],[CPI of Released Year]])</f>
        <v>20709223.19864941</v>
      </c>
      <c r="R1272" s="2">
        <f>movie3[[#This Row],[gross]]-movie3[[#This Row],[budget]]</f>
        <v>-4961492</v>
      </c>
    </row>
    <row r="1273" spans="1:18" hidden="1" x14ac:dyDescent="0.25">
      <c r="A1273" t="s">
        <v>4576</v>
      </c>
      <c r="B1273" t="s">
        <v>16</v>
      </c>
      <c r="C1273" t="s">
        <v>17</v>
      </c>
      <c r="D1273">
        <v>1988</v>
      </c>
      <c r="E1273" t="s">
        <v>4047</v>
      </c>
      <c r="F1273">
        <v>7.3</v>
      </c>
      <c r="G1273" s="1">
        <v>35000</v>
      </c>
      <c r="H1273" t="s">
        <v>1515</v>
      </c>
      <c r="I1273" t="s">
        <v>4577</v>
      </c>
      <c r="J1273" t="s">
        <v>4578</v>
      </c>
      <c r="K1273" t="s">
        <v>1094</v>
      </c>
      <c r="L1273" s="1">
        <v>17000000</v>
      </c>
      <c r="M1273" s="1">
        <v>10006806</v>
      </c>
      <c r="N1273" t="s">
        <v>3281</v>
      </c>
      <c r="O1273">
        <v>171</v>
      </c>
      <c r="P1273" s="6" t="str">
        <f>_xlfn.XLOOKUP(movie3[[#This Row],[year]],inflation!E$2:E$225,inflation!F$2:F$225,,0)</f>
        <v>355.4</v>
      </c>
      <c r="Q1273" s="2">
        <f>movie3[[#This Row],[gross]] * (inflation!B$226 / movie3[[#This Row],[CPI of Released Year]])</f>
        <v>25780055.074845247</v>
      </c>
      <c r="R1273" s="2">
        <f>movie3[[#This Row],[gross]]-movie3[[#This Row],[budget]]</f>
        <v>-6993194</v>
      </c>
    </row>
    <row r="1274" spans="1:18" hidden="1" x14ac:dyDescent="0.25">
      <c r="A1274" t="s">
        <v>4678</v>
      </c>
      <c r="B1274" t="s">
        <v>33</v>
      </c>
      <c r="C1274" t="s">
        <v>63</v>
      </c>
      <c r="D1274">
        <v>1988</v>
      </c>
      <c r="E1274" t="s">
        <v>3551</v>
      </c>
      <c r="F1274">
        <v>7.3</v>
      </c>
      <c r="G1274" s="1">
        <v>17000</v>
      </c>
      <c r="H1274" t="s">
        <v>4679</v>
      </c>
      <c r="I1274" t="s">
        <v>4679</v>
      </c>
      <c r="J1274" t="s">
        <v>4680</v>
      </c>
      <c r="K1274" t="s">
        <v>30</v>
      </c>
      <c r="M1274" s="1">
        <v>13994920</v>
      </c>
      <c r="N1274" t="s">
        <v>2784</v>
      </c>
      <c r="O1274">
        <v>103</v>
      </c>
      <c r="P1274" s="6" t="str">
        <f>_xlfn.XLOOKUP(movie3[[#This Row],[year]],inflation!E$2:E$225,inflation!F$2:F$225,,0)</f>
        <v>355.4</v>
      </c>
      <c r="Q1274" s="2">
        <f>movie3[[#This Row],[gross]] * (inflation!B$226 / movie3[[#This Row],[CPI of Released Year]])</f>
        <v>36054442.183455266</v>
      </c>
      <c r="R1274" s="2">
        <f>movie3[[#This Row],[gross]]-movie3[[#This Row],[budget]]</f>
        <v>13994920</v>
      </c>
    </row>
    <row r="1275" spans="1:18" hidden="1" x14ac:dyDescent="0.25">
      <c r="A1275" t="s">
        <v>4774</v>
      </c>
      <c r="B1275" t="s">
        <v>16</v>
      </c>
      <c r="C1275" t="s">
        <v>25</v>
      </c>
      <c r="D1275">
        <v>1988</v>
      </c>
      <c r="E1275" t="s">
        <v>4775</v>
      </c>
      <c r="F1275">
        <v>7.3</v>
      </c>
      <c r="G1275" s="1">
        <v>9100</v>
      </c>
      <c r="H1275" t="s">
        <v>2039</v>
      </c>
      <c r="I1275" t="s">
        <v>3586</v>
      </c>
      <c r="J1275" t="s">
        <v>4776</v>
      </c>
      <c r="K1275" t="s">
        <v>30</v>
      </c>
      <c r="L1275" s="1">
        <v>8000000</v>
      </c>
      <c r="M1275" s="1">
        <v>161004</v>
      </c>
      <c r="N1275" t="s">
        <v>2242</v>
      </c>
      <c r="O1275">
        <v>111</v>
      </c>
      <c r="P1275" s="6" t="str">
        <f>_xlfn.XLOOKUP(movie3[[#This Row],[year]],inflation!E$2:E$225,inflation!F$2:F$225,,0)</f>
        <v>355.4</v>
      </c>
      <c r="Q1275" s="2">
        <f>movie3[[#This Row],[gross]] * (inflation!B$226 / movie3[[#This Row],[CPI of Released Year]])</f>
        <v>414786.89476646035</v>
      </c>
      <c r="R1275" s="2">
        <f>movie3[[#This Row],[gross]]-movie3[[#This Row],[budget]]</f>
        <v>-7838996</v>
      </c>
    </row>
    <row r="1276" spans="1:18" hidden="1" x14ac:dyDescent="0.25">
      <c r="A1276" t="s">
        <v>4808</v>
      </c>
      <c r="B1276" t="s">
        <v>16</v>
      </c>
      <c r="C1276" t="s">
        <v>17</v>
      </c>
      <c r="D1276">
        <v>1988</v>
      </c>
      <c r="E1276" t="s">
        <v>4592</v>
      </c>
      <c r="F1276">
        <v>7.3</v>
      </c>
      <c r="G1276" s="1">
        <v>13000</v>
      </c>
      <c r="H1276" t="s">
        <v>792</v>
      </c>
      <c r="I1276" t="s">
        <v>4809</v>
      </c>
      <c r="J1276" t="s">
        <v>4810</v>
      </c>
      <c r="K1276" t="s">
        <v>30</v>
      </c>
      <c r="L1276" s="1">
        <v>4000000</v>
      </c>
      <c r="M1276" s="1">
        <v>3468572</v>
      </c>
      <c r="N1276" t="s">
        <v>3951</v>
      </c>
      <c r="O1276">
        <v>110</v>
      </c>
      <c r="P1276" s="6" t="str">
        <f>_xlfn.XLOOKUP(movie3[[#This Row],[year]],inflation!E$2:E$225,inflation!F$2:F$225,,0)</f>
        <v>355.4</v>
      </c>
      <c r="Q1276" s="2">
        <f>movie3[[#This Row],[gross]] * (inflation!B$226 / movie3[[#This Row],[CPI of Released Year]])</f>
        <v>8935915.9347214419</v>
      </c>
      <c r="R1276" s="2">
        <f>movie3[[#This Row],[gross]]-movie3[[#This Row],[budget]]</f>
        <v>-531428</v>
      </c>
    </row>
    <row r="1277" spans="1:18" hidden="1" x14ac:dyDescent="0.25">
      <c r="A1277" t="s">
        <v>4869</v>
      </c>
      <c r="B1277" t="s">
        <v>16</v>
      </c>
      <c r="C1277" t="s">
        <v>63</v>
      </c>
      <c r="D1277">
        <v>1988</v>
      </c>
      <c r="E1277" t="s">
        <v>4870</v>
      </c>
      <c r="F1277">
        <v>7.3</v>
      </c>
      <c r="G1277" s="1">
        <v>6400</v>
      </c>
      <c r="H1277" t="s">
        <v>4871</v>
      </c>
      <c r="I1277" t="s">
        <v>4872</v>
      </c>
      <c r="J1277" t="s">
        <v>551</v>
      </c>
      <c r="K1277" t="s">
        <v>453</v>
      </c>
      <c r="M1277" s="1">
        <v>3331297</v>
      </c>
      <c r="N1277" t="s">
        <v>4873</v>
      </c>
      <c r="O1277">
        <v>175</v>
      </c>
      <c r="P1277" s="6" t="str">
        <f>_xlfn.XLOOKUP(movie3[[#This Row],[year]],inflation!E$2:E$225,inflation!F$2:F$225,,0)</f>
        <v>355.4</v>
      </c>
      <c r="Q1277" s="2">
        <f>movie3[[#This Row],[gross]] * (inflation!B$226 / movie3[[#This Row],[CPI of Released Year]])</f>
        <v>8582260.9262802489</v>
      </c>
      <c r="R1277" s="2">
        <f>movie3[[#This Row],[gross]]-movie3[[#This Row],[budget]]</f>
        <v>3331297</v>
      </c>
    </row>
    <row r="1278" spans="1:18" hidden="1" x14ac:dyDescent="0.25">
      <c r="A1278" t="s">
        <v>4922</v>
      </c>
      <c r="B1278" t="s">
        <v>2000</v>
      </c>
      <c r="C1278" t="s">
        <v>17</v>
      </c>
      <c r="D1278">
        <v>1988</v>
      </c>
      <c r="E1278" t="s">
        <v>4923</v>
      </c>
      <c r="F1278">
        <v>7.3</v>
      </c>
      <c r="G1278" s="1">
        <v>3100</v>
      </c>
      <c r="H1278" t="s">
        <v>4924</v>
      </c>
      <c r="I1278" t="s">
        <v>4924</v>
      </c>
      <c r="J1278" t="s">
        <v>4925</v>
      </c>
      <c r="K1278" t="s">
        <v>453</v>
      </c>
      <c r="M1278" s="1">
        <v>2319801</v>
      </c>
      <c r="N1278" t="s">
        <v>4926</v>
      </c>
      <c r="O1278">
        <v>105</v>
      </c>
      <c r="P1278" s="6" t="str">
        <f>_xlfn.XLOOKUP(movie3[[#This Row],[year]],inflation!E$2:E$225,inflation!F$2:F$225,,0)</f>
        <v>355.4</v>
      </c>
      <c r="Q1278" s="2">
        <f>movie3[[#This Row],[gross]] * (inflation!B$226 / movie3[[#This Row],[CPI of Released Year]])</f>
        <v>5976392.221722004</v>
      </c>
      <c r="R1278" s="2">
        <f>movie3[[#This Row],[gross]]-movie3[[#This Row],[budget]]</f>
        <v>2319801</v>
      </c>
    </row>
    <row r="1279" spans="1:18" hidden="1" x14ac:dyDescent="0.25">
      <c r="A1279" t="s">
        <v>4935</v>
      </c>
      <c r="B1279" t="s">
        <v>33</v>
      </c>
      <c r="C1279" t="s">
        <v>17</v>
      </c>
      <c r="D1279">
        <v>1988</v>
      </c>
      <c r="E1279" t="s">
        <v>4551</v>
      </c>
      <c r="F1279">
        <v>7.3</v>
      </c>
      <c r="G1279" s="1">
        <v>13000</v>
      </c>
      <c r="H1279" t="s">
        <v>289</v>
      </c>
      <c r="I1279" t="s">
        <v>289</v>
      </c>
      <c r="J1279" t="s">
        <v>4936</v>
      </c>
      <c r="K1279" t="s">
        <v>30</v>
      </c>
      <c r="L1279" s="1">
        <v>10000000</v>
      </c>
      <c r="M1279" s="1">
        <v>1562749</v>
      </c>
      <c r="N1279" t="s">
        <v>290</v>
      </c>
      <c r="O1279">
        <v>81</v>
      </c>
      <c r="P1279" s="6" t="str">
        <f>_xlfn.XLOOKUP(movie3[[#This Row],[year]],inflation!E$2:E$225,inflation!F$2:F$225,,0)</f>
        <v>355.4</v>
      </c>
      <c r="Q1279" s="2">
        <f>movie3[[#This Row],[gross]] * (inflation!B$226 / movie3[[#This Row],[CPI of Released Year]])</f>
        <v>4026035.4091164889</v>
      </c>
      <c r="R1279" s="2">
        <f>movie3[[#This Row],[gross]]-movie3[[#This Row],[budget]]</f>
        <v>-8437251</v>
      </c>
    </row>
    <row r="1280" spans="1:18" hidden="1" x14ac:dyDescent="0.25">
      <c r="A1280" t="s">
        <v>5021</v>
      </c>
      <c r="B1280" t="s">
        <v>2000</v>
      </c>
      <c r="C1280" t="s">
        <v>17</v>
      </c>
      <c r="D1280">
        <v>1988</v>
      </c>
      <c r="E1280" t="s">
        <v>5022</v>
      </c>
      <c r="F1280">
        <v>7.3</v>
      </c>
      <c r="G1280" s="1">
        <v>998</v>
      </c>
      <c r="H1280" t="s">
        <v>372</v>
      </c>
      <c r="I1280" t="s">
        <v>5023</v>
      </c>
      <c r="J1280" t="s">
        <v>5024</v>
      </c>
      <c r="K1280" t="s">
        <v>22</v>
      </c>
      <c r="N1280" t="s">
        <v>1042</v>
      </c>
      <c r="O1280">
        <v>95</v>
      </c>
      <c r="P1280" s="6" t="str">
        <f>_xlfn.XLOOKUP(movie3[[#This Row],[year]],inflation!E$2:E$225,inflation!F$2:F$225,,0)</f>
        <v>355.4</v>
      </c>
      <c r="Q1280" s="2">
        <f>movie3[[#This Row],[gross]] * (inflation!B$226 / movie3[[#This Row],[CPI of Released Year]])</f>
        <v>0</v>
      </c>
      <c r="R1280" s="2">
        <f>movie3[[#This Row],[gross]]-movie3[[#This Row],[budget]]</f>
        <v>0</v>
      </c>
    </row>
    <row r="1281" spans="1:18" hidden="1" x14ac:dyDescent="0.25">
      <c r="A1281" t="s">
        <v>4487</v>
      </c>
      <c r="B1281" t="s">
        <v>16</v>
      </c>
      <c r="C1281" t="s">
        <v>41</v>
      </c>
      <c r="D1281">
        <v>1988</v>
      </c>
      <c r="E1281" t="s">
        <v>4488</v>
      </c>
      <c r="F1281">
        <v>7.2</v>
      </c>
      <c r="G1281" s="1">
        <v>92000</v>
      </c>
      <c r="H1281" t="s">
        <v>4489</v>
      </c>
      <c r="I1281" t="s">
        <v>4490</v>
      </c>
      <c r="J1281" t="s">
        <v>4491</v>
      </c>
      <c r="K1281" t="s">
        <v>30</v>
      </c>
      <c r="L1281" s="1">
        <v>3000000</v>
      </c>
      <c r="M1281" s="1">
        <v>1163969</v>
      </c>
      <c r="N1281" t="s">
        <v>2177</v>
      </c>
      <c r="O1281">
        <v>103</v>
      </c>
      <c r="P1281" s="6" t="str">
        <f>_xlfn.XLOOKUP(movie3[[#This Row],[year]],inflation!E$2:E$225,inflation!F$2:F$225,,0)</f>
        <v>355.4</v>
      </c>
      <c r="Q1281" s="2">
        <f>movie3[[#This Row],[gross]] * (inflation!B$226 / movie3[[#This Row],[CPI of Released Year]])</f>
        <v>2998677.5925717503</v>
      </c>
      <c r="R1281" s="2">
        <f>movie3[[#This Row],[gross]]-movie3[[#This Row],[budget]]</f>
        <v>-1836031</v>
      </c>
    </row>
    <row r="1282" spans="1:18" hidden="1" x14ac:dyDescent="0.25">
      <c r="A1282" t="s">
        <v>4555</v>
      </c>
      <c r="B1282" t="s">
        <v>16</v>
      </c>
      <c r="C1282" t="s">
        <v>104</v>
      </c>
      <c r="D1282">
        <v>1988</v>
      </c>
      <c r="E1282" t="s">
        <v>4556</v>
      </c>
      <c r="F1282">
        <v>7.2</v>
      </c>
      <c r="G1282" s="1">
        <v>33000</v>
      </c>
      <c r="H1282" t="s">
        <v>1864</v>
      </c>
      <c r="I1282" t="s">
        <v>4316</v>
      </c>
      <c r="J1282" t="s">
        <v>4237</v>
      </c>
      <c r="K1282" t="s">
        <v>195</v>
      </c>
      <c r="L1282" s="1">
        <v>13000000</v>
      </c>
      <c r="M1282" s="1">
        <v>32078318</v>
      </c>
      <c r="N1282" t="s">
        <v>44</v>
      </c>
      <c r="O1282">
        <v>111</v>
      </c>
      <c r="P1282" s="6" t="str">
        <f>_xlfn.XLOOKUP(movie3[[#This Row],[year]],inflation!E$2:E$225,inflation!F$2:F$225,,0)</f>
        <v>355.4</v>
      </c>
      <c r="Q1282" s="2">
        <f>movie3[[#This Row],[gross]] * (inflation!B$226 / movie3[[#This Row],[CPI of Released Year]])</f>
        <v>82641834.442318514</v>
      </c>
      <c r="R1282" s="2">
        <f>movie3[[#This Row],[gross]]-movie3[[#This Row],[budget]]</f>
        <v>19078318</v>
      </c>
    </row>
    <row r="1283" spans="1:18" hidden="1" x14ac:dyDescent="0.25">
      <c r="A1283" t="s">
        <v>4600</v>
      </c>
      <c r="B1283" t="s">
        <v>33</v>
      </c>
      <c r="C1283" t="s">
        <v>25</v>
      </c>
      <c r="D1283">
        <v>1988</v>
      </c>
      <c r="E1283" t="s">
        <v>4601</v>
      </c>
      <c r="F1283">
        <v>7.2</v>
      </c>
      <c r="G1283" s="1">
        <v>52000</v>
      </c>
      <c r="H1283" t="s">
        <v>568</v>
      </c>
      <c r="I1283" t="s">
        <v>4602</v>
      </c>
      <c r="J1283" t="s">
        <v>4603</v>
      </c>
      <c r="K1283" t="s">
        <v>22</v>
      </c>
      <c r="L1283" s="1">
        <v>46630000</v>
      </c>
      <c r="M1283" s="1">
        <v>8083123</v>
      </c>
      <c r="N1283" t="s">
        <v>4604</v>
      </c>
      <c r="O1283">
        <v>126</v>
      </c>
      <c r="P1283" s="6" t="str">
        <f>_xlfn.XLOOKUP(movie3[[#This Row],[year]],inflation!E$2:E$225,inflation!F$2:F$225,,0)</f>
        <v>355.4</v>
      </c>
      <c r="Q1283" s="2">
        <f>movie3[[#This Row],[gross]] * (inflation!B$226 / movie3[[#This Row],[CPI of Released Year]])</f>
        <v>20824162.686550368</v>
      </c>
      <c r="R1283" s="2">
        <f>movie3[[#This Row],[gross]]-movie3[[#This Row],[budget]]</f>
        <v>-38546877</v>
      </c>
    </row>
    <row r="1284" spans="1:18" hidden="1" x14ac:dyDescent="0.25">
      <c r="A1284" t="s">
        <v>4675</v>
      </c>
      <c r="B1284" t="s">
        <v>33</v>
      </c>
      <c r="C1284" t="s">
        <v>17</v>
      </c>
      <c r="D1284">
        <v>1988</v>
      </c>
      <c r="E1284" t="s">
        <v>4676</v>
      </c>
      <c r="F1284">
        <v>7.2</v>
      </c>
      <c r="G1284" s="1">
        <v>19000</v>
      </c>
      <c r="H1284" t="s">
        <v>1848</v>
      </c>
      <c r="I1284" t="s">
        <v>4677</v>
      </c>
      <c r="J1284" t="s">
        <v>2627</v>
      </c>
      <c r="K1284" t="s">
        <v>30</v>
      </c>
      <c r="L1284" s="1">
        <v>6000000</v>
      </c>
      <c r="M1284" s="1">
        <v>5680515</v>
      </c>
      <c r="N1284" t="s">
        <v>50</v>
      </c>
      <c r="O1284">
        <v>119</v>
      </c>
      <c r="P1284" s="6" t="str">
        <f>_xlfn.XLOOKUP(movie3[[#This Row],[year]],inflation!E$2:E$225,inflation!F$2:F$225,,0)</f>
        <v>355.4</v>
      </c>
      <c r="Q1284" s="2">
        <f>movie3[[#This Row],[gross]] * (inflation!B$226 / movie3[[#This Row],[CPI of Released Year]])</f>
        <v>14634438.756330896</v>
      </c>
      <c r="R1284" s="2">
        <f>movie3[[#This Row],[gross]]-movie3[[#This Row],[budget]]</f>
        <v>-319485</v>
      </c>
    </row>
    <row r="1285" spans="1:18" hidden="1" x14ac:dyDescent="0.25">
      <c r="A1285" t="s">
        <v>4840</v>
      </c>
      <c r="B1285" t="s">
        <v>16</v>
      </c>
      <c r="C1285" t="s">
        <v>63</v>
      </c>
      <c r="D1285">
        <v>1988</v>
      </c>
      <c r="E1285" t="s">
        <v>4615</v>
      </c>
      <c r="F1285">
        <v>7.2</v>
      </c>
      <c r="G1285" s="1">
        <v>12000</v>
      </c>
      <c r="H1285" t="s">
        <v>85</v>
      </c>
      <c r="I1285" t="s">
        <v>344</v>
      </c>
      <c r="J1285" t="s">
        <v>4841</v>
      </c>
      <c r="K1285" t="s">
        <v>30</v>
      </c>
      <c r="L1285" s="1">
        <v>9000000</v>
      </c>
      <c r="M1285" s="1">
        <v>2181286</v>
      </c>
      <c r="N1285" t="s">
        <v>86</v>
      </c>
      <c r="O1285">
        <v>161</v>
      </c>
      <c r="P1285" s="6" t="str">
        <f>_xlfn.XLOOKUP(movie3[[#This Row],[year]],inflation!E$2:E$225,inflation!F$2:F$225,,0)</f>
        <v>355.4</v>
      </c>
      <c r="Q1285" s="2">
        <f>movie3[[#This Row],[gross]] * (inflation!B$226 / movie3[[#This Row],[CPI of Released Year]])</f>
        <v>5619542.6606640406</v>
      </c>
      <c r="R1285" s="2">
        <f>movie3[[#This Row],[gross]]-movie3[[#This Row],[budget]]</f>
        <v>-6818714</v>
      </c>
    </row>
    <row r="1286" spans="1:18" hidden="1" x14ac:dyDescent="0.25">
      <c r="A1286" t="s">
        <v>4895</v>
      </c>
      <c r="B1286" t="s">
        <v>16</v>
      </c>
      <c r="C1286" t="s">
        <v>41</v>
      </c>
      <c r="D1286">
        <v>1988</v>
      </c>
      <c r="E1286" t="s">
        <v>4896</v>
      </c>
      <c r="F1286">
        <v>7.2</v>
      </c>
      <c r="G1286" s="1">
        <v>8300</v>
      </c>
      <c r="H1286" t="s">
        <v>4387</v>
      </c>
      <c r="I1286" t="s">
        <v>4387</v>
      </c>
      <c r="J1286" t="s">
        <v>4897</v>
      </c>
      <c r="K1286" t="s">
        <v>22</v>
      </c>
      <c r="M1286" s="1">
        <v>424773</v>
      </c>
      <c r="N1286" t="s">
        <v>3088</v>
      </c>
      <c r="O1286">
        <v>118</v>
      </c>
      <c r="P1286" s="6" t="str">
        <f>_xlfn.XLOOKUP(movie3[[#This Row],[year]],inflation!E$2:E$225,inflation!F$2:F$225,,0)</f>
        <v>355.4</v>
      </c>
      <c r="Q1286" s="2">
        <f>movie3[[#This Row],[gross]] * (inflation!B$226 / movie3[[#This Row],[CPI of Released Year]])</f>
        <v>1094322.3376477209</v>
      </c>
      <c r="R1286" s="2">
        <f>movie3[[#This Row],[gross]]-movie3[[#This Row],[budget]]</f>
        <v>424773</v>
      </c>
    </row>
    <row r="1287" spans="1:18" hidden="1" x14ac:dyDescent="0.25">
      <c r="A1287" t="s">
        <v>4492</v>
      </c>
      <c r="B1287" t="s">
        <v>16</v>
      </c>
      <c r="C1287" t="s">
        <v>41</v>
      </c>
      <c r="D1287">
        <v>1988</v>
      </c>
      <c r="E1287" t="s">
        <v>4493</v>
      </c>
      <c r="F1287">
        <v>7.1</v>
      </c>
      <c r="G1287" s="1">
        <v>196000</v>
      </c>
      <c r="H1287" t="s">
        <v>58</v>
      </c>
      <c r="I1287" t="s">
        <v>1486</v>
      </c>
      <c r="J1287" t="s">
        <v>1486</v>
      </c>
      <c r="K1287" t="s">
        <v>30</v>
      </c>
      <c r="L1287" s="1">
        <v>39000000</v>
      </c>
      <c r="M1287" s="1">
        <v>288752301</v>
      </c>
      <c r="N1287" t="s">
        <v>44</v>
      </c>
      <c r="O1287">
        <v>117</v>
      </c>
      <c r="P1287" s="6" t="str">
        <f>_xlfn.XLOOKUP(movie3[[#This Row],[year]],inflation!E$2:E$225,inflation!F$2:F$225,,0)</f>
        <v>355.4</v>
      </c>
      <c r="Q1287" s="2">
        <f>movie3[[#This Row],[gross]] * (inflation!B$226 / movie3[[#This Row],[CPI of Released Year]])</f>
        <v>743898724.80472708</v>
      </c>
      <c r="R1287" s="2">
        <f>movie3[[#This Row],[gross]]-movie3[[#This Row],[budget]]</f>
        <v>249752301</v>
      </c>
    </row>
    <row r="1288" spans="1:18" hidden="1" x14ac:dyDescent="0.25">
      <c r="A1288" t="s">
        <v>4571</v>
      </c>
      <c r="B1288" t="s">
        <v>16</v>
      </c>
      <c r="C1288" t="s">
        <v>41</v>
      </c>
      <c r="D1288">
        <v>1988</v>
      </c>
      <c r="E1288" t="s">
        <v>4572</v>
      </c>
      <c r="F1288">
        <v>7.1</v>
      </c>
      <c r="G1288" s="1">
        <v>49000</v>
      </c>
      <c r="H1288" t="s">
        <v>1748</v>
      </c>
      <c r="I1288" t="s">
        <v>1748</v>
      </c>
      <c r="J1288" t="s">
        <v>2831</v>
      </c>
      <c r="K1288" t="s">
        <v>30</v>
      </c>
      <c r="L1288" s="1">
        <v>7000000</v>
      </c>
      <c r="M1288" s="1">
        <v>50888729</v>
      </c>
      <c r="N1288" t="s">
        <v>4573</v>
      </c>
      <c r="O1288">
        <v>108</v>
      </c>
      <c r="P1288" s="6" t="str">
        <f>_xlfn.XLOOKUP(movie3[[#This Row],[year]],inflation!E$2:E$225,inflation!F$2:F$225,,0)</f>
        <v>355.4</v>
      </c>
      <c r="Q1288" s="2">
        <f>movie3[[#This Row],[gross]] * (inflation!B$226 / movie3[[#This Row],[CPI of Released Year]])</f>
        <v>131102195.47664604</v>
      </c>
      <c r="R1288" s="2">
        <f>movie3[[#This Row],[gross]]-movie3[[#This Row],[budget]]</f>
        <v>43888729</v>
      </c>
    </row>
    <row r="1289" spans="1:18" hidden="1" x14ac:dyDescent="0.25">
      <c r="A1289" t="s">
        <v>4564</v>
      </c>
      <c r="B1289" t="s">
        <v>33</v>
      </c>
      <c r="C1289" t="s">
        <v>41</v>
      </c>
      <c r="D1289">
        <v>1988</v>
      </c>
      <c r="E1289" t="s">
        <v>4565</v>
      </c>
      <c r="F1289">
        <v>7</v>
      </c>
      <c r="G1289" s="1">
        <v>20000</v>
      </c>
      <c r="H1289" t="s">
        <v>4566</v>
      </c>
      <c r="I1289" t="s">
        <v>4566</v>
      </c>
      <c r="J1289" t="s">
        <v>4567</v>
      </c>
      <c r="K1289" t="s">
        <v>30</v>
      </c>
      <c r="L1289" s="1">
        <v>2000000</v>
      </c>
      <c r="M1289" s="1">
        <v>6673032</v>
      </c>
      <c r="N1289" t="s">
        <v>2027</v>
      </c>
      <c r="O1289">
        <v>92</v>
      </c>
      <c r="P1289" s="6" t="str">
        <f>_xlfn.XLOOKUP(movie3[[#This Row],[year]],inflation!E$2:E$225,inflation!F$2:F$225,,0)</f>
        <v>355.4</v>
      </c>
      <c r="Q1289" s="2">
        <f>movie3[[#This Row],[gross]] * (inflation!B$226 / movie3[[#This Row],[CPI of Released Year]])</f>
        <v>17191412.77208779</v>
      </c>
      <c r="R1289" s="2">
        <f>movie3[[#This Row],[gross]]-movie3[[#This Row],[budget]]</f>
        <v>4673032</v>
      </c>
    </row>
    <row r="1290" spans="1:18" hidden="1" x14ac:dyDescent="0.25">
      <c r="A1290" t="s">
        <v>4624</v>
      </c>
      <c r="B1290" t="s">
        <v>2000</v>
      </c>
      <c r="C1290" t="s">
        <v>41</v>
      </c>
      <c r="D1290">
        <v>1988</v>
      </c>
      <c r="E1290" t="s">
        <v>4625</v>
      </c>
      <c r="F1290">
        <v>7</v>
      </c>
      <c r="G1290" s="1">
        <v>90000</v>
      </c>
      <c r="H1290" t="s">
        <v>1154</v>
      </c>
      <c r="I1290" t="s">
        <v>4626</v>
      </c>
      <c r="J1290" t="s">
        <v>547</v>
      </c>
      <c r="K1290" t="s">
        <v>30</v>
      </c>
      <c r="L1290" s="1">
        <v>32000000</v>
      </c>
      <c r="M1290" s="1">
        <v>60329001</v>
      </c>
      <c r="N1290" t="s">
        <v>44</v>
      </c>
      <c r="O1290">
        <v>101</v>
      </c>
      <c r="P1290" s="6" t="str">
        <f>_xlfn.XLOOKUP(movie3[[#This Row],[year]],inflation!E$2:E$225,inflation!F$2:F$225,,0)</f>
        <v>355.4</v>
      </c>
      <c r="Q1290" s="2">
        <f>movie3[[#This Row],[gross]] * (inflation!B$226 / movie3[[#This Row],[CPI of Released Year]])</f>
        <v>155422716.13843557</v>
      </c>
      <c r="R1290" s="2">
        <f>movie3[[#This Row],[gross]]-movie3[[#This Row],[budget]]</f>
        <v>28329001</v>
      </c>
    </row>
    <row r="1291" spans="1:18" hidden="1" x14ac:dyDescent="0.25">
      <c r="A1291" t="s">
        <v>4716</v>
      </c>
      <c r="B1291" t="s">
        <v>448</v>
      </c>
      <c r="C1291" t="s">
        <v>104</v>
      </c>
      <c r="D1291">
        <v>1988</v>
      </c>
      <c r="E1291" t="s">
        <v>4717</v>
      </c>
      <c r="F1291">
        <v>7</v>
      </c>
      <c r="G1291" s="1">
        <v>9000</v>
      </c>
      <c r="H1291" t="s">
        <v>4718</v>
      </c>
      <c r="I1291" t="s">
        <v>4719</v>
      </c>
      <c r="J1291" t="s">
        <v>4720</v>
      </c>
      <c r="K1291" t="s">
        <v>492</v>
      </c>
      <c r="M1291" s="1">
        <v>13133</v>
      </c>
      <c r="N1291" t="s">
        <v>4721</v>
      </c>
      <c r="O1291">
        <v>102</v>
      </c>
      <c r="P1291" s="6" t="str">
        <f>_xlfn.XLOOKUP(movie3[[#This Row],[year]],inflation!E$2:E$225,inflation!F$2:F$225,,0)</f>
        <v>355.4</v>
      </c>
      <c r="Q1291" s="2">
        <f>movie3[[#This Row],[gross]] * (inflation!B$226 / movie3[[#This Row],[CPI of Released Year]])</f>
        <v>33833.918964546989</v>
      </c>
      <c r="R1291" s="2">
        <f>movie3[[#This Row],[gross]]-movie3[[#This Row],[budget]]</f>
        <v>13133</v>
      </c>
    </row>
    <row r="1292" spans="1:18" hidden="1" x14ac:dyDescent="0.25">
      <c r="A1292" t="s">
        <v>4781</v>
      </c>
      <c r="B1292" t="s">
        <v>2000</v>
      </c>
      <c r="C1292" t="s">
        <v>63</v>
      </c>
      <c r="D1292">
        <v>1988</v>
      </c>
      <c r="E1292" t="s">
        <v>4782</v>
      </c>
      <c r="F1292">
        <v>7</v>
      </c>
      <c r="G1292" s="1">
        <v>25000</v>
      </c>
      <c r="H1292" t="s">
        <v>233</v>
      </c>
      <c r="I1292" t="s">
        <v>4783</v>
      </c>
      <c r="J1292" t="s">
        <v>3238</v>
      </c>
      <c r="K1292" t="s">
        <v>30</v>
      </c>
      <c r="L1292" s="1">
        <v>22000000</v>
      </c>
      <c r="M1292" s="1">
        <v>61149479</v>
      </c>
      <c r="N1292" t="s">
        <v>61</v>
      </c>
      <c r="O1292">
        <v>129</v>
      </c>
      <c r="P1292" s="6" t="str">
        <f>_xlfn.XLOOKUP(movie3[[#This Row],[year]],inflation!E$2:E$225,inflation!F$2:F$225,,0)</f>
        <v>355.4</v>
      </c>
      <c r="Q1292" s="2">
        <f>movie3[[#This Row],[gross]] * (inflation!B$226 / movie3[[#This Row],[CPI of Released Year]])</f>
        <v>157536474.31738886</v>
      </c>
      <c r="R1292" s="2">
        <f>movie3[[#This Row],[gross]]-movie3[[#This Row],[budget]]</f>
        <v>39149479</v>
      </c>
    </row>
    <row r="1293" spans="1:18" hidden="1" x14ac:dyDescent="0.25">
      <c r="A1293" t="s">
        <v>4788</v>
      </c>
      <c r="B1293" t="s">
        <v>16</v>
      </c>
      <c r="C1293" t="s">
        <v>34</v>
      </c>
      <c r="D1293">
        <v>1988</v>
      </c>
      <c r="E1293" t="s">
        <v>4723</v>
      </c>
      <c r="F1293">
        <v>7</v>
      </c>
      <c r="G1293" s="1">
        <v>9800</v>
      </c>
      <c r="H1293" t="s">
        <v>4048</v>
      </c>
      <c r="I1293" t="s">
        <v>4048</v>
      </c>
      <c r="J1293" t="s">
        <v>2843</v>
      </c>
      <c r="K1293" t="s">
        <v>30</v>
      </c>
      <c r="L1293" s="1">
        <v>3700000</v>
      </c>
      <c r="M1293" s="1">
        <v>1145404</v>
      </c>
      <c r="N1293" t="s">
        <v>2354</v>
      </c>
      <c r="O1293">
        <v>87</v>
      </c>
      <c r="P1293" s="6" t="str">
        <f>_xlfn.XLOOKUP(movie3[[#This Row],[year]],inflation!E$2:E$225,inflation!F$2:F$225,,0)</f>
        <v>355.4</v>
      </c>
      <c r="Q1293" s="2">
        <f>movie3[[#This Row],[gross]] * (inflation!B$226 / movie3[[#This Row],[CPI of Released Year]])</f>
        <v>2950849.4721440631</v>
      </c>
      <c r="R1293" s="2">
        <f>movie3[[#This Row],[gross]]-movie3[[#This Row],[budget]]</f>
        <v>-2554596</v>
      </c>
    </row>
    <row r="1294" spans="1:18" hidden="1" x14ac:dyDescent="0.25">
      <c r="A1294" t="s">
        <v>4929</v>
      </c>
      <c r="B1294" t="s">
        <v>33</v>
      </c>
      <c r="C1294" t="s">
        <v>41</v>
      </c>
      <c r="D1294">
        <v>1988</v>
      </c>
      <c r="E1294" t="s">
        <v>4376</v>
      </c>
      <c r="F1294">
        <v>7</v>
      </c>
      <c r="G1294" s="1">
        <v>9800</v>
      </c>
      <c r="H1294" t="s">
        <v>2165</v>
      </c>
      <c r="I1294" t="s">
        <v>4930</v>
      </c>
      <c r="J1294" t="s">
        <v>106</v>
      </c>
      <c r="K1294" t="s">
        <v>22</v>
      </c>
      <c r="M1294" s="1">
        <v>8539181</v>
      </c>
      <c r="N1294" t="s">
        <v>1042</v>
      </c>
      <c r="O1294">
        <v>107</v>
      </c>
      <c r="P1294" s="6" t="str">
        <f>_xlfn.XLOOKUP(movie3[[#This Row],[year]],inflation!E$2:E$225,inflation!F$2:F$225,,0)</f>
        <v>355.4</v>
      </c>
      <c r="Q1294" s="2">
        <f>movie3[[#This Row],[gross]] * (inflation!B$226 / movie3[[#This Row],[CPI of Released Year]])</f>
        <v>21999083.071468771</v>
      </c>
      <c r="R1294" s="2">
        <f>movie3[[#This Row],[gross]]-movie3[[#This Row],[budget]]</f>
        <v>8539181</v>
      </c>
    </row>
    <row r="1295" spans="1:18" hidden="1" x14ac:dyDescent="0.25">
      <c r="A1295" t="s">
        <v>4970</v>
      </c>
      <c r="B1295" t="s">
        <v>33</v>
      </c>
      <c r="C1295" t="s">
        <v>41</v>
      </c>
      <c r="D1295">
        <v>1988</v>
      </c>
      <c r="E1295" t="s">
        <v>4376</v>
      </c>
      <c r="F1295">
        <v>7</v>
      </c>
      <c r="G1295" s="1">
        <v>3400</v>
      </c>
      <c r="H1295" t="s">
        <v>688</v>
      </c>
      <c r="I1295" t="s">
        <v>688</v>
      </c>
      <c r="J1295" t="s">
        <v>2583</v>
      </c>
      <c r="K1295" t="s">
        <v>30</v>
      </c>
      <c r="M1295" s="1">
        <v>3527886</v>
      </c>
      <c r="N1295" t="s">
        <v>31</v>
      </c>
      <c r="O1295">
        <v>100</v>
      </c>
      <c r="P1295" s="6" t="str">
        <f>_xlfn.XLOOKUP(movie3[[#This Row],[year]],inflation!E$2:E$225,inflation!F$2:F$225,,0)</f>
        <v>355.4</v>
      </c>
      <c r="Q1295" s="2">
        <f>movie3[[#This Row],[gross]] * (inflation!B$226 / movie3[[#This Row],[CPI of Released Year]])</f>
        <v>9088723.7523916718</v>
      </c>
      <c r="R1295" s="2">
        <f>movie3[[#This Row],[gross]]-movie3[[#This Row],[budget]]</f>
        <v>3527886</v>
      </c>
    </row>
    <row r="1296" spans="1:18" hidden="1" x14ac:dyDescent="0.25">
      <c r="A1296" t="s">
        <v>5064</v>
      </c>
      <c r="B1296" t="s">
        <v>16</v>
      </c>
      <c r="C1296" t="s">
        <v>17</v>
      </c>
      <c r="D1296">
        <v>1988</v>
      </c>
      <c r="E1296" t="s">
        <v>5065</v>
      </c>
      <c r="F1296">
        <v>7</v>
      </c>
      <c r="G1296" s="1">
        <v>3700</v>
      </c>
      <c r="H1296" t="s">
        <v>444</v>
      </c>
      <c r="I1296" t="s">
        <v>444</v>
      </c>
      <c r="J1296" t="s">
        <v>5066</v>
      </c>
      <c r="K1296" t="s">
        <v>22</v>
      </c>
      <c r="L1296" s="1">
        <v>4000000</v>
      </c>
      <c r="M1296" s="1">
        <v>1267578</v>
      </c>
      <c r="N1296" t="s">
        <v>5067</v>
      </c>
      <c r="O1296">
        <v>124</v>
      </c>
      <c r="P1296" s="6" t="str">
        <f>_xlfn.XLOOKUP(movie3[[#This Row],[year]],inflation!E$2:E$225,inflation!F$2:F$225,,0)</f>
        <v>355.4</v>
      </c>
      <c r="Q1296" s="2">
        <f>movie3[[#This Row],[gross]] * (inflation!B$226 / movie3[[#This Row],[CPI of Released Year]])</f>
        <v>3265600.4974676422</v>
      </c>
      <c r="R1296" s="2">
        <f>movie3[[#This Row],[gross]]-movie3[[#This Row],[budget]]</f>
        <v>-2732422</v>
      </c>
    </row>
    <row r="1297" spans="1:18" hidden="1" x14ac:dyDescent="0.25">
      <c r="A1297" t="s">
        <v>4531</v>
      </c>
      <c r="B1297" t="s">
        <v>16</v>
      </c>
      <c r="C1297" t="s">
        <v>34</v>
      </c>
      <c r="D1297">
        <v>1988</v>
      </c>
      <c r="E1297" t="s">
        <v>4532</v>
      </c>
      <c r="F1297">
        <v>6.9</v>
      </c>
      <c r="G1297" s="1">
        <v>57000</v>
      </c>
      <c r="H1297" t="s">
        <v>2939</v>
      </c>
      <c r="I1297" t="s">
        <v>3425</v>
      </c>
      <c r="J1297" t="s">
        <v>2579</v>
      </c>
      <c r="K1297" t="s">
        <v>30</v>
      </c>
      <c r="L1297" s="1">
        <v>13000000</v>
      </c>
      <c r="M1297" s="1">
        <v>45661556</v>
      </c>
      <c r="N1297" t="s">
        <v>4533</v>
      </c>
      <c r="O1297">
        <v>107</v>
      </c>
      <c r="P1297" s="6" t="str">
        <f>_xlfn.XLOOKUP(movie3[[#This Row],[year]],inflation!E$2:E$225,inflation!F$2:F$225,,0)</f>
        <v>355.4</v>
      </c>
      <c r="Q1297" s="2">
        <f>movie3[[#This Row],[gross]] * (inflation!B$226 / movie3[[#This Row],[CPI of Released Year]])</f>
        <v>117635680.00450197</v>
      </c>
      <c r="R1297" s="2">
        <f>movie3[[#This Row],[gross]]-movie3[[#This Row],[budget]]</f>
        <v>32661556</v>
      </c>
    </row>
    <row r="1298" spans="1:18" hidden="1" x14ac:dyDescent="0.25">
      <c r="A1298" t="s">
        <v>4591</v>
      </c>
      <c r="B1298" t="s">
        <v>2000</v>
      </c>
      <c r="C1298" t="s">
        <v>41</v>
      </c>
      <c r="D1298">
        <v>1988</v>
      </c>
      <c r="E1298" t="s">
        <v>4592</v>
      </c>
      <c r="F1298">
        <v>6.9</v>
      </c>
      <c r="G1298" s="1">
        <v>24000</v>
      </c>
      <c r="H1298" t="s">
        <v>1232</v>
      </c>
      <c r="I1298" t="s">
        <v>4593</v>
      </c>
      <c r="J1298" t="s">
        <v>1371</v>
      </c>
      <c r="K1298" t="s">
        <v>30</v>
      </c>
      <c r="L1298" s="1">
        <v>20000000</v>
      </c>
      <c r="M1298" s="1">
        <v>57041866</v>
      </c>
      <c r="N1298" t="s">
        <v>4594</v>
      </c>
      <c r="O1298">
        <v>123</v>
      </c>
      <c r="P1298" s="6" t="str">
        <f>_xlfn.XLOOKUP(movie3[[#This Row],[year]],inflation!E$2:E$225,inflation!F$2:F$225,,0)</f>
        <v>355.4</v>
      </c>
      <c r="Q1298" s="2">
        <f>movie3[[#This Row],[gross]] * (inflation!B$226 / movie3[[#This Row],[CPI of Released Year]])</f>
        <v>146954227.65785033</v>
      </c>
      <c r="R1298" s="2">
        <f>movie3[[#This Row],[gross]]-movie3[[#This Row],[budget]]</f>
        <v>37041866</v>
      </c>
    </row>
    <row r="1299" spans="1:18" hidden="1" x14ac:dyDescent="0.25">
      <c r="A1299" t="s">
        <v>4652</v>
      </c>
      <c r="B1299" t="s">
        <v>16</v>
      </c>
      <c r="C1299" t="s">
        <v>104</v>
      </c>
      <c r="D1299">
        <v>1988</v>
      </c>
      <c r="E1299" t="s">
        <v>4565</v>
      </c>
      <c r="F1299">
        <v>6.9</v>
      </c>
      <c r="G1299" s="1">
        <v>51000</v>
      </c>
      <c r="H1299" t="s">
        <v>3487</v>
      </c>
      <c r="I1299" t="s">
        <v>3487</v>
      </c>
      <c r="J1299" t="s">
        <v>498</v>
      </c>
      <c r="K1299" t="s">
        <v>453</v>
      </c>
      <c r="L1299" s="1">
        <v>20000000</v>
      </c>
      <c r="M1299" s="1">
        <v>17637950</v>
      </c>
      <c r="N1299" t="s">
        <v>23</v>
      </c>
      <c r="O1299">
        <v>120</v>
      </c>
      <c r="P1299" s="6" t="str">
        <f>_xlfn.XLOOKUP(movie3[[#This Row],[year]],inflation!E$2:E$225,inflation!F$2:F$225,,0)</f>
        <v>355.4</v>
      </c>
      <c r="Q1299" s="2">
        <f>movie3[[#This Row],[gross]] * (inflation!B$226 / movie3[[#This Row],[CPI of Released Year]])</f>
        <v>45439805.90883512</v>
      </c>
      <c r="R1299" s="2">
        <f>movie3[[#This Row],[gross]]-movie3[[#This Row],[budget]]</f>
        <v>-2362050</v>
      </c>
    </row>
    <row r="1300" spans="1:18" hidden="1" x14ac:dyDescent="0.25">
      <c r="A1300" t="s">
        <v>4658</v>
      </c>
      <c r="B1300" t="s">
        <v>2000</v>
      </c>
      <c r="C1300" t="s">
        <v>63</v>
      </c>
      <c r="D1300">
        <v>1988</v>
      </c>
      <c r="E1300" t="s">
        <v>4659</v>
      </c>
      <c r="F1300">
        <v>6.9</v>
      </c>
      <c r="G1300" s="1">
        <v>9600</v>
      </c>
      <c r="H1300" t="s">
        <v>1298</v>
      </c>
      <c r="I1300" t="s">
        <v>4660</v>
      </c>
      <c r="J1300" t="s">
        <v>748</v>
      </c>
      <c r="K1300" t="s">
        <v>248</v>
      </c>
      <c r="L1300" s="1">
        <v>15000000</v>
      </c>
      <c r="M1300" s="1">
        <v>6908797</v>
      </c>
      <c r="N1300" t="s">
        <v>4661</v>
      </c>
      <c r="O1300">
        <v>120</v>
      </c>
      <c r="P1300" s="6" t="str">
        <f>_xlfn.XLOOKUP(movie3[[#This Row],[year]],inflation!E$2:E$225,inflation!F$2:F$225,,0)</f>
        <v>355.4</v>
      </c>
      <c r="Q1300" s="2">
        <f>movie3[[#This Row],[gross]] * (inflation!B$226 / movie3[[#This Row],[CPI of Released Year]])</f>
        <v>17798802.850872256</v>
      </c>
      <c r="R1300" s="2">
        <f>movie3[[#This Row],[gross]]-movie3[[#This Row],[budget]]</f>
        <v>-8091203</v>
      </c>
    </row>
    <row r="1301" spans="1:18" hidden="1" x14ac:dyDescent="0.25">
      <c r="A1301" t="s">
        <v>4765</v>
      </c>
      <c r="B1301" t="s">
        <v>33</v>
      </c>
      <c r="C1301" t="s">
        <v>63</v>
      </c>
      <c r="D1301">
        <v>1988</v>
      </c>
      <c r="E1301" t="s">
        <v>4532</v>
      </c>
      <c r="F1301">
        <v>6.9</v>
      </c>
      <c r="G1301" s="1">
        <v>17000</v>
      </c>
      <c r="H1301" t="s">
        <v>740</v>
      </c>
      <c r="I1301" t="s">
        <v>2822</v>
      </c>
      <c r="J1301" t="s">
        <v>663</v>
      </c>
      <c r="K1301" t="s">
        <v>30</v>
      </c>
      <c r="L1301" s="1">
        <v>23000000</v>
      </c>
      <c r="M1301" s="1">
        <v>19652638</v>
      </c>
      <c r="N1301" t="s">
        <v>39</v>
      </c>
      <c r="O1301">
        <v>110</v>
      </c>
      <c r="P1301" s="6" t="str">
        <f>_xlfn.XLOOKUP(movie3[[#This Row],[year]],inflation!E$2:E$225,inflation!F$2:F$225,,0)</f>
        <v>355.4</v>
      </c>
      <c r="Q1301" s="2">
        <f>movie3[[#This Row],[gross]] * (inflation!B$226 / movie3[[#This Row],[CPI of Released Year]])</f>
        <v>50630150.12042769</v>
      </c>
      <c r="R1301" s="2">
        <f>movie3[[#This Row],[gross]]-movie3[[#This Row],[budget]]</f>
        <v>-3347362</v>
      </c>
    </row>
    <row r="1302" spans="1:18" hidden="1" x14ac:dyDescent="0.25">
      <c r="A1302" t="s">
        <v>4819</v>
      </c>
      <c r="B1302" t="s">
        <v>16</v>
      </c>
      <c r="C1302" t="s">
        <v>41</v>
      </c>
      <c r="D1302">
        <v>1988</v>
      </c>
      <c r="E1302" t="s">
        <v>4689</v>
      </c>
      <c r="F1302">
        <v>6.9</v>
      </c>
      <c r="G1302" s="1">
        <v>6000</v>
      </c>
      <c r="H1302" t="s">
        <v>100</v>
      </c>
      <c r="I1302" t="s">
        <v>4820</v>
      </c>
      <c r="J1302" t="s">
        <v>4821</v>
      </c>
      <c r="K1302" t="s">
        <v>30</v>
      </c>
      <c r="L1302" s="1">
        <v>22000000</v>
      </c>
      <c r="M1302" s="1">
        <v>13825794</v>
      </c>
      <c r="N1302" t="s">
        <v>4822</v>
      </c>
      <c r="O1302">
        <v>117</v>
      </c>
      <c r="P1302" s="6" t="str">
        <f>_xlfn.XLOOKUP(movie3[[#This Row],[year]],inflation!E$2:E$225,inflation!F$2:F$225,,0)</f>
        <v>355.4</v>
      </c>
      <c r="Q1302" s="2">
        <f>movie3[[#This Row],[gross]] * (inflation!B$226 / movie3[[#This Row],[CPI of Released Year]])</f>
        <v>35618730.969048962</v>
      </c>
      <c r="R1302" s="2">
        <f>movie3[[#This Row],[gross]]-movie3[[#This Row],[budget]]</f>
        <v>-8174206</v>
      </c>
    </row>
    <row r="1303" spans="1:18" hidden="1" x14ac:dyDescent="0.25">
      <c r="A1303" t="s">
        <v>4966</v>
      </c>
      <c r="B1303" t="s">
        <v>33</v>
      </c>
      <c r="C1303" t="s">
        <v>41</v>
      </c>
      <c r="D1303">
        <v>1988</v>
      </c>
      <c r="E1303" t="s">
        <v>4960</v>
      </c>
      <c r="F1303">
        <v>6.9</v>
      </c>
      <c r="G1303" s="1">
        <v>3900</v>
      </c>
      <c r="H1303" t="s">
        <v>4967</v>
      </c>
      <c r="I1303" t="s">
        <v>4968</v>
      </c>
      <c r="J1303" t="s">
        <v>4969</v>
      </c>
      <c r="K1303" t="s">
        <v>30</v>
      </c>
      <c r="L1303" s="1">
        <v>4000000</v>
      </c>
      <c r="M1303" s="1">
        <v>16262415</v>
      </c>
      <c r="N1303" t="s">
        <v>23</v>
      </c>
      <c r="O1303">
        <v>97</v>
      </c>
      <c r="P1303" s="6" t="str">
        <f>_xlfn.XLOOKUP(movie3[[#This Row],[year]],inflation!E$2:E$225,inflation!F$2:F$225,,0)</f>
        <v>355.4</v>
      </c>
      <c r="Q1303" s="2">
        <f>movie3[[#This Row],[gross]] * (inflation!B$226 / movie3[[#This Row],[CPI of Released Year]])</f>
        <v>41896080.962296009</v>
      </c>
      <c r="R1303" s="2">
        <f>movie3[[#This Row],[gross]]-movie3[[#This Row],[budget]]</f>
        <v>12262415</v>
      </c>
    </row>
    <row r="1304" spans="1:18" hidden="1" x14ac:dyDescent="0.25">
      <c r="A1304" t="s">
        <v>4536</v>
      </c>
      <c r="B1304" t="s">
        <v>16</v>
      </c>
      <c r="C1304" t="s">
        <v>41</v>
      </c>
      <c r="D1304">
        <v>1988</v>
      </c>
      <c r="E1304" t="s">
        <v>4157</v>
      </c>
      <c r="F1304">
        <v>6.8</v>
      </c>
      <c r="G1304" s="1">
        <v>54000</v>
      </c>
      <c r="H1304" t="s">
        <v>475</v>
      </c>
      <c r="I1304" t="s">
        <v>4537</v>
      </c>
      <c r="J1304" t="s">
        <v>4049</v>
      </c>
      <c r="K1304" t="s">
        <v>30</v>
      </c>
      <c r="L1304" s="1">
        <v>28000000</v>
      </c>
      <c r="M1304" s="1">
        <v>102953112</v>
      </c>
      <c r="N1304" t="s">
        <v>180</v>
      </c>
      <c r="O1304">
        <v>113</v>
      </c>
      <c r="P1304" s="6" t="str">
        <f>_xlfn.XLOOKUP(movie3[[#This Row],[year]],inflation!E$2:E$225,inflation!F$2:F$225,,0)</f>
        <v>355.4</v>
      </c>
      <c r="Q1304" s="2">
        <f>movie3[[#This Row],[gross]] * (inflation!B$226 / movie3[[#This Row],[CPI of Released Year]])</f>
        <v>265233172.05177265</v>
      </c>
      <c r="R1304" s="2">
        <f>movie3[[#This Row],[gross]]-movie3[[#This Row],[budget]]</f>
        <v>74953112</v>
      </c>
    </row>
    <row r="1305" spans="1:18" hidden="1" x14ac:dyDescent="0.25">
      <c r="A1305" t="s">
        <v>4538</v>
      </c>
      <c r="B1305" t="s">
        <v>16</v>
      </c>
      <c r="C1305" t="s">
        <v>34</v>
      </c>
      <c r="D1305">
        <v>1988</v>
      </c>
      <c r="E1305" t="s">
        <v>4539</v>
      </c>
      <c r="F1305">
        <v>6.8</v>
      </c>
      <c r="G1305" s="1">
        <v>79000</v>
      </c>
      <c r="H1305" t="s">
        <v>4540</v>
      </c>
      <c r="I1305" t="s">
        <v>4432</v>
      </c>
      <c r="J1305" t="s">
        <v>4541</v>
      </c>
      <c r="K1305" t="s">
        <v>30</v>
      </c>
      <c r="L1305" s="1">
        <v>1100000</v>
      </c>
      <c r="M1305" s="1">
        <v>11806119</v>
      </c>
      <c r="N1305" t="s">
        <v>4542</v>
      </c>
      <c r="O1305">
        <v>92</v>
      </c>
      <c r="P1305" s="6" t="str">
        <f>_xlfn.XLOOKUP(movie3[[#This Row],[year]],inflation!E$2:E$225,inflation!F$2:F$225,,0)</f>
        <v>355.4</v>
      </c>
      <c r="Q1305" s="2">
        <f>movie3[[#This Row],[gross]] * (inflation!B$226 / movie3[[#This Row],[CPI of Released Year]])</f>
        <v>30415538.988182332</v>
      </c>
      <c r="R1305" s="2">
        <f>movie3[[#This Row],[gross]]-movie3[[#This Row],[budget]]</f>
        <v>10706119</v>
      </c>
    </row>
    <row r="1306" spans="1:18" hidden="1" x14ac:dyDescent="0.25">
      <c r="A1306" t="s">
        <v>4597</v>
      </c>
      <c r="B1306" t="s">
        <v>33</v>
      </c>
      <c r="C1306" t="s">
        <v>17</v>
      </c>
      <c r="D1306">
        <v>1988</v>
      </c>
      <c r="E1306" t="s">
        <v>4598</v>
      </c>
      <c r="F1306">
        <v>6.8</v>
      </c>
      <c r="G1306" s="1">
        <v>15000</v>
      </c>
      <c r="H1306" t="s">
        <v>497</v>
      </c>
      <c r="I1306" t="s">
        <v>4599</v>
      </c>
      <c r="J1306" t="s">
        <v>165</v>
      </c>
      <c r="K1306" t="s">
        <v>30</v>
      </c>
      <c r="M1306" s="1">
        <v>32632093</v>
      </c>
      <c r="N1306" t="s">
        <v>23</v>
      </c>
      <c r="O1306">
        <v>121</v>
      </c>
      <c r="P1306" s="6" t="str">
        <f>_xlfn.XLOOKUP(movie3[[#This Row],[year]],inflation!E$2:E$225,inflation!F$2:F$225,,0)</f>
        <v>355.4</v>
      </c>
      <c r="Q1306" s="2">
        <f>movie3[[#This Row],[gross]] * (inflation!B$226 / movie3[[#This Row],[CPI of Released Year]])</f>
        <v>84068498.454698935</v>
      </c>
      <c r="R1306" s="2">
        <f>movie3[[#This Row],[gross]]-movie3[[#This Row],[budget]]</f>
        <v>32632093</v>
      </c>
    </row>
    <row r="1307" spans="1:18" hidden="1" x14ac:dyDescent="0.25">
      <c r="A1307" t="s">
        <v>4772</v>
      </c>
      <c r="B1307" t="s">
        <v>16</v>
      </c>
      <c r="C1307" t="s">
        <v>34</v>
      </c>
      <c r="D1307">
        <v>1988</v>
      </c>
      <c r="E1307" t="s">
        <v>4064</v>
      </c>
      <c r="F1307">
        <v>6.8</v>
      </c>
      <c r="G1307" s="1">
        <v>12000</v>
      </c>
      <c r="H1307" t="s">
        <v>928</v>
      </c>
      <c r="I1307" t="s">
        <v>4773</v>
      </c>
      <c r="J1307" t="s">
        <v>130</v>
      </c>
      <c r="K1307" t="s">
        <v>30</v>
      </c>
      <c r="L1307" s="1">
        <v>15000000</v>
      </c>
      <c r="M1307" s="1">
        <v>29300090</v>
      </c>
      <c r="N1307" t="s">
        <v>2094</v>
      </c>
      <c r="O1307">
        <v>110</v>
      </c>
      <c r="P1307" s="6" t="str">
        <f>_xlfn.XLOOKUP(movie3[[#This Row],[year]],inflation!E$2:E$225,inflation!F$2:F$225,,0)</f>
        <v>355.4</v>
      </c>
      <c r="Q1307" s="2">
        <f>movie3[[#This Row],[gross]] * (inflation!B$226 / movie3[[#This Row],[CPI of Released Year]])</f>
        <v>75484418.694428816</v>
      </c>
      <c r="R1307" s="2">
        <f>movie3[[#This Row],[gross]]-movie3[[#This Row],[budget]]</f>
        <v>14300090</v>
      </c>
    </row>
    <row r="1308" spans="1:18" hidden="1" x14ac:dyDescent="0.25">
      <c r="A1308" t="s">
        <v>4980</v>
      </c>
      <c r="B1308" t="s">
        <v>2000</v>
      </c>
      <c r="C1308" t="s">
        <v>17</v>
      </c>
      <c r="D1308">
        <v>1988</v>
      </c>
      <c r="E1308" t="s">
        <v>4981</v>
      </c>
      <c r="F1308">
        <v>6.8</v>
      </c>
      <c r="G1308" s="1">
        <v>1200</v>
      </c>
      <c r="H1308" t="s">
        <v>3902</v>
      </c>
      <c r="I1308" t="s">
        <v>3902</v>
      </c>
      <c r="J1308" t="s">
        <v>1047</v>
      </c>
      <c r="K1308" t="s">
        <v>22</v>
      </c>
      <c r="M1308" s="1">
        <v>1451857</v>
      </c>
      <c r="N1308" t="s">
        <v>4982</v>
      </c>
      <c r="O1308">
        <v>104</v>
      </c>
      <c r="P1308" s="6" t="str">
        <f>_xlfn.XLOOKUP(movie3[[#This Row],[year]],inflation!E$2:E$225,inflation!F$2:F$225,,0)</f>
        <v>355.4</v>
      </c>
      <c r="Q1308" s="2">
        <f>movie3[[#This Row],[gross]] * (inflation!B$226 / movie3[[#This Row],[CPI of Released Year]])</f>
        <v>3740349.6601012945</v>
      </c>
      <c r="R1308" s="2">
        <f>movie3[[#This Row],[gross]]-movie3[[#This Row],[budget]]</f>
        <v>1451857</v>
      </c>
    </row>
    <row r="1309" spans="1:18" hidden="1" x14ac:dyDescent="0.25">
      <c r="A1309" t="s">
        <v>4583</v>
      </c>
      <c r="B1309" t="s">
        <v>337</v>
      </c>
      <c r="C1309" t="s">
        <v>390</v>
      </c>
      <c r="D1309">
        <v>1988</v>
      </c>
      <c r="E1309" t="s">
        <v>4551</v>
      </c>
      <c r="F1309">
        <v>6.7</v>
      </c>
      <c r="G1309" s="1">
        <v>45000</v>
      </c>
      <c r="H1309" t="s">
        <v>4584</v>
      </c>
      <c r="I1309" t="s">
        <v>4585</v>
      </c>
      <c r="J1309" t="s">
        <v>4586</v>
      </c>
      <c r="K1309" t="s">
        <v>30</v>
      </c>
      <c r="L1309" s="1">
        <v>31000000</v>
      </c>
      <c r="M1309" s="1">
        <v>74151346</v>
      </c>
      <c r="N1309" t="s">
        <v>612</v>
      </c>
      <c r="O1309">
        <v>74</v>
      </c>
      <c r="P1309" s="6" t="str">
        <f>_xlfn.XLOOKUP(movie3[[#This Row],[year]],inflation!E$2:E$225,inflation!F$2:F$225,,0)</f>
        <v>355.4</v>
      </c>
      <c r="Q1309" s="2">
        <f>movie3[[#This Row],[gross]] * (inflation!B$226 / movie3[[#This Row],[CPI of Released Year]])</f>
        <v>191032561.61395612</v>
      </c>
      <c r="R1309" s="2">
        <f>movie3[[#This Row],[gross]]-movie3[[#This Row],[budget]]</f>
        <v>43151346</v>
      </c>
    </row>
    <row r="1310" spans="1:18" hidden="1" x14ac:dyDescent="0.25">
      <c r="A1310" t="s">
        <v>4653</v>
      </c>
      <c r="B1310" t="s">
        <v>16</v>
      </c>
      <c r="C1310" t="s">
        <v>34</v>
      </c>
      <c r="D1310">
        <v>1988</v>
      </c>
      <c r="E1310" t="s">
        <v>4539</v>
      </c>
      <c r="F1310">
        <v>6.7</v>
      </c>
      <c r="G1310" s="1">
        <v>25000</v>
      </c>
      <c r="H1310" t="s">
        <v>1953</v>
      </c>
      <c r="I1310" t="s">
        <v>4654</v>
      </c>
      <c r="J1310" t="s">
        <v>988</v>
      </c>
      <c r="K1310" t="s">
        <v>30</v>
      </c>
      <c r="L1310" s="1">
        <v>6000000</v>
      </c>
      <c r="M1310" s="1">
        <v>46616067</v>
      </c>
      <c r="N1310" t="s">
        <v>50</v>
      </c>
      <c r="O1310">
        <v>120</v>
      </c>
      <c r="P1310" s="6" t="str">
        <f>_xlfn.XLOOKUP(movie3[[#This Row],[year]],inflation!E$2:E$225,inflation!F$2:F$225,,0)</f>
        <v>355.4</v>
      </c>
      <c r="Q1310" s="2">
        <f>movie3[[#This Row],[gross]] * (inflation!B$226 / movie3[[#This Row],[CPI of Released Year]])</f>
        <v>120094740.98255487</v>
      </c>
      <c r="R1310" s="2">
        <f>movie3[[#This Row],[gross]]-movie3[[#This Row],[budget]]</f>
        <v>40616067</v>
      </c>
    </row>
    <row r="1311" spans="1:18" hidden="1" x14ac:dyDescent="0.25">
      <c r="A1311" t="s">
        <v>4777</v>
      </c>
      <c r="B1311" t="s">
        <v>2000</v>
      </c>
      <c r="C1311" t="s">
        <v>151</v>
      </c>
      <c r="D1311">
        <v>1988</v>
      </c>
      <c r="E1311" t="s">
        <v>4096</v>
      </c>
      <c r="F1311">
        <v>6.7</v>
      </c>
      <c r="G1311" s="1">
        <v>6400</v>
      </c>
      <c r="H1311" t="s">
        <v>4778</v>
      </c>
      <c r="I1311" t="s">
        <v>4778</v>
      </c>
      <c r="J1311" t="s">
        <v>4779</v>
      </c>
      <c r="K1311" t="s">
        <v>30</v>
      </c>
      <c r="L1311" s="1">
        <v>4700000</v>
      </c>
      <c r="M1311" s="1">
        <v>1705139</v>
      </c>
      <c r="N1311" t="s">
        <v>4780</v>
      </c>
      <c r="O1311">
        <v>113</v>
      </c>
      <c r="P1311" s="6" t="str">
        <f>_xlfn.XLOOKUP(movie3[[#This Row],[year]],inflation!E$2:E$225,inflation!F$2:F$225,,0)</f>
        <v>355.4</v>
      </c>
      <c r="Q1311" s="2">
        <f>movie3[[#This Row],[gross]] * (inflation!B$226 / movie3[[#This Row],[CPI of Released Year]])</f>
        <v>4392867.9471018575</v>
      </c>
      <c r="R1311" s="2">
        <f>movie3[[#This Row],[gross]]-movie3[[#This Row],[budget]]</f>
        <v>-2994861</v>
      </c>
    </row>
    <row r="1312" spans="1:18" hidden="1" x14ac:dyDescent="0.25">
      <c r="A1312" t="s">
        <v>4842</v>
      </c>
      <c r="B1312" t="s">
        <v>2000</v>
      </c>
      <c r="C1312" t="s">
        <v>17</v>
      </c>
      <c r="D1312">
        <v>1988</v>
      </c>
      <c r="E1312" t="s">
        <v>4787</v>
      </c>
      <c r="F1312">
        <v>6.7</v>
      </c>
      <c r="G1312" s="1">
        <v>4200</v>
      </c>
      <c r="H1312" t="s">
        <v>4843</v>
      </c>
      <c r="I1312" t="s">
        <v>4843</v>
      </c>
      <c r="J1312" t="s">
        <v>3955</v>
      </c>
      <c r="K1312" t="s">
        <v>30</v>
      </c>
      <c r="M1312" s="1">
        <v>7467504</v>
      </c>
      <c r="N1312" t="s">
        <v>4573</v>
      </c>
      <c r="O1312">
        <v>98</v>
      </c>
      <c r="P1312" s="6" t="str">
        <f>_xlfn.XLOOKUP(movie3[[#This Row],[year]],inflation!E$2:E$225,inflation!F$2:F$225,,0)</f>
        <v>355.4</v>
      </c>
      <c r="Q1312" s="2">
        <f>movie3[[#This Row],[gross]] * (inflation!B$226 / movie3[[#This Row],[CPI of Released Year]])</f>
        <v>19238172.938660666</v>
      </c>
      <c r="R1312" s="2">
        <f>movie3[[#This Row],[gross]]-movie3[[#This Row],[budget]]</f>
        <v>7467504</v>
      </c>
    </row>
    <row r="1313" spans="1:18" hidden="1" x14ac:dyDescent="0.25">
      <c r="A1313" t="s">
        <v>4937</v>
      </c>
      <c r="B1313" t="s">
        <v>2000</v>
      </c>
      <c r="C1313" t="s">
        <v>17</v>
      </c>
      <c r="D1313">
        <v>1988</v>
      </c>
      <c r="E1313" t="s">
        <v>4938</v>
      </c>
      <c r="F1313">
        <v>6.7</v>
      </c>
      <c r="G1313" s="1">
        <v>5500</v>
      </c>
      <c r="H1313" t="s">
        <v>4939</v>
      </c>
      <c r="I1313" t="s">
        <v>4940</v>
      </c>
      <c r="J1313" t="s">
        <v>4941</v>
      </c>
      <c r="K1313" t="s">
        <v>22</v>
      </c>
      <c r="M1313" s="1">
        <v>241278</v>
      </c>
      <c r="N1313" t="s">
        <v>2776</v>
      </c>
      <c r="O1313">
        <v>92</v>
      </c>
      <c r="P1313" s="6" t="str">
        <f>_xlfn.XLOOKUP(movie3[[#This Row],[year]],inflation!E$2:E$225,inflation!F$2:F$225,,0)</f>
        <v>355.4</v>
      </c>
      <c r="Q1313" s="2">
        <f>movie3[[#This Row],[gross]] * (inflation!B$226 / movie3[[#This Row],[CPI of Released Year]])</f>
        <v>621592.95666854247</v>
      </c>
      <c r="R1313" s="2">
        <f>movie3[[#This Row],[gross]]-movie3[[#This Row],[budget]]</f>
        <v>241278</v>
      </c>
    </row>
    <row r="1314" spans="1:18" hidden="1" x14ac:dyDescent="0.25">
      <c r="A1314" t="s">
        <v>4963</v>
      </c>
      <c r="B1314" t="s">
        <v>16</v>
      </c>
      <c r="C1314" t="s">
        <v>17</v>
      </c>
      <c r="D1314">
        <v>1988</v>
      </c>
      <c r="E1314" t="s">
        <v>4964</v>
      </c>
      <c r="F1314">
        <v>6.7</v>
      </c>
      <c r="G1314" s="1">
        <v>5700</v>
      </c>
      <c r="H1314" t="s">
        <v>4965</v>
      </c>
      <c r="I1314" t="s">
        <v>3054</v>
      </c>
      <c r="J1314" t="s">
        <v>1566</v>
      </c>
      <c r="K1314" t="s">
        <v>30</v>
      </c>
      <c r="M1314" s="1">
        <v>8674093</v>
      </c>
      <c r="N1314" t="s">
        <v>4209</v>
      </c>
      <c r="O1314">
        <v>124</v>
      </c>
      <c r="P1314" s="6" t="str">
        <f>_xlfn.XLOOKUP(movie3[[#This Row],[year]],inflation!E$2:E$225,inflation!F$2:F$225,,0)</f>
        <v>355.4</v>
      </c>
      <c r="Q1314" s="2">
        <f>movie3[[#This Row],[gross]] * (inflation!B$226 / movie3[[#This Row],[CPI of Released Year]])</f>
        <v>22346650.396173328</v>
      </c>
      <c r="R1314" s="2">
        <f>movie3[[#This Row],[gross]]-movie3[[#This Row],[budget]]</f>
        <v>8674093</v>
      </c>
    </row>
    <row r="1315" spans="1:18" hidden="1" x14ac:dyDescent="0.25">
      <c r="A1315" t="s">
        <v>4988</v>
      </c>
      <c r="B1315" t="s">
        <v>16</v>
      </c>
      <c r="C1315" t="s">
        <v>17</v>
      </c>
      <c r="D1315">
        <v>1988</v>
      </c>
      <c r="E1315" t="s">
        <v>4551</v>
      </c>
      <c r="F1315">
        <v>6.7</v>
      </c>
      <c r="G1315" s="1">
        <v>2100</v>
      </c>
      <c r="H1315" t="s">
        <v>1500</v>
      </c>
      <c r="I1315" t="s">
        <v>4989</v>
      </c>
      <c r="J1315" t="s">
        <v>4990</v>
      </c>
      <c r="K1315" t="s">
        <v>30</v>
      </c>
      <c r="M1315" s="1">
        <v>303624</v>
      </c>
      <c r="N1315" t="s">
        <v>4991</v>
      </c>
      <c r="O1315">
        <v>100</v>
      </c>
      <c r="P1315" s="6" t="str">
        <f>_xlfn.XLOOKUP(movie3[[#This Row],[year]],inflation!E$2:E$225,inflation!F$2:F$225,,0)</f>
        <v>355.4</v>
      </c>
      <c r="Q1315" s="2">
        <f>movie3[[#This Row],[gross]] * (inflation!B$226 / movie3[[#This Row],[CPI of Released Year]])</f>
        <v>782211.97073719755</v>
      </c>
      <c r="R1315" s="2">
        <f>movie3[[#This Row],[gross]]-movie3[[#This Row],[budget]]</f>
        <v>303624</v>
      </c>
    </row>
    <row r="1316" spans="1:18" hidden="1" x14ac:dyDescent="0.25">
      <c r="A1316" t="s">
        <v>18582</v>
      </c>
      <c r="B1316" t="s">
        <v>2000</v>
      </c>
      <c r="C1316" t="s">
        <v>41</v>
      </c>
      <c r="D1316">
        <v>2013</v>
      </c>
      <c r="E1316" t="s">
        <v>18332</v>
      </c>
      <c r="F1316">
        <v>6.6</v>
      </c>
      <c r="G1316" s="1">
        <v>130000</v>
      </c>
      <c r="H1316" t="s">
        <v>6948</v>
      </c>
      <c r="I1316" t="s">
        <v>15416</v>
      </c>
      <c r="J1316" t="s">
        <v>67</v>
      </c>
      <c r="K1316" t="s">
        <v>30</v>
      </c>
      <c r="L1316" s="1">
        <v>28000000</v>
      </c>
      <c r="M1316" s="1">
        <v>134409025</v>
      </c>
      <c r="N1316" t="s">
        <v>16795</v>
      </c>
      <c r="O1316">
        <v>105</v>
      </c>
      <c r="P1316" s="6" t="str">
        <f>_xlfn.XLOOKUP(movie3[[#This Row],[year]],inflation!E$2:E$225,inflation!F$2:F$225,,0)</f>
        <v>700.0</v>
      </c>
      <c r="Q1316" s="2">
        <f>movie3[[#This Row],[gross]] * (inflation!B$226 / movie3[[#This Row],[CPI of Released Year]])</f>
        <v>175807004.70000002</v>
      </c>
      <c r="R1316" s="2">
        <f>movie3[[#This Row],[gross]]-movie3[[#This Row],[budget]]</f>
        <v>106409025</v>
      </c>
    </row>
    <row r="1317" spans="1:18" hidden="1" x14ac:dyDescent="0.25">
      <c r="A1317" t="s">
        <v>5218</v>
      </c>
      <c r="B1317" t="s">
        <v>16</v>
      </c>
      <c r="C1317" t="s">
        <v>34</v>
      </c>
      <c r="D1317">
        <v>1989</v>
      </c>
      <c r="E1317" t="s">
        <v>5108</v>
      </c>
      <c r="F1317">
        <v>6.6</v>
      </c>
      <c r="G1317" s="1">
        <v>51000</v>
      </c>
      <c r="H1317" t="s">
        <v>991</v>
      </c>
      <c r="I1317" t="s">
        <v>2391</v>
      </c>
      <c r="J1317" t="s">
        <v>1820</v>
      </c>
      <c r="K1317" t="s">
        <v>30</v>
      </c>
      <c r="L1317" s="1">
        <v>30000000</v>
      </c>
      <c r="M1317" s="1">
        <v>134212055</v>
      </c>
      <c r="N1317" t="s">
        <v>44</v>
      </c>
      <c r="O1317">
        <v>125</v>
      </c>
      <c r="P1317" s="6" t="str">
        <f>_xlfn.XLOOKUP(movie3[[#This Row],[year]],inflation!E$2:E$225,inflation!F$2:F$225,,0)</f>
        <v>372.5</v>
      </c>
      <c r="Q1317" s="2">
        <f>movie3[[#This Row],[gross]] * (inflation!B$226 / movie3[[#This Row],[CPI of Released Year]])</f>
        <v>329891429.68590605</v>
      </c>
      <c r="R1317" s="2">
        <f>movie3[[#This Row],[gross]]-movie3[[#This Row],[budget]]</f>
        <v>104212055</v>
      </c>
    </row>
    <row r="1318" spans="1:18" hidden="1" x14ac:dyDescent="0.25">
      <c r="A1318" t="s">
        <v>8665</v>
      </c>
      <c r="B1318" t="s">
        <v>2000</v>
      </c>
      <c r="C1318" t="s">
        <v>41</v>
      </c>
      <c r="D1318">
        <v>1995</v>
      </c>
      <c r="E1318" t="s">
        <v>8666</v>
      </c>
      <c r="F1318">
        <v>6.6</v>
      </c>
      <c r="G1318" s="1">
        <v>48000</v>
      </c>
      <c r="H1318" t="s">
        <v>497</v>
      </c>
      <c r="I1318" t="s">
        <v>2546</v>
      </c>
      <c r="J1318" t="s">
        <v>7209</v>
      </c>
      <c r="K1318" t="s">
        <v>22</v>
      </c>
      <c r="M1318" s="1">
        <v>101982854</v>
      </c>
      <c r="N1318" t="s">
        <v>7574</v>
      </c>
      <c r="O1318">
        <v>111</v>
      </c>
      <c r="P1318" s="6" t="str">
        <f>_xlfn.XLOOKUP(movie3[[#This Row],[year]],inflation!E$2:E$225,inflation!F$2:F$225,,0)</f>
        <v>457.9</v>
      </c>
      <c r="Q1318" s="2">
        <f>movie3[[#This Row],[gross]] * (inflation!B$226 / movie3[[#This Row],[CPI of Released Year]])</f>
        <v>203921164.27691635</v>
      </c>
      <c r="R1318" s="2">
        <f>movie3[[#This Row],[gross]]-movie3[[#This Row],[budget]]</f>
        <v>101982854</v>
      </c>
    </row>
    <row r="1319" spans="1:18" hidden="1" x14ac:dyDescent="0.25">
      <c r="A1319" t="s">
        <v>15625</v>
      </c>
      <c r="B1319" t="s">
        <v>2000</v>
      </c>
      <c r="C1319" t="s">
        <v>34</v>
      </c>
      <c r="D1319">
        <v>2008</v>
      </c>
      <c r="E1319" t="s">
        <v>15453</v>
      </c>
      <c r="F1319">
        <v>6.6</v>
      </c>
      <c r="G1319" s="1">
        <v>180000</v>
      </c>
      <c r="H1319" t="s">
        <v>12715</v>
      </c>
      <c r="I1319" t="s">
        <v>15626</v>
      </c>
      <c r="J1319" t="s">
        <v>12998</v>
      </c>
      <c r="K1319" t="s">
        <v>30</v>
      </c>
      <c r="L1319" s="1">
        <v>80000000</v>
      </c>
      <c r="M1319" s="1">
        <v>178767383</v>
      </c>
      <c r="N1319" t="s">
        <v>9689</v>
      </c>
      <c r="O1319">
        <v>118</v>
      </c>
      <c r="P1319" s="6" t="str">
        <f>_xlfn.XLOOKUP(movie3[[#This Row],[year]],inflation!E$2:E$225,inflation!F$2:F$225,,0)</f>
        <v>647.0</v>
      </c>
      <c r="Q1319" s="2">
        <f>movie3[[#This Row],[gross]] * (inflation!B$226 / movie3[[#This Row],[CPI of Released Year]])</f>
        <v>252982095.63338488</v>
      </c>
      <c r="R1319" s="2">
        <f>movie3[[#This Row],[gross]]-movie3[[#This Row],[budget]]</f>
        <v>98767383</v>
      </c>
    </row>
    <row r="1320" spans="1:18" hidden="1" x14ac:dyDescent="0.25">
      <c r="A1320" t="s">
        <v>14169</v>
      </c>
      <c r="B1320" t="s">
        <v>33</v>
      </c>
      <c r="C1320" t="s">
        <v>41</v>
      </c>
      <c r="D1320">
        <v>2005</v>
      </c>
      <c r="E1320" t="s">
        <v>14170</v>
      </c>
      <c r="F1320">
        <v>6.6</v>
      </c>
      <c r="G1320" s="1">
        <v>70000</v>
      </c>
      <c r="H1320" t="s">
        <v>10385</v>
      </c>
      <c r="I1320" t="s">
        <v>8506</v>
      </c>
      <c r="J1320" t="s">
        <v>8506</v>
      </c>
      <c r="K1320" t="s">
        <v>30</v>
      </c>
      <c r="L1320" s="1">
        <v>25000000</v>
      </c>
      <c r="M1320" s="1">
        <v>123276807</v>
      </c>
      <c r="N1320" t="s">
        <v>61</v>
      </c>
      <c r="O1320">
        <v>97</v>
      </c>
      <c r="P1320" s="6" t="str">
        <f>_xlfn.XLOOKUP(movie3[[#This Row],[year]],inflation!E$2:E$225,inflation!F$2:F$225,,0)</f>
        <v>586.9</v>
      </c>
      <c r="Q1320" s="2">
        <f>movie3[[#This Row],[gross]] * (inflation!B$226 / movie3[[#This Row],[CPI of Released Year]])</f>
        <v>192319380.62566027</v>
      </c>
      <c r="R1320" s="2">
        <f>movie3[[#This Row],[gross]]-movie3[[#This Row],[budget]]</f>
        <v>98276807</v>
      </c>
    </row>
    <row r="1321" spans="1:18" hidden="1" x14ac:dyDescent="0.25">
      <c r="A1321" t="s">
        <v>11370</v>
      </c>
      <c r="B1321" t="s">
        <v>16</v>
      </c>
      <c r="C1321" t="s">
        <v>41</v>
      </c>
      <c r="D1321">
        <v>2000</v>
      </c>
      <c r="E1321" t="s">
        <v>11301</v>
      </c>
      <c r="F1321">
        <v>6.6</v>
      </c>
      <c r="G1321" s="1">
        <v>226000</v>
      </c>
      <c r="H1321" t="s">
        <v>9066</v>
      </c>
      <c r="I1321" t="s">
        <v>7930</v>
      </c>
      <c r="J1321" t="s">
        <v>7916</v>
      </c>
      <c r="K1321" t="s">
        <v>30</v>
      </c>
      <c r="L1321" s="1">
        <v>51000000</v>
      </c>
      <c r="M1321" s="1">
        <v>149270999</v>
      </c>
      <c r="N1321" t="s">
        <v>180</v>
      </c>
      <c r="O1321">
        <v>116</v>
      </c>
      <c r="P1321" s="6" t="str">
        <f>_xlfn.XLOOKUP(movie3[[#This Row],[year]],inflation!E$2:E$225,inflation!F$2:F$225,,0)</f>
        <v>517.5</v>
      </c>
      <c r="Q1321" s="2">
        <f>movie3[[#This Row],[gross]] * (inflation!B$226 / movie3[[#This Row],[CPI of Released Year]])</f>
        <v>264101500.83942029</v>
      </c>
      <c r="R1321" s="2">
        <f>movie3[[#This Row],[gross]]-movie3[[#This Row],[budget]]</f>
        <v>98270999</v>
      </c>
    </row>
    <row r="1322" spans="1:18" hidden="1" x14ac:dyDescent="0.25">
      <c r="A1322" t="s">
        <v>18293</v>
      </c>
      <c r="B1322" t="s">
        <v>16</v>
      </c>
      <c r="C1322" t="s">
        <v>41</v>
      </c>
      <c r="D1322">
        <v>2013</v>
      </c>
      <c r="E1322" t="s">
        <v>18294</v>
      </c>
      <c r="F1322">
        <v>6.6</v>
      </c>
      <c r="G1322" s="1">
        <v>391000</v>
      </c>
      <c r="H1322" t="s">
        <v>18295</v>
      </c>
      <c r="I1322" t="s">
        <v>15035</v>
      </c>
      <c r="J1322" t="s">
        <v>12906</v>
      </c>
      <c r="K1322" t="s">
        <v>30</v>
      </c>
      <c r="L1322" s="1">
        <v>32000000</v>
      </c>
      <c r="M1322" s="1">
        <v>126041322</v>
      </c>
      <c r="N1322" t="s">
        <v>31</v>
      </c>
      <c r="O1322">
        <v>107</v>
      </c>
      <c r="P1322" s="6" t="str">
        <f>_xlfn.XLOOKUP(movie3[[#This Row],[year]],inflation!E$2:E$225,inflation!F$2:F$225,,0)</f>
        <v>700.0</v>
      </c>
      <c r="Q1322" s="2">
        <f>movie3[[#This Row],[gross]] * (inflation!B$226 / movie3[[#This Row],[CPI of Released Year]])</f>
        <v>164862049.176</v>
      </c>
      <c r="R1322" s="2">
        <f>movie3[[#This Row],[gross]]-movie3[[#This Row],[budget]]</f>
        <v>94041322</v>
      </c>
    </row>
    <row r="1323" spans="1:18" hidden="1" x14ac:dyDescent="0.25">
      <c r="A1323" t="s">
        <v>6822</v>
      </c>
      <c r="B1323" t="s">
        <v>2000</v>
      </c>
      <c r="C1323" t="s">
        <v>41</v>
      </c>
      <c r="D1323">
        <v>1992</v>
      </c>
      <c r="E1323" t="s">
        <v>6823</v>
      </c>
      <c r="F1323">
        <v>6.6</v>
      </c>
      <c r="G1323" s="1">
        <v>108000</v>
      </c>
      <c r="H1323" t="s">
        <v>2056</v>
      </c>
      <c r="I1323" t="s">
        <v>444</v>
      </c>
      <c r="J1323" t="s">
        <v>748</v>
      </c>
      <c r="K1323" t="s">
        <v>30</v>
      </c>
      <c r="L1323" s="1">
        <v>55000000</v>
      </c>
      <c r="M1323" s="1">
        <v>149022650</v>
      </c>
      <c r="N1323" t="s">
        <v>61</v>
      </c>
      <c r="O1323">
        <v>104</v>
      </c>
      <c r="P1323" s="6" t="str">
        <f>_xlfn.XLOOKUP(movie3[[#This Row],[year]],inflation!E$2:E$225,inflation!F$2:F$225,,0)</f>
        <v>421.7</v>
      </c>
      <c r="Q1323" s="2">
        <f>movie3[[#This Row],[gross]] * (inflation!B$226 / movie3[[#This Row],[CPI of Released Year]])</f>
        <v>323559730.47189951</v>
      </c>
      <c r="R1323" s="2">
        <f>movie3[[#This Row],[gross]]-movie3[[#This Row],[budget]]</f>
        <v>94022650</v>
      </c>
    </row>
    <row r="1324" spans="1:18" x14ac:dyDescent="0.25">
      <c r="A1324" t="s">
        <v>4579</v>
      </c>
      <c r="B1324" t="s">
        <v>16</v>
      </c>
      <c r="C1324" t="s">
        <v>52</v>
      </c>
      <c r="D1324">
        <v>1988</v>
      </c>
      <c r="E1324" t="s">
        <v>4580</v>
      </c>
      <c r="F1324">
        <v>6.5</v>
      </c>
      <c r="G1324" s="1">
        <v>34000</v>
      </c>
      <c r="H1324" t="s">
        <v>3936</v>
      </c>
      <c r="I1324" t="s">
        <v>4581</v>
      </c>
      <c r="J1324" t="s">
        <v>4582</v>
      </c>
      <c r="K1324" t="s">
        <v>30</v>
      </c>
      <c r="L1324" s="1">
        <v>19000000</v>
      </c>
      <c r="M1324" s="1">
        <v>8247943</v>
      </c>
      <c r="N1324" t="s">
        <v>2102</v>
      </c>
      <c r="O1324">
        <v>95</v>
      </c>
      <c r="P1324" s="6" t="str">
        <f>_xlfn.XLOOKUP(movie3[[#This Row],[year]],inflation!E$2:E$225,inflation!F$2:F$225,,0)</f>
        <v>355.4</v>
      </c>
      <c r="Q1324" s="2">
        <f>movie3[[#This Row],[gross]] * (inflation!B$226 / movie3[[#This Row],[CPI of Released Year]])</f>
        <v>21248780.559369724</v>
      </c>
      <c r="R1324" s="2">
        <f>movie3[[#This Row],[gross]]-movie3[[#This Row],[budget]]</f>
        <v>-10752057</v>
      </c>
    </row>
    <row r="1325" spans="1:18" x14ac:dyDescent="0.25">
      <c r="A1325" t="s">
        <v>4647</v>
      </c>
      <c r="B1325" t="s">
        <v>16</v>
      </c>
      <c r="C1325" t="s">
        <v>52</v>
      </c>
      <c r="D1325">
        <v>1988</v>
      </c>
      <c r="E1325" t="s">
        <v>4648</v>
      </c>
      <c r="F1325">
        <v>6.5</v>
      </c>
      <c r="G1325" s="1">
        <v>44000</v>
      </c>
      <c r="H1325" t="s">
        <v>4649</v>
      </c>
      <c r="I1325" t="s">
        <v>4650</v>
      </c>
      <c r="J1325" t="s">
        <v>4651</v>
      </c>
      <c r="K1325" t="s">
        <v>22</v>
      </c>
      <c r="L1325" s="1">
        <v>3000000</v>
      </c>
      <c r="M1325" s="1">
        <v>12090735</v>
      </c>
      <c r="N1325" t="s">
        <v>2177</v>
      </c>
      <c r="O1325">
        <v>97</v>
      </c>
      <c r="P1325" s="6" t="str">
        <f>_xlfn.XLOOKUP(movie3[[#This Row],[year]],inflation!E$2:E$225,inflation!F$2:F$225,,0)</f>
        <v>355.4</v>
      </c>
      <c r="Q1325" s="2">
        <f>movie3[[#This Row],[gross]] * (inflation!B$226 / movie3[[#This Row],[CPI of Released Year]])</f>
        <v>31148781.558806978</v>
      </c>
      <c r="R1325" s="2">
        <f>movie3[[#This Row],[gross]]-movie3[[#This Row],[budget]]</f>
        <v>9090735</v>
      </c>
    </row>
    <row r="1326" spans="1:18" hidden="1" x14ac:dyDescent="0.25">
      <c r="A1326" t="s">
        <v>4740</v>
      </c>
      <c r="B1326" t="s">
        <v>16</v>
      </c>
      <c r="C1326" t="s">
        <v>151</v>
      </c>
      <c r="D1326">
        <v>1988</v>
      </c>
      <c r="E1326" t="s">
        <v>4047</v>
      </c>
      <c r="F1326">
        <v>6.5</v>
      </c>
      <c r="G1326" s="1">
        <v>23000</v>
      </c>
      <c r="H1326" t="s">
        <v>696</v>
      </c>
      <c r="I1326" t="s">
        <v>4741</v>
      </c>
      <c r="J1326" t="s">
        <v>4742</v>
      </c>
      <c r="K1326" t="s">
        <v>30</v>
      </c>
      <c r="L1326" s="1">
        <v>7000000</v>
      </c>
      <c r="M1326" s="1">
        <v>19595031</v>
      </c>
      <c r="N1326" t="s">
        <v>61</v>
      </c>
      <c r="O1326">
        <v>98</v>
      </c>
      <c r="P1326" s="6" t="str">
        <f>_xlfn.XLOOKUP(movie3[[#This Row],[year]],inflation!E$2:E$225,inflation!F$2:F$225,,0)</f>
        <v>355.4</v>
      </c>
      <c r="Q1326" s="2">
        <f>movie3[[#This Row],[gross]] * (inflation!B$226 / movie3[[#This Row],[CPI of Released Year]])</f>
        <v>50481739.965109736</v>
      </c>
      <c r="R1326" s="2">
        <f>movie3[[#This Row],[gross]]-movie3[[#This Row],[budget]]</f>
        <v>12595031</v>
      </c>
    </row>
    <row r="1327" spans="1:18" hidden="1" x14ac:dyDescent="0.25">
      <c r="A1327" t="s">
        <v>4761</v>
      </c>
      <c r="B1327" t="s">
        <v>16</v>
      </c>
      <c r="C1327" t="s">
        <v>34</v>
      </c>
      <c r="D1327">
        <v>1988</v>
      </c>
      <c r="E1327" t="s">
        <v>4762</v>
      </c>
      <c r="F1327">
        <v>6.5</v>
      </c>
      <c r="G1327" s="1">
        <v>14000</v>
      </c>
      <c r="H1327" t="s">
        <v>1069</v>
      </c>
      <c r="I1327" t="s">
        <v>1069</v>
      </c>
      <c r="J1327" t="s">
        <v>4763</v>
      </c>
      <c r="K1327" t="s">
        <v>30</v>
      </c>
      <c r="L1327" s="1">
        <v>3000000</v>
      </c>
      <c r="M1327" s="1">
        <v>7282851</v>
      </c>
      <c r="N1327" t="s">
        <v>4764</v>
      </c>
      <c r="O1327">
        <v>97</v>
      </c>
      <c r="P1327" s="6" t="str">
        <f>_xlfn.XLOOKUP(movie3[[#This Row],[year]],inflation!E$2:E$225,inflation!F$2:F$225,,0)</f>
        <v>355.4</v>
      </c>
      <c r="Q1327" s="2">
        <f>movie3[[#This Row],[gross]] * (inflation!B$226 / movie3[[#This Row],[CPI of Released Year]])</f>
        <v>18762460.25773776</v>
      </c>
      <c r="R1327" s="2">
        <f>movie3[[#This Row],[gross]]-movie3[[#This Row],[budget]]</f>
        <v>4282851</v>
      </c>
    </row>
    <row r="1328" spans="1:18" hidden="1" x14ac:dyDescent="0.25">
      <c r="A1328" t="s">
        <v>4831</v>
      </c>
      <c r="B1328" t="s">
        <v>16</v>
      </c>
      <c r="C1328" t="s">
        <v>17</v>
      </c>
      <c r="D1328">
        <v>1988</v>
      </c>
      <c r="E1328" t="s">
        <v>4376</v>
      </c>
      <c r="F1328">
        <v>6.5</v>
      </c>
      <c r="G1328" s="1">
        <v>8300</v>
      </c>
      <c r="H1328" t="s">
        <v>1460</v>
      </c>
      <c r="I1328" t="s">
        <v>4832</v>
      </c>
      <c r="J1328" t="s">
        <v>73</v>
      </c>
      <c r="K1328" t="s">
        <v>30</v>
      </c>
      <c r="M1328" s="1">
        <v>3966256</v>
      </c>
      <c r="N1328" t="s">
        <v>2102</v>
      </c>
      <c r="O1328">
        <v>105</v>
      </c>
      <c r="P1328" s="6" t="str">
        <f>_xlfn.XLOOKUP(movie3[[#This Row],[year]],inflation!E$2:E$225,inflation!F$2:F$225,,0)</f>
        <v>355.4</v>
      </c>
      <c r="Q1328" s="2">
        <f>movie3[[#This Row],[gross]] * (inflation!B$226 / movie3[[#This Row],[CPI of Released Year]])</f>
        <v>10218075.389983118</v>
      </c>
      <c r="R1328" s="2">
        <f>movie3[[#This Row],[gross]]-movie3[[#This Row],[budget]]</f>
        <v>3966256</v>
      </c>
    </row>
    <row r="1329" spans="1:18" hidden="1" x14ac:dyDescent="0.25">
      <c r="A1329" t="s">
        <v>5057</v>
      </c>
      <c r="B1329" t="s">
        <v>16</v>
      </c>
      <c r="C1329" t="s">
        <v>63</v>
      </c>
      <c r="D1329">
        <v>1988</v>
      </c>
      <c r="E1329" t="s">
        <v>5058</v>
      </c>
      <c r="F1329">
        <v>6.5</v>
      </c>
      <c r="G1329" s="1">
        <v>1500</v>
      </c>
      <c r="H1329" t="s">
        <v>163</v>
      </c>
      <c r="I1329" t="s">
        <v>5059</v>
      </c>
      <c r="J1329" t="s">
        <v>3162</v>
      </c>
      <c r="K1329" t="s">
        <v>22</v>
      </c>
      <c r="N1329" t="s">
        <v>5060</v>
      </c>
      <c r="O1329">
        <v>89</v>
      </c>
      <c r="P1329" s="6" t="str">
        <f>_xlfn.XLOOKUP(movie3[[#This Row],[year]],inflation!E$2:E$225,inflation!F$2:F$225,,0)</f>
        <v>355.4</v>
      </c>
      <c r="Q1329" s="2">
        <f>movie3[[#This Row],[gross]] * (inflation!B$226 / movie3[[#This Row],[CPI of Released Year]])</f>
        <v>0</v>
      </c>
      <c r="R1329" s="2">
        <f>movie3[[#This Row],[gross]]-movie3[[#This Row],[budget]]</f>
        <v>0</v>
      </c>
    </row>
    <row r="1330" spans="1:18" hidden="1" x14ac:dyDescent="0.25">
      <c r="A1330" t="s">
        <v>4699</v>
      </c>
      <c r="B1330" t="s">
        <v>33</v>
      </c>
      <c r="C1330" t="s">
        <v>41</v>
      </c>
      <c r="D1330">
        <v>1988</v>
      </c>
      <c r="E1330" t="s">
        <v>4700</v>
      </c>
      <c r="F1330">
        <v>6.4</v>
      </c>
      <c r="G1330" s="1">
        <v>4000</v>
      </c>
      <c r="H1330" t="s">
        <v>4701</v>
      </c>
      <c r="I1330" t="s">
        <v>4702</v>
      </c>
      <c r="J1330" t="s">
        <v>1530</v>
      </c>
      <c r="K1330" t="s">
        <v>22</v>
      </c>
      <c r="L1330" s="1">
        <v>5000000</v>
      </c>
      <c r="M1330" s="1">
        <v>6957975</v>
      </c>
      <c r="N1330" t="s">
        <v>4703</v>
      </c>
      <c r="O1330">
        <v>98</v>
      </c>
      <c r="P1330" s="6" t="str">
        <f>_xlfn.XLOOKUP(movie3[[#This Row],[year]],inflation!E$2:E$225,inflation!F$2:F$225,,0)</f>
        <v>355.4</v>
      </c>
      <c r="Q1330" s="2">
        <f>movie3[[#This Row],[gross]] * (inflation!B$226 / movie3[[#This Row],[CPI of Released Year]])</f>
        <v>17925497.777152505</v>
      </c>
      <c r="R1330" s="2">
        <f>movie3[[#This Row],[gross]]-movie3[[#This Row],[budget]]</f>
        <v>1957975</v>
      </c>
    </row>
    <row r="1331" spans="1:18" hidden="1" x14ac:dyDescent="0.25">
      <c r="A1331" t="s">
        <v>4747</v>
      </c>
      <c r="B1331" t="s">
        <v>33</v>
      </c>
      <c r="C1331" t="s">
        <v>41</v>
      </c>
      <c r="D1331">
        <v>1988</v>
      </c>
      <c r="E1331" t="s">
        <v>4708</v>
      </c>
      <c r="F1331">
        <v>6.4</v>
      </c>
      <c r="G1331" s="1">
        <v>13000</v>
      </c>
      <c r="H1331" t="s">
        <v>42</v>
      </c>
      <c r="I1331" t="s">
        <v>4748</v>
      </c>
      <c r="J1331" t="s">
        <v>1371</v>
      </c>
      <c r="K1331" t="s">
        <v>30</v>
      </c>
      <c r="M1331" s="1">
        <v>40150487</v>
      </c>
      <c r="N1331" t="s">
        <v>2094</v>
      </c>
      <c r="O1331">
        <v>97</v>
      </c>
      <c r="P1331" s="6" t="str">
        <f>_xlfn.XLOOKUP(movie3[[#This Row],[year]],inflation!E$2:E$225,inflation!F$2:F$225,,0)</f>
        <v>355.4</v>
      </c>
      <c r="Q1331" s="2">
        <f>movie3[[#This Row],[gross]] * (inflation!B$226 / movie3[[#This Row],[CPI of Released Year]])</f>
        <v>103437776.86325268</v>
      </c>
      <c r="R1331" s="2">
        <f>movie3[[#This Row],[gross]]-movie3[[#This Row],[budget]]</f>
        <v>40150487</v>
      </c>
    </row>
    <row r="1332" spans="1:18" hidden="1" x14ac:dyDescent="0.25">
      <c r="A1332" t="s">
        <v>4944</v>
      </c>
      <c r="B1332" t="s">
        <v>16</v>
      </c>
      <c r="C1332" t="s">
        <v>104</v>
      </c>
      <c r="D1332">
        <v>1988</v>
      </c>
      <c r="E1332" t="s">
        <v>3551</v>
      </c>
      <c r="F1332">
        <v>6.4</v>
      </c>
      <c r="G1332" s="1">
        <v>4800</v>
      </c>
      <c r="H1332" t="s">
        <v>4945</v>
      </c>
      <c r="I1332" t="s">
        <v>4946</v>
      </c>
      <c r="J1332" t="s">
        <v>1540</v>
      </c>
      <c r="K1332" t="s">
        <v>30</v>
      </c>
      <c r="L1332" s="1">
        <v>3000000</v>
      </c>
      <c r="M1332" s="1">
        <v>1984315</v>
      </c>
      <c r="N1332" t="s">
        <v>1537</v>
      </c>
      <c r="O1332">
        <v>110</v>
      </c>
      <c r="P1332" s="6" t="str">
        <f>_xlfn.XLOOKUP(movie3[[#This Row],[year]],inflation!E$2:E$225,inflation!F$2:F$225,,0)</f>
        <v>355.4</v>
      </c>
      <c r="Q1332" s="2">
        <f>movie3[[#This Row],[gross]] * (inflation!B$226 / movie3[[#This Row],[CPI of Released Year]])</f>
        <v>5112095.7062464831</v>
      </c>
      <c r="R1332" s="2">
        <f>movie3[[#This Row],[gross]]-movie3[[#This Row],[budget]]</f>
        <v>-1015685</v>
      </c>
    </row>
    <row r="1333" spans="1:18" hidden="1" x14ac:dyDescent="0.25">
      <c r="A1333" t="s">
        <v>5034</v>
      </c>
      <c r="B1333" t="s">
        <v>2000</v>
      </c>
      <c r="C1333" t="s">
        <v>17</v>
      </c>
      <c r="D1333">
        <v>1988</v>
      </c>
      <c r="E1333" t="s">
        <v>4096</v>
      </c>
      <c r="F1333">
        <v>6.4</v>
      </c>
      <c r="G1333" s="1">
        <v>1900</v>
      </c>
      <c r="H1333" t="s">
        <v>5035</v>
      </c>
      <c r="I1333" t="s">
        <v>5036</v>
      </c>
      <c r="J1333" t="s">
        <v>5037</v>
      </c>
      <c r="K1333" t="s">
        <v>30</v>
      </c>
      <c r="L1333" s="1">
        <v>8000000</v>
      </c>
      <c r="M1333" s="1">
        <v>1893139</v>
      </c>
      <c r="N1333" t="s">
        <v>44</v>
      </c>
      <c r="O1333">
        <v>91</v>
      </c>
      <c r="P1333" s="6" t="str">
        <f>_xlfn.XLOOKUP(movie3[[#This Row],[year]],inflation!E$2:E$225,inflation!F$2:F$225,,0)</f>
        <v>355.4</v>
      </c>
      <c r="Q1333" s="2">
        <f>movie3[[#This Row],[gross]] * (inflation!B$226 / movie3[[#This Row],[CPI of Released Year]])</f>
        <v>4877203.343837929</v>
      </c>
      <c r="R1333" s="2">
        <f>movie3[[#This Row],[gross]]-movie3[[#This Row],[budget]]</f>
        <v>-6106861</v>
      </c>
    </row>
    <row r="1334" spans="1:18" hidden="1" x14ac:dyDescent="0.25">
      <c r="A1334" t="s">
        <v>4497</v>
      </c>
      <c r="B1334" t="s">
        <v>16</v>
      </c>
      <c r="C1334" t="s">
        <v>41</v>
      </c>
      <c r="D1334">
        <v>1988</v>
      </c>
      <c r="E1334" t="s">
        <v>4376</v>
      </c>
      <c r="F1334">
        <v>6.3</v>
      </c>
      <c r="G1334" s="1">
        <v>27000</v>
      </c>
      <c r="H1334" t="s">
        <v>4498</v>
      </c>
      <c r="I1334" t="s">
        <v>1869</v>
      </c>
      <c r="J1334" t="s">
        <v>4499</v>
      </c>
      <c r="K1334" t="s">
        <v>30</v>
      </c>
      <c r="L1334" s="1">
        <v>6000000</v>
      </c>
      <c r="M1334" s="1">
        <v>12793213</v>
      </c>
      <c r="N1334" t="s">
        <v>2747</v>
      </c>
      <c r="O1334">
        <v>104</v>
      </c>
      <c r="P1334" s="6" t="str">
        <f>_xlfn.XLOOKUP(movie3[[#This Row],[year]],inflation!E$2:E$225,inflation!F$2:F$225,,0)</f>
        <v>355.4</v>
      </c>
      <c r="Q1334" s="2">
        <f>movie3[[#This Row],[gross]] * (inflation!B$226 / movie3[[#This Row],[CPI of Released Year]])</f>
        <v>32958541.988745078</v>
      </c>
      <c r="R1334" s="2">
        <f>movie3[[#This Row],[gross]]-movie3[[#This Row],[budget]]</f>
        <v>6793213</v>
      </c>
    </row>
    <row r="1335" spans="1:18" hidden="1" x14ac:dyDescent="0.25">
      <c r="A1335" t="s">
        <v>4627</v>
      </c>
      <c r="B1335" t="s">
        <v>16</v>
      </c>
      <c r="C1335" t="s">
        <v>34</v>
      </c>
      <c r="D1335">
        <v>1988</v>
      </c>
      <c r="E1335" t="s">
        <v>4628</v>
      </c>
      <c r="F1335">
        <v>6.3</v>
      </c>
      <c r="G1335" s="1">
        <v>42000</v>
      </c>
      <c r="H1335" t="s">
        <v>83</v>
      </c>
      <c r="I1335" t="s">
        <v>1558</v>
      </c>
      <c r="J1335" t="s">
        <v>85</v>
      </c>
      <c r="K1335" t="s">
        <v>30</v>
      </c>
      <c r="L1335" s="1">
        <v>31000000</v>
      </c>
      <c r="M1335" s="1">
        <v>37903295</v>
      </c>
      <c r="N1335" t="s">
        <v>23</v>
      </c>
      <c r="O1335">
        <v>91</v>
      </c>
      <c r="P1335" s="6" t="str">
        <f>_xlfn.XLOOKUP(movie3[[#This Row],[year]],inflation!E$2:E$225,inflation!F$2:F$225,,0)</f>
        <v>355.4</v>
      </c>
      <c r="Q1335" s="2">
        <f>movie3[[#This Row],[gross]] * (inflation!B$226 / movie3[[#This Row],[CPI of Released Year]])</f>
        <v>97648443.731007323</v>
      </c>
      <c r="R1335" s="2">
        <f>movie3[[#This Row],[gross]]-movie3[[#This Row],[budget]]</f>
        <v>6903295</v>
      </c>
    </row>
    <row r="1336" spans="1:18" hidden="1" x14ac:dyDescent="0.25">
      <c r="A1336" t="s">
        <v>4643</v>
      </c>
      <c r="B1336" t="s">
        <v>2000</v>
      </c>
      <c r="C1336" t="s">
        <v>41</v>
      </c>
      <c r="D1336">
        <v>1988</v>
      </c>
      <c r="E1336" t="s">
        <v>4644</v>
      </c>
      <c r="F1336">
        <v>6.3</v>
      </c>
      <c r="G1336" s="1">
        <v>19000</v>
      </c>
      <c r="H1336" t="s">
        <v>4645</v>
      </c>
      <c r="I1336" t="s">
        <v>4646</v>
      </c>
      <c r="J1336" t="s">
        <v>3336</v>
      </c>
      <c r="K1336" t="s">
        <v>30</v>
      </c>
      <c r="L1336" s="1">
        <v>8000000</v>
      </c>
      <c r="M1336" s="1">
        <v>22433275</v>
      </c>
      <c r="N1336" t="s">
        <v>180</v>
      </c>
      <c r="O1336">
        <v>88</v>
      </c>
      <c r="P1336" s="6" t="str">
        <f>_xlfn.XLOOKUP(movie3[[#This Row],[year]],inflation!E$2:E$225,inflation!F$2:F$225,,0)</f>
        <v>355.4</v>
      </c>
      <c r="Q1336" s="2">
        <f>movie3[[#This Row],[gross]] * (inflation!B$226 / movie3[[#This Row],[CPI of Released Year]])</f>
        <v>57793772.059651099</v>
      </c>
      <c r="R1336" s="2">
        <f>movie3[[#This Row],[gross]]-movie3[[#This Row],[budget]]</f>
        <v>14433275</v>
      </c>
    </row>
    <row r="1337" spans="1:18" hidden="1" x14ac:dyDescent="0.25">
      <c r="A1337" t="s">
        <v>4784</v>
      </c>
      <c r="B1337" t="s">
        <v>16</v>
      </c>
      <c r="C1337" t="s">
        <v>34</v>
      </c>
      <c r="D1337">
        <v>1988</v>
      </c>
      <c r="E1337" t="s">
        <v>4782</v>
      </c>
      <c r="F1337">
        <v>6.3</v>
      </c>
      <c r="G1337" s="1">
        <v>15000</v>
      </c>
      <c r="H1337" t="s">
        <v>672</v>
      </c>
      <c r="I1337" t="s">
        <v>4785</v>
      </c>
      <c r="J1337" t="s">
        <v>560</v>
      </c>
      <c r="K1337" t="s">
        <v>30</v>
      </c>
      <c r="L1337" s="1">
        <v>16000000</v>
      </c>
      <c r="M1337" s="1">
        <v>32155047</v>
      </c>
      <c r="N1337" t="s">
        <v>4470</v>
      </c>
      <c r="O1337">
        <v>91</v>
      </c>
      <c r="P1337" s="6" t="str">
        <f>_xlfn.XLOOKUP(movie3[[#This Row],[year]],inflation!E$2:E$225,inflation!F$2:F$225,,0)</f>
        <v>355.4</v>
      </c>
      <c r="Q1337" s="2">
        <f>movie3[[#This Row],[gross]] * (inflation!B$226 / movie3[[#This Row],[CPI of Released Year]])</f>
        <v>82839507.69048959</v>
      </c>
      <c r="R1337" s="2">
        <f>movie3[[#This Row],[gross]]-movie3[[#This Row],[budget]]</f>
        <v>16155047</v>
      </c>
    </row>
    <row r="1338" spans="1:18" hidden="1" x14ac:dyDescent="0.25">
      <c r="A1338" t="s">
        <v>4786</v>
      </c>
      <c r="B1338" t="s">
        <v>16</v>
      </c>
      <c r="C1338" t="s">
        <v>104</v>
      </c>
      <c r="D1338">
        <v>1988</v>
      </c>
      <c r="E1338" t="s">
        <v>4787</v>
      </c>
      <c r="F1338">
        <v>6.3</v>
      </c>
      <c r="G1338" s="1">
        <v>5800</v>
      </c>
      <c r="H1338" t="s">
        <v>1198</v>
      </c>
      <c r="I1338" t="s">
        <v>2732</v>
      </c>
      <c r="J1338" t="s">
        <v>2476</v>
      </c>
      <c r="K1338" t="s">
        <v>2110</v>
      </c>
      <c r="L1338" s="1">
        <v>19000000</v>
      </c>
      <c r="M1338" s="1">
        <v>25816139</v>
      </c>
      <c r="N1338" t="s">
        <v>80</v>
      </c>
      <c r="O1338">
        <v>127</v>
      </c>
      <c r="P1338" s="6" t="str">
        <f>_xlfn.XLOOKUP(movie3[[#This Row],[year]],inflation!E$2:E$225,inflation!F$2:F$225,,0)</f>
        <v>355.4</v>
      </c>
      <c r="Q1338" s="2">
        <f>movie3[[#This Row],[gross]] * (inflation!B$226 / movie3[[#This Row],[CPI of Released Year]])</f>
        <v>66508882.578503102</v>
      </c>
      <c r="R1338" s="2">
        <f>movie3[[#This Row],[gross]]-movie3[[#This Row],[budget]]</f>
        <v>6816139</v>
      </c>
    </row>
    <row r="1339" spans="1:18" hidden="1" x14ac:dyDescent="0.25">
      <c r="A1339" t="s">
        <v>5009</v>
      </c>
      <c r="B1339" t="s">
        <v>16</v>
      </c>
      <c r="C1339" t="s">
        <v>63</v>
      </c>
      <c r="D1339">
        <v>1988</v>
      </c>
      <c r="E1339" t="s">
        <v>4569</v>
      </c>
      <c r="F1339">
        <v>6.3</v>
      </c>
      <c r="G1339" s="1">
        <v>1700</v>
      </c>
      <c r="H1339" t="s">
        <v>183</v>
      </c>
      <c r="I1339" t="s">
        <v>5010</v>
      </c>
      <c r="J1339" t="s">
        <v>5011</v>
      </c>
      <c r="K1339" t="s">
        <v>22</v>
      </c>
      <c r="M1339" s="1">
        <v>1223326</v>
      </c>
      <c r="N1339" t="s">
        <v>1537</v>
      </c>
      <c r="O1339">
        <v>108</v>
      </c>
      <c r="P1339" s="6" t="str">
        <f>_xlfn.XLOOKUP(movie3[[#This Row],[year]],inflation!E$2:E$225,inflation!F$2:F$225,,0)</f>
        <v>355.4</v>
      </c>
      <c r="Q1339" s="2">
        <f>movie3[[#This Row],[gross]] * (inflation!B$226 / movie3[[#This Row],[CPI of Released Year]])</f>
        <v>3151596.189082724</v>
      </c>
      <c r="R1339" s="2">
        <f>movie3[[#This Row],[gross]]-movie3[[#This Row],[budget]]</f>
        <v>1223326</v>
      </c>
    </row>
    <row r="1340" spans="1:18" hidden="1" x14ac:dyDescent="0.25">
      <c r="A1340" t="s">
        <v>4547</v>
      </c>
      <c r="B1340" t="s">
        <v>16</v>
      </c>
      <c r="C1340" t="s">
        <v>41</v>
      </c>
      <c r="D1340">
        <v>1988</v>
      </c>
      <c r="E1340" t="s">
        <v>4548</v>
      </c>
      <c r="F1340">
        <v>6.2</v>
      </c>
      <c r="G1340" s="1">
        <v>16000</v>
      </c>
      <c r="H1340" t="s">
        <v>292</v>
      </c>
      <c r="I1340" t="s">
        <v>4549</v>
      </c>
      <c r="J1340" t="s">
        <v>1015</v>
      </c>
      <c r="K1340" t="s">
        <v>30</v>
      </c>
      <c r="L1340" s="1">
        <v>10000000</v>
      </c>
      <c r="M1340" s="1">
        <v>21486757</v>
      </c>
      <c r="N1340" t="s">
        <v>50</v>
      </c>
      <c r="O1340">
        <v>104</v>
      </c>
      <c r="P1340" s="6" t="str">
        <f>_xlfn.XLOOKUP(movie3[[#This Row],[year]],inflation!E$2:E$225,inflation!F$2:F$225,,0)</f>
        <v>355.4</v>
      </c>
      <c r="Q1340" s="2">
        <f>movie3[[#This Row],[gross]] * (inflation!B$226 / movie3[[#This Row],[CPI of Released Year]])</f>
        <v>55355303.064715818</v>
      </c>
      <c r="R1340" s="2">
        <f>movie3[[#This Row],[gross]]-movie3[[#This Row],[budget]]</f>
        <v>11486757</v>
      </c>
    </row>
    <row r="1341" spans="1:18" hidden="1" x14ac:dyDescent="0.25">
      <c r="A1341" t="s">
        <v>4605</v>
      </c>
      <c r="B1341" t="s">
        <v>2000</v>
      </c>
      <c r="C1341" t="s">
        <v>41</v>
      </c>
      <c r="D1341">
        <v>1988</v>
      </c>
      <c r="E1341" t="s">
        <v>4606</v>
      </c>
      <c r="F1341">
        <v>6.2</v>
      </c>
      <c r="G1341" s="1">
        <v>34000</v>
      </c>
      <c r="H1341" t="s">
        <v>4607</v>
      </c>
      <c r="I1341" t="s">
        <v>4608</v>
      </c>
      <c r="J1341" t="s">
        <v>2119</v>
      </c>
      <c r="K1341" t="s">
        <v>30</v>
      </c>
      <c r="L1341" s="1">
        <v>2000000</v>
      </c>
      <c r="N1341" t="s">
        <v>4609</v>
      </c>
      <c r="O1341">
        <v>88</v>
      </c>
      <c r="P1341" s="6" t="str">
        <f>_xlfn.XLOOKUP(movie3[[#This Row],[year]],inflation!E$2:E$225,inflation!F$2:F$225,,0)</f>
        <v>355.4</v>
      </c>
      <c r="Q1341" s="2">
        <f>movie3[[#This Row],[gross]] * (inflation!B$226 / movie3[[#This Row],[CPI of Released Year]])</f>
        <v>0</v>
      </c>
      <c r="R1341" s="2">
        <f>movie3[[#This Row],[gross]]-movie3[[#This Row],[budget]]</f>
        <v>-2000000</v>
      </c>
    </row>
    <row r="1342" spans="1:18" hidden="1" x14ac:dyDescent="0.25">
      <c r="A1342" t="s">
        <v>4633</v>
      </c>
      <c r="B1342" t="s">
        <v>16</v>
      </c>
      <c r="C1342" t="s">
        <v>151</v>
      </c>
      <c r="D1342">
        <v>1988</v>
      </c>
      <c r="E1342" t="s">
        <v>4592</v>
      </c>
      <c r="F1342">
        <v>6.2</v>
      </c>
      <c r="G1342" s="1">
        <v>21000</v>
      </c>
      <c r="H1342" t="s">
        <v>4634</v>
      </c>
      <c r="I1342" t="s">
        <v>4635</v>
      </c>
      <c r="J1342" t="s">
        <v>4636</v>
      </c>
      <c r="K1342" t="s">
        <v>30</v>
      </c>
      <c r="L1342" s="1">
        <v>3500000</v>
      </c>
      <c r="M1342" s="1">
        <v>4385516</v>
      </c>
      <c r="N1342" t="s">
        <v>1752</v>
      </c>
      <c r="O1342">
        <v>86</v>
      </c>
      <c r="P1342" s="6" t="str">
        <f>_xlfn.XLOOKUP(movie3[[#This Row],[year]],inflation!E$2:E$225,inflation!F$2:F$225,,0)</f>
        <v>355.4</v>
      </c>
      <c r="Q1342" s="2">
        <f>movie3[[#This Row],[gross]] * (inflation!B$226 / movie3[[#This Row],[CPI of Released Year]])</f>
        <v>11298194.849746766</v>
      </c>
      <c r="R1342" s="2">
        <f>movie3[[#This Row],[gross]]-movie3[[#This Row],[budget]]</f>
        <v>885516</v>
      </c>
    </row>
    <row r="1343" spans="1:18" hidden="1" x14ac:dyDescent="0.25">
      <c r="A1343" t="s">
        <v>4693</v>
      </c>
      <c r="B1343" t="s">
        <v>16</v>
      </c>
      <c r="C1343" t="s">
        <v>41</v>
      </c>
      <c r="D1343">
        <v>1988</v>
      </c>
      <c r="E1343" t="s">
        <v>4556</v>
      </c>
      <c r="F1343">
        <v>6.2</v>
      </c>
      <c r="G1343" s="1">
        <v>14000</v>
      </c>
      <c r="H1343" t="s">
        <v>3611</v>
      </c>
      <c r="I1343" t="s">
        <v>4694</v>
      </c>
      <c r="J1343" t="s">
        <v>4695</v>
      </c>
      <c r="K1343" t="s">
        <v>30</v>
      </c>
      <c r="L1343" s="1">
        <v>1200000</v>
      </c>
      <c r="M1343" s="1">
        <v>3109904</v>
      </c>
      <c r="N1343" t="s">
        <v>4696</v>
      </c>
      <c r="O1343">
        <v>90</v>
      </c>
      <c r="P1343" s="6" t="str">
        <f>_xlfn.XLOOKUP(movie3[[#This Row],[year]],inflation!E$2:E$225,inflation!F$2:F$225,,0)</f>
        <v>355.4</v>
      </c>
      <c r="Q1343" s="2">
        <f>movie3[[#This Row],[gross]] * (inflation!B$226 / movie3[[#This Row],[CPI of Released Year]])</f>
        <v>8011896.7428249866</v>
      </c>
      <c r="R1343" s="2">
        <f>movie3[[#This Row],[gross]]-movie3[[#This Row],[budget]]</f>
        <v>1909904</v>
      </c>
    </row>
    <row r="1344" spans="1:18" hidden="1" x14ac:dyDescent="0.25">
      <c r="A1344" t="s">
        <v>4710</v>
      </c>
      <c r="B1344" t="s">
        <v>16</v>
      </c>
      <c r="C1344" t="s">
        <v>41</v>
      </c>
      <c r="D1344">
        <v>1988</v>
      </c>
      <c r="E1344" t="s">
        <v>4524</v>
      </c>
      <c r="F1344">
        <v>6.2</v>
      </c>
      <c r="G1344" s="1">
        <v>12000</v>
      </c>
      <c r="H1344" t="s">
        <v>4711</v>
      </c>
      <c r="I1344" t="s">
        <v>4711</v>
      </c>
      <c r="J1344" t="s">
        <v>2053</v>
      </c>
      <c r="K1344" t="s">
        <v>30</v>
      </c>
      <c r="L1344" s="1">
        <v>3000000</v>
      </c>
      <c r="M1344" s="1">
        <v>808114</v>
      </c>
      <c r="N1344" t="s">
        <v>4712</v>
      </c>
      <c r="O1344">
        <v>95</v>
      </c>
      <c r="P1344" s="6" t="str">
        <f>_xlfn.XLOOKUP(movie3[[#This Row],[year]],inflation!E$2:E$225,inflation!F$2:F$225,,0)</f>
        <v>355.4</v>
      </c>
      <c r="Q1344" s="2">
        <f>movie3[[#This Row],[gross]] * (inflation!B$226 / movie3[[#This Row],[CPI of Released Year]])</f>
        <v>2081905.3978615645</v>
      </c>
      <c r="R1344" s="2">
        <f>movie3[[#This Row],[gross]]-movie3[[#This Row],[budget]]</f>
        <v>-2191886</v>
      </c>
    </row>
    <row r="1345" spans="1:18" hidden="1" x14ac:dyDescent="0.25">
      <c r="A1345" t="s">
        <v>4713</v>
      </c>
      <c r="B1345" t="s">
        <v>33</v>
      </c>
      <c r="C1345" t="s">
        <v>41</v>
      </c>
      <c r="D1345">
        <v>1988</v>
      </c>
      <c r="E1345" t="s">
        <v>4468</v>
      </c>
      <c r="F1345">
        <v>6.2</v>
      </c>
      <c r="G1345" s="1">
        <v>20000</v>
      </c>
      <c r="H1345" t="s">
        <v>1124</v>
      </c>
      <c r="I1345" t="s">
        <v>4714</v>
      </c>
      <c r="J1345" t="s">
        <v>49</v>
      </c>
      <c r="K1345" t="s">
        <v>30</v>
      </c>
      <c r="L1345" s="1">
        <v>19000000</v>
      </c>
      <c r="M1345" s="1">
        <v>25537221</v>
      </c>
      <c r="N1345" t="s">
        <v>4715</v>
      </c>
      <c r="O1345">
        <v>101</v>
      </c>
      <c r="P1345" s="6" t="str">
        <f>_xlfn.XLOOKUP(movie3[[#This Row],[year]],inflation!E$2:E$225,inflation!F$2:F$225,,0)</f>
        <v>355.4</v>
      </c>
      <c r="Q1345" s="2">
        <f>movie3[[#This Row],[gross]] * (inflation!B$226 / movie3[[#This Row],[CPI of Released Year]])</f>
        <v>65790319.492402934</v>
      </c>
      <c r="R1345" s="2">
        <f>movie3[[#This Row],[gross]]-movie3[[#This Row],[budget]]</f>
        <v>6537221</v>
      </c>
    </row>
    <row r="1346" spans="1:18" hidden="1" x14ac:dyDescent="0.25">
      <c r="A1346" t="s">
        <v>4749</v>
      </c>
      <c r="B1346" t="s">
        <v>16</v>
      </c>
      <c r="C1346" t="s">
        <v>17</v>
      </c>
      <c r="D1346">
        <v>1988</v>
      </c>
      <c r="E1346" t="s">
        <v>4526</v>
      </c>
      <c r="F1346">
        <v>6.2</v>
      </c>
      <c r="G1346" s="1">
        <v>11000</v>
      </c>
      <c r="H1346" t="s">
        <v>1074</v>
      </c>
      <c r="I1346" t="s">
        <v>4750</v>
      </c>
      <c r="J1346" t="s">
        <v>4751</v>
      </c>
      <c r="K1346" t="s">
        <v>30</v>
      </c>
      <c r="L1346" s="1">
        <v>7000000</v>
      </c>
      <c r="M1346" s="1">
        <v>5344577</v>
      </c>
      <c r="N1346" t="s">
        <v>50</v>
      </c>
      <c r="O1346">
        <v>113</v>
      </c>
      <c r="P1346" s="6" t="str">
        <f>_xlfn.XLOOKUP(movie3[[#This Row],[year]],inflation!E$2:E$225,inflation!F$2:F$225,,0)</f>
        <v>355.4</v>
      </c>
      <c r="Q1346" s="2">
        <f>movie3[[#This Row],[gross]] * (inflation!B$226 / movie3[[#This Row],[CPI of Released Year]])</f>
        <v>13768977.77490152</v>
      </c>
      <c r="R1346" s="2">
        <f>movie3[[#This Row],[gross]]-movie3[[#This Row],[budget]]</f>
        <v>-1655423</v>
      </c>
    </row>
    <row r="1347" spans="1:18" hidden="1" x14ac:dyDescent="0.25">
      <c r="A1347" t="s">
        <v>4797</v>
      </c>
      <c r="B1347" t="s">
        <v>33</v>
      </c>
      <c r="C1347" t="s">
        <v>104</v>
      </c>
      <c r="D1347">
        <v>1988</v>
      </c>
      <c r="E1347" t="s">
        <v>4798</v>
      </c>
      <c r="F1347">
        <v>6.2</v>
      </c>
      <c r="G1347" s="1">
        <v>4200</v>
      </c>
      <c r="H1347" t="s">
        <v>1173</v>
      </c>
      <c r="I1347" t="s">
        <v>4799</v>
      </c>
      <c r="J1347" t="s">
        <v>1164</v>
      </c>
      <c r="K1347" t="s">
        <v>30</v>
      </c>
      <c r="L1347" s="1">
        <v>6000000</v>
      </c>
      <c r="M1347" s="1">
        <v>960040</v>
      </c>
      <c r="N1347" t="s">
        <v>1176</v>
      </c>
      <c r="O1347">
        <v>102</v>
      </c>
      <c r="P1347" s="6" t="str">
        <f>_xlfn.XLOOKUP(movie3[[#This Row],[year]],inflation!E$2:E$225,inflation!F$2:F$225,,0)</f>
        <v>355.4</v>
      </c>
      <c r="Q1347" s="2">
        <f>movie3[[#This Row],[gross]] * (inflation!B$226 / movie3[[#This Row],[CPI of Released Year]])</f>
        <v>2473305.0759707373</v>
      </c>
      <c r="R1347" s="2">
        <f>movie3[[#This Row],[gross]]-movie3[[#This Row],[budget]]</f>
        <v>-5039960</v>
      </c>
    </row>
    <row r="1348" spans="1:18" hidden="1" x14ac:dyDescent="0.25">
      <c r="A1348" t="s">
        <v>4857</v>
      </c>
      <c r="B1348" t="s">
        <v>16</v>
      </c>
      <c r="C1348" t="s">
        <v>41</v>
      </c>
      <c r="D1348">
        <v>1988</v>
      </c>
      <c r="E1348" t="s">
        <v>4086</v>
      </c>
      <c r="F1348">
        <v>6.2</v>
      </c>
      <c r="G1348" s="1">
        <v>5300</v>
      </c>
      <c r="H1348" t="s">
        <v>2726</v>
      </c>
      <c r="I1348" t="s">
        <v>4858</v>
      </c>
      <c r="J1348" t="s">
        <v>894</v>
      </c>
      <c r="K1348" t="s">
        <v>30</v>
      </c>
      <c r="M1348" s="1">
        <v>10815378</v>
      </c>
      <c r="N1348" t="s">
        <v>23</v>
      </c>
      <c r="O1348">
        <v>89</v>
      </c>
      <c r="P1348" s="6" t="str">
        <f>_xlfn.XLOOKUP(movie3[[#This Row],[year]],inflation!E$2:E$225,inflation!F$2:F$225,,0)</f>
        <v>355.4</v>
      </c>
      <c r="Q1348" s="2">
        <f>movie3[[#This Row],[gross]] * (inflation!B$226 / movie3[[#This Row],[CPI of Released Year]])</f>
        <v>27863140.396173328</v>
      </c>
      <c r="R1348" s="2">
        <f>movie3[[#This Row],[gross]]-movie3[[#This Row],[budget]]</f>
        <v>10815378</v>
      </c>
    </row>
    <row r="1349" spans="1:18" hidden="1" x14ac:dyDescent="0.25">
      <c r="A1349" t="s">
        <v>4885</v>
      </c>
      <c r="B1349" t="s">
        <v>16</v>
      </c>
      <c r="C1349" t="s">
        <v>4886</v>
      </c>
      <c r="D1349">
        <v>1988</v>
      </c>
      <c r="E1349" t="s">
        <v>4689</v>
      </c>
      <c r="F1349">
        <v>6.2</v>
      </c>
      <c r="G1349" s="1">
        <v>9700</v>
      </c>
      <c r="H1349" t="s">
        <v>4887</v>
      </c>
      <c r="I1349" t="s">
        <v>3453</v>
      </c>
      <c r="J1349" t="s">
        <v>1498</v>
      </c>
      <c r="K1349" t="s">
        <v>30</v>
      </c>
      <c r="M1349" s="1">
        <v>12706478</v>
      </c>
      <c r="N1349" t="s">
        <v>4888</v>
      </c>
      <c r="O1349">
        <v>96</v>
      </c>
      <c r="P1349" s="6" t="str">
        <f>_xlfn.XLOOKUP(movie3[[#This Row],[year]],inflation!E$2:E$225,inflation!F$2:F$225,,0)</f>
        <v>355.4</v>
      </c>
      <c r="Q1349" s="2">
        <f>movie3[[#This Row],[gross]] * (inflation!B$226 / movie3[[#This Row],[CPI of Released Year]])</f>
        <v>32735090.761958357</v>
      </c>
      <c r="R1349" s="2">
        <f>movie3[[#This Row],[gross]]-movie3[[#This Row],[budget]]</f>
        <v>12706478</v>
      </c>
    </row>
    <row r="1350" spans="1:18" hidden="1" x14ac:dyDescent="0.25">
      <c r="A1350" t="s">
        <v>4950</v>
      </c>
      <c r="B1350" t="s">
        <v>16</v>
      </c>
      <c r="C1350" t="s">
        <v>104</v>
      </c>
      <c r="D1350">
        <v>1988</v>
      </c>
      <c r="E1350" t="s">
        <v>4951</v>
      </c>
      <c r="F1350">
        <v>6.2</v>
      </c>
      <c r="G1350" s="1">
        <v>3800</v>
      </c>
      <c r="H1350" t="s">
        <v>4952</v>
      </c>
      <c r="I1350" t="s">
        <v>4952</v>
      </c>
      <c r="J1350" t="s">
        <v>4049</v>
      </c>
      <c r="K1350" t="s">
        <v>22</v>
      </c>
      <c r="L1350" s="1">
        <v>4000000</v>
      </c>
      <c r="M1350" s="1">
        <v>1791328</v>
      </c>
      <c r="N1350" t="s">
        <v>1537</v>
      </c>
      <c r="O1350">
        <v>93</v>
      </c>
      <c r="P1350" s="6" t="str">
        <f>_xlfn.XLOOKUP(movie3[[#This Row],[year]],inflation!E$2:E$225,inflation!F$2:F$225,,0)</f>
        <v>355.4</v>
      </c>
      <c r="Q1350" s="2">
        <f>movie3[[#This Row],[gross]] * (inflation!B$226 / movie3[[#This Row],[CPI of Released Year]])</f>
        <v>4614912.5402363539</v>
      </c>
      <c r="R1350" s="2">
        <f>movie3[[#This Row],[gross]]-movie3[[#This Row],[budget]]</f>
        <v>-2208672</v>
      </c>
    </row>
    <row r="1351" spans="1:18" hidden="1" x14ac:dyDescent="0.25">
      <c r="A1351" t="s">
        <v>4983</v>
      </c>
      <c r="B1351" t="s">
        <v>16</v>
      </c>
      <c r="C1351" t="s">
        <v>17</v>
      </c>
      <c r="D1351">
        <v>1988</v>
      </c>
      <c r="E1351" t="s">
        <v>4478</v>
      </c>
      <c r="F1351">
        <v>6.2</v>
      </c>
      <c r="G1351" s="1">
        <v>3000</v>
      </c>
      <c r="H1351" t="s">
        <v>1010</v>
      </c>
      <c r="I1351" t="s">
        <v>4984</v>
      </c>
      <c r="J1351" t="s">
        <v>1203</v>
      </c>
      <c r="K1351" t="s">
        <v>30</v>
      </c>
      <c r="L1351" s="1">
        <v>22000000</v>
      </c>
      <c r="M1351" s="1">
        <v>12638294</v>
      </c>
      <c r="N1351" t="s">
        <v>4985</v>
      </c>
      <c r="O1351">
        <v>127</v>
      </c>
      <c r="P1351" s="6" t="str">
        <f>_xlfn.XLOOKUP(movie3[[#This Row],[year]],inflation!E$2:E$225,inflation!F$2:F$225,,0)</f>
        <v>355.4</v>
      </c>
      <c r="Q1351" s="2">
        <f>movie3[[#This Row],[gross]] * (inflation!B$226 / movie3[[#This Row],[CPI of Released Year]])</f>
        <v>32559431.588069782</v>
      </c>
      <c r="R1351" s="2">
        <f>movie3[[#This Row],[gross]]-movie3[[#This Row],[budget]]</f>
        <v>-9361706</v>
      </c>
    </row>
    <row r="1352" spans="1:18" hidden="1" x14ac:dyDescent="0.25">
      <c r="A1352" t="s">
        <v>5061</v>
      </c>
      <c r="B1352" t="s">
        <v>16</v>
      </c>
      <c r="C1352" t="s">
        <v>34</v>
      </c>
      <c r="D1352">
        <v>1988</v>
      </c>
      <c r="E1352" t="s">
        <v>3551</v>
      </c>
      <c r="F1352">
        <v>6.2</v>
      </c>
      <c r="G1352" s="1">
        <v>2700</v>
      </c>
      <c r="H1352" t="s">
        <v>1838</v>
      </c>
      <c r="I1352" t="s">
        <v>1838</v>
      </c>
      <c r="J1352" t="s">
        <v>4546</v>
      </c>
      <c r="K1352" t="s">
        <v>30</v>
      </c>
      <c r="L1352" s="1">
        <v>12000000</v>
      </c>
      <c r="M1352" s="1">
        <v>7242035</v>
      </c>
      <c r="N1352" t="s">
        <v>180</v>
      </c>
      <c r="O1352">
        <v>102</v>
      </c>
      <c r="P1352" s="6" t="str">
        <f>_xlfn.XLOOKUP(movie3[[#This Row],[year]],inflation!E$2:E$225,inflation!F$2:F$225,,0)</f>
        <v>355.4</v>
      </c>
      <c r="Q1352" s="2">
        <f>movie3[[#This Row],[gross]] * (inflation!B$226 / movie3[[#This Row],[CPI of Released Year]])</f>
        <v>18657307.951603826</v>
      </c>
      <c r="R1352" s="2">
        <f>movie3[[#This Row],[gross]]-movie3[[#This Row],[budget]]</f>
        <v>-4757965</v>
      </c>
    </row>
    <row r="1353" spans="1:18" hidden="1" x14ac:dyDescent="0.25">
      <c r="A1353" t="s">
        <v>4516</v>
      </c>
      <c r="B1353" t="s">
        <v>33</v>
      </c>
      <c r="C1353" t="s">
        <v>41</v>
      </c>
      <c r="D1353">
        <v>1988</v>
      </c>
      <c r="E1353" t="s">
        <v>4517</v>
      </c>
      <c r="F1353">
        <v>6.1</v>
      </c>
      <c r="G1353" s="1">
        <v>117000</v>
      </c>
      <c r="H1353" t="s">
        <v>545</v>
      </c>
      <c r="I1353" t="s">
        <v>4518</v>
      </c>
      <c r="J1353" t="s">
        <v>999</v>
      </c>
      <c r="K1353" t="s">
        <v>30</v>
      </c>
      <c r="L1353" s="1">
        <v>15000000</v>
      </c>
      <c r="M1353" s="1">
        <v>216614388</v>
      </c>
      <c r="N1353" t="s">
        <v>61</v>
      </c>
      <c r="O1353">
        <v>107</v>
      </c>
      <c r="P1353" s="6" t="str">
        <f>_xlfn.XLOOKUP(movie3[[#This Row],[year]],inflation!E$2:E$225,inflation!F$2:F$225,,0)</f>
        <v>355.4</v>
      </c>
      <c r="Q1353" s="2">
        <f>movie3[[#This Row],[gross]] * (inflation!B$226 / movie3[[#This Row],[CPI of Released Year]])</f>
        <v>558053274.20596516</v>
      </c>
      <c r="R1353" s="2">
        <f>movie3[[#This Row],[gross]]-movie3[[#This Row],[budget]]</f>
        <v>201614388</v>
      </c>
    </row>
    <row r="1354" spans="1:18" hidden="1" x14ac:dyDescent="0.25">
      <c r="A1354" t="s">
        <v>4595</v>
      </c>
      <c r="B1354" t="s">
        <v>16</v>
      </c>
      <c r="C1354" t="s">
        <v>34</v>
      </c>
      <c r="D1354">
        <v>1988</v>
      </c>
      <c r="E1354" t="s">
        <v>4524</v>
      </c>
      <c r="F1354">
        <v>6.1</v>
      </c>
      <c r="G1354" s="1">
        <v>67000</v>
      </c>
      <c r="H1354" t="s">
        <v>77</v>
      </c>
      <c r="I1354" t="s">
        <v>77</v>
      </c>
      <c r="J1354" t="s">
        <v>999</v>
      </c>
      <c r="K1354" t="s">
        <v>30</v>
      </c>
      <c r="L1354" s="1">
        <v>29000000</v>
      </c>
      <c r="M1354" s="1">
        <v>34994648</v>
      </c>
      <c r="N1354" t="s">
        <v>4152</v>
      </c>
      <c r="O1354">
        <v>104</v>
      </c>
      <c r="P1354" s="6" t="str">
        <f>_xlfn.XLOOKUP(movie3[[#This Row],[year]],inflation!E$2:E$225,inflation!F$2:F$225,,0)</f>
        <v>355.4</v>
      </c>
      <c r="Q1354" s="2">
        <f>movie3[[#This Row],[gross]] * (inflation!B$226 / movie3[[#This Row],[CPI of Released Year]])</f>
        <v>90155035.759144634</v>
      </c>
      <c r="R1354" s="2">
        <f>movie3[[#This Row],[gross]]-movie3[[#This Row],[budget]]</f>
        <v>5994648</v>
      </c>
    </row>
    <row r="1355" spans="1:18" hidden="1" x14ac:dyDescent="0.25">
      <c r="A1355" t="s">
        <v>4691</v>
      </c>
      <c r="B1355" t="s">
        <v>16</v>
      </c>
      <c r="C1355" t="s">
        <v>104</v>
      </c>
      <c r="D1355">
        <v>1988</v>
      </c>
      <c r="E1355" t="s">
        <v>4520</v>
      </c>
      <c r="F1355">
        <v>6.1</v>
      </c>
      <c r="G1355" s="1">
        <v>30000</v>
      </c>
      <c r="H1355" t="s">
        <v>1185</v>
      </c>
      <c r="I1355" t="s">
        <v>1185</v>
      </c>
      <c r="J1355" t="s">
        <v>536</v>
      </c>
      <c r="K1355" t="s">
        <v>30</v>
      </c>
      <c r="L1355" s="1">
        <v>23000000</v>
      </c>
      <c r="M1355" s="1">
        <v>41292551</v>
      </c>
      <c r="N1355" t="s">
        <v>4692</v>
      </c>
      <c r="O1355">
        <v>115</v>
      </c>
      <c r="P1355" s="6" t="str">
        <f>_xlfn.XLOOKUP(movie3[[#This Row],[year]],inflation!E$2:E$225,inflation!F$2:F$225,,0)</f>
        <v>355.4</v>
      </c>
      <c r="Q1355" s="2">
        <f>movie3[[#This Row],[gross]] * (inflation!B$226 / movie3[[#This Row],[CPI of Released Year]])</f>
        <v>106380021.65334834</v>
      </c>
      <c r="R1355" s="2">
        <f>movie3[[#This Row],[gross]]-movie3[[#This Row],[budget]]</f>
        <v>18292551</v>
      </c>
    </row>
    <row r="1356" spans="1:18" hidden="1" x14ac:dyDescent="0.25">
      <c r="A1356" t="s">
        <v>4760</v>
      </c>
      <c r="B1356" t="s">
        <v>16</v>
      </c>
      <c r="C1356" t="s">
        <v>17</v>
      </c>
      <c r="D1356">
        <v>1988</v>
      </c>
      <c r="E1356" t="s">
        <v>3551</v>
      </c>
      <c r="F1356">
        <v>6.1</v>
      </c>
      <c r="G1356" s="1">
        <v>3500</v>
      </c>
      <c r="H1356" t="s">
        <v>3700</v>
      </c>
      <c r="I1356" t="s">
        <v>4078</v>
      </c>
      <c r="J1356" t="s">
        <v>2204</v>
      </c>
      <c r="K1356" t="s">
        <v>30</v>
      </c>
      <c r="L1356" s="1">
        <v>12000000</v>
      </c>
      <c r="M1356" s="1">
        <v>15855828</v>
      </c>
      <c r="N1356" t="s">
        <v>118</v>
      </c>
      <c r="O1356">
        <v>91</v>
      </c>
      <c r="P1356" s="6" t="str">
        <f>_xlfn.XLOOKUP(movie3[[#This Row],[year]],inflation!E$2:E$225,inflation!F$2:F$225,,0)</f>
        <v>355.4</v>
      </c>
      <c r="Q1356" s="2">
        <f>movie3[[#This Row],[gross]] * (inflation!B$226 / movie3[[#This Row],[CPI of Released Year]])</f>
        <v>40848610.345526166</v>
      </c>
      <c r="R1356" s="2">
        <f>movie3[[#This Row],[gross]]-movie3[[#This Row],[budget]]</f>
        <v>3855828</v>
      </c>
    </row>
    <row r="1357" spans="1:18" hidden="1" x14ac:dyDescent="0.25">
      <c r="A1357" t="s">
        <v>4622</v>
      </c>
      <c r="B1357" t="s">
        <v>16</v>
      </c>
      <c r="C1357" t="s">
        <v>34</v>
      </c>
      <c r="D1357">
        <v>1988</v>
      </c>
      <c r="E1357" t="s">
        <v>4096</v>
      </c>
      <c r="F1357">
        <v>6</v>
      </c>
      <c r="G1357" s="1">
        <v>30000</v>
      </c>
      <c r="H1357" t="s">
        <v>2922</v>
      </c>
      <c r="I1357" t="s">
        <v>2922</v>
      </c>
      <c r="J1357" t="s">
        <v>4623</v>
      </c>
      <c r="K1357" t="s">
        <v>30</v>
      </c>
      <c r="L1357" s="1">
        <v>7500000</v>
      </c>
      <c r="M1357" s="1">
        <v>18869631</v>
      </c>
      <c r="N1357" t="s">
        <v>23</v>
      </c>
      <c r="O1357">
        <v>99</v>
      </c>
      <c r="P1357" s="6" t="str">
        <f>_xlfn.XLOOKUP(movie3[[#This Row],[year]],inflation!E$2:E$225,inflation!F$2:F$225,,0)</f>
        <v>355.4</v>
      </c>
      <c r="Q1357" s="2">
        <f>movie3[[#This Row],[gross]] * (inflation!B$226 / movie3[[#This Row],[CPI of Released Year]])</f>
        <v>48612926.684299387</v>
      </c>
      <c r="R1357" s="2">
        <f>movie3[[#This Row],[gross]]-movie3[[#This Row],[budget]]</f>
        <v>11369631</v>
      </c>
    </row>
    <row r="1358" spans="1:18" hidden="1" x14ac:dyDescent="0.25">
      <c r="A1358" t="s">
        <v>4667</v>
      </c>
      <c r="B1358" t="s">
        <v>16</v>
      </c>
      <c r="C1358" t="s">
        <v>41</v>
      </c>
      <c r="D1358">
        <v>1988</v>
      </c>
      <c r="E1358" t="s">
        <v>4668</v>
      </c>
      <c r="F1358">
        <v>6</v>
      </c>
      <c r="G1358" s="1">
        <v>15000</v>
      </c>
      <c r="H1358" t="s">
        <v>4669</v>
      </c>
      <c r="I1358" t="s">
        <v>2653</v>
      </c>
      <c r="J1358" t="s">
        <v>1536</v>
      </c>
      <c r="K1358" t="s">
        <v>30</v>
      </c>
      <c r="L1358" s="1">
        <v>2000000</v>
      </c>
      <c r="M1358" s="1">
        <v>725131</v>
      </c>
      <c r="N1358" t="s">
        <v>2354</v>
      </c>
      <c r="O1358">
        <v>103</v>
      </c>
      <c r="P1358" s="6" t="str">
        <f>_xlfn.XLOOKUP(movie3[[#This Row],[year]],inflation!E$2:E$225,inflation!F$2:F$225,,0)</f>
        <v>355.4</v>
      </c>
      <c r="Q1358" s="2">
        <f>movie3[[#This Row],[gross]] * (inflation!B$226 / movie3[[#This Row],[CPI of Released Year]])</f>
        <v>1868120.2689926843</v>
      </c>
      <c r="R1358" s="2">
        <f>movie3[[#This Row],[gross]]-movie3[[#This Row],[budget]]</f>
        <v>-1274869</v>
      </c>
    </row>
    <row r="1359" spans="1:18" hidden="1" x14ac:dyDescent="0.25">
      <c r="A1359" t="s">
        <v>4681</v>
      </c>
      <c r="B1359" t="s">
        <v>16</v>
      </c>
      <c r="C1359" t="s">
        <v>34</v>
      </c>
      <c r="D1359">
        <v>1988</v>
      </c>
      <c r="E1359" t="s">
        <v>4640</v>
      </c>
      <c r="F1359">
        <v>6</v>
      </c>
      <c r="G1359" s="1">
        <v>15000</v>
      </c>
      <c r="H1359" t="s">
        <v>4682</v>
      </c>
      <c r="I1359" t="s">
        <v>2486</v>
      </c>
      <c r="J1359" t="s">
        <v>1103</v>
      </c>
      <c r="K1359" t="s">
        <v>30</v>
      </c>
      <c r="L1359" s="1">
        <v>1100000</v>
      </c>
      <c r="M1359" s="1">
        <v>671382</v>
      </c>
      <c r="N1359" t="s">
        <v>4683</v>
      </c>
      <c r="O1359">
        <v>85</v>
      </c>
      <c r="P1359" s="6" t="str">
        <f>_xlfn.XLOOKUP(movie3[[#This Row],[year]],inflation!E$2:E$225,inflation!F$2:F$225,,0)</f>
        <v>355.4</v>
      </c>
      <c r="Q1359" s="2">
        <f>movie3[[#This Row],[gross]] * (inflation!B$226 / movie3[[#This Row],[CPI of Released Year]])</f>
        <v>1729649.2943162634</v>
      </c>
      <c r="R1359" s="2">
        <f>movie3[[#This Row],[gross]]-movie3[[#This Row],[budget]]</f>
        <v>-428618</v>
      </c>
    </row>
    <row r="1360" spans="1:18" hidden="1" x14ac:dyDescent="0.25">
      <c r="A1360" t="s">
        <v>4728</v>
      </c>
      <c r="B1360" t="s">
        <v>16</v>
      </c>
      <c r="C1360" t="s">
        <v>41</v>
      </c>
      <c r="D1360">
        <v>1988</v>
      </c>
      <c r="E1360" t="s">
        <v>4064</v>
      </c>
      <c r="F1360">
        <v>6</v>
      </c>
      <c r="G1360" s="1">
        <v>6700</v>
      </c>
      <c r="H1360" t="s">
        <v>3430</v>
      </c>
      <c r="I1360" t="s">
        <v>3430</v>
      </c>
      <c r="J1360" t="s">
        <v>4729</v>
      </c>
      <c r="K1360" t="s">
        <v>30</v>
      </c>
      <c r="L1360" s="1">
        <v>6500000</v>
      </c>
      <c r="M1360" s="1">
        <v>14545844</v>
      </c>
      <c r="N1360" t="s">
        <v>31</v>
      </c>
      <c r="O1360">
        <v>121</v>
      </c>
      <c r="P1360" s="6" t="str">
        <f>_xlfn.XLOOKUP(movie3[[#This Row],[year]],inflation!E$2:E$225,inflation!F$2:F$225,,0)</f>
        <v>355.4</v>
      </c>
      <c r="Q1360" s="2">
        <f>movie3[[#This Row],[gross]] * (inflation!B$226 / movie3[[#This Row],[CPI of Released Year]])</f>
        <v>37473761.301069222</v>
      </c>
      <c r="R1360" s="2">
        <f>movie3[[#This Row],[gross]]-movie3[[#This Row],[budget]]</f>
        <v>8045844</v>
      </c>
    </row>
    <row r="1361" spans="1:18" hidden="1" x14ac:dyDescent="0.25">
      <c r="A1361" t="s">
        <v>4745</v>
      </c>
      <c r="B1361" t="s">
        <v>16</v>
      </c>
      <c r="C1361" t="s">
        <v>34</v>
      </c>
      <c r="D1361">
        <v>1988</v>
      </c>
      <c r="E1361" t="s">
        <v>4708</v>
      </c>
      <c r="F1361">
        <v>6</v>
      </c>
      <c r="G1361" s="1">
        <v>17000</v>
      </c>
      <c r="H1361" t="s">
        <v>708</v>
      </c>
      <c r="I1361" t="s">
        <v>4746</v>
      </c>
      <c r="J1361" t="s">
        <v>570</v>
      </c>
      <c r="K1361" t="s">
        <v>30</v>
      </c>
      <c r="M1361" s="1">
        <v>20324096</v>
      </c>
      <c r="N1361" t="s">
        <v>44</v>
      </c>
      <c r="O1361">
        <v>97</v>
      </c>
      <c r="P1361" s="6" t="str">
        <f>_xlfn.XLOOKUP(movie3[[#This Row],[year]],inflation!E$2:E$225,inflation!F$2:F$225,,0)</f>
        <v>355.4</v>
      </c>
      <c r="Q1361" s="2">
        <f>movie3[[#This Row],[gross]] * (inflation!B$226 / movie3[[#This Row],[CPI of Released Year]])</f>
        <v>52359995.209904335</v>
      </c>
      <c r="R1361" s="2">
        <f>movie3[[#This Row],[gross]]-movie3[[#This Row],[budget]]</f>
        <v>20324096</v>
      </c>
    </row>
    <row r="1362" spans="1:18" hidden="1" x14ac:dyDescent="0.25">
      <c r="A1362" t="s">
        <v>4805</v>
      </c>
      <c r="B1362" t="s">
        <v>16</v>
      </c>
      <c r="C1362" t="s">
        <v>34</v>
      </c>
      <c r="D1362">
        <v>1988</v>
      </c>
      <c r="E1362" t="s">
        <v>3982</v>
      </c>
      <c r="F1362">
        <v>6</v>
      </c>
      <c r="G1362" s="1">
        <v>7200</v>
      </c>
      <c r="H1362" t="s">
        <v>4806</v>
      </c>
      <c r="I1362" t="s">
        <v>4807</v>
      </c>
      <c r="J1362" t="s">
        <v>482</v>
      </c>
      <c r="K1362" t="s">
        <v>30</v>
      </c>
      <c r="L1362" s="1">
        <v>5000000</v>
      </c>
      <c r="M1362" s="1">
        <v>3588626</v>
      </c>
      <c r="N1362" t="s">
        <v>2177</v>
      </c>
      <c r="O1362">
        <v>86</v>
      </c>
      <c r="P1362" s="6" t="str">
        <f>_xlfn.XLOOKUP(movie3[[#This Row],[year]],inflation!E$2:E$225,inflation!F$2:F$225,,0)</f>
        <v>355.4</v>
      </c>
      <c r="Q1362" s="2">
        <f>movie3[[#This Row],[gross]] * (inflation!B$226 / movie3[[#This Row],[CPI of Released Year]])</f>
        <v>9245205.3055711873</v>
      </c>
      <c r="R1362" s="2">
        <f>movie3[[#This Row],[gross]]-movie3[[#This Row],[budget]]</f>
        <v>-1411374</v>
      </c>
    </row>
    <row r="1363" spans="1:18" hidden="1" x14ac:dyDescent="0.25">
      <c r="A1363" t="s">
        <v>4868</v>
      </c>
      <c r="B1363" t="s">
        <v>33</v>
      </c>
      <c r="C1363" t="s">
        <v>17</v>
      </c>
      <c r="D1363">
        <v>1988</v>
      </c>
      <c r="E1363" t="s">
        <v>4689</v>
      </c>
      <c r="F1363">
        <v>6</v>
      </c>
      <c r="G1363" s="1">
        <v>5100</v>
      </c>
      <c r="H1363" t="s">
        <v>1238</v>
      </c>
      <c r="I1363" t="s">
        <v>899</v>
      </c>
      <c r="J1363" t="s">
        <v>130</v>
      </c>
      <c r="K1363" t="s">
        <v>30</v>
      </c>
      <c r="L1363" s="1">
        <v>15000000</v>
      </c>
      <c r="M1363" s="1">
        <v>1733070</v>
      </c>
      <c r="N1363" t="s">
        <v>31</v>
      </c>
      <c r="O1363">
        <v>98</v>
      </c>
      <c r="P1363" s="6" t="str">
        <f>_xlfn.XLOOKUP(movie3[[#This Row],[year]],inflation!E$2:E$225,inflation!F$2:F$225,,0)</f>
        <v>355.4</v>
      </c>
      <c r="Q1363" s="2">
        <f>movie3[[#This Row],[gross]] * (inflation!B$226 / movie3[[#This Row],[CPI of Released Year]])</f>
        <v>4464825.2447945978</v>
      </c>
      <c r="R1363" s="2">
        <f>movie3[[#This Row],[gross]]-movie3[[#This Row],[budget]]</f>
        <v>-13266930</v>
      </c>
    </row>
    <row r="1364" spans="1:18" hidden="1" x14ac:dyDescent="0.25">
      <c r="A1364" t="s">
        <v>4881</v>
      </c>
      <c r="B1364" t="s">
        <v>22088</v>
      </c>
      <c r="C1364" t="s">
        <v>778</v>
      </c>
      <c r="D1364">
        <v>1988</v>
      </c>
      <c r="E1364" t="s">
        <v>4598</v>
      </c>
      <c r="F1364">
        <v>6</v>
      </c>
      <c r="G1364" s="1">
        <v>1200</v>
      </c>
      <c r="H1364" t="s">
        <v>4882</v>
      </c>
      <c r="I1364" t="s">
        <v>4882</v>
      </c>
      <c r="J1364" t="s">
        <v>4883</v>
      </c>
      <c r="K1364" t="s">
        <v>453</v>
      </c>
      <c r="N1364" t="s">
        <v>4884</v>
      </c>
      <c r="O1364">
        <v>88</v>
      </c>
      <c r="P1364" s="6" t="str">
        <f>_xlfn.XLOOKUP(movie3[[#This Row],[year]],inflation!E$2:E$225,inflation!F$2:F$225,,0)</f>
        <v>355.4</v>
      </c>
      <c r="Q1364" s="2">
        <f>movie3[[#This Row],[gross]] * (inflation!B$226 / movie3[[#This Row],[CPI of Released Year]])</f>
        <v>0</v>
      </c>
      <c r="R1364" s="2">
        <f>movie3[[#This Row],[gross]]-movie3[[#This Row],[budget]]</f>
        <v>0</v>
      </c>
    </row>
    <row r="1365" spans="1:18" hidden="1" x14ac:dyDescent="0.25">
      <c r="A1365" t="s">
        <v>4977</v>
      </c>
      <c r="B1365" t="s">
        <v>16</v>
      </c>
      <c r="C1365" t="s">
        <v>34</v>
      </c>
      <c r="D1365">
        <v>1988</v>
      </c>
      <c r="E1365" t="s">
        <v>3982</v>
      </c>
      <c r="F1365">
        <v>6</v>
      </c>
      <c r="G1365" s="1">
        <v>3000</v>
      </c>
      <c r="H1365" t="s">
        <v>1324</v>
      </c>
      <c r="I1365" t="s">
        <v>1324</v>
      </c>
      <c r="J1365" t="s">
        <v>1800</v>
      </c>
      <c r="K1365" t="s">
        <v>30</v>
      </c>
      <c r="L1365" s="1">
        <v>6000000</v>
      </c>
      <c r="M1365" s="1">
        <v>10068039</v>
      </c>
      <c r="N1365" t="s">
        <v>4683</v>
      </c>
      <c r="O1365">
        <v>97</v>
      </c>
      <c r="P1365" s="6" t="str">
        <f>_xlfn.XLOOKUP(movie3[[#This Row],[year]],inflation!E$2:E$225,inflation!F$2:F$225,,0)</f>
        <v>355.4</v>
      </c>
      <c r="Q1365" s="2">
        <f>movie3[[#This Row],[gross]] * (inflation!B$226 / movie3[[#This Row],[CPI of Released Year]])</f>
        <v>25937806.72031514</v>
      </c>
      <c r="R1365" s="2">
        <f>movie3[[#This Row],[gross]]-movie3[[#This Row],[budget]]</f>
        <v>4068039</v>
      </c>
    </row>
    <row r="1366" spans="1:18" hidden="1" x14ac:dyDescent="0.25">
      <c r="A1366" t="s">
        <v>5055</v>
      </c>
      <c r="B1366" t="s">
        <v>2000</v>
      </c>
      <c r="C1366" t="s">
        <v>41</v>
      </c>
      <c r="D1366">
        <v>1988</v>
      </c>
      <c r="E1366" t="s">
        <v>4475</v>
      </c>
      <c r="F1366">
        <v>6</v>
      </c>
      <c r="G1366" s="1">
        <v>5500</v>
      </c>
      <c r="H1366" t="s">
        <v>416</v>
      </c>
      <c r="I1366" t="s">
        <v>5056</v>
      </c>
      <c r="J1366" t="s">
        <v>345</v>
      </c>
      <c r="K1366" t="s">
        <v>30</v>
      </c>
      <c r="L1366" s="1">
        <v>20000000</v>
      </c>
      <c r="M1366" s="1">
        <v>11444204</v>
      </c>
      <c r="N1366" t="s">
        <v>61</v>
      </c>
      <c r="O1366">
        <v>103</v>
      </c>
      <c r="P1366" s="6" t="str">
        <f>_xlfn.XLOOKUP(movie3[[#This Row],[year]],inflation!E$2:E$225,inflation!F$2:F$225,,0)</f>
        <v>355.4</v>
      </c>
      <c r="Q1366" s="2">
        <f>movie3[[#This Row],[gross]] * (inflation!B$226 / movie3[[#This Row],[CPI of Released Year]])</f>
        <v>29483154.705683738</v>
      </c>
      <c r="R1366" s="2">
        <f>movie3[[#This Row],[gross]]-movie3[[#This Row],[budget]]</f>
        <v>-8555796</v>
      </c>
    </row>
    <row r="1367" spans="1:18" hidden="1" x14ac:dyDescent="0.25">
      <c r="A1367" t="s">
        <v>4525</v>
      </c>
      <c r="B1367" t="s">
        <v>16</v>
      </c>
      <c r="C1367" t="s">
        <v>41</v>
      </c>
      <c r="D1367">
        <v>1988</v>
      </c>
      <c r="E1367" t="s">
        <v>4526</v>
      </c>
      <c r="F1367">
        <v>5.9</v>
      </c>
      <c r="G1367" s="1">
        <v>81000</v>
      </c>
      <c r="H1367" t="s">
        <v>2129</v>
      </c>
      <c r="I1367" t="s">
        <v>810</v>
      </c>
      <c r="J1367" t="s">
        <v>1479</v>
      </c>
      <c r="K1367" t="s">
        <v>30</v>
      </c>
      <c r="L1367" s="1">
        <v>20000000</v>
      </c>
      <c r="M1367" s="1">
        <v>171504781</v>
      </c>
      <c r="N1367" t="s">
        <v>2094</v>
      </c>
      <c r="O1367">
        <v>104</v>
      </c>
      <c r="P1367" s="6" t="str">
        <f>_xlfn.XLOOKUP(movie3[[#This Row],[year]],inflation!E$2:E$225,inflation!F$2:F$225,,0)</f>
        <v>355.4</v>
      </c>
      <c r="Q1367" s="2">
        <f>movie3[[#This Row],[gross]] * (inflation!B$226 / movie3[[#This Row],[CPI of Released Year]])</f>
        <v>441839553.97749019</v>
      </c>
      <c r="R1367" s="2">
        <f>movie3[[#This Row],[gross]]-movie3[[#This Row],[budget]]</f>
        <v>151504781</v>
      </c>
    </row>
    <row r="1368" spans="1:18" x14ac:dyDescent="0.25">
      <c r="A1368" t="s">
        <v>4610</v>
      </c>
      <c r="B1368" t="s">
        <v>16</v>
      </c>
      <c r="C1368" t="s">
        <v>52</v>
      </c>
      <c r="D1368">
        <v>1988</v>
      </c>
      <c r="E1368" t="s">
        <v>4376</v>
      </c>
      <c r="F1368">
        <v>5.9</v>
      </c>
      <c r="G1368" s="1">
        <v>45000</v>
      </c>
      <c r="H1368" t="s">
        <v>4611</v>
      </c>
      <c r="I1368" t="s">
        <v>4612</v>
      </c>
      <c r="J1368" t="s">
        <v>3979</v>
      </c>
      <c r="K1368" t="s">
        <v>30</v>
      </c>
      <c r="L1368" s="1">
        <v>5000000</v>
      </c>
      <c r="M1368" s="1">
        <v>17768757</v>
      </c>
      <c r="N1368" t="s">
        <v>4613</v>
      </c>
      <c r="O1368">
        <v>88</v>
      </c>
      <c r="P1368" s="6" t="str">
        <f>_xlfn.XLOOKUP(movie3[[#This Row],[year]],inflation!E$2:E$225,inflation!F$2:F$225,,0)</f>
        <v>355.4</v>
      </c>
      <c r="Q1368" s="2">
        <f>movie3[[#This Row],[gross]] * (inflation!B$226 / movie3[[#This Row],[CPI of Released Year]])</f>
        <v>45776797.718626902</v>
      </c>
      <c r="R1368" s="2">
        <f>movie3[[#This Row],[gross]]-movie3[[#This Row],[budget]]</f>
        <v>12768757</v>
      </c>
    </row>
    <row r="1369" spans="1:18" hidden="1" x14ac:dyDescent="0.25">
      <c r="A1369" t="s">
        <v>4662</v>
      </c>
      <c r="B1369" t="s">
        <v>16</v>
      </c>
      <c r="C1369" t="s">
        <v>41</v>
      </c>
      <c r="D1369">
        <v>1988</v>
      </c>
      <c r="E1369" t="s">
        <v>4376</v>
      </c>
      <c r="F1369">
        <v>5.9</v>
      </c>
      <c r="G1369" s="1">
        <v>10000</v>
      </c>
      <c r="H1369" t="s">
        <v>163</v>
      </c>
      <c r="I1369" t="s">
        <v>163</v>
      </c>
      <c r="J1369" t="s">
        <v>4663</v>
      </c>
      <c r="K1369" t="s">
        <v>22</v>
      </c>
      <c r="L1369" s="1">
        <v>2500000</v>
      </c>
      <c r="M1369" s="1">
        <v>1189315</v>
      </c>
      <c r="N1369" t="s">
        <v>4664</v>
      </c>
      <c r="O1369">
        <v>93</v>
      </c>
      <c r="P1369" s="6" t="str">
        <f>_xlfn.XLOOKUP(movie3[[#This Row],[year]],inflation!E$2:E$225,inflation!F$2:F$225,,0)</f>
        <v>355.4</v>
      </c>
      <c r="Q1369" s="2">
        <f>movie3[[#This Row],[gross]] * (inflation!B$226 / movie3[[#This Row],[CPI of Released Year]])</f>
        <v>3063975.27855937</v>
      </c>
      <c r="R1369" s="2">
        <f>movie3[[#This Row],[gross]]-movie3[[#This Row],[budget]]</f>
        <v>-1310685</v>
      </c>
    </row>
    <row r="1370" spans="1:18" hidden="1" x14ac:dyDescent="0.25">
      <c r="A1370" t="s">
        <v>4671</v>
      </c>
      <c r="B1370" t="s">
        <v>337</v>
      </c>
      <c r="C1370" t="s">
        <v>25</v>
      </c>
      <c r="D1370">
        <v>1988</v>
      </c>
      <c r="E1370" t="s">
        <v>4526</v>
      </c>
      <c r="F1370">
        <v>5.9</v>
      </c>
      <c r="G1370" s="1">
        <v>4000</v>
      </c>
      <c r="H1370" t="s">
        <v>4672</v>
      </c>
      <c r="I1370" t="s">
        <v>4673</v>
      </c>
      <c r="J1370" t="s">
        <v>4674</v>
      </c>
      <c r="K1370" t="s">
        <v>1094</v>
      </c>
      <c r="L1370" s="1">
        <v>5000000</v>
      </c>
      <c r="M1370" s="1">
        <v>3569939</v>
      </c>
      <c r="N1370" t="s">
        <v>31</v>
      </c>
      <c r="O1370">
        <v>100</v>
      </c>
      <c r="P1370" s="6" t="str">
        <f>_xlfn.XLOOKUP(movie3[[#This Row],[year]],inflation!E$2:E$225,inflation!F$2:F$225,,0)</f>
        <v>355.4</v>
      </c>
      <c r="Q1370" s="2">
        <f>movie3[[#This Row],[gross]] * (inflation!B$226 / movie3[[#This Row],[CPI of Released Year]])</f>
        <v>9197062.8823860437</v>
      </c>
      <c r="R1370" s="2">
        <f>movie3[[#This Row],[gross]]-movie3[[#This Row],[budget]]</f>
        <v>-1430061</v>
      </c>
    </row>
    <row r="1371" spans="1:18" hidden="1" x14ac:dyDescent="0.25">
      <c r="A1371" t="s">
        <v>4687</v>
      </c>
      <c r="B1371" t="s">
        <v>2000</v>
      </c>
      <c r="C1371" t="s">
        <v>41</v>
      </c>
      <c r="D1371">
        <v>1988</v>
      </c>
      <c r="E1371" t="s">
        <v>4047</v>
      </c>
      <c r="F1371">
        <v>5.9</v>
      </c>
      <c r="G1371" s="1">
        <v>12000</v>
      </c>
      <c r="H1371" t="s">
        <v>1310</v>
      </c>
      <c r="I1371" t="s">
        <v>1310</v>
      </c>
      <c r="J1371" t="s">
        <v>2047</v>
      </c>
      <c r="K1371" t="s">
        <v>30</v>
      </c>
      <c r="L1371" s="1">
        <v>20000000</v>
      </c>
      <c r="M1371" s="1">
        <v>16031707</v>
      </c>
      <c r="N1371" t="s">
        <v>44</v>
      </c>
      <c r="O1371">
        <v>106</v>
      </c>
      <c r="P1371" s="6" t="str">
        <f>_xlfn.XLOOKUP(movie3[[#This Row],[year]],inflation!E$2:E$225,inflation!F$2:F$225,,0)</f>
        <v>355.4</v>
      </c>
      <c r="Q1371" s="2">
        <f>movie3[[#This Row],[gross]] * (inflation!B$226 / movie3[[#This Row],[CPI of Released Year]])</f>
        <v>41301718.99043332</v>
      </c>
      <c r="R1371" s="2">
        <f>movie3[[#This Row],[gross]]-movie3[[#This Row],[budget]]</f>
        <v>-3968293</v>
      </c>
    </row>
    <row r="1372" spans="1:18" hidden="1" x14ac:dyDescent="0.25">
      <c r="A1372" t="s">
        <v>4722</v>
      </c>
      <c r="B1372" t="s">
        <v>16</v>
      </c>
      <c r="C1372" t="s">
        <v>41</v>
      </c>
      <c r="D1372">
        <v>1988</v>
      </c>
      <c r="E1372" t="s">
        <v>4723</v>
      </c>
      <c r="F1372">
        <v>5.9</v>
      </c>
      <c r="G1372" s="1">
        <v>12000</v>
      </c>
      <c r="H1372" t="s">
        <v>1102</v>
      </c>
      <c r="I1372" t="s">
        <v>1256</v>
      </c>
      <c r="J1372" t="s">
        <v>4724</v>
      </c>
      <c r="K1372" t="s">
        <v>30</v>
      </c>
      <c r="L1372" s="1">
        <v>7500000</v>
      </c>
      <c r="M1372" s="1">
        <v>2983784</v>
      </c>
      <c r="N1372" t="s">
        <v>4059</v>
      </c>
      <c r="O1372">
        <v>104</v>
      </c>
      <c r="P1372" s="6" t="str">
        <f>_xlfn.XLOOKUP(movie3[[#This Row],[year]],inflation!E$2:E$225,inflation!F$2:F$225,,0)</f>
        <v>355.4</v>
      </c>
      <c r="Q1372" s="2">
        <f>movie3[[#This Row],[gross]] * (inflation!B$226 / movie3[[#This Row],[CPI of Released Year]])</f>
        <v>7686979.8266741708</v>
      </c>
      <c r="R1372" s="2">
        <f>movie3[[#This Row],[gross]]-movie3[[#This Row],[budget]]</f>
        <v>-4516216</v>
      </c>
    </row>
    <row r="1373" spans="1:18" hidden="1" x14ac:dyDescent="0.25">
      <c r="A1373" t="s">
        <v>4752</v>
      </c>
      <c r="B1373" t="s">
        <v>16</v>
      </c>
      <c r="C1373" t="s">
        <v>17</v>
      </c>
      <c r="D1373">
        <v>1988</v>
      </c>
      <c r="E1373" t="s">
        <v>4753</v>
      </c>
      <c r="F1373">
        <v>5.9</v>
      </c>
      <c r="G1373" s="1">
        <v>14000</v>
      </c>
      <c r="H1373" t="s">
        <v>4754</v>
      </c>
      <c r="I1373" t="s">
        <v>4755</v>
      </c>
      <c r="J1373" t="s">
        <v>2599</v>
      </c>
      <c r="K1373" t="s">
        <v>30</v>
      </c>
      <c r="M1373" s="1">
        <v>18875011</v>
      </c>
      <c r="N1373" t="s">
        <v>2102</v>
      </c>
      <c r="O1373">
        <v>97</v>
      </c>
      <c r="P1373" s="6" t="str">
        <f>_xlfn.XLOOKUP(movie3[[#This Row],[year]],inflation!E$2:E$225,inflation!F$2:F$225,,0)</f>
        <v>355.4</v>
      </c>
      <c r="Q1373" s="2">
        <f>movie3[[#This Row],[gross]] * (inflation!B$226 / movie3[[#This Row],[CPI of Released Year]])</f>
        <v>48626786.920652792</v>
      </c>
      <c r="R1373" s="2">
        <f>movie3[[#This Row],[gross]]-movie3[[#This Row],[budget]]</f>
        <v>18875011</v>
      </c>
    </row>
    <row r="1374" spans="1:18" hidden="1" x14ac:dyDescent="0.25">
      <c r="A1374" t="s">
        <v>4789</v>
      </c>
      <c r="B1374" t="s">
        <v>16</v>
      </c>
      <c r="C1374" t="s">
        <v>41</v>
      </c>
      <c r="D1374">
        <v>1988</v>
      </c>
      <c r="E1374" t="s">
        <v>4625</v>
      </c>
      <c r="F1374">
        <v>5.9</v>
      </c>
      <c r="G1374" s="1">
        <v>3600</v>
      </c>
      <c r="H1374" t="s">
        <v>4790</v>
      </c>
      <c r="I1374" t="s">
        <v>4791</v>
      </c>
      <c r="J1374" t="s">
        <v>4792</v>
      </c>
      <c r="K1374" t="s">
        <v>22</v>
      </c>
      <c r="M1374" s="1">
        <v>540000</v>
      </c>
      <c r="N1374" t="s">
        <v>4793</v>
      </c>
      <c r="O1374">
        <v>102</v>
      </c>
      <c r="P1374" s="6" t="str">
        <f>_xlfn.XLOOKUP(movie3[[#This Row],[year]],inflation!E$2:E$225,inflation!F$2:F$225,,0)</f>
        <v>355.4</v>
      </c>
      <c r="Q1374" s="2">
        <f>movie3[[#This Row],[gross]] * (inflation!B$226 / movie3[[#This Row],[CPI of Released Year]])</f>
        <v>1391176.139561058</v>
      </c>
      <c r="R1374" s="2">
        <f>movie3[[#This Row],[gross]]-movie3[[#This Row],[budget]]</f>
        <v>540000</v>
      </c>
    </row>
    <row r="1375" spans="1:18" hidden="1" x14ac:dyDescent="0.25">
      <c r="A1375" t="s">
        <v>4795</v>
      </c>
      <c r="B1375" t="s">
        <v>2000</v>
      </c>
      <c r="C1375" t="s">
        <v>41</v>
      </c>
      <c r="D1375">
        <v>1988</v>
      </c>
      <c r="E1375" t="s">
        <v>3926</v>
      </c>
      <c r="F1375">
        <v>5.9</v>
      </c>
      <c r="G1375" s="1">
        <v>4500</v>
      </c>
      <c r="H1375" t="s">
        <v>770</v>
      </c>
      <c r="I1375" t="s">
        <v>4796</v>
      </c>
      <c r="J1375" t="s">
        <v>2062</v>
      </c>
      <c r="K1375" t="s">
        <v>30</v>
      </c>
      <c r="M1375" s="1">
        <v>17514553</v>
      </c>
      <c r="N1375" t="s">
        <v>2102</v>
      </c>
      <c r="O1375">
        <v>90</v>
      </c>
      <c r="P1375" s="6" t="str">
        <f>_xlfn.XLOOKUP(movie3[[#This Row],[year]],inflation!E$2:E$225,inflation!F$2:F$225,,0)</f>
        <v>355.4</v>
      </c>
      <c r="Q1375" s="2">
        <f>movie3[[#This Row],[gross]] * (inflation!B$226 / movie3[[#This Row],[CPI of Released Year]])</f>
        <v>45121904.127180643</v>
      </c>
      <c r="R1375" s="2">
        <f>movie3[[#This Row],[gross]]-movie3[[#This Row],[budget]]</f>
        <v>17514553</v>
      </c>
    </row>
    <row r="1376" spans="1:18" hidden="1" x14ac:dyDescent="0.25">
      <c r="A1376" t="s">
        <v>4828</v>
      </c>
      <c r="B1376" t="s">
        <v>33</v>
      </c>
      <c r="C1376" t="s">
        <v>41</v>
      </c>
      <c r="D1376">
        <v>1988</v>
      </c>
      <c r="E1376" t="s">
        <v>3551</v>
      </c>
      <c r="F1376">
        <v>5.9</v>
      </c>
      <c r="G1376" s="1">
        <v>9300</v>
      </c>
      <c r="H1376" t="s">
        <v>3210</v>
      </c>
      <c r="I1376" t="s">
        <v>3044</v>
      </c>
      <c r="J1376" t="s">
        <v>3066</v>
      </c>
      <c r="K1376" t="s">
        <v>30</v>
      </c>
      <c r="M1376" s="1">
        <v>13664060</v>
      </c>
      <c r="N1376" t="s">
        <v>31</v>
      </c>
      <c r="O1376">
        <v>98</v>
      </c>
      <c r="P1376" s="6" t="str">
        <f>_xlfn.XLOOKUP(movie3[[#This Row],[year]],inflation!E$2:E$225,inflation!F$2:F$225,,0)</f>
        <v>355.4</v>
      </c>
      <c r="Q1376" s="2">
        <f>movie3[[#This Row],[gross]] * (inflation!B$226 / movie3[[#This Row],[CPI of Released Year]])</f>
        <v>35202063.410241984</v>
      </c>
      <c r="R1376" s="2">
        <f>movie3[[#This Row],[gross]]-movie3[[#This Row],[budget]]</f>
        <v>13664060</v>
      </c>
    </row>
    <row r="1377" spans="1:18" hidden="1" x14ac:dyDescent="0.25">
      <c r="A1377" t="s">
        <v>4837</v>
      </c>
      <c r="B1377" t="s">
        <v>16</v>
      </c>
      <c r="C1377" t="s">
        <v>104</v>
      </c>
      <c r="D1377">
        <v>1988</v>
      </c>
      <c r="E1377" t="s">
        <v>3982</v>
      </c>
      <c r="F1377">
        <v>5.9</v>
      </c>
      <c r="G1377" s="1">
        <v>3000</v>
      </c>
      <c r="H1377" t="s">
        <v>4838</v>
      </c>
      <c r="I1377" t="s">
        <v>4838</v>
      </c>
      <c r="J1377" t="s">
        <v>2737</v>
      </c>
      <c r="K1377" t="s">
        <v>30</v>
      </c>
      <c r="L1377" s="1">
        <v>1000000</v>
      </c>
      <c r="N1377" t="s">
        <v>4839</v>
      </c>
      <c r="O1377">
        <v>97</v>
      </c>
      <c r="P1377" s="6" t="str">
        <f>_xlfn.XLOOKUP(movie3[[#This Row],[year]],inflation!E$2:E$225,inflation!F$2:F$225,,0)</f>
        <v>355.4</v>
      </c>
      <c r="Q1377" s="2">
        <f>movie3[[#This Row],[gross]] * (inflation!B$226 / movie3[[#This Row],[CPI of Released Year]])</f>
        <v>0</v>
      </c>
      <c r="R1377" s="2">
        <f>movie3[[#This Row],[gross]]-movie3[[#This Row],[budget]]</f>
        <v>-1000000</v>
      </c>
    </row>
    <row r="1378" spans="1:18" hidden="1" x14ac:dyDescent="0.25">
      <c r="A1378" t="s">
        <v>4851</v>
      </c>
      <c r="B1378" t="s">
        <v>16</v>
      </c>
      <c r="C1378" t="s">
        <v>41</v>
      </c>
      <c r="D1378">
        <v>1988</v>
      </c>
      <c r="E1378" t="s">
        <v>4782</v>
      </c>
      <c r="F1378">
        <v>5.9</v>
      </c>
      <c r="G1378" s="1">
        <v>8200</v>
      </c>
      <c r="H1378" t="s">
        <v>673</v>
      </c>
      <c r="I1378" t="s">
        <v>673</v>
      </c>
      <c r="J1378" t="s">
        <v>904</v>
      </c>
      <c r="K1378" t="s">
        <v>30</v>
      </c>
      <c r="L1378" s="1">
        <v>15000000</v>
      </c>
      <c r="M1378" s="1">
        <v>21042667</v>
      </c>
      <c r="N1378" t="s">
        <v>31</v>
      </c>
      <c r="O1378">
        <v>128</v>
      </c>
      <c r="P1378" s="6" t="str">
        <f>_xlfn.XLOOKUP(movie3[[#This Row],[year]],inflation!E$2:E$225,inflation!F$2:F$225,,0)</f>
        <v>355.4</v>
      </c>
      <c r="Q1378" s="2">
        <f>movie3[[#This Row],[gross]] * (inflation!B$226 / movie3[[#This Row],[CPI of Released Year]])</f>
        <v>54211215.265053466</v>
      </c>
      <c r="R1378" s="2">
        <f>movie3[[#This Row],[gross]]-movie3[[#This Row],[budget]]</f>
        <v>6042667</v>
      </c>
    </row>
    <row r="1379" spans="1:18" hidden="1" x14ac:dyDescent="0.25">
      <c r="A1379" t="s">
        <v>4957</v>
      </c>
      <c r="B1379" t="s">
        <v>33</v>
      </c>
      <c r="C1379" t="s">
        <v>41</v>
      </c>
      <c r="D1379">
        <v>1988</v>
      </c>
      <c r="E1379" t="s">
        <v>4086</v>
      </c>
      <c r="F1379">
        <v>5.9</v>
      </c>
      <c r="G1379" s="1">
        <v>3500</v>
      </c>
      <c r="H1379" t="s">
        <v>1006</v>
      </c>
      <c r="I1379" t="s">
        <v>4958</v>
      </c>
      <c r="J1379" t="s">
        <v>2176</v>
      </c>
      <c r="K1379" t="s">
        <v>30</v>
      </c>
      <c r="L1379" s="1">
        <v>18000000</v>
      </c>
      <c r="M1379" s="1">
        <v>9129999</v>
      </c>
      <c r="N1379" t="s">
        <v>2102</v>
      </c>
      <c r="O1379">
        <v>105</v>
      </c>
      <c r="P1379" s="6" t="str">
        <f>_xlfn.XLOOKUP(movie3[[#This Row],[year]],inflation!E$2:E$225,inflation!F$2:F$225,,0)</f>
        <v>355.4</v>
      </c>
      <c r="Q1379" s="2">
        <f>movie3[[#This Row],[gross]] * (inflation!B$226 / movie3[[#This Row],[CPI of Released Year]])</f>
        <v>23521179.190770965</v>
      </c>
      <c r="R1379" s="2">
        <f>movie3[[#This Row],[gross]]-movie3[[#This Row],[budget]]</f>
        <v>-8870001</v>
      </c>
    </row>
    <row r="1380" spans="1:18" hidden="1" x14ac:dyDescent="0.25">
      <c r="A1380" t="s">
        <v>5043</v>
      </c>
      <c r="B1380" t="s">
        <v>16</v>
      </c>
      <c r="C1380" t="s">
        <v>17</v>
      </c>
      <c r="D1380">
        <v>1988</v>
      </c>
      <c r="E1380" t="s">
        <v>5044</v>
      </c>
      <c r="F1380">
        <v>5.9</v>
      </c>
      <c r="G1380" s="1">
        <v>2000</v>
      </c>
      <c r="H1380" t="s">
        <v>1785</v>
      </c>
      <c r="I1380" t="s">
        <v>851</v>
      </c>
      <c r="J1380" t="s">
        <v>5045</v>
      </c>
      <c r="K1380" t="s">
        <v>22</v>
      </c>
      <c r="L1380" s="1">
        <v>5000000</v>
      </c>
      <c r="M1380" s="1">
        <v>429028</v>
      </c>
      <c r="N1380" t="s">
        <v>571</v>
      </c>
      <c r="O1380">
        <v>90</v>
      </c>
      <c r="P1380" s="6" t="str">
        <f>_xlfn.XLOOKUP(movie3[[#This Row],[year]],inflation!E$2:E$225,inflation!F$2:F$225,,0)</f>
        <v>355.4</v>
      </c>
      <c r="Q1380" s="2">
        <f>movie3[[#This Row],[gross]] * (inflation!B$226 / movie3[[#This Row],[CPI of Released Year]])</f>
        <v>1105284.2903770399</v>
      </c>
      <c r="R1380" s="2">
        <f>movie3[[#This Row],[gross]]-movie3[[#This Row],[budget]]</f>
        <v>-4570972</v>
      </c>
    </row>
    <row r="1381" spans="1:18" hidden="1" x14ac:dyDescent="0.25">
      <c r="A1381" t="s">
        <v>4553</v>
      </c>
      <c r="B1381" t="s">
        <v>16</v>
      </c>
      <c r="C1381" t="s">
        <v>34</v>
      </c>
      <c r="D1381">
        <v>1988</v>
      </c>
      <c r="E1381" t="s">
        <v>4485</v>
      </c>
      <c r="F1381">
        <v>5.8</v>
      </c>
      <c r="G1381" s="1">
        <v>125000</v>
      </c>
      <c r="H1381" t="s">
        <v>4554</v>
      </c>
      <c r="I1381" t="s">
        <v>1007</v>
      </c>
      <c r="J1381" t="s">
        <v>762</v>
      </c>
      <c r="K1381" t="s">
        <v>30</v>
      </c>
      <c r="L1381" s="1">
        <v>63000000</v>
      </c>
      <c r="M1381" s="1">
        <v>189015611</v>
      </c>
      <c r="N1381" t="s">
        <v>4152</v>
      </c>
      <c r="O1381">
        <v>102</v>
      </c>
      <c r="P1381" s="6" t="str">
        <f>_xlfn.XLOOKUP(movie3[[#This Row],[year]],inflation!E$2:E$225,inflation!F$2:F$225,,0)</f>
        <v>355.4</v>
      </c>
      <c r="Q1381" s="2">
        <f>movie3[[#This Row],[gross]] * (inflation!B$226 / movie3[[#This Row],[CPI of Released Year]])</f>
        <v>486951866.71806419</v>
      </c>
      <c r="R1381" s="2">
        <f>movie3[[#This Row],[gross]]-movie3[[#This Row],[budget]]</f>
        <v>126015611</v>
      </c>
    </row>
    <row r="1382" spans="1:18" hidden="1" x14ac:dyDescent="0.25">
      <c r="A1382" t="s">
        <v>4665</v>
      </c>
      <c r="B1382" t="s">
        <v>2000</v>
      </c>
      <c r="C1382" t="s">
        <v>41</v>
      </c>
      <c r="D1382">
        <v>1988</v>
      </c>
      <c r="E1382" t="s">
        <v>4551</v>
      </c>
      <c r="F1382">
        <v>5.8</v>
      </c>
      <c r="G1382" s="1">
        <v>8900</v>
      </c>
      <c r="H1382" t="s">
        <v>2245</v>
      </c>
      <c r="I1382" t="s">
        <v>2245</v>
      </c>
      <c r="J1382" t="s">
        <v>254</v>
      </c>
      <c r="K1382" t="s">
        <v>3158</v>
      </c>
      <c r="L1382" s="1">
        <v>17000000</v>
      </c>
      <c r="M1382" s="1">
        <v>8578231</v>
      </c>
      <c r="N1382" t="s">
        <v>4666</v>
      </c>
      <c r="O1382">
        <v>99</v>
      </c>
      <c r="P1382" s="6" t="str">
        <f>_xlfn.XLOOKUP(movie3[[#This Row],[year]],inflation!E$2:E$225,inflation!F$2:F$225,,0)</f>
        <v>355.4</v>
      </c>
      <c r="Q1382" s="2">
        <f>movie3[[#This Row],[gross]] * (inflation!B$226 / movie3[[#This Row],[CPI of Released Year]])</f>
        <v>22099685.716375917</v>
      </c>
      <c r="R1382" s="2">
        <f>movie3[[#This Row],[gross]]-movie3[[#This Row],[budget]]</f>
        <v>-8421769</v>
      </c>
    </row>
    <row r="1383" spans="1:18" hidden="1" x14ac:dyDescent="0.25">
      <c r="A1383" t="s">
        <v>4670</v>
      </c>
      <c r="B1383" t="s">
        <v>16</v>
      </c>
      <c r="C1383" t="s">
        <v>41</v>
      </c>
      <c r="D1383">
        <v>1988</v>
      </c>
      <c r="E1383" t="s">
        <v>3926</v>
      </c>
      <c r="F1383">
        <v>5.8</v>
      </c>
      <c r="G1383" s="1">
        <v>19000</v>
      </c>
      <c r="H1383" t="s">
        <v>812</v>
      </c>
      <c r="I1383" t="s">
        <v>812</v>
      </c>
      <c r="J1383" t="s">
        <v>3711</v>
      </c>
      <c r="K1383" t="s">
        <v>30</v>
      </c>
      <c r="L1383" s="1">
        <v>6200000</v>
      </c>
      <c r="M1383" s="1">
        <v>9205924</v>
      </c>
      <c r="N1383" t="s">
        <v>4187</v>
      </c>
      <c r="O1383">
        <v>89</v>
      </c>
      <c r="P1383" s="6" t="str">
        <f>_xlfn.XLOOKUP(movie3[[#This Row],[year]],inflation!E$2:E$225,inflation!F$2:F$225,,0)</f>
        <v>355.4</v>
      </c>
      <c r="Q1383" s="2">
        <f>movie3[[#This Row],[gross]] * (inflation!B$226 / movie3[[#This Row],[CPI of Released Year]])</f>
        <v>23716781.132245358</v>
      </c>
      <c r="R1383" s="2">
        <f>movie3[[#This Row],[gross]]-movie3[[#This Row],[budget]]</f>
        <v>3005924</v>
      </c>
    </row>
    <row r="1384" spans="1:18" hidden="1" x14ac:dyDescent="0.25">
      <c r="A1384" t="s">
        <v>4800</v>
      </c>
      <c r="B1384" t="s">
        <v>16</v>
      </c>
      <c r="C1384" t="s">
        <v>41</v>
      </c>
      <c r="D1384">
        <v>1988</v>
      </c>
      <c r="E1384" t="s">
        <v>4475</v>
      </c>
      <c r="F1384">
        <v>5.8</v>
      </c>
      <c r="G1384" s="1">
        <v>3100</v>
      </c>
      <c r="H1384" t="s">
        <v>4345</v>
      </c>
      <c r="I1384" t="s">
        <v>4801</v>
      </c>
      <c r="J1384" t="s">
        <v>3940</v>
      </c>
      <c r="K1384" t="s">
        <v>22</v>
      </c>
      <c r="M1384" s="1">
        <v>401421</v>
      </c>
      <c r="N1384" t="s">
        <v>118</v>
      </c>
      <c r="O1384">
        <v>94</v>
      </c>
      <c r="P1384" s="6" t="str">
        <f>_xlfn.XLOOKUP(movie3[[#This Row],[year]],inflation!E$2:E$225,inflation!F$2:F$225,,0)</f>
        <v>355.4</v>
      </c>
      <c r="Q1384" s="2">
        <f>movie3[[#This Row],[gross]] * (inflation!B$226 / movie3[[#This Row],[CPI of Released Year]])</f>
        <v>1034161.6983680361</v>
      </c>
      <c r="R1384" s="2">
        <f>movie3[[#This Row],[gross]]-movie3[[#This Row],[budget]]</f>
        <v>401421</v>
      </c>
    </row>
    <row r="1385" spans="1:18" hidden="1" x14ac:dyDescent="0.25">
      <c r="A1385" t="s">
        <v>4913</v>
      </c>
      <c r="B1385" t="s">
        <v>2000</v>
      </c>
      <c r="C1385" t="s">
        <v>41</v>
      </c>
      <c r="D1385">
        <v>1988</v>
      </c>
      <c r="E1385" t="s">
        <v>4698</v>
      </c>
      <c r="F1385">
        <v>5.8</v>
      </c>
      <c r="G1385" s="1">
        <v>497</v>
      </c>
      <c r="H1385" t="s">
        <v>574</v>
      </c>
      <c r="I1385" t="s">
        <v>574</v>
      </c>
      <c r="J1385" t="s">
        <v>574</v>
      </c>
      <c r="K1385" t="s">
        <v>30</v>
      </c>
      <c r="M1385" s="1">
        <v>7721852</v>
      </c>
      <c r="N1385" t="s">
        <v>44</v>
      </c>
      <c r="O1385">
        <v>104</v>
      </c>
      <c r="P1385" s="6" t="str">
        <f>_xlfn.XLOOKUP(movie3[[#This Row],[year]],inflation!E$2:E$225,inflation!F$2:F$225,,0)</f>
        <v>355.4</v>
      </c>
      <c r="Q1385" s="2">
        <f>movie3[[#This Row],[gross]] * (inflation!B$226 / movie3[[#This Row],[CPI of Released Year]])</f>
        <v>19893437.510410804</v>
      </c>
      <c r="R1385" s="2">
        <f>movie3[[#This Row],[gross]]-movie3[[#This Row],[budget]]</f>
        <v>7721852</v>
      </c>
    </row>
    <row r="1386" spans="1:18" hidden="1" x14ac:dyDescent="0.25">
      <c r="A1386" t="s">
        <v>4914</v>
      </c>
      <c r="B1386" t="s">
        <v>16</v>
      </c>
      <c r="C1386" t="s">
        <v>17</v>
      </c>
      <c r="D1386">
        <v>1988</v>
      </c>
      <c r="E1386" t="s">
        <v>4551</v>
      </c>
      <c r="F1386">
        <v>5.8</v>
      </c>
      <c r="G1386" s="1">
        <v>3600</v>
      </c>
      <c r="H1386" t="s">
        <v>606</v>
      </c>
      <c r="I1386" t="s">
        <v>606</v>
      </c>
      <c r="J1386" t="s">
        <v>4915</v>
      </c>
      <c r="K1386" t="s">
        <v>30</v>
      </c>
      <c r="L1386" s="1">
        <v>7000000</v>
      </c>
      <c r="M1386" s="1">
        <v>5979011</v>
      </c>
      <c r="N1386" t="s">
        <v>1537</v>
      </c>
      <c r="O1386">
        <v>95</v>
      </c>
      <c r="P1386" s="6" t="str">
        <f>_xlfn.XLOOKUP(movie3[[#This Row],[year]],inflation!E$2:E$225,inflation!F$2:F$225,,0)</f>
        <v>355.4</v>
      </c>
      <c r="Q1386" s="2">
        <f>movie3[[#This Row],[gross]] * (inflation!B$226 / movie3[[#This Row],[CPI of Released Year]])</f>
        <v>15403439.706246484</v>
      </c>
      <c r="R1386" s="2">
        <f>movie3[[#This Row],[gross]]-movie3[[#This Row],[budget]]</f>
        <v>-1020989</v>
      </c>
    </row>
    <row r="1387" spans="1:18" hidden="1" x14ac:dyDescent="0.25">
      <c r="A1387" t="s">
        <v>4927</v>
      </c>
      <c r="B1387" t="s">
        <v>16</v>
      </c>
      <c r="C1387" t="s">
        <v>41</v>
      </c>
      <c r="D1387">
        <v>1988</v>
      </c>
      <c r="E1387" t="s">
        <v>3926</v>
      </c>
      <c r="F1387">
        <v>5.8</v>
      </c>
      <c r="G1387" s="1">
        <v>4800</v>
      </c>
      <c r="H1387" t="s">
        <v>270</v>
      </c>
      <c r="I1387" t="s">
        <v>4928</v>
      </c>
      <c r="J1387" t="s">
        <v>59</v>
      </c>
      <c r="K1387" t="s">
        <v>30</v>
      </c>
      <c r="L1387" s="1">
        <v>19000000</v>
      </c>
      <c r="M1387" s="1">
        <v>11005304</v>
      </c>
      <c r="N1387" t="s">
        <v>50</v>
      </c>
      <c r="O1387">
        <v>97</v>
      </c>
      <c r="P1387" s="6" t="str">
        <f>_xlfn.XLOOKUP(movie3[[#This Row],[year]],inflation!E$2:E$225,inflation!F$2:F$225,,0)</f>
        <v>355.4</v>
      </c>
      <c r="Q1387" s="2">
        <f>movie3[[#This Row],[gross]] * (inflation!B$226 / movie3[[#This Row],[CPI of Released Year]])</f>
        <v>28352437.654473834</v>
      </c>
      <c r="R1387" s="2">
        <f>movie3[[#This Row],[gross]]-movie3[[#This Row],[budget]]</f>
        <v>-7994696</v>
      </c>
    </row>
    <row r="1388" spans="1:18" hidden="1" x14ac:dyDescent="0.25">
      <c r="A1388" t="s">
        <v>5005</v>
      </c>
      <c r="B1388" t="s">
        <v>16</v>
      </c>
      <c r="C1388" t="s">
        <v>17</v>
      </c>
      <c r="D1388">
        <v>1988</v>
      </c>
      <c r="E1388" t="s">
        <v>4569</v>
      </c>
      <c r="F1388">
        <v>5.8</v>
      </c>
      <c r="G1388" s="1">
        <v>2200</v>
      </c>
      <c r="H1388" t="s">
        <v>5006</v>
      </c>
      <c r="I1388" t="s">
        <v>5007</v>
      </c>
      <c r="J1388" t="s">
        <v>5008</v>
      </c>
      <c r="K1388" t="s">
        <v>30</v>
      </c>
      <c r="L1388" s="1">
        <v>6000000</v>
      </c>
      <c r="M1388" s="1">
        <v>657446</v>
      </c>
      <c r="N1388" t="s">
        <v>118</v>
      </c>
      <c r="O1388">
        <v>99</v>
      </c>
      <c r="P1388" s="6" t="str">
        <f>_xlfn.XLOOKUP(movie3[[#This Row],[year]],inflation!E$2:E$225,inflation!F$2:F$225,,0)</f>
        <v>355.4</v>
      </c>
      <c r="Q1388" s="2">
        <f>movie3[[#This Row],[gross]] * (inflation!B$226 / movie3[[#This Row],[CPI of Released Year]])</f>
        <v>1693746.6449071469</v>
      </c>
      <c r="R1388" s="2">
        <f>movie3[[#This Row],[gross]]-movie3[[#This Row],[budget]]</f>
        <v>-5342554</v>
      </c>
    </row>
    <row r="1389" spans="1:18" x14ac:dyDescent="0.25">
      <c r="A1389" t="s">
        <v>4596</v>
      </c>
      <c r="B1389" t="s">
        <v>16</v>
      </c>
      <c r="C1389" t="s">
        <v>52</v>
      </c>
      <c r="D1389">
        <v>1988</v>
      </c>
      <c r="E1389" t="s">
        <v>4548</v>
      </c>
      <c r="F1389">
        <v>5.7</v>
      </c>
      <c r="G1389" s="1">
        <v>51000</v>
      </c>
      <c r="H1389" t="s">
        <v>3788</v>
      </c>
      <c r="I1389" t="s">
        <v>696</v>
      </c>
      <c r="J1389" t="s">
        <v>2664</v>
      </c>
      <c r="K1389" t="s">
        <v>30</v>
      </c>
      <c r="L1389" s="1">
        <v>13000000</v>
      </c>
      <c r="M1389" s="1">
        <v>49369899</v>
      </c>
      <c r="N1389" t="s">
        <v>2027</v>
      </c>
      <c r="O1389">
        <v>93</v>
      </c>
      <c r="P1389" s="6" t="str">
        <f>_xlfn.XLOOKUP(movie3[[#This Row],[year]],inflation!E$2:E$225,inflation!F$2:F$225,,0)</f>
        <v>355.4</v>
      </c>
      <c r="Q1389" s="2">
        <f>movie3[[#This Row],[gross]] * (inflation!B$226 / movie3[[#This Row],[CPI of Released Year]])</f>
        <v>127189306.48396175</v>
      </c>
      <c r="R1389" s="2">
        <f>movie3[[#This Row],[gross]]-movie3[[#This Row],[budget]]</f>
        <v>36369899</v>
      </c>
    </row>
    <row r="1390" spans="1:18" hidden="1" x14ac:dyDescent="0.25">
      <c r="A1390" t="s">
        <v>4737</v>
      </c>
      <c r="B1390" t="s">
        <v>33</v>
      </c>
      <c r="C1390" t="s">
        <v>41</v>
      </c>
      <c r="D1390">
        <v>1988</v>
      </c>
      <c r="E1390" t="s">
        <v>4644</v>
      </c>
      <c r="F1390">
        <v>5.7</v>
      </c>
      <c r="G1390" s="1">
        <v>24000</v>
      </c>
      <c r="H1390" t="s">
        <v>4738</v>
      </c>
      <c r="I1390" t="s">
        <v>3295</v>
      </c>
      <c r="J1390" t="s">
        <v>4739</v>
      </c>
      <c r="K1390" t="s">
        <v>30</v>
      </c>
      <c r="L1390" s="1">
        <v>15000000</v>
      </c>
      <c r="M1390" s="1">
        <v>21630088</v>
      </c>
      <c r="N1390" t="s">
        <v>2102</v>
      </c>
      <c r="O1390">
        <v>110</v>
      </c>
      <c r="P1390" s="6" t="str">
        <f>_xlfn.XLOOKUP(movie3[[#This Row],[year]],inflation!E$2:E$225,inflation!F$2:F$225,,0)</f>
        <v>355.4</v>
      </c>
      <c r="Q1390" s="2">
        <f>movie3[[#This Row],[gross]] * (inflation!B$226 / movie3[[#This Row],[CPI of Released Year]])</f>
        <v>55724559.855936974</v>
      </c>
      <c r="R1390" s="2">
        <f>movie3[[#This Row],[gross]]-movie3[[#This Row],[budget]]</f>
        <v>6630088</v>
      </c>
    </row>
    <row r="1391" spans="1:18" hidden="1" x14ac:dyDescent="0.25">
      <c r="A1391" t="s">
        <v>4770</v>
      </c>
      <c r="B1391" t="s">
        <v>16</v>
      </c>
      <c r="C1391" t="s">
        <v>17</v>
      </c>
      <c r="D1391">
        <v>1988</v>
      </c>
      <c r="E1391" t="s">
        <v>4753</v>
      </c>
      <c r="F1391">
        <v>5.7</v>
      </c>
      <c r="G1391" s="1">
        <v>7600</v>
      </c>
      <c r="H1391" t="s">
        <v>158</v>
      </c>
      <c r="I1391" t="s">
        <v>4771</v>
      </c>
      <c r="J1391" t="s">
        <v>2568</v>
      </c>
      <c r="K1391" t="s">
        <v>30</v>
      </c>
      <c r="L1391" s="1">
        <v>25000000</v>
      </c>
      <c r="M1391" s="1">
        <v>16118077</v>
      </c>
      <c r="N1391" t="s">
        <v>80</v>
      </c>
      <c r="O1391">
        <v>107</v>
      </c>
      <c r="P1391" s="6" t="str">
        <f>_xlfn.XLOOKUP(movie3[[#This Row],[year]],inflation!E$2:E$225,inflation!F$2:F$225,,0)</f>
        <v>355.4</v>
      </c>
      <c r="Q1391" s="2">
        <f>movie3[[#This Row],[gross]] * (inflation!B$226 / movie3[[#This Row],[CPI of Released Year]])</f>
        <v>41524229.885199778</v>
      </c>
      <c r="R1391" s="2">
        <f>movie3[[#This Row],[gross]]-movie3[[#This Row],[budget]]</f>
        <v>-8881923</v>
      </c>
    </row>
    <row r="1392" spans="1:18" hidden="1" x14ac:dyDescent="0.25">
      <c r="A1392" t="s">
        <v>4823</v>
      </c>
      <c r="B1392" t="s">
        <v>33</v>
      </c>
      <c r="C1392" t="s">
        <v>41</v>
      </c>
      <c r="D1392">
        <v>1988</v>
      </c>
      <c r="E1392" t="s">
        <v>4824</v>
      </c>
      <c r="F1392">
        <v>5.7</v>
      </c>
      <c r="G1392" s="1">
        <v>4400</v>
      </c>
      <c r="H1392" t="s">
        <v>4825</v>
      </c>
      <c r="I1392" t="s">
        <v>4826</v>
      </c>
      <c r="J1392" t="s">
        <v>4827</v>
      </c>
      <c r="K1392" t="s">
        <v>30</v>
      </c>
      <c r="M1392" s="1">
        <v>2567099</v>
      </c>
      <c r="N1392" t="s">
        <v>4436</v>
      </c>
      <c r="O1392">
        <v>93</v>
      </c>
      <c r="P1392" s="6" t="str">
        <f>_xlfn.XLOOKUP(movie3[[#This Row],[year]],inflation!E$2:E$225,inflation!F$2:F$225,,0)</f>
        <v>355.4</v>
      </c>
      <c r="Q1392" s="2">
        <f>movie3[[#This Row],[gross]] * (inflation!B$226 / movie3[[#This Row],[CPI of Released Year]])</f>
        <v>6613494.2160945414</v>
      </c>
      <c r="R1392" s="2">
        <f>movie3[[#This Row],[gross]]-movie3[[#This Row],[budget]]</f>
        <v>2567099</v>
      </c>
    </row>
    <row r="1393" spans="1:18" hidden="1" x14ac:dyDescent="0.25">
      <c r="A1393" t="s">
        <v>4876</v>
      </c>
      <c r="B1393" t="s">
        <v>33</v>
      </c>
      <c r="C1393" t="s">
        <v>25</v>
      </c>
      <c r="D1393">
        <v>1988</v>
      </c>
      <c r="E1393" t="s">
        <v>4580</v>
      </c>
      <c r="F1393">
        <v>5.7</v>
      </c>
      <c r="G1393" s="1">
        <v>3900</v>
      </c>
      <c r="H1393" t="s">
        <v>4877</v>
      </c>
      <c r="I1393" t="s">
        <v>4878</v>
      </c>
      <c r="J1393" t="s">
        <v>4879</v>
      </c>
      <c r="K1393" t="s">
        <v>30</v>
      </c>
      <c r="L1393" s="1">
        <v>18000000</v>
      </c>
      <c r="M1393" s="1">
        <v>1883811</v>
      </c>
      <c r="N1393" t="s">
        <v>4880</v>
      </c>
      <c r="O1393">
        <v>99</v>
      </c>
      <c r="P1393" s="6" t="str">
        <f>_xlfn.XLOOKUP(movie3[[#This Row],[year]],inflation!E$2:E$225,inflation!F$2:F$225,,0)</f>
        <v>355.4</v>
      </c>
      <c r="Q1393" s="2">
        <f>movie3[[#This Row],[gross]] * (inflation!B$226 / movie3[[#This Row],[CPI of Released Year]])</f>
        <v>4853172.0641530668</v>
      </c>
      <c r="R1393" s="2">
        <f>movie3[[#This Row],[gross]]-movie3[[#This Row],[budget]]</f>
        <v>-16116189</v>
      </c>
    </row>
    <row r="1394" spans="1:18" hidden="1" x14ac:dyDescent="0.25">
      <c r="A1394" t="s">
        <v>4920</v>
      </c>
      <c r="B1394" t="s">
        <v>2000</v>
      </c>
      <c r="C1394" t="s">
        <v>41</v>
      </c>
      <c r="D1394">
        <v>1988</v>
      </c>
      <c r="E1394" t="s">
        <v>4782</v>
      </c>
      <c r="F1394">
        <v>5.7</v>
      </c>
      <c r="G1394" s="1">
        <v>994</v>
      </c>
      <c r="H1394" t="s">
        <v>1137</v>
      </c>
      <c r="I1394" t="s">
        <v>4163</v>
      </c>
      <c r="J1394" t="s">
        <v>4921</v>
      </c>
      <c r="K1394" t="s">
        <v>30</v>
      </c>
      <c r="L1394" s="1">
        <v>12000000</v>
      </c>
      <c r="M1394" s="1">
        <v>3965604</v>
      </c>
      <c r="N1394" t="s">
        <v>118</v>
      </c>
      <c r="O1394">
        <v>105</v>
      </c>
      <c r="P1394" s="6" t="str">
        <f>_xlfn.XLOOKUP(movie3[[#This Row],[year]],inflation!E$2:E$225,inflation!F$2:F$225,,0)</f>
        <v>355.4</v>
      </c>
      <c r="Q1394" s="2">
        <f>movie3[[#This Row],[gross]] * (inflation!B$226 / movie3[[#This Row],[CPI of Released Year]])</f>
        <v>10216395.673607204</v>
      </c>
      <c r="R1394" s="2">
        <f>movie3[[#This Row],[gross]]-movie3[[#This Row],[budget]]</f>
        <v>-8034396</v>
      </c>
    </row>
    <row r="1395" spans="1:18" hidden="1" x14ac:dyDescent="0.25">
      <c r="A1395" t="s">
        <v>4942</v>
      </c>
      <c r="B1395" t="s">
        <v>16</v>
      </c>
      <c r="C1395" t="s">
        <v>104</v>
      </c>
      <c r="D1395">
        <v>1988</v>
      </c>
      <c r="E1395" t="s">
        <v>4539</v>
      </c>
      <c r="F1395">
        <v>5.7</v>
      </c>
      <c r="G1395" s="1">
        <v>3900</v>
      </c>
      <c r="H1395" t="s">
        <v>715</v>
      </c>
      <c r="I1395" t="s">
        <v>2518</v>
      </c>
      <c r="J1395" t="s">
        <v>4461</v>
      </c>
      <c r="K1395" t="s">
        <v>30</v>
      </c>
      <c r="L1395" s="1">
        <v>16000000</v>
      </c>
      <c r="M1395" s="1">
        <v>4594452</v>
      </c>
      <c r="N1395" t="s">
        <v>4943</v>
      </c>
      <c r="O1395">
        <v>102</v>
      </c>
      <c r="P1395" s="6" t="str">
        <f>_xlfn.XLOOKUP(movie3[[#This Row],[year]],inflation!E$2:E$225,inflation!F$2:F$225,,0)</f>
        <v>355.4</v>
      </c>
      <c r="Q1395" s="2">
        <f>movie3[[#This Row],[gross]] * (inflation!B$226 / movie3[[#This Row],[CPI of Released Year]])</f>
        <v>11836466.660664041</v>
      </c>
      <c r="R1395" s="2">
        <f>movie3[[#This Row],[gross]]-movie3[[#This Row],[budget]]</f>
        <v>-11405548</v>
      </c>
    </row>
    <row r="1396" spans="1:18" hidden="1" x14ac:dyDescent="0.25">
      <c r="A1396" t="s">
        <v>4959</v>
      </c>
      <c r="B1396" t="s">
        <v>16</v>
      </c>
      <c r="C1396" t="s">
        <v>34</v>
      </c>
      <c r="D1396">
        <v>1988</v>
      </c>
      <c r="E1396" t="s">
        <v>4960</v>
      </c>
      <c r="F1396">
        <v>5.7</v>
      </c>
      <c r="G1396" s="1">
        <v>1300</v>
      </c>
      <c r="H1396" t="s">
        <v>4961</v>
      </c>
      <c r="I1396" t="s">
        <v>4511</v>
      </c>
      <c r="J1396" t="s">
        <v>184</v>
      </c>
      <c r="K1396" t="s">
        <v>30</v>
      </c>
      <c r="M1396" s="1">
        <v>188964</v>
      </c>
      <c r="N1396" t="s">
        <v>4962</v>
      </c>
      <c r="O1396">
        <v>108</v>
      </c>
      <c r="P1396" s="6" t="str">
        <f>_xlfn.XLOOKUP(movie3[[#This Row],[year]],inflation!E$2:E$225,inflation!F$2:F$225,,0)</f>
        <v>355.4</v>
      </c>
      <c r="Q1396" s="2">
        <f>movie3[[#This Row],[gross]] * (inflation!B$226 / movie3[[#This Row],[CPI of Released Year]])</f>
        <v>486818.90377039957</v>
      </c>
      <c r="R1396" s="2">
        <f>movie3[[#This Row],[gross]]-movie3[[#This Row],[budget]]</f>
        <v>188964</v>
      </c>
    </row>
    <row r="1397" spans="1:18" hidden="1" x14ac:dyDescent="0.25">
      <c r="A1397" t="s">
        <v>4986</v>
      </c>
      <c r="B1397" t="s">
        <v>2000</v>
      </c>
      <c r="C1397" t="s">
        <v>41</v>
      </c>
      <c r="D1397">
        <v>1988</v>
      </c>
      <c r="E1397" t="s">
        <v>4615</v>
      </c>
      <c r="F1397">
        <v>5.7</v>
      </c>
      <c r="G1397" s="1">
        <v>1200</v>
      </c>
      <c r="H1397" t="s">
        <v>2052</v>
      </c>
      <c r="I1397" t="s">
        <v>2052</v>
      </c>
      <c r="J1397" t="s">
        <v>1827</v>
      </c>
      <c r="K1397" t="s">
        <v>30</v>
      </c>
      <c r="L1397" s="1">
        <v>13000000</v>
      </c>
      <c r="M1397" s="1">
        <v>5509417</v>
      </c>
      <c r="N1397" t="s">
        <v>4987</v>
      </c>
      <c r="O1397">
        <v>97</v>
      </c>
      <c r="P1397" s="6" t="str">
        <f>_xlfn.XLOOKUP(movie3[[#This Row],[year]],inflation!E$2:E$225,inflation!F$2:F$225,,0)</f>
        <v>355.4</v>
      </c>
      <c r="Q1397" s="2">
        <f>movie3[[#This Row],[gross]] * (inflation!B$226 / movie3[[#This Row],[CPI of Released Year]])</f>
        <v>14193647.172763085</v>
      </c>
      <c r="R1397" s="2">
        <f>movie3[[#This Row],[gross]]-movie3[[#This Row],[budget]]</f>
        <v>-7490583</v>
      </c>
    </row>
    <row r="1398" spans="1:18" hidden="1" x14ac:dyDescent="0.25">
      <c r="A1398" t="s">
        <v>5017</v>
      </c>
      <c r="B1398" t="s">
        <v>16</v>
      </c>
      <c r="C1398" t="s">
        <v>104</v>
      </c>
      <c r="D1398">
        <v>1988</v>
      </c>
      <c r="E1398" t="s">
        <v>5018</v>
      </c>
      <c r="F1398">
        <v>5.7</v>
      </c>
      <c r="G1398" s="1">
        <v>3800</v>
      </c>
      <c r="H1398" t="s">
        <v>5019</v>
      </c>
      <c r="I1398" t="s">
        <v>5020</v>
      </c>
      <c r="J1398" t="s">
        <v>3365</v>
      </c>
      <c r="K1398" t="s">
        <v>30</v>
      </c>
      <c r="M1398" s="1">
        <v>9974446</v>
      </c>
      <c r="N1398" t="s">
        <v>2354</v>
      </c>
      <c r="O1398">
        <v>117</v>
      </c>
      <c r="P1398" s="6" t="str">
        <f>_xlfn.XLOOKUP(movie3[[#This Row],[year]],inflation!E$2:E$225,inflation!F$2:F$225,,0)</f>
        <v>355.4</v>
      </c>
      <c r="Q1398" s="2">
        <f>movie3[[#This Row],[gross]] * (inflation!B$226 / movie3[[#This Row],[CPI of Released Year]])</f>
        <v>25696687.556555994</v>
      </c>
      <c r="R1398" s="2">
        <f>movie3[[#This Row],[gross]]-movie3[[#This Row],[budget]]</f>
        <v>9974446</v>
      </c>
    </row>
    <row r="1399" spans="1:18" hidden="1" x14ac:dyDescent="0.25">
      <c r="A1399" t="s">
        <v>5062</v>
      </c>
      <c r="B1399" t="s">
        <v>16</v>
      </c>
      <c r="C1399" t="s">
        <v>41</v>
      </c>
      <c r="D1399">
        <v>1988</v>
      </c>
      <c r="E1399" t="s">
        <v>4376</v>
      </c>
      <c r="F1399">
        <v>5.7</v>
      </c>
      <c r="G1399" s="1">
        <v>3900</v>
      </c>
      <c r="H1399" t="s">
        <v>5063</v>
      </c>
      <c r="I1399" t="s">
        <v>5063</v>
      </c>
      <c r="J1399" t="s">
        <v>2627</v>
      </c>
      <c r="K1399" t="s">
        <v>30</v>
      </c>
      <c r="L1399" s="1">
        <v>3000000</v>
      </c>
      <c r="M1399" s="1">
        <v>343786</v>
      </c>
      <c r="N1399" t="s">
        <v>4632</v>
      </c>
      <c r="O1399">
        <v>93</v>
      </c>
      <c r="P1399" s="6" t="str">
        <f>_xlfn.XLOOKUP(movie3[[#This Row],[year]],inflation!E$2:E$225,inflation!F$2:F$225,,0)</f>
        <v>355.4</v>
      </c>
      <c r="Q1399" s="2">
        <f>movie3[[#This Row],[gross]] * (inflation!B$226 / movie3[[#This Row],[CPI of Released Year]])</f>
        <v>885679.40799099614</v>
      </c>
      <c r="R1399" s="2">
        <f>movie3[[#This Row],[gross]]-movie3[[#This Row],[budget]]</f>
        <v>-2656214</v>
      </c>
    </row>
    <row r="1400" spans="1:18" hidden="1" x14ac:dyDescent="0.25">
      <c r="A1400" t="s">
        <v>5068</v>
      </c>
      <c r="B1400" t="s">
        <v>16</v>
      </c>
      <c r="C1400" t="s">
        <v>17</v>
      </c>
      <c r="D1400">
        <v>1988</v>
      </c>
      <c r="E1400" t="s">
        <v>4478</v>
      </c>
      <c r="F1400">
        <v>5.7</v>
      </c>
      <c r="G1400" s="1">
        <v>1500</v>
      </c>
      <c r="H1400" t="s">
        <v>2148</v>
      </c>
      <c r="I1400" t="s">
        <v>5069</v>
      </c>
      <c r="J1400" t="s">
        <v>2368</v>
      </c>
      <c r="K1400" t="s">
        <v>30</v>
      </c>
      <c r="L1400" s="1">
        <v>14000000</v>
      </c>
      <c r="M1400" s="1">
        <v>4764606</v>
      </c>
      <c r="N1400" t="s">
        <v>2094</v>
      </c>
      <c r="O1400">
        <v>103</v>
      </c>
      <c r="P1400" s="6" t="str">
        <f>_xlfn.XLOOKUP(movie3[[#This Row],[year]],inflation!E$2:E$225,inflation!F$2:F$225,,0)</f>
        <v>355.4</v>
      </c>
      <c r="Q1400" s="2">
        <f>movie3[[#This Row],[gross]] * (inflation!B$226 / movie3[[#This Row],[CPI of Released Year]])</f>
        <v>12274826.26223973</v>
      </c>
      <c r="R1400" s="2">
        <f>movie3[[#This Row],[gross]]-movie3[[#This Row],[budget]]</f>
        <v>-9235394</v>
      </c>
    </row>
    <row r="1401" spans="1:18" hidden="1" x14ac:dyDescent="0.25">
      <c r="A1401" t="s">
        <v>4484</v>
      </c>
      <c r="B1401" t="s">
        <v>33</v>
      </c>
      <c r="C1401" t="s">
        <v>34</v>
      </c>
      <c r="D1401">
        <v>1988</v>
      </c>
      <c r="E1401" t="s">
        <v>4485</v>
      </c>
      <c r="F1401">
        <v>5.6</v>
      </c>
      <c r="G1401" s="1">
        <v>55000</v>
      </c>
      <c r="H1401" t="s">
        <v>4486</v>
      </c>
      <c r="I1401" t="s">
        <v>3247</v>
      </c>
      <c r="J1401" t="s">
        <v>3247</v>
      </c>
      <c r="K1401" t="s">
        <v>248</v>
      </c>
      <c r="L1401" s="1">
        <v>14000000</v>
      </c>
      <c r="M1401" s="1">
        <v>239606210</v>
      </c>
      <c r="N1401" t="s">
        <v>44</v>
      </c>
      <c r="O1401">
        <v>108</v>
      </c>
      <c r="P1401" s="6" t="str">
        <f>_xlfn.XLOOKUP(movie3[[#This Row],[year]],inflation!E$2:E$225,inflation!F$2:F$225,,0)</f>
        <v>355.4</v>
      </c>
      <c r="Q1401" s="2">
        <f>movie3[[#This Row],[gross]] * (inflation!B$226 / movie3[[#This Row],[CPI of Released Year]])</f>
        <v>617286004.15306699</v>
      </c>
      <c r="R1401" s="2">
        <f>movie3[[#This Row],[gross]]-movie3[[#This Row],[budget]]</f>
        <v>225606210</v>
      </c>
    </row>
    <row r="1402" spans="1:18" x14ac:dyDescent="0.25">
      <c r="A1402" t="s">
        <v>4931</v>
      </c>
      <c r="B1402" t="s">
        <v>16</v>
      </c>
      <c r="C1402" t="s">
        <v>52</v>
      </c>
      <c r="D1402">
        <v>1988</v>
      </c>
      <c r="E1402" t="s">
        <v>4824</v>
      </c>
      <c r="F1402">
        <v>5.6</v>
      </c>
      <c r="G1402" s="1">
        <v>3600</v>
      </c>
      <c r="H1402" t="s">
        <v>4932</v>
      </c>
      <c r="I1402" t="s">
        <v>4932</v>
      </c>
      <c r="J1402" t="s">
        <v>4933</v>
      </c>
      <c r="K1402" t="s">
        <v>30</v>
      </c>
      <c r="L1402" s="1">
        <v>4000000</v>
      </c>
      <c r="M1402" s="1">
        <v>9797098</v>
      </c>
      <c r="N1402" t="s">
        <v>4934</v>
      </c>
      <c r="O1402">
        <v>80</v>
      </c>
      <c r="P1402" s="6" t="str">
        <f>_xlfn.XLOOKUP(movie3[[#This Row],[year]],inflation!E$2:E$225,inflation!F$2:F$225,,0)</f>
        <v>355.4</v>
      </c>
      <c r="Q1402" s="2">
        <f>movie3[[#This Row],[gross]] * (inflation!B$226 / movie3[[#This Row],[CPI of Released Year]])</f>
        <v>25239794.39729882</v>
      </c>
      <c r="R1402" s="2">
        <f>movie3[[#This Row],[gross]]-movie3[[#This Row],[budget]]</f>
        <v>5797098</v>
      </c>
    </row>
    <row r="1403" spans="1:18" hidden="1" x14ac:dyDescent="0.25">
      <c r="A1403" t="s">
        <v>5050</v>
      </c>
      <c r="B1403" t="s">
        <v>33</v>
      </c>
      <c r="C1403" t="s">
        <v>41</v>
      </c>
      <c r="D1403">
        <v>1988</v>
      </c>
      <c r="E1403" t="s">
        <v>4659</v>
      </c>
      <c r="F1403">
        <v>5.6</v>
      </c>
      <c r="G1403" s="1">
        <v>10000</v>
      </c>
      <c r="H1403" t="s">
        <v>4038</v>
      </c>
      <c r="I1403" t="s">
        <v>5051</v>
      </c>
      <c r="J1403" t="s">
        <v>4039</v>
      </c>
      <c r="K1403" t="s">
        <v>30</v>
      </c>
      <c r="L1403" s="1">
        <v>6000000</v>
      </c>
      <c r="M1403" s="1">
        <v>28202109</v>
      </c>
      <c r="N1403" t="s">
        <v>2094</v>
      </c>
      <c r="O1403">
        <v>95</v>
      </c>
      <c r="P1403" s="6" t="str">
        <f>_xlfn.XLOOKUP(movie3[[#This Row],[year]],inflation!E$2:E$225,inflation!F$2:F$225,,0)</f>
        <v>355.4</v>
      </c>
      <c r="Q1403" s="2">
        <f>movie3[[#This Row],[gross]] * (inflation!B$226 / movie3[[#This Row],[CPI of Released Year]])</f>
        <v>72655742.826111421</v>
      </c>
      <c r="R1403" s="2">
        <f>movie3[[#This Row],[gross]]-movie3[[#This Row],[budget]]</f>
        <v>22202109</v>
      </c>
    </row>
    <row r="1404" spans="1:18" hidden="1" x14ac:dyDescent="0.25">
      <c r="A1404" t="s">
        <v>4733</v>
      </c>
      <c r="B1404" t="s">
        <v>16</v>
      </c>
      <c r="C1404" t="s">
        <v>34</v>
      </c>
      <c r="D1404">
        <v>1988</v>
      </c>
      <c r="E1404" t="s">
        <v>4565</v>
      </c>
      <c r="F1404">
        <v>5.5</v>
      </c>
      <c r="G1404" s="1">
        <v>1600</v>
      </c>
      <c r="H1404" t="s">
        <v>4734</v>
      </c>
      <c r="I1404" t="s">
        <v>1750</v>
      </c>
      <c r="J1404" t="s">
        <v>4735</v>
      </c>
      <c r="K1404" t="s">
        <v>22</v>
      </c>
      <c r="M1404" s="1">
        <v>159969</v>
      </c>
      <c r="N1404" t="s">
        <v>4736</v>
      </c>
      <c r="O1404">
        <v>96</v>
      </c>
      <c r="P1404" s="6" t="str">
        <f>_xlfn.XLOOKUP(movie3[[#This Row],[year]],inflation!E$2:E$225,inflation!F$2:F$225,,0)</f>
        <v>355.4</v>
      </c>
      <c r="Q1404" s="2">
        <f>movie3[[#This Row],[gross]] * (inflation!B$226 / movie3[[#This Row],[CPI of Released Year]])</f>
        <v>412120.47383230168</v>
      </c>
      <c r="R1404" s="2">
        <f>movie3[[#This Row],[gross]]-movie3[[#This Row],[budget]]</f>
        <v>159969</v>
      </c>
    </row>
    <row r="1405" spans="1:18" hidden="1" x14ac:dyDescent="0.25">
      <c r="A1405" t="s">
        <v>4743</v>
      </c>
      <c r="B1405" t="s">
        <v>16</v>
      </c>
      <c r="C1405" t="s">
        <v>41</v>
      </c>
      <c r="D1405">
        <v>1988</v>
      </c>
      <c r="E1405" t="s">
        <v>4565</v>
      </c>
      <c r="F1405">
        <v>5.5</v>
      </c>
      <c r="G1405" s="1">
        <v>2600</v>
      </c>
      <c r="H1405" t="s">
        <v>4744</v>
      </c>
      <c r="I1405" t="s">
        <v>4744</v>
      </c>
      <c r="J1405" t="s">
        <v>4476</v>
      </c>
      <c r="K1405" t="s">
        <v>30</v>
      </c>
      <c r="M1405" s="1">
        <v>6264058</v>
      </c>
      <c r="N1405" t="s">
        <v>3442</v>
      </c>
      <c r="O1405">
        <v>90</v>
      </c>
      <c r="P1405" s="6" t="str">
        <f>_xlfn.XLOOKUP(movie3[[#This Row],[year]],inflation!E$2:E$225,inflation!F$2:F$225,,0)</f>
        <v>355.4</v>
      </c>
      <c r="Q1405" s="2">
        <f>movie3[[#This Row],[gross]] * (inflation!B$226 / movie3[[#This Row],[CPI of Released Year]])</f>
        <v>16137792.64153067</v>
      </c>
      <c r="R1405" s="2">
        <f>movie3[[#This Row],[gross]]-movie3[[#This Row],[budget]]</f>
        <v>6264058</v>
      </c>
    </row>
    <row r="1406" spans="1:18" hidden="1" x14ac:dyDescent="0.25">
      <c r="A1406" t="s">
        <v>4802</v>
      </c>
      <c r="B1406" t="s">
        <v>2000</v>
      </c>
      <c r="C1406" t="s">
        <v>41</v>
      </c>
      <c r="D1406">
        <v>1988</v>
      </c>
      <c r="E1406" t="s">
        <v>4539</v>
      </c>
      <c r="F1406">
        <v>5.5</v>
      </c>
      <c r="G1406" s="1">
        <v>14000</v>
      </c>
      <c r="H1406" t="s">
        <v>4010</v>
      </c>
      <c r="I1406" t="s">
        <v>4803</v>
      </c>
      <c r="J1406" t="s">
        <v>4804</v>
      </c>
      <c r="K1406" t="s">
        <v>30</v>
      </c>
      <c r="L1406" s="1">
        <v>4500000</v>
      </c>
      <c r="M1406" s="1">
        <v>3813293</v>
      </c>
      <c r="N1406" t="s">
        <v>2027</v>
      </c>
      <c r="O1406">
        <v>86</v>
      </c>
      <c r="P1406" s="6" t="str">
        <f>_xlfn.XLOOKUP(movie3[[#This Row],[year]],inflation!E$2:E$225,inflation!F$2:F$225,,0)</f>
        <v>355.4</v>
      </c>
      <c r="Q1406" s="2">
        <f>movie3[[#This Row],[gross]] * (inflation!B$226 / movie3[[#This Row],[CPI of Released Year]])</f>
        <v>9824004.1384355668</v>
      </c>
      <c r="R1406" s="2">
        <f>movie3[[#This Row],[gross]]-movie3[[#This Row],[budget]]</f>
        <v>-686707</v>
      </c>
    </row>
    <row r="1407" spans="1:18" hidden="1" x14ac:dyDescent="0.25">
      <c r="A1407" t="s">
        <v>4917</v>
      </c>
      <c r="B1407" t="s">
        <v>16</v>
      </c>
      <c r="C1407" t="s">
        <v>34</v>
      </c>
      <c r="D1407">
        <v>1988</v>
      </c>
      <c r="E1407" t="s">
        <v>4918</v>
      </c>
      <c r="F1407">
        <v>5.5</v>
      </c>
      <c r="G1407" s="1">
        <v>2600</v>
      </c>
      <c r="H1407" t="s">
        <v>1684</v>
      </c>
      <c r="I1407" t="s">
        <v>4919</v>
      </c>
      <c r="J1407" t="s">
        <v>1175</v>
      </c>
      <c r="K1407" t="s">
        <v>30</v>
      </c>
      <c r="M1407" s="1">
        <v>3074681</v>
      </c>
      <c r="N1407" t="s">
        <v>2218</v>
      </c>
      <c r="O1407">
        <v>91</v>
      </c>
      <c r="P1407" s="6" t="str">
        <f>_xlfn.XLOOKUP(movie3[[#This Row],[year]],inflation!E$2:E$225,inflation!F$2:F$225,,0)</f>
        <v>355.4</v>
      </c>
      <c r="Q1407" s="2">
        <f>movie3[[#This Row],[gross]] * (inflation!B$226 / movie3[[#This Row],[CPI of Released Year]])</f>
        <v>7921153.4147439506</v>
      </c>
      <c r="R1407" s="2">
        <f>movie3[[#This Row],[gross]]-movie3[[#This Row],[budget]]</f>
        <v>3074681</v>
      </c>
    </row>
    <row r="1408" spans="1:18" hidden="1" x14ac:dyDescent="0.25">
      <c r="A1408" t="s">
        <v>4971</v>
      </c>
      <c r="B1408" t="s">
        <v>16</v>
      </c>
      <c r="C1408" t="s">
        <v>104</v>
      </c>
      <c r="D1408">
        <v>1988</v>
      </c>
      <c r="E1408" t="s">
        <v>4569</v>
      </c>
      <c r="F1408">
        <v>5.5</v>
      </c>
      <c r="G1408" s="1">
        <v>997</v>
      </c>
      <c r="H1408" t="s">
        <v>4972</v>
      </c>
      <c r="I1408" t="s">
        <v>4973</v>
      </c>
      <c r="J1408" t="s">
        <v>1218</v>
      </c>
      <c r="K1408" t="s">
        <v>30</v>
      </c>
      <c r="M1408" s="1">
        <v>2432536</v>
      </c>
      <c r="N1408" t="s">
        <v>2807</v>
      </c>
      <c r="O1408">
        <v>108</v>
      </c>
      <c r="P1408" s="6" t="str">
        <f>_xlfn.XLOOKUP(movie3[[#This Row],[year]],inflation!E$2:E$225,inflation!F$2:F$225,,0)</f>
        <v>355.4</v>
      </c>
      <c r="Q1408" s="2">
        <f>movie3[[#This Row],[gross]] * (inflation!B$226 / movie3[[#This Row],[CPI of Released Year]])</f>
        <v>6266826.0033764774</v>
      </c>
      <c r="R1408" s="2">
        <f>movie3[[#This Row],[gross]]-movie3[[#This Row],[budget]]</f>
        <v>2432536</v>
      </c>
    </row>
    <row r="1409" spans="1:18" hidden="1" x14ac:dyDescent="0.25">
      <c r="A1409" t="s">
        <v>4560</v>
      </c>
      <c r="B1409" t="s">
        <v>33</v>
      </c>
      <c r="C1409" t="s">
        <v>41</v>
      </c>
      <c r="D1409">
        <v>1988</v>
      </c>
      <c r="E1409" t="s">
        <v>4561</v>
      </c>
      <c r="F1409">
        <v>5.4</v>
      </c>
      <c r="G1409" s="1">
        <v>21000</v>
      </c>
      <c r="H1409" t="s">
        <v>3657</v>
      </c>
      <c r="I1409" t="s">
        <v>4562</v>
      </c>
      <c r="J1409" t="s">
        <v>4563</v>
      </c>
      <c r="K1409" t="s">
        <v>22</v>
      </c>
      <c r="L1409" s="1">
        <v>10000000</v>
      </c>
      <c r="M1409" s="1">
        <v>3916303</v>
      </c>
      <c r="N1409" t="s">
        <v>1752</v>
      </c>
      <c r="O1409">
        <v>100</v>
      </c>
      <c r="P1409" s="6" t="str">
        <f>_xlfn.XLOOKUP(movie3[[#This Row],[year]],inflation!E$2:E$225,inflation!F$2:F$225,,0)</f>
        <v>355.4</v>
      </c>
      <c r="Q1409" s="2">
        <f>movie3[[#This Row],[gross]] * (inflation!B$226 / movie3[[#This Row],[CPI of Released Year]])</f>
        <v>10089383.86831739</v>
      </c>
      <c r="R1409" s="2">
        <f>movie3[[#This Row],[gross]]-movie3[[#This Row],[budget]]</f>
        <v>-6083697</v>
      </c>
    </row>
    <row r="1410" spans="1:18" hidden="1" x14ac:dyDescent="0.25">
      <c r="A1410" t="s">
        <v>4655</v>
      </c>
      <c r="B1410" t="s">
        <v>2000</v>
      </c>
      <c r="C1410" t="s">
        <v>41</v>
      </c>
      <c r="D1410">
        <v>1988</v>
      </c>
      <c r="E1410" t="s">
        <v>4517</v>
      </c>
      <c r="F1410">
        <v>5.4</v>
      </c>
      <c r="G1410" s="1">
        <v>25000</v>
      </c>
      <c r="H1410" t="s">
        <v>1238</v>
      </c>
      <c r="I1410" t="s">
        <v>4656</v>
      </c>
      <c r="J1410" t="s">
        <v>59</v>
      </c>
      <c r="K1410" t="s">
        <v>30</v>
      </c>
      <c r="L1410" s="1">
        <v>20000000</v>
      </c>
      <c r="M1410" s="1">
        <v>13854000</v>
      </c>
      <c r="N1410" t="s">
        <v>4657</v>
      </c>
      <c r="O1410">
        <v>105</v>
      </c>
      <c r="P1410" s="6" t="str">
        <f>_xlfn.XLOOKUP(movie3[[#This Row],[year]],inflation!E$2:E$225,inflation!F$2:F$225,,0)</f>
        <v>355.4</v>
      </c>
      <c r="Q1410" s="2">
        <f>movie3[[#This Row],[gross]] * (inflation!B$226 / movie3[[#This Row],[CPI of Released Year]])</f>
        <v>35691396.736072034</v>
      </c>
      <c r="R1410" s="2">
        <f>movie3[[#This Row],[gross]]-movie3[[#This Row],[budget]]</f>
        <v>-6146000</v>
      </c>
    </row>
    <row r="1411" spans="1:18" hidden="1" x14ac:dyDescent="0.25">
      <c r="A1411" t="s">
        <v>4704</v>
      </c>
      <c r="B1411" t="s">
        <v>33</v>
      </c>
      <c r="C1411" t="s">
        <v>25</v>
      </c>
      <c r="D1411">
        <v>1988</v>
      </c>
      <c r="E1411" t="s">
        <v>4625</v>
      </c>
      <c r="F1411">
        <v>5.4</v>
      </c>
      <c r="G1411" s="1">
        <v>16000</v>
      </c>
      <c r="H1411" t="s">
        <v>357</v>
      </c>
      <c r="I1411" t="s">
        <v>4705</v>
      </c>
      <c r="J1411" t="s">
        <v>2583</v>
      </c>
      <c r="K1411" t="s">
        <v>30</v>
      </c>
      <c r="L1411" s="1">
        <v>17500000</v>
      </c>
      <c r="M1411" s="1">
        <v>25024919</v>
      </c>
      <c r="N1411" t="s">
        <v>4706</v>
      </c>
      <c r="O1411">
        <v>116</v>
      </c>
      <c r="P1411" s="6" t="str">
        <f>_xlfn.XLOOKUP(movie3[[#This Row],[year]],inflation!E$2:E$225,inflation!F$2:F$225,,0)</f>
        <v>355.4</v>
      </c>
      <c r="Q1411" s="2">
        <f>movie3[[#This Row],[gross]] * (inflation!B$226 / movie3[[#This Row],[CPI of Released Year]])</f>
        <v>64470500.383792914</v>
      </c>
      <c r="R1411" s="2">
        <f>movie3[[#This Row],[gross]]-movie3[[#This Row],[budget]]</f>
        <v>7524919</v>
      </c>
    </row>
    <row r="1412" spans="1:18" hidden="1" x14ac:dyDescent="0.25">
      <c r="A1412" t="s">
        <v>4766</v>
      </c>
      <c r="B1412" t="s">
        <v>16</v>
      </c>
      <c r="C1412" t="s">
        <v>34</v>
      </c>
      <c r="D1412">
        <v>1988</v>
      </c>
      <c r="E1412" t="s">
        <v>4064</v>
      </c>
      <c r="F1412">
        <v>5.4</v>
      </c>
      <c r="G1412" s="1">
        <v>10000</v>
      </c>
      <c r="H1412" t="s">
        <v>4767</v>
      </c>
      <c r="I1412" t="s">
        <v>4768</v>
      </c>
      <c r="J1412" t="s">
        <v>4769</v>
      </c>
      <c r="K1412" t="s">
        <v>30</v>
      </c>
      <c r="L1412" s="1">
        <v>7000000</v>
      </c>
      <c r="M1412" s="1">
        <v>20256975</v>
      </c>
      <c r="N1412" t="s">
        <v>138</v>
      </c>
      <c r="O1412">
        <v>96</v>
      </c>
      <c r="P1412" s="6" t="str">
        <f>_xlfn.XLOOKUP(movie3[[#This Row],[year]],inflation!E$2:E$225,inflation!F$2:F$225,,0)</f>
        <v>355.4</v>
      </c>
      <c r="Q1412" s="2">
        <f>movie3[[#This Row],[gross]] * (inflation!B$226 / movie3[[#This Row],[CPI of Released Year]])</f>
        <v>52187074.592009008</v>
      </c>
      <c r="R1412" s="2">
        <f>movie3[[#This Row],[gross]]-movie3[[#This Row],[budget]]</f>
        <v>13256975</v>
      </c>
    </row>
    <row r="1413" spans="1:18" hidden="1" x14ac:dyDescent="0.25">
      <c r="A1413" t="s">
        <v>4898</v>
      </c>
      <c r="B1413" t="s">
        <v>16</v>
      </c>
      <c r="C1413" t="s">
        <v>34</v>
      </c>
      <c r="D1413">
        <v>1988</v>
      </c>
      <c r="E1413" t="s">
        <v>4520</v>
      </c>
      <c r="F1413">
        <v>5.4</v>
      </c>
      <c r="G1413" s="1">
        <v>4000</v>
      </c>
      <c r="H1413" t="s">
        <v>4899</v>
      </c>
      <c r="I1413" t="s">
        <v>4900</v>
      </c>
      <c r="J1413" t="s">
        <v>3336</v>
      </c>
      <c r="K1413" t="s">
        <v>195</v>
      </c>
      <c r="M1413" s="1">
        <v>940173</v>
      </c>
      <c r="N1413" t="s">
        <v>4901</v>
      </c>
      <c r="O1413">
        <v>91</v>
      </c>
      <c r="P1413" s="6" t="str">
        <f>_xlfn.XLOOKUP(movie3[[#This Row],[year]],inflation!E$2:E$225,inflation!F$2:F$225,,0)</f>
        <v>355.4</v>
      </c>
      <c r="Q1413" s="2">
        <f>movie3[[#This Row],[gross]] * (inflation!B$226 / movie3[[#This Row],[CPI of Released Year]])</f>
        <v>2422122.6752954419</v>
      </c>
      <c r="R1413" s="2">
        <f>movie3[[#This Row],[gross]]-movie3[[#This Row],[budget]]</f>
        <v>940173</v>
      </c>
    </row>
    <row r="1414" spans="1:18" x14ac:dyDescent="0.25">
      <c r="A1414" t="s">
        <v>4947</v>
      </c>
      <c r="B1414" t="s">
        <v>2000</v>
      </c>
      <c r="C1414" t="s">
        <v>52</v>
      </c>
      <c r="D1414">
        <v>1988</v>
      </c>
      <c r="E1414" t="s">
        <v>4086</v>
      </c>
      <c r="F1414">
        <v>5.4</v>
      </c>
      <c r="G1414" s="1">
        <v>2300</v>
      </c>
      <c r="H1414" t="s">
        <v>4948</v>
      </c>
      <c r="I1414" t="s">
        <v>4948</v>
      </c>
      <c r="J1414" t="s">
        <v>4949</v>
      </c>
      <c r="K1414" t="s">
        <v>30</v>
      </c>
      <c r="L1414" s="1">
        <v>6000000</v>
      </c>
      <c r="M1414" s="1">
        <v>40397</v>
      </c>
      <c r="N1414" t="s">
        <v>1190</v>
      </c>
      <c r="O1414">
        <v>91</v>
      </c>
      <c r="P1414" s="6" t="str">
        <f>_xlfn.XLOOKUP(movie3[[#This Row],[year]],inflation!E$2:E$225,inflation!F$2:F$225,,0)</f>
        <v>355.4</v>
      </c>
      <c r="Q1414" s="2">
        <f>movie3[[#This Row],[gross]] * (inflation!B$226 / movie3[[#This Row],[CPI of Released Year]])</f>
        <v>104072.85649971863</v>
      </c>
      <c r="R1414" s="2">
        <f>movie3[[#This Row],[gross]]-movie3[[#This Row],[budget]]</f>
        <v>-5959603</v>
      </c>
    </row>
    <row r="1415" spans="1:18" hidden="1" x14ac:dyDescent="0.25">
      <c r="A1415" t="s">
        <v>4953</v>
      </c>
      <c r="B1415" t="s">
        <v>16</v>
      </c>
      <c r="C1415" t="s">
        <v>17</v>
      </c>
      <c r="D1415">
        <v>1988</v>
      </c>
      <c r="E1415" t="s">
        <v>4954</v>
      </c>
      <c r="F1415">
        <v>5.4</v>
      </c>
      <c r="G1415" s="1">
        <v>1200</v>
      </c>
      <c r="H1415" t="s">
        <v>4955</v>
      </c>
      <c r="I1415" t="s">
        <v>4955</v>
      </c>
      <c r="J1415" t="s">
        <v>4956</v>
      </c>
      <c r="K1415" t="s">
        <v>30</v>
      </c>
      <c r="N1415" t="s">
        <v>3507</v>
      </c>
      <c r="O1415">
        <v>93</v>
      </c>
      <c r="P1415" s="6" t="str">
        <f>_xlfn.XLOOKUP(movie3[[#This Row],[year]],inflation!E$2:E$225,inflation!F$2:F$225,,0)</f>
        <v>355.4</v>
      </c>
      <c r="Q1415" s="2">
        <f>movie3[[#This Row],[gross]] * (inflation!B$226 / movie3[[#This Row],[CPI of Released Year]])</f>
        <v>0</v>
      </c>
      <c r="R1415" s="2">
        <f>movie3[[#This Row],[gross]]-movie3[[#This Row],[budget]]</f>
        <v>0</v>
      </c>
    </row>
    <row r="1416" spans="1:18" hidden="1" x14ac:dyDescent="0.25">
      <c r="A1416" t="s">
        <v>4992</v>
      </c>
      <c r="B1416" t="s">
        <v>2000</v>
      </c>
      <c r="C1416" t="s">
        <v>41</v>
      </c>
      <c r="D1416">
        <v>1988</v>
      </c>
      <c r="E1416" t="s">
        <v>4628</v>
      </c>
      <c r="F1416">
        <v>5.4</v>
      </c>
      <c r="G1416" s="1">
        <v>688</v>
      </c>
      <c r="H1416" t="s">
        <v>3693</v>
      </c>
      <c r="I1416" t="s">
        <v>4104</v>
      </c>
      <c r="J1416" t="s">
        <v>4993</v>
      </c>
      <c r="K1416" t="s">
        <v>30</v>
      </c>
      <c r="M1416" s="1">
        <v>344375</v>
      </c>
      <c r="N1416" t="s">
        <v>80</v>
      </c>
      <c r="O1416">
        <v>81</v>
      </c>
      <c r="P1416" s="6" t="str">
        <f>_xlfn.XLOOKUP(movie3[[#This Row],[year]],inflation!E$2:E$225,inflation!F$2:F$225,,0)</f>
        <v>355.4</v>
      </c>
      <c r="Q1416" s="2">
        <f>movie3[[#This Row],[gross]] * (inflation!B$226 / movie3[[#This Row],[CPI of Released Year]])</f>
        <v>887196.82048396172</v>
      </c>
      <c r="R1416" s="2">
        <f>movie3[[#This Row],[gross]]-movie3[[#This Row],[budget]]</f>
        <v>344375</v>
      </c>
    </row>
    <row r="1417" spans="1:18" hidden="1" x14ac:dyDescent="0.25">
      <c r="A1417" t="s">
        <v>5001</v>
      </c>
      <c r="B1417" t="s">
        <v>16</v>
      </c>
      <c r="C1417" t="s">
        <v>17</v>
      </c>
      <c r="D1417">
        <v>1988</v>
      </c>
      <c r="E1417" t="s">
        <v>4556</v>
      </c>
      <c r="F1417">
        <v>5.4</v>
      </c>
      <c r="G1417" s="1">
        <v>1500</v>
      </c>
      <c r="H1417" t="s">
        <v>5002</v>
      </c>
      <c r="I1417" t="s">
        <v>5003</v>
      </c>
      <c r="J1417" t="s">
        <v>5004</v>
      </c>
      <c r="K1417" t="s">
        <v>195</v>
      </c>
      <c r="L1417" s="1">
        <v>6000000</v>
      </c>
      <c r="M1417" s="1">
        <v>1869148</v>
      </c>
      <c r="N1417" t="s">
        <v>2102</v>
      </c>
      <c r="O1417">
        <v>101</v>
      </c>
      <c r="P1417" s="6" t="str">
        <f>_xlfn.XLOOKUP(movie3[[#This Row],[year]],inflation!E$2:E$225,inflation!F$2:F$225,,0)</f>
        <v>355.4</v>
      </c>
      <c r="Q1417" s="2">
        <f>movie3[[#This Row],[gross]] * (inflation!B$226 / movie3[[#This Row],[CPI of Released Year]])</f>
        <v>4815396.4794597635</v>
      </c>
      <c r="R1417" s="2">
        <f>movie3[[#This Row],[gross]]-movie3[[#This Row],[budget]]</f>
        <v>-4130852</v>
      </c>
    </row>
    <row r="1418" spans="1:18" hidden="1" x14ac:dyDescent="0.25">
      <c r="A1418" t="s">
        <v>5025</v>
      </c>
      <c r="B1418" t="s">
        <v>16</v>
      </c>
      <c r="C1418" t="s">
        <v>17</v>
      </c>
      <c r="D1418">
        <v>1988</v>
      </c>
      <c r="E1418" t="s">
        <v>4996</v>
      </c>
      <c r="F1418">
        <v>5.4</v>
      </c>
      <c r="G1418" s="1">
        <v>1600</v>
      </c>
      <c r="H1418" t="s">
        <v>4890</v>
      </c>
      <c r="I1418" t="s">
        <v>5026</v>
      </c>
      <c r="J1418" t="s">
        <v>5027</v>
      </c>
      <c r="K1418" t="s">
        <v>30</v>
      </c>
      <c r="M1418" s="1">
        <v>1348771</v>
      </c>
      <c r="N1418" t="s">
        <v>4542</v>
      </c>
      <c r="O1418">
        <v>97</v>
      </c>
      <c r="P1418" s="6" t="str">
        <f>_xlfn.XLOOKUP(movie3[[#This Row],[year]],inflation!E$2:E$225,inflation!F$2:F$225,,0)</f>
        <v>355.4</v>
      </c>
      <c r="Q1418" s="2">
        <f>movie3[[#This Row],[gross]] * (inflation!B$226 / movie3[[#This Row],[CPI of Released Year]])</f>
        <v>3474774.1350590885</v>
      </c>
      <c r="R1418" s="2">
        <f>movie3[[#This Row],[gross]]-movie3[[#This Row],[budget]]</f>
        <v>1348771</v>
      </c>
    </row>
    <row r="1419" spans="1:18" hidden="1" x14ac:dyDescent="0.25">
      <c r="A1419" t="s">
        <v>5028</v>
      </c>
      <c r="B1419" t="s">
        <v>16</v>
      </c>
      <c r="C1419" t="s">
        <v>17</v>
      </c>
      <c r="D1419">
        <v>1988</v>
      </c>
      <c r="E1419" t="s">
        <v>5029</v>
      </c>
      <c r="F1419">
        <v>5.4</v>
      </c>
      <c r="G1419" s="1">
        <v>613</v>
      </c>
      <c r="H1419" t="s">
        <v>5030</v>
      </c>
      <c r="I1419" t="s">
        <v>5031</v>
      </c>
      <c r="J1419" t="s">
        <v>5032</v>
      </c>
      <c r="K1419" t="s">
        <v>22</v>
      </c>
      <c r="M1419" s="1">
        <v>747013</v>
      </c>
      <c r="N1419" t="s">
        <v>5033</v>
      </c>
      <c r="O1419">
        <v>119</v>
      </c>
      <c r="P1419" s="6" t="str">
        <f>_xlfn.XLOOKUP(movie3[[#This Row],[year]],inflation!E$2:E$225,inflation!F$2:F$225,,0)</f>
        <v>355.4</v>
      </c>
      <c r="Q1419" s="2">
        <f>movie3[[#This Row],[gross]] * (inflation!B$226 / movie3[[#This Row],[CPI of Released Year]])</f>
        <v>1924493.8176702308</v>
      </c>
      <c r="R1419" s="2">
        <f>movie3[[#This Row],[gross]]-movie3[[#This Row],[budget]]</f>
        <v>747013</v>
      </c>
    </row>
    <row r="1420" spans="1:18" hidden="1" x14ac:dyDescent="0.25">
      <c r="A1420" t="s">
        <v>5052</v>
      </c>
      <c r="B1420" t="s">
        <v>2000</v>
      </c>
      <c r="C1420" t="s">
        <v>41</v>
      </c>
      <c r="D1420">
        <v>1988</v>
      </c>
      <c r="E1420" t="s">
        <v>5053</v>
      </c>
      <c r="F1420">
        <v>5.4</v>
      </c>
      <c r="G1420" s="1">
        <v>3000</v>
      </c>
      <c r="H1420" t="s">
        <v>5054</v>
      </c>
      <c r="I1420" t="s">
        <v>546</v>
      </c>
      <c r="J1420" t="s">
        <v>4862</v>
      </c>
      <c r="K1420" t="s">
        <v>30</v>
      </c>
      <c r="M1420" s="1">
        <v>3838793</v>
      </c>
      <c r="N1420" t="s">
        <v>23</v>
      </c>
      <c r="O1420">
        <v>82</v>
      </c>
      <c r="P1420" s="6" t="str">
        <f>_xlfn.XLOOKUP(movie3[[#This Row],[year]],inflation!E$2:E$225,inflation!F$2:F$225,,0)</f>
        <v>355.4</v>
      </c>
      <c r="Q1420" s="2">
        <f>movie3[[#This Row],[gross]] * (inflation!B$226 / movie3[[#This Row],[CPI of Released Year]])</f>
        <v>9889698.5672481712</v>
      </c>
      <c r="R1420" s="2">
        <f>movie3[[#This Row],[gross]]-movie3[[#This Row],[budget]]</f>
        <v>3838793</v>
      </c>
    </row>
    <row r="1421" spans="1:18" x14ac:dyDescent="0.25">
      <c r="A1421" t="s">
        <v>4639</v>
      </c>
      <c r="B1421" t="s">
        <v>16</v>
      </c>
      <c r="C1421" t="s">
        <v>52</v>
      </c>
      <c r="D1421">
        <v>1988</v>
      </c>
      <c r="E1421" t="s">
        <v>4640</v>
      </c>
      <c r="F1421">
        <v>5.3</v>
      </c>
      <c r="G1421" s="1">
        <v>34000</v>
      </c>
      <c r="H1421" t="s">
        <v>3412</v>
      </c>
      <c r="I1421" t="s">
        <v>4641</v>
      </c>
      <c r="J1421" t="s">
        <v>4642</v>
      </c>
      <c r="K1421" t="s">
        <v>30</v>
      </c>
      <c r="L1421" s="1">
        <v>2800000</v>
      </c>
      <c r="M1421" s="1">
        <v>19170001</v>
      </c>
      <c r="N1421" t="s">
        <v>44</v>
      </c>
      <c r="O1421">
        <v>88</v>
      </c>
      <c r="P1421" s="6" t="str">
        <f>_xlfn.XLOOKUP(movie3[[#This Row],[year]],inflation!E$2:E$225,inflation!F$2:F$225,,0)</f>
        <v>355.4</v>
      </c>
      <c r="Q1421" s="2">
        <f>movie3[[#This Row],[gross]] * (inflation!B$226 / movie3[[#This Row],[CPI of Released Year]])</f>
        <v>49386755.530669674</v>
      </c>
      <c r="R1421" s="2">
        <f>movie3[[#This Row],[gross]]-movie3[[#This Row],[budget]]</f>
        <v>16370001</v>
      </c>
    </row>
    <row r="1422" spans="1:18" hidden="1" x14ac:dyDescent="0.25">
      <c r="A1422" t="s">
        <v>5038</v>
      </c>
      <c r="B1422" t="s">
        <v>16</v>
      </c>
      <c r="C1422" t="s">
        <v>34</v>
      </c>
      <c r="D1422">
        <v>1988</v>
      </c>
      <c r="E1422" t="s">
        <v>4787</v>
      </c>
      <c r="F1422">
        <v>5.3</v>
      </c>
      <c r="G1422" s="1">
        <v>3500</v>
      </c>
      <c r="H1422" t="s">
        <v>2363</v>
      </c>
      <c r="I1422" t="s">
        <v>5039</v>
      </c>
      <c r="J1422" t="s">
        <v>327</v>
      </c>
      <c r="K1422" t="s">
        <v>30</v>
      </c>
      <c r="M1422" s="1">
        <v>5301200</v>
      </c>
      <c r="N1422" t="s">
        <v>1176</v>
      </c>
      <c r="O1422">
        <v>96</v>
      </c>
      <c r="P1422" s="6" t="str">
        <f>_xlfn.XLOOKUP(movie3[[#This Row],[year]],inflation!E$2:E$225,inflation!F$2:F$225,,0)</f>
        <v>355.4</v>
      </c>
      <c r="Q1422" s="2">
        <f>movie3[[#This Row],[gross]] * (inflation!B$226 / movie3[[#This Row],[CPI of Released Year]])</f>
        <v>13657227.687113112</v>
      </c>
      <c r="R1422" s="2">
        <f>movie3[[#This Row],[gross]]-movie3[[#This Row],[budget]]</f>
        <v>5301200</v>
      </c>
    </row>
    <row r="1423" spans="1:18" hidden="1" x14ac:dyDescent="0.25">
      <c r="A1423" t="s">
        <v>4848</v>
      </c>
      <c r="B1423" t="s">
        <v>33</v>
      </c>
      <c r="C1423" t="s">
        <v>41</v>
      </c>
      <c r="D1423">
        <v>1988</v>
      </c>
      <c r="E1423" t="s">
        <v>4849</v>
      </c>
      <c r="F1423">
        <v>5.2</v>
      </c>
      <c r="G1423" s="1">
        <v>8500</v>
      </c>
      <c r="H1423" t="s">
        <v>4850</v>
      </c>
      <c r="I1423" t="s">
        <v>4850</v>
      </c>
      <c r="J1423" t="s">
        <v>4850</v>
      </c>
      <c r="K1423" t="s">
        <v>248</v>
      </c>
      <c r="M1423" s="1">
        <v>11536599</v>
      </c>
      <c r="N1423" t="s">
        <v>23</v>
      </c>
      <c r="O1423">
        <v>91</v>
      </c>
      <c r="P1423" s="6" t="str">
        <f>_xlfn.XLOOKUP(movie3[[#This Row],[year]],inflation!E$2:E$225,inflation!F$2:F$225,,0)</f>
        <v>355.4</v>
      </c>
      <c r="Q1423" s="2">
        <f>movie3[[#This Row],[gross]] * (inflation!B$226 / movie3[[#This Row],[CPI of Released Year]])</f>
        <v>29721187.519414745</v>
      </c>
      <c r="R1423" s="2">
        <f>movie3[[#This Row],[gross]]-movie3[[#This Row],[budget]]</f>
        <v>11536599</v>
      </c>
    </row>
    <row r="1424" spans="1:18" hidden="1" x14ac:dyDescent="0.25">
      <c r="A1424" t="s">
        <v>4891</v>
      </c>
      <c r="B1424" t="s">
        <v>16</v>
      </c>
      <c r="C1424" t="s">
        <v>34</v>
      </c>
      <c r="D1424">
        <v>1988</v>
      </c>
      <c r="E1424" t="s">
        <v>4892</v>
      </c>
      <c r="F1424">
        <v>5.2</v>
      </c>
      <c r="G1424" s="1">
        <v>8400</v>
      </c>
      <c r="H1424" t="s">
        <v>2114</v>
      </c>
      <c r="I1424" t="s">
        <v>4893</v>
      </c>
      <c r="J1424" t="s">
        <v>3899</v>
      </c>
      <c r="K1424" t="s">
        <v>30</v>
      </c>
      <c r="L1424" s="1">
        <v>16000000</v>
      </c>
      <c r="M1424" s="1">
        <v>4192440</v>
      </c>
      <c r="N1424" t="s">
        <v>4894</v>
      </c>
      <c r="O1424">
        <v>105</v>
      </c>
      <c r="P1424" s="6" t="str">
        <f>_xlfn.XLOOKUP(movie3[[#This Row],[year]],inflation!E$2:E$225,inflation!F$2:F$225,,0)</f>
        <v>355.4</v>
      </c>
      <c r="Q1424" s="2">
        <f>movie3[[#This Row],[gross]] * (inflation!B$226 / movie3[[#This Row],[CPI of Released Year]])</f>
        <v>10800782.397298818</v>
      </c>
      <c r="R1424" s="2">
        <f>movie3[[#This Row],[gross]]-movie3[[#This Row],[budget]]</f>
        <v>-11807560</v>
      </c>
    </row>
    <row r="1425" spans="1:18" hidden="1" x14ac:dyDescent="0.25">
      <c r="A1425" t="s">
        <v>4587</v>
      </c>
      <c r="B1425" t="s">
        <v>16</v>
      </c>
      <c r="C1425" t="s">
        <v>17</v>
      </c>
      <c r="D1425">
        <v>1988</v>
      </c>
      <c r="E1425" t="s">
        <v>4539</v>
      </c>
      <c r="F1425">
        <v>5.0999999999999996</v>
      </c>
      <c r="G1425" s="1">
        <v>5200</v>
      </c>
      <c r="H1425" t="s">
        <v>4588</v>
      </c>
      <c r="I1425" t="s">
        <v>4588</v>
      </c>
      <c r="J1425" t="s">
        <v>4589</v>
      </c>
      <c r="K1425" t="s">
        <v>30</v>
      </c>
      <c r="M1425" s="1">
        <v>1547397</v>
      </c>
      <c r="N1425" t="s">
        <v>4590</v>
      </c>
      <c r="O1425">
        <v>104</v>
      </c>
      <c r="P1425" s="6" t="str">
        <f>_xlfn.XLOOKUP(movie3[[#This Row],[year]],inflation!E$2:E$225,inflation!F$2:F$225,,0)</f>
        <v>355.4</v>
      </c>
      <c r="Q1425" s="2">
        <f>movie3[[#This Row],[gross]] * (inflation!B$226 / movie3[[#This Row],[CPI of Released Year]])</f>
        <v>3986484.78671919</v>
      </c>
      <c r="R1425" s="2">
        <f>movie3[[#This Row],[gross]]-movie3[[#This Row],[budget]]</f>
        <v>1547397</v>
      </c>
    </row>
    <row r="1426" spans="1:18" hidden="1" x14ac:dyDescent="0.25">
      <c r="A1426" t="s">
        <v>4794</v>
      </c>
      <c r="B1426" t="s">
        <v>33</v>
      </c>
      <c r="C1426" t="s">
        <v>25</v>
      </c>
      <c r="D1426">
        <v>1988</v>
      </c>
      <c r="E1426" t="s">
        <v>4726</v>
      </c>
      <c r="F1426">
        <v>5.0999999999999996</v>
      </c>
      <c r="G1426" s="1">
        <v>8800</v>
      </c>
      <c r="H1426" t="s">
        <v>27</v>
      </c>
      <c r="I1426" t="s">
        <v>2673</v>
      </c>
      <c r="J1426" t="s">
        <v>2673</v>
      </c>
      <c r="K1426" t="s">
        <v>30</v>
      </c>
      <c r="M1426" s="1">
        <v>15122324</v>
      </c>
      <c r="N1426" t="s">
        <v>44</v>
      </c>
      <c r="O1426">
        <v>86</v>
      </c>
      <c r="P1426" s="6" t="str">
        <f>_xlfn.XLOOKUP(movie3[[#This Row],[year]],inflation!E$2:E$225,inflation!F$2:F$225,,0)</f>
        <v>355.4</v>
      </c>
      <c r="Q1426" s="2">
        <f>movie3[[#This Row],[gross]] * (inflation!B$226 / movie3[[#This Row],[CPI of Released Year]])</f>
        <v>38958919.117613956</v>
      </c>
      <c r="R1426" s="2">
        <f>movie3[[#This Row],[gross]]-movie3[[#This Row],[budget]]</f>
        <v>15122324</v>
      </c>
    </row>
    <row r="1427" spans="1:18" hidden="1" x14ac:dyDescent="0.25">
      <c r="A1427" t="s">
        <v>4829</v>
      </c>
      <c r="B1427" t="s">
        <v>2000</v>
      </c>
      <c r="C1427" t="s">
        <v>17</v>
      </c>
      <c r="D1427">
        <v>1988</v>
      </c>
      <c r="E1427" t="s">
        <v>4551</v>
      </c>
      <c r="F1427">
        <v>5.0999999999999996</v>
      </c>
      <c r="G1427" s="1">
        <v>1700</v>
      </c>
      <c r="H1427" t="s">
        <v>3308</v>
      </c>
      <c r="I1427" t="s">
        <v>4830</v>
      </c>
      <c r="J1427" t="s">
        <v>2062</v>
      </c>
      <c r="K1427" t="s">
        <v>30</v>
      </c>
      <c r="L1427" s="1">
        <v>14000000</v>
      </c>
      <c r="M1427" s="1">
        <v>6640346</v>
      </c>
      <c r="N1427" t="s">
        <v>4657</v>
      </c>
      <c r="O1427">
        <v>105</v>
      </c>
      <c r="P1427" s="6" t="str">
        <f>_xlfn.XLOOKUP(movie3[[#This Row],[year]],inflation!E$2:E$225,inflation!F$2:F$225,,0)</f>
        <v>355.4</v>
      </c>
      <c r="Q1427" s="2">
        <f>movie3[[#This Row],[gross]] * (inflation!B$226 / movie3[[#This Row],[CPI of Released Year]])</f>
        <v>17107205.395610582</v>
      </c>
      <c r="R1427" s="2">
        <f>movie3[[#This Row],[gross]]-movie3[[#This Row],[budget]]</f>
        <v>-7359654</v>
      </c>
    </row>
    <row r="1428" spans="1:18" hidden="1" x14ac:dyDescent="0.25">
      <c r="A1428" t="s">
        <v>4978</v>
      </c>
      <c r="B1428" t="s">
        <v>16</v>
      </c>
      <c r="C1428" t="s">
        <v>41</v>
      </c>
      <c r="D1428">
        <v>1988</v>
      </c>
      <c r="E1428" t="s">
        <v>4979</v>
      </c>
      <c r="F1428">
        <v>5.0999999999999996</v>
      </c>
      <c r="G1428" s="1">
        <v>4900</v>
      </c>
      <c r="H1428" t="s">
        <v>2664</v>
      </c>
      <c r="I1428" t="s">
        <v>3530</v>
      </c>
      <c r="J1428" t="s">
        <v>2895</v>
      </c>
      <c r="K1428" t="s">
        <v>30</v>
      </c>
      <c r="M1428" s="1">
        <v>2955917</v>
      </c>
      <c r="N1428" t="s">
        <v>3821</v>
      </c>
      <c r="O1428">
        <v>92</v>
      </c>
      <c r="P1428" s="6" t="str">
        <f>_xlfn.XLOOKUP(movie3[[#This Row],[year]],inflation!E$2:E$225,inflation!F$2:F$225,,0)</f>
        <v>355.4</v>
      </c>
      <c r="Q1428" s="2">
        <f>movie3[[#This Row],[gross]] * (inflation!B$226 / movie3[[#This Row],[CPI of Released Year]])</f>
        <v>7615187.4091164889</v>
      </c>
      <c r="R1428" s="2">
        <f>movie3[[#This Row],[gross]]-movie3[[#This Row],[budget]]</f>
        <v>2955917</v>
      </c>
    </row>
    <row r="1429" spans="1:18" hidden="1" x14ac:dyDescent="0.25">
      <c r="A1429" t="s">
        <v>4833</v>
      </c>
      <c r="B1429" t="s">
        <v>16</v>
      </c>
      <c r="C1429" t="s">
        <v>41</v>
      </c>
      <c r="D1429">
        <v>1988</v>
      </c>
      <c r="E1429" t="s">
        <v>4096</v>
      </c>
      <c r="F1429">
        <v>5</v>
      </c>
      <c r="G1429" s="1">
        <v>3800</v>
      </c>
      <c r="H1429" t="s">
        <v>4834</v>
      </c>
      <c r="I1429" t="s">
        <v>4835</v>
      </c>
      <c r="J1429" t="s">
        <v>3271</v>
      </c>
      <c r="K1429" t="s">
        <v>30</v>
      </c>
      <c r="M1429" s="1">
        <v>12277096</v>
      </c>
      <c r="N1429" t="s">
        <v>4836</v>
      </c>
      <c r="O1429">
        <v>97</v>
      </c>
      <c r="P1429" s="6" t="str">
        <f>_xlfn.XLOOKUP(movie3[[#This Row],[year]],inflation!E$2:E$225,inflation!F$2:F$225,,0)</f>
        <v>355.4</v>
      </c>
      <c r="Q1429" s="2">
        <f>movie3[[#This Row],[gross]] * (inflation!B$226 / movie3[[#This Row],[CPI of Released Year]])</f>
        <v>31628894.478334274</v>
      </c>
      <c r="R1429" s="2">
        <f>movie3[[#This Row],[gross]]-movie3[[#This Row],[budget]]</f>
        <v>12277096</v>
      </c>
    </row>
    <row r="1430" spans="1:18" x14ac:dyDescent="0.25">
      <c r="A1430" t="s">
        <v>4905</v>
      </c>
      <c r="B1430" t="s">
        <v>16</v>
      </c>
      <c r="C1430" t="s">
        <v>52</v>
      </c>
      <c r="D1430">
        <v>1988</v>
      </c>
      <c r="E1430" t="s">
        <v>4096</v>
      </c>
      <c r="F1430">
        <v>5</v>
      </c>
      <c r="G1430" s="1">
        <v>1700</v>
      </c>
      <c r="H1430" t="s">
        <v>4906</v>
      </c>
      <c r="I1430" t="s">
        <v>4907</v>
      </c>
      <c r="J1430" t="s">
        <v>617</v>
      </c>
      <c r="K1430" t="s">
        <v>30</v>
      </c>
      <c r="M1430" s="1">
        <v>6337299</v>
      </c>
      <c r="N1430" t="s">
        <v>4312</v>
      </c>
      <c r="O1430">
        <v>102</v>
      </c>
      <c r="P1430" s="6" t="str">
        <f>_xlfn.XLOOKUP(movie3[[#This Row],[year]],inflation!E$2:E$225,inflation!F$2:F$225,,0)</f>
        <v>355.4</v>
      </c>
      <c r="Q1430" s="2">
        <f>movie3[[#This Row],[gross]] * (inflation!B$226 / movie3[[#This Row],[CPI of Released Year]])</f>
        <v>16326479.922341025</v>
      </c>
      <c r="R1430" s="2">
        <f>movie3[[#This Row],[gross]]-movie3[[#This Row],[budget]]</f>
        <v>6337299</v>
      </c>
    </row>
    <row r="1431" spans="1:18" hidden="1" x14ac:dyDescent="0.25">
      <c r="A1431" t="s">
        <v>4811</v>
      </c>
      <c r="B1431" t="s">
        <v>2000</v>
      </c>
      <c r="C1431" t="s">
        <v>41</v>
      </c>
      <c r="D1431">
        <v>1988</v>
      </c>
      <c r="E1431" t="s">
        <v>4064</v>
      </c>
      <c r="F1431">
        <v>4.9000000000000004</v>
      </c>
      <c r="G1431" s="1">
        <v>3400</v>
      </c>
      <c r="H1431" t="s">
        <v>4812</v>
      </c>
      <c r="I1431" t="s">
        <v>2829</v>
      </c>
      <c r="J1431" t="s">
        <v>4813</v>
      </c>
      <c r="K1431" t="s">
        <v>30</v>
      </c>
      <c r="M1431" s="1">
        <v>8253123</v>
      </c>
      <c r="N1431" t="s">
        <v>4814</v>
      </c>
      <c r="O1431">
        <v>92</v>
      </c>
      <c r="P1431" s="6" t="str">
        <f>_xlfn.XLOOKUP(movie3[[#This Row],[year]],inflation!E$2:E$225,inflation!F$2:F$225,,0)</f>
        <v>355.4</v>
      </c>
      <c r="Q1431" s="2">
        <f>movie3[[#This Row],[gross]] * (inflation!B$226 / movie3[[#This Row],[CPI of Released Year]])</f>
        <v>21262125.545301069</v>
      </c>
      <c r="R1431" s="2">
        <f>movie3[[#This Row],[gross]]-movie3[[#This Row],[budget]]</f>
        <v>8253123</v>
      </c>
    </row>
    <row r="1432" spans="1:18" hidden="1" x14ac:dyDescent="0.25">
      <c r="A1432" t="s">
        <v>4889</v>
      </c>
      <c r="B1432" t="s">
        <v>16</v>
      </c>
      <c r="C1432" t="s">
        <v>34</v>
      </c>
      <c r="D1432">
        <v>1988</v>
      </c>
      <c r="E1432" t="s">
        <v>4344</v>
      </c>
      <c r="F1432">
        <v>4.9000000000000004</v>
      </c>
      <c r="G1432" s="1">
        <v>6000</v>
      </c>
      <c r="H1432" t="s">
        <v>4890</v>
      </c>
      <c r="I1432" t="s">
        <v>2217</v>
      </c>
      <c r="J1432" t="s">
        <v>327</v>
      </c>
      <c r="K1432" t="s">
        <v>30</v>
      </c>
      <c r="M1432" s="1">
        <v>6193901</v>
      </c>
      <c r="N1432" t="s">
        <v>2218</v>
      </c>
      <c r="O1432">
        <v>103</v>
      </c>
      <c r="P1432" s="6" t="str">
        <f>_xlfn.XLOOKUP(movie3[[#This Row],[year]],inflation!E$2:E$225,inflation!F$2:F$225,,0)</f>
        <v>355.4</v>
      </c>
      <c r="Q1432" s="2">
        <f>movie3[[#This Row],[gross]] * (inflation!B$226 / movie3[[#This Row],[CPI of Released Year]])</f>
        <v>15957050.522228476</v>
      </c>
      <c r="R1432" s="2">
        <f>movie3[[#This Row],[gross]]-movie3[[#This Row],[budget]]</f>
        <v>6193901</v>
      </c>
    </row>
    <row r="1433" spans="1:18" hidden="1" x14ac:dyDescent="0.25">
      <c r="A1433" t="s">
        <v>4908</v>
      </c>
      <c r="B1433" t="s">
        <v>16</v>
      </c>
      <c r="C1433" t="s">
        <v>41</v>
      </c>
      <c r="D1433">
        <v>1988</v>
      </c>
      <c r="E1433" t="s">
        <v>4482</v>
      </c>
      <c r="F1433">
        <v>4.9000000000000004</v>
      </c>
      <c r="G1433" s="1">
        <v>2200</v>
      </c>
      <c r="H1433" t="s">
        <v>4909</v>
      </c>
      <c r="I1433" t="s">
        <v>4910</v>
      </c>
      <c r="J1433" t="s">
        <v>4911</v>
      </c>
      <c r="K1433" t="s">
        <v>30</v>
      </c>
      <c r="L1433" s="1">
        <v>210000</v>
      </c>
      <c r="N1433" t="s">
        <v>4912</v>
      </c>
      <c r="O1433">
        <v>81</v>
      </c>
      <c r="P1433" s="6" t="str">
        <f>_xlfn.XLOOKUP(movie3[[#This Row],[year]],inflation!E$2:E$225,inflation!F$2:F$225,,0)</f>
        <v>355.4</v>
      </c>
      <c r="Q1433" s="2">
        <f>movie3[[#This Row],[gross]] * (inflation!B$226 / movie3[[#This Row],[CPI of Released Year]])</f>
        <v>0</v>
      </c>
      <c r="R1433" s="2">
        <f>movie3[[#This Row],[gross]]-movie3[[#This Row],[budget]]</f>
        <v>-210000</v>
      </c>
    </row>
    <row r="1434" spans="1:18" hidden="1" x14ac:dyDescent="0.25">
      <c r="A1434" t="s">
        <v>4995</v>
      </c>
      <c r="B1434" t="s">
        <v>16</v>
      </c>
      <c r="C1434" t="s">
        <v>1205</v>
      </c>
      <c r="D1434">
        <v>1988</v>
      </c>
      <c r="E1434" t="s">
        <v>4996</v>
      </c>
      <c r="F1434">
        <v>4.9000000000000004</v>
      </c>
      <c r="G1434" s="1">
        <v>309</v>
      </c>
      <c r="H1434" t="s">
        <v>4997</v>
      </c>
      <c r="I1434" t="s">
        <v>4998</v>
      </c>
      <c r="J1434" t="s">
        <v>4999</v>
      </c>
      <c r="K1434" t="s">
        <v>30</v>
      </c>
      <c r="N1434" t="s">
        <v>5000</v>
      </c>
      <c r="O1434">
        <v>91</v>
      </c>
      <c r="P1434" s="6" t="str">
        <f>_xlfn.XLOOKUP(movie3[[#This Row],[year]],inflation!E$2:E$225,inflation!F$2:F$225,,0)</f>
        <v>355.4</v>
      </c>
      <c r="Q1434" s="2">
        <f>movie3[[#This Row],[gross]] * (inflation!B$226 / movie3[[#This Row],[CPI of Released Year]])</f>
        <v>0</v>
      </c>
      <c r="R1434" s="2">
        <f>movie3[[#This Row],[gross]]-movie3[[#This Row],[budget]]</f>
        <v>0</v>
      </c>
    </row>
    <row r="1435" spans="1:18" x14ac:dyDescent="0.25">
      <c r="A1435" t="s">
        <v>4707</v>
      </c>
      <c r="B1435" t="s">
        <v>33</v>
      </c>
      <c r="C1435" t="s">
        <v>52</v>
      </c>
      <c r="D1435">
        <v>1988</v>
      </c>
      <c r="E1435" t="s">
        <v>4708</v>
      </c>
      <c r="F1435">
        <v>4.7</v>
      </c>
      <c r="G1435" s="1">
        <v>17000</v>
      </c>
      <c r="H1435" t="s">
        <v>434</v>
      </c>
      <c r="I1435" t="s">
        <v>434</v>
      </c>
      <c r="J1435" t="s">
        <v>4709</v>
      </c>
      <c r="K1435" t="s">
        <v>30</v>
      </c>
      <c r="L1435" s="1">
        <v>10500000</v>
      </c>
      <c r="M1435" s="1">
        <v>14114488</v>
      </c>
      <c r="N1435" t="s">
        <v>118</v>
      </c>
      <c r="O1435">
        <v>98</v>
      </c>
      <c r="P1435" s="6" t="str">
        <f>_xlfn.XLOOKUP(movie3[[#This Row],[year]],inflation!E$2:E$225,inflation!F$2:F$225,,0)</f>
        <v>355.4</v>
      </c>
      <c r="Q1435" s="2">
        <f>movie3[[#This Row],[gross]] * (inflation!B$226 / movie3[[#This Row],[CPI of Released Year]])</f>
        <v>36362479.495779403</v>
      </c>
      <c r="R1435" s="2">
        <f>movie3[[#This Row],[gross]]-movie3[[#This Row],[budget]]</f>
        <v>3614488</v>
      </c>
    </row>
    <row r="1436" spans="1:18" hidden="1" x14ac:dyDescent="0.25">
      <c r="A1436" t="s">
        <v>4688</v>
      </c>
      <c r="B1436" t="s">
        <v>33</v>
      </c>
      <c r="C1436" t="s">
        <v>41</v>
      </c>
      <c r="D1436">
        <v>1988</v>
      </c>
      <c r="E1436" t="s">
        <v>4689</v>
      </c>
      <c r="F1436">
        <v>4.5999999999999996</v>
      </c>
      <c r="G1436" s="1">
        <v>33000</v>
      </c>
      <c r="H1436" t="s">
        <v>682</v>
      </c>
      <c r="I1436" t="s">
        <v>2018</v>
      </c>
      <c r="J1436" t="s">
        <v>4690</v>
      </c>
      <c r="K1436" t="s">
        <v>30</v>
      </c>
      <c r="M1436" s="1">
        <v>19510371</v>
      </c>
      <c r="N1436" t="s">
        <v>23</v>
      </c>
      <c r="O1436">
        <v>90</v>
      </c>
      <c r="P1436" s="6" t="str">
        <f>_xlfn.XLOOKUP(movie3[[#This Row],[year]],inflation!E$2:E$225,inflation!F$2:F$225,,0)</f>
        <v>355.4</v>
      </c>
      <c r="Q1436" s="2">
        <f>movie3[[#This Row],[gross]] * (inflation!B$226 / movie3[[#This Row],[CPI of Released Year]])</f>
        <v>50263634.461451888</v>
      </c>
      <c r="R1436" s="2">
        <f>movie3[[#This Row],[gross]]-movie3[[#This Row],[budget]]</f>
        <v>19510371</v>
      </c>
    </row>
    <row r="1437" spans="1:18" hidden="1" x14ac:dyDescent="0.25">
      <c r="A1437" t="s">
        <v>4730</v>
      </c>
      <c r="B1437" t="s">
        <v>16</v>
      </c>
      <c r="C1437" t="s">
        <v>41</v>
      </c>
      <c r="D1437">
        <v>1988</v>
      </c>
      <c r="E1437" t="s">
        <v>4698</v>
      </c>
      <c r="F1437">
        <v>4.5999999999999996</v>
      </c>
      <c r="G1437" s="1">
        <v>6300</v>
      </c>
      <c r="H1437" t="s">
        <v>4731</v>
      </c>
      <c r="I1437" t="s">
        <v>3738</v>
      </c>
      <c r="J1437" t="s">
        <v>2562</v>
      </c>
      <c r="K1437" t="s">
        <v>30</v>
      </c>
      <c r="L1437" s="1">
        <v>22000000</v>
      </c>
      <c r="M1437" s="1">
        <v>17550399</v>
      </c>
      <c r="N1437" t="s">
        <v>4732</v>
      </c>
      <c r="O1437">
        <v>91</v>
      </c>
      <c r="P1437" s="6" t="str">
        <f>_xlfn.XLOOKUP(movie3[[#This Row],[year]],inflation!E$2:E$225,inflation!F$2:F$225,,0)</f>
        <v>355.4</v>
      </c>
      <c r="Q1437" s="2">
        <f>movie3[[#This Row],[gross]] * (inflation!B$226 / movie3[[#This Row],[CPI of Released Year]])</f>
        <v>45214252.460326396</v>
      </c>
      <c r="R1437" s="2">
        <f>movie3[[#This Row],[gross]]-movie3[[#This Row],[budget]]</f>
        <v>-4449601</v>
      </c>
    </row>
    <row r="1438" spans="1:18" hidden="1" x14ac:dyDescent="0.25">
      <c r="A1438" t="s">
        <v>4916</v>
      </c>
      <c r="B1438" t="s">
        <v>33</v>
      </c>
      <c r="C1438" t="s">
        <v>41</v>
      </c>
      <c r="D1438">
        <v>1988</v>
      </c>
      <c r="E1438" t="s">
        <v>4762</v>
      </c>
      <c r="F1438">
        <v>4.5999999999999996</v>
      </c>
      <c r="G1438" s="1">
        <v>6100</v>
      </c>
      <c r="H1438" t="s">
        <v>3038</v>
      </c>
      <c r="I1438" t="s">
        <v>632</v>
      </c>
      <c r="J1438" t="s">
        <v>388</v>
      </c>
      <c r="K1438" t="s">
        <v>30</v>
      </c>
      <c r="M1438" s="1">
        <v>14681192</v>
      </c>
      <c r="N1438" t="s">
        <v>23</v>
      </c>
      <c r="O1438">
        <v>113</v>
      </c>
      <c r="P1438" s="6" t="str">
        <f>_xlfn.XLOOKUP(movie3[[#This Row],[year]],inflation!E$2:E$225,inflation!F$2:F$225,,0)</f>
        <v>355.4</v>
      </c>
      <c r="Q1438" s="2">
        <f>movie3[[#This Row],[gross]] * (inflation!B$226 / movie3[[#This Row],[CPI of Released Year]])</f>
        <v>37822451.871693864</v>
      </c>
      <c r="R1438" s="2">
        <f>movie3[[#This Row],[gross]]-movie3[[#This Row],[budget]]</f>
        <v>14681192</v>
      </c>
    </row>
    <row r="1439" spans="1:18" hidden="1" x14ac:dyDescent="0.25">
      <c r="A1439" t="s">
        <v>4974</v>
      </c>
      <c r="B1439" t="s">
        <v>33</v>
      </c>
      <c r="C1439" t="s">
        <v>41</v>
      </c>
      <c r="D1439">
        <v>1988</v>
      </c>
      <c r="E1439" t="s">
        <v>4787</v>
      </c>
      <c r="F1439">
        <v>4.4000000000000004</v>
      </c>
      <c r="G1439" s="1">
        <v>3100</v>
      </c>
      <c r="H1439" t="s">
        <v>2828</v>
      </c>
      <c r="I1439" t="s">
        <v>4975</v>
      </c>
      <c r="J1439" t="s">
        <v>4976</v>
      </c>
      <c r="K1439" t="s">
        <v>30</v>
      </c>
      <c r="M1439" s="1">
        <v>6436211</v>
      </c>
      <c r="N1439" t="s">
        <v>23</v>
      </c>
      <c r="O1439">
        <v>83</v>
      </c>
      <c r="P1439" s="6" t="str">
        <f>_xlfn.XLOOKUP(movie3[[#This Row],[year]],inflation!E$2:E$225,inflation!F$2:F$225,,0)</f>
        <v>355.4</v>
      </c>
      <c r="Q1439" s="2">
        <f>movie3[[#This Row],[gross]] * (inflation!B$226 / movie3[[#This Row],[CPI of Released Year]])</f>
        <v>16581302.171074847</v>
      </c>
      <c r="R1439" s="2">
        <f>movie3[[#This Row],[gross]]-movie3[[#This Row],[budget]]</f>
        <v>6436211</v>
      </c>
    </row>
    <row r="1440" spans="1:18" hidden="1" x14ac:dyDescent="0.25">
      <c r="A1440" t="s">
        <v>4859</v>
      </c>
      <c r="B1440" t="s">
        <v>16</v>
      </c>
      <c r="C1440" t="s">
        <v>41</v>
      </c>
      <c r="D1440">
        <v>1988</v>
      </c>
      <c r="E1440" t="s">
        <v>4086</v>
      </c>
      <c r="F1440">
        <v>4.3</v>
      </c>
      <c r="G1440" s="1">
        <v>1800</v>
      </c>
      <c r="H1440" t="s">
        <v>4860</v>
      </c>
      <c r="I1440" t="s">
        <v>4861</v>
      </c>
      <c r="J1440" t="s">
        <v>4862</v>
      </c>
      <c r="K1440" t="s">
        <v>30</v>
      </c>
      <c r="M1440" s="1">
        <v>717376</v>
      </c>
      <c r="N1440" t="s">
        <v>4312</v>
      </c>
      <c r="O1440">
        <v>100</v>
      </c>
      <c r="P1440" s="6" t="str">
        <f>_xlfn.XLOOKUP(movie3[[#This Row],[year]],inflation!E$2:E$225,inflation!F$2:F$225,,0)</f>
        <v>355.4</v>
      </c>
      <c r="Q1440" s="2">
        <f>movie3[[#This Row],[gross]] * (inflation!B$226 / movie3[[#This Row],[CPI of Released Year]])</f>
        <v>1848141.4338773214</v>
      </c>
      <c r="R1440" s="2">
        <f>movie3[[#This Row],[gross]]-movie3[[#This Row],[budget]]</f>
        <v>717376</v>
      </c>
    </row>
    <row r="1441" spans="1:18" hidden="1" x14ac:dyDescent="0.25">
      <c r="A1441" t="s">
        <v>5040</v>
      </c>
      <c r="B1441" t="s">
        <v>33</v>
      </c>
      <c r="C1441" t="s">
        <v>41</v>
      </c>
      <c r="D1441">
        <v>1988</v>
      </c>
      <c r="E1441" t="s">
        <v>4640</v>
      </c>
      <c r="F1441">
        <v>4.2</v>
      </c>
      <c r="G1441" s="1">
        <v>949</v>
      </c>
      <c r="H1441" t="s">
        <v>2587</v>
      </c>
      <c r="I1441" t="s">
        <v>5041</v>
      </c>
      <c r="J1441" t="s">
        <v>2204</v>
      </c>
      <c r="K1441" t="s">
        <v>30</v>
      </c>
      <c r="L1441" s="1">
        <v>13000000</v>
      </c>
      <c r="M1441" s="1">
        <v>259019</v>
      </c>
      <c r="N1441" t="s">
        <v>5042</v>
      </c>
      <c r="O1441">
        <v>102</v>
      </c>
      <c r="P1441" s="6" t="str">
        <f>_xlfn.XLOOKUP(movie3[[#This Row],[year]],inflation!E$2:E$225,inflation!F$2:F$225,,0)</f>
        <v>355.4</v>
      </c>
      <c r="Q1441" s="2">
        <f>movie3[[#This Row],[gross]] * (inflation!B$226 / movie3[[#This Row],[CPI of Released Year]])</f>
        <v>667298.24535734393</v>
      </c>
      <c r="R1441" s="2">
        <f>movie3[[#This Row],[gross]]-movie3[[#This Row],[budget]]</f>
        <v>-12740981</v>
      </c>
    </row>
    <row r="1442" spans="1:18" hidden="1" x14ac:dyDescent="0.25">
      <c r="A1442" t="s">
        <v>4725</v>
      </c>
      <c r="B1442" t="s">
        <v>33</v>
      </c>
      <c r="C1442" t="s">
        <v>41</v>
      </c>
      <c r="D1442">
        <v>1988</v>
      </c>
      <c r="E1442" t="s">
        <v>4726</v>
      </c>
      <c r="F1442">
        <v>3.8</v>
      </c>
      <c r="G1442" s="1">
        <v>15000</v>
      </c>
      <c r="H1442" t="s">
        <v>898</v>
      </c>
      <c r="I1442" t="s">
        <v>48</v>
      </c>
      <c r="J1442" t="s">
        <v>4727</v>
      </c>
      <c r="K1442" t="s">
        <v>30</v>
      </c>
      <c r="L1442" s="1">
        <v>20000000</v>
      </c>
      <c r="M1442" s="1">
        <v>11798302</v>
      </c>
      <c r="N1442" t="s">
        <v>4149</v>
      </c>
      <c r="O1442">
        <v>98</v>
      </c>
      <c r="P1442" s="6" t="str">
        <f>_xlfn.XLOOKUP(movie3[[#This Row],[year]],inflation!E$2:E$225,inflation!F$2:F$225,,0)</f>
        <v>355.4</v>
      </c>
      <c r="Q1442" s="2">
        <f>movie3[[#This Row],[gross]] * (inflation!B$226 / movie3[[#This Row],[CPI of Released Year]])</f>
        <v>30395400.425436132</v>
      </c>
      <c r="R1442" s="2">
        <f>movie3[[#This Row],[gross]]-movie3[[#This Row],[budget]]</f>
        <v>-8201698</v>
      </c>
    </row>
    <row r="1443" spans="1:18" hidden="1" x14ac:dyDescent="0.25">
      <c r="A1443" t="s">
        <v>4994</v>
      </c>
      <c r="B1443" t="s">
        <v>33</v>
      </c>
      <c r="C1443" t="s">
        <v>34</v>
      </c>
      <c r="D1443">
        <v>1988</v>
      </c>
      <c r="E1443" t="s">
        <v>4659</v>
      </c>
      <c r="F1443">
        <v>3.8</v>
      </c>
      <c r="G1443" s="1">
        <v>4700</v>
      </c>
      <c r="H1443" t="s">
        <v>1148</v>
      </c>
      <c r="I1443" t="s">
        <v>3358</v>
      </c>
      <c r="J1443" t="s">
        <v>3359</v>
      </c>
      <c r="K1443" t="s">
        <v>195</v>
      </c>
      <c r="M1443" s="1">
        <v>10497324</v>
      </c>
      <c r="N1443" t="s">
        <v>4152</v>
      </c>
      <c r="O1443">
        <v>105</v>
      </c>
      <c r="P1443" s="6" t="str">
        <f>_xlfn.XLOOKUP(movie3[[#This Row],[year]],inflation!E$2:E$225,inflation!F$2:F$225,,0)</f>
        <v>355.4</v>
      </c>
      <c r="Q1443" s="2">
        <f>movie3[[#This Row],[gross]] * (inflation!B$226 / movie3[[#This Row],[CPI of Released Year]])</f>
        <v>27043753.107484527</v>
      </c>
      <c r="R1443" s="2">
        <f>movie3[[#This Row],[gross]]-movie3[[#This Row],[budget]]</f>
        <v>10497324</v>
      </c>
    </row>
    <row r="1444" spans="1:18" hidden="1" x14ac:dyDescent="0.25">
      <c r="A1444" t="s">
        <v>4619</v>
      </c>
      <c r="B1444" t="s">
        <v>33</v>
      </c>
      <c r="C1444" t="s">
        <v>25</v>
      </c>
      <c r="D1444">
        <v>1988</v>
      </c>
      <c r="E1444" t="s">
        <v>4532</v>
      </c>
      <c r="F1444">
        <v>3.4</v>
      </c>
      <c r="G1444" s="1">
        <v>12000</v>
      </c>
      <c r="H1444" t="s">
        <v>2180</v>
      </c>
      <c r="I1444" t="s">
        <v>2180</v>
      </c>
      <c r="J1444" t="s">
        <v>4620</v>
      </c>
      <c r="K1444" t="s">
        <v>30</v>
      </c>
      <c r="L1444" s="1">
        <v>13000000</v>
      </c>
      <c r="M1444" s="1">
        <v>6424112</v>
      </c>
      <c r="N1444" t="s">
        <v>4621</v>
      </c>
      <c r="O1444">
        <v>99</v>
      </c>
      <c r="P1444" s="6" t="str">
        <f>_xlfn.XLOOKUP(movie3[[#This Row],[year]],inflation!E$2:E$225,inflation!F$2:F$225,,0)</f>
        <v>355.4</v>
      </c>
      <c r="Q1444" s="2">
        <f>movie3[[#This Row],[gross]] * (inflation!B$226 / movie3[[#This Row],[CPI of Released Year]])</f>
        <v>16550132.096792348</v>
      </c>
      <c r="R1444" s="2">
        <f>movie3[[#This Row],[gross]]-movie3[[#This Row],[budget]]</f>
        <v>-6575888</v>
      </c>
    </row>
    <row r="1445" spans="1:18" hidden="1" x14ac:dyDescent="0.25">
      <c r="A1445" t="s">
        <v>5070</v>
      </c>
      <c r="B1445" t="s">
        <v>2000</v>
      </c>
      <c r="C1445" t="s">
        <v>34</v>
      </c>
      <c r="D1445">
        <v>1989</v>
      </c>
      <c r="E1445" t="s">
        <v>5071</v>
      </c>
      <c r="F1445">
        <v>8.1999999999999993</v>
      </c>
      <c r="G1445" s="1">
        <v>707000</v>
      </c>
      <c r="H1445" t="s">
        <v>496</v>
      </c>
      <c r="I1445" t="s">
        <v>1523</v>
      </c>
      <c r="J1445" t="s">
        <v>498</v>
      </c>
      <c r="K1445" t="s">
        <v>30</v>
      </c>
      <c r="L1445" s="1">
        <v>48000000</v>
      </c>
      <c r="M1445" s="1">
        <v>474171806</v>
      </c>
      <c r="N1445" t="s">
        <v>44</v>
      </c>
      <c r="O1445">
        <v>127</v>
      </c>
      <c r="P1445" s="6" t="str">
        <f>_xlfn.XLOOKUP(movie3[[#This Row],[year]],inflation!E$2:E$225,inflation!F$2:F$225,,0)</f>
        <v>372.5</v>
      </c>
      <c r="Q1445" s="2">
        <f>movie3[[#This Row],[gross]] * (inflation!B$226 / movie3[[#This Row],[CPI of Released Year]])</f>
        <v>1165507934.425772</v>
      </c>
      <c r="R1445" s="2">
        <f>movie3[[#This Row],[gross]]-movie3[[#This Row],[budget]]</f>
        <v>426171806</v>
      </c>
    </row>
    <row r="1446" spans="1:18" hidden="1" x14ac:dyDescent="0.25">
      <c r="A1446" t="s">
        <v>5084</v>
      </c>
      <c r="B1446" t="s">
        <v>33</v>
      </c>
      <c r="C1446" t="s">
        <v>41</v>
      </c>
      <c r="D1446">
        <v>1989</v>
      </c>
      <c r="E1446" t="s">
        <v>5085</v>
      </c>
      <c r="F1446">
        <v>8.1</v>
      </c>
      <c r="G1446" s="1">
        <v>442000</v>
      </c>
      <c r="H1446" t="s">
        <v>704</v>
      </c>
      <c r="I1446" t="s">
        <v>5086</v>
      </c>
      <c r="J1446" t="s">
        <v>97</v>
      </c>
      <c r="K1446" t="s">
        <v>30</v>
      </c>
      <c r="L1446" s="1">
        <v>16400000</v>
      </c>
      <c r="M1446" s="1">
        <v>235860116</v>
      </c>
      <c r="N1446" t="s">
        <v>2094</v>
      </c>
      <c r="O1446">
        <v>128</v>
      </c>
      <c r="P1446" s="6" t="str">
        <f>_xlfn.XLOOKUP(movie3[[#This Row],[year]],inflation!E$2:E$225,inflation!F$2:F$225,,0)</f>
        <v>372.5</v>
      </c>
      <c r="Q1446" s="2">
        <f>movie3[[#This Row],[gross]] * (inflation!B$226 / movie3[[#This Row],[CPI of Released Year]])</f>
        <v>579740999.22040272</v>
      </c>
      <c r="R1446" s="2">
        <f>movie3[[#This Row],[gross]]-movie3[[#This Row],[budget]]</f>
        <v>219460116</v>
      </c>
    </row>
    <row r="1447" spans="1:18" hidden="1" x14ac:dyDescent="0.25">
      <c r="A1447" t="s">
        <v>5096</v>
      </c>
      <c r="B1447" t="s">
        <v>16</v>
      </c>
      <c r="C1447" t="s">
        <v>41</v>
      </c>
      <c r="D1447">
        <v>1989</v>
      </c>
      <c r="E1447" t="s">
        <v>4700</v>
      </c>
      <c r="F1447">
        <v>8</v>
      </c>
      <c r="G1447" s="1">
        <v>94000</v>
      </c>
      <c r="H1447" t="s">
        <v>3430</v>
      </c>
      <c r="I1447" t="s">
        <v>3430</v>
      </c>
      <c r="J1447" t="s">
        <v>5097</v>
      </c>
      <c r="K1447" t="s">
        <v>30</v>
      </c>
      <c r="L1447" s="1">
        <v>6500000</v>
      </c>
      <c r="M1447" s="1">
        <v>37295445</v>
      </c>
      <c r="N1447" t="s">
        <v>3432</v>
      </c>
      <c r="O1447">
        <v>120</v>
      </c>
      <c r="P1447" s="6" t="str">
        <f>_xlfn.XLOOKUP(movie3[[#This Row],[year]],inflation!E$2:E$225,inflation!F$2:F$225,,0)</f>
        <v>372.5</v>
      </c>
      <c r="Q1447" s="2">
        <f>movie3[[#This Row],[gross]] * (inflation!B$226 / movie3[[#This Row],[CPI of Released Year]])</f>
        <v>91671703.200000003</v>
      </c>
      <c r="R1447" s="2">
        <f>movie3[[#This Row],[gross]]-movie3[[#This Row],[budget]]</f>
        <v>30795445</v>
      </c>
    </row>
    <row r="1448" spans="1:18" hidden="1" x14ac:dyDescent="0.25">
      <c r="A1448" t="s">
        <v>5171</v>
      </c>
      <c r="B1448" t="s">
        <v>16</v>
      </c>
      <c r="C1448" t="s">
        <v>63</v>
      </c>
      <c r="D1448">
        <v>1989</v>
      </c>
      <c r="E1448" t="s">
        <v>5172</v>
      </c>
      <c r="F1448">
        <v>7.9</v>
      </c>
      <c r="G1448" s="1">
        <v>70000</v>
      </c>
      <c r="H1448" t="s">
        <v>5173</v>
      </c>
      <c r="I1448" t="s">
        <v>5174</v>
      </c>
      <c r="J1448" t="s">
        <v>4578</v>
      </c>
      <c r="K1448" t="s">
        <v>3158</v>
      </c>
      <c r="M1448" s="1">
        <v>14743391</v>
      </c>
      <c r="N1448" t="s">
        <v>5175</v>
      </c>
      <c r="O1448">
        <v>103</v>
      </c>
      <c r="P1448" s="6" t="str">
        <f>_xlfn.XLOOKUP(movie3[[#This Row],[year]],inflation!E$2:E$225,inflation!F$2:F$225,,0)</f>
        <v>372.5</v>
      </c>
      <c r="Q1448" s="2">
        <f>movie3[[#This Row],[gross]] * (inflation!B$226 / movie3[[#This Row],[CPI of Released Year]])</f>
        <v>36239057.180134229</v>
      </c>
      <c r="R1448" s="2">
        <f>movie3[[#This Row],[gross]]-movie3[[#This Row],[budget]]</f>
        <v>14743391</v>
      </c>
    </row>
    <row r="1449" spans="1:18" hidden="1" x14ac:dyDescent="0.25">
      <c r="A1449" t="s">
        <v>5301</v>
      </c>
      <c r="B1449" t="s">
        <v>2000</v>
      </c>
      <c r="C1449" t="s">
        <v>41</v>
      </c>
      <c r="D1449">
        <v>1989</v>
      </c>
      <c r="E1449" t="s">
        <v>5302</v>
      </c>
      <c r="F1449">
        <v>7.9</v>
      </c>
      <c r="G1449" s="1">
        <v>56000</v>
      </c>
      <c r="H1449" t="s">
        <v>289</v>
      </c>
      <c r="I1449" t="s">
        <v>289</v>
      </c>
      <c r="J1449" t="s">
        <v>5303</v>
      </c>
      <c r="K1449" t="s">
        <v>30</v>
      </c>
      <c r="L1449" s="1">
        <v>19000000</v>
      </c>
      <c r="M1449" s="1">
        <v>18254702</v>
      </c>
      <c r="N1449" t="s">
        <v>290</v>
      </c>
      <c r="O1449">
        <v>104</v>
      </c>
      <c r="P1449" s="6" t="str">
        <f>_xlfn.XLOOKUP(movie3[[#This Row],[year]],inflation!E$2:E$225,inflation!F$2:F$225,,0)</f>
        <v>372.5</v>
      </c>
      <c r="Q1449" s="2">
        <f>movie3[[#This Row],[gross]] * (inflation!B$226 / movie3[[#This Row],[CPI of Released Year]])</f>
        <v>44869812.486442953</v>
      </c>
      <c r="R1449" s="2">
        <f>movie3[[#This Row],[gross]]-movie3[[#This Row],[budget]]</f>
        <v>-745298</v>
      </c>
    </row>
    <row r="1450" spans="1:18" hidden="1" x14ac:dyDescent="0.25">
      <c r="A1450" t="s">
        <v>5094</v>
      </c>
      <c r="B1450" t="s">
        <v>33</v>
      </c>
      <c r="C1450" t="s">
        <v>25</v>
      </c>
      <c r="D1450">
        <v>1989</v>
      </c>
      <c r="E1450" t="s">
        <v>5095</v>
      </c>
      <c r="F1450">
        <v>7.8</v>
      </c>
      <c r="G1450" s="1">
        <v>494000</v>
      </c>
      <c r="H1450" t="s">
        <v>2056</v>
      </c>
      <c r="I1450" t="s">
        <v>2056</v>
      </c>
      <c r="J1450" t="s">
        <v>2568</v>
      </c>
      <c r="K1450" t="s">
        <v>30</v>
      </c>
      <c r="L1450" s="1">
        <v>40000000</v>
      </c>
      <c r="M1450" s="1">
        <v>332500002</v>
      </c>
      <c r="N1450" t="s">
        <v>61</v>
      </c>
      <c r="O1450">
        <v>108</v>
      </c>
      <c r="P1450" s="6" t="str">
        <f>_xlfn.XLOOKUP(movie3[[#This Row],[year]],inflation!E$2:E$225,inflation!F$2:F$225,,0)</f>
        <v>372.5</v>
      </c>
      <c r="Q1450" s="2">
        <f>movie3[[#This Row],[gross]] * (inflation!B$226 / movie3[[#This Row],[CPI of Released Year]])</f>
        <v>817280541.82872486</v>
      </c>
      <c r="R1450" s="2">
        <f>movie3[[#This Row],[gross]]-movie3[[#This Row],[budget]]</f>
        <v>292500002</v>
      </c>
    </row>
    <row r="1451" spans="1:18" hidden="1" x14ac:dyDescent="0.25">
      <c r="A1451" t="s">
        <v>5130</v>
      </c>
      <c r="B1451" t="s">
        <v>16</v>
      </c>
      <c r="C1451" t="s">
        <v>63</v>
      </c>
      <c r="D1451">
        <v>1989</v>
      </c>
      <c r="E1451" t="s">
        <v>5131</v>
      </c>
      <c r="F1451">
        <v>7.8</v>
      </c>
      <c r="G1451" s="1">
        <v>126000</v>
      </c>
      <c r="H1451" t="s">
        <v>3351</v>
      </c>
      <c r="I1451" t="s">
        <v>5132</v>
      </c>
      <c r="J1451" t="s">
        <v>1512</v>
      </c>
      <c r="K1451" t="s">
        <v>30</v>
      </c>
      <c r="L1451" s="1">
        <v>18000000</v>
      </c>
      <c r="M1451" s="1">
        <v>26979166</v>
      </c>
      <c r="N1451" t="s">
        <v>2102</v>
      </c>
      <c r="O1451">
        <v>122</v>
      </c>
      <c r="P1451" s="6" t="str">
        <f>_xlfn.XLOOKUP(movie3[[#This Row],[year]],inflation!E$2:E$225,inflation!F$2:F$225,,0)</f>
        <v>372.5</v>
      </c>
      <c r="Q1451" s="2">
        <f>movie3[[#This Row],[gross]] * (inflation!B$226 / movie3[[#This Row],[CPI of Released Year]])</f>
        <v>66314427.891543627</v>
      </c>
      <c r="R1451" s="2">
        <f>movie3[[#This Row],[gross]]-movie3[[#This Row],[budget]]</f>
        <v>8979166</v>
      </c>
    </row>
    <row r="1452" spans="1:18" hidden="1" x14ac:dyDescent="0.25">
      <c r="A1452" t="s">
        <v>5087</v>
      </c>
      <c r="B1452" t="s">
        <v>337</v>
      </c>
      <c r="C1452" t="s">
        <v>390</v>
      </c>
      <c r="D1452">
        <v>1989</v>
      </c>
      <c r="E1452" t="s">
        <v>5088</v>
      </c>
      <c r="F1452">
        <v>7.6</v>
      </c>
      <c r="G1452" s="1">
        <v>244000</v>
      </c>
      <c r="H1452" t="s">
        <v>5089</v>
      </c>
      <c r="I1452" t="s">
        <v>5090</v>
      </c>
      <c r="J1452" t="s">
        <v>5091</v>
      </c>
      <c r="K1452" t="s">
        <v>30</v>
      </c>
      <c r="L1452" s="1">
        <v>40000000</v>
      </c>
      <c r="M1452" s="1">
        <v>211343479</v>
      </c>
      <c r="N1452" t="s">
        <v>1725</v>
      </c>
      <c r="O1452">
        <v>83</v>
      </c>
      <c r="P1452" s="6" t="str">
        <f>_xlfn.XLOOKUP(movie3[[#This Row],[year]],inflation!E$2:E$225,inflation!F$2:F$225,,0)</f>
        <v>372.5</v>
      </c>
      <c r="Q1452" s="2">
        <f>movie3[[#This Row],[gross]] * (inflation!B$226 / movie3[[#This Row],[CPI of Released Year]])</f>
        <v>519479434.55677855</v>
      </c>
      <c r="R1452" s="2">
        <f>movie3[[#This Row],[gross]]-movie3[[#This Row],[budget]]</f>
        <v>171343479</v>
      </c>
    </row>
    <row r="1453" spans="1:18" hidden="1" x14ac:dyDescent="0.25">
      <c r="A1453" t="s">
        <v>5111</v>
      </c>
      <c r="B1453" t="s">
        <v>16</v>
      </c>
      <c r="C1453" t="s">
        <v>41</v>
      </c>
      <c r="D1453">
        <v>1989</v>
      </c>
      <c r="E1453" t="s">
        <v>4700</v>
      </c>
      <c r="F1453">
        <v>7.6</v>
      </c>
      <c r="G1453" s="1">
        <v>201000</v>
      </c>
      <c r="H1453" t="s">
        <v>2069</v>
      </c>
      <c r="I1453" t="s">
        <v>1586</v>
      </c>
      <c r="J1453" t="s">
        <v>4921</v>
      </c>
      <c r="K1453" t="s">
        <v>30</v>
      </c>
      <c r="L1453" s="1">
        <v>16000000</v>
      </c>
      <c r="M1453" s="1">
        <v>93232006</v>
      </c>
      <c r="N1453" t="s">
        <v>5112</v>
      </c>
      <c r="O1453">
        <v>95</v>
      </c>
      <c r="P1453" s="6" t="str">
        <f>_xlfn.XLOOKUP(movie3[[#This Row],[year]],inflation!E$2:E$225,inflation!F$2:F$225,,0)</f>
        <v>372.5</v>
      </c>
      <c r="Q1453" s="2">
        <f>movie3[[#This Row],[gross]] * (inflation!B$226 / movie3[[#This Row],[CPI of Released Year]])</f>
        <v>229163019.31167787</v>
      </c>
      <c r="R1453" s="2">
        <f>movie3[[#This Row],[gross]]-movie3[[#This Row],[budget]]</f>
        <v>77232006</v>
      </c>
    </row>
    <row r="1454" spans="1:18" hidden="1" x14ac:dyDescent="0.25">
      <c r="A1454" t="s">
        <v>5137</v>
      </c>
      <c r="B1454" t="s">
        <v>2000</v>
      </c>
      <c r="C1454" t="s">
        <v>41</v>
      </c>
      <c r="D1454">
        <v>1989</v>
      </c>
      <c r="E1454" t="s">
        <v>5138</v>
      </c>
      <c r="F1454">
        <v>7.6</v>
      </c>
      <c r="G1454" s="1">
        <v>164000</v>
      </c>
      <c r="H1454" t="s">
        <v>5139</v>
      </c>
      <c r="I1454" t="s">
        <v>1310</v>
      </c>
      <c r="J1454" t="s">
        <v>49</v>
      </c>
      <c r="K1454" t="s">
        <v>30</v>
      </c>
      <c r="L1454" s="1">
        <v>27000000</v>
      </c>
      <c r="M1454" s="1">
        <v>73594646</v>
      </c>
      <c r="N1454" t="s">
        <v>23</v>
      </c>
      <c r="O1454">
        <v>97</v>
      </c>
      <c r="P1454" s="6" t="str">
        <f>_xlfn.XLOOKUP(movie3[[#This Row],[year]],inflation!E$2:E$225,inflation!F$2:F$225,,0)</f>
        <v>372.5</v>
      </c>
      <c r="Q1454" s="2">
        <f>movie3[[#This Row],[gross]] * (inflation!B$226 / movie3[[#This Row],[CPI of Released Year]])</f>
        <v>180894652.0204027</v>
      </c>
      <c r="R1454" s="2">
        <f>movie3[[#This Row],[gross]]-movie3[[#This Row],[budget]]</f>
        <v>46594646</v>
      </c>
    </row>
    <row r="1455" spans="1:18" hidden="1" x14ac:dyDescent="0.25">
      <c r="A1455" t="s">
        <v>5156</v>
      </c>
      <c r="B1455" t="s">
        <v>3651</v>
      </c>
      <c r="C1455" t="s">
        <v>104</v>
      </c>
      <c r="D1455">
        <v>1989</v>
      </c>
      <c r="E1455" t="s">
        <v>5157</v>
      </c>
      <c r="F1455">
        <v>7.6</v>
      </c>
      <c r="G1455" s="1">
        <v>36000</v>
      </c>
      <c r="H1455" t="s">
        <v>4387</v>
      </c>
      <c r="I1455" t="s">
        <v>4387</v>
      </c>
      <c r="J1455" t="s">
        <v>5158</v>
      </c>
      <c r="K1455" t="s">
        <v>1421</v>
      </c>
      <c r="M1455" s="1">
        <v>7724701</v>
      </c>
      <c r="N1455" t="s">
        <v>5159</v>
      </c>
      <c r="O1455">
        <v>124</v>
      </c>
      <c r="P1455" s="6" t="str">
        <f>_xlfn.XLOOKUP(movie3[[#This Row],[year]],inflation!E$2:E$225,inflation!F$2:F$225,,0)</f>
        <v>372.5</v>
      </c>
      <c r="Q1455" s="2">
        <f>movie3[[#This Row],[gross]] * (inflation!B$226 / movie3[[#This Row],[CPI of Released Year]])</f>
        <v>18987211.370738257</v>
      </c>
      <c r="R1455" s="2">
        <f>movie3[[#This Row],[gross]]-movie3[[#This Row],[budget]]</f>
        <v>7724701</v>
      </c>
    </row>
    <row r="1456" spans="1:18" hidden="1" x14ac:dyDescent="0.25">
      <c r="A1456" t="s">
        <v>5283</v>
      </c>
      <c r="B1456" t="s">
        <v>16</v>
      </c>
      <c r="C1456" t="s">
        <v>41</v>
      </c>
      <c r="D1456">
        <v>1989</v>
      </c>
      <c r="E1456" t="s">
        <v>5088</v>
      </c>
      <c r="F1456">
        <v>7.6</v>
      </c>
      <c r="G1456" s="1">
        <v>26000</v>
      </c>
      <c r="H1456" t="s">
        <v>2190</v>
      </c>
      <c r="I1456" t="s">
        <v>2190</v>
      </c>
      <c r="J1456" t="s">
        <v>5284</v>
      </c>
      <c r="K1456" t="s">
        <v>2110</v>
      </c>
      <c r="L1456" s="1">
        <v>2800000</v>
      </c>
      <c r="M1456" s="1">
        <v>1544973</v>
      </c>
      <c r="N1456" t="s">
        <v>5285</v>
      </c>
      <c r="O1456">
        <v>110</v>
      </c>
      <c r="P1456" s="6" t="str">
        <f>_xlfn.XLOOKUP(movie3[[#This Row],[year]],inflation!E$2:E$225,inflation!F$2:F$225,,0)</f>
        <v>372.5</v>
      </c>
      <c r="Q1456" s="2">
        <f>movie3[[#This Row],[gross]] * (inflation!B$226 / movie3[[#This Row],[CPI of Released Year]])</f>
        <v>3797522.8961073826</v>
      </c>
      <c r="R1456" s="2">
        <f>movie3[[#This Row],[gross]]-movie3[[#This Row],[budget]]</f>
        <v>-1255027</v>
      </c>
    </row>
    <row r="1457" spans="1:18" hidden="1" x14ac:dyDescent="0.25">
      <c r="A1457" t="s">
        <v>5410</v>
      </c>
      <c r="B1457" t="s">
        <v>16</v>
      </c>
      <c r="C1457" t="s">
        <v>17</v>
      </c>
      <c r="D1457">
        <v>1989</v>
      </c>
      <c r="E1457" t="s">
        <v>5411</v>
      </c>
      <c r="F1457">
        <v>7.6</v>
      </c>
      <c r="G1457" s="1">
        <v>5400</v>
      </c>
      <c r="H1457" t="s">
        <v>5412</v>
      </c>
      <c r="I1457" t="s">
        <v>5413</v>
      </c>
      <c r="J1457" t="s">
        <v>5414</v>
      </c>
      <c r="K1457" t="s">
        <v>30</v>
      </c>
      <c r="L1457" s="1">
        <v>3000000</v>
      </c>
      <c r="M1457" s="1">
        <v>4609953</v>
      </c>
      <c r="N1457" t="s">
        <v>2784</v>
      </c>
      <c r="O1457">
        <v>96</v>
      </c>
      <c r="P1457" s="6" t="str">
        <f>_xlfn.XLOOKUP(movie3[[#This Row],[year]],inflation!E$2:E$225,inflation!F$2:F$225,,0)</f>
        <v>372.5</v>
      </c>
      <c r="Q1457" s="2">
        <f>movie3[[#This Row],[gross]] * (inflation!B$226 / movie3[[#This Row],[CPI of Released Year]])</f>
        <v>11331202.595436241</v>
      </c>
      <c r="R1457" s="2">
        <f>movie3[[#This Row],[gross]]-movie3[[#This Row],[budget]]</f>
        <v>1609953</v>
      </c>
    </row>
    <row r="1458" spans="1:18" hidden="1" x14ac:dyDescent="0.25">
      <c r="A1458" t="s">
        <v>5579</v>
      </c>
      <c r="B1458" t="s">
        <v>2000</v>
      </c>
      <c r="C1458" t="s">
        <v>104</v>
      </c>
      <c r="D1458">
        <v>1989</v>
      </c>
      <c r="E1458" t="s">
        <v>5580</v>
      </c>
      <c r="F1458">
        <v>7.6</v>
      </c>
      <c r="G1458" s="1">
        <v>6100</v>
      </c>
      <c r="H1458" t="s">
        <v>5581</v>
      </c>
      <c r="I1458" t="s">
        <v>5582</v>
      </c>
      <c r="J1458" t="s">
        <v>5583</v>
      </c>
      <c r="K1458" t="s">
        <v>453</v>
      </c>
      <c r="M1458" s="1">
        <v>1417030</v>
      </c>
      <c r="N1458" t="s">
        <v>5584</v>
      </c>
      <c r="O1458">
        <v>81</v>
      </c>
      <c r="P1458" s="6" t="str">
        <f>_xlfn.XLOOKUP(movie3[[#This Row],[year]],inflation!E$2:E$225,inflation!F$2:F$225,,0)</f>
        <v>372.5</v>
      </c>
      <c r="Q1458" s="2">
        <f>movie3[[#This Row],[gross]] * (inflation!B$226 / movie3[[#This Row],[CPI of Released Year]])</f>
        <v>3483040.7194630876</v>
      </c>
      <c r="R1458" s="2">
        <f>movie3[[#This Row],[gross]]-movie3[[#This Row],[budget]]</f>
        <v>1417030</v>
      </c>
    </row>
    <row r="1459" spans="1:18" hidden="1" x14ac:dyDescent="0.25">
      <c r="A1459" t="s">
        <v>5074</v>
      </c>
      <c r="B1459" t="s">
        <v>2000</v>
      </c>
      <c r="C1459" t="s">
        <v>34</v>
      </c>
      <c r="D1459">
        <v>1989</v>
      </c>
      <c r="E1459" t="s">
        <v>5075</v>
      </c>
      <c r="F1459">
        <v>7.5</v>
      </c>
      <c r="G1459" s="1">
        <v>346000</v>
      </c>
      <c r="H1459" t="s">
        <v>2671</v>
      </c>
      <c r="I1459" t="s">
        <v>5076</v>
      </c>
      <c r="J1459" t="s">
        <v>1566</v>
      </c>
      <c r="K1459" t="s">
        <v>30</v>
      </c>
      <c r="L1459" s="1">
        <v>35000000</v>
      </c>
      <c r="M1459" s="1">
        <v>411508343</v>
      </c>
      <c r="N1459" t="s">
        <v>23</v>
      </c>
      <c r="O1459">
        <v>126</v>
      </c>
      <c r="P1459" s="6" t="str">
        <f>_xlfn.XLOOKUP(movie3[[#This Row],[year]],inflation!E$2:E$225,inflation!F$2:F$225,,0)</f>
        <v>372.5</v>
      </c>
      <c r="Q1459" s="2">
        <f>movie3[[#This Row],[gross]] * (inflation!B$226 / movie3[[#This Row],[CPI of Released Year]])</f>
        <v>1011481983.4920806</v>
      </c>
      <c r="R1459" s="2">
        <f>movie3[[#This Row],[gross]]-movie3[[#This Row],[budget]]</f>
        <v>376508343</v>
      </c>
    </row>
    <row r="1460" spans="1:18" hidden="1" x14ac:dyDescent="0.25">
      <c r="A1460" t="s">
        <v>5080</v>
      </c>
      <c r="B1460" t="s">
        <v>33</v>
      </c>
      <c r="C1460" t="s">
        <v>17</v>
      </c>
      <c r="D1460">
        <v>1989</v>
      </c>
      <c r="E1460" t="s">
        <v>5081</v>
      </c>
      <c r="F1460">
        <v>7.5</v>
      </c>
      <c r="G1460" s="1">
        <v>111000</v>
      </c>
      <c r="H1460" t="s">
        <v>2285</v>
      </c>
      <c r="I1460" t="s">
        <v>5082</v>
      </c>
      <c r="J1460" t="s">
        <v>2831</v>
      </c>
      <c r="K1460" t="s">
        <v>30</v>
      </c>
      <c r="M1460" s="1">
        <v>84431625</v>
      </c>
      <c r="N1460" t="s">
        <v>5083</v>
      </c>
      <c r="O1460">
        <v>107</v>
      </c>
      <c r="P1460" s="6" t="str">
        <f>_xlfn.XLOOKUP(movie3[[#This Row],[year]],inflation!E$2:E$225,inflation!F$2:F$225,,0)</f>
        <v>372.5</v>
      </c>
      <c r="Q1460" s="2">
        <f>movie3[[#This Row],[gross]] * (inflation!B$226 / movie3[[#This Row],[CPI of Released Year]])</f>
        <v>207531800.93959734</v>
      </c>
      <c r="R1460" s="2">
        <f>movie3[[#This Row],[gross]]-movie3[[#This Row],[budget]]</f>
        <v>84431625</v>
      </c>
    </row>
    <row r="1461" spans="1:18" hidden="1" x14ac:dyDescent="0.25">
      <c r="A1461" t="s">
        <v>5092</v>
      </c>
      <c r="B1461" t="s">
        <v>2000</v>
      </c>
      <c r="C1461" t="s">
        <v>25</v>
      </c>
      <c r="D1461">
        <v>1989</v>
      </c>
      <c r="E1461" t="s">
        <v>5093</v>
      </c>
      <c r="F1461">
        <v>7.5</v>
      </c>
      <c r="G1461" s="1">
        <v>167000</v>
      </c>
      <c r="H1461" t="s">
        <v>1998</v>
      </c>
      <c r="I1461" t="s">
        <v>1998</v>
      </c>
      <c r="J1461" t="s">
        <v>3132</v>
      </c>
      <c r="K1461" t="s">
        <v>30</v>
      </c>
      <c r="L1461" s="1">
        <v>70000000</v>
      </c>
      <c r="M1461" s="1">
        <v>90000098</v>
      </c>
      <c r="N1461" t="s">
        <v>180</v>
      </c>
      <c r="O1461">
        <v>140</v>
      </c>
      <c r="P1461" s="6" t="str">
        <f>_xlfn.XLOOKUP(movie3[[#This Row],[year]],inflation!E$2:E$225,inflation!F$2:F$225,,0)</f>
        <v>372.5</v>
      </c>
      <c r="Q1461" s="2">
        <f>movie3[[#This Row],[gross]] * (inflation!B$226 / movie3[[#This Row],[CPI of Released Year]])</f>
        <v>221219032.82899329</v>
      </c>
      <c r="R1461" s="2">
        <f>movie3[[#This Row],[gross]]-movie3[[#This Row],[budget]]</f>
        <v>20000098</v>
      </c>
    </row>
    <row r="1462" spans="1:18" hidden="1" x14ac:dyDescent="0.25">
      <c r="A1462" t="s">
        <v>5254</v>
      </c>
      <c r="B1462" t="s">
        <v>2000</v>
      </c>
      <c r="C1462" t="s">
        <v>34</v>
      </c>
      <c r="D1462">
        <v>1989</v>
      </c>
      <c r="E1462" t="s">
        <v>5255</v>
      </c>
      <c r="F1462">
        <v>7.5</v>
      </c>
      <c r="G1462" s="1">
        <v>29000</v>
      </c>
      <c r="H1462" t="s">
        <v>5256</v>
      </c>
      <c r="I1462" t="s">
        <v>5257</v>
      </c>
      <c r="J1462" t="s">
        <v>5256</v>
      </c>
      <c r="K1462" t="s">
        <v>22</v>
      </c>
      <c r="L1462" s="1">
        <v>9000000</v>
      </c>
      <c r="M1462" s="1">
        <v>10161099</v>
      </c>
      <c r="N1462" t="s">
        <v>5258</v>
      </c>
      <c r="O1462">
        <v>137</v>
      </c>
      <c r="P1462" s="6" t="str">
        <f>_xlfn.XLOOKUP(movie3[[#This Row],[year]],inflation!E$2:E$225,inflation!F$2:F$225,,0)</f>
        <v>372.5</v>
      </c>
      <c r="Q1462" s="2">
        <f>movie3[[#This Row],[gross]] * (inflation!B$226 / movie3[[#This Row],[CPI of Released Year]])</f>
        <v>24975844.951409396</v>
      </c>
      <c r="R1462" s="2">
        <f>movie3[[#This Row],[gross]]-movie3[[#This Row],[budget]]</f>
        <v>1161099</v>
      </c>
    </row>
    <row r="1463" spans="1:18" hidden="1" x14ac:dyDescent="0.25">
      <c r="A1463" t="s">
        <v>5498</v>
      </c>
      <c r="B1463" t="s">
        <v>16</v>
      </c>
      <c r="C1463" t="s">
        <v>17</v>
      </c>
      <c r="D1463">
        <v>1989</v>
      </c>
      <c r="E1463" t="s">
        <v>5499</v>
      </c>
      <c r="F1463">
        <v>7.5</v>
      </c>
      <c r="G1463" s="1">
        <v>6800</v>
      </c>
      <c r="H1463" t="s">
        <v>3707</v>
      </c>
      <c r="I1463" t="s">
        <v>3707</v>
      </c>
      <c r="J1463" t="s">
        <v>5500</v>
      </c>
      <c r="K1463" t="s">
        <v>195</v>
      </c>
      <c r="M1463" s="1">
        <v>1601612</v>
      </c>
      <c r="N1463" t="s">
        <v>5501</v>
      </c>
      <c r="O1463">
        <v>120</v>
      </c>
      <c r="P1463" s="6" t="str">
        <f>_xlfn.XLOOKUP(movie3[[#This Row],[year]],inflation!E$2:E$225,inflation!F$2:F$225,,0)</f>
        <v>372.5</v>
      </c>
      <c r="Q1463" s="2">
        <f>movie3[[#This Row],[gross]] * (inflation!B$226 / movie3[[#This Row],[CPI of Released Year]])</f>
        <v>3936740.797852349</v>
      </c>
      <c r="R1463" s="2">
        <f>movie3[[#This Row],[gross]]-movie3[[#This Row],[budget]]</f>
        <v>1601612</v>
      </c>
    </row>
    <row r="1464" spans="1:18" hidden="1" x14ac:dyDescent="0.25">
      <c r="A1464" t="s">
        <v>5221</v>
      </c>
      <c r="B1464" t="s">
        <v>33</v>
      </c>
      <c r="C1464" t="s">
        <v>17</v>
      </c>
      <c r="D1464">
        <v>1989</v>
      </c>
      <c r="E1464" t="s">
        <v>5222</v>
      </c>
      <c r="F1464">
        <v>7.4</v>
      </c>
      <c r="G1464" s="1">
        <v>102000</v>
      </c>
      <c r="H1464" t="s">
        <v>245</v>
      </c>
      <c r="I1464" t="s">
        <v>5223</v>
      </c>
      <c r="J1464" t="s">
        <v>5224</v>
      </c>
      <c r="K1464" t="s">
        <v>30</v>
      </c>
      <c r="L1464" s="1">
        <v>7500000</v>
      </c>
      <c r="M1464" s="1">
        <v>145793296</v>
      </c>
      <c r="N1464" t="s">
        <v>5225</v>
      </c>
      <c r="O1464">
        <v>99</v>
      </c>
      <c r="P1464" s="6" t="str">
        <f>_xlfn.XLOOKUP(movie3[[#This Row],[year]],inflation!E$2:E$225,inflation!F$2:F$225,,0)</f>
        <v>372.5</v>
      </c>
      <c r="Q1464" s="2">
        <f>movie3[[#This Row],[gross]] * (inflation!B$226 / movie3[[#This Row],[CPI of Released Year]])</f>
        <v>358357964.61100674</v>
      </c>
      <c r="R1464" s="2">
        <f>movie3[[#This Row],[gross]]-movie3[[#This Row],[budget]]</f>
        <v>138293296</v>
      </c>
    </row>
    <row r="1465" spans="1:18" hidden="1" x14ac:dyDescent="0.25">
      <c r="A1465" t="s">
        <v>5252</v>
      </c>
      <c r="B1465" t="s">
        <v>2000</v>
      </c>
      <c r="C1465" t="s">
        <v>17</v>
      </c>
      <c r="D1465">
        <v>1989</v>
      </c>
      <c r="E1465" t="s">
        <v>4954</v>
      </c>
      <c r="F1465">
        <v>7.4</v>
      </c>
      <c r="G1465" s="1">
        <v>19000</v>
      </c>
      <c r="H1465" t="s">
        <v>770</v>
      </c>
      <c r="I1465" t="s">
        <v>4654</v>
      </c>
      <c r="J1465" t="s">
        <v>5224</v>
      </c>
      <c r="K1465" t="s">
        <v>30</v>
      </c>
      <c r="L1465" s="1">
        <v>10000000</v>
      </c>
      <c r="M1465" s="1">
        <v>31906454</v>
      </c>
      <c r="N1465" t="s">
        <v>5253</v>
      </c>
      <c r="O1465">
        <v>108</v>
      </c>
      <c r="P1465" s="6" t="str">
        <f>_xlfn.XLOOKUP(movie3[[#This Row],[year]],inflation!E$2:E$225,inflation!F$2:F$225,,0)</f>
        <v>372.5</v>
      </c>
      <c r="Q1465" s="2">
        <f>movie3[[#This Row],[gross]] * (inflation!B$226 / movie3[[#This Row],[CPI of Released Year]])</f>
        <v>78425635.657449663</v>
      </c>
      <c r="R1465" s="2">
        <f>movie3[[#This Row],[gross]]-movie3[[#This Row],[budget]]</f>
        <v>21906454</v>
      </c>
    </row>
    <row r="1466" spans="1:18" hidden="1" x14ac:dyDescent="0.25">
      <c r="A1466" t="s">
        <v>5459</v>
      </c>
      <c r="B1466" t="s">
        <v>2000</v>
      </c>
      <c r="C1466" t="s">
        <v>104</v>
      </c>
      <c r="D1466">
        <v>1989</v>
      </c>
      <c r="E1466" t="s">
        <v>5460</v>
      </c>
      <c r="F1466">
        <v>7.4</v>
      </c>
      <c r="G1466" s="1">
        <v>7200</v>
      </c>
      <c r="H1466" t="s">
        <v>1198</v>
      </c>
      <c r="I1466" t="s">
        <v>2732</v>
      </c>
      <c r="J1466" t="s">
        <v>1203</v>
      </c>
      <c r="K1466" t="s">
        <v>30</v>
      </c>
      <c r="M1466" s="1">
        <v>6263883</v>
      </c>
      <c r="N1466" t="s">
        <v>4152</v>
      </c>
      <c r="O1466">
        <v>124</v>
      </c>
      <c r="P1466" s="6" t="str">
        <f>_xlfn.XLOOKUP(movie3[[#This Row],[year]],inflation!E$2:E$225,inflation!F$2:F$225,,0)</f>
        <v>372.5</v>
      </c>
      <c r="Q1466" s="2">
        <f>movie3[[#This Row],[gross]] * (inflation!B$226 / movie3[[#This Row],[CPI of Released Year]])</f>
        <v>15396540.335033558</v>
      </c>
      <c r="R1466" s="2">
        <f>movie3[[#This Row],[gross]]-movie3[[#This Row],[budget]]</f>
        <v>6263883</v>
      </c>
    </row>
    <row r="1467" spans="1:18" hidden="1" x14ac:dyDescent="0.25">
      <c r="A1467" t="s">
        <v>5115</v>
      </c>
      <c r="B1467" t="s">
        <v>33</v>
      </c>
      <c r="C1467" t="s">
        <v>41</v>
      </c>
      <c r="D1467">
        <v>1989</v>
      </c>
      <c r="E1467" t="s">
        <v>5095</v>
      </c>
      <c r="F1467">
        <v>7.3</v>
      </c>
      <c r="G1467" s="1">
        <v>50000</v>
      </c>
      <c r="H1467" t="s">
        <v>850</v>
      </c>
      <c r="I1467" t="s">
        <v>5116</v>
      </c>
      <c r="J1467" t="s">
        <v>445</v>
      </c>
      <c r="K1467" t="s">
        <v>30</v>
      </c>
      <c r="L1467" s="1">
        <v>15000000</v>
      </c>
      <c r="M1467" s="1">
        <v>96759512</v>
      </c>
      <c r="N1467" t="s">
        <v>2102</v>
      </c>
      <c r="O1467">
        <v>117</v>
      </c>
      <c r="P1467" s="6" t="str">
        <f>_xlfn.XLOOKUP(movie3[[#This Row],[year]],inflation!E$2:E$225,inflation!F$2:F$225,,0)</f>
        <v>372.5</v>
      </c>
      <c r="Q1467" s="2">
        <f>movie3[[#This Row],[gross]] * (inflation!B$226 / movie3[[#This Row],[CPI of Released Year]])</f>
        <v>237833581.71060404</v>
      </c>
      <c r="R1467" s="2">
        <f>movie3[[#This Row],[gross]]-movie3[[#This Row],[budget]]</f>
        <v>81759512</v>
      </c>
    </row>
    <row r="1468" spans="1:18" hidden="1" x14ac:dyDescent="0.25">
      <c r="A1468" t="s">
        <v>5141</v>
      </c>
      <c r="B1468" t="s">
        <v>2000</v>
      </c>
      <c r="C1468" t="s">
        <v>41</v>
      </c>
      <c r="D1468">
        <v>1989</v>
      </c>
      <c r="E1468" t="s">
        <v>5142</v>
      </c>
      <c r="F1468">
        <v>7.3</v>
      </c>
      <c r="G1468" s="1">
        <v>85000</v>
      </c>
      <c r="H1468" t="s">
        <v>987</v>
      </c>
      <c r="I1468" t="s">
        <v>987</v>
      </c>
      <c r="J1468" t="s">
        <v>2627</v>
      </c>
      <c r="K1468" t="s">
        <v>30</v>
      </c>
      <c r="M1468" s="1">
        <v>21515196</v>
      </c>
      <c r="N1468" t="s">
        <v>5143</v>
      </c>
      <c r="O1468">
        <v>100</v>
      </c>
      <c r="P1468" s="6" t="str">
        <f>_xlfn.XLOOKUP(movie3[[#This Row],[year]],inflation!E$2:E$225,inflation!F$2:F$225,,0)</f>
        <v>372.5</v>
      </c>
      <c r="Q1468" s="2">
        <f>movie3[[#This Row],[gross]] * (inflation!B$226 / movie3[[#This Row],[CPI of Released Year]])</f>
        <v>52884062.973422818</v>
      </c>
      <c r="R1468" s="2">
        <f>movie3[[#This Row],[gross]]-movie3[[#This Row],[budget]]</f>
        <v>21515196</v>
      </c>
    </row>
    <row r="1469" spans="1:18" hidden="1" x14ac:dyDescent="0.25">
      <c r="A1469" t="s">
        <v>5226</v>
      </c>
      <c r="B1469" t="s">
        <v>16</v>
      </c>
      <c r="C1469" t="s">
        <v>104</v>
      </c>
      <c r="D1469">
        <v>1989</v>
      </c>
      <c r="E1469" t="s">
        <v>5227</v>
      </c>
      <c r="F1469">
        <v>7.3</v>
      </c>
      <c r="G1469" s="1">
        <v>34000</v>
      </c>
      <c r="H1469" t="s">
        <v>5228</v>
      </c>
      <c r="I1469" t="s">
        <v>5229</v>
      </c>
      <c r="J1469" t="s">
        <v>1218</v>
      </c>
      <c r="K1469" t="s">
        <v>30</v>
      </c>
      <c r="L1469" s="1">
        <v>2500000</v>
      </c>
      <c r="M1469" s="1">
        <v>4729352</v>
      </c>
      <c r="N1469" t="s">
        <v>4982</v>
      </c>
      <c r="O1469">
        <v>101</v>
      </c>
      <c r="P1469" s="6" t="str">
        <f>_xlfn.XLOOKUP(movie3[[#This Row],[year]],inflation!E$2:E$225,inflation!F$2:F$225,,0)</f>
        <v>372.5</v>
      </c>
      <c r="Q1469" s="2">
        <f>movie3[[#This Row],[gross]] * (inflation!B$226 / movie3[[#This Row],[CPI of Released Year]])</f>
        <v>11624683.734765101</v>
      </c>
      <c r="R1469" s="2">
        <f>movie3[[#This Row],[gross]]-movie3[[#This Row],[budget]]</f>
        <v>2229352</v>
      </c>
    </row>
    <row r="1470" spans="1:18" hidden="1" x14ac:dyDescent="0.25">
      <c r="A1470" t="s">
        <v>5437</v>
      </c>
      <c r="B1470" t="s">
        <v>16</v>
      </c>
      <c r="C1470" t="s">
        <v>41</v>
      </c>
      <c r="D1470">
        <v>1989</v>
      </c>
      <c r="E1470" t="s">
        <v>5438</v>
      </c>
      <c r="F1470">
        <v>7.3</v>
      </c>
      <c r="G1470" s="1">
        <v>5000</v>
      </c>
      <c r="H1470" t="s">
        <v>5439</v>
      </c>
      <c r="I1470" t="s">
        <v>5439</v>
      </c>
      <c r="J1470" t="s">
        <v>5440</v>
      </c>
      <c r="K1470" t="s">
        <v>30</v>
      </c>
      <c r="L1470" s="1">
        <v>75000</v>
      </c>
      <c r="N1470" t="s">
        <v>5441</v>
      </c>
      <c r="O1470">
        <v>90</v>
      </c>
      <c r="P1470" s="6" t="str">
        <f>_xlfn.XLOOKUP(movie3[[#This Row],[year]],inflation!E$2:E$225,inflation!F$2:F$225,,0)</f>
        <v>372.5</v>
      </c>
      <c r="Q1470" s="2">
        <f>movie3[[#This Row],[gross]] * (inflation!B$226 / movie3[[#This Row],[CPI of Released Year]])</f>
        <v>0</v>
      </c>
      <c r="R1470" s="2">
        <f>movie3[[#This Row],[gross]]-movie3[[#This Row],[budget]]</f>
        <v>-75000</v>
      </c>
    </row>
    <row r="1471" spans="1:18" hidden="1" x14ac:dyDescent="0.25">
      <c r="A1471" t="s">
        <v>5107</v>
      </c>
      <c r="B1471" t="s">
        <v>16</v>
      </c>
      <c r="C1471" t="s">
        <v>17</v>
      </c>
      <c r="D1471">
        <v>1989</v>
      </c>
      <c r="E1471" t="s">
        <v>5108</v>
      </c>
      <c r="F1471">
        <v>7.2</v>
      </c>
      <c r="G1471" s="1">
        <v>52000</v>
      </c>
      <c r="H1471" t="s">
        <v>5109</v>
      </c>
      <c r="I1471" t="s">
        <v>5109</v>
      </c>
      <c r="J1471" t="s">
        <v>2737</v>
      </c>
      <c r="K1471" t="s">
        <v>30</v>
      </c>
      <c r="L1471" s="1">
        <v>1200000</v>
      </c>
      <c r="M1471" s="1">
        <v>24741667</v>
      </c>
      <c r="N1471" t="s">
        <v>5110</v>
      </c>
      <c r="O1471">
        <v>100</v>
      </c>
      <c r="P1471" s="6" t="str">
        <f>_xlfn.XLOOKUP(movie3[[#This Row],[year]],inflation!E$2:E$225,inflation!F$2:F$225,,0)</f>
        <v>372.5</v>
      </c>
      <c r="Q1471" s="2">
        <f>movie3[[#This Row],[gross]] * (inflation!B$226 / movie3[[#This Row],[CPI of Released Year]])</f>
        <v>60814685.383087248</v>
      </c>
      <c r="R1471" s="2">
        <f>movie3[[#This Row],[gross]]-movie3[[#This Row],[budget]]</f>
        <v>23541667</v>
      </c>
    </row>
    <row r="1472" spans="1:18" hidden="1" x14ac:dyDescent="0.25">
      <c r="A1472" t="s">
        <v>5113</v>
      </c>
      <c r="B1472" t="s">
        <v>16</v>
      </c>
      <c r="C1472" t="s">
        <v>41</v>
      </c>
      <c r="D1472">
        <v>1989</v>
      </c>
      <c r="E1472" t="s">
        <v>5114</v>
      </c>
      <c r="F1472">
        <v>7.2</v>
      </c>
      <c r="G1472" s="1">
        <v>64000</v>
      </c>
      <c r="H1472" t="s">
        <v>1210</v>
      </c>
      <c r="I1472" t="s">
        <v>1210</v>
      </c>
      <c r="J1472" t="s">
        <v>1491</v>
      </c>
      <c r="K1472" t="s">
        <v>30</v>
      </c>
      <c r="L1472" s="1">
        <v>11000000</v>
      </c>
      <c r="M1472" s="1">
        <v>49797148</v>
      </c>
      <c r="N1472" t="s">
        <v>2677</v>
      </c>
      <c r="O1472">
        <v>107</v>
      </c>
      <c r="P1472" s="6" t="str">
        <f>_xlfn.XLOOKUP(movie3[[#This Row],[year]],inflation!E$2:E$225,inflation!F$2:F$225,,0)</f>
        <v>372.5</v>
      </c>
      <c r="Q1472" s="2">
        <f>movie3[[#This Row],[gross]] * (inflation!B$226 / movie3[[#This Row],[CPI of Released Year]])</f>
        <v>122400721.36590604</v>
      </c>
      <c r="R1472" s="2">
        <f>movie3[[#This Row],[gross]]-movie3[[#This Row],[budget]]</f>
        <v>38797148</v>
      </c>
    </row>
    <row r="1473" spans="1:18" hidden="1" x14ac:dyDescent="0.25">
      <c r="A1473" t="s">
        <v>5126</v>
      </c>
      <c r="B1473" t="s">
        <v>16</v>
      </c>
      <c r="C1473" t="s">
        <v>63</v>
      </c>
      <c r="D1473">
        <v>1989</v>
      </c>
      <c r="E1473" t="s">
        <v>5127</v>
      </c>
      <c r="F1473">
        <v>7.2</v>
      </c>
      <c r="G1473" s="1">
        <v>101000</v>
      </c>
      <c r="H1473" t="s">
        <v>792</v>
      </c>
      <c r="I1473" t="s">
        <v>5128</v>
      </c>
      <c r="J1473" t="s">
        <v>1479</v>
      </c>
      <c r="K1473" t="s">
        <v>30</v>
      </c>
      <c r="L1473" s="1">
        <v>14000000</v>
      </c>
      <c r="M1473" s="1">
        <v>161001698</v>
      </c>
      <c r="N1473" t="s">
        <v>5129</v>
      </c>
      <c r="O1473">
        <v>145</v>
      </c>
      <c r="P1473" s="6" t="str">
        <f>_xlfn.XLOOKUP(movie3[[#This Row],[year]],inflation!E$2:E$225,inflation!F$2:F$225,,0)</f>
        <v>372.5</v>
      </c>
      <c r="Q1473" s="2">
        <f>movie3[[#This Row],[gross]] * (inflation!B$226 / movie3[[#This Row],[CPI of Released Year]])</f>
        <v>395740012.58738256</v>
      </c>
      <c r="R1473" s="2">
        <f>movie3[[#This Row],[gross]]-movie3[[#This Row],[budget]]</f>
        <v>147001698</v>
      </c>
    </row>
    <row r="1474" spans="1:18" hidden="1" x14ac:dyDescent="0.25">
      <c r="A1474" t="s">
        <v>5135</v>
      </c>
      <c r="B1474" t="s">
        <v>16</v>
      </c>
      <c r="C1474" t="s">
        <v>34</v>
      </c>
      <c r="D1474">
        <v>1989</v>
      </c>
      <c r="E1474" t="s">
        <v>5136</v>
      </c>
      <c r="F1474">
        <v>7.2</v>
      </c>
      <c r="G1474" s="1">
        <v>166000</v>
      </c>
      <c r="H1474" t="s">
        <v>1154</v>
      </c>
      <c r="I1474" t="s">
        <v>1523</v>
      </c>
      <c r="J1474" t="s">
        <v>536</v>
      </c>
      <c r="K1474" t="s">
        <v>30</v>
      </c>
      <c r="L1474" s="1">
        <v>28000000</v>
      </c>
      <c r="M1474" s="1">
        <v>227853986</v>
      </c>
      <c r="N1474" t="s">
        <v>23</v>
      </c>
      <c r="O1474">
        <v>114</v>
      </c>
      <c r="P1474" s="6" t="str">
        <f>_xlfn.XLOOKUP(movie3[[#This Row],[year]],inflation!E$2:E$225,inflation!F$2:F$225,,0)</f>
        <v>372.5</v>
      </c>
      <c r="Q1474" s="2">
        <f>movie3[[#This Row],[gross]] * (inflation!B$226 / movie3[[#This Row],[CPI of Released Year]])</f>
        <v>560062039.14523494</v>
      </c>
      <c r="R1474" s="2">
        <f>movie3[[#This Row],[gross]]-movie3[[#This Row],[budget]]</f>
        <v>199853986</v>
      </c>
    </row>
    <row r="1475" spans="1:18" hidden="1" x14ac:dyDescent="0.25">
      <c r="A1475" t="s">
        <v>5148</v>
      </c>
      <c r="B1475" t="s">
        <v>16</v>
      </c>
      <c r="C1475" t="s">
        <v>41</v>
      </c>
      <c r="D1475">
        <v>1989</v>
      </c>
      <c r="E1475" t="s">
        <v>5149</v>
      </c>
      <c r="F1475">
        <v>7.2</v>
      </c>
      <c r="G1475" s="1">
        <v>7400</v>
      </c>
      <c r="H1475" t="s">
        <v>1741</v>
      </c>
      <c r="I1475" t="s">
        <v>1742</v>
      </c>
      <c r="J1475" t="s">
        <v>5150</v>
      </c>
      <c r="K1475" t="s">
        <v>22</v>
      </c>
      <c r="M1475" s="1">
        <v>6056912</v>
      </c>
      <c r="N1475" t="s">
        <v>44</v>
      </c>
      <c r="O1475">
        <v>108</v>
      </c>
      <c r="P1475" s="6" t="str">
        <f>_xlfn.XLOOKUP(movie3[[#This Row],[year]],inflation!E$2:E$225,inflation!F$2:F$225,,0)</f>
        <v>372.5</v>
      </c>
      <c r="Q1475" s="2">
        <f>movie3[[#This Row],[gross]] * (inflation!B$226 / movie3[[#This Row],[CPI of Released Year]])</f>
        <v>14887808.395167787</v>
      </c>
      <c r="R1475" s="2">
        <f>movie3[[#This Row],[gross]]-movie3[[#This Row],[budget]]</f>
        <v>6056912</v>
      </c>
    </row>
    <row r="1476" spans="1:18" hidden="1" x14ac:dyDescent="0.25">
      <c r="A1476" t="s">
        <v>5464</v>
      </c>
      <c r="B1476" t="s">
        <v>448</v>
      </c>
      <c r="C1476" t="s">
        <v>34</v>
      </c>
      <c r="D1476">
        <v>1989</v>
      </c>
      <c r="E1476" t="s">
        <v>5465</v>
      </c>
      <c r="F1476">
        <v>7.2</v>
      </c>
      <c r="G1476" s="1">
        <v>11000</v>
      </c>
      <c r="H1476" t="s">
        <v>5466</v>
      </c>
      <c r="I1476" t="s">
        <v>5467</v>
      </c>
      <c r="J1476" t="s">
        <v>5466</v>
      </c>
      <c r="K1476" t="s">
        <v>2110</v>
      </c>
      <c r="N1476" t="s">
        <v>5468</v>
      </c>
      <c r="O1476">
        <v>103</v>
      </c>
      <c r="P1476" s="6" t="str">
        <f>_xlfn.XLOOKUP(movie3[[#This Row],[year]],inflation!E$2:E$225,inflation!F$2:F$225,,0)</f>
        <v>372.5</v>
      </c>
      <c r="Q1476" s="2">
        <f>movie3[[#This Row],[gross]] * (inflation!B$226 / movie3[[#This Row],[CPI of Released Year]])</f>
        <v>0</v>
      </c>
      <c r="R1476" s="2">
        <f>movie3[[#This Row],[gross]]-movie3[[#This Row],[budget]]</f>
        <v>0</v>
      </c>
    </row>
    <row r="1477" spans="1:18" hidden="1" x14ac:dyDescent="0.25">
      <c r="A1477" t="s">
        <v>5622</v>
      </c>
      <c r="B1477" t="s">
        <v>2000</v>
      </c>
      <c r="C1477" t="s">
        <v>63</v>
      </c>
      <c r="D1477">
        <v>1989</v>
      </c>
      <c r="E1477" t="s">
        <v>3458</v>
      </c>
      <c r="F1477">
        <v>7.2</v>
      </c>
      <c r="G1477" s="1">
        <v>2100</v>
      </c>
      <c r="H1477" t="s">
        <v>4383</v>
      </c>
      <c r="I1477" t="s">
        <v>5623</v>
      </c>
      <c r="J1477" t="s">
        <v>1349</v>
      </c>
      <c r="K1477" t="s">
        <v>30</v>
      </c>
      <c r="M1477" s="1">
        <v>1316495</v>
      </c>
      <c r="N1477" t="s">
        <v>5624</v>
      </c>
      <c r="O1477">
        <v>102</v>
      </c>
      <c r="P1477" s="6" t="str">
        <f>_xlfn.XLOOKUP(movie3[[#This Row],[year]],inflation!E$2:E$225,inflation!F$2:F$225,,0)</f>
        <v>372.5</v>
      </c>
      <c r="Q1477" s="2">
        <f>movie3[[#This Row],[gross]] * (inflation!B$226 / movie3[[#This Row],[CPI of Released Year]])</f>
        <v>3235927.0389261749</v>
      </c>
      <c r="R1477" s="2">
        <f>movie3[[#This Row],[gross]]-movie3[[#This Row],[budget]]</f>
        <v>1316495</v>
      </c>
    </row>
    <row r="1478" spans="1:18" hidden="1" x14ac:dyDescent="0.25">
      <c r="A1478" t="s">
        <v>5165</v>
      </c>
      <c r="B1478" t="s">
        <v>16</v>
      </c>
      <c r="C1478" t="s">
        <v>34</v>
      </c>
      <c r="D1478">
        <v>1989</v>
      </c>
      <c r="E1478" t="s">
        <v>5166</v>
      </c>
      <c r="F1478">
        <v>7.1</v>
      </c>
      <c r="G1478" s="1">
        <v>42000</v>
      </c>
      <c r="H1478" t="s">
        <v>105</v>
      </c>
      <c r="I1478" t="s">
        <v>5167</v>
      </c>
      <c r="J1478" t="s">
        <v>2568</v>
      </c>
      <c r="K1478" t="s">
        <v>30</v>
      </c>
      <c r="L1478" s="1">
        <v>22500000</v>
      </c>
      <c r="M1478" s="1">
        <v>18671317</v>
      </c>
      <c r="N1478" t="s">
        <v>5168</v>
      </c>
      <c r="O1478">
        <v>113</v>
      </c>
      <c r="P1478" s="6" t="str">
        <f>_xlfn.XLOOKUP(movie3[[#This Row],[year]],inflation!E$2:E$225,inflation!F$2:F$225,,0)</f>
        <v>372.5</v>
      </c>
      <c r="Q1478" s="2">
        <f>movie3[[#This Row],[gross]] * (inflation!B$226 / movie3[[#This Row],[CPI of Released Year]])</f>
        <v>45893846.564295307</v>
      </c>
      <c r="R1478" s="2">
        <f>movie3[[#This Row],[gross]]-movie3[[#This Row],[budget]]</f>
        <v>-3828683</v>
      </c>
    </row>
    <row r="1479" spans="1:18" hidden="1" x14ac:dyDescent="0.25">
      <c r="A1479" t="s">
        <v>5332</v>
      </c>
      <c r="B1479" t="s">
        <v>337</v>
      </c>
      <c r="C1479" t="s">
        <v>390</v>
      </c>
      <c r="D1479">
        <v>1989</v>
      </c>
      <c r="E1479" t="s">
        <v>5333</v>
      </c>
      <c r="F1479">
        <v>7.1</v>
      </c>
      <c r="G1479" s="1">
        <v>7000</v>
      </c>
      <c r="H1479" t="s">
        <v>5334</v>
      </c>
      <c r="I1479" t="s">
        <v>2052</v>
      </c>
      <c r="J1479" t="s">
        <v>5335</v>
      </c>
      <c r="K1479" t="s">
        <v>2110</v>
      </c>
      <c r="L1479" s="1">
        <v>35000000</v>
      </c>
      <c r="M1479" s="1">
        <v>1368000</v>
      </c>
      <c r="N1479" t="s">
        <v>5336</v>
      </c>
      <c r="O1479">
        <v>85</v>
      </c>
      <c r="P1479" s="6" t="str">
        <f>_xlfn.XLOOKUP(movie3[[#This Row],[year]],inflation!E$2:E$225,inflation!F$2:F$225,,0)</f>
        <v>372.5</v>
      </c>
      <c r="Q1479" s="2">
        <f>movie3[[#This Row],[gross]] * (inflation!B$226 / movie3[[#This Row],[CPI of Released Year]])</f>
        <v>3362525.6375838928</v>
      </c>
      <c r="R1479" s="2">
        <f>movie3[[#This Row],[gross]]-movie3[[#This Row],[budget]]</f>
        <v>-33632000</v>
      </c>
    </row>
    <row r="1480" spans="1:18" hidden="1" x14ac:dyDescent="0.25">
      <c r="A1480" t="s">
        <v>5522</v>
      </c>
      <c r="B1480" t="s">
        <v>22088</v>
      </c>
      <c r="C1480" t="s">
        <v>41</v>
      </c>
      <c r="D1480">
        <v>1989</v>
      </c>
      <c r="E1480" t="s">
        <v>5523</v>
      </c>
      <c r="F1480">
        <v>7.1</v>
      </c>
      <c r="G1480" s="1">
        <v>1500</v>
      </c>
      <c r="H1480" t="s">
        <v>5524</v>
      </c>
      <c r="I1480" t="s">
        <v>5524</v>
      </c>
      <c r="J1480" t="s">
        <v>5525</v>
      </c>
      <c r="K1480" t="s">
        <v>2538</v>
      </c>
      <c r="N1480" t="s">
        <v>5526</v>
      </c>
      <c r="O1480">
        <v>104</v>
      </c>
      <c r="P1480" s="6" t="str">
        <f>_xlfn.XLOOKUP(movie3[[#This Row],[year]],inflation!E$2:E$225,inflation!F$2:F$225,,0)</f>
        <v>372.5</v>
      </c>
      <c r="Q1480" s="2">
        <f>movie3[[#This Row],[gross]] * (inflation!B$226 / movie3[[#This Row],[CPI of Released Year]])</f>
        <v>0</v>
      </c>
      <c r="R1480" s="2">
        <f>movie3[[#This Row],[gross]]-movie3[[#This Row],[budget]]</f>
        <v>0</v>
      </c>
    </row>
    <row r="1481" spans="1:18" hidden="1" x14ac:dyDescent="0.25">
      <c r="A1481" t="s">
        <v>5077</v>
      </c>
      <c r="B1481" t="s">
        <v>33</v>
      </c>
      <c r="C1481" t="s">
        <v>25</v>
      </c>
      <c r="D1481">
        <v>1989</v>
      </c>
      <c r="E1481" t="s">
        <v>4938</v>
      </c>
      <c r="F1481">
        <v>7</v>
      </c>
      <c r="G1481" s="1">
        <v>123000</v>
      </c>
      <c r="H1481" t="s">
        <v>3354</v>
      </c>
      <c r="I1481" t="s">
        <v>5078</v>
      </c>
      <c r="J1481" t="s">
        <v>5079</v>
      </c>
      <c r="K1481" t="s">
        <v>30</v>
      </c>
      <c r="L1481" s="1">
        <v>10000000</v>
      </c>
      <c r="M1481" s="1">
        <v>40508994</v>
      </c>
      <c r="N1481" t="s">
        <v>1752</v>
      </c>
      <c r="O1481">
        <v>90</v>
      </c>
      <c r="P1481" s="6" t="str">
        <f>_xlfn.XLOOKUP(movie3[[#This Row],[year]],inflation!E$2:E$225,inflation!F$2:F$225,,0)</f>
        <v>372.5</v>
      </c>
      <c r="Q1481" s="2">
        <f>movie3[[#This Row],[gross]] * (inflation!B$226 / movie3[[#This Row],[CPI of Released Year]])</f>
        <v>99570563.507114097</v>
      </c>
      <c r="R1481" s="2">
        <f>movie3[[#This Row],[gross]]-movie3[[#This Row],[budget]]</f>
        <v>30508994</v>
      </c>
    </row>
    <row r="1482" spans="1:18" hidden="1" x14ac:dyDescent="0.25">
      <c r="A1482" t="s">
        <v>5119</v>
      </c>
      <c r="B1482" t="s">
        <v>33</v>
      </c>
      <c r="C1482" t="s">
        <v>41</v>
      </c>
      <c r="D1482">
        <v>1989</v>
      </c>
      <c r="E1482" t="s">
        <v>5120</v>
      </c>
      <c r="F1482">
        <v>7</v>
      </c>
      <c r="G1482" s="1">
        <v>88000</v>
      </c>
      <c r="H1482" t="s">
        <v>1310</v>
      </c>
      <c r="I1482" t="s">
        <v>1310</v>
      </c>
      <c r="J1482" t="s">
        <v>1858</v>
      </c>
      <c r="K1482" t="s">
        <v>30</v>
      </c>
      <c r="L1482" s="1">
        <v>15000000</v>
      </c>
      <c r="M1482" s="1">
        <v>79258538</v>
      </c>
      <c r="N1482" t="s">
        <v>61</v>
      </c>
      <c r="O1482">
        <v>100</v>
      </c>
      <c r="P1482" s="6" t="str">
        <f>_xlfn.XLOOKUP(movie3[[#This Row],[year]],inflation!E$2:E$225,inflation!F$2:F$225,,0)</f>
        <v>372.5</v>
      </c>
      <c r="Q1482" s="2">
        <f>movie3[[#This Row],[gross]] * (inflation!B$226 / movie3[[#This Row],[CPI of Released Year]])</f>
        <v>194816422.53100672</v>
      </c>
      <c r="R1482" s="2">
        <f>movie3[[#This Row],[gross]]-movie3[[#This Row],[budget]]</f>
        <v>64258538</v>
      </c>
    </row>
    <row r="1483" spans="1:18" hidden="1" x14ac:dyDescent="0.25">
      <c r="A1483" t="s">
        <v>5133</v>
      </c>
      <c r="B1483" t="s">
        <v>2000</v>
      </c>
      <c r="C1483" t="s">
        <v>41</v>
      </c>
      <c r="D1483">
        <v>1989</v>
      </c>
      <c r="E1483" t="s">
        <v>5134</v>
      </c>
      <c r="F1483">
        <v>7</v>
      </c>
      <c r="G1483" s="1">
        <v>46000</v>
      </c>
      <c r="H1483" t="s">
        <v>1135</v>
      </c>
      <c r="I1483" t="s">
        <v>1136</v>
      </c>
      <c r="J1483" t="s">
        <v>852</v>
      </c>
      <c r="K1483" t="s">
        <v>30</v>
      </c>
      <c r="L1483" s="1">
        <v>20000000</v>
      </c>
      <c r="M1483" s="1">
        <v>126297830</v>
      </c>
      <c r="N1483" t="s">
        <v>4880</v>
      </c>
      <c r="O1483">
        <v>124</v>
      </c>
      <c r="P1483" s="6" t="str">
        <f>_xlfn.XLOOKUP(movie3[[#This Row],[year]],inflation!E$2:E$225,inflation!F$2:F$225,,0)</f>
        <v>372.5</v>
      </c>
      <c r="Q1483" s="2">
        <f>movie3[[#This Row],[gross]] * (inflation!B$226 / movie3[[#This Row],[CPI of Released Year]])</f>
        <v>310438370.86711413</v>
      </c>
      <c r="R1483" s="2">
        <f>movie3[[#This Row],[gross]]-movie3[[#This Row],[budget]]</f>
        <v>106297830</v>
      </c>
    </row>
    <row r="1484" spans="1:18" hidden="1" x14ac:dyDescent="0.25">
      <c r="A1484" t="s">
        <v>5191</v>
      </c>
      <c r="B1484" t="s">
        <v>2000</v>
      </c>
      <c r="C1484" t="s">
        <v>41</v>
      </c>
      <c r="D1484">
        <v>1989</v>
      </c>
      <c r="E1484" t="s">
        <v>4700</v>
      </c>
      <c r="F1484">
        <v>7</v>
      </c>
      <c r="G1484" s="1">
        <v>27000</v>
      </c>
      <c r="H1484" t="s">
        <v>5192</v>
      </c>
      <c r="I1484" t="s">
        <v>5193</v>
      </c>
      <c r="J1484" t="s">
        <v>5193</v>
      </c>
      <c r="K1484" t="s">
        <v>30</v>
      </c>
      <c r="L1484" s="1">
        <v>5000000</v>
      </c>
      <c r="M1484" s="1">
        <v>6157157</v>
      </c>
      <c r="N1484" t="s">
        <v>5194</v>
      </c>
      <c r="O1484">
        <v>97</v>
      </c>
      <c r="P1484" s="6" t="str">
        <f>_xlfn.XLOOKUP(movie3[[#This Row],[year]],inflation!E$2:E$225,inflation!F$2:F$225,,0)</f>
        <v>372.5</v>
      </c>
      <c r="Q1484" s="2">
        <f>movie3[[#This Row],[gross]] * (inflation!B$226 / movie3[[#This Row],[CPI of Released Year]])</f>
        <v>15134209.259597316</v>
      </c>
      <c r="R1484" s="2">
        <f>movie3[[#This Row],[gross]]-movie3[[#This Row],[budget]]</f>
        <v>1157157</v>
      </c>
    </row>
    <row r="1485" spans="1:18" hidden="1" x14ac:dyDescent="0.25">
      <c r="A1485" t="s">
        <v>5198</v>
      </c>
      <c r="B1485" t="s">
        <v>510</v>
      </c>
      <c r="C1485" t="s">
        <v>41</v>
      </c>
      <c r="D1485">
        <v>1989</v>
      </c>
      <c r="E1485" t="s">
        <v>5199</v>
      </c>
      <c r="F1485">
        <v>7</v>
      </c>
      <c r="G1485" s="1">
        <v>26000</v>
      </c>
      <c r="H1485" t="s">
        <v>3475</v>
      </c>
      <c r="I1485" t="s">
        <v>3475</v>
      </c>
      <c r="J1485" t="s">
        <v>5200</v>
      </c>
      <c r="K1485" t="s">
        <v>1112</v>
      </c>
      <c r="M1485" s="1">
        <v>4088140</v>
      </c>
      <c r="N1485" t="s">
        <v>5201</v>
      </c>
      <c r="O1485">
        <v>101</v>
      </c>
      <c r="P1485" s="6" t="str">
        <f>_xlfn.XLOOKUP(movie3[[#This Row],[year]],inflation!E$2:E$225,inflation!F$2:F$225,,0)</f>
        <v>372.5</v>
      </c>
      <c r="Q1485" s="2">
        <f>movie3[[#This Row],[gross]] * (inflation!B$226 / movie3[[#This Row],[CPI of Released Year]])</f>
        <v>10048593.245637584</v>
      </c>
      <c r="R1485" s="2">
        <f>movie3[[#This Row],[gross]]-movie3[[#This Row],[budget]]</f>
        <v>4088140</v>
      </c>
    </row>
    <row r="1486" spans="1:18" hidden="1" x14ac:dyDescent="0.25">
      <c r="A1486" t="s">
        <v>5267</v>
      </c>
      <c r="B1486" t="s">
        <v>16</v>
      </c>
      <c r="C1486" t="s">
        <v>17</v>
      </c>
      <c r="D1486">
        <v>1989</v>
      </c>
      <c r="E1486" t="s">
        <v>5088</v>
      </c>
      <c r="F1486">
        <v>7</v>
      </c>
      <c r="G1486" s="1">
        <v>13000</v>
      </c>
      <c r="H1486" t="s">
        <v>691</v>
      </c>
      <c r="I1486" t="s">
        <v>5268</v>
      </c>
      <c r="J1486" t="s">
        <v>4203</v>
      </c>
      <c r="K1486" t="s">
        <v>453</v>
      </c>
      <c r="L1486" s="1">
        <v>33000000</v>
      </c>
      <c r="M1486" s="1">
        <v>1132112</v>
      </c>
      <c r="N1486" t="s">
        <v>5269</v>
      </c>
      <c r="O1486">
        <v>137</v>
      </c>
      <c r="P1486" s="6" t="str">
        <f>_xlfn.XLOOKUP(movie3[[#This Row],[year]],inflation!E$2:E$225,inflation!F$2:F$225,,0)</f>
        <v>372.5</v>
      </c>
      <c r="Q1486" s="2">
        <f>movie3[[#This Row],[gross]] * (inflation!B$226 / movie3[[#This Row],[CPI of Released Year]])</f>
        <v>2782716.0998657718</v>
      </c>
      <c r="R1486" s="2">
        <f>movie3[[#This Row],[gross]]-movie3[[#This Row],[budget]]</f>
        <v>-31867888</v>
      </c>
    </row>
    <row r="1487" spans="1:18" hidden="1" x14ac:dyDescent="0.25">
      <c r="A1487" t="s">
        <v>5423</v>
      </c>
      <c r="B1487" t="s">
        <v>16</v>
      </c>
      <c r="C1487" t="s">
        <v>17</v>
      </c>
      <c r="D1487">
        <v>1989</v>
      </c>
      <c r="E1487" t="s">
        <v>4228</v>
      </c>
      <c r="F1487">
        <v>7</v>
      </c>
      <c r="G1487" s="1">
        <v>5300</v>
      </c>
      <c r="H1487" t="s">
        <v>5424</v>
      </c>
      <c r="I1487" t="s">
        <v>5425</v>
      </c>
      <c r="J1487" t="s">
        <v>102</v>
      </c>
      <c r="K1487" t="s">
        <v>30</v>
      </c>
      <c r="L1487" s="1">
        <v>9000000</v>
      </c>
      <c r="M1487" s="1">
        <v>3766879</v>
      </c>
      <c r="N1487" t="s">
        <v>5426</v>
      </c>
      <c r="O1487">
        <v>106</v>
      </c>
      <c r="P1487" s="6" t="str">
        <f>_xlfn.XLOOKUP(movie3[[#This Row],[year]],inflation!E$2:E$225,inflation!F$2:F$225,,0)</f>
        <v>372.5</v>
      </c>
      <c r="Q1487" s="2">
        <f>movie3[[#This Row],[gross]] * (inflation!B$226 / movie3[[#This Row],[CPI of Released Year]])</f>
        <v>9258938.0198657718</v>
      </c>
      <c r="R1487" s="2">
        <f>movie3[[#This Row],[gross]]-movie3[[#This Row],[budget]]</f>
        <v>-5233121</v>
      </c>
    </row>
    <row r="1488" spans="1:18" hidden="1" x14ac:dyDescent="0.25">
      <c r="A1488" t="s">
        <v>5140</v>
      </c>
      <c r="B1488" t="s">
        <v>33</v>
      </c>
      <c r="C1488" t="s">
        <v>41</v>
      </c>
      <c r="D1488">
        <v>1989</v>
      </c>
      <c r="E1488" t="s">
        <v>4938</v>
      </c>
      <c r="F1488">
        <v>6.9</v>
      </c>
      <c r="G1488" s="1">
        <v>71000</v>
      </c>
      <c r="H1488" t="s">
        <v>651</v>
      </c>
      <c r="I1488" t="s">
        <v>1857</v>
      </c>
      <c r="J1488" t="s">
        <v>2093</v>
      </c>
      <c r="K1488" t="s">
        <v>30</v>
      </c>
      <c r="L1488" s="1">
        <v>18000000</v>
      </c>
      <c r="M1488" s="1">
        <v>49101993</v>
      </c>
      <c r="N1488" t="s">
        <v>4880</v>
      </c>
      <c r="O1488">
        <v>102</v>
      </c>
      <c r="P1488" s="6" t="str">
        <f>_xlfn.XLOOKUP(movie3[[#This Row],[year]],inflation!E$2:E$225,inflation!F$2:F$225,,0)</f>
        <v>372.5</v>
      </c>
      <c r="Q1488" s="2">
        <f>movie3[[#This Row],[gross]] * (inflation!B$226 / movie3[[#This Row],[CPI of Released Year]])</f>
        <v>120692039.70684564</v>
      </c>
      <c r="R1488" s="2">
        <f>movie3[[#This Row],[gross]]-movie3[[#This Row],[budget]]</f>
        <v>31101993</v>
      </c>
    </row>
    <row r="1489" spans="1:18" hidden="1" x14ac:dyDescent="0.25">
      <c r="A1489" t="s">
        <v>5163</v>
      </c>
      <c r="B1489" t="s">
        <v>16</v>
      </c>
      <c r="C1489" t="s">
        <v>41</v>
      </c>
      <c r="D1489">
        <v>1989</v>
      </c>
      <c r="E1489" t="s">
        <v>4561</v>
      </c>
      <c r="F1489">
        <v>6.9</v>
      </c>
      <c r="G1489" s="1">
        <v>50000</v>
      </c>
      <c r="H1489" t="s">
        <v>1248</v>
      </c>
      <c r="I1489" t="s">
        <v>5164</v>
      </c>
      <c r="J1489" t="s">
        <v>894</v>
      </c>
      <c r="K1489" t="s">
        <v>30</v>
      </c>
      <c r="L1489" s="1">
        <v>18000000</v>
      </c>
      <c r="M1489" s="1">
        <v>46908987</v>
      </c>
      <c r="N1489" t="s">
        <v>2102</v>
      </c>
      <c r="O1489">
        <v>103</v>
      </c>
      <c r="P1489" s="6" t="str">
        <f>_xlfn.XLOOKUP(movie3[[#This Row],[year]],inflation!E$2:E$225,inflation!F$2:F$225,,0)</f>
        <v>372.5</v>
      </c>
      <c r="Q1489" s="2">
        <f>movie3[[#This Row],[gross]] * (inflation!B$226 / movie3[[#This Row],[CPI of Released Year]])</f>
        <v>115301660.3951678</v>
      </c>
      <c r="R1489" s="2">
        <f>movie3[[#This Row],[gross]]-movie3[[#This Row],[budget]]</f>
        <v>28908987</v>
      </c>
    </row>
    <row r="1490" spans="1:18" hidden="1" x14ac:dyDescent="0.25">
      <c r="A1490" t="s">
        <v>5273</v>
      </c>
      <c r="B1490" t="s">
        <v>16</v>
      </c>
      <c r="C1490" t="s">
        <v>41</v>
      </c>
      <c r="D1490">
        <v>1989</v>
      </c>
      <c r="E1490" t="s">
        <v>5196</v>
      </c>
      <c r="F1490">
        <v>6.9</v>
      </c>
      <c r="G1490" s="1">
        <v>22000</v>
      </c>
      <c r="H1490" t="s">
        <v>2258</v>
      </c>
      <c r="I1490" t="s">
        <v>2258</v>
      </c>
      <c r="J1490" t="s">
        <v>663</v>
      </c>
      <c r="K1490" t="s">
        <v>30</v>
      </c>
      <c r="L1490" s="1">
        <v>13000000</v>
      </c>
      <c r="M1490" s="1">
        <v>18428904</v>
      </c>
      <c r="N1490" t="s">
        <v>3528</v>
      </c>
      <c r="O1490">
        <v>114</v>
      </c>
      <c r="P1490" s="6" t="str">
        <f>_xlfn.XLOOKUP(movie3[[#This Row],[year]],inflation!E$2:E$225,inflation!F$2:F$225,,0)</f>
        <v>372.5</v>
      </c>
      <c r="Q1490" s="2">
        <f>movie3[[#This Row],[gross]] * (inflation!B$226 / movie3[[#This Row],[CPI of Released Year]])</f>
        <v>45297998.664161079</v>
      </c>
      <c r="R1490" s="2">
        <f>movie3[[#This Row],[gross]]-movie3[[#This Row],[budget]]</f>
        <v>5428904</v>
      </c>
    </row>
    <row r="1491" spans="1:18" hidden="1" x14ac:dyDescent="0.25">
      <c r="A1491" t="s">
        <v>5315</v>
      </c>
      <c r="B1491" t="s">
        <v>33</v>
      </c>
      <c r="C1491" t="s">
        <v>41</v>
      </c>
      <c r="D1491">
        <v>1989</v>
      </c>
      <c r="E1491" t="s">
        <v>5316</v>
      </c>
      <c r="F1491">
        <v>6.9</v>
      </c>
      <c r="G1491" s="1">
        <v>16000</v>
      </c>
      <c r="H1491" t="s">
        <v>89</v>
      </c>
      <c r="I1491" t="s">
        <v>89</v>
      </c>
      <c r="J1491" t="s">
        <v>90</v>
      </c>
      <c r="K1491" t="s">
        <v>91</v>
      </c>
      <c r="M1491" s="1">
        <v>6291444</v>
      </c>
      <c r="N1491" t="s">
        <v>5317</v>
      </c>
      <c r="O1491">
        <v>98</v>
      </c>
      <c r="P1491" s="6" t="str">
        <f>_xlfn.XLOOKUP(movie3[[#This Row],[year]],inflation!E$2:E$225,inflation!F$2:F$225,,0)</f>
        <v>372.5</v>
      </c>
      <c r="Q1491" s="2">
        <f>movie3[[#This Row],[gross]] * (inflation!B$226 / movie3[[#This Row],[CPI of Released Year]])</f>
        <v>15464284.903087249</v>
      </c>
      <c r="R1491" s="2">
        <f>movie3[[#This Row],[gross]]-movie3[[#This Row],[budget]]</f>
        <v>6291444</v>
      </c>
    </row>
    <row r="1492" spans="1:18" hidden="1" x14ac:dyDescent="0.25">
      <c r="A1492" t="s">
        <v>5401</v>
      </c>
      <c r="B1492" t="s">
        <v>16</v>
      </c>
      <c r="C1492" t="s">
        <v>41</v>
      </c>
      <c r="D1492">
        <v>1989</v>
      </c>
      <c r="E1492" t="s">
        <v>5402</v>
      </c>
      <c r="F1492">
        <v>6.9</v>
      </c>
      <c r="G1492" s="1">
        <v>5700</v>
      </c>
      <c r="H1492" t="s">
        <v>2158</v>
      </c>
      <c r="I1492" t="s">
        <v>2158</v>
      </c>
      <c r="J1492" t="s">
        <v>3950</v>
      </c>
      <c r="K1492" t="s">
        <v>22</v>
      </c>
      <c r="M1492" s="1">
        <v>418053</v>
      </c>
      <c r="N1492" t="s">
        <v>571</v>
      </c>
      <c r="O1492">
        <v>90</v>
      </c>
      <c r="P1492" s="6" t="str">
        <f>_xlfn.XLOOKUP(movie3[[#This Row],[year]],inflation!E$2:E$225,inflation!F$2:F$225,,0)</f>
        <v>372.5</v>
      </c>
      <c r="Q1492" s="2">
        <f>movie3[[#This Row],[gross]] * (inflation!B$226 / movie3[[#This Row],[CPI of Released Year]])</f>
        <v>1027568.6625503356</v>
      </c>
      <c r="R1492" s="2">
        <f>movie3[[#This Row],[gross]]-movie3[[#This Row],[budget]]</f>
        <v>418053</v>
      </c>
    </row>
    <row r="1493" spans="1:18" hidden="1" x14ac:dyDescent="0.25">
      <c r="A1493" t="s">
        <v>5472</v>
      </c>
      <c r="B1493" t="s">
        <v>2000</v>
      </c>
      <c r="C1493" t="s">
        <v>17</v>
      </c>
      <c r="D1493">
        <v>1989</v>
      </c>
      <c r="E1493" t="s">
        <v>4488</v>
      </c>
      <c r="F1493">
        <v>6.9</v>
      </c>
      <c r="G1493" s="1">
        <v>716</v>
      </c>
      <c r="H1493" t="s">
        <v>5473</v>
      </c>
      <c r="I1493" t="s">
        <v>2046</v>
      </c>
      <c r="J1493" t="s">
        <v>5474</v>
      </c>
      <c r="K1493" t="s">
        <v>30</v>
      </c>
      <c r="L1493" s="1">
        <v>11500000</v>
      </c>
      <c r="M1493" s="1">
        <v>2260616</v>
      </c>
      <c r="N1493" t="s">
        <v>2102</v>
      </c>
      <c r="O1493">
        <v>98</v>
      </c>
      <c r="P1493" s="6" t="str">
        <f>_xlfn.XLOOKUP(movie3[[#This Row],[year]],inflation!E$2:E$225,inflation!F$2:F$225,,0)</f>
        <v>372.5</v>
      </c>
      <c r="Q1493" s="2">
        <f>movie3[[#This Row],[gross]] * (inflation!B$226 / movie3[[#This Row],[CPI of Released Year]])</f>
        <v>5556563.7841610741</v>
      </c>
      <c r="R1493" s="2">
        <f>movie3[[#This Row],[gross]]-movie3[[#This Row],[budget]]</f>
        <v>-9239384</v>
      </c>
    </row>
    <row r="1494" spans="1:18" hidden="1" x14ac:dyDescent="0.25">
      <c r="A1494" t="s">
        <v>5625</v>
      </c>
      <c r="B1494" t="s">
        <v>16</v>
      </c>
      <c r="C1494" t="s">
        <v>17</v>
      </c>
      <c r="D1494">
        <v>1989</v>
      </c>
      <c r="E1494" t="s">
        <v>5114</v>
      </c>
      <c r="F1494">
        <v>6.9</v>
      </c>
      <c r="G1494" s="1">
        <v>1700</v>
      </c>
      <c r="H1494" t="s">
        <v>5626</v>
      </c>
      <c r="I1494" t="s">
        <v>5626</v>
      </c>
      <c r="J1494" t="s">
        <v>5627</v>
      </c>
      <c r="K1494" t="s">
        <v>30</v>
      </c>
      <c r="N1494" t="s">
        <v>5628</v>
      </c>
      <c r="O1494">
        <v>95</v>
      </c>
      <c r="P1494" s="6" t="str">
        <f>_xlfn.XLOOKUP(movie3[[#This Row],[year]],inflation!E$2:E$225,inflation!F$2:F$225,,0)</f>
        <v>372.5</v>
      </c>
      <c r="Q1494" s="2">
        <f>movie3[[#This Row],[gross]] * (inflation!B$226 / movie3[[#This Row],[CPI of Released Year]])</f>
        <v>0</v>
      </c>
      <c r="R1494" s="2">
        <f>movie3[[#This Row],[gross]]-movie3[[#This Row],[budget]]</f>
        <v>0</v>
      </c>
    </row>
    <row r="1495" spans="1:18" hidden="1" x14ac:dyDescent="0.25">
      <c r="A1495" t="s">
        <v>5176</v>
      </c>
      <c r="B1495" t="s">
        <v>16</v>
      </c>
      <c r="C1495" t="s">
        <v>41</v>
      </c>
      <c r="D1495">
        <v>1989</v>
      </c>
      <c r="E1495" t="s">
        <v>5177</v>
      </c>
      <c r="F1495">
        <v>6.8</v>
      </c>
      <c r="G1495" s="1">
        <v>50000</v>
      </c>
      <c r="H1495" t="s">
        <v>3522</v>
      </c>
      <c r="I1495" t="s">
        <v>5178</v>
      </c>
      <c r="J1495" t="s">
        <v>1820</v>
      </c>
      <c r="K1495" t="s">
        <v>30</v>
      </c>
      <c r="L1495" s="1">
        <v>26000000</v>
      </c>
      <c r="M1495" s="1">
        <v>160188546</v>
      </c>
      <c r="N1495" t="s">
        <v>180</v>
      </c>
      <c r="O1495">
        <v>116</v>
      </c>
      <c r="P1495" s="6" t="str">
        <f>_xlfn.XLOOKUP(movie3[[#This Row],[year]],inflation!E$2:E$225,inflation!F$2:F$225,,0)</f>
        <v>372.5</v>
      </c>
      <c r="Q1495" s="2">
        <f>movie3[[#This Row],[gross]] * (inflation!B$226 / movie3[[#This Row],[CPI of Released Year]])</f>
        <v>393741295.8861745</v>
      </c>
      <c r="R1495" s="2">
        <f>movie3[[#This Row],[gross]]-movie3[[#This Row],[budget]]</f>
        <v>134188546</v>
      </c>
    </row>
    <row r="1496" spans="1:18" hidden="1" x14ac:dyDescent="0.25">
      <c r="A1496" t="s">
        <v>5202</v>
      </c>
      <c r="B1496" t="s">
        <v>337</v>
      </c>
      <c r="C1496" t="s">
        <v>390</v>
      </c>
      <c r="D1496">
        <v>1989</v>
      </c>
      <c r="E1496" t="s">
        <v>5088</v>
      </c>
      <c r="F1496">
        <v>6.8</v>
      </c>
      <c r="G1496" s="1">
        <v>38000</v>
      </c>
      <c r="H1496" t="s">
        <v>1057</v>
      </c>
      <c r="I1496" t="s">
        <v>1057</v>
      </c>
      <c r="J1496" t="s">
        <v>362</v>
      </c>
      <c r="K1496" t="s">
        <v>3158</v>
      </c>
      <c r="L1496" s="1">
        <v>13800000</v>
      </c>
      <c r="M1496" s="1">
        <v>27100027</v>
      </c>
      <c r="N1496" t="s">
        <v>1084</v>
      </c>
      <c r="O1496">
        <v>84</v>
      </c>
      <c r="P1496" s="6" t="str">
        <f>_xlfn.XLOOKUP(movie3[[#This Row],[year]],inflation!E$2:E$225,inflation!F$2:F$225,,0)</f>
        <v>372.5</v>
      </c>
      <c r="Q1496" s="2">
        <f>movie3[[#This Row],[gross]] * (inflation!B$226 / movie3[[#This Row],[CPI of Released Year]])</f>
        <v>66611502.607248329</v>
      </c>
      <c r="R1496" s="2">
        <f>movie3[[#This Row],[gross]]-movie3[[#This Row],[budget]]</f>
        <v>13300027</v>
      </c>
    </row>
    <row r="1497" spans="1:18" x14ac:dyDescent="0.25">
      <c r="A1497" t="s">
        <v>5212</v>
      </c>
      <c r="B1497" t="s">
        <v>16</v>
      </c>
      <c r="C1497" t="s">
        <v>52</v>
      </c>
      <c r="D1497">
        <v>1989</v>
      </c>
      <c r="E1497" t="s">
        <v>5114</v>
      </c>
      <c r="F1497">
        <v>6.8</v>
      </c>
      <c r="G1497" s="1">
        <v>38000</v>
      </c>
      <c r="H1497" t="s">
        <v>5213</v>
      </c>
      <c r="I1497" t="s">
        <v>535</v>
      </c>
      <c r="J1497" t="s">
        <v>5214</v>
      </c>
      <c r="K1497" t="s">
        <v>248</v>
      </c>
      <c r="L1497" s="1">
        <v>10400000</v>
      </c>
      <c r="M1497" s="1">
        <v>7825009</v>
      </c>
      <c r="N1497" t="s">
        <v>537</v>
      </c>
      <c r="O1497">
        <v>96</v>
      </c>
      <c r="P1497" s="6" t="str">
        <f>_xlfn.XLOOKUP(movie3[[#This Row],[year]],inflation!E$2:E$225,inflation!F$2:F$225,,0)</f>
        <v>372.5</v>
      </c>
      <c r="Q1497" s="2">
        <f>movie3[[#This Row],[gross]] * (inflation!B$226 / movie3[[#This Row],[CPI of Released Year]])</f>
        <v>19233767.088322148</v>
      </c>
      <c r="R1497" s="2">
        <f>movie3[[#This Row],[gross]]-movie3[[#This Row],[budget]]</f>
        <v>-2574991</v>
      </c>
    </row>
    <row r="1498" spans="1:18" hidden="1" x14ac:dyDescent="0.25">
      <c r="A1498" t="s">
        <v>5245</v>
      </c>
      <c r="B1498" t="s">
        <v>16</v>
      </c>
      <c r="C1498" t="s">
        <v>104</v>
      </c>
      <c r="D1498">
        <v>1989</v>
      </c>
      <c r="E1498" t="s">
        <v>5246</v>
      </c>
      <c r="F1498">
        <v>6.8</v>
      </c>
      <c r="G1498" s="1">
        <v>39000</v>
      </c>
      <c r="H1498" t="s">
        <v>597</v>
      </c>
      <c r="I1498" t="s">
        <v>5247</v>
      </c>
      <c r="J1498" t="s">
        <v>136</v>
      </c>
      <c r="K1498" t="s">
        <v>30</v>
      </c>
      <c r="L1498" s="1">
        <v>19000000</v>
      </c>
      <c r="M1498" s="1">
        <v>110879513</v>
      </c>
      <c r="N1498" t="s">
        <v>61</v>
      </c>
      <c r="O1498">
        <v>113</v>
      </c>
      <c r="P1498" s="6" t="str">
        <f>_xlfn.XLOOKUP(movie3[[#This Row],[year]],inflation!E$2:E$225,inflation!F$2:F$225,,0)</f>
        <v>372.5</v>
      </c>
      <c r="Q1498" s="2">
        <f>movie3[[#This Row],[gross]] * (inflation!B$226 / movie3[[#This Row],[CPI of Released Year]])</f>
        <v>272540354.63838929</v>
      </c>
      <c r="R1498" s="2">
        <f>movie3[[#This Row],[gross]]-movie3[[#This Row],[budget]]</f>
        <v>91879513</v>
      </c>
    </row>
    <row r="1499" spans="1:18" hidden="1" x14ac:dyDescent="0.25">
      <c r="A1499" t="s">
        <v>5307</v>
      </c>
      <c r="B1499" t="s">
        <v>2000</v>
      </c>
      <c r="C1499" t="s">
        <v>41</v>
      </c>
      <c r="D1499">
        <v>1989</v>
      </c>
      <c r="E1499" t="s">
        <v>5166</v>
      </c>
      <c r="F1499">
        <v>6.8</v>
      </c>
      <c r="G1499" s="1">
        <v>5300</v>
      </c>
      <c r="H1499" t="s">
        <v>5308</v>
      </c>
      <c r="I1499" t="s">
        <v>4714</v>
      </c>
      <c r="J1499" t="s">
        <v>345</v>
      </c>
      <c r="K1499" t="s">
        <v>30</v>
      </c>
      <c r="L1499" s="1">
        <v>18000000</v>
      </c>
      <c r="M1499" s="1">
        <v>4973285</v>
      </c>
      <c r="N1499" t="s">
        <v>5309</v>
      </c>
      <c r="O1499">
        <v>90</v>
      </c>
      <c r="P1499" s="6" t="str">
        <f>_xlfn.XLOOKUP(movie3[[#This Row],[year]],inflation!E$2:E$225,inflation!F$2:F$225,,0)</f>
        <v>372.5</v>
      </c>
      <c r="Q1499" s="2">
        <f>movie3[[#This Row],[gross]] * (inflation!B$226 / movie3[[#This Row],[CPI of Released Year]])</f>
        <v>12224267.774496645</v>
      </c>
      <c r="R1499" s="2">
        <f>movie3[[#This Row],[gross]]-movie3[[#This Row],[budget]]</f>
        <v>-13026715</v>
      </c>
    </row>
    <row r="1500" spans="1:18" hidden="1" x14ac:dyDescent="0.25">
      <c r="A1500" t="s">
        <v>5327</v>
      </c>
      <c r="B1500" t="s">
        <v>16</v>
      </c>
      <c r="C1500" t="s">
        <v>17</v>
      </c>
      <c r="D1500">
        <v>1989</v>
      </c>
      <c r="E1500" t="s">
        <v>5328</v>
      </c>
      <c r="F1500">
        <v>6.8</v>
      </c>
      <c r="G1500" s="1">
        <v>5900</v>
      </c>
      <c r="H1500" t="s">
        <v>5329</v>
      </c>
      <c r="I1500" t="s">
        <v>5330</v>
      </c>
      <c r="J1500" t="s">
        <v>4956</v>
      </c>
      <c r="K1500" t="s">
        <v>22</v>
      </c>
      <c r="M1500" s="1">
        <v>1730005</v>
      </c>
      <c r="N1500" t="s">
        <v>5331</v>
      </c>
      <c r="O1500">
        <v>102</v>
      </c>
      <c r="P1500" s="6" t="str">
        <f>_xlfn.XLOOKUP(movie3[[#This Row],[year]],inflation!E$2:E$225,inflation!F$2:F$225,,0)</f>
        <v>372.5</v>
      </c>
      <c r="Q1500" s="2">
        <f>movie3[[#This Row],[gross]] * (inflation!B$226 / movie3[[#This Row],[CPI of Released Year]])</f>
        <v>4252329.068456376</v>
      </c>
      <c r="R1500" s="2">
        <f>movie3[[#This Row],[gross]]-movie3[[#This Row],[budget]]</f>
        <v>1730005</v>
      </c>
    </row>
    <row r="1501" spans="1:18" hidden="1" x14ac:dyDescent="0.25">
      <c r="A1501" t="s">
        <v>5433</v>
      </c>
      <c r="B1501" t="s">
        <v>16</v>
      </c>
      <c r="C1501" t="s">
        <v>63</v>
      </c>
      <c r="D1501">
        <v>1989</v>
      </c>
      <c r="E1501" t="s">
        <v>5434</v>
      </c>
      <c r="F1501">
        <v>6.8</v>
      </c>
      <c r="G1501" s="1">
        <v>2300</v>
      </c>
      <c r="H1501" t="s">
        <v>3585</v>
      </c>
      <c r="I1501" t="s">
        <v>5435</v>
      </c>
      <c r="J1501" t="s">
        <v>4546</v>
      </c>
      <c r="K1501" t="s">
        <v>30</v>
      </c>
      <c r="M1501" s="1">
        <v>408839</v>
      </c>
      <c r="N1501" t="s">
        <v>5436</v>
      </c>
      <c r="O1501">
        <v>120</v>
      </c>
      <c r="P1501" s="6" t="str">
        <f>_xlfn.XLOOKUP(movie3[[#This Row],[year]],inflation!E$2:E$225,inflation!F$2:F$225,,0)</f>
        <v>372.5</v>
      </c>
      <c r="Q1501" s="2">
        <f>movie3[[#This Row],[gross]] * (inflation!B$226 / movie3[[#This Row],[CPI of Released Year]])</f>
        <v>1004920.774228188</v>
      </c>
      <c r="R1501" s="2">
        <f>movie3[[#This Row],[gross]]-movie3[[#This Row],[budget]]</f>
        <v>408839</v>
      </c>
    </row>
    <row r="1502" spans="1:18" hidden="1" x14ac:dyDescent="0.25">
      <c r="A1502" t="s">
        <v>5475</v>
      </c>
      <c r="B1502" t="s">
        <v>16</v>
      </c>
      <c r="C1502" t="s">
        <v>41</v>
      </c>
      <c r="D1502">
        <v>1989</v>
      </c>
      <c r="E1502" t="s">
        <v>5476</v>
      </c>
      <c r="F1502">
        <v>6.8</v>
      </c>
      <c r="G1502" s="1">
        <v>3500</v>
      </c>
      <c r="H1502" t="s">
        <v>5477</v>
      </c>
      <c r="I1502" t="s">
        <v>5478</v>
      </c>
      <c r="J1502" t="s">
        <v>5479</v>
      </c>
      <c r="K1502" t="s">
        <v>248</v>
      </c>
      <c r="M1502" s="1">
        <v>938562</v>
      </c>
      <c r="N1502" t="s">
        <v>5480</v>
      </c>
      <c r="O1502">
        <v>97</v>
      </c>
      <c r="P1502" s="6" t="str">
        <f>_xlfn.XLOOKUP(movie3[[#This Row],[year]],inflation!E$2:E$225,inflation!F$2:F$225,,0)</f>
        <v>372.5</v>
      </c>
      <c r="Q1502" s="2">
        <f>movie3[[#This Row],[gross]] * (inflation!B$226 / movie3[[#This Row],[CPI of Released Year]])</f>
        <v>2306972.797852349</v>
      </c>
      <c r="R1502" s="2">
        <f>movie3[[#This Row],[gross]]-movie3[[#This Row],[budget]]</f>
        <v>938562</v>
      </c>
    </row>
    <row r="1503" spans="1:18" hidden="1" x14ac:dyDescent="0.25">
      <c r="A1503" t="s">
        <v>5589</v>
      </c>
      <c r="B1503" t="s">
        <v>16</v>
      </c>
      <c r="C1503" t="s">
        <v>41</v>
      </c>
      <c r="D1503">
        <v>1989</v>
      </c>
      <c r="E1503" t="s">
        <v>5590</v>
      </c>
      <c r="F1503">
        <v>6.8</v>
      </c>
      <c r="G1503" s="1">
        <v>2600</v>
      </c>
      <c r="H1503" t="s">
        <v>3768</v>
      </c>
      <c r="I1503" t="s">
        <v>3768</v>
      </c>
      <c r="J1503" t="s">
        <v>1376</v>
      </c>
      <c r="K1503" t="s">
        <v>453</v>
      </c>
      <c r="M1503" s="1">
        <v>1776440</v>
      </c>
      <c r="N1503" t="s">
        <v>3769</v>
      </c>
      <c r="O1503">
        <v>91</v>
      </c>
      <c r="P1503" s="6" t="str">
        <f>_xlfn.XLOOKUP(movie3[[#This Row],[year]],inflation!E$2:E$225,inflation!F$2:F$225,,0)</f>
        <v>372.5</v>
      </c>
      <c r="Q1503" s="2">
        <f>movie3[[#This Row],[gross]] * (inflation!B$226 / movie3[[#This Row],[CPI of Released Year]])</f>
        <v>4366465.675167785</v>
      </c>
      <c r="R1503" s="2">
        <f>movie3[[#This Row],[gross]]-movie3[[#This Row],[budget]]</f>
        <v>1776440</v>
      </c>
    </row>
    <row r="1504" spans="1:18" hidden="1" x14ac:dyDescent="0.25">
      <c r="A1504" t="s">
        <v>5442</v>
      </c>
      <c r="B1504" t="s">
        <v>16</v>
      </c>
      <c r="C1504" t="s">
        <v>104</v>
      </c>
      <c r="D1504">
        <v>1989</v>
      </c>
      <c r="E1504" t="s">
        <v>4938</v>
      </c>
      <c r="F1504">
        <v>6.7</v>
      </c>
      <c r="G1504" s="1">
        <v>4500</v>
      </c>
      <c r="H1504" t="s">
        <v>2171</v>
      </c>
      <c r="I1504" t="s">
        <v>5443</v>
      </c>
      <c r="J1504" t="s">
        <v>1540</v>
      </c>
      <c r="K1504" t="s">
        <v>30</v>
      </c>
      <c r="M1504" s="1">
        <v>8742750</v>
      </c>
      <c r="N1504" t="s">
        <v>31</v>
      </c>
      <c r="O1504">
        <v>108</v>
      </c>
      <c r="P1504" s="6" t="str">
        <f>_xlfn.XLOOKUP(movie3[[#This Row],[year]],inflation!E$2:E$225,inflation!F$2:F$225,,0)</f>
        <v>372.5</v>
      </c>
      <c r="Q1504" s="2">
        <f>movie3[[#This Row],[gross]] * (inflation!B$226 / movie3[[#This Row],[CPI of Released Year]])</f>
        <v>21489562.147651009</v>
      </c>
      <c r="R1504" s="2">
        <f>movie3[[#This Row],[gross]]-movie3[[#This Row],[budget]]</f>
        <v>8742750</v>
      </c>
    </row>
    <row r="1505" spans="1:18" hidden="1" x14ac:dyDescent="0.25">
      <c r="A1505" t="s">
        <v>21566</v>
      </c>
      <c r="B1505" t="s">
        <v>33</v>
      </c>
      <c r="C1505" t="s">
        <v>390</v>
      </c>
      <c r="D1505">
        <v>2019</v>
      </c>
      <c r="E1505" t="s">
        <v>21025</v>
      </c>
      <c r="F1505">
        <v>6.6</v>
      </c>
      <c r="G1505" s="1">
        <v>58000</v>
      </c>
      <c r="H1505" t="s">
        <v>10762</v>
      </c>
      <c r="I1505" t="s">
        <v>16242</v>
      </c>
      <c r="J1505" t="s">
        <v>18723</v>
      </c>
      <c r="K1505" t="s">
        <v>3813</v>
      </c>
      <c r="L1505" s="1">
        <v>99000000</v>
      </c>
      <c r="M1505" s="1">
        <v>192306508</v>
      </c>
      <c r="N1505" t="s">
        <v>23</v>
      </c>
      <c r="O1505">
        <v>107</v>
      </c>
      <c r="P1505" s="6" t="str">
        <f>_xlfn.XLOOKUP(movie3[[#This Row],[year]],inflation!E$2:E$225,inflation!F$2:F$225,,0)</f>
        <v>768.3</v>
      </c>
      <c r="Q1505" s="2">
        <f>movie3[[#This Row],[gross]] * (inflation!B$226 / movie3[[#This Row],[CPI of Released Year]])</f>
        <v>229175893.17297933</v>
      </c>
      <c r="R1505" s="2">
        <f>movie3[[#This Row],[gross]]-movie3[[#This Row],[budget]]</f>
        <v>93306508</v>
      </c>
    </row>
    <row r="1506" spans="1:18" hidden="1" x14ac:dyDescent="0.25">
      <c r="A1506" t="s">
        <v>10092</v>
      </c>
      <c r="B1506" t="s">
        <v>33</v>
      </c>
      <c r="C1506" t="s">
        <v>25</v>
      </c>
      <c r="D1506">
        <v>1998</v>
      </c>
      <c r="E1506" t="s">
        <v>10093</v>
      </c>
      <c r="F1506">
        <v>6.6</v>
      </c>
      <c r="G1506" s="1">
        <v>125000</v>
      </c>
      <c r="H1506" t="s">
        <v>214</v>
      </c>
      <c r="I1506" t="s">
        <v>10094</v>
      </c>
      <c r="J1506" t="s">
        <v>10095</v>
      </c>
      <c r="K1506" t="s">
        <v>30</v>
      </c>
      <c r="M1506" s="1">
        <v>92108659</v>
      </c>
      <c r="N1506" t="s">
        <v>1919</v>
      </c>
      <c r="O1506">
        <v>128</v>
      </c>
      <c r="P1506" s="6" t="str">
        <f>_xlfn.XLOOKUP(movie3[[#This Row],[year]],inflation!E$2:E$225,inflation!F$2:F$225,,0)</f>
        <v>489.8</v>
      </c>
      <c r="Q1506" s="2">
        <f>movie3[[#This Row],[gross]] * (inflation!B$226 / movie3[[#This Row],[CPI of Released Year]])</f>
        <v>172181886.85259289</v>
      </c>
      <c r="R1506" s="2">
        <f>movie3[[#This Row],[gross]]-movie3[[#This Row],[budget]]</f>
        <v>92108659</v>
      </c>
    </row>
    <row r="1507" spans="1:18" hidden="1" x14ac:dyDescent="0.25">
      <c r="A1507" t="s">
        <v>14509</v>
      </c>
      <c r="B1507" t="s">
        <v>2000</v>
      </c>
      <c r="C1507" t="s">
        <v>41</v>
      </c>
      <c r="D1507">
        <v>2006</v>
      </c>
      <c r="E1507" t="s">
        <v>14011</v>
      </c>
      <c r="F1507">
        <v>6.6</v>
      </c>
      <c r="G1507" s="1">
        <v>172000</v>
      </c>
      <c r="H1507" t="s">
        <v>13568</v>
      </c>
      <c r="I1507" t="s">
        <v>13048</v>
      </c>
      <c r="J1507" t="s">
        <v>13048</v>
      </c>
      <c r="K1507" t="s">
        <v>30</v>
      </c>
      <c r="L1507" s="1">
        <v>72500000</v>
      </c>
      <c r="M1507" s="1">
        <v>163362095</v>
      </c>
      <c r="N1507" t="s">
        <v>31</v>
      </c>
      <c r="O1507">
        <v>108</v>
      </c>
      <c r="P1507" s="6" t="str">
        <f>_xlfn.XLOOKUP(movie3[[#This Row],[year]],inflation!E$2:E$225,inflation!F$2:F$225,,0)</f>
        <v>605.8</v>
      </c>
      <c r="Q1507" s="2">
        <f>movie3[[#This Row],[gross]] * (inflation!B$226 / movie3[[#This Row],[CPI of Released Year]])</f>
        <v>246903820.0429185</v>
      </c>
      <c r="R1507" s="2">
        <f>movie3[[#This Row],[gross]]-movie3[[#This Row],[budget]]</f>
        <v>90862095</v>
      </c>
    </row>
    <row r="1508" spans="1:18" hidden="1" x14ac:dyDescent="0.25">
      <c r="A1508" t="s">
        <v>4101</v>
      </c>
      <c r="B1508" t="s">
        <v>16</v>
      </c>
      <c r="C1508" t="s">
        <v>41</v>
      </c>
      <c r="D1508">
        <v>2012</v>
      </c>
      <c r="E1508" t="s">
        <v>17764</v>
      </c>
      <c r="F1508">
        <v>6.6</v>
      </c>
      <c r="G1508" s="1">
        <v>193000</v>
      </c>
      <c r="H1508" t="s">
        <v>17765</v>
      </c>
      <c r="I1508" t="s">
        <v>17766</v>
      </c>
      <c r="J1508" t="s">
        <v>17767</v>
      </c>
      <c r="K1508" t="s">
        <v>30</v>
      </c>
      <c r="L1508" s="1">
        <v>12000000</v>
      </c>
      <c r="M1508" s="1">
        <v>102731865</v>
      </c>
      <c r="N1508" t="s">
        <v>17768</v>
      </c>
      <c r="O1508">
        <v>88</v>
      </c>
      <c r="P1508" s="6" t="str">
        <f>_xlfn.XLOOKUP(movie3[[#This Row],[year]],inflation!E$2:E$225,inflation!F$2:F$225,,0)</f>
        <v>689.9</v>
      </c>
      <c r="Q1508" s="2">
        <f>movie3[[#This Row],[gross]] * (inflation!B$226 / movie3[[#This Row],[CPI of Released Year]])</f>
        <v>136340477.74170169</v>
      </c>
      <c r="R1508" s="2">
        <f>movie3[[#This Row],[gross]]-movie3[[#This Row],[budget]]</f>
        <v>90731865</v>
      </c>
    </row>
    <row r="1509" spans="1:18" hidden="1" x14ac:dyDescent="0.25">
      <c r="A1509" t="s">
        <v>7996</v>
      </c>
      <c r="B1509" t="s">
        <v>33</v>
      </c>
      <c r="C1509" t="s">
        <v>34</v>
      </c>
      <c r="D1509">
        <v>1994</v>
      </c>
      <c r="E1509" t="s">
        <v>7905</v>
      </c>
      <c r="F1509">
        <v>6.6</v>
      </c>
      <c r="G1509" s="1">
        <v>78000</v>
      </c>
      <c r="H1509" t="s">
        <v>7997</v>
      </c>
      <c r="I1509" t="s">
        <v>1028</v>
      </c>
      <c r="J1509" t="s">
        <v>7998</v>
      </c>
      <c r="K1509" t="s">
        <v>30</v>
      </c>
      <c r="L1509" s="1">
        <v>35000000</v>
      </c>
      <c r="M1509" s="1">
        <v>118071125</v>
      </c>
      <c r="N1509" t="s">
        <v>44</v>
      </c>
      <c r="O1509">
        <v>118</v>
      </c>
      <c r="P1509" s="6" t="str">
        <f>_xlfn.XLOOKUP(movie3[[#This Row],[year]],inflation!E$2:E$225,inflation!F$2:F$225,,0)</f>
        <v>445.4</v>
      </c>
      <c r="Q1509" s="2">
        <f>movie3[[#This Row],[gross]] * (inflation!B$226 / movie3[[#This Row],[CPI of Released Year]])</f>
        <v>242716484.17153123</v>
      </c>
      <c r="R1509" s="2">
        <f>movie3[[#This Row],[gross]]-movie3[[#This Row],[budget]]</f>
        <v>83071125</v>
      </c>
    </row>
    <row r="1510" spans="1:18" hidden="1" x14ac:dyDescent="0.25">
      <c r="A1510" t="s">
        <v>20881</v>
      </c>
      <c r="B1510" t="s">
        <v>16</v>
      </c>
      <c r="C1510" t="s">
        <v>34</v>
      </c>
      <c r="D1510">
        <v>2018</v>
      </c>
      <c r="E1510" t="s">
        <v>20882</v>
      </c>
      <c r="F1510">
        <v>6.6</v>
      </c>
      <c r="G1510" s="1">
        <v>173000</v>
      </c>
      <c r="H1510" t="s">
        <v>14037</v>
      </c>
      <c r="I1510" t="s">
        <v>15572</v>
      </c>
      <c r="J1510" t="s">
        <v>16767</v>
      </c>
      <c r="K1510" t="s">
        <v>30</v>
      </c>
      <c r="L1510" s="1">
        <v>69000000</v>
      </c>
      <c r="M1510" s="1">
        <v>151572634</v>
      </c>
      <c r="N1510" t="s">
        <v>18884</v>
      </c>
      <c r="O1510">
        <v>140</v>
      </c>
      <c r="P1510" s="6" t="str">
        <f>_xlfn.XLOOKUP(movie3[[#This Row],[year]],inflation!E$2:E$225,inflation!F$2:F$225,,0)</f>
        <v>754.6</v>
      </c>
      <c r="Q1510" s="2">
        <f>movie3[[#This Row],[gross]] * (inflation!B$226 / movie3[[#This Row],[CPI of Released Year]])</f>
        <v>183911878.73098332</v>
      </c>
      <c r="R1510" s="2">
        <f>movie3[[#This Row],[gross]]-movie3[[#This Row],[budget]]</f>
        <v>82572634</v>
      </c>
    </row>
    <row r="1511" spans="1:18" hidden="1" x14ac:dyDescent="0.25">
      <c r="A1511" t="s">
        <v>5215</v>
      </c>
      <c r="B1511" t="s">
        <v>16</v>
      </c>
      <c r="C1511" t="s">
        <v>34</v>
      </c>
      <c r="D1511">
        <v>1989</v>
      </c>
      <c r="E1511" t="s">
        <v>5216</v>
      </c>
      <c r="F1511">
        <v>6.5</v>
      </c>
      <c r="G1511" s="1">
        <v>52000</v>
      </c>
      <c r="H1511" t="s">
        <v>5217</v>
      </c>
      <c r="I1511" t="s">
        <v>5217</v>
      </c>
      <c r="J1511" t="s">
        <v>4541</v>
      </c>
      <c r="K1511" t="s">
        <v>30</v>
      </c>
      <c r="L1511" s="1">
        <v>1500000</v>
      </c>
      <c r="M1511" s="1">
        <v>14697005</v>
      </c>
      <c r="N1511" t="s">
        <v>384</v>
      </c>
      <c r="O1511">
        <v>97</v>
      </c>
      <c r="P1511" s="6" t="str">
        <f>_xlfn.XLOOKUP(movie3[[#This Row],[year]],inflation!E$2:E$225,inflation!F$2:F$225,,0)</f>
        <v>372.5</v>
      </c>
      <c r="Q1511" s="2">
        <f>movie3[[#This Row],[gross]] * (inflation!B$226 / movie3[[#This Row],[CPI of Released Year]])</f>
        <v>36125041.014765099</v>
      </c>
      <c r="R1511" s="2">
        <f>movie3[[#This Row],[gross]]-movie3[[#This Row],[budget]]</f>
        <v>13197005</v>
      </c>
    </row>
    <row r="1512" spans="1:18" hidden="1" x14ac:dyDescent="0.25">
      <c r="A1512" t="s">
        <v>5270</v>
      </c>
      <c r="B1512" t="s">
        <v>16</v>
      </c>
      <c r="C1512" t="s">
        <v>17</v>
      </c>
      <c r="D1512">
        <v>1989</v>
      </c>
      <c r="E1512" t="s">
        <v>5018</v>
      </c>
      <c r="F1512">
        <v>6.5</v>
      </c>
      <c r="G1512" s="1">
        <v>4800</v>
      </c>
      <c r="H1512" t="s">
        <v>5271</v>
      </c>
      <c r="I1512" t="s">
        <v>5272</v>
      </c>
      <c r="J1512" t="s">
        <v>1354</v>
      </c>
      <c r="K1512" t="s">
        <v>22</v>
      </c>
      <c r="L1512" s="1">
        <v>7000000</v>
      </c>
      <c r="M1512" s="1">
        <v>8800000</v>
      </c>
      <c r="N1512" t="s">
        <v>4072</v>
      </c>
      <c r="O1512">
        <v>106</v>
      </c>
      <c r="P1512" s="6" t="str">
        <f>_xlfn.XLOOKUP(movie3[[#This Row],[year]],inflation!E$2:E$225,inflation!F$2:F$225,,0)</f>
        <v>372.5</v>
      </c>
      <c r="Q1512" s="2">
        <f>movie3[[#This Row],[gross]] * (inflation!B$226 / movie3[[#This Row],[CPI of Released Year]])</f>
        <v>21630281.879194632</v>
      </c>
      <c r="R1512" s="2">
        <f>movie3[[#This Row],[gross]]-movie3[[#This Row],[budget]]</f>
        <v>1800000</v>
      </c>
    </row>
    <row r="1513" spans="1:18" hidden="1" x14ac:dyDescent="0.25">
      <c r="A1513" t="s">
        <v>5304</v>
      </c>
      <c r="B1513" t="s">
        <v>16</v>
      </c>
      <c r="C1513" t="s">
        <v>34</v>
      </c>
      <c r="D1513">
        <v>1989</v>
      </c>
      <c r="E1513" t="s">
        <v>5305</v>
      </c>
      <c r="F1513">
        <v>6.5</v>
      </c>
      <c r="G1513" s="1">
        <v>6300</v>
      </c>
      <c r="H1513" t="s">
        <v>701</v>
      </c>
      <c r="I1513" t="s">
        <v>5306</v>
      </c>
      <c r="J1513" t="s">
        <v>1720</v>
      </c>
      <c r="K1513" t="s">
        <v>30</v>
      </c>
      <c r="M1513" s="1">
        <v>20047604</v>
      </c>
      <c r="N1513" t="s">
        <v>2984</v>
      </c>
      <c r="O1513">
        <v>113</v>
      </c>
      <c r="P1513" s="6" t="str">
        <f>_xlfn.XLOOKUP(movie3[[#This Row],[year]],inflation!E$2:E$225,inflation!F$2:F$225,,0)</f>
        <v>372.5</v>
      </c>
      <c r="Q1513" s="2">
        <f>movie3[[#This Row],[gross]] * (inflation!B$226 / movie3[[#This Row],[CPI of Released Year]])</f>
        <v>49276741.536644295</v>
      </c>
      <c r="R1513" s="2">
        <f>movie3[[#This Row],[gross]]-movie3[[#This Row],[budget]]</f>
        <v>20047604</v>
      </c>
    </row>
    <row r="1514" spans="1:18" hidden="1" x14ac:dyDescent="0.25">
      <c r="A1514" t="s">
        <v>5322</v>
      </c>
      <c r="B1514" t="s">
        <v>33</v>
      </c>
      <c r="C1514" t="s">
        <v>41</v>
      </c>
      <c r="D1514">
        <v>1989</v>
      </c>
      <c r="E1514" t="s">
        <v>4601</v>
      </c>
      <c r="F1514">
        <v>6.5</v>
      </c>
      <c r="G1514" s="1">
        <v>11000</v>
      </c>
      <c r="H1514" t="s">
        <v>3870</v>
      </c>
      <c r="I1514" t="s">
        <v>5323</v>
      </c>
      <c r="J1514" t="s">
        <v>5324</v>
      </c>
      <c r="K1514" t="s">
        <v>30</v>
      </c>
      <c r="L1514" s="1">
        <v>16000000</v>
      </c>
      <c r="M1514" s="1">
        <v>16278590</v>
      </c>
      <c r="N1514" t="s">
        <v>2102</v>
      </c>
      <c r="O1514">
        <v>108</v>
      </c>
      <c r="P1514" s="6" t="str">
        <f>_xlfn.XLOOKUP(movie3[[#This Row],[year]],inflation!E$2:E$225,inflation!F$2:F$225,,0)</f>
        <v>372.5</v>
      </c>
      <c r="Q1514" s="2">
        <f>movie3[[#This Row],[gross]] * (inflation!B$226 / movie3[[#This Row],[CPI of Released Year]])</f>
        <v>40012555.715436243</v>
      </c>
      <c r="R1514" s="2">
        <f>movie3[[#This Row],[gross]]-movie3[[#This Row],[budget]]</f>
        <v>278590</v>
      </c>
    </row>
    <row r="1515" spans="1:18" hidden="1" x14ac:dyDescent="0.25">
      <c r="A1515" t="s">
        <v>5325</v>
      </c>
      <c r="B1515" t="s">
        <v>2000</v>
      </c>
      <c r="C1515" t="s">
        <v>41</v>
      </c>
      <c r="D1515">
        <v>1989</v>
      </c>
      <c r="E1515" t="s">
        <v>5114</v>
      </c>
      <c r="F1515">
        <v>6.5</v>
      </c>
      <c r="G1515" s="1">
        <v>13000</v>
      </c>
      <c r="H1515" t="s">
        <v>213</v>
      </c>
      <c r="I1515" t="s">
        <v>5326</v>
      </c>
      <c r="J1515" t="s">
        <v>1566</v>
      </c>
      <c r="K1515" t="s">
        <v>30</v>
      </c>
      <c r="L1515" s="1">
        <v>15000000</v>
      </c>
      <c r="M1515" s="1">
        <v>28890240</v>
      </c>
      <c r="N1515" t="s">
        <v>61</v>
      </c>
      <c r="O1515">
        <v>113</v>
      </c>
      <c r="P1515" s="6" t="str">
        <f>_xlfn.XLOOKUP(movie3[[#This Row],[year]],inflation!E$2:E$225,inflation!F$2:F$225,,0)</f>
        <v>372.5</v>
      </c>
      <c r="Q1515" s="2">
        <f>movie3[[#This Row],[gross]] * (inflation!B$226 / movie3[[#This Row],[CPI of Released Year]])</f>
        <v>71011822.131543621</v>
      </c>
      <c r="R1515" s="2">
        <f>movie3[[#This Row],[gross]]-movie3[[#This Row],[budget]]</f>
        <v>13890240</v>
      </c>
    </row>
    <row r="1516" spans="1:18" hidden="1" x14ac:dyDescent="0.25">
      <c r="A1516" t="s">
        <v>5360</v>
      </c>
      <c r="B1516" t="s">
        <v>2000</v>
      </c>
      <c r="C1516" t="s">
        <v>63</v>
      </c>
      <c r="D1516">
        <v>1989</v>
      </c>
      <c r="E1516" t="s">
        <v>5227</v>
      </c>
      <c r="F1516">
        <v>6.5</v>
      </c>
      <c r="G1516" s="1">
        <v>7200</v>
      </c>
      <c r="H1516" t="s">
        <v>2157</v>
      </c>
      <c r="I1516" t="s">
        <v>2158</v>
      </c>
      <c r="J1516" t="s">
        <v>317</v>
      </c>
      <c r="K1516" t="s">
        <v>30</v>
      </c>
      <c r="L1516" s="1">
        <v>30000000</v>
      </c>
      <c r="M1516" s="1">
        <v>3563162</v>
      </c>
      <c r="N1516" t="s">
        <v>44</v>
      </c>
      <c r="O1516">
        <v>127</v>
      </c>
      <c r="P1516" s="6" t="str">
        <f>_xlfn.XLOOKUP(movie3[[#This Row],[year]],inflation!E$2:E$225,inflation!F$2:F$225,,0)</f>
        <v>372.5</v>
      </c>
      <c r="Q1516" s="2">
        <f>movie3[[#This Row],[gross]] * (inflation!B$226 / movie3[[#This Row],[CPI of Released Year]])</f>
        <v>8758204.3683221489</v>
      </c>
      <c r="R1516" s="2">
        <f>movie3[[#This Row],[gross]]-movie3[[#This Row],[budget]]</f>
        <v>-26436838</v>
      </c>
    </row>
    <row r="1517" spans="1:18" hidden="1" x14ac:dyDescent="0.25">
      <c r="A1517" t="s">
        <v>5364</v>
      </c>
      <c r="B1517" t="s">
        <v>16</v>
      </c>
      <c r="C1517" t="s">
        <v>34</v>
      </c>
      <c r="D1517">
        <v>1989</v>
      </c>
      <c r="E1517" t="s">
        <v>4506</v>
      </c>
      <c r="F1517">
        <v>6.5</v>
      </c>
      <c r="G1517" s="1">
        <v>6500</v>
      </c>
      <c r="H1517" t="s">
        <v>5207</v>
      </c>
      <c r="I1517" t="s">
        <v>5207</v>
      </c>
      <c r="J1517" t="s">
        <v>1762</v>
      </c>
      <c r="K1517" t="s">
        <v>248</v>
      </c>
      <c r="M1517" s="1">
        <v>882290</v>
      </c>
      <c r="N1517" t="s">
        <v>384</v>
      </c>
      <c r="O1517">
        <v>90</v>
      </c>
      <c r="P1517" s="6" t="str">
        <f>_xlfn.XLOOKUP(movie3[[#This Row],[year]],inflation!E$2:E$225,inflation!F$2:F$225,,0)</f>
        <v>372.5</v>
      </c>
      <c r="Q1517" s="2">
        <f>movie3[[#This Row],[gross]] * (inflation!B$226 / movie3[[#This Row],[CPI of Released Year]])</f>
        <v>2168656.9771812083</v>
      </c>
      <c r="R1517" s="2">
        <f>movie3[[#This Row],[gross]]-movie3[[#This Row],[budget]]</f>
        <v>882290</v>
      </c>
    </row>
    <row r="1518" spans="1:18" hidden="1" x14ac:dyDescent="0.25">
      <c r="A1518" t="s">
        <v>5422</v>
      </c>
      <c r="B1518" t="s">
        <v>2000</v>
      </c>
      <c r="C1518" t="s">
        <v>41</v>
      </c>
      <c r="D1518">
        <v>1989</v>
      </c>
      <c r="E1518" t="s">
        <v>5279</v>
      </c>
      <c r="F1518">
        <v>6.5</v>
      </c>
      <c r="G1518" s="1">
        <v>1500</v>
      </c>
      <c r="H1518" t="s">
        <v>2088</v>
      </c>
      <c r="I1518" t="s">
        <v>2088</v>
      </c>
      <c r="J1518" t="s">
        <v>3434</v>
      </c>
      <c r="K1518" t="s">
        <v>30</v>
      </c>
      <c r="M1518" s="1">
        <v>9114702</v>
      </c>
      <c r="N1518" t="s">
        <v>5249</v>
      </c>
      <c r="O1518">
        <v>111</v>
      </c>
      <c r="P1518" s="6" t="str">
        <f>_xlfn.XLOOKUP(movie3[[#This Row],[year]],inflation!E$2:E$225,inflation!F$2:F$225,,0)</f>
        <v>372.5</v>
      </c>
      <c r="Q1518" s="2">
        <f>movie3[[#This Row],[gross]] * (inflation!B$226 / movie3[[#This Row],[CPI of Released Year]])</f>
        <v>22403815.171006713</v>
      </c>
      <c r="R1518" s="2">
        <f>movie3[[#This Row],[gross]]-movie3[[#This Row],[budget]]</f>
        <v>9114702</v>
      </c>
    </row>
    <row r="1519" spans="1:18" hidden="1" x14ac:dyDescent="0.25">
      <c r="A1519" t="s">
        <v>5098</v>
      </c>
      <c r="B1519" t="s">
        <v>33</v>
      </c>
      <c r="C1519" t="s">
        <v>25</v>
      </c>
      <c r="D1519">
        <v>1989</v>
      </c>
      <c r="E1519" t="s">
        <v>5075</v>
      </c>
      <c r="F1519">
        <v>6.4</v>
      </c>
      <c r="G1519" s="1">
        <v>146000</v>
      </c>
      <c r="H1519" t="s">
        <v>5099</v>
      </c>
      <c r="I1519" t="s">
        <v>2711</v>
      </c>
      <c r="J1519" t="s">
        <v>3277</v>
      </c>
      <c r="K1519" t="s">
        <v>30</v>
      </c>
      <c r="L1519" s="1">
        <v>18000000</v>
      </c>
      <c r="M1519" s="1">
        <v>222724172</v>
      </c>
      <c r="N1519" t="s">
        <v>1725</v>
      </c>
      <c r="O1519">
        <v>93</v>
      </c>
      <c r="P1519" s="6" t="str">
        <f>_xlfn.XLOOKUP(movie3[[#This Row],[year]],inflation!E$2:E$225,inflation!F$2:F$225,,0)</f>
        <v>372.5</v>
      </c>
      <c r="Q1519" s="2">
        <f>movie3[[#This Row],[gross]] * (inflation!B$226 / movie3[[#This Row],[CPI of Released Year]])</f>
        <v>547453025.18979871</v>
      </c>
      <c r="R1519" s="2">
        <f>movie3[[#This Row],[gross]]-movie3[[#This Row],[budget]]</f>
        <v>204724172</v>
      </c>
    </row>
    <row r="1520" spans="1:18" hidden="1" x14ac:dyDescent="0.25">
      <c r="A1520" t="s">
        <v>5103</v>
      </c>
      <c r="B1520" t="s">
        <v>2000</v>
      </c>
      <c r="C1520" t="s">
        <v>25</v>
      </c>
      <c r="D1520">
        <v>1989</v>
      </c>
      <c r="E1520" t="s">
        <v>5104</v>
      </c>
      <c r="F1520">
        <v>6.4</v>
      </c>
      <c r="G1520" s="1">
        <v>51000</v>
      </c>
      <c r="H1520" t="s">
        <v>1006</v>
      </c>
      <c r="I1520" t="s">
        <v>4323</v>
      </c>
      <c r="J1520" t="s">
        <v>3895</v>
      </c>
      <c r="K1520" t="s">
        <v>30</v>
      </c>
      <c r="M1520" s="1">
        <v>30218387</v>
      </c>
      <c r="N1520" t="s">
        <v>3528</v>
      </c>
      <c r="O1520">
        <v>97</v>
      </c>
      <c r="P1520" s="6" t="str">
        <f>_xlfn.XLOOKUP(movie3[[#This Row],[year]],inflation!E$2:E$225,inflation!F$2:F$225,,0)</f>
        <v>372.5</v>
      </c>
      <c r="Q1520" s="2">
        <f>movie3[[#This Row],[gross]] * (inflation!B$226 / movie3[[#This Row],[CPI of Released Year]])</f>
        <v>74276389.63006711</v>
      </c>
      <c r="R1520" s="2">
        <f>movie3[[#This Row],[gross]]-movie3[[#This Row],[budget]]</f>
        <v>30218387</v>
      </c>
    </row>
    <row r="1521" spans="1:18" hidden="1" x14ac:dyDescent="0.25">
      <c r="A1521" t="s">
        <v>5123</v>
      </c>
      <c r="B1521" t="s">
        <v>16</v>
      </c>
      <c r="C1521" t="s">
        <v>34</v>
      </c>
      <c r="D1521">
        <v>1989</v>
      </c>
      <c r="E1521" t="s">
        <v>5124</v>
      </c>
      <c r="F1521">
        <v>6.4</v>
      </c>
      <c r="G1521" s="1">
        <v>98000</v>
      </c>
      <c r="H1521" t="s">
        <v>2706</v>
      </c>
      <c r="I1521" t="s">
        <v>5125</v>
      </c>
      <c r="J1521" t="s">
        <v>762</v>
      </c>
      <c r="K1521" t="s">
        <v>30</v>
      </c>
      <c r="L1521" s="1">
        <v>55000000</v>
      </c>
      <c r="M1521" s="1">
        <v>63408614</v>
      </c>
      <c r="N1521" t="s">
        <v>23</v>
      </c>
      <c r="O1521">
        <v>104</v>
      </c>
      <c r="P1521" s="6" t="str">
        <f>_xlfn.XLOOKUP(movie3[[#This Row],[year]],inflation!E$2:E$225,inflation!F$2:F$225,,0)</f>
        <v>372.5</v>
      </c>
      <c r="Q1521" s="2">
        <f>movie3[[#This Row],[gross]] * (inflation!B$226 / movie3[[#This Row],[CPI of Released Year]])</f>
        <v>155857522.08966443</v>
      </c>
      <c r="R1521" s="2">
        <f>movie3[[#This Row],[gross]]-movie3[[#This Row],[budget]]</f>
        <v>8408614</v>
      </c>
    </row>
    <row r="1522" spans="1:18" hidden="1" x14ac:dyDescent="0.25">
      <c r="A1522" t="s">
        <v>5153</v>
      </c>
      <c r="B1522" t="s">
        <v>16</v>
      </c>
      <c r="C1522" t="s">
        <v>34</v>
      </c>
      <c r="D1522">
        <v>1989</v>
      </c>
      <c r="E1522" t="s">
        <v>4849</v>
      </c>
      <c r="F1522">
        <v>6.4</v>
      </c>
      <c r="G1522" s="1">
        <v>39000</v>
      </c>
      <c r="H1522" t="s">
        <v>4190</v>
      </c>
      <c r="I1522" t="s">
        <v>5154</v>
      </c>
      <c r="J1522" t="s">
        <v>762</v>
      </c>
      <c r="K1522" t="s">
        <v>30</v>
      </c>
      <c r="L1522" s="1">
        <v>24000000</v>
      </c>
      <c r="M1522" s="1">
        <v>22099847</v>
      </c>
      <c r="N1522" t="s">
        <v>5155</v>
      </c>
      <c r="O1522">
        <v>109</v>
      </c>
      <c r="P1522" s="6" t="str">
        <f>_xlfn.XLOOKUP(movie3[[#This Row],[year]],inflation!E$2:E$225,inflation!F$2:F$225,,0)</f>
        <v>372.5</v>
      </c>
      <c r="Q1522" s="2">
        <f>movie3[[#This Row],[gross]] * (inflation!B$226 / movie3[[#This Row],[CPI of Released Year]])</f>
        <v>54321127.283758394</v>
      </c>
      <c r="R1522" s="2">
        <f>movie3[[#This Row],[gross]]-movie3[[#This Row],[budget]]</f>
        <v>-1900153</v>
      </c>
    </row>
    <row r="1523" spans="1:18" hidden="1" x14ac:dyDescent="0.25">
      <c r="A1523" t="s">
        <v>5169</v>
      </c>
      <c r="B1523" t="s">
        <v>16</v>
      </c>
      <c r="C1523" t="s">
        <v>34</v>
      </c>
      <c r="D1523">
        <v>1989</v>
      </c>
      <c r="E1523" t="s">
        <v>3458</v>
      </c>
      <c r="F1523">
        <v>6.4</v>
      </c>
      <c r="G1523" s="1">
        <v>9100</v>
      </c>
      <c r="H1523" t="s">
        <v>2922</v>
      </c>
      <c r="I1523" t="s">
        <v>5170</v>
      </c>
      <c r="J1523" t="s">
        <v>73</v>
      </c>
      <c r="K1523" t="s">
        <v>30</v>
      </c>
      <c r="L1523" s="1">
        <v>18000000</v>
      </c>
      <c r="M1523" s="1">
        <v>10647219</v>
      </c>
      <c r="N1523" t="s">
        <v>50</v>
      </c>
      <c r="O1523">
        <v>108</v>
      </c>
      <c r="P1523" s="6" t="str">
        <f>_xlfn.XLOOKUP(movie3[[#This Row],[year]],inflation!E$2:E$225,inflation!F$2:F$225,,0)</f>
        <v>372.5</v>
      </c>
      <c r="Q1523" s="2">
        <f>movie3[[#This Row],[gross]] * (inflation!B$226 / movie3[[#This Row],[CPI of Released Year]])</f>
        <v>26170721.386308726</v>
      </c>
      <c r="R1523" s="2">
        <f>movie3[[#This Row],[gross]]-movie3[[#This Row],[budget]]</f>
        <v>-7352781</v>
      </c>
    </row>
    <row r="1524" spans="1:18" hidden="1" x14ac:dyDescent="0.25">
      <c r="A1524" t="s">
        <v>5204</v>
      </c>
      <c r="B1524" t="s">
        <v>33</v>
      </c>
      <c r="C1524" t="s">
        <v>17</v>
      </c>
      <c r="D1524">
        <v>1989</v>
      </c>
      <c r="E1524" t="s">
        <v>5124</v>
      </c>
      <c r="F1524">
        <v>6.4</v>
      </c>
      <c r="G1524" s="1">
        <v>29000</v>
      </c>
      <c r="H1524" t="s">
        <v>496</v>
      </c>
      <c r="I1524" t="s">
        <v>1338</v>
      </c>
      <c r="J1524" t="s">
        <v>345</v>
      </c>
      <c r="K1524" t="s">
        <v>30</v>
      </c>
      <c r="L1524" s="1">
        <v>31000000</v>
      </c>
      <c r="M1524" s="1">
        <v>74134790</v>
      </c>
      <c r="N1524" t="s">
        <v>61</v>
      </c>
      <c r="O1524">
        <v>122</v>
      </c>
      <c r="P1524" s="6" t="str">
        <f>_xlfn.XLOOKUP(movie3[[#This Row],[year]],inflation!E$2:E$225,inflation!F$2:F$225,,0)</f>
        <v>372.5</v>
      </c>
      <c r="Q1524" s="2">
        <f>movie3[[#This Row],[gross]] * (inflation!B$226 / movie3[[#This Row],[CPI of Released Year]])</f>
        <v>182222318.72214767</v>
      </c>
      <c r="R1524" s="2">
        <f>movie3[[#This Row],[gross]]-movie3[[#This Row],[budget]]</f>
        <v>43134790</v>
      </c>
    </row>
    <row r="1525" spans="1:18" hidden="1" x14ac:dyDescent="0.25">
      <c r="A1525" t="s">
        <v>5208</v>
      </c>
      <c r="B1525" t="s">
        <v>2000</v>
      </c>
      <c r="C1525" t="s">
        <v>34</v>
      </c>
      <c r="D1525">
        <v>1989</v>
      </c>
      <c r="E1525" t="s">
        <v>5209</v>
      </c>
      <c r="F1525">
        <v>6.4</v>
      </c>
      <c r="G1525" s="1">
        <v>13000</v>
      </c>
      <c r="H1525" t="s">
        <v>5210</v>
      </c>
      <c r="I1525" t="s">
        <v>5211</v>
      </c>
      <c r="J1525" t="s">
        <v>2267</v>
      </c>
      <c r="K1525" t="s">
        <v>30</v>
      </c>
      <c r="L1525" s="1">
        <v>5000000</v>
      </c>
      <c r="M1525" s="1">
        <v>1700000</v>
      </c>
      <c r="N1525" t="s">
        <v>4793</v>
      </c>
      <c r="O1525">
        <v>97</v>
      </c>
      <c r="P1525" s="6" t="str">
        <f>_xlfn.XLOOKUP(movie3[[#This Row],[year]],inflation!E$2:E$225,inflation!F$2:F$225,,0)</f>
        <v>372.5</v>
      </c>
      <c r="Q1525" s="2">
        <f>movie3[[#This Row],[gross]] * (inflation!B$226 / movie3[[#This Row],[CPI of Released Year]])</f>
        <v>4178577.1812080541</v>
      </c>
      <c r="R1525" s="2">
        <f>movie3[[#This Row],[gross]]-movie3[[#This Row],[budget]]</f>
        <v>-3300000</v>
      </c>
    </row>
    <row r="1526" spans="1:18" hidden="1" x14ac:dyDescent="0.25">
      <c r="A1526" t="s">
        <v>5342</v>
      </c>
      <c r="B1526" t="s">
        <v>33</v>
      </c>
      <c r="C1526" t="s">
        <v>41</v>
      </c>
      <c r="D1526">
        <v>1989</v>
      </c>
      <c r="E1526" t="s">
        <v>4601</v>
      </c>
      <c r="F1526">
        <v>6.4</v>
      </c>
      <c r="G1526" s="1">
        <v>17000</v>
      </c>
      <c r="H1526" t="s">
        <v>289</v>
      </c>
      <c r="I1526" t="s">
        <v>5247</v>
      </c>
      <c r="J1526" t="s">
        <v>289</v>
      </c>
      <c r="K1526" t="s">
        <v>30</v>
      </c>
      <c r="L1526" s="1">
        <v>15000000</v>
      </c>
      <c r="M1526" s="1">
        <v>10763469</v>
      </c>
      <c r="N1526" t="s">
        <v>2094</v>
      </c>
      <c r="O1526">
        <v>124</v>
      </c>
      <c r="P1526" s="6" t="str">
        <f>_xlfn.XLOOKUP(movie3[[#This Row],[year]],inflation!E$2:E$225,inflation!F$2:F$225,,0)</f>
        <v>372.5</v>
      </c>
      <c r="Q1526" s="2">
        <f>movie3[[#This Row],[gross]] * (inflation!B$226 / movie3[[#This Row],[CPI of Released Year]])</f>
        <v>26456462.325906042</v>
      </c>
      <c r="R1526" s="2">
        <f>movie3[[#This Row],[gross]]-movie3[[#This Row],[budget]]</f>
        <v>-4236531</v>
      </c>
    </row>
    <row r="1527" spans="1:18" hidden="1" x14ac:dyDescent="0.25">
      <c r="A1527" t="s">
        <v>5345</v>
      </c>
      <c r="B1527" t="s">
        <v>16</v>
      </c>
      <c r="C1527" t="s">
        <v>34</v>
      </c>
      <c r="D1527">
        <v>1989</v>
      </c>
      <c r="E1527" t="s">
        <v>5346</v>
      </c>
      <c r="F1527">
        <v>6.4</v>
      </c>
      <c r="G1527" s="1">
        <v>16000</v>
      </c>
      <c r="H1527" t="s">
        <v>5213</v>
      </c>
      <c r="I1527" t="s">
        <v>5347</v>
      </c>
      <c r="J1527" t="s">
        <v>1762</v>
      </c>
      <c r="K1527" t="s">
        <v>30</v>
      </c>
      <c r="L1527" s="1">
        <v>10000000</v>
      </c>
      <c r="M1527" s="1">
        <v>2692037</v>
      </c>
      <c r="N1527" t="s">
        <v>2102</v>
      </c>
      <c r="O1527">
        <v>86</v>
      </c>
      <c r="P1527" s="6" t="str">
        <f>_xlfn.XLOOKUP(movie3[[#This Row],[year]],inflation!E$2:E$225,inflation!F$2:F$225,,0)</f>
        <v>372.5</v>
      </c>
      <c r="Q1527" s="2">
        <f>movie3[[#This Row],[gross]] * (inflation!B$226 / movie3[[#This Row],[CPI of Released Year]])</f>
        <v>6616990.8112751683</v>
      </c>
      <c r="R1527" s="2">
        <f>movie3[[#This Row],[gross]]-movie3[[#This Row],[budget]]</f>
        <v>-7307963</v>
      </c>
    </row>
    <row r="1528" spans="1:18" hidden="1" x14ac:dyDescent="0.25">
      <c r="A1528" t="s">
        <v>5585</v>
      </c>
      <c r="B1528" t="s">
        <v>337</v>
      </c>
      <c r="C1528" t="s">
        <v>17</v>
      </c>
      <c r="D1528">
        <v>1989</v>
      </c>
      <c r="E1528" t="s">
        <v>5088</v>
      </c>
      <c r="F1528">
        <v>6.4</v>
      </c>
      <c r="G1528" s="1">
        <v>4800</v>
      </c>
      <c r="H1528" t="s">
        <v>5586</v>
      </c>
      <c r="I1528" t="s">
        <v>5587</v>
      </c>
      <c r="J1528" t="s">
        <v>5588</v>
      </c>
      <c r="K1528" t="s">
        <v>30</v>
      </c>
      <c r="M1528" s="1">
        <v>18587135</v>
      </c>
      <c r="N1528" t="s">
        <v>3951</v>
      </c>
      <c r="O1528">
        <v>103</v>
      </c>
      <c r="P1528" s="6" t="str">
        <f>_xlfn.XLOOKUP(movie3[[#This Row],[year]],inflation!E$2:E$225,inflation!F$2:F$225,,0)</f>
        <v>372.5</v>
      </c>
      <c r="Q1528" s="2">
        <f>movie3[[#This Row],[gross]] * (inflation!B$226 / movie3[[#This Row],[CPI of Released Year]])</f>
        <v>45686928.338255033</v>
      </c>
      <c r="R1528" s="2">
        <f>movie3[[#This Row],[gross]]-movie3[[#This Row],[budget]]</f>
        <v>18587135</v>
      </c>
    </row>
    <row r="1529" spans="1:18" hidden="1" x14ac:dyDescent="0.25">
      <c r="A1529" t="s">
        <v>5591</v>
      </c>
      <c r="B1529" t="s">
        <v>16</v>
      </c>
      <c r="C1529" t="s">
        <v>41</v>
      </c>
      <c r="D1529">
        <v>1989</v>
      </c>
      <c r="E1529" t="s">
        <v>5081</v>
      </c>
      <c r="F1529">
        <v>6.4</v>
      </c>
      <c r="G1529" s="1">
        <v>659</v>
      </c>
      <c r="H1529" t="s">
        <v>27</v>
      </c>
      <c r="I1529" t="s">
        <v>5592</v>
      </c>
      <c r="J1529" t="s">
        <v>5593</v>
      </c>
      <c r="K1529" t="s">
        <v>22</v>
      </c>
      <c r="M1529" s="1">
        <v>960385</v>
      </c>
      <c r="N1529" t="s">
        <v>4991</v>
      </c>
      <c r="O1529">
        <v>102</v>
      </c>
      <c r="P1529" s="6" t="str">
        <f>_xlfn.XLOOKUP(movie3[[#This Row],[year]],inflation!E$2:E$225,inflation!F$2:F$225,,0)</f>
        <v>372.5</v>
      </c>
      <c r="Q1529" s="2">
        <f>movie3[[#This Row],[gross]] * (inflation!B$226 / movie3[[#This Row],[CPI of Released Year]])</f>
        <v>2360613.4389261748</v>
      </c>
      <c r="R1529" s="2">
        <f>movie3[[#This Row],[gross]]-movie3[[#This Row],[budget]]</f>
        <v>960385</v>
      </c>
    </row>
    <row r="1530" spans="1:18" hidden="1" x14ac:dyDescent="0.25">
      <c r="A1530" t="s">
        <v>5292</v>
      </c>
      <c r="B1530" t="s">
        <v>2000</v>
      </c>
      <c r="C1530" t="s">
        <v>34</v>
      </c>
      <c r="D1530">
        <v>1989</v>
      </c>
      <c r="E1530" t="s">
        <v>4592</v>
      </c>
      <c r="F1530">
        <v>6.3</v>
      </c>
      <c r="G1530" s="1">
        <v>7400</v>
      </c>
      <c r="H1530" t="s">
        <v>1201</v>
      </c>
      <c r="I1530" t="s">
        <v>5293</v>
      </c>
      <c r="J1530" t="s">
        <v>5294</v>
      </c>
      <c r="K1530" t="s">
        <v>30</v>
      </c>
      <c r="L1530" s="1">
        <v>10000000</v>
      </c>
      <c r="M1530" s="1">
        <v>2777280</v>
      </c>
      <c r="N1530" t="s">
        <v>2513</v>
      </c>
      <c r="O1530">
        <v>105</v>
      </c>
      <c r="P1530" s="6" t="str">
        <f>_xlfn.XLOOKUP(movie3[[#This Row],[year]],inflation!E$2:E$225,inflation!F$2:F$225,,0)</f>
        <v>372.5</v>
      </c>
      <c r="Q1530" s="2">
        <f>movie3[[#This Row],[gross]] * (inflation!B$226 / movie3[[#This Row],[CPI of Released Year]])</f>
        <v>6826516.9610738261</v>
      </c>
      <c r="R1530" s="2">
        <f>movie3[[#This Row],[gross]]-movie3[[#This Row],[budget]]</f>
        <v>-7222720</v>
      </c>
    </row>
    <row r="1531" spans="1:18" hidden="1" x14ac:dyDescent="0.25">
      <c r="A1531" t="s">
        <v>5313</v>
      </c>
      <c r="B1531" t="s">
        <v>16</v>
      </c>
      <c r="C1531" t="s">
        <v>34</v>
      </c>
      <c r="D1531">
        <v>1989</v>
      </c>
      <c r="E1531" t="s">
        <v>4815</v>
      </c>
      <c r="F1531">
        <v>6.3</v>
      </c>
      <c r="G1531" s="1">
        <v>4600</v>
      </c>
      <c r="H1531" t="s">
        <v>5314</v>
      </c>
      <c r="I1531" t="s">
        <v>5314</v>
      </c>
      <c r="J1531" t="s">
        <v>2077</v>
      </c>
      <c r="K1531" t="s">
        <v>30</v>
      </c>
      <c r="L1531" s="1">
        <v>4000000</v>
      </c>
      <c r="M1531" s="1">
        <v>283694</v>
      </c>
      <c r="N1531" t="s">
        <v>1042</v>
      </c>
      <c r="O1531">
        <v>94</v>
      </c>
      <c r="P1531" s="6" t="str">
        <f>_xlfn.XLOOKUP(movie3[[#This Row],[year]],inflation!E$2:E$225,inflation!F$2:F$225,,0)</f>
        <v>372.5</v>
      </c>
      <c r="Q1531" s="2">
        <f>movie3[[#This Row],[gross]] * (inflation!B$226 / movie3[[#This Row],[CPI of Released Year]])</f>
        <v>697316.04402684572</v>
      </c>
      <c r="R1531" s="2">
        <f>movie3[[#This Row],[gross]]-movie3[[#This Row],[budget]]</f>
        <v>-3716306</v>
      </c>
    </row>
    <row r="1532" spans="1:18" hidden="1" x14ac:dyDescent="0.25">
      <c r="A1532" t="s">
        <v>5343</v>
      </c>
      <c r="B1532" t="s">
        <v>2000</v>
      </c>
      <c r="C1532" t="s">
        <v>41</v>
      </c>
      <c r="D1532">
        <v>1989</v>
      </c>
      <c r="E1532" t="s">
        <v>5279</v>
      </c>
      <c r="F1532">
        <v>6.3</v>
      </c>
      <c r="G1532" s="1">
        <v>4300</v>
      </c>
      <c r="H1532" t="s">
        <v>829</v>
      </c>
      <c r="I1532" t="s">
        <v>5344</v>
      </c>
      <c r="J1532" t="s">
        <v>3687</v>
      </c>
      <c r="K1532" t="s">
        <v>30</v>
      </c>
      <c r="L1532" s="1">
        <v>13000000</v>
      </c>
      <c r="M1532" s="1">
        <v>22026369</v>
      </c>
      <c r="N1532" t="s">
        <v>44</v>
      </c>
      <c r="O1532">
        <v>113</v>
      </c>
      <c r="P1532" s="6" t="str">
        <f>_xlfn.XLOOKUP(movie3[[#This Row],[year]],inflation!E$2:E$225,inflation!F$2:F$225,,0)</f>
        <v>372.5</v>
      </c>
      <c r="Q1532" s="2">
        <f>movie3[[#This Row],[gross]] * (inflation!B$226 / movie3[[#This Row],[CPI of Released Year]])</f>
        <v>54140519.346040271</v>
      </c>
      <c r="R1532" s="2">
        <f>movie3[[#This Row],[gross]]-movie3[[#This Row],[budget]]</f>
        <v>9026369</v>
      </c>
    </row>
    <row r="1533" spans="1:18" hidden="1" x14ac:dyDescent="0.25">
      <c r="A1533" t="s">
        <v>5379</v>
      </c>
      <c r="B1533" t="s">
        <v>16</v>
      </c>
      <c r="C1533" t="s">
        <v>63</v>
      </c>
      <c r="D1533">
        <v>1989</v>
      </c>
      <c r="E1533" t="s">
        <v>5380</v>
      </c>
      <c r="F1533">
        <v>6.3</v>
      </c>
      <c r="G1533" s="1">
        <v>1900</v>
      </c>
      <c r="H1533" t="s">
        <v>5381</v>
      </c>
      <c r="I1533" t="s">
        <v>3631</v>
      </c>
      <c r="J1533" t="s">
        <v>3365</v>
      </c>
      <c r="K1533" t="s">
        <v>30</v>
      </c>
      <c r="M1533" s="1">
        <v>259486</v>
      </c>
      <c r="N1533" t="s">
        <v>2354</v>
      </c>
      <c r="O1533">
        <v>98</v>
      </c>
      <c r="P1533" s="6" t="str">
        <f>_xlfn.XLOOKUP(movie3[[#This Row],[year]],inflation!E$2:E$225,inflation!F$2:F$225,,0)</f>
        <v>372.5</v>
      </c>
      <c r="Q1533" s="2">
        <f>movie3[[#This Row],[gross]] * (inflation!B$226 / movie3[[#This Row],[CPI of Released Year]])</f>
        <v>637813.10496644303</v>
      </c>
      <c r="R1533" s="2">
        <f>movie3[[#This Row],[gross]]-movie3[[#This Row],[budget]]</f>
        <v>259486</v>
      </c>
    </row>
    <row r="1534" spans="1:18" hidden="1" x14ac:dyDescent="0.25">
      <c r="A1534" t="s">
        <v>5394</v>
      </c>
      <c r="B1534" t="s">
        <v>16</v>
      </c>
      <c r="C1534" t="s">
        <v>17</v>
      </c>
      <c r="D1534">
        <v>1989</v>
      </c>
      <c r="E1534" t="s">
        <v>4601</v>
      </c>
      <c r="F1534">
        <v>6.3</v>
      </c>
      <c r="G1534" s="1">
        <v>5600</v>
      </c>
      <c r="H1534" t="s">
        <v>4029</v>
      </c>
      <c r="I1534" t="s">
        <v>5395</v>
      </c>
      <c r="J1534" t="s">
        <v>67</v>
      </c>
      <c r="K1534" t="s">
        <v>30</v>
      </c>
      <c r="M1534" s="1">
        <v>2049769</v>
      </c>
      <c r="N1534" t="s">
        <v>384</v>
      </c>
      <c r="O1534">
        <v>102</v>
      </c>
      <c r="P1534" s="6" t="str">
        <f>_xlfn.XLOOKUP(movie3[[#This Row],[year]],inflation!E$2:E$225,inflation!F$2:F$225,,0)</f>
        <v>372.5</v>
      </c>
      <c r="Q1534" s="2">
        <f>movie3[[#This Row],[gross]] * (inflation!B$226 / movie3[[#This Row],[CPI of Released Year]])</f>
        <v>5038304.6883221483</v>
      </c>
      <c r="R1534" s="2">
        <f>movie3[[#This Row],[gross]]-movie3[[#This Row],[budget]]</f>
        <v>2049769</v>
      </c>
    </row>
    <row r="1535" spans="1:18" hidden="1" x14ac:dyDescent="0.25">
      <c r="A1535" t="s">
        <v>5396</v>
      </c>
      <c r="B1535" t="s">
        <v>33</v>
      </c>
      <c r="C1535" t="s">
        <v>41</v>
      </c>
      <c r="D1535">
        <v>1989</v>
      </c>
      <c r="E1535" t="s">
        <v>5209</v>
      </c>
      <c r="F1535">
        <v>6.3</v>
      </c>
      <c r="G1535" s="1">
        <v>4700</v>
      </c>
      <c r="H1535" t="s">
        <v>5397</v>
      </c>
      <c r="I1535" t="s">
        <v>2240</v>
      </c>
      <c r="J1535" t="s">
        <v>889</v>
      </c>
      <c r="K1535" t="s">
        <v>30</v>
      </c>
      <c r="L1535" s="1">
        <v>19000000</v>
      </c>
      <c r="M1535" s="1">
        <v>27503037</v>
      </c>
      <c r="N1535" t="s">
        <v>1547</v>
      </c>
      <c r="O1535">
        <v>117</v>
      </c>
      <c r="P1535" s="6" t="str">
        <f>_xlfn.XLOOKUP(movie3[[#This Row],[year]],inflation!E$2:E$225,inflation!F$2:F$225,,0)</f>
        <v>372.5</v>
      </c>
      <c r="Q1535" s="2">
        <f>movie3[[#This Row],[gross]] * (inflation!B$226 / movie3[[#This Row],[CPI of Released Year]])</f>
        <v>67602095.777718127</v>
      </c>
      <c r="R1535" s="2">
        <f>movie3[[#This Row],[gross]]-movie3[[#This Row],[budget]]</f>
        <v>8503037</v>
      </c>
    </row>
    <row r="1536" spans="1:18" hidden="1" x14ac:dyDescent="0.25">
      <c r="A1536" t="s">
        <v>5511</v>
      </c>
      <c r="B1536" t="s">
        <v>16</v>
      </c>
      <c r="C1536" t="s">
        <v>34</v>
      </c>
      <c r="D1536">
        <v>1989</v>
      </c>
      <c r="E1536" t="s">
        <v>5142</v>
      </c>
      <c r="F1536">
        <v>6.3</v>
      </c>
      <c r="G1536" s="1">
        <v>2200</v>
      </c>
      <c r="H1536" t="s">
        <v>2290</v>
      </c>
      <c r="I1536" t="s">
        <v>2290</v>
      </c>
      <c r="J1536" t="s">
        <v>5512</v>
      </c>
      <c r="K1536" t="s">
        <v>30</v>
      </c>
      <c r="M1536" s="1">
        <v>7723506</v>
      </c>
      <c r="N1536" t="s">
        <v>5513</v>
      </c>
      <c r="O1536">
        <v>98</v>
      </c>
      <c r="P1536" s="6" t="str">
        <f>_xlfn.XLOOKUP(movie3[[#This Row],[year]],inflation!E$2:E$225,inflation!F$2:F$225,,0)</f>
        <v>372.5</v>
      </c>
      <c r="Q1536" s="2">
        <f>movie3[[#This Row],[gross]] * (inflation!B$226 / movie3[[#This Row],[CPI of Released Year]])</f>
        <v>18984274.076778524</v>
      </c>
      <c r="R1536" s="2">
        <f>movie3[[#This Row],[gross]]-movie3[[#This Row],[budget]]</f>
        <v>7723506</v>
      </c>
    </row>
    <row r="1537" spans="1:18" hidden="1" x14ac:dyDescent="0.25">
      <c r="A1537" t="s">
        <v>5535</v>
      </c>
      <c r="B1537" t="s">
        <v>2000</v>
      </c>
      <c r="C1537" t="s">
        <v>34</v>
      </c>
      <c r="D1537">
        <v>1989</v>
      </c>
      <c r="E1537" t="s">
        <v>4954</v>
      </c>
      <c r="F1537">
        <v>6.3</v>
      </c>
      <c r="G1537" s="1">
        <v>2700</v>
      </c>
      <c r="H1537" t="s">
        <v>997</v>
      </c>
      <c r="I1537" t="s">
        <v>5536</v>
      </c>
      <c r="J1537" t="s">
        <v>1025</v>
      </c>
      <c r="K1537" t="s">
        <v>30</v>
      </c>
      <c r="L1537" s="1">
        <v>20000000</v>
      </c>
      <c r="M1537" s="1">
        <v>2420917</v>
      </c>
      <c r="N1537" t="s">
        <v>5537</v>
      </c>
      <c r="O1537">
        <v>117</v>
      </c>
      <c r="P1537" s="6" t="str">
        <f>_xlfn.XLOOKUP(movie3[[#This Row],[year]],inflation!E$2:E$225,inflation!F$2:F$225,,0)</f>
        <v>372.5</v>
      </c>
      <c r="Q1537" s="2">
        <f>movie3[[#This Row],[gross]] * (inflation!B$226 / movie3[[#This Row],[CPI of Released Year]])</f>
        <v>5950581.4904697994</v>
      </c>
      <c r="R1537" s="2">
        <f>movie3[[#This Row],[gross]]-movie3[[#This Row],[budget]]</f>
        <v>-17579083</v>
      </c>
    </row>
    <row r="1538" spans="1:18" hidden="1" x14ac:dyDescent="0.25">
      <c r="A1538" t="s">
        <v>5100</v>
      </c>
      <c r="B1538" t="s">
        <v>33</v>
      </c>
      <c r="C1538" t="s">
        <v>41</v>
      </c>
      <c r="D1538">
        <v>1989</v>
      </c>
      <c r="E1538" t="s">
        <v>5101</v>
      </c>
      <c r="F1538">
        <v>6.2</v>
      </c>
      <c r="G1538" s="1">
        <v>66000</v>
      </c>
      <c r="H1538" t="s">
        <v>928</v>
      </c>
      <c r="I1538" t="s">
        <v>5102</v>
      </c>
      <c r="J1538" t="s">
        <v>2093</v>
      </c>
      <c r="K1538" t="s">
        <v>30</v>
      </c>
      <c r="L1538" s="1">
        <v>13000000</v>
      </c>
      <c r="M1538" s="1">
        <v>71079915</v>
      </c>
      <c r="N1538" t="s">
        <v>2094</v>
      </c>
      <c r="O1538">
        <v>97</v>
      </c>
      <c r="P1538" s="6" t="str">
        <f>_xlfn.XLOOKUP(movie3[[#This Row],[year]],inflation!E$2:E$225,inflation!F$2:F$225,,0)</f>
        <v>372.5</v>
      </c>
      <c r="Q1538" s="2">
        <f>movie3[[#This Row],[gross]] * (inflation!B$226 / movie3[[#This Row],[CPI of Released Year]])</f>
        <v>174713476.97718123</v>
      </c>
      <c r="R1538" s="2">
        <f>movie3[[#This Row],[gross]]-movie3[[#This Row],[budget]]</f>
        <v>58079915</v>
      </c>
    </row>
    <row r="1539" spans="1:18" hidden="1" x14ac:dyDescent="0.25">
      <c r="A1539" t="s">
        <v>5160</v>
      </c>
      <c r="B1539" t="s">
        <v>16</v>
      </c>
      <c r="C1539" t="s">
        <v>34</v>
      </c>
      <c r="D1539">
        <v>1989</v>
      </c>
      <c r="E1539" t="s">
        <v>5161</v>
      </c>
      <c r="F1539">
        <v>6.2</v>
      </c>
      <c r="G1539" s="1">
        <v>16000</v>
      </c>
      <c r="H1539" t="s">
        <v>577</v>
      </c>
      <c r="I1539" t="s">
        <v>4803</v>
      </c>
      <c r="J1539" t="s">
        <v>5162</v>
      </c>
      <c r="K1539" t="s">
        <v>30</v>
      </c>
      <c r="L1539" s="1">
        <v>7000000</v>
      </c>
      <c r="M1539" s="1">
        <v>9094451</v>
      </c>
      <c r="N1539" t="s">
        <v>2177</v>
      </c>
      <c r="O1539">
        <v>103</v>
      </c>
      <c r="P1539" s="6" t="str">
        <f>_xlfn.XLOOKUP(movie3[[#This Row],[year]],inflation!E$2:E$225,inflation!F$2:F$225,,0)</f>
        <v>372.5</v>
      </c>
      <c r="Q1539" s="2">
        <f>movie3[[#This Row],[gross]] * (inflation!B$226 / movie3[[#This Row],[CPI of Released Year]])</f>
        <v>22354038.484832216</v>
      </c>
      <c r="R1539" s="2">
        <f>movie3[[#This Row],[gross]]-movie3[[#This Row],[budget]]</f>
        <v>2094451</v>
      </c>
    </row>
    <row r="1540" spans="1:18" hidden="1" x14ac:dyDescent="0.25">
      <c r="A1540" t="s">
        <v>5289</v>
      </c>
      <c r="B1540" t="s">
        <v>16</v>
      </c>
      <c r="C1540" t="s">
        <v>34</v>
      </c>
      <c r="D1540">
        <v>1989</v>
      </c>
      <c r="E1540" t="s">
        <v>5290</v>
      </c>
      <c r="F1540">
        <v>6.2</v>
      </c>
      <c r="G1540" s="1">
        <v>1400</v>
      </c>
      <c r="H1540" t="s">
        <v>163</v>
      </c>
      <c r="I1540" t="s">
        <v>163</v>
      </c>
      <c r="J1540" t="s">
        <v>5291</v>
      </c>
      <c r="K1540" t="s">
        <v>22</v>
      </c>
      <c r="L1540" s="1">
        <v>11987578</v>
      </c>
      <c r="M1540" s="1">
        <v>444055</v>
      </c>
      <c r="N1540" t="s">
        <v>4312</v>
      </c>
      <c r="O1540">
        <v>113</v>
      </c>
      <c r="P1540" s="6" t="str">
        <f>_xlfn.XLOOKUP(movie3[[#This Row],[year]],inflation!E$2:E$225,inflation!F$2:F$225,,0)</f>
        <v>372.5</v>
      </c>
      <c r="Q1540" s="2">
        <f>movie3[[#This Row],[gross]] * (inflation!B$226 / movie3[[#This Row],[CPI of Released Year]])</f>
        <v>1091481.2295302013</v>
      </c>
      <c r="R1540" s="2">
        <f>movie3[[#This Row],[gross]]-movie3[[#This Row],[budget]]</f>
        <v>-11543523</v>
      </c>
    </row>
    <row r="1541" spans="1:18" hidden="1" x14ac:dyDescent="0.25">
      <c r="A1541" t="s">
        <v>5298</v>
      </c>
      <c r="B1541" t="s">
        <v>2000</v>
      </c>
      <c r="C1541" t="s">
        <v>41</v>
      </c>
      <c r="D1541">
        <v>1989</v>
      </c>
      <c r="E1541" t="s">
        <v>5108</v>
      </c>
      <c r="F1541">
        <v>6.2</v>
      </c>
      <c r="G1541" s="1">
        <v>13000</v>
      </c>
      <c r="H1541" t="s">
        <v>1614</v>
      </c>
      <c r="I1541" t="s">
        <v>1614</v>
      </c>
      <c r="J1541" t="s">
        <v>5299</v>
      </c>
      <c r="K1541" t="s">
        <v>22</v>
      </c>
      <c r="M1541" s="1">
        <v>1932642</v>
      </c>
      <c r="N1541" t="s">
        <v>5300</v>
      </c>
      <c r="O1541">
        <v>107</v>
      </c>
      <c r="P1541" s="6" t="str">
        <f>_xlfn.XLOOKUP(movie3[[#This Row],[year]],inflation!E$2:E$225,inflation!F$2:F$225,,0)</f>
        <v>372.5</v>
      </c>
      <c r="Q1541" s="2">
        <f>movie3[[#This Row],[gross]] * (inflation!B$226 / movie3[[#This Row],[CPI of Released Year]])</f>
        <v>4750408.0944966441</v>
      </c>
      <c r="R1541" s="2">
        <f>movie3[[#This Row],[gross]]-movie3[[#This Row],[budget]]</f>
        <v>1932642</v>
      </c>
    </row>
    <row r="1542" spans="1:18" hidden="1" x14ac:dyDescent="0.25">
      <c r="A1542" t="s">
        <v>5340</v>
      </c>
      <c r="B1542" t="s">
        <v>2000</v>
      </c>
      <c r="C1542" t="s">
        <v>63</v>
      </c>
      <c r="D1542">
        <v>1989</v>
      </c>
      <c r="E1542" t="s">
        <v>5106</v>
      </c>
      <c r="F1542">
        <v>6.2</v>
      </c>
      <c r="G1542" s="1">
        <v>16000</v>
      </c>
      <c r="H1542" t="s">
        <v>1572</v>
      </c>
      <c r="I1542" t="s">
        <v>5341</v>
      </c>
      <c r="J1542" t="s">
        <v>1498</v>
      </c>
      <c r="K1542" t="s">
        <v>30</v>
      </c>
      <c r="M1542" s="1">
        <v>13741060</v>
      </c>
      <c r="N1542" t="s">
        <v>50</v>
      </c>
      <c r="O1542">
        <v>108</v>
      </c>
      <c r="P1542" s="6" t="str">
        <f>_xlfn.XLOOKUP(movie3[[#This Row],[year]],inflation!E$2:E$225,inflation!F$2:F$225,,0)</f>
        <v>372.5</v>
      </c>
      <c r="Q1542" s="2">
        <f>movie3[[#This Row],[gross]] * (inflation!B$226 / movie3[[#This Row],[CPI of Released Year]])</f>
        <v>33775341.036241613</v>
      </c>
      <c r="R1542" s="2">
        <f>movie3[[#This Row],[gross]]-movie3[[#This Row],[budget]]</f>
        <v>13741060</v>
      </c>
    </row>
    <row r="1543" spans="1:18" hidden="1" x14ac:dyDescent="0.25">
      <c r="A1543" t="s">
        <v>5368</v>
      </c>
      <c r="B1543" t="s">
        <v>2000</v>
      </c>
      <c r="C1543" t="s">
        <v>34</v>
      </c>
      <c r="D1543">
        <v>1989</v>
      </c>
      <c r="E1543" t="s">
        <v>4351</v>
      </c>
      <c r="F1543">
        <v>6.2</v>
      </c>
      <c r="G1543" s="1">
        <v>11000</v>
      </c>
      <c r="H1543" t="s">
        <v>888</v>
      </c>
      <c r="I1543" t="s">
        <v>888</v>
      </c>
      <c r="J1543" t="s">
        <v>1025</v>
      </c>
      <c r="K1543" t="s">
        <v>30</v>
      </c>
      <c r="L1543" s="1">
        <v>15000000</v>
      </c>
      <c r="M1543" s="1">
        <v>40586886</v>
      </c>
      <c r="N1543" t="s">
        <v>2094</v>
      </c>
      <c r="O1543">
        <v>96</v>
      </c>
      <c r="P1543" s="6" t="str">
        <f>_xlfn.XLOOKUP(movie3[[#This Row],[year]],inflation!E$2:E$225,inflation!F$2:F$225,,0)</f>
        <v>372.5</v>
      </c>
      <c r="Q1543" s="2">
        <f>movie3[[#This Row],[gross]] * (inflation!B$226 / movie3[[#This Row],[CPI of Released Year]])</f>
        <v>99762020.997583896</v>
      </c>
      <c r="R1543" s="2">
        <f>movie3[[#This Row],[gross]]-movie3[[#This Row],[budget]]</f>
        <v>25586886</v>
      </c>
    </row>
    <row r="1544" spans="1:18" hidden="1" x14ac:dyDescent="0.25">
      <c r="A1544" t="s">
        <v>5384</v>
      </c>
      <c r="B1544" t="s">
        <v>2000</v>
      </c>
      <c r="C1544" t="s">
        <v>17</v>
      </c>
      <c r="D1544">
        <v>1989</v>
      </c>
      <c r="E1544" t="s">
        <v>5166</v>
      </c>
      <c r="F1544">
        <v>6.2</v>
      </c>
      <c r="G1544" s="1">
        <v>2800</v>
      </c>
      <c r="H1544" t="s">
        <v>1300</v>
      </c>
      <c r="I1544" t="s">
        <v>5385</v>
      </c>
      <c r="J1544" t="s">
        <v>2059</v>
      </c>
      <c r="K1544" t="s">
        <v>195</v>
      </c>
      <c r="M1544" s="1">
        <v>536508</v>
      </c>
      <c r="N1544" t="s">
        <v>5386</v>
      </c>
      <c r="O1544">
        <v>104</v>
      </c>
      <c r="P1544" s="6" t="str">
        <f>_xlfn.XLOOKUP(movie3[[#This Row],[year]],inflation!E$2:E$225,inflation!F$2:F$225,,0)</f>
        <v>372.5</v>
      </c>
      <c r="Q1544" s="2">
        <f>movie3[[#This Row],[gross]] * (inflation!B$226 / movie3[[#This Row],[CPI of Released Year]])</f>
        <v>1318729.4625503356</v>
      </c>
      <c r="R1544" s="2">
        <f>movie3[[#This Row],[gross]]-movie3[[#This Row],[budget]]</f>
        <v>536508</v>
      </c>
    </row>
    <row r="1545" spans="1:18" hidden="1" x14ac:dyDescent="0.25">
      <c r="A1545" t="s">
        <v>5387</v>
      </c>
      <c r="B1545" t="s">
        <v>2000</v>
      </c>
      <c r="C1545" t="s">
        <v>41</v>
      </c>
      <c r="D1545">
        <v>1989</v>
      </c>
      <c r="E1545" t="s">
        <v>5388</v>
      </c>
      <c r="F1545">
        <v>6.2</v>
      </c>
      <c r="G1545" s="1">
        <v>4800</v>
      </c>
      <c r="H1545" t="s">
        <v>2070</v>
      </c>
      <c r="I1545" t="s">
        <v>5389</v>
      </c>
      <c r="J1545" t="s">
        <v>2047</v>
      </c>
      <c r="K1545" t="s">
        <v>30</v>
      </c>
      <c r="L1545" s="1">
        <v>5000000</v>
      </c>
      <c r="M1545" s="1">
        <v>117463</v>
      </c>
      <c r="N1545" t="s">
        <v>1190</v>
      </c>
      <c r="O1545">
        <v>100</v>
      </c>
      <c r="P1545" s="6" t="str">
        <f>_xlfn.XLOOKUP(movie3[[#This Row],[year]],inflation!E$2:E$225,inflation!F$2:F$225,,0)</f>
        <v>372.5</v>
      </c>
      <c r="Q1545" s="2">
        <f>movie3[[#This Row],[gross]] * (inflation!B$226 / movie3[[#This Row],[CPI of Released Year]])</f>
        <v>288722.47731543623</v>
      </c>
      <c r="R1545" s="2">
        <f>movie3[[#This Row],[gross]]-movie3[[#This Row],[budget]]</f>
        <v>-4882537</v>
      </c>
    </row>
    <row r="1546" spans="1:18" hidden="1" x14ac:dyDescent="0.25">
      <c r="A1546" t="s">
        <v>5448</v>
      </c>
      <c r="B1546" t="s">
        <v>16</v>
      </c>
      <c r="C1546" t="s">
        <v>41</v>
      </c>
      <c r="D1546">
        <v>1989</v>
      </c>
      <c r="E1546" t="s">
        <v>5449</v>
      </c>
      <c r="F1546">
        <v>6.2</v>
      </c>
      <c r="G1546" s="1">
        <v>4500</v>
      </c>
      <c r="H1546" t="s">
        <v>2958</v>
      </c>
      <c r="I1546" t="s">
        <v>5450</v>
      </c>
      <c r="J1546" t="s">
        <v>2758</v>
      </c>
      <c r="K1546" t="s">
        <v>22</v>
      </c>
      <c r="M1546" s="1">
        <v>510712</v>
      </c>
      <c r="N1546" t="s">
        <v>5451</v>
      </c>
      <c r="O1546">
        <v>92</v>
      </c>
      <c r="P1546" s="6" t="str">
        <f>_xlfn.XLOOKUP(movie3[[#This Row],[year]],inflation!E$2:E$225,inflation!F$2:F$225,,0)</f>
        <v>372.5</v>
      </c>
      <c r="Q1546" s="2">
        <f>movie3[[#This Row],[gross]] * (inflation!B$226 / movie3[[#This Row],[CPI of Released Year]])</f>
        <v>1255323.2408053691</v>
      </c>
      <c r="R1546" s="2">
        <f>movie3[[#This Row],[gross]]-movie3[[#This Row],[budget]]</f>
        <v>510712</v>
      </c>
    </row>
    <row r="1547" spans="1:18" hidden="1" x14ac:dyDescent="0.25">
      <c r="A1547" t="s">
        <v>5545</v>
      </c>
      <c r="B1547" t="s">
        <v>2000</v>
      </c>
      <c r="C1547" t="s">
        <v>17</v>
      </c>
      <c r="D1547">
        <v>1989</v>
      </c>
      <c r="E1547" t="s">
        <v>5142</v>
      </c>
      <c r="F1547">
        <v>6.2</v>
      </c>
      <c r="G1547" s="1">
        <v>1300</v>
      </c>
      <c r="H1547" t="s">
        <v>1006</v>
      </c>
      <c r="I1547" t="s">
        <v>5546</v>
      </c>
      <c r="J1547" t="s">
        <v>508</v>
      </c>
      <c r="K1547" t="s">
        <v>30</v>
      </c>
      <c r="M1547" s="1">
        <v>2023282</v>
      </c>
      <c r="N1547" t="s">
        <v>5112</v>
      </c>
      <c r="O1547">
        <v>110</v>
      </c>
      <c r="P1547" s="6" t="str">
        <f>_xlfn.XLOOKUP(movie3[[#This Row],[year]],inflation!E$2:E$225,inflation!F$2:F$225,,0)</f>
        <v>372.5</v>
      </c>
      <c r="Q1547" s="2">
        <f>movie3[[#This Row],[gross]] * (inflation!B$226 / movie3[[#This Row],[CPI of Released Year]])</f>
        <v>4973199.9978523497</v>
      </c>
      <c r="R1547" s="2">
        <f>movie3[[#This Row],[gross]]-movie3[[#This Row],[budget]]</f>
        <v>2023282</v>
      </c>
    </row>
    <row r="1548" spans="1:18" hidden="1" x14ac:dyDescent="0.25">
      <c r="A1548" t="s">
        <v>5609</v>
      </c>
      <c r="B1548" t="s">
        <v>16</v>
      </c>
      <c r="C1548" t="s">
        <v>41</v>
      </c>
      <c r="D1548">
        <v>1989</v>
      </c>
      <c r="E1548" t="s">
        <v>5209</v>
      </c>
      <c r="F1548">
        <v>6.2</v>
      </c>
      <c r="G1548" s="1">
        <v>761</v>
      </c>
      <c r="H1548" t="s">
        <v>5610</v>
      </c>
      <c r="I1548" t="s">
        <v>5611</v>
      </c>
      <c r="J1548" t="s">
        <v>2565</v>
      </c>
      <c r="K1548" t="s">
        <v>30</v>
      </c>
      <c r="M1548" s="1">
        <v>4348025</v>
      </c>
      <c r="N1548" t="s">
        <v>420</v>
      </c>
      <c r="O1548">
        <v>91</v>
      </c>
      <c r="P1548" s="6" t="str">
        <f>_xlfn.XLOOKUP(movie3[[#This Row],[year]],inflation!E$2:E$225,inflation!F$2:F$225,,0)</f>
        <v>372.5</v>
      </c>
      <c r="Q1548" s="2">
        <f>movie3[[#This Row],[gross]] * (inflation!B$226 / movie3[[#This Row],[CPI of Released Year]])</f>
        <v>10687387.087248323</v>
      </c>
      <c r="R1548" s="2">
        <f>movie3[[#This Row],[gross]]-movie3[[#This Row],[budget]]</f>
        <v>4348025</v>
      </c>
    </row>
    <row r="1549" spans="1:18" hidden="1" x14ac:dyDescent="0.25">
      <c r="A1549" t="s">
        <v>5151</v>
      </c>
      <c r="B1549" t="s">
        <v>16</v>
      </c>
      <c r="C1549" t="s">
        <v>41</v>
      </c>
      <c r="D1549">
        <v>1989</v>
      </c>
      <c r="E1549" t="s">
        <v>5088</v>
      </c>
      <c r="F1549">
        <v>6.1</v>
      </c>
      <c r="G1549" s="1">
        <v>21000</v>
      </c>
      <c r="H1549" t="s">
        <v>1486</v>
      </c>
      <c r="I1549" t="s">
        <v>1486</v>
      </c>
      <c r="J1549" t="s">
        <v>1486</v>
      </c>
      <c r="K1549" t="s">
        <v>30</v>
      </c>
      <c r="L1549" s="1">
        <v>30000000</v>
      </c>
      <c r="M1549" s="1">
        <v>60864870</v>
      </c>
      <c r="N1549" t="s">
        <v>5152</v>
      </c>
      <c r="O1549">
        <v>116</v>
      </c>
      <c r="P1549" s="6" t="str">
        <f>_xlfn.XLOOKUP(movie3[[#This Row],[year]],inflation!E$2:E$225,inflation!F$2:F$225,,0)</f>
        <v>372.5</v>
      </c>
      <c r="Q1549" s="2">
        <f>movie3[[#This Row],[gross]] * (inflation!B$226 / movie3[[#This Row],[CPI of Released Year]])</f>
        <v>149605033.4818792</v>
      </c>
      <c r="R1549" s="2">
        <f>movie3[[#This Row],[gross]]-movie3[[#This Row],[budget]]</f>
        <v>30864870</v>
      </c>
    </row>
    <row r="1550" spans="1:18" hidden="1" x14ac:dyDescent="0.25">
      <c r="A1550" t="s">
        <v>5182</v>
      </c>
      <c r="B1550" t="s">
        <v>33</v>
      </c>
      <c r="C1550" t="s">
        <v>25</v>
      </c>
      <c r="D1550">
        <v>1989</v>
      </c>
      <c r="E1550" t="s">
        <v>3458</v>
      </c>
      <c r="F1550">
        <v>6.1</v>
      </c>
      <c r="G1550" s="1">
        <v>12000</v>
      </c>
      <c r="H1550" t="s">
        <v>5183</v>
      </c>
      <c r="I1550" t="s">
        <v>5184</v>
      </c>
      <c r="J1550" t="s">
        <v>5185</v>
      </c>
      <c r="K1550" t="s">
        <v>30</v>
      </c>
      <c r="M1550" s="1">
        <v>793775</v>
      </c>
      <c r="N1550" t="s">
        <v>5186</v>
      </c>
      <c r="O1550">
        <v>100</v>
      </c>
      <c r="P1550" s="6" t="str">
        <f>_xlfn.XLOOKUP(movie3[[#This Row],[year]],inflation!E$2:E$225,inflation!F$2:F$225,,0)</f>
        <v>372.5</v>
      </c>
      <c r="Q1550" s="2">
        <f>movie3[[#This Row],[gross]] * (inflation!B$226 / movie3[[#This Row],[CPI of Released Year]])</f>
        <v>1951088.2953020134</v>
      </c>
      <c r="R1550" s="2">
        <f>movie3[[#This Row],[gross]]-movie3[[#This Row],[budget]]</f>
        <v>793775</v>
      </c>
    </row>
    <row r="1551" spans="1:18" hidden="1" x14ac:dyDescent="0.25">
      <c r="A1551" t="s">
        <v>5187</v>
      </c>
      <c r="B1551" t="s">
        <v>33</v>
      </c>
      <c r="C1551" t="s">
        <v>25</v>
      </c>
      <c r="D1551">
        <v>1989</v>
      </c>
      <c r="E1551" t="s">
        <v>5188</v>
      </c>
      <c r="F1551">
        <v>6.1</v>
      </c>
      <c r="G1551" s="1">
        <v>14000</v>
      </c>
      <c r="H1551" t="s">
        <v>5189</v>
      </c>
      <c r="I1551" t="s">
        <v>5190</v>
      </c>
      <c r="J1551" t="s">
        <v>5185</v>
      </c>
      <c r="K1551" t="s">
        <v>30</v>
      </c>
      <c r="L1551" s="1">
        <v>6000000</v>
      </c>
      <c r="M1551" s="1">
        <v>14278900</v>
      </c>
      <c r="N1551" t="s">
        <v>4152</v>
      </c>
      <c r="O1551">
        <v>100</v>
      </c>
      <c r="P1551" s="6" t="str">
        <f>_xlfn.XLOOKUP(movie3[[#This Row],[year]],inflation!E$2:E$225,inflation!F$2:F$225,,0)</f>
        <v>372.5</v>
      </c>
      <c r="Q1551" s="2">
        <f>movie3[[#This Row],[gross]] * (inflation!B$226 / movie3[[#This Row],[CPI of Released Year]])</f>
        <v>35097344.536912754</v>
      </c>
      <c r="R1551" s="2">
        <f>movie3[[#This Row],[gross]]-movie3[[#This Row],[budget]]</f>
        <v>8278900</v>
      </c>
    </row>
    <row r="1552" spans="1:18" hidden="1" x14ac:dyDescent="0.25">
      <c r="A1552" t="s">
        <v>5248</v>
      </c>
      <c r="B1552" t="s">
        <v>16</v>
      </c>
      <c r="C1552" t="s">
        <v>41</v>
      </c>
      <c r="D1552">
        <v>1989</v>
      </c>
      <c r="E1552" t="s">
        <v>4954</v>
      </c>
      <c r="F1552">
        <v>6.1</v>
      </c>
      <c r="G1552" s="1">
        <v>4200</v>
      </c>
      <c r="H1552" t="s">
        <v>715</v>
      </c>
      <c r="I1552" t="s">
        <v>715</v>
      </c>
      <c r="J1552" t="s">
        <v>383</v>
      </c>
      <c r="K1552" t="s">
        <v>30</v>
      </c>
      <c r="L1552" s="1">
        <v>9000000</v>
      </c>
      <c r="M1552" s="1">
        <v>19674852</v>
      </c>
      <c r="N1552" t="s">
        <v>5249</v>
      </c>
      <c r="O1552">
        <v>101</v>
      </c>
      <c r="P1552" s="6" t="str">
        <f>_xlfn.XLOOKUP(movie3[[#This Row],[year]],inflation!E$2:E$225,inflation!F$2:F$225,,0)</f>
        <v>372.5</v>
      </c>
      <c r="Q1552" s="2">
        <f>movie3[[#This Row],[gross]] * (inflation!B$226 / movie3[[#This Row],[CPI of Released Year]])</f>
        <v>48360522.12402685</v>
      </c>
      <c r="R1552" s="2">
        <f>movie3[[#This Row],[gross]]-movie3[[#This Row],[budget]]</f>
        <v>10674852</v>
      </c>
    </row>
    <row r="1553" spans="1:18" hidden="1" x14ac:dyDescent="0.25">
      <c r="A1553" t="s">
        <v>5264</v>
      </c>
      <c r="B1553" t="s">
        <v>2000</v>
      </c>
      <c r="C1553" t="s">
        <v>41</v>
      </c>
      <c r="D1553">
        <v>1989</v>
      </c>
      <c r="E1553" t="s">
        <v>5018</v>
      </c>
      <c r="F1553">
        <v>6.1</v>
      </c>
      <c r="G1553" s="1">
        <v>8600</v>
      </c>
      <c r="H1553" t="s">
        <v>2414</v>
      </c>
      <c r="I1553" t="s">
        <v>5265</v>
      </c>
      <c r="J1553" t="s">
        <v>5266</v>
      </c>
      <c r="K1553" t="s">
        <v>30</v>
      </c>
      <c r="M1553" s="1">
        <v>27843</v>
      </c>
      <c r="N1553" t="s">
        <v>2807</v>
      </c>
      <c r="O1553">
        <v>90</v>
      </c>
      <c r="P1553" s="6" t="str">
        <f>_xlfn.XLOOKUP(movie3[[#This Row],[year]],inflation!E$2:E$225,inflation!F$2:F$225,,0)</f>
        <v>372.5</v>
      </c>
      <c r="Q1553" s="2">
        <f>movie3[[#This Row],[gross]] * (inflation!B$226 / movie3[[#This Row],[CPI of Released Year]])</f>
        <v>68437.720268456382</v>
      </c>
      <c r="R1553" s="2">
        <f>movie3[[#This Row],[gross]]-movie3[[#This Row],[budget]]</f>
        <v>27843</v>
      </c>
    </row>
    <row r="1554" spans="1:18" hidden="1" x14ac:dyDescent="0.25">
      <c r="A1554" t="s">
        <v>5295</v>
      </c>
      <c r="B1554" t="s">
        <v>33</v>
      </c>
      <c r="C1554" t="s">
        <v>41</v>
      </c>
      <c r="D1554">
        <v>1989</v>
      </c>
      <c r="E1554" t="s">
        <v>5206</v>
      </c>
      <c r="F1554">
        <v>6.1</v>
      </c>
      <c r="G1554" s="1">
        <v>20000</v>
      </c>
      <c r="H1554" t="s">
        <v>270</v>
      </c>
      <c r="I1554" t="s">
        <v>2659</v>
      </c>
      <c r="J1554" t="s">
        <v>49</v>
      </c>
      <c r="K1554" t="s">
        <v>30</v>
      </c>
      <c r="L1554" s="1">
        <v>8000000</v>
      </c>
      <c r="M1554" s="1">
        <v>39450960</v>
      </c>
      <c r="N1554" t="s">
        <v>61</v>
      </c>
      <c r="O1554">
        <v>95</v>
      </c>
      <c r="P1554" s="6" t="str">
        <f>_xlfn.XLOOKUP(movie3[[#This Row],[year]],inflation!E$2:E$225,inflation!F$2:F$225,,0)</f>
        <v>372.5</v>
      </c>
      <c r="Q1554" s="2">
        <f>movie3[[#This Row],[gross]] * (inflation!B$226 / movie3[[#This Row],[CPI of Released Year]])</f>
        <v>96969930.136912763</v>
      </c>
      <c r="R1554" s="2">
        <f>movie3[[#This Row],[gross]]-movie3[[#This Row],[budget]]</f>
        <v>31450960</v>
      </c>
    </row>
    <row r="1555" spans="1:18" hidden="1" x14ac:dyDescent="0.25">
      <c r="A1555" t="s">
        <v>5310</v>
      </c>
      <c r="B1555" t="s">
        <v>2000</v>
      </c>
      <c r="C1555" t="s">
        <v>41</v>
      </c>
      <c r="D1555">
        <v>1989</v>
      </c>
      <c r="E1555" t="s">
        <v>5018</v>
      </c>
      <c r="F1555">
        <v>6.1</v>
      </c>
      <c r="G1555" s="1">
        <v>7500</v>
      </c>
      <c r="H1555" t="s">
        <v>4967</v>
      </c>
      <c r="I1555" t="s">
        <v>5311</v>
      </c>
      <c r="J1555" t="s">
        <v>3940</v>
      </c>
      <c r="K1555" t="s">
        <v>30</v>
      </c>
      <c r="M1555" s="1">
        <v>3960327</v>
      </c>
      <c r="N1555" t="s">
        <v>5312</v>
      </c>
      <c r="O1555">
        <v>98</v>
      </c>
      <c r="P1555" s="6" t="str">
        <f>_xlfn.XLOOKUP(movie3[[#This Row],[year]],inflation!E$2:E$225,inflation!F$2:F$225,,0)</f>
        <v>372.5</v>
      </c>
      <c r="Q1555" s="2">
        <f>movie3[[#This Row],[gross]] * (inflation!B$226 / movie3[[#This Row],[CPI of Released Year]])</f>
        <v>9734430.607248323</v>
      </c>
      <c r="R1555" s="2">
        <f>movie3[[#This Row],[gross]]-movie3[[#This Row],[budget]]</f>
        <v>3960327</v>
      </c>
    </row>
    <row r="1556" spans="1:18" hidden="1" x14ac:dyDescent="0.25">
      <c r="A1556" t="s">
        <v>5352</v>
      </c>
      <c r="B1556" t="s">
        <v>2000</v>
      </c>
      <c r="C1556" t="s">
        <v>41</v>
      </c>
      <c r="D1556">
        <v>1989</v>
      </c>
      <c r="E1556" t="s">
        <v>5188</v>
      </c>
      <c r="F1556">
        <v>6.1</v>
      </c>
      <c r="G1556" s="1">
        <v>22000</v>
      </c>
      <c r="H1556" t="s">
        <v>2245</v>
      </c>
      <c r="I1556" t="s">
        <v>688</v>
      </c>
      <c r="J1556" t="s">
        <v>67</v>
      </c>
      <c r="K1556" t="s">
        <v>30</v>
      </c>
      <c r="L1556" s="1">
        <v>20000000</v>
      </c>
      <c r="M1556" s="1">
        <v>10555348</v>
      </c>
      <c r="N1556" t="s">
        <v>44</v>
      </c>
      <c r="O1556">
        <v>106</v>
      </c>
      <c r="P1556" s="6" t="str">
        <f>_xlfn.XLOOKUP(movie3[[#This Row],[year]],inflation!E$2:E$225,inflation!F$2:F$225,,0)</f>
        <v>372.5</v>
      </c>
      <c r="Q1556" s="2">
        <f>movie3[[#This Row],[gross]] * (inflation!B$226 / movie3[[#This Row],[CPI of Released Year]])</f>
        <v>25944903.701476511</v>
      </c>
      <c r="R1556" s="2">
        <f>movie3[[#This Row],[gross]]-movie3[[#This Row],[budget]]</f>
        <v>-9444652</v>
      </c>
    </row>
    <row r="1557" spans="1:18" hidden="1" x14ac:dyDescent="0.25">
      <c r="A1557" t="s">
        <v>5353</v>
      </c>
      <c r="B1557" t="s">
        <v>16</v>
      </c>
      <c r="C1557" t="s">
        <v>104</v>
      </c>
      <c r="D1557">
        <v>1989</v>
      </c>
      <c r="E1557" t="s">
        <v>5029</v>
      </c>
      <c r="F1557">
        <v>6.1</v>
      </c>
      <c r="G1557" s="1">
        <v>9200</v>
      </c>
      <c r="H1557" t="s">
        <v>77</v>
      </c>
      <c r="I1557" t="s">
        <v>5354</v>
      </c>
      <c r="J1557" t="s">
        <v>2789</v>
      </c>
      <c r="K1557" t="s">
        <v>30</v>
      </c>
      <c r="L1557" s="1">
        <v>20000000</v>
      </c>
      <c r="M1557" s="1">
        <v>7237794</v>
      </c>
      <c r="N1557" t="s">
        <v>4152</v>
      </c>
      <c r="O1557">
        <v>94</v>
      </c>
      <c r="P1557" s="6" t="str">
        <f>_xlfn.XLOOKUP(movie3[[#This Row],[year]],inflation!E$2:E$225,inflation!F$2:F$225,,0)</f>
        <v>372.5</v>
      </c>
      <c r="Q1557" s="2">
        <f>movie3[[#This Row],[gross]] * (inflation!B$226 / movie3[[#This Row],[CPI of Released Year]])</f>
        <v>17790400.500402685</v>
      </c>
      <c r="R1557" s="2">
        <f>movie3[[#This Row],[gross]]-movie3[[#This Row],[budget]]</f>
        <v>-12762206</v>
      </c>
    </row>
    <row r="1558" spans="1:18" hidden="1" x14ac:dyDescent="0.25">
      <c r="A1558" t="s">
        <v>5390</v>
      </c>
      <c r="B1558" t="s">
        <v>16</v>
      </c>
      <c r="C1558" t="s">
        <v>41</v>
      </c>
      <c r="D1558">
        <v>1989</v>
      </c>
      <c r="E1558" t="s">
        <v>4351</v>
      </c>
      <c r="F1558">
        <v>6.1</v>
      </c>
      <c r="G1558" s="1">
        <v>6800</v>
      </c>
      <c r="H1558" t="s">
        <v>5391</v>
      </c>
      <c r="I1558" t="s">
        <v>5392</v>
      </c>
      <c r="J1558" t="s">
        <v>5393</v>
      </c>
      <c r="K1558" t="s">
        <v>195</v>
      </c>
      <c r="L1558" s="1">
        <v>3000000</v>
      </c>
      <c r="M1558" s="1">
        <v>870532</v>
      </c>
      <c r="N1558" t="s">
        <v>3871</v>
      </c>
      <c r="O1558">
        <v>81</v>
      </c>
      <c r="P1558" s="6" t="str">
        <f>_xlfn.XLOOKUP(movie3[[#This Row],[year]],inflation!E$2:E$225,inflation!F$2:F$225,,0)</f>
        <v>372.5</v>
      </c>
      <c r="Q1558" s="2">
        <f>movie3[[#This Row],[gross]] * (inflation!B$226 / movie3[[#This Row],[CPI of Released Year]])</f>
        <v>2139755.9710067115</v>
      </c>
      <c r="R1558" s="2">
        <f>movie3[[#This Row],[gross]]-movie3[[#This Row],[budget]]</f>
        <v>-2129468</v>
      </c>
    </row>
    <row r="1559" spans="1:18" hidden="1" x14ac:dyDescent="0.25">
      <c r="A1559" t="s">
        <v>5456</v>
      </c>
      <c r="B1559" t="s">
        <v>16</v>
      </c>
      <c r="C1559" t="s">
        <v>34</v>
      </c>
      <c r="D1559">
        <v>1989</v>
      </c>
      <c r="E1559" t="s">
        <v>4979</v>
      </c>
      <c r="F1559">
        <v>6.1</v>
      </c>
      <c r="G1559" s="1">
        <v>3500</v>
      </c>
      <c r="H1559" t="s">
        <v>1320</v>
      </c>
      <c r="I1559" t="s">
        <v>5457</v>
      </c>
      <c r="J1559" t="s">
        <v>5458</v>
      </c>
      <c r="K1559" t="s">
        <v>30</v>
      </c>
      <c r="L1559" s="1">
        <v>14500000</v>
      </c>
      <c r="M1559" s="1">
        <v>8125592</v>
      </c>
      <c r="N1559" t="s">
        <v>138</v>
      </c>
      <c r="O1559">
        <v>102</v>
      </c>
      <c r="P1559" s="6" t="str">
        <f>_xlfn.XLOOKUP(movie3[[#This Row],[year]],inflation!E$2:E$225,inflation!F$2:F$225,,0)</f>
        <v>372.5</v>
      </c>
      <c r="Q1559" s="2">
        <f>movie3[[#This Row],[gross]] * (inflation!B$226 / movie3[[#This Row],[CPI of Released Year]])</f>
        <v>19972596.067651007</v>
      </c>
      <c r="R1559" s="2">
        <f>movie3[[#This Row],[gross]]-movie3[[#This Row],[budget]]</f>
        <v>-6374408</v>
      </c>
    </row>
    <row r="1560" spans="1:18" hidden="1" x14ac:dyDescent="0.25">
      <c r="A1560" t="s">
        <v>5461</v>
      </c>
      <c r="B1560" t="s">
        <v>2000</v>
      </c>
      <c r="C1560" t="s">
        <v>17</v>
      </c>
      <c r="D1560">
        <v>1989</v>
      </c>
      <c r="E1560" t="s">
        <v>5227</v>
      </c>
      <c r="F1560">
        <v>6.1</v>
      </c>
      <c r="G1560" s="1">
        <v>3600</v>
      </c>
      <c r="H1560" t="s">
        <v>2165</v>
      </c>
      <c r="I1560" t="s">
        <v>5462</v>
      </c>
      <c r="J1560" t="s">
        <v>2241</v>
      </c>
      <c r="K1560" t="s">
        <v>30</v>
      </c>
      <c r="L1560" s="1">
        <v>8500000</v>
      </c>
      <c r="M1560" s="1">
        <v>11604598</v>
      </c>
      <c r="N1560" t="s">
        <v>5463</v>
      </c>
      <c r="O1560">
        <v>109</v>
      </c>
      <c r="P1560" s="6" t="str">
        <f>_xlfn.XLOOKUP(movie3[[#This Row],[year]],inflation!E$2:E$225,inflation!F$2:F$225,,0)</f>
        <v>372.5</v>
      </c>
      <c r="Q1560" s="2">
        <f>movie3[[#This Row],[gross]] * (inflation!B$226 / movie3[[#This Row],[CPI of Released Year]])</f>
        <v>28523946.117583893</v>
      </c>
      <c r="R1560" s="2">
        <f>movie3[[#This Row],[gross]]-movie3[[#This Row],[budget]]</f>
        <v>3104598</v>
      </c>
    </row>
    <row r="1561" spans="1:18" hidden="1" x14ac:dyDescent="0.25">
      <c r="A1561" t="s">
        <v>5488</v>
      </c>
      <c r="B1561" t="s">
        <v>16</v>
      </c>
      <c r="C1561" t="s">
        <v>17</v>
      </c>
      <c r="D1561">
        <v>1989</v>
      </c>
      <c r="E1561" t="s">
        <v>4561</v>
      </c>
      <c r="F1561">
        <v>6.1</v>
      </c>
      <c r="G1561" s="1">
        <v>1900</v>
      </c>
      <c r="H1561" t="s">
        <v>5489</v>
      </c>
      <c r="I1561" t="s">
        <v>5489</v>
      </c>
      <c r="J1561" t="s">
        <v>5490</v>
      </c>
      <c r="K1561" t="s">
        <v>22</v>
      </c>
      <c r="M1561" s="1">
        <v>201468</v>
      </c>
      <c r="N1561" t="s">
        <v>5491</v>
      </c>
      <c r="O1561">
        <v>95</v>
      </c>
      <c r="P1561" s="6" t="str">
        <f>_xlfn.XLOOKUP(movie3[[#This Row],[year]],inflation!E$2:E$225,inflation!F$2:F$225,,0)</f>
        <v>372.5</v>
      </c>
      <c r="Q1561" s="2">
        <f>movie3[[#This Row],[gross]] * (inflation!B$226 / movie3[[#This Row],[CPI of Released Year]])</f>
        <v>495205.63973154366</v>
      </c>
      <c r="R1561" s="2">
        <f>movie3[[#This Row],[gross]]-movie3[[#This Row],[budget]]</f>
        <v>201468</v>
      </c>
    </row>
    <row r="1562" spans="1:18" hidden="1" x14ac:dyDescent="0.25">
      <c r="A1562" t="s">
        <v>5646</v>
      </c>
      <c r="B1562" t="s">
        <v>16</v>
      </c>
      <c r="C1562" t="s">
        <v>25</v>
      </c>
      <c r="D1562">
        <v>1989</v>
      </c>
      <c r="E1562" t="s">
        <v>5196</v>
      </c>
      <c r="F1562">
        <v>6.1</v>
      </c>
      <c r="G1562" s="1">
        <v>1400</v>
      </c>
      <c r="H1562" t="s">
        <v>1580</v>
      </c>
      <c r="I1562" t="s">
        <v>1848</v>
      </c>
      <c r="J1562" t="s">
        <v>200</v>
      </c>
      <c r="K1562" t="s">
        <v>30</v>
      </c>
      <c r="L1562" s="1">
        <v>6000000</v>
      </c>
      <c r="M1562" s="1">
        <v>1877618</v>
      </c>
      <c r="N1562" t="s">
        <v>3856</v>
      </c>
      <c r="O1562">
        <v>94</v>
      </c>
      <c r="P1562" s="6" t="str">
        <f>_xlfn.XLOOKUP(movie3[[#This Row],[year]],inflation!E$2:E$225,inflation!F$2:F$225,,0)</f>
        <v>372.5</v>
      </c>
      <c r="Q1562" s="2">
        <f>movie3[[#This Row],[gross]] * (inflation!B$226 / movie3[[#This Row],[CPI of Released Year]])</f>
        <v>4615159.841073826</v>
      </c>
      <c r="R1562" s="2">
        <f>movie3[[#This Row],[gross]]-movie3[[#This Row],[budget]]</f>
        <v>-4122382</v>
      </c>
    </row>
    <row r="1563" spans="1:18" hidden="1" x14ac:dyDescent="0.25">
      <c r="A1563" t="s">
        <v>5250</v>
      </c>
      <c r="B1563" t="s">
        <v>2000</v>
      </c>
      <c r="C1563" t="s">
        <v>34</v>
      </c>
      <c r="D1563">
        <v>1989</v>
      </c>
      <c r="E1563" t="s">
        <v>5018</v>
      </c>
      <c r="F1563">
        <v>6</v>
      </c>
      <c r="G1563" s="1">
        <v>32000</v>
      </c>
      <c r="H1563" t="s">
        <v>2607</v>
      </c>
      <c r="I1563" t="s">
        <v>5251</v>
      </c>
      <c r="J1563" t="s">
        <v>4196</v>
      </c>
      <c r="K1563" t="s">
        <v>30</v>
      </c>
      <c r="L1563" s="1">
        <v>17000000</v>
      </c>
      <c r="M1563" s="1">
        <v>78247647</v>
      </c>
      <c r="N1563" t="s">
        <v>5083</v>
      </c>
      <c r="O1563">
        <v>101</v>
      </c>
      <c r="P1563" s="6" t="str">
        <f>_xlfn.XLOOKUP(movie3[[#This Row],[year]],inflation!E$2:E$225,inflation!F$2:F$225,,0)</f>
        <v>372.5</v>
      </c>
      <c r="Q1563" s="2">
        <f>movie3[[#This Row],[gross]] * (inflation!B$226 / movie3[[#This Row],[CPI of Released Year]])</f>
        <v>192331666.02201343</v>
      </c>
      <c r="R1563" s="2">
        <f>movie3[[#This Row],[gross]]-movie3[[#This Row],[budget]]</f>
        <v>61247647</v>
      </c>
    </row>
    <row r="1564" spans="1:18" hidden="1" x14ac:dyDescent="0.25">
      <c r="A1564" t="s">
        <v>5286</v>
      </c>
      <c r="B1564" t="s">
        <v>16</v>
      </c>
      <c r="C1564" t="s">
        <v>63</v>
      </c>
      <c r="D1564">
        <v>1989</v>
      </c>
      <c r="E1564" t="s">
        <v>5287</v>
      </c>
      <c r="F1564">
        <v>6</v>
      </c>
      <c r="G1564" s="1">
        <v>3600</v>
      </c>
      <c r="H1564" t="s">
        <v>1748</v>
      </c>
      <c r="I1564" t="s">
        <v>5288</v>
      </c>
      <c r="J1564" t="s">
        <v>317</v>
      </c>
      <c r="K1564" t="s">
        <v>30</v>
      </c>
      <c r="L1564" s="1">
        <v>22000000</v>
      </c>
      <c r="M1564" s="1">
        <v>19131246</v>
      </c>
      <c r="N1564" t="s">
        <v>2094</v>
      </c>
      <c r="O1564">
        <v>120</v>
      </c>
      <c r="P1564" s="6" t="str">
        <f>_xlfn.XLOOKUP(movie3[[#This Row],[year]],inflation!E$2:E$225,inflation!F$2:F$225,,0)</f>
        <v>372.5</v>
      </c>
      <c r="Q1564" s="2">
        <f>movie3[[#This Row],[gross]] * (inflation!B$226 / movie3[[#This Row],[CPI of Released Year]])</f>
        <v>47024345.872751683</v>
      </c>
      <c r="R1564" s="2">
        <f>movie3[[#This Row],[gross]]-movie3[[#This Row],[budget]]</f>
        <v>-2868754</v>
      </c>
    </row>
    <row r="1565" spans="1:18" hidden="1" x14ac:dyDescent="0.25">
      <c r="A1565" t="s">
        <v>5357</v>
      </c>
      <c r="B1565" t="s">
        <v>16</v>
      </c>
      <c r="C1565" t="s">
        <v>34</v>
      </c>
      <c r="D1565">
        <v>1989</v>
      </c>
      <c r="E1565" t="s">
        <v>4938</v>
      </c>
      <c r="F1565">
        <v>6</v>
      </c>
      <c r="G1565" s="1">
        <v>5200</v>
      </c>
      <c r="H1565" t="s">
        <v>5358</v>
      </c>
      <c r="I1565" t="s">
        <v>5359</v>
      </c>
      <c r="J1565" t="s">
        <v>4127</v>
      </c>
      <c r="K1565" t="s">
        <v>30</v>
      </c>
      <c r="M1565" s="1">
        <v>4557214</v>
      </c>
      <c r="N1565" t="s">
        <v>2242</v>
      </c>
      <c r="O1565">
        <v>98</v>
      </c>
      <c r="P1565" s="6" t="str">
        <f>_xlfn.XLOOKUP(movie3[[#This Row],[year]],inflation!E$2:E$225,inflation!F$2:F$225,,0)</f>
        <v>372.5</v>
      </c>
      <c r="Q1565" s="2">
        <f>movie3[[#This Row],[gross]] * (inflation!B$226 / movie3[[#This Row],[CPI of Released Year]])</f>
        <v>11201570.841342282</v>
      </c>
      <c r="R1565" s="2">
        <f>movie3[[#This Row],[gross]]-movie3[[#This Row],[budget]]</f>
        <v>4557214</v>
      </c>
    </row>
    <row r="1566" spans="1:18" hidden="1" x14ac:dyDescent="0.25">
      <c r="A1566" t="s">
        <v>5403</v>
      </c>
      <c r="B1566" t="s">
        <v>2000</v>
      </c>
      <c r="C1566" t="s">
        <v>17</v>
      </c>
      <c r="D1566">
        <v>1989</v>
      </c>
      <c r="E1566" t="s">
        <v>5404</v>
      </c>
      <c r="F1566">
        <v>6</v>
      </c>
      <c r="G1566" s="1">
        <v>1700</v>
      </c>
      <c r="H1566" t="s">
        <v>434</v>
      </c>
      <c r="I1566" t="s">
        <v>434</v>
      </c>
      <c r="J1566" t="s">
        <v>5405</v>
      </c>
      <c r="K1566" t="s">
        <v>30</v>
      </c>
      <c r="M1566" s="1">
        <v>4347648</v>
      </c>
      <c r="N1566" t="s">
        <v>5406</v>
      </c>
      <c r="O1566">
        <v>95</v>
      </c>
      <c r="P1566" s="6" t="str">
        <f>_xlfn.XLOOKUP(movie3[[#This Row],[year]],inflation!E$2:E$225,inflation!F$2:F$225,,0)</f>
        <v>372.5</v>
      </c>
      <c r="Q1566" s="2">
        <f>movie3[[#This Row],[gross]] * (inflation!B$226 / movie3[[#This Row],[CPI of Released Year]])</f>
        <v>10686460.426308725</v>
      </c>
      <c r="R1566" s="2">
        <f>movie3[[#This Row],[gross]]-movie3[[#This Row],[budget]]</f>
        <v>4347648</v>
      </c>
    </row>
    <row r="1567" spans="1:18" hidden="1" x14ac:dyDescent="0.25">
      <c r="A1567" t="s">
        <v>5483</v>
      </c>
      <c r="B1567" t="s">
        <v>33</v>
      </c>
      <c r="C1567" t="s">
        <v>41</v>
      </c>
      <c r="D1567">
        <v>1989</v>
      </c>
      <c r="E1567" t="s">
        <v>5484</v>
      </c>
      <c r="F1567">
        <v>6</v>
      </c>
      <c r="G1567" s="1">
        <v>2000</v>
      </c>
      <c r="H1567" t="s">
        <v>5485</v>
      </c>
      <c r="I1567" t="s">
        <v>3635</v>
      </c>
      <c r="J1567" t="s">
        <v>5486</v>
      </c>
      <c r="K1567" t="s">
        <v>30</v>
      </c>
      <c r="M1567" s="1">
        <v>1852655</v>
      </c>
      <c r="N1567" t="s">
        <v>5487</v>
      </c>
      <c r="O1567">
        <v>102</v>
      </c>
      <c r="P1567" s="6" t="str">
        <f>_xlfn.XLOOKUP(movie3[[#This Row],[year]],inflation!E$2:E$225,inflation!F$2:F$225,,0)</f>
        <v>372.5</v>
      </c>
      <c r="Q1567" s="2">
        <f>movie3[[#This Row],[gross]] * (inflation!B$226 / movie3[[#This Row],[CPI of Released Year]])</f>
        <v>4553801.1221476514</v>
      </c>
      <c r="R1567" s="2">
        <f>movie3[[#This Row],[gross]]-movie3[[#This Row],[budget]]</f>
        <v>1852655</v>
      </c>
    </row>
    <row r="1568" spans="1:18" hidden="1" x14ac:dyDescent="0.25">
      <c r="A1568" t="s">
        <v>5496</v>
      </c>
      <c r="B1568" t="s">
        <v>16</v>
      </c>
      <c r="C1568" t="s">
        <v>17</v>
      </c>
      <c r="D1568">
        <v>1989</v>
      </c>
      <c r="E1568" t="s">
        <v>5081</v>
      </c>
      <c r="F1568">
        <v>6</v>
      </c>
      <c r="G1568" s="1">
        <v>881</v>
      </c>
      <c r="H1568" t="s">
        <v>615</v>
      </c>
      <c r="I1568" t="s">
        <v>5497</v>
      </c>
      <c r="J1568" t="s">
        <v>102</v>
      </c>
      <c r="K1568" t="s">
        <v>30</v>
      </c>
      <c r="M1568" s="1">
        <v>1247946</v>
      </c>
      <c r="N1568" t="s">
        <v>420</v>
      </c>
      <c r="O1568">
        <v>116</v>
      </c>
      <c r="P1568" s="6" t="str">
        <f>_xlfn.XLOOKUP(movie3[[#This Row],[year]],inflation!E$2:E$225,inflation!F$2:F$225,,0)</f>
        <v>372.5</v>
      </c>
      <c r="Q1568" s="2">
        <f>movie3[[#This Row],[gross]] * (inflation!B$226 / movie3[[#This Row],[CPI of Released Year]])</f>
        <v>3067434.5170469801</v>
      </c>
      <c r="R1568" s="2">
        <f>movie3[[#This Row],[gross]]-movie3[[#This Row],[budget]]</f>
        <v>1247946</v>
      </c>
    </row>
    <row r="1569" spans="1:18" hidden="1" x14ac:dyDescent="0.25">
      <c r="A1569" t="s">
        <v>5527</v>
      </c>
      <c r="B1569" t="s">
        <v>16</v>
      </c>
      <c r="C1569" t="s">
        <v>41</v>
      </c>
      <c r="D1569">
        <v>1989</v>
      </c>
      <c r="E1569" t="s">
        <v>5528</v>
      </c>
      <c r="F1569">
        <v>6</v>
      </c>
      <c r="G1569" s="1">
        <v>1200</v>
      </c>
      <c r="H1569" t="s">
        <v>2371</v>
      </c>
      <c r="I1569" t="s">
        <v>2371</v>
      </c>
      <c r="J1569" t="s">
        <v>883</v>
      </c>
      <c r="K1569" t="s">
        <v>30</v>
      </c>
      <c r="M1569" s="1">
        <v>2156471</v>
      </c>
      <c r="N1569" t="s">
        <v>5529</v>
      </c>
      <c r="O1569">
        <v>103</v>
      </c>
      <c r="P1569" s="6" t="str">
        <f>_xlfn.XLOOKUP(movie3[[#This Row],[year]],inflation!E$2:E$225,inflation!F$2:F$225,,0)</f>
        <v>372.5</v>
      </c>
      <c r="Q1569" s="2">
        <f>movie3[[#This Row],[gross]] * (inflation!B$226 / movie3[[#This Row],[CPI of Released Year]])</f>
        <v>5300576.7720805369</v>
      </c>
      <c r="R1569" s="2">
        <f>movie3[[#This Row],[gross]]-movie3[[#This Row],[budget]]</f>
        <v>2156471</v>
      </c>
    </row>
    <row r="1570" spans="1:18" hidden="1" x14ac:dyDescent="0.25">
      <c r="A1570" t="s">
        <v>5539</v>
      </c>
      <c r="B1570" t="s">
        <v>16</v>
      </c>
      <c r="C1570" t="s">
        <v>151</v>
      </c>
      <c r="D1570">
        <v>1989</v>
      </c>
      <c r="E1570" t="s">
        <v>5114</v>
      </c>
      <c r="F1570">
        <v>6</v>
      </c>
      <c r="G1570" s="1">
        <v>2900</v>
      </c>
      <c r="H1570" t="s">
        <v>4033</v>
      </c>
      <c r="I1570" t="s">
        <v>2663</v>
      </c>
      <c r="J1570" t="s">
        <v>5540</v>
      </c>
      <c r="K1570" t="s">
        <v>195</v>
      </c>
      <c r="N1570" t="s">
        <v>2807</v>
      </c>
      <c r="O1570">
        <v>89</v>
      </c>
      <c r="P1570" s="6" t="str">
        <f>_xlfn.XLOOKUP(movie3[[#This Row],[year]],inflation!E$2:E$225,inflation!F$2:F$225,,0)</f>
        <v>372.5</v>
      </c>
      <c r="Q1570" s="2">
        <f>movie3[[#This Row],[gross]] * (inflation!B$226 / movie3[[#This Row],[CPI of Released Year]])</f>
        <v>0</v>
      </c>
      <c r="R1570" s="2">
        <f>movie3[[#This Row],[gross]]-movie3[[#This Row],[budget]]</f>
        <v>0</v>
      </c>
    </row>
    <row r="1571" spans="1:18" hidden="1" x14ac:dyDescent="0.25">
      <c r="A1571" t="s">
        <v>5541</v>
      </c>
      <c r="B1571" t="s">
        <v>2000</v>
      </c>
      <c r="C1571" t="s">
        <v>17</v>
      </c>
      <c r="D1571">
        <v>1989</v>
      </c>
      <c r="E1571" t="s">
        <v>4815</v>
      </c>
      <c r="F1571">
        <v>6</v>
      </c>
      <c r="G1571" s="1">
        <v>1500</v>
      </c>
      <c r="H1571" t="s">
        <v>1864</v>
      </c>
      <c r="I1571" t="s">
        <v>5542</v>
      </c>
      <c r="J1571" t="s">
        <v>3024</v>
      </c>
      <c r="K1571" t="s">
        <v>30</v>
      </c>
      <c r="L1571" s="1">
        <v>14000000</v>
      </c>
      <c r="M1571" s="1">
        <v>5932613</v>
      </c>
      <c r="N1571" t="s">
        <v>31</v>
      </c>
      <c r="O1571">
        <v>95</v>
      </c>
      <c r="P1571" s="6" t="str">
        <f>_xlfn.XLOOKUP(movie3[[#This Row],[year]],inflation!E$2:E$225,inflation!F$2:F$225,,0)</f>
        <v>372.5</v>
      </c>
      <c r="Q1571" s="2">
        <f>movie3[[#This Row],[gross]] * (inflation!B$226 / movie3[[#This Row],[CPI of Released Year]])</f>
        <v>14582283.121610738</v>
      </c>
      <c r="R1571" s="2">
        <f>movie3[[#This Row],[gross]]-movie3[[#This Row],[budget]]</f>
        <v>-8067387</v>
      </c>
    </row>
    <row r="1572" spans="1:18" hidden="1" x14ac:dyDescent="0.25">
      <c r="A1572" t="s">
        <v>5575</v>
      </c>
      <c r="B1572" t="s">
        <v>337</v>
      </c>
      <c r="C1572" t="s">
        <v>25</v>
      </c>
      <c r="D1572">
        <v>1989</v>
      </c>
      <c r="E1572" t="s">
        <v>5166</v>
      </c>
      <c r="F1572">
        <v>6</v>
      </c>
      <c r="G1572" s="1">
        <v>943</v>
      </c>
      <c r="H1572" t="s">
        <v>5576</v>
      </c>
      <c r="I1572" t="s">
        <v>5577</v>
      </c>
      <c r="J1572" t="s">
        <v>5578</v>
      </c>
      <c r="K1572" t="s">
        <v>30</v>
      </c>
      <c r="L1572" s="1">
        <v>5000000</v>
      </c>
      <c r="M1572" s="1">
        <v>8153677</v>
      </c>
      <c r="N1572" t="s">
        <v>4987</v>
      </c>
      <c r="O1572">
        <v>83</v>
      </c>
      <c r="P1572" s="6" t="str">
        <f>_xlfn.XLOOKUP(movie3[[#This Row],[year]],inflation!E$2:E$225,inflation!F$2:F$225,,0)</f>
        <v>372.5</v>
      </c>
      <c r="Q1572" s="2">
        <f>movie3[[#This Row],[gross]] * (inflation!B$226 / movie3[[#This Row],[CPI of Released Year]])</f>
        <v>20041628.620671142</v>
      </c>
      <c r="R1572" s="2">
        <f>movie3[[#This Row],[gross]]-movie3[[#This Row],[budget]]</f>
        <v>3153677</v>
      </c>
    </row>
    <row r="1573" spans="1:18" hidden="1" x14ac:dyDescent="0.25">
      <c r="A1573" t="s">
        <v>5633</v>
      </c>
      <c r="B1573" t="s">
        <v>16</v>
      </c>
      <c r="C1573" t="s">
        <v>41</v>
      </c>
      <c r="D1573">
        <v>1989</v>
      </c>
      <c r="E1573" t="s">
        <v>5246</v>
      </c>
      <c r="F1573">
        <v>6</v>
      </c>
      <c r="G1573" s="1">
        <v>696</v>
      </c>
      <c r="H1573" t="s">
        <v>5634</v>
      </c>
      <c r="I1573" t="s">
        <v>5634</v>
      </c>
      <c r="J1573" t="s">
        <v>5635</v>
      </c>
      <c r="K1573" t="s">
        <v>30</v>
      </c>
      <c r="M1573" s="1">
        <v>1354268</v>
      </c>
      <c r="N1573" t="s">
        <v>80</v>
      </c>
      <c r="O1573">
        <v>104</v>
      </c>
      <c r="P1573" s="6" t="str">
        <f>_xlfn.XLOOKUP(movie3[[#This Row],[year]],inflation!E$2:E$225,inflation!F$2:F$225,,0)</f>
        <v>372.5</v>
      </c>
      <c r="Q1573" s="2">
        <f>movie3[[#This Row],[gross]] * (inflation!B$226 / movie3[[#This Row],[CPI of Released Year]])</f>
        <v>3328772.5659060404</v>
      </c>
      <c r="R1573" s="2">
        <f>movie3[[#This Row],[gross]]-movie3[[#This Row],[budget]]</f>
        <v>1354268</v>
      </c>
    </row>
    <row r="1574" spans="1:18" hidden="1" x14ac:dyDescent="0.25">
      <c r="A1574" t="s">
        <v>5195</v>
      </c>
      <c r="B1574" t="s">
        <v>2000</v>
      </c>
      <c r="C1574" t="s">
        <v>41</v>
      </c>
      <c r="D1574">
        <v>1989</v>
      </c>
      <c r="E1574" t="s">
        <v>5196</v>
      </c>
      <c r="F1574">
        <v>5.9</v>
      </c>
      <c r="G1574" s="1">
        <v>78000</v>
      </c>
      <c r="H1574" t="s">
        <v>986</v>
      </c>
      <c r="I1574" t="s">
        <v>986</v>
      </c>
      <c r="J1574" t="s">
        <v>160</v>
      </c>
      <c r="K1574" t="s">
        <v>30</v>
      </c>
      <c r="L1574" s="1">
        <v>7500000</v>
      </c>
      <c r="M1574" s="1">
        <v>296999813</v>
      </c>
      <c r="N1574" t="s">
        <v>2102</v>
      </c>
      <c r="O1574">
        <v>93</v>
      </c>
      <c r="P1574" s="6" t="str">
        <f>_xlfn.XLOOKUP(movie3[[#This Row],[year]],inflation!E$2:E$225,inflation!F$2:F$225,,0)</f>
        <v>372.5</v>
      </c>
      <c r="Q1574" s="2">
        <f>movie3[[#This Row],[gross]] * (inflation!B$226 / movie3[[#This Row],[CPI of Released Year]])</f>
        <v>730021553.77932894</v>
      </c>
      <c r="R1574" s="2">
        <f>movie3[[#This Row],[gross]]-movie3[[#This Row],[budget]]</f>
        <v>289499813</v>
      </c>
    </row>
    <row r="1575" spans="1:18" hidden="1" x14ac:dyDescent="0.25">
      <c r="A1575" t="s">
        <v>5355</v>
      </c>
      <c r="B1575" t="s">
        <v>2000</v>
      </c>
      <c r="C1575" t="s">
        <v>41</v>
      </c>
      <c r="D1575">
        <v>1989</v>
      </c>
      <c r="E1575" t="s">
        <v>5338</v>
      </c>
      <c r="F1575">
        <v>5.9</v>
      </c>
      <c r="G1575" s="1">
        <v>15000</v>
      </c>
      <c r="H1575" t="s">
        <v>4825</v>
      </c>
      <c r="I1575" t="s">
        <v>5356</v>
      </c>
      <c r="J1575" t="s">
        <v>1858</v>
      </c>
      <c r="K1575" t="s">
        <v>30</v>
      </c>
      <c r="M1575" s="1">
        <v>10982364</v>
      </c>
      <c r="N1575" t="s">
        <v>2102</v>
      </c>
      <c r="O1575">
        <v>94</v>
      </c>
      <c r="P1575" s="6" t="str">
        <f>_xlfn.XLOOKUP(movie3[[#This Row],[year]],inflation!E$2:E$225,inflation!F$2:F$225,,0)</f>
        <v>372.5</v>
      </c>
      <c r="Q1575" s="2">
        <f>movie3[[#This Row],[gross]] * (inflation!B$226 / movie3[[#This Row],[CPI of Released Year]])</f>
        <v>26994503.297718123</v>
      </c>
      <c r="R1575" s="2">
        <f>movie3[[#This Row],[gross]]-movie3[[#This Row],[budget]]</f>
        <v>10982364</v>
      </c>
    </row>
    <row r="1576" spans="1:18" hidden="1" x14ac:dyDescent="0.25">
      <c r="A1576" t="s">
        <v>5543</v>
      </c>
      <c r="B1576" t="s">
        <v>16</v>
      </c>
      <c r="C1576" t="s">
        <v>17</v>
      </c>
      <c r="D1576">
        <v>1989</v>
      </c>
      <c r="E1576" t="s">
        <v>5029</v>
      </c>
      <c r="F1576">
        <v>5.9</v>
      </c>
      <c r="G1576" s="1">
        <v>2700</v>
      </c>
      <c r="H1576" t="s">
        <v>1289</v>
      </c>
      <c r="I1576" t="s">
        <v>5544</v>
      </c>
      <c r="J1576" t="s">
        <v>4226</v>
      </c>
      <c r="K1576" t="s">
        <v>30</v>
      </c>
      <c r="L1576" s="1">
        <v>18000000</v>
      </c>
      <c r="M1576" s="1">
        <v>3531971</v>
      </c>
      <c r="N1576" t="s">
        <v>23</v>
      </c>
      <c r="O1576">
        <v>120</v>
      </c>
      <c r="P1576" s="6" t="str">
        <f>_xlfn.XLOOKUP(movie3[[#This Row],[year]],inflation!E$2:E$225,inflation!F$2:F$225,,0)</f>
        <v>372.5</v>
      </c>
      <c r="Q1576" s="2">
        <f>movie3[[#This Row],[gross]] * (inflation!B$226 / movie3[[#This Row],[CPI of Released Year]])</f>
        <v>8681537.3089932892</v>
      </c>
      <c r="R1576" s="2">
        <f>movie3[[#This Row],[gross]]-movie3[[#This Row],[budget]]</f>
        <v>-14468029</v>
      </c>
    </row>
    <row r="1577" spans="1:18" hidden="1" x14ac:dyDescent="0.25">
      <c r="A1577" t="s">
        <v>5574</v>
      </c>
      <c r="B1577" t="s">
        <v>16</v>
      </c>
      <c r="C1577" t="s">
        <v>104</v>
      </c>
      <c r="D1577">
        <v>1989</v>
      </c>
      <c r="E1577" t="s">
        <v>5149</v>
      </c>
      <c r="F1577">
        <v>5.9</v>
      </c>
      <c r="G1577" s="1">
        <v>1400</v>
      </c>
      <c r="H1577" t="s">
        <v>4682</v>
      </c>
      <c r="I1577" t="s">
        <v>2285</v>
      </c>
      <c r="J1577" t="s">
        <v>2416</v>
      </c>
      <c r="K1577" t="s">
        <v>30</v>
      </c>
      <c r="L1577" s="1">
        <v>4000000</v>
      </c>
      <c r="M1577" s="1">
        <v>6985999</v>
      </c>
      <c r="N1577" t="s">
        <v>3821</v>
      </c>
      <c r="O1577">
        <v>92</v>
      </c>
      <c r="P1577" s="6" t="str">
        <f>_xlfn.XLOOKUP(movie3[[#This Row],[year]],inflation!E$2:E$225,inflation!F$2:F$225,,0)</f>
        <v>372.5</v>
      </c>
      <c r="Q1577" s="2">
        <f>movie3[[#This Row],[gross]] * (inflation!B$226 / movie3[[#This Row],[CPI of Released Year]])</f>
        <v>17171491.770201344</v>
      </c>
      <c r="R1577" s="2">
        <f>movie3[[#This Row],[gross]]-movie3[[#This Row],[budget]]</f>
        <v>2985999</v>
      </c>
    </row>
    <row r="1578" spans="1:18" hidden="1" x14ac:dyDescent="0.25">
      <c r="A1578" t="s">
        <v>5205</v>
      </c>
      <c r="B1578" t="s">
        <v>16</v>
      </c>
      <c r="C1578" t="s">
        <v>25</v>
      </c>
      <c r="D1578">
        <v>1989</v>
      </c>
      <c r="E1578" t="s">
        <v>5206</v>
      </c>
      <c r="F1578">
        <v>5.8</v>
      </c>
      <c r="G1578" s="1">
        <v>19000</v>
      </c>
      <c r="H1578" t="s">
        <v>1798</v>
      </c>
      <c r="I1578" t="s">
        <v>5207</v>
      </c>
      <c r="J1578" t="s">
        <v>1800</v>
      </c>
      <c r="K1578" t="s">
        <v>30</v>
      </c>
      <c r="L1578" s="1">
        <v>25000000</v>
      </c>
      <c r="M1578" s="1">
        <v>15704614</v>
      </c>
      <c r="N1578" t="s">
        <v>3168</v>
      </c>
      <c r="O1578">
        <v>98</v>
      </c>
      <c r="P1578" s="6" t="str">
        <f>_xlfn.XLOOKUP(movie3[[#This Row],[year]],inflation!E$2:E$225,inflation!F$2:F$225,,0)</f>
        <v>372.5</v>
      </c>
      <c r="Q1578" s="2">
        <f>movie3[[#This Row],[gross]] * (inflation!B$226 / movie3[[#This Row],[CPI of Released Year]])</f>
        <v>38601730.411812082</v>
      </c>
      <c r="R1578" s="2">
        <f>movie3[[#This Row],[gross]]-movie3[[#This Row],[budget]]</f>
        <v>-9295386</v>
      </c>
    </row>
    <row r="1579" spans="1:18" hidden="1" x14ac:dyDescent="0.25">
      <c r="A1579" t="s">
        <v>5219</v>
      </c>
      <c r="B1579" t="s">
        <v>33</v>
      </c>
      <c r="C1579" t="s">
        <v>25</v>
      </c>
      <c r="D1579">
        <v>1989</v>
      </c>
      <c r="E1579" t="s">
        <v>4979</v>
      </c>
      <c r="F1579">
        <v>5.8</v>
      </c>
      <c r="G1579" s="1">
        <v>9600</v>
      </c>
      <c r="H1579" t="s">
        <v>1842</v>
      </c>
      <c r="I1579" t="s">
        <v>5220</v>
      </c>
      <c r="J1579" t="s">
        <v>4205</v>
      </c>
      <c r="K1579" t="s">
        <v>30</v>
      </c>
      <c r="L1579" s="1">
        <v>18000000</v>
      </c>
      <c r="M1579" s="1">
        <v>8508843</v>
      </c>
      <c r="N1579" t="s">
        <v>4657</v>
      </c>
      <c r="O1579">
        <v>105</v>
      </c>
      <c r="P1579" s="6" t="str">
        <f>_xlfn.XLOOKUP(movie3[[#This Row],[year]],inflation!E$2:E$225,inflation!F$2:F$225,,0)</f>
        <v>372.5</v>
      </c>
      <c r="Q1579" s="2">
        <f>movie3[[#This Row],[gross]] * (inflation!B$226 / movie3[[#This Row],[CPI of Released Year]])</f>
        <v>20914621.881342284</v>
      </c>
      <c r="R1579" s="2">
        <f>movie3[[#This Row],[gross]]-movie3[[#This Row],[budget]]</f>
        <v>-9491157</v>
      </c>
    </row>
    <row r="1580" spans="1:18" hidden="1" x14ac:dyDescent="0.25">
      <c r="A1580" t="s">
        <v>5233</v>
      </c>
      <c r="B1580" t="s">
        <v>2000</v>
      </c>
      <c r="C1580" t="s">
        <v>41</v>
      </c>
      <c r="D1580">
        <v>1989</v>
      </c>
      <c r="E1580" t="s">
        <v>4954</v>
      </c>
      <c r="F1580">
        <v>5.8</v>
      </c>
      <c r="G1580" s="1">
        <v>6500</v>
      </c>
      <c r="H1580" t="s">
        <v>5234</v>
      </c>
      <c r="I1580" t="s">
        <v>5235</v>
      </c>
      <c r="J1580" t="s">
        <v>5236</v>
      </c>
      <c r="K1580" t="s">
        <v>30</v>
      </c>
      <c r="M1580" s="1">
        <v>5552441</v>
      </c>
      <c r="N1580" t="s">
        <v>5237</v>
      </c>
      <c r="O1580">
        <v>114</v>
      </c>
      <c r="P1580" s="6" t="str">
        <f>_xlfn.XLOOKUP(movie3[[#This Row],[year]],inflation!E$2:E$225,inflation!F$2:F$225,,0)</f>
        <v>372.5</v>
      </c>
      <c r="Q1580" s="2">
        <f>movie3[[#This Row],[gross]] * (inflation!B$226 / movie3[[#This Row],[CPI of Released Year]])</f>
        <v>13647825.448590605</v>
      </c>
      <c r="R1580" s="2">
        <f>movie3[[#This Row],[gross]]-movie3[[#This Row],[budget]]</f>
        <v>5552441</v>
      </c>
    </row>
    <row r="1581" spans="1:18" hidden="1" x14ac:dyDescent="0.25">
      <c r="A1581" t="s">
        <v>5276</v>
      </c>
      <c r="B1581" t="s">
        <v>16</v>
      </c>
      <c r="C1581" t="s">
        <v>34</v>
      </c>
      <c r="D1581">
        <v>1989</v>
      </c>
      <c r="E1581" t="s">
        <v>5227</v>
      </c>
      <c r="F1581">
        <v>5.8</v>
      </c>
      <c r="G1581" s="1">
        <v>9700</v>
      </c>
      <c r="H1581" t="s">
        <v>725</v>
      </c>
      <c r="I1581" t="s">
        <v>5277</v>
      </c>
      <c r="J1581" t="s">
        <v>2040</v>
      </c>
      <c r="K1581" t="s">
        <v>30</v>
      </c>
      <c r="L1581" s="1">
        <v>12000000</v>
      </c>
      <c r="M1581" s="1">
        <v>15942628</v>
      </c>
      <c r="N1581" t="s">
        <v>138</v>
      </c>
      <c r="O1581">
        <v>108</v>
      </c>
      <c r="P1581" s="6" t="str">
        <f>_xlfn.XLOOKUP(movie3[[#This Row],[year]],inflation!E$2:E$225,inflation!F$2:F$225,,0)</f>
        <v>372.5</v>
      </c>
      <c r="Q1581" s="2">
        <f>movie3[[#This Row],[gross]] * (inflation!B$226 / movie3[[#This Row],[CPI of Released Year]])</f>
        <v>39186765.628993288</v>
      </c>
      <c r="R1581" s="2">
        <f>movie3[[#This Row],[gross]]-movie3[[#This Row],[budget]]</f>
        <v>3942628</v>
      </c>
    </row>
    <row r="1582" spans="1:18" hidden="1" x14ac:dyDescent="0.25">
      <c r="A1582" t="s">
        <v>5318</v>
      </c>
      <c r="B1582" t="s">
        <v>2000</v>
      </c>
      <c r="C1582" t="s">
        <v>17</v>
      </c>
      <c r="D1582">
        <v>1989</v>
      </c>
      <c r="E1582" t="s">
        <v>3458</v>
      </c>
      <c r="F1582">
        <v>5.8</v>
      </c>
      <c r="G1582" s="1">
        <v>6100</v>
      </c>
      <c r="H1582" t="s">
        <v>5319</v>
      </c>
      <c r="I1582" t="s">
        <v>5320</v>
      </c>
      <c r="J1582" t="s">
        <v>142</v>
      </c>
      <c r="K1582" t="s">
        <v>30</v>
      </c>
      <c r="M1582" s="1">
        <v>5777099</v>
      </c>
      <c r="N1582" t="s">
        <v>5321</v>
      </c>
      <c r="O1582">
        <v>108</v>
      </c>
      <c r="P1582" s="6" t="str">
        <f>_xlfn.XLOOKUP(movie3[[#This Row],[year]],inflation!E$2:E$225,inflation!F$2:F$225,,0)</f>
        <v>372.5</v>
      </c>
      <c r="Q1582" s="2">
        <f>movie3[[#This Row],[gross]] * (inflation!B$226 / movie3[[#This Row],[CPI of Released Year]])</f>
        <v>14200031.79704698</v>
      </c>
      <c r="R1582" s="2">
        <f>movie3[[#This Row],[gross]]-movie3[[#This Row],[budget]]</f>
        <v>5777099</v>
      </c>
    </row>
    <row r="1583" spans="1:18" hidden="1" x14ac:dyDescent="0.25">
      <c r="A1583" t="s">
        <v>5363</v>
      </c>
      <c r="B1583" t="s">
        <v>33</v>
      </c>
      <c r="C1583" t="s">
        <v>41</v>
      </c>
      <c r="D1583">
        <v>1989</v>
      </c>
      <c r="E1583" t="s">
        <v>5338</v>
      </c>
      <c r="F1583">
        <v>5.8</v>
      </c>
      <c r="G1583" s="1">
        <v>6900</v>
      </c>
      <c r="H1583" t="s">
        <v>245</v>
      </c>
      <c r="I1583" t="s">
        <v>945</v>
      </c>
      <c r="J1583" t="s">
        <v>1720</v>
      </c>
      <c r="K1583" t="s">
        <v>30</v>
      </c>
      <c r="M1583" s="1">
        <v>18699037</v>
      </c>
      <c r="N1583" t="s">
        <v>23</v>
      </c>
      <c r="O1583">
        <v>94</v>
      </c>
      <c r="P1583" s="6" t="str">
        <f>_xlfn.XLOOKUP(movie3[[#This Row],[year]],inflation!E$2:E$225,inflation!F$2:F$225,,0)</f>
        <v>372.5</v>
      </c>
      <c r="Q1583" s="2">
        <f>movie3[[#This Row],[gross]] * (inflation!B$226 / movie3[[#This Row],[CPI of Released Year]])</f>
        <v>45961981.95221477</v>
      </c>
      <c r="R1583" s="2">
        <f>movie3[[#This Row],[gross]]-movie3[[#This Row],[budget]]</f>
        <v>18699037</v>
      </c>
    </row>
    <row r="1584" spans="1:18" hidden="1" x14ac:dyDescent="0.25">
      <c r="A1584" t="s">
        <v>5538</v>
      </c>
      <c r="B1584" t="s">
        <v>2000</v>
      </c>
      <c r="C1584" t="s">
        <v>17</v>
      </c>
      <c r="D1584">
        <v>1989</v>
      </c>
      <c r="E1584" t="s">
        <v>4892</v>
      </c>
      <c r="F1584">
        <v>5.8</v>
      </c>
      <c r="G1584" s="1">
        <v>849</v>
      </c>
      <c r="H1584" t="s">
        <v>933</v>
      </c>
      <c r="I1584" t="s">
        <v>933</v>
      </c>
      <c r="J1584" t="s">
        <v>663</v>
      </c>
      <c r="K1584" t="s">
        <v>30</v>
      </c>
      <c r="M1584" s="1">
        <v>4795009</v>
      </c>
      <c r="N1584" t="s">
        <v>138</v>
      </c>
      <c r="O1584">
        <v>119</v>
      </c>
      <c r="P1584" s="6" t="str">
        <f>_xlfn.XLOOKUP(movie3[[#This Row],[year]],inflation!E$2:E$225,inflation!F$2:F$225,,0)</f>
        <v>372.5</v>
      </c>
      <c r="Q1584" s="2">
        <f>movie3[[#This Row],[gross]] * (inflation!B$226 / movie3[[#This Row],[CPI of Released Year]])</f>
        <v>11786067.759463089</v>
      </c>
      <c r="R1584" s="2">
        <f>movie3[[#This Row],[gross]]-movie3[[#This Row],[budget]]</f>
        <v>4795009</v>
      </c>
    </row>
    <row r="1585" spans="1:18" hidden="1" x14ac:dyDescent="0.25">
      <c r="A1585" t="s">
        <v>5556</v>
      </c>
      <c r="B1585" t="s">
        <v>2000</v>
      </c>
      <c r="C1585" t="s">
        <v>41</v>
      </c>
      <c r="D1585">
        <v>1989</v>
      </c>
      <c r="E1585" t="s">
        <v>4815</v>
      </c>
      <c r="F1585">
        <v>5.8</v>
      </c>
      <c r="G1585" s="1">
        <v>1600</v>
      </c>
      <c r="H1585" t="s">
        <v>5557</v>
      </c>
      <c r="I1585" t="s">
        <v>5558</v>
      </c>
      <c r="J1585" t="s">
        <v>3955</v>
      </c>
      <c r="K1585" t="s">
        <v>30</v>
      </c>
      <c r="M1585" s="1">
        <v>3690328</v>
      </c>
      <c r="N1585" t="s">
        <v>2242</v>
      </c>
      <c r="O1585">
        <v>103</v>
      </c>
      <c r="P1585" s="6" t="str">
        <f>_xlfn.XLOOKUP(movie3[[#This Row],[year]],inflation!E$2:E$225,inflation!F$2:F$225,,0)</f>
        <v>372.5</v>
      </c>
      <c r="Q1585" s="2">
        <f>movie3[[#This Row],[gross]] * (inflation!B$226 / movie3[[#This Row],[CPI of Released Year]])</f>
        <v>9070776.6893959735</v>
      </c>
      <c r="R1585" s="2">
        <f>movie3[[#This Row],[gross]]-movie3[[#This Row],[budget]]</f>
        <v>3690328</v>
      </c>
    </row>
    <row r="1586" spans="1:18" hidden="1" x14ac:dyDescent="0.25">
      <c r="A1586" t="s">
        <v>5567</v>
      </c>
      <c r="B1586" t="s">
        <v>2000</v>
      </c>
      <c r="C1586" t="s">
        <v>41</v>
      </c>
      <c r="D1586">
        <v>1989</v>
      </c>
      <c r="E1586" t="s">
        <v>4723</v>
      </c>
      <c r="F1586">
        <v>5.8</v>
      </c>
      <c r="G1586" s="1">
        <v>2100</v>
      </c>
      <c r="H1586" t="s">
        <v>2626</v>
      </c>
      <c r="I1586" t="s">
        <v>5568</v>
      </c>
      <c r="J1586" t="s">
        <v>2843</v>
      </c>
      <c r="K1586" t="s">
        <v>30</v>
      </c>
      <c r="L1586" s="1">
        <v>10000000</v>
      </c>
      <c r="M1586" s="1">
        <v>1642239</v>
      </c>
      <c r="N1586" t="s">
        <v>180</v>
      </c>
      <c r="O1586">
        <v>86</v>
      </c>
      <c r="P1586" s="6" t="str">
        <f>_xlfn.XLOOKUP(movie3[[#This Row],[year]],inflation!E$2:E$225,inflation!F$2:F$225,,0)</f>
        <v>372.5</v>
      </c>
      <c r="Q1586" s="2">
        <f>movie3[[#This Row],[gross]] * (inflation!B$226 / movie3[[#This Row],[CPI of Released Year]])</f>
        <v>4036601.41852349</v>
      </c>
      <c r="R1586" s="2">
        <f>movie3[[#This Row],[gross]]-movie3[[#This Row],[budget]]</f>
        <v>-8357761</v>
      </c>
    </row>
    <row r="1587" spans="1:18" hidden="1" x14ac:dyDescent="0.25">
      <c r="A1587" t="s">
        <v>5572</v>
      </c>
      <c r="B1587" t="s">
        <v>16</v>
      </c>
      <c r="C1587" t="s">
        <v>25</v>
      </c>
      <c r="D1587">
        <v>1989</v>
      </c>
      <c r="E1587" t="s">
        <v>5305</v>
      </c>
      <c r="F1587">
        <v>5.8</v>
      </c>
      <c r="G1587" s="1">
        <v>1800</v>
      </c>
      <c r="H1587" t="s">
        <v>2986</v>
      </c>
      <c r="I1587" t="s">
        <v>5573</v>
      </c>
      <c r="J1587" t="s">
        <v>122</v>
      </c>
      <c r="K1587" t="s">
        <v>30</v>
      </c>
      <c r="L1587" s="1">
        <v>34000000</v>
      </c>
      <c r="M1587" s="1">
        <v>3574256</v>
      </c>
      <c r="N1587" t="s">
        <v>31</v>
      </c>
      <c r="O1587">
        <v>119</v>
      </c>
      <c r="P1587" s="6" t="str">
        <f>_xlfn.XLOOKUP(movie3[[#This Row],[year]],inflation!E$2:E$225,inflation!F$2:F$225,,0)</f>
        <v>372.5</v>
      </c>
      <c r="Q1587" s="2">
        <f>movie3[[#This Row],[gross]] * (inflation!B$226 / movie3[[#This Row],[CPI of Released Year]])</f>
        <v>8785473.2714093961</v>
      </c>
      <c r="R1587" s="2">
        <f>movie3[[#This Row],[gross]]-movie3[[#This Row],[budget]]</f>
        <v>-30425744</v>
      </c>
    </row>
    <row r="1588" spans="1:18" hidden="1" x14ac:dyDescent="0.25">
      <c r="A1588" t="s">
        <v>5629</v>
      </c>
      <c r="B1588" t="s">
        <v>33</v>
      </c>
      <c r="C1588" t="s">
        <v>41</v>
      </c>
      <c r="D1588">
        <v>1989</v>
      </c>
      <c r="E1588" t="s">
        <v>5630</v>
      </c>
      <c r="F1588">
        <v>5.8</v>
      </c>
      <c r="G1588" s="1">
        <v>877</v>
      </c>
      <c r="H1588" t="s">
        <v>4097</v>
      </c>
      <c r="I1588" t="s">
        <v>5631</v>
      </c>
      <c r="J1588" t="s">
        <v>4099</v>
      </c>
      <c r="K1588" t="s">
        <v>30</v>
      </c>
      <c r="M1588" s="1">
        <v>574080</v>
      </c>
      <c r="N1588" t="s">
        <v>5632</v>
      </c>
      <c r="O1588">
        <v>94</v>
      </c>
      <c r="P1588" s="6" t="str">
        <f>_xlfn.XLOOKUP(movie3[[#This Row],[year]],inflation!E$2:E$225,inflation!F$2:F$225,,0)</f>
        <v>372.5</v>
      </c>
      <c r="Q1588" s="2">
        <f>movie3[[#This Row],[gross]] * (inflation!B$226 / movie3[[#This Row],[CPI of Released Year]])</f>
        <v>1411080.9342281879</v>
      </c>
      <c r="R1588" s="2">
        <f>movie3[[#This Row],[gross]]-movie3[[#This Row],[budget]]</f>
        <v>574080</v>
      </c>
    </row>
    <row r="1589" spans="1:18" hidden="1" x14ac:dyDescent="0.25">
      <c r="A1589" t="s">
        <v>5376</v>
      </c>
      <c r="B1589" t="s">
        <v>16</v>
      </c>
      <c r="C1589" t="s">
        <v>104</v>
      </c>
      <c r="D1589">
        <v>1989</v>
      </c>
      <c r="E1589" t="s">
        <v>5188</v>
      </c>
      <c r="F1589">
        <v>5.7</v>
      </c>
      <c r="G1589" s="1">
        <v>12000</v>
      </c>
      <c r="H1589" t="s">
        <v>404</v>
      </c>
      <c r="I1589" t="s">
        <v>2266</v>
      </c>
      <c r="J1589" t="s">
        <v>570</v>
      </c>
      <c r="K1589" t="s">
        <v>30</v>
      </c>
      <c r="M1589" s="1">
        <v>12195695</v>
      </c>
      <c r="N1589" t="s">
        <v>2102</v>
      </c>
      <c r="O1589">
        <v>110</v>
      </c>
      <c r="P1589" s="6" t="str">
        <f>_xlfn.XLOOKUP(movie3[[#This Row],[year]],inflation!E$2:E$225,inflation!F$2:F$225,,0)</f>
        <v>372.5</v>
      </c>
      <c r="Q1589" s="2">
        <f>movie3[[#This Row],[gross]] * (inflation!B$226 / movie3[[#This Row],[CPI of Released Year]])</f>
        <v>29976854.609395973</v>
      </c>
      <c r="R1589" s="2">
        <f>movie3[[#This Row],[gross]]-movie3[[#This Row],[budget]]</f>
        <v>12195695</v>
      </c>
    </row>
    <row r="1590" spans="1:18" x14ac:dyDescent="0.25">
      <c r="A1590" t="s">
        <v>5382</v>
      </c>
      <c r="B1590" t="s">
        <v>16</v>
      </c>
      <c r="C1590" t="s">
        <v>52</v>
      </c>
      <c r="D1590">
        <v>1989</v>
      </c>
      <c r="E1590" t="s">
        <v>5302</v>
      </c>
      <c r="F1590">
        <v>5.7</v>
      </c>
      <c r="G1590" s="1">
        <v>3700</v>
      </c>
      <c r="H1590" t="s">
        <v>5383</v>
      </c>
      <c r="I1590" t="s">
        <v>3997</v>
      </c>
      <c r="J1590" t="s">
        <v>3998</v>
      </c>
      <c r="K1590" t="s">
        <v>22</v>
      </c>
      <c r="L1590" s="1">
        <v>1500000</v>
      </c>
      <c r="M1590" s="1">
        <v>1519796</v>
      </c>
      <c r="N1590" t="s">
        <v>1042</v>
      </c>
      <c r="O1590">
        <v>93</v>
      </c>
      <c r="P1590" s="6" t="str">
        <f>_xlfn.XLOOKUP(movie3[[#This Row],[year]],inflation!E$2:E$225,inflation!F$2:F$225,,0)</f>
        <v>372.5</v>
      </c>
      <c r="Q1590" s="2">
        <f>movie3[[#This Row],[gross]] * (inflation!B$226 / movie3[[#This Row],[CPI of Released Year]])</f>
        <v>3735638.1680536913</v>
      </c>
      <c r="R1590" s="2">
        <f>movie3[[#This Row],[gross]]-movie3[[#This Row],[budget]]</f>
        <v>19796</v>
      </c>
    </row>
    <row r="1591" spans="1:18" hidden="1" x14ac:dyDescent="0.25">
      <c r="A1591" t="s">
        <v>5514</v>
      </c>
      <c r="B1591" t="s">
        <v>16</v>
      </c>
      <c r="C1591" t="s">
        <v>41</v>
      </c>
      <c r="D1591">
        <v>1989</v>
      </c>
      <c r="E1591" t="s">
        <v>5515</v>
      </c>
      <c r="F1591">
        <v>5.7</v>
      </c>
      <c r="G1591" s="1">
        <v>917</v>
      </c>
      <c r="H1591" t="s">
        <v>838</v>
      </c>
      <c r="I1591" t="s">
        <v>5516</v>
      </c>
      <c r="J1591" t="s">
        <v>5517</v>
      </c>
      <c r="K1591" t="s">
        <v>30</v>
      </c>
      <c r="M1591" s="1">
        <v>463972</v>
      </c>
      <c r="N1591" t="s">
        <v>2102</v>
      </c>
      <c r="O1591">
        <v>124</v>
      </c>
      <c r="P1591" s="6" t="str">
        <f>_xlfn.XLOOKUP(movie3[[#This Row],[year]],inflation!E$2:E$225,inflation!F$2:F$225,,0)</f>
        <v>372.5</v>
      </c>
      <c r="Q1591" s="2">
        <f>movie3[[#This Row],[gross]] * (inflation!B$226 / movie3[[#This Row],[CPI of Released Year]])</f>
        <v>1140436.9481879196</v>
      </c>
      <c r="R1591" s="2">
        <f>movie3[[#This Row],[gross]]-movie3[[#This Row],[budget]]</f>
        <v>463972</v>
      </c>
    </row>
    <row r="1592" spans="1:18" hidden="1" x14ac:dyDescent="0.25">
      <c r="A1592" t="s">
        <v>5281</v>
      </c>
      <c r="B1592" t="s">
        <v>2000</v>
      </c>
      <c r="C1592" t="s">
        <v>41</v>
      </c>
      <c r="D1592">
        <v>1989</v>
      </c>
      <c r="E1592" t="s">
        <v>5177</v>
      </c>
      <c r="F1592">
        <v>5.6</v>
      </c>
      <c r="G1592" s="1">
        <v>17000</v>
      </c>
      <c r="H1592" t="s">
        <v>2723</v>
      </c>
      <c r="I1592" t="s">
        <v>5282</v>
      </c>
      <c r="J1592" t="s">
        <v>748</v>
      </c>
      <c r="K1592" t="s">
        <v>30</v>
      </c>
      <c r="M1592" s="1">
        <v>15351421</v>
      </c>
      <c r="N1592" t="s">
        <v>50</v>
      </c>
      <c r="O1592">
        <v>99</v>
      </c>
      <c r="P1592" s="6" t="str">
        <f>_xlfn.XLOOKUP(movie3[[#This Row],[year]],inflation!E$2:E$225,inflation!F$2:F$225,,0)</f>
        <v>372.5</v>
      </c>
      <c r="Q1592" s="2">
        <f>movie3[[#This Row],[gross]] * (inflation!B$226 / movie3[[#This Row],[CPI of Released Year]])</f>
        <v>37733586.758657716</v>
      </c>
      <c r="R1592" s="2">
        <f>movie3[[#This Row],[gross]]-movie3[[#This Row],[budget]]</f>
        <v>15351421</v>
      </c>
    </row>
    <row r="1593" spans="1:18" hidden="1" x14ac:dyDescent="0.25">
      <c r="A1593" t="s">
        <v>5296</v>
      </c>
      <c r="B1593" t="s">
        <v>16</v>
      </c>
      <c r="C1593" t="s">
        <v>63</v>
      </c>
      <c r="D1593">
        <v>1989</v>
      </c>
      <c r="E1593" t="s">
        <v>5209</v>
      </c>
      <c r="F1593">
        <v>5.6</v>
      </c>
      <c r="G1593" s="1">
        <v>5900</v>
      </c>
      <c r="H1593" t="s">
        <v>1255</v>
      </c>
      <c r="I1593" t="s">
        <v>783</v>
      </c>
      <c r="J1593" t="s">
        <v>1524</v>
      </c>
      <c r="K1593" t="s">
        <v>30</v>
      </c>
      <c r="L1593" s="1">
        <v>5000000</v>
      </c>
      <c r="M1593" s="1">
        <v>1919653</v>
      </c>
      <c r="N1593" t="s">
        <v>5297</v>
      </c>
      <c r="O1593">
        <v>107</v>
      </c>
      <c r="P1593" s="6" t="str">
        <f>_xlfn.XLOOKUP(movie3[[#This Row],[year]],inflation!E$2:E$225,inflation!F$2:F$225,,0)</f>
        <v>372.5</v>
      </c>
      <c r="Q1593" s="2">
        <f>movie3[[#This Row],[gross]] * (inflation!B$226 / movie3[[#This Row],[CPI of Released Year]])</f>
        <v>4718481.306845638</v>
      </c>
      <c r="R1593" s="2">
        <f>movie3[[#This Row],[gross]]-movie3[[#This Row],[budget]]</f>
        <v>-3080347</v>
      </c>
    </row>
    <row r="1594" spans="1:18" hidden="1" x14ac:dyDescent="0.25">
      <c r="A1594" t="s">
        <v>5351</v>
      </c>
      <c r="B1594" t="s">
        <v>16</v>
      </c>
      <c r="C1594" t="s">
        <v>34</v>
      </c>
      <c r="D1594">
        <v>1989</v>
      </c>
      <c r="E1594" t="s">
        <v>4592</v>
      </c>
      <c r="F1594">
        <v>5.6</v>
      </c>
      <c r="G1594" s="1">
        <v>6700</v>
      </c>
      <c r="H1594" t="s">
        <v>4201</v>
      </c>
      <c r="I1594" t="s">
        <v>3927</v>
      </c>
      <c r="J1594" t="s">
        <v>1729</v>
      </c>
      <c r="K1594" t="s">
        <v>30</v>
      </c>
      <c r="M1594" s="1">
        <v>4611062</v>
      </c>
      <c r="N1594" t="s">
        <v>118</v>
      </c>
      <c r="O1594">
        <v>97</v>
      </c>
      <c r="P1594" s="6" t="str">
        <f>_xlfn.XLOOKUP(movie3[[#This Row],[year]],inflation!E$2:E$225,inflation!F$2:F$225,,0)</f>
        <v>372.5</v>
      </c>
      <c r="Q1594" s="2">
        <f>movie3[[#This Row],[gross]] * (inflation!B$226 / movie3[[#This Row],[CPI of Released Year]])</f>
        <v>11333928.502550336</v>
      </c>
      <c r="R1594" s="2">
        <f>movie3[[#This Row],[gross]]-movie3[[#This Row],[budget]]</f>
        <v>4611062</v>
      </c>
    </row>
    <row r="1595" spans="1:18" hidden="1" x14ac:dyDescent="0.25">
      <c r="A1595" t="s">
        <v>5415</v>
      </c>
      <c r="B1595" t="s">
        <v>337</v>
      </c>
      <c r="C1595" t="s">
        <v>390</v>
      </c>
      <c r="D1595">
        <v>1989</v>
      </c>
      <c r="E1595" t="s">
        <v>5416</v>
      </c>
      <c r="F1595">
        <v>5.6</v>
      </c>
      <c r="G1595" s="1">
        <v>2200</v>
      </c>
      <c r="H1595" t="s">
        <v>5417</v>
      </c>
      <c r="I1595" t="s">
        <v>5418</v>
      </c>
      <c r="J1595" t="s">
        <v>5419</v>
      </c>
      <c r="K1595" t="s">
        <v>30</v>
      </c>
      <c r="M1595" s="1">
        <v>3299382</v>
      </c>
      <c r="N1595" t="s">
        <v>2999</v>
      </c>
      <c r="O1595">
        <v>75</v>
      </c>
      <c r="P1595" s="6" t="str">
        <f>_xlfn.XLOOKUP(movie3[[#This Row],[year]],inflation!E$2:E$225,inflation!F$2:F$225,,0)</f>
        <v>372.5</v>
      </c>
      <c r="Q1595" s="2">
        <f>movie3[[#This Row],[gross]] * (inflation!B$226 / movie3[[#This Row],[CPI of Released Year]])</f>
        <v>8109836.6689932887</v>
      </c>
      <c r="R1595" s="2">
        <f>movie3[[#This Row],[gross]]-movie3[[#This Row],[budget]]</f>
        <v>3299382</v>
      </c>
    </row>
    <row r="1596" spans="1:18" hidden="1" x14ac:dyDescent="0.25">
      <c r="A1596" t="s">
        <v>5639</v>
      </c>
      <c r="B1596" t="s">
        <v>33</v>
      </c>
      <c r="C1596" t="s">
        <v>41</v>
      </c>
      <c r="D1596">
        <v>1989</v>
      </c>
      <c r="E1596" t="s">
        <v>5640</v>
      </c>
      <c r="F1596">
        <v>5.6</v>
      </c>
      <c r="G1596" s="1">
        <v>776</v>
      </c>
      <c r="H1596" t="s">
        <v>1173</v>
      </c>
      <c r="I1596" t="s">
        <v>5641</v>
      </c>
      <c r="J1596" t="s">
        <v>4570</v>
      </c>
      <c r="K1596" t="s">
        <v>22</v>
      </c>
      <c r="M1596" s="1">
        <v>216373</v>
      </c>
      <c r="N1596" t="s">
        <v>5642</v>
      </c>
      <c r="O1596">
        <v>92</v>
      </c>
      <c r="P1596" s="6" t="str">
        <f>_xlfn.XLOOKUP(movie3[[#This Row],[year]],inflation!E$2:E$225,inflation!F$2:F$225,,0)</f>
        <v>372.5</v>
      </c>
      <c r="Q1596" s="2">
        <f>movie3[[#This Row],[gross]] * (inflation!B$226 / movie3[[#This Row],[CPI of Released Year]])</f>
        <v>531841.92966442951</v>
      </c>
      <c r="R1596" s="2">
        <f>movie3[[#This Row],[gross]]-movie3[[#This Row],[budget]]</f>
        <v>216373</v>
      </c>
    </row>
    <row r="1597" spans="1:18" hidden="1" x14ac:dyDescent="0.25">
      <c r="A1597" t="s">
        <v>5197</v>
      </c>
      <c r="B1597" t="s">
        <v>33</v>
      </c>
      <c r="C1597" t="s">
        <v>34</v>
      </c>
      <c r="D1597">
        <v>1989</v>
      </c>
      <c r="E1597" t="s">
        <v>5085</v>
      </c>
      <c r="F1597">
        <v>5.5</v>
      </c>
      <c r="G1597" s="1">
        <v>57000</v>
      </c>
      <c r="H1597" t="s">
        <v>1029</v>
      </c>
      <c r="I1597" t="s">
        <v>1028</v>
      </c>
      <c r="J1597" t="s">
        <v>1029</v>
      </c>
      <c r="K1597" t="s">
        <v>30</v>
      </c>
      <c r="L1597" s="1">
        <v>27800000</v>
      </c>
      <c r="M1597" s="1">
        <v>52210049</v>
      </c>
      <c r="N1597" t="s">
        <v>44</v>
      </c>
      <c r="O1597">
        <v>107</v>
      </c>
      <c r="P1597" s="6" t="str">
        <f>_xlfn.XLOOKUP(movie3[[#This Row],[year]],inflation!E$2:E$225,inflation!F$2:F$225,,0)</f>
        <v>372.5</v>
      </c>
      <c r="Q1597" s="2">
        <f>movie3[[#This Row],[gross]] * (inflation!B$226 / movie3[[#This Row],[CPI of Released Year]])</f>
        <v>128331599.63597316</v>
      </c>
      <c r="R1597" s="2">
        <f>movie3[[#This Row],[gross]]-movie3[[#This Row],[budget]]</f>
        <v>24410049</v>
      </c>
    </row>
    <row r="1598" spans="1:18" hidden="1" x14ac:dyDescent="0.25">
      <c r="A1598" t="s">
        <v>5274</v>
      </c>
      <c r="B1598" t="s">
        <v>16</v>
      </c>
      <c r="C1598" t="s">
        <v>41</v>
      </c>
      <c r="D1598">
        <v>1989</v>
      </c>
      <c r="E1598" t="s">
        <v>4815</v>
      </c>
      <c r="F1598">
        <v>5.5</v>
      </c>
      <c r="G1598" s="1">
        <v>15000</v>
      </c>
      <c r="H1598" t="s">
        <v>696</v>
      </c>
      <c r="I1598" t="s">
        <v>696</v>
      </c>
      <c r="J1598" t="s">
        <v>5275</v>
      </c>
      <c r="K1598" t="s">
        <v>30</v>
      </c>
      <c r="L1598" s="1">
        <v>5000000</v>
      </c>
      <c r="M1598" s="1">
        <v>16554699</v>
      </c>
      <c r="N1598" t="s">
        <v>3980</v>
      </c>
      <c r="O1598">
        <v>109</v>
      </c>
      <c r="P1598" s="6" t="str">
        <f>_xlfn.XLOOKUP(movie3[[#This Row],[year]],inflation!E$2:E$225,inflation!F$2:F$225,,0)</f>
        <v>372.5</v>
      </c>
      <c r="Q1598" s="2">
        <f>movie3[[#This Row],[gross]] * (inflation!B$226 / movie3[[#This Row],[CPI of Released Year]])</f>
        <v>40691227.931275167</v>
      </c>
      <c r="R1598" s="2">
        <f>movie3[[#This Row],[gross]]-movie3[[#This Row],[budget]]</f>
        <v>11554699</v>
      </c>
    </row>
    <row r="1599" spans="1:18" hidden="1" x14ac:dyDescent="0.25">
      <c r="A1599" t="s">
        <v>5337</v>
      </c>
      <c r="B1599" t="s">
        <v>16</v>
      </c>
      <c r="C1599" t="s">
        <v>34</v>
      </c>
      <c r="D1599">
        <v>1989</v>
      </c>
      <c r="E1599" t="s">
        <v>5338</v>
      </c>
      <c r="F1599">
        <v>5.5</v>
      </c>
      <c r="G1599" s="1">
        <v>2900</v>
      </c>
      <c r="H1599" t="s">
        <v>1684</v>
      </c>
      <c r="I1599" t="s">
        <v>5339</v>
      </c>
      <c r="J1599" t="s">
        <v>1175</v>
      </c>
      <c r="K1599" t="s">
        <v>30</v>
      </c>
      <c r="L1599" s="1">
        <v>5000000</v>
      </c>
      <c r="M1599" s="1">
        <v>3416846</v>
      </c>
      <c r="N1599" t="s">
        <v>1176</v>
      </c>
      <c r="O1599">
        <v>97</v>
      </c>
      <c r="P1599" s="6" t="str">
        <f>_xlfn.XLOOKUP(movie3[[#This Row],[year]],inflation!E$2:E$225,inflation!F$2:F$225,,0)</f>
        <v>372.5</v>
      </c>
      <c r="Q1599" s="2">
        <f>movie3[[#This Row],[gross]] * (inflation!B$226 / movie3[[#This Row],[CPI of Released Year]])</f>
        <v>8398561.6042953022</v>
      </c>
      <c r="R1599" s="2">
        <f>movie3[[#This Row],[gross]]-movie3[[#This Row],[budget]]</f>
        <v>-1583154</v>
      </c>
    </row>
    <row r="1600" spans="1:18" hidden="1" x14ac:dyDescent="0.25">
      <c r="A1600" t="s">
        <v>5407</v>
      </c>
      <c r="B1600" t="s">
        <v>16</v>
      </c>
      <c r="C1600" t="s">
        <v>41</v>
      </c>
      <c r="D1600">
        <v>1989</v>
      </c>
      <c r="E1600" t="s">
        <v>4954</v>
      </c>
      <c r="F1600">
        <v>5.5</v>
      </c>
      <c r="G1600" s="1">
        <v>703</v>
      </c>
      <c r="H1600" t="s">
        <v>2482</v>
      </c>
      <c r="I1600" t="s">
        <v>5408</v>
      </c>
      <c r="J1600" t="s">
        <v>3527</v>
      </c>
      <c r="K1600" t="s">
        <v>30</v>
      </c>
      <c r="M1600" s="1">
        <v>294266</v>
      </c>
      <c r="N1600" t="s">
        <v>5409</v>
      </c>
      <c r="O1600">
        <v>92</v>
      </c>
      <c r="P1600" s="6" t="str">
        <f>_xlfn.XLOOKUP(movie3[[#This Row],[year]],inflation!E$2:E$225,inflation!F$2:F$225,,0)</f>
        <v>372.5</v>
      </c>
      <c r="Q1600" s="2">
        <f>movie3[[#This Row],[gross]] * (inflation!B$226 / movie3[[#This Row],[CPI of Released Year]])</f>
        <v>723301.87812080537</v>
      </c>
      <c r="R1600" s="2">
        <f>movie3[[#This Row],[gross]]-movie3[[#This Row],[budget]]</f>
        <v>294266</v>
      </c>
    </row>
    <row r="1601" spans="1:18" hidden="1" x14ac:dyDescent="0.25">
      <c r="A1601" t="s">
        <v>5427</v>
      </c>
      <c r="B1601" t="s">
        <v>16</v>
      </c>
      <c r="C1601" t="s">
        <v>17</v>
      </c>
      <c r="D1601">
        <v>1989</v>
      </c>
      <c r="E1601" t="s">
        <v>5302</v>
      </c>
      <c r="F1601">
        <v>5.5</v>
      </c>
      <c r="G1601" s="1">
        <v>3800</v>
      </c>
      <c r="H1601" t="s">
        <v>4611</v>
      </c>
      <c r="I1601" t="s">
        <v>5428</v>
      </c>
      <c r="J1601" t="s">
        <v>2664</v>
      </c>
      <c r="K1601" t="s">
        <v>30</v>
      </c>
      <c r="M1601" s="1">
        <v>3953745</v>
      </c>
      <c r="N1601" t="s">
        <v>5429</v>
      </c>
      <c r="O1601">
        <v>93</v>
      </c>
      <c r="P1601" s="6" t="str">
        <f>_xlfn.XLOOKUP(movie3[[#This Row],[year]],inflation!E$2:E$225,inflation!F$2:F$225,,0)</f>
        <v>372.5</v>
      </c>
      <c r="Q1601" s="2">
        <f>movie3[[#This Row],[gross]] * (inflation!B$226 / movie3[[#This Row],[CPI of Released Year]])</f>
        <v>9718252.1395973153</v>
      </c>
      <c r="R1601" s="2">
        <f>movie3[[#This Row],[gross]]-movie3[[#This Row],[budget]]</f>
        <v>3953745</v>
      </c>
    </row>
    <row r="1602" spans="1:18" x14ac:dyDescent="0.25">
      <c r="A1602" t="s">
        <v>5506</v>
      </c>
      <c r="B1602" t="s">
        <v>16</v>
      </c>
      <c r="C1602" t="s">
        <v>52</v>
      </c>
      <c r="D1602">
        <v>1989</v>
      </c>
      <c r="E1602" t="s">
        <v>5302</v>
      </c>
      <c r="F1602">
        <v>5.5</v>
      </c>
      <c r="G1602" s="1">
        <v>1700</v>
      </c>
      <c r="H1602" t="s">
        <v>5507</v>
      </c>
      <c r="I1602" t="s">
        <v>5508</v>
      </c>
      <c r="J1602" t="s">
        <v>5509</v>
      </c>
      <c r="K1602" t="s">
        <v>30</v>
      </c>
      <c r="L1602" s="1">
        <v>3000000</v>
      </c>
      <c r="M1602" s="1">
        <v>76325</v>
      </c>
      <c r="N1602" t="s">
        <v>5510</v>
      </c>
      <c r="O1602">
        <v>90</v>
      </c>
      <c r="P1602" s="6" t="str">
        <f>_xlfn.XLOOKUP(movie3[[#This Row],[year]],inflation!E$2:E$225,inflation!F$2:F$225,,0)</f>
        <v>372.5</v>
      </c>
      <c r="Q1602" s="2">
        <f>movie3[[#This Row],[gross]] * (inflation!B$226 / movie3[[#This Row],[CPI of Released Year]])</f>
        <v>187605.82550335571</v>
      </c>
      <c r="R1602" s="2">
        <f>movie3[[#This Row],[gross]]-movie3[[#This Row],[budget]]</f>
        <v>-2923675</v>
      </c>
    </row>
    <row r="1603" spans="1:18" hidden="1" x14ac:dyDescent="0.25">
      <c r="A1603" t="s">
        <v>5600</v>
      </c>
      <c r="B1603" t="s">
        <v>33</v>
      </c>
      <c r="C1603" t="s">
        <v>41</v>
      </c>
      <c r="D1603">
        <v>1989</v>
      </c>
      <c r="E1603" t="s">
        <v>5302</v>
      </c>
      <c r="F1603">
        <v>5.5</v>
      </c>
      <c r="G1603" s="1">
        <v>1200</v>
      </c>
      <c r="H1603" t="s">
        <v>5601</v>
      </c>
      <c r="I1603" t="s">
        <v>5601</v>
      </c>
      <c r="J1603" t="s">
        <v>5602</v>
      </c>
      <c r="K1603" t="s">
        <v>30</v>
      </c>
      <c r="L1603" s="1">
        <v>4000000</v>
      </c>
      <c r="M1603" s="1">
        <v>43671</v>
      </c>
      <c r="N1603" t="s">
        <v>5603</v>
      </c>
      <c r="O1603">
        <v>93</v>
      </c>
      <c r="P1603" s="6" t="str">
        <f>_xlfn.XLOOKUP(movie3[[#This Row],[year]],inflation!E$2:E$225,inflation!F$2:F$225,,0)</f>
        <v>372.5</v>
      </c>
      <c r="Q1603" s="2">
        <f>movie3[[#This Row],[gross]] * (inflation!B$226 / movie3[[#This Row],[CPI of Released Year]])</f>
        <v>107342.73181208054</v>
      </c>
      <c r="R1603" s="2">
        <f>movie3[[#This Row],[gross]]-movie3[[#This Row],[budget]]</f>
        <v>-3956329</v>
      </c>
    </row>
    <row r="1604" spans="1:18" hidden="1" x14ac:dyDescent="0.25">
      <c r="A1604" t="s">
        <v>5647</v>
      </c>
      <c r="B1604" t="s">
        <v>16</v>
      </c>
      <c r="C1604" t="s">
        <v>34</v>
      </c>
      <c r="D1604">
        <v>1989</v>
      </c>
      <c r="E1604" t="s">
        <v>5209</v>
      </c>
      <c r="F1604">
        <v>5.5</v>
      </c>
      <c r="G1604" s="1">
        <v>353</v>
      </c>
      <c r="H1604" t="s">
        <v>5648</v>
      </c>
      <c r="I1604" t="s">
        <v>5649</v>
      </c>
      <c r="J1604" t="s">
        <v>5650</v>
      </c>
      <c r="K1604" t="s">
        <v>30</v>
      </c>
      <c r="M1604" s="1">
        <v>862551</v>
      </c>
      <c r="N1604" t="s">
        <v>5651</v>
      </c>
      <c r="O1604">
        <v>90</v>
      </c>
      <c r="P1604" s="6" t="str">
        <f>_xlfn.XLOOKUP(movie3[[#This Row],[year]],inflation!E$2:E$225,inflation!F$2:F$225,,0)</f>
        <v>372.5</v>
      </c>
      <c r="Q1604" s="2">
        <f>movie3[[#This Row],[gross]] * (inflation!B$226 / movie3[[#This Row],[CPI of Released Year]])</f>
        <v>2120138.7801342281</v>
      </c>
      <c r="R1604" s="2">
        <f>movie3[[#This Row],[gross]]-movie3[[#This Row],[budget]]</f>
        <v>862551</v>
      </c>
    </row>
    <row r="1605" spans="1:18" hidden="1" x14ac:dyDescent="0.25">
      <c r="A1605" t="s">
        <v>5241</v>
      </c>
      <c r="B1605" t="s">
        <v>16</v>
      </c>
      <c r="C1605" t="s">
        <v>34</v>
      </c>
      <c r="D1605">
        <v>1989</v>
      </c>
      <c r="E1605" t="s">
        <v>4592</v>
      </c>
      <c r="F1605">
        <v>5.4</v>
      </c>
      <c r="G1605" s="1">
        <v>11000</v>
      </c>
      <c r="H1605" t="s">
        <v>54</v>
      </c>
      <c r="I1605" t="s">
        <v>5242</v>
      </c>
      <c r="J1605" t="s">
        <v>5243</v>
      </c>
      <c r="K1605" t="s">
        <v>30</v>
      </c>
      <c r="L1605" s="1">
        <v>8000000</v>
      </c>
      <c r="M1605" s="1">
        <v>8143225</v>
      </c>
      <c r="N1605" t="s">
        <v>5244</v>
      </c>
      <c r="O1605">
        <v>99</v>
      </c>
      <c r="P1605" s="6" t="str">
        <f>_xlfn.XLOOKUP(movie3[[#This Row],[year]],inflation!E$2:E$225,inflation!F$2:F$225,,0)</f>
        <v>372.5</v>
      </c>
      <c r="Q1605" s="2">
        <f>movie3[[#This Row],[gross]] * (inflation!B$226 / movie3[[#This Row],[CPI of Released Year]])</f>
        <v>20015937.744966444</v>
      </c>
      <c r="R1605" s="2">
        <f>movie3[[#This Row],[gross]]-movie3[[#This Row],[budget]]</f>
        <v>143225</v>
      </c>
    </row>
    <row r="1606" spans="1:18" hidden="1" x14ac:dyDescent="0.25">
      <c r="A1606" t="s">
        <v>5259</v>
      </c>
      <c r="B1606" t="s">
        <v>33</v>
      </c>
      <c r="C1606" t="s">
        <v>41</v>
      </c>
      <c r="D1606">
        <v>1989</v>
      </c>
      <c r="E1606" t="s">
        <v>5142</v>
      </c>
      <c r="F1606">
        <v>5.4</v>
      </c>
      <c r="G1606" s="1">
        <v>4100</v>
      </c>
      <c r="H1606" t="s">
        <v>1565</v>
      </c>
      <c r="I1606" t="s">
        <v>5260</v>
      </c>
      <c r="J1606" t="s">
        <v>218</v>
      </c>
      <c r="K1606" t="s">
        <v>30</v>
      </c>
      <c r="M1606" s="1">
        <v>12065892</v>
      </c>
      <c r="N1606" t="s">
        <v>4657</v>
      </c>
      <c r="O1606">
        <v>90</v>
      </c>
      <c r="P1606" s="6" t="str">
        <f>_xlfn.XLOOKUP(movie3[[#This Row],[year]],inflation!E$2:E$225,inflation!F$2:F$225,,0)</f>
        <v>372.5</v>
      </c>
      <c r="Q1606" s="2">
        <f>movie3[[#This Row],[gross]] * (inflation!B$226 / movie3[[#This Row],[CPI of Released Year]])</f>
        <v>29657800.577718124</v>
      </c>
      <c r="R1606" s="2">
        <f>movie3[[#This Row],[gross]]-movie3[[#This Row],[budget]]</f>
        <v>12065892</v>
      </c>
    </row>
    <row r="1607" spans="1:18" hidden="1" x14ac:dyDescent="0.25">
      <c r="A1607" t="s">
        <v>5365</v>
      </c>
      <c r="B1607" t="s">
        <v>2000</v>
      </c>
      <c r="C1607" t="s">
        <v>34</v>
      </c>
      <c r="D1607">
        <v>1989</v>
      </c>
      <c r="E1607" t="s">
        <v>5290</v>
      </c>
      <c r="F1607">
        <v>5.4</v>
      </c>
      <c r="G1607" s="1">
        <v>11000</v>
      </c>
      <c r="H1607" t="s">
        <v>83</v>
      </c>
      <c r="I1607" t="s">
        <v>5366</v>
      </c>
      <c r="J1607" t="s">
        <v>85</v>
      </c>
      <c r="K1607" t="s">
        <v>30</v>
      </c>
      <c r="L1607" s="1">
        <v>19000000</v>
      </c>
      <c r="M1607" s="1">
        <v>12143484</v>
      </c>
      <c r="N1607" t="s">
        <v>5367</v>
      </c>
      <c r="O1607">
        <v>122</v>
      </c>
      <c r="P1607" s="6" t="str">
        <f>_xlfn.XLOOKUP(movie3[[#This Row],[year]],inflation!E$2:E$225,inflation!F$2:F$225,,0)</f>
        <v>372.5</v>
      </c>
      <c r="Q1607" s="2">
        <f>movie3[[#This Row],[gross]] * (inflation!B$226 / movie3[[#This Row],[CPI of Released Year]])</f>
        <v>29848520.672214765</v>
      </c>
      <c r="R1607" s="2">
        <f>movie3[[#This Row],[gross]]-movie3[[#This Row],[budget]]</f>
        <v>-6856516</v>
      </c>
    </row>
    <row r="1608" spans="1:18" hidden="1" x14ac:dyDescent="0.25">
      <c r="A1608" t="s">
        <v>5369</v>
      </c>
      <c r="B1608" t="s">
        <v>33</v>
      </c>
      <c r="C1608" t="s">
        <v>34</v>
      </c>
      <c r="D1608">
        <v>1989</v>
      </c>
      <c r="E1608" t="s">
        <v>5370</v>
      </c>
      <c r="F1608">
        <v>5.4</v>
      </c>
      <c r="G1608" s="1">
        <v>6000</v>
      </c>
      <c r="H1608" t="s">
        <v>2711</v>
      </c>
      <c r="I1608" t="s">
        <v>2711</v>
      </c>
      <c r="J1608" t="s">
        <v>5371</v>
      </c>
      <c r="K1608" t="s">
        <v>30</v>
      </c>
      <c r="L1608" s="1">
        <v>10000000</v>
      </c>
      <c r="M1608" s="1">
        <v>1272977</v>
      </c>
      <c r="N1608" t="s">
        <v>2251</v>
      </c>
      <c r="O1608">
        <v>85</v>
      </c>
      <c r="P1608" s="6" t="str">
        <f>_xlfn.XLOOKUP(movie3[[#This Row],[year]],inflation!E$2:E$225,inflation!F$2:F$225,,0)</f>
        <v>372.5</v>
      </c>
      <c r="Q1608" s="2">
        <f>movie3[[#This Row],[gross]] * (inflation!B$226 / movie3[[#This Row],[CPI of Released Year]])</f>
        <v>3128960.379060403</v>
      </c>
      <c r="R1608" s="2">
        <f>movie3[[#This Row],[gross]]-movie3[[#This Row],[budget]]</f>
        <v>-8727023</v>
      </c>
    </row>
    <row r="1609" spans="1:18" hidden="1" x14ac:dyDescent="0.25">
      <c r="A1609" t="s">
        <v>5469</v>
      </c>
      <c r="B1609" t="s">
        <v>16</v>
      </c>
      <c r="C1609" t="s">
        <v>34</v>
      </c>
      <c r="D1609">
        <v>1989</v>
      </c>
      <c r="E1609" t="s">
        <v>5373</v>
      </c>
      <c r="F1609">
        <v>5.4</v>
      </c>
      <c r="G1609" s="1">
        <v>3300</v>
      </c>
      <c r="H1609" t="s">
        <v>2662</v>
      </c>
      <c r="I1609" t="s">
        <v>5470</v>
      </c>
      <c r="J1609" t="s">
        <v>5471</v>
      </c>
      <c r="K1609" t="s">
        <v>30</v>
      </c>
      <c r="L1609" s="1">
        <v>16000000</v>
      </c>
      <c r="M1609" s="1">
        <v>9015164</v>
      </c>
      <c r="N1609" t="s">
        <v>4533</v>
      </c>
      <c r="O1609">
        <v>106</v>
      </c>
      <c r="P1609" s="6" t="str">
        <f>_xlfn.XLOOKUP(movie3[[#This Row],[year]],inflation!E$2:E$225,inflation!F$2:F$225,,0)</f>
        <v>372.5</v>
      </c>
      <c r="Q1609" s="2">
        <f>movie3[[#This Row],[gross]] * (inflation!B$226 / movie3[[#This Row],[CPI of Released Year]])</f>
        <v>22159152.10308725</v>
      </c>
      <c r="R1609" s="2">
        <f>movie3[[#This Row],[gross]]-movie3[[#This Row],[budget]]</f>
        <v>-6984836</v>
      </c>
    </row>
    <row r="1610" spans="1:18" hidden="1" x14ac:dyDescent="0.25">
      <c r="A1610" t="s">
        <v>5597</v>
      </c>
      <c r="B1610" t="s">
        <v>16</v>
      </c>
      <c r="C1610" t="s">
        <v>41</v>
      </c>
      <c r="D1610">
        <v>1989</v>
      </c>
      <c r="E1610" t="s">
        <v>5598</v>
      </c>
      <c r="F1610">
        <v>5.4</v>
      </c>
      <c r="G1610" s="1">
        <v>1200</v>
      </c>
      <c r="H1610" t="s">
        <v>2723</v>
      </c>
      <c r="I1610" t="s">
        <v>1586</v>
      </c>
      <c r="J1610" t="s">
        <v>5599</v>
      </c>
      <c r="K1610" t="s">
        <v>30</v>
      </c>
      <c r="M1610" s="1">
        <v>1869417</v>
      </c>
      <c r="N1610" t="s">
        <v>138</v>
      </c>
      <c r="O1610">
        <v>94</v>
      </c>
      <c r="P1610" s="6" t="str">
        <f>_xlfn.XLOOKUP(movie3[[#This Row],[year]],inflation!E$2:E$225,inflation!F$2:F$225,,0)</f>
        <v>372.5</v>
      </c>
      <c r="Q1610" s="2">
        <f>movie3[[#This Row],[gross]] * (inflation!B$226 / movie3[[#This Row],[CPI of Released Year]])</f>
        <v>4595001.8931543622</v>
      </c>
      <c r="R1610" s="2">
        <f>movie3[[#This Row],[gross]]-movie3[[#This Row],[budget]]</f>
        <v>1869417</v>
      </c>
    </row>
    <row r="1611" spans="1:18" hidden="1" x14ac:dyDescent="0.25">
      <c r="A1611" t="s">
        <v>5105</v>
      </c>
      <c r="B1611" t="s">
        <v>33</v>
      </c>
      <c r="C1611" t="s">
        <v>34</v>
      </c>
      <c r="D1611">
        <v>1989</v>
      </c>
      <c r="E1611" t="s">
        <v>5106</v>
      </c>
      <c r="F1611">
        <v>5.3</v>
      </c>
      <c r="G1611" s="1">
        <v>56000</v>
      </c>
      <c r="H1611" t="s">
        <v>770</v>
      </c>
      <c r="I1611" t="s">
        <v>2009</v>
      </c>
      <c r="J1611" t="s">
        <v>2010</v>
      </c>
      <c r="K1611" t="s">
        <v>30</v>
      </c>
      <c r="M1611" s="1">
        <v>38956288</v>
      </c>
      <c r="N1611" t="s">
        <v>31</v>
      </c>
      <c r="O1611">
        <v>112</v>
      </c>
      <c r="P1611" s="6" t="str">
        <f>_xlfn.XLOOKUP(movie3[[#This Row],[year]],inflation!E$2:E$225,inflation!F$2:F$225,,0)</f>
        <v>372.5</v>
      </c>
      <c r="Q1611" s="2">
        <f>movie3[[#This Row],[gross]] * (inflation!B$226 / movie3[[#This Row],[CPI of Released Year]])</f>
        <v>95754033.000805378</v>
      </c>
      <c r="R1611" s="2">
        <f>movie3[[#This Row],[gross]]-movie3[[#This Row],[budget]]</f>
        <v>38956288</v>
      </c>
    </row>
    <row r="1612" spans="1:18" hidden="1" x14ac:dyDescent="0.25">
      <c r="A1612" t="s">
        <v>5481</v>
      </c>
      <c r="B1612" t="s">
        <v>2000</v>
      </c>
      <c r="C1612" t="s">
        <v>17</v>
      </c>
      <c r="D1612">
        <v>1989</v>
      </c>
      <c r="E1612" t="s">
        <v>5081</v>
      </c>
      <c r="F1612">
        <v>5.3</v>
      </c>
      <c r="G1612" s="1">
        <v>1000</v>
      </c>
      <c r="H1612" t="s">
        <v>1011</v>
      </c>
      <c r="I1612" t="s">
        <v>1011</v>
      </c>
      <c r="J1612" t="s">
        <v>5482</v>
      </c>
      <c r="K1612" t="s">
        <v>30</v>
      </c>
      <c r="M1612" s="1">
        <v>4299023</v>
      </c>
      <c r="N1612" t="s">
        <v>4657</v>
      </c>
      <c r="O1612">
        <v>107</v>
      </c>
      <c r="P1612" s="6" t="str">
        <f>_xlfn.XLOOKUP(movie3[[#This Row],[year]],inflation!E$2:E$225,inflation!F$2:F$225,,0)</f>
        <v>372.5</v>
      </c>
      <c r="Q1612" s="2">
        <f>movie3[[#This Row],[gross]] * (inflation!B$226 / movie3[[#This Row],[CPI of Released Year]])</f>
        <v>10566940.828993289</v>
      </c>
      <c r="R1612" s="2">
        <f>movie3[[#This Row],[gross]]-movie3[[#This Row],[budget]]</f>
        <v>4299023</v>
      </c>
    </row>
    <row r="1613" spans="1:18" hidden="1" x14ac:dyDescent="0.25">
      <c r="A1613" t="s">
        <v>5420</v>
      </c>
      <c r="B1613" t="s">
        <v>33</v>
      </c>
      <c r="C1613" t="s">
        <v>17</v>
      </c>
      <c r="D1613">
        <v>1989</v>
      </c>
      <c r="E1613" t="s">
        <v>3458</v>
      </c>
      <c r="F1613">
        <v>5.2</v>
      </c>
      <c r="G1613" s="1">
        <v>677</v>
      </c>
      <c r="H1613" t="s">
        <v>381</v>
      </c>
      <c r="I1613" t="s">
        <v>5421</v>
      </c>
      <c r="J1613" t="s">
        <v>3296</v>
      </c>
      <c r="K1613" t="s">
        <v>30</v>
      </c>
      <c r="L1613" s="1">
        <v>8000000</v>
      </c>
      <c r="M1613" s="1">
        <v>1097333</v>
      </c>
      <c r="N1613" t="s">
        <v>420</v>
      </c>
      <c r="O1613">
        <v>95</v>
      </c>
      <c r="P1613" s="6" t="str">
        <f>_xlfn.XLOOKUP(movie3[[#This Row],[year]],inflation!E$2:E$225,inflation!F$2:F$225,,0)</f>
        <v>372.5</v>
      </c>
      <c r="Q1613" s="2">
        <f>movie3[[#This Row],[gross]] * (inflation!B$226 / movie3[[#This Row],[CPI of Released Year]])</f>
        <v>2697229.7846979867</v>
      </c>
      <c r="R1613" s="2">
        <f>movie3[[#This Row],[gross]]-movie3[[#This Row],[budget]]</f>
        <v>-6902667</v>
      </c>
    </row>
    <row r="1614" spans="1:18" x14ac:dyDescent="0.25">
      <c r="A1614" t="s">
        <v>5559</v>
      </c>
      <c r="B1614" t="s">
        <v>16</v>
      </c>
      <c r="C1614" t="s">
        <v>52</v>
      </c>
      <c r="D1614">
        <v>1989</v>
      </c>
      <c r="E1614" t="s">
        <v>5142</v>
      </c>
      <c r="F1614">
        <v>5.2</v>
      </c>
      <c r="G1614" s="1">
        <v>1300</v>
      </c>
      <c r="H1614" t="s">
        <v>5560</v>
      </c>
      <c r="I1614" t="s">
        <v>5561</v>
      </c>
      <c r="J1614" t="s">
        <v>1577</v>
      </c>
      <c r="K1614" t="s">
        <v>22</v>
      </c>
      <c r="N1614" t="s">
        <v>5297</v>
      </c>
      <c r="O1614">
        <v>85</v>
      </c>
      <c r="P1614" s="6" t="str">
        <f>_xlfn.XLOOKUP(movie3[[#This Row],[year]],inflation!E$2:E$225,inflation!F$2:F$225,,0)</f>
        <v>372.5</v>
      </c>
      <c r="Q1614" s="2">
        <f>movie3[[#This Row],[gross]] * (inflation!B$226 / movie3[[#This Row],[CPI of Released Year]])</f>
        <v>0</v>
      </c>
      <c r="R1614" s="2">
        <f>movie3[[#This Row],[gross]]-movie3[[#This Row],[budget]]</f>
        <v>0</v>
      </c>
    </row>
    <row r="1615" spans="1:18" hidden="1" x14ac:dyDescent="0.25">
      <c r="A1615" t="s">
        <v>5203</v>
      </c>
      <c r="B1615" t="s">
        <v>16</v>
      </c>
      <c r="C1615" t="s">
        <v>34</v>
      </c>
      <c r="D1615">
        <v>1989</v>
      </c>
      <c r="E1615" t="s">
        <v>5114</v>
      </c>
      <c r="F1615">
        <v>5.0999999999999996</v>
      </c>
      <c r="G1615" s="1">
        <v>30000</v>
      </c>
      <c r="H1615" t="s">
        <v>1167</v>
      </c>
      <c r="I1615" t="s">
        <v>1167</v>
      </c>
      <c r="J1615" t="s">
        <v>4541</v>
      </c>
      <c r="K1615" t="s">
        <v>30</v>
      </c>
      <c r="L1615" s="1">
        <v>500000</v>
      </c>
      <c r="M1615" s="1">
        <v>10166459</v>
      </c>
      <c r="N1615" t="s">
        <v>4661</v>
      </c>
      <c r="O1615">
        <v>86</v>
      </c>
      <c r="P1615" s="6" t="str">
        <f>_xlfn.XLOOKUP(movie3[[#This Row],[year]],inflation!E$2:E$225,inflation!F$2:F$225,,0)</f>
        <v>372.5</v>
      </c>
      <c r="Q1615" s="2">
        <f>movie3[[#This Row],[gross]] * (inflation!B$226 / movie3[[#This Row],[CPI of Released Year]])</f>
        <v>24989019.759463087</v>
      </c>
      <c r="R1615" s="2">
        <f>movie3[[#This Row],[gross]]-movie3[[#This Row],[budget]]</f>
        <v>9666459</v>
      </c>
    </row>
    <row r="1616" spans="1:18" hidden="1" x14ac:dyDescent="0.25">
      <c r="A1616" t="s">
        <v>5230</v>
      </c>
      <c r="B1616" t="s">
        <v>16</v>
      </c>
      <c r="C1616" t="s">
        <v>151</v>
      </c>
      <c r="D1616">
        <v>1989</v>
      </c>
      <c r="E1616" t="s">
        <v>5231</v>
      </c>
      <c r="F1616">
        <v>5.0999999999999996</v>
      </c>
      <c r="G1616" s="1">
        <v>42000</v>
      </c>
      <c r="H1616" t="s">
        <v>5232</v>
      </c>
      <c r="I1616" t="s">
        <v>696</v>
      </c>
      <c r="J1616" t="s">
        <v>2664</v>
      </c>
      <c r="K1616" t="s">
        <v>30</v>
      </c>
      <c r="L1616" s="1">
        <v>6000000</v>
      </c>
      <c r="M1616" s="1">
        <v>22168359</v>
      </c>
      <c r="N1616" t="s">
        <v>2027</v>
      </c>
      <c r="O1616">
        <v>89</v>
      </c>
      <c r="P1616" s="6" t="str">
        <f>_xlfn.XLOOKUP(movie3[[#This Row],[year]],inflation!E$2:E$225,inflation!F$2:F$225,,0)</f>
        <v>372.5</v>
      </c>
      <c r="Q1616" s="2">
        <f>movie3[[#This Row],[gross]] * (inflation!B$226 / movie3[[#This Row],[CPI of Released Year]])</f>
        <v>54489528.860134229</v>
      </c>
      <c r="R1616" s="2">
        <f>movie3[[#This Row],[gross]]-movie3[[#This Row],[budget]]</f>
        <v>16168359</v>
      </c>
    </row>
    <row r="1617" spans="1:18" x14ac:dyDescent="0.25">
      <c r="A1617" t="s">
        <v>5238</v>
      </c>
      <c r="B1617" t="s">
        <v>16</v>
      </c>
      <c r="C1617" t="s">
        <v>52</v>
      </c>
      <c r="D1617">
        <v>1989</v>
      </c>
      <c r="E1617" t="s">
        <v>5196</v>
      </c>
      <c r="F1617">
        <v>5.0999999999999996</v>
      </c>
      <c r="G1617" s="1">
        <v>36000</v>
      </c>
      <c r="H1617" t="s">
        <v>5239</v>
      </c>
      <c r="I1617" t="s">
        <v>126</v>
      </c>
      <c r="J1617" t="s">
        <v>3979</v>
      </c>
      <c r="K1617" t="s">
        <v>30</v>
      </c>
      <c r="L1617" s="1">
        <v>5000000</v>
      </c>
      <c r="M1617" s="1">
        <v>11642254</v>
      </c>
      <c r="N1617" t="s">
        <v>5240</v>
      </c>
      <c r="O1617">
        <v>96</v>
      </c>
      <c r="P1617" s="6" t="str">
        <f>_xlfn.XLOOKUP(movie3[[#This Row],[year]],inflation!E$2:E$225,inflation!F$2:F$225,,0)</f>
        <v>372.5</v>
      </c>
      <c r="Q1617" s="2">
        <f>movie3[[#This Row],[gross]] * (inflation!B$226 / movie3[[#This Row],[CPI of Released Year]])</f>
        <v>28616504.060134228</v>
      </c>
      <c r="R1617" s="2">
        <f>movie3[[#This Row],[gross]]-movie3[[#This Row],[budget]]</f>
        <v>6642254</v>
      </c>
    </row>
    <row r="1618" spans="1:18" hidden="1" x14ac:dyDescent="0.25">
      <c r="A1618" t="s">
        <v>5278</v>
      </c>
      <c r="B1618" t="s">
        <v>16</v>
      </c>
      <c r="C1618" t="s">
        <v>17</v>
      </c>
      <c r="D1618">
        <v>1989</v>
      </c>
      <c r="E1618" t="s">
        <v>5279</v>
      </c>
      <c r="F1618">
        <v>5.0999999999999996</v>
      </c>
      <c r="G1618" s="1">
        <v>22000</v>
      </c>
      <c r="H1618" t="s">
        <v>5280</v>
      </c>
      <c r="I1618" t="s">
        <v>4010</v>
      </c>
      <c r="J1618" t="s">
        <v>3916</v>
      </c>
      <c r="K1618" t="s">
        <v>30</v>
      </c>
      <c r="M1618" s="1">
        <v>38903179</v>
      </c>
      <c r="N1618" t="s">
        <v>363</v>
      </c>
      <c r="O1618">
        <v>105</v>
      </c>
      <c r="P1618" s="6" t="str">
        <f>_xlfn.XLOOKUP(movie3[[#This Row],[year]],inflation!E$2:E$225,inflation!F$2:F$225,,0)</f>
        <v>372.5</v>
      </c>
      <c r="Q1618" s="2">
        <f>movie3[[#This Row],[gross]] * (inflation!B$226 / movie3[[#This Row],[CPI of Released Year]])</f>
        <v>95623491.791677862</v>
      </c>
      <c r="R1618" s="2">
        <f>movie3[[#This Row],[gross]]-movie3[[#This Row],[budget]]</f>
        <v>38903179</v>
      </c>
    </row>
    <row r="1619" spans="1:18" hidden="1" x14ac:dyDescent="0.25">
      <c r="A1619" t="s">
        <v>5452</v>
      </c>
      <c r="B1619" t="s">
        <v>16</v>
      </c>
      <c r="C1619" t="s">
        <v>34</v>
      </c>
      <c r="D1619">
        <v>1989</v>
      </c>
      <c r="E1619" t="s">
        <v>4558</v>
      </c>
      <c r="F1619">
        <v>5.0999999999999996</v>
      </c>
      <c r="G1619" s="1">
        <v>6200</v>
      </c>
      <c r="H1619" t="s">
        <v>5453</v>
      </c>
      <c r="I1619" t="s">
        <v>5454</v>
      </c>
      <c r="J1619" t="s">
        <v>5455</v>
      </c>
      <c r="K1619" t="s">
        <v>30</v>
      </c>
      <c r="L1619" s="1">
        <v>2300000</v>
      </c>
      <c r="M1619" s="1">
        <v>792966</v>
      </c>
      <c r="N1619" t="s">
        <v>138</v>
      </c>
      <c r="O1619">
        <v>102</v>
      </c>
      <c r="P1619" s="6" t="str">
        <f>_xlfn.XLOOKUP(movie3[[#This Row],[year]],inflation!E$2:E$225,inflation!F$2:F$225,,0)</f>
        <v>372.5</v>
      </c>
      <c r="Q1619" s="2">
        <f>movie3[[#This Row],[gross]] * (inflation!B$226 / movie3[[#This Row],[CPI of Released Year]])</f>
        <v>1949099.7841610739</v>
      </c>
      <c r="R1619" s="2">
        <f>movie3[[#This Row],[gross]]-movie3[[#This Row],[budget]]</f>
        <v>-1507034</v>
      </c>
    </row>
    <row r="1620" spans="1:18" hidden="1" x14ac:dyDescent="0.25">
      <c r="A1620" t="s">
        <v>5554</v>
      </c>
      <c r="B1620" t="s">
        <v>16</v>
      </c>
      <c r="C1620" t="s">
        <v>104</v>
      </c>
      <c r="D1620">
        <v>1989</v>
      </c>
      <c r="E1620" t="s">
        <v>4351</v>
      </c>
      <c r="F1620">
        <v>5.0999999999999996</v>
      </c>
      <c r="G1620" s="1">
        <v>1600</v>
      </c>
      <c r="H1620" t="s">
        <v>758</v>
      </c>
      <c r="I1620" t="s">
        <v>5555</v>
      </c>
      <c r="J1620" t="s">
        <v>200</v>
      </c>
      <c r="K1620" t="s">
        <v>30</v>
      </c>
      <c r="L1620" s="1">
        <v>17000000</v>
      </c>
      <c r="M1620" s="1">
        <v>3560932</v>
      </c>
      <c r="N1620" t="s">
        <v>31</v>
      </c>
      <c r="O1620">
        <v>99</v>
      </c>
      <c r="P1620" s="6" t="str">
        <f>_xlfn.XLOOKUP(movie3[[#This Row],[year]],inflation!E$2:E$225,inflation!F$2:F$225,,0)</f>
        <v>372.5</v>
      </c>
      <c r="Q1620" s="2">
        <f>movie3[[#This Row],[gross]] * (inflation!B$226 / movie3[[#This Row],[CPI of Released Year]])</f>
        <v>8752723.0582550336</v>
      </c>
      <c r="R1620" s="2">
        <f>movie3[[#This Row],[gross]]-movie3[[#This Row],[budget]]</f>
        <v>-13439068</v>
      </c>
    </row>
    <row r="1621" spans="1:18" x14ac:dyDescent="0.25">
      <c r="A1621" t="s">
        <v>5444</v>
      </c>
      <c r="B1621" t="s">
        <v>16</v>
      </c>
      <c r="C1621" t="s">
        <v>52</v>
      </c>
      <c r="D1621">
        <v>1989</v>
      </c>
      <c r="E1621" t="s">
        <v>5018</v>
      </c>
      <c r="F1621">
        <v>5</v>
      </c>
      <c r="G1621" s="1">
        <v>3600</v>
      </c>
      <c r="H1621" t="s">
        <v>5445</v>
      </c>
      <c r="I1621" t="s">
        <v>5446</v>
      </c>
      <c r="J1621" t="s">
        <v>4636</v>
      </c>
      <c r="K1621" t="s">
        <v>30</v>
      </c>
      <c r="L1621" s="1">
        <v>3000000</v>
      </c>
      <c r="M1621" s="1">
        <v>1738897</v>
      </c>
      <c r="N1621" t="s">
        <v>5447</v>
      </c>
      <c r="O1621">
        <v>95</v>
      </c>
      <c r="P1621" s="6" t="str">
        <f>_xlfn.XLOOKUP(movie3[[#This Row],[year]],inflation!E$2:E$225,inflation!F$2:F$225,,0)</f>
        <v>372.5</v>
      </c>
      <c r="Q1621" s="2">
        <f>movie3[[#This Row],[gross]] * (inflation!B$226 / movie3[[#This Row],[CPI of Released Year]])</f>
        <v>4274185.4851006716</v>
      </c>
      <c r="R1621" s="2">
        <f>movie3[[#This Row],[gross]]-movie3[[#This Row],[budget]]</f>
        <v>-1261103</v>
      </c>
    </row>
    <row r="1622" spans="1:18" hidden="1" x14ac:dyDescent="0.25">
      <c r="A1622" t="s">
        <v>5518</v>
      </c>
      <c r="B1622" t="s">
        <v>16</v>
      </c>
      <c r="C1622" t="s">
        <v>34</v>
      </c>
      <c r="D1622">
        <v>1989</v>
      </c>
      <c r="E1622" t="s">
        <v>5196</v>
      </c>
      <c r="F1622">
        <v>5</v>
      </c>
      <c r="G1622" s="1">
        <v>201</v>
      </c>
      <c r="H1622" t="s">
        <v>5519</v>
      </c>
      <c r="I1622" t="s">
        <v>5520</v>
      </c>
      <c r="J1622" t="s">
        <v>5521</v>
      </c>
      <c r="K1622" t="s">
        <v>30</v>
      </c>
      <c r="L1622" s="1">
        <v>5000000</v>
      </c>
      <c r="N1622" t="s">
        <v>118</v>
      </c>
      <c r="O1622">
        <v>95</v>
      </c>
      <c r="P1622" s="6" t="str">
        <f>_xlfn.XLOOKUP(movie3[[#This Row],[year]],inflation!E$2:E$225,inflation!F$2:F$225,,0)</f>
        <v>372.5</v>
      </c>
      <c r="Q1622" s="2">
        <f>movie3[[#This Row],[gross]] * (inflation!B$226 / movie3[[#This Row],[CPI of Released Year]])</f>
        <v>0</v>
      </c>
      <c r="R1622" s="2">
        <f>movie3[[#This Row],[gross]]-movie3[[#This Row],[budget]]</f>
        <v>-5000000</v>
      </c>
    </row>
    <row r="1623" spans="1:18" hidden="1" x14ac:dyDescent="0.25">
      <c r="A1623" t="s">
        <v>5643</v>
      </c>
      <c r="B1623" t="s">
        <v>2000</v>
      </c>
      <c r="C1623" t="s">
        <v>41</v>
      </c>
      <c r="D1623">
        <v>1989</v>
      </c>
      <c r="E1623" t="s">
        <v>5644</v>
      </c>
      <c r="F1623">
        <v>5</v>
      </c>
      <c r="G1623" s="1">
        <v>694</v>
      </c>
      <c r="H1623" t="s">
        <v>2782</v>
      </c>
      <c r="I1623" t="s">
        <v>5645</v>
      </c>
      <c r="J1623" t="s">
        <v>2368</v>
      </c>
      <c r="K1623" t="s">
        <v>30</v>
      </c>
      <c r="L1623" s="1">
        <v>9000000</v>
      </c>
      <c r="M1623" s="1">
        <v>3473905</v>
      </c>
      <c r="N1623" t="s">
        <v>4043</v>
      </c>
      <c r="O1623">
        <v>93</v>
      </c>
      <c r="P1623" s="6" t="str">
        <f>_xlfn.XLOOKUP(movie3[[#This Row],[year]],inflation!E$2:E$225,inflation!F$2:F$225,,0)</f>
        <v>372.5</v>
      </c>
      <c r="Q1623" s="2">
        <f>movie3[[#This Row],[gross]] * (inflation!B$226 / movie3[[#This Row],[CPI of Released Year]])</f>
        <v>8538811.8604026847</v>
      </c>
      <c r="R1623" s="2">
        <f>movie3[[#This Row],[gross]]-movie3[[#This Row],[budget]]</f>
        <v>-5526095</v>
      </c>
    </row>
    <row r="1624" spans="1:18" hidden="1" x14ac:dyDescent="0.25">
      <c r="A1624" t="s">
        <v>5620</v>
      </c>
      <c r="B1624" t="s">
        <v>16</v>
      </c>
      <c r="C1624" t="s">
        <v>104</v>
      </c>
      <c r="D1624">
        <v>1989</v>
      </c>
      <c r="E1624" t="s">
        <v>5246</v>
      </c>
      <c r="F1624">
        <v>4.9000000000000004</v>
      </c>
      <c r="G1624" s="1">
        <v>710</v>
      </c>
      <c r="H1624" t="s">
        <v>2971</v>
      </c>
      <c r="I1624" t="s">
        <v>4973</v>
      </c>
      <c r="J1624" t="s">
        <v>1242</v>
      </c>
      <c r="K1624" t="s">
        <v>30</v>
      </c>
      <c r="M1624" s="1">
        <v>337812</v>
      </c>
      <c r="N1624" t="s">
        <v>5621</v>
      </c>
      <c r="O1624">
        <v>95</v>
      </c>
      <c r="P1624" s="6" t="str">
        <f>_xlfn.XLOOKUP(movie3[[#This Row],[year]],inflation!E$2:E$225,inflation!F$2:F$225,,0)</f>
        <v>372.5</v>
      </c>
      <c r="Q1624" s="2">
        <f>movie3[[#This Row],[gross]] * (inflation!B$226 / movie3[[#This Row],[CPI of Released Year]])</f>
        <v>830337.36161073833</v>
      </c>
      <c r="R1624" s="2">
        <f>movie3[[#This Row],[gross]]-movie3[[#This Row],[budget]]</f>
        <v>337812</v>
      </c>
    </row>
    <row r="1625" spans="1:18" hidden="1" x14ac:dyDescent="0.25">
      <c r="A1625" t="s">
        <v>5430</v>
      </c>
      <c r="B1625" t="s">
        <v>2000</v>
      </c>
      <c r="C1625" t="s">
        <v>41</v>
      </c>
      <c r="D1625">
        <v>1989</v>
      </c>
      <c r="E1625" t="s">
        <v>4592</v>
      </c>
      <c r="F1625">
        <v>4.8</v>
      </c>
      <c r="G1625" s="1">
        <v>2300</v>
      </c>
      <c r="H1625" t="s">
        <v>5431</v>
      </c>
      <c r="I1625" t="s">
        <v>5432</v>
      </c>
      <c r="J1625" t="s">
        <v>160</v>
      </c>
      <c r="K1625" t="s">
        <v>195</v>
      </c>
      <c r="M1625" s="1">
        <v>169203</v>
      </c>
      <c r="N1625" t="s">
        <v>44</v>
      </c>
      <c r="O1625">
        <v>94</v>
      </c>
      <c r="P1625" s="6" t="str">
        <f>_xlfn.XLOOKUP(movie3[[#This Row],[year]],inflation!E$2:E$225,inflation!F$2:F$225,,0)</f>
        <v>372.5</v>
      </c>
      <c r="Q1625" s="2">
        <f>movie3[[#This Row],[gross]] * (inflation!B$226 / movie3[[#This Row],[CPI of Released Year]])</f>
        <v>415898.70281879196</v>
      </c>
      <c r="R1625" s="2">
        <f>movie3[[#This Row],[gross]]-movie3[[#This Row],[budget]]</f>
        <v>169203</v>
      </c>
    </row>
    <row r="1626" spans="1:18" hidden="1" x14ac:dyDescent="0.25">
      <c r="A1626" t="s">
        <v>5502</v>
      </c>
      <c r="B1626" t="s">
        <v>16</v>
      </c>
      <c r="C1626" t="s">
        <v>34</v>
      </c>
      <c r="D1626">
        <v>1989</v>
      </c>
      <c r="E1626" t="s">
        <v>5206</v>
      </c>
      <c r="F1626">
        <v>4.8</v>
      </c>
      <c r="G1626" s="1">
        <v>490</v>
      </c>
      <c r="H1626" t="s">
        <v>5503</v>
      </c>
      <c r="I1626" t="s">
        <v>5504</v>
      </c>
      <c r="J1626" t="s">
        <v>4346</v>
      </c>
      <c r="K1626" t="s">
        <v>30</v>
      </c>
      <c r="M1626" s="1">
        <v>2043889</v>
      </c>
      <c r="N1626" t="s">
        <v>5505</v>
      </c>
      <c r="O1626">
        <v>98</v>
      </c>
      <c r="P1626" s="6" t="str">
        <f>_xlfn.XLOOKUP(movie3[[#This Row],[year]],inflation!E$2:E$225,inflation!F$2:F$225,,0)</f>
        <v>372.5</v>
      </c>
      <c r="Q1626" s="2">
        <f>movie3[[#This Row],[gross]] * (inflation!B$226 / movie3[[#This Row],[CPI of Released Year]])</f>
        <v>5023851.7272483222</v>
      </c>
      <c r="R1626" s="2">
        <f>movie3[[#This Row],[gross]]-movie3[[#This Row],[budget]]</f>
        <v>2043889</v>
      </c>
    </row>
    <row r="1627" spans="1:18" x14ac:dyDescent="0.25">
      <c r="A1627" t="s">
        <v>5530</v>
      </c>
      <c r="B1627" t="s">
        <v>16</v>
      </c>
      <c r="C1627" t="s">
        <v>52</v>
      </c>
      <c r="D1627">
        <v>1989</v>
      </c>
      <c r="E1627" t="s">
        <v>5531</v>
      </c>
      <c r="F1627">
        <v>4.8</v>
      </c>
      <c r="G1627" s="1">
        <v>1600</v>
      </c>
      <c r="H1627" t="s">
        <v>5532</v>
      </c>
      <c r="I1627" t="s">
        <v>5533</v>
      </c>
      <c r="J1627" t="s">
        <v>5534</v>
      </c>
      <c r="K1627" t="s">
        <v>30</v>
      </c>
      <c r="M1627" s="1">
        <v>858591</v>
      </c>
      <c r="N1627" t="s">
        <v>4901</v>
      </c>
      <c r="O1627">
        <v>88</v>
      </c>
      <c r="P1627" s="6" t="str">
        <f>_xlfn.XLOOKUP(movie3[[#This Row],[year]],inflation!E$2:E$225,inflation!F$2:F$225,,0)</f>
        <v>372.5</v>
      </c>
      <c r="Q1627" s="2">
        <f>movie3[[#This Row],[gross]] * (inflation!B$226 / movie3[[#This Row],[CPI of Released Year]])</f>
        <v>2110405.1532885907</v>
      </c>
      <c r="R1627" s="2">
        <f>movie3[[#This Row],[gross]]-movie3[[#This Row],[budget]]</f>
        <v>858591</v>
      </c>
    </row>
    <row r="1628" spans="1:18" hidden="1" x14ac:dyDescent="0.25">
      <c r="A1628" t="s">
        <v>5562</v>
      </c>
      <c r="B1628" t="s">
        <v>33</v>
      </c>
      <c r="C1628" t="s">
        <v>25</v>
      </c>
      <c r="D1628">
        <v>1989</v>
      </c>
      <c r="E1628" t="s">
        <v>5563</v>
      </c>
      <c r="F1628">
        <v>4.8</v>
      </c>
      <c r="G1628" s="1">
        <v>1000</v>
      </c>
      <c r="H1628" t="s">
        <v>5564</v>
      </c>
      <c r="I1628" t="s">
        <v>5565</v>
      </c>
      <c r="J1628" t="s">
        <v>29</v>
      </c>
      <c r="K1628" t="s">
        <v>30</v>
      </c>
      <c r="L1628" s="1">
        <v>16000000</v>
      </c>
      <c r="M1628" s="1">
        <v>67878</v>
      </c>
      <c r="N1628" t="s">
        <v>5566</v>
      </c>
      <c r="O1628">
        <v>93</v>
      </c>
      <c r="P1628" s="6" t="str">
        <f>_xlfn.XLOOKUP(movie3[[#This Row],[year]],inflation!E$2:E$225,inflation!F$2:F$225,,0)</f>
        <v>372.5</v>
      </c>
      <c r="Q1628" s="2">
        <f>movie3[[#This Row],[gross]] * (inflation!B$226 / movie3[[#This Row],[CPI of Released Year]])</f>
        <v>166843.21288590605</v>
      </c>
      <c r="R1628" s="2">
        <f>movie3[[#This Row],[gross]]-movie3[[#This Row],[budget]]</f>
        <v>-15932122</v>
      </c>
    </row>
    <row r="1629" spans="1:18" hidden="1" x14ac:dyDescent="0.25">
      <c r="A1629" t="s">
        <v>5594</v>
      </c>
      <c r="B1629" t="s">
        <v>16</v>
      </c>
      <c r="C1629" t="s">
        <v>41</v>
      </c>
      <c r="D1629">
        <v>1989</v>
      </c>
      <c r="E1629" t="s">
        <v>5120</v>
      </c>
      <c r="F1629">
        <v>4.8</v>
      </c>
      <c r="G1629" s="1">
        <v>1200</v>
      </c>
      <c r="H1629" t="s">
        <v>2809</v>
      </c>
      <c r="I1629" t="s">
        <v>5595</v>
      </c>
      <c r="J1629" t="s">
        <v>268</v>
      </c>
      <c r="K1629" t="s">
        <v>30</v>
      </c>
      <c r="L1629" s="1">
        <v>10000000</v>
      </c>
      <c r="M1629" s="1">
        <v>3169719</v>
      </c>
      <c r="N1629" t="s">
        <v>5596</v>
      </c>
      <c r="O1629">
        <v>100</v>
      </c>
      <c r="P1629" s="6" t="str">
        <f>_xlfn.XLOOKUP(movie3[[#This Row],[year]],inflation!E$2:E$225,inflation!F$2:F$225,,0)</f>
        <v>372.5</v>
      </c>
      <c r="Q1629" s="2">
        <f>movie3[[#This Row],[gross]] * (inflation!B$226 / movie3[[#This Row],[CPI of Released Year]])</f>
        <v>7791126.7554362416</v>
      </c>
      <c r="R1629" s="2">
        <f>movie3[[#This Row],[gross]]-movie3[[#This Row],[budget]]</f>
        <v>-6830281</v>
      </c>
    </row>
    <row r="1630" spans="1:18" hidden="1" x14ac:dyDescent="0.25">
      <c r="A1630" t="s">
        <v>5348</v>
      </c>
      <c r="B1630" t="s">
        <v>2000</v>
      </c>
      <c r="C1630" t="s">
        <v>34</v>
      </c>
      <c r="D1630">
        <v>1989</v>
      </c>
      <c r="E1630" t="s">
        <v>4561</v>
      </c>
      <c r="F1630">
        <v>4.7</v>
      </c>
      <c r="G1630" s="1">
        <v>4400</v>
      </c>
      <c r="H1630" t="s">
        <v>4909</v>
      </c>
      <c r="I1630" t="s">
        <v>5349</v>
      </c>
      <c r="J1630" t="s">
        <v>5350</v>
      </c>
      <c r="K1630" t="s">
        <v>30</v>
      </c>
      <c r="L1630" s="1">
        <v>4000000</v>
      </c>
      <c r="M1630" s="1">
        <v>192816</v>
      </c>
      <c r="N1630" t="s">
        <v>4043</v>
      </c>
      <c r="O1630">
        <v>88</v>
      </c>
      <c r="P1630" s="6" t="str">
        <f>_xlfn.XLOOKUP(movie3[[#This Row],[year]],inflation!E$2:E$225,inflation!F$2:F$225,,0)</f>
        <v>372.5</v>
      </c>
      <c r="Q1630" s="2">
        <f>movie3[[#This Row],[gross]] * (inflation!B$226 / movie3[[#This Row],[CPI of Released Year]])</f>
        <v>473939.13986577181</v>
      </c>
      <c r="R1630" s="2">
        <f>movie3[[#This Row],[gross]]-movie3[[#This Row],[budget]]</f>
        <v>-3807184</v>
      </c>
    </row>
    <row r="1631" spans="1:18" hidden="1" x14ac:dyDescent="0.25">
      <c r="A1631" t="s">
        <v>5179</v>
      </c>
      <c r="B1631" t="s">
        <v>16</v>
      </c>
      <c r="C1631" t="s">
        <v>17</v>
      </c>
      <c r="D1631">
        <v>1989</v>
      </c>
      <c r="E1631" t="s">
        <v>5180</v>
      </c>
      <c r="F1631">
        <v>4.5999999999999996</v>
      </c>
      <c r="G1631" s="1">
        <v>12000</v>
      </c>
      <c r="H1631" t="s">
        <v>4588</v>
      </c>
      <c r="I1631" t="s">
        <v>5181</v>
      </c>
      <c r="J1631" t="s">
        <v>2789</v>
      </c>
      <c r="K1631" t="s">
        <v>30</v>
      </c>
      <c r="M1631" s="1">
        <v>11060485</v>
      </c>
      <c r="N1631" t="s">
        <v>4666</v>
      </c>
      <c r="O1631">
        <v>105</v>
      </c>
      <c r="P1631" s="6" t="str">
        <f>_xlfn.XLOOKUP(movie3[[#This Row],[year]],inflation!E$2:E$225,inflation!F$2:F$225,,0)</f>
        <v>372.5</v>
      </c>
      <c r="Q1631" s="2">
        <f>movie3[[#This Row],[gross]] * (inflation!B$226 / movie3[[#This Row],[CPI of Released Year]])</f>
        <v>27186523.667114094</v>
      </c>
      <c r="R1631" s="2">
        <f>movie3[[#This Row],[gross]]-movie3[[#This Row],[budget]]</f>
        <v>11060485</v>
      </c>
    </row>
    <row r="1632" spans="1:18" hidden="1" x14ac:dyDescent="0.25">
      <c r="A1632" t="s">
        <v>5261</v>
      </c>
      <c r="B1632" t="s">
        <v>16</v>
      </c>
      <c r="C1632" t="s">
        <v>25</v>
      </c>
      <c r="D1632">
        <v>1989</v>
      </c>
      <c r="E1632" t="s">
        <v>5101</v>
      </c>
      <c r="F1632">
        <v>4.5999999999999996</v>
      </c>
      <c r="G1632" s="1">
        <v>35000</v>
      </c>
      <c r="H1632" t="s">
        <v>5262</v>
      </c>
      <c r="I1632" t="s">
        <v>5262</v>
      </c>
      <c r="J1632" t="s">
        <v>5263</v>
      </c>
      <c r="K1632" t="s">
        <v>195</v>
      </c>
      <c r="L1632" s="1">
        <v>5000000</v>
      </c>
      <c r="M1632" s="1">
        <v>14343976</v>
      </c>
      <c r="N1632" t="s">
        <v>44</v>
      </c>
      <c r="O1632">
        <v>100</v>
      </c>
      <c r="P1632" s="6" t="str">
        <f>_xlfn.XLOOKUP(movie3[[#This Row],[year]],inflation!E$2:E$225,inflation!F$2:F$225,,0)</f>
        <v>372.5</v>
      </c>
      <c r="Q1632" s="2">
        <f>movie3[[#This Row],[gross]] * (inflation!B$226 / movie3[[#This Row],[CPI of Released Year]])</f>
        <v>35257300.471409395</v>
      </c>
      <c r="R1632" s="2">
        <f>movie3[[#This Row],[gross]]-movie3[[#This Row],[budget]]</f>
        <v>9343976</v>
      </c>
    </row>
    <row r="1633" spans="1:18" hidden="1" x14ac:dyDescent="0.25">
      <c r="A1633" t="s">
        <v>5398</v>
      </c>
      <c r="B1633" t="s">
        <v>33</v>
      </c>
      <c r="C1633" t="s">
        <v>34</v>
      </c>
      <c r="D1633">
        <v>1989</v>
      </c>
      <c r="E1633" t="s">
        <v>4892</v>
      </c>
      <c r="F1633">
        <v>4.5</v>
      </c>
      <c r="G1633" s="1">
        <v>3200</v>
      </c>
      <c r="H1633" t="s">
        <v>3995</v>
      </c>
      <c r="I1633" t="s">
        <v>5399</v>
      </c>
      <c r="J1633" t="s">
        <v>260</v>
      </c>
      <c r="K1633" t="s">
        <v>195</v>
      </c>
      <c r="L1633" s="1">
        <v>18000000</v>
      </c>
      <c r="M1633" s="1">
        <v>3077361</v>
      </c>
      <c r="N1633" t="s">
        <v>5400</v>
      </c>
      <c r="O1633">
        <v>94</v>
      </c>
      <c r="P1633" s="6" t="str">
        <f>_xlfn.XLOOKUP(movie3[[#This Row],[year]],inflation!E$2:E$225,inflation!F$2:F$225,,0)</f>
        <v>372.5</v>
      </c>
      <c r="Q1633" s="2">
        <f>movie3[[#This Row],[gross]] * (inflation!B$226 / movie3[[#This Row],[CPI of Released Year]])</f>
        <v>7564112.0311409403</v>
      </c>
      <c r="R1633" s="2">
        <f>movie3[[#This Row],[gross]]-movie3[[#This Row],[budget]]</f>
        <v>-14922639</v>
      </c>
    </row>
    <row r="1634" spans="1:18" hidden="1" x14ac:dyDescent="0.25">
      <c r="A1634" t="s">
        <v>5569</v>
      </c>
      <c r="B1634" t="s">
        <v>16</v>
      </c>
      <c r="C1634" t="s">
        <v>104</v>
      </c>
      <c r="D1634">
        <v>1989</v>
      </c>
      <c r="E1634" t="s">
        <v>5222</v>
      </c>
      <c r="F1634">
        <v>4.5</v>
      </c>
      <c r="G1634" s="1">
        <v>274</v>
      </c>
      <c r="H1634" t="s">
        <v>1535</v>
      </c>
      <c r="I1634" t="s">
        <v>5570</v>
      </c>
      <c r="J1634" t="s">
        <v>2053</v>
      </c>
      <c r="K1634" t="s">
        <v>30</v>
      </c>
      <c r="N1634" t="s">
        <v>5571</v>
      </c>
      <c r="O1634">
        <v>92</v>
      </c>
      <c r="P1634" s="6" t="str">
        <f>_xlfn.XLOOKUP(movie3[[#This Row],[year]],inflation!E$2:E$225,inflation!F$2:F$225,,0)</f>
        <v>372.5</v>
      </c>
      <c r="Q1634" s="2">
        <f>movie3[[#This Row],[gross]] * (inflation!B$226 / movie3[[#This Row],[CPI of Released Year]])</f>
        <v>0</v>
      </c>
      <c r="R1634" s="2">
        <f>movie3[[#This Row],[gross]]-movie3[[#This Row],[budget]]</f>
        <v>0</v>
      </c>
    </row>
    <row r="1635" spans="1:18" hidden="1" x14ac:dyDescent="0.25">
      <c r="A1635" t="s">
        <v>5612</v>
      </c>
      <c r="B1635" t="s">
        <v>2000</v>
      </c>
      <c r="C1635" t="s">
        <v>41</v>
      </c>
      <c r="D1635">
        <v>1989</v>
      </c>
      <c r="E1635" t="s">
        <v>5018</v>
      </c>
      <c r="F1635">
        <v>4.5</v>
      </c>
      <c r="G1635" s="1">
        <v>653</v>
      </c>
      <c r="H1635" t="s">
        <v>5613</v>
      </c>
      <c r="I1635" t="s">
        <v>5614</v>
      </c>
      <c r="J1635" t="s">
        <v>5615</v>
      </c>
      <c r="K1635" t="s">
        <v>30</v>
      </c>
      <c r="N1635" t="s">
        <v>5616</v>
      </c>
      <c r="O1635">
        <v>92</v>
      </c>
      <c r="P1635" s="6" t="str">
        <f>_xlfn.XLOOKUP(movie3[[#This Row],[year]],inflation!E$2:E$225,inflation!F$2:F$225,,0)</f>
        <v>372.5</v>
      </c>
      <c r="Q1635" s="2">
        <f>movie3[[#This Row],[gross]] * (inflation!B$226 / movie3[[#This Row],[CPI of Released Year]])</f>
        <v>0</v>
      </c>
      <c r="R1635" s="2">
        <f>movie3[[#This Row],[gross]]-movie3[[#This Row],[budget]]</f>
        <v>0</v>
      </c>
    </row>
    <row r="1636" spans="1:18" hidden="1" x14ac:dyDescent="0.25">
      <c r="A1636" t="s">
        <v>5361</v>
      </c>
      <c r="B1636" t="s">
        <v>33</v>
      </c>
      <c r="C1636" t="s">
        <v>41</v>
      </c>
      <c r="D1636">
        <v>1989</v>
      </c>
      <c r="E1636" t="s">
        <v>4601</v>
      </c>
      <c r="F1636">
        <v>4.4000000000000004</v>
      </c>
      <c r="G1636" s="1">
        <v>29000</v>
      </c>
      <c r="H1636" t="s">
        <v>5362</v>
      </c>
      <c r="I1636" t="s">
        <v>2018</v>
      </c>
      <c r="J1636" t="s">
        <v>4690</v>
      </c>
      <c r="K1636" t="s">
        <v>30</v>
      </c>
      <c r="L1636" s="1">
        <v>12000000</v>
      </c>
      <c r="M1636" s="1">
        <v>11567217</v>
      </c>
      <c r="N1636" t="s">
        <v>23</v>
      </c>
      <c r="O1636">
        <v>84</v>
      </c>
      <c r="P1636" s="6" t="str">
        <f>_xlfn.XLOOKUP(movie3[[#This Row],[year]],inflation!E$2:E$225,inflation!F$2:F$225,,0)</f>
        <v>372.5</v>
      </c>
      <c r="Q1636" s="2">
        <f>movie3[[#This Row],[gross]] * (inflation!B$226 / movie3[[#This Row],[CPI of Released Year]])</f>
        <v>28432064.121342283</v>
      </c>
      <c r="R1636" s="2">
        <f>movie3[[#This Row],[gross]]-movie3[[#This Row],[budget]]</f>
        <v>-432783</v>
      </c>
    </row>
    <row r="1637" spans="1:18" hidden="1" x14ac:dyDescent="0.25">
      <c r="A1637" t="s">
        <v>5372</v>
      </c>
      <c r="B1637" t="s">
        <v>2000</v>
      </c>
      <c r="C1637" t="s">
        <v>34</v>
      </c>
      <c r="D1637">
        <v>1989</v>
      </c>
      <c r="E1637" t="s">
        <v>5373</v>
      </c>
      <c r="F1637">
        <v>4.4000000000000004</v>
      </c>
      <c r="G1637" s="1">
        <v>6000</v>
      </c>
      <c r="H1637" t="s">
        <v>5374</v>
      </c>
      <c r="I1637" t="s">
        <v>301</v>
      </c>
      <c r="J1637" t="s">
        <v>5375</v>
      </c>
      <c r="K1637" t="s">
        <v>30</v>
      </c>
      <c r="L1637" s="1">
        <v>8000000</v>
      </c>
      <c r="M1637" s="1">
        <v>16093651</v>
      </c>
      <c r="N1637" t="s">
        <v>2027</v>
      </c>
      <c r="O1637">
        <v>93</v>
      </c>
      <c r="P1637" s="6" t="str">
        <f>_xlfn.XLOOKUP(movie3[[#This Row],[year]],inflation!E$2:E$225,inflation!F$2:F$225,,0)</f>
        <v>372.5</v>
      </c>
      <c r="Q1637" s="2">
        <f>movie3[[#This Row],[gross]] * (inflation!B$226 / movie3[[#This Row],[CPI of Released Year]])</f>
        <v>39557978.135838926</v>
      </c>
      <c r="R1637" s="2">
        <f>movie3[[#This Row],[gross]]-movie3[[#This Row],[budget]]</f>
        <v>8093651</v>
      </c>
    </row>
    <row r="1638" spans="1:18" hidden="1" x14ac:dyDescent="0.25">
      <c r="A1638" t="s">
        <v>5604</v>
      </c>
      <c r="B1638" t="s">
        <v>16</v>
      </c>
      <c r="C1638" t="s">
        <v>34</v>
      </c>
      <c r="D1638">
        <v>1989</v>
      </c>
      <c r="E1638" t="s">
        <v>5605</v>
      </c>
      <c r="F1638">
        <v>4.4000000000000004</v>
      </c>
      <c r="G1638" s="1">
        <v>4300</v>
      </c>
      <c r="H1638" t="s">
        <v>5453</v>
      </c>
      <c r="I1638" t="s">
        <v>5454</v>
      </c>
      <c r="J1638" t="s">
        <v>5455</v>
      </c>
      <c r="K1638" t="s">
        <v>30</v>
      </c>
      <c r="M1638" s="1">
        <v>363561</v>
      </c>
      <c r="N1638" t="s">
        <v>5606</v>
      </c>
      <c r="O1638">
        <v>102</v>
      </c>
      <c r="P1638" s="6" t="str">
        <f>_xlfn.XLOOKUP(movie3[[#This Row],[year]],inflation!E$2:E$225,inflation!F$2:F$225,,0)</f>
        <v>372.5</v>
      </c>
      <c r="Q1638" s="2">
        <f>movie3[[#This Row],[gross]] * (inflation!B$226 / movie3[[#This Row],[CPI of Released Year]])</f>
        <v>893628.05798657727</v>
      </c>
      <c r="R1638" s="2">
        <f>movie3[[#This Row],[gross]]-movie3[[#This Row],[budget]]</f>
        <v>363561</v>
      </c>
    </row>
    <row r="1639" spans="1:18" hidden="1" x14ac:dyDescent="0.25">
      <c r="A1639" t="s">
        <v>5636</v>
      </c>
      <c r="B1639" t="s">
        <v>33</v>
      </c>
      <c r="C1639" t="s">
        <v>41</v>
      </c>
      <c r="D1639">
        <v>1989</v>
      </c>
      <c r="E1639" t="s">
        <v>5302</v>
      </c>
      <c r="F1639">
        <v>4.4000000000000004</v>
      </c>
      <c r="G1639" s="1">
        <v>1300</v>
      </c>
      <c r="H1639" t="s">
        <v>5637</v>
      </c>
      <c r="I1639" t="s">
        <v>5086</v>
      </c>
      <c r="J1639" t="s">
        <v>5638</v>
      </c>
      <c r="K1639" t="s">
        <v>30</v>
      </c>
      <c r="M1639" s="1">
        <v>5368865</v>
      </c>
      <c r="N1639" t="s">
        <v>138</v>
      </c>
      <c r="O1639">
        <v>83</v>
      </c>
      <c r="P1639" s="6" t="str">
        <f>_xlfn.XLOOKUP(movie3[[#This Row],[year]],inflation!E$2:E$225,inflation!F$2:F$225,,0)</f>
        <v>372.5</v>
      </c>
      <c r="Q1639" s="2">
        <f>movie3[[#This Row],[gross]] * (inflation!B$226 / movie3[[#This Row],[CPI of Released Year]])</f>
        <v>13196598.104697987</v>
      </c>
      <c r="R1639" s="2">
        <f>movie3[[#This Row],[gross]]-movie3[[#This Row],[budget]]</f>
        <v>5368865</v>
      </c>
    </row>
    <row r="1640" spans="1:18" hidden="1" x14ac:dyDescent="0.25">
      <c r="A1640" t="s">
        <v>5377</v>
      </c>
      <c r="B1640" t="s">
        <v>2000</v>
      </c>
      <c r="C1640" t="s">
        <v>41</v>
      </c>
      <c r="D1640">
        <v>1989</v>
      </c>
      <c r="E1640" t="s">
        <v>5338</v>
      </c>
      <c r="F1640">
        <v>4.3</v>
      </c>
      <c r="G1640" s="1">
        <v>1800</v>
      </c>
      <c r="H1640" t="s">
        <v>2486</v>
      </c>
      <c r="I1640" t="s">
        <v>2486</v>
      </c>
      <c r="J1640" t="s">
        <v>241</v>
      </c>
      <c r="K1640" t="s">
        <v>30</v>
      </c>
      <c r="L1640" s="1">
        <v>2500000</v>
      </c>
      <c r="N1640" t="s">
        <v>5378</v>
      </c>
      <c r="O1640">
        <v>90</v>
      </c>
      <c r="P1640" s="6" t="str">
        <f>_xlfn.XLOOKUP(movie3[[#This Row],[year]],inflation!E$2:E$225,inflation!F$2:F$225,,0)</f>
        <v>372.5</v>
      </c>
      <c r="Q1640" s="2">
        <f>movie3[[#This Row],[gross]] * (inflation!B$226 / movie3[[#This Row],[CPI of Released Year]])</f>
        <v>0</v>
      </c>
      <c r="R1640" s="2">
        <f>movie3[[#This Row],[gross]]-movie3[[#This Row],[budget]]</f>
        <v>-2500000</v>
      </c>
    </row>
    <row r="1641" spans="1:18" hidden="1" x14ac:dyDescent="0.25">
      <c r="A1641" t="s">
        <v>5607</v>
      </c>
      <c r="B1641" t="s">
        <v>16</v>
      </c>
      <c r="C1641" t="s">
        <v>34</v>
      </c>
      <c r="D1641">
        <v>1989</v>
      </c>
      <c r="E1641" t="s">
        <v>5029</v>
      </c>
      <c r="F1641">
        <v>4.3</v>
      </c>
      <c r="G1641" s="1">
        <v>1100</v>
      </c>
      <c r="H1641" t="s">
        <v>874</v>
      </c>
      <c r="I1641" t="s">
        <v>5608</v>
      </c>
      <c r="J1641" t="s">
        <v>2852</v>
      </c>
      <c r="K1641" t="s">
        <v>30</v>
      </c>
      <c r="N1641" t="s">
        <v>5553</v>
      </c>
      <c r="O1641">
        <v>107</v>
      </c>
      <c r="P1641" s="6" t="str">
        <f>_xlfn.XLOOKUP(movie3[[#This Row],[year]],inflation!E$2:E$225,inflation!F$2:F$225,,0)</f>
        <v>372.5</v>
      </c>
      <c r="Q1641" s="2">
        <f>movie3[[#This Row],[gross]] * (inflation!B$226 / movie3[[#This Row],[CPI of Released Year]])</f>
        <v>0</v>
      </c>
      <c r="R1641" s="2">
        <f>movie3[[#This Row],[gross]]-movie3[[#This Row],[budget]]</f>
        <v>0</v>
      </c>
    </row>
    <row r="1642" spans="1:18" hidden="1" x14ac:dyDescent="0.25">
      <c r="A1642" t="s">
        <v>5492</v>
      </c>
      <c r="B1642" t="s">
        <v>16</v>
      </c>
      <c r="C1642" t="s">
        <v>63</v>
      </c>
      <c r="D1642">
        <v>1989</v>
      </c>
      <c r="E1642" t="s">
        <v>3458</v>
      </c>
      <c r="F1642">
        <v>3.7</v>
      </c>
      <c r="G1642" s="1">
        <v>790</v>
      </c>
      <c r="H1642" t="s">
        <v>480</v>
      </c>
      <c r="I1642" t="s">
        <v>5493</v>
      </c>
      <c r="J1642" t="s">
        <v>5494</v>
      </c>
      <c r="K1642" t="s">
        <v>30</v>
      </c>
      <c r="M1642" s="1">
        <v>1089000</v>
      </c>
      <c r="N1642" t="s">
        <v>5495</v>
      </c>
      <c r="O1642">
        <v>112</v>
      </c>
      <c r="P1642" s="6" t="str">
        <f>_xlfn.XLOOKUP(movie3[[#This Row],[year]],inflation!E$2:E$225,inflation!F$2:F$225,,0)</f>
        <v>372.5</v>
      </c>
      <c r="Q1642" s="2">
        <f>movie3[[#This Row],[gross]] * (inflation!B$226 / movie3[[#This Row],[CPI of Released Year]])</f>
        <v>2676747.3825503355</v>
      </c>
      <c r="R1642" s="2">
        <f>movie3[[#This Row],[gross]]-movie3[[#This Row],[budget]]</f>
        <v>1089000</v>
      </c>
    </row>
    <row r="1643" spans="1:18" hidden="1" x14ac:dyDescent="0.25">
      <c r="A1643" t="s">
        <v>5550</v>
      </c>
      <c r="B1643" t="s">
        <v>16</v>
      </c>
      <c r="C1643" t="s">
        <v>34</v>
      </c>
      <c r="D1643">
        <v>1989</v>
      </c>
      <c r="E1643" t="s">
        <v>4558</v>
      </c>
      <c r="F1643">
        <v>3.6</v>
      </c>
      <c r="G1643" s="1">
        <v>5000</v>
      </c>
      <c r="H1643" t="s">
        <v>5551</v>
      </c>
      <c r="I1643" t="s">
        <v>4247</v>
      </c>
      <c r="J1643" t="s">
        <v>5552</v>
      </c>
      <c r="K1643" t="s">
        <v>30</v>
      </c>
      <c r="M1643" s="1">
        <v>902152</v>
      </c>
      <c r="N1643" t="s">
        <v>5553</v>
      </c>
      <c r="O1643">
        <v>89</v>
      </c>
      <c r="P1643" s="6" t="str">
        <f>_xlfn.XLOOKUP(movie3[[#This Row],[year]],inflation!E$2:E$225,inflation!F$2:F$225,,0)</f>
        <v>372.5</v>
      </c>
      <c r="Q1643" s="2">
        <f>movie3[[#This Row],[gross]] * (inflation!B$226 / movie3[[#This Row],[CPI of Released Year]])</f>
        <v>2217477.5065771812</v>
      </c>
      <c r="R1643" s="2">
        <f>movie3[[#This Row],[gross]]-movie3[[#This Row],[budget]]</f>
        <v>902152</v>
      </c>
    </row>
    <row r="1644" spans="1:18" hidden="1" x14ac:dyDescent="0.25">
      <c r="A1644" t="s">
        <v>5617</v>
      </c>
      <c r="B1644" t="s">
        <v>2000</v>
      </c>
      <c r="C1644" t="s">
        <v>41</v>
      </c>
      <c r="D1644">
        <v>1989</v>
      </c>
      <c r="E1644" t="s">
        <v>5380</v>
      </c>
      <c r="F1644">
        <v>3.1</v>
      </c>
      <c r="G1644" s="1">
        <v>666</v>
      </c>
      <c r="H1644" t="s">
        <v>1105</v>
      </c>
      <c r="I1644" t="s">
        <v>5618</v>
      </c>
      <c r="J1644" t="s">
        <v>5393</v>
      </c>
      <c r="K1644" t="s">
        <v>30</v>
      </c>
      <c r="M1644" s="1">
        <v>129778</v>
      </c>
      <c r="N1644" t="s">
        <v>5619</v>
      </c>
      <c r="O1644">
        <v>89</v>
      </c>
      <c r="P1644" s="6" t="str">
        <f>_xlfn.XLOOKUP(movie3[[#This Row],[year]],inflation!E$2:E$225,inflation!F$2:F$225,,0)</f>
        <v>372.5</v>
      </c>
      <c r="Q1644" s="2">
        <f>movie3[[#This Row],[gross]] * (inflation!B$226 / movie3[[#This Row],[CPI of Released Year]])</f>
        <v>318992.58201342286</v>
      </c>
      <c r="R1644" s="2">
        <f>movie3[[#This Row],[gross]]-movie3[[#This Row],[budget]]</f>
        <v>129778</v>
      </c>
    </row>
    <row r="1645" spans="1:18" hidden="1" x14ac:dyDescent="0.25">
      <c r="A1645" t="s">
        <v>5652</v>
      </c>
      <c r="B1645" t="s">
        <v>16</v>
      </c>
      <c r="C1645" t="s">
        <v>63</v>
      </c>
      <c r="D1645">
        <v>1990</v>
      </c>
      <c r="E1645" t="s">
        <v>5449</v>
      </c>
      <c r="F1645">
        <v>8.6999999999999993</v>
      </c>
      <c r="G1645" s="1">
        <v>1100000</v>
      </c>
      <c r="H1645" t="s">
        <v>65</v>
      </c>
      <c r="I1645" t="s">
        <v>5653</v>
      </c>
      <c r="J1645" t="s">
        <v>67</v>
      </c>
      <c r="K1645" t="s">
        <v>30</v>
      </c>
      <c r="L1645" s="1">
        <v>25000000</v>
      </c>
      <c r="M1645" s="1">
        <v>46963277</v>
      </c>
      <c r="N1645" t="s">
        <v>23</v>
      </c>
      <c r="O1645">
        <v>146</v>
      </c>
      <c r="P1645" s="6" t="str">
        <f>_xlfn.XLOOKUP(movie3[[#This Row],[year]],inflation!E$2:E$225,inflation!F$2:F$225,,0)</f>
        <v>392.6</v>
      </c>
      <c r="Q1645" s="2">
        <f>movie3[[#This Row],[gross]] * (inflation!B$226 / movie3[[#This Row],[CPI of Released Year]])</f>
        <v>109525156.44727458</v>
      </c>
      <c r="R1645" s="2">
        <f>movie3[[#This Row],[gross]]-movie3[[#This Row],[budget]]</f>
        <v>21963277</v>
      </c>
    </row>
    <row r="1646" spans="1:18" hidden="1" x14ac:dyDescent="0.25">
      <c r="A1646" t="s">
        <v>5866</v>
      </c>
      <c r="B1646" t="s">
        <v>448</v>
      </c>
      <c r="C1646" t="s">
        <v>63</v>
      </c>
      <c r="D1646">
        <v>1990</v>
      </c>
      <c r="E1646" t="s">
        <v>5867</v>
      </c>
      <c r="F1646">
        <v>8.3000000000000007</v>
      </c>
      <c r="G1646" s="1">
        <v>17000</v>
      </c>
      <c r="H1646" t="s">
        <v>5868</v>
      </c>
      <c r="I1646" t="s">
        <v>5868</v>
      </c>
      <c r="J1646" t="s">
        <v>5869</v>
      </c>
      <c r="K1646" t="s">
        <v>5870</v>
      </c>
      <c r="N1646" t="s">
        <v>5871</v>
      </c>
      <c r="O1646">
        <v>98</v>
      </c>
      <c r="P1646" s="6" t="str">
        <f>_xlfn.XLOOKUP(movie3[[#This Row],[year]],inflation!E$2:E$225,inflation!F$2:F$225,,0)</f>
        <v>392.6</v>
      </c>
      <c r="Q1646" s="2">
        <f>movie3[[#This Row],[gross]] * (inflation!B$226 / movie3[[#This Row],[CPI of Released Year]])</f>
        <v>0</v>
      </c>
      <c r="R1646" s="2">
        <f>movie3[[#This Row],[gross]]-movie3[[#This Row],[budget]]</f>
        <v>0</v>
      </c>
    </row>
    <row r="1647" spans="1:18" hidden="1" x14ac:dyDescent="0.25">
      <c r="A1647" t="s">
        <v>5666</v>
      </c>
      <c r="B1647" t="s">
        <v>2000</v>
      </c>
      <c r="C1647" t="s">
        <v>25</v>
      </c>
      <c r="D1647">
        <v>1990</v>
      </c>
      <c r="E1647" t="s">
        <v>5370</v>
      </c>
      <c r="F1647">
        <v>8</v>
      </c>
      <c r="G1647" s="1">
        <v>247000</v>
      </c>
      <c r="H1647" t="s">
        <v>2831</v>
      </c>
      <c r="I1647" t="s">
        <v>5667</v>
      </c>
      <c r="J1647" t="s">
        <v>2831</v>
      </c>
      <c r="K1647" t="s">
        <v>30</v>
      </c>
      <c r="L1647" s="1">
        <v>22000000</v>
      </c>
      <c r="M1647" s="1">
        <v>424208848</v>
      </c>
      <c r="N1647" t="s">
        <v>5668</v>
      </c>
      <c r="O1647">
        <v>181</v>
      </c>
      <c r="P1647" s="6" t="str">
        <f>_xlfn.XLOOKUP(movie3[[#This Row],[year]],inflation!E$2:E$225,inflation!F$2:F$225,,0)</f>
        <v>392.6</v>
      </c>
      <c r="Q1647" s="2">
        <f>movie3[[#This Row],[gross]] * (inflation!B$226 / movie3[[#This Row],[CPI of Released Year]])</f>
        <v>989316406.59398878</v>
      </c>
      <c r="R1647" s="2">
        <f>movie3[[#This Row],[gross]]-movie3[[#This Row],[budget]]</f>
        <v>402208848</v>
      </c>
    </row>
    <row r="1648" spans="1:18" hidden="1" x14ac:dyDescent="0.25">
      <c r="A1648" t="s">
        <v>5684</v>
      </c>
      <c r="B1648" t="s">
        <v>2000</v>
      </c>
      <c r="C1648" t="s">
        <v>17</v>
      </c>
      <c r="D1648">
        <v>1990</v>
      </c>
      <c r="E1648" t="s">
        <v>5685</v>
      </c>
      <c r="F1648">
        <v>7.9</v>
      </c>
      <c r="G1648" s="1">
        <v>456000</v>
      </c>
      <c r="H1648" t="s">
        <v>2671</v>
      </c>
      <c r="I1648" t="s">
        <v>2671</v>
      </c>
      <c r="J1648" t="s">
        <v>5686</v>
      </c>
      <c r="K1648" t="s">
        <v>30</v>
      </c>
      <c r="L1648" s="1">
        <v>20000000</v>
      </c>
      <c r="M1648" s="1">
        <v>86024005</v>
      </c>
      <c r="N1648" t="s">
        <v>180</v>
      </c>
      <c r="O1648">
        <v>105</v>
      </c>
      <c r="P1648" s="6" t="str">
        <f>_xlfn.XLOOKUP(movie3[[#This Row],[year]],inflation!E$2:E$225,inflation!F$2:F$225,,0)</f>
        <v>392.6</v>
      </c>
      <c r="Q1648" s="2">
        <f>movie3[[#This Row],[gross]] * (inflation!B$226 / movie3[[#This Row],[CPI of Released Year]])</f>
        <v>200620425.31329596</v>
      </c>
      <c r="R1648" s="2">
        <f>movie3[[#This Row],[gross]]-movie3[[#This Row],[budget]]</f>
        <v>66024005</v>
      </c>
    </row>
    <row r="1649" spans="1:18" hidden="1" x14ac:dyDescent="0.25">
      <c r="A1649" t="s">
        <v>5674</v>
      </c>
      <c r="B1649" t="s">
        <v>16</v>
      </c>
      <c r="C1649" t="s">
        <v>17</v>
      </c>
      <c r="D1649">
        <v>1990</v>
      </c>
      <c r="E1649" t="s">
        <v>5675</v>
      </c>
      <c r="F1649">
        <v>7.8</v>
      </c>
      <c r="G1649" s="1">
        <v>191000</v>
      </c>
      <c r="H1649" t="s">
        <v>2069</v>
      </c>
      <c r="I1649" t="s">
        <v>20</v>
      </c>
      <c r="J1649" t="s">
        <v>560</v>
      </c>
      <c r="K1649" t="s">
        <v>30</v>
      </c>
      <c r="L1649" s="1">
        <v>20000000</v>
      </c>
      <c r="M1649" s="1">
        <v>61276872</v>
      </c>
      <c r="N1649" t="s">
        <v>5112</v>
      </c>
      <c r="O1649">
        <v>107</v>
      </c>
      <c r="P1649" s="6" t="str">
        <f>_xlfn.XLOOKUP(movie3[[#This Row],[year]],inflation!E$2:E$225,inflation!F$2:F$225,,0)</f>
        <v>392.6</v>
      </c>
      <c r="Q1649" s="2">
        <f>movie3[[#This Row],[gross]] * (inflation!B$226 / movie3[[#This Row],[CPI of Released Year]])</f>
        <v>142906530.82832399</v>
      </c>
      <c r="R1649" s="2">
        <f>movie3[[#This Row],[gross]]-movie3[[#This Row],[budget]]</f>
        <v>41276872</v>
      </c>
    </row>
    <row r="1650" spans="1:18" hidden="1" x14ac:dyDescent="0.25">
      <c r="A1650" t="s">
        <v>5693</v>
      </c>
      <c r="B1650" t="s">
        <v>2000</v>
      </c>
      <c r="C1650" t="s">
        <v>63</v>
      </c>
      <c r="D1650">
        <v>1990</v>
      </c>
      <c r="E1650" t="s">
        <v>5161</v>
      </c>
      <c r="F1650">
        <v>7.8</v>
      </c>
      <c r="G1650" s="1">
        <v>130000</v>
      </c>
      <c r="H1650" t="s">
        <v>3537</v>
      </c>
      <c r="I1650" t="s">
        <v>5694</v>
      </c>
      <c r="J1650" t="s">
        <v>67</v>
      </c>
      <c r="K1650" t="s">
        <v>30</v>
      </c>
      <c r="L1650" s="1">
        <v>31000000</v>
      </c>
      <c r="M1650" s="1">
        <v>52096475</v>
      </c>
      <c r="N1650" t="s">
        <v>31</v>
      </c>
      <c r="O1650">
        <v>121</v>
      </c>
      <c r="P1650" s="6" t="str">
        <f>_xlfn.XLOOKUP(movie3[[#This Row],[year]],inflation!E$2:E$225,inflation!F$2:F$225,,0)</f>
        <v>392.6</v>
      </c>
      <c r="Q1650" s="2">
        <f>movie3[[#This Row],[gross]] * (inflation!B$226 / movie3[[#This Row],[CPI of Released Year]])</f>
        <v>121496516.83647478</v>
      </c>
      <c r="R1650" s="2">
        <f>movie3[[#This Row],[gross]]-movie3[[#This Row],[budget]]</f>
        <v>21096475</v>
      </c>
    </row>
    <row r="1651" spans="1:18" hidden="1" x14ac:dyDescent="0.25">
      <c r="A1651" t="s">
        <v>5851</v>
      </c>
      <c r="B1651" t="s">
        <v>33</v>
      </c>
      <c r="C1651" t="s">
        <v>17</v>
      </c>
      <c r="D1651">
        <v>1990</v>
      </c>
      <c r="E1651" t="s">
        <v>5707</v>
      </c>
      <c r="F1651">
        <v>7.8</v>
      </c>
      <c r="G1651" s="1">
        <v>25000</v>
      </c>
      <c r="H1651" t="s">
        <v>2630</v>
      </c>
      <c r="I1651" t="s">
        <v>2630</v>
      </c>
      <c r="J1651" t="s">
        <v>5852</v>
      </c>
      <c r="K1651" t="s">
        <v>2110</v>
      </c>
      <c r="L1651" s="1">
        <v>12000000</v>
      </c>
      <c r="M1651" s="1">
        <v>2970161</v>
      </c>
      <c r="N1651" t="s">
        <v>23</v>
      </c>
      <c r="O1651">
        <v>119</v>
      </c>
      <c r="P1651" s="6" t="str">
        <f>_xlfn.XLOOKUP(movie3[[#This Row],[year]],inflation!E$2:E$225,inflation!F$2:F$225,,0)</f>
        <v>392.6</v>
      </c>
      <c r="Q1651" s="2">
        <f>movie3[[#This Row],[gross]] * (inflation!B$226 / movie3[[#This Row],[CPI of Released Year]])</f>
        <v>6926845.1645440646</v>
      </c>
      <c r="R1651" s="2">
        <f>movie3[[#This Row],[gross]]-movie3[[#This Row],[budget]]</f>
        <v>-9029839</v>
      </c>
    </row>
    <row r="1652" spans="1:18" hidden="1" x14ac:dyDescent="0.25">
      <c r="A1652" t="s">
        <v>5734</v>
      </c>
      <c r="B1652" t="s">
        <v>16</v>
      </c>
      <c r="C1652" t="s">
        <v>104</v>
      </c>
      <c r="D1652">
        <v>1990</v>
      </c>
      <c r="E1652" t="s">
        <v>5735</v>
      </c>
      <c r="F1652">
        <v>7.7</v>
      </c>
      <c r="G1652" s="1">
        <v>128000</v>
      </c>
      <c r="H1652" t="s">
        <v>2096</v>
      </c>
      <c r="I1652" t="s">
        <v>2096</v>
      </c>
      <c r="J1652" t="s">
        <v>3080</v>
      </c>
      <c r="K1652" t="s">
        <v>30</v>
      </c>
      <c r="L1652" s="1">
        <v>14000000</v>
      </c>
      <c r="M1652" s="1">
        <v>5080409</v>
      </c>
      <c r="N1652" t="s">
        <v>3882</v>
      </c>
      <c r="O1652">
        <v>115</v>
      </c>
      <c r="P1652" s="6" t="str">
        <f>_xlfn.XLOOKUP(movie3[[#This Row],[year]],inflation!E$2:E$225,inflation!F$2:F$225,,0)</f>
        <v>392.6</v>
      </c>
      <c r="Q1652" s="2">
        <f>movie3[[#This Row],[gross]] * (inflation!B$226 / movie3[[#This Row],[CPI of Released Year]])</f>
        <v>11848248.803871624</v>
      </c>
      <c r="R1652" s="2">
        <f>movie3[[#This Row],[gross]]-movie3[[#This Row],[budget]]</f>
        <v>-8919591</v>
      </c>
    </row>
    <row r="1653" spans="1:18" hidden="1" x14ac:dyDescent="0.25">
      <c r="A1653" t="s">
        <v>5990</v>
      </c>
      <c r="B1653" t="s">
        <v>2000</v>
      </c>
      <c r="C1653" t="s">
        <v>17</v>
      </c>
      <c r="D1653">
        <v>1990</v>
      </c>
      <c r="E1653" t="s">
        <v>5743</v>
      </c>
      <c r="F1653">
        <v>7.7</v>
      </c>
      <c r="G1653" s="1">
        <v>7800</v>
      </c>
      <c r="H1653" t="s">
        <v>5991</v>
      </c>
      <c r="I1653" t="s">
        <v>5992</v>
      </c>
      <c r="J1653" t="s">
        <v>5993</v>
      </c>
      <c r="K1653" t="s">
        <v>5994</v>
      </c>
      <c r="M1653" s="1">
        <v>1986433</v>
      </c>
      <c r="N1653" t="s">
        <v>5995</v>
      </c>
      <c r="O1653">
        <v>95</v>
      </c>
      <c r="P1653" s="6" t="str">
        <f>_xlfn.XLOOKUP(movie3[[#This Row],[year]],inflation!E$2:E$225,inflation!F$2:F$225,,0)</f>
        <v>392.6</v>
      </c>
      <c r="Q1653" s="2">
        <f>movie3[[#This Row],[gross]] * (inflation!B$226 / movie3[[#This Row],[CPI of Released Year]])</f>
        <v>4632649.1462047882</v>
      </c>
      <c r="R1653" s="2">
        <f>movie3[[#This Row],[gross]]-movie3[[#This Row],[budget]]</f>
        <v>1986433</v>
      </c>
    </row>
    <row r="1654" spans="1:18" hidden="1" x14ac:dyDescent="0.25">
      <c r="A1654" t="s">
        <v>6072</v>
      </c>
      <c r="B1654" t="s">
        <v>2000</v>
      </c>
      <c r="C1654" t="s">
        <v>17</v>
      </c>
      <c r="D1654">
        <v>1990</v>
      </c>
      <c r="E1654" t="s">
        <v>6073</v>
      </c>
      <c r="F1654">
        <v>7.7</v>
      </c>
      <c r="G1654" s="1">
        <v>3700</v>
      </c>
      <c r="H1654" t="s">
        <v>4507</v>
      </c>
      <c r="I1654" t="s">
        <v>6074</v>
      </c>
      <c r="J1654" t="s">
        <v>305</v>
      </c>
      <c r="K1654" t="s">
        <v>306</v>
      </c>
      <c r="M1654" s="1">
        <v>1745470</v>
      </c>
      <c r="N1654" t="s">
        <v>5900</v>
      </c>
      <c r="O1654">
        <v>118</v>
      </c>
      <c r="P1654" s="6" t="str">
        <f>_xlfn.XLOOKUP(movie3[[#This Row],[year]],inflation!E$2:E$225,inflation!F$2:F$225,,0)</f>
        <v>392.6</v>
      </c>
      <c r="Q1654" s="2">
        <f>movie3[[#This Row],[gross]] * (inflation!B$226 / movie3[[#This Row],[CPI of Released Year]])</f>
        <v>4070688.568517575</v>
      </c>
      <c r="R1654" s="2">
        <f>movie3[[#This Row],[gross]]-movie3[[#This Row],[budget]]</f>
        <v>1745470</v>
      </c>
    </row>
    <row r="1655" spans="1:18" hidden="1" x14ac:dyDescent="0.25">
      <c r="A1655" t="s">
        <v>6146</v>
      </c>
      <c r="B1655" t="s">
        <v>33</v>
      </c>
      <c r="C1655" t="s">
        <v>17</v>
      </c>
      <c r="D1655">
        <v>1990</v>
      </c>
      <c r="E1655" t="s">
        <v>6147</v>
      </c>
      <c r="F1655">
        <v>7.7</v>
      </c>
      <c r="G1655" s="1">
        <v>995</v>
      </c>
      <c r="H1655" t="s">
        <v>6148</v>
      </c>
      <c r="I1655" t="s">
        <v>6149</v>
      </c>
      <c r="J1655" t="s">
        <v>6150</v>
      </c>
      <c r="K1655" t="s">
        <v>195</v>
      </c>
      <c r="N1655" t="s">
        <v>6151</v>
      </c>
      <c r="O1655">
        <v>101</v>
      </c>
      <c r="P1655" s="6" t="str">
        <f>_xlfn.XLOOKUP(movie3[[#This Row],[year]],inflation!E$2:E$225,inflation!F$2:F$225,,0)</f>
        <v>392.6</v>
      </c>
      <c r="Q1655" s="2">
        <f>movie3[[#This Row],[gross]] * (inflation!B$226 / movie3[[#This Row],[CPI of Released Year]])</f>
        <v>0</v>
      </c>
      <c r="R1655" s="2">
        <f>movie3[[#This Row],[gross]]-movie3[[#This Row],[budget]]</f>
        <v>0</v>
      </c>
    </row>
    <row r="1656" spans="1:18" hidden="1" x14ac:dyDescent="0.25">
      <c r="A1656" t="s">
        <v>5654</v>
      </c>
      <c r="B1656" t="s">
        <v>16</v>
      </c>
      <c r="C1656" t="s">
        <v>104</v>
      </c>
      <c r="D1656">
        <v>1990</v>
      </c>
      <c r="E1656" t="s">
        <v>5655</v>
      </c>
      <c r="F1656">
        <v>7.6</v>
      </c>
      <c r="G1656" s="1">
        <v>370000</v>
      </c>
      <c r="H1656" t="s">
        <v>740</v>
      </c>
      <c r="I1656" t="s">
        <v>4263</v>
      </c>
      <c r="J1656" t="s">
        <v>136</v>
      </c>
      <c r="K1656" t="s">
        <v>30</v>
      </c>
      <c r="L1656" s="1">
        <v>54000000</v>
      </c>
      <c r="M1656" s="1">
        <v>136861392</v>
      </c>
      <c r="N1656" t="s">
        <v>44</v>
      </c>
      <c r="O1656">
        <v>162</v>
      </c>
      <c r="P1656" s="6" t="str">
        <f>_xlfn.XLOOKUP(movie3[[#This Row],[year]],inflation!E$2:E$225,inflation!F$2:F$225,,0)</f>
        <v>392.6</v>
      </c>
      <c r="Q1656" s="2">
        <f>movie3[[#This Row],[gross]] * (inflation!B$226 / movie3[[#This Row],[CPI of Released Year]])</f>
        <v>319180566.77330613</v>
      </c>
      <c r="R1656" s="2">
        <f>movie3[[#This Row],[gross]]-movie3[[#This Row],[budget]]</f>
        <v>82861392</v>
      </c>
    </row>
    <row r="1657" spans="1:18" hidden="1" x14ac:dyDescent="0.25">
      <c r="A1657" t="s">
        <v>5662</v>
      </c>
      <c r="B1657" t="s">
        <v>33</v>
      </c>
      <c r="C1657" t="s">
        <v>41</v>
      </c>
      <c r="D1657">
        <v>1990</v>
      </c>
      <c r="E1657" t="s">
        <v>5663</v>
      </c>
      <c r="F1657">
        <v>7.6</v>
      </c>
      <c r="G1657" s="1">
        <v>501000</v>
      </c>
      <c r="H1657" t="s">
        <v>2052</v>
      </c>
      <c r="I1657" t="s">
        <v>1310</v>
      </c>
      <c r="J1657" t="s">
        <v>5664</v>
      </c>
      <c r="K1657" t="s">
        <v>30</v>
      </c>
      <c r="L1657" s="1">
        <v>18000000</v>
      </c>
      <c r="M1657" s="1">
        <v>476684675</v>
      </c>
      <c r="N1657" t="s">
        <v>3917</v>
      </c>
      <c r="O1657">
        <v>103</v>
      </c>
      <c r="P1657" s="6" t="str">
        <f>_xlfn.XLOOKUP(movie3[[#This Row],[year]],inflation!E$2:E$225,inflation!F$2:F$225,,0)</f>
        <v>392.6</v>
      </c>
      <c r="Q1657" s="2">
        <f>movie3[[#This Row],[gross]] * (inflation!B$226 / movie3[[#This Row],[CPI of Released Year]])</f>
        <v>1111697627.177789</v>
      </c>
      <c r="R1657" s="2">
        <f>movie3[[#This Row],[gross]]-movie3[[#This Row],[budget]]</f>
        <v>458684675</v>
      </c>
    </row>
    <row r="1658" spans="1:18" hidden="1" x14ac:dyDescent="0.25">
      <c r="A1658" t="s">
        <v>5687</v>
      </c>
      <c r="B1658" t="s">
        <v>33</v>
      </c>
      <c r="C1658" t="s">
        <v>34</v>
      </c>
      <c r="D1658">
        <v>1990</v>
      </c>
      <c r="E1658" t="s">
        <v>5688</v>
      </c>
      <c r="F1658">
        <v>7.6</v>
      </c>
      <c r="G1658" s="1">
        <v>186000</v>
      </c>
      <c r="H1658" t="s">
        <v>2914</v>
      </c>
      <c r="I1658" t="s">
        <v>5689</v>
      </c>
      <c r="J1658" t="s">
        <v>570</v>
      </c>
      <c r="K1658" t="s">
        <v>30</v>
      </c>
      <c r="L1658" s="1">
        <v>30000000</v>
      </c>
      <c r="M1658" s="1">
        <v>200512643</v>
      </c>
      <c r="N1658" t="s">
        <v>44</v>
      </c>
      <c r="O1658">
        <v>135</v>
      </c>
      <c r="P1658" s="6" t="str">
        <f>_xlfn.XLOOKUP(movie3[[#This Row],[year]],inflation!E$2:E$225,inflation!F$2:F$225,,0)</f>
        <v>392.6</v>
      </c>
      <c r="Q1658" s="2">
        <f>movie3[[#This Row],[gross]] * (inflation!B$226 / movie3[[#This Row],[CPI of Released Year]])</f>
        <v>467624492.94651043</v>
      </c>
      <c r="R1658" s="2">
        <f>movie3[[#This Row],[gross]]-movie3[[#This Row],[budget]]</f>
        <v>170512643</v>
      </c>
    </row>
    <row r="1659" spans="1:18" hidden="1" x14ac:dyDescent="0.25">
      <c r="A1659" t="s">
        <v>5922</v>
      </c>
      <c r="B1659" t="s">
        <v>16</v>
      </c>
      <c r="C1659" t="s">
        <v>17</v>
      </c>
      <c r="D1659">
        <v>1990</v>
      </c>
      <c r="E1659" t="s">
        <v>5923</v>
      </c>
      <c r="F1659">
        <v>7.6</v>
      </c>
      <c r="G1659" s="1">
        <v>15000</v>
      </c>
      <c r="H1659" t="s">
        <v>5924</v>
      </c>
      <c r="I1659" t="s">
        <v>5924</v>
      </c>
      <c r="J1659" t="s">
        <v>5925</v>
      </c>
      <c r="K1659" t="s">
        <v>5820</v>
      </c>
      <c r="M1659" s="1">
        <v>5575738</v>
      </c>
      <c r="N1659" t="s">
        <v>5632</v>
      </c>
      <c r="O1659">
        <v>112</v>
      </c>
      <c r="P1659" s="6" t="str">
        <f>_xlfn.XLOOKUP(movie3[[#This Row],[year]],inflation!E$2:E$225,inflation!F$2:F$225,,0)</f>
        <v>392.6</v>
      </c>
      <c r="Q1659" s="2">
        <f>movie3[[#This Row],[gross]] * (inflation!B$226 / movie3[[#This Row],[CPI of Released Year]])</f>
        <v>13003427.694345389</v>
      </c>
      <c r="R1659" s="2">
        <f>movie3[[#This Row],[gross]]-movie3[[#This Row],[budget]]</f>
        <v>5575738</v>
      </c>
    </row>
    <row r="1660" spans="1:18" hidden="1" x14ac:dyDescent="0.25">
      <c r="A1660" t="s">
        <v>6087</v>
      </c>
      <c r="B1660" t="s">
        <v>337</v>
      </c>
      <c r="C1660" t="s">
        <v>25</v>
      </c>
      <c r="D1660">
        <v>1990</v>
      </c>
      <c r="E1660" t="s">
        <v>6088</v>
      </c>
      <c r="F1660">
        <v>7.6</v>
      </c>
      <c r="G1660" s="1">
        <v>6200</v>
      </c>
      <c r="H1660" t="s">
        <v>6089</v>
      </c>
      <c r="I1660" t="s">
        <v>6090</v>
      </c>
      <c r="J1660" t="s">
        <v>6091</v>
      </c>
      <c r="K1660" t="s">
        <v>453</v>
      </c>
      <c r="M1660" s="1">
        <v>1730856</v>
      </c>
      <c r="N1660" t="s">
        <v>552</v>
      </c>
      <c r="O1660">
        <v>105</v>
      </c>
      <c r="P1660" s="6" t="str">
        <f>_xlfn.XLOOKUP(movie3[[#This Row],[year]],inflation!E$2:E$225,inflation!F$2:F$225,,0)</f>
        <v>392.6</v>
      </c>
      <c r="Q1660" s="2">
        <f>movie3[[#This Row],[gross]] * (inflation!B$226 / movie3[[#This Row],[CPI of Released Year]])</f>
        <v>4036606.6062149769</v>
      </c>
      <c r="R1660" s="2">
        <f>movie3[[#This Row],[gross]]-movie3[[#This Row],[budget]]</f>
        <v>1730856</v>
      </c>
    </row>
    <row r="1661" spans="1:18" hidden="1" x14ac:dyDescent="0.25">
      <c r="A1661" t="s">
        <v>6194</v>
      </c>
      <c r="B1661" t="s">
        <v>33</v>
      </c>
      <c r="C1661" t="s">
        <v>17</v>
      </c>
      <c r="D1661">
        <v>1990</v>
      </c>
      <c r="E1661" t="s">
        <v>6195</v>
      </c>
      <c r="F1661">
        <v>7.6</v>
      </c>
      <c r="G1661" s="1">
        <v>3000</v>
      </c>
      <c r="H1661" t="s">
        <v>6196</v>
      </c>
      <c r="I1661" t="s">
        <v>6196</v>
      </c>
      <c r="J1661" t="s">
        <v>2493</v>
      </c>
      <c r="K1661" t="s">
        <v>30</v>
      </c>
      <c r="M1661" s="1">
        <v>774048</v>
      </c>
      <c r="N1661" t="s">
        <v>6197</v>
      </c>
      <c r="O1661">
        <v>112</v>
      </c>
      <c r="P1661" s="6" t="str">
        <f>_xlfn.XLOOKUP(movie3[[#This Row],[year]],inflation!E$2:E$225,inflation!F$2:F$225,,0)</f>
        <v>392.6</v>
      </c>
      <c r="Q1661" s="2">
        <f>movie3[[#This Row],[gross]] * (inflation!B$226 / movie3[[#This Row],[CPI of Released Year]])</f>
        <v>1805191.9225674986</v>
      </c>
      <c r="R1661" s="2">
        <f>movie3[[#This Row],[gross]]-movie3[[#This Row],[budget]]</f>
        <v>774048</v>
      </c>
    </row>
    <row r="1662" spans="1:18" hidden="1" x14ac:dyDescent="0.25">
      <c r="A1662" t="s">
        <v>5656</v>
      </c>
      <c r="B1662" t="s">
        <v>16</v>
      </c>
      <c r="C1662" t="s">
        <v>34</v>
      </c>
      <c r="D1662">
        <v>1990</v>
      </c>
      <c r="E1662" t="s">
        <v>5657</v>
      </c>
      <c r="F1662">
        <v>7.5</v>
      </c>
      <c r="G1662" s="1">
        <v>310000</v>
      </c>
      <c r="H1662" t="s">
        <v>2648</v>
      </c>
      <c r="I1662" t="s">
        <v>5658</v>
      </c>
      <c r="J1662" t="s">
        <v>999</v>
      </c>
      <c r="K1662" t="s">
        <v>30</v>
      </c>
      <c r="L1662" s="1">
        <v>65000000</v>
      </c>
      <c r="M1662" s="1">
        <v>261317921</v>
      </c>
      <c r="N1662" t="s">
        <v>4152</v>
      </c>
      <c r="O1662">
        <v>113</v>
      </c>
      <c r="P1662" s="6" t="str">
        <f>_xlfn.XLOOKUP(movie3[[#This Row],[year]],inflation!E$2:E$225,inflation!F$2:F$225,,0)</f>
        <v>392.6</v>
      </c>
      <c r="Q1662" s="2">
        <f>movie3[[#This Row],[gross]] * (inflation!B$226 / movie3[[#This Row],[CPI of Released Year]])</f>
        <v>609431198.33825779</v>
      </c>
      <c r="R1662" s="2">
        <f>movie3[[#This Row],[gross]]-movie3[[#This Row],[budget]]</f>
        <v>196317921</v>
      </c>
    </row>
    <row r="1663" spans="1:18" hidden="1" x14ac:dyDescent="0.25">
      <c r="A1663" t="s">
        <v>5709</v>
      </c>
      <c r="B1663" t="s">
        <v>16</v>
      </c>
      <c r="C1663" t="s">
        <v>17</v>
      </c>
      <c r="D1663">
        <v>1990</v>
      </c>
      <c r="E1663" t="s">
        <v>5710</v>
      </c>
      <c r="F1663">
        <v>7.5</v>
      </c>
      <c r="G1663" s="1">
        <v>101000</v>
      </c>
      <c r="H1663" t="s">
        <v>1507</v>
      </c>
      <c r="I1663" t="s">
        <v>1675</v>
      </c>
      <c r="J1663" t="s">
        <v>5299</v>
      </c>
      <c r="K1663" t="s">
        <v>30</v>
      </c>
      <c r="L1663" s="1">
        <v>25000000</v>
      </c>
      <c r="M1663" s="1">
        <v>26118851</v>
      </c>
      <c r="N1663" t="s">
        <v>4152</v>
      </c>
      <c r="O1663">
        <v>113</v>
      </c>
      <c r="P1663" s="6" t="str">
        <f>_xlfn.XLOOKUP(movie3[[#This Row],[year]],inflation!E$2:E$225,inflation!F$2:F$225,,0)</f>
        <v>392.6</v>
      </c>
      <c r="Q1663" s="2">
        <f>movie3[[#This Row],[gross]] * (inflation!B$226 / movie3[[#This Row],[CPI of Released Year]])</f>
        <v>60912939.316352516</v>
      </c>
      <c r="R1663" s="2">
        <f>movie3[[#This Row],[gross]]-movie3[[#This Row],[budget]]</f>
        <v>1118851</v>
      </c>
    </row>
    <row r="1664" spans="1:18" hidden="1" x14ac:dyDescent="0.25">
      <c r="A1664" t="s">
        <v>5759</v>
      </c>
      <c r="B1664" t="s">
        <v>448</v>
      </c>
      <c r="C1664" t="s">
        <v>104</v>
      </c>
      <c r="D1664">
        <v>1990</v>
      </c>
      <c r="E1664" t="s">
        <v>5760</v>
      </c>
      <c r="F1664">
        <v>7.5</v>
      </c>
      <c r="G1664" s="1">
        <v>19000</v>
      </c>
      <c r="H1664" t="s">
        <v>4718</v>
      </c>
      <c r="I1664" t="s">
        <v>4719</v>
      </c>
      <c r="J1664" t="s">
        <v>5761</v>
      </c>
      <c r="K1664" t="s">
        <v>492</v>
      </c>
      <c r="M1664" s="1">
        <v>3106052</v>
      </c>
      <c r="N1664" t="s">
        <v>5762</v>
      </c>
      <c r="O1664">
        <v>94</v>
      </c>
      <c r="P1664" s="6" t="str">
        <f>_xlfn.XLOOKUP(movie3[[#This Row],[year]],inflation!E$2:E$225,inflation!F$2:F$225,,0)</f>
        <v>392.6</v>
      </c>
      <c r="Q1664" s="2">
        <f>movie3[[#This Row],[gross]] * (inflation!B$226 / movie3[[#This Row],[CPI of Released Year]])</f>
        <v>7243762.636780438</v>
      </c>
      <c r="R1664" s="2">
        <f>movie3[[#This Row],[gross]]-movie3[[#This Row],[budget]]</f>
        <v>3106052</v>
      </c>
    </row>
    <row r="1665" spans="1:18" hidden="1" x14ac:dyDescent="0.25">
      <c r="A1665" t="s">
        <v>5926</v>
      </c>
      <c r="B1665" t="s">
        <v>33</v>
      </c>
      <c r="C1665" t="s">
        <v>41</v>
      </c>
      <c r="D1665">
        <v>1990</v>
      </c>
      <c r="E1665" t="s">
        <v>5927</v>
      </c>
      <c r="F1665">
        <v>7.5</v>
      </c>
      <c r="G1665" s="1">
        <v>23000</v>
      </c>
      <c r="H1665" t="s">
        <v>5928</v>
      </c>
      <c r="I1665" t="s">
        <v>4013</v>
      </c>
      <c r="J1665" t="s">
        <v>1376</v>
      </c>
      <c r="K1665" t="s">
        <v>453</v>
      </c>
      <c r="M1665" s="1">
        <v>5822041</v>
      </c>
      <c r="N1665" t="s">
        <v>5929</v>
      </c>
      <c r="O1665">
        <v>137</v>
      </c>
      <c r="P1665" s="6" t="str">
        <f>_xlfn.XLOOKUP(movie3[[#This Row],[year]],inflation!E$2:E$225,inflation!F$2:F$225,,0)</f>
        <v>392.6</v>
      </c>
      <c r="Q1665" s="2">
        <f>movie3[[#This Row],[gross]] * (inflation!B$226 / movie3[[#This Row],[CPI of Released Year]])</f>
        <v>13577841.924605196</v>
      </c>
      <c r="R1665" s="2">
        <f>movie3[[#This Row],[gross]]-movie3[[#This Row],[budget]]</f>
        <v>5822041</v>
      </c>
    </row>
    <row r="1666" spans="1:18" hidden="1" x14ac:dyDescent="0.25">
      <c r="A1666" t="s">
        <v>5949</v>
      </c>
      <c r="B1666" t="s">
        <v>16</v>
      </c>
      <c r="C1666" t="s">
        <v>41</v>
      </c>
      <c r="D1666">
        <v>1990</v>
      </c>
      <c r="E1666" t="s">
        <v>5950</v>
      </c>
      <c r="F1666">
        <v>7.5</v>
      </c>
      <c r="G1666" s="1">
        <v>9500</v>
      </c>
      <c r="H1666" t="s">
        <v>4865</v>
      </c>
      <c r="I1666" t="s">
        <v>4865</v>
      </c>
      <c r="J1666" t="s">
        <v>5951</v>
      </c>
      <c r="K1666" t="s">
        <v>22</v>
      </c>
      <c r="M1666" s="1">
        <v>1516414</v>
      </c>
      <c r="N1666" t="s">
        <v>4072</v>
      </c>
      <c r="O1666">
        <v>103</v>
      </c>
      <c r="P1666" s="6" t="str">
        <f>_xlfn.XLOOKUP(movie3[[#This Row],[year]],inflation!E$2:E$225,inflation!F$2:F$225,,0)</f>
        <v>392.6</v>
      </c>
      <c r="Q1666" s="2">
        <f>movie3[[#This Row],[gross]] * (inflation!B$226 / movie3[[#This Row],[CPI of Released Year]])</f>
        <v>3536496.837493632</v>
      </c>
      <c r="R1666" s="2">
        <f>movie3[[#This Row],[gross]]-movie3[[#This Row],[budget]]</f>
        <v>1516414</v>
      </c>
    </row>
    <row r="1667" spans="1:18" hidden="1" x14ac:dyDescent="0.25">
      <c r="A1667" t="s">
        <v>6045</v>
      </c>
      <c r="B1667" t="s">
        <v>16</v>
      </c>
      <c r="C1667" t="s">
        <v>63</v>
      </c>
      <c r="D1667">
        <v>1990</v>
      </c>
      <c r="E1667" t="s">
        <v>6046</v>
      </c>
      <c r="F1667">
        <v>7.5</v>
      </c>
      <c r="G1667" s="1">
        <v>6900</v>
      </c>
      <c r="H1667" t="s">
        <v>5477</v>
      </c>
      <c r="I1667" t="s">
        <v>6047</v>
      </c>
      <c r="J1667" t="s">
        <v>6048</v>
      </c>
      <c r="K1667" t="s">
        <v>1878</v>
      </c>
      <c r="M1667" s="1">
        <v>1055995</v>
      </c>
      <c r="N1667" t="s">
        <v>6049</v>
      </c>
      <c r="O1667">
        <v>158</v>
      </c>
      <c r="P1667" s="6" t="str">
        <f>_xlfn.XLOOKUP(movie3[[#This Row],[year]],inflation!E$2:E$225,inflation!F$2:F$225,,0)</f>
        <v>392.6</v>
      </c>
      <c r="Q1667" s="2">
        <f>movie3[[#This Row],[gross]] * (inflation!B$226 / movie3[[#This Row],[CPI of Released Year]])</f>
        <v>2462733.117677025</v>
      </c>
      <c r="R1667" s="2">
        <f>movie3[[#This Row],[gross]]-movie3[[#This Row],[budget]]</f>
        <v>1055995</v>
      </c>
    </row>
    <row r="1668" spans="1:18" hidden="1" x14ac:dyDescent="0.25">
      <c r="A1668" t="s">
        <v>5711</v>
      </c>
      <c r="B1668" t="s">
        <v>33</v>
      </c>
      <c r="C1668" t="s">
        <v>25</v>
      </c>
      <c r="D1668">
        <v>1990</v>
      </c>
      <c r="E1668" t="s">
        <v>5499</v>
      </c>
      <c r="F1668">
        <v>7.4</v>
      </c>
      <c r="G1668" s="1">
        <v>416000</v>
      </c>
      <c r="H1668" t="s">
        <v>2056</v>
      </c>
      <c r="I1668" t="s">
        <v>2056</v>
      </c>
      <c r="J1668" t="s">
        <v>2568</v>
      </c>
      <c r="K1668" t="s">
        <v>30</v>
      </c>
      <c r="L1668" s="1">
        <v>40000000</v>
      </c>
      <c r="M1668" s="1">
        <v>245077583</v>
      </c>
      <c r="N1668" t="s">
        <v>61</v>
      </c>
      <c r="O1668">
        <v>118</v>
      </c>
      <c r="P1668" s="6" t="str">
        <f>_xlfn.XLOOKUP(movie3[[#This Row],[year]],inflation!E$2:E$225,inflation!F$2:F$225,,0)</f>
        <v>392.6</v>
      </c>
      <c r="Q1668" s="2">
        <f>movie3[[#This Row],[gross]] * (inflation!B$226 / movie3[[#This Row],[CPI of Released Year]])</f>
        <v>571556380.52674472</v>
      </c>
      <c r="R1668" s="2">
        <f>movie3[[#This Row],[gross]]-movie3[[#This Row],[budget]]</f>
        <v>205077583</v>
      </c>
    </row>
    <row r="1669" spans="1:18" hidden="1" x14ac:dyDescent="0.25">
      <c r="A1669" t="s">
        <v>5908</v>
      </c>
      <c r="B1669" t="s">
        <v>33</v>
      </c>
      <c r="C1669" t="s">
        <v>41</v>
      </c>
      <c r="D1669">
        <v>1990</v>
      </c>
      <c r="E1669" t="s">
        <v>5817</v>
      </c>
      <c r="F1669">
        <v>7.4</v>
      </c>
      <c r="G1669" s="1">
        <v>21000</v>
      </c>
      <c r="H1669" t="s">
        <v>3908</v>
      </c>
      <c r="I1669" t="s">
        <v>3908</v>
      </c>
      <c r="J1669" t="s">
        <v>3365</v>
      </c>
      <c r="K1669" t="s">
        <v>22</v>
      </c>
      <c r="M1669" s="1">
        <v>739104</v>
      </c>
      <c r="N1669" t="s">
        <v>5909</v>
      </c>
      <c r="O1669">
        <v>117</v>
      </c>
      <c r="P1669" s="6" t="str">
        <f>_xlfn.XLOOKUP(movie3[[#This Row],[year]],inflation!E$2:E$225,inflation!F$2:F$225,,0)</f>
        <v>392.6</v>
      </c>
      <c r="Q1669" s="2">
        <f>movie3[[#This Row],[gross]] * (inflation!B$226 / movie3[[#This Row],[CPI of Released Year]])</f>
        <v>1723697.4589913397</v>
      </c>
      <c r="R1669" s="2">
        <f>movie3[[#This Row],[gross]]-movie3[[#This Row],[budget]]</f>
        <v>739104</v>
      </c>
    </row>
    <row r="1670" spans="1:18" hidden="1" x14ac:dyDescent="0.25">
      <c r="A1670" t="s">
        <v>5918</v>
      </c>
      <c r="B1670" t="s">
        <v>2000</v>
      </c>
      <c r="C1670" t="s">
        <v>41</v>
      </c>
      <c r="D1670">
        <v>1990</v>
      </c>
      <c r="E1670" t="s">
        <v>5902</v>
      </c>
      <c r="F1670">
        <v>7.4</v>
      </c>
      <c r="G1670" s="1">
        <v>10000</v>
      </c>
      <c r="H1670" t="s">
        <v>5919</v>
      </c>
      <c r="I1670" t="s">
        <v>5919</v>
      </c>
      <c r="J1670" t="s">
        <v>5920</v>
      </c>
      <c r="K1670" t="s">
        <v>30</v>
      </c>
      <c r="L1670" s="1">
        <v>230000</v>
      </c>
      <c r="M1670" s="1">
        <v>2960492</v>
      </c>
      <c r="N1670" t="s">
        <v>5921</v>
      </c>
      <c r="O1670">
        <v>98</v>
      </c>
      <c r="P1670" s="6" t="str">
        <f>_xlfn.XLOOKUP(movie3[[#This Row],[year]],inflation!E$2:E$225,inflation!F$2:F$225,,0)</f>
        <v>392.6</v>
      </c>
      <c r="Q1670" s="2">
        <f>movie3[[#This Row],[gross]] * (inflation!B$226 / movie3[[#This Row],[CPI of Released Year]])</f>
        <v>6904295.6576668359</v>
      </c>
      <c r="R1670" s="2">
        <f>movie3[[#This Row],[gross]]-movie3[[#This Row],[budget]]</f>
        <v>2730492</v>
      </c>
    </row>
    <row r="1671" spans="1:18" hidden="1" x14ac:dyDescent="0.25">
      <c r="A1671" t="s">
        <v>5975</v>
      </c>
      <c r="B1671" t="s">
        <v>2000</v>
      </c>
      <c r="C1671" t="s">
        <v>17</v>
      </c>
      <c r="D1671">
        <v>1990</v>
      </c>
      <c r="E1671" t="s">
        <v>5976</v>
      </c>
      <c r="F1671">
        <v>7.4</v>
      </c>
      <c r="G1671" s="1">
        <v>5800</v>
      </c>
      <c r="H1671" t="s">
        <v>5173</v>
      </c>
      <c r="I1671" t="s">
        <v>5173</v>
      </c>
      <c r="J1671" t="s">
        <v>5977</v>
      </c>
      <c r="K1671" t="s">
        <v>3158</v>
      </c>
      <c r="M1671" s="1">
        <v>1494399</v>
      </c>
      <c r="N1671" t="s">
        <v>5978</v>
      </c>
      <c r="O1671">
        <v>107</v>
      </c>
      <c r="P1671" s="6" t="str">
        <f>_xlfn.XLOOKUP(movie3[[#This Row],[year]],inflation!E$2:E$225,inflation!F$2:F$225,,0)</f>
        <v>392.6</v>
      </c>
      <c r="Q1671" s="2">
        <f>movie3[[#This Row],[gross]] * (inflation!B$226 / movie3[[#This Row],[CPI of Released Year]])</f>
        <v>3485154.6724401424</v>
      </c>
      <c r="R1671" s="2">
        <f>movie3[[#This Row],[gross]]-movie3[[#This Row],[budget]]</f>
        <v>1494399</v>
      </c>
    </row>
    <row r="1672" spans="1:18" hidden="1" x14ac:dyDescent="0.25">
      <c r="A1672" t="s">
        <v>6028</v>
      </c>
      <c r="B1672" t="s">
        <v>16</v>
      </c>
      <c r="C1672" t="s">
        <v>41</v>
      </c>
      <c r="D1672">
        <v>1990</v>
      </c>
      <c r="E1672" t="s">
        <v>6029</v>
      </c>
      <c r="F1672">
        <v>7.4</v>
      </c>
      <c r="G1672" s="1">
        <v>9400</v>
      </c>
      <c r="H1672" t="s">
        <v>5439</v>
      </c>
      <c r="I1672" t="s">
        <v>5439</v>
      </c>
      <c r="J1672" t="s">
        <v>5440</v>
      </c>
      <c r="K1672" t="s">
        <v>22</v>
      </c>
      <c r="L1672" s="1">
        <v>700000</v>
      </c>
      <c r="M1672" s="1">
        <v>357400</v>
      </c>
      <c r="N1672" t="s">
        <v>1986</v>
      </c>
      <c r="O1672">
        <v>107</v>
      </c>
      <c r="P1672" s="6" t="str">
        <f>_xlfn.XLOOKUP(movie3[[#This Row],[year]],inflation!E$2:E$225,inflation!F$2:F$225,,0)</f>
        <v>392.6</v>
      </c>
      <c r="Q1672" s="2">
        <f>movie3[[#This Row],[gross]] * (inflation!B$226 / movie3[[#This Row],[CPI of Released Year]])</f>
        <v>833508.5073866531</v>
      </c>
      <c r="R1672" s="2">
        <f>movie3[[#This Row],[gross]]-movie3[[#This Row],[budget]]</f>
        <v>-342600</v>
      </c>
    </row>
    <row r="1673" spans="1:18" hidden="1" x14ac:dyDescent="0.25">
      <c r="A1673" t="s">
        <v>5742</v>
      </c>
      <c r="B1673" t="s">
        <v>16</v>
      </c>
      <c r="C1673" t="s">
        <v>34</v>
      </c>
      <c r="D1673">
        <v>1990</v>
      </c>
      <c r="E1673" t="s">
        <v>5743</v>
      </c>
      <c r="F1673">
        <v>7.3</v>
      </c>
      <c r="G1673" s="1">
        <v>69000</v>
      </c>
      <c r="H1673" t="s">
        <v>2909</v>
      </c>
      <c r="I1673" t="s">
        <v>2909</v>
      </c>
      <c r="J1673" t="s">
        <v>5744</v>
      </c>
      <c r="K1673" t="s">
        <v>453</v>
      </c>
      <c r="M1673" s="1">
        <v>5017971</v>
      </c>
      <c r="N1673" t="s">
        <v>552</v>
      </c>
      <c r="O1673">
        <v>117</v>
      </c>
      <c r="P1673" s="6" t="str">
        <f>_xlfn.XLOOKUP(movie3[[#This Row],[year]],inflation!E$2:E$225,inflation!F$2:F$225,,0)</f>
        <v>392.6</v>
      </c>
      <c r="Q1673" s="2">
        <f>movie3[[#This Row],[gross]] * (inflation!B$226 / movie3[[#This Row],[CPI of Released Year]])</f>
        <v>11702634.354559347</v>
      </c>
      <c r="R1673" s="2">
        <f>movie3[[#This Row],[gross]]-movie3[[#This Row],[budget]]</f>
        <v>5017971</v>
      </c>
    </row>
    <row r="1674" spans="1:18" hidden="1" x14ac:dyDescent="0.25">
      <c r="A1674" t="s">
        <v>6001</v>
      </c>
      <c r="B1674" t="s">
        <v>16</v>
      </c>
      <c r="C1674" t="s">
        <v>41</v>
      </c>
      <c r="D1674">
        <v>1990</v>
      </c>
      <c r="E1674" t="s">
        <v>6002</v>
      </c>
      <c r="F1674">
        <v>7.3</v>
      </c>
      <c r="G1674" s="1">
        <v>9200</v>
      </c>
      <c r="H1674" t="s">
        <v>5581</v>
      </c>
      <c r="I1674" t="s">
        <v>6003</v>
      </c>
      <c r="J1674" t="s">
        <v>6004</v>
      </c>
      <c r="K1674" t="s">
        <v>453</v>
      </c>
      <c r="M1674" s="1">
        <v>1217084</v>
      </c>
      <c r="N1674" t="s">
        <v>6005</v>
      </c>
      <c r="O1674">
        <v>82</v>
      </c>
      <c r="P1674" s="6" t="str">
        <f>_xlfn.XLOOKUP(movie3[[#This Row],[year]],inflation!E$2:E$225,inflation!F$2:F$225,,0)</f>
        <v>392.6</v>
      </c>
      <c r="Q1674" s="2">
        <f>movie3[[#This Row],[gross]] * (inflation!B$226 / movie3[[#This Row],[CPI of Released Year]])</f>
        <v>2838415.9714722363</v>
      </c>
      <c r="R1674" s="2">
        <f>movie3[[#This Row],[gross]]-movie3[[#This Row],[budget]]</f>
        <v>1217084</v>
      </c>
    </row>
    <row r="1675" spans="1:18" hidden="1" x14ac:dyDescent="0.25">
      <c r="A1675" t="s">
        <v>6013</v>
      </c>
      <c r="B1675" t="s">
        <v>33</v>
      </c>
      <c r="C1675" t="s">
        <v>17</v>
      </c>
      <c r="D1675">
        <v>1990</v>
      </c>
      <c r="E1675" t="s">
        <v>6014</v>
      </c>
      <c r="F1675">
        <v>7.3</v>
      </c>
      <c r="G1675" s="1">
        <v>3500</v>
      </c>
      <c r="H1675" t="s">
        <v>2435</v>
      </c>
      <c r="I1675" t="s">
        <v>6015</v>
      </c>
      <c r="J1675" t="s">
        <v>235</v>
      </c>
      <c r="K1675" t="s">
        <v>30</v>
      </c>
      <c r="M1675" s="1">
        <v>4873620</v>
      </c>
      <c r="N1675" t="s">
        <v>6016</v>
      </c>
      <c r="O1675">
        <v>97</v>
      </c>
      <c r="P1675" s="6" t="str">
        <f>_xlfn.XLOOKUP(movie3[[#This Row],[year]],inflation!E$2:E$225,inflation!F$2:F$225,,0)</f>
        <v>392.6</v>
      </c>
      <c r="Q1675" s="2">
        <f>movie3[[#This Row],[gross]] * (inflation!B$226 / movie3[[#This Row],[CPI of Released Year]])</f>
        <v>11365986.938359654</v>
      </c>
      <c r="R1675" s="2">
        <f>movie3[[#This Row],[gross]]-movie3[[#This Row],[budget]]</f>
        <v>4873620</v>
      </c>
    </row>
    <row r="1676" spans="1:18" hidden="1" x14ac:dyDescent="0.25">
      <c r="A1676" t="s">
        <v>6141</v>
      </c>
      <c r="B1676" t="s">
        <v>16</v>
      </c>
      <c r="C1676" t="s">
        <v>41</v>
      </c>
      <c r="D1676">
        <v>1990</v>
      </c>
      <c r="E1676" t="s">
        <v>6142</v>
      </c>
      <c r="F1676">
        <v>7.3</v>
      </c>
      <c r="G1676" s="1">
        <v>2900</v>
      </c>
      <c r="H1676" t="s">
        <v>635</v>
      </c>
      <c r="I1676" t="s">
        <v>635</v>
      </c>
      <c r="J1676" t="s">
        <v>6143</v>
      </c>
      <c r="K1676" t="s">
        <v>453</v>
      </c>
      <c r="M1676" s="1">
        <v>1576702</v>
      </c>
      <c r="N1676" t="s">
        <v>4066</v>
      </c>
      <c r="O1676">
        <v>107</v>
      </c>
      <c r="P1676" s="6" t="str">
        <f>_xlfn.XLOOKUP(movie3[[#This Row],[year]],inflation!E$2:E$225,inflation!F$2:F$225,,0)</f>
        <v>392.6</v>
      </c>
      <c r="Q1676" s="2">
        <f>movie3[[#This Row],[gross]] * (inflation!B$226 / movie3[[#This Row],[CPI of Released Year]])</f>
        <v>3677097.1757514006</v>
      </c>
      <c r="R1676" s="2">
        <f>movie3[[#This Row],[gross]]-movie3[[#This Row],[budget]]</f>
        <v>1576702</v>
      </c>
    </row>
    <row r="1677" spans="1:18" hidden="1" x14ac:dyDescent="0.25">
      <c r="A1677" t="s">
        <v>6198</v>
      </c>
      <c r="B1677" t="s">
        <v>2000</v>
      </c>
      <c r="C1677" t="s">
        <v>41</v>
      </c>
      <c r="D1677">
        <v>1990</v>
      </c>
      <c r="E1677" t="s">
        <v>5976</v>
      </c>
      <c r="F1677">
        <v>7.3</v>
      </c>
      <c r="G1677" s="1">
        <v>2500</v>
      </c>
      <c r="H1677" t="s">
        <v>6199</v>
      </c>
      <c r="I1677" t="s">
        <v>6199</v>
      </c>
      <c r="J1677" t="s">
        <v>6200</v>
      </c>
      <c r="K1677" t="s">
        <v>137</v>
      </c>
      <c r="M1677" s="1">
        <v>2293625</v>
      </c>
      <c r="N1677" t="s">
        <v>6201</v>
      </c>
      <c r="O1677">
        <v>92</v>
      </c>
      <c r="P1677" s="6" t="str">
        <f>_xlfn.XLOOKUP(movie3[[#This Row],[year]],inflation!E$2:E$225,inflation!F$2:F$225,,0)</f>
        <v>392.6</v>
      </c>
      <c r="Q1677" s="2">
        <f>movie3[[#This Row],[gross]] * (inflation!B$226 / movie3[[#This Row],[CPI of Released Year]])</f>
        <v>5349065.3336729491</v>
      </c>
      <c r="R1677" s="2">
        <f>movie3[[#This Row],[gross]]-movie3[[#This Row],[budget]]</f>
        <v>2293625</v>
      </c>
    </row>
    <row r="1678" spans="1:18" hidden="1" x14ac:dyDescent="0.25">
      <c r="A1678" t="s">
        <v>5700</v>
      </c>
      <c r="B1678" t="s">
        <v>16</v>
      </c>
      <c r="C1678" t="s">
        <v>41</v>
      </c>
      <c r="D1678">
        <v>1990</v>
      </c>
      <c r="E1678" t="s">
        <v>5701</v>
      </c>
      <c r="F1678">
        <v>7.2</v>
      </c>
      <c r="G1678" s="1">
        <v>86000</v>
      </c>
      <c r="H1678" t="s">
        <v>2002</v>
      </c>
      <c r="I1678" t="s">
        <v>5702</v>
      </c>
      <c r="J1678" t="s">
        <v>1536</v>
      </c>
      <c r="K1678" t="s">
        <v>30</v>
      </c>
      <c r="L1678" s="1">
        <v>9500000</v>
      </c>
      <c r="M1678" s="1">
        <v>14561425</v>
      </c>
      <c r="N1678" t="s">
        <v>219</v>
      </c>
      <c r="O1678">
        <v>125</v>
      </c>
      <c r="P1678" s="6" t="str">
        <f>_xlfn.XLOOKUP(movie3[[#This Row],[year]],inflation!E$2:E$225,inflation!F$2:F$225,,0)</f>
        <v>392.6</v>
      </c>
      <c r="Q1678" s="2">
        <f>movie3[[#This Row],[gross]] * (inflation!B$226 / movie3[[#This Row],[CPI of Released Year]])</f>
        <v>33959349.796230257</v>
      </c>
      <c r="R1678" s="2">
        <f>movie3[[#This Row],[gross]]-movie3[[#This Row],[budget]]</f>
        <v>5061425</v>
      </c>
    </row>
    <row r="1679" spans="1:18" hidden="1" x14ac:dyDescent="0.25">
      <c r="A1679" t="s">
        <v>5810</v>
      </c>
      <c r="B1679" t="s">
        <v>16</v>
      </c>
      <c r="C1679" t="s">
        <v>41</v>
      </c>
      <c r="D1679">
        <v>1990</v>
      </c>
      <c r="E1679" t="s">
        <v>5811</v>
      </c>
      <c r="F1679">
        <v>7.2</v>
      </c>
      <c r="G1679" s="1">
        <v>27000</v>
      </c>
      <c r="H1679" t="s">
        <v>5812</v>
      </c>
      <c r="I1679" t="s">
        <v>5812</v>
      </c>
      <c r="J1679" t="s">
        <v>5294</v>
      </c>
      <c r="K1679" t="s">
        <v>195</v>
      </c>
      <c r="M1679" s="1">
        <v>11541758</v>
      </c>
      <c r="N1679" t="s">
        <v>2027</v>
      </c>
      <c r="O1679">
        <v>102</v>
      </c>
      <c r="P1679" s="6" t="str">
        <f>_xlfn.XLOOKUP(movie3[[#This Row],[year]],inflation!E$2:E$225,inflation!F$2:F$225,,0)</f>
        <v>392.6</v>
      </c>
      <c r="Q1679" s="2">
        <f>movie3[[#This Row],[gross]] * (inflation!B$226 / movie3[[#This Row],[CPI of Released Year]])</f>
        <v>26917049.477330614</v>
      </c>
      <c r="R1679" s="2">
        <f>movie3[[#This Row],[gross]]-movie3[[#This Row],[budget]]</f>
        <v>11541758</v>
      </c>
    </row>
    <row r="1680" spans="1:18" hidden="1" x14ac:dyDescent="0.25">
      <c r="A1680" t="s">
        <v>5826</v>
      </c>
      <c r="B1680" t="s">
        <v>16</v>
      </c>
      <c r="C1680" t="s">
        <v>63</v>
      </c>
      <c r="D1680">
        <v>1990</v>
      </c>
      <c r="E1680" t="s">
        <v>5748</v>
      </c>
      <c r="F1680">
        <v>7.2</v>
      </c>
      <c r="G1680" s="1">
        <v>15000</v>
      </c>
      <c r="H1680" t="s">
        <v>4056</v>
      </c>
      <c r="I1680" t="s">
        <v>5827</v>
      </c>
      <c r="J1680" t="s">
        <v>4570</v>
      </c>
      <c r="K1680" t="s">
        <v>30</v>
      </c>
      <c r="M1680" s="1">
        <v>15445131</v>
      </c>
      <c r="N1680" t="s">
        <v>5828</v>
      </c>
      <c r="O1680">
        <v>111</v>
      </c>
      <c r="P1680" s="6" t="str">
        <f>_xlfn.XLOOKUP(movie3[[#This Row],[year]],inflation!E$2:E$225,inflation!F$2:F$225,,0)</f>
        <v>392.6</v>
      </c>
      <c r="Q1680" s="2">
        <f>movie3[[#This Row],[gross]] * (inflation!B$226 / movie3[[#This Row],[CPI of Released Year]])</f>
        <v>36020280.039735101</v>
      </c>
      <c r="R1680" s="2">
        <f>movie3[[#This Row],[gross]]-movie3[[#This Row],[budget]]</f>
        <v>15445131</v>
      </c>
    </row>
    <row r="1681" spans="1:18" hidden="1" x14ac:dyDescent="0.25">
      <c r="A1681" t="s">
        <v>5834</v>
      </c>
      <c r="B1681" t="s">
        <v>16</v>
      </c>
      <c r="C1681" t="s">
        <v>34</v>
      </c>
      <c r="D1681">
        <v>1990</v>
      </c>
      <c r="E1681" t="s">
        <v>5803</v>
      </c>
      <c r="F1681">
        <v>7.2</v>
      </c>
      <c r="G1681" s="1">
        <v>21000</v>
      </c>
      <c r="H1681" t="s">
        <v>4103</v>
      </c>
      <c r="I1681" t="s">
        <v>5835</v>
      </c>
      <c r="J1681" t="s">
        <v>988</v>
      </c>
      <c r="K1681" t="s">
        <v>22</v>
      </c>
      <c r="L1681" s="1">
        <v>18000000</v>
      </c>
      <c r="M1681" s="1">
        <v>1911542</v>
      </c>
      <c r="N1681" t="s">
        <v>5836</v>
      </c>
      <c r="O1681">
        <v>134</v>
      </c>
      <c r="P1681" s="6" t="str">
        <f>_xlfn.XLOOKUP(movie3[[#This Row],[year]],inflation!E$2:E$225,inflation!F$2:F$225,,0)</f>
        <v>392.6</v>
      </c>
      <c r="Q1681" s="2">
        <f>movie3[[#This Row],[gross]] * (inflation!B$226 / movie3[[#This Row],[CPI of Released Year]])</f>
        <v>4457992.4992358629</v>
      </c>
      <c r="R1681" s="2">
        <f>movie3[[#This Row],[gross]]-movie3[[#This Row],[budget]]</f>
        <v>-16088458</v>
      </c>
    </row>
    <row r="1682" spans="1:18" hidden="1" x14ac:dyDescent="0.25">
      <c r="A1682" t="s">
        <v>5935</v>
      </c>
      <c r="B1682" t="s">
        <v>33</v>
      </c>
      <c r="C1682" t="s">
        <v>41</v>
      </c>
      <c r="D1682">
        <v>1990</v>
      </c>
      <c r="E1682" t="s">
        <v>5936</v>
      </c>
      <c r="F1682">
        <v>7.2</v>
      </c>
      <c r="G1682" s="1">
        <v>7600</v>
      </c>
      <c r="H1682" t="s">
        <v>5937</v>
      </c>
      <c r="I1682" t="s">
        <v>5937</v>
      </c>
      <c r="J1682" t="s">
        <v>5938</v>
      </c>
      <c r="K1682" t="s">
        <v>22</v>
      </c>
      <c r="M1682" s="1">
        <v>1554742</v>
      </c>
      <c r="N1682" t="s">
        <v>5939</v>
      </c>
      <c r="O1682">
        <v>106</v>
      </c>
      <c r="P1682" s="6" t="str">
        <f>_xlfn.XLOOKUP(movie3[[#This Row],[year]],inflation!E$2:E$225,inflation!F$2:F$225,,0)</f>
        <v>392.6</v>
      </c>
      <c r="Q1682" s="2">
        <f>movie3[[#This Row],[gross]] * (inflation!B$226 / movie3[[#This Row],[CPI of Released Year]])</f>
        <v>3625883.2786551197</v>
      </c>
      <c r="R1682" s="2">
        <f>movie3[[#This Row],[gross]]-movie3[[#This Row],[budget]]</f>
        <v>1554742</v>
      </c>
    </row>
    <row r="1683" spans="1:18" hidden="1" x14ac:dyDescent="0.25">
      <c r="A1683" t="s">
        <v>5958</v>
      </c>
      <c r="B1683" t="s">
        <v>33</v>
      </c>
      <c r="C1683" t="s">
        <v>17</v>
      </c>
      <c r="D1683">
        <v>1990</v>
      </c>
      <c r="E1683" t="s">
        <v>5766</v>
      </c>
      <c r="F1683">
        <v>7.2</v>
      </c>
      <c r="G1683" s="1">
        <v>5900</v>
      </c>
      <c r="H1683" t="s">
        <v>1128</v>
      </c>
      <c r="I1683" t="s">
        <v>1128</v>
      </c>
      <c r="J1683" t="s">
        <v>2280</v>
      </c>
      <c r="K1683" t="s">
        <v>30</v>
      </c>
      <c r="L1683" s="1">
        <v>20000000</v>
      </c>
      <c r="M1683" s="1">
        <v>15779578</v>
      </c>
      <c r="N1683" t="s">
        <v>2102</v>
      </c>
      <c r="O1683">
        <v>128</v>
      </c>
      <c r="P1683" s="6" t="str">
        <f>_xlfn.XLOOKUP(movie3[[#This Row],[year]],inflation!E$2:E$225,inflation!F$2:F$225,,0)</f>
        <v>392.6</v>
      </c>
      <c r="Q1683" s="2">
        <f>movie3[[#This Row],[gross]] * (inflation!B$226 / movie3[[#This Row],[CPI of Released Year]])</f>
        <v>36800258.830361687</v>
      </c>
      <c r="R1683" s="2">
        <f>movie3[[#This Row],[gross]]-movie3[[#This Row],[budget]]</f>
        <v>-4220422</v>
      </c>
    </row>
    <row r="1684" spans="1:18" hidden="1" x14ac:dyDescent="0.25">
      <c r="A1684" t="s">
        <v>6017</v>
      </c>
      <c r="B1684" t="s">
        <v>16</v>
      </c>
      <c r="C1684" t="s">
        <v>25</v>
      </c>
      <c r="D1684">
        <v>1990</v>
      </c>
      <c r="E1684" t="s">
        <v>4506</v>
      </c>
      <c r="F1684">
        <v>7.2</v>
      </c>
      <c r="G1684" s="1">
        <v>3500</v>
      </c>
      <c r="H1684" t="s">
        <v>687</v>
      </c>
      <c r="I1684" t="s">
        <v>6018</v>
      </c>
      <c r="J1684" t="s">
        <v>6019</v>
      </c>
      <c r="K1684" t="s">
        <v>30</v>
      </c>
      <c r="L1684" s="1">
        <v>19000000</v>
      </c>
      <c r="M1684" s="1">
        <v>4011793</v>
      </c>
      <c r="N1684" t="s">
        <v>4152</v>
      </c>
      <c r="O1684">
        <v>136</v>
      </c>
      <c r="P1684" s="6" t="str">
        <f>_xlfn.XLOOKUP(movie3[[#This Row],[year]],inflation!E$2:E$225,inflation!F$2:F$225,,0)</f>
        <v>392.6</v>
      </c>
      <c r="Q1684" s="2">
        <f>movie3[[#This Row],[gross]] * (inflation!B$226 / movie3[[#This Row],[CPI of Released Year]])</f>
        <v>9356081.6882322971</v>
      </c>
      <c r="R1684" s="2">
        <f>movie3[[#This Row],[gross]]-movie3[[#This Row],[budget]]</f>
        <v>-14988207</v>
      </c>
    </row>
    <row r="1685" spans="1:18" hidden="1" x14ac:dyDescent="0.25">
      <c r="A1685" t="s">
        <v>6107</v>
      </c>
      <c r="B1685" t="s">
        <v>33</v>
      </c>
      <c r="C1685" t="s">
        <v>41</v>
      </c>
      <c r="D1685">
        <v>1990</v>
      </c>
      <c r="E1685" t="s">
        <v>6108</v>
      </c>
      <c r="F1685">
        <v>7.2</v>
      </c>
      <c r="G1685" s="1">
        <v>4000</v>
      </c>
      <c r="H1685" t="s">
        <v>2419</v>
      </c>
      <c r="I1685" t="s">
        <v>2419</v>
      </c>
      <c r="J1685" t="s">
        <v>6109</v>
      </c>
      <c r="K1685" t="s">
        <v>453</v>
      </c>
      <c r="M1685" s="1">
        <v>20554</v>
      </c>
      <c r="N1685" t="s">
        <v>4320</v>
      </c>
      <c r="O1685">
        <v>108</v>
      </c>
      <c r="P1685" s="6" t="str">
        <f>_xlfn.XLOOKUP(movie3[[#This Row],[year]],inflation!E$2:E$225,inflation!F$2:F$225,,0)</f>
        <v>392.6</v>
      </c>
      <c r="Q1685" s="2">
        <f>movie3[[#This Row],[gross]] * (inflation!B$226 / movie3[[#This Row],[CPI of Released Year]])</f>
        <v>47934.901681100353</v>
      </c>
      <c r="R1685" s="2">
        <f>movie3[[#This Row],[gross]]-movie3[[#This Row],[budget]]</f>
        <v>20554</v>
      </c>
    </row>
    <row r="1686" spans="1:18" hidden="1" x14ac:dyDescent="0.25">
      <c r="A1686" t="s">
        <v>6110</v>
      </c>
      <c r="B1686" t="s">
        <v>33</v>
      </c>
      <c r="C1686" t="s">
        <v>17</v>
      </c>
      <c r="D1686">
        <v>1990</v>
      </c>
      <c r="E1686" t="s">
        <v>5840</v>
      </c>
      <c r="F1686">
        <v>7.2</v>
      </c>
      <c r="G1686" s="1">
        <v>2200</v>
      </c>
      <c r="H1686" t="s">
        <v>1962</v>
      </c>
      <c r="I1686" t="s">
        <v>1962</v>
      </c>
      <c r="J1686" t="s">
        <v>2619</v>
      </c>
      <c r="K1686" t="s">
        <v>30</v>
      </c>
      <c r="M1686" s="1">
        <v>1161135</v>
      </c>
      <c r="N1686" t="s">
        <v>6111</v>
      </c>
      <c r="O1686">
        <v>102</v>
      </c>
      <c r="P1686" s="6" t="str">
        <f>_xlfn.XLOOKUP(movie3[[#This Row],[year]],inflation!E$2:E$225,inflation!F$2:F$225,,0)</f>
        <v>392.6</v>
      </c>
      <c r="Q1686" s="2">
        <f>movie3[[#This Row],[gross]] * (inflation!B$226 / movie3[[#This Row],[CPI of Released Year]])</f>
        <v>2707934.8089658683</v>
      </c>
      <c r="R1686" s="2">
        <f>movie3[[#This Row],[gross]]-movie3[[#This Row],[budget]]</f>
        <v>1161135</v>
      </c>
    </row>
    <row r="1687" spans="1:18" hidden="1" x14ac:dyDescent="0.25">
      <c r="A1687" t="s">
        <v>5665</v>
      </c>
      <c r="B1687" t="s">
        <v>2000</v>
      </c>
      <c r="C1687" t="s">
        <v>17</v>
      </c>
      <c r="D1687">
        <v>1990</v>
      </c>
      <c r="E1687" t="s">
        <v>4528</v>
      </c>
      <c r="F1687">
        <v>7.1</v>
      </c>
      <c r="G1687" s="1">
        <v>203000</v>
      </c>
      <c r="H1687" t="s">
        <v>4522</v>
      </c>
      <c r="I1687" t="s">
        <v>1675</v>
      </c>
      <c r="J1687" t="s">
        <v>2040</v>
      </c>
      <c r="K1687" t="s">
        <v>30</v>
      </c>
      <c r="L1687" s="1">
        <v>22000000</v>
      </c>
      <c r="M1687" s="1">
        <v>505703557</v>
      </c>
      <c r="N1687" t="s">
        <v>44</v>
      </c>
      <c r="O1687">
        <v>127</v>
      </c>
      <c r="P1687" s="6" t="str">
        <f>_xlfn.XLOOKUP(movie3[[#This Row],[year]],inflation!E$2:E$225,inflation!F$2:F$225,,0)</f>
        <v>392.6</v>
      </c>
      <c r="Q1687" s="2">
        <f>movie3[[#This Row],[gross]] * (inflation!B$226 / movie3[[#This Row],[CPI of Released Year]])</f>
        <v>1179373858.3525217</v>
      </c>
      <c r="R1687" s="2">
        <f>movie3[[#This Row],[gross]]-movie3[[#This Row],[budget]]</f>
        <v>483703557</v>
      </c>
    </row>
    <row r="1688" spans="1:18" hidden="1" x14ac:dyDescent="0.25">
      <c r="A1688" t="s">
        <v>5669</v>
      </c>
      <c r="B1688" t="s">
        <v>2000</v>
      </c>
      <c r="C1688" t="s">
        <v>41</v>
      </c>
      <c r="D1688">
        <v>1990</v>
      </c>
      <c r="E1688" t="s">
        <v>5460</v>
      </c>
      <c r="F1688">
        <v>7.1</v>
      </c>
      <c r="G1688" s="1">
        <v>126000</v>
      </c>
      <c r="H1688" t="s">
        <v>5670</v>
      </c>
      <c r="I1688" t="s">
        <v>3295</v>
      </c>
      <c r="J1688" t="s">
        <v>2047</v>
      </c>
      <c r="K1688" t="s">
        <v>30</v>
      </c>
      <c r="L1688" s="1">
        <v>11000000</v>
      </c>
      <c r="M1688" s="1">
        <v>16667084</v>
      </c>
      <c r="N1688" t="s">
        <v>61</v>
      </c>
      <c r="O1688">
        <v>96</v>
      </c>
      <c r="P1688" s="6" t="str">
        <f>_xlfn.XLOOKUP(movie3[[#This Row],[year]],inflation!E$2:E$225,inflation!F$2:F$225,,0)</f>
        <v>392.6</v>
      </c>
      <c r="Q1688" s="2">
        <f>movie3[[#This Row],[gross]] * (inflation!B$226 / movie3[[#This Row],[CPI of Released Year]])</f>
        <v>38870051.22363729</v>
      </c>
      <c r="R1688" s="2">
        <f>movie3[[#This Row],[gross]]-movie3[[#This Row],[budget]]</f>
        <v>5667084</v>
      </c>
    </row>
    <row r="1689" spans="1:18" hidden="1" x14ac:dyDescent="0.25">
      <c r="A1689" t="s">
        <v>5671</v>
      </c>
      <c r="B1689" t="s">
        <v>16</v>
      </c>
      <c r="C1689" t="s">
        <v>34</v>
      </c>
      <c r="D1689">
        <v>1990</v>
      </c>
      <c r="E1689" t="s">
        <v>5672</v>
      </c>
      <c r="F1689">
        <v>7.1</v>
      </c>
      <c r="G1689" s="1">
        <v>344000</v>
      </c>
      <c r="H1689" t="s">
        <v>3788</v>
      </c>
      <c r="I1689" t="s">
        <v>5673</v>
      </c>
      <c r="J1689" t="s">
        <v>4461</v>
      </c>
      <c r="K1689" t="s">
        <v>30</v>
      </c>
      <c r="L1689" s="1">
        <v>70000000</v>
      </c>
      <c r="M1689" s="1">
        <v>240031274</v>
      </c>
      <c r="N1689" t="s">
        <v>180</v>
      </c>
      <c r="O1689">
        <v>124</v>
      </c>
      <c r="P1689" s="6" t="str">
        <f>_xlfn.XLOOKUP(movie3[[#This Row],[year]],inflation!E$2:E$225,inflation!F$2:F$225,,0)</f>
        <v>392.6</v>
      </c>
      <c r="Q1689" s="2">
        <f>movie3[[#This Row],[gross]] * (inflation!B$226 / movie3[[#This Row],[CPI of Released Year]])</f>
        <v>559787657.85634232</v>
      </c>
      <c r="R1689" s="2">
        <f>movie3[[#This Row],[gross]]-movie3[[#This Row],[budget]]</f>
        <v>170031274</v>
      </c>
    </row>
    <row r="1690" spans="1:18" hidden="1" x14ac:dyDescent="0.25">
      <c r="A1690" t="s">
        <v>5752</v>
      </c>
      <c r="B1690" t="s">
        <v>16</v>
      </c>
      <c r="C1690" t="s">
        <v>41</v>
      </c>
      <c r="D1690">
        <v>1990</v>
      </c>
      <c r="E1690" t="s">
        <v>5753</v>
      </c>
      <c r="F1690">
        <v>7.1</v>
      </c>
      <c r="G1690" s="1">
        <v>20000</v>
      </c>
      <c r="H1690" t="s">
        <v>5754</v>
      </c>
      <c r="I1690" t="s">
        <v>5754</v>
      </c>
      <c r="J1690" t="s">
        <v>5754</v>
      </c>
      <c r="K1690" t="s">
        <v>30</v>
      </c>
      <c r="L1690" s="1">
        <v>23000</v>
      </c>
      <c r="M1690" s="1">
        <v>1228108</v>
      </c>
      <c r="N1690" t="s">
        <v>5755</v>
      </c>
      <c r="O1690">
        <v>97</v>
      </c>
      <c r="P1690" s="6" t="str">
        <f>_xlfn.XLOOKUP(movie3[[#This Row],[year]],inflation!E$2:E$225,inflation!F$2:F$225,,0)</f>
        <v>392.6</v>
      </c>
      <c r="Q1690" s="2">
        <f>movie3[[#This Row],[gross]] * (inflation!B$226 / movie3[[#This Row],[CPI of Released Year]])</f>
        <v>2864125.5343861436</v>
      </c>
      <c r="R1690" s="2">
        <f>movie3[[#This Row],[gross]]-movie3[[#This Row],[budget]]</f>
        <v>1205108</v>
      </c>
    </row>
    <row r="1691" spans="1:18" hidden="1" x14ac:dyDescent="0.25">
      <c r="A1691" t="s">
        <v>5659</v>
      </c>
      <c r="B1691" t="s">
        <v>16</v>
      </c>
      <c r="C1691" t="s">
        <v>41</v>
      </c>
      <c r="D1691">
        <v>1990</v>
      </c>
      <c r="E1691" t="s">
        <v>5660</v>
      </c>
      <c r="F1691">
        <v>7</v>
      </c>
      <c r="G1691" s="1">
        <v>299000</v>
      </c>
      <c r="H1691" t="s">
        <v>1232</v>
      </c>
      <c r="I1691" t="s">
        <v>5661</v>
      </c>
      <c r="J1691" t="s">
        <v>184</v>
      </c>
      <c r="K1691" t="s">
        <v>30</v>
      </c>
      <c r="L1691" s="1">
        <v>14000000</v>
      </c>
      <c r="M1691" s="1">
        <v>463406268</v>
      </c>
      <c r="N1691" t="s">
        <v>2094</v>
      </c>
      <c r="O1691">
        <v>119</v>
      </c>
      <c r="P1691" s="6" t="str">
        <f>_xlfn.XLOOKUP(movie3[[#This Row],[year]],inflation!E$2:E$225,inflation!F$2:F$225,,0)</f>
        <v>392.6</v>
      </c>
      <c r="Q1691" s="2">
        <f>movie3[[#This Row],[gross]] * (inflation!B$226 / movie3[[#This Row],[CPI of Released Year]])</f>
        <v>1080730460.9801323</v>
      </c>
      <c r="R1691" s="2">
        <f>movie3[[#This Row],[gross]]-movie3[[#This Row],[budget]]</f>
        <v>449406268</v>
      </c>
    </row>
    <row r="1692" spans="1:18" hidden="1" x14ac:dyDescent="0.25">
      <c r="A1692" t="s">
        <v>5727</v>
      </c>
      <c r="B1692" t="s">
        <v>16</v>
      </c>
      <c r="C1692" t="s">
        <v>104</v>
      </c>
      <c r="D1692">
        <v>1990</v>
      </c>
      <c r="E1692" t="s">
        <v>5728</v>
      </c>
      <c r="F1692">
        <v>7</v>
      </c>
      <c r="G1692" s="1">
        <v>34000</v>
      </c>
      <c r="H1692" t="s">
        <v>4358</v>
      </c>
      <c r="I1692" t="s">
        <v>4359</v>
      </c>
      <c r="J1692" t="s">
        <v>1524</v>
      </c>
      <c r="K1692" t="s">
        <v>306</v>
      </c>
      <c r="L1692" s="1">
        <v>5300000</v>
      </c>
      <c r="M1692" s="1">
        <v>2554476</v>
      </c>
      <c r="N1692" t="s">
        <v>5729</v>
      </c>
      <c r="O1692">
        <v>103</v>
      </c>
      <c r="P1692" s="6" t="str">
        <f>_xlfn.XLOOKUP(movie3[[#This Row],[year]],inflation!E$2:E$225,inflation!F$2:F$225,,0)</f>
        <v>392.6</v>
      </c>
      <c r="Q1692" s="2">
        <f>movie3[[#This Row],[gross]] * (inflation!B$226 / movie3[[#This Row],[CPI of Released Year]])</f>
        <v>5957407.6046867035</v>
      </c>
      <c r="R1692" s="2">
        <f>movie3[[#This Row],[gross]]-movie3[[#This Row],[budget]]</f>
        <v>-2745524</v>
      </c>
    </row>
    <row r="1693" spans="1:18" hidden="1" x14ac:dyDescent="0.25">
      <c r="A1693" t="s">
        <v>6181</v>
      </c>
      <c r="B1693" t="s">
        <v>22088</v>
      </c>
      <c r="C1693" t="s">
        <v>17</v>
      </c>
      <c r="D1693">
        <v>1990</v>
      </c>
      <c r="E1693" t="s">
        <v>6182</v>
      </c>
      <c r="F1693">
        <v>7</v>
      </c>
      <c r="G1693" s="1">
        <v>930</v>
      </c>
      <c r="H1693" t="s">
        <v>6183</v>
      </c>
      <c r="I1693" t="s">
        <v>6183</v>
      </c>
      <c r="J1693" t="s">
        <v>6184</v>
      </c>
      <c r="K1693" t="s">
        <v>453</v>
      </c>
      <c r="N1693" t="s">
        <v>6185</v>
      </c>
      <c r="O1693">
        <v>94</v>
      </c>
      <c r="P1693" s="6" t="str">
        <f>_xlfn.XLOOKUP(movie3[[#This Row],[year]],inflation!E$2:E$225,inflation!F$2:F$225,,0)</f>
        <v>392.6</v>
      </c>
      <c r="Q1693" s="2">
        <f>movie3[[#This Row],[gross]] * (inflation!B$226 / movie3[[#This Row],[CPI of Released Year]])</f>
        <v>0</v>
      </c>
      <c r="R1693" s="2">
        <f>movie3[[#This Row],[gross]]-movie3[[#This Row],[budget]]</f>
        <v>0</v>
      </c>
    </row>
    <row r="1694" spans="1:18" hidden="1" x14ac:dyDescent="0.25">
      <c r="A1694" t="s">
        <v>6186</v>
      </c>
      <c r="B1694" t="s">
        <v>2000</v>
      </c>
      <c r="C1694" t="s">
        <v>34</v>
      </c>
      <c r="D1694">
        <v>1990</v>
      </c>
      <c r="E1694" t="s">
        <v>5817</v>
      </c>
      <c r="F1694">
        <v>7</v>
      </c>
      <c r="G1694" s="1">
        <v>958</v>
      </c>
      <c r="H1694" t="s">
        <v>6187</v>
      </c>
      <c r="I1694" t="s">
        <v>6187</v>
      </c>
      <c r="J1694" t="s">
        <v>6188</v>
      </c>
      <c r="K1694" t="s">
        <v>2110</v>
      </c>
      <c r="L1694" s="1">
        <v>42000000</v>
      </c>
      <c r="N1694" t="s">
        <v>6189</v>
      </c>
      <c r="O1694">
        <v>125</v>
      </c>
      <c r="P1694" s="6" t="str">
        <f>_xlfn.XLOOKUP(movie3[[#This Row],[year]],inflation!E$2:E$225,inflation!F$2:F$225,,0)</f>
        <v>392.6</v>
      </c>
      <c r="Q1694" s="2">
        <f>movie3[[#This Row],[gross]] * (inflation!B$226 / movie3[[#This Row],[CPI of Released Year]])</f>
        <v>0</v>
      </c>
      <c r="R1694" s="2">
        <f>movie3[[#This Row],[gross]]-movie3[[#This Row],[budget]]</f>
        <v>-42000000</v>
      </c>
    </row>
    <row r="1695" spans="1:18" hidden="1" x14ac:dyDescent="0.25">
      <c r="A1695" t="s">
        <v>5706</v>
      </c>
      <c r="B1695" t="s">
        <v>33</v>
      </c>
      <c r="C1695" t="s">
        <v>25</v>
      </c>
      <c r="D1695">
        <v>1990</v>
      </c>
      <c r="E1695" t="s">
        <v>5707</v>
      </c>
      <c r="F1695">
        <v>6.9</v>
      </c>
      <c r="G1695" s="1">
        <v>46000</v>
      </c>
      <c r="H1695" t="s">
        <v>1785</v>
      </c>
      <c r="I1695" t="s">
        <v>5708</v>
      </c>
      <c r="J1695" t="s">
        <v>4311</v>
      </c>
      <c r="K1695" t="s">
        <v>22</v>
      </c>
      <c r="M1695" s="1">
        <v>10360553</v>
      </c>
      <c r="N1695" t="s">
        <v>138</v>
      </c>
      <c r="O1695">
        <v>91</v>
      </c>
      <c r="P1695" s="6" t="str">
        <f>_xlfn.XLOOKUP(movie3[[#This Row],[year]],inflation!E$2:E$225,inflation!F$2:F$225,,0)</f>
        <v>392.6</v>
      </c>
      <c r="Q1695" s="2">
        <f>movie3[[#This Row],[gross]] * (inflation!B$226 / movie3[[#This Row],[CPI of Released Year]])</f>
        <v>24162308.524707079</v>
      </c>
      <c r="R1695" s="2">
        <f>movie3[[#This Row],[gross]]-movie3[[#This Row],[budget]]</f>
        <v>10360553</v>
      </c>
    </row>
    <row r="1696" spans="1:18" hidden="1" x14ac:dyDescent="0.25">
      <c r="A1696" t="s">
        <v>5718</v>
      </c>
      <c r="B1696" t="s">
        <v>16</v>
      </c>
      <c r="C1696" t="s">
        <v>4886</v>
      </c>
      <c r="D1696">
        <v>1990</v>
      </c>
      <c r="E1696" t="s">
        <v>5719</v>
      </c>
      <c r="F1696">
        <v>6.9</v>
      </c>
      <c r="G1696" s="1">
        <v>39000</v>
      </c>
      <c r="H1696" t="s">
        <v>933</v>
      </c>
      <c r="I1696" t="s">
        <v>5720</v>
      </c>
      <c r="J1696" t="s">
        <v>498</v>
      </c>
      <c r="K1696" t="s">
        <v>30</v>
      </c>
      <c r="L1696" s="1">
        <v>22000000</v>
      </c>
      <c r="M1696" s="1">
        <v>221303188</v>
      </c>
      <c r="N1696" t="s">
        <v>23</v>
      </c>
      <c r="O1696">
        <v>127</v>
      </c>
      <c r="P1696" s="6" t="str">
        <f>_xlfn.XLOOKUP(movie3[[#This Row],[year]],inflation!E$2:E$225,inflation!F$2:F$225,,0)</f>
        <v>392.6</v>
      </c>
      <c r="Q1696" s="2">
        <f>movie3[[#This Row],[gross]] * (inflation!B$226 / movie3[[#This Row],[CPI of Released Year]])</f>
        <v>516111051.79011714</v>
      </c>
      <c r="R1696" s="2">
        <f>movie3[[#This Row],[gross]]-movie3[[#This Row],[budget]]</f>
        <v>199303188</v>
      </c>
    </row>
    <row r="1697" spans="1:18" hidden="1" x14ac:dyDescent="0.25">
      <c r="A1697" t="s">
        <v>5765</v>
      </c>
      <c r="B1697" t="s">
        <v>2000</v>
      </c>
      <c r="C1697" t="s">
        <v>34</v>
      </c>
      <c r="D1697">
        <v>1990</v>
      </c>
      <c r="E1697" t="s">
        <v>5766</v>
      </c>
      <c r="F1697">
        <v>6.9</v>
      </c>
      <c r="G1697" s="1">
        <v>21000</v>
      </c>
      <c r="H1697" t="s">
        <v>2816</v>
      </c>
      <c r="I1697" t="s">
        <v>899</v>
      </c>
      <c r="J1697" t="s">
        <v>1720</v>
      </c>
      <c r="K1697" t="s">
        <v>248</v>
      </c>
      <c r="L1697" s="1">
        <v>20000000</v>
      </c>
      <c r="M1697" s="1">
        <v>21413105</v>
      </c>
      <c r="N1697" t="s">
        <v>5767</v>
      </c>
      <c r="O1697">
        <v>119</v>
      </c>
      <c r="P1697" s="6" t="str">
        <f>_xlfn.XLOOKUP(movie3[[#This Row],[year]],inflation!E$2:E$225,inflation!F$2:F$225,,0)</f>
        <v>392.6</v>
      </c>
      <c r="Q1697" s="2">
        <f>movie3[[#This Row],[gross]] * (inflation!B$226 / movie3[[#This Row],[CPI of Released Year]])</f>
        <v>49938458.833418235</v>
      </c>
      <c r="R1697" s="2">
        <f>movie3[[#This Row],[gross]]-movie3[[#This Row],[budget]]</f>
        <v>1413105</v>
      </c>
    </row>
    <row r="1698" spans="1:18" hidden="1" x14ac:dyDescent="0.25">
      <c r="A1698" t="s">
        <v>5781</v>
      </c>
      <c r="B1698" t="s">
        <v>16</v>
      </c>
      <c r="C1698" t="s">
        <v>104</v>
      </c>
      <c r="D1698">
        <v>1990</v>
      </c>
      <c r="E1698" t="s">
        <v>5782</v>
      </c>
      <c r="F1698">
        <v>6.9</v>
      </c>
      <c r="G1698" s="1">
        <v>26000</v>
      </c>
      <c r="H1698" t="s">
        <v>2207</v>
      </c>
      <c r="I1698" t="s">
        <v>5783</v>
      </c>
      <c r="J1698" t="s">
        <v>4311</v>
      </c>
      <c r="K1698" t="s">
        <v>30</v>
      </c>
      <c r="M1698" s="1">
        <v>13446769</v>
      </c>
      <c r="N1698" t="s">
        <v>3951</v>
      </c>
      <c r="O1698">
        <v>110</v>
      </c>
      <c r="P1698" s="6" t="str">
        <f>_xlfn.XLOOKUP(movie3[[#This Row],[year]],inflation!E$2:E$225,inflation!F$2:F$225,,0)</f>
        <v>392.6</v>
      </c>
      <c r="Q1698" s="2">
        <f>movie3[[#This Row],[gross]] * (inflation!B$226 / movie3[[#This Row],[CPI of Released Year]])</f>
        <v>31359810.739684157</v>
      </c>
      <c r="R1698" s="2">
        <f>movie3[[#This Row],[gross]]-movie3[[#This Row],[budget]]</f>
        <v>13446769</v>
      </c>
    </row>
    <row r="1699" spans="1:18" hidden="1" x14ac:dyDescent="0.25">
      <c r="A1699" t="s">
        <v>5785</v>
      </c>
      <c r="B1699" t="s">
        <v>337</v>
      </c>
      <c r="C1699" t="s">
        <v>390</v>
      </c>
      <c r="D1699">
        <v>1990</v>
      </c>
      <c r="E1699" t="s">
        <v>5663</v>
      </c>
      <c r="F1699">
        <v>6.9</v>
      </c>
      <c r="G1699" s="1">
        <v>40000</v>
      </c>
      <c r="H1699" t="s">
        <v>5786</v>
      </c>
      <c r="I1699" t="s">
        <v>4585</v>
      </c>
      <c r="J1699" t="s">
        <v>485</v>
      </c>
      <c r="K1699" t="s">
        <v>30</v>
      </c>
      <c r="L1699" s="1">
        <v>30000000</v>
      </c>
      <c r="M1699" s="1">
        <v>27931461</v>
      </c>
      <c r="N1699" t="s">
        <v>5787</v>
      </c>
      <c r="O1699">
        <v>77</v>
      </c>
      <c r="P1699" s="6" t="str">
        <f>_xlfn.XLOOKUP(movie3[[#This Row],[year]],inflation!E$2:E$225,inflation!F$2:F$225,,0)</f>
        <v>392.6</v>
      </c>
      <c r="Q1699" s="2">
        <f>movie3[[#This Row],[gross]] * (inflation!B$226 / movie3[[#This Row],[CPI of Released Year]])</f>
        <v>65140208.07845135</v>
      </c>
      <c r="R1699" s="2">
        <f>movie3[[#This Row],[gross]]-movie3[[#This Row],[budget]]</f>
        <v>-2068539</v>
      </c>
    </row>
    <row r="1700" spans="1:18" x14ac:dyDescent="0.25">
      <c r="A1700" t="s">
        <v>5795</v>
      </c>
      <c r="B1700" t="s">
        <v>16</v>
      </c>
      <c r="C1700" t="s">
        <v>52</v>
      </c>
      <c r="D1700">
        <v>1990</v>
      </c>
      <c r="E1700" t="s">
        <v>5766</v>
      </c>
      <c r="F1700">
        <v>6.9</v>
      </c>
      <c r="G1700" s="1">
        <v>40000</v>
      </c>
      <c r="H1700" t="s">
        <v>5796</v>
      </c>
      <c r="I1700" t="s">
        <v>5797</v>
      </c>
      <c r="J1700" t="s">
        <v>5798</v>
      </c>
      <c r="K1700" t="s">
        <v>30</v>
      </c>
      <c r="L1700" s="1">
        <v>4200000</v>
      </c>
      <c r="M1700" s="1">
        <v>5835247</v>
      </c>
      <c r="N1700" t="s">
        <v>5429</v>
      </c>
      <c r="O1700">
        <v>92</v>
      </c>
      <c r="P1700" s="6" t="str">
        <f>_xlfn.XLOOKUP(movie3[[#This Row],[year]],inflation!E$2:E$225,inflation!F$2:F$225,,0)</f>
        <v>392.6</v>
      </c>
      <c r="Q1700" s="2">
        <f>movie3[[#This Row],[gross]] * (inflation!B$226 / movie3[[#This Row],[CPI of Released Year]])</f>
        <v>13608640.227203259</v>
      </c>
      <c r="R1700" s="2">
        <f>movie3[[#This Row],[gross]]-movie3[[#This Row],[budget]]</f>
        <v>1635247</v>
      </c>
    </row>
    <row r="1701" spans="1:18" hidden="1" x14ac:dyDescent="0.25">
      <c r="A1701" t="s">
        <v>5839</v>
      </c>
      <c r="B1701" t="s">
        <v>2000</v>
      </c>
      <c r="C1701" t="s">
        <v>34</v>
      </c>
      <c r="D1701">
        <v>1990</v>
      </c>
      <c r="E1701" t="s">
        <v>5840</v>
      </c>
      <c r="F1701">
        <v>6.9</v>
      </c>
      <c r="G1701" s="1">
        <v>27000</v>
      </c>
      <c r="H1701" t="s">
        <v>5271</v>
      </c>
      <c r="I1701" t="s">
        <v>5611</v>
      </c>
      <c r="J1701" t="s">
        <v>2241</v>
      </c>
      <c r="K1701" t="s">
        <v>22</v>
      </c>
      <c r="L1701" s="1">
        <v>23000000</v>
      </c>
      <c r="M1701" s="1">
        <v>27441977</v>
      </c>
      <c r="N1701" t="s">
        <v>618</v>
      </c>
      <c r="O1701">
        <v>107</v>
      </c>
      <c r="P1701" s="6" t="str">
        <f>_xlfn.XLOOKUP(movie3[[#This Row],[year]],inflation!E$2:E$225,inflation!F$2:F$225,,0)</f>
        <v>392.6</v>
      </c>
      <c r="Q1701" s="2">
        <f>movie3[[#This Row],[gross]] * (inflation!B$226 / movie3[[#This Row],[CPI of Released Year]])</f>
        <v>63998660.573611818</v>
      </c>
      <c r="R1701" s="2">
        <f>movie3[[#This Row],[gross]]-movie3[[#This Row],[budget]]</f>
        <v>4441977</v>
      </c>
    </row>
    <row r="1702" spans="1:18" hidden="1" x14ac:dyDescent="0.25">
      <c r="A1702" t="s">
        <v>5942</v>
      </c>
      <c r="B1702" t="s">
        <v>337</v>
      </c>
      <c r="C1702" t="s">
        <v>390</v>
      </c>
      <c r="D1702">
        <v>1990</v>
      </c>
      <c r="E1702" t="s">
        <v>5902</v>
      </c>
      <c r="F1702">
        <v>6.9</v>
      </c>
      <c r="G1702" s="1">
        <v>26000</v>
      </c>
      <c r="H1702" t="s">
        <v>5943</v>
      </c>
      <c r="I1702" t="s">
        <v>5944</v>
      </c>
      <c r="J1702" t="s">
        <v>5945</v>
      </c>
      <c r="K1702" t="s">
        <v>453</v>
      </c>
      <c r="M1702" s="1">
        <v>18115724</v>
      </c>
      <c r="N1702" t="s">
        <v>5946</v>
      </c>
      <c r="O1702">
        <v>74</v>
      </c>
      <c r="P1702" s="6" t="str">
        <f>_xlfn.XLOOKUP(movie3[[#This Row],[year]],inflation!E$2:E$225,inflation!F$2:F$225,,0)</f>
        <v>392.6</v>
      </c>
      <c r="Q1702" s="2">
        <f>movie3[[#This Row],[gross]] * (inflation!B$226 / movie3[[#This Row],[CPI of Released Year]])</f>
        <v>42248489.287824757</v>
      </c>
      <c r="R1702" s="2">
        <f>movie3[[#This Row],[gross]]-movie3[[#This Row],[budget]]</f>
        <v>18115724</v>
      </c>
    </row>
    <row r="1703" spans="1:18" hidden="1" x14ac:dyDescent="0.25">
      <c r="A1703" t="s">
        <v>6067</v>
      </c>
      <c r="B1703" t="s">
        <v>16</v>
      </c>
      <c r="C1703" t="s">
        <v>17</v>
      </c>
      <c r="D1703">
        <v>1990</v>
      </c>
      <c r="E1703" t="s">
        <v>6068</v>
      </c>
      <c r="F1703">
        <v>6.9</v>
      </c>
      <c r="G1703" s="1">
        <v>3700</v>
      </c>
      <c r="H1703" t="s">
        <v>6069</v>
      </c>
      <c r="I1703" t="s">
        <v>6070</v>
      </c>
      <c r="J1703" t="s">
        <v>6071</v>
      </c>
      <c r="K1703" t="s">
        <v>22</v>
      </c>
      <c r="M1703" s="1">
        <v>1232210</v>
      </c>
      <c r="N1703" t="s">
        <v>2354</v>
      </c>
      <c r="O1703">
        <v>108</v>
      </c>
      <c r="P1703" s="6" t="str">
        <f>_xlfn.XLOOKUP(movie3[[#This Row],[year]],inflation!E$2:E$225,inflation!F$2:F$225,,0)</f>
        <v>392.6</v>
      </c>
      <c r="Q1703" s="2">
        <f>movie3[[#This Row],[gross]] * (inflation!B$226 / movie3[[#This Row],[CPI of Released Year]])</f>
        <v>2873691.9918492101</v>
      </c>
      <c r="R1703" s="2">
        <f>movie3[[#This Row],[gross]]-movie3[[#This Row],[budget]]</f>
        <v>1232210</v>
      </c>
    </row>
    <row r="1704" spans="1:18" hidden="1" x14ac:dyDescent="0.25">
      <c r="A1704" t="s">
        <v>6092</v>
      </c>
      <c r="B1704" t="s">
        <v>2000</v>
      </c>
      <c r="C1704" t="s">
        <v>63</v>
      </c>
      <c r="D1704">
        <v>1990</v>
      </c>
      <c r="E1704" t="s">
        <v>5663</v>
      </c>
      <c r="F1704">
        <v>6.9</v>
      </c>
      <c r="G1704" s="1">
        <v>3700</v>
      </c>
      <c r="H1704" t="s">
        <v>95</v>
      </c>
      <c r="I1704" t="s">
        <v>6093</v>
      </c>
      <c r="J1704" t="s">
        <v>6094</v>
      </c>
      <c r="K1704" t="s">
        <v>453</v>
      </c>
      <c r="M1704" s="1">
        <v>2231274</v>
      </c>
      <c r="N1704" t="s">
        <v>6095</v>
      </c>
      <c r="O1704">
        <v>138</v>
      </c>
      <c r="P1704" s="6" t="str">
        <f>_xlfn.XLOOKUP(movie3[[#This Row],[year]],inflation!E$2:E$225,inflation!F$2:F$225,,0)</f>
        <v>392.6</v>
      </c>
      <c r="Q1704" s="2">
        <f>movie3[[#This Row],[gross]] * (inflation!B$226 / movie3[[#This Row],[CPI of Released Year]])</f>
        <v>5203653.7809475288</v>
      </c>
      <c r="R1704" s="2">
        <f>movie3[[#This Row],[gross]]-movie3[[#This Row],[budget]]</f>
        <v>2231274</v>
      </c>
    </row>
    <row r="1705" spans="1:18" hidden="1" x14ac:dyDescent="0.25">
      <c r="A1705" t="s">
        <v>5680</v>
      </c>
      <c r="B1705" t="s">
        <v>33</v>
      </c>
      <c r="C1705" t="s">
        <v>34</v>
      </c>
      <c r="D1705">
        <v>1990</v>
      </c>
      <c r="E1705" t="s">
        <v>5172</v>
      </c>
      <c r="F1705">
        <v>6.8</v>
      </c>
      <c r="G1705" s="1">
        <v>88000</v>
      </c>
      <c r="H1705" t="s">
        <v>2253</v>
      </c>
      <c r="I1705" t="s">
        <v>5681</v>
      </c>
      <c r="J1705" t="s">
        <v>5682</v>
      </c>
      <c r="K1705" t="s">
        <v>30</v>
      </c>
      <c r="L1705" s="1">
        <v>13500000</v>
      </c>
      <c r="M1705" s="1">
        <v>201965915</v>
      </c>
      <c r="N1705" t="s">
        <v>5683</v>
      </c>
      <c r="O1705">
        <v>93</v>
      </c>
      <c r="P1705" s="6" t="str">
        <f>_xlfn.XLOOKUP(movie3[[#This Row],[year]],inflation!E$2:E$225,inflation!F$2:F$225,,0)</f>
        <v>392.6</v>
      </c>
      <c r="Q1705" s="2">
        <f>movie3[[#This Row],[gross]] * (inflation!B$226 / movie3[[#This Row],[CPI of Released Year]])</f>
        <v>471013733.50483954</v>
      </c>
      <c r="R1705" s="2">
        <f>movie3[[#This Row],[gross]]-movie3[[#This Row],[budget]]</f>
        <v>188465915</v>
      </c>
    </row>
    <row r="1706" spans="1:18" hidden="1" x14ac:dyDescent="0.25">
      <c r="A1706" t="s">
        <v>5872</v>
      </c>
      <c r="B1706" t="s">
        <v>16</v>
      </c>
      <c r="C1706" t="s">
        <v>41</v>
      </c>
      <c r="D1706">
        <v>1990</v>
      </c>
      <c r="E1706" t="s">
        <v>4528</v>
      </c>
      <c r="F1706">
        <v>6.8</v>
      </c>
      <c r="G1706" s="1">
        <v>20000</v>
      </c>
      <c r="H1706" t="s">
        <v>4141</v>
      </c>
      <c r="I1706" t="s">
        <v>4714</v>
      </c>
      <c r="J1706" t="s">
        <v>547</v>
      </c>
      <c r="K1706" t="s">
        <v>30</v>
      </c>
      <c r="L1706" s="1">
        <v>15000000</v>
      </c>
      <c r="M1706" s="1">
        <v>15260154</v>
      </c>
      <c r="N1706" t="s">
        <v>5873</v>
      </c>
      <c r="O1706">
        <v>89</v>
      </c>
      <c r="P1706" s="6" t="str">
        <f>_xlfn.XLOOKUP(movie3[[#This Row],[year]],inflation!E$2:E$225,inflation!F$2:F$225,,0)</f>
        <v>392.6</v>
      </c>
      <c r="Q1706" s="2">
        <f>movie3[[#This Row],[gross]] * (inflation!B$226 / movie3[[#This Row],[CPI of Released Year]])</f>
        <v>35588886.913907282</v>
      </c>
      <c r="R1706" s="2">
        <f>movie3[[#This Row],[gross]]-movie3[[#This Row],[budget]]</f>
        <v>260154</v>
      </c>
    </row>
    <row r="1707" spans="1:18" hidden="1" x14ac:dyDescent="0.25">
      <c r="A1707" t="s">
        <v>5893</v>
      </c>
      <c r="B1707" t="s">
        <v>16</v>
      </c>
      <c r="C1707" t="s">
        <v>25</v>
      </c>
      <c r="D1707">
        <v>1990</v>
      </c>
      <c r="E1707" t="s">
        <v>5894</v>
      </c>
      <c r="F1707">
        <v>6.8</v>
      </c>
      <c r="G1707" s="1">
        <v>12000</v>
      </c>
      <c r="H1707" t="s">
        <v>3963</v>
      </c>
      <c r="I1707" t="s">
        <v>5895</v>
      </c>
      <c r="J1707" t="s">
        <v>2476</v>
      </c>
      <c r="K1707" t="s">
        <v>22</v>
      </c>
      <c r="L1707" s="1">
        <v>25000000</v>
      </c>
      <c r="M1707" s="1">
        <v>2075084</v>
      </c>
      <c r="N1707" t="s">
        <v>1787</v>
      </c>
      <c r="O1707">
        <v>138</v>
      </c>
      <c r="P1707" s="6" t="str">
        <f>_xlfn.XLOOKUP(movie3[[#This Row],[year]],inflation!E$2:E$225,inflation!F$2:F$225,,0)</f>
        <v>392.6</v>
      </c>
      <c r="Q1707" s="2">
        <f>movie3[[#This Row],[gross]] * (inflation!B$226 / movie3[[#This Row],[CPI of Released Year]])</f>
        <v>4839396.1039225673</v>
      </c>
      <c r="R1707" s="2">
        <f>movie3[[#This Row],[gross]]-movie3[[#This Row],[budget]]</f>
        <v>-22924916</v>
      </c>
    </row>
    <row r="1708" spans="1:18" hidden="1" x14ac:dyDescent="0.25">
      <c r="A1708" t="s">
        <v>6117</v>
      </c>
      <c r="B1708" t="s">
        <v>448</v>
      </c>
      <c r="C1708" t="s">
        <v>34</v>
      </c>
      <c r="D1708">
        <v>1990</v>
      </c>
      <c r="E1708" t="s">
        <v>6118</v>
      </c>
      <c r="F1708">
        <v>6.8</v>
      </c>
      <c r="G1708" s="1">
        <v>6300</v>
      </c>
      <c r="H1708" t="s">
        <v>5466</v>
      </c>
      <c r="I1708" t="s">
        <v>5466</v>
      </c>
      <c r="J1708" t="s">
        <v>5466</v>
      </c>
      <c r="K1708" t="s">
        <v>2110</v>
      </c>
      <c r="N1708" t="s">
        <v>6119</v>
      </c>
      <c r="O1708">
        <v>96</v>
      </c>
      <c r="P1708" s="6" t="str">
        <f>_xlfn.XLOOKUP(movie3[[#This Row],[year]],inflation!E$2:E$225,inflation!F$2:F$225,,0)</f>
        <v>392.6</v>
      </c>
      <c r="Q1708" s="2">
        <f>movie3[[#This Row],[gross]] * (inflation!B$226 / movie3[[#This Row],[CPI of Released Year]])</f>
        <v>0</v>
      </c>
      <c r="R1708" s="2">
        <f>movie3[[#This Row],[gross]]-movie3[[#This Row],[budget]]</f>
        <v>0</v>
      </c>
    </row>
    <row r="1709" spans="1:18" hidden="1" x14ac:dyDescent="0.25">
      <c r="A1709" t="s">
        <v>5745</v>
      </c>
      <c r="B1709" t="s">
        <v>2000</v>
      </c>
      <c r="C1709" t="s">
        <v>41</v>
      </c>
      <c r="D1709">
        <v>1990</v>
      </c>
      <c r="E1709" t="s">
        <v>5685</v>
      </c>
      <c r="F1709">
        <v>6.7</v>
      </c>
      <c r="G1709" s="1">
        <v>30000</v>
      </c>
      <c r="H1709" t="s">
        <v>1238</v>
      </c>
      <c r="I1709" t="s">
        <v>5746</v>
      </c>
      <c r="J1709" t="s">
        <v>1262</v>
      </c>
      <c r="K1709" t="s">
        <v>30</v>
      </c>
      <c r="L1709" s="1">
        <v>20000000</v>
      </c>
      <c r="M1709" s="1">
        <v>35419397</v>
      </c>
      <c r="N1709" t="s">
        <v>50</v>
      </c>
      <c r="O1709">
        <v>110</v>
      </c>
      <c r="P1709" s="6" t="str">
        <f>_xlfn.XLOOKUP(movie3[[#This Row],[year]],inflation!E$2:E$225,inflation!F$2:F$225,,0)</f>
        <v>392.6</v>
      </c>
      <c r="Q1709" s="2">
        <f>movie3[[#This Row],[gross]] * (inflation!B$226 / movie3[[#This Row],[CPI of Released Year]])</f>
        <v>82603158.15894039</v>
      </c>
      <c r="R1709" s="2">
        <f>movie3[[#This Row],[gross]]-movie3[[#This Row],[budget]]</f>
        <v>15419397</v>
      </c>
    </row>
    <row r="1710" spans="1:18" hidden="1" x14ac:dyDescent="0.25">
      <c r="A1710" t="s">
        <v>5802</v>
      </c>
      <c r="B1710" t="s">
        <v>16</v>
      </c>
      <c r="C1710" t="s">
        <v>41</v>
      </c>
      <c r="D1710">
        <v>1990</v>
      </c>
      <c r="E1710" t="s">
        <v>5803</v>
      </c>
      <c r="F1710">
        <v>6.7</v>
      </c>
      <c r="G1710" s="1">
        <v>16000</v>
      </c>
      <c r="H1710" t="s">
        <v>475</v>
      </c>
      <c r="I1710" t="s">
        <v>5804</v>
      </c>
      <c r="J1710" t="s">
        <v>748</v>
      </c>
      <c r="K1710" t="s">
        <v>30</v>
      </c>
      <c r="L1710" s="1">
        <v>22000000</v>
      </c>
      <c r="M1710" s="1">
        <v>39071603</v>
      </c>
      <c r="N1710" t="s">
        <v>31</v>
      </c>
      <c r="O1710">
        <v>101</v>
      </c>
      <c r="P1710" s="6" t="str">
        <f>_xlfn.XLOOKUP(movie3[[#This Row],[year]],inflation!E$2:E$225,inflation!F$2:F$225,,0)</f>
        <v>392.6</v>
      </c>
      <c r="Q1710" s="2">
        <f>movie3[[#This Row],[gross]] * (inflation!B$226 / movie3[[#This Row],[CPI of Released Year]])</f>
        <v>91120630.9393785</v>
      </c>
      <c r="R1710" s="2">
        <f>movie3[[#This Row],[gross]]-movie3[[#This Row],[budget]]</f>
        <v>17071603</v>
      </c>
    </row>
    <row r="1711" spans="1:18" hidden="1" x14ac:dyDescent="0.25">
      <c r="A1711" t="s">
        <v>5813</v>
      </c>
      <c r="B1711" t="s">
        <v>33</v>
      </c>
      <c r="C1711" t="s">
        <v>17</v>
      </c>
      <c r="D1711">
        <v>1990</v>
      </c>
      <c r="E1711" t="s">
        <v>5814</v>
      </c>
      <c r="F1711">
        <v>6.7</v>
      </c>
      <c r="G1711" s="1">
        <v>22000</v>
      </c>
      <c r="H1711" t="s">
        <v>564</v>
      </c>
      <c r="I1711" t="s">
        <v>5257</v>
      </c>
      <c r="J1711" t="s">
        <v>536</v>
      </c>
      <c r="K1711" t="s">
        <v>30</v>
      </c>
      <c r="M1711" s="1">
        <v>20710451</v>
      </c>
      <c r="N1711" t="s">
        <v>5815</v>
      </c>
      <c r="O1711">
        <v>135</v>
      </c>
      <c r="P1711" s="6" t="str">
        <f>_xlfn.XLOOKUP(movie3[[#This Row],[year]],inflation!E$2:E$225,inflation!F$2:F$225,,0)</f>
        <v>392.6</v>
      </c>
      <c r="Q1711" s="2">
        <f>movie3[[#This Row],[gross]] * (inflation!B$226 / movie3[[#This Row],[CPI of Released Year]])</f>
        <v>48299768.047885887</v>
      </c>
      <c r="R1711" s="2">
        <f>movie3[[#This Row],[gross]]-movie3[[#This Row],[budget]]</f>
        <v>20710451</v>
      </c>
    </row>
    <row r="1712" spans="1:18" hidden="1" x14ac:dyDescent="0.25">
      <c r="A1712" t="s">
        <v>6031</v>
      </c>
      <c r="B1712" t="s">
        <v>16</v>
      </c>
      <c r="C1712" t="s">
        <v>41</v>
      </c>
      <c r="D1712">
        <v>1990</v>
      </c>
      <c r="E1712" t="s">
        <v>5660</v>
      </c>
      <c r="F1712">
        <v>6.7</v>
      </c>
      <c r="G1712" s="1">
        <v>4500</v>
      </c>
      <c r="H1712" t="s">
        <v>6032</v>
      </c>
      <c r="I1712" t="s">
        <v>6033</v>
      </c>
      <c r="J1712" t="s">
        <v>106</v>
      </c>
      <c r="K1712" t="s">
        <v>30</v>
      </c>
      <c r="L1712" s="1">
        <v>12000000</v>
      </c>
      <c r="M1712" s="1">
        <v>3417056</v>
      </c>
      <c r="N1712" t="s">
        <v>6034</v>
      </c>
      <c r="O1712">
        <v>88</v>
      </c>
      <c r="P1712" s="6" t="str">
        <f>_xlfn.XLOOKUP(movie3[[#This Row],[year]],inflation!E$2:E$225,inflation!F$2:F$225,,0)</f>
        <v>392.6</v>
      </c>
      <c r="Q1712" s="2">
        <f>movie3[[#This Row],[gross]] * (inflation!B$226 / movie3[[#This Row],[CPI of Released Year]])</f>
        <v>7969068.9597554756</v>
      </c>
      <c r="R1712" s="2">
        <f>movie3[[#This Row],[gross]]-movie3[[#This Row],[budget]]</f>
        <v>-8582944</v>
      </c>
    </row>
    <row r="1713" spans="1:18" hidden="1" x14ac:dyDescent="0.25">
      <c r="A1713" t="s">
        <v>6055</v>
      </c>
      <c r="B1713" t="s">
        <v>2000</v>
      </c>
      <c r="C1713" t="s">
        <v>41</v>
      </c>
      <c r="D1713">
        <v>1990</v>
      </c>
      <c r="E1713" t="s">
        <v>4506</v>
      </c>
      <c r="F1713">
        <v>6.7</v>
      </c>
      <c r="G1713" s="1">
        <v>2400</v>
      </c>
      <c r="H1713" t="s">
        <v>1478</v>
      </c>
      <c r="I1713" t="s">
        <v>5542</v>
      </c>
      <c r="J1713" t="s">
        <v>1203</v>
      </c>
      <c r="K1713" t="s">
        <v>30</v>
      </c>
      <c r="M1713" s="1">
        <v>6070725</v>
      </c>
      <c r="N1713" t="s">
        <v>1187</v>
      </c>
      <c r="O1713">
        <v>115</v>
      </c>
      <c r="P1713" s="6" t="str">
        <f>_xlfn.XLOOKUP(movie3[[#This Row],[year]],inflation!E$2:E$225,inflation!F$2:F$225,,0)</f>
        <v>392.6</v>
      </c>
      <c r="Q1713" s="2">
        <f>movie3[[#This Row],[gross]] * (inflation!B$226 / movie3[[#This Row],[CPI of Released Year]])</f>
        <v>14157808.991339786</v>
      </c>
      <c r="R1713" s="2">
        <f>movie3[[#This Row],[gross]]-movie3[[#This Row],[budget]]</f>
        <v>6070725</v>
      </c>
    </row>
    <row r="1714" spans="1:18" hidden="1" x14ac:dyDescent="0.25">
      <c r="A1714" t="s">
        <v>6131</v>
      </c>
      <c r="B1714" t="s">
        <v>16</v>
      </c>
      <c r="C1714" t="s">
        <v>17</v>
      </c>
      <c r="D1714">
        <v>1990</v>
      </c>
      <c r="E1714" t="s">
        <v>6068</v>
      </c>
      <c r="F1714">
        <v>6.7</v>
      </c>
      <c r="G1714" s="1">
        <v>2600</v>
      </c>
      <c r="H1714" t="s">
        <v>115</v>
      </c>
      <c r="I1714" t="s">
        <v>115</v>
      </c>
      <c r="J1714" t="s">
        <v>1498</v>
      </c>
      <c r="K1714" t="s">
        <v>30</v>
      </c>
      <c r="L1714" s="1">
        <v>17500000</v>
      </c>
      <c r="M1714" s="1">
        <v>947306</v>
      </c>
      <c r="N1714" t="s">
        <v>180</v>
      </c>
      <c r="O1714">
        <v>138</v>
      </c>
      <c r="P1714" s="6" t="str">
        <f>_xlfn.XLOOKUP(movie3[[#This Row],[year]],inflation!E$2:E$225,inflation!F$2:F$225,,0)</f>
        <v>392.6</v>
      </c>
      <c r="Q1714" s="2">
        <f>movie3[[#This Row],[gross]] * (inflation!B$226 / movie3[[#This Row],[CPI of Released Year]])</f>
        <v>2209254.6449312274</v>
      </c>
      <c r="R1714" s="2">
        <f>movie3[[#This Row],[gross]]-movie3[[#This Row],[budget]]</f>
        <v>-16552694</v>
      </c>
    </row>
    <row r="1715" spans="1:18" hidden="1" x14ac:dyDescent="0.25">
      <c r="A1715" t="s">
        <v>6160</v>
      </c>
      <c r="B1715" t="s">
        <v>2000</v>
      </c>
      <c r="C1715" t="s">
        <v>41</v>
      </c>
      <c r="D1715">
        <v>1990</v>
      </c>
      <c r="E1715" t="s">
        <v>5696</v>
      </c>
      <c r="F1715">
        <v>6.7</v>
      </c>
      <c r="G1715" s="1">
        <v>2300</v>
      </c>
      <c r="H1715" t="s">
        <v>3974</v>
      </c>
      <c r="I1715" t="s">
        <v>6161</v>
      </c>
      <c r="J1715" t="s">
        <v>3940</v>
      </c>
      <c r="K1715" t="s">
        <v>30</v>
      </c>
      <c r="M1715" s="1">
        <v>715983</v>
      </c>
      <c r="N1715" t="s">
        <v>4533</v>
      </c>
      <c r="O1715">
        <v>99</v>
      </c>
      <c r="P1715" s="6" t="str">
        <f>_xlfn.XLOOKUP(movie3[[#This Row],[year]],inflation!E$2:E$225,inflation!F$2:F$225,,0)</f>
        <v>392.6</v>
      </c>
      <c r="Q1715" s="2">
        <f>movie3[[#This Row],[gross]] * (inflation!B$226 / movie3[[#This Row],[CPI of Released Year]])</f>
        <v>1669775.9419256239</v>
      </c>
      <c r="R1715" s="2">
        <f>movie3[[#This Row],[gross]]-movie3[[#This Row],[budget]]</f>
        <v>715983</v>
      </c>
    </row>
    <row r="1716" spans="1:18" hidden="1" x14ac:dyDescent="0.25">
      <c r="A1716" t="s">
        <v>248</v>
      </c>
      <c r="B1716" t="s">
        <v>2000</v>
      </c>
      <c r="C1716" t="s">
        <v>25</v>
      </c>
      <c r="D1716">
        <v>2008</v>
      </c>
      <c r="E1716" t="s">
        <v>15665</v>
      </c>
      <c r="F1716">
        <v>6.6</v>
      </c>
      <c r="G1716" s="1">
        <v>121000</v>
      </c>
      <c r="H1716" t="s">
        <v>6980</v>
      </c>
      <c r="I1716" t="s">
        <v>13498</v>
      </c>
      <c r="J1716" t="s">
        <v>5214</v>
      </c>
      <c r="K1716" t="s">
        <v>22</v>
      </c>
      <c r="L1716" s="1">
        <v>130000000</v>
      </c>
      <c r="M1716" s="1">
        <v>211787511</v>
      </c>
      <c r="N1716" t="s">
        <v>180</v>
      </c>
      <c r="O1716">
        <v>165</v>
      </c>
      <c r="P1716" s="6" t="str">
        <f>_xlfn.XLOOKUP(movie3[[#This Row],[year]],inflation!E$2:E$225,inflation!F$2:F$225,,0)</f>
        <v>647.0</v>
      </c>
      <c r="Q1716" s="2">
        <f>movie3[[#This Row],[gross]] * (inflation!B$226 / movie3[[#This Row],[CPI of Released Year]])</f>
        <v>299710425.14930451</v>
      </c>
      <c r="R1716" s="2">
        <f>movie3[[#This Row],[gross]]-movie3[[#This Row],[budget]]</f>
        <v>81787511</v>
      </c>
    </row>
    <row r="1717" spans="1:18" hidden="1" x14ac:dyDescent="0.25">
      <c r="A1717" t="s">
        <v>3344</v>
      </c>
      <c r="B1717" t="s">
        <v>2000</v>
      </c>
      <c r="C1717" t="s">
        <v>41</v>
      </c>
      <c r="D1717">
        <v>1986</v>
      </c>
      <c r="E1717" t="s">
        <v>3345</v>
      </c>
      <c r="F1717">
        <v>6.6</v>
      </c>
      <c r="G1717" s="1">
        <v>29000</v>
      </c>
      <c r="H1717" t="s">
        <v>2726</v>
      </c>
      <c r="I1717" t="s">
        <v>1655</v>
      </c>
      <c r="J1717" t="s">
        <v>1655</v>
      </c>
      <c r="K1717" t="s">
        <v>30</v>
      </c>
      <c r="L1717" s="1">
        <v>11000000</v>
      </c>
      <c r="M1717" s="1">
        <v>91258000</v>
      </c>
      <c r="N1717" t="s">
        <v>50</v>
      </c>
      <c r="O1717">
        <v>96</v>
      </c>
      <c r="P1717" s="6" t="str">
        <f>_xlfn.XLOOKUP(movie3[[#This Row],[year]],inflation!E$2:E$225,inflation!F$2:F$225,,0)</f>
        <v>329.4</v>
      </c>
      <c r="Q1717" s="2">
        <f>movie3[[#This Row],[gross]] * (inflation!B$226 / movie3[[#This Row],[CPI of Released Year]])</f>
        <v>253660670.30965394</v>
      </c>
      <c r="R1717" s="2">
        <f>movie3[[#This Row],[gross]]-movie3[[#This Row],[budget]]</f>
        <v>80258000</v>
      </c>
    </row>
    <row r="1718" spans="1:18" hidden="1" x14ac:dyDescent="0.25">
      <c r="A1718" t="s">
        <v>6824</v>
      </c>
      <c r="B1718" t="s">
        <v>2000</v>
      </c>
      <c r="C1718" t="s">
        <v>25</v>
      </c>
      <c r="D1718">
        <v>1992</v>
      </c>
      <c r="E1718" t="s">
        <v>6820</v>
      </c>
      <c r="F1718">
        <v>6.6</v>
      </c>
      <c r="G1718" s="1">
        <v>60000</v>
      </c>
      <c r="H1718" t="s">
        <v>1135</v>
      </c>
      <c r="I1718" t="s">
        <v>6825</v>
      </c>
      <c r="J1718" t="s">
        <v>1479</v>
      </c>
      <c r="K1718" t="s">
        <v>30</v>
      </c>
      <c r="L1718" s="1">
        <v>60000000</v>
      </c>
      <c r="M1718" s="1">
        <v>137783840</v>
      </c>
      <c r="N1718" t="s">
        <v>4209</v>
      </c>
      <c r="O1718">
        <v>140</v>
      </c>
      <c r="P1718" s="6" t="str">
        <f>_xlfn.XLOOKUP(movie3[[#This Row],[year]],inflation!E$2:E$225,inflation!F$2:F$225,,0)</f>
        <v>421.7</v>
      </c>
      <c r="Q1718" s="2">
        <f>movie3[[#This Row],[gross]] * (inflation!B$226 / movie3[[#This Row],[CPI of Released Year]])</f>
        <v>299157894.0099597</v>
      </c>
      <c r="R1718" s="2">
        <f>movie3[[#This Row],[gross]]-movie3[[#This Row],[budget]]</f>
        <v>77783840</v>
      </c>
    </row>
    <row r="1719" spans="1:18" hidden="1" x14ac:dyDescent="0.25">
      <c r="A1719" t="s">
        <v>12479</v>
      </c>
      <c r="B1719" t="s">
        <v>2000</v>
      </c>
      <c r="C1719" t="s">
        <v>41</v>
      </c>
      <c r="D1719">
        <v>2002</v>
      </c>
      <c r="E1719" t="s">
        <v>12480</v>
      </c>
      <c r="F1719">
        <v>6.6</v>
      </c>
      <c r="G1719" s="1">
        <v>106000</v>
      </c>
      <c r="H1719" t="s">
        <v>7855</v>
      </c>
      <c r="I1719" t="s">
        <v>7855</v>
      </c>
      <c r="J1719" t="s">
        <v>12481</v>
      </c>
      <c r="K1719" t="s">
        <v>22</v>
      </c>
      <c r="M1719" s="1">
        <v>76585828</v>
      </c>
      <c r="N1719" t="s">
        <v>12482</v>
      </c>
      <c r="O1719">
        <v>112</v>
      </c>
      <c r="P1719" s="6" t="str">
        <f>_xlfn.XLOOKUP(movie3[[#This Row],[year]],inflation!E$2:E$225,inflation!F$2:F$225,,0)</f>
        <v>540.5</v>
      </c>
      <c r="Q1719" s="2">
        <f>movie3[[#This Row],[gross]] * (inflation!B$226 / movie3[[#This Row],[CPI of Released Year]])</f>
        <v>129735400.77113785</v>
      </c>
      <c r="R1719" s="2">
        <f>movie3[[#This Row],[gross]]-movie3[[#This Row],[budget]]</f>
        <v>76585828</v>
      </c>
    </row>
    <row r="1720" spans="1:18" hidden="1" x14ac:dyDescent="0.25">
      <c r="A1720" t="s">
        <v>6871</v>
      </c>
      <c r="B1720" t="s">
        <v>16</v>
      </c>
      <c r="C1720" t="s">
        <v>17</v>
      </c>
      <c r="D1720">
        <v>1992</v>
      </c>
      <c r="E1720" t="s">
        <v>6872</v>
      </c>
      <c r="F1720">
        <v>6.6</v>
      </c>
      <c r="G1720" s="1">
        <v>40000</v>
      </c>
      <c r="H1720" t="s">
        <v>1664</v>
      </c>
      <c r="I1720" t="s">
        <v>6873</v>
      </c>
      <c r="J1720" t="s">
        <v>5635</v>
      </c>
      <c r="K1720" t="s">
        <v>30</v>
      </c>
      <c r="L1720" s="1">
        <v>11700000</v>
      </c>
      <c r="M1720" s="1">
        <v>88036683</v>
      </c>
      <c r="N1720" t="s">
        <v>5724</v>
      </c>
      <c r="O1720">
        <v>110</v>
      </c>
      <c r="P1720" s="6" t="str">
        <f>_xlfn.XLOOKUP(movie3[[#This Row],[year]],inflation!E$2:E$225,inflation!F$2:F$225,,0)</f>
        <v>421.7</v>
      </c>
      <c r="Q1720" s="2">
        <f>movie3[[#This Row],[gross]] * (inflation!B$226 / movie3[[#This Row],[CPI of Released Year]])</f>
        <v>191146281.60967514</v>
      </c>
      <c r="R1720" s="2">
        <f>movie3[[#This Row],[gross]]-movie3[[#This Row],[budget]]</f>
        <v>76336683</v>
      </c>
    </row>
    <row r="1721" spans="1:18" hidden="1" x14ac:dyDescent="0.25">
      <c r="A1721" t="s">
        <v>19599</v>
      </c>
      <c r="B1721" t="s">
        <v>33</v>
      </c>
      <c r="C1721" t="s">
        <v>41</v>
      </c>
      <c r="D1721">
        <v>2015</v>
      </c>
      <c r="E1721" t="s">
        <v>19335</v>
      </c>
      <c r="F1721">
        <v>6.6</v>
      </c>
      <c r="G1721" s="1">
        <v>32000</v>
      </c>
      <c r="H1721" t="s">
        <v>7893</v>
      </c>
      <c r="I1721" t="s">
        <v>14225</v>
      </c>
      <c r="J1721" t="s">
        <v>9873</v>
      </c>
      <c r="K1721" t="s">
        <v>22</v>
      </c>
      <c r="L1721" s="1">
        <v>10000000</v>
      </c>
      <c r="M1721" s="1">
        <v>85978292</v>
      </c>
      <c r="N1721" t="s">
        <v>17341</v>
      </c>
      <c r="O1721">
        <v>122</v>
      </c>
      <c r="P1721" s="6" t="str">
        <f>_xlfn.XLOOKUP(movie3[[#This Row],[year]],inflation!E$2:E$225,inflation!F$2:F$225,,0)</f>
        <v>712.3</v>
      </c>
      <c r="Q1721" s="2">
        <f>movie3[[#This Row],[gross]] * (inflation!B$226 / movie3[[#This Row],[CPI of Released Year]])</f>
        <v>110517652.89232066</v>
      </c>
      <c r="R1721" s="2">
        <f>movie3[[#This Row],[gross]]-movie3[[#This Row],[budget]]</f>
        <v>75978292</v>
      </c>
    </row>
    <row r="1722" spans="1:18" hidden="1" x14ac:dyDescent="0.25">
      <c r="A1722" t="s">
        <v>15688</v>
      </c>
      <c r="B1722" t="s">
        <v>2000</v>
      </c>
      <c r="C1722" t="s">
        <v>34</v>
      </c>
      <c r="D1722">
        <v>2008</v>
      </c>
      <c r="E1722" t="s">
        <v>15461</v>
      </c>
      <c r="F1722">
        <v>6.6</v>
      </c>
      <c r="G1722" s="1">
        <v>103000</v>
      </c>
      <c r="H1722" t="s">
        <v>10701</v>
      </c>
      <c r="I1722" t="s">
        <v>3425</v>
      </c>
      <c r="J1722" t="s">
        <v>2754</v>
      </c>
      <c r="K1722" t="s">
        <v>30</v>
      </c>
      <c r="L1722" s="1">
        <v>55000000</v>
      </c>
      <c r="M1722" s="1">
        <v>128792411</v>
      </c>
      <c r="N1722" t="s">
        <v>15689</v>
      </c>
      <c r="O1722">
        <v>104</v>
      </c>
      <c r="P1722" s="6" t="str">
        <f>_xlfn.XLOOKUP(movie3[[#This Row],[year]],inflation!E$2:E$225,inflation!F$2:F$225,,0)</f>
        <v>647.0</v>
      </c>
      <c r="Q1722" s="2">
        <f>movie3[[#This Row],[gross]] * (inflation!B$226 / movie3[[#This Row],[CPI of Released Year]])</f>
        <v>182260172.35177743</v>
      </c>
      <c r="R1722" s="2">
        <f>movie3[[#This Row],[gross]]-movie3[[#This Row],[budget]]</f>
        <v>73792411</v>
      </c>
    </row>
    <row r="1723" spans="1:18" hidden="1" x14ac:dyDescent="0.25">
      <c r="A1723" t="s">
        <v>2045</v>
      </c>
      <c r="B1723" t="s">
        <v>33</v>
      </c>
      <c r="C1723" t="s">
        <v>17</v>
      </c>
      <c r="D1723">
        <v>1984</v>
      </c>
      <c r="E1723" t="s">
        <v>1514</v>
      </c>
      <c r="F1723">
        <v>6.6</v>
      </c>
      <c r="G1723" s="1">
        <v>73000</v>
      </c>
      <c r="H1723" t="s">
        <v>850</v>
      </c>
      <c r="I1723" t="s">
        <v>2046</v>
      </c>
      <c r="J1723" t="s">
        <v>2047</v>
      </c>
      <c r="K1723" t="s">
        <v>30</v>
      </c>
      <c r="L1723" s="1">
        <v>8200000</v>
      </c>
      <c r="M1723" s="1">
        <v>80039064</v>
      </c>
      <c r="N1723" t="s">
        <v>44</v>
      </c>
      <c r="O1723">
        <v>107</v>
      </c>
      <c r="P1723" s="6" t="str">
        <f>_xlfn.XLOOKUP(movie3[[#This Row],[year]],inflation!E$2:E$225,inflation!F$2:F$225,,0)</f>
        <v>312.2</v>
      </c>
      <c r="Q1723" s="2">
        <f>movie3[[#This Row],[gross]] * (inflation!B$226 / movie3[[#This Row],[CPI of Released Year]])</f>
        <v>234733398.4573991</v>
      </c>
      <c r="R1723" s="2">
        <f>movie3[[#This Row],[gross]]-movie3[[#This Row],[budget]]</f>
        <v>71839064</v>
      </c>
    </row>
    <row r="1724" spans="1:18" hidden="1" x14ac:dyDescent="0.25">
      <c r="A1724" t="s">
        <v>16685</v>
      </c>
      <c r="B1724" t="s">
        <v>2000</v>
      </c>
      <c r="C1724" t="s">
        <v>34</v>
      </c>
      <c r="D1724">
        <v>2010</v>
      </c>
      <c r="E1724" t="s">
        <v>16451</v>
      </c>
      <c r="F1724">
        <v>6.6</v>
      </c>
      <c r="G1724" s="1">
        <v>249000</v>
      </c>
      <c r="H1724" t="s">
        <v>13568</v>
      </c>
      <c r="I1724" t="s">
        <v>13568</v>
      </c>
      <c r="J1724" t="s">
        <v>13048</v>
      </c>
      <c r="K1724" t="s">
        <v>30</v>
      </c>
      <c r="L1724" s="1">
        <v>100000000</v>
      </c>
      <c r="M1724" s="1">
        <v>170458922</v>
      </c>
      <c r="N1724" t="s">
        <v>31</v>
      </c>
      <c r="O1724">
        <v>107</v>
      </c>
      <c r="P1724" s="6" t="str">
        <f>_xlfn.XLOOKUP(movie3[[#This Row],[year]],inflation!E$2:E$225,inflation!F$2:F$225,,0)</f>
        <v>655.3</v>
      </c>
      <c r="Q1724" s="2">
        <f>movie3[[#This Row],[gross]] * (inflation!B$226 / movie3[[#This Row],[CPI of Released Year]])</f>
        <v>238169066.05096903</v>
      </c>
      <c r="R1724" s="2">
        <f>movie3[[#This Row],[gross]]-movie3[[#This Row],[budget]]</f>
        <v>70458922</v>
      </c>
    </row>
    <row r="1725" spans="1:18" hidden="1" x14ac:dyDescent="0.25">
      <c r="A1725" t="s">
        <v>5717</v>
      </c>
      <c r="B1725" t="s">
        <v>2000</v>
      </c>
      <c r="C1725" t="s">
        <v>41</v>
      </c>
      <c r="D1725">
        <v>1990</v>
      </c>
      <c r="E1725" t="s">
        <v>5157</v>
      </c>
      <c r="F1725">
        <v>6.5</v>
      </c>
      <c r="G1725" s="1">
        <v>57000</v>
      </c>
      <c r="H1725" t="s">
        <v>4566</v>
      </c>
      <c r="I1725" t="s">
        <v>4566</v>
      </c>
      <c r="J1725" t="s">
        <v>5686</v>
      </c>
      <c r="K1725" t="s">
        <v>30</v>
      </c>
      <c r="L1725" s="1">
        <v>11000000</v>
      </c>
      <c r="M1725" s="1">
        <v>8266343</v>
      </c>
      <c r="N1725" t="s">
        <v>61</v>
      </c>
      <c r="O1725">
        <v>85</v>
      </c>
      <c r="P1725" s="6" t="str">
        <f>_xlfn.XLOOKUP(movie3[[#This Row],[year]],inflation!E$2:E$225,inflation!F$2:F$225,,0)</f>
        <v>392.6</v>
      </c>
      <c r="Q1725" s="2">
        <f>movie3[[#This Row],[gross]] * (inflation!B$226 / movie3[[#This Row],[CPI of Released Year]])</f>
        <v>19278307.821701478</v>
      </c>
      <c r="R1725" s="2">
        <f>movie3[[#This Row],[gross]]-movie3[[#This Row],[budget]]</f>
        <v>-2733657</v>
      </c>
    </row>
    <row r="1726" spans="1:18" hidden="1" x14ac:dyDescent="0.25">
      <c r="A1726" t="s">
        <v>5732</v>
      </c>
      <c r="B1726" t="s">
        <v>2000</v>
      </c>
      <c r="C1726" t="s">
        <v>34</v>
      </c>
      <c r="D1726">
        <v>1990</v>
      </c>
      <c r="E1726" t="s">
        <v>5733</v>
      </c>
      <c r="F1726">
        <v>6.5</v>
      </c>
      <c r="G1726" s="1">
        <v>32000</v>
      </c>
      <c r="H1726" t="s">
        <v>2794</v>
      </c>
      <c r="I1726" t="s">
        <v>3425</v>
      </c>
      <c r="J1726" t="s">
        <v>2579</v>
      </c>
      <c r="K1726" t="s">
        <v>30</v>
      </c>
      <c r="L1726" s="1">
        <v>20000000</v>
      </c>
      <c r="M1726" s="1">
        <v>44143410</v>
      </c>
      <c r="N1726" t="s">
        <v>4533</v>
      </c>
      <c r="O1726">
        <v>104</v>
      </c>
      <c r="P1726" s="6" t="str">
        <f>_xlfn.XLOOKUP(movie3[[#This Row],[year]],inflation!E$2:E$225,inflation!F$2:F$225,,0)</f>
        <v>392.6</v>
      </c>
      <c r="Q1726" s="2">
        <f>movie3[[#This Row],[gross]] * (inflation!B$226 / movie3[[#This Row],[CPI of Released Year]])</f>
        <v>102948818.63474274</v>
      </c>
      <c r="R1726" s="2">
        <f>movie3[[#This Row],[gross]]-movie3[[#This Row],[budget]]</f>
        <v>24143410</v>
      </c>
    </row>
    <row r="1727" spans="1:18" hidden="1" x14ac:dyDescent="0.25">
      <c r="A1727" t="s">
        <v>5768</v>
      </c>
      <c r="B1727" t="s">
        <v>16</v>
      </c>
      <c r="C1727" t="s">
        <v>34</v>
      </c>
      <c r="D1727">
        <v>1990</v>
      </c>
      <c r="E1727" t="s">
        <v>5131</v>
      </c>
      <c r="F1727">
        <v>6.5</v>
      </c>
      <c r="G1727" s="1">
        <v>21000</v>
      </c>
      <c r="H1727" t="s">
        <v>3904</v>
      </c>
      <c r="I1727" t="s">
        <v>3904</v>
      </c>
      <c r="J1727" t="s">
        <v>3543</v>
      </c>
      <c r="K1727" t="s">
        <v>30</v>
      </c>
      <c r="L1727" s="1">
        <v>11000000</v>
      </c>
      <c r="M1727" s="1">
        <v>8862354</v>
      </c>
      <c r="N1727" t="s">
        <v>4533</v>
      </c>
      <c r="O1727">
        <v>102</v>
      </c>
      <c r="P1727" s="6" t="str">
        <f>_xlfn.XLOOKUP(movie3[[#This Row],[year]],inflation!E$2:E$225,inflation!F$2:F$225,,0)</f>
        <v>392.6</v>
      </c>
      <c r="Q1727" s="2">
        <f>movie3[[#This Row],[gross]] * (inflation!B$226 / movie3[[#This Row],[CPI of Released Year]])</f>
        <v>20668291.702496178</v>
      </c>
      <c r="R1727" s="2">
        <f>movie3[[#This Row],[gross]]-movie3[[#This Row],[budget]]</f>
        <v>-2137646</v>
      </c>
    </row>
    <row r="1728" spans="1:18" hidden="1" x14ac:dyDescent="0.25">
      <c r="A1728" t="s">
        <v>5774</v>
      </c>
      <c r="B1728" t="s">
        <v>16</v>
      </c>
      <c r="C1728" t="s">
        <v>104</v>
      </c>
      <c r="D1728">
        <v>1990</v>
      </c>
      <c r="E1728" t="s">
        <v>5775</v>
      </c>
      <c r="F1728">
        <v>6.5</v>
      </c>
      <c r="G1728" s="1">
        <v>18000</v>
      </c>
      <c r="H1728" t="s">
        <v>4952</v>
      </c>
      <c r="I1728" t="s">
        <v>1906</v>
      </c>
      <c r="J1728" t="s">
        <v>184</v>
      </c>
      <c r="K1728" t="s">
        <v>30</v>
      </c>
      <c r="L1728" s="1">
        <v>15000000</v>
      </c>
      <c r="M1728" s="1">
        <v>27734391</v>
      </c>
      <c r="N1728" t="s">
        <v>44</v>
      </c>
      <c r="O1728">
        <v>115</v>
      </c>
      <c r="P1728" s="6" t="str">
        <f>_xlfn.XLOOKUP(movie3[[#This Row],[year]],inflation!E$2:E$225,inflation!F$2:F$225,,0)</f>
        <v>392.6</v>
      </c>
      <c r="Q1728" s="2">
        <f>movie3[[#This Row],[gross]] * (inflation!B$226 / movie3[[#This Row],[CPI of Released Year]])</f>
        <v>64680612.327050433</v>
      </c>
      <c r="R1728" s="2">
        <f>movie3[[#This Row],[gross]]-movie3[[#This Row],[budget]]</f>
        <v>12734391</v>
      </c>
    </row>
    <row r="1729" spans="1:18" hidden="1" x14ac:dyDescent="0.25">
      <c r="A1729" t="s">
        <v>5788</v>
      </c>
      <c r="B1729" t="s">
        <v>16</v>
      </c>
      <c r="C1729" t="s">
        <v>41</v>
      </c>
      <c r="D1729">
        <v>1990</v>
      </c>
      <c r="E1729" t="s">
        <v>5696</v>
      </c>
      <c r="F1729">
        <v>6.5</v>
      </c>
      <c r="G1729" s="1">
        <v>14000</v>
      </c>
      <c r="H1729" t="s">
        <v>5789</v>
      </c>
      <c r="I1729" t="s">
        <v>5789</v>
      </c>
      <c r="J1729" t="s">
        <v>5790</v>
      </c>
      <c r="K1729" t="s">
        <v>30</v>
      </c>
      <c r="L1729" s="1">
        <v>2500000</v>
      </c>
      <c r="M1729" s="1">
        <v>26385627</v>
      </c>
      <c r="N1729" t="s">
        <v>5791</v>
      </c>
      <c r="O1729">
        <v>100</v>
      </c>
      <c r="P1729" s="6" t="str">
        <f>_xlfn.XLOOKUP(movie3[[#This Row],[year]],inflation!E$2:E$225,inflation!F$2:F$225,,0)</f>
        <v>392.6</v>
      </c>
      <c r="Q1729" s="2">
        <f>movie3[[#This Row],[gross]] * (inflation!B$226 / movie3[[#This Row],[CPI of Released Year]])</f>
        <v>61535099.544574626</v>
      </c>
      <c r="R1729" s="2">
        <f>movie3[[#This Row],[gross]]-movie3[[#This Row],[budget]]</f>
        <v>23885627</v>
      </c>
    </row>
    <row r="1730" spans="1:18" hidden="1" x14ac:dyDescent="0.25">
      <c r="A1730" t="s">
        <v>5863</v>
      </c>
      <c r="B1730" t="s">
        <v>16</v>
      </c>
      <c r="C1730" t="s">
        <v>17</v>
      </c>
      <c r="D1730">
        <v>1990</v>
      </c>
      <c r="E1730" t="s">
        <v>5715</v>
      </c>
      <c r="F1730">
        <v>6.5</v>
      </c>
      <c r="G1730" s="1">
        <v>7700</v>
      </c>
      <c r="H1730" t="s">
        <v>5864</v>
      </c>
      <c r="I1730" t="s">
        <v>5865</v>
      </c>
      <c r="J1730" t="s">
        <v>3091</v>
      </c>
      <c r="K1730" t="s">
        <v>30</v>
      </c>
      <c r="M1730" s="1">
        <v>17487531</v>
      </c>
      <c r="N1730" t="s">
        <v>61</v>
      </c>
      <c r="O1730">
        <v>103</v>
      </c>
      <c r="P1730" s="6" t="str">
        <f>_xlfn.XLOOKUP(movie3[[#This Row],[year]],inflation!E$2:E$225,inflation!F$2:F$225,,0)</f>
        <v>392.6</v>
      </c>
      <c r="Q1730" s="2">
        <f>movie3[[#This Row],[gross]] * (inflation!B$226 / movie3[[#This Row],[CPI of Released Year]])</f>
        <v>40783452.327050433</v>
      </c>
      <c r="R1730" s="2">
        <f>movie3[[#This Row],[gross]]-movie3[[#This Row],[budget]]</f>
        <v>17487531</v>
      </c>
    </row>
    <row r="1731" spans="1:18" hidden="1" x14ac:dyDescent="0.25">
      <c r="A1731" t="s">
        <v>5880</v>
      </c>
      <c r="B1731" t="s">
        <v>33</v>
      </c>
      <c r="C1731" t="s">
        <v>41</v>
      </c>
      <c r="D1731">
        <v>1990</v>
      </c>
      <c r="E1731" t="s">
        <v>5719</v>
      </c>
      <c r="F1731">
        <v>6.5</v>
      </c>
      <c r="G1731" s="1">
        <v>19000</v>
      </c>
      <c r="H1731" t="s">
        <v>2490</v>
      </c>
      <c r="I1731" t="s">
        <v>2490</v>
      </c>
      <c r="J1731" t="s">
        <v>5881</v>
      </c>
      <c r="K1731" t="s">
        <v>30</v>
      </c>
      <c r="L1731" s="1">
        <v>12000000</v>
      </c>
      <c r="M1731" s="1">
        <v>21460601</v>
      </c>
      <c r="N1731" t="s">
        <v>2102</v>
      </c>
      <c r="O1731">
        <v>102</v>
      </c>
      <c r="P1731" s="6" t="str">
        <f>_xlfn.XLOOKUP(movie3[[#This Row],[year]],inflation!E$2:E$225,inflation!F$2:F$225,,0)</f>
        <v>392.6</v>
      </c>
      <c r="Q1731" s="2">
        <f>movie3[[#This Row],[gross]] * (inflation!B$226 / movie3[[#This Row],[CPI of Released Year]])</f>
        <v>50049226.376974016</v>
      </c>
      <c r="R1731" s="2">
        <f>movie3[[#This Row],[gross]]-movie3[[#This Row],[budget]]</f>
        <v>9460601</v>
      </c>
    </row>
    <row r="1732" spans="1:18" hidden="1" x14ac:dyDescent="0.25">
      <c r="A1732" t="s">
        <v>5961</v>
      </c>
      <c r="B1732" t="s">
        <v>16</v>
      </c>
      <c r="C1732" t="s">
        <v>41</v>
      </c>
      <c r="D1732">
        <v>1990</v>
      </c>
      <c r="E1732" t="s">
        <v>5701</v>
      </c>
      <c r="F1732">
        <v>6.5</v>
      </c>
      <c r="G1732" s="1">
        <v>8100</v>
      </c>
      <c r="H1732" t="s">
        <v>1248</v>
      </c>
      <c r="I1732" t="s">
        <v>5962</v>
      </c>
      <c r="J1732" t="s">
        <v>4196</v>
      </c>
      <c r="K1732" t="s">
        <v>30</v>
      </c>
      <c r="M1732" s="1">
        <v>20005435</v>
      </c>
      <c r="N1732" t="s">
        <v>5724</v>
      </c>
      <c r="O1732">
        <v>108</v>
      </c>
      <c r="P1732" s="6" t="str">
        <f>_xlfn.XLOOKUP(movie3[[#This Row],[year]],inflation!E$2:E$225,inflation!F$2:F$225,,0)</f>
        <v>392.6</v>
      </c>
      <c r="Q1732" s="2">
        <f>movie3[[#This Row],[gross]] * (inflation!B$226 / movie3[[#This Row],[CPI of Released Year]])</f>
        <v>46655568.736627609</v>
      </c>
      <c r="R1732" s="2">
        <f>movie3[[#This Row],[gross]]-movie3[[#This Row],[budget]]</f>
        <v>20005435</v>
      </c>
    </row>
    <row r="1733" spans="1:18" hidden="1" x14ac:dyDescent="0.25">
      <c r="A1733" t="s">
        <v>5996</v>
      </c>
      <c r="B1733" t="s">
        <v>2000</v>
      </c>
      <c r="C1733" t="s">
        <v>17</v>
      </c>
      <c r="D1733">
        <v>1990</v>
      </c>
      <c r="E1733" t="s">
        <v>5997</v>
      </c>
      <c r="F1733">
        <v>6.5</v>
      </c>
      <c r="G1733" s="1">
        <v>5300</v>
      </c>
      <c r="H1733" t="s">
        <v>1937</v>
      </c>
      <c r="I1733" t="s">
        <v>5102</v>
      </c>
      <c r="J1733" t="s">
        <v>3261</v>
      </c>
      <c r="K1733" t="s">
        <v>30</v>
      </c>
      <c r="L1733" s="1">
        <v>4000000</v>
      </c>
      <c r="M1733" s="1">
        <v>2070871</v>
      </c>
      <c r="N1733" t="s">
        <v>4793</v>
      </c>
      <c r="O1733">
        <v>97</v>
      </c>
      <c r="P1733" s="6" t="str">
        <f>_xlfn.XLOOKUP(movie3[[#This Row],[year]],inflation!E$2:E$225,inflation!F$2:F$225,,0)</f>
        <v>392.6</v>
      </c>
      <c r="Q1733" s="2">
        <f>movie3[[#This Row],[gross]] * (inflation!B$226 / movie3[[#This Row],[CPI of Released Year]])</f>
        <v>4829570.7784004072</v>
      </c>
      <c r="R1733" s="2">
        <f>movie3[[#This Row],[gross]]-movie3[[#This Row],[budget]]</f>
        <v>-1929129</v>
      </c>
    </row>
    <row r="1734" spans="1:18" hidden="1" x14ac:dyDescent="0.25">
      <c r="A1734" t="s">
        <v>6202</v>
      </c>
      <c r="B1734" t="s">
        <v>448</v>
      </c>
      <c r="C1734" t="s">
        <v>41</v>
      </c>
      <c r="D1734">
        <v>1990</v>
      </c>
      <c r="E1734" t="s">
        <v>6203</v>
      </c>
      <c r="F1734">
        <v>6.5</v>
      </c>
      <c r="G1734" s="1">
        <v>1300</v>
      </c>
      <c r="H1734" t="s">
        <v>6204</v>
      </c>
      <c r="I1734" t="s">
        <v>6205</v>
      </c>
      <c r="J1734" t="s">
        <v>6206</v>
      </c>
      <c r="K1734" t="s">
        <v>195</v>
      </c>
      <c r="N1734" t="s">
        <v>6207</v>
      </c>
      <c r="O1734">
        <v>90</v>
      </c>
      <c r="P1734" s="6" t="str">
        <f>_xlfn.XLOOKUP(movie3[[#This Row],[year]],inflation!E$2:E$225,inflation!F$2:F$225,,0)</f>
        <v>392.6</v>
      </c>
      <c r="Q1734" s="2">
        <f>movie3[[#This Row],[gross]] * (inflation!B$226 / movie3[[#This Row],[CPI of Released Year]])</f>
        <v>0</v>
      </c>
      <c r="R1734" s="2">
        <f>movie3[[#This Row],[gross]]-movie3[[#This Row],[budget]]</f>
        <v>0</v>
      </c>
    </row>
    <row r="1735" spans="1:18" hidden="1" x14ac:dyDescent="0.25">
      <c r="A1735" t="s">
        <v>5712</v>
      </c>
      <c r="B1735" t="s">
        <v>16</v>
      </c>
      <c r="C1735" t="s">
        <v>34</v>
      </c>
      <c r="D1735">
        <v>1990</v>
      </c>
      <c r="E1735" t="s">
        <v>5707</v>
      </c>
      <c r="F1735">
        <v>6.4</v>
      </c>
      <c r="G1735" s="1">
        <v>60000</v>
      </c>
      <c r="H1735" t="s">
        <v>512</v>
      </c>
      <c r="I1735" t="s">
        <v>512</v>
      </c>
      <c r="J1735" t="s">
        <v>5713</v>
      </c>
      <c r="K1735" t="s">
        <v>30</v>
      </c>
      <c r="L1735" s="1">
        <v>14000000</v>
      </c>
      <c r="M1735" s="1">
        <v>48878502</v>
      </c>
      <c r="N1735" t="s">
        <v>514</v>
      </c>
      <c r="O1735">
        <v>96</v>
      </c>
      <c r="P1735" s="6" t="str">
        <f>_xlfn.XLOOKUP(movie3[[#This Row],[year]],inflation!E$2:E$225,inflation!F$2:F$225,,0)</f>
        <v>392.6</v>
      </c>
      <c r="Q1735" s="2">
        <f>movie3[[#This Row],[gross]] * (inflation!B$226 / movie3[[#This Row],[CPI of Released Year]])</f>
        <v>113991738.23535405</v>
      </c>
      <c r="R1735" s="2">
        <f>movie3[[#This Row],[gross]]-movie3[[#This Row],[budget]]</f>
        <v>34878502</v>
      </c>
    </row>
    <row r="1736" spans="1:18" hidden="1" x14ac:dyDescent="0.25">
      <c r="A1736" t="s">
        <v>5714</v>
      </c>
      <c r="B1736" t="s">
        <v>16</v>
      </c>
      <c r="C1736" t="s">
        <v>104</v>
      </c>
      <c r="D1736">
        <v>1990</v>
      </c>
      <c r="E1736" t="s">
        <v>5715</v>
      </c>
      <c r="F1736">
        <v>6.4</v>
      </c>
      <c r="G1736" s="1">
        <v>11000</v>
      </c>
      <c r="H1736" t="s">
        <v>1953</v>
      </c>
      <c r="I1736" t="s">
        <v>5716</v>
      </c>
      <c r="J1736" t="s">
        <v>5458</v>
      </c>
      <c r="K1736" t="s">
        <v>30</v>
      </c>
      <c r="L1736" s="1">
        <v>13000000</v>
      </c>
      <c r="M1736" s="1">
        <v>1293976</v>
      </c>
      <c r="N1736" t="s">
        <v>50</v>
      </c>
      <c r="O1736">
        <v>130</v>
      </c>
      <c r="P1736" s="6" t="str">
        <f>_xlfn.XLOOKUP(movie3[[#This Row],[year]],inflation!E$2:E$225,inflation!F$2:F$225,,0)</f>
        <v>392.6</v>
      </c>
      <c r="Q1736" s="2">
        <f>movie3[[#This Row],[gross]] * (inflation!B$226 / movie3[[#This Row],[CPI of Released Year]])</f>
        <v>3017739.2399388691</v>
      </c>
      <c r="R1736" s="2">
        <f>movie3[[#This Row],[gross]]-movie3[[#This Row],[budget]]</f>
        <v>-11706024</v>
      </c>
    </row>
    <row r="1737" spans="1:18" hidden="1" x14ac:dyDescent="0.25">
      <c r="A1737" t="s">
        <v>5721</v>
      </c>
      <c r="B1737" t="s">
        <v>2000</v>
      </c>
      <c r="C1737" t="s">
        <v>41</v>
      </c>
      <c r="D1737">
        <v>1990</v>
      </c>
      <c r="E1737" t="s">
        <v>5722</v>
      </c>
      <c r="F1737">
        <v>6.4</v>
      </c>
      <c r="G1737" s="1">
        <v>65000</v>
      </c>
      <c r="H1737" t="s">
        <v>5723</v>
      </c>
      <c r="I1737" t="s">
        <v>2845</v>
      </c>
      <c r="J1737" t="s">
        <v>3421</v>
      </c>
      <c r="K1737" t="s">
        <v>30</v>
      </c>
      <c r="L1737" s="1">
        <v>22000000</v>
      </c>
      <c r="M1737" s="1">
        <v>53208180</v>
      </c>
      <c r="N1737" t="s">
        <v>5724</v>
      </c>
      <c r="O1737">
        <v>109</v>
      </c>
      <c r="P1737" s="6" t="str">
        <f>_xlfn.XLOOKUP(movie3[[#This Row],[year]],inflation!E$2:E$225,inflation!F$2:F$225,,0)</f>
        <v>392.6</v>
      </c>
      <c r="Q1737" s="2">
        <f>movie3[[#This Row],[gross]] * (inflation!B$226 / movie3[[#This Row],[CPI of Released Year]])</f>
        <v>124089173.73408048</v>
      </c>
      <c r="R1737" s="2">
        <f>movie3[[#This Row],[gross]]-movie3[[#This Row],[budget]]</f>
        <v>31208180</v>
      </c>
    </row>
    <row r="1738" spans="1:18" hidden="1" x14ac:dyDescent="0.25">
      <c r="A1738" t="s">
        <v>5730</v>
      </c>
      <c r="B1738" t="s">
        <v>2000</v>
      </c>
      <c r="C1738" t="s">
        <v>41</v>
      </c>
      <c r="D1738">
        <v>1990</v>
      </c>
      <c r="E1738" t="s">
        <v>5691</v>
      </c>
      <c r="F1738">
        <v>6.4</v>
      </c>
      <c r="G1738" s="1">
        <v>95000</v>
      </c>
      <c r="H1738" t="s">
        <v>651</v>
      </c>
      <c r="I1738" t="s">
        <v>2052</v>
      </c>
      <c r="J1738" t="s">
        <v>2053</v>
      </c>
      <c r="K1738" t="s">
        <v>30</v>
      </c>
      <c r="L1738" s="1">
        <v>50000000</v>
      </c>
      <c r="M1738" s="1">
        <v>41482207</v>
      </c>
      <c r="N1738" t="s">
        <v>23</v>
      </c>
      <c r="O1738">
        <v>106</v>
      </c>
      <c r="P1738" s="6" t="str">
        <f>_xlfn.XLOOKUP(movie3[[#This Row],[year]],inflation!E$2:E$225,inflation!F$2:F$225,,0)</f>
        <v>392.6</v>
      </c>
      <c r="Q1738" s="2">
        <f>movie3[[#This Row],[gross]] * (inflation!B$226 / movie3[[#This Row],[CPI of Released Year]])</f>
        <v>96742508.225165561</v>
      </c>
      <c r="R1738" s="2">
        <f>movie3[[#This Row],[gross]]-movie3[[#This Row],[budget]]</f>
        <v>-8517793</v>
      </c>
    </row>
    <row r="1739" spans="1:18" hidden="1" x14ac:dyDescent="0.25">
      <c r="A1739" t="s">
        <v>5738</v>
      </c>
      <c r="B1739" t="s">
        <v>16</v>
      </c>
      <c r="C1739" t="s">
        <v>25</v>
      </c>
      <c r="D1739">
        <v>1990</v>
      </c>
      <c r="E1739" t="s">
        <v>5346</v>
      </c>
      <c r="F1739">
        <v>6.4</v>
      </c>
      <c r="G1739" s="1">
        <v>28000</v>
      </c>
      <c r="H1739" t="s">
        <v>5739</v>
      </c>
      <c r="I1739" t="s">
        <v>5740</v>
      </c>
      <c r="J1739" t="s">
        <v>5741</v>
      </c>
      <c r="K1739" t="s">
        <v>30</v>
      </c>
      <c r="M1739" s="1">
        <v>13985225</v>
      </c>
      <c r="N1739" t="s">
        <v>5112</v>
      </c>
      <c r="O1739">
        <v>90</v>
      </c>
      <c r="P1739" s="6" t="str">
        <f>_xlfn.XLOOKUP(movie3[[#This Row],[year]],inflation!E$2:E$225,inflation!F$2:F$225,,0)</f>
        <v>392.6</v>
      </c>
      <c r="Q1739" s="2">
        <f>movie3[[#This Row],[gross]] * (inflation!B$226 / movie3[[#This Row],[CPI of Released Year]])</f>
        <v>32615568.033622008</v>
      </c>
      <c r="R1739" s="2">
        <f>movie3[[#This Row],[gross]]-movie3[[#This Row],[budget]]</f>
        <v>13985225</v>
      </c>
    </row>
    <row r="1740" spans="1:18" hidden="1" x14ac:dyDescent="0.25">
      <c r="A1740" t="s">
        <v>5763</v>
      </c>
      <c r="B1740" t="s">
        <v>16</v>
      </c>
      <c r="C1740" t="s">
        <v>17</v>
      </c>
      <c r="D1740">
        <v>1990</v>
      </c>
      <c r="E1740" t="s">
        <v>5701</v>
      </c>
      <c r="F1740">
        <v>6.4</v>
      </c>
      <c r="G1740" s="1">
        <v>27000</v>
      </c>
      <c r="H1740" t="s">
        <v>5764</v>
      </c>
      <c r="I1740" t="s">
        <v>5764</v>
      </c>
      <c r="J1740" t="s">
        <v>599</v>
      </c>
      <c r="K1740" t="s">
        <v>30</v>
      </c>
      <c r="M1740" s="1">
        <v>39024251</v>
      </c>
      <c r="N1740" t="s">
        <v>4533</v>
      </c>
      <c r="O1740">
        <v>110</v>
      </c>
      <c r="P1740" s="6" t="str">
        <f>_xlfn.XLOOKUP(movie3[[#This Row],[year]],inflation!E$2:E$225,inflation!F$2:F$225,,0)</f>
        <v>392.6</v>
      </c>
      <c r="Q1740" s="2">
        <f>movie3[[#This Row],[gross]] * (inflation!B$226 / movie3[[#This Row],[CPI of Released Year]])</f>
        <v>91010199.224656135</v>
      </c>
      <c r="R1740" s="2">
        <f>movie3[[#This Row],[gross]]-movie3[[#This Row],[budget]]</f>
        <v>39024251</v>
      </c>
    </row>
    <row r="1741" spans="1:18" hidden="1" x14ac:dyDescent="0.25">
      <c r="A1741" t="s">
        <v>5799</v>
      </c>
      <c r="B1741" t="s">
        <v>16</v>
      </c>
      <c r="C1741" t="s">
        <v>1205</v>
      </c>
      <c r="D1741">
        <v>1990</v>
      </c>
      <c r="E1741" t="s">
        <v>5800</v>
      </c>
      <c r="F1741">
        <v>6.4</v>
      </c>
      <c r="G1741" s="1">
        <v>19000</v>
      </c>
      <c r="H1741" t="s">
        <v>939</v>
      </c>
      <c r="I1741" t="s">
        <v>5801</v>
      </c>
      <c r="J1741" t="s">
        <v>4049</v>
      </c>
      <c r="K1741" t="s">
        <v>30</v>
      </c>
      <c r="L1741" s="1">
        <v>18000000</v>
      </c>
      <c r="M1741" s="1">
        <v>44926706</v>
      </c>
      <c r="N1741" t="s">
        <v>4533</v>
      </c>
      <c r="O1741">
        <v>102</v>
      </c>
      <c r="P1741" s="6" t="str">
        <f>_xlfn.XLOOKUP(movie3[[#This Row],[year]],inflation!E$2:E$225,inflation!F$2:F$225,,0)</f>
        <v>392.6</v>
      </c>
      <c r="Q1741" s="2">
        <f>movie3[[#This Row],[gross]] * (inflation!B$226 / movie3[[#This Row],[CPI of Released Year]])</f>
        <v>104775578.23127866</v>
      </c>
      <c r="R1741" s="2">
        <f>movie3[[#This Row],[gross]]-movie3[[#This Row],[budget]]</f>
        <v>26926706</v>
      </c>
    </row>
    <row r="1742" spans="1:18" hidden="1" x14ac:dyDescent="0.25">
      <c r="A1742" t="s">
        <v>5841</v>
      </c>
      <c r="B1742" t="s">
        <v>16</v>
      </c>
      <c r="C1742" t="s">
        <v>34</v>
      </c>
      <c r="D1742">
        <v>1990</v>
      </c>
      <c r="E1742" t="s">
        <v>5842</v>
      </c>
      <c r="F1742">
        <v>6.4</v>
      </c>
      <c r="G1742" s="1">
        <v>17000</v>
      </c>
      <c r="H1742" t="s">
        <v>3788</v>
      </c>
      <c r="I1742" t="s">
        <v>4490</v>
      </c>
      <c r="J1742" t="s">
        <v>5843</v>
      </c>
      <c r="K1742" t="s">
        <v>30</v>
      </c>
      <c r="L1742" s="1">
        <v>20000000</v>
      </c>
      <c r="M1742" s="1">
        <v>21413502</v>
      </c>
      <c r="N1742" t="s">
        <v>180</v>
      </c>
      <c r="O1742">
        <v>104</v>
      </c>
      <c r="P1742" s="6" t="str">
        <f>_xlfn.XLOOKUP(movie3[[#This Row],[year]],inflation!E$2:E$225,inflation!F$2:F$225,,0)</f>
        <v>392.6</v>
      </c>
      <c r="Q1742" s="2">
        <f>movie3[[#This Row],[gross]] * (inflation!B$226 / movie3[[#This Row],[CPI of Released Year]])</f>
        <v>49939384.694854811</v>
      </c>
      <c r="R1742" s="2">
        <f>movie3[[#This Row],[gross]]-movie3[[#This Row],[budget]]</f>
        <v>1413502</v>
      </c>
    </row>
    <row r="1743" spans="1:18" hidden="1" x14ac:dyDescent="0.25">
      <c r="A1743" t="s">
        <v>5855</v>
      </c>
      <c r="B1743" t="s">
        <v>16</v>
      </c>
      <c r="C1743" t="s">
        <v>41</v>
      </c>
      <c r="D1743">
        <v>1990</v>
      </c>
      <c r="E1743" t="s">
        <v>5157</v>
      </c>
      <c r="F1743">
        <v>6.4</v>
      </c>
      <c r="G1743" s="1">
        <v>14000</v>
      </c>
      <c r="H1743" t="s">
        <v>497</v>
      </c>
      <c r="I1743" t="s">
        <v>5856</v>
      </c>
      <c r="J1743" t="s">
        <v>1729</v>
      </c>
      <c r="K1743" t="s">
        <v>30</v>
      </c>
      <c r="M1743" s="1">
        <v>16186793</v>
      </c>
      <c r="N1743" t="s">
        <v>5857</v>
      </c>
      <c r="O1743">
        <v>97</v>
      </c>
      <c r="P1743" s="6" t="str">
        <f>_xlfn.XLOOKUP(movie3[[#This Row],[year]],inflation!E$2:E$225,inflation!F$2:F$225,,0)</f>
        <v>392.6</v>
      </c>
      <c r="Q1743" s="2">
        <f>movie3[[#This Row],[gross]] * (inflation!B$226 / movie3[[#This Row],[CPI of Released Year]])</f>
        <v>37749943.124808967</v>
      </c>
      <c r="R1743" s="2">
        <f>movie3[[#This Row],[gross]]-movie3[[#This Row],[budget]]</f>
        <v>16186793</v>
      </c>
    </row>
    <row r="1744" spans="1:18" hidden="1" x14ac:dyDescent="0.25">
      <c r="A1744" t="s">
        <v>5878</v>
      </c>
      <c r="B1744" t="s">
        <v>2000</v>
      </c>
      <c r="C1744" t="s">
        <v>41</v>
      </c>
      <c r="D1744">
        <v>1990</v>
      </c>
      <c r="E1744" t="s">
        <v>5840</v>
      </c>
      <c r="F1744">
        <v>6.4</v>
      </c>
      <c r="G1744" s="1">
        <v>12000</v>
      </c>
      <c r="H1744" t="s">
        <v>3597</v>
      </c>
      <c r="I1744" t="s">
        <v>3597</v>
      </c>
      <c r="J1744" t="s">
        <v>4196</v>
      </c>
      <c r="K1744" t="s">
        <v>30</v>
      </c>
      <c r="L1744" s="1">
        <v>20000000</v>
      </c>
      <c r="M1744" s="1">
        <v>15379253</v>
      </c>
      <c r="N1744" t="s">
        <v>5879</v>
      </c>
      <c r="O1744">
        <v>110</v>
      </c>
      <c r="P1744" s="6" t="str">
        <f>_xlfn.XLOOKUP(movie3[[#This Row],[year]],inflation!E$2:E$225,inflation!F$2:F$225,,0)</f>
        <v>392.6</v>
      </c>
      <c r="Q1744" s="2">
        <f>movie3[[#This Row],[gross]] * (inflation!B$226 / movie3[[#This Row],[CPI of Released Year]])</f>
        <v>35866643.012735605</v>
      </c>
      <c r="R1744" s="2">
        <f>movie3[[#This Row],[gross]]-movie3[[#This Row],[budget]]</f>
        <v>-4620747</v>
      </c>
    </row>
    <row r="1745" spans="1:18" hidden="1" x14ac:dyDescent="0.25">
      <c r="A1745" t="s">
        <v>5971</v>
      </c>
      <c r="B1745" t="s">
        <v>16</v>
      </c>
      <c r="C1745" t="s">
        <v>41</v>
      </c>
      <c r="D1745">
        <v>1990</v>
      </c>
      <c r="E1745" t="s">
        <v>5380</v>
      </c>
      <c r="F1745">
        <v>6.4</v>
      </c>
      <c r="G1745" s="1">
        <v>8000</v>
      </c>
      <c r="H1745" t="s">
        <v>5972</v>
      </c>
      <c r="I1745" t="s">
        <v>5973</v>
      </c>
      <c r="J1745" t="s">
        <v>5807</v>
      </c>
      <c r="K1745" t="s">
        <v>30</v>
      </c>
      <c r="M1745" s="1">
        <v>9888167</v>
      </c>
      <c r="N1745" t="s">
        <v>5974</v>
      </c>
      <c r="O1745">
        <v>97</v>
      </c>
      <c r="P1745" s="6" t="str">
        <f>_xlfn.XLOOKUP(movie3[[#This Row],[year]],inflation!E$2:E$225,inflation!F$2:F$225,,0)</f>
        <v>392.6</v>
      </c>
      <c r="Q1745" s="2">
        <f>movie3[[#This Row],[gross]] * (inflation!B$226 / movie3[[#This Row],[CPI of Released Year]])</f>
        <v>23060636.029546611</v>
      </c>
      <c r="R1745" s="2">
        <f>movie3[[#This Row],[gross]]-movie3[[#This Row],[budget]]</f>
        <v>9888167</v>
      </c>
    </row>
    <row r="1746" spans="1:18" hidden="1" x14ac:dyDescent="0.25">
      <c r="A1746" t="s">
        <v>6050</v>
      </c>
      <c r="B1746" t="s">
        <v>2000</v>
      </c>
      <c r="C1746" t="s">
        <v>17</v>
      </c>
      <c r="D1746">
        <v>1990</v>
      </c>
      <c r="E1746" t="s">
        <v>4757</v>
      </c>
      <c r="F1746">
        <v>6.4</v>
      </c>
      <c r="G1746" s="1">
        <v>7300</v>
      </c>
      <c r="H1746" t="s">
        <v>902</v>
      </c>
      <c r="I1746" t="s">
        <v>6051</v>
      </c>
      <c r="J1746" t="s">
        <v>122</v>
      </c>
      <c r="K1746" t="s">
        <v>30</v>
      </c>
      <c r="L1746" s="1">
        <v>23000000</v>
      </c>
      <c r="M1746" s="1">
        <v>5820015</v>
      </c>
      <c r="N1746" t="s">
        <v>118</v>
      </c>
      <c r="O1746">
        <v>104</v>
      </c>
      <c r="P1746" s="6" t="str">
        <f>_xlfn.XLOOKUP(movie3[[#This Row],[year]],inflation!E$2:E$225,inflation!F$2:F$225,,0)</f>
        <v>392.6</v>
      </c>
      <c r="Q1746" s="2">
        <f>movie3[[#This Row],[gross]] * (inflation!B$226 / movie3[[#This Row],[CPI of Released Year]])</f>
        <v>13573116.999490576</v>
      </c>
      <c r="R1746" s="2">
        <f>movie3[[#This Row],[gross]]-movie3[[#This Row],[budget]]</f>
        <v>-17179985</v>
      </c>
    </row>
    <row r="1747" spans="1:18" hidden="1" x14ac:dyDescent="0.25">
      <c r="A1747" t="s">
        <v>6123</v>
      </c>
      <c r="B1747" t="s">
        <v>2000</v>
      </c>
      <c r="C1747" t="s">
        <v>41</v>
      </c>
      <c r="D1747">
        <v>1990</v>
      </c>
      <c r="E1747" t="s">
        <v>5328</v>
      </c>
      <c r="F1747">
        <v>6.4</v>
      </c>
      <c r="G1747" s="1">
        <v>2200</v>
      </c>
      <c r="H1747" t="s">
        <v>6124</v>
      </c>
      <c r="I1747" t="s">
        <v>6125</v>
      </c>
      <c r="J1747" t="s">
        <v>6114</v>
      </c>
      <c r="K1747" t="s">
        <v>30</v>
      </c>
      <c r="M1747" s="1">
        <v>4010647</v>
      </c>
      <c r="N1747" t="s">
        <v>3528</v>
      </c>
      <c r="O1747">
        <v>97</v>
      </c>
      <c r="P1747" s="6" t="str">
        <f>_xlfn.XLOOKUP(movie3[[#This Row],[year]],inflation!E$2:E$225,inflation!F$2:F$225,,0)</f>
        <v>392.6</v>
      </c>
      <c r="Q1747" s="2">
        <f>movie3[[#This Row],[gross]] * (inflation!B$226 / movie3[[#This Row],[CPI of Released Year]])</f>
        <v>9353409.0504330099</v>
      </c>
      <c r="R1747" s="2">
        <f>movie3[[#This Row],[gross]]-movie3[[#This Row],[budget]]</f>
        <v>4010647</v>
      </c>
    </row>
    <row r="1748" spans="1:18" hidden="1" x14ac:dyDescent="0.25">
      <c r="A1748" t="s">
        <v>6132</v>
      </c>
      <c r="B1748" t="s">
        <v>2709</v>
      </c>
      <c r="C1748" t="s">
        <v>17</v>
      </c>
      <c r="D1748">
        <v>1990</v>
      </c>
      <c r="E1748" t="s">
        <v>6133</v>
      </c>
      <c r="F1748">
        <v>6.4</v>
      </c>
      <c r="G1748" s="1">
        <v>840</v>
      </c>
      <c r="H1748" t="s">
        <v>3464</v>
      </c>
      <c r="I1748" t="s">
        <v>420</v>
      </c>
      <c r="J1748" t="s">
        <v>6134</v>
      </c>
      <c r="K1748" t="s">
        <v>22</v>
      </c>
      <c r="M1748" s="1">
        <v>5006</v>
      </c>
      <c r="N1748" t="s">
        <v>6135</v>
      </c>
      <c r="O1748">
        <v>92</v>
      </c>
      <c r="P1748" s="6" t="str">
        <f>_xlfn.XLOOKUP(movie3[[#This Row],[year]],inflation!E$2:E$225,inflation!F$2:F$225,,0)</f>
        <v>392.6</v>
      </c>
      <c r="Q1748" s="2">
        <f>movie3[[#This Row],[gross]] * (inflation!B$226 / movie3[[#This Row],[CPI of Released Year]])</f>
        <v>11674.71625063678</v>
      </c>
      <c r="R1748" s="2">
        <f>movie3[[#This Row],[gross]]-movie3[[#This Row],[budget]]</f>
        <v>5006</v>
      </c>
    </row>
    <row r="1749" spans="1:18" hidden="1" x14ac:dyDescent="0.25">
      <c r="A1749" t="s">
        <v>5703</v>
      </c>
      <c r="B1749" t="s">
        <v>16</v>
      </c>
      <c r="C1749" t="s">
        <v>34</v>
      </c>
      <c r="D1749">
        <v>1990</v>
      </c>
      <c r="E1749" t="s">
        <v>5370</v>
      </c>
      <c r="F1749">
        <v>6.3</v>
      </c>
      <c r="G1749" s="1">
        <v>151000</v>
      </c>
      <c r="H1749" t="s">
        <v>5232</v>
      </c>
      <c r="I1749" t="s">
        <v>3865</v>
      </c>
      <c r="J1749" t="s">
        <v>2619</v>
      </c>
      <c r="K1749" t="s">
        <v>30</v>
      </c>
      <c r="L1749" s="1">
        <v>35000000</v>
      </c>
      <c r="M1749" s="1">
        <v>57120318</v>
      </c>
      <c r="N1749" t="s">
        <v>5186</v>
      </c>
      <c r="O1749">
        <v>108</v>
      </c>
      <c r="P1749" s="6" t="str">
        <f>_xlfn.XLOOKUP(movie3[[#This Row],[year]],inflation!E$2:E$225,inflation!F$2:F$225,,0)</f>
        <v>392.6</v>
      </c>
      <c r="Q1749" s="2">
        <f>movie3[[#This Row],[gross]] * (inflation!B$226 / movie3[[#This Row],[CPI of Released Year]])</f>
        <v>133212845.54457463</v>
      </c>
      <c r="R1749" s="2">
        <f>movie3[[#This Row],[gross]]-movie3[[#This Row],[budget]]</f>
        <v>22120318</v>
      </c>
    </row>
    <row r="1750" spans="1:18" hidden="1" x14ac:dyDescent="0.25">
      <c r="A1750" t="s">
        <v>5784</v>
      </c>
      <c r="B1750" t="s">
        <v>2000</v>
      </c>
      <c r="C1750" t="s">
        <v>41</v>
      </c>
      <c r="D1750">
        <v>1990</v>
      </c>
      <c r="E1750" t="s">
        <v>5701</v>
      </c>
      <c r="F1750">
        <v>6.3</v>
      </c>
      <c r="G1750" s="1">
        <v>19000</v>
      </c>
      <c r="H1750" t="s">
        <v>850</v>
      </c>
      <c r="I1750" t="s">
        <v>1586</v>
      </c>
      <c r="J1750" t="s">
        <v>852</v>
      </c>
      <c r="K1750" t="s">
        <v>30</v>
      </c>
      <c r="M1750" s="1">
        <v>23591472</v>
      </c>
      <c r="N1750" t="s">
        <v>2400</v>
      </c>
      <c r="O1750">
        <v>97</v>
      </c>
      <c r="P1750" s="6" t="str">
        <f>_xlfn.XLOOKUP(movie3[[#This Row],[year]],inflation!E$2:E$225,inflation!F$2:F$225,,0)</f>
        <v>392.6</v>
      </c>
      <c r="Q1750" s="2">
        <f>movie3[[#This Row],[gross]] * (inflation!B$226 / movie3[[#This Row],[CPI of Released Year]])</f>
        <v>55018725.835965358</v>
      </c>
      <c r="R1750" s="2">
        <f>movie3[[#This Row],[gross]]-movie3[[#This Row],[budget]]</f>
        <v>23591472</v>
      </c>
    </row>
    <row r="1751" spans="1:18" hidden="1" x14ac:dyDescent="0.25">
      <c r="A1751" t="s">
        <v>5805</v>
      </c>
      <c r="B1751" t="s">
        <v>510</v>
      </c>
      <c r="C1751" t="s">
        <v>63</v>
      </c>
      <c r="D1751">
        <v>1990</v>
      </c>
      <c r="E1751" t="s">
        <v>5735</v>
      </c>
      <c r="F1751">
        <v>6.3</v>
      </c>
      <c r="G1751" s="1">
        <v>13000</v>
      </c>
      <c r="H1751" t="s">
        <v>1515</v>
      </c>
      <c r="I1751" t="s">
        <v>5806</v>
      </c>
      <c r="J1751" t="s">
        <v>5807</v>
      </c>
      <c r="K1751" t="s">
        <v>30</v>
      </c>
      <c r="M1751" s="1">
        <v>23472449</v>
      </c>
      <c r="N1751" t="s">
        <v>61</v>
      </c>
      <c r="O1751">
        <v>136</v>
      </c>
      <c r="P1751" s="6" t="str">
        <f>_xlfn.XLOOKUP(movie3[[#This Row],[year]],inflation!E$2:E$225,inflation!F$2:F$225,,0)</f>
        <v>392.6</v>
      </c>
      <c r="Q1751" s="2">
        <f>movie3[[#This Row],[gross]] * (inflation!B$226 / movie3[[#This Row],[CPI of Released Year]])</f>
        <v>54741146.980132446</v>
      </c>
      <c r="R1751" s="2">
        <f>movie3[[#This Row],[gross]]-movie3[[#This Row],[budget]]</f>
        <v>23472449</v>
      </c>
    </row>
    <row r="1752" spans="1:18" hidden="1" x14ac:dyDescent="0.25">
      <c r="A1752" t="s">
        <v>5898</v>
      </c>
      <c r="B1752" t="s">
        <v>16</v>
      </c>
      <c r="C1752" t="s">
        <v>17</v>
      </c>
      <c r="D1752">
        <v>1990</v>
      </c>
      <c r="E1752" t="s">
        <v>5743</v>
      </c>
      <c r="F1752">
        <v>6.3</v>
      </c>
      <c r="G1752" s="1">
        <v>5000</v>
      </c>
      <c r="H1752" t="s">
        <v>183</v>
      </c>
      <c r="I1752" t="s">
        <v>5899</v>
      </c>
      <c r="J1752" t="s">
        <v>1524</v>
      </c>
      <c r="K1752" t="s">
        <v>30</v>
      </c>
      <c r="M1752" s="1">
        <v>1244381</v>
      </c>
      <c r="N1752" t="s">
        <v>5900</v>
      </c>
      <c r="O1752">
        <v>107</v>
      </c>
      <c r="P1752" s="6" t="str">
        <f>_xlfn.XLOOKUP(movie3[[#This Row],[year]],inflation!E$2:E$225,inflation!F$2:F$225,,0)</f>
        <v>392.6</v>
      </c>
      <c r="Q1752" s="2">
        <f>movie3[[#This Row],[gross]] * (inflation!B$226 / movie3[[#This Row],[CPI of Released Year]])</f>
        <v>2902076.5247070808</v>
      </c>
      <c r="R1752" s="2">
        <f>movie3[[#This Row],[gross]]-movie3[[#This Row],[budget]]</f>
        <v>1244381</v>
      </c>
    </row>
    <row r="1753" spans="1:18" hidden="1" x14ac:dyDescent="0.25">
      <c r="A1753" t="s">
        <v>5905</v>
      </c>
      <c r="B1753" t="s">
        <v>16</v>
      </c>
      <c r="C1753" t="s">
        <v>17</v>
      </c>
      <c r="D1753">
        <v>1990</v>
      </c>
      <c r="E1753" t="s">
        <v>5696</v>
      </c>
      <c r="F1753">
        <v>6.3</v>
      </c>
      <c r="G1753" s="1">
        <v>7700</v>
      </c>
      <c r="H1753" t="s">
        <v>1664</v>
      </c>
      <c r="I1753" t="s">
        <v>5906</v>
      </c>
      <c r="J1753" t="s">
        <v>2204</v>
      </c>
      <c r="K1753" t="s">
        <v>30</v>
      </c>
      <c r="L1753" s="1">
        <v>7000000</v>
      </c>
      <c r="M1753" s="1">
        <v>12626043</v>
      </c>
      <c r="N1753" t="s">
        <v>5621</v>
      </c>
      <c r="O1753">
        <v>99</v>
      </c>
      <c r="P1753" s="6" t="str">
        <f>_xlfn.XLOOKUP(movie3[[#This Row],[year]],inflation!E$2:E$225,inflation!F$2:F$225,,0)</f>
        <v>392.6</v>
      </c>
      <c r="Q1753" s="2">
        <f>movie3[[#This Row],[gross]] * (inflation!B$226 / movie3[[#This Row],[CPI of Released Year]])</f>
        <v>29445758.967906266</v>
      </c>
      <c r="R1753" s="2">
        <f>movie3[[#This Row],[gross]]-movie3[[#This Row],[budget]]</f>
        <v>5626043</v>
      </c>
    </row>
    <row r="1754" spans="1:18" hidden="1" x14ac:dyDescent="0.25">
      <c r="A1754" t="s">
        <v>5910</v>
      </c>
      <c r="B1754" t="s">
        <v>16</v>
      </c>
      <c r="C1754" t="s">
        <v>41</v>
      </c>
      <c r="D1754">
        <v>1990</v>
      </c>
      <c r="E1754" t="s">
        <v>5328</v>
      </c>
      <c r="F1754">
        <v>6.3</v>
      </c>
      <c r="G1754" s="1">
        <v>16000</v>
      </c>
      <c r="H1754" t="s">
        <v>5911</v>
      </c>
      <c r="I1754" t="s">
        <v>4465</v>
      </c>
      <c r="J1754" t="s">
        <v>5912</v>
      </c>
      <c r="K1754" t="s">
        <v>30</v>
      </c>
      <c r="L1754" s="1">
        <v>3500000</v>
      </c>
      <c r="M1754" s="1">
        <v>16324573</v>
      </c>
      <c r="N1754" t="s">
        <v>44</v>
      </c>
      <c r="O1754">
        <v>93</v>
      </c>
      <c r="P1754" s="6" t="str">
        <f>_xlfn.XLOOKUP(movie3[[#This Row],[year]],inflation!E$2:E$225,inflation!F$2:F$225,,0)</f>
        <v>392.6</v>
      </c>
      <c r="Q1754" s="2">
        <f>movie3[[#This Row],[gross]] * (inflation!B$226 / movie3[[#This Row],[CPI of Released Year]])</f>
        <v>38071266.018339276</v>
      </c>
      <c r="R1754" s="2">
        <f>movie3[[#This Row],[gross]]-movie3[[#This Row],[budget]]</f>
        <v>12824573</v>
      </c>
    </row>
    <row r="1755" spans="1:18" hidden="1" x14ac:dyDescent="0.25">
      <c r="A1755" t="s">
        <v>5676</v>
      </c>
      <c r="B1755" t="s">
        <v>2000</v>
      </c>
      <c r="C1755" t="s">
        <v>34</v>
      </c>
      <c r="D1755">
        <v>1990</v>
      </c>
      <c r="E1755" t="s">
        <v>5677</v>
      </c>
      <c r="F1755">
        <v>6.2</v>
      </c>
      <c r="G1755" s="1">
        <v>140000</v>
      </c>
      <c r="H1755" t="s">
        <v>545</v>
      </c>
      <c r="I1755" t="s">
        <v>5678</v>
      </c>
      <c r="J1755" t="s">
        <v>999</v>
      </c>
      <c r="K1755" t="s">
        <v>30</v>
      </c>
      <c r="L1755" s="1">
        <v>15000000</v>
      </c>
      <c r="M1755" s="1">
        <v>201957688</v>
      </c>
      <c r="N1755" t="s">
        <v>61</v>
      </c>
      <c r="O1755">
        <v>111</v>
      </c>
      <c r="P1755" s="6" t="str">
        <f>_xlfn.XLOOKUP(movie3[[#This Row],[year]],inflation!E$2:E$225,inflation!F$2:F$225,,0)</f>
        <v>392.6</v>
      </c>
      <c r="Q1755" s="2">
        <f>movie3[[#This Row],[gross]] * (inflation!B$226 / movie3[[#This Row],[CPI of Released Year]])</f>
        <v>470994546.95058584</v>
      </c>
      <c r="R1755" s="2">
        <f>movie3[[#This Row],[gross]]-movie3[[#This Row],[budget]]</f>
        <v>186957688</v>
      </c>
    </row>
    <row r="1756" spans="1:18" hidden="1" x14ac:dyDescent="0.25">
      <c r="A1756" t="s">
        <v>5736</v>
      </c>
      <c r="B1756" t="s">
        <v>16</v>
      </c>
      <c r="C1756" t="s">
        <v>34</v>
      </c>
      <c r="D1756">
        <v>1990</v>
      </c>
      <c r="E1756" t="s">
        <v>5131</v>
      </c>
      <c r="F1756">
        <v>6.2</v>
      </c>
      <c r="G1756" s="1">
        <v>17000</v>
      </c>
      <c r="H1756" t="s">
        <v>1560</v>
      </c>
      <c r="I1756" t="s">
        <v>5737</v>
      </c>
      <c r="J1756" t="s">
        <v>2831</v>
      </c>
      <c r="K1756" t="s">
        <v>30</v>
      </c>
      <c r="L1756" s="1">
        <v>22000000</v>
      </c>
      <c r="M1756" s="1">
        <v>15645616</v>
      </c>
      <c r="N1756" t="s">
        <v>2177</v>
      </c>
      <c r="O1756">
        <v>124</v>
      </c>
      <c r="P1756" s="6" t="str">
        <f>_xlfn.XLOOKUP(movie3[[#This Row],[year]],inflation!E$2:E$225,inflation!F$2:F$225,,0)</f>
        <v>392.6</v>
      </c>
      <c r="Q1756" s="2">
        <f>movie3[[#This Row],[gross]] * (inflation!B$226 / movie3[[#This Row],[CPI of Released Year]])</f>
        <v>36487840.065206319</v>
      </c>
      <c r="R1756" s="2">
        <f>movie3[[#This Row],[gross]]-movie3[[#This Row],[budget]]</f>
        <v>-6354384</v>
      </c>
    </row>
    <row r="1757" spans="1:18" hidden="1" x14ac:dyDescent="0.25">
      <c r="A1757" t="s">
        <v>5769</v>
      </c>
      <c r="B1757" t="s">
        <v>16</v>
      </c>
      <c r="C1757" t="s">
        <v>104</v>
      </c>
      <c r="D1757">
        <v>1990</v>
      </c>
      <c r="E1757" t="s">
        <v>5757</v>
      </c>
      <c r="F1757">
        <v>6.2</v>
      </c>
      <c r="G1757" s="1">
        <v>12000</v>
      </c>
      <c r="H1757" t="s">
        <v>21</v>
      </c>
      <c r="I1757" t="s">
        <v>1185</v>
      </c>
      <c r="J1757" t="s">
        <v>21</v>
      </c>
      <c r="K1757" t="s">
        <v>30</v>
      </c>
      <c r="L1757" s="1">
        <v>19000000</v>
      </c>
      <c r="M1757" s="1">
        <v>10005969</v>
      </c>
      <c r="N1757" t="s">
        <v>5770</v>
      </c>
      <c r="O1757">
        <v>137</v>
      </c>
      <c r="P1757" s="6" t="str">
        <f>_xlfn.XLOOKUP(movie3[[#This Row],[year]],inflation!E$2:E$225,inflation!F$2:F$225,,0)</f>
        <v>392.6</v>
      </c>
      <c r="Q1757" s="2">
        <f>movie3[[#This Row],[gross]] * (inflation!B$226 / movie3[[#This Row],[CPI of Released Year]])</f>
        <v>23335367.336729497</v>
      </c>
      <c r="R1757" s="2">
        <f>movie3[[#This Row],[gross]]-movie3[[#This Row],[budget]]</f>
        <v>-8994031</v>
      </c>
    </row>
    <row r="1758" spans="1:18" hidden="1" x14ac:dyDescent="0.25">
      <c r="A1758" t="s">
        <v>5771</v>
      </c>
      <c r="B1758" t="s">
        <v>16</v>
      </c>
      <c r="C1758" t="s">
        <v>34</v>
      </c>
      <c r="D1758">
        <v>1990</v>
      </c>
      <c r="E1758" t="s">
        <v>5161</v>
      </c>
      <c r="F1758">
        <v>6.2</v>
      </c>
      <c r="G1758" s="1">
        <v>34000</v>
      </c>
      <c r="H1758" t="s">
        <v>4432</v>
      </c>
      <c r="I1758" t="s">
        <v>5772</v>
      </c>
      <c r="J1758" t="s">
        <v>4541</v>
      </c>
      <c r="K1758" t="s">
        <v>30</v>
      </c>
      <c r="L1758" s="1">
        <v>6000000</v>
      </c>
      <c r="M1758" s="1">
        <v>24271196</v>
      </c>
      <c r="N1758" t="s">
        <v>5773</v>
      </c>
      <c r="O1758">
        <v>108</v>
      </c>
      <c r="P1758" s="6" t="str">
        <f>_xlfn.XLOOKUP(movie3[[#This Row],[year]],inflation!E$2:E$225,inflation!F$2:F$225,,0)</f>
        <v>392.6</v>
      </c>
      <c r="Q1758" s="2">
        <f>movie3[[#This Row],[gross]] * (inflation!B$226 / movie3[[#This Row],[CPI of Released Year]])</f>
        <v>56603940.544065207</v>
      </c>
      <c r="R1758" s="2">
        <f>movie3[[#This Row],[gross]]-movie3[[#This Row],[budget]]</f>
        <v>18271196</v>
      </c>
    </row>
    <row r="1759" spans="1:18" hidden="1" x14ac:dyDescent="0.25">
      <c r="A1759" t="s">
        <v>5829</v>
      </c>
      <c r="B1759" t="s">
        <v>16</v>
      </c>
      <c r="C1759" t="s">
        <v>41</v>
      </c>
      <c r="D1759">
        <v>1990</v>
      </c>
      <c r="E1759" t="s">
        <v>5657</v>
      </c>
      <c r="F1759">
        <v>6.2</v>
      </c>
      <c r="G1759" s="1">
        <v>9400</v>
      </c>
      <c r="H1759" t="s">
        <v>5830</v>
      </c>
      <c r="I1759" t="s">
        <v>5831</v>
      </c>
      <c r="J1759" t="s">
        <v>5832</v>
      </c>
      <c r="K1759" t="s">
        <v>30</v>
      </c>
      <c r="L1759" s="1">
        <v>2500000</v>
      </c>
      <c r="M1759" s="1">
        <v>205068</v>
      </c>
      <c r="N1759" t="s">
        <v>5833</v>
      </c>
      <c r="O1759">
        <v>85</v>
      </c>
      <c r="P1759" s="6" t="str">
        <f>_xlfn.XLOOKUP(movie3[[#This Row],[year]],inflation!E$2:E$225,inflation!F$2:F$225,,0)</f>
        <v>392.6</v>
      </c>
      <c r="Q1759" s="2">
        <f>movie3[[#This Row],[gross]] * (inflation!B$226 / movie3[[#This Row],[CPI of Released Year]])</f>
        <v>478248.24452368822</v>
      </c>
      <c r="R1759" s="2">
        <f>movie3[[#This Row],[gross]]-movie3[[#This Row],[budget]]</f>
        <v>-2294932</v>
      </c>
    </row>
    <row r="1760" spans="1:18" hidden="1" x14ac:dyDescent="0.25">
      <c r="A1760" t="s">
        <v>5916</v>
      </c>
      <c r="B1760" t="s">
        <v>2000</v>
      </c>
      <c r="C1760" t="s">
        <v>41</v>
      </c>
      <c r="D1760">
        <v>1990</v>
      </c>
      <c r="E1760" t="s">
        <v>5917</v>
      </c>
      <c r="F1760">
        <v>6.2</v>
      </c>
      <c r="G1760" s="1">
        <v>23000</v>
      </c>
      <c r="H1760" t="s">
        <v>704</v>
      </c>
      <c r="I1760" t="s">
        <v>704</v>
      </c>
      <c r="J1760" t="s">
        <v>1376</v>
      </c>
      <c r="K1760" t="s">
        <v>453</v>
      </c>
      <c r="L1760" s="1">
        <v>12500000</v>
      </c>
      <c r="M1760" s="1">
        <v>29888235</v>
      </c>
      <c r="N1760" t="s">
        <v>2094</v>
      </c>
      <c r="O1760">
        <v>107</v>
      </c>
      <c r="P1760" s="6" t="str">
        <f>_xlfn.XLOOKUP(movie3[[#This Row],[year]],inflation!E$2:E$225,inflation!F$2:F$225,,0)</f>
        <v>392.6</v>
      </c>
      <c r="Q1760" s="2">
        <f>movie3[[#This Row],[gross]] * (inflation!B$226 / movie3[[#This Row],[CPI of Released Year]])</f>
        <v>69703688.145695359</v>
      </c>
      <c r="R1760" s="2">
        <f>movie3[[#This Row],[gross]]-movie3[[#This Row],[budget]]</f>
        <v>17388235</v>
      </c>
    </row>
    <row r="1761" spans="1:18" hidden="1" x14ac:dyDescent="0.25">
      <c r="A1761" t="s">
        <v>6052</v>
      </c>
      <c r="B1761" t="s">
        <v>16</v>
      </c>
      <c r="C1761" t="s">
        <v>34</v>
      </c>
      <c r="D1761">
        <v>1990</v>
      </c>
      <c r="E1761" t="s">
        <v>6053</v>
      </c>
      <c r="F1761">
        <v>6.2</v>
      </c>
      <c r="G1761" s="1">
        <v>5100</v>
      </c>
      <c r="H1761" t="s">
        <v>6054</v>
      </c>
      <c r="I1761" t="s">
        <v>2172</v>
      </c>
      <c r="J1761" t="s">
        <v>1953</v>
      </c>
      <c r="K1761" t="s">
        <v>30</v>
      </c>
      <c r="M1761" s="1">
        <v>6488114</v>
      </c>
      <c r="N1761" t="s">
        <v>44</v>
      </c>
      <c r="O1761">
        <v>108</v>
      </c>
      <c r="P1761" s="6" t="str">
        <f>_xlfn.XLOOKUP(movie3[[#This Row],[year]],inflation!E$2:E$225,inflation!F$2:F$225,,0)</f>
        <v>392.6</v>
      </c>
      <c r="Q1761" s="2">
        <f>movie3[[#This Row],[gross]] * (inflation!B$226 / movie3[[#This Row],[CPI of Released Year]])</f>
        <v>15131220.525725929</v>
      </c>
      <c r="R1761" s="2">
        <f>movie3[[#This Row],[gross]]-movie3[[#This Row],[budget]]</f>
        <v>6488114</v>
      </c>
    </row>
    <row r="1762" spans="1:18" hidden="1" x14ac:dyDescent="0.25">
      <c r="A1762" t="s">
        <v>6063</v>
      </c>
      <c r="B1762" t="s">
        <v>2000</v>
      </c>
      <c r="C1762" t="s">
        <v>41</v>
      </c>
      <c r="D1762">
        <v>1990</v>
      </c>
      <c r="E1762" t="s">
        <v>5917</v>
      </c>
      <c r="F1762">
        <v>6.2</v>
      </c>
      <c r="G1762" s="1">
        <v>1100</v>
      </c>
      <c r="H1762" t="s">
        <v>6064</v>
      </c>
      <c r="I1762" t="s">
        <v>6065</v>
      </c>
      <c r="J1762" t="s">
        <v>6066</v>
      </c>
      <c r="K1762" t="s">
        <v>30</v>
      </c>
      <c r="M1762" s="1">
        <v>1382259</v>
      </c>
      <c r="N1762" t="s">
        <v>2027</v>
      </c>
      <c r="O1762">
        <v>82</v>
      </c>
      <c r="P1762" s="6" t="str">
        <f>_xlfn.XLOOKUP(movie3[[#This Row],[year]],inflation!E$2:E$225,inflation!F$2:F$225,,0)</f>
        <v>392.6</v>
      </c>
      <c r="Q1762" s="2">
        <f>movie3[[#This Row],[gross]] * (inflation!B$226 / movie3[[#This Row],[CPI of Released Year]])</f>
        <v>3223627.9684156901</v>
      </c>
      <c r="R1762" s="2">
        <f>movie3[[#This Row],[gross]]-movie3[[#This Row],[budget]]</f>
        <v>1382259</v>
      </c>
    </row>
    <row r="1763" spans="1:18" hidden="1" x14ac:dyDescent="0.25">
      <c r="A1763" t="s">
        <v>6100</v>
      </c>
      <c r="B1763" t="s">
        <v>2000</v>
      </c>
      <c r="C1763" t="s">
        <v>17</v>
      </c>
      <c r="D1763">
        <v>1990</v>
      </c>
      <c r="E1763" t="s">
        <v>6053</v>
      </c>
      <c r="F1763">
        <v>6.2</v>
      </c>
      <c r="G1763" s="1">
        <v>2400</v>
      </c>
      <c r="H1763" t="s">
        <v>6101</v>
      </c>
      <c r="I1763" t="s">
        <v>6102</v>
      </c>
      <c r="J1763" t="s">
        <v>1371</v>
      </c>
      <c r="K1763" t="s">
        <v>30</v>
      </c>
      <c r="M1763" s="1">
        <v>20240128</v>
      </c>
      <c r="N1763" t="s">
        <v>1991</v>
      </c>
      <c r="O1763">
        <v>109</v>
      </c>
      <c r="P1763" s="6" t="str">
        <f>_xlfn.XLOOKUP(movie3[[#This Row],[year]],inflation!E$2:E$225,inflation!F$2:F$225,,0)</f>
        <v>392.6</v>
      </c>
      <c r="Q1763" s="2">
        <f>movie3[[#This Row],[gross]] * (inflation!B$226 / movie3[[#This Row],[CPI of Released Year]])</f>
        <v>47202906.767193072</v>
      </c>
      <c r="R1763" s="2">
        <f>movie3[[#This Row],[gross]]-movie3[[#This Row],[budget]]</f>
        <v>20240128</v>
      </c>
    </row>
    <row r="1764" spans="1:18" hidden="1" x14ac:dyDescent="0.25">
      <c r="A1764" t="s">
        <v>6175</v>
      </c>
      <c r="B1764" t="s">
        <v>2000</v>
      </c>
      <c r="C1764" t="s">
        <v>41</v>
      </c>
      <c r="D1764">
        <v>1990</v>
      </c>
      <c r="E1764" t="s">
        <v>5710</v>
      </c>
      <c r="F1764">
        <v>6.2</v>
      </c>
      <c r="G1764" s="1">
        <v>1700</v>
      </c>
      <c r="H1764" t="s">
        <v>6176</v>
      </c>
      <c r="I1764" t="s">
        <v>6177</v>
      </c>
      <c r="J1764" t="s">
        <v>1150</v>
      </c>
      <c r="K1764" t="s">
        <v>30</v>
      </c>
      <c r="L1764" s="1">
        <v>11000000</v>
      </c>
      <c r="M1764" s="1">
        <v>1794001</v>
      </c>
      <c r="N1764" t="s">
        <v>6178</v>
      </c>
      <c r="O1764">
        <v>107</v>
      </c>
      <c r="P1764" s="6" t="str">
        <f>_xlfn.XLOOKUP(movie3[[#This Row],[year]],inflation!E$2:E$225,inflation!F$2:F$225,,0)</f>
        <v>392.6</v>
      </c>
      <c r="Q1764" s="2">
        <f>movie3[[#This Row],[gross]] * (inflation!B$226 / movie3[[#This Row],[CPI of Released Year]])</f>
        <v>4183869.8818135504</v>
      </c>
      <c r="R1764" s="2">
        <f>movie3[[#This Row],[gross]]-movie3[[#This Row],[budget]]</f>
        <v>-9205999</v>
      </c>
    </row>
    <row r="1765" spans="1:18" hidden="1" x14ac:dyDescent="0.25">
      <c r="A1765" t="s">
        <v>5690</v>
      </c>
      <c r="B1765" t="s">
        <v>33</v>
      </c>
      <c r="C1765" t="s">
        <v>34</v>
      </c>
      <c r="D1765">
        <v>1990</v>
      </c>
      <c r="E1765" t="s">
        <v>5691</v>
      </c>
      <c r="F1765">
        <v>6.1</v>
      </c>
      <c r="G1765" s="1">
        <v>59000</v>
      </c>
      <c r="H1765" t="s">
        <v>601</v>
      </c>
      <c r="I1765" t="s">
        <v>5692</v>
      </c>
      <c r="J1765" t="s">
        <v>601</v>
      </c>
      <c r="K1765" t="s">
        <v>30</v>
      </c>
      <c r="L1765" s="1">
        <v>47000000</v>
      </c>
      <c r="M1765" s="1">
        <v>162738726</v>
      </c>
      <c r="N1765" t="s">
        <v>2094</v>
      </c>
      <c r="O1765">
        <v>105</v>
      </c>
      <c r="P1765" s="6" t="str">
        <f>_xlfn.XLOOKUP(movie3[[#This Row],[year]],inflation!E$2:E$225,inflation!F$2:F$225,,0)</f>
        <v>392.6</v>
      </c>
      <c r="Q1765" s="2">
        <f>movie3[[#This Row],[gross]] * (inflation!B$226 / movie3[[#This Row],[CPI of Released Year]])</f>
        <v>379530253.50382066</v>
      </c>
      <c r="R1765" s="2">
        <f>movie3[[#This Row],[gross]]-movie3[[#This Row],[budget]]</f>
        <v>115738726</v>
      </c>
    </row>
    <row r="1766" spans="1:18" hidden="1" x14ac:dyDescent="0.25">
      <c r="A1766" t="s">
        <v>5725</v>
      </c>
      <c r="B1766" t="s">
        <v>2000</v>
      </c>
      <c r="C1766" t="s">
        <v>34</v>
      </c>
      <c r="D1766">
        <v>1990</v>
      </c>
      <c r="E1766" t="s">
        <v>5726</v>
      </c>
      <c r="F1766">
        <v>6.1</v>
      </c>
      <c r="G1766" s="1">
        <v>81000</v>
      </c>
      <c r="H1766" t="s">
        <v>1560</v>
      </c>
      <c r="I1766" t="s">
        <v>1185</v>
      </c>
      <c r="J1766" t="s">
        <v>1479</v>
      </c>
      <c r="K1766" t="s">
        <v>30</v>
      </c>
      <c r="L1766" s="1">
        <v>60000000</v>
      </c>
      <c r="M1766" s="1">
        <v>157920733</v>
      </c>
      <c r="N1766" t="s">
        <v>2386</v>
      </c>
      <c r="O1766">
        <v>107</v>
      </c>
      <c r="P1766" s="6" t="str">
        <f>_xlfn.XLOOKUP(movie3[[#This Row],[year]],inflation!E$2:E$225,inflation!F$2:F$225,,0)</f>
        <v>392.6</v>
      </c>
      <c r="Q1766" s="2">
        <f>movie3[[#This Row],[gross]] * (inflation!B$226 / movie3[[#This Row],[CPI of Released Year]])</f>
        <v>368293996.77738154</v>
      </c>
      <c r="R1766" s="2">
        <f>movie3[[#This Row],[gross]]-movie3[[#This Row],[budget]]</f>
        <v>97920733</v>
      </c>
    </row>
    <row r="1767" spans="1:18" hidden="1" x14ac:dyDescent="0.25">
      <c r="A1767" t="s">
        <v>5896</v>
      </c>
      <c r="B1767" t="s">
        <v>16</v>
      </c>
      <c r="C1767" t="s">
        <v>34</v>
      </c>
      <c r="D1767">
        <v>1990</v>
      </c>
      <c r="E1767" t="s">
        <v>5800</v>
      </c>
      <c r="F1767">
        <v>6.1</v>
      </c>
      <c r="G1767" s="1">
        <v>11000</v>
      </c>
      <c r="H1767" t="s">
        <v>4767</v>
      </c>
      <c r="I1767" t="s">
        <v>5897</v>
      </c>
      <c r="J1767" t="s">
        <v>3899</v>
      </c>
      <c r="K1767" t="s">
        <v>30</v>
      </c>
      <c r="L1767" s="1">
        <v>7000000</v>
      </c>
      <c r="M1767" s="1">
        <v>4348368</v>
      </c>
      <c r="N1767" t="s">
        <v>4666</v>
      </c>
      <c r="O1767">
        <v>91</v>
      </c>
      <c r="P1767" s="6" t="str">
        <f>_xlfn.XLOOKUP(movie3[[#This Row],[year]],inflation!E$2:E$225,inflation!F$2:F$225,,0)</f>
        <v>392.6</v>
      </c>
      <c r="Q1767" s="2">
        <f>movie3[[#This Row],[gross]] * (inflation!B$226 / movie3[[#This Row],[CPI of Released Year]])</f>
        <v>10141023.282730514</v>
      </c>
      <c r="R1767" s="2">
        <f>movie3[[#This Row],[gross]]-movie3[[#This Row],[budget]]</f>
        <v>-2651632</v>
      </c>
    </row>
    <row r="1768" spans="1:18" hidden="1" x14ac:dyDescent="0.25">
      <c r="A1768" t="s">
        <v>5940</v>
      </c>
      <c r="B1768" t="s">
        <v>16</v>
      </c>
      <c r="C1768" t="s">
        <v>17</v>
      </c>
      <c r="D1768">
        <v>1990</v>
      </c>
      <c r="E1768" t="s">
        <v>5685</v>
      </c>
      <c r="F1768">
        <v>6.1</v>
      </c>
      <c r="G1768" s="1">
        <v>7400</v>
      </c>
      <c r="H1768" t="s">
        <v>621</v>
      </c>
      <c r="I1768" t="s">
        <v>5941</v>
      </c>
      <c r="J1768" t="s">
        <v>100</v>
      </c>
      <c r="K1768" t="s">
        <v>30</v>
      </c>
      <c r="L1768" s="1">
        <v>40000000</v>
      </c>
      <c r="M1768" s="1">
        <v>9645440</v>
      </c>
      <c r="N1768" t="s">
        <v>2677</v>
      </c>
      <c r="O1768">
        <v>144</v>
      </c>
      <c r="P1768" s="6" t="str">
        <f>_xlfn.XLOOKUP(movie3[[#This Row],[year]],inflation!E$2:E$225,inflation!F$2:F$225,,0)</f>
        <v>392.6</v>
      </c>
      <c r="Q1768" s="2">
        <f>movie3[[#This Row],[gross]] * (inflation!B$226 / movie3[[#This Row],[CPI of Released Year]])</f>
        <v>22494561.548650026</v>
      </c>
      <c r="R1768" s="2">
        <f>movie3[[#This Row],[gross]]-movie3[[#This Row],[budget]]</f>
        <v>-30354560</v>
      </c>
    </row>
    <row r="1769" spans="1:18" hidden="1" x14ac:dyDescent="0.25">
      <c r="A1769" t="s">
        <v>5947</v>
      </c>
      <c r="B1769" t="s">
        <v>16</v>
      </c>
      <c r="C1769" t="s">
        <v>17</v>
      </c>
      <c r="D1769">
        <v>1990</v>
      </c>
      <c r="E1769" t="s">
        <v>5677</v>
      </c>
      <c r="F1769">
        <v>6.1</v>
      </c>
      <c r="G1769" s="1">
        <v>15000</v>
      </c>
      <c r="H1769" t="s">
        <v>1298</v>
      </c>
      <c r="I1769" t="s">
        <v>5948</v>
      </c>
      <c r="J1769" t="s">
        <v>570</v>
      </c>
      <c r="K1769" t="s">
        <v>30</v>
      </c>
      <c r="L1769" s="1">
        <v>21800000</v>
      </c>
      <c r="M1769" s="1">
        <v>22997992</v>
      </c>
      <c r="N1769" t="s">
        <v>5767</v>
      </c>
      <c r="O1769">
        <v>123</v>
      </c>
      <c r="P1769" s="6" t="str">
        <f>_xlfn.XLOOKUP(movie3[[#This Row],[year]],inflation!E$2:E$225,inflation!F$2:F$225,,0)</f>
        <v>392.6</v>
      </c>
      <c r="Q1769" s="2">
        <f>movie3[[#This Row],[gross]] * (inflation!B$226 / movie3[[#This Row],[CPI of Released Year]])</f>
        <v>53634644.613346919</v>
      </c>
      <c r="R1769" s="2">
        <f>movie3[[#This Row],[gross]]-movie3[[#This Row],[budget]]</f>
        <v>1197992</v>
      </c>
    </row>
    <row r="1770" spans="1:18" x14ac:dyDescent="0.25">
      <c r="A1770" t="s">
        <v>6020</v>
      </c>
      <c r="B1770" t="s">
        <v>16</v>
      </c>
      <c r="C1770" t="s">
        <v>52</v>
      </c>
      <c r="D1770">
        <v>1990</v>
      </c>
      <c r="E1770" t="s">
        <v>6021</v>
      </c>
      <c r="F1770">
        <v>6.1</v>
      </c>
      <c r="G1770" s="1">
        <v>6400</v>
      </c>
      <c r="H1770" t="s">
        <v>6022</v>
      </c>
      <c r="I1770" t="s">
        <v>6023</v>
      </c>
      <c r="J1770" t="s">
        <v>127</v>
      </c>
      <c r="K1770" t="s">
        <v>306</v>
      </c>
      <c r="L1770" s="1">
        <v>9000000</v>
      </c>
      <c r="M1770" s="1">
        <v>349618</v>
      </c>
      <c r="N1770" t="s">
        <v>6024</v>
      </c>
      <c r="O1770">
        <v>120</v>
      </c>
      <c r="P1770" s="6" t="str">
        <f>_xlfn.XLOOKUP(movie3[[#This Row],[year]],inflation!E$2:E$225,inflation!F$2:F$225,,0)</f>
        <v>392.6</v>
      </c>
      <c r="Q1770" s="2">
        <f>movie3[[#This Row],[gross]] * (inflation!B$226 / movie3[[#This Row],[CPI of Released Year]])</f>
        <v>815359.75751400914</v>
      </c>
      <c r="R1770" s="2">
        <f>movie3[[#This Row],[gross]]-movie3[[#This Row],[budget]]</f>
        <v>-8650382</v>
      </c>
    </row>
    <row r="1771" spans="1:18" hidden="1" x14ac:dyDescent="0.25">
      <c r="A1771" t="s">
        <v>5695</v>
      </c>
      <c r="B1771" t="s">
        <v>16</v>
      </c>
      <c r="C1771" t="s">
        <v>17</v>
      </c>
      <c r="D1771">
        <v>1990</v>
      </c>
      <c r="E1771" t="s">
        <v>5696</v>
      </c>
      <c r="F1771">
        <v>6</v>
      </c>
      <c r="G1771" s="1">
        <v>9100</v>
      </c>
      <c r="H1771" t="s">
        <v>5697</v>
      </c>
      <c r="I1771" t="s">
        <v>5698</v>
      </c>
      <c r="J1771" t="s">
        <v>5011</v>
      </c>
      <c r="K1771" t="s">
        <v>30</v>
      </c>
      <c r="M1771" s="1">
        <v>4960385</v>
      </c>
      <c r="N1771" t="s">
        <v>5699</v>
      </c>
      <c r="O1771">
        <v>108</v>
      </c>
      <c r="P1771" s="6" t="str">
        <f>_xlfn.XLOOKUP(movie3[[#This Row],[year]],inflation!E$2:E$225,inflation!F$2:F$225,,0)</f>
        <v>392.6</v>
      </c>
      <c r="Q1771" s="2">
        <f>movie3[[#This Row],[gross]] * (inflation!B$226 / movie3[[#This Row],[CPI of Released Year]])</f>
        <v>11568335.471217524</v>
      </c>
      <c r="R1771" s="2">
        <f>movie3[[#This Row],[gross]]-movie3[[#This Row],[budget]]</f>
        <v>4960385</v>
      </c>
    </row>
    <row r="1772" spans="1:18" hidden="1" x14ac:dyDescent="0.25">
      <c r="A1772" t="s">
        <v>5821</v>
      </c>
      <c r="B1772" t="s">
        <v>2000</v>
      </c>
      <c r="C1772" t="s">
        <v>34</v>
      </c>
      <c r="D1772">
        <v>1990</v>
      </c>
      <c r="E1772" t="s">
        <v>5707</v>
      </c>
      <c r="F1772">
        <v>6</v>
      </c>
      <c r="G1772" s="1">
        <v>23000</v>
      </c>
      <c r="H1772" t="s">
        <v>2579</v>
      </c>
      <c r="I1772" t="s">
        <v>2579</v>
      </c>
      <c r="J1772" t="s">
        <v>3261</v>
      </c>
      <c r="K1772" t="s">
        <v>30</v>
      </c>
      <c r="M1772" s="1">
        <v>16247964</v>
      </c>
      <c r="N1772" t="s">
        <v>5621</v>
      </c>
      <c r="O1772">
        <v>98</v>
      </c>
      <c r="P1772" s="6" t="str">
        <f>_xlfn.XLOOKUP(movie3[[#This Row],[year]],inflation!E$2:E$225,inflation!F$2:F$225,,0)</f>
        <v>392.6</v>
      </c>
      <c r="Q1772" s="2">
        <f>movie3[[#This Row],[gross]] * (inflation!B$226 / movie3[[#This Row],[CPI of Released Year]])</f>
        <v>37892602.746816099</v>
      </c>
      <c r="R1772" s="2">
        <f>movie3[[#This Row],[gross]]-movie3[[#This Row],[budget]]</f>
        <v>16247964</v>
      </c>
    </row>
    <row r="1773" spans="1:18" hidden="1" x14ac:dyDescent="0.25">
      <c r="A1773" t="s">
        <v>5837</v>
      </c>
      <c r="B1773" t="s">
        <v>2000</v>
      </c>
      <c r="C1773" t="s">
        <v>34</v>
      </c>
      <c r="D1773">
        <v>1990</v>
      </c>
      <c r="E1773" t="s">
        <v>5838</v>
      </c>
      <c r="F1773">
        <v>6</v>
      </c>
      <c r="G1773" s="1">
        <v>42000</v>
      </c>
      <c r="H1773" t="s">
        <v>915</v>
      </c>
      <c r="I1773" t="s">
        <v>2717</v>
      </c>
      <c r="J1773" t="s">
        <v>536</v>
      </c>
      <c r="K1773" t="s">
        <v>30</v>
      </c>
      <c r="L1773" s="1">
        <v>20000000</v>
      </c>
      <c r="M1773" s="1">
        <v>138697012</v>
      </c>
      <c r="N1773" t="s">
        <v>61</v>
      </c>
      <c r="O1773">
        <v>110</v>
      </c>
      <c r="P1773" s="6" t="str">
        <f>_xlfn.XLOOKUP(movie3[[#This Row],[year]],inflation!E$2:E$225,inflation!F$2:F$225,,0)</f>
        <v>392.6</v>
      </c>
      <c r="Q1773" s="2">
        <f>movie3[[#This Row],[gross]] * (inflation!B$226 / movie3[[#This Row],[CPI of Released Year]])</f>
        <v>323461498.18441159</v>
      </c>
      <c r="R1773" s="2">
        <f>movie3[[#This Row],[gross]]-movie3[[#This Row],[budget]]</f>
        <v>118697012</v>
      </c>
    </row>
    <row r="1774" spans="1:18" hidden="1" x14ac:dyDescent="0.25">
      <c r="A1774" t="s">
        <v>5844</v>
      </c>
      <c r="B1774" t="s">
        <v>16</v>
      </c>
      <c r="C1774" t="s">
        <v>34</v>
      </c>
      <c r="D1774">
        <v>1990</v>
      </c>
      <c r="E1774" t="s">
        <v>5735</v>
      </c>
      <c r="F1774">
        <v>6</v>
      </c>
      <c r="G1774" s="1">
        <v>21000</v>
      </c>
      <c r="H1774" t="s">
        <v>4611</v>
      </c>
      <c r="I1774" t="s">
        <v>5845</v>
      </c>
      <c r="J1774" t="s">
        <v>4623</v>
      </c>
      <c r="K1774" t="s">
        <v>30</v>
      </c>
      <c r="L1774" s="1">
        <v>12000000</v>
      </c>
      <c r="M1774" s="1">
        <v>57968936</v>
      </c>
      <c r="N1774" t="s">
        <v>5846</v>
      </c>
      <c r="O1774">
        <v>93</v>
      </c>
      <c r="P1774" s="6" t="str">
        <f>_xlfn.XLOOKUP(movie3[[#This Row],[year]],inflation!E$2:E$225,inflation!F$2:F$225,,0)</f>
        <v>392.6</v>
      </c>
      <c r="Q1774" s="2">
        <f>movie3[[#This Row],[gross]] * (inflation!B$226 / movie3[[#This Row],[CPI of Released Year]])</f>
        <v>135191945.4956699</v>
      </c>
      <c r="R1774" s="2">
        <f>movie3[[#This Row],[gross]]-movie3[[#This Row],[budget]]</f>
        <v>45968936</v>
      </c>
    </row>
    <row r="1775" spans="1:18" hidden="1" x14ac:dyDescent="0.25">
      <c r="A1775" t="s">
        <v>5874</v>
      </c>
      <c r="B1775" t="s">
        <v>16</v>
      </c>
      <c r="C1775" t="s">
        <v>330</v>
      </c>
      <c r="D1775">
        <v>1990</v>
      </c>
      <c r="E1775" t="s">
        <v>5803</v>
      </c>
      <c r="F1775">
        <v>6</v>
      </c>
      <c r="G1775" s="1">
        <v>13000</v>
      </c>
      <c r="H1775" t="s">
        <v>5875</v>
      </c>
      <c r="I1775" t="s">
        <v>5876</v>
      </c>
      <c r="J1775" t="s">
        <v>5877</v>
      </c>
      <c r="K1775" t="s">
        <v>22</v>
      </c>
      <c r="L1775" s="1">
        <v>1500000</v>
      </c>
      <c r="M1775" s="1">
        <v>5728953</v>
      </c>
      <c r="N1775" t="s">
        <v>4703</v>
      </c>
      <c r="O1775">
        <v>94</v>
      </c>
      <c r="P1775" s="6" t="str">
        <f>_xlfn.XLOOKUP(movie3[[#This Row],[year]],inflation!E$2:E$225,inflation!F$2:F$225,,0)</f>
        <v>392.6</v>
      </c>
      <c r="Q1775" s="2">
        <f>movie3[[#This Row],[gross]] * (inflation!B$226 / movie3[[#This Row],[CPI of Released Year]])</f>
        <v>13360747.240957716</v>
      </c>
      <c r="R1775" s="2">
        <f>movie3[[#This Row],[gross]]-movie3[[#This Row],[budget]]</f>
        <v>4228953</v>
      </c>
    </row>
    <row r="1776" spans="1:18" hidden="1" x14ac:dyDescent="0.25">
      <c r="A1776" t="s">
        <v>5963</v>
      </c>
      <c r="B1776" t="s">
        <v>16</v>
      </c>
      <c r="C1776" t="s">
        <v>17</v>
      </c>
      <c r="D1776">
        <v>1990</v>
      </c>
      <c r="E1776" t="s">
        <v>5800</v>
      </c>
      <c r="F1776">
        <v>6</v>
      </c>
      <c r="G1776" s="1">
        <v>2500</v>
      </c>
      <c r="H1776" t="s">
        <v>2587</v>
      </c>
      <c r="I1776" t="s">
        <v>1544</v>
      </c>
      <c r="J1776" t="s">
        <v>663</v>
      </c>
      <c r="K1776" t="s">
        <v>30</v>
      </c>
      <c r="M1776" s="1">
        <v>2268181</v>
      </c>
      <c r="N1776" t="s">
        <v>5964</v>
      </c>
      <c r="O1776">
        <v>123</v>
      </c>
      <c r="P1776" s="6" t="str">
        <f>_xlfn.XLOOKUP(movie3[[#This Row],[year]],inflation!E$2:E$225,inflation!F$2:F$225,,0)</f>
        <v>392.6</v>
      </c>
      <c r="Q1776" s="2">
        <f>movie3[[#This Row],[gross]] * (inflation!B$226 / movie3[[#This Row],[CPI of Released Year]])</f>
        <v>5289726.2445236882</v>
      </c>
      <c r="R1776" s="2">
        <f>movie3[[#This Row],[gross]]-movie3[[#This Row],[budget]]</f>
        <v>2268181</v>
      </c>
    </row>
    <row r="1777" spans="1:18" x14ac:dyDescent="0.25">
      <c r="A1777" t="s">
        <v>5998</v>
      </c>
      <c r="B1777" t="s">
        <v>16</v>
      </c>
      <c r="C1777" t="s">
        <v>52</v>
      </c>
      <c r="D1777">
        <v>1990</v>
      </c>
      <c r="E1777" t="s">
        <v>5460</v>
      </c>
      <c r="F1777">
        <v>6</v>
      </c>
      <c r="G1777" s="1">
        <v>4100</v>
      </c>
      <c r="H1777" t="s">
        <v>5999</v>
      </c>
      <c r="I1777" t="s">
        <v>6000</v>
      </c>
      <c r="J1777" t="s">
        <v>4742</v>
      </c>
      <c r="K1777" t="s">
        <v>30</v>
      </c>
      <c r="L1777" s="1">
        <v>2000000</v>
      </c>
      <c r="M1777" s="1">
        <v>1627955</v>
      </c>
      <c r="N1777" t="s">
        <v>4901</v>
      </c>
      <c r="O1777">
        <v>85</v>
      </c>
      <c r="P1777" s="6" t="str">
        <f>_xlfn.XLOOKUP(movie3[[#This Row],[year]],inflation!E$2:E$225,inflation!F$2:F$225,,0)</f>
        <v>392.6</v>
      </c>
      <c r="Q1777" s="2">
        <f>movie3[[#This Row],[gross]] * (inflation!B$226 / movie3[[#This Row],[CPI of Released Year]])</f>
        <v>3796626.5868568518</v>
      </c>
      <c r="R1777" s="2">
        <f>movie3[[#This Row],[gross]]-movie3[[#This Row],[budget]]</f>
        <v>-372045</v>
      </c>
    </row>
    <row r="1778" spans="1:18" hidden="1" x14ac:dyDescent="0.25">
      <c r="A1778" t="s">
        <v>6030</v>
      </c>
      <c r="B1778" t="s">
        <v>16</v>
      </c>
      <c r="C1778" t="s">
        <v>41</v>
      </c>
      <c r="D1778">
        <v>1990</v>
      </c>
      <c r="E1778" t="s">
        <v>5316</v>
      </c>
      <c r="F1778">
        <v>6</v>
      </c>
      <c r="G1778" s="1">
        <v>4200</v>
      </c>
      <c r="H1778" t="s">
        <v>187</v>
      </c>
      <c r="I1778" t="s">
        <v>3934</v>
      </c>
      <c r="J1778" t="s">
        <v>388</v>
      </c>
      <c r="K1778" t="s">
        <v>30</v>
      </c>
      <c r="M1778" s="1">
        <v>13236513</v>
      </c>
      <c r="N1778" t="s">
        <v>44</v>
      </c>
      <c r="O1778">
        <v>90</v>
      </c>
      <c r="P1778" s="6" t="str">
        <f>_xlfn.XLOOKUP(movie3[[#This Row],[year]],inflation!E$2:E$225,inflation!F$2:F$225,,0)</f>
        <v>392.6</v>
      </c>
      <c r="Q1778" s="2">
        <f>movie3[[#This Row],[gross]] * (inflation!B$226 / movie3[[#This Row],[CPI of Released Year]])</f>
        <v>30869463.328578707</v>
      </c>
      <c r="R1778" s="2">
        <f>movie3[[#This Row],[gross]]-movie3[[#This Row],[budget]]</f>
        <v>13236513</v>
      </c>
    </row>
    <row r="1779" spans="1:18" hidden="1" x14ac:dyDescent="0.25">
      <c r="A1779" t="s">
        <v>6040</v>
      </c>
      <c r="B1779" t="s">
        <v>2000</v>
      </c>
      <c r="C1779" t="s">
        <v>41</v>
      </c>
      <c r="D1779">
        <v>1990</v>
      </c>
      <c r="E1779" t="s">
        <v>5172</v>
      </c>
      <c r="F1779">
        <v>6</v>
      </c>
      <c r="G1779" s="1">
        <v>7700</v>
      </c>
      <c r="H1779" t="s">
        <v>2576</v>
      </c>
      <c r="I1779" t="s">
        <v>2576</v>
      </c>
      <c r="J1779" t="s">
        <v>6041</v>
      </c>
      <c r="K1779" t="s">
        <v>22</v>
      </c>
      <c r="M1779" s="1">
        <v>10959015</v>
      </c>
      <c r="N1779" t="s">
        <v>571</v>
      </c>
      <c r="O1779">
        <v>89</v>
      </c>
      <c r="P1779" s="6" t="str">
        <f>_xlfn.XLOOKUP(movie3[[#This Row],[year]],inflation!E$2:E$225,inflation!F$2:F$225,,0)</f>
        <v>392.6</v>
      </c>
      <c r="Q1779" s="2">
        <f>movie3[[#This Row],[gross]] * (inflation!B$226 / movie3[[#This Row],[CPI of Released Year]])</f>
        <v>25558008.492103923</v>
      </c>
      <c r="R1779" s="2">
        <f>movie3[[#This Row],[gross]]-movie3[[#This Row],[budget]]</f>
        <v>10959015</v>
      </c>
    </row>
    <row r="1780" spans="1:18" hidden="1" x14ac:dyDescent="0.25">
      <c r="A1780" t="s">
        <v>6112</v>
      </c>
      <c r="B1780" t="s">
        <v>16</v>
      </c>
      <c r="C1780" t="s">
        <v>41</v>
      </c>
      <c r="D1780">
        <v>1990</v>
      </c>
      <c r="E1780" t="s">
        <v>4506</v>
      </c>
      <c r="F1780">
        <v>6</v>
      </c>
      <c r="G1780" s="1">
        <v>1500</v>
      </c>
      <c r="H1780" t="s">
        <v>528</v>
      </c>
      <c r="I1780" t="s">
        <v>6113</v>
      </c>
      <c r="J1780" t="s">
        <v>6114</v>
      </c>
      <c r="K1780" t="s">
        <v>30</v>
      </c>
      <c r="L1780" s="1">
        <v>15000000</v>
      </c>
      <c r="M1780" s="1">
        <v>1106475</v>
      </c>
      <c r="N1780" t="s">
        <v>2094</v>
      </c>
      <c r="O1780">
        <v>107</v>
      </c>
      <c r="P1780" s="6" t="str">
        <f>_xlfn.XLOOKUP(movie3[[#This Row],[year]],inflation!E$2:E$225,inflation!F$2:F$225,,0)</f>
        <v>392.6</v>
      </c>
      <c r="Q1780" s="2">
        <f>movie3[[#This Row],[gross]] * (inflation!B$226 / movie3[[#This Row],[CPI of Released Year]])</f>
        <v>2580459.7809475292</v>
      </c>
      <c r="R1780" s="2">
        <f>movie3[[#This Row],[gross]]-movie3[[#This Row],[budget]]</f>
        <v>-13893525</v>
      </c>
    </row>
    <row r="1781" spans="1:18" hidden="1" x14ac:dyDescent="0.25">
      <c r="A1781" t="s">
        <v>6152</v>
      </c>
      <c r="B1781" t="s">
        <v>2000</v>
      </c>
      <c r="C1781" t="s">
        <v>41</v>
      </c>
      <c r="D1781">
        <v>1990</v>
      </c>
      <c r="E1781" t="s">
        <v>5172</v>
      </c>
      <c r="F1781">
        <v>6</v>
      </c>
      <c r="G1781" s="1">
        <v>2900</v>
      </c>
      <c r="H1781" t="s">
        <v>4498</v>
      </c>
      <c r="I1781" t="s">
        <v>6153</v>
      </c>
      <c r="J1781" t="s">
        <v>6154</v>
      </c>
      <c r="K1781" t="s">
        <v>30</v>
      </c>
      <c r="M1781" s="1">
        <v>11359129</v>
      </c>
      <c r="N1781" t="s">
        <v>4209</v>
      </c>
      <c r="O1781">
        <v>103</v>
      </c>
      <c r="P1781" s="6" t="str">
        <f>_xlfn.XLOOKUP(movie3[[#This Row],[year]],inflation!E$2:E$225,inflation!F$2:F$225,,0)</f>
        <v>392.6</v>
      </c>
      <c r="Q1781" s="2">
        <f>movie3[[#This Row],[gross]] * (inflation!B$226 / movie3[[#This Row],[CPI of Released Year]])</f>
        <v>26491132.227203261</v>
      </c>
      <c r="R1781" s="2">
        <f>movie3[[#This Row],[gross]]-movie3[[#This Row],[budget]]</f>
        <v>11359129</v>
      </c>
    </row>
    <row r="1782" spans="1:18" x14ac:dyDescent="0.25">
      <c r="A1782" t="s">
        <v>5747</v>
      </c>
      <c r="B1782" t="s">
        <v>16</v>
      </c>
      <c r="C1782" t="s">
        <v>52</v>
      </c>
      <c r="D1782">
        <v>1990</v>
      </c>
      <c r="E1782" t="s">
        <v>5748</v>
      </c>
      <c r="F1782">
        <v>5.9</v>
      </c>
      <c r="G1782" s="1">
        <v>47000</v>
      </c>
      <c r="H1782" t="s">
        <v>5749</v>
      </c>
      <c r="I1782" t="s">
        <v>4514</v>
      </c>
      <c r="J1782" t="s">
        <v>5750</v>
      </c>
      <c r="K1782" t="s">
        <v>30</v>
      </c>
      <c r="L1782" s="1">
        <v>13000000</v>
      </c>
      <c r="M1782" s="1">
        <v>35763605</v>
      </c>
      <c r="N1782" t="s">
        <v>61</v>
      </c>
      <c r="O1782">
        <v>84</v>
      </c>
      <c r="P1782" s="6" t="str">
        <f>_xlfn.XLOOKUP(movie3[[#This Row],[year]],inflation!E$2:E$225,inflation!F$2:F$225,,0)</f>
        <v>392.6</v>
      </c>
      <c r="Q1782" s="2">
        <f>movie3[[#This Row],[gross]] * (inflation!B$226 / movie3[[#This Row],[CPI of Released Year]])</f>
        <v>83405901.013754457</v>
      </c>
      <c r="R1782" s="2">
        <f>movie3[[#This Row],[gross]]-movie3[[#This Row],[budget]]</f>
        <v>22763605</v>
      </c>
    </row>
    <row r="1783" spans="1:18" hidden="1" x14ac:dyDescent="0.25">
      <c r="A1783" t="s">
        <v>5792</v>
      </c>
      <c r="B1783" t="s">
        <v>16</v>
      </c>
      <c r="C1783" t="s">
        <v>34</v>
      </c>
      <c r="D1783">
        <v>1990</v>
      </c>
      <c r="E1783" t="s">
        <v>5793</v>
      </c>
      <c r="F1783">
        <v>5.9</v>
      </c>
      <c r="G1783" s="1">
        <v>40000</v>
      </c>
      <c r="H1783" t="s">
        <v>77</v>
      </c>
      <c r="I1783" t="s">
        <v>5794</v>
      </c>
      <c r="J1783" t="s">
        <v>1486</v>
      </c>
      <c r="K1783" t="s">
        <v>30</v>
      </c>
      <c r="L1783" s="1">
        <v>38000000</v>
      </c>
      <c r="M1783" s="1">
        <v>153518974</v>
      </c>
      <c r="N1783" t="s">
        <v>44</v>
      </c>
      <c r="O1783">
        <v>93</v>
      </c>
      <c r="P1783" s="6" t="str">
        <f>_xlfn.XLOOKUP(movie3[[#This Row],[year]],inflation!E$2:E$225,inflation!F$2:F$225,,0)</f>
        <v>392.6</v>
      </c>
      <c r="Q1783" s="2">
        <f>movie3[[#This Row],[gross]] * (inflation!B$226 / movie3[[#This Row],[CPI of Released Year]])</f>
        <v>358028457.95822722</v>
      </c>
      <c r="R1783" s="2">
        <f>movie3[[#This Row],[gross]]-movie3[[#This Row],[budget]]</f>
        <v>115518974</v>
      </c>
    </row>
    <row r="1784" spans="1:18" hidden="1" x14ac:dyDescent="0.25">
      <c r="A1784" t="s">
        <v>5858</v>
      </c>
      <c r="B1784" t="s">
        <v>16</v>
      </c>
      <c r="C1784" t="s">
        <v>34</v>
      </c>
      <c r="D1784">
        <v>1990</v>
      </c>
      <c r="E1784" t="s">
        <v>5859</v>
      </c>
      <c r="F1784">
        <v>5.9</v>
      </c>
      <c r="G1784" s="1">
        <v>7000</v>
      </c>
      <c r="H1784" t="s">
        <v>2132</v>
      </c>
      <c r="I1784" t="s">
        <v>2132</v>
      </c>
      <c r="J1784" t="s">
        <v>5860</v>
      </c>
      <c r="K1784" t="s">
        <v>30</v>
      </c>
      <c r="L1784" s="1">
        <v>5200000</v>
      </c>
      <c r="M1784" s="1">
        <v>2459895</v>
      </c>
      <c r="N1784" t="s">
        <v>5237</v>
      </c>
      <c r="O1784">
        <v>99</v>
      </c>
      <c r="P1784" s="6" t="str">
        <f>_xlfn.XLOOKUP(movie3[[#This Row],[year]],inflation!E$2:E$225,inflation!F$2:F$225,,0)</f>
        <v>392.6</v>
      </c>
      <c r="Q1784" s="2">
        <f>movie3[[#This Row],[gross]] * (inflation!B$226 / movie3[[#This Row],[CPI of Released Year]])</f>
        <v>5736831.0290371878</v>
      </c>
      <c r="R1784" s="2">
        <f>movie3[[#This Row],[gross]]-movie3[[#This Row],[budget]]</f>
        <v>-2740105</v>
      </c>
    </row>
    <row r="1785" spans="1:18" hidden="1" x14ac:dyDescent="0.25">
      <c r="A1785" t="s">
        <v>5903</v>
      </c>
      <c r="B1785" t="s">
        <v>2000</v>
      </c>
      <c r="C1785" t="s">
        <v>41</v>
      </c>
      <c r="D1785">
        <v>1990</v>
      </c>
      <c r="E1785" t="s">
        <v>5840</v>
      </c>
      <c r="F1785">
        <v>5.9</v>
      </c>
      <c r="G1785" s="1">
        <v>5000</v>
      </c>
      <c r="H1785" t="s">
        <v>42</v>
      </c>
      <c r="I1785" t="s">
        <v>5904</v>
      </c>
      <c r="J1785" t="s">
        <v>4491</v>
      </c>
      <c r="K1785" t="s">
        <v>22</v>
      </c>
      <c r="M1785" s="1">
        <v>3989297</v>
      </c>
      <c r="N1785" t="s">
        <v>1042</v>
      </c>
      <c r="O1785">
        <v>95</v>
      </c>
      <c r="P1785" s="6" t="str">
        <f>_xlfn.XLOOKUP(movie3[[#This Row],[year]],inflation!E$2:E$225,inflation!F$2:F$225,,0)</f>
        <v>392.6</v>
      </c>
      <c r="Q1785" s="2">
        <f>movie3[[#This Row],[gross]] * (inflation!B$226 / movie3[[#This Row],[CPI of Released Year]])</f>
        <v>9303617.7615894042</v>
      </c>
      <c r="R1785" s="2">
        <f>movie3[[#This Row],[gross]]-movie3[[#This Row],[budget]]</f>
        <v>3989297</v>
      </c>
    </row>
    <row r="1786" spans="1:18" hidden="1" x14ac:dyDescent="0.25">
      <c r="A1786" t="s">
        <v>5913</v>
      </c>
      <c r="B1786" t="s">
        <v>16</v>
      </c>
      <c r="C1786" t="s">
        <v>34</v>
      </c>
      <c r="D1786">
        <v>1990</v>
      </c>
      <c r="E1786" t="s">
        <v>5914</v>
      </c>
      <c r="F1786">
        <v>5.9</v>
      </c>
      <c r="G1786" s="1">
        <v>26000</v>
      </c>
      <c r="H1786" t="s">
        <v>85</v>
      </c>
      <c r="I1786" t="s">
        <v>5915</v>
      </c>
      <c r="J1786" t="s">
        <v>85</v>
      </c>
      <c r="K1786" t="s">
        <v>30</v>
      </c>
      <c r="L1786" s="1">
        <v>10000000</v>
      </c>
      <c r="M1786" s="1">
        <v>21633874</v>
      </c>
      <c r="N1786" t="s">
        <v>23</v>
      </c>
      <c r="O1786">
        <v>120</v>
      </c>
      <c r="P1786" s="6" t="str">
        <f>_xlfn.XLOOKUP(movie3[[#This Row],[year]],inflation!E$2:E$225,inflation!F$2:F$225,,0)</f>
        <v>392.6</v>
      </c>
      <c r="Q1786" s="2">
        <f>movie3[[#This Row],[gross]] * (inflation!B$226 / movie3[[#This Row],[CPI of Released Year]])</f>
        <v>50453324.081507891</v>
      </c>
      <c r="R1786" s="2">
        <f>movie3[[#This Row],[gross]]-movie3[[#This Row],[budget]]</f>
        <v>11633874</v>
      </c>
    </row>
    <row r="1787" spans="1:18" hidden="1" x14ac:dyDescent="0.25">
      <c r="A1787" t="s">
        <v>5704</v>
      </c>
      <c r="B1787" t="s">
        <v>16</v>
      </c>
      <c r="C1787" t="s">
        <v>34</v>
      </c>
      <c r="D1787">
        <v>1990</v>
      </c>
      <c r="E1787" t="s">
        <v>5705</v>
      </c>
      <c r="F1787">
        <v>5.8</v>
      </c>
      <c r="G1787" s="1">
        <v>83000</v>
      </c>
      <c r="H1787" t="s">
        <v>36</v>
      </c>
      <c r="I1787" t="s">
        <v>3868</v>
      </c>
      <c r="J1787" t="s">
        <v>1800</v>
      </c>
      <c r="K1787" t="s">
        <v>30</v>
      </c>
      <c r="L1787" s="1">
        <v>25000000</v>
      </c>
      <c r="M1787" s="1">
        <v>45681173</v>
      </c>
      <c r="N1787" t="s">
        <v>50</v>
      </c>
      <c r="O1787">
        <v>117</v>
      </c>
      <c r="P1787" s="6" t="str">
        <f>_xlfn.XLOOKUP(movie3[[#This Row],[year]],inflation!E$2:E$225,inflation!F$2:F$225,,0)</f>
        <v>392.6</v>
      </c>
      <c r="Q1787" s="2">
        <f>movie3[[#This Row],[gross]] * (inflation!B$226 / movie3[[#This Row],[CPI of Released Year]])</f>
        <v>106535104.4289353</v>
      </c>
      <c r="R1787" s="2">
        <f>movie3[[#This Row],[gross]]-movie3[[#This Row],[budget]]</f>
        <v>20681173</v>
      </c>
    </row>
    <row r="1788" spans="1:18" hidden="1" x14ac:dyDescent="0.25">
      <c r="A1788" t="s">
        <v>5751</v>
      </c>
      <c r="B1788" t="s">
        <v>33</v>
      </c>
      <c r="C1788" t="s">
        <v>41</v>
      </c>
      <c r="D1788">
        <v>1990</v>
      </c>
      <c r="E1788" t="s">
        <v>5696</v>
      </c>
      <c r="F1788">
        <v>5.8</v>
      </c>
      <c r="G1788" s="1">
        <v>35000</v>
      </c>
      <c r="H1788" t="s">
        <v>3927</v>
      </c>
      <c r="I1788" t="s">
        <v>3927</v>
      </c>
      <c r="J1788" t="s">
        <v>2093</v>
      </c>
      <c r="K1788" t="s">
        <v>30</v>
      </c>
      <c r="L1788" s="1">
        <v>25000000</v>
      </c>
      <c r="M1788" s="1">
        <v>39404261</v>
      </c>
      <c r="N1788" t="s">
        <v>23</v>
      </c>
      <c r="O1788">
        <v>102</v>
      </c>
      <c r="P1788" s="6" t="str">
        <f>_xlfn.XLOOKUP(movie3[[#This Row],[year]],inflation!E$2:E$225,inflation!F$2:F$225,,0)</f>
        <v>392.6</v>
      </c>
      <c r="Q1788" s="2">
        <f>movie3[[#This Row],[gross]] * (inflation!B$226 / movie3[[#This Row],[CPI of Released Year]])</f>
        <v>91896437.523178801</v>
      </c>
      <c r="R1788" s="2">
        <f>movie3[[#This Row],[gross]]-movie3[[#This Row],[budget]]</f>
        <v>14404261</v>
      </c>
    </row>
    <row r="1789" spans="1:18" hidden="1" x14ac:dyDescent="0.25">
      <c r="A1789" t="s">
        <v>5808</v>
      </c>
      <c r="B1789" t="s">
        <v>16</v>
      </c>
      <c r="C1789" t="s">
        <v>34</v>
      </c>
      <c r="D1789">
        <v>1990</v>
      </c>
      <c r="E1789" t="s">
        <v>4757</v>
      </c>
      <c r="F1789">
        <v>5.8</v>
      </c>
      <c r="G1789" s="1">
        <v>28000</v>
      </c>
      <c r="H1789" t="s">
        <v>761</v>
      </c>
      <c r="I1789" t="s">
        <v>5809</v>
      </c>
      <c r="J1789" t="s">
        <v>4623</v>
      </c>
      <c r="K1789" t="s">
        <v>30</v>
      </c>
      <c r="L1789" s="1">
        <v>10000000</v>
      </c>
      <c r="M1789" s="1">
        <v>47410827</v>
      </c>
      <c r="N1789" t="s">
        <v>23</v>
      </c>
      <c r="O1789">
        <v>96</v>
      </c>
      <c r="P1789" s="6" t="str">
        <f>_xlfn.XLOOKUP(movie3[[#This Row],[year]],inflation!E$2:E$225,inflation!F$2:F$225,,0)</f>
        <v>392.6</v>
      </c>
      <c r="Q1789" s="2">
        <f>movie3[[#This Row],[gross]] * (inflation!B$226 / movie3[[#This Row],[CPI of Released Year]])</f>
        <v>110568907.79724911</v>
      </c>
      <c r="R1789" s="2">
        <f>movie3[[#This Row],[gross]]-movie3[[#This Row],[budget]]</f>
        <v>37410827</v>
      </c>
    </row>
    <row r="1790" spans="1:18" hidden="1" x14ac:dyDescent="0.25">
      <c r="A1790" t="s">
        <v>5853</v>
      </c>
      <c r="B1790" t="s">
        <v>16</v>
      </c>
      <c r="C1790" t="s">
        <v>34</v>
      </c>
      <c r="D1790">
        <v>1990</v>
      </c>
      <c r="E1790" t="s">
        <v>5757</v>
      </c>
      <c r="F1790">
        <v>5.8</v>
      </c>
      <c r="G1790" s="1">
        <v>27000</v>
      </c>
      <c r="H1790" t="s">
        <v>928</v>
      </c>
      <c r="I1790" t="s">
        <v>5854</v>
      </c>
      <c r="J1790" t="s">
        <v>536</v>
      </c>
      <c r="K1790" t="s">
        <v>30</v>
      </c>
      <c r="L1790" s="1">
        <v>35000000</v>
      </c>
      <c r="M1790" s="1">
        <v>33461269</v>
      </c>
      <c r="N1790" t="s">
        <v>4152</v>
      </c>
      <c r="O1790">
        <v>113</v>
      </c>
      <c r="P1790" s="6" t="str">
        <f>_xlfn.XLOOKUP(movie3[[#This Row],[year]],inflation!E$2:E$225,inflation!F$2:F$225,,0)</f>
        <v>392.6</v>
      </c>
      <c r="Q1790" s="2">
        <f>movie3[[#This Row],[gross]] * (inflation!B$226 / movie3[[#This Row],[CPI of Released Year]])</f>
        <v>78036520.367804378</v>
      </c>
      <c r="R1790" s="2">
        <f>movie3[[#This Row],[gross]]-movie3[[#This Row],[budget]]</f>
        <v>-1538731</v>
      </c>
    </row>
    <row r="1791" spans="1:18" hidden="1" x14ac:dyDescent="0.25">
      <c r="A1791" t="s">
        <v>6035</v>
      </c>
      <c r="B1791" t="s">
        <v>2000</v>
      </c>
      <c r="C1791" t="s">
        <v>41</v>
      </c>
      <c r="D1791">
        <v>1990</v>
      </c>
      <c r="E1791" t="s">
        <v>5449</v>
      </c>
      <c r="F1791">
        <v>5.8</v>
      </c>
      <c r="G1791" s="1">
        <v>2600</v>
      </c>
      <c r="H1791" t="s">
        <v>2482</v>
      </c>
      <c r="I1791" t="s">
        <v>6036</v>
      </c>
      <c r="J1791" t="s">
        <v>1129</v>
      </c>
      <c r="K1791" t="s">
        <v>22</v>
      </c>
      <c r="L1791" s="1">
        <v>6700000</v>
      </c>
      <c r="M1791" s="1">
        <v>1171762</v>
      </c>
      <c r="N1791" t="s">
        <v>2354</v>
      </c>
      <c r="O1791">
        <v>101</v>
      </c>
      <c r="P1791" s="6" t="str">
        <f>_xlfn.XLOOKUP(movie3[[#This Row],[year]],inflation!E$2:E$225,inflation!F$2:F$225,,0)</f>
        <v>392.6</v>
      </c>
      <c r="Q1791" s="2">
        <f>movie3[[#This Row],[gross]] * (inflation!B$226 / movie3[[#This Row],[CPI of Released Year]])</f>
        <v>2732718.510443199</v>
      </c>
      <c r="R1791" s="2">
        <f>movie3[[#This Row],[gross]]-movie3[[#This Row],[budget]]</f>
        <v>-5528238</v>
      </c>
    </row>
    <row r="1792" spans="1:18" hidden="1" x14ac:dyDescent="0.25">
      <c r="A1792" t="s">
        <v>6144</v>
      </c>
      <c r="B1792" t="s">
        <v>16</v>
      </c>
      <c r="C1792" t="s">
        <v>34</v>
      </c>
      <c r="D1792">
        <v>1990</v>
      </c>
      <c r="E1792" t="s">
        <v>5696</v>
      </c>
      <c r="F1792">
        <v>5.8</v>
      </c>
      <c r="G1792" s="1">
        <v>1200</v>
      </c>
      <c r="H1792" t="s">
        <v>1807</v>
      </c>
      <c r="I1792" t="s">
        <v>6145</v>
      </c>
      <c r="J1792" t="s">
        <v>4388</v>
      </c>
      <c r="K1792" t="s">
        <v>30</v>
      </c>
      <c r="L1792" s="1">
        <v>12000000</v>
      </c>
      <c r="M1792" s="1">
        <v>1531489</v>
      </c>
      <c r="N1792" t="s">
        <v>50</v>
      </c>
      <c r="O1792">
        <v>106</v>
      </c>
      <c r="P1792" s="6" t="str">
        <f>_xlfn.XLOOKUP(movie3[[#This Row],[year]],inflation!E$2:E$225,inflation!F$2:F$225,,0)</f>
        <v>392.6</v>
      </c>
      <c r="Q1792" s="2">
        <f>movie3[[#This Row],[gross]] * (inflation!B$226 / movie3[[#This Row],[CPI of Released Year]])</f>
        <v>3571653.9184921039</v>
      </c>
      <c r="R1792" s="2">
        <f>movie3[[#This Row],[gross]]-movie3[[#This Row],[budget]]</f>
        <v>-10468511</v>
      </c>
    </row>
    <row r="1793" spans="1:18" hidden="1" x14ac:dyDescent="0.25">
      <c r="A1793" t="s">
        <v>6190</v>
      </c>
      <c r="B1793" t="s">
        <v>16</v>
      </c>
      <c r="C1793" t="s">
        <v>104</v>
      </c>
      <c r="D1793">
        <v>1990</v>
      </c>
      <c r="E1793" t="s">
        <v>6191</v>
      </c>
      <c r="F1793">
        <v>5.8</v>
      </c>
      <c r="G1793" s="1">
        <v>1000</v>
      </c>
      <c r="H1793" t="s">
        <v>4225</v>
      </c>
      <c r="I1793" t="s">
        <v>6192</v>
      </c>
      <c r="J1793" t="s">
        <v>6193</v>
      </c>
      <c r="K1793" t="s">
        <v>22</v>
      </c>
      <c r="M1793" s="1">
        <v>59227</v>
      </c>
      <c r="N1793" t="s">
        <v>4703</v>
      </c>
      <c r="O1793">
        <v>93</v>
      </c>
      <c r="P1793" s="6" t="str">
        <f>_xlfn.XLOOKUP(movie3[[#This Row],[year]],inflation!E$2:E$225,inflation!F$2:F$225,,0)</f>
        <v>392.6</v>
      </c>
      <c r="Q1793" s="2">
        <f>movie3[[#This Row],[gross]] * (inflation!B$226 / movie3[[#This Row],[CPI of Released Year]])</f>
        <v>138125.93275598573</v>
      </c>
      <c r="R1793" s="2">
        <f>movie3[[#This Row],[gross]]-movie3[[#This Row],[budget]]</f>
        <v>59227</v>
      </c>
    </row>
    <row r="1794" spans="1:18" hidden="1" x14ac:dyDescent="0.25">
      <c r="A1794" t="s">
        <v>5861</v>
      </c>
      <c r="B1794" t="s">
        <v>16</v>
      </c>
      <c r="C1794" t="s">
        <v>34</v>
      </c>
      <c r="D1794">
        <v>1990</v>
      </c>
      <c r="E1794" t="s">
        <v>5803</v>
      </c>
      <c r="F1794">
        <v>5.7</v>
      </c>
      <c r="G1794" s="1">
        <v>18000</v>
      </c>
      <c r="H1794" t="s">
        <v>3841</v>
      </c>
      <c r="I1794" t="s">
        <v>5862</v>
      </c>
      <c r="J1794" t="s">
        <v>4541</v>
      </c>
      <c r="K1794" t="s">
        <v>30</v>
      </c>
      <c r="L1794" s="1">
        <v>4000000</v>
      </c>
      <c r="M1794" s="1">
        <v>16853487</v>
      </c>
      <c r="N1794" t="s">
        <v>1686</v>
      </c>
      <c r="O1794">
        <v>89</v>
      </c>
      <c r="P1794" s="6" t="str">
        <f>_xlfn.XLOOKUP(movie3[[#This Row],[year]],inflation!E$2:E$225,inflation!F$2:F$225,,0)</f>
        <v>392.6</v>
      </c>
      <c r="Q1794" s="2">
        <f>movie3[[#This Row],[gross]] * (inflation!B$226 / movie3[[#This Row],[CPI of Released Year]])</f>
        <v>39304769.987773813</v>
      </c>
      <c r="R1794" s="2">
        <f>movie3[[#This Row],[gross]]-movie3[[#This Row],[budget]]</f>
        <v>12853487</v>
      </c>
    </row>
    <row r="1795" spans="1:18" hidden="1" x14ac:dyDescent="0.25">
      <c r="A1795" t="s">
        <v>5882</v>
      </c>
      <c r="B1795" t="s">
        <v>16</v>
      </c>
      <c r="C1795" t="s">
        <v>34</v>
      </c>
      <c r="D1795">
        <v>1990</v>
      </c>
      <c r="E1795" t="s">
        <v>5346</v>
      </c>
      <c r="F1795">
        <v>5.7</v>
      </c>
      <c r="G1795" s="1">
        <v>13000</v>
      </c>
      <c r="H1795" t="s">
        <v>3888</v>
      </c>
      <c r="I1795" t="s">
        <v>3888</v>
      </c>
      <c r="J1795" t="s">
        <v>593</v>
      </c>
      <c r="K1795" t="s">
        <v>30</v>
      </c>
      <c r="M1795" s="1">
        <v>8217997</v>
      </c>
      <c r="N1795" t="s">
        <v>5237</v>
      </c>
      <c r="O1795">
        <v>102</v>
      </c>
      <c r="P1795" s="6" t="str">
        <f>_xlfn.XLOOKUP(movie3[[#This Row],[year]],inflation!E$2:E$225,inflation!F$2:F$225,,0)</f>
        <v>392.6</v>
      </c>
      <c r="Q1795" s="2">
        <f>movie3[[#This Row],[gross]] * (inflation!B$226 / movie3[[#This Row],[CPI of Released Year]])</f>
        <v>19165557.955170657</v>
      </c>
      <c r="R1795" s="2">
        <f>movie3[[#This Row],[gross]]-movie3[[#This Row],[budget]]</f>
        <v>8217997</v>
      </c>
    </row>
    <row r="1796" spans="1:18" hidden="1" x14ac:dyDescent="0.25">
      <c r="A1796" t="s">
        <v>5960</v>
      </c>
      <c r="B1796" t="s">
        <v>16</v>
      </c>
      <c r="C1796" t="s">
        <v>41</v>
      </c>
      <c r="D1796">
        <v>1990</v>
      </c>
      <c r="E1796" t="s">
        <v>5838</v>
      </c>
      <c r="F1796">
        <v>5.7</v>
      </c>
      <c r="G1796" s="1">
        <v>14000</v>
      </c>
      <c r="H1796" t="s">
        <v>2129</v>
      </c>
      <c r="I1796" t="s">
        <v>1865</v>
      </c>
      <c r="J1796" t="s">
        <v>97</v>
      </c>
      <c r="K1796" t="s">
        <v>30</v>
      </c>
      <c r="M1796" s="1">
        <v>27627310</v>
      </c>
      <c r="N1796" t="s">
        <v>50</v>
      </c>
      <c r="O1796">
        <v>97</v>
      </c>
      <c r="P1796" s="6" t="str">
        <f>_xlfn.XLOOKUP(movie3[[#This Row],[year]],inflation!E$2:E$225,inflation!F$2:F$225,,0)</f>
        <v>392.6</v>
      </c>
      <c r="Q1796" s="2">
        <f>movie3[[#This Row],[gross]] * (inflation!B$226 / movie3[[#This Row],[CPI of Released Year]])</f>
        <v>64430883.942944467</v>
      </c>
      <c r="R1796" s="2">
        <f>movie3[[#This Row],[gross]]-movie3[[#This Row],[budget]]</f>
        <v>27627310</v>
      </c>
    </row>
    <row r="1797" spans="1:18" hidden="1" x14ac:dyDescent="0.25">
      <c r="A1797" t="s">
        <v>5985</v>
      </c>
      <c r="B1797" t="s">
        <v>16</v>
      </c>
      <c r="C1797" t="s">
        <v>104</v>
      </c>
      <c r="D1797">
        <v>1990</v>
      </c>
      <c r="E1797" t="s">
        <v>5157</v>
      </c>
      <c r="F1797">
        <v>5.7</v>
      </c>
      <c r="G1797" s="1">
        <v>3800</v>
      </c>
      <c r="H1797" t="s">
        <v>5986</v>
      </c>
      <c r="I1797" t="s">
        <v>5986</v>
      </c>
      <c r="J1797" t="s">
        <v>3972</v>
      </c>
      <c r="K1797" t="s">
        <v>30</v>
      </c>
      <c r="L1797" s="1">
        <v>10000000</v>
      </c>
      <c r="M1797" s="1">
        <v>22424195</v>
      </c>
      <c r="N1797" t="s">
        <v>2984</v>
      </c>
      <c r="O1797">
        <v>98</v>
      </c>
      <c r="P1797" s="6" t="str">
        <f>_xlfn.XLOOKUP(movie3[[#This Row],[year]],inflation!E$2:E$225,inflation!F$2:F$225,,0)</f>
        <v>392.6</v>
      </c>
      <c r="Q1797" s="2">
        <f>movie3[[#This Row],[gross]] * (inflation!B$226 / movie3[[#This Row],[CPI of Released Year]])</f>
        <v>52296466.994396329</v>
      </c>
      <c r="R1797" s="2">
        <f>movie3[[#This Row],[gross]]-movie3[[#This Row],[budget]]</f>
        <v>12424195</v>
      </c>
    </row>
    <row r="1798" spans="1:18" hidden="1" x14ac:dyDescent="0.25">
      <c r="A1798" t="s">
        <v>6096</v>
      </c>
      <c r="B1798" t="s">
        <v>16</v>
      </c>
      <c r="C1798" t="s">
        <v>34</v>
      </c>
      <c r="D1798">
        <v>1990</v>
      </c>
      <c r="E1798" t="s">
        <v>5460</v>
      </c>
      <c r="F1798">
        <v>5.7</v>
      </c>
      <c r="G1798" s="1">
        <v>712</v>
      </c>
      <c r="H1798" t="s">
        <v>6097</v>
      </c>
      <c r="I1798" t="s">
        <v>6098</v>
      </c>
      <c r="J1798" t="s">
        <v>6099</v>
      </c>
      <c r="K1798" t="s">
        <v>30</v>
      </c>
      <c r="M1798" s="1">
        <v>1510053</v>
      </c>
      <c r="N1798" t="s">
        <v>420</v>
      </c>
      <c r="O1798">
        <v>85</v>
      </c>
      <c r="P1798" s="6" t="str">
        <f>_xlfn.XLOOKUP(movie3[[#This Row],[year]],inflation!E$2:E$225,inflation!F$2:F$225,,0)</f>
        <v>392.6</v>
      </c>
      <c r="Q1798" s="2">
        <f>movie3[[#This Row],[gross]] * (inflation!B$226 / movie3[[#This Row],[CPI of Released Year]])</f>
        <v>3521662.0652063168</v>
      </c>
      <c r="R1798" s="2">
        <f>movie3[[#This Row],[gross]]-movie3[[#This Row],[budget]]</f>
        <v>1510053</v>
      </c>
    </row>
    <row r="1799" spans="1:18" hidden="1" x14ac:dyDescent="0.25">
      <c r="A1799" t="s">
        <v>6115</v>
      </c>
      <c r="B1799" t="s">
        <v>16</v>
      </c>
      <c r="C1799" t="s">
        <v>41</v>
      </c>
      <c r="D1799">
        <v>1990</v>
      </c>
      <c r="E1799" t="s">
        <v>5696</v>
      </c>
      <c r="F1799">
        <v>5.7</v>
      </c>
      <c r="G1799" s="1">
        <v>1200</v>
      </c>
      <c r="H1799" t="s">
        <v>398</v>
      </c>
      <c r="I1799" t="s">
        <v>398</v>
      </c>
      <c r="J1799" t="s">
        <v>1491</v>
      </c>
      <c r="K1799" t="s">
        <v>30</v>
      </c>
      <c r="M1799" s="1">
        <v>1436308</v>
      </c>
      <c r="N1799" t="s">
        <v>6116</v>
      </c>
      <c r="O1799">
        <v>97</v>
      </c>
      <c r="P1799" s="6" t="str">
        <f>_xlfn.XLOOKUP(movie3[[#This Row],[year]],inflation!E$2:E$225,inflation!F$2:F$225,,0)</f>
        <v>392.6</v>
      </c>
      <c r="Q1799" s="2">
        <f>movie3[[#This Row],[gross]] * (inflation!B$226 / movie3[[#This Row],[CPI of Released Year]])</f>
        <v>3349678.0560366786</v>
      </c>
      <c r="R1799" s="2">
        <f>movie3[[#This Row],[gross]]-movie3[[#This Row],[budget]]</f>
        <v>1436308</v>
      </c>
    </row>
    <row r="1800" spans="1:18" hidden="1" x14ac:dyDescent="0.25">
      <c r="A1800" t="s">
        <v>6120</v>
      </c>
      <c r="B1800" t="s">
        <v>16</v>
      </c>
      <c r="C1800" t="s">
        <v>34</v>
      </c>
      <c r="D1800">
        <v>1990</v>
      </c>
      <c r="E1800" t="s">
        <v>5775</v>
      </c>
      <c r="F1800">
        <v>5.7</v>
      </c>
      <c r="G1800" s="1">
        <v>1800</v>
      </c>
      <c r="H1800" t="s">
        <v>1238</v>
      </c>
      <c r="I1800" t="s">
        <v>6121</v>
      </c>
      <c r="J1800" t="s">
        <v>2843</v>
      </c>
      <c r="K1800" t="s">
        <v>30</v>
      </c>
      <c r="L1800" s="1">
        <v>10000000</v>
      </c>
      <c r="M1800" s="1">
        <v>2346150</v>
      </c>
      <c r="N1800" t="s">
        <v>6122</v>
      </c>
      <c r="O1800">
        <v>96</v>
      </c>
      <c r="P1800" s="6" t="str">
        <f>_xlfn.XLOOKUP(movie3[[#This Row],[year]],inflation!E$2:E$225,inflation!F$2:F$225,,0)</f>
        <v>392.6</v>
      </c>
      <c r="Q1800" s="2">
        <f>movie3[[#This Row],[gross]] * (inflation!B$226 / movie3[[#This Row],[CPI of Released Year]])</f>
        <v>5471561.2328069275</v>
      </c>
      <c r="R1800" s="2">
        <f>movie3[[#This Row],[gross]]-movie3[[#This Row],[budget]]</f>
        <v>-7653850</v>
      </c>
    </row>
    <row r="1801" spans="1:18" hidden="1" x14ac:dyDescent="0.25">
      <c r="A1801" t="s">
        <v>6138</v>
      </c>
      <c r="B1801" t="s">
        <v>2000</v>
      </c>
      <c r="C1801" t="s">
        <v>41</v>
      </c>
      <c r="D1801">
        <v>1990</v>
      </c>
      <c r="E1801" t="s">
        <v>5644</v>
      </c>
      <c r="F1801">
        <v>5.7</v>
      </c>
      <c r="G1801" s="1">
        <v>1200</v>
      </c>
      <c r="H1801" t="s">
        <v>3689</v>
      </c>
      <c r="I1801" t="s">
        <v>6139</v>
      </c>
      <c r="J1801" t="s">
        <v>268</v>
      </c>
      <c r="K1801" t="s">
        <v>248</v>
      </c>
      <c r="N1801" t="s">
        <v>6140</v>
      </c>
      <c r="O1801">
        <v>90</v>
      </c>
      <c r="P1801" s="6" t="str">
        <f>_xlfn.XLOOKUP(movie3[[#This Row],[year]],inflation!E$2:E$225,inflation!F$2:F$225,,0)</f>
        <v>392.6</v>
      </c>
      <c r="Q1801" s="2">
        <f>movie3[[#This Row],[gross]] * (inflation!B$226 / movie3[[#This Row],[CPI of Released Year]])</f>
        <v>0</v>
      </c>
      <c r="R1801" s="2">
        <f>movie3[[#This Row],[gross]]-movie3[[#This Row],[budget]]</f>
        <v>0</v>
      </c>
    </row>
    <row r="1802" spans="1:18" hidden="1" x14ac:dyDescent="0.25">
      <c r="A1802" t="s">
        <v>2424</v>
      </c>
      <c r="B1802" t="s">
        <v>16</v>
      </c>
      <c r="C1802" t="s">
        <v>104</v>
      </c>
      <c r="D1802">
        <v>1990</v>
      </c>
      <c r="E1802" t="s">
        <v>5157</v>
      </c>
      <c r="F1802">
        <v>5.7</v>
      </c>
      <c r="G1802" s="1">
        <v>1200</v>
      </c>
      <c r="H1802" t="s">
        <v>6179</v>
      </c>
      <c r="I1802" t="s">
        <v>6180</v>
      </c>
      <c r="J1802" t="s">
        <v>5045</v>
      </c>
      <c r="K1802" t="s">
        <v>30</v>
      </c>
      <c r="L1802" s="1">
        <v>9000000</v>
      </c>
      <c r="M1802" s="1">
        <v>2544504</v>
      </c>
      <c r="N1802" t="s">
        <v>23</v>
      </c>
      <c r="O1802">
        <v>109</v>
      </c>
      <c r="P1802" s="6" t="str">
        <f>_xlfn.XLOOKUP(movie3[[#This Row],[year]],inflation!E$2:E$225,inflation!F$2:F$225,,0)</f>
        <v>392.6</v>
      </c>
      <c r="Q1802" s="2">
        <f>movie3[[#This Row],[gross]] * (inflation!B$226 / movie3[[#This Row],[CPI of Released Year]])</f>
        <v>5934151.4579724912</v>
      </c>
      <c r="R1802" s="2">
        <f>movie3[[#This Row],[gross]]-movie3[[#This Row],[budget]]</f>
        <v>-6455496</v>
      </c>
    </row>
    <row r="1803" spans="1:18" hidden="1" x14ac:dyDescent="0.25">
      <c r="A1803" t="s">
        <v>5679</v>
      </c>
      <c r="B1803" t="s">
        <v>16</v>
      </c>
      <c r="C1803" t="s">
        <v>41</v>
      </c>
      <c r="D1803">
        <v>1990</v>
      </c>
      <c r="E1803" t="s">
        <v>5677</v>
      </c>
      <c r="F1803">
        <v>5.6</v>
      </c>
      <c r="G1803" s="1">
        <v>22000</v>
      </c>
      <c r="H1803" t="s">
        <v>105</v>
      </c>
      <c r="I1803" t="s">
        <v>2228</v>
      </c>
      <c r="J1803" t="s">
        <v>2093</v>
      </c>
      <c r="K1803" t="s">
        <v>30</v>
      </c>
      <c r="L1803" s="1">
        <v>47000000</v>
      </c>
      <c r="M1803" s="1">
        <v>15691192</v>
      </c>
      <c r="N1803" t="s">
        <v>23</v>
      </c>
      <c r="O1803">
        <v>125</v>
      </c>
      <c r="P1803" s="6" t="str">
        <f>_xlfn.XLOOKUP(movie3[[#This Row],[year]],inflation!E$2:E$225,inflation!F$2:F$225,,0)</f>
        <v>392.6</v>
      </c>
      <c r="Q1803" s="2">
        <f>movie3[[#This Row],[gross]] * (inflation!B$226 / movie3[[#This Row],[CPI of Released Year]])</f>
        <v>36594129.890983187</v>
      </c>
      <c r="R1803" s="2">
        <f>movie3[[#This Row],[gross]]-movie3[[#This Row],[budget]]</f>
        <v>-31308808</v>
      </c>
    </row>
    <row r="1804" spans="1:18" hidden="1" x14ac:dyDescent="0.25">
      <c r="A1804" t="s">
        <v>5887</v>
      </c>
      <c r="B1804" t="s">
        <v>16</v>
      </c>
      <c r="C1804" t="s">
        <v>34</v>
      </c>
      <c r="D1804">
        <v>1990</v>
      </c>
      <c r="E1804" t="s">
        <v>5888</v>
      </c>
      <c r="F1804">
        <v>5.6</v>
      </c>
      <c r="G1804" s="1">
        <v>16000</v>
      </c>
      <c r="H1804" t="s">
        <v>1424</v>
      </c>
      <c r="I1804" t="s">
        <v>5889</v>
      </c>
      <c r="J1804" t="s">
        <v>3261</v>
      </c>
      <c r="K1804" t="s">
        <v>30</v>
      </c>
      <c r="L1804" s="1">
        <v>20000000</v>
      </c>
      <c r="M1804" s="1">
        <v>25069101</v>
      </c>
      <c r="N1804" t="s">
        <v>50</v>
      </c>
      <c r="O1804">
        <v>113</v>
      </c>
      <c r="P1804" s="6" t="str">
        <f>_xlfn.XLOOKUP(movie3[[#This Row],[year]],inflation!E$2:E$225,inflation!F$2:F$225,,0)</f>
        <v>392.6</v>
      </c>
      <c r="Q1804" s="2">
        <f>movie3[[#This Row],[gross]] * (inflation!B$226 / movie3[[#This Row],[CPI of Released Year]])</f>
        <v>58464770.442180336</v>
      </c>
      <c r="R1804" s="2">
        <f>movie3[[#This Row],[gross]]-movie3[[#This Row],[budget]]</f>
        <v>5069101</v>
      </c>
    </row>
    <row r="1805" spans="1:18" hidden="1" x14ac:dyDescent="0.25">
      <c r="A1805" t="s">
        <v>5930</v>
      </c>
      <c r="B1805" t="s">
        <v>33</v>
      </c>
      <c r="C1805" t="s">
        <v>41</v>
      </c>
      <c r="D1805">
        <v>1990</v>
      </c>
      <c r="E1805" t="s">
        <v>5931</v>
      </c>
      <c r="F1805">
        <v>5.6</v>
      </c>
      <c r="G1805" s="1">
        <v>4200</v>
      </c>
      <c r="H1805" t="s">
        <v>4486</v>
      </c>
      <c r="I1805" t="s">
        <v>3247</v>
      </c>
      <c r="J1805" t="s">
        <v>3247</v>
      </c>
      <c r="K1805" t="s">
        <v>30</v>
      </c>
      <c r="L1805" s="1">
        <v>25000000</v>
      </c>
      <c r="M1805" s="1">
        <v>6939946</v>
      </c>
      <c r="N1805" t="s">
        <v>5932</v>
      </c>
      <c r="O1805">
        <v>95</v>
      </c>
      <c r="P1805" s="6" t="str">
        <f>_xlfn.XLOOKUP(movie3[[#This Row],[year]],inflation!E$2:E$225,inflation!F$2:F$225,,0)</f>
        <v>392.6</v>
      </c>
      <c r="Q1805" s="2">
        <f>movie3[[#This Row],[gross]] * (inflation!B$226 / movie3[[#This Row],[CPI of Released Year]])</f>
        <v>16184958.119205298</v>
      </c>
      <c r="R1805" s="2">
        <f>movie3[[#This Row],[gross]]-movie3[[#This Row],[budget]]</f>
        <v>-18060054</v>
      </c>
    </row>
    <row r="1806" spans="1:18" hidden="1" x14ac:dyDescent="0.25">
      <c r="A1806" t="s">
        <v>5952</v>
      </c>
      <c r="B1806" t="s">
        <v>337</v>
      </c>
      <c r="C1806" t="s">
        <v>390</v>
      </c>
      <c r="D1806">
        <v>1990</v>
      </c>
      <c r="E1806" t="s">
        <v>5953</v>
      </c>
      <c r="F1806">
        <v>5.6</v>
      </c>
      <c r="G1806" s="1">
        <v>4900</v>
      </c>
      <c r="H1806" t="s">
        <v>1441</v>
      </c>
      <c r="I1806" t="s">
        <v>5954</v>
      </c>
      <c r="J1806" t="s">
        <v>5955</v>
      </c>
      <c r="K1806" t="s">
        <v>30</v>
      </c>
      <c r="M1806" s="1">
        <v>20305841</v>
      </c>
      <c r="N1806" t="s">
        <v>1443</v>
      </c>
      <c r="O1806">
        <v>82</v>
      </c>
      <c r="P1806" s="6" t="str">
        <f>_xlfn.XLOOKUP(movie3[[#This Row],[year]],inflation!E$2:E$225,inflation!F$2:F$225,,0)</f>
        <v>392.6</v>
      </c>
      <c r="Q1806" s="2">
        <f>movie3[[#This Row],[gross]] * (inflation!B$226 / movie3[[#This Row],[CPI of Released Year]])</f>
        <v>47356158.990320936</v>
      </c>
      <c r="R1806" s="2">
        <f>movie3[[#This Row],[gross]]-movie3[[#This Row],[budget]]</f>
        <v>20305841</v>
      </c>
    </row>
    <row r="1807" spans="1:18" hidden="1" x14ac:dyDescent="0.25">
      <c r="A1807" t="s">
        <v>6010</v>
      </c>
      <c r="B1807" t="s">
        <v>33</v>
      </c>
      <c r="C1807" t="s">
        <v>34</v>
      </c>
      <c r="D1807">
        <v>1990</v>
      </c>
      <c r="E1807" t="s">
        <v>5657</v>
      </c>
      <c r="F1807">
        <v>5.6</v>
      </c>
      <c r="G1807" s="1">
        <v>945</v>
      </c>
      <c r="H1807" t="s">
        <v>2117</v>
      </c>
      <c r="I1807" t="s">
        <v>6011</v>
      </c>
      <c r="J1807" t="s">
        <v>6012</v>
      </c>
      <c r="K1807" t="s">
        <v>30</v>
      </c>
      <c r="M1807" s="1">
        <v>1494969</v>
      </c>
      <c r="N1807" t="s">
        <v>4901</v>
      </c>
      <c r="O1807">
        <v>82</v>
      </c>
      <c r="P1807" s="6" t="str">
        <f>_xlfn.XLOOKUP(movie3[[#This Row],[year]],inflation!E$2:E$225,inflation!F$2:F$225,,0)</f>
        <v>392.6</v>
      </c>
      <c r="Q1807" s="2">
        <f>movie3[[#This Row],[gross]] * (inflation!B$226 / movie3[[#This Row],[CPI of Released Year]])</f>
        <v>3486483.9949057563</v>
      </c>
      <c r="R1807" s="2">
        <f>movie3[[#This Row],[gross]]-movie3[[#This Row],[budget]]</f>
        <v>1494969</v>
      </c>
    </row>
    <row r="1808" spans="1:18" hidden="1" x14ac:dyDescent="0.25">
      <c r="A1808" t="s">
        <v>6081</v>
      </c>
      <c r="B1808" t="s">
        <v>16</v>
      </c>
      <c r="C1808" t="s">
        <v>41</v>
      </c>
      <c r="D1808">
        <v>1990</v>
      </c>
      <c r="E1808" t="s">
        <v>5705</v>
      </c>
      <c r="F1808">
        <v>5.6</v>
      </c>
      <c r="G1808" s="1">
        <v>3500</v>
      </c>
      <c r="H1808" t="s">
        <v>574</v>
      </c>
      <c r="I1808" t="s">
        <v>574</v>
      </c>
      <c r="J1808" t="s">
        <v>574</v>
      </c>
      <c r="K1808" t="s">
        <v>30</v>
      </c>
      <c r="M1808" s="1">
        <v>19740070</v>
      </c>
      <c r="N1808" t="s">
        <v>2094</v>
      </c>
      <c r="O1808">
        <v>94</v>
      </c>
      <c r="P1808" s="6" t="str">
        <f>_xlfn.XLOOKUP(movie3[[#This Row],[year]],inflation!E$2:E$225,inflation!F$2:F$225,,0)</f>
        <v>392.6</v>
      </c>
      <c r="Q1808" s="2">
        <f>movie3[[#This Row],[gross]] * (inflation!B$226 / movie3[[#This Row],[CPI of Released Year]])</f>
        <v>46036699.164544061</v>
      </c>
      <c r="R1808" s="2">
        <f>movie3[[#This Row],[gross]]-movie3[[#This Row],[budget]]</f>
        <v>19740070</v>
      </c>
    </row>
    <row r="1809" spans="1:18" hidden="1" x14ac:dyDescent="0.25">
      <c r="A1809" t="s">
        <v>6085</v>
      </c>
      <c r="B1809" t="s">
        <v>16</v>
      </c>
      <c r="C1809" t="s">
        <v>41</v>
      </c>
      <c r="D1809">
        <v>1990</v>
      </c>
      <c r="E1809" t="s">
        <v>6053</v>
      </c>
      <c r="F1809">
        <v>5.6</v>
      </c>
      <c r="G1809" s="1">
        <v>3300</v>
      </c>
      <c r="H1809" t="s">
        <v>6086</v>
      </c>
      <c r="I1809" t="s">
        <v>6086</v>
      </c>
      <c r="J1809" t="s">
        <v>3374</v>
      </c>
      <c r="K1809" t="s">
        <v>30</v>
      </c>
      <c r="M1809" s="1">
        <v>4134992</v>
      </c>
      <c r="N1809" t="s">
        <v>2027</v>
      </c>
      <c r="O1809">
        <v>100</v>
      </c>
      <c r="P1809" s="6" t="str">
        <f>_xlfn.XLOOKUP(movie3[[#This Row],[year]],inflation!E$2:E$225,inflation!F$2:F$225,,0)</f>
        <v>392.6</v>
      </c>
      <c r="Q1809" s="2">
        <f>movie3[[#This Row],[gross]] * (inflation!B$226 / movie3[[#This Row],[CPI of Released Year]])</f>
        <v>9643399.5802343357</v>
      </c>
      <c r="R1809" s="2">
        <f>movie3[[#This Row],[gross]]-movie3[[#This Row],[budget]]</f>
        <v>4134992</v>
      </c>
    </row>
    <row r="1810" spans="1:18" hidden="1" x14ac:dyDescent="0.25">
      <c r="A1810" t="s">
        <v>6172</v>
      </c>
      <c r="B1810" t="s">
        <v>16</v>
      </c>
      <c r="C1810" t="s">
        <v>17</v>
      </c>
      <c r="D1810">
        <v>1990</v>
      </c>
      <c r="E1810" t="s">
        <v>5660</v>
      </c>
      <c r="F1810">
        <v>5.6</v>
      </c>
      <c r="G1810" s="1">
        <v>1400</v>
      </c>
      <c r="H1810" t="s">
        <v>1320</v>
      </c>
      <c r="I1810" t="s">
        <v>6173</v>
      </c>
      <c r="J1810" t="s">
        <v>1242</v>
      </c>
      <c r="K1810" t="s">
        <v>30</v>
      </c>
      <c r="M1810" s="1">
        <v>1305887</v>
      </c>
      <c r="N1810" t="s">
        <v>6174</v>
      </c>
      <c r="O1810">
        <v>91</v>
      </c>
      <c r="P1810" s="6" t="str">
        <f>_xlfn.XLOOKUP(movie3[[#This Row],[year]],inflation!E$2:E$225,inflation!F$2:F$225,,0)</f>
        <v>392.6</v>
      </c>
      <c r="Q1810" s="2">
        <f>movie3[[#This Row],[gross]] * (inflation!B$226 / movie3[[#This Row],[CPI of Released Year]])</f>
        <v>3045517.4151808457</v>
      </c>
      <c r="R1810" s="2">
        <f>movie3[[#This Row],[gross]]-movie3[[#This Row],[budget]]</f>
        <v>1305887</v>
      </c>
    </row>
    <row r="1811" spans="1:18" hidden="1" x14ac:dyDescent="0.25">
      <c r="A1811" t="s">
        <v>5776</v>
      </c>
      <c r="B1811" t="s">
        <v>33</v>
      </c>
      <c r="C1811" t="s">
        <v>41</v>
      </c>
      <c r="D1811">
        <v>1990</v>
      </c>
      <c r="E1811" t="s">
        <v>5370</v>
      </c>
      <c r="F1811">
        <v>5.5</v>
      </c>
      <c r="G1811" s="1">
        <v>23000</v>
      </c>
      <c r="H1811" t="s">
        <v>3870</v>
      </c>
      <c r="I1811" t="s">
        <v>3103</v>
      </c>
      <c r="J1811" t="s">
        <v>1720</v>
      </c>
      <c r="K1811" t="s">
        <v>30</v>
      </c>
      <c r="M1811" s="1">
        <v>71609321</v>
      </c>
      <c r="N1811" t="s">
        <v>2094</v>
      </c>
      <c r="O1811">
        <v>104</v>
      </c>
      <c r="P1811" s="6" t="str">
        <f>_xlfn.XLOOKUP(movie3[[#This Row],[year]],inflation!E$2:E$225,inflation!F$2:F$225,,0)</f>
        <v>392.6</v>
      </c>
      <c r="Q1811" s="2">
        <f>movie3[[#This Row],[gross]] * (inflation!B$226 / movie3[[#This Row],[CPI of Released Year]])</f>
        <v>167003296.75904226</v>
      </c>
      <c r="R1811" s="2">
        <f>movie3[[#This Row],[gross]]-movie3[[#This Row],[budget]]</f>
        <v>71609321</v>
      </c>
    </row>
    <row r="1812" spans="1:18" hidden="1" x14ac:dyDescent="0.25">
      <c r="A1812" t="s">
        <v>5982</v>
      </c>
      <c r="B1812" t="s">
        <v>2000</v>
      </c>
      <c r="C1812" t="s">
        <v>41</v>
      </c>
      <c r="D1812">
        <v>1990</v>
      </c>
      <c r="E1812" t="s">
        <v>5172</v>
      </c>
      <c r="F1812">
        <v>5.5</v>
      </c>
      <c r="G1812" s="1">
        <v>1900</v>
      </c>
      <c r="H1812" t="s">
        <v>5983</v>
      </c>
      <c r="I1812" t="s">
        <v>5984</v>
      </c>
      <c r="J1812" t="s">
        <v>1473</v>
      </c>
      <c r="K1812" t="s">
        <v>30</v>
      </c>
      <c r="L1812" s="1">
        <v>6000000</v>
      </c>
      <c r="N1812" t="s">
        <v>1060</v>
      </c>
      <c r="O1812">
        <v>100</v>
      </c>
      <c r="P1812" s="6" t="str">
        <f>_xlfn.XLOOKUP(movie3[[#This Row],[year]],inflation!E$2:E$225,inflation!F$2:F$225,,0)</f>
        <v>392.6</v>
      </c>
      <c r="Q1812" s="2">
        <f>movie3[[#This Row],[gross]] * (inflation!B$226 / movie3[[#This Row],[CPI of Released Year]])</f>
        <v>0</v>
      </c>
      <c r="R1812" s="2">
        <f>movie3[[#This Row],[gross]]-movie3[[#This Row],[budget]]</f>
        <v>-6000000</v>
      </c>
    </row>
    <row r="1813" spans="1:18" hidden="1" x14ac:dyDescent="0.25">
      <c r="A1813" t="s">
        <v>6008</v>
      </c>
      <c r="B1813" t="s">
        <v>2000</v>
      </c>
      <c r="C1813" t="s">
        <v>41</v>
      </c>
      <c r="D1813">
        <v>1990</v>
      </c>
      <c r="E1813" t="s">
        <v>5131</v>
      </c>
      <c r="F1813">
        <v>5.5</v>
      </c>
      <c r="G1813" s="1">
        <v>3000</v>
      </c>
      <c r="H1813" t="s">
        <v>5003</v>
      </c>
      <c r="I1813" t="s">
        <v>5003</v>
      </c>
      <c r="J1813" t="s">
        <v>6009</v>
      </c>
      <c r="K1813" t="s">
        <v>30</v>
      </c>
      <c r="N1813" t="s">
        <v>50</v>
      </c>
      <c r="O1813">
        <v>90</v>
      </c>
      <c r="P1813" s="6" t="str">
        <f>_xlfn.XLOOKUP(movie3[[#This Row],[year]],inflation!E$2:E$225,inflation!F$2:F$225,,0)</f>
        <v>392.6</v>
      </c>
      <c r="Q1813" s="2">
        <f>movie3[[#This Row],[gross]] * (inflation!B$226 / movie3[[#This Row],[CPI of Released Year]])</f>
        <v>0</v>
      </c>
      <c r="R1813" s="2">
        <f>movie3[[#This Row],[gross]]-movie3[[#This Row],[budget]]</f>
        <v>0</v>
      </c>
    </row>
    <row r="1814" spans="1:18" hidden="1" x14ac:dyDescent="0.25">
      <c r="A1814" t="s">
        <v>6037</v>
      </c>
      <c r="B1814" t="s">
        <v>16</v>
      </c>
      <c r="C1814" t="s">
        <v>17</v>
      </c>
      <c r="D1814">
        <v>1990</v>
      </c>
      <c r="E1814" t="s">
        <v>5710</v>
      </c>
      <c r="F1814">
        <v>5.5</v>
      </c>
      <c r="G1814" s="1">
        <v>3600</v>
      </c>
      <c r="H1814" t="s">
        <v>6038</v>
      </c>
      <c r="I1814" t="s">
        <v>6039</v>
      </c>
      <c r="J1814" t="s">
        <v>1354</v>
      </c>
      <c r="K1814" t="s">
        <v>30</v>
      </c>
      <c r="L1814" s="1">
        <v>11500000</v>
      </c>
      <c r="M1814" s="1">
        <v>334748</v>
      </c>
      <c r="N1814" t="s">
        <v>4573</v>
      </c>
      <c r="O1814">
        <v>85</v>
      </c>
      <c r="P1814" s="6" t="str">
        <f>_xlfn.XLOOKUP(movie3[[#This Row],[year]],inflation!E$2:E$225,inflation!F$2:F$225,,0)</f>
        <v>392.6</v>
      </c>
      <c r="Q1814" s="2">
        <f>movie3[[#This Row],[gross]] * (inflation!B$226 / movie3[[#This Row],[CPI of Released Year]])</f>
        <v>780680.76617422316</v>
      </c>
      <c r="R1814" s="2">
        <f>movie3[[#This Row],[gross]]-movie3[[#This Row],[budget]]</f>
        <v>-11165252</v>
      </c>
    </row>
    <row r="1815" spans="1:18" hidden="1" x14ac:dyDescent="0.25">
      <c r="A1815" t="s">
        <v>6078</v>
      </c>
      <c r="B1815" t="s">
        <v>16</v>
      </c>
      <c r="C1815" t="s">
        <v>41</v>
      </c>
      <c r="D1815">
        <v>1990</v>
      </c>
      <c r="E1815" t="s">
        <v>5917</v>
      </c>
      <c r="F1815">
        <v>5.5</v>
      </c>
      <c r="G1815" s="1">
        <v>2200</v>
      </c>
      <c r="H1815" t="s">
        <v>4489</v>
      </c>
      <c r="I1815" t="s">
        <v>4489</v>
      </c>
      <c r="J1815" t="s">
        <v>6079</v>
      </c>
      <c r="K1815" t="s">
        <v>30</v>
      </c>
      <c r="L1815" s="1">
        <v>5000000</v>
      </c>
      <c r="M1815" s="1">
        <v>485772</v>
      </c>
      <c r="N1815" t="s">
        <v>6080</v>
      </c>
      <c r="O1815">
        <v>90</v>
      </c>
      <c r="P1815" s="6" t="str">
        <f>_xlfn.XLOOKUP(movie3[[#This Row],[year]],inflation!E$2:E$225,inflation!F$2:F$225,,0)</f>
        <v>392.6</v>
      </c>
      <c r="Q1815" s="2">
        <f>movie3[[#This Row],[gross]] * (inflation!B$226 / movie3[[#This Row],[CPI of Released Year]])</f>
        <v>1132890.5838003056</v>
      </c>
      <c r="R1815" s="2">
        <f>movie3[[#This Row],[gross]]-movie3[[#This Row],[budget]]</f>
        <v>-4514228</v>
      </c>
    </row>
    <row r="1816" spans="1:18" hidden="1" x14ac:dyDescent="0.25">
      <c r="A1816" t="s">
        <v>5777</v>
      </c>
      <c r="B1816" t="s">
        <v>33</v>
      </c>
      <c r="C1816" t="s">
        <v>41</v>
      </c>
      <c r="D1816">
        <v>1990</v>
      </c>
      <c r="E1816" t="s">
        <v>5719</v>
      </c>
      <c r="F1816">
        <v>5.4</v>
      </c>
      <c r="G1816" s="1">
        <v>29000</v>
      </c>
      <c r="H1816" t="s">
        <v>5778</v>
      </c>
      <c r="I1816" t="s">
        <v>5779</v>
      </c>
      <c r="J1816" t="s">
        <v>5780</v>
      </c>
      <c r="K1816" t="s">
        <v>30</v>
      </c>
      <c r="L1816" s="1">
        <v>10000000</v>
      </c>
      <c r="M1816" s="1">
        <v>72270891</v>
      </c>
      <c r="N1816" t="s">
        <v>61</v>
      </c>
      <c r="O1816">
        <v>81</v>
      </c>
      <c r="P1816" s="6" t="str">
        <f>_xlfn.XLOOKUP(movie3[[#This Row],[year]],inflation!E$2:E$225,inflation!F$2:F$225,,0)</f>
        <v>392.6</v>
      </c>
      <c r="Q1816" s="2">
        <f>movie3[[#This Row],[gross]] * (inflation!B$226 / movie3[[#This Row],[CPI of Released Year]])</f>
        <v>168546173.71268466</v>
      </c>
      <c r="R1816" s="2">
        <f>movie3[[#This Row],[gross]]-movie3[[#This Row],[budget]]</f>
        <v>62270891</v>
      </c>
    </row>
    <row r="1817" spans="1:18" hidden="1" x14ac:dyDescent="0.25">
      <c r="A1817" t="s">
        <v>5965</v>
      </c>
      <c r="B1817" t="s">
        <v>16</v>
      </c>
      <c r="C1817" t="s">
        <v>17</v>
      </c>
      <c r="D1817">
        <v>1990</v>
      </c>
      <c r="E1817" t="s">
        <v>5180</v>
      </c>
      <c r="F1817">
        <v>5.4</v>
      </c>
      <c r="G1817" s="1">
        <v>5300</v>
      </c>
      <c r="H1817" t="s">
        <v>135</v>
      </c>
      <c r="I1817" t="s">
        <v>683</v>
      </c>
      <c r="J1817" t="s">
        <v>5966</v>
      </c>
      <c r="K1817" t="s">
        <v>30</v>
      </c>
      <c r="M1817" s="1">
        <v>17037887</v>
      </c>
      <c r="N1817" t="s">
        <v>61</v>
      </c>
      <c r="O1817">
        <v>92</v>
      </c>
      <c r="P1817" s="6" t="str">
        <f>_xlfn.XLOOKUP(movie3[[#This Row],[year]],inflation!E$2:E$225,inflation!F$2:F$225,,0)</f>
        <v>392.6</v>
      </c>
      <c r="Q1817" s="2">
        <f>movie3[[#This Row],[gross]] * (inflation!B$226 / movie3[[#This Row],[CPI of Released Year]])</f>
        <v>39734817.466123283</v>
      </c>
      <c r="R1817" s="2">
        <f>movie3[[#This Row],[gross]]-movie3[[#This Row],[budget]]</f>
        <v>17037887</v>
      </c>
    </row>
    <row r="1818" spans="1:18" hidden="1" x14ac:dyDescent="0.25">
      <c r="A1818" t="s">
        <v>5988</v>
      </c>
      <c r="B1818" t="s">
        <v>16</v>
      </c>
      <c r="C1818" t="s">
        <v>34</v>
      </c>
      <c r="D1818">
        <v>1990</v>
      </c>
      <c r="E1818" t="s">
        <v>5735</v>
      </c>
      <c r="F1818">
        <v>5.4</v>
      </c>
      <c r="G1818" s="1">
        <v>7200</v>
      </c>
      <c r="H1818" t="s">
        <v>141</v>
      </c>
      <c r="I1818" t="s">
        <v>5989</v>
      </c>
      <c r="J1818" t="s">
        <v>2789</v>
      </c>
      <c r="K1818" t="s">
        <v>30</v>
      </c>
      <c r="L1818" s="1">
        <v>18000000</v>
      </c>
      <c r="M1818" s="1">
        <v>2742912</v>
      </c>
      <c r="N1818" t="s">
        <v>594</v>
      </c>
      <c r="O1818">
        <v>105</v>
      </c>
      <c r="P1818" s="6" t="str">
        <f>_xlfn.XLOOKUP(movie3[[#This Row],[year]],inflation!E$2:E$225,inflation!F$2:F$225,,0)</f>
        <v>392.6</v>
      </c>
      <c r="Q1818" s="2">
        <f>movie3[[#This Row],[gross]] * (inflation!B$226 / movie3[[#This Row],[CPI of Released Year]])</f>
        <v>6396867.6189505858</v>
      </c>
      <c r="R1818" s="2">
        <f>movie3[[#This Row],[gross]]-movie3[[#This Row],[budget]]</f>
        <v>-15257088</v>
      </c>
    </row>
    <row r="1819" spans="1:18" hidden="1" x14ac:dyDescent="0.25">
      <c r="A1819" t="s">
        <v>6006</v>
      </c>
      <c r="B1819" t="s">
        <v>33</v>
      </c>
      <c r="C1819" t="s">
        <v>41</v>
      </c>
      <c r="D1819">
        <v>1990</v>
      </c>
      <c r="E1819" t="s">
        <v>5157</v>
      </c>
      <c r="F1819">
        <v>5.4</v>
      </c>
      <c r="G1819" s="1">
        <v>9000</v>
      </c>
      <c r="H1819" t="s">
        <v>4038</v>
      </c>
      <c r="I1819" t="s">
        <v>6007</v>
      </c>
      <c r="J1819" t="s">
        <v>4039</v>
      </c>
      <c r="K1819" t="s">
        <v>30</v>
      </c>
      <c r="L1819" s="1">
        <v>9000000</v>
      </c>
      <c r="M1819" s="1">
        <v>25029569</v>
      </c>
      <c r="N1819" t="s">
        <v>5787</v>
      </c>
      <c r="O1819">
        <v>81</v>
      </c>
      <c r="P1819" s="6" t="str">
        <f>_xlfn.XLOOKUP(movie3[[#This Row],[year]],inflation!E$2:E$225,inflation!F$2:F$225,,0)</f>
        <v>392.6</v>
      </c>
      <c r="Q1819" s="2">
        <f>movie3[[#This Row],[gross]] * (inflation!B$226 / movie3[[#This Row],[CPI of Released Year]])</f>
        <v>58372576.098828323</v>
      </c>
      <c r="R1819" s="2">
        <f>movie3[[#This Row],[gross]]-movie3[[#This Row],[budget]]</f>
        <v>16029569</v>
      </c>
    </row>
    <row r="1820" spans="1:18" hidden="1" x14ac:dyDescent="0.25">
      <c r="A1820" t="s">
        <v>6162</v>
      </c>
      <c r="B1820" t="s">
        <v>2000</v>
      </c>
      <c r="C1820" t="s">
        <v>41</v>
      </c>
      <c r="D1820">
        <v>1990</v>
      </c>
      <c r="E1820" t="s">
        <v>5715</v>
      </c>
      <c r="F1820">
        <v>5.4</v>
      </c>
      <c r="G1820" s="1">
        <v>2500</v>
      </c>
      <c r="H1820" t="s">
        <v>1189</v>
      </c>
      <c r="I1820" t="s">
        <v>6163</v>
      </c>
      <c r="J1820" t="s">
        <v>6164</v>
      </c>
      <c r="K1820" t="s">
        <v>30</v>
      </c>
      <c r="L1820" s="1">
        <v>16000000</v>
      </c>
      <c r="M1820" s="1">
        <v>17854933</v>
      </c>
      <c r="N1820" t="s">
        <v>5112</v>
      </c>
      <c r="O1820">
        <v>87</v>
      </c>
      <c r="P1820" s="6" t="str">
        <f>_xlfn.XLOOKUP(movie3[[#This Row],[year]],inflation!E$2:E$225,inflation!F$2:F$225,,0)</f>
        <v>392.6</v>
      </c>
      <c r="Q1820" s="2">
        <f>movie3[[#This Row],[gross]] * (inflation!B$226 / movie3[[#This Row],[CPI of Released Year]])</f>
        <v>41640286.94549159</v>
      </c>
      <c r="R1820" s="2">
        <f>movie3[[#This Row],[gross]]-movie3[[#This Row],[budget]]</f>
        <v>1854933</v>
      </c>
    </row>
    <row r="1821" spans="1:18" hidden="1" x14ac:dyDescent="0.25">
      <c r="A1821" t="s">
        <v>6165</v>
      </c>
      <c r="B1821" t="s">
        <v>16</v>
      </c>
      <c r="C1821" t="s">
        <v>17</v>
      </c>
      <c r="D1821">
        <v>1990</v>
      </c>
      <c r="E1821" t="s">
        <v>5316</v>
      </c>
      <c r="F1821">
        <v>5.4</v>
      </c>
      <c r="G1821" s="1">
        <v>703</v>
      </c>
      <c r="H1821" t="s">
        <v>5035</v>
      </c>
      <c r="I1821" t="s">
        <v>4830</v>
      </c>
      <c r="J1821" t="s">
        <v>3889</v>
      </c>
      <c r="K1821" t="s">
        <v>30</v>
      </c>
      <c r="M1821" s="1">
        <v>1224605</v>
      </c>
      <c r="N1821" t="s">
        <v>180</v>
      </c>
      <c r="O1821">
        <v>103</v>
      </c>
      <c r="P1821" s="6" t="str">
        <f>_xlfn.XLOOKUP(movie3[[#This Row],[year]],inflation!E$2:E$225,inflation!F$2:F$225,,0)</f>
        <v>392.6</v>
      </c>
      <c r="Q1821" s="2">
        <f>movie3[[#This Row],[gross]] * (inflation!B$226 / movie3[[#This Row],[CPI of Released Year]])</f>
        <v>2855956.0315843094</v>
      </c>
      <c r="R1821" s="2">
        <f>movie3[[#This Row],[gross]]-movie3[[#This Row],[budget]]</f>
        <v>1224605</v>
      </c>
    </row>
    <row r="1822" spans="1:18" hidden="1" x14ac:dyDescent="0.25">
      <c r="A1822" t="s">
        <v>5731</v>
      </c>
      <c r="B1822" t="s">
        <v>2000</v>
      </c>
      <c r="C1822" t="s">
        <v>17</v>
      </c>
      <c r="D1822">
        <v>1990</v>
      </c>
      <c r="E1822" t="s">
        <v>5663</v>
      </c>
      <c r="F1822">
        <v>5.3</v>
      </c>
      <c r="G1822" s="1">
        <v>130000</v>
      </c>
      <c r="H1822" t="s">
        <v>770</v>
      </c>
      <c r="I1822" t="s">
        <v>762</v>
      </c>
      <c r="J1822" t="s">
        <v>762</v>
      </c>
      <c r="K1822" t="s">
        <v>30</v>
      </c>
      <c r="L1822" s="1">
        <v>42000000</v>
      </c>
      <c r="M1822" s="1">
        <v>119946358</v>
      </c>
      <c r="N1822" t="s">
        <v>80</v>
      </c>
      <c r="O1822">
        <v>104</v>
      </c>
      <c r="P1822" s="6" t="str">
        <f>_xlfn.XLOOKUP(movie3[[#This Row],[year]],inflation!E$2:E$225,inflation!F$2:F$225,,0)</f>
        <v>392.6</v>
      </c>
      <c r="Q1822" s="2">
        <f>movie3[[#This Row],[gross]] * (inflation!B$226 / movie3[[#This Row],[CPI of Released Year]])</f>
        <v>279732260.27712685</v>
      </c>
      <c r="R1822" s="2">
        <f>movie3[[#This Row],[gross]]-movie3[[#This Row],[budget]]</f>
        <v>77946358</v>
      </c>
    </row>
    <row r="1823" spans="1:18" hidden="1" x14ac:dyDescent="0.25">
      <c r="A1823" t="s">
        <v>6075</v>
      </c>
      <c r="B1823" t="s">
        <v>33</v>
      </c>
      <c r="C1823" t="s">
        <v>25</v>
      </c>
      <c r="D1823">
        <v>1990</v>
      </c>
      <c r="E1823" t="s">
        <v>5180</v>
      </c>
      <c r="F1823">
        <v>5.3</v>
      </c>
      <c r="G1823" s="1">
        <v>3300</v>
      </c>
      <c r="H1823" t="s">
        <v>6076</v>
      </c>
      <c r="I1823" t="s">
        <v>6076</v>
      </c>
      <c r="J1823" t="s">
        <v>6077</v>
      </c>
      <c r="K1823" t="s">
        <v>30</v>
      </c>
      <c r="L1823" s="1">
        <v>3000000</v>
      </c>
      <c r="M1823" s="1">
        <v>15369573</v>
      </c>
      <c r="N1823" t="s">
        <v>5787</v>
      </c>
      <c r="O1823">
        <v>100</v>
      </c>
      <c r="P1823" s="6" t="str">
        <f>_xlfn.XLOOKUP(movie3[[#This Row],[year]],inflation!E$2:E$225,inflation!F$2:F$225,,0)</f>
        <v>392.6</v>
      </c>
      <c r="Q1823" s="2">
        <f>movie3[[#This Row],[gross]] * (inflation!B$226 / movie3[[#This Row],[CPI of Released Year]])</f>
        <v>35844067.852266937</v>
      </c>
      <c r="R1823" s="2">
        <f>movie3[[#This Row],[gross]]-movie3[[#This Row],[budget]]</f>
        <v>12369573</v>
      </c>
    </row>
    <row r="1824" spans="1:18" hidden="1" x14ac:dyDescent="0.25">
      <c r="A1824" t="s">
        <v>5816</v>
      </c>
      <c r="B1824" t="s">
        <v>33</v>
      </c>
      <c r="C1824" t="s">
        <v>25</v>
      </c>
      <c r="D1824">
        <v>1990</v>
      </c>
      <c r="E1824" t="s">
        <v>5817</v>
      </c>
      <c r="F1824">
        <v>5.2</v>
      </c>
      <c r="G1824" s="1">
        <v>25000</v>
      </c>
      <c r="H1824" t="s">
        <v>534</v>
      </c>
      <c r="I1824" t="s">
        <v>5818</v>
      </c>
      <c r="J1824" t="s">
        <v>5819</v>
      </c>
      <c r="K1824" t="s">
        <v>5820</v>
      </c>
      <c r="L1824" s="1">
        <v>36000000</v>
      </c>
      <c r="M1824" s="1">
        <v>17373527</v>
      </c>
      <c r="N1824" t="s">
        <v>23</v>
      </c>
      <c r="O1824">
        <v>89</v>
      </c>
      <c r="P1824" s="6" t="str">
        <f>_xlfn.XLOOKUP(movie3[[#This Row],[year]],inflation!E$2:E$225,inflation!F$2:F$225,,0)</f>
        <v>392.6</v>
      </c>
      <c r="Q1824" s="2">
        <f>movie3[[#This Row],[gross]] * (inflation!B$226 / movie3[[#This Row],[CPI of Released Year]])</f>
        <v>40517578.505348951</v>
      </c>
      <c r="R1824" s="2">
        <f>movie3[[#This Row],[gross]]-movie3[[#This Row],[budget]]</f>
        <v>-18626473</v>
      </c>
    </row>
    <row r="1825" spans="1:18" hidden="1" x14ac:dyDescent="0.25">
      <c r="A1825" t="s">
        <v>6056</v>
      </c>
      <c r="B1825" t="s">
        <v>33</v>
      </c>
      <c r="C1825" t="s">
        <v>34</v>
      </c>
      <c r="D1825">
        <v>1990</v>
      </c>
      <c r="E1825" t="s">
        <v>5775</v>
      </c>
      <c r="F1825">
        <v>5.2</v>
      </c>
      <c r="G1825" s="1">
        <v>3400</v>
      </c>
      <c r="H1825" t="s">
        <v>6057</v>
      </c>
      <c r="I1825" t="s">
        <v>6058</v>
      </c>
      <c r="J1825" t="s">
        <v>6059</v>
      </c>
      <c r="K1825" t="s">
        <v>30</v>
      </c>
      <c r="M1825" s="1">
        <v>8533973</v>
      </c>
      <c r="N1825" t="s">
        <v>5621</v>
      </c>
      <c r="O1825">
        <v>91</v>
      </c>
      <c r="P1825" s="6" t="str">
        <f>_xlfn.XLOOKUP(movie3[[#This Row],[year]],inflation!E$2:E$225,inflation!F$2:F$225,,0)</f>
        <v>392.6</v>
      </c>
      <c r="Q1825" s="2">
        <f>movie3[[#This Row],[gross]] * (inflation!B$226 / movie3[[#This Row],[CPI of Released Year]])</f>
        <v>19902459.70147733</v>
      </c>
      <c r="R1825" s="2">
        <f>movie3[[#This Row],[gross]]-movie3[[#This Row],[budget]]</f>
        <v>8533973</v>
      </c>
    </row>
    <row r="1826" spans="1:18" x14ac:dyDescent="0.25">
      <c r="A1826" t="s">
        <v>5822</v>
      </c>
      <c r="B1826" t="s">
        <v>16</v>
      </c>
      <c r="C1826" t="s">
        <v>52</v>
      </c>
      <c r="D1826">
        <v>1990</v>
      </c>
      <c r="E1826" t="s">
        <v>5775</v>
      </c>
      <c r="F1826">
        <v>5.0999999999999996</v>
      </c>
      <c r="G1826" s="1">
        <v>15000</v>
      </c>
      <c r="H1826" t="s">
        <v>5383</v>
      </c>
      <c r="I1826" t="s">
        <v>5823</v>
      </c>
      <c r="J1826" t="s">
        <v>5824</v>
      </c>
      <c r="K1826" t="s">
        <v>30</v>
      </c>
      <c r="L1826" s="1">
        <v>2000000</v>
      </c>
      <c r="M1826" s="1">
        <v>5765562</v>
      </c>
      <c r="N1826" t="s">
        <v>5825</v>
      </c>
      <c r="O1826">
        <v>85</v>
      </c>
      <c r="P1826" s="6" t="str">
        <f>_xlfn.XLOOKUP(movie3[[#This Row],[year]],inflation!E$2:E$225,inflation!F$2:F$225,,0)</f>
        <v>392.6</v>
      </c>
      <c r="Q1826" s="2">
        <f>movie3[[#This Row],[gross]] * (inflation!B$226 / movie3[[#This Row],[CPI of Released Year]])</f>
        <v>13446124.725420274</v>
      </c>
      <c r="R1826" s="2">
        <f>movie3[[#This Row],[gross]]-movie3[[#This Row],[budget]]</f>
        <v>3765562</v>
      </c>
    </row>
    <row r="1827" spans="1:18" hidden="1" x14ac:dyDescent="0.25">
      <c r="A1827" t="s">
        <v>5933</v>
      </c>
      <c r="B1827" t="s">
        <v>16</v>
      </c>
      <c r="C1827" t="s">
        <v>17</v>
      </c>
      <c r="D1827">
        <v>1990</v>
      </c>
      <c r="E1827" t="s">
        <v>5460</v>
      </c>
      <c r="F1827">
        <v>5.0999999999999996</v>
      </c>
      <c r="G1827" s="1">
        <v>1100</v>
      </c>
      <c r="H1827" t="s">
        <v>746</v>
      </c>
      <c r="I1827" t="s">
        <v>5934</v>
      </c>
      <c r="J1827" t="s">
        <v>2476</v>
      </c>
      <c r="K1827" t="s">
        <v>22</v>
      </c>
      <c r="L1827" s="1">
        <v>19000000</v>
      </c>
      <c r="M1827" s="1">
        <v>1372350</v>
      </c>
      <c r="N1827" t="s">
        <v>1787</v>
      </c>
      <c r="O1827">
        <v>97</v>
      </c>
      <c r="P1827" s="6" t="str">
        <f>_xlfn.XLOOKUP(movie3[[#This Row],[year]],inflation!E$2:E$225,inflation!F$2:F$225,,0)</f>
        <v>392.6</v>
      </c>
      <c r="Q1827" s="2">
        <f>movie3[[#This Row],[gross]] * (inflation!B$226 / movie3[[#This Row],[CPI of Released Year]])</f>
        <v>3200518.7468160978</v>
      </c>
      <c r="R1827" s="2">
        <f>movie3[[#This Row],[gross]]-movie3[[#This Row],[budget]]</f>
        <v>-17627650</v>
      </c>
    </row>
    <row r="1828" spans="1:18" x14ac:dyDescent="0.25">
      <c r="A1828" t="s">
        <v>5890</v>
      </c>
      <c r="B1828" t="s">
        <v>16</v>
      </c>
      <c r="C1828" t="s">
        <v>52</v>
      </c>
      <c r="D1828">
        <v>1990</v>
      </c>
      <c r="E1828" t="s">
        <v>5715</v>
      </c>
      <c r="F1828">
        <v>4.9000000000000004</v>
      </c>
      <c r="G1828" s="1">
        <v>10000</v>
      </c>
      <c r="H1828" t="s">
        <v>5891</v>
      </c>
      <c r="I1828" t="s">
        <v>20</v>
      </c>
      <c r="J1828" t="s">
        <v>5892</v>
      </c>
      <c r="K1828" t="s">
        <v>30</v>
      </c>
      <c r="L1828" s="1">
        <v>10500000</v>
      </c>
      <c r="M1828" s="1">
        <v>11582891</v>
      </c>
      <c r="N1828" t="s">
        <v>44</v>
      </c>
      <c r="O1828">
        <v>89</v>
      </c>
      <c r="P1828" s="6" t="str">
        <f>_xlfn.XLOOKUP(movie3[[#This Row],[year]],inflation!E$2:E$225,inflation!F$2:F$225,,0)</f>
        <v>392.6</v>
      </c>
      <c r="Q1828" s="2">
        <f>movie3[[#This Row],[gross]] * (inflation!B$226 / movie3[[#This Row],[CPI of Released Year]])</f>
        <v>27012977.584309731</v>
      </c>
      <c r="R1828" s="2">
        <f>movie3[[#This Row],[gross]]-movie3[[#This Row],[budget]]</f>
        <v>1082891</v>
      </c>
    </row>
    <row r="1829" spans="1:18" hidden="1" x14ac:dyDescent="0.25">
      <c r="A1829" t="s">
        <v>5987</v>
      </c>
      <c r="B1829" t="s">
        <v>16</v>
      </c>
      <c r="C1829" t="s">
        <v>34</v>
      </c>
      <c r="D1829">
        <v>1990</v>
      </c>
      <c r="E1829" t="s">
        <v>5707</v>
      </c>
      <c r="F1829">
        <v>4.9000000000000004</v>
      </c>
      <c r="G1829" s="1">
        <v>6900</v>
      </c>
      <c r="H1829" t="s">
        <v>4890</v>
      </c>
      <c r="I1829" t="s">
        <v>875</v>
      </c>
      <c r="J1829" t="s">
        <v>327</v>
      </c>
      <c r="K1829" t="s">
        <v>30</v>
      </c>
      <c r="M1829" s="1">
        <v>6698361</v>
      </c>
      <c r="N1829" t="s">
        <v>1686</v>
      </c>
      <c r="O1829">
        <v>111</v>
      </c>
      <c r="P1829" s="6" t="str">
        <f>_xlfn.XLOOKUP(movie3[[#This Row],[year]],inflation!E$2:E$225,inflation!F$2:F$225,,0)</f>
        <v>392.6</v>
      </c>
      <c r="Q1829" s="2">
        <f>movie3[[#This Row],[gross]] * (inflation!B$226 / movie3[[#This Row],[CPI of Released Year]])</f>
        <v>15621546.947529292</v>
      </c>
      <c r="R1829" s="2">
        <f>movie3[[#This Row],[gross]]-movie3[[#This Row],[budget]]</f>
        <v>6698361</v>
      </c>
    </row>
    <row r="1830" spans="1:18" hidden="1" x14ac:dyDescent="0.25">
      <c r="A1830" t="s">
        <v>6106</v>
      </c>
      <c r="B1830" t="s">
        <v>16</v>
      </c>
      <c r="C1830" t="s">
        <v>34</v>
      </c>
      <c r="D1830">
        <v>1990</v>
      </c>
      <c r="E1830" t="s">
        <v>4757</v>
      </c>
      <c r="F1830">
        <v>4.9000000000000004</v>
      </c>
      <c r="G1830" s="1">
        <v>4500</v>
      </c>
      <c r="H1830" t="s">
        <v>517</v>
      </c>
      <c r="I1830" t="s">
        <v>4104</v>
      </c>
      <c r="J1830" t="s">
        <v>73</v>
      </c>
      <c r="K1830" t="s">
        <v>30</v>
      </c>
      <c r="L1830" s="1">
        <v>15000000</v>
      </c>
      <c r="M1830" s="1">
        <v>5585154</v>
      </c>
      <c r="N1830" t="s">
        <v>2102</v>
      </c>
      <c r="O1830">
        <v>94</v>
      </c>
      <c r="P1830" s="6" t="str">
        <f>_xlfn.XLOOKUP(movie3[[#This Row],[year]],inflation!E$2:E$225,inflation!F$2:F$225,,0)</f>
        <v>392.6</v>
      </c>
      <c r="Q1830" s="2">
        <f>movie3[[#This Row],[gross]] * (inflation!B$226 / movie3[[#This Row],[CPI of Released Year]])</f>
        <v>13025387.168619459</v>
      </c>
      <c r="R1830" s="2">
        <f>movie3[[#This Row],[gross]]-movie3[[#This Row],[budget]]</f>
        <v>-9414846</v>
      </c>
    </row>
    <row r="1831" spans="1:18" hidden="1" x14ac:dyDescent="0.25">
      <c r="A1831" t="s">
        <v>6155</v>
      </c>
      <c r="B1831" t="s">
        <v>2000</v>
      </c>
      <c r="C1831" t="s">
        <v>41</v>
      </c>
      <c r="D1831">
        <v>1990</v>
      </c>
      <c r="E1831" t="s">
        <v>5449</v>
      </c>
      <c r="F1831">
        <v>4.9000000000000004</v>
      </c>
      <c r="G1831" s="1">
        <v>1300</v>
      </c>
      <c r="H1831" t="s">
        <v>2148</v>
      </c>
      <c r="I1831" t="s">
        <v>6156</v>
      </c>
      <c r="J1831" t="s">
        <v>132</v>
      </c>
      <c r="K1831" t="s">
        <v>30</v>
      </c>
      <c r="M1831" s="1">
        <v>8141292</v>
      </c>
      <c r="N1831" t="s">
        <v>6157</v>
      </c>
      <c r="O1831">
        <v>101</v>
      </c>
      <c r="P1831" s="6" t="str">
        <f>_xlfn.XLOOKUP(movie3[[#This Row],[year]],inflation!E$2:E$225,inflation!F$2:F$225,,0)</f>
        <v>392.6</v>
      </c>
      <c r="Q1831" s="2">
        <f>movie3[[#This Row],[gross]] * (inflation!B$226 / movie3[[#This Row],[CPI of Released Year]])</f>
        <v>18986670.797758531</v>
      </c>
      <c r="R1831" s="2">
        <f>movie3[[#This Row],[gross]]-movie3[[#This Row],[budget]]</f>
        <v>8141292</v>
      </c>
    </row>
    <row r="1832" spans="1:18" hidden="1" x14ac:dyDescent="0.25">
      <c r="A1832" t="s">
        <v>5967</v>
      </c>
      <c r="B1832" t="s">
        <v>2000</v>
      </c>
      <c r="C1832" t="s">
        <v>41</v>
      </c>
      <c r="D1832">
        <v>1990</v>
      </c>
      <c r="E1832" t="s">
        <v>5803</v>
      </c>
      <c r="F1832">
        <v>4.8</v>
      </c>
      <c r="G1832" s="1">
        <v>8300</v>
      </c>
      <c r="H1832" t="s">
        <v>5968</v>
      </c>
      <c r="I1832" t="s">
        <v>5968</v>
      </c>
      <c r="J1832" t="s">
        <v>194</v>
      </c>
      <c r="K1832" t="s">
        <v>30</v>
      </c>
      <c r="M1832" s="1">
        <v>1382462</v>
      </c>
      <c r="N1832" t="s">
        <v>4152</v>
      </c>
      <c r="O1832">
        <v>80</v>
      </c>
      <c r="P1832" s="6" t="str">
        <f>_xlfn.XLOOKUP(movie3[[#This Row],[year]],inflation!E$2:E$225,inflation!F$2:F$225,,0)</f>
        <v>392.6</v>
      </c>
      <c r="Q1832" s="2">
        <f>movie3[[#This Row],[gross]] * (inflation!B$226 / movie3[[#This Row],[CPI of Released Year]])</f>
        <v>3224101.3937850227</v>
      </c>
      <c r="R1832" s="2">
        <f>movie3[[#This Row],[gross]]-movie3[[#This Row],[budget]]</f>
        <v>1382462</v>
      </c>
    </row>
    <row r="1833" spans="1:18" hidden="1" x14ac:dyDescent="0.25">
      <c r="A1833" t="s">
        <v>5969</v>
      </c>
      <c r="B1833" t="s">
        <v>2000</v>
      </c>
      <c r="C1833" t="s">
        <v>34</v>
      </c>
      <c r="D1833">
        <v>1990</v>
      </c>
      <c r="E1833" t="s">
        <v>5499</v>
      </c>
      <c r="F1833">
        <v>4.8</v>
      </c>
      <c r="G1833" s="1">
        <v>6000</v>
      </c>
      <c r="H1833" t="s">
        <v>4790</v>
      </c>
      <c r="I1833" t="s">
        <v>5970</v>
      </c>
      <c r="J1833" t="s">
        <v>1536</v>
      </c>
      <c r="K1833" t="s">
        <v>30</v>
      </c>
      <c r="L1833" s="1">
        <v>22000000</v>
      </c>
      <c r="M1833" s="1">
        <v>14760451</v>
      </c>
      <c r="N1833" t="s">
        <v>5436</v>
      </c>
      <c r="O1833">
        <v>85</v>
      </c>
      <c r="P1833" s="6" t="str">
        <f>_xlfn.XLOOKUP(movie3[[#This Row],[year]],inflation!E$2:E$225,inflation!F$2:F$225,,0)</f>
        <v>392.6</v>
      </c>
      <c r="Q1833" s="2">
        <f>movie3[[#This Row],[gross]] * (inflation!B$226 / movie3[[#This Row],[CPI of Released Year]])</f>
        <v>34423507.222618438</v>
      </c>
      <c r="R1833" s="2">
        <f>movie3[[#This Row],[gross]]-movie3[[#This Row],[budget]]</f>
        <v>-7239549</v>
      </c>
    </row>
    <row r="1834" spans="1:18" hidden="1" x14ac:dyDescent="0.25">
      <c r="A1834" t="s">
        <v>6128</v>
      </c>
      <c r="B1834" t="s">
        <v>16</v>
      </c>
      <c r="C1834" t="s">
        <v>151</v>
      </c>
      <c r="D1834">
        <v>1990</v>
      </c>
      <c r="E1834" t="s">
        <v>6129</v>
      </c>
      <c r="F1834">
        <v>4.8</v>
      </c>
      <c r="G1834" s="1">
        <v>2000</v>
      </c>
      <c r="H1834" t="s">
        <v>4033</v>
      </c>
      <c r="I1834" t="s">
        <v>4034</v>
      </c>
      <c r="J1834" t="s">
        <v>6130</v>
      </c>
      <c r="K1834" t="s">
        <v>195</v>
      </c>
      <c r="L1834" s="1">
        <v>6500000</v>
      </c>
      <c r="M1834" s="1">
        <v>2032973</v>
      </c>
      <c r="N1834" t="s">
        <v>4666</v>
      </c>
      <c r="O1834">
        <v>93</v>
      </c>
      <c r="P1834" s="6" t="str">
        <f>_xlfn.XLOOKUP(movie3[[#This Row],[year]],inflation!E$2:E$225,inflation!F$2:F$225,,0)</f>
        <v>392.6</v>
      </c>
      <c r="Q1834" s="2">
        <f>movie3[[#This Row],[gross]] * (inflation!B$226 / movie3[[#This Row],[CPI of Released Year]])</f>
        <v>4741187.1594498213</v>
      </c>
      <c r="R1834" s="2">
        <f>movie3[[#This Row],[gross]]-movie3[[#This Row],[budget]]</f>
        <v>-4467027</v>
      </c>
    </row>
    <row r="1835" spans="1:18" hidden="1" x14ac:dyDescent="0.25">
      <c r="A1835" t="s">
        <v>5907</v>
      </c>
      <c r="B1835" t="s">
        <v>2000</v>
      </c>
      <c r="C1835" t="s">
        <v>41</v>
      </c>
      <c r="D1835">
        <v>1990</v>
      </c>
      <c r="E1835" t="s">
        <v>5685</v>
      </c>
      <c r="F1835">
        <v>4.7</v>
      </c>
      <c r="G1835" s="1">
        <v>45000</v>
      </c>
      <c r="H1835" t="s">
        <v>986</v>
      </c>
      <c r="I1835" t="s">
        <v>986</v>
      </c>
      <c r="J1835" t="s">
        <v>160</v>
      </c>
      <c r="K1835" t="s">
        <v>30</v>
      </c>
      <c r="M1835" s="1">
        <v>47789074</v>
      </c>
      <c r="N1835" t="s">
        <v>2102</v>
      </c>
      <c r="O1835">
        <v>81</v>
      </c>
      <c r="P1835" s="6" t="str">
        <f>_xlfn.XLOOKUP(movie3[[#This Row],[year]],inflation!E$2:E$225,inflation!F$2:F$225,,0)</f>
        <v>392.6</v>
      </c>
      <c r="Q1835" s="2">
        <f>movie3[[#This Row],[gross]] * (inflation!B$226 / movie3[[#This Row],[CPI of Released Year]])</f>
        <v>111451034.52470708</v>
      </c>
      <c r="R1835" s="2">
        <f>movie3[[#This Row],[gross]]-movie3[[#This Row],[budget]]</f>
        <v>47789074</v>
      </c>
    </row>
    <row r="1836" spans="1:18" x14ac:dyDescent="0.25">
      <c r="A1836" t="s">
        <v>6082</v>
      </c>
      <c r="B1836" t="s">
        <v>16</v>
      </c>
      <c r="C1836" t="s">
        <v>52</v>
      </c>
      <c r="D1836">
        <v>1990</v>
      </c>
      <c r="E1836" t="s">
        <v>5859</v>
      </c>
      <c r="F1836">
        <v>4.7</v>
      </c>
      <c r="G1836" s="1">
        <v>1400</v>
      </c>
      <c r="H1836" t="s">
        <v>6083</v>
      </c>
      <c r="I1836" t="s">
        <v>6083</v>
      </c>
      <c r="J1836" t="s">
        <v>6083</v>
      </c>
      <c r="K1836" t="s">
        <v>30</v>
      </c>
      <c r="M1836" s="1">
        <v>2218579</v>
      </c>
      <c r="N1836" t="s">
        <v>6084</v>
      </c>
      <c r="O1836">
        <v>95</v>
      </c>
      <c r="P1836" s="6" t="str">
        <f>_xlfn.XLOOKUP(movie3[[#This Row],[year]],inflation!E$2:E$225,inflation!F$2:F$225,,0)</f>
        <v>392.6</v>
      </c>
      <c r="Q1836" s="2">
        <f>movie3[[#This Row],[gross]] * (inflation!B$226 / movie3[[#This Row],[CPI of Released Year]])</f>
        <v>5174047.2042791648</v>
      </c>
      <c r="R1836" s="2">
        <f>movie3[[#This Row],[gross]]-movie3[[#This Row],[budget]]</f>
        <v>2218579</v>
      </c>
    </row>
    <row r="1837" spans="1:18" hidden="1" x14ac:dyDescent="0.25">
      <c r="A1837" t="s">
        <v>5847</v>
      </c>
      <c r="B1837" t="s">
        <v>16</v>
      </c>
      <c r="C1837" t="s">
        <v>41</v>
      </c>
      <c r="D1837">
        <v>1990</v>
      </c>
      <c r="E1837" t="s">
        <v>3368</v>
      </c>
      <c r="F1837">
        <v>4.5999999999999996</v>
      </c>
      <c r="G1837" s="1">
        <v>2500</v>
      </c>
      <c r="H1837" t="s">
        <v>5848</v>
      </c>
      <c r="I1837" t="s">
        <v>5849</v>
      </c>
      <c r="J1837" t="s">
        <v>5850</v>
      </c>
      <c r="K1837" t="s">
        <v>30</v>
      </c>
      <c r="L1837" s="1">
        <v>350000</v>
      </c>
      <c r="M1837" s="1">
        <v>1242995</v>
      </c>
      <c r="N1837" t="s">
        <v>4901</v>
      </c>
      <c r="O1837">
        <v>87</v>
      </c>
      <c r="P1837" s="6" t="str">
        <f>_xlfn.XLOOKUP(movie3[[#This Row],[year]],inflation!E$2:E$225,inflation!F$2:F$225,,0)</f>
        <v>392.6</v>
      </c>
      <c r="Q1837" s="2">
        <f>movie3[[#This Row],[gross]] * (inflation!B$226 / movie3[[#This Row],[CPI of Released Year]])</f>
        <v>2898844.1721854303</v>
      </c>
      <c r="R1837" s="2">
        <f>movie3[[#This Row],[gross]]-movie3[[#This Row],[budget]]</f>
        <v>892995</v>
      </c>
    </row>
    <row r="1838" spans="1:18" hidden="1" x14ac:dyDescent="0.25">
      <c r="A1838" t="s">
        <v>6158</v>
      </c>
      <c r="B1838" t="s">
        <v>2000</v>
      </c>
      <c r="C1838" t="s">
        <v>17</v>
      </c>
      <c r="D1838">
        <v>1990</v>
      </c>
      <c r="E1838" t="s">
        <v>5710</v>
      </c>
      <c r="F1838">
        <v>4.5</v>
      </c>
      <c r="G1838" s="1">
        <v>1800</v>
      </c>
      <c r="H1838" t="s">
        <v>2202</v>
      </c>
      <c r="I1838" t="s">
        <v>2202</v>
      </c>
      <c r="J1838" t="s">
        <v>2202</v>
      </c>
      <c r="K1838" t="s">
        <v>30</v>
      </c>
      <c r="L1838" s="1">
        <v>7500000</v>
      </c>
      <c r="M1838" s="1">
        <v>4562778</v>
      </c>
      <c r="N1838" t="s">
        <v>6159</v>
      </c>
      <c r="O1838">
        <v>90</v>
      </c>
      <c r="P1838" s="6" t="str">
        <f>_xlfn.XLOOKUP(movie3[[#This Row],[year]],inflation!E$2:E$225,inflation!F$2:F$225,,0)</f>
        <v>392.6</v>
      </c>
      <c r="Q1838" s="2">
        <f>movie3[[#This Row],[gross]] * (inflation!B$226 / movie3[[#This Row],[CPI of Released Year]])</f>
        <v>10641058.422822211</v>
      </c>
      <c r="R1838" s="2">
        <f>movie3[[#This Row],[gross]]-movie3[[#This Row],[budget]]</f>
        <v>-2937222</v>
      </c>
    </row>
    <row r="1839" spans="1:18" hidden="1" x14ac:dyDescent="0.25">
      <c r="A1839" t="s">
        <v>6060</v>
      </c>
      <c r="B1839" t="s">
        <v>33</v>
      </c>
      <c r="C1839" t="s">
        <v>41</v>
      </c>
      <c r="D1839">
        <v>1990</v>
      </c>
      <c r="E1839" t="s">
        <v>6061</v>
      </c>
      <c r="F1839">
        <v>4.4000000000000004</v>
      </c>
      <c r="G1839" s="1">
        <v>7500</v>
      </c>
      <c r="H1839" t="s">
        <v>130</v>
      </c>
      <c r="I1839" t="s">
        <v>6062</v>
      </c>
      <c r="J1839" t="s">
        <v>4293</v>
      </c>
      <c r="K1839" t="s">
        <v>30</v>
      </c>
      <c r="M1839" s="1">
        <v>25421633</v>
      </c>
      <c r="N1839" t="s">
        <v>61</v>
      </c>
      <c r="O1839">
        <v>83</v>
      </c>
      <c r="P1839" s="6" t="str">
        <f>_xlfn.XLOOKUP(movie3[[#This Row],[year]],inflation!E$2:E$225,inflation!F$2:F$225,,0)</f>
        <v>392.6</v>
      </c>
      <c r="Q1839" s="2">
        <f>movie3[[#This Row],[gross]] * (inflation!B$226 / movie3[[#This Row],[CPI of Released Year]])</f>
        <v>59286926.069281712</v>
      </c>
      <c r="R1839" s="2">
        <f>movie3[[#This Row],[gross]]-movie3[[#This Row],[budget]]</f>
        <v>25421633</v>
      </c>
    </row>
    <row r="1840" spans="1:18" x14ac:dyDescent="0.25">
      <c r="A1840" t="s">
        <v>6170</v>
      </c>
      <c r="B1840" t="s">
        <v>16</v>
      </c>
      <c r="C1840" t="s">
        <v>52</v>
      </c>
      <c r="D1840">
        <v>1990</v>
      </c>
      <c r="E1840" t="s">
        <v>4757</v>
      </c>
      <c r="F1840">
        <v>4.4000000000000004</v>
      </c>
      <c r="G1840" s="1">
        <v>694</v>
      </c>
      <c r="H1840" t="s">
        <v>4909</v>
      </c>
      <c r="I1840" t="s">
        <v>6023</v>
      </c>
      <c r="J1840" t="s">
        <v>6171</v>
      </c>
      <c r="K1840" t="s">
        <v>30</v>
      </c>
      <c r="M1840" s="1">
        <v>1547867</v>
      </c>
      <c r="N1840" t="s">
        <v>6169</v>
      </c>
      <c r="O1840">
        <v>82</v>
      </c>
      <c r="P1840" s="6" t="str">
        <f>_xlfn.XLOOKUP(movie3[[#This Row],[year]],inflation!E$2:E$225,inflation!F$2:F$225,,0)</f>
        <v>392.6</v>
      </c>
      <c r="Q1840" s="2">
        <f>movie3[[#This Row],[gross]] * (inflation!B$226 / movie3[[#This Row],[CPI of Released Year]])</f>
        <v>3609849.7840040755</v>
      </c>
      <c r="R1840" s="2">
        <f>movie3[[#This Row],[gross]]-movie3[[#This Row],[budget]]</f>
        <v>1547867</v>
      </c>
    </row>
    <row r="1841" spans="1:18" hidden="1" x14ac:dyDescent="0.25">
      <c r="A1841" t="s">
        <v>6166</v>
      </c>
      <c r="B1841" t="s">
        <v>16</v>
      </c>
      <c r="C1841" t="s">
        <v>17</v>
      </c>
      <c r="D1841">
        <v>1990</v>
      </c>
      <c r="E1841" t="s">
        <v>5696</v>
      </c>
      <c r="F1841">
        <v>4.3</v>
      </c>
      <c r="G1841" s="1">
        <v>406</v>
      </c>
      <c r="H1841" t="s">
        <v>6167</v>
      </c>
      <c r="I1841" t="s">
        <v>6168</v>
      </c>
      <c r="J1841" t="s">
        <v>1070</v>
      </c>
      <c r="K1841" t="s">
        <v>30</v>
      </c>
      <c r="M1841" s="1">
        <v>2415312</v>
      </c>
      <c r="N1841" t="s">
        <v>6169</v>
      </c>
      <c r="O1841">
        <v>84</v>
      </c>
      <c r="P1841" s="6" t="str">
        <f>_xlfn.XLOOKUP(movie3[[#This Row],[year]],inflation!E$2:E$225,inflation!F$2:F$225,,0)</f>
        <v>392.6</v>
      </c>
      <c r="Q1841" s="2">
        <f>movie3[[#This Row],[gross]] * (inflation!B$226 / movie3[[#This Row],[CPI of Released Year]])</f>
        <v>5632857.0229240954</v>
      </c>
      <c r="R1841" s="2">
        <f>movie3[[#This Row],[gross]]-movie3[[#This Row],[budget]]</f>
        <v>2415312</v>
      </c>
    </row>
    <row r="1842" spans="1:18" hidden="1" x14ac:dyDescent="0.25">
      <c r="A1842" t="s">
        <v>6126</v>
      </c>
      <c r="B1842" t="s">
        <v>16</v>
      </c>
      <c r="C1842" t="s">
        <v>34</v>
      </c>
      <c r="D1842">
        <v>1990</v>
      </c>
      <c r="E1842" t="s">
        <v>6127</v>
      </c>
      <c r="F1842">
        <v>4</v>
      </c>
      <c r="G1842" s="1">
        <v>4600</v>
      </c>
      <c r="H1842" t="s">
        <v>5551</v>
      </c>
      <c r="I1842" t="s">
        <v>3816</v>
      </c>
      <c r="J1842" t="s">
        <v>2852</v>
      </c>
      <c r="K1842" t="s">
        <v>30</v>
      </c>
      <c r="M1842" s="1">
        <v>358047</v>
      </c>
      <c r="N1842" t="s">
        <v>2218</v>
      </c>
      <c r="O1842">
        <v>99</v>
      </c>
      <c r="P1842" s="6" t="str">
        <f>_xlfn.XLOOKUP(movie3[[#This Row],[year]],inflation!E$2:E$225,inflation!F$2:F$225,,0)</f>
        <v>392.6</v>
      </c>
      <c r="Q1842" s="2">
        <f>movie3[[#This Row],[gross]] * (inflation!B$226 / movie3[[#This Row],[CPI of Released Year]])</f>
        <v>835017.40499235864</v>
      </c>
      <c r="R1842" s="2">
        <f>movie3[[#This Row],[gross]]-movie3[[#This Row],[budget]]</f>
        <v>358047</v>
      </c>
    </row>
    <row r="1843" spans="1:18" hidden="1" x14ac:dyDescent="0.25">
      <c r="A1843" t="s">
        <v>6103</v>
      </c>
      <c r="B1843" t="s">
        <v>2000</v>
      </c>
      <c r="C1843" t="s">
        <v>17</v>
      </c>
      <c r="D1843">
        <v>1990</v>
      </c>
      <c r="E1843" t="s">
        <v>5346</v>
      </c>
      <c r="F1843">
        <v>3.9</v>
      </c>
      <c r="G1843" s="1">
        <v>1500</v>
      </c>
      <c r="H1843" t="s">
        <v>6104</v>
      </c>
      <c r="I1843" t="s">
        <v>1702</v>
      </c>
      <c r="J1843" t="s">
        <v>6105</v>
      </c>
      <c r="K1843" t="s">
        <v>30</v>
      </c>
      <c r="M1843" s="1">
        <v>1823154</v>
      </c>
      <c r="N1843" t="s">
        <v>5429</v>
      </c>
      <c r="O1843">
        <v>97</v>
      </c>
      <c r="P1843" s="6" t="str">
        <f>_xlfn.XLOOKUP(movie3[[#This Row],[year]],inflation!E$2:E$225,inflation!F$2:F$225,,0)</f>
        <v>392.6</v>
      </c>
      <c r="Q1843" s="2">
        <f>movie3[[#This Row],[gross]] * (inflation!B$226 / movie3[[#This Row],[CPI of Released Year]])</f>
        <v>4251858.8955680076</v>
      </c>
      <c r="R1843" s="2">
        <f>movie3[[#This Row],[gross]]-movie3[[#This Row],[budget]]</f>
        <v>1823154</v>
      </c>
    </row>
    <row r="1844" spans="1:18" hidden="1" x14ac:dyDescent="0.25">
      <c r="A1844" t="s">
        <v>6136</v>
      </c>
      <c r="B1844" t="s">
        <v>33</v>
      </c>
      <c r="C1844" t="s">
        <v>17</v>
      </c>
      <c r="D1844">
        <v>1990</v>
      </c>
      <c r="E1844" t="s">
        <v>5346</v>
      </c>
      <c r="F1844">
        <v>3.5</v>
      </c>
      <c r="G1844" s="1">
        <v>979</v>
      </c>
      <c r="H1844" t="s">
        <v>2235</v>
      </c>
      <c r="I1844" t="s">
        <v>2235</v>
      </c>
      <c r="J1844" t="s">
        <v>6137</v>
      </c>
      <c r="K1844" t="s">
        <v>30</v>
      </c>
      <c r="M1844" s="1">
        <v>4263112</v>
      </c>
      <c r="N1844" t="s">
        <v>1686</v>
      </c>
      <c r="O1844">
        <v>104</v>
      </c>
      <c r="P1844" s="6" t="str">
        <f>_xlfn.XLOOKUP(movie3[[#This Row],[year]],inflation!E$2:E$225,inflation!F$2:F$225,,0)</f>
        <v>392.6</v>
      </c>
      <c r="Q1844" s="2">
        <f>movie3[[#This Row],[gross]] * (inflation!B$226 / movie3[[#This Row],[CPI of Released Year]])</f>
        <v>9942193.9561895058</v>
      </c>
      <c r="R1844" s="2">
        <f>movie3[[#This Row],[gross]]-movie3[[#This Row],[budget]]</f>
        <v>4263112</v>
      </c>
    </row>
    <row r="1845" spans="1:18" hidden="1" x14ac:dyDescent="0.25">
      <c r="A1845" t="s">
        <v>6214</v>
      </c>
      <c r="B1845" t="s">
        <v>16</v>
      </c>
      <c r="C1845" t="s">
        <v>104</v>
      </c>
      <c r="D1845">
        <v>1991</v>
      </c>
      <c r="E1845" t="s">
        <v>6215</v>
      </c>
      <c r="F1845">
        <v>8.6</v>
      </c>
      <c r="G1845" s="1">
        <v>1300000</v>
      </c>
      <c r="H1845" t="s">
        <v>292</v>
      </c>
      <c r="I1845" t="s">
        <v>3267</v>
      </c>
      <c r="J1845" t="s">
        <v>4363</v>
      </c>
      <c r="K1845" t="s">
        <v>30</v>
      </c>
      <c r="L1845" s="1">
        <v>19000000</v>
      </c>
      <c r="M1845" s="1">
        <v>272742922</v>
      </c>
      <c r="N1845" t="s">
        <v>6216</v>
      </c>
      <c r="O1845">
        <v>118</v>
      </c>
      <c r="P1845" s="6" t="str">
        <f>_xlfn.XLOOKUP(movie3[[#This Row],[year]],inflation!E$2:E$225,inflation!F$2:F$225,,0)</f>
        <v>409.3</v>
      </c>
      <c r="Q1845" s="2">
        <f>movie3[[#This Row],[gross]] * (inflation!B$226 / movie3[[#This Row],[CPI of Released Year]])</f>
        <v>610123184.42022967</v>
      </c>
      <c r="R1845" s="2">
        <f>movie3[[#This Row],[gross]]-movie3[[#This Row],[budget]]</f>
        <v>253742922</v>
      </c>
    </row>
    <row r="1846" spans="1:18" hidden="1" x14ac:dyDescent="0.25">
      <c r="A1846" t="s">
        <v>6208</v>
      </c>
      <c r="B1846" t="s">
        <v>16</v>
      </c>
      <c r="C1846" t="s">
        <v>34</v>
      </c>
      <c r="D1846">
        <v>1991</v>
      </c>
      <c r="E1846" t="s">
        <v>6209</v>
      </c>
      <c r="F1846">
        <v>8.5</v>
      </c>
      <c r="G1846" s="1">
        <v>1000000</v>
      </c>
      <c r="H1846" t="s">
        <v>1998</v>
      </c>
      <c r="I1846" t="s">
        <v>1998</v>
      </c>
      <c r="J1846" t="s">
        <v>999</v>
      </c>
      <c r="K1846" t="s">
        <v>30</v>
      </c>
      <c r="L1846" s="1">
        <v>102000000</v>
      </c>
      <c r="M1846" s="1">
        <v>520881154</v>
      </c>
      <c r="N1846" t="s">
        <v>4152</v>
      </c>
      <c r="O1846">
        <v>137</v>
      </c>
      <c r="P1846" s="6" t="str">
        <f>_xlfn.XLOOKUP(movie3[[#This Row],[year]],inflation!E$2:E$225,inflation!F$2:F$225,,0)</f>
        <v>409.3</v>
      </c>
      <c r="Q1846" s="2">
        <f>movie3[[#This Row],[gross]] * (inflation!B$226 / movie3[[#This Row],[CPI of Released Year]])</f>
        <v>1165205923.7781579</v>
      </c>
      <c r="R1846" s="2">
        <f>movie3[[#This Row],[gross]]-movie3[[#This Row],[budget]]</f>
        <v>418881154</v>
      </c>
    </row>
    <row r="1847" spans="1:18" hidden="1" x14ac:dyDescent="0.25">
      <c r="A1847" t="s">
        <v>6472</v>
      </c>
      <c r="B1847" t="s">
        <v>33</v>
      </c>
      <c r="C1847" t="s">
        <v>17</v>
      </c>
      <c r="D1847">
        <v>1991</v>
      </c>
      <c r="E1847" t="s">
        <v>6473</v>
      </c>
      <c r="F1847">
        <v>8.1</v>
      </c>
      <c r="G1847" s="1">
        <v>30000</v>
      </c>
      <c r="H1847" t="s">
        <v>5991</v>
      </c>
      <c r="I1847" t="s">
        <v>6474</v>
      </c>
      <c r="J1847" t="s">
        <v>5993</v>
      </c>
      <c r="K1847" t="s">
        <v>5994</v>
      </c>
      <c r="M1847" s="1">
        <v>2603061</v>
      </c>
      <c r="N1847" t="s">
        <v>6475</v>
      </c>
      <c r="O1847">
        <v>125</v>
      </c>
      <c r="P1847" s="6" t="str">
        <f>_xlfn.XLOOKUP(movie3[[#This Row],[year]],inflation!E$2:E$225,inflation!F$2:F$225,,0)</f>
        <v>409.3</v>
      </c>
      <c r="Q1847" s="2">
        <f>movie3[[#This Row],[gross]] * (inflation!B$226 / movie3[[#This Row],[CPI of Released Year]])</f>
        <v>5823021.3818714879</v>
      </c>
      <c r="R1847" s="2">
        <f>movie3[[#This Row],[gross]]-movie3[[#This Row],[budget]]</f>
        <v>2603061</v>
      </c>
    </row>
    <row r="1848" spans="1:18" hidden="1" x14ac:dyDescent="0.25">
      <c r="A1848" t="s">
        <v>6248</v>
      </c>
      <c r="B1848" t="s">
        <v>337</v>
      </c>
      <c r="C1848" t="s">
        <v>390</v>
      </c>
      <c r="D1848">
        <v>1991</v>
      </c>
      <c r="E1848" t="s">
        <v>6231</v>
      </c>
      <c r="F1848">
        <v>8</v>
      </c>
      <c r="G1848" s="1">
        <v>424000</v>
      </c>
      <c r="H1848" t="s">
        <v>6249</v>
      </c>
      <c r="I1848" t="s">
        <v>6250</v>
      </c>
      <c r="J1848" t="s">
        <v>6251</v>
      </c>
      <c r="K1848" t="s">
        <v>30</v>
      </c>
      <c r="L1848" s="1">
        <v>25000000</v>
      </c>
      <c r="M1848" s="1">
        <v>424967620</v>
      </c>
      <c r="N1848" t="s">
        <v>1725</v>
      </c>
      <c r="O1848">
        <v>84</v>
      </c>
      <c r="P1848" s="6" t="str">
        <f>_xlfn.XLOOKUP(movie3[[#This Row],[year]],inflation!E$2:E$225,inflation!F$2:F$225,,0)</f>
        <v>409.3</v>
      </c>
      <c r="Q1848" s="2">
        <f>movie3[[#This Row],[gross]] * (inflation!B$226 / movie3[[#This Row],[CPI of Released Year]])</f>
        <v>950648308.99584663</v>
      </c>
      <c r="R1848" s="2">
        <f>movie3[[#This Row],[gross]]-movie3[[#This Row],[budget]]</f>
        <v>399967620</v>
      </c>
    </row>
    <row r="1849" spans="1:18" hidden="1" x14ac:dyDescent="0.25">
      <c r="A1849" t="s">
        <v>6257</v>
      </c>
      <c r="B1849" t="s">
        <v>16</v>
      </c>
      <c r="C1849" t="s">
        <v>17</v>
      </c>
      <c r="D1849">
        <v>1991</v>
      </c>
      <c r="E1849" t="s">
        <v>6195</v>
      </c>
      <c r="F1849">
        <v>8</v>
      </c>
      <c r="G1849" s="1">
        <v>146000</v>
      </c>
      <c r="H1849" t="s">
        <v>792</v>
      </c>
      <c r="I1849" t="s">
        <v>6258</v>
      </c>
      <c r="J1849" t="s">
        <v>2831</v>
      </c>
      <c r="K1849" t="s">
        <v>30</v>
      </c>
      <c r="L1849" s="1">
        <v>40000000</v>
      </c>
      <c r="M1849" s="1">
        <v>205405498</v>
      </c>
      <c r="N1849" t="s">
        <v>23</v>
      </c>
      <c r="O1849">
        <v>189</v>
      </c>
      <c r="P1849" s="6" t="str">
        <f>_xlfn.XLOOKUP(movie3[[#This Row],[year]],inflation!E$2:E$225,inflation!F$2:F$225,,0)</f>
        <v>409.3</v>
      </c>
      <c r="Q1849" s="2">
        <f>movie3[[#This Row],[gross]] * (inflation!B$226 / movie3[[#This Row],[CPI of Released Year]])</f>
        <v>459490041.45809925</v>
      </c>
      <c r="R1849" s="2">
        <f>movie3[[#This Row],[gross]]-movie3[[#This Row],[budget]]</f>
        <v>165405498</v>
      </c>
    </row>
    <row r="1850" spans="1:18" hidden="1" x14ac:dyDescent="0.25">
      <c r="A1850" t="s">
        <v>6220</v>
      </c>
      <c r="B1850" t="s">
        <v>16</v>
      </c>
      <c r="C1850" t="s">
        <v>104</v>
      </c>
      <c r="D1850">
        <v>1991</v>
      </c>
      <c r="E1850" t="s">
        <v>6211</v>
      </c>
      <c r="F1850">
        <v>7.8</v>
      </c>
      <c r="G1850" s="1">
        <v>130000</v>
      </c>
      <c r="H1850" t="s">
        <v>6221</v>
      </c>
      <c r="I1850" t="s">
        <v>6221</v>
      </c>
      <c r="J1850" t="s">
        <v>6222</v>
      </c>
      <c r="K1850" t="s">
        <v>30</v>
      </c>
      <c r="L1850" s="1">
        <v>6500000</v>
      </c>
      <c r="M1850" s="1">
        <v>57529070</v>
      </c>
      <c r="N1850" t="s">
        <v>31</v>
      </c>
      <c r="O1850">
        <v>112</v>
      </c>
      <c r="P1850" s="6" t="str">
        <f>_xlfn.XLOOKUP(movie3[[#This Row],[year]],inflation!E$2:E$225,inflation!F$2:F$225,,0)</f>
        <v>409.3</v>
      </c>
      <c r="Q1850" s="2">
        <f>movie3[[#This Row],[gross]] * (inflation!B$226 / movie3[[#This Row],[CPI of Released Year]])</f>
        <v>128691953.31541657</v>
      </c>
      <c r="R1850" s="2">
        <f>movie3[[#This Row],[gross]]-movie3[[#This Row],[budget]]</f>
        <v>51029070</v>
      </c>
    </row>
    <row r="1851" spans="1:18" hidden="1" x14ac:dyDescent="0.25">
      <c r="A1851" t="s">
        <v>6338</v>
      </c>
      <c r="B1851" t="s">
        <v>16</v>
      </c>
      <c r="C1851" t="s">
        <v>17</v>
      </c>
      <c r="D1851">
        <v>1991</v>
      </c>
      <c r="E1851" t="s">
        <v>6231</v>
      </c>
      <c r="F1851">
        <v>7.8</v>
      </c>
      <c r="G1851" s="1">
        <v>44000</v>
      </c>
      <c r="H1851" t="s">
        <v>6339</v>
      </c>
      <c r="I1851" t="s">
        <v>6339</v>
      </c>
      <c r="J1851" t="s">
        <v>6340</v>
      </c>
      <c r="K1851" t="s">
        <v>453</v>
      </c>
      <c r="M1851" s="1">
        <v>2175939</v>
      </c>
      <c r="N1851" t="s">
        <v>6341</v>
      </c>
      <c r="O1851">
        <v>98</v>
      </c>
      <c r="P1851" s="6" t="str">
        <f>_xlfn.XLOOKUP(movie3[[#This Row],[year]],inflation!E$2:E$225,inflation!F$2:F$225,,0)</f>
        <v>409.3</v>
      </c>
      <c r="Q1851" s="2">
        <f>movie3[[#This Row],[gross]] * (inflation!B$226 / movie3[[#This Row],[CPI of Released Year]])</f>
        <v>4867553.7463962864</v>
      </c>
      <c r="R1851" s="2">
        <f>movie3[[#This Row],[gross]]-movie3[[#This Row],[budget]]</f>
        <v>2175939</v>
      </c>
    </row>
    <row r="1852" spans="1:18" hidden="1" x14ac:dyDescent="0.25">
      <c r="A1852" t="s">
        <v>6252</v>
      </c>
      <c r="B1852" t="s">
        <v>2000</v>
      </c>
      <c r="C1852" t="s">
        <v>17</v>
      </c>
      <c r="D1852">
        <v>1991</v>
      </c>
      <c r="E1852" t="s">
        <v>6253</v>
      </c>
      <c r="F1852">
        <v>7.7</v>
      </c>
      <c r="G1852" s="1">
        <v>69000</v>
      </c>
      <c r="H1852" t="s">
        <v>6254</v>
      </c>
      <c r="I1852" t="s">
        <v>6255</v>
      </c>
      <c r="J1852" t="s">
        <v>6256</v>
      </c>
      <c r="K1852" t="s">
        <v>30</v>
      </c>
      <c r="L1852" s="1">
        <v>11000000</v>
      </c>
      <c r="M1852" s="1">
        <v>119418501</v>
      </c>
      <c r="N1852" t="s">
        <v>61</v>
      </c>
      <c r="O1852">
        <v>130</v>
      </c>
      <c r="P1852" s="6" t="str">
        <f>_xlfn.XLOOKUP(movie3[[#This Row],[year]],inflation!E$2:E$225,inflation!F$2:F$225,,0)</f>
        <v>409.3</v>
      </c>
      <c r="Q1852" s="2">
        <f>movie3[[#This Row],[gross]] * (inflation!B$226 / movie3[[#This Row],[CPI of Released Year]])</f>
        <v>267137990.50965065</v>
      </c>
      <c r="R1852" s="2">
        <f>movie3[[#This Row],[gross]]-movie3[[#This Row],[budget]]</f>
        <v>108418501</v>
      </c>
    </row>
    <row r="1853" spans="1:18" hidden="1" x14ac:dyDescent="0.25">
      <c r="A1853" t="s">
        <v>6311</v>
      </c>
      <c r="B1853" t="s">
        <v>16</v>
      </c>
      <c r="C1853" t="s">
        <v>41</v>
      </c>
      <c r="D1853">
        <v>1991</v>
      </c>
      <c r="E1853" t="s">
        <v>6312</v>
      </c>
      <c r="F1853">
        <v>7.7</v>
      </c>
      <c r="G1853" s="1">
        <v>116000</v>
      </c>
      <c r="H1853" t="s">
        <v>2096</v>
      </c>
      <c r="I1853" t="s">
        <v>2096</v>
      </c>
      <c r="J1853" t="s">
        <v>6313</v>
      </c>
      <c r="K1853" t="s">
        <v>22</v>
      </c>
      <c r="L1853" s="1">
        <v>9000000</v>
      </c>
      <c r="M1853" s="1">
        <v>6153939</v>
      </c>
      <c r="N1853" t="s">
        <v>3882</v>
      </c>
      <c r="O1853">
        <v>116</v>
      </c>
      <c r="P1853" s="6" t="str">
        <f>_xlfn.XLOOKUP(movie3[[#This Row],[year]],inflation!E$2:E$225,inflation!F$2:F$225,,0)</f>
        <v>409.3</v>
      </c>
      <c r="Q1853" s="2">
        <f>movie3[[#This Row],[gross]] * (inflation!B$226 / movie3[[#This Row],[CPI of Released Year]])</f>
        <v>13766299.898363059</v>
      </c>
      <c r="R1853" s="2">
        <f>movie3[[#This Row],[gross]]-movie3[[#This Row],[budget]]</f>
        <v>-2846061</v>
      </c>
    </row>
    <row r="1854" spans="1:18" hidden="1" x14ac:dyDescent="0.25">
      <c r="A1854" t="s">
        <v>6363</v>
      </c>
      <c r="B1854" t="s">
        <v>16</v>
      </c>
      <c r="C1854" t="s">
        <v>41</v>
      </c>
      <c r="D1854">
        <v>1991</v>
      </c>
      <c r="E1854" t="s">
        <v>6364</v>
      </c>
      <c r="F1854">
        <v>7.7</v>
      </c>
      <c r="G1854" s="1">
        <v>57000</v>
      </c>
      <c r="H1854" t="s">
        <v>2190</v>
      </c>
      <c r="I1854" t="s">
        <v>2190</v>
      </c>
      <c r="J1854" t="s">
        <v>4491</v>
      </c>
      <c r="K1854" t="s">
        <v>453</v>
      </c>
      <c r="L1854" s="1">
        <v>3500000</v>
      </c>
      <c r="M1854" s="1">
        <v>2023808</v>
      </c>
      <c r="N1854" t="s">
        <v>6365</v>
      </c>
      <c r="O1854">
        <v>129</v>
      </c>
      <c r="P1854" s="6" t="str">
        <f>_xlfn.XLOOKUP(movie3[[#This Row],[year]],inflation!E$2:E$225,inflation!F$2:F$225,,0)</f>
        <v>409.3</v>
      </c>
      <c r="Q1854" s="2">
        <f>movie3[[#This Row],[gross]] * (inflation!B$226 / movie3[[#This Row],[CPI of Released Year]])</f>
        <v>4527238.2233080873</v>
      </c>
      <c r="R1854" s="2">
        <f>movie3[[#This Row],[gross]]-movie3[[#This Row],[budget]]</f>
        <v>-1476192</v>
      </c>
    </row>
    <row r="1855" spans="1:18" hidden="1" x14ac:dyDescent="0.25">
      <c r="A1855" t="s">
        <v>6236</v>
      </c>
      <c r="B1855" t="s">
        <v>22088</v>
      </c>
      <c r="C1855" t="s">
        <v>17</v>
      </c>
      <c r="D1855">
        <v>1991</v>
      </c>
      <c r="E1855" t="s">
        <v>6237</v>
      </c>
      <c r="F1855">
        <v>7.6</v>
      </c>
      <c r="G1855" s="1">
        <v>118000</v>
      </c>
      <c r="H1855" t="s">
        <v>6238</v>
      </c>
      <c r="I1855" t="s">
        <v>6239</v>
      </c>
      <c r="J1855" t="s">
        <v>6240</v>
      </c>
      <c r="K1855" t="s">
        <v>1195</v>
      </c>
      <c r="L1855" s="1">
        <v>2000000</v>
      </c>
      <c r="M1855" s="1">
        <v>33616692</v>
      </c>
      <c r="N1855" t="s">
        <v>6241</v>
      </c>
      <c r="O1855">
        <v>106</v>
      </c>
      <c r="P1855" s="6" t="str">
        <f>_xlfn.XLOOKUP(movie3[[#This Row],[year]],inflation!E$2:E$225,inflation!F$2:F$225,,0)</f>
        <v>409.3</v>
      </c>
      <c r="Q1855" s="2">
        <f>movie3[[#This Row],[gross]] * (inflation!B$226 / movie3[[#This Row],[CPI of Released Year]])</f>
        <v>75200203.262154907</v>
      </c>
      <c r="R1855" s="2">
        <f>movie3[[#This Row],[gross]]-movie3[[#This Row],[budget]]</f>
        <v>31616692</v>
      </c>
    </row>
    <row r="1856" spans="1:18" hidden="1" x14ac:dyDescent="0.25">
      <c r="A1856" t="s">
        <v>6289</v>
      </c>
      <c r="B1856" t="s">
        <v>2709</v>
      </c>
      <c r="C1856" t="s">
        <v>17</v>
      </c>
      <c r="D1856">
        <v>1991</v>
      </c>
      <c r="E1856" t="s">
        <v>6290</v>
      </c>
      <c r="F1856">
        <v>7.6</v>
      </c>
      <c r="G1856" s="1">
        <v>7500</v>
      </c>
      <c r="H1856" t="s">
        <v>977</v>
      </c>
      <c r="I1856" t="s">
        <v>3206</v>
      </c>
      <c r="J1856" t="s">
        <v>3450</v>
      </c>
      <c r="K1856" t="s">
        <v>453</v>
      </c>
      <c r="M1856" s="1">
        <v>403056</v>
      </c>
      <c r="N1856" t="s">
        <v>6291</v>
      </c>
      <c r="O1856">
        <v>238</v>
      </c>
      <c r="P1856" s="6" t="str">
        <f>_xlfn.XLOOKUP(movie3[[#This Row],[year]],inflation!E$2:E$225,inflation!F$2:F$225,,0)</f>
        <v>409.3</v>
      </c>
      <c r="Q1856" s="2">
        <f>movie3[[#This Row],[gross]] * (inflation!B$226 / movie3[[#This Row],[CPI of Released Year]])</f>
        <v>901632.23454678722</v>
      </c>
      <c r="R1856" s="2">
        <f>movie3[[#This Row],[gross]]-movie3[[#This Row],[budget]]</f>
        <v>403056</v>
      </c>
    </row>
    <row r="1857" spans="1:18" hidden="1" x14ac:dyDescent="0.25">
      <c r="A1857" t="s">
        <v>6330</v>
      </c>
      <c r="B1857" t="s">
        <v>16</v>
      </c>
      <c r="C1857" t="s">
        <v>41</v>
      </c>
      <c r="D1857">
        <v>1991</v>
      </c>
      <c r="E1857" t="s">
        <v>6331</v>
      </c>
      <c r="F1857">
        <v>7.6</v>
      </c>
      <c r="G1857" s="1">
        <v>34000</v>
      </c>
      <c r="H1857" t="s">
        <v>115</v>
      </c>
      <c r="I1857" t="s">
        <v>6332</v>
      </c>
      <c r="J1857" t="s">
        <v>6333</v>
      </c>
      <c r="K1857" t="s">
        <v>3158</v>
      </c>
      <c r="L1857" s="1">
        <v>12000000</v>
      </c>
      <c r="M1857" s="1">
        <v>14919570</v>
      </c>
      <c r="N1857" t="s">
        <v>6334</v>
      </c>
      <c r="O1857">
        <v>118</v>
      </c>
      <c r="P1857" s="6" t="str">
        <f>_xlfn.XLOOKUP(movie3[[#This Row],[year]],inflation!E$2:E$225,inflation!F$2:F$225,,0)</f>
        <v>409.3</v>
      </c>
      <c r="Q1857" s="2">
        <f>movie3[[#This Row],[gross]] * (inflation!B$226 / movie3[[#This Row],[CPI of Released Year]])</f>
        <v>33374928.639139999</v>
      </c>
      <c r="R1857" s="2">
        <f>movie3[[#This Row],[gross]]-movie3[[#This Row],[budget]]</f>
        <v>2919570</v>
      </c>
    </row>
    <row r="1858" spans="1:18" hidden="1" x14ac:dyDescent="0.25">
      <c r="A1858" t="s">
        <v>6357</v>
      </c>
      <c r="B1858" t="s">
        <v>16</v>
      </c>
      <c r="C1858" t="s">
        <v>41</v>
      </c>
      <c r="D1858">
        <v>1991</v>
      </c>
      <c r="E1858" t="s">
        <v>6358</v>
      </c>
      <c r="F1858">
        <v>7.6</v>
      </c>
      <c r="G1858" s="1">
        <v>82000</v>
      </c>
      <c r="H1858" t="s">
        <v>6359</v>
      </c>
      <c r="I1858" t="s">
        <v>6360</v>
      </c>
      <c r="J1858" t="s">
        <v>6361</v>
      </c>
      <c r="K1858" t="s">
        <v>453</v>
      </c>
      <c r="M1858" s="1">
        <v>1794187</v>
      </c>
      <c r="N1858" t="s">
        <v>6362</v>
      </c>
      <c r="O1858">
        <v>99</v>
      </c>
      <c r="P1858" s="6" t="str">
        <f>_xlfn.XLOOKUP(movie3[[#This Row],[year]],inflation!E$2:E$225,inflation!F$2:F$225,,0)</f>
        <v>409.3</v>
      </c>
      <c r="Q1858" s="2">
        <f>movie3[[#This Row],[gross]] * (inflation!B$226 / movie3[[#This Row],[CPI of Released Year]])</f>
        <v>4013578.3464451507</v>
      </c>
      <c r="R1858" s="2">
        <f>movie3[[#This Row],[gross]]-movie3[[#This Row],[budget]]</f>
        <v>1794187</v>
      </c>
    </row>
    <row r="1859" spans="1:18" hidden="1" x14ac:dyDescent="0.25">
      <c r="A1859" t="s">
        <v>6375</v>
      </c>
      <c r="B1859" t="s">
        <v>16</v>
      </c>
      <c r="C1859" t="s">
        <v>17</v>
      </c>
      <c r="D1859">
        <v>1991</v>
      </c>
      <c r="E1859" t="s">
        <v>6376</v>
      </c>
      <c r="F1859">
        <v>7.6</v>
      </c>
      <c r="G1859" s="1">
        <v>13000</v>
      </c>
      <c r="H1859" t="s">
        <v>3449</v>
      </c>
      <c r="I1859" t="s">
        <v>3449</v>
      </c>
      <c r="J1859" t="s">
        <v>6377</v>
      </c>
      <c r="K1859" t="s">
        <v>453</v>
      </c>
      <c r="L1859" s="1">
        <v>28000000</v>
      </c>
      <c r="M1859" s="1">
        <v>29679</v>
      </c>
      <c r="N1859" t="s">
        <v>2510</v>
      </c>
      <c r="O1859">
        <v>125</v>
      </c>
      <c r="P1859" s="6" t="str">
        <f>_xlfn.XLOOKUP(movie3[[#This Row],[year]],inflation!E$2:E$225,inflation!F$2:F$225,,0)</f>
        <v>409.3</v>
      </c>
      <c r="Q1859" s="2">
        <f>movie3[[#This Row],[gross]] * (inflation!B$226 / movie3[[#This Row],[CPI of Released Year]])</f>
        <v>66391.625702418765</v>
      </c>
      <c r="R1859" s="2">
        <f>movie3[[#This Row],[gross]]-movie3[[#This Row],[budget]]</f>
        <v>-27970321</v>
      </c>
    </row>
    <row r="1860" spans="1:18" hidden="1" x14ac:dyDescent="0.25">
      <c r="A1860" t="s">
        <v>6415</v>
      </c>
      <c r="B1860" t="s">
        <v>33</v>
      </c>
      <c r="C1860" t="s">
        <v>390</v>
      </c>
      <c r="D1860">
        <v>1991</v>
      </c>
      <c r="E1860" t="s">
        <v>6416</v>
      </c>
      <c r="F1860">
        <v>7.6</v>
      </c>
      <c r="G1860" s="1">
        <v>29000</v>
      </c>
      <c r="H1860" t="s">
        <v>6417</v>
      </c>
      <c r="I1860" t="s">
        <v>6418</v>
      </c>
      <c r="J1860" t="s">
        <v>6419</v>
      </c>
      <c r="K1860" t="s">
        <v>2110</v>
      </c>
      <c r="M1860" s="1">
        <v>545825</v>
      </c>
      <c r="N1860" t="s">
        <v>6420</v>
      </c>
      <c r="O1860">
        <v>118</v>
      </c>
      <c r="P1860" s="6" t="str">
        <f>_xlfn.XLOOKUP(movie3[[#This Row],[year]],inflation!E$2:E$225,inflation!F$2:F$225,,0)</f>
        <v>409.3</v>
      </c>
      <c r="Q1860" s="2">
        <f>movie3[[#This Row],[gross]] * (inflation!B$226 / movie3[[#This Row],[CPI of Released Year]])</f>
        <v>1221005.0574150991</v>
      </c>
      <c r="R1860" s="2">
        <f>movie3[[#This Row],[gross]]-movie3[[#This Row],[budget]]</f>
        <v>545825</v>
      </c>
    </row>
    <row r="1861" spans="1:18" hidden="1" x14ac:dyDescent="0.25">
      <c r="A1861" t="s">
        <v>6525</v>
      </c>
      <c r="B1861" t="s">
        <v>16</v>
      </c>
      <c r="C1861" t="s">
        <v>17</v>
      </c>
      <c r="D1861">
        <v>1991</v>
      </c>
      <c r="E1861" t="s">
        <v>6526</v>
      </c>
      <c r="F1861">
        <v>7.6</v>
      </c>
      <c r="G1861" s="1">
        <v>20000</v>
      </c>
      <c r="H1861" t="s">
        <v>6527</v>
      </c>
      <c r="I1861" t="s">
        <v>6527</v>
      </c>
      <c r="J1861" t="s">
        <v>6528</v>
      </c>
      <c r="K1861" t="s">
        <v>3813</v>
      </c>
      <c r="M1861" s="1">
        <v>1015007</v>
      </c>
      <c r="N1861" t="s">
        <v>6529</v>
      </c>
      <c r="O1861">
        <v>112</v>
      </c>
      <c r="P1861" s="6" t="str">
        <f>_xlfn.XLOOKUP(movie3[[#This Row],[year]],inflation!E$2:E$225,inflation!F$2:F$225,,0)</f>
        <v>409.3</v>
      </c>
      <c r="Q1861" s="2">
        <f>movie3[[#This Row],[gross]] * (inflation!B$226 / movie3[[#This Row],[CPI of Released Year]])</f>
        <v>2270560.4915709752</v>
      </c>
      <c r="R1861" s="2">
        <f>movie3[[#This Row],[gross]]-movie3[[#This Row],[budget]]</f>
        <v>1015007</v>
      </c>
    </row>
    <row r="1862" spans="1:18" hidden="1" x14ac:dyDescent="0.25">
      <c r="A1862" t="s">
        <v>6544</v>
      </c>
      <c r="B1862" t="s">
        <v>16</v>
      </c>
      <c r="C1862" t="s">
        <v>17</v>
      </c>
      <c r="D1862">
        <v>1991</v>
      </c>
      <c r="E1862" t="s">
        <v>6227</v>
      </c>
      <c r="F1862">
        <v>7.6</v>
      </c>
      <c r="G1862" s="1">
        <v>3900</v>
      </c>
      <c r="H1862" t="s">
        <v>4306</v>
      </c>
      <c r="I1862" t="s">
        <v>4306</v>
      </c>
      <c r="J1862" t="s">
        <v>4306</v>
      </c>
      <c r="K1862" t="s">
        <v>30</v>
      </c>
      <c r="M1862" s="1">
        <v>8750400</v>
      </c>
      <c r="N1862" t="s">
        <v>180</v>
      </c>
      <c r="O1862">
        <v>121</v>
      </c>
      <c r="P1862" s="6" t="str">
        <f>_xlfn.XLOOKUP(movie3[[#This Row],[year]],inflation!E$2:E$225,inflation!F$2:F$225,,0)</f>
        <v>409.3</v>
      </c>
      <c r="Q1862" s="2">
        <f>movie3[[#This Row],[gross]] * (inflation!B$226 / movie3[[#This Row],[CPI of Released Year]])</f>
        <v>19574557.146347426</v>
      </c>
      <c r="R1862" s="2">
        <f>movie3[[#This Row],[gross]]-movie3[[#This Row],[budget]]</f>
        <v>8750400</v>
      </c>
    </row>
    <row r="1863" spans="1:18" hidden="1" x14ac:dyDescent="0.25">
      <c r="A1863" t="s">
        <v>6234</v>
      </c>
      <c r="B1863" t="s">
        <v>16</v>
      </c>
      <c r="C1863" t="s">
        <v>25</v>
      </c>
      <c r="D1863">
        <v>1991</v>
      </c>
      <c r="E1863" t="s">
        <v>5936</v>
      </c>
      <c r="F1863">
        <v>7.5</v>
      </c>
      <c r="G1863" s="1">
        <v>142000</v>
      </c>
      <c r="H1863" t="s">
        <v>991</v>
      </c>
      <c r="I1863" t="s">
        <v>6235</v>
      </c>
      <c r="J1863" t="s">
        <v>3091</v>
      </c>
      <c r="K1863" t="s">
        <v>30</v>
      </c>
      <c r="L1863" s="1">
        <v>16500000</v>
      </c>
      <c r="M1863" s="1">
        <v>45456285</v>
      </c>
      <c r="N1863" t="s">
        <v>5767</v>
      </c>
      <c r="O1863">
        <v>130</v>
      </c>
      <c r="P1863" s="6" t="str">
        <f>_xlfn.XLOOKUP(movie3[[#This Row],[year]],inflation!E$2:E$225,inflation!F$2:F$225,,0)</f>
        <v>409.3</v>
      </c>
      <c r="Q1863" s="2">
        <f>movie3[[#This Row],[gross]] * (inflation!B$226 / movie3[[#This Row],[CPI of Released Year]])</f>
        <v>101685254.20473981</v>
      </c>
      <c r="R1863" s="2">
        <f>movie3[[#This Row],[gross]]-movie3[[#This Row],[budget]]</f>
        <v>28956285</v>
      </c>
    </row>
    <row r="1864" spans="1:18" hidden="1" x14ac:dyDescent="0.25">
      <c r="A1864" t="s">
        <v>6278</v>
      </c>
      <c r="B1864" t="s">
        <v>16</v>
      </c>
      <c r="C1864" t="s">
        <v>41</v>
      </c>
      <c r="D1864">
        <v>1991</v>
      </c>
      <c r="E1864" t="s">
        <v>6279</v>
      </c>
      <c r="F1864">
        <v>7.5</v>
      </c>
      <c r="G1864" s="1">
        <v>81000</v>
      </c>
      <c r="H1864" t="s">
        <v>568</v>
      </c>
      <c r="I1864" t="s">
        <v>6280</v>
      </c>
      <c r="J1864" t="s">
        <v>663</v>
      </c>
      <c r="K1864" t="s">
        <v>30</v>
      </c>
      <c r="L1864" s="1">
        <v>24000000</v>
      </c>
      <c r="M1864" s="1">
        <v>41895491</v>
      </c>
      <c r="N1864" t="s">
        <v>2102</v>
      </c>
      <c r="O1864">
        <v>137</v>
      </c>
      <c r="P1864" s="6" t="str">
        <f>_xlfn.XLOOKUP(movie3[[#This Row],[year]],inflation!E$2:E$225,inflation!F$2:F$225,,0)</f>
        <v>409.3</v>
      </c>
      <c r="Q1864" s="2">
        <f>movie3[[#This Row],[gross]] * (inflation!B$226 / movie3[[#This Row],[CPI of Released Year]])</f>
        <v>93719793.69557783</v>
      </c>
      <c r="R1864" s="2">
        <f>movie3[[#This Row],[gross]]-movie3[[#This Row],[budget]]</f>
        <v>17895491</v>
      </c>
    </row>
    <row r="1865" spans="1:18" hidden="1" x14ac:dyDescent="0.25">
      <c r="A1865" t="s">
        <v>6568</v>
      </c>
      <c r="B1865" t="s">
        <v>16</v>
      </c>
      <c r="C1865" t="s">
        <v>41</v>
      </c>
      <c r="D1865">
        <v>1991</v>
      </c>
      <c r="E1865" t="s">
        <v>6569</v>
      </c>
      <c r="F1865">
        <v>7.5</v>
      </c>
      <c r="G1865" s="1">
        <v>14000</v>
      </c>
      <c r="H1865" t="s">
        <v>6570</v>
      </c>
      <c r="I1865" t="s">
        <v>6571</v>
      </c>
      <c r="J1865" t="s">
        <v>6572</v>
      </c>
      <c r="K1865" t="s">
        <v>306</v>
      </c>
      <c r="M1865" s="1">
        <v>4532791</v>
      </c>
      <c r="N1865" t="s">
        <v>6573</v>
      </c>
      <c r="O1865">
        <v>96</v>
      </c>
      <c r="P1865" s="6" t="str">
        <f>_xlfn.XLOOKUP(movie3[[#This Row],[year]],inflation!E$2:E$225,inflation!F$2:F$225,,0)</f>
        <v>409.3</v>
      </c>
      <c r="Q1865" s="2">
        <f>movie3[[#This Row],[gross]] * (inflation!B$226 / movie3[[#This Row],[CPI of Released Year]])</f>
        <v>10139808.061568532</v>
      </c>
      <c r="R1865" s="2">
        <f>movie3[[#This Row],[gross]]-movie3[[#This Row],[budget]]</f>
        <v>4532791</v>
      </c>
    </row>
    <row r="1866" spans="1:18" hidden="1" x14ac:dyDescent="0.25">
      <c r="A1866" t="s">
        <v>6663</v>
      </c>
      <c r="B1866" t="s">
        <v>448</v>
      </c>
      <c r="C1866" t="s">
        <v>63</v>
      </c>
      <c r="D1866">
        <v>1991</v>
      </c>
      <c r="E1866" t="s">
        <v>6664</v>
      </c>
      <c r="F1866">
        <v>7.5</v>
      </c>
      <c r="G1866" s="1">
        <v>6800</v>
      </c>
      <c r="H1866" t="s">
        <v>6665</v>
      </c>
      <c r="I1866" t="s">
        <v>6666</v>
      </c>
      <c r="J1866" t="s">
        <v>1376</v>
      </c>
      <c r="K1866" t="s">
        <v>453</v>
      </c>
      <c r="M1866" s="1">
        <v>3089497</v>
      </c>
      <c r="N1866" t="s">
        <v>6667</v>
      </c>
      <c r="O1866">
        <v>115</v>
      </c>
      <c r="P1866" s="6" t="str">
        <f>_xlfn.XLOOKUP(movie3[[#This Row],[year]],inflation!E$2:E$225,inflation!F$2:F$225,,0)</f>
        <v>409.3</v>
      </c>
      <c r="Q1866" s="2">
        <f>movie3[[#This Row],[gross]] * (inflation!B$226 / movie3[[#This Row],[CPI of Released Year]])</f>
        <v>6911173.8411922799</v>
      </c>
      <c r="R1866" s="2">
        <f>movie3[[#This Row],[gross]]-movie3[[#This Row],[budget]]</f>
        <v>3089497</v>
      </c>
    </row>
    <row r="1867" spans="1:18" hidden="1" x14ac:dyDescent="0.25">
      <c r="A1867" t="s">
        <v>6498</v>
      </c>
      <c r="B1867" t="s">
        <v>16</v>
      </c>
      <c r="C1867" t="s">
        <v>41</v>
      </c>
      <c r="D1867">
        <v>1991</v>
      </c>
      <c r="E1867" t="s">
        <v>6336</v>
      </c>
      <c r="F1867">
        <v>7.4</v>
      </c>
      <c r="G1867" s="1">
        <v>8700</v>
      </c>
      <c r="H1867" t="s">
        <v>5634</v>
      </c>
      <c r="I1867" t="s">
        <v>6499</v>
      </c>
      <c r="J1867" t="s">
        <v>4476</v>
      </c>
      <c r="K1867" t="s">
        <v>30</v>
      </c>
      <c r="M1867" s="1">
        <v>394631</v>
      </c>
      <c r="N1867" t="s">
        <v>23</v>
      </c>
      <c r="O1867">
        <v>94</v>
      </c>
      <c r="P1867" s="6" t="str">
        <f>_xlfn.XLOOKUP(movie3[[#This Row],[year]],inflation!E$2:E$225,inflation!F$2:F$225,,0)</f>
        <v>409.3</v>
      </c>
      <c r="Q1867" s="2">
        <f>movie3[[#This Row],[gross]] * (inflation!B$226 / movie3[[#This Row],[CPI of Released Year]])</f>
        <v>882785.59394087479</v>
      </c>
      <c r="R1867" s="2">
        <f>movie3[[#This Row],[gross]]-movie3[[#This Row],[budget]]</f>
        <v>394631</v>
      </c>
    </row>
    <row r="1868" spans="1:18" hidden="1" x14ac:dyDescent="0.25">
      <c r="A1868" t="s">
        <v>6563</v>
      </c>
      <c r="B1868" t="s">
        <v>33</v>
      </c>
      <c r="C1868" t="s">
        <v>17</v>
      </c>
      <c r="D1868">
        <v>1991</v>
      </c>
      <c r="E1868" t="s">
        <v>6564</v>
      </c>
      <c r="F1868">
        <v>7.4</v>
      </c>
      <c r="G1868" s="1">
        <v>6200</v>
      </c>
      <c r="H1868" t="s">
        <v>263</v>
      </c>
      <c r="I1868" t="s">
        <v>6565</v>
      </c>
      <c r="J1868" t="s">
        <v>6566</v>
      </c>
      <c r="K1868" t="s">
        <v>22</v>
      </c>
      <c r="M1868" s="1">
        <v>13200170</v>
      </c>
      <c r="N1868" t="s">
        <v>6567</v>
      </c>
      <c r="O1868">
        <v>95</v>
      </c>
      <c r="P1868" s="6" t="str">
        <f>_xlfn.XLOOKUP(movie3[[#This Row],[year]],inflation!E$2:E$225,inflation!F$2:F$225,,0)</f>
        <v>409.3</v>
      </c>
      <c r="Q1868" s="2">
        <f>movie3[[#This Row],[gross]] * (inflation!B$226 / movie3[[#This Row],[CPI of Released Year]])</f>
        <v>29528648.062545814</v>
      </c>
      <c r="R1868" s="2">
        <f>movie3[[#This Row],[gross]]-movie3[[#This Row],[budget]]</f>
        <v>13200170</v>
      </c>
    </row>
    <row r="1869" spans="1:18" hidden="1" x14ac:dyDescent="0.25">
      <c r="A1869" t="s">
        <v>6210</v>
      </c>
      <c r="B1869" t="s">
        <v>16</v>
      </c>
      <c r="C1869" t="s">
        <v>34</v>
      </c>
      <c r="D1869">
        <v>1991</v>
      </c>
      <c r="E1869" t="s">
        <v>6211</v>
      </c>
      <c r="F1869">
        <v>7.3</v>
      </c>
      <c r="G1869" s="1">
        <v>166000</v>
      </c>
      <c r="H1869" t="s">
        <v>3888</v>
      </c>
      <c r="I1869" t="s">
        <v>6212</v>
      </c>
      <c r="J1869" t="s">
        <v>2040</v>
      </c>
      <c r="K1869" t="s">
        <v>30</v>
      </c>
      <c r="L1869" s="1">
        <v>24000000</v>
      </c>
      <c r="M1869" s="1">
        <v>83531958</v>
      </c>
      <c r="N1869" t="s">
        <v>6213</v>
      </c>
      <c r="O1869">
        <v>122</v>
      </c>
      <c r="P1869" s="6" t="str">
        <f>_xlfn.XLOOKUP(movie3[[#This Row],[year]],inflation!E$2:E$225,inflation!F$2:F$225,,0)</f>
        <v>409.3</v>
      </c>
      <c r="Q1869" s="2">
        <f>movie3[[#This Row],[gross]] * (inflation!B$226 / movie3[[#This Row],[CPI of Released Year]])</f>
        <v>186860153.29782557</v>
      </c>
      <c r="R1869" s="2">
        <f>movie3[[#This Row],[gross]]-movie3[[#This Row],[budget]]</f>
        <v>59531958</v>
      </c>
    </row>
    <row r="1870" spans="1:18" hidden="1" x14ac:dyDescent="0.25">
      <c r="A1870" t="s">
        <v>6223</v>
      </c>
      <c r="B1870" t="s">
        <v>16</v>
      </c>
      <c r="C1870" t="s">
        <v>104</v>
      </c>
      <c r="D1870">
        <v>1991</v>
      </c>
      <c r="E1870" t="s">
        <v>6224</v>
      </c>
      <c r="F1870">
        <v>7.3</v>
      </c>
      <c r="G1870" s="1">
        <v>180000</v>
      </c>
      <c r="H1870" t="s">
        <v>65</v>
      </c>
      <c r="I1870" t="s">
        <v>6225</v>
      </c>
      <c r="J1870" t="s">
        <v>67</v>
      </c>
      <c r="K1870" t="s">
        <v>30</v>
      </c>
      <c r="L1870" s="1">
        <v>35000000</v>
      </c>
      <c r="M1870" s="1">
        <v>182291969</v>
      </c>
      <c r="N1870" t="s">
        <v>1547</v>
      </c>
      <c r="O1870">
        <v>128</v>
      </c>
      <c r="P1870" s="6" t="str">
        <f>_xlfn.XLOOKUP(movie3[[#This Row],[year]],inflation!E$2:E$225,inflation!F$2:F$225,,0)</f>
        <v>409.3</v>
      </c>
      <c r="Q1870" s="2">
        <f>movie3[[#This Row],[gross]] * (inflation!B$226 / movie3[[#This Row],[CPI of Released Year]])</f>
        <v>407785308.61568534</v>
      </c>
      <c r="R1870" s="2">
        <f>movie3[[#This Row],[gross]]-movie3[[#This Row],[budget]]</f>
        <v>147291969</v>
      </c>
    </row>
    <row r="1871" spans="1:18" hidden="1" x14ac:dyDescent="0.25">
      <c r="A1871" t="s">
        <v>6335</v>
      </c>
      <c r="B1871" t="s">
        <v>2000</v>
      </c>
      <c r="C1871" t="s">
        <v>17</v>
      </c>
      <c r="D1871">
        <v>1991</v>
      </c>
      <c r="E1871" t="s">
        <v>6336</v>
      </c>
      <c r="F1871">
        <v>7.3</v>
      </c>
      <c r="G1871" s="1">
        <v>16000</v>
      </c>
      <c r="H1871" t="s">
        <v>1282</v>
      </c>
      <c r="I1871" t="s">
        <v>6337</v>
      </c>
      <c r="J1871" t="s">
        <v>2159</v>
      </c>
      <c r="K1871" t="s">
        <v>30</v>
      </c>
      <c r="M1871" s="1">
        <v>2853801</v>
      </c>
      <c r="N1871" t="s">
        <v>118</v>
      </c>
      <c r="O1871">
        <v>99</v>
      </c>
      <c r="P1871" s="6" t="str">
        <f>_xlfn.XLOOKUP(movie3[[#This Row],[year]],inflation!E$2:E$225,inflation!F$2:F$225,,0)</f>
        <v>409.3</v>
      </c>
      <c r="Q1871" s="2">
        <f>movie3[[#This Row],[gross]] * (inflation!B$226 / movie3[[#This Row],[CPI of Released Year]])</f>
        <v>6383924.2501832405</v>
      </c>
      <c r="R1871" s="2">
        <f>movie3[[#This Row],[gross]]-movie3[[#This Row],[budget]]</f>
        <v>2853801</v>
      </c>
    </row>
    <row r="1872" spans="1:18" hidden="1" x14ac:dyDescent="0.25">
      <c r="A1872" t="s">
        <v>6487</v>
      </c>
      <c r="B1872" t="s">
        <v>2000</v>
      </c>
      <c r="C1872" t="s">
        <v>34</v>
      </c>
      <c r="D1872">
        <v>1991</v>
      </c>
      <c r="E1872" t="s">
        <v>6488</v>
      </c>
      <c r="F1872">
        <v>7.3</v>
      </c>
      <c r="G1872" s="1">
        <v>19000</v>
      </c>
      <c r="H1872" t="s">
        <v>2754</v>
      </c>
      <c r="I1872" t="s">
        <v>2754</v>
      </c>
      <c r="J1872" t="s">
        <v>2754</v>
      </c>
      <c r="K1872" t="s">
        <v>492</v>
      </c>
      <c r="M1872" s="1">
        <v>10405394</v>
      </c>
      <c r="N1872" t="s">
        <v>555</v>
      </c>
      <c r="O1872">
        <v>80</v>
      </c>
      <c r="P1872" s="6" t="str">
        <f>_xlfn.XLOOKUP(movie3[[#This Row],[year]],inflation!E$2:E$225,inflation!F$2:F$225,,0)</f>
        <v>409.3</v>
      </c>
      <c r="Q1872" s="2">
        <f>movie3[[#This Row],[gross]] * (inflation!B$226 / movie3[[#This Row],[CPI of Released Year]])</f>
        <v>23276762.146103106</v>
      </c>
      <c r="R1872" s="2">
        <f>movie3[[#This Row],[gross]]-movie3[[#This Row],[budget]]</f>
        <v>10405394</v>
      </c>
    </row>
    <row r="1873" spans="1:18" hidden="1" x14ac:dyDescent="0.25">
      <c r="A1873" t="s">
        <v>6693</v>
      </c>
      <c r="B1873" t="s">
        <v>16</v>
      </c>
      <c r="C1873" t="s">
        <v>41</v>
      </c>
      <c r="D1873">
        <v>1991</v>
      </c>
      <c r="E1873" t="s">
        <v>6349</v>
      </c>
      <c r="F1873">
        <v>7.3</v>
      </c>
      <c r="G1873" s="1">
        <v>2700</v>
      </c>
      <c r="H1873" t="s">
        <v>3521</v>
      </c>
      <c r="I1873" t="s">
        <v>6694</v>
      </c>
      <c r="J1873" t="s">
        <v>6695</v>
      </c>
      <c r="K1873" t="s">
        <v>2110</v>
      </c>
      <c r="M1873" s="1">
        <v>2120564</v>
      </c>
      <c r="N1873" t="s">
        <v>5285</v>
      </c>
      <c r="O1873">
        <v>101</v>
      </c>
      <c r="P1873" s="6" t="str">
        <f>_xlfn.XLOOKUP(movie3[[#This Row],[year]],inflation!E$2:E$225,inflation!F$2:F$225,,0)</f>
        <v>409.3</v>
      </c>
      <c r="Q1873" s="2">
        <f>movie3[[#This Row],[gross]] * (inflation!B$226 / movie3[[#This Row],[CPI of Released Year]])</f>
        <v>4743680.4260933306</v>
      </c>
      <c r="R1873" s="2">
        <f>movie3[[#This Row],[gross]]-movie3[[#This Row],[budget]]</f>
        <v>2120564</v>
      </c>
    </row>
    <row r="1874" spans="1:18" hidden="1" x14ac:dyDescent="0.25">
      <c r="A1874" t="s">
        <v>6721</v>
      </c>
      <c r="B1874" t="s">
        <v>16</v>
      </c>
      <c r="C1874" t="s">
        <v>104</v>
      </c>
      <c r="D1874">
        <v>1991</v>
      </c>
      <c r="E1874" t="s">
        <v>6722</v>
      </c>
      <c r="F1874">
        <v>7.3</v>
      </c>
      <c r="G1874" s="1">
        <v>2300</v>
      </c>
      <c r="H1874" t="s">
        <v>1848</v>
      </c>
      <c r="I1874" t="s">
        <v>1848</v>
      </c>
      <c r="J1874" t="s">
        <v>6723</v>
      </c>
      <c r="K1874" t="s">
        <v>30</v>
      </c>
      <c r="L1874" s="1">
        <v>3000000</v>
      </c>
      <c r="M1874" s="1">
        <v>1345015</v>
      </c>
      <c r="N1874" t="s">
        <v>6724</v>
      </c>
      <c r="O1874">
        <v>129</v>
      </c>
      <c r="P1874" s="6" t="str">
        <f>_xlfn.XLOOKUP(movie3[[#This Row],[year]],inflation!E$2:E$225,inflation!F$2:F$225,,0)</f>
        <v>409.3</v>
      </c>
      <c r="Q1874" s="2">
        <f>movie3[[#This Row],[gross]] * (inflation!B$226 / movie3[[#This Row],[CPI of Released Year]])</f>
        <v>3008785.0818470563</v>
      </c>
      <c r="R1874" s="2">
        <f>movie3[[#This Row],[gross]]-movie3[[#This Row],[budget]]</f>
        <v>-1654985</v>
      </c>
    </row>
    <row r="1875" spans="1:18" hidden="1" x14ac:dyDescent="0.25">
      <c r="A1875" t="s">
        <v>6244</v>
      </c>
      <c r="B1875" t="s">
        <v>16</v>
      </c>
      <c r="C1875" t="s">
        <v>63</v>
      </c>
      <c r="D1875">
        <v>1991</v>
      </c>
      <c r="E1875" t="s">
        <v>6245</v>
      </c>
      <c r="F1875">
        <v>7.2</v>
      </c>
      <c r="G1875" s="1">
        <v>86000</v>
      </c>
      <c r="H1875" t="s">
        <v>792</v>
      </c>
      <c r="I1875" t="s">
        <v>6246</v>
      </c>
      <c r="J1875" t="s">
        <v>2077</v>
      </c>
      <c r="K1875" t="s">
        <v>30</v>
      </c>
      <c r="L1875" s="1">
        <v>38000000</v>
      </c>
      <c r="M1875" s="1">
        <v>34416893</v>
      </c>
      <c r="N1875" t="s">
        <v>6247</v>
      </c>
      <c r="O1875">
        <v>140</v>
      </c>
      <c r="P1875" s="6" t="str">
        <f>_xlfn.XLOOKUP(movie3[[#This Row],[year]],inflation!E$2:E$225,inflation!F$2:F$225,,0)</f>
        <v>409.3</v>
      </c>
      <c r="Q1875" s="2">
        <f>movie3[[#This Row],[gross]] * (inflation!B$226 / movie3[[#This Row],[CPI of Released Year]])</f>
        <v>76990244.883459568</v>
      </c>
      <c r="R1875" s="2">
        <f>movie3[[#This Row],[gross]]-movie3[[#This Row],[budget]]</f>
        <v>-3583107</v>
      </c>
    </row>
    <row r="1876" spans="1:18" hidden="1" x14ac:dyDescent="0.25">
      <c r="A1876" t="s">
        <v>6299</v>
      </c>
      <c r="B1876" t="s">
        <v>33</v>
      </c>
      <c r="C1876" t="s">
        <v>34</v>
      </c>
      <c r="D1876">
        <v>1991</v>
      </c>
      <c r="E1876" t="s">
        <v>6300</v>
      </c>
      <c r="F1876">
        <v>7.2</v>
      </c>
      <c r="G1876" s="1">
        <v>72000</v>
      </c>
      <c r="H1876" t="s">
        <v>1027</v>
      </c>
      <c r="I1876" t="s">
        <v>1028</v>
      </c>
      <c r="J1876" t="s">
        <v>1029</v>
      </c>
      <c r="K1876" t="s">
        <v>30</v>
      </c>
      <c r="L1876" s="1">
        <v>30000000</v>
      </c>
      <c r="M1876" s="1">
        <v>96888996</v>
      </c>
      <c r="N1876" t="s">
        <v>44</v>
      </c>
      <c r="O1876">
        <v>110</v>
      </c>
      <c r="P1876" s="6" t="str">
        <f>_xlfn.XLOOKUP(movie3[[#This Row],[year]],inflation!E$2:E$225,inflation!F$2:F$225,,0)</f>
        <v>409.3</v>
      </c>
      <c r="Q1876" s="2">
        <f>movie3[[#This Row],[gross]] * (inflation!B$226 / movie3[[#This Row],[CPI of Released Year]])</f>
        <v>216739713.50500858</v>
      </c>
      <c r="R1876" s="2">
        <f>movie3[[#This Row],[gross]]-movie3[[#This Row],[budget]]</f>
        <v>66888996</v>
      </c>
    </row>
    <row r="1877" spans="1:18" hidden="1" x14ac:dyDescent="0.25">
      <c r="A1877" t="s">
        <v>6383</v>
      </c>
      <c r="B1877" t="s">
        <v>337</v>
      </c>
      <c r="C1877" t="s">
        <v>17</v>
      </c>
      <c r="D1877">
        <v>1991</v>
      </c>
      <c r="E1877" t="s">
        <v>5936</v>
      </c>
      <c r="F1877">
        <v>7.2</v>
      </c>
      <c r="G1877" s="1">
        <v>5000</v>
      </c>
      <c r="H1877" t="s">
        <v>577</v>
      </c>
      <c r="I1877" t="s">
        <v>6384</v>
      </c>
      <c r="J1877" t="s">
        <v>6385</v>
      </c>
      <c r="K1877" t="s">
        <v>30</v>
      </c>
      <c r="M1877" s="1">
        <v>7294835</v>
      </c>
      <c r="N1877" t="s">
        <v>1725</v>
      </c>
      <c r="O1877">
        <v>88</v>
      </c>
      <c r="P1877" s="6" t="str">
        <f>_xlfn.XLOOKUP(movie3[[#This Row],[year]],inflation!E$2:E$225,inflation!F$2:F$225,,0)</f>
        <v>409.3</v>
      </c>
      <c r="Q1877" s="2">
        <f>movie3[[#This Row],[gross]] * (inflation!B$226 / movie3[[#This Row],[CPI of Released Year]])</f>
        <v>16318472.821891034</v>
      </c>
      <c r="R1877" s="2">
        <f>movie3[[#This Row],[gross]]-movie3[[#This Row],[budget]]</f>
        <v>7294835</v>
      </c>
    </row>
    <row r="1878" spans="1:18" hidden="1" x14ac:dyDescent="0.25">
      <c r="A1878" t="s">
        <v>6396</v>
      </c>
      <c r="B1878" t="s">
        <v>33</v>
      </c>
      <c r="C1878" t="s">
        <v>41</v>
      </c>
      <c r="D1878">
        <v>1991</v>
      </c>
      <c r="E1878" t="s">
        <v>6397</v>
      </c>
      <c r="F1878">
        <v>7.2</v>
      </c>
      <c r="G1878" s="1">
        <v>18000</v>
      </c>
      <c r="H1878" t="s">
        <v>896</v>
      </c>
      <c r="I1878" t="s">
        <v>896</v>
      </c>
      <c r="J1878" t="s">
        <v>896</v>
      </c>
      <c r="K1878" t="s">
        <v>30</v>
      </c>
      <c r="M1878" s="1">
        <v>16371128</v>
      </c>
      <c r="N1878" t="s">
        <v>6298</v>
      </c>
      <c r="O1878">
        <v>112</v>
      </c>
      <c r="P1878" s="6" t="str">
        <f>_xlfn.XLOOKUP(movie3[[#This Row],[year]],inflation!E$2:E$225,inflation!F$2:F$225,,0)</f>
        <v>409.3</v>
      </c>
      <c r="Q1878" s="2">
        <f>movie3[[#This Row],[gross]] * (inflation!B$226 / movie3[[#This Row],[CPI of Released Year]])</f>
        <v>36622049.344734915</v>
      </c>
      <c r="R1878" s="2">
        <f>movie3[[#This Row],[gross]]-movie3[[#This Row],[budget]]</f>
        <v>16371128</v>
      </c>
    </row>
    <row r="1879" spans="1:18" hidden="1" x14ac:dyDescent="0.25">
      <c r="A1879" t="s">
        <v>6511</v>
      </c>
      <c r="B1879" t="s">
        <v>16</v>
      </c>
      <c r="C1879" t="s">
        <v>17</v>
      </c>
      <c r="D1879">
        <v>1991</v>
      </c>
      <c r="E1879" t="s">
        <v>6512</v>
      </c>
      <c r="F1879">
        <v>7.2</v>
      </c>
      <c r="G1879" s="1">
        <v>5800</v>
      </c>
      <c r="H1879" t="s">
        <v>4383</v>
      </c>
      <c r="I1879" t="s">
        <v>4383</v>
      </c>
      <c r="J1879" t="s">
        <v>4384</v>
      </c>
      <c r="K1879" t="s">
        <v>248</v>
      </c>
      <c r="M1879" s="1">
        <v>2415396</v>
      </c>
      <c r="N1879" t="s">
        <v>537</v>
      </c>
      <c r="O1879">
        <v>99</v>
      </c>
      <c r="P1879" s="6" t="str">
        <f>_xlfn.XLOOKUP(movie3[[#This Row],[year]],inflation!E$2:E$225,inflation!F$2:F$225,,0)</f>
        <v>409.3</v>
      </c>
      <c r="Q1879" s="2">
        <f>movie3[[#This Row],[gross]] * (inflation!B$226 / movie3[[#This Row],[CPI of Released Year]])</f>
        <v>5403216.6567310048</v>
      </c>
      <c r="R1879" s="2">
        <f>movie3[[#This Row],[gross]]-movie3[[#This Row],[budget]]</f>
        <v>2415396</v>
      </c>
    </row>
    <row r="1880" spans="1:18" hidden="1" x14ac:dyDescent="0.25">
      <c r="A1880" t="s">
        <v>6633</v>
      </c>
      <c r="B1880" t="s">
        <v>33</v>
      </c>
      <c r="C1880" t="s">
        <v>17</v>
      </c>
      <c r="D1880">
        <v>1991</v>
      </c>
      <c r="E1880" t="s">
        <v>6195</v>
      </c>
      <c r="F1880">
        <v>7.2</v>
      </c>
      <c r="G1880" s="1">
        <v>6400</v>
      </c>
      <c r="H1880" t="s">
        <v>2630</v>
      </c>
      <c r="I1880" t="s">
        <v>6634</v>
      </c>
      <c r="J1880" t="s">
        <v>6635</v>
      </c>
      <c r="K1880" t="s">
        <v>2110</v>
      </c>
      <c r="M1880" s="1">
        <v>516431</v>
      </c>
      <c r="N1880" t="s">
        <v>6636</v>
      </c>
      <c r="O1880">
        <v>98</v>
      </c>
      <c r="P1880" s="6" t="str">
        <f>_xlfn.XLOOKUP(movie3[[#This Row],[year]],inflation!E$2:E$225,inflation!F$2:F$225,,0)</f>
        <v>409.3</v>
      </c>
      <c r="Q1880" s="2">
        <f>movie3[[#This Row],[gross]] * (inflation!B$226 / movie3[[#This Row],[CPI of Released Year]])</f>
        <v>1155250.9738578061</v>
      </c>
      <c r="R1880" s="2">
        <f>movie3[[#This Row],[gross]]-movie3[[#This Row],[budget]]</f>
        <v>516431</v>
      </c>
    </row>
    <row r="1881" spans="1:18" hidden="1" x14ac:dyDescent="0.25">
      <c r="A1881" t="s">
        <v>6644</v>
      </c>
      <c r="B1881" t="s">
        <v>16</v>
      </c>
      <c r="C1881" t="s">
        <v>17</v>
      </c>
      <c r="D1881">
        <v>1991</v>
      </c>
      <c r="E1881" t="s">
        <v>6518</v>
      </c>
      <c r="F1881">
        <v>7.2</v>
      </c>
      <c r="G1881" s="1">
        <v>6300</v>
      </c>
      <c r="H1881" t="s">
        <v>6645</v>
      </c>
      <c r="I1881" t="s">
        <v>6645</v>
      </c>
      <c r="J1881" t="s">
        <v>6646</v>
      </c>
      <c r="K1881" t="s">
        <v>248</v>
      </c>
      <c r="M1881" s="1">
        <v>524668</v>
      </c>
      <c r="N1881" t="s">
        <v>6647</v>
      </c>
      <c r="O1881">
        <v>86</v>
      </c>
      <c r="P1881" s="6" t="str">
        <f>_xlfn.XLOOKUP(movie3[[#This Row],[year]],inflation!E$2:E$225,inflation!F$2:F$225,,0)</f>
        <v>409.3</v>
      </c>
      <c r="Q1881" s="2">
        <f>movie3[[#This Row],[gross]] * (inflation!B$226 / movie3[[#This Row],[CPI of Released Year]])</f>
        <v>1173677.0603469338</v>
      </c>
      <c r="R1881" s="2">
        <f>movie3[[#This Row],[gross]]-movie3[[#This Row],[budget]]</f>
        <v>524668</v>
      </c>
    </row>
    <row r="1882" spans="1:18" hidden="1" x14ac:dyDescent="0.25">
      <c r="A1882" t="s">
        <v>6754</v>
      </c>
      <c r="B1882" t="s">
        <v>16</v>
      </c>
      <c r="C1882" t="s">
        <v>63</v>
      </c>
      <c r="D1882">
        <v>1991</v>
      </c>
      <c r="E1882" t="s">
        <v>4259</v>
      </c>
      <c r="F1882">
        <v>7.2</v>
      </c>
      <c r="G1882" s="1">
        <v>2800</v>
      </c>
      <c r="H1882" t="s">
        <v>6755</v>
      </c>
      <c r="I1882" t="s">
        <v>6755</v>
      </c>
      <c r="J1882" t="s">
        <v>6756</v>
      </c>
      <c r="K1882" t="s">
        <v>453</v>
      </c>
      <c r="M1882" s="1">
        <v>193205</v>
      </c>
      <c r="N1882" t="s">
        <v>6757</v>
      </c>
      <c r="O1882">
        <v>158</v>
      </c>
      <c r="P1882" s="6" t="str">
        <f>_xlfn.XLOOKUP(movie3[[#This Row],[year]],inflation!E$2:E$225,inflation!F$2:F$225,,0)</f>
        <v>409.3</v>
      </c>
      <c r="Q1882" s="2">
        <f>movie3[[#This Row],[gross]] * (inflation!B$226 / movie3[[#This Row],[CPI of Released Year]])</f>
        <v>432197.64964573667</v>
      </c>
      <c r="R1882" s="2">
        <f>movie3[[#This Row],[gross]]-movie3[[#This Row],[budget]]</f>
        <v>193205</v>
      </c>
    </row>
    <row r="1883" spans="1:18" hidden="1" x14ac:dyDescent="0.25">
      <c r="A1883" t="s">
        <v>6765</v>
      </c>
      <c r="B1883" t="s">
        <v>16</v>
      </c>
      <c r="C1883" t="s">
        <v>41</v>
      </c>
      <c r="D1883">
        <v>1991</v>
      </c>
      <c r="E1883" t="s">
        <v>6766</v>
      </c>
      <c r="F1883">
        <v>7.2</v>
      </c>
      <c r="G1883" s="1">
        <v>10000</v>
      </c>
      <c r="H1883" t="s">
        <v>6767</v>
      </c>
      <c r="I1883" t="s">
        <v>6767</v>
      </c>
      <c r="J1883" t="s">
        <v>6767</v>
      </c>
      <c r="K1883" t="s">
        <v>306</v>
      </c>
      <c r="M1883" s="1">
        <v>626057</v>
      </c>
      <c r="N1883" t="s">
        <v>4943</v>
      </c>
      <c r="O1883">
        <v>102</v>
      </c>
      <c r="P1883" s="6" t="str">
        <f>_xlfn.XLOOKUP(movie3[[#This Row],[year]],inflation!E$2:E$225,inflation!F$2:F$225,,0)</f>
        <v>409.3</v>
      </c>
      <c r="Q1883" s="2">
        <f>movie3[[#This Row],[gross]] * (inflation!B$226 / movie3[[#This Row],[CPI of Released Year]])</f>
        <v>1400483.2377229417</v>
      </c>
      <c r="R1883" s="2">
        <f>movie3[[#This Row],[gross]]-movie3[[#This Row],[budget]]</f>
        <v>626057</v>
      </c>
    </row>
    <row r="1884" spans="1:18" hidden="1" x14ac:dyDescent="0.25">
      <c r="A1884" t="s">
        <v>6514</v>
      </c>
      <c r="B1884" t="s">
        <v>16</v>
      </c>
      <c r="C1884" t="s">
        <v>41</v>
      </c>
      <c r="D1884">
        <v>1991</v>
      </c>
      <c r="E1884" t="s">
        <v>6195</v>
      </c>
      <c r="F1884">
        <v>7.1</v>
      </c>
      <c r="G1884" s="1">
        <v>14000</v>
      </c>
      <c r="H1884" t="s">
        <v>3475</v>
      </c>
      <c r="I1884" t="s">
        <v>3475</v>
      </c>
      <c r="J1884" t="s">
        <v>5200</v>
      </c>
      <c r="K1884" t="s">
        <v>1112</v>
      </c>
      <c r="M1884" s="1">
        <v>1710057</v>
      </c>
      <c r="N1884" t="s">
        <v>6515</v>
      </c>
      <c r="O1884">
        <v>112</v>
      </c>
      <c r="P1884" s="6" t="str">
        <f>_xlfn.XLOOKUP(movie3[[#This Row],[year]],inflation!E$2:E$225,inflation!F$2:F$225,,0)</f>
        <v>409.3</v>
      </c>
      <c r="Q1884" s="2">
        <f>movie3[[#This Row],[gross]] * (inflation!B$226 / movie3[[#This Row],[CPI of Released Year]])</f>
        <v>3825380.3791839732</v>
      </c>
      <c r="R1884" s="2">
        <f>movie3[[#This Row],[gross]]-movie3[[#This Row],[budget]]</f>
        <v>1710057</v>
      </c>
    </row>
    <row r="1885" spans="1:18" hidden="1" x14ac:dyDescent="0.25">
      <c r="A1885" t="s">
        <v>6522</v>
      </c>
      <c r="B1885" t="s">
        <v>16</v>
      </c>
      <c r="C1885" t="s">
        <v>25</v>
      </c>
      <c r="D1885">
        <v>1991</v>
      </c>
      <c r="E1885" t="s">
        <v>6336</v>
      </c>
      <c r="F1885">
        <v>7.1</v>
      </c>
      <c r="G1885" s="1">
        <v>6600</v>
      </c>
      <c r="H1885" t="s">
        <v>245</v>
      </c>
      <c r="I1885" t="s">
        <v>6523</v>
      </c>
      <c r="J1885" t="s">
        <v>5500</v>
      </c>
      <c r="K1885" t="s">
        <v>195</v>
      </c>
      <c r="M1885" s="1">
        <v>8211952</v>
      </c>
      <c r="N1885" t="s">
        <v>3189</v>
      </c>
      <c r="O1885">
        <v>101</v>
      </c>
      <c r="P1885" s="6" t="str">
        <f>_xlfn.XLOOKUP(movie3[[#This Row],[year]],inflation!E$2:E$225,inflation!F$2:F$225,,0)</f>
        <v>409.3</v>
      </c>
      <c r="Q1885" s="2">
        <f>movie3[[#This Row],[gross]] * (inflation!B$226 / movie3[[#This Row],[CPI of Released Year]])</f>
        <v>18370054.364036161</v>
      </c>
      <c r="R1885" s="2">
        <f>movie3[[#This Row],[gross]]-movie3[[#This Row],[budget]]</f>
        <v>8211952</v>
      </c>
    </row>
    <row r="1886" spans="1:18" hidden="1" x14ac:dyDescent="0.25">
      <c r="A1886" t="s">
        <v>6725</v>
      </c>
      <c r="B1886" t="s">
        <v>16</v>
      </c>
      <c r="C1886" t="s">
        <v>41</v>
      </c>
      <c r="D1886">
        <v>1991</v>
      </c>
      <c r="E1886" t="s">
        <v>6726</v>
      </c>
      <c r="F1886">
        <v>7.1</v>
      </c>
      <c r="G1886" s="1">
        <v>4300</v>
      </c>
      <c r="H1886" t="s">
        <v>6069</v>
      </c>
      <c r="I1886" t="s">
        <v>6727</v>
      </c>
      <c r="J1886" t="s">
        <v>6728</v>
      </c>
      <c r="K1886" t="s">
        <v>22</v>
      </c>
      <c r="M1886" s="1">
        <v>295444</v>
      </c>
      <c r="N1886" t="s">
        <v>6729</v>
      </c>
      <c r="O1886">
        <v>95</v>
      </c>
      <c r="P1886" s="6" t="str">
        <f>_xlfn.XLOOKUP(movie3[[#This Row],[year]],inflation!E$2:E$225,inflation!F$2:F$225,,0)</f>
        <v>409.3</v>
      </c>
      <c r="Q1886" s="2">
        <f>movie3[[#This Row],[gross]] * (inflation!B$226 / movie3[[#This Row],[CPI of Released Year]])</f>
        <v>660905.26850720751</v>
      </c>
      <c r="R1886" s="2">
        <f>movie3[[#This Row],[gross]]-movie3[[#This Row],[budget]]</f>
        <v>295444</v>
      </c>
    </row>
    <row r="1887" spans="1:18" hidden="1" x14ac:dyDescent="0.25">
      <c r="A1887" t="s">
        <v>6739</v>
      </c>
      <c r="B1887" t="s">
        <v>16</v>
      </c>
      <c r="C1887" t="s">
        <v>17</v>
      </c>
      <c r="D1887">
        <v>1991</v>
      </c>
      <c r="E1887" t="s">
        <v>6740</v>
      </c>
      <c r="F1887">
        <v>7.1</v>
      </c>
      <c r="G1887" s="1">
        <v>2700</v>
      </c>
      <c r="H1887" t="s">
        <v>6741</v>
      </c>
      <c r="I1887" t="s">
        <v>6741</v>
      </c>
      <c r="J1887" t="s">
        <v>6742</v>
      </c>
      <c r="K1887" t="s">
        <v>30</v>
      </c>
      <c r="L1887" s="1">
        <v>4000000</v>
      </c>
      <c r="M1887" s="1">
        <v>259012</v>
      </c>
      <c r="N1887" t="s">
        <v>4880</v>
      </c>
      <c r="O1887">
        <v>89</v>
      </c>
      <c r="P1887" s="6" t="str">
        <f>_xlfn.XLOOKUP(movie3[[#This Row],[year]],inflation!E$2:E$225,inflation!F$2:F$225,,0)</f>
        <v>409.3</v>
      </c>
      <c r="Q1887" s="2">
        <f>movie3[[#This Row],[gross]] * (inflation!B$226 / movie3[[#This Row],[CPI of Released Year]])</f>
        <v>579407.24945028103</v>
      </c>
      <c r="R1887" s="2">
        <f>movie3[[#This Row],[gross]]-movie3[[#This Row],[budget]]</f>
        <v>-3740988</v>
      </c>
    </row>
    <row r="1888" spans="1:18" hidden="1" x14ac:dyDescent="0.25">
      <c r="A1888" t="s">
        <v>6770</v>
      </c>
      <c r="B1888" t="s">
        <v>2000</v>
      </c>
      <c r="C1888" t="s">
        <v>63</v>
      </c>
      <c r="D1888">
        <v>1991</v>
      </c>
      <c r="E1888" t="s">
        <v>6310</v>
      </c>
      <c r="F1888">
        <v>7.1</v>
      </c>
      <c r="G1888" s="1">
        <v>2000</v>
      </c>
      <c r="H1888" t="s">
        <v>2706</v>
      </c>
      <c r="I1888" t="s">
        <v>2706</v>
      </c>
      <c r="J1888" t="s">
        <v>4257</v>
      </c>
      <c r="K1888" t="s">
        <v>306</v>
      </c>
      <c r="M1888" s="1">
        <v>93292</v>
      </c>
      <c r="N1888" t="s">
        <v>6771</v>
      </c>
      <c r="O1888">
        <v>137</v>
      </c>
      <c r="P1888" s="6" t="str">
        <f>_xlfn.XLOOKUP(movie3[[#This Row],[year]],inflation!E$2:E$225,inflation!F$2:F$225,,0)</f>
        <v>409.3</v>
      </c>
      <c r="Q1888" s="2">
        <f>movie3[[#This Row],[gross]] * (inflation!B$226 / movie3[[#This Row],[CPI of Released Year]])</f>
        <v>208693.26948448573</v>
      </c>
      <c r="R1888" s="2">
        <f>movie3[[#This Row],[gross]]-movie3[[#This Row],[budget]]</f>
        <v>93292</v>
      </c>
    </row>
    <row r="1889" spans="1:18" hidden="1" x14ac:dyDescent="0.25">
      <c r="A1889" t="s">
        <v>6296</v>
      </c>
      <c r="B1889" t="s">
        <v>16</v>
      </c>
      <c r="C1889" t="s">
        <v>34</v>
      </c>
      <c r="D1889">
        <v>1991</v>
      </c>
      <c r="E1889" t="s">
        <v>6297</v>
      </c>
      <c r="F1889">
        <v>7</v>
      </c>
      <c r="G1889" s="1">
        <v>95000</v>
      </c>
      <c r="H1889" t="s">
        <v>1560</v>
      </c>
      <c r="I1889" t="s">
        <v>3885</v>
      </c>
      <c r="J1889" t="s">
        <v>4461</v>
      </c>
      <c r="K1889" t="s">
        <v>30</v>
      </c>
      <c r="L1889" s="1">
        <v>43000000</v>
      </c>
      <c r="M1889" s="1">
        <v>59509925</v>
      </c>
      <c r="N1889" t="s">
        <v>6298</v>
      </c>
      <c r="O1889">
        <v>105</v>
      </c>
      <c r="P1889" s="6" t="str">
        <f>_xlfn.XLOOKUP(movie3[[#This Row],[year]],inflation!E$2:E$225,inflation!F$2:F$225,,0)</f>
        <v>409.3</v>
      </c>
      <c r="Q1889" s="2">
        <f>movie3[[#This Row],[gross]] * (inflation!B$226 / movie3[[#This Row],[CPI of Released Year]])</f>
        <v>133123106.10798927</v>
      </c>
      <c r="R1889" s="2">
        <f>movie3[[#This Row],[gross]]-movie3[[#This Row],[budget]]</f>
        <v>16509925</v>
      </c>
    </row>
    <row r="1890" spans="1:18" hidden="1" x14ac:dyDescent="0.25">
      <c r="A1890" t="s">
        <v>6301</v>
      </c>
      <c r="B1890" t="s">
        <v>16</v>
      </c>
      <c r="C1890" t="s">
        <v>17</v>
      </c>
      <c r="D1890">
        <v>1991</v>
      </c>
      <c r="E1890" t="s">
        <v>6302</v>
      </c>
      <c r="F1890">
        <v>7</v>
      </c>
      <c r="G1890" s="1">
        <v>53000</v>
      </c>
      <c r="H1890" t="s">
        <v>5228</v>
      </c>
      <c r="I1890" t="s">
        <v>5228</v>
      </c>
      <c r="J1890" t="s">
        <v>4476</v>
      </c>
      <c r="K1890" t="s">
        <v>30</v>
      </c>
      <c r="L1890" s="1">
        <v>2500000</v>
      </c>
      <c r="M1890" s="1">
        <v>6401336</v>
      </c>
      <c r="N1890" t="s">
        <v>2027</v>
      </c>
      <c r="O1890">
        <v>104</v>
      </c>
      <c r="P1890" s="6" t="str">
        <f>_xlfn.XLOOKUP(movie3[[#This Row],[year]],inflation!E$2:E$225,inflation!F$2:F$225,,0)</f>
        <v>409.3</v>
      </c>
      <c r="Q1890" s="2">
        <f>movie3[[#This Row],[gross]] * (inflation!B$226 / movie3[[#This Row],[CPI of Released Year]])</f>
        <v>14319724.509161985</v>
      </c>
      <c r="R1890" s="2">
        <f>movie3[[#This Row],[gross]]-movie3[[#This Row],[budget]]</f>
        <v>3901336</v>
      </c>
    </row>
    <row r="1891" spans="1:18" hidden="1" x14ac:dyDescent="0.25">
      <c r="A1891" t="s">
        <v>6316</v>
      </c>
      <c r="B1891" t="s">
        <v>33</v>
      </c>
      <c r="C1891" t="s">
        <v>41</v>
      </c>
      <c r="D1891">
        <v>1991</v>
      </c>
      <c r="E1891" t="s">
        <v>6317</v>
      </c>
      <c r="F1891">
        <v>7</v>
      </c>
      <c r="G1891" s="1">
        <v>65000</v>
      </c>
      <c r="H1891" t="s">
        <v>2223</v>
      </c>
      <c r="I1891" t="s">
        <v>6318</v>
      </c>
      <c r="J1891" t="s">
        <v>547</v>
      </c>
      <c r="K1891" t="s">
        <v>30</v>
      </c>
      <c r="L1891" s="1">
        <v>35000000</v>
      </c>
      <c r="M1891" s="1">
        <v>63707829</v>
      </c>
      <c r="N1891" t="s">
        <v>2094</v>
      </c>
      <c r="O1891">
        <v>99</v>
      </c>
      <c r="P1891" s="6" t="str">
        <f>_xlfn.XLOOKUP(movie3[[#This Row],[year]],inflation!E$2:E$225,inflation!F$2:F$225,,0)</f>
        <v>409.3</v>
      </c>
      <c r="Q1891" s="2">
        <f>movie3[[#This Row],[gross]] * (inflation!B$226 / movie3[[#This Row],[CPI of Released Year]])</f>
        <v>142513775.30515516</v>
      </c>
      <c r="R1891" s="2">
        <f>movie3[[#This Row],[gross]]-movie3[[#This Row],[budget]]</f>
        <v>28707829</v>
      </c>
    </row>
    <row r="1892" spans="1:18" hidden="1" x14ac:dyDescent="0.25">
      <c r="A1892" t="s">
        <v>6319</v>
      </c>
      <c r="B1892" t="s">
        <v>16</v>
      </c>
      <c r="C1892" t="s">
        <v>17</v>
      </c>
      <c r="D1892">
        <v>1991</v>
      </c>
      <c r="E1892" t="s">
        <v>6320</v>
      </c>
      <c r="F1892">
        <v>7</v>
      </c>
      <c r="G1892" s="1">
        <v>48000</v>
      </c>
      <c r="H1892" t="s">
        <v>582</v>
      </c>
      <c r="I1892" t="s">
        <v>6321</v>
      </c>
      <c r="J1892" t="s">
        <v>1800</v>
      </c>
      <c r="K1892" t="s">
        <v>195</v>
      </c>
      <c r="L1892" s="1">
        <v>16000000</v>
      </c>
      <c r="M1892" s="1">
        <v>2641357</v>
      </c>
      <c r="N1892" t="s">
        <v>1787</v>
      </c>
      <c r="O1892">
        <v>115</v>
      </c>
      <c r="P1892" s="6" t="str">
        <f>_xlfn.XLOOKUP(movie3[[#This Row],[year]],inflation!E$2:E$225,inflation!F$2:F$225,,0)</f>
        <v>409.3</v>
      </c>
      <c r="Q1892" s="2">
        <f>movie3[[#This Row],[gross]] * (inflation!B$226 / movie3[[#This Row],[CPI of Released Year]])</f>
        <v>5908689.150256536</v>
      </c>
      <c r="R1892" s="2">
        <f>movie3[[#This Row],[gross]]-movie3[[#This Row],[budget]]</f>
        <v>-13358643</v>
      </c>
    </row>
    <row r="1893" spans="1:18" hidden="1" x14ac:dyDescent="0.25">
      <c r="A1893" t="s">
        <v>6421</v>
      </c>
      <c r="B1893" t="s">
        <v>16</v>
      </c>
      <c r="C1893" t="s">
        <v>17</v>
      </c>
      <c r="D1893">
        <v>1991</v>
      </c>
      <c r="E1893" t="s">
        <v>6422</v>
      </c>
      <c r="F1893">
        <v>7</v>
      </c>
      <c r="G1893" s="1">
        <v>8600</v>
      </c>
      <c r="H1893" t="s">
        <v>988</v>
      </c>
      <c r="I1893" t="s">
        <v>988</v>
      </c>
      <c r="J1893" t="s">
        <v>6423</v>
      </c>
      <c r="K1893" t="s">
        <v>30</v>
      </c>
      <c r="L1893" s="1">
        <v>7000000</v>
      </c>
      <c r="M1893" s="1">
        <v>191125</v>
      </c>
      <c r="N1893" t="s">
        <v>31</v>
      </c>
      <c r="O1893">
        <v>127</v>
      </c>
      <c r="P1893" s="6" t="str">
        <f>_xlfn.XLOOKUP(movie3[[#This Row],[year]],inflation!E$2:E$225,inflation!F$2:F$225,,0)</f>
        <v>409.3</v>
      </c>
      <c r="Q1893" s="2">
        <f>movie3[[#This Row],[gross]] * (inflation!B$226 / movie3[[#This Row],[CPI of Released Year]])</f>
        <v>427544.71048130956</v>
      </c>
      <c r="R1893" s="2">
        <f>movie3[[#This Row],[gross]]-movie3[[#This Row],[budget]]</f>
        <v>-6808875</v>
      </c>
    </row>
    <row r="1894" spans="1:18" hidden="1" x14ac:dyDescent="0.25">
      <c r="A1894" t="s">
        <v>6437</v>
      </c>
      <c r="B1894" t="s">
        <v>16</v>
      </c>
      <c r="C1894" t="s">
        <v>104</v>
      </c>
      <c r="D1894">
        <v>1991</v>
      </c>
      <c r="E1894" t="s">
        <v>6438</v>
      </c>
      <c r="F1894">
        <v>7</v>
      </c>
      <c r="G1894" s="1">
        <v>6500</v>
      </c>
      <c r="H1894" t="s">
        <v>688</v>
      </c>
      <c r="I1894" t="s">
        <v>688</v>
      </c>
      <c r="J1894" t="s">
        <v>6439</v>
      </c>
      <c r="K1894" t="s">
        <v>30</v>
      </c>
      <c r="M1894" s="1">
        <v>2971661</v>
      </c>
      <c r="N1894" t="s">
        <v>6440</v>
      </c>
      <c r="O1894">
        <v>102</v>
      </c>
      <c r="P1894" s="6" t="str">
        <f>_xlfn.XLOOKUP(movie3[[#This Row],[year]],inflation!E$2:E$225,inflation!F$2:F$225,,0)</f>
        <v>409.3</v>
      </c>
      <c r="Q1894" s="2">
        <f>movie3[[#This Row],[gross]] * (inflation!B$226 / movie3[[#This Row],[CPI of Released Year]])</f>
        <v>6647575.8895675549</v>
      </c>
      <c r="R1894" s="2">
        <f>movie3[[#This Row],[gross]]-movie3[[#This Row],[budget]]</f>
        <v>2971661</v>
      </c>
    </row>
    <row r="1895" spans="1:18" hidden="1" x14ac:dyDescent="0.25">
      <c r="A1895" t="s">
        <v>6503</v>
      </c>
      <c r="B1895" t="s">
        <v>16</v>
      </c>
      <c r="C1895" t="s">
        <v>41</v>
      </c>
      <c r="D1895">
        <v>1991</v>
      </c>
      <c r="E1895" t="s">
        <v>6504</v>
      </c>
      <c r="F1895">
        <v>7</v>
      </c>
      <c r="G1895" s="1">
        <v>1600</v>
      </c>
      <c r="H1895" t="s">
        <v>6505</v>
      </c>
      <c r="I1895" t="s">
        <v>6505</v>
      </c>
      <c r="J1895" t="s">
        <v>6506</v>
      </c>
      <c r="K1895" t="s">
        <v>3158</v>
      </c>
      <c r="M1895" s="1">
        <v>4313473</v>
      </c>
      <c r="N1895" t="s">
        <v>4072</v>
      </c>
      <c r="O1895">
        <v>104</v>
      </c>
      <c r="P1895" s="6" t="str">
        <f>_xlfn.XLOOKUP(movie3[[#This Row],[year]],inflation!E$2:E$225,inflation!F$2:F$225,,0)</f>
        <v>409.3</v>
      </c>
      <c r="Q1895" s="2">
        <f>movie3[[#This Row],[gross]] * (inflation!B$226 / movie3[[#This Row],[CPI of Released Year]])</f>
        <v>9649195.8924993891</v>
      </c>
      <c r="R1895" s="2">
        <f>movie3[[#This Row],[gross]]-movie3[[#This Row],[budget]]</f>
        <v>4313473</v>
      </c>
    </row>
    <row r="1896" spans="1:18" hidden="1" x14ac:dyDescent="0.25">
      <c r="A1896" t="s">
        <v>6530</v>
      </c>
      <c r="B1896" t="s">
        <v>2000</v>
      </c>
      <c r="C1896" t="s">
        <v>17</v>
      </c>
      <c r="D1896">
        <v>1991</v>
      </c>
      <c r="E1896" t="s">
        <v>6531</v>
      </c>
      <c r="F1896">
        <v>7</v>
      </c>
      <c r="G1896" s="1">
        <v>5200</v>
      </c>
      <c r="H1896" t="s">
        <v>3468</v>
      </c>
      <c r="I1896" t="s">
        <v>6532</v>
      </c>
      <c r="J1896" t="s">
        <v>165</v>
      </c>
      <c r="K1896" t="s">
        <v>30</v>
      </c>
      <c r="M1896" s="1">
        <v>38120905</v>
      </c>
      <c r="N1896" t="s">
        <v>2094</v>
      </c>
      <c r="O1896">
        <v>122</v>
      </c>
      <c r="P1896" s="6" t="str">
        <f>_xlfn.XLOOKUP(movie3[[#This Row],[year]],inflation!E$2:E$225,inflation!F$2:F$225,,0)</f>
        <v>409.3</v>
      </c>
      <c r="Q1896" s="2">
        <f>movie3[[#This Row],[gross]] * (inflation!B$226 / movie3[[#This Row],[CPI of Released Year]])</f>
        <v>85276082.62399219</v>
      </c>
      <c r="R1896" s="2">
        <f>movie3[[#This Row],[gross]]-movie3[[#This Row],[budget]]</f>
        <v>38120905</v>
      </c>
    </row>
    <row r="1897" spans="1:18" hidden="1" x14ac:dyDescent="0.25">
      <c r="A1897" t="s">
        <v>6760</v>
      </c>
      <c r="B1897" t="s">
        <v>16</v>
      </c>
      <c r="C1897" t="s">
        <v>34</v>
      </c>
      <c r="D1897">
        <v>1991</v>
      </c>
      <c r="E1897" t="s">
        <v>6761</v>
      </c>
      <c r="F1897">
        <v>7</v>
      </c>
      <c r="G1897" s="1">
        <v>2800</v>
      </c>
      <c r="H1897" t="s">
        <v>6762</v>
      </c>
      <c r="I1897" t="s">
        <v>6763</v>
      </c>
      <c r="J1897" t="s">
        <v>5200</v>
      </c>
      <c r="K1897" t="s">
        <v>1112</v>
      </c>
      <c r="M1897" s="1">
        <v>1407309</v>
      </c>
      <c r="N1897" t="s">
        <v>6764</v>
      </c>
      <c r="O1897">
        <v>103</v>
      </c>
      <c r="P1897" s="6" t="str">
        <f>_xlfn.XLOOKUP(movie3[[#This Row],[year]],inflation!E$2:E$225,inflation!F$2:F$225,,0)</f>
        <v>409.3</v>
      </c>
      <c r="Q1897" s="2">
        <f>movie3[[#This Row],[gross]] * (inflation!B$226 / movie3[[#This Row],[CPI of Released Year]])</f>
        <v>3148136.1358416812</v>
      </c>
      <c r="R1897" s="2">
        <f>movie3[[#This Row],[gross]]-movie3[[#This Row],[budget]]</f>
        <v>1407309</v>
      </c>
    </row>
    <row r="1898" spans="1:18" hidden="1" x14ac:dyDescent="0.25">
      <c r="A1898" t="s">
        <v>6230</v>
      </c>
      <c r="B1898" t="s">
        <v>2000</v>
      </c>
      <c r="C1898" t="s">
        <v>41</v>
      </c>
      <c r="D1898">
        <v>1991</v>
      </c>
      <c r="E1898" t="s">
        <v>6231</v>
      </c>
      <c r="F1898">
        <v>6.9</v>
      </c>
      <c r="G1898" s="1">
        <v>140000</v>
      </c>
      <c r="H1898" t="s">
        <v>6232</v>
      </c>
      <c r="I1898" t="s">
        <v>6233</v>
      </c>
      <c r="J1898" t="s">
        <v>4311</v>
      </c>
      <c r="K1898" t="s">
        <v>30</v>
      </c>
      <c r="L1898" s="1">
        <v>30000000</v>
      </c>
      <c r="M1898" s="1">
        <v>191502426</v>
      </c>
      <c r="N1898" t="s">
        <v>50</v>
      </c>
      <c r="O1898">
        <v>99</v>
      </c>
      <c r="P1898" s="6" t="str">
        <f>_xlfn.XLOOKUP(movie3[[#This Row],[year]],inflation!E$2:E$225,inflation!F$2:F$225,,0)</f>
        <v>409.3</v>
      </c>
      <c r="Q1898" s="2">
        <f>movie3[[#This Row],[gross]] * (inflation!B$226 / movie3[[#This Row],[CPI of Released Year]])</f>
        <v>428389008.66259474</v>
      </c>
      <c r="R1898" s="2">
        <f>movie3[[#This Row],[gross]]-movie3[[#This Row],[budget]]</f>
        <v>161502426</v>
      </c>
    </row>
    <row r="1899" spans="1:18" hidden="1" x14ac:dyDescent="0.25">
      <c r="A1899" t="s">
        <v>6242</v>
      </c>
      <c r="B1899" t="s">
        <v>2000</v>
      </c>
      <c r="C1899" t="s">
        <v>34</v>
      </c>
      <c r="D1899">
        <v>1991</v>
      </c>
      <c r="E1899" t="s">
        <v>6243</v>
      </c>
      <c r="F1899">
        <v>6.9</v>
      </c>
      <c r="G1899" s="1">
        <v>182000</v>
      </c>
      <c r="H1899" t="s">
        <v>2039</v>
      </c>
      <c r="I1899" t="s">
        <v>5002</v>
      </c>
      <c r="J1899" t="s">
        <v>2831</v>
      </c>
      <c r="K1899" t="s">
        <v>30</v>
      </c>
      <c r="L1899" s="1">
        <v>48000000</v>
      </c>
      <c r="M1899" s="1">
        <v>390493908</v>
      </c>
      <c r="N1899" t="s">
        <v>23</v>
      </c>
      <c r="O1899">
        <v>143</v>
      </c>
      <c r="P1899" s="6" t="str">
        <f>_xlfn.XLOOKUP(movie3[[#This Row],[year]],inflation!E$2:E$225,inflation!F$2:F$225,,0)</f>
        <v>409.3</v>
      </c>
      <c r="Q1899" s="2">
        <f>movie3[[#This Row],[gross]] * (inflation!B$226 / movie3[[#This Row],[CPI of Released Year]])</f>
        <v>873530960.57854879</v>
      </c>
      <c r="R1899" s="2">
        <f>movie3[[#This Row],[gross]]-movie3[[#This Row],[budget]]</f>
        <v>342493908</v>
      </c>
    </row>
    <row r="1900" spans="1:18" hidden="1" x14ac:dyDescent="0.25">
      <c r="A1900" t="s">
        <v>6263</v>
      </c>
      <c r="B1900" t="s">
        <v>33</v>
      </c>
      <c r="C1900" t="s">
        <v>41</v>
      </c>
      <c r="D1900">
        <v>1991</v>
      </c>
      <c r="E1900" t="s">
        <v>6264</v>
      </c>
      <c r="F1900">
        <v>6.9</v>
      </c>
      <c r="G1900" s="1">
        <v>75000</v>
      </c>
      <c r="H1900" t="s">
        <v>213</v>
      </c>
      <c r="I1900" t="s">
        <v>6265</v>
      </c>
      <c r="J1900" t="s">
        <v>6266</v>
      </c>
      <c r="K1900" t="s">
        <v>30</v>
      </c>
      <c r="L1900" s="1">
        <v>17000000</v>
      </c>
      <c r="M1900" s="1">
        <v>59489799</v>
      </c>
      <c r="N1900" t="s">
        <v>31</v>
      </c>
      <c r="O1900">
        <v>102</v>
      </c>
      <c r="P1900" s="6" t="str">
        <f>_xlfn.XLOOKUP(movie3[[#This Row],[year]],inflation!E$2:E$225,inflation!F$2:F$225,,0)</f>
        <v>409.3</v>
      </c>
      <c r="Q1900" s="2">
        <f>movie3[[#This Row],[gross]] * (inflation!B$226 / movie3[[#This Row],[CPI of Released Year]])</f>
        <v>133078084.44759347</v>
      </c>
      <c r="R1900" s="2">
        <f>movie3[[#This Row],[gross]]-movie3[[#This Row],[budget]]</f>
        <v>42489799</v>
      </c>
    </row>
    <row r="1901" spans="1:18" hidden="1" x14ac:dyDescent="0.25">
      <c r="A1901" t="s">
        <v>6325</v>
      </c>
      <c r="B1901" t="s">
        <v>2000</v>
      </c>
      <c r="C1901" t="s">
        <v>41</v>
      </c>
      <c r="D1901">
        <v>1991</v>
      </c>
      <c r="E1901" t="s">
        <v>6326</v>
      </c>
      <c r="F1901">
        <v>6.9</v>
      </c>
      <c r="G1901" s="1">
        <v>108000</v>
      </c>
      <c r="H1901" t="s">
        <v>4521</v>
      </c>
      <c r="I1901" t="s">
        <v>42</v>
      </c>
      <c r="J1901" t="s">
        <v>194</v>
      </c>
      <c r="K1901" t="s">
        <v>30</v>
      </c>
      <c r="L1901" s="1">
        <v>23000000</v>
      </c>
      <c r="M1901" s="1">
        <v>86930411</v>
      </c>
      <c r="N1901" t="s">
        <v>44</v>
      </c>
      <c r="O1901">
        <v>85</v>
      </c>
      <c r="P1901" s="6" t="str">
        <f>_xlfn.XLOOKUP(movie3[[#This Row],[year]],inflation!E$2:E$225,inflation!F$2:F$225,,0)</f>
        <v>409.3</v>
      </c>
      <c r="Q1901" s="2">
        <f>movie3[[#This Row],[gross]] * (inflation!B$226 / movie3[[#This Row],[CPI of Released Year]])</f>
        <v>194462458.61617398</v>
      </c>
      <c r="R1901" s="2">
        <f>movie3[[#This Row],[gross]]-movie3[[#This Row],[budget]]</f>
        <v>63930411</v>
      </c>
    </row>
    <row r="1902" spans="1:18" hidden="1" x14ac:dyDescent="0.25">
      <c r="A1902" t="s">
        <v>6410</v>
      </c>
      <c r="B1902" t="s">
        <v>16</v>
      </c>
      <c r="C1902" t="s">
        <v>104</v>
      </c>
      <c r="D1902">
        <v>1991</v>
      </c>
      <c r="E1902" t="s">
        <v>6367</v>
      </c>
      <c r="F1902">
        <v>6.9</v>
      </c>
      <c r="G1902" s="1">
        <v>27000</v>
      </c>
      <c r="H1902" t="s">
        <v>5256</v>
      </c>
      <c r="I1902" t="s">
        <v>6411</v>
      </c>
      <c r="J1902" t="s">
        <v>5256</v>
      </c>
      <c r="K1902" t="s">
        <v>30</v>
      </c>
      <c r="L1902" s="1">
        <v>15000000</v>
      </c>
      <c r="M1902" s="1">
        <v>38016380</v>
      </c>
      <c r="N1902" t="s">
        <v>44</v>
      </c>
      <c r="O1902">
        <v>107</v>
      </c>
      <c r="P1902" s="6" t="str">
        <f>_xlfn.XLOOKUP(movie3[[#This Row],[year]],inflation!E$2:E$225,inflation!F$2:F$225,,0)</f>
        <v>409.3</v>
      </c>
      <c r="Q1902" s="2">
        <f>movie3[[#This Row],[gross]] * (inflation!B$226 / movie3[[#This Row],[CPI of Released Year]])</f>
        <v>85042261.246029809</v>
      </c>
      <c r="R1902" s="2">
        <f>movie3[[#This Row],[gross]]-movie3[[#This Row],[budget]]</f>
        <v>23016380</v>
      </c>
    </row>
    <row r="1903" spans="1:18" hidden="1" x14ac:dyDescent="0.25">
      <c r="A1903" t="s">
        <v>6433</v>
      </c>
      <c r="B1903" t="s">
        <v>16</v>
      </c>
      <c r="C1903" t="s">
        <v>104</v>
      </c>
      <c r="D1903">
        <v>1991</v>
      </c>
      <c r="E1903" t="s">
        <v>6407</v>
      </c>
      <c r="F1903">
        <v>6.9</v>
      </c>
      <c r="G1903" s="1">
        <v>15000</v>
      </c>
      <c r="H1903" t="s">
        <v>497</v>
      </c>
      <c r="I1903" t="s">
        <v>497</v>
      </c>
      <c r="J1903" t="s">
        <v>2619</v>
      </c>
      <c r="K1903" t="s">
        <v>30</v>
      </c>
      <c r="M1903" s="1">
        <v>40991329</v>
      </c>
      <c r="N1903" t="s">
        <v>180</v>
      </c>
      <c r="O1903">
        <v>134</v>
      </c>
      <c r="P1903" s="6" t="str">
        <f>_xlfn.XLOOKUP(movie3[[#This Row],[year]],inflation!E$2:E$225,inflation!F$2:F$225,,0)</f>
        <v>409.3</v>
      </c>
      <c r="Q1903" s="2">
        <f>movie3[[#This Row],[gross]] * (inflation!B$226 / movie3[[#This Row],[CPI of Released Year]])</f>
        <v>91697192.35866113</v>
      </c>
      <c r="R1903" s="2">
        <f>movie3[[#This Row],[gross]]-movie3[[#This Row],[budget]]</f>
        <v>40991329</v>
      </c>
    </row>
    <row r="1904" spans="1:18" hidden="1" x14ac:dyDescent="0.25">
      <c r="A1904" t="s">
        <v>6533</v>
      </c>
      <c r="B1904" t="s">
        <v>2000</v>
      </c>
      <c r="C1904" t="s">
        <v>17</v>
      </c>
      <c r="D1904">
        <v>1991</v>
      </c>
      <c r="E1904" t="s">
        <v>6224</v>
      </c>
      <c r="F1904">
        <v>6.9</v>
      </c>
      <c r="G1904" s="1">
        <v>9600</v>
      </c>
      <c r="H1904" t="s">
        <v>5109</v>
      </c>
      <c r="I1904" t="s">
        <v>6403</v>
      </c>
      <c r="J1904" t="s">
        <v>4570</v>
      </c>
      <c r="K1904" t="s">
        <v>453</v>
      </c>
      <c r="L1904" s="1">
        <v>11000000</v>
      </c>
      <c r="M1904" s="1">
        <v>1059071</v>
      </c>
      <c r="N1904" t="s">
        <v>6534</v>
      </c>
      <c r="O1904">
        <v>98</v>
      </c>
      <c r="P1904" s="6" t="str">
        <f>_xlfn.XLOOKUP(movie3[[#This Row],[year]],inflation!E$2:E$225,inflation!F$2:F$225,,0)</f>
        <v>409.3</v>
      </c>
      <c r="Q1904" s="2">
        <f>movie3[[#This Row],[gross]] * (inflation!B$226 / movie3[[#This Row],[CPI of Released Year]])</f>
        <v>2369131.2181773763</v>
      </c>
      <c r="R1904" s="2">
        <f>movie3[[#This Row],[gross]]-movie3[[#This Row],[budget]]</f>
        <v>-9940929</v>
      </c>
    </row>
    <row r="1905" spans="1:18" hidden="1" x14ac:dyDescent="0.25">
      <c r="A1905" t="s">
        <v>6604</v>
      </c>
      <c r="B1905" t="s">
        <v>16</v>
      </c>
      <c r="C1905" t="s">
        <v>17</v>
      </c>
      <c r="D1905">
        <v>1991</v>
      </c>
      <c r="E1905" t="s">
        <v>6605</v>
      </c>
      <c r="F1905">
        <v>6.9</v>
      </c>
      <c r="G1905" s="1">
        <v>6100</v>
      </c>
      <c r="H1905" t="s">
        <v>4387</v>
      </c>
      <c r="I1905" t="s">
        <v>5257</v>
      </c>
      <c r="J1905" t="s">
        <v>6606</v>
      </c>
      <c r="K1905" t="s">
        <v>22</v>
      </c>
      <c r="M1905" s="1">
        <v>1750301</v>
      </c>
      <c r="N1905" t="s">
        <v>5159</v>
      </c>
      <c r="O1905">
        <v>124</v>
      </c>
      <c r="P1905" s="6" t="str">
        <f>_xlfn.XLOOKUP(movie3[[#This Row],[year]],inflation!E$2:E$225,inflation!F$2:F$225,,0)</f>
        <v>409.3</v>
      </c>
      <c r="Q1905" s="2">
        <f>movie3[[#This Row],[gross]] * (inflation!B$226 / movie3[[#This Row],[CPI of Released Year]])</f>
        <v>3915405.8040557052</v>
      </c>
      <c r="R1905" s="2">
        <f>movie3[[#This Row],[gross]]-movie3[[#This Row],[budget]]</f>
        <v>1750301</v>
      </c>
    </row>
    <row r="1906" spans="1:18" hidden="1" x14ac:dyDescent="0.25">
      <c r="A1906" t="s">
        <v>6651</v>
      </c>
      <c r="B1906" t="s">
        <v>2000</v>
      </c>
      <c r="C1906" t="s">
        <v>63</v>
      </c>
      <c r="D1906">
        <v>1991</v>
      </c>
      <c r="E1906" t="s">
        <v>6652</v>
      </c>
      <c r="F1906">
        <v>6.9</v>
      </c>
      <c r="G1906" s="1">
        <v>4800</v>
      </c>
      <c r="H1906" t="s">
        <v>6653</v>
      </c>
      <c r="I1906" t="s">
        <v>6654</v>
      </c>
      <c r="J1906" t="s">
        <v>2198</v>
      </c>
      <c r="K1906" t="s">
        <v>30</v>
      </c>
      <c r="M1906" s="1">
        <v>4076211</v>
      </c>
      <c r="N1906" t="s">
        <v>6655</v>
      </c>
      <c r="O1906">
        <v>107</v>
      </c>
      <c r="P1906" s="6" t="str">
        <f>_xlfn.XLOOKUP(movie3[[#This Row],[year]],inflation!E$2:E$225,inflation!F$2:F$225,,0)</f>
        <v>409.3</v>
      </c>
      <c r="Q1906" s="2">
        <f>movie3[[#This Row],[gross]] * (inflation!B$226 / movie3[[#This Row],[CPI of Released Year]])</f>
        <v>9118443.1751771327</v>
      </c>
      <c r="R1906" s="2">
        <f>movie3[[#This Row],[gross]]-movie3[[#This Row],[budget]]</f>
        <v>4076211</v>
      </c>
    </row>
    <row r="1907" spans="1:18" hidden="1" x14ac:dyDescent="0.25">
      <c r="A1907" t="s">
        <v>6706</v>
      </c>
      <c r="B1907" t="s">
        <v>448</v>
      </c>
      <c r="C1907" t="s">
        <v>41</v>
      </c>
      <c r="D1907">
        <v>1991</v>
      </c>
      <c r="E1907" t="s">
        <v>6707</v>
      </c>
      <c r="F1907">
        <v>6.9</v>
      </c>
      <c r="G1907" s="1">
        <v>3500</v>
      </c>
      <c r="H1907" t="s">
        <v>6238</v>
      </c>
      <c r="I1907" t="s">
        <v>6238</v>
      </c>
      <c r="J1907" t="s">
        <v>6708</v>
      </c>
      <c r="K1907" t="s">
        <v>1195</v>
      </c>
      <c r="M1907" s="1">
        <v>9915</v>
      </c>
      <c r="N1907" t="s">
        <v>6709</v>
      </c>
      <c r="O1907">
        <v>94</v>
      </c>
      <c r="P1907" s="6" t="str">
        <f>_xlfn.XLOOKUP(movie3[[#This Row],[year]],inflation!E$2:E$225,inflation!F$2:F$225,,0)</f>
        <v>409.3</v>
      </c>
      <c r="Q1907" s="2">
        <f>movie3[[#This Row],[gross]] * (inflation!B$226 / movie3[[#This Row],[CPI of Released Year]])</f>
        <v>22179.755680430004</v>
      </c>
      <c r="R1907" s="2">
        <f>movie3[[#This Row],[gross]]-movie3[[#This Row],[budget]]</f>
        <v>9915</v>
      </c>
    </row>
    <row r="1908" spans="1:18" hidden="1" x14ac:dyDescent="0.25">
      <c r="A1908" t="s">
        <v>6217</v>
      </c>
      <c r="B1908" t="s">
        <v>33</v>
      </c>
      <c r="C1908" t="s">
        <v>25</v>
      </c>
      <c r="D1908">
        <v>1991</v>
      </c>
      <c r="E1908" t="s">
        <v>6218</v>
      </c>
      <c r="F1908">
        <v>6.8</v>
      </c>
      <c r="G1908" s="1">
        <v>240000</v>
      </c>
      <c r="H1908" t="s">
        <v>496</v>
      </c>
      <c r="I1908" t="s">
        <v>6219</v>
      </c>
      <c r="J1908" t="s">
        <v>1052</v>
      </c>
      <c r="K1908" t="s">
        <v>30</v>
      </c>
      <c r="L1908" s="1">
        <v>70000000</v>
      </c>
      <c r="M1908" s="1">
        <v>300854823</v>
      </c>
      <c r="N1908" t="s">
        <v>1547</v>
      </c>
      <c r="O1908">
        <v>142</v>
      </c>
      <c r="P1908" s="6" t="str">
        <f>_xlfn.XLOOKUP(movie3[[#This Row],[year]],inflation!E$2:E$225,inflation!F$2:F$225,,0)</f>
        <v>409.3</v>
      </c>
      <c r="Q1908" s="2">
        <f>movie3[[#This Row],[gross]] * (inflation!B$226 / movie3[[#This Row],[CPI of Released Year]])</f>
        <v>673009225.35743964</v>
      </c>
      <c r="R1908" s="2">
        <f>movie3[[#This Row],[gross]]-movie3[[#This Row],[budget]]</f>
        <v>230854823</v>
      </c>
    </row>
    <row r="1909" spans="1:18" hidden="1" x14ac:dyDescent="0.25">
      <c r="A1909" t="s">
        <v>6274</v>
      </c>
      <c r="B1909" t="s">
        <v>2000</v>
      </c>
      <c r="C1909" t="s">
        <v>41</v>
      </c>
      <c r="D1909">
        <v>1991</v>
      </c>
      <c r="E1909" t="s">
        <v>6275</v>
      </c>
      <c r="F1909">
        <v>6.8</v>
      </c>
      <c r="G1909" s="1">
        <v>51000</v>
      </c>
      <c r="H1909" t="s">
        <v>5670</v>
      </c>
      <c r="I1909" t="s">
        <v>1136</v>
      </c>
      <c r="J1909" t="s">
        <v>4921</v>
      </c>
      <c r="K1909" t="s">
        <v>30</v>
      </c>
      <c r="L1909" s="1">
        <v>27000000</v>
      </c>
      <c r="M1909" s="1">
        <v>179033791</v>
      </c>
      <c r="N1909" t="s">
        <v>5112</v>
      </c>
      <c r="O1909">
        <v>113</v>
      </c>
      <c r="P1909" s="6" t="str">
        <f>_xlfn.XLOOKUP(movie3[[#This Row],[year]],inflation!E$2:E$225,inflation!F$2:F$225,,0)</f>
        <v>409.3</v>
      </c>
      <c r="Q1909" s="2">
        <f>movie3[[#This Row],[gross]] * (inflation!B$226 / movie3[[#This Row],[CPI of Released Year]])</f>
        <v>400496797.06718791</v>
      </c>
      <c r="R1909" s="2">
        <f>movie3[[#This Row],[gross]]-movie3[[#This Row],[budget]]</f>
        <v>152033791</v>
      </c>
    </row>
    <row r="1910" spans="1:18" hidden="1" x14ac:dyDescent="0.25">
      <c r="A1910" t="s">
        <v>6306</v>
      </c>
      <c r="B1910" t="s">
        <v>2000</v>
      </c>
      <c r="C1910" t="s">
        <v>34</v>
      </c>
      <c r="D1910">
        <v>1991</v>
      </c>
      <c r="E1910" t="s">
        <v>6307</v>
      </c>
      <c r="F1910">
        <v>6.8</v>
      </c>
      <c r="G1910" s="1">
        <v>102000</v>
      </c>
      <c r="H1910" t="s">
        <v>42</v>
      </c>
      <c r="I1910" t="s">
        <v>42</v>
      </c>
      <c r="J1910" t="s">
        <v>3261</v>
      </c>
      <c r="K1910" t="s">
        <v>30</v>
      </c>
      <c r="L1910" s="1">
        <v>26000000</v>
      </c>
      <c r="M1910" s="1">
        <v>181096164</v>
      </c>
      <c r="N1910" t="s">
        <v>180</v>
      </c>
      <c r="O1910">
        <v>84</v>
      </c>
      <c r="P1910" s="6" t="str">
        <f>_xlfn.XLOOKUP(movie3[[#This Row],[year]],inflation!E$2:E$225,inflation!F$2:F$225,,0)</f>
        <v>409.3</v>
      </c>
      <c r="Q1910" s="2">
        <f>movie3[[#This Row],[gross]] * (inflation!B$226 / movie3[[#This Row],[CPI of Released Year]])</f>
        <v>405110304.80918646</v>
      </c>
      <c r="R1910" s="2">
        <f>movie3[[#This Row],[gross]]-movie3[[#This Row],[budget]]</f>
        <v>155096164</v>
      </c>
    </row>
    <row r="1911" spans="1:18" hidden="1" x14ac:dyDescent="0.25">
      <c r="A1911" t="s">
        <v>6354</v>
      </c>
      <c r="B1911" t="s">
        <v>16</v>
      </c>
      <c r="C1911" t="s">
        <v>63</v>
      </c>
      <c r="D1911">
        <v>1991</v>
      </c>
      <c r="E1911" t="s">
        <v>6195</v>
      </c>
      <c r="F1911">
        <v>6.8</v>
      </c>
      <c r="G1911" s="1">
        <v>27000</v>
      </c>
      <c r="H1911" t="s">
        <v>1128</v>
      </c>
      <c r="I1911" t="s">
        <v>1910</v>
      </c>
      <c r="J1911" t="s">
        <v>601</v>
      </c>
      <c r="K1911" t="s">
        <v>30</v>
      </c>
      <c r="L1911" s="1">
        <v>30000000</v>
      </c>
      <c r="M1911" s="1">
        <v>49114016</v>
      </c>
      <c r="N1911" t="s">
        <v>2102</v>
      </c>
      <c r="O1911">
        <v>136</v>
      </c>
      <c r="P1911" s="6" t="str">
        <f>_xlfn.XLOOKUP(movie3[[#This Row],[year]],inflation!E$2:E$225,inflation!F$2:F$225,,0)</f>
        <v>409.3</v>
      </c>
      <c r="Q1911" s="2">
        <f>movie3[[#This Row],[gross]] * (inflation!B$226 / movie3[[#This Row],[CPI of Released Year]])</f>
        <v>109867561.81187394</v>
      </c>
      <c r="R1911" s="2">
        <f>movie3[[#This Row],[gross]]-movie3[[#This Row],[budget]]</f>
        <v>19114016</v>
      </c>
    </row>
    <row r="1912" spans="1:18" hidden="1" x14ac:dyDescent="0.25">
      <c r="A1912" t="s">
        <v>6406</v>
      </c>
      <c r="B1912" t="s">
        <v>16</v>
      </c>
      <c r="C1912" t="s">
        <v>34</v>
      </c>
      <c r="D1912">
        <v>1991</v>
      </c>
      <c r="E1912" t="s">
        <v>6407</v>
      </c>
      <c r="F1912">
        <v>6.8</v>
      </c>
      <c r="G1912" s="1">
        <v>8200</v>
      </c>
      <c r="H1912" t="s">
        <v>6408</v>
      </c>
      <c r="I1912" t="s">
        <v>6409</v>
      </c>
      <c r="J1912" t="s">
        <v>3860</v>
      </c>
      <c r="K1912" t="s">
        <v>30</v>
      </c>
      <c r="L1912" s="1">
        <v>17000000</v>
      </c>
      <c r="M1912" s="1">
        <v>7241350</v>
      </c>
      <c r="N1912" t="s">
        <v>118</v>
      </c>
      <c r="O1912">
        <v>120</v>
      </c>
      <c r="P1912" s="6" t="str">
        <f>_xlfn.XLOOKUP(movie3[[#This Row],[year]],inflation!E$2:E$225,inflation!F$2:F$225,,0)</f>
        <v>409.3</v>
      </c>
      <c r="Q1912" s="2">
        <f>movie3[[#This Row],[gross]] * (inflation!B$226 / movie3[[#This Row],[CPI of Released Year]])</f>
        <v>16198827.412655756</v>
      </c>
      <c r="R1912" s="2">
        <f>movie3[[#This Row],[gross]]-movie3[[#This Row],[budget]]</f>
        <v>-9758650</v>
      </c>
    </row>
    <row r="1913" spans="1:18" hidden="1" x14ac:dyDescent="0.25">
      <c r="A1913" t="s">
        <v>6463</v>
      </c>
      <c r="B1913" t="s">
        <v>16</v>
      </c>
      <c r="C1913" t="s">
        <v>34</v>
      </c>
      <c r="D1913">
        <v>1991</v>
      </c>
      <c r="E1913" t="s">
        <v>6310</v>
      </c>
      <c r="F1913">
        <v>6.8</v>
      </c>
      <c r="G1913" s="1">
        <v>9500</v>
      </c>
      <c r="H1913" t="s">
        <v>1332</v>
      </c>
      <c r="I1913" t="s">
        <v>6464</v>
      </c>
      <c r="J1913" t="s">
        <v>165</v>
      </c>
      <c r="K1913" t="s">
        <v>5820</v>
      </c>
      <c r="L1913" s="1">
        <v>23000000</v>
      </c>
      <c r="M1913" s="1">
        <v>829625</v>
      </c>
      <c r="N1913" t="s">
        <v>6465</v>
      </c>
      <c r="O1913">
        <v>158</v>
      </c>
      <c r="P1913" s="6" t="str">
        <f>_xlfn.XLOOKUP(movie3[[#This Row],[year]],inflation!E$2:E$225,inflation!F$2:F$225,,0)</f>
        <v>409.3</v>
      </c>
      <c r="Q1913" s="2">
        <f>movie3[[#This Row],[gross]] * (inflation!B$226 / movie3[[#This Row],[CPI of Released Year]])</f>
        <v>1855862.8145614464</v>
      </c>
      <c r="R1913" s="2">
        <f>movie3[[#This Row],[gross]]-movie3[[#This Row],[budget]]</f>
        <v>-22170375</v>
      </c>
    </row>
    <row r="1914" spans="1:18" hidden="1" x14ac:dyDescent="0.25">
      <c r="A1914" t="s">
        <v>6586</v>
      </c>
      <c r="B1914" t="s">
        <v>16</v>
      </c>
      <c r="C1914" t="s">
        <v>17</v>
      </c>
      <c r="D1914">
        <v>1991</v>
      </c>
      <c r="E1914" t="s">
        <v>6587</v>
      </c>
      <c r="F1914">
        <v>6.8</v>
      </c>
      <c r="G1914" s="1">
        <v>2500</v>
      </c>
      <c r="H1914" t="s">
        <v>3464</v>
      </c>
      <c r="I1914" t="s">
        <v>6588</v>
      </c>
      <c r="J1914" t="s">
        <v>6589</v>
      </c>
      <c r="K1914" t="s">
        <v>22</v>
      </c>
      <c r="M1914" s="1">
        <v>706131</v>
      </c>
      <c r="N1914" t="s">
        <v>4072</v>
      </c>
      <c r="O1914">
        <v>87</v>
      </c>
      <c r="P1914" s="6" t="str">
        <f>_xlfn.XLOOKUP(movie3[[#This Row],[year]],inflation!E$2:E$225,inflation!F$2:F$225,,0)</f>
        <v>409.3</v>
      </c>
      <c r="Q1914" s="2">
        <f>movie3[[#This Row],[gross]] * (inflation!B$226 / movie3[[#This Row],[CPI of Released Year]])</f>
        <v>1579607.9736134866</v>
      </c>
      <c r="R1914" s="2">
        <f>movie3[[#This Row],[gross]]-movie3[[#This Row],[budget]]</f>
        <v>706131</v>
      </c>
    </row>
    <row r="1915" spans="1:18" hidden="1" x14ac:dyDescent="0.25">
      <c r="A1915" t="s">
        <v>6590</v>
      </c>
      <c r="B1915" t="s">
        <v>337</v>
      </c>
      <c r="C1915" t="s">
        <v>390</v>
      </c>
      <c r="D1915">
        <v>1991</v>
      </c>
      <c r="E1915" t="s">
        <v>6591</v>
      </c>
      <c r="F1915">
        <v>6.8</v>
      </c>
      <c r="G1915" s="1">
        <v>2600</v>
      </c>
      <c r="H1915" t="s">
        <v>6592</v>
      </c>
      <c r="I1915" t="s">
        <v>6593</v>
      </c>
      <c r="J1915" t="s">
        <v>6594</v>
      </c>
      <c r="K1915" t="s">
        <v>22</v>
      </c>
      <c r="L1915" s="1">
        <v>10000000</v>
      </c>
      <c r="M1915" s="1">
        <v>2105078</v>
      </c>
      <c r="N1915" t="s">
        <v>6595</v>
      </c>
      <c r="O1915">
        <v>82</v>
      </c>
      <c r="P1915" s="6" t="str">
        <f>_xlfn.XLOOKUP(movie3[[#This Row],[year]],inflation!E$2:E$225,inflation!F$2:F$225,,0)</f>
        <v>409.3</v>
      </c>
      <c r="Q1915" s="2">
        <f>movie3[[#This Row],[gross]] * (inflation!B$226 / movie3[[#This Row],[CPI of Released Year]])</f>
        <v>4709038.3992181774</v>
      </c>
      <c r="R1915" s="2">
        <f>movie3[[#This Row],[gross]]-movie3[[#This Row],[budget]]</f>
        <v>-7894922</v>
      </c>
    </row>
    <row r="1916" spans="1:18" hidden="1" x14ac:dyDescent="0.25">
      <c r="A1916" t="s">
        <v>6648</v>
      </c>
      <c r="B1916" t="s">
        <v>16</v>
      </c>
      <c r="C1916" t="s">
        <v>17</v>
      </c>
      <c r="D1916">
        <v>1991</v>
      </c>
      <c r="E1916" t="s">
        <v>6300</v>
      </c>
      <c r="F1916">
        <v>6.8</v>
      </c>
      <c r="G1916" s="1">
        <v>3100</v>
      </c>
      <c r="H1916" t="s">
        <v>2769</v>
      </c>
      <c r="I1916" t="s">
        <v>6649</v>
      </c>
      <c r="J1916" t="s">
        <v>1491</v>
      </c>
      <c r="K1916" t="s">
        <v>30</v>
      </c>
      <c r="L1916" s="1">
        <v>36000000</v>
      </c>
      <c r="M1916" s="1">
        <v>1345903</v>
      </c>
      <c r="N1916" t="s">
        <v>3281</v>
      </c>
      <c r="O1916">
        <v>189</v>
      </c>
      <c r="P1916" s="6" t="str">
        <f>_xlfn.XLOOKUP(movie3[[#This Row],[year]],inflation!E$2:E$225,inflation!F$2:F$225,,0)</f>
        <v>409.3</v>
      </c>
      <c r="Q1916" s="2">
        <f>movie3[[#This Row],[gross]] * (inflation!B$226 / movie3[[#This Row],[CPI of Released Year]])</f>
        <v>3010771.5289518693</v>
      </c>
      <c r="R1916" s="2">
        <f>movie3[[#This Row],[gross]]-movie3[[#This Row],[budget]]</f>
        <v>-34654097</v>
      </c>
    </row>
    <row r="1917" spans="1:18" hidden="1" x14ac:dyDescent="0.25">
      <c r="A1917" t="s">
        <v>6267</v>
      </c>
      <c r="B1917" t="s">
        <v>16</v>
      </c>
      <c r="C1917" t="s">
        <v>34</v>
      </c>
      <c r="D1917">
        <v>1991</v>
      </c>
      <c r="E1917" t="s">
        <v>5936</v>
      </c>
      <c r="F1917">
        <v>6.7</v>
      </c>
      <c r="G1917" s="1">
        <v>74000</v>
      </c>
      <c r="H1917" t="s">
        <v>1135</v>
      </c>
      <c r="I1917" t="s">
        <v>3253</v>
      </c>
      <c r="J1917" t="s">
        <v>508</v>
      </c>
      <c r="K1917" t="s">
        <v>30</v>
      </c>
      <c r="L1917" s="1">
        <v>40000000</v>
      </c>
      <c r="M1917" s="1">
        <v>152368585</v>
      </c>
      <c r="N1917" t="s">
        <v>4209</v>
      </c>
      <c r="O1917">
        <v>137</v>
      </c>
      <c r="P1917" s="6" t="str">
        <f>_xlfn.XLOOKUP(movie3[[#This Row],[year]],inflation!E$2:E$225,inflation!F$2:F$225,,0)</f>
        <v>409.3</v>
      </c>
      <c r="Q1917" s="2">
        <f>movie3[[#This Row],[gross]] * (inflation!B$226 / movie3[[#This Row],[CPI of Released Year]])</f>
        <v>340846998.35328615</v>
      </c>
      <c r="R1917" s="2">
        <f>movie3[[#This Row],[gross]]-movie3[[#This Row],[budget]]</f>
        <v>112368585</v>
      </c>
    </row>
    <row r="1918" spans="1:18" hidden="1" x14ac:dyDescent="0.25">
      <c r="A1918" t="s">
        <v>6309</v>
      </c>
      <c r="B1918" t="s">
        <v>16</v>
      </c>
      <c r="C1918" t="s">
        <v>17</v>
      </c>
      <c r="D1918">
        <v>1991</v>
      </c>
      <c r="E1918" t="s">
        <v>6310</v>
      </c>
      <c r="F1918">
        <v>6.7</v>
      </c>
      <c r="G1918" s="1">
        <v>17000</v>
      </c>
      <c r="H1918" t="s">
        <v>1601</v>
      </c>
      <c r="I1918" t="s">
        <v>1826</v>
      </c>
      <c r="J1918" t="s">
        <v>1601</v>
      </c>
      <c r="K1918" t="s">
        <v>30</v>
      </c>
      <c r="L1918" s="1">
        <v>30000000</v>
      </c>
      <c r="M1918" s="1">
        <v>74787599</v>
      </c>
      <c r="N1918" t="s">
        <v>31</v>
      </c>
      <c r="O1918">
        <v>132</v>
      </c>
      <c r="P1918" s="6" t="str">
        <f>_xlfn.XLOOKUP(movie3[[#This Row],[year]],inflation!E$2:E$225,inflation!F$2:F$225,,0)</f>
        <v>409.3</v>
      </c>
      <c r="Q1918" s="2">
        <f>movie3[[#This Row],[gross]] * (inflation!B$226 / movie3[[#This Row],[CPI of Released Year]])</f>
        <v>167299109.80796483</v>
      </c>
      <c r="R1918" s="2">
        <f>movie3[[#This Row],[gross]]-movie3[[#This Row],[budget]]</f>
        <v>44787599</v>
      </c>
    </row>
    <row r="1919" spans="1:18" hidden="1" x14ac:dyDescent="0.25">
      <c r="A1919" t="s">
        <v>6342</v>
      </c>
      <c r="B1919" t="s">
        <v>16</v>
      </c>
      <c r="C1919" t="s">
        <v>34</v>
      </c>
      <c r="D1919">
        <v>1991</v>
      </c>
      <c r="E1919" t="s">
        <v>6127</v>
      </c>
      <c r="F1919">
        <v>6.7</v>
      </c>
      <c r="G1919" s="1">
        <v>33000</v>
      </c>
      <c r="H1919" t="s">
        <v>3114</v>
      </c>
      <c r="I1919" t="s">
        <v>6343</v>
      </c>
      <c r="J1919" t="s">
        <v>6344</v>
      </c>
      <c r="K1919" t="s">
        <v>30</v>
      </c>
      <c r="L1919" s="1">
        <v>8000000</v>
      </c>
      <c r="M1919" s="1">
        <v>47624353</v>
      </c>
      <c r="N1919" t="s">
        <v>23</v>
      </c>
      <c r="O1919">
        <v>97</v>
      </c>
      <c r="P1919" s="6" t="str">
        <f>_xlfn.XLOOKUP(movie3[[#This Row],[year]],inflation!E$2:E$225,inflation!F$2:F$225,,0)</f>
        <v>409.3</v>
      </c>
      <c r="Q1919" s="2">
        <f>movie3[[#This Row],[gross]] * (inflation!B$226 / movie3[[#This Row],[CPI of Released Year]])</f>
        <v>106535200.6029807</v>
      </c>
      <c r="R1919" s="2">
        <f>movie3[[#This Row],[gross]]-movie3[[#This Row],[budget]]</f>
        <v>39624353</v>
      </c>
    </row>
    <row r="1920" spans="1:18" hidden="1" x14ac:dyDescent="0.25">
      <c r="A1920" t="s">
        <v>6351</v>
      </c>
      <c r="B1920" t="s">
        <v>2000</v>
      </c>
      <c r="C1920" t="s">
        <v>17</v>
      </c>
      <c r="D1920">
        <v>1991</v>
      </c>
      <c r="E1920" t="s">
        <v>6352</v>
      </c>
      <c r="F1920">
        <v>6.7</v>
      </c>
      <c r="G1920" s="1">
        <v>30000</v>
      </c>
      <c r="H1920" t="s">
        <v>475</v>
      </c>
      <c r="I1920" t="s">
        <v>6353</v>
      </c>
      <c r="J1920" t="s">
        <v>498</v>
      </c>
      <c r="K1920" t="s">
        <v>30</v>
      </c>
      <c r="L1920" s="1">
        <v>25000000</v>
      </c>
      <c r="M1920" s="1">
        <v>43001500</v>
      </c>
      <c r="N1920" t="s">
        <v>44</v>
      </c>
      <c r="O1920">
        <v>108</v>
      </c>
      <c r="P1920" s="6" t="str">
        <f>_xlfn.XLOOKUP(movie3[[#This Row],[year]],inflation!E$2:E$225,inflation!F$2:F$225,,0)</f>
        <v>409.3</v>
      </c>
      <c r="Q1920" s="2">
        <f>movie3[[#This Row],[gross]] * (inflation!B$226 / movie3[[#This Row],[CPI of Released Year]])</f>
        <v>96193924.749572456</v>
      </c>
      <c r="R1920" s="2">
        <f>movie3[[#This Row],[gross]]-movie3[[#This Row],[budget]]</f>
        <v>18001500</v>
      </c>
    </row>
    <row r="1921" spans="1:18" hidden="1" x14ac:dyDescent="0.25">
      <c r="A1921" t="s">
        <v>6405</v>
      </c>
      <c r="B1921" t="s">
        <v>2000</v>
      </c>
      <c r="C1921" t="s">
        <v>41</v>
      </c>
      <c r="D1921">
        <v>1991</v>
      </c>
      <c r="E1921" t="s">
        <v>5817</v>
      </c>
      <c r="F1921">
        <v>6.7</v>
      </c>
      <c r="G1921" s="1">
        <v>30000</v>
      </c>
      <c r="H1921" t="s">
        <v>5381</v>
      </c>
      <c r="I1921" t="s">
        <v>852</v>
      </c>
      <c r="J1921" t="s">
        <v>852</v>
      </c>
      <c r="K1921" t="s">
        <v>30</v>
      </c>
      <c r="M1921" s="1">
        <v>28862081</v>
      </c>
      <c r="N1921" t="s">
        <v>4152</v>
      </c>
      <c r="O1921">
        <v>95</v>
      </c>
      <c r="P1921" s="6" t="str">
        <f>_xlfn.XLOOKUP(movie3[[#This Row],[year]],inflation!E$2:E$225,inflation!F$2:F$225,,0)</f>
        <v>409.3</v>
      </c>
      <c r="Q1921" s="2">
        <f>movie3[[#This Row],[gross]] * (inflation!B$226 / movie3[[#This Row],[CPI of Released Year]])</f>
        <v>64564186.082580023</v>
      </c>
      <c r="R1921" s="2">
        <f>movie3[[#This Row],[gross]]-movie3[[#This Row],[budget]]</f>
        <v>28862081</v>
      </c>
    </row>
    <row r="1922" spans="1:18" hidden="1" x14ac:dyDescent="0.25">
      <c r="A1922" t="s">
        <v>6430</v>
      </c>
      <c r="B1922" t="s">
        <v>16</v>
      </c>
      <c r="C1922" t="s">
        <v>41</v>
      </c>
      <c r="D1922">
        <v>1991</v>
      </c>
      <c r="E1922" t="s">
        <v>6431</v>
      </c>
      <c r="F1922">
        <v>6.7</v>
      </c>
      <c r="G1922" s="1">
        <v>30000</v>
      </c>
      <c r="H1922" t="s">
        <v>1232</v>
      </c>
      <c r="I1922" t="s">
        <v>6432</v>
      </c>
      <c r="J1922" t="s">
        <v>136</v>
      </c>
      <c r="K1922" t="s">
        <v>30</v>
      </c>
      <c r="L1922" s="1">
        <v>29000000</v>
      </c>
      <c r="M1922" s="1">
        <v>22773535</v>
      </c>
      <c r="N1922" t="s">
        <v>44</v>
      </c>
      <c r="O1922">
        <v>118</v>
      </c>
      <c r="P1922" s="6" t="str">
        <f>_xlfn.XLOOKUP(movie3[[#This Row],[year]],inflation!E$2:E$225,inflation!F$2:F$225,,0)</f>
        <v>409.3</v>
      </c>
      <c r="Q1922" s="2">
        <f>movie3[[#This Row],[gross]] * (inflation!B$226 / movie3[[#This Row],[CPI of Released Year]])</f>
        <v>50944169.670168586</v>
      </c>
      <c r="R1922" s="2">
        <f>movie3[[#This Row],[gross]]-movie3[[#This Row],[budget]]</f>
        <v>-6226465</v>
      </c>
    </row>
    <row r="1923" spans="1:18" hidden="1" x14ac:dyDescent="0.25">
      <c r="A1923" t="s">
        <v>6461</v>
      </c>
      <c r="B1923" t="s">
        <v>33</v>
      </c>
      <c r="C1923" t="s">
        <v>25</v>
      </c>
      <c r="D1923">
        <v>1991</v>
      </c>
      <c r="E1923" t="s">
        <v>5814</v>
      </c>
      <c r="F1923">
        <v>6.7</v>
      </c>
      <c r="G1923" s="1">
        <v>20000</v>
      </c>
      <c r="H1923" t="s">
        <v>27</v>
      </c>
      <c r="I1923" t="s">
        <v>6462</v>
      </c>
      <c r="J1923" t="s">
        <v>2645</v>
      </c>
      <c r="K1923" t="s">
        <v>30</v>
      </c>
      <c r="L1923" s="1">
        <v>14000000</v>
      </c>
      <c r="M1923" s="1">
        <v>34793160</v>
      </c>
      <c r="N1923" t="s">
        <v>1725</v>
      </c>
      <c r="O1923">
        <v>107</v>
      </c>
      <c r="P1923" s="6" t="str">
        <f>_xlfn.XLOOKUP(movie3[[#This Row],[year]],inflation!E$2:E$225,inflation!F$2:F$225,,0)</f>
        <v>409.3</v>
      </c>
      <c r="Q1923" s="2">
        <f>movie3[[#This Row],[gross]] * (inflation!B$226 / movie3[[#This Row],[CPI of Released Year]])</f>
        <v>77831950.39335452</v>
      </c>
      <c r="R1923" s="2">
        <f>movie3[[#This Row],[gross]]-movie3[[#This Row],[budget]]</f>
        <v>20793160</v>
      </c>
    </row>
    <row r="1924" spans="1:18" hidden="1" x14ac:dyDescent="0.25">
      <c r="A1924" t="s">
        <v>6517</v>
      </c>
      <c r="B1924" t="s">
        <v>2000</v>
      </c>
      <c r="C1924" t="s">
        <v>41</v>
      </c>
      <c r="D1924">
        <v>1991</v>
      </c>
      <c r="E1924" t="s">
        <v>6518</v>
      </c>
      <c r="F1924">
        <v>6.7</v>
      </c>
      <c r="G1924" s="1">
        <v>16000</v>
      </c>
      <c r="H1924" t="s">
        <v>289</v>
      </c>
      <c r="I1924" t="s">
        <v>289</v>
      </c>
      <c r="J1924" t="s">
        <v>289</v>
      </c>
      <c r="K1924" t="s">
        <v>30</v>
      </c>
      <c r="L1924" s="1">
        <v>14000000</v>
      </c>
      <c r="M1924" s="1">
        <v>2735731</v>
      </c>
      <c r="N1924" t="s">
        <v>290</v>
      </c>
      <c r="O1924">
        <v>85</v>
      </c>
      <c r="P1924" s="6" t="str">
        <f>_xlfn.XLOOKUP(movie3[[#This Row],[year]],inflation!E$2:E$225,inflation!F$2:F$225,,0)</f>
        <v>409.3</v>
      </c>
      <c r="Q1924" s="2">
        <f>movie3[[#This Row],[gross]] * (inflation!B$226 / movie3[[#This Row],[CPI of Released Year]])</f>
        <v>6119802.8429025169</v>
      </c>
      <c r="R1924" s="2">
        <f>movie3[[#This Row],[gross]]-movie3[[#This Row],[budget]]</f>
        <v>-11264269</v>
      </c>
    </row>
    <row r="1925" spans="1:18" hidden="1" x14ac:dyDescent="0.25">
      <c r="A1925" t="s">
        <v>6545</v>
      </c>
      <c r="B1925" t="s">
        <v>16</v>
      </c>
      <c r="C1925" t="s">
        <v>17</v>
      </c>
      <c r="D1925">
        <v>1991</v>
      </c>
      <c r="E1925" t="s">
        <v>6546</v>
      </c>
      <c r="F1925">
        <v>6.7</v>
      </c>
      <c r="G1925" s="1">
        <v>4800</v>
      </c>
      <c r="H1925" t="s">
        <v>4845</v>
      </c>
      <c r="I1925" t="s">
        <v>6547</v>
      </c>
      <c r="J1925" t="s">
        <v>4127</v>
      </c>
      <c r="K1925" t="s">
        <v>30</v>
      </c>
      <c r="M1925" s="1">
        <v>7308786</v>
      </c>
      <c r="N1925" t="s">
        <v>6548</v>
      </c>
      <c r="O1925">
        <v>118</v>
      </c>
      <c r="P1925" s="6" t="str">
        <f>_xlfn.XLOOKUP(movie3[[#This Row],[year]],inflation!E$2:E$225,inflation!F$2:F$225,,0)</f>
        <v>409.3</v>
      </c>
      <c r="Q1925" s="2">
        <f>movie3[[#This Row],[gross]] * (inflation!B$226 / movie3[[#This Row],[CPI of Released Year]])</f>
        <v>16349681.06914244</v>
      </c>
      <c r="R1925" s="2">
        <f>movie3[[#This Row],[gross]]-movie3[[#This Row],[budget]]</f>
        <v>7308786</v>
      </c>
    </row>
    <row r="1926" spans="1:18" hidden="1" x14ac:dyDescent="0.25">
      <c r="A1926" t="s">
        <v>6610</v>
      </c>
      <c r="B1926" t="s">
        <v>16</v>
      </c>
      <c r="C1926" t="s">
        <v>41</v>
      </c>
      <c r="D1926">
        <v>1991</v>
      </c>
      <c r="E1926" t="s">
        <v>6611</v>
      </c>
      <c r="F1926">
        <v>6.7</v>
      </c>
      <c r="G1926" s="1">
        <v>3300</v>
      </c>
      <c r="H1926" t="s">
        <v>6612</v>
      </c>
      <c r="I1926" t="s">
        <v>6612</v>
      </c>
      <c r="J1926" t="s">
        <v>6613</v>
      </c>
      <c r="K1926" t="s">
        <v>195</v>
      </c>
      <c r="M1926" s="1">
        <v>396573</v>
      </c>
      <c r="N1926" t="s">
        <v>6614</v>
      </c>
      <c r="O1926">
        <v>102</v>
      </c>
      <c r="P1926" s="6" t="str">
        <f>_xlfn.XLOOKUP(movie3[[#This Row],[year]],inflation!E$2:E$225,inflation!F$2:F$225,,0)</f>
        <v>409.3</v>
      </c>
      <c r="Q1926" s="2">
        <f>movie3[[#This Row],[gross]] * (inflation!B$226 / movie3[[#This Row],[CPI of Released Year]])</f>
        <v>887129.8284876619</v>
      </c>
      <c r="R1926" s="2">
        <f>movie3[[#This Row],[gross]]-movie3[[#This Row],[budget]]</f>
        <v>396573</v>
      </c>
    </row>
    <row r="1927" spans="1:18" hidden="1" x14ac:dyDescent="0.25">
      <c r="A1927" t="s">
        <v>1030</v>
      </c>
      <c r="B1927" t="s">
        <v>2000</v>
      </c>
      <c r="C1927" t="s">
        <v>17</v>
      </c>
      <c r="D1927">
        <v>1991</v>
      </c>
      <c r="E1927" t="s">
        <v>6336</v>
      </c>
      <c r="F1927">
        <v>6.7</v>
      </c>
      <c r="G1927" s="1">
        <v>2700</v>
      </c>
      <c r="H1927" t="s">
        <v>2480</v>
      </c>
      <c r="I1927" t="s">
        <v>2480</v>
      </c>
      <c r="J1927" t="s">
        <v>4049</v>
      </c>
      <c r="K1927" t="s">
        <v>30</v>
      </c>
      <c r="M1927" s="1">
        <v>18634643</v>
      </c>
      <c r="N1927" t="s">
        <v>6712</v>
      </c>
      <c r="O1927">
        <v>111</v>
      </c>
      <c r="P1927" s="6" t="str">
        <f>_xlfn.XLOOKUP(movie3[[#This Row],[year]],inflation!E$2:E$225,inflation!F$2:F$225,,0)</f>
        <v>409.3</v>
      </c>
      <c r="Q1927" s="2">
        <f>movie3[[#This Row],[gross]] * (inflation!B$226 / movie3[[#This Row],[CPI of Released Year]])</f>
        <v>41685509.725873448</v>
      </c>
      <c r="R1927" s="2">
        <f>movie3[[#This Row],[gross]]-movie3[[#This Row],[budget]]</f>
        <v>18634643</v>
      </c>
    </row>
    <row r="1928" spans="1:18" hidden="1" x14ac:dyDescent="0.25">
      <c r="A1928" t="s">
        <v>6736</v>
      </c>
      <c r="B1928" t="s">
        <v>2000</v>
      </c>
      <c r="C1928" t="s">
        <v>17</v>
      </c>
      <c r="D1928">
        <v>1991</v>
      </c>
      <c r="E1928" t="s">
        <v>6737</v>
      </c>
      <c r="F1928">
        <v>6.7</v>
      </c>
      <c r="G1928" s="1">
        <v>3100</v>
      </c>
      <c r="H1928" t="s">
        <v>5697</v>
      </c>
      <c r="I1928" t="s">
        <v>6738</v>
      </c>
      <c r="J1928" t="s">
        <v>1516</v>
      </c>
      <c r="K1928" t="s">
        <v>5820</v>
      </c>
      <c r="M1928" s="1">
        <v>516517</v>
      </c>
      <c r="N1928" t="s">
        <v>5699</v>
      </c>
      <c r="O1928">
        <v>117</v>
      </c>
      <c r="P1928" s="6" t="str">
        <f>_xlfn.XLOOKUP(movie3[[#This Row],[year]],inflation!E$2:E$225,inflation!F$2:F$225,,0)</f>
        <v>409.3</v>
      </c>
      <c r="Q1928" s="2">
        <f>movie3[[#This Row],[gross]] * (inflation!B$226 / movie3[[#This Row],[CPI of Released Year]])</f>
        <v>1155443.3549963352</v>
      </c>
      <c r="R1928" s="2">
        <f>movie3[[#This Row],[gross]]-movie3[[#This Row],[budget]]</f>
        <v>516517</v>
      </c>
    </row>
    <row r="1929" spans="1:18" hidden="1" x14ac:dyDescent="0.25">
      <c r="A1929" t="s">
        <v>14696</v>
      </c>
      <c r="B1929" t="s">
        <v>33</v>
      </c>
      <c r="C1929" t="s">
        <v>390</v>
      </c>
      <c r="D1929">
        <v>2006</v>
      </c>
      <c r="E1929" t="s">
        <v>14640</v>
      </c>
      <c r="F1929">
        <v>6.6</v>
      </c>
      <c r="G1929" s="1">
        <v>106000</v>
      </c>
      <c r="H1929" t="s">
        <v>14697</v>
      </c>
      <c r="I1929" t="s">
        <v>14698</v>
      </c>
      <c r="J1929" t="s">
        <v>14699</v>
      </c>
      <c r="K1929" t="s">
        <v>30</v>
      </c>
      <c r="L1929" s="1">
        <v>75000000</v>
      </c>
      <c r="M1929" s="1">
        <v>141861243</v>
      </c>
      <c r="N1929" t="s">
        <v>31</v>
      </c>
      <c r="O1929">
        <v>91</v>
      </c>
      <c r="P1929" s="6" t="str">
        <f>_xlfn.XLOOKUP(movie3[[#This Row],[year]],inflation!E$2:E$225,inflation!F$2:F$225,,0)</f>
        <v>605.8</v>
      </c>
      <c r="Q1929" s="2">
        <f>movie3[[#This Row],[gross]] * (inflation!B$226 / movie3[[#This Row],[CPI of Released Year]])</f>
        <v>214407649.53912187</v>
      </c>
      <c r="R1929" s="2">
        <f>movie3[[#This Row],[gross]]-movie3[[#This Row],[budget]]</f>
        <v>66861243</v>
      </c>
    </row>
    <row r="1930" spans="1:18" hidden="1" x14ac:dyDescent="0.25">
      <c r="A1930" t="s">
        <v>4083</v>
      </c>
      <c r="B1930" t="s">
        <v>16</v>
      </c>
      <c r="C1930" t="s">
        <v>34</v>
      </c>
      <c r="D1930">
        <v>1987</v>
      </c>
      <c r="E1930" t="s">
        <v>4084</v>
      </c>
      <c r="F1930">
        <v>6.6</v>
      </c>
      <c r="G1930" s="1">
        <v>24000</v>
      </c>
      <c r="H1930" t="s">
        <v>915</v>
      </c>
      <c r="I1930" t="s">
        <v>2290</v>
      </c>
      <c r="J1930" t="s">
        <v>345</v>
      </c>
      <c r="K1930" t="s">
        <v>30</v>
      </c>
      <c r="M1930" s="1">
        <v>65673233</v>
      </c>
      <c r="N1930" t="s">
        <v>2094</v>
      </c>
      <c r="O1930">
        <v>117</v>
      </c>
      <c r="P1930" s="6" t="str">
        <f>_xlfn.XLOOKUP(movie3[[#This Row],[year]],inflation!E$2:E$225,inflation!F$2:F$225,,0)</f>
        <v>341.4</v>
      </c>
      <c r="Q1930" s="2">
        <f>movie3[[#This Row],[gross]] * (inflation!B$226 / movie3[[#This Row],[CPI of Released Year]])</f>
        <v>176128916.62214413</v>
      </c>
      <c r="R1930" s="2">
        <f>movie3[[#This Row],[gross]]-movie3[[#This Row],[budget]]</f>
        <v>65673233</v>
      </c>
    </row>
    <row r="1931" spans="1:18" hidden="1" x14ac:dyDescent="0.25">
      <c r="A1931" t="s">
        <v>11371</v>
      </c>
      <c r="B1931" t="s">
        <v>2000</v>
      </c>
      <c r="C1931" t="s">
        <v>34</v>
      </c>
      <c r="D1931">
        <v>2000</v>
      </c>
      <c r="E1931" t="s">
        <v>11372</v>
      </c>
      <c r="F1931">
        <v>6.6</v>
      </c>
      <c r="G1931" s="1">
        <v>79000</v>
      </c>
      <c r="H1931" t="s">
        <v>9673</v>
      </c>
      <c r="I1931" t="s">
        <v>9673</v>
      </c>
      <c r="J1931" t="s">
        <v>9024</v>
      </c>
      <c r="K1931" t="s">
        <v>453</v>
      </c>
      <c r="L1931" s="1">
        <v>62000000</v>
      </c>
      <c r="M1931" s="1">
        <v>127666415</v>
      </c>
      <c r="N1931" t="s">
        <v>61</v>
      </c>
      <c r="O1931">
        <v>116</v>
      </c>
      <c r="P1931" s="6" t="str">
        <f>_xlfn.XLOOKUP(movie3[[#This Row],[year]],inflation!E$2:E$225,inflation!F$2:F$225,,0)</f>
        <v>517.5</v>
      </c>
      <c r="Q1931" s="2">
        <f>movie3[[#This Row],[gross]] * (inflation!B$226 / movie3[[#This Row],[CPI of Released Year]])</f>
        <v>225877042.65507248</v>
      </c>
      <c r="R1931" s="2">
        <f>movie3[[#This Row],[gross]]-movie3[[#This Row],[budget]]</f>
        <v>65666415</v>
      </c>
    </row>
    <row r="1932" spans="1:18" hidden="1" x14ac:dyDescent="0.25">
      <c r="A1932" t="s">
        <v>1563</v>
      </c>
      <c r="B1932" t="s">
        <v>33</v>
      </c>
      <c r="C1932" t="s">
        <v>41</v>
      </c>
      <c r="D1932">
        <v>1983</v>
      </c>
      <c r="E1932" t="s">
        <v>1564</v>
      </c>
      <c r="F1932">
        <v>6.6</v>
      </c>
      <c r="G1932" s="1">
        <v>22000</v>
      </c>
      <c r="H1932" t="s">
        <v>1565</v>
      </c>
      <c r="I1932" t="s">
        <v>1310</v>
      </c>
      <c r="J1932" t="s">
        <v>1566</v>
      </c>
      <c r="K1932" t="s">
        <v>30</v>
      </c>
      <c r="M1932" s="1">
        <v>64783827</v>
      </c>
      <c r="N1932" t="s">
        <v>1567</v>
      </c>
      <c r="O1932">
        <v>91</v>
      </c>
      <c r="P1932" s="6" t="str">
        <f>_xlfn.XLOOKUP(movie3[[#This Row],[year]],inflation!E$2:E$225,inflation!F$2:F$225,,0)</f>
        <v>299.3</v>
      </c>
      <c r="Q1932" s="2">
        <f>movie3[[#This Row],[gross]] * (inflation!B$226 / movie3[[#This Row],[CPI of Released Year]])</f>
        <v>198182666.2251921</v>
      </c>
      <c r="R1932" s="2">
        <f>movie3[[#This Row],[gross]]-movie3[[#This Row],[budget]]</f>
        <v>64783827</v>
      </c>
    </row>
    <row r="1933" spans="1:18" hidden="1" x14ac:dyDescent="0.25">
      <c r="A1933" t="s">
        <v>18449</v>
      </c>
      <c r="B1933" t="s">
        <v>2000</v>
      </c>
      <c r="C1933" t="s">
        <v>34</v>
      </c>
      <c r="D1933">
        <v>2013</v>
      </c>
      <c r="E1933" t="s">
        <v>18210</v>
      </c>
      <c r="F1933">
        <v>6.6</v>
      </c>
      <c r="G1933" s="1">
        <v>163000</v>
      </c>
      <c r="H1933" t="s">
        <v>10640</v>
      </c>
      <c r="I1933" t="s">
        <v>16528</v>
      </c>
      <c r="J1933" t="s">
        <v>4461</v>
      </c>
      <c r="K1933" t="s">
        <v>30</v>
      </c>
      <c r="L1933" s="1">
        <v>84000000</v>
      </c>
      <c r="M1933" s="1">
        <v>148075565</v>
      </c>
      <c r="N1933" t="s">
        <v>10085</v>
      </c>
      <c r="O1933">
        <v>116</v>
      </c>
      <c r="P1933" s="6" t="str">
        <f>_xlfn.XLOOKUP(movie3[[#This Row],[year]],inflation!E$2:E$225,inflation!F$2:F$225,,0)</f>
        <v>700.0</v>
      </c>
      <c r="Q1933" s="2">
        <f>movie3[[#This Row],[gross]] * (inflation!B$226 / movie3[[#This Row],[CPI of Released Year]])</f>
        <v>193682839.02000001</v>
      </c>
      <c r="R1933" s="2">
        <f>movie3[[#This Row],[gross]]-movie3[[#This Row],[budget]]</f>
        <v>64075565</v>
      </c>
    </row>
    <row r="1934" spans="1:18" hidden="1" x14ac:dyDescent="0.25">
      <c r="A1934" t="s">
        <v>20536</v>
      </c>
      <c r="B1934" t="s">
        <v>2000</v>
      </c>
      <c r="C1934" t="s">
        <v>41</v>
      </c>
      <c r="D1934">
        <v>2017</v>
      </c>
      <c r="E1934" t="s">
        <v>19863</v>
      </c>
      <c r="F1934">
        <v>6.6</v>
      </c>
      <c r="G1934" s="1">
        <v>79000</v>
      </c>
      <c r="H1934" t="s">
        <v>13647</v>
      </c>
      <c r="I1934" t="s">
        <v>19129</v>
      </c>
      <c r="J1934" t="s">
        <v>106</v>
      </c>
      <c r="K1934" t="s">
        <v>30</v>
      </c>
      <c r="L1934" s="1">
        <v>25000000</v>
      </c>
      <c r="M1934" s="1">
        <v>84918541</v>
      </c>
      <c r="N1934" t="s">
        <v>16473</v>
      </c>
      <c r="O1934">
        <v>96</v>
      </c>
      <c r="P1934" s="6" t="str">
        <f>_xlfn.XLOOKUP(movie3[[#This Row],[year]],inflation!E$2:E$225,inflation!F$2:F$225,,0)</f>
        <v>736.6</v>
      </c>
      <c r="Q1934" s="2">
        <f>movie3[[#This Row],[gross]] * (inflation!B$226 / movie3[[#This Row],[CPI of Released Year]])</f>
        <v>105554461.22671735</v>
      </c>
      <c r="R1934" s="2">
        <f>movie3[[#This Row],[gross]]-movie3[[#This Row],[budget]]</f>
        <v>59918541</v>
      </c>
    </row>
    <row r="1935" spans="1:18" hidden="1" x14ac:dyDescent="0.25">
      <c r="A1935" t="s">
        <v>16202</v>
      </c>
      <c r="B1935" t="s">
        <v>16</v>
      </c>
      <c r="C1935" t="s">
        <v>34</v>
      </c>
      <c r="D1935">
        <v>2009</v>
      </c>
      <c r="E1935" t="s">
        <v>15571</v>
      </c>
      <c r="F1935">
        <v>6.6</v>
      </c>
      <c r="G1935" s="1">
        <v>154000</v>
      </c>
      <c r="H1935" t="s">
        <v>16203</v>
      </c>
      <c r="I1935" t="s">
        <v>14585</v>
      </c>
      <c r="J1935" t="s">
        <v>15734</v>
      </c>
      <c r="K1935" t="s">
        <v>30</v>
      </c>
      <c r="L1935" s="1">
        <v>35000000</v>
      </c>
      <c r="M1935" s="1">
        <v>92158961</v>
      </c>
      <c r="N1935" t="s">
        <v>10879</v>
      </c>
      <c r="O1935">
        <v>92</v>
      </c>
      <c r="P1935" s="6" t="str">
        <f>_xlfn.XLOOKUP(movie3[[#This Row],[year]],inflation!E$2:E$225,inflation!F$2:F$225,,0)</f>
        <v>644.7</v>
      </c>
      <c r="Q1935" s="2">
        <f>movie3[[#This Row],[gross]] * (inflation!B$226 / movie3[[#This Row],[CPI of Released Year]])</f>
        <v>130883736.14332247</v>
      </c>
      <c r="R1935" s="2">
        <f>movie3[[#This Row],[gross]]-movie3[[#This Row],[budget]]</f>
        <v>57158961</v>
      </c>
    </row>
    <row r="1936" spans="1:18" hidden="1" x14ac:dyDescent="0.25">
      <c r="A1936" t="s">
        <v>6259</v>
      </c>
      <c r="B1936" t="s">
        <v>33</v>
      </c>
      <c r="C1936" t="s">
        <v>34</v>
      </c>
      <c r="D1936">
        <v>1991</v>
      </c>
      <c r="E1936" t="s">
        <v>6260</v>
      </c>
      <c r="F1936">
        <v>6.5</v>
      </c>
      <c r="G1936" s="1">
        <v>55000</v>
      </c>
      <c r="H1936" t="s">
        <v>5099</v>
      </c>
      <c r="I1936" t="s">
        <v>6261</v>
      </c>
      <c r="J1936" t="s">
        <v>6262</v>
      </c>
      <c r="K1936" t="s">
        <v>30</v>
      </c>
      <c r="L1936" s="1">
        <v>35000000</v>
      </c>
      <c r="M1936" s="1">
        <v>46704056</v>
      </c>
      <c r="N1936" t="s">
        <v>1725</v>
      </c>
      <c r="O1936">
        <v>108</v>
      </c>
      <c r="P1936" s="6" t="str">
        <f>_xlfn.XLOOKUP(movie3[[#This Row],[year]],inflation!E$2:E$225,inflation!F$2:F$225,,0)</f>
        <v>409.3</v>
      </c>
      <c r="Q1936" s="2">
        <f>movie3[[#This Row],[gross]] * (inflation!B$226 / movie3[[#This Row],[CPI of Released Year]])</f>
        <v>104476505.43268996</v>
      </c>
      <c r="R1936" s="2">
        <f>movie3[[#This Row],[gross]]-movie3[[#This Row],[budget]]</f>
        <v>11704056</v>
      </c>
    </row>
    <row r="1937" spans="1:18" hidden="1" x14ac:dyDescent="0.25">
      <c r="A1937" t="s">
        <v>6272</v>
      </c>
      <c r="B1937" t="s">
        <v>33</v>
      </c>
      <c r="C1937" t="s">
        <v>41</v>
      </c>
      <c r="D1937">
        <v>1991</v>
      </c>
      <c r="E1937" t="s">
        <v>6195</v>
      </c>
      <c r="F1937">
        <v>6.5</v>
      </c>
      <c r="G1937" s="1">
        <v>71000</v>
      </c>
      <c r="H1937" t="s">
        <v>2353</v>
      </c>
      <c r="I1937" t="s">
        <v>6273</v>
      </c>
      <c r="J1937" t="s">
        <v>852</v>
      </c>
      <c r="K1937" t="s">
        <v>30</v>
      </c>
      <c r="M1937" s="1">
        <v>89325780</v>
      </c>
      <c r="N1937" t="s">
        <v>2094</v>
      </c>
      <c r="O1937">
        <v>105</v>
      </c>
      <c r="P1937" s="6" t="str">
        <f>_xlfn.XLOOKUP(movie3[[#This Row],[year]],inflation!E$2:E$225,inflation!F$2:F$225,,0)</f>
        <v>409.3</v>
      </c>
      <c r="Q1937" s="2">
        <f>movie3[[#This Row],[gross]] * (inflation!B$226 / movie3[[#This Row],[CPI of Released Year]])</f>
        <v>199820875.07451749</v>
      </c>
      <c r="R1937" s="2">
        <f>movie3[[#This Row],[gross]]-movie3[[#This Row],[budget]]</f>
        <v>89325780</v>
      </c>
    </row>
    <row r="1938" spans="1:18" hidden="1" x14ac:dyDescent="0.25">
      <c r="A1938" t="s">
        <v>6372</v>
      </c>
      <c r="B1938" t="s">
        <v>33</v>
      </c>
      <c r="C1938" t="s">
        <v>41</v>
      </c>
      <c r="D1938">
        <v>1991</v>
      </c>
      <c r="E1938" t="s">
        <v>6346</v>
      </c>
      <c r="F1938">
        <v>6.5</v>
      </c>
      <c r="G1938" s="1">
        <v>30000</v>
      </c>
      <c r="H1938" t="s">
        <v>58</v>
      </c>
      <c r="I1938" t="s">
        <v>6373</v>
      </c>
      <c r="J1938" t="s">
        <v>762</v>
      </c>
      <c r="K1938" t="s">
        <v>30</v>
      </c>
      <c r="L1938" s="1">
        <v>35000000</v>
      </c>
      <c r="M1938" s="1">
        <v>23562716</v>
      </c>
      <c r="N1938" t="s">
        <v>6374</v>
      </c>
      <c r="O1938">
        <v>109</v>
      </c>
      <c r="P1938" s="6" t="str">
        <f>_xlfn.XLOOKUP(movie3[[#This Row],[year]],inflation!E$2:E$225,inflation!F$2:F$225,,0)</f>
        <v>409.3</v>
      </c>
      <c r="Q1938" s="2">
        <f>movie3[[#This Row],[gross]] * (inflation!B$226 / movie3[[#This Row],[CPI of Released Year]])</f>
        <v>52709559.661861718</v>
      </c>
      <c r="R1938" s="2">
        <f>movie3[[#This Row],[gross]]-movie3[[#This Row],[budget]]</f>
        <v>-11437284</v>
      </c>
    </row>
    <row r="1939" spans="1:18" hidden="1" x14ac:dyDescent="0.25">
      <c r="A1939" t="s">
        <v>6424</v>
      </c>
      <c r="B1939" t="s">
        <v>337</v>
      </c>
      <c r="C1939" t="s">
        <v>390</v>
      </c>
      <c r="D1939">
        <v>1991</v>
      </c>
      <c r="E1939" t="s">
        <v>6231</v>
      </c>
      <c r="F1939">
        <v>6.5</v>
      </c>
      <c r="G1939" s="1">
        <v>24000</v>
      </c>
      <c r="H1939" t="s">
        <v>6425</v>
      </c>
      <c r="I1939" t="s">
        <v>6426</v>
      </c>
      <c r="J1939" t="s">
        <v>6427</v>
      </c>
      <c r="K1939" t="s">
        <v>30</v>
      </c>
      <c r="M1939" s="1">
        <v>40766041</v>
      </c>
      <c r="N1939" t="s">
        <v>61</v>
      </c>
      <c r="O1939">
        <v>75</v>
      </c>
      <c r="P1939" s="6" t="str">
        <f>_xlfn.XLOOKUP(movie3[[#This Row],[year]],inflation!E$2:E$225,inflation!F$2:F$225,,0)</f>
        <v>409.3</v>
      </c>
      <c r="Q1939" s="2">
        <f>movie3[[#This Row],[gross]] * (inflation!B$226 / movie3[[#This Row],[CPI of Released Year]])</f>
        <v>91193225.359394088</v>
      </c>
      <c r="R1939" s="2">
        <f>movie3[[#This Row],[gross]]-movie3[[#This Row],[budget]]</f>
        <v>40766041</v>
      </c>
    </row>
    <row r="1940" spans="1:18" hidden="1" x14ac:dyDescent="0.25">
      <c r="A1940" t="s">
        <v>6467</v>
      </c>
      <c r="B1940" t="s">
        <v>2000</v>
      </c>
      <c r="C1940" t="s">
        <v>41</v>
      </c>
      <c r="D1940">
        <v>1991</v>
      </c>
      <c r="E1940" t="s">
        <v>6269</v>
      </c>
      <c r="F1940">
        <v>6.5</v>
      </c>
      <c r="G1940" s="1">
        <v>12000</v>
      </c>
      <c r="H1940" t="s">
        <v>3246</v>
      </c>
      <c r="I1940" t="s">
        <v>1310</v>
      </c>
      <c r="J1940" t="s">
        <v>6468</v>
      </c>
      <c r="K1940" t="s">
        <v>30</v>
      </c>
      <c r="L1940" s="1">
        <v>17000000</v>
      </c>
      <c r="M1940" s="1">
        <v>4603929</v>
      </c>
      <c r="N1940" t="s">
        <v>180</v>
      </c>
      <c r="O1940">
        <v>107</v>
      </c>
      <c r="P1940" s="6" t="str">
        <f>_xlfn.XLOOKUP(movie3[[#This Row],[year]],inflation!E$2:E$225,inflation!F$2:F$225,,0)</f>
        <v>409.3</v>
      </c>
      <c r="Q1940" s="2">
        <f>movie3[[#This Row],[gross]] * (inflation!B$226 / movie3[[#This Row],[CPI of Released Year]])</f>
        <v>10298943.054971904</v>
      </c>
      <c r="R1940" s="2">
        <f>movie3[[#This Row],[gross]]-movie3[[#This Row],[budget]]</f>
        <v>-12396071</v>
      </c>
    </row>
    <row r="1941" spans="1:18" hidden="1" x14ac:dyDescent="0.25">
      <c r="A1941" t="s">
        <v>6469</v>
      </c>
      <c r="B1941" t="s">
        <v>16</v>
      </c>
      <c r="C1941" t="s">
        <v>104</v>
      </c>
      <c r="D1941">
        <v>1991</v>
      </c>
      <c r="E1941" t="s">
        <v>6431</v>
      </c>
      <c r="F1941">
        <v>6.5</v>
      </c>
      <c r="G1941" s="1">
        <v>8900</v>
      </c>
      <c r="H1941" t="s">
        <v>540</v>
      </c>
      <c r="I1941" t="s">
        <v>6470</v>
      </c>
      <c r="J1941" t="s">
        <v>1491</v>
      </c>
      <c r="K1941" t="s">
        <v>30</v>
      </c>
      <c r="L1941" s="1">
        <v>22000000</v>
      </c>
      <c r="M1941" s="1">
        <v>11511031</v>
      </c>
      <c r="N1941" t="s">
        <v>6471</v>
      </c>
      <c r="O1941">
        <v>98</v>
      </c>
      <c r="P1941" s="6" t="str">
        <f>_xlfn.XLOOKUP(movie3[[#This Row],[year]],inflation!E$2:E$225,inflation!F$2:F$225,,0)</f>
        <v>409.3</v>
      </c>
      <c r="Q1941" s="2">
        <f>movie3[[#This Row],[gross]] * (inflation!B$226 / movie3[[#This Row],[CPI of Released Year]])</f>
        <v>25750061.039824091</v>
      </c>
      <c r="R1941" s="2">
        <f>movie3[[#This Row],[gross]]-movie3[[#This Row],[budget]]</f>
        <v>-10488969</v>
      </c>
    </row>
    <row r="1942" spans="1:18" hidden="1" x14ac:dyDescent="0.25">
      <c r="A1942" t="s">
        <v>6583</v>
      </c>
      <c r="B1942" t="s">
        <v>16</v>
      </c>
      <c r="C1942" t="s">
        <v>104</v>
      </c>
      <c r="D1942">
        <v>1991</v>
      </c>
      <c r="E1942" t="s">
        <v>6129</v>
      </c>
      <c r="F1942">
        <v>6.5</v>
      </c>
      <c r="G1942" s="1">
        <v>3800</v>
      </c>
      <c r="H1942" t="s">
        <v>6584</v>
      </c>
      <c r="I1942" t="s">
        <v>6584</v>
      </c>
      <c r="J1942" t="s">
        <v>5713</v>
      </c>
      <c r="K1942" t="s">
        <v>22</v>
      </c>
      <c r="L1942" s="1">
        <v>6000000</v>
      </c>
      <c r="M1942" s="1">
        <v>221295</v>
      </c>
      <c r="N1942" t="s">
        <v>6585</v>
      </c>
      <c r="O1942">
        <v>99</v>
      </c>
      <c r="P1942" s="6" t="str">
        <f>_xlfn.XLOOKUP(movie3[[#This Row],[year]],inflation!E$2:E$225,inflation!F$2:F$225,,0)</f>
        <v>409.3</v>
      </c>
      <c r="Q1942" s="2">
        <f>movie3[[#This Row],[gross]] * (inflation!B$226 / movie3[[#This Row],[CPI of Released Year]])</f>
        <v>495034.6982653311</v>
      </c>
      <c r="R1942" s="2">
        <f>movie3[[#This Row],[gross]]-movie3[[#This Row],[budget]]</f>
        <v>-5778705</v>
      </c>
    </row>
    <row r="1943" spans="1:18" hidden="1" x14ac:dyDescent="0.25">
      <c r="A1943" t="s">
        <v>6599</v>
      </c>
      <c r="B1943" t="s">
        <v>33</v>
      </c>
      <c r="C1943" t="s">
        <v>41</v>
      </c>
      <c r="D1943">
        <v>1991</v>
      </c>
      <c r="E1943" t="s">
        <v>6457</v>
      </c>
      <c r="F1943">
        <v>6.5</v>
      </c>
      <c r="G1943" s="1">
        <v>1800</v>
      </c>
      <c r="H1943" t="s">
        <v>4967</v>
      </c>
      <c r="I1943" t="s">
        <v>6600</v>
      </c>
      <c r="J1943" t="s">
        <v>2654</v>
      </c>
      <c r="K1943" t="s">
        <v>30</v>
      </c>
      <c r="M1943" s="1">
        <v>271327</v>
      </c>
      <c r="N1943" t="s">
        <v>2027</v>
      </c>
      <c r="O1943">
        <v>96</v>
      </c>
      <c r="P1943" s="6" t="str">
        <f>_xlfn.XLOOKUP(movie3[[#This Row],[year]],inflation!E$2:E$225,inflation!F$2:F$225,,0)</f>
        <v>409.3</v>
      </c>
      <c r="Q1943" s="2">
        <f>movie3[[#This Row],[gross]] * (inflation!B$226 / movie3[[#This Row],[CPI of Released Year]])</f>
        <v>606955.78108966537</v>
      </c>
      <c r="R1943" s="2">
        <f>movie3[[#This Row],[gross]]-movie3[[#This Row],[budget]]</f>
        <v>271327</v>
      </c>
    </row>
    <row r="1944" spans="1:18" hidden="1" x14ac:dyDescent="0.25">
      <c r="A1944" t="s">
        <v>6657</v>
      </c>
      <c r="B1944" t="s">
        <v>2000</v>
      </c>
      <c r="C1944" t="s">
        <v>17</v>
      </c>
      <c r="D1944">
        <v>1991</v>
      </c>
      <c r="E1944" t="s">
        <v>6490</v>
      </c>
      <c r="F1944">
        <v>6.5</v>
      </c>
      <c r="G1944" s="1">
        <v>8000</v>
      </c>
      <c r="H1944" t="s">
        <v>6658</v>
      </c>
      <c r="I1944" t="s">
        <v>6658</v>
      </c>
      <c r="J1944" t="s">
        <v>67</v>
      </c>
      <c r="K1944" t="s">
        <v>30</v>
      </c>
      <c r="M1944" s="1">
        <v>9480198</v>
      </c>
      <c r="N1944" t="s">
        <v>23</v>
      </c>
      <c r="O1944">
        <v>105</v>
      </c>
      <c r="P1944" s="6" t="str">
        <f>_xlfn.XLOOKUP(movie3[[#This Row],[year]],inflation!E$2:E$225,inflation!F$2:F$225,,0)</f>
        <v>409.3</v>
      </c>
      <c r="Q1944" s="2">
        <f>movie3[[#This Row],[gross]] * (inflation!B$226 / movie3[[#This Row],[CPI of Released Year]])</f>
        <v>21207107.961886149</v>
      </c>
      <c r="R1944" s="2">
        <f>movie3[[#This Row],[gross]]-movie3[[#This Row],[budget]]</f>
        <v>9480198</v>
      </c>
    </row>
    <row r="1945" spans="1:18" hidden="1" x14ac:dyDescent="0.25">
      <c r="A1945" t="s">
        <v>6704</v>
      </c>
      <c r="B1945" t="s">
        <v>16</v>
      </c>
      <c r="C1945" t="s">
        <v>41</v>
      </c>
      <c r="D1945">
        <v>1991</v>
      </c>
      <c r="E1945" t="s">
        <v>5917</v>
      </c>
      <c r="F1945">
        <v>6.5</v>
      </c>
      <c r="G1945" s="1">
        <v>4100</v>
      </c>
      <c r="H1945" t="s">
        <v>2880</v>
      </c>
      <c r="I1945" t="s">
        <v>6705</v>
      </c>
      <c r="J1945" t="s">
        <v>345</v>
      </c>
      <c r="K1945" t="s">
        <v>30</v>
      </c>
      <c r="L1945" s="1">
        <v>16000000</v>
      </c>
      <c r="M1945" s="1">
        <v>14851083</v>
      </c>
      <c r="N1945" t="s">
        <v>4155</v>
      </c>
      <c r="O1945">
        <v>115</v>
      </c>
      <c r="P1945" s="6" t="str">
        <f>_xlfn.XLOOKUP(movie3[[#This Row],[year]],inflation!E$2:E$225,inflation!F$2:F$225,,0)</f>
        <v>409.3</v>
      </c>
      <c r="Q1945" s="2">
        <f>movie3[[#This Row],[gross]] * (inflation!B$226 / movie3[[#This Row],[CPI of Released Year]])</f>
        <v>33221723.906181287</v>
      </c>
      <c r="R1945" s="2">
        <f>movie3[[#This Row],[gross]]-movie3[[#This Row],[budget]]</f>
        <v>-1148917</v>
      </c>
    </row>
    <row r="1946" spans="1:18" hidden="1" x14ac:dyDescent="0.25">
      <c r="A1946" t="s">
        <v>6348</v>
      </c>
      <c r="B1946" t="s">
        <v>16</v>
      </c>
      <c r="C1946" t="s">
        <v>41</v>
      </c>
      <c r="D1946">
        <v>1991</v>
      </c>
      <c r="E1946" t="s">
        <v>6349</v>
      </c>
      <c r="F1946">
        <v>6.4</v>
      </c>
      <c r="G1946" s="1">
        <v>32000</v>
      </c>
      <c r="H1946" t="s">
        <v>696</v>
      </c>
      <c r="I1946" t="s">
        <v>696</v>
      </c>
      <c r="J1946" t="s">
        <v>6350</v>
      </c>
      <c r="K1946" t="s">
        <v>30</v>
      </c>
      <c r="L1946" s="1">
        <v>6000000</v>
      </c>
      <c r="M1946" s="1">
        <v>31347154</v>
      </c>
      <c r="N1946" t="s">
        <v>61</v>
      </c>
      <c r="O1946">
        <v>102</v>
      </c>
      <c r="P1946" s="6" t="str">
        <f>_xlfn.XLOOKUP(movie3[[#This Row],[year]],inflation!E$2:E$225,inflation!F$2:F$225,,0)</f>
        <v>409.3</v>
      </c>
      <c r="Q1946" s="2">
        <f>movie3[[#This Row],[gross]] * (inflation!B$226 / movie3[[#This Row],[CPI of Released Year]])</f>
        <v>70123269.490349382</v>
      </c>
      <c r="R1946" s="2">
        <f>movie3[[#This Row],[gross]]-movie3[[#This Row],[budget]]</f>
        <v>25347154</v>
      </c>
    </row>
    <row r="1947" spans="1:18" hidden="1" x14ac:dyDescent="0.25">
      <c r="A1947" t="s">
        <v>6394</v>
      </c>
      <c r="B1947" t="s">
        <v>2000</v>
      </c>
      <c r="C1947" t="s">
        <v>17</v>
      </c>
      <c r="D1947">
        <v>1991</v>
      </c>
      <c r="E1947" t="s">
        <v>5161</v>
      </c>
      <c r="F1947">
        <v>6.4</v>
      </c>
      <c r="G1947" s="1">
        <v>13000</v>
      </c>
      <c r="H1947" t="s">
        <v>3210</v>
      </c>
      <c r="I1947" t="s">
        <v>6395</v>
      </c>
      <c r="J1947" t="s">
        <v>904</v>
      </c>
      <c r="K1947" t="s">
        <v>30</v>
      </c>
      <c r="M1947" s="1">
        <v>14789113</v>
      </c>
      <c r="N1947" t="s">
        <v>5767</v>
      </c>
      <c r="O1947">
        <v>116</v>
      </c>
      <c r="P1947" s="6" t="str">
        <f>_xlfn.XLOOKUP(movie3[[#This Row],[year]],inflation!E$2:E$225,inflation!F$2:F$225,,0)</f>
        <v>409.3</v>
      </c>
      <c r="Q1947" s="2">
        <f>movie3[[#This Row],[gross]] * (inflation!B$226 / movie3[[#This Row],[CPI of Released Year]])</f>
        <v>33083097.63694112</v>
      </c>
      <c r="R1947" s="2">
        <f>movie3[[#This Row],[gross]]-movie3[[#This Row],[budget]]</f>
        <v>14789113</v>
      </c>
    </row>
    <row r="1948" spans="1:18" hidden="1" x14ac:dyDescent="0.25">
      <c r="A1948" t="s">
        <v>6402</v>
      </c>
      <c r="B1948" t="s">
        <v>16</v>
      </c>
      <c r="C1948" t="s">
        <v>34</v>
      </c>
      <c r="D1948">
        <v>1991</v>
      </c>
      <c r="E1948" t="s">
        <v>6127</v>
      </c>
      <c r="F1948">
        <v>6.4</v>
      </c>
      <c r="G1948" s="1">
        <v>19000</v>
      </c>
      <c r="H1948" t="s">
        <v>915</v>
      </c>
      <c r="I1948" t="s">
        <v>6403</v>
      </c>
      <c r="J1948" t="s">
        <v>2568</v>
      </c>
      <c r="K1948" t="s">
        <v>30</v>
      </c>
      <c r="L1948" s="1">
        <v>24000000</v>
      </c>
      <c r="M1948" s="1">
        <v>65595485</v>
      </c>
      <c r="N1948" t="s">
        <v>61</v>
      </c>
      <c r="O1948">
        <v>111</v>
      </c>
      <c r="P1948" s="6" t="str">
        <f>_xlfn.XLOOKUP(movie3[[#This Row],[year]],inflation!E$2:E$225,inflation!F$2:F$225,,0)</f>
        <v>409.3</v>
      </c>
      <c r="Q1948" s="2">
        <f>movie3[[#This Row],[gross]] * (inflation!B$226 / movie3[[#This Row],[CPI of Released Year]])</f>
        <v>146736442.86831176</v>
      </c>
      <c r="R1948" s="2">
        <f>movie3[[#This Row],[gross]]-movie3[[#This Row],[budget]]</f>
        <v>41595485</v>
      </c>
    </row>
    <row r="1949" spans="1:18" hidden="1" x14ac:dyDescent="0.25">
      <c r="A1949" t="s">
        <v>6466</v>
      </c>
      <c r="B1949" t="s">
        <v>2000</v>
      </c>
      <c r="C1949" t="s">
        <v>41</v>
      </c>
      <c r="D1949">
        <v>1991</v>
      </c>
      <c r="E1949" t="s">
        <v>5936</v>
      </c>
      <c r="F1949">
        <v>6.4</v>
      </c>
      <c r="G1949" s="1">
        <v>10000</v>
      </c>
      <c r="H1949" t="s">
        <v>2052</v>
      </c>
      <c r="I1949" t="s">
        <v>2052</v>
      </c>
      <c r="J1949" t="s">
        <v>1858</v>
      </c>
      <c r="K1949" t="s">
        <v>30</v>
      </c>
      <c r="M1949" s="1">
        <v>25092802</v>
      </c>
      <c r="N1949" t="s">
        <v>180</v>
      </c>
      <c r="O1949">
        <v>104</v>
      </c>
      <c r="P1949" s="6" t="str">
        <f>_xlfn.XLOOKUP(movie3[[#This Row],[year]],inflation!E$2:E$225,inflation!F$2:F$225,,0)</f>
        <v>409.3</v>
      </c>
      <c r="Q1949" s="2">
        <f>movie3[[#This Row],[gross]] * (inflation!B$226 / movie3[[#This Row],[CPI of Released Year]])</f>
        <v>56132346.716833621</v>
      </c>
      <c r="R1949" s="2">
        <f>movie3[[#This Row],[gross]]-movie3[[#This Row],[budget]]</f>
        <v>25092802</v>
      </c>
    </row>
    <row r="1950" spans="1:18" hidden="1" x14ac:dyDescent="0.25">
      <c r="A1950" t="s">
        <v>6554</v>
      </c>
      <c r="B1950" t="s">
        <v>2709</v>
      </c>
      <c r="C1950" t="s">
        <v>17</v>
      </c>
      <c r="D1950">
        <v>1991</v>
      </c>
      <c r="E1950" t="s">
        <v>6555</v>
      </c>
      <c r="F1950">
        <v>6.4</v>
      </c>
      <c r="G1950" s="1">
        <v>4100</v>
      </c>
      <c r="H1950" t="s">
        <v>6556</v>
      </c>
      <c r="I1950" t="s">
        <v>6557</v>
      </c>
      <c r="J1950" t="s">
        <v>6558</v>
      </c>
      <c r="K1950" t="s">
        <v>30</v>
      </c>
      <c r="L1950" s="1">
        <v>250000</v>
      </c>
      <c r="M1950" s="1">
        <v>787280</v>
      </c>
      <c r="N1950" t="s">
        <v>6559</v>
      </c>
      <c r="O1950">
        <v>85</v>
      </c>
      <c r="P1950" s="6" t="str">
        <f>_xlfn.XLOOKUP(movie3[[#This Row],[year]],inflation!E$2:E$225,inflation!F$2:F$225,,0)</f>
        <v>409.3</v>
      </c>
      <c r="Q1950" s="2">
        <f>movie3[[#This Row],[gross]] * (inflation!B$226 / movie3[[#This Row],[CPI of Released Year]])</f>
        <v>1761137.4737356463</v>
      </c>
      <c r="R1950" s="2">
        <f>movie3[[#This Row],[gross]]-movie3[[#This Row],[budget]]</f>
        <v>537280</v>
      </c>
    </row>
    <row r="1951" spans="1:18" hidden="1" x14ac:dyDescent="0.25">
      <c r="A1951" t="s">
        <v>6581</v>
      </c>
      <c r="B1951" t="s">
        <v>16</v>
      </c>
      <c r="C1951" t="s">
        <v>17</v>
      </c>
      <c r="D1951">
        <v>1991</v>
      </c>
      <c r="E1951" t="s">
        <v>6490</v>
      </c>
      <c r="F1951">
        <v>6.4</v>
      </c>
      <c r="G1951" s="1">
        <v>7000</v>
      </c>
      <c r="H1951" t="s">
        <v>233</v>
      </c>
      <c r="I1951" t="s">
        <v>6582</v>
      </c>
      <c r="J1951" t="s">
        <v>73</v>
      </c>
      <c r="K1951" t="s">
        <v>30</v>
      </c>
      <c r="M1951" s="1">
        <v>28277918</v>
      </c>
      <c r="N1951" t="s">
        <v>2984</v>
      </c>
      <c r="O1951">
        <v>110</v>
      </c>
      <c r="P1951" s="6" t="str">
        <f>_xlfn.XLOOKUP(movie3[[#This Row],[year]],inflation!E$2:E$225,inflation!F$2:F$225,,0)</f>
        <v>409.3</v>
      </c>
      <c r="Q1951" s="2">
        <f>movie3[[#This Row],[gross]] * (inflation!B$226 / movie3[[#This Row],[CPI of Released Year]])</f>
        <v>63257419.303200595</v>
      </c>
      <c r="R1951" s="2">
        <f>movie3[[#This Row],[gross]]-movie3[[#This Row],[budget]]</f>
        <v>28277918</v>
      </c>
    </row>
    <row r="1952" spans="1:18" hidden="1" x14ac:dyDescent="0.25">
      <c r="A1952" t="s">
        <v>6621</v>
      </c>
      <c r="B1952" t="s">
        <v>16</v>
      </c>
      <c r="C1952" t="s">
        <v>41</v>
      </c>
      <c r="D1952">
        <v>1991</v>
      </c>
      <c r="E1952" t="s">
        <v>6264</v>
      </c>
      <c r="F1952">
        <v>6.4</v>
      </c>
      <c r="G1952" s="1">
        <v>5300</v>
      </c>
      <c r="H1952" t="s">
        <v>605</v>
      </c>
      <c r="I1952" t="s">
        <v>3287</v>
      </c>
      <c r="J1952" t="s">
        <v>1371</v>
      </c>
      <c r="K1952" t="s">
        <v>30</v>
      </c>
      <c r="L1952" s="1">
        <v>40000000</v>
      </c>
      <c r="M1952" s="1">
        <v>23202444</v>
      </c>
      <c r="N1952" t="s">
        <v>4594</v>
      </c>
      <c r="O1952">
        <v>138</v>
      </c>
      <c r="P1952" s="6" t="str">
        <f>_xlfn.XLOOKUP(movie3[[#This Row],[year]],inflation!E$2:E$225,inflation!F$2:F$225,,0)</f>
        <v>409.3</v>
      </c>
      <c r="Q1952" s="2">
        <f>movie3[[#This Row],[gross]] * (inflation!B$226 / movie3[[#This Row],[CPI of Released Year]])</f>
        <v>51903634.806743227</v>
      </c>
      <c r="R1952" s="2">
        <f>movie3[[#This Row],[gross]]-movie3[[#This Row],[budget]]</f>
        <v>-16797556</v>
      </c>
    </row>
    <row r="1953" spans="1:18" hidden="1" x14ac:dyDescent="0.25">
      <c r="A1953" t="s">
        <v>6662</v>
      </c>
      <c r="B1953" t="s">
        <v>33</v>
      </c>
      <c r="C1953" t="s">
        <v>17</v>
      </c>
      <c r="D1953">
        <v>1991</v>
      </c>
      <c r="E1953" t="s">
        <v>6129</v>
      </c>
      <c r="F1953">
        <v>6.4</v>
      </c>
      <c r="G1953" s="1">
        <v>2100</v>
      </c>
      <c r="H1953" t="s">
        <v>5014</v>
      </c>
      <c r="I1953" t="s">
        <v>2197</v>
      </c>
      <c r="J1953" t="s">
        <v>3494</v>
      </c>
      <c r="K1953" t="s">
        <v>22</v>
      </c>
      <c r="M1953" s="1">
        <v>1403033</v>
      </c>
      <c r="N1953" t="s">
        <v>5828</v>
      </c>
      <c r="O1953">
        <v>116</v>
      </c>
      <c r="P1953" s="6" t="str">
        <f>_xlfn.XLOOKUP(movie3[[#This Row],[year]],inflation!E$2:E$225,inflation!F$2:F$225,,0)</f>
        <v>409.3</v>
      </c>
      <c r="Q1953" s="2">
        <f>movie3[[#This Row],[gross]] * (inflation!B$226 / movie3[[#This Row],[CPI of Released Year]])</f>
        <v>3138570.766674811</v>
      </c>
      <c r="R1953" s="2">
        <f>movie3[[#This Row],[gross]]-movie3[[#This Row],[budget]]</f>
        <v>1403033</v>
      </c>
    </row>
    <row r="1954" spans="1:18" hidden="1" x14ac:dyDescent="0.25">
      <c r="A1954" t="s">
        <v>6758</v>
      </c>
      <c r="B1954" t="s">
        <v>33</v>
      </c>
      <c r="C1954" t="s">
        <v>17</v>
      </c>
      <c r="D1954">
        <v>1991</v>
      </c>
      <c r="E1954" t="s">
        <v>6422</v>
      </c>
      <c r="F1954">
        <v>6.4</v>
      </c>
      <c r="G1954" s="1">
        <v>1700</v>
      </c>
      <c r="H1954" t="s">
        <v>179</v>
      </c>
      <c r="I1954" t="s">
        <v>6759</v>
      </c>
      <c r="J1954" t="s">
        <v>6749</v>
      </c>
      <c r="K1954" t="s">
        <v>30</v>
      </c>
      <c r="L1954" s="1">
        <v>14000000</v>
      </c>
      <c r="M1954" s="1">
        <v>8906823</v>
      </c>
      <c r="N1954" t="s">
        <v>5112</v>
      </c>
      <c r="O1954">
        <v>99</v>
      </c>
      <c r="P1954" s="6" t="str">
        <f>_xlfn.XLOOKUP(movie3[[#This Row],[year]],inflation!E$2:E$225,inflation!F$2:F$225,,0)</f>
        <v>409.3</v>
      </c>
      <c r="Q1954" s="2">
        <f>movie3[[#This Row],[gross]] * (inflation!B$226 / movie3[[#This Row],[CPI of Released Year]])</f>
        <v>19924473.83044222</v>
      </c>
      <c r="R1954" s="2">
        <f>movie3[[#This Row],[gross]]-movie3[[#This Row],[budget]]</f>
        <v>-5093177</v>
      </c>
    </row>
    <row r="1955" spans="1:18" hidden="1" x14ac:dyDescent="0.25">
      <c r="A1955" t="s">
        <v>6768</v>
      </c>
      <c r="B1955" t="s">
        <v>33</v>
      </c>
      <c r="C1955" t="s">
        <v>41</v>
      </c>
      <c r="D1955">
        <v>1991</v>
      </c>
      <c r="E1955" t="s">
        <v>6431</v>
      </c>
      <c r="F1955">
        <v>6.4</v>
      </c>
      <c r="G1955" s="1">
        <v>1100</v>
      </c>
      <c r="H1955" t="s">
        <v>1741</v>
      </c>
      <c r="I1955" t="s">
        <v>5977</v>
      </c>
      <c r="J1955" t="s">
        <v>6769</v>
      </c>
      <c r="K1955" t="s">
        <v>30</v>
      </c>
      <c r="M1955" s="1">
        <v>246000</v>
      </c>
      <c r="N1955" t="s">
        <v>44</v>
      </c>
      <c r="O1955">
        <v>106</v>
      </c>
      <c r="P1955" s="6" t="str">
        <f>_xlfn.XLOOKUP(movie3[[#This Row],[year]],inflation!E$2:E$225,inflation!F$2:F$225,,0)</f>
        <v>409.3</v>
      </c>
      <c r="Q1955" s="2">
        <f>movie3[[#This Row],[gross]] * (inflation!B$226 / movie3[[#This Row],[CPI of Released Year]])</f>
        <v>550299.53579281701</v>
      </c>
      <c r="R1955" s="2">
        <f>movie3[[#This Row],[gross]]-movie3[[#This Row],[budget]]</f>
        <v>246000</v>
      </c>
    </row>
    <row r="1956" spans="1:18" hidden="1" x14ac:dyDescent="0.25">
      <c r="A1956" t="s">
        <v>6268</v>
      </c>
      <c r="B1956" t="s">
        <v>33</v>
      </c>
      <c r="C1956" t="s">
        <v>25</v>
      </c>
      <c r="D1956">
        <v>1991</v>
      </c>
      <c r="E1956" t="s">
        <v>6269</v>
      </c>
      <c r="F1956">
        <v>6.3</v>
      </c>
      <c r="G1956" s="1">
        <v>72000</v>
      </c>
      <c r="H1956" t="s">
        <v>6270</v>
      </c>
      <c r="I1956" t="s">
        <v>5078</v>
      </c>
      <c r="J1956" t="s">
        <v>5079</v>
      </c>
      <c r="K1956" t="s">
        <v>30</v>
      </c>
      <c r="L1956" s="1">
        <v>20000000</v>
      </c>
      <c r="M1956" s="1">
        <v>38039850</v>
      </c>
      <c r="N1956" t="s">
        <v>6271</v>
      </c>
      <c r="O1956">
        <v>93</v>
      </c>
      <c r="P1956" s="6" t="str">
        <f>_xlfn.XLOOKUP(movie3[[#This Row],[year]],inflation!E$2:E$225,inflation!F$2:F$225,,0)</f>
        <v>409.3</v>
      </c>
      <c r="Q1956" s="2">
        <f>movie3[[#This Row],[gross]] * (inflation!B$226 / movie3[[#This Row],[CPI of Released Year]])</f>
        <v>85094763.400928423</v>
      </c>
      <c r="R1956" s="2">
        <f>movie3[[#This Row],[gross]]-movie3[[#This Row],[budget]]</f>
        <v>18039850</v>
      </c>
    </row>
    <row r="1957" spans="1:18" hidden="1" x14ac:dyDescent="0.25">
      <c r="A1957" t="s">
        <v>6276</v>
      </c>
      <c r="B1957" t="s">
        <v>2000</v>
      </c>
      <c r="C1957" t="s">
        <v>41</v>
      </c>
      <c r="D1957">
        <v>1991</v>
      </c>
      <c r="E1957" t="s">
        <v>6275</v>
      </c>
      <c r="F1957">
        <v>6.3</v>
      </c>
      <c r="G1957" s="1">
        <v>29000</v>
      </c>
      <c r="H1957" t="s">
        <v>3354</v>
      </c>
      <c r="I1957" t="s">
        <v>6277</v>
      </c>
      <c r="J1957" t="s">
        <v>6099</v>
      </c>
      <c r="K1957" t="s">
        <v>30</v>
      </c>
      <c r="M1957" s="1">
        <v>25196249</v>
      </c>
      <c r="N1957" t="s">
        <v>4145</v>
      </c>
      <c r="O1957">
        <v>102</v>
      </c>
      <c r="P1957" s="6" t="str">
        <f>_xlfn.XLOOKUP(movie3[[#This Row],[year]],inflation!E$2:E$225,inflation!F$2:F$225,,0)</f>
        <v>409.3</v>
      </c>
      <c r="Q1957" s="2">
        <f>movie3[[#This Row],[gross]] * (inflation!B$226 / movie3[[#This Row],[CPI of Released Year]])</f>
        <v>56363756.619594432</v>
      </c>
      <c r="R1957" s="2">
        <f>movie3[[#This Row],[gross]]-movie3[[#This Row],[budget]]</f>
        <v>25196249</v>
      </c>
    </row>
    <row r="1958" spans="1:18" hidden="1" x14ac:dyDescent="0.25">
      <c r="A1958" t="s">
        <v>6286</v>
      </c>
      <c r="B1958" t="s">
        <v>16</v>
      </c>
      <c r="C1958" t="s">
        <v>17</v>
      </c>
      <c r="D1958">
        <v>1991</v>
      </c>
      <c r="E1958" t="s">
        <v>5817</v>
      </c>
      <c r="F1958">
        <v>6.3</v>
      </c>
      <c r="G1958" s="1">
        <v>52000</v>
      </c>
      <c r="H1958" t="s">
        <v>2171</v>
      </c>
      <c r="I1958" t="s">
        <v>6287</v>
      </c>
      <c r="J1958" t="s">
        <v>6288</v>
      </c>
      <c r="K1958" t="s">
        <v>30</v>
      </c>
      <c r="L1958" s="1">
        <v>19000000</v>
      </c>
      <c r="M1958" s="1">
        <v>174999005</v>
      </c>
      <c r="N1958" t="s">
        <v>180</v>
      </c>
      <c r="O1958">
        <v>99</v>
      </c>
      <c r="P1958" s="6" t="str">
        <f>_xlfn.XLOOKUP(movie3[[#This Row],[year]],inflation!E$2:E$225,inflation!F$2:F$225,,0)</f>
        <v>409.3</v>
      </c>
      <c r="Q1958" s="2">
        <f>movie3[[#This Row],[gross]] * (inflation!B$226 / movie3[[#This Row],[CPI of Released Year]])</f>
        <v>391471021.2020523</v>
      </c>
      <c r="R1958" s="2">
        <f>movie3[[#This Row],[gross]]-movie3[[#This Row],[budget]]</f>
        <v>155999005</v>
      </c>
    </row>
    <row r="1959" spans="1:18" hidden="1" x14ac:dyDescent="0.25">
      <c r="A1959" t="s">
        <v>6434</v>
      </c>
      <c r="B1959" t="s">
        <v>16</v>
      </c>
      <c r="C1959" t="s">
        <v>17</v>
      </c>
      <c r="D1959">
        <v>1991</v>
      </c>
      <c r="E1959" t="s">
        <v>6231</v>
      </c>
      <c r="F1959">
        <v>6.3</v>
      </c>
      <c r="G1959" s="1">
        <v>3100</v>
      </c>
      <c r="H1959" t="s">
        <v>6435</v>
      </c>
      <c r="I1959" t="s">
        <v>6435</v>
      </c>
      <c r="J1959" t="s">
        <v>6436</v>
      </c>
      <c r="K1959" t="s">
        <v>22</v>
      </c>
      <c r="M1959" s="1">
        <v>135893</v>
      </c>
      <c r="N1959" t="s">
        <v>3088</v>
      </c>
      <c r="O1959">
        <v>108</v>
      </c>
      <c r="P1959" s="6" t="str">
        <f>_xlfn.XLOOKUP(movie3[[#This Row],[year]],inflation!E$2:E$225,inflation!F$2:F$225,,0)</f>
        <v>409.3</v>
      </c>
      <c r="Q1959" s="2">
        <f>movie3[[#This Row],[gross]] * (inflation!B$226 / movie3[[#This Row],[CPI of Released Year]])</f>
        <v>303991.2797459077</v>
      </c>
      <c r="R1959" s="2">
        <f>movie3[[#This Row],[gross]]-movie3[[#This Row],[budget]]</f>
        <v>135893</v>
      </c>
    </row>
    <row r="1960" spans="1:18" hidden="1" x14ac:dyDescent="0.25">
      <c r="A1960" t="s">
        <v>6443</v>
      </c>
      <c r="B1960" t="s">
        <v>16</v>
      </c>
      <c r="C1960" t="s">
        <v>17</v>
      </c>
      <c r="D1960">
        <v>1991</v>
      </c>
      <c r="E1960" t="s">
        <v>6336</v>
      </c>
      <c r="F1960">
        <v>6.3</v>
      </c>
      <c r="G1960" s="1">
        <v>5000</v>
      </c>
      <c r="H1960" t="s">
        <v>5293</v>
      </c>
      <c r="I1960" t="s">
        <v>5293</v>
      </c>
      <c r="J1960" t="s">
        <v>6444</v>
      </c>
      <c r="K1960" t="s">
        <v>30</v>
      </c>
      <c r="M1960" s="1">
        <v>1277404</v>
      </c>
      <c r="N1960" t="s">
        <v>2027</v>
      </c>
      <c r="O1960">
        <v>100</v>
      </c>
      <c r="P1960" s="6" t="str">
        <f>_xlfn.XLOOKUP(movie3[[#This Row],[year]],inflation!E$2:E$225,inflation!F$2:F$225,,0)</f>
        <v>409.3</v>
      </c>
      <c r="Q1960" s="2">
        <f>movie3[[#This Row],[gross]] * (inflation!B$226 / movie3[[#This Row],[CPI of Released Year]])</f>
        <v>2857539.9521133644</v>
      </c>
      <c r="R1960" s="2">
        <f>movie3[[#This Row],[gross]]-movie3[[#This Row],[budget]]</f>
        <v>1277404</v>
      </c>
    </row>
    <row r="1961" spans="1:18" hidden="1" x14ac:dyDescent="0.25">
      <c r="A1961" t="s">
        <v>6650</v>
      </c>
      <c r="B1961" t="s">
        <v>16</v>
      </c>
      <c r="C1961" t="s">
        <v>17</v>
      </c>
      <c r="D1961">
        <v>1991</v>
      </c>
      <c r="E1961" t="s">
        <v>6490</v>
      </c>
      <c r="F1961">
        <v>6.3</v>
      </c>
      <c r="G1961" s="1">
        <v>5000</v>
      </c>
      <c r="H1961" t="s">
        <v>850</v>
      </c>
      <c r="I1961" t="s">
        <v>4537</v>
      </c>
      <c r="J1961" t="s">
        <v>2627</v>
      </c>
      <c r="K1961" t="s">
        <v>30</v>
      </c>
      <c r="L1961" s="1">
        <v>20000000</v>
      </c>
      <c r="M1961" s="1">
        <v>418807</v>
      </c>
      <c r="N1961" t="s">
        <v>44</v>
      </c>
      <c r="O1961">
        <v>111</v>
      </c>
      <c r="P1961" s="6" t="str">
        <f>_xlfn.XLOOKUP(movie3[[#This Row],[year]],inflation!E$2:E$225,inflation!F$2:F$225,,0)</f>
        <v>409.3</v>
      </c>
      <c r="Q1961" s="2">
        <f>movie3[[#This Row],[gross]] * (inflation!B$226 / movie3[[#This Row],[CPI of Released Year]])</f>
        <v>936867.0637674079</v>
      </c>
      <c r="R1961" s="2">
        <f>movie3[[#This Row],[gross]]-movie3[[#This Row],[budget]]</f>
        <v>-19581193</v>
      </c>
    </row>
    <row r="1962" spans="1:18" hidden="1" x14ac:dyDescent="0.25">
      <c r="A1962" t="s">
        <v>6355</v>
      </c>
      <c r="B1962" t="s">
        <v>2000</v>
      </c>
      <c r="C1962" t="s">
        <v>41</v>
      </c>
      <c r="D1962">
        <v>1991</v>
      </c>
      <c r="E1962" t="s">
        <v>6293</v>
      </c>
      <c r="F1962">
        <v>6.2</v>
      </c>
      <c r="G1962" s="1">
        <v>34000</v>
      </c>
      <c r="H1962" t="s">
        <v>5271</v>
      </c>
      <c r="I1962" t="s">
        <v>6356</v>
      </c>
      <c r="J1962" t="s">
        <v>2568</v>
      </c>
      <c r="K1962" t="s">
        <v>30</v>
      </c>
      <c r="L1962" s="1">
        <v>20000000</v>
      </c>
      <c r="M1962" s="1">
        <v>54830779</v>
      </c>
      <c r="N1962" t="s">
        <v>23</v>
      </c>
      <c r="O1962">
        <v>104</v>
      </c>
      <c r="P1962" s="6" t="str">
        <f>_xlfn.XLOOKUP(movie3[[#This Row],[year]],inflation!E$2:E$225,inflation!F$2:F$225,,0)</f>
        <v>409.3</v>
      </c>
      <c r="Q1962" s="2">
        <f>movie3[[#This Row],[gross]] * (inflation!B$226 / movie3[[#This Row],[CPI of Released Year]])</f>
        <v>122655903.37747374</v>
      </c>
      <c r="R1962" s="2">
        <f>movie3[[#This Row],[gross]]-movie3[[#This Row],[budget]]</f>
        <v>34830779</v>
      </c>
    </row>
    <row r="1963" spans="1:18" hidden="1" x14ac:dyDescent="0.25">
      <c r="A1963" t="s">
        <v>6404</v>
      </c>
      <c r="B1963" t="s">
        <v>16</v>
      </c>
      <c r="C1963" t="s">
        <v>34</v>
      </c>
      <c r="D1963">
        <v>1991</v>
      </c>
      <c r="E1963" t="s">
        <v>6336</v>
      </c>
      <c r="F1963">
        <v>6.2</v>
      </c>
      <c r="G1963" s="1">
        <v>17000</v>
      </c>
      <c r="H1963" t="s">
        <v>2335</v>
      </c>
      <c r="I1963" t="s">
        <v>2692</v>
      </c>
      <c r="J1963" t="s">
        <v>4127</v>
      </c>
      <c r="K1963" t="s">
        <v>30</v>
      </c>
      <c r="M1963" s="1">
        <v>21756163</v>
      </c>
      <c r="N1963" t="s">
        <v>4145</v>
      </c>
      <c r="O1963">
        <v>102</v>
      </c>
      <c r="P1963" s="6" t="str">
        <f>_xlfn.XLOOKUP(movie3[[#This Row],[year]],inflation!E$2:E$225,inflation!F$2:F$225,,0)</f>
        <v>409.3</v>
      </c>
      <c r="Q1963" s="2">
        <f>movie3[[#This Row],[gross]] * (inflation!B$226 / movie3[[#This Row],[CPI of Released Year]])</f>
        <v>48668318.697288059</v>
      </c>
      <c r="R1963" s="2">
        <f>movie3[[#This Row],[gross]]-movie3[[#This Row],[budget]]</f>
        <v>21756163</v>
      </c>
    </row>
    <row r="1964" spans="1:18" hidden="1" x14ac:dyDescent="0.25">
      <c r="A1964" t="s">
        <v>6449</v>
      </c>
      <c r="B1964" t="s">
        <v>2000</v>
      </c>
      <c r="C1964" t="s">
        <v>41</v>
      </c>
      <c r="D1964">
        <v>1991</v>
      </c>
      <c r="E1964" t="s">
        <v>6279</v>
      </c>
      <c r="F1964">
        <v>6.2</v>
      </c>
      <c r="G1964" s="1">
        <v>11000</v>
      </c>
      <c r="H1964" t="s">
        <v>1565</v>
      </c>
      <c r="I1964" t="s">
        <v>2440</v>
      </c>
      <c r="J1964" t="s">
        <v>6450</v>
      </c>
      <c r="K1964" t="s">
        <v>30</v>
      </c>
      <c r="L1964" s="1">
        <v>13500000</v>
      </c>
      <c r="M1964" s="1">
        <v>26255594</v>
      </c>
      <c r="N1964" t="s">
        <v>44</v>
      </c>
      <c r="O1964">
        <v>108</v>
      </c>
      <c r="P1964" s="6" t="str">
        <f>_xlfn.XLOOKUP(movie3[[#This Row],[year]],inflation!E$2:E$225,inflation!F$2:F$225,,0)</f>
        <v>409.3</v>
      </c>
      <c r="Q1964" s="2">
        <f>movie3[[#This Row],[gross]] * (inflation!B$226 / movie3[[#This Row],[CPI of Released Year]])</f>
        <v>58733500.773027122</v>
      </c>
      <c r="R1964" s="2">
        <f>movie3[[#This Row],[gross]]-movie3[[#This Row],[budget]]</f>
        <v>12755594</v>
      </c>
    </row>
    <row r="1965" spans="1:18" hidden="1" x14ac:dyDescent="0.25">
      <c r="A1965" t="s">
        <v>6507</v>
      </c>
      <c r="B1965" t="s">
        <v>16</v>
      </c>
      <c r="C1965" t="s">
        <v>41</v>
      </c>
      <c r="D1965">
        <v>1991</v>
      </c>
      <c r="E1965" t="s">
        <v>6452</v>
      </c>
      <c r="F1965">
        <v>6.2</v>
      </c>
      <c r="G1965" s="1">
        <v>8200</v>
      </c>
      <c r="H1965" t="s">
        <v>1289</v>
      </c>
      <c r="I1965" t="s">
        <v>6508</v>
      </c>
      <c r="J1965" t="s">
        <v>3522</v>
      </c>
      <c r="K1965" t="s">
        <v>30</v>
      </c>
      <c r="M1965" s="1">
        <v>25682090</v>
      </c>
      <c r="N1965" t="s">
        <v>23</v>
      </c>
      <c r="O1965">
        <v>103</v>
      </c>
      <c r="P1965" s="6" t="str">
        <f>_xlfn.XLOOKUP(movie3[[#This Row],[year]],inflation!E$2:E$225,inflation!F$2:F$225,,0)</f>
        <v>409.3</v>
      </c>
      <c r="Q1965" s="2">
        <f>movie3[[#This Row],[gross]] * (inflation!B$226 / movie3[[#This Row],[CPI of Released Year]])</f>
        <v>57450578.069875404</v>
      </c>
      <c r="R1965" s="2">
        <f>movie3[[#This Row],[gross]]-movie3[[#This Row],[budget]]</f>
        <v>25682090</v>
      </c>
    </row>
    <row r="1966" spans="1:18" hidden="1" x14ac:dyDescent="0.25">
      <c r="A1966" t="s">
        <v>6577</v>
      </c>
      <c r="B1966" t="s">
        <v>2000</v>
      </c>
      <c r="C1966" t="s">
        <v>104</v>
      </c>
      <c r="D1966">
        <v>1991</v>
      </c>
      <c r="E1966" t="s">
        <v>6279</v>
      </c>
      <c r="F1966">
        <v>6.2</v>
      </c>
      <c r="G1966" s="1">
        <v>6700</v>
      </c>
      <c r="H1966" t="s">
        <v>5489</v>
      </c>
      <c r="I1966" t="s">
        <v>2480</v>
      </c>
      <c r="J1966" t="s">
        <v>209</v>
      </c>
      <c r="K1966" t="s">
        <v>30</v>
      </c>
      <c r="M1966" s="1">
        <v>28738096</v>
      </c>
      <c r="N1966" t="s">
        <v>2094</v>
      </c>
      <c r="O1966">
        <v>104</v>
      </c>
      <c r="P1966" s="6" t="str">
        <f>_xlfn.XLOOKUP(movie3[[#This Row],[year]],inflation!E$2:E$225,inflation!F$2:F$225,,0)</f>
        <v>409.3</v>
      </c>
      <c r="Q1966" s="2">
        <f>movie3[[#This Row],[gross]] * (inflation!B$226 / movie3[[#This Row],[CPI of Released Year]])</f>
        <v>64286832.879550457</v>
      </c>
      <c r="R1966" s="2">
        <f>movie3[[#This Row],[gross]]-movie3[[#This Row],[budget]]</f>
        <v>28738096</v>
      </c>
    </row>
    <row r="1967" spans="1:18" hidden="1" x14ac:dyDescent="0.25">
      <c r="A1967" t="s">
        <v>6601</v>
      </c>
      <c r="B1967" t="s">
        <v>16</v>
      </c>
      <c r="C1967" t="s">
        <v>25</v>
      </c>
      <c r="D1967">
        <v>1991</v>
      </c>
      <c r="E1967" t="s">
        <v>6602</v>
      </c>
      <c r="F1967">
        <v>6.2</v>
      </c>
      <c r="G1967" s="1">
        <v>6500</v>
      </c>
      <c r="H1967" t="s">
        <v>1825</v>
      </c>
      <c r="I1967" t="s">
        <v>6603</v>
      </c>
      <c r="J1967" t="s">
        <v>4261</v>
      </c>
      <c r="K1967" t="s">
        <v>22</v>
      </c>
      <c r="M1967" s="1">
        <v>3106559</v>
      </c>
      <c r="N1967" t="s">
        <v>44</v>
      </c>
      <c r="O1967">
        <v>104</v>
      </c>
      <c r="P1967" s="6" t="str">
        <f>_xlfn.XLOOKUP(movie3[[#This Row],[year]],inflation!E$2:E$225,inflation!F$2:F$225,,0)</f>
        <v>409.3</v>
      </c>
      <c r="Q1967" s="2">
        <f>movie3[[#This Row],[gross]] * (inflation!B$226 / movie3[[#This Row],[CPI of Released Year]])</f>
        <v>6949341.364280479</v>
      </c>
      <c r="R1967" s="2">
        <f>movie3[[#This Row],[gross]]-movie3[[#This Row],[budget]]</f>
        <v>3106559</v>
      </c>
    </row>
    <row r="1968" spans="1:18" hidden="1" x14ac:dyDescent="0.25">
      <c r="A1968" t="s">
        <v>6687</v>
      </c>
      <c r="B1968" t="s">
        <v>33</v>
      </c>
      <c r="C1968" t="s">
        <v>41</v>
      </c>
      <c r="D1968">
        <v>1991</v>
      </c>
      <c r="E1968" t="s">
        <v>4399</v>
      </c>
      <c r="F1968">
        <v>6.2</v>
      </c>
      <c r="G1968" s="1">
        <v>1700</v>
      </c>
      <c r="H1968" t="s">
        <v>6688</v>
      </c>
      <c r="I1968" t="s">
        <v>6689</v>
      </c>
      <c r="J1968" t="s">
        <v>3058</v>
      </c>
      <c r="K1968" t="s">
        <v>248</v>
      </c>
      <c r="M1968" s="1">
        <v>179469</v>
      </c>
      <c r="N1968" t="s">
        <v>6690</v>
      </c>
      <c r="O1968">
        <v>85</v>
      </c>
      <c r="P1968" s="6" t="str">
        <f>_xlfn.XLOOKUP(movie3[[#This Row],[year]],inflation!E$2:E$225,inflation!F$2:F$225,,0)</f>
        <v>409.3</v>
      </c>
      <c r="Q1968" s="2">
        <f>movie3[[#This Row],[gross]] * (inflation!B$226 / movie3[[#This Row],[CPI of Released Year]])</f>
        <v>401470.35524065478</v>
      </c>
      <c r="R1968" s="2">
        <f>movie3[[#This Row],[gross]]-movie3[[#This Row],[budget]]</f>
        <v>179469</v>
      </c>
    </row>
    <row r="1969" spans="1:18" hidden="1" x14ac:dyDescent="0.25">
      <c r="A1969" t="s">
        <v>6711</v>
      </c>
      <c r="B1969" t="s">
        <v>16</v>
      </c>
      <c r="C1969" t="s">
        <v>34</v>
      </c>
      <c r="D1969">
        <v>1991</v>
      </c>
      <c r="E1969" t="s">
        <v>5917</v>
      </c>
      <c r="F1969">
        <v>6.2</v>
      </c>
      <c r="G1969" s="1">
        <v>2600</v>
      </c>
      <c r="H1969" t="s">
        <v>4853</v>
      </c>
      <c r="I1969" t="s">
        <v>5102</v>
      </c>
      <c r="J1969" t="s">
        <v>3940</v>
      </c>
      <c r="K1969" t="s">
        <v>30</v>
      </c>
      <c r="L1969" s="1">
        <v>16000000</v>
      </c>
      <c r="M1969" s="1">
        <v>4409328</v>
      </c>
      <c r="N1969" t="s">
        <v>5724</v>
      </c>
      <c r="O1969">
        <v>91</v>
      </c>
      <c r="P1969" s="6" t="str">
        <f>_xlfn.XLOOKUP(movie3[[#This Row],[year]],inflation!E$2:E$225,inflation!F$2:F$225,,0)</f>
        <v>409.3</v>
      </c>
      <c r="Q1969" s="2">
        <f>movie3[[#This Row],[gross]] * (inflation!B$226 / movie3[[#This Row],[CPI of Released Year]])</f>
        <v>9863622.5673100427</v>
      </c>
      <c r="R1969" s="2">
        <f>movie3[[#This Row],[gross]]-movie3[[#This Row],[budget]]</f>
        <v>-11590672</v>
      </c>
    </row>
    <row r="1970" spans="1:18" hidden="1" x14ac:dyDescent="0.25">
      <c r="A1970" t="s">
        <v>6386</v>
      </c>
      <c r="B1970" t="s">
        <v>16</v>
      </c>
      <c r="C1970" t="s">
        <v>34</v>
      </c>
      <c r="D1970">
        <v>1991</v>
      </c>
      <c r="E1970" t="s">
        <v>6387</v>
      </c>
      <c r="F1970">
        <v>6.1</v>
      </c>
      <c r="G1970" s="1">
        <v>17000</v>
      </c>
      <c r="H1970" t="s">
        <v>2132</v>
      </c>
      <c r="I1970" t="s">
        <v>6388</v>
      </c>
      <c r="J1970" t="s">
        <v>3899</v>
      </c>
      <c r="K1970" t="s">
        <v>30</v>
      </c>
      <c r="L1970" s="1">
        <v>8000000</v>
      </c>
      <c r="M1970" s="1">
        <v>2275557</v>
      </c>
      <c r="N1970" t="s">
        <v>6389</v>
      </c>
      <c r="O1970">
        <v>79</v>
      </c>
      <c r="P1970" s="6" t="str">
        <f>_xlfn.XLOOKUP(movie3[[#This Row],[year]],inflation!E$2:E$225,inflation!F$2:F$225,,0)</f>
        <v>409.3</v>
      </c>
      <c r="Q1970" s="2">
        <f>movie3[[#This Row],[gross]] * (inflation!B$226 / movie3[[#This Row],[CPI of Released Year]])</f>
        <v>5090398.2145125829</v>
      </c>
      <c r="R1970" s="2">
        <f>movie3[[#This Row],[gross]]-movie3[[#This Row],[budget]]</f>
        <v>-5724443</v>
      </c>
    </row>
    <row r="1971" spans="1:18" hidden="1" x14ac:dyDescent="0.25">
      <c r="A1971" t="s">
        <v>6391</v>
      </c>
      <c r="B1971" t="s">
        <v>16</v>
      </c>
      <c r="C1971" t="s">
        <v>34</v>
      </c>
      <c r="D1971">
        <v>1991</v>
      </c>
      <c r="E1971" t="s">
        <v>6387</v>
      </c>
      <c r="F1971">
        <v>6.1</v>
      </c>
      <c r="G1971" s="1">
        <v>19000</v>
      </c>
      <c r="H1971" t="s">
        <v>2816</v>
      </c>
      <c r="I1971" t="s">
        <v>6392</v>
      </c>
      <c r="J1971" t="s">
        <v>2789</v>
      </c>
      <c r="K1971" t="s">
        <v>30</v>
      </c>
      <c r="L1971" s="1">
        <v>23000000</v>
      </c>
      <c r="M1971" s="1">
        <v>7434726</v>
      </c>
      <c r="N1971" t="s">
        <v>6393</v>
      </c>
      <c r="O1971">
        <v>98</v>
      </c>
      <c r="P1971" s="6" t="str">
        <f>_xlfn.XLOOKUP(movie3[[#This Row],[year]],inflation!E$2:E$225,inflation!F$2:F$225,,0)</f>
        <v>409.3</v>
      </c>
      <c r="Q1971" s="2">
        <f>movie3[[#This Row],[gross]] * (inflation!B$226 / movie3[[#This Row],[CPI of Released Year]])</f>
        <v>16631407.587588567</v>
      </c>
      <c r="R1971" s="2">
        <f>movie3[[#This Row],[gross]]-movie3[[#This Row],[budget]]</f>
        <v>-15565274</v>
      </c>
    </row>
    <row r="1972" spans="1:18" hidden="1" x14ac:dyDescent="0.25">
      <c r="A1972" t="s">
        <v>6412</v>
      </c>
      <c r="B1972" t="s">
        <v>16</v>
      </c>
      <c r="C1972" t="s">
        <v>34</v>
      </c>
      <c r="D1972">
        <v>1991</v>
      </c>
      <c r="E1972" t="s">
        <v>6413</v>
      </c>
      <c r="F1972">
        <v>6.1</v>
      </c>
      <c r="G1972" s="1">
        <v>22000</v>
      </c>
      <c r="H1972" t="s">
        <v>4190</v>
      </c>
      <c r="I1972" t="s">
        <v>2313</v>
      </c>
      <c r="J1972" t="s">
        <v>4623</v>
      </c>
      <c r="K1972" t="s">
        <v>30</v>
      </c>
      <c r="L1972" s="1">
        <v>14000000</v>
      </c>
      <c r="M1972" s="1">
        <v>39673161</v>
      </c>
      <c r="N1972" t="s">
        <v>6414</v>
      </c>
      <c r="O1972">
        <v>91</v>
      </c>
      <c r="P1972" s="6" t="str">
        <f>_xlfn.XLOOKUP(movie3[[#This Row],[year]],inflation!E$2:E$225,inflation!F$2:F$225,,0)</f>
        <v>409.3</v>
      </c>
      <c r="Q1972" s="2">
        <f>movie3[[#This Row],[gross]] * (inflation!B$226 / movie3[[#This Row],[CPI of Released Year]])</f>
        <v>88748463.746884927</v>
      </c>
      <c r="R1972" s="2">
        <f>movie3[[#This Row],[gross]]-movie3[[#This Row],[budget]]</f>
        <v>25673161</v>
      </c>
    </row>
    <row r="1973" spans="1:18" hidden="1" x14ac:dyDescent="0.25">
      <c r="A1973" t="s">
        <v>6447</v>
      </c>
      <c r="B1973" t="s">
        <v>337</v>
      </c>
      <c r="C1973" t="s">
        <v>390</v>
      </c>
      <c r="D1973">
        <v>1991</v>
      </c>
      <c r="E1973" t="s">
        <v>6358</v>
      </c>
      <c r="F1973">
        <v>6.1</v>
      </c>
      <c r="G1973" s="1">
        <v>8800</v>
      </c>
      <c r="H1973" t="s">
        <v>1057</v>
      </c>
      <c r="I1973" t="s">
        <v>1057</v>
      </c>
      <c r="J1973" t="s">
        <v>6448</v>
      </c>
      <c r="K1973" t="s">
        <v>3158</v>
      </c>
      <c r="L1973" s="1">
        <v>18000000</v>
      </c>
      <c r="M1973" s="1">
        <v>11657385</v>
      </c>
      <c r="N1973" t="s">
        <v>1084</v>
      </c>
      <c r="O1973">
        <v>77</v>
      </c>
      <c r="P1973" s="6" t="str">
        <f>_xlfn.XLOOKUP(movie3[[#This Row],[year]],inflation!E$2:E$225,inflation!F$2:F$225,,0)</f>
        <v>409.3</v>
      </c>
      <c r="Q1973" s="2">
        <f>movie3[[#This Row],[gross]] * (inflation!B$226 / movie3[[#This Row],[CPI of Released Year]])</f>
        <v>26077453.471781094</v>
      </c>
      <c r="R1973" s="2">
        <f>movie3[[#This Row],[gross]]-movie3[[#This Row],[budget]]</f>
        <v>-6342615</v>
      </c>
    </row>
    <row r="1974" spans="1:18" hidden="1" x14ac:dyDescent="0.25">
      <c r="A1974" t="s">
        <v>6495</v>
      </c>
      <c r="B1974" t="s">
        <v>16</v>
      </c>
      <c r="C1974" t="s">
        <v>17</v>
      </c>
      <c r="D1974">
        <v>1991</v>
      </c>
      <c r="E1974" t="s">
        <v>6260</v>
      </c>
      <c r="F1974">
        <v>6.1</v>
      </c>
      <c r="G1974" s="1">
        <v>15000</v>
      </c>
      <c r="H1974" t="s">
        <v>829</v>
      </c>
      <c r="I1974" t="s">
        <v>6496</v>
      </c>
      <c r="J1974" t="s">
        <v>6288</v>
      </c>
      <c r="K1974" t="s">
        <v>30</v>
      </c>
      <c r="L1974" s="1">
        <v>18000000</v>
      </c>
      <c r="M1974" s="1">
        <v>82264675</v>
      </c>
      <c r="N1974" t="s">
        <v>6497</v>
      </c>
      <c r="O1974">
        <v>111</v>
      </c>
      <c r="P1974" s="6" t="str">
        <f>_xlfn.XLOOKUP(movie3[[#This Row],[year]],inflation!E$2:E$225,inflation!F$2:F$225,,0)</f>
        <v>409.3</v>
      </c>
      <c r="Q1974" s="2">
        <f>movie3[[#This Row],[gross]] * (inflation!B$226 / movie3[[#This Row],[CPI of Released Year]])</f>
        <v>184025253.92132911</v>
      </c>
      <c r="R1974" s="2">
        <f>movie3[[#This Row],[gross]]-movie3[[#This Row],[budget]]</f>
        <v>64264675</v>
      </c>
    </row>
    <row r="1975" spans="1:18" hidden="1" x14ac:dyDescent="0.25">
      <c r="A1975" t="s">
        <v>6772</v>
      </c>
      <c r="B1975" t="s">
        <v>22088</v>
      </c>
      <c r="C1975" t="s">
        <v>41</v>
      </c>
      <c r="D1975">
        <v>1991</v>
      </c>
      <c r="E1975" t="s">
        <v>6773</v>
      </c>
      <c r="F1975">
        <v>6.1</v>
      </c>
      <c r="G1975" s="1">
        <v>2600</v>
      </c>
      <c r="H1975" t="s">
        <v>2557</v>
      </c>
      <c r="I1975" t="s">
        <v>2557</v>
      </c>
      <c r="J1975" t="s">
        <v>1376</v>
      </c>
      <c r="K1975" t="s">
        <v>453</v>
      </c>
      <c r="N1975" t="s">
        <v>6667</v>
      </c>
      <c r="O1975">
        <v>105</v>
      </c>
      <c r="P1975" s="6" t="str">
        <f>_xlfn.XLOOKUP(movie3[[#This Row],[year]],inflation!E$2:E$225,inflation!F$2:F$225,,0)</f>
        <v>409.3</v>
      </c>
      <c r="Q1975" s="2">
        <f>movie3[[#This Row],[gross]] * (inflation!B$226 / movie3[[#This Row],[CPI of Released Year]])</f>
        <v>0</v>
      </c>
      <c r="R1975" s="2">
        <f>movie3[[#This Row],[gross]]-movie3[[#This Row],[budget]]</f>
        <v>0</v>
      </c>
    </row>
    <row r="1976" spans="1:18" hidden="1" x14ac:dyDescent="0.25">
      <c r="A1976" t="s">
        <v>6322</v>
      </c>
      <c r="B1976" t="s">
        <v>33</v>
      </c>
      <c r="C1976" t="s">
        <v>34</v>
      </c>
      <c r="D1976">
        <v>1991</v>
      </c>
      <c r="E1976" t="s">
        <v>6323</v>
      </c>
      <c r="F1976">
        <v>6</v>
      </c>
      <c r="G1976" s="1">
        <v>53000</v>
      </c>
      <c r="H1976" t="s">
        <v>460</v>
      </c>
      <c r="I1976" t="s">
        <v>5681</v>
      </c>
      <c r="J1976" t="s">
        <v>6324</v>
      </c>
      <c r="K1976" t="s">
        <v>30</v>
      </c>
      <c r="L1976" s="1">
        <v>25000000</v>
      </c>
      <c r="M1976" s="1">
        <v>78656813</v>
      </c>
      <c r="N1976" t="s">
        <v>555</v>
      </c>
      <c r="O1976">
        <v>88</v>
      </c>
      <c r="P1976" s="6" t="str">
        <f>_xlfn.XLOOKUP(movie3[[#This Row],[year]],inflation!E$2:E$225,inflation!F$2:F$225,,0)</f>
        <v>409.3</v>
      </c>
      <c r="Q1976" s="2">
        <f>movie3[[#This Row],[gross]] * (inflation!B$226 / movie3[[#This Row],[CPI of Released Year]])</f>
        <v>175954502.76765209</v>
      </c>
      <c r="R1976" s="2">
        <f>movie3[[#This Row],[gross]]-movie3[[#This Row],[budget]]</f>
        <v>53656813</v>
      </c>
    </row>
    <row r="1977" spans="1:18" hidden="1" x14ac:dyDescent="0.25">
      <c r="A1977" t="s">
        <v>6380</v>
      </c>
      <c r="B1977" t="s">
        <v>16</v>
      </c>
      <c r="C1977" t="s">
        <v>34</v>
      </c>
      <c r="D1977">
        <v>1991</v>
      </c>
      <c r="E1977" t="s">
        <v>6317</v>
      </c>
      <c r="F1977">
        <v>6</v>
      </c>
      <c r="G1977" s="1">
        <v>7300</v>
      </c>
      <c r="H1977" t="s">
        <v>4767</v>
      </c>
      <c r="I1977" t="s">
        <v>6381</v>
      </c>
      <c r="J1977" t="s">
        <v>6382</v>
      </c>
      <c r="K1977" t="s">
        <v>30</v>
      </c>
      <c r="L1977" s="1">
        <v>17000000</v>
      </c>
      <c r="M1977" s="1">
        <v>9151887</v>
      </c>
      <c r="N1977" t="s">
        <v>6329</v>
      </c>
      <c r="O1977">
        <v>92</v>
      </c>
      <c r="P1977" s="6" t="str">
        <f>_xlfn.XLOOKUP(movie3[[#This Row],[year]],inflation!E$2:E$225,inflation!F$2:F$225,,0)</f>
        <v>409.3</v>
      </c>
      <c r="Q1977" s="2">
        <f>movie3[[#This Row],[gross]] * (inflation!B$226 / movie3[[#This Row],[CPI of Released Year]])</f>
        <v>20472679.543611046</v>
      </c>
      <c r="R1977" s="2">
        <f>movie3[[#This Row],[gross]]-movie3[[#This Row],[budget]]</f>
        <v>-7848113</v>
      </c>
    </row>
    <row r="1978" spans="1:18" hidden="1" x14ac:dyDescent="0.25">
      <c r="A1978" t="s">
        <v>6484</v>
      </c>
      <c r="B1978" t="s">
        <v>16</v>
      </c>
      <c r="C1978" t="s">
        <v>104</v>
      </c>
      <c r="D1978">
        <v>1991</v>
      </c>
      <c r="E1978" t="s">
        <v>6429</v>
      </c>
      <c r="F1978">
        <v>6</v>
      </c>
      <c r="G1978" s="1">
        <v>8600</v>
      </c>
      <c r="H1978" t="s">
        <v>6485</v>
      </c>
      <c r="I1978" t="s">
        <v>6486</v>
      </c>
      <c r="J1978" t="s">
        <v>5294</v>
      </c>
      <c r="K1978" t="s">
        <v>30</v>
      </c>
      <c r="L1978" s="1">
        <v>23000000</v>
      </c>
      <c r="M1978" s="1">
        <v>20246790</v>
      </c>
      <c r="N1978" t="s">
        <v>61</v>
      </c>
      <c r="O1978">
        <v>104</v>
      </c>
      <c r="P1978" s="6" t="str">
        <f>_xlfn.XLOOKUP(movie3[[#This Row],[year]],inflation!E$2:E$225,inflation!F$2:F$225,,0)</f>
        <v>409.3</v>
      </c>
      <c r="Q1978" s="2">
        <f>movie3[[#This Row],[gross]] * (inflation!B$226 / movie3[[#This Row],[CPI of Released Year]])</f>
        <v>45291866.415831909</v>
      </c>
      <c r="R1978" s="2">
        <f>movie3[[#This Row],[gross]]-movie3[[#This Row],[budget]]</f>
        <v>-2753210</v>
      </c>
    </row>
    <row r="1979" spans="1:18" x14ac:dyDescent="0.25">
      <c r="A1979" t="s">
        <v>6513</v>
      </c>
      <c r="B1979" t="s">
        <v>16</v>
      </c>
      <c r="C1979" t="s">
        <v>52</v>
      </c>
      <c r="D1979">
        <v>1991</v>
      </c>
      <c r="E1979" t="s">
        <v>5743</v>
      </c>
      <c r="F1979">
        <v>6</v>
      </c>
      <c r="G1979" s="1">
        <v>4400</v>
      </c>
      <c r="H1979" t="s">
        <v>2711</v>
      </c>
      <c r="I1979" t="s">
        <v>6023</v>
      </c>
      <c r="J1979" t="s">
        <v>4636</v>
      </c>
      <c r="K1979" t="s">
        <v>30</v>
      </c>
      <c r="L1979" s="1">
        <v>2000000</v>
      </c>
      <c r="N1979" t="s">
        <v>2251</v>
      </c>
      <c r="O1979">
        <v>97</v>
      </c>
      <c r="P1979" s="6" t="str">
        <f>_xlfn.XLOOKUP(movie3[[#This Row],[year]],inflation!E$2:E$225,inflation!F$2:F$225,,0)</f>
        <v>409.3</v>
      </c>
      <c r="Q1979" s="2">
        <f>movie3[[#This Row],[gross]] * (inflation!B$226 / movie3[[#This Row],[CPI of Released Year]])</f>
        <v>0</v>
      </c>
      <c r="R1979" s="2">
        <f>movie3[[#This Row],[gross]]-movie3[[#This Row],[budget]]</f>
        <v>-2000000</v>
      </c>
    </row>
    <row r="1980" spans="1:18" hidden="1" x14ac:dyDescent="0.25">
      <c r="A1980" t="s">
        <v>6540</v>
      </c>
      <c r="B1980" t="s">
        <v>2000</v>
      </c>
      <c r="C1980" t="s">
        <v>41</v>
      </c>
      <c r="D1980">
        <v>1991</v>
      </c>
      <c r="E1980" t="s">
        <v>6531</v>
      </c>
      <c r="F1980">
        <v>6</v>
      </c>
      <c r="G1980" s="1">
        <v>2700</v>
      </c>
      <c r="H1980" t="s">
        <v>6541</v>
      </c>
      <c r="I1980" t="s">
        <v>6542</v>
      </c>
      <c r="J1980" t="s">
        <v>2645</v>
      </c>
      <c r="K1980" t="s">
        <v>30</v>
      </c>
      <c r="L1980" s="1">
        <v>10000000</v>
      </c>
      <c r="M1980" s="1">
        <v>6166819</v>
      </c>
      <c r="N1980" t="s">
        <v>50</v>
      </c>
      <c r="O1980">
        <v>97</v>
      </c>
      <c r="P1980" s="6" t="str">
        <f>_xlfn.XLOOKUP(movie3[[#This Row],[year]],inflation!E$2:E$225,inflation!F$2:F$225,,0)</f>
        <v>409.3</v>
      </c>
      <c r="Q1980" s="2">
        <f>movie3[[#This Row],[gross]] * (inflation!B$226 / movie3[[#This Row],[CPI of Released Year]])</f>
        <v>13795112.329342781</v>
      </c>
      <c r="R1980" s="2">
        <f>movie3[[#This Row],[gross]]-movie3[[#This Row],[budget]]</f>
        <v>-3833181</v>
      </c>
    </row>
    <row r="1981" spans="1:18" hidden="1" x14ac:dyDescent="0.25">
      <c r="A1981" t="s">
        <v>6578</v>
      </c>
      <c r="B1981" t="s">
        <v>16</v>
      </c>
      <c r="C1981" t="s">
        <v>34</v>
      </c>
      <c r="D1981">
        <v>1991</v>
      </c>
      <c r="E1981" t="s">
        <v>6490</v>
      </c>
      <c r="F1981">
        <v>6</v>
      </c>
      <c r="G1981" s="1">
        <v>3800</v>
      </c>
      <c r="H1981" t="s">
        <v>5217</v>
      </c>
      <c r="I1981" t="s">
        <v>6579</v>
      </c>
      <c r="J1981" t="s">
        <v>6580</v>
      </c>
      <c r="K1981" t="s">
        <v>30</v>
      </c>
      <c r="L1981" s="1">
        <v>10000000</v>
      </c>
      <c r="M1981" s="1">
        <v>14061361</v>
      </c>
      <c r="N1981" t="s">
        <v>44</v>
      </c>
      <c r="O1981">
        <v>83</v>
      </c>
      <c r="P1981" s="6" t="str">
        <f>_xlfn.XLOOKUP(movie3[[#This Row],[year]],inflation!E$2:E$225,inflation!F$2:F$225,,0)</f>
        <v>409.3</v>
      </c>
      <c r="Q1981" s="2">
        <f>movie3[[#This Row],[gross]] * (inflation!B$226 / movie3[[#This Row],[CPI of Released Year]])</f>
        <v>31455123.702907406</v>
      </c>
      <c r="R1981" s="2">
        <f>movie3[[#This Row],[gross]]-movie3[[#This Row],[budget]]</f>
        <v>4061361</v>
      </c>
    </row>
    <row r="1982" spans="1:18" hidden="1" x14ac:dyDescent="0.25">
      <c r="A1982" t="s">
        <v>6691</v>
      </c>
      <c r="B1982" t="s">
        <v>337</v>
      </c>
      <c r="C1982" t="s">
        <v>41</v>
      </c>
      <c r="D1982">
        <v>1991</v>
      </c>
      <c r="E1982" t="s">
        <v>6682</v>
      </c>
      <c r="F1982">
        <v>6</v>
      </c>
      <c r="G1982" s="1">
        <v>4600</v>
      </c>
      <c r="H1982" t="s">
        <v>1923</v>
      </c>
      <c r="I1982" t="s">
        <v>2165</v>
      </c>
      <c r="J1982" t="s">
        <v>6692</v>
      </c>
      <c r="K1982" t="s">
        <v>30</v>
      </c>
      <c r="M1982" s="1">
        <v>14812144</v>
      </c>
      <c r="N1982" t="s">
        <v>44</v>
      </c>
      <c r="O1982">
        <v>92</v>
      </c>
      <c r="P1982" s="6" t="str">
        <f>_xlfn.XLOOKUP(movie3[[#This Row],[year]],inflation!E$2:E$225,inflation!F$2:F$225,,0)</f>
        <v>409.3</v>
      </c>
      <c r="Q1982" s="2">
        <f>movie3[[#This Row],[gross]] * (inflation!B$226 / movie3[[#This Row],[CPI of Released Year]])</f>
        <v>33134617.753237236</v>
      </c>
      <c r="R1982" s="2">
        <f>movie3[[#This Row],[gross]]-movie3[[#This Row],[budget]]</f>
        <v>14812144</v>
      </c>
    </row>
    <row r="1983" spans="1:18" hidden="1" x14ac:dyDescent="0.25">
      <c r="A1983" t="s">
        <v>6719</v>
      </c>
      <c r="B1983" t="s">
        <v>33</v>
      </c>
      <c r="C1983" t="s">
        <v>17</v>
      </c>
      <c r="D1983">
        <v>1991</v>
      </c>
      <c r="E1983" t="s">
        <v>6720</v>
      </c>
      <c r="F1983">
        <v>6</v>
      </c>
      <c r="G1983" s="1">
        <v>796</v>
      </c>
      <c r="H1983" t="s">
        <v>3585</v>
      </c>
      <c r="I1983" t="s">
        <v>3685</v>
      </c>
      <c r="J1983" t="s">
        <v>4680</v>
      </c>
      <c r="K1983" t="s">
        <v>30</v>
      </c>
      <c r="M1983" s="1">
        <v>336396</v>
      </c>
      <c r="N1983" t="s">
        <v>44</v>
      </c>
      <c r="O1983">
        <v>91</v>
      </c>
      <c r="P1983" s="6" t="str">
        <f>_xlfn.XLOOKUP(movie3[[#This Row],[year]],inflation!E$2:E$225,inflation!F$2:F$225,,0)</f>
        <v>409.3</v>
      </c>
      <c r="Q1983" s="2">
        <f>movie3[[#This Row],[gross]] * (inflation!B$226 / movie3[[#This Row],[CPI of Released Year]])</f>
        <v>752514.48228683125</v>
      </c>
      <c r="R1983" s="2">
        <f>movie3[[#This Row],[gross]]-movie3[[#This Row],[budget]]</f>
        <v>336396</v>
      </c>
    </row>
    <row r="1984" spans="1:18" hidden="1" x14ac:dyDescent="0.25">
      <c r="A1984" t="s">
        <v>6747</v>
      </c>
      <c r="B1984" t="s">
        <v>16</v>
      </c>
      <c r="C1984" t="s">
        <v>17</v>
      </c>
      <c r="D1984">
        <v>1991</v>
      </c>
      <c r="E1984" t="s">
        <v>6718</v>
      </c>
      <c r="F1984">
        <v>6</v>
      </c>
      <c r="G1984" s="1">
        <v>945</v>
      </c>
      <c r="H1984" t="s">
        <v>5069</v>
      </c>
      <c r="I1984" t="s">
        <v>6748</v>
      </c>
      <c r="J1984" t="s">
        <v>6749</v>
      </c>
      <c r="K1984" t="s">
        <v>30</v>
      </c>
      <c r="M1984" s="1">
        <v>30964</v>
      </c>
      <c r="N1984" t="s">
        <v>2242</v>
      </c>
      <c r="O1984">
        <v>113</v>
      </c>
      <c r="P1984" s="6" t="str">
        <f>_xlfn.XLOOKUP(movie3[[#This Row],[year]],inflation!E$2:E$225,inflation!F$2:F$225,,0)</f>
        <v>409.3</v>
      </c>
      <c r="Q1984" s="2">
        <f>movie3[[#This Row],[gross]] * (inflation!B$226 / movie3[[#This Row],[CPI of Released Year]])</f>
        <v>69266.157830442229</v>
      </c>
      <c r="R1984" s="2">
        <f>movie3[[#This Row],[gross]]-movie3[[#This Row],[budget]]</f>
        <v>30964</v>
      </c>
    </row>
    <row r="1985" spans="1:18" hidden="1" x14ac:dyDescent="0.25">
      <c r="A1985" t="s">
        <v>6226</v>
      </c>
      <c r="B1985" t="s">
        <v>2000</v>
      </c>
      <c r="C1985" t="s">
        <v>41</v>
      </c>
      <c r="D1985">
        <v>1991</v>
      </c>
      <c r="E1985" t="s">
        <v>6227</v>
      </c>
      <c r="F1985">
        <v>5.9</v>
      </c>
      <c r="G1985" s="1">
        <v>12000</v>
      </c>
      <c r="H1985" t="s">
        <v>6228</v>
      </c>
      <c r="I1985" t="s">
        <v>1310</v>
      </c>
      <c r="J1985" t="s">
        <v>6229</v>
      </c>
      <c r="K1985" t="s">
        <v>30</v>
      </c>
      <c r="M1985" s="1">
        <v>11336986</v>
      </c>
      <c r="N1985" t="s">
        <v>3917</v>
      </c>
      <c r="O1985">
        <v>83</v>
      </c>
      <c r="P1985" s="6" t="str">
        <f>_xlfn.XLOOKUP(movie3[[#This Row],[year]],inflation!E$2:E$225,inflation!F$2:F$225,,0)</f>
        <v>409.3</v>
      </c>
      <c r="Q1985" s="2">
        <f>movie3[[#This Row],[gross]] * (inflation!B$226 / movie3[[#This Row],[CPI of Released Year]])</f>
        <v>25360724.118250675</v>
      </c>
      <c r="R1985" s="2">
        <f>movie3[[#This Row],[gross]]-movie3[[#This Row],[budget]]</f>
        <v>11336986</v>
      </c>
    </row>
    <row r="1986" spans="1:18" hidden="1" x14ac:dyDescent="0.25">
      <c r="A1986" t="s">
        <v>6303</v>
      </c>
      <c r="B1986" t="s">
        <v>2000</v>
      </c>
      <c r="C1986" t="s">
        <v>41</v>
      </c>
      <c r="D1986">
        <v>1991</v>
      </c>
      <c r="E1986" t="s">
        <v>5936</v>
      </c>
      <c r="F1986">
        <v>5.9</v>
      </c>
      <c r="G1986" s="1">
        <v>27000</v>
      </c>
      <c r="H1986" t="s">
        <v>6304</v>
      </c>
      <c r="I1986" t="s">
        <v>6305</v>
      </c>
      <c r="J1986" t="s">
        <v>1530</v>
      </c>
      <c r="K1986" t="s">
        <v>30</v>
      </c>
      <c r="L1986" s="1">
        <v>6788000</v>
      </c>
      <c r="M1986" s="1">
        <v>13878411</v>
      </c>
      <c r="N1986" t="s">
        <v>219</v>
      </c>
      <c r="O1986">
        <v>103</v>
      </c>
      <c r="P1986" s="6" t="str">
        <f>_xlfn.XLOOKUP(movie3[[#This Row],[year]],inflation!E$2:E$225,inflation!F$2:F$225,,0)</f>
        <v>409.3</v>
      </c>
      <c r="Q1986" s="2">
        <f>movie3[[#This Row],[gross]] * (inflation!B$226 / movie3[[#This Row],[CPI of Released Year]])</f>
        <v>31045866.385536283</v>
      </c>
      <c r="R1986" s="2">
        <f>movie3[[#This Row],[gross]]-movie3[[#This Row],[budget]]</f>
        <v>7090411</v>
      </c>
    </row>
    <row r="1987" spans="1:18" hidden="1" x14ac:dyDescent="0.25">
      <c r="A1987" t="s">
        <v>6428</v>
      </c>
      <c r="B1987" t="s">
        <v>2000</v>
      </c>
      <c r="C1987" t="s">
        <v>41</v>
      </c>
      <c r="D1987">
        <v>1991</v>
      </c>
      <c r="E1987" t="s">
        <v>6429</v>
      </c>
      <c r="F1987">
        <v>5.9</v>
      </c>
      <c r="G1987" s="1">
        <v>9800</v>
      </c>
      <c r="H1987" t="s">
        <v>279</v>
      </c>
      <c r="I1987" t="s">
        <v>279</v>
      </c>
      <c r="J1987" t="s">
        <v>279</v>
      </c>
      <c r="K1987" t="s">
        <v>30</v>
      </c>
      <c r="L1987" s="1">
        <v>13000000</v>
      </c>
      <c r="M1987" s="1">
        <v>4102526</v>
      </c>
      <c r="N1987" t="s">
        <v>363</v>
      </c>
      <c r="O1987">
        <v>92</v>
      </c>
      <c r="P1987" s="6" t="str">
        <f>_xlfn.XLOOKUP(movie3[[#This Row],[year]],inflation!E$2:E$225,inflation!F$2:F$225,,0)</f>
        <v>409.3</v>
      </c>
      <c r="Q1987" s="2">
        <f>movie3[[#This Row],[gross]] * (inflation!B$226 / movie3[[#This Row],[CPI of Released Year]])</f>
        <v>9177309.5665770844</v>
      </c>
      <c r="R1987" s="2">
        <f>movie3[[#This Row],[gross]]-movie3[[#This Row],[budget]]</f>
        <v>-8897474</v>
      </c>
    </row>
    <row r="1988" spans="1:18" hidden="1" x14ac:dyDescent="0.25">
      <c r="A1988" t="s">
        <v>6442</v>
      </c>
      <c r="B1988" t="s">
        <v>33</v>
      </c>
      <c r="C1988" t="s">
        <v>41</v>
      </c>
      <c r="D1988">
        <v>1991</v>
      </c>
      <c r="E1988" t="s">
        <v>6021</v>
      </c>
      <c r="F1988">
        <v>5.9</v>
      </c>
      <c r="G1988" s="1">
        <v>21000</v>
      </c>
      <c r="H1988" t="s">
        <v>1310</v>
      </c>
      <c r="I1988" t="s">
        <v>1310</v>
      </c>
      <c r="J1988" t="s">
        <v>4196</v>
      </c>
      <c r="K1988" t="s">
        <v>30</v>
      </c>
      <c r="L1988" s="1">
        <v>25000000</v>
      </c>
      <c r="M1988" s="1">
        <v>33691313</v>
      </c>
      <c r="N1988" t="s">
        <v>23</v>
      </c>
      <c r="O1988">
        <v>101</v>
      </c>
      <c r="P1988" s="6" t="str">
        <f>_xlfn.XLOOKUP(movie3[[#This Row],[year]],inflation!E$2:E$225,inflation!F$2:F$225,,0)</f>
        <v>409.3</v>
      </c>
      <c r="Q1988" s="2">
        <f>movie3[[#This Row],[gross]] * (inflation!B$226 / movie3[[#This Row],[CPI of Released Year]])</f>
        <v>75367129.691668704</v>
      </c>
      <c r="R1988" s="2">
        <f>movie3[[#This Row],[gross]]-movie3[[#This Row],[budget]]</f>
        <v>8691313</v>
      </c>
    </row>
    <row r="1989" spans="1:18" hidden="1" x14ac:dyDescent="0.25">
      <c r="A1989" t="s">
        <v>6509</v>
      </c>
      <c r="B1989" t="s">
        <v>33</v>
      </c>
      <c r="C1989" t="s">
        <v>41</v>
      </c>
      <c r="D1989">
        <v>1991</v>
      </c>
      <c r="E1989" t="s">
        <v>6328</v>
      </c>
      <c r="F1989">
        <v>5.9</v>
      </c>
      <c r="G1989" s="1">
        <v>8000</v>
      </c>
      <c r="H1989" t="s">
        <v>4017</v>
      </c>
      <c r="I1989" t="s">
        <v>6510</v>
      </c>
      <c r="J1989" t="s">
        <v>1858</v>
      </c>
      <c r="K1989" t="s">
        <v>30</v>
      </c>
      <c r="L1989" s="1">
        <v>18000000</v>
      </c>
      <c r="M1989" s="1">
        <v>5546827</v>
      </c>
      <c r="N1989" t="s">
        <v>118</v>
      </c>
      <c r="O1989">
        <v>96</v>
      </c>
      <c r="P1989" s="6" t="str">
        <f>_xlfn.XLOOKUP(movie3[[#This Row],[year]],inflation!E$2:E$225,inflation!F$2:F$225,,0)</f>
        <v>409.3</v>
      </c>
      <c r="Q1989" s="2">
        <f>movie3[[#This Row],[gross]] * (inflation!B$226 / movie3[[#This Row],[CPI of Released Year]])</f>
        <v>12408196.435866114</v>
      </c>
      <c r="R1989" s="2">
        <f>movie3[[#This Row],[gross]]-movie3[[#This Row],[budget]]</f>
        <v>-12453173</v>
      </c>
    </row>
    <row r="1990" spans="1:18" hidden="1" x14ac:dyDescent="0.25">
      <c r="A1990" t="s">
        <v>6524</v>
      </c>
      <c r="B1990" t="s">
        <v>16</v>
      </c>
      <c r="C1990" t="s">
        <v>104</v>
      </c>
      <c r="D1990">
        <v>1991</v>
      </c>
      <c r="E1990" t="s">
        <v>6349</v>
      </c>
      <c r="F1990">
        <v>5.9</v>
      </c>
      <c r="G1990" s="1">
        <v>11000</v>
      </c>
      <c r="H1990" t="s">
        <v>1241</v>
      </c>
      <c r="I1990" t="s">
        <v>692</v>
      </c>
      <c r="J1990" t="s">
        <v>1052</v>
      </c>
      <c r="K1990" t="s">
        <v>30</v>
      </c>
      <c r="L1990" s="1">
        <v>48000000</v>
      </c>
      <c r="M1990" s="1">
        <v>15565363</v>
      </c>
      <c r="N1990" t="s">
        <v>2094</v>
      </c>
      <c r="O1990">
        <v>106</v>
      </c>
      <c r="P1990" s="6" t="str">
        <f>_xlfn.XLOOKUP(movie3[[#This Row],[year]],inflation!E$2:E$225,inflation!F$2:F$225,,0)</f>
        <v>409.3</v>
      </c>
      <c r="Q1990" s="2">
        <f>movie3[[#This Row],[gross]] * (inflation!B$226 / movie3[[#This Row],[CPI of Released Year]])</f>
        <v>34819561.111165404</v>
      </c>
      <c r="R1990" s="2">
        <f>movie3[[#This Row],[gross]]-movie3[[#This Row],[budget]]</f>
        <v>-32434637</v>
      </c>
    </row>
    <row r="1991" spans="1:18" hidden="1" x14ac:dyDescent="0.25">
      <c r="A1991" t="s">
        <v>6609</v>
      </c>
      <c r="B1991" t="s">
        <v>2000</v>
      </c>
      <c r="C1991" t="s">
        <v>34</v>
      </c>
      <c r="D1991">
        <v>1991</v>
      </c>
      <c r="E1991" t="s">
        <v>6460</v>
      </c>
      <c r="F1991">
        <v>5.9</v>
      </c>
      <c r="G1991" s="1">
        <v>9000</v>
      </c>
      <c r="H1991" t="s">
        <v>1576</v>
      </c>
      <c r="I1991" t="s">
        <v>3510</v>
      </c>
      <c r="J1991" t="s">
        <v>3511</v>
      </c>
      <c r="K1991" t="s">
        <v>30</v>
      </c>
      <c r="L1991" s="1">
        <v>16400000</v>
      </c>
      <c r="M1991" s="1">
        <v>21082165</v>
      </c>
      <c r="N1991" t="s">
        <v>50</v>
      </c>
      <c r="O1991">
        <v>108</v>
      </c>
      <c r="P1991" s="6" t="str">
        <f>_xlfn.XLOOKUP(movie3[[#This Row],[year]],inflation!E$2:E$225,inflation!F$2:F$225,,0)</f>
        <v>409.3</v>
      </c>
      <c r="Q1991" s="2">
        <f>movie3[[#This Row],[gross]] * (inflation!B$226 / movie3[[#This Row],[CPI of Released Year]])</f>
        <v>47160591.92279502</v>
      </c>
      <c r="R1991" s="2">
        <f>movie3[[#This Row],[gross]]-movie3[[#This Row],[budget]]</f>
        <v>4682165</v>
      </c>
    </row>
    <row r="1992" spans="1:18" hidden="1" x14ac:dyDescent="0.25">
      <c r="A1992" t="s">
        <v>6629</v>
      </c>
      <c r="B1992" t="s">
        <v>16</v>
      </c>
      <c r="C1992" t="s">
        <v>41</v>
      </c>
      <c r="D1992">
        <v>1991</v>
      </c>
      <c r="E1992" t="s">
        <v>6630</v>
      </c>
      <c r="F1992">
        <v>5.9</v>
      </c>
      <c r="G1992" s="1">
        <v>2000</v>
      </c>
      <c r="H1992" t="s">
        <v>6631</v>
      </c>
      <c r="I1992" t="s">
        <v>6632</v>
      </c>
      <c r="J1992" t="s">
        <v>4841</v>
      </c>
      <c r="K1992" t="s">
        <v>22</v>
      </c>
      <c r="L1992" s="1">
        <v>8000000</v>
      </c>
      <c r="M1992" s="1">
        <v>10438504</v>
      </c>
      <c r="N1992" t="s">
        <v>4703</v>
      </c>
      <c r="O1992">
        <v>115</v>
      </c>
      <c r="P1992" s="6" t="str">
        <f>_xlfn.XLOOKUP(movie3[[#This Row],[year]],inflation!E$2:E$225,inflation!F$2:F$225,,0)</f>
        <v>409.3</v>
      </c>
      <c r="Q1992" s="2">
        <f>movie3[[#This Row],[gross]] * (inflation!B$226 / movie3[[#This Row],[CPI of Released Year]])</f>
        <v>23350828.884436846</v>
      </c>
      <c r="R1992" s="2">
        <f>movie3[[#This Row],[gross]]-movie3[[#This Row],[budget]]</f>
        <v>2438504</v>
      </c>
    </row>
    <row r="1993" spans="1:18" hidden="1" x14ac:dyDescent="0.25">
      <c r="A1993" t="s">
        <v>6672</v>
      </c>
      <c r="B1993" t="s">
        <v>16</v>
      </c>
      <c r="C1993" t="s">
        <v>41</v>
      </c>
      <c r="D1993">
        <v>1991</v>
      </c>
      <c r="E1993" t="s">
        <v>5917</v>
      </c>
      <c r="F1993">
        <v>5.9</v>
      </c>
      <c r="G1993" s="1">
        <v>1500</v>
      </c>
      <c r="H1993" t="s">
        <v>819</v>
      </c>
      <c r="I1993" t="s">
        <v>6673</v>
      </c>
      <c r="J1993" t="s">
        <v>2047</v>
      </c>
      <c r="K1993" t="s">
        <v>30</v>
      </c>
      <c r="M1993" s="1">
        <v>612781</v>
      </c>
      <c r="N1993" t="s">
        <v>4152</v>
      </c>
      <c r="O1993">
        <v>100</v>
      </c>
      <c r="P1993" s="6" t="str">
        <f>_xlfn.XLOOKUP(movie3[[#This Row],[year]],inflation!E$2:E$225,inflation!F$2:F$225,,0)</f>
        <v>409.3</v>
      </c>
      <c r="Q1993" s="2">
        <f>movie3[[#This Row],[gross]] * (inflation!B$226 / movie3[[#This Row],[CPI of Released Year]])</f>
        <v>1370784.9587099927</v>
      </c>
      <c r="R1993" s="2">
        <f>movie3[[#This Row],[gross]]-movie3[[#This Row],[budget]]</f>
        <v>612781</v>
      </c>
    </row>
    <row r="1994" spans="1:18" hidden="1" x14ac:dyDescent="0.25">
      <c r="A1994" t="s">
        <v>6677</v>
      </c>
      <c r="B1994" t="s">
        <v>16</v>
      </c>
      <c r="C1994" t="s">
        <v>34</v>
      </c>
      <c r="D1994">
        <v>1991</v>
      </c>
      <c r="E1994" t="s">
        <v>6630</v>
      </c>
      <c r="F1994">
        <v>5.9</v>
      </c>
      <c r="G1994" s="1">
        <v>3900</v>
      </c>
      <c r="H1994" t="s">
        <v>810</v>
      </c>
      <c r="I1994" t="s">
        <v>810</v>
      </c>
      <c r="J1994" t="s">
        <v>1566</v>
      </c>
      <c r="K1994" t="s">
        <v>30</v>
      </c>
      <c r="L1994" s="1">
        <v>4000000</v>
      </c>
      <c r="M1994" s="1">
        <v>11276846</v>
      </c>
      <c r="N1994" t="s">
        <v>5724</v>
      </c>
      <c r="O1994">
        <v>114</v>
      </c>
      <c r="P1994" s="6" t="str">
        <f>_xlfn.XLOOKUP(movie3[[#This Row],[year]],inflation!E$2:E$225,inflation!F$2:F$225,,0)</f>
        <v>409.3</v>
      </c>
      <c r="Q1994" s="2">
        <f>movie3[[#This Row],[gross]] * (inflation!B$226 / movie3[[#This Row],[CPI of Released Year]])</f>
        <v>25226191.540679209</v>
      </c>
      <c r="R1994" s="2">
        <f>movie3[[#This Row],[gross]]-movie3[[#This Row],[budget]]</f>
        <v>7276846</v>
      </c>
    </row>
    <row r="1995" spans="1:18" hidden="1" x14ac:dyDescent="0.25">
      <c r="A1995" t="s">
        <v>6732</v>
      </c>
      <c r="B1995" t="s">
        <v>16</v>
      </c>
      <c r="C1995" t="s">
        <v>4886</v>
      </c>
      <c r="D1995">
        <v>1991</v>
      </c>
      <c r="E1995" t="s">
        <v>6733</v>
      </c>
      <c r="F1995">
        <v>5.9</v>
      </c>
      <c r="G1995" s="1">
        <v>1500</v>
      </c>
      <c r="H1995" t="s">
        <v>4952</v>
      </c>
      <c r="I1995" t="s">
        <v>4952</v>
      </c>
      <c r="J1995" t="s">
        <v>6734</v>
      </c>
      <c r="K1995" t="s">
        <v>30</v>
      </c>
      <c r="L1995" s="1">
        <v>6900000</v>
      </c>
      <c r="M1995" s="1">
        <v>133645</v>
      </c>
      <c r="N1995" t="s">
        <v>6735</v>
      </c>
      <c r="O1995">
        <v>112</v>
      </c>
      <c r="P1995" s="6" t="str">
        <f>_xlfn.XLOOKUP(movie3[[#This Row],[year]],inflation!E$2:E$225,inflation!F$2:F$225,,0)</f>
        <v>409.3</v>
      </c>
      <c r="Q1995" s="2">
        <f>movie3[[#This Row],[gross]] * (inflation!B$226 / movie3[[#This Row],[CPI of Released Year]])</f>
        <v>298962.52626435377</v>
      </c>
      <c r="R1995" s="2">
        <f>movie3[[#This Row],[gross]]-movie3[[#This Row],[budget]]</f>
        <v>-6766355</v>
      </c>
    </row>
    <row r="1996" spans="1:18" hidden="1" x14ac:dyDescent="0.25">
      <c r="A1996" t="s">
        <v>6308</v>
      </c>
      <c r="B1996" t="s">
        <v>16</v>
      </c>
      <c r="C1996" t="s">
        <v>34</v>
      </c>
      <c r="D1996">
        <v>1991</v>
      </c>
      <c r="E1996" t="s">
        <v>5936</v>
      </c>
      <c r="F1996">
        <v>5.8</v>
      </c>
      <c r="G1996" s="1">
        <v>54000</v>
      </c>
      <c r="H1996" t="s">
        <v>4489</v>
      </c>
      <c r="I1996" t="s">
        <v>4461</v>
      </c>
      <c r="J1996" t="s">
        <v>4461</v>
      </c>
      <c r="K1996" t="s">
        <v>30</v>
      </c>
      <c r="L1996" s="1">
        <v>65000000</v>
      </c>
      <c r="M1996" s="1">
        <v>17218080</v>
      </c>
      <c r="N1996" t="s">
        <v>2102</v>
      </c>
      <c r="O1996">
        <v>100</v>
      </c>
      <c r="P1996" s="6" t="str">
        <f>_xlfn.XLOOKUP(movie3[[#This Row],[year]],inflation!E$2:E$225,inflation!F$2:F$225,,0)</f>
        <v>409.3</v>
      </c>
      <c r="Q1996" s="2">
        <f>movie3[[#This Row],[gross]] * (inflation!B$226 / movie3[[#This Row],[CPI of Released Year]])</f>
        <v>38516672.484730028</v>
      </c>
      <c r="R1996" s="2">
        <f>movie3[[#This Row],[gross]]-movie3[[#This Row],[budget]]</f>
        <v>-47781920</v>
      </c>
    </row>
    <row r="1997" spans="1:18" hidden="1" x14ac:dyDescent="0.25">
      <c r="A1997" t="s">
        <v>6398</v>
      </c>
      <c r="B1997" t="s">
        <v>2000</v>
      </c>
      <c r="C1997" t="s">
        <v>34</v>
      </c>
      <c r="D1997">
        <v>1991</v>
      </c>
      <c r="E1997" t="s">
        <v>5814</v>
      </c>
      <c r="F1997">
        <v>5.8</v>
      </c>
      <c r="G1997" s="1">
        <v>6600</v>
      </c>
      <c r="H1997" t="s">
        <v>997</v>
      </c>
      <c r="I1997" t="s">
        <v>6399</v>
      </c>
      <c r="J1997" t="s">
        <v>2619</v>
      </c>
      <c r="K1997" t="s">
        <v>30</v>
      </c>
      <c r="L1997" s="1">
        <v>35000000</v>
      </c>
      <c r="M1997" s="1">
        <v>14587732</v>
      </c>
      <c r="N1997" t="s">
        <v>44</v>
      </c>
      <c r="O1997">
        <v>115</v>
      </c>
      <c r="P1997" s="6" t="str">
        <f>_xlfn.XLOOKUP(movie3[[#This Row],[year]],inflation!E$2:E$225,inflation!F$2:F$225,,0)</f>
        <v>409.3</v>
      </c>
      <c r="Q1997" s="2">
        <f>movie3[[#This Row],[gross]] * (inflation!B$226 / movie3[[#This Row],[CPI of Released Year]])</f>
        <v>32632610.357195213</v>
      </c>
      <c r="R1997" s="2">
        <f>movie3[[#This Row],[gross]]-movie3[[#This Row],[budget]]</f>
        <v>-20412268</v>
      </c>
    </row>
    <row r="1998" spans="1:18" hidden="1" x14ac:dyDescent="0.25">
      <c r="A1998" t="s">
        <v>6459</v>
      </c>
      <c r="B1998" t="s">
        <v>16</v>
      </c>
      <c r="C1998" t="s">
        <v>41</v>
      </c>
      <c r="D1998">
        <v>1991</v>
      </c>
      <c r="E1998" t="s">
        <v>6460</v>
      </c>
      <c r="F1998">
        <v>5.8</v>
      </c>
      <c r="G1998" s="1">
        <v>9100</v>
      </c>
      <c r="H1998" t="s">
        <v>715</v>
      </c>
      <c r="I1998" t="s">
        <v>715</v>
      </c>
      <c r="J1998" t="s">
        <v>4290</v>
      </c>
      <c r="K1998" t="s">
        <v>30</v>
      </c>
      <c r="L1998" s="1">
        <v>14000000</v>
      </c>
      <c r="M1998" s="1">
        <v>15545943</v>
      </c>
      <c r="N1998" t="s">
        <v>5249</v>
      </c>
      <c r="O1998">
        <v>103</v>
      </c>
      <c r="P1998" s="6" t="str">
        <f>_xlfn.XLOOKUP(movie3[[#This Row],[year]],inflation!E$2:E$225,inflation!F$2:F$225,,0)</f>
        <v>409.3</v>
      </c>
      <c r="Q1998" s="2">
        <f>movie3[[#This Row],[gross]] * (inflation!B$226 / movie3[[#This Row],[CPI of Released Year]])</f>
        <v>34776118.765697539</v>
      </c>
      <c r="R1998" s="2">
        <f>movie3[[#This Row],[gross]]-movie3[[#This Row],[budget]]</f>
        <v>1545943</v>
      </c>
    </row>
    <row r="1999" spans="1:18" hidden="1" x14ac:dyDescent="0.25">
      <c r="A1999" t="s">
        <v>6479</v>
      </c>
      <c r="B1999" t="s">
        <v>16</v>
      </c>
      <c r="C1999" t="s">
        <v>41</v>
      </c>
      <c r="D1999">
        <v>1991</v>
      </c>
      <c r="E1999" t="s">
        <v>5917</v>
      </c>
      <c r="F1999">
        <v>5.8</v>
      </c>
      <c r="G1999" s="1">
        <v>4200</v>
      </c>
      <c r="H1999" t="s">
        <v>6480</v>
      </c>
      <c r="I1999" t="s">
        <v>6481</v>
      </c>
      <c r="J1999" t="s">
        <v>6482</v>
      </c>
      <c r="K1999" t="s">
        <v>30</v>
      </c>
      <c r="M1999" s="1">
        <v>4205000</v>
      </c>
      <c r="N1999" t="s">
        <v>6483</v>
      </c>
      <c r="O1999">
        <v>91</v>
      </c>
      <c r="P1999" s="6" t="str">
        <f>_xlfn.XLOOKUP(movie3[[#This Row],[year]],inflation!E$2:E$225,inflation!F$2:F$225,,0)</f>
        <v>409.3</v>
      </c>
      <c r="Q1999" s="2">
        <f>movie3[[#This Row],[gross]] * (inflation!B$226 / movie3[[#This Row],[CPI of Released Year]])</f>
        <v>9406542.8780845348</v>
      </c>
      <c r="R1999" s="2">
        <f>movie3[[#This Row],[gross]]-movie3[[#This Row],[budget]]</f>
        <v>4205000</v>
      </c>
    </row>
    <row r="2000" spans="1:18" hidden="1" x14ac:dyDescent="0.25">
      <c r="A2000" t="s">
        <v>6489</v>
      </c>
      <c r="B2000" t="s">
        <v>2000</v>
      </c>
      <c r="C2000" t="s">
        <v>34</v>
      </c>
      <c r="D2000">
        <v>1991</v>
      </c>
      <c r="E2000" t="s">
        <v>6490</v>
      </c>
      <c r="F2000">
        <v>5.8</v>
      </c>
      <c r="G2000" s="1">
        <v>6600</v>
      </c>
      <c r="H2000" t="s">
        <v>3989</v>
      </c>
      <c r="I2000" t="s">
        <v>2692</v>
      </c>
      <c r="J2000" t="s">
        <v>6491</v>
      </c>
      <c r="K2000" t="s">
        <v>30</v>
      </c>
      <c r="M2000" s="1">
        <v>7788597</v>
      </c>
      <c r="N2000" t="s">
        <v>23</v>
      </c>
      <c r="O2000">
        <v>88</v>
      </c>
      <c r="P2000" s="6" t="str">
        <f>_xlfn.XLOOKUP(movie3[[#This Row],[year]],inflation!E$2:E$225,inflation!F$2:F$225,,0)</f>
        <v>409.3</v>
      </c>
      <c r="Q2000" s="2">
        <f>movie3[[#This Row],[gross]] * (inflation!B$226 / movie3[[#This Row],[CPI of Released Year]])</f>
        <v>17423013.469826534</v>
      </c>
      <c r="R2000" s="2">
        <f>movie3[[#This Row],[gross]]-movie3[[#This Row],[budget]]</f>
        <v>7788597</v>
      </c>
    </row>
    <row r="2001" spans="1:18" hidden="1" x14ac:dyDescent="0.25">
      <c r="A2001" t="s">
        <v>6535</v>
      </c>
      <c r="B2001" t="s">
        <v>16</v>
      </c>
      <c r="C2001" t="s">
        <v>41</v>
      </c>
      <c r="D2001">
        <v>1991</v>
      </c>
      <c r="E2001" t="s">
        <v>6536</v>
      </c>
      <c r="F2001">
        <v>5.8</v>
      </c>
      <c r="G2001" s="1">
        <v>3800</v>
      </c>
      <c r="H2001" t="s">
        <v>6537</v>
      </c>
      <c r="I2001" t="s">
        <v>6537</v>
      </c>
      <c r="J2001" t="s">
        <v>6538</v>
      </c>
      <c r="K2001" t="s">
        <v>1269</v>
      </c>
      <c r="L2001" s="1">
        <v>500000</v>
      </c>
      <c r="M2001" s="1">
        <v>90091</v>
      </c>
      <c r="N2001" t="s">
        <v>6539</v>
      </c>
      <c r="O2001">
        <v>97</v>
      </c>
      <c r="P2001" s="6" t="str">
        <f>_xlfn.XLOOKUP(movie3[[#This Row],[year]],inflation!E$2:E$225,inflation!F$2:F$225,,0)</f>
        <v>409.3</v>
      </c>
      <c r="Q2001" s="2">
        <f>movie3[[#This Row],[gross]] * (inflation!B$226 / movie3[[#This Row],[CPI of Released Year]])</f>
        <v>201532.66454923042</v>
      </c>
      <c r="R2001" s="2">
        <f>movie3[[#This Row],[gross]]-movie3[[#This Row],[budget]]</f>
        <v>-409909</v>
      </c>
    </row>
    <row r="2002" spans="1:18" hidden="1" x14ac:dyDescent="0.25">
      <c r="A2002" t="s">
        <v>6543</v>
      </c>
      <c r="B2002" t="s">
        <v>33</v>
      </c>
      <c r="C2002" t="s">
        <v>41</v>
      </c>
      <c r="D2002">
        <v>1991</v>
      </c>
      <c r="E2002" t="s">
        <v>6431</v>
      </c>
      <c r="F2002">
        <v>5.8</v>
      </c>
      <c r="G2002" s="1">
        <v>11000</v>
      </c>
      <c r="H2002" t="s">
        <v>4038</v>
      </c>
      <c r="I2002" t="s">
        <v>4038</v>
      </c>
      <c r="J2002" t="s">
        <v>4039</v>
      </c>
      <c r="K2002" t="s">
        <v>30</v>
      </c>
      <c r="M2002" s="1">
        <v>14143280</v>
      </c>
      <c r="N2002" t="s">
        <v>2094</v>
      </c>
      <c r="O2002">
        <v>91</v>
      </c>
      <c r="P2002" s="6" t="str">
        <f>_xlfn.XLOOKUP(movie3[[#This Row],[year]],inflation!E$2:E$225,inflation!F$2:F$225,,0)</f>
        <v>409.3</v>
      </c>
      <c r="Q2002" s="2">
        <f>movie3[[#This Row],[gross]] * (inflation!B$226 / movie3[[#This Row],[CPI of Released Year]])</f>
        <v>31638375.685316395</v>
      </c>
      <c r="R2002" s="2">
        <f>movie3[[#This Row],[gross]]-movie3[[#This Row],[budget]]</f>
        <v>14143280</v>
      </c>
    </row>
    <row r="2003" spans="1:18" hidden="1" x14ac:dyDescent="0.25">
      <c r="A2003" t="s">
        <v>6549</v>
      </c>
      <c r="B2003" t="s">
        <v>16</v>
      </c>
      <c r="C2003" t="s">
        <v>41</v>
      </c>
      <c r="D2003">
        <v>1991</v>
      </c>
      <c r="E2003" t="s">
        <v>6397</v>
      </c>
      <c r="F2003">
        <v>5.8</v>
      </c>
      <c r="G2003" s="1">
        <v>5300</v>
      </c>
      <c r="H2003" t="s">
        <v>6550</v>
      </c>
      <c r="I2003" t="s">
        <v>208</v>
      </c>
      <c r="J2003" t="s">
        <v>4062</v>
      </c>
      <c r="K2003" t="s">
        <v>30</v>
      </c>
      <c r="L2003" s="1">
        <v>26000000</v>
      </c>
      <c r="M2003" s="1">
        <v>12454768</v>
      </c>
      <c r="N2003" t="s">
        <v>5724</v>
      </c>
      <c r="O2003">
        <v>115</v>
      </c>
      <c r="P2003" s="6" t="str">
        <f>_xlfn.XLOOKUP(movie3[[#This Row],[year]],inflation!E$2:E$225,inflation!F$2:F$225,,0)</f>
        <v>409.3</v>
      </c>
      <c r="Q2003" s="2">
        <f>movie3[[#This Row],[gross]] * (inflation!B$226 / movie3[[#This Row],[CPI of Released Year]])</f>
        <v>27861191.255313952</v>
      </c>
      <c r="R2003" s="2">
        <f>movie3[[#This Row],[gross]]-movie3[[#This Row],[budget]]</f>
        <v>-13545232</v>
      </c>
    </row>
    <row r="2004" spans="1:18" hidden="1" x14ac:dyDescent="0.25">
      <c r="A2004" t="s">
        <v>6607</v>
      </c>
      <c r="B2004" t="s">
        <v>33</v>
      </c>
      <c r="C2004" t="s">
        <v>41</v>
      </c>
      <c r="D2004">
        <v>1991</v>
      </c>
      <c r="E2004" t="s">
        <v>6328</v>
      </c>
      <c r="F2004">
        <v>5.8</v>
      </c>
      <c r="G2004" s="1">
        <v>6700</v>
      </c>
      <c r="H2004" t="s">
        <v>3640</v>
      </c>
      <c r="I2004" t="s">
        <v>888</v>
      </c>
      <c r="J2004" t="s">
        <v>4326</v>
      </c>
      <c r="K2004" t="s">
        <v>30</v>
      </c>
      <c r="L2004" s="1">
        <v>17010000</v>
      </c>
      <c r="M2004" s="1">
        <v>24941969</v>
      </c>
      <c r="N2004" t="s">
        <v>6608</v>
      </c>
      <c r="O2004">
        <v>96</v>
      </c>
      <c r="P2004" s="6" t="str">
        <f>_xlfn.XLOOKUP(movie3[[#This Row],[year]],inflation!E$2:E$225,inflation!F$2:F$225,,0)</f>
        <v>409.3</v>
      </c>
      <c r="Q2004" s="2">
        <f>movie3[[#This Row],[gross]] * (inflation!B$226 / movie3[[#This Row],[CPI of Released Year]])</f>
        <v>55794934.806743227</v>
      </c>
      <c r="R2004" s="2">
        <f>movie3[[#This Row],[gross]]-movie3[[#This Row],[budget]]</f>
        <v>7931969</v>
      </c>
    </row>
    <row r="2005" spans="1:18" hidden="1" x14ac:dyDescent="0.25">
      <c r="A2005" t="s">
        <v>6615</v>
      </c>
      <c r="B2005" t="s">
        <v>16</v>
      </c>
      <c r="C2005" t="s">
        <v>4886</v>
      </c>
      <c r="D2005">
        <v>1991</v>
      </c>
      <c r="E2005" t="s">
        <v>6616</v>
      </c>
      <c r="F2005">
        <v>5.7</v>
      </c>
      <c r="G2005" s="1">
        <v>8400</v>
      </c>
      <c r="H2005" t="s">
        <v>398</v>
      </c>
      <c r="I2005" t="s">
        <v>6617</v>
      </c>
      <c r="J2005" t="s">
        <v>2599</v>
      </c>
      <c r="K2005" t="s">
        <v>30</v>
      </c>
      <c r="L2005" s="1">
        <v>8000000</v>
      </c>
      <c r="M2005" s="1">
        <v>18784957</v>
      </c>
      <c r="N2005" t="s">
        <v>31</v>
      </c>
      <c r="O2005">
        <v>103</v>
      </c>
      <c r="P2005" s="6" t="str">
        <f>_xlfn.XLOOKUP(movie3[[#This Row],[year]],inflation!E$2:E$225,inflation!F$2:F$225,,0)</f>
        <v>409.3</v>
      </c>
      <c r="Q2005" s="2">
        <f>movie3[[#This Row],[gross]] * (inflation!B$226 / movie3[[#This Row],[CPI of Released Year]])</f>
        <v>42021760.638162717</v>
      </c>
      <c r="R2005" s="2">
        <f>movie3[[#This Row],[gross]]-movie3[[#This Row],[budget]]</f>
        <v>10784957</v>
      </c>
    </row>
    <row r="2006" spans="1:18" hidden="1" x14ac:dyDescent="0.25">
      <c r="A2006" t="s">
        <v>6656</v>
      </c>
      <c r="B2006" t="s">
        <v>16</v>
      </c>
      <c r="C2006" t="s">
        <v>104</v>
      </c>
      <c r="D2006">
        <v>1991</v>
      </c>
      <c r="E2006" t="s">
        <v>6346</v>
      </c>
      <c r="F2006">
        <v>5.7</v>
      </c>
      <c r="G2006" s="1">
        <v>5100</v>
      </c>
      <c r="H2006" t="s">
        <v>3902</v>
      </c>
      <c r="I2006" t="s">
        <v>1214</v>
      </c>
      <c r="J2006" t="s">
        <v>1218</v>
      </c>
      <c r="K2006" t="s">
        <v>22</v>
      </c>
      <c r="L2006" s="1">
        <v>15000000</v>
      </c>
      <c r="M2006" s="1">
        <v>15429177</v>
      </c>
      <c r="N2006" t="s">
        <v>61</v>
      </c>
      <c r="O2006">
        <v>94</v>
      </c>
      <c r="P2006" s="6" t="str">
        <f>_xlfn.XLOOKUP(movie3[[#This Row],[year]],inflation!E$2:E$225,inflation!F$2:F$225,,0)</f>
        <v>409.3</v>
      </c>
      <c r="Q2006" s="2">
        <f>movie3[[#This Row],[gross]] * (inflation!B$226 / movie3[[#This Row],[CPI of Released Year]])</f>
        <v>34514914.393354513</v>
      </c>
      <c r="R2006" s="2">
        <f>movie3[[#This Row],[gross]]-movie3[[#This Row],[budget]]</f>
        <v>429177</v>
      </c>
    </row>
    <row r="2007" spans="1:18" hidden="1" x14ac:dyDescent="0.25">
      <c r="A2007" t="s">
        <v>6730</v>
      </c>
      <c r="B2007" t="s">
        <v>16</v>
      </c>
      <c r="C2007" t="s">
        <v>41</v>
      </c>
      <c r="D2007">
        <v>1991</v>
      </c>
      <c r="E2007" t="s">
        <v>6413</v>
      </c>
      <c r="F2007">
        <v>5.7</v>
      </c>
      <c r="G2007" s="1">
        <v>2000</v>
      </c>
      <c r="H2007" t="s">
        <v>6731</v>
      </c>
      <c r="I2007" t="s">
        <v>6731</v>
      </c>
      <c r="J2007" t="s">
        <v>4335</v>
      </c>
      <c r="K2007" t="s">
        <v>22</v>
      </c>
      <c r="M2007" s="1">
        <v>5136759</v>
      </c>
      <c r="N2007" t="s">
        <v>4982</v>
      </c>
      <c r="O2007">
        <v>103</v>
      </c>
      <c r="P2007" s="6" t="str">
        <f>_xlfn.XLOOKUP(movie3[[#This Row],[year]],inflation!E$2:E$225,inflation!F$2:F$225,,0)</f>
        <v>409.3</v>
      </c>
      <c r="Q2007" s="2">
        <f>movie3[[#This Row],[gross]] * (inflation!B$226 / movie3[[#This Row],[CPI of Released Year]])</f>
        <v>11490878.427559249</v>
      </c>
      <c r="R2007" s="2">
        <f>movie3[[#This Row],[gross]]-movie3[[#This Row],[budget]]</f>
        <v>5136759</v>
      </c>
    </row>
    <row r="2008" spans="1:18" hidden="1" x14ac:dyDescent="0.25">
      <c r="A2008" t="s">
        <v>6281</v>
      </c>
      <c r="B2008" t="s">
        <v>16</v>
      </c>
      <c r="C2008" t="s">
        <v>41</v>
      </c>
      <c r="D2008">
        <v>1991</v>
      </c>
      <c r="E2008" t="s">
        <v>6282</v>
      </c>
      <c r="F2008">
        <v>5.6</v>
      </c>
      <c r="G2008" s="1">
        <v>2200</v>
      </c>
      <c r="H2008" t="s">
        <v>6283</v>
      </c>
      <c r="I2008" t="s">
        <v>6284</v>
      </c>
      <c r="J2008" t="s">
        <v>6285</v>
      </c>
      <c r="K2008" t="s">
        <v>492</v>
      </c>
      <c r="N2008" t="s">
        <v>555</v>
      </c>
      <c r="O2008">
        <v>99</v>
      </c>
      <c r="P2008" s="6" t="str">
        <f>_xlfn.XLOOKUP(movie3[[#This Row],[year]],inflation!E$2:E$225,inflation!F$2:F$225,,0)</f>
        <v>409.3</v>
      </c>
      <c r="Q2008" s="2">
        <f>movie3[[#This Row],[gross]] * (inflation!B$226 / movie3[[#This Row],[CPI of Released Year]])</f>
        <v>0</v>
      </c>
      <c r="R2008" s="2">
        <f>movie3[[#This Row],[gross]]-movie3[[#This Row],[budget]]</f>
        <v>0</v>
      </c>
    </row>
    <row r="2009" spans="1:18" hidden="1" x14ac:dyDescent="0.25">
      <c r="A2009" t="s">
        <v>6327</v>
      </c>
      <c r="B2009" t="s">
        <v>16</v>
      </c>
      <c r="C2009" t="s">
        <v>34</v>
      </c>
      <c r="D2009">
        <v>1991</v>
      </c>
      <c r="E2009" t="s">
        <v>6328</v>
      </c>
      <c r="F2009">
        <v>5.6</v>
      </c>
      <c r="G2009" s="1">
        <v>39000</v>
      </c>
      <c r="H2009" t="s">
        <v>4432</v>
      </c>
      <c r="I2009" t="s">
        <v>4432</v>
      </c>
      <c r="J2009" t="s">
        <v>4541</v>
      </c>
      <c r="K2009" t="s">
        <v>30</v>
      </c>
      <c r="L2009" s="1">
        <v>15000000</v>
      </c>
      <c r="M2009" s="1">
        <v>30102717</v>
      </c>
      <c r="N2009" t="s">
        <v>6329</v>
      </c>
      <c r="O2009">
        <v>110</v>
      </c>
      <c r="P2009" s="6" t="str">
        <f>_xlfn.XLOOKUP(movie3[[#This Row],[year]],inflation!E$2:E$225,inflation!F$2:F$225,,0)</f>
        <v>409.3</v>
      </c>
      <c r="Q2009" s="2">
        <f>movie3[[#This Row],[gross]] * (inflation!B$226 / movie3[[#This Row],[CPI of Released Year]])</f>
        <v>67339476.3870022</v>
      </c>
      <c r="R2009" s="2">
        <f>movie3[[#This Row],[gross]]-movie3[[#This Row],[budget]]</f>
        <v>15102717</v>
      </c>
    </row>
    <row r="2010" spans="1:18" hidden="1" x14ac:dyDescent="0.25">
      <c r="A2010" t="s">
        <v>6500</v>
      </c>
      <c r="B2010" t="s">
        <v>510</v>
      </c>
      <c r="C2010" t="s">
        <v>17</v>
      </c>
      <c r="D2010">
        <v>1991</v>
      </c>
      <c r="E2010" t="s">
        <v>6452</v>
      </c>
      <c r="F2010">
        <v>5.6</v>
      </c>
      <c r="G2010" s="1">
        <v>3500</v>
      </c>
      <c r="H2010" t="s">
        <v>163</v>
      </c>
      <c r="I2010" t="s">
        <v>6501</v>
      </c>
      <c r="J2010" t="s">
        <v>5045</v>
      </c>
      <c r="K2010" t="s">
        <v>30</v>
      </c>
      <c r="M2010" s="1">
        <v>1008404</v>
      </c>
      <c r="N2010" t="s">
        <v>6502</v>
      </c>
      <c r="O2010">
        <v>85</v>
      </c>
      <c r="P2010" s="6" t="str">
        <f>_xlfn.XLOOKUP(movie3[[#This Row],[year]],inflation!E$2:E$225,inflation!F$2:F$225,,0)</f>
        <v>409.3</v>
      </c>
      <c r="Q2010" s="2">
        <f>movie3[[#This Row],[gross]] * (inflation!B$226 / movie3[[#This Row],[CPI of Released Year]])</f>
        <v>2255789.6467139018</v>
      </c>
      <c r="R2010" s="2">
        <f>movie3[[#This Row],[gross]]-movie3[[#This Row],[budget]]</f>
        <v>1008404</v>
      </c>
    </row>
    <row r="2011" spans="1:18" hidden="1" x14ac:dyDescent="0.25">
      <c r="A2011" t="s">
        <v>6519</v>
      </c>
      <c r="B2011" t="s">
        <v>16</v>
      </c>
      <c r="C2011" t="s">
        <v>41</v>
      </c>
      <c r="D2011">
        <v>1991</v>
      </c>
      <c r="E2011" t="s">
        <v>6520</v>
      </c>
      <c r="F2011">
        <v>5.6</v>
      </c>
      <c r="G2011" s="1">
        <v>4700</v>
      </c>
      <c r="H2011" t="s">
        <v>4976</v>
      </c>
      <c r="I2011" t="s">
        <v>4976</v>
      </c>
      <c r="J2011" t="s">
        <v>4976</v>
      </c>
      <c r="K2011" t="s">
        <v>30</v>
      </c>
      <c r="L2011" s="1">
        <v>1400000</v>
      </c>
      <c r="M2011" s="1">
        <v>115103</v>
      </c>
      <c r="N2011" t="s">
        <v>6521</v>
      </c>
      <c r="O2011">
        <v>87</v>
      </c>
      <c r="P2011" s="6" t="str">
        <f>_xlfn.XLOOKUP(movie3[[#This Row],[year]],inflation!E$2:E$225,inflation!F$2:F$225,,0)</f>
        <v>409.3</v>
      </c>
      <c r="Q2011" s="2">
        <f>movie3[[#This Row],[gross]] * (inflation!B$226 / movie3[[#This Row],[CPI of Released Year]])</f>
        <v>257484.25800146593</v>
      </c>
      <c r="R2011" s="2">
        <f>movie3[[#This Row],[gross]]-movie3[[#This Row],[budget]]</f>
        <v>-1284897</v>
      </c>
    </row>
    <row r="2012" spans="1:18" hidden="1" x14ac:dyDescent="0.25">
      <c r="A2012" t="s">
        <v>6551</v>
      </c>
      <c r="B2012" t="s">
        <v>2000</v>
      </c>
      <c r="C2012" t="s">
        <v>41</v>
      </c>
      <c r="D2012">
        <v>1991</v>
      </c>
      <c r="E2012" t="s">
        <v>6552</v>
      </c>
      <c r="F2012">
        <v>5.6</v>
      </c>
      <c r="G2012" s="1">
        <v>6100</v>
      </c>
      <c r="H2012" t="s">
        <v>4877</v>
      </c>
      <c r="I2012" t="s">
        <v>6553</v>
      </c>
      <c r="J2012" t="s">
        <v>2047</v>
      </c>
      <c r="K2012" t="s">
        <v>30</v>
      </c>
      <c r="M2012" s="1">
        <v>9804775</v>
      </c>
      <c r="N2012" t="s">
        <v>44</v>
      </c>
      <c r="O2012">
        <v>115</v>
      </c>
      <c r="P2012" s="6" t="str">
        <f>_xlfn.XLOOKUP(movie3[[#This Row],[year]],inflation!E$2:E$225,inflation!F$2:F$225,,0)</f>
        <v>409.3</v>
      </c>
      <c r="Q2012" s="2">
        <f>movie3[[#This Row],[gross]] * (inflation!B$226 / movie3[[#This Row],[CPI of Released Year]])</f>
        <v>21933183.459565114</v>
      </c>
      <c r="R2012" s="2">
        <f>movie3[[#This Row],[gross]]-movie3[[#This Row],[budget]]</f>
        <v>9804775</v>
      </c>
    </row>
    <row r="2013" spans="1:18" hidden="1" x14ac:dyDescent="0.25">
      <c r="A2013" t="s">
        <v>6641</v>
      </c>
      <c r="B2013" t="s">
        <v>16</v>
      </c>
      <c r="C2013" t="s">
        <v>41</v>
      </c>
      <c r="D2013">
        <v>1991</v>
      </c>
      <c r="E2013" t="s">
        <v>6336</v>
      </c>
      <c r="F2013">
        <v>5.6</v>
      </c>
      <c r="G2013" s="1">
        <v>5400</v>
      </c>
      <c r="H2013" t="s">
        <v>2607</v>
      </c>
      <c r="I2013" t="s">
        <v>6642</v>
      </c>
      <c r="J2013" t="s">
        <v>6643</v>
      </c>
      <c r="K2013" t="s">
        <v>30</v>
      </c>
      <c r="L2013" s="1">
        <v>22000000</v>
      </c>
      <c r="M2013" s="1">
        <v>11000863</v>
      </c>
      <c r="N2013" t="s">
        <v>6213</v>
      </c>
      <c r="O2013">
        <v>95</v>
      </c>
      <c r="P2013" s="6" t="str">
        <f>_xlfn.XLOOKUP(movie3[[#This Row],[year]],inflation!E$2:E$225,inflation!F$2:F$225,,0)</f>
        <v>409.3</v>
      </c>
      <c r="Q2013" s="2">
        <f>movie3[[#This Row],[gross]] * (inflation!B$226 / movie3[[#This Row],[CPI of Released Year]])</f>
        <v>24608820.334229175</v>
      </c>
      <c r="R2013" s="2">
        <f>movie3[[#This Row],[gross]]-movie3[[#This Row],[budget]]</f>
        <v>-10999137</v>
      </c>
    </row>
    <row r="2014" spans="1:18" x14ac:dyDescent="0.25">
      <c r="A2014" t="s">
        <v>6674</v>
      </c>
      <c r="B2014" t="s">
        <v>16</v>
      </c>
      <c r="C2014" t="s">
        <v>52</v>
      </c>
      <c r="D2014">
        <v>1991</v>
      </c>
      <c r="E2014" t="s">
        <v>6293</v>
      </c>
      <c r="F2014">
        <v>5.6</v>
      </c>
      <c r="G2014" s="1">
        <v>4100</v>
      </c>
      <c r="H2014" t="s">
        <v>3386</v>
      </c>
      <c r="I2014" t="s">
        <v>6675</v>
      </c>
      <c r="J2014" t="s">
        <v>6676</v>
      </c>
      <c r="K2014" t="s">
        <v>30</v>
      </c>
      <c r="L2014" s="1">
        <v>10000000</v>
      </c>
      <c r="M2014" s="1">
        <v>9188150</v>
      </c>
      <c r="N2014" t="s">
        <v>44</v>
      </c>
      <c r="O2014">
        <v>88</v>
      </c>
      <c r="P2014" s="6" t="str">
        <f>_xlfn.XLOOKUP(movie3[[#This Row],[year]],inflation!E$2:E$225,inflation!F$2:F$225,,0)</f>
        <v>409.3</v>
      </c>
      <c r="Q2014" s="2">
        <f>movie3[[#This Row],[gross]] * (inflation!B$226 / movie3[[#This Row],[CPI of Released Year]])</f>
        <v>20553799.511360861</v>
      </c>
      <c r="R2014" s="2">
        <f>movie3[[#This Row],[gross]]-movie3[[#This Row],[budget]]</f>
        <v>-811850</v>
      </c>
    </row>
    <row r="2015" spans="1:18" hidden="1" x14ac:dyDescent="0.25">
      <c r="A2015" t="s">
        <v>6678</v>
      </c>
      <c r="B2015" t="s">
        <v>16</v>
      </c>
      <c r="C2015" t="s">
        <v>34</v>
      </c>
      <c r="D2015">
        <v>1991</v>
      </c>
      <c r="E2015" t="s">
        <v>6349</v>
      </c>
      <c r="F2015">
        <v>5.6</v>
      </c>
      <c r="G2015" s="1">
        <v>2500</v>
      </c>
      <c r="H2015" t="s">
        <v>1320</v>
      </c>
      <c r="I2015" t="s">
        <v>6679</v>
      </c>
      <c r="J2015" t="s">
        <v>3895</v>
      </c>
      <c r="K2015" t="s">
        <v>30</v>
      </c>
      <c r="M2015" s="1">
        <v>1182273</v>
      </c>
      <c r="N2015" t="s">
        <v>6680</v>
      </c>
      <c r="O2015">
        <v>111</v>
      </c>
      <c r="P2015" s="6" t="str">
        <f>_xlfn.XLOOKUP(movie3[[#This Row],[year]],inflation!E$2:E$225,inflation!F$2:F$225,,0)</f>
        <v>409.3</v>
      </c>
      <c r="Q2015" s="2">
        <f>movie3[[#This Row],[gross]] * (inflation!B$226 / movie3[[#This Row],[CPI of Released Year]])</f>
        <v>2644732.8580503301</v>
      </c>
      <c r="R2015" s="2">
        <f>movie3[[#This Row],[gross]]-movie3[[#This Row],[budget]]</f>
        <v>1182273</v>
      </c>
    </row>
    <row r="2016" spans="1:18" hidden="1" x14ac:dyDescent="0.25">
      <c r="A2016" t="s">
        <v>6717</v>
      </c>
      <c r="B2016" t="s">
        <v>2000</v>
      </c>
      <c r="C2016" t="s">
        <v>34</v>
      </c>
      <c r="D2016">
        <v>1991</v>
      </c>
      <c r="E2016" t="s">
        <v>6718</v>
      </c>
      <c r="F2016">
        <v>5.6</v>
      </c>
      <c r="G2016" s="1">
        <v>2600</v>
      </c>
      <c r="H2016" t="s">
        <v>1027</v>
      </c>
      <c r="I2016" t="s">
        <v>1027</v>
      </c>
      <c r="J2016" t="s">
        <v>73</v>
      </c>
      <c r="K2016" t="s">
        <v>30</v>
      </c>
      <c r="L2016" s="1">
        <v>18000000</v>
      </c>
      <c r="M2016" s="1">
        <v>1501785</v>
      </c>
      <c r="N2016" t="s">
        <v>5767</v>
      </c>
      <c r="O2016">
        <v>98</v>
      </c>
      <c r="P2016" s="6" t="str">
        <f>_xlfn.XLOOKUP(movie3[[#This Row],[year]],inflation!E$2:E$225,inflation!F$2:F$225,,0)</f>
        <v>409.3</v>
      </c>
      <c r="Q2016" s="2">
        <f>movie3[[#This Row],[gross]] * (inflation!B$226 / movie3[[#This Row],[CPI of Released Year]])</f>
        <v>3359478.0014659176</v>
      </c>
      <c r="R2016" s="2">
        <f>movie3[[#This Row],[gross]]-movie3[[#This Row],[budget]]</f>
        <v>-16498215</v>
      </c>
    </row>
    <row r="2017" spans="1:18" hidden="1" x14ac:dyDescent="0.25">
      <c r="A2017" t="s">
        <v>6774</v>
      </c>
      <c r="B2017" t="s">
        <v>16</v>
      </c>
      <c r="C2017" t="s">
        <v>4886</v>
      </c>
      <c r="D2017">
        <v>1991</v>
      </c>
      <c r="E2017" t="s">
        <v>6387</v>
      </c>
      <c r="F2017">
        <v>5.6</v>
      </c>
      <c r="G2017" s="1">
        <v>815</v>
      </c>
      <c r="H2017" t="s">
        <v>5019</v>
      </c>
      <c r="I2017" t="s">
        <v>3631</v>
      </c>
      <c r="J2017" t="s">
        <v>1150</v>
      </c>
      <c r="K2017" t="s">
        <v>30</v>
      </c>
      <c r="M2017" s="1">
        <v>6413375</v>
      </c>
      <c r="N2017" t="s">
        <v>6775</v>
      </c>
      <c r="O2017">
        <v>104</v>
      </c>
      <c r="P2017" s="6" t="str">
        <f>_xlfn.XLOOKUP(movie3[[#This Row],[year]],inflation!E$2:E$225,inflation!F$2:F$225,,0)</f>
        <v>409.3</v>
      </c>
      <c r="Q2017" s="2">
        <f>movie3[[#This Row],[gross]] * (inflation!B$226 / movie3[[#This Row],[CPI of Released Year]])</f>
        <v>14346655.631566091</v>
      </c>
      <c r="R2017" s="2">
        <f>movie3[[#This Row],[gross]]-movie3[[#This Row],[budget]]</f>
        <v>6413375</v>
      </c>
    </row>
    <row r="2018" spans="1:18" hidden="1" x14ac:dyDescent="0.25">
      <c r="A2018" t="s">
        <v>6681</v>
      </c>
      <c r="B2018" t="s">
        <v>2000</v>
      </c>
      <c r="C2018" t="s">
        <v>41</v>
      </c>
      <c r="D2018">
        <v>1991</v>
      </c>
      <c r="E2018" t="s">
        <v>6682</v>
      </c>
      <c r="F2018">
        <v>5.5</v>
      </c>
      <c r="G2018" s="1">
        <v>1900</v>
      </c>
      <c r="H2018" t="s">
        <v>6683</v>
      </c>
      <c r="I2018" t="s">
        <v>6684</v>
      </c>
      <c r="J2018" t="s">
        <v>6685</v>
      </c>
      <c r="K2018" t="s">
        <v>30</v>
      </c>
      <c r="M2018" s="1">
        <v>7683267</v>
      </c>
      <c r="N2018" t="s">
        <v>6686</v>
      </c>
      <c r="O2018">
        <v>83</v>
      </c>
      <c r="P2018" s="6" t="str">
        <f>_xlfn.XLOOKUP(movie3[[#This Row],[year]],inflation!E$2:E$225,inflation!F$2:F$225,,0)</f>
        <v>409.3</v>
      </c>
      <c r="Q2018" s="2">
        <f>movie3[[#This Row],[gross]] * (inflation!B$226 / movie3[[#This Row],[CPI of Released Year]])</f>
        <v>17187391.314927928</v>
      </c>
      <c r="R2018" s="2">
        <f>movie3[[#This Row],[gross]]-movie3[[#This Row],[budget]]</f>
        <v>7683267</v>
      </c>
    </row>
    <row r="2019" spans="1:18" hidden="1" x14ac:dyDescent="0.25">
      <c r="A2019" t="s">
        <v>6492</v>
      </c>
      <c r="B2019" t="s">
        <v>2000</v>
      </c>
      <c r="C2019" t="s">
        <v>41</v>
      </c>
      <c r="D2019">
        <v>1991</v>
      </c>
      <c r="E2019" t="s">
        <v>6021</v>
      </c>
      <c r="F2019">
        <v>5.4</v>
      </c>
      <c r="G2019" s="1">
        <v>6800</v>
      </c>
      <c r="H2019" t="s">
        <v>6493</v>
      </c>
      <c r="I2019" t="s">
        <v>6494</v>
      </c>
      <c r="J2019" t="s">
        <v>2599</v>
      </c>
      <c r="K2019" t="s">
        <v>30</v>
      </c>
      <c r="M2019" s="1">
        <v>9689816</v>
      </c>
      <c r="N2019" t="s">
        <v>44</v>
      </c>
      <c r="O2019">
        <v>107</v>
      </c>
      <c r="P2019" s="6" t="str">
        <f>_xlfn.XLOOKUP(movie3[[#This Row],[year]],inflation!E$2:E$225,inflation!F$2:F$225,,0)</f>
        <v>409.3</v>
      </c>
      <c r="Q2019" s="2">
        <f>movie3[[#This Row],[gross]] * (inflation!B$226 / movie3[[#This Row],[CPI of Released Year]])</f>
        <v>21676021.328121185</v>
      </c>
      <c r="R2019" s="2">
        <f>movie3[[#This Row],[gross]]-movie3[[#This Row],[budget]]</f>
        <v>9689816</v>
      </c>
    </row>
    <row r="2020" spans="1:18" hidden="1" x14ac:dyDescent="0.25">
      <c r="A2020" t="s">
        <v>6618</v>
      </c>
      <c r="B2020" t="s">
        <v>16</v>
      </c>
      <c r="C2020" t="s">
        <v>41</v>
      </c>
      <c r="D2020">
        <v>1991</v>
      </c>
      <c r="E2020" t="s">
        <v>6429</v>
      </c>
      <c r="F2020">
        <v>5.4</v>
      </c>
      <c r="G2020" s="1">
        <v>3700</v>
      </c>
      <c r="H2020" t="s">
        <v>6619</v>
      </c>
      <c r="I2020" t="s">
        <v>6620</v>
      </c>
      <c r="J2020" t="s">
        <v>894</v>
      </c>
      <c r="K2020" t="s">
        <v>30</v>
      </c>
      <c r="L2020" s="1">
        <v>17000000</v>
      </c>
      <c r="M2020" s="1">
        <v>2865916</v>
      </c>
      <c r="N2020" t="s">
        <v>2102</v>
      </c>
      <c r="O2020">
        <v>98</v>
      </c>
      <c r="P2020" s="6" t="str">
        <f>_xlfn.XLOOKUP(movie3[[#This Row],[year]],inflation!E$2:E$225,inflation!F$2:F$225,,0)</f>
        <v>409.3</v>
      </c>
      <c r="Q2020" s="2">
        <f>movie3[[#This Row],[gross]] * (inflation!B$226 / movie3[[#This Row],[CPI of Released Year]])</f>
        <v>6411025.3838260453</v>
      </c>
      <c r="R2020" s="2">
        <f>movie3[[#This Row],[gross]]-movie3[[#This Row],[budget]]</f>
        <v>-14134084</v>
      </c>
    </row>
    <row r="2021" spans="1:18" hidden="1" x14ac:dyDescent="0.25">
      <c r="A2021" t="s">
        <v>6668</v>
      </c>
      <c r="B2021" t="s">
        <v>16</v>
      </c>
      <c r="C2021" t="s">
        <v>34</v>
      </c>
      <c r="D2021">
        <v>1991</v>
      </c>
      <c r="E2021" t="s">
        <v>6021</v>
      </c>
      <c r="F2021">
        <v>5.4</v>
      </c>
      <c r="G2021" s="1">
        <v>3700</v>
      </c>
      <c r="H2021" t="s">
        <v>4890</v>
      </c>
      <c r="I2021" t="s">
        <v>3215</v>
      </c>
      <c r="J2021" t="s">
        <v>327</v>
      </c>
      <c r="K2021" t="s">
        <v>30</v>
      </c>
      <c r="M2021" s="1">
        <v>4654288</v>
      </c>
      <c r="N2021" t="s">
        <v>3115</v>
      </c>
      <c r="O2021">
        <v>95</v>
      </c>
      <c r="P2021" s="6" t="str">
        <f>_xlfn.XLOOKUP(movie3[[#This Row],[year]],inflation!E$2:E$225,inflation!F$2:F$225,,0)</f>
        <v>409.3</v>
      </c>
      <c r="Q2021" s="2">
        <f>movie3[[#This Row],[gross]] * (inflation!B$226 / movie3[[#This Row],[CPI of Released Year]])</f>
        <v>10411595.633520646</v>
      </c>
      <c r="R2021" s="2">
        <f>movie3[[#This Row],[gross]]-movie3[[#This Row],[budget]]</f>
        <v>4654288</v>
      </c>
    </row>
    <row r="2022" spans="1:18" hidden="1" x14ac:dyDescent="0.25">
      <c r="A2022" t="s">
        <v>6743</v>
      </c>
      <c r="B2022" t="s">
        <v>16</v>
      </c>
      <c r="C2022" t="s">
        <v>34</v>
      </c>
      <c r="D2022">
        <v>1991</v>
      </c>
      <c r="E2022" t="s">
        <v>6744</v>
      </c>
      <c r="F2022">
        <v>5.4</v>
      </c>
      <c r="G2022" s="1">
        <v>1600</v>
      </c>
      <c r="H2022" t="s">
        <v>6745</v>
      </c>
      <c r="I2022" t="s">
        <v>6745</v>
      </c>
      <c r="J2022" t="s">
        <v>4261</v>
      </c>
      <c r="K2022" t="s">
        <v>30</v>
      </c>
      <c r="L2022" s="1">
        <v>6000000</v>
      </c>
      <c r="N2022" t="s">
        <v>6746</v>
      </c>
      <c r="O2022">
        <v>96</v>
      </c>
      <c r="P2022" s="6" t="str">
        <f>_xlfn.XLOOKUP(movie3[[#This Row],[year]],inflation!E$2:E$225,inflation!F$2:F$225,,0)</f>
        <v>409.3</v>
      </c>
      <c r="Q2022" s="2">
        <f>movie3[[#This Row],[gross]] * (inflation!B$226 / movie3[[#This Row],[CPI of Released Year]])</f>
        <v>0</v>
      </c>
      <c r="R2022" s="2">
        <f>movie3[[#This Row],[gross]]-movie3[[#This Row],[budget]]</f>
        <v>-6000000</v>
      </c>
    </row>
    <row r="2023" spans="1:18" hidden="1" x14ac:dyDescent="0.25">
      <c r="A2023" t="s">
        <v>6560</v>
      </c>
      <c r="B2023" t="s">
        <v>33</v>
      </c>
      <c r="C2023" t="s">
        <v>41</v>
      </c>
      <c r="D2023">
        <v>1991</v>
      </c>
      <c r="E2023" t="s">
        <v>5997</v>
      </c>
      <c r="F2023">
        <v>5.3</v>
      </c>
      <c r="G2023" s="1">
        <v>15000</v>
      </c>
      <c r="H2023" t="s">
        <v>1210</v>
      </c>
      <c r="I2023" t="s">
        <v>6561</v>
      </c>
      <c r="J2023" t="s">
        <v>6562</v>
      </c>
      <c r="K2023" t="s">
        <v>30</v>
      </c>
      <c r="L2023" s="1">
        <v>23000000</v>
      </c>
      <c r="M2023" s="1">
        <v>52487045</v>
      </c>
      <c r="N2023" t="s">
        <v>61</v>
      </c>
      <c r="O2023">
        <v>97</v>
      </c>
      <c r="P2023" s="6" t="str">
        <f>_xlfn.XLOOKUP(movie3[[#This Row],[year]],inflation!E$2:E$225,inflation!F$2:F$225,,0)</f>
        <v>409.3</v>
      </c>
      <c r="Q2023" s="2">
        <f>movie3[[#This Row],[gross]] * (inflation!B$226 / movie3[[#This Row],[CPI of Released Year]])</f>
        <v>117412993.89689715</v>
      </c>
      <c r="R2023" s="2">
        <f>movie3[[#This Row],[gross]]-movie3[[#This Row],[budget]]</f>
        <v>29487045</v>
      </c>
    </row>
    <row r="2024" spans="1:18" hidden="1" x14ac:dyDescent="0.25">
      <c r="A2024" t="s">
        <v>6574</v>
      </c>
      <c r="B2024" t="s">
        <v>16</v>
      </c>
      <c r="C2024" t="s">
        <v>41</v>
      </c>
      <c r="D2024">
        <v>1991</v>
      </c>
      <c r="E2024" t="s">
        <v>6575</v>
      </c>
      <c r="F2024">
        <v>5.3</v>
      </c>
      <c r="G2024" s="1">
        <v>6100</v>
      </c>
      <c r="H2024" t="s">
        <v>6576</v>
      </c>
      <c r="I2024" t="s">
        <v>5789</v>
      </c>
      <c r="J2024" t="s">
        <v>5790</v>
      </c>
      <c r="K2024" t="s">
        <v>30</v>
      </c>
      <c r="L2024" s="1">
        <v>5000000</v>
      </c>
      <c r="M2024" s="1">
        <v>19438638</v>
      </c>
      <c r="N2024" t="s">
        <v>5791</v>
      </c>
      <c r="O2024">
        <v>94</v>
      </c>
      <c r="P2024" s="6" t="str">
        <f>_xlfn.XLOOKUP(movie3[[#This Row],[year]],inflation!E$2:E$225,inflation!F$2:F$225,,0)</f>
        <v>409.3</v>
      </c>
      <c r="Q2024" s="2">
        <f>movie3[[#This Row],[gross]] * (inflation!B$226 / movie3[[#This Row],[CPI of Released Year]])</f>
        <v>43484038.487173229</v>
      </c>
      <c r="R2024" s="2">
        <f>movie3[[#This Row],[gross]]-movie3[[#This Row],[budget]]</f>
        <v>14438638</v>
      </c>
    </row>
    <row r="2025" spans="1:18" hidden="1" x14ac:dyDescent="0.25">
      <c r="A2025" t="s">
        <v>6696</v>
      </c>
      <c r="B2025" t="s">
        <v>2000</v>
      </c>
      <c r="C2025" t="s">
        <v>17</v>
      </c>
      <c r="D2025">
        <v>1991</v>
      </c>
      <c r="E2025" t="s">
        <v>6336</v>
      </c>
      <c r="F2025">
        <v>5.3</v>
      </c>
      <c r="G2025" s="1">
        <v>1800</v>
      </c>
      <c r="H2025" t="s">
        <v>6697</v>
      </c>
      <c r="I2025" t="s">
        <v>1688</v>
      </c>
      <c r="J2025" t="s">
        <v>160</v>
      </c>
      <c r="K2025" t="s">
        <v>30</v>
      </c>
      <c r="M2025" s="1">
        <v>3547684</v>
      </c>
      <c r="N2025" t="s">
        <v>6698</v>
      </c>
      <c r="O2025">
        <v>89</v>
      </c>
      <c r="P2025" s="6" t="str">
        <f>_xlfn.XLOOKUP(movie3[[#This Row],[year]],inflation!E$2:E$225,inflation!F$2:F$225,,0)</f>
        <v>409.3</v>
      </c>
      <c r="Q2025" s="2">
        <f>movie3[[#This Row],[gross]] * (inflation!B$226 / movie3[[#This Row],[CPI of Released Year]])</f>
        <v>7936133.5704861963</v>
      </c>
      <c r="R2025" s="2">
        <f>movie3[[#This Row],[gross]]-movie3[[#This Row],[budget]]</f>
        <v>3547684</v>
      </c>
    </row>
    <row r="2026" spans="1:18" hidden="1" x14ac:dyDescent="0.25">
      <c r="A2026" t="s">
        <v>6292</v>
      </c>
      <c r="B2026" t="s">
        <v>2000</v>
      </c>
      <c r="C2026" t="s">
        <v>25</v>
      </c>
      <c r="D2026">
        <v>1991</v>
      </c>
      <c r="E2026" t="s">
        <v>6293</v>
      </c>
      <c r="F2026">
        <v>5.2</v>
      </c>
      <c r="G2026" s="1">
        <v>19000</v>
      </c>
      <c r="H2026" t="s">
        <v>6294</v>
      </c>
      <c r="I2026" t="s">
        <v>28</v>
      </c>
      <c r="J2026" t="s">
        <v>6295</v>
      </c>
      <c r="K2026" t="s">
        <v>30</v>
      </c>
      <c r="L2026" s="1">
        <v>11000000</v>
      </c>
      <c r="M2026" s="1">
        <v>2807854</v>
      </c>
      <c r="N2026" t="s">
        <v>31</v>
      </c>
      <c r="O2026">
        <v>102</v>
      </c>
      <c r="P2026" s="6" t="str">
        <f>_xlfn.XLOOKUP(movie3[[#This Row],[year]],inflation!E$2:E$225,inflation!F$2:F$225,,0)</f>
        <v>409.3</v>
      </c>
      <c r="Q2026" s="2">
        <f>movie3[[#This Row],[gross]] * (inflation!B$226 / movie3[[#This Row],[CPI of Released Year]])</f>
        <v>6281141.2714390429</v>
      </c>
      <c r="R2026" s="2">
        <f>movie3[[#This Row],[gross]]-movie3[[#This Row],[budget]]</f>
        <v>-8192146</v>
      </c>
    </row>
    <row r="2027" spans="1:18" x14ac:dyDescent="0.25">
      <c r="A2027" t="s">
        <v>6659</v>
      </c>
      <c r="B2027" t="s">
        <v>16</v>
      </c>
      <c r="C2027" t="s">
        <v>52</v>
      </c>
      <c r="D2027">
        <v>1991</v>
      </c>
      <c r="E2027" t="s">
        <v>6323</v>
      </c>
      <c r="F2027">
        <v>5.2</v>
      </c>
      <c r="G2027" s="1">
        <v>2700</v>
      </c>
      <c r="H2027" t="s">
        <v>1149</v>
      </c>
      <c r="I2027" t="s">
        <v>6660</v>
      </c>
      <c r="J2027" t="s">
        <v>6661</v>
      </c>
      <c r="K2027" t="s">
        <v>30</v>
      </c>
      <c r="M2027" s="1">
        <v>2368</v>
      </c>
      <c r="N2027" t="s">
        <v>4590</v>
      </c>
      <c r="O2027">
        <v>105</v>
      </c>
      <c r="P2027" s="6" t="str">
        <f>_xlfn.XLOOKUP(movie3[[#This Row],[year]],inflation!E$2:E$225,inflation!F$2:F$225,,0)</f>
        <v>409.3</v>
      </c>
      <c r="Q2027" s="2">
        <f>movie3[[#This Row],[gross]] * (inflation!B$226 / movie3[[#This Row],[CPI of Released Year]])</f>
        <v>5297.1922795015889</v>
      </c>
      <c r="R2027" s="2">
        <f>movie3[[#This Row],[gross]]-movie3[[#This Row],[budget]]</f>
        <v>2368</v>
      </c>
    </row>
    <row r="2028" spans="1:18" hidden="1" x14ac:dyDescent="0.25">
      <c r="A2028" t="s">
        <v>6314</v>
      </c>
      <c r="B2028" t="s">
        <v>2000</v>
      </c>
      <c r="C2028" t="s">
        <v>41</v>
      </c>
      <c r="D2028">
        <v>1991</v>
      </c>
      <c r="E2028" t="s">
        <v>5997</v>
      </c>
      <c r="F2028">
        <v>5.0999999999999996</v>
      </c>
      <c r="G2028" s="1">
        <v>23000</v>
      </c>
      <c r="H2028" t="s">
        <v>59</v>
      </c>
      <c r="I2028" t="s">
        <v>6315</v>
      </c>
      <c r="J2028" t="s">
        <v>49</v>
      </c>
      <c r="K2028" t="s">
        <v>30</v>
      </c>
      <c r="L2028" s="1">
        <v>40000000</v>
      </c>
      <c r="M2028" s="1">
        <v>8479793</v>
      </c>
      <c r="N2028" t="s">
        <v>4018</v>
      </c>
      <c r="O2028">
        <v>94</v>
      </c>
      <c r="P2028" s="6" t="str">
        <f>_xlfn.XLOOKUP(movie3[[#This Row],[year]],inflation!E$2:E$225,inflation!F$2:F$225,,0)</f>
        <v>409.3</v>
      </c>
      <c r="Q2028" s="2">
        <f>movie3[[#This Row],[gross]] * (inflation!B$226 / movie3[[#This Row],[CPI of Released Year]])</f>
        <v>18969211.998045444</v>
      </c>
      <c r="R2028" s="2">
        <f>movie3[[#This Row],[gross]]-movie3[[#This Row],[budget]]</f>
        <v>-31520207</v>
      </c>
    </row>
    <row r="2029" spans="1:18" x14ac:dyDescent="0.25">
      <c r="A2029" t="s">
        <v>6366</v>
      </c>
      <c r="B2029" t="s">
        <v>16</v>
      </c>
      <c r="C2029" t="s">
        <v>52</v>
      </c>
      <c r="D2029">
        <v>1991</v>
      </c>
      <c r="E2029" t="s">
        <v>6367</v>
      </c>
      <c r="F2029">
        <v>5.0999999999999996</v>
      </c>
      <c r="G2029" s="1">
        <v>37000</v>
      </c>
      <c r="H2029" t="s">
        <v>6368</v>
      </c>
      <c r="I2029" t="s">
        <v>4514</v>
      </c>
      <c r="J2029" t="s">
        <v>6369</v>
      </c>
      <c r="K2029" t="s">
        <v>22</v>
      </c>
      <c r="L2029" s="1">
        <v>13000000</v>
      </c>
      <c r="M2029" s="1">
        <v>20560255</v>
      </c>
      <c r="N2029" t="s">
        <v>61</v>
      </c>
      <c r="O2029">
        <v>90</v>
      </c>
      <c r="P2029" s="6" t="str">
        <f>_xlfn.XLOOKUP(movie3[[#This Row],[year]],inflation!E$2:E$225,inflation!F$2:F$225,,0)</f>
        <v>409.3</v>
      </c>
      <c r="Q2029" s="2">
        <f>movie3[[#This Row],[gross]] * (inflation!B$226 / movie3[[#This Row],[CPI of Released Year]])</f>
        <v>45993084.480820917</v>
      </c>
      <c r="R2029" s="2">
        <f>movie3[[#This Row],[gross]]-movie3[[#This Row],[budget]]</f>
        <v>7560255</v>
      </c>
    </row>
    <row r="2030" spans="1:18" hidden="1" x14ac:dyDescent="0.25">
      <c r="A2030" t="s">
        <v>6710</v>
      </c>
      <c r="B2030" t="s">
        <v>16</v>
      </c>
      <c r="C2030" t="s">
        <v>34</v>
      </c>
      <c r="D2030">
        <v>1991</v>
      </c>
      <c r="E2030" t="s">
        <v>6431</v>
      </c>
      <c r="F2030">
        <v>5.0999999999999996</v>
      </c>
      <c r="G2030" s="1">
        <v>1100</v>
      </c>
      <c r="H2030" t="s">
        <v>1148</v>
      </c>
      <c r="I2030" t="s">
        <v>1148</v>
      </c>
      <c r="J2030" t="s">
        <v>1325</v>
      </c>
      <c r="K2030" t="s">
        <v>30</v>
      </c>
      <c r="L2030" s="1">
        <v>19000000</v>
      </c>
      <c r="M2030" s="1">
        <v>939277</v>
      </c>
      <c r="N2030" t="s">
        <v>6271</v>
      </c>
      <c r="O2030">
        <v>96</v>
      </c>
      <c r="P2030" s="6" t="str">
        <f>_xlfn.XLOOKUP(movie3[[#This Row],[year]],inflation!E$2:E$225,inflation!F$2:F$225,,0)</f>
        <v>409.3</v>
      </c>
      <c r="Q2030" s="2">
        <f>movie3[[#This Row],[gross]] * (inflation!B$226 / movie3[[#This Row],[CPI of Released Year]])</f>
        <v>2101153.2401661375</v>
      </c>
      <c r="R2030" s="2">
        <f>movie3[[#This Row],[gross]]-movie3[[#This Row],[budget]]</f>
        <v>-18060723</v>
      </c>
    </row>
    <row r="2031" spans="1:18" hidden="1" x14ac:dyDescent="0.25">
      <c r="A2031" t="s">
        <v>6639</v>
      </c>
      <c r="B2031" t="s">
        <v>16</v>
      </c>
      <c r="C2031" t="s">
        <v>34</v>
      </c>
      <c r="D2031">
        <v>1991</v>
      </c>
      <c r="E2031" t="s">
        <v>6429</v>
      </c>
      <c r="F2031">
        <v>5</v>
      </c>
      <c r="G2031" s="1">
        <v>4800</v>
      </c>
      <c r="H2031" t="s">
        <v>1842</v>
      </c>
      <c r="I2031" t="s">
        <v>6640</v>
      </c>
      <c r="J2031" t="s">
        <v>2176</v>
      </c>
      <c r="K2031" t="s">
        <v>30</v>
      </c>
      <c r="M2031" s="1">
        <v>11128309</v>
      </c>
      <c r="N2031" t="s">
        <v>5724</v>
      </c>
      <c r="O2031">
        <v>89</v>
      </c>
      <c r="P2031" s="6" t="str">
        <f>_xlfn.XLOOKUP(movie3[[#This Row],[year]],inflation!E$2:E$225,inflation!F$2:F$225,,0)</f>
        <v>409.3</v>
      </c>
      <c r="Q2031" s="2">
        <f>movie3[[#This Row],[gross]] * (inflation!B$226 / movie3[[#This Row],[CPI of Released Year]])</f>
        <v>24893915.759589545</v>
      </c>
      <c r="R2031" s="2">
        <f>movie3[[#This Row],[gross]]-movie3[[#This Row],[budget]]</f>
        <v>11128309</v>
      </c>
    </row>
    <row r="2032" spans="1:18" hidden="1" x14ac:dyDescent="0.25">
      <c r="A2032" t="s">
        <v>6370</v>
      </c>
      <c r="B2032" t="s">
        <v>16</v>
      </c>
      <c r="C2032" t="s">
        <v>151</v>
      </c>
      <c r="D2032">
        <v>1991</v>
      </c>
      <c r="E2032" t="s">
        <v>6331</v>
      </c>
      <c r="F2032">
        <v>4.9000000000000004</v>
      </c>
      <c r="G2032" s="1">
        <v>43000</v>
      </c>
      <c r="H2032" t="s">
        <v>6371</v>
      </c>
      <c r="I2032" t="s">
        <v>696</v>
      </c>
      <c r="J2032" t="s">
        <v>2664</v>
      </c>
      <c r="K2032" t="s">
        <v>30</v>
      </c>
      <c r="L2032" s="1">
        <v>11000000</v>
      </c>
      <c r="M2032" s="1">
        <v>34872033</v>
      </c>
      <c r="N2032" t="s">
        <v>2027</v>
      </c>
      <c r="O2032">
        <v>89</v>
      </c>
      <c r="P2032" s="6" t="str">
        <f>_xlfn.XLOOKUP(movie3[[#This Row],[year]],inflation!E$2:E$225,inflation!F$2:F$225,,0)</f>
        <v>409.3</v>
      </c>
      <c r="Q2032" s="2">
        <f>movie3[[#This Row],[gross]] * (inflation!B$226 / movie3[[#This Row],[CPI of Released Year]])</f>
        <v>78008388.504275605</v>
      </c>
      <c r="R2032" s="2">
        <f>movie3[[#This Row],[gross]]-movie3[[#This Row],[budget]]</f>
        <v>23872033</v>
      </c>
    </row>
    <row r="2033" spans="1:18" hidden="1" x14ac:dyDescent="0.25">
      <c r="A2033" t="s">
        <v>6400</v>
      </c>
      <c r="B2033" t="s">
        <v>2000</v>
      </c>
      <c r="C2033" t="s">
        <v>41</v>
      </c>
      <c r="D2033">
        <v>1991</v>
      </c>
      <c r="E2033" t="s">
        <v>6209</v>
      </c>
      <c r="F2033">
        <v>4.9000000000000004</v>
      </c>
      <c r="G2033" s="1">
        <v>21000</v>
      </c>
      <c r="H2033" t="s">
        <v>6401</v>
      </c>
      <c r="I2033" t="s">
        <v>5779</v>
      </c>
      <c r="J2033" t="s">
        <v>383</v>
      </c>
      <c r="K2033" t="s">
        <v>30</v>
      </c>
      <c r="L2033" s="1">
        <v>15000000</v>
      </c>
      <c r="M2033" s="1">
        <v>32704700</v>
      </c>
      <c r="N2033" t="s">
        <v>61</v>
      </c>
      <c r="O2033">
        <v>90</v>
      </c>
      <c r="P2033" s="6" t="str">
        <f>_xlfn.XLOOKUP(movie3[[#This Row],[year]],inflation!E$2:E$225,inflation!F$2:F$225,,0)</f>
        <v>409.3</v>
      </c>
      <c r="Q2033" s="2">
        <f>movie3[[#This Row],[gross]] * (inflation!B$226 / movie3[[#This Row],[CPI of Released Year]])</f>
        <v>73160086.29367213</v>
      </c>
      <c r="R2033" s="2">
        <f>movie3[[#This Row],[gross]]-movie3[[#This Row],[budget]]</f>
        <v>17704700</v>
      </c>
    </row>
    <row r="2034" spans="1:18" hidden="1" x14ac:dyDescent="0.25">
      <c r="A2034" t="s">
        <v>6628</v>
      </c>
      <c r="B2034" t="s">
        <v>16</v>
      </c>
      <c r="C2034" t="s">
        <v>34</v>
      </c>
      <c r="D2034">
        <v>1991</v>
      </c>
      <c r="E2034" t="s">
        <v>5814</v>
      </c>
      <c r="F2034">
        <v>4.9000000000000004</v>
      </c>
      <c r="G2034" s="1">
        <v>2100</v>
      </c>
      <c r="H2034" t="s">
        <v>3541</v>
      </c>
      <c r="I2034" t="s">
        <v>3541</v>
      </c>
      <c r="J2034" t="s">
        <v>3434</v>
      </c>
      <c r="K2034" t="s">
        <v>30</v>
      </c>
      <c r="L2034" s="1">
        <v>13000000</v>
      </c>
      <c r="M2034" s="1">
        <v>5451119</v>
      </c>
      <c r="N2034" t="s">
        <v>6271</v>
      </c>
      <c r="O2034">
        <v>99</v>
      </c>
      <c r="P2034" s="6" t="str">
        <f>_xlfn.XLOOKUP(movie3[[#This Row],[year]],inflation!E$2:E$225,inflation!F$2:F$225,,0)</f>
        <v>409.3</v>
      </c>
      <c r="Q2034" s="2">
        <f>movie3[[#This Row],[gross]] * (inflation!B$226 / movie3[[#This Row],[CPI of Released Year]])</f>
        <v>12194098.598582948</v>
      </c>
      <c r="R2034" s="2">
        <f>movie3[[#This Row],[gross]]-movie3[[#This Row],[budget]]</f>
        <v>-7548881</v>
      </c>
    </row>
    <row r="2035" spans="1:18" hidden="1" x14ac:dyDescent="0.25">
      <c r="A2035" t="s">
        <v>6669</v>
      </c>
      <c r="B2035" t="s">
        <v>33</v>
      </c>
      <c r="C2035" t="s">
        <v>25</v>
      </c>
      <c r="D2035">
        <v>1991</v>
      </c>
      <c r="E2035" t="s">
        <v>6328</v>
      </c>
      <c r="F2035">
        <v>4.9000000000000004</v>
      </c>
      <c r="G2035" s="1">
        <v>2700</v>
      </c>
      <c r="H2035" t="s">
        <v>656</v>
      </c>
      <c r="I2035" t="s">
        <v>6670</v>
      </c>
      <c r="J2035" t="s">
        <v>6671</v>
      </c>
      <c r="K2035" t="s">
        <v>30</v>
      </c>
      <c r="L2035" s="1">
        <v>10000000</v>
      </c>
      <c r="M2035" s="1">
        <v>8667684</v>
      </c>
      <c r="N2035" t="s">
        <v>2102</v>
      </c>
      <c r="O2035">
        <v>89</v>
      </c>
      <c r="P2035" s="6" t="str">
        <f>_xlfn.XLOOKUP(movie3[[#This Row],[year]],inflation!E$2:E$225,inflation!F$2:F$225,,0)</f>
        <v>409.3</v>
      </c>
      <c r="Q2035" s="2">
        <f>movie3[[#This Row],[gross]] * (inflation!B$226 / movie3[[#This Row],[CPI of Released Year]])</f>
        <v>19389522.282922063</v>
      </c>
      <c r="R2035" s="2">
        <f>movie3[[#This Row],[gross]]-movie3[[#This Row],[budget]]</f>
        <v>-1332316</v>
      </c>
    </row>
    <row r="2036" spans="1:18" hidden="1" x14ac:dyDescent="0.25">
      <c r="A2036" t="s">
        <v>6626</v>
      </c>
      <c r="B2036" t="s">
        <v>16</v>
      </c>
      <c r="C2036" t="s">
        <v>34</v>
      </c>
      <c r="D2036">
        <v>1991</v>
      </c>
      <c r="E2036" t="s">
        <v>6422</v>
      </c>
      <c r="F2036">
        <v>4.8</v>
      </c>
      <c r="G2036" s="1">
        <v>1700</v>
      </c>
      <c r="H2036" t="s">
        <v>1324</v>
      </c>
      <c r="I2036" t="s">
        <v>1324</v>
      </c>
      <c r="J2036" t="s">
        <v>1524</v>
      </c>
      <c r="K2036" t="s">
        <v>30</v>
      </c>
      <c r="M2036" s="1">
        <v>456127</v>
      </c>
      <c r="N2036" t="s">
        <v>6627</v>
      </c>
      <c r="O2036">
        <v>102</v>
      </c>
      <c r="P2036" s="6" t="str">
        <f>_xlfn.XLOOKUP(movie3[[#This Row],[year]],inflation!E$2:E$225,inflation!F$2:F$225,,0)</f>
        <v>409.3</v>
      </c>
      <c r="Q2036" s="2">
        <f>movie3[[#This Row],[gross]] * (inflation!B$226 / movie3[[#This Row],[CPI of Released Year]])</f>
        <v>1020351.5299291475</v>
      </c>
      <c r="R2036" s="2">
        <f>movie3[[#This Row],[gross]]-movie3[[#This Row],[budget]]</f>
        <v>456127</v>
      </c>
    </row>
    <row r="2037" spans="1:18" hidden="1" x14ac:dyDescent="0.25">
      <c r="A2037" t="s">
        <v>6750</v>
      </c>
      <c r="B2037" t="s">
        <v>16</v>
      </c>
      <c r="C2037" t="s">
        <v>17</v>
      </c>
      <c r="D2037">
        <v>1991</v>
      </c>
      <c r="E2037" t="s">
        <v>6227</v>
      </c>
      <c r="F2037">
        <v>4.5999999999999996</v>
      </c>
      <c r="G2037" s="1">
        <v>1100</v>
      </c>
      <c r="H2037" t="s">
        <v>6751</v>
      </c>
      <c r="I2037" t="s">
        <v>6752</v>
      </c>
      <c r="J2037" t="s">
        <v>2547</v>
      </c>
      <c r="K2037" t="s">
        <v>30</v>
      </c>
      <c r="M2037" s="1">
        <v>1159578</v>
      </c>
      <c r="N2037" t="s">
        <v>6753</v>
      </c>
      <c r="O2037">
        <v>83</v>
      </c>
      <c r="P2037" s="6" t="str">
        <f>_xlfn.XLOOKUP(movie3[[#This Row],[year]],inflation!E$2:E$225,inflation!F$2:F$225,,0)</f>
        <v>409.3</v>
      </c>
      <c r="Q2037" s="2">
        <f>movie3[[#This Row],[gross]] * (inflation!B$226 / movie3[[#This Row],[CPI of Released Year]])</f>
        <v>2593964.3703884683</v>
      </c>
      <c r="R2037" s="2">
        <f>movie3[[#This Row],[gross]]-movie3[[#This Row],[budget]]</f>
        <v>1159578</v>
      </c>
    </row>
    <row r="2038" spans="1:18" hidden="1" x14ac:dyDescent="0.25">
      <c r="A2038" t="s">
        <v>6476</v>
      </c>
      <c r="B2038" t="s">
        <v>33</v>
      </c>
      <c r="C2038" t="s">
        <v>34</v>
      </c>
      <c r="D2038">
        <v>1991</v>
      </c>
      <c r="E2038" t="s">
        <v>6336</v>
      </c>
      <c r="F2038">
        <v>4.5</v>
      </c>
      <c r="G2038" s="1">
        <v>9600</v>
      </c>
      <c r="H2038" t="s">
        <v>6477</v>
      </c>
      <c r="I2038" t="s">
        <v>6478</v>
      </c>
      <c r="J2038" t="s">
        <v>5375</v>
      </c>
      <c r="K2038" t="s">
        <v>30</v>
      </c>
      <c r="M2038" s="1">
        <v>6948859</v>
      </c>
      <c r="N2038" t="s">
        <v>2027</v>
      </c>
      <c r="O2038">
        <v>90</v>
      </c>
      <c r="P2038" s="6" t="str">
        <f>_xlfn.XLOOKUP(movie3[[#This Row],[year]],inflation!E$2:E$225,inflation!F$2:F$225,,0)</f>
        <v>409.3</v>
      </c>
      <c r="Q2038" s="2">
        <f>movie3[[#This Row],[gross]] * (inflation!B$226 / movie3[[#This Row],[CPI of Released Year]])</f>
        <v>15544527.975568045</v>
      </c>
      <c r="R2038" s="2">
        <f>movie3[[#This Row],[gross]]-movie3[[#This Row],[budget]]</f>
        <v>6948859</v>
      </c>
    </row>
    <row r="2039" spans="1:18" hidden="1" x14ac:dyDescent="0.25">
      <c r="A2039" t="s">
        <v>6637</v>
      </c>
      <c r="B2039" t="s">
        <v>16</v>
      </c>
      <c r="C2039" t="s">
        <v>34</v>
      </c>
      <c r="D2039">
        <v>1991</v>
      </c>
      <c r="E2039" t="s">
        <v>6243</v>
      </c>
      <c r="F2039">
        <v>4.5</v>
      </c>
      <c r="G2039" s="1">
        <v>5400</v>
      </c>
      <c r="H2039" t="s">
        <v>1167</v>
      </c>
      <c r="I2039" t="s">
        <v>5217</v>
      </c>
      <c r="J2039" t="s">
        <v>6638</v>
      </c>
      <c r="K2039" t="s">
        <v>30</v>
      </c>
      <c r="M2039" s="1">
        <v>1250712</v>
      </c>
      <c r="N2039" t="s">
        <v>384</v>
      </c>
      <c r="O2039">
        <v>90</v>
      </c>
      <c r="P2039" s="6" t="str">
        <f>_xlfn.XLOOKUP(movie3[[#This Row],[year]],inflation!E$2:E$225,inflation!F$2:F$225,,0)</f>
        <v>409.3</v>
      </c>
      <c r="Q2039" s="2">
        <f>movie3[[#This Row],[gross]] * (inflation!B$226 / movie3[[#This Row],[CPI of Released Year]])</f>
        <v>2797830.2154898611</v>
      </c>
      <c r="R2039" s="2">
        <f>movie3[[#This Row],[gross]]-movie3[[#This Row],[budget]]</f>
        <v>1250712</v>
      </c>
    </row>
    <row r="2040" spans="1:18" hidden="1" x14ac:dyDescent="0.25">
      <c r="A2040" t="s">
        <v>6445</v>
      </c>
      <c r="B2040" t="s">
        <v>33</v>
      </c>
      <c r="C2040" t="s">
        <v>41</v>
      </c>
      <c r="D2040">
        <v>1991</v>
      </c>
      <c r="E2040" t="s">
        <v>6317</v>
      </c>
      <c r="F2040">
        <v>4.4000000000000004</v>
      </c>
      <c r="G2040" s="1">
        <v>5800</v>
      </c>
      <c r="H2040" t="s">
        <v>2180</v>
      </c>
      <c r="I2040" t="s">
        <v>3894</v>
      </c>
      <c r="J2040" t="s">
        <v>6446</v>
      </c>
      <c r="K2040" t="s">
        <v>30</v>
      </c>
      <c r="L2040" s="1">
        <v>13000000</v>
      </c>
      <c r="M2040" s="1">
        <v>3752428</v>
      </c>
      <c r="N2040" t="s">
        <v>3528</v>
      </c>
      <c r="O2040">
        <v>95</v>
      </c>
      <c r="P2040" s="6" t="str">
        <f>_xlfn.XLOOKUP(movie3[[#This Row],[year]],inflation!E$2:E$225,inflation!F$2:F$225,,0)</f>
        <v>409.3</v>
      </c>
      <c r="Q2040" s="2">
        <f>movie3[[#This Row],[gross]] * (inflation!B$226 / movie3[[#This Row],[CPI of Released Year]])</f>
        <v>8394143.8475445881</v>
      </c>
      <c r="R2040" s="2">
        <f>movie3[[#This Row],[gross]]-movie3[[#This Row],[budget]]</f>
        <v>-9247572</v>
      </c>
    </row>
    <row r="2041" spans="1:18" hidden="1" x14ac:dyDescent="0.25">
      <c r="A2041" t="s">
        <v>6378</v>
      </c>
      <c r="B2041" t="s">
        <v>16</v>
      </c>
      <c r="C2041" t="s">
        <v>34</v>
      </c>
      <c r="D2041">
        <v>1991</v>
      </c>
      <c r="E2041" t="s">
        <v>6349</v>
      </c>
      <c r="F2041">
        <v>4.2</v>
      </c>
      <c r="G2041" s="1">
        <v>44000</v>
      </c>
      <c r="H2041" t="s">
        <v>2335</v>
      </c>
      <c r="I2041" t="s">
        <v>3253</v>
      </c>
      <c r="J2041" t="s">
        <v>2221</v>
      </c>
      <c r="K2041" t="s">
        <v>22</v>
      </c>
      <c r="L2041" s="1">
        <v>30000000</v>
      </c>
      <c r="M2041" s="1">
        <v>15556340</v>
      </c>
      <c r="N2041" t="s">
        <v>6379</v>
      </c>
      <c r="O2041">
        <v>91</v>
      </c>
      <c r="P2041" s="6" t="str">
        <f>_xlfn.XLOOKUP(movie3[[#This Row],[year]],inflation!E$2:E$225,inflation!F$2:F$225,,0)</f>
        <v>409.3</v>
      </c>
      <c r="Q2041" s="2">
        <f>movie3[[#This Row],[gross]] * (inflation!B$226 / movie3[[#This Row],[CPI of Released Year]])</f>
        <v>34799376.750549719</v>
      </c>
      <c r="R2041" s="2">
        <f>movie3[[#This Row],[gross]]-movie3[[#This Row],[budget]]</f>
        <v>-14443660</v>
      </c>
    </row>
    <row r="2042" spans="1:18" hidden="1" x14ac:dyDescent="0.25">
      <c r="A2042" t="s">
        <v>6622</v>
      </c>
      <c r="B2042" t="s">
        <v>2000</v>
      </c>
      <c r="C2042" t="s">
        <v>34</v>
      </c>
      <c r="D2042">
        <v>1991</v>
      </c>
      <c r="E2042" t="s">
        <v>6367</v>
      </c>
      <c r="F2042">
        <v>4.0999999999999996</v>
      </c>
      <c r="G2042" s="1">
        <v>3000</v>
      </c>
      <c r="H2042" t="s">
        <v>6623</v>
      </c>
      <c r="I2042" t="s">
        <v>6624</v>
      </c>
      <c r="J2042" t="s">
        <v>1070</v>
      </c>
      <c r="K2042" t="s">
        <v>30</v>
      </c>
      <c r="L2042" s="1">
        <v>6000000</v>
      </c>
      <c r="M2042" s="1">
        <v>869325</v>
      </c>
      <c r="N2042" t="s">
        <v>6625</v>
      </c>
      <c r="O2042">
        <v>107</v>
      </c>
      <c r="P2042" s="6" t="str">
        <f>_xlfn.XLOOKUP(movie3[[#This Row],[year]],inflation!E$2:E$225,inflation!F$2:F$225,,0)</f>
        <v>409.3</v>
      </c>
      <c r="Q2042" s="2">
        <f>movie3[[#This Row],[gross]] * (inflation!B$226 / movie3[[#This Row],[CPI of Released Year]])</f>
        <v>1944671.3168824825</v>
      </c>
      <c r="R2042" s="2">
        <f>movie3[[#This Row],[gross]]-movie3[[#This Row],[budget]]</f>
        <v>-5130675</v>
      </c>
    </row>
    <row r="2043" spans="1:18" hidden="1" x14ac:dyDescent="0.25">
      <c r="A2043" t="s">
        <v>6456</v>
      </c>
      <c r="B2043" t="s">
        <v>16</v>
      </c>
      <c r="C2043" t="s">
        <v>17</v>
      </c>
      <c r="D2043">
        <v>1991</v>
      </c>
      <c r="E2043" t="s">
        <v>6457</v>
      </c>
      <c r="F2043">
        <v>4</v>
      </c>
      <c r="G2043" s="1">
        <v>1500</v>
      </c>
      <c r="H2043" t="s">
        <v>4588</v>
      </c>
      <c r="I2043" t="s">
        <v>4588</v>
      </c>
      <c r="J2043" t="s">
        <v>6458</v>
      </c>
      <c r="K2043" t="s">
        <v>30</v>
      </c>
      <c r="M2043" s="1">
        <v>573904</v>
      </c>
      <c r="N2043" t="s">
        <v>4666</v>
      </c>
      <c r="O2043">
        <v>111</v>
      </c>
      <c r="P2043" s="6" t="str">
        <f>_xlfn.XLOOKUP(movie3[[#This Row],[year]],inflation!E$2:E$225,inflation!F$2:F$225,,0)</f>
        <v>409.3</v>
      </c>
      <c r="Q2043" s="2">
        <f>movie3[[#This Row],[gross]] * (inflation!B$226 / movie3[[#This Row],[CPI of Released Year]])</f>
        <v>1283817.4991448817</v>
      </c>
      <c r="R2043" s="2">
        <f>movie3[[#This Row],[gross]]-movie3[[#This Row],[budget]]</f>
        <v>573904</v>
      </c>
    </row>
    <row r="2044" spans="1:18" hidden="1" x14ac:dyDescent="0.25">
      <c r="A2044" t="s">
        <v>6451</v>
      </c>
      <c r="B2044" t="s">
        <v>33</v>
      </c>
      <c r="C2044" t="s">
        <v>41</v>
      </c>
      <c r="D2044">
        <v>1991</v>
      </c>
      <c r="E2044" t="s">
        <v>6452</v>
      </c>
      <c r="F2044">
        <v>2.9</v>
      </c>
      <c r="G2044" s="1">
        <v>9100</v>
      </c>
      <c r="H2044" t="s">
        <v>6453</v>
      </c>
      <c r="I2044" t="s">
        <v>6454</v>
      </c>
      <c r="J2044" t="s">
        <v>6455</v>
      </c>
      <c r="K2044" t="s">
        <v>30</v>
      </c>
      <c r="L2044" s="1">
        <v>6000000</v>
      </c>
      <c r="M2044" s="1">
        <v>1193062</v>
      </c>
      <c r="N2044" t="s">
        <v>3980</v>
      </c>
      <c r="O2044">
        <v>91</v>
      </c>
      <c r="P2044" s="6" t="str">
        <f>_xlfn.XLOOKUP(movie3[[#This Row],[year]],inflation!E$2:E$225,inflation!F$2:F$225,,0)</f>
        <v>409.3</v>
      </c>
      <c r="Q2044" s="2">
        <f>movie3[[#This Row],[gross]] * (inflation!B$226 / movie3[[#This Row],[CPI of Released Year]])</f>
        <v>2668867.7429758124</v>
      </c>
      <c r="R2044" s="2">
        <f>movie3[[#This Row],[gross]]-movie3[[#This Row],[budget]]</f>
        <v>-4806938</v>
      </c>
    </row>
    <row r="2045" spans="1:18" hidden="1" x14ac:dyDescent="0.25">
      <c r="A2045" t="s">
        <v>6776</v>
      </c>
      <c r="B2045" t="s">
        <v>16</v>
      </c>
      <c r="C2045" t="s">
        <v>104</v>
      </c>
      <c r="D2045">
        <v>1992</v>
      </c>
      <c r="E2045" t="s">
        <v>6777</v>
      </c>
      <c r="F2045">
        <v>8.3000000000000007</v>
      </c>
      <c r="G2045" s="1">
        <v>943000</v>
      </c>
      <c r="H2045" t="s">
        <v>6778</v>
      </c>
      <c r="I2045" t="s">
        <v>6778</v>
      </c>
      <c r="J2045" t="s">
        <v>6779</v>
      </c>
      <c r="K2045" t="s">
        <v>30</v>
      </c>
      <c r="L2045" s="1">
        <v>1200000</v>
      </c>
      <c r="M2045" s="1">
        <v>2913644</v>
      </c>
      <c r="N2045" t="s">
        <v>6780</v>
      </c>
      <c r="O2045">
        <v>99</v>
      </c>
      <c r="P2045" s="6" t="str">
        <f>_xlfn.XLOOKUP(movie3[[#This Row],[year]],inflation!E$2:E$225,inflation!F$2:F$225,,0)</f>
        <v>421.7</v>
      </c>
      <c r="Q2045" s="2">
        <f>movie3[[#This Row],[gross]] * (inflation!B$226 / movie3[[#This Row],[CPI of Released Year]])</f>
        <v>6326138.12283614</v>
      </c>
      <c r="R2045" s="2">
        <f>movie3[[#This Row],[gross]]-movie3[[#This Row],[budget]]</f>
        <v>1713644</v>
      </c>
    </row>
    <row r="2046" spans="1:18" hidden="1" x14ac:dyDescent="0.25">
      <c r="A2046" t="s">
        <v>6794</v>
      </c>
      <c r="B2046" t="s">
        <v>16</v>
      </c>
      <c r="C2046" t="s">
        <v>17</v>
      </c>
      <c r="D2046">
        <v>1992</v>
      </c>
      <c r="E2046" t="s">
        <v>6795</v>
      </c>
      <c r="F2046">
        <v>8.1999999999999993</v>
      </c>
      <c r="G2046" s="1">
        <v>385000</v>
      </c>
      <c r="H2046" t="s">
        <v>85</v>
      </c>
      <c r="I2046" t="s">
        <v>5207</v>
      </c>
      <c r="J2046" t="s">
        <v>85</v>
      </c>
      <c r="K2046" t="s">
        <v>30</v>
      </c>
      <c r="L2046" s="1">
        <v>14400000</v>
      </c>
      <c r="M2046" s="1">
        <v>159157447</v>
      </c>
      <c r="N2046" t="s">
        <v>23</v>
      </c>
      <c r="O2046">
        <v>130</v>
      </c>
      <c r="P2046" s="6" t="str">
        <f>_xlfn.XLOOKUP(movie3[[#This Row],[year]],inflation!E$2:E$225,inflation!F$2:F$225,,0)</f>
        <v>421.7</v>
      </c>
      <c r="Q2046" s="2">
        <f>movie3[[#This Row],[gross]] * (inflation!B$226 / movie3[[#This Row],[CPI of Released Year]])</f>
        <v>345564520.92293102</v>
      </c>
      <c r="R2046" s="2">
        <f>movie3[[#This Row],[gross]]-movie3[[#This Row],[budget]]</f>
        <v>144757447</v>
      </c>
    </row>
    <row r="2047" spans="1:18" hidden="1" x14ac:dyDescent="0.25">
      <c r="A2047" t="s">
        <v>6805</v>
      </c>
      <c r="B2047" t="s">
        <v>16</v>
      </c>
      <c r="C2047" t="s">
        <v>17</v>
      </c>
      <c r="D2047">
        <v>1992</v>
      </c>
      <c r="E2047" t="s">
        <v>6806</v>
      </c>
      <c r="F2047">
        <v>8</v>
      </c>
      <c r="G2047" s="1">
        <v>274000</v>
      </c>
      <c r="H2047" t="s">
        <v>2035</v>
      </c>
      <c r="I2047" t="s">
        <v>6807</v>
      </c>
      <c r="J2047" t="s">
        <v>136</v>
      </c>
      <c r="K2047" t="s">
        <v>30</v>
      </c>
      <c r="L2047" s="1">
        <v>31000000</v>
      </c>
      <c r="M2047" s="1">
        <v>134095253</v>
      </c>
      <c r="N2047" t="s">
        <v>61</v>
      </c>
      <c r="O2047">
        <v>156</v>
      </c>
      <c r="P2047" s="6" t="str">
        <f>_xlfn.XLOOKUP(movie3[[#This Row],[year]],inflation!E$2:E$225,inflation!F$2:F$225,,0)</f>
        <v>421.7</v>
      </c>
      <c r="Q2047" s="2">
        <f>movie3[[#This Row],[gross]] * (inflation!B$226 / movie3[[#This Row],[CPI of Released Year]])</f>
        <v>291149190.53070909</v>
      </c>
      <c r="R2047" s="2">
        <f>movie3[[#This Row],[gross]]-movie3[[#This Row],[budget]]</f>
        <v>103095253</v>
      </c>
    </row>
    <row r="2048" spans="1:18" hidden="1" x14ac:dyDescent="0.25">
      <c r="A2048" t="s">
        <v>6814</v>
      </c>
      <c r="B2048" t="s">
        <v>337</v>
      </c>
      <c r="C2048" t="s">
        <v>390</v>
      </c>
      <c r="D2048">
        <v>1992</v>
      </c>
      <c r="E2048" t="s">
        <v>6803</v>
      </c>
      <c r="F2048">
        <v>8</v>
      </c>
      <c r="G2048" s="1">
        <v>382000</v>
      </c>
      <c r="H2048" t="s">
        <v>5089</v>
      </c>
      <c r="I2048" t="s">
        <v>5089</v>
      </c>
      <c r="J2048" t="s">
        <v>6815</v>
      </c>
      <c r="K2048" t="s">
        <v>30</v>
      </c>
      <c r="L2048" s="1">
        <v>28000000</v>
      </c>
      <c r="M2048" s="1">
        <v>504050219</v>
      </c>
      <c r="N2048" t="s">
        <v>1725</v>
      </c>
      <c r="O2048">
        <v>90</v>
      </c>
      <c r="P2048" s="6" t="str">
        <f>_xlfn.XLOOKUP(movie3[[#This Row],[year]],inflation!E$2:E$225,inflation!F$2:F$225,,0)</f>
        <v>421.7</v>
      </c>
      <c r="Q2048" s="2">
        <f>movie3[[#This Row],[gross]] * (inflation!B$226 / movie3[[#This Row],[CPI of Released Year]])</f>
        <v>1094399764.0891631</v>
      </c>
      <c r="R2048" s="2">
        <f>movie3[[#This Row],[gross]]-movie3[[#This Row],[budget]]</f>
        <v>476050219</v>
      </c>
    </row>
    <row r="2049" spans="1:18" hidden="1" x14ac:dyDescent="0.25">
      <c r="A2049" t="s">
        <v>7211</v>
      </c>
      <c r="B2049" t="s">
        <v>448</v>
      </c>
      <c r="C2049" t="s">
        <v>63</v>
      </c>
      <c r="D2049">
        <v>1992</v>
      </c>
      <c r="E2049" t="s">
        <v>6840</v>
      </c>
      <c r="F2049">
        <v>7.8</v>
      </c>
      <c r="G2049" s="1">
        <v>3000</v>
      </c>
      <c r="H2049" t="s">
        <v>4158</v>
      </c>
      <c r="I2049" t="s">
        <v>1092</v>
      </c>
      <c r="J2049" t="s">
        <v>7212</v>
      </c>
      <c r="K2049" t="s">
        <v>1094</v>
      </c>
      <c r="M2049" s="1">
        <v>1253106</v>
      </c>
      <c r="N2049" t="s">
        <v>7213</v>
      </c>
      <c r="O2049">
        <v>182</v>
      </c>
      <c r="P2049" s="6" t="str">
        <f>_xlfn.XLOOKUP(movie3[[#This Row],[year]],inflation!E$2:E$225,inflation!F$2:F$225,,0)</f>
        <v>421.7</v>
      </c>
      <c r="Q2049" s="2">
        <f>movie3[[#This Row],[gross]] * (inflation!B$226 / movie3[[#This Row],[CPI of Released Year]])</f>
        <v>2720758.4861275791</v>
      </c>
      <c r="R2049" s="2">
        <f>movie3[[#This Row],[gross]]-movie3[[#This Row],[budget]]</f>
        <v>1253106</v>
      </c>
    </row>
    <row r="2050" spans="1:18" hidden="1" x14ac:dyDescent="0.25">
      <c r="A2050" t="s">
        <v>6787</v>
      </c>
      <c r="B2050" t="s">
        <v>16</v>
      </c>
      <c r="C2050" t="s">
        <v>34</v>
      </c>
      <c r="D2050">
        <v>1992</v>
      </c>
      <c r="E2050" t="s">
        <v>6788</v>
      </c>
      <c r="F2050">
        <v>7.7</v>
      </c>
      <c r="G2050" s="1">
        <v>156000</v>
      </c>
      <c r="H2050" t="s">
        <v>558</v>
      </c>
      <c r="I2050" t="s">
        <v>6789</v>
      </c>
      <c r="J2050" t="s">
        <v>4578</v>
      </c>
      <c r="K2050" t="s">
        <v>30</v>
      </c>
      <c r="L2050" s="1">
        <v>40000000</v>
      </c>
      <c r="M2050" s="1">
        <v>75505856</v>
      </c>
      <c r="N2050" t="s">
        <v>4533</v>
      </c>
      <c r="O2050">
        <v>112</v>
      </c>
      <c r="P2050" s="6" t="str">
        <f>_xlfn.XLOOKUP(movie3[[#This Row],[year]],inflation!E$2:E$225,inflation!F$2:F$225,,0)</f>
        <v>421.7</v>
      </c>
      <c r="Q2050" s="2">
        <f>movie3[[#This Row],[gross]] * (inflation!B$226 / movie3[[#This Row],[CPI of Released Year]])</f>
        <v>163939202.64073989</v>
      </c>
      <c r="R2050" s="2">
        <f>movie3[[#This Row],[gross]]-movie3[[#This Row],[budget]]</f>
        <v>35505856</v>
      </c>
    </row>
    <row r="2051" spans="1:18" hidden="1" x14ac:dyDescent="0.25">
      <c r="A2051" t="s">
        <v>6796</v>
      </c>
      <c r="B2051" t="s">
        <v>16</v>
      </c>
      <c r="C2051" t="s">
        <v>17</v>
      </c>
      <c r="D2051">
        <v>1992</v>
      </c>
      <c r="E2051" t="s">
        <v>6797</v>
      </c>
      <c r="F2051">
        <v>7.7</v>
      </c>
      <c r="G2051" s="1">
        <v>242000</v>
      </c>
      <c r="H2051" t="s">
        <v>2069</v>
      </c>
      <c r="I2051" t="s">
        <v>6798</v>
      </c>
      <c r="J2051" t="s">
        <v>1479</v>
      </c>
      <c r="K2051" t="s">
        <v>30</v>
      </c>
      <c r="L2051" s="1">
        <v>41000000</v>
      </c>
      <c r="M2051" s="1">
        <v>243240178</v>
      </c>
      <c r="N2051" t="s">
        <v>31</v>
      </c>
      <c r="O2051">
        <v>138</v>
      </c>
      <c r="P2051" s="6" t="str">
        <f>_xlfn.XLOOKUP(movie3[[#This Row],[year]],inflation!E$2:E$225,inflation!F$2:F$225,,0)</f>
        <v>421.7</v>
      </c>
      <c r="Q2051" s="2">
        <f>movie3[[#This Row],[gross]] * (inflation!B$226 / movie3[[#This Row],[CPI of Released Year]])</f>
        <v>528125935.44415468</v>
      </c>
      <c r="R2051" s="2">
        <f>movie3[[#This Row],[gross]]-movie3[[#This Row],[budget]]</f>
        <v>202240178</v>
      </c>
    </row>
    <row r="2052" spans="1:18" hidden="1" x14ac:dyDescent="0.25">
      <c r="A2052" t="s">
        <v>6842</v>
      </c>
      <c r="B2052" t="s">
        <v>16</v>
      </c>
      <c r="C2052" t="s">
        <v>104</v>
      </c>
      <c r="D2052">
        <v>1992</v>
      </c>
      <c r="E2052" t="s">
        <v>6811</v>
      </c>
      <c r="F2052">
        <v>7.7</v>
      </c>
      <c r="G2052" s="1">
        <v>98000</v>
      </c>
      <c r="H2052" t="s">
        <v>2279</v>
      </c>
      <c r="I2052" t="s">
        <v>688</v>
      </c>
      <c r="J2052" t="s">
        <v>136</v>
      </c>
      <c r="K2052" t="s">
        <v>30</v>
      </c>
      <c r="L2052" s="1">
        <v>12500000</v>
      </c>
      <c r="M2052" s="1">
        <v>10725228</v>
      </c>
      <c r="N2052" t="s">
        <v>2027</v>
      </c>
      <c r="O2052">
        <v>100</v>
      </c>
      <c r="P2052" s="6" t="str">
        <f>_xlfn.XLOOKUP(movie3[[#This Row],[year]],inflation!E$2:E$225,inflation!F$2:F$225,,0)</f>
        <v>421.7</v>
      </c>
      <c r="Q2052" s="2">
        <f>movie3[[#This Row],[gross]] * (inflation!B$226 / movie3[[#This Row],[CPI of Released Year]])</f>
        <v>23286741.182831399</v>
      </c>
      <c r="R2052" s="2">
        <f>movie3[[#This Row],[gross]]-movie3[[#This Row],[budget]]</f>
        <v>-1774772</v>
      </c>
    </row>
    <row r="2053" spans="1:18" hidden="1" x14ac:dyDescent="0.25">
      <c r="A2053" t="s">
        <v>6878</v>
      </c>
      <c r="B2053" t="s">
        <v>2000</v>
      </c>
      <c r="C2053" t="s">
        <v>63</v>
      </c>
      <c r="D2053">
        <v>1992</v>
      </c>
      <c r="E2053" t="s">
        <v>6879</v>
      </c>
      <c r="F2053">
        <v>7.7</v>
      </c>
      <c r="G2053" s="1">
        <v>89000</v>
      </c>
      <c r="H2053" t="s">
        <v>3430</v>
      </c>
      <c r="I2053" t="s">
        <v>6880</v>
      </c>
      <c r="J2053" t="s">
        <v>4127</v>
      </c>
      <c r="K2053" t="s">
        <v>2110</v>
      </c>
      <c r="L2053" s="1">
        <v>33000000</v>
      </c>
      <c r="M2053" s="1">
        <v>48169910</v>
      </c>
      <c r="N2053" t="s">
        <v>6881</v>
      </c>
      <c r="O2053">
        <v>202</v>
      </c>
      <c r="P2053" s="6" t="str">
        <f>_xlfn.XLOOKUP(movie3[[#This Row],[year]],inflation!E$2:E$225,inflation!F$2:F$225,,0)</f>
        <v>421.7</v>
      </c>
      <c r="Q2053" s="2">
        <f>movie3[[#This Row],[gross]] * (inflation!B$226 / movie3[[#This Row],[CPI of Released Year]])</f>
        <v>104587075.16243777</v>
      </c>
      <c r="R2053" s="2">
        <f>movie3[[#This Row],[gross]]-movie3[[#This Row],[budget]]</f>
        <v>15169910</v>
      </c>
    </row>
    <row r="2054" spans="1:18" hidden="1" x14ac:dyDescent="0.25">
      <c r="A2054" t="s">
        <v>7117</v>
      </c>
      <c r="B2054" t="s">
        <v>337</v>
      </c>
      <c r="C2054" t="s">
        <v>41</v>
      </c>
      <c r="D2054">
        <v>1992</v>
      </c>
      <c r="E2054" t="s">
        <v>6797</v>
      </c>
      <c r="F2054">
        <v>7.7</v>
      </c>
      <c r="G2054" s="1">
        <v>51000</v>
      </c>
      <c r="H2054" t="s">
        <v>7118</v>
      </c>
      <c r="I2054" t="s">
        <v>4378</v>
      </c>
      <c r="J2054" t="s">
        <v>106</v>
      </c>
      <c r="K2054" t="s">
        <v>30</v>
      </c>
      <c r="L2054" s="1">
        <v>12000000</v>
      </c>
      <c r="M2054" s="1">
        <v>32574382</v>
      </c>
      <c r="N2054" t="s">
        <v>1725</v>
      </c>
      <c r="O2054">
        <v>85</v>
      </c>
      <c r="P2054" s="6" t="str">
        <f>_xlfn.XLOOKUP(movie3[[#This Row],[year]],inflation!E$2:E$225,inflation!F$2:F$225,,0)</f>
        <v>421.7</v>
      </c>
      <c r="Q2054" s="2">
        <f>movie3[[#This Row],[gross]] * (inflation!B$226 / movie3[[#This Row],[CPI of Released Year]])</f>
        <v>70725881.335546598</v>
      </c>
      <c r="R2054" s="2">
        <f>movie3[[#This Row],[gross]]-movie3[[#This Row],[budget]]</f>
        <v>20574382</v>
      </c>
    </row>
    <row r="2055" spans="1:18" hidden="1" x14ac:dyDescent="0.25">
      <c r="A2055" t="s">
        <v>6786</v>
      </c>
      <c r="B2055" t="s">
        <v>16</v>
      </c>
      <c r="C2055" t="s">
        <v>41</v>
      </c>
      <c r="D2055">
        <v>1992</v>
      </c>
      <c r="E2055" t="s">
        <v>6520</v>
      </c>
      <c r="F2055">
        <v>7.6</v>
      </c>
      <c r="G2055" s="1">
        <v>112000</v>
      </c>
      <c r="H2055" t="s">
        <v>2576</v>
      </c>
      <c r="I2055" t="s">
        <v>3403</v>
      </c>
      <c r="J2055" t="s">
        <v>6643</v>
      </c>
      <c r="K2055" t="s">
        <v>30</v>
      </c>
      <c r="L2055" s="1">
        <v>11000000</v>
      </c>
      <c r="M2055" s="1">
        <v>64088552</v>
      </c>
      <c r="N2055" t="s">
        <v>180</v>
      </c>
      <c r="O2055">
        <v>120</v>
      </c>
      <c r="P2055" s="6" t="str">
        <f>_xlfn.XLOOKUP(movie3[[#This Row],[year]],inflation!E$2:E$225,inflation!F$2:F$225,,0)</f>
        <v>421.7</v>
      </c>
      <c r="Q2055" s="2">
        <f>movie3[[#This Row],[gross]] * (inflation!B$226 / movie3[[#This Row],[CPI of Released Year]])</f>
        <v>139149817.90656868</v>
      </c>
      <c r="R2055" s="2">
        <f>movie3[[#This Row],[gross]]-movie3[[#This Row],[budget]]</f>
        <v>53088552</v>
      </c>
    </row>
    <row r="2056" spans="1:18" hidden="1" x14ac:dyDescent="0.25">
      <c r="A2056" t="s">
        <v>7119</v>
      </c>
      <c r="B2056" t="s">
        <v>22088</v>
      </c>
      <c r="C2056" t="s">
        <v>17</v>
      </c>
      <c r="D2056">
        <v>1992</v>
      </c>
      <c r="E2056" t="s">
        <v>7120</v>
      </c>
      <c r="F2056">
        <v>7.6</v>
      </c>
      <c r="G2056" s="1">
        <v>9300</v>
      </c>
      <c r="H2056" t="s">
        <v>7121</v>
      </c>
      <c r="I2056" t="s">
        <v>7121</v>
      </c>
      <c r="J2056" t="s">
        <v>7122</v>
      </c>
      <c r="K2056" t="s">
        <v>453</v>
      </c>
      <c r="M2056" s="1">
        <v>1605437</v>
      </c>
      <c r="N2056" t="s">
        <v>6667</v>
      </c>
      <c r="O2056">
        <v>105</v>
      </c>
      <c r="P2056" s="6" t="str">
        <f>_xlfn.XLOOKUP(movie3[[#This Row],[year]],inflation!E$2:E$225,inflation!F$2:F$225,,0)</f>
        <v>421.7</v>
      </c>
      <c r="Q2056" s="2">
        <f>movie3[[#This Row],[gross]] * (inflation!B$226 / movie3[[#This Row],[CPI of Released Year]])</f>
        <v>3485743.6974152243</v>
      </c>
      <c r="R2056" s="2">
        <f>movie3[[#This Row],[gross]]-movie3[[#This Row],[budget]]</f>
        <v>1605437</v>
      </c>
    </row>
    <row r="2057" spans="1:18" hidden="1" x14ac:dyDescent="0.25">
      <c r="A2057" t="s">
        <v>7232</v>
      </c>
      <c r="B2057" t="s">
        <v>448</v>
      </c>
      <c r="C2057" t="s">
        <v>104</v>
      </c>
      <c r="D2057">
        <v>1992</v>
      </c>
      <c r="E2057" t="s">
        <v>7233</v>
      </c>
      <c r="F2057">
        <v>7.6</v>
      </c>
      <c r="G2057" s="1">
        <v>4000</v>
      </c>
      <c r="H2057" t="s">
        <v>7234</v>
      </c>
      <c r="I2057" t="s">
        <v>7234</v>
      </c>
      <c r="J2057" t="s">
        <v>7235</v>
      </c>
      <c r="K2057" t="s">
        <v>3008</v>
      </c>
      <c r="M2057" s="1">
        <v>28791</v>
      </c>
      <c r="N2057" t="s">
        <v>7236</v>
      </c>
      <c r="O2057">
        <v>106</v>
      </c>
      <c r="P2057" s="6" t="str">
        <f>_xlfn.XLOOKUP(movie3[[#This Row],[year]],inflation!E$2:E$225,inflation!F$2:F$225,,0)</f>
        <v>421.7</v>
      </c>
      <c r="Q2057" s="2">
        <f>movie3[[#This Row],[gross]] * (inflation!B$226 / movie3[[#This Row],[CPI of Released Year]])</f>
        <v>62511.357837325115</v>
      </c>
      <c r="R2057" s="2">
        <f>movie3[[#This Row],[gross]]-movie3[[#This Row],[budget]]</f>
        <v>28791</v>
      </c>
    </row>
    <row r="2058" spans="1:18" hidden="1" x14ac:dyDescent="0.25">
      <c r="A2058" t="s">
        <v>6847</v>
      </c>
      <c r="B2058" t="s">
        <v>16</v>
      </c>
      <c r="C2058" t="s">
        <v>41</v>
      </c>
      <c r="D2058">
        <v>1992</v>
      </c>
      <c r="E2058" t="s">
        <v>6827</v>
      </c>
      <c r="F2058">
        <v>7.5</v>
      </c>
      <c r="G2058" s="1">
        <v>166000</v>
      </c>
      <c r="H2058" t="s">
        <v>512</v>
      </c>
      <c r="I2058" t="s">
        <v>512</v>
      </c>
      <c r="J2058" t="s">
        <v>513</v>
      </c>
      <c r="K2058" t="s">
        <v>30</v>
      </c>
      <c r="L2058" s="1">
        <v>11000000</v>
      </c>
      <c r="M2058" s="1">
        <v>11502976</v>
      </c>
      <c r="N2058" t="s">
        <v>594</v>
      </c>
      <c r="O2058">
        <v>81</v>
      </c>
      <c r="P2058" s="6" t="str">
        <f>_xlfn.XLOOKUP(movie3[[#This Row],[year]],inflation!E$2:E$225,inflation!F$2:F$225,,0)</f>
        <v>421.7</v>
      </c>
      <c r="Q2058" s="2">
        <f>movie3[[#This Row],[gross]] * (inflation!B$226 / movie3[[#This Row],[CPI of Released Year]])</f>
        <v>24975396.788238086</v>
      </c>
      <c r="R2058" s="2">
        <f>movie3[[#This Row],[gross]]-movie3[[#This Row],[budget]]</f>
        <v>502976</v>
      </c>
    </row>
    <row r="2059" spans="1:18" hidden="1" x14ac:dyDescent="0.25">
      <c r="A2059" t="s">
        <v>6853</v>
      </c>
      <c r="B2059" t="s">
        <v>2000</v>
      </c>
      <c r="C2059" t="s">
        <v>17</v>
      </c>
      <c r="D2059">
        <v>1992</v>
      </c>
      <c r="E2059" t="s">
        <v>6811</v>
      </c>
      <c r="F2059">
        <v>7.5</v>
      </c>
      <c r="G2059" s="1">
        <v>41000</v>
      </c>
      <c r="H2059" t="s">
        <v>4961</v>
      </c>
      <c r="I2059" t="s">
        <v>1211</v>
      </c>
      <c r="J2059" t="s">
        <v>4335</v>
      </c>
      <c r="K2059" t="s">
        <v>30</v>
      </c>
      <c r="M2059" s="1">
        <v>5471088</v>
      </c>
      <c r="N2059" t="s">
        <v>118</v>
      </c>
      <c r="O2059">
        <v>115</v>
      </c>
      <c r="P2059" s="6" t="str">
        <f>_xlfn.XLOOKUP(movie3[[#This Row],[year]],inflation!E$2:E$225,inflation!F$2:F$225,,0)</f>
        <v>421.7</v>
      </c>
      <c r="Q2059" s="2">
        <f>movie3[[#This Row],[gross]] * (inflation!B$226 / movie3[[#This Row],[CPI of Released Year]])</f>
        <v>11878890.616077781</v>
      </c>
      <c r="R2059" s="2">
        <f>movie3[[#This Row],[gross]]-movie3[[#This Row],[budget]]</f>
        <v>5471088</v>
      </c>
    </row>
    <row r="2060" spans="1:18" hidden="1" x14ac:dyDescent="0.25">
      <c r="A2060" t="s">
        <v>6864</v>
      </c>
      <c r="B2060" t="s">
        <v>2000</v>
      </c>
      <c r="C2060" t="s">
        <v>63</v>
      </c>
      <c r="D2060">
        <v>1992</v>
      </c>
      <c r="E2060" t="s">
        <v>6806</v>
      </c>
      <c r="F2060">
        <v>7.5</v>
      </c>
      <c r="G2060" s="1">
        <v>55000</v>
      </c>
      <c r="H2060" t="s">
        <v>1045</v>
      </c>
      <c r="I2060" t="s">
        <v>6865</v>
      </c>
      <c r="J2060" t="s">
        <v>4915</v>
      </c>
      <c r="K2060" t="s">
        <v>22</v>
      </c>
      <c r="L2060" s="1">
        <v>31000000</v>
      </c>
      <c r="M2060" s="1">
        <v>9493259</v>
      </c>
      <c r="N2060" t="s">
        <v>4152</v>
      </c>
      <c r="O2060">
        <v>143</v>
      </c>
      <c r="P2060" s="6" t="str">
        <f>_xlfn.XLOOKUP(movie3[[#This Row],[year]],inflation!E$2:E$225,inflation!F$2:F$225,,0)</f>
        <v>421.7</v>
      </c>
      <c r="Q2060" s="2">
        <f>movie3[[#This Row],[gross]] * (inflation!B$226 / movie3[[#This Row],[CPI of Released Year]])</f>
        <v>20611875.599715438</v>
      </c>
      <c r="R2060" s="2">
        <f>movie3[[#This Row],[gross]]-movie3[[#This Row],[budget]]</f>
        <v>-21506741</v>
      </c>
    </row>
    <row r="2061" spans="1:18" hidden="1" x14ac:dyDescent="0.25">
      <c r="A2061" t="s">
        <v>6885</v>
      </c>
      <c r="B2061" t="s">
        <v>16</v>
      </c>
      <c r="C2061" t="s">
        <v>41</v>
      </c>
      <c r="D2061">
        <v>1992</v>
      </c>
      <c r="E2061" t="s">
        <v>6726</v>
      </c>
      <c r="F2061">
        <v>7.5</v>
      </c>
      <c r="G2061" s="1">
        <v>93000</v>
      </c>
      <c r="H2061" t="s">
        <v>6886</v>
      </c>
      <c r="I2061" t="s">
        <v>6887</v>
      </c>
      <c r="J2061" t="s">
        <v>6888</v>
      </c>
      <c r="K2061" t="s">
        <v>1878</v>
      </c>
      <c r="L2061" s="1">
        <v>3000000</v>
      </c>
      <c r="M2061" s="1">
        <v>242623</v>
      </c>
      <c r="N2061" t="s">
        <v>6889</v>
      </c>
      <c r="O2061">
        <v>104</v>
      </c>
      <c r="P2061" s="6" t="str">
        <f>_xlfn.XLOOKUP(movie3[[#This Row],[year]],inflation!E$2:E$225,inflation!F$2:F$225,,0)</f>
        <v>421.7</v>
      </c>
      <c r="Q2061" s="2">
        <f>movie3[[#This Row],[gross]] * (inflation!B$226 / movie3[[#This Row],[CPI of Released Year]])</f>
        <v>526785.9113113588</v>
      </c>
      <c r="R2061" s="2">
        <f>movie3[[#This Row],[gross]]-movie3[[#This Row],[budget]]</f>
        <v>-2757377</v>
      </c>
    </row>
    <row r="2062" spans="1:18" hidden="1" x14ac:dyDescent="0.25">
      <c r="A2062" t="s">
        <v>6898</v>
      </c>
      <c r="B2062" t="s">
        <v>16</v>
      </c>
      <c r="C2062" t="s">
        <v>41</v>
      </c>
      <c r="D2062">
        <v>1992</v>
      </c>
      <c r="E2062" t="s">
        <v>6457</v>
      </c>
      <c r="F2062">
        <v>7.5</v>
      </c>
      <c r="G2062" s="1">
        <v>56000</v>
      </c>
      <c r="H2062" t="s">
        <v>95</v>
      </c>
      <c r="I2062" t="s">
        <v>5293</v>
      </c>
      <c r="J2062" t="s">
        <v>5299</v>
      </c>
      <c r="K2062" t="s">
        <v>30</v>
      </c>
      <c r="L2062" s="1">
        <v>8000000</v>
      </c>
      <c r="M2062" s="1">
        <v>21706101</v>
      </c>
      <c r="N2062" t="s">
        <v>4982</v>
      </c>
      <c r="O2062">
        <v>124</v>
      </c>
      <c r="P2062" s="6" t="str">
        <f>_xlfn.XLOOKUP(movie3[[#This Row],[year]],inflation!E$2:E$225,inflation!F$2:F$225,,0)</f>
        <v>421.7</v>
      </c>
      <c r="Q2062" s="2">
        <f>movie3[[#This Row],[gross]] * (inflation!B$226 / movie3[[#This Row],[CPI of Released Year]])</f>
        <v>47128541.796537824</v>
      </c>
      <c r="R2062" s="2">
        <f>movie3[[#This Row],[gross]]-movie3[[#This Row],[budget]]</f>
        <v>13706101</v>
      </c>
    </row>
    <row r="2063" spans="1:18" hidden="1" x14ac:dyDescent="0.25">
      <c r="A2063" t="s">
        <v>6941</v>
      </c>
      <c r="B2063" t="s">
        <v>510</v>
      </c>
      <c r="C2063" t="s">
        <v>41</v>
      </c>
      <c r="D2063">
        <v>1992</v>
      </c>
      <c r="E2063" t="s">
        <v>6942</v>
      </c>
      <c r="F2063">
        <v>7.5</v>
      </c>
      <c r="G2063" s="1">
        <v>37000</v>
      </c>
      <c r="H2063" t="s">
        <v>6943</v>
      </c>
      <c r="I2063" t="s">
        <v>6943</v>
      </c>
      <c r="J2063" t="s">
        <v>6944</v>
      </c>
      <c r="K2063" t="s">
        <v>6945</v>
      </c>
      <c r="M2063" s="1">
        <v>205569</v>
      </c>
      <c r="N2063" t="s">
        <v>6946</v>
      </c>
      <c r="O2063">
        <v>95</v>
      </c>
      <c r="P2063" s="6" t="str">
        <f>_xlfn.XLOOKUP(movie3[[#This Row],[year]],inflation!E$2:E$225,inflation!F$2:F$225,,0)</f>
        <v>421.7</v>
      </c>
      <c r="Q2063" s="2">
        <f>movie3[[#This Row],[gross]] * (inflation!B$226 / movie3[[#This Row],[CPI of Released Year]])</f>
        <v>446333.83068532136</v>
      </c>
      <c r="R2063" s="2">
        <f>movie3[[#This Row],[gross]]-movie3[[#This Row],[budget]]</f>
        <v>205569</v>
      </c>
    </row>
    <row r="2064" spans="1:18" hidden="1" x14ac:dyDescent="0.25">
      <c r="A2064" t="s">
        <v>7080</v>
      </c>
      <c r="B2064" t="s">
        <v>2000</v>
      </c>
      <c r="C2064" t="s">
        <v>41</v>
      </c>
      <c r="D2064">
        <v>1992</v>
      </c>
      <c r="E2064" t="s">
        <v>6518</v>
      </c>
      <c r="F2064">
        <v>7.5</v>
      </c>
      <c r="G2064" s="1">
        <v>11000</v>
      </c>
      <c r="H2064" t="s">
        <v>2587</v>
      </c>
      <c r="I2064" t="s">
        <v>3616</v>
      </c>
      <c r="J2064" t="s">
        <v>106</v>
      </c>
      <c r="K2064" t="s">
        <v>30</v>
      </c>
      <c r="L2064" s="1">
        <v>12000000</v>
      </c>
      <c r="M2064" s="1">
        <v>2280148</v>
      </c>
      <c r="N2064" t="s">
        <v>2094</v>
      </c>
      <c r="O2064">
        <v>101</v>
      </c>
      <c r="P2064" s="6" t="str">
        <f>_xlfn.XLOOKUP(movie3[[#This Row],[year]],inflation!E$2:E$225,inflation!F$2:F$225,,0)</f>
        <v>421.7</v>
      </c>
      <c r="Q2064" s="2">
        <f>movie3[[#This Row],[gross]] * (inflation!B$226 / movie3[[#This Row],[CPI of Released Year]])</f>
        <v>4950684.1565093668</v>
      </c>
      <c r="R2064" s="2">
        <f>movie3[[#This Row],[gross]]-movie3[[#This Row],[budget]]</f>
        <v>-9719852</v>
      </c>
    </row>
    <row r="2065" spans="1:18" hidden="1" x14ac:dyDescent="0.25">
      <c r="A2065" t="s">
        <v>7100</v>
      </c>
      <c r="B2065" t="s">
        <v>16</v>
      </c>
      <c r="C2065" t="s">
        <v>41</v>
      </c>
      <c r="D2065">
        <v>1992</v>
      </c>
      <c r="E2065" t="s">
        <v>6923</v>
      </c>
      <c r="F2065">
        <v>7.5</v>
      </c>
      <c r="G2065" s="1">
        <v>28000</v>
      </c>
      <c r="H2065" t="s">
        <v>289</v>
      </c>
      <c r="I2065" t="s">
        <v>289</v>
      </c>
      <c r="J2065" t="s">
        <v>289</v>
      </c>
      <c r="K2065" t="s">
        <v>30</v>
      </c>
      <c r="L2065" s="1">
        <v>20000000</v>
      </c>
      <c r="M2065" s="1">
        <v>10555619</v>
      </c>
      <c r="N2065" t="s">
        <v>290</v>
      </c>
      <c r="O2065">
        <v>108</v>
      </c>
      <c r="P2065" s="6" t="str">
        <f>_xlfn.XLOOKUP(movie3[[#This Row],[year]],inflation!E$2:E$225,inflation!F$2:F$225,,0)</f>
        <v>421.7</v>
      </c>
      <c r="Q2065" s="2">
        <f>movie3[[#This Row],[gross]] * (inflation!B$226 / movie3[[#This Row],[CPI of Released Year]])</f>
        <v>22918484.12710458</v>
      </c>
      <c r="R2065" s="2">
        <f>movie3[[#This Row],[gross]]-movie3[[#This Row],[budget]]</f>
        <v>-9444381</v>
      </c>
    </row>
    <row r="2066" spans="1:18" hidden="1" x14ac:dyDescent="0.25">
      <c r="A2066" t="s">
        <v>7167</v>
      </c>
      <c r="B2066" t="s">
        <v>2709</v>
      </c>
      <c r="C2066" t="s">
        <v>17</v>
      </c>
      <c r="D2066">
        <v>1992</v>
      </c>
      <c r="E2066" t="s">
        <v>7168</v>
      </c>
      <c r="F2066">
        <v>7.5</v>
      </c>
      <c r="G2066" s="1">
        <v>4300</v>
      </c>
      <c r="H2066" t="s">
        <v>7169</v>
      </c>
      <c r="I2066" t="s">
        <v>7170</v>
      </c>
      <c r="J2066" t="s">
        <v>7171</v>
      </c>
      <c r="K2066" t="s">
        <v>1421</v>
      </c>
      <c r="N2066" t="s">
        <v>7172</v>
      </c>
      <c r="O2066">
        <v>92</v>
      </c>
      <c r="P2066" s="6" t="str">
        <f>_xlfn.XLOOKUP(movie3[[#This Row],[year]],inflation!E$2:E$225,inflation!F$2:F$225,,0)</f>
        <v>421.7</v>
      </c>
      <c r="Q2066" s="2">
        <f>movie3[[#This Row],[gross]] * (inflation!B$226 / movie3[[#This Row],[CPI of Released Year]])</f>
        <v>0</v>
      </c>
      <c r="R2066" s="2">
        <f>movie3[[#This Row],[gross]]-movie3[[#This Row],[budget]]</f>
        <v>0</v>
      </c>
    </row>
    <row r="2067" spans="1:18" hidden="1" x14ac:dyDescent="0.25">
      <c r="A2067" t="s">
        <v>7258</v>
      </c>
      <c r="B2067" t="s">
        <v>448</v>
      </c>
      <c r="C2067" t="s">
        <v>41</v>
      </c>
      <c r="D2067">
        <v>1992</v>
      </c>
      <c r="E2067" t="s">
        <v>7259</v>
      </c>
      <c r="F2067">
        <v>7.5</v>
      </c>
      <c r="G2067" s="1">
        <v>6700</v>
      </c>
      <c r="H2067" t="s">
        <v>7260</v>
      </c>
      <c r="I2067" t="s">
        <v>7260</v>
      </c>
      <c r="J2067" t="s">
        <v>7261</v>
      </c>
      <c r="K2067" t="s">
        <v>195</v>
      </c>
      <c r="M2067" s="1">
        <v>611703</v>
      </c>
      <c r="N2067" t="s">
        <v>7262</v>
      </c>
      <c r="O2067">
        <v>107</v>
      </c>
      <c r="P2067" s="6" t="str">
        <f>_xlfn.XLOOKUP(movie3[[#This Row],[year]],inflation!E$2:E$225,inflation!F$2:F$225,,0)</f>
        <v>421.7</v>
      </c>
      <c r="Q2067" s="2">
        <f>movie3[[#This Row],[gross]] * (inflation!B$226 / movie3[[#This Row],[CPI of Released Year]])</f>
        <v>1328136.7483993361</v>
      </c>
      <c r="R2067" s="2">
        <f>movie3[[#This Row],[gross]]-movie3[[#This Row],[budget]]</f>
        <v>611703</v>
      </c>
    </row>
    <row r="2068" spans="1:18" x14ac:dyDescent="0.25">
      <c r="A2068" t="s">
        <v>6790</v>
      </c>
      <c r="B2068" t="s">
        <v>16</v>
      </c>
      <c r="C2068" t="s">
        <v>52</v>
      </c>
      <c r="D2068">
        <v>1992</v>
      </c>
      <c r="E2068" t="s">
        <v>6791</v>
      </c>
      <c r="F2068">
        <v>7.4</v>
      </c>
      <c r="G2068" s="1">
        <v>199000</v>
      </c>
      <c r="H2068" t="s">
        <v>740</v>
      </c>
      <c r="I2068" t="s">
        <v>6792</v>
      </c>
      <c r="J2068" t="s">
        <v>3365</v>
      </c>
      <c r="K2068" t="s">
        <v>22</v>
      </c>
      <c r="L2068" s="1">
        <v>40000000</v>
      </c>
      <c r="M2068" s="1">
        <v>215862692</v>
      </c>
      <c r="N2068" t="s">
        <v>6793</v>
      </c>
      <c r="O2068">
        <v>128</v>
      </c>
      <c r="P2068" s="6" t="str">
        <f>_xlfn.XLOOKUP(movie3[[#This Row],[year]],inflation!E$2:E$225,inflation!F$2:F$225,,0)</f>
        <v>421.7</v>
      </c>
      <c r="Q2068" s="2">
        <f>movie3[[#This Row],[gross]] * (inflation!B$226 / movie3[[#This Row],[CPI of Released Year]])</f>
        <v>468683615.82926255</v>
      </c>
      <c r="R2068" s="2">
        <f>movie3[[#This Row],[gross]]-movie3[[#This Row],[budget]]</f>
        <v>175862692</v>
      </c>
    </row>
    <row r="2069" spans="1:18" hidden="1" x14ac:dyDescent="0.25">
      <c r="A2069" t="s">
        <v>6829</v>
      </c>
      <c r="B2069" t="s">
        <v>33</v>
      </c>
      <c r="C2069" t="s">
        <v>17</v>
      </c>
      <c r="D2069">
        <v>1992</v>
      </c>
      <c r="E2069" t="s">
        <v>6830</v>
      </c>
      <c r="F2069">
        <v>7.4</v>
      </c>
      <c r="G2069" s="1">
        <v>30000</v>
      </c>
      <c r="H2069" t="s">
        <v>838</v>
      </c>
      <c r="I2069" t="s">
        <v>2197</v>
      </c>
      <c r="J2069" t="s">
        <v>3058</v>
      </c>
      <c r="K2069" t="s">
        <v>22</v>
      </c>
      <c r="M2069" s="1">
        <v>26341736</v>
      </c>
      <c r="N2069" t="s">
        <v>840</v>
      </c>
      <c r="O2069">
        <v>142</v>
      </c>
      <c r="P2069" s="6" t="str">
        <f>_xlfn.XLOOKUP(movie3[[#This Row],[year]],inflation!E$2:E$225,inflation!F$2:F$225,,0)</f>
        <v>421.7</v>
      </c>
      <c r="Q2069" s="2">
        <f>movie3[[#This Row],[gross]] * (inflation!B$226 / movie3[[#This Row],[CPI of Released Year]])</f>
        <v>57193487.032487556</v>
      </c>
      <c r="R2069" s="2">
        <f>movie3[[#This Row],[gross]]-movie3[[#This Row],[budget]]</f>
        <v>26341736</v>
      </c>
    </row>
    <row r="2070" spans="1:18" hidden="1" x14ac:dyDescent="0.25">
      <c r="A2070" t="s">
        <v>7182</v>
      </c>
      <c r="B2070" t="s">
        <v>16</v>
      </c>
      <c r="C2070" t="s">
        <v>17</v>
      </c>
      <c r="D2070">
        <v>1992</v>
      </c>
      <c r="E2070" t="s">
        <v>6797</v>
      </c>
      <c r="F2070">
        <v>7.4</v>
      </c>
      <c r="G2070" s="1">
        <v>5200</v>
      </c>
      <c r="H2070" t="s">
        <v>1848</v>
      </c>
      <c r="I2070" t="s">
        <v>1848</v>
      </c>
      <c r="J2070" t="s">
        <v>7183</v>
      </c>
      <c r="K2070" t="s">
        <v>30</v>
      </c>
      <c r="L2070" s="1">
        <v>3330000</v>
      </c>
      <c r="M2070" s="1">
        <v>4814619</v>
      </c>
      <c r="N2070" t="s">
        <v>7184</v>
      </c>
      <c r="O2070">
        <v>135</v>
      </c>
      <c r="P2070" s="6" t="str">
        <f>_xlfn.XLOOKUP(movie3[[#This Row],[year]],inflation!E$2:E$225,inflation!F$2:F$225,,0)</f>
        <v>421.7</v>
      </c>
      <c r="Q2070" s="2">
        <f>movie3[[#This Row],[gross]] * (inflation!B$226 / movie3[[#This Row],[CPI of Released Year]])</f>
        <v>10453557.401944511</v>
      </c>
      <c r="R2070" s="2">
        <f>movie3[[#This Row],[gross]]-movie3[[#This Row],[budget]]</f>
        <v>1484619</v>
      </c>
    </row>
    <row r="2071" spans="1:18" hidden="1" x14ac:dyDescent="0.25">
      <c r="A2071" t="s">
        <v>7270</v>
      </c>
      <c r="B2071" t="s">
        <v>448</v>
      </c>
      <c r="C2071" t="s">
        <v>41</v>
      </c>
      <c r="D2071">
        <v>1992</v>
      </c>
      <c r="E2071" t="s">
        <v>7271</v>
      </c>
      <c r="F2071">
        <v>7.4</v>
      </c>
      <c r="G2071" s="1">
        <v>1000</v>
      </c>
      <c r="H2071" t="s">
        <v>7272</v>
      </c>
      <c r="I2071" t="s">
        <v>7273</v>
      </c>
      <c r="J2071" t="s">
        <v>7274</v>
      </c>
      <c r="K2071" t="s">
        <v>1269</v>
      </c>
      <c r="M2071" s="1">
        <v>24672</v>
      </c>
      <c r="N2071" t="s">
        <v>7275</v>
      </c>
      <c r="O2071">
        <v>110</v>
      </c>
      <c r="P2071" s="6" t="str">
        <f>_xlfn.XLOOKUP(movie3[[#This Row],[year]],inflation!E$2:E$225,inflation!F$2:F$225,,0)</f>
        <v>421.7</v>
      </c>
      <c r="Q2071" s="2">
        <f>movie3[[#This Row],[gross]] * (inflation!B$226 / movie3[[#This Row],[CPI of Released Year]])</f>
        <v>53568.136589992893</v>
      </c>
      <c r="R2071" s="2">
        <f>movie3[[#This Row],[gross]]-movie3[[#This Row],[budget]]</f>
        <v>24672</v>
      </c>
    </row>
    <row r="2072" spans="1:18" hidden="1" x14ac:dyDescent="0.25">
      <c r="A2072" t="s">
        <v>7340</v>
      </c>
      <c r="B2072" t="s">
        <v>33</v>
      </c>
      <c r="C2072" t="s">
        <v>63</v>
      </c>
      <c r="D2072">
        <v>1992</v>
      </c>
      <c r="E2072" t="s">
        <v>5416</v>
      </c>
      <c r="F2072">
        <v>7.4</v>
      </c>
      <c r="G2072" s="1">
        <v>3000</v>
      </c>
      <c r="H2072" t="s">
        <v>5048</v>
      </c>
      <c r="I2072" t="s">
        <v>5048</v>
      </c>
      <c r="J2072" t="s">
        <v>7341</v>
      </c>
      <c r="K2072" t="s">
        <v>22</v>
      </c>
      <c r="M2072" s="1">
        <v>22765</v>
      </c>
      <c r="N2072" t="s">
        <v>3466</v>
      </c>
      <c r="O2072">
        <v>85</v>
      </c>
      <c r="P2072" s="6" t="str">
        <f>_xlfn.XLOOKUP(movie3[[#This Row],[year]],inflation!E$2:E$225,inflation!F$2:F$225,,0)</f>
        <v>421.7</v>
      </c>
      <c r="Q2072" s="2">
        <f>movie3[[#This Row],[gross]] * (inflation!B$226 / movie3[[#This Row],[CPI of Released Year]])</f>
        <v>49427.635760018973</v>
      </c>
      <c r="R2072" s="2">
        <f>movie3[[#This Row],[gross]]-movie3[[#This Row],[budget]]</f>
        <v>22765</v>
      </c>
    </row>
    <row r="2073" spans="1:18" hidden="1" x14ac:dyDescent="0.25">
      <c r="A2073" t="s">
        <v>6799</v>
      </c>
      <c r="B2073" t="s">
        <v>33</v>
      </c>
      <c r="C2073" t="s">
        <v>41</v>
      </c>
      <c r="D2073">
        <v>1992</v>
      </c>
      <c r="E2073" t="s">
        <v>6800</v>
      </c>
      <c r="F2073">
        <v>7.3</v>
      </c>
      <c r="G2073" s="1">
        <v>97000</v>
      </c>
      <c r="H2073" t="s">
        <v>3537</v>
      </c>
      <c r="I2073" t="s">
        <v>6801</v>
      </c>
      <c r="J2073" t="s">
        <v>2093</v>
      </c>
      <c r="K2073" t="s">
        <v>30</v>
      </c>
      <c r="L2073" s="1">
        <v>40000000</v>
      </c>
      <c r="M2073" s="1">
        <v>132440069</v>
      </c>
      <c r="N2073" t="s">
        <v>31</v>
      </c>
      <c r="O2073">
        <v>128</v>
      </c>
      <c r="P2073" s="6" t="str">
        <f>_xlfn.XLOOKUP(movie3[[#This Row],[year]],inflation!E$2:E$225,inflation!F$2:F$225,,0)</f>
        <v>421.7</v>
      </c>
      <c r="Q2073" s="2">
        <f>movie3[[#This Row],[gross]] * (inflation!B$226 / movie3[[#This Row],[CPI of Released Year]])</f>
        <v>287555435.56177378</v>
      </c>
      <c r="R2073" s="2">
        <f>movie3[[#This Row],[gross]]-movie3[[#This Row],[budget]]</f>
        <v>92440069</v>
      </c>
    </row>
    <row r="2074" spans="1:18" hidden="1" x14ac:dyDescent="0.25">
      <c r="A2074" t="s">
        <v>6826</v>
      </c>
      <c r="B2074" t="s">
        <v>16</v>
      </c>
      <c r="C2074" t="s">
        <v>104</v>
      </c>
      <c r="D2074">
        <v>1992</v>
      </c>
      <c r="E2074" t="s">
        <v>6827</v>
      </c>
      <c r="F2074">
        <v>7.3</v>
      </c>
      <c r="G2074" s="1">
        <v>52000</v>
      </c>
      <c r="H2074" t="s">
        <v>2245</v>
      </c>
      <c r="I2074" t="s">
        <v>2245</v>
      </c>
      <c r="J2074" t="s">
        <v>6828</v>
      </c>
      <c r="K2074" t="s">
        <v>22</v>
      </c>
      <c r="M2074" s="1">
        <v>62548947</v>
      </c>
      <c r="N2074" t="s">
        <v>4703</v>
      </c>
      <c r="O2074">
        <v>112</v>
      </c>
      <c r="P2074" s="6" t="str">
        <f>_xlfn.XLOOKUP(movie3[[#This Row],[year]],inflation!E$2:E$225,inflation!F$2:F$225,,0)</f>
        <v>421.7</v>
      </c>
      <c r="Q2074" s="2">
        <f>movie3[[#This Row],[gross]] * (inflation!B$226 / movie3[[#This Row],[CPI of Released Year]])</f>
        <v>135807009.42186388</v>
      </c>
      <c r="R2074" s="2">
        <f>movie3[[#This Row],[gross]]-movie3[[#This Row],[budget]]</f>
        <v>62548947</v>
      </c>
    </row>
    <row r="2075" spans="1:18" hidden="1" x14ac:dyDescent="0.25">
      <c r="A2075" t="s">
        <v>6850</v>
      </c>
      <c r="B2075" t="s">
        <v>16</v>
      </c>
      <c r="C2075" t="s">
        <v>17</v>
      </c>
      <c r="D2075">
        <v>1992</v>
      </c>
      <c r="E2075" t="s">
        <v>6851</v>
      </c>
      <c r="F2075">
        <v>7.3</v>
      </c>
      <c r="G2075" s="1">
        <v>89000</v>
      </c>
      <c r="H2075" t="s">
        <v>2002</v>
      </c>
      <c r="I2075" t="s">
        <v>2002</v>
      </c>
      <c r="J2075" t="s">
        <v>6852</v>
      </c>
      <c r="K2075" t="s">
        <v>453</v>
      </c>
      <c r="L2075" s="1">
        <v>10000000</v>
      </c>
      <c r="M2075" s="1">
        <v>4184990</v>
      </c>
      <c r="N2075" t="s">
        <v>2027</v>
      </c>
      <c r="O2075">
        <v>134</v>
      </c>
      <c r="P2075" s="6" t="str">
        <f>_xlfn.XLOOKUP(movie3[[#This Row],[year]],inflation!E$2:E$225,inflation!F$2:F$225,,0)</f>
        <v>421.7</v>
      </c>
      <c r="Q2075" s="2">
        <f>movie3[[#This Row],[gross]] * (inflation!B$226 / movie3[[#This Row],[CPI of Released Year]])</f>
        <v>9086499.5115010682</v>
      </c>
      <c r="R2075" s="2">
        <f>movie3[[#This Row],[gross]]-movie3[[#This Row],[budget]]</f>
        <v>-5815010</v>
      </c>
    </row>
    <row r="2076" spans="1:18" hidden="1" x14ac:dyDescent="0.25">
      <c r="A2076" t="s">
        <v>7038</v>
      </c>
      <c r="B2076" t="s">
        <v>2000</v>
      </c>
      <c r="C2076" t="s">
        <v>63</v>
      </c>
      <c r="D2076">
        <v>1992</v>
      </c>
      <c r="E2076" t="s">
        <v>6970</v>
      </c>
      <c r="F2076">
        <v>7.3</v>
      </c>
      <c r="G2076" s="1">
        <v>21000</v>
      </c>
      <c r="H2076" t="s">
        <v>534</v>
      </c>
      <c r="I2076" t="s">
        <v>534</v>
      </c>
      <c r="J2076" t="s">
        <v>1025</v>
      </c>
      <c r="K2076" t="s">
        <v>30</v>
      </c>
      <c r="L2076" s="1">
        <v>30000000</v>
      </c>
      <c r="M2076" s="1">
        <v>7286388</v>
      </c>
      <c r="N2076" t="s">
        <v>61</v>
      </c>
      <c r="O2076">
        <v>129</v>
      </c>
      <c r="P2076" s="6" t="str">
        <f>_xlfn.XLOOKUP(movie3[[#This Row],[year]],inflation!E$2:E$225,inflation!F$2:F$225,,0)</f>
        <v>421.7</v>
      </c>
      <c r="Q2076" s="2">
        <f>movie3[[#This Row],[gross]] * (inflation!B$226 / movie3[[#This Row],[CPI of Released Year]])</f>
        <v>15820291.327483995</v>
      </c>
      <c r="R2076" s="2">
        <f>movie3[[#This Row],[gross]]-movie3[[#This Row],[budget]]</f>
        <v>-22713612</v>
      </c>
    </row>
    <row r="2077" spans="1:18" hidden="1" x14ac:dyDescent="0.25">
      <c r="A2077" t="s">
        <v>7276</v>
      </c>
      <c r="B2077" t="s">
        <v>448</v>
      </c>
      <c r="C2077" t="s">
        <v>17</v>
      </c>
      <c r="D2077">
        <v>1992</v>
      </c>
      <c r="E2077" t="s">
        <v>7277</v>
      </c>
      <c r="F2077">
        <v>7.3</v>
      </c>
      <c r="G2077" s="1">
        <v>4400</v>
      </c>
      <c r="H2077" t="s">
        <v>2419</v>
      </c>
      <c r="I2077" t="s">
        <v>2419</v>
      </c>
      <c r="J2077" t="s">
        <v>7278</v>
      </c>
      <c r="K2077" t="s">
        <v>453</v>
      </c>
      <c r="M2077" s="1">
        <v>52431</v>
      </c>
      <c r="N2077" t="s">
        <v>4320</v>
      </c>
      <c r="O2077">
        <v>114</v>
      </c>
      <c r="P2077" s="6" t="str">
        <f>_xlfn.XLOOKUP(movie3[[#This Row],[year]],inflation!E$2:E$225,inflation!F$2:F$225,,0)</f>
        <v>421.7</v>
      </c>
      <c r="Q2077" s="2">
        <f>movie3[[#This Row],[gross]] * (inflation!B$226 / movie3[[#This Row],[CPI of Released Year]])</f>
        <v>113838.80388902064</v>
      </c>
      <c r="R2077" s="2">
        <f>movie3[[#This Row],[gross]]-movie3[[#This Row],[budget]]</f>
        <v>52431</v>
      </c>
    </row>
    <row r="2078" spans="1:18" hidden="1" x14ac:dyDescent="0.25">
      <c r="A2078" t="s">
        <v>6848</v>
      </c>
      <c r="B2078" t="s">
        <v>33</v>
      </c>
      <c r="C2078" t="s">
        <v>17</v>
      </c>
      <c r="D2078">
        <v>1992</v>
      </c>
      <c r="E2078" t="s">
        <v>4259</v>
      </c>
      <c r="F2078">
        <v>7.2</v>
      </c>
      <c r="G2078" s="1">
        <v>55000</v>
      </c>
      <c r="H2078" t="s">
        <v>100</v>
      </c>
      <c r="I2078" t="s">
        <v>6849</v>
      </c>
      <c r="J2078" t="s">
        <v>3543</v>
      </c>
      <c r="K2078" t="s">
        <v>30</v>
      </c>
      <c r="L2078" s="1">
        <v>12000000</v>
      </c>
      <c r="M2078" s="1">
        <v>43440294</v>
      </c>
      <c r="N2078" t="s">
        <v>5331</v>
      </c>
      <c r="O2078">
        <v>123</v>
      </c>
      <c r="P2078" s="6" t="str">
        <f>_xlfn.XLOOKUP(movie3[[#This Row],[year]],inflation!E$2:E$225,inflation!F$2:F$225,,0)</f>
        <v>421.7</v>
      </c>
      <c r="Q2078" s="2">
        <f>movie3[[#This Row],[gross]] * (inflation!B$226 / movie3[[#This Row],[CPI of Released Year]])</f>
        <v>94318077.273891404</v>
      </c>
      <c r="R2078" s="2">
        <f>movie3[[#This Row],[gross]]-movie3[[#This Row],[budget]]</f>
        <v>31440294</v>
      </c>
    </row>
    <row r="2079" spans="1:18" hidden="1" x14ac:dyDescent="0.25">
      <c r="A2079" t="s">
        <v>6907</v>
      </c>
      <c r="B2079" t="s">
        <v>16</v>
      </c>
      <c r="C2079" t="s">
        <v>63</v>
      </c>
      <c r="D2079">
        <v>1992</v>
      </c>
      <c r="E2079" t="s">
        <v>6520</v>
      </c>
      <c r="F2079">
        <v>7.2</v>
      </c>
      <c r="G2079" s="1">
        <v>8600</v>
      </c>
      <c r="H2079" t="s">
        <v>4680</v>
      </c>
      <c r="I2079" t="s">
        <v>217</v>
      </c>
      <c r="J2079" t="s">
        <v>4680</v>
      </c>
      <c r="K2079" t="s">
        <v>30</v>
      </c>
      <c r="L2079" s="1">
        <v>16000000</v>
      </c>
      <c r="M2079" s="1">
        <v>13086430</v>
      </c>
      <c r="N2079" t="s">
        <v>6608</v>
      </c>
      <c r="O2079">
        <v>125</v>
      </c>
      <c r="P2079" s="6" t="str">
        <f>_xlfn.XLOOKUP(movie3[[#This Row],[year]],inflation!E$2:E$225,inflation!F$2:F$225,,0)</f>
        <v>421.7</v>
      </c>
      <c r="Q2079" s="2">
        <f>movie3[[#This Row],[gross]] * (inflation!B$226 / movie3[[#This Row],[CPI of Released Year]])</f>
        <v>28413410.737491108</v>
      </c>
      <c r="R2079" s="2">
        <f>movie3[[#This Row],[gross]]-movie3[[#This Row],[budget]]</f>
        <v>-2913570</v>
      </c>
    </row>
    <row r="2080" spans="1:18" hidden="1" x14ac:dyDescent="0.25">
      <c r="A2080" t="s">
        <v>6911</v>
      </c>
      <c r="B2080" t="s">
        <v>16</v>
      </c>
      <c r="C2080" t="s">
        <v>17</v>
      </c>
      <c r="D2080">
        <v>1992</v>
      </c>
      <c r="E2080" t="s">
        <v>6912</v>
      </c>
      <c r="F2080">
        <v>7.2</v>
      </c>
      <c r="G2080" s="1">
        <v>37000</v>
      </c>
      <c r="H2080" t="s">
        <v>3487</v>
      </c>
      <c r="I2080" t="s">
        <v>6913</v>
      </c>
      <c r="J2080" t="s">
        <v>6914</v>
      </c>
      <c r="K2080" t="s">
        <v>453</v>
      </c>
      <c r="L2080" s="1">
        <v>5000000</v>
      </c>
      <c r="M2080" s="1">
        <v>1862805</v>
      </c>
      <c r="N2080" t="s">
        <v>6515</v>
      </c>
      <c r="O2080">
        <v>139</v>
      </c>
      <c r="P2080" s="6" t="str">
        <f>_xlfn.XLOOKUP(movie3[[#This Row],[year]],inflation!E$2:E$225,inflation!F$2:F$225,,0)</f>
        <v>421.7</v>
      </c>
      <c r="Q2080" s="2">
        <f>movie3[[#This Row],[gross]] * (inflation!B$226 / movie3[[#This Row],[CPI of Released Year]])</f>
        <v>4044544.1261560353</v>
      </c>
      <c r="R2080" s="2">
        <f>movie3[[#This Row],[gross]]-movie3[[#This Row],[budget]]</f>
        <v>-3137195</v>
      </c>
    </row>
    <row r="2081" spans="1:18" hidden="1" x14ac:dyDescent="0.25">
      <c r="A2081" t="s">
        <v>6979</v>
      </c>
      <c r="B2081" t="s">
        <v>33</v>
      </c>
      <c r="C2081" t="s">
        <v>41</v>
      </c>
      <c r="D2081">
        <v>1992</v>
      </c>
      <c r="E2081" t="s">
        <v>6726</v>
      </c>
      <c r="F2081">
        <v>7.2</v>
      </c>
      <c r="G2081" s="1">
        <v>26000</v>
      </c>
      <c r="H2081" t="s">
        <v>6980</v>
      </c>
      <c r="I2081" t="s">
        <v>6980</v>
      </c>
      <c r="J2081" t="s">
        <v>6981</v>
      </c>
      <c r="K2081" t="s">
        <v>248</v>
      </c>
      <c r="M2081" s="1">
        <v>11749595</v>
      </c>
      <c r="N2081" t="s">
        <v>6982</v>
      </c>
      <c r="O2081">
        <v>94</v>
      </c>
      <c r="P2081" s="6" t="str">
        <f>_xlfn.XLOOKUP(movie3[[#This Row],[year]],inflation!E$2:E$225,inflation!F$2:F$225,,0)</f>
        <v>421.7</v>
      </c>
      <c r="Q2081" s="2">
        <f>movie3[[#This Row],[gross]] * (inflation!B$226 / movie3[[#This Row],[CPI of Released Year]])</f>
        <v>25510858.861750063</v>
      </c>
      <c r="R2081" s="2">
        <f>movie3[[#This Row],[gross]]-movie3[[#This Row],[budget]]</f>
        <v>11749595</v>
      </c>
    </row>
    <row r="2082" spans="1:18" hidden="1" x14ac:dyDescent="0.25">
      <c r="A2082" t="s">
        <v>6984</v>
      </c>
      <c r="B2082" t="s">
        <v>2000</v>
      </c>
      <c r="C2082" t="s">
        <v>63</v>
      </c>
      <c r="D2082">
        <v>1992</v>
      </c>
      <c r="E2082" t="s">
        <v>6985</v>
      </c>
      <c r="F2082">
        <v>7.2</v>
      </c>
      <c r="G2082" s="1">
        <v>15000</v>
      </c>
      <c r="H2082" t="s">
        <v>6986</v>
      </c>
      <c r="I2082" t="s">
        <v>6987</v>
      </c>
      <c r="J2082" t="s">
        <v>6134</v>
      </c>
      <c r="K2082" t="s">
        <v>22</v>
      </c>
      <c r="L2082" s="1">
        <v>4000000</v>
      </c>
      <c r="M2082" s="1">
        <v>5378172</v>
      </c>
      <c r="N2082" t="s">
        <v>6988</v>
      </c>
      <c r="O2082">
        <v>94</v>
      </c>
      <c r="P2082" s="6" t="str">
        <f>_xlfn.XLOOKUP(movie3[[#This Row],[year]],inflation!E$2:E$225,inflation!F$2:F$225,,0)</f>
        <v>421.7</v>
      </c>
      <c r="Q2082" s="2">
        <f>movie3[[#This Row],[gross]] * (inflation!B$226 / movie3[[#This Row],[CPI of Released Year]])</f>
        <v>11677150.30400759</v>
      </c>
      <c r="R2082" s="2">
        <f>movie3[[#This Row],[gross]]-movie3[[#This Row],[budget]]</f>
        <v>1378172</v>
      </c>
    </row>
    <row r="2083" spans="1:18" hidden="1" x14ac:dyDescent="0.25">
      <c r="A2083" t="s">
        <v>7015</v>
      </c>
      <c r="B2083" t="s">
        <v>2000</v>
      </c>
      <c r="C2083" t="s">
        <v>17</v>
      </c>
      <c r="D2083">
        <v>1992</v>
      </c>
      <c r="E2083" t="s">
        <v>6904</v>
      </c>
      <c r="F2083">
        <v>7.2</v>
      </c>
      <c r="G2083" s="1">
        <v>9500</v>
      </c>
      <c r="H2083" t="s">
        <v>770</v>
      </c>
      <c r="I2083" t="s">
        <v>7016</v>
      </c>
      <c r="J2083" t="s">
        <v>4035</v>
      </c>
      <c r="K2083" t="s">
        <v>248</v>
      </c>
      <c r="L2083" s="1">
        <v>18000000</v>
      </c>
      <c r="M2083" s="1">
        <v>2827107</v>
      </c>
      <c r="N2083" t="s">
        <v>7017</v>
      </c>
      <c r="O2083">
        <v>127</v>
      </c>
      <c r="P2083" s="6" t="str">
        <f>_xlfn.XLOOKUP(movie3[[#This Row],[year]],inflation!E$2:E$225,inflation!F$2:F$225,,0)</f>
        <v>421.7</v>
      </c>
      <c r="Q2083" s="2">
        <f>movie3[[#This Row],[gross]] * (inflation!B$226 / movie3[[#This Row],[CPI of Released Year]])</f>
        <v>6138247.9705952108</v>
      </c>
      <c r="R2083" s="2">
        <f>movie3[[#This Row],[gross]]-movie3[[#This Row],[budget]]</f>
        <v>-15172893</v>
      </c>
    </row>
    <row r="2084" spans="1:18" hidden="1" x14ac:dyDescent="0.25">
      <c r="A2084" t="s">
        <v>7161</v>
      </c>
      <c r="B2084" t="s">
        <v>16</v>
      </c>
      <c r="C2084" t="s">
        <v>17</v>
      </c>
      <c r="D2084">
        <v>1992</v>
      </c>
      <c r="E2084" t="s">
        <v>7147</v>
      </c>
      <c r="F2084">
        <v>7.2</v>
      </c>
      <c r="G2084" s="1">
        <v>8500</v>
      </c>
      <c r="H2084" t="s">
        <v>1500</v>
      </c>
      <c r="I2084" t="s">
        <v>2240</v>
      </c>
      <c r="J2084" t="s">
        <v>6749</v>
      </c>
      <c r="K2084" t="s">
        <v>30</v>
      </c>
      <c r="L2084" s="1">
        <v>5000000</v>
      </c>
      <c r="M2084" s="1">
        <v>1526697</v>
      </c>
      <c r="N2084" t="s">
        <v>2242</v>
      </c>
      <c r="O2084">
        <v>108</v>
      </c>
      <c r="P2084" s="6" t="str">
        <f>_xlfn.XLOOKUP(movie3[[#This Row],[year]],inflation!E$2:E$225,inflation!F$2:F$225,,0)</f>
        <v>421.7</v>
      </c>
      <c r="Q2084" s="2">
        <f>movie3[[#This Row],[gross]] * (inflation!B$226 / movie3[[#This Row],[CPI of Released Year]])</f>
        <v>3314782.4832819542</v>
      </c>
      <c r="R2084" s="2">
        <f>movie3[[#This Row],[gross]]-movie3[[#This Row],[budget]]</f>
        <v>-3473303</v>
      </c>
    </row>
    <row r="2085" spans="1:18" hidden="1" x14ac:dyDescent="0.25">
      <c r="A2085" t="s">
        <v>7249</v>
      </c>
      <c r="B2085" t="s">
        <v>16</v>
      </c>
      <c r="C2085" t="s">
        <v>104</v>
      </c>
      <c r="D2085">
        <v>1992</v>
      </c>
      <c r="E2085" t="s">
        <v>7250</v>
      </c>
      <c r="F2085">
        <v>7.2</v>
      </c>
      <c r="G2085" s="1">
        <v>4100</v>
      </c>
      <c r="H2085" t="s">
        <v>5439</v>
      </c>
      <c r="I2085" t="s">
        <v>5439</v>
      </c>
      <c r="J2085" t="s">
        <v>7251</v>
      </c>
      <c r="K2085" t="s">
        <v>306</v>
      </c>
      <c r="L2085" s="1">
        <v>3000000</v>
      </c>
      <c r="M2085" s="1">
        <v>143010</v>
      </c>
      <c r="N2085" t="s">
        <v>2784</v>
      </c>
      <c r="O2085">
        <v>105</v>
      </c>
      <c r="P2085" s="6" t="str">
        <f>_xlfn.XLOOKUP(movie3[[#This Row],[year]],inflation!E$2:E$225,inflation!F$2:F$225,,0)</f>
        <v>421.7</v>
      </c>
      <c r="Q2085" s="2">
        <f>movie3[[#This Row],[gross]] * (inflation!B$226 / movie3[[#This Row],[CPI of Released Year]])</f>
        <v>310504.99407161493</v>
      </c>
      <c r="R2085" s="2">
        <f>movie3[[#This Row],[gross]]-movie3[[#This Row],[budget]]</f>
        <v>-2856990</v>
      </c>
    </row>
    <row r="2086" spans="1:18" hidden="1" x14ac:dyDescent="0.25">
      <c r="A2086" t="s">
        <v>6892</v>
      </c>
      <c r="B2086" t="s">
        <v>2000</v>
      </c>
      <c r="C2086" t="s">
        <v>41</v>
      </c>
      <c r="D2086">
        <v>1992</v>
      </c>
      <c r="E2086" t="s">
        <v>6893</v>
      </c>
      <c r="F2086">
        <v>7.1</v>
      </c>
      <c r="G2086" s="1">
        <v>54000</v>
      </c>
      <c r="H2086" t="s">
        <v>2285</v>
      </c>
      <c r="I2086" t="s">
        <v>2285</v>
      </c>
      <c r="J2086" t="s">
        <v>100</v>
      </c>
      <c r="K2086" t="s">
        <v>30</v>
      </c>
      <c r="L2086" s="1">
        <v>23000000</v>
      </c>
      <c r="M2086" s="1">
        <v>105232691</v>
      </c>
      <c r="N2086" t="s">
        <v>6894</v>
      </c>
      <c r="O2086">
        <v>126</v>
      </c>
      <c r="P2086" s="6" t="str">
        <f>_xlfn.XLOOKUP(movie3[[#This Row],[year]],inflation!E$2:E$225,inflation!F$2:F$225,,0)</f>
        <v>421.7</v>
      </c>
      <c r="Q2086" s="2">
        <f>movie3[[#This Row],[gross]] * (inflation!B$226 / movie3[[#This Row],[CPI of Released Year]])</f>
        <v>228482456.4372777</v>
      </c>
      <c r="R2086" s="2">
        <f>movie3[[#This Row],[gross]]-movie3[[#This Row],[budget]]</f>
        <v>82232691</v>
      </c>
    </row>
    <row r="2087" spans="1:18" hidden="1" x14ac:dyDescent="0.25">
      <c r="A2087" t="s">
        <v>6918</v>
      </c>
      <c r="B2087" t="s">
        <v>510</v>
      </c>
      <c r="C2087" t="s">
        <v>104</v>
      </c>
      <c r="D2087">
        <v>1992</v>
      </c>
      <c r="E2087" t="s">
        <v>6919</v>
      </c>
      <c r="F2087">
        <v>7.1</v>
      </c>
      <c r="G2087" s="1">
        <v>40000</v>
      </c>
      <c r="H2087" t="s">
        <v>4358</v>
      </c>
      <c r="I2087" t="s">
        <v>6920</v>
      </c>
      <c r="J2087" t="s">
        <v>6779</v>
      </c>
      <c r="K2087" t="s">
        <v>30</v>
      </c>
      <c r="L2087" s="1">
        <v>1000000</v>
      </c>
      <c r="M2087" s="1">
        <v>2038916</v>
      </c>
      <c r="N2087" t="s">
        <v>6921</v>
      </c>
      <c r="O2087">
        <v>96</v>
      </c>
      <c r="P2087" s="6" t="str">
        <f>_xlfn.XLOOKUP(movie3[[#This Row],[year]],inflation!E$2:E$225,inflation!F$2:F$225,,0)</f>
        <v>421.7</v>
      </c>
      <c r="Q2087" s="2">
        <f>movie3[[#This Row],[gross]] * (inflation!B$226 / movie3[[#This Row],[CPI of Released Year]])</f>
        <v>4426918.4007588336</v>
      </c>
      <c r="R2087" s="2">
        <f>movie3[[#This Row],[gross]]-movie3[[#This Row],[budget]]</f>
        <v>1038916</v>
      </c>
    </row>
    <row r="2088" spans="1:18" hidden="1" x14ac:dyDescent="0.25">
      <c r="A2088" t="s">
        <v>6935</v>
      </c>
      <c r="B2088" t="s">
        <v>16</v>
      </c>
      <c r="C2088" t="s">
        <v>34</v>
      </c>
      <c r="D2088">
        <v>1992</v>
      </c>
      <c r="E2088" t="s">
        <v>6407</v>
      </c>
      <c r="F2088">
        <v>7.1</v>
      </c>
      <c r="G2088" s="1">
        <v>25000</v>
      </c>
      <c r="H2088" t="s">
        <v>6936</v>
      </c>
      <c r="I2088" t="s">
        <v>6936</v>
      </c>
      <c r="J2088" t="s">
        <v>6937</v>
      </c>
      <c r="K2088" t="s">
        <v>30</v>
      </c>
      <c r="L2088" s="1">
        <v>5000000</v>
      </c>
      <c r="M2088" s="1">
        <v>20146880</v>
      </c>
      <c r="N2088" t="s">
        <v>6686</v>
      </c>
      <c r="O2088">
        <v>95</v>
      </c>
      <c r="P2088" s="6" t="str">
        <f>_xlfn.XLOOKUP(movie3[[#This Row],[year]],inflation!E$2:E$225,inflation!F$2:F$225,,0)</f>
        <v>421.7</v>
      </c>
      <c r="Q2088" s="2">
        <f>movie3[[#This Row],[gross]] * (inflation!B$226 / movie3[[#This Row],[CPI of Released Year]])</f>
        <v>43743142.821911313</v>
      </c>
      <c r="R2088" s="2">
        <f>movie3[[#This Row],[gross]]-movie3[[#This Row],[budget]]</f>
        <v>15146880</v>
      </c>
    </row>
    <row r="2089" spans="1:18" hidden="1" x14ac:dyDescent="0.25">
      <c r="A2089" t="s">
        <v>7041</v>
      </c>
      <c r="B2089" t="s">
        <v>16</v>
      </c>
      <c r="C2089" t="s">
        <v>104</v>
      </c>
      <c r="D2089">
        <v>1992</v>
      </c>
      <c r="E2089" t="s">
        <v>6457</v>
      </c>
      <c r="F2089">
        <v>7.1</v>
      </c>
      <c r="G2089" s="1">
        <v>11000</v>
      </c>
      <c r="H2089" t="s">
        <v>7042</v>
      </c>
      <c r="I2089" t="s">
        <v>7043</v>
      </c>
      <c r="J2089" t="s">
        <v>4392</v>
      </c>
      <c r="K2089" t="s">
        <v>30</v>
      </c>
      <c r="M2089" s="1">
        <v>1543112</v>
      </c>
      <c r="N2089" t="s">
        <v>6521</v>
      </c>
      <c r="O2089">
        <v>105</v>
      </c>
      <c r="P2089" s="6" t="str">
        <f>_xlfn.XLOOKUP(movie3[[#This Row],[year]],inflation!E$2:E$225,inflation!F$2:F$225,,0)</f>
        <v>421.7</v>
      </c>
      <c r="Q2089" s="2">
        <f>movie3[[#This Row],[gross]] * (inflation!B$226 / movie3[[#This Row],[CPI of Released Year]])</f>
        <v>3350422.9243538063</v>
      </c>
      <c r="R2089" s="2">
        <f>movie3[[#This Row],[gross]]-movie3[[#This Row],[budget]]</f>
        <v>1543112</v>
      </c>
    </row>
    <row r="2090" spans="1:18" hidden="1" x14ac:dyDescent="0.25">
      <c r="A2090" t="s">
        <v>7073</v>
      </c>
      <c r="B2090" t="s">
        <v>16</v>
      </c>
      <c r="C2090" t="s">
        <v>17</v>
      </c>
      <c r="D2090">
        <v>1992</v>
      </c>
      <c r="E2090" t="s">
        <v>5416</v>
      </c>
      <c r="F2090">
        <v>7.1</v>
      </c>
      <c r="G2090" s="1">
        <v>17000</v>
      </c>
      <c r="H2090" t="s">
        <v>7074</v>
      </c>
      <c r="I2090" t="s">
        <v>7075</v>
      </c>
      <c r="J2090" t="s">
        <v>7076</v>
      </c>
      <c r="K2090" t="s">
        <v>1195</v>
      </c>
      <c r="L2090" s="1">
        <v>2000000</v>
      </c>
      <c r="M2090" s="1">
        <v>21744201</v>
      </c>
      <c r="N2090" t="s">
        <v>7077</v>
      </c>
      <c r="O2090">
        <v>105</v>
      </c>
      <c r="P2090" s="6" t="str">
        <f>_xlfn.XLOOKUP(movie3[[#This Row],[year]],inflation!E$2:E$225,inflation!F$2:F$225,,0)</f>
        <v>421.7</v>
      </c>
      <c r="Q2090" s="2">
        <f>movie3[[#This Row],[gross]] * (inflation!B$226 / movie3[[#This Row],[CPI of Released Year]])</f>
        <v>47211264.964666829</v>
      </c>
      <c r="R2090" s="2">
        <f>movie3[[#This Row],[gross]]-movie3[[#This Row],[budget]]</f>
        <v>19744201</v>
      </c>
    </row>
    <row r="2091" spans="1:18" hidden="1" x14ac:dyDescent="0.25">
      <c r="A2091" t="s">
        <v>7085</v>
      </c>
      <c r="B2091" t="s">
        <v>2000</v>
      </c>
      <c r="C2091" t="s">
        <v>17</v>
      </c>
      <c r="D2091">
        <v>1992</v>
      </c>
      <c r="E2091" t="s">
        <v>7086</v>
      </c>
      <c r="F2091">
        <v>7.1</v>
      </c>
      <c r="G2091" s="1">
        <v>9500</v>
      </c>
      <c r="H2091" t="s">
        <v>7087</v>
      </c>
      <c r="I2091" t="s">
        <v>7088</v>
      </c>
      <c r="J2091" t="s">
        <v>1562</v>
      </c>
      <c r="K2091" t="s">
        <v>453</v>
      </c>
      <c r="M2091" s="1">
        <v>5603158</v>
      </c>
      <c r="N2091" t="s">
        <v>7089</v>
      </c>
      <c r="O2091">
        <v>160</v>
      </c>
      <c r="P2091" s="6" t="str">
        <f>_xlfn.XLOOKUP(movie3[[#This Row],[year]],inflation!E$2:E$225,inflation!F$2:F$225,,0)</f>
        <v>421.7</v>
      </c>
      <c r="Q2091" s="2">
        <f>movie3[[#This Row],[gross]] * (inflation!B$226 / movie3[[#This Row],[CPI of Released Year]])</f>
        <v>12165642.553474035</v>
      </c>
      <c r="R2091" s="2">
        <f>movie3[[#This Row],[gross]]-movie3[[#This Row],[budget]]</f>
        <v>5603158</v>
      </c>
    </row>
    <row r="2092" spans="1:18" hidden="1" x14ac:dyDescent="0.25">
      <c r="A2092" t="s">
        <v>7148</v>
      </c>
      <c r="B2092" t="s">
        <v>16</v>
      </c>
      <c r="C2092" t="s">
        <v>41</v>
      </c>
      <c r="D2092">
        <v>1992</v>
      </c>
      <c r="E2092" t="s">
        <v>7149</v>
      </c>
      <c r="F2092">
        <v>7.1</v>
      </c>
      <c r="G2092" s="1">
        <v>9700</v>
      </c>
      <c r="H2092" t="s">
        <v>7150</v>
      </c>
      <c r="I2092" t="s">
        <v>7151</v>
      </c>
      <c r="J2092" t="s">
        <v>7152</v>
      </c>
      <c r="K2092" t="s">
        <v>1112</v>
      </c>
      <c r="M2092" s="1">
        <v>5418216</v>
      </c>
      <c r="N2092" t="s">
        <v>7153</v>
      </c>
      <c r="O2092">
        <v>109</v>
      </c>
      <c r="P2092" s="6" t="str">
        <f>_xlfn.XLOOKUP(movie3[[#This Row],[year]],inflation!E$2:E$225,inflation!F$2:F$225,,0)</f>
        <v>421.7</v>
      </c>
      <c r="Q2092" s="2">
        <f>movie3[[#This Row],[gross]] * (inflation!B$226 / movie3[[#This Row],[CPI of Released Year]])</f>
        <v>11764094.307801755</v>
      </c>
      <c r="R2092" s="2">
        <f>movie3[[#This Row],[gross]]-movie3[[#This Row],[budget]]</f>
        <v>5418216</v>
      </c>
    </row>
    <row r="2093" spans="1:18" hidden="1" x14ac:dyDescent="0.25">
      <c r="A2093" t="s">
        <v>7173</v>
      </c>
      <c r="B2093" t="s">
        <v>16</v>
      </c>
      <c r="C2093" t="s">
        <v>41</v>
      </c>
      <c r="D2093">
        <v>1992</v>
      </c>
      <c r="E2093" t="s">
        <v>7174</v>
      </c>
      <c r="F2093">
        <v>7.1</v>
      </c>
      <c r="G2093" s="1">
        <v>3400</v>
      </c>
      <c r="H2093" t="s">
        <v>7175</v>
      </c>
      <c r="I2093" t="s">
        <v>7176</v>
      </c>
      <c r="J2093" t="s">
        <v>7177</v>
      </c>
      <c r="K2093" t="s">
        <v>30</v>
      </c>
      <c r="M2093" s="1">
        <v>256249</v>
      </c>
      <c r="N2093" t="s">
        <v>3189</v>
      </c>
      <c r="O2093">
        <v>93</v>
      </c>
      <c r="P2093" s="6" t="str">
        <f>_xlfn.XLOOKUP(movie3[[#This Row],[year]],inflation!E$2:E$225,inflation!F$2:F$225,,0)</f>
        <v>421.7</v>
      </c>
      <c r="Q2093" s="2">
        <f>movie3[[#This Row],[gross]] * (inflation!B$226 / movie3[[#This Row],[CPI of Released Year]])</f>
        <v>556370.84277922695</v>
      </c>
      <c r="R2093" s="2">
        <f>movie3[[#This Row],[gross]]-movie3[[#This Row],[budget]]</f>
        <v>256249</v>
      </c>
    </row>
    <row r="2094" spans="1:18" hidden="1" x14ac:dyDescent="0.25">
      <c r="A2094" t="s">
        <v>7286</v>
      </c>
      <c r="B2094" t="s">
        <v>33</v>
      </c>
      <c r="C2094" t="s">
        <v>41</v>
      </c>
      <c r="D2094">
        <v>1992</v>
      </c>
      <c r="E2094" t="s">
        <v>7195</v>
      </c>
      <c r="F2094">
        <v>7.1</v>
      </c>
      <c r="G2094" s="1">
        <v>4100</v>
      </c>
      <c r="H2094" t="s">
        <v>5778</v>
      </c>
      <c r="I2094" t="s">
        <v>7287</v>
      </c>
      <c r="J2094" t="s">
        <v>6313</v>
      </c>
      <c r="K2094" t="s">
        <v>30</v>
      </c>
      <c r="M2094" s="1">
        <v>918239</v>
      </c>
      <c r="N2094" t="s">
        <v>44</v>
      </c>
      <c r="O2094">
        <v>80</v>
      </c>
      <c r="P2094" s="6" t="str">
        <f>_xlfn.XLOOKUP(movie3[[#This Row],[year]],inflation!E$2:E$225,inflation!F$2:F$225,,0)</f>
        <v>421.7</v>
      </c>
      <c r="Q2094" s="2">
        <f>movie3[[#This Row],[gross]] * (inflation!B$226 / movie3[[#This Row],[CPI of Released Year]])</f>
        <v>1993691.3170500358</v>
      </c>
      <c r="R2094" s="2">
        <f>movie3[[#This Row],[gross]]-movie3[[#This Row],[budget]]</f>
        <v>918239</v>
      </c>
    </row>
    <row r="2095" spans="1:18" hidden="1" x14ac:dyDescent="0.25">
      <c r="A2095" t="s">
        <v>7307</v>
      </c>
      <c r="B2095" t="s">
        <v>16</v>
      </c>
      <c r="C2095" t="s">
        <v>25</v>
      </c>
      <c r="D2095">
        <v>1992</v>
      </c>
      <c r="E2095" t="s">
        <v>7308</v>
      </c>
      <c r="F2095">
        <v>7.1</v>
      </c>
      <c r="G2095" s="1">
        <v>3100</v>
      </c>
      <c r="H2095" t="s">
        <v>7309</v>
      </c>
      <c r="I2095" t="s">
        <v>7310</v>
      </c>
      <c r="J2095" t="s">
        <v>7311</v>
      </c>
      <c r="K2095" t="s">
        <v>248</v>
      </c>
      <c r="M2095" s="1">
        <v>2806881</v>
      </c>
      <c r="N2095" t="s">
        <v>6690</v>
      </c>
      <c r="O2095">
        <v>109</v>
      </c>
      <c r="P2095" s="6" t="str">
        <f>_xlfn.XLOOKUP(movie3[[#This Row],[year]],inflation!E$2:E$225,inflation!F$2:F$225,,0)</f>
        <v>421.7</v>
      </c>
      <c r="Q2095" s="2">
        <f>movie3[[#This Row],[gross]] * (inflation!B$226 / movie3[[#This Row],[CPI of Released Year]])</f>
        <v>6094333.0414986964</v>
      </c>
      <c r="R2095" s="2">
        <f>movie3[[#This Row],[gross]]-movie3[[#This Row],[budget]]</f>
        <v>2806881</v>
      </c>
    </row>
    <row r="2096" spans="1:18" hidden="1" x14ac:dyDescent="0.25">
      <c r="A2096" t="s">
        <v>6781</v>
      </c>
      <c r="B2096" t="s">
        <v>16</v>
      </c>
      <c r="C2096" t="s">
        <v>17</v>
      </c>
      <c r="D2096">
        <v>1992</v>
      </c>
      <c r="E2096" t="s">
        <v>6518</v>
      </c>
      <c r="F2096">
        <v>7</v>
      </c>
      <c r="G2096" s="1">
        <v>186000</v>
      </c>
      <c r="H2096" t="s">
        <v>2648</v>
      </c>
      <c r="I2096" t="s">
        <v>2732</v>
      </c>
      <c r="J2096" t="s">
        <v>1820</v>
      </c>
      <c r="K2096" t="s">
        <v>30</v>
      </c>
      <c r="L2096" s="1">
        <v>49000000</v>
      </c>
      <c r="M2096" s="1">
        <v>352927224</v>
      </c>
      <c r="N2096" t="s">
        <v>4152</v>
      </c>
      <c r="O2096">
        <v>127</v>
      </c>
      <c r="P2096" s="6" t="str">
        <f>_xlfn.XLOOKUP(movie3[[#This Row],[year]],inflation!E$2:E$225,inflation!F$2:F$225,,0)</f>
        <v>421.7</v>
      </c>
      <c r="Q2096" s="2">
        <f>movie3[[#This Row],[gross]] * (inflation!B$226 / movie3[[#This Row],[CPI of Released Year]])</f>
        <v>766279739.84918189</v>
      </c>
      <c r="R2096" s="2">
        <f>movie3[[#This Row],[gross]]-movie3[[#This Row],[budget]]</f>
        <v>303927224</v>
      </c>
    </row>
    <row r="2097" spans="1:18" hidden="1" x14ac:dyDescent="0.25">
      <c r="A2097" t="s">
        <v>6808</v>
      </c>
      <c r="B2097" t="s">
        <v>2000</v>
      </c>
      <c r="C2097" t="s">
        <v>34</v>
      </c>
      <c r="D2097">
        <v>1992</v>
      </c>
      <c r="E2097" t="s">
        <v>6809</v>
      </c>
      <c r="F2097">
        <v>7</v>
      </c>
      <c r="G2097" s="1">
        <v>280000</v>
      </c>
      <c r="H2097" t="s">
        <v>2671</v>
      </c>
      <c r="I2097" t="s">
        <v>5076</v>
      </c>
      <c r="J2097" t="s">
        <v>1566</v>
      </c>
      <c r="K2097" t="s">
        <v>30</v>
      </c>
      <c r="L2097" s="1">
        <v>80000000</v>
      </c>
      <c r="M2097" s="1">
        <v>266892996</v>
      </c>
      <c r="N2097" t="s">
        <v>23</v>
      </c>
      <c r="O2097">
        <v>126</v>
      </c>
      <c r="P2097" s="6" t="str">
        <f>_xlfn.XLOOKUP(movie3[[#This Row],[year]],inflation!E$2:E$225,inflation!F$2:F$225,,0)</f>
        <v>421.7</v>
      </c>
      <c r="Q2097" s="2">
        <f>movie3[[#This Row],[gross]] * (inflation!B$226 / movie3[[#This Row],[CPI of Released Year]])</f>
        <v>579481212.0882144</v>
      </c>
      <c r="R2097" s="2">
        <f>movie3[[#This Row],[gross]]-movie3[[#This Row],[budget]]</f>
        <v>186892996</v>
      </c>
    </row>
    <row r="2098" spans="1:18" hidden="1" x14ac:dyDescent="0.25">
      <c r="A2098" t="s">
        <v>6843</v>
      </c>
      <c r="B2098" t="s">
        <v>2000</v>
      </c>
      <c r="C2098" t="s">
        <v>41</v>
      </c>
      <c r="D2098">
        <v>1992</v>
      </c>
      <c r="E2098" t="s">
        <v>6844</v>
      </c>
      <c r="F2098">
        <v>7</v>
      </c>
      <c r="G2098" s="1">
        <v>148000</v>
      </c>
      <c r="H2098" t="s">
        <v>6845</v>
      </c>
      <c r="I2098" t="s">
        <v>6846</v>
      </c>
      <c r="J2098" t="s">
        <v>6846</v>
      </c>
      <c r="K2098" t="s">
        <v>30</v>
      </c>
      <c r="L2098" s="1">
        <v>20000000</v>
      </c>
      <c r="M2098" s="1">
        <v>183097323</v>
      </c>
      <c r="N2098" t="s">
        <v>44</v>
      </c>
      <c r="O2098">
        <v>94</v>
      </c>
      <c r="P2098" s="6" t="str">
        <f>_xlfn.XLOOKUP(movie3[[#This Row],[year]],inflation!E$2:E$225,inflation!F$2:F$225,,0)</f>
        <v>421.7</v>
      </c>
      <c r="Q2098" s="2">
        <f>movie3[[#This Row],[gross]] * (inflation!B$226 / movie3[[#This Row],[CPI of Released Year]])</f>
        <v>397543061.2729429</v>
      </c>
      <c r="R2098" s="2">
        <f>movie3[[#This Row],[gross]]-movie3[[#This Row],[budget]]</f>
        <v>163097323</v>
      </c>
    </row>
    <row r="2099" spans="1:18" hidden="1" x14ac:dyDescent="0.25">
      <c r="A2099" t="s">
        <v>6976</v>
      </c>
      <c r="B2099" t="s">
        <v>2000</v>
      </c>
      <c r="C2099" t="s">
        <v>17</v>
      </c>
      <c r="D2099">
        <v>1992</v>
      </c>
      <c r="E2099" t="s">
        <v>6977</v>
      </c>
      <c r="F2099">
        <v>7</v>
      </c>
      <c r="G2099" s="1">
        <v>13000</v>
      </c>
      <c r="H2099" t="s">
        <v>1154</v>
      </c>
      <c r="I2099" t="s">
        <v>6978</v>
      </c>
      <c r="J2099" t="s">
        <v>5474</v>
      </c>
      <c r="K2099" t="s">
        <v>30</v>
      </c>
      <c r="L2099" s="1">
        <v>35000000</v>
      </c>
      <c r="M2099" s="1">
        <v>4651977</v>
      </c>
      <c r="N2099" t="s">
        <v>31</v>
      </c>
      <c r="O2099">
        <v>114</v>
      </c>
      <c r="P2099" s="6" t="str">
        <f>_xlfn.XLOOKUP(movie3[[#This Row],[year]],inflation!E$2:E$225,inflation!F$2:F$225,,0)</f>
        <v>421.7</v>
      </c>
      <c r="Q2099" s="2">
        <f>movie3[[#This Row],[gross]] * (inflation!B$226 / movie3[[#This Row],[CPI of Released Year]])</f>
        <v>10100427.17856296</v>
      </c>
      <c r="R2099" s="2">
        <f>movie3[[#This Row],[gross]]-movie3[[#This Row],[budget]]</f>
        <v>-30348023</v>
      </c>
    </row>
    <row r="2100" spans="1:18" hidden="1" x14ac:dyDescent="0.25">
      <c r="A2100" t="s">
        <v>7009</v>
      </c>
      <c r="B2100" t="s">
        <v>33</v>
      </c>
      <c r="C2100" t="s">
        <v>17</v>
      </c>
      <c r="D2100">
        <v>1992</v>
      </c>
      <c r="E2100" t="s">
        <v>7010</v>
      </c>
      <c r="F2100">
        <v>7</v>
      </c>
      <c r="G2100" s="1">
        <v>4100</v>
      </c>
      <c r="H2100" t="s">
        <v>2939</v>
      </c>
      <c r="I2100" t="s">
        <v>7011</v>
      </c>
      <c r="J2100" t="s">
        <v>7012</v>
      </c>
      <c r="K2100" t="s">
        <v>30</v>
      </c>
      <c r="L2100" s="1">
        <v>10000000</v>
      </c>
      <c r="M2100" s="1">
        <v>15164458</v>
      </c>
      <c r="N2100" t="s">
        <v>23</v>
      </c>
      <c r="O2100">
        <v>112</v>
      </c>
      <c r="P2100" s="6" t="str">
        <f>_xlfn.XLOOKUP(movie3[[#This Row],[year]],inflation!E$2:E$225,inflation!F$2:F$225,,0)</f>
        <v>421.7</v>
      </c>
      <c r="Q2100" s="2">
        <f>movie3[[#This Row],[gross]] * (inflation!B$226 / movie3[[#This Row],[CPI of Released Year]])</f>
        <v>32925249.572682004</v>
      </c>
      <c r="R2100" s="2">
        <f>movie3[[#This Row],[gross]]-movie3[[#This Row],[budget]]</f>
        <v>5164458</v>
      </c>
    </row>
    <row r="2101" spans="1:18" hidden="1" x14ac:dyDescent="0.25">
      <c r="A2101" t="s">
        <v>7068</v>
      </c>
      <c r="B2101" t="s">
        <v>16</v>
      </c>
      <c r="C2101" t="s">
        <v>41</v>
      </c>
      <c r="D2101">
        <v>1992</v>
      </c>
      <c r="E2101" t="s">
        <v>6934</v>
      </c>
      <c r="F2101">
        <v>7</v>
      </c>
      <c r="G2101" s="1">
        <v>11000</v>
      </c>
      <c r="H2101" t="s">
        <v>5256</v>
      </c>
      <c r="I2101" t="s">
        <v>7069</v>
      </c>
      <c r="J2101" t="s">
        <v>7070</v>
      </c>
      <c r="K2101" t="s">
        <v>22</v>
      </c>
      <c r="L2101" s="1">
        <v>5000000</v>
      </c>
      <c r="M2101" s="1">
        <v>4058564</v>
      </c>
      <c r="N2101" t="s">
        <v>5939</v>
      </c>
      <c r="O2101">
        <v>101</v>
      </c>
      <c r="P2101" s="6" t="str">
        <f>_xlfn.XLOOKUP(movie3[[#This Row],[year]],inflation!E$2:E$225,inflation!F$2:F$225,,0)</f>
        <v>421.7</v>
      </c>
      <c r="Q2101" s="2">
        <f>movie3[[#This Row],[gross]] * (inflation!B$226 / movie3[[#This Row],[CPI of Released Year]])</f>
        <v>8812001.8932890687</v>
      </c>
      <c r="R2101" s="2">
        <f>movie3[[#This Row],[gross]]-movie3[[#This Row],[budget]]</f>
        <v>-941436</v>
      </c>
    </row>
    <row r="2102" spans="1:18" hidden="1" x14ac:dyDescent="0.25">
      <c r="A2102" t="s">
        <v>7083</v>
      </c>
      <c r="B2102" t="s">
        <v>16</v>
      </c>
      <c r="C2102" t="s">
        <v>17</v>
      </c>
      <c r="D2102">
        <v>1992</v>
      </c>
      <c r="E2102" t="s">
        <v>6836</v>
      </c>
      <c r="F2102">
        <v>7</v>
      </c>
      <c r="G2102" s="1">
        <v>7000</v>
      </c>
      <c r="H2102" t="s">
        <v>270</v>
      </c>
      <c r="I2102" t="s">
        <v>7084</v>
      </c>
      <c r="J2102" t="s">
        <v>1540</v>
      </c>
      <c r="K2102" t="s">
        <v>30</v>
      </c>
      <c r="L2102" s="1">
        <v>17000000</v>
      </c>
      <c r="M2102" s="1">
        <v>4836637</v>
      </c>
      <c r="N2102" t="s">
        <v>118</v>
      </c>
      <c r="O2102">
        <v>98</v>
      </c>
      <c r="P2102" s="6" t="str">
        <f>_xlfn.XLOOKUP(movie3[[#This Row],[year]],inflation!E$2:E$225,inflation!F$2:F$225,,0)</f>
        <v>421.7</v>
      </c>
      <c r="Q2102" s="2">
        <f>movie3[[#This Row],[gross]] * (inflation!B$226 / movie3[[#This Row],[CPI of Released Year]])</f>
        <v>10501363.142518379</v>
      </c>
      <c r="R2102" s="2">
        <f>movie3[[#This Row],[gross]]-movie3[[#This Row],[budget]]</f>
        <v>-12163363</v>
      </c>
    </row>
    <row r="2103" spans="1:18" hidden="1" x14ac:dyDescent="0.25">
      <c r="A2103" t="s">
        <v>7162</v>
      </c>
      <c r="B2103" t="s">
        <v>16</v>
      </c>
      <c r="C2103" t="s">
        <v>41</v>
      </c>
      <c r="D2103">
        <v>1992</v>
      </c>
      <c r="E2103" t="s">
        <v>7163</v>
      </c>
      <c r="F2103">
        <v>7</v>
      </c>
      <c r="G2103" s="1">
        <v>13000</v>
      </c>
      <c r="H2103" t="s">
        <v>5299</v>
      </c>
      <c r="I2103" t="s">
        <v>5299</v>
      </c>
      <c r="J2103" t="s">
        <v>5299</v>
      </c>
      <c r="K2103" t="s">
        <v>30</v>
      </c>
      <c r="M2103" s="1">
        <v>4479470</v>
      </c>
      <c r="N2103" t="s">
        <v>3746</v>
      </c>
      <c r="O2103">
        <v>102</v>
      </c>
      <c r="P2103" s="6" t="str">
        <f>_xlfn.XLOOKUP(movie3[[#This Row],[year]],inflation!E$2:E$225,inflation!F$2:F$225,,0)</f>
        <v>421.7</v>
      </c>
      <c r="Q2103" s="2">
        <f>movie3[[#This Row],[gross]] * (inflation!B$226 / movie3[[#This Row],[CPI of Released Year]])</f>
        <v>9725877.9511501081</v>
      </c>
      <c r="R2103" s="2">
        <f>movie3[[#This Row],[gross]]-movie3[[#This Row],[budget]]</f>
        <v>4479470</v>
      </c>
    </row>
    <row r="2104" spans="1:18" hidden="1" x14ac:dyDescent="0.25">
      <c r="A2104" t="s">
        <v>7221</v>
      </c>
      <c r="B2104" t="s">
        <v>33</v>
      </c>
      <c r="C2104" t="s">
        <v>25</v>
      </c>
      <c r="D2104">
        <v>1992</v>
      </c>
      <c r="E2104" t="s">
        <v>7222</v>
      </c>
      <c r="F2104">
        <v>7</v>
      </c>
      <c r="G2104" s="1">
        <v>2800</v>
      </c>
      <c r="H2104" t="s">
        <v>263</v>
      </c>
      <c r="I2104" t="s">
        <v>5173</v>
      </c>
      <c r="J2104" t="s">
        <v>3080</v>
      </c>
      <c r="K2104" t="s">
        <v>3158</v>
      </c>
      <c r="M2104" s="1">
        <v>4790801</v>
      </c>
      <c r="N2104" t="s">
        <v>1986</v>
      </c>
      <c r="O2104">
        <v>97</v>
      </c>
      <c r="P2104" s="6" t="str">
        <f>_xlfn.XLOOKUP(movie3[[#This Row],[year]],inflation!E$2:E$225,inflation!F$2:F$225,,0)</f>
        <v>421.7</v>
      </c>
      <c r="Q2104" s="2">
        <f>movie3[[#This Row],[gross]] * (inflation!B$226 / movie3[[#This Row],[CPI of Released Year]])</f>
        <v>10401843.480199195</v>
      </c>
      <c r="R2104" s="2">
        <f>movie3[[#This Row],[gross]]-movie3[[#This Row],[budget]]</f>
        <v>4790801</v>
      </c>
    </row>
    <row r="2105" spans="1:18" hidden="1" x14ac:dyDescent="0.25">
      <c r="A2105" t="s">
        <v>6833</v>
      </c>
      <c r="B2105" t="s">
        <v>16</v>
      </c>
      <c r="C2105" t="s">
        <v>34</v>
      </c>
      <c r="D2105">
        <v>1992</v>
      </c>
      <c r="E2105" t="s">
        <v>5563</v>
      </c>
      <c r="F2105">
        <v>6.9</v>
      </c>
      <c r="G2105" s="1">
        <v>9500</v>
      </c>
      <c r="H2105" t="s">
        <v>6631</v>
      </c>
      <c r="I2105" t="s">
        <v>5293</v>
      </c>
      <c r="J2105" t="s">
        <v>4729</v>
      </c>
      <c r="K2105" t="s">
        <v>30</v>
      </c>
      <c r="L2105" s="1">
        <v>8000000</v>
      </c>
      <c r="M2105" s="1">
        <v>16639799</v>
      </c>
      <c r="N2105" t="s">
        <v>6834</v>
      </c>
      <c r="O2105">
        <v>107</v>
      </c>
      <c r="P2105" s="6" t="str">
        <f>_xlfn.XLOOKUP(movie3[[#This Row],[year]],inflation!E$2:E$225,inflation!F$2:F$225,,0)</f>
        <v>421.7</v>
      </c>
      <c r="Q2105" s="2">
        <f>movie3[[#This Row],[gross]] * (inflation!B$226 / movie3[[#This Row],[CPI of Released Year]])</f>
        <v>36128527.304719001</v>
      </c>
      <c r="R2105" s="2">
        <f>movie3[[#This Row],[gross]]-movie3[[#This Row],[budget]]</f>
        <v>8639799</v>
      </c>
    </row>
    <row r="2106" spans="1:18" hidden="1" x14ac:dyDescent="0.25">
      <c r="A2106" t="s">
        <v>6866</v>
      </c>
      <c r="B2106" t="s">
        <v>16</v>
      </c>
      <c r="C2106" t="s">
        <v>63</v>
      </c>
      <c r="D2106">
        <v>1992</v>
      </c>
      <c r="E2106" t="s">
        <v>4259</v>
      </c>
      <c r="F2106">
        <v>6.9</v>
      </c>
      <c r="G2106" s="1">
        <v>20000</v>
      </c>
      <c r="H2106" t="s">
        <v>666</v>
      </c>
      <c r="I2106" t="s">
        <v>6867</v>
      </c>
      <c r="J2106" t="s">
        <v>6868</v>
      </c>
      <c r="K2106" t="s">
        <v>453</v>
      </c>
      <c r="M2106" s="1">
        <v>5013090</v>
      </c>
      <c r="N2106" t="s">
        <v>2510</v>
      </c>
      <c r="O2106">
        <v>115</v>
      </c>
      <c r="P2106" s="6" t="str">
        <f>_xlfn.XLOOKUP(movie3[[#This Row],[year]],inflation!E$2:E$225,inflation!F$2:F$225,,0)</f>
        <v>421.7</v>
      </c>
      <c r="Q2106" s="2">
        <f>movie3[[#This Row],[gross]] * (inflation!B$226 / movie3[[#This Row],[CPI of Released Year]])</f>
        <v>10884479.971543752</v>
      </c>
      <c r="R2106" s="2">
        <f>movie3[[#This Row],[gross]]-movie3[[#This Row],[budget]]</f>
        <v>5013090</v>
      </c>
    </row>
    <row r="2107" spans="1:18" hidden="1" x14ac:dyDescent="0.25">
      <c r="A2107" t="s">
        <v>6874</v>
      </c>
      <c r="B2107" t="s">
        <v>33</v>
      </c>
      <c r="C2107" t="s">
        <v>17</v>
      </c>
      <c r="D2107">
        <v>1992</v>
      </c>
      <c r="E2107" t="s">
        <v>6863</v>
      </c>
      <c r="F2107">
        <v>6.9</v>
      </c>
      <c r="G2107" s="1">
        <v>19000</v>
      </c>
      <c r="H2107" t="s">
        <v>6875</v>
      </c>
      <c r="I2107" t="s">
        <v>6876</v>
      </c>
      <c r="J2107" t="s">
        <v>3909</v>
      </c>
      <c r="K2107" t="s">
        <v>30</v>
      </c>
      <c r="L2107" s="1">
        <v>15000000</v>
      </c>
      <c r="M2107" s="1">
        <v>2819485</v>
      </c>
      <c r="N2107" t="s">
        <v>6877</v>
      </c>
      <c r="O2107">
        <v>121</v>
      </c>
      <c r="P2107" s="6" t="str">
        <f>_xlfn.XLOOKUP(movie3[[#This Row],[year]],inflation!E$2:E$225,inflation!F$2:F$225,,0)</f>
        <v>421.7</v>
      </c>
      <c r="Q2107" s="2">
        <f>movie3[[#This Row],[gross]] * (inflation!B$226 / movie3[[#This Row],[CPI of Released Year]])</f>
        <v>6121698.9945458863</v>
      </c>
      <c r="R2107" s="2">
        <f>movie3[[#This Row],[gross]]-movie3[[#This Row],[budget]]</f>
        <v>-12180515</v>
      </c>
    </row>
    <row r="2108" spans="1:18" hidden="1" x14ac:dyDescent="0.25">
      <c r="A2108" t="s">
        <v>6882</v>
      </c>
      <c r="B2108" t="s">
        <v>16</v>
      </c>
      <c r="C2108" t="s">
        <v>34</v>
      </c>
      <c r="D2108">
        <v>1992</v>
      </c>
      <c r="E2108" t="s">
        <v>6883</v>
      </c>
      <c r="F2108">
        <v>6.9</v>
      </c>
      <c r="G2108" s="1">
        <v>106000</v>
      </c>
      <c r="H2108" t="s">
        <v>5213</v>
      </c>
      <c r="I2108" t="s">
        <v>5689</v>
      </c>
      <c r="J2108" t="s">
        <v>498</v>
      </c>
      <c r="K2108" t="s">
        <v>30</v>
      </c>
      <c r="L2108" s="1">
        <v>45000000</v>
      </c>
      <c r="M2108" s="1">
        <v>178051587</v>
      </c>
      <c r="N2108" t="s">
        <v>6884</v>
      </c>
      <c r="O2108">
        <v>117</v>
      </c>
      <c r="P2108" s="6" t="str">
        <f>_xlfn.XLOOKUP(movie3[[#This Row],[year]],inflation!E$2:E$225,inflation!F$2:F$225,,0)</f>
        <v>421.7</v>
      </c>
      <c r="Q2108" s="2">
        <f>movie3[[#This Row],[gross]] * (inflation!B$226 / movie3[[#This Row],[CPI of Released Year]])</f>
        <v>386587699.92221963</v>
      </c>
      <c r="R2108" s="2">
        <f>movie3[[#This Row],[gross]]-movie3[[#This Row],[budget]]</f>
        <v>133051587</v>
      </c>
    </row>
    <row r="2109" spans="1:18" hidden="1" x14ac:dyDescent="0.25">
      <c r="A2109" t="s">
        <v>6908</v>
      </c>
      <c r="B2109" t="s">
        <v>16</v>
      </c>
      <c r="C2109" t="s">
        <v>34</v>
      </c>
      <c r="D2109">
        <v>1992</v>
      </c>
      <c r="E2109" t="s">
        <v>6830</v>
      </c>
      <c r="F2109">
        <v>6.9</v>
      </c>
      <c r="G2109" s="1">
        <v>64000</v>
      </c>
      <c r="H2109" t="s">
        <v>6909</v>
      </c>
      <c r="I2109" t="s">
        <v>6909</v>
      </c>
      <c r="J2109" t="s">
        <v>6910</v>
      </c>
      <c r="K2109" t="s">
        <v>1195</v>
      </c>
      <c r="L2109" s="1">
        <v>7000</v>
      </c>
      <c r="M2109" s="1">
        <v>2040920</v>
      </c>
      <c r="N2109" t="s">
        <v>31</v>
      </c>
      <c r="O2109">
        <v>81</v>
      </c>
      <c r="P2109" s="6" t="str">
        <f>_xlfn.XLOOKUP(movie3[[#This Row],[year]],inflation!E$2:E$225,inflation!F$2:F$225,,0)</f>
        <v>421.7</v>
      </c>
      <c r="Q2109" s="2">
        <f>movie3[[#This Row],[gross]] * (inflation!B$226 / movie3[[#This Row],[CPI of Released Year]])</f>
        <v>4431269.5091297133</v>
      </c>
      <c r="R2109" s="2">
        <f>movie3[[#This Row],[gross]]-movie3[[#This Row],[budget]]</f>
        <v>2033920</v>
      </c>
    </row>
    <row r="2110" spans="1:18" hidden="1" x14ac:dyDescent="0.25">
      <c r="A2110" t="s">
        <v>6931</v>
      </c>
      <c r="B2110" t="s">
        <v>2000</v>
      </c>
      <c r="C2110" t="s">
        <v>17</v>
      </c>
      <c r="D2110">
        <v>1992</v>
      </c>
      <c r="E2110" t="s">
        <v>6923</v>
      </c>
      <c r="F2110">
        <v>6.9</v>
      </c>
      <c r="G2110" s="1">
        <v>23000</v>
      </c>
      <c r="H2110" t="s">
        <v>1772</v>
      </c>
      <c r="I2110" t="s">
        <v>4078</v>
      </c>
      <c r="J2110" t="s">
        <v>6932</v>
      </c>
      <c r="K2110" t="s">
        <v>30</v>
      </c>
      <c r="L2110" s="1">
        <v>18000000</v>
      </c>
      <c r="M2110" s="1">
        <v>14715067</v>
      </c>
      <c r="N2110" t="s">
        <v>44</v>
      </c>
      <c r="O2110">
        <v>106</v>
      </c>
      <c r="P2110" s="6" t="str">
        <f>_xlfn.XLOOKUP(movie3[[#This Row],[year]],inflation!E$2:E$225,inflation!F$2:F$225,,0)</f>
        <v>421.7</v>
      </c>
      <c r="Q2110" s="2">
        <f>movie3[[#This Row],[gross]] * (inflation!B$226 / movie3[[#This Row],[CPI of Released Year]])</f>
        <v>31949526.547782786</v>
      </c>
      <c r="R2110" s="2">
        <f>movie3[[#This Row],[gross]]-movie3[[#This Row],[budget]]</f>
        <v>-3284933</v>
      </c>
    </row>
    <row r="2111" spans="1:18" hidden="1" x14ac:dyDescent="0.25">
      <c r="A2111" t="s">
        <v>6960</v>
      </c>
      <c r="B2111" t="s">
        <v>33</v>
      </c>
      <c r="C2111" t="s">
        <v>41</v>
      </c>
      <c r="D2111">
        <v>1992</v>
      </c>
      <c r="E2111" t="s">
        <v>6904</v>
      </c>
      <c r="F2111">
        <v>6.9</v>
      </c>
      <c r="G2111" s="1">
        <v>19000</v>
      </c>
      <c r="H2111" t="s">
        <v>435</v>
      </c>
      <c r="I2111" t="s">
        <v>6961</v>
      </c>
      <c r="J2111" t="s">
        <v>6962</v>
      </c>
      <c r="K2111" t="s">
        <v>30</v>
      </c>
      <c r="M2111" s="1">
        <v>25105517</v>
      </c>
      <c r="N2111" t="s">
        <v>118</v>
      </c>
      <c r="O2111">
        <v>101</v>
      </c>
      <c r="P2111" s="6" t="str">
        <f>_xlfn.XLOOKUP(movie3[[#This Row],[year]],inflation!E$2:E$225,inflation!F$2:F$225,,0)</f>
        <v>421.7</v>
      </c>
      <c r="Q2111" s="2">
        <f>movie3[[#This Row],[gross]] * (inflation!B$226 / movie3[[#This Row],[CPI of Released Year]])</f>
        <v>54509393.799383454</v>
      </c>
      <c r="R2111" s="2">
        <f>movie3[[#This Row],[gross]]-movie3[[#This Row],[budget]]</f>
        <v>25105517</v>
      </c>
    </row>
    <row r="2112" spans="1:18" hidden="1" x14ac:dyDescent="0.25">
      <c r="A2112" t="s">
        <v>7056</v>
      </c>
      <c r="B2112" t="s">
        <v>16</v>
      </c>
      <c r="C2112" t="s">
        <v>34</v>
      </c>
      <c r="D2112">
        <v>1992</v>
      </c>
      <c r="E2112" t="s">
        <v>7057</v>
      </c>
      <c r="F2112">
        <v>6.9</v>
      </c>
      <c r="G2112" s="1">
        <v>20000</v>
      </c>
      <c r="H2112" t="s">
        <v>7058</v>
      </c>
      <c r="I2112" t="s">
        <v>7059</v>
      </c>
      <c r="J2112" t="s">
        <v>2754</v>
      </c>
      <c r="K2112" t="s">
        <v>492</v>
      </c>
      <c r="L2112" s="1">
        <v>900000</v>
      </c>
      <c r="M2112" s="1">
        <v>16270600</v>
      </c>
      <c r="N2112" t="s">
        <v>555</v>
      </c>
      <c r="O2112">
        <v>91</v>
      </c>
      <c r="P2112" s="6" t="str">
        <f>_xlfn.XLOOKUP(movie3[[#This Row],[year]],inflation!E$2:E$225,inflation!F$2:F$225,,0)</f>
        <v>421.7</v>
      </c>
      <c r="Q2112" s="2">
        <f>movie3[[#This Row],[gross]] * (inflation!B$226 / movie3[[#This Row],[CPI of Released Year]])</f>
        <v>35326918.093431354</v>
      </c>
      <c r="R2112" s="2">
        <f>movie3[[#This Row],[gross]]-movie3[[#This Row],[budget]]</f>
        <v>15370600</v>
      </c>
    </row>
    <row r="2113" spans="1:18" hidden="1" x14ac:dyDescent="0.25">
      <c r="A2113" t="s">
        <v>6869</v>
      </c>
      <c r="B2113" t="s">
        <v>33</v>
      </c>
      <c r="C2113" t="s">
        <v>25</v>
      </c>
      <c r="D2113">
        <v>1992</v>
      </c>
      <c r="E2113" t="s">
        <v>6870</v>
      </c>
      <c r="F2113">
        <v>6.8</v>
      </c>
      <c r="G2113" s="1">
        <v>318000</v>
      </c>
      <c r="H2113" t="s">
        <v>2052</v>
      </c>
      <c r="I2113" t="s">
        <v>1310</v>
      </c>
      <c r="J2113" t="s">
        <v>5664</v>
      </c>
      <c r="K2113" t="s">
        <v>30</v>
      </c>
      <c r="L2113" s="1">
        <v>28000000</v>
      </c>
      <c r="M2113" s="1">
        <v>358994850</v>
      </c>
      <c r="N2113" t="s">
        <v>180</v>
      </c>
      <c r="O2113">
        <v>120</v>
      </c>
      <c r="P2113" s="6" t="str">
        <f>_xlfn.XLOOKUP(movie3[[#This Row],[year]],inflation!E$2:E$225,inflation!F$2:F$225,,0)</f>
        <v>421.7</v>
      </c>
      <c r="Q2113" s="2">
        <f>movie3[[#This Row],[gross]] * (inflation!B$226 / movie3[[#This Row],[CPI of Released Year]])</f>
        <v>779453840.78728962</v>
      </c>
      <c r="R2113" s="2">
        <f>movie3[[#This Row],[gross]]-movie3[[#This Row],[budget]]</f>
        <v>330994850</v>
      </c>
    </row>
    <row r="2114" spans="1:18" hidden="1" x14ac:dyDescent="0.25">
      <c r="A2114" t="s">
        <v>6903</v>
      </c>
      <c r="B2114" t="s">
        <v>16</v>
      </c>
      <c r="C2114" t="s">
        <v>41</v>
      </c>
      <c r="D2114">
        <v>1992</v>
      </c>
      <c r="E2114" t="s">
        <v>6904</v>
      </c>
      <c r="F2114">
        <v>6.8</v>
      </c>
      <c r="G2114" s="1">
        <v>78000</v>
      </c>
      <c r="H2114" t="s">
        <v>1748</v>
      </c>
      <c r="I2114" t="s">
        <v>1748</v>
      </c>
      <c r="J2114" t="s">
        <v>6344</v>
      </c>
      <c r="K2114" t="s">
        <v>30</v>
      </c>
      <c r="M2114" s="1">
        <v>90753806</v>
      </c>
      <c r="N2114" t="s">
        <v>180</v>
      </c>
      <c r="O2114">
        <v>115</v>
      </c>
      <c r="P2114" s="6" t="str">
        <f>_xlfn.XLOOKUP(movie3[[#This Row],[year]],inflation!E$2:E$225,inflation!F$2:F$225,,0)</f>
        <v>421.7</v>
      </c>
      <c r="Q2114" s="2">
        <f>movie3[[#This Row],[gross]] * (inflation!B$226 / movie3[[#This Row],[CPI of Released Year]])</f>
        <v>197045731.02584776</v>
      </c>
      <c r="R2114" s="2">
        <f>movie3[[#This Row],[gross]]-movie3[[#This Row],[budget]]</f>
        <v>90753806</v>
      </c>
    </row>
    <row r="2115" spans="1:18" hidden="1" x14ac:dyDescent="0.25">
      <c r="A2115" t="s">
        <v>6938</v>
      </c>
      <c r="B2115" t="s">
        <v>16</v>
      </c>
      <c r="C2115" t="s">
        <v>17</v>
      </c>
      <c r="D2115">
        <v>1992</v>
      </c>
      <c r="E2115" t="s">
        <v>6939</v>
      </c>
      <c r="F2115">
        <v>6.8</v>
      </c>
      <c r="G2115" s="1">
        <v>17000</v>
      </c>
      <c r="H2115" t="s">
        <v>635</v>
      </c>
      <c r="I2115" t="s">
        <v>2965</v>
      </c>
      <c r="J2115" t="s">
        <v>4570</v>
      </c>
      <c r="K2115" t="s">
        <v>22</v>
      </c>
      <c r="M2115" s="1">
        <v>7532911</v>
      </c>
      <c r="N2115" t="s">
        <v>4066</v>
      </c>
      <c r="O2115">
        <v>111</v>
      </c>
      <c r="P2115" s="6" t="str">
        <f>_xlfn.XLOOKUP(movie3[[#This Row],[year]],inflation!E$2:E$225,inflation!F$2:F$225,,0)</f>
        <v>421.7</v>
      </c>
      <c r="Q2115" s="2">
        <f>movie3[[#This Row],[gross]] * (inflation!B$226 / movie3[[#This Row],[CPI of Released Year]])</f>
        <v>16355544.964666827</v>
      </c>
      <c r="R2115" s="2">
        <f>movie3[[#This Row],[gross]]-movie3[[#This Row],[budget]]</f>
        <v>7532911</v>
      </c>
    </row>
    <row r="2116" spans="1:18" hidden="1" x14ac:dyDescent="0.25">
      <c r="A2116" t="s">
        <v>7002</v>
      </c>
      <c r="B2116" t="s">
        <v>16</v>
      </c>
      <c r="C2116" t="s">
        <v>104</v>
      </c>
      <c r="D2116">
        <v>1992</v>
      </c>
      <c r="E2116" t="s">
        <v>7003</v>
      </c>
      <c r="F2116">
        <v>6.8</v>
      </c>
      <c r="G2116" s="1">
        <v>38000</v>
      </c>
      <c r="H2116" t="s">
        <v>7004</v>
      </c>
      <c r="I2116" t="s">
        <v>7004</v>
      </c>
      <c r="J2116" t="s">
        <v>7005</v>
      </c>
      <c r="K2116" t="s">
        <v>248</v>
      </c>
      <c r="M2116" s="1">
        <v>175340</v>
      </c>
      <c r="N2116" t="s">
        <v>7006</v>
      </c>
      <c r="O2116">
        <v>94</v>
      </c>
      <c r="P2116" s="6" t="str">
        <f>_xlfn.XLOOKUP(movie3[[#This Row],[year]],inflation!E$2:E$225,inflation!F$2:F$225,,0)</f>
        <v>421.7</v>
      </c>
      <c r="Q2116" s="2">
        <f>movie3[[#This Row],[gross]] * (inflation!B$226 / movie3[[#This Row],[CPI of Released Year]])</f>
        <v>380700.27033436095</v>
      </c>
      <c r="R2116" s="2">
        <f>movie3[[#This Row],[gross]]-movie3[[#This Row],[budget]]</f>
        <v>175340</v>
      </c>
    </row>
    <row r="2117" spans="1:18" hidden="1" x14ac:dyDescent="0.25">
      <c r="A2117" t="s">
        <v>7029</v>
      </c>
      <c r="B2117" t="s">
        <v>16</v>
      </c>
      <c r="C2117" t="s">
        <v>104</v>
      </c>
      <c r="D2117">
        <v>1992</v>
      </c>
      <c r="E2117" t="s">
        <v>6358</v>
      </c>
      <c r="F2117">
        <v>6.8</v>
      </c>
      <c r="G2117" s="1">
        <v>15000</v>
      </c>
      <c r="H2117" t="s">
        <v>233</v>
      </c>
      <c r="I2117" t="s">
        <v>3425</v>
      </c>
      <c r="J2117" t="s">
        <v>2077</v>
      </c>
      <c r="K2117" t="s">
        <v>30</v>
      </c>
      <c r="L2117" s="1">
        <v>15000000</v>
      </c>
      <c r="M2117" s="1">
        <v>22660758</v>
      </c>
      <c r="N2117" t="s">
        <v>2102</v>
      </c>
      <c r="O2117">
        <v>119</v>
      </c>
      <c r="P2117" s="6" t="str">
        <f>_xlfn.XLOOKUP(movie3[[#This Row],[year]],inflation!E$2:E$225,inflation!F$2:F$225,,0)</f>
        <v>421.7</v>
      </c>
      <c r="Q2117" s="2">
        <f>movie3[[#This Row],[gross]] * (inflation!B$226 / movie3[[#This Row],[CPI of Released Year]])</f>
        <v>49201304.303533323</v>
      </c>
      <c r="R2117" s="2">
        <f>movie3[[#This Row],[gross]]-movie3[[#This Row],[budget]]</f>
        <v>7660758</v>
      </c>
    </row>
    <row r="2118" spans="1:18" hidden="1" x14ac:dyDescent="0.25">
      <c r="A2118" t="s">
        <v>7113</v>
      </c>
      <c r="B2118" t="s">
        <v>16</v>
      </c>
      <c r="C2118" t="s">
        <v>104</v>
      </c>
      <c r="D2118">
        <v>1992</v>
      </c>
      <c r="E2118" t="s">
        <v>6923</v>
      </c>
      <c r="F2118">
        <v>6.8</v>
      </c>
      <c r="G2118" s="1">
        <v>5400</v>
      </c>
      <c r="H2118" t="s">
        <v>7114</v>
      </c>
      <c r="I2118" t="s">
        <v>7114</v>
      </c>
      <c r="J2118" t="s">
        <v>7115</v>
      </c>
      <c r="K2118" t="s">
        <v>30</v>
      </c>
      <c r="L2118" s="1">
        <v>4000000</v>
      </c>
      <c r="M2118" s="1">
        <v>1373196</v>
      </c>
      <c r="N2118" t="s">
        <v>7116</v>
      </c>
      <c r="O2118">
        <v>98</v>
      </c>
      <c r="P2118" s="6" t="str">
        <f>_xlfn.XLOOKUP(movie3[[#This Row],[year]],inflation!E$2:E$225,inflation!F$2:F$225,,0)</f>
        <v>421.7</v>
      </c>
      <c r="Q2118" s="2">
        <f>movie3[[#This Row],[gross]] * (inflation!B$226 / movie3[[#This Row],[CPI of Released Year]])</f>
        <v>2981499.3066160781</v>
      </c>
      <c r="R2118" s="2">
        <f>movie3[[#This Row],[gross]]-movie3[[#This Row],[budget]]</f>
        <v>-2626804</v>
      </c>
    </row>
    <row r="2119" spans="1:18" hidden="1" x14ac:dyDescent="0.25">
      <c r="A2119" t="s">
        <v>7159</v>
      </c>
      <c r="B2119" t="s">
        <v>16</v>
      </c>
      <c r="C2119" t="s">
        <v>104</v>
      </c>
      <c r="D2119">
        <v>1992</v>
      </c>
      <c r="E2119" t="s">
        <v>7160</v>
      </c>
      <c r="F2119">
        <v>6.8</v>
      </c>
      <c r="G2119" s="1">
        <v>6300</v>
      </c>
      <c r="H2119" t="s">
        <v>183</v>
      </c>
      <c r="I2119" t="s">
        <v>183</v>
      </c>
      <c r="J2119" t="s">
        <v>4546</v>
      </c>
      <c r="K2119" t="s">
        <v>30</v>
      </c>
      <c r="L2119" s="1">
        <v>5000000</v>
      </c>
      <c r="M2119" s="1">
        <v>1055987</v>
      </c>
      <c r="N2119" t="s">
        <v>4152</v>
      </c>
      <c r="O2119">
        <v>103</v>
      </c>
      <c r="P2119" s="6" t="str">
        <f>_xlfn.XLOOKUP(movie3[[#This Row],[year]],inflation!E$2:E$225,inflation!F$2:F$225,,0)</f>
        <v>421.7</v>
      </c>
      <c r="Q2119" s="2">
        <f>movie3[[#This Row],[gross]] * (inflation!B$226 / movie3[[#This Row],[CPI of Released Year]])</f>
        <v>2292771.3948304486</v>
      </c>
      <c r="R2119" s="2">
        <f>movie3[[#This Row],[gross]]-movie3[[#This Row],[budget]]</f>
        <v>-3944013</v>
      </c>
    </row>
    <row r="2120" spans="1:18" hidden="1" x14ac:dyDescent="0.25">
      <c r="A2120" t="s">
        <v>7282</v>
      </c>
      <c r="B2120" t="s">
        <v>16</v>
      </c>
      <c r="C2120" t="s">
        <v>104</v>
      </c>
      <c r="D2120">
        <v>1992</v>
      </c>
      <c r="E2120" t="s">
        <v>7283</v>
      </c>
      <c r="F2120">
        <v>6.8</v>
      </c>
      <c r="G2120" s="1">
        <v>950</v>
      </c>
      <c r="H2120" t="s">
        <v>7284</v>
      </c>
      <c r="I2120" t="s">
        <v>7284</v>
      </c>
      <c r="J2120" t="s">
        <v>7285</v>
      </c>
      <c r="K2120" t="s">
        <v>30</v>
      </c>
      <c r="L2120" s="1">
        <v>38000</v>
      </c>
      <c r="N2120" t="s">
        <v>6686</v>
      </c>
      <c r="O2120">
        <v>100</v>
      </c>
      <c r="P2120" s="6" t="str">
        <f>_xlfn.XLOOKUP(movie3[[#This Row],[year]],inflation!E$2:E$225,inflation!F$2:F$225,,0)</f>
        <v>421.7</v>
      </c>
      <c r="Q2120" s="2">
        <f>movie3[[#This Row],[gross]] * (inflation!B$226 / movie3[[#This Row],[CPI of Released Year]])</f>
        <v>0</v>
      </c>
      <c r="R2120" s="2">
        <f>movie3[[#This Row],[gross]]-movie3[[#This Row],[budget]]</f>
        <v>-38000</v>
      </c>
    </row>
    <row r="2121" spans="1:18" hidden="1" x14ac:dyDescent="0.25">
      <c r="A2121" t="s">
        <v>7316</v>
      </c>
      <c r="B2121" t="s">
        <v>16</v>
      </c>
      <c r="C2121" t="s">
        <v>17</v>
      </c>
      <c r="D2121">
        <v>1992</v>
      </c>
      <c r="E2121" t="s">
        <v>7317</v>
      </c>
      <c r="F2121">
        <v>6.8</v>
      </c>
      <c r="G2121" s="1">
        <v>2600</v>
      </c>
      <c r="H2121" t="s">
        <v>3287</v>
      </c>
      <c r="I2121" t="s">
        <v>3287</v>
      </c>
      <c r="J2121" t="s">
        <v>3916</v>
      </c>
      <c r="K2121" t="s">
        <v>30</v>
      </c>
      <c r="L2121" s="1">
        <v>2700000</v>
      </c>
      <c r="M2121" s="1">
        <v>1723319</v>
      </c>
      <c r="N2121" t="s">
        <v>4934</v>
      </c>
      <c r="O2121">
        <v>106</v>
      </c>
      <c r="P2121" s="6" t="str">
        <f>_xlfn.XLOOKUP(movie3[[#This Row],[year]],inflation!E$2:E$225,inflation!F$2:F$225,,0)</f>
        <v>421.7</v>
      </c>
      <c r="Q2121" s="2">
        <f>movie3[[#This Row],[gross]] * (inflation!B$226 / movie3[[#This Row],[CPI of Released Year]])</f>
        <v>3741690.4823334129</v>
      </c>
      <c r="R2121" s="2">
        <f>movie3[[#This Row],[gross]]-movie3[[#This Row],[budget]]</f>
        <v>-976681</v>
      </c>
    </row>
    <row r="2122" spans="1:18" hidden="1" x14ac:dyDescent="0.25">
      <c r="A2122" t="s">
        <v>7342</v>
      </c>
      <c r="B2122" t="s">
        <v>16</v>
      </c>
      <c r="C2122" t="s">
        <v>34</v>
      </c>
      <c r="D2122">
        <v>1992</v>
      </c>
      <c r="E2122" t="s">
        <v>7343</v>
      </c>
      <c r="F2122">
        <v>6.8</v>
      </c>
      <c r="G2122" s="1">
        <v>6600</v>
      </c>
      <c r="H2122" t="s">
        <v>7344</v>
      </c>
      <c r="I2122" t="s">
        <v>7345</v>
      </c>
      <c r="J2122" t="s">
        <v>7346</v>
      </c>
      <c r="K2122" t="s">
        <v>492</v>
      </c>
      <c r="N2122" t="s">
        <v>555</v>
      </c>
      <c r="O2122">
        <v>109</v>
      </c>
      <c r="P2122" s="6" t="str">
        <f>_xlfn.XLOOKUP(movie3[[#This Row],[year]],inflation!E$2:E$225,inflation!F$2:F$225,,0)</f>
        <v>421.7</v>
      </c>
      <c r="Q2122" s="2">
        <f>movie3[[#This Row],[gross]] * (inflation!B$226 / movie3[[#This Row],[CPI of Released Year]])</f>
        <v>0</v>
      </c>
      <c r="R2122" s="2">
        <f>movie3[[#This Row],[gross]]-movie3[[#This Row],[budget]]</f>
        <v>0</v>
      </c>
    </row>
    <row r="2123" spans="1:18" hidden="1" x14ac:dyDescent="0.25">
      <c r="A2123" t="s">
        <v>6905</v>
      </c>
      <c r="B2123" t="s">
        <v>16</v>
      </c>
      <c r="C2123" t="s">
        <v>34</v>
      </c>
      <c r="D2123">
        <v>1992</v>
      </c>
      <c r="E2123" t="s">
        <v>6906</v>
      </c>
      <c r="F2123">
        <v>6.7</v>
      </c>
      <c r="G2123" s="1">
        <v>160000</v>
      </c>
      <c r="H2123" t="s">
        <v>1154</v>
      </c>
      <c r="I2123" t="s">
        <v>1523</v>
      </c>
      <c r="J2123" t="s">
        <v>536</v>
      </c>
      <c r="K2123" t="s">
        <v>30</v>
      </c>
      <c r="L2123" s="1">
        <v>35000000</v>
      </c>
      <c r="M2123" s="1">
        <v>321731527</v>
      </c>
      <c r="N2123" t="s">
        <v>23</v>
      </c>
      <c r="O2123">
        <v>118</v>
      </c>
      <c r="P2123" s="6" t="str">
        <f>_xlfn.XLOOKUP(movie3[[#This Row],[year]],inflation!E$2:E$225,inflation!F$2:F$225,,0)</f>
        <v>421.7</v>
      </c>
      <c r="Q2123" s="2">
        <f>movie3[[#This Row],[gross]] * (inflation!B$226 / movie3[[#This Row],[CPI of Released Year]])</f>
        <v>698547275.60161257</v>
      </c>
      <c r="R2123" s="2">
        <f>movie3[[#This Row],[gross]]-movie3[[#This Row],[budget]]</f>
        <v>286731527</v>
      </c>
    </row>
    <row r="2124" spans="1:18" hidden="1" x14ac:dyDescent="0.25">
      <c r="A2124" t="s">
        <v>6922</v>
      </c>
      <c r="B2124" t="s">
        <v>2000</v>
      </c>
      <c r="C2124" t="s">
        <v>41</v>
      </c>
      <c r="D2124">
        <v>1992</v>
      </c>
      <c r="E2124" t="s">
        <v>6923</v>
      </c>
      <c r="F2124">
        <v>6.7</v>
      </c>
      <c r="G2124" s="1">
        <v>28000</v>
      </c>
      <c r="H2124" t="s">
        <v>987</v>
      </c>
      <c r="I2124" t="s">
        <v>987</v>
      </c>
      <c r="J2124" t="s">
        <v>6838</v>
      </c>
      <c r="K2124" t="s">
        <v>30</v>
      </c>
      <c r="M2124" s="1">
        <v>18471850</v>
      </c>
      <c r="N2124" t="s">
        <v>23</v>
      </c>
      <c r="O2124">
        <v>99</v>
      </c>
      <c r="P2124" s="6" t="str">
        <f>_xlfn.XLOOKUP(movie3[[#This Row],[year]],inflation!E$2:E$225,inflation!F$2:F$225,,0)</f>
        <v>421.7</v>
      </c>
      <c r="Q2124" s="2">
        <f>movie3[[#This Row],[gross]] * (inflation!B$226 / movie3[[#This Row],[CPI of Released Year]])</f>
        <v>40106297.984349065</v>
      </c>
      <c r="R2124" s="2">
        <f>movie3[[#This Row],[gross]]-movie3[[#This Row],[budget]]</f>
        <v>18471850</v>
      </c>
    </row>
    <row r="2125" spans="1:18" hidden="1" x14ac:dyDescent="0.25">
      <c r="A2125" t="s">
        <v>7154</v>
      </c>
      <c r="B2125" t="s">
        <v>16</v>
      </c>
      <c r="C2125" t="s">
        <v>104</v>
      </c>
      <c r="D2125">
        <v>1992</v>
      </c>
      <c r="E2125" t="s">
        <v>7155</v>
      </c>
      <c r="F2125">
        <v>6.7</v>
      </c>
      <c r="G2125" s="1">
        <v>1600</v>
      </c>
      <c r="H2125" t="s">
        <v>7156</v>
      </c>
      <c r="I2125" t="s">
        <v>7156</v>
      </c>
      <c r="J2125" t="s">
        <v>7157</v>
      </c>
      <c r="K2125" t="s">
        <v>30</v>
      </c>
      <c r="L2125" s="1">
        <v>250000</v>
      </c>
      <c r="N2125" t="s">
        <v>2784</v>
      </c>
      <c r="O2125">
        <v>93</v>
      </c>
      <c r="P2125" s="6" t="str">
        <f>_xlfn.XLOOKUP(movie3[[#This Row],[year]],inflation!E$2:E$225,inflation!F$2:F$225,,0)</f>
        <v>421.7</v>
      </c>
      <c r="Q2125" s="2">
        <f>movie3[[#This Row],[gross]] * (inflation!B$226 / movie3[[#This Row],[CPI of Released Year]])</f>
        <v>0</v>
      </c>
      <c r="R2125" s="2">
        <f>movie3[[#This Row],[gross]]-movie3[[#This Row],[budget]]</f>
        <v>-250000</v>
      </c>
    </row>
    <row r="2126" spans="1:18" hidden="1" x14ac:dyDescent="0.25">
      <c r="A2126" t="s">
        <v>7191</v>
      </c>
      <c r="B2126" t="s">
        <v>16</v>
      </c>
      <c r="C2126" t="s">
        <v>104</v>
      </c>
      <c r="D2126">
        <v>1992</v>
      </c>
      <c r="E2126" t="s">
        <v>7168</v>
      </c>
      <c r="F2126">
        <v>6.7</v>
      </c>
      <c r="G2126" s="1">
        <v>3200</v>
      </c>
      <c r="H2126" t="s">
        <v>7192</v>
      </c>
      <c r="I2126" t="s">
        <v>7193</v>
      </c>
      <c r="J2126" t="s">
        <v>663</v>
      </c>
      <c r="K2126" t="s">
        <v>30</v>
      </c>
      <c r="L2126" s="1">
        <v>10000000</v>
      </c>
      <c r="M2126" s="1">
        <v>384048</v>
      </c>
      <c r="N2126" t="s">
        <v>4982</v>
      </c>
      <c r="O2126">
        <v>113</v>
      </c>
      <c r="P2126" s="6" t="str">
        <f>_xlfn.XLOOKUP(movie3[[#This Row],[year]],inflation!E$2:E$225,inflation!F$2:F$225,,0)</f>
        <v>421.7</v>
      </c>
      <c r="Q2126" s="2">
        <f>movie3[[#This Row],[gross]] * (inflation!B$226 / movie3[[#This Row],[CPI of Released Year]])</f>
        <v>833849.53474033682</v>
      </c>
      <c r="R2126" s="2">
        <f>movie3[[#This Row],[gross]]-movie3[[#This Row],[budget]]</f>
        <v>-9615952</v>
      </c>
    </row>
    <row r="2127" spans="1:18" hidden="1" x14ac:dyDescent="0.25">
      <c r="A2127" t="s">
        <v>19512</v>
      </c>
      <c r="B2127" t="s">
        <v>16</v>
      </c>
      <c r="C2127" t="s">
        <v>41</v>
      </c>
      <c r="D2127">
        <v>2015</v>
      </c>
      <c r="E2127" t="s">
        <v>18805</v>
      </c>
      <c r="F2127">
        <v>6.6</v>
      </c>
      <c r="G2127" s="1">
        <v>72000</v>
      </c>
      <c r="H2127" t="s">
        <v>14731</v>
      </c>
      <c r="I2127" t="s">
        <v>14731</v>
      </c>
      <c r="J2127" t="s">
        <v>19247</v>
      </c>
      <c r="K2127" t="s">
        <v>30</v>
      </c>
      <c r="L2127" s="1">
        <v>23000000</v>
      </c>
      <c r="M2127" s="1">
        <v>79799880</v>
      </c>
      <c r="N2127" t="s">
        <v>19248</v>
      </c>
      <c r="O2127">
        <v>101</v>
      </c>
      <c r="P2127" s="6" t="str">
        <f>_xlfn.XLOOKUP(movie3[[#This Row],[year]],inflation!E$2:E$225,inflation!F$2:F$225,,0)</f>
        <v>712.3</v>
      </c>
      <c r="Q2127" s="2">
        <f>movie3[[#This Row],[gross]] * (inflation!B$226 / movie3[[#This Row],[CPI of Released Year]])</f>
        <v>102575839.0116524</v>
      </c>
      <c r="R2127" s="2">
        <f>movie3[[#This Row],[gross]]-movie3[[#This Row],[budget]]</f>
        <v>56799880</v>
      </c>
    </row>
    <row r="2128" spans="1:18" hidden="1" x14ac:dyDescent="0.25">
      <c r="A2128" t="s">
        <v>13225</v>
      </c>
      <c r="B2128" t="s">
        <v>2000</v>
      </c>
      <c r="C2128" t="s">
        <v>34</v>
      </c>
      <c r="D2128">
        <v>2003</v>
      </c>
      <c r="E2128" t="s">
        <v>12729</v>
      </c>
      <c r="F2128">
        <v>6.6</v>
      </c>
      <c r="G2128" s="1">
        <v>131000</v>
      </c>
      <c r="H2128" t="s">
        <v>2129</v>
      </c>
      <c r="I2128" t="s">
        <v>13226</v>
      </c>
      <c r="J2128" t="s">
        <v>136</v>
      </c>
      <c r="K2128" t="s">
        <v>30</v>
      </c>
      <c r="L2128" s="1">
        <v>46000000</v>
      </c>
      <c r="M2128" s="1">
        <v>101191884</v>
      </c>
      <c r="N2128" t="s">
        <v>2094</v>
      </c>
      <c r="O2128">
        <v>115</v>
      </c>
      <c r="P2128" s="6" t="str">
        <f>_xlfn.XLOOKUP(movie3[[#This Row],[year]],inflation!E$2:E$225,inflation!F$2:F$225,,0)</f>
        <v>552.8</v>
      </c>
      <c r="Q2128" s="2">
        <f>movie3[[#This Row],[gross]] * (inflation!B$226 / movie3[[#This Row],[CPI of Released Year]])</f>
        <v>167603634.20839363</v>
      </c>
      <c r="R2128" s="2">
        <f>movie3[[#This Row],[gross]]-movie3[[#This Row],[budget]]</f>
        <v>55191884</v>
      </c>
    </row>
    <row r="2129" spans="1:18" hidden="1" x14ac:dyDescent="0.25">
      <c r="A2129" t="s">
        <v>9111</v>
      </c>
      <c r="B2129" t="s">
        <v>16</v>
      </c>
      <c r="C2129" t="s">
        <v>34</v>
      </c>
      <c r="D2129">
        <v>1996</v>
      </c>
      <c r="E2129" t="s">
        <v>7681</v>
      </c>
      <c r="F2129">
        <v>6.6</v>
      </c>
      <c r="G2129" s="1">
        <v>52000</v>
      </c>
      <c r="H2129" t="s">
        <v>3351</v>
      </c>
      <c r="I2129" t="s">
        <v>5626</v>
      </c>
      <c r="J2129" t="s">
        <v>4127</v>
      </c>
      <c r="K2129" t="s">
        <v>30</v>
      </c>
      <c r="L2129" s="1">
        <v>46000000</v>
      </c>
      <c r="M2129" s="1">
        <v>100860818</v>
      </c>
      <c r="N2129" t="s">
        <v>9112</v>
      </c>
      <c r="O2129">
        <v>116</v>
      </c>
      <c r="P2129" s="6" t="str">
        <f>_xlfn.XLOOKUP(movie3[[#This Row],[year]],inflation!E$2:E$225,inflation!F$2:F$225,,0)</f>
        <v>471.3</v>
      </c>
      <c r="Q2129" s="2">
        <f>movie3[[#This Row],[gross]] * (inflation!B$226 / movie3[[#This Row],[CPI of Released Year]])</f>
        <v>195943486.01909611</v>
      </c>
      <c r="R2129" s="2">
        <f>movie3[[#This Row],[gross]]-movie3[[#This Row],[budget]]</f>
        <v>54860818</v>
      </c>
    </row>
    <row r="2130" spans="1:18" hidden="1" x14ac:dyDescent="0.25">
      <c r="A2130" t="s">
        <v>8097</v>
      </c>
      <c r="B2130" t="s">
        <v>16</v>
      </c>
      <c r="C2130" t="s">
        <v>17</v>
      </c>
      <c r="D2130">
        <v>1994</v>
      </c>
      <c r="E2130" t="s">
        <v>7938</v>
      </c>
      <c r="F2130">
        <v>6.6</v>
      </c>
      <c r="G2130" s="1">
        <v>21000</v>
      </c>
      <c r="H2130" t="s">
        <v>5864</v>
      </c>
      <c r="I2130" t="s">
        <v>3131</v>
      </c>
      <c r="J2130" t="s">
        <v>7209</v>
      </c>
      <c r="K2130" t="s">
        <v>30</v>
      </c>
      <c r="M2130" s="1">
        <v>50021959</v>
      </c>
      <c r="N2130" t="s">
        <v>2094</v>
      </c>
      <c r="O2130">
        <v>126</v>
      </c>
      <c r="P2130" s="6" t="str">
        <f>_xlfn.XLOOKUP(movie3[[#This Row],[year]],inflation!E$2:E$225,inflation!F$2:F$225,,0)</f>
        <v>445.4</v>
      </c>
      <c r="Q2130" s="2">
        <f>movie3[[#This Row],[gross]] * (inflation!B$226 / movie3[[#This Row],[CPI of Released Year]])</f>
        <v>102829155.05253705</v>
      </c>
      <c r="R2130" s="2">
        <f>movie3[[#This Row],[gross]]-movie3[[#This Row],[budget]]</f>
        <v>50021959</v>
      </c>
    </row>
    <row r="2131" spans="1:18" hidden="1" x14ac:dyDescent="0.25">
      <c r="A2131" t="s">
        <v>8548</v>
      </c>
      <c r="B2131" t="s">
        <v>2000</v>
      </c>
      <c r="C2131" t="s">
        <v>41</v>
      </c>
      <c r="D2131">
        <v>1995</v>
      </c>
      <c r="E2131" t="s">
        <v>8549</v>
      </c>
      <c r="F2131">
        <v>6.6</v>
      </c>
      <c r="G2131" s="1">
        <v>30000</v>
      </c>
      <c r="H2131" t="s">
        <v>8550</v>
      </c>
      <c r="I2131" t="s">
        <v>8551</v>
      </c>
      <c r="J2131" t="s">
        <v>6344</v>
      </c>
      <c r="K2131" t="s">
        <v>30</v>
      </c>
      <c r="M2131" s="1">
        <v>47774193</v>
      </c>
      <c r="N2131" t="s">
        <v>61</v>
      </c>
      <c r="O2131">
        <v>109</v>
      </c>
      <c r="P2131" s="6" t="str">
        <f>_xlfn.XLOOKUP(movie3[[#This Row],[year]],inflation!E$2:E$225,inflation!F$2:F$225,,0)</f>
        <v>457.9</v>
      </c>
      <c r="Q2131" s="2">
        <f>movie3[[#This Row],[gross]] * (inflation!B$226 / movie3[[#This Row],[CPI of Released Year]])</f>
        <v>95527519.350949988</v>
      </c>
      <c r="R2131" s="2">
        <f>movie3[[#This Row],[gross]]-movie3[[#This Row],[budget]]</f>
        <v>47774193</v>
      </c>
    </row>
    <row r="2132" spans="1:18" hidden="1" x14ac:dyDescent="0.25">
      <c r="A2132" t="s">
        <v>5117</v>
      </c>
      <c r="B2132" t="s">
        <v>16</v>
      </c>
      <c r="C2132" t="s">
        <v>151</v>
      </c>
      <c r="D2132">
        <v>1989</v>
      </c>
      <c r="E2132" t="s">
        <v>4892</v>
      </c>
      <c r="F2132">
        <v>6.6</v>
      </c>
      <c r="G2132" s="1">
        <v>97000</v>
      </c>
      <c r="H2132" t="s">
        <v>4288</v>
      </c>
      <c r="I2132" t="s">
        <v>20</v>
      </c>
      <c r="J2132" t="s">
        <v>5118</v>
      </c>
      <c r="K2132" t="s">
        <v>30</v>
      </c>
      <c r="L2132" s="1">
        <v>11500000</v>
      </c>
      <c r="M2132" s="1">
        <v>57470138</v>
      </c>
      <c r="N2132" t="s">
        <v>44</v>
      </c>
      <c r="O2132">
        <v>103</v>
      </c>
      <c r="P2132" s="6" t="str">
        <f>_xlfn.XLOOKUP(movie3[[#This Row],[year]],inflation!E$2:E$225,inflation!F$2:F$225,,0)</f>
        <v>372.5</v>
      </c>
      <c r="Q2132" s="2">
        <f>movie3[[#This Row],[gross]] * (inflation!B$226 / movie3[[#This Row],[CPI of Released Year]])</f>
        <v>141260827.79275167</v>
      </c>
      <c r="R2132" s="2">
        <f>movie3[[#This Row],[gross]]-movie3[[#This Row],[budget]]</f>
        <v>45970138</v>
      </c>
    </row>
    <row r="2133" spans="1:18" hidden="1" x14ac:dyDescent="0.25">
      <c r="A2133" t="s">
        <v>1557</v>
      </c>
      <c r="B2133" t="s">
        <v>16</v>
      </c>
      <c r="C2133" t="s">
        <v>34</v>
      </c>
      <c r="D2133">
        <v>1983</v>
      </c>
      <c r="E2133" t="s">
        <v>1469</v>
      </c>
      <c r="F2133">
        <v>6.6</v>
      </c>
      <c r="G2133" s="1">
        <v>42000</v>
      </c>
      <c r="H2133" t="s">
        <v>85</v>
      </c>
      <c r="I2133" t="s">
        <v>1558</v>
      </c>
      <c r="J2133" t="s">
        <v>85</v>
      </c>
      <c r="K2133" t="s">
        <v>30</v>
      </c>
      <c r="L2133" s="1">
        <v>22000000</v>
      </c>
      <c r="M2133" s="1">
        <v>67642693</v>
      </c>
      <c r="N2133" t="s">
        <v>23</v>
      </c>
      <c r="O2133">
        <v>117</v>
      </c>
      <c r="P2133" s="6" t="str">
        <f>_xlfn.XLOOKUP(movie3[[#This Row],[year]],inflation!E$2:E$225,inflation!F$2:F$225,,0)</f>
        <v>299.3</v>
      </c>
      <c r="Q2133" s="2">
        <f>movie3[[#This Row],[gross]] * (inflation!B$226 / movie3[[#This Row],[CPI of Released Year]])</f>
        <v>206928331.81022385</v>
      </c>
      <c r="R2133" s="2">
        <f>movie3[[#This Row],[gross]]-movie3[[#This Row],[budget]]</f>
        <v>45642693</v>
      </c>
    </row>
    <row r="2134" spans="1:18" hidden="1" x14ac:dyDescent="0.25">
      <c r="A2134" t="s">
        <v>15124</v>
      </c>
      <c r="B2134" t="s">
        <v>16</v>
      </c>
      <c r="C2134" t="s">
        <v>34</v>
      </c>
      <c r="D2134">
        <v>2007</v>
      </c>
      <c r="E2134" t="s">
        <v>15028</v>
      </c>
      <c r="F2134">
        <v>6.6</v>
      </c>
      <c r="G2134" s="1">
        <v>168000</v>
      </c>
      <c r="H2134" t="s">
        <v>14080</v>
      </c>
      <c r="I2134" t="s">
        <v>15125</v>
      </c>
      <c r="J2134" t="s">
        <v>11858</v>
      </c>
      <c r="K2134" t="s">
        <v>30</v>
      </c>
      <c r="L2134" s="1">
        <v>30000000</v>
      </c>
      <c r="M2134" s="1">
        <v>75513170</v>
      </c>
      <c r="N2134" t="s">
        <v>31</v>
      </c>
      <c r="O2134">
        <v>113</v>
      </c>
      <c r="P2134" s="6" t="str">
        <f>_xlfn.XLOOKUP(movie3[[#This Row],[year]],inflation!E$2:E$225,inflation!F$2:F$225,,0)</f>
        <v>623.1</v>
      </c>
      <c r="Q2134" s="2">
        <f>movie3[[#This Row],[gross]] * (inflation!B$226 / movie3[[#This Row],[CPI of Released Year]])</f>
        <v>110961095.25276841</v>
      </c>
      <c r="R2134" s="2">
        <f>movie3[[#This Row],[gross]]-movie3[[#This Row],[budget]]</f>
        <v>45513170</v>
      </c>
    </row>
    <row r="2135" spans="1:18" hidden="1" x14ac:dyDescent="0.25">
      <c r="A2135" t="s">
        <v>11418</v>
      </c>
      <c r="B2135" t="s">
        <v>2000</v>
      </c>
      <c r="C2135" t="s">
        <v>34</v>
      </c>
      <c r="D2135">
        <v>2000</v>
      </c>
      <c r="E2135" t="s">
        <v>11049</v>
      </c>
      <c r="F2135">
        <v>6.6</v>
      </c>
      <c r="G2135" s="1">
        <v>122000</v>
      </c>
      <c r="H2135" t="s">
        <v>11419</v>
      </c>
      <c r="I2135" t="s">
        <v>11420</v>
      </c>
      <c r="J2135" t="s">
        <v>2754</v>
      </c>
      <c r="K2135" t="s">
        <v>30</v>
      </c>
      <c r="L2135" s="1">
        <v>55000000</v>
      </c>
      <c r="M2135" s="1">
        <v>99274467</v>
      </c>
      <c r="N2135" t="s">
        <v>2094</v>
      </c>
      <c r="O2135">
        <v>110</v>
      </c>
      <c r="P2135" s="6" t="str">
        <f>_xlfn.XLOOKUP(movie3[[#This Row],[year]],inflation!E$2:E$225,inflation!F$2:F$225,,0)</f>
        <v>517.5</v>
      </c>
      <c r="Q2135" s="2">
        <f>movie3[[#This Row],[gross]] * (inflation!B$226 / movie3[[#This Row],[CPI of Released Year]])</f>
        <v>175643868.57043478</v>
      </c>
      <c r="R2135" s="2">
        <f>movie3[[#This Row],[gross]]-movie3[[#This Row],[budget]]</f>
        <v>44274467</v>
      </c>
    </row>
    <row r="2136" spans="1:18" x14ac:dyDescent="0.25">
      <c r="A2136" t="s">
        <v>10768</v>
      </c>
      <c r="B2136" t="s">
        <v>16</v>
      </c>
      <c r="C2136" t="s">
        <v>52</v>
      </c>
      <c r="D2136">
        <v>2017</v>
      </c>
      <c r="E2136" t="s">
        <v>20432</v>
      </c>
      <c r="F2136">
        <v>6.6</v>
      </c>
      <c r="G2136" s="1">
        <v>213000</v>
      </c>
      <c r="H2136" t="s">
        <v>17048</v>
      </c>
      <c r="I2136" t="s">
        <v>13986</v>
      </c>
      <c r="J2136" t="s">
        <v>10809</v>
      </c>
      <c r="K2136" t="s">
        <v>22</v>
      </c>
      <c r="L2136" s="1">
        <v>58000000</v>
      </c>
      <c r="M2136" s="1">
        <v>100541806</v>
      </c>
      <c r="N2136" t="s">
        <v>31</v>
      </c>
      <c r="O2136">
        <v>104</v>
      </c>
      <c r="P2136" s="6" t="str">
        <f>_xlfn.XLOOKUP(movie3[[#This Row],[year]],inflation!E$2:E$225,inflation!F$2:F$225,,0)</f>
        <v>736.6</v>
      </c>
      <c r="Q2136" s="2">
        <f>movie3[[#This Row],[gross]] * (inflation!B$226 / movie3[[#This Row],[CPI of Released Year]])</f>
        <v>124974311.1235406</v>
      </c>
      <c r="R2136" s="2">
        <f>movie3[[#This Row],[gross]]-movie3[[#This Row],[budget]]</f>
        <v>42541806</v>
      </c>
    </row>
    <row r="2137" spans="1:18" hidden="1" x14ac:dyDescent="0.25">
      <c r="A2137" t="s">
        <v>8309</v>
      </c>
      <c r="B2137" t="s">
        <v>16</v>
      </c>
      <c r="C2137" t="s">
        <v>41</v>
      </c>
      <c r="D2137">
        <v>1994</v>
      </c>
      <c r="E2137" t="s">
        <v>7965</v>
      </c>
      <c r="F2137">
        <v>6.6</v>
      </c>
      <c r="G2137" s="1">
        <v>13000</v>
      </c>
      <c r="H2137" t="s">
        <v>1135</v>
      </c>
      <c r="I2137" t="s">
        <v>5906</v>
      </c>
      <c r="J2137" t="s">
        <v>1566</v>
      </c>
      <c r="K2137" t="s">
        <v>30</v>
      </c>
      <c r="L2137" s="1">
        <v>6000000</v>
      </c>
      <c r="M2137" s="1">
        <v>48424341</v>
      </c>
      <c r="N2137" t="s">
        <v>61</v>
      </c>
      <c r="O2137">
        <v>112</v>
      </c>
      <c r="P2137" s="6" t="str">
        <f>_xlfn.XLOOKUP(movie3[[#This Row],[year]],inflation!E$2:E$225,inflation!F$2:F$225,,0)</f>
        <v>445.4</v>
      </c>
      <c r="Q2137" s="2">
        <f>movie3[[#This Row],[gross]] * (inflation!B$226 / movie3[[#This Row],[CPI of Released Year]])</f>
        <v>99544963.223170191</v>
      </c>
      <c r="R2137" s="2">
        <f>movie3[[#This Row],[gross]]-movie3[[#This Row],[budget]]</f>
        <v>42424341</v>
      </c>
    </row>
    <row r="2138" spans="1:18" hidden="1" x14ac:dyDescent="0.25">
      <c r="A2138" t="s">
        <v>10217</v>
      </c>
      <c r="B2138" t="s">
        <v>2000</v>
      </c>
      <c r="C2138" t="s">
        <v>34</v>
      </c>
      <c r="D2138">
        <v>1998</v>
      </c>
      <c r="E2138" t="s">
        <v>10072</v>
      </c>
      <c r="F2138">
        <v>6.6</v>
      </c>
      <c r="G2138" s="1">
        <v>98000</v>
      </c>
      <c r="H2138" t="s">
        <v>9125</v>
      </c>
      <c r="I2138" t="s">
        <v>7981</v>
      </c>
      <c r="J2138" t="s">
        <v>1877</v>
      </c>
      <c r="K2138" t="s">
        <v>30</v>
      </c>
      <c r="L2138" s="1">
        <v>60000000</v>
      </c>
      <c r="M2138" s="1">
        <v>102367405</v>
      </c>
      <c r="N2138" t="s">
        <v>23</v>
      </c>
      <c r="O2138">
        <v>131</v>
      </c>
      <c r="P2138" s="6" t="str">
        <f>_xlfn.XLOOKUP(movie3[[#This Row],[year]],inflation!E$2:E$225,inflation!F$2:F$225,,0)</f>
        <v>489.8</v>
      </c>
      <c r="Q2138" s="2">
        <f>movie3[[#This Row],[gross]] * (inflation!B$226 / movie3[[#This Row],[CPI of Released Year]])</f>
        <v>191358913.87913436</v>
      </c>
      <c r="R2138" s="2">
        <f>movie3[[#This Row],[gross]]-movie3[[#This Row],[budget]]</f>
        <v>42367405</v>
      </c>
    </row>
    <row r="2139" spans="1:18" hidden="1" x14ac:dyDescent="0.25">
      <c r="A2139" t="s">
        <v>3913</v>
      </c>
      <c r="B2139" t="s">
        <v>16</v>
      </c>
      <c r="C2139" t="s">
        <v>41</v>
      </c>
      <c r="D2139">
        <v>1987</v>
      </c>
      <c r="E2139" t="s">
        <v>3864</v>
      </c>
      <c r="F2139">
        <v>6.6</v>
      </c>
      <c r="G2139" s="1">
        <v>65000</v>
      </c>
      <c r="H2139" t="s">
        <v>534</v>
      </c>
      <c r="I2139" t="s">
        <v>3914</v>
      </c>
      <c r="J2139" t="s">
        <v>21</v>
      </c>
      <c r="K2139" t="s">
        <v>30</v>
      </c>
      <c r="L2139" s="1">
        <v>22000000</v>
      </c>
      <c r="M2139" s="1">
        <v>63766510</v>
      </c>
      <c r="N2139" t="s">
        <v>23</v>
      </c>
      <c r="O2139">
        <v>118</v>
      </c>
      <c r="P2139" s="6" t="str">
        <f>_xlfn.XLOOKUP(movie3[[#This Row],[year]],inflation!E$2:E$225,inflation!F$2:F$225,,0)</f>
        <v>341.4</v>
      </c>
      <c r="Q2139" s="2">
        <f>movie3[[#This Row],[gross]] * (inflation!B$226 / movie3[[#This Row],[CPI of Released Year]])</f>
        <v>171015279.89455187</v>
      </c>
      <c r="R2139" s="2">
        <f>movie3[[#This Row],[gross]]-movie3[[#This Row],[budget]]</f>
        <v>41766510</v>
      </c>
    </row>
    <row r="2140" spans="1:18" hidden="1" x14ac:dyDescent="0.25">
      <c r="A2140" t="s">
        <v>6819</v>
      </c>
      <c r="B2140" t="s">
        <v>16</v>
      </c>
      <c r="C2140" t="s">
        <v>34</v>
      </c>
      <c r="D2140">
        <v>1992</v>
      </c>
      <c r="E2140" t="s">
        <v>6820</v>
      </c>
      <c r="F2140">
        <v>6.5</v>
      </c>
      <c r="G2140" s="1">
        <v>284000</v>
      </c>
      <c r="H2140" t="s">
        <v>6821</v>
      </c>
      <c r="I2140" t="s">
        <v>1570</v>
      </c>
      <c r="J2140" t="s">
        <v>3238</v>
      </c>
      <c r="K2140" t="s">
        <v>30</v>
      </c>
      <c r="L2140" s="1">
        <v>50000000</v>
      </c>
      <c r="M2140" s="1">
        <v>159814498</v>
      </c>
      <c r="N2140" t="s">
        <v>180</v>
      </c>
      <c r="O2140">
        <v>114</v>
      </c>
      <c r="P2140" s="6" t="str">
        <f>_xlfn.XLOOKUP(movie3[[#This Row],[year]],inflation!E$2:E$225,inflation!F$2:F$225,,0)</f>
        <v>421.7</v>
      </c>
      <c r="Q2140" s="2">
        <f>movie3[[#This Row],[gross]] * (inflation!B$226 / movie3[[#This Row],[CPI of Released Year]])</f>
        <v>346991117.78230971</v>
      </c>
      <c r="R2140" s="2">
        <f>movie3[[#This Row],[gross]]-movie3[[#This Row],[budget]]</f>
        <v>109814498</v>
      </c>
    </row>
    <row r="2141" spans="1:18" hidden="1" x14ac:dyDescent="0.25">
      <c r="A2141" t="s">
        <v>6831</v>
      </c>
      <c r="B2141" t="s">
        <v>16</v>
      </c>
      <c r="C2141" t="s">
        <v>34</v>
      </c>
      <c r="D2141">
        <v>1992</v>
      </c>
      <c r="E2141" t="s">
        <v>6832</v>
      </c>
      <c r="F2141">
        <v>6.5</v>
      </c>
      <c r="G2141" s="1">
        <v>80000</v>
      </c>
      <c r="H2141" t="s">
        <v>2922</v>
      </c>
      <c r="I2141" t="s">
        <v>5661</v>
      </c>
      <c r="J2141" t="s">
        <v>4623</v>
      </c>
      <c r="K2141" t="s">
        <v>453</v>
      </c>
      <c r="L2141" s="1">
        <v>35000000</v>
      </c>
      <c r="M2141" s="1">
        <v>156563139</v>
      </c>
      <c r="N2141" t="s">
        <v>23</v>
      </c>
      <c r="O2141">
        <v>103</v>
      </c>
      <c r="P2141" s="6" t="str">
        <f>_xlfn.XLOOKUP(movie3[[#This Row],[year]],inflation!E$2:E$225,inflation!F$2:F$225,,0)</f>
        <v>421.7</v>
      </c>
      <c r="Q2141" s="2">
        <f>movie3[[#This Row],[gross]] * (inflation!B$226 / movie3[[#This Row],[CPI of Released Year]])</f>
        <v>339931728.87929809</v>
      </c>
      <c r="R2141" s="2">
        <f>movie3[[#This Row],[gross]]-movie3[[#This Row],[budget]]</f>
        <v>121563139</v>
      </c>
    </row>
    <row r="2142" spans="1:18" hidden="1" x14ac:dyDescent="0.25">
      <c r="A2142" t="s">
        <v>6924</v>
      </c>
      <c r="B2142" t="s">
        <v>337</v>
      </c>
      <c r="C2142" t="s">
        <v>390</v>
      </c>
      <c r="D2142">
        <v>1992</v>
      </c>
      <c r="E2142" t="s">
        <v>6863</v>
      </c>
      <c r="F2142">
        <v>6.5</v>
      </c>
      <c r="G2142" s="1">
        <v>28000</v>
      </c>
      <c r="H2142" t="s">
        <v>6925</v>
      </c>
      <c r="I2142" t="s">
        <v>4585</v>
      </c>
      <c r="J2142" t="s">
        <v>6926</v>
      </c>
      <c r="K2142" t="s">
        <v>248</v>
      </c>
      <c r="L2142" s="1">
        <v>24000000</v>
      </c>
      <c r="M2142" s="1">
        <v>32710894</v>
      </c>
      <c r="N2142" t="s">
        <v>6927</v>
      </c>
      <c r="O2142">
        <v>76</v>
      </c>
      <c r="P2142" s="6" t="str">
        <f>_xlfn.XLOOKUP(movie3[[#This Row],[year]],inflation!E$2:E$225,inflation!F$2:F$225,,0)</f>
        <v>421.7</v>
      </c>
      <c r="Q2142" s="2">
        <f>movie3[[#This Row],[gross]] * (inflation!B$226 / movie3[[#This Row],[CPI of Released Year]])</f>
        <v>71022277.795589283</v>
      </c>
      <c r="R2142" s="2">
        <f>movie3[[#This Row],[gross]]-movie3[[#This Row],[budget]]</f>
        <v>8710894</v>
      </c>
    </row>
    <row r="2143" spans="1:18" hidden="1" x14ac:dyDescent="0.25">
      <c r="A2143" t="s">
        <v>6989</v>
      </c>
      <c r="B2143" t="s">
        <v>16</v>
      </c>
      <c r="C2143" t="s">
        <v>34</v>
      </c>
      <c r="D2143">
        <v>1992</v>
      </c>
      <c r="E2143" t="s">
        <v>6896</v>
      </c>
      <c r="F2143">
        <v>6.5</v>
      </c>
      <c r="G2143" s="1">
        <v>8500</v>
      </c>
      <c r="H2143" t="s">
        <v>4838</v>
      </c>
      <c r="I2143" t="s">
        <v>2707</v>
      </c>
      <c r="J2143" t="s">
        <v>6990</v>
      </c>
      <c r="K2143" t="s">
        <v>30</v>
      </c>
      <c r="L2143" s="1">
        <v>20000000</v>
      </c>
      <c r="M2143" s="1">
        <v>9223441</v>
      </c>
      <c r="N2143" t="s">
        <v>31</v>
      </c>
      <c r="O2143">
        <v>101</v>
      </c>
      <c r="P2143" s="6" t="str">
        <f>_xlfn.XLOOKUP(movie3[[#This Row],[year]],inflation!E$2:E$225,inflation!F$2:F$225,,0)</f>
        <v>421.7</v>
      </c>
      <c r="Q2143" s="2">
        <f>movie3[[#This Row],[gross]] * (inflation!B$226 / movie3[[#This Row],[CPI of Released Year]])</f>
        <v>20026043.584538773</v>
      </c>
      <c r="R2143" s="2">
        <f>movie3[[#This Row],[gross]]-movie3[[#This Row],[budget]]</f>
        <v>-10776559</v>
      </c>
    </row>
    <row r="2144" spans="1:18" hidden="1" x14ac:dyDescent="0.25">
      <c r="A2144" t="s">
        <v>7007</v>
      </c>
      <c r="B2144" t="s">
        <v>2000</v>
      </c>
      <c r="C2144" t="s">
        <v>25</v>
      </c>
      <c r="D2144">
        <v>1992</v>
      </c>
      <c r="E2144" t="s">
        <v>6832</v>
      </c>
      <c r="F2144">
        <v>6.5</v>
      </c>
      <c r="G2144" s="1">
        <v>29000</v>
      </c>
      <c r="H2144" t="s">
        <v>991</v>
      </c>
      <c r="I2144" t="s">
        <v>7008</v>
      </c>
      <c r="J2144" t="s">
        <v>1376</v>
      </c>
      <c r="K2144" t="s">
        <v>22</v>
      </c>
      <c r="L2144" s="1">
        <v>47000000</v>
      </c>
      <c r="M2144" s="1">
        <v>7191399</v>
      </c>
      <c r="N2144" t="s">
        <v>552</v>
      </c>
      <c r="O2144">
        <v>154</v>
      </c>
      <c r="P2144" s="6" t="str">
        <f>_xlfn.XLOOKUP(movie3[[#This Row],[year]],inflation!E$2:E$225,inflation!F$2:F$225,,0)</f>
        <v>421.7</v>
      </c>
      <c r="Q2144" s="2">
        <f>movie3[[#This Row],[gross]] * (inflation!B$226 / movie3[[#This Row],[CPI of Released Year]])</f>
        <v>15614050.09343135</v>
      </c>
      <c r="R2144" s="2">
        <f>movie3[[#This Row],[gross]]-movie3[[#This Row],[budget]]</f>
        <v>-39808601</v>
      </c>
    </row>
    <row r="2145" spans="1:18" hidden="1" x14ac:dyDescent="0.25">
      <c r="A2145" t="s">
        <v>7111</v>
      </c>
      <c r="B2145" t="s">
        <v>2000</v>
      </c>
      <c r="C2145" t="s">
        <v>41</v>
      </c>
      <c r="D2145">
        <v>1992</v>
      </c>
      <c r="E2145" t="s">
        <v>6811</v>
      </c>
      <c r="F2145">
        <v>6.5</v>
      </c>
      <c r="G2145" s="1">
        <v>22000</v>
      </c>
      <c r="H2145" t="s">
        <v>2207</v>
      </c>
      <c r="I2145" t="s">
        <v>7112</v>
      </c>
      <c r="J2145" t="s">
        <v>1052</v>
      </c>
      <c r="K2145" t="s">
        <v>30</v>
      </c>
      <c r="L2145" s="1">
        <v>42000000</v>
      </c>
      <c r="M2145" s="1">
        <v>19507345</v>
      </c>
      <c r="N2145" t="s">
        <v>31</v>
      </c>
      <c r="O2145">
        <v>119</v>
      </c>
      <c r="P2145" s="6" t="str">
        <f>_xlfn.XLOOKUP(movie3[[#This Row],[year]],inflation!E$2:E$225,inflation!F$2:F$225,,0)</f>
        <v>421.7</v>
      </c>
      <c r="Q2145" s="2">
        <f>movie3[[#This Row],[gross]] * (inflation!B$226 / movie3[[#This Row],[CPI of Released Year]])</f>
        <v>42354576.907754332</v>
      </c>
      <c r="R2145" s="2">
        <f>movie3[[#This Row],[gross]]-movie3[[#This Row],[budget]]</f>
        <v>-22492655</v>
      </c>
    </row>
    <row r="2146" spans="1:18" hidden="1" x14ac:dyDescent="0.25">
      <c r="A2146" t="s">
        <v>7214</v>
      </c>
      <c r="B2146" t="s">
        <v>16</v>
      </c>
      <c r="C2146" t="s">
        <v>104</v>
      </c>
      <c r="D2146">
        <v>1992</v>
      </c>
      <c r="E2146" t="s">
        <v>6783</v>
      </c>
      <c r="F2146">
        <v>6.5</v>
      </c>
      <c r="G2146" s="1">
        <v>3500</v>
      </c>
      <c r="H2146" t="s">
        <v>4141</v>
      </c>
      <c r="I2146" t="s">
        <v>4141</v>
      </c>
      <c r="J2146" t="s">
        <v>6643</v>
      </c>
      <c r="K2146" t="s">
        <v>30</v>
      </c>
      <c r="L2146" s="1">
        <v>15000000</v>
      </c>
      <c r="M2146" s="1">
        <v>3067917</v>
      </c>
      <c r="N2146" t="s">
        <v>61</v>
      </c>
      <c r="O2146">
        <v>99</v>
      </c>
      <c r="P2146" s="6" t="str">
        <f>_xlfn.XLOOKUP(movie3[[#This Row],[year]],inflation!E$2:E$225,inflation!F$2:F$225,,0)</f>
        <v>421.7</v>
      </c>
      <c r="Q2146" s="2">
        <f>movie3[[#This Row],[gross]] * (inflation!B$226 / movie3[[#This Row],[CPI of Released Year]])</f>
        <v>6661097.4749822151</v>
      </c>
      <c r="R2146" s="2">
        <f>movie3[[#This Row],[gross]]-movie3[[#This Row],[budget]]</f>
        <v>-11932083</v>
      </c>
    </row>
    <row r="2147" spans="1:18" hidden="1" x14ac:dyDescent="0.25">
      <c r="A2147" t="s">
        <v>7227</v>
      </c>
      <c r="B2147" t="s">
        <v>2000</v>
      </c>
      <c r="C2147" t="s">
        <v>17</v>
      </c>
      <c r="D2147">
        <v>1992</v>
      </c>
      <c r="E2147" t="s">
        <v>7195</v>
      </c>
      <c r="F2147">
        <v>6.5</v>
      </c>
      <c r="G2147" s="1">
        <v>4900</v>
      </c>
      <c r="H2147" t="s">
        <v>2157</v>
      </c>
      <c r="I2147" t="s">
        <v>7228</v>
      </c>
      <c r="J2147" t="s">
        <v>2040</v>
      </c>
      <c r="K2147" t="s">
        <v>453</v>
      </c>
      <c r="L2147" s="1">
        <v>27000000</v>
      </c>
      <c r="M2147" s="1">
        <v>14683921</v>
      </c>
      <c r="N2147" t="s">
        <v>5331</v>
      </c>
      <c r="O2147">
        <v>132</v>
      </c>
      <c r="P2147" s="6" t="str">
        <f>_xlfn.XLOOKUP(movie3[[#This Row],[year]],inflation!E$2:E$225,inflation!F$2:F$225,,0)</f>
        <v>421.7</v>
      </c>
      <c r="Q2147" s="2">
        <f>movie3[[#This Row],[gross]] * (inflation!B$226 / movie3[[#This Row],[CPI of Released Year]])</f>
        <v>31881901.98624615</v>
      </c>
      <c r="R2147" s="2">
        <f>movie3[[#This Row],[gross]]-movie3[[#This Row],[budget]]</f>
        <v>-12316079</v>
      </c>
    </row>
    <row r="2148" spans="1:18" hidden="1" x14ac:dyDescent="0.25">
      <c r="A2148" t="s">
        <v>7240</v>
      </c>
      <c r="B2148" t="s">
        <v>2000</v>
      </c>
      <c r="C2148" t="s">
        <v>34</v>
      </c>
      <c r="D2148">
        <v>1992</v>
      </c>
      <c r="E2148" t="s">
        <v>7241</v>
      </c>
      <c r="F2148">
        <v>6.5</v>
      </c>
      <c r="G2148" s="1">
        <v>11000</v>
      </c>
      <c r="H2148" t="s">
        <v>7242</v>
      </c>
      <c r="I2148" t="s">
        <v>7243</v>
      </c>
      <c r="J2148" t="s">
        <v>2754</v>
      </c>
      <c r="K2148" t="s">
        <v>492</v>
      </c>
      <c r="L2148" s="1">
        <v>10000000</v>
      </c>
      <c r="M2148" s="1">
        <v>8359717</v>
      </c>
      <c r="N2148" t="s">
        <v>2755</v>
      </c>
      <c r="O2148">
        <v>104</v>
      </c>
      <c r="P2148" s="6" t="str">
        <f>_xlfn.XLOOKUP(movie3[[#This Row],[year]],inflation!E$2:E$225,inflation!F$2:F$225,,0)</f>
        <v>421.7</v>
      </c>
      <c r="Q2148" s="2">
        <f>movie3[[#This Row],[gross]] * (inflation!B$226 / movie3[[#This Row],[CPI of Released Year]])</f>
        <v>18150715.876689591</v>
      </c>
      <c r="R2148" s="2">
        <f>movie3[[#This Row],[gross]]-movie3[[#This Row],[budget]]</f>
        <v>-1640283</v>
      </c>
    </row>
    <row r="2149" spans="1:18" hidden="1" x14ac:dyDescent="0.25">
      <c r="A2149" t="s">
        <v>7245</v>
      </c>
      <c r="B2149" t="s">
        <v>2709</v>
      </c>
      <c r="C2149" t="s">
        <v>41</v>
      </c>
      <c r="D2149">
        <v>1992</v>
      </c>
      <c r="E2149" t="s">
        <v>5333</v>
      </c>
      <c r="F2149">
        <v>6.5</v>
      </c>
      <c r="G2149" s="1">
        <v>2900</v>
      </c>
      <c r="H2149" t="s">
        <v>7246</v>
      </c>
      <c r="I2149" t="s">
        <v>7246</v>
      </c>
      <c r="J2149" t="s">
        <v>7247</v>
      </c>
      <c r="K2149" t="s">
        <v>30</v>
      </c>
      <c r="L2149" s="1">
        <v>22769</v>
      </c>
      <c r="M2149" s="1">
        <v>692585</v>
      </c>
      <c r="N2149" t="s">
        <v>7248</v>
      </c>
      <c r="O2149">
        <v>81</v>
      </c>
      <c r="P2149" s="6" t="str">
        <f>_xlfn.XLOOKUP(movie3[[#This Row],[year]],inflation!E$2:E$225,inflation!F$2:F$225,,0)</f>
        <v>421.7</v>
      </c>
      <c r="Q2149" s="2">
        <f>movie3[[#This Row],[gross]] * (inflation!B$226 / movie3[[#This Row],[CPI of Released Year]])</f>
        <v>1503748.6981266304</v>
      </c>
      <c r="R2149" s="2">
        <f>movie3[[#This Row],[gross]]-movie3[[#This Row],[budget]]</f>
        <v>669816</v>
      </c>
    </row>
    <row r="2150" spans="1:18" hidden="1" x14ac:dyDescent="0.25">
      <c r="A2150" t="s">
        <v>6816</v>
      </c>
      <c r="B2150" t="s">
        <v>33</v>
      </c>
      <c r="C2150" t="s">
        <v>41</v>
      </c>
      <c r="D2150">
        <v>1992</v>
      </c>
      <c r="E2150" t="s">
        <v>6817</v>
      </c>
      <c r="F2150">
        <v>6.4</v>
      </c>
      <c r="G2150" s="1">
        <v>91000</v>
      </c>
      <c r="H2150" t="s">
        <v>3870</v>
      </c>
      <c r="I2150" t="s">
        <v>6818</v>
      </c>
      <c r="J2150" t="s">
        <v>3539</v>
      </c>
      <c r="K2150" t="s">
        <v>30</v>
      </c>
      <c r="L2150" s="1">
        <v>31000000</v>
      </c>
      <c r="M2150" s="1">
        <v>231605150</v>
      </c>
      <c r="N2150" t="s">
        <v>2094</v>
      </c>
      <c r="O2150">
        <v>100</v>
      </c>
      <c r="P2150" s="6" t="str">
        <f>_xlfn.XLOOKUP(movie3[[#This Row],[year]],inflation!E$2:E$225,inflation!F$2:F$225,,0)</f>
        <v>421.7</v>
      </c>
      <c r="Q2150" s="2">
        <f>movie3[[#This Row],[gross]] * (inflation!B$226 / movie3[[#This Row],[CPI of Released Year]])</f>
        <v>502863825.80033201</v>
      </c>
      <c r="R2150" s="2">
        <f>movie3[[#This Row],[gross]]-movie3[[#This Row],[budget]]</f>
        <v>200605150</v>
      </c>
    </row>
    <row r="2151" spans="1:18" hidden="1" x14ac:dyDescent="0.25">
      <c r="A2151" t="s">
        <v>6835</v>
      </c>
      <c r="B2151" t="s">
        <v>16</v>
      </c>
      <c r="C2151" t="s">
        <v>17</v>
      </c>
      <c r="D2151">
        <v>1992</v>
      </c>
      <c r="E2151" t="s">
        <v>6836</v>
      </c>
      <c r="F2151">
        <v>6.4</v>
      </c>
      <c r="G2151" s="1">
        <v>34000</v>
      </c>
      <c r="H2151" t="s">
        <v>4056</v>
      </c>
      <c r="I2151" t="s">
        <v>6837</v>
      </c>
      <c r="J2151" t="s">
        <v>6838</v>
      </c>
      <c r="K2151" t="s">
        <v>30</v>
      </c>
      <c r="L2151" s="1">
        <v>16000000</v>
      </c>
      <c r="M2151" s="1">
        <v>48017402</v>
      </c>
      <c r="N2151" t="s">
        <v>31</v>
      </c>
      <c r="O2151">
        <v>107</v>
      </c>
      <c r="P2151" s="6" t="str">
        <f>_xlfn.XLOOKUP(movie3[[#This Row],[year]],inflation!E$2:E$225,inflation!F$2:F$225,,0)</f>
        <v>421.7</v>
      </c>
      <c r="Q2151" s="2">
        <f>movie3[[#This Row],[gross]] * (inflation!B$226 / movie3[[#This Row],[CPI of Released Year]])</f>
        <v>104255947.99905147</v>
      </c>
      <c r="R2151" s="2">
        <f>movie3[[#This Row],[gross]]-movie3[[#This Row],[budget]]</f>
        <v>32017402</v>
      </c>
    </row>
    <row r="2152" spans="1:18" hidden="1" x14ac:dyDescent="0.25">
      <c r="A2152" t="s">
        <v>6964</v>
      </c>
      <c r="B2152" t="s">
        <v>16</v>
      </c>
      <c r="C2152" t="s">
        <v>41</v>
      </c>
      <c r="D2152">
        <v>1992</v>
      </c>
      <c r="E2152" t="s">
        <v>6965</v>
      </c>
      <c r="F2152">
        <v>6.4</v>
      </c>
      <c r="G2152" s="1">
        <v>13000</v>
      </c>
      <c r="H2152" t="s">
        <v>4413</v>
      </c>
      <c r="I2152" t="s">
        <v>6966</v>
      </c>
      <c r="J2152" t="s">
        <v>6967</v>
      </c>
      <c r="K2152" t="s">
        <v>1112</v>
      </c>
      <c r="N2152" t="s">
        <v>6968</v>
      </c>
      <c r="O2152">
        <v>95</v>
      </c>
      <c r="P2152" s="6" t="str">
        <f>_xlfn.XLOOKUP(movie3[[#This Row],[year]],inflation!E$2:E$225,inflation!F$2:F$225,,0)</f>
        <v>421.7</v>
      </c>
      <c r="Q2152" s="2">
        <f>movie3[[#This Row],[gross]] * (inflation!B$226 / movie3[[#This Row],[CPI of Released Year]])</f>
        <v>0</v>
      </c>
      <c r="R2152" s="2">
        <f>movie3[[#This Row],[gross]]-movie3[[#This Row],[budget]]</f>
        <v>0</v>
      </c>
    </row>
    <row r="2153" spans="1:18" hidden="1" x14ac:dyDescent="0.25">
      <c r="A2153" t="s">
        <v>7097</v>
      </c>
      <c r="B2153" t="s">
        <v>16</v>
      </c>
      <c r="C2153" t="s">
        <v>17</v>
      </c>
      <c r="D2153">
        <v>1992</v>
      </c>
      <c r="E2153" t="s">
        <v>6737</v>
      </c>
      <c r="F2153">
        <v>6.4</v>
      </c>
      <c r="G2153" s="1">
        <v>9400</v>
      </c>
      <c r="H2153" t="s">
        <v>673</v>
      </c>
      <c r="I2153" t="s">
        <v>3090</v>
      </c>
      <c r="J2153" t="s">
        <v>1820</v>
      </c>
      <c r="K2153" t="s">
        <v>30</v>
      </c>
      <c r="M2153" s="1">
        <v>43838238</v>
      </c>
      <c r="N2153" t="s">
        <v>180</v>
      </c>
      <c r="O2153">
        <v>132</v>
      </c>
      <c r="P2153" s="6" t="str">
        <f>_xlfn.XLOOKUP(movie3[[#This Row],[year]],inflation!E$2:E$225,inflation!F$2:F$225,,0)</f>
        <v>421.7</v>
      </c>
      <c r="Q2153" s="2">
        <f>movie3[[#This Row],[gross]] * (inflation!B$226 / movie3[[#This Row],[CPI of Released Year]])</f>
        <v>95182097.967275321</v>
      </c>
      <c r="R2153" s="2">
        <f>movie3[[#This Row],[gross]]-movie3[[#This Row],[budget]]</f>
        <v>43838238</v>
      </c>
    </row>
    <row r="2154" spans="1:18" hidden="1" x14ac:dyDescent="0.25">
      <c r="A2154" t="s">
        <v>7109</v>
      </c>
      <c r="B2154" t="s">
        <v>2000</v>
      </c>
      <c r="C2154" t="s">
        <v>34</v>
      </c>
      <c r="D2154">
        <v>1992</v>
      </c>
      <c r="E2154" t="s">
        <v>6893</v>
      </c>
      <c r="F2154">
        <v>6.4</v>
      </c>
      <c r="G2154" s="1">
        <v>2600</v>
      </c>
      <c r="H2154" t="s">
        <v>1723</v>
      </c>
      <c r="I2154" t="s">
        <v>7110</v>
      </c>
      <c r="J2154" t="s">
        <v>2241</v>
      </c>
      <c r="K2154" t="s">
        <v>30</v>
      </c>
      <c r="L2154" s="1">
        <v>29000000</v>
      </c>
      <c r="M2154" s="1">
        <v>5519569</v>
      </c>
      <c r="N2154" t="s">
        <v>6793</v>
      </c>
      <c r="O2154">
        <v>126</v>
      </c>
      <c r="P2154" s="6" t="str">
        <f>_xlfn.XLOOKUP(movie3[[#This Row],[year]],inflation!E$2:E$225,inflation!F$2:F$225,,0)</f>
        <v>421.7</v>
      </c>
      <c r="Q2154" s="2">
        <f>movie3[[#This Row],[gross]] * (inflation!B$226 / movie3[[#This Row],[CPI of Released Year]])</f>
        <v>11984153.133507233</v>
      </c>
      <c r="R2154" s="2">
        <f>movie3[[#This Row],[gross]]-movie3[[#This Row],[budget]]</f>
        <v>-23480431</v>
      </c>
    </row>
    <row r="2155" spans="1:18" hidden="1" x14ac:dyDescent="0.25">
      <c r="A2155" t="s">
        <v>7218</v>
      </c>
      <c r="B2155" t="s">
        <v>16</v>
      </c>
      <c r="C2155" t="s">
        <v>17</v>
      </c>
      <c r="D2155">
        <v>1992</v>
      </c>
      <c r="E2155" t="s">
        <v>6129</v>
      </c>
      <c r="F2155">
        <v>6.4</v>
      </c>
      <c r="G2155" s="1">
        <v>5200</v>
      </c>
      <c r="H2155" t="s">
        <v>7219</v>
      </c>
      <c r="I2155" t="s">
        <v>7220</v>
      </c>
      <c r="J2155" t="s">
        <v>1228</v>
      </c>
      <c r="K2155" t="s">
        <v>453</v>
      </c>
      <c r="L2155" s="1">
        <v>15500000</v>
      </c>
      <c r="M2155" s="1">
        <v>6742168</v>
      </c>
      <c r="N2155" t="s">
        <v>7017</v>
      </c>
      <c r="O2155">
        <v>104</v>
      </c>
      <c r="P2155" s="6" t="str">
        <f>_xlfn.XLOOKUP(movie3[[#This Row],[year]],inflation!E$2:E$225,inflation!F$2:F$225,,0)</f>
        <v>421.7</v>
      </c>
      <c r="Q2155" s="2">
        <f>movie3[[#This Row],[gross]] * (inflation!B$226 / movie3[[#This Row],[CPI of Released Year]])</f>
        <v>14638674.462414039</v>
      </c>
      <c r="R2155" s="2">
        <f>movie3[[#This Row],[gross]]-movie3[[#This Row],[budget]]</f>
        <v>-8757832</v>
      </c>
    </row>
    <row r="2156" spans="1:18" hidden="1" x14ac:dyDescent="0.25">
      <c r="A2156" t="s">
        <v>7290</v>
      </c>
      <c r="B2156" t="s">
        <v>16</v>
      </c>
      <c r="C2156" t="s">
        <v>34</v>
      </c>
      <c r="D2156">
        <v>1992</v>
      </c>
      <c r="E2156" t="s">
        <v>7291</v>
      </c>
      <c r="F2156">
        <v>6.4</v>
      </c>
      <c r="G2156" s="1">
        <v>4200</v>
      </c>
      <c r="H2156" t="s">
        <v>7292</v>
      </c>
      <c r="I2156" t="s">
        <v>7292</v>
      </c>
      <c r="J2156" t="s">
        <v>7293</v>
      </c>
      <c r="K2156" t="s">
        <v>2110</v>
      </c>
      <c r="N2156" t="s">
        <v>7294</v>
      </c>
      <c r="O2156">
        <v>83</v>
      </c>
      <c r="P2156" s="6" t="str">
        <f>_xlfn.XLOOKUP(movie3[[#This Row],[year]],inflation!E$2:E$225,inflation!F$2:F$225,,0)</f>
        <v>421.7</v>
      </c>
      <c r="Q2156" s="2">
        <f>movie3[[#This Row],[gross]] * (inflation!B$226 / movie3[[#This Row],[CPI of Released Year]])</f>
        <v>0</v>
      </c>
      <c r="R2156" s="2">
        <f>movie3[[#This Row],[gross]]-movie3[[#This Row],[budget]]</f>
        <v>0</v>
      </c>
    </row>
    <row r="2157" spans="1:18" hidden="1" x14ac:dyDescent="0.25">
      <c r="A2157" t="s">
        <v>7336</v>
      </c>
      <c r="B2157" t="s">
        <v>16</v>
      </c>
      <c r="C2157" t="s">
        <v>41</v>
      </c>
      <c r="D2157">
        <v>1992</v>
      </c>
      <c r="E2157" t="s">
        <v>7186</v>
      </c>
      <c r="F2157">
        <v>6.4</v>
      </c>
      <c r="G2157" s="1">
        <v>4500</v>
      </c>
      <c r="H2157" t="s">
        <v>7337</v>
      </c>
      <c r="I2157" t="s">
        <v>7337</v>
      </c>
      <c r="J2157" t="s">
        <v>7338</v>
      </c>
      <c r="K2157" t="s">
        <v>1094</v>
      </c>
      <c r="M2157" s="1">
        <v>9481984</v>
      </c>
      <c r="N2157" t="s">
        <v>7339</v>
      </c>
      <c r="O2157">
        <v>127</v>
      </c>
      <c r="P2157" s="6" t="str">
        <f>_xlfn.XLOOKUP(movie3[[#This Row],[year]],inflation!E$2:E$225,inflation!F$2:F$225,,0)</f>
        <v>421.7</v>
      </c>
      <c r="Q2157" s="2">
        <f>movie3[[#This Row],[gross]] * (inflation!B$226 / movie3[[#This Row],[CPI of Released Year]])</f>
        <v>20587395.187099837</v>
      </c>
      <c r="R2157" s="2">
        <f>movie3[[#This Row],[gross]]-movie3[[#This Row],[budget]]</f>
        <v>9481984</v>
      </c>
    </row>
    <row r="2158" spans="1:18" hidden="1" x14ac:dyDescent="0.25">
      <c r="A2158" t="s">
        <v>6802</v>
      </c>
      <c r="B2158" t="s">
        <v>16</v>
      </c>
      <c r="C2158" t="s">
        <v>34</v>
      </c>
      <c r="D2158">
        <v>1992</v>
      </c>
      <c r="E2158" t="s">
        <v>6803</v>
      </c>
      <c r="F2158">
        <v>6.3</v>
      </c>
      <c r="G2158" s="1">
        <v>124000</v>
      </c>
      <c r="H2158" t="s">
        <v>5381</v>
      </c>
      <c r="I2158" t="s">
        <v>497</v>
      </c>
      <c r="J2158" t="s">
        <v>2831</v>
      </c>
      <c r="K2158" t="s">
        <v>30</v>
      </c>
      <c r="L2158" s="1">
        <v>25000000</v>
      </c>
      <c r="M2158" s="1">
        <v>411006740</v>
      </c>
      <c r="N2158" t="s">
        <v>6804</v>
      </c>
      <c r="O2158">
        <v>129</v>
      </c>
      <c r="P2158" s="6" t="str">
        <f>_xlfn.XLOOKUP(movie3[[#This Row],[year]],inflation!E$2:E$225,inflation!F$2:F$225,,0)</f>
        <v>421.7</v>
      </c>
      <c r="Q2158" s="2">
        <f>movie3[[#This Row],[gross]] * (inflation!B$226 / movie3[[#This Row],[CPI of Released Year]])</f>
        <v>892382668.11477363</v>
      </c>
      <c r="R2158" s="2">
        <f>movie3[[#This Row],[gross]]-movie3[[#This Row],[budget]]</f>
        <v>386006740</v>
      </c>
    </row>
    <row r="2159" spans="1:18" hidden="1" x14ac:dyDescent="0.25">
      <c r="A2159" t="s">
        <v>1981</v>
      </c>
      <c r="B2159" t="s">
        <v>33</v>
      </c>
      <c r="C2159" t="s">
        <v>17</v>
      </c>
      <c r="D2159">
        <v>1992</v>
      </c>
      <c r="E2159" t="s">
        <v>6940</v>
      </c>
      <c r="F2159">
        <v>6.3</v>
      </c>
      <c r="G2159" s="1">
        <v>45000</v>
      </c>
      <c r="H2159" t="s">
        <v>577</v>
      </c>
      <c r="I2159" t="s">
        <v>6353</v>
      </c>
      <c r="J2159" t="s">
        <v>536</v>
      </c>
      <c r="K2159" t="s">
        <v>30</v>
      </c>
      <c r="M2159" s="1">
        <v>127956187</v>
      </c>
      <c r="N2159" t="s">
        <v>23</v>
      </c>
      <c r="O2159">
        <v>102</v>
      </c>
      <c r="P2159" s="6" t="str">
        <f>_xlfn.XLOOKUP(movie3[[#This Row],[year]],inflation!E$2:E$225,inflation!F$2:F$225,,0)</f>
        <v>421.7</v>
      </c>
      <c r="Q2159" s="2">
        <f>movie3[[#This Row],[gross]] * (inflation!B$226 / movie3[[#This Row],[CPI of Released Year]])</f>
        <v>277819978.22433013</v>
      </c>
      <c r="R2159" s="2">
        <f>movie3[[#This Row],[gross]]-movie3[[#This Row],[budget]]</f>
        <v>127956187</v>
      </c>
    </row>
    <row r="2160" spans="1:18" hidden="1" x14ac:dyDescent="0.25">
      <c r="A2160" t="s">
        <v>7035</v>
      </c>
      <c r="B2160" t="s">
        <v>16</v>
      </c>
      <c r="C2160" t="s">
        <v>104</v>
      </c>
      <c r="D2160">
        <v>1992</v>
      </c>
      <c r="E2160" t="s">
        <v>7036</v>
      </c>
      <c r="F2160">
        <v>6.3</v>
      </c>
      <c r="G2160" s="1">
        <v>15000</v>
      </c>
      <c r="H2160" t="s">
        <v>1864</v>
      </c>
      <c r="I2160" t="s">
        <v>7037</v>
      </c>
      <c r="J2160" t="s">
        <v>508</v>
      </c>
      <c r="K2160" t="s">
        <v>2110</v>
      </c>
      <c r="M2160" s="1">
        <v>57138719</v>
      </c>
      <c r="N2160" t="s">
        <v>6213</v>
      </c>
      <c r="O2160">
        <v>111</v>
      </c>
      <c r="P2160" s="6" t="str">
        <f>_xlfn.XLOOKUP(movie3[[#This Row],[year]],inflation!E$2:E$225,inflation!F$2:F$225,,0)</f>
        <v>421.7</v>
      </c>
      <c r="Q2160" s="2">
        <f>movie3[[#This Row],[gross]] * (inflation!B$226 / movie3[[#This Row],[CPI of Released Year]])</f>
        <v>124060258.75361632</v>
      </c>
      <c r="R2160" s="2">
        <f>movie3[[#This Row],[gross]]-movie3[[#This Row],[budget]]</f>
        <v>57138719</v>
      </c>
    </row>
    <row r="2161" spans="1:18" hidden="1" x14ac:dyDescent="0.25">
      <c r="A2161" t="s">
        <v>7060</v>
      </c>
      <c r="B2161" t="s">
        <v>16</v>
      </c>
      <c r="C2161" t="s">
        <v>104</v>
      </c>
      <c r="D2161">
        <v>1992</v>
      </c>
      <c r="E2161" t="s">
        <v>4399</v>
      </c>
      <c r="F2161">
        <v>6.3</v>
      </c>
      <c r="G2161" s="1">
        <v>16000</v>
      </c>
      <c r="H2161" t="s">
        <v>2158</v>
      </c>
      <c r="I2161" t="s">
        <v>2158</v>
      </c>
      <c r="J2161" t="s">
        <v>7061</v>
      </c>
      <c r="K2161" t="s">
        <v>195</v>
      </c>
      <c r="L2161" s="1">
        <v>20000000</v>
      </c>
      <c r="M2161" s="1">
        <v>11390479</v>
      </c>
      <c r="N2161" t="s">
        <v>44</v>
      </c>
      <c r="O2161">
        <v>124</v>
      </c>
      <c r="P2161" s="6" t="str">
        <f>_xlfn.XLOOKUP(movie3[[#This Row],[year]],inflation!E$2:E$225,inflation!F$2:F$225,,0)</f>
        <v>421.7</v>
      </c>
      <c r="Q2161" s="2">
        <f>movie3[[#This Row],[gross]] * (inflation!B$226 / movie3[[#This Row],[CPI of Released Year]])</f>
        <v>24731141.978657816</v>
      </c>
      <c r="R2161" s="2">
        <f>movie3[[#This Row],[gross]]-movie3[[#This Row],[budget]]</f>
        <v>-8609521</v>
      </c>
    </row>
    <row r="2162" spans="1:18" hidden="1" x14ac:dyDescent="0.25">
      <c r="A2162" t="s">
        <v>7101</v>
      </c>
      <c r="B2162" t="s">
        <v>16</v>
      </c>
      <c r="C2162" t="s">
        <v>34</v>
      </c>
      <c r="D2162">
        <v>1992</v>
      </c>
      <c r="E2162" t="s">
        <v>6934</v>
      </c>
      <c r="F2162">
        <v>6.3</v>
      </c>
      <c r="G2162" s="1">
        <v>10000</v>
      </c>
      <c r="H2162" t="s">
        <v>77</v>
      </c>
      <c r="I2162" t="s">
        <v>7102</v>
      </c>
      <c r="J2162" t="s">
        <v>4392</v>
      </c>
      <c r="K2162" t="s">
        <v>30</v>
      </c>
      <c r="L2162" s="1">
        <v>14000000</v>
      </c>
      <c r="M2162" s="1">
        <v>13249535</v>
      </c>
      <c r="N2162" t="s">
        <v>61</v>
      </c>
      <c r="O2162">
        <v>101</v>
      </c>
      <c r="P2162" s="6" t="str">
        <f>_xlfn.XLOOKUP(movie3[[#This Row],[year]],inflation!E$2:E$225,inflation!F$2:F$225,,0)</f>
        <v>421.7</v>
      </c>
      <c r="Q2162" s="2">
        <f>movie3[[#This Row],[gross]] * (inflation!B$226 / movie3[[#This Row],[CPI of Released Year]])</f>
        <v>28767546.231918428</v>
      </c>
      <c r="R2162" s="2">
        <f>movie3[[#This Row],[gross]]-movie3[[#This Row],[budget]]</f>
        <v>-750465</v>
      </c>
    </row>
    <row r="2163" spans="1:18" hidden="1" x14ac:dyDescent="0.25">
      <c r="A2163" t="s">
        <v>7106</v>
      </c>
      <c r="B2163" t="s">
        <v>16</v>
      </c>
      <c r="C2163" t="s">
        <v>34</v>
      </c>
      <c r="D2163">
        <v>1992</v>
      </c>
      <c r="E2163" t="s">
        <v>5333</v>
      </c>
      <c r="F2163">
        <v>6.3</v>
      </c>
      <c r="G2163" s="1">
        <v>8600</v>
      </c>
      <c r="H2163" t="s">
        <v>4611</v>
      </c>
      <c r="I2163" t="s">
        <v>7107</v>
      </c>
      <c r="J2163" t="s">
        <v>7108</v>
      </c>
      <c r="K2163" t="s">
        <v>30</v>
      </c>
      <c r="L2163" s="1">
        <v>10000000</v>
      </c>
      <c r="M2163" s="1">
        <v>14356479</v>
      </c>
      <c r="N2163" t="s">
        <v>180</v>
      </c>
      <c r="O2163">
        <v>95</v>
      </c>
      <c r="P2163" s="6" t="str">
        <f>_xlfn.XLOOKUP(movie3[[#This Row],[year]],inflation!E$2:E$225,inflation!F$2:F$225,,0)</f>
        <v>421.7</v>
      </c>
      <c r="Q2163" s="2">
        <f>movie3[[#This Row],[gross]] * (inflation!B$226 / movie3[[#This Row],[CPI of Released Year]])</f>
        <v>31170956.064500831</v>
      </c>
      <c r="R2163" s="2">
        <f>movie3[[#This Row],[gross]]-movie3[[#This Row],[budget]]</f>
        <v>4356479</v>
      </c>
    </row>
    <row r="2164" spans="1:18" hidden="1" x14ac:dyDescent="0.25">
      <c r="A2164" t="s">
        <v>7164</v>
      </c>
      <c r="B2164" t="s">
        <v>2000</v>
      </c>
      <c r="C2164" t="s">
        <v>17</v>
      </c>
      <c r="D2164">
        <v>1992</v>
      </c>
      <c r="E2164" t="s">
        <v>6788</v>
      </c>
      <c r="F2164">
        <v>6.3</v>
      </c>
      <c r="G2164" s="1">
        <v>1900</v>
      </c>
      <c r="H2164" t="s">
        <v>7165</v>
      </c>
      <c r="I2164" t="s">
        <v>7166</v>
      </c>
      <c r="J2164" t="s">
        <v>3539</v>
      </c>
      <c r="K2164" t="s">
        <v>91</v>
      </c>
      <c r="M2164" s="1">
        <v>7306242</v>
      </c>
      <c r="N2164" t="s">
        <v>5939</v>
      </c>
      <c r="O2164">
        <v>117</v>
      </c>
      <c r="P2164" s="6" t="str">
        <f>_xlfn.XLOOKUP(movie3[[#This Row],[year]],inflation!E$2:E$225,inflation!F$2:F$225,,0)</f>
        <v>421.7</v>
      </c>
      <c r="Q2164" s="2">
        <f>movie3[[#This Row],[gross]] * (inflation!B$226 / movie3[[#This Row],[CPI of Released Year]])</f>
        <v>15863398.565805076</v>
      </c>
      <c r="R2164" s="2">
        <f>movie3[[#This Row],[gross]]-movie3[[#This Row],[budget]]</f>
        <v>7306242</v>
      </c>
    </row>
    <row r="2165" spans="1:18" hidden="1" x14ac:dyDescent="0.25">
      <c r="A2165" t="s">
        <v>7223</v>
      </c>
      <c r="B2165" t="s">
        <v>2000</v>
      </c>
      <c r="C2165" t="s">
        <v>17</v>
      </c>
      <c r="D2165">
        <v>1992</v>
      </c>
      <c r="E2165" t="s">
        <v>7224</v>
      </c>
      <c r="F2165">
        <v>6.3</v>
      </c>
      <c r="G2165" s="1">
        <v>1100</v>
      </c>
      <c r="H2165" t="s">
        <v>7225</v>
      </c>
      <c r="I2165" t="s">
        <v>5174</v>
      </c>
      <c r="J2165" t="s">
        <v>759</v>
      </c>
      <c r="K2165" t="s">
        <v>30</v>
      </c>
      <c r="M2165" s="1">
        <v>4906900</v>
      </c>
      <c r="N2165" t="s">
        <v>7226</v>
      </c>
      <c r="O2165">
        <v>117</v>
      </c>
      <c r="P2165" s="6" t="str">
        <f>_xlfn.XLOOKUP(movie3[[#This Row],[year]],inflation!E$2:E$225,inflation!F$2:F$225,,0)</f>
        <v>421.7</v>
      </c>
      <c r="Q2165" s="2">
        <f>movie3[[#This Row],[gross]] * (inflation!B$226 / movie3[[#This Row],[CPI of Released Year]])</f>
        <v>10653918.994545886</v>
      </c>
      <c r="R2165" s="2">
        <f>movie3[[#This Row],[gross]]-movie3[[#This Row],[budget]]</f>
        <v>4906900</v>
      </c>
    </row>
    <row r="2166" spans="1:18" hidden="1" x14ac:dyDescent="0.25">
      <c r="A2166" t="s">
        <v>7267</v>
      </c>
      <c r="B2166" t="s">
        <v>16</v>
      </c>
      <c r="C2166" t="s">
        <v>17</v>
      </c>
      <c r="D2166">
        <v>1992</v>
      </c>
      <c r="E2166" t="s">
        <v>7010</v>
      </c>
      <c r="F2166">
        <v>6.3</v>
      </c>
      <c r="G2166" s="1">
        <v>1200</v>
      </c>
      <c r="H2166" t="s">
        <v>7268</v>
      </c>
      <c r="I2166" t="s">
        <v>7268</v>
      </c>
      <c r="J2166" t="s">
        <v>7269</v>
      </c>
      <c r="K2166" t="s">
        <v>30</v>
      </c>
      <c r="M2166" s="1">
        <v>1557771</v>
      </c>
      <c r="N2166" t="s">
        <v>5129</v>
      </c>
      <c r="O2166">
        <v>100</v>
      </c>
      <c r="P2166" s="6" t="str">
        <f>_xlfn.XLOOKUP(movie3[[#This Row],[year]],inflation!E$2:E$225,inflation!F$2:F$225,,0)</f>
        <v>421.7</v>
      </c>
      <c r="Q2166" s="2">
        <f>movie3[[#This Row],[gross]] * (inflation!B$226 / movie3[[#This Row],[CPI of Released Year]])</f>
        <v>3382250.7175717335</v>
      </c>
      <c r="R2166" s="2">
        <f>movie3[[#This Row],[gross]]-movie3[[#This Row],[budget]]</f>
        <v>1557771</v>
      </c>
    </row>
    <row r="2167" spans="1:18" hidden="1" x14ac:dyDescent="0.25">
      <c r="A2167" t="s">
        <v>6991</v>
      </c>
      <c r="B2167" t="s">
        <v>16</v>
      </c>
      <c r="C2167" t="s">
        <v>34</v>
      </c>
      <c r="D2167">
        <v>1992</v>
      </c>
      <c r="E2167" t="s">
        <v>6602</v>
      </c>
      <c r="F2167">
        <v>6.2</v>
      </c>
      <c r="G2167" s="1">
        <v>13000</v>
      </c>
      <c r="H2167" t="s">
        <v>6992</v>
      </c>
      <c r="I2167" t="s">
        <v>6993</v>
      </c>
      <c r="J2167" t="s">
        <v>1762</v>
      </c>
      <c r="K2167" t="s">
        <v>22</v>
      </c>
      <c r="L2167" s="1">
        <v>7000000</v>
      </c>
      <c r="M2167" s="1">
        <v>5430822</v>
      </c>
      <c r="N2167" t="s">
        <v>6994</v>
      </c>
      <c r="O2167">
        <v>90</v>
      </c>
      <c r="P2167" s="6" t="str">
        <f>_xlfn.XLOOKUP(movie3[[#This Row],[year]],inflation!E$2:E$225,inflation!F$2:F$225,,0)</f>
        <v>421.7</v>
      </c>
      <c r="Q2167" s="2">
        <f>movie3[[#This Row],[gross]] * (inflation!B$226 / movie3[[#This Row],[CPI of Released Year]])</f>
        <v>11791464.60327247</v>
      </c>
      <c r="R2167" s="2">
        <f>movie3[[#This Row],[gross]]-movie3[[#This Row],[budget]]</f>
        <v>-1569178</v>
      </c>
    </row>
    <row r="2168" spans="1:18" hidden="1" x14ac:dyDescent="0.25">
      <c r="A2168" t="s">
        <v>7033</v>
      </c>
      <c r="B2168" t="s">
        <v>16</v>
      </c>
      <c r="C2168" t="s">
        <v>34</v>
      </c>
      <c r="D2168">
        <v>1992</v>
      </c>
      <c r="E2168" t="s">
        <v>6788</v>
      </c>
      <c r="F2168">
        <v>6.2</v>
      </c>
      <c r="G2168" s="1">
        <v>9500</v>
      </c>
      <c r="H2168" t="s">
        <v>58</v>
      </c>
      <c r="I2168" t="s">
        <v>7034</v>
      </c>
      <c r="J2168" t="s">
        <v>5744</v>
      </c>
      <c r="K2168" t="s">
        <v>30</v>
      </c>
      <c r="L2168" s="1">
        <v>20000000</v>
      </c>
      <c r="M2168" s="1">
        <v>4943279</v>
      </c>
      <c r="N2168" t="s">
        <v>23</v>
      </c>
      <c r="O2168">
        <v>112</v>
      </c>
      <c r="P2168" s="6" t="str">
        <f>_xlfn.XLOOKUP(movie3[[#This Row],[year]],inflation!E$2:E$225,inflation!F$2:F$225,,0)</f>
        <v>421.7</v>
      </c>
      <c r="Q2168" s="2">
        <f>movie3[[#This Row],[gross]] * (inflation!B$226 / movie3[[#This Row],[CPI of Released Year]])</f>
        <v>10732905.507232631</v>
      </c>
      <c r="R2168" s="2">
        <f>movie3[[#This Row],[gross]]-movie3[[#This Row],[budget]]</f>
        <v>-15056721</v>
      </c>
    </row>
    <row r="2169" spans="1:18" hidden="1" x14ac:dyDescent="0.25">
      <c r="A2169" t="s">
        <v>7044</v>
      </c>
      <c r="B2169" t="s">
        <v>33</v>
      </c>
      <c r="C2169" t="s">
        <v>25</v>
      </c>
      <c r="D2169">
        <v>1992</v>
      </c>
      <c r="E2169" t="s">
        <v>6836</v>
      </c>
      <c r="F2169">
        <v>6.2</v>
      </c>
      <c r="G2169" s="1">
        <v>11000</v>
      </c>
      <c r="H2169" t="s">
        <v>708</v>
      </c>
      <c r="I2169" t="s">
        <v>7045</v>
      </c>
      <c r="J2169" t="s">
        <v>383</v>
      </c>
      <c r="K2169" t="s">
        <v>30</v>
      </c>
      <c r="L2169" s="1">
        <v>25000000</v>
      </c>
      <c r="M2169" s="1">
        <v>10736401</v>
      </c>
      <c r="N2169" t="s">
        <v>4533</v>
      </c>
      <c r="O2169">
        <v>88</v>
      </c>
      <c r="P2169" s="6" t="str">
        <f>_xlfn.XLOOKUP(movie3[[#This Row],[year]],inflation!E$2:E$225,inflation!F$2:F$225,,0)</f>
        <v>421.7</v>
      </c>
      <c r="Q2169" s="2">
        <f>movie3[[#This Row],[gross]] * (inflation!B$226 / movie3[[#This Row],[CPI of Released Year]])</f>
        <v>23311000.131847288</v>
      </c>
      <c r="R2169" s="2">
        <f>movie3[[#This Row],[gross]]-movie3[[#This Row],[budget]]</f>
        <v>-14263599</v>
      </c>
    </row>
    <row r="2170" spans="1:18" hidden="1" x14ac:dyDescent="0.25">
      <c r="A2170" t="s">
        <v>6928</v>
      </c>
      <c r="B2170" t="s">
        <v>33</v>
      </c>
      <c r="C2170" t="s">
        <v>41</v>
      </c>
      <c r="D2170">
        <v>1992</v>
      </c>
      <c r="E2170" t="s">
        <v>6929</v>
      </c>
      <c r="F2170">
        <v>6.1</v>
      </c>
      <c r="G2170" s="1">
        <v>23000</v>
      </c>
      <c r="H2170" t="s">
        <v>2223</v>
      </c>
      <c r="I2170" t="s">
        <v>6930</v>
      </c>
      <c r="J2170" t="s">
        <v>852</v>
      </c>
      <c r="K2170" t="s">
        <v>30</v>
      </c>
      <c r="L2170" s="1">
        <v>26000000</v>
      </c>
      <c r="M2170" s="1">
        <v>94900635</v>
      </c>
      <c r="N2170" t="s">
        <v>4880</v>
      </c>
      <c r="O2170">
        <v>102</v>
      </c>
      <c r="P2170" s="6" t="str">
        <f>_xlfn.XLOOKUP(movie3[[#This Row],[year]],inflation!E$2:E$225,inflation!F$2:F$225,,0)</f>
        <v>421.7</v>
      </c>
      <c r="Q2170" s="2">
        <f>movie3[[#This Row],[gross]] * (inflation!B$226 / movie3[[#This Row],[CPI of Released Year]])</f>
        <v>206049374.92530236</v>
      </c>
      <c r="R2170" s="2">
        <f>movie3[[#This Row],[gross]]-movie3[[#This Row],[budget]]</f>
        <v>68900635</v>
      </c>
    </row>
    <row r="2171" spans="1:18" hidden="1" x14ac:dyDescent="0.25">
      <c r="A2171" t="s">
        <v>6983</v>
      </c>
      <c r="B2171" t="s">
        <v>16</v>
      </c>
      <c r="C2171" t="s">
        <v>104</v>
      </c>
      <c r="D2171">
        <v>1992</v>
      </c>
      <c r="E2171" t="s">
        <v>6795</v>
      </c>
      <c r="F2171">
        <v>6.1</v>
      </c>
      <c r="G2171" s="1">
        <v>15000</v>
      </c>
      <c r="H2171" t="s">
        <v>105</v>
      </c>
      <c r="I2171" t="s">
        <v>105</v>
      </c>
      <c r="J2171" t="s">
        <v>3527</v>
      </c>
      <c r="K2171" t="s">
        <v>30</v>
      </c>
      <c r="L2171" s="1">
        <v>12000000</v>
      </c>
      <c r="M2171" s="1">
        <v>37170057</v>
      </c>
      <c r="N2171" t="s">
        <v>6122</v>
      </c>
      <c r="O2171">
        <v>92</v>
      </c>
      <c r="P2171" s="6" t="str">
        <f>_xlfn.XLOOKUP(movie3[[#This Row],[year]],inflation!E$2:E$225,inflation!F$2:F$225,,0)</f>
        <v>421.7</v>
      </c>
      <c r="Q2171" s="2">
        <f>movie3[[#This Row],[gross]] * (inflation!B$226 / movie3[[#This Row],[CPI of Released Year]])</f>
        <v>80704064.94949016</v>
      </c>
      <c r="R2171" s="2">
        <f>movie3[[#This Row],[gross]]-movie3[[#This Row],[budget]]</f>
        <v>25170057</v>
      </c>
    </row>
    <row r="2172" spans="1:18" hidden="1" x14ac:dyDescent="0.25">
      <c r="A2172" t="s">
        <v>7078</v>
      </c>
      <c r="B2172" t="s">
        <v>2000</v>
      </c>
      <c r="C2172" t="s">
        <v>41</v>
      </c>
      <c r="D2172">
        <v>1992</v>
      </c>
      <c r="E2172" t="s">
        <v>7001</v>
      </c>
      <c r="F2172">
        <v>6.1</v>
      </c>
      <c r="G2172" s="1">
        <v>13000</v>
      </c>
      <c r="H2172" t="s">
        <v>2435</v>
      </c>
      <c r="I2172" t="s">
        <v>7079</v>
      </c>
      <c r="J2172" t="s">
        <v>852</v>
      </c>
      <c r="K2172" t="s">
        <v>30</v>
      </c>
      <c r="M2172" s="1">
        <v>23369283</v>
      </c>
      <c r="N2172" t="s">
        <v>44</v>
      </c>
      <c r="O2172">
        <v>108</v>
      </c>
      <c r="P2172" s="6" t="str">
        <f>_xlfn.XLOOKUP(movie3[[#This Row],[year]],inflation!E$2:E$225,inflation!F$2:F$225,,0)</f>
        <v>421.7</v>
      </c>
      <c r="Q2172" s="2">
        <f>movie3[[#This Row],[gross]] * (inflation!B$226 / movie3[[#This Row],[CPI of Released Year]])</f>
        <v>50739662.117144898</v>
      </c>
      <c r="R2172" s="2">
        <f>movie3[[#This Row],[gross]]-movie3[[#This Row],[budget]]</f>
        <v>23369283</v>
      </c>
    </row>
    <row r="2173" spans="1:18" hidden="1" x14ac:dyDescent="0.25">
      <c r="A2173" t="s">
        <v>7081</v>
      </c>
      <c r="B2173" t="s">
        <v>2000</v>
      </c>
      <c r="C2173" t="s">
        <v>41</v>
      </c>
      <c r="D2173">
        <v>1992</v>
      </c>
      <c r="E2173" t="s">
        <v>6883</v>
      </c>
      <c r="F2173">
        <v>6.1</v>
      </c>
      <c r="G2173" s="1">
        <v>7100</v>
      </c>
      <c r="H2173" t="s">
        <v>7082</v>
      </c>
      <c r="I2173" t="s">
        <v>3939</v>
      </c>
      <c r="J2173" t="s">
        <v>5790</v>
      </c>
      <c r="K2173" t="s">
        <v>30</v>
      </c>
      <c r="L2173" s="1">
        <v>7500000</v>
      </c>
      <c r="M2173" s="1">
        <v>13272113</v>
      </c>
      <c r="N2173" t="s">
        <v>23</v>
      </c>
      <c r="O2173">
        <v>98</v>
      </c>
      <c r="P2173" s="6" t="str">
        <f>_xlfn.XLOOKUP(movie3[[#This Row],[year]],inflation!E$2:E$225,inflation!F$2:F$225,,0)</f>
        <v>421.7</v>
      </c>
      <c r="Q2173" s="2">
        <f>movie3[[#This Row],[gross]] * (inflation!B$226 / movie3[[#This Row],[CPI of Released Year]])</f>
        <v>28816567.851078968</v>
      </c>
      <c r="R2173" s="2">
        <f>movie3[[#This Row],[gross]]-movie3[[#This Row],[budget]]</f>
        <v>5772113</v>
      </c>
    </row>
    <row r="2174" spans="1:18" hidden="1" x14ac:dyDescent="0.25">
      <c r="A2174" t="s">
        <v>7158</v>
      </c>
      <c r="B2174" t="s">
        <v>16</v>
      </c>
      <c r="C2174" t="s">
        <v>104</v>
      </c>
      <c r="D2174">
        <v>1992</v>
      </c>
      <c r="E2174" t="s">
        <v>6939</v>
      </c>
      <c r="F2174">
        <v>6.1</v>
      </c>
      <c r="G2174" s="1">
        <v>8100</v>
      </c>
      <c r="H2174" t="s">
        <v>5358</v>
      </c>
      <c r="I2174" t="s">
        <v>6955</v>
      </c>
      <c r="J2174" t="s">
        <v>2221</v>
      </c>
      <c r="K2174" t="s">
        <v>30</v>
      </c>
      <c r="L2174" s="1">
        <v>9000000</v>
      </c>
      <c r="M2174" s="1">
        <v>923418</v>
      </c>
      <c r="N2174" t="s">
        <v>3951</v>
      </c>
      <c r="O2174">
        <v>116</v>
      </c>
      <c r="P2174" s="6" t="str">
        <f>_xlfn.XLOOKUP(movie3[[#This Row],[year]],inflation!E$2:E$225,inflation!F$2:F$225,,0)</f>
        <v>421.7</v>
      </c>
      <c r="Q2174" s="2">
        <f>movie3[[#This Row],[gross]] * (inflation!B$226 / movie3[[#This Row],[CPI of Released Year]])</f>
        <v>2004936.022764999</v>
      </c>
      <c r="R2174" s="2">
        <f>movie3[[#This Row],[gross]]-movie3[[#This Row],[budget]]</f>
        <v>-8076582</v>
      </c>
    </row>
    <row r="2175" spans="1:18" hidden="1" x14ac:dyDescent="0.25">
      <c r="A2175" t="s">
        <v>7215</v>
      </c>
      <c r="B2175" t="s">
        <v>16</v>
      </c>
      <c r="C2175" t="s">
        <v>41</v>
      </c>
      <c r="D2175">
        <v>1992</v>
      </c>
      <c r="E2175" t="s">
        <v>6520</v>
      </c>
      <c r="F2175">
        <v>6.1</v>
      </c>
      <c r="G2175" s="1">
        <v>3100</v>
      </c>
      <c r="H2175" t="s">
        <v>3258</v>
      </c>
      <c r="I2175" t="s">
        <v>7216</v>
      </c>
      <c r="J2175" t="s">
        <v>7217</v>
      </c>
      <c r="K2175" t="s">
        <v>30</v>
      </c>
      <c r="L2175" s="1">
        <v>18000000</v>
      </c>
      <c r="M2175" s="1">
        <v>6375979</v>
      </c>
      <c r="N2175" t="s">
        <v>50</v>
      </c>
      <c r="O2175">
        <v>100</v>
      </c>
      <c r="P2175" s="6" t="str">
        <f>_xlfn.XLOOKUP(movie3[[#This Row],[year]],inflation!E$2:E$225,inflation!F$2:F$225,,0)</f>
        <v>421.7</v>
      </c>
      <c r="Q2175" s="2">
        <f>movie3[[#This Row],[gross]] * (inflation!B$226 / movie3[[#This Row],[CPI of Released Year]])</f>
        <v>13843600.598529762</v>
      </c>
      <c r="R2175" s="2">
        <f>movie3[[#This Row],[gross]]-movie3[[#This Row],[budget]]</f>
        <v>-11624021</v>
      </c>
    </row>
    <row r="2176" spans="1:18" hidden="1" x14ac:dyDescent="0.25">
      <c r="A2176" t="s">
        <v>7320</v>
      </c>
      <c r="B2176" t="s">
        <v>2000</v>
      </c>
      <c r="C2176" t="s">
        <v>17</v>
      </c>
      <c r="D2176">
        <v>1992</v>
      </c>
      <c r="E2176" t="s">
        <v>6977</v>
      </c>
      <c r="F2176">
        <v>6.1</v>
      </c>
      <c r="G2176" s="1">
        <v>1100</v>
      </c>
      <c r="H2176" t="s">
        <v>1586</v>
      </c>
      <c r="I2176" t="s">
        <v>7321</v>
      </c>
      <c r="J2176" t="s">
        <v>7322</v>
      </c>
      <c r="K2176" t="s">
        <v>30</v>
      </c>
      <c r="M2176" s="1">
        <v>2922094</v>
      </c>
      <c r="N2176" t="s">
        <v>180</v>
      </c>
      <c r="O2176">
        <v>105</v>
      </c>
      <c r="P2176" s="6" t="str">
        <f>_xlfn.XLOOKUP(movie3[[#This Row],[year]],inflation!E$2:E$225,inflation!F$2:F$225,,0)</f>
        <v>421.7</v>
      </c>
      <c r="Q2176" s="2">
        <f>movie3[[#This Row],[gross]] * (inflation!B$226 / movie3[[#This Row],[CPI of Released Year]])</f>
        <v>6344484.8622243302</v>
      </c>
      <c r="R2176" s="2">
        <f>movie3[[#This Row],[gross]]-movie3[[#This Row],[budget]]</f>
        <v>2922094</v>
      </c>
    </row>
    <row r="2177" spans="1:18" hidden="1" x14ac:dyDescent="0.25">
      <c r="A2177" t="s">
        <v>6855</v>
      </c>
      <c r="B2177" t="s">
        <v>16</v>
      </c>
      <c r="C2177" t="s">
        <v>34</v>
      </c>
      <c r="D2177">
        <v>1992</v>
      </c>
      <c r="E2177" t="s">
        <v>6840</v>
      </c>
      <c r="F2177">
        <v>6</v>
      </c>
      <c r="G2177" s="1">
        <v>85000</v>
      </c>
      <c r="H2177" t="s">
        <v>6856</v>
      </c>
      <c r="I2177" t="s">
        <v>6857</v>
      </c>
      <c r="J2177" t="s">
        <v>4541</v>
      </c>
      <c r="K2177" t="s">
        <v>30</v>
      </c>
      <c r="L2177" s="1">
        <v>23000000</v>
      </c>
      <c r="M2177" s="1">
        <v>36299898</v>
      </c>
      <c r="N2177" t="s">
        <v>6858</v>
      </c>
      <c r="O2177">
        <v>102</v>
      </c>
      <c r="P2177" s="6" t="str">
        <f>_xlfn.XLOOKUP(movie3[[#This Row],[year]],inflation!E$2:E$225,inflation!F$2:F$225,,0)</f>
        <v>421.7</v>
      </c>
      <c r="Q2177" s="2">
        <f>movie3[[#This Row],[gross]] * (inflation!B$226 / movie3[[#This Row],[CPI of Released Year]])</f>
        <v>78814765.493953049</v>
      </c>
      <c r="R2177" s="2">
        <f>movie3[[#This Row],[gross]]-movie3[[#This Row],[budget]]</f>
        <v>13299898</v>
      </c>
    </row>
    <row r="2178" spans="1:18" hidden="1" x14ac:dyDescent="0.25">
      <c r="A2178" t="s">
        <v>7026</v>
      </c>
      <c r="B2178" t="s">
        <v>2000</v>
      </c>
      <c r="C2178" t="s">
        <v>25</v>
      </c>
      <c r="D2178">
        <v>1992</v>
      </c>
      <c r="E2178" t="s">
        <v>7027</v>
      </c>
      <c r="F2178">
        <v>6</v>
      </c>
      <c r="G2178" s="1">
        <v>22000</v>
      </c>
      <c r="H2178" t="s">
        <v>2914</v>
      </c>
      <c r="I2178" t="s">
        <v>5086</v>
      </c>
      <c r="J2178" t="s">
        <v>570</v>
      </c>
      <c r="K2178" t="s">
        <v>30</v>
      </c>
      <c r="L2178" s="1">
        <v>40000000</v>
      </c>
      <c r="M2178" s="1">
        <v>45500797</v>
      </c>
      <c r="N2178" t="s">
        <v>5724</v>
      </c>
      <c r="O2178">
        <v>106</v>
      </c>
      <c r="P2178" s="6" t="str">
        <f>_xlfn.XLOOKUP(movie3[[#This Row],[year]],inflation!E$2:E$225,inflation!F$2:F$225,,0)</f>
        <v>421.7</v>
      </c>
      <c r="Q2178" s="2">
        <f>movie3[[#This Row],[gross]] * (inflation!B$226 / movie3[[#This Row],[CPI of Released Year]])</f>
        <v>98791865.622954711</v>
      </c>
      <c r="R2178" s="2">
        <f>movie3[[#This Row],[gross]]-movie3[[#This Row],[budget]]</f>
        <v>5500797</v>
      </c>
    </row>
    <row r="2179" spans="1:18" hidden="1" x14ac:dyDescent="0.25">
      <c r="A2179" t="s">
        <v>7066</v>
      </c>
      <c r="B2179" t="s">
        <v>2000</v>
      </c>
      <c r="C2179" t="s">
        <v>41</v>
      </c>
      <c r="D2179">
        <v>1992</v>
      </c>
      <c r="E2179" t="s">
        <v>6129</v>
      </c>
      <c r="F2179">
        <v>6</v>
      </c>
      <c r="G2179" s="1">
        <v>23000</v>
      </c>
      <c r="H2179" t="s">
        <v>126</v>
      </c>
      <c r="I2179" t="s">
        <v>7067</v>
      </c>
      <c r="J2179" t="s">
        <v>49</v>
      </c>
      <c r="K2179" t="s">
        <v>30</v>
      </c>
      <c r="L2179" s="1">
        <v>40000000</v>
      </c>
      <c r="M2179" s="1">
        <v>14358033</v>
      </c>
      <c r="N2179" t="s">
        <v>23</v>
      </c>
      <c r="O2179">
        <v>99</v>
      </c>
      <c r="P2179" s="6" t="str">
        <f>_xlfn.XLOOKUP(movie3[[#This Row],[year]],inflation!E$2:E$225,inflation!F$2:F$225,,0)</f>
        <v>421.7</v>
      </c>
      <c r="Q2179" s="2">
        <f>movie3[[#This Row],[gross]] * (inflation!B$226 / movie3[[#This Row],[CPI of Released Year]])</f>
        <v>31174330.127578851</v>
      </c>
      <c r="R2179" s="2">
        <f>movie3[[#This Row],[gross]]-movie3[[#This Row],[budget]]</f>
        <v>-25641967</v>
      </c>
    </row>
    <row r="2180" spans="1:18" hidden="1" x14ac:dyDescent="0.25">
      <c r="A2180" t="s">
        <v>7123</v>
      </c>
      <c r="B2180" t="s">
        <v>510</v>
      </c>
      <c r="C2180" t="s">
        <v>17</v>
      </c>
      <c r="D2180">
        <v>1992</v>
      </c>
      <c r="E2180" t="s">
        <v>7023</v>
      </c>
      <c r="F2180">
        <v>6</v>
      </c>
      <c r="G2180" s="1">
        <v>3000</v>
      </c>
      <c r="H2180" t="s">
        <v>7124</v>
      </c>
      <c r="I2180" t="s">
        <v>7124</v>
      </c>
      <c r="J2180" t="s">
        <v>7125</v>
      </c>
      <c r="K2180" t="s">
        <v>2110</v>
      </c>
      <c r="M2180" s="1">
        <v>277845</v>
      </c>
      <c r="N2180" t="s">
        <v>7126</v>
      </c>
      <c r="O2180">
        <v>112</v>
      </c>
      <c r="P2180" s="6" t="str">
        <f>_xlfn.XLOOKUP(movie3[[#This Row],[year]],inflation!E$2:E$225,inflation!F$2:F$225,,0)</f>
        <v>421.7</v>
      </c>
      <c r="Q2180" s="2">
        <f>movie3[[#This Row],[gross]] * (inflation!B$226 / movie3[[#This Row],[CPI of Released Year]])</f>
        <v>603260.3319895661</v>
      </c>
      <c r="R2180" s="2">
        <f>movie3[[#This Row],[gross]]-movie3[[#This Row],[budget]]</f>
        <v>277845</v>
      </c>
    </row>
    <row r="2181" spans="1:18" hidden="1" x14ac:dyDescent="0.25">
      <c r="A2181" t="s">
        <v>7127</v>
      </c>
      <c r="B2181" t="s">
        <v>2000</v>
      </c>
      <c r="C2181" t="s">
        <v>41</v>
      </c>
      <c r="D2181">
        <v>1992</v>
      </c>
      <c r="E2181" t="s">
        <v>6811</v>
      </c>
      <c r="F2181">
        <v>6</v>
      </c>
      <c r="G2181" s="1">
        <v>10000</v>
      </c>
      <c r="H2181" t="s">
        <v>1298</v>
      </c>
      <c r="I2181" t="s">
        <v>7128</v>
      </c>
      <c r="J2181" t="s">
        <v>1720</v>
      </c>
      <c r="K2181" t="s">
        <v>30</v>
      </c>
      <c r="L2181" s="1">
        <v>40000000</v>
      </c>
      <c r="M2181" s="1">
        <v>20883046</v>
      </c>
      <c r="N2181" t="s">
        <v>7129</v>
      </c>
      <c r="O2181">
        <v>108</v>
      </c>
      <c r="P2181" s="6" t="str">
        <f>_xlfn.XLOOKUP(movie3[[#This Row],[year]],inflation!E$2:E$225,inflation!F$2:F$225,,0)</f>
        <v>421.7</v>
      </c>
      <c r="Q2181" s="2">
        <f>movie3[[#This Row],[gross]] * (inflation!B$226 / movie3[[#This Row],[CPI of Released Year]])</f>
        <v>45341515.09983401</v>
      </c>
      <c r="R2181" s="2">
        <f>movie3[[#This Row],[gross]]-movie3[[#This Row],[budget]]</f>
        <v>-19116954</v>
      </c>
    </row>
    <row r="2182" spans="1:18" hidden="1" x14ac:dyDescent="0.25">
      <c r="A2182" t="s">
        <v>7132</v>
      </c>
      <c r="B2182" t="s">
        <v>16</v>
      </c>
      <c r="C2182" t="s">
        <v>34</v>
      </c>
      <c r="D2182">
        <v>1992</v>
      </c>
      <c r="E2182" t="s">
        <v>7133</v>
      </c>
      <c r="F2182">
        <v>6</v>
      </c>
      <c r="G2182" s="1">
        <v>2200</v>
      </c>
      <c r="H2182" t="s">
        <v>7134</v>
      </c>
      <c r="I2182" t="s">
        <v>7135</v>
      </c>
      <c r="J2182" t="s">
        <v>7136</v>
      </c>
      <c r="K2182" t="s">
        <v>492</v>
      </c>
      <c r="N2182" t="s">
        <v>7137</v>
      </c>
      <c r="O2182">
        <v>89</v>
      </c>
      <c r="P2182" s="6" t="str">
        <f>_xlfn.XLOOKUP(movie3[[#This Row],[year]],inflation!E$2:E$225,inflation!F$2:F$225,,0)</f>
        <v>421.7</v>
      </c>
      <c r="Q2182" s="2">
        <f>movie3[[#This Row],[gross]] * (inflation!B$226 / movie3[[#This Row],[CPI of Released Year]])</f>
        <v>0</v>
      </c>
      <c r="R2182" s="2">
        <f>movie3[[#This Row],[gross]]-movie3[[#This Row],[budget]]</f>
        <v>0</v>
      </c>
    </row>
    <row r="2183" spans="1:18" hidden="1" x14ac:dyDescent="0.25">
      <c r="A2183" t="s">
        <v>7146</v>
      </c>
      <c r="B2183" t="s">
        <v>16</v>
      </c>
      <c r="C2183" t="s">
        <v>34</v>
      </c>
      <c r="D2183">
        <v>1992</v>
      </c>
      <c r="E2183" t="s">
        <v>7147</v>
      </c>
      <c r="F2183">
        <v>6</v>
      </c>
      <c r="G2183" s="1">
        <v>7300</v>
      </c>
      <c r="H2183" t="s">
        <v>2129</v>
      </c>
      <c r="I2183" t="s">
        <v>5801</v>
      </c>
      <c r="J2183" t="s">
        <v>4546</v>
      </c>
      <c r="K2183" t="s">
        <v>30</v>
      </c>
      <c r="L2183" s="1">
        <v>22000000</v>
      </c>
      <c r="M2183" s="1">
        <v>9011574</v>
      </c>
      <c r="N2183" t="s">
        <v>4533</v>
      </c>
      <c r="O2183">
        <v>101</v>
      </c>
      <c r="P2183" s="6" t="str">
        <f>_xlfn.XLOOKUP(movie3[[#This Row],[year]],inflation!E$2:E$225,inflation!F$2:F$225,,0)</f>
        <v>421.7</v>
      </c>
      <c r="Q2183" s="2">
        <f>movie3[[#This Row],[gross]] * (inflation!B$226 / movie3[[#This Row],[CPI of Released Year]])</f>
        <v>19566035.462176904</v>
      </c>
      <c r="R2183" s="2">
        <f>movie3[[#This Row],[gross]]-movie3[[#This Row],[budget]]</f>
        <v>-12988426</v>
      </c>
    </row>
    <row r="2184" spans="1:18" hidden="1" x14ac:dyDescent="0.25">
      <c r="A2184" t="s">
        <v>6963</v>
      </c>
      <c r="B2184" t="s">
        <v>16</v>
      </c>
      <c r="C2184" t="s">
        <v>34</v>
      </c>
      <c r="D2184">
        <v>1992</v>
      </c>
      <c r="E2184" t="s">
        <v>4399</v>
      </c>
      <c r="F2184">
        <v>5.9</v>
      </c>
      <c r="G2184" s="1">
        <v>46000</v>
      </c>
      <c r="H2184" t="s">
        <v>6683</v>
      </c>
      <c r="I2184" t="s">
        <v>2180</v>
      </c>
      <c r="J2184" t="s">
        <v>6344</v>
      </c>
      <c r="K2184" t="s">
        <v>30</v>
      </c>
      <c r="L2184" s="1">
        <v>15000000</v>
      </c>
      <c r="M2184" s="1">
        <v>44065653</v>
      </c>
      <c r="N2184" t="s">
        <v>23</v>
      </c>
      <c r="O2184">
        <v>84</v>
      </c>
      <c r="P2184" s="6" t="str">
        <f>_xlfn.XLOOKUP(movie3[[#This Row],[year]],inflation!E$2:E$225,inflation!F$2:F$225,,0)</f>
        <v>421.7</v>
      </c>
      <c r="Q2184" s="2">
        <f>movie3[[#This Row],[gross]] * (inflation!B$226 / movie3[[#This Row],[CPI of Released Year]])</f>
        <v>95675864.090111464</v>
      </c>
      <c r="R2184" s="2">
        <f>movie3[[#This Row],[gross]]-movie3[[#This Row],[budget]]</f>
        <v>29065653</v>
      </c>
    </row>
    <row r="2185" spans="1:18" hidden="1" x14ac:dyDescent="0.25">
      <c r="A2185" t="s">
        <v>7039</v>
      </c>
      <c r="B2185" t="s">
        <v>16</v>
      </c>
      <c r="C2185" t="s">
        <v>17</v>
      </c>
      <c r="D2185">
        <v>1992</v>
      </c>
      <c r="E2185" t="s">
        <v>7027</v>
      </c>
      <c r="F2185">
        <v>5.9</v>
      </c>
      <c r="G2185" s="1">
        <v>14000</v>
      </c>
      <c r="H2185" t="s">
        <v>4103</v>
      </c>
      <c r="I2185" t="s">
        <v>7040</v>
      </c>
      <c r="J2185" t="s">
        <v>184</v>
      </c>
      <c r="K2185" t="s">
        <v>30</v>
      </c>
      <c r="L2185" s="1">
        <v>32000000</v>
      </c>
      <c r="M2185" s="1">
        <v>28590665</v>
      </c>
      <c r="N2185" t="s">
        <v>23</v>
      </c>
      <c r="O2185">
        <v>124</v>
      </c>
      <c r="P2185" s="6" t="str">
        <f>_xlfn.XLOOKUP(movie3[[#This Row],[year]],inflation!E$2:E$225,inflation!F$2:F$225,,0)</f>
        <v>421.7</v>
      </c>
      <c r="Q2185" s="2">
        <f>movie3[[#This Row],[gross]] * (inflation!B$226 / movie3[[#This Row],[CPI of Released Year]])</f>
        <v>62076388.129001662</v>
      </c>
      <c r="R2185" s="2">
        <f>movie3[[#This Row],[gross]]-movie3[[#This Row],[budget]]</f>
        <v>-3409335</v>
      </c>
    </row>
    <row r="2186" spans="1:18" hidden="1" x14ac:dyDescent="0.25">
      <c r="A2186" t="s">
        <v>7047</v>
      </c>
      <c r="B2186" t="s">
        <v>16</v>
      </c>
      <c r="C2186" t="s">
        <v>34</v>
      </c>
      <c r="D2186">
        <v>1992</v>
      </c>
      <c r="E2186" t="s">
        <v>7048</v>
      </c>
      <c r="F2186">
        <v>5.9</v>
      </c>
      <c r="G2186" s="1">
        <v>28000</v>
      </c>
      <c r="H2186" t="s">
        <v>2711</v>
      </c>
      <c r="I2186" t="s">
        <v>7049</v>
      </c>
      <c r="J2186" t="s">
        <v>2221</v>
      </c>
      <c r="K2186" t="s">
        <v>248</v>
      </c>
      <c r="L2186" s="1">
        <v>8000000</v>
      </c>
      <c r="M2186" s="1">
        <v>6739141</v>
      </c>
      <c r="N2186" t="s">
        <v>5186</v>
      </c>
      <c r="O2186">
        <v>95</v>
      </c>
      <c r="P2186" s="6" t="str">
        <f>_xlfn.XLOOKUP(movie3[[#This Row],[year]],inflation!E$2:E$225,inflation!F$2:F$225,,0)</f>
        <v>421.7</v>
      </c>
      <c r="Q2186" s="2">
        <f>movie3[[#This Row],[gross]] * (inflation!B$226 / movie3[[#This Row],[CPI of Released Year]])</f>
        <v>14632102.204410721</v>
      </c>
      <c r="R2186" s="2">
        <f>movie3[[#This Row],[gross]]-movie3[[#This Row],[budget]]</f>
        <v>-1260859</v>
      </c>
    </row>
    <row r="2187" spans="1:18" hidden="1" x14ac:dyDescent="0.25">
      <c r="A2187" t="s">
        <v>7050</v>
      </c>
      <c r="B2187" t="s">
        <v>33</v>
      </c>
      <c r="C2187" t="s">
        <v>41</v>
      </c>
      <c r="D2187">
        <v>1992</v>
      </c>
      <c r="E2187" t="s">
        <v>6896</v>
      </c>
      <c r="F2187">
        <v>5.9</v>
      </c>
      <c r="G2187" s="1">
        <v>4100</v>
      </c>
      <c r="H2187" t="s">
        <v>7051</v>
      </c>
      <c r="I2187" t="s">
        <v>7052</v>
      </c>
      <c r="J2187" t="s">
        <v>1858</v>
      </c>
      <c r="K2187" t="s">
        <v>30</v>
      </c>
      <c r="L2187" s="1">
        <v>18000000</v>
      </c>
      <c r="M2187" s="1">
        <v>8669847</v>
      </c>
      <c r="N2187" t="s">
        <v>7053</v>
      </c>
      <c r="O2187">
        <v>94</v>
      </c>
      <c r="P2187" s="6" t="str">
        <f>_xlfn.XLOOKUP(movie3[[#This Row],[year]],inflation!E$2:E$225,inflation!F$2:F$225,,0)</f>
        <v>421.7</v>
      </c>
      <c r="Q2187" s="2">
        <f>movie3[[#This Row],[gross]] * (inflation!B$226 / movie3[[#This Row],[CPI of Released Year]])</f>
        <v>18824073.780412618</v>
      </c>
      <c r="R2187" s="2">
        <f>movie3[[#This Row],[gross]]-movie3[[#This Row],[budget]]</f>
        <v>-9330153</v>
      </c>
    </row>
    <row r="2188" spans="1:18" hidden="1" x14ac:dyDescent="0.25">
      <c r="A2188" t="s">
        <v>7095</v>
      </c>
      <c r="B2188" t="s">
        <v>2000</v>
      </c>
      <c r="C2188" t="s">
        <v>34</v>
      </c>
      <c r="D2188">
        <v>1992</v>
      </c>
      <c r="E2188" t="s">
        <v>6872</v>
      </c>
      <c r="F2188">
        <v>5.9</v>
      </c>
      <c r="G2188" s="1">
        <v>10000</v>
      </c>
      <c r="H2188" t="s">
        <v>2163</v>
      </c>
      <c r="I2188" t="s">
        <v>2163</v>
      </c>
      <c r="J2188" t="s">
        <v>5294</v>
      </c>
      <c r="K2188" t="s">
        <v>30</v>
      </c>
      <c r="L2188" s="1">
        <v>10000000</v>
      </c>
      <c r="M2188" s="1">
        <v>21142815</v>
      </c>
      <c r="N2188" t="s">
        <v>7096</v>
      </c>
      <c r="O2188">
        <v>102</v>
      </c>
      <c r="P2188" s="6" t="str">
        <f>_xlfn.XLOOKUP(movie3[[#This Row],[year]],inflation!E$2:E$225,inflation!F$2:F$225,,0)</f>
        <v>421.7</v>
      </c>
      <c r="Q2188" s="2">
        <f>movie3[[#This Row],[gross]] * (inflation!B$226 / movie3[[#This Row],[CPI of Released Year]])</f>
        <v>45905528.60801518</v>
      </c>
      <c r="R2188" s="2">
        <f>movie3[[#This Row],[gross]]-movie3[[#This Row],[budget]]</f>
        <v>11142815</v>
      </c>
    </row>
    <row r="2189" spans="1:18" hidden="1" x14ac:dyDescent="0.25">
      <c r="A2189" t="s">
        <v>7143</v>
      </c>
      <c r="B2189" t="s">
        <v>16</v>
      </c>
      <c r="C2189" t="s">
        <v>41</v>
      </c>
      <c r="D2189">
        <v>1992</v>
      </c>
      <c r="E2189" t="s">
        <v>7144</v>
      </c>
      <c r="F2189">
        <v>5.9</v>
      </c>
      <c r="G2189" s="1">
        <v>15000</v>
      </c>
      <c r="H2189" t="s">
        <v>2576</v>
      </c>
      <c r="I2189" t="s">
        <v>7145</v>
      </c>
      <c r="J2189" t="s">
        <v>1486</v>
      </c>
      <c r="K2189" t="s">
        <v>30</v>
      </c>
      <c r="L2189" s="1">
        <v>50000000</v>
      </c>
      <c r="M2189" s="1">
        <v>46666502</v>
      </c>
      <c r="N2189" t="s">
        <v>5724</v>
      </c>
      <c r="O2189">
        <v>112</v>
      </c>
      <c r="P2189" s="6" t="str">
        <f>_xlfn.XLOOKUP(movie3[[#This Row],[year]],inflation!E$2:E$225,inflation!F$2:F$225,,0)</f>
        <v>421.7</v>
      </c>
      <c r="Q2189" s="2">
        <f>movie3[[#This Row],[gross]] * (inflation!B$226 / movie3[[#This Row],[CPI of Released Year]])</f>
        <v>101322858.02987906</v>
      </c>
      <c r="R2189" s="2">
        <f>movie3[[#This Row],[gross]]-movie3[[#This Row],[budget]]</f>
        <v>-3333498</v>
      </c>
    </row>
    <row r="2190" spans="1:18" hidden="1" x14ac:dyDescent="0.25">
      <c r="A2190" t="s">
        <v>7194</v>
      </c>
      <c r="B2190" t="s">
        <v>33</v>
      </c>
      <c r="C2190" t="s">
        <v>63</v>
      </c>
      <c r="D2190">
        <v>1992</v>
      </c>
      <c r="E2190" t="s">
        <v>7195</v>
      </c>
      <c r="F2190">
        <v>5.9</v>
      </c>
      <c r="G2190" s="1">
        <v>9300</v>
      </c>
      <c r="H2190" t="s">
        <v>1248</v>
      </c>
      <c r="I2190" t="s">
        <v>3425</v>
      </c>
      <c r="J2190" t="s">
        <v>6562</v>
      </c>
      <c r="K2190" t="s">
        <v>30</v>
      </c>
      <c r="M2190" s="1">
        <v>19930973</v>
      </c>
      <c r="N2190" t="s">
        <v>61</v>
      </c>
      <c r="O2190">
        <v>115</v>
      </c>
      <c r="P2190" s="6" t="str">
        <f>_xlfn.XLOOKUP(movie3[[#This Row],[year]],inflation!E$2:E$225,inflation!F$2:F$225,,0)</f>
        <v>421.7</v>
      </c>
      <c r="Q2190" s="2">
        <f>movie3[[#This Row],[gross]] * (inflation!B$226 / movie3[[#This Row],[CPI of Released Year]])</f>
        <v>43274363.004031308</v>
      </c>
      <c r="R2190" s="2">
        <f>movie3[[#This Row],[gross]]-movie3[[#This Row],[budget]]</f>
        <v>19930973</v>
      </c>
    </row>
    <row r="2191" spans="1:18" hidden="1" x14ac:dyDescent="0.25">
      <c r="A2191" t="s">
        <v>7239</v>
      </c>
      <c r="B2191" t="s">
        <v>16</v>
      </c>
      <c r="C2191" t="s">
        <v>41</v>
      </c>
      <c r="D2191">
        <v>1992</v>
      </c>
      <c r="E2191" t="s">
        <v>6788</v>
      </c>
      <c r="F2191">
        <v>5.9</v>
      </c>
      <c r="G2191" s="1">
        <v>4500</v>
      </c>
      <c r="H2191" t="s">
        <v>4921</v>
      </c>
      <c r="I2191" t="s">
        <v>4921</v>
      </c>
      <c r="J2191" t="s">
        <v>4921</v>
      </c>
      <c r="K2191" t="s">
        <v>30</v>
      </c>
      <c r="L2191" s="1">
        <v>43000000</v>
      </c>
      <c r="M2191" s="1">
        <v>13351357</v>
      </c>
      <c r="N2191" t="s">
        <v>5112</v>
      </c>
      <c r="O2191">
        <v>119</v>
      </c>
      <c r="P2191" s="6" t="str">
        <f>_xlfn.XLOOKUP(movie3[[#This Row],[year]],inflation!E$2:E$225,inflation!F$2:F$225,,0)</f>
        <v>421.7</v>
      </c>
      <c r="Q2191" s="2">
        <f>movie3[[#This Row],[gross]] * (inflation!B$226 / movie3[[#This Row],[CPI of Released Year]])</f>
        <v>28988623.355940245</v>
      </c>
      <c r="R2191" s="2">
        <f>movie3[[#This Row],[gross]]-movie3[[#This Row],[budget]]</f>
        <v>-29648643</v>
      </c>
    </row>
    <row r="2192" spans="1:18" hidden="1" x14ac:dyDescent="0.25">
      <c r="A2192" t="s">
        <v>6899</v>
      </c>
      <c r="B2192" t="s">
        <v>33</v>
      </c>
      <c r="C2192" t="s">
        <v>41</v>
      </c>
      <c r="D2192">
        <v>1992</v>
      </c>
      <c r="E2192" t="s">
        <v>6820</v>
      </c>
      <c r="F2192">
        <v>5.8</v>
      </c>
      <c r="G2192" s="1">
        <v>38000</v>
      </c>
      <c r="H2192" t="s">
        <v>6900</v>
      </c>
      <c r="I2192" t="s">
        <v>6901</v>
      </c>
      <c r="J2192" t="s">
        <v>2565</v>
      </c>
      <c r="K2192" t="s">
        <v>30</v>
      </c>
      <c r="L2192" s="1">
        <v>7000000</v>
      </c>
      <c r="M2192" s="1">
        <v>40693477</v>
      </c>
      <c r="N2192" t="s">
        <v>6902</v>
      </c>
      <c r="O2192">
        <v>88</v>
      </c>
      <c r="P2192" s="6" t="str">
        <f>_xlfn.XLOOKUP(movie3[[#This Row],[year]],inflation!E$2:E$225,inflation!F$2:F$225,,0)</f>
        <v>421.7</v>
      </c>
      <c r="Q2192" s="2">
        <f>movie3[[#This Row],[gross]] * (inflation!B$226 / movie3[[#This Row],[CPI of Released Year]])</f>
        <v>88354155.89566043</v>
      </c>
      <c r="R2192" s="2">
        <f>movie3[[#This Row],[gross]]-movie3[[#This Row],[budget]]</f>
        <v>33693477</v>
      </c>
    </row>
    <row r="2193" spans="1:18" hidden="1" x14ac:dyDescent="0.25">
      <c r="A2193" t="s">
        <v>6958</v>
      </c>
      <c r="B2193" t="s">
        <v>2000</v>
      </c>
      <c r="C2193" t="s">
        <v>25</v>
      </c>
      <c r="D2193">
        <v>1992</v>
      </c>
      <c r="E2193" t="s">
        <v>6923</v>
      </c>
      <c r="F2193">
        <v>5.8</v>
      </c>
      <c r="G2193" s="1">
        <v>21000</v>
      </c>
      <c r="H2193" t="s">
        <v>2165</v>
      </c>
      <c r="I2193" t="s">
        <v>6959</v>
      </c>
      <c r="J2193" t="s">
        <v>508</v>
      </c>
      <c r="K2193" t="s">
        <v>30</v>
      </c>
      <c r="L2193" s="1">
        <v>24000000</v>
      </c>
      <c r="M2193" s="1">
        <v>22518097</v>
      </c>
      <c r="N2193" t="s">
        <v>2094</v>
      </c>
      <c r="O2193">
        <v>100</v>
      </c>
      <c r="P2193" s="6" t="str">
        <f>_xlfn.XLOOKUP(movie3[[#This Row],[year]],inflation!E$2:E$225,inflation!F$2:F$225,,0)</f>
        <v>421.7</v>
      </c>
      <c r="Q2193" s="2">
        <f>movie3[[#This Row],[gross]] * (inflation!B$226 / movie3[[#This Row],[CPI of Released Year]])</f>
        <v>48891557.062366612</v>
      </c>
      <c r="R2193" s="2">
        <f>movie3[[#This Row],[gross]]-movie3[[#This Row],[budget]]</f>
        <v>-1481903</v>
      </c>
    </row>
    <row r="2194" spans="1:18" hidden="1" x14ac:dyDescent="0.25">
      <c r="A2194" t="s">
        <v>7028</v>
      </c>
      <c r="B2194" t="s">
        <v>2000</v>
      </c>
      <c r="C2194" t="s">
        <v>41</v>
      </c>
      <c r="D2194">
        <v>1992</v>
      </c>
      <c r="E2194" t="s">
        <v>6851</v>
      </c>
      <c r="F2194">
        <v>5.8</v>
      </c>
      <c r="G2194" s="1">
        <v>17000</v>
      </c>
      <c r="H2194" t="s">
        <v>2490</v>
      </c>
      <c r="I2194" t="s">
        <v>2490</v>
      </c>
      <c r="J2194" t="s">
        <v>560</v>
      </c>
      <c r="K2194" t="s">
        <v>30</v>
      </c>
      <c r="L2194" s="1">
        <v>25000000</v>
      </c>
      <c r="M2194" s="1">
        <v>35208854</v>
      </c>
      <c r="N2194" t="s">
        <v>5112</v>
      </c>
      <c r="O2194">
        <v>96</v>
      </c>
      <c r="P2194" s="6" t="str">
        <f>_xlfn.XLOOKUP(movie3[[#This Row],[year]],inflation!E$2:E$225,inflation!F$2:F$225,,0)</f>
        <v>421.7</v>
      </c>
      <c r="Q2194" s="2">
        <f>movie3[[#This Row],[gross]] * (inflation!B$226 / movie3[[#This Row],[CPI of Released Year]])</f>
        <v>76445877.928385109</v>
      </c>
      <c r="R2194" s="2">
        <f>movie3[[#This Row],[gross]]-movie3[[#This Row],[budget]]</f>
        <v>10208854</v>
      </c>
    </row>
    <row r="2195" spans="1:18" hidden="1" x14ac:dyDescent="0.25">
      <c r="A2195" t="s">
        <v>7062</v>
      </c>
      <c r="B2195" t="s">
        <v>2000</v>
      </c>
      <c r="C2195" t="s">
        <v>390</v>
      </c>
      <c r="D2195">
        <v>1992</v>
      </c>
      <c r="E2195" t="s">
        <v>6823</v>
      </c>
      <c r="F2195">
        <v>5.8</v>
      </c>
      <c r="G2195" s="1">
        <v>4900</v>
      </c>
      <c r="H2195" t="s">
        <v>7063</v>
      </c>
      <c r="I2195" t="s">
        <v>7064</v>
      </c>
      <c r="J2195" t="s">
        <v>7065</v>
      </c>
      <c r="K2195" t="s">
        <v>30</v>
      </c>
      <c r="M2195" s="1">
        <v>8442162</v>
      </c>
      <c r="N2195" t="s">
        <v>3802</v>
      </c>
      <c r="O2195">
        <v>72</v>
      </c>
      <c r="P2195" s="6" t="str">
        <f>_xlfn.XLOOKUP(movie3[[#This Row],[year]],inflation!E$2:E$225,inflation!F$2:F$225,,0)</f>
        <v>421.7</v>
      </c>
      <c r="Q2195" s="2">
        <f>movie3[[#This Row],[gross]] * (inflation!B$226 / movie3[[#This Row],[CPI of Released Year]])</f>
        <v>18329721.430400759</v>
      </c>
      <c r="R2195" s="2">
        <f>movie3[[#This Row],[gross]]-movie3[[#This Row],[budget]]</f>
        <v>8442162</v>
      </c>
    </row>
    <row r="2196" spans="1:18" hidden="1" x14ac:dyDescent="0.25">
      <c r="A2196" t="s">
        <v>7138</v>
      </c>
      <c r="B2196" t="s">
        <v>16</v>
      </c>
      <c r="C2196" t="s">
        <v>104</v>
      </c>
      <c r="D2196">
        <v>1992</v>
      </c>
      <c r="E2196" t="s">
        <v>6457</v>
      </c>
      <c r="F2196">
        <v>5.8</v>
      </c>
      <c r="G2196" s="1">
        <v>1800</v>
      </c>
      <c r="H2196" t="s">
        <v>7139</v>
      </c>
      <c r="I2196" t="s">
        <v>7140</v>
      </c>
      <c r="J2196" t="s">
        <v>209</v>
      </c>
      <c r="K2196" t="s">
        <v>30</v>
      </c>
      <c r="L2196" s="1">
        <v>14000000</v>
      </c>
      <c r="M2196" s="1">
        <v>3052738</v>
      </c>
      <c r="N2196" t="s">
        <v>2400</v>
      </c>
      <c r="O2196">
        <v>100</v>
      </c>
      <c r="P2196" s="6" t="str">
        <f>_xlfn.XLOOKUP(movie3[[#This Row],[year]],inflation!E$2:E$225,inflation!F$2:F$225,,0)</f>
        <v>421.7</v>
      </c>
      <c r="Q2196" s="2">
        <f>movie3[[#This Row],[gross]] * (inflation!B$226 / movie3[[#This Row],[CPI of Released Year]])</f>
        <v>6628140.6516480921</v>
      </c>
      <c r="R2196" s="2">
        <f>movie3[[#This Row],[gross]]-movie3[[#This Row],[budget]]</f>
        <v>-10947262</v>
      </c>
    </row>
    <row r="2197" spans="1:18" hidden="1" x14ac:dyDescent="0.25">
      <c r="A2197" t="s">
        <v>7229</v>
      </c>
      <c r="B2197" t="s">
        <v>33</v>
      </c>
      <c r="C2197" t="s">
        <v>41</v>
      </c>
      <c r="D2197">
        <v>1992</v>
      </c>
      <c r="E2197" t="s">
        <v>6358</v>
      </c>
      <c r="F2197">
        <v>5.8</v>
      </c>
      <c r="G2197" s="1">
        <v>3500</v>
      </c>
      <c r="H2197" t="s">
        <v>7230</v>
      </c>
      <c r="I2197" t="s">
        <v>2391</v>
      </c>
      <c r="J2197" t="s">
        <v>7231</v>
      </c>
      <c r="K2197" t="s">
        <v>30</v>
      </c>
      <c r="M2197" s="1">
        <v>21202099</v>
      </c>
      <c r="N2197" t="s">
        <v>5724</v>
      </c>
      <c r="O2197">
        <v>91</v>
      </c>
      <c r="P2197" s="6" t="str">
        <f>_xlfn.XLOOKUP(movie3[[#This Row],[year]],inflation!E$2:E$225,inflation!F$2:F$225,,0)</f>
        <v>421.7</v>
      </c>
      <c r="Q2197" s="2">
        <f>movie3[[#This Row],[gross]] * (inflation!B$226 / movie3[[#This Row],[CPI of Released Year]])</f>
        <v>46034246.726108611</v>
      </c>
      <c r="R2197" s="2">
        <f>movie3[[#This Row],[gross]]-movie3[[#This Row],[budget]]</f>
        <v>21202099</v>
      </c>
    </row>
    <row r="2198" spans="1:18" hidden="1" x14ac:dyDescent="0.25">
      <c r="A2198" t="s">
        <v>7263</v>
      </c>
      <c r="B2198" t="s">
        <v>16</v>
      </c>
      <c r="C2198" t="s">
        <v>41</v>
      </c>
      <c r="D2198">
        <v>1992</v>
      </c>
      <c r="E2198" t="s">
        <v>7010</v>
      </c>
      <c r="F2198">
        <v>5.8</v>
      </c>
      <c r="G2198" s="1">
        <v>4600</v>
      </c>
      <c r="H2198" t="s">
        <v>6658</v>
      </c>
      <c r="I2198" t="s">
        <v>7264</v>
      </c>
      <c r="J2198" t="s">
        <v>67</v>
      </c>
      <c r="K2198" t="s">
        <v>30</v>
      </c>
      <c r="L2198" s="1">
        <v>20000000</v>
      </c>
      <c r="M2198" s="1">
        <v>6202756</v>
      </c>
      <c r="N2198" t="s">
        <v>7265</v>
      </c>
      <c r="O2198">
        <v>105</v>
      </c>
      <c r="P2198" s="6" t="str">
        <f>_xlfn.XLOOKUP(movie3[[#This Row],[year]],inflation!E$2:E$225,inflation!F$2:F$225,,0)</f>
        <v>421.7</v>
      </c>
      <c r="Q2198" s="2">
        <f>movie3[[#This Row],[gross]] * (inflation!B$226 / movie3[[#This Row],[CPI of Released Year]])</f>
        <v>13467496.783495378</v>
      </c>
      <c r="R2198" s="2">
        <f>movie3[[#This Row],[gross]]-movie3[[#This Row],[budget]]</f>
        <v>-13797244</v>
      </c>
    </row>
    <row r="2199" spans="1:18" hidden="1" x14ac:dyDescent="0.25">
      <c r="A2199" t="s">
        <v>7299</v>
      </c>
      <c r="B2199" t="s">
        <v>16</v>
      </c>
      <c r="C2199" t="s">
        <v>17</v>
      </c>
      <c r="D2199">
        <v>1992</v>
      </c>
      <c r="E2199" t="s">
        <v>7300</v>
      </c>
      <c r="F2199">
        <v>5.8</v>
      </c>
      <c r="G2199" s="1">
        <v>1100</v>
      </c>
      <c r="H2199" t="s">
        <v>7301</v>
      </c>
      <c r="I2199" t="s">
        <v>7302</v>
      </c>
      <c r="J2199" t="s">
        <v>2737</v>
      </c>
      <c r="K2199" t="s">
        <v>30</v>
      </c>
      <c r="M2199" s="1">
        <v>422503</v>
      </c>
      <c r="N2199" t="s">
        <v>5186</v>
      </c>
      <c r="O2199">
        <v>113</v>
      </c>
      <c r="P2199" s="6" t="str">
        <f>_xlfn.XLOOKUP(movie3[[#This Row],[year]],inflation!E$2:E$225,inflation!F$2:F$225,,0)</f>
        <v>421.7</v>
      </c>
      <c r="Q2199" s="2">
        <f>movie3[[#This Row],[gross]] * (inflation!B$226 / movie3[[#This Row],[CPI of Released Year]])</f>
        <v>917343.48304481863</v>
      </c>
      <c r="R2199" s="2">
        <f>movie3[[#This Row],[gross]]-movie3[[#This Row],[budget]]</f>
        <v>422503</v>
      </c>
    </row>
    <row r="2200" spans="1:18" hidden="1" x14ac:dyDescent="0.25">
      <c r="A2200" t="s">
        <v>7318</v>
      </c>
      <c r="B2200" t="s">
        <v>2000</v>
      </c>
      <c r="C2200" t="s">
        <v>34</v>
      </c>
      <c r="D2200">
        <v>1992</v>
      </c>
      <c r="E2200" t="s">
        <v>7147</v>
      </c>
      <c r="F2200">
        <v>5.8</v>
      </c>
      <c r="G2200" s="1">
        <v>1500</v>
      </c>
      <c r="H2200" t="s">
        <v>701</v>
      </c>
      <c r="I2200" t="s">
        <v>3669</v>
      </c>
      <c r="J2200" t="s">
        <v>7319</v>
      </c>
      <c r="K2200" t="s">
        <v>30</v>
      </c>
      <c r="M2200" s="1">
        <v>2791515</v>
      </c>
      <c r="N2200" t="s">
        <v>5112</v>
      </c>
      <c r="O2200">
        <v>91</v>
      </c>
      <c r="P2200" s="6" t="str">
        <f>_xlfn.XLOOKUP(movie3[[#This Row],[year]],inflation!E$2:E$225,inflation!F$2:F$225,,0)</f>
        <v>421.7</v>
      </c>
      <c r="Q2200" s="2">
        <f>movie3[[#This Row],[gross]] * (inflation!B$226 / movie3[[#This Row],[CPI of Released Year]])</f>
        <v>6060970.2015650943</v>
      </c>
      <c r="R2200" s="2">
        <f>movie3[[#This Row],[gross]]-movie3[[#This Row],[budget]]</f>
        <v>2791515</v>
      </c>
    </row>
    <row r="2201" spans="1:18" hidden="1" x14ac:dyDescent="0.25">
      <c r="A2201" t="s">
        <v>7327</v>
      </c>
      <c r="B2201" t="s">
        <v>2000</v>
      </c>
      <c r="C2201" t="s">
        <v>41</v>
      </c>
      <c r="D2201">
        <v>1992</v>
      </c>
      <c r="E2201" t="s">
        <v>7147</v>
      </c>
      <c r="F2201">
        <v>5.8</v>
      </c>
      <c r="G2201" s="1">
        <v>1200</v>
      </c>
      <c r="H2201" t="s">
        <v>945</v>
      </c>
      <c r="I2201" t="s">
        <v>945</v>
      </c>
      <c r="J2201" t="s">
        <v>3374</v>
      </c>
      <c r="K2201" t="s">
        <v>30</v>
      </c>
      <c r="M2201" s="1">
        <v>4030793</v>
      </c>
      <c r="N2201" t="s">
        <v>5724</v>
      </c>
      <c r="O2201">
        <v>96</v>
      </c>
      <c r="P2201" s="6" t="str">
        <f>_xlfn.XLOOKUP(movie3[[#This Row],[year]],inflation!E$2:E$225,inflation!F$2:F$225,,0)</f>
        <v>421.7</v>
      </c>
      <c r="Q2201" s="2">
        <f>movie3[[#This Row],[gross]] * (inflation!B$226 / movie3[[#This Row],[CPI of Released Year]])</f>
        <v>8751705.1714488976</v>
      </c>
      <c r="R2201" s="2">
        <f>movie3[[#This Row],[gross]]-movie3[[#This Row],[budget]]</f>
        <v>4030793</v>
      </c>
    </row>
    <row r="2202" spans="1:18" hidden="1" x14ac:dyDescent="0.25">
      <c r="A2202" t="s">
        <v>6854</v>
      </c>
      <c r="B2202" t="s">
        <v>33</v>
      </c>
      <c r="C2202" t="s">
        <v>41</v>
      </c>
      <c r="D2202">
        <v>1992</v>
      </c>
      <c r="E2202" t="s">
        <v>6358</v>
      </c>
      <c r="F2202">
        <v>5.7</v>
      </c>
      <c r="G2202" s="1">
        <v>68000</v>
      </c>
      <c r="H2202" t="s">
        <v>6401</v>
      </c>
      <c r="I2202" t="s">
        <v>1310</v>
      </c>
      <c r="J2202" t="s">
        <v>3148</v>
      </c>
      <c r="K2202" t="s">
        <v>30</v>
      </c>
      <c r="M2202" s="1">
        <v>147214049</v>
      </c>
      <c r="N2202" t="s">
        <v>61</v>
      </c>
      <c r="O2202">
        <v>87</v>
      </c>
      <c r="P2202" s="6" t="str">
        <f>_xlfn.XLOOKUP(movie3[[#This Row],[year]],inflation!E$2:E$225,inflation!F$2:F$225,,0)</f>
        <v>421.7</v>
      </c>
      <c r="Q2202" s="2">
        <f>movie3[[#This Row],[gross]] * (inflation!B$226 / movie3[[#This Row],[CPI of Released Year]])</f>
        <v>319632874.70808637</v>
      </c>
      <c r="R2202" s="2">
        <f>movie3[[#This Row],[gross]]-movie3[[#This Row],[budget]]</f>
        <v>147214049</v>
      </c>
    </row>
    <row r="2203" spans="1:18" hidden="1" x14ac:dyDescent="0.25">
      <c r="A2203" t="s">
        <v>6859</v>
      </c>
      <c r="B2203" t="s">
        <v>2000</v>
      </c>
      <c r="C2203" t="s">
        <v>34</v>
      </c>
      <c r="D2203">
        <v>1992</v>
      </c>
      <c r="E2203" t="s">
        <v>6823</v>
      </c>
      <c r="F2203">
        <v>5.7</v>
      </c>
      <c r="G2203" s="1">
        <v>41000</v>
      </c>
      <c r="H2203" t="s">
        <v>6860</v>
      </c>
      <c r="I2203" t="s">
        <v>6861</v>
      </c>
      <c r="J2203" t="s">
        <v>6446</v>
      </c>
      <c r="K2203" t="s">
        <v>30</v>
      </c>
      <c r="L2203" s="1">
        <v>7000000</v>
      </c>
      <c r="M2203" s="1">
        <v>16624456</v>
      </c>
      <c r="N2203" t="s">
        <v>180</v>
      </c>
      <c r="O2203">
        <v>86</v>
      </c>
      <c r="P2203" s="6" t="str">
        <f>_xlfn.XLOOKUP(movie3[[#This Row],[year]],inflation!E$2:E$225,inflation!F$2:F$225,,0)</f>
        <v>421.7</v>
      </c>
      <c r="Q2203" s="2">
        <f>movie3[[#This Row],[gross]] * (inflation!B$226 / movie3[[#This Row],[CPI of Released Year]])</f>
        <v>36095214.402655922</v>
      </c>
      <c r="R2203" s="2">
        <f>movie3[[#This Row],[gross]]-movie3[[#This Row],[budget]]</f>
        <v>9624456</v>
      </c>
    </row>
    <row r="2204" spans="1:18" hidden="1" x14ac:dyDescent="0.25">
      <c r="A2204" t="s">
        <v>7046</v>
      </c>
      <c r="B2204" t="s">
        <v>16</v>
      </c>
      <c r="C2204" t="s">
        <v>104</v>
      </c>
      <c r="D2204">
        <v>1992</v>
      </c>
      <c r="E2204" t="s">
        <v>6783</v>
      </c>
      <c r="F2204">
        <v>5.7</v>
      </c>
      <c r="G2204" s="1">
        <v>7000</v>
      </c>
      <c r="H2204" t="s">
        <v>933</v>
      </c>
      <c r="I2204" t="s">
        <v>4955</v>
      </c>
      <c r="J2204" t="s">
        <v>1729</v>
      </c>
      <c r="K2204" t="s">
        <v>30</v>
      </c>
      <c r="L2204" s="1">
        <v>18000000</v>
      </c>
      <c r="M2204" s="1">
        <v>21591728</v>
      </c>
      <c r="N2204" t="s">
        <v>5724</v>
      </c>
      <c r="O2204">
        <v>99</v>
      </c>
      <c r="P2204" s="6" t="str">
        <f>_xlfn.XLOOKUP(movie3[[#This Row],[year]],inflation!E$2:E$225,inflation!F$2:F$225,,0)</f>
        <v>421.7</v>
      </c>
      <c r="Q2204" s="2">
        <f>movie3[[#This Row],[gross]] * (inflation!B$226 / movie3[[#This Row],[CPI of Released Year]])</f>
        <v>46880213.793692201</v>
      </c>
      <c r="R2204" s="2">
        <f>movie3[[#This Row],[gross]]-movie3[[#This Row],[budget]]</f>
        <v>3591728</v>
      </c>
    </row>
    <row r="2205" spans="1:18" hidden="1" x14ac:dyDescent="0.25">
      <c r="A2205" t="s">
        <v>7103</v>
      </c>
      <c r="B2205" t="s">
        <v>2000</v>
      </c>
      <c r="C2205" t="s">
        <v>41</v>
      </c>
      <c r="D2205">
        <v>1992</v>
      </c>
      <c r="E2205" t="s">
        <v>6791</v>
      </c>
      <c r="F2205">
        <v>5.7</v>
      </c>
      <c r="G2205" s="1">
        <v>13000</v>
      </c>
      <c r="H2205" t="s">
        <v>3403</v>
      </c>
      <c r="I2205" t="s">
        <v>3403</v>
      </c>
      <c r="J2205" t="s">
        <v>7104</v>
      </c>
      <c r="K2205" t="s">
        <v>30</v>
      </c>
      <c r="M2205" s="1">
        <v>754935</v>
      </c>
      <c r="N2205" t="s">
        <v>7105</v>
      </c>
      <c r="O2205">
        <v>92</v>
      </c>
      <c r="P2205" s="6" t="str">
        <f>_xlfn.XLOOKUP(movie3[[#This Row],[year]],inflation!E$2:E$225,inflation!F$2:F$225,,0)</f>
        <v>421.7</v>
      </c>
      <c r="Q2205" s="2">
        <f>movie3[[#This Row],[gross]] * (inflation!B$226 / movie3[[#This Row],[CPI of Released Year]])</f>
        <v>1639123.7514820965</v>
      </c>
      <c r="R2205" s="2">
        <f>movie3[[#This Row],[gross]]-movie3[[#This Row],[budget]]</f>
        <v>754935</v>
      </c>
    </row>
    <row r="2206" spans="1:18" hidden="1" x14ac:dyDescent="0.25">
      <c r="A2206" t="s">
        <v>7257</v>
      </c>
      <c r="B2206" t="s">
        <v>2000</v>
      </c>
      <c r="C2206" t="s">
        <v>41</v>
      </c>
      <c r="D2206">
        <v>1992</v>
      </c>
      <c r="E2206" t="s">
        <v>6602</v>
      </c>
      <c r="F2206">
        <v>5.7</v>
      </c>
      <c r="G2206" s="1">
        <v>2500</v>
      </c>
      <c r="H2206" t="s">
        <v>1006</v>
      </c>
      <c r="I2206" t="s">
        <v>4323</v>
      </c>
      <c r="J2206" t="s">
        <v>1720</v>
      </c>
      <c r="K2206" t="s">
        <v>30</v>
      </c>
      <c r="L2206" s="1">
        <v>15000000</v>
      </c>
      <c r="M2206" s="1">
        <v>6132924</v>
      </c>
      <c r="N2206" t="s">
        <v>7105</v>
      </c>
      <c r="O2206">
        <v>107</v>
      </c>
      <c r="P2206" s="6" t="str">
        <f>_xlfn.XLOOKUP(movie3[[#This Row],[year]],inflation!E$2:E$225,inflation!F$2:F$225,,0)</f>
        <v>421.7</v>
      </c>
      <c r="Q2206" s="2">
        <f>movie3[[#This Row],[gross]] * (inflation!B$226 / movie3[[#This Row],[CPI of Released Year]])</f>
        <v>13315876.723737255</v>
      </c>
      <c r="R2206" s="2">
        <f>movie3[[#This Row],[gross]]-movie3[[#This Row],[budget]]</f>
        <v>-8867076</v>
      </c>
    </row>
    <row r="2207" spans="1:18" hidden="1" x14ac:dyDescent="0.25">
      <c r="A2207" t="s">
        <v>7347</v>
      </c>
      <c r="B2207" t="s">
        <v>2000</v>
      </c>
      <c r="C2207" t="s">
        <v>25</v>
      </c>
      <c r="D2207">
        <v>1992</v>
      </c>
      <c r="E2207" t="s">
        <v>7348</v>
      </c>
      <c r="F2207">
        <v>5.7</v>
      </c>
      <c r="G2207" s="1">
        <v>876</v>
      </c>
      <c r="H2207" t="s">
        <v>7349</v>
      </c>
      <c r="I2207" t="s">
        <v>7349</v>
      </c>
      <c r="J2207" t="s">
        <v>3972</v>
      </c>
      <c r="K2207" t="s">
        <v>453</v>
      </c>
      <c r="M2207" s="1">
        <v>1434174</v>
      </c>
      <c r="N2207" t="s">
        <v>7350</v>
      </c>
      <c r="O2207">
        <v>112</v>
      </c>
      <c r="P2207" s="6" t="str">
        <f>_xlfn.XLOOKUP(movie3[[#This Row],[year]],inflation!E$2:E$225,inflation!F$2:F$225,,0)</f>
        <v>421.7</v>
      </c>
      <c r="Q2207" s="2">
        <f>movie3[[#This Row],[gross]] * (inflation!B$226 / movie3[[#This Row],[CPI of Released Year]])</f>
        <v>3113895.4574341951</v>
      </c>
      <c r="R2207" s="2">
        <f>movie3[[#This Row],[gross]]-movie3[[#This Row],[budget]]</f>
        <v>1434174</v>
      </c>
    </row>
    <row r="2208" spans="1:18" hidden="1" x14ac:dyDescent="0.25">
      <c r="A2208" t="s">
        <v>7178</v>
      </c>
      <c r="B2208" t="s">
        <v>2000</v>
      </c>
      <c r="C2208" t="s">
        <v>104</v>
      </c>
      <c r="D2208">
        <v>1992</v>
      </c>
      <c r="E2208" t="s">
        <v>6957</v>
      </c>
      <c r="F2208">
        <v>5.6</v>
      </c>
      <c r="G2208" s="1">
        <v>3600</v>
      </c>
      <c r="H2208" t="s">
        <v>404</v>
      </c>
      <c r="I2208" t="s">
        <v>2023</v>
      </c>
      <c r="J2208" t="s">
        <v>4049</v>
      </c>
      <c r="K2208" t="s">
        <v>30</v>
      </c>
      <c r="L2208" s="1">
        <v>18000000</v>
      </c>
      <c r="M2208" s="1">
        <v>12282994</v>
      </c>
      <c r="N2208" t="s">
        <v>5724</v>
      </c>
      <c r="O2208">
        <v>110</v>
      </c>
      <c r="P2208" s="6" t="str">
        <f>_xlfn.XLOOKUP(movie3[[#This Row],[year]],inflation!E$2:E$225,inflation!F$2:F$225,,0)</f>
        <v>421.7</v>
      </c>
      <c r="Q2208" s="2">
        <f>movie3[[#This Row],[gross]] * (inflation!B$226 / movie3[[#This Row],[CPI of Released Year]])</f>
        <v>26668981.044344325</v>
      </c>
      <c r="R2208" s="2">
        <f>movie3[[#This Row],[gross]]-movie3[[#This Row],[budget]]</f>
        <v>-5717006</v>
      </c>
    </row>
    <row r="2209" spans="1:18" hidden="1" x14ac:dyDescent="0.25">
      <c r="A2209" t="s">
        <v>7208</v>
      </c>
      <c r="B2209" t="s">
        <v>2000</v>
      </c>
      <c r="C2209" t="s">
        <v>41</v>
      </c>
      <c r="D2209">
        <v>1992</v>
      </c>
      <c r="E2209" t="s">
        <v>6840</v>
      </c>
      <c r="F2209">
        <v>5.6</v>
      </c>
      <c r="G2209" s="1">
        <v>7700</v>
      </c>
      <c r="H2209" t="s">
        <v>5412</v>
      </c>
      <c r="I2209" t="s">
        <v>5413</v>
      </c>
      <c r="J2209" t="s">
        <v>7209</v>
      </c>
      <c r="K2209" t="s">
        <v>30</v>
      </c>
      <c r="M2209" s="1">
        <v>22697691</v>
      </c>
      <c r="N2209" t="s">
        <v>7210</v>
      </c>
      <c r="O2209">
        <v>105</v>
      </c>
      <c r="P2209" s="6" t="str">
        <f>_xlfn.XLOOKUP(movie3[[#This Row],[year]],inflation!E$2:E$225,inflation!F$2:F$225,,0)</f>
        <v>421.7</v>
      </c>
      <c r="Q2209" s="2">
        <f>movie3[[#This Row],[gross]] * (inflation!B$226 / movie3[[#This Row],[CPI of Released Year]])</f>
        <v>49281493.667536169</v>
      </c>
      <c r="R2209" s="2">
        <f>movie3[[#This Row],[gross]]-movie3[[#This Row],[budget]]</f>
        <v>22697691</v>
      </c>
    </row>
    <row r="2210" spans="1:18" hidden="1" x14ac:dyDescent="0.25">
      <c r="A2210" t="s">
        <v>7266</v>
      </c>
      <c r="B2210" t="s">
        <v>16</v>
      </c>
      <c r="C2210" t="s">
        <v>17</v>
      </c>
      <c r="D2210">
        <v>1992</v>
      </c>
      <c r="E2210" t="s">
        <v>6795</v>
      </c>
      <c r="F2210">
        <v>5.6</v>
      </c>
      <c r="G2210" s="1">
        <v>2000</v>
      </c>
      <c r="H2210" t="s">
        <v>1838</v>
      </c>
      <c r="I2210" t="s">
        <v>1838</v>
      </c>
      <c r="J2210" t="s">
        <v>5635</v>
      </c>
      <c r="K2210" t="s">
        <v>30</v>
      </c>
      <c r="L2210" s="1">
        <v>18000000</v>
      </c>
      <c r="M2210" s="1">
        <v>11124511</v>
      </c>
      <c r="N2210" t="s">
        <v>44</v>
      </c>
      <c r="O2210">
        <v>103</v>
      </c>
      <c r="P2210" s="6" t="str">
        <f>_xlfn.XLOOKUP(movie3[[#This Row],[year]],inflation!E$2:E$225,inflation!F$2:F$225,,0)</f>
        <v>421.7</v>
      </c>
      <c r="Q2210" s="2">
        <f>movie3[[#This Row],[gross]] * (inflation!B$226 / movie3[[#This Row],[CPI of Released Year]])</f>
        <v>24153669.128764525</v>
      </c>
      <c r="R2210" s="2">
        <f>movie3[[#This Row],[gross]]-movie3[[#This Row],[budget]]</f>
        <v>-6875489</v>
      </c>
    </row>
    <row r="2211" spans="1:18" x14ac:dyDescent="0.25">
      <c r="A2211" t="s">
        <v>6951</v>
      </c>
      <c r="B2211" t="s">
        <v>16</v>
      </c>
      <c r="C2211" t="s">
        <v>52</v>
      </c>
      <c r="D2211">
        <v>1992</v>
      </c>
      <c r="E2211" t="s">
        <v>6893</v>
      </c>
      <c r="F2211">
        <v>5.5</v>
      </c>
      <c r="G2211" s="1">
        <v>28000</v>
      </c>
      <c r="H2211" t="s">
        <v>4711</v>
      </c>
      <c r="I2211" t="s">
        <v>4650</v>
      </c>
      <c r="J2211" t="s">
        <v>6952</v>
      </c>
      <c r="K2211" t="s">
        <v>30</v>
      </c>
      <c r="L2211" s="1">
        <v>5000000</v>
      </c>
      <c r="M2211" s="1">
        <v>12534961</v>
      </c>
      <c r="N2211" t="s">
        <v>6953</v>
      </c>
      <c r="O2211">
        <v>97</v>
      </c>
      <c r="P2211" s="6" t="str">
        <f>_xlfn.XLOOKUP(movie3[[#This Row],[year]],inflation!E$2:E$225,inflation!F$2:F$225,,0)</f>
        <v>421.7</v>
      </c>
      <c r="Q2211" s="2">
        <f>movie3[[#This Row],[gross]] * (inflation!B$226 / movie3[[#This Row],[CPI of Released Year]])</f>
        <v>27216054.758359026</v>
      </c>
      <c r="R2211" s="2">
        <f>movie3[[#This Row],[gross]]-movie3[[#This Row],[budget]]</f>
        <v>7534961</v>
      </c>
    </row>
    <row r="2212" spans="1:18" hidden="1" x14ac:dyDescent="0.25">
      <c r="A2212" t="s">
        <v>6974</v>
      </c>
      <c r="B2212" t="s">
        <v>2000</v>
      </c>
      <c r="C2212" t="s">
        <v>41</v>
      </c>
      <c r="D2212">
        <v>1992</v>
      </c>
      <c r="E2212" t="s">
        <v>6904</v>
      </c>
      <c r="F2212">
        <v>5.5</v>
      </c>
      <c r="G2212" s="1">
        <v>9100</v>
      </c>
      <c r="H2212" t="s">
        <v>1148</v>
      </c>
      <c r="I2212" t="s">
        <v>6975</v>
      </c>
      <c r="J2212" t="s">
        <v>1655</v>
      </c>
      <c r="K2212" t="s">
        <v>30</v>
      </c>
      <c r="M2212" s="1">
        <v>14796494</v>
      </c>
      <c r="N2212" t="s">
        <v>6974</v>
      </c>
      <c r="O2212">
        <v>90</v>
      </c>
      <c r="P2212" s="6" t="str">
        <f>_xlfn.XLOOKUP(movie3[[#This Row],[year]],inflation!E$2:E$225,inflation!F$2:F$225,,0)</f>
        <v>421.7</v>
      </c>
      <c r="Q2212" s="2">
        <f>movie3[[#This Row],[gross]] * (inflation!B$226 / movie3[[#This Row],[CPI of Released Year]])</f>
        <v>32126321.807920326</v>
      </c>
      <c r="R2212" s="2">
        <f>movie3[[#This Row],[gross]]-movie3[[#This Row],[budget]]</f>
        <v>14796494</v>
      </c>
    </row>
    <row r="2213" spans="1:18" hidden="1" x14ac:dyDescent="0.25">
      <c r="A2213" t="s">
        <v>7013</v>
      </c>
      <c r="B2213" t="s">
        <v>16</v>
      </c>
      <c r="C2213" t="s">
        <v>41</v>
      </c>
      <c r="D2213">
        <v>1992</v>
      </c>
      <c r="E2213" t="s">
        <v>6800</v>
      </c>
      <c r="F2213">
        <v>5.5</v>
      </c>
      <c r="G2213" s="1">
        <v>27000</v>
      </c>
      <c r="H2213" t="s">
        <v>5789</v>
      </c>
      <c r="I2213" t="s">
        <v>7014</v>
      </c>
      <c r="J2213" t="s">
        <v>1486</v>
      </c>
      <c r="K2213" t="s">
        <v>30</v>
      </c>
      <c r="L2213" s="1">
        <v>42000000</v>
      </c>
      <c r="M2213" s="1">
        <v>131052444</v>
      </c>
      <c r="N2213" t="s">
        <v>44</v>
      </c>
      <c r="O2213">
        <v>117</v>
      </c>
      <c r="P2213" s="6" t="str">
        <f>_xlfn.XLOOKUP(movie3[[#This Row],[year]],inflation!E$2:E$225,inflation!F$2:F$225,,0)</f>
        <v>421.7</v>
      </c>
      <c r="Q2213" s="2">
        <f>movie3[[#This Row],[gross]] * (inflation!B$226 / movie3[[#This Row],[CPI of Released Year]])</f>
        <v>284542607.84064502</v>
      </c>
      <c r="R2213" s="2">
        <f>movie3[[#This Row],[gross]]-movie3[[#This Row],[budget]]</f>
        <v>89052444</v>
      </c>
    </row>
    <row r="2214" spans="1:18" hidden="1" x14ac:dyDescent="0.25">
      <c r="A2214" t="s">
        <v>7098</v>
      </c>
      <c r="B2214" t="s">
        <v>16</v>
      </c>
      <c r="C2214" t="s">
        <v>34</v>
      </c>
      <c r="D2214">
        <v>1992</v>
      </c>
      <c r="E2214" t="s">
        <v>7055</v>
      </c>
      <c r="F2214">
        <v>5.5</v>
      </c>
      <c r="G2214" s="1">
        <v>7200</v>
      </c>
      <c r="H2214" t="s">
        <v>4554</v>
      </c>
      <c r="I2214" t="s">
        <v>7099</v>
      </c>
      <c r="J2214" t="s">
        <v>7099</v>
      </c>
      <c r="K2214" t="s">
        <v>30</v>
      </c>
      <c r="L2214" s="1">
        <v>10000000</v>
      </c>
      <c r="M2214" s="1">
        <v>40227006</v>
      </c>
      <c r="N2214" t="s">
        <v>31</v>
      </c>
      <c r="O2214">
        <v>89</v>
      </c>
      <c r="P2214" s="6" t="str">
        <f>_xlfn.XLOOKUP(movie3[[#This Row],[year]],inflation!E$2:E$225,inflation!F$2:F$225,,0)</f>
        <v>421.7</v>
      </c>
      <c r="Q2214" s="2">
        <f>movie3[[#This Row],[gross]] * (inflation!B$226 / movie3[[#This Row],[CPI of Released Year]])</f>
        <v>87341348.573867679</v>
      </c>
      <c r="R2214" s="2">
        <f>movie3[[#This Row],[gross]]-movie3[[#This Row],[budget]]</f>
        <v>30227006</v>
      </c>
    </row>
    <row r="2215" spans="1:18" hidden="1" x14ac:dyDescent="0.25">
      <c r="A2215" t="s">
        <v>7252</v>
      </c>
      <c r="B2215" t="s">
        <v>16</v>
      </c>
      <c r="C2215" t="s">
        <v>104</v>
      </c>
      <c r="D2215">
        <v>1992</v>
      </c>
      <c r="E2215" t="s">
        <v>7253</v>
      </c>
      <c r="F2215">
        <v>5.5</v>
      </c>
      <c r="G2215" s="1">
        <v>2200</v>
      </c>
      <c r="H2215" t="s">
        <v>7254</v>
      </c>
      <c r="I2215" t="s">
        <v>7255</v>
      </c>
      <c r="J2215" t="s">
        <v>2133</v>
      </c>
      <c r="K2215" t="s">
        <v>30</v>
      </c>
      <c r="L2215" s="1">
        <v>800000</v>
      </c>
      <c r="M2215" s="1">
        <v>114516</v>
      </c>
      <c r="N2215" t="s">
        <v>7256</v>
      </c>
      <c r="O2215">
        <v>97</v>
      </c>
      <c r="P2215" s="6" t="str">
        <f>_xlfn.XLOOKUP(movie3[[#This Row],[year]],inflation!E$2:E$225,inflation!F$2:F$225,,0)</f>
        <v>421.7</v>
      </c>
      <c r="Q2215" s="2">
        <f>movie3[[#This Row],[gross]] * (inflation!B$226 / movie3[[#This Row],[CPI of Released Year]])</f>
        <v>248638.48612757886</v>
      </c>
      <c r="R2215" s="2">
        <f>movie3[[#This Row],[gross]]-movie3[[#This Row],[budget]]</f>
        <v>-685484</v>
      </c>
    </row>
    <row r="2216" spans="1:18" hidden="1" x14ac:dyDescent="0.25">
      <c r="A2216" t="s">
        <v>7328</v>
      </c>
      <c r="B2216" t="s">
        <v>2000</v>
      </c>
      <c r="C2216" t="s">
        <v>41</v>
      </c>
      <c r="D2216">
        <v>1992</v>
      </c>
      <c r="E2216" t="s">
        <v>6896</v>
      </c>
      <c r="F2216">
        <v>5.5</v>
      </c>
      <c r="G2216" s="1">
        <v>2500</v>
      </c>
      <c r="H2216" t="s">
        <v>7329</v>
      </c>
      <c r="I2216" t="s">
        <v>7329</v>
      </c>
      <c r="J2216" t="s">
        <v>7330</v>
      </c>
      <c r="K2216" t="s">
        <v>22</v>
      </c>
      <c r="M2216" s="1">
        <v>3104545</v>
      </c>
      <c r="N2216" t="s">
        <v>7331</v>
      </c>
      <c r="O2216">
        <v>78</v>
      </c>
      <c r="P2216" s="6" t="str">
        <f>_xlfn.XLOOKUP(movie3[[#This Row],[year]],inflation!E$2:E$225,inflation!F$2:F$225,,0)</f>
        <v>421.7</v>
      </c>
      <c r="Q2216" s="2">
        <f>movie3[[#This Row],[gross]] * (inflation!B$226 / movie3[[#This Row],[CPI of Released Year]])</f>
        <v>6740624.6193976765</v>
      </c>
      <c r="R2216" s="2">
        <f>movie3[[#This Row],[gross]]-movie3[[#This Row],[budget]]</f>
        <v>3104545</v>
      </c>
    </row>
    <row r="2217" spans="1:18" hidden="1" x14ac:dyDescent="0.25">
      <c r="A2217" t="s">
        <v>6890</v>
      </c>
      <c r="B2217" t="s">
        <v>16</v>
      </c>
      <c r="C2217" t="s">
        <v>17</v>
      </c>
      <c r="D2217">
        <v>1992</v>
      </c>
      <c r="E2217" t="s">
        <v>6457</v>
      </c>
      <c r="F2217">
        <v>5.4</v>
      </c>
      <c r="G2217" s="1">
        <v>18000</v>
      </c>
      <c r="H2217" t="s">
        <v>6097</v>
      </c>
      <c r="I2217" t="s">
        <v>6891</v>
      </c>
      <c r="J2217" t="s">
        <v>2133</v>
      </c>
      <c r="K2217" t="s">
        <v>30</v>
      </c>
      <c r="L2217" s="1">
        <v>3000000</v>
      </c>
      <c r="M2217" s="1">
        <v>1829804</v>
      </c>
      <c r="N2217" t="s">
        <v>2027</v>
      </c>
      <c r="O2217">
        <v>93</v>
      </c>
      <c r="P2217" s="6" t="str">
        <f>_xlfn.XLOOKUP(movie3[[#This Row],[year]],inflation!E$2:E$225,inflation!F$2:F$225,,0)</f>
        <v>421.7</v>
      </c>
      <c r="Q2217" s="2">
        <f>movie3[[#This Row],[gross]] * (inflation!B$226 / movie3[[#This Row],[CPI of Released Year]])</f>
        <v>3972891.9668010436</v>
      </c>
      <c r="R2217" s="2">
        <f>movie3[[#This Row],[gross]]-movie3[[#This Row],[budget]]</f>
        <v>-1170196</v>
      </c>
    </row>
    <row r="2218" spans="1:18" x14ac:dyDescent="0.25">
      <c r="A2218" t="s">
        <v>6895</v>
      </c>
      <c r="B2218" t="s">
        <v>16</v>
      </c>
      <c r="C2218" t="s">
        <v>52</v>
      </c>
      <c r="D2218">
        <v>1992</v>
      </c>
      <c r="E2218" t="s">
        <v>6896</v>
      </c>
      <c r="F2218">
        <v>5.4</v>
      </c>
      <c r="G2218" s="1">
        <v>34000</v>
      </c>
      <c r="H2218" t="s">
        <v>6897</v>
      </c>
      <c r="I2218" t="s">
        <v>20</v>
      </c>
      <c r="J2218" t="s">
        <v>6676</v>
      </c>
      <c r="K2218" t="s">
        <v>22</v>
      </c>
      <c r="L2218" s="1">
        <v>10000000</v>
      </c>
      <c r="M2218" s="1">
        <v>32100816</v>
      </c>
      <c r="N2218" t="s">
        <v>5297</v>
      </c>
      <c r="O2218">
        <v>108</v>
      </c>
      <c r="P2218" s="6" t="str">
        <f>_xlfn.XLOOKUP(movie3[[#This Row],[year]],inflation!E$2:E$225,inflation!F$2:F$225,,0)</f>
        <v>421.7</v>
      </c>
      <c r="Q2218" s="2">
        <f>movie3[[#This Row],[gross]] * (inflation!B$226 / movie3[[#This Row],[CPI of Released Year]])</f>
        <v>69697669.266303062</v>
      </c>
      <c r="R2218" s="2">
        <f>movie3[[#This Row],[gross]]-movie3[[#This Row],[budget]]</f>
        <v>22100816</v>
      </c>
    </row>
    <row r="2219" spans="1:18" hidden="1" x14ac:dyDescent="0.25">
      <c r="A2219" t="s">
        <v>6995</v>
      </c>
      <c r="B2219" t="s">
        <v>337</v>
      </c>
      <c r="C2219" t="s">
        <v>390</v>
      </c>
      <c r="D2219">
        <v>1992</v>
      </c>
      <c r="E2219" t="s">
        <v>6996</v>
      </c>
      <c r="F2219">
        <v>5.4</v>
      </c>
      <c r="G2219" s="1">
        <v>10000</v>
      </c>
      <c r="H2219" t="s">
        <v>6997</v>
      </c>
      <c r="I2219" t="s">
        <v>5954</v>
      </c>
      <c r="J2219" t="s">
        <v>6998</v>
      </c>
      <c r="K2219" t="s">
        <v>30</v>
      </c>
      <c r="L2219" s="1">
        <v>8000000</v>
      </c>
      <c r="M2219" s="1">
        <v>3560469</v>
      </c>
      <c r="N2219" t="s">
        <v>6999</v>
      </c>
      <c r="O2219">
        <v>84</v>
      </c>
      <c r="P2219" s="6" t="str">
        <f>_xlfn.XLOOKUP(movie3[[#This Row],[year]],inflation!E$2:E$225,inflation!F$2:F$225,,0)</f>
        <v>421.7</v>
      </c>
      <c r="Q2219" s="2">
        <f>movie3[[#This Row],[gross]] * (inflation!B$226 / movie3[[#This Row],[CPI of Released Year]])</f>
        <v>7730532.1707374919</v>
      </c>
      <c r="R2219" s="2">
        <f>movie3[[#This Row],[gross]]-movie3[[#This Row],[budget]]</f>
        <v>-4439531</v>
      </c>
    </row>
    <row r="2220" spans="1:18" hidden="1" x14ac:dyDescent="0.25">
      <c r="A2220" t="s">
        <v>7054</v>
      </c>
      <c r="B2220" t="s">
        <v>33</v>
      </c>
      <c r="C2220" t="s">
        <v>25</v>
      </c>
      <c r="D2220">
        <v>1992</v>
      </c>
      <c r="E2220" t="s">
        <v>7055</v>
      </c>
      <c r="F2220">
        <v>5.4</v>
      </c>
      <c r="G2220" s="1">
        <v>4400</v>
      </c>
      <c r="H2220" t="s">
        <v>4645</v>
      </c>
      <c r="I2220" t="s">
        <v>5078</v>
      </c>
      <c r="J2220" t="s">
        <v>2317</v>
      </c>
      <c r="K2220" t="s">
        <v>30</v>
      </c>
      <c r="L2220" s="1">
        <v>14000000</v>
      </c>
      <c r="M2220" s="1">
        <v>2034470</v>
      </c>
      <c r="N2220" t="s">
        <v>4145</v>
      </c>
      <c r="O2220">
        <v>88</v>
      </c>
      <c r="P2220" s="6" t="str">
        <f>_xlfn.XLOOKUP(movie3[[#This Row],[year]],inflation!E$2:E$225,inflation!F$2:F$225,,0)</f>
        <v>421.7</v>
      </c>
      <c r="Q2220" s="2">
        <f>movie3[[#This Row],[gross]] * (inflation!B$226 / movie3[[#This Row],[CPI of Released Year]])</f>
        <v>4417265.1932653552</v>
      </c>
      <c r="R2220" s="2">
        <f>movie3[[#This Row],[gross]]-movie3[[#This Row],[budget]]</f>
        <v>-11965530</v>
      </c>
    </row>
    <row r="2221" spans="1:18" hidden="1" x14ac:dyDescent="0.25">
      <c r="A2221" t="s">
        <v>7071</v>
      </c>
      <c r="B2221" t="s">
        <v>16</v>
      </c>
      <c r="C2221" t="s">
        <v>34</v>
      </c>
      <c r="D2221">
        <v>1992</v>
      </c>
      <c r="E2221" t="s">
        <v>6407</v>
      </c>
      <c r="F2221">
        <v>5.4</v>
      </c>
      <c r="G2221" s="1">
        <v>15000</v>
      </c>
      <c r="H2221" t="s">
        <v>2794</v>
      </c>
      <c r="I2221" t="s">
        <v>7072</v>
      </c>
      <c r="J2221" t="s">
        <v>2579</v>
      </c>
      <c r="K2221" t="s">
        <v>30</v>
      </c>
      <c r="L2221" s="1">
        <v>30000000</v>
      </c>
      <c r="M2221" s="1">
        <v>17129026</v>
      </c>
      <c r="N2221" t="s">
        <v>4533</v>
      </c>
      <c r="O2221">
        <v>110</v>
      </c>
      <c r="P2221" s="6" t="str">
        <f>_xlfn.XLOOKUP(movie3[[#This Row],[year]],inflation!E$2:E$225,inflation!F$2:F$225,,0)</f>
        <v>421.7</v>
      </c>
      <c r="Q2221" s="2">
        <f>movie3[[#This Row],[gross]] * (inflation!B$226 / movie3[[#This Row],[CPI of Released Year]])</f>
        <v>37190742.721365906</v>
      </c>
      <c r="R2221" s="2">
        <f>movie3[[#This Row],[gross]]-movie3[[#This Row],[budget]]</f>
        <v>-12870974</v>
      </c>
    </row>
    <row r="2222" spans="1:18" hidden="1" x14ac:dyDescent="0.25">
      <c r="A2222" t="s">
        <v>7090</v>
      </c>
      <c r="B2222" t="s">
        <v>16</v>
      </c>
      <c r="C2222" t="s">
        <v>34</v>
      </c>
      <c r="D2222">
        <v>1992</v>
      </c>
      <c r="E2222" t="s">
        <v>7091</v>
      </c>
      <c r="F2222">
        <v>5.4</v>
      </c>
      <c r="G2222" s="1">
        <v>5300</v>
      </c>
      <c r="H2222" t="s">
        <v>1167</v>
      </c>
      <c r="I2222" t="s">
        <v>7092</v>
      </c>
      <c r="J2222" t="s">
        <v>7093</v>
      </c>
      <c r="K2222" t="s">
        <v>3813</v>
      </c>
      <c r="M2222" s="1">
        <v>2001124</v>
      </c>
      <c r="N2222" t="s">
        <v>7094</v>
      </c>
      <c r="O2222">
        <v>95</v>
      </c>
      <c r="P2222" s="6" t="str">
        <f>_xlfn.XLOOKUP(movie3[[#This Row],[year]],inflation!E$2:E$225,inflation!F$2:F$225,,0)</f>
        <v>421.7</v>
      </c>
      <c r="Q2222" s="2">
        <f>movie3[[#This Row],[gross]] * (inflation!B$226 / movie3[[#This Row],[CPI of Released Year]])</f>
        <v>4344863.9658525018</v>
      </c>
      <c r="R2222" s="2">
        <f>movie3[[#This Row],[gross]]-movie3[[#This Row],[budget]]</f>
        <v>2001124</v>
      </c>
    </row>
    <row r="2223" spans="1:18" hidden="1" x14ac:dyDescent="0.25">
      <c r="A2223" t="s">
        <v>7323</v>
      </c>
      <c r="B2223" t="s">
        <v>16</v>
      </c>
      <c r="C2223" t="s">
        <v>41</v>
      </c>
      <c r="D2223">
        <v>1992</v>
      </c>
      <c r="E2223" t="s">
        <v>7055</v>
      </c>
      <c r="F2223">
        <v>5.4</v>
      </c>
      <c r="G2223" s="1">
        <v>2100</v>
      </c>
      <c r="H2223" t="s">
        <v>7324</v>
      </c>
      <c r="I2223" t="s">
        <v>7324</v>
      </c>
      <c r="J2223" t="s">
        <v>7325</v>
      </c>
      <c r="K2223" t="s">
        <v>30</v>
      </c>
      <c r="M2223" s="1">
        <v>1102469</v>
      </c>
      <c r="N2223" t="s">
        <v>7326</v>
      </c>
      <c r="O2223">
        <v>110</v>
      </c>
      <c r="P2223" s="6" t="str">
        <f>_xlfn.XLOOKUP(movie3[[#This Row],[year]],inflation!E$2:E$225,inflation!F$2:F$225,,0)</f>
        <v>421.7</v>
      </c>
      <c r="Q2223" s="2">
        <f>movie3[[#This Row],[gross]] * (inflation!B$226 / movie3[[#This Row],[CPI of Released Year]])</f>
        <v>2393693.6599478303</v>
      </c>
      <c r="R2223" s="2">
        <f>movie3[[#This Row],[gross]]-movie3[[#This Row],[budget]]</f>
        <v>1102469</v>
      </c>
    </row>
    <row r="2224" spans="1:18" hidden="1" x14ac:dyDescent="0.25">
      <c r="A2224" t="s">
        <v>6862</v>
      </c>
      <c r="B2224" t="s">
        <v>16</v>
      </c>
      <c r="C2224" t="s">
        <v>151</v>
      </c>
      <c r="D2224">
        <v>1992</v>
      </c>
      <c r="E2224" t="s">
        <v>6863</v>
      </c>
      <c r="F2224">
        <v>5.3</v>
      </c>
      <c r="G2224" s="1">
        <v>21000</v>
      </c>
      <c r="H2224" t="s">
        <v>4010</v>
      </c>
      <c r="I2224" t="s">
        <v>20</v>
      </c>
      <c r="J2224" t="s">
        <v>6295</v>
      </c>
      <c r="K2224" t="s">
        <v>30</v>
      </c>
      <c r="L2224" s="1">
        <v>15000000</v>
      </c>
      <c r="M2224" s="1">
        <v>30524763</v>
      </c>
      <c r="N2224" t="s">
        <v>31</v>
      </c>
      <c r="O2224">
        <v>91</v>
      </c>
      <c r="P2224" s="6" t="str">
        <f>_xlfn.XLOOKUP(movie3[[#This Row],[year]],inflation!E$2:E$225,inflation!F$2:F$225,,0)</f>
        <v>421.7</v>
      </c>
      <c r="Q2224" s="2">
        <f>movie3[[#This Row],[gross]] * (inflation!B$226 / movie3[[#This Row],[CPI of Released Year]])</f>
        <v>66275724.455299981</v>
      </c>
      <c r="R2224" s="2">
        <f>movie3[[#This Row],[gross]]-movie3[[#This Row],[budget]]</f>
        <v>15524763</v>
      </c>
    </row>
    <row r="2225" spans="1:18" hidden="1" x14ac:dyDescent="0.25">
      <c r="A2225" t="s">
        <v>6947</v>
      </c>
      <c r="B2225" t="s">
        <v>33</v>
      </c>
      <c r="C2225" t="s">
        <v>34</v>
      </c>
      <c r="D2225">
        <v>1992</v>
      </c>
      <c r="E2225" t="s">
        <v>6795</v>
      </c>
      <c r="F2225">
        <v>5.3</v>
      </c>
      <c r="G2225" s="1">
        <v>21000</v>
      </c>
      <c r="H2225" t="s">
        <v>6948</v>
      </c>
      <c r="I2225" t="s">
        <v>6949</v>
      </c>
      <c r="J2225" t="s">
        <v>6950</v>
      </c>
      <c r="K2225" t="s">
        <v>30</v>
      </c>
      <c r="L2225" s="1">
        <v>6500000</v>
      </c>
      <c r="M2225" s="1">
        <v>29000301</v>
      </c>
      <c r="N2225" t="s">
        <v>2094</v>
      </c>
      <c r="O2225">
        <v>84</v>
      </c>
      <c r="P2225" s="6" t="str">
        <f>_xlfn.XLOOKUP(movie3[[#This Row],[year]],inflation!E$2:E$225,inflation!F$2:F$225,,0)</f>
        <v>421.7</v>
      </c>
      <c r="Q2225" s="2">
        <f>movie3[[#This Row],[gross]] * (inflation!B$226 / movie3[[#This Row],[CPI of Released Year]])</f>
        <v>62965794.630305909</v>
      </c>
      <c r="R2225" s="2">
        <f>movie3[[#This Row],[gross]]-movie3[[#This Row],[budget]]</f>
        <v>22500301</v>
      </c>
    </row>
    <row r="2226" spans="1:18" hidden="1" x14ac:dyDescent="0.25">
      <c r="A2226" t="s">
        <v>7288</v>
      </c>
      <c r="B2226" t="s">
        <v>33</v>
      </c>
      <c r="C2226" t="s">
        <v>41</v>
      </c>
      <c r="D2226">
        <v>1992</v>
      </c>
      <c r="E2226" t="s">
        <v>7163</v>
      </c>
      <c r="F2226">
        <v>5.3</v>
      </c>
      <c r="G2226" s="1">
        <v>1600</v>
      </c>
      <c r="H2226" t="s">
        <v>888</v>
      </c>
      <c r="I2226" t="s">
        <v>7289</v>
      </c>
      <c r="J2226" t="s">
        <v>1512</v>
      </c>
      <c r="K2226" t="s">
        <v>30</v>
      </c>
      <c r="M2226" s="1">
        <v>1659542</v>
      </c>
      <c r="N2226" t="s">
        <v>2984</v>
      </c>
      <c r="O2226">
        <v>93</v>
      </c>
      <c r="P2226" s="6" t="str">
        <f>_xlfn.XLOOKUP(movie3[[#This Row],[year]],inflation!E$2:E$225,inflation!F$2:F$225,,0)</f>
        <v>421.7</v>
      </c>
      <c r="Q2226" s="2">
        <f>movie3[[#This Row],[gross]] * (inflation!B$226 / movie3[[#This Row],[CPI of Released Year]])</f>
        <v>3603217.1097936924</v>
      </c>
      <c r="R2226" s="2">
        <f>movie3[[#This Row],[gross]]-movie3[[#This Row],[budget]]</f>
        <v>1659542</v>
      </c>
    </row>
    <row r="2227" spans="1:18" hidden="1" x14ac:dyDescent="0.25">
      <c r="A2227" t="s">
        <v>7018</v>
      </c>
      <c r="B2227" t="s">
        <v>16</v>
      </c>
      <c r="C2227" t="s">
        <v>41</v>
      </c>
      <c r="D2227">
        <v>1992</v>
      </c>
      <c r="E2227" t="s">
        <v>7010</v>
      </c>
      <c r="F2227">
        <v>5.2</v>
      </c>
      <c r="G2227" s="1">
        <v>5900</v>
      </c>
      <c r="H2227" t="s">
        <v>7019</v>
      </c>
      <c r="I2227" t="s">
        <v>7019</v>
      </c>
      <c r="J2227" t="s">
        <v>7020</v>
      </c>
      <c r="K2227" t="s">
        <v>30</v>
      </c>
      <c r="M2227" s="1">
        <v>8403433</v>
      </c>
      <c r="N2227" t="s">
        <v>7021</v>
      </c>
      <c r="O2227">
        <v>95</v>
      </c>
      <c r="P2227" s="6" t="str">
        <f>_xlfn.XLOOKUP(movie3[[#This Row],[year]],inflation!E$2:E$225,inflation!F$2:F$225,,0)</f>
        <v>421.7</v>
      </c>
      <c r="Q2227" s="2">
        <f>movie3[[#This Row],[gross]] * (inflation!B$226 / movie3[[#This Row],[CPI of Released Year]])</f>
        <v>18245632.570073515</v>
      </c>
      <c r="R2227" s="2">
        <f>movie3[[#This Row],[gross]]-movie3[[#This Row],[budget]]</f>
        <v>8403433</v>
      </c>
    </row>
    <row r="2228" spans="1:18" hidden="1" x14ac:dyDescent="0.25">
      <c r="A2228" t="s">
        <v>7295</v>
      </c>
      <c r="B2228" t="s">
        <v>16</v>
      </c>
      <c r="C2228" t="s">
        <v>104</v>
      </c>
      <c r="D2228">
        <v>1992</v>
      </c>
      <c r="E2228" t="s">
        <v>7296</v>
      </c>
      <c r="F2228">
        <v>5.2</v>
      </c>
      <c r="G2228" s="1">
        <v>1500</v>
      </c>
      <c r="H2228" t="s">
        <v>7297</v>
      </c>
      <c r="I2228" t="s">
        <v>7298</v>
      </c>
      <c r="J2228" t="s">
        <v>4196</v>
      </c>
      <c r="K2228" t="s">
        <v>30</v>
      </c>
      <c r="M2228" s="1">
        <v>3206714</v>
      </c>
      <c r="N2228" t="s">
        <v>1991</v>
      </c>
      <c r="O2228">
        <v>105</v>
      </c>
      <c r="P2228" s="6" t="str">
        <f>_xlfn.XLOOKUP(movie3[[#This Row],[year]],inflation!E$2:E$225,inflation!F$2:F$225,,0)</f>
        <v>421.7</v>
      </c>
      <c r="Q2228" s="2">
        <f>movie3[[#This Row],[gross]] * (inflation!B$226 / movie3[[#This Row],[CPI of Released Year]])</f>
        <v>6962455.1539008776</v>
      </c>
      <c r="R2228" s="2">
        <f>movie3[[#This Row],[gross]]-movie3[[#This Row],[budget]]</f>
        <v>3206714</v>
      </c>
    </row>
    <row r="2229" spans="1:18" hidden="1" x14ac:dyDescent="0.25">
      <c r="A2229" t="s">
        <v>7303</v>
      </c>
      <c r="B2229" t="s">
        <v>2000</v>
      </c>
      <c r="C2229" t="s">
        <v>34</v>
      </c>
      <c r="D2229">
        <v>1992</v>
      </c>
      <c r="E2229" t="s">
        <v>7304</v>
      </c>
      <c r="F2229">
        <v>5.2</v>
      </c>
      <c r="G2229" s="1">
        <v>683</v>
      </c>
      <c r="H2229" t="s">
        <v>7305</v>
      </c>
      <c r="I2229" t="s">
        <v>7306</v>
      </c>
      <c r="J2229" t="s">
        <v>2852</v>
      </c>
      <c r="K2229" t="s">
        <v>30</v>
      </c>
      <c r="N2229" t="s">
        <v>3115</v>
      </c>
      <c r="O2229">
        <v>99</v>
      </c>
      <c r="P2229" s="6" t="str">
        <f>_xlfn.XLOOKUP(movie3[[#This Row],[year]],inflation!E$2:E$225,inflation!F$2:F$225,,0)</f>
        <v>421.7</v>
      </c>
      <c r="Q2229" s="2">
        <f>movie3[[#This Row],[gross]] * (inflation!B$226 / movie3[[#This Row],[CPI of Released Year]])</f>
        <v>0</v>
      </c>
      <c r="R2229" s="2">
        <f>movie3[[#This Row],[gross]]-movie3[[#This Row],[budget]]</f>
        <v>0</v>
      </c>
    </row>
    <row r="2230" spans="1:18" hidden="1" x14ac:dyDescent="0.25">
      <c r="A2230" t="s">
        <v>7000</v>
      </c>
      <c r="B2230" t="s">
        <v>2000</v>
      </c>
      <c r="C2230" t="s">
        <v>25</v>
      </c>
      <c r="D2230">
        <v>1992</v>
      </c>
      <c r="E2230" t="s">
        <v>7001</v>
      </c>
      <c r="F2230">
        <v>5.0999999999999996</v>
      </c>
      <c r="G2230" s="1">
        <v>31000</v>
      </c>
      <c r="H2230" t="s">
        <v>1128</v>
      </c>
      <c r="I2230" t="s">
        <v>1290</v>
      </c>
      <c r="J2230" t="s">
        <v>97</v>
      </c>
      <c r="K2230" t="s">
        <v>30</v>
      </c>
      <c r="L2230" s="1">
        <v>43000000</v>
      </c>
      <c r="M2230" s="1">
        <v>23278931</v>
      </c>
      <c r="N2230" t="s">
        <v>6534</v>
      </c>
      <c r="O2230">
        <v>118</v>
      </c>
      <c r="P2230" s="6" t="str">
        <f>_xlfn.XLOOKUP(movie3[[#This Row],[year]],inflation!E$2:E$225,inflation!F$2:F$225,,0)</f>
        <v>421.7</v>
      </c>
      <c r="Q2230" s="2">
        <f>movie3[[#This Row],[gross]] * (inflation!B$226 / movie3[[#This Row],[CPI of Released Year]])</f>
        <v>50543488.792032257</v>
      </c>
      <c r="R2230" s="2">
        <f>movie3[[#This Row],[gross]]-movie3[[#This Row],[budget]]</f>
        <v>-19721069</v>
      </c>
    </row>
    <row r="2231" spans="1:18" hidden="1" x14ac:dyDescent="0.25">
      <c r="A2231" t="s">
        <v>7022</v>
      </c>
      <c r="B2231" t="s">
        <v>33</v>
      </c>
      <c r="C2231" t="s">
        <v>34</v>
      </c>
      <c r="D2231">
        <v>1992</v>
      </c>
      <c r="E2231" t="s">
        <v>7023</v>
      </c>
      <c r="F2231">
        <v>5.0999999999999996</v>
      </c>
      <c r="G2231" s="1">
        <v>8000</v>
      </c>
      <c r="H2231" t="s">
        <v>4890</v>
      </c>
      <c r="I2231" t="s">
        <v>7024</v>
      </c>
      <c r="J2231" t="s">
        <v>327</v>
      </c>
      <c r="K2231" t="s">
        <v>30</v>
      </c>
      <c r="M2231" s="1">
        <v>17180393</v>
      </c>
      <c r="N2231" t="s">
        <v>7025</v>
      </c>
      <c r="O2231">
        <v>101</v>
      </c>
      <c r="P2231" s="6" t="str">
        <f>_xlfn.XLOOKUP(movie3[[#This Row],[year]],inflation!E$2:E$225,inflation!F$2:F$225,,0)</f>
        <v>421.7</v>
      </c>
      <c r="Q2231" s="2">
        <f>movie3[[#This Row],[gross]] * (inflation!B$226 / movie3[[#This Row],[CPI of Released Year]])</f>
        <v>37302271.355940245</v>
      </c>
      <c r="R2231" s="2">
        <f>movie3[[#This Row],[gross]]-movie3[[#This Row],[budget]]</f>
        <v>17180393</v>
      </c>
    </row>
    <row r="2232" spans="1:18" hidden="1" x14ac:dyDescent="0.25">
      <c r="A2232" t="s">
        <v>7203</v>
      </c>
      <c r="B2232" t="s">
        <v>2709</v>
      </c>
      <c r="C2232" t="s">
        <v>17</v>
      </c>
      <c r="D2232">
        <v>1992</v>
      </c>
      <c r="E2232" t="s">
        <v>7204</v>
      </c>
      <c r="F2232">
        <v>5.0999999999999996</v>
      </c>
      <c r="G2232" s="1">
        <v>950</v>
      </c>
      <c r="H2232" t="s">
        <v>7205</v>
      </c>
      <c r="I2232" t="s">
        <v>7205</v>
      </c>
      <c r="J2232" t="s">
        <v>7206</v>
      </c>
      <c r="K2232" t="s">
        <v>30</v>
      </c>
      <c r="L2232" s="1">
        <v>130000</v>
      </c>
      <c r="N2232" t="s">
        <v>7207</v>
      </c>
      <c r="O2232">
        <v>107</v>
      </c>
      <c r="P2232" s="6" t="str">
        <f>_xlfn.XLOOKUP(movie3[[#This Row],[year]],inflation!E$2:E$225,inflation!F$2:F$225,,0)</f>
        <v>421.7</v>
      </c>
      <c r="Q2232" s="2">
        <f>movie3[[#This Row],[gross]] * (inflation!B$226 / movie3[[#This Row],[CPI of Released Year]])</f>
        <v>0</v>
      </c>
      <c r="R2232" s="2">
        <f>movie3[[#This Row],[gross]]-movie3[[#This Row],[budget]]</f>
        <v>-130000</v>
      </c>
    </row>
    <row r="2233" spans="1:18" hidden="1" x14ac:dyDescent="0.25">
      <c r="A2233" t="s">
        <v>7351</v>
      </c>
      <c r="B2233" t="s">
        <v>2000</v>
      </c>
      <c r="C2233" t="s">
        <v>41</v>
      </c>
      <c r="D2233">
        <v>1992</v>
      </c>
      <c r="E2233" t="s">
        <v>5333</v>
      </c>
      <c r="F2233">
        <v>5.0999999999999996</v>
      </c>
      <c r="G2233" s="1">
        <v>1600</v>
      </c>
      <c r="H2233" t="s">
        <v>5812</v>
      </c>
      <c r="I2233" t="s">
        <v>7352</v>
      </c>
      <c r="J2233" t="s">
        <v>7319</v>
      </c>
      <c r="K2233" t="s">
        <v>30</v>
      </c>
      <c r="L2233" s="1">
        <v>13000000</v>
      </c>
      <c r="M2233" s="1">
        <v>3721911</v>
      </c>
      <c r="N2233" t="s">
        <v>7353</v>
      </c>
      <c r="O2233">
        <v>89</v>
      </c>
      <c r="P2233" s="6" t="str">
        <f>_xlfn.XLOOKUP(movie3[[#This Row],[year]],inflation!E$2:E$225,inflation!F$2:F$225,,0)</f>
        <v>421.7</v>
      </c>
      <c r="Q2233" s="2">
        <f>movie3[[#This Row],[gross]] * (inflation!B$226 / movie3[[#This Row],[CPI of Released Year]])</f>
        <v>8081056.9400047436</v>
      </c>
      <c r="R2233" s="2">
        <f>movie3[[#This Row],[gross]]-movie3[[#This Row],[budget]]</f>
        <v>-9278089</v>
      </c>
    </row>
    <row r="2234" spans="1:18" hidden="1" x14ac:dyDescent="0.25">
      <c r="A2234" t="s">
        <v>7312</v>
      </c>
      <c r="B2234" t="s">
        <v>2000</v>
      </c>
      <c r="C2234" t="s">
        <v>4886</v>
      </c>
      <c r="D2234">
        <v>1992</v>
      </c>
      <c r="E2234" t="s">
        <v>7313</v>
      </c>
      <c r="F2234">
        <v>5</v>
      </c>
      <c r="G2234" s="1">
        <v>2100</v>
      </c>
      <c r="H2234" t="s">
        <v>1201</v>
      </c>
      <c r="I2234" t="s">
        <v>2333</v>
      </c>
      <c r="J2234" t="s">
        <v>7314</v>
      </c>
      <c r="K2234" t="s">
        <v>30</v>
      </c>
      <c r="L2234" s="1">
        <v>24000000</v>
      </c>
      <c r="M2234" s="1">
        <v>608866</v>
      </c>
      <c r="N2234" t="s">
        <v>7315</v>
      </c>
      <c r="O2234">
        <v>90</v>
      </c>
      <c r="P2234" s="6" t="str">
        <f>_xlfn.XLOOKUP(movie3[[#This Row],[year]],inflation!E$2:E$225,inflation!F$2:F$225,,0)</f>
        <v>421.7</v>
      </c>
      <c r="Q2234" s="2">
        <f>movie3[[#This Row],[gross]] * (inflation!B$226 / movie3[[#This Row],[CPI of Released Year]])</f>
        <v>1321977.0206307804</v>
      </c>
      <c r="R2234" s="2">
        <f>movie3[[#This Row],[gross]]-movie3[[#This Row],[budget]]</f>
        <v>-23391134</v>
      </c>
    </row>
    <row r="2235" spans="1:18" hidden="1" x14ac:dyDescent="0.25">
      <c r="A2235" t="s">
        <v>6839</v>
      </c>
      <c r="B2235" t="s">
        <v>2000</v>
      </c>
      <c r="C2235" t="s">
        <v>390</v>
      </c>
      <c r="D2235">
        <v>1992</v>
      </c>
      <c r="E2235" t="s">
        <v>6840</v>
      </c>
      <c r="F2235">
        <v>4.9000000000000004</v>
      </c>
      <c r="G2235" s="1">
        <v>22000</v>
      </c>
      <c r="H2235" t="s">
        <v>854</v>
      </c>
      <c r="I2235" t="s">
        <v>5845</v>
      </c>
      <c r="J2235" t="s">
        <v>3080</v>
      </c>
      <c r="K2235" t="s">
        <v>30</v>
      </c>
      <c r="L2235" s="1">
        <v>30000000</v>
      </c>
      <c r="M2235" s="1">
        <v>14110589</v>
      </c>
      <c r="N2235" t="s">
        <v>6841</v>
      </c>
      <c r="O2235">
        <v>102</v>
      </c>
      <c r="P2235" s="6" t="str">
        <f>_xlfn.XLOOKUP(movie3[[#This Row],[year]],inflation!E$2:E$225,inflation!F$2:F$225,,0)</f>
        <v>421.7</v>
      </c>
      <c r="Q2235" s="2">
        <f>movie3[[#This Row],[gross]] * (inflation!B$226 / movie3[[#This Row],[CPI of Released Year]])</f>
        <v>30637076.804363295</v>
      </c>
      <c r="R2235" s="2">
        <f>movie3[[#This Row],[gross]]-movie3[[#This Row],[budget]]</f>
        <v>-15889411</v>
      </c>
    </row>
    <row r="2236" spans="1:18" hidden="1" x14ac:dyDescent="0.25">
      <c r="A2236" t="s">
        <v>6915</v>
      </c>
      <c r="B2236" t="s">
        <v>16</v>
      </c>
      <c r="C2236" t="s">
        <v>151</v>
      </c>
      <c r="D2236">
        <v>1992</v>
      </c>
      <c r="E2236" t="s">
        <v>6851</v>
      </c>
      <c r="F2236">
        <v>4.9000000000000004</v>
      </c>
      <c r="G2236" s="1">
        <v>20000</v>
      </c>
      <c r="H2236" t="s">
        <v>4288</v>
      </c>
      <c r="I2236" t="s">
        <v>6916</v>
      </c>
      <c r="J2236" t="s">
        <v>6917</v>
      </c>
      <c r="K2236" t="s">
        <v>30</v>
      </c>
      <c r="L2236" s="1">
        <v>8000000</v>
      </c>
      <c r="M2236" s="1">
        <v>17092453</v>
      </c>
      <c r="N2236" t="s">
        <v>44</v>
      </c>
      <c r="O2236">
        <v>100</v>
      </c>
      <c r="P2236" s="6" t="str">
        <f>_xlfn.XLOOKUP(movie3[[#This Row],[year]],inflation!E$2:E$225,inflation!F$2:F$225,,0)</f>
        <v>421.7</v>
      </c>
      <c r="Q2236" s="2">
        <f>movie3[[#This Row],[gross]] * (inflation!B$226 / movie3[[#This Row],[CPI of Released Year]])</f>
        <v>37111334.993597344</v>
      </c>
      <c r="R2236" s="2">
        <f>movie3[[#This Row],[gross]]-movie3[[#This Row],[budget]]</f>
        <v>9092453</v>
      </c>
    </row>
    <row r="2237" spans="1:18" hidden="1" x14ac:dyDescent="0.25">
      <c r="A2237" t="s">
        <v>6956</v>
      </c>
      <c r="B2237" t="s">
        <v>33</v>
      </c>
      <c r="C2237" t="s">
        <v>25</v>
      </c>
      <c r="D2237">
        <v>1992</v>
      </c>
      <c r="E2237" t="s">
        <v>6957</v>
      </c>
      <c r="F2237">
        <v>4.9000000000000004</v>
      </c>
      <c r="G2237" s="1">
        <v>42000</v>
      </c>
      <c r="H2237" t="s">
        <v>27</v>
      </c>
      <c r="I2237" t="s">
        <v>2711</v>
      </c>
      <c r="J2237" t="s">
        <v>3277</v>
      </c>
      <c r="K2237" t="s">
        <v>30</v>
      </c>
      <c r="L2237" s="1">
        <v>40000000</v>
      </c>
      <c r="M2237" s="1">
        <v>58662452</v>
      </c>
      <c r="N2237" t="s">
        <v>6877</v>
      </c>
      <c r="O2237">
        <v>89</v>
      </c>
      <c r="P2237" s="6" t="str">
        <f>_xlfn.XLOOKUP(movie3[[#This Row],[year]],inflation!E$2:E$225,inflation!F$2:F$225,,0)</f>
        <v>421.7</v>
      </c>
      <c r="Q2237" s="2">
        <f>movie3[[#This Row],[gross]] * (inflation!B$226 / movie3[[#This Row],[CPI of Released Year]])</f>
        <v>127368605.76523596</v>
      </c>
      <c r="R2237" s="2">
        <f>movie3[[#This Row],[gross]]-movie3[[#This Row],[budget]]</f>
        <v>18662452</v>
      </c>
    </row>
    <row r="2238" spans="1:18" hidden="1" x14ac:dyDescent="0.25">
      <c r="A2238" t="s">
        <v>7279</v>
      </c>
      <c r="B2238" t="s">
        <v>2000</v>
      </c>
      <c r="C2238" t="s">
        <v>41</v>
      </c>
      <c r="D2238">
        <v>1992</v>
      </c>
      <c r="E2238" t="s">
        <v>6957</v>
      </c>
      <c r="F2238">
        <v>4.7</v>
      </c>
      <c r="G2238" s="1">
        <v>3000</v>
      </c>
      <c r="H2238" t="s">
        <v>687</v>
      </c>
      <c r="I2238" t="s">
        <v>7280</v>
      </c>
      <c r="J2238" t="s">
        <v>21</v>
      </c>
      <c r="K2238" t="s">
        <v>30</v>
      </c>
      <c r="L2238" s="1">
        <v>30000000</v>
      </c>
      <c r="M2238" s="1">
        <v>4096030</v>
      </c>
      <c r="N2238" t="s">
        <v>7281</v>
      </c>
      <c r="O2238">
        <v>100</v>
      </c>
      <c r="P2238" s="6" t="str">
        <f>_xlfn.XLOOKUP(movie3[[#This Row],[year]],inflation!E$2:E$225,inflation!F$2:F$225,,0)</f>
        <v>421.7</v>
      </c>
      <c r="Q2238" s="2">
        <f>movie3[[#This Row],[gross]] * (inflation!B$226 / movie3[[#This Row],[CPI of Released Year]])</f>
        <v>8893348.5131610148</v>
      </c>
      <c r="R2238" s="2">
        <f>movie3[[#This Row],[gross]]-movie3[[#This Row],[budget]]</f>
        <v>-25903970</v>
      </c>
    </row>
    <row r="2239" spans="1:18" hidden="1" x14ac:dyDescent="0.25">
      <c r="A2239" t="s">
        <v>6954</v>
      </c>
      <c r="B2239" t="s">
        <v>16</v>
      </c>
      <c r="C2239" t="s">
        <v>17</v>
      </c>
      <c r="D2239">
        <v>1992</v>
      </c>
      <c r="E2239" t="s">
        <v>6942</v>
      </c>
      <c r="F2239">
        <v>4.5</v>
      </c>
      <c r="G2239" s="1">
        <v>14000</v>
      </c>
      <c r="H2239" t="s">
        <v>5329</v>
      </c>
      <c r="I2239" t="s">
        <v>6955</v>
      </c>
      <c r="J2239" t="s">
        <v>4148</v>
      </c>
      <c r="K2239" t="s">
        <v>5820</v>
      </c>
      <c r="L2239" s="1">
        <v>30000000</v>
      </c>
      <c r="M2239" s="1">
        <v>13273595</v>
      </c>
      <c r="N2239" t="s">
        <v>2044</v>
      </c>
      <c r="O2239">
        <v>99</v>
      </c>
      <c r="P2239" s="6" t="str">
        <f>_xlfn.XLOOKUP(movie3[[#This Row],[year]],inflation!E$2:E$225,inflation!F$2:F$225,,0)</f>
        <v>421.7</v>
      </c>
      <c r="Q2239" s="2">
        <f>movie3[[#This Row],[gross]] * (inflation!B$226 / movie3[[#This Row],[CPI of Released Year]])</f>
        <v>28819785.586910129</v>
      </c>
      <c r="R2239" s="2">
        <f>movie3[[#This Row],[gross]]-movie3[[#This Row],[budget]]</f>
        <v>-16726405</v>
      </c>
    </row>
    <row r="2240" spans="1:18" hidden="1" x14ac:dyDescent="0.25">
      <c r="A2240" t="s">
        <v>7201</v>
      </c>
      <c r="B2240" t="s">
        <v>2000</v>
      </c>
      <c r="C2240" t="s">
        <v>25</v>
      </c>
      <c r="D2240">
        <v>1992</v>
      </c>
      <c r="E2240" t="s">
        <v>5333</v>
      </c>
      <c r="F2240">
        <v>4.5</v>
      </c>
      <c r="G2240" s="1">
        <v>2800</v>
      </c>
      <c r="H2240" t="s">
        <v>586</v>
      </c>
      <c r="I2240" t="s">
        <v>4263</v>
      </c>
      <c r="J2240" t="s">
        <v>5881</v>
      </c>
      <c r="K2240" t="s">
        <v>22</v>
      </c>
      <c r="L2240" s="1">
        <v>40000000</v>
      </c>
      <c r="M2240" s="1">
        <v>8251071</v>
      </c>
      <c r="N2240" t="s">
        <v>7202</v>
      </c>
      <c r="O2240">
        <v>120</v>
      </c>
      <c r="P2240" s="6" t="str">
        <f>_xlfn.XLOOKUP(movie3[[#This Row],[year]],inflation!E$2:E$225,inflation!F$2:F$225,,0)</f>
        <v>421.7</v>
      </c>
      <c r="Q2240" s="2">
        <f>movie3[[#This Row],[gross]] * (inflation!B$226 / movie3[[#This Row],[CPI of Released Year]])</f>
        <v>17914822.403604459</v>
      </c>
      <c r="R2240" s="2">
        <f>movie3[[#This Row],[gross]]-movie3[[#This Row],[budget]]</f>
        <v>-31748929</v>
      </c>
    </row>
    <row r="2241" spans="1:18" x14ac:dyDescent="0.25">
      <c r="A2241" t="s">
        <v>6969</v>
      </c>
      <c r="B2241" t="s">
        <v>16</v>
      </c>
      <c r="C2241" t="s">
        <v>52</v>
      </c>
      <c r="D2241">
        <v>1992</v>
      </c>
      <c r="E2241" t="s">
        <v>6970</v>
      </c>
      <c r="F2241">
        <v>4.3</v>
      </c>
      <c r="G2241" s="1">
        <v>7900</v>
      </c>
      <c r="H2241" t="s">
        <v>6971</v>
      </c>
      <c r="I2241" t="s">
        <v>6972</v>
      </c>
      <c r="J2241" t="s">
        <v>6973</v>
      </c>
      <c r="K2241" t="s">
        <v>30</v>
      </c>
      <c r="L2241" s="1">
        <v>900000</v>
      </c>
      <c r="M2241" s="1">
        <v>6980986</v>
      </c>
      <c r="N2241" t="s">
        <v>6953</v>
      </c>
      <c r="O2241">
        <v>92</v>
      </c>
      <c r="P2241" s="6" t="str">
        <f>_xlfn.XLOOKUP(movie3[[#This Row],[year]],inflation!E$2:E$225,inflation!F$2:F$225,,0)</f>
        <v>421.7</v>
      </c>
      <c r="Q2241" s="2">
        <f>movie3[[#This Row],[gross]] * (inflation!B$226 / movie3[[#This Row],[CPI of Released Year]])</f>
        <v>15157198.912971308</v>
      </c>
      <c r="R2241" s="2">
        <f>movie3[[#This Row],[gross]]-movie3[[#This Row],[budget]]</f>
        <v>6080986</v>
      </c>
    </row>
    <row r="2242" spans="1:18" hidden="1" x14ac:dyDescent="0.25">
      <c r="A2242" t="s">
        <v>7030</v>
      </c>
      <c r="B2242" t="s">
        <v>2000</v>
      </c>
      <c r="C2242" t="s">
        <v>34</v>
      </c>
      <c r="D2242">
        <v>1992</v>
      </c>
      <c r="E2242" t="s">
        <v>6977</v>
      </c>
      <c r="F2242">
        <v>4.3</v>
      </c>
      <c r="G2242" s="1">
        <v>39000</v>
      </c>
      <c r="H2242" t="s">
        <v>928</v>
      </c>
      <c r="I2242" t="s">
        <v>7031</v>
      </c>
      <c r="J2242" t="s">
        <v>762</v>
      </c>
      <c r="K2242" t="s">
        <v>30</v>
      </c>
      <c r="L2242" s="1">
        <v>45000000</v>
      </c>
      <c r="M2242" s="1">
        <v>70611210</v>
      </c>
      <c r="N2242" t="s">
        <v>7032</v>
      </c>
      <c r="O2242">
        <v>87</v>
      </c>
      <c r="P2242" s="6" t="str">
        <f>_xlfn.XLOOKUP(movie3[[#This Row],[year]],inflation!E$2:E$225,inflation!F$2:F$225,,0)</f>
        <v>421.7</v>
      </c>
      <c r="Q2242" s="2">
        <f>movie3[[#This Row],[gross]] * (inflation!B$226 / movie3[[#This Row],[CPI of Released Year]])</f>
        <v>153311889.6751245</v>
      </c>
      <c r="R2242" s="2">
        <f>movie3[[#This Row],[gross]]-movie3[[#This Row],[budget]]</f>
        <v>25611210</v>
      </c>
    </row>
    <row r="2243" spans="1:18" hidden="1" x14ac:dyDescent="0.25">
      <c r="A2243" t="s">
        <v>7130</v>
      </c>
      <c r="B2243" t="s">
        <v>16</v>
      </c>
      <c r="C2243" t="s">
        <v>778</v>
      </c>
      <c r="D2243">
        <v>1992</v>
      </c>
      <c r="E2243" t="s">
        <v>6253</v>
      </c>
      <c r="F2243">
        <v>4.2</v>
      </c>
      <c r="G2243" s="1">
        <v>874</v>
      </c>
      <c r="H2243" t="s">
        <v>3327</v>
      </c>
      <c r="I2243" t="s">
        <v>5812</v>
      </c>
      <c r="J2243" t="s">
        <v>7131</v>
      </c>
      <c r="K2243" t="s">
        <v>22</v>
      </c>
      <c r="M2243" s="1">
        <v>2287928</v>
      </c>
      <c r="N2243" t="s">
        <v>5828</v>
      </c>
      <c r="O2243">
        <v>90</v>
      </c>
      <c r="P2243" s="6" t="str">
        <f>_xlfn.XLOOKUP(movie3[[#This Row],[year]],inflation!E$2:E$225,inflation!F$2:F$225,,0)</f>
        <v>421.7</v>
      </c>
      <c r="Q2243" s="2">
        <f>movie3[[#This Row],[gross]] * (inflation!B$226 / movie3[[#This Row],[CPI of Released Year]])</f>
        <v>4967576.1840170743</v>
      </c>
      <c r="R2243" s="2">
        <f>movie3[[#This Row],[gross]]-movie3[[#This Row],[budget]]</f>
        <v>2287928</v>
      </c>
    </row>
    <row r="2244" spans="1:18" hidden="1" x14ac:dyDescent="0.25">
      <c r="A2244" t="s">
        <v>7244</v>
      </c>
      <c r="B2244" t="s">
        <v>16</v>
      </c>
      <c r="C2244" t="s">
        <v>34</v>
      </c>
      <c r="D2244">
        <v>1992</v>
      </c>
      <c r="E2244" t="s">
        <v>6929</v>
      </c>
      <c r="F2244">
        <v>3.7</v>
      </c>
      <c r="G2244" s="1">
        <v>2700</v>
      </c>
      <c r="H2244" t="s">
        <v>586</v>
      </c>
      <c r="I2244" t="s">
        <v>3358</v>
      </c>
      <c r="J2244" t="s">
        <v>3359</v>
      </c>
      <c r="K2244" t="s">
        <v>22</v>
      </c>
      <c r="M2244" s="1">
        <v>2517600</v>
      </c>
      <c r="N2244" t="s">
        <v>4152</v>
      </c>
      <c r="O2244">
        <v>98</v>
      </c>
      <c r="P2244" s="6" t="str">
        <f>_xlfn.XLOOKUP(movie3[[#This Row],[year]],inflation!E$2:E$225,inflation!F$2:F$225,,0)</f>
        <v>421.7</v>
      </c>
      <c r="Q2244" s="2">
        <f>movie3[[#This Row],[gross]] * (inflation!B$226 / movie3[[#This Row],[CPI of Released Year]])</f>
        <v>5466242.7317998586</v>
      </c>
      <c r="R2244" s="2">
        <f>movie3[[#This Row],[gross]]-movie3[[#This Row],[budget]]</f>
        <v>2517600</v>
      </c>
    </row>
    <row r="2245" spans="1:18" hidden="1" x14ac:dyDescent="0.25">
      <c r="A2245" t="s">
        <v>7365</v>
      </c>
      <c r="B2245" t="s">
        <v>16</v>
      </c>
      <c r="C2245" t="s">
        <v>63</v>
      </c>
      <c r="D2245">
        <v>1993</v>
      </c>
      <c r="E2245" t="s">
        <v>6965</v>
      </c>
      <c r="F2245">
        <v>8.9</v>
      </c>
      <c r="G2245" s="1">
        <v>1200000</v>
      </c>
      <c r="H2245" t="s">
        <v>496</v>
      </c>
      <c r="I2245" t="s">
        <v>7366</v>
      </c>
      <c r="J2245" t="s">
        <v>5713</v>
      </c>
      <c r="K2245" t="s">
        <v>30</v>
      </c>
      <c r="L2245" s="1">
        <v>22000000</v>
      </c>
      <c r="M2245" s="1">
        <v>322161245</v>
      </c>
      <c r="N2245" t="s">
        <v>61</v>
      </c>
      <c r="O2245">
        <v>195</v>
      </c>
      <c r="P2245" s="6" t="str">
        <f>_xlfn.XLOOKUP(movie3[[#This Row],[year]],inflation!E$2:E$225,inflation!F$2:F$225,,0)</f>
        <v>434.1</v>
      </c>
      <c r="Q2245" s="2">
        <f>movie3[[#This Row],[gross]] * (inflation!B$226 / movie3[[#This Row],[CPI of Released Year]])</f>
        <v>679499737.20801663</v>
      </c>
      <c r="R2245" s="2">
        <f>movie3[[#This Row],[gross]]-movie3[[#This Row],[budget]]</f>
        <v>300161245</v>
      </c>
    </row>
    <row r="2246" spans="1:18" hidden="1" x14ac:dyDescent="0.25">
      <c r="A2246" t="s">
        <v>7359</v>
      </c>
      <c r="B2246" t="s">
        <v>2000</v>
      </c>
      <c r="C2246" t="s">
        <v>34</v>
      </c>
      <c r="D2246">
        <v>1993</v>
      </c>
      <c r="E2246" t="s">
        <v>7360</v>
      </c>
      <c r="F2246">
        <v>8.1</v>
      </c>
      <c r="G2246" s="1">
        <v>894000</v>
      </c>
      <c r="H2246" t="s">
        <v>496</v>
      </c>
      <c r="I2246" t="s">
        <v>758</v>
      </c>
      <c r="J2246" t="s">
        <v>674</v>
      </c>
      <c r="K2246" t="s">
        <v>30</v>
      </c>
      <c r="L2246" s="1">
        <v>63000000</v>
      </c>
      <c r="M2246" s="1">
        <v>1033928303</v>
      </c>
      <c r="N2246" t="s">
        <v>61</v>
      </c>
      <c r="O2246">
        <v>127</v>
      </c>
      <c r="P2246" s="6" t="str">
        <f>_xlfn.XLOOKUP(movie3[[#This Row],[year]],inflation!E$2:E$225,inflation!F$2:F$225,,0)</f>
        <v>434.1</v>
      </c>
      <c r="Q2246" s="2">
        <f>movie3[[#This Row],[gross]] * (inflation!B$226 / movie3[[#This Row],[CPI of Released Year]])</f>
        <v>2180752716.4865236</v>
      </c>
      <c r="R2246" s="2">
        <f>movie3[[#This Row],[gross]]-movie3[[#This Row],[budget]]</f>
        <v>970928303</v>
      </c>
    </row>
    <row r="2247" spans="1:18" hidden="1" x14ac:dyDescent="0.25">
      <c r="A2247" t="s">
        <v>7434</v>
      </c>
      <c r="B2247" t="s">
        <v>16</v>
      </c>
      <c r="C2247" t="s">
        <v>63</v>
      </c>
      <c r="D2247">
        <v>1993</v>
      </c>
      <c r="E2247" t="s">
        <v>7149</v>
      </c>
      <c r="F2247">
        <v>8.1</v>
      </c>
      <c r="G2247" s="1">
        <v>163000</v>
      </c>
      <c r="H2247" t="s">
        <v>5173</v>
      </c>
      <c r="I2247" t="s">
        <v>7435</v>
      </c>
      <c r="J2247" t="s">
        <v>4578</v>
      </c>
      <c r="K2247" t="s">
        <v>3158</v>
      </c>
      <c r="L2247" s="1">
        <v>13000000</v>
      </c>
      <c r="M2247" s="1">
        <v>65796862</v>
      </c>
      <c r="N2247" t="s">
        <v>7436</v>
      </c>
      <c r="O2247">
        <v>133</v>
      </c>
      <c r="P2247" s="6" t="str">
        <f>_xlfn.XLOOKUP(movie3[[#This Row],[year]],inflation!E$2:E$225,inflation!F$2:F$225,,0)</f>
        <v>434.1</v>
      </c>
      <c r="Q2247" s="2">
        <f>movie3[[#This Row],[gross]] * (inflation!B$226 / movie3[[#This Row],[CPI of Released Year]])</f>
        <v>138778177.48721492</v>
      </c>
      <c r="R2247" s="2">
        <f>movie3[[#This Row],[gross]]-movie3[[#This Row],[budget]]</f>
        <v>52796862</v>
      </c>
    </row>
    <row r="2248" spans="1:18" hidden="1" x14ac:dyDescent="0.25">
      <c r="A2248" t="s">
        <v>7644</v>
      </c>
      <c r="B2248" t="s">
        <v>16</v>
      </c>
      <c r="C2248" t="s">
        <v>17</v>
      </c>
      <c r="D2248">
        <v>1993</v>
      </c>
      <c r="E2248" t="s">
        <v>7550</v>
      </c>
      <c r="F2248">
        <v>8.1</v>
      </c>
      <c r="G2248" s="1">
        <v>26000</v>
      </c>
      <c r="H2248" t="s">
        <v>7645</v>
      </c>
      <c r="I2248" t="s">
        <v>7646</v>
      </c>
      <c r="J2248" t="s">
        <v>5761</v>
      </c>
      <c r="K2248" t="s">
        <v>5994</v>
      </c>
      <c r="L2248" s="1">
        <v>4000000</v>
      </c>
      <c r="M2248" s="1">
        <v>6122607</v>
      </c>
      <c r="N2248" t="s">
        <v>7647</v>
      </c>
      <c r="O2248">
        <v>171</v>
      </c>
      <c r="P2248" s="6" t="str">
        <f>_xlfn.XLOOKUP(movie3[[#This Row],[year]],inflation!E$2:E$225,inflation!F$2:F$225,,0)</f>
        <v>434.1</v>
      </c>
      <c r="Q2248" s="2">
        <f>movie3[[#This Row],[gross]] * (inflation!B$226 / movie3[[#This Row],[CPI of Released Year]])</f>
        <v>12913750.217000691</v>
      </c>
      <c r="R2248" s="2">
        <f>movie3[[#This Row],[gross]]-movie3[[#This Row],[budget]]</f>
        <v>2122607</v>
      </c>
    </row>
    <row r="2249" spans="1:18" hidden="1" x14ac:dyDescent="0.25">
      <c r="A2249" t="s">
        <v>7411</v>
      </c>
      <c r="B2249" t="s">
        <v>33</v>
      </c>
      <c r="C2249" t="s">
        <v>41</v>
      </c>
      <c r="D2249">
        <v>1993</v>
      </c>
      <c r="E2249" t="s">
        <v>6726</v>
      </c>
      <c r="F2249">
        <v>8</v>
      </c>
      <c r="G2249" s="1">
        <v>589000</v>
      </c>
      <c r="H2249" t="s">
        <v>47</v>
      </c>
      <c r="I2249" t="s">
        <v>7412</v>
      </c>
      <c r="J2249" t="s">
        <v>547</v>
      </c>
      <c r="K2249" t="s">
        <v>30</v>
      </c>
      <c r="L2249" s="1">
        <v>14600000</v>
      </c>
      <c r="M2249" s="1">
        <v>71074049</v>
      </c>
      <c r="N2249" t="s">
        <v>31</v>
      </c>
      <c r="O2249">
        <v>101</v>
      </c>
      <c r="P2249" s="6" t="str">
        <f>_xlfn.XLOOKUP(movie3[[#This Row],[year]],inflation!E$2:E$225,inflation!F$2:F$225,,0)</f>
        <v>434.1</v>
      </c>
      <c r="Q2249" s="2">
        <f>movie3[[#This Row],[gross]] * (inflation!B$226 / movie3[[#This Row],[CPI of Released Year]])</f>
        <v>149908775.08500347</v>
      </c>
      <c r="R2249" s="2">
        <f>movie3[[#This Row],[gross]]-movie3[[#This Row],[budget]]</f>
        <v>56474049</v>
      </c>
    </row>
    <row r="2250" spans="1:18" hidden="1" x14ac:dyDescent="0.25">
      <c r="A2250" t="s">
        <v>7423</v>
      </c>
      <c r="B2250" t="s">
        <v>33</v>
      </c>
      <c r="C2250" t="s">
        <v>390</v>
      </c>
      <c r="D2250">
        <v>1993</v>
      </c>
      <c r="E2250" t="s">
        <v>7313</v>
      </c>
      <c r="F2250">
        <v>8</v>
      </c>
      <c r="G2250" s="1">
        <v>306000</v>
      </c>
      <c r="H2250" t="s">
        <v>7424</v>
      </c>
      <c r="I2250" t="s">
        <v>2671</v>
      </c>
      <c r="J2250" t="s">
        <v>7425</v>
      </c>
      <c r="K2250" t="s">
        <v>30</v>
      </c>
      <c r="L2250" s="1">
        <v>18000000</v>
      </c>
      <c r="M2250" s="1">
        <v>91491247</v>
      </c>
      <c r="N2250" t="s">
        <v>2094</v>
      </c>
      <c r="O2250">
        <v>76</v>
      </c>
      <c r="P2250" s="6" t="str">
        <f>_xlfn.XLOOKUP(movie3[[#This Row],[year]],inflation!E$2:E$225,inflation!F$2:F$225,,0)</f>
        <v>434.1</v>
      </c>
      <c r="Q2250" s="2">
        <f>movie3[[#This Row],[gross]] * (inflation!B$226 / movie3[[#This Row],[CPI of Released Year]])</f>
        <v>192972554.14236352</v>
      </c>
      <c r="R2250" s="2">
        <f>movie3[[#This Row],[gross]]-movie3[[#This Row],[budget]]</f>
        <v>73491247</v>
      </c>
    </row>
    <row r="2251" spans="1:18" hidden="1" x14ac:dyDescent="0.25">
      <c r="A2251" t="s">
        <v>7431</v>
      </c>
      <c r="B2251" t="s">
        <v>16</v>
      </c>
      <c r="C2251" t="s">
        <v>104</v>
      </c>
      <c r="D2251">
        <v>1993</v>
      </c>
      <c r="E2251" t="s">
        <v>7023</v>
      </c>
      <c r="F2251">
        <v>8</v>
      </c>
      <c r="G2251" s="1">
        <v>29000</v>
      </c>
      <c r="H2251" t="s">
        <v>1010</v>
      </c>
      <c r="I2251" t="s">
        <v>7432</v>
      </c>
      <c r="J2251" t="s">
        <v>7433</v>
      </c>
      <c r="K2251" t="s">
        <v>30</v>
      </c>
      <c r="L2251" s="1">
        <v>35000000</v>
      </c>
      <c r="M2251" s="1">
        <v>4496583</v>
      </c>
      <c r="N2251" t="s">
        <v>5724</v>
      </c>
      <c r="O2251">
        <v>180</v>
      </c>
      <c r="P2251" s="6" t="str">
        <f>_xlfn.XLOOKUP(movie3[[#This Row],[year]],inflation!E$2:E$225,inflation!F$2:F$225,,0)</f>
        <v>434.1</v>
      </c>
      <c r="Q2251" s="2">
        <f>movie3[[#This Row],[gross]] * (inflation!B$226 / movie3[[#This Row],[CPI of Released Year]])</f>
        <v>9484154.3303386308</v>
      </c>
      <c r="R2251" s="2">
        <f>movie3[[#This Row],[gross]]-movie3[[#This Row],[budget]]</f>
        <v>-30503417</v>
      </c>
    </row>
    <row r="2252" spans="1:18" hidden="1" x14ac:dyDescent="0.25">
      <c r="A2252" t="s">
        <v>7367</v>
      </c>
      <c r="B2252" t="s">
        <v>16</v>
      </c>
      <c r="C2252" t="s">
        <v>104</v>
      </c>
      <c r="D2252">
        <v>1993</v>
      </c>
      <c r="E2252" t="s">
        <v>7368</v>
      </c>
      <c r="F2252">
        <v>7.9</v>
      </c>
      <c r="G2252" s="1">
        <v>212000</v>
      </c>
      <c r="H2252" t="s">
        <v>1560</v>
      </c>
      <c r="I2252" t="s">
        <v>6778</v>
      </c>
      <c r="J2252" t="s">
        <v>5294</v>
      </c>
      <c r="K2252" t="s">
        <v>30</v>
      </c>
      <c r="L2252" s="1">
        <v>13000000</v>
      </c>
      <c r="M2252" s="1">
        <v>13088850</v>
      </c>
      <c r="N2252" t="s">
        <v>4533</v>
      </c>
      <c r="O2252">
        <v>119</v>
      </c>
      <c r="P2252" s="6" t="str">
        <f>_xlfn.XLOOKUP(movie3[[#This Row],[year]],inflation!E$2:E$225,inflation!F$2:F$225,,0)</f>
        <v>434.1</v>
      </c>
      <c r="Q2252" s="2">
        <f>movie3[[#This Row],[gross]] * (inflation!B$226 / movie3[[#This Row],[CPI of Released Year]])</f>
        <v>27606890.255701452</v>
      </c>
      <c r="R2252" s="2">
        <f>movie3[[#This Row],[gross]]-movie3[[#This Row],[budget]]</f>
        <v>88850</v>
      </c>
    </row>
    <row r="2253" spans="1:18" hidden="1" x14ac:dyDescent="0.25">
      <c r="A2253" t="s">
        <v>7385</v>
      </c>
      <c r="B2253" t="s">
        <v>16</v>
      </c>
      <c r="C2253" t="s">
        <v>104</v>
      </c>
      <c r="D2253">
        <v>1993</v>
      </c>
      <c r="E2253" t="s">
        <v>7386</v>
      </c>
      <c r="F2253">
        <v>7.9</v>
      </c>
      <c r="G2253" s="1">
        <v>206000</v>
      </c>
      <c r="H2253" t="s">
        <v>105</v>
      </c>
      <c r="I2253" t="s">
        <v>6043</v>
      </c>
      <c r="J2253" t="s">
        <v>136</v>
      </c>
      <c r="K2253" t="s">
        <v>30</v>
      </c>
      <c r="L2253" s="1">
        <v>30000000</v>
      </c>
      <c r="M2253" s="1">
        <v>63848322</v>
      </c>
      <c r="N2253" t="s">
        <v>61</v>
      </c>
      <c r="O2253">
        <v>144</v>
      </c>
      <c r="P2253" s="6" t="str">
        <f>_xlfn.XLOOKUP(movie3[[#This Row],[year]],inflation!E$2:E$225,inflation!F$2:F$225,,0)</f>
        <v>434.1</v>
      </c>
      <c r="Q2253" s="2">
        <f>movie3[[#This Row],[gross]] * (inflation!B$226 / movie3[[#This Row],[CPI of Released Year]])</f>
        <v>134668333.61713892</v>
      </c>
      <c r="R2253" s="2">
        <f>movie3[[#This Row],[gross]]-movie3[[#This Row],[budget]]</f>
        <v>33848322</v>
      </c>
    </row>
    <row r="2254" spans="1:18" hidden="1" x14ac:dyDescent="0.25">
      <c r="A2254" t="s">
        <v>7511</v>
      </c>
      <c r="B2254" t="s">
        <v>16</v>
      </c>
      <c r="C2254" t="s">
        <v>17</v>
      </c>
      <c r="D2254">
        <v>1993</v>
      </c>
      <c r="E2254" t="s">
        <v>7512</v>
      </c>
      <c r="F2254">
        <v>7.9</v>
      </c>
      <c r="G2254" s="1">
        <v>93000</v>
      </c>
      <c r="H2254" t="s">
        <v>6339</v>
      </c>
      <c r="I2254" t="s">
        <v>6339</v>
      </c>
      <c r="J2254" t="s">
        <v>6377</v>
      </c>
      <c r="K2254" t="s">
        <v>453</v>
      </c>
      <c r="M2254" s="1">
        <v>1341154</v>
      </c>
      <c r="N2254" t="s">
        <v>6716</v>
      </c>
      <c r="O2254">
        <v>94</v>
      </c>
      <c r="P2254" s="6" t="str">
        <f>_xlfn.XLOOKUP(movie3[[#This Row],[year]],inflation!E$2:E$225,inflation!F$2:F$225,,0)</f>
        <v>434.1</v>
      </c>
      <c r="Q2254" s="2">
        <f>movie3[[#This Row],[gross]] * (inflation!B$226 / movie3[[#This Row],[CPI of Released Year]])</f>
        <v>2828750.5238424325</v>
      </c>
      <c r="R2254" s="2">
        <f>movie3[[#This Row],[gross]]-movie3[[#This Row],[budget]]</f>
        <v>1341154</v>
      </c>
    </row>
    <row r="2255" spans="1:18" hidden="1" x14ac:dyDescent="0.25">
      <c r="A2255" t="s">
        <v>7354</v>
      </c>
      <c r="B2255" t="s">
        <v>16</v>
      </c>
      <c r="C2255" t="s">
        <v>34</v>
      </c>
      <c r="D2255">
        <v>1993</v>
      </c>
      <c r="E2255" t="s">
        <v>7355</v>
      </c>
      <c r="F2255">
        <v>7.8</v>
      </c>
      <c r="G2255" s="1">
        <v>132000</v>
      </c>
      <c r="H2255" t="s">
        <v>1798</v>
      </c>
      <c r="I2255" t="s">
        <v>5132</v>
      </c>
      <c r="J2255" t="s">
        <v>508</v>
      </c>
      <c r="K2255" t="s">
        <v>30</v>
      </c>
      <c r="L2255" s="1">
        <v>25000000</v>
      </c>
      <c r="M2255" s="1">
        <v>56505065</v>
      </c>
      <c r="N2255" t="s">
        <v>5724</v>
      </c>
      <c r="O2255">
        <v>130</v>
      </c>
      <c r="P2255" s="6" t="str">
        <f>_xlfn.XLOOKUP(movie3[[#This Row],[year]],inflation!E$2:E$225,inflation!F$2:F$225,,0)</f>
        <v>434.1</v>
      </c>
      <c r="Q2255" s="2">
        <f>movie3[[#This Row],[gross]] * (inflation!B$226 / movie3[[#This Row],[CPI of Released Year]])</f>
        <v>119179998.88044229</v>
      </c>
      <c r="R2255" s="2">
        <f>movie3[[#This Row],[gross]]-movie3[[#This Row],[budget]]</f>
        <v>31505065</v>
      </c>
    </row>
    <row r="2256" spans="1:18" hidden="1" x14ac:dyDescent="0.25">
      <c r="A2256" t="s">
        <v>7356</v>
      </c>
      <c r="B2256" t="s">
        <v>33</v>
      </c>
      <c r="C2256" t="s">
        <v>41</v>
      </c>
      <c r="D2256">
        <v>1993</v>
      </c>
      <c r="E2256" t="s">
        <v>7357</v>
      </c>
      <c r="F2256">
        <v>7.8</v>
      </c>
      <c r="G2256" s="1">
        <v>82000</v>
      </c>
      <c r="H2256" t="s">
        <v>6978</v>
      </c>
      <c r="I2256" t="s">
        <v>6978</v>
      </c>
      <c r="J2256" t="s">
        <v>7358</v>
      </c>
      <c r="K2256" t="s">
        <v>30</v>
      </c>
      <c r="M2256" s="1">
        <v>34348443</v>
      </c>
      <c r="N2256" t="s">
        <v>180</v>
      </c>
      <c r="O2256">
        <v>101</v>
      </c>
      <c r="P2256" s="6" t="str">
        <f>_xlfn.XLOOKUP(movie3[[#This Row],[year]],inflation!E$2:E$225,inflation!F$2:F$225,,0)</f>
        <v>434.1</v>
      </c>
      <c r="Q2256" s="2">
        <f>movie3[[#This Row],[gross]] * (inflation!B$226 / movie3[[#This Row],[CPI of Released Year]])</f>
        <v>72447441.628196269</v>
      </c>
      <c r="R2256" s="2">
        <f>movie3[[#This Row],[gross]]-movie3[[#This Row],[budget]]</f>
        <v>34348443</v>
      </c>
    </row>
    <row r="2257" spans="1:18" hidden="1" x14ac:dyDescent="0.25">
      <c r="A2257" t="s">
        <v>7369</v>
      </c>
      <c r="B2257" t="s">
        <v>448</v>
      </c>
      <c r="C2257" t="s">
        <v>41</v>
      </c>
      <c r="D2257">
        <v>1993</v>
      </c>
      <c r="E2257" t="s">
        <v>6965</v>
      </c>
      <c r="F2257">
        <v>7.8</v>
      </c>
      <c r="G2257" s="1">
        <v>36000</v>
      </c>
      <c r="H2257" t="s">
        <v>4865</v>
      </c>
      <c r="I2257" t="s">
        <v>4865</v>
      </c>
      <c r="J2257" t="s">
        <v>7370</v>
      </c>
      <c r="K2257" t="s">
        <v>22</v>
      </c>
      <c r="M2257" s="1">
        <v>1769305</v>
      </c>
      <c r="N2257" t="s">
        <v>7371</v>
      </c>
      <c r="O2257">
        <v>132</v>
      </c>
      <c r="P2257" s="6" t="str">
        <f>_xlfn.XLOOKUP(movie3[[#This Row],[year]],inflation!E$2:E$225,inflation!F$2:F$225,,0)</f>
        <v>434.1</v>
      </c>
      <c r="Q2257" s="2">
        <f>movie3[[#This Row],[gross]] * (inflation!B$226 / movie3[[#This Row],[CPI of Released Year]])</f>
        <v>3731802.9440221149</v>
      </c>
      <c r="R2257" s="2">
        <f>movie3[[#This Row],[gross]]-movie3[[#This Row],[budget]]</f>
        <v>1769305</v>
      </c>
    </row>
    <row r="2258" spans="1:18" hidden="1" x14ac:dyDescent="0.25">
      <c r="A2258" t="s">
        <v>7375</v>
      </c>
      <c r="B2258" t="s">
        <v>16</v>
      </c>
      <c r="C2258" t="s">
        <v>104</v>
      </c>
      <c r="D2258">
        <v>1993</v>
      </c>
      <c r="E2258" t="s">
        <v>7376</v>
      </c>
      <c r="F2258">
        <v>7.8</v>
      </c>
      <c r="G2258" s="1">
        <v>132000</v>
      </c>
      <c r="H2258" t="s">
        <v>67</v>
      </c>
      <c r="I2258" t="s">
        <v>7377</v>
      </c>
      <c r="J2258" t="s">
        <v>67</v>
      </c>
      <c r="K2258" t="s">
        <v>30</v>
      </c>
      <c r="L2258" s="1">
        <v>22000000</v>
      </c>
      <c r="M2258" s="1">
        <v>17287898</v>
      </c>
      <c r="N2258" t="s">
        <v>7378</v>
      </c>
      <c r="O2258">
        <v>121</v>
      </c>
      <c r="P2258" s="6" t="str">
        <f>_xlfn.XLOOKUP(movie3[[#This Row],[year]],inflation!E$2:E$225,inflation!F$2:F$225,,0)</f>
        <v>434.1</v>
      </c>
      <c r="Q2258" s="2">
        <f>movie3[[#This Row],[gross]] * (inflation!B$226 / movie3[[#This Row],[CPI of Released Year]])</f>
        <v>36463486.313752592</v>
      </c>
      <c r="R2258" s="2">
        <f>movie3[[#This Row],[gross]]-movie3[[#This Row],[budget]]</f>
        <v>-4712102</v>
      </c>
    </row>
    <row r="2259" spans="1:18" hidden="1" x14ac:dyDescent="0.25">
      <c r="A2259" t="s">
        <v>7390</v>
      </c>
      <c r="B2259" t="s">
        <v>2000</v>
      </c>
      <c r="C2259" t="s">
        <v>34</v>
      </c>
      <c r="D2259">
        <v>1993</v>
      </c>
      <c r="E2259" t="s">
        <v>7186</v>
      </c>
      <c r="F2259">
        <v>7.8</v>
      </c>
      <c r="G2259" s="1">
        <v>275000</v>
      </c>
      <c r="H2259" t="s">
        <v>2922</v>
      </c>
      <c r="I2259" t="s">
        <v>7391</v>
      </c>
      <c r="J2259" t="s">
        <v>498</v>
      </c>
      <c r="K2259" t="s">
        <v>30</v>
      </c>
      <c r="L2259" s="1">
        <v>44000000</v>
      </c>
      <c r="M2259" s="1">
        <v>368875760</v>
      </c>
      <c r="N2259" t="s">
        <v>23</v>
      </c>
      <c r="O2259">
        <v>130</v>
      </c>
      <c r="P2259" s="6" t="str">
        <f>_xlfn.XLOOKUP(movie3[[#This Row],[year]],inflation!E$2:E$225,inflation!F$2:F$225,,0)</f>
        <v>434.1</v>
      </c>
      <c r="Q2259" s="2">
        <f>movie3[[#This Row],[gross]] * (inflation!B$226 / movie3[[#This Row],[CPI of Released Year]])</f>
        <v>778029591.92812717</v>
      </c>
      <c r="R2259" s="2">
        <f>movie3[[#This Row],[gross]]-movie3[[#This Row],[budget]]</f>
        <v>324875760</v>
      </c>
    </row>
    <row r="2260" spans="1:18" hidden="1" x14ac:dyDescent="0.25">
      <c r="A2260" t="s">
        <v>7473</v>
      </c>
      <c r="B2260" t="s">
        <v>33</v>
      </c>
      <c r="C2260" t="s">
        <v>17</v>
      </c>
      <c r="D2260">
        <v>1993</v>
      </c>
      <c r="E2260" t="s">
        <v>7441</v>
      </c>
      <c r="F2260">
        <v>7.8</v>
      </c>
      <c r="G2260" s="1">
        <v>69000</v>
      </c>
      <c r="H2260" t="s">
        <v>838</v>
      </c>
      <c r="I2260" t="s">
        <v>7474</v>
      </c>
      <c r="J2260" t="s">
        <v>3058</v>
      </c>
      <c r="K2260" t="s">
        <v>30</v>
      </c>
      <c r="L2260" s="1">
        <v>15000000</v>
      </c>
      <c r="M2260" s="1">
        <v>23237911</v>
      </c>
      <c r="N2260" t="s">
        <v>31</v>
      </c>
      <c r="O2260">
        <v>134</v>
      </c>
      <c r="P2260" s="6" t="str">
        <f>_xlfn.XLOOKUP(movie3[[#This Row],[year]],inflation!E$2:E$225,inflation!F$2:F$225,,0)</f>
        <v>434.1</v>
      </c>
      <c r="Q2260" s="2">
        <f>movie3[[#This Row],[gross]] * (inflation!B$226 / movie3[[#This Row],[CPI of Released Year]])</f>
        <v>49013202.744989634</v>
      </c>
      <c r="R2260" s="2">
        <f>movie3[[#This Row],[gross]]-movie3[[#This Row],[budget]]</f>
        <v>8237911</v>
      </c>
    </row>
    <row r="2261" spans="1:18" hidden="1" x14ac:dyDescent="0.25">
      <c r="A2261" t="s">
        <v>7617</v>
      </c>
      <c r="B2261" t="s">
        <v>33</v>
      </c>
      <c r="C2261" t="s">
        <v>390</v>
      </c>
      <c r="D2261">
        <v>1993</v>
      </c>
      <c r="E2261" t="s">
        <v>7355</v>
      </c>
      <c r="F2261">
        <v>7.8</v>
      </c>
      <c r="G2261" s="1">
        <v>45000</v>
      </c>
      <c r="H2261" t="s">
        <v>609</v>
      </c>
      <c r="I2261" t="s">
        <v>5944</v>
      </c>
      <c r="J2261" t="s">
        <v>7618</v>
      </c>
      <c r="K2261" t="s">
        <v>30</v>
      </c>
      <c r="L2261" s="1">
        <v>6000000</v>
      </c>
      <c r="M2261" s="1">
        <v>5635204</v>
      </c>
      <c r="N2261" t="s">
        <v>1408</v>
      </c>
      <c r="O2261">
        <v>76</v>
      </c>
      <c r="P2261" s="6" t="str">
        <f>_xlfn.XLOOKUP(movie3[[#This Row],[year]],inflation!E$2:E$225,inflation!F$2:F$225,,0)</f>
        <v>434.1</v>
      </c>
      <c r="Q2261" s="2">
        <f>movie3[[#This Row],[gross]] * (inflation!B$226 / movie3[[#This Row],[CPI of Released Year]])</f>
        <v>11885723.986178299</v>
      </c>
      <c r="R2261" s="2">
        <f>movie3[[#This Row],[gross]]-movie3[[#This Row],[budget]]</f>
        <v>-364796</v>
      </c>
    </row>
    <row r="2262" spans="1:18" hidden="1" x14ac:dyDescent="0.25">
      <c r="A2262" t="s">
        <v>7379</v>
      </c>
      <c r="B2262" t="s">
        <v>2000</v>
      </c>
      <c r="C2262" t="s">
        <v>17</v>
      </c>
      <c r="D2262">
        <v>1993</v>
      </c>
      <c r="E2262" t="s">
        <v>7380</v>
      </c>
      <c r="F2262">
        <v>7.7</v>
      </c>
      <c r="G2262" s="1">
        <v>221000</v>
      </c>
      <c r="H2262" t="s">
        <v>2880</v>
      </c>
      <c r="I2262" t="s">
        <v>7381</v>
      </c>
      <c r="J2262" t="s">
        <v>5686</v>
      </c>
      <c r="K2262" t="s">
        <v>30</v>
      </c>
      <c r="L2262" s="1">
        <v>11000000</v>
      </c>
      <c r="M2262" s="1">
        <v>10032765</v>
      </c>
      <c r="N2262" t="s">
        <v>44</v>
      </c>
      <c r="O2262">
        <v>118</v>
      </c>
      <c r="P2262" s="6" t="str">
        <f>_xlfn.XLOOKUP(movie3[[#This Row],[year]],inflation!E$2:E$225,inflation!F$2:F$225,,0)</f>
        <v>434.1</v>
      </c>
      <c r="Q2262" s="2">
        <f>movie3[[#This Row],[gross]] * (inflation!B$226 / movie3[[#This Row],[CPI of Released Year]])</f>
        <v>21161021.962681409</v>
      </c>
      <c r="R2262" s="2">
        <f>movie3[[#This Row],[gross]]-movie3[[#This Row],[budget]]</f>
        <v>-967235</v>
      </c>
    </row>
    <row r="2263" spans="1:18" hidden="1" x14ac:dyDescent="0.25">
      <c r="A2263" t="s">
        <v>7413</v>
      </c>
      <c r="B2263" t="s">
        <v>2000</v>
      </c>
      <c r="C2263" t="s">
        <v>17</v>
      </c>
      <c r="D2263">
        <v>1993</v>
      </c>
      <c r="E2263" t="s">
        <v>7414</v>
      </c>
      <c r="F2263">
        <v>7.7</v>
      </c>
      <c r="G2263" s="1">
        <v>229000</v>
      </c>
      <c r="H2263" t="s">
        <v>292</v>
      </c>
      <c r="I2263" t="s">
        <v>2429</v>
      </c>
      <c r="J2263" t="s">
        <v>2093</v>
      </c>
      <c r="K2263" t="s">
        <v>30</v>
      </c>
      <c r="L2263" s="1">
        <v>26000000</v>
      </c>
      <c r="M2263" s="1">
        <v>206678440</v>
      </c>
      <c r="N2263" t="s">
        <v>2102</v>
      </c>
      <c r="O2263">
        <v>125</v>
      </c>
      <c r="P2263" s="6" t="str">
        <f>_xlfn.XLOOKUP(movie3[[#This Row],[year]],inflation!E$2:E$225,inflation!F$2:F$225,,0)</f>
        <v>434.1</v>
      </c>
      <c r="Q2263" s="2">
        <f>movie3[[#This Row],[gross]] * (inflation!B$226 / movie3[[#This Row],[CPI of Released Year]])</f>
        <v>435924394.5266068</v>
      </c>
      <c r="R2263" s="2">
        <f>movie3[[#This Row],[gross]]-movie3[[#This Row],[budget]]</f>
        <v>180678440</v>
      </c>
    </row>
    <row r="2264" spans="1:18" hidden="1" x14ac:dyDescent="0.25">
      <c r="A2264" t="s">
        <v>7526</v>
      </c>
      <c r="B2264" t="s">
        <v>16</v>
      </c>
      <c r="C2264" t="s">
        <v>41</v>
      </c>
      <c r="D2264">
        <v>1993</v>
      </c>
      <c r="E2264" t="s">
        <v>7527</v>
      </c>
      <c r="F2264">
        <v>7.7</v>
      </c>
      <c r="G2264" s="1">
        <v>43000</v>
      </c>
      <c r="H2264" t="s">
        <v>95</v>
      </c>
      <c r="I2264" t="s">
        <v>7528</v>
      </c>
      <c r="J2264" t="s">
        <v>7314</v>
      </c>
      <c r="K2264" t="s">
        <v>30</v>
      </c>
      <c r="M2264" s="1">
        <v>6110979</v>
      </c>
      <c r="N2264" t="s">
        <v>7529</v>
      </c>
      <c r="O2264">
        <v>188</v>
      </c>
      <c r="P2264" s="6" t="str">
        <f>_xlfn.XLOOKUP(movie3[[#This Row],[year]],inflation!E$2:E$225,inflation!F$2:F$225,,0)</f>
        <v>434.1</v>
      </c>
      <c r="Q2264" s="2">
        <f>movie3[[#This Row],[gross]] * (inflation!B$226 / movie3[[#This Row],[CPI of Released Year]])</f>
        <v>12889224.539046302</v>
      </c>
      <c r="R2264" s="2">
        <f>movie3[[#This Row],[gross]]-movie3[[#This Row],[budget]]</f>
        <v>6110979</v>
      </c>
    </row>
    <row r="2265" spans="1:18" hidden="1" x14ac:dyDescent="0.25">
      <c r="A2265" t="s">
        <v>7610</v>
      </c>
      <c r="B2265" t="s">
        <v>16</v>
      </c>
      <c r="C2265" t="s">
        <v>17</v>
      </c>
      <c r="D2265">
        <v>1993</v>
      </c>
      <c r="E2265" t="s">
        <v>7313</v>
      </c>
      <c r="F2265">
        <v>7.7</v>
      </c>
      <c r="G2265" s="1">
        <v>16000</v>
      </c>
      <c r="H2265" t="s">
        <v>4255</v>
      </c>
      <c r="I2265" t="s">
        <v>7611</v>
      </c>
      <c r="J2265" t="s">
        <v>7612</v>
      </c>
      <c r="K2265" t="s">
        <v>30</v>
      </c>
      <c r="L2265" s="1">
        <v>11000000</v>
      </c>
      <c r="M2265" s="1">
        <v>32901136</v>
      </c>
      <c r="N2265" t="s">
        <v>5724</v>
      </c>
      <c r="O2265">
        <v>139</v>
      </c>
      <c r="P2265" s="6" t="str">
        <f>_xlfn.XLOOKUP(movie3[[#This Row],[year]],inflation!E$2:E$225,inflation!F$2:F$225,,0)</f>
        <v>434.1</v>
      </c>
      <c r="Q2265" s="2">
        <f>movie3[[#This Row],[gross]] * (inflation!B$226 / movie3[[#This Row],[CPI of Released Year]])</f>
        <v>69394794.106427088</v>
      </c>
      <c r="R2265" s="2">
        <f>movie3[[#This Row],[gross]]-movie3[[#This Row],[budget]]</f>
        <v>21901136</v>
      </c>
    </row>
    <row r="2266" spans="1:18" hidden="1" x14ac:dyDescent="0.25">
      <c r="A2266" t="s">
        <v>7361</v>
      </c>
      <c r="B2266" t="s">
        <v>16</v>
      </c>
      <c r="C2266" t="s">
        <v>41</v>
      </c>
      <c r="D2266">
        <v>1993</v>
      </c>
      <c r="E2266" t="s">
        <v>7362</v>
      </c>
      <c r="F2266">
        <v>7.6</v>
      </c>
      <c r="G2266" s="1">
        <v>171000</v>
      </c>
      <c r="H2266" t="s">
        <v>5754</v>
      </c>
      <c r="I2266" t="s">
        <v>5754</v>
      </c>
      <c r="J2266" t="s">
        <v>7363</v>
      </c>
      <c r="K2266" t="s">
        <v>30</v>
      </c>
      <c r="L2266" s="1">
        <v>6900000</v>
      </c>
      <c r="M2266" s="1">
        <v>7993039</v>
      </c>
      <c r="N2266" t="s">
        <v>7364</v>
      </c>
      <c r="O2266">
        <v>102</v>
      </c>
      <c r="P2266" s="6" t="str">
        <f>_xlfn.XLOOKUP(movie3[[#This Row],[year]],inflation!E$2:E$225,inflation!F$2:F$225,,0)</f>
        <v>434.1</v>
      </c>
      <c r="Q2266" s="2">
        <f>movie3[[#This Row],[gross]] * (inflation!B$226 / movie3[[#This Row],[CPI of Released Year]])</f>
        <v>16858849.362819627</v>
      </c>
      <c r="R2266" s="2">
        <f>movie3[[#This Row],[gross]]-movie3[[#This Row],[budget]]</f>
        <v>1093039</v>
      </c>
    </row>
    <row r="2267" spans="1:18" hidden="1" x14ac:dyDescent="0.25">
      <c r="A2267" t="s">
        <v>7399</v>
      </c>
      <c r="B2267" t="s">
        <v>16</v>
      </c>
      <c r="C2267" t="s">
        <v>34</v>
      </c>
      <c r="D2267">
        <v>1993</v>
      </c>
      <c r="E2267" t="s">
        <v>6830</v>
      </c>
      <c r="F2267">
        <v>7.6</v>
      </c>
      <c r="G2267" s="1">
        <v>177000</v>
      </c>
      <c r="H2267" t="s">
        <v>829</v>
      </c>
      <c r="I2267" t="s">
        <v>7400</v>
      </c>
      <c r="J2267" t="s">
        <v>1820</v>
      </c>
      <c r="K2267" t="s">
        <v>30</v>
      </c>
      <c r="L2267" s="1">
        <v>25000000</v>
      </c>
      <c r="M2267" s="1">
        <v>40903593</v>
      </c>
      <c r="N2267" t="s">
        <v>7017</v>
      </c>
      <c r="O2267">
        <v>113</v>
      </c>
      <c r="P2267" s="6" t="str">
        <f>_xlfn.XLOOKUP(movie3[[#This Row],[year]],inflation!E$2:E$225,inflation!F$2:F$225,,0)</f>
        <v>434.1</v>
      </c>
      <c r="Q2267" s="2">
        <f>movie3[[#This Row],[gross]] * (inflation!B$226 / movie3[[#This Row],[CPI of Released Year]])</f>
        <v>86273507.8341396</v>
      </c>
      <c r="R2267" s="2">
        <f>movie3[[#This Row],[gross]]-movie3[[#This Row],[budget]]</f>
        <v>15903593</v>
      </c>
    </row>
    <row r="2268" spans="1:18" hidden="1" x14ac:dyDescent="0.25">
      <c r="A2268" t="s">
        <v>7420</v>
      </c>
      <c r="B2268" t="s">
        <v>16</v>
      </c>
      <c r="C2268" t="s">
        <v>17</v>
      </c>
      <c r="D2268">
        <v>1993</v>
      </c>
      <c r="E2268" t="s">
        <v>7421</v>
      </c>
      <c r="F2268">
        <v>7.6</v>
      </c>
      <c r="G2268" s="1">
        <v>81000</v>
      </c>
      <c r="H2268" t="s">
        <v>5477</v>
      </c>
      <c r="I2268" t="s">
        <v>5477</v>
      </c>
      <c r="J2268" t="s">
        <v>5486</v>
      </c>
      <c r="K2268" t="s">
        <v>1878</v>
      </c>
      <c r="L2268" s="1">
        <v>7000000</v>
      </c>
      <c r="M2268" s="1">
        <v>40185556</v>
      </c>
      <c r="N2268" t="s">
        <v>7422</v>
      </c>
      <c r="O2268">
        <v>121</v>
      </c>
      <c r="P2268" s="6" t="str">
        <f>_xlfn.XLOOKUP(movie3[[#This Row],[year]],inflation!E$2:E$225,inflation!F$2:F$225,,0)</f>
        <v>434.1</v>
      </c>
      <c r="Q2268" s="2">
        <f>movie3[[#This Row],[gross]] * (inflation!B$226 / movie3[[#This Row],[CPI of Released Year]])</f>
        <v>84759030.346924677</v>
      </c>
      <c r="R2268" s="2">
        <f>movie3[[#This Row],[gross]]-movie3[[#This Row],[budget]]</f>
        <v>33185556</v>
      </c>
    </row>
    <row r="2269" spans="1:18" hidden="1" x14ac:dyDescent="0.25">
      <c r="A2269" t="s">
        <v>7454</v>
      </c>
      <c r="B2269" t="s">
        <v>33</v>
      </c>
      <c r="C2269" t="s">
        <v>17</v>
      </c>
      <c r="D2269">
        <v>1993</v>
      </c>
      <c r="E2269" t="s">
        <v>7393</v>
      </c>
      <c r="F2269">
        <v>7.6</v>
      </c>
      <c r="G2269" s="1">
        <v>27000</v>
      </c>
      <c r="H2269" t="s">
        <v>168</v>
      </c>
      <c r="I2269" t="s">
        <v>7455</v>
      </c>
      <c r="J2269" t="s">
        <v>1491</v>
      </c>
      <c r="K2269" t="s">
        <v>30</v>
      </c>
      <c r="L2269" s="1">
        <v>25000000</v>
      </c>
      <c r="M2269" s="1">
        <v>10769960</v>
      </c>
      <c r="N2269" t="s">
        <v>7456</v>
      </c>
      <c r="O2269">
        <v>271</v>
      </c>
      <c r="P2269" s="6" t="str">
        <f>_xlfn.XLOOKUP(movie3[[#This Row],[year]],inflation!E$2:E$225,inflation!F$2:F$225,,0)</f>
        <v>434.1</v>
      </c>
      <c r="Q2269" s="2">
        <f>movie3[[#This Row],[gross]] * (inflation!B$226 / movie3[[#This Row],[CPI of Released Year]])</f>
        <v>22715907.339322738</v>
      </c>
      <c r="R2269" s="2">
        <f>movie3[[#This Row],[gross]]-movie3[[#This Row],[budget]]</f>
        <v>-14230040</v>
      </c>
    </row>
    <row r="2270" spans="1:18" hidden="1" x14ac:dyDescent="0.25">
      <c r="A2270" t="s">
        <v>7785</v>
      </c>
      <c r="B2270" t="s">
        <v>16</v>
      </c>
      <c r="C2270" t="s">
        <v>41</v>
      </c>
      <c r="D2270">
        <v>1993</v>
      </c>
      <c r="E2270" t="s">
        <v>7786</v>
      </c>
      <c r="F2270">
        <v>7.6</v>
      </c>
      <c r="G2270" s="1">
        <v>14000</v>
      </c>
      <c r="H2270" t="s">
        <v>7787</v>
      </c>
      <c r="I2270" t="s">
        <v>7787</v>
      </c>
      <c r="J2270" t="s">
        <v>7788</v>
      </c>
      <c r="K2270" t="s">
        <v>3008</v>
      </c>
      <c r="L2270" s="1">
        <v>1000000</v>
      </c>
      <c r="M2270" s="1">
        <v>6933459</v>
      </c>
      <c r="N2270" t="s">
        <v>7789</v>
      </c>
      <c r="O2270">
        <v>106</v>
      </c>
      <c r="P2270" s="6" t="str">
        <f>_xlfn.XLOOKUP(movie3[[#This Row],[year]],inflation!E$2:E$225,inflation!F$2:F$225,,0)</f>
        <v>434.1</v>
      </c>
      <c r="Q2270" s="2">
        <f>movie3[[#This Row],[gross]] * (inflation!B$226 / movie3[[#This Row],[CPI of Released Year]])</f>
        <v>14623992.306841742</v>
      </c>
      <c r="R2270" s="2">
        <f>movie3[[#This Row],[gross]]-movie3[[#This Row],[budget]]</f>
        <v>5933459</v>
      </c>
    </row>
    <row r="2271" spans="1:18" hidden="1" x14ac:dyDescent="0.25">
      <c r="A2271" t="s">
        <v>7449</v>
      </c>
      <c r="B2271" t="s">
        <v>16</v>
      </c>
      <c r="C2271" t="s">
        <v>104</v>
      </c>
      <c r="D2271">
        <v>1993</v>
      </c>
      <c r="E2271" t="s">
        <v>7450</v>
      </c>
      <c r="F2271">
        <v>7.5</v>
      </c>
      <c r="G2271" s="1">
        <v>54000</v>
      </c>
      <c r="H2271" t="s">
        <v>7451</v>
      </c>
      <c r="I2271" t="s">
        <v>7452</v>
      </c>
      <c r="J2271" t="s">
        <v>7453</v>
      </c>
      <c r="K2271" t="s">
        <v>30</v>
      </c>
      <c r="L2271" s="1">
        <v>3500000</v>
      </c>
      <c r="M2271" s="1">
        <v>27912072</v>
      </c>
      <c r="N2271" t="s">
        <v>2027</v>
      </c>
      <c r="O2271">
        <v>97</v>
      </c>
      <c r="P2271" s="6" t="str">
        <f>_xlfn.XLOOKUP(movie3[[#This Row],[year]],inflation!E$2:E$225,inflation!F$2:F$225,,0)</f>
        <v>434.1</v>
      </c>
      <c r="Q2271" s="2">
        <f>movie3[[#This Row],[gross]] * (inflation!B$226 / movie3[[#This Row],[CPI of Released Year]])</f>
        <v>58871903.071181752</v>
      </c>
      <c r="R2271" s="2">
        <f>movie3[[#This Row],[gross]]-movie3[[#This Row],[budget]]</f>
        <v>24412072</v>
      </c>
    </row>
    <row r="2272" spans="1:18" hidden="1" x14ac:dyDescent="0.25">
      <c r="A2272" t="s">
        <v>7492</v>
      </c>
      <c r="B2272" t="s">
        <v>33</v>
      </c>
      <c r="C2272" t="s">
        <v>63</v>
      </c>
      <c r="D2272">
        <v>1993</v>
      </c>
      <c r="E2272" t="s">
        <v>7493</v>
      </c>
      <c r="F2272">
        <v>7.5</v>
      </c>
      <c r="G2272" s="1">
        <v>59000</v>
      </c>
      <c r="H2272" t="s">
        <v>3308</v>
      </c>
      <c r="I2272" t="s">
        <v>3309</v>
      </c>
      <c r="J2272" t="s">
        <v>2565</v>
      </c>
      <c r="K2272" t="s">
        <v>30</v>
      </c>
      <c r="M2272" s="1">
        <v>22881563</v>
      </c>
      <c r="N2272" t="s">
        <v>2102</v>
      </c>
      <c r="O2272">
        <v>114</v>
      </c>
      <c r="P2272" s="6" t="str">
        <f>_xlfn.XLOOKUP(movie3[[#This Row],[year]],inflation!E$2:E$225,inflation!F$2:F$225,,0)</f>
        <v>434.1</v>
      </c>
      <c r="Q2272" s="2">
        <f>movie3[[#This Row],[gross]] * (inflation!B$226 / movie3[[#This Row],[CPI of Released Year]])</f>
        <v>48261596.597097442</v>
      </c>
      <c r="R2272" s="2">
        <f>movie3[[#This Row],[gross]]-movie3[[#This Row],[budget]]</f>
        <v>22881563</v>
      </c>
    </row>
    <row r="2273" spans="1:18" hidden="1" x14ac:dyDescent="0.25">
      <c r="A2273" t="s">
        <v>7516</v>
      </c>
      <c r="B2273" t="s">
        <v>2000</v>
      </c>
      <c r="C2273" t="s">
        <v>104</v>
      </c>
      <c r="D2273">
        <v>1993</v>
      </c>
      <c r="E2273" t="s">
        <v>7388</v>
      </c>
      <c r="F2273">
        <v>7.5</v>
      </c>
      <c r="G2273" s="1">
        <v>76000</v>
      </c>
      <c r="H2273" t="s">
        <v>85</v>
      </c>
      <c r="I2273" t="s">
        <v>7517</v>
      </c>
      <c r="J2273" t="s">
        <v>2831</v>
      </c>
      <c r="K2273" t="s">
        <v>30</v>
      </c>
      <c r="L2273" s="1">
        <v>30000000</v>
      </c>
      <c r="M2273" s="1">
        <v>135130999</v>
      </c>
      <c r="N2273" t="s">
        <v>23</v>
      </c>
      <c r="O2273">
        <v>138</v>
      </c>
      <c r="P2273" s="6" t="str">
        <f>_xlfn.XLOOKUP(movie3[[#This Row],[year]],inflation!E$2:E$225,inflation!F$2:F$225,,0)</f>
        <v>434.1</v>
      </c>
      <c r="Q2273" s="2">
        <f>movie3[[#This Row],[gross]] * (inflation!B$226 / movie3[[#This Row],[CPI of Released Year]])</f>
        <v>285017145.0919143</v>
      </c>
      <c r="R2273" s="2">
        <f>movie3[[#This Row],[gross]]-movie3[[#This Row],[budget]]</f>
        <v>105130999</v>
      </c>
    </row>
    <row r="2274" spans="1:18" hidden="1" x14ac:dyDescent="0.25">
      <c r="A2274" t="s">
        <v>7581</v>
      </c>
      <c r="B2274" t="s">
        <v>448</v>
      </c>
      <c r="C2274" t="s">
        <v>17</v>
      </c>
      <c r="D2274">
        <v>1993</v>
      </c>
      <c r="E2274" t="s">
        <v>7582</v>
      </c>
      <c r="F2274">
        <v>7.5</v>
      </c>
      <c r="G2274" s="1">
        <v>32000</v>
      </c>
      <c r="H2274" t="s">
        <v>7583</v>
      </c>
      <c r="I2274" t="s">
        <v>7584</v>
      </c>
      <c r="J2274" t="s">
        <v>7585</v>
      </c>
      <c r="K2274" t="s">
        <v>5820</v>
      </c>
      <c r="M2274" s="1">
        <v>152972</v>
      </c>
      <c r="N2274" t="s">
        <v>7586</v>
      </c>
      <c r="O2274">
        <v>134</v>
      </c>
      <c r="P2274" s="6" t="str">
        <f>_xlfn.XLOOKUP(movie3[[#This Row],[year]],inflation!E$2:E$225,inflation!F$2:F$225,,0)</f>
        <v>434.1</v>
      </c>
      <c r="Q2274" s="2">
        <f>movie3[[#This Row],[gross]] * (inflation!B$226 / movie3[[#This Row],[CPI of Released Year]])</f>
        <v>322647.23151347617</v>
      </c>
      <c r="R2274" s="2">
        <f>movie3[[#This Row],[gross]]-movie3[[#This Row],[budget]]</f>
        <v>152972</v>
      </c>
    </row>
    <row r="2275" spans="1:18" hidden="1" x14ac:dyDescent="0.25">
      <c r="A2275" t="s">
        <v>7757</v>
      </c>
      <c r="B2275" t="s">
        <v>2000</v>
      </c>
      <c r="C2275" t="s">
        <v>34</v>
      </c>
      <c r="D2275">
        <v>1993</v>
      </c>
      <c r="E2275" t="s">
        <v>7758</v>
      </c>
      <c r="F2275">
        <v>7.5</v>
      </c>
      <c r="G2275" s="1">
        <v>16000</v>
      </c>
      <c r="H2275" t="s">
        <v>7759</v>
      </c>
      <c r="I2275" t="s">
        <v>7760</v>
      </c>
      <c r="J2275" t="s">
        <v>7761</v>
      </c>
      <c r="K2275" t="s">
        <v>492</v>
      </c>
      <c r="L2275" s="1">
        <v>11000000</v>
      </c>
      <c r="M2275" s="1">
        <v>14694904</v>
      </c>
      <c r="N2275" t="s">
        <v>7762</v>
      </c>
      <c r="O2275">
        <v>85</v>
      </c>
      <c r="P2275" s="6" t="str">
        <f>_xlfn.XLOOKUP(movie3[[#This Row],[year]],inflation!E$2:E$225,inflation!F$2:F$225,,0)</f>
        <v>434.1</v>
      </c>
      <c r="Q2275" s="2">
        <f>movie3[[#This Row],[gross]] * (inflation!B$226 / movie3[[#This Row],[CPI of Released Year]])</f>
        <v>30994365.589495506</v>
      </c>
      <c r="R2275" s="2">
        <f>movie3[[#This Row],[gross]]-movie3[[#This Row],[budget]]</f>
        <v>3694904</v>
      </c>
    </row>
    <row r="2276" spans="1:18" hidden="1" x14ac:dyDescent="0.25">
      <c r="A2276" t="s">
        <v>7539</v>
      </c>
      <c r="B2276" t="s">
        <v>33</v>
      </c>
      <c r="C2276" t="s">
        <v>63</v>
      </c>
      <c r="D2276">
        <v>1993</v>
      </c>
      <c r="E2276" t="s">
        <v>7540</v>
      </c>
      <c r="F2276">
        <v>7.4</v>
      </c>
      <c r="G2276" s="1">
        <v>37000</v>
      </c>
      <c r="H2276" t="s">
        <v>7541</v>
      </c>
      <c r="I2276" t="s">
        <v>7542</v>
      </c>
      <c r="J2276" t="s">
        <v>6439</v>
      </c>
      <c r="K2276" t="s">
        <v>30</v>
      </c>
      <c r="L2276" s="1">
        <v>12000000</v>
      </c>
      <c r="M2276" s="1">
        <v>7266383</v>
      </c>
      <c r="N2276" t="s">
        <v>2677</v>
      </c>
      <c r="O2276">
        <v>109</v>
      </c>
      <c r="P2276" s="6" t="str">
        <f>_xlfn.XLOOKUP(movie3[[#This Row],[year]],inflation!E$2:E$225,inflation!F$2:F$225,,0)</f>
        <v>434.1</v>
      </c>
      <c r="Q2276" s="2">
        <f>movie3[[#This Row],[gross]] * (inflation!B$226 / movie3[[#This Row],[CPI of Released Year]])</f>
        <v>15326192.754664823</v>
      </c>
      <c r="R2276" s="2">
        <f>movie3[[#This Row],[gross]]-movie3[[#This Row],[budget]]</f>
        <v>-4733617</v>
      </c>
    </row>
    <row r="2277" spans="1:18" hidden="1" x14ac:dyDescent="0.25">
      <c r="A2277" t="s">
        <v>7659</v>
      </c>
      <c r="B2277" t="s">
        <v>2000</v>
      </c>
      <c r="C2277" t="s">
        <v>17</v>
      </c>
      <c r="D2277">
        <v>1993</v>
      </c>
      <c r="E2277" t="s">
        <v>7476</v>
      </c>
      <c r="F2277">
        <v>7.4</v>
      </c>
      <c r="G2277" s="1">
        <v>7800</v>
      </c>
      <c r="H2277" t="s">
        <v>5109</v>
      </c>
      <c r="I2277" t="s">
        <v>7660</v>
      </c>
      <c r="J2277" t="s">
        <v>7661</v>
      </c>
      <c r="K2277" t="s">
        <v>30</v>
      </c>
      <c r="L2277" s="1">
        <v>8000000</v>
      </c>
      <c r="M2277" s="1">
        <v>1214231</v>
      </c>
      <c r="N2277" t="s">
        <v>7662</v>
      </c>
      <c r="O2277">
        <v>103</v>
      </c>
      <c r="P2277" s="6" t="str">
        <f>_xlfn.XLOOKUP(movie3[[#This Row],[year]],inflation!E$2:E$225,inflation!F$2:F$225,,0)</f>
        <v>434.1</v>
      </c>
      <c r="Q2277" s="2">
        <f>movie3[[#This Row],[gross]] * (inflation!B$226 / movie3[[#This Row],[CPI of Released Year]])</f>
        <v>2561045.6199032483</v>
      </c>
      <c r="R2277" s="2">
        <f>movie3[[#This Row],[gross]]-movie3[[#This Row],[budget]]</f>
        <v>-6785769</v>
      </c>
    </row>
    <row r="2278" spans="1:18" hidden="1" x14ac:dyDescent="0.25">
      <c r="A2278" t="s">
        <v>7746</v>
      </c>
      <c r="B2278" t="s">
        <v>448</v>
      </c>
      <c r="C2278" t="s">
        <v>17</v>
      </c>
      <c r="D2278">
        <v>1993</v>
      </c>
      <c r="E2278" t="s">
        <v>7747</v>
      </c>
      <c r="F2278">
        <v>7.4</v>
      </c>
      <c r="G2278" s="1">
        <v>8300</v>
      </c>
      <c r="H2278" t="s">
        <v>7748</v>
      </c>
      <c r="I2278" t="s">
        <v>7748</v>
      </c>
      <c r="J2278" t="s">
        <v>7749</v>
      </c>
      <c r="K2278" t="s">
        <v>7750</v>
      </c>
      <c r="M2278" s="1">
        <v>1700992</v>
      </c>
      <c r="N2278" t="s">
        <v>7751</v>
      </c>
      <c r="O2278">
        <v>104</v>
      </c>
      <c r="P2278" s="6" t="str">
        <f>_xlfn.XLOOKUP(movie3[[#This Row],[year]],inflation!E$2:E$225,inflation!F$2:F$225,,0)</f>
        <v>434.1</v>
      </c>
      <c r="Q2278" s="2">
        <f>movie3[[#This Row],[gross]] * (inflation!B$226 / movie3[[#This Row],[CPI of Released Year]])</f>
        <v>3587717.749827229</v>
      </c>
      <c r="R2278" s="2">
        <f>movie3[[#This Row],[gross]]-movie3[[#This Row],[budget]]</f>
        <v>1700992</v>
      </c>
    </row>
    <row r="2279" spans="1:18" hidden="1" x14ac:dyDescent="0.25">
      <c r="A2279" t="s">
        <v>7463</v>
      </c>
      <c r="B2279" t="s">
        <v>337</v>
      </c>
      <c r="C2279" t="s">
        <v>17</v>
      </c>
      <c r="D2279">
        <v>1993</v>
      </c>
      <c r="E2279" t="s">
        <v>7464</v>
      </c>
      <c r="F2279">
        <v>7.3</v>
      </c>
      <c r="G2279" s="1">
        <v>38000</v>
      </c>
      <c r="H2279" t="s">
        <v>5924</v>
      </c>
      <c r="I2279" t="s">
        <v>7465</v>
      </c>
      <c r="J2279" t="s">
        <v>7466</v>
      </c>
      <c r="K2279" t="s">
        <v>22</v>
      </c>
      <c r="L2279" s="1">
        <v>18000000</v>
      </c>
      <c r="M2279" s="1">
        <v>31181347</v>
      </c>
      <c r="N2279" t="s">
        <v>23</v>
      </c>
      <c r="O2279">
        <v>101</v>
      </c>
      <c r="P2279" s="6" t="str">
        <f>_xlfn.XLOOKUP(movie3[[#This Row],[year]],inflation!E$2:E$225,inflation!F$2:F$225,,0)</f>
        <v>434.1</v>
      </c>
      <c r="Q2279" s="2">
        <f>movie3[[#This Row],[gross]] * (inflation!B$226 / movie3[[#This Row],[CPI of Released Year]])</f>
        <v>65767429.885279886</v>
      </c>
      <c r="R2279" s="2">
        <f>movie3[[#This Row],[gross]]-movie3[[#This Row],[budget]]</f>
        <v>13181347</v>
      </c>
    </row>
    <row r="2280" spans="1:18" hidden="1" x14ac:dyDescent="0.25">
      <c r="A2280" t="s">
        <v>7500</v>
      </c>
      <c r="B2280" t="s">
        <v>2000</v>
      </c>
      <c r="C2280" t="s">
        <v>41</v>
      </c>
      <c r="D2280">
        <v>1993</v>
      </c>
      <c r="E2280" t="s">
        <v>7501</v>
      </c>
      <c r="F2280">
        <v>7.3</v>
      </c>
      <c r="G2280" s="1">
        <v>46000</v>
      </c>
      <c r="H2280" t="s">
        <v>5256</v>
      </c>
      <c r="I2280" t="s">
        <v>5257</v>
      </c>
      <c r="J2280" t="s">
        <v>5256</v>
      </c>
      <c r="K2280" t="s">
        <v>22</v>
      </c>
      <c r="L2280" s="1">
        <v>11000000</v>
      </c>
      <c r="M2280" s="1">
        <v>22549338</v>
      </c>
      <c r="N2280" t="s">
        <v>5258</v>
      </c>
      <c r="O2280">
        <v>111</v>
      </c>
      <c r="P2280" s="6" t="str">
        <f>_xlfn.XLOOKUP(movie3[[#This Row],[year]],inflation!E$2:E$225,inflation!F$2:F$225,,0)</f>
        <v>434.1</v>
      </c>
      <c r="Q2280" s="2">
        <f>movie3[[#This Row],[gross]] * (inflation!B$226 / movie3[[#This Row],[CPI of Released Year]])</f>
        <v>47560870.47408431</v>
      </c>
      <c r="R2280" s="2">
        <f>movie3[[#This Row],[gross]]-movie3[[#This Row],[budget]]</f>
        <v>11549338</v>
      </c>
    </row>
    <row r="2281" spans="1:18" hidden="1" x14ac:dyDescent="0.25">
      <c r="A2281" t="s">
        <v>7507</v>
      </c>
      <c r="B2281" t="s">
        <v>16</v>
      </c>
      <c r="C2281" t="s">
        <v>63</v>
      </c>
      <c r="D2281">
        <v>1993</v>
      </c>
      <c r="E2281" t="s">
        <v>7508</v>
      </c>
      <c r="F2281">
        <v>7.3</v>
      </c>
      <c r="G2281" s="1">
        <v>49000</v>
      </c>
      <c r="H2281" t="s">
        <v>5271</v>
      </c>
      <c r="I2281" t="s">
        <v>7509</v>
      </c>
      <c r="J2281" t="s">
        <v>67</v>
      </c>
      <c r="K2281" t="s">
        <v>30</v>
      </c>
      <c r="M2281" s="1">
        <v>4104962</v>
      </c>
      <c r="N2281" t="s">
        <v>7510</v>
      </c>
      <c r="O2281">
        <v>115</v>
      </c>
      <c r="P2281" s="6" t="str">
        <f>_xlfn.XLOOKUP(movie3[[#This Row],[year]],inflation!E$2:E$225,inflation!F$2:F$225,,0)</f>
        <v>434.1</v>
      </c>
      <c r="Q2281" s="2">
        <f>movie3[[#This Row],[gross]] * (inflation!B$226 / movie3[[#This Row],[CPI of Released Year]])</f>
        <v>8658150.6731167939</v>
      </c>
      <c r="R2281" s="2">
        <f>movie3[[#This Row],[gross]]-movie3[[#This Row],[budget]]</f>
        <v>4104962</v>
      </c>
    </row>
    <row r="2282" spans="1:18" hidden="1" x14ac:dyDescent="0.25">
      <c r="A2282" t="s">
        <v>7523</v>
      </c>
      <c r="B2282" t="s">
        <v>16</v>
      </c>
      <c r="C2282" t="s">
        <v>63</v>
      </c>
      <c r="D2282">
        <v>1993</v>
      </c>
      <c r="E2282" t="s">
        <v>7397</v>
      </c>
      <c r="F2282">
        <v>7.3</v>
      </c>
      <c r="G2282" s="1">
        <v>18000</v>
      </c>
      <c r="H2282" t="s">
        <v>3444</v>
      </c>
      <c r="I2282" t="s">
        <v>7524</v>
      </c>
      <c r="J2282" t="s">
        <v>7525</v>
      </c>
      <c r="K2282" t="s">
        <v>30</v>
      </c>
      <c r="L2282" s="1">
        <v>15000000</v>
      </c>
      <c r="M2282" s="1">
        <v>39100956</v>
      </c>
      <c r="N2282" t="s">
        <v>2094</v>
      </c>
      <c r="O2282">
        <v>118</v>
      </c>
      <c r="P2282" s="6" t="str">
        <f>_xlfn.XLOOKUP(movie3[[#This Row],[year]],inflation!E$2:E$225,inflation!F$2:F$225,,0)</f>
        <v>434.1</v>
      </c>
      <c r="Q2282" s="2">
        <f>movie3[[#This Row],[gross]] * (inflation!B$226 / movie3[[#This Row],[CPI of Released Year]])</f>
        <v>82471401.321354523</v>
      </c>
      <c r="R2282" s="2">
        <f>movie3[[#This Row],[gross]]-movie3[[#This Row],[budget]]</f>
        <v>24100956</v>
      </c>
    </row>
    <row r="2283" spans="1:18" hidden="1" x14ac:dyDescent="0.25">
      <c r="A2283" t="s">
        <v>7653</v>
      </c>
      <c r="B2283" t="s">
        <v>33</v>
      </c>
      <c r="C2283" t="s">
        <v>63</v>
      </c>
      <c r="D2283">
        <v>1993</v>
      </c>
      <c r="E2283" t="s">
        <v>7414</v>
      </c>
      <c r="F2283">
        <v>7.3</v>
      </c>
      <c r="G2283" s="1">
        <v>18000</v>
      </c>
      <c r="H2283" t="s">
        <v>1045</v>
      </c>
      <c r="I2283" t="s">
        <v>7654</v>
      </c>
      <c r="J2283" t="s">
        <v>3058</v>
      </c>
      <c r="K2283" t="s">
        <v>22</v>
      </c>
      <c r="L2283" s="1">
        <v>22000000</v>
      </c>
      <c r="M2283" s="1">
        <v>25842377</v>
      </c>
      <c r="N2283" t="s">
        <v>7378</v>
      </c>
      <c r="O2283">
        <v>131</v>
      </c>
      <c r="P2283" s="6" t="str">
        <f>_xlfn.XLOOKUP(movie3[[#This Row],[year]],inflation!E$2:E$225,inflation!F$2:F$225,,0)</f>
        <v>434.1</v>
      </c>
      <c r="Q2283" s="2">
        <f>movie3[[#This Row],[gross]] * (inflation!B$226 / movie3[[#This Row],[CPI of Released Year]])</f>
        <v>54506520.113337941</v>
      </c>
      <c r="R2283" s="2">
        <f>movie3[[#This Row],[gross]]-movie3[[#This Row],[budget]]</f>
        <v>3842377</v>
      </c>
    </row>
    <row r="2284" spans="1:18" hidden="1" x14ac:dyDescent="0.25">
      <c r="A2284" t="s">
        <v>7655</v>
      </c>
      <c r="B2284" t="s">
        <v>16</v>
      </c>
      <c r="C2284" t="s">
        <v>41</v>
      </c>
      <c r="D2284">
        <v>1993</v>
      </c>
      <c r="E2284" t="s">
        <v>7656</v>
      </c>
      <c r="F2284">
        <v>7.3</v>
      </c>
      <c r="G2284" s="1">
        <v>42000</v>
      </c>
      <c r="H2284" t="s">
        <v>3011</v>
      </c>
      <c r="I2284" t="s">
        <v>7657</v>
      </c>
      <c r="J2284" t="s">
        <v>5686</v>
      </c>
      <c r="K2284" t="s">
        <v>453</v>
      </c>
      <c r="L2284" s="1">
        <v>19000000</v>
      </c>
      <c r="M2284" s="1">
        <v>112547</v>
      </c>
      <c r="N2284" t="s">
        <v>6515</v>
      </c>
      <c r="O2284">
        <v>142</v>
      </c>
      <c r="P2284" s="6" t="str">
        <f>_xlfn.XLOOKUP(movie3[[#This Row],[year]],inflation!E$2:E$225,inflation!F$2:F$225,,0)</f>
        <v>434.1</v>
      </c>
      <c r="Q2284" s="2">
        <f>movie3[[#This Row],[gross]] * (inflation!B$226 / movie3[[#This Row],[CPI of Released Year]])</f>
        <v>237383.16793365584</v>
      </c>
      <c r="R2284" s="2">
        <f>movie3[[#This Row],[gross]]-movie3[[#This Row],[budget]]</f>
        <v>-18887453</v>
      </c>
    </row>
    <row r="2285" spans="1:18" hidden="1" x14ac:dyDescent="0.25">
      <c r="A2285" t="s">
        <v>7674</v>
      </c>
      <c r="B2285" t="s">
        <v>33</v>
      </c>
      <c r="C2285" t="s">
        <v>41</v>
      </c>
      <c r="D2285">
        <v>1993</v>
      </c>
      <c r="E2285" t="s">
        <v>7675</v>
      </c>
      <c r="F2285">
        <v>7.3</v>
      </c>
      <c r="G2285" s="1">
        <v>41000</v>
      </c>
      <c r="H2285" t="s">
        <v>289</v>
      </c>
      <c r="I2285" t="s">
        <v>289</v>
      </c>
      <c r="J2285" t="s">
        <v>289</v>
      </c>
      <c r="K2285" t="s">
        <v>30</v>
      </c>
      <c r="L2285" s="1">
        <v>13500000</v>
      </c>
      <c r="M2285" s="1">
        <v>11330911</v>
      </c>
      <c r="N2285" t="s">
        <v>2102</v>
      </c>
      <c r="O2285">
        <v>104</v>
      </c>
      <c r="P2285" s="6" t="str">
        <f>_xlfn.XLOOKUP(movie3[[#This Row],[year]],inflation!E$2:E$225,inflation!F$2:F$225,,0)</f>
        <v>434.1</v>
      </c>
      <c r="Q2285" s="2">
        <f>movie3[[#This Row],[gross]] * (inflation!B$226 / movie3[[#This Row],[CPI of Released Year]])</f>
        <v>23899060.381478921</v>
      </c>
      <c r="R2285" s="2">
        <f>movie3[[#This Row],[gross]]-movie3[[#This Row],[budget]]</f>
        <v>-2169089</v>
      </c>
    </row>
    <row r="2286" spans="1:18" hidden="1" x14ac:dyDescent="0.25">
      <c r="A2286" t="s">
        <v>7773</v>
      </c>
      <c r="B2286" t="s">
        <v>2000</v>
      </c>
      <c r="C2286" t="s">
        <v>17</v>
      </c>
      <c r="D2286">
        <v>1993</v>
      </c>
      <c r="E2286" t="s">
        <v>7774</v>
      </c>
      <c r="F2286">
        <v>7.3</v>
      </c>
      <c r="G2286" s="1">
        <v>7800</v>
      </c>
      <c r="H2286" t="s">
        <v>1332</v>
      </c>
      <c r="I2286" t="s">
        <v>1332</v>
      </c>
      <c r="J2286" t="s">
        <v>7775</v>
      </c>
      <c r="K2286" t="s">
        <v>5820</v>
      </c>
      <c r="L2286" s="1">
        <v>10500000</v>
      </c>
      <c r="M2286" s="1">
        <v>810455</v>
      </c>
      <c r="N2286" t="s">
        <v>2067</v>
      </c>
      <c r="O2286">
        <v>140</v>
      </c>
      <c r="P2286" s="6" t="str">
        <f>_xlfn.XLOOKUP(movie3[[#This Row],[year]],inflation!E$2:E$225,inflation!F$2:F$225,,0)</f>
        <v>434.1</v>
      </c>
      <c r="Q2286" s="2">
        <f>movie3[[#This Row],[gross]] * (inflation!B$226 / movie3[[#This Row],[CPI of Released Year]])</f>
        <v>1709404.7408431238</v>
      </c>
      <c r="R2286" s="2">
        <f>movie3[[#This Row],[gross]]-movie3[[#This Row],[budget]]</f>
        <v>-9689545</v>
      </c>
    </row>
    <row r="2287" spans="1:18" hidden="1" x14ac:dyDescent="0.25">
      <c r="A2287" t="s">
        <v>7821</v>
      </c>
      <c r="B2287" t="s">
        <v>22088</v>
      </c>
      <c r="C2287" t="s">
        <v>17</v>
      </c>
      <c r="D2287">
        <v>1993</v>
      </c>
      <c r="E2287" t="s">
        <v>7822</v>
      </c>
      <c r="F2287">
        <v>7.3</v>
      </c>
      <c r="G2287" s="1">
        <v>5100</v>
      </c>
      <c r="H2287" t="s">
        <v>2630</v>
      </c>
      <c r="I2287" t="s">
        <v>7823</v>
      </c>
      <c r="J2287" t="s">
        <v>7824</v>
      </c>
      <c r="K2287" t="s">
        <v>2110</v>
      </c>
      <c r="L2287" s="1">
        <v>11900000</v>
      </c>
      <c r="M2287" s="1">
        <v>596</v>
      </c>
      <c r="N2287" t="s">
        <v>7129</v>
      </c>
      <c r="O2287">
        <v>134</v>
      </c>
      <c r="P2287" s="6" t="str">
        <f>_xlfn.XLOOKUP(movie3[[#This Row],[year]],inflation!E$2:E$225,inflation!F$2:F$225,,0)</f>
        <v>434.1</v>
      </c>
      <c r="Q2287" s="2">
        <f>movie3[[#This Row],[gross]] * (inflation!B$226 / movie3[[#This Row],[CPI of Released Year]])</f>
        <v>1257.0780926053906</v>
      </c>
      <c r="R2287" s="2">
        <f>movie3[[#This Row],[gross]]-movie3[[#This Row],[budget]]</f>
        <v>-11899404</v>
      </c>
    </row>
    <row r="2288" spans="1:18" hidden="1" x14ac:dyDescent="0.25">
      <c r="A2288" t="s">
        <v>7825</v>
      </c>
      <c r="B2288" t="s">
        <v>2709</v>
      </c>
      <c r="C2288" t="s">
        <v>63</v>
      </c>
      <c r="D2288">
        <v>1993</v>
      </c>
      <c r="E2288" t="s">
        <v>7826</v>
      </c>
      <c r="F2288">
        <v>7.3</v>
      </c>
      <c r="G2288" s="1">
        <v>7400</v>
      </c>
      <c r="H2288" t="s">
        <v>7827</v>
      </c>
      <c r="I2288" t="s">
        <v>7827</v>
      </c>
      <c r="J2288" t="s">
        <v>7827</v>
      </c>
      <c r="K2288" t="s">
        <v>306</v>
      </c>
      <c r="M2288" s="1">
        <v>225278</v>
      </c>
      <c r="N2288" t="s">
        <v>7828</v>
      </c>
      <c r="O2288">
        <v>100</v>
      </c>
      <c r="P2288" s="6" t="str">
        <f>_xlfn.XLOOKUP(movie3[[#This Row],[year]],inflation!E$2:E$225,inflation!F$2:F$225,,0)</f>
        <v>434.1</v>
      </c>
      <c r="Q2288" s="2">
        <f>movie3[[#This Row],[gross]] * (inflation!B$226 / movie3[[#This Row],[CPI of Released Year]])</f>
        <v>475154.42709053215</v>
      </c>
      <c r="R2288" s="2">
        <f>movie3[[#This Row],[gross]]-movie3[[#This Row],[budget]]</f>
        <v>225278</v>
      </c>
    </row>
    <row r="2289" spans="1:18" hidden="1" x14ac:dyDescent="0.25">
      <c r="A2289" t="s">
        <v>7878</v>
      </c>
      <c r="B2289" t="s">
        <v>448</v>
      </c>
      <c r="C2289" t="s">
        <v>63</v>
      </c>
      <c r="D2289">
        <v>1993</v>
      </c>
      <c r="E2289" t="s">
        <v>7304</v>
      </c>
      <c r="F2289">
        <v>7.3</v>
      </c>
      <c r="G2289" s="1">
        <v>2100</v>
      </c>
      <c r="H2289" t="s">
        <v>3464</v>
      </c>
      <c r="I2289" t="s">
        <v>3464</v>
      </c>
      <c r="J2289" t="s">
        <v>3464</v>
      </c>
      <c r="K2289" t="s">
        <v>22</v>
      </c>
      <c r="N2289" t="s">
        <v>7879</v>
      </c>
      <c r="O2289">
        <v>79</v>
      </c>
      <c r="P2289" s="6" t="str">
        <f>_xlfn.XLOOKUP(movie3[[#This Row],[year]],inflation!E$2:E$225,inflation!F$2:F$225,,0)</f>
        <v>434.1</v>
      </c>
      <c r="Q2289" s="2">
        <f>movie3[[#This Row],[gross]] * (inflation!B$226 / movie3[[#This Row],[CPI of Released Year]])</f>
        <v>0</v>
      </c>
      <c r="R2289" s="2">
        <f>movie3[[#This Row],[gross]]-movie3[[#This Row],[budget]]</f>
        <v>0</v>
      </c>
    </row>
    <row r="2290" spans="1:18" hidden="1" x14ac:dyDescent="0.25">
      <c r="A2290" t="s">
        <v>7444</v>
      </c>
      <c r="B2290" t="s">
        <v>16</v>
      </c>
      <c r="C2290" t="s">
        <v>34</v>
      </c>
      <c r="D2290">
        <v>1993</v>
      </c>
      <c r="E2290" t="s">
        <v>7445</v>
      </c>
      <c r="F2290">
        <v>7.2</v>
      </c>
      <c r="G2290" s="1">
        <v>96000</v>
      </c>
      <c r="H2290" t="s">
        <v>540</v>
      </c>
      <c r="I2290" t="s">
        <v>7446</v>
      </c>
      <c r="J2290" t="s">
        <v>85</v>
      </c>
      <c r="K2290" t="s">
        <v>30</v>
      </c>
      <c r="L2290" s="1">
        <v>40000000</v>
      </c>
      <c r="M2290" s="1">
        <v>176997168</v>
      </c>
      <c r="N2290" t="s">
        <v>31</v>
      </c>
      <c r="O2290">
        <v>128</v>
      </c>
      <c r="P2290" s="6" t="str">
        <f>_xlfn.XLOOKUP(movie3[[#This Row],[year]],inflation!E$2:E$225,inflation!F$2:F$225,,0)</f>
        <v>434.1</v>
      </c>
      <c r="Q2290" s="2">
        <f>movie3[[#This Row],[gross]] * (inflation!B$226 / movie3[[#This Row],[CPI of Released Year]])</f>
        <v>373320909.97650313</v>
      </c>
      <c r="R2290" s="2">
        <f>movie3[[#This Row],[gross]]-movie3[[#This Row],[budget]]</f>
        <v>136997168</v>
      </c>
    </row>
    <row r="2291" spans="1:18" hidden="1" x14ac:dyDescent="0.25">
      <c r="A2291" t="s">
        <v>7447</v>
      </c>
      <c r="B2291" t="s">
        <v>33</v>
      </c>
      <c r="C2291" t="s">
        <v>17</v>
      </c>
      <c r="D2291">
        <v>1993</v>
      </c>
      <c r="E2291" t="s">
        <v>7376</v>
      </c>
      <c r="F2291">
        <v>7.2</v>
      </c>
      <c r="G2291" s="1">
        <v>56000</v>
      </c>
      <c r="H2291" t="s">
        <v>65</v>
      </c>
      <c r="I2291" t="s">
        <v>7448</v>
      </c>
      <c r="J2291" t="s">
        <v>4578</v>
      </c>
      <c r="K2291" t="s">
        <v>30</v>
      </c>
      <c r="L2291" s="1">
        <v>34000000</v>
      </c>
      <c r="M2291" s="1">
        <v>32255440</v>
      </c>
      <c r="N2291" t="s">
        <v>31</v>
      </c>
      <c r="O2291">
        <v>139</v>
      </c>
      <c r="P2291" s="6" t="str">
        <f>_xlfn.XLOOKUP(movie3[[#This Row],[year]],inflation!E$2:E$225,inflation!F$2:F$225,,0)</f>
        <v>434.1</v>
      </c>
      <c r="Q2291" s="2">
        <f>movie3[[#This Row],[gross]] * (inflation!B$226 / movie3[[#This Row],[CPI of Released Year]])</f>
        <v>68032897.636489287</v>
      </c>
      <c r="R2291" s="2">
        <f>movie3[[#This Row],[gross]]-movie3[[#This Row],[budget]]</f>
        <v>-1744560</v>
      </c>
    </row>
    <row r="2292" spans="1:18" hidden="1" x14ac:dyDescent="0.25">
      <c r="A2292" t="s">
        <v>7487</v>
      </c>
      <c r="B2292" t="s">
        <v>33</v>
      </c>
      <c r="C2292" t="s">
        <v>41</v>
      </c>
      <c r="D2292">
        <v>1993</v>
      </c>
      <c r="E2292" t="s">
        <v>7488</v>
      </c>
      <c r="F2292">
        <v>7.2</v>
      </c>
      <c r="G2292" s="1">
        <v>56000</v>
      </c>
      <c r="H2292" t="s">
        <v>5139</v>
      </c>
      <c r="I2292" t="s">
        <v>7489</v>
      </c>
      <c r="J2292" t="s">
        <v>5686</v>
      </c>
      <c r="K2292" t="s">
        <v>30</v>
      </c>
      <c r="M2292" s="1">
        <v>23261580</v>
      </c>
      <c r="N2292" t="s">
        <v>118</v>
      </c>
      <c r="O2292">
        <v>98</v>
      </c>
      <c r="P2292" s="6" t="str">
        <f>_xlfn.XLOOKUP(movie3[[#This Row],[year]],inflation!E$2:E$225,inflation!F$2:F$225,,0)</f>
        <v>434.1</v>
      </c>
      <c r="Q2292" s="2">
        <f>movie3[[#This Row],[gross]] * (inflation!B$226 / movie3[[#This Row],[CPI of Released Year]])</f>
        <v>49063125.196959227</v>
      </c>
      <c r="R2292" s="2">
        <f>movie3[[#This Row],[gross]]-movie3[[#This Row],[budget]]</f>
        <v>23261580</v>
      </c>
    </row>
    <row r="2293" spans="1:18" hidden="1" x14ac:dyDescent="0.25">
      <c r="A2293" t="s">
        <v>7880</v>
      </c>
      <c r="B2293" t="s">
        <v>16</v>
      </c>
      <c r="C2293" t="s">
        <v>41</v>
      </c>
      <c r="D2293">
        <v>1993</v>
      </c>
      <c r="E2293" t="s">
        <v>6591</v>
      </c>
      <c r="F2293">
        <v>7.2</v>
      </c>
      <c r="G2293" s="1">
        <v>3900</v>
      </c>
      <c r="H2293" t="s">
        <v>7881</v>
      </c>
      <c r="I2293" t="s">
        <v>7881</v>
      </c>
      <c r="J2293" t="s">
        <v>7882</v>
      </c>
      <c r="K2293" t="s">
        <v>30</v>
      </c>
      <c r="L2293" s="1">
        <v>999999</v>
      </c>
      <c r="M2293" s="1">
        <v>233824</v>
      </c>
      <c r="N2293" t="s">
        <v>1042</v>
      </c>
      <c r="O2293">
        <v>88</v>
      </c>
      <c r="P2293" s="6" t="str">
        <f>_xlfn.XLOOKUP(movie3[[#This Row],[year]],inflation!E$2:E$225,inflation!F$2:F$225,,0)</f>
        <v>434.1</v>
      </c>
      <c r="Q2293" s="2">
        <f>movie3[[#This Row],[gross]] * (inflation!B$226 / movie3[[#This Row],[CPI of Released Year]])</f>
        <v>493179.57705597789</v>
      </c>
      <c r="R2293" s="2">
        <f>movie3[[#This Row],[gross]]-movie3[[#This Row],[budget]]</f>
        <v>-766175</v>
      </c>
    </row>
    <row r="2294" spans="1:18" hidden="1" x14ac:dyDescent="0.25">
      <c r="A2294" t="s">
        <v>7437</v>
      </c>
      <c r="B2294" t="s">
        <v>16</v>
      </c>
      <c r="C2294" t="s">
        <v>63</v>
      </c>
      <c r="D2294">
        <v>1993</v>
      </c>
      <c r="E2294" t="s">
        <v>6942</v>
      </c>
      <c r="F2294">
        <v>7.1</v>
      </c>
      <c r="G2294" s="1">
        <v>53000</v>
      </c>
      <c r="H2294" t="s">
        <v>5723</v>
      </c>
      <c r="I2294" t="s">
        <v>7438</v>
      </c>
      <c r="J2294" t="s">
        <v>2645</v>
      </c>
      <c r="K2294" t="s">
        <v>30</v>
      </c>
      <c r="L2294" s="1">
        <v>32000000</v>
      </c>
      <c r="M2294" s="1">
        <v>36733909</v>
      </c>
      <c r="N2294" t="s">
        <v>7439</v>
      </c>
      <c r="O2294">
        <v>120</v>
      </c>
      <c r="P2294" s="6" t="str">
        <f>_xlfn.XLOOKUP(movie3[[#This Row],[year]],inflation!E$2:E$225,inflation!F$2:F$225,,0)</f>
        <v>434.1</v>
      </c>
      <c r="Q2294" s="2">
        <f>movie3[[#This Row],[gross]] * (inflation!B$226 / movie3[[#This Row],[CPI of Released Year]])</f>
        <v>77478846.073255017</v>
      </c>
      <c r="R2294" s="2">
        <f>movie3[[#This Row],[gross]]-movie3[[#This Row],[budget]]</f>
        <v>4733909</v>
      </c>
    </row>
    <row r="2295" spans="1:18" hidden="1" x14ac:dyDescent="0.25">
      <c r="A2295" t="s">
        <v>7613</v>
      </c>
      <c r="B2295" t="s">
        <v>448</v>
      </c>
      <c r="C2295" t="s">
        <v>17</v>
      </c>
      <c r="D2295">
        <v>1993</v>
      </c>
      <c r="E2295" t="s">
        <v>7421</v>
      </c>
      <c r="F2295">
        <v>7.1</v>
      </c>
      <c r="G2295" s="1">
        <v>4500</v>
      </c>
      <c r="H2295" t="s">
        <v>2968</v>
      </c>
      <c r="I2295" t="s">
        <v>2968</v>
      </c>
      <c r="J2295" t="s">
        <v>7614</v>
      </c>
      <c r="K2295" t="s">
        <v>453</v>
      </c>
      <c r="M2295" s="1">
        <v>322975</v>
      </c>
      <c r="N2295" t="s">
        <v>5939</v>
      </c>
      <c r="O2295">
        <v>101</v>
      </c>
      <c r="P2295" s="6" t="str">
        <f>_xlfn.XLOOKUP(movie3[[#This Row],[year]],inflation!E$2:E$225,inflation!F$2:F$225,,0)</f>
        <v>434.1</v>
      </c>
      <c r="Q2295" s="2">
        <f>movie3[[#This Row],[gross]] * (inflation!B$226 / movie3[[#This Row],[CPI of Released Year]])</f>
        <v>681216.10228058056</v>
      </c>
      <c r="R2295" s="2">
        <f>movie3[[#This Row],[gross]]-movie3[[#This Row],[budget]]</f>
        <v>322975</v>
      </c>
    </row>
    <row r="2296" spans="1:18" hidden="1" x14ac:dyDescent="0.25">
      <c r="A2296" t="s">
        <v>7671</v>
      </c>
      <c r="B2296" t="s">
        <v>16</v>
      </c>
      <c r="C2296" t="s">
        <v>17</v>
      </c>
      <c r="D2296">
        <v>1993</v>
      </c>
      <c r="E2296" t="s">
        <v>7472</v>
      </c>
      <c r="F2296">
        <v>7.1</v>
      </c>
      <c r="G2296" s="1">
        <v>22000</v>
      </c>
      <c r="H2296" t="s">
        <v>704</v>
      </c>
      <c r="I2296" t="s">
        <v>7672</v>
      </c>
      <c r="J2296" t="s">
        <v>663</v>
      </c>
      <c r="K2296" t="s">
        <v>30</v>
      </c>
      <c r="M2296" s="1">
        <v>6995302</v>
      </c>
      <c r="N2296" t="s">
        <v>7673</v>
      </c>
      <c r="O2296">
        <v>122</v>
      </c>
      <c r="P2296" s="6" t="str">
        <f>_xlfn.XLOOKUP(movie3[[#This Row],[year]],inflation!E$2:E$225,inflation!F$2:F$225,,0)</f>
        <v>434.1</v>
      </c>
      <c r="Q2296" s="2">
        <f>movie3[[#This Row],[gross]] * (inflation!B$226 / movie3[[#This Row],[CPI of Released Year]])</f>
        <v>14754431.032480994</v>
      </c>
      <c r="R2296" s="2">
        <f>movie3[[#This Row],[gross]]-movie3[[#This Row],[budget]]</f>
        <v>6995302</v>
      </c>
    </row>
    <row r="2297" spans="1:18" hidden="1" x14ac:dyDescent="0.25">
      <c r="A2297" t="s">
        <v>7680</v>
      </c>
      <c r="B2297" t="s">
        <v>16</v>
      </c>
      <c r="C2297" t="s">
        <v>41</v>
      </c>
      <c r="D2297">
        <v>1993</v>
      </c>
      <c r="E2297" t="s">
        <v>7681</v>
      </c>
      <c r="F2297">
        <v>7.1</v>
      </c>
      <c r="G2297" s="1">
        <v>33000</v>
      </c>
      <c r="H2297" t="s">
        <v>7682</v>
      </c>
      <c r="I2297" t="s">
        <v>7683</v>
      </c>
      <c r="J2297" t="s">
        <v>7683</v>
      </c>
      <c r="K2297" t="s">
        <v>453</v>
      </c>
      <c r="M2297" s="1">
        <v>659810</v>
      </c>
      <c r="N2297" t="s">
        <v>7684</v>
      </c>
      <c r="O2297">
        <v>107</v>
      </c>
      <c r="P2297" s="6" t="str">
        <f>_xlfn.XLOOKUP(movie3[[#This Row],[year]],inflation!E$2:E$225,inflation!F$2:F$225,,0)</f>
        <v>434.1</v>
      </c>
      <c r="Q2297" s="2">
        <f>movie3[[#This Row],[gross]] * (inflation!B$226 / movie3[[#This Row],[CPI of Released Year]])</f>
        <v>1391665.5977885281</v>
      </c>
      <c r="R2297" s="2">
        <f>movie3[[#This Row],[gross]]-movie3[[#This Row],[budget]]</f>
        <v>659810</v>
      </c>
    </row>
    <row r="2298" spans="1:18" hidden="1" x14ac:dyDescent="0.25">
      <c r="A2298" t="s">
        <v>7737</v>
      </c>
      <c r="B2298" t="s">
        <v>337</v>
      </c>
      <c r="C2298" t="s">
        <v>390</v>
      </c>
      <c r="D2298">
        <v>1993</v>
      </c>
      <c r="E2298" t="s">
        <v>7738</v>
      </c>
      <c r="F2298">
        <v>7.1</v>
      </c>
      <c r="G2298" s="1">
        <v>3700</v>
      </c>
      <c r="H2298" t="s">
        <v>7739</v>
      </c>
      <c r="I2298" t="s">
        <v>7739</v>
      </c>
      <c r="J2298" t="s">
        <v>3401</v>
      </c>
      <c r="K2298" t="s">
        <v>22</v>
      </c>
      <c r="L2298" s="1">
        <v>25000000</v>
      </c>
      <c r="M2298" s="1">
        <v>669276</v>
      </c>
      <c r="N2298" t="s">
        <v>7740</v>
      </c>
      <c r="O2298">
        <v>90</v>
      </c>
      <c r="P2298" s="6" t="str">
        <f>_xlfn.XLOOKUP(movie3[[#This Row],[year]],inflation!E$2:E$225,inflation!F$2:F$225,,0)</f>
        <v>434.1</v>
      </c>
      <c r="Q2298" s="2">
        <f>movie3[[#This Row],[gross]] * (inflation!B$226 / movie3[[#This Row],[CPI of Released Year]])</f>
        <v>1411631.203870076</v>
      </c>
      <c r="R2298" s="2">
        <f>movie3[[#This Row],[gross]]-movie3[[#This Row],[budget]]</f>
        <v>-24330724</v>
      </c>
    </row>
    <row r="2299" spans="1:18" hidden="1" x14ac:dyDescent="0.25">
      <c r="A2299" t="s">
        <v>7780</v>
      </c>
      <c r="B2299" t="s">
        <v>33</v>
      </c>
      <c r="C2299" t="s">
        <v>63</v>
      </c>
      <c r="D2299">
        <v>1993</v>
      </c>
      <c r="E2299" t="s">
        <v>7472</v>
      </c>
      <c r="F2299">
        <v>7.1</v>
      </c>
      <c r="G2299" s="1">
        <v>3000</v>
      </c>
      <c r="H2299" t="s">
        <v>187</v>
      </c>
      <c r="I2299" t="s">
        <v>5626</v>
      </c>
      <c r="J2299" t="s">
        <v>6256</v>
      </c>
      <c r="K2299" t="s">
        <v>30</v>
      </c>
      <c r="L2299" s="1">
        <v>12000000</v>
      </c>
      <c r="M2299" s="1">
        <v>1677807</v>
      </c>
      <c r="N2299" t="s">
        <v>2242</v>
      </c>
      <c r="O2299">
        <v>104</v>
      </c>
      <c r="P2299" s="6" t="str">
        <f>_xlfn.XLOOKUP(movie3[[#This Row],[year]],inflation!E$2:E$225,inflation!F$2:F$225,,0)</f>
        <v>434.1</v>
      </c>
      <c r="Q2299" s="2">
        <f>movie3[[#This Row],[gross]] * (inflation!B$226 / movie3[[#This Row],[CPI of Released Year]])</f>
        <v>3538816.1465100208</v>
      </c>
      <c r="R2299" s="2">
        <f>movie3[[#This Row],[gross]]-movie3[[#This Row],[budget]]</f>
        <v>-10322193</v>
      </c>
    </row>
    <row r="2300" spans="1:18" hidden="1" x14ac:dyDescent="0.25">
      <c r="A2300" t="s">
        <v>7387</v>
      </c>
      <c r="B2300" t="s">
        <v>2000</v>
      </c>
      <c r="C2300" t="s">
        <v>41</v>
      </c>
      <c r="D2300">
        <v>1993</v>
      </c>
      <c r="E2300" t="s">
        <v>7388</v>
      </c>
      <c r="F2300">
        <v>7</v>
      </c>
      <c r="G2300" s="1">
        <v>252000</v>
      </c>
      <c r="H2300" t="s">
        <v>2052</v>
      </c>
      <c r="I2300" t="s">
        <v>7389</v>
      </c>
      <c r="J2300" t="s">
        <v>97</v>
      </c>
      <c r="K2300" t="s">
        <v>30</v>
      </c>
      <c r="L2300" s="1">
        <v>25000000</v>
      </c>
      <c r="M2300" s="1">
        <v>441286195</v>
      </c>
      <c r="N2300" t="s">
        <v>180</v>
      </c>
      <c r="O2300">
        <v>125</v>
      </c>
      <c r="P2300" s="6" t="str">
        <f>_xlfn.XLOOKUP(movie3[[#This Row],[year]],inflation!E$2:E$225,inflation!F$2:F$225,,0)</f>
        <v>434.1</v>
      </c>
      <c r="Q2300" s="2">
        <f>movie3[[#This Row],[gross]] * (inflation!B$226 / movie3[[#This Row],[CPI of Released Year]])</f>
        <v>930757060.91223216</v>
      </c>
      <c r="R2300" s="2">
        <f>movie3[[#This Row],[gross]]-movie3[[#This Row],[budget]]</f>
        <v>416286195</v>
      </c>
    </row>
    <row r="2301" spans="1:18" hidden="1" x14ac:dyDescent="0.25">
      <c r="A2301" t="s">
        <v>7481</v>
      </c>
      <c r="B2301" t="s">
        <v>33</v>
      </c>
      <c r="C2301" t="s">
        <v>25</v>
      </c>
      <c r="D2301">
        <v>1993</v>
      </c>
      <c r="E2301" t="s">
        <v>7376</v>
      </c>
      <c r="F2301">
        <v>7</v>
      </c>
      <c r="G2301" s="1">
        <v>96000</v>
      </c>
      <c r="H2301" t="s">
        <v>6948</v>
      </c>
      <c r="I2301" t="s">
        <v>7482</v>
      </c>
      <c r="J2301" t="s">
        <v>1858</v>
      </c>
      <c r="K2301" t="s">
        <v>30</v>
      </c>
      <c r="L2301" s="1">
        <v>14000000</v>
      </c>
      <c r="M2301" s="1">
        <v>154856263</v>
      </c>
      <c r="N2301" t="s">
        <v>1725</v>
      </c>
      <c r="O2301">
        <v>98</v>
      </c>
      <c r="P2301" s="6" t="str">
        <f>_xlfn.XLOOKUP(movie3[[#This Row],[year]],inflation!E$2:E$225,inflation!F$2:F$225,,0)</f>
        <v>434.1</v>
      </c>
      <c r="Q2301" s="2">
        <f>movie3[[#This Row],[gross]] * (inflation!B$226 / movie3[[#This Row],[CPI of Released Year]])</f>
        <v>326621502.88597095</v>
      </c>
      <c r="R2301" s="2">
        <f>movie3[[#This Row],[gross]]-movie3[[#This Row],[budget]]</f>
        <v>140856263</v>
      </c>
    </row>
    <row r="2302" spans="1:18" hidden="1" x14ac:dyDescent="0.25">
      <c r="A2302" t="s">
        <v>7513</v>
      </c>
      <c r="B2302" t="s">
        <v>2000</v>
      </c>
      <c r="C2302" t="s">
        <v>41</v>
      </c>
      <c r="D2302">
        <v>1993</v>
      </c>
      <c r="E2302" t="s">
        <v>7355</v>
      </c>
      <c r="F2302">
        <v>7</v>
      </c>
      <c r="G2302" s="1">
        <v>45000</v>
      </c>
      <c r="H2302" t="s">
        <v>4498</v>
      </c>
      <c r="I2302" t="s">
        <v>7514</v>
      </c>
      <c r="J2302" t="s">
        <v>889</v>
      </c>
      <c r="K2302" t="s">
        <v>30</v>
      </c>
      <c r="M2302" s="1">
        <v>70172621</v>
      </c>
      <c r="N2302" t="s">
        <v>7515</v>
      </c>
      <c r="O2302">
        <v>103</v>
      </c>
      <c r="P2302" s="6" t="str">
        <f>_xlfn.XLOOKUP(movie3[[#This Row],[year]],inflation!E$2:E$225,inflation!F$2:F$225,,0)</f>
        <v>434.1</v>
      </c>
      <c r="Q2302" s="2">
        <f>movie3[[#This Row],[gross]] * (inflation!B$226 / movie3[[#This Row],[CPI of Released Year]])</f>
        <v>148007490.87214929</v>
      </c>
      <c r="R2302" s="2">
        <f>movie3[[#This Row],[gross]]-movie3[[#This Row],[budget]]</f>
        <v>70172621</v>
      </c>
    </row>
    <row r="2303" spans="1:18" hidden="1" x14ac:dyDescent="0.25">
      <c r="A2303" t="s">
        <v>7606</v>
      </c>
      <c r="B2303" t="s">
        <v>2000</v>
      </c>
      <c r="C2303" t="s">
        <v>34</v>
      </c>
      <c r="D2303">
        <v>1993</v>
      </c>
      <c r="E2303" t="s">
        <v>7168</v>
      </c>
      <c r="F2303">
        <v>7</v>
      </c>
      <c r="G2303" s="1">
        <v>29000</v>
      </c>
      <c r="H2303" t="s">
        <v>2485</v>
      </c>
      <c r="I2303" t="s">
        <v>2928</v>
      </c>
      <c r="J2303" t="s">
        <v>7311</v>
      </c>
      <c r="K2303" t="s">
        <v>30</v>
      </c>
      <c r="L2303" s="1">
        <v>14000000</v>
      </c>
      <c r="M2303" s="1">
        <v>63513743</v>
      </c>
      <c r="N2303" t="s">
        <v>7607</v>
      </c>
      <c r="O2303">
        <v>120</v>
      </c>
      <c r="P2303" s="6" t="str">
        <f>_xlfn.XLOOKUP(movie3[[#This Row],[year]],inflation!E$2:E$225,inflation!F$2:F$225,,0)</f>
        <v>434.1</v>
      </c>
      <c r="Q2303" s="2">
        <f>movie3[[#This Row],[gross]] * (inflation!B$226 / movie3[[#This Row],[CPI of Released Year]])</f>
        <v>133962642.45749827</v>
      </c>
      <c r="R2303" s="2">
        <f>movie3[[#This Row],[gross]]-movie3[[#This Row],[budget]]</f>
        <v>49513743</v>
      </c>
    </row>
    <row r="2304" spans="1:18" hidden="1" x14ac:dyDescent="0.25">
      <c r="A2304" t="s">
        <v>7627</v>
      </c>
      <c r="B2304" t="s">
        <v>2000</v>
      </c>
      <c r="C2304" t="s">
        <v>41</v>
      </c>
      <c r="D2304">
        <v>1993</v>
      </c>
      <c r="E2304" t="s">
        <v>7464</v>
      </c>
      <c r="F2304">
        <v>7</v>
      </c>
      <c r="G2304" s="1">
        <v>17000</v>
      </c>
      <c r="H2304" t="s">
        <v>5670</v>
      </c>
      <c r="I2304" t="s">
        <v>7628</v>
      </c>
      <c r="J2304" t="s">
        <v>4915</v>
      </c>
      <c r="K2304" t="s">
        <v>30</v>
      </c>
      <c r="L2304" s="1">
        <v>25000000</v>
      </c>
      <c r="M2304" s="1">
        <v>16589540</v>
      </c>
      <c r="N2304" t="s">
        <v>61</v>
      </c>
      <c r="O2304">
        <v>104</v>
      </c>
      <c r="P2304" s="6" t="str">
        <f>_xlfn.XLOOKUP(movie3[[#This Row],[year]],inflation!E$2:E$225,inflation!F$2:F$225,,0)</f>
        <v>434.1</v>
      </c>
      <c r="Q2304" s="2">
        <f>movie3[[#This Row],[gross]] * (inflation!B$226 / movie3[[#This Row],[CPI of Released Year]])</f>
        <v>34990515.604699381</v>
      </c>
      <c r="R2304" s="2">
        <f>movie3[[#This Row],[gross]]-movie3[[#This Row],[budget]]</f>
        <v>-8410460</v>
      </c>
    </row>
    <row r="2305" spans="1:18" hidden="1" x14ac:dyDescent="0.25">
      <c r="A2305" t="s">
        <v>7632</v>
      </c>
      <c r="B2305" t="s">
        <v>16</v>
      </c>
      <c r="C2305" t="s">
        <v>17</v>
      </c>
      <c r="D2305">
        <v>1993</v>
      </c>
      <c r="E2305" t="s">
        <v>7472</v>
      </c>
      <c r="F2305">
        <v>7</v>
      </c>
      <c r="G2305" s="1">
        <v>2500</v>
      </c>
      <c r="H2305" t="s">
        <v>7633</v>
      </c>
      <c r="I2305" t="s">
        <v>7634</v>
      </c>
      <c r="J2305" t="s">
        <v>7635</v>
      </c>
      <c r="K2305" t="s">
        <v>30</v>
      </c>
      <c r="L2305" s="1">
        <v>800000</v>
      </c>
      <c r="M2305" s="1">
        <v>1001437</v>
      </c>
      <c r="N2305" t="s">
        <v>7636</v>
      </c>
      <c r="O2305">
        <v>114</v>
      </c>
      <c r="P2305" s="6" t="str">
        <f>_xlfn.XLOOKUP(movie3[[#This Row],[year]],inflation!E$2:E$225,inflation!F$2:F$225,,0)</f>
        <v>434.1</v>
      </c>
      <c r="Q2305" s="2">
        <f>movie3[[#This Row],[gross]] * (inflation!B$226 / movie3[[#This Row],[CPI of Released Year]])</f>
        <v>2112222.3386316518</v>
      </c>
      <c r="R2305" s="2">
        <f>movie3[[#This Row],[gross]]-movie3[[#This Row],[budget]]</f>
        <v>201437</v>
      </c>
    </row>
    <row r="2306" spans="1:18" hidden="1" x14ac:dyDescent="0.25">
      <c r="A2306" t="s">
        <v>7665</v>
      </c>
      <c r="B2306" t="s">
        <v>16</v>
      </c>
      <c r="C2306" t="s">
        <v>104</v>
      </c>
      <c r="D2306">
        <v>1993</v>
      </c>
      <c r="E2306" t="s">
        <v>7666</v>
      </c>
      <c r="F2306">
        <v>7</v>
      </c>
      <c r="G2306" s="1">
        <v>21000</v>
      </c>
      <c r="H2306" t="s">
        <v>5314</v>
      </c>
      <c r="I2306" t="s">
        <v>5314</v>
      </c>
      <c r="J2306" t="s">
        <v>1536</v>
      </c>
      <c r="K2306" t="s">
        <v>30</v>
      </c>
      <c r="L2306" s="1">
        <v>8000000</v>
      </c>
      <c r="M2306" s="1">
        <v>2502551</v>
      </c>
      <c r="N2306" t="s">
        <v>7667</v>
      </c>
      <c r="O2306">
        <v>98</v>
      </c>
      <c r="P2306" s="6" t="str">
        <f>_xlfn.XLOOKUP(movie3[[#This Row],[year]],inflation!E$2:E$225,inflation!F$2:F$225,,0)</f>
        <v>434.1</v>
      </c>
      <c r="Q2306" s="2">
        <f>movie3[[#This Row],[gross]] * (inflation!B$226 / movie3[[#This Row],[CPI of Released Year]])</f>
        <v>5278359.1237042155</v>
      </c>
      <c r="R2306" s="2">
        <f>movie3[[#This Row],[gross]]-movie3[[#This Row],[budget]]</f>
        <v>-5497449</v>
      </c>
    </row>
    <row r="2307" spans="1:18" hidden="1" x14ac:dyDescent="0.25">
      <c r="A2307" t="s">
        <v>7382</v>
      </c>
      <c r="B2307" t="s">
        <v>33</v>
      </c>
      <c r="C2307" t="s">
        <v>41</v>
      </c>
      <c r="D2307">
        <v>1993</v>
      </c>
      <c r="E2307" t="s">
        <v>7383</v>
      </c>
      <c r="F2307">
        <v>6.9</v>
      </c>
      <c r="G2307" s="1">
        <v>106000</v>
      </c>
      <c r="H2307" t="s">
        <v>6875</v>
      </c>
      <c r="I2307" t="s">
        <v>7384</v>
      </c>
      <c r="J2307" t="s">
        <v>1371</v>
      </c>
      <c r="K2307" t="s">
        <v>30</v>
      </c>
      <c r="L2307" s="1">
        <v>28000000</v>
      </c>
      <c r="M2307" s="1">
        <v>44947705</v>
      </c>
      <c r="N2307" t="s">
        <v>1725</v>
      </c>
      <c r="O2307">
        <v>96</v>
      </c>
      <c r="P2307" s="6" t="str">
        <f>_xlfn.XLOOKUP(movie3[[#This Row],[year]],inflation!E$2:E$225,inflation!F$2:F$225,,0)</f>
        <v>434.1</v>
      </c>
      <c r="Q2307" s="2">
        <f>movie3[[#This Row],[gross]] * (inflation!B$226 / movie3[[#This Row],[CPI of Released Year]])</f>
        <v>94803314.208707675</v>
      </c>
      <c r="R2307" s="2">
        <f>movie3[[#This Row],[gross]]-movie3[[#This Row],[budget]]</f>
        <v>16947705</v>
      </c>
    </row>
    <row r="2308" spans="1:18" hidden="1" x14ac:dyDescent="0.25">
      <c r="A2308" t="s">
        <v>7460</v>
      </c>
      <c r="B2308" t="s">
        <v>337</v>
      </c>
      <c r="C2308" t="s">
        <v>25</v>
      </c>
      <c r="D2308">
        <v>1993</v>
      </c>
      <c r="E2308" t="s">
        <v>6726</v>
      </c>
      <c r="F2308">
        <v>6.9</v>
      </c>
      <c r="G2308" s="1">
        <v>43000</v>
      </c>
      <c r="H2308" t="s">
        <v>7461</v>
      </c>
      <c r="I2308" t="s">
        <v>7462</v>
      </c>
      <c r="J2308" t="s">
        <v>2568</v>
      </c>
      <c r="K2308" t="s">
        <v>30</v>
      </c>
      <c r="M2308" s="1">
        <v>41833324</v>
      </c>
      <c r="N2308" t="s">
        <v>6877</v>
      </c>
      <c r="O2308">
        <v>84</v>
      </c>
      <c r="P2308" s="6" t="str">
        <f>_xlfn.XLOOKUP(movie3[[#This Row],[year]],inflation!E$2:E$225,inflation!F$2:F$225,,0)</f>
        <v>434.1</v>
      </c>
      <c r="Q2308" s="2">
        <f>movie3[[#This Row],[gross]] * (inflation!B$226 / movie3[[#This Row],[CPI of Released Year]])</f>
        <v>88234488.492052525</v>
      </c>
      <c r="R2308" s="2">
        <f>movie3[[#This Row],[gross]]-movie3[[#This Row],[budget]]</f>
        <v>41833324</v>
      </c>
    </row>
    <row r="2309" spans="1:18" hidden="1" x14ac:dyDescent="0.25">
      <c r="A2309" t="s">
        <v>7547</v>
      </c>
      <c r="B2309" t="s">
        <v>33</v>
      </c>
      <c r="C2309" t="s">
        <v>41</v>
      </c>
      <c r="D2309">
        <v>1993</v>
      </c>
      <c r="E2309" t="s">
        <v>6970</v>
      </c>
      <c r="F2309">
        <v>6.9</v>
      </c>
      <c r="G2309" s="1">
        <v>10000</v>
      </c>
      <c r="H2309" t="s">
        <v>651</v>
      </c>
      <c r="I2309" t="s">
        <v>4656</v>
      </c>
      <c r="J2309" t="s">
        <v>6562</v>
      </c>
      <c r="K2309" t="s">
        <v>30</v>
      </c>
      <c r="L2309" s="1">
        <v>13000000</v>
      </c>
      <c r="M2309" s="1">
        <v>9532895</v>
      </c>
      <c r="N2309" t="s">
        <v>61</v>
      </c>
      <c r="O2309">
        <v>99</v>
      </c>
      <c r="P2309" s="6" t="str">
        <f>_xlfn.XLOOKUP(movie3[[#This Row],[year]],inflation!E$2:E$225,inflation!F$2:F$225,,0)</f>
        <v>434.1</v>
      </c>
      <c r="Q2309" s="2">
        <f>movie3[[#This Row],[gross]] * (inflation!B$226 / movie3[[#This Row],[CPI of Released Year]])</f>
        <v>20106700.442294404</v>
      </c>
      <c r="R2309" s="2">
        <f>movie3[[#This Row],[gross]]-movie3[[#This Row],[budget]]</f>
        <v>-3467105</v>
      </c>
    </row>
    <row r="2310" spans="1:18" hidden="1" x14ac:dyDescent="0.25">
      <c r="A2310" t="s">
        <v>7598</v>
      </c>
      <c r="B2310" t="s">
        <v>16</v>
      </c>
      <c r="C2310" t="s">
        <v>17</v>
      </c>
      <c r="D2310">
        <v>1993</v>
      </c>
      <c r="E2310" t="s">
        <v>7599</v>
      </c>
      <c r="F2310">
        <v>6.9</v>
      </c>
      <c r="G2310" s="1">
        <v>22000</v>
      </c>
      <c r="H2310" t="s">
        <v>4158</v>
      </c>
      <c r="I2310" t="s">
        <v>7600</v>
      </c>
      <c r="J2310" t="s">
        <v>4570</v>
      </c>
      <c r="K2310" t="s">
        <v>7601</v>
      </c>
      <c r="L2310" s="1">
        <v>40000000</v>
      </c>
      <c r="M2310" s="1">
        <v>6265311</v>
      </c>
      <c r="N2310" t="s">
        <v>2044</v>
      </c>
      <c r="O2310">
        <v>140</v>
      </c>
      <c r="P2310" s="6" t="str">
        <f>_xlfn.XLOOKUP(movie3[[#This Row],[year]],inflation!E$2:E$225,inflation!F$2:F$225,,0)</f>
        <v>434.1</v>
      </c>
      <c r="Q2310" s="2">
        <f>movie3[[#This Row],[gross]] * (inflation!B$226 / movie3[[#This Row],[CPI of Released Year]])</f>
        <v>13214740.270905321</v>
      </c>
      <c r="R2310" s="2">
        <f>movie3[[#This Row],[gross]]-movie3[[#This Row],[budget]]</f>
        <v>-33734689</v>
      </c>
    </row>
    <row r="2311" spans="1:18" hidden="1" x14ac:dyDescent="0.25">
      <c r="A2311" t="s">
        <v>7404</v>
      </c>
      <c r="B2311" t="s">
        <v>16</v>
      </c>
      <c r="C2311" t="s">
        <v>17</v>
      </c>
      <c r="D2311">
        <v>1993</v>
      </c>
      <c r="E2311" t="s">
        <v>7405</v>
      </c>
      <c r="F2311">
        <v>6.8</v>
      </c>
      <c r="G2311" s="1">
        <v>124000</v>
      </c>
      <c r="H2311" t="s">
        <v>621</v>
      </c>
      <c r="I2311" t="s">
        <v>7403</v>
      </c>
      <c r="J2311" t="s">
        <v>1479</v>
      </c>
      <c r="K2311" t="s">
        <v>30</v>
      </c>
      <c r="L2311" s="1">
        <v>42000000</v>
      </c>
      <c r="M2311" s="1">
        <v>270248367</v>
      </c>
      <c r="N2311" t="s">
        <v>5186</v>
      </c>
      <c r="O2311">
        <v>154</v>
      </c>
      <c r="P2311" s="6" t="str">
        <f>_xlfn.XLOOKUP(movie3[[#This Row],[year]],inflation!E$2:E$225,inflation!F$2:F$225,,0)</f>
        <v>434.1</v>
      </c>
      <c r="Q2311" s="2">
        <f>movie3[[#This Row],[gross]] * (inflation!B$226 / movie3[[#This Row],[CPI of Released Year]])</f>
        <v>570005539.79543889</v>
      </c>
      <c r="R2311" s="2">
        <f>movie3[[#This Row],[gross]]-movie3[[#This Row],[budget]]</f>
        <v>228248367</v>
      </c>
    </row>
    <row r="2312" spans="1:18" hidden="1" x14ac:dyDescent="0.25">
      <c r="A2312" t="s">
        <v>7416</v>
      </c>
      <c r="B2312" t="s">
        <v>33</v>
      </c>
      <c r="C2312" t="s">
        <v>41</v>
      </c>
      <c r="D2312">
        <v>1993</v>
      </c>
      <c r="E2312" t="s">
        <v>7397</v>
      </c>
      <c r="F2312">
        <v>6.8</v>
      </c>
      <c r="G2312" s="1">
        <v>165000</v>
      </c>
      <c r="H2312" t="s">
        <v>1586</v>
      </c>
      <c r="I2312" t="s">
        <v>7417</v>
      </c>
      <c r="J2312" t="s">
        <v>2093</v>
      </c>
      <c r="K2312" t="s">
        <v>30</v>
      </c>
      <c r="L2312" s="1">
        <v>21000000</v>
      </c>
      <c r="M2312" s="1">
        <v>227927165</v>
      </c>
      <c r="N2312" t="s">
        <v>2102</v>
      </c>
      <c r="O2312">
        <v>105</v>
      </c>
      <c r="P2312" s="6" t="str">
        <f>_xlfn.XLOOKUP(movie3[[#This Row],[year]],inflation!E$2:E$225,inflation!F$2:F$225,,0)</f>
        <v>434.1</v>
      </c>
      <c r="Q2312" s="2">
        <f>movie3[[#This Row],[gross]] * (inflation!B$226 / movie3[[#This Row],[CPI of Released Year]])</f>
        <v>480742023.2066344</v>
      </c>
      <c r="R2312" s="2">
        <f>movie3[[#This Row],[gross]]-movie3[[#This Row],[budget]]</f>
        <v>206927165</v>
      </c>
    </row>
    <row r="2313" spans="1:18" hidden="1" x14ac:dyDescent="0.25">
      <c r="A2313" t="s">
        <v>7440</v>
      </c>
      <c r="B2313" t="s">
        <v>2000</v>
      </c>
      <c r="C2313" t="s">
        <v>41</v>
      </c>
      <c r="D2313">
        <v>1993</v>
      </c>
      <c r="E2313" t="s">
        <v>7441</v>
      </c>
      <c r="F2313">
        <v>6.8</v>
      </c>
      <c r="G2313" s="1">
        <v>84000</v>
      </c>
      <c r="H2313" t="s">
        <v>6232</v>
      </c>
      <c r="I2313" t="s">
        <v>6233</v>
      </c>
      <c r="J2313" t="s">
        <v>4311</v>
      </c>
      <c r="K2313" t="s">
        <v>30</v>
      </c>
      <c r="L2313" s="1">
        <v>47000000</v>
      </c>
      <c r="M2313" s="1">
        <v>48919043</v>
      </c>
      <c r="N2313" t="s">
        <v>44</v>
      </c>
      <c r="O2313">
        <v>94</v>
      </c>
      <c r="P2313" s="6" t="str">
        <f>_xlfn.XLOOKUP(movie3[[#This Row],[year]],inflation!E$2:E$225,inflation!F$2:F$225,,0)</f>
        <v>434.1</v>
      </c>
      <c r="Q2313" s="2">
        <f>movie3[[#This Row],[gross]] * (inflation!B$226 / movie3[[#This Row],[CPI of Released Year]])</f>
        <v>103179626.28610919</v>
      </c>
      <c r="R2313" s="2">
        <f>movie3[[#This Row],[gross]]-movie3[[#This Row],[budget]]</f>
        <v>1919043</v>
      </c>
    </row>
    <row r="2314" spans="1:18" hidden="1" x14ac:dyDescent="0.25">
      <c r="A2314" t="s">
        <v>7483</v>
      </c>
      <c r="B2314" t="s">
        <v>2000</v>
      </c>
      <c r="C2314" t="s">
        <v>41</v>
      </c>
      <c r="D2314">
        <v>1993</v>
      </c>
      <c r="E2314" t="s">
        <v>7168</v>
      </c>
      <c r="F2314">
        <v>6.8</v>
      </c>
      <c r="G2314" s="1">
        <v>50000</v>
      </c>
      <c r="H2314" t="s">
        <v>545</v>
      </c>
      <c r="I2314" t="s">
        <v>4469</v>
      </c>
      <c r="J2314" t="s">
        <v>1729</v>
      </c>
      <c r="K2314" t="s">
        <v>30</v>
      </c>
      <c r="L2314" s="1">
        <v>28000000</v>
      </c>
      <c r="M2314" s="1">
        <v>63270710</v>
      </c>
      <c r="N2314" t="s">
        <v>23</v>
      </c>
      <c r="O2314">
        <v>110</v>
      </c>
      <c r="P2314" s="6" t="str">
        <f>_xlfn.XLOOKUP(movie3[[#This Row],[year]],inflation!E$2:E$225,inflation!F$2:F$225,,0)</f>
        <v>434.1</v>
      </c>
      <c r="Q2314" s="2">
        <f>movie3[[#This Row],[gross]] * (inflation!B$226 / movie3[[#This Row],[CPI of Released Year]])</f>
        <v>133450039.3365584</v>
      </c>
      <c r="R2314" s="2">
        <f>movie3[[#This Row],[gross]]-movie3[[#This Row],[budget]]</f>
        <v>35270710</v>
      </c>
    </row>
    <row r="2315" spans="1:18" hidden="1" x14ac:dyDescent="0.25">
      <c r="A2315" t="s">
        <v>7615</v>
      </c>
      <c r="B2315" t="s">
        <v>2000</v>
      </c>
      <c r="C2315" t="s">
        <v>17</v>
      </c>
      <c r="D2315">
        <v>1993</v>
      </c>
      <c r="E2315" t="s">
        <v>6726</v>
      </c>
      <c r="F2315">
        <v>6.8</v>
      </c>
      <c r="G2315" s="1">
        <v>13000</v>
      </c>
      <c r="H2315" t="s">
        <v>187</v>
      </c>
      <c r="I2315" t="s">
        <v>7616</v>
      </c>
      <c r="J2315" t="s">
        <v>5294</v>
      </c>
      <c r="K2315" t="s">
        <v>30</v>
      </c>
      <c r="L2315" s="1">
        <v>7500000</v>
      </c>
      <c r="M2315" s="1">
        <v>18898806</v>
      </c>
      <c r="N2315" t="s">
        <v>118</v>
      </c>
      <c r="O2315">
        <v>102</v>
      </c>
      <c r="P2315" s="6" t="str">
        <f>_xlfn.XLOOKUP(movie3[[#This Row],[year]],inflation!E$2:E$225,inflation!F$2:F$225,,0)</f>
        <v>434.1</v>
      </c>
      <c r="Q2315" s="2">
        <f>movie3[[#This Row],[gross]] * (inflation!B$226 / movie3[[#This Row],[CPI of Released Year]])</f>
        <v>39861199.66275052</v>
      </c>
      <c r="R2315" s="2">
        <f>movie3[[#This Row],[gross]]-movie3[[#This Row],[budget]]</f>
        <v>11398806</v>
      </c>
    </row>
    <row r="2316" spans="1:18" hidden="1" x14ac:dyDescent="0.25">
      <c r="A2316" t="s">
        <v>7624</v>
      </c>
      <c r="B2316" t="s">
        <v>2000</v>
      </c>
      <c r="C2316" t="s">
        <v>17</v>
      </c>
      <c r="D2316">
        <v>1993</v>
      </c>
      <c r="E2316" t="s">
        <v>7348</v>
      </c>
      <c r="F2316">
        <v>6.8</v>
      </c>
      <c r="G2316" s="1">
        <v>16000</v>
      </c>
      <c r="H2316" t="s">
        <v>7625</v>
      </c>
      <c r="I2316" t="s">
        <v>7626</v>
      </c>
      <c r="J2316" t="s">
        <v>4002</v>
      </c>
      <c r="K2316" t="s">
        <v>30</v>
      </c>
      <c r="M2316" s="1">
        <v>5632086</v>
      </c>
      <c r="N2316" t="s">
        <v>5724</v>
      </c>
      <c r="O2316">
        <v>112</v>
      </c>
      <c r="P2316" s="6" t="str">
        <f>_xlfn.XLOOKUP(movie3[[#This Row],[year]],inflation!E$2:E$225,inflation!F$2:F$225,,0)</f>
        <v>434.1</v>
      </c>
      <c r="Q2316" s="2">
        <f>movie3[[#This Row],[gross]] * (inflation!B$226 / movie3[[#This Row],[CPI of Released Year]])</f>
        <v>11879147.527297858</v>
      </c>
      <c r="R2316" s="2">
        <f>movie3[[#This Row],[gross]]-movie3[[#This Row],[budget]]</f>
        <v>5632086</v>
      </c>
    </row>
    <row r="2317" spans="1:18" hidden="1" x14ac:dyDescent="0.25">
      <c r="A2317" t="s">
        <v>7637</v>
      </c>
      <c r="B2317" t="s">
        <v>16</v>
      </c>
      <c r="C2317" t="s">
        <v>41</v>
      </c>
      <c r="D2317">
        <v>1993</v>
      </c>
      <c r="E2317" t="s">
        <v>7638</v>
      </c>
      <c r="F2317">
        <v>6.8</v>
      </c>
      <c r="G2317" s="1">
        <v>20000</v>
      </c>
      <c r="H2317" t="s">
        <v>1298</v>
      </c>
      <c r="I2317" t="s">
        <v>7639</v>
      </c>
      <c r="J2317" t="s">
        <v>7640</v>
      </c>
      <c r="K2317" t="s">
        <v>30</v>
      </c>
      <c r="L2317" s="1">
        <v>12000000</v>
      </c>
      <c r="M2317" s="1">
        <v>6405918</v>
      </c>
      <c r="N2317" t="s">
        <v>118</v>
      </c>
      <c r="O2317">
        <v>112</v>
      </c>
      <c r="P2317" s="6" t="str">
        <f>_xlfn.XLOOKUP(movie3[[#This Row],[year]],inflation!E$2:E$225,inflation!F$2:F$225,,0)</f>
        <v>434.1</v>
      </c>
      <c r="Q2317" s="2">
        <f>movie3[[#This Row],[gross]] * (inflation!B$226 / movie3[[#This Row],[CPI of Released Year]])</f>
        <v>13511307.350380097</v>
      </c>
      <c r="R2317" s="2">
        <f>movie3[[#This Row],[gross]]-movie3[[#This Row],[budget]]</f>
        <v>-5594082</v>
      </c>
    </row>
    <row r="2318" spans="1:18" hidden="1" x14ac:dyDescent="0.25">
      <c r="A2318" t="s">
        <v>7693</v>
      </c>
      <c r="B2318" t="s">
        <v>16</v>
      </c>
      <c r="C2318" t="s">
        <v>17</v>
      </c>
      <c r="D2318">
        <v>1993</v>
      </c>
      <c r="E2318" t="s">
        <v>7376</v>
      </c>
      <c r="F2318">
        <v>6.8</v>
      </c>
      <c r="G2318" s="1">
        <v>9000</v>
      </c>
      <c r="H2318" t="s">
        <v>582</v>
      </c>
      <c r="I2318" t="s">
        <v>7694</v>
      </c>
      <c r="J2318" t="s">
        <v>4570</v>
      </c>
      <c r="K2318" t="s">
        <v>30</v>
      </c>
      <c r="M2318" s="1">
        <v>1498795</v>
      </c>
      <c r="N2318" t="s">
        <v>6298</v>
      </c>
      <c r="O2318">
        <v>101</v>
      </c>
      <c r="P2318" s="6" t="str">
        <f>_xlfn.XLOOKUP(movie3[[#This Row],[year]],inflation!E$2:E$225,inflation!F$2:F$225,,0)</f>
        <v>434.1</v>
      </c>
      <c r="Q2318" s="2">
        <f>movie3[[#This Row],[gross]] * (inflation!B$226 / movie3[[#This Row],[CPI of Released Year]])</f>
        <v>3161245.5701451278</v>
      </c>
      <c r="R2318" s="2">
        <f>movie3[[#This Row],[gross]]-movie3[[#This Row],[budget]]</f>
        <v>1498795</v>
      </c>
    </row>
    <row r="2319" spans="1:18" hidden="1" x14ac:dyDescent="0.25">
      <c r="A2319" t="s">
        <v>7699</v>
      </c>
      <c r="B2319" t="s">
        <v>2000</v>
      </c>
      <c r="C2319" t="s">
        <v>17</v>
      </c>
      <c r="D2319">
        <v>1993</v>
      </c>
      <c r="E2319" t="s">
        <v>7386</v>
      </c>
      <c r="F2319">
        <v>6.8</v>
      </c>
      <c r="G2319" s="1">
        <v>11000</v>
      </c>
      <c r="H2319" t="s">
        <v>1675</v>
      </c>
      <c r="I2319" t="s">
        <v>1675</v>
      </c>
      <c r="J2319" t="s">
        <v>1566</v>
      </c>
      <c r="K2319" t="s">
        <v>30</v>
      </c>
      <c r="L2319" s="1">
        <v>15000000</v>
      </c>
      <c r="M2319" s="1">
        <v>27804899</v>
      </c>
      <c r="N2319" t="s">
        <v>7700</v>
      </c>
      <c r="O2319">
        <v>117</v>
      </c>
      <c r="P2319" s="6" t="str">
        <f>_xlfn.XLOOKUP(movie3[[#This Row],[year]],inflation!E$2:E$225,inflation!F$2:F$225,,0)</f>
        <v>434.1</v>
      </c>
      <c r="Q2319" s="2">
        <f>movie3[[#This Row],[gross]] * (inflation!B$226 / movie3[[#This Row],[CPI of Released Year]])</f>
        <v>58645854.697995856</v>
      </c>
      <c r="R2319" s="2">
        <f>movie3[[#This Row],[gross]]-movie3[[#This Row],[budget]]</f>
        <v>12804899</v>
      </c>
    </row>
    <row r="2320" spans="1:18" hidden="1" x14ac:dyDescent="0.25">
      <c r="A2320" t="s">
        <v>7715</v>
      </c>
      <c r="B2320" t="s">
        <v>16</v>
      </c>
      <c r="C2320" t="s">
        <v>34</v>
      </c>
      <c r="D2320">
        <v>1993</v>
      </c>
      <c r="E2320" t="s">
        <v>7716</v>
      </c>
      <c r="F2320">
        <v>6.8</v>
      </c>
      <c r="G2320" s="1">
        <v>14000</v>
      </c>
      <c r="H2320" t="s">
        <v>792</v>
      </c>
      <c r="I2320" t="s">
        <v>7717</v>
      </c>
      <c r="J2320" t="s">
        <v>7718</v>
      </c>
      <c r="K2320" t="s">
        <v>30</v>
      </c>
      <c r="L2320" s="1">
        <v>33000000</v>
      </c>
      <c r="M2320" s="1">
        <v>5864949</v>
      </c>
      <c r="N2320" t="s">
        <v>7017</v>
      </c>
      <c r="O2320">
        <v>140</v>
      </c>
      <c r="P2320" s="6" t="str">
        <f>_xlfn.XLOOKUP(movie3[[#This Row],[year]],inflation!E$2:E$225,inflation!F$2:F$225,,0)</f>
        <v>434.1</v>
      </c>
      <c r="Q2320" s="2">
        <f>movie3[[#This Row],[gross]] * (inflation!B$226 / movie3[[#This Row],[CPI of Released Year]])</f>
        <v>12370300.171389081</v>
      </c>
      <c r="R2320" s="2">
        <f>movie3[[#This Row],[gross]]-movie3[[#This Row],[budget]]</f>
        <v>-27135051</v>
      </c>
    </row>
    <row r="2321" spans="1:18" hidden="1" x14ac:dyDescent="0.25">
      <c r="A2321" t="s">
        <v>7840</v>
      </c>
      <c r="B2321" t="s">
        <v>16</v>
      </c>
      <c r="C2321" t="s">
        <v>34</v>
      </c>
      <c r="D2321">
        <v>1993</v>
      </c>
      <c r="E2321" t="s">
        <v>7841</v>
      </c>
      <c r="F2321">
        <v>6.8</v>
      </c>
      <c r="G2321" s="1">
        <v>6100</v>
      </c>
      <c r="H2321" t="s">
        <v>7842</v>
      </c>
      <c r="I2321" t="s">
        <v>7843</v>
      </c>
      <c r="J2321" t="s">
        <v>2754</v>
      </c>
      <c r="K2321" t="s">
        <v>492</v>
      </c>
      <c r="M2321" s="1">
        <v>3741869</v>
      </c>
      <c r="N2321" t="s">
        <v>555</v>
      </c>
      <c r="O2321">
        <v>103</v>
      </c>
      <c r="P2321" s="6" t="str">
        <f>_xlfn.XLOOKUP(movie3[[#This Row],[year]],inflation!E$2:E$225,inflation!F$2:F$225,,0)</f>
        <v>434.1</v>
      </c>
      <c r="Q2321" s="2">
        <f>movie3[[#This Row],[gross]] * (inflation!B$226 / movie3[[#This Row],[CPI of Released Year]])</f>
        <v>7892318.0290255705</v>
      </c>
      <c r="R2321" s="2">
        <f>movie3[[#This Row],[gross]]-movie3[[#This Row],[budget]]</f>
        <v>3741869</v>
      </c>
    </row>
    <row r="2322" spans="1:18" hidden="1" x14ac:dyDescent="0.25">
      <c r="A2322" t="s">
        <v>7372</v>
      </c>
      <c r="B2322" t="s">
        <v>2000</v>
      </c>
      <c r="C2322" t="s">
        <v>25</v>
      </c>
      <c r="D2322">
        <v>1993</v>
      </c>
      <c r="E2322" t="s">
        <v>7373</v>
      </c>
      <c r="F2322">
        <v>6.7</v>
      </c>
      <c r="G2322" s="1">
        <v>119000</v>
      </c>
      <c r="H2322" t="s">
        <v>279</v>
      </c>
      <c r="I2322" t="s">
        <v>7374</v>
      </c>
      <c r="J2322" t="s">
        <v>3855</v>
      </c>
      <c r="K2322" t="s">
        <v>453</v>
      </c>
      <c r="L2322" s="1">
        <v>20000000</v>
      </c>
      <c r="M2322" s="1">
        <v>35739755</v>
      </c>
      <c r="N2322" t="s">
        <v>363</v>
      </c>
      <c r="O2322">
        <v>104</v>
      </c>
      <c r="P2322" s="6" t="str">
        <f>_xlfn.XLOOKUP(movie3[[#This Row],[year]],inflation!E$2:E$225,inflation!F$2:F$225,,0)</f>
        <v>434.1</v>
      </c>
      <c r="Q2322" s="2">
        <f>movie3[[#This Row],[gross]] * (inflation!B$226 / movie3[[#This Row],[CPI of Released Year]])</f>
        <v>75381984.975812018</v>
      </c>
      <c r="R2322" s="2">
        <f>movie3[[#This Row],[gross]]-movie3[[#This Row],[budget]]</f>
        <v>15739755</v>
      </c>
    </row>
    <row r="2323" spans="1:18" hidden="1" x14ac:dyDescent="0.25">
      <c r="A2323" t="s">
        <v>7392</v>
      </c>
      <c r="B2323" t="s">
        <v>16</v>
      </c>
      <c r="C2323" t="s">
        <v>34</v>
      </c>
      <c r="D2323">
        <v>1993</v>
      </c>
      <c r="E2323" t="s">
        <v>7393</v>
      </c>
      <c r="F2323">
        <v>6.7</v>
      </c>
      <c r="G2323" s="1">
        <v>163000</v>
      </c>
      <c r="H2323" t="s">
        <v>7394</v>
      </c>
      <c r="I2323" t="s">
        <v>7395</v>
      </c>
      <c r="J2323" t="s">
        <v>762</v>
      </c>
      <c r="K2323" t="s">
        <v>30</v>
      </c>
      <c r="L2323" s="1">
        <v>57000000</v>
      </c>
      <c r="M2323" s="1">
        <v>58055768</v>
      </c>
      <c r="N2323" t="s">
        <v>23</v>
      </c>
      <c r="O2323">
        <v>115</v>
      </c>
      <c r="P2323" s="6" t="str">
        <f>_xlfn.XLOOKUP(movie3[[#This Row],[year]],inflation!E$2:E$225,inflation!F$2:F$225,,0)</f>
        <v>434.1</v>
      </c>
      <c r="Q2323" s="2">
        <f>movie3[[#This Row],[gross]] * (inflation!B$226 / movie3[[#This Row],[CPI of Released Year]])</f>
        <v>122450728.3593642</v>
      </c>
      <c r="R2323" s="2">
        <f>movie3[[#This Row],[gross]]-movie3[[#This Row],[budget]]</f>
        <v>1055768</v>
      </c>
    </row>
    <row r="2324" spans="1:18" hidden="1" x14ac:dyDescent="0.25">
      <c r="A2324" t="s">
        <v>7484</v>
      </c>
      <c r="B2324" t="s">
        <v>16</v>
      </c>
      <c r="C2324" t="s">
        <v>104</v>
      </c>
      <c r="D2324">
        <v>1993</v>
      </c>
      <c r="E2324" t="s">
        <v>7048</v>
      </c>
      <c r="F2324">
        <v>6.7</v>
      </c>
      <c r="G2324" s="1">
        <v>52000</v>
      </c>
      <c r="H2324" t="s">
        <v>7485</v>
      </c>
      <c r="I2324" t="s">
        <v>7486</v>
      </c>
      <c r="J2324" t="s">
        <v>6538</v>
      </c>
      <c r="K2324" t="s">
        <v>30</v>
      </c>
      <c r="L2324" s="1">
        <v>9000000</v>
      </c>
      <c r="M2324" s="1">
        <v>2395231</v>
      </c>
      <c r="N2324" t="s">
        <v>219</v>
      </c>
      <c r="O2324">
        <v>117</v>
      </c>
      <c r="P2324" s="6" t="str">
        <f>_xlfn.XLOOKUP(movie3[[#This Row],[year]],inflation!E$2:E$225,inflation!F$2:F$225,,0)</f>
        <v>434.1</v>
      </c>
      <c r="Q2324" s="2">
        <f>movie3[[#This Row],[gross]] * (inflation!B$226 / movie3[[#This Row],[CPI of Released Year]])</f>
        <v>5052000.6993780239</v>
      </c>
      <c r="R2324" s="2">
        <f>movie3[[#This Row],[gross]]-movie3[[#This Row],[budget]]</f>
        <v>-6604769</v>
      </c>
    </row>
    <row r="2325" spans="1:18" hidden="1" x14ac:dyDescent="0.25">
      <c r="A2325" t="s">
        <v>7558</v>
      </c>
      <c r="B2325" t="s">
        <v>16</v>
      </c>
      <c r="C2325" t="s">
        <v>151</v>
      </c>
      <c r="D2325">
        <v>1993</v>
      </c>
      <c r="E2325" t="s">
        <v>7559</v>
      </c>
      <c r="F2325">
        <v>6.7</v>
      </c>
      <c r="G2325" s="1">
        <v>28000</v>
      </c>
      <c r="H2325" t="s">
        <v>7560</v>
      </c>
      <c r="I2325" t="s">
        <v>7560</v>
      </c>
      <c r="J2325" t="s">
        <v>7561</v>
      </c>
      <c r="K2325" t="s">
        <v>1195</v>
      </c>
      <c r="L2325" s="1">
        <v>2000000</v>
      </c>
      <c r="M2325" s="1">
        <v>621392</v>
      </c>
      <c r="N2325" t="s">
        <v>7562</v>
      </c>
      <c r="O2325">
        <v>94</v>
      </c>
      <c r="P2325" s="6" t="str">
        <f>_xlfn.XLOOKUP(movie3[[#This Row],[year]],inflation!E$2:E$225,inflation!F$2:F$225,,0)</f>
        <v>434.1</v>
      </c>
      <c r="Q2325" s="2">
        <f>movie3[[#This Row],[gross]] * (inflation!B$226 / movie3[[#This Row],[CPI of Released Year]])</f>
        <v>1310634.6814098135</v>
      </c>
      <c r="R2325" s="2">
        <f>movie3[[#This Row],[gross]]-movie3[[#This Row],[budget]]</f>
        <v>-1378608</v>
      </c>
    </row>
    <row r="2326" spans="1:18" hidden="1" x14ac:dyDescent="0.25">
      <c r="A2326" t="s">
        <v>7641</v>
      </c>
      <c r="B2326" t="s">
        <v>2000</v>
      </c>
      <c r="C2326" t="s">
        <v>17</v>
      </c>
      <c r="D2326">
        <v>1993</v>
      </c>
      <c r="E2326" t="s">
        <v>7642</v>
      </c>
      <c r="F2326">
        <v>6.7</v>
      </c>
      <c r="G2326" s="1">
        <v>28000</v>
      </c>
      <c r="H2326" t="s">
        <v>536</v>
      </c>
      <c r="I2326" t="s">
        <v>7643</v>
      </c>
      <c r="J2326" t="s">
        <v>536</v>
      </c>
      <c r="K2326" t="s">
        <v>30</v>
      </c>
      <c r="M2326" s="1">
        <v>24760338</v>
      </c>
      <c r="N2326" t="s">
        <v>7591</v>
      </c>
      <c r="O2326">
        <v>115</v>
      </c>
      <c r="P2326" s="6" t="str">
        <f>_xlfn.XLOOKUP(movie3[[#This Row],[year]],inflation!E$2:E$225,inflation!F$2:F$225,,0)</f>
        <v>434.1</v>
      </c>
      <c r="Q2326" s="2">
        <f>movie3[[#This Row],[gross]] * (inflation!B$226 / movie3[[#This Row],[CPI of Released Year]])</f>
        <v>52224292.727021426</v>
      </c>
      <c r="R2326" s="2">
        <f>movie3[[#This Row],[gross]]-movie3[[#This Row],[budget]]</f>
        <v>24760338</v>
      </c>
    </row>
    <row r="2327" spans="1:18" hidden="1" x14ac:dyDescent="0.25">
      <c r="A2327" t="s">
        <v>7802</v>
      </c>
      <c r="B2327" t="s">
        <v>2000</v>
      </c>
      <c r="C2327" t="s">
        <v>17</v>
      </c>
      <c r="D2327">
        <v>1993</v>
      </c>
      <c r="E2327" t="s">
        <v>7380</v>
      </c>
      <c r="F2327">
        <v>6.7</v>
      </c>
      <c r="G2327" s="1">
        <v>464</v>
      </c>
      <c r="H2327" t="s">
        <v>7803</v>
      </c>
      <c r="I2327" t="s">
        <v>7804</v>
      </c>
      <c r="J2327" t="s">
        <v>7805</v>
      </c>
      <c r="K2327" t="s">
        <v>30</v>
      </c>
      <c r="M2327" s="1">
        <v>595505</v>
      </c>
      <c r="N2327" t="s">
        <v>7806</v>
      </c>
      <c r="O2327">
        <v>106</v>
      </c>
      <c r="P2327" s="6" t="str">
        <f>_xlfn.XLOOKUP(movie3[[#This Row],[year]],inflation!E$2:E$225,inflation!F$2:F$225,,0)</f>
        <v>434.1</v>
      </c>
      <c r="Q2327" s="2">
        <f>movie3[[#This Row],[gross]] * (inflation!B$226 / movie3[[#This Row],[CPI of Released Year]])</f>
        <v>1256034.0428472701</v>
      </c>
      <c r="R2327" s="2">
        <f>movie3[[#This Row],[gross]]-movie3[[#This Row],[budget]]</f>
        <v>595505</v>
      </c>
    </row>
    <row r="2328" spans="1:18" hidden="1" x14ac:dyDescent="0.25">
      <c r="A2328" t="s">
        <v>19453</v>
      </c>
      <c r="B2328" t="s">
        <v>2000</v>
      </c>
      <c r="C2328" t="s">
        <v>63</v>
      </c>
      <c r="D2328">
        <v>2015</v>
      </c>
      <c r="E2328" t="s">
        <v>19437</v>
      </c>
      <c r="F2328">
        <v>6.6</v>
      </c>
      <c r="G2328" s="1">
        <v>131000</v>
      </c>
      <c r="H2328" t="s">
        <v>8190</v>
      </c>
      <c r="I2328" t="s">
        <v>8190</v>
      </c>
      <c r="J2328" t="s">
        <v>16767</v>
      </c>
      <c r="K2328" t="s">
        <v>30</v>
      </c>
      <c r="L2328" s="1">
        <v>60000000</v>
      </c>
      <c r="M2328" s="1">
        <v>101134059</v>
      </c>
      <c r="N2328" t="s">
        <v>9112</v>
      </c>
      <c r="O2328">
        <v>124</v>
      </c>
      <c r="P2328" s="6" t="str">
        <f>_xlfn.XLOOKUP(movie3[[#This Row],[year]],inflation!E$2:E$225,inflation!F$2:F$225,,0)</f>
        <v>712.3</v>
      </c>
      <c r="Q2328" s="2">
        <f>movie3[[#This Row],[gross]] * (inflation!B$226 / movie3[[#This Row],[CPI of Released Year]])</f>
        <v>129999079.62993121</v>
      </c>
      <c r="R2328" s="2">
        <f>movie3[[#This Row],[gross]]-movie3[[#This Row],[budget]]</f>
        <v>41134059</v>
      </c>
    </row>
    <row r="2329" spans="1:18" hidden="1" x14ac:dyDescent="0.25">
      <c r="A2329" t="s">
        <v>6810</v>
      </c>
      <c r="B2329" t="s">
        <v>33</v>
      </c>
      <c r="C2329" t="s">
        <v>41</v>
      </c>
      <c r="D2329">
        <v>1992</v>
      </c>
      <c r="E2329" t="s">
        <v>6811</v>
      </c>
      <c r="F2329">
        <v>6.6</v>
      </c>
      <c r="G2329" s="1">
        <v>62000</v>
      </c>
      <c r="H2329" t="s">
        <v>3354</v>
      </c>
      <c r="I2329" t="s">
        <v>6812</v>
      </c>
      <c r="J2329" t="s">
        <v>2579</v>
      </c>
      <c r="K2329" t="s">
        <v>30</v>
      </c>
      <c r="L2329" s="1">
        <v>10000000</v>
      </c>
      <c r="M2329" s="1">
        <v>50752337</v>
      </c>
      <c r="N2329" t="s">
        <v>6813</v>
      </c>
      <c r="O2329">
        <v>104</v>
      </c>
      <c r="P2329" s="6" t="str">
        <f>_xlfn.XLOOKUP(movie3[[#This Row],[year]],inflation!E$2:E$225,inflation!F$2:F$225,,0)</f>
        <v>421.7</v>
      </c>
      <c r="Q2329" s="2">
        <f>movie3[[#This Row],[gross]] * (inflation!B$226 / movie3[[#This Row],[CPI of Released Year]])</f>
        <v>110194071.03912735</v>
      </c>
      <c r="R2329" s="2">
        <f>movie3[[#This Row],[gross]]-movie3[[#This Row],[budget]]</f>
        <v>40752337</v>
      </c>
    </row>
    <row r="2330" spans="1:18" hidden="1" x14ac:dyDescent="0.25">
      <c r="A2330" t="s">
        <v>3935</v>
      </c>
      <c r="B2330" t="s">
        <v>16</v>
      </c>
      <c r="C2330" t="s">
        <v>151</v>
      </c>
      <c r="D2330">
        <v>1987</v>
      </c>
      <c r="E2330" t="s">
        <v>3307</v>
      </c>
      <c r="F2330">
        <v>6.6</v>
      </c>
      <c r="G2330" s="1">
        <v>73000</v>
      </c>
      <c r="H2330" t="s">
        <v>3936</v>
      </c>
      <c r="I2330" t="s">
        <v>696</v>
      </c>
      <c r="J2330" t="s">
        <v>2026</v>
      </c>
      <c r="K2330" t="s">
        <v>30</v>
      </c>
      <c r="L2330" s="1">
        <v>4500000</v>
      </c>
      <c r="M2330" s="1">
        <v>44793222</v>
      </c>
      <c r="N2330" t="s">
        <v>2027</v>
      </c>
      <c r="O2330">
        <v>96</v>
      </c>
      <c r="P2330" s="6" t="str">
        <f>_xlfn.XLOOKUP(movie3[[#This Row],[year]],inflation!E$2:E$225,inflation!F$2:F$225,,0)</f>
        <v>341.4</v>
      </c>
      <c r="Q2330" s="2">
        <f>movie3[[#This Row],[gross]] * (inflation!B$226 / movie3[[#This Row],[CPI of Released Year]])</f>
        <v>120130855.486819</v>
      </c>
      <c r="R2330" s="2">
        <f>movie3[[#This Row],[gross]]-movie3[[#This Row],[budget]]</f>
        <v>40293222</v>
      </c>
    </row>
    <row r="2331" spans="1:18" hidden="1" x14ac:dyDescent="0.25">
      <c r="A2331" t="s">
        <v>12162</v>
      </c>
      <c r="B2331" t="s">
        <v>16</v>
      </c>
      <c r="C2331" t="s">
        <v>34</v>
      </c>
      <c r="D2331">
        <v>2001</v>
      </c>
      <c r="E2331" t="s">
        <v>12163</v>
      </c>
      <c r="F2331">
        <v>6.6</v>
      </c>
      <c r="G2331" s="1">
        <v>62000</v>
      </c>
      <c r="H2331" t="s">
        <v>12164</v>
      </c>
      <c r="I2331" t="s">
        <v>7346</v>
      </c>
      <c r="J2331" t="s">
        <v>7346</v>
      </c>
      <c r="K2331" t="s">
        <v>453</v>
      </c>
      <c r="L2331" s="1">
        <v>25000000</v>
      </c>
      <c r="M2331" s="1">
        <v>64437847</v>
      </c>
      <c r="N2331" t="s">
        <v>180</v>
      </c>
      <c r="O2331">
        <v>98</v>
      </c>
      <c r="P2331" s="6" t="str">
        <f>_xlfn.XLOOKUP(movie3[[#This Row],[year]],inflation!E$2:E$225,inflation!F$2:F$225,,0)</f>
        <v>532.1</v>
      </c>
      <c r="Q2331" s="2">
        <f>movie3[[#This Row],[gross]] * (inflation!B$226 / movie3[[#This Row],[CPI of Released Year]])</f>
        <v>110880084.03157301</v>
      </c>
      <c r="R2331" s="2">
        <f>movie3[[#This Row],[gross]]-movie3[[#This Row],[budget]]</f>
        <v>39437847</v>
      </c>
    </row>
    <row r="2332" spans="1:18" hidden="1" x14ac:dyDescent="0.25">
      <c r="A2332" t="s">
        <v>14938</v>
      </c>
      <c r="B2332" t="s">
        <v>2000</v>
      </c>
      <c r="C2332" t="s">
        <v>17</v>
      </c>
      <c r="D2332">
        <v>2006</v>
      </c>
      <c r="E2332" t="s">
        <v>14598</v>
      </c>
      <c r="F2332">
        <v>6.6</v>
      </c>
      <c r="G2332" s="1">
        <v>25000</v>
      </c>
      <c r="H2332" t="s">
        <v>14939</v>
      </c>
      <c r="I2332" t="s">
        <v>14940</v>
      </c>
      <c r="J2332" t="s">
        <v>8153</v>
      </c>
      <c r="K2332" t="s">
        <v>30</v>
      </c>
      <c r="L2332" s="1">
        <v>30000000</v>
      </c>
      <c r="M2332" s="1">
        <v>66500090</v>
      </c>
      <c r="N2332" t="s">
        <v>2027</v>
      </c>
      <c r="O2332">
        <v>118</v>
      </c>
      <c r="P2332" s="6" t="str">
        <f>_xlfn.XLOOKUP(movie3[[#This Row],[year]],inflation!E$2:E$225,inflation!F$2:F$225,,0)</f>
        <v>605.8</v>
      </c>
      <c r="Q2332" s="2">
        <f>movie3[[#This Row],[gross]] * (inflation!B$226 / movie3[[#This Row],[CPI of Released Year]])</f>
        <v>100507564.21921428</v>
      </c>
      <c r="R2332" s="2">
        <f>movie3[[#This Row],[gross]]-movie3[[#This Row],[budget]]</f>
        <v>36500090</v>
      </c>
    </row>
    <row r="2333" spans="1:18" hidden="1" x14ac:dyDescent="0.25">
      <c r="A2333" t="s">
        <v>17349</v>
      </c>
      <c r="B2333" t="s">
        <v>16</v>
      </c>
      <c r="C2333" t="s">
        <v>34</v>
      </c>
      <c r="D2333">
        <v>2011</v>
      </c>
      <c r="E2333" t="s">
        <v>16674</v>
      </c>
      <c r="F2333">
        <v>6.6</v>
      </c>
      <c r="G2333" s="1">
        <v>154000</v>
      </c>
      <c r="H2333" t="s">
        <v>9540</v>
      </c>
      <c r="I2333" t="s">
        <v>3571</v>
      </c>
      <c r="J2333" t="s">
        <v>11244</v>
      </c>
      <c r="K2333" t="s">
        <v>30</v>
      </c>
      <c r="L2333" s="1">
        <v>40000000</v>
      </c>
      <c r="M2333" s="1">
        <v>76130093</v>
      </c>
      <c r="N2333" t="s">
        <v>16795</v>
      </c>
      <c r="O2333">
        <v>93</v>
      </c>
      <c r="P2333" s="6" t="str">
        <f>_xlfn.XLOOKUP(movie3[[#This Row],[year]],inflation!E$2:E$225,inflation!F$2:F$225,,0)</f>
        <v>676.0</v>
      </c>
      <c r="Q2333" s="2">
        <f>movie3[[#This Row],[gross]] * (inflation!B$226 / movie3[[#This Row],[CPI of Released Year]])</f>
        <v>103113480.99230769</v>
      </c>
      <c r="R2333" s="2">
        <f>movie3[[#This Row],[gross]]-movie3[[#This Row],[budget]]</f>
        <v>36130093</v>
      </c>
    </row>
    <row r="2334" spans="1:18" hidden="1" x14ac:dyDescent="0.25">
      <c r="A2334" t="s">
        <v>3953</v>
      </c>
      <c r="B2334" t="s">
        <v>2000</v>
      </c>
      <c r="C2334" t="s">
        <v>41</v>
      </c>
      <c r="D2334">
        <v>1987</v>
      </c>
      <c r="E2334" t="s">
        <v>3954</v>
      </c>
      <c r="F2334">
        <v>6.6</v>
      </c>
      <c r="G2334" s="1">
        <v>18000</v>
      </c>
      <c r="H2334" t="s">
        <v>1189</v>
      </c>
      <c r="I2334" t="s">
        <v>1627</v>
      </c>
      <c r="J2334" t="s">
        <v>3955</v>
      </c>
      <c r="K2334" t="s">
        <v>30</v>
      </c>
      <c r="M2334" s="1">
        <v>35659098</v>
      </c>
      <c r="N2334" t="s">
        <v>44</v>
      </c>
      <c r="O2334">
        <v>97</v>
      </c>
      <c r="P2334" s="6" t="str">
        <f>_xlfn.XLOOKUP(movie3[[#This Row],[year]],inflation!E$2:E$225,inflation!F$2:F$225,,0)</f>
        <v>341.4</v>
      </c>
      <c r="Q2334" s="2">
        <f>movie3[[#This Row],[gross]] * (inflation!B$226 / movie3[[#This Row],[CPI of Released Year]])</f>
        <v>95634065.989455193</v>
      </c>
      <c r="R2334" s="2">
        <f>movie3[[#This Row],[gross]]-movie3[[#This Row],[budget]]</f>
        <v>35659098</v>
      </c>
    </row>
    <row r="2335" spans="1:18" hidden="1" x14ac:dyDescent="0.25">
      <c r="A2335" t="s">
        <v>5756</v>
      </c>
      <c r="B2335" t="s">
        <v>16</v>
      </c>
      <c r="C2335" t="s">
        <v>17</v>
      </c>
      <c r="D2335">
        <v>1990</v>
      </c>
      <c r="E2335" t="s">
        <v>5757</v>
      </c>
      <c r="F2335">
        <v>6.6</v>
      </c>
      <c r="G2335" s="1">
        <v>82000</v>
      </c>
      <c r="H2335" t="s">
        <v>829</v>
      </c>
      <c r="I2335" t="s">
        <v>5758</v>
      </c>
      <c r="J2335" t="s">
        <v>5471</v>
      </c>
      <c r="K2335" t="s">
        <v>30</v>
      </c>
      <c r="L2335" s="1">
        <v>26000000</v>
      </c>
      <c r="M2335" s="1">
        <v>61489265</v>
      </c>
      <c r="N2335" t="s">
        <v>31</v>
      </c>
      <c r="O2335">
        <v>115</v>
      </c>
      <c r="P2335" s="6" t="str">
        <f>_xlfn.XLOOKUP(movie3[[#This Row],[year]],inflation!E$2:E$225,inflation!F$2:F$225,,0)</f>
        <v>392.6</v>
      </c>
      <c r="Q2335" s="2">
        <f>movie3[[#This Row],[gross]] * (inflation!B$226 / movie3[[#This Row],[CPI of Released Year]])</f>
        <v>143401862.03260314</v>
      </c>
      <c r="R2335" s="2">
        <f>movie3[[#This Row],[gross]]-movie3[[#This Row],[budget]]</f>
        <v>35489265</v>
      </c>
    </row>
    <row r="2336" spans="1:18" hidden="1" x14ac:dyDescent="0.25">
      <c r="A2336" t="s">
        <v>7478</v>
      </c>
      <c r="B2336" t="s">
        <v>2000</v>
      </c>
      <c r="C2336" t="s">
        <v>63</v>
      </c>
      <c r="D2336">
        <v>1993</v>
      </c>
      <c r="E2336" t="s">
        <v>7479</v>
      </c>
      <c r="F2336">
        <v>6.5</v>
      </c>
      <c r="G2336" s="1">
        <v>23000</v>
      </c>
      <c r="H2336" t="s">
        <v>1923</v>
      </c>
      <c r="I2336" t="s">
        <v>7480</v>
      </c>
      <c r="J2336" t="s">
        <v>6962</v>
      </c>
      <c r="K2336" t="s">
        <v>30</v>
      </c>
      <c r="L2336" s="1">
        <v>15000000</v>
      </c>
      <c r="M2336" s="1">
        <v>19885552</v>
      </c>
      <c r="N2336" t="s">
        <v>44</v>
      </c>
      <c r="O2336">
        <v>109</v>
      </c>
      <c r="P2336" s="6" t="str">
        <f>_xlfn.XLOOKUP(movie3[[#This Row],[year]],inflation!E$2:E$225,inflation!F$2:F$225,,0)</f>
        <v>434.1</v>
      </c>
      <c r="Q2336" s="2">
        <f>movie3[[#This Row],[gross]] * (inflation!B$226 / movie3[[#This Row],[CPI of Released Year]])</f>
        <v>41942435.870076016</v>
      </c>
      <c r="R2336" s="2">
        <f>movie3[[#This Row],[gross]]-movie3[[#This Row],[budget]]</f>
        <v>4885552</v>
      </c>
    </row>
    <row r="2337" spans="1:18" hidden="1" x14ac:dyDescent="0.25">
      <c r="A2337" t="s">
        <v>7497</v>
      </c>
      <c r="B2337" t="s">
        <v>2000</v>
      </c>
      <c r="C2337" t="s">
        <v>41</v>
      </c>
      <c r="D2337">
        <v>1993</v>
      </c>
      <c r="E2337" t="s">
        <v>6996</v>
      </c>
      <c r="F2337">
        <v>6.5</v>
      </c>
      <c r="G2337" s="1">
        <v>36000</v>
      </c>
      <c r="H2337" t="s">
        <v>5485</v>
      </c>
      <c r="I2337" t="s">
        <v>7498</v>
      </c>
      <c r="J2337" t="s">
        <v>6846</v>
      </c>
      <c r="K2337" t="s">
        <v>30</v>
      </c>
      <c r="L2337" s="1">
        <v>20000000</v>
      </c>
      <c r="M2337" s="1">
        <v>11585483</v>
      </c>
      <c r="N2337" t="s">
        <v>2102</v>
      </c>
      <c r="O2337">
        <v>93</v>
      </c>
      <c r="P2337" s="6" t="str">
        <f>_xlfn.XLOOKUP(movie3[[#This Row],[year]],inflation!E$2:E$225,inflation!F$2:F$225,,0)</f>
        <v>434.1</v>
      </c>
      <c r="Q2337" s="2">
        <f>movie3[[#This Row],[gross]] * (inflation!B$226 / movie3[[#This Row],[CPI of Released Year]])</f>
        <v>24436001.462335866</v>
      </c>
      <c r="R2337" s="2">
        <f>movie3[[#This Row],[gross]]-movie3[[#This Row],[budget]]</f>
        <v>-8414517</v>
      </c>
    </row>
    <row r="2338" spans="1:18" hidden="1" x14ac:dyDescent="0.25">
      <c r="A2338" t="s">
        <v>7554</v>
      </c>
      <c r="B2338" t="s">
        <v>16</v>
      </c>
      <c r="C2338" t="s">
        <v>104</v>
      </c>
      <c r="D2338">
        <v>1993</v>
      </c>
      <c r="E2338" t="s">
        <v>7555</v>
      </c>
      <c r="F2338">
        <v>6.5</v>
      </c>
      <c r="G2338" s="1">
        <v>20000</v>
      </c>
      <c r="H2338" t="s">
        <v>7556</v>
      </c>
      <c r="I2338" t="s">
        <v>7556</v>
      </c>
      <c r="J2338" t="s">
        <v>3916</v>
      </c>
      <c r="K2338" t="s">
        <v>453</v>
      </c>
      <c r="L2338" s="1">
        <v>1500000</v>
      </c>
      <c r="M2338" s="1">
        <v>418961</v>
      </c>
      <c r="N2338" t="s">
        <v>7557</v>
      </c>
      <c r="O2338">
        <v>96</v>
      </c>
      <c r="P2338" s="6" t="str">
        <f>_xlfn.XLOOKUP(movie3[[#This Row],[year]],inflation!E$2:E$225,inflation!F$2:F$225,,0)</f>
        <v>434.1</v>
      </c>
      <c r="Q2338" s="2">
        <f>movie3[[#This Row],[gross]] * (inflation!B$226 / movie3[[#This Row],[CPI of Released Year]])</f>
        <v>883668.9509329648</v>
      </c>
      <c r="R2338" s="2">
        <f>movie3[[#This Row],[gross]]-movie3[[#This Row],[budget]]</f>
        <v>-1081039</v>
      </c>
    </row>
    <row r="2339" spans="1:18" hidden="1" x14ac:dyDescent="0.25">
      <c r="A2339" t="s">
        <v>7563</v>
      </c>
      <c r="B2339" t="s">
        <v>2000</v>
      </c>
      <c r="C2339" t="s">
        <v>17</v>
      </c>
      <c r="D2339">
        <v>1993</v>
      </c>
      <c r="E2339" t="s">
        <v>7410</v>
      </c>
      <c r="F2339">
        <v>6.5</v>
      </c>
      <c r="G2339" s="1">
        <v>9900</v>
      </c>
      <c r="H2339" t="s">
        <v>77</v>
      </c>
      <c r="I2339" t="s">
        <v>997</v>
      </c>
      <c r="J2339" t="s">
        <v>3860</v>
      </c>
      <c r="K2339" t="s">
        <v>30</v>
      </c>
      <c r="L2339" s="1">
        <v>35000000</v>
      </c>
      <c r="M2339" s="1">
        <v>18635620</v>
      </c>
      <c r="N2339" t="s">
        <v>31</v>
      </c>
      <c r="O2339">
        <v>115</v>
      </c>
      <c r="P2339" s="6" t="str">
        <f>_xlfn.XLOOKUP(movie3[[#This Row],[year]],inflation!E$2:E$225,inflation!F$2:F$225,,0)</f>
        <v>434.1</v>
      </c>
      <c r="Q2339" s="2">
        <f>movie3[[#This Row],[gross]] * (inflation!B$226 / movie3[[#This Row],[CPI of Released Year]])</f>
        <v>39306090.006910853</v>
      </c>
      <c r="R2339" s="2">
        <f>movie3[[#This Row],[gross]]-movie3[[#This Row],[budget]]</f>
        <v>-16364380</v>
      </c>
    </row>
    <row r="2340" spans="1:18" hidden="1" x14ac:dyDescent="0.25">
      <c r="A2340" t="s">
        <v>7668</v>
      </c>
      <c r="B2340" t="s">
        <v>16</v>
      </c>
      <c r="C2340" t="s">
        <v>34</v>
      </c>
      <c r="D2340">
        <v>1993</v>
      </c>
      <c r="E2340" t="s">
        <v>7362</v>
      </c>
      <c r="F2340">
        <v>6.5</v>
      </c>
      <c r="G2340" s="1">
        <v>9700</v>
      </c>
      <c r="H2340" t="s">
        <v>1210</v>
      </c>
      <c r="I2340" t="s">
        <v>1210</v>
      </c>
      <c r="J2340" t="s">
        <v>560</v>
      </c>
      <c r="K2340" t="s">
        <v>30</v>
      </c>
      <c r="L2340" s="1">
        <v>15000000</v>
      </c>
      <c r="M2340" s="1">
        <v>23032565</v>
      </c>
      <c r="N2340" t="s">
        <v>2094</v>
      </c>
      <c r="O2340">
        <v>112</v>
      </c>
      <c r="P2340" s="6" t="str">
        <f>_xlfn.XLOOKUP(movie3[[#This Row],[year]],inflation!E$2:E$225,inflation!F$2:F$225,,0)</f>
        <v>434.1</v>
      </c>
      <c r="Q2340" s="2">
        <f>movie3[[#This Row],[gross]] * (inflation!B$226 / movie3[[#This Row],[CPI of Released Year]])</f>
        <v>48580088.721492745</v>
      </c>
      <c r="R2340" s="2">
        <f>movie3[[#This Row],[gross]]-movie3[[#This Row],[budget]]</f>
        <v>8032565</v>
      </c>
    </row>
    <row r="2341" spans="1:18" hidden="1" x14ac:dyDescent="0.25">
      <c r="A2341" t="s">
        <v>7701</v>
      </c>
      <c r="B2341" t="s">
        <v>16</v>
      </c>
      <c r="C2341" t="s">
        <v>104</v>
      </c>
      <c r="D2341">
        <v>1993</v>
      </c>
      <c r="E2341" t="s">
        <v>7702</v>
      </c>
      <c r="F2341">
        <v>6.5</v>
      </c>
      <c r="G2341" s="1">
        <v>2000</v>
      </c>
      <c r="H2341" t="s">
        <v>7189</v>
      </c>
      <c r="I2341" t="s">
        <v>7189</v>
      </c>
      <c r="J2341" t="s">
        <v>7703</v>
      </c>
      <c r="K2341" t="s">
        <v>30</v>
      </c>
      <c r="M2341" s="1">
        <v>3267313</v>
      </c>
      <c r="N2341" t="s">
        <v>1986</v>
      </c>
      <c r="O2341">
        <v>92</v>
      </c>
      <c r="P2341" s="6" t="str">
        <f>_xlfn.XLOOKUP(movie3[[#This Row],[year]],inflation!E$2:E$225,inflation!F$2:F$225,,0)</f>
        <v>434.1</v>
      </c>
      <c r="Q2341" s="2">
        <f>movie3[[#This Row],[gross]] * (inflation!B$226 / movie3[[#This Row],[CPI of Released Year]])</f>
        <v>6891388.5805114033</v>
      </c>
      <c r="R2341" s="2">
        <f>movie3[[#This Row],[gross]]-movie3[[#This Row],[budget]]</f>
        <v>3267313</v>
      </c>
    </row>
    <row r="2342" spans="1:18" hidden="1" x14ac:dyDescent="0.25">
      <c r="A2342" t="s">
        <v>7721</v>
      </c>
      <c r="B2342" t="s">
        <v>337</v>
      </c>
      <c r="C2342" t="s">
        <v>390</v>
      </c>
      <c r="D2342">
        <v>1993</v>
      </c>
      <c r="E2342" t="s">
        <v>7407</v>
      </c>
      <c r="F2342">
        <v>6.5</v>
      </c>
      <c r="G2342" s="1">
        <v>5200</v>
      </c>
      <c r="H2342" t="s">
        <v>7722</v>
      </c>
      <c r="I2342" t="s">
        <v>7723</v>
      </c>
      <c r="J2342" t="s">
        <v>7724</v>
      </c>
      <c r="K2342" t="s">
        <v>22</v>
      </c>
      <c r="L2342" s="1">
        <v>13000000</v>
      </c>
      <c r="M2342" s="1">
        <v>6582052</v>
      </c>
      <c r="N2342" t="s">
        <v>1443</v>
      </c>
      <c r="O2342">
        <v>71</v>
      </c>
      <c r="P2342" s="6" t="str">
        <f>_xlfn.XLOOKUP(movie3[[#This Row],[year]],inflation!E$2:E$225,inflation!F$2:F$225,,0)</f>
        <v>434.1</v>
      </c>
      <c r="Q2342" s="2">
        <f>movie3[[#This Row],[gross]] * (inflation!B$226 / movie3[[#This Row],[CPI of Released Year]])</f>
        <v>13882807.673807878</v>
      </c>
      <c r="R2342" s="2">
        <f>movie3[[#This Row],[gross]]-movie3[[#This Row],[budget]]</f>
        <v>-6417948</v>
      </c>
    </row>
    <row r="2343" spans="1:18" hidden="1" x14ac:dyDescent="0.25">
      <c r="A2343" t="s">
        <v>7752</v>
      </c>
      <c r="B2343" t="s">
        <v>2709</v>
      </c>
      <c r="C2343" t="s">
        <v>41</v>
      </c>
      <c r="D2343">
        <v>1993</v>
      </c>
      <c r="E2343" t="s">
        <v>7692</v>
      </c>
      <c r="F2343">
        <v>6.5</v>
      </c>
      <c r="G2343" s="1">
        <v>13000</v>
      </c>
      <c r="H2343" t="s">
        <v>3475</v>
      </c>
      <c r="I2343" t="s">
        <v>3475</v>
      </c>
      <c r="J2343" t="s">
        <v>1947</v>
      </c>
      <c r="K2343" t="s">
        <v>1112</v>
      </c>
      <c r="M2343" s="1">
        <v>2019581</v>
      </c>
      <c r="N2343" t="s">
        <v>5201</v>
      </c>
      <c r="O2343">
        <v>114</v>
      </c>
      <c r="P2343" s="6" t="str">
        <f>_xlfn.XLOOKUP(movie3[[#This Row],[year]],inflation!E$2:E$225,inflation!F$2:F$225,,0)</f>
        <v>434.1</v>
      </c>
      <c r="Q2343" s="2">
        <f>movie3[[#This Row],[gross]] * (inflation!B$226 / movie3[[#This Row],[CPI of Released Year]])</f>
        <v>4259682.9384934343</v>
      </c>
      <c r="R2343" s="2">
        <f>movie3[[#This Row],[gross]]-movie3[[#This Row],[budget]]</f>
        <v>2019581</v>
      </c>
    </row>
    <row r="2344" spans="1:18" hidden="1" x14ac:dyDescent="0.25">
      <c r="A2344" t="s">
        <v>7829</v>
      </c>
      <c r="B2344" t="s">
        <v>2000</v>
      </c>
      <c r="C2344" t="s">
        <v>41</v>
      </c>
      <c r="D2344">
        <v>1993</v>
      </c>
      <c r="E2344" t="s">
        <v>7259</v>
      </c>
      <c r="F2344">
        <v>6.5</v>
      </c>
      <c r="G2344" s="1">
        <v>3900</v>
      </c>
      <c r="H2344" t="s">
        <v>7830</v>
      </c>
      <c r="I2344" t="s">
        <v>7831</v>
      </c>
      <c r="J2344" t="s">
        <v>3522</v>
      </c>
      <c r="K2344" t="s">
        <v>30</v>
      </c>
      <c r="M2344" s="1">
        <v>5145823</v>
      </c>
      <c r="N2344" t="s">
        <v>180</v>
      </c>
      <c r="O2344">
        <v>99</v>
      </c>
      <c r="P2344" s="6" t="str">
        <f>_xlfn.XLOOKUP(movie3[[#This Row],[year]],inflation!E$2:E$225,inflation!F$2:F$225,,0)</f>
        <v>434.1</v>
      </c>
      <c r="Q2344" s="2">
        <f>movie3[[#This Row],[gross]] * (inflation!B$226 / movie3[[#This Row],[CPI of Released Year]])</f>
        <v>10853525.774706289</v>
      </c>
      <c r="R2344" s="2">
        <f>movie3[[#This Row],[gross]]-movie3[[#This Row],[budget]]</f>
        <v>5145823</v>
      </c>
    </row>
    <row r="2345" spans="1:18" hidden="1" x14ac:dyDescent="0.25">
      <c r="A2345" t="s">
        <v>7406</v>
      </c>
      <c r="B2345" t="s">
        <v>2000</v>
      </c>
      <c r="C2345" t="s">
        <v>34</v>
      </c>
      <c r="D2345">
        <v>1993</v>
      </c>
      <c r="E2345" t="s">
        <v>7407</v>
      </c>
      <c r="F2345">
        <v>6.4</v>
      </c>
      <c r="G2345" s="1">
        <v>141000</v>
      </c>
      <c r="H2345" t="s">
        <v>2914</v>
      </c>
      <c r="I2345" t="s">
        <v>7408</v>
      </c>
      <c r="J2345" t="s">
        <v>999</v>
      </c>
      <c r="K2345" t="s">
        <v>30</v>
      </c>
      <c r="L2345" s="1">
        <v>85000000</v>
      </c>
      <c r="M2345" s="1">
        <v>137298489</v>
      </c>
      <c r="N2345" t="s">
        <v>31</v>
      </c>
      <c r="O2345">
        <v>130</v>
      </c>
      <c r="P2345" s="6" t="str">
        <f>_xlfn.XLOOKUP(movie3[[#This Row],[year]],inflation!E$2:E$225,inflation!F$2:F$225,,0)</f>
        <v>434.1</v>
      </c>
      <c r="Q2345" s="2">
        <f>movie3[[#This Row],[gross]] * (inflation!B$226 / movie3[[#This Row],[CPI of Released Year]])</f>
        <v>289588796.42570835</v>
      </c>
      <c r="R2345" s="2">
        <f>movie3[[#This Row],[gross]]-movie3[[#This Row],[budget]]</f>
        <v>52298489</v>
      </c>
    </row>
    <row r="2346" spans="1:18" hidden="1" x14ac:dyDescent="0.25">
      <c r="A2346" t="s">
        <v>7418</v>
      </c>
      <c r="B2346" t="s">
        <v>16</v>
      </c>
      <c r="C2346" t="s">
        <v>34</v>
      </c>
      <c r="D2346">
        <v>1993</v>
      </c>
      <c r="E2346" t="s">
        <v>5416</v>
      </c>
      <c r="F2346">
        <v>6.4</v>
      </c>
      <c r="G2346" s="1">
        <v>122000</v>
      </c>
      <c r="H2346" t="s">
        <v>3788</v>
      </c>
      <c r="I2346" t="s">
        <v>7419</v>
      </c>
      <c r="J2346" t="s">
        <v>762</v>
      </c>
      <c r="K2346" t="s">
        <v>30</v>
      </c>
      <c r="L2346" s="1">
        <v>70000000</v>
      </c>
      <c r="M2346" s="1">
        <v>255000211</v>
      </c>
      <c r="N2346" t="s">
        <v>4152</v>
      </c>
      <c r="O2346">
        <v>113</v>
      </c>
      <c r="P2346" s="6" t="str">
        <f>_xlfn.XLOOKUP(movie3[[#This Row],[year]],inflation!E$2:E$225,inflation!F$2:F$225,,0)</f>
        <v>434.1</v>
      </c>
      <c r="Q2346" s="2">
        <f>movie3[[#This Row],[gross]] * (inflation!B$226 / movie3[[#This Row],[CPI of Released Year]])</f>
        <v>537844259.8286109</v>
      </c>
      <c r="R2346" s="2">
        <f>movie3[[#This Row],[gross]]-movie3[[#This Row],[budget]]</f>
        <v>185000211</v>
      </c>
    </row>
    <row r="2347" spans="1:18" hidden="1" x14ac:dyDescent="0.25">
      <c r="A2347" t="s">
        <v>7457</v>
      </c>
      <c r="B2347" t="s">
        <v>33</v>
      </c>
      <c r="C2347" t="s">
        <v>34</v>
      </c>
      <c r="D2347">
        <v>1993</v>
      </c>
      <c r="E2347" t="s">
        <v>7386</v>
      </c>
      <c r="F2347">
        <v>6.4</v>
      </c>
      <c r="G2347" s="1">
        <v>52000</v>
      </c>
      <c r="H2347" t="s">
        <v>3354</v>
      </c>
      <c r="I2347" t="s">
        <v>7458</v>
      </c>
      <c r="J2347" t="s">
        <v>3261</v>
      </c>
      <c r="K2347" t="s">
        <v>7459</v>
      </c>
      <c r="L2347" s="1">
        <v>30000000</v>
      </c>
      <c r="M2347" s="1">
        <v>53898845</v>
      </c>
      <c r="N2347" t="s">
        <v>1725</v>
      </c>
      <c r="O2347">
        <v>105</v>
      </c>
      <c r="P2347" s="6" t="str">
        <f>_xlfn.XLOOKUP(movie3[[#This Row],[year]],inflation!E$2:E$225,inflation!F$2:F$225,,0)</f>
        <v>434.1</v>
      </c>
      <c r="Q2347" s="2">
        <f>movie3[[#This Row],[gross]] * (inflation!B$226 / movie3[[#This Row],[CPI of Released Year]])</f>
        <v>113682981.99032481</v>
      </c>
      <c r="R2347" s="2">
        <f>movie3[[#This Row],[gross]]-movie3[[#This Row],[budget]]</f>
        <v>23898845</v>
      </c>
    </row>
    <row r="2348" spans="1:18" hidden="1" x14ac:dyDescent="0.25">
      <c r="A2348" t="s">
        <v>7522</v>
      </c>
      <c r="B2348" t="s">
        <v>16</v>
      </c>
      <c r="C2348" t="s">
        <v>104</v>
      </c>
      <c r="D2348">
        <v>1993</v>
      </c>
      <c r="E2348" t="s">
        <v>7376</v>
      </c>
      <c r="F2348">
        <v>6.4</v>
      </c>
      <c r="G2348" s="1">
        <v>24000</v>
      </c>
      <c r="H2348" t="s">
        <v>597</v>
      </c>
      <c r="I2348" t="s">
        <v>6798</v>
      </c>
      <c r="J2348" t="s">
        <v>4466</v>
      </c>
      <c r="K2348" t="s">
        <v>195</v>
      </c>
      <c r="L2348" s="1">
        <v>20000000</v>
      </c>
      <c r="M2348" s="1">
        <v>46405336</v>
      </c>
      <c r="N2348" t="s">
        <v>5112</v>
      </c>
      <c r="O2348">
        <v>107</v>
      </c>
      <c r="P2348" s="6" t="str">
        <f>_xlfn.XLOOKUP(movie3[[#This Row],[year]],inflation!E$2:E$225,inflation!F$2:F$225,,0)</f>
        <v>434.1</v>
      </c>
      <c r="Q2348" s="2">
        <f>movie3[[#This Row],[gross]] * (inflation!B$226 / movie3[[#This Row],[CPI of Released Year]])</f>
        <v>97877737.02280581</v>
      </c>
      <c r="R2348" s="2">
        <f>movie3[[#This Row],[gross]]-movie3[[#This Row],[budget]]</f>
        <v>26405336</v>
      </c>
    </row>
    <row r="2349" spans="1:18" hidden="1" x14ac:dyDescent="0.25">
      <c r="A2349" t="s">
        <v>7548</v>
      </c>
      <c r="B2349" t="s">
        <v>16</v>
      </c>
      <c r="C2349" t="s">
        <v>17</v>
      </c>
      <c r="D2349">
        <v>1993</v>
      </c>
      <c r="E2349" t="s">
        <v>7362</v>
      </c>
      <c r="F2349">
        <v>6.4</v>
      </c>
      <c r="G2349" s="1">
        <v>37000</v>
      </c>
      <c r="H2349" t="s">
        <v>2171</v>
      </c>
      <c r="I2349" t="s">
        <v>5899</v>
      </c>
      <c r="J2349" t="s">
        <v>5664</v>
      </c>
      <c r="K2349" t="s">
        <v>30</v>
      </c>
      <c r="L2349" s="1">
        <v>17000000</v>
      </c>
      <c r="M2349" s="1">
        <v>60613008</v>
      </c>
      <c r="N2349" t="s">
        <v>180</v>
      </c>
      <c r="O2349">
        <v>87</v>
      </c>
      <c r="P2349" s="6" t="str">
        <f>_xlfn.XLOOKUP(movie3[[#This Row],[year]],inflation!E$2:E$225,inflation!F$2:F$225,,0)</f>
        <v>434.1</v>
      </c>
      <c r="Q2349" s="2">
        <f>movie3[[#This Row],[gross]] * (inflation!B$226 / movie3[[#This Row],[CPI of Released Year]])</f>
        <v>127844437.05321355</v>
      </c>
      <c r="R2349" s="2">
        <f>movie3[[#This Row],[gross]]-movie3[[#This Row],[budget]]</f>
        <v>43613008</v>
      </c>
    </row>
    <row r="2350" spans="1:18" hidden="1" x14ac:dyDescent="0.25">
      <c r="A2350" t="s">
        <v>7592</v>
      </c>
      <c r="B2350" t="s">
        <v>2000</v>
      </c>
      <c r="C2350" t="s">
        <v>41</v>
      </c>
      <c r="D2350">
        <v>1993</v>
      </c>
      <c r="E2350" t="s">
        <v>7593</v>
      </c>
      <c r="F2350">
        <v>6.4</v>
      </c>
      <c r="G2350" s="1">
        <v>7400</v>
      </c>
      <c r="H2350" t="s">
        <v>2587</v>
      </c>
      <c r="I2350" t="s">
        <v>7594</v>
      </c>
      <c r="J2350" t="s">
        <v>4476</v>
      </c>
      <c r="K2350" t="s">
        <v>30</v>
      </c>
      <c r="L2350" s="1">
        <v>14000000</v>
      </c>
      <c r="M2350" s="1">
        <v>1029721</v>
      </c>
      <c r="N2350" t="s">
        <v>44</v>
      </c>
      <c r="O2350">
        <v>116</v>
      </c>
      <c r="P2350" s="6" t="str">
        <f>_xlfn.XLOOKUP(movie3[[#This Row],[year]],inflation!E$2:E$225,inflation!F$2:F$225,,0)</f>
        <v>434.1</v>
      </c>
      <c r="Q2350" s="2">
        <f>movie3[[#This Row],[gross]] * (inflation!B$226 / movie3[[#This Row],[CPI of Released Year]])</f>
        <v>2171878.7090532137</v>
      </c>
      <c r="R2350" s="2">
        <f>movie3[[#This Row],[gross]]-movie3[[#This Row],[budget]]</f>
        <v>-12970279</v>
      </c>
    </row>
    <row r="2351" spans="1:18" hidden="1" x14ac:dyDescent="0.25">
      <c r="A2351" t="s">
        <v>7619</v>
      </c>
      <c r="B2351" t="s">
        <v>2000</v>
      </c>
      <c r="C2351" t="s">
        <v>41</v>
      </c>
      <c r="D2351">
        <v>1993</v>
      </c>
      <c r="E2351" t="s">
        <v>7620</v>
      </c>
      <c r="F2351">
        <v>6.4</v>
      </c>
      <c r="G2351" s="1">
        <v>6700</v>
      </c>
      <c r="H2351" t="s">
        <v>7621</v>
      </c>
      <c r="I2351" t="s">
        <v>7622</v>
      </c>
      <c r="J2351" t="s">
        <v>29</v>
      </c>
      <c r="K2351" t="s">
        <v>30</v>
      </c>
      <c r="L2351" s="1">
        <v>11000000</v>
      </c>
      <c r="M2351" s="1">
        <v>29296</v>
      </c>
      <c r="N2351" t="s">
        <v>7623</v>
      </c>
      <c r="O2351">
        <v>80</v>
      </c>
      <c r="P2351" s="6" t="str">
        <f>_xlfn.XLOOKUP(movie3[[#This Row],[year]],inflation!E$2:E$225,inflation!F$2:F$225,,0)</f>
        <v>434.1</v>
      </c>
      <c r="Q2351" s="2">
        <f>movie3[[#This Row],[gross]] * (inflation!B$226 / movie3[[#This Row],[CPI of Released Year]])</f>
        <v>61790.872149274357</v>
      </c>
      <c r="R2351" s="2">
        <f>movie3[[#This Row],[gross]]-movie3[[#This Row],[budget]]</f>
        <v>-10970704</v>
      </c>
    </row>
    <row r="2352" spans="1:18" hidden="1" x14ac:dyDescent="0.25">
      <c r="A2352" t="s">
        <v>7844</v>
      </c>
      <c r="B2352" t="s">
        <v>2709</v>
      </c>
      <c r="C2352" t="s">
        <v>41</v>
      </c>
      <c r="D2352">
        <v>1993</v>
      </c>
      <c r="E2352" t="s">
        <v>7845</v>
      </c>
      <c r="F2352">
        <v>6.4</v>
      </c>
      <c r="G2352" s="1">
        <v>3000</v>
      </c>
      <c r="H2352" t="s">
        <v>7246</v>
      </c>
      <c r="I2352" t="s">
        <v>7246</v>
      </c>
      <c r="J2352" t="s">
        <v>7846</v>
      </c>
      <c r="K2352" t="s">
        <v>30</v>
      </c>
      <c r="M2352" s="1">
        <v>101071</v>
      </c>
      <c r="N2352" t="s">
        <v>7847</v>
      </c>
      <c r="O2352">
        <v>78</v>
      </c>
      <c r="P2352" s="6" t="str">
        <f>_xlfn.XLOOKUP(movie3[[#This Row],[year]],inflation!E$2:E$225,inflation!F$2:F$225,,0)</f>
        <v>434.1</v>
      </c>
      <c r="Q2352" s="2">
        <f>movie3[[#This Row],[gross]] * (inflation!B$226 / movie3[[#This Row],[CPI of Released Year]])</f>
        <v>213178.08707671042</v>
      </c>
      <c r="R2352" s="2">
        <f>movie3[[#This Row],[gross]]-movie3[[#This Row],[budget]]</f>
        <v>101071</v>
      </c>
    </row>
    <row r="2353" spans="1:18" hidden="1" x14ac:dyDescent="0.25">
      <c r="A2353" t="s">
        <v>7854</v>
      </c>
      <c r="B2353" t="s">
        <v>16</v>
      </c>
      <c r="C2353" t="s">
        <v>41</v>
      </c>
      <c r="D2353">
        <v>1993</v>
      </c>
      <c r="E2353" t="s">
        <v>7559</v>
      </c>
      <c r="F2353">
        <v>6.4</v>
      </c>
      <c r="G2353" s="1">
        <v>1100</v>
      </c>
      <c r="H2353" t="s">
        <v>7855</v>
      </c>
      <c r="I2353" t="s">
        <v>7855</v>
      </c>
      <c r="J2353" t="s">
        <v>7856</v>
      </c>
      <c r="K2353" t="s">
        <v>22</v>
      </c>
      <c r="M2353" s="1">
        <v>735162</v>
      </c>
      <c r="N2353" t="s">
        <v>1986</v>
      </c>
      <c r="O2353">
        <v>101</v>
      </c>
      <c r="P2353" s="6" t="str">
        <f>_xlfn.XLOOKUP(movie3[[#This Row],[year]],inflation!E$2:E$225,inflation!F$2:F$225,,0)</f>
        <v>434.1</v>
      </c>
      <c r="Q2353" s="2">
        <f>movie3[[#This Row],[gross]] * (inflation!B$226 / movie3[[#This Row],[CPI of Released Year]])</f>
        <v>1550597.3904630269</v>
      </c>
      <c r="R2353" s="2">
        <f>movie3[[#This Row],[gross]]-movie3[[#This Row],[budget]]</f>
        <v>735162</v>
      </c>
    </row>
    <row r="2354" spans="1:18" hidden="1" x14ac:dyDescent="0.25">
      <c r="A2354" t="s">
        <v>7575</v>
      </c>
      <c r="B2354" t="s">
        <v>16</v>
      </c>
      <c r="C2354" t="s">
        <v>34</v>
      </c>
      <c r="D2354">
        <v>1993</v>
      </c>
      <c r="E2354" t="s">
        <v>6996</v>
      </c>
      <c r="F2354">
        <v>6.3</v>
      </c>
      <c r="G2354" s="1">
        <v>43000</v>
      </c>
      <c r="H2354" t="s">
        <v>1515</v>
      </c>
      <c r="I2354" t="s">
        <v>758</v>
      </c>
      <c r="J2354" t="s">
        <v>570</v>
      </c>
      <c r="K2354" t="s">
        <v>30</v>
      </c>
      <c r="L2354" s="1">
        <v>35000000</v>
      </c>
      <c r="M2354" s="1">
        <v>107198790</v>
      </c>
      <c r="N2354" t="s">
        <v>180</v>
      </c>
      <c r="O2354">
        <v>129</v>
      </c>
      <c r="P2354" s="6" t="str">
        <f>_xlfn.XLOOKUP(movie3[[#This Row],[year]],inflation!E$2:E$225,inflation!F$2:F$225,,0)</f>
        <v>434.1</v>
      </c>
      <c r="Q2354" s="2">
        <f>movie3[[#This Row],[gross]] * (inflation!B$226 / movie3[[#This Row],[CPI of Released Year]])</f>
        <v>226102769.23289564</v>
      </c>
      <c r="R2354" s="2">
        <f>movie3[[#This Row],[gross]]-movie3[[#This Row],[budget]]</f>
        <v>72198790</v>
      </c>
    </row>
    <row r="2355" spans="1:18" hidden="1" x14ac:dyDescent="0.25">
      <c r="A2355" t="s">
        <v>7587</v>
      </c>
      <c r="B2355" t="s">
        <v>33</v>
      </c>
      <c r="C2355" t="s">
        <v>25</v>
      </c>
      <c r="D2355">
        <v>1993</v>
      </c>
      <c r="E2355" t="s">
        <v>7222</v>
      </c>
      <c r="F2355">
        <v>6.3</v>
      </c>
      <c r="G2355" s="1">
        <v>6500</v>
      </c>
      <c r="H2355" t="s">
        <v>7588</v>
      </c>
      <c r="I2355" t="s">
        <v>7589</v>
      </c>
      <c r="J2355" t="s">
        <v>7590</v>
      </c>
      <c r="K2355" t="s">
        <v>30</v>
      </c>
      <c r="L2355" s="1">
        <v>2600000</v>
      </c>
      <c r="M2355" s="1">
        <v>2850263</v>
      </c>
      <c r="N2355" t="s">
        <v>7591</v>
      </c>
      <c r="O2355">
        <v>91</v>
      </c>
      <c r="P2355" s="6" t="str">
        <f>_xlfn.XLOOKUP(movie3[[#This Row],[year]],inflation!E$2:E$225,inflation!F$2:F$225,,0)</f>
        <v>434.1</v>
      </c>
      <c r="Q2355" s="2">
        <f>movie3[[#This Row],[gross]] * (inflation!B$226 / movie3[[#This Row],[CPI of Released Year]])</f>
        <v>6011750.2944022119</v>
      </c>
      <c r="R2355" s="2">
        <f>movie3[[#This Row],[gross]]-movie3[[#This Row],[budget]]</f>
        <v>250263</v>
      </c>
    </row>
    <row r="2356" spans="1:18" hidden="1" x14ac:dyDescent="0.25">
      <c r="A2356" t="s">
        <v>7595</v>
      </c>
      <c r="B2356" t="s">
        <v>16</v>
      </c>
      <c r="C2356" t="s">
        <v>17</v>
      </c>
      <c r="D2356">
        <v>1993</v>
      </c>
      <c r="E2356" t="s">
        <v>7505</v>
      </c>
      <c r="F2356">
        <v>6.3</v>
      </c>
      <c r="G2356" s="1">
        <v>24000</v>
      </c>
      <c r="H2356" t="s">
        <v>7596</v>
      </c>
      <c r="I2356" t="s">
        <v>7597</v>
      </c>
      <c r="J2356" t="s">
        <v>663</v>
      </c>
      <c r="K2356" t="s">
        <v>30</v>
      </c>
      <c r="M2356" s="1">
        <v>14543394</v>
      </c>
      <c r="N2356" t="s">
        <v>180</v>
      </c>
      <c r="O2356">
        <v>109</v>
      </c>
      <c r="P2356" s="6" t="str">
        <f>_xlfn.XLOOKUP(movie3[[#This Row],[year]],inflation!E$2:E$225,inflation!F$2:F$225,,0)</f>
        <v>434.1</v>
      </c>
      <c r="Q2356" s="2">
        <f>movie3[[#This Row],[gross]] * (inflation!B$226 / movie3[[#This Row],[CPI of Released Year]])</f>
        <v>30674801.995853491</v>
      </c>
      <c r="R2356" s="2">
        <f>movie3[[#This Row],[gross]]-movie3[[#This Row],[budget]]</f>
        <v>14543394</v>
      </c>
    </row>
    <row r="2357" spans="1:18" hidden="1" x14ac:dyDescent="0.25">
      <c r="A2357" t="s">
        <v>7629</v>
      </c>
      <c r="B2357" t="s">
        <v>16</v>
      </c>
      <c r="C2357" t="s">
        <v>104</v>
      </c>
      <c r="D2357">
        <v>1993</v>
      </c>
      <c r="E2357" t="s">
        <v>7593</v>
      </c>
      <c r="F2357">
        <v>6.3</v>
      </c>
      <c r="G2357" s="1">
        <v>24000</v>
      </c>
      <c r="H2357" t="s">
        <v>7630</v>
      </c>
      <c r="I2357" t="s">
        <v>20</v>
      </c>
      <c r="J2357" t="s">
        <v>7631</v>
      </c>
      <c r="K2357" t="s">
        <v>30</v>
      </c>
      <c r="M2357" s="1">
        <v>15185672</v>
      </c>
      <c r="N2357" t="s">
        <v>5112</v>
      </c>
      <c r="O2357">
        <v>120</v>
      </c>
      <c r="P2357" s="6" t="str">
        <f>_xlfn.XLOOKUP(movie3[[#This Row],[year]],inflation!E$2:E$225,inflation!F$2:F$225,,0)</f>
        <v>434.1</v>
      </c>
      <c r="Q2357" s="2">
        <f>movie3[[#This Row],[gross]] * (inflation!B$226 / movie3[[#This Row],[CPI of Released Year]])</f>
        <v>32029489.249481685</v>
      </c>
      <c r="R2357" s="2">
        <f>movie3[[#This Row],[gross]]-movie3[[#This Row],[budget]]</f>
        <v>15185672</v>
      </c>
    </row>
    <row r="2358" spans="1:18" hidden="1" x14ac:dyDescent="0.25">
      <c r="A2358" t="s">
        <v>7708</v>
      </c>
      <c r="B2358" t="s">
        <v>16</v>
      </c>
      <c r="C2358" t="s">
        <v>41</v>
      </c>
      <c r="D2358">
        <v>1993</v>
      </c>
      <c r="E2358" t="s">
        <v>7479</v>
      </c>
      <c r="F2358">
        <v>6.3</v>
      </c>
      <c r="G2358" s="1">
        <v>9000</v>
      </c>
      <c r="H2358" t="s">
        <v>7254</v>
      </c>
      <c r="I2358" t="s">
        <v>7709</v>
      </c>
      <c r="J2358" t="s">
        <v>7709</v>
      </c>
      <c r="K2358" t="s">
        <v>30</v>
      </c>
      <c r="L2358" s="1">
        <v>6000000</v>
      </c>
      <c r="M2358" s="1">
        <v>17953778</v>
      </c>
      <c r="N2358" t="s">
        <v>4880</v>
      </c>
      <c r="O2358">
        <v>89</v>
      </c>
      <c r="P2358" s="6" t="str">
        <f>_xlfn.XLOOKUP(movie3[[#This Row],[year]],inflation!E$2:E$225,inflation!F$2:F$225,,0)</f>
        <v>434.1</v>
      </c>
      <c r="Q2358" s="2">
        <f>movie3[[#This Row],[gross]] * (inflation!B$226 / movie3[[#This Row],[CPI of Released Year]])</f>
        <v>37867954.70352453</v>
      </c>
      <c r="R2358" s="2">
        <f>movie3[[#This Row],[gross]]-movie3[[#This Row],[budget]]</f>
        <v>11953778</v>
      </c>
    </row>
    <row r="2359" spans="1:18" hidden="1" x14ac:dyDescent="0.25">
      <c r="A2359" t="s">
        <v>7475</v>
      </c>
      <c r="B2359" t="s">
        <v>16</v>
      </c>
      <c r="C2359" t="s">
        <v>34</v>
      </c>
      <c r="D2359">
        <v>1993</v>
      </c>
      <c r="E2359" t="s">
        <v>7476</v>
      </c>
      <c r="F2359">
        <v>6.2</v>
      </c>
      <c r="G2359" s="1">
        <v>46000</v>
      </c>
      <c r="H2359" t="s">
        <v>7477</v>
      </c>
      <c r="I2359" t="s">
        <v>5889</v>
      </c>
      <c r="J2359" t="s">
        <v>4541</v>
      </c>
      <c r="K2359" t="s">
        <v>30</v>
      </c>
      <c r="L2359" s="1">
        <v>18000000</v>
      </c>
      <c r="M2359" s="1">
        <v>74189677</v>
      </c>
      <c r="N2359" t="s">
        <v>61</v>
      </c>
      <c r="O2359">
        <v>97</v>
      </c>
      <c r="P2359" s="6" t="str">
        <f>_xlfn.XLOOKUP(movie3[[#This Row],[year]],inflation!E$2:E$225,inflation!F$2:F$225,,0)</f>
        <v>434.1</v>
      </c>
      <c r="Q2359" s="2">
        <f>movie3[[#This Row],[gross]] * (inflation!B$226 / movie3[[#This Row],[CPI of Released Year]])</f>
        <v>156480230.9633725</v>
      </c>
      <c r="R2359" s="2">
        <f>movie3[[#This Row],[gross]]-movie3[[#This Row],[budget]]</f>
        <v>56189677</v>
      </c>
    </row>
    <row r="2360" spans="1:18" hidden="1" x14ac:dyDescent="0.25">
      <c r="A2360" t="s">
        <v>7504</v>
      </c>
      <c r="B2360" t="s">
        <v>2000</v>
      </c>
      <c r="C2360" t="s">
        <v>34</v>
      </c>
      <c r="D2360">
        <v>1993</v>
      </c>
      <c r="E2360" t="s">
        <v>7505</v>
      </c>
      <c r="F2360">
        <v>6.2</v>
      </c>
      <c r="G2360" s="1">
        <v>45000</v>
      </c>
      <c r="H2360" t="s">
        <v>2415</v>
      </c>
      <c r="I2360" t="s">
        <v>7506</v>
      </c>
      <c r="J2360" t="s">
        <v>2579</v>
      </c>
      <c r="K2360" t="s">
        <v>30</v>
      </c>
      <c r="L2360" s="1">
        <v>13000000</v>
      </c>
      <c r="M2360" s="1">
        <v>27979399</v>
      </c>
      <c r="N2360" t="s">
        <v>2027</v>
      </c>
      <c r="O2360">
        <v>84</v>
      </c>
      <c r="P2360" s="6" t="str">
        <f>_xlfn.XLOOKUP(movie3[[#This Row],[year]],inflation!E$2:E$225,inflation!F$2:F$225,,0)</f>
        <v>434.1</v>
      </c>
      <c r="Q2360" s="2">
        <f>movie3[[#This Row],[gross]] * (inflation!B$226 / movie3[[#This Row],[CPI of Released Year]])</f>
        <v>59013908.602626123</v>
      </c>
      <c r="R2360" s="2">
        <f>movie3[[#This Row],[gross]]-movie3[[#This Row],[budget]]</f>
        <v>14979399</v>
      </c>
    </row>
    <row r="2361" spans="1:18" hidden="1" x14ac:dyDescent="0.25">
      <c r="A2361" t="s">
        <v>7564</v>
      </c>
      <c r="B2361" t="s">
        <v>2000</v>
      </c>
      <c r="C2361" t="s">
        <v>41</v>
      </c>
      <c r="D2361">
        <v>1993</v>
      </c>
      <c r="E2361" t="s">
        <v>7410</v>
      </c>
      <c r="F2361">
        <v>6.2</v>
      </c>
      <c r="G2361" s="1">
        <v>79000</v>
      </c>
      <c r="H2361" t="s">
        <v>7565</v>
      </c>
      <c r="I2361" t="s">
        <v>6846</v>
      </c>
      <c r="J2361" t="s">
        <v>6846</v>
      </c>
      <c r="K2361" t="s">
        <v>30</v>
      </c>
      <c r="L2361" s="1">
        <v>40000000</v>
      </c>
      <c r="M2361" s="1">
        <v>48198019</v>
      </c>
      <c r="N2361" t="s">
        <v>44</v>
      </c>
      <c r="O2361">
        <v>95</v>
      </c>
      <c r="P2361" s="6" t="str">
        <f>_xlfn.XLOOKUP(movie3[[#This Row],[year]],inflation!E$2:E$225,inflation!F$2:F$225,,0)</f>
        <v>434.1</v>
      </c>
      <c r="Q2361" s="2">
        <f>movie3[[#This Row],[gross]] * (inflation!B$226 / movie3[[#This Row],[CPI of Released Year]])</f>
        <v>101658848.64409122</v>
      </c>
      <c r="R2361" s="2">
        <f>movie3[[#This Row],[gross]]-movie3[[#This Row],[budget]]</f>
        <v>8198019</v>
      </c>
    </row>
    <row r="2362" spans="1:18" hidden="1" x14ac:dyDescent="0.25">
      <c r="A2362" t="s">
        <v>7576</v>
      </c>
      <c r="B2362" t="s">
        <v>33</v>
      </c>
      <c r="C2362" t="s">
        <v>41</v>
      </c>
      <c r="D2362">
        <v>1993</v>
      </c>
      <c r="E2362" t="s">
        <v>7376</v>
      </c>
      <c r="F2362">
        <v>6.2</v>
      </c>
      <c r="G2362" s="1">
        <v>13000</v>
      </c>
      <c r="H2362" t="s">
        <v>6232</v>
      </c>
      <c r="I2362" t="s">
        <v>2720</v>
      </c>
      <c r="J2362" t="s">
        <v>2568</v>
      </c>
      <c r="K2362" t="s">
        <v>30</v>
      </c>
      <c r="L2362" s="1">
        <v>30000000</v>
      </c>
      <c r="M2362" s="1">
        <v>11146270</v>
      </c>
      <c r="N2362" t="s">
        <v>61</v>
      </c>
      <c r="O2362">
        <v>96</v>
      </c>
      <c r="P2362" s="6" t="str">
        <f>_xlfn.XLOOKUP(movie3[[#This Row],[year]],inflation!E$2:E$225,inflation!F$2:F$225,,0)</f>
        <v>434.1</v>
      </c>
      <c r="Q2362" s="2">
        <f>movie3[[#This Row],[gross]] * (inflation!B$226 / movie3[[#This Row],[CPI of Released Year]])</f>
        <v>23509617.166551486</v>
      </c>
      <c r="R2362" s="2">
        <f>movie3[[#This Row],[gross]]-movie3[[#This Row],[budget]]</f>
        <v>-18853730</v>
      </c>
    </row>
    <row r="2363" spans="1:18" hidden="1" x14ac:dyDescent="0.25">
      <c r="A2363" t="s">
        <v>7663</v>
      </c>
      <c r="B2363" t="s">
        <v>16</v>
      </c>
      <c r="C2363" t="s">
        <v>41</v>
      </c>
      <c r="D2363">
        <v>1993</v>
      </c>
      <c r="E2363" t="s">
        <v>7348</v>
      </c>
      <c r="F2363">
        <v>6.2</v>
      </c>
      <c r="G2363" s="1">
        <v>21000</v>
      </c>
      <c r="H2363" t="s">
        <v>3369</v>
      </c>
      <c r="I2363" t="s">
        <v>5247</v>
      </c>
      <c r="J2363" t="s">
        <v>67</v>
      </c>
      <c r="K2363" t="s">
        <v>30</v>
      </c>
      <c r="L2363" s="1">
        <v>19000000</v>
      </c>
      <c r="M2363" s="1">
        <v>11081586</v>
      </c>
      <c r="N2363" t="s">
        <v>61</v>
      </c>
      <c r="O2363">
        <v>97</v>
      </c>
      <c r="P2363" s="6" t="str">
        <f>_xlfn.XLOOKUP(movie3[[#This Row],[year]],inflation!E$2:E$225,inflation!F$2:F$225,,0)</f>
        <v>434.1</v>
      </c>
      <c r="Q2363" s="2">
        <f>movie3[[#This Row],[gross]] * (inflation!B$226 / movie3[[#This Row],[CPI of Released Year]])</f>
        <v>23373186.228058051</v>
      </c>
      <c r="R2363" s="2">
        <f>movie3[[#This Row],[gross]]-movie3[[#This Row],[budget]]</f>
        <v>-7918414</v>
      </c>
    </row>
    <row r="2364" spans="1:18" hidden="1" x14ac:dyDescent="0.25">
      <c r="A2364" t="s">
        <v>7685</v>
      </c>
      <c r="B2364" t="s">
        <v>33</v>
      </c>
      <c r="C2364" t="s">
        <v>25</v>
      </c>
      <c r="D2364">
        <v>1993</v>
      </c>
      <c r="E2364" t="s">
        <v>7259</v>
      </c>
      <c r="F2364">
        <v>6.2</v>
      </c>
      <c r="G2364" s="1">
        <v>8000</v>
      </c>
      <c r="H2364" t="s">
        <v>7686</v>
      </c>
      <c r="I2364" t="s">
        <v>7687</v>
      </c>
      <c r="J2364" t="s">
        <v>7688</v>
      </c>
      <c r="K2364" t="s">
        <v>30</v>
      </c>
      <c r="L2364" s="1">
        <v>6500000</v>
      </c>
      <c r="M2364" s="1">
        <v>24103594</v>
      </c>
      <c r="N2364" t="s">
        <v>7689</v>
      </c>
      <c r="O2364">
        <v>108</v>
      </c>
      <c r="P2364" s="6" t="str">
        <f>_xlfn.XLOOKUP(movie3[[#This Row],[year]],inflation!E$2:E$225,inflation!F$2:F$225,,0)</f>
        <v>434.1</v>
      </c>
      <c r="Q2364" s="2">
        <f>movie3[[#This Row],[gross]] * (inflation!B$226 / movie3[[#This Row],[CPI of Released Year]])</f>
        <v>50839093.910158947</v>
      </c>
      <c r="R2364" s="2">
        <f>movie3[[#This Row],[gross]]-movie3[[#This Row],[budget]]</f>
        <v>17603594</v>
      </c>
    </row>
    <row r="2365" spans="1:18" hidden="1" x14ac:dyDescent="0.25">
      <c r="A2365" t="s">
        <v>3770</v>
      </c>
      <c r="B2365" t="s">
        <v>16</v>
      </c>
      <c r="C2365" t="s">
        <v>17</v>
      </c>
      <c r="D2365">
        <v>1993</v>
      </c>
      <c r="E2365" t="s">
        <v>7692</v>
      </c>
      <c r="F2365">
        <v>6.2</v>
      </c>
      <c r="G2365" s="1">
        <v>4500</v>
      </c>
      <c r="H2365" t="s">
        <v>2425</v>
      </c>
      <c r="I2365" t="s">
        <v>2425</v>
      </c>
      <c r="J2365" t="s">
        <v>2737</v>
      </c>
      <c r="K2365" t="s">
        <v>30</v>
      </c>
      <c r="M2365" s="1">
        <v>256264</v>
      </c>
      <c r="N2365" t="s">
        <v>219</v>
      </c>
      <c r="O2365">
        <v>103</v>
      </c>
      <c r="P2365" s="6" t="str">
        <f>_xlfn.XLOOKUP(movie3[[#This Row],[year]],inflation!E$2:E$225,inflation!F$2:F$225,,0)</f>
        <v>434.1</v>
      </c>
      <c r="Q2365" s="2">
        <f>movie3[[#This Row],[gross]] * (inflation!B$226 / movie3[[#This Row],[CPI of Released Year]])</f>
        <v>540509.83275742922</v>
      </c>
      <c r="R2365" s="2">
        <f>movie3[[#This Row],[gross]]-movie3[[#This Row],[budget]]</f>
        <v>256264</v>
      </c>
    </row>
    <row r="2366" spans="1:18" hidden="1" x14ac:dyDescent="0.25">
      <c r="A2366" t="s">
        <v>7726</v>
      </c>
      <c r="B2366" t="s">
        <v>16</v>
      </c>
      <c r="C2366" t="s">
        <v>17</v>
      </c>
      <c r="D2366">
        <v>1993</v>
      </c>
      <c r="E2366" t="s">
        <v>7472</v>
      </c>
      <c r="F2366">
        <v>6.2</v>
      </c>
      <c r="G2366" s="1">
        <v>5000</v>
      </c>
      <c r="H2366" t="s">
        <v>2258</v>
      </c>
      <c r="I2366" t="s">
        <v>2258</v>
      </c>
      <c r="J2366" t="s">
        <v>1498</v>
      </c>
      <c r="K2366" t="s">
        <v>30</v>
      </c>
      <c r="M2366" s="1">
        <v>9709451</v>
      </c>
      <c r="N2366" t="s">
        <v>2677</v>
      </c>
      <c r="O2366">
        <v>126</v>
      </c>
      <c r="P2366" s="6" t="str">
        <f>_xlfn.XLOOKUP(movie3[[#This Row],[year]],inflation!E$2:E$225,inflation!F$2:F$225,,0)</f>
        <v>434.1</v>
      </c>
      <c r="Q2366" s="2">
        <f>movie3[[#This Row],[gross]] * (inflation!B$226 / movie3[[#This Row],[CPI of Released Year]])</f>
        <v>20479090.844505873</v>
      </c>
      <c r="R2366" s="2">
        <f>movie3[[#This Row],[gross]]-movie3[[#This Row],[budget]]</f>
        <v>9709451</v>
      </c>
    </row>
    <row r="2367" spans="1:18" hidden="1" x14ac:dyDescent="0.25">
      <c r="A2367" t="s">
        <v>7727</v>
      </c>
      <c r="B2367" t="s">
        <v>2000</v>
      </c>
      <c r="C2367" t="s">
        <v>17</v>
      </c>
      <c r="D2367">
        <v>1993</v>
      </c>
      <c r="E2367" t="s">
        <v>7505</v>
      </c>
      <c r="F2367">
        <v>6.2</v>
      </c>
      <c r="G2367" s="1">
        <v>20000</v>
      </c>
      <c r="H2367" t="s">
        <v>6176</v>
      </c>
      <c r="I2367" t="s">
        <v>1374</v>
      </c>
      <c r="J2367" t="s">
        <v>184</v>
      </c>
      <c r="K2367" t="s">
        <v>453</v>
      </c>
      <c r="M2367" s="1">
        <v>140081992</v>
      </c>
      <c r="N2367" t="s">
        <v>6515</v>
      </c>
      <c r="O2367">
        <v>114</v>
      </c>
      <c r="P2367" s="6" t="str">
        <f>_xlfn.XLOOKUP(movie3[[#This Row],[year]],inflation!E$2:E$225,inflation!F$2:F$225,,0)</f>
        <v>434.1</v>
      </c>
      <c r="Q2367" s="2">
        <f>movie3[[#This Row],[gross]] * (inflation!B$226 / movie3[[#This Row],[CPI of Released Year]])</f>
        <v>295459737.10020733</v>
      </c>
      <c r="R2367" s="2">
        <f>movie3[[#This Row],[gross]]-movie3[[#This Row],[budget]]</f>
        <v>140081992</v>
      </c>
    </row>
    <row r="2368" spans="1:18" hidden="1" x14ac:dyDescent="0.25">
      <c r="A2368" t="s">
        <v>7799</v>
      </c>
      <c r="B2368" t="s">
        <v>16</v>
      </c>
      <c r="C2368" t="s">
        <v>104</v>
      </c>
      <c r="D2368">
        <v>1993</v>
      </c>
      <c r="E2368" t="s">
        <v>7800</v>
      </c>
      <c r="F2368">
        <v>6.2</v>
      </c>
      <c r="G2368" s="1">
        <v>8000</v>
      </c>
      <c r="H2368" t="s">
        <v>233</v>
      </c>
      <c r="I2368" t="s">
        <v>7801</v>
      </c>
      <c r="J2368" t="s">
        <v>6742</v>
      </c>
      <c r="K2368" t="s">
        <v>30</v>
      </c>
      <c r="L2368" s="1">
        <v>11000000</v>
      </c>
      <c r="M2368" s="1">
        <v>16696219</v>
      </c>
      <c r="N2368" t="s">
        <v>2027</v>
      </c>
      <c r="O2368">
        <v>106</v>
      </c>
      <c r="P2368" s="6" t="str">
        <f>_xlfn.XLOOKUP(movie3[[#This Row],[year]],inflation!E$2:E$225,inflation!F$2:F$225,,0)</f>
        <v>434.1</v>
      </c>
      <c r="Q2368" s="2">
        <f>movie3[[#This Row],[gross]] * (inflation!B$226 / movie3[[#This Row],[CPI of Released Year]])</f>
        <v>35215522.037318587</v>
      </c>
      <c r="R2368" s="2">
        <f>movie3[[#This Row],[gross]]-movie3[[#This Row],[budget]]</f>
        <v>5696219</v>
      </c>
    </row>
    <row r="2369" spans="1:18" hidden="1" x14ac:dyDescent="0.25">
      <c r="A2369" t="s">
        <v>7852</v>
      </c>
      <c r="B2369" t="s">
        <v>2000</v>
      </c>
      <c r="C2369" t="s">
        <v>17</v>
      </c>
      <c r="D2369">
        <v>1993</v>
      </c>
      <c r="E2369" t="s">
        <v>7397</v>
      </c>
      <c r="F2369">
        <v>6.2</v>
      </c>
      <c r="G2369" s="1">
        <v>2600</v>
      </c>
      <c r="H2369" t="s">
        <v>7853</v>
      </c>
      <c r="I2369" t="s">
        <v>7853</v>
      </c>
      <c r="J2369" t="s">
        <v>2176</v>
      </c>
      <c r="K2369" t="s">
        <v>306</v>
      </c>
      <c r="M2369" s="1">
        <v>322871</v>
      </c>
      <c r="N2369" t="s">
        <v>2242</v>
      </c>
      <c r="O2369">
        <v>109</v>
      </c>
      <c r="P2369" s="6" t="str">
        <f>_xlfn.XLOOKUP(movie3[[#This Row],[year]],inflation!E$2:E$225,inflation!F$2:F$225,,0)</f>
        <v>434.1</v>
      </c>
      <c r="Q2369" s="2">
        <f>movie3[[#This Row],[gross]] * (inflation!B$226 / movie3[[#This Row],[CPI of Released Year]])</f>
        <v>680996.74637180369</v>
      </c>
      <c r="R2369" s="2">
        <f>movie3[[#This Row],[gross]]-movie3[[#This Row],[budget]]</f>
        <v>322871</v>
      </c>
    </row>
    <row r="2370" spans="1:18" hidden="1" x14ac:dyDescent="0.25">
      <c r="A2370" t="s">
        <v>7892</v>
      </c>
      <c r="B2370" t="s">
        <v>33</v>
      </c>
      <c r="C2370" t="s">
        <v>17</v>
      </c>
      <c r="D2370">
        <v>1993</v>
      </c>
      <c r="E2370" t="s">
        <v>7479</v>
      </c>
      <c r="F2370">
        <v>6.2</v>
      </c>
      <c r="G2370" s="1">
        <v>2000</v>
      </c>
      <c r="H2370" t="s">
        <v>7893</v>
      </c>
      <c r="I2370" t="s">
        <v>7894</v>
      </c>
      <c r="J2370" t="s">
        <v>5713</v>
      </c>
      <c r="K2370" t="s">
        <v>22</v>
      </c>
      <c r="M2370" s="1">
        <v>296081</v>
      </c>
      <c r="N2370" t="s">
        <v>2784</v>
      </c>
      <c r="O2370">
        <v>99</v>
      </c>
      <c r="P2370" s="6" t="str">
        <f>_xlfn.XLOOKUP(movie3[[#This Row],[year]],inflation!E$2:E$225,inflation!F$2:F$225,,0)</f>
        <v>434.1</v>
      </c>
      <c r="Q2370" s="2">
        <f>movie3[[#This Row],[gross]] * (inflation!B$226 / movie3[[#This Row],[CPI of Released Year]])</f>
        <v>624491.50794747751</v>
      </c>
      <c r="R2370" s="2">
        <f>movie3[[#This Row],[gross]]-movie3[[#This Row],[budget]]</f>
        <v>296081</v>
      </c>
    </row>
    <row r="2371" spans="1:18" hidden="1" x14ac:dyDescent="0.25">
      <c r="A2371" t="s">
        <v>7426</v>
      </c>
      <c r="B2371" t="s">
        <v>33</v>
      </c>
      <c r="C2371" t="s">
        <v>41</v>
      </c>
      <c r="D2371">
        <v>1993</v>
      </c>
      <c r="E2371" t="s">
        <v>7427</v>
      </c>
      <c r="F2371">
        <v>6.1</v>
      </c>
      <c r="G2371" s="1">
        <v>26000</v>
      </c>
      <c r="H2371" t="s">
        <v>7428</v>
      </c>
      <c r="I2371" t="s">
        <v>7429</v>
      </c>
      <c r="J2371" t="s">
        <v>7430</v>
      </c>
      <c r="K2371" t="s">
        <v>30</v>
      </c>
      <c r="L2371" s="1">
        <v>10000000</v>
      </c>
      <c r="M2371" s="1">
        <v>56500758</v>
      </c>
      <c r="N2371" t="s">
        <v>180</v>
      </c>
      <c r="O2371">
        <v>103</v>
      </c>
      <c r="P2371" s="6" t="str">
        <f>_xlfn.XLOOKUP(movie3[[#This Row],[year]],inflation!E$2:E$225,inflation!F$2:F$225,,0)</f>
        <v>434.1</v>
      </c>
      <c r="Q2371" s="2">
        <f>movie3[[#This Row],[gross]] * (inflation!B$226 / movie3[[#This Row],[CPI of Released Year]])</f>
        <v>119170914.59295093</v>
      </c>
      <c r="R2371" s="2">
        <f>movie3[[#This Row],[gross]]-movie3[[#This Row],[budget]]</f>
        <v>46500758</v>
      </c>
    </row>
    <row r="2372" spans="1:18" hidden="1" x14ac:dyDescent="0.25">
      <c r="A2372" t="s">
        <v>7566</v>
      </c>
      <c r="B2372" t="s">
        <v>16</v>
      </c>
      <c r="C2372" t="s">
        <v>34</v>
      </c>
      <c r="D2372">
        <v>1993</v>
      </c>
      <c r="E2372" t="s">
        <v>7567</v>
      </c>
      <c r="F2372">
        <v>6.1</v>
      </c>
      <c r="G2372" s="1">
        <v>26000</v>
      </c>
      <c r="H2372" t="s">
        <v>915</v>
      </c>
      <c r="I2372" t="s">
        <v>2909</v>
      </c>
      <c r="J2372" t="s">
        <v>6838</v>
      </c>
      <c r="K2372" t="s">
        <v>30</v>
      </c>
      <c r="M2372" s="1">
        <v>30038362</v>
      </c>
      <c r="N2372" t="s">
        <v>23</v>
      </c>
      <c r="O2372">
        <v>109</v>
      </c>
      <c r="P2372" s="6" t="str">
        <f>_xlfn.XLOOKUP(movie3[[#This Row],[year]],inflation!E$2:E$225,inflation!F$2:F$225,,0)</f>
        <v>434.1</v>
      </c>
      <c r="Q2372" s="2">
        <f>movie3[[#This Row],[gross]] * (inflation!B$226 / movie3[[#This Row],[CPI of Released Year]])</f>
        <v>63356655.718037315</v>
      </c>
      <c r="R2372" s="2">
        <f>movie3[[#This Row],[gross]]-movie3[[#This Row],[budget]]</f>
        <v>30038362</v>
      </c>
    </row>
    <row r="2373" spans="1:18" hidden="1" x14ac:dyDescent="0.25">
      <c r="A2373" t="s">
        <v>7602</v>
      </c>
      <c r="B2373" t="s">
        <v>2000</v>
      </c>
      <c r="C2373" t="s">
        <v>41</v>
      </c>
      <c r="D2373">
        <v>1993</v>
      </c>
      <c r="E2373" t="s">
        <v>7368</v>
      </c>
      <c r="F2373">
        <v>6.1</v>
      </c>
      <c r="G2373" s="1">
        <v>7700</v>
      </c>
      <c r="H2373" t="s">
        <v>850</v>
      </c>
      <c r="I2373" t="s">
        <v>7603</v>
      </c>
      <c r="J2373" t="s">
        <v>2176</v>
      </c>
      <c r="K2373" t="s">
        <v>30</v>
      </c>
      <c r="M2373" s="1">
        <v>12324660</v>
      </c>
      <c r="N2373" t="s">
        <v>118</v>
      </c>
      <c r="O2373">
        <v>90</v>
      </c>
      <c r="P2373" s="6" t="str">
        <f>_xlfn.XLOOKUP(movie3[[#This Row],[year]],inflation!E$2:E$225,inflation!F$2:F$225,,0)</f>
        <v>434.1</v>
      </c>
      <c r="Q2373" s="2">
        <f>movie3[[#This Row],[gross]] * (inflation!B$226 / movie3[[#This Row],[CPI of Released Year]])</f>
        <v>25995067.256392535</v>
      </c>
      <c r="R2373" s="2">
        <f>movie3[[#This Row],[gross]]-movie3[[#This Row],[budget]]</f>
        <v>12324660</v>
      </c>
    </row>
    <row r="2374" spans="1:18" hidden="1" x14ac:dyDescent="0.25">
      <c r="A2374" t="s">
        <v>7604</v>
      </c>
      <c r="B2374" t="s">
        <v>33</v>
      </c>
      <c r="C2374" t="s">
        <v>17</v>
      </c>
      <c r="D2374">
        <v>1993</v>
      </c>
      <c r="E2374" t="s">
        <v>7605</v>
      </c>
      <c r="F2374">
        <v>6.1</v>
      </c>
      <c r="G2374" s="1">
        <v>16000</v>
      </c>
      <c r="H2374" t="s">
        <v>3963</v>
      </c>
      <c r="I2374" t="s">
        <v>3963</v>
      </c>
      <c r="J2374" t="s">
        <v>5079</v>
      </c>
      <c r="K2374" t="s">
        <v>453</v>
      </c>
      <c r="L2374" s="1">
        <v>35000000</v>
      </c>
      <c r="M2374" s="1">
        <v>4858139</v>
      </c>
      <c r="N2374" t="s">
        <v>7422</v>
      </c>
      <c r="O2374">
        <v>123</v>
      </c>
      <c r="P2374" s="6" t="str">
        <f>_xlfn.XLOOKUP(movie3[[#This Row],[year]],inflation!E$2:E$225,inflation!F$2:F$225,,0)</f>
        <v>434.1</v>
      </c>
      <c r="Q2374" s="2">
        <f>movie3[[#This Row],[gross]] * (inflation!B$226 / movie3[[#This Row],[CPI of Released Year]])</f>
        <v>10246745.147201106</v>
      </c>
      <c r="R2374" s="2">
        <f>movie3[[#This Row],[gross]]-movie3[[#This Row],[budget]]</f>
        <v>-30141861</v>
      </c>
    </row>
    <row r="2375" spans="1:18" hidden="1" x14ac:dyDescent="0.25">
      <c r="A2375" t="s">
        <v>7608</v>
      </c>
      <c r="B2375" t="s">
        <v>16</v>
      </c>
      <c r="C2375" t="s">
        <v>17</v>
      </c>
      <c r="D2375">
        <v>1993</v>
      </c>
      <c r="E2375" t="s">
        <v>7495</v>
      </c>
      <c r="F2375">
        <v>6.1</v>
      </c>
      <c r="G2375" s="1">
        <v>13000</v>
      </c>
      <c r="H2375" t="s">
        <v>6221</v>
      </c>
      <c r="I2375" t="s">
        <v>6221</v>
      </c>
      <c r="J2375" t="s">
        <v>7609</v>
      </c>
      <c r="K2375" t="s">
        <v>30</v>
      </c>
      <c r="L2375" s="1">
        <v>14000000</v>
      </c>
      <c r="M2375" s="1">
        <v>27515786</v>
      </c>
      <c r="N2375" t="s">
        <v>31</v>
      </c>
      <c r="O2375">
        <v>109</v>
      </c>
      <c r="P2375" s="6" t="str">
        <f>_xlfn.XLOOKUP(movie3[[#This Row],[year]],inflation!E$2:E$225,inflation!F$2:F$225,,0)</f>
        <v>434.1</v>
      </c>
      <c r="Q2375" s="2">
        <f>movie3[[#This Row],[gross]] * (inflation!B$226 / movie3[[#This Row],[CPI of Released Year]])</f>
        <v>58036060.035936423</v>
      </c>
      <c r="R2375" s="2">
        <f>movie3[[#This Row],[gross]]-movie3[[#This Row],[budget]]</f>
        <v>13515786</v>
      </c>
    </row>
    <row r="2376" spans="1:18" hidden="1" x14ac:dyDescent="0.25">
      <c r="A2376" t="s">
        <v>7648</v>
      </c>
      <c r="B2376" t="s">
        <v>16</v>
      </c>
      <c r="C2376" t="s">
        <v>34</v>
      </c>
      <c r="D2376">
        <v>1993</v>
      </c>
      <c r="E2376" t="s">
        <v>6970</v>
      </c>
      <c r="F2376">
        <v>6.1</v>
      </c>
      <c r="G2376" s="1">
        <v>23000</v>
      </c>
      <c r="H2376" t="s">
        <v>7649</v>
      </c>
      <c r="I2376" t="s">
        <v>7650</v>
      </c>
      <c r="J2376" t="s">
        <v>1491</v>
      </c>
      <c r="K2376" t="s">
        <v>30</v>
      </c>
      <c r="M2376" s="1">
        <v>18994653</v>
      </c>
      <c r="N2376" t="s">
        <v>6534</v>
      </c>
      <c r="O2376">
        <v>98</v>
      </c>
      <c r="P2376" s="6" t="str">
        <f>_xlfn.XLOOKUP(movie3[[#This Row],[year]],inflation!E$2:E$225,inflation!F$2:F$225,,0)</f>
        <v>434.1</v>
      </c>
      <c r="Q2376" s="2">
        <f>movie3[[#This Row],[gross]] * (inflation!B$226 / movie3[[#This Row],[CPI of Released Year]])</f>
        <v>40063359.333794057</v>
      </c>
      <c r="R2376" s="2">
        <f>movie3[[#This Row],[gross]]-movie3[[#This Row],[budget]]</f>
        <v>18994653</v>
      </c>
    </row>
    <row r="2377" spans="1:18" hidden="1" x14ac:dyDescent="0.25">
      <c r="A2377" t="s">
        <v>7664</v>
      </c>
      <c r="B2377" t="s">
        <v>337</v>
      </c>
      <c r="C2377" t="s">
        <v>390</v>
      </c>
      <c r="D2377">
        <v>1993</v>
      </c>
      <c r="E2377" t="s">
        <v>7388</v>
      </c>
      <c r="F2377">
        <v>6.1</v>
      </c>
      <c r="G2377" s="1">
        <v>14000</v>
      </c>
      <c r="H2377" t="s">
        <v>609</v>
      </c>
      <c r="I2377" t="s">
        <v>3927</v>
      </c>
      <c r="J2377" t="s">
        <v>6562</v>
      </c>
      <c r="K2377" t="s">
        <v>30</v>
      </c>
      <c r="M2377" s="1">
        <v>9317021</v>
      </c>
      <c r="N2377" t="s">
        <v>61</v>
      </c>
      <c r="O2377">
        <v>72</v>
      </c>
      <c r="P2377" s="6" t="str">
        <f>_xlfn.XLOOKUP(movie3[[#This Row],[year]],inflation!E$2:E$225,inflation!F$2:F$225,,0)</f>
        <v>434.1</v>
      </c>
      <c r="Q2377" s="2">
        <f>movie3[[#This Row],[gross]] * (inflation!B$226 / movie3[[#This Row],[CPI of Released Year]])</f>
        <v>19651380.851416726</v>
      </c>
      <c r="R2377" s="2">
        <f>movie3[[#This Row],[gross]]-movie3[[#This Row],[budget]]</f>
        <v>9317021</v>
      </c>
    </row>
    <row r="2378" spans="1:18" hidden="1" x14ac:dyDescent="0.25">
      <c r="A2378" t="s">
        <v>7442</v>
      </c>
      <c r="B2378" t="s">
        <v>16</v>
      </c>
      <c r="C2378" t="s">
        <v>17</v>
      </c>
      <c r="D2378">
        <v>1993</v>
      </c>
      <c r="E2378" t="s">
        <v>7357</v>
      </c>
      <c r="F2378">
        <v>6</v>
      </c>
      <c r="G2378" s="1">
        <v>66000</v>
      </c>
      <c r="H2378" t="s">
        <v>1507</v>
      </c>
      <c r="I2378" t="s">
        <v>7443</v>
      </c>
      <c r="J2378" t="s">
        <v>100</v>
      </c>
      <c r="K2378" t="s">
        <v>30</v>
      </c>
      <c r="L2378" s="1">
        <v>38000000</v>
      </c>
      <c r="M2378" s="1">
        <v>266614059</v>
      </c>
      <c r="N2378" t="s">
        <v>44</v>
      </c>
      <c r="O2378">
        <v>117</v>
      </c>
      <c r="P2378" s="6" t="str">
        <f>_xlfn.XLOOKUP(movie3[[#This Row],[year]],inflation!E$2:E$225,inflation!F$2:F$225,,0)</f>
        <v>434.1</v>
      </c>
      <c r="Q2378" s="2">
        <f>movie3[[#This Row],[gross]] * (inflation!B$226 / movie3[[#This Row],[CPI of Released Year]])</f>
        <v>562340088.50587428</v>
      </c>
      <c r="R2378" s="2">
        <f>movie3[[#This Row],[gross]]-movie3[[#This Row],[budget]]</f>
        <v>228614059</v>
      </c>
    </row>
    <row r="2379" spans="1:18" hidden="1" x14ac:dyDescent="0.25">
      <c r="A2379" t="s">
        <v>7467</v>
      </c>
      <c r="B2379" t="s">
        <v>33</v>
      </c>
      <c r="C2379" t="s">
        <v>25</v>
      </c>
      <c r="D2379">
        <v>1993</v>
      </c>
      <c r="E2379" t="s">
        <v>7383</v>
      </c>
      <c r="F2379">
        <v>6</v>
      </c>
      <c r="G2379" s="1">
        <v>71000</v>
      </c>
      <c r="H2379" t="s">
        <v>2816</v>
      </c>
      <c r="I2379" t="s">
        <v>7468</v>
      </c>
      <c r="J2379" t="s">
        <v>7469</v>
      </c>
      <c r="K2379" t="s">
        <v>30</v>
      </c>
      <c r="L2379" s="1">
        <v>20000000</v>
      </c>
      <c r="M2379" s="1">
        <v>153698625</v>
      </c>
      <c r="N2379" t="s">
        <v>7470</v>
      </c>
      <c r="O2379">
        <v>112</v>
      </c>
      <c r="P2379" s="6" t="str">
        <f>_xlfn.XLOOKUP(movie3[[#This Row],[year]],inflation!E$2:E$225,inflation!F$2:F$225,,0)</f>
        <v>434.1</v>
      </c>
      <c r="Q2379" s="2">
        <f>movie3[[#This Row],[gross]] * (inflation!B$226 / movie3[[#This Row],[CPI of Released Year]])</f>
        <v>324179822.7366966</v>
      </c>
      <c r="R2379" s="2">
        <f>movie3[[#This Row],[gross]]-movie3[[#This Row],[budget]]</f>
        <v>133698625</v>
      </c>
    </row>
    <row r="2380" spans="1:18" x14ac:dyDescent="0.25">
      <c r="A2380" t="s">
        <v>7578</v>
      </c>
      <c r="B2380" t="s">
        <v>16</v>
      </c>
      <c r="C2380" t="s">
        <v>52</v>
      </c>
      <c r="D2380">
        <v>1993</v>
      </c>
      <c r="E2380" t="s">
        <v>7579</v>
      </c>
      <c r="F2380">
        <v>6</v>
      </c>
      <c r="G2380" s="1">
        <v>17000</v>
      </c>
      <c r="H2380" t="s">
        <v>4358</v>
      </c>
      <c r="I2380" t="s">
        <v>3023</v>
      </c>
      <c r="J2380" t="s">
        <v>6385</v>
      </c>
      <c r="K2380" t="s">
        <v>30</v>
      </c>
      <c r="L2380" s="1">
        <v>13000000</v>
      </c>
      <c r="M2380" s="1">
        <v>428868</v>
      </c>
      <c r="N2380" t="s">
        <v>7580</v>
      </c>
      <c r="O2380">
        <v>87</v>
      </c>
      <c r="P2380" s="6" t="str">
        <f>_xlfn.XLOOKUP(movie3[[#This Row],[year]],inflation!E$2:E$225,inflation!F$2:F$225,,0)</f>
        <v>434.1</v>
      </c>
      <c r="Q2380" s="2">
        <f>movie3[[#This Row],[gross]] * (inflation!B$226 / movie3[[#This Row],[CPI of Released Year]])</f>
        <v>904564.7104353836</v>
      </c>
      <c r="R2380" s="2">
        <f>movie3[[#This Row],[gross]]-movie3[[#This Row],[budget]]</f>
        <v>-12571132</v>
      </c>
    </row>
    <row r="2381" spans="1:18" x14ac:dyDescent="0.25">
      <c r="A2381" t="s">
        <v>7695</v>
      </c>
      <c r="B2381" t="s">
        <v>16</v>
      </c>
      <c r="C2381" t="s">
        <v>52</v>
      </c>
      <c r="D2381">
        <v>1993</v>
      </c>
      <c r="E2381" t="s">
        <v>7508</v>
      </c>
      <c r="F2381">
        <v>6</v>
      </c>
      <c r="G2381" s="1">
        <v>16000</v>
      </c>
      <c r="H2381" t="s">
        <v>1074</v>
      </c>
      <c r="I2381" t="s">
        <v>20</v>
      </c>
      <c r="J2381" t="s">
        <v>1862</v>
      </c>
      <c r="K2381" t="s">
        <v>30</v>
      </c>
      <c r="L2381" s="1">
        <v>15000000</v>
      </c>
      <c r="M2381" s="1">
        <v>10611160</v>
      </c>
      <c r="N2381" t="s">
        <v>50</v>
      </c>
      <c r="O2381">
        <v>122</v>
      </c>
      <c r="P2381" s="6" t="str">
        <f>_xlfn.XLOOKUP(movie3[[#This Row],[year]],inflation!E$2:E$225,inflation!F$2:F$225,,0)</f>
        <v>434.1</v>
      </c>
      <c r="Q2381" s="2">
        <f>movie3[[#This Row],[gross]] * (inflation!B$226 / movie3[[#This Row],[CPI of Released Year]])</f>
        <v>22380967.740152039</v>
      </c>
      <c r="R2381" s="2">
        <f>movie3[[#This Row],[gross]]-movie3[[#This Row],[budget]]</f>
        <v>-4388840</v>
      </c>
    </row>
    <row r="2382" spans="1:18" hidden="1" x14ac:dyDescent="0.25">
      <c r="A2382" t="s">
        <v>7791</v>
      </c>
      <c r="B2382" t="s">
        <v>2000</v>
      </c>
      <c r="C2382" t="s">
        <v>17</v>
      </c>
      <c r="D2382">
        <v>1993</v>
      </c>
      <c r="E2382" t="s">
        <v>6939</v>
      </c>
      <c r="F2382">
        <v>6</v>
      </c>
      <c r="G2382" s="1">
        <v>2800</v>
      </c>
      <c r="H2382" t="s">
        <v>7792</v>
      </c>
      <c r="I2382" t="s">
        <v>7792</v>
      </c>
      <c r="J2382" t="s">
        <v>7793</v>
      </c>
      <c r="K2382" t="s">
        <v>30</v>
      </c>
      <c r="L2382" s="1">
        <v>14000000</v>
      </c>
      <c r="M2382" s="1">
        <v>8041049</v>
      </c>
      <c r="N2382" t="s">
        <v>5724</v>
      </c>
      <c r="O2382">
        <v>113</v>
      </c>
      <c r="P2382" s="6" t="str">
        <f>_xlfn.XLOOKUP(movie3[[#This Row],[year]],inflation!E$2:E$225,inflation!F$2:F$225,,0)</f>
        <v>434.1</v>
      </c>
      <c r="Q2382" s="2">
        <f>movie3[[#This Row],[gross]] * (inflation!B$226 / movie3[[#This Row],[CPI of Released Year]])</f>
        <v>16960111.643400136</v>
      </c>
      <c r="R2382" s="2">
        <f>movie3[[#This Row],[gross]]-movie3[[#This Row],[budget]]</f>
        <v>-5958951</v>
      </c>
    </row>
    <row r="2383" spans="1:18" hidden="1" x14ac:dyDescent="0.25">
      <c r="A2383" t="s">
        <v>7883</v>
      </c>
      <c r="B2383" t="s">
        <v>2000</v>
      </c>
      <c r="C2383" t="s">
        <v>41</v>
      </c>
      <c r="D2383">
        <v>1993</v>
      </c>
      <c r="E2383" t="s">
        <v>7884</v>
      </c>
      <c r="F2383">
        <v>6</v>
      </c>
      <c r="G2383" s="1">
        <v>1900</v>
      </c>
      <c r="H2383" t="s">
        <v>6541</v>
      </c>
      <c r="I2383" t="s">
        <v>7885</v>
      </c>
      <c r="J2383" t="s">
        <v>7886</v>
      </c>
      <c r="K2383" t="s">
        <v>30</v>
      </c>
      <c r="L2383" s="1">
        <v>1800000</v>
      </c>
      <c r="N2383" t="s">
        <v>1042</v>
      </c>
      <c r="O2383">
        <v>93</v>
      </c>
      <c r="P2383" s="6" t="str">
        <f>_xlfn.XLOOKUP(movie3[[#This Row],[year]],inflation!E$2:E$225,inflation!F$2:F$225,,0)</f>
        <v>434.1</v>
      </c>
      <c r="Q2383" s="2">
        <f>movie3[[#This Row],[gross]] * (inflation!B$226 / movie3[[#This Row],[CPI of Released Year]])</f>
        <v>0</v>
      </c>
      <c r="R2383" s="2">
        <f>movie3[[#This Row],[gross]]-movie3[[#This Row],[budget]]</f>
        <v>-1800000</v>
      </c>
    </row>
    <row r="2384" spans="1:18" hidden="1" x14ac:dyDescent="0.25">
      <c r="A2384" t="s">
        <v>7895</v>
      </c>
      <c r="B2384" t="s">
        <v>16</v>
      </c>
      <c r="C2384" t="s">
        <v>41</v>
      </c>
      <c r="D2384">
        <v>1993</v>
      </c>
      <c r="E2384" t="s">
        <v>7023</v>
      </c>
      <c r="F2384">
        <v>6</v>
      </c>
      <c r="G2384" s="1">
        <v>2400</v>
      </c>
      <c r="H2384" t="s">
        <v>7896</v>
      </c>
      <c r="I2384" t="s">
        <v>7896</v>
      </c>
      <c r="J2384" t="s">
        <v>1512</v>
      </c>
      <c r="K2384" t="s">
        <v>30</v>
      </c>
      <c r="L2384" s="1">
        <v>8000000</v>
      </c>
      <c r="M2384" s="1">
        <v>1884814</v>
      </c>
      <c r="N2384" t="s">
        <v>3746</v>
      </c>
      <c r="O2384">
        <v>99</v>
      </c>
      <c r="P2384" s="6" t="str">
        <f>_xlfn.XLOOKUP(movie3[[#This Row],[year]],inflation!E$2:E$225,inflation!F$2:F$225,,0)</f>
        <v>434.1</v>
      </c>
      <c r="Q2384" s="2">
        <f>movie3[[#This Row],[gross]] * (inflation!B$226 / movie3[[#This Row],[CPI of Released Year]])</f>
        <v>3975433.5369730475</v>
      </c>
      <c r="R2384" s="2">
        <f>movie3[[#This Row],[gross]]-movie3[[#This Row],[budget]]</f>
        <v>-6115186</v>
      </c>
    </row>
    <row r="2385" spans="1:18" hidden="1" x14ac:dyDescent="0.25">
      <c r="A2385" t="s">
        <v>7533</v>
      </c>
      <c r="B2385" t="s">
        <v>16</v>
      </c>
      <c r="C2385" t="s">
        <v>34</v>
      </c>
      <c r="D2385">
        <v>1993</v>
      </c>
      <c r="E2385" t="s">
        <v>7222</v>
      </c>
      <c r="F2385">
        <v>5.9</v>
      </c>
      <c r="G2385" s="1">
        <v>41000</v>
      </c>
      <c r="H2385" t="s">
        <v>4838</v>
      </c>
      <c r="I2385" t="s">
        <v>4838</v>
      </c>
      <c r="J2385" t="s">
        <v>4461</v>
      </c>
      <c r="K2385" t="s">
        <v>30</v>
      </c>
      <c r="L2385" s="1">
        <v>30000000</v>
      </c>
      <c r="M2385" s="1">
        <v>24107867</v>
      </c>
      <c r="N2385" t="s">
        <v>31</v>
      </c>
      <c r="O2385">
        <v>102</v>
      </c>
      <c r="P2385" s="6" t="str">
        <f>_xlfn.XLOOKUP(movie3[[#This Row],[year]],inflation!E$2:E$225,inflation!F$2:F$225,,0)</f>
        <v>434.1</v>
      </c>
      <c r="Q2385" s="2">
        <f>movie3[[#This Row],[gross]] * (inflation!B$226 / movie3[[#This Row],[CPI of Released Year]])</f>
        <v>50848106.485141672</v>
      </c>
      <c r="R2385" s="2">
        <f>movie3[[#This Row],[gross]]-movie3[[#This Row],[budget]]</f>
        <v>-5892133</v>
      </c>
    </row>
    <row r="2386" spans="1:18" x14ac:dyDescent="0.25">
      <c r="A2386" t="s">
        <v>7534</v>
      </c>
      <c r="B2386" t="s">
        <v>22088</v>
      </c>
      <c r="C2386" t="s">
        <v>52</v>
      </c>
      <c r="D2386">
        <v>1993</v>
      </c>
      <c r="E2386" t="s">
        <v>7535</v>
      </c>
      <c r="F2386">
        <v>5.9</v>
      </c>
      <c r="G2386" s="1">
        <v>14000</v>
      </c>
      <c r="H2386" t="s">
        <v>7536</v>
      </c>
      <c r="I2386" t="s">
        <v>7537</v>
      </c>
      <c r="J2386" t="s">
        <v>7538</v>
      </c>
      <c r="K2386" t="s">
        <v>30</v>
      </c>
      <c r="L2386" s="1">
        <v>2000000</v>
      </c>
      <c r="M2386" s="1">
        <v>54207</v>
      </c>
      <c r="N2386" t="s">
        <v>6119</v>
      </c>
      <c r="O2386">
        <v>97</v>
      </c>
      <c r="P2386" s="6" t="str">
        <f>_xlfn.XLOOKUP(movie3[[#This Row],[year]],inflation!E$2:E$225,inflation!F$2:F$225,,0)</f>
        <v>434.1</v>
      </c>
      <c r="Q2386" s="2">
        <f>movie3[[#This Row],[gross]] * (inflation!B$226 / movie3[[#This Row],[CPI of Released Year]])</f>
        <v>114332.9398756047</v>
      </c>
      <c r="R2386" s="2">
        <f>movie3[[#This Row],[gross]]-movie3[[#This Row],[budget]]</f>
        <v>-1945793</v>
      </c>
    </row>
    <row r="2387" spans="1:18" hidden="1" x14ac:dyDescent="0.25">
      <c r="A2387" t="s">
        <v>7807</v>
      </c>
      <c r="B2387" t="s">
        <v>16</v>
      </c>
      <c r="C2387" t="s">
        <v>104</v>
      </c>
      <c r="D2387">
        <v>1993</v>
      </c>
      <c r="E2387" t="s">
        <v>7149</v>
      </c>
      <c r="F2387">
        <v>5.9</v>
      </c>
      <c r="G2387" s="1">
        <v>4300</v>
      </c>
      <c r="H2387" t="s">
        <v>7808</v>
      </c>
      <c r="I2387" t="s">
        <v>7809</v>
      </c>
      <c r="J2387" t="s">
        <v>6344</v>
      </c>
      <c r="K2387" t="s">
        <v>30</v>
      </c>
      <c r="L2387" s="1">
        <v>10000000</v>
      </c>
      <c r="M2387" s="1">
        <v>18225518</v>
      </c>
      <c r="N2387" t="s">
        <v>6334</v>
      </c>
      <c r="O2387">
        <v>123</v>
      </c>
      <c r="P2387" s="6" t="str">
        <f>_xlfn.XLOOKUP(movie3[[#This Row],[year]],inflation!E$2:E$225,inflation!F$2:F$225,,0)</f>
        <v>434.1</v>
      </c>
      <c r="Q2387" s="2">
        <f>movie3[[#This Row],[gross]] * (inflation!B$226 / movie3[[#This Row],[CPI of Released Year]])</f>
        <v>38441106.382861093</v>
      </c>
      <c r="R2387" s="2">
        <f>movie3[[#This Row],[gross]]-movie3[[#This Row],[budget]]</f>
        <v>8225518</v>
      </c>
    </row>
    <row r="2388" spans="1:18" hidden="1" x14ac:dyDescent="0.25">
      <c r="A2388" t="s">
        <v>7817</v>
      </c>
      <c r="B2388" t="s">
        <v>2000</v>
      </c>
      <c r="C2388" t="s">
        <v>41</v>
      </c>
      <c r="D2388">
        <v>1993</v>
      </c>
      <c r="E2388" t="s">
        <v>7550</v>
      </c>
      <c r="F2388">
        <v>5.9</v>
      </c>
      <c r="G2388" s="1">
        <v>3200</v>
      </c>
      <c r="H2388" t="s">
        <v>5937</v>
      </c>
      <c r="I2388" t="s">
        <v>7818</v>
      </c>
      <c r="J2388" t="s">
        <v>1218</v>
      </c>
      <c r="K2388" t="s">
        <v>30</v>
      </c>
      <c r="L2388" s="1">
        <v>13000000</v>
      </c>
      <c r="M2388" s="1">
        <v>3125424</v>
      </c>
      <c r="N2388" t="s">
        <v>2747</v>
      </c>
      <c r="O2388">
        <v>98</v>
      </c>
      <c r="P2388" s="6" t="str">
        <f>_xlfn.XLOOKUP(movie3[[#This Row],[year]],inflation!E$2:E$225,inflation!F$2:F$225,,0)</f>
        <v>434.1</v>
      </c>
      <c r="Q2388" s="2">
        <f>movie3[[#This Row],[gross]] * (inflation!B$226 / movie3[[#This Row],[CPI of Released Year]])</f>
        <v>6592117.5176226674</v>
      </c>
      <c r="R2388" s="2">
        <f>movie3[[#This Row],[gross]]-movie3[[#This Row],[budget]]</f>
        <v>-9874576</v>
      </c>
    </row>
    <row r="2389" spans="1:18" hidden="1" x14ac:dyDescent="0.25">
      <c r="A2389" t="s">
        <v>7869</v>
      </c>
      <c r="B2389" t="s">
        <v>337</v>
      </c>
      <c r="C2389" t="s">
        <v>237</v>
      </c>
      <c r="D2389">
        <v>1993</v>
      </c>
      <c r="E2389" t="s">
        <v>7388</v>
      </c>
      <c r="F2389">
        <v>5.9</v>
      </c>
      <c r="G2389" s="1">
        <v>1900</v>
      </c>
      <c r="H2389" t="s">
        <v>3870</v>
      </c>
      <c r="I2389" t="s">
        <v>7870</v>
      </c>
      <c r="J2389" t="s">
        <v>7871</v>
      </c>
      <c r="K2389" t="s">
        <v>30</v>
      </c>
      <c r="L2389" s="1">
        <v>19000000</v>
      </c>
      <c r="M2389" s="1">
        <v>2119994</v>
      </c>
      <c r="N2389" t="s">
        <v>7872</v>
      </c>
      <c r="O2389">
        <v>92</v>
      </c>
      <c r="P2389" s="6" t="str">
        <f>_xlfn.XLOOKUP(movie3[[#This Row],[year]],inflation!E$2:E$225,inflation!F$2:F$225,,0)</f>
        <v>434.1</v>
      </c>
      <c r="Q2389" s="2">
        <f>movie3[[#This Row],[gross]] * (inflation!B$226 / movie3[[#This Row],[CPI of Released Year]])</f>
        <v>4471473.1776088458</v>
      </c>
      <c r="R2389" s="2">
        <f>movie3[[#This Row],[gross]]-movie3[[#This Row],[budget]]</f>
        <v>-16880006</v>
      </c>
    </row>
    <row r="2390" spans="1:18" hidden="1" x14ac:dyDescent="0.25">
      <c r="A2390" t="s">
        <v>7502</v>
      </c>
      <c r="B2390" t="s">
        <v>16</v>
      </c>
      <c r="C2390" t="s">
        <v>17</v>
      </c>
      <c r="D2390">
        <v>1993</v>
      </c>
      <c r="E2390" t="s">
        <v>7259</v>
      </c>
      <c r="F2390">
        <v>5.8</v>
      </c>
      <c r="G2390" s="1">
        <v>17000</v>
      </c>
      <c r="H2390" t="s">
        <v>7503</v>
      </c>
      <c r="I2390" t="s">
        <v>7503</v>
      </c>
      <c r="J2390" t="s">
        <v>3855</v>
      </c>
      <c r="K2390" t="s">
        <v>30</v>
      </c>
      <c r="L2390" s="1">
        <v>6000000</v>
      </c>
      <c r="M2390" s="1">
        <v>13609396</v>
      </c>
      <c r="N2390" t="s">
        <v>4533</v>
      </c>
      <c r="O2390">
        <v>89</v>
      </c>
      <c r="P2390" s="6" t="str">
        <f>_xlfn.XLOOKUP(movie3[[#This Row],[year]],inflation!E$2:E$225,inflation!F$2:F$225,,0)</f>
        <v>434.1</v>
      </c>
      <c r="Q2390" s="2">
        <f>movie3[[#This Row],[gross]] * (inflation!B$226 / movie3[[#This Row],[CPI of Released Year]])</f>
        <v>28704821.418106426</v>
      </c>
      <c r="R2390" s="2">
        <f>movie3[[#This Row],[gross]]-movie3[[#This Row],[budget]]</f>
        <v>7609396</v>
      </c>
    </row>
    <row r="2391" spans="1:18" hidden="1" x14ac:dyDescent="0.25">
      <c r="A2391" t="s">
        <v>7530</v>
      </c>
      <c r="B2391" t="s">
        <v>2000</v>
      </c>
      <c r="C2391" t="s">
        <v>41</v>
      </c>
      <c r="D2391">
        <v>1993</v>
      </c>
      <c r="E2391" t="s">
        <v>7501</v>
      </c>
      <c r="F2391">
        <v>5.8</v>
      </c>
      <c r="G2391" s="1">
        <v>18000</v>
      </c>
      <c r="H2391" t="s">
        <v>819</v>
      </c>
      <c r="I2391" t="s">
        <v>7531</v>
      </c>
      <c r="J2391" t="s">
        <v>7532</v>
      </c>
      <c r="K2391" t="s">
        <v>30</v>
      </c>
      <c r="M2391" s="1">
        <v>36448400</v>
      </c>
      <c r="N2391" t="s">
        <v>5724</v>
      </c>
      <c r="O2391">
        <v>95</v>
      </c>
      <c r="P2391" s="6" t="str">
        <f>_xlfn.XLOOKUP(movie3[[#This Row],[year]],inflation!E$2:E$225,inflation!F$2:F$225,,0)</f>
        <v>434.1</v>
      </c>
      <c r="Q2391" s="2">
        <f>movie3[[#This Row],[gross]] * (inflation!B$226 / movie3[[#This Row],[CPI of Released Year]])</f>
        <v>76876652.937111259</v>
      </c>
      <c r="R2391" s="2">
        <f>movie3[[#This Row],[gross]]-movie3[[#This Row],[budget]]</f>
        <v>36448400</v>
      </c>
    </row>
    <row r="2392" spans="1:18" hidden="1" x14ac:dyDescent="0.25">
      <c r="A2392" t="s">
        <v>7706</v>
      </c>
      <c r="B2392" t="s">
        <v>2000</v>
      </c>
      <c r="C2392" t="s">
        <v>41</v>
      </c>
      <c r="D2392">
        <v>1993</v>
      </c>
      <c r="E2392" t="s">
        <v>7313</v>
      </c>
      <c r="F2392">
        <v>5.8</v>
      </c>
      <c r="G2392" s="1">
        <v>7000</v>
      </c>
      <c r="H2392" t="s">
        <v>1189</v>
      </c>
      <c r="I2392" t="s">
        <v>7707</v>
      </c>
      <c r="J2392" t="s">
        <v>1228</v>
      </c>
      <c r="K2392" t="s">
        <v>30</v>
      </c>
      <c r="M2392" s="1">
        <v>7839327</v>
      </c>
      <c r="N2392" t="s">
        <v>118</v>
      </c>
      <c r="O2392">
        <v>91</v>
      </c>
      <c r="P2392" s="6" t="str">
        <f>_xlfn.XLOOKUP(movie3[[#This Row],[year]],inflation!E$2:E$225,inflation!F$2:F$225,,0)</f>
        <v>434.1</v>
      </c>
      <c r="Q2392" s="2">
        <f>movie3[[#This Row],[gross]] * (inflation!B$226 / movie3[[#This Row],[CPI of Released Year]])</f>
        <v>16534641.329647547</v>
      </c>
      <c r="R2392" s="2">
        <f>movie3[[#This Row],[gross]]-movie3[[#This Row],[budget]]</f>
        <v>7839327</v>
      </c>
    </row>
    <row r="2393" spans="1:18" hidden="1" x14ac:dyDescent="0.25">
      <c r="A2393" t="s">
        <v>7811</v>
      </c>
      <c r="B2393" t="s">
        <v>16</v>
      </c>
      <c r="C2393" t="s">
        <v>17</v>
      </c>
      <c r="D2393">
        <v>1993</v>
      </c>
      <c r="E2393" t="s">
        <v>7393</v>
      </c>
      <c r="F2393">
        <v>5.8</v>
      </c>
      <c r="G2393" s="1">
        <v>6900</v>
      </c>
      <c r="H2393" t="s">
        <v>4952</v>
      </c>
      <c r="I2393" t="s">
        <v>4163</v>
      </c>
      <c r="J2393" t="s">
        <v>184</v>
      </c>
      <c r="K2393" t="s">
        <v>30</v>
      </c>
      <c r="L2393" s="1">
        <v>25000000</v>
      </c>
      <c r="M2393" s="1">
        <v>8345845</v>
      </c>
      <c r="N2393" t="s">
        <v>7812</v>
      </c>
      <c r="O2393">
        <v>114</v>
      </c>
      <c r="P2393" s="6" t="str">
        <f>_xlfn.XLOOKUP(movie3[[#This Row],[year]],inflation!E$2:E$225,inflation!F$2:F$225,,0)</f>
        <v>434.1</v>
      </c>
      <c r="Q2393" s="2">
        <f>movie3[[#This Row],[gross]] * (inflation!B$226 / movie3[[#This Row],[CPI of Released Year]])</f>
        <v>17602984.754664823</v>
      </c>
      <c r="R2393" s="2">
        <f>movie3[[#This Row],[gross]]-movie3[[#This Row],[budget]]</f>
        <v>-16654155</v>
      </c>
    </row>
    <row r="2394" spans="1:18" hidden="1" x14ac:dyDescent="0.25">
      <c r="A2394" t="s">
        <v>7887</v>
      </c>
      <c r="B2394" t="s">
        <v>16</v>
      </c>
      <c r="C2394" t="s">
        <v>17</v>
      </c>
      <c r="D2394">
        <v>1993</v>
      </c>
      <c r="E2394" t="s">
        <v>7304</v>
      </c>
      <c r="F2394">
        <v>5.8</v>
      </c>
      <c r="G2394" s="1">
        <v>1600</v>
      </c>
      <c r="H2394" t="s">
        <v>2897</v>
      </c>
      <c r="I2394" t="s">
        <v>7888</v>
      </c>
      <c r="J2394" t="s">
        <v>2476</v>
      </c>
      <c r="K2394" t="s">
        <v>30</v>
      </c>
      <c r="M2394" s="1">
        <v>1497222</v>
      </c>
      <c r="N2394" t="s">
        <v>6686</v>
      </c>
      <c r="O2394">
        <v>102</v>
      </c>
      <c r="P2394" s="6" t="str">
        <f>_xlfn.XLOOKUP(movie3[[#This Row],[year]],inflation!E$2:E$225,inflation!F$2:F$225,,0)</f>
        <v>434.1</v>
      </c>
      <c r="Q2394" s="2">
        <f>movie3[[#This Row],[gross]] * (inflation!B$226 / movie3[[#This Row],[CPI of Released Year]])</f>
        <v>3157927.8120248793</v>
      </c>
      <c r="R2394" s="2">
        <f>movie3[[#This Row],[gross]]-movie3[[#This Row],[budget]]</f>
        <v>1497222</v>
      </c>
    </row>
    <row r="2395" spans="1:18" hidden="1" x14ac:dyDescent="0.25">
      <c r="A2395" t="s">
        <v>7658</v>
      </c>
      <c r="B2395" t="s">
        <v>16</v>
      </c>
      <c r="C2395" t="s">
        <v>34</v>
      </c>
      <c r="D2395">
        <v>1993</v>
      </c>
      <c r="E2395" t="s">
        <v>6942</v>
      </c>
      <c r="F2395">
        <v>5.7</v>
      </c>
      <c r="G2395" s="1">
        <v>22000</v>
      </c>
      <c r="H2395" t="s">
        <v>3385</v>
      </c>
      <c r="I2395" t="s">
        <v>2732</v>
      </c>
      <c r="J2395" t="s">
        <v>4541</v>
      </c>
      <c r="K2395" t="s">
        <v>30</v>
      </c>
      <c r="L2395" s="1">
        <v>15000000</v>
      </c>
      <c r="M2395" s="1">
        <v>22189039</v>
      </c>
      <c r="N2395" t="s">
        <v>31</v>
      </c>
      <c r="O2395">
        <v>94</v>
      </c>
      <c r="P2395" s="6" t="str">
        <f>_xlfn.XLOOKUP(movie3[[#This Row],[year]],inflation!E$2:E$225,inflation!F$2:F$225,,0)</f>
        <v>434.1</v>
      </c>
      <c r="Q2395" s="2">
        <f>movie3[[#This Row],[gross]] * (inflation!B$226 / movie3[[#This Row],[CPI of Released Year]])</f>
        <v>46800930.910850033</v>
      </c>
      <c r="R2395" s="2">
        <f>movie3[[#This Row],[gross]]-movie3[[#This Row],[budget]]</f>
        <v>7189039</v>
      </c>
    </row>
    <row r="2396" spans="1:18" hidden="1" x14ac:dyDescent="0.25">
      <c r="A2396" t="s">
        <v>7753</v>
      </c>
      <c r="B2396" t="s">
        <v>510</v>
      </c>
      <c r="C2396" t="s">
        <v>17</v>
      </c>
      <c r="D2396">
        <v>1993</v>
      </c>
      <c r="E2396" t="s">
        <v>7488</v>
      </c>
      <c r="F2396">
        <v>5.7</v>
      </c>
      <c r="G2396" s="1">
        <v>1900</v>
      </c>
      <c r="H2396" t="s">
        <v>4383</v>
      </c>
      <c r="I2396" t="s">
        <v>7754</v>
      </c>
      <c r="J2396" t="s">
        <v>7755</v>
      </c>
      <c r="K2396" t="s">
        <v>248</v>
      </c>
      <c r="M2396" s="1">
        <v>1614784</v>
      </c>
      <c r="N2396" t="s">
        <v>7756</v>
      </c>
      <c r="O2396">
        <v>98</v>
      </c>
      <c r="P2396" s="6" t="str">
        <f>_xlfn.XLOOKUP(movie3[[#This Row],[year]],inflation!E$2:E$225,inflation!F$2:F$225,,0)</f>
        <v>434.1</v>
      </c>
      <c r="Q2396" s="2">
        <f>movie3[[#This Row],[gross]] * (inflation!B$226 / movie3[[#This Row],[CPI of Released Year]])</f>
        <v>3405888.5749827228</v>
      </c>
      <c r="R2396" s="2">
        <f>movie3[[#This Row],[gross]]-movie3[[#This Row],[budget]]</f>
        <v>1614784</v>
      </c>
    </row>
    <row r="2397" spans="1:18" hidden="1" x14ac:dyDescent="0.25">
      <c r="A2397" t="s">
        <v>7832</v>
      </c>
      <c r="B2397" t="s">
        <v>16</v>
      </c>
      <c r="C2397" t="s">
        <v>41</v>
      </c>
      <c r="D2397">
        <v>1993</v>
      </c>
      <c r="E2397" t="s">
        <v>7368</v>
      </c>
      <c r="F2397">
        <v>5.7</v>
      </c>
      <c r="G2397" s="1">
        <v>3700</v>
      </c>
      <c r="H2397" t="s">
        <v>4679</v>
      </c>
      <c r="I2397" t="s">
        <v>7833</v>
      </c>
      <c r="J2397" t="s">
        <v>2627</v>
      </c>
      <c r="K2397" t="s">
        <v>30</v>
      </c>
      <c r="L2397" s="1">
        <v>11000000</v>
      </c>
      <c r="M2397" s="1">
        <v>1039824</v>
      </c>
      <c r="N2397" t="s">
        <v>1427</v>
      </c>
      <c r="O2397">
        <v>100</v>
      </c>
      <c r="P2397" s="6" t="str">
        <f>_xlfn.XLOOKUP(movie3[[#This Row],[year]],inflation!E$2:E$225,inflation!F$2:F$225,,0)</f>
        <v>434.1</v>
      </c>
      <c r="Q2397" s="2">
        <f>movie3[[#This Row],[gross]] * (inflation!B$226 / movie3[[#This Row],[CPI of Released Year]])</f>
        <v>2193187.8700760193</v>
      </c>
      <c r="R2397" s="2">
        <f>movie3[[#This Row],[gross]]-movie3[[#This Row],[budget]]</f>
        <v>-9960176</v>
      </c>
    </row>
    <row r="2398" spans="1:18" hidden="1" x14ac:dyDescent="0.25">
      <c r="A2398" t="s">
        <v>7848</v>
      </c>
      <c r="B2398" t="s">
        <v>16</v>
      </c>
      <c r="C2398" t="s">
        <v>17</v>
      </c>
      <c r="D2398">
        <v>1993</v>
      </c>
      <c r="E2398" t="s">
        <v>7849</v>
      </c>
      <c r="F2398">
        <v>5.7</v>
      </c>
      <c r="G2398" s="1">
        <v>2200</v>
      </c>
      <c r="H2398" t="s">
        <v>7850</v>
      </c>
      <c r="I2398" t="s">
        <v>7851</v>
      </c>
      <c r="J2398" t="s">
        <v>1530</v>
      </c>
      <c r="K2398" t="s">
        <v>30</v>
      </c>
      <c r="L2398" s="1">
        <v>2500000</v>
      </c>
      <c r="M2398" s="1">
        <v>764724</v>
      </c>
      <c r="N2398" t="s">
        <v>7529</v>
      </c>
      <c r="O2398">
        <v>95</v>
      </c>
      <c r="P2398" s="6" t="str">
        <f>_xlfn.XLOOKUP(movie3[[#This Row],[year]],inflation!E$2:E$225,inflation!F$2:F$225,,0)</f>
        <v>434.1</v>
      </c>
      <c r="Q2398" s="2">
        <f>movie3[[#This Row],[gross]] * (inflation!B$226 / movie3[[#This Row],[CPI of Released Year]])</f>
        <v>1612949.3075328264</v>
      </c>
      <c r="R2398" s="2">
        <f>movie3[[#This Row],[gross]]-movie3[[#This Row],[budget]]</f>
        <v>-1735276</v>
      </c>
    </row>
    <row r="2399" spans="1:18" hidden="1" x14ac:dyDescent="0.25">
      <c r="A2399" t="s">
        <v>7860</v>
      </c>
      <c r="B2399" t="s">
        <v>2000</v>
      </c>
      <c r="C2399" t="s">
        <v>41</v>
      </c>
      <c r="D2399">
        <v>1993</v>
      </c>
      <c r="E2399" t="s">
        <v>7348</v>
      </c>
      <c r="F2399">
        <v>5.7</v>
      </c>
      <c r="G2399" s="1">
        <v>8600</v>
      </c>
      <c r="H2399" t="s">
        <v>3420</v>
      </c>
      <c r="I2399" t="s">
        <v>3420</v>
      </c>
      <c r="J2399" t="s">
        <v>1536</v>
      </c>
      <c r="K2399" t="s">
        <v>30</v>
      </c>
      <c r="M2399" s="1">
        <v>9745803</v>
      </c>
      <c r="N2399" t="s">
        <v>5112</v>
      </c>
      <c r="O2399">
        <v>96</v>
      </c>
      <c r="P2399" s="6" t="str">
        <f>_xlfn.XLOOKUP(movie3[[#This Row],[year]],inflation!E$2:E$225,inflation!F$2:F$225,,0)</f>
        <v>434.1</v>
      </c>
      <c r="Q2399" s="2">
        <f>movie3[[#This Row],[gross]] * (inflation!B$226 / movie3[[#This Row],[CPI of Released Year]])</f>
        <v>20555764.171389081</v>
      </c>
      <c r="R2399" s="2">
        <f>movie3[[#This Row],[gross]]-movie3[[#This Row],[budget]]</f>
        <v>9745803</v>
      </c>
    </row>
    <row r="2400" spans="1:18" hidden="1" x14ac:dyDescent="0.25">
      <c r="A2400" t="s">
        <v>7889</v>
      </c>
      <c r="B2400" t="s">
        <v>2000</v>
      </c>
      <c r="C2400" t="s">
        <v>25</v>
      </c>
      <c r="D2400">
        <v>1993</v>
      </c>
      <c r="E2400" t="s">
        <v>7388</v>
      </c>
      <c r="F2400">
        <v>5.7</v>
      </c>
      <c r="G2400" s="1">
        <v>1400</v>
      </c>
      <c r="H2400" t="s">
        <v>7890</v>
      </c>
      <c r="I2400" t="s">
        <v>4245</v>
      </c>
      <c r="J2400" t="s">
        <v>7891</v>
      </c>
      <c r="K2400" t="s">
        <v>30</v>
      </c>
      <c r="L2400" s="1">
        <v>18000000</v>
      </c>
      <c r="M2400" s="1">
        <v>1640220</v>
      </c>
      <c r="N2400" t="s">
        <v>5112</v>
      </c>
      <c r="O2400">
        <v>96</v>
      </c>
      <c r="P2400" s="6" t="str">
        <f>_xlfn.XLOOKUP(movie3[[#This Row],[year]],inflation!E$2:E$225,inflation!F$2:F$225,,0)</f>
        <v>434.1</v>
      </c>
      <c r="Q2400" s="2">
        <f>movie3[[#This Row],[gross]] * (inflation!B$226 / movie3[[#This Row],[CPI of Released Year]])</f>
        <v>3459537.96821009</v>
      </c>
      <c r="R2400" s="2">
        <f>movie3[[#This Row],[gross]]-movie3[[#This Row],[budget]]</f>
        <v>-16359780</v>
      </c>
    </row>
    <row r="2401" spans="1:18" hidden="1" x14ac:dyDescent="0.25">
      <c r="A2401" t="s">
        <v>7396</v>
      </c>
      <c r="B2401" t="s">
        <v>33</v>
      </c>
      <c r="C2401" t="s">
        <v>41</v>
      </c>
      <c r="D2401">
        <v>1993</v>
      </c>
      <c r="E2401" t="s">
        <v>7397</v>
      </c>
      <c r="F2401">
        <v>5.6</v>
      </c>
      <c r="G2401" s="1">
        <v>58000</v>
      </c>
      <c r="H2401" t="s">
        <v>2088</v>
      </c>
      <c r="I2401" t="s">
        <v>7398</v>
      </c>
      <c r="J2401" t="s">
        <v>414</v>
      </c>
      <c r="K2401" t="s">
        <v>30</v>
      </c>
      <c r="M2401" s="1">
        <v>117270765</v>
      </c>
      <c r="N2401" t="s">
        <v>23</v>
      </c>
      <c r="O2401">
        <v>94</v>
      </c>
      <c r="P2401" s="6" t="str">
        <f>_xlfn.XLOOKUP(movie3[[#This Row],[year]],inflation!E$2:E$225,inflation!F$2:F$225,,0)</f>
        <v>434.1</v>
      </c>
      <c r="Q2401" s="2">
        <f>movie3[[#This Row],[gross]] * (inflation!B$226 / movie3[[#This Row],[CPI of Released Year]])</f>
        <v>247346492.59156877</v>
      </c>
      <c r="R2401" s="2">
        <f>movie3[[#This Row],[gross]]-movie3[[#This Row],[budget]]</f>
        <v>117270765</v>
      </c>
    </row>
    <row r="2402" spans="1:18" hidden="1" x14ac:dyDescent="0.25">
      <c r="A2402" t="s">
        <v>7409</v>
      </c>
      <c r="B2402" t="s">
        <v>33</v>
      </c>
      <c r="C2402" t="s">
        <v>41</v>
      </c>
      <c r="D2402">
        <v>1993</v>
      </c>
      <c r="E2402" t="s">
        <v>7410</v>
      </c>
      <c r="F2402">
        <v>5.6</v>
      </c>
      <c r="G2402" s="1">
        <v>50000</v>
      </c>
      <c r="H2402" t="s">
        <v>6631</v>
      </c>
      <c r="I2402" t="s">
        <v>3597</v>
      </c>
      <c r="J2402" t="s">
        <v>3539</v>
      </c>
      <c r="K2402" t="s">
        <v>30</v>
      </c>
      <c r="L2402" s="1">
        <v>38000000</v>
      </c>
      <c r="M2402" s="1">
        <v>57319029</v>
      </c>
      <c r="N2402" t="s">
        <v>2094</v>
      </c>
      <c r="O2402">
        <v>107</v>
      </c>
      <c r="P2402" s="6" t="str">
        <f>_xlfn.XLOOKUP(movie3[[#This Row],[year]],inflation!E$2:E$225,inflation!F$2:F$225,,0)</f>
        <v>434.1</v>
      </c>
      <c r="Q2402" s="2">
        <f>movie3[[#This Row],[gross]] * (inflation!B$226 / movie3[[#This Row],[CPI of Released Year]])</f>
        <v>120896804.7740152</v>
      </c>
      <c r="R2402" s="2">
        <f>movie3[[#This Row],[gross]]-movie3[[#This Row],[budget]]</f>
        <v>19319029</v>
      </c>
    </row>
    <row r="2403" spans="1:18" hidden="1" x14ac:dyDescent="0.25">
      <c r="A2403" t="s">
        <v>7732</v>
      </c>
      <c r="B2403" t="s">
        <v>33</v>
      </c>
      <c r="C2403" t="s">
        <v>41</v>
      </c>
      <c r="D2403">
        <v>1993</v>
      </c>
      <c r="E2403" t="s">
        <v>7120</v>
      </c>
      <c r="F2403">
        <v>5.6</v>
      </c>
      <c r="G2403" s="1">
        <v>5600</v>
      </c>
      <c r="H2403" t="s">
        <v>6653</v>
      </c>
      <c r="I2403" t="s">
        <v>7733</v>
      </c>
      <c r="J2403" t="s">
        <v>2568</v>
      </c>
      <c r="K2403" t="s">
        <v>30</v>
      </c>
      <c r="M2403" s="1">
        <v>12440858</v>
      </c>
      <c r="N2403" t="s">
        <v>2094</v>
      </c>
      <c r="O2403">
        <v>91</v>
      </c>
      <c r="P2403" s="6" t="str">
        <f>_xlfn.XLOOKUP(movie3[[#This Row],[year]],inflation!E$2:E$225,inflation!F$2:F$225,,0)</f>
        <v>434.1</v>
      </c>
      <c r="Q2403" s="2">
        <f>movie3[[#This Row],[gross]] * (inflation!B$226 / movie3[[#This Row],[CPI of Released Year]])</f>
        <v>26240151.082239114</v>
      </c>
      <c r="R2403" s="2">
        <f>movie3[[#This Row],[gross]]-movie3[[#This Row],[budget]]</f>
        <v>12440858</v>
      </c>
    </row>
    <row r="2404" spans="1:18" hidden="1" x14ac:dyDescent="0.25">
      <c r="A2404" t="s">
        <v>7734</v>
      </c>
      <c r="B2404" t="s">
        <v>16</v>
      </c>
      <c r="C2404" t="s">
        <v>34</v>
      </c>
      <c r="D2404">
        <v>1993</v>
      </c>
      <c r="E2404" t="s">
        <v>7348</v>
      </c>
      <c r="F2404">
        <v>5.6</v>
      </c>
      <c r="G2404" s="1">
        <v>5400</v>
      </c>
      <c r="H2404" t="s">
        <v>5210</v>
      </c>
      <c r="I2404" t="s">
        <v>7735</v>
      </c>
      <c r="J2404" t="s">
        <v>2267</v>
      </c>
      <c r="K2404" t="s">
        <v>30</v>
      </c>
      <c r="L2404" s="1">
        <v>7000000</v>
      </c>
      <c r="M2404" s="1">
        <v>6608687</v>
      </c>
      <c r="N2404" t="s">
        <v>7736</v>
      </c>
      <c r="O2404">
        <v>101</v>
      </c>
      <c r="P2404" s="6" t="str">
        <f>_xlfn.XLOOKUP(movie3[[#This Row],[year]],inflation!E$2:E$225,inflation!F$2:F$225,,0)</f>
        <v>434.1</v>
      </c>
      <c r="Q2404" s="2">
        <f>movie3[[#This Row],[gross]] * (inflation!B$226 / movie3[[#This Row],[CPI of Released Year]])</f>
        <v>13938985.98756047</v>
      </c>
      <c r="R2404" s="2">
        <f>movie3[[#This Row],[gross]]-movie3[[#This Row],[budget]]</f>
        <v>-391313</v>
      </c>
    </row>
    <row r="2405" spans="1:18" hidden="1" x14ac:dyDescent="0.25">
      <c r="A2405" t="s">
        <v>7776</v>
      </c>
      <c r="B2405" t="s">
        <v>16</v>
      </c>
      <c r="C2405" t="s">
        <v>17</v>
      </c>
      <c r="D2405">
        <v>1993</v>
      </c>
      <c r="E2405" t="s">
        <v>7441</v>
      </c>
      <c r="F2405">
        <v>5.6</v>
      </c>
      <c r="G2405" s="1">
        <v>3600</v>
      </c>
      <c r="H2405" t="s">
        <v>4358</v>
      </c>
      <c r="I2405" t="s">
        <v>4359</v>
      </c>
      <c r="J2405" t="s">
        <v>6779</v>
      </c>
      <c r="K2405" t="s">
        <v>306</v>
      </c>
      <c r="L2405" s="1">
        <v>10000000</v>
      </c>
      <c r="M2405" s="1">
        <v>1261210</v>
      </c>
      <c r="N2405" t="s">
        <v>7777</v>
      </c>
      <c r="O2405">
        <v>108</v>
      </c>
      <c r="P2405" s="6" t="str">
        <f>_xlfn.XLOOKUP(movie3[[#This Row],[year]],inflation!E$2:E$225,inflation!F$2:F$225,,0)</f>
        <v>434.1</v>
      </c>
      <c r="Q2405" s="2">
        <f>movie3[[#This Row],[gross]] * (inflation!B$226 / movie3[[#This Row],[CPI of Released Year]])</f>
        <v>2660133.3241188666</v>
      </c>
      <c r="R2405" s="2">
        <f>movie3[[#This Row],[gross]]-movie3[[#This Row],[budget]]</f>
        <v>-8738790</v>
      </c>
    </row>
    <row r="2406" spans="1:18" hidden="1" x14ac:dyDescent="0.25">
      <c r="A2406" t="s">
        <v>7784</v>
      </c>
      <c r="B2406" t="s">
        <v>16</v>
      </c>
      <c r="C2406" t="s">
        <v>104</v>
      </c>
      <c r="D2406">
        <v>1993</v>
      </c>
      <c r="E2406" t="s">
        <v>7120</v>
      </c>
      <c r="F2406">
        <v>5.6</v>
      </c>
      <c r="G2406" s="1">
        <v>4900</v>
      </c>
      <c r="H2406" t="s">
        <v>404</v>
      </c>
      <c r="I2406" t="s">
        <v>2486</v>
      </c>
      <c r="J2406" t="s">
        <v>4862</v>
      </c>
      <c r="K2406" t="s">
        <v>30</v>
      </c>
      <c r="L2406" s="1">
        <v>12000000</v>
      </c>
      <c r="M2406" s="1">
        <v>22866222</v>
      </c>
      <c r="N2406" t="s">
        <v>5724</v>
      </c>
      <c r="O2406">
        <v>107</v>
      </c>
      <c r="P2406" s="6" t="str">
        <f>_xlfn.XLOOKUP(movie3[[#This Row],[year]],inflation!E$2:E$225,inflation!F$2:F$225,,0)</f>
        <v>434.1</v>
      </c>
      <c r="Q2406" s="2">
        <f>movie3[[#This Row],[gross]] * (inflation!B$226 / movie3[[#This Row],[CPI of Released Year]])</f>
        <v>48229239.491361439</v>
      </c>
      <c r="R2406" s="2">
        <f>movie3[[#This Row],[gross]]-movie3[[#This Row],[budget]]</f>
        <v>10866222</v>
      </c>
    </row>
    <row r="2407" spans="1:18" hidden="1" x14ac:dyDescent="0.25">
      <c r="A2407" t="s">
        <v>7790</v>
      </c>
      <c r="B2407" t="s">
        <v>2000</v>
      </c>
      <c r="C2407" t="s">
        <v>41</v>
      </c>
      <c r="D2407">
        <v>1993</v>
      </c>
      <c r="E2407" t="s">
        <v>7495</v>
      </c>
      <c r="F2407">
        <v>5.6</v>
      </c>
      <c r="G2407" s="1">
        <v>13000</v>
      </c>
      <c r="H2407" t="s">
        <v>915</v>
      </c>
      <c r="I2407" t="s">
        <v>2290</v>
      </c>
      <c r="J2407" t="s">
        <v>345</v>
      </c>
      <c r="K2407" t="s">
        <v>30</v>
      </c>
      <c r="M2407" s="1">
        <v>20208496</v>
      </c>
      <c r="N2407" t="s">
        <v>2094</v>
      </c>
      <c r="O2407">
        <v>108</v>
      </c>
      <c r="P2407" s="6" t="str">
        <f>_xlfn.XLOOKUP(movie3[[#This Row],[year]],inflation!E$2:E$225,inflation!F$2:F$225,,0)</f>
        <v>434.1</v>
      </c>
      <c r="Q2407" s="2">
        <f>movie3[[#This Row],[gross]] * (inflation!B$226 / movie3[[#This Row],[CPI of Released Year]])</f>
        <v>42623586.587422252</v>
      </c>
      <c r="R2407" s="2">
        <f>movie3[[#This Row],[gross]]-movie3[[#This Row],[budget]]</f>
        <v>20208496</v>
      </c>
    </row>
    <row r="2408" spans="1:18" hidden="1" x14ac:dyDescent="0.25">
      <c r="A2408" t="s">
        <v>7834</v>
      </c>
      <c r="B2408" t="s">
        <v>16</v>
      </c>
      <c r="C2408" t="s">
        <v>41</v>
      </c>
      <c r="D2408">
        <v>1993</v>
      </c>
      <c r="E2408" t="s">
        <v>7835</v>
      </c>
      <c r="F2408">
        <v>5.6</v>
      </c>
      <c r="G2408" s="1">
        <v>1600</v>
      </c>
      <c r="H2408" t="s">
        <v>7836</v>
      </c>
      <c r="I2408" t="s">
        <v>7836</v>
      </c>
      <c r="J2408" t="s">
        <v>3916</v>
      </c>
      <c r="K2408" t="s">
        <v>30</v>
      </c>
      <c r="M2408" s="1">
        <v>1038959</v>
      </c>
      <c r="N2408" t="s">
        <v>7837</v>
      </c>
      <c r="O2408">
        <v>95</v>
      </c>
      <c r="P2408" s="6" t="str">
        <f>_xlfn.XLOOKUP(movie3[[#This Row],[year]],inflation!E$2:E$225,inflation!F$2:F$225,,0)</f>
        <v>434.1</v>
      </c>
      <c r="Q2408" s="2">
        <f>movie3[[#This Row],[gross]] * (inflation!B$226 / movie3[[#This Row],[CPI of Released Year]])</f>
        <v>2191363.4194885972</v>
      </c>
      <c r="R2408" s="2">
        <f>movie3[[#This Row],[gross]]-movie3[[#This Row],[budget]]</f>
        <v>1038959</v>
      </c>
    </row>
    <row r="2409" spans="1:18" hidden="1" x14ac:dyDescent="0.25">
      <c r="A2409" t="s">
        <v>7725</v>
      </c>
      <c r="B2409" t="s">
        <v>16</v>
      </c>
      <c r="C2409" t="s">
        <v>970</v>
      </c>
      <c r="D2409">
        <v>1993</v>
      </c>
      <c r="E2409" t="s">
        <v>7308</v>
      </c>
      <c r="F2409">
        <v>5.5</v>
      </c>
      <c r="G2409" s="1">
        <v>4200</v>
      </c>
      <c r="H2409" t="s">
        <v>3114</v>
      </c>
      <c r="I2409" t="s">
        <v>4340</v>
      </c>
      <c r="J2409" t="s">
        <v>3114</v>
      </c>
      <c r="K2409" t="s">
        <v>22</v>
      </c>
      <c r="L2409" s="1">
        <v>10000000</v>
      </c>
      <c r="M2409" s="1">
        <v>18289763</v>
      </c>
      <c r="N2409" t="s">
        <v>219</v>
      </c>
      <c r="O2409">
        <v>111</v>
      </c>
      <c r="P2409" s="6" t="str">
        <f>_xlfn.XLOOKUP(movie3[[#This Row],[year]],inflation!E$2:E$225,inflation!F$2:F$225,,0)</f>
        <v>434.1</v>
      </c>
      <c r="Q2409" s="2">
        <f>movie3[[#This Row],[gross]] * (inflation!B$226 / movie3[[#This Row],[CPI of Released Year]])</f>
        <v>38576611.386316516</v>
      </c>
      <c r="R2409" s="2">
        <f>movie3[[#This Row],[gross]]-movie3[[#This Row],[budget]]</f>
        <v>8289763</v>
      </c>
    </row>
    <row r="2410" spans="1:18" hidden="1" x14ac:dyDescent="0.25">
      <c r="A2410" t="s">
        <v>7764</v>
      </c>
      <c r="B2410" t="s">
        <v>2000</v>
      </c>
      <c r="C2410" t="s">
        <v>104</v>
      </c>
      <c r="D2410">
        <v>1993</v>
      </c>
      <c r="E2410" t="s">
        <v>7368</v>
      </c>
      <c r="F2410">
        <v>5.5</v>
      </c>
      <c r="G2410" s="1">
        <v>8500</v>
      </c>
      <c r="H2410" t="s">
        <v>2335</v>
      </c>
      <c r="I2410" t="s">
        <v>7765</v>
      </c>
      <c r="J2410" t="s">
        <v>4062</v>
      </c>
      <c r="K2410" t="s">
        <v>30</v>
      </c>
      <c r="M2410" s="1">
        <v>6484246</v>
      </c>
      <c r="N2410" t="s">
        <v>7766</v>
      </c>
      <c r="O2410">
        <v>105</v>
      </c>
      <c r="P2410" s="6" t="str">
        <f>_xlfn.XLOOKUP(movie3[[#This Row],[year]],inflation!E$2:E$225,inflation!F$2:F$225,,0)</f>
        <v>434.1</v>
      </c>
      <c r="Q2410" s="2">
        <f>movie3[[#This Row],[gross]] * (inflation!B$226 / movie3[[#This Row],[CPI of Released Year]])</f>
        <v>13676516.0967519</v>
      </c>
      <c r="R2410" s="2">
        <f>movie3[[#This Row],[gross]]-movie3[[#This Row],[budget]]</f>
        <v>6484246</v>
      </c>
    </row>
    <row r="2411" spans="1:18" hidden="1" x14ac:dyDescent="0.25">
      <c r="A2411" t="s">
        <v>7861</v>
      </c>
      <c r="B2411" t="s">
        <v>2000</v>
      </c>
      <c r="C2411" t="s">
        <v>41</v>
      </c>
      <c r="D2411">
        <v>1993</v>
      </c>
      <c r="E2411" t="s">
        <v>7023</v>
      </c>
      <c r="F2411">
        <v>5.5</v>
      </c>
      <c r="G2411" s="1">
        <v>4100</v>
      </c>
      <c r="H2411" t="s">
        <v>7862</v>
      </c>
      <c r="I2411" t="s">
        <v>6041</v>
      </c>
      <c r="J2411" t="s">
        <v>6041</v>
      </c>
      <c r="K2411" t="s">
        <v>22</v>
      </c>
      <c r="M2411" s="1">
        <v>3246063</v>
      </c>
      <c r="N2411" t="s">
        <v>4604</v>
      </c>
      <c r="O2411">
        <v>87</v>
      </c>
      <c r="P2411" s="6" t="str">
        <f>_xlfn.XLOOKUP(movie3[[#This Row],[year]],inflation!E$2:E$225,inflation!F$2:F$225,,0)</f>
        <v>434.1</v>
      </c>
      <c r="Q2411" s="2">
        <f>movie3[[#This Row],[gross]] * (inflation!B$226 / movie3[[#This Row],[CPI of Released Year]])</f>
        <v>6846568.2626123009</v>
      </c>
      <c r="R2411" s="2">
        <f>movie3[[#This Row],[gross]]-movie3[[#This Row],[budget]]</f>
        <v>3246063</v>
      </c>
    </row>
    <row r="2412" spans="1:18" hidden="1" x14ac:dyDescent="0.25">
      <c r="A2412" t="s">
        <v>7741</v>
      </c>
      <c r="B2412" t="s">
        <v>2000</v>
      </c>
      <c r="C2412" t="s">
        <v>41</v>
      </c>
      <c r="D2412">
        <v>1993</v>
      </c>
      <c r="E2412" t="s">
        <v>7186</v>
      </c>
      <c r="F2412">
        <v>5.4</v>
      </c>
      <c r="G2412" s="1">
        <v>4300</v>
      </c>
      <c r="H2412" t="s">
        <v>5391</v>
      </c>
      <c r="I2412" t="s">
        <v>7742</v>
      </c>
      <c r="J2412" t="s">
        <v>7743</v>
      </c>
      <c r="K2412" t="s">
        <v>30</v>
      </c>
      <c r="L2412" s="1">
        <v>12000000</v>
      </c>
      <c r="M2412" s="1">
        <v>3335984</v>
      </c>
      <c r="N2412" t="s">
        <v>2094</v>
      </c>
      <c r="O2412">
        <v>85</v>
      </c>
      <c r="P2412" s="6" t="str">
        <f>_xlfn.XLOOKUP(movie3[[#This Row],[year]],inflation!E$2:E$225,inflation!F$2:F$225,,0)</f>
        <v>434.1</v>
      </c>
      <c r="Q2412" s="2">
        <f>movie3[[#This Row],[gross]] * (inflation!B$226 / movie3[[#This Row],[CPI of Released Year]])</f>
        <v>7036228.8652384244</v>
      </c>
      <c r="R2412" s="2">
        <f>movie3[[#This Row],[gross]]-movie3[[#This Row],[budget]]</f>
        <v>-8664016</v>
      </c>
    </row>
    <row r="2413" spans="1:18" hidden="1" x14ac:dyDescent="0.25">
      <c r="A2413" t="s">
        <v>7744</v>
      </c>
      <c r="B2413" t="s">
        <v>16</v>
      </c>
      <c r="C2413" t="s">
        <v>34</v>
      </c>
      <c r="D2413">
        <v>1993</v>
      </c>
      <c r="E2413" t="s">
        <v>7362</v>
      </c>
      <c r="F2413">
        <v>5.4</v>
      </c>
      <c r="G2413" s="1">
        <v>5700</v>
      </c>
      <c r="H2413" t="s">
        <v>4711</v>
      </c>
      <c r="I2413" t="s">
        <v>7745</v>
      </c>
      <c r="J2413" t="s">
        <v>5162</v>
      </c>
      <c r="K2413" t="s">
        <v>30</v>
      </c>
      <c r="L2413" s="1">
        <v>3000000</v>
      </c>
      <c r="M2413" s="1">
        <v>3902679</v>
      </c>
      <c r="N2413" t="s">
        <v>7521</v>
      </c>
      <c r="O2413">
        <v>98</v>
      </c>
      <c r="P2413" s="6" t="str">
        <f>_xlfn.XLOOKUP(movie3[[#This Row],[year]],inflation!E$2:E$225,inflation!F$2:F$225,,0)</f>
        <v>434.1</v>
      </c>
      <c r="Q2413" s="2">
        <f>movie3[[#This Row],[gross]] * (inflation!B$226 / movie3[[#This Row],[CPI of Released Year]])</f>
        <v>8231497.1029716656</v>
      </c>
      <c r="R2413" s="2">
        <f>movie3[[#This Row],[gross]]-movie3[[#This Row],[budget]]</f>
        <v>902679</v>
      </c>
    </row>
    <row r="2414" spans="1:18" hidden="1" x14ac:dyDescent="0.25">
      <c r="A2414" t="s">
        <v>7866</v>
      </c>
      <c r="B2414" t="s">
        <v>16</v>
      </c>
      <c r="C2414" t="s">
        <v>17</v>
      </c>
      <c r="D2414">
        <v>1993</v>
      </c>
      <c r="E2414" t="s">
        <v>6912</v>
      </c>
      <c r="F2414">
        <v>5.4</v>
      </c>
      <c r="G2414" s="1">
        <v>3000</v>
      </c>
      <c r="H2414" t="s">
        <v>7867</v>
      </c>
      <c r="I2414" t="s">
        <v>7868</v>
      </c>
      <c r="J2414" t="s">
        <v>593</v>
      </c>
      <c r="K2414" t="s">
        <v>30</v>
      </c>
      <c r="L2414" s="1">
        <v>8000000</v>
      </c>
      <c r="M2414" s="1">
        <v>737548</v>
      </c>
      <c r="N2414" t="s">
        <v>3746</v>
      </c>
      <c r="O2414">
        <v>96</v>
      </c>
      <c r="P2414" s="6" t="str">
        <f>_xlfn.XLOOKUP(movie3[[#This Row],[year]],inflation!E$2:E$225,inflation!F$2:F$225,,0)</f>
        <v>434.1</v>
      </c>
      <c r="Q2414" s="2">
        <f>movie3[[#This Row],[gross]] * (inflation!B$226 / movie3[[#This Row],[CPI of Released Year]])</f>
        <v>1555629.9212163095</v>
      </c>
      <c r="R2414" s="2">
        <f>movie3[[#This Row],[gross]]-movie3[[#This Row],[budget]]</f>
        <v>-7262452</v>
      </c>
    </row>
    <row r="2415" spans="1:18" hidden="1" x14ac:dyDescent="0.25">
      <c r="A2415" t="s">
        <v>7494</v>
      </c>
      <c r="B2415" t="s">
        <v>33</v>
      </c>
      <c r="C2415" t="s">
        <v>41</v>
      </c>
      <c r="D2415">
        <v>1993</v>
      </c>
      <c r="E2415" t="s">
        <v>7495</v>
      </c>
      <c r="F2415">
        <v>5.3</v>
      </c>
      <c r="G2415" s="1">
        <v>52000</v>
      </c>
      <c r="H2415" t="s">
        <v>2253</v>
      </c>
      <c r="I2415" t="s">
        <v>7496</v>
      </c>
      <c r="J2415" t="s">
        <v>59</v>
      </c>
      <c r="K2415" t="s">
        <v>30</v>
      </c>
      <c r="L2415" s="1">
        <v>33000000</v>
      </c>
      <c r="M2415" s="1">
        <v>21274717</v>
      </c>
      <c r="N2415" t="s">
        <v>44</v>
      </c>
      <c r="O2415">
        <v>88</v>
      </c>
      <c r="P2415" s="6" t="str">
        <f>_xlfn.XLOOKUP(movie3[[#This Row],[year]],inflation!E$2:E$225,inflation!F$2:F$225,,0)</f>
        <v>434.1</v>
      </c>
      <c r="Q2415" s="2">
        <f>movie3[[#This Row],[gross]] * (inflation!B$226 / movie3[[#This Row],[CPI of Released Year]])</f>
        <v>44872450.783690393</v>
      </c>
      <c r="R2415" s="2">
        <f>movie3[[#This Row],[gross]]-movie3[[#This Row],[budget]]</f>
        <v>-11725283</v>
      </c>
    </row>
    <row r="2416" spans="1:18" hidden="1" x14ac:dyDescent="0.25">
      <c r="A2416" t="s">
        <v>7857</v>
      </c>
      <c r="B2416" t="s">
        <v>2000</v>
      </c>
      <c r="C2416" t="s">
        <v>17</v>
      </c>
      <c r="D2416">
        <v>1993</v>
      </c>
      <c r="E2416" t="s">
        <v>7858</v>
      </c>
      <c r="F2416">
        <v>5.3</v>
      </c>
      <c r="G2416" s="1">
        <v>1100</v>
      </c>
      <c r="H2416" t="s">
        <v>1516</v>
      </c>
      <c r="I2416" t="s">
        <v>1516</v>
      </c>
      <c r="J2416" t="s">
        <v>7859</v>
      </c>
      <c r="K2416" t="s">
        <v>453</v>
      </c>
      <c r="M2416" s="1">
        <v>61274</v>
      </c>
      <c r="N2416" t="s">
        <v>6095</v>
      </c>
      <c r="O2416">
        <v>102</v>
      </c>
      <c r="P2416" s="6" t="str">
        <f>_xlfn.XLOOKUP(movie3[[#This Row],[year]],inflation!E$2:E$225,inflation!F$2:F$225,,0)</f>
        <v>434.1</v>
      </c>
      <c r="Q2416" s="2">
        <f>movie3[[#This Row],[gross]] * (inflation!B$226 / movie3[[#This Row],[CPI of Released Year]])</f>
        <v>129238.59571527298</v>
      </c>
      <c r="R2416" s="2">
        <f>movie3[[#This Row],[gross]]-movie3[[#This Row],[budget]]</f>
        <v>61274</v>
      </c>
    </row>
    <row r="2417" spans="1:18" hidden="1" x14ac:dyDescent="0.25">
      <c r="A2417" t="s">
        <v>7705</v>
      </c>
      <c r="B2417" t="s">
        <v>33</v>
      </c>
      <c r="C2417" t="s">
        <v>34</v>
      </c>
      <c r="D2417">
        <v>1993</v>
      </c>
      <c r="E2417" t="s">
        <v>7186</v>
      </c>
      <c r="F2417">
        <v>5.2</v>
      </c>
      <c r="G2417" s="1">
        <v>7800</v>
      </c>
      <c r="H2417" t="s">
        <v>4306</v>
      </c>
      <c r="I2417" t="s">
        <v>4306</v>
      </c>
      <c r="J2417" t="s">
        <v>4306</v>
      </c>
      <c r="K2417" t="s">
        <v>30</v>
      </c>
      <c r="L2417" s="1">
        <v>20000000</v>
      </c>
      <c r="M2417" s="1">
        <v>8016708</v>
      </c>
      <c r="N2417" t="s">
        <v>118</v>
      </c>
      <c r="O2417">
        <v>100</v>
      </c>
      <c r="P2417" s="6" t="str">
        <f>_xlfn.XLOOKUP(movie3[[#This Row],[year]],inflation!E$2:E$225,inflation!F$2:F$225,,0)</f>
        <v>434.1</v>
      </c>
      <c r="Q2417" s="2">
        <f>movie3[[#This Row],[gross]] * (inflation!B$226 / movie3[[#This Row],[CPI of Released Year]])</f>
        <v>16908771.814789221</v>
      </c>
      <c r="R2417" s="2">
        <f>movie3[[#This Row],[gross]]-movie3[[#This Row],[budget]]</f>
        <v>-11983292</v>
      </c>
    </row>
    <row r="2418" spans="1:18" hidden="1" x14ac:dyDescent="0.25">
      <c r="A2418" t="s">
        <v>7810</v>
      </c>
      <c r="B2418" t="s">
        <v>16</v>
      </c>
      <c r="C2418" t="s">
        <v>41</v>
      </c>
      <c r="D2418">
        <v>1993</v>
      </c>
      <c r="E2418" t="s">
        <v>7441</v>
      </c>
      <c r="F2418">
        <v>5.2</v>
      </c>
      <c r="G2418" s="1">
        <v>4100</v>
      </c>
      <c r="H2418" t="s">
        <v>5749</v>
      </c>
      <c r="I2418" t="s">
        <v>5749</v>
      </c>
      <c r="J2418" t="s">
        <v>3296</v>
      </c>
      <c r="K2418" t="s">
        <v>30</v>
      </c>
      <c r="L2418" s="1">
        <v>6000000</v>
      </c>
      <c r="M2418" s="1">
        <v>12974636</v>
      </c>
      <c r="N2418" t="s">
        <v>2027</v>
      </c>
      <c r="O2418">
        <v>87</v>
      </c>
      <c r="P2418" s="6" t="str">
        <f>_xlfn.XLOOKUP(movie3[[#This Row],[year]],inflation!E$2:E$225,inflation!F$2:F$225,,0)</f>
        <v>434.1</v>
      </c>
      <c r="Q2418" s="2">
        <f>movie3[[#This Row],[gross]] * (inflation!B$226 / movie3[[#This Row],[CPI of Released Year]])</f>
        <v>27365991.065653075</v>
      </c>
      <c r="R2418" s="2">
        <f>movie3[[#This Row],[gross]]-movie3[[#This Row],[budget]]</f>
        <v>6974636</v>
      </c>
    </row>
    <row r="2419" spans="1:18" hidden="1" x14ac:dyDescent="0.25">
      <c r="A2419" t="s">
        <v>7863</v>
      </c>
      <c r="B2419" t="s">
        <v>33</v>
      </c>
      <c r="C2419" t="s">
        <v>41</v>
      </c>
      <c r="D2419">
        <v>1993</v>
      </c>
      <c r="E2419" t="s">
        <v>7864</v>
      </c>
      <c r="F2419">
        <v>5.2</v>
      </c>
      <c r="G2419" s="1">
        <v>3700</v>
      </c>
      <c r="H2419" t="s">
        <v>5864</v>
      </c>
      <c r="I2419" t="s">
        <v>7865</v>
      </c>
      <c r="J2419" t="s">
        <v>4049</v>
      </c>
      <c r="K2419" t="s">
        <v>30</v>
      </c>
      <c r="M2419" s="1">
        <v>17952857</v>
      </c>
      <c r="N2419" t="s">
        <v>5724</v>
      </c>
      <c r="O2419">
        <v>100</v>
      </c>
      <c r="P2419" s="6" t="str">
        <f>_xlfn.XLOOKUP(movie3[[#This Row],[year]],inflation!E$2:E$225,inflation!F$2:F$225,,0)</f>
        <v>434.1</v>
      </c>
      <c r="Q2419" s="2">
        <f>movie3[[#This Row],[gross]] * (inflation!B$226 / movie3[[#This Row],[CPI of Released Year]])</f>
        <v>37866012.138217002</v>
      </c>
      <c r="R2419" s="2">
        <f>movie3[[#This Row],[gross]]-movie3[[#This Row],[budget]]</f>
        <v>17952857</v>
      </c>
    </row>
    <row r="2420" spans="1:18" hidden="1" x14ac:dyDescent="0.25">
      <c r="A2420" t="s">
        <v>7676</v>
      </c>
      <c r="B2420" t="s">
        <v>33</v>
      </c>
      <c r="C2420" t="s">
        <v>34</v>
      </c>
      <c r="D2420">
        <v>1993</v>
      </c>
      <c r="E2420" t="s">
        <v>7476</v>
      </c>
      <c r="F2420">
        <v>5.0999999999999996</v>
      </c>
      <c r="G2420" s="1">
        <v>7700</v>
      </c>
      <c r="H2420" t="s">
        <v>2018</v>
      </c>
      <c r="I2420" t="s">
        <v>2304</v>
      </c>
      <c r="J2420" t="s">
        <v>7677</v>
      </c>
      <c r="K2420" t="s">
        <v>30</v>
      </c>
      <c r="M2420" s="1">
        <v>4916135</v>
      </c>
      <c r="N2420" t="s">
        <v>2027</v>
      </c>
      <c r="O2420">
        <v>87</v>
      </c>
      <c r="P2420" s="6" t="str">
        <f>_xlfn.XLOOKUP(movie3[[#This Row],[year]],inflation!E$2:E$225,inflation!F$2:F$225,,0)</f>
        <v>434.1</v>
      </c>
      <c r="Q2420" s="2">
        <f>movie3[[#This Row],[gross]] * (inflation!B$226 / movie3[[#This Row],[CPI of Released Year]])</f>
        <v>10369069.813407049</v>
      </c>
      <c r="R2420" s="2">
        <f>movie3[[#This Row],[gross]]-movie3[[#This Row],[budget]]</f>
        <v>4916135</v>
      </c>
    </row>
    <row r="2421" spans="1:18" hidden="1" x14ac:dyDescent="0.25">
      <c r="A2421" t="s">
        <v>7690</v>
      </c>
      <c r="B2421" t="s">
        <v>2000</v>
      </c>
      <c r="C2421" t="s">
        <v>41</v>
      </c>
      <c r="D2421">
        <v>1993</v>
      </c>
      <c r="E2421" t="s">
        <v>5416</v>
      </c>
      <c r="F2421">
        <v>5.0999999999999996</v>
      </c>
      <c r="G2421" s="1">
        <v>16000</v>
      </c>
      <c r="H2421" t="s">
        <v>1238</v>
      </c>
      <c r="I2421" t="s">
        <v>7691</v>
      </c>
      <c r="J2421" t="s">
        <v>3539</v>
      </c>
      <c r="K2421" t="s">
        <v>30</v>
      </c>
      <c r="L2421" s="1">
        <v>22000000</v>
      </c>
      <c r="M2421" s="1">
        <v>104942695</v>
      </c>
      <c r="N2421" t="s">
        <v>6515</v>
      </c>
      <c r="O2421">
        <v>111</v>
      </c>
      <c r="P2421" s="6" t="str">
        <f>_xlfn.XLOOKUP(movie3[[#This Row],[year]],inflation!E$2:E$225,inflation!F$2:F$225,,0)</f>
        <v>434.1</v>
      </c>
      <c r="Q2421" s="2">
        <f>movie3[[#This Row],[gross]] * (inflation!B$226 / movie3[[#This Row],[CPI of Released Year]])</f>
        <v>221344232.99239805</v>
      </c>
      <c r="R2421" s="2">
        <f>movie3[[#This Row],[gross]]-movie3[[#This Row],[budget]]</f>
        <v>82942695</v>
      </c>
    </row>
    <row r="2422" spans="1:18" hidden="1" x14ac:dyDescent="0.25">
      <c r="A2422" t="s">
        <v>7710</v>
      </c>
      <c r="B2422" t="s">
        <v>2000</v>
      </c>
      <c r="C2422" t="s">
        <v>41</v>
      </c>
      <c r="D2422">
        <v>1993</v>
      </c>
      <c r="E2422" t="s">
        <v>7048</v>
      </c>
      <c r="F2422">
        <v>5.0999999999999996</v>
      </c>
      <c r="G2422" s="1">
        <v>2100</v>
      </c>
      <c r="H2422" t="s">
        <v>7711</v>
      </c>
      <c r="I2422" t="s">
        <v>7712</v>
      </c>
      <c r="J2422" t="s">
        <v>7713</v>
      </c>
      <c r="K2422" t="s">
        <v>30</v>
      </c>
      <c r="L2422" s="1">
        <v>13000000</v>
      </c>
      <c r="M2422" s="1">
        <v>2570550</v>
      </c>
      <c r="N2422" t="s">
        <v>7714</v>
      </c>
      <c r="O2422">
        <v>90</v>
      </c>
      <c r="P2422" s="6" t="str">
        <f>_xlfn.XLOOKUP(movie3[[#This Row],[year]],inflation!E$2:E$225,inflation!F$2:F$225,,0)</f>
        <v>434.1</v>
      </c>
      <c r="Q2422" s="2">
        <f>movie3[[#This Row],[gross]] * (inflation!B$226 / movie3[[#This Row],[CPI of Released Year]])</f>
        <v>5421782.03178991</v>
      </c>
      <c r="R2422" s="2">
        <f>movie3[[#This Row],[gross]]-movie3[[#This Row],[budget]]</f>
        <v>-10429450</v>
      </c>
    </row>
    <row r="2423" spans="1:18" hidden="1" x14ac:dyDescent="0.25">
      <c r="A2423" t="s">
        <v>7490</v>
      </c>
      <c r="B2423" t="s">
        <v>16</v>
      </c>
      <c r="C2423" t="s">
        <v>17</v>
      </c>
      <c r="D2423">
        <v>1993</v>
      </c>
      <c r="E2423" t="s">
        <v>7491</v>
      </c>
      <c r="F2423">
        <v>5</v>
      </c>
      <c r="G2423" s="1">
        <v>30000</v>
      </c>
      <c r="H2423" t="s">
        <v>5213</v>
      </c>
      <c r="I2423" t="s">
        <v>1214</v>
      </c>
      <c r="J2423" t="s">
        <v>6661</v>
      </c>
      <c r="K2423" t="s">
        <v>30</v>
      </c>
      <c r="L2423" s="1">
        <v>40000000</v>
      </c>
      <c r="M2423" s="1">
        <v>116300000</v>
      </c>
      <c r="N2423" t="s">
        <v>44</v>
      </c>
      <c r="O2423">
        <v>107</v>
      </c>
      <c r="P2423" s="6" t="str">
        <f>_xlfn.XLOOKUP(movie3[[#This Row],[year]],inflation!E$2:E$225,inflation!F$2:F$225,,0)</f>
        <v>434.1</v>
      </c>
      <c r="Q2423" s="2">
        <f>movie3[[#This Row],[gross]] * (inflation!B$226 / movie3[[#This Row],[CPI of Released Year]])</f>
        <v>245298963.37249482</v>
      </c>
      <c r="R2423" s="2">
        <f>movie3[[#This Row],[gross]]-movie3[[#This Row],[budget]]</f>
        <v>76300000</v>
      </c>
    </row>
    <row r="2424" spans="1:18" hidden="1" x14ac:dyDescent="0.25">
      <c r="A2424" t="s">
        <v>7549</v>
      </c>
      <c r="B2424" t="s">
        <v>33</v>
      </c>
      <c r="C2424" t="s">
        <v>41</v>
      </c>
      <c r="D2424">
        <v>1993</v>
      </c>
      <c r="E2424" t="s">
        <v>7550</v>
      </c>
      <c r="F2424">
        <v>5</v>
      </c>
      <c r="G2424" s="1">
        <v>18000</v>
      </c>
      <c r="H2424" t="s">
        <v>6845</v>
      </c>
      <c r="I2424" t="s">
        <v>7551</v>
      </c>
      <c r="J2424" t="s">
        <v>7552</v>
      </c>
      <c r="K2424" t="s">
        <v>30</v>
      </c>
      <c r="L2424" s="1">
        <v>25000000</v>
      </c>
      <c r="M2424" s="1">
        <v>57405220</v>
      </c>
      <c r="N2424" t="s">
        <v>180</v>
      </c>
      <c r="O2424">
        <v>92</v>
      </c>
      <c r="P2424" s="6" t="str">
        <f>_xlfn.XLOOKUP(movie3[[#This Row],[year]],inflation!E$2:E$225,inflation!F$2:F$225,,0)</f>
        <v>434.1</v>
      </c>
      <c r="Q2424" s="2">
        <f>movie3[[#This Row],[gross]] * (inflation!B$226 / movie3[[#This Row],[CPI of Released Year]])</f>
        <v>121078598.0926054</v>
      </c>
      <c r="R2424" s="2">
        <f>movie3[[#This Row],[gross]]-movie3[[#This Row],[budget]]</f>
        <v>32405220</v>
      </c>
    </row>
    <row r="2425" spans="1:18" hidden="1" x14ac:dyDescent="0.25">
      <c r="A2425" t="s">
        <v>6117</v>
      </c>
      <c r="B2425" t="s">
        <v>16</v>
      </c>
      <c r="C2425" t="s">
        <v>34</v>
      </c>
      <c r="D2425">
        <v>1993</v>
      </c>
      <c r="E2425" t="s">
        <v>7488</v>
      </c>
      <c r="F2425">
        <v>5</v>
      </c>
      <c r="G2425" s="1">
        <v>5700</v>
      </c>
      <c r="H2425" t="s">
        <v>4945</v>
      </c>
      <c r="I2425" t="s">
        <v>2571</v>
      </c>
      <c r="J2425" t="s">
        <v>6344</v>
      </c>
      <c r="K2425" t="s">
        <v>30</v>
      </c>
      <c r="L2425" s="1">
        <v>9000000</v>
      </c>
      <c r="M2425" s="1">
        <v>10058318</v>
      </c>
      <c r="N2425" t="s">
        <v>6858</v>
      </c>
      <c r="O2425">
        <v>92</v>
      </c>
      <c r="P2425" s="6" t="str">
        <f>_xlfn.XLOOKUP(movie3[[#This Row],[year]],inflation!E$2:E$225,inflation!F$2:F$225,,0)</f>
        <v>434.1</v>
      </c>
      <c r="Q2425" s="2">
        <f>movie3[[#This Row],[gross]] * (inflation!B$226 / movie3[[#This Row],[CPI of Released Year]])</f>
        <v>21214918.131306149</v>
      </c>
      <c r="R2425" s="2">
        <f>movie3[[#This Row],[gross]]-movie3[[#This Row],[budget]]</f>
        <v>1058318</v>
      </c>
    </row>
    <row r="2426" spans="1:18" hidden="1" x14ac:dyDescent="0.25">
      <c r="A2426" t="s">
        <v>7553</v>
      </c>
      <c r="B2426" t="s">
        <v>33</v>
      </c>
      <c r="C2426" t="s">
        <v>41</v>
      </c>
      <c r="D2426">
        <v>1993</v>
      </c>
      <c r="E2426" t="s">
        <v>7402</v>
      </c>
      <c r="F2426">
        <v>4.9000000000000004</v>
      </c>
      <c r="G2426" s="1">
        <v>26000</v>
      </c>
      <c r="H2426" t="s">
        <v>2607</v>
      </c>
      <c r="I2426" t="s">
        <v>1310</v>
      </c>
      <c r="J2426" t="s">
        <v>3148</v>
      </c>
      <c r="K2426" t="s">
        <v>30</v>
      </c>
      <c r="L2426" s="1">
        <v>15000000</v>
      </c>
      <c r="M2426" s="1">
        <v>118243066</v>
      </c>
      <c r="N2426" t="s">
        <v>7032</v>
      </c>
      <c r="O2426">
        <v>89</v>
      </c>
      <c r="P2426" s="6" t="str">
        <f>_xlfn.XLOOKUP(movie3[[#This Row],[year]],inflation!E$2:E$225,inflation!F$2:F$225,,0)</f>
        <v>434.1</v>
      </c>
      <c r="Q2426" s="2">
        <f>movie3[[#This Row],[gross]] * (inflation!B$226 / movie3[[#This Row],[CPI of Released Year]])</f>
        <v>249397261.52868003</v>
      </c>
      <c r="R2426" s="2">
        <f>movie3[[#This Row],[gross]]-movie3[[#This Row],[budget]]</f>
        <v>103243066</v>
      </c>
    </row>
    <row r="2427" spans="1:18" hidden="1" x14ac:dyDescent="0.25">
      <c r="A2427" t="s">
        <v>7772</v>
      </c>
      <c r="B2427" t="s">
        <v>2000</v>
      </c>
      <c r="C2427" t="s">
        <v>25</v>
      </c>
      <c r="D2427">
        <v>1993</v>
      </c>
      <c r="E2427" t="s">
        <v>7593</v>
      </c>
      <c r="F2427">
        <v>4.9000000000000004</v>
      </c>
      <c r="G2427" s="1">
        <v>2900</v>
      </c>
      <c r="H2427" t="s">
        <v>7165</v>
      </c>
      <c r="I2427" t="s">
        <v>565</v>
      </c>
      <c r="J2427" t="s">
        <v>2040</v>
      </c>
      <c r="K2427" t="s">
        <v>30</v>
      </c>
      <c r="M2427" s="1">
        <v>3418141</v>
      </c>
      <c r="N2427" t="s">
        <v>5724</v>
      </c>
      <c r="O2427">
        <v>95</v>
      </c>
      <c r="P2427" s="6" t="str">
        <f>_xlfn.XLOOKUP(movie3[[#This Row],[year]],inflation!E$2:E$225,inflation!F$2:F$225,,0)</f>
        <v>434.1</v>
      </c>
      <c r="Q2427" s="2">
        <f>movie3[[#This Row],[gross]] * (inflation!B$226 / movie3[[#This Row],[CPI of Released Year]])</f>
        <v>7209513.7055977881</v>
      </c>
      <c r="R2427" s="2">
        <f>movie3[[#This Row],[gross]]-movie3[[#This Row],[budget]]</f>
        <v>3418141</v>
      </c>
    </row>
    <row r="2428" spans="1:18" hidden="1" x14ac:dyDescent="0.25">
      <c r="A2428" t="s">
        <v>7518</v>
      </c>
      <c r="B2428" t="s">
        <v>16</v>
      </c>
      <c r="C2428" t="s">
        <v>41</v>
      </c>
      <c r="D2428">
        <v>1993</v>
      </c>
      <c r="E2428" t="s">
        <v>6806</v>
      </c>
      <c r="F2428">
        <v>4.8</v>
      </c>
      <c r="G2428" s="1">
        <v>25000</v>
      </c>
      <c r="H2428" t="s">
        <v>7519</v>
      </c>
      <c r="I2428" t="s">
        <v>7519</v>
      </c>
      <c r="J2428" t="s">
        <v>7520</v>
      </c>
      <c r="K2428" t="s">
        <v>30</v>
      </c>
      <c r="L2428" s="1">
        <v>900000</v>
      </c>
      <c r="M2428" s="1">
        <v>8556940</v>
      </c>
      <c r="N2428" t="s">
        <v>7521</v>
      </c>
      <c r="O2428">
        <v>92</v>
      </c>
      <c r="P2428" s="6" t="str">
        <f>_xlfn.XLOOKUP(movie3[[#This Row],[year]],inflation!E$2:E$225,inflation!F$2:F$225,,0)</f>
        <v>434.1</v>
      </c>
      <c r="Q2428" s="2">
        <f>movie3[[#This Row],[gross]] * (inflation!B$226 / movie3[[#This Row],[CPI of Released Year]])</f>
        <v>18048224.519695923</v>
      </c>
      <c r="R2428" s="2">
        <f>movie3[[#This Row],[gross]]-movie3[[#This Row],[budget]]</f>
        <v>7656940</v>
      </c>
    </row>
    <row r="2429" spans="1:18" hidden="1" x14ac:dyDescent="0.25">
      <c r="A2429" t="s">
        <v>7577</v>
      </c>
      <c r="B2429" t="s">
        <v>33</v>
      </c>
      <c r="C2429" t="s">
        <v>34</v>
      </c>
      <c r="D2429">
        <v>1993</v>
      </c>
      <c r="E2429" t="s">
        <v>7567</v>
      </c>
      <c r="F2429">
        <v>4.8</v>
      </c>
      <c r="G2429" s="1">
        <v>32000</v>
      </c>
      <c r="H2429" t="s">
        <v>1032</v>
      </c>
      <c r="I2429" t="s">
        <v>5681</v>
      </c>
      <c r="J2429" t="s">
        <v>6613</v>
      </c>
      <c r="K2429" t="s">
        <v>30</v>
      </c>
      <c r="L2429" s="1">
        <v>21000000</v>
      </c>
      <c r="M2429" s="1">
        <v>42273609</v>
      </c>
      <c r="N2429" t="s">
        <v>555</v>
      </c>
      <c r="O2429">
        <v>96</v>
      </c>
      <c r="P2429" s="6" t="str">
        <f>_xlfn.XLOOKUP(movie3[[#This Row],[year]],inflation!E$2:E$225,inflation!F$2:F$225,,0)</f>
        <v>434.1</v>
      </c>
      <c r="Q2429" s="2">
        <f>movie3[[#This Row],[gross]] * (inflation!B$226 / movie3[[#This Row],[CPI of Released Year]])</f>
        <v>89163133.841050446</v>
      </c>
      <c r="R2429" s="2">
        <f>movie3[[#This Row],[gross]]-movie3[[#This Row],[budget]]</f>
        <v>21273609</v>
      </c>
    </row>
    <row r="2430" spans="1:18" hidden="1" x14ac:dyDescent="0.25">
      <c r="A2430" t="s">
        <v>7678</v>
      </c>
      <c r="B2430" t="s">
        <v>33</v>
      </c>
      <c r="C2430" t="s">
        <v>25</v>
      </c>
      <c r="D2430">
        <v>1993</v>
      </c>
      <c r="E2430" t="s">
        <v>7445</v>
      </c>
      <c r="F2430">
        <v>4.8</v>
      </c>
      <c r="G2430" s="1">
        <v>13000</v>
      </c>
      <c r="H2430" t="s">
        <v>4323</v>
      </c>
      <c r="I2430" t="s">
        <v>4323</v>
      </c>
      <c r="J2430" t="s">
        <v>3895</v>
      </c>
      <c r="K2430" t="s">
        <v>30</v>
      </c>
      <c r="L2430" s="1">
        <v>7000000</v>
      </c>
      <c r="M2430" s="1">
        <v>12741891</v>
      </c>
      <c r="N2430" t="s">
        <v>7679</v>
      </c>
      <c r="O2430">
        <v>97</v>
      </c>
      <c r="P2430" s="6" t="str">
        <f>_xlfn.XLOOKUP(movie3[[#This Row],[year]],inflation!E$2:E$225,inflation!F$2:F$225,,0)</f>
        <v>434.1</v>
      </c>
      <c r="Q2430" s="2">
        <f>movie3[[#This Row],[gross]] * (inflation!B$226 / movie3[[#This Row],[CPI of Released Year]])</f>
        <v>26875087.306150656</v>
      </c>
      <c r="R2430" s="2">
        <f>movie3[[#This Row],[gross]]-movie3[[#This Row],[budget]]</f>
        <v>5741891</v>
      </c>
    </row>
    <row r="2431" spans="1:18" hidden="1" x14ac:dyDescent="0.25">
      <c r="A2431" t="s">
        <v>7568</v>
      </c>
      <c r="B2431" t="s">
        <v>16</v>
      </c>
      <c r="C2431" t="s">
        <v>17</v>
      </c>
      <c r="D2431">
        <v>1993</v>
      </c>
      <c r="E2431" t="s">
        <v>7048</v>
      </c>
      <c r="F2431">
        <v>4.7</v>
      </c>
      <c r="G2431" s="1">
        <v>12000</v>
      </c>
      <c r="H2431" t="s">
        <v>7569</v>
      </c>
      <c r="I2431" t="s">
        <v>7570</v>
      </c>
      <c r="J2431" t="s">
        <v>5162</v>
      </c>
      <c r="K2431" t="s">
        <v>30</v>
      </c>
      <c r="M2431" s="1">
        <v>1796389</v>
      </c>
      <c r="N2431" t="s">
        <v>7571</v>
      </c>
      <c r="O2431">
        <v>107</v>
      </c>
      <c r="P2431" s="6" t="str">
        <f>_xlfn.XLOOKUP(movie3[[#This Row],[year]],inflation!E$2:E$225,inflation!F$2:F$225,,0)</f>
        <v>434.1</v>
      </c>
      <c r="Q2431" s="2">
        <f>movie3[[#This Row],[gross]] * (inflation!B$226 / movie3[[#This Row],[CPI of Released Year]])</f>
        <v>3788928.2847270216</v>
      </c>
      <c r="R2431" s="2">
        <f>movie3[[#This Row],[gross]]-movie3[[#This Row],[budget]]</f>
        <v>1796389</v>
      </c>
    </row>
    <row r="2432" spans="1:18" x14ac:dyDescent="0.25">
      <c r="A2432" t="s">
        <v>7669</v>
      </c>
      <c r="B2432" t="s">
        <v>16</v>
      </c>
      <c r="C2432" t="s">
        <v>52</v>
      </c>
      <c r="D2432">
        <v>1993</v>
      </c>
      <c r="E2432" t="s">
        <v>7670</v>
      </c>
      <c r="F2432">
        <v>4.5999999999999996</v>
      </c>
      <c r="G2432" s="1">
        <v>3400</v>
      </c>
      <c r="H2432" t="s">
        <v>6371</v>
      </c>
      <c r="I2432" t="s">
        <v>4518</v>
      </c>
      <c r="J2432" t="s">
        <v>2463</v>
      </c>
      <c r="K2432" t="s">
        <v>30</v>
      </c>
      <c r="L2432" s="1">
        <v>12000000</v>
      </c>
      <c r="M2432" s="1">
        <v>5086909</v>
      </c>
      <c r="N2432" t="s">
        <v>180</v>
      </c>
      <c r="O2432">
        <v>95</v>
      </c>
      <c r="P2432" s="6" t="str">
        <f>_xlfn.XLOOKUP(movie3[[#This Row],[year]],inflation!E$2:E$225,inflation!F$2:F$225,,0)</f>
        <v>434.1</v>
      </c>
      <c r="Q2432" s="2">
        <f>movie3[[#This Row],[gross]] * (inflation!B$226 / movie3[[#This Row],[CPI of Released Year]])</f>
        <v>10729264.870767104</v>
      </c>
      <c r="R2432" s="2">
        <f>movie3[[#This Row],[gross]]-movie3[[#This Row],[budget]]</f>
        <v>-6913091</v>
      </c>
    </row>
    <row r="2433" spans="1:18" hidden="1" x14ac:dyDescent="0.25">
      <c r="A2433" t="s">
        <v>7873</v>
      </c>
      <c r="B2433" t="s">
        <v>2000</v>
      </c>
      <c r="C2433" t="s">
        <v>34</v>
      </c>
      <c r="D2433">
        <v>1993</v>
      </c>
      <c r="E2433" t="s">
        <v>7874</v>
      </c>
      <c r="F2433">
        <v>4.5</v>
      </c>
      <c r="G2433" s="1">
        <v>1900</v>
      </c>
      <c r="H2433" t="s">
        <v>7875</v>
      </c>
      <c r="I2433" t="s">
        <v>7876</v>
      </c>
      <c r="J2433" t="s">
        <v>7877</v>
      </c>
      <c r="K2433" t="s">
        <v>30</v>
      </c>
      <c r="L2433" s="1">
        <v>5000000</v>
      </c>
      <c r="M2433" s="1">
        <v>2970</v>
      </c>
      <c r="N2433" t="s">
        <v>7521</v>
      </c>
      <c r="O2433">
        <v>97</v>
      </c>
      <c r="P2433" s="6" t="str">
        <f>_xlfn.XLOOKUP(movie3[[#This Row],[year]],inflation!E$2:E$225,inflation!F$2:F$225,,0)</f>
        <v>434.1</v>
      </c>
      <c r="Q2433" s="2">
        <f>movie3[[#This Row],[gross]] * (inflation!B$226 / movie3[[#This Row],[CPI of Released Year]])</f>
        <v>6264.2985487214928</v>
      </c>
      <c r="R2433" s="2">
        <f>movie3[[#This Row],[gross]]-movie3[[#This Row],[budget]]</f>
        <v>-4997030</v>
      </c>
    </row>
    <row r="2434" spans="1:18" hidden="1" x14ac:dyDescent="0.25">
      <c r="A2434" t="s">
        <v>7704</v>
      </c>
      <c r="B2434" t="s">
        <v>2000</v>
      </c>
      <c r="C2434" t="s">
        <v>41</v>
      </c>
      <c r="D2434">
        <v>1993</v>
      </c>
      <c r="E2434" t="s">
        <v>7472</v>
      </c>
      <c r="F2434">
        <v>4.4000000000000004</v>
      </c>
      <c r="G2434" s="1">
        <v>28000</v>
      </c>
      <c r="H2434" t="s">
        <v>5003</v>
      </c>
      <c r="I2434" t="s">
        <v>5003</v>
      </c>
      <c r="J2434" t="s">
        <v>160</v>
      </c>
      <c r="K2434" t="s">
        <v>30</v>
      </c>
      <c r="L2434" s="1">
        <v>22000000</v>
      </c>
      <c r="M2434" s="1">
        <v>10340263</v>
      </c>
      <c r="N2434" t="s">
        <v>2102</v>
      </c>
      <c r="O2434">
        <v>96</v>
      </c>
      <c r="P2434" s="6" t="str">
        <f>_xlfn.XLOOKUP(movie3[[#This Row],[year]],inflation!E$2:E$225,inflation!F$2:F$225,,0)</f>
        <v>434.1</v>
      </c>
      <c r="Q2434" s="2">
        <f>movie3[[#This Row],[gross]] * (inflation!B$226 / movie3[[#This Row],[CPI of Released Year]])</f>
        <v>21809594.109191429</v>
      </c>
      <c r="R2434" s="2">
        <f>movie3[[#This Row],[gross]]-movie3[[#This Row],[budget]]</f>
        <v>-11659737</v>
      </c>
    </row>
    <row r="2435" spans="1:18" hidden="1" x14ac:dyDescent="0.25">
      <c r="A2435" t="s">
        <v>7728</v>
      </c>
      <c r="B2435" t="s">
        <v>16</v>
      </c>
      <c r="C2435" t="s">
        <v>41</v>
      </c>
      <c r="D2435">
        <v>1993</v>
      </c>
      <c r="E2435" t="s">
        <v>7729</v>
      </c>
      <c r="F2435">
        <v>4.4000000000000004</v>
      </c>
      <c r="G2435" s="1">
        <v>7100</v>
      </c>
      <c r="H2435" t="s">
        <v>5228</v>
      </c>
      <c r="I2435" t="s">
        <v>7730</v>
      </c>
      <c r="J2435" t="s">
        <v>7731</v>
      </c>
      <c r="K2435" t="s">
        <v>30</v>
      </c>
      <c r="L2435" s="1">
        <v>8000000</v>
      </c>
      <c r="M2435" s="1">
        <v>1708873</v>
      </c>
      <c r="N2435" t="s">
        <v>2027</v>
      </c>
      <c r="O2435">
        <v>106</v>
      </c>
      <c r="P2435" s="6" t="str">
        <f>_xlfn.XLOOKUP(movie3[[#This Row],[year]],inflation!E$2:E$225,inflation!F$2:F$225,,0)</f>
        <v>434.1</v>
      </c>
      <c r="Q2435" s="2">
        <f>movie3[[#This Row],[gross]] * (inflation!B$226 / movie3[[#This Row],[CPI of Released Year]])</f>
        <v>3604340.2874913616</v>
      </c>
      <c r="R2435" s="2">
        <f>movie3[[#This Row],[gross]]-movie3[[#This Row],[budget]]</f>
        <v>-6291127</v>
      </c>
    </row>
    <row r="2436" spans="1:18" hidden="1" x14ac:dyDescent="0.25">
      <c r="A2436" t="s">
        <v>7767</v>
      </c>
      <c r="B2436" t="s">
        <v>2000</v>
      </c>
      <c r="C2436" t="s">
        <v>34</v>
      </c>
      <c r="D2436">
        <v>1993</v>
      </c>
      <c r="E2436" t="s">
        <v>7768</v>
      </c>
      <c r="F2436">
        <v>4.3</v>
      </c>
      <c r="G2436" s="1">
        <v>5400</v>
      </c>
      <c r="H2436" t="s">
        <v>7769</v>
      </c>
      <c r="I2436" t="s">
        <v>7770</v>
      </c>
      <c r="J2436" t="s">
        <v>6950</v>
      </c>
      <c r="K2436" t="s">
        <v>30</v>
      </c>
      <c r="M2436" s="1">
        <v>413479</v>
      </c>
      <c r="N2436" t="s">
        <v>7771</v>
      </c>
      <c r="O2436">
        <v>85</v>
      </c>
      <c r="P2436" s="6" t="str">
        <f>_xlfn.XLOOKUP(movie3[[#This Row],[year]],inflation!E$2:E$225,inflation!F$2:F$225,,0)</f>
        <v>434.1</v>
      </c>
      <c r="Q2436" s="2">
        <f>movie3[[#This Row],[gross]] * (inflation!B$226 / movie3[[#This Row],[CPI of Released Year]])</f>
        <v>872106.36351071182</v>
      </c>
      <c r="R2436" s="2">
        <f>movie3[[#This Row],[gross]]-movie3[[#This Row],[budget]]</f>
        <v>413479</v>
      </c>
    </row>
    <row r="2437" spans="1:18" hidden="1" x14ac:dyDescent="0.25">
      <c r="A2437" t="s">
        <v>7543</v>
      </c>
      <c r="B2437" t="s">
        <v>22088</v>
      </c>
      <c r="C2437" t="s">
        <v>151</v>
      </c>
      <c r="D2437">
        <v>1993</v>
      </c>
      <c r="E2437" t="s">
        <v>7464</v>
      </c>
      <c r="F2437">
        <v>4.2</v>
      </c>
      <c r="G2437" s="1">
        <v>29000</v>
      </c>
      <c r="H2437" t="s">
        <v>7544</v>
      </c>
      <c r="I2437" t="s">
        <v>7545</v>
      </c>
      <c r="J2437" t="s">
        <v>7546</v>
      </c>
      <c r="K2437" t="s">
        <v>30</v>
      </c>
      <c r="L2437" s="1">
        <v>3000000</v>
      </c>
      <c r="M2437" s="1">
        <v>15935068</v>
      </c>
      <c r="N2437" t="s">
        <v>2027</v>
      </c>
      <c r="O2437">
        <v>87</v>
      </c>
      <c r="P2437" s="6" t="str">
        <f>_xlfn.XLOOKUP(movie3[[#This Row],[year]],inflation!E$2:E$225,inflation!F$2:F$225,,0)</f>
        <v>434.1</v>
      </c>
      <c r="Q2437" s="2">
        <f>movie3[[#This Row],[gross]] * (inflation!B$226 / movie3[[#This Row],[CPI of Released Year]])</f>
        <v>33610108.870767102</v>
      </c>
      <c r="R2437" s="2">
        <f>movie3[[#This Row],[gross]]-movie3[[#This Row],[budget]]</f>
        <v>12935068</v>
      </c>
    </row>
    <row r="2438" spans="1:18" hidden="1" x14ac:dyDescent="0.25">
      <c r="A2438" t="s">
        <v>7415</v>
      </c>
      <c r="B2438" t="s">
        <v>33</v>
      </c>
      <c r="C2438" t="s">
        <v>25</v>
      </c>
      <c r="D2438">
        <v>1993</v>
      </c>
      <c r="E2438" t="s">
        <v>5416</v>
      </c>
      <c r="F2438">
        <v>4.0999999999999996</v>
      </c>
      <c r="G2438" s="1">
        <v>50000</v>
      </c>
      <c r="H2438" t="s">
        <v>4887</v>
      </c>
      <c r="I2438" t="s">
        <v>6542</v>
      </c>
      <c r="J2438" t="s">
        <v>3374</v>
      </c>
      <c r="K2438" t="s">
        <v>22</v>
      </c>
      <c r="L2438" s="1">
        <v>48000000</v>
      </c>
      <c r="M2438" s="1">
        <v>20915465</v>
      </c>
      <c r="N2438" t="s">
        <v>5331</v>
      </c>
      <c r="O2438">
        <v>104</v>
      </c>
      <c r="P2438" s="6" t="str">
        <f>_xlfn.XLOOKUP(movie3[[#This Row],[year]],inflation!E$2:E$225,inflation!F$2:F$225,,0)</f>
        <v>434.1</v>
      </c>
      <c r="Q2438" s="2">
        <f>movie3[[#This Row],[gross]] * (inflation!B$226 / movie3[[#This Row],[CPI of Released Year]])</f>
        <v>44114719.543883897</v>
      </c>
      <c r="R2438" s="2">
        <f>movie3[[#This Row],[gross]]-movie3[[#This Row],[budget]]</f>
        <v>-27084535</v>
      </c>
    </row>
    <row r="2439" spans="1:18" hidden="1" x14ac:dyDescent="0.25">
      <c r="A2439" t="s">
        <v>7471</v>
      </c>
      <c r="B2439" t="s">
        <v>2000</v>
      </c>
      <c r="C2439" t="s">
        <v>34</v>
      </c>
      <c r="D2439">
        <v>1993</v>
      </c>
      <c r="E2439" t="s">
        <v>7472</v>
      </c>
      <c r="F2439">
        <v>4.0999999999999996</v>
      </c>
      <c r="G2439" s="1">
        <v>47000</v>
      </c>
      <c r="H2439" t="s">
        <v>2692</v>
      </c>
      <c r="I2439" t="s">
        <v>3868</v>
      </c>
      <c r="J2439" t="s">
        <v>7251</v>
      </c>
      <c r="K2439" t="s">
        <v>30</v>
      </c>
      <c r="L2439" s="1">
        <v>22000000</v>
      </c>
      <c r="M2439" s="1">
        <v>10696210</v>
      </c>
      <c r="N2439" t="s">
        <v>50</v>
      </c>
      <c r="O2439">
        <v>104</v>
      </c>
      <c r="P2439" s="6" t="str">
        <f>_xlfn.XLOOKUP(movie3[[#This Row],[year]],inflation!E$2:E$225,inflation!F$2:F$225,,0)</f>
        <v>434.1</v>
      </c>
      <c r="Q2439" s="2">
        <f>movie3[[#This Row],[gross]] * (inflation!B$226 / movie3[[#This Row],[CPI of Released Year]])</f>
        <v>22560354.471319973</v>
      </c>
      <c r="R2439" s="2">
        <f>movie3[[#This Row],[gross]]-movie3[[#This Row],[budget]]</f>
        <v>-11303790</v>
      </c>
    </row>
    <row r="2440" spans="1:18" hidden="1" x14ac:dyDescent="0.25">
      <c r="A2440" t="s">
        <v>7819</v>
      </c>
      <c r="B2440" t="s">
        <v>33</v>
      </c>
      <c r="C2440" t="s">
        <v>41</v>
      </c>
      <c r="D2440">
        <v>1993</v>
      </c>
      <c r="E2440" t="s">
        <v>7259</v>
      </c>
      <c r="F2440">
        <v>4.0999999999999996</v>
      </c>
      <c r="G2440" s="1">
        <v>8300</v>
      </c>
      <c r="H2440" t="s">
        <v>1137</v>
      </c>
      <c r="I2440" t="s">
        <v>7820</v>
      </c>
      <c r="J2440" t="s">
        <v>200</v>
      </c>
      <c r="K2440" t="s">
        <v>30</v>
      </c>
      <c r="L2440" s="1">
        <v>14000000</v>
      </c>
      <c r="M2440" s="1">
        <v>40689691</v>
      </c>
      <c r="N2440" t="s">
        <v>4209</v>
      </c>
      <c r="O2440">
        <v>97</v>
      </c>
      <c r="P2440" s="6" t="str">
        <f>_xlfn.XLOOKUP(movie3[[#This Row],[year]],inflation!E$2:E$225,inflation!F$2:F$225,,0)</f>
        <v>434.1</v>
      </c>
      <c r="Q2440" s="2">
        <f>movie3[[#This Row],[gross]] * (inflation!B$226 / movie3[[#This Row],[CPI of Released Year]])</f>
        <v>85822347.568762958</v>
      </c>
      <c r="R2440" s="2">
        <f>movie3[[#This Row],[gross]]-movie3[[#This Row],[budget]]</f>
        <v>26689691</v>
      </c>
    </row>
    <row r="2441" spans="1:18" hidden="1" x14ac:dyDescent="0.25">
      <c r="A2441" t="s">
        <v>7778</v>
      </c>
      <c r="B2441" t="s">
        <v>16</v>
      </c>
      <c r="C2441" t="s">
        <v>104</v>
      </c>
      <c r="D2441">
        <v>1993</v>
      </c>
      <c r="E2441" t="s">
        <v>7393</v>
      </c>
      <c r="F2441">
        <v>4</v>
      </c>
      <c r="G2441" s="1">
        <v>3000</v>
      </c>
      <c r="H2441" t="s">
        <v>7779</v>
      </c>
      <c r="I2441" t="s">
        <v>7779</v>
      </c>
      <c r="J2441" t="s">
        <v>4261</v>
      </c>
      <c r="K2441" t="s">
        <v>30</v>
      </c>
      <c r="L2441" s="1">
        <v>10000000</v>
      </c>
      <c r="M2441" s="1">
        <v>18369</v>
      </c>
      <c r="N2441" t="s">
        <v>7521</v>
      </c>
      <c r="O2441">
        <v>98</v>
      </c>
      <c r="P2441" s="6" t="str">
        <f>_xlfn.XLOOKUP(movie3[[#This Row],[year]],inflation!E$2:E$225,inflation!F$2:F$225,,0)</f>
        <v>434.1</v>
      </c>
      <c r="Q2441" s="2">
        <f>movie3[[#This Row],[gross]] * (inflation!B$226 / movie3[[#This Row],[CPI of Released Year]])</f>
        <v>38743.737387698689</v>
      </c>
      <c r="R2441" s="2">
        <f>movie3[[#This Row],[gross]]-movie3[[#This Row],[budget]]</f>
        <v>-9981631</v>
      </c>
    </row>
    <row r="2442" spans="1:18" hidden="1" x14ac:dyDescent="0.25">
      <c r="A2442" t="s">
        <v>7838</v>
      </c>
      <c r="B2442" t="s">
        <v>33</v>
      </c>
      <c r="C2442" t="s">
        <v>41</v>
      </c>
      <c r="D2442">
        <v>1993</v>
      </c>
      <c r="E2442" t="s">
        <v>7593</v>
      </c>
      <c r="F2442">
        <v>3.9</v>
      </c>
      <c r="G2442" s="1">
        <v>5000</v>
      </c>
      <c r="H2442" t="s">
        <v>715</v>
      </c>
      <c r="I2442" t="s">
        <v>7839</v>
      </c>
      <c r="J2442" t="s">
        <v>6767</v>
      </c>
      <c r="K2442" t="s">
        <v>306</v>
      </c>
      <c r="L2442" s="1">
        <v>25000000</v>
      </c>
      <c r="M2442" s="1">
        <v>2438031</v>
      </c>
      <c r="N2442" t="s">
        <v>3168</v>
      </c>
      <c r="O2442">
        <v>93</v>
      </c>
      <c r="P2442" s="6" t="str">
        <f>_xlfn.XLOOKUP(movie3[[#This Row],[year]],inflation!E$2:E$225,inflation!F$2:F$225,,0)</f>
        <v>434.1</v>
      </c>
      <c r="Q2442" s="2">
        <f>movie3[[#This Row],[gross]] * (inflation!B$226 / movie3[[#This Row],[CPI of Released Year]])</f>
        <v>5142274.0926053906</v>
      </c>
      <c r="R2442" s="2">
        <f>movie3[[#This Row],[gross]]-movie3[[#This Row],[budget]]</f>
        <v>-22561969</v>
      </c>
    </row>
    <row r="2443" spans="1:18" hidden="1" x14ac:dyDescent="0.25">
      <c r="A2443" t="s">
        <v>7763</v>
      </c>
      <c r="B2443" t="s">
        <v>33</v>
      </c>
      <c r="C2443" t="s">
        <v>34</v>
      </c>
      <c r="D2443">
        <v>1993</v>
      </c>
      <c r="E2443" t="s">
        <v>7393</v>
      </c>
      <c r="F2443">
        <v>3.8</v>
      </c>
      <c r="G2443" s="1">
        <v>8900</v>
      </c>
      <c r="H2443" t="s">
        <v>3893</v>
      </c>
      <c r="I2443" t="s">
        <v>3894</v>
      </c>
      <c r="J2443" t="s">
        <v>5375</v>
      </c>
      <c r="K2443" t="s">
        <v>30</v>
      </c>
      <c r="L2443" s="1">
        <v>10000000</v>
      </c>
      <c r="M2443" s="1">
        <v>4348572</v>
      </c>
      <c r="N2443" t="s">
        <v>2027</v>
      </c>
      <c r="O2443">
        <v>84</v>
      </c>
      <c r="P2443" s="6" t="str">
        <f>_xlfn.XLOOKUP(movie3[[#This Row],[year]],inflation!E$2:E$225,inflation!F$2:F$225,,0)</f>
        <v>434.1</v>
      </c>
      <c r="Q2443" s="2">
        <f>movie3[[#This Row],[gross]] * (inflation!B$226 / movie3[[#This Row],[CPI of Released Year]])</f>
        <v>9171970.7975120936</v>
      </c>
      <c r="R2443" s="2">
        <f>movie3[[#This Row],[gross]]-movie3[[#This Row],[budget]]</f>
        <v>-5651428</v>
      </c>
    </row>
    <row r="2444" spans="1:18" x14ac:dyDescent="0.25">
      <c r="A2444" t="s">
        <v>7813</v>
      </c>
      <c r="B2444" t="s">
        <v>16</v>
      </c>
      <c r="C2444" t="s">
        <v>52</v>
      </c>
      <c r="D2444">
        <v>1993</v>
      </c>
      <c r="E2444" t="s">
        <v>7491</v>
      </c>
      <c r="F2444">
        <v>3.6</v>
      </c>
      <c r="G2444" s="1">
        <v>3700</v>
      </c>
      <c r="H2444" t="s">
        <v>5999</v>
      </c>
      <c r="I2444" t="s">
        <v>7814</v>
      </c>
      <c r="J2444" t="s">
        <v>7815</v>
      </c>
      <c r="K2444" t="s">
        <v>30</v>
      </c>
      <c r="L2444" s="1">
        <v>850000</v>
      </c>
      <c r="M2444" s="1">
        <v>1753979</v>
      </c>
      <c r="N2444" t="s">
        <v>7816</v>
      </c>
      <c r="O2444">
        <v>83</v>
      </c>
      <c r="P2444" s="6" t="str">
        <f>_xlfn.XLOOKUP(movie3[[#This Row],[year]],inflation!E$2:E$225,inflation!F$2:F$225,,0)</f>
        <v>434.1</v>
      </c>
      <c r="Q2444" s="2">
        <f>movie3[[#This Row],[gross]] * (inflation!B$226 / movie3[[#This Row],[CPI of Released Year]])</f>
        <v>3699477.4761575675</v>
      </c>
      <c r="R2444" s="2">
        <f>movie3[[#This Row],[gross]]-movie3[[#This Row],[budget]]</f>
        <v>903979</v>
      </c>
    </row>
    <row r="2445" spans="1:18" hidden="1" x14ac:dyDescent="0.25">
      <c r="A2445" t="s">
        <v>7897</v>
      </c>
      <c r="B2445" t="s">
        <v>16</v>
      </c>
      <c r="C2445" t="s">
        <v>17</v>
      </c>
      <c r="D2445">
        <v>1994</v>
      </c>
      <c r="E2445" t="s">
        <v>7898</v>
      </c>
      <c r="F2445">
        <v>9.3000000000000007</v>
      </c>
      <c r="G2445" s="1">
        <v>2400000</v>
      </c>
      <c r="H2445" t="s">
        <v>7899</v>
      </c>
      <c r="I2445" t="s">
        <v>20</v>
      </c>
      <c r="J2445" t="s">
        <v>5299</v>
      </c>
      <c r="K2445" t="s">
        <v>30</v>
      </c>
      <c r="L2445" s="1">
        <v>25000000</v>
      </c>
      <c r="M2445" s="1">
        <v>28817291</v>
      </c>
      <c r="N2445" t="s">
        <v>5112</v>
      </c>
      <c r="O2445">
        <v>142</v>
      </c>
      <c r="P2445" s="6" t="str">
        <f>_xlfn.XLOOKUP(movie3[[#This Row],[year]],inflation!E$2:E$225,inflation!F$2:F$225,,0)</f>
        <v>445.4</v>
      </c>
      <c r="Q2445" s="2">
        <f>movie3[[#This Row],[gross]] * (inflation!B$226 / movie3[[#This Row],[CPI of Released Year]])</f>
        <v>59239137.044454426</v>
      </c>
      <c r="R2445" s="2">
        <f>movie3[[#This Row],[gross]]-movie3[[#This Row],[budget]]</f>
        <v>3817291</v>
      </c>
    </row>
    <row r="2446" spans="1:18" hidden="1" x14ac:dyDescent="0.25">
      <c r="A2446" t="s">
        <v>7900</v>
      </c>
      <c r="B2446" t="s">
        <v>16</v>
      </c>
      <c r="C2446" t="s">
        <v>104</v>
      </c>
      <c r="D2446">
        <v>1994</v>
      </c>
      <c r="E2446" t="s">
        <v>7898</v>
      </c>
      <c r="F2446">
        <v>8.9</v>
      </c>
      <c r="G2446" s="1">
        <v>1900000</v>
      </c>
      <c r="H2446" t="s">
        <v>6778</v>
      </c>
      <c r="I2446" t="s">
        <v>6778</v>
      </c>
      <c r="J2446" t="s">
        <v>160</v>
      </c>
      <c r="K2446" t="s">
        <v>30</v>
      </c>
      <c r="L2446" s="1">
        <v>8000000</v>
      </c>
      <c r="M2446" s="1">
        <v>213928762</v>
      </c>
      <c r="N2446" t="s">
        <v>3746</v>
      </c>
      <c r="O2446">
        <v>154</v>
      </c>
      <c r="P2446" s="6" t="str">
        <f>_xlfn.XLOOKUP(movie3[[#This Row],[year]],inflation!E$2:E$225,inflation!F$2:F$225,,0)</f>
        <v>445.4</v>
      </c>
      <c r="Q2446" s="2">
        <f>movie3[[#This Row],[gross]] * (inflation!B$226 / movie3[[#This Row],[CPI of Released Year]])</f>
        <v>439769138.94746298</v>
      </c>
      <c r="R2446" s="2">
        <f>movie3[[#This Row],[gross]]-movie3[[#This Row],[budget]]</f>
        <v>205928762</v>
      </c>
    </row>
    <row r="2447" spans="1:18" hidden="1" x14ac:dyDescent="0.25">
      <c r="A2447" t="s">
        <v>7901</v>
      </c>
      <c r="B2447" t="s">
        <v>2000</v>
      </c>
      <c r="C2447" t="s">
        <v>17</v>
      </c>
      <c r="D2447">
        <v>1994</v>
      </c>
      <c r="E2447" t="s">
        <v>7902</v>
      </c>
      <c r="F2447">
        <v>8.8000000000000007</v>
      </c>
      <c r="G2447" s="1">
        <v>1900000</v>
      </c>
      <c r="H2447" t="s">
        <v>2056</v>
      </c>
      <c r="I2447" t="s">
        <v>7903</v>
      </c>
      <c r="J2447" t="s">
        <v>2093</v>
      </c>
      <c r="K2447" t="s">
        <v>30</v>
      </c>
      <c r="L2447" s="1">
        <v>55000000</v>
      </c>
      <c r="M2447" s="1">
        <v>678226133</v>
      </c>
      <c r="N2447" t="s">
        <v>44</v>
      </c>
      <c r="O2447">
        <v>142</v>
      </c>
      <c r="P2447" s="6" t="str">
        <f>_xlfn.XLOOKUP(movie3[[#This Row],[year]],inflation!E$2:E$225,inflation!F$2:F$225,,0)</f>
        <v>445.4</v>
      </c>
      <c r="Q2447" s="2">
        <f>movie3[[#This Row],[gross]] * (inflation!B$226 / movie3[[#This Row],[CPI of Released Year]])</f>
        <v>1394216091.9955096</v>
      </c>
      <c r="R2447" s="2">
        <f>movie3[[#This Row],[gross]]-movie3[[#This Row],[budget]]</f>
        <v>623226133</v>
      </c>
    </row>
    <row r="2448" spans="1:18" hidden="1" x14ac:dyDescent="0.25">
      <c r="A2448" t="s">
        <v>7904</v>
      </c>
      <c r="B2448" t="s">
        <v>16</v>
      </c>
      <c r="C2448" t="s">
        <v>34</v>
      </c>
      <c r="D2448">
        <v>1994</v>
      </c>
      <c r="E2448" t="s">
        <v>7905</v>
      </c>
      <c r="F2448">
        <v>8.5</v>
      </c>
      <c r="G2448" s="1">
        <v>1100000</v>
      </c>
      <c r="H2448" t="s">
        <v>2909</v>
      </c>
      <c r="I2448" t="s">
        <v>2909</v>
      </c>
      <c r="J2448" t="s">
        <v>7906</v>
      </c>
      <c r="K2448" t="s">
        <v>453</v>
      </c>
      <c r="M2448" s="1">
        <v>19552639</v>
      </c>
      <c r="N2448" t="s">
        <v>552</v>
      </c>
      <c r="O2448">
        <v>110</v>
      </c>
      <c r="P2448" s="6" t="str">
        <f>_xlfn.XLOOKUP(movie3[[#This Row],[year]],inflation!E$2:E$225,inflation!F$2:F$225,,0)</f>
        <v>445.4</v>
      </c>
      <c r="Q2448" s="2">
        <f>movie3[[#This Row],[gross]] * (inflation!B$226 / movie3[[#This Row],[CPI of Released Year]])</f>
        <v>40193974.55859901</v>
      </c>
      <c r="R2448" s="2">
        <f>movie3[[#This Row],[gross]]-movie3[[#This Row],[budget]]</f>
        <v>19552639</v>
      </c>
    </row>
    <row r="2449" spans="1:18" hidden="1" x14ac:dyDescent="0.25">
      <c r="A2449" t="s">
        <v>7909</v>
      </c>
      <c r="B2449" t="s">
        <v>337</v>
      </c>
      <c r="C2449" t="s">
        <v>390</v>
      </c>
      <c r="D2449">
        <v>1994</v>
      </c>
      <c r="E2449" t="s">
        <v>7910</v>
      </c>
      <c r="F2449">
        <v>8.5</v>
      </c>
      <c r="G2449" s="1">
        <v>970000</v>
      </c>
      <c r="H2449" t="s">
        <v>7911</v>
      </c>
      <c r="I2449" t="s">
        <v>7912</v>
      </c>
      <c r="J2449" t="s">
        <v>1512</v>
      </c>
      <c r="K2449" t="s">
        <v>30</v>
      </c>
      <c r="L2449" s="1">
        <v>45000000</v>
      </c>
      <c r="M2449" s="1">
        <v>1083720877</v>
      </c>
      <c r="N2449" t="s">
        <v>1725</v>
      </c>
      <c r="O2449">
        <v>88</v>
      </c>
      <c r="P2449" s="6" t="str">
        <f>_xlfn.XLOOKUP(movie3[[#This Row],[year]],inflation!E$2:E$225,inflation!F$2:F$225,,0)</f>
        <v>445.4</v>
      </c>
      <c r="Q2449" s="2">
        <f>movie3[[#This Row],[gross]] * (inflation!B$226 / movie3[[#This Row],[CPI of Released Year]])</f>
        <v>2227783643.8733726</v>
      </c>
      <c r="R2449" s="2">
        <f>movie3[[#This Row],[gross]]-movie3[[#This Row],[budget]]</f>
        <v>1038720877</v>
      </c>
    </row>
    <row r="2450" spans="1:18" hidden="1" x14ac:dyDescent="0.25">
      <c r="A2450" t="s">
        <v>8283</v>
      </c>
      <c r="B2450" t="s">
        <v>448</v>
      </c>
      <c r="C2450" t="s">
        <v>17</v>
      </c>
      <c r="D2450">
        <v>1994</v>
      </c>
      <c r="E2450" t="s">
        <v>7929</v>
      </c>
      <c r="F2450">
        <v>8.3000000000000007</v>
      </c>
      <c r="G2450" s="1">
        <v>17000</v>
      </c>
      <c r="H2450" t="s">
        <v>5991</v>
      </c>
      <c r="I2450" t="s">
        <v>8284</v>
      </c>
      <c r="J2450" t="s">
        <v>8285</v>
      </c>
      <c r="K2450" t="s">
        <v>5994</v>
      </c>
      <c r="M2450" s="1">
        <v>2332728</v>
      </c>
      <c r="N2450" t="s">
        <v>6475</v>
      </c>
      <c r="O2450">
        <v>133</v>
      </c>
      <c r="P2450" s="6" t="str">
        <f>_xlfn.XLOOKUP(movie3[[#This Row],[year]],inflation!E$2:E$225,inflation!F$2:F$225,,0)</f>
        <v>445.4</v>
      </c>
      <c r="Q2450" s="2">
        <f>movie3[[#This Row],[gross]] * (inflation!B$226 / movie3[[#This Row],[CPI of Released Year]])</f>
        <v>4795342.9654243374</v>
      </c>
      <c r="R2450" s="2">
        <f>movie3[[#This Row],[gross]]-movie3[[#This Row],[budget]]</f>
        <v>2332728</v>
      </c>
    </row>
    <row r="2451" spans="1:18" hidden="1" x14ac:dyDescent="0.25">
      <c r="A2451" t="s">
        <v>7958</v>
      </c>
      <c r="B2451" t="s">
        <v>2000</v>
      </c>
      <c r="C2451" t="s">
        <v>41</v>
      </c>
      <c r="D2451">
        <v>1994</v>
      </c>
      <c r="E2451" t="s">
        <v>7959</v>
      </c>
      <c r="F2451">
        <v>8.1</v>
      </c>
      <c r="G2451" s="1">
        <v>69000</v>
      </c>
      <c r="H2451" t="s">
        <v>4718</v>
      </c>
      <c r="I2451" t="s">
        <v>4718</v>
      </c>
      <c r="J2451" t="s">
        <v>7960</v>
      </c>
      <c r="K2451" t="s">
        <v>492</v>
      </c>
      <c r="M2451" s="1">
        <v>1432358</v>
      </c>
      <c r="N2451" t="s">
        <v>7961</v>
      </c>
      <c r="O2451">
        <v>102</v>
      </c>
      <c r="P2451" s="6" t="str">
        <f>_xlfn.XLOOKUP(movie3[[#This Row],[year]],inflation!E$2:E$225,inflation!F$2:F$225,,0)</f>
        <v>445.4</v>
      </c>
      <c r="Q2451" s="2">
        <f>movie3[[#This Row],[gross]] * (inflation!B$226 / movie3[[#This Row],[CPI of Released Year]])</f>
        <v>2944470.1050740909</v>
      </c>
      <c r="R2451" s="2">
        <f>movie3[[#This Row],[gross]]-movie3[[#This Row],[budget]]</f>
        <v>1432358</v>
      </c>
    </row>
    <row r="2452" spans="1:18" hidden="1" x14ac:dyDescent="0.25">
      <c r="A2452" t="s">
        <v>8018</v>
      </c>
      <c r="B2452" t="s">
        <v>16</v>
      </c>
      <c r="C2452" t="s">
        <v>17</v>
      </c>
      <c r="D2452">
        <v>1994</v>
      </c>
      <c r="E2452" t="s">
        <v>8019</v>
      </c>
      <c r="F2452">
        <v>8.1</v>
      </c>
      <c r="G2452" s="1">
        <v>94000</v>
      </c>
      <c r="H2452" t="s">
        <v>6339</v>
      </c>
      <c r="I2452" t="s">
        <v>6339</v>
      </c>
      <c r="J2452" t="s">
        <v>6340</v>
      </c>
      <c r="K2452" t="s">
        <v>1269</v>
      </c>
      <c r="M2452" s="1">
        <v>3581969</v>
      </c>
      <c r="N2452" t="s">
        <v>6716</v>
      </c>
      <c r="O2452">
        <v>99</v>
      </c>
      <c r="P2452" s="6" t="str">
        <f>_xlfn.XLOOKUP(movie3[[#This Row],[year]],inflation!E$2:E$225,inflation!F$2:F$225,,0)</f>
        <v>445.4</v>
      </c>
      <c r="Q2452" s="2">
        <f>movie3[[#This Row],[gross]] * (inflation!B$226 / movie3[[#This Row],[CPI of Released Year]])</f>
        <v>7363383.0633138753</v>
      </c>
      <c r="R2452" s="2">
        <f>movie3[[#This Row],[gross]]-movie3[[#This Row],[budget]]</f>
        <v>3581969</v>
      </c>
    </row>
    <row r="2453" spans="1:18" hidden="1" x14ac:dyDescent="0.25">
      <c r="A2453" t="s">
        <v>8396</v>
      </c>
      <c r="B2453" t="s">
        <v>448</v>
      </c>
      <c r="C2453" t="s">
        <v>17</v>
      </c>
      <c r="D2453">
        <v>1994</v>
      </c>
      <c r="E2453" t="s">
        <v>8183</v>
      </c>
      <c r="F2453">
        <v>8</v>
      </c>
      <c r="G2453" s="1">
        <v>14000</v>
      </c>
      <c r="H2453" t="s">
        <v>8397</v>
      </c>
      <c r="I2453" t="s">
        <v>8397</v>
      </c>
      <c r="J2453" t="s">
        <v>8398</v>
      </c>
      <c r="K2453" t="s">
        <v>8399</v>
      </c>
      <c r="L2453" s="1">
        <v>1900000</v>
      </c>
      <c r="M2453" s="1">
        <v>763847</v>
      </c>
      <c r="N2453" t="s">
        <v>8400</v>
      </c>
      <c r="O2453">
        <v>113</v>
      </c>
      <c r="P2453" s="6" t="str">
        <f>_xlfn.XLOOKUP(movie3[[#This Row],[year]],inflation!E$2:E$225,inflation!F$2:F$225,,0)</f>
        <v>445.4</v>
      </c>
      <c r="Q2453" s="2">
        <f>movie3[[#This Row],[gross]] * (inflation!B$226 / movie3[[#This Row],[CPI of Released Year]])</f>
        <v>1570225.2204759766</v>
      </c>
      <c r="R2453" s="2">
        <f>movie3[[#This Row],[gross]]-movie3[[#This Row],[budget]]</f>
        <v>-1136153</v>
      </c>
    </row>
    <row r="2454" spans="1:18" hidden="1" x14ac:dyDescent="0.25">
      <c r="A2454" t="s">
        <v>8057</v>
      </c>
      <c r="B2454" t="s">
        <v>16</v>
      </c>
      <c r="C2454" t="s">
        <v>104</v>
      </c>
      <c r="D2454">
        <v>1994</v>
      </c>
      <c r="E2454" t="s">
        <v>8058</v>
      </c>
      <c r="F2454">
        <v>7.9</v>
      </c>
      <c r="G2454" s="1">
        <v>32000</v>
      </c>
      <c r="H2454" t="s">
        <v>8059</v>
      </c>
      <c r="I2454" t="s">
        <v>8060</v>
      </c>
      <c r="J2454" t="s">
        <v>8061</v>
      </c>
      <c r="K2454" t="s">
        <v>1878</v>
      </c>
      <c r="M2454" s="1">
        <v>1608570</v>
      </c>
      <c r="N2454" t="s">
        <v>8062</v>
      </c>
      <c r="O2454">
        <v>102</v>
      </c>
      <c r="P2454" s="6" t="str">
        <f>_xlfn.XLOOKUP(movie3[[#This Row],[year]],inflation!E$2:E$225,inflation!F$2:F$225,,0)</f>
        <v>445.4</v>
      </c>
      <c r="Q2454" s="2">
        <f>movie3[[#This Row],[gross]] * (inflation!B$226 / movie3[[#This Row],[CPI of Released Year]])</f>
        <v>3306705.6398742707</v>
      </c>
      <c r="R2454" s="2">
        <f>movie3[[#This Row],[gross]]-movie3[[#This Row],[budget]]</f>
        <v>1608570</v>
      </c>
    </row>
    <row r="2455" spans="1:18" hidden="1" x14ac:dyDescent="0.25">
      <c r="A2455" t="s">
        <v>8401</v>
      </c>
      <c r="B2455" t="s">
        <v>16</v>
      </c>
      <c r="C2455" t="s">
        <v>17</v>
      </c>
      <c r="D2455">
        <v>1994</v>
      </c>
      <c r="E2455" t="s">
        <v>8363</v>
      </c>
      <c r="F2455">
        <v>7.9</v>
      </c>
      <c r="G2455" s="1">
        <v>15000</v>
      </c>
      <c r="H2455" t="s">
        <v>4419</v>
      </c>
      <c r="I2455" t="s">
        <v>4419</v>
      </c>
      <c r="J2455" t="s">
        <v>4419</v>
      </c>
      <c r="K2455" t="s">
        <v>8402</v>
      </c>
      <c r="L2455" s="1">
        <v>2800000</v>
      </c>
      <c r="M2455" s="1">
        <v>2313461</v>
      </c>
      <c r="N2455" t="s">
        <v>8403</v>
      </c>
      <c r="O2455">
        <v>135</v>
      </c>
      <c r="P2455" s="6" t="str">
        <f>_xlfn.XLOOKUP(movie3[[#This Row],[year]],inflation!E$2:E$225,inflation!F$2:F$225,,0)</f>
        <v>445.4</v>
      </c>
      <c r="Q2455" s="2">
        <f>movie3[[#This Row],[gross]] * (inflation!B$226 / movie3[[#This Row],[CPI of Released Year]])</f>
        <v>4755736.1733273463</v>
      </c>
      <c r="R2455" s="2">
        <f>movie3[[#This Row],[gross]]-movie3[[#This Row],[budget]]</f>
        <v>-486539</v>
      </c>
    </row>
    <row r="2456" spans="1:18" hidden="1" x14ac:dyDescent="0.25">
      <c r="A2456" t="s">
        <v>7993</v>
      </c>
      <c r="B2456" t="s">
        <v>16</v>
      </c>
      <c r="C2456" t="s">
        <v>63</v>
      </c>
      <c r="D2456">
        <v>1994</v>
      </c>
      <c r="E2456" t="s">
        <v>7994</v>
      </c>
      <c r="F2456">
        <v>7.8</v>
      </c>
      <c r="G2456" s="1">
        <v>168000</v>
      </c>
      <c r="H2456" t="s">
        <v>2671</v>
      </c>
      <c r="I2456" t="s">
        <v>7995</v>
      </c>
      <c r="J2456" t="s">
        <v>5686</v>
      </c>
      <c r="K2456" t="s">
        <v>30</v>
      </c>
      <c r="L2456" s="1">
        <v>18000000</v>
      </c>
      <c r="M2456" s="1">
        <v>5887457</v>
      </c>
      <c r="N2456" t="s">
        <v>2094</v>
      </c>
      <c r="O2456">
        <v>127</v>
      </c>
      <c r="P2456" s="6" t="str">
        <f>_xlfn.XLOOKUP(movie3[[#This Row],[year]],inflation!E$2:E$225,inflation!F$2:F$225,,0)</f>
        <v>445.4</v>
      </c>
      <c r="Q2456" s="2">
        <f>movie3[[#This Row],[gross]] * (inflation!B$226 / movie3[[#This Row],[CPI of Released Year]])</f>
        <v>12102729.297709923</v>
      </c>
      <c r="R2456" s="2">
        <f>movie3[[#This Row],[gross]]-movie3[[#This Row],[budget]]</f>
        <v>-12112543</v>
      </c>
    </row>
    <row r="2457" spans="1:18" hidden="1" x14ac:dyDescent="0.25">
      <c r="A2457" t="s">
        <v>8231</v>
      </c>
      <c r="B2457" t="s">
        <v>448</v>
      </c>
      <c r="C2457" t="s">
        <v>41</v>
      </c>
      <c r="D2457">
        <v>1994</v>
      </c>
      <c r="E2457" t="s">
        <v>7963</v>
      </c>
      <c r="F2457">
        <v>7.8</v>
      </c>
      <c r="G2457" s="1">
        <v>19000</v>
      </c>
      <c r="H2457" t="s">
        <v>7787</v>
      </c>
      <c r="I2457" t="s">
        <v>7787</v>
      </c>
      <c r="J2457" t="s">
        <v>8232</v>
      </c>
      <c r="K2457" t="s">
        <v>3008</v>
      </c>
      <c r="M2457" s="1">
        <v>7294403</v>
      </c>
      <c r="N2457" t="s">
        <v>7789</v>
      </c>
      <c r="O2457">
        <v>124</v>
      </c>
      <c r="P2457" s="6" t="str">
        <f>_xlfn.XLOOKUP(movie3[[#This Row],[year]],inflation!E$2:E$225,inflation!F$2:F$225,,0)</f>
        <v>445.4</v>
      </c>
      <c r="Q2457" s="2">
        <f>movie3[[#This Row],[gross]] * (inflation!B$226 / movie3[[#This Row],[CPI of Released Year]])</f>
        <v>14994960.45532106</v>
      </c>
      <c r="R2457" s="2">
        <f>movie3[[#This Row],[gross]]-movie3[[#This Row],[budget]]</f>
        <v>7294403</v>
      </c>
    </row>
    <row r="2458" spans="1:18" hidden="1" x14ac:dyDescent="0.25">
      <c r="A2458" t="s">
        <v>8279</v>
      </c>
      <c r="B2458" t="s">
        <v>337</v>
      </c>
      <c r="C2458" t="s">
        <v>17</v>
      </c>
      <c r="D2458">
        <v>1994</v>
      </c>
      <c r="E2458" t="s">
        <v>8280</v>
      </c>
      <c r="F2458">
        <v>7.8</v>
      </c>
      <c r="G2458" s="1">
        <v>7100</v>
      </c>
      <c r="H2458" t="s">
        <v>5868</v>
      </c>
      <c r="I2458" t="s">
        <v>5868</v>
      </c>
      <c r="J2458" t="s">
        <v>8281</v>
      </c>
      <c r="K2458" t="s">
        <v>5870</v>
      </c>
      <c r="N2458" t="s">
        <v>8282</v>
      </c>
      <c r="O2458">
        <v>103</v>
      </c>
      <c r="P2458" s="6" t="str">
        <f>_xlfn.XLOOKUP(movie3[[#This Row],[year]],inflation!E$2:E$225,inflation!F$2:F$225,,0)</f>
        <v>445.4</v>
      </c>
      <c r="Q2458" s="2">
        <f>movie3[[#This Row],[gross]] * (inflation!B$226 / movie3[[#This Row],[CPI of Released Year]])</f>
        <v>0</v>
      </c>
      <c r="R2458" s="2">
        <f>movie3[[#This Row],[gross]]-movie3[[#This Row],[budget]]</f>
        <v>0</v>
      </c>
    </row>
    <row r="2459" spans="1:18" hidden="1" x14ac:dyDescent="0.25">
      <c r="A2459" t="s">
        <v>7971</v>
      </c>
      <c r="B2459" t="s">
        <v>16</v>
      </c>
      <c r="C2459" t="s">
        <v>41</v>
      </c>
      <c r="D2459">
        <v>1994</v>
      </c>
      <c r="E2459" t="s">
        <v>7972</v>
      </c>
      <c r="F2459">
        <v>7.7</v>
      </c>
      <c r="G2459" s="1">
        <v>214000</v>
      </c>
      <c r="H2459" t="s">
        <v>7973</v>
      </c>
      <c r="I2459" t="s">
        <v>7973</v>
      </c>
      <c r="J2459" t="s">
        <v>7974</v>
      </c>
      <c r="K2459" t="s">
        <v>30</v>
      </c>
      <c r="L2459" s="1">
        <v>27000</v>
      </c>
      <c r="M2459" s="1">
        <v>3151130</v>
      </c>
      <c r="N2459" t="s">
        <v>7975</v>
      </c>
      <c r="O2459">
        <v>92</v>
      </c>
      <c r="P2459" s="6" t="str">
        <f>_xlfn.XLOOKUP(movie3[[#This Row],[year]],inflation!E$2:E$225,inflation!F$2:F$225,,0)</f>
        <v>445.4</v>
      </c>
      <c r="Q2459" s="2">
        <f>movie3[[#This Row],[gross]] * (inflation!B$226 / movie3[[#This Row],[CPI of Released Year]])</f>
        <v>6477715.8239784464</v>
      </c>
      <c r="R2459" s="2">
        <f>movie3[[#This Row],[gross]]-movie3[[#This Row],[budget]]</f>
        <v>3124130</v>
      </c>
    </row>
    <row r="2460" spans="1:18" hidden="1" x14ac:dyDescent="0.25">
      <c r="A2460" t="s">
        <v>8140</v>
      </c>
      <c r="B2460" t="s">
        <v>33</v>
      </c>
      <c r="C2460" t="s">
        <v>63</v>
      </c>
      <c r="D2460">
        <v>1994</v>
      </c>
      <c r="E2460" t="s">
        <v>8141</v>
      </c>
      <c r="F2460">
        <v>7.7</v>
      </c>
      <c r="G2460" s="1">
        <v>34000</v>
      </c>
      <c r="H2460" t="s">
        <v>2074</v>
      </c>
      <c r="I2460" t="s">
        <v>8142</v>
      </c>
      <c r="J2460" t="s">
        <v>8143</v>
      </c>
      <c r="K2460" t="s">
        <v>306</v>
      </c>
      <c r="L2460" s="1">
        <v>3000000</v>
      </c>
      <c r="M2460" s="1">
        <v>21898920</v>
      </c>
      <c r="N2460" t="s">
        <v>4943</v>
      </c>
      <c r="O2460">
        <v>108</v>
      </c>
      <c r="P2460" s="6" t="str">
        <f>_xlfn.XLOOKUP(movie3[[#This Row],[year]],inflation!E$2:E$225,inflation!F$2:F$225,,0)</f>
        <v>445.4</v>
      </c>
      <c r="Q2460" s="2">
        <f>movie3[[#This Row],[gross]] * (inflation!B$226 / movie3[[#This Row],[CPI of Released Year]])</f>
        <v>45017178.158958241</v>
      </c>
      <c r="R2460" s="2">
        <f>movie3[[#This Row],[gross]]-movie3[[#This Row],[budget]]</f>
        <v>18898920</v>
      </c>
    </row>
    <row r="2461" spans="1:18" hidden="1" x14ac:dyDescent="0.25">
      <c r="A2461" t="s">
        <v>8360</v>
      </c>
      <c r="B2461" t="s">
        <v>2000</v>
      </c>
      <c r="C2461" t="s">
        <v>104</v>
      </c>
      <c r="D2461">
        <v>1994</v>
      </c>
      <c r="E2461" t="s">
        <v>8361</v>
      </c>
      <c r="F2461">
        <v>7.7</v>
      </c>
      <c r="G2461" s="1">
        <v>11000</v>
      </c>
      <c r="H2461" t="s">
        <v>4507</v>
      </c>
      <c r="I2461" t="s">
        <v>4507</v>
      </c>
      <c r="J2461" t="s">
        <v>1376</v>
      </c>
      <c r="K2461" t="s">
        <v>306</v>
      </c>
      <c r="M2461" s="1">
        <v>190749</v>
      </c>
      <c r="N2461" t="s">
        <v>4943</v>
      </c>
      <c r="O2461">
        <v>108</v>
      </c>
      <c r="P2461" s="6" t="str">
        <f>_xlfn.XLOOKUP(movie3[[#This Row],[year]],inflation!E$2:E$225,inflation!F$2:F$225,,0)</f>
        <v>445.4</v>
      </c>
      <c r="Q2461" s="2">
        <f>movie3[[#This Row],[gross]] * (inflation!B$226 / movie3[[#This Row],[CPI of Released Year]])</f>
        <v>392118.95913785364</v>
      </c>
      <c r="R2461" s="2">
        <f>movie3[[#This Row],[gross]]-movie3[[#This Row],[budget]]</f>
        <v>190749</v>
      </c>
    </row>
    <row r="2462" spans="1:18" hidden="1" x14ac:dyDescent="0.25">
      <c r="A2462" t="s">
        <v>7937</v>
      </c>
      <c r="B2462" t="s">
        <v>16</v>
      </c>
      <c r="C2462" t="s">
        <v>34</v>
      </c>
      <c r="D2462">
        <v>1994</v>
      </c>
      <c r="E2462" t="s">
        <v>7938</v>
      </c>
      <c r="F2462">
        <v>7.6</v>
      </c>
      <c r="G2462" s="1">
        <v>170000</v>
      </c>
      <c r="H2462" t="s">
        <v>7939</v>
      </c>
      <c r="I2462" t="s">
        <v>7940</v>
      </c>
      <c r="J2462" t="s">
        <v>7108</v>
      </c>
      <c r="K2462" t="s">
        <v>30</v>
      </c>
      <c r="L2462" s="1">
        <v>23000000</v>
      </c>
      <c r="M2462" s="1">
        <v>50693129</v>
      </c>
      <c r="N2462" t="s">
        <v>7941</v>
      </c>
      <c r="O2462">
        <v>102</v>
      </c>
      <c r="P2462" s="6" t="str">
        <f>_xlfn.XLOOKUP(movie3[[#This Row],[year]],inflation!E$2:E$225,inflation!F$2:F$225,,0)</f>
        <v>445.4</v>
      </c>
      <c r="Q2462" s="2">
        <f>movie3[[#This Row],[gross]] * (inflation!B$226 / movie3[[#This Row],[CPI of Released Year]])</f>
        <v>104208865.99101931</v>
      </c>
      <c r="R2462" s="2">
        <f>movie3[[#This Row],[gross]]-movie3[[#This Row],[budget]]</f>
        <v>27693129</v>
      </c>
    </row>
    <row r="2463" spans="1:18" hidden="1" x14ac:dyDescent="0.25">
      <c r="A2463" t="s">
        <v>8109</v>
      </c>
      <c r="B2463" t="s">
        <v>16</v>
      </c>
      <c r="C2463" t="s">
        <v>41</v>
      </c>
      <c r="D2463">
        <v>1994</v>
      </c>
      <c r="E2463" t="s">
        <v>7918</v>
      </c>
      <c r="F2463">
        <v>7.6</v>
      </c>
      <c r="G2463" s="1">
        <v>67000</v>
      </c>
      <c r="H2463" t="s">
        <v>6339</v>
      </c>
      <c r="I2463" t="s">
        <v>6339</v>
      </c>
      <c r="J2463" t="s">
        <v>8110</v>
      </c>
      <c r="K2463" t="s">
        <v>1269</v>
      </c>
      <c r="M2463" s="1">
        <v>1237219</v>
      </c>
      <c r="N2463" t="s">
        <v>6716</v>
      </c>
      <c r="O2463">
        <v>92</v>
      </c>
      <c r="P2463" s="6" t="str">
        <f>_xlfn.XLOOKUP(movie3[[#This Row],[year]],inflation!E$2:E$225,inflation!F$2:F$225,,0)</f>
        <v>445.4</v>
      </c>
      <c r="Q2463" s="2">
        <f>movie3[[#This Row],[gross]] * (inflation!B$226 / movie3[[#This Row],[CPI of Released Year]])</f>
        <v>2543326.7094746297</v>
      </c>
      <c r="R2463" s="2">
        <f>movie3[[#This Row],[gross]]-movie3[[#This Row],[budget]]</f>
        <v>1237219</v>
      </c>
    </row>
    <row r="2464" spans="1:18" hidden="1" x14ac:dyDescent="0.25">
      <c r="A2464" t="s">
        <v>8193</v>
      </c>
      <c r="B2464" t="s">
        <v>16</v>
      </c>
      <c r="C2464" t="s">
        <v>34</v>
      </c>
      <c r="D2464">
        <v>1994</v>
      </c>
      <c r="E2464" t="s">
        <v>8194</v>
      </c>
      <c r="F2464">
        <v>7.6</v>
      </c>
      <c r="G2464" s="1">
        <v>44000</v>
      </c>
      <c r="H2464" t="s">
        <v>8195</v>
      </c>
      <c r="I2464" t="s">
        <v>7059</v>
      </c>
      <c r="J2464" t="s">
        <v>2754</v>
      </c>
      <c r="K2464" t="s">
        <v>492</v>
      </c>
      <c r="L2464" s="1">
        <v>10000000</v>
      </c>
      <c r="M2464" s="1">
        <v>11555430</v>
      </c>
      <c r="N2464" t="s">
        <v>555</v>
      </c>
      <c r="O2464">
        <v>102</v>
      </c>
      <c r="P2464" s="6" t="str">
        <f>_xlfn.XLOOKUP(movie3[[#This Row],[year]],inflation!E$2:E$225,inflation!F$2:F$225,,0)</f>
        <v>445.4</v>
      </c>
      <c r="Q2464" s="2">
        <f>movie3[[#This Row],[gross]] * (inflation!B$226 / movie3[[#This Row],[CPI of Released Year]])</f>
        <v>23754269.663224068</v>
      </c>
      <c r="R2464" s="2">
        <f>movie3[[#This Row],[gross]]-movie3[[#This Row],[budget]]</f>
        <v>1555430</v>
      </c>
    </row>
    <row r="2465" spans="1:18" hidden="1" x14ac:dyDescent="0.25">
      <c r="A2465" t="s">
        <v>8325</v>
      </c>
      <c r="B2465" t="s">
        <v>16</v>
      </c>
      <c r="C2465" t="s">
        <v>104</v>
      </c>
      <c r="D2465">
        <v>1994</v>
      </c>
      <c r="E2465" t="s">
        <v>8326</v>
      </c>
      <c r="F2465">
        <v>7.6</v>
      </c>
      <c r="G2465" s="1">
        <v>12000</v>
      </c>
      <c r="H2465" t="s">
        <v>5915</v>
      </c>
      <c r="I2465" t="s">
        <v>5915</v>
      </c>
      <c r="J2465" t="s">
        <v>8327</v>
      </c>
      <c r="K2465" t="s">
        <v>30</v>
      </c>
      <c r="L2465" s="1">
        <v>3500000</v>
      </c>
      <c r="M2465" s="1">
        <v>8094616</v>
      </c>
      <c r="N2465" t="s">
        <v>8328</v>
      </c>
      <c r="O2465">
        <v>114</v>
      </c>
      <c r="P2465" s="6" t="str">
        <f>_xlfn.XLOOKUP(movie3[[#This Row],[year]],inflation!E$2:E$225,inflation!F$2:F$225,,0)</f>
        <v>445.4</v>
      </c>
      <c r="Q2465" s="2">
        <f>movie3[[#This Row],[gross]] * (inflation!B$226 / movie3[[#This Row],[CPI of Released Year]])</f>
        <v>16639942.545127975</v>
      </c>
      <c r="R2465" s="2">
        <f>movie3[[#This Row],[gross]]-movie3[[#This Row],[budget]]</f>
        <v>4594616</v>
      </c>
    </row>
    <row r="2466" spans="1:18" hidden="1" x14ac:dyDescent="0.25">
      <c r="A2466" t="s">
        <v>7931</v>
      </c>
      <c r="B2466" t="s">
        <v>16</v>
      </c>
      <c r="C2466" t="s">
        <v>17</v>
      </c>
      <c r="D2466">
        <v>1994</v>
      </c>
      <c r="E2466" t="s">
        <v>7932</v>
      </c>
      <c r="F2466">
        <v>7.5</v>
      </c>
      <c r="G2466" s="1">
        <v>154000</v>
      </c>
      <c r="H2466" t="s">
        <v>3351</v>
      </c>
      <c r="I2466" t="s">
        <v>7933</v>
      </c>
      <c r="J2466" t="s">
        <v>6538</v>
      </c>
      <c r="K2466" t="s">
        <v>30</v>
      </c>
      <c r="L2466" s="1">
        <v>30000000</v>
      </c>
      <c r="M2466" s="1">
        <v>160638883</v>
      </c>
      <c r="N2466" t="s">
        <v>2102</v>
      </c>
      <c r="O2466">
        <v>133</v>
      </c>
      <c r="P2466" s="6" t="str">
        <f>_xlfn.XLOOKUP(movie3[[#This Row],[year]],inflation!E$2:E$225,inflation!F$2:F$225,,0)</f>
        <v>445.4</v>
      </c>
      <c r="Q2466" s="2">
        <f>movie3[[#This Row],[gross]] * (inflation!B$226 / movie3[[#This Row],[CPI of Released Year]])</f>
        <v>330222185.17018414</v>
      </c>
      <c r="R2466" s="2">
        <f>movie3[[#This Row],[gross]]-movie3[[#This Row],[budget]]</f>
        <v>130638883</v>
      </c>
    </row>
    <row r="2467" spans="1:18" hidden="1" x14ac:dyDescent="0.25">
      <c r="A2467" t="s">
        <v>7942</v>
      </c>
      <c r="B2467" t="s">
        <v>16</v>
      </c>
      <c r="C2467" t="s">
        <v>17</v>
      </c>
      <c r="D2467">
        <v>1994</v>
      </c>
      <c r="E2467" t="s">
        <v>7943</v>
      </c>
      <c r="F2467">
        <v>7.5</v>
      </c>
      <c r="G2467" s="1">
        <v>301000</v>
      </c>
      <c r="H2467" t="s">
        <v>2245</v>
      </c>
      <c r="I2467" t="s">
        <v>7944</v>
      </c>
      <c r="J2467" t="s">
        <v>6538</v>
      </c>
      <c r="K2467" t="s">
        <v>30</v>
      </c>
      <c r="L2467" s="1">
        <v>60000000</v>
      </c>
      <c r="M2467" s="1">
        <v>223664608</v>
      </c>
      <c r="N2467" t="s">
        <v>6298</v>
      </c>
      <c r="O2467">
        <v>123</v>
      </c>
      <c r="P2467" s="6" t="str">
        <f>_xlfn.XLOOKUP(movie3[[#This Row],[year]],inflation!E$2:E$225,inflation!F$2:F$225,,0)</f>
        <v>445.4</v>
      </c>
      <c r="Q2467" s="2">
        <f>movie3[[#This Row],[gross]] * (inflation!B$226 / movie3[[#This Row],[CPI of Released Year]])</f>
        <v>459782925.6506511</v>
      </c>
      <c r="R2467" s="2">
        <f>movie3[[#This Row],[gross]]-movie3[[#This Row],[budget]]</f>
        <v>163664608</v>
      </c>
    </row>
    <row r="2468" spans="1:18" hidden="1" x14ac:dyDescent="0.25">
      <c r="A2468" t="s">
        <v>7988</v>
      </c>
      <c r="B2468" t="s">
        <v>16</v>
      </c>
      <c r="C2468" t="s">
        <v>41</v>
      </c>
      <c r="D2468">
        <v>1994</v>
      </c>
      <c r="E2468" t="s">
        <v>7989</v>
      </c>
      <c r="F2468">
        <v>7.5</v>
      </c>
      <c r="G2468" s="1">
        <v>48000</v>
      </c>
      <c r="H2468" t="s">
        <v>7990</v>
      </c>
      <c r="I2468" t="s">
        <v>7990</v>
      </c>
      <c r="J2468" t="s">
        <v>6646</v>
      </c>
      <c r="K2468" t="s">
        <v>248</v>
      </c>
      <c r="M2468" s="1">
        <v>11265402</v>
      </c>
      <c r="N2468" t="s">
        <v>219</v>
      </c>
      <c r="O2468">
        <v>104</v>
      </c>
      <c r="P2468" s="6" t="str">
        <f>_xlfn.XLOOKUP(movie3[[#This Row],[year]],inflation!E$2:E$225,inflation!F$2:F$225,,0)</f>
        <v>445.4</v>
      </c>
      <c r="Q2468" s="2">
        <f>movie3[[#This Row],[gross]] * (inflation!B$226 / movie3[[#This Row],[CPI of Released Year]])</f>
        <v>23158064.820835207</v>
      </c>
      <c r="R2468" s="2">
        <f>movie3[[#This Row],[gross]]-movie3[[#This Row],[budget]]</f>
        <v>11265402</v>
      </c>
    </row>
    <row r="2469" spans="1:18" hidden="1" x14ac:dyDescent="0.25">
      <c r="A2469" t="s">
        <v>8100</v>
      </c>
      <c r="B2469" t="s">
        <v>2000</v>
      </c>
      <c r="C2469" t="s">
        <v>63</v>
      </c>
      <c r="D2469">
        <v>1994</v>
      </c>
      <c r="E2469" t="s">
        <v>7994</v>
      </c>
      <c r="F2469">
        <v>7.5</v>
      </c>
      <c r="G2469" s="1">
        <v>66000</v>
      </c>
      <c r="H2469" t="s">
        <v>100</v>
      </c>
      <c r="I2469" t="s">
        <v>8101</v>
      </c>
      <c r="J2469" t="s">
        <v>8102</v>
      </c>
      <c r="K2469" t="s">
        <v>30</v>
      </c>
      <c r="L2469" s="1">
        <v>31000000</v>
      </c>
      <c r="M2469" s="1">
        <v>24822619</v>
      </c>
      <c r="N2469" t="s">
        <v>6534</v>
      </c>
      <c r="O2469">
        <v>133</v>
      </c>
      <c r="P2469" s="6" t="str">
        <f>_xlfn.XLOOKUP(movie3[[#This Row],[year]],inflation!E$2:E$225,inflation!F$2:F$225,,0)</f>
        <v>445.4</v>
      </c>
      <c r="Q2469" s="2">
        <f>movie3[[#This Row],[gross]] * (inflation!B$226 / movie3[[#This Row],[CPI of Released Year]])</f>
        <v>51027368.559497081</v>
      </c>
      <c r="R2469" s="2">
        <f>movie3[[#This Row],[gross]]-movie3[[#This Row],[budget]]</f>
        <v>-6177381</v>
      </c>
    </row>
    <row r="2470" spans="1:18" hidden="1" x14ac:dyDescent="0.25">
      <c r="A2470" t="s">
        <v>8158</v>
      </c>
      <c r="B2470" t="s">
        <v>33</v>
      </c>
      <c r="C2470" t="s">
        <v>17</v>
      </c>
      <c r="D2470">
        <v>1994</v>
      </c>
      <c r="E2470" t="s">
        <v>8005</v>
      </c>
      <c r="F2470">
        <v>7.5</v>
      </c>
      <c r="G2470" s="1">
        <v>7400</v>
      </c>
      <c r="H2470" t="s">
        <v>1848</v>
      </c>
      <c r="I2470" t="s">
        <v>8159</v>
      </c>
      <c r="J2470" t="s">
        <v>8160</v>
      </c>
      <c r="K2470" t="s">
        <v>30</v>
      </c>
      <c r="L2470" s="1">
        <v>3000000</v>
      </c>
      <c r="M2470" s="1">
        <v>6159269</v>
      </c>
      <c r="N2470" t="s">
        <v>8161</v>
      </c>
      <c r="O2470">
        <v>103</v>
      </c>
      <c r="P2470" s="6" t="str">
        <f>_xlfn.XLOOKUP(movie3[[#This Row],[year]],inflation!E$2:E$225,inflation!F$2:F$225,,0)</f>
        <v>445.4</v>
      </c>
      <c r="Q2470" s="2">
        <f>movie3[[#This Row],[gross]] * (inflation!B$226 / movie3[[#This Row],[CPI of Released Year]])</f>
        <v>12661487.867983835</v>
      </c>
      <c r="R2470" s="2">
        <f>movie3[[#This Row],[gross]]-movie3[[#This Row],[budget]]</f>
        <v>3159269</v>
      </c>
    </row>
    <row r="2471" spans="1:18" hidden="1" x14ac:dyDescent="0.25">
      <c r="A2471" t="s">
        <v>3838</v>
      </c>
      <c r="B2471" t="s">
        <v>16</v>
      </c>
      <c r="C2471" t="s">
        <v>41</v>
      </c>
      <c r="D2471">
        <v>1994</v>
      </c>
      <c r="E2471" t="s">
        <v>7932</v>
      </c>
      <c r="F2471">
        <v>7.4</v>
      </c>
      <c r="G2471" s="1">
        <v>19000</v>
      </c>
      <c r="H2471" t="s">
        <v>1241</v>
      </c>
      <c r="I2471" t="s">
        <v>8155</v>
      </c>
      <c r="J2471" t="s">
        <v>317</v>
      </c>
      <c r="K2471" t="s">
        <v>30</v>
      </c>
      <c r="L2471" s="1">
        <v>20000000</v>
      </c>
      <c r="M2471" s="1">
        <v>39491975</v>
      </c>
      <c r="N2471" t="s">
        <v>6471</v>
      </c>
      <c r="O2471">
        <v>110</v>
      </c>
      <c r="P2471" s="6" t="str">
        <f>_xlfn.XLOOKUP(movie3[[#This Row],[year]],inflation!E$2:E$225,inflation!F$2:F$225,,0)</f>
        <v>445.4</v>
      </c>
      <c r="Q2471" s="2">
        <f>movie3[[#This Row],[gross]] * (inflation!B$226 / movie3[[#This Row],[CPI of Released Year]])</f>
        <v>81182874.517287835</v>
      </c>
      <c r="R2471" s="2">
        <f>movie3[[#This Row],[gross]]-movie3[[#This Row],[budget]]</f>
        <v>19491975</v>
      </c>
    </row>
    <row r="2472" spans="1:18" hidden="1" x14ac:dyDescent="0.25">
      <c r="A2472" t="s">
        <v>8182</v>
      </c>
      <c r="B2472" t="s">
        <v>16</v>
      </c>
      <c r="C2472" t="s">
        <v>41</v>
      </c>
      <c r="D2472">
        <v>1994</v>
      </c>
      <c r="E2472" t="s">
        <v>8183</v>
      </c>
      <c r="F2472">
        <v>7.4</v>
      </c>
      <c r="G2472" s="1">
        <v>36000</v>
      </c>
      <c r="H2472" t="s">
        <v>289</v>
      </c>
      <c r="I2472" t="s">
        <v>289</v>
      </c>
      <c r="J2472" t="s">
        <v>2627</v>
      </c>
      <c r="K2472" t="s">
        <v>30</v>
      </c>
      <c r="L2472" s="1">
        <v>20000000</v>
      </c>
      <c r="M2472" s="1">
        <v>13383747</v>
      </c>
      <c r="N2472" t="s">
        <v>3746</v>
      </c>
      <c r="O2472">
        <v>98</v>
      </c>
      <c r="P2472" s="6" t="str">
        <f>_xlfn.XLOOKUP(movie3[[#This Row],[year]],inflation!E$2:E$225,inflation!F$2:F$225,,0)</f>
        <v>445.4</v>
      </c>
      <c r="Q2472" s="2">
        <f>movie3[[#This Row],[gross]] * (inflation!B$226 / movie3[[#This Row],[CPI of Released Year]])</f>
        <v>27512704.879209701</v>
      </c>
      <c r="R2472" s="2">
        <f>movie3[[#This Row],[gross]]-movie3[[#This Row],[budget]]</f>
        <v>-6616253</v>
      </c>
    </row>
    <row r="2473" spans="1:18" hidden="1" x14ac:dyDescent="0.25">
      <c r="A2473" t="s">
        <v>8184</v>
      </c>
      <c r="B2473" t="s">
        <v>16</v>
      </c>
      <c r="C2473" t="s">
        <v>63</v>
      </c>
      <c r="D2473">
        <v>1994</v>
      </c>
      <c r="E2473" t="s">
        <v>8000</v>
      </c>
      <c r="F2473">
        <v>7.4</v>
      </c>
      <c r="G2473" s="1">
        <v>17000</v>
      </c>
      <c r="H2473" t="s">
        <v>8185</v>
      </c>
      <c r="I2473" t="s">
        <v>7458</v>
      </c>
      <c r="J2473" t="s">
        <v>551</v>
      </c>
      <c r="K2473" t="s">
        <v>453</v>
      </c>
      <c r="M2473" s="1">
        <v>1318578</v>
      </c>
      <c r="N2473" t="s">
        <v>5269</v>
      </c>
      <c r="O2473">
        <v>159</v>
      </c>
      <c r="P2473" s="6" t="str">
        <f>_xlfn.XLOOKUP(movie3[[#This Row],[year]],inflation!E$2:E$225,inflation!F$2:F$225,,0)</f>
        <v>445.4</v>
      </c>
      <c r="Q2473" s="2">
        <f>movie3[[#This Row],[gross]] * (inflation!B$226 / movie3[[#This Row],[CPI of Released Year]])</f>
        <v>2710574.8019757522</v>
      </c>
      <c r="R2473" s="2">
        <f>movie3[[#This Row],[gross]]-movie3[[#This Row],[budget]]</f>
        <v>1318578</v>
      </c>
    </row>
    <row r="2474" spans="1:18" hidden="1" x14ac:dyDescent="0.25">
      <c r="A2474" t="s">
        <v>8230</v>
      </c>
      <c r="B2474" t="s">
        <v>16</v>
      </c>
      <c r="C2474" t="s">
        <v>63</v>
      </c>
      <c r="D2474">
        <v>1994</v>
      </c>
      <c r="E2474" t="s">
        <v>8134</v>
      </c>
      <c r="F2474">
        <v>7.4</v>
      </c>
      <c r="G2474" s="1">
        <v>24000</v>
      </c>
      <c r="H2474" t="s">
        <v>4939</v>
      </c>
      <c r="I2474" t="s">
        <v>4939</v>
      </c>
      <c r="J2474" t="s">
        <v>3365</v>
      </c>
      <c r="K2474" t="s">
        <v>22</v>
      </c>
      <c r="M2474" s="1">
        <v>9914409</v>
      </c>
      <c r="N2474" t="s">
        <v>7591</v>
      </c>
      <c r="O2474">
        <v>121</v>
      </c>
      <c r="P2474" s="6" t="str">
        <f>_xlfn.XLOOKUP(movie3[[#This Row],[year]],inflation!E$2:E$225,inflation!F$2:F$225,,0)</f>
        <v>445.4</v>
      </c>
      <c r="Q2474" s="2">
        <f>movie3[[#This Row],[gross]] * (inflation!B$226 / movie3[[#This Row],[CPI of Released Year]])</f>
        <v>20380855.142343961</v>
      </c>
      <c r="R2474" s="2">
        <f>movie3[[#This Row],[gross]]-movie3[[#This Row],[budget]]</f>
        <v>9914409</v>
      </c>
    </row>
    <row r="2475" spans="1:18" hidden="1" x14ac:dyDescent="0.25">
      <c r="A2475" t="s">
        <v>8404</v>
      </c>
      <c r="B2475" t="s">
        <v>33</v>
      </c>
      <c r="C2475" t="s">
        <v>25</v>
      </c>
      <c r="D2475">
        <v>1994</v>
      </c>
      <c r="E2475" t="s">
        <v>8405</v>
      </c>
      <c r="F2475">
        <v>7.4</v>
      </c>
      <c r="G2475" s="1">
        <v>4100</v>
      </c>
      <c r="H2475" t="s">
        <v>8406</v>
      </c>
      <c r="I2475" t="s">
        <v>8407</v>
      </c>
      <c r="J2475" t="s">
        <v>8408</v>
      </c>
      <c r="K2475" t="s">
        <v>22</v>
      </c>
      <c r="M2475" s="1">
        <v>12712</v>
      </c>
      <c r="N2475" t="s">
        <v>618</v>
      </c>
      <c r="O2475">
        <v>94</v>
      </c>
      <c r="P2475" s="6" t="str">
        <f>_xlfn.XLOOKUP(movie3[[#This Row],[year]],inflation!E$2:E$225,inflation!F$2:F$225,,0)</f>
        <v>445.4</v>
      </c>
      <c r="Q2475" s="2">
        <f>movie3[[#This Row],[gross]] * (inflation!B$226 / movie3[[#This Row],[CPI of Released Year]])</f>
        <v>26131.807813201616</v>
      </c>
      <c r="R2475" s="2">
        <f>movie3[[#This Row],[gross]]-movie3[[#This Row],[budget]]</f>
        <v>12712</v>
      </c>
    </row>
    <row r="2476" spans="1:18" hidden="1" x14ac:dyDescent="0.25">
      <c r="A2476" t="s">
        <v>7928</v>
      </c>
      <c r="B2476" t="s">
        <v>2000</v>
      </c>
      <c r="C2476" t="s">
        <v>41</v>
      </c>
      <c r="D2476">
        <v>1994</v>
      </c>
      <c r="E2476" t="s">
        <v>7929</v>
      </c>
      <c r="F2476">
        <v>7.3</v>
      </c>
      <c r="G2476" s="1">
        <v>361000</v>
      </c>
      <c r="H2476" t="s">
        <v>7930</v>
      </c>
      <c r="I2476" t="s">
        <v>7930</v>
      </c>
      <c r="J2476" t="s">
        <v>7916</v>
      </c>
      <c r="K2476" t="s">
        <v>30</v>
      </c>
      <c r="L2476" s="1">
        <v>17000000</v>
      </c>
      <c r="M2476" s="1">
        <v>247275374</v>
      </c>
      <c r="N2476" t="s">
        <v>2027</v>
      </c>
      <c r="O2476">
        <v>107</v>
      </c>
      <c r="P2476" s="6" t="str">
        <f>_xlfn.XLOOKUP(movie3[[#This Row],[year]],inflation!E$2:E$225,inflation!F$2:F$225,,0)</f>
        <v>445.4</v>
      </c>
      <c r="Q2476" s="2">
        <f>movie3[[#This Row],[gross]] * (inflation!B$226 / movie3[[#This Row],[CPI of Released Year]])</f>
        <v>508319111.88684332</v>
      </c>
      <c r="R2476" s="2">
        <f>movie3[[#This Row],[gross]]-movie3[[#This Row],[budget]]</f>
        <v>230275374</v>
      </c>
    </row>
    <row r="2477" spans="1:18" hidden="1" x14ac:dyDescent="0.25">
      <c r="A2477" t="s">
        <v>7934</v>
      </c>
      <c r="B2477" t="s">
        <v>16</v>
      </c>
      <c r="C2477" t="s">
        <v>34</v>
      </c>
      <c r="D2477">
        <v>1994</v>
      </c>
      <c r="E2477" t="s">
        <v>7935</v>
      </c>
      <c r="F2477">
        <v>7.3</v>
      </c>
      <c r="G2477" s="1">
        <v>222000</v>
      </c>
      <c r="H2477" t="s">
        <v>792</v>
      </c>
      <c r="I2477" t="s">
        <v>6778</v>
      </c>
      <c r="J2477" t="s">
        <v>7936</v>
      </c>
      <c r="K2477" t="s">
        <v>30</v>
      </c>
      <c r="L2477" s="1">
        <v>34000000</v>
      </c>
      <c r="M2477" s="1">
        <v>50283563</v>
      </c>
      <c r="N2477" t="s">
        <v>23</v>
      </c>
      <c r="O2477">
        <v>118</v>
      </c>
      <c r="P2477" s="6" t="str">
        <f>_xlfn.XLOOKUP(movie3[[#This Row],[year]],inflation!E$2:E$225,inflation!F$2:F$225,,0)</f>
        <v>445.4</v>
      </c>
      <c r="Q2477" s="2">
        <f>movie3[[#This Row],[gross]] * (inflation!B$226 / movie3[[#This Row],[CPI of Released Year]])</f>
        <v>103366929.23843737</v>
      </c>
      <c r="R2477" s="2">
        <f>movie3[[#This Row],[gross]]-movie3[[#This Row],[budget]]</f>
        <v>16283563</v>
      </c>
    </row>
    <row r="2478" spans="1:18" hidden="1" x14ac:dyDescent="0.25">
      <c r="A2478" t="s">
        <v>7952</v>
      </c>
      <c r="B2478" t="s">
        <v>33</v>
      </c>
      <c r="C2478" t="s">
        <v>17</v>
      </c>
      <c r="D2478">
        <v>1994</v>
      </c>
      <c r="E2478" t="s">
        <v>7953</v>
      </c>
      <c r="F2478">
        <v>7.3</v>
      </c>
      <c r="G2478" s="1">
        <v>54000</v>
      </c>
      <c r="H2478" t="s">
        <v>2428</v>
      </c>
      <c r="I2478" t="s">
        <v>7954</v>
      </c>
      <c r="J2478" t="s">
        <v>3091</v>
      </c>
      <c r="K2478" t="s">
        <v>30</v>
      </c>
      <c r="L2478" s="1">
        <v>18000000</v>
      </c>
      <c r="M2478" s="1">
        <v>50083616</v>
      </c>
      <c r="N2478" t="s">
        <v>31</v>
      </c>
      <c r="O2478">
        <v>115</v>
      </c>
      <c r="P2478" s="6" t="str">
        <f>_xlfn.XLOOKUP(movie3[[#This Row],[year]],inflation!E$2:E$225,inflation!F$2:F$225,,0)</f>
        <v>445.4</v>
      </c>
      <c r="Q2478" s="2">
        <f>movie3[[#This Row],[gross]] * (inflation!B$226 / movie3[[#This Row],[CPI of Released Year]])</f>
        <v>102955902.13201617</v>
      </c>
      <c r="R2478" s="2">
        <f>movie3[[#This Row],[gross]]-movie3[[#This Row],[budget]]</f>
        <v>32083616</v>
      </c>
    </row>
    <row r="2479" spans="1:18" hidden="1" x14ac:dyDescent="0.25">
      <c r="A2479" t="s">
        <v>7967</v>
      </c>
      <c r="B2479" t="s">
        <v>16</v>
      </c>
      <c r="C2479" t="s">
        <v>63</v>
      </c>
      <c r="D2479">
        <v>1994</v>
      </c>
      <c r="E2479" t="s">
        <v>7968</v>
      </c>
      <c r="F2479">
        <v>7.3</v>
      </c>
      <c r="G2479" s="1">
        <v>60000</v>
      </c>
      <c r="H2479" t="s">
        <v>6886</v>
      </c>
      <c r="I2479" t="s">
        <v>7969</v>
      </c>
      <c r="J2479" t="s">
        <v>7970</v>
      </c>
      <c r="K2479" t="s">
        <v>1878</v>
      </c>
      <c r="L2479" s="1">
        <v>5000000</v>
      </c>
      <c r="M2479" s="1">
        <v>3049135</v>
      </c>
      <c r="N2479" t="s">
        <v>6889</v>
      </c>
      <c r="O2479">
        <v>99</v>
      </c>
      <c r="P2479" s="6" t="str">
        <f>_xlfn.XLOOKUP(movie3[[#This Row],[year]],inflation!E$2:E$225,inflation!F$2:F$225,,0)</f>
        <v>445.4</v>
      </c>
      <c r="Q2479" s="2">
        <f>movie3[[#This Row],[gross]] * (inflation!B$226 / movie3[[#This Row],[CPI of Released Year]])</f>
        <v>6268046.7130669067</v>
      </c>
      <c r="R2479" s="2">
        <f>movie3[[#This Row],[gross]]-movie3[[#This Row],[budget]]</f>
        <v>-1950865</v>
      </c>
    </row>
    <row r="2480" spans="1:18" hidden="1" x14ac:dyDescent="0.25">
      <c r="A2480" t="s">
        <v>8087</v>
      </c>
      <c r="B2480" t="s">
        <v>16</v>
      </c>
      <c r="C2480" t="s">
        <v>104</v>
      </c>
      <c r="D2480">
        <v>1994</v>
      </c>
      <c r="E2480" t="s">
        <v>8088</v>
      </c>
      <c r="F2480">
        <v>7.3</v>
      </c>
      <c r="G2480" s="1">
        <v>58000</v>
      </c>
      <c r="H2480" t="s">
        <v>8089</v>
      </c>
      <c r="I2480" t="s">
        <v>8090</v>
      </c>
      <c r="J2480" t="s">
        <v>6048</v>
      </c>
      <c r="K2480" t="s">
        <v>22</v>
      </c>
      <c r="L2480" s="1">
        <v>2500000</v>
      </c>
      <c r="M2480" s="1">
        <v>2079569</v>
      </c>
      <c r="N2480" t="s">
        <v>1986</v>
      </c>
      <c r="O2480">
        <v>89</v>
      </c>
      <c r="P2480" s="6" t="str">
        <f>_xlfn.XLOOKUP(movie3[[#This Row],[year]],inflation!E$2:E$225,inflation!F$2:F$225,,0)</f>
        <v>445.4</v>
      </c>
      <c r="Q2480" s="2">
        <f>movie3[[#This Row],[gross]] * (inflation!B$226 / movie3[[#This Row],[CPI of Released Year]])</f>
        <v>4274928.9995509656</v>
      </c>
      <c r="R2480" s="2">
        <f>movie3[[#This Row],[gross]]-movie3[[#This Row],[budget]]</f>
        <v>-420431</v>
      </c>
    </row>
    <row r="2481" spans="1:18" hidden="1" x14ac:dyDescent="0.25">
      <c r="A2481" t="s">
        <v>8133</v>
      </c>
      <c r="B2481" t="s">
        <v>16</v>
      </c>
      <c r="C2481" t="s">
        <v>17</v>
      </c>
      <c r="D2481">
        <v>1994</v>
      </c>
      <c r="E2481" t="s">
        <v>8134</v>
      </c>
      <c r="F2481">
        <v>7.3</v>
      </c>
      <c r="G2481" s="1">
        <v>23000</v>
      </c>
      <c r="H2481" t="s">
        <v>3487</v>
      </c>
      <c r="I2481" t="s">
        <v>8135</v>
      </c>
      <c r="J2481" t="s">
        <v>3238</v>
      </c>
      <c r="K2481" t="s">
        <v>22</v>
      </c>
      <c r="L2481" s="1">
        <v>12000000</v>
      </c>
      <c r="M2481" s="1">
        <v>3103716</v>
      </c>
      <c r="N2481" t="s">
        <v>7529</v>
      </c>
      <c r="O2481">
        <v>103</v>
      </c>
      <c r="P2481" s="6" t="str">
        <f>_xlfn.XLOOKUP(movie3[[#This Row],[year]],inflation!E$2:E$225,inflation!F$2:F$225,,0)</f>
        <v>445.4</v>
      </c>
      <c r="Q2481" s="2">
        <f>movie3[[#This Row],[gross]] * (inflation!B$226 / movie3[[#This Row],[CPI of Released Year]])</f>
        <v>6380247.7988325106</v>
      </c>
      <c r="R2481" s="2">
        <f>movie3[[#This Row],[gross]]-movie3[[#This Row],[budget]]</f>
        <v>-8896284</v>
      </c>
    </row>
    <row r="2482" spans="1:18" hidden="1" x14ac:dyDescent="0.25">
      <c r="A2482" t="s">
        <v>8410</v>
      </c>
      <c r="B2482" t="s">
        <v>16</v>
      </c>
      <c r="C2482" t="s">
        <v>41</v>
      </c>
      <c r="D2482">
        <v>1994</v>
      </c>
      <c r="E2482" t="s">
        <v>8411</v>
      </c>
      <c r="F2482">
        <v>7.3</v>
      </c>
      <c r="G2482" s="1">
        <v>5200</v>
      </c>
      <c r="H2482" t="s">
        <v>8412</v>
      </c>
      <c r="I2482" t="s">
        <v>4972</v>
      </c>
      <c r="J2482" t="s">
        <v>8413</v>
      </c>
      <c r="K2482" t="s">
        <v>248</v>
      </c>
      <c r="M2482" s="1">
        <v>766464</v>
      </c>
      <c r="N2482" t="s">
        <v>6690</v>
      </c>
      <c r="O2482">
        <v>100</v>
      </c>
      <c r="P2482" s="6" t="str">
        <f>_xlfn.XLOOKUP(movie3[[#This Row],[year]],inflation!E$2:E$225,inflation!F$2:F$225,,0)</f>
        <v>445.4</v>
      </c>
      <c r="Q2482" s="2">
        <f>movie3[[#This Row],[gross]] * (inflation!B$226 / movie3[[#This Row],[CPI of Released Year]])</f>
        <v>1575604.9357880556</v>
      </c>
      <c r="R2482" s="2">
        <f>movie3[[#This Row],[gross]]-movie3[[#This Row],[budget]]</f>
        <v>766464</v>
      </c>
    </row>
    <row r="2483" spans="1:18" hidden="1" x14ac:dyDescent="0.25">
      <c r="A2483" t="s">
        <v>7907</v>
      </c>
      <c r="B2483" t="s">
        <v>16</v>
      </c>
      <c r="C2483" t="s">
        <v>34</v>
      </c>
      <c r="D2483">
        <v>1994</v>
      </c>
      <c r="E2483" t="s">
        <v>7702</v>
      </c>
      <c r="F2483">
        <v>7.2</v>
      </c>
      <c r="G2483" s="1">
        <v>243000</v>
      </c>
      <c r="H2483" t="s">
        <v>1998</v>
      </c>
      <c r="I2483" t="s">
        <v>7908</v>
      </c>
      <c r="J2483" t="s">
        <v>999</v>
      </c>
      <c r="K2483" t="s">
        <v>30</v>
      </c>
      <c r="L2483" s="1">
        <v>115000000</v>
      </c>
      <c r="M2483" s="1">
        <v>378882411</v>
      </c>
      <c r="N2483" t="s">
        <v>180</v>
      </c>
      <c r="O2483">
        <v>141</v>
      </c>
      <c r="P2483" s="6" t="str">
        <f>_xlfn.XLOOKUP(movie3[[#This Row],[year]],inflation!E$2:E$225,inflation!F$2:F$225,,0)</f>
        <v>445.4</v>
      </c>
      <c r="Q2483" s="2">
        <f>movie3[[#This Row],[gross]] * (inflation!B$226 / movie3[[#This Row],[CPI of Released Year]])</f>
        <v>778861103.52851367</v>
      </c>
      <c r="R2483" s="2">
        <f>movie3[[#This Row],[gross]]-movie3[[#This Row],[budget]]</f>
        <v>263882411</v>
      </c>
    </row>
    <row r="2484" spans="1:18" hidden="1" x14ac:dyDescent="0.25">
      <c r="A2484" t="s">
        <v>7917</v>
      </c>
      <c r="B2484" t="s">
        <v>16</v>
      </c>
      <c r="C2484" t="s">
        <v>34</v>
      </c>
      <c r="D2484">
        <v>1994</v>
      </c>
      <c r="E2484" t="s">
        <v>7918</v>
      </c>
      <c r="F2484">
        <v>7.2</v>
      </c>
      <c r="G2484" s="1">
        <v>339000</v>
      </c>
      <c r="H2484" t="s">
        <v>7919</v>
      </c>
      <c r="I2484" t="s">
        <v>7920</v>
      </c>
      <c r="J2484" t="s">
        <v>5079</v>
      </c>
      <c r="K2484" t="s">
        <v>30</v>
      </c>
      <c r="L2484" s="1">
        <v>30000000</v>
      </c>
      <c r="M2484" s="1">
        <v>350448145</v>
      </c>
      <c r="N2484" t="s">
        <v>7921</v>
      </c>
      <c r="O2484">
        <v>116</v>
      </c>
      <c r="P2484" s="6" t="str">
        <f>_xlfn.XLOOKUP(movie3[[#This Row],[year]],inflation!E$2:E$225,inflation!F$2:F$225,,0)</f>
        <v>445.4</v>
      </c>
      <c r="Q2484" s="2">
        <f>movie3[[#This Row],[gross]] * (inflation!B$226 / movie3[[#This Row],[CPI of Released Year]])</f>
        <v>720409343.42613387</v>
      </c>
      <c r="R2484" s="2">
        <f>movie3[[#This Row],[gross]]-movie3[[#This Row],[budget]]</f>
        <v>320448145</v>
      </c>
    </row>
    <row r="2485" spans="1:18" hidden="1" x14ac:dyDescent="0.25">
      <c r="A2485" t="s">
        <v>8004</v>
      </c>
      <c r="B2485" t="s">
        <v>16</v>
      </c>
      <c r="C2485" t="s">
        <v>17</v>
      </c>
      <c r="D2485">
        <v>1994</v>
      </c>
      <c r="E2485" t="s">
        <v>8005</v>
      </c>
      <c r="F2485">
        <v>7.2</v>
      </c>
      <c r="G2485" s="1">
        <v>64000</v>
      </c>
      <c r="H2485" t="s">
        <v>126</v>
      </c>
      <c r="I2485" t="s">
        <v>8006</v>
      </c>
      <c r="J2485" t="s">
        <v>674</v>
      </c>
      <c r="K2485" t="s">
        <v>30</v>
      </c>
      <c r="L2485" s="1">
        <v>8000000</v>
      </c>
      <c r="M2485" s="1">
        <v>8924549</v>
      </c>
      <c r="N2485" t="s">
        <v>2027</v>
      </c>
      <c r="O2485">
        <v>95</v>
      </c>
      <c r="P2485" s="6" t="str">
        <f>_xlfn.XLOOKUP(movie3[[#This Row],[year]],inflation!E$2:E$225,inflation!F$2:F$225,,0)</f>
        <v>445.4</v>
      </c>
      <c r="Q2485" s="2">
        <f>movie3[[#This Row],[gross]] * (inflation!B$226 / movie3[[#This Row],[CPI of Released Year]])</f>
        <v>18346019.453075886</v>
      </c>
      <c r="R2485" s="2">
        <f>movie3[[#This Row],[gross]]-movie3[[#This Row],[budget]]</f>
        <v>924549</v>
      </c>
    </row>
    <row r="2486" spans="1:18" hidden="1" x14ac:dyDescent="0.25">
      <c r="A2486" t="s">
        <v>8043</v>
      </c>
      <c r="B2486" t="s">
        <v>16</v>
      </c>
      <c r="C2486" t="s">
        <v>41</v>
      </c>
      <c r="D2486">
        <v>1994</v>
      </c>
      <c r="E2486" t="s">
        <v>8044</v>
      </c>
      <c r="F2486">
        <v>7.2</v>
      </c>
      <c r="G2486" s="1">
        <v>37000</v>
      </c>
      <c r="H2486" t="s">
        <v>8045</v>
      </c>
      <c r="I2486" t="s">
        <v>8045</v>
      </c>
      <c r="J2486" t="s">
        <v>8046</v>
      </c>
      <c r="K2486" t="s">
        <v>248</v>
      </c>
      <c r="L2486" s="1">
        <v>9000000</v>
      </c>
      <c r="M2486" s="1">
        <v>15482277</v>
      </c>
      <c r="N2486" t="s">
        <v>7422</v>
      </c>
      <c r="O2486">
        <v>106</v>
      </c>
      <c r="P2486" s="6" t="str">
        <f>_xlfn.XLOOKUP(movie3[[#This Row],[year]],inflation!E$2:E$225,inflation!F$2:F$225,,0)</f>
        <v>445.4</v>
      </c>
      <c r="Q2486" s="2">
        <f>movie3[[#This Row],[gross]] * (inflation!B$226 / movie3[[#This Row],[CPI of Released Year]])</f>
        <v>31826611.632689718</v>
      </c>
      <c r="R2486" s="2">
        <f>movie3[[#This Row],[gross]]-movie3[[#This Row],[budget]]</f>
        <v>6482277</v>
      </c>
    </row>
    <row r="2487" spans="1:18" hidden="1" x14ac:dyDescent="0.25">
      <c r="A2487" t="s">
        <v>8074</v>
      </c>
      <c r="B2487" t="s">
        <v>33</v>
      </c>
      <c r="C2487" t="s">
        <v>41</v>
      </c>
      <c r="D2487">
        <v>1994</v>
      </c>
      <c r="E2487" t="s">
        <v>8075</v>
      </c>
      <c r="F2487">
        <v>7.2</v>
      </c>
      <c r="G2487" s="1">
        <v>78000</v>
      </c>
      <c r="H2487" t="s">
        <v>2096</v>
      </c>
      <c r="I2487" t="s">
        <v>2925</v>
      </c>
      <c r="J2487" t="s">
        <v>5299</v>
      </c>
      <c r="K2487" t="s">
        <v>22</v>
      </c>
      <c r="L2487" s="1">
        <v>40000000</v>
      </c>
      <c r="M2487" s="1">
        <v>2816518</v>
      </c>
      <c r="N2487" t="s">
        <v>219</v>
      </c>
      <c r="O2487">
        <v>111</v>
      </c>
      <c r="P2487" s="6" t="str">
        <f>_xlfn.XLOOKUP(movie3[[#This Row],[year]],inflation!E$2:E$225,inflation!F$2:F$225,,0)</f>
        <v>445.4</v>
      </c>
      <c r="Q2487" s="2">
        <f>movie3[[#This Row],[gross]] * (inflation!B$226 / movie3[[#This Row],[CPI of Released Year]])</f>
        <v>5789860.5316569377</v>
      </c>
      <c r="R2487" s="2">
        <f>movie3[[#This Row],[gross]]-movie3[[#This Row],[budget]]</f>
        <v>-37183482</v>
      </c>
    </row>
    <row r="2488" spans="1:18" hidden="1" x14ac:dyDescent="0.25">
      <c r="A2488" t="s">
        <v>8146</v>
      </c>
      <c r="B2488" t="s">
        <v>2000</v>
      </c>
      <c r="C2488" t="s">
        <v>63</v>
      </c>
      <c r="D2488">
        <v>1994</v>
      </c>
      <c r="E2488" t="s">
        <v>8147</v>
      </c>
      <c r="F2488">
        <v>7.2</v>
      </c>
      <c r="G2488" s="1">
        <v>16000</v>
      </c>
      <c r="H2488" t="s">
        <v>8148</v>
      </c>
      <c r="I2488" t="s">
        <v>2483</v>
      </c>
      <c r="J2488" t="s">
        <v>8149</v>
      </c>
      <c r="K2488" t="s">
        <v>22</v>
      </c>
      <c r="L2488" s="1">
        <v>65897768</v>
      </c>
      <c r="M2488" s="1">
        <v>15238689</v>
      </c>
      <c r="N2488" t="s">
        <v>1991</v>
      </c>
      <c r="O2488">
        <v>110</v>
      </c>
      <c r="P2488" s="6" t="str">
        <f>_xlfn.XLOOKUP(movie3[[#This Row],[year]],inflation!E$2:E$225,inflation!F$2:F$225,,0)</f>
        <v>445.4</v>
      </c>
      <c r="Q2488" s="2">
        <f>movie3[[#This Row],[gross]] * (inflation!B$226 / movie3[[#This Row],[CPI of Released Year]])</f>
        <v>31325872.58284688</v>
      </c>
      <c r="R2488" s="2">
        <f>movie3[[#This Row],[gross]]-movie3[[#This Row],[budget]]</f>
        <v>-50659079</v>
      </c>
    </row>
    <row r="2489" spans="1:18" hidden="1" x14ac:dyDescent="0.25">
      <c r="A2489" t="s">
        <v>8440</v>
      </c>
      <c r="B2489" t="s">
        <v>16</v>
      </c>
      <c r="C2489" t="s">
        <v>17</v>
      </c>
      <c r="D2489">
        <v>1994</v>
      </c>
      <c r="E2489" t="s">
        <v>8441</v>
      </c>
      <c r="F2489">
        <v>7.2</v>
      </c>
      <c r="G2489" s="1">
        <v>3100</v>
      </c>
      <c r="H2489" t="s">
        <v>4952</v>
      </c>
      <c r="I2489" t="s">
        <v>8442</v>
      </c>
      <c r="J2489" t="s">
        <v>759</v>
      </c>
      <c r="K2489" t="s">
        <v>22</v>
      </c>
      <c r="M2489" s="1">
        <v>487391</v>
      </c>
      <c r="N2489" t="s">
        <v>8443</v>
      </c>
      <c r="O2489">
        <v>97</v>
      </c>
      <c r="P2489" s="6" t="str">
        <f>_xlfn.XLOOKUP(movie3[[#This Row],[year]],inflation!E$2:E$225,inflation!F$2:F$225,,0)</f>
        <v>445.4</v>
      </c>
      <c r="Q2489" s="2">
        <f>movie3[[#This Row],[gross]] * (inflation!B$226 / movie3[[#This Row],[CPI of Released Year]])</f>
        <v>1001920.070947463</v>
      </c>
      <c r="R2489" s="2">
        <f>movie3[[#This Row],[gross]]-movie3[[#This Row],[budget]]</f>
        <v>487391</v>
      </c>
    </row>
    <row r="2490" spans="1:18" hidden="1" x14ac:dyDescent="0.25">
      <c r="A2490" t="s">
        <v>7922</v>
      </c>
      <c r="B2490" t="s">
        <v>2000</v>
      </c>
      <c r="C2490" t="s">
        <v>34</v>
      </c>
      <c r="D2490">
        <v>1994</v>
      </c>
      <c r="E2490" t="s">
        <v>7923</v>
      </c>
      <c r="F2490">
        <v>7.1</v>
      </c>
      <c r="G2490" s="1">
        <v>180000</v>
      </c>
      <c r="H2490" t="s">
        <v>6856</v>
      </c>
      <c r="I2490" t="s">
        <v>7924</v>
      </c>
      <c r="J2490" t="s">
        <v>508</v>
      </c>
      <c r="K2490" t="s">
        <v>30</v>
      </c>
      <c r="L2490" s="1">
        <v>55000000</v>
      </c>
      <c r="M2490" s="1">
        <v>196567262</v>
      </c>
      <c r="N2490" t="s">
        <v>6515</v>
      </c>
      <c r="O2490">
        <v>116</v>
      </c>
      <c r="P2490" s="6" t="str">
        <f>_xlfn.XLOOKUP(movie3[[#This Row],[year]],inflation!E$2:E$225,inflation!F$2:F$225,,0)</f>
        <v>445.4</v>
      </c>
      <c r="Q2490" s="2">
        <f>movie3[[#This Row],[gross]] * (inflation!B$226 / movie3[[#This Row],[CPI of Released Year]])</f>
        <v>404079445.63807815</v>
      </c>
      <c r="R2490" s="2">
        <f>movie3[[#This Row],[gross]]-movie3[[#This Row],[budget]]</f>
        <v>141567262</v>
      </c>
    </row>
    <row r="2491" spans="1:18" hidden="1" x14ac:dyDescent="0.25">
      <c r="A2491" t="s">
        <v>7945</v>
      </c>
      <c r="B2491" t="s">
        <v>16</v>
      </c>
      <c r="C2491" t="s">
        <v>41</v>
      </c>
      <c r="D2491">
        <v>1994</v>
      </c>
      <c r="E2491" t="s">
        <v>7946</v>
      </c>
      <c r="F2491">
        <v>7.1</v>
      </c>
      <c r="G2491" s="1">
        <v>144000</v>
      </c>
      <c r="H2491" t="s">
        <v>263</v>
      </c>
      <c r="I2491" t="s">
        <v>5450</v>
      </c>
      <c r="J2491" t="s">
        <v>6914</v>
      </c>
      <c r="K2491" t="s">
        <v>22</v>
      </c>
      <c r="L2491" s="1">
        <v>4400000</v>
      </c>
      <c r="M2491" s="1">
        <v>245700832</v>
      </c>
      <c r="N2491" t="s">
        <v>219</v>
      </c>
      <c r="O2491">
        <v>117</v>
      </c>
      <c r="P2491" s="6" t="str">
        <f>_xlfn.XLOOKUP(movie3[[#This Row],[year]],inflation!E$2:E$225,inflation!F$2:F$225,,0)</f>
        <v>445.4</v>
      </c>
      <c r="Q2491" s="2">
        <f>movie3[[#This Row],[gross]] * (inflation!B$226 / movie3[[#This Row],[CPI of Released Year]])</f>
        <v>505082356.93578809</v>
      </c>
      <c r="R2491" s="2">
        <f>movie3[[#This Row],[gross]]-movie3[[#This Row],[budget]]</f>
        <v>241300832</v>
      </c>
    </row>
    <row r="2492" spans="1:18" hidden="1" x14ac:dyDescent="0.25">
      <c r="A2492" t="s">
        <v>7984</v>
      </c>
      <c r="B2492" t="s">
        <v>16</v>
      </c>
      <c r="C2492" t="s">
        <v>104</v>
      </c>
      <c r="D2492">
        <v>1994</v>
      </c>
      <c r="E2492" t="s">
        <v>7985</v>
      </c>
      <c r="F2492">
        <v>7.1</v>
      </c>
      <c r="G2492" s="1">
        <v>22000</v>
      </c>
      <c r="H2492" t="s">
        <v>5314</v>
      </c>
      <c r="I2492" t="s">
        <v>7986</v>
      </c>
      <c r="J2492" t="s">
        <v>7987</v>
      </c>
      <c r="K2492" t="s">
        <v>22</v>
      </c>
      <c r="L2492" s="1">
        <v>2500000</v>
      </c>
      <c r="M2492" s="1">
        <v>5842603</v>
      </c>
      <c r="N2492" t="s">
        <v>1042</v>
      </c>
      <c r="O2492">
        <v>110</v>
      </c>
      <c r="P2492" s="6" t="str">
        <f>_xlfn.XLOOKUP(movie3[[#This Row],[year]],inflation!E$2:E$225,inflation!F$2:F$225,,0)</f>
        <v>445.4</v>
      </c>
      <c r="Q2492" s="2">
        <f>movie3[[#This Row],[gross]] * (inflation!B$226 / movie3[[#This Row],[CPI of Released Year]])</f>
        <v>12010523.814099686</v>
      </c>
      <c r="R2492" s="2">
        <f>movie3[[#This Row],[gross]]-movie3[[#This Row],[budget]]</f>
        <v>3342603</v>
      </c>
    </row>
    <row r="2493" spans="1:18" hidden="1" x14ac:dyDescent="0.25">
      <c r="A2493" t="s">
        <v>8117</v>
      </c>
      <c r="B2493" t="s">
        <v>448</v>
      </c>
      <c r="C2493" t="s">
        <v>104</v>
      </c>
      <c r="D2493">
        <v>1994</v>
      </c>
      <c r="E2493" t="s">
        <v>8118</v>
      </c>
      <c r="F2493">
        <v>7.1</v>
      </c>
      <c r="G2493" s="1">
        <v>4500</v>
      </c>
      <c r="H2493" t="s">
        <v>6714</v>
      </c>
      <c r="I2493" t="s">
        <v>6714</v>
      </c>
      <c r="J2493" t="s">
        <v>8119</v>
      </c>
      <c r="K2493" t="s">
        <v>453</v>
      </c>
      <c r="M2493" s="1">
        <v>39003</v>
      </c>
      <c r="N2493" t="s">
        <v>6716</v>
      </c>
      <c r="O2493">
        <v>102</v>
      </c>
      <c r="P2493" s="6" t="str">
        <f>_xlfn.XLOOKUP(movie3[[#This Row],[year]],inflation!E$2:E$225,inflation!F$2:F$225,,0)</f>
        <v>445.4</v>
      </c>
      <c r="Q2493" s="2">
        <f>movie3[[#This Row],[gross]] * (inflation!B$226 / movie3[[#This Row],[CPI of Released Year]])</f>
        <v>80177.698248765155</v>
      </c>
      <c r="R2493" s="2">
        <f>movie3[[#This Row],[gross]]-movie3[[#This Row],[budget]]</f>
        <v>39003</v>
      </c>
    </row>
    <row r="2494" spans="1:18" hidden="1" x14ac:dyDescent="0.25">
      <c r="A2494" t="s">
        <v>8122</v>
      </c>
      <c r="B2494" t="s">
        <v>16</v>
      </c>
      <c r="C2494" t="s">
        <v>17</v>
      </c>
      <c r="D2494">
        <v>1994</v>
      </c>
      <c r="E2494" t="s">
        <v>8123</v>
      </c>
      <c r="F2494">
        <v>7.1</v>
      </c>
      <c r="G2494" s="1">
        <v>19000</v>
      </c>
      <c r="H2494" t="s">
        <v>6612</v>
      </c>
      <c r="I2494" t="s">
        <v>6612</v>
      </c>
      <c r="J2494" t="s">
        <v>8124</v>
      </c>
      <c r="K2494" t="s">
        <v>195</v>
      </c>
      <c r="M2494" s="1">
        <v>4221036</v>
      </c>
      <c r="N2494" t="s">
        <v>6614</v>
      </c>
      <c r="O2494">
        <v>103</v>
      </c>
      <c r="P2494" s="6" t="str">
        <f>_xlfn.XLOOKUP(movie3[[#This Row],[year]],inflation!E$2:E$225,inflation!F$2:F$225,,0)</f>
        <v>445.4</v>
      </c>
      <c r="Q2494" s="2">
        <f>movie3[[#This Row],[gross]] * (inflation!B$226 / movie3[[#This Row],[CPI of Released Year]])</f>
        <v>8677100.4975303095</v>
      </c>
      <c r="R2494" s="2">
        <f>movie3[[#This Row],[gross]]-movie3[[#This Row],[budget]]</f>
        <v>4221036</v>
      </c>
    </row>
    <row r="2495" spans="1:18" hidden="1" x14ac:dyDescent="0.25">
      <c r="A2495" t="s">
        <v>8247</v>
      </c>
      <c r="B2495" t="s">
        <v>16</v>
      </c>
      <c r="C2495" t="s">
        <v>41</v>
      </c>
      <c r="D2495">
        <v>1994</v>
      </c>
      <c r="E2495" t="s">
        <v>8248</v>
      </c>
      <c r="F2495">
        <v>7.1</v>
      </c>
      <c r="G2495" s="1">
        <v>20000</v>
      </c>
      <c r="H2495" t="s">
        <v>8249</v>
      </c>
      <c r="I2495" t="s">
        <v>8250</v>
      </c>
      <c r="J2495" t="s">
        <v>8251</v>
      </c>
      <c r="K2495" t="s">
        <v>306</v>
      </c>
      <c r="L2495" s="1">
        <v>4000000</v>
      </c>
      <c r="M2495" s="1">
        <v>253986</v>
      </c>
      <c r="N2495" t="s">
        <v>8252</v>
      </c>
      <c r="O2495">
        <v>105</v>
      </c>
      <c r="P2495" s="6" t="str">
        <f>_xlfn.XLOOKUP(movie3[[#This Row],[year]],inflation!E$2:E$225,inflation!F$2:F$225,,0)</f>
        <v>445.4</v>
      </c>
      <c r="Q2495" s="2">
        <f>movie3[[#This Row],[gross]] * (inflation!B$226 / movie3[[#This Row],[CPI of Released Year]])</f>
        <v>522114.01347103727</v>
      </c>
      <c r="R2495" s="2">
        <f>movie3[[#This Row],[gross]]-movie3[[#This Row],[budget]]</f>
        <v>-3746014</v>
      </c>
    </row>
    <row r="2496" spans="1:18" hidden="1" x14ac:dyDescent="0.25">
      <c r="A2496" t="s">
        <v>8258</v>
      </c>
      <c r="B2496" t="s">
        <v>16</v>
      </c>
      <c r="C2496" t="s">
        <v>34</v>
      </c>
      <c r="D2496">
        <v>1994</v>
      </c>
      <c r="E2496" t="s">
        <v>8259</v>
      </c>
      <c r="F2496">
        <v>7.1</v>
      </c>
      <c r="G2496" s="1">
        <v>14000</v>
      </c>
      <c r="H2496" t="s">
        <v>4718</v>
      </c>
      <c r="I2496" t="s">
        <v>8260</v>
      </c>
      <c r="J2496" t="s">
        <v>7960</v>
      </c>
      <c r="K2496" t="s">
        <v>492</v>
      </c>
      <c r="M2496" s="1">
        <v>1977198</v>
      </c>
      <c r="N2496" t="s">
        <v>7961</v>
      </c>
      <c r="O2496">
        <v>100</v>
      </c>
      <c r="P2496" s="6" t="str">
        <f>_xlfn.XLOOKUP(movie3[[#This Row],[year]],inflation!E$2:E$225,inflation!F$2:F$225,,0)</f>
        <v>445.4</v>
      </c>
      <c r="Q2496" s="2">
        <f>movie3[[#This Row],[gross]] * (inflation!B$226 / movie3[[#This Row],[CPI of Released Year]])</f>
        <v>4064486.9528513695</v>
      </c>
      <c r="R2496" s="2">
        <f>movie3[[#This Row],[gross]]-movie3[[#This Row],[budget]]</f>
        <v>1977198</v>
      </c>
    </row>
    <row r="2497" spans="1:18" hidden="1" x14ac:dyDescent="0.25">
      <c r="A2497" t="s">
        <v>8362</v>
      </c>
      <c r="B2497" t="s">
        <v>16</v>
      </c>
      <c r="C2497" t="s">
        <v>41</v>
      </c>
      <c r="D2497">
        <v>1994</v>
      </c>
      <c r="E2497" t="s">
        <v>8363</v>
      </c>
      <c r="F2497">
        <v>7.1</v>
      </c>
      <c r="G2497" s="1">
        <v>22000</v>
      </c>
      <c r="H2497" t="s">
        <v>8364</v>
      </c>
      <c r="I2497" t="s">
        <v>8364</v>
      </c>
      <c r="J2497" t="s">
        <v>8365</v>
      </c>
      <c r="K2497" t="s">
        <v>30</v>
      </c>
      <c r="L2497" s="1">
        <v>700000</v>
      </c>
      <c r="M2497" s="1">
        <v>382928</v>
      </c>
      <c r="N2497" t="s">
        <v>7190</v>
      </c>
      <c r="O2497">
        <v>93</v>
      </c>
      <c r="P2497" s="6" t="str">
        <f>_xlfn.XLOOKUP(movie3[[#This Row],[year]],inflation!E$2:E$225,inflation!F$2:F$225,,0)</f>
        <v>445.4</v>
      </c>
      <c r="Q2497" s="2">
        <f>movie3[[#This Row],[gross]] * (inflation!B$226 / movie3[[#This Row],[CPI of Released Year]])</f>
        <v>787177.54108666372</v>
      </c>
      <c r="R2497" s="2">
        <f>movie3[[#This Row],[gross]]-movie3[[#This Row],[budget]]</f>
        <v>-317072</v>
      </c>
    </row>
    <row r="2498" spans="1:18" hidden="1" x14ac:dyDescent="0.25">
      <c r="A2498" t="s">
        <v>8388</v>
      </c>
      <c r="B2498" t="s">
        <v>16</v>
      </c>
      <c r="C2498" t="s">
        <v>17</v>
      </c>
      <c r="D2498">
        <v>1994</v>
      </c>
      <c r="E2498" t="s">
        <v>8123</v>
      </c>
      <c r="F2498">
        <v>7.1</v>
      </c>
      <c r="G2498" s="1">
        <v>9800</v>
      </c>
      <c r="H2498" t="s">
        <v>8389</v>
      </c>
      <c r="I2498" t="s">
        <v>8390</v>
      </c>
      <c r="J2498" t="s">
        <v>8391</v>
      </c>
      <c r="K2498" t="s">
        <v>22</v>
      </c>
      <c r="M2498" s="1">
        <v>4165845</v>
      </c>
      <c r="N2498" t="s">
        <v>6567</v>
      </c>
      <c r="O2498">
        <v>98</v>
      </c>
      <c r="P2498" s="6" t="str">
        <f>_xlfn.XLOOKUP(movie3[[#This Row],[year]],inflation!E$2:E$225,inflation!F$2:F$225,,0)</f>
        <v>445.4</v>
      </c>
      <c r="Q2498" s="2">
        <f>movie3[[#This Row],[gross]] * (inflation!B$226 / movie3[[#This Row],[CPI of Released Year]])</f>
        <v>8563645.4467894025</v>
      </c>
      <c r="R2498" s="2">
        <f>movie3[[#This Row],[gross]]-movie3[[#This Row],[budget]]</f>
        <v>4165845</v>
      </c>
    </row>
    <row r="2499" spans="1:18" hidden="1" x14ac:dyDescent="0.25">
      <c r="A2499" t="s">
        <v>7980</v>
      </c>
      <c r="B2499" t="s">
        <v>33</v>
      </c>
      <c r="C2499" t="s">
        <v>34</v>
      </c>
      <c r="D2499">
        <v>1994</v>
      </c>
      <c r="E2499" t="s">
        <v>7729</v>
      </c>
      <c r="F2499">
        <v>7</v>
      </c>
      <c r="G2499" s="1">
        <v>104000</v>
      </c>
      <c r="H2499" t="s">
        <v>1154</v>
      </c>
      <c r="I2499" t="s">
        <v>7981</v>
      </c>
      <c r="J2499" t="s">
        <v>536</v>
      </c>
      <c r="K2499" t="s">
        <v>30</v>
      </c>
      <c r="L2499" s="1">
        <v>75000000</v>
      </c>
      <c r="M2499" s="1">
        <v>183031272</v>
      </c>
      <c r="N2499" t="s">
        <v>7982</v>
      </c>
      <c r="O2499">
        <v>127</v>
      </c>
      <c r="P2499" s="6" t="str">
        <f>_xlfn.XLOOKUP(movie3[[#This Row],[year]],inflation!E$2:E$225,inflation!F$2:F$225,,0)</f>
        <v>445.4</v>
      </c>
      <c r="Q2499" s="2">
        <f>movie3[[#This Row],[gross]] * (inflation!B$226 / movie3[[#This Row],[CPI of Released Year]])</f>
        <v>376253777.82487655</v>
      </c>
      <c r="R2499" s="2">
        <f>movie3[[#This Row],[gross]]-movie3[[#This Row],[budget]]</f>
        <v>108031272</v>
      </c>
    </row>
    <row r="2500" spans="1:18" hidden="1" x14ac:dyDescent="0.25">
      <c r="A2500" t="s">
        <v>8186</v>
      </c>
      <c r="B2500" t="s">
        <v>2000</v>
      </c>
      <c r="C2500" t="s">
        <v>41</v>
      </c>
      <c r="D2500">
        <v>1994</v>
      </c>
      <c r="E2500" t="s">
        <v>7938</v>
      </c>
      <c r="F2500">
        <v>7</v>
      </c>
      <c r="G2500" s="1">
        <v>9700</v>
      </c>
      <c r="H2500" t="s">
        <v>3430</v>
      </c>
      <c r="I2500" t="s">
        <v>8187</v>
      </c>
      <c r="J2500" t="s">
        <v>8188</v>
      </c>
      <c r="K2500" t="s">
        <v>30</v>
      </c>
      <c r="L2500" s="1">
        <v>14000000</v>
      </c>
      <c r="M2500" s="1">
        <v>13642861</v>
      </c>
      <c r="N2500" t="s">
        <v>61</v>
      </c>
      <c r="O2500">
        <v>115</v>
      </c>
      <c r="P2500" s="6" t="str">
        <f>_xlfn.XLOOKUP(movie3[[#This Row],[year]],inflation!E$2:E$225,inflation!F$2:F$225,,0)</f>
        <v>445.4</v>
      </c>
      <c r="Q2500" s="2">
        <f>movie3[[#This Row],[gross]] * (inflation!B$226 / movie3[[#This Row],[CPI of Released Year]])</f>
        <v>28045360.421194434</v>
      </c>
      <c r="R2500" s="2">
        <f>movie3[[#This Row],[gross]]-movie3[[#This Row],[budget]]</f>
        <v>-357139</v>
      </c>
    </row>
    <row r="2501" spans="1:18" hidden="1" x14ac:dyDescent="0.25">
      <c r="A2501" t="s">
        <v>8393</v>
      </c>
      <c r="B2501" t="s">
        <v>2000</v>
      </c>
      <c r="C2501" t="s">
        <v>41</v>
      </c>
      <c r="D2501">
        <v>1994</v>
      </c>
      <c r="E2501" t="s">
        <v>7914</v>
      </c>
      <c r="F2501">
        <v>7</v>
      </c>
      <c r="G2501" s="1">
        <v>5800</v>
      </c>
      <c r="H2501" t="s">
        <v>5919</v>
      </c>
      <c r="I2501" t="s">
        <v>5919</v>
      </c>
      <c r="J2501" t="s">
        <v>8394</v>
      </c>
      <c r="K2501" t="s">
        <v>30</v>
      </c>
      <c r="L2501" s="1">
        <v>3200000</v>
      </c>
      <c r="M2501" s="1">
        <v>7266973</v>
      </c>
      <c r="N2501" t="s">
        <v>8395</v>
      </c>
      <c r="O2501">
        <v>101</v>
      </c>
      <c r="P2501" s="6" t="str">
        <f>_xlfn.XLOOKUP(movie3[[#This Row],[year]],inflation!E$2:E$225,inflation!F$2:F$225,,0)</f>
        <v>445.4</v>
      </c>
      <c r="Q2501" s="2">
        <f>movie3[[#This Row],[gross]] * (inflation!B$226 / movie3[[#This Row],[CPI of Released Year]])</f>
        <v>14938573.145038169</v>
      </c>
      <c r="R2501" s="2">
        <f>movie3[[#This Row],[gross]]-movie3[[#This Row],[budget]]</f>
        <v>4066973</v>
      </c>
    </row>
    <row r="2502" spans="1:18" hidden="1" x14ac:dyDescent="0.25">
      <c r="A2502" t="s">
        <v>7913</v>
      </c>
      <c r="B2502" t="s">
        <v>2000</v>
      </c>
      <c r="C2502" t="s">
        <v>34</v>
      </c>
      <c r="D2502">
        <v>1994</v>
      </c>
      <c r="E2502" t="s">
        <v>7914</v>
      </c>
      <c r="F2502">
        <v>6.9</v>
      </c>
      <c r="G2502" s="1">
        <v>357000</v>
      </c>
      <c r="H2502" t="s">
        <v>3936</v>
      </c>
      <c r="I2502" t="s">
        <v>7915</v>
      </c>
      <c r="J2502" t="s">
        <v>7916</v>
      </c>
      <c r="K2502" t="s">
        <v>30</v>
      </c>
      <c r="L2502" s="1">
        <v>23000000</v>
      </c>
      <c r="M2502" s="1">
        <v>351583407</v>
      </c>
      <c r="N2502" t="s">
        <v>2027</v>
      </c>
      <c r="O2502">
        <v>101</v>
      </c>
      <c r="P2502" s="6" t="str">
        <f>_xlfn.XLOOKUP(movie3[[#This Row],[year]],inflation!E$2:E$225,inflation!F$2:F$225,,0)</f>
        <v>445.4</v>
      </c>
      <c r="Q2502" s="2">
        <f>movie3[[#This Row],[gross]] * (inflation!B$226 / movie3[[#This Row],[CPI of Released Year]])</f>
        <v>722743079.14054787</v>
      </c>
      <c r="R2502" s="2">
        <f>movie3[[#This Row],[gross]]-movie3[[#This Row],[budget]]</f>
        <v>328583407</v>
      </c>
    </row>
    <row r="2503" spans="1:18" hidden="1" x14ac:dyDescent="0.25">
      <c r="A2503" t="s">
        <v>7949</v>
      </c>
      <c r="B2503" t="s">
        <v>2000</v>
      </c>
      <c r="C2503" t="s">
        <v>41</v>
      </c>
      <c r="D2503">
        <v>1994</v>
      </c>
      <c r="E2503" t="s">
        <v>6965</v>
      </c>
      <c r="F2503">
        <v>6.9</v>
      </c>
      <c r="G2503" s="1">
        <v>284000</v>
      </c>
      <c r="H2503" t="s">
        <v>7950</v>
      </c>
      <c r="I2503" t="s">
        <v>7951</v>
      </c>
      <c r="J2503" t="s">
        <v>7916</v>
      </c>
      <c r="K2503" t="s">
        <v>30</v>
      </c>
      <c r="L2503" s="1">
        <v>15000000</v>
      </c>
      <c r="M2503" s="1">
        <v>107217396</v>
      </c>
      <c r="N2503" t="s">
        <v>4533</v>
      </c>
      <c r="O2503">
        <v>86</v>
      </c>
      <c r="P2503" s="6" t="str">
        <f>_xlfn.XLOOKUP(movie3[[#This Row],[year]],inflation!E$2:E$225,inflation!F$2:F$225,,0)</f>
        <v>445.4</v>
      </c>
      <c r="Q2503" s="2">
        <f>movie3[[#This Row],[gross]] * (inflation!B$226 / movie3[[#This Row],[CPI of Released Year]])</f>
        <v>220404687.42164347</v>
      </c>
      <c r="R2503" s="2">
        <f>movie3[[#This Row],[gross]]-movie3[[#This Row],[budget]]</f>
        <v>92217396</v>
      </c>
    </row>
    <row r="2504" spans="1:18" hidden="1" x14ac:dyDescent="0.25">
      <c r="A2504" t="s">
        <v>7962</v>
      </c>
      <c r="B2504" t="s">
        <v>2000</v>
      </c>
      <c r="C2504" t="s">
        <v>34</v>
      </c>
      <c r="D2504">
        <v>1994</v>
      </c>
      <c r="E2504" t="s">
        <v>7963</v>
      </c>
      <c r="F2504">
        <v>6.9</v>
      </c>
      <c r="G2504" s="1">
        <v>93000</v>
      </c>
      <c r="H2504" t="s">
        <v>5213</v>
      </c>
      <c r="I2504" t="s">
        <v>5689</v>
      </c>
      <c r="J2504" t="s">
        <v>498</v>
      </c>
      <c r="K2504" t="s">
        <v>30</v>
      </c>
      <c r="L2504" s="1">
        <v>62000000</v>
      </c>
      <c r="M2504" s="1">
        <v>215887717</v>
      </c>
      <c r="N2504" t="s">
        <v>6884</v>
      </c>
      <c r="O2504">
        <v>141</v>
      </c>
      <c r="P2504" s="6" t="str">
        <f>_xlfn.XLOOKUP(movie3[[#This Row],[year]],inflation!E$2:E$225,inflation!F$2:F$225,,0)</f>
        <v>445.4</v>
      </c>
      <c r="Q2504" s="2">
        <f>movie3[[#This Row],[gross]] * (inflation!B$226 / movie3[[#This Row],[CPI of Released Year]])</f>
        <v>443796124.12483162</v>
      </c>
      <c r="R2504" s="2">
        <f>movie3[[#This Row],[gross]]-movie3[[#This Row],[budget]]</f>
        <v>153887717</v>
      </c>
    </row>
    <row r="2505" spans="1:18" hidden="1" x14ac:dyDescent="0.25">
      <c r="A2505" t="s">
        <v>8295</v>
      </c>
      <c r="B2505" t="s">
        <v>16</v>
      </c>
      <c r="C2505" t="s">
        <v>41</v>
      </c>
      <c r="D2505">
        <v>1994</v>
      </c>
      <c r="E2505" t="s">
        <v>8075</v>
      </c>
      <c r="F2505">
        <v>6.9</v>
      </c>
      <c r="G2505" s="1">
        <v>24000</v>
      </c>
      <c r="H2505" t="s">
        <v>8296</v>
      </c>
      <c r="I2505" t="s">
        <v>8297</v>
      </c>
      <c r="J2505" t="s">
        <v>8298</v>
      </c>
      <c r="K2505" t="s">
        <v>30</v>
      </c>
      <c r="L2505" s="1">
        <v>11000000</v>
      </c>
      <c r="M2505" s="1">
        <v>11439193</v>
      </c>
      <c r="N2505" t="s">
        <v>2094</v>
      </c>
      <c r="O2505">
        <v>96</v>
      </c>
      <c r="P2505" s="6" t="str">
        <f>_xlfn.XLOOKUP(movie3[[#This Row],[year]],inflation!E$2:E$225,inflation!F$2:F$225,,0)</f>
        <v>445.4</v>
      </c>
      <c r="Q2505" s="2">
        <f>movie3[[#This Row],[gross]] * (inflation!B$226 / movie3[[#This Row],[CPI of Released Year]])</f>
        <v>23515323.553659633</v>
      </c>
      <c r="R2505" s="2">
        <f>movie3[[#This Row],[gross]]-movie3[[#This Row],[budget]]</f>
        <v>439193</v>
      </c>
    </row>
    <row r="2506" spans="1:18" hidden="1" x14ac:dyDescent="0.25">
      <c r="A2506" t="s">
        <v>8091</v>
      </c>
      <c r="B2506" t="s">
        <v>16</v>
      </c>
      <c r="C2506" t="s">
        <v>41</v>
      </c>
      <c r="D2506">
        <v>1994</v>
      </c>
      <c r="E2506" t="s">
        <v>7835</v>
      </c>
      <c r="F2506">
        <v>6.8</v>
      </c>
      <c r="G2506" s="1">
        <v>28000</v>
      </c>
      <c r="H2506" t="s">
        <v>4566</v>
      </c>
      <c r="I2506" t="s">
        <v>4566</v>
      </c>
      <c r="J2506" t="s">
        <v>2176</v>
      </c>
      <c r="K2506" t="s">
        <v>30</v>
      </c>
      <c r="L2506" s="1">
        <v>13000000</v>
      </c>
      <c r="M2506" s="1">
        <v>7820688</v>
      </c>
      <c r="N2506" t="s">
        <v>8070</v>
      </c>
      <c r="O2506">
        <v>95</v>
      </c>
      <c r="P2506" s="6" t="str">
        <f>_xlfn.XLOOKUP(movie3[[#This Row],[year]],inflation!E$2:E$225,inflation!F$2:F$225,,0)</f>
        <v>445.4</v>
      </c>
      <c r="Q2506" s="2">
        <f>movie3[[#This Row],[gross]] * (inflation!B$226 / movie3[[#This Row],[CPI of Released Year]])</f>
        <v>16076834.155365964</v>
      </c>
      <c r="R2506" s="2">
        <f>movie3[[#This Row],[gross]]-movie3[[#This Row],[budget]]</f>
        <v>-5179312</v>
      </c>
    </row>
    <row r="2507" spans="1:18" hidden="1" x14ac:dyDescent="0.25">
      <c r="A2507" t="s">
        <v>8211</v>
      </c>
      <c r="B2507" t="s">
        <v>2000</v>
      </c>
      <c r="C2507" t="s">
        <v>17</v>
      </c>
      <c r="D2507">
        <v>1994</v>
      </c>
      <c r="E2507" t="s">
        <v>8066</v>
      </c>
      <c r="F2507">
        <v>6.8</v>
      </c>
      <c r="G2507" s="1">
        <v>12000</v>
      </c>
      <c r="H2507" t="s">
        <v>6254</v>
      </c>
      <c r="I2507" t="s">
        <v>8212</v>
      </c>
      <c r="J2507" t="s">
        <v>7688</v>
      </c>
      <c r="K2507" t="s">
        <v>30</v>
      </c>
      <c r="M2507" s="1">
        <v>16928556</v>
      </c>
      <c r="N2507" t="s">
        <v>6686</v>
      </c>
      <c r="O2507">
        <v>126</v>
      </c>
      <c r="P2507" s="6" t="str">
        <f>_xlfn.XLOOKUP(movie3[[#This Row],[year]],inflation!E$2:E$225,inflation!F$2:F$225,,0)</f>
        <v>445.4</v>
      </c>
      <c r="Q2507" s="2">
        <f>movie3[[#This Row],[gross]] * (inflation!B$226 / movie3[[#This Row],[CPI of Released Year]])</f>
        <v>34799698.863044456</v>
      </c>
      <c r="R2507" s="2">
        <f>movie3[[#This Row],[gross]]-movie3[[#This Row],[budget]]</f>
        <v>16928556</v>
      </c>
    </row>
    <row r="2508" spans="1:18" hidden="1" x14ac:dyDescent="0.25">
      <c r="A2508" t="s">
        <v>8382</v>
      </c>
      <c r="B2508" t="s">
        <v>16</v>
      </c>
      <c r="C2508" t="s">
        <v>63</v>
      </c>
      <c r="D2508">
        <v>1994</v>
      </c>
      <c r="E2508" t="s">
        <v>8383</v>
      </c>
      <c r="F2508">
        <v>6.8</v>
      </c>
      <c r="G2508" s="1">
        <v>6500</v>
      </c>
      <c r="H2508" t="s">
        <v>8384</v>
      </c>
      <c r="I2508" t="s">
        <v>8385</v>
      </c>
      <c r="J2508" t="s">
        <v>8386</v>
      </c>
      <c r="K2508" t="s">
        <v>453</v>
      </c>
      <c r="M2508" s="1">
        <v>1600226</v>
      </c>
      <c r="N2508" t="s">
        <v>8387</v>
      </c>
      <c r="O2508">
        <v>111</v>
      </c>
      <c r="P2508" s="6" t="str">
        <f>_xlfn.XLOOKUP(movie3[[#This Row],[year]],inflation!E$2:E$225,inflation!F$2:F$225,,0)</f>
        <v>445.4</v>
      </c>
      <c r="Q2508" s="2">
        <f>movie3[[#This Row],[gross]] * (inflation!B$226 / movie3[[#This Row],[CPI of Released Year]])</f>
        <v>3289553.043556354</v>
      </c>
      <c r="R2508" s="2">
        <f>movie3[[#This Row],[gross]]-movie3[[#This Row],[budget]]</f>
        <v>1600226</v>
      </c>
    </row>
    <row r="2509" spans="1:18" hidden="1" x14ac:dyDescent="0.25">
      <c r="A2509" t="s">
        <v>7983</v>
      </c>
      <c r="B2509" t="s">
        <v>2000</v>
      </c>
      <c r="C2509" t="s">
        <v>25</v>
      </c>
      <c r="D2509">
        <v>1994</v>
      </c>
      <c r="E2509" t="s">
        <v>7910</v>
      </c>
      <c r="F2509">
        <v>6.7</v>
      </c>
      <c r="G2509" s="1">
        <v>47000</v>
      </c>
      <c r="H2509" t="s">
        <v>497</v>
      </c>
      <c r="I2509" t="s">
        <v>2304</v>
      </c>
      <c r="J2509" t="s">
        <v>2831</v>
      </c>
      <c r="K2509" t="s">
        <v>30</v>
      </c>
      <c r="L2509" s="1">
        <v>63000000</v>
      </c>
      <c r="M2509" s="1">
        <v>25052000</v>
      </c>
      <c r="N2509" t="s">
        <v>23</v>
      </c>
      <c r="O2509">
        <v>191</v>
      </c>
      <c r="P2509" s="6" t="str">
        <f>_xlfn.XLOOKUP(movie3[[#This Row],[year]],inflation!E$2:E$225,inflation!F$2:F$225,,0)</f>
        <v>445.4</v>
      </c>
      <c r="Q2509" s="2">
        <f>movie3[[#This Row],[gross]] * (inflation!B$226 / movie3[[#This Row],[CPI of Released Year]])</f>
        <v>51498902.559497081</v>
      </c>
      <c r="R2509" s="2">
        <f>movie3[[#This Row],[gross]]-movie3[[#This Row],[budget]]</f>
        <v>-37948000</v>
      </c>
    </row>
    <row r="2510" spans="1:18" hidden="1" x14ac:dyDescent="0.25">
      <c r="A2510" t="s">
        <v>8047</v>
      </c>
      <c r="B2510" t="s">
        <v>2000</v>
      </c>
      <c r="C2510" t="s">
        <v>104</v>
      </c>
      <c r="D2510">
        <v>1994</v>
      </c>
      <c r="E2510" t="s">
        <v>8048</v>
      </c>
      <c r="F2510">
        <v>6.7</v>
      </c>
      <c r="G2510" s="1">
        <v>62000</v>
      </c>
      <c r="H2510" t="s">
        <v>829</v>
      </c>
      <c r="I2510" t="s">
        <v>7403</v>
      </c>
      <c r="J2510" t="s">
        <v>3091</v>
      </c>
      <c r="K2510" t="s">
        <v>30</v>
      </c>
      <c r="L2510" s="1">
        <v>45000000</v>
      </c>
      <c r="M2510" s="1">
        <v>117615211</v>
      </c>
      <c r="N2510" t="s">
        <v>23</v>
      </c>
      <c r="O2510">
        <v>119</v>
      </c>
      <c r="P2510" s="6" t="str">
        <f>_xlfn.XLOOKUP(movie3[[#This Row],[year]],inflation!E$2:E$225,inflation!F$2:F$225,,0)</f>
        <v>445.4</v>
      </c>
      <c r="Q2510" s="2">
        <f>movie3[[#This Row],[gross]] * (inflation!B$226 / movie3[[#This Row],[CPI of Released Year]])</f>
        <v>241779270.74898967</v>
      </c>
      <c r="R2510" s="2">
        <f>movie3[[#This Row],[gross]]-movie3[[#This Row],[budget]]</f>
        <v>72615211</v>
      </c>
    </row>
    <row r="2511" spans="1:18" hidden="1" x14ac:dyDescent="0.25">
      <c r="A2511" t="s">
        <v>8120</v>
      </c>
      <c r="B2511" t="s">
        <v>2000</v>
      </c>
      <c r="C2511" t="s">
        <v>41</v>
      </c>
      <c r="D2511">
        <v>1994</v>
      </c>
      <c r="E2511" t="s">
        <v>7768</v>
      </c>
      <c r="F2511">
        <v>6.7</v>
      </c>
      <c r="G2511" s="1">
        <v>49000</v>
      </c>
      <c r="H2511" t="s">
        <v>3002</v>
      </c>
      <c r="I2511" t="s">
        <v>8121</v>
      </c>
      <c r="J2511" t="s">
        <v>5686</v>
      </c>
      <c r="K2511" t="s">
        <v>30</v>
      </c>
      <c r="L2511" s="1">
        <v>25000000</v>
      </c>
      <c r="M2511" s="1">
        <v>68792531</v>
      </c>
      <c r="N2511" t="s">
        <v>2027</v>
      </c>
      <c r="O2511">
        <v>97</v>
      </c>
      <c r="P2511" s="6" t="str">
        <f>_xlfn.XLOOKUP(movie3[[#This Row],[year]],inflation!E$2:E$225,inflation!F$2:F$225,,0)</f>
        <v>445.4</v>
      </c>
      <c r="Q2511" s="2">
        <f>movie3[[#This Row],[gross]] * (inflation!B$226 / movie3[[#This Row],[CPI of Released Year]])</f>
        <v>141415449.89582399</v>
      </c>
      <c r="R2511" s="2">
        <f>movie3[[#This Row],[gross]]-movie3[[#This Row],[budget]]</f>
        <v>43792531</v>
      </c>
    </row>
    <row r="2512" spans="1:18" hidden="1" x14ac:dyDescent="0.25">
      <c r="A2512" t="s">
        <v>8167</v>
      </c>
      <c r="B2512" t="s">
        <v>2000</v>
      </c>
      <c r="C2512" t="s">
        <v>41</v>
      </c>
      <c r="D2512">
        <v>1994</v>
      </c>
      <c r="E2512" t="s">
        <v>8137</v>
      </c>
      <c r="F2512">
        <v>6.7</v>
      </c>
      <c r="G2512" s="1">
        <v>14000</v>
      </c>
      <c r="H2512" t="s">
        <v>8168</v>
      </c>
      <c r="I2512" t="s">
        <v>3586</v>
      </c>
      <c r="J2512" t="s">
        <v>6643</v>
      </c>
      <c r="K2512" t="s">
        <v>30</v>
      </c>
      <c r="M2512" s="1">
        <v>20016254</v>
      </c>
      <c r="N2512" t="s">
        <v>7673</v>
      </c>
      <c r="O2512">
        <v>101</v>
      </c>
      <c r="P2512" s="6" t="str">
        <f>_xlfn.XLOOKUP(movie3[[#This Row],[year]],inflation!E$2:E$225,inflation!F$2:F$225,,0)</f>
        <v>445.4</v>
      </c>
      <c r="Q2512" s="2">
        <f>movie3[[#This Row],[gross]] * (inflation!B$226 / movie3[[#This Row],[CPI of Released Year]])</f>
        <v>41147018.775033683</v>
      </c>
      <c r="R2512" s="2">
        <f>movie3[[#This Row],[gross]]-movie3[[#This Row],[budget]]</f>
        <v>20016254</v>
      </c>
    </row>
    <row r="2513" spans="1:18" hidden="1" x14ac:dyDescent="0.25">
      <c r="A2513" t="s">
        <v>8317</v>
      </c>
      <c r="B2513" t="s">
        <v>16</v>
      </c>
      <c r="C2513" t="s">
        <v>104</v>
      </c>
      <c r="D2513">
        <v>1994</v>
      </c>
      <c r="E2513" t="s">
        <v>8318</v>
      </c>
      <c r="F2513">
        <v>6.7</v>
      </c>
      <c r="G2513" s="1">
        <v>7600</v>
      </c>
      <c r="H2513" t="s">
        <v>8319</v>
      </c>
      <c r="I2513" t="s">
        <v>8319</v>
      </c>
      <c r="J2513" t="s">
        <v>6094</v>
      </c>
      <c r="K2513" t="s">
        <v>30</v>
      </c>
      <c r="L2513" s="1">
        <v>2300000</v>
      </c>
      <c r="M2513" s="1">
        <v>1095885</v>
      </c>
      <c r="N2513" t="s">
        <v>7529</v>
      </c>
      <c r="O2513">
        <v>98</v>
      </c>
      <c r="P2513" s="6" t="str">
        <f>_xlfn.XLOOKUP(movie3[[#This Row],[year]],inflation!E$2:E$225,inflation!F$2:F$225,,0)</f>
        <v>445.4</v>
      </c>
      <c r="Q2513" s="2">
        <f>movie3[[#This Row],[gross]] * (inflation!B$226 / movie3[[#This Row],[CPI of Released Year]])</f>
        <v>2252789.191737764</v>
      </c>
      <c r="R2513" s="2">
        <f>movie3[[#This Row],[gross]]-movie3[[#This Row],[budget]]</f>
        <v>-1204115</v>
      </c>
    </row>
    <row r="2514" spans="1:18" hidden="1" x14ac:dyDescent="0.25">
      <c r="A2514" t="s">
        <v>8336</v>
      </c>
      <c r="B2514" t="s">
        <v>16</v>
      </c>
      <c r="C2514" t="s">
        <v>63</v>
      </c>
      <c r="D2514">
        <v>1994</v>
      </c>
      <c r="E2514" t="s">
        <v>7946</v>
      </c>
      <c r="F2514">
        <v>6.7</v>
      </c>
      <c r="G2514" s="1">
        <v>5900</v>
      </c>
      <c r="H2514" t="s">
        <v>8337</v>
      </c>
      <c r="I2514" t="s">
        <v>8337</v>
      </c>
      <c r="J2514" t="s">
        <v>4035</v>
      </c>
      <c r="K2514" t="s">
        <v>22</v>
      </c>
      <c r="M2514" s="1">
        <v>2392589</v>
      </c>
      <c r="N2514" t="s">
        <v>1986</v>
      </c>
      <c r="O2514">
        <v>100</v>
      </c>
      <c r="P2514" s="6" t="str">
        <f>_xlfn.XLOOKUP(movie3[[#This Row],[year]],inflation!E$2:E$225,inflation!F$2:F$225,,0)</f>
        <v>445.4</v>
      </c>
      <c r="Q2514" s="2">
        <f>movie3[[#This Row],[gross]] * (inflation!B$226 / movie3[[#This Row],[CPI of Released Year]])</f>
        <v>4918398.0431073196</v>
      </c>
      <c r="R2514" s="2">
        <f>movie3[[#This Row],[gross]]-movie3[[#This Row],[budget]]</f>
        <v>2392589</v>
      </c>
    </row>
    <row r="2515" spans="1:18" hidden="1" x14ac:dyDescent="0.25">
      <c r="A2515" t="s">
        <v>14290</v>
      </c>
      <c r="B2515" t="s">
        <v>16</v>
      </c>
      <c r="C2515" t="s">
        <v>104</v>
      </c>
      <c r="D2515">
        <v>2005</v>
      </c>
      <c r="E2515" t="s">
        <v>14151</v>
      </c>
      <c r="F2515">
        <v>6.6</v>
      </c>
      <c r="G2515" s="1">
        <v>72000</v>
      </c>
      <c r="H2515" t="s">
        <v>13238</v>
      </c>
      <c r="I2515" t="s">
        <v>13498</v>
      </c>
      <c r="J2515" t="s">
        <v>10334</v>
      </c>
      <c r="K2515" t="s">
        <v>30</v>
      </c>
      <c r="L2515" s="1">
        <v>22000000</v>
      </c>
      <c r="M2515" s="1">
        <v>57479076</v>
      </c>
      <c r="N2515" t="s">
        <v>14291</v>
      </c>
      <c r="O2515">
        <v>108</v>
      </c>
      <c r="P2515" s="6" t="str">
        <f>_xlfn.XLOOKUP(movie3[[#This Row],[year]],inflation!E$2:E$225,inflation!F$2:F$225,,0)</f>
        <v>586.9</v>
      </c>
      <c r="Q2515" s="2">
        <f>movie3[[#This Row],[gross]] * (inflation!B$226 / movie3[[#This Row],[CPI of Released Year]])</f>
        <v>89670884.282842055</v>
      </c>
      <c r="R2515" s="2">
        <f>movie3[[#This Row],[gross]]-movie3[[#This Row],[budget]]</f>
        <v>35479076</v>
      </c>
    </row>
    <row r="2516" spans="1:18" hidden="1" x14ac:dyDescent="0.25">
      <c r="A2516" t="s">
        <v>18564</v>
      </c>
      <c r="B2516" t="s">
        <v>2000</v>
      </c>
      <c r="C2516" t="s">
        <v>34</v>
      </c>
      <c r="D2516">
        <v>2013</v>
      </c>
      <c r="E2516" t="s">
        <v>17875</v>
      </c>
      <c r="F2516">
        <v>6.6</v>
      </c>
      <c r="G2516" s="1">
        <v>32000</v>
      </c>
      <c r="H2516" t="s">
        <v>4718</v>
      </c>
      <c r="I2516" t="s">
        <v>4718</v>
      </c>
      <c r="J2516" t="s">
        <v>11319</v>
      </c>
      <c r="K2516" t="s">
        <v>492</v>
      </c>
      <c r="L2516" s="1">
        <v>38600000</v>
      </c>
      <c r="M2516" s="1">
        <v>73906736</v>
      </c>
      <c r="N2516" t="s">
        <v>9709</v>
      </c>
      <c r="O2516">
        <v>130</v>
      </c>
      <c r="P2516" s="6" t="str">
        <f>_xlfn.XLOOKUP(movie3[[#This Row],[year]],inflation!E$2:E$225,inflation!F$2:F$225,,0)</f>
        <v>700.0</v>
      </c>
      <c r="Q2516" s="2">
        <f>movie3[[#This Row],[gross]] * (inflation!B$226 / movie3[[#This Row],[CPI of Released Year]])</f>
        <v>96670010.688000008</v>
      </c>
      <c r="R2516" s="2">
        <f>movie3[[#This Row],[gross]]-movie3[[#This Row],[budget]]</f>
        <v>35306736</v>
      </c>
    </row>
    <row r="2517" spans="1:18" hidden="1" x14ac:dyDescent="0.25">
      <c r="A2517" t="s">
        <v>4512</v>
      </c>
      <c r="B2517" t="s">
        <v>16</v>
      </c>
      <c r="C2517" t="s">
        <v>151</v>
      </c>
      <c r="D2517">
        <v>1988</v>
      </c>
      <c r="E2517" t="s">
        <v>4513</v>
      </c>
      <c r="F2517">
        <v>6.6</v>
      </c>
      <c r="G2517" s="1">
        <v>91000</v>
      </c>
      <c r="H2517" t="s">
        <v>1256</v>
      </c>
      <c r="I2517" t="s">
        <v>4514</v>
      </c>
      <c r="J2517" t="s">
        <v>4515</v>
      </c>
      <c r="K2517" t="s">
        <v>30</v>
      </c>
      <c r="L2517" s="1">
        <v>9000000</v>
      </c>
      <c r="M2517" s="1">
        <v>44196684</v>
      </c>
      <c r="N2517" t="s">
        <v>80</v>
      </c>
      <c r="O2517">
        <v>87</v>
      </c>
      <c r="P2517" s="6" t="str">
        <f>_xlfn.XLOOKUP(movie3[[#This Row],[year]],inflation!E$2:E$225,inflation!F$2:F$225,,0)</f>
        <v>355.4</v>
      </c>
      <c r="Q2517" s="2">
        <f>movie3[[#This Row],[gross]] * (inflation!B$226 / movie3[[#This Row],[CPI of Released Year]])</f>
        <v>113861800.42318515</v>
      </c>
      <c r="R2517" s="2">
        <f>movie3[[#This Row],[gross]]-movie3[[#This Row],[budget]]</f>
        <v>35196684</v>
      </c>
    </row>
    <row r="2518" spans="1:18" hidden="1" x14ac:dyDescent="0.25">
      <c r="A2518" t="s">
        <v>16710</v>
      </c>
      <c r="B2518" t="s">
        <v>16</v>
      </c>
      <c r="C2518" t="s">
        <v>34</v>
      </c>
      <c r="D2518">
        <v>2010</v>
      </c>
      <c r="E2518" t="s">
        <v>16711</v>
      </c>
      <c r="F2518">
        <v>6.6</v>
      </c>
      <c r="G2518" s="1">
        <v>192000</v>
      </c>
      <c r="H2518" t="s">
        <v>16712</v>
      </c>
      <c r="I2518" t="s">
        <v>6909</v>
      </c>
      <c r="J2518" t="s">
        <v>16713</v>
      </c>
      <c r="K2518" t="s">
        <v>30</v>
      </c>
      <c r="L2518" s="1">
        <v>10500000</v>
      </c>
      <c r="M2518" s="1">
        <v>45491656</v>
      </c>
      <c r="N2518" t="s">
        <v>16714</v>
      </c>
      <c r="O2518">
        <v>105</v>
      </c>
      <c r="P2518" s="6" t="str">
        <f>_xlfn.XLOOKUP(movie3[[#This Row],[year]],inflation!E$2:E$225,inflation!F$2:F$225,,0)</f>
        <v>655.3</v>
      </c>
      <c r="Q2518" s="2">
        <f>movie3[[#This Row],[gross]] * (inflation!B$226 / movie3[[#This Row],[CPI of Released Year]])</f>
        <v>63561971.972531669</v>
      </c>
      <c r="R2518" s="2">
        <f>movie3[[#This Row],[gross]]-movie3[[#This Row],[budget]]</f>
        <v>34991656</v>
      </c>
    </row>
    <row r="2519" spans="1:18" hidden="1" x14ac:dyDescent="0.25">
      <c r="A2519" t="s">
        <v>17727</v>
      </c>
      <c r="B2519" t="s">
        <v>2000</v>
      </c>
      <c r="C2519" t="s">
        <v>34</v>
      </c>
      <c r="D2519">
        <v>2012</v>
      </c>
      <c r="E2519" t="s">
        <v>17478</v>
      </c>
      <c r="F2519">
        <v>6.6</v>
      </c>
      <c r="G2519" s="1">
        <v>260000</v>
      </c>
      <c r="H2519" t="s">
        <v>12951</v>
      </c>
      <c r="I2519" t="s">
        <v>12951</v>
      </c>
      <c r="J2519" t="s">
        <v>17728</v>
      </c>
      <c r="K2519" t="s">
        <v>30</v>
      </c>
      <c r="L2519" s="1">
        <v>250000000</v>
      </c>
      <c r="M2519" s="1">
        <v>284139100</v>
      </c>
      <c r="N2519" t="s">
        <v>1725</v>
      </c>
      <c r="O2519">
        <v>132</v>
      </c>
      <c r="P2519" s="6" t="str">
        <f>_xlfn.XLOOKUP(movie3[[#This Row],[year]],inflation!E$2:E$225,inflation!F$2:F$225,,0)</f>
        <v>689.9</v>
      </c>
      <c r="Q2519" s="2">
        <f>movie3[[#This Row],[gross]] * (inflation!B$226 / movie3[[#This Row],[CPI of Released Year]])</f>
        <v>377094883.25844324</v>
      </c>
      <c r="R2519" s="2">
        <f>movie3[[#This Row],[gross]]-movie3[[#This Row],[budget]]</f>
        <v>34139100</v>
      </c>
    </row>
    <row r="2520" spans="1:18" hidden="1" x14ac:dyDescent="0.25">
      <c r="A2520" t="s">
        <v>9680</v>
      </c>
      <c r="B2520" t="s">
        <v>16</v>
      </c>
      <c r="C2520" t="s">
        <v>104</v>
      </c>
      <c r="D2520">
        <v>1997</v>
      </c>
      <c r="E2520" t="s">
        <v>9666</v>
      </c>
      <c r="F2520">
        <v>6.6</v>
      </c>
      <c r="G2520" s="1">
        <v>68000</v>
      </c>
      <c r="H2520" t="s">
        <v>8762</v>
      </c>
      <c r="I2520" t="s">
        <v>9681</v>
      </c>
      <c r="J2520" t="s">
        <v>5224</v>
      </c>
      <c r="K2520" t="s">
        <v>30</v>
      </c>
      <c r="L2520" s="1">
        <v>27000000</v>
      </c>
      <c r="M2520" s="1">
        <v>60527873</v>
      </c>
      <c r="N2520" t="s">
        <v>44</v>
      </c>
      <c r="O2520">
        <v>115</v>
      </c>
      <c r="P2520" s="6" t="str">
        <f>_xlfn.XLOOKUP(movie3[[#This Row],[year]],inflation!E$2:E$225,inflation!F$2:F$225,,0)</f>
        <v>482.4</v>
      </c>
      <c r="Q2520" s="2">
        <f>movie3[[#This Row],[gross]] * (inflation!B$226 / movie3[[#This Row],[CPI of Released Year]])</f>
        <v>114882505.22139305</v>
      </c>
      <c r="R2520" s="2">
        <f>movie3[[#This Row],[gross]]-movie3[[#This Row],[budget]]</f>
        <v>33527873</v>
      </c>
    </row>
    <row r="2521" spans="1:18" hidden="1" x14ac:dyDescent="0.25">
      <c r="A2521" t="s">
        <v>21712</v>
      </c>
      <c r="B2521" t="s">
        <v>33</v>
      </c>
      <c r="C2521" t="s">
        <v>17</v>
      </c>
      <c r="D2521">
        <v>2019</v>
      </c>
      <c r="E2521" t="s">
        <v>21479</v>
      </c>
      <c r="F2521">
        <v>6.6</v>
      </c>
      <c r="G2521" s="1">
        <v>4100</v>
      </c>
      <c r="H2521" t="s">
        <v>15968</v>
      </c>
      <c r="I2521" t="s">
        <v>15968</v>
      </c>
      <c r="J2521" t="s">
        <v>15968</v>
      </c>
      <c r="K2521" t="s">
        <v>30</v>
      </c>
      <c r="L2521" s="1">
        <v>5000000</v>
      </c>
      <c r="M2521" s="1">
        <v>38026103</v>
      </c>
      <c r="N2521" t="s">
        <v>21713</v>
      </c>
      <c r="O2521">
        <v>119</v>
      </c>
      <c r="P2521" s="6" t="str">
        <f>_xlfn.XLOOKUP(movie3[[#This Row],[year]],inflation!E$2:E$225,inflation!F$2:F$225,,0)</f>
        <v>768.3</v>
      </c>
      <c r="Q2521" s="2">
        <f>movie3[[#This Row],[gross]] * (inflation!B$226 / movie3[[#This Row],[CPI of Released Year]])</f>
        <v>45316542.895743854</v>
      </c>
      <c r="R2521" s="2">
        <f>movie3[[#This Row],[gross]]-movie3[[#This Row],[budget]]</f>
        <v>33026103</v>
      </c>
    </row>
    <row r="2522" spans="1:18" hidden="1" x14ac:dyDescent="0.25">
      <c r="A2522" t="s">
        <v>2048</v>
      </c>
      <c r="B2522" t="s">
        <v>16</v>
      </c>
      <c r="C2522" t="s">
        <v>41</v>
      </c>
      <c r="D2522">
        <v>1984</v>
      </c>
      <c r="E2522" t="s">
        <v>2038</v>
      </c>
      <c r="F2522">
        <v>6.6</v>
      </c>
      <c r="G2522" s="1">
        <v>50000</v>
      </c>
      <c r="H2522" t="s">
        <v>1842</v>
      </c>
      <c r="I2522" t="s">
        <v>2049</v>
      </c>
      <c r="J2522" t="s">
        <v>2050</v>
      </c>
      <c r="K2522" t="s">
        <v>30</v>
      </c>
      <c r="L2522" s="1">
        <v>8000000</v>
      </c>
      <c r="M2522" s="1">
        <v>40874452</v>
      </c>
      <c r="N2522" t="s">
        <v>180</v>
      </c>
      <c r="O2522">
        <v>90</v>
      </c>
      <c r="P2522" s="6" t="str">
        <f>_xlfn.XLOOKUP(movie3[[#This Row],[year]],inflation!E$2:E$225,inflation!F$2:F$225,,0)</f>
        <v>312.2</v>
      </c>
      <c r="Q2522" s="2">
        <f>movie3[[#This Row],[gross]] * (inflation!B$226 / movie3[[#This Row],[CPI of Released Year]])</f>
        <v>119873953.39910313</v>
      </c>
      <c r="R2522" s="2">
        <f>movie3[[#This Row],[gross]]-movie3[[#This Row],[budget]]</f>
        <v>32874452</v>
      </c>
    </row>
    <row r="2523" spans="1:18" hidden="1" x14ac:dyDescent="0.25">
      <c r="A2523" t="s">
        <v>16056</v>
      </c>
      <c r="B2523" t="s">
        <v>2000</v>
      </c>
      <c r="C2523" t="s">
        <v>17</v>
      </c>
      <c r="D2523">
        <v>2008</v>
      </c>
      <c r="E2523" t="s">
        <v>15406</v>
      </c>
      <c r="F2523">
        <v>6.6</v>
      </c>
      <c r="G2523" s="1">
        <v>21000</v>
      </c>
      <c r="H2523" t="s">
        <v>16057</v>
      </c>
      <c r="I2523" t="s">
        <v>16057</v>
      </c>
      <c r="J2523" t="s">
        <v>1052</v>
      </c>
      <c r="K2523" t="s">
        <v>30</v>
      </c>
      <c r="M2523" s="1">
        <v>32568427</v>
      </c>
      <c r="N2523" t="s">
        <v>15832</v>
      </c>
      <c r="O2523">
        <v>93</v>
      </c>
      <c r="P2523" s="6" t="str">
        <f>_xlfn.XLOOKUP(movie3[[#This Row],[year]],inflation!E$2:E$225,inflation!F$2:F$225,,0)</f>
        <v>647.0</v>
      </c>
      <c r="Q2523" s="2">
        <f>movie3[[#This Row],[gross]] * (inflation!B$226 / movie3[[#This Row],[CPI of Released Year]])</f>
        <v>46089106.27697064</v>
      </c>
      <c r="R2523" s="2">
        <f>movie3[[#This Row],[gross]]-movie3[[#This Row],[budget]]</f>
        <v>32568427</v>
      </c>
    </row>
    <row r="2524" spans="1:18" hidden="1" x14ac:dyDescent="0.25">
      <c r="A2524" t="s">
        <v>20994</v>
      </c>
      <c r="B2524" t="s">
        <v>16</v>
      </c>
      <c r="C2524" t="s">
        <v>34</v>
      </c>
      <c r="D2524">
        <v>2018</v>
      </c>
      <c r="E2524" t="s">
        <v>20324</v>
      </c>
      <c r="F2524">
        <v>6.6</v>
      </c>
      <c r="G2524" s="1">
        <v>72000</v>
      </c>
      <c r="H2524" t="s">
        <v>20995</v>
      </c>
      <c r="I2524" t="s">
        <v>20996</v>
      </c>
      <c r="J2524" t="s">
        <v>17128</v>
      </c>
      <c r="K2524" t="s">
        <v>30</v>
      </c>
      <c r="L2524" s="1">
        <v>35000000</v>
      </c>
      <c r="M2524" s="1">
        <v>67450815</v>
      </c>
      <c r="N2524" t="s">
        <v>11132</v>
      </c>
      <c r="O2524">
        <v>130</v>
      </c>
      <c r="P2524" s="6" t="str">
        <f>_xlfn.XLOOKUP(movie3[[#This Row],[year]],inflation!E$2:E$225,inflation!F$2:F$225,,0)</f>
        <v>754.6</v>
      </c>
      <c r="Q2524" s="2">
        <f>movie3[[#This Row],[gross]] * (inflation!B$226 / movie3[[#This Row],[CPI of Released Year]])</f>
        <v>81841990.742115036</v>
      </c>
      <c r="R2524" s="2">
        <f>movie3[[#This Row],[gross]]-movie3[[#This Row],[budget]]</f>
        <v>32450815</v>
      </c>
    </row>
    <row r="2525" spans="1:18" hidden="1" x14ac:dyDescent="0.25">
      <c r="A2525" t="s">
        <v>4697</v>
      </c>
      <c r="B2525" t="s">
        <v>2000</v>
      </c>
      <c r="C2525" t="s">
        <v>41</v>
      </c>
      <c r="D2525">
        <v>1988</v>
      </c>
      <c r="E2525" t="s">
        <v>4698</v>
      </c>
      <c r="F2525">
        <v>6.6</v>
      </c>
      <c r="G2525" s="1">
        <v>15000</v>
      </c>
      <c r="H2525" t="s">
        <v>475</v>
      </c>
      <c r="I2525" t="s">
        <v>208</v>
      </c>
      <c r="J2525" t="s">
        <v>1512</v>
      </c>
      <c r="K2525" t="s">
        <v>30</v>
      </c>
      <c r="L2525" s="1">
        <v>20000000</v>
      </c>
      <c r="M2525" s="1">
        <v>51684798</v>
      </c>
      <c r="N2525" t="s">
        <v>113</v>
      </c>
      <c r="O2525">
        <v>106</v>
      </c>
      <c r="P2525" s="6" t="str">
        <f>_xlfn.XLOOKUP(movie3[[#This Row],[year]],inflation!E$2:E$225,inflation!F$2:F$225,,0)</f>
        <v>355.4</v>
      </c>
      <c r="Q2525" s="2">
        <f>movie3[[#This Row],[gross]] * (inflation!B$226 / movie3[[#This Row],[CPI of Released Year]])</f>
        <v>133153069.91783907</v>
      </c>
      <c r="R2525" s="2">
        <f>movie3[[#This Row],[gross]]-movie3[[#This Row],[budget]]</f>
        <v>31684798</v>
      </c>
    </row>
    <row r="2526" spans="1:18" hidden="1" x14ac:dyDescent="0.25">
      <c r="A2526" t="s">
        <v>4453</v>
      </c>
      <c r="B2526" t="s">
        <v>16</v>
      </c>
      <c r="C2526" t="s">
        <v>34</v>
      </c>
      <c r="D2526">
        <v>2019</v>
      </c>
      <c r="E2526" t="s">
        <v>21248</v>
      </c>
      <c r="F2526">
        <v>6.6</v>
      </c>
      <c r="G2526" s="1">
        <v>69000</v>
      </c>
      <c r="H2526" t="s">
        <v>2909</v>
      </c>
      <c r="I2526" t="s">
        <v>2909</v>
      </c>
      <c r="J2526" t="s">
        <v>21466</v>
      </c>
      <c r="K2526" t="s">
        <v>453</v>
      </c>
      <c r="M2526" s="1">
        <v>31626978</v>
      </c>
      <c r="N2526" t="s">
        <v>10085</v>
      </c>
      <c r="O2526">
        <v>118</v>
      </c>
      <c r="P2526" s="6" t="str">
        <f>_xlfn.XLOOKUP(movie3[[#This Row],[year]],inflation!E$2:E$225,inflation!F$2:F$225,,0)</f>
        <v>768.3</v>
      </c>
      <c r="Q2526" s="2">
        <f>movie3[[#This Row],[gross]] * (inflation!B$226 / movie3[[#This Row],[CPI of Released Year]])</f>
        <v>37690564.957438499</v>
      </c>
      <c r="R2526" s="2">
        <f>movie3[[#This Row],[gross]]-movie3[[#This Row],[budget]]</f>
        <v>31626978</v>
      </c>
    </row>
    <row r="2527" spans="1:18" hidden="1" x14ac:dyDescent="0.25">
      <c r="A2527" t="s">
        <v>15858</v>
      </c>
      <c r="B2527" t="s">
        <v>16</v>
      </c>
      <c r="C2527" t="s">
        <v>25</v>
      </c>
      <c r="D2527">
        <v>2008</v>
      </c>
      <c r="E2527" t="s">
        <v>15859</v>
      </c>
      <c r="F2527">
        <v>6.6</v>
      </c>
      <c r="G2527" s="1">
        <v>132000</v>
      </c>
      <c r="H2527" t="s">
        <v>13595</v>
      </c>
      <c r="I2527" t="s">
        <v>13595</v>
      </c>
      <c r="J2527" t="s">
        <v>13596</v>
      </c>
      <c r="K2527" t="s">
        <v>30</v>
      </c>
      <c r="L2527" s="1">
        <v>12000000</v>
      </c>
      <c r="M2527" s="1">
        <v>43495888</v>
      </c>
      <c r="N2527" t="s">
        <v>2027</v>
      </c>
      <c r="O2527">
        <v>114</v>
      </c>
      <c r="P2527" s="6" t="str">
        <f>_xlfn.XLOOKUP(movie3[[#This Row],[year]],inflation!E$2:E$225,inflation!F$2:F$225,,0)</f>
        <v>647.0</v>
      </c>
      <c r="Q2527" s="2">
        <f>movie3[[#This Row],[gross]] * (inflation!B$226 / movie3[[#This Row],[CPI of Released Year]])</f>
        <v>61553068.087789804</v>
      </c>
      <c r="R2527" s="2">
        <f>movie3[[#This Row],[gross]]-movie3[[#This Row],[budget]]</f>
        <v>31495888</v>
      </c>
    </row>
    <row r="2528" spans="1:18" hidden="1" x14ac:dyDescent="0.25">
      <c r="A2528" t="s">
        <v>8014</v>
      </c>
      <c r="B2528" t="s">
        <v>2000</v>
      </c>
      <c r="C2528" t="s">
        <v>41</v>
      </c>
      <c r="D2528">
        <v>1994</v>
      </c>
      <c r="E2528" t="s">
        <v>6912</v>
      </c>
      <c r="F2528">
        <v>6.5</v>
      </c>
      <c r="G2528" s="1">
        <v>100000</v>
      </c>
      <c r="H2528" t="s">
        <v>8015</v>
      </c>
      <c r="I2528" t="s">
        <v>7287</v>
      </c>
      <c r="J2528" t="s">
        <v>194</v>
      </c>
      <c r="K2528" t="s">
        <v>30</v>
      </c>
      <c r="L2528" s="1">
        <v>30000000</v>
      </c>
      <c r="M2528" s="1">
        <v>51132598</v>
      </c>
      <c r="N2528" t="s">
        <v>44</v>
      </c>
      <c r="O2528">
        <v>83</v>
      </c>
      <c r="P2528" s="6" t="str">
        <f>_xlfn.XLOOKUP(movie3[[#This Row],[year]],inflation!E$2:E$225,inflation!F$2:F$225,,0)</f>
        <v>445.4</v>
      </c>
      <c r="Q2528" s="2">
        <f>movie3[[#This Row],[gross]] * (inflation!B$226 / movie3[[#This Row],[CPI of Released Year]])</f>
        <v>105112273.75123484</v>
      </c>
      <c r="R2528" s="2">
        <f>movie3[[#This Row],[gross]]-movie3[[#This Row],[budget]]</f>
        <v>21132598</v>
      </c>
    </row>
    <row r="2529" spans="1:18" hidden="1" x14ac:dyDescent="0.25">
      <c r="A2529" t="s">
        <v>8021</v>
      </c>
      <c r="B2529" t="s">
        <v>16</v>
      </c>
      <c r="C2529" t="s">
        <v>151</v>
      </c>
      <c r="D2529">
        <v>1994</v>
      </c>
      <c r="E2529" t="s">
        <v>7898</v>
      </c>
      <c r="F2529">
        <v>6.5</v>
      </c>
      <c r="G2529" s="1">
        <v>53000</v>
      </c>
      <c r="H2529" t="s">
        <v>696</v>
      </c>
      <c r="I2529" t="s">
        <v>696</v>
      </c>
      <c r="J2529" t="s">
        <v>2026</v>
      </c>
      <c r="K2529" t="s">
        <v>30</v>
      </c>
      <c r="L2529" s="1">
        <v>8000000</v>
      </c>
      <c r="M2529" s="1">
        <v>19721741</v>
      </c>
      <c r="N2529" t="s">
        <v>2027</v>
      </c>
      <c r="O2529">
        <v>112</v>
      </c>
      <c r="P2529" s="6" t="str">
        <f>_xlfn.XLOOKUP(movie3[[#This Row],[year]],inflation!E$2:E$225,inflation!F$2:F$225,,0)</f>
        <v>445.4</v>
      </c>
      <c r="Q2529" s="2">
        <f>movie3[[#This Row],[gross]] * (inflation!B$226 / movie3[[#This Row],[CPI of Released Year]])</f>
        <v>40541594.206555903</v>
      </c>
      <c r="R2529" s="2">
        <f>movie3[[#This Row],[gross]]-movie3[[#This Row],[budget]]</f>
        <v>11721741</v>
      </c>
    </row>
    <row r="2530" spans="1:18" hidden="1" x14ac:dyDescent="0.25">
      <c r="A2530" t="s">
        <v>8054</v>
      </c>
      <c r="B2530" t="s">
        <v>33</v>
      </c>
      <c r="C2530" t="s">
        <v>41</v>
      </c>
      <c r="D2530">
        <v>1994</v>
      </c>
      <c r="E2530" t="s">
        <v>7994</v>
      </c>
      <c r="F2530">
        <v>6.5</v>
      </c>
      <c r="G2530" s="1">
        <v>21000</v>
      </c>
      <c r="H2530" t="s">
        <v>1289</v>
      </c>
      <c r="I2530" t="s">
        <v>8055</v>
      </c>
      <c r="J2530" t="s">
        <v>8056</v>
      </c>
      <c r="K2530" t="s">
        <v>30</v>
      </c>
      <c r="M2530" s="1">
        <v>20059210</v>
      </c>
      <c r="N2530" t="s">
        <v>2102</v>
      </c>
      <c r="O2530">
        <v>109</v>
      </c>
      <c r="P2530" s="6" t="str">
        <f>_xlfn.XLOOKUP(movie3[[#This Row],[year]],inflation!E$2:E$225,inflation!F$2:F$225,,0)</f>
        <v>445.4</v>
      </c>
      <c r="Q2530" s="2">
        <f>movie3[[#This Row],[gross]] * (inflation!B$226 / movie3[[#This Row],[CPI of Released Year]])</f>
        <v>41235322.577458464</v>
      </c>
      <c r="R2530" s="2">
        <f>movie3[[#This Row],[gross]]-movie3[[#This Row],[budget]]</f>
        <v>20059210</v>
      </c>
    </row>
    <row r="2531" spans="1:18" hidden="1" x14ac:dyDescent="0.25">
      <c r="A2531" t="s">
        <v>8079</v>
      </c>
      <c r="B2531" t="s">
        <v>33</v>
      </c>
      <c r="C2531" t="s">
        <v>41</v>
      </c>
      <c r="D2531">
        <v>1994</v>
      </c>
      <c r="E2531" t="s">
        <v>7943</v>
      </c>
      <c r="F2531">
        <v>6.5</v>
      </c>
      <c r="G2531" s="1">
        <v>102000</v>
      </c>
      <c r="H2531" t="s">
        <v>8080</v>
      </c>
      <c r="I2531" t="s">
        <v>8081</v>
      </c>
      <c r="J2531" t="s">
        <v>8082</v>
      </c>
      <c r="K2531" t="s">
        <v>30</v>
      </c>
      <c r="L2531" s="1">
        <v>22000000</v>
      </c>
      <c r="M2531" s="1">
        <v>190539357</v>
      </c>
      <c r="N2531" t="s">
        <v>1725</v>
      </c>
      <c r="O2531">
        <v>97</v>
      </c>
      <c r="P2531" s="6" t="str">
        <f>_xlfn.XLOOKUP(movie3[[#This Row],[year]],inflation!E$2:E$225,inflation!F$2:F$225,,0)</f>
        <v>445.4</v>
      </c>
      <c r="Q2531" s="2">
        <f>movie3[[#This Row],[gross]] * (inflation!B$226 / movie3[[#This Row],[CPI of Released Year]])</f>
        <v>391688000.155366</v>
      </c>
      <c r="R2531" s="2">
        <f>movie3[[#This Row],[gross]]-movie3[[#This Row],[budget]]</f>
        <v>168539357</v>
      </c>
    </row>
    <row r="2532" spans="1:18" hidden="1" x14ac:dyDescent="0.25">
      <c r="A2532" t="s">
        <v>8106</v>
      </c>
      <c r="B2532" t="s">
        <v>2000</v>
      </c>
      <c r="C2532" t="s">
        <v>17</v>
      </c>
      <c r="D2532">
        <v>1994</v>
      </c>
      <c r="E2532" t="s">
        <v>7956</v>
      </c>
      <c r="F2532">
        <v>6.5</v>
      </c>
      <c r="G2532" s="1">
        <v>28000</v>
      </c>
      <c r="H2532" t="s">
        <v>233</v>
      </c>
      <c r="I2532" t="s">
        <v>8107</v>
      </c>
      <c r="J2532" t="s">
        <v>4363</v>
      </c>
      <c r="K2532" t="s">
        <v>30</v>
      </c>
      <c r="L2532" s="1">
        <v>24500000</v>
      </c>
      <c r="M2532" s="1">
        <v>106683817</v>
      </c>
      <c r="N2532" t="s">
        <v>8108</v>
      </c>
      <c r="O2532">
        <v>112</v>
      </c>
      <c r="P2532" s="6" t="str">
        <f>_xlfn.XLOOKUP(movie3[[#This Row],[year]],inflation!E$2:E$225,inflation!F$2:F$225,,0)</f>
        <v>445.4</v>
      </c>
      <c r="Q2532" s="2">
        <f>movie3[[#This Row],[gross]] * (inflation!B$226 / movie3[[#This Row],[CPI of Released Year]])</f>
        <v>219307819.58958241</v>
      </c>
      <c r="R2532" s="2">
        <f>movie3[[#This Row],[gross]]-movie3[[#This Row],[budget]]</f>
        <v>82183817</v>
      </c>
    </row>
    <row r="2533" spans="1:18" hidden="1" x14ac:dyDescent="0.25">
      <c r="A2533" t="s">
        <v>8202</v>
      </c>
      <c r="B2533" t="s">
        <v>33</v>
      </c>
      <c r="C2533" t="s">
        <v>237</v>
      </c>
      <c r="D2533">
        <v>1994</v>
      </c>
      <c r="E2533" t="s">
        <v>7905</v>
      </c>
      <c r="F2533">
        <v>6.5</v>
      </c>
      <c r="G2533" s="1">
        <v>33000</v>
      </c>
      <c r="H2533" t="s">
        <v>6900</v>
      </c>
      <c r="I2533" t="s">
        <v>8203</v>
      </c>
      <c r="J2533" t="s">
        <v>1045</v>
      </c>
      <c r="K2533" t="s">
        <v>30</v>
      </c>
      <c r="M2533" s="1">
        <v>46264384</v>
      </c>
      <c r="N2533" t="s">
        <v>180</v>
      </c>
      <c r="O2533">
        <v>114</v>
      </c>
      <c r="P2533" s="6" t="str">
        <f>_xlfn.XLOOKUP(movie3[[#This Row],[year]],inflation!E$2:E$225,inflation!F$2:F$225,,0)</f>
        <v>445.4</v>
      </c>
      <c r="Q2533" s="2">
        <f>movie3[[#This Row],[gross]] * (inflation!B$226 / movie3[[#This Row],[CPI of Released Year]])</f>
        <v>95104782.196677148</v>
      </c>
      <c r="R2533" s="2">
        <f>movie3[[#This Row],[gross]]-movie3[[#This Row],[budget]]</f>
        <v>46264384</v>
      </c>
    </row>
    <row r="2534" spans="1:18" hidden="1" x14ac:dyDescent="0.25">
      <c r="A2534" t="s">
        <v>8204</v>
      </c>
      <c r="B2534" t="s">
        <v>337</v>
      </c>
      <c r="C2534" t="s">
        <v>390</v>
      </c>
      <c r="D2534">
        <v>1994</v>
      </c>
      <c r="E2534" t="s">
        <v>7905</v>
      </c>
      <c r="F2534">
        <v>6.5</v>
      </c>
      <c r="G2534" s="1">
        <v>23000</v>
      </c>
      <c r="H2534" t="s">
        <v>8205</v>
      </c>
      <c r="I2534" t="s">
        <v>8205</v>
      </c>
      <c r="J2534" t="s">
        <v>8206</v>
      </c>
      <c r="K2534" t="s">
        <v>30</v>
      </c>
      <c r="L2534" s="1">
        <v>45000000</v>
      </c>
      <c r="M2534" s="1">
        <v>9771658</v>
      </c>
      <c r="N2534" t="s">
        <v>8207</v>
      </c>
      <c r="O2534">
        <v>90</v>
      </c>
      <c r="P2534" s="6" t="str">
        <f>_xlfn.XLOOKUP(movie3[[#This Row],[year]],inflation!E$2:E$225,inflation!F$2:F$225,,0)</f>
        <v>445.4</v>
      </c>
      <c r="Q2534" s="2">
        <f>movie3[[#This Row],[gross]] * (inflation!B$226 / movie3[[#This Row],[CPI of Released Year]])</f>
        <v>20087404.725639876</v>
      </c>
      <c r="R2534" s="2">
        <f>movie3[[#This Row],[gross]]-movie3[[#This Row],[budget]]</f>
        <v>-35228342</v>
      </c>
    </row>
    <row r="2535" spans="1:18" hidden="1" x14ac:dyDescent="0.25">
      <c r="A2535" t="s">
        <v>7991</v>
      </c>
      <c r="B2535" t="s">
        <v>33</v>
      </c>
      <c r="C2535" t="s">
        <v>41</v>
      </c>
      <c r="D2535">
        <v>1994</v>
      </c>
      <c r="E2535" t="s">
        <v>7898</v>
      </c>
      <c r="F2535">
        <v>6.4</v>
      </c>
      <c r="G2535" s="1">
        <v>27000</v>
      </c>
      <c r="H2535" t="s">
        <v>7461</v>
      </c>
      <c r="I2535" t="s">
        <v>7992</v>
      </c>
      <c r="J2535" t="s">
        <v>3277</v>
      </c>
      <c r="K2535" t="s">
        <v>30</v>
      </c>
      <c r="L2535" s="1">
        <v>20000000</v>
      </c>
      <c r="M2535" s="1">
        <v>19306362</v>
      </c>
      <c r="N2535" t="s">
        <v>23</v>
      </c>
      <c r="O2535">
        <v>107</v>
      </c>
      <c r="P2535" s="6" t="str">
        <f>_xlfn.XLOOKUP(movie3[[#This Row],[year]],inflation!E$2:E$225,inflation!F$2:F$225,,0)</f>
        <v>445.4</v>
      </c>
      <c r="Q2535" s="2">
        <f>movie3[[#This Row],[gross]] * (inflation!B$226 / movie3[[#This Row],[CPI of Released Year]])</f>
        <v>39687707.784463406</v>
      </c>
      <c r="R2535" s="2">
        <f>movie3[[#This Row],[gross]]-movie3[[#This Row],[budget]]</f>
        <v>-693638</v>
      </c>
    </row>
    <row r="2536" spans="1:18" hidden="1" x14ac:dyDescent="0.25">
      <c r="A2536" t="s">
        <v>8025</v>
      </c>
      <c r="B2536" t="s">
        <v>2000</v>
      </c>
      <c r="C2536" t="s">
        <v>25</v>
      </c>
      <c r="D2536">
        <v>1994</v>
      </c>
      <c r="E2536" t="s">
        <v>7826</v>
      </c>
      <c r="F2536">
        <v>6.4</v>
      </c>
      <c r="G2536" s="1">
        <v>43000</v>
      </c>
      <c r="H2536" t="s">
        <v>1664</v>
      </c>
      <c r="I2536" t="s">
        <v>8026</v>
      </c>
      <c r="J2536" t="s">
        <v>748</v>
      </c>
      <c r="K2536" t="s">
        <v>30</v>
      </c>
      <c r="L2536" s="1">
        <v>45000000</v>
      </c>
      <c r="M2536" s="1">
        <v>94216343</v>
      </c>
      <c r="N2536" t="s">
        <v>61</v>
      </c>
      <c r="O2536">
        <v>111</v>
      </c>
      <c r="P2536" s="6" t="str">
        <f>_xlfn.XLOOKUP(movie3[[#This Row],[year]],inflation!E$2:E$225,inflation!F$2:F$225,,0)</f>
        <v>445.4</v>
      </c>
      <c r="Q2536" s="2">
        <f>movie3[[#This Row],[gross]] * (inflation!B$226 / movie3[[#This Row],[CPI of Released Year]])</f>
        <v>193678679.05433318</v>
      </c>
      <c r="R2536" s="2">
        <f>movie3[[#This Row],[gross]]-movie3[[#This Row],[budget]]</f>
        <v>49216343</v>
      </c>
    </row>
    <row r="2537" spans="1:18" hidden="1" x14ac:dyDescent="0.25">
      <c r="A2537" t="s">
        <v>8052</v>
      </c>
      <c r="B2537" t="s">
        <v>33</v>
      </c>
      <c r="C2537" t="s">
        <v>41</v>
      </c>
      <c r="D2537">
        <v>1994</v>
      </c>
      <c r="E2537" t="s">
        <v>7914</v>
      </c>
      <c r="F2537">
        <v>6.4</v>
      </c>
      <c r="G2537" s="1">
        <v>37000</v>
      </c>
      <c r="H2537" t="s">
        <v>2490</v>
      </c>
      <c r="I2537" t="s">
        <v>8053</v>
      </c>
      <c r="J2537" t="s">
        <v>1536</v>
      </c>
      <c r="K2537" t="s">
        <v>30</v>
      </c>
      <c r="L2537" s="1">
        <v>20000000</v>
      </c>
      <c r="M2537" s="1">
        <v>37939757</v>
      </c>
      <c r="N2537" t="s">
        <v>2102</v>
      </c>
      <c r="O2537">
        <v>101</v>
      </c>
      <c r="P2537" s="6" t="str">
        <f>_xlfn.XLOOKUP(movie3[[#This Row],[year]],inflation!E$2:E$225,inflation!F$2:F$225,,0)</f>
        <v>445.4</v>
      </c>
      <c r="Q2537" s="2">
        <f>movie3[[#This Row],[gross]] * (inflation!B$226 / movie3[[#This Row],[CPI of Released Year]])</f>
        <v>77992010.572968125</v>
      </c>
      <c r="R2537" s="2">
        <f>movie3[[#This Row],[gross]]-movie3[[#This Row],[budget]]</f>
        <v>17939757</v>
      </c>
    </row>
    <row r="2538" spans="1:18" hidden="1" x14ac:dyDescent="0.25">
      <c r="A2538" t="s">
        <v>8065</v>
      </c>
      <c r="B2538" t="s">
        <v>16</v>
      </c>
      <c r="C2538" t="s">
        <v>17</v>
      </c>
      <c r="D2538">
        <v>1994</v>
      </c>
      <c r="E2538" t="s">
        <v>8066</v>
      </c>
      <c r="F2538">
        <v>6.4</v>
      </c>
      <c r="G2538" s="1">
        <v>53000</v>
      </c>
      <c r="H2538" t="s">
        <v>5256</v>
      </c>
      <c r="I2538" t="s">
        <v>8067</v>
      </c>
      <c r="J2538" t="s">
        <v>67</v>
      </c>
      <c r="K2538" t="s">
        <v>30</v>
      </c>
      <c r="L2538" s="1">
        <v>45000000</v>
      </c>
      <c r="M2538" s="1">
        <v>112006296</v>
      </c>
      <c r="N2538" t="s">
        <v>2102</v>
      </c>
      <c r="O2538">
        <v>123</v>
      </c>
      <c r="P2538" s="6" t="str">
        <f>_xlfn.XLOOKUP(movie3[[#This Row],[year]],inflation!E$2:E$225,inflation!F$2:F$225,,0)</f>
        <v>445.4</v>
      </c>
      <c r="Q2538" s="2">
        <f>movie3[[#This Row],[gross]] * (inflation!B$226 / movie3[[#This Row],[CPI of Released Year]])</f>
        <v>230249134.74988773</v>
      </c>
      <c r="R2538" s="2">
        <f>movie3[[#This Row],[gross]]-movie3[[#This Row],[budget]]</f>
        <v>67006296</v>
      </c>
    </row>
    <row r="2539" spans="1:18" hidden="1" x14ac:dyDescent="0.25">
      <c r="A2539" t="s">
        <v>8098</v>
      </c>
      <c r="B2539" t="s">
        <v>2000</v>
      </c>
      <c r="C2539" t="s">
        <v>17</v>
      </c>
      <c r="D2539">
        <v>1994</v>
      </c>
      <c r="E2539" t="s">
        <v>8077</v>
      </c>
      <c r="F2539">
        <v>6.4</v>
      </c>
      <c r="G2539" s="1">
        <v>7000</v>
      </c>
      <c r="H2539" t="s">
        <v>1277</v>
      </c>
      <c r="I2539" t="s">
        <v>8099</v>
      </c>
      <c r="J2539" t="s">
        <v>1203</v>
      </c>
      <c r="K2539" t="s">
        <v>30</v>
      </c>
      <c r="L2539" s="1">
        <v>16000000</v>
      </c>
      <c r="M2539" s="1">
        <v>3359465</v>
      </c>
      <c r="N2539" t="s">
        <v>50</v>
      </c>
      <c r="O2539">
        <v>101</v>
      </c>
      <c r="P2539" s="6" t="str">
        <f>_xlfn.XLOOKUP(movie3[[#This Row],[year]],inflation!E$2:E$225,inflation!F$2:F$225,,0)</f>
        <v>445.4</v>
      </c>
      <c r="Q2539" s="2">
        <f>movie3[[#This Row],[gross]] * (inflation!B$226 / movie3[[#This Row],[CPI of Released Year]])</f>
        <v>6905985.9766502026</v>
      </c>
      <c r="R2539" s="2">
        <f>movie3[[#This Row],[gross]]-movie3[[#This Row],[budget]]</f>
        <v>-12640535</v>
      </c>
    </row>
    <row r="2540" spans="1:18" hidden="1" x14ac:dyDescent="0.25">
      <c r="A2540" t="s">
        <v>8127</v>
      </c>
      <c r="B2540" t="s">
        <v>337</v>
      </c>
      <c r="C2540" t="s">
        <v>390</v>
      </c>
      <c r="D2540">
        <v>1994</v>
      </c>
      <c r="E2540" t="s">
        <v>8116</v>
      </c>
      <c r="F2540">
        <v>6.4</v>
      </c>
      <c r="G2540" s="1">
        <v>16000</v>
      </c>
      <c r="H2540" t="s">
        <v>1057</v>
      </c>
      <c r="I2540" t="s">
        <v>451</v>
      </c>
      <c r="J2540" t="s">
        <v>5091</v>
      </c>
      <c r="K2540" t="s">
        <v>3158</v>
      </c>
      <c r="L2540" s="1">
        <v>28000000</v>
      </c>
      <c r="M2540" s="1">
        <v>11373501</v>
      </c>
      <c r="N2540" t="s">
        <v>1057</v>
      </c>
      <c r="O2540">
        <v>86</v>
      </c>
      <c r="P2540" s="6" t="str">
        <f>_xlfn.XLOOKUP(movie3[[#This Row],[year]],inflation!E$2:E$225,inflation!F$2:F$225,,0)</f>
        <v>445.4</v>
      </c>
      <c r="Q2540" s="2">
        <f>movie3[[#This Row],[gross]] * (inflation!B$226 / movie3[[#This Row],[CPI of Released Year]])</f>
        <v>23380281.804220926</v>
      </c>
      <c r="R2540" s="2">
        <f>movie3[[#This Row],[gross]]-movie3[[#This Row],[budget]]</f>
        <v>-16626499</v>
      </c>
    </row>
    <row r="2541" spans="1:18" hidden="1" x14ac:dyDescent="0.25">
      <c r="A2541" t="s">
        <v>8392</v>
      </c>
      <c r="B2541" t="s">
        <v>16</v>
      </c>
      <c r="C2541" t="s">
        <v>63</v>
      </c>
      <c r="D2541">
        <v>1994</v>
      </c>
      <c r="E2541" t="s">
        <v>8019</v>
      </c>
      <c r="F2541">
        <v>6.4</v>
      </c>
      <c r="G2541" s="1">
        <v>4300</v>
      </c>
      <c r="H2541" t="s">
        <v>398</v>
      </c>
      <c r="I2541" t="s">
        <v>398</v>
      </c>
      <c r="J2541" t="s">
        <v>4956</v>
      </c>
      <c r="K2541" t="s">
        <v>30</v>
      </c>
      <c r="L2541" s="1">
        <v>7000000</v>
      </c>
      <c r="M2541" s="1">
        <v>2144667</v>
      </c>
      <c r="N2541" t="s">
        <v>7529</v>
      </c>
      <c r="O2541">
        <v>125</v>
      </c>
      <c r="P2541" s="6" t="str">
        <f>_xlfn.XLOOKUP(movie3[[#This Row],[year]],inflation!E$2:E$225,inflation!F$2:F$225,,0)</f>
        <v>445.4</v>
      </c>
      <c r="Q2541" s="2">
        <f>movie3[[#This Row],[gross]] * (inflation!B$226 / movie3[[#This Row],[CPI of Released Year]])</f>
        <v>4408749.6748989671</v>
      </c>
      <c r="R2541" s="2">
        <f>movie3[[#This Row],[gross]]-movie3[[#This Row],[budget]]</f>
        <v>-4855333</v>
      </c>
    </row>
    <row r="2542" spans="1:18" hidden="1" x14ac:dyDescent="0.25">
      <c r="A2542" t="s">
        <v>8409</v>
      </c>
      <c r="B2542" t="s">
        <v>16</v>
      </c>
      <c r="C2542" t="s">
        <v>41</v>
      </c>
      <c r="D2542">
        <v>1994</v>
      </c>
      <c r="E2542" t="s">
        <v>8326</v>
      </c>
      <c r="F2542">
        <v>6.4</v>
      </c>
      <c r="G2542" s="1">
        <v>1000</v>
      </c>
      <c r="H2542" t="s">
        <v>217</v>
      </c>
      <c r="I2542" t="s">
        <v>217</v>
      </c>
      <c r="J2542" t="s">
        <v>7181</v>
      </c>
      <c r="K2542" t="s">
        <v>30</v>
      </c>
      <c r="L2542" s="1">
        <v>10500000</v>
      </c>
      <c r="M2542" s="1">
        <v>123509</v>
      </c>
      <c r="N2542" t="s">
        <v>6271</v>
      </c>
      <c r="O2542">
        <v>99</v>
      </c>
      <c r="P2542" s="6" t="str">
        <f>_xlfn.XLOOKUP(movie3[[#This Row],[year]],inflation!E$2:E$225,inflation!F$2:F$225,,0)</f>
        <v>445.4</v>
      </c>
      <c r="Q2542" s="2">
        <f>movie3[[#This Row],[gross]] * (inflation!B$226 / movie3[[#This Row],[CPI of Released Year]])</f>
        <v>253895.0166142793</v>
      </c>
      <c r="R2542" s="2">
        <f>movie3[[#This Row],[gross]]-movie3[[#This Row],[budget]]</f>
        <v>-10376491</v>
      </c>
    </row>
    <row r="2543" spans="1:18" hidden="1" x14ac:dyDescent="0.25">
      <c r="A2543" t="s">
        <v>8416</v>
      </c>
      <c r="B2543" t="s">
        <v>16</v>
      </c>
      <c r="C2543" t="s">
        <v>41</v>
      </c>
      <c r="D2543">
        <v>1994</v>
      </c>
      <c r="E2543" t="s">
        <v>8093</v>
      </c>
      <c r="F2543">
        <v>6.4</v>
      </c>
      <c r="G2543" s="1">
        <v>1400</v>
      </c>
      <c r="H2543" t="s">
        <v>8417</v>
      </c>
      <c r="I2543" t="s">
        <v>8418</v>
      </c>
      <c r="J2543" t="s">
        <v>8419</v>
      </c>
      <c r="K2543" t="s">
        <v>30</v>
      </c>
      <c r="M2543" s="1">
        <v>8880705</v>
      </c>
      <c r="N2543" t="s">
        <v>2094</v>
      </c>
      <c r="O2543">
        <v>110</v>
      </c>
      <c r="P2543" s="6" t="str">
        <f>_xlfn.XLOOKUP(movie3[[#This Row],[year]],inflation!E$2:E$225,inflation!F$2:F$225,,0)</f>
        <v>445.4</v>
      </c>
      <c r="Q2543" s="2">
        <f>movie3[[#This Row],[gross]] * (inflation!B$226 / movie3[[#This Row],[CPI of Released Year]])</f>
        <v>18255890.206555907</v>
      </c>
      <c r="R2543" s="2">
        <f>movie3[[#This Row],[gross]]-movie3[[#This Row],[budget]]</f>
        <v>8880705</v>
      </c>
    </row>
    <row r="2544" spans="1:18" hidden="1" x14ac:dyDescent="0.25">
      <c r="A2544" t="s">
        <v>8439</v>
      </c>
      <c r="B2544" t="s">
        <v>16</v>
      </c>
      <c r="C2544" t="s">
        <v>34</v>
      </c>
      <c r="D2544">
        <v>1994</v>
      </c>
      <c r="E2544" t="s">
        <v>7656</v>
      </c>
      <c r="F2544">
        <v>6.4</v>
      </c>
      <c r="G2544" s="1">
        <v>4700</v>
      </c>
      <c r="H2544" t="s">
        <v>2039</v>
      </c>
      <c r="I2544" t="s">
        <v>2039</v>
      </c>
      <c r="J2544" t="s">
        <v>7311</v>
      </c>
      <c r="K2544" t="s">
        <v>30</v>
      </c>
      <c r="L2544" s="1">
        <v>20000000</v>
      </c>
      <c r="M2544" s="1">
        <v>305070</v>
      </c>
      <c r="N2544" t="s">
        <v>7315</v>
      </c>
      <c r="O2544">
        <v>107</v>
      </c>
      <c r="P2544" s="6" t="str">
        <f>_xlfn.XLOOKUP(movie3[[#This Row],[year]],inflation!E$2:E$225,inflation!F$2:F$225,,0)</f>
        <v>445.4</v>
      </c>
      <c r="Q2544" s="2">
        <f>movie3[[#This Row],[gross]] * (inflation!B$226 / movie3[[#This Row],[CPI of Released Year]])</f>
        <v>627126.38527166599</v>
      </c>
      <c r="R2544" s="2">
        <f>movie3[[#This Row],[gross]]-movie3[[#This Row],[budget]]</f>
        <v>-19694930</v>
      </c>
    </row>
    <row r="2545" spans="1:18" hidden="1" x14ac:dyDescent="0.25">
      <c r="A2545" t="s">
        <v>8444</v>
      </c>
      <c r="B2545" t="s">
        <v>16</v>
      </c>
      <c r="C2545" t="s">
        <v>63</v>
      </c>
      <c r="D2545">
        <v>1994</v>
      </c>
      <c r="E2545" t="s">
        <v>8289</v>
      </c>
      <c r="F2545">
        <v>6.4</v>
      </c>
      <c r="G2545" s="1">
        <v>7200</v>
      </c>
      <c r="H2545" t="s">
        <v>1748</v>
      </c>
      <c r="I2545" t="s">
        <v>8445</v>
      </c>
      <c r="J2545" t="s">
        <v>1877</v>
      </c>
      <c r="K2545" t="s">
        <v>30</v>
      </c>
      <c r="M2545" s="1">
        <v>1007583</v>
      </c>
      <c r="N2545" t="s">
        <v>7017</v>
      </c>
      <c r="O2545">
        <v>128</v>
      </c>
      <c r="P2545" s="6" t="str">
        <f>_xlfn.XLOOKUP(movie3[[#This Row],[year]],inflation!E$2:E$225,inflation!F$2:F$225,,0)</f>
        <v>445.4</v>
      </c>
      <c r="Q2545" s="2">
        <f>movie3[[#This Row],[gross]] * (inflation!B$226 / movie3[[#This Row],[CPI of Released Year]])</f>
        <v>2071268.5110013471</v>
      </c>
      <c r="R2545" s="2">
        <f>movie3[[#This Row],[gross]]-movie3[[#This Row],[budget]]</f>
        <v>1007583</v>
      </c>
    </row>
    <row r="2546" spans="1:18" hidden="1" x14ac:dyDescent="0.25">
      <c r="A2546" t="s">
        <v>7925</v>
      </c>
      <c r="B2546" t="s">
        <v>33</v>
      </c>
      <c r="C2546" t="s">
        <v>41</v>
      </c>
      <c r="D2546">
        <v>1994</v>
      </c>
      <c r="E2546" t="s">
        <v>7926</v>
      </c>
      <c r="F2546">
        <v>6.3</v>
      </c>
      <c r="G2546" s="1">
        <v>45000</v>
      </c>
      <c r="H2546" t="s">
        <v>6845</v>
      </c>
      <c r="I2546" t="s">
        <v>6845</v>
      </c>
      <c r="J2546" t="s">
        <v>7927</v>
      </c>
      <c r="K2546" t="s">
        <v>30</v>
      </c>
      <c r="L2546" s="1">
        <v>23000000</v>
      </c>
      <c r="M2546" s="1">
        <v>67308282</v>
      </c>
      <c r="N2546" t="s">
        <v>61</v>
      </c>
      <c r="O2546">
        <v>82</v>
      </c>
      <c r="P2546" s="6" t="str">
        <f>_xlfn.XLOOKUP(movie3[[#This Row],[year]],inflation!E$2:E$225,inflation!F$2:F$225,,0)</f>
        <v>445.4</v>
      </c>
      <c r="Q2546" s="2">
        <f>movie3[[#This Row],[gross]] * (inflation!B$226 / movie3[[#This Row],[CPI of Released Year]])</f>
        <v>138364308.48495734</v>
      </c>
      <c r="R2546" s="2">
        <f>movie3[[#This Row],[gross]]-movie3[[#This Row],[budget]]</f>
        <v>44308282</v>
      </c>
    </row>
    <row r="2547" spans="1:18" hidden="1" x14ac:dyDescent="0.25">
      <c r="A2547" t="s">
        <v>8166</v>
      </c>
      <c r="B2547" t="s">
        <v>2000</v>
      </c>
      <c r="C2547" t="s">
        <v>41</v>
      </c>
      <c r="D2547">
        <v>1994</v>
      </c>
      <c r="E2547" t="s">
        <v>7380</v>
      </c>
      <c r="F2547">
        <v>6.3</v>
      </c>
      <c r="G2547" s="1">
        <v>13000</v>
      </c>
      <c r="H2547" t="s">
        <v>2576</v>
      </c>
      <c r="I2547" t="s">
        <v>1136</v>
      </c>
      <c r="J2547" t="s">
        <v>2568</v>
      </c>
      <c r="K2547" t="s">
        <v>30</v>
      </c>
      <c r="M2547" s="1">
        <v>13137484</v>
      </c>
      <c r="N2547" t="s">
        <v>4880</v>
      </c>
      <c r="O2547">
        <v>113</v>
      </c>
      <c r="P2547" s="6" t="str">
        <f>_xlfn.XLOOKUP(movie3[[#This Row],[year]],inflation!E$2:E$225,inflation!F$2:F$225,,0)</f>
        <v>445.4</v>
      </c>
      <c r="Q2547" s="2">
        <f>movie3[[#This Row],[gross]] * (inflation!B$226 / movie3[[#This Row],[CPI of Released Year]])</f>
        <v>27006466.884598114</v>
      </c>
      <c r="R2547" s="2">
        <f>movie3[[#This Row],[gross]]-movie3[[#This Row],[budget]]</f>
        <v>13137484</v>
      </c>
    </row>
    <row r="2548" spans="1:18" hidden="1" x14ac:dyDescent="0.25">
      <c r="A2548" t="s">
        <v>8189</v>
      </c>
      <c r="B2548" t="s">
        <v>2709</v>
      </c>
      <c r="C2548" t="s">
        <v>41</v>
      </c>
      <c r="D2548">
        <v>1994</v>
      </c>
      <c r="E2548" t="s">
        <v>7702</v>
      </c>
      <c r="F2548">
        <v>6.3</v>
      </c>
      <c r="G2548" s="1">
        <v>6000</v>
      </c>
      <c r="H2548" t="s">
        <v>8190</v>
      </c>
      <c r="I2548" t="s">
        <v>8190</v>
      </c>
      <c r="J2548" t="s">
        <v>8191</v>
      </c>
      <c r="K2548" t="s">
        <v>30</v>
      </c>
      <c r="L2548" s="1">
        <v>200000</v>
      </c>
      <c r="M2548" s="1">
        <v>1359736</v>
      </c>
      <c r="N2548" t="s">
        <v>8192</v>
      </c>
      <c r="O2548">
        <v>100</v>
      </c>
      <c r="P2548" s="6" t="str">
        <f>_xlfn.XLOOKUP(movie3[[#This Row],[year]],inflation!E$2:E$225,inflation!F$2:F$225,,0)</f>
        <v>445.4</v>
      </c>
      <c r="Q2548" s="2">
        <f>movie3[[#This Row],[gross]] * (inflation!B$226 / movie3[[#This Row],[CPI of Released Year]])</f>
        <v>2795182.4912438258</v>
      </c>
      <c r="R2548" s="2">
        <f>movie3[[#This Row],[gross]]-movie3[[#This Row],[budget]]</f>
        <v>1159736</v>
      </c>
    </row>
    <row r="2549" spans="1:18" hidden="1" x14ac:dyDescent="0.25">
      <c r="A2549" t="s">
        <v>8208</v>
      </c>
      <c r="B2549" t="s">
        <v>16</v>
      </c>
      <c r="C2549" t="s">
        <v>41</v>
      </c>
      <c r="D2549">
        <v>1994</v>
      </c>
      <c r="E2549" t="s">
        <v>8209</v>
      </c>
      <c r="F2549">
        <v>6.3</v>
      </c>
      <c r="G2549" s="1">
        <v>13000</v>
      </c>
      <c r="H2549" t="s">
        <v>4932</v>
      </c>
      <c r="I2549" t="s">
        <v>4932</v>
      </c>
      <c r="J2549" t="s">
        <v>8024</v>
      </c>
      <c r="K2549" t="s">
        <v>30</v>
      </c>
      <c r="M2549" s="1">
        <v>14815317</v>
      </c>
      <c r="N2549" t="s">
        <v>8210</v>
      </c>
      <c r="O2549">
        <v>93</v>
      </c>
      <c r="P2549" s="6" t="str">
        <f>_xlfn.XLOOKUP(movie3[[#This Row],[year]],inflation!E$2:E$225,inflation!F$2:F$225,,0)</f>
        <v>445.4</v>
      </c>
      <c r="Q2549" s="2">
        <f>movie3[[#This Row],[gross]] * (inflation!B$226 / movie3[[#This Row],[CPI of Released Year]])</f>
        <v>30455555.108217333</v>
      </c>
      <c r="R2549" s="2">
        <f>movie3[[#This Row],[gross]]-movie3[[#This Row],[budget]]</f>
        <v>14815317</v>
      </c>
    </row>
    <row r="2550" spans="1:18" hidden="1" x14ac:dyDescent="0.25">
      <c r="A2550" t="s">
        <v>8312</v>
      </c>
      <c r="B2550" t="s">
        <v>16</v>
      </c>
      <c r="C2550" t="s">
        <v>104</v>
      </c>
      <c r="D2550">
        <v>1994</v>
      </c>
      <c r="E2550" t="s">
        <v>7380</v>
      </c>
      <c r="F2550">
        <v>6.3</v>
      </c>
      <c r="G2550" s="1">
        <v>6200</v>
      </c>
      <c r="H2550" t="s">
        <v>8313</v>
      </c>
      <c r="I2550" t="s">
        <v>8314</v>
      </c>
      <c r="J2550" t="s">
        <v>3132</v>
      </c>
      <c r="K2550" t="s">
        <v>30</v>
      </c>
      <c r="L2550" s="1">
        <v>15000000</v>
      </c>
      <c r="M2550" s="1">
        <v>3038499</v>
      </c>
      <c r="N2550" t="s">
        <v>5668</v>
      </c>
      <c r="O2550">
        <v>99</v>
      </c>
      <c r="P2550" s="6" t="str">
        <f>_xlfn.XLOOKUP(movie3[[#This Row],[year]],inflation!E$2:E$225,inflation!F$2:F$225,,0)</f>
        <v>445.4</v>
      </c>
      <c r="Q2550" s="2">
        <f>movie3[[#This Row],[gross]] * (inflation!B$226 / movie3[[#This Row],[CPI of Released Year]])</f>
        <v>6246182.4975303104</v>
      </c>
      <c r="R2550" s="2">
        <f>movie3[[#This Row],[gross]]-movie3[[#This Row],[budget]]</f>
        <v>-11961501</v>
      </c>
    </row>
    <row r="2551" spans="1:18" hidden="1" x14ac:dyDescent="0.25">
      <c r="A2551" t="s">
        <v>8380</v>
      </c>
      <c r="B2551" t="s">
        <v>2000</v>
      </c>
      <c r="C2551" t="s">
        <v>41</v>
      </c>
      <c r="D2551">
        <v>1994</v>
      </c>
      <c r="E2551" t="s">
        <v>8326</v>
      </c>
      <c r="F2551">
        <v>6.3</v>
      </c>
      <c r="G2551" s="1">
        <v>5200</v>
      </c>
      <c r="H2551" t="s">
        <v>7225</v>
      </c>
      <c r="I2551" t="s">
        <v>8381</v>
      </c>
      <c r="J2551" t="s">
        <v>852</v>
      </c>
      <c r="K2551" t="s">
        <v>30</v>
      </c>
      <c r="M2551" s="1">
        <v>3430583</v>
      </c>
      <c r="N2551" t="s">
        <v>2094</v>
      </c>
      <c r="O2551">
        <v>106</v>
      </c>
      <c r="P2551" s="6" t="str">
        <f>_xlfn.XLOOKUP(movie3[[#This Row],[year]],inflation!E$2:E$225,inflation!F$2:F$225,,0)</f>
        <v>445.4</v>
      </c>
      <c r="Q2551" s="2">
        <f>movie3[[#This Row],[gross]] * (inflation!B$226 / movie3[[#This Row],[CPI of Released Year]])</f>
        <v>7052181.8473282447</v>
      </c>
      <c r="R2551" s="2">
        <f>movie3[[#This Row],[gross]]-movie3[[#This Row],[budget]]</f>
        <v>3430583</v>
      </c>
    </row>
    <row r="2552" spans="1:18" hidden="1" x14ac:dyDescent="0.25">
      <c r="A2552" t="s">
        <v>8425</v>
      </c>
      <c r="B2552" t="s">
        <v>2000</v>
      </c>
      <c r="C2552" t="s">
        <v>63</v>
      </c>
      <c r="D2552">
        <v>1994</v>
      </c>
      <c r="E2552" t="s">
        <v>8289</v>
      </c>
      <c r="F2552">
        <v>6.3</v>
      </c>
      <c r="G2552" s="1">
        <v>1600</v>
      </c>
      <c r="H2552" t="s">
        <v>3210</v>
      </c>
      <c r="I2552" t="s">
        <v>8426</v>
      </c>
      <c r="J2552" t="s">
        <v>4546</v>
      </c>
      <c r="K2552" t="s">
        <v>22</v>
      </c>
      <c r="M2552" s="1">
        <v>538534</v>
      </c>
      <c r="N2552" t="s">
        <v>4072</v>
      </c>
      <c r="O2552">
        <v>115</v>
      </c>
      <c r="P2552" s="6" t="str">
        <f>_xlfn.XLOOKUP(movie3[[#This Row],[year]],inflation!E$2:E$225,inflation!F$2:F$225,,0)</f>
        <v>445.4</v>
      </c>
      <c r="Q2552" s="2">
        <f>movie3[[#This Row],[gross]] * (inflation!B$226 / movie3[[#This Row],[CPI of Released Year]])</f>
        <v>1107053.7278850472</v>
      </c>
      <c r="R2552" s="2">
        <f>movie3[[#This Row],[gross]]-movie3[[#This Row],[budget]]</f>
        <v>538534</v>
      </c>
    </row>
    <row r="2553" spans="1:18" hidden="1" x14ac:dyDescent="0.25">
      <c r="A2553" t="s">
        <v>8001</v>
      </c>
      <c r="B2553" t="s">
        <v>33</v>
      </c>
      <c r="C2553" t="s">
        <v>41</v>
      </c>
      <c r="D2553">
        <v>1994</v>
      </c>
      <c r="E2553" t="s">
        <v>7702</v>
      </c>
      <c r="F2553">
        <v>6.2</v>
      </c>
      <c r="G2553" s="1">
        <v>30000</v>
      </c>
      <c r="H2553" t="s">
        <v>3989</v>
      </c>
      <c r="I2553" t="s">
        <v>8002</v>
      </c>
      <c r="J2553" t="s">
        <v>2619</v>
      </c>
      <c r="K2553" t="s">
        <v>30</v>
      </c>
      <c r="L2553" s="1">
        <v>24000000</v>
      </c>
      <c r="M2553" s="1">
        <v>50236831</v>
      </c>
      <c r="N2553" t="s">
        <v>8003</v>
      </c>
      <c r="O2553">
        <v>102</v>
      </c>
      <c r="P2553" s="6" t="str">
        <f>_xlfn.XLOOKUP(movie3[[#This Row],[year]],inflation!E$2:E$225,inflation!F$2:F$225,,0)</f>
        <v>445.4</v>
      </c>
      <c r="Q2553" s="2">
        <f>movie3[[#This Row],[gross]] * (inflation!B$226 / movie3[[#This Row],[CPI of Released Year]])</f>
        <v>103270863.18724743</v>
      </c>
      <c r="R2553" s="2">
        <f>movie3[[#This Row],[gross]]-movie3[[#This Row],[budget]]</f>
        <v>26236831</v>
      </c>
    </row>
    <row r="2554" spans="1:18" hidden="1" x14ac:dyDescent="0.25">
      <c r="A2554" t="s">
        <v>8022</v>
      </c>
      <c r="B2554" t="s">
        <v>33</v>
      </c>
      <c r="C2554" t="s">
        <v>25</v>
      </c>
      <c r="D2554">
        <v>1994</v>
      </c>
      <c r="E2554" t="s">
        <v>8023</v>
      </c>
      <c r="F2554">
        <v>6.2</v>
      </c>
      <c r="G2554" s="1">
        <v>48000</v>
      </c>
      <c r="H2554" t="s">
        <v>6076</v>
      </c>
      <c r="I2554" t="s">
        <v>1310</v>
      </c>
      <c r="J2554" t="s">
        <v>8024</v>
      </c>
      <c r="K2554" t="s">
        <v>30</v>
      </c>
      <c r="L2554" s="1">
        <v>48000000</v>
      </c>
      <c r="M2554" s="1">
        <v>16827402</v>
      </c>
      <c r="N2554" t="s">
        <v>180</v>
      </c>
      <c r="O2554">
        <v>99</v>
      </c>
      <c r="P2554" s="6" t="str">
        <f>_xlfn.XLOOKUP(movie3[[#This Row],[year]],inflation!E$2:E$225,inflation!F$2:F$225,,0)</f>
        <v>445.4</v>
      </c>
      <c r="Q2554" s="2">
        <f>movie3[[#This Row],[gross]] * (inflation!B$226 / movie3[[#This Row],[CPI of Released Year]])</f>
        <v>34591758.579254605</v>
      </c>
      <c r="R2554" s="2">
        <f>movie3[[#This Row],[gross]]-movie3[[#This Row],[budget]]</f>
        <v>-31172598</v>
      </c>
    </row>
    <row r="2555" spans="1:18" hidden="1" x14ac:dyDescent="0.25">
      <c r="A2555" t="s">
        <v>8034</v>
      </c>
      <c r="B2555" t="s">
        <v>16</v>
      </c>
      <c r="C2555" t="s">
        <v>34</v>
      </c>
      <c r="D2555">
        <v>1994</v>
      </c>
      <c r="E2555" t="s">
        <v>8023</v>
      </c>
      <c r="F2555">
        <v>6.2</v>
      </c>
      <c r="G2555" s="1">
        <v>29000</v>
      </c>
      <c r="H2555" t="s">
        <v>5232</v>
      </c>
      <c r="I2555" t="s">
        <v>8035</v>
      </c>
      <c r="J2555" t="s">
        <v>663</v>
      </c>
      <c r="K2555" t="s">
        <v>30</v>
      </c>
      <c r="L2555" s="1">
        <v>28000000</v>
      </c>
      <c r="M2555" s="1">
        <v>30156002</v>
      </c>
      <c r="N2555" t="s">
        <v>118</v>
      </c>
      <c r="O2555">
        <v>121</v>
      </c>
      <c r="P2555" s="6" t="str">
        <f>_xlfn.XLOOKUP(movie3[[#This Row],[year]],inflation!E$2:E$225,inflation!F$2:F$225,,0)</f>
        <v>445.4</v>
      </c>
      <c r="Q2555" s="2">
        <f>movie3[[#This Row],[gross]] * (inflation!B$226 / movie3[[#This Row],[CPI of Released Year]])</f>
        <v>61991098.857656039</v>
      </c>
      <c r="R2555" s="2">
        <f>movie3[[#This Row],[gross]]-movie3[[#This Row],[budget]]</f>
        <v>2156002</v>
      </c>
    </row>
    <row r="2556" spans="1:18" hidden="1" x14ac:dyDescent="0.25">
      <c r="A2556" t="s">
        <v>8063</v>
      </c>
      <c r="B2556" t="s">
        <v>16</v>
      </c>
      <c r="C2556" t="s">
        <v>17</v>
      </c>
      <c r="D2556">
        <v>1994</v>
      </c>
      <c r="E2556" t="s">
        <v>8064</v>
      </c>
      <c r="F2556">
        <v>6.2</v>
      </c>
      <c r="G2556" s="1">
        <v>54000</v>
      </c>
      <c r="H2556" t="s">
        <v>475</v>
      </c>
      <c r="I2556" t="s">
        <v>5737</v>
      </c>
      <c r="J2556" t="s">
        <v>21</v>
      </c>
      <c r="K2556" t="s">
        <v>30</v>
      </c>
      <c r="L2556" s="1">
        <v>70000000</v>
      </c>
      <c r="M2556" s="1">
        <v>131002597</v>
      </c>
      <c r="N2556" t="s">
        <v>31</v>
      </c>
      <c r="O2556">
        <v>125</v>
      </c>
      <c r="P2556" s="6" t="str">
        <f>_xlfn.XLOOKUP(movie3[[#This Row],[year]],inflation!E$2:E$225,inflation!F$2:F$225,,0)</f>
        <v>445.4</v>
      </c>
      <c r="Q2556" s="2">
        <f>movie3[[#This Row],[gross]] * (inflation!B$226 / movie3[[#This Row],[CPI of Released Year]])</f>
        <v>269299456.24876517</v>
      </c>
      <c r="R2556" s="2">
        <f>movie3[[#This Row],[gross]]-movie3[[#This Row],[budget]]</f>
        <v>61002597</v>
      </c>
    </row>
    <row r="2557" spans="1:18" hidden="1" x14ac:dyDescent="0.25">
      <c r="A2557" t="s">
        <v>8103</v>
      </c>
      <c r="B2557" t="s">
        <v>16</v>
      </c>
      <c r="C2557" t="s">
        <v>34</v>
      </c>
      <c r="D2557">
        <v>1994</v>
      </c>
      <c r="E2557" t="s">
        <v>7946</v>
      </c>
      <c r="F2557">
        <v>6.2</v>
      </c>
      <c r="G2557" s="1">
        <v>11000</v>
      </c>
      <c r="H2557" t="s">
        <v>6936</v>
      </c>
      <c r="I2557" t="s">
        <v>8104</v>
      </c>
      <c r="J2557" t="s">
        <v>1762</v>
      </c>
      <c r="K2557" t="s">
        <v>30</v>
      </c>
      <c r="L2557" s="1">
        <v>7400000</v>
      </c>
      <c r="M2557" s="1">
        <v>7727256</v>
      </c>
      <c r="N2557" t="s">
        <v>2027</v>
      </c>
      <c r="O2557">
        <v>96</v>
      </c>
      <c r="P2557" s="6" t="str">
        <f>_xlfn.XLOOKUP(movie3[[#This Row],[year]],inflation!E$2:E$225,inflation!F$2:F$225,,0)</f>
        <v>445.4</v>
      </c>
      <c r="Q2557" s="2">
        <f>movie3[[#This Row],[gross]] * (inflation!B$226 / movie3[[#This Row],[CPI of Released Year]])</f>
        <v>15884767.834755277</v>
      </c>
      <c r="R2557" s="2">
        <f>movie3[[#This Row],[gross]]-movie3[[#This Row],[budget]]</f>
        <v>327256</v>
      </c>
    </row>
    <row r="2558" spans="1:18" hidden="1" x14ac:dyDescent="0.25">
      <c r="A2558" t="s">
        <v>8219</v>
      </c>
      <c r="B2558" t="s">
        <v>2000</v>
      </c>
      <c r="C2558" t="s">
        <v>41</v>
      </c>
      <c r="D2558">
        <v>1994</v>
      </c>
      <c r="E2558" t="s">
        <v>6591</v>
      </c>
      <c r="F2558">
        <v>6.2</v>
      </c>
      <c r="G2558" s="1">
        <v>17000</v>
      </c>
      <c r="H2558" t="s">
        <v>3537</v>
      </c>
      <c r="I2558" t="s">
        <v>8220</v>
      </c>
      <c r="J2558" t="s">
        <v>3522</v>
      </c>
      <c r="K2558" t="s">
        <v>30</v>
      </c>
      <c r="L2558" s="1">
        <v>40000000</v>
      </c>
      <c r="M2558" s="1">
        <v>24332324</v>
      </c>
      <c r="N2558" t="s">
        <v>8039</v>
      </c>
      <c r="O2558">
        <v>128</v>
      </c>
      <c r="P2558" s="6" t="str">
        <f>_xlfn.XLOOKUP(movie3[[#This Row],[year]],inflation!E$2:E$225,inflation!F$2:F$225,,0)</f>
        <v>445.4</v>
      </c>
      <c r="Q2558" s="2">
        <f>movie3[[#This Row],[gross]] * (inflation!B$226 / movie3[[#This Row],[CPI of Released Year]])</f>
        <v>50019478.792995065</v>
      </c>
      <c r="R2558" s="2">
        <f>movie3[[#This Row],[gross]]-movie3[[#This Row],[budget]]</f>
        <v>-15667676</v>
      </c>
    </row>
    <row r="2559" spans="1:18" hidden="1" x14ac:dyDescent="0.25">
      <c r="A2559" t="s">
        <v>8233</v>
      </c>
      <c r="B2559" t="s">
        <v>2000</v>
      </c>
      <c r="C2559" t="s">
        <v>17</v>
      </c>
      <c r="D2559">
        <v>1994</v>
      </c>
      <c r="E2559" t="s">
        <v>7579</v>
      </c>
      <c r="F2559">
        <v>6.2</v>
      </c>
      <c r="G2559" s="1">
        <v>13000</v>
      </c>
      <c r="H2559" t="s">
        <v>135</v>
      </c>
      <c r="I2559" t="s">
        <v>1748</v>
      </c>
      <c r="J2559" t="s">
        <v>1025</v>
      </c>
      <c r="K2559" t="s">
        <v>30</v>
      </c>
      <c r="M2559" s="1">
        <v>23070663</v>
      </c>
      <c r="N2559" t="s">
        <v>44</v>
      </c>
      <c r="O2559">
        <v>108</v>
      </c>
      <c r="P2559" s="6" t="str">
        <f>_xlfn.XLOOKUP(movie3[[#This Row],[year]],inflation!E$2:E$225,inflation!F$2:F$225,,0)</f>
        <v>445.4</v>
      </c>
      <c r="Q2559" s="2">
        <f>movie3[[#This Row],[gross]] * (inflation!B$226 / movie3[[#This Row],[CPI of Released Year]])</f>
        <v>47425907.145936236</v>
      </c>
      <c r="R2559" s="2">
        <f>movie3[[#This Row],[gross]]-movie3[[#This Row],[budget]]</f>
        <v>23070663</v>
      </c>
    </row>
    <row r="2560" spans="1:18" hidden="1" x14ac:dyDescent="0.25">
      <c r="A2560" t="s">
        <v>8267</v>
      </c>
      <c r="B2560" t="s">
        <v>2000</v>
      </c>
      <c r="C2560" t="s">
        <v>41</v>
      </c>
      <c r="D2560">
        <v>1994</v>
      </c>
      <c r="E2560" t="s">
        <v>8075</v>
      </c>
      <c r="F2560">
        <v>6.2</v>
      </c>
      <c r="G2560" s="1">
        <v>16000</v>
      </c>
      <c r="H2560" t="s">
        <v>2017</v>
      </c>
      <c r="I2560" t="s">
        <v>2017</v>
      </c>
      <c r="J2560" t="s">
        <v>445</v>
      </c>
      <c r="K2560" t="s">
        <v>30</v>
      </c>
      <c r="L2560" s="1">
        <v>20000000</v>
      </c>
      <c r="M2560" s="1">
        <v>27058304</v>
      </c>
      <c r="N2560" t="s">
        <v>8268</v>
      </c>
      <c r="O2560">
        <v>96</v>
      </c>
      <c r="P2560" s="6" t="str">
        <f>_xlfn.XLOOKUP(movie3[[#This Row],[year]],inflation!E$2:E$225,inflation!F$2:F$225,,0)</f>
        <v>445.4</v>
      </c>
      <c r="Q2560" s="2">
        <f>movie3[[#This Row],[gross]] * (inflation!B$226 / movie3[[#This Row],[CPI of Released Year]])</f>
        <v>55623222.142793</v>
      </c>
      <c r="R2560" s="2">
        <f>movie3[[#This Row],[gross]]-movie3[[#This Row],[budget]]</f>
        <v>7058304</v>
      </c>
    </row>
    <row r="2561" spans="1:18" hidden="1" x14ac:dyDescent="0.25">
      <c r="A2561" t="s">
        <v>8299</v>
      </c>
      <c r="B2561" t="s">
        <v>33</v>
      </c>
      <c r="C2561" t="s">
        <v>41</v>
      </c>
      <c r="D2561">
        <v>1994</v>
      </c>
      <c r="E2561" t="s">
        <v>7953</v>
      </c>
      <c r="F2561">
        <v>6.2</v>
      </c>
      <c r="G2561" s="1">
        <v>24000</v>
      </c>
      <c r="H2561" t="s">
        <v>1298</v>
      </c>
      <c r="I2561" t="s">
        <v>4858</v>
      </c>
      <c r="J2561" t="s">
        <v>5299</v>
      </c>
      <c r="K2561" t="s">
        <v>30</v>
      </c>
      <c r="L2561" s="1">
        <v>25000000</v>
      </c>
      <c r="M2561" s="1">
        <v>26381221</v>
      </c>
      <c r="N2561" t="s">
        <v>44</v>
      </c>
      <c r="O2561">
        <v>100</v>
      </c>
      <c r="P2561" s="6" t="str">
        <f>_xlfn.XLOOKUP(movie3[[#This Row],[year]],inflation!E$2:E$225,inflation!F$2:F$225,,0)</f>
        <v>445.4</v>
      </c>
      <c r="Q2561" s="2">
        <f>movie3[[#This Row],[gross]] * (inflation!B$226 / movie3[[#This Row],[CPI of Released Year]])</f>
        <v>54231355.966771446</v>
      </c>
      <c r="R2561" s="2">
        <f>movie3[[#This Row],[gross]]-movie3[[#This Row],[budget]]</f>
        <v>1381221</v>
      </c>
    </row>
    <row r="2562" spans="1:18" hidden="1" x14ac:dyDescent="0.25">
      <c r="A2562" t="s">
        <v>8414</v>
      </c>
      <c r="B2562" t="s">
        <v>33</v>
      </c>
      <c r="C2562" t="s">
        <v>41</v>
      </c>
      <c r="D2562">
        <v>1994</v>
      </c>
      <c r="E2562" t="s">
        <v>8330</v>
      </c>
      <c r="F2562">
        <v>6.2</v>
      </c>
      <c r="G2562" s="1">
        <v>3400</v>
      </c>
      <c r="H2562" t="s">
        <v>2958</v>
      </c>
      <c r="I2562" t="s">
        <v>4483</v>
      </c>
      <c r="J2562" t="s">
        <v>8415</v>
      </c>
      <c r="K2562" t="s">
        <v>30</v>
      </c>
      <c r="L2562" s="1">
        <v>15000000</v>
      </c>
      <c r="M2562" s="1">
        <v>1316865</v>
      </c>
      <c r="N2562" t="s">
        <v>61</v>
      </c>
      <c r="O2562">
        <v>108</v>
      </c>
      <c r="P2562" s="6" t="str">
        <f>_xlfn.XLOOKUP(movie3[[#This Row],[year]],inflation!E$2:E$225,inflation!F$2:F$225,,0)</f>
        <v>445.4</v>
      </c>
      <c r="Q2562" s="2">
        <f>movie3[[#This Row],[gross]] * (inflation!B$226 / movie3[[#This Row],[CPI of Released Year]])</f>
        <v>2707053.4216434667</v>
      </c>
      <c r="R2562" s="2">
        <f>movie3[[#This Row],[gross]]-movie3[[#This Row],[budget]]</f>
        <v>-13683135</v>
      </c>
    </row>
    <row r="2563" spans="1:18" hidden="1" x14ac:dyDescent="0.25">
      <c r="A2563" t="s">
        <v>7964</v>
      </c>
      <c r="B2563" t="s">
        <v>33</v>
      </c>
      <c r="C2563" t="s">
        <v>41</v>
      </c>
      <c r="D2563">
        <v>1994</v>
      </c>
      <c r="E2563" t="s">
        <v>7965</v>
      </c>
      <c r="F2563">
        <v>6.1</v>
      </c>
      <c r="G2563" s="1">
        <v>38000</v>
      </c>
      <c r="H2563" t="s">
        <v>7966</v>
      </c>
      <c r="I2563" t="s">
        <v>6812</v>
      </c>
      <c r="J2563" t="s">
        <v>2579</v>
      </c>
      <c r="K2563" t="s">
        <v>30</v>
      </c>
      <c r="M2563" s="1">
        <v>45610410</v>
      </c>
      <c r="N2563" t="s">
        <v>6813</v>
      </c>
      <c r="O2563">
        <v>106</v>
      </c>
      <c r="P2563" s="6" t="str">
        <f>_xlfn.XLOOKUP(movie3[[#This Row],[year]],inflation!E$2:E$225,inflation!F$2:F$225,,0)</f>
        <v>445.4</v>
      </c>
      <c r="Q2563" s="2">
        <f>movie3[[#This Row],[gross]] * (inflation!B$226 / movie3[[#This Row],[CPI of Released Year]])</f>
        <v>93760420.736416712</v>
      </c>
      <c r="R2563" s="2">
        <f>movie3[[#This Row],[gross]]-movie3[[#This Row],[budget]]</f>
        <v>45610410</v>
      </c>
    </row>
    <row r="2564" spans="1:18" hidden="1" x14ac:dyDescent="0.25">
      <c r="A2564" t="s">
        <v>7976</v>
      </c>
      <c r="B2564" t="s">
        <v>33</v>
      </c>
      <c r="C2564" t="s">
        <v>25</v>
      </c>
      <c r="D2564">
        <v>1994</v>
      </c>
      <c r="E2564" t="s">
        <v>7935</v>
      </c>
      <c r="F2564">
        <v>6.1</v>
      </c>
      <c r="G2564" s="1">
        <v>9100</v>
      </c>
      <c r="H2564" t="s">
        <v>7977</v>
      </c>
      <c r="I2564" t="s">
        <v>7978</v>
      </c>
      <c r="J2564" t="s">
        <v>7979</v>
      </c>
      <c r="K2564" t="s">
        <v>30</v>
      </c>
      <c r="M2564" s="1">
        <v>10475705</v>
      </c>
      <c r="N2564" t="s">
        <v>5724</v>
      </c>
      <c r="O2564">
        <v>96</v>
      </c>
      <c r="P2564" s="6" t="str">
        <f>_xlfn.XLOOKUP(movie3[[#This Row],[year]],inflation!E$2:E$225,inflation!F$2:F$225,,0)</f>
        <v>445.4</v>
      </c>
      <c r="Q2564" s="2">
        <f>movie3[[#This Row],[gross]] * (inflation!B$226 / movie3[[#This Row],[CPI of Released Year]])</f>
        <v>21534700.264930401</v>
      </c>
      <c r="R2564" s="2">
        <f>movie3[[#This Row],[gross]]-movie3[[#This Row],[budget]]</f>
        <v>10475705</v>
      </c>
    </row>
    <row r="2565" spans="1:18" hidden="1" x14ac:dyDescent="0.25">
      <c r="A2565" t="s">
        <v>7999</v>
      </c>
      <c r="B2565" t="s">
        <v>16</v>
      </c>
      <c r="C2565" t="s">
        <v>17</v>
      </c>
      <c r="D2565">
        <v>1994</v>
      </c>
      <c r="E2565" t="s">
        <v>8000</v>
      </c>
      <c r="F2565">
        <v>6.1</v>
      </c>
      <c r="G2565" s="1">
        <v>48000</v>
      </c>
      <c r="H2565" t="s">
        <v>1128</v>
      </c>
      <c r="I2565" t="s">
        <v>758</v>
      </c>
      <c r="J2565" t="s">
        <v>1820</v>
      </c>
      <c r="K2565" t="s">
        <v>30</v>
      </c>
      <c r="L2565" s="1">
        <v>55000000</v>
      </c>
      <c r="M2565" s="1">
        <v>214015089</v>
      </c>
      <c r="N2565" t="s">
        <v>23</v>
      </c>
      <c r="O2565">
        <v>128</v>
      </c>
      <c r="P2565" s="6" t="str">
        <f>_xlfn.XLOOKUP(movie3[[#This Row],[year]],inflation!E$2:E$225,inflation!F$2:F$225,,0)</f>
        <v>445.4</v>
      </c>
      <c r="Q2565" s="2">
        <f>movie3[[#This Row],[gross]] * (inflation!B$226 / movie3[[#This Row],[CPI of Released Year]])</f>
        <v>439946599.65963179</v>
      </c>
      <c r="R2565" s="2">
        <f>movie3[[#This Row],[gross]]-movie3[[#This Row],[budget]]</f>
        <v>159015089</v>
      </c>
    </row>
    <row r="2566" spans="1:18" hidden="1" x14ac:dyDescent="0.25">
      <c r="A2566" t="s">
        <v>8027</v>
      </c>
      <c r="B2566" t="s">
        <v>2000</v>
      </c>
      <c r="C2566" t="s">
        <v>41</v>
      </c>
      <c r="D2566">
        <v>1994</v>
      </c>
      <c r="E2566" t="s">
        <v>7926</v>
      </c>
      <c r="F2566">
        <v>6.1</v>
      </c>
      <c r="G2566" s="1">
        <v>47000</v>
      </c>
      <c r="H2566" t="s">
        <v>4489</v>
      </c>
      <c r="I2566" t="s">
        <v>8028</v>
      </c>
      <c r="J2566" t="s">
        <v>6932</v>
      </c>
      <c r="K2566" t="s">
        <v>30</v>
      </c>
      <c r="M2566" s="1">
        <v>5751882</v>
      </c>
      <c r="N2566" t="s">
        <v>180</v>
      </c>
      <c r="O2566">
        <v>92</v>
      </c>
      <c r="P2566" s="6" t="str">
        <f>_xlfn.XLOOKUP(movie3[[#This Row],[year]],inflation!E$2:E$225,inflation!F$2:F$225,,0)</f>
        <v>445.4</v>
      </c>
      <c r="Q2566" s="2">
        <f>movie3[[#This Row],[gross]] * (inflation!B$226 / movie3[[#This Row],[CPI of Released Year]])</f>
        <v>11824030.442748092</v>
      </c>
      <c r="R2566" s="2">
        <f>movie3[[#This Row],[gross]]-movie3[[#This Row],[budget]]</f>
        <v>5751882</v>
      </c>
    </row>
    <row r="2567" spans="1:18" hidden="1" x14ac:dyDescent="0.25">
      <c r="A2567" t="s">
        <v>8085</v>
      </c>
      <c r="B2567" t="s">
        <v>337</v>
      </c>
      <c r="C2567" t="s">
        <v>390</v>
      </c>
      <c r="D2567">
        <v>1994</v>
      </c>
      <c r="E2567" t="s">
        <v>8019</v>
      </c>
      <c r="F2567">
        <v>6.1</v>
      </c>
      <c r="G2567" s="1">
        <v>22000</v>
      </c>
      <c r="H2567" t="s">
        <v>8086</v>
      </c>
      <c r="I2567" t="s">
        <v>7384</v>
      </c>
      <c r="J2567" t="s">
        <v>5664</v>
      </c>
      <c r="K2567" t="s">
        <v>30</v>
      </c>
      <c r="L2567" s="1">
        <v>27000000</v>
      </c>
      <c r="M2567" s="1">
        <v>13670688</v>
      </c>
      <c r="N2567" t="s">
        <v>180</v>
      </c>
      <c r="O2567">
        <v>80</v>
      </c>
      <c r="P2567" s="6" t="str">
        <f>_xlfn.XLOOKUP(movie3[[#This Row],[year]],inflation!E$2:E$225,inflation!F$2:F$225,,0)</f>
        <v>445.4</v>
      </c>
      <c r="Q2567" s="2">
        <f>movie3[[#This Row],[gross]] * (inflation!B$226 / movie3[[#This Row],[CPI of Released Year]])</f>
        <v>28102563.836551417</v>
      </c>
      <c r="R2567" s="2">
        <f>movie3[[#This Row],[gross]]-movie3[[#This Row],[budget]]</f>
        <v>-13329312</v>
      </c>
    </row>
    <row r="2568" spans="1:18" hidden="1" x14ac:dyDescent="0.25">
      <c r="A2568" t="s">
        <v>8095</v>
      </c>
      <c r="B2568" t="s">
        <v>2000</v>
      </c>
      <c r="C2568" t="s">
        <v>34</v>
      </c>
      <c r="D2568">
        <v>1994</v>
      </c>
      <c r="E2568" t="s">
        <v>8023</v>
      </c>
      <c r="F2568">
        <v>6.1</v>
      </c>
      <c r="G2568" s="1">
        <v>24000</v>
      </c>
      <c r="H2568" t="s">
        <v>2335</v>
      </c>
      <c r="I2568" t="s">
        <v>8096</v>
      </c>
      <c r="J2568" t="s">
        <v>4466</v>
      </c>
      <c r="K2568" t="s">
        <v>30</v>
      </c>
      <c r="L2568" s="1">
        <v>25000000</v>
      </c>
      <c r="M2568" s="1">
        <v>48063435</v>
      </c>
      <c r="N2568" t="s">
        <v>61</v>
      </c>
      <c r="O2568">
        <v>108</v>
      </c>
      <c r="P2568" s="6" t="str">
        <f>_xlfn.XLOOKUP(movie3[[#This Row],[year]],inflation!E$2:E$225,inflation!F$2:F$225,,0)</f>
        <v>445.4</v>
      </c>
      <c r="Q2568" s="2">
        <f>movie3[[#This Row],[gross]] * (inflation!B$226 / movie3[[#This Row],[CPI of Released Year]])</f>
        <v>98803055.873372257</v>
      </c>
      <c r="R2568" s="2">
        <f>movie3[[#This Row],[gross]]-movie3[[#This Row],[budget]]</f>
        <v>23063435</v>
      </c>
    </row>
    <row r="2569" spans="1:18" hidden="1" x14ac:dyDescent="0.25">
      <c r="A2569" t="s">
        <v>8171</v>
      </c>
      <c r="B2569" t="s">
        <v>33</v>
      </c>
      <c r="C2569" t="s">
        <v>41</v>
      </c>
      <c r="D2569">
        <v>1994</v>
      </c>
      <c r="E2569" t="s">
        <v>8172</v>
      </c>
      <c r="F2569">
        <v>6.1</v>
      </c>
      <c r="G2569" s="1">
        <v>10000</v>
      </c>
      <c r="H2569" t="s">
        <v>8173</v>
      </c>
      <c r="I2569" t="s">
        <v>8174</v>
      </c>
      <c r="J2569" t="s">
        <v>8175</v>
      </c>
      <c r="K2569" t="s">
        <v>30</v>
      </c>
      <c r="M2569" s="1">
        <v>12267790</v>
      </c>
      <c r="N2569" t="s">
        <v>5112</v>
      </c>
      <c r="O2569">
        <v>119</v>
      </c>
      <c r="P2569" s="6" t="str">
        <f>_xlfn.XLOOKUP(movie3[[#This Row],[year]],inflation!E$2:E$225,inflation!F$2:F$225,,0)</f>
        <v>445.4</v>
      </c>
      <c r="Q2569" s="2">
        <f>movie3[[#This Row],[gross]] * (inflation!B$226 / movie3[[#This Row],[CPI of Released Year]])</f>
        <v>25218654.072743602</v>
      </c>
      <c r="R2569" s="2">
        <f>movie3[[#This Row],[gross]]-movie3[[#This Row],[budget]]</f>
        <v>12267790</v>
      </c>
    </row>
    <row r="2570" spans="1:18" hidden="1" x14ac:dyDescent="0.25">
      <c r="A2570" t="s">
        <v>8236</v>
      </c>
      <c r="B2570" t="s">
        <v>16</v>
      </c>
      <c r="C2570" t="s">
        <v>34</v>
      </c>
      <c r="D2570">
        <v>1994</v>
      </c>
      <c r="E2570" t="s">
        <v>8137</v>
      </c>
      <c r="F2570">
        <v>6.1</v>
      </c>
      <c r="G2570" s="1">
        <v>19000</v>
      </c>
      <c r="H2570" t="s">
        <v>5019</v>
      </c>
      <c r="I2570" t="s">
        <v>8237</v>
      </c>
      <c r="J2570" t="s">
        <v>7217</v>
      </c>
      <c r="K2570" t="s">
        <v>30</v>
      </c>
      <c r="L2570" s="1">
        <v>20000000</v>
      </c>
      <c r="M2570" s="1">
        <v>15339030</v>
      </c>
      <c r="N2570" t="s">
        <v>31</v>
      </c>
      <c r="O2570">
        <v>118</v>
      </c>
      <c r="P2570" s="6" t="str">
        <f>_xlfn.XLOOKUP(movie3[[#This Row],[year]],inflation!E$2:E$225,inflation!F$2:F$225,,0)</f>
        <v>445.4</v>
      </c>
      <c r="Q2570" s="2">
        <f>movie3[[#This Row],[gross]] * (inflation!B$226 / movie3[[#This Row],[CPI of Released Year]])</f>
        <v>31532141.59856309</v>
      </c>
      <c r="R2570" s="2">
        <f>movie3[[#This Row],[gross]]-movie3[[#This Row],[budget]]</f>
        <v>-4660970</v>
      </c>
    </row>
    <row r="2571" spans="1:18" hidden="1" x14ac:dyDescent="0.25">
      <c r="A2571" t="s">
        <v>8261</v>
      </c>
      <c r="B2571" t="s">
        <v>16</v>
      </c>
      <c r="C2571" t="s">
        <v>41</v>
      </c>
      <c r="D2571">
        <v>1994</v>
      </c>
      <c r="E2571" t="s">
        <v>8093</v>
      </c>
      <c r="F2571">
        <v>6.1</v>
      </c>
      <c r="G2571" s="1">
        <v>11000</v>
      </c>
      <c r="H2571" t="s">
        <v>4190</v>
      </c>
      <c r="I2571" t="s">
        <v>8262</v>
      </c>
      <c r="J2571" t="s">
        <v>6917</v>
      </c>
      <c r="K2571" t="s">
        <v>22</v>
      </c>
      <c r="M2571" s="1">
        <v>4352094</v>
      </c>
      <c r="N2571" t="s">
        <v>8263</v>
      </c>
      <c r="O2571">
        <v>96</v>
      </c>
      <c r="P2571" s="6" t="str">
        <f>_xlfn.XLOOKUP(movie3[[#This Row],[year]],inflation!E$2:E$225,inflation!F$2:F$225,,0)</f>
        <v>445.4</v>
      </c>
      <c r="Q2571" s="2">
        <f>movie3[[#This Row],[gross]] * (inflation!B$226 / movie3[[#This Row],[CPI of Released Year]])</f>
        <v>8946513.8446340375</v>
      </c>
      <c r="R2571" s="2">
        <f>movie3[[#This Row],[gross]]-movie3[[#This Row],[budget]]</f>
        <v>4352094</v>
      </c>
    </row>
    <row r="2572" spans="1:18" hidden="1" x14ac:dyDescent="0.25">
      <c r="A2572" t="s">
        <v>8071</v>
      </c>
      <c r="B2572" t="s">
        <v>33</v>
      </c>
      <c r="C2572" t="s">
        <v>25</v>
      </c>
      <c r="D2572">
        <v>1994</v>
      </c>
      <c r="E2572" t="s">
        <v>7953</v>
      </c>
      <c r="F2572">
        <v>6</v>
      </c>
      <c r="G2572" s="1">
        <v>17000</v>
      </c>
      <c r="H2572" t="s">
        <v>7686</v>
      </c>
      <c r="I2572" t="s">
        <v>8072</v>
      </c>
      <c r="J2572" t="s">
        <v>7311</v>
      </c>
      <c r="K2572" t="s">
        <v>30</v>
      </c>
      <c r="L2572" s="1">
        <v>27000000</v>
      </c>
      <c r="M2572" s="1">
        <v>43229904</v>
      </c>
      <c r="N2572" t="s">
        <v>8073</v>
      </c>
      <c r="O2572">
        <v>111</v>
      </c>
      <c r="P2572" s="6" t="str">
        <f>_xlfn.XLOOKUP(movie3[[#This Row],[year]],inflation!E$2:E$225,inflation!F$2:F$225,,0)</f>
        <v>445.4</v>
      </c>
      <c r="Q2572" s="2">
        <f>movie3[[#This Row],[gross]] * (inflation!B$226 / movie3[[#This Row],[CPI of Released Year]])</f>
        <v>88866861.478221819</v>
      </c>
      <c r="R2572" s="2">
        <f>movie3[[#This Row],[gross]]-movie3[[#This Row],[budget]]</f>
        <v>16229904</v>
      </c>
    </row>
    <row r="2573" spans="1:18" hidden="1" x14ac:dyDescent="0.25">
      <c r="A2573" t="s">
        <v>8340</v>
      </c>
      <c r="B2573" t="s">
        <v>2000</v>
      </c>
      <c r="C2573" t="s">
        <v>41</v>
      </c>
      <c r="D2573">
        <v>1994</v>
      </c>
      <c r="E2573" t="s">
        <v>8330</v>
      </c>
      <c r="F2573">
        <v>6</v>
      </c>
      <c r="G2573" s="1">
        <v>4500</v>
      </c>
      <c r="H2573" t="s">
        <v>4965</v>
      </c>
      <c r="I2573" t="s">
        <v>8341</v>
      </c>
      <c r="J2573" t="s">
        <v>601</v>
      </c>
      <c r="K2573" t="s">
        <v>30</v>
      </c>
      <c r="L2573" s="1">
        <v>60000000</v>
      </c>
      <c r="M2573" s="1">
        <v>18272894</v>
      </c>
      <c r="N2573" t="s">
        <v>8342</v>
      </c>
      <c r="O2573">
        <v>108</v>
      </c>
      <c r="P2573" s="6" t="str">
        <f>_xlfn.XLOOKUP(movie3[[#This Row],[year]],inflation!E$2:E$225,inflation!F$2:F$225,,0)</f>
        <v>445.4</v>
      </c>
      <c r="Q2573" s="2">
        <f>movie3[[#This Row],[gross]] * (inflation!B$226 / movie3[[#This Row],[CPI of Released Year]])</f>
        <v>37563227.989223175</v>
      </c>
      <c r="R2573" s="2">
        <f>movie3[[#This Row],[gross]]-movie3[[#This Row],[budget]]</f>
        <v>-41727106</v>
      </c>
    </row>
    <row r="2574" spans="1:18" hidden="1" x14ac:dyDescent="0.25">
      <c r="A2574" t="s">
        <v>8355</v>
      </c>
      <c r="B2574" t="s">
        <v>33</v>
      </c>
      <c r="C2574" t="s">
        <v>41</v>
      </c>
      <c r="D2574">
        <v>1994</v>
      </c>
      <c r="E2574" t="s">
        <v>8077</v>
      </c>
      <c r="F2574">
        <v>6</v>
      </c>
      <c r="G2574" s="1">
        <v>2500</v>
      </c>
      <c r="H2574" t="s">
        <v>1390</v>
      </c>
      <c r="I2574" t="s">
        <v>1390</v>
      </c>
      <c r="J2574" t="s">
        <v>1530</v>
      </c>
      <c r="K2574" t="s">
        <v>22</v>
      </c>
      <c r="M2574" s="1">
        <v>3062530</v>
      </c>
      <c r="N2574" t="s">
        <v>8356</v>
      </c>
      <c r="O2574">
        <v>97</v>
      </c>
      <c r="P2574" s="6" t="str">
        <f>_xlfn.XLOOKUP(movie3[[#This Row],[year]],inflation!E$2:E$225,inflation!F$2:F$225,,0)</f>
        <v>445.4</v>
      </c>
      <c r="Q2574" s="2">
        <f>movie3[[#This Row],[gross]] * (inflation!B$226 / movie3[[#This Row],[CPI of Released Year]])</f>
        <v>6295582.5505163902</v>
      </c>
      <c r="R2574" s="2">
        <f>movie3[[#This Row],[gross]]-movie3[[#This Row],[budget]]</f>
        <v>3062530</v>
      </c>
    </row>
    <row r="2575" spans="1:18" hidden="1" x14ac:dyDescent="0.25">
      <c r="A2575" t="s">
        <v>8357</v>
      </c>
      <c r="B2575" t="s">
        <v>16</v>
      </c>
      <c r="C2575" t="s">
        <v>34</v>
      </c>
      <c r="D2575">
        <v>1994</v>
      </c>
      <c r="E2575" t="s">
        <v>8019</v>
      </c>
      <c r="F2575">
        <v>6</v>
      </c>
      <c r="G2575" s="1">
        <v>6700</v>
      </c>
      <c r="H2575" t="s">
        <v>4631</v>
      </c>
      <c r="I2575" t="s">
        <v>4631</v>
      </c>
      <c r="J2575" t="s">
        <v>4631</v>
      </c>
      <c r="K2575" t="s">
        <v>30</v>
      </c>
      <c r="L2575" s="1">
        <v>10000000</v>
      </c>
      <c r="M2575" s="1">
        <v>29392418</v>
      </c>
      <c r="N2575" t="s">
        <v>8003</v>
      </c>
      <c r="O2575">
        <v>108</v>
      </c>
      <c r="P2575" s="6" t="str">
        <f>_xlfn.XLOOKUP(movie3[[#This Row],[year]],inflation!E$2:E$225,inflation!F$2:F$225,,0)</f>
        <v>445.4</v>
      </c>
      <c r="Q2575" s="2">
        <f>movie3[[#This Row],[gross]] * (inflation!B$226 / movie3[[#This Row],[CPI of Released Year]])</f>
        <v>60421414.281095646</v>
      </c>
      <c r="R2575" s="2">
        <f>movie3[[#This Row],[gross]]-movie3[[#This Row],[budget]]</f>
        <v>19392418</v>
      </c>
    </row>
    <row r="2576" spans="1:18" hidden="1" x14ac:dyDescent="0.25">
      <c r="A2576" t="s">
        <v>8427</v>
      </c>
      <c r="B2576" t="s">
        <v>33</v>
      </c>
      <c r="C2576" t="s">
        <v>25</v>
      </c>
      <c r="D2576">
        <v>1994</v>
      </c>
      <c r="E2576" t="s">
        <v>7923</v>
      </c>
      <c r="F2576">
        <v>6</v>
      </c>
      <c r="G2576" s="1">
        <v>1100</v>
      </c>
      <c r="H2576" t="s">
        <v>8428</v>
      </c>
      <c r="I2576" t="s">
        <v>8429</v>
      </c>
      <c r="J2576" t="s">
        <v>8430</v>
      </c>
      <c r="K2576" t="s">
        <v>30</v>
      </c>
      <c r="L2576" s="1">
        <v>19200000</v>
      </c>
      <c r="M2576" s="1">
        <v>3342223</v>
      </c>
      <c r="N2576" t="s">
        <v>1725</v>
      </c>
      <c r="O2576">
        <v>102</v>
      </c>
      <c r="P2576" s="6" t="str">
        <f>_xlfn.XLOOKUP(movie3[[#This Row],[year]],inflation!E$2:E$225,inflation!F$2:F$225,,0)</f>
        <v>445.4</v>
      </c>
      <c r="Q2576" s="2">
        <f>movie3[[#This Row],[gross]] * (inflation!B$226 / movie3[[#This Row],[CPI of Released Year]])</f>
        <v>6870541.93713516</v>
      </c>
      <c r="R2576" s="2">
        <f>movie3[[#This Row],[gross]]-movie3[[#This Row],[budget]]</f>
        <v>-15857777</v>
      </c>
    </row>
    <row r="2577" spans="1:18" hidden="1" x14ac:dyDescent="0.25">
      <c r="A2577" t="s">
        <v>8016</v>
      </c>
      <c r="B2577" t="s">
        <v>16</v>
      </c>
      <c r="C2577" t="s">
        <v>41</v>
      </c>
      <c r="D2577">
        <v>1994</v>
      </c>
      <c r="E2577" t="s">
        <v>7965</v>
      </c>
      <c r="F2577">
        <v>5.9</v>
      </c>
      <c r="G2577" s="1">
        <v>10000</v>
      </c>
      <c r="H2577" t="s">
        <v>4383</v>
      </c>
      <c r="I2577" t="s">
        <v>4383</v>
      </c>
      <c r="J2577" t="s">
        <v>6914</v>
      </c>
      <c r="K2577" t="s">
        <v>248</v>
      </c>
      <c r="M2577" s="1">
        <v>7770731</v>
      </c>
      <c r="N2577" t="s">
        <v>8017</v>
      </c>
      <c r="O2577">
        <v>98</v>
      </c>
      <c r="P2577" s="6" t="str">
        <f>_xlfn.XLOOKUP(movie3[[#This Row],[year]],inflation!E$2:E$225,inflation!F$2:F$225,,0)</f>
        <v>445.4</v>
      </c>
      <c r="Q2577" s="2">
        <f>movie3[[#This Row],[gross]] * (inflation!B$226 / movie3[[#This Row],[CPI of Released Year]])</f>
        <v>15974138.535249215</v>
      </c>
      <c r="R2577" s="2">
        <f>movie3[[#This Row],[gross]]-movie3[[#This Row],[budget]]</f>
        <v>7770731</v>
      </c>
    </row>
    <row r="2578" spans="1:18" hidden="1" x14ac:dyDescent="0.25">
      <c r="A2578" t="s">
        <v>8076</v>
      </c>
      <c r="B2578" t="s">
        <v>16</v>
      </c>
      <c r="C2578" t="s">
        <v>34</v>
      </c>
      <c r="D2578">
        <v>1994</v>
      </c>
      <c r="E2578" t="s">
        <v>8077</v>
      </c>
      <c r="F2578">
        <v>5.9</v>
      </c>
      <c r="G2578" s="1">
        <v>57000</v>
      </c>
      <c r="H2578" t="s">
        <v>708</v>
      </c>
      <c r="I2578" t="s">
        <v>8078</v>
      </c>
      <c r="J2578" t="s">
        <v>4541</v>
      </c>
      <c r="K2578" t="s">
        <v>30</v>
      </c>
      <c r="L2578" s="1">
        <v>27000000</v>
      </c>
      <c r="M2578" s="1">
        <v>101646581</v>
      </c>
      <c r="N2578" t="s">
        <v>6213</v>
      </c>
      <c r="O2578">
        <v>99</v>
      </c>
      <c r="P2578" s="6" t="str">
        <f>_xlfn.XLOOKUP(movie3[[#This Row],[year]],inflation!E$2:E$225,inflation!F$2:F$225,,0)</f>
        <v>445.4</v>
      </c>
      <c r="Q2578" s="2">
        <f>movie3[[#This Row],[gross]] * (inflation!B$226 / movie3[[#This Row],[CPI of Released Year]])</f>
        <v>208952872.84149081</v>
      </c>
      <c r="R2578" s="2">
        <f>movie3[[#This Row],[gross]]-movie3[[#This Row],[budget]]</f>
        <v>74646581</v>
      </c>
    </row>
    <row r="2579" spans="1:18" hidden="1" x14ac:dyDescent="0.25">
      <c r="A2579" t="s">
        <v>8234</v>
      </c>
      <c r="B2579" t="s">
        <v>2000</v>
      </c>
      <c r="C2579" t="s">
        <v>34</v>
      </c>
      <c r="D2579">
        <v>1994</v>
      </c>
      <c r="E2579" t="s">
        <v>6591</v>
      </c>
      <c r="F2579">
        <v>5.9</v>
      </c>
      <c r="G2579" s="1">
        <v>7900</v>
      </c>
      <c r="H2579" t="s">
        <v>6124</v>
      </c>
      <c r="I2579" t="s">
        <v>8235</v>
      </c>
      <c r="J2579" t="s">
        <v>7936</v>
      </c>
      <c r="K2579" t="s">
        <v>30</v>
      </c>
      <c r="L2579" s="1">
        <v>35000000</v>
      </c>
      <c r="M2579" s="1">
        <v>20280016</v>
      </c>
      <c r="N2579" t="s">
        <v>4880</v>
      </c>
      <c r="O2579">
        <v>102</v>
      </c>
      <c r="P2579" s="6" t="str">
        <f>_xlfn.XLOOKUP(movie3[[#This Row],[year]],inflation!E$2:E$225,inflation!F$2:F$225,,0)</f>
        <v>445.4</v>
      </c>
      <c r="Q2579" s="2">
        <f>movie3[[#This Row],[gross]] * (inflation!B$226 / movie3[[#This Row],[CPI of Released Year]])</f>
        <v>41689229.118994161</v>
      </c>
      <c r="R2579" s="2">
        <f>movie3[[#This Row],[gross]]-movie3[[#This Row],[budget]]</f>
        <v>-14719984</v>
      </c>
    </row>
    <row r="2580" spans="1:18" hidden="1" x14ac:dyDescent="0.25">
      <c r="A2580" t="s">
        <v>8238</v>
      </c>
      <c r="B2580" t="s">
        <v>16</v>
      </c>
      <c r="C2580" t="s">
        <v>41</v>
      </c>
      <c r="D2580">
        <v>1994</v>
      </c>
      <c r="E2580" t="s">
        <v>7923</v>
      </c>
      <c r="F2580">
        <v>5.9</v>
      </c>
      <c r="G2580" s="1">
        <v>12000</v>
      </c>
      <c r="H2580" t="s">
        <v>115</v>
      </c>
      <c r="I2580" t="s">
        <v>8239</v>
      </c>
      <c r="J2580" t="s">
        <v>3058</v>
      </c>
      <c r="K2580" t="s">
        <v>30</v>
      </c>
      <c r="L2580" s="1">
        <v>25000000</v>
      </c>
      <c r="M2580" s="1">
        <v>6562513</v>
      </c>
      <c r="N2580" t="s">
        <v>6334</v>
      </c>
      <c r="O2580">
        <v>118</v>
      </c>
      <c r="P2580" s="6" t="str">
        <f>_xlfn.XLOOKUP(movie3[[#This Row],[year]],inflation!E$2:E$225,inflation!F$2:F$225,,0)</f>
        <v>445.4</v>
      </c>
      <c r="Q2580" s="2">
        <f>movie3[[#This Row],[gross]] * (inflation!B$226 / movie3[[#This Row],[CPI of Released Year]])</f>
        <v>13490428.609788954</v>
      </c>
      <c r="R2580" s="2">
        <f>movie3[[#This Row],[gross]]-movie3[[#This Row],[budget]]</f>
        <v>-18437487</v>
      </c>
    </row>
    <row r="2581" spans="1:18" hidden="1" x14ac:dyDescent="0.25">
      <c r="A2581" t="s">
        <v>8288</v>
      </c>
      <c r="B2581" t="s">
        <v>2000</v>
      </c>
      <c r="C2581" t="s">
        <v>25</v>
      </c>
      <c r="D2581">
        <v>1994</v>
      </c>
      <c r="E2581" t="s">
        <v>8289</v>
      </c>
      <c r="F2581">
        <v>5.9</v>
      </c>
      <c r="G2581" s="1">
        <v>13000</v>
      </c>
      <c r="H2581" t="s">
        <v>3521</v>
      </c>
      <c r="I2581" t="s">
        <v>3521</v>
      </c>
      <c r="J2581" t="s">
        <v>1536</v>
      </c>
      <c r="K2581" t="s">
        <v>30</v>
      </c>
      <c r="M2581" s="1">
        <v>6017509</v>
      </c>
      <c r="N2581" t="s">
        <v>1427</v>
      </c>
      <c r="O2581">
        <v>111</v>
      </c>
      <c r="P2581" s="6" t="str">
        <f>_xlfn.XLOOKUP(movie3[[#This Row],[year]],inflation!E$2:E$225,inflation!F$2:F$225,,0)</f>
        <v>445.4</v>
      </c>
      <c r="Q2581" s="2">
        <f>movie3[[#This Row],[gross]] * (inflation!B$226 / movie3[[#This Row],[CPI of Released Year]])</f>
        <v>12370074.630444545</v>
      </c>
      <c r="R2581" s="2">
        <f>movie3[[#This Row],[gross]]-movie3[[#This Row],[budget]]</f>
        <v>6017509</v>
      </c>
    </row>
    <row r="2582" spans="1:18" hidden="1" x14ac:dyDescent="0.25">
      <c r="A2582" t="s">
        <v>8320</v>
      </c>
      <c r="B2582" t="s">
        <v>33</v>
      </c>
      <c r="C2582" t="s">
        <v>237</v>
      </c>
      <c r="D2582">
        <v>1994</v>
      </c>
      <c r="E2582" t="s">
        <v>8041</v>
      </c>
      <c r="F2582">
        <v>5.9</v>
      </c>
      <c r="G2582" s="1">
        <v>5400</v>
      </c>
      <c r="H2582" t="s">
        <v>357</v>
      </c>
      <c r="I2582" t="s">
        <v>8321</v>
      </c>
      <c r="J2582" t="s">
        <v>2126</v>
      </c>
      <c r="K2582" t="s">
        <v>30</v>
      </c>
      <c r="M2582" s="1">
        <v>9979683</v>
      </c>
      <c r="N2582" t="s">
        <v>8322</v>
      </c>
      <c r="O2582">
        <v>94</v>
      </c>
      <c r="P2582" s="6" t="str">
        <f>_xlfn.XLOOKUP(movie3[[#This Row],[year]],inflation!E$2:E$225,inflation!F$2:F$225,,0)</f>
        <v>445.4</v>
      </c>
      <c r="Q2582" s="2">
        <f>movie3[[#This Row],[gross]] * (inflation!B$226 / movie3[[#This Row],[CPI of Released Year]])</f>
        <v>20515037.617422543</v>
      </c>
      <c r="R2582" s="2">
        <f>movie3[[#This Row],[gross]]-movie3[[#This Row],[budget]]</f>
        <v>9979683</v>
      </c>
    </row>
    <row r="2583" spans="1:18" x14ac:dyDescent="0.25">
      <c r="A2583" t="s">
        <v>8329</v>
      </c>
      <c r="B2583" t="s">
        <v>16</v>
      </c>
      <c r="C2583" t="s">
        <v>52</v>
      </c>
      <c r="D2583">
        <v>1994</v>
      </c>
      <c r="E2583" t="s">
        <v>8330</v>
      </c>
      <c r="F2583">
        <v>5.9</v>
      </c>
      <c r="G2583" s="1">
        <v>8500</v>
      </c>
      <c r="H2583" t="s">
        <v>8331</v>
      </c>
      <c r="I2583" t="s">
        <v>8332</v>
      </c>
      <c r="J2583" t="s">
        <v>102</v>
      </c>
      <c r="K2583" t="s">
        <v>30</v>
      </c>
      <c r="M2583" s="1">
        <v>8647042</v>
      </c>
      <c r="N2583" t="s">
        <v>5724</v>
      </c>
      <c r="O2583">
        <v>109</v>
      </c>
      <c r="P2583" s="6" t="str">
        <f>_xlfn.XLOOKUP(movie3[[#This Row],[year]],inflation!E$2:E$225,inflation!F$2:F$225,,0)</f>
        <v>445.4</v>
      </c>
      <c r="Q2583" s="2">
        <f>movie3[[#This Row],[gross]] * (inflation!B$226 / movie3[[#This Row],[CPI of Released Year]])</f>
        <v>17775553.783565335</v>
      </c>
      <c r="R2583" s="2">
        <f>movie3[[#This Row],[gross]]-movie3[[#This Row],[budget]]</f>
        <v>8647042</v>
      </c>
    </row>
    <row r="2584" spans="1:18" hidden="1" x14ac:dyDescent="0.25">
      <c r="A2584" t="s">
        <v>8344</v>
      </c>
      <c r="B2584" t="s">
        <v>16</v>
      </c>
      <c r="C2584" t="s">
        <v>17</v>
      </c>
      <c r="D2584">
        <v>1994</v>
      </c>
      <c r="E2584" t="s">
        <v>7923</v>
      </c>
      <c r="F2584">
        <v>5.9</v>
      </c>
      <c r="G2584" s="1">
        <v>3700</v>
      </c>
      <c r="H2584" t="s">
        <v>245</v>
      </c>
      <c r="I2584" t="s">
        <v>8345</v>
      </c>
      <c r="J2584" t="s">
        <v>345</v>
      </c>
      <c r="K2584" t="s">
        <v>30</v>
      </c>
      <c r="L2584" s="1">
        <v>30000000</v>
      </c>
      <c r="M2584" s="1">
        <v>3180674</v>
      </c>
      <c r="N2584" t="s">
        <v>5513</v>
      </c>
      <c r="O2584">
        <v>101</v>
      </c>
      <c r="P2584" s="6" t="str">
        <f>_xlfn.XLOOKUP(movie3[[#This Row],[year]],inflation!E$2:E$225,inflation!F$2:F$225,,0)</f>
        <v>445.4</v>
      </c>
      <c r="Q2584" s="2">
        <f>movie3[[#This Row],[gross]] * (inflation!B$226 / movie3[[#This Row],[CPI of Released Year]])</f>
        <v>6538448.8423888646</v>
      </c>
      <c r="R2584" s="2">
        <f>movie3[[#This Row],[gross]]-movie3[[#This Row],[budget]]</f>
        <v>-26819326</v>
      </c>
    </row>
    <row r="2585" spans="1:18" hidden="1" x14ac:dyDescent="0.25">
      <c r="A2585" t="s">
        <v>8114</v>
      </c>
      <c r="B2585" t="s">
        <v>16</v>
      </c>
      <c r="C2585" t="s">
        <v>34</v>
      </c>
      <c r="D2585">
        <v>1994</v>
      </c>
      <c r="E2585" t="s">
        <v>7421</v>
      </c>
      <c r="F2585">
        <v>5.8</v>
      </c>
      <c r="G2585" s="1">
        <v>17000</v>
      </c>
      <c r="H2585" t="s">
        <v>2129</v>
      </c>
      <c r="I2585" t="s">
        <v>5783</v>
      </c>
      <c r="J2585" t="s">
        <v>4466</v>
      </c>
      <c r="K2585" t="s">
        <v>30</v>
      </c>
      <c r="M2585" s="1">
        <v>30057974</v>
      </c>
      <c r="N2585" t="s">
        <v>61</v>
      </c>
      <c r="O2585">
        <v>115</v>
      </c>
      <c r="P2585" s="6" t="str">
        <f>_xlfn.XLOOKUP(movie3[[#This Row],[year]],inflation!E$2:E$225,inflation!F$2:F$225,,0)</f>
        <v>445.4</v>
      </c>
      <c r="Q2585" s="2">
        <f>movie3[[#This Row],[gross]] * (inflation!B$226 / movie3[[#This Row],[CPI of Released Year]])</f>
        <v>61789584.630444549</v>
      </c>
      <c r="R2585" s="2">
        <f>movie3[[#This Row],[gross]]-movie3[[#This Row],[budget]]</f>
        <v>30057974</v>
      </c>
    </row>
    <row r="2586" spans="1:18" hidden="1" x14ac:dyDescent="0.25">
      <c r="A2586" t="s">
        <v>8213</v>
      </c>
      <c r="B2586" t="s">
        <v>2000</v>
      </c>
      <c r="C2586" t="s">
        <v>34</v>
      </c>
      <c r="D2586">
        <v>1994</v>
      </c>
      <c r="E2586" t="s">
        <v>7380</v>
      </c>
      <c r="F2586">
        <v>5.8</v>
      </c>
      <c r="G2586" s="1">
        <v>18000</v>
      </c>
      <c r="H2586" t="s">
        <v>8214</v>
      </c>
      <c r="I2586" t="s">
        <v>8214</v>
      </c>
      <c r="J2586" t="s">
        <v>3261</v>
      </c>
      <c r="K2586" t="s">
        <v>30</v>
      </c>
      <c r="M2586" s="1">
        <v>7924955</v>
      </c>
      <c r="N2586" t="s">
        <v>8215</v>
      </c>
      <c r="O2586">
        <v>94</v>
      </c>
      <c r="P2586" s="6" t="str">
        <f>_xlfn.XLOOKUP(movie3[[#This Row],[year]],inflation!E$2:E$225,inflation!F$2:F$225,,0)</f>
        <v>445.4</v>
      </c>
      <c r="Q2586" s="2">
        <f>movie3[[#This Row],[gross]] * (inflation!B$226 / movie3[[#This Row],[CPI of Released Year]])</f>
        <v>16291173.771890435</v>
      </c>
      <c r="R2586" s="2">
        <f>movie3[[#This Row],[gross]]-movie3[[#This Row],[budget]]</f>
        <v>7924955</v>
      </c>
    </row>
    <row r="2587" spans="1:18" hidden="1" x14ac:dyDescent="0.25">
      <c r="A2587" t="s">
        <v>8221</v>
      </c>
      <c r="B2587" t="s">
        <v>16</v>
      </c>
      <c r="C2587" t="s">
        <v>41</v>
      </c>
      <c r="D2587">
        <v>1994</v>
      </c>
      <c r="E2587" t="s">
        <v>8222</v>
      </c>
      <c r="F2587">
        <v>5.8</v>
      </c>
      <c r="G2587" s="1">
        <v>4800</v>
      </c>
      <c r="H2587" t="s">
        <v>8223</v>
      </c>
      <c r="I2587" t="s">
        <v>8224</v>
      </c>
      <c r="J2587" t="s">
        <v>4035</v>
      </c>
      <c r="K2587" t="s">
        <v>30</v>
      </c>
      <c r="M2587" s="1">
        <v>63513</v>
      </c>
      <c r="N2587" t="s">
        <v>7574</v>
      </c>
      <c r="O2587">
        <v>96</v>
      </c>
      <c r="P2587" s="6" t="str">
        <f>_xlfn.XLOOKUP(movie3[[#This Row],[year]],inflation!E$2:E$225,inflation!F$2:F$225,,0)</f>
        <v>445.4</v>
      </c>
      <c r="Q2587" s="2">
        <f>movie3[[#This Row],[gross]] * (inflation!B$226 / movie3[[#This Row],[CPI of Released Year]])</f>
        <v>130562.42209250113</v>
      </c>
      <c r="R2587" s="2">
        <f>movie3[[#This Row],[gross]]-movie3[[#This Row],[budget]]</f>
        <v>63513</v>
      </c>
    </row>
    <row r="2588" spans="1:18" hidden="1" x14ac:dyDescent="0.25">
      <c r="A2588" t="s">
        <v>8240</v>
      </c>
      <c r="B2588" t="s">
        <v>33</v>
      </c>
      <c r="C2588" t="s">
        <v>25</v>
      </c>
      <c r="D2588">
        <v>1994</v>
      </c>
      <c r="E2588" t="s">
        <v>8241</v>
      </c>
      <c r="F2588">
        <v>5.7</v>
      </c>
      <c r="G2588" s="1">
        <v>6500</v>
      </c>
      <c r="H2588" t="s">
        <v>534</v>
      </c>
      <c r="I2588" t="s">
        <v>8242</v>
      </c>
      <c r="J2588" t="s">
        <v>8243</v>
      </c>
      <c r="K2588" t="s">
        <v>30</v>
      </c>
      <c r="M2588" s="1">
        <v>16820893</v>
      </c>
      <c r="N2588" t="s">
        <v>44</v>
      </c>
      <c r="O2588">
        <v>94</v>
      </c>
      <c r="P2588" s="6" t="str">
        <f>_xlfn.XLOOKUP(movie3[[#This Row],[year]],inflation!E$2:E$225,inflation!F$2:F$225,,0)</f>
        <v>445.4</v>
      </c>
      <c r="Q2588" s="2">
        <f>movie3[[#This Row],[gross]] * (inflation!B$226 / movie3[[#This Row],[CPI of Released Year]])</f>
        <v>34578378.156264037</v>
      </c>
      <c r="R2588" s="2">
        <f>movie3[[#This Row],[gross]]-movie3[[#This Row],[budget]]</f>
        <v>16820893</v>
      </c>
    </row>
    <row r="2589" spans="1:18" hidden="1" x14ac:dyDescent="0.25">
      <c r="A2589" t="s">
        <v>8351</v>
      </c>
      <c r="B2589" t="s">
        <v>16</v>
      </c>
      <c r="C2589" t="s">
        <v>41</v>
      </c>
      <c r="D2589">
        <v>1994</v>
      </c>
      <c r="E2589" t="s">
        <v>8352</v>
      </c>
      <c r="F2589">
        <v>5.7</v>
      </c>
      <c r="G2589" s="1">
        <v>2500</v>
      </c>
      <c r="H2589" t="s">
        <v>8353</v>
      </c>
      <c r="I2589" t="s">
        <v>8354</v>
      </c>
      <c r="J2589" t="s">
        <v>3543</v>
      </c>
      <c r="K2589" t="s">
        <v>30</v>
      </c>
      <c r="M2589" s="1">
        <v>200151</v>
      </c>
      <c r="N2589" t="s">
        <v>7698</v>
      </c>
      <c r="O2589">
        <v>86</v>
      </c>
      <c r="P2589" s="6" t="str">
        <f>_xlfn.XLOOKUP(movie3[[#This Row],[year]],inflation!E$2:E$225,inflation!F$2:F$225,,0)</f>
        <v>445.4</v>
      </c>
      <c r="Q2589" s="2">
        <f>movie3[[#This Row],[gross]] * (inflation!B$226 / movie3[[#This Row],[CPI of Released Year]])</f>
        <v>411446.46519982041</v>
      </c>
      <c r="R2589" s="2">
        <f>movie3[[#This Row],[gross]]-movie3[[#This Row],[budget]]</f>
        <v>200151</v>
      </c>
    </row>
    <row r="2590" spans="1:18" hidden="1" x14ac:dyDescent="0.25">
      <c r="A2590" t="s">
        <v>8009</v>
      </c>
      <c r="B2590" t="s">
        <v>16</v>
      </c>
      <c r="C2590" t="s">
        <v>34</v>
      </c>
      <c r="D2590">
        <v>1994</v>
      </c>
      <c r="E2590" t="s">
        <v>7605</v>
      </c>
      <c r="F2590">
        <v>5.6</v>
      </c>
      <c r="G2590" s="1">
        <v>78000</v>
      </c>
      <c r="H2590" t="s">
        <v>58</v>
      </c>
      <c r="I2590" t="s">
        <v>3482</v>
      </c>
      <c r="J2590" t="s">
        <v>1486</v>
      </c>
      <c r="K2590" t="s">
        <v>30</v>
      </c>
      <c r="L2590" s="1">
        <v>50000000</v>
      </c>
      <c r="M2590" s="1">
        <v>119208989</v>
      </c>
      <c r="N2590" t="s">
        <v>44</v>
      </c>
      <c r="O2590">
        <v>104</v>
      </c>
      <c r="P2590" s="6" t="str">
        <f>_xlfn.XLOOKUP(movie3[[#This Row],[year]],inflation!E$2:E$225,inflation!F$2:F$225,,0)</f>
        <v>445.4</v>
      </c>
      <c r="Q2590" s="2">
        <f>movie3[[#This Row],[gross]] * (inflation!B$226 / movie3[[#This Row],[CPI of Released Year]])</f>
        <v>245055568.76605299</v>
      </c>
      <c r="R2590" s="2">
        <f>movie3[[#This Row],[gross]]-movie3[[#This Row],[budget]]</f>
        <v>69208989</v>
      </c>
    </row>
    <row r="2591" spans="1:18" hidden="1" x14ac:dyDescent="0.25">
      <c r="A2591" t="s">
        <v>8083</v>
      </c>
      <c r="B2591" t="s">
        <v>16</v>
      </c>
      <c r="C2591" t="s">
        <v>34</v>
      </c>
      <c r="D2591">
        <v>1994</v>
      </c>
      <c r="E2591" t="s">
        <v>7994</v>
      </c>
      <c r="F2591">
        <v>5.6</v>
      </c>
      <c r="G2591" s="1">
        <v>63000</v>
      </c>
      <c r="H2591" t="s">
        <v>7649</v>
      </c>
      <c r="I2591" t="s">
        <v>8084</v>
      </c>
      <c r="J2591" t="s">
        <v>762</v>
      </c>
      <c r="K2591" t="s">
        <v>30</v>
      </c>
      <c r="L2591" s="1">
        <v>45000000</v>
      </c>
      <c r="M2591" s="1">
        <v>170362582</v>
      </c>
      <c r="N2591" t="s">
        <v>23</v>
      </c>
      <c r="O2591">
        <v>110</v>
      </c>
      <c r="P2591" s="6" t="str">
        <f>_xlfn.XLOOKUP(movie3[[#This Row],[year]],inflation!E$2:E$225,inflation!F$2:F$225,,0)</f>
        <v>445.4</v>
      </c>
      <c r="Q2591" s="2">
        <f>movie3[[#This Row],[gross]] * (inflation!B$226 / movie3[[#This Row],[CPI of Released Year]])</f>
        <v>350211001.52492142</v>
      </c>
      <c r="R2591" s="2">
        <f>movie3[[#This Row],[gross]]-movie3[[#This Row],[budget]]</f>
        <v>125362582</v>
      </c>
    </row>
    <row r="2592" spans="1:18" hidden="1" x14ac:dyDescent="0.25">
      <c r="A2592" t="s">
        <v>8115</v>
      </c>
      <c r="B2592" t="s">
        <v>33</v>
      </c>
      <c r="C2592" t="s">
        <v>41</v>
      </c>
      <c r="D2592">
        <v>1994</v>
      </c>
      <c r="E2592" t="s">
        <v>8116</v>
      </c>
      <c r="F2592">
        <v>5.6</v>
      </c>
      <c r="G2592" s="1">
        <v>25000</v>
      </c>
      <c r="H2592" t="s">
        <v>1210</v>
      </c>
      <c r="I2592" t="s">
        <v>1210</v>
      </c>
      <c r="J2592" t="s">
        <v>3261</v>
      </c>
      <c r="K2592" t="s">
        <v>30</v>
      </c>
      <c r="L2592" s="1">
        <v>25000000</v>
      </c>
      <c r="M2592" s="1">
        <v>30626182</v>
      </c>
      <c r="N2592" t="s">
        <v>23</v>
      </c>
      <c r="O2592">
        <v>105</v>
      </c>
      <c r="P2592" s="6" t="str">
        <f>_xlfn.XLOOKUP(movie3[[#This Row],[year]],inflation!E$2:E$225,inflation!F$2:F$225,,0)</f>
        <v>445.4</v>
      </c>
      <c r="Q2592" s="2">
        <f>movie3[[#This Row],[gross]] * (inflation!B$226 / movie3[[#This Row],[CPI of Released Year]])</f>
        <v>62957638.615177371</v>
      </c>
      <c r="R2592" s="2">
        <f>movie3[[#This Row],[gross]]-movie3[[#This Row],[budget]]</f>
        <v>5626182</v>
      </c>
    </row>
    <row r="2593" spans="1:18" hidden="1" x14ac:dyDescent="0.25">
      <c r="A2593" t="s">
        <v>8216</v>
      </c>
      <c r="B2593" t="s">
        <v>2000</v>
      </c>
      <c r="C2593" t="s">
        <v>41</v>
      </c>
      <c r="D2593">
        <v>1994</v>
      </c>
      <c r="E2593" t="s">
        <v>8217</v>
      </c>
      <c r="F2593">
        <v>5.6</v>
      </c>
      <c r="G2593" s="1">
        <v>12000</v>
      </c>
      <c r="H2593" t="s">
        <v>1238</v>
      </c>
      <c r="I2593" t="s">
        <v>8218</v>
      </c>
      <c r="J2593" t="s">
        <v>4049</v>
      </c>
      <c r="K2593" t="s">
        <v>30</v>
      </c>
      <c r="M2593" s="1">
        <v>18137661</v>
      </c>
      <c r="N2593" t="s">
        <v>44</v>
      </c>
      <c r="O2593">
        <v>110</v>
      </c>
      <c r="P2593" s="6" t="str">
        <f>_xlfn.XLOOKUP(movie3[[#This Row],[year]],inflation!E$2:E$225,inflation!F$2:F$225,,0)</f>
        <v>445.4</v>
      </c>
      <c r="Q2593" s="2">
        <f>movie3[[#This Row],[gross]] * (inflation!B$226 / movie3[[#This Row],[CPI of Released Year]])</f>
        <v>37285232.176919624</v>
      </c>
      <c r="R2593" s="2">
        <f>movie3[[#This Row],[gross]]-movie3[[#This Row],[budget]]</f>
        <v>18137661</v>
      </c>
    </row>
    <row r="2594" spans="1:18" hidden="1" x14ac:dyDescent="0.25">
      <c r="A2594" t="s">
        <v>8253</v>
      </c>
      <c r="B2594" t="s">
        <v>16</v>
      </c>
      <c r="C2594" t="s">
        <v>34</v>
      </c>
      <c r="D2594">
        <v>1994</v>
      </c>
      <c r="E2594" t="s">
        <v>8254</v>
      </c>
      <c r="F2594">
        <v>5.6</v>
      </c>
      <c r="G2594" s="1">
        <v>4000</v>
      </c>
      <c r="H2594" t="s">
        <v>8255</v>
      </c>
      <c r="I2594" t="s">
        <v>8255</v>
      </c>
      <c r="J2594" t="s">
        <v>8256</v>
      </c>
      <c r="K2594" t="s">
        <v>22</v>
      </c>
      <c r="M2594" s="1">
        <v>3129045</v>
      </c>
      <c r="N2594" t="s">
        <v>8257</v>
      </c>
      <c r="O2594">
        <v>120</v>
      </c>
      <c r="P2594" s="6" t="str">
        <f>_xlfn.XLOOKUP(movie3[[#This Row],[year]],inflation!E$2:E$225,inflation!F$2:F$225,,0)</f>
        <v>445.4</v>
      </c>
      <c r="Q2594" s="2">
        <f>movie3[[#This Row],[gross]] * (inflation!B$226 / movie3[[#This Row],[CPI of Released Year]])</f>
        <v>6432316.1248316122</v>
      </c>
      <c r="R2594" s="2">
        <f>movie3[[#This Row],[gross]]-movie3[[#This Row],[budget]]</f>
        <v>3129045</v>
      </c>
    </row>
    <row r="2595" spans="1:18" hidden="1" x14ac:dyDescent="0.25">
      <c r="A2595" t="s">
        <v>8277</v>
      </c>
      <c r="B2595" t="s">
        <v>16</v>
      </c>
      <c r="C2595" t="s">
        <v>34</v>
      </c>
      <c r="D2595">
        <v>1994</v>
      </c>
      <c r="E2595" t="s">
        <v>8000</v>
      </c>
      <c r="F2595">
        <v>5.6</v>
      </c>
      <c r="G2595" s="1">
        <v>19000</v>
      </c>
      <c r="H2595" t="s">
        <v>915</v>
      </c>
      <c r="I2595" t="s">
        <v>8278</v>
      </c>
      <c r="J2595" t="s">
        <v>6344</v>
      </c>
      <c r="K2595" t="s">
        <v>30</v>
      </c>
      <c r="L2595" s="1">
        <v>45000000</v>
      </c>
      <c r="M2595" s="1">
        <v>28735315</v>
      </c>
      <c r="N2595" t="s">
        <v>44</v>
      </c>
      <c r="O2595">
        <v>101</v>
      </c>
      <c r="P2595" s="6" t="str">
        <f>_xlfn.XLOOKUP(movie3[[#This Row],[year]],inflation!E$2:E$225,inflation!F$2:F$225,,0)</f>
        <v>445.4</v>
      </c>
      <c r="Q2595" s="2">
        <f>movie3[[#This Row],[gross]] * (inflation!B$226 / movie3[[#This Row],[CPI of Released Year]])</f>
        <v>59070620.597215988</v>
      </c>
      <c r="R2595" s="2">
        <f>movie3[[#This Row],[gross]]-movie3[[#This Row],[budget]]</f>
        <v>-16264685</v>
      </c>
    </row>
    <row r="2596" spans="1:18" hidden="1" x14ac:dyDescent="0.25">
      <c r="A2596" t="s">
        <v>8376</v>
      </c>
      <c r="B2596" t="s">
        <v>33</v>
      </c>
      <c r="C2596" t="s">
        <v>41</v>
      </c>
      <c r="D2596">
        <v>1994</v>
      </c>
      <c r="E2596" t="s">
        <v>7938</v>
      </c>
      <c r="F2596">
        <v>5.6</v>
      </c>
      <c r="G2596" s="1">
        <v>1800</v>
      </c>
      <c r="H2596" t="s">
        <v>8377</v>
      </c>
      <c r="I2596" t="s">
        <v>8378</v>
      </c>
      <c r="J2596" t="s">
        <v>235</v>
      </c>
      <c r="K2596" t="s">
        <v>30</v>
      </c>
      <c r="M2596" s="1">
        <v>319123</v>
      </c>
      <c r="N2596" t="s">
        <v>8379</v>
      </c>
      <c r="O2596">
        <v>82</v>
      </c>
      <c r="P2596" s="6" t="str">
        <f>_xlfn.XLOOKUP(movie3[[#This Row],[year]],inflation!E$2:E$225,inflation!F$2:F$225,,0)</f>
        <v>445.4</v>
      </c>
      <c r="Q2596" s="2">
        <f>movie3[[#This Row],[gross]] * (inflation!B$226 / movie3[[#This Row],[CPI of Released Year]])</f>
        <v>656014.86035024701</v>
      </c>
      <c r="R2596" s="2">
        <f>movie3[[#This Row],[gross]]-movie3[[#This Row],[budget]]</f>
        <v>319123</v>
      </c>
    </row>
    <row r="2597" spans="1:18" hidden="1" x14ac:dyDescent="0.25">
      <c r="A2597" t="s">
        <v>8431</v>
      </c>
      <c r="B2597" t="s">
        <v>33</v>
      </c>
      <c r="C2597" t="s">
        <v>41</v>
      </c>
      <c r="D2597">
        <v>1994</v>
      </c>
      <c r="E2597" t="s">
        <v>8311</v>
      </c>
      <c r="F2597">
        <v>5.6</v>
      </c>
      <c r="G2597" s="1">
        <v>1500</v>
      </c>
      <c r="H2597" t="s">
        <v>517</v>
      </c>
      <c r="I2597" t="s">
        <v>1553</v>
      </c>
      <c r="J2597" t="s">
        <v>3148</v>
      </c>
      <c r="K2597" t="s">
        <v>30</v>
      </c>
      <c r="L2597" s="1">
        <v>15000000</v>
      </c>
      <c r="M2597" s="1">
        <v>70936</v>
      </c>
      <c r="N2597" t="s">
        <v>118</v>
      </c>
      <c r="O2597">
        <v>85</v>
      </c>
      <c r="P2597" s="6" t="str">
        <f>_xlfn.XLOOKUP(movie3[[#This Row],[year]],inflation!E$2:E$225,inflation!F$2:F$225,,0)</f>
        <v>445.4</v>
      </c>
      <c r="Q2597" s="2">
        <f>movie3[[#This Row],[gross]] * (inflation!B$226 / movie3[[#This Row],[CPI of Released Year]])</f>
        <v>145821.73686573867</v>
      </c>
      <c r="R2597" s="2">
        <f>movie3[[#This Row],[gross]]-movie3[[#This Row],[budget]]</f>
        <v>-14929064</v>
      </c>
    </row>
    <row r="2598" spans="1:18" hidden="1" x14ac:dyDescent="0.25">
      <c r="A2598" t="s">
        <v>8105</v>
      </c>
      <c r="B2598" t="s">
        <v>33</v>
      </c>
      <c r="C2598" t="s">
        <v>41</v>
      </c>
      <c r="D2598">
        <v>1994</v>
      </c>
      <c r="E2598" t="s">
        <v>6965</v>
      </c>
      <c r="F2598">
        <v>5.5</v>
      </c>
      <c r="G2598" s="1">
        <v>11000</v>
      </c>
      <c r="H2598" t="s">
        <v>577</v>
      </c>
      <c r="I2598" t="s">
        <v>2557</v>
      </c>
      <c r="J2598" t="s">
        <v>1376</v>
      </c>
      <c r="K2598" t="s">
        <v>453</v>
      </c>
      <c r="M2598" s="1">
        <v>25479558</v>
      </c>
      <c r="N2598" t="s">
        <v>2094</v>
      </c>
      <c r="O2598">
        <v>90</v>
      </c>
      <c r="P2598" s="6" t="str">
        <f>_xlfn.XLOOKUP(movie3[[#This Row],[year]],inflation!E$2:E$225,inflation!F$2:F$225,,0)</f>
        <v>445.4</v>
      </c>
      <c r="Q2598" s="2">
        <f>movie3[[#This Row],[gross]] * (inflation!B$226 / movie3[[#This Row],[CPI of Released Year]])</f>
        <v>52377825.111809611</v>
      </c>
      <c r="R2598" s="2">
        <f>movie3[[#This Row],[gross]]-movie3[[#This Row],[budget]]</f>
        <v>25479558</v>
      </c>
    </row>
    <row r="2599" spans="1:18" hidden="1" x14ac:dyDescent="0.25">
      <c r="A2599" t="s">
        <v>8125</v>
      </c>
      <c r="B2599" t="s">
        <v>33</v>
      </c>
      <c r="C2599" t="s">
        <v>41</v>
      </c>
      <c r="D2599">
        <v>1994</v>
      </c>
      <c r="E2599" t="s">
        <v>7599</v>
      </c>
      <c r="F2599">
        <v>5.5</v>
      </c>
      <c r="G2599" s="1">
        <v>7100</v>
      </c>
      <c r="H2599" t="s">
        <v>4825</v>
      </c>
      <c r="I2599" t="s">
        <v>8126</v>
      </c>
      <c r="J2599" t="s">
        <v>4326</v>
      </c>
      <c r="K2599" t="s">
        <v>30</v>
      </c>
      <c r="L2599" s="1">
        <v>19000000</v>
      </c>
      <c r="M2599" s="1">
        <v>7408745</v>
      </c>
      <c r="N2599" t="s">
        <v>50</v>
      </c>
      <c r="O2599">
        <v>90</v>
      </c>
      <c r="P2599" s="6" t="str">
        <f>_xlfn.XLOOKUP(movie3[[#This Row],[year]],inflation!E$2:E$225,inflation!F$2:F$225,,0)</f>
        <v>445.4</v>
      </c>
      <c r="Q2599" s="2">
        <f>movie3[[#This Row],[gross]] * (inflation!B$226 / movie3[[#This Row],[CPI of Released Year]])</f>
        <v>15230011.050740907</v>
      </c>
      <c r="R2599" s="2">
        <f>movie3[[#This Row],[gross]]-movie3[[#This Row],[budget]]</f>
        <v>-11591255</v>
      </c>
    </row>
    <row r="2600" spans="1:18" hidden="1" x14ac:dyDescent="0.25">
      <c r="A2600" t="s">
        <v>8292</v>
      </c>
      <c r="B2600" t="s">
        <v>2000</v>
      </c>
      <c r="C2600" t="s">
        <v>41</v>
      </c>
      <c r="D2600">
        <v>1994</v>
      </c>
      <c r="E2600" t="s">
        <v>7918</v>
      </c>
      <c r="F2600">
        <v>5.5</v>
      </c>
      <c r="G2600" s="1">
        <v>19000</v>
      </c>
      <c r="H2600" t="s">
        <v>4292</v>
      </c>
      <c r="I2600" t="s">
        <v>1136</v>
      </c>
      <c r="J2600" t="s">
        <v>4921</v>
      </c>
      <c r="K2600" t="s">
        <v>30</v>
      </c>
      <c r="L2600" s="1">
        <v>40000000</v>
      </c>
      <c r="M2600" s="1">
        <v>43622150</v>
      </c>
      <c r="N2600" t="s">
        <v>5112</v>
      </c>
      <c r="O2600">
        <v>116</v>
      </c>
      <c r="P2600" s="6" t="str">
        <f>_xlfn.XLOOKUP(movie3[[#This Row],[year]],inflation!E$2:E$225,inflation!F$2:F$225,,0)</f>
        <v>445.4</v>
      </c>
      <c r="Q2600" s="2">
        <f>movie3[[#This Row],[gross]] * (inflation!B$226 / movie3[[#This Row],[CPI of Released Year]])</f>
        <v>89673193.848226324</v>
      </c>
      <c r="R2600" s="2">
        <f>movie3[[#This Row],[gross]]-movie3[[#This Row],[budget]]</f>
        <v>3622150</v>
      </c>
    </row>
    <row r="2601" spans="1:18" hidden="1" x14ac:dyDescent="0.25">
      <c r="A2601" t="s">
        <v>8310</v>
      </c>
      <c r="B2601" t="s">
        <v>2000</v>
      </c>
      <c r="C2601" t="s">
        <v>34</v>
      </c>
      <c r="D2601">
        <v>1994</v>
      </c>
      <c r="E2601" t="s">
        <v>8311</v>
      </c>
      <c r="F2601">
        <v>5.5</v>
      </c>
      <c r="G2601" s="1">
        <v>13000</v>
      </c>
      <c r="H2601" t="s">
        <v>3841</v>
      </c>
      <c r="I2601" t="s">
        <v>4803</v>
      </c>
      <c r="J2601" t="s">
        <v>3261</v>
      </c>
      <c r="K2601" t="s">
        <v>30</v>
      </c>
      <c r="L2601" s="1">
        <v>50000000</v>
      </c>
      <c r="M2601" s="1">
        <v>16487349</v>
      </c>
      <c r="N2601" t="s">
        <v>5724</v>
      </c>
      <c r="O2601">
        <v>102</v>
      </c>
      <c r="P2601" s="6" t="str">
        <f>_xlfn.XLOOKUP(movie3[[#This Row],[year]],inflation!E$2:E$225,inflation!F$2:F$225,,0)</f>
        <v>445.4</v>
      </c>
      <c r="Q2601" s="2">
        <f>movie3[[#This Row],[gross]] * (inflation!B$226 / movie3[[#This Row],[CPI of Released Year]])</f>
        <v>33892718.330489449</v>
      </c>
      <c r="R2601" s="2">
        <f>movie3[[#This Row],[gross]]-movie3[[#This Row],[budget]]</f>
        <v>-33512651</v>
      </c>
    </row>
    <row r="2602" spans="1:18" hidden="1" x14ac:dyDescent="0.25">
      <c r="A2602" t="s">
        <v>8349</v>
      </c>
      <c r="B2602" t="s">
        <v>33</v>
      </c>
      <c r="C2602" t="s">
        <v>41</v>
      </c>
      <c r="D2602">
        <v>1994</v>
      </c>
      <c r="E2602" t="s">
        <v>7716</v>
      </c>
      <c r="F2602">
        <v>5.5</v>
      </c>
      <c r="G2602" s="1">
        <v>8500</v>
      </c>
      <c r="H2602" t="s">
        <v>435</v>
      </c>
      <c r="I2602" t="s">
        <v>8350</v>
      </c>
      <c r="J2602" t="s">
        <v>2047</v>
      </c>
      <c r="K2602" t="s">
        <v>30</v>
      </c>
      <c r="L2602" s="1">
        <v>17080000</v>
      </c>
      <c r="M2602" s="1">
        <v>21011318</v>
      </c>
      <c r="N2602" t="s">
        <v>5724</v>
      </c>
      <c r="O2602">
        <v>107</v>
      </c>
      <c r="P2602" s="6" t="str">
        <f>_xlfn.XLOOKUP(movie3[[#This Row],[year]],inflation!E$2:E$225,inflation!F$2:F$225,,0)</f>
        <v>445.4</v>
      </c>
      <c r="Q2602" s="2">
        <f>movie3[[#This Row],[gross]] * (inflation!B$226 / movie3[[#This Row],[CPI of Released Year]])</f>
        <v>43192552.224517286</v>
      </c>
      <c r="R2602" s="2">
        <f>movie3[[#This Row],[gross]]-movie3[[#This Row],[budget]]</f>
        <v>3931318</v>
      </c>
    </row>
    <row r="2603" spans="1:18" hidden="1" x14ac:dyDescent="0.25">
      <c r="A2603" t="s">
        <v>8358</v>
      </c>
      <c r="B2603" t="s">
        <v>2000</v>
      </c>
      <c r="C2603" t="s">
        <v>41</v>
      </c>
      <c r="D2603">
        <v>1994</v>
      </c>
      <c r="E2603" t="s">
        <v>8075</v>
      </c>
      <c r="F2603">
        <v>5.5</v>
      </c>
      <c r="G2603" s="1">
        <v>6500</v>
      </c>
      <c r="H2603" t="s">
        <v>2816</v>
      </c>
      <c r="I2603" t="s">
        <v>3247</v>
      </c>
      <c r="J2603" t="s">
        <v>3247</v>
      </c>
      <c r="K2603" t="s">
        <v>30</v>
      </c>
      <c r="M2603" s="1">
        <v>16821273</v>
      </c>
      <c r="N2603" t="s">
        <v>8359</v>
      </c>
      <c r="O2603">
        <v>98</v>
      </c>
      <c r="P2603" s="6" t="str">
        <f>_xlfn.XLOOKUP(movie3[[#This Row],[year]],inflation!E$2:E$225,inflation!F$2:F$225,,0)</f>
        <v>445.4</v>
      </c>
      <c r="Q2603" s="2">
        <f>movie3[[#This Row],[gross]] * (inflation!B$226 / movie3[[#This Row],[CPI of Released Year]])</f>
        <v>34579159.314773239</v>
      </c>
      <c r="R2603" s="2">
        <f>movie3[[#This Row],[gross]]-movie3[[#This Row],[budget]]</f>
        <v>16821273</v>
      </c>
    </row>
    <row r="2604" spans="1:18" hidden="1" x14ac:dyDescent="0.25">
      <c r="A2604" t="s">
        <v>8007</v>
      </c>
      <c r="B2604" t="s">
        <v>33</v>
      </c>
      <c r="C2604" t="s">
        <v>41</v>
      </c>
      <c r="D2604">
        <v>1994</v>
      </c>
      <c r="E2604" t="s">
        <v>8008</v>
      </c>
      <c r="F2604">
        <v>5.4</v>
      </c>
      <c r="G2604" s="1">
        <v>66000</v>
      </c>
      <c r="H2604" t="s">
        <v>4498</v>
      </c>
      <c r="I2604" t="s">
        <v>4646</v>
      </c>
      <c r="J2604" t="s">
        <v>5664</v>
      </c>
      <c r="K2604" t="s">
        <v>30</v>
      </c>
      <c r="L2604" s="1">
        <v>40000000</v>
      </c>
      <c r="M2604" s="1">
        <v>38087756</v>
      </c>
      <c r="N2604" t="s">
        <v>23</v>
      </c>
      <c r="O2604">
        <v>95</v>
      </c>
      <c r="P2604" s="6" t="str">
        <f>_xlfn.XLOOKUP(movie3[[#This Row],[year]],inflation!E$2:E$225,inflation!F$2:F$225,,0)</f>
        <v>445.4</v>
      </c>
      <c r="Q2604" s="2">
        <f>movie3[[#This Row],[gross]] * (inflation!B$226 / movie3[[#This Row],[CPI of Released Year]])</f>
        <v>78296249.199820384</v>
      </c>
      <c r="R2604" s="2">
        <f>movie3[[#This Row],[gross]]-movie3[[#This Row],[budget]]</f>
        <v>-1912244</v>
      </c>
    </row>
    <row r="2605" spans="1:18" hidden="1" x14ac:dyDescent="0.25">
      <c r="A2605" t="s">
        <v>8196</v>
      </c>
      <c r="B2605" t="s">
        <v>16</v>
      </c>
      <c r="C2605" t="s">
        <v>17</v>
      </c>
      <c r="D2605">
        <v>1994</v>
      </c>
      <c r="E2605" t="s">
        <v>8197</v>
      </c>
      <c r="F2605">
        <v>5.4</v>
      </c>
      <c r="G2605" s="1">
        <v>7900</v>
      </c>
      <c r="H2605" t="s">
        <v>605</v>
      </c>
      <c r="I2605" t="s">
        <v>3727</v>
      </c>
      <c r="J2605" t="s">
        <v>184</v>
      </c>
      <c r="K2605" t="s">
        <v>30</v>
      </c>
      <c r="L2605" s="1">
        <v>45000000</v>
      </c>
      <c r="M2605" s="1">
        <v>21355893</v>
      </c>
      <c r="N2605" t="s">
        <v>44</v>
      </c>
      <c r="O2605">
        <v>98</v>
      </c>
      <c r="P2605" s="6" t="str">
        <f>_xlfn.XLOOKUP(movie3[[#This Row],[year]],inflation!E$2:E$225,inflation!F$2:F$225,,0)</f>
        <v>445.4</v>
      </c>
      <c r="Q2605" s="2">
        <f>movie3[[#This Row],[gross]] * (inflation!B$226 / movie3[[#This Row],[CPI of Released Year]])</f>
        <v>43900888.259541988</v>
      </c>
      <c r="R2605" s="2">
        <f>movie3[[#This Row],[gross]]-movie3[[#This Row],[budget]]</f>
        <v>-23644107</v>
      </c>
    </row>
    <row r="2606" spans="1:18" hidden="1" x14ac:dyDescent="0.25">
      <c r="A2606" t="s">
        <v>8333</v>
      </c>
      <c r="B2606" t="s">
        <v>2000</v>
      </c>
      <c r="C2606" t="s">
        <v>41</v>
      </c>
      <c r="D2606">
        <v>1994</v>
      </c>
      <c r="E2606" t="s">
        <v>7826</v>
      </c>
      <c r="F2606">
        <v>5.4</v>
      </c>
      <c r="G2606" s="1">
        <v>6000</v>
      </c>
      <c r="H2606" t="s">
        <v>270</v>
      </c>
      <c r="I2606" t="s">
        <v>8334</v>
      </c>
      <c r="J2606" t="s">
        <v>896</v>
      </c>
      <c r="K2606" t="s">
        <v>30</v>
      </c>
      <c r="M2606" s="1">
        <v>2694234</v>
      </c>
      <c r="N2606" t="s">
        <v>8335</v>
      </c>
      <c r="O2606">
        <v>101</v>
      </c>
      <c r="P2606" s="6" t="str">
        <f>_xlfn.XLOOKUP(movie3[[#This Row],[year]],inflation!E$2:E$225,inflation!F$2:F$225,,0)</f>
        <v>445.4</v>
      </c>
      <c r="Q2606" s="2">
        <f>movie3[[#This Row],[gross]] * (inflation!B$226 / movie3[[#This Row],[CPI of Released Year]])</f>
        <v>5538483.7233947013</v>
      </c>
      <c r="R2606" s="2">
        <f>movie3[[#This Row],[gross]]-movie3[[#This Row],[budget]]</f>
        <v>2694234</v>
      </c>
    </row>
    <row r="2607" spans="1:18" hidden="1" x14ac:dyDescent="0.25">
      <c r="A2607" t="s">
        <v>8343</v>
      </c>
      <c r="B2607" t="s">
        <v>2000</v>
      </c>
      <c r="C2607" t="s">
        <v>41</v>
      </c>
      <c r="D2607">
        <v>1994</v>
      </c>
      <c r="E2607" t="s">
        <v>8008</v>
      </c>
      <c r="F2607">
        <v>5.4</v>
      </c>
      <c r="G2607" s="1">
        <v>11000</v>
      </c>
      <c r="H2607" t="s">
        <v>1586</v>
      </c>
      <c r="I2607" t="s">
        <v>1586</v>
      </c>
      <c r="J2607" t="s">
        <v>852</v>
      </c>
      <c r="K2607" t="s">
        <v>30</v>
      </c>
      <c r="L2607" s="1">
        <v>15000000</v>
      </c>
      <c r="M2607" s="1">
        <v>6821850</v>
      </c>
      <c r="N2607" t="s">
        <v>2102</v>
      </c>
      <c r="O2607">
        <v>97</v>
      </c>
      <c r="P2607" s="6" t="str">
        <f>_xlfn.XLOOKUP(movie3[[#This Row],[year]],inflation!E$2:E$225,inflation!F$2:F$225,,0)</f>
        <v>445.4</v>
      </c>
      <c r="Q2607" s="2">
        <f>movie3[[#This Row],[gross]] * (inflation!B$226 / movie3[[#This Row],[CPI of Released Year]])</f>
        <v>14023542.568477774</v>
      </c>
      <c r="R2607" s="2">
        <f>movie3[[#This Row],[gross]]-movie3[[#This Row],[budget]]</f>
        <v>-8178150</v>
      </c>
    </row>
    <row r="2608" spans="1:18" hidden="1" x14ac:dyDescent="0.25">
      <c r="A2608" t="s">
        <v>8368</v>
      </c>
      <c r="B2608" t="s">
        <v>337</v>
      </c>
      <c r="C2608" t="s">
        <v>390</v>
      </c>
      <c r="D2608">
        <v>1994</v>
      </c>
      <c r="E2608" t="s">
        <v>7994</v>
      </c>
      <c r="F2608">
        <v>5.4</v>
      </c>
      <c r="G2608" s="1">
        <v>6300</v>
      </c>
      <c r="H2608" t="s">
        <v>1057</v>
      </c>
      <c r="I2608" t="s">
        <v>2276</v>
      </c>
      <c r="J2608" t="s">
        <v>362</v>
      </c>
      <c r="K2608" t="s">
        <v>3158</v>
      </c>
      <c r="M2608" s="1">
        <v>71368</v>
      </c>
      <c r="N2608" t="s">
        <v>1057</v>
      </c>
      <c r="O2608">
        <v>76</v>
      </c>
      <c r="P2608" s="6" t="str">
        <f>_xlfn.XLOOKUP(movie3[[#This Row],[year]],inflation!E$2:E$225,inflation!F$2:F$225,,0)</f>
        <v>445.4</v>
      </c>
      <c r="Q2608" s="2">
        <f>movie3[[#This Row],[gross]] * (inflation!B$226 / movie3[[#This Row],[CPI of Released Year]])</f>
        <v>146709.79074988773</v>
      </c>
      <c r="R2608" s="2">
        <f>movie3[[#This Row],[gross]]-movie3[[#This Row],[budget]]</f>
        <v>71368</v>
      </c>
    </row>
    <row r="2609" spans="1:18" hidden="1" x14ac:dyDescent="0.25">
      <c r="A2609" t="s">
        <v>8420</v>
      </c>
      <c r="B2609" t="s">
        <v>2000</v>
      </c>
      <c r="C2609" t="s">
        <v>41</v>
      </c>
      <c r="D2609">
        <v>1994</v>
      </c>
      <c r="E2609" t="s">
        <v>7692</v>
      </c>
      <c r="F2609">
        <v>5.4</v>
      </c>
      <c r="G2609" s="1">
        <v>3800</v>
      </c>
      <c r="H2609" t="s">
        <v>1580</v>
      </c>
      <c r="I2609" t="s">
        <v>1580</v>
      </c>
      <c r="J2609" t="s">
        <v>97</v>
      </c>
      <c r="K2609" t="s">
        <v>22</v>
      </c>
      <c r="L2609" s="1">
        <v>40000000</v>
      </c>
      <c r="M2609" s="1">
        <v>1519366</v>
      </c>
      <c r="N2609" t="s">
        <v>23</v>
      </c>
      <c r="O2609">
        <v>122</v>
      </c>
      <c r="P2609" s="6" t="str">
        <f>_xlfn.XLOOKUP(movie3[[#This Row],[year]],inflation!E$2:E$225,inflation!F$2:F$225,,0)</f>
        <v>445.4</v>
      </c>
      <c r="Q2609" s="2">
        <f>movie3[[#This Row],[gross]] * (inflation!B$226 / movie3[[#This Row],[CPI of Released Year]])</f>
        <v>3123330.7355186353</v>
      </c>
      <c r="R2609" s="2">
        <f>movie3[[#This Row],[gross]]-movie3[[#This Row],[budget]]</f>
        <v>-38480634</v>
      </c>
    </row>
    <row r="2610" spans="1:18" hidden="1" x14ac:dyDescent="0.25">
      <c r="A2610" t="s">
        <v>8049</v>
      </c>
      <c r="B2610" t="s">
        <v>33</v>
      </c>
      <c r="C2610" t="s">
        <v>41</v>
      </c>
      <c r="D2610">
        <v>1994</v>
      </c>
      <c r="E2610" t="s">
        <v>7421</v>
      </c>
      <c r="F2610">
        <v>5.3</v>
      </c>
      <c r="G2610" s="1">
        <v>19000</v>
      </c>
      <c r="H2610" t="s">
        <v>8050</v>
      </c>
      <c r="I2610" t="s">
        <v>7031</v>
      </c>
      <c r="J2610" t="s">
        <v>8051</v>
      </c>
      <c r="K2610" t="s">
        <v>30</v>
      </c>
      <c r="M2610" s="1">
        <v>30577969</v>
      </c>
      <c r="N2610" t="s">
        <v>1725</v>
      </c>
      <c r="O2610">
        <v>93</v>
      </c>
      <c r="P2610" s="6" t="str">
        <f>_xlfn.XLOOKUP(movie3[[#This Row],[year]],inflation!E$2:E$225,inflation!F$2:F$225,,0)</f>
        <v>445.4</v>
      </c>
      <c r="Q2610" s="2">
        <f>movie3[[#This Row],[gross]] * (inflation!B$226 / movie3[[#This Row],[CPI of Released Year]])</f>
        <v>62858528.101481818</v>
      </c>
      <c r="R2610" s="2">
        <f>movie3[[#This Row],[gross]]-movie3[[#This Row],[budget]]</f>
        <v>30577969</v>
      </c>
    </row>
    <row r="2611" spans="1:18" hidden="1" x14ac:dyDescent="0.25">
      <c r="A2611" t="s">
        <v>8111</v>
      </c>
      <c r="B2611" t="s">
        <v>33</v>
      </c>
      <c r="C2611" t="s">
        <v>41</v>
      </c>
      <c r="D2611">
        <v>1994</v>
      </c>
      <c r="E2611" t="s">
        <v>7421</v>
      </c>
      <c r="F2611">
        <v>5.3</v>
      </c>
      <c r="G2611" s="1">
        <v>19000</v>
      </c>
      <c r="H2611" t="s">
        <v>213</v>
      </c>
      <c r="I2611" t="s">
        <v>6265</v>
      </c>
      <c r="J2611" t="s">
        <v>59</v>
      </c>
      <c r="K2611" t="s">
        <v>30</v>
      </c>
      <c r="M2611" s="1">
        <v>17359799</v>
      </c>
      <c r="N2611" t="s">
        <v>4209</v>
      </c>
      <c r="O2611">
        <v>99</v>
      </c>
      <c r="P2611" s="6" t="str">
        <f>_xlfn.XLOOKUP(movie3[[#This Row],[year]],inflation!E$2:E$225,inflation!F$2:F$225,,0)</f>
        <v>445.4</v>
      </c>
      <c r="Q2611" s="2">
        <f>movie3[[#This Row],[gross]] * (inflation!B$226 / movie3[[#This Row],[CPI of Released Year]])</f>
        <v>35686196.597215988</v>
      </c>
      <c r="R2611" s="2">
        <f>movie3[[#This Row],[gross]]-movie3[[#This Row],[budget]]</f>
        <v>17359799</v>
      </c>
    </row>
    <row r="2612" spans="1:18" hidden="1" x14ac:dyDescent="0.25">
      <c r="A2612" t="s">
        <v>8264</v>
      </c>
      <c r="B2612" t="s">
        <v>2000</v>
      </c>
      <c r="C2612" t="s">
        <v>25</v>
      </c>
      <c r="D2612">
        <v>1994</v>
      </c>
      <c r="E2612" t="s">
        <v>7716</v>
      </c>
      <c r="F2612">
        <v>5.3</v>
      </c>
      <c r="G2612" s="1">
        <v>8200</v>
      </c>
      <c r="H2612" t="s">
        <v>8265</v>
      </c>
      <c r="I2612" t="s">
        <v>8266</v>
      </c>
      <c r="J2612" t="s">
        <v>8266</v>
      </c>
      <c r="K2612" t="s">
        <v>30</v>
      </c>
      <c r="L2612" s="1">
        <v>9000000</v>
      </c>
      <c r="M2612" s="1">
        <v>3662459</v>
      </c>
      <c r="N2612" t="s">
        <v>2094</v>
      </c>
      <c r="O2612">
        <v>80</v>
      </c>
      <c r="P2612" s="6" t="str">
        <f>_xlfn.XLOOKUP(movie3[[#This Row],[year]],inflation!E$2:E$225,inflation!F$2:F$225,,0)</f>
        <v>445.4</v>
      </c>
      <c r="Q2612" s="2">
        <f>movie3[[#This Row],[gross]] * (inflation!B$226 / movie3[[#This Row],[CPI of Released Year]])</f>
        <v>7528844.7696452625</v>
      </c>
      <c r="R2612" s="2">
        <f>movie3[[#This Row],[gross]]-movie3[[#This Row],[budget]]</f>
        <v>-5337541</v>
      </c>
    </row>
    <row r="2613" spans="1:18" hidden="1" x14ac:dyDescent="0.25">
      <c r="A2613" t="s">
        <v>8323</v>
      </c>
      <c r="B2613" t="s">
        <v>33</v>
      </c>
      <c r="C2613" t="s">
        <v>25</v>
      </c>
      <c r="D2613">
        <v>1994</v>
      </c>
      <c r="E2613" t="s">
        <v>6912</v>
      </c>
      <c r="F2613">
        <v>5.3</v>
      </c>
      <c r="G2613" s="1">
        <v>6500</v>
      </c>
      <c r="H2613" t="s">
        <v>6054</v>
      </c>
      <c r="I2613" t="s">
        <v>6054</v>
      </c>
      <c r="J2613" t="s">
        <v>8324</v>
      </c>
      <c r="K2613" t="s">
        <v>2110</v>
      </c>
      <c r="M2613" s="1">
        <v>16453258</v>
      </c>
      <c r="N2613" t="s">
        <v>2027</v>
      </c>
      <c r="O2613">
        <v>96</v>
      </c>
      <c r="P2613" s="6" t="str">
        <f>_xlfn.XLOOKUP(movie3[[#This Row],[year]],inflation!E$2:E$225,inflation!F$2:F$225,,0)</f>
        <v>445.4</v>
      </c>
      <c r="Q2613" s="2">
        <f>movie3[[#This Row],[gross]] * (inflation!B$226 / movie3[[#This Row],[CPI of Released Year]])</f>
        <v>33822638.133812308</v>
      </c>
      <c r="R2613" s="2">
        <f>movie3[[#This Row],[gross]]-movie3[[#This Row],[budget]]</f>
        <v>16453258</v>
      </c>
    </row>
    <row r="2614" spans="1:18" hidden="1" x14ac:dyDescent="0.25">
      <c r="A2614" t="s">
        <v>8366</v>
      </c>
      <c r="B2614" t="s">
        <v>33</v>
      </c>
      <c r="C2614" t="s">
        <v>34</v>
      </c>
      <c r="D2614">
        <v>1994</v>
      </c>
      <c r="E2614" t="s">
        <v>8172</v>
      </c>
      <c r="F2614">
        <v>5.3</v>
      </c>
      <c r="G2614" s="1">
        <v>12000</v>
      </c>
      <c r="H2614" t="s">
        <v>2353</v>
      </c>
      <c r="I2614" t="s">
        <v>214</v>
      </c>
      <c r="J2614" t="s">
        <v>1025</v>
      </c>
      <c r="K2614" t="s">
        <v>30</v>
      </c>
      <c r="L2614" s="1">
        <v>45000000</v>
      </c>
      <c r="M2614" s="1">
        <v>30806194</v>
      </c>
      <c r="N2614" t="s">
        <v>8367</v>
      </c>
      <c r="O2614">
        <v>123</v>
      </c>
      <c r="P2614" s="6" t="str">
        <f>_xlfn.XLOOKUP(movie3[[#This Row],[year]],inflation!E$2:E$225,inflation!F$2:F$225,,0)</f>
        <v>445.4</v>
      </c>
      <c r="Q2614" s="2">
        <f>movie3[[#This Row],[gross]] * (inflation!B$226 / movie3[[#This Row],[CPI of Released Year]])</f>
        <v>63327685.735069603</v>
      </c>
      <c r="R2614" s="2">
        <f>movie3[[#This Row],[gross]]-movie3[[#This Row],[budget]]</f>
        <v>-14193806</v>
      </c>
    </row>
    <row r="2615" spans="1:18" hidden="1" x14ac:dyDescent="0.25">
      <c r="A2615" t="s">
        <v>8421</v>
      </c>
      <c r="B2615" t="s">
        <v>16</v>
      </c>
      <c r="C2615" t="s">
        <v>104</v>
      </c>
      <c r="D2615">
        <v>1994</v>
      </c>
      <c r="E2615" t="s">
        <v>8116</v>
      </c>
      <c r="F2615">
        <v>5.3</v>
      </c>
      <c r="G2615" s="1">
        <v>3100</v>
      </c>
      <c r="H2615" t="s">
        <v>1128</v>
      </c>
      <c r="I2615" t="s">
        <v>1128</v>
      </c>
      <c r="J2615" t="s">
        <v>6643</v>
      </c>
      <c r="K2615" t="s">
        <v>30</v>
      </c>
      <c r="L2615" s="1">
        <v>30000000</v>
      </c>
      <c r="M2615" s="1">
        <v>3783003</v>
      </c>
      <c r="N2615" t="s">
        <v>6534</v>
      </c>
      <c r="O2615">
        <v>112</v>
      </c>
      <c r="P2615" s="6" t="str">
        <f>_xlfn.XLOOKUP(movie3[[#This Row],[year]],inflation!E$2:E$225,inflation!F$2:F$225,,0)</f>
        <v>445.4</v>
      </c>
      <c r="Q2615" s="2">
        <f>movie3[[#This Row],[gross]] * (inflation!B$226 / movie3[[#This Row],[CPI of Released Year]])</f>
        <v>7776644.6942074541</v>
      </c>
      <c r="R2615" s="2">
        <f>movie3[[#This Row],[gross]]-movie3[[#This Row],[budget]]</f>
        <v>-26216997</v>
      </c>
    </row>
    <row r="2616" spans="1:18" hidden="1" x14ac:dyDescent="0.25">
      <c r="A2616" t="s">
        <v>8036</v>
      </c>
      <c r="B2616" t="s">
        <v>16</v>
      </c>
      <c r="C2616" t="s">
        <v>4886</v>
      </c>
      <c r="D2616">
        <v>1994</v>
      </c>
      <c r="E2616" t="s">
        <v>8037</v>
      </c>
      <c r="F2616">
        <v>5.2</v>
      </c>
      <c r="G2616" s="1">
        <v>23000</v>
      </c>
      <c r="H2616" t="s">
        <v>252</v>
      </c>
      <c r="I2616" t="s">
        <v>8038</v>
      </c>
      <c r="J2616" t="s">
        <v>4461</v>
      </c>
      <c r="K2616" t="s">
        <v>30</v>
      </c>
      <c r="L2616" s="1">
        <v>40000000</v>
      </c>
      <c r="M2616" s="1">
        <v>19726050</v>
      </c>
      <c r="N2616" t="s">
        <v>8039</v>
      </c>
      <c r="O2616">
        <v>121</v>
      </c>
      <c r="P2616" s="6" t="str">
        <f>_xlfn.XLOOKUP(movie3[[#This Row],[year]],inflation!E$2:E$225,inflation!F$2:F$225,,0)</f>
        <v>445.4</v>
      </c>
      <c r="Q2616" s="2">
        <f>movie3[[#This Row],[gross]] * (inflation!B$226 / movie3[[#This Row],[CPI of Released Year]])</f>
        <v>40550452.132914238</v>
      </c>
      <c r="R2616" s="2">
        <f>movie3[[#This Row],[gross]]-movie3[[#This Row],[budget]]</f>
        <v>-20273950</v>
      </c>
    </row>
    <row r="2617" spans="1:18" hidden="1" x14ac:dyDescent="0.25">
      <c r="A2617" t="s">
        <v>8092</v>
      </c>
      <c r="B2617" t="s">
        <v>16</v>
      </c>
      <c r="C2617" t="s">
        <v>34</v>
      </c>
      <c r="D2617">
        <v>1994</v>
      </c>
      <c r="E2617" t="s">
        <v>8093</v>
      </c>
      <c r="F2617">
        <v>5.2</v>
      </c>
      <c r="G2617" s="1">
        <v>12000</v>
      </c>
      <c r="H2617" t="s">
        <v>1864</v>
      </c>
      <c r="I2617" t="s">
        <v>8094</v>
      </c>
      <c r="J2617" t="s">
        <v>6742</v>
      </c>
      <c r="K2617" t="s">
        <v>30</v>
      </c>
      <c r="L2617" s="1">
        <v>25000000</v>
      </c>
      <c r="M2617" s="1">
        <v>15240435</v>
      </c>
      <c r="N2617" t="s">
        <v>180</v>
      </c>
      <c r="O2617">
        <v>99</v>
      </c>
      <c r="P2617" s="6" t="str">
        <f>_xlfn.XLOOKUP(movie3[[#This Row],[year]],inflation!E$2:E$225,inflation!F$2:F$225,,0)</f>
        <v>445.4</v>
      </c>
      <c r="Q2617" s="2">
        <f>movie3[[#This Row],[gross]] * (inflation!B$226 / movie3[[#This Row],[CPI of Released Year]])</f>
        <v>31329461.800628651</v>
      </c>
      <c r="R2617" s="2">
        <f>movie3[[#This Row],[gross]]-movie3[[#This Row],[budget]]</f>
        <v>-9759565</v>
      </c>
    </row>
    <row r="2618" spans="1:18" hidden="1" x14ac:dyDescent="0.25">
      <c r="A2618" t="s">
        <v>8179</v>
      </c>
      <c r="B2618" t="s">
        <v>16</v>
      </c>
      <c r="C2618" t="s">
        <v>41</v>
      </c>
      <c r="D2618">
        <v>1994</v>
      </c>
      <c r="E2618" t="s">
        <v>7953</v>
      </c>
      <c r="F2618">
        <v>5.2</v>
      </c>
      <c r="G2618" s="1">
        <v>15000</v>
      </c>
      <c r="H2618" t="s">
        <v>95</v>
      </c>
      <c r="I2618" t="s">
        <v>95</v>
      </c>
      <c r="J2618" t="s">
        <v>8180</v>
      </c>
      <c r="K2618" t="s">
        <v>30</v>
      </c>
      <c r="L2618" s="1">
        <v>18000000</v>
      </c>
      <c r="M2618" s="1">
        <v>11300653</v>
      </c>
      <c r="N2618" t="s">
        <v>8181</v>
      </c>
      <c r="O2618">
        <v>133</v>
      </c>
      <c r="P2618" s="6" t="str">
        <f>_xlfn.XLOOKUP(movie3[[#This Row],[year]],inflation!E$2:E$225,inflation!F$2:F$225,,0)</f>
        <v>445.4</v>
      </c>
      <c r="Q2618" s="2">
        <f>movie3[[#This Row],[gross]] * (inflation!B$226 / movie3[[#This Row],[CPI of Released Year]])</f>
        <v>23230529.606645711</v>
      </c>
      <c r="R2618" s="2">
        <f>movie3[[#This Row],[gross]]-movie3[[#This Row],[budget]]</f>
        <v>-6699347</v>
      </c>
    </row>
    <row r="2619" spans="1:18" hidden="1" x14ac:dyDescent="0.25">
      <c r="A2619" t="s">
        <v>8307</v>
      </c>
      <c r="B2619" t="s">
        <v>16</v>
      </c>
      <c r="C2619" t="s">
        <v>41</v>
      </c>
      <c r="D2619">
        <v>1994</v>
      </c>
      <c r="E2619" t="s">
        <v>8137</v>
      </c>
      <c r="F2619">
        <v>5.2</v>
      </c>
      <c r="G2619" s="1">
        <v>2700</v>
      </c>
      <c r="H2619" t="s">
        <v>4498</v>
      </c>
      <c r="I2619" t="s">
        <v>8308</v>
      </c>
      <c r="J2619" t="s">
        <v>6692</v>
      </c>
      <c r="K2619" t="s">
        <v>30</v>
      </c>
      <c r="L2619" s="1">
        <v>13000000</v>
      </c>
      <c r="M2619" s="1">
        <v>3134381</v>
      </c>
      <c r="N2619" t="s">
        <v>6271</v>
      </c>
      <c r="O2619">
        <v>97</v>
      </c>
      <c r="P2619" s="6" t="str">
        <f>_xlfn.XLOOKUP(movie3[[#This Row],[year]],inflation!E$2:E$225,inflation!F$2:F$225,,0)</f>
        <v>445.4</v>
      </c>
      <c r="Q2619" s="2">
        <f>movie3[[#This Row],[gross]] * (inflation!B$226 / movie3[[#This Row],[CPI of Released Year]])</f>
        <v>6443285.2348450832</v>
      </c>
      <c r="R2619" s="2">
        <f>movie3[[#This Row],[gross]]-movie3[[#This Row],[budget]]</f>
        <v>-9865619</v>
      </c>
    </row>
    <row r="2620" spans="1:18" hidden="1" x14ac:dyDescent="0.25">
      <c r="A2620" t="s">
        <v>8315</v>
      </c>
      <c r="B2620" t="s">
        <v>33</v>
      </c>
      <c r="C2620" t="s">
        <v>41</v>
      </c>
      <c r="D2620">
        <v>1994</v>
      </c>
      <c r="E2620" t="s">
        <v>7946</v>
      </c>
      <c r="F2620">
        <v>5.2</v>
      </c>
      <c r="G2620" s="1">
        <v>6400</v>
      </c>
      <c r="H2620" t="s">
        <v>270</v>
      </c>
      <c r="I2620" t="s">
        <v>8316</v>
      </c>
      <c r="J2620" t="s">
        <v>49</v>
      </c>
      <c r="K2620" t="s">
        <v>30</v>
      </c>
      <c r="M2620" s="1">
        <v>11391093</v>
      </c>
      <c r="N2620" t="s">
        <v>2102</v>
      </c>
      <c r="O2620">
        <v>93</v>
      </c>
      <c r="P2620" s="6" t="str">
        <f>_xlfn.XLOOKUP(movie3[[#This Row],[year]],inflation!E$2:E$225,inflation!F$2:F$225,,0)</f>
        <v>445.4</v>
      </c>
      <c r="Q2620" s="2">
        <f>movie3[[#This Row],[gross]] * (inflation!B$226 / movie3[[#This Row],[CPI of Released Year]])</f>
        <v>23416445.331836551</v>
      </c>
      <c r="R2620" s="2">
        <f>movie3[[#This Row],[gross]]-movie3[[#This Row],[budget]]</f>
        <v>11391093</v>
      </c>
    </row>
    <row r="2621" spans="1:18" hidden="1" x14ac:dyDescent="0.25">
      <c r="A2621" t="s">
        <v>8112</v>
      </c>
      <c r="B2621" t="s">
        <v>16</v>
      </c>
      <c r="C2621" t="s">
        <v>34</v>
      </c>
      <c r="D2621">
        <v>1994</v>
      </c>
      <c r="E2621" t="s">
        <v>8093</v>
      </c>
      <c r="F2621">
        <v>5.0999999999999996</v>
      </c>
      <c r="G2621" s="1">
        <v>5900</v>
      </c>
      <c r="H2621" t="s">
        <v>1953</v>
      </c>
      <c r="I2621" t="s">
        <v>8113</v>
      </c>
      <c r="J2621" t="s">
        <v>1491</v>
      </c>
      <c r="K2621" t="s">
        <v>30</v>
      </c>
      <c r="M2621" s="1">
        <v>1596687</v>
      </c>
      <c r="N2621" t="s">
        <v>4533</v>
      </c>
      <c r="O2621">
        <v>102</v>
      </c>
      <c r="P2621" s="6" t="str">
        <f>_xlfn.XLOOKUP(movie3[[#This Row],[year]],inflation!E$2:E$225,inflation!F$2:F$225,,0)</f>
        <v>445.4</v>
      </c>
      <c r="Q2621" s="2">
        <f>movie3[[#This Row],[gross]] * (inflation!B$226 / movie3[[#This Row],[CPI of Released Year]])</f>
        <v>3282277.9910193086</v>
      </c>
      <c r="R2621" s="2">
        <f>movie3[[#This Row],[gross]]-movie3[[#This Row],[budget]]</f>
        <v>1596687</v>
      </c>
    </row>
    <row r="2622" spans="1:18" hidden="1" x14ac:dyDescent="0.25">
      <c r="A2622" t="s">
        <v>8150</v>
      </c>
      <c r="B2622" t="s">
        <v>16</v>
      </c>
      <c r="C2622" t="s">
        <v>17</v>
      </c>
      <c r="D2622">
        <v>1994</v>
      </c>
      <c r="E2622" t="s">
        <v>8151</v>
      </c>
      <c r="F2622">
        <v>5.0999999999999996</v>
      </c>
      <c r="G2622" s="1">
        <v>2000</v>
      </c>
      <c r="H2622" t="s">
        <v>8152</v>
      </c>
      <c r="I2622" t="s">
        <v>7600</v>
      </c>
      <c r="J2622" t="s">
        <v>8153</v>
      </c>
      <c r="K2622" t="s">
        <v>30</v>
      </c>
      <c r="M2622" s="1">
        <v>1181182</v>
      </c>
      <c r="N2622" t="s">
        <v>8154</v>
      </c>
      <c r="O2622">
        <v>103</v>
      </c>
      <c r="P2622" s="6" t="str">
        <f>_xlfn.XLOOKUP(movie3[[#This Row],[year]],inflation!E$2:E$225,inflation!F$2:F$225,,0)</f>
        <v>445.4</v>
      </c>
      <c r="Q2622" s="2">
        <f>movie3[[#This Row],[gross]] * (inflation!B$226 / movie3[[#This Row],[CPI of Released Year]])</f>
        <v>2428132.5532105975</v>
      </c>
      <c r="R2622" s="2">
        <f>movie3[[#This Row],[gross]]-movie3[[#This Row],[budget]]</f>
        <v>1181182</v>
      </c>
    </row>
    <row r="2623" spans="1:18" hidden="1" x14ac:dyDescent="0.25">
      <c r="A2623" t="s">
        <v>8422</v>
      </c>
      <c r="B2623" t="s">
        <v>2000</v>
      </c>
      <c r="C2623" t="s">
        <v>41</v>
      </c>
      <c r="D2623">
        <v>1994</v>
      </c>
      <c r="E2623" t="s">
        <v>8209</v>
      </c>
      <c r="F2623">
        <v>5.0999999999999996</v>
      </c>
      <c r="G2623" s="1">
        <v>1400</v>
      </c>
      <c r="H2623" t="s">
        <v>2148</v>
      </c>
      <c r="I2623" t="s">
        <v>8423</v>
      </c>
      <c r="J2623" t="s">
        <v>8424</v>
      </c>
      <c r="K2623" t="s">
        <v>30</v>
      </c>
      <c r="M2623" s="1">
        <v>713234</v>
      </c>
      <c r="N2623" t="s">
        <v>4174</v>
      </c>
      <c r="O2623">
        <v>93</v>
      </c>
      <c r="P2623" s="6" t="str">
        <f>_xlfn.XLOOKUP(movie3[[#This Row],[year]],inflation!E$2:E$225,inflation!F$2:F$225,,0)</f>
        <v>445.4</v>
      </c>
      <c r="Q2623" s="2">
        <f>movie3[[#This Row],[gross]] * (inflation!B$226 / movie3[[#This Row],[CPI of Released Year]])</f>
        <v>1466181.074090705</v>
      </c>
      <c r="R2623" s="2">
        <f>movie3[[#This Row],[gross]]-movie3[[#This Row],[budget]]</f>
        <v>713234</v>
      </c>
    </row>
    <row r="2624" spans="1:18" hidden="1" x14ac:dyDescent="0.25">
      <c r="A2624" t="s">
        <v>8286</v>
      </c>
      <c r="B2624" t="s">
        <v>33</v>
      </c>
      <c r="C2624" t="s">
        <v>41</v>
      </c>
      <c r="D2624">
        <v>1994</v>
      </c>
      <c r="E2624" t="s">
        <v>8287</v>
      </c>
      <c r="F2624">
        <v>5</v>
      </c>
      <c r="G2624" s="1">
        <v>13000</v>
      </c>
      <c r="H2624" t="s">
        <v>2036</v>
      </c>
      <c r="I2624" t="s">
        <v>3738</v>
      </c>
      <c r="J2624" t="s">
        <v>7532</v>
      </c>
      <c r="K2624" t="s">
        <v>30</v>
      </c>
      <c r="M2624" s="1">
        <v>28881266</v>
      </c>
      <c r="N2624" t="s">
        <v>5724</v>
      </c>
      <c r="O2624">
        <v>91</v>
      </c>
      <c r="P2624" s="6" t="str">
        <f>_xlfn.XLOOKUP(movie3[[#This Row],[year]],inflation!E$2:E$225,inflation!F$2:F$225,,0)</f>
        <v>445.4</v>
      </c>
      <c r="Q2624" s="2">
        <f>movie3[[#This Row],[gross]] * (inflation!B$226 / movie3[[#This Row],[CPI of Released Year]])</f>
        <v>59370649.190839693</v>
      </c>
      <c r="R2624" s="2">
        <f>movie3[[#This Row],[gross]]-movie3[[#This Row],[budget]]</f>
        <v>28881266</v>
      </c>
    </row>
    <row r="2625" spans="1:18" hidden="1" x14ac:dyDescent="0.25">
      <c r="A2625" t="s">
        <v>8375</v>
      </c>
      <c r="B2625" t="s">
        <v>2000</v>
      </c>
      <c r="C2625" t="s">
        <v>34</v>
      </c>
      <c r="D2625">
        <v>1994</v>
      </c>
      <c r="E2625" t="s">
        <v>8037</v>
      </c>
      <c r="F2625">
        <v>5</v>
      </c>
      <c r="G2625" s="1">
        <v>9200</v>
      </c>
      <c r="H2625" t="s">
        <v>6161</v>
      </c>
      <c r="I2625" t="s">
        <v>7099</v>
      </c>
      <c r="J2625" t="s">
        <v>7099</v>
      </c>
      <c r="K2625" t="s">
        <v>30</v>
      </c>
      <c r="L2625" s="1">
        <v>30000000</v>
      </c>
      <c r="M2625" s="1">
        <v>7941977</v>
      </c>
      <c r="N2625" t="s">
        <v>31</v>
      </c>
      <c r="O2625">
        <v>92</v>
      </c>
      <c r="P2625" s="6" t="str">
        <f>_xlfn.XLOOKUP(movie3[[#This Row],[year]],inflation!E$2:E$225,inflation!F$2:F$225,,0)</f>
        <v>445.4</v>
      </c>
      <c r="Q2625" s="2">
        <f>movie3[[#This Row],[gross]] * (inflation!B$226 / movie3[[#This Row],[CPI of Released Year]])</f>
        <v>16326165.561742255</v>
      </c>
      <c r="R2625" s="2">
        <f>movie3[[#This Row],[gross]]-movie3[[#This Row],[budget]]</f>
        <v>-22058023</v>
      </c>
    </row>
    <row r="2626" spans="1:18" hidden="1" x14ac:dyDescent="0.25">
      <c r="A2626" t="s">
        <v>7947</v>
      </c>
      <c r="B2626" t="s">
        <v>33</v>
      </c>
      <c r="C2626" t="s">
        <v>41</v>
      </c>
      <c r="D2626">
        <v>1994</v>
      </c>
      <c r="E2626" t="s">
        <v>7948</v>
      </c>
      <c r="F2626">
        <v>4.9000000000000004</v>
      </c>
      <c r="G2626" s="1">
        <v>77000</v>
      </c>
      <c r="H2626" t="s">
        <v>6401</v>
      </c>
      <c r="I2626" t="s">
        <v>7045</v>
      </c>
      <c r="J2626" t="s">
        <v>6562</v>
      </c>
      <c r="K2626" t="s">
        <v>30</v>
      </c>
      <c r="L2626" s="1">
        <v>46000000</v>
      </c>
      <c r="M2626" s="1">
        <v>341631208</v>
      </c>
      <c r="N2626" t="s">
        <v>61</v>
      </c>
      <c r="O2626">
        <v>91</v>
      </c>
      <c r="P2626" s="6" t="str">
        <f>_xlfn.XLOOKUP(movie3[[#This Row],[year]],inflation!E$2:E$225,inflation!F$2:F$225,,0)</f>
        <v>445.4</v>
      </c>
      <c r="Q2626" s="2">
        <f>movie3[[#This Row],[gross]] * (inflation!B$226 / movie3[[#This Row],[CPI of Released Year]])</f>
        <v>702284539.84014368</v>
      </c>
      <c r="R2626" s="2">
        <f>movie3[[#This Row],[gross]]-movie3[[#This Row],[budget]]</f>
        <v>295631208</v>
      </c>
    </row>
    <row r="2627" spans="1:18" hidden="1" x14ac:dyDescent="0.25">
      <c r="A2627" t="s">
        <v>8290</v>
      </c>
      <c r="B2627" t="s">
        <v>16</v>
      </c>
      <c r="C2627" t="s">
        <v>34</v>
      </c>
      <c r="D2627">
        <v>1994</v>
      </c>
      <c r="E2627" t="s">
        <v>7414</v>
      </c>
      <c r="F2627">
        <v>4.9000000000000004</v>
      </c>
      <c r="G2627" s="1">
        <v>7200</v>
      </c>
      <c r="H2627" t="s">
        <v>5504</v>
      </c>
      <c r="I2627" t="s">
        <v>4121</v>
      </c>
      <c r="J2627" t="s">
        <v>1175</v>
      </c>
      <c r="K2627" t="s">
        <v>195</v>
      </c>
      <c r="L2627" s="1">
        <v>5000000</v>
      </c>
      <c r="M2627" s="1">
        <v>1702394</v>
      </c>
      <c r="N2627" t="s">
        <v>8291</v>
      </c>
      <c r="O2627">
        <v>95</v>
      </c>
      <c r="P2627" s="6" t="str">
        <f>_xlfn.XLOOKUP(movie3[[#This Row],[year]],inflation!E$2:E$225,inflation!F$2:F$225,,0)</f>
        <v>445.4</v>
      </c>
      <c r="Q2627" s="2">
        <f>movie3[[#This Row],[gross]] * (inflation!B$226 / movie3[[#This Row],[CPI of Released Year]])</f>
        <v>3499577.7871576115</v>
      </c>
      <c r="R2627" s="2">
        <f>movie3[[#This Row],[gross]]-movie3[[#This Row],[budget]]</f>
        <v>-3297606</v>
      </c>
    </row>
    <row r="2628" spans="1:18" hidden="1" x14ac:dyDescent="0.25">
      <c r="A2628" t="s">
        <v>8156</v>
      </c>
      <c r="B2628" t="s">
        <v>2000</v>
      </c>
      <c r="C2628" t="s">
        <v>25</v>
      </c>
      <c r="D2628">
        <v>1994</v>
      </c>
      <c r="E2628" t="s">
        <v>7935</v>
      </c>
      <c r="F2628">
        <v>4.8</v>
      </c>
      <c r="G2628" s="1">
        <v>5200</v>
      </c>
      <c r="H2628" t="s">
        <v>1460</v>
      </c>
      <c r="I2628" t="s">
        <v>8157</v>
      </c>
      <c r="J2628" t="s">
        <v>1858</v>
      </c>
      <c r="K2628" t="s">
        <v>30</v>
      </c>
      <c r="M2628" s="1">
        <v>4412297</v>
      </c>
      <c r="N2628" t="s">
        <v>4152</v>
      </c>
      <c r="O2628">
        <v>107</v>
      </c>
      <c r="P2628" s="6" t="str">
        <f>_xlfn.XLOOKUP(movie3[[#This Row],[year]],inflation!E$2:E$225,inflation!F$2:F$225,,0)</f>
        <v>445.4</v>
      </c>
      <c r="Q2628" s="2">
        <f>movie3[[#This Row],[gross]] * (inflation!B$226 / movie3[[#This Row],[CPI of Released Year]])</f>
        <v>9070271.964975303</v>
      </c>
      <c r="R2628" s="2">
        <f>movie3[[#This Row],[gross]]-movie3[[#This Row],[budget]]</f>
        <v>4412297</v>
      </c>
    </row>
    <row r="2629" spans="1:18" hidden="1" x14ac:dyDescent="0.25">
      <c r="A2629" t="s">
        <v>8432</v>
      </c>
      <c r="B2629" t="s">
        <v>33</v>
      </c>
      <c r="C2629" t="s">
        <v>41</v>
      </c>
      <c r="D2629">
        <v>1994</v>
      </c>
      <c r="E2629" t="s">
        <v>8064</v>
      </c>
      <c r="F2629">
        <v>4.8</v>
      </c>
      <c r="G2629" s="1">
        <v>7600</v>
      </c>
      <c r="H2629" t="s">
        <v>3258</v>
      </c>
      <c r="I2629" t="s">
        <v>7045</v>
      </c>
      <c r="J2629" t="s">
        <v>5664</v>
      </c>
      <c r="K2629" t="s">
        <v>30</v>
      </c>
      <c r="L2629" s="1">
        <v>30000000</v>
      </c>
      <c r="M2629" s="1">
        <v>18869594</v>
      </c>
      <c r="N2629" t="s">
        <v>118</v>
      </c>
      <c r="O2629">
        <v>109</v>
      </c>
      <c r="P2629" s="6" t="str">
        <f>_xlfn.XLOOKUP(movie3[[#This Row],[year]],inflation!E$2:E$225,inflation!F$2:F$225,,0)</f>
        <v>445.4</v>
      </c>
      <c r="Q2629" s="2">
        <f>movie3[[#This Row],[gross]] * (inflation!B$226 / movie3[[#This Row],[CPI of Released Year]])</f>
        <v>38789852.416704088</v>
      </c>
      <c r="R2629" s="2">
        <f>movie3[[#This Row],[gross]]-movie3[[#This Row],[budget]]</f>
        <v>-11130406</v>
      </c>
    </row>
    <row r="2630" spans="1:18" hidden="1" x14ac:dyDescent="0.25">
      <c r="A2630" t="s">
        <v>8346</v>
      </c>
      <c r="B2630" t="s">
        <v>16</v>
      </c>
      <c r="C2630" t="s">
        <v>41</v>
      </c>
      <c r="D2630">
        <v>1994</v>
      </c>
      <c r="E2630" t="s">
        <v>8347</v>
      </c>
      <c r="F2630">
        <v>4.7</v>
      </c>
      <c r="G2630" s="1">
        <v>4800</v>
      </c>
      <c r="H2630" t="s">
        <v>8348</v>
      </c>
      <c r="I2630" t="s">
        <v>5789</v>
      </c>
      <c r="J2630" t="s">
        <v>5790</v>
      </c>
      <c r="K2630" t="s">
        <v>30</v>
      </c>
      <c r="M2630" s="1">
        <v>19281235</v>
      </c>
      <c r="N2630" t="s">
        <v>5791</v>
      </c>
      <c r="O2630">
        <v>100</v>
      </c>
      <c r="P2630" s="6" t="str">
        <f>_xlfn.XLOOKUP(movie3[[#This Row],[year]],inflation!E$2:E$225,inflation!F$2:F$225,,0)</f>
        <v>445.4</v>
      </c>
      <c r="Q2630" s="2">
        <f>movie3[[#This Row],[gross]] * (inflation!B$226 / movie3[[#This Row],[CPI of Released Year]])</f>
        <v>39636054.705882356</v>
      </c>
      <c r="R2630" s="2">
        <f>movie3[[#This Row],[gross]]-movie3[[#This Row],[budget]]</f>
        <v>19281235</v>
      </c>
    </row>
    <row r="2631" spans="1:18" x14ac:dyDescent="0.25">
      <c r="A2631" t="s">
        <v>8369</v>
      </c>
      <c r="B2631" t="s">
        <v>16</v>
      </c>
      <c r="C2631" t="s">
        <v>52</v>
      </c>
      <c r="D2631">
        <v>1994</v>
      </c>
      <c r="E2631" t="s">
        <v>8370</v>
      </c>
      <c r="F2631">
        <v>4.7</v>
      </c>
      <c r="G2631" s="1">
        <v>2200</v>
      </c>
      <c r="H2631" t="s">
        <v>8371</v>
      </c>
      <c r="I2631" t="s">
        <v>8372</v>
      </c>
      <c r="J2631" t="s">
        <v>8373</v>
      </c>
      <c r="K2631" t="s">
        <v>30</v>
      </c>
      <c r="L2631" s="1">
        <v>200000</v>
      </c>
      <c r="N2631" t="s">
        <v>8374</v>
      </c>
      <c r="O2631">
        <v>92</v>
      </c>
      <c r="P2631" s="6" t="str">
        <f>_xlfn.XLOOKUP(movie3[[#This Row],[year]],inflation!E$2:E$225,inflation!F$2:F$225,,0)</f>
        <v>445.4</v>
      </c>
      <c r="Q2631" s="2">
        <f>movie3[[#This Row],[gross]] * (inflation!B$226 / movie3[[#This Row],[CPI of Released Year]])</f>
        <v>0</v>
      </c>
      <c r="R2631" s="2">
        <f>movie3[[#This Row],[gross]]-movie3[[#This Row],[budget]]</f>
        <v>-200000</v>
      </c>
    </row>
    <row r="2632" spans="1:18" hidden="1" x14ac:dyDescent="0.25">
      <c r="A2632" t="s">
        <v>8020</v>
      </c>
      <c r="B2632" t="s">
        <v>2000</v>
      </c>
      <c r="C2632" t="s">
        <v>41</v>
      </c>
      <c r="D2632">
        <v>1994</v>
      </c>
      <c r="E2632" t="s">
        <v>8019</v>
      </c>
      <c r="F2632">
        <v>4.5999999999999996</v>
      </c>
      <c r="G2632" s="1">
        <v>66000</v>
      </c>
      <c r="H2632" t="s">
        <v>545</v>
      </c>
      <c r="I2632" t="s">
        <v>4537</v>
      </c>
      <c r="J2632" t="s">
        <v>999</v>
      </c>
      <c r="K2632" t="s">
        <v>30</v>
      </c>
      <c r="L2632" s="1">
        <v>60000000</v>
      </c>
      <c r="M2632" s="1">
        <v>108431355</v>
      </c>
      <c r="N2632" t="s">
        <v>61</v>
      </c>
      <c r="O2632">
        <v>109</v>
      </c>
      <c r="P2632" s="6" t="str">
        <f>_xlfn.XLOOKUP(movie3[[#This Row],[year]],inflation!E$2:E$225,inflation!F$2:F$225,,0)</f>
        <v>445.4</v>
      </c>
      <c r="Q2632" s="2">
        <f>movie3[[#This Row],[gross]] * (inflation!B$226 / movie3[[#This Row],[CPI of Released Year]])</f>
        <v>222900199.0076336</v>
      </c>
      <c r="R2632" s="2">
        <f>movie3[[#This Row],[gross]]-movie3[[#This Row],[budget]]</f>
        <v>48431355</v>
      </c>
    </row>
    <row r="2633" spans="1:18" hidden="1" x14ac:dyDescent="0.25">
      <c r="A2633" t="s">
        <v>8176</v>
      </c>
      <c r="B2633" t="s">
        <v>16</v>
      </c>
      <c r="C2633" t="s">
        <v>34</v>
      </c>
      <c r="D2633">
        <v>1994</v>
      </c>
      <c r="E2633" t="s">
        <v>7579</v>
      </c>
      <c r="F2633">
        <v>4.5999999999999996</v>
      </c>
      <c r="G2633" s="1">
        <v>23000</v>
      </c>
      <c r="H2633" t="s">
        <v>4623</v>
      </c>
      <c r="I2633" t="s">
        <v>8177</v>
      </c>
      <c r="J2633" t="s">
        <v>4623</v>
      </c>
      <c r="K2633" t="s">
        <v>30</v>
      </c>
      <c r="L2633" s="1">
        <v>50000000</v>
      </c>
      <c r="M2633" s="1">
        <v>38590458</v>
      </c>
      <c r="N2633" t="s">
        <v>8178</v>
      </c>
      <c r="O2633">
        <v>101</v>
      </c>
      <c r="P2633" s="6" t="str">
        <f>_xlfn.XLOOKUP(movie3[[#This Row],[year]],inflation!E$2:E$225,inflation!F$2:F$225,,0)</f>
        <v>445.4</v>
      </c>
      <c r="Q2633" s="2">
        <f>movie3[[#This Row],[gross]] * (inflation!B$226 / movie3[[#This Row],[CPI of Released Year]])</f>
        <v>79329643.791647956</v>
      </c>
      <c r="R2633" s="2">
        <f>movie3[[#This Row],[gross]]-movie3[[#This Row],[budget]]</f>
        <v>-11409542</v>
      </c>
    </row>
    <row r="2634" spans="1:18" hidden="1" x14ac:dyDescent="0.25">
      <c r="A2634" t="s">
        <v>8300</v>
      </c>
      <c r="B2634" t="s">
        <v>33</v>
      </c>
      <c r="C2634" t="s">
        <v>34</v>
      </c>
      <c r="D2634">
        <v>1994</v>
      </c>
      <c r="E2634" t="s">
        <v>7692</v>
      </c>
      <c r="F2634">
        <v>4.5999999999999996</v>
      </c>
      <c r="G2634" s="1">
        <v>8600</v>
      </c>
      <c r="H2634" t="s">
        <v>8301</v>
      </c>
      <c r="I2634" t="s">
        <v>7769</v>
      </c>
      <c r="J2634" t="s">
        <v>6950</v>
      </c>
      <c r="K2634" t="s">
        <v>30</v>
      </c>
      <c r="L2634" s="1">
        <v>20000000</v>
      </c>
      <c r="M2634" s="1">
        <v>11798854</v>
      </c>
      <c r="N2634" t="s">
        <v>8302</v>
      </c>
      <c r="O2634">
        <v>93</v>
      </c>
      <c r="P2634" s="6" t="str">
        <f>_xlfn.XLOOKUP(movie3[[#This Row],[year]],inflation!E$2:E$225,inflation!F$2:F$225,,0)</f>
        <v>445.4</v>
      </c>
      <c r="Q2634" s="2">
        <f>movie3[[#This Row],[gross]] * (inflation!B$226 / movie3[[#This Row],[CPI of Released Year]])</f>
        <v>24254671.581499778</v>
      </c>
      <c r="R2634" s="2">
        <f>movie3[[#This Row],[gross]]-movie3[[#This Row],[budget]]</f>
        <v>-8201146</v>
      </c>
    </row>
    <row r="2635" spans="1:18" hidden="1" x14ac:dyDescent="0.25">
      <c r="A2635" t="s">
        <v>8338</v>
      </c>
      <c r="B2635" t="s">
        <v>16</v>
      </c>
      <c r="C2635" t="s">
        <v>41</v>
      </c>
      <c r="D2635">
        <v>1994</v>
      </c>
      <c r="E2635" t="s">
        <v>8209</v>
      </c>
      <c r="F2635">
        <v>4.5999999999999996</v>
      </c>
      <c r="G2635" s="1">
        <v>9300</v>
      </c>
      <c r="H2635" t="s">
        <v>6751</v>
      </c>
      <c r="I2635" t="s">
        <v>7519</v>
      </c>
      <c r="J2635" t="s">
        <v>7520</v>
      </c>
      <c r="K2635" t="s">
        <v>30</v>
      </c>
      <c r="L2635" s="1">
        <v>2000000</v>
      </c>
      <c r="M2635" s="1">
        <v>2260622</v>
      </c>
      <c r="N2635" t="s">
        <v>8339</v>
      </c>
      <c r="O2635">
        <v>85</v>
      </c>
      <c r="P2635" s="6" t="str">
        <f>_xlfn.XLOOKUP(movie3[[#This Row],[year]],inflation!E$2:E$225,inflation!F$2:F$225,,0)</f>
        <v>445.4</v>
      </c>
      <c r="Q2635" s="2">
        <f>movie3[[#This Row],[gross]] * (inflation!B$226 / movie3[[#This Row],[CPI of Released Year]])</f>
        <v>4647116.0826223623</v>
      </c>
      <c r="R2635" s="2">
        <f>movie3[[#This Row],[gross]]-movie3[[#This Row],[budget]]</f>
        <v>260622</v>
      </c>
    </row>
    <row r="2636" spans="1:18" hidden="1" x14ac:dyDescent="0.25">
      <c r="A2636" t="s">
        <v>8033</v>
      </c>
      <c r="B2636" t="s">
        <v>33</v>
      </c>
      <c r="C2636" t="s">
        <v>34</v>
      </c>
      <c r="D2636">
        <v>1994</v>
      </c>
      <c r="E2636" t="s">
        <v>7656</v>
      </c>
      <c r="F2636">
        <v>4.5</v>
      </c>
      <c r="G2636" s="1">
        <v>28000</v>
      </c>
      <c r="H2636" t="s">
        <v>2939</v>
      </c>
      <c r="I2636" t="s">
        <v>2009</v>
      </c>
      <c r="J2636" t="s">
        <v>3284</v>
      </c>
      <c r="K2636" t="s">
        <v>30</v>
      </c>
      <c r="L2636" s="1">
        <v>12000000</v>
      </c>
      <c r="M2636" s="1">
        <v>15876353</v>
      </c>
      <c r="N2636" t="s">
        <v>31</v>
      </c>
      <c r="O2636">
        <v>107</v>
      </c>
      <c r="P2636" s="6" t="str">
        <f>_xlfn.XLOOKUP(movie3[[#This Row],[year]],inflation!E$2:E$225,inflation!F$2:F$225,,0)</f>
        <v>445.4</v>
      </c>
      <c r="Q2636" s="2">
        <f>movie3[[#This Row],[gross]] * (inflation!B$226 / movie3[[#This Row],[CPI of Released Year]])</f>
        <v>32636705.897620119</v>
      </c>
      <c r="R2636" s="2">
        <f>movie3[[#This Row],[gross]]-movie3[[#This Row],[budget]]</f>
        <v>3876353</v>
      </c>
    </row>
    <row r="2637" spans="1:18" hidden="1" x14ac:dyDescent="0.25">
      <c r="A2637" t="s">
        <v>8040</v>
      </c>
      <c r="B2637" t="s">
        <v>33</v>
      </c>
      <c r="C2637" t="s">
        <v>25</v>
      </c>
      <c r="D2637">
        <v>1994</v>
      </c>
      <c r="E2637" t="s">
        <v>8041</v>
      </c>
      <c r="F2637">
        <v>4.5</v>
      </c>
      <c r="G2637" s="1">
        <v>13000</v>
      </c>
      <c r="H2637" t="s">
        <v>2069</v>
      </c>
      <c r="I2637" t="s">
        <v>8042</v>
      </c>
      <c r="J2637" t="s">
        <v>7688</v>
      </c>
      <c r="K2637" t="s">
        <v>30</v>
      </c>
      <c r="L2637" s="1">
        <v>40000000</v>
      </c>
      <c r="M2637" s="1">
        <v>7182747</v>
      </c>
      <c r="N2637" t="s">
        <v>5112</v>
      </c>
      <c r="O2637">
        <v>87</v>
      </c>
      <c r="P2637" s="6" t="str">
        <f>_xlfn.XLOOKUP(movie3[[#This Row],[year]],inflation!E$2:E$225,inflation!F$2:F$225,,0)</f>
        <v>445.4</v>
      </c>
      <c r="Q2637" s="2">
        <f>movie3[[#This Row],[gross]] * (inflation!B$226 / movie3[[#This Row],[CPI of Released Year]])</f>
        <v>14765431.417153122</v>
      </c>
      <c r="R2637" s="2">
        <f>movie3[[#This Row],[gross]]-movie3[[#This Row],[budget]]</f>
        <v>-32817253</v>
      </c>
    </row>
    <row r="2638" spans="1:18" hidden="1" x14ac:dyDescent="0.25">
      <c r="A2638" t="s">
        <v>8244</v>
      </c>
      <c r="B2638" t="s">
        <v>2000</v>
      </c>
      <c r="C2638" t="s">
        <v>34</v>
      </c>
      <c r="D2638">
        <v>1994</v>
      </c>
      <c r="E2638" t="s">
        <v>8134</v>
      </c>
      <c r="F2638">
        <v>4.5</v>
      </c>
      <c r="G2638" s="1">
        <v>20000</v>
      </c>
      <c r="H2638" t="s">
        <v>8245</v>
      </c>
      <c r="I2638" t="s">
        <v>3253</v>
      </c>
      <c r="J2638" t="s">
        <v>2221</v>
      </c>
      <c r="K2638" t="s">
        <v>22</v>
      </c>
      <c r="L2638" s="1">
        <v>26000000</v>
      </c>
      <c r="M2638" s="1">
        <v>12303080</v>
      </c>
      <c r="N2638" t="s">
        <v>8246</v>
      </c>
      <c r="O2638">
        <v>99</v>
      </c>
      <c r="P2638" s="6" t="str">
        <f>_xlfn.XLOOKUP(movie3[[#This Row],[year]],inflation!E$2:E$225,inflation!F$2:F$225,,0)</f>
        <v>445.4</v>
      </c>
      <c r="Q2638" s="2">
        <f>movie3[[#This Row],[gross]] * (inflation!B$226 / movie3[[#This Row],[CPI of Released Year]])</f>
        <v>25291199.030085318</v>
      </c>
      <c r="R2638" s="2">
        <f>movie3[[#This Row],[gross]]-movie3[[#This Row],[budget]]</f>
        <v>-13696920</v>
      </c>
    </row>
    <row r="2639" spans="1:18" hidden="1" x14ac:dyDescent="0.25">
      <c r="A2639" t="s">
        <v>8068</v>
      </c>
      <c r="B2639" t="s">
        <v>16</v>
      </c>
      <c r="C2639" t="s">
        <v>41</v>
      </c>
      <c r="D2639">
        <v>1994</v>
      </c>
      <c r="E2639" t="s">
        <v>7898</v>
      </c>
      <c r="F2639">
        <v>4.3</v>
      </c>
      <c r="G2639" s="1">
        <v>6600</v>
      </c>
      <c r="H2639" t="s">
        <v>1232</v>
      </c>
      <c r="I2639" t="s">
        <v>7944</v>
      </c>
      <c r="J2639" t="s">
        <v>8069</v>
      </c>
      <c r="K2639" t="s">
        <v>30</v>
      </c>
      <c r="L2639" s="1">
        <v>25000000</v>
      </c>
      <c r="M2639" s="1">
        <v>6841570</v>
      </c>
      <c r="N2639" t="s">
        <v>8070</v>
      </c>
      <c r="O2639">
        <v>113</v>
      </c>
      <c r="P2639" s="6" t="str">
        <f>_xlfn.XLOOKUP(movie3[[#This Row],[year]],inflation!E$2:E$225,inflation!F$2:F$225,,0)</f>
        <v>445.4</v>
      </c>
      <c r="Q2639" s="2">
        <f>movie3[[#This Row],[gross]] * (inflation!B$226 / movie3[[#This Row],[CPI of Released Year]])</f>
        <v>14064080.583744949</v>
      </c>
      <c r="R2639" s="2">
        <f>movie3[[#This Row],[gross]]-movie3[[#This Row],[budget]]</f>
        <v>-18158430</v>
      </c>
    </row>
    <row r="2640" spans="1:18" hidden="1" x14ac:dyDescent="0.25">
      <c r="A2640" t="s">
        <v>7955</v>
      </c>
      <c r="B2640" t="s">
        <v>2000</v>
      </c>
      <c r="C2640" t="s">
        <v>34</v>
      </c>
      <c r="D2640">
        <v>1994</v>
      </c>
      <c r="E2640" t="s">
        <v>7956</v>
      </c>
      <c r="F2640">
        <v>4</v>
      </c>
      <c r="G2640" s="1">
        <v>67000</v>
      </c>
      <c r="H2640" t="s">
        <v>5673</v>
      </c>
      <c r="I2640" t="s">
        <v>5673</v>
      </c>
      <c r="J2640" t="s">
        <v>4541</v>
      </c>
      <c r="K2640" t="s">
        <v>2110</v>
      </c>
      <c r="L2640" s="1">
        <v>35000000</v>
      </c>
      <c r="M2640" s="1">
        <v>99431786</v>
      </c>
      <c r="N2640" t="s">
        <v>7957</v>
      </c>
      <c r="O2640">
        <v>102</v>
      </c>
      <c r="P2640" s="6" t="str">
        <f>_xlfn.XLOOKUP(movie3[[#This Row],[year]],inflation!E$2:E$225,inflation!F$2:F$225,,0)</f>
        <v>445.4</v>
      </c>
      <c r="Q2640" s="2">
        <f>movie3[[#This Row],[gross]] * (inflation!B$226 / movie3[[#This Row],[CPI of Released Year]])</f>
        <v>204399962.41939831</v>
      </c>
      <c r="R2640" s="2">
        <f>movie3[[#This Row],[gross]]-movie3[[#This Row],[budget]]</f>
        <v>64431786</v>
      </c>
    </row>
    <row r="2641" spans="1:18" hidden="1" x14ac:dyDescent="0.25">
      <c r="A2641" t="s">
        <v>8128</v>
      </c>
      <c r="B2641" t="s">
        <v>2000</v>
      </c>
      <c r="C2641" t="s">
        <v>34</v>
      </c>
      <c r="D2641">
        <v>1994</v>
      </c>
      <c r="E2641" t="s">
        <v>8066</v>
      </c>
      <c r="F2641">
        <v>3.8</v>
      </c>
      <c r="G2641" s="1">
        <v>12000</v>
      </c>
      <c r="H2641" t="s">
        <v>8129</v>
      </c>
      <c r="I2641" t="s">
        <v>8130</v>
      </c>
      <c r="J2641" t="s">
        <v>8131</v>
      </c>
      <c r="K2641" t="s">
        <v>30</v>
      </c>
      <c r="L2641" s="1">
        <v>7850000</v>
      </c>
      <c r="M2641" s="1">
        <v>2341309</v>
      </c>
      <c r="N2641" t="s">
        <v>8132</v>
      </c>
      <c r="O2641">
        <v>96</v>
      </c>
      <c r="P2641" s="6" t="str">
        <f>_xlfn.XLOOKUP(movie3[[#This Row],[year]],inflation!E$2:E$225,inflation!F$2:F$225,,0)</f>
        <v>445.4</v>
      </c>
      <c r="Q2641" s="2">
        <f>movie3[[#This Row],[gross]] * (inflation!B$226 / movie3[[#This Row],[CPI of Released Year]])</f>
        <v>4812982.7579703638</v>
      </c>
      <c r="R2641" s="2">
        <f>movie3[[#This Row],[gross]]-movie3[[#This Row],[budget]]</f>
        <v>-5508691</v>
      </c>
    </row>
    <row r="2642" spans="1:18" hidden="1" x14ac:dyDescent="0.25">
      <c r="A2642" t="s">
        <v>8169</v>
      </c>
      <c r="B2642" t="s">
        <v>33</v>
      </c>
      <c r="C2642" t="s">
        <v>41</v>
      </c>
      <c r="D2642">
        <v>1994</v>
      </c>
      <c r="E2642" t="s">
        <v>7935</v>
      </c>
      <c r="F2642">
        <v>3.5</v>
      </c>
      <c r="G2642" s="1">
        <v>32000</v>
      </c>
      <c r="H2642" t="s">
        <v>2726</v>
      </c>
      <c r="I2642" t="s">
        <v>2018</v>
      </c>
      <c r="J2642" t="s">
        <v>8170</v>
      </c>
      <c r="K2642" t="s">
        <v>30</v>
      </c>
      <c r="L2642" s="1">
        <v>6200000</v>
      </c>
      <c r="M2642" s="1">
        <v>126247</v>
      </c>
      <c r="N2642" t="s">
        <v>23</v>
      </c>
      <c r="O2642">
        <v>83</v>
      </c>
      <c r="P2642" s="6" t="str">
        <f>_xlfn.XLOOKUP(movie3[[#This Row],[year]],inflation!E$2:E$225,inflation!F$2:F$225,,0)</f>
        <v>445.4</v>
      </c>
      <c r="Q2642" s="2">
        <f>movie3[[#This Row],[gross]] * (inflation!B$226 / movie3[[#This Row],[CPI of Released Year]])</f>
        <v>259523.46924113156</v>
      </c>
      <c r="R2642" s="2">
        <f>movie3[[#This Row],[gross]]-movie3[[#This Row],[budget]]</f>
        <v>-6073753</v>
      </c>
    </row>
    <row r="2643" spans="1:18" hidden="1" x14ac:dyDescent="0.25">
      <c r="A2643" t="s">
        <v>8029</v>
      </c>
      <c r="B2643" t="s">
        <v>16</v>
      </c>
      <c r="C2643" t="s">
        <v>41</v>
      </c>
      <c r="D2643">
        <v>1994</v>
      </c>
      <c r="E2643" t="s">
        <v>8030</v>
      </c>
      <c r="F2643">
        <v>3.3</v>
      </c>
      <c r="G2643" s="1">
        <v>21000</v>
      </c>
      <c r="H2643" t="s">
        <v>5823</v>
      </c>
      <c r="I2643" t="s">
        <v>5823</v>
      </c>
      <c r="J2643" t="s">
        <v>8031</v>
      </c>
      <c r="K2643" t="s">
        <v>30</v>
      </c>
      <c r="L2643" s="1">
        <v>600000</v>
      </c>
      <c r="M2643" s="1">
        <v>185898</v>
      </c>
      <c r="N2643" t="s">
        <v>8032</v>
      </c>
      <c r="O2643">
        <v>87</v>
      </c>
      <c r="P2643" s="6" t="str">
        <f>_xlfn.XLOOKUP(movie3[[#This Row],[year]],inflation!E$2:E$225,inflation!F$2:F$225,,0)</f>
        <v>445.4</v>
      </c>
      <c r="Q2643" s="2">
        <f>movie3[[#This Row],[gross]] * (inflation!B$226 / movie3[[#This Row],[CPI of Released Year]])</f>
        <v>382146.85406376293</v>
      </c>
      <c r="R2643" s="2">
        <f>movie3[[#This Row],[gross]]-movie3[[#This Row],[budget]]</f>
        <v>-414102</v>
      </c>
    </row>
    <row r="2644" spans="1:18" hidden="1" x14ac:dyDescent="0.25">
      <c r="A2644" t="s">
        <v>8303</v>
      </c>
      <c r="B2644" t="s">
        <v>2000</v>
      </c>
      <c r="C2644" t="s">
        <v>41</v>
      </c>
      <c r="D2644">
        <v>1994</v>
      </c>
      <c r="E2644" t="s">
        <v>8304</v>
      </c>
      <c r="F2644">
        <v>2.7</v>
      </c>
      <c r="G2644" s="1">
        <v>9500</v>
      </c>
      <c r="H2644" t="s">
        <v>8305</v>
      </c>
      <c r="I2644" t="s">
        <v>8306</v>
      </c>
      <c r="J2644" t="s">
        <v>8306</v>
      </c>
      <c r="K2644" t="s">
        <v>30</v>
      </c>
      <c r="M2644" s="1">
        <v>60822</v>
      </c>
      <c r="N2644" t="s">
        <v>2094</v>
      </c>
      <c r="O2644">
        <v>77</v>
      </c>
      <c r="P2644" s="6" t="str">
        <f>_xlfn.XLOOKUP(movie3[[#This Row],[year]],inflation!E$2:E$225,inflation!F$2:F$225,,0)</f>
        <v>445.4</v>
      </c>
      <c r="Q2644" s="2">
        <f>movie3[[#This Row],[gross]] * (inflation!B$226 / movie3[[#This Row],[CPI of Released Year]])</f>
        <v>125030.58643915581</v>
      </c>
      <c r="R2644" s="2">
        <f>movie3[[#This Row],[gross]]-movie3[[#This Row],[budget]]</f>
        <v>60822</v>
      </c>
    </row>
    <row r="2645" spans="1:18" hidden="1" x14ac:dyDescent="0.25">
      <c r="A2645" t="s">
        <v>8450</v>
      </c>
      <c r="B2645" t="s">
        <v>16</v>
      </c>
      <c r="C2645" t="s">
        <v>104</v>
      </c>
      <c r="D2645">
        <v>1995</v>
      </c>
      <c r="E2645" t="s">
        <v>8451</v>
      </c>
      <c r="F2645">
        <v>8.6</v>
      </c>
      <c r="G2645" s="1">
        <v>1500000</v>
      </c>
      <c r="H2645" t="s">
        <v>6821</v>
      </c>
      <c r="I2645" t="s">
        <v>8452</v>
      </c>
      <c r="J2645" t="s">
        <v>5224</v>
      </c>
      <c r="K2645" t="s">
        <v>30</v>
      </c>
      <c r="L2645" s="1">
        <v>33000000</v>
      </c>
      <c r="M2645" s="1">
        <v>327333559</v>
      </c>
      <c r="N2645" t="s">
        <v>8453</v>
      </c>
      <c r="O2645">
        <v>127</v>
      </c>
      <c r="P2645" s="6" t="str">
        <f>_xlfn.XLOOKUP(movie3[[#This Row],[year]],inflation!E$2:E$225,inflation!F$2:F$225,,0)</f>
        <v>457.9</v>
      </c>
      <c r="Q2645" s="2">
        <f>movie3[[#This Row],[gross]] * (inflation!B$226 / movie3[[#This Row],[CPI of Released Year]])</f>
        <v>654524146.36470854</v>
      </c>
      <c r="R2645" s="2">
        <f>movie3[[#This Row],[gross]]-movie3[[#This Row],[budget]]</f>
        <v>294333559</v>
      </c>
    </row>
    <row r="2646" spans="1:18" hidden="1" x14ac:dyDescent="0.25">
      <c r="A2646" t="s">
        <v>8460</v>
      </c>
      <c r="B2646" t="s">
        <v>16</v>
      </c>
      <c r="C2646" t="s">
        <v>104</v>
      </c>
      <c r="D2646">
        <v>1995</v>
      </c>
      <c r="E2646" t="s">
        <v>8461</v>
      </c>
      <c r="F2646">
        <v>8.5</v>
      </c>
      <c r="G2646" s="1">
        <v>1000000</v>
      </c>
      <c r="H2646" t="s">
        <v>8462</v>
      </c>
      <c r="I2646" t="s">
        <v>8463</v>
      </c>
      <c r="J2646" t="s">
        <v>8365</v>
      </c>
      <c r="K2646" t="s">
        <v>30</v>
      </c>
      <c r="L2646" s="1">
        <v>6000000</v>
      </c>
      <c r="M2646" s="1">
        <v>23341568</v>
      </c>
      <c r="N2646" t="s">
        <v>219</v>
      </c>
      <c r="O2646">
        <v>106</v>
      </c>
      <c r="P2646" s="6" t="str">
        <f>_xlfn.XLOOKUP(movie3[[#This Row],[year]],inflation!E$2:E$225,inflation!F$2:F$225,,0)</f>
        <v>457.9</v>
      </c>
      <c r="Q2646" s="2">
        <f>movie3[[#This Row],[gross]] * (inflation!B$226 / movie3[[#This Row],[CPI of Released Year]])</f>
        <v>46672940.949552305</v>
      </c>
      <c r="R2646" s="2">
        <f>movie3[[#This Row],[gross]]-movie3[[#This Row],[budget]]</f>
        <v>17341568</v>
      </c>
    </row>
    <row r="2647" spans="1:18" hidden="1" x14ac:dyDescent="0.25">
      <c r="A2647" t="s">
        <v>8454</v>
      </c>
      <c r="B2647" t="s">
        <v>16</v>
      </c>
      <c r="C2647" t="s">
        <v>63</v>
      </c>
      <c r="D2647">
        <v>1995</v>
      </c>
      <c r="E2647" t="s">
        <v>8455</v>
      </c>
      <c r="F2647">
        <v>8.3000000000000007</v>
      </c>
      <c r="G2647" s="1">
        <v>978000</v>
      </c>
      <c r="H2647" t="s">
        <v>536</v>
      </c>
      <c r="I2647" t="s">
        <v>8456</v>
      </c>
      <c r="J2647" t="s">
        <v>536</v>
      </c>
      <c r="K2647" t="s">
        <v>30</v>
      </c>
      <c r="L2647" s="1">
        <v>72000000</v>
      </c>
      <c r="M2647" s="1">
        <v>213216216</v>
      </c>
      <c r="N2647" t="s">
        <v>7591</v>
      </c>
      <c r="O2647">
        <v>178</v>
      </c>
      <c r="P2647" s="6" t="str">
        <f>_xlfn.XLOOKUP(movie3[[#This Row],[year]],inflation!E$2:E$225,inflation!F$2:F$225,,0)</f>
        <v>457.9</v>
      </c>
      <c r="Q2647" s="2">
        <f>movie3[[#This Row],[gross]] * (inflation!B$226 / movie3[[#This Row],[CPI of Released Year]])</f>
        <v>426339304.14850408</v>
      </c>
      <c r="R2647" s="2">
        <f>movie3[[#This Row],[gross]]-movie3[[#This Row],[budget]]</f>
        <v>141216216</v>
      </c>
    </row>
    <row r="2648" spans="1:18" hidden="1" x14ac:dyDescent="0.25">
      <c r="A2648" t="s">
        <v>8479</v>
      </c>
      <c r="B2648" t="s">
        <v>337</v>
      </c>
      <c r="C2648" t="s">
        <v>390</v>
      </c>
      <c r="D2648">
        <v>1995</v>
      </c>
      <c r="E2648" t="s">
        <v>8467</v>
      </c>
      <c r="F2648">
        <v>8.3000000000000007</v>
      </c>
      <c r="G2648" s="1">
        <v>913000</v>
      </c>
      <c r="H2648" t="s">
        <v>8480</v>
      </c>
      <c r="I2648" t="s">
        <v>8480</v>
      </c>
      <c r="J2648" t="s">
        <v>2093</v>
      </c>
      <c r="K2648" t="s">
        <v>30</v>
      </c>
      <c r="L2648" s="1">
        <v>30000000</v>
      </c>
      <c r="M2648" s="1">
        <v>394436586</v>
      </c>
      <c r="N2648" t="s">
        <v>1725</v>
      </c>
      <c r="O2648">
        <v>81</v>
      </c>
      <c r="P2648" s="6" t="str">
        <f>_xlfn.XLOOKUP(movie3[[#This Row],[year]],inflation!E$2:E$225,inflation!F$2:F$225,,0)</f>
        <v>457.9</v>
      </c>
      <c r="Q2648" s="2">
        <f>movie3[[#This Row],[gross]] * (inflation!B$226 / movie3[[#This Row],[CPI of Released Year]])</f>
        <v>788700891.33347893</v>
      </c>
      <c r="R2648" s="2">
        <f>movie3[[#This Row],[gross]]-movie3[[#This Row],[budget]]</f>
        <v>364436586</v>
      </c>
    </row>
    <row r="2649" spans="1:18" hidden="1" x14ac:dyDescent="0.25">
      <c r="A2649" t="s">
        <v>3668</v>
      </c>
      <c r="B2649" t="s">
        <v>16</v>
      </c>
      <c r="C2649" t="s">
        <v>104</v>
      </c>
      <c r="D2649">
        <v>1995</v>
      </c>
      <c r="E2649" t="s">
        <v>8446</v>
      </c>
      <c r="F2649">
        <v>8.1999999999999993</v>
      </c>
      <c r="G2649" s="1">
        <v>596000</v>
      </c>
      <c r="H2649" t="s">
        <v>558</v>
      </c>
      <c r="I2649" t="s">
        <v>558</v>
      </c>
      <c r="J2649" t="s">
        <v>136</v>
      </c>
      <c r="K2649" t="s">
        <v>30</v>
      </c>
      <c r="L2649" s="1">
        <v>60000000</v>
      </c>
      <c r="M2649" s="1">
        <v>187436818</v>
      </c>
      <c r="N2649" t="s">
        <v>23</v>
      </c>
      <c r="O2649">
        <v>170</v>
      </c>
      <c r="P2649" s="6" t="str">
        <f>_xlfn.XLOOKUP(movie3[[#This Row],[year]],inflation!E$2:E$225,inflation!F$2:F$225,,0)</f>
        <v>457.9</v>
      </c>
      <c r="Q2649" s="2">
        <f>movie3[[#This Row],[gross]] * (inflation!B$226 / movie3[[#This Row],[CPI of Released Year]])</f>
        <v>374791767.98602319</v>
      </c>
      <c r="R2649" s="2">
        <f>movie3[[#This Row],[gross]]-movie3[[#This Row],[budget]]</f>
        <v>127436818</v>
      </c>
    </row>
    <row r="2650" spans="1:18" hidden="1" x14ac:dyDescent="0.25">
      <c r="A2650" t="s">
        <v>8466</v>
      </c>
      <c r="B2650" t="s">
        <v>16</v>
      </c>
      <c r="C2650" t="s">
        <v>104</v>
      </c>
      <c r="D2650">
        <v>1995</v>
      </c>
      <c r="E2650" t="s">
        <v>8467</v>
      </c>
      <c r="F2650">
        <v>8.1999999999999993</v>
      </c>
      <c r="G2650" s="1">
        <v>480000</v>
      </c>
      <c r="H2650" t="s">
        <v>65</v>
      </c>
      <c r="I2650" t="s">
        <v>5653</v>
      </c>
      <c r="J2650" t="s">
        <v>67</v>
      </c>
      <c r="K2650" t="s">
        <v>30</v>
      </c>
      <c r="L2650" s="1">
        <v>52000000</v>
      </c>
      <c r="M2650" s="1">
        <v>116112375</v>
      </c>
      <c r="N2650" t="s">
        <v>61</v>
      </c>
      <c r="O2650">
        <v>178</v>
      </c>
      <c r="P2650" s="6" t="str">
        <f>_xlfn.XLOOKUP(movie3[[#This Row],[year]],inflation!E$2:E$225,inflation!F$2:F$225,,0)</f>
        <v>457.9</v>
      </c>
      <c r="Q2650" s="2">
        <f>movie3[[#This Row],[gross]] * (inflation!B$226 / movie3[[#This Row],[CPI of Released Year]])</f>
        <v>232174034.83293298</v>
      </c>
      <c r="R2650" s="2">
        <f>movie3[[#This Row],[gross]]-movie3[[#This Row],[budget]]</f>
        <v>64112375</v>
      </c>
    </row>
    <row r="2651" spans="1:18" hidden="1" x14ac:dyDescent="0.25">
      <c r="A2651" t="s">
        <v>8499</v>
      </c>
      <c r="B2651" t="s">
        <v>16</v>
      </c>
      <c r="C2651" t="s">
        <v>17</v>
      </c>
      <c r="D2651">
        <v>1995</v>
      </c>
      <c r="E2651" t="s">
        <v>8134</v>
      </c>
      <c r="F2651">
        <v>8.1</v>
      </c>
      <c r="G2651" s="1">
        <v>282000</v>
      </c>
      <c r="H2651" t="s">
        <v>5754</v>
      </c>
      <c r="I2651" t="s">
        <v>5754</v>
      </c>
      <c r="J2651" t="s">
        <v>2645</v>
      </c>
      <c r="K2651" t="s">
        <v>30</v>
      </c>
      <c r="L2651" s="1">
        <v>2500000</v>
      </c>
      <c r="M2651" s="1">
        <v>5987386</v>
      </c>
      <c r="N2651" t="s">
        <v>5112</v>
      </c>
      <c r="O2651">
        <v>101</v>
      </c>
      <c r="P2651" s="6" t="str">
        <f>_xlfn.XLOOKUP(movie3[[#This Row],[year]],inflation!E$2:E$225,inflation!F$2:F$225,,0)</f>
        <v>457.9</v>
      </c>
      <c r="Q2651" s="2">
        <f>movie3[[#This Row],[gross]] * (inflation!B$226 / movie3[[#This Row],[CPI of Released Year]])</f>
        <v>11972156.849967243</v>
      </c>
      <c r="R2651" s="2">
        <f>movie3[[#This Row],[gross]]-movie3[[#This Row],[budget]]</f>
        <v>3487386</v>
      </c>
    </row>
    <row r="2652" spans="1:18" hidden="1" x14ac:dyDescent="0.25">
      <c r="A2652" t="s">
        <v>8540</v>
      </c>
      <c r="B2652" t="s">
        <v>448</v>
      </c>
      <c r="C2652" t="s">
        <v>104</v>
      </c>
      <c r="D2652">
        <v>1995</v>
      </c>
      <c r="E2652" t="s">
        <v>8541</v>
      </c>
      <c r="F2652">
        <v>8.1</v>
      </c>
      <c r="G2652" s="1">
        <v>157000</v>
      </c>
      <c r="H2652" t="s">
        <v>8542</v>
      </c>
      <c r="I2652" t="s">
        <v>8542</v>
      </c>
      <c r="J2652" t="s">
        <v>8543</v>
      </c>
      <c r="K2652" t="s">
        <v>453</v>
      </c>
      <c r="M2652" s="1">
        <v>302606</v>
      </c>
      <c r="N2652" t="s">
        <v>8544</v>
      </c>
      <c r="O2652">
        <v>98</v>
      </c>
      <c r="P2652" s="6" t="str">
        <f>_xlfn.XLOOKUP(movie3[[#This Row],[year]],inflation!E$2:E$225,inflation!F$2:F$225,,0)</f>
        <v>457.9</v>
      </c>
      <c r="Q2652" s="2">
        <f>movie3[[#This Row],[gross]] * (inflation!B$226 / movie3[[#This Row],[CPI of Released Year]])</f>
        <v>605079.82878357719</v>
      </c>
      <c r="R2652" s="2">
        <f>movie3[[#This Row],[gross]]-movie3[[#This Row],[budget]]</f>
        <v>302606</v>
      </c>
    </row>
    <row r="2653" spans="1:18" hidden="1" x14ac:dyDescent="0.25">
      <c r="A2653" t="s">
        <v>8732</v>
      </c>
      <c r="B2653" t="s">
        <v>448</v>
      </c>
      <c r="C2653" t="s">
        <v>41</v>
      </c>
      <c r="D2653">
        <v>1995</v>
      </c>
      <c r="E2653" t="s">
        <v>8733</v>
      </c>
      <c r="F2653">
        <v>8.1</v>
      </c>
      <c r="G2653" s="1">
        <v>56000</v>
      </c>
      <c r="H2653" t="s">
        <v>3011</v>
      </c>
      <c r="I2653" t="s">
        <v>8734</v>
      </c>
      <c r="J2653" t="s">
        <v>8735</v>
      </c>
      <c r="K2653" t="s">
        <v>8736</v>
      </c>
      <c r="L2653" s="1">
        <v>14000000</v>
      </c>
      <c r="M2653" s="1">
        <v>171082</v>
      </c>
      <c r="N2653" t="s">
        <v>7422</v>
      </c>
      <c r="O2653">
        <v>167</v>
      </c>
      <c r="P2653" s="6" t="str">
        <f>_xlfn.XLOOKUP(movie3[[#This Row],[year]],inflation!E$2:E$225,inflation!F$2:F$225,,0)</f>
        <v>457.9</v>
      </c>
      <c r="Q2653" s="2">
        <f>movie3[[#This Row],[gross]] * (inflation!B$226 / movie3[[#This Row],[CPI of Released Year]])</f>
        <v>342089.27538763924</v>
      </c>
      <c r="R2653" s="2">
        <f>movie3[[#This Row],[gross]]-movie3[[#This Row],[budget]]</f>
        <v>-13828918</v>
      </c>
    </row>
    <row r="2654" spans="1:18" hidden="1" x14ac:dyDescent="0.25">
      <c r="A2654" t="s">
        <v>8490</v>
      </c>
      <c r="B2654" t="s">
        <v>16</v>
      </c>
      <c r="C2654" t="s">
        <v>4886</v>
      </c>
      <c r="D2654">
        <v>1995</v>
      </c>
      <c r="E2654" t="s">
        <v>8491</v>
      </c>
      <c r="F2654">
        <v>8</v>
      </c>
      <c r="G2654" s="1">
        <v>589000</v>
      </c>
      <c r="H2654" t="s">
        <v>568</v>
      </c>
      <c r="I2654" t="s">
        <v>8492</v>
      </c>
      <c r="J2654" t="s">
        <v>4461</v>
      </c>
      <c r="K2654" t="s">
        <v>30</v>
      </c>
      <c r="L2654" s="1">
        <v>29000001</v>
      </c>
      <c r="M2654" s="1">
        <v>168839459</v>
      </c>
      <c r="N2654" t="s">
        <v>61</v>
      </c>
      <c r="O2654">
        <v>129</v>
      </c>
      <c r="P2654" s="6" t="str">
        <f>_xlfn.XLOOKUP(movie3[[#This Row],[year]],inflation!E$2:E$225,inflation!F$2:F$225,,0)</f>
        <v>457.9</v>
      </c>
      <c r="Q2654" s="2">
        <f>movie3[[#This Row],[gross]] * (inflation!B$226 / movie3[[#This Row],[CPI of Released Year]])</f>
        <v>337605172.87704742</v>
      </c>
      <c r="R2654" s="2">
        <f>movie3[[#This Row],[gross]]-movie3[[#This Row],[budget]]</f>
        <v>139839458</v>
      </c>
    </row>
    <row r="2655" spans="1:18" hidden="1" x14ac:dyDescent="0.25">
      <c r="A2655" t="s">
        <v>8584</v>
      </c>
      <c r="B2655" t="s">
        <v>8585</v>
      </c>
      <c r="C2655" t="s">
        <v>390</v>
      </c>
      <c r="D2655">
        <v>1995</v>
      </c>
      <c r="E2655" t="s">
        <v>8586</v>
      </c>
      <c r="F2655">
        <v>8</v>
      </c>
      <c r="G2655" s="1">
        <v>133000</v>
      </c>
      <c r="H2655" t="s">
        <v>8587</v>
      </c>
      <c r="I2655" t="s">
        <v>8588</v>
      </c>
      <c r="J2655" t="s">
        <v>8589</v>
      </c>
      <c r="K2655" t="s">
        <v>2110</v>
      </c>
      <c r="M2655" s="1">
        <v>516540</v>
      </c>
      <c r="N2655" t="s">
        <v>8590</v>
      </c>
      <c r="O2655">
        <v>83</v>
      </c>
      <c r="P2655" s="6" t="str">
        <f>_xlfn.XLOOKUP(movie3[[#This Row],[year]],inflation!E$2:E$225,inflation!F$2:F$225,,0)</f>
        <v>457.9</v>
      </c>
      <c r="Q2655" s="2">
        <f>movie3[[#This Row],[gross]] * (inflation!B$226 / movie3[[#This Row],[CPI of Released Year]])</f>
        <v>1032854.3874208343</v>
      </c>
      <c r="R2655" s="2">
        <f>movie3[[#This Row],[gross]]-movie3[[#This Row],[budget]]</f>
        <v>516540</v>
      </c>
    </row>
    <row r="2656" spans="1:18" hidden="1" x14ac:dyDescent="0.25">
      <c r="A2656" t="s">
        <v>8504</v>
      </c>
      <c r="B2656" t="s">
        <v>33</v>
      </c>
      <c r="C2656" t="s">
        <v>17</v>
      </c>
      <c r="D2656">
        <v>1995</v>
      </c>
      <c r="E2656" t="s">
        <v>8505</v>
      </c>
      <c r="F2656">
        <v>7.7</v>
      </c>
      <c r="G2656" s="1">
        <v>106000</v>
      </c>
      <c r="H2656" t="s">
        <v>7787</v>
      </c>
      <c r="I2656" t="s">
        <v>7634</v>
      </c>
      <c r="J2656" t="s">
        <v>8506</v>
      </c>
      <c r="K2656" t="s">
        <v>30</v>
      </c>
      <c r="L2656" s="1">
        <v>16000000</v>
      </c>
      <c r="M2656" s="1">
        <v>134582776</v>
      </c>
      <c r="N2656" t="s">
        <v>31</v>
      </c>
      <c r="O2656">
        <v>136</v>
      </c>
      <c r="P2656" s="6" t="str">
        <f>_xlfn.XLOOKUP(movie3[[#This Row],[year]],inflation!E$2:E$225,inflation!F$2:F$225,,0)</f>
        <v>457.9</v>
      </c>
      <c r="Q2656" s="2">
        <f>movie3[[#This Row],[gross]] * (inflation!B$226 / movie3[[#This Row],[CPI of Released Year]])</f>
        <v>269106769.39419091</v>
      </c>
      <c r="R2656" s="2">
        <f>movie3[[#This Row],[gross]]-movie3[[#This Row],[budget]]</f>
        <v>118582776</v>
      </c>
    </row>
    <row r="2657" spans="1:18" hidden="1" x14ac:dyDescent="0.25">
      <c r="A2657" t="s">
        <v>8633</v>
      </c>
      <c r="B2657" t="s">
        <v>337</v>
      </c>
      <c r="C2657" t="s">
        <v>17</v>
      </c>
      <c r="D2657">
        <v>1995</v>
      </c>
      <c r="E2657" t="s">
        <v>8318</v>
      </c>
      <c r="F2657">
        <v>7.7</v>
      </c>
      <c r="G2657" s="1">
        <v>33000</v>
      </c>
      <c r="H2657" t="s">
        <v>6238</v>
      </c>
      <c r="I2657" t="s">
        <v>7465</v>
      </c>
      <c r="J2657" t="s">
        <v>8634</v>
      </c>
      <c r="K2657" t="s">
        <v>30</v>
      </c>
      <c r="L2657" s="1">
        <v>17000000</v>
      </c>
      <c r="M2657" s="1">
        <v>10015449</v>
      </c>
      <c r="N2657" t="s">
        <v>23</v>
      </c>
      <c r="O2657">
        <v>97</v>
      </c>
      <c r="P2657" s="6" t="str">
        <f>_xlfn.XLOOKUP(movie3[[#This Row],[year]],inflation!E$2:E$225,inflation!F$2:F$225,,0)</f>
        <v>457.9</v>
      </c>
      <c r="Q2657" s="2">
        <f>movie3[[#This Row],[gross]] * (inflation!B$226 / movie3[[#This Row],[CPI of Released Year]])</f>
        <v>20026523.486350734</v>
      </c>
      <c r="R2657" s="2">
        <f>movie3[[#This Row],[gross]]-movie3[[#This Row],[budget]]</f>
        <v>-6984551</v>
      </c>
    </row>
    <row r="2658" spans="1:18" hidden="1" x14ac:dyDescent="0.25">
      <c r="A2658" t="s">
        <v>8823</v>
      </c>
      <c r="B2658" t="s">
        <v>2000</v>
      </c>
      <c r="C2658" t="s">
        <v>17</v>
      </c>
      <c r="D2658">
        <v>1995</v>
      </c>
      <c r="E2658" t="s">
        <v>8363</v>
      </c>
      <c r="F2658">
        <v>7.7</v>
      </c>
      <c r="G2658" s="1">
        <v>9400</v>
      </c>
      <c r="H2658" t="s">
        <v>2084</v>
      </c>
      <c r="I2658" t="s">
        <v>8824</v>
      </c>
      <c r="J2658" t="s">
        <v>8825</v>
      </c>
      <c r="K2658" t="s">
        <v>30</v>
      </c>
      <c r="M2658" s="1">
        <v>2568425</v>
      </c>
      <c r="N2658" t="s">
        <v>61</v>
      </c>
      <c r="O2658">
        <v>97</v>
      </c>
      <c r="P2658" s="6" t="str">
        <f>_xlfn.XLOOKUP(movie3[[#This Row],[year]],inflation!E$2:E$225,inflation!F$2:F$225,,0)</f>
        <v>457.9</v>
      </c>
      <c r="Q2658" s="2">
        <f>movie3[[#This Row],[gross]] * (inflation!B$226 / movie3[[#This Row],[CPI of Released Year]])</f>
        <v>5135728.1720899763</v>
      </c>
      <c r="R2658" s="2">
        <f>movie3[[#This Row],[gross]]-movie3[[#This Row],[budget]]</f>
        <v>2568425</v>
      </c>
    </row>
    <row r="2659" spans="1:18" hidden="1" x14ac:dyDescent="0.25">
      <c r="A2659" t="s">
        <v>8905</v>
      </c>
      <c r="B2659" t="s">
        <v>2709</v>
      </c>
      <c r="C2659" t="s">
        <v>17</v>
      </c>
      <c r="D2659">
        <v>1995</v>
      </c>
      <c r="E2659" t="s">
        <v>8906</v>
      </c>
      <c r="F2659">
        <v>7.7</v>
      </c>
      <c r="G2659" s="1">
        <v>6900</v>
      </c>
      <c r="H2659" t="s">
        <v>8907</v>
      </c>
      <c r="I2659" t="s">
        <v>5868</v>
      </c>
      <c r="J2659" t="s">
        <v>8908</v>
      </c>
      <c r="K2659" t="s">
        <v>5870</v>
      </c>
      <c r="L2659" s="1">
        <v>150000</v>
      </c>
      <c r="M2659" s="1">
        <v>924940</v>
      </c>
      <c r="N2659" t="s">
        <v>8909</v>
      </c>
      <c r="O2659">
        <v>85</v>
      </c>
      <c r="P2659" s="6" t="str">
        <f>_xlfn.XLOOKUP(movie3[[#This Row],[year]],inflation!E$2:E$225,inflation!F$2:F$225,,0)</f>
        <v>457.9</v>
      </c>
      <c r="Q2659" s="2">
        <f>movie3[[#This Row],[gross]] * (inflation!B$226 / movie3[[#This Row],[CPI of Released Year]])</f>
        <v>1849476.0078619786</v>
      </c>
      <c r="R2659" s="2">
        <f>movie3[[#This Row],[gross]]-movie3[[#This Row],[budget]]</f>
        <v>774940</v>
      </c>
    </row>
    <row r="2660" spans="1:18" hidden="1" x14ac:dyDescent="0.25">
      <c r="A2660" t="s">
        <v>8457</v>
      </c>
      <c r="B2660" t="s">
        <v>33</v>
      </c>
      <c r="C2660" t="s">
        <v>25</v>
      </c>
      <c r="D2660">
        <v>1995</v>
      </c>
      <c r="E2660" t="s">
        <v>8458</v>
      </c>
      <c r="F2660">
        <v>7.6</v>
      </c>
      <c r="G2660" s="1">
        <v>277000</v>
      </c>
      <c r="H2660" t="s">
        <v>1135</v>
      </c>
      <c r="I2660" t="s">
        <v>8459</v>
      </c>
      <c r="J2660" t="s">
        <v>2093</v>
      </c>
      <c r="K2660" t="s">
        <v>30</v>
      </c>
      <c r="L2660" s="1">
        <v>52000000</v>
      </c>
      <c r="M2660" s="1">
        <v>355237933</v>
      </c>
      <c r="N2660" t="s">
        <v>61</v>
      </c>
      <c r="O2660">
        <v>140</v>
      </c>
      <c r="P2660" s="6" t="str">
        <f>_xlfn.XLOOKUP(movie3[[#This Row],[year]],inflation!E$2:E$225,inflation!F$2:F$225,,0)</f>
        <v>457.9</v>
      </c>
      <c r="Q2660" s="2">
        <f>movie3[[#This Row],[gross]] * (inflation!B$226 / movie3[[#This Row],[CPI of Released Year]])</f>
        <v>710320706.38742089</v>
      </c>
      <c r="R2660" s="2">
        <f>movie3[[#This Row],[gross]]-movie3[[#This Row],[budget]]</f>
        <v>303237933</v>
      </c>
    </row>
    <row r="2661" spans="1:18" hidden="1" x14ac:dyDescent="0.25">
      <c r="A2661" t="s">
        <v>8482</v>
      </c>
      <c r="B2661" t="s">
        <v>16</v>
      </c>
      <c r="C2661" t="s">
        <v>34</v>
      </c>
      <c r="D2661">
        <v>1995</v>
      </c>
      <c r="E2661" t="s">
        <v>8318</v>
      </c>
      <c r="F2661">
        <v>7.6</v>
      </c>
      <c r="G2661" s="1">
        <v>370000</v>
      </c>
      <c r="H2661" t="s">
        <v>2914</v>
      </c>
      <c r="I2661" t="s">
        <v>8465</v>
      </c>
      <c r="J2661" t="s">
        <v>4461</v>
      </c>
      <c r="K2661" t="s">
        <v>30</v>
      </c>
      <c r="L2661" s="1">
        <v>90000000</v>
      </c>
      <c r="M2661" s="1">
        <v>366101666</v>
      </c>
      <c r="N2661" t="s">
        <v>8039</v>
      </c>
      <c r="O2661">
        <v>128</v>
      </c>
      <c r="P2661" s="6" t="str">
        <f>_xlfn.XLOOKUP(movie3[[#This Row],[year]],inflation!E$2:E$225,inflation!F$2:F$225,,0)</f>
        <v>457.9</v>
      </c>
      <c r="Q2661" s="2">
        <f>movie3[[#This Row],[gross]] * (inflation!B$226 / movie3[[#This Row],[CPI of Released Year]])</f>
        <v>732043427.3631798</v>
      </c>
      <c r="R2661" s="2">
        <f>movie3[[#This Row],[gross]]-movie3[[#This Row],[budget]]</f>
        <v>276101666</v>
      </c>
    </row>
    <row r="2662" spans="1:18" hidden="1" x14ac:dyDescent="0.25">
      <c r="A2662" t="s">
        <v>8613</v>
      </c>
      <c r="B2662" t="s">
        <v>2000</v>
      </c>
      <c r="C2662" t="s">
        <v>17</v>
      </c>
      <c r="D2662">
        <v>1995</v>
      </c>
      <c r="E2662" t="s">
        <v>8614</v>
      </c>
      <c r="F2662">
        <v>7.6</v>
      </c>
      <c r="G2662" s="1">
        <v>76000</v>
      </c>
      <c r="H2662" t="s">
        <v>85</v>
      </c>
      <c r="I2662" t="s">
        <v>6280</v>
      </c>
      <c r="J2662" t="s">
        <v>85</v>
      </c>
      <c r="K2662" t="s">
        <v>30</v>
      </c>
      <c r="L2662" s="1">
        <v>24000000</v>
      </c>
      <c r="M2662" s="1">
        <v>182016617</v>
      </c>
      <c r="N2662" t="s">
        <v>23</v>
      </c>
      <c r="O2662">
        <v>135</v>
      </c>
      <c r="P2662" s="6" t="str">
        <f>_xlfn.XLOOKUP(movie3[[#This Row],[year]],inflation!E$2:E$225,inflation!F$2:F$225,,0)</f>
        <v>457.9</v>
      </c>
      <c r="Q2662" s="2">
        <f>movie3[[#This Row],[gross]] * (inflation!B$226 / movie3[[#This Row],[CPI of Released Year]])</f>
        <v>363953733.40292645</v>
      </c>
      <c r="R2662" s="2">
        <f>movie3[[#This Row],[gross]]-movie3[[#This Row],[budget]]</f>
        <v>158016617</v>
      </c>
    </row>
    <row r="2663" spans="1:18" hidden="1" x14ac:dyDescent="0.25">
      <c r="A2663" t="s">
        <v>8643</v>
      </c>
      <c r="B2663" t="s">
        <v>16</v>
      </c>
      <c r="C2663" t="s">
        <v>25</v>
      </c>
      <c r="D2663">
        <v>1995</v>
      </c>
      <c r="E2663" t="s">
        <v>8151</v>
      </c>
      <c r="F2663">
        <v>7.6</v>
      </c>
      <c r="G2663" s="1">
        <v>92000</v>
      </c>
      <c r="H2663" t="s">
        <v>2190</v>
      </c>
      <c r="I2663" t="s">
        <v>2190</v>
      </c>
      <c r="J2663" t="s">
        <v>5686</v>
      </c>
      <c r="K2663" t="s">
        <v>30</v>
      </c>
      <c r="L2663" s="1">
        <v>9000000</v>
      </c>
      <c r="M2663" s="1">
        <v>1037847</v>
      </c>
      <c r="N2663" t="s">
        <v>8644</v>
      </c>
      <c r="O2663">
        <v>121</v>
      </c>
      <c r="P2663" s="6" t="str">
        <f>_xlfn.XLOOKUP(movie3[[#This Row],[year]],inflation!E$2:E$225,inflation!F$2:F$225,,0)</f>
        <v>457.9</v>
      </c>
      <c r="Q2663" s="2">
        <f>movie3[[#This Row],[gross]] * (inflation!B$226 / movie3[[#This Row],[CPI of Released Year]])</f>
        <v>2075240.6927276698</v>
      </c>
      <c r="R2663" s="2">
        <f>movie3[[#This Row],[gross]]-movie3[[#This Row],[budget]]</f>
        <v>-7962153</v>
      </c>
    </row>
    <row r="2664" spans="1:18" hidden="1" x14ac:dyDescent="0.25">
      <c r="A2664" t="s">
        <v>8912</v>
      </c>
      <c r="B2664" t="s">
        <v>448</v>
      </c>
      <c r="C2664" t="s">
        <v>17</v>
      </c>
      <c r="D2664">
        <v>1995</v>
      </c>
      <c r="E2664" t="s">
        <v>8141</v>
      </c>
      <c r="F2664">
        <v>7.6</v>
      </c>
      <c r="G2664" s="1">
        <v>11000</v>
      </c>
      <c r="H2664" t="s">
        <v>6069</v>
      </c>
      <c r="I2664" t="s">
        <v>6070</v>
      </c>
      <c r="J2664" t="s">
        <v>8913</v>
      </c>
      <c r="K2664" t="s">
        <v>22</v>
      </c>
      <c r="M2664" s="1">
        <v>228800</v>
      </c>
      <c r="N2664" t="s">
        <v>8914</v>
      </c>
      <c r="O2664">
        <v>109</v>
      </c>
      <c r="P2664" s="6" t="str">
        <f>_xlfn.XLOOKUP(movie3[[#This Row],[year]],inflation!E$2:E$225,inflation!F$2:F$225,,0)</f>
        <v>457.9</v>
      </c>
      <c r="Q2664" s="2">
        <f>movie3[[#This Row],[gross]] * (inflation!B$226 / movie3[[#This Row],[CPI of Released Year]])</f>
        <v>457500.06551648834</v>
      </c>
      <c r="R2664" s="2">
        <f>movie3[[#This Row],[gross]]-movie3[[#This Row],[budget]]</f>
        <v>228800</v>
      </c>
    </row>
    <row r="2665" spans="1:18" hidden="1" x14ac:dyDescent="0.25">
      <c r="A2665" t="s">
        <v>8933</v>
      </c>
      <c r="B2665" t="s">
        <v>2709</v>
      </c>
      <c r="C2665" t="s">
        <v>17</v>
      </c>
      <c r="D2665">
        <v>1995</v>
      </c>
      <c r="E2665" t="s">
        <v>8934</v>
      </c>
      <c r="F2665">
        <v>7.6</v>
      </c>
      <c r="G2665" s="1">
        <v>6400</v>
      </c>
      <c r="H2665" t="s">
        <v>8935</v>
      </c>
      <c r="I2665" t="s">
        <v>8935</v>
      </c>
      <c r="J2665" t="s">
        <v>6779</v>
      </c>
      <c r="K2665" t="s">
        <v>8936</v>
      </c>
      <c r="N2665" t="s">
        <v>8937</v>
      </c>
      <c r="O2665">
        <v>176</v>
      </c>
      <c r="P2665" s="6" t="str">
        <f>_xlfn.XLOOKUP(movie3[[#This Row],[year]],inflation!E$2:E$225,inflation!F$2:F$225,,0)</f>
        <v>457.9</v>
      </c>
      <c r="Q2665" s="2">
        <f>movie3[[#This Row],[gross]] * (inflation!B$226 / movie3[[#This Row],[CPI of Released Year]])</f>
        <v>0</v>
      </c>
      <c r="R2665" s="2">
        <f>movie3[[#This Row],[gross]]-movie3[[#This Row],[budget]]</f>
        <v>0</v>
      </c>
    </row>
    <row r="2666" spans="1:18" hidden="1" x14ac:dyDescent="0.25">
      <c r="A2666" t="s">
        <v>8493</v>
      </c>
      <c r="B2666" t="s">
        <v>16</v>
      </c>
      <c r="C2666" t="s">
        <v>17</v>
      </c>
      <c r="D2666">
        <v>1995</v>
      </c>
      <c r="E2666" t="s">
        <v>8494</v>
      </c>
      <c r="F2666">
        <v>7.5</v>
      </c>
      <c r="G2666" s="1">
        <v>117000</v>
      </c>
      <c r="H2666" t="s">
        <v>4952</v>
      </c>
      <c r="I2666" t="s">
        <v>8495</v>
      </c>
      <c r="J2666" t="s">
        <v>1536</v>
      </c>
      <c r="K2666" t="s">
        <v>30</v>
      </c>
      <c r="L2666" s="1">
        <v>3600000</v>
      </c>
      <c r="M2666" s="1">
        <v>32029928</v>
      </c>
      <c r="N2666" t="s">
        <v>8496</v>
      </c>
      <c r="O2666">
        <v>111</v>
      </c>
      <c r="P2666" s="6" t="str">
        <f>_xlfn.XLOOKUP(movie3[[#This Row],[year]],inflation!E$2:E$225,inflation!F$2:F$225,,0)</f>
        <v>457.9</v>
      </c>
      <c r="Q2666" s="2">
        <f>movie3[[#This Row],[gross]] * (inflation!B$226 / movie3[[#This Row],[CPI of Released Year]])</f>
        <v>64045866.077309459</v>
      </c>
      <c r="R2666" s="2">
        <f>movie3[[#This Row],[gross]]-movie3[[#This Row],[budget]]</f>
        <v>28429928</v>
      </c>
    </row>
    <row r="2667" spans="1:18" hidden="1" x14ac:dyDescent="0.25">
      <c r="A2667" t="s">
        <v>8602</v>
      </c>
      <c r="B2667" t="s">
        <v>16</v>
      </c>
      <c r="C2667" t="s">
        <v>104</v>
      </c>
      <c r="D2667">
        <v>1995</v>
      </c>
      <c r="E2667" t="s">
        <v>8603</v>
      </c>
      <c r="F2667">
        <v>7.5</v>
      </c>
      <c r="G2667" s="1">
        <v>90000</v>
      </c>
      <c r="H2667" t="s">
        <v>5299</v>
      </c>
      <c r="I2667" t="s">
        <v>8604</v>
      </c>
      <c r="J2667" t="s">
        <v>3091</v>
      </c>
      <c r="K2667" t="s">
        <v>22</v>
      </c>
      <c r="L2667" s="1">
        <v>11000000</v>
      </c>
      <c r="M2667" s="1">
        <v>39363635</v>
      </c>
      <c r="N2667" t="s">
        <v>8605</v>
      </c>
      <c r="O2667">
        <v>122</v>
      </c>
      <c r="P2667" s="6" t="str">
        <f>_xlfn.XLOOKUP(movie3[[#This Row],[year]],inflation!E$2:E$225,inflation!F$2:F$225,,0)</f>
        <v>457.9</v>
      </c>
      <c r="Q2667" s="2">
        <f>movie3[[#This Row],[gross]] * (inflation!B$226 / movie3[[#This Row],[CPI of Released Year]])</f>
        <v>78710076.885782927</v>
      </c>
      <c r="R2667" s="2">
        <f>movie3[[#This Row],[gross]]-movie3[[#This Row],[budget]]</f>
        <v>28363635</v>
      </c>
    </row>
    <row r="2668" spans="1:18" hidden="1" x14ac:dyDescent="0.25">
      <c r="A2668" t="s">
        <v>8623</v>
      </c>
      <c r="B2668" t="s">
        <v>16</v>
      </c>
      <c r="C2668" t="s">
        <v>151</v>
      </c>
      <c r="D2668">
        <v>1995</v>
      </c>
      <c r="E2668" t="s">
        <v>8446</v>
      </c>
      <c r="F2668">
        <v>7.5</v>
      </c>
      <c r="G2668" s="1">
        <v>66000</v>
      </c>
      <c r="H2668" t="s">
        <v>6359</v>
      </c>
      <c r="I2668" t="s">
        <v>8624</v>
      </c>
      <c r="J2668" t="s">
        <v>8625</v>
      </c>
      <c r="K2668" t="s">
        <v>453</v>
      </c>
      <c r="L2668" s="1">
        <v>18000000</v>
      </c>
      <c r="M2668" s="1">
        <v>1781465</v>
      </c>
      <c r="N2668" t="s">
        <v>6362</v>
      </c>
      <c r="O2668">
        <v>112</v>
      </c>
      <c r="P2668" s="6" t="str">
        <f>_xlfn.XLOOKUP(movie3[[#This Row],[year]],inflation!E$2:E$225,inflation!F$2:F$225,,0)</f>
        <v>457.9</v>
      </c>
      <c r="Q2668" s="2">
        <f>movie3[[#This Row],[gross]] * (inflation!B$226 / movie3[[#This Row],[CPI of Released Year]])</f>
        <v>3562151.8977942783</v>
      </c>
      <c r="R2668" s="2">
        <f>movie3[[#This Row],[gross]]-movie3[[#This Row],[budget]]</f>
        <v>-16218535</v>
      </c>
    </row>
    <row r="2669" spans="1:18" hidden="1" x14ac:dyDescent="0.25">
      <c r="A2669" t="s">
        <v>8702</v>
      </c>
      <c r="B2669" t="s">
        <v>16</v>
      </c>
      <c r="C2669" t="s">
        <v>41</v>
      </c>
      <c r="D2669">
        <v>1995</v>
      </c>
      <c r="E2669" t="s">
        <v>8703</v>
      </c>
      <c r="F2669">
        <v>7.5</v>
      </c>
      <c r="G2669" s="1">
        <v>17000</v>
      </c>
      <c r="H2669" t="s">
        <v>6537</v>
      </c>
      <c r="I2669" t="s">
        <v>6537</v>
      </c>
      <c r="J2669" t="s">
        <v>7177</v>
      </c>
      <c r="K2669" t="s">
        <v>30</v>
      </c>
      <c r="L2669" s="1">
        <v>500000</v>
      </c>
      <c r="M2669" s="1">
        <v>1111790</v>
      </c>
      <c r="N2669" t="s">
        <v>8704</v>
      </c>
      <c r="O2669">
        <v>90</v>
      </c>
      <c r="P2669" s="6" t="str">
        <f>_xlfn.XLOOKUP(movie3[[#This Row],[year]],inflation!E$2:E$225,inflation!F$2:F$225,,0)</f>
        <v>457.9</v>
      </c>
      <c r="Q2669" s="2">
        <f>movie3[[#This Row],[gross]] * (inflation!B$226 / movie3[[#This Row],[CPI of Released Year]])</f>
        <v>2223094.396156366</v>
      </c>
      <c r="R2669" s="2">
        <f>movie3[[#This Row],[gross]]-movie3[[#This Row],[budget]]</f>
        <v>611790</v>
      </c>
    </row>
    <row r="2670" spans="1:18" hidden="1" x14ac:dyDescent="0.25">
      <c r="A2670" t="s">
        <v>8856</v>
      </c>
      <c r="B2670" t="s">
        <v>448</v>
      </c>
      <c r="C2670" t="s">
        <v>104</v>
      </c>
      <c r="D2670">
        <v>1995</v>
      </c>
      <c r="E2670" t="s">
        <v>8857</v>
      </c>
      <c r="F2670">
        <v>7.5</v>
      </c>
      <c r="G2670" s="1">
        <v>11000</v>
      </c>
      <c r="H2670" t="s">
        <v>6714</v>
      </c>
      <c r="I2670" t="s">
        <v>8858</v>
      </c>
      <c r="J2670" t="s">
        <v>3232</v>
      </c>
      <c r="K2670" t="s">
        <v>453</v>
      </c>
      <c r="M2670" s="1">
        <v>873196</v>
      </c>
      <c r="N2670" t="s">
        <v>6515</v>
      </c>
      <c r="O2670">
        <v>112</v>
      </c>
      <c r="P2670" s="6" t="str">
        <f>_xlfn.XLOOKUP(movie3[[#This Row],[year]],inflation!E$2:E$225,inflation!F$2:F$225,,0)</f>
        <v>457.9</v>
      </c>
      <c r="Q2670" s="2">
        <f>movie3[[#This Row],[gross]] * (inflation!B$226 / movie3[[#This Row],[CPI of Released Year]])</f>
        <v>1746010.6084297884</v>
      </c>
      <c r="R2670" s="2">
        <f>movie3[[#This Row],[gross]]-movie3[[#This Row],[budget]]</f>
        <v>873196</v>
      </c>
    </row>
    <row r="2671" spans="1:18" hidden="1" x14ac:dyDescent="0.25">
      <c r="A2671" t="s">
        <v>8961</v>
      </c>
      <c r="B2671" t="s">
        <v>16</v>
      </c>
      <c r="C2671" t="s">
        <v>41</v>
      </c>
      <c r="D2671">
        <v>1995</v>
      </c>
      <c r="E2671" t="s">
        <v>8603</v>
      </c>
      <c r="F2671">
        <v>7.5</v>
      </c>
      <c r="G2671" s="1">
        <v>8400</v>
      </c>
      <c r="H2671" t="s">
        <v>8962</v>
      </c>
      <c r="I2671" t="s">
        <v>8962</v>
      </c>
      <c r="J2671" t="s">
        <v>8963</v>
      </c>
      <c r="K2671" t="s">
        <v>1421</v>
      </c>
      <c r="M2671" s="1">
        <v>4249321</v>
      </c>
      <c r="N2671" t="s">
        <v>8964</v>
      </c>
      <c r="O2671">
        <v>102</v>
      </c>
      <c r="P2671" s="6" t="str">
        <f>_xlfn.XLOOKUP(movie3[[#This Row],[year]],inflation!E$2:E$225,inflation!F$2:F$225,,0)</f>
        <v>457.9</v>
      </c>
      <c r="Q2671" s="2">
        <f>movie3[[#This Row],[gross]] * (inflation!B$226 / movie3[[#This Row],[CPI of Released Year]])</f>
        <v>8496785.9960690103</v>
      </c>
      <c r="R2671" s="2">
        <f>movie3[[#This Row],[gross]]-movie3[[#This Row],[budget]]</f>
        <v>4249321</v>
      </c>
    </row>
    <row r="2672" spans="1:18" hidden="1" x14ac:dyDescent="0.25">
      <c r="A2672" t="s">
        <v>8648</v>
      </c>
      <c r="B2672" t="s">
        <v>16</v>
      </c>
      <c r="C2672" t="s">
        <v>104</v>
      </c>
      <c r="D2672">
        <v>1995</v>
      </c>
      <c r="E2672" t="s">
        <v>8123</v>
      </c>
      <c r="F2672">
        <v>7.4</v>
      </c>
      <c r="G2672" s="1">
        <v>41000</v>
      </c>
      <c r="H2672" t="s">
        <v>1010</v>
      </c>
      <c r="I2672" t="s">
        <v>20</v>
      </c>
      <c r="J2672" t="s">
        <v>6256</v>
      </c>
      <c r="K2672" t="s">
        <v>30</v>
      </c>
      <c r="M2672" s="1">
        <v>24361867</v>
      </c>
      <c r="N2672" t="s">
        <v>5112</v>
      </c>
      <c r="O2672">
        <v>132</v>
      </c>
      <c r="P2672" s="6" t="str">
        <f>_xlfn.XLOOKUP(movie3[[#This Row],[year]],inflation!E$2:E$225,inflation!F$2:F$225,,0)</f>
        <v>457.9</v>
      </c>
      <c r="Q2672" s="2">
        <f>movie3[[#This Row],[gross]] * (inflation!B$226 / movie3[[#This Row],[CPI of Released Year]])</f>
        <v>48713093.306835555</v>
      </c>
      <c r="R2672" s="2">
        <f>movie3[[#This Row],[gross]]-movie3[[#This Row],[budget]]</f>
        <v>24361867</v>
      </c>
    </row>
    <row r="2673" spans="1:18" hidden="1" x14ac:dyDescent="0.25">
      <c r="A2673" t="s">
        <v>8682</v>
      </c>
      <c r="B2673" t="s">
        <v>16</v>
      </c>
      <c r="C2673" t="s">
        <v>41</v>
      </c>
      <c r="D2673">
        <v>1995</v>
      </c>
      <c r="E2673" t="s">
        <v>8683</v>
      </c>
      <c r="F2673">
        <v>7.4</v>
      </c>
      <c r="G2673" s="1">
        <v>33000</v>
      </c>
      <c r="H2673" t="s">
        <v>8684</v>
      </c>
      <c r="I2673" t="s">
        <v>8684</v>
      </c>
      <c r="J2673" t="s">
        <v>8685</v>
      </c>
      <c r="K2673" t="s">
        <v>30</v>
      </c>
      <c r="L2673" s="1">
        <v>800000</v>
      </c>
      <c r="M2673" s="1">
        <v>4569019</v>
      </c>
      <c r="N2673" t="s">
        <v>8686</v>
      </c>
      <c r="O2673">
        <v>88</v>
      </c>
      <c r="P2673" s="6" t="str">
        <f>_xlfn.XLOOKUP(movie3[[#This Row],[year]],inflation!E$2:E$225,inflation!F$2:F$225,,0)</f>
        <v>457.9</v>
      </c>
      <c r="Q2673" s="2">
        <f>movie3[[#This Row],[gross]] * (inflation!B$226 / movie3[[#This Row],[CPI of Released Year]])</f>
        <v>9136042.3594671339</v>
      </c>
      <c r="R2673" s="2">
        <f>movie3[[#This Row],[gross]]-movie3[[#This Row],[budget]]</f>
        <v>3769019</v>
      </c>
    </row>
    <row r="2674" spans="1:18" hidden="1" x14ac:dyDescent="0.25">
      <c r="A2674" t="s">
        <v>8783</v>
      </c>
      <c r="B2674" t="s">
        <v>16</v>
      </c>
      <c r="C2674" t="s">
        <v>17</v>
      </c>
      <c r="D2674">
        <v>1995</v>
      </c>
      <c r="E2674" t="s">
        <v>8784</v>
      </c>
      <c r="F2674">
        <v>7.4</v>
      </c>
      <c r="G2674" s="1">
        <v>14000</v>
      </c>
      <c r="H2674" t="s">
        <v>1345</v>
      </c>
      <c r="I2674" t="s">
        <v>8785</v>
      </c>
      <c r="J2674" t="s">
        <v>8785</v>
      </c>
      <c r="K2674" t="s">
        <v>22</v>
      </c>
      <c r="M2674" s="1">
        <v>2748518</v>
      </c>
      <c r="N2674" t="s">
        <v>8786</v>
      </c>
      <c r="O2674">
        <v>110</v>
      </c>
      <c r="P2674" s="6" t="str">
        <f>_xlfn.XLOOKUP(movie3[[#This Row],[year]],inflation!E$2:E$225,inflation!F$2:F$225,,0)</f>
        <v>457.9</v>
      </c>
      <c r="Q2674" s="2">
        <f>movie3[[#This Row],[gross]] * (inflation!B$226 / movie3[[#This Row],[CPI of Released Year]])</f>
        <v>5495835.5116837742</v>
      </c>
      <c r="R2674" s="2">
        <f>movie3[[#This Row],[gross]]-movie3[[#This Row],[budget]]</f>
        <v>2748518</v>
      </c>
    </row>
    <row r="2675" spans="1:18" hidden="1" x14ac:dyDescent="0.25">
      <c r="A2675" t="s">
        <v>8787</v>
      </c>
      <c r="B2675" t="s">
        <v>16</v>
      </c>
      <c r="C2675" t="s">
        <v>34</v>
      </c>
      <c r="D2675">
        <v>1995</v>
      </c>
      <c r="E2675" t="s">
        <v>8788</v>
      </c>
      <c r="F2675">
        <v>7.4</v>
      </c>
      <c r="G2675" s="1">
        <v>19000</v>
      </c>
      <c r="H2675" t="s">
        <v>8789</v>
      </c>
      <c r="I2675" t="s">
        <v>8790</v>
      </c>
      <c r="J2675" t="s">
        <v>8791</v>
      </c>
      <c r="K2675" t="s">
        <v>1112</v>
      </c>
      <c r="N2675" t="s">
        <v>8792</v>
      </c>
      <c r="O2675">
        <v>99</v>
      </c>
      <c r="P2675" s="6" t="str">
        <f>_xlfn.XLOOKUP(movie3[[#This Row],[year]],inflation!E$2:E$225,inflation!F$2:F$225,,0)</f>
        <v>457.9</v>
      </c>
      <c r="Q2675" s="2">
        <f>movie3[[#This Row],[gross]] * (inflation!B$226 / movie3[[#This Row],[CPI of Released Year]])</f>
        <v>0</v>
      </c>
      <c r="R2675" s="2">
        <f>movie3[[#This Row],[gross]]-movie3[[#This Row],[budget]]</f>
        <v>0</v>
      </c>
    </row>
    <row r="2676" spans="1:18" hidden="1" x14ac:dyDescent="0.25">
      <c r="A2676" t="s">
        <v>8803</v>
      </c>
      <c r="B2676" t="s">
        <v>16</v>
      </c>
      <c r="C2676" t="s">
        <v>41</v>
      </c>
      <c r="D2676">
        <v>1995</v>
      </c>
      <c r="E2676" t="s">
        <v>8469</v>
      </c>
      <c r="F2676">
        <v>7.4</v>
      </c>
      <c r="G2676" s="1">
        <v>34000</v>
      </c>
      <c r="H2676" t="s">
        <v>4255</v>
      </c>
      <c r="I2676" t="s">
        <v>8804</v>
      </c>
      <c r="J2676" t="s">
        <v>6779</v>
      </c>
      <c r="K2676" t="s">
        <v>5820</v>
      </c>
      <c r="L2676" s="1">
        <v>7000000</v>
      </c>
      <c r="M2676" s="1">
        <v>8367636</v>
      </c>
      <c r="N2676" t="s">
        <v>3746</v>
      </c>
      <c r="O2676">
        <v>112</v>
      </c>
      <c r="P2676" s="6" t="str">
        <f>_xlfn.XLOOKUP(movie3[[#This Row],[year]],inflation!E$2:E$225,inflation!F$2:F$225,,0)</f>
        <v>457.9</v>
      </c>
      <c r="Q2676" s="2">
        <f>movie3[[#This Row],[gross]] * (inflation!B$226 / movie3[[#This Row],[CPI of Released Year]])</f>
        <v>16731617.212491812</v>
      </c>
      <c r="R2676" s="2">
        <f>movie3[[#This Row],[gross]]-movie3[[#This Row],[budget]]</f>
        <v>1367636</v>
      </c>
    </row>
    <row r="2677" spans="1:18" hidden="1" x14ac:dyDescent="0.25">
      <c r="A2677" t="s">
        <v>8946</v>
      </c>
      <c r="B2677" t="s">
        <v>16</v>
      </c>
      <c r="C2677" t="s">
        <v>17</v>
      </c>
      <c r="D2677">
        <v>1995</v>
      </c>
      <c r="E2677" t="s">
        <v>7959</v>
      </c>
      <c r="F2677">
        <v>7.4</v>
      </c>
      <c r="G2677" s="1">
        <v>4900</v>
      </c>
      <c r="H2677" t="s">
        <v>4507</v>
      </c>
      <c r="I2677" t="s">
        <v>4507</v>
      </c>
      <c r="J2677" t="s">
        <v>8947</v>
      </c>
      <c r="K2677" t="s">
        <v>306</v>
      </c>
      <c r="M2677" s="1">
        <v>371674</v>
      </c>
      <c r="N2677" t="s">
        <v>4943</v>
      </c>
      <c r="O2677">
        <v>113</v>
      </c>
      <c r="P2677" s="6" t="str">
        <f>_xlfn.XLOOKUP(movie3[[#This Row],[year]],inflation!E$2:E$225,inflation!F$2:F$225,,0)</f>
        <v>457.9</v>
      </c>
      <c r="Q2677" s="2">
        <f>movie3[[#This Row],[gross]] * (inflation!B$226 / movie3[[#This Row],[CPI of Released Year]])</f>
        <v>743185.66149814369</v>
      </c>
      <c r="R2677" s="2">
        <f>movie3[[#This Row],[gross]]-movie3[[#This Row],[budget]]</f>
        <v>371674</v>
      </c>
    </row>
    <row r="2678" spans="1:18" hidden="1" x14ac:dyDescent="0.25">
      <c r="A2678" t="s">
        <v>8500</v>
      </c>
      <c r="B2678" t="s">
        <v>16</v>
      </c>
      <c r="C2678" t="s">
        <v>41</v>
      </c>
      <c r="D2678">
        <v>1995</v>
      </c>
      <c r="E2678" t="s">
        <v>8501</v>
      </c>
      <c r="F2678">
        <v>7.3</v>
      </c>
      <c r="G2678" s="1">
        <v>103000</v>
      </c>
      <c r="H2678" t="s">
        <v>8502</v>
      </c>
      <c r="I2678" t="s">
        <v>8503</v>
      </c>
      <c r="J2678" t="s">
        <v>8503</v>
      </c>
      <c r="K2678" t="s">
        <v>30</v>
      </c>
      <c r="L2678" s="1">
        <v>3500000</v>
      </c>
      <c r="M2678" s="1">
        <v>28215918</v>
      </c>
      <c r="N2678" t="s">
        <v>2027</v>
      </c>
      <c r="O2678">
        <v>91</v>
      </c>
      <c r="P2678" s="6" t="str">
        <f>_xlfn.XLOOKUP(movie3[[#This Row],[year]],inflation!E$2:E$225,inflation!F$2:F$225,,0)</f>
        <v>457.9</v>
      </c>
      <c r="Q2678" s="2">
        <f>movie3[[#This Row],[gross]] * (inflation!B$226 / movie3[[#This Row],[CPI of Released Year]])</f>
        <v>56419511.947586812</v>
      </c>
      <c r="R2678" s="2">
        <f>movie3[[#This Row],[gross]]-movie3[[#This Row],[budget]]</f>
        <v>24715918</v>
      </c>
    </row>
    <row r="2679" spans="1:18" hidden="1" x14ac:dyDescent="0.25">
      <c r="A2679" t="s">
        <v>8510</v>
      </c>
      <c r="B2679" t="s">
        <v>16</v>
      </c>
      <c r="C2679" t="s">
        <v>63</v>
      </c>
      <c r="D2679">
        <v>1995</v>
      </c>
      <c r="E2679" t="s">
        <v>8363</v>
      </c>
      <c r="F2679">
        <v>7.3</v>
      </c>
      <c r="G2679" s="1">
        <v>105000</v>
      </c>
      <c r="H2679" t="s">
        <v>8511</v>
      </c>
      <c r="I2679" t="s">
        <v>8512</v>
      </c>
      <c r="J2679" t="s">
        <v>8513</v>
      </c>
      <c r="K2679" t="s">
        <v>30</v>
      </c>
      <c r="L2679" s="1">
        <v>2000000</v>
      </c>
      <c r="M2679" s="1">
        <v>2402438</v>
      </c>
      <c r="N2679" t="s">
        <v>2027</v>
      </c>
      <c r="O2679">
        <v>102</v>
      </c>
      <c r="P2679" s="6" t="str">
        <f>_xlfn.XLOOKUP(movie3[[#This Row],[year]],inflation!E$2:E$225,inflation!F$2:F$225,,0)</f>
        <v>457.9</v>
      </c>
      <c r="Q2679" s="2">
        <f>movie3[[#This Row],[gross]] * (inflation!B$226 / movie3[[#This Row],[CPI of Released Year]])</f>
        <v>4803826.6713256175</v>
      </c>
      <c r="R2679" s="2">
        <f>movie3[[#This Row],[gross]]-movie3[[#This Row],[budget]]</f>
        <v>402438</v>
      </c>
    </row>
    <row r="2680" spans="1:18" hidden="1" x14ac:dyDescent="0.25">
      <c r="A2680" t="s">
        <v>8576</v>
      </c>
      <c r="B2680" t="s">
        <v>16</v>
      </c>
      <c r="C2680" t="s">
        <v>34</v>
      </c>
      <c r="D2680">
        <v>1995</v>
      </c>
      <c r="E2680" t="s">
        <v>8577</v>
      </c>
      <c r="F2680">
        <v>7.3</v>
      </c>
      <c r="G2680" s="1">
        <v>105000</v>
      </c>
      <c r="H2680" t="s">
        <v>1560</v>
      </c>
      <c r="I2680" t="s">
        <v>4654</v>
      </c>
      <c r="J2680" t="s">
        <v>73</v>
      </c>
      <c r="K2680" t="s">
        <v>30</v>
      </c>
      <c r="L2680" s="1">
        <v>53000000</v>
      </c>
      <c r="M2680" s="1">
        <v>157387195</v>
      </c>
      <c r="N2680" t="s">
        <v>5724</v>
      </c>
      <c r="O2680">
        <v>116</v>
      </c>
      <c r="P2680" s="6" t="str">
        <f>_xlfn.XLOOKUP(movie3[[#This Row],[year]],inflation!E$2:E$225,inflation!F$2:F$225,,0)</f>
        <v>457.9</v>
      </c>
      <c r="Q2680" s="2">
        <f>movie3[[#This Row],[gross]] * (inflation!B$226 / movie3[[#This Row],[CPI of Released Year]])</f>
        <v>314705646.95785105</v>
      </c>
      <c r="R2680" s="2">
        <f>movie3[[#This Row],[gross]]-movie3[[#This Row],[budget]]</f>
        <v>104387195</v>
      </c>
    </row>
    <row r="2681" spans="1:18" hidden="1" x14ac:dyDescent="0.25">
      <c r="A2681" t="s">
        <v>8640</v>
      </c>
      <c r="B2681" t="s">
        <v>33</v>
      </c>
      <c r="C2681" t="s">
        <v>17</v>
      </c>
      <c r="D2681">
        <v>1995</v>
      </c>
      <c r="E2681" t="s">
        <v>8641</v>
      </c>
      <c r="F2681">
        <v>7.3</v>
      </c>
      <c r="G2681" s="1">
        <v>36000</v>
      </c>
      <c r="H2681" t="s">
        <v>3354</v>
      </c>
      <c r="I2681" t="s">
        <v>5626</v>
      </c>
      <c r="J2681" t="s">
        <v>345</v>
      </c>
      <c r="K2681" t="s">
        <v>30</v>
      </c>
      <c r="L2681" s="1">
        <v>23000000</v>
      </c>
      <c r="M2681" s="1">
        <v>106269971</v>
      </c>
      <c r="N2681" t="s">
        <v>5724</v>
      </c>
      <c r="O2681">
        <v>143</v>
      </c>
      <c r="P2681" s="6" t="str">
        <f>_xlfn.XLOOKUP(movie3[[#This Row],[year]],inflation!E$2:E$225,inflation!F$2:F$225,,0)</f>
        <v>457.9</v>
      </c>
      <c r="Q2681" s="2">
        <f>movie3[[#This Row],[gross]] * (inflation!B$226 / movie3[[#This Row],[CPI of Released Year]])</f>
        <v>212493525.76457742</v>
      </c>
      <c r="R2681" s="2">
        <f>movie3[[#This Row],[gross]]-movie3[[#This Row],[budget]]</f>
        <v>83269971</v>
      </c>
    </row>
    <row r="2682" spans="1:18" hidden="1" x14ac:dyDescent="0.25">
      <c r="A2682" t="s">
        <v>8782</v>
      </c>
      <c r="B2682" t="s">
        <v>16</v>
      </c>
      <c r="C2682" t="s">
        <v>17</v>
      </c>
      <c r="D2682">
        <v>1995</v>
      </c>
      <c r="E2682" t="s">
        <v>8222</v>
      </c>
      <c r="F2682">
        <v>7.3</v>
      </c>
      <c r="G2682" s="1">
        <v>27000</v>
      </c>
      <c r="H2682" t="s">
        <v>5234</v>
      </c>
      <c r="I2682" t="s">
        <v>2304</v>
      </c>
      <c r="J2682" t="s">
        <v>5294</v>
      </c>
      <c r="K2682" t="s">
        <v>30</v>
      </c>
      <c r="M2682" s="1">
        <v>17381942</v>
      </c>
      <c r="N2682" t="s">
        <v>23</v>
      </c>
      <c r="O2682">
        <v>122</v>
      </c>
      <c r="P2682" s="6" t="str">
        <f>_xlfn.XLOOKUP(movie3[[#This Row],[year]],inflation!E$2:E$225,inflation!F$2:F$225,,0)</f>
        <v>457.9</v>
      </c>
      <c r="Q2682" s="2">
        <f>movie3[[#This Row],[gross]] * (inflation!B$226 / movie3[[#This Row],[CPI of Released Year]])</f>
        <v>34756291.974666961</v>
      </c>
      <c r="R2682" s="2">
        <f>movie3[[#This Row],[gross]]-movie3[[#This Row],[budget]]</f>
        <v>17381942</v>
      </c>
    </row>
    <row r="2683" spans="1:18" hidden="1" x14ac:dyDescent="0.25">
      <c r="A2683" t="s">
        <v>8841</v>
      </c>
      <c r="B2683" t="s">
        <v>16</v>
      </c>
      <c r="C2683" t="s">
        <v>17</v>
      </c>
      <c r="D2683">
        <v>1995</v>
      </c>
      <c r="E2683" t="s">
        <v>8842</v>
      </c>
      <c r="F2683">
        <v>7.3</v>
      </c>
      <c r="G2683" s="1">
        <v>3800</v>
      </c>
      <c r="H2683" t="s">
        <v>8843</v>
      </c>
      <c r="I2683" t="s">
        <v>8843</v>
      </c>
      <c r="J2683" t="s">
        <v>8844</v>
      </c>
      <c r="K2683" t="s">
        <v>30</v>
      </c>
      <c r="L2683" s="1">
        <v>5500000</v>
      </c>
      <c r="M2683" s="1">
        <v>11079373</v>
      </c>
      <c r="N2683" t="s">
        <v>2784</v>
      </c>
      <c r="O2683">
        <v>128</v>
      </c>
      <c r="P2683" s="6" t="str">
        <f>_xlfn.XLOOKUP(movie3[[#This Row],[year]],inflation!E$2:E$225,inflation!F$2:F$225,,0)</f>
        <v>457.9</v>
      </c>
      <c r="Q2683" s="2">
        <f>movie3[[#This Row],[gross]] * (inflation!B$226 / movie3[[#This Row],[CPI of Released Year]])</f>
        <v>22153906.789255299</v>
      </c>
      <c r="R2683" s="2">
        <f>movie3[[#This Row],[gross]]-movie3[[#This Row],[budget]]</f>
        <v>5579373</v>
      </c>
    </row>
    <row r="2684" spans="1:18" hidden="1" x14ac:dyDescent="0.25">
      <c r="A2684" t="s">
        <v>8973</v>
      </c>
      <c r="B2684" t="s">
        <v>22088</v>
      </c>
      <c r="C2684" t="s">
        <v>17</v>
      </c>
      <c r="D2684">
        <v>1995</v>
      </c>
      <c r="E2684" t="s">
        <v>8974</v>
      </c>
      <c r="F2684">
        <v>7.3</v>
      </c>
      <c r="G2684" s="1">
        <v>4300</v>
      </c>
      <c r="H2684" t="s">
        <v>7121</v>
      </c>
      <c r="I2684" t="s">
        <v>8975</v>
      </c>
      <c r="J2684" t="s">
        <v>8119</v>
      </c>
      <c r="K2684" t="s">
        <v>453</v>
      </c>
      <c r="M2684" s="1">
        <v>955708</v>
      </c>
      <c r="N2684" t="s">
        <v>4943</v>
      </c>
      <c r="O2684">
        <v>106</v>
      </c>
      <c r="P2684" s="6" t="str">
        <f>_xlfn.XLOOKUP(movie3[[#This Row],[year]],inflation!E$2:E$225,inflation!F$2:F$225,,0)</f>
        <v>457.9</v>
      </c>
      <c r="Q2684" s="2">
        <f>movie3[[#This Row],[gross]] * (inflation!B$226 / movie3[[#This Row],[CPI of Released Year]])</f>
        <v>1910998.5691198953</v>
      </c>
      <c r="R2684" s="2">
        <f>movie3[[#This Row],[gross]]-movie3[[#This Row],[budget]]</f>
        <v>955708</v>
      </c>
    </row>
    <row r="2685" spans="1:18" hidden="1" x14ac:dyDescent="0.25">
      <c r="A2685" t="s">
        <v>8481</v>
      </c>
      <c r="B2685" t="s">
        <v>16</v>
      </c>
      <c r="C2685" t="s">
        <v>34</v>
      </c>
      <c r="D2685">
        <v>1995</v>
      </c>
      <c r="E2685" t="s">
        <v>7738</v>
      </c>
      <c r="F2685">
        <v>7.2</v>
      </c>
      <c r="G2685" s="1">
        <v>175000</v>
      </c>
      <c r="H2685" t="s">
        <v>6909</v>
      </c>
      <c r="I2685" t="s">
        <v>6909</v>
      </c>
      <c r="J2685" t="s">
        <v>8153</v>
      </c>
      <c r="K2685" t="s">
        <v>30</v>
      </c>
      <c r="L2685" s="1">
        <v>7000000</v>
      </c>
      <c r="M2685" s="1">
        <v>25405445</v>
      </c>
      <c r="N2685" t="s">
        <v>31</v>
      </c>
      <c r="O2685">
        <v>104</v>
      </c>
      <c r="P2685" s="6" t="str">
        <f>_xlfn.XLOOKUP(movie3[[#This Row],[year]],inflation!E$2:E$225,inflation!F$2:F$225,,0)</f>
        <v>457.9</v>
      </c>
      <c r="Q2685" s="2">
        <f>movie3[[#This Row],[gross]] * (inflation!B$226 / movie3[[#This Row],[CPI of Released Year]])</f>
        <v>50799793.496396594</v>
      </c>
      <c r="R2685" s="2">
        <f>movie3[[#This Row],[gross]]-movie3[[#This Row],[budget]]</f>
        <v>18405445</v>
      </c>
    </row>
    <row r="2686" spans="1:18" hidden="1" x14ac:dyDescent="0.25">
      <c r="A2686" t="s">
        <v>8522</v>
      </c>
      <c r="B2686" t="s">
        <v>2000</v>
      </c>
      <c r="C2686" t="s">
        <v>34</v>
      </c>
      <c r="D2686">
        <v>1995</v>
      </c>
      <c r="E2686" t="s">
        <v>8523</v>
      </c>
      <c r="F2686">
        <v>7.2</v>
      </c>
      <c r="G2686" s="1">
        <v>243000</v>
      </c>
      <c r="H2686" t="s">
        <v>5019</v>
      </c>
      <c r="I2686" t="s">
        <v>8524</v>
      </c>
      <c r="J2686" t="s">
        <v>4735</v>
      </c>
      <c r="K2686" t="s">
        <v>22</v>
      </c>
      <c r="L2686" s="1">
        <v>60000000</v>
      </c>
      <c r="M2686" s="1">
        <v>352194034</v>
      </c>
      <c r="N2686" t="s">
        <v>589</v>
      </c>
      <c r="O2686">
        <v>130</v>
      </c>
      <c r="P2686" s="6" t="str">
        <f>_xlfn.XLOOKUP(movie3[[#This Row],[year]],inflation!E$2:E$225,inflation!F$2:F$225,,0)</f>
        <v>457.9</v>
      </c>
      <c r="Q2686" s="2">
        <f>movie3[[#This Row],[gross]] * (inflation!B$226 / movie3[[#This Row],[CPI of Released Year]])</f>
        <v>704234237.89124262</v>
      </c>
      <c r="R2686" s="2">
        <f>movie3[[#This Row],[gross]]-movie3[[#This Row],[budget]]</f>
        <v>292194034</v>
      </c>
    </row>
    <row r="2687" spans="1:18" hidden="1" x14ac:dyDescent="0.25">
      <c r="A2687" t="s">
        <v>8615</v>
      </c>
      <c r="B2687" t="s">
        <v>16</v>
      </c>
      <c r="C2687" t="s">
        <v>34</v>
      </c>
      <c r="D2687">
        <v>1995</v>
      </c>
      <c r="E2687" t="s">
        <v>8434</v>
      </c>
      <c r="F2687">
        <v>7.2</v>
      </c>
      <c r="G2687" s="1">
        <v>68000</v>
      </c>
      <c r="H2687" t="s">
        <v>3888</v>
      </c>
      <c r="I2687" t="s">
        <v>1998</v>
      </c>
      <c r="J2687" t="s">
        <v>8102</v>
      </c>
      <c r="K2687" t="s">
        <v>30</v>
      </c>
      <c r="L2687" s="1">
        <v>42000000</v>
      </c>
      <c r="M2687" s="1">
        <v>7959291</v>
      </c>
      <c r="N2687" t="s">
        <v>8616</v>
      </c>
      <c r="O2687">
        <v>145</v>
      </c>
      <c r="P2687" s="6" t="str">
        <f>_xlfn.XLOOKUP(movie3[[#This Row],[year]],inflation!E$2:E$225,inflation!F$2:F$225,,0)</f>
        <v>457.9</v>
      </c>
      <c r="Q2687" s="2">
        <f>movie3[[#This Row],[gross]] * (inflation!B$226 / movie3[[#This Row],[CPI of Released Year]])</f>
        <v>15915105.568027955</v>
      </c>
      <c r="R2687" s="2">
        <f>movie3[[#This Row],[gross]]-movie3[[#This Row],[budget]]</f>
        <v>-34040709</v>
      </c>
    </row>
    <row r="2688" spans="1:18" hidden="1" x14ac:dyDescent="0.25">
      <c r="A2688" t="s">
        <v>8769</v>
      </c>
      <c r="B2688" t="s">
        <v>16</v>
      </c>
      <c r="C2688" t="s">
        <v>17</v>
      </c>
      <c r="D2688">
        <v>1995</v>
      </c>
      <c r="E2688" t="s">
        <v>8458</v>
      </c>
      <c r="F2688">
        <v>7.2</v>
      </c>
      <c r="G2688" s="1">
        <v>14000</v>
      </c>
      <c r="H2688" t="s">
        <v>6556</v>
      </c>
      <c r="I2688" t="s">
        <v>6556</v>
      </c>
      <c r="J2688" t="s">
        <v>8770</v>
      </c>
      <c r="K2688" t="s">
        <v>22</v>
      </c>
      <c r="L2688" s="1">
        <v>1000000</v>
      </c>
      <c r="M2688" s="1">
        <v>512245</v>
      </c>
      <c r="N2688" t="s">
        <v>5603</v>
      </c>
      <c r="O2688">
        <v>119</v>
      </c>
      <c r="P2688" s="6" t="str">
        <f>_xlfn.XLOOKUP(movie3[[#This Row],[year]],inflation!E$2:E$225,inflation!F$2:F$225,,0)</f>
        <v>457.9</v>
      </c>
      <c r="Q2688" s="2">
        <f>movie3[[#This Row],[gross]] * (inflation!B$226 / movie3[[#This Row],[CPI of Released Year]])</f>
        <v>1024266.2633762831</v>
      </c>
      <c r="R2688" s="2">
        <f>movie3[[#This Row],[gross]]-movie3[[#This Row],[budget]]</f>
        <v>-487755</v>
      </c>
    </row>
    <row r="2689" spans="1:18" hidden="1" x14ac:dyDescent="0.25">
      <c r="A2689" t="s">
        <v>8473</v>
      </c>
      <c r="B2689" t="s">
        <v>510</v>
      </c>
      <c r="C2689" t="s">
        <v>17</v>
      </c>
      <c r="D2689">
        <v>1995</v>
      </c>
      <c r="E2689" t="s">
        <v>8474</v>
      </c>
      <c r="F2689">
        <v>7.1</v>
      </c>
      <c r="G2689" s="1">
        <v>75000</v>
      </c>
      <c r="H2689" t="s">
        <v>8475</v>
      </c>
      <c r="I2689" t="s">
        <v>8476</v>
      </c>
      <c r="J2689" t="s">
        <v>8477</v>
      </c>
      <c r="K2689" t="s">
        <v>30</v>
      </c>
      <c r="L2689" s="1">
        <v>1500000</v>
      </c>
      <c r="M2689" s="1">
        <v>7412216</v>
      </c>
      <c r="N2689" t="s">
        <v>8478</v>
      </c>
      <c r="O2689">
        <v>91</v>
      </c>
      <c r="P2689" s="6" t="str">
        <f>_xlfn.XLOOKUP(movie3[[#This Row],[year]],inflation!E$2:E$225,inflation!F$2:F$225,,0)</f>
        <v>457.9</v>
      </c>
      <c r="Q2689" s="2">
        <f>movie3[[#This Row],[gross]] * (inflation!B$226 / movie3[[#This Row],[CPI of Released Year]])</f>
        <v>14821194.517580258</v>
      </c>
      <c r="R2689" s="2">
        <f>movie3[[#This Row],[gross]]-movie3[[#This Row],[budget]]</f>
        <v>5912216</v>
      </c>
    </row>
    <row r="2690" spans="1:18" hidden="1" x14ac:dyDescent="0.25">
      <c r="A2690" t="s">
        <v>8487</v>
      </c>
      <c r="B2690" t="s">
        <v>16</v>
      </c>
      <c r="C2690" t="s">
        <v>41</v>
      </c>
      <c r="D2690">
        <v>1995</v>
      </c>
      <c r="E2690" t="s">
        <v>8488</v>
      </c>
      <c r="F2690">
        <v>7.1</v>
      </c>
      <c r="G2690" s="1">
        <v>118000</v>
      </c>
      <c r="H2690" t="s">
        <v>7973</v>
      </c>
      <c r="I2690" t="s">
        <v>7973</v>
      </c>
      <c r="J2690" t="s">
        <v>8489</v>
      </c>
      <c r="K2690" t="s">
        <v>30</v>
      </c>
      <c r="L2690" s="1">
        <v>8000000</v>
      </c>
      <c r="M2690" s="1">
        <v>2122561</v>
      </c>
      <c r="N2690" t="s">
        <v>7364</v>
      </c>
      <c r="O2690">
        <v>94</v>
      </c>
      <c r="P2690" s="6" t="str">
        <f>_xlfn.XLOOKUP(movie3[[#This Row],[year]],inflation!E$2:E$225,inflation!F$2:F$225,,0)</f>
        <v>457.9</v>
      </c>
      <c r="Q2690" s="2">
        <f>movie3[[#This Row],[gross]] * (inflation!B$226 / movie3[[#This Row],[CPI of Released Year]])</f>
        <v>4244194.9150469536</v>
      </c>
      <c r="R2690" s="2">
        <f>movie3[[#This Row],[gross]]-movie3[[#This Row],[budget]]</f>
        <v>-5877439</v>
      </c>
    </row>
    <row r="2691" spans="1:18" hidden="1" x14ac:dyDescent="0.25">
      <c r="A2691" t="s">
        <v>8595</v>
      </c>
      <c r="B2691" t="s">
        <v>2000</v>
      </c>
      <c r="C2691" t="s">
        <v>25</v>
      </c>
      <c r="D2691">
        <v>1995</v>
      </c>
      <c r="E2691" t="s">
        <v>8044</v>
      </c>
      <c r="F2691">
        <v>7.1</v>
      </c>
      <c r="G2691" s="1">
        <v>79000</v>
      </c>
      <c r="H2691" t="s">
        <v>8015</v>
      </c>
      <c r="I2691" t="s">
        <v>8596</v>
      </c>
      <c r="J2691" t="s">
        <v>8597</v>
      </c>
      <c r="K2691" t="s">
        <v>30</v>
      </c>
      <c r="M2691" s="1">
        <v>32679899</v>
      </c>
      <c r="N2691" t="s">
        <v>8322</v>
      </c>
      <c r="O2691">
        <v>97</v>
      </c>
      <c r="P2691" s="6" t="str">
        <f>_xlfn.XLOOKUP(movie3[[#This Row],[year]],inflation!E$2:E$225,inflation!F$2:F$225,,0)</f>
        <v>457.9</v>
      </c>
      <c r="Q2691" s="2">
        <f>movie3[[#This Row],[gross]] * (inflation!B$226 / movie3[[#This Row],[CPI of Released Year]])</f>
        <v>65345524.185193278</v>
      </c>
      <c r="R2691" s="2">
        <f>movie3[[#This Row],[gross]]-movie3[[#This Row],[budget]]</f>
        <v>32679899</v>
      </c>
    </row>
    <row r="2692" spans="1:18" hidden="1" x14ac:dyDescent="0.25">
      <c r="A2692" t="s">
        <v>8726</v>
      </c>
      <c r="B2692" t="s">
        <v>16</v>
      </c>
      <c r="C2692" t="s">
        <v>63</v>
      </c>
      <c r="D2692">
        <v>1995</v>
      </c>
      <c r="E2692" t="s">
        <v>8491</v>
      </c>
      <c r="F2692">
        <v>7.1</v>
      </c>
      <c r="G2692" s="1">
        <v>29000</v>
      </c>
      <c r="H2692" t="s">
        <v>792</v>
      </c>
      <c r="I2692" t="s">
        <v>8727</v>
      </c>
      <c r="J2692" t="s">
        <v>3058</v>
      </c>
      <c r="K2692" t="s">
        <v>30</v>
      </c>
      <c r="L2692" s="1">
        <v>44000000</v>
      </c>
      <c r="M2692" s="1">
        <v>13681765</v>
      </c>
      <c r="N2692" t="s">
        <v>8039</v>
      </c>
      <c r="O2692">
        <v>192</v>
      </c>
      <c r="P2692" s="6" t="str">
        <f>_xlfn.XLOOKUP(movie3[[#This Row],[year]],inflation!E$2:E$225,inflation!F$2:F$225,,0)</f>
        <v>457.9</v>
      </c>
      <c r="Q2692" s="2">
        <f>movie3[[#This Row],[gross]] * (inflation!B$226 / movie3[[#This Row],[CPI of Released Year]])</f>
        <v>27357554.125354882</v>
      </c>
      <c r="R2692" s="2">
        <f>movie3[[#This Row],[gross]]-movie3[[#This Row],[budget]]</f>
        <v>-30318235</v>
      </c>
    </row>
    <row r="2693" spans="1:18" hidden="1" x14ac:dyDescent="0.25">
      <c r="A2693" t="s">
        <v>8739</v>
      </c>
      <c r="B2693" t="s">
        <v>337</v>
      </c>
      <c r="C2693" t="s">
        <v>390</v>
      </c>
      <c r="D2693">
        <v>1995</v>
      </c>
      <c r="E2693" t="s">
        <v>8618</v>
      </c>
      <c r="F2693">
        <v>7.1</v>
      </c>
      <c r="G2693" s="1">
        <v>41000</v>
      </c>
      <c r="H2693" t="s">
        <v>8740</v>
      </c>
      <c r="I2693" t="s">
        <v>8741</v>
      </c>
      <c r="J2693" t="s">
        <v>2047</v>
      </c>
      <c r="K2693" t="s">
        <v>30</v>
      </c>
      <c r="M2693" s="1">
        <v>11349090</v>
      </c>
      <c r="N2693" t="s">
        <v>8742</v>
      </c>
      <c r="O2693">
        <v>78</v>
      </c>
      <c r="P2693" s="6" t="str">
        <f>_xlfn.XLOOKUP(movie3[[#This Row],[year]],inflation!E$2:E$225,inflation!F$2:F$225,,0)</f>
        <v>457.9</v>
      </c>
      <c r="Q2693" s="2">
        <f>movie3[[#This Row],[gross]] * (inflation!B$226 / movie3[[#This Row],[CPI of Released Year]])</f>
        <v>22693222.983184103</v>
      </c>
      <c r="R2693" s="2">
        <f>movie3[[#This Row],[gross]]-movie3[[#This Row],[budget]]</f>
        <v>11349090</v>
      </c>
    </row>
    <row r="2694" spans="1:18" hidden="1" x14ac:dyDescent="0.25">
      <c r="A2694" t="s">
        <v>8826</v>
      </c>
      <c r="B2694" t="s">
        <v>16</v>
      </c>
      <c r="C2694" t="s">
        <v>25</v>
      </c>
      <c r="D2694">
        <v>1995</v>
      </c>
      <c r="E2694" t="s">
        <v>8579</v>
      </c>
      <c r="F2694">
        <v>7.1</v>
      </c>
      <c r="G2694" s="1">
        <v>5700</v>
      </c>
      <c r="H2694" t="s">
        <v>5928</v>
      </c>
      <c r="I2694" t="s">
        <v>8827</v>
      </c>
      <c r="J2694" t="s">
        <v>8828</v>
      </c>
      <c r="K2694" t="s">
        <v>453</v>
      </c>
      <c r="M2694" s="1">
        <v>1320043</v>
      </c>
      <c r="N2694" t="s">
        <v>3181</v>
      </c>
      <c r="O2694">
        <v>118</v>
      </c>
      <c r="P2694" s="6" t="str">
        <f>_xlfn.XLOOKUP(movie3[[#This Row],[year]],inflation!E$2:E$225,inflation!F$2:F$225,,0)</f>
        <v>457.9</v>
      </c>
      <c r="Q2694" s="2">
        <f>movie3[[#This Row],[gross]] * (inflation!B$226 / movie3[[#This Row],[CPI of Released Year]])</f>
        <v>2639509.4361214242</v>
      </c>
      <c r="R2694" s="2">
        <f>movie3[[#This Row],[gross]]-movie3[[#This Row],[budget]]</f>
        <v>1320043</v>
      </c>
    </row>
    <row r="2695" spans="1:18" hidden="1" x14ac:dyDescent="0.25">
      <c r="A2695" t="s">
        <v>8464</v>
      </c>
      <c r="B2695" t="s">
        <v>33</v>
      </c>
      <c r="C2695" t="s">
        <v>25</v>
      </c>
      <c r="D2695">
        <v>1995</v>
      </c>
      <c r="E2695" t="s">
        <v>8446</v>
      </c>
      <c r="F2695">
        <v>7</v>
      </c>
      <c r="G2695" s="1">
        <v>318000</v>
      </c>
      <c r="H2695" t="s">
        <v>5099</v>
      </c>
      <c r="I2695" t="s">
        <v>8465</v>
      </c>
      <c r="J2695" t="s">
        <v>97</v>
      </c>
      <c r="K2695" t="s">
        <v>30</v>
      </c>
      <c r="L2695" s="1">
        <v>65000000</v>
      </c>
      <c r="M2695" s="1">
        <v>262821940</v>
      </c>
      <c r="N2695" t="s">
        <v>2102</v>
      </c>
      <c r="O2695">
        <v>104</v>
      </c>
      <c r="P2695" s="6" t="str">
        <f>_xlfn.XLOOKUP(movie3[[#This Row],[year]],inflation!E$2:E$225,inflation!F$2:F$225,,0)</f>
        <v>457.9</v>
      </c>
      <c r="Q2695" s="2">
        <f>movie3[[#This Row],[gross]] * (inflation!B$226 / movie3[[#This Row],[CPI of Released Year]])</f>
        <v>525529085.52959162</v>
      </c>
      <c r="R2695" s="2">
        <f>movie3[[#This Row],[gross]]-movie3[[#This Row],[budget]]</f>
        <v>197821940</v>
      </c>
    </row>
    <row r="2696" spans="1:18" hidden="1" x14ac:dyDescent="0.25">
      <c r="A2696" t="s">
        <v>8737</v>
      </c>
      <c r="B2696" t="s">
        <v>16</v>
      </c>
      <c r="C2696" t="s">
        <v>41</v>
      </c>
      <c r="D2696">
        <v>1995</v>
      </c>
      <c r="E2696" t="s">
        <v>8646</v>
      </c>
      <c r="F2696">
        <v>7</v>
      </c>
      <c r="G2696" s="1">
        <v>39000</v>
      </c>
      <c r="H2696" t="s">
        <v>289</v>
      </c>
      <c r="I2696" t="s">
        <v>289</v>
      </c>
      <c r="J2696" t="s">
        <v>289</v>
      </c>
      <c r="K2696" t="s">
        <v>30</v>
      </c>
      <c r="L2696" s="1">
        <v>15000000</v>
      </c>
      <c r="M2696" s="1">
        <v>6468498</v>
      </c>
      <c r="N2696" t="s">
        <v>8738</v>
      </c>
      <c r="O2696">
        <v>95</v>
      </c>
      <c r="P2696" s="6" t="str">
        <f>_xlfn.XLOOKUP(movie3[[#This Row],[year]],inflation!E$2:E$225,inflation!F$2:F$225,,0)</f>
        <v>457.9</v>
      </c>
      <c r="Q2696" s="2">
        <f>movie3[[#This Row],[gross]] * (inflation!B$226 / movie3[[#This Row],[CPI of Released Year]])</f>
        <v>12934170.711509064</v>
      </c>
      <c r="R2696" s="2">
        <f>movie3[[#This Row],[gross]]-movie3[[#This Row],[budget]]</f>
        <v>-8531502</v>
      </c>
    </row>
    <row r="2697" spans="1:18" hidden="1" x14ac:dyDescent="0.25">
      <c r="A2697" t="s">
        <v>8862</v>
      </c>
      <c r="B2697" t="s">
        <v>33</v>
      </c>
      <c r="C2697" t="s">
        <v>25</v>
      </c>
      <c r="D2697">
        <v>1995</v>
      </c>
      <c r="E2697" t="s">
        <v>8549</v>
      </c>
      <c r="F2697">
        <v>7</v>
      </c>
      <c r="G2697" s="1">
        <v>5000</v>
      </c>
      <c r="H2697" t="s">
        <v>4001</v>
      </c>
      <c r="I2697" t="s">
        <v>4001</v>
      </c>
      <c r="J2697" t="s">
        <v>1491</v>
      </c>
      <c r="K2697" t="s">
        <v>30</v>
      </c>
      <c r="M2697" s="1">
        <v>7024389</v>
      </c>
      <c r="N2697" t="s">
        <v>4152</v>
      </c>
      <c r="O2697">
        <v>118</v>
      </c>
      <c r="P2697" s="6" t="str">
        <f>_xlfn.XLOOKUP(movie3[[#This Row],[year]],inflation!E$2:E$225,inflation!F$2:F$225,,0)</f>
        <v>457.9</v>
      </c>
      <c r="Q2697" s="2">
        <f>movie3[[#This Row],[gross]] * (inflation!B$226 / movie3[[#This Row],[CPI of Released Year]])</f>
        <v>14045709.911334353</v>
      </c>
      <c r="R2697" s="2">
        <f>movie3[[#This Row],[gross]]-movie3[[#This Row],[budget]]</f>
        <v>7024389</v>
      </c>
    </row>
    <row r="2698" spans="1:18" hidden="1" x14ac:dyDescent="0.25">
      <c r="A2698" t="s">
        <v>8868</v>
      </c>
      <c r="B2698" t="s">
        <v>16</v>
      </c>
      <c r="C2698" t="s">
        <v>41</v>
      </c>
      <c r="D2698">
        <v>1995</v>
      </c>
      <c r="E2698" t="s">
        <v>7959</v>
      </c>
      <c r="F2698">
        <v>7</v>
      </c>
      <c r="G2698" s="1">
        <v>11000</v>
      </c>
      <c r="H2698" t="s">
        <v>3475</v>
      </c>
      <c r="I2698" t="s">
        <v>3475</v>
      </c>
      <c r="J2698" t="s">
        <v>8869</v>
      </c>
      <c r="K2698" t="s">
        <v>1112</v>
      </c>
      <c r="M2698" s="1">
        <v>1104622</v>
      </c>
      <c r="N2698" t="s">
        <v>7422</v>
      </c>
      <c r="O2698">
        <v>103</v>
      </c>
      <c r="P2698" s="6" t="str">
        <f>_xlfn.XLOOKUP(movie3[[#This Row],[year]],inflation!E$2:E$225,inflation!F$2:F$225,,0)</f>
        <v>457.9</v>
      </c>
      <c r="Q2698" s="2">
        <f>movie3[[#This Row],[gross]] * (inflation!B$226 / movie3[[#This Row],[CPI of Released Year]])</f>
        <v>2208761.5269709546</v>
      </c>
      <c r="R2698" s="2">
        <f>movie3[[#This Row],[gross]]-movie3[[#This Row],[budget]]</f>
        <v>1104622</v>
      </c>
    </row>
    <row r="2699" spans="1:18" hidden="1" x14ac:dyDescent="0.25">
      <c r="A2699" t="s">
        <v>1582</v>
      </c>
      <c r="B2699" t="s">
        <v>16</v>
      </c>
      <c r="C2699" t="s">
        <v>34</v>
      </c>
      <c r="D2699">
        <v>1995</v>
      </c>
      <c r="E2699" t="s">
        <v>7768</v>
      </c>
      <c r="F2699">
        <v>6.9</v>
      </c>
      <c r="G2699" s="1">
        <v>247000</v>
      </c>
      <c r="H2699" t="s">
        <v>8514</v>
      </c>
      <c r="I2699" t="s">
        <v>3521</v>
      </c>
      <c r="J2699" t="s">
        <v>7640</v>
      </c>
      <c r="K2699" t="s">
        <v>30</v>
      </c>
      <c r="L2699" s="1">
        <v>19000000</v>
      </c>
      <c r="M2699" s="1">
        <v>141407024</v>
      </c>
      <c r="N2699" t="s">
        <v>2386</v>
      </c>
      <c r="O2699">
        <v>119</v>
      </c>
      <c r="P2699" s="6" t="str">
        <f>_xlfn.XLOOKUP(movie3[[#This Row],[year]],inflation!E$2:E$225,inflation!F$2:F$225,,0)</f>
        <v>457.9</v>
      </c>
      <c r="Q2699" s="2">
        <f>movie3[[#This Row],[gross]] * (inflation!B$226 / movie3[[#This Row],[CPI of Released Year]])</f>
        <v>282752284.7224285</v>
      </c>
      <c r="R2699" s="2">
        <f>movie3[[#This Row],[gross]]-movie3[[#This Row],[budget]]</f>
        <v>122407024</v>
      </c>
    </row>
    <row r="2700" spans="1:18" hidden="1" x14ac:dyDescent="0.25">
      <c r="A2700" t="s">
        <v>8568</v>
      </c>
      <c r="B2700" t="s">
        <v>337</v>
      </c>
      <c r="C2700" t="s">
        <v>390</v>
      </c>
      <c r="D2700">
        <v>1995</v>
      </c>
      <c r="E2700" t="s">
        <v>7768</v>
      </c>
      <c r="F2700">
        <v>6.9</v>
      </c>
      <c r="G2700" s="1">
        <v>48000</v>
      </c>
      <c r="H2700" t="s">
        <v>8569</v>
      </c>
      <c r="I2700" t="s">
        <v>8570</v>
      </c>
      <c r="J2700" t="s">
        <v>8571</v>
      </c>
      <c r="K2700" t="s">
        <v>30</v>
      </c>
      <c r="L2700" s="1">
        <v>18000000</v>
      </c>
      <c r="M2700" s="1">
        <v>35348597</v>
      </c>
      <c r="N2700" t="s">
        <v>1725</v>
      </c>
      <c r="O2700">
        <v>78</v>
      </c>
      <c r="P2700" s="6" t="str">
        <f>_xlfn.XLOOKUP(movie3[[#This Row],[year]],inflation!E$2:E$225,inflation!F$2:F$225,,0)</f>
        <v>457.9</v>
      </c>
      <c r="Q2700" s="2">
        <f>movie3[[#This Row],[gross]] * (inflation!B$226 / movie3[[#This Row],[CPI of Released Year]])</f>
        <v>70681754.560384363</v>
      </c>
      <c r="R2700" s="2">
        <f>movie3[[#This Row],[gross]]-movie3[[#This Row],[budget]]</f>
        <v>17348597</v>
      </c>
    </row>
    <row r="2701" spans="1:18" hidden="1" x14ac:dyDescent="0.25">
      <c r="A2701" t="s">
        <v>8594</v>
      </c>
      <c r="B2701" t="s">
        <v>16</v>
      </c>
      <c r="C2701" t="s">
        <v>41</v>
      </c>
      <c r="D2701">
        <v>1995</v>
      </c>
      <c r="E2701" t="s">
        <v>8488</v>
      </c>
      <c r="F2701">
        <v>6.9</v>
      </c>
      <c r="G2701" s="1">
        <v>78000</v>
      </c>
      <c r="H2701" t="s">
        <v>6232</v>
      </c>
      <c r="I2701" t="s">
        <v>2951</v>
      </c>
      <c r="J2701" t="s">
        <v>73</v>
      </c>
      <c r="K2701" t="s">
        <v>30</v>
      </c>
      <c r="L2701" s="1">
        <v>30250000</v>
      </c>
      <c r="M2701" s="1">
        <v>115101622</v>
      </c>
      <c r="N2701" t="s">
        <v>118</v>
      </c>
      <c r="O2701">
        <v>105</v>
      </c>
      <c r="P2701" s="6" t="str">
        <f>_xlfn.XLOOKUP(movie3[[#This Row],[year]],inflation!E$2:E$225,inflation!F$2:F$225,,0)</f>
        <v>457.9</v>
      </c>
      <c r="Q2701" s="2">
        <f>movie3[[#This Row],[gross]] * (inflation!B$226 / movie3[[#This Row],[CPI of Released Year]])</f>
        <v>230152970.30618039</v>
      </c>
      <c r="R2701" s="2">
        <f>movie3[[#This Row],[gross]]-movie3[[#This Row],[budget]]</f>
        <v>84851622</v>
      </c>
    </row>
    <row r="2702" spans="1:18" hidden="1" x14ac:dyDescent="0.25">
      <c r="A2702" t="s">
        <v>8671</v>
      </c>
      <c r="B2702" t="s">
        <v>16</v>
      </c>
      <c r="C2702" t="s">
        <v>25</v>
      </c>
      <c r="D2702">
        <v>1995</v>
      </c>
      <c r="E2702" t="s">
        <v>8672</v>
      </c>
      <c r="F2702">
        <v>6.9</v>
      </c>
      <c r="G2702" s="1">
        <v>41000</v>
      </c>
      <c r="H2702" t="s">
        <v>5271</v>
      </c>
      <c r="I2702" t="s">
        <v>8673</v>
      </c>
      <c r="J2702" t="s">
        <v>5713</v>
      </c>
      <c r="K2702" t="s">
        <v>22</v>
      </c>
      <c r="L2702" s="1">
        <v>28000000</v>
      </c>
      <c r="M2702" s="1">
        <v>31596911</v>
      </c>
      <c r="N2702" t="s">
        <v>80</v>
      </c>
      <c r="O2702">
        <v>139</v>
      </c>
      <c r="P2702" s="6" t="str">
        <f>_xlfn.XLOOKUP(movie3[[#This Row],[year]],inflation!E$2:E$225,inflation!F$2:F$225,,0)</f>
        <v>457.9</v>
      </c>
      <c r="Q2702" s="2">
        <f>movie3[[#This Row],[gross]] * (inflation!B$226 / movie3[[#This Row],[CPI of Released Year]])</f>
        <v>63180021.2089976</v>
      </c>
      <c r="R2702" s="2">
        <f>movie3[[#This Row],[gross]]-movie3[[#This Row],[budget]]</f>
        <v>3596911</v>
      </c>
    </row>
    <row r="2703" spans="1:18" hidden="1" x14ac:dyDescent="0.25">
      <c r="A2703" t="s">
        <v>8674</v>
      </c>
      <c r="B2703" t="s">
        <v>16</v>
      </c>
      <c r="C2703" t="s">
        <v>34</v>
      </c>
      <c r="D2703">
        <v>1995</v>
      </c>
      <c r="E2703" t="s">
        <v>8579</v>
      </c>
      <c r="F2703">
        <v>6.9</v>
      </c>
      <c r="G2703" s="1">
        <v>21000</v>
      </c>
      <c r="H2703" t="s">
        <v>7451</v>
      </c>
      <c r="I2703" t="s">
        <v>7452</v>
      </c>
      <c r="J2703" t="s">
        <v>8419</v>
      </c>
      <c r="K2703" t="s">
        <v>30</v>
      </c>
      <c r="L2703" s="1">
        <v>10000000</v>
      </c>
      <c r="M2703" s="1">
        <v>24147179</v>
      </c>
      <c r="N2703" t="s">
        <v>8003</v>
      </c>
      <c r="O2703">
        <v>119</v>
      </c>
      <c r="P2703" s="6" t="str">
        <f>_xlfn.XLOOKUP(movie3[[#This Row],[year]],inflation!E$2:E$225,inflation!F$2:F$225,,0)</f>
        <v>457.9</v>
      </c>
      <c r="Q2703" s="2">
        <f>movie3[[#This Row],[gross]] * (inflation!B$226 / movie3[[#This Row],[CPI of Released Year]])</f>
        <v>48283811.077527851</v>
      </c>
      <c r="R2703" s="2">
        <f>movie3[[#This Row],[gross]]-movie3[[#This Row],[budget]]</f>
        <v>14147179</v>
      </c>
    </row>
    <row r="2704" spans="1:18" hidden="1" x14ac:dyDescent="0.25">
      <c r="A2704" t="s">
        <v>8796</v>
      </c>
      <c r="B2704" t="s">
        <v>16</v>
      </c>
      <c r="C2704" t="s">
        <v>17</v>
      </c>
      <c r="D2704">
        <v>1995</v>
      </c>
      <c r="E2704" t="s">
        <v>8641</v>
      </c>
      <c r="F2704">
        <v>6.9</v>
      </c>
      <c r="G2704" s="1">
        <v>9200</v>
      </c>
      <c r="H2704" t="s">
        <v>8797</v>
      </c>
      <c r="I2704" t="s">
        <v>8797</v>
      </c>
      <c r="J2704" t="s">
        <v>4729</v>
      </c>
      <c r="K2704" t="s">
        <v>30</v>
      </c>
      <c r="L2704" s="1">
        <v>11000000</v>
      </c>
      <c r="M2704" s="1">
        <v>2844379</v>
      </c>
      <c r="N2704" t="s">
        <v>5112</v>
      </c>
      <c r="O2704">
        <v>123</v>
      </c>
      <c r="P2704" s="6" t="str">
        <f>_xlfn.XLOOKUP(movie3[[#This Row],[year]],inflation!E$2:E$225,inflation!F$2:F$225,,0)</f>
        <v>457.9</v>
      </c>
      <c r="Q2704" s="2">
        <f>movie3[[#This Row],[gross]] * (inflation!B$226 / movie3[[#This Row],[CPI of Released Year]])</f>
        <v>5687515.6418431979</v>
      </c>
      <c r="R2704" s="2">
        <f>movie3[[#This Row],[gross]]-movie3[[#This Row],[budget]]</f>
        <v>-8155621</v>
      </c>
    </row>
    <row r="2705" spans="1:18" hidden="1" x14ac:dyDescent="0.25">
      <c r="A2705" t="s">
        <v>8801</v>
      </c>
      <c r="B2705" t="s">
        <v>16</v>
      </c>
      <c r="C2705" t="s">
        <v>104</v>
      </c>
      <c r="D2705">
        <v>1995</v>
      </c>
      <c r="E2705" t="s">
        <v>8802</v>
      </c>
      <c r="F2705">
        <v>6.9</v>
      </c>
      <c r="G2705" s="1">
        <v>21000</v>
      </c>
      <c r="H2705" t="s">
        <v>3430</v>
      </c>
      <c r="I2705" t="s">
        <v>5247</v>
      </c>
      <c r="J2705" t="s">
        <v>6779</v>
      </c>
      <c r="K2705" t="s">
        <v>30</v>
      </c>
      <c r="L2705" s="1">
        <v>25000000</v>
      </c>
      <c r="M2705" s="1">
        <v>13071518</v>
      </c>
      <c r="N2705" t="s">
        <v>61</v>
      </c>
      <c r="O2705">
        <v>128</v>
      </c>
      <c r="P2705" s="6" t="str">
        <f>_xlfn.XLOOKUP(movie3[[#This Row],[year]],inflation!E$2:E$225,inflation!F$2:F$225,,0)</f>
        <v>457.9</v>
      </c>
      <c r="Q2705" s="2">
        <f>movie3[[#This Row],[gross]] * (inflation!B$226 / movie3[[#This Row],[CPI of Released Year]])</f>
        <v>26137326.666957851</v>
      </c>
      <c r="R2705" s="2">
        <f>movie3[[#This Row],[gross]]-movie3[[#This Row],[budget]]</f>
        <v>-11928482</v>
      </c>
    </row>
    <row r="2706" spans="1:18" hidden="1" x14ac:dyDescent="0.25">
      <c r="A2706" t="s">
        <v>8948</v>
      </c>
      <c r="B2706" t="s">
        <v>8585</v>
      </c>
      <c r="C2706" t="s">
        <v>17</v>
      </c>
      <c r="D2706">
        <v>1995</v>
      </c>
      <c r="E2706" t="s">
        <v>8949</v>
      </c>
      <c r="F2706">
        <v>6.9</v>
      </c>
      <c r="G2706" s="1">
        <v>1500</v>
      </c>
      <c r="H2706" t="s">
        <v>8950</v>
      </c>
      <c r="I2706" t="s">
        <v>8951</v>
      </c>
      <c r="J2706" t="s">
        <v>8952</v>
      </c>
      <c r="K2706" t="s">
        <v>453</v>
      </c>
      <c r="M2706" s="1">
        <v>230049</v>
      </c>
      <c r="N2706" t="s">
        <v>5584</v>
      </c>
      <c r="O2706">
        <v>90</v>
      </c>
      <c r="P2706" s="6" t="str">
        <f>_xlfn.XLOOKUP(movie3[[#This Row],[year]],inflation!E$2:E$225,inflation!F$2:F$225,,0)</f>
        <v>457.9</v>
      </c>
      <c r="Q2706" s="2">
        <f>movie3[[#This Row],[gross]] * (inflation!B$226 / movie3[[#This Row],[CPI of Released Year]])</f>
        <v>459997.51998252899</v>
      </c>
      <c r="R2706" s="2">
        <f>movie3[[#This Row],[gross]]-movie3[[#This Row],[budget]]</f>
        <v>230049</v>
      </c>
    </row>
    <row r="2707" spans="1:18" hidden="1" x14ac:dyDescent="0.25">
      <c r="A2707" t="s">
        <v>8447</v>
      </c>
      <c r="B2707" t="s">
        <v>2000</v>
      </c>
      <c r="C2707" t="s">
        <v>41</v>
      </c>
      <c r="D2707">
        <v>1995</v>
      </c>
      <c r="E2707" t="s">
        <v>8448</v>
      </c>
      <c r="F2707">
        <v>6.8</v>
      </c>
      <c r="G2707" s="1">
        <v>193000</v>
      </c>
      <c r="H2707" t="s">
        <v>986</v>
      </c>
      <c r="I2707" t="s">
        <v>986</v>
      </c>
      <c r="J2707" t="s">
        <v>8449</v>
      </c>
      <c r="K2707" t="s">
        <v>30</v>
      </c>
      <c r="L2707" s="1">
        <v>12000000</v>
      </c>
      <c r="M2707" s="1">
        <v>56631572</v>
      </c>
      <c r="N2707" t="s">
        <v>44</v>
      </c>
      <c r="O2707">
        <v>97</v>
      </c>
      <c r="P2707" s="6" t="str">
        <f>_xlfn.XLOOKUP(movie3[[#This Row],[year]],inflation!E$2:E$225,inflation!F$2:F$225,,0)</f>
        <v>457.9</v>
      </c>
      <c r="Q2707" s="2">
        <f>movie3[[#This Row],[gross]] * (inflation!B$226 / movie3[[#This Row],[CPI of Released Year]])</f>
        <v>113238408.65516488</v>
      </c>
      <c r="R2707" s="2">
        <f>movie3[[#This Row],[gross]]-movie3[[#This Row],[budget]]</f>
        <v>44631572</v>
      </c>
    </row>
    <row r="2708" spans="1:18" hidden="1" x14ac:dyDescent="0.25">
      <c r="A2708" t="s">
        <v>8531</v>
      </c>
      <c r="B2708" t="s">
        <v>16</v>
      </c>
      <c r="C2708" t="s">
        <v>41</v>
      </c>
      <c r="D2708">
        <v>1995</v>
      </c>
      <c r="E2708" t="s">
        <v>8532</v>
      </c>
      <c r="F2708">
        <v>6.8</v>
      </c>
      <c r="G2708" s="1">
        <v>100000</v>
      </c>
      <c r="H2708" t="s">
        <v>609</v>
      </c>
      <c r="I2708" t="s">
        <v>7189</v>
      </c>
      <c r="J2708" t="s">
        <v>6094</v>
      </c>
      <c r="K2708" t="s">
        <v>30</v>
      </c>
      <c r="L2708" s="1">
        <v>4000000</v>
      </c>
      <c r="M2708" s="1">
        <v>4257354</v>
      </c>
      <c r="N2708" t="s">
        <v>3746</v>
      </c>
      <c r="O2708">
        <v>98</v>
      </c>
      <c r="P2708" s="6" t="str">
        <f>_xlfn.XLOOKUP(movie3[[#This Row],[year]],inflation!E$2:E$225,inflation!F$2:F$225,,0)</f>
        <v>457.9</v>
      </c>
      <c r="Q2708" s="2">
        <f>movie3[[#This Row],[gross]] * (inflation!B$226 / movie3[[#This Row],[CPI of Released Year]])</f>
        <v>8512848.4874426741</v>
      </c>
      <c r="R2708" s="2">
        <f>movie3[[#This Row],[gross]]-movie3[[#This Row],[budget]]</f>
        <v>257354</v>
      </c>
    </row>
    <row r="2709" spans="1:18" hidden="1" x14ac:dyDescent="0.25">
      <c r="A2709" t="s">
        <v>8560</v>
      </c>
      <c r="B2709" t="s">
        <v>2000</v>
      </c>
      <c r="C2709" t="s">
        <v>41</v>
      </c>
      <c r="D2709">
        <v>1995</v>
      </c>
      <c r="E2709" t="s">
        <v>8488</v>
      </c>
      <c r="F2709">
        <v>6.8</v>
      </c>
      <c r="G2709" s="1">
        <v>28000</v>
      </c>
      <c r="H2709" t="s">
        <v>8561</v>
      </c>
      <c r="I2709" t="s">
        <v>8562</v>
      </c>
      <c r="J2709" t="s">
        <v>8563</v>
      </c>
      <c r="K2709" t="s">
        <v>30</v>
      </c>
      <c r="M2709" s="1">
        <v>37591674</v>
      </c>
      <c r="N2709" t="s">
        <v>2027</v>
      </c>
      <c r="O2709">
        <v>100</v>
      </c>
      <c r="P2709" s="6" t="str">
        <f>_xlfn.XLOOKUP(movie3[[#This Row],[year]],inflation!E$2:E$225,inflation!F$2:F$225,,0)</f>
        <v>457.9</v>
      </c>
      <c r="Q2709" s="2">
        <f>movie3[[#This Row],[gross]] * (inflation!B$226 / movie3[[#This Row],[CPI of Released Year]])</f>
        <v>75166928.83686395</v>
      </c>
      <c r="R2709" s="2">
        <f>movie3[[#This Row],[gross]]-movie3[[#This Row],[budget]]</f>
        <v>37591674</v>
      </c>
    </row>
    <row r="2710" spans="1:18" hidden="1" x14ac:dyDescent="0.25">
      <c r="A2710" t="s">
        <v>8578</v>
      </c>
      <c r="B2710" t="s">
        <v>16</v>
      </c>
      <c r="C2710" t="s">
        <v>41</v>
      </c>
      <c r="D2710">
        <v>1995</v>
      </c>
      <c r="E2710" t="s">
        <v>8579</v>
      </c>
      <c r="F2710">
        <v>6.8</v>
      </c>
      <c r="G2710" s="1">
        <v>45000</v>
      </c>
      <c r="H2710" t="s">
        <v>5228</v>
      </c>
      <c r="I2710" t="s">
        <v>8580</v>
      </c>
      <c r="J2710" t="s">
        <v>5214</v>
      </c>
      <c r="K2710" t="s">
        <v>30</v>
      </c>
      <c r="L2710" s="1">
        <v>20000000</v>
      </c>
      <c r="M2710" s="1">
        <v>21284514</v>
      </c>
      <c r="N2710" t="s">
        <v>31</v>
      </c>
      <c r="O2710">
        <v>106</v>
      </c>
      <c r="P2710" s="6" t="str">
        <f>_xlfn.XLOOKUP(movie3[[#This Row],[year]],inflation!E$2:E$225,inflation!F$2:F$225,,0)</f>
        <v>457.9</v>
      </c>
      <c r="Q2710" s="2">
        <f>movie3[[#This Row],[gross]] * (inflation!B$226 / movie3[[#This Row],[CPI of Released Year]])</f>
        <v>42559731.422581352</v>
      </c>
      <c r="R2710" s="2">
        <f>movie3[[#This Row],[gross]]-movie3[[#This Row],[budget]]</f>
        <v>1284514</v>
      </c>
    </row>
    <row r="2711" spans="1:18" hidden="1" x14ac:dyDescent="0.25">
      <c r="A2711" t="s">
        <v>8598</v>
      </c>
      <c r="B2711" t="s">
        <v>337</v>
      </c>
      <c r="C2711" t="s">
        <v>41</v>
      </c>
      <c r="D2711">
        <v>1995</v>
      </c>
      <c r="E2711" t="s">
        <v>7133</v>
      </c>
      <c r="F2711">
        <v>6.8</v>
      </c>
      <c r="G2711" s="1">
        <v>119000</v>
      </c>
      <c r="H2711" t="s">
        <v>8599</v>
      </c>
      <c r="I2711" t="s">
        <v>8600</v>
      </c>
      <c r="J2711" t="s">
        <v>8601</v>
      </c>
      <c r="K2711" t="s">
        <v>248</v>
      </c>
      <c r="L2711" s="1">
        <v>30000000</v>
      </c>
      <c r="M2711" s="1">
        <v>254134910</v>
      </c>
      <c r="N2711" t="s">
        <v>61</v>
      </c>
      <c r="O2711">
        <v>91</v>
      </c>
      <c r="P2711" s="6" t="str">
        <f>_xlfn.XLOOKUP(movie3[[#This Row],[year]],inflation!E$2:E$225,inflation!F$2:F$225,,0)</f>
        <v>457.9</v>
      </c>
      <c r="Q2711" s="2">
        <f>movie3[[#This Row],[gross]] * (inflation!B$226 / movie3[[#This Row],[CPI of Released Year]])</f>
        <v>508158819.8209216</v>
      </c>
      <c r="R2711" s="2">
        <f>movie3[[#This Row],[gross]]-movie3[[#This Row],[budget]]</f>
        <v>224134910</v>
      </c>
    </row>
    <row r="2712" spans="1:18" hidden="1" x14ac:dyDescent="0.25">
      <c r="A2712" t="s">
        <v>8635</v>
      </c>
      <c r="B2712" t="s">
        <v>2000</v>
      </c>
      <c r="C2712" t="s">
        <v>41</v>
      </c>
      <c r="D2712">
        <v>1995</v>
      </c>
      <c r="E2712" t="s">
        <v>8523</v>
      </c>
      <c r="F2712">
        <v>6.8</v>
      </c>
      <c r="G2712" s="1">
        <v>54000</v>
      </c>
      <c r="H2712" t="s">
        <v>2069</v>
      </c>
      <c r="I2712" t="s">
        <v>6798</v>
      </c>
      <c r="J2712" t="s">
        <v>1820</v>
      </c>
      <c r="K2712" t="s">
        <v>30</v>
      </c>
      <c r="L2712" s="1">
        <v>62000000</v>
      </c>
      <c r="M2712" s="1">
        <v>107879496</v>
      </c>
      <c r="N2712" t="s">
        <v>61</v>
      </c>
      <c r="O2712">
        <v>114</v>
      </c>
      <c r="P2712" s="6" t="str">
        <f>_xlfn.XLOOKUP(movie3[[#This Row],[year]],inflation!E$2:E$225,inflation!F$2:F$225,,0)</f>
        <v>457.9</v>
      </c>
      <c r="Q2712" s="2">
        <f>movie3[[#This Row],[gross]] * (inflation!B$226 / movie3[[#This Row],[CPI of Released Year]])</f>
        <v>215711872.76173839</v>
      </c>
      <c r="R2712" s="2">
        <f>movie3[[#This Row],[gross]]-movie3[[#This Row],[budget]]</f>
        <v>45879496</v>
      </c>
    </row>
    <row r="2713" spans="1:18" hidden="1" x14ac:dyDescent="0.25">
      <c r="A2713" t="s">
        <v>8690</v>
      </c>
      <c r="B2713" t="s">
        <v>16</v>
      </c>
      <c r="C2713" t="s">
        <v>34</v>
      </c>
      <c r="D2713">
        <v>1995</v>
      </c>
      <c r="E2713" t="s">
        <v>8541</v>
      </c>
      <c r="F2713">
        <v>6.8</v>
      </c>
      <c r="G2713" s="1">
        <v>40000</v>
      </c>
      <c r="H2713" t="s">
        <v>7058</v>
      </c>
      <c r="I2713" t="s">
        <v>7059</v>
      </c>
      <c r="J2713" t="s">
        <v>2754</v>
      </c>
      <c r="K2713" t="s">
        <v>492</v>
      </c>
      <c r="L2713" s="1">
        <v>7500000</v>
      </c>
      <c r="M2713" s="1">
        <v>32392047</v>
      </c>
      <c r="N2713" t="s">
        <v>555</v>
      </c>
      <c r="O2713">
        <v>87</v>
      </c>
      <c r="P2713" s="6" t="str">
        <f>_xlfn.XLOOKUP(movie3[[#This Row],[year]],inflation!E$2:E$225,inflation!F$2:F$225,,0)</f>
        <v>457.9</v>
      </c>
      <c r="Q2713" s="2">
        <f>movie3[[#This Row],[gross]] * (inflation!B$226 / movie3[[#This Row],[CPI of Released Year]])</f>
        <v>64769945.912207909</v>
      </c>
      <c r="R2713" s="2">
        <f>movie3[[#This Row],[gross]]-movie3[[#This Row],[budget]]</f>
        <v>24892047</v>
      </c>
    </row>
    <row r="2714" spans="1:18" hidden="1" x14ac:dyDescent="0.25">
      <c r="A2714" t="s">
        <v>8695</v>
      </c>
      <c r="B2714" t="s">
        <v>16</v>
      </c>
      <c r="C2714" t="s">
        <v>41</v>
      </c>
      <c r="D2714">
        <v>1995</v>
      </c>
      <c r="E2714" t="s">
        <v>8579</v>
      </c>
      <c r="F2714">
        <v>6.8</v>
      </c>
      <c r="G2714" s="1">
        <v>13000</v>
      </c>
      <c r="H2714" t="s">
        <v>8696</v>
      </c>
      <c r="I2714" t="s">
        <v>8696</v>
      </c>
      <c r="J2714" t="s">
        <v>8697</v>
      </c>
      <c r="K2714" t="s">
        <v>30</v>
      </c>
      <c r="M2714" s="1">
        <v>718490</v>
      </c>
      <c r="N2714" t="s">
        <v>7521</v>
      </c>
      <c r="O2714">
        <v>96</v>
      </c>
      <c r="P2714" s="6" t="str">
        <f>_xlfn.XLOOKUP(movie3[[#This Row],[year]],inflation!E$2:E$225,inflation!F$2:F$225,,0)</f>
        <v>457.9</v>
      </c>
      <c r="Q2714" s="2">
        <f>movie3[[#This Row],[gross]] * (inflation!B$226 / movie3[[#This Row],[CPI of Released Year]])</f>
        <v>1436666.1803887312</v>
      </c>
      <c r="R2714" s="2">
        <f>movie3[[#This Row],[gross]]-movie3[[#This Row],[budget]]</f>
        <v>718490</v>
      </c>
    </row>
    <row r="2715" spans="1:18" hidden="1" x14ac:dyDescent="0.25">
      <c r="A2715" t="s">
        <v>8761</v>
      </c>
      <c r="B2715" t="s">
        <v>16</v>
      </c>
      <c r="C2715" t="s">
        <v>104</v>
      </c>
      <c r="D2715">
        <v>1995</v>
      </c>
      <c r="E2715" t="s">
        <v>8712</v>
      </c>
      <c r="F2715">
        <v>6.8</v>
      </c>
      <c r="G2715" s="1">
        <v>27000</v>
      </c>
      <c r="H2715" t="s">
        <v>8762</v>
      </c>
      <c r="I2715" t="s">
        <v>8763</v>
      </c>
      <c r="J2715" t="s">
        <v>7061</v>
      </c>
      <c r="K2715" t="s">
        <v>30</v>
      </c>
      <c r="L2715" s="1">
        <v>7000000</v>
      </c>
      <c r="M2715" s="1">
        <v>529766</v>
      </c>
      <c r="N2715" t="s">
        <v>3746</v>
      </c>
      <c r="O2715">
        <v>115</v>
      </c>
      <c r="P2715" s="6" t="str">
        <f>_xlfn.XLOOKUP(movie3[[#This Row],[year]],inflation!E$2:E$225,inflation!F$2:F$225,,0)</f>
        <v>457.9</v>
      </c>
      <c r="Q2715" s="2">
        <f>movie3[[#This Row],[gross]] * (inflation!B$226 / movie3[[#This Row],[CPI of Released Year]])</f>
        <v>1059300.6106136711</v>
      </c>
      <c r="R2715" s="2">
        <f>movie3[[#This Row],[gross]]-movie3[[#This Row],[budget]]</f>
        <v>-6470234</v>
      </c>
    </row>
    <row r="2716" spans="1:18" hidden="1" x14ac:dyDescent="0.25">
      <c r="A2716" t="s">
        <v>8811</v>
      </c>
      <c r="B2716" t="s">
        <v>16</v>
      </c>
      <c r="C2716" t="s">
        <v>17</v>
      </c>
      <c r="D2716">
        <v>1995</v>
      </c>
      <c r="E2716" t="s">
        <v>8812</v>
      </c>
      <c r="F2716">
        <v>6.8</v>
      </c>
      <c r="G2716" s="1">
        <v>4500</v>
      </c>
      <c r="H2716" t="s">
        <v>8813</v>
      </c>
      <c r="I2716" t="s">
        <v>8813</v>
      </c>
      <c r="J2716" t="s">
        <v>8814</v>
      </c>
      <c r="K2716" t="s">
        <v>30</v>
      </c>
      <c r="M2716" s="1">
        <v>941414</v>
      </c>
      <c r="N2716" t="s">
        <v>8815</v>
      </c>
      <c r="O2716">
        <v>105</v>
      </c>
      <c r="P2716" s="6" t="str">
        <f>_xlfn.XLOOKUP(movie3[[#This Row],[year]],inflation!E$2:E$225,inflation!F$2:F$225,,0)</f>
        <v>457.9</v>
      </c>
      <c r="Q2716" s="2">
        <f>movie3[[#This Row],[gross]] * (inflation!B$226 / movie3[[#This Row],[CPI of Released Year]])</f>
        <v>1882416.8124044552</v>
      </c>
      <c r="R2716" s="2">
        <f>movie3[[#This Row],[gross]]-movie3[[#This Row],[budget]]</f>
        <v>941414</v>
      </c>
    </row>
    <row r="2717" spans="1:18" hidden="1" x14ac:dyDescent="0.25">
      <c r="A2717" t="s">
        <v>8818</v>
      </c>
      <c r="B2717" t="s">
        <v>16</v>
      </c>
      <c r="C2717" t="s">
        <v>17</v>
      </c>
      <c r="D2717">
        <v>1995</v>
      </c>
      <c r="E2717" t="s">
        <v>8505</v>
      </c>
      <c r="F2717">
        <v>6.8</v>
      </c>
      <c r="G2717" s="1">
        <v>4400</v>
      </c>
      <c r="H2717" t="s">
        <v>8819</v>
      </c>
      <c r="I2717" t="s">
        <v>8820</v>
      </c>
      <c r="J2717" t="s">
        <v>8821</v>
      </c>
      <c r="K2717" t="s">
        <v>22</v>
      </c>
      <c r="L2717" s="1">
        <v>4997987</v>
      </c>
      <c r="M2717" s="1">
        <v>3414301</v>
      </c>
      <c r="N2717" t="s">
        <v>8822</v>
      </c>
      <c r="O2717">
        <v>116</v>
      </c>
      <c r="P2717" s="6" t="str">
        <f>_xlfn.XLOOKUP(movie3[[#This Row],[year]],inflation!E$2:E$225,inflation!F$2:F$225,,0)</f>
        <v>457.9</v>
      </c>
      <c r="Q2717" s="2">
        <f>movie3[[#This Row],[gross]] * (inflation!B$226 / movie3[[#This Row],[CPI of Released Year]])</f>
        <v>6827110.71325617</v>
      </c>
      <c r="R2717" s="2">
        <f>movie3[[#This Row],[gross]]-movie3[[#This Row],[budget]]</f>
        <v>-1583686</v>
      </c>
    </row>
    <row r="2718" spans="1:18" hidden="1" x14ac:dyDescent="0.25">
      <c r="A2718" t="s">
        <v>8849</v>
      </c>
      <c r="B2718" t="s">
        <v>16</v>
      </c>
      <c r="C2718" t="s">
        <v>41</v>
      </c>
      <c r="D2718">
        <v>1995</v>
      </c>
      <c r="E2718" t="s">
        <v>8850</v>
      </c>
      <c r="F2718">
        <v>6.8</v>
      </c>
      <c r="G2718" s="1">
        <v>14000</v>
      </c>
      <c r="H2718" t="s">
        <v>8851</v>
      </c>
      <c r="I2718" t="s">
        <v>8852</v>
      </c>
      <c r="J2718" t="s">
        <v>8853</v>
      </c>
      <c r="K2718" t="s">
        <v>30</v>
      </c>
      <c r="M2718" s="1">
        <v>459749</v>
      </c>
      <c r="N2718" t="s">
        <v>31</v>
      </c>
      <c r="O2718">
        <v>92</v>
      </c>
      <c r="P2718" s="6" t="str">
        <f>_xlfn.XLOOKUP(movie3[[#This Row],[year]],inflation!E$2:E$225,inflation!F$2:F$225,,0)</f>
        <v>457.9</v>
      </c>
      <c r="Q2718" s="2">
        <f>movie3[[#This Row],[gross]] * (inflation!B$226 / movie3[[#This Row],[CPI of Released Year]])</f>
        <v>919297.19240008737</v>
      </c>
      <c r="R2718" s="2">
        <f>movie3[[#This Row],[gross]]-movie3[[#This Row],[budget]]</f>
        <v>459749</v>
      </c>
    </row>
    <row r="2719" spans="1:18" hidden="1" x14ac:dyDescent="0.25">
      <c r="A2719" t="s">
        <v>8874</v>
      </c>
      <c r="B2719" t="s">
        <v>16</v>
      </c>
      <c r="C2719" t="s">
        <v>41</v>
      </c>
      <c r="D2719">
        <v>1995</v>
      </c>
      <c r="E2719" t="s">
        <v>8484</v>
      </c>
      <c r="F2719">
        <v>6.8</v>
      </c>
      <c r="G2719" s="1">
        <v>5900</v>
      </c>
      <c r="H2719" t="s">
        <v>8875</v>
      </c>
      <c r="I2719" t="s">
        <v>6818</v>
      </c>
      <c r="J2719" t="s">
        <v>8876</v>
      </c>
      <c r="K2719" t="s">
        <v>30</v>
      </c>
      <c r="M2719" s="1">
        <v>3487767</v>
      </c>
      <c r="N2719" t="s">
        <v>8877</v>
      </c>
      <c r="O2719">
        <v>92</v>
      </c>
      <c r="P2719" s="6" t="str">
        <f>_xlfn.XLOOKUP(movie3[[#This Row],[year]],inflation!E$2:E$225,inflation!F$2:F$225,,0)</f>
        <v>457.9</v>
      </c>
      <c r="Q2719" s="2">
        <f>movie3[[#This Row],[gross]] * (inflation!B$226 / movie3[[#This Row],[CPI of Released Year]])</f>
        <v>6974010.6250272989</v>
      </c>
      <c r="R2719" s="2">
        <f>movie3[[#This Row],[gross]]-movie3[[#This Row],[budget]]</f>
        <v>3487767</v>
      </c>
    </row>
    <row r="2720" spans="1:18" hidden="1" x14ac:dyDescent="0.25">
      <c r="A2720" t="s">
        <v>8533</v>
      </c>
      <c r="B2720" t="s">
        <v>2000</v>
      </c>
      <c r="C2720" t="s">
        <v>41</v>
      </c>
      <c r="D2720">
        <v>1995</v>
      </c>
      <c r="E2720" t="s">
        <v>8488</v>
      </c>
      <c r="F2720">
        <v>6.7</v>
      </c>
      <c r="G2720" s="1">
        <v>52000</v>
      </c>
      <c r="H2720" t="s">
        <v>5812</v>
      </c>
      <c r="I2720" t="s">
        <v>7594</v>
      </c>
      <c r="J2720" t="s">
        <v>6695</v>
      </c>
      <c r="K2720" t="s">
        <v>30</v>
      </c>
      <c r="M2720" s="1">
        <v>273188</v>
      </c>
      <c r="N2720" t="s">
        <v>8534</v>
      </c>
      <c r="O2720">
        <v>90</v>
      </c>
      <c r="P2720" s="6" t="str">
        <f>_xlfn.XLOOKUP(movie3[[#This Row],[year]],inflation!E$2:E$225,inflation!F$2:F$225,,0)</f>
        <v>457.9</v>
      </c>
      <c r="Q2720" s="2">
        <f>movie3[[#This Row],[gross]] * (inflation!B$226 / movie3[[#This Row],[CPI of Released Year]])</f>
        <v>546256.67787726584</v>
      </c>
      <c r="R2720" s="2">
        <f>movie3[[#This Row],[gross]]-movie3[[#This Row],[budget]]</f>
        <v>273188</v>
      </c>
    </row>
    <row r="2721" spans="1:18" hidden="1" x14ac:dyDescent="0.25">
      <c r="A2721" t="s">
        <v>8564</v>
      </c>
      <c r="B2721" t="s">
        <v>337</v>
      </c>
      <c r="C2721" t="s">
        <v>390</v>
      </c>
      <c r="D2721">
        <v>1995</v>
      </c>
      <c r="E2721" t="s">
        <v>8565</v>
      </c>
      <c r="F2721">
        <v>6.7</v>
      </c>
      <c r="G2721" s="1">
        <v>175000</v>
      </c>
      <c r="H2721" t="s">
        <v>8566</v>
      </c>
      <c r="I2721" t="s">
        <v>8567</v>
      </c>
      <c r="J2721" t="s">
        <v>536</v>
      </c>
      <c r="K2721" t="s">
        <v>30</v>
      </c>
      <c r="L2721" s="1">
        <v>55000000</v>
      </c>
      <c r="M2721" s="1">
        <v>346079773</v>
      </c>
      <c r="N2721" t="s">
        <v>1725</v>
      </c>
      <c r="O2721">
        <v>81</v>
      </c>
      <c r="P2721" s="6" t="str">
        <f>_xlfn.XLOOKUP(movie3[[#This Row],[year]],inflation!E$2:E$225,inflation!F$2:F$225,,0)</f>
        <v>457.9</v>
      </c>
      <c r="Q2721" s="2">
        <f>movie3[[#This Row],[gross]] * (inflation!B$226 / movie3[[#This Row],[CPI of Released Year]])</f>
        <v>692008386.45730507</v>
      </c>
      <c r="R2721" s="2">
        <f>movie3[[#This Row],[gross]]-movie3[[#This Row],[budget]]</f>
        <v>291079773</v>
      </c>
    </row>
    <row r="2722" spans="1:18" hidden="1" x14ac:dyDescent="0.25">
      <c r="A2722" t="s">
        <v>8591</v>
      </c>
      <c r="B2722" t="s">
        <v>33</v>
      </c>
      <c r="C2722" t="s">
        <v>41</v>
      </c>
      <c r="D2722">
        <v>1995</v>
      </c>
      <c r="E2722" t="s">
        <v>8363</v>
      </c>
      <c r="F2722">
        <v>6.7</v>
      </c>
      <c r="G2722" s="1">
        <v>95000</v>
      </c>
      <c r="H2722" t="s">
        <v>6948</v>
      </c>
      <c r="I2722" t="s">
        <v>8592</v>
      </c>
      <c r="J2722" t="s">
        <v>8593</v>
      </c>
      <c r="K2722" t="s">
        <v>30</v>
      </c>
      <c r="L2722" s="1">
        <v>17000000</v>
      </c>
      <c r="M2722" s="1">
        <v>182057016</v>
      </c>
      <c r="N2722" t="s">
        <v>5724</v>
      </c>
      <c r="O2722">
        <v>103</v>
      </c>
      <c r="P2722" s="6" t="str">
        <f>_xlfn.XLOOKUP(movie3[[#This Row],[year]],inflation!E$2:E$225,inflation!F$2:F$225,,0)</f>
        <v>457.9</v>
      </c>
      <c r="Q2722" s="2">
        <f>movie3[[#This Row],[gross]] * (inflation!B$226 / movie3[[#This Row],[CPI of Released Year]])</f>
        <v>364034513.75758904</v>
      </c>
      <c r="R2722" s="2">
        <f>movie3[[#This Row],[gross]]-movie3[[#This Row],[budget]]</f>
        <v>165057016</v>
      </c>
    </row>
    <row r="2723" spans="1:18" hidden="1" x14ac:dyDescent="0.25">
      <c r="A2723" t="s">
        <v>8667</v>
      </c>
      <c r="B2723" t="s">
        <v>2000</v>
      </c>
      <c r="C2723" t="s">
        <v>17</v>
      </c>
      <c r="D2723">
        <v>1995</v>
      </c>
      <c r="E2723" t="s">
        <v>8573</v>
      </c>
      <c r="F2723">
        <v>6.7</v>
      </c>
      <c r="G2723" s="1">
        <v>32000</v>
      </c>
      <c r="H2723" t="s">
        <v>7074</v>
      </c>
      <c r="I2723" t="s">
        <v>2009</v>
      </c>
      <c r="J2723" t="s">
        <v>5079</v>
      </c>
      <c r="K2723" t="s">
        <v>30</v>
      </c>
      <c r="L2723" s="1">
        <v>20000000</v>
      </c>
      <c r="M2723" s="1">
        <v>50008143</v>
      </c>
      <c r="N2723" t="s">
        <v>180</v>
      </c>
      <c r="O2723">
        <v>102</v>
      </c>
      <c r="P2723" s="6" t="str">
        <f>_xlfn.XLOOKUP(movie3[[#This Row],[year]],inflation!E$2:E$225,inflation!F$2:F$225,,0)</f>
        <v>457.9</v>
      </c>
      <c r="Q2723" s="2">
        <f>movie3[[#This Row],[gross]] * (inflation!B$226 / movie3[[#This Row],[CPI of Released Year]])</f>
        <v>99994443.6138895</v>
      </c>
      <c r="R2723" s="2">
        <f>movie3[[#This Row],[gross]]-movie3[[#This Row],[budget]]</f>
        <v>30008143</v>
      </c>
    </row>
    <row r="2724" spans="1:18" hidden="1" x14ac:dyDescent="0.25">
      <c r="A2724" t="s">
        <v>8691</v>
      </c>
      <c r="B2724" t="s">
        <v>16</v>
      </c>
      <c r="C2724" t="s">
        <v>104</v>
      </c>
      <c r="D2724">
        <v>1995</v>
      </c>
      <c r="E2724" t="s">
        <v>8405</v>
      </c>
      <c r="F2724">
        <v>6.7</v>
      </c>
      <c r="G2724" s="1">
        <v>18000</v>
      </c>
      <c r="H2724" t="s">
        <v>7042</v>
      </c>
      <c r="I2724" t="s">
        <v>8692</v>
      </c>
      <c r="J2724" t="s">
        <v>4127</v>
      </c>
      <c r="K2724" t="s">
        <v>30</v>
      </c>
      <c r="L2724" s="1">
        <v>27000000</v>
      </c>
      <c r="M2724" s="1">
        <v>16140822</v>
      </c>
      <c r="N2724" t="s">
        <v>2102</v>
      </c>
      <c r="O2724">
        <v>102</v>
      </c>
      <c r="P2724" s="6" t="str">
        <f>_xlfn.XLOOKUP(movie3[[#This Row],[year]],inflation!E$2:E$225,inflation!F$2:F$225,,0)</f>
        <v>457.9</v>
      </c>
      <c r="Q2724" s="2">
        <f>movie3[[#This Row],[gross]] * (inflation!B$226 / movie3[[#This Row],[CPI of Released Year]])</f>
        <v>32274594.06682682</v>
      </c>
      <c r="R2724" s="2">
        <f>movie3[[#This Row],[gross]]-movie3[[#This Row],[budget]]</f>
        <v>-10859178</v>
      </c>
    </row>
    <row r="2725" spans="1:18" hidden="1" x14ac:dyDescent="0.25">
      <c r="A2725" t="s">
        <v>8698</v>
      </c>
      <c r="B2725" t="s">
        <v>16</v>
      </c>
      <c r="C2725" t="s">
        <v>34</v>
      </c>
      <c r="D2725">
        <v>1995</v>
      </c>
      <c r="E2725" t="s">
        <v>7932</v>
      </c>
      <c r="F2725">
        <v>6.7</v>
      </c>
      <c r="G2725" s="1">
        <v>22000</v>
      </c>
      <c r="H2725" t="s">
        <v>6936</v>
      </c>
      <c r="I2725" t="s">
        <v>8699</v>
      </c>
      <c r="J2725" t="s">
        <v>8700</v>
      </c>
      <c r="K2725" t="s">
        <v>30</v>
      </c>
      <c r="L2725" s="1">
        <v>13000000</v>
      </c>
      <c r="M2725" s="1">
        <v>21089146</v>
      </c>
      <c r="N2725" t="s">
        <v>61</v>
      </c>
      <c r="O2725">
        <v>92</v>
      </c>
      <c r="P2725" s="6" t="str">
        <f>_xlfn.XLOOKUP(movie3[[#This Row],[year]],inflation!E$2:E$225,inflation!F$2:F$225,,0)</f>
        <v>457.9</v>
      </c>
      <c r="Q2725" s="2">
        <f>movie3[[#This Row],[gross]] * (inflation!B$226 / movie3[[#This Row],[CPI of Released Year]])</f>
        <v>42169080.754749946</v>
      </c>
      <c r="R2725" s="2">
        <f>movie3[[#This Row],[gross]]-movie3[[#This Row],[budget]]</f>
        <v>8089146</v>
      </c>
    </row>
    <row r="2726" spans="1:18" hidden="1" x14ac:dyDescent="0.25">
      <c r="A2726" t="s">
        <v>8714</v>
      </c>
      <c r="B2726" t="s">
        <v>2000</v>
      </c>
      <c r="C2726" t="s">
        <v>41</v>
      </c>
      <c r="D2726">
        <v>1995</v>
      </c>
      <c r="E2726" t="s">
        <v>8618</v>
      </c>
      <c r="F2726">
        <v>6.7</v>
      </c>
      <c r="G2726" s="1">
        <v>25000</v>
      </c>
      <c r="H2726" t="s">
        <v>3258</v>
      </c>
      <c r="I2726" t="s">
        <v>7514</v>
      </c>
      <c r="J2726" t="s">
        <v>414</v>
      </c>
      <c r="K2726" t="s">
        <v>30</v>
      </c>
      <c r="L2726" s="1">
        <v>25000000</v>
      </c>
      <c r="M2726" s="1">
        <v>71518503</v>
      </c>
      <c r="N2726" t="s">
        <v>8715</v>
      </c>
      <c r="O2726">
        <v>101</v>
      </c>
      <c r="P2726" s="6" t="str">
        <f>_xlfn.XLOOKUP(movie3[[#This Row],[year]],inflation!E$2:E$225,inflation!F$2:F$225,,0)</f>
        <v>457.9</v>
      </c>
      <c r="Q2726" s="2">
        <f>movie3[[#This Row],[gross]] * (inflation!B$226 / movie3[[#This Row],[CPI of Released Year]])</f>
        <v>143005768.39222538</v>
      </c>
      <c r="R2726" s="2">
        <f>movie3[[#This Row],[gross]]-movie3[[#This Row],[budget]]</f>
        <v>46518503</v>
      </c>
    </row>
    <row r="2727" spans="1:18" hidden="1" x14ac:dyDescent="0.25">
      <c r="A2727" t="s">
        <v>8866</v>
      </c>
      <c r="B2727" t="s">
        <v>16</v>
      </c>
      <c r="C2727" t="s">
        <v>41</v>
      </c>
      <c r="D2727">
        <v>1995</v>
      </c>
      <c r="E2727" t="s">
        <v>8141</v>
      </c>
      <c r="F2727">
        <v>6.7</v>
      </c>
      <c r="G2727" s="1">
        <v>5100</v>
      </c>
      <c r="H2727" t="s">
        <v>8867</v>
      </c>
      <c r="I2727" t="s">
        <v>8867</v>
      </c>
      <c r="J2727" t="s">
        <v>3950</v>
      </c>
      <c r="K2727" t="s">
        <v>22</v>
      </c>
      <c r="M2727" s="1">
        <v>218626</v>
      </c>
      <c r="N2727" t="s">
        <v>4072</v>
      </c>
      <c r="O2727">
        <v>110</v>
      </c>
      <c r="P2727" s="6" t="str">
        <f>_xlfn.XLOOKUP(movie3[[#This Row],[year]],inflation!E$2:E$225,inflation!F$2:F$225,,0)</f>
        <v>457.9</v>
      </c>
      <c r="Q2727" s="2">
        <f>movie3[[#This Row],[gross]] * (inflation!B$226 / movie3[[#This Row],[CPI of Released Year]])</f>
        <v>437156.50928150251</v>
      </c>
      <c r="R2727" s="2">
        <f>movie3[[#This Row],[gross]]-movie3[[#This Row],[budget]]</f>
        <v>218626</v>
      </c>
    </row>
    <row r="2728" spans="1:18" hidden="1" x14ac:dyDescent="0.25">
      <c r="A2728" t="s">
        <v>8870</v>
      </c>
      <c r="B2728" t="s">
        <v>16</v>
      </c>
      <c r="C2728" t="s">
        <v>41</v>
      </c>
      <c r="D2728">
        <v>1995</v>
      </c>
      <c r="E2728" t="s">
        <v>8434</v>
      </c>
      <c r="F2728">
        <v>6.7</v>
      </c>
      <c r="G2728" s="1">
        <v>9200</v>
      </c>
      <c r="H2728" t="s">
        <v>8804</v>
      </c>
      <c r="I2728" t="s">
        <v>8804</v>
      </c>
      <c r="J2728" t="s">
        <v>6779</v>
      </c>
      <c r="K2728" t="s">
        <v>30</v>
      </c>
      <c r="L2728" s="1">
        <v>2000000</v>
      </c>
      <c r="M2728" s="1">
        <v>1268636</v>
      </c>
      <c r="N2728" t="s">
        <v>3746</v>
      </c>
      <c r="O2728">
        <v>83</v>
      </c>
      <c r="P2728" s="6" t="str">
        <f>_xlfn.XLOOKUP(movie3[[#This Row],[year]],inflation!E$2:E$225,inflation!F$2:F$225,,0)</f>
        <v>457.9</v>
      </c>
      <c r="Q2728" s="2">
        <f>movie3[[#This Row],[gross]] * (inflation!B$226 / movie3[[#This Row],[CPI of Released Year]])</f>
        <v>2536717.8894955232</v>
      </c>
      <c r="R2728" s="2">
        <f>movie3[[#This Row],[gross]]-movie3[[#This Row],[budget]]</f>
        <v>-731364</v>
      </c>
    </row>
    <row r="2729" spans="1:18" hidden="1" x14ac:dyDescent="0.25">
      <c r="A2729" t="s">
        <v>8878</v>
      </c>
      <c r="B2729" t="s">
        <v>2000</v>
      </c>
      <c r="C2729" t="s">
        <v>41</v>
      </c>
      <c r="D2729">
        <v>1995</v>
      </c>
      <c r="E2729" t="s">
        <v>8537</v>
      </c>
      <c r="F2729">
        <v>6.7</v>
      </c>
      <c r="G2729" s="1">
        <v>6400</v>
      </c>
      <c r="H2729" t="s">
        <v>6076</v>
      </c>
      <c r="I2729" t="s">
        <v>8879</v>
      </c>
      <c r="J2729" t="s">
        <v>8880</v>
      </c>
      <c r="K2729" t="s">
        <v>22</v>
      </c>
      <c r="M2729" s="1">
        <v>4821759</v>
      </c>
      <c r="N2729" t="s">
        <v>8881</v>
      </c>
      <c r="O2729">
        <v>90</v>
      </c>
      <c r="P2729" s="6" t="str">
        <f>_xlfn.XLOOKUP(movie3[[#This Row],[year]],inflation!E$2:E$225,inflation!F$2:F$225,,0)</f>
        <v>457.9</v>
      </c>
      <c r="Q2729" s="2">
        <f>movie3[[#This Row],[gross]] * (inflation!B$226 / movie3[[#This Row],[CPI of Released Year]])</f>
        <v>9641411.9685520865</v>
      </c>
      <c r="R2729" s="2">
        <f>movie3[[#This Row],[gross]]-movie3[[#This Row],[budget]]</f>
        <v>4821759</v>
      </c>
    </row>
    <row r="2730" spans="1:18" hidden="1" x14ac:dyDescent="0.25">
      <c r="A2730" t="s">
        <v>8897</v>
      </c>
      <c r="B2730" t="s">
        <v>33</v>
      </c>
      <c r="C2730" t="s">
        <v>17</v>
      </c>
      <c r="D2730">
        <v>1995</v>
      </c>
      <c r="E2730" t="s">
        <v>8614</v>
      </c>
      <c r="F2730">
        <v>6.7</v>
      </c>
      <c r="G2730" s="1">
        <v>6600</v>
      </c>
      <c r="H2730" t="s">
        <v>8898</v>
      </c>
      <c r="I2730" t="s">
        <v>8899</v>
      </c>
      <c r="J2730" t="s">
        <v>2241</v>
      </c>
      <c r="K2730" t="s">
        <v>30</v>
      </c>
      <c r="L2730" s="1">
        <v>15000000</v>
      </c>
      <c r="M2730" s="1">
        <v>3987768</v>
      </c>
      <c r="N2730" t="s">
        <v>118</v>
      </c>
      <c r="O2730">
        <v>96</v>
      </c>
      <c r="P2730" s="6" t="str">
        <f>_xlfn.XLOOKUP(movie3[[#This Row],[year]],inflation!E$2:E$225,inflation!F$2:F$225,,0)</f>
        <v>457.9</v>
      </c>
      <c r="Q2730" s="2">
        <f>movie3[[#This Row],[gross]] * (inflation!B$226 / movie3[[#This Row],[CPI of Released Year]])</f>
        <v>7973794.236296135</v>
      </c>
      <c r="R2730" s="2">
        <f>movie3[[#This Row],[gross]]-movie3[[#This Row],[budget]]</f>
        <v>-11012232</v>
      </c>
    </row>
    <row r="2731" spans="1:18" hidden="1" x14ac:dyDescent="0.25">
      <c r="A2731" t="s">
        <v>8943</v>
      </c>
      <c r="B2731" t="s">
        <v>16</v>
      </c>
      <c r="C2731" t="s">
        <v>104</v>
      </c>
      <c r="D2731">
        <v>1995</v>
      </c>
      <c r="E2731" t="s">
        <v>8944</v>
      </c>
      <c r="F2731">
        <v>6.7</v>
      </c>
      <c r="G2731" s="1">
        <v>2900</v>
      </c>
      <c r="H2731" t="s">
        <v>7284</v>
      </c>
      <c r="I2731" t="s">
        <v>7284</v>
      </c>
      <c r="J2731" t="s">
        <v>8945</v>
      </c>
      <c r="K2731" t="s">
        <v>30</v>
      </c>
      <c r="L2731" s="1">
        <v>5000000</v>
      </c>
      <c r="M2731" s="1">
        <v>3565508</v>
      </c>
      <c r="N2731" t="s">
        <v>3432</v>
      </c>
      <c r="O2731">
        <v>98</v>
      </c>
      <c r="P2731" s="6" t="str">
        <f>_xlfn.XLOOKUP(movie3[[#This Row],[year]],inflation!E$2:E$225,inflation!F$2:F$225,,0)</f>
        <v>457.9</v>
      </c>
      <c r="Q2731" s="2">
        <f>movie3[[#This Row],[gross]] * (inflation!B$226 / movie3[[#This Row],[CPI of Released Year]])</f>
        <v>7129458.6695785113</v>
      </c>
      <c r="R2731" s="2">
        <f>movie3[[#This Row],[gross]]-movie3[[#This Row],[budget]]</f>
        <v>-1434492</v>
      </c>
    </row>
    <row r="2732" spans="1:18" hidden="1" x14ac:dyDescent="0.25">
      <c r="A2732" t="s">
        <v>2560</v>
      </c>
      <c r="B2732" t="s">
        <v>2000</v>
      </c>
      <c r="C2732" t="s">
        <v>41</v>
      </c>
      <c r="D2732">
        <v>1985</v>
      </c>
      <c r="E2732" t="s">
        <v>2561</v>
      </c>
      <c r="F2732">
        <v>6.6</v>
      </c>
      <c r="G2732" s="1">
        <v>83000</v>
      </c>
      <c r="H2732" t="s">
        <v>1310</v>
      </c>
      <c r="I2732" t="s">
        <v>1310</v>
      </c>
      <c r="J2732" t="s">
        <v>2562</v>
      </c>
      <c r="K2732" t="s">
        <v>30</v>
      </c>
      <c r="L2732" s="1">
        <v>7500000</v>
      </c>
      <c r="M2732" s="1">
        <v>38934048</v>
      </c>
      <c r="N2732" t="s">
        <v>61</v>
      </c>
      <c r="O2732">
        <v>94</v>
      </c>
      <c r="P2732" s="6" t="str">
        <f>_xlfn.XLOOKUP(movie3[[#This Row],[year]],inflation!E$2:E$225,inflation!F$2:F$225,,0)</f>
        <v>323.2</v>
      </c>
      <c r="Q2732" s="2">
        <f>movie3[[#This Row],[gross]] * (inflation!B$226 / movie3[[#This Row],[CPI of Released Year]])</f>
        <v>110297074.0990099</v>
      </c>
      <c r="R2732" s="2">
        <f>movie3[[#This Row],[gross]]-movie3[[#This Row],[budget]]</f>
        <v>31434048</v>
      </c>
    </row>
    <row r="2733" spans="1:18" hidden="1" x14ac:dyDescent="0.25">
      <c r="A2733" t="s">
        <v>18093</v>
      </c>
      <c r="B2733" t="s">
        <v>33</v>
      </c>
      <c r="C2733" t="s">
        <v>41</v>
      </c>
      <c r="D2733">
        <v>2012</v>
      </c>
      <c r="E2733" t="s">
        <v>18094</v>
      </c>
      <c r="F2733">
        <v>6.6</v>
      </c>
      <c r="G2733" s="1">
        <v>46000</v>
      </c>
      <c r="H2733" t="s">
        <v>7381</v>
      </c>
      <c r="I2733" t="s">
        <v>7381</v>
      </c>
      <c r="J2733" t="s">
        <v>13547</v>
      </c>
      <c r="K2733" t="s">
        <v>30</v>
      </c>
      <c r="L2733" s="1">
        <v>25000000</v>
      </c>
      <c r="M2733" s="1">
        <v>56012642</v>
      </c>
      <c r="N2733" t="s">
        <v>18095</v>
      </c>
      <c r="O2733">
        <v>105</v>
      </c>
      <c r="P2733" s="6" t="str">
        <f>_xlfn.XLOOKUP(movie3[[#This Row],[year]],inflation!E$2:E$225,inflation!F$2:F$225,,0)</f>
        <v>689.9</v>
      </c>
      <c r="Q2733" s="2">
        <f>movie3[[#This Row],[gross]] * (inflation!B$226 / movie3[[#This Row],[CPI of Released Year]])</f>
        <v>74337114.096535727</v>
      </c>
      <c r="R2733" s="2">
        <f>movie3[[#This Row],[gross]]-movie3[[#This Row],[budget]]</f>
        <v>31012642</v>
      </c>
    </row>
    <row r="2734" spans="1:18" hidden="1" x14ac:dyDescent="0.25">
      <c r="A2734" t="s">
        <v>6390</v>
      </c>
      <c r="B2734" t="s">
        <v>16</v>
      </c>
      <c r="C2734" t="s">
        <v>17</v>
      </c>
      <c r="D2734">
        <v>1991</v>
      </c>
      <c r="E2734" t="s">
        <v>6275</v>
      </c>
      <c r="F2734">
        <v>6.6</v>
      </c>
      <c r="G2734" s="1">
        <v>17000</v>
      </c>
      <c r="H2734" t="s">
        <v>3430</v>
      </c>
      <c r="I2734" t="s">
        <v>3430</v>
      </c>
      <c r="J2734" t="s">
        <v>6344</v>
      </c>
      <c r="K2734" t="s">
        <v>30</v>
      </c>
      <c r="L2734" s="1">
        <v>14000000</v>
      </c>
      <c r="M2734" s="1">
        <v>43882682</v>
      </c>
      <c r="N2734" t="s">
        <v>61</v>
      </c>
      <c r="O2734">
        <v>132</v>
      </c>
      <c r="P2734" s="6" t="str">
        <f>_xlfn.XLOOKUP(movie3[[#This Row],[year]],inflation!E$2:E$225,inflation!F$2:F$225,,0)</f>
        <v>409.3</v>
      </c>
      <c r="Q2734" s="2">
        <f>movie3[[#This Row],[gross]] * (inflation!B$226 / movie3[[#This Row],[CPI of Released Year]])</f>
        <v>98165120.056682155</v>
      </c>
      <c r="R2734" s="2">
        <f>movie3[[#This Row],[gross]]-movie3[[#This Row],[budget]]</f>
        <v>29882682</v>
      </c>
    </row>
    <row r="2735" spans="1:18" hidden="1" x14ac:dyDescent="0.25">
      <c r="A2735" t="s">
        <v>14713</v>
      </c>
      <c r="B2735" t="s">
        <v>33</v>
      </c>
      <c r="C2735" t="s">
        <v>390</v>
      </c>
      <c r="D2735">
        <v>2006</v>
      </c>
      <c r="E2735" t="s">
        <v>14634</v>
      </c>
      <c r="F2735">
        <v>6.6</v>
      </c>
      <c r="G2735" s="1">
        <v>117000</v>
      </c>
      <c r="H2735" t="s">
        <v>14714</v>
      </c>
      <c r="I2735" t="s">
        <v>3044</v>
      </c>
      <c r="J2735" t="s">
        <v>13487</v>
      </c>
      <c r="K2735" t="s">
        <v>22</v>
      </c>
      <c r="L2735" s="1">
        <v>149000000</v>
      </c>
      <c r="M2735" s="1">
        <v>178281554</v>
      </c>
      <c r="N2735" t="s">
        <v>11303</v>
      </c>
      <c r="O2735">
        <v>85</v>
      </c>
      <c r="P2735" s="6" t="str">
        <f>_xlfn.XLOOKUP(movie3[[#This Row],[year]],inflation!E$2:E$225,inflation!F$2:F$225,,0)</f>
        <v>605.8</v>
      </c>
      <c r="Q2735" s="2">
        <f>movie3[[#This Row],[gross]] * (inflation!B$226 / movie3[[#This Row],[CPI of Released Year]])</f>
        <v>269452939.65401125</v>
      </c>
      <c r="R2735" s="2">
        <f>movie3[[#This Row],[gross]]-movie3[[#This Row],[budget]]</f>
        <v>29281554</v>
      </c>
    </row>
    <row r="2736" spans="1:18" hidden="1" x14ac:dyDescent="0.25">
      <c r="A2736" t="s">
        <v>9935</v>
      </c>
      <c r="B2736" t="s">
        <v>16</v>
      </c>
      <c r="C2736" t="s">
        <v>17</v>
      </c>
      <c r="D2736">
        <v>2012</v>
      </c>
      <c r="E2736" t="s">
        <v>17780</v>
      </c>
      <c r="F2736">
        <v>6.6</v>
      </c>
      <c r="G2736" s="1">
        <v>95000</v>
      </c>
      <c r="H2736" t="s">
        <v>14005</v>
      </c>
      <c r="I2736" t="s">
        <v>3908</v>
      </c>
      <c r="J2736" t="s">
        <v>14007</v>
      </c>
      <c r="K2736" t="s">
        <v>22</v>
      </c>
      <c r="L2736" s="1">
        <v>40600000</v>
      </c>
      <c r="M2736" s="1">
        <v>68929150</v>
      </c>
      <c r="N2736" t="s">
        <v>61</v>
      </c>
      <c r="O2736">
        <v>129</v>
      </c>
      <c r="P2736" s="6" t="str">
        <f>_xlfn.XLOOKUP(movie3[[#This Row],[year]],inflation!E$2:E$225,inflation!F$2:F$225,,0)</f>
        <v>689.9</v>
      </c>
      <c r="Q2736" s="2">
        <f>movie3[[#This Row],[gross]] * (inflation!B$226 / movie3[[#This Row],[CPI of Released Year]])</f>
        <v>91479242.991737932</v>
      </c>
      <c r="R2736" s="2">
        <f>movie3[[#This Row],[gross]]-movie3[[#This Row],[budget]]</f>
        <v>28329150</v>
      </c>
    </row>
    <row r="2737" spans="1:18" hidden="1" x14ac:dyDescent="0.25">
      <c r="A2737" t="s">
        <v>1599</v>
      </c>
      <c r="B2737" t="s">
        <v>33</v>
      </c>
      <c r="C2737" t="s">
        <v>17</v>
      </c>
      <c r="D2737">
        <v>1983</v>
      </c>
      <c r="E2737" t="s">
        <v>1600</v>
      </c>
      <c r="F2737">
        <v>6.6</v>
      </c>
      <c r="G2737" s="1">
        <v>13000</v>
      </c>
      <c r="H2737" t="s">
        <v>1601</v>
      </c>
      <c r="I2737" t="s">
        <v>1602</v>
      </c>
      <c r="J2737" t="s">
        <v>1601</v>
      </c>
      <c r="K2737" t="s">
        <v>22</v>
      </c>
      <c r="L2737" s="1">
        <v>12000000</v>
      </c>
      <c r="M2737" s="1">
        <v>40218899</v>
      </c>
      <c r="N2737" t="s">
        <v>1603</v>
      </c>
      <c r="O2737">
        <v>133</v>
      </c>
      <c r="P2737" s="6" t="str">
        <f>_xlfn.XLOOKUP(movie3[[#This Row],[year]],inflation!E$2:E$225,inflation!F$2:F$225,,0)</f>
        <v>299.3</v>
      </c>
      <c r="Q2737" s="2">
        <f>movie3[[#This Row],[gross]] * (inflation!B$226 / movie3[[#This Row],[CPI of Released Year]])</f>
        <v>123035161.79218175</v>
      </c>
      <c r="R2737" s="2">
        <f>movie3[[#This Row],[gross]]-movie3[[#This Row],[budget]]</f>
        <v>28218899</v>
      </c>
    </row>
    <row r="2738" spans="1:18" hidden="1" x14ac:dyDescent="0.25">
      <c r="A2738" t="s">
        <v>4012</v>
      </c>
      <c r="B2738" t="s">
        <v>33</v>
      </c>
      <c r="C2738" t="s">
        <v>41</v>
      </c>
      <c r="D2738">
        <v>1987</v>
      </c>
      <c r="E2738" t="s">
        <v>3949</v>
      </c>
      <c r="F2738">
        <v>6.6</v>
      </c>
      <c r="G2738" s="1">
        <v>42000</v>
      </c>
      <c r="H2738" t="s">
        <v>1298</v>
      </c>
      <c r="I2738" t="s">
        <v>4013</v>
      </c>
      <c r="J2738" t="s">
        <v>852</v>
      </c>
      <c r="K2738" t="s">
        <v>30</v>
      </c>
      <c r="L2738" s="1">
        <v>12000000</v>
      </c>
      <c r="M2738" s="1">
        <v>40050884</v>
      </c>
      <c r="N2738" t="s">
        <v>4014</v>
      </c>
      <c r="O2738">
        <v>107</v>
      </c>
      <c r="P2738" s="6" t="str">
        <f>_xlfn.XLOOKUP(movie3[[#This Row],[year]],inflation!E$2:E$225,inflation!F$2:F$225,,0)</f>
        <v>341.4</v>
      </c>
      <c r="Q2738" s="2">
        <f>movie3[[#This Row],[gross]] * (inflation!B$226 / movie3[[#This Row],[CPI of Released Year]])</f>
        <v>107412388.37258349</v>
      </c>
      <c r="R2738" s="2">
        <f>movie3[[#This Row],[gross]]-movie3[[#This Row],[budget]]</f>
        <v>28050884</v>
      </c>
    </row>
    <row r="2739" spans="1:18" x14ac:dyDescent="0.25">
      <c r="A2739" t="s">
        <v>17316</v>
      </c>
      <c r="B2739" t="s">
        <v>16</v>
      </c>
      <c r="C2739" t="s">
        <v>52</v>
      </c>
      <c r="D2739">
        <v>2011</v>
      </c>
      <c r="E2739" t="s">
        <v>17317</v>
      </c>
      <c r="F2739">
        <v>6.6</v>
      </c>
      <c r="G2739" s="1">
        <v>92000</v>
      </c>
      <c r="H2739" t="s">
        <v>17318</v>
      </c>
      <c r="I2739" t="s">
        <v>17319</v>
      </c>
      <c r="J2739" t="s">
        <v>16885</v>
      </c>
      <c r="K2739" t="s">
        <v>30</v>
      </c>
      <c r="L2739" s="1">
        <v>1000000</v>
      </c>
      <c r="M2739" s="1">
        <v>26895481</v>
      </c>
      <c r="N2739" t="s">
        <v>17320</v>
      </c>
      <c r="O2739">
        <v>95</v>
      </c>
      <c r="P2739" s="6" t="str">
        <f>_xlfn.XLOOKUP(movie3[[#This Row],[year]],inflation!E$2:E$225,inflation!F$2:F$225,,0)</f>
        <v>676.0</v>
      </c>
      <c r="Q2739" s="2">
        <f>movie3[[#This Row],[gross]] * (inflation!B$226 / movie3[[#This Row],[CPI of Released Year]])</f>
        <v>36428257.993491128</v>
      </c>
      <c r="R2739" s="2">
        <f>movie3[[#This Row],[gross]]-movie3[[#This Row],[budget]]</f>
        <v>25895481</v>
      </c>
    </row>
    <row r="2740" spans="1:18" hidden="1" x14ac:dyDescent="0.25">
      <c r="A2740" t="s">
        <v>20971</v>
      </c>
      <c r="B2740" t="s">
        <v>2000</v>
      </c>
      <c r="C2740" t="s">
        <v>34</v>
      </c>
      <c r="D2740">
        <v>2018</v>
      </c>
      <c r="E2740" t="s">
        <v>20972</v>
      </c>
      <c r="F2740">
        <v>6.6</v>
      </c>
      <c r="G2740" s="1">
        <v>50000</v>
      </c>
      <c r="H2740" t="s">
        <v>17966</v>
      </c>
      <c r="I2740" t="s">
        <v>20973</v>
      </c>
      <c r="J2740" t="s">
        <v>18749</v>
      </c>
      <c r="K2740" t="s">
        <v>492</v>
      </c>
      <c r="L2740" s="1">
        <v>35000000</v>
      </c>
      <c r="M2740" s="1">
        <v>59945012</v>
      </c>
      <c r="N2740" t="s">
        <v>20974</v>
      </c>
      <c r="O2740">
        <v>96</v>
      </c>
      <c r="P2740" s="6" t="str">
        <f>_xlfn.XLOOKUP(movie3[[#This Row],[year]],inflation!E$2:E$225,inflation!F$2:F$225,,0)</f>
        <v>754.6</v>
      </c>
      <c r="Q2740" s="2">
        <f>movie3[[#This Row],[gross]] * (inflation!B$226 / movie3[[#This Row],[CPI of Released Year]])</f>
        <v>72734764.09647496</v>
      </c>
      <c r="R2740" s="2">
        <f>movie3[[#This Row],[gross]]-movie3[[#This Row],[budget]]</f>
        <v>24945012</v>
      </c>
    </row>
    <row r="2741" spans="1:18" hidden="1" x14ac:dyDescent="0.25">
      <c r="A2741" t="s">
        <v>20869</v>
      </c>
      <c r="B2741" t="s">
        <v>2000</v>
      </c>
      <c r="C2741" t="s">
        <v>17</v>
      </c>
      <c r="D2741">
        <v>2018</v>
      </c>
      <c r="E2741" t="s">
        <v>20870</v>
      </c>
      <c r="F2741">
        <v>6.6</v>
      </c>
      <c r="G2741" s="1">
        <v>26000</v>
      </c>
      <c r="H2741" t="s">
        <v>17916</v>
      </c>
      <c r="I2741" t="s">
        <v>20871</v>
      </c>
      <c r="J2741" t="s">
        <v>20872</v>
      </c>
      <c r="K2741" t="s">
        <v>30</v>
      </c>
      <c r="L2741" s="1">
        <v>2800000</v>
      </c>
      <c r="M2741" s="1">
        <v>27365467</v>
      </c>
      <c r="N2741" t="s">
        <v>20873</v>
      </c>
      <c r="O2741">
        <v>91</v>
      </c>
      <c r="P2741" s="6" t="str">
        <f>_xlfn.XLOOKUP(movie3[[#This Row],[year]],inflation!E$2:E$225,inflation!F$2:F$225,,0)</f>
        <v>754.6</v>
      </c>
      <c r="Q2741" s="2">
        <f>movie3[[#This Row],[gross]] * (inflation!B$226 / movie3[[#This Row],[CPI of Released Year]])</f>
        <v>33204110.237476811</v>
      </c>
      <c r="R2741" s="2">
        <f>movie3[[#This Row],[gross]]-movie3[[#This Row],[budget]]</f>
        <v>24565467</v>
      </c>
    </row>
    <row r="2742" spans="1:18" hidden="1" x14ac:dyDescent="0.25">
      <c r="A2742" t="s">
        <v>15727</v>
      </c>
      <c r="B2742" t="s">
        <v>2000</v>
      </c>
      <c r="C2742" t="s">
        <v>41</v>
      </c>
      <c r="D2742">
        <v>2008</v>
      </c>
      <c r="E2742" t="s">
        <v>15728</v>
      </c>
      <c r="F2742">
        <v>6.6</v>
      </c>
      <c r="G2742" s="1">
        <v>90000</v>
      </c>
      <c r="H2742" t="s">
        <v>15729</v>
      </c>
      <c r="I2742" t="s">
        <v>15730</v>
      </c>
      <c r="J2742" t="s">
        <v>15036</v>
      </c>
      <c r="K2742" t="s">
        <v>30</v>
      </c>
      <c r="L2742" s="1">
        <v>10000000</v>
      </c>
      <c r="M2742" s="1">
        <v>33556631</v>
      </c>
      <c r="N2742" t="s">
        <v>10879</v>
      </c>
      <c r="O2742">
        <v>90</v>
      </c>
      <c r="P2742" s="6" t="str">
        <f>_xlfn.XLOOKUP(movie3[[#This Row],[year]],inflation!E$2:E$225,inflation!F$2:F$225,,0)</f>
        <v>647.0</v>
      </c>
      <c r="Q2742" s="2">
        <f>movie3[[#This Row],[gross]] * (inflation!B$226 / movie3[[#This Row],[CPI of Released Year]])</f>
        <v>47487560.036476046</v>
      </c>
      <c r="R2742" s="2">
        <f>movie3[[#This Row],[gross]]-movie3[[#This Row],[budget]]</f>
        <v>23556631</v>
      </c>
    </row>
    <row r="2743" spans="1:18" hidden="1" x14ac:dyDescent="0.25">
      <c r="A2743" t="s">
        <v>17970</v>
      </c>
      <c r="B2743" t="s">
        <v>16</v>
      </c>
      <c r="C2743" t="s">
        <v>17</v>
      </c>
      <c r="D2743">
        <v>2012</v>
      </c>
      <c r="E2743" t="s">
        <v>17782</v>
      </c>
      <c r="F2743">
        <v>6.6</v>
      </c>
      <c r="G2743" s="1">
        <v>51000</v>
      </c>
      <c r="H2743" t="s">
        <v>17971</v>
      </c>
      <c r="I2743" t="s">
        <v>17971</v>
      </c>
      <c r="J2743" t="s">
        <v>184</v>
      </c>
      <c r="K2743" t="s">
        <v>30</v>
      </c>
      <c r="L2743" s="1">
        <v>12000000</v>
      </c>
      <c r="M2743" s="1">
        <v>35485056</v>
      </c>
      <c r="N2743" t="s">
        <v>14708</v>
      </c>
      <c r="O2743">
        <v>107</v>
      </c>
      <c r="P2743" s="6" t="str">
        <f>_xlfn.XLOOKUP(movie3[[#This Row],[year]],inflation!E$2:E$225,inflation!F$2:F$225,,0)</f>
        <v>689.9</v>
      </c>
      <c r="Q2743" s="2">
        <f>movie3[[#This Row],[gross]] * (inflation!B$226 / movie3[[#This Row],[CPI of Released Year]])</f>
        <v>47093951.693868674</v>
      </c>
      <c r="R2743" s="2">
        <f>movie3[[#This Row],[gross]]-movie3[[#This Row],[budget]]</f>
        <v>23485056</v>
      </c>
    </row>
    <row r="2744" spans="1:18" hidden="1" x14ac:dyDescent="0.25">
      <c r="A2744" t="s">
        <v>8772</v>
      </c>
      <c r="B2744" t="s">
        <v>2000</v>
      </c>
      <c r="C2744" t="s">
        <v>17</v>
      </c>
      <c r="D2744">
        <v>1995</v>
      </c>
      <c r="E2744" t="s">
        <v>7768</v>
      </c>
      <c r="F2744">
        <v>6.6</v>
      </c>
      <c r="G2744" s="1">
        <v>8100</v>
      </c>
      <c r="H2744" t="s">
        <v>4201</v>
      </c>
      <c r="I2744" t="s">
        <v>8773</v>
      </c>
      <c r="J2744" t="s">
        <v>8774</v>
      </c>
      <c r="K2744" t="s">
        <v>3158</v>
      </c>
      <c r="M2744" s="1">
        <v>23389975</v>
      </c>
      <c r="N2744" t="s">
        <v>7378</v>
      </c>
      <c r="O2744">
        <v>103</v>
      </c>
      <c r="P2744" s="6" t="str">
        <f>_xlfn.XLOOKUP(movie3[[#This Row],[year]],inflation!E$2:E$225,inflation!F$2:F$225,,0)</f>
        <v>457.9</v>
      </c>
      <c r="Q2744" s="2">
        <f>movie3[[#This Row],[gross]] * (inflation!B$226 / movie3[[#This Row],[CPI of Released Year]])</f>
        <v>46769733.806507975</v>
      </c>
      <c r="R2744" s="2">
        <f>movie3[[#This Row],[gross]]-movie3[[#This Row],[budget]]</f>
        <v>23389975</v>
      </c>
    </row>
    <row r="2745" spans="1:18" hidden="1" x14ac:dyDescent="0.25">
      <c r="A2745" t="s">
        <v>8572</v>
      </c>
      <c r="B2745" t="s">
        <v>16</v>
      </c>
      <c r="C2745" t="s">
        <v>63</v>
      </c>
      <c r="D2745">
        <v>1995</v>
      </c>
      <c r="E2745" t="s">
        <v>8573</v>
      </c>
      <c r="F2745">
        <v>6.5</v>
      </c>
      <c r="G2745" s="1">
        <v>50000</v>
      </c>
      <c r="H2745" t="s">
        <v>8574</v>
      </c>
      <c r="I2745" t="s">
        <v>8575</v>
      </c>
      <c r="J2745" t="s">
        <v>1015</v>
      </c>
      <c r="K2745" t="s">
        <v>30</v>
      </c>
      <c r="L2745" s="1">
        <v>23000000</v>
      </c>
      <c r="M2745" s="1">
        <v>179519401</v>
      </c>
      <c r="N2745" t="s">
        <v>5724</v>
      </c>
      <c r="O2745">
        <v>99</v>
      </c>
      <c r="P2745" s="6" t="str">
        <f>_xlfn.XLOOKUP(movie3[[#This Row],[year]],inflation!E$2:E$225,inflation!F$2:F$225,,0)</f>
        <v>457.9</v>
      </c>
      <c r="Q2745" s="2">
        <f>movie3[[#This Row],[gross]] * (inflation!B$226 / movie3[[#This Row],[CPI of Released Year]])</f>
        <v>358960392.12841237</v>
      </c>
      <c r="R2745" s="2">
        <f>movie3[[#This Row],[gross]]-movie3[[#This Row],[budget]]</f>
        <v>156519401</v>
      </c>
    </row>
    <row r="2746" spans="1:18" hidden="1" x14ac:dyDescent="0.25">
      <c r="A2746" t="s">
        <v>8638</v>
      </c>
      <c r="B2746" t="s">
        <v>16</v>
      </c>
      <c r="C2746" t="s">
        <v>104</v>
      </c>
      <c r="D2746">
        <v>1995</v>
      </c>
      <c r="E2746" t="s">
        <v>8639</v>
      </c>
      <c r="F2746">
        <v>6.5</v>
      </c>
      <c r="G2746" s="1">
        <v>19000</v>
      </c>
      <c r="H2746" t="s">
        <v>6221</v>
      </c>
      <c r="I2746" t="s">
        <v>6221</v>
      </c>
      <c r="J2746" t="s">
        <v>6937</v>
      </c>
      <c r="K2746" t="s">
        <v>30</v>
      </c>
      <c r="M2746" s="1">
        <v>38290723</v>
      </c>
      <c r="N2746" t="s">
        <v>31</v>
      </c>
      <c r="O2746">
        <v>127</v>
      </c>
      <c r="P2746" s="6" t="str">
        <f>_xlfn.XLOOKUP(movie3[[#This Row],[year]],inflation!E$2:E$225,inflation!F$2:F$225,,0)</f>
        <v>457.9</v>
      </c>
      <c r="Q2746" s="2">
        <f>movie3[[#This Row],[gross]] * (inflation!B$226 / movie3[[#This Row],[CPI of Released Year]])</f>
        <v>76564721.508626342</v>
      </c>
      <c r="R2746" s="2">
        <f>movie3[[#This Row],[gross]]-movie3[[#This Row],[budget]]</f>
        <v>38290723</v>
      </c>
    </row>
    <row r="2747" spans="1:18" hidden="1" x14ac:dyDescent="0.25">
      <c r="A2747" t="s">
        <v>8642</v>
      </c>
      <c r="B2747" t="s">
        <v>16</v>
      </c>
      <c r="C2747" t="s">
        <v>34</v>
      </c>
      <c r="D2747">
        <v>1995</v>
      </c>
      <c r="E2747" t="s">
        <v>8474</v>
      </c>
      <c r="F2747">
        <v>6.5</v>
      </c>
      <c r="G2747" s="1">
        <v>30000</v>
      </c>
      <c r="H2747" t="s">
        <v>3253</v>
      </c>
      <c r="I2747" t="s">
        <v>3253</v>
      </c>
      <c r="J2747" t="s">
        <v>1524</v>
      </c>
      <c r="K2747" t="s">
        <v>30</v>
      </c>
      <c r="L2747" s="1">
        <v>8000000</v>
      </c>
      <c r="M2747" s="1">
        <v>16115878</v>
      </c>
      <c r="N2747" t="s">
        <v>8379</v>
      </c>
      <c r="O2747">
        <v>98</v>
      </c>
      <c r="P2747" s="6" t="str">
        <f>_xlfn.XLOOKUP(movie3[[#This Row],[year]],inflation!E$2:E$225,inflation!F$2:F$225,,0)</f>
        <v>457.9</v>
      </c>
      <c r="Q2747" s="2">
        <f>movie3[[#This Row],[gross]] * (inflation!B$226 / movie3[[#This Row],[CPI of Released Year]])</f>
        <v>32224716.961782049</v>
      </c>
      <c r="R2747" s="2">
        <f>movie3[[#This Row],[gross]]-movie3[[#This Row],[budget]]</f>
        <v>8115878</v>
      </c>
    </row>
    <row r="2748" spans="1:18" hidden="1" x14ac:dyDescent="0.25">
      <c r="A2748" t="s">
        <v>8716</v>
      </c>
      <c r="B2748" t="s">
        <v>16</v>
      </c>
      <c r="C2748" t="s">
        <v>41</v>
      </c>
      <c r="D2748">
        <v>1995</v>
      </c>
      <c r="E2748" t="s">
        <v>8005</v>
      </c>
      <c r="F2748">
        <v>6.5</v>
      </c>
      <c r="G2748" s="1">
        <v>12000</v>
      </c>
      <c r="H2748" t="s">
        <v>850</v>
      </c>
      <c r="I2748" t="s">
        <v>7238</v>
      </c>
      <c r="J2748" t="s">
        <v>3539</v>
      </c>
      <c r="K2748" t="s">
        <v>30</v>
      </c>
      <c r="L2748" s="1">
        <v>21000000</v>
      </c>
      <c r="M2748" s="1">
        <v>23440188</v>
      </c>
      <c r="N2748" t="s">
        <v>7017</v>
      </c>
      <c r="O2748">
        <v>115</v>
      </c>
      <c r="P2748" s="6" t="str">
        <f>_xlfn.XLOOKUP(movie3[[#This Row],[year]],inflation!E$2:E$225,inflation!F$2:F$225,,0)</f>
        <v>457.9</v>
      </c>
      <c r="Q2748" s="2">
        <f>movie3[[#This Row],[gross]] * (inflation!B$226 / movie3[[#This Row],[CPI of Released Year]])</f>
        <v>46870137.874645121</v>
      </c>
      <c r="R2748" s="2">
        <f>movie3[[#This Row],[gross]]-movie3[[#This Row],[budget]]</f>
        <v>2440188</v>
      </c>
    </row>
    <row r="2749" spans="1:18" hidden="1" x14ac:dyDescent="0.25">
      <c r="A2749" t="s">
        <v>8729</v>
      </c>
      <c r="B2749" t="s">
        <v>2709</v>
      </c>
      <c r="C2749" t="s">
        <v>17</v>
      </c>
      <c r="D2749">
        <v>1995</v>
      </c>
      <c r="E2749" t="s">
        <v>8523</v>
      </c>
      <c r="F2749">
        <v>6.5</v>
      </c>
      <c r="G2749" s="1">
        <v>6700</v>
      </c>
      <c r="H2749" t="s">
        <v>8730</v>
      </c>
      <c r="I2749" t="s">
        <v>8730</v>
      </c>
      <c r="J2749" t="s">
        <v>8731</v>
      </c>
      <c r="K2749" t="s">
        <v>195</v>
      </c>
      <c r="M2749" s="1">
        <v>919671</v>
      </c>
      <c r="N2749" t="s">
        <v>3189</v>
      </c>
      <c r="O2749">
        <v>94</v>
      </c>
      <c r="P2749" s="6" t="str">
        <f>_xlfn.XLOOKUP(movie3[[#This Row],[year]],inflation!E$2:E$225,inflation!F$2:F$225,,0)</f>
        <v>457.9</v>
      </c>
      <c r="Q2749" s="2">
        <f>movie3[[#This Row],[gross]] * (inflation!B$226 / movie3[[#This Row],[CPI of Released Year]])</f>
        <v>1838940.309237825</v>
      </c>
      <c r="R2749" s="2">
        <f>movie3[[#This Row],[gross]]-movie3[[#This Row],[budget]]</f>
        <v>919671</v>
      </c>
    </row>
    <row r="2750" spans="1:18" hidden="1" x14ac:dyDescent="0.25">
      <c r="A2750" t="s">
        <v>8743</v>
      </c>
      <c r="B2750" t="s">
        <v>16</v>
      </c>
      <c r="C2750" t="s">
        <v>63</v>
      </c>
      <c r="D2750">
        <v>1995</v>
      </c>
      <c r="E2750" t="s">
        <v>8744</v>
      </c>
      <c r="F2750">
        <v>6.5</v>
      </c>
      <c r="G2750" s="1">
        <v>14000</v>
      </c>
      <c r="H2750" t="s">
        <v>5924</v>
      </c>
      <c r="I2750" t="s">
        <v>4559</v>
      </c>
      <c r="J2750" t="s">
        <v>8513</v>
      </c>
      <c r="K2750" t="s">
        <v>22</v>
      </c>
      <c r="L2750" s="1">
        <v>8000000</v>
      </c>
      <c r="M2750" s="1">
        <v>340139</v>
      </c>
      <c r="N2750" t="s">
        <v>8745</v>
      </c>
      <c r="O2750">
        <v>111</v>
      </c>
      <c r="P2750" s="6" t="str">
        <f>_xlfn.XLOOKUP(movie3[[#This Row],[year]],inflation!E$2:E$225,inflation!F$2:F$225,,0)</f>
        <v>457.9</v>
      </c>
      <c r="Q2750" s="2">
        <f>movie3[[#This Row],[gross]] * (inflation!B$226 / movie3[[#This Row],[CPI of Released Year]])</f>
        <v>680129.43524787074</v>
      </c>
      <c r="R2750" s="2">
        <f>movie3[[#This Row],[gross]]-movie3[[#This Row],[budget]]</f>
        <v>-7659861</v>
      </c>
    </row>
    <row r="2751" spans="1:18" hidden="1" x14ac:dyDescent="0.25">
      <c r="A2751" t="s">
        <v>8829</v>
      </c>
      <c r="B2751" t="s">
        <v>2000</v>
      </c>
      <c r="C2751" t="s">
        <v>41</v>
      </c>
      <c r="D2751">
        <v>1995</v>
      </c>
      <c r="E2751" t="s">
        <v>8318</v>
      </c>
      <c r="F2751">
        <v>6.5</v>
      </c>
      <c r="G2751" s="1">
        <v>12000</v>
      </c>
      <c r="H2751" t="s">
        <v>4921</v>
      </c>
      <c r="I2751" t="s">
        <v>4921</v>
      </c>
      <c r="J2751" t="s">
        <v>4921</v>
      </c>
      <c r="K2751" t="s">
        <v>30</v>
      </c>
      <c r="M2751" s="1">
        <v>33177694</v>
      </c>
      <c r="N2751" t="s">
        <v>5112</v>
      </c>
      <c r="O2751">
        <v>101</v>
      </c>
      <c r="P2751" s="6" t="str">
        <f>_xlfn.XLOOKUP(movie3[[#This Row],[year]],inflation!E$2:E$225,inflation!F$2:F$225,,0)</f>
        <v>457.9</v>
      </c>
      <c r="Q2751" s="2">
        <f>movie3[[#This Row],[gross]] * (inflation!B$226 / movie3[[#This Row],[CPI of Released Year]])</f>
        <v>66340896.759991266</v>
      </c>
      <c r="R2751" s="2">
        <f>movie3[[#This Row],[gross]]-movie3[[#This Row],[budget]]</f>
        <v>33177694</v>
      </c>
    </row>
    <row r="2752" spans="1:18" hidden="1" x14ac:dyDescent="0.25">
      <c r="A2752" t="s">
        <v>8835</v>
      </c>
      <c r="B2752" t="s">
        <v>448</v>
      </c>
      <c r="C2752" t="s">
        <v>17</v>
      </c>
      <c r="D2752">
        <v>1995</v>
      </c>
      <c r="E2752" t="s">
        <v>8836</v>
      </c>
      <c r="F2752">
        <v>6.5</v>
      </c>
      <c r="G2752" s="1">
        <v>5600</v>
      </c>
      <c r="H2752" t="s">
        <v>8837</v>
      </c>
      <c r="I2752" t="s">
        <v>8838</v>
      </c>
      <c r="J2752" t="s">
        <v>8839</v>
      </c>
      <c r="K2752" t="s">
        <v>453</v>
      </c>
      <c r="M2752" s="1">
        <v>31738</v>
      </c>
      <c r="N2752" t="s">
        <v>8840</v>
      </c>
      <c r="O2752">
        <v>110</v>
      </c>
      <c r="P2752" s="6" t="str">
        <f>_xlfn.XLOOKUP(movie3[[#This Row],[year]],inflation!E$2:E$225,inflation!F$2:F$225,,0)</f>
        <v>457.9</v>
      </c>
      <c r="Q2752" s="2">
        <f>movie3[[#This Row],[gross]] * (inflation!B$226 / movie3[[#This Row],[CPI of Released Year]])</f>
        <v>63462.137584625467</v>
      </c>
      <c r="R2752" s="2">
        <f>movie3[[#This Row],[gross]]-movie3[[#This Row],[budget]]</f>
        <v>31738</v>
      </c>
    </row>
    <row r="2753" spans="1:18" hidden="1" x14ac:dyDescent="0.25">
      <c r="A2753" t="s">
        <v>8859</v>
      </c>
      <c r="B2753" t="s">
        <v>448</v>
      </c>
      <c r="C2753" t="s">
        <v>17</v>
      </c>
      <c r="D2753">
        <v>1995</v>
      </c>
      <c r="E2753" t="s">
        <v>8579</v>
      </c>
      <c r="F2753">
        <v>6.5</v>
      </c>
      <c r="G2753" s="1">
        <v>9200</v>
      </c>
      <c r="H2753" t="s">
        <v>4358</v>
      </c>
      <c r="I2753" t="s">
        <v>4359</v>
      </c>
      <c r="J2753" t="s">
        <v>8860</v>
      </c>
      <c r="K2753" t="s">
        <v>30</v>
      </c>
      <c r="M2753" s="1">
        <v>307308</v>
      </c>
      <c r="N2753" t="s">
        <v>8861</v>
      </c>
      <c r="O2753">
        <v>82</v>
      </c>
      <c r="P2753" s="6" t="str">
        <f>_xlfn.XLOOKUP(movie3[[#This Row],[year]],inflation!E$2:E$225,inflation!F$2:F$225,,0)</f>
        <v>457.9</v>
      </c>
      <c r="Q2753" s="2">
        <f>movie3[[#This Row],[gross]] * (inflation!B$226 / movie3[[#This Row],[CPI of Released Year]])</f>
        <v>614481.77506005683</v>
      </c>
      <c r="R2753" s="2">
        <f>movie3[[#This Row],[gross]]-movie3[[#This Row],[budget]]</f>
        <v>307308</v>
      </c>
    </row>
    <row r="2754" spans="1:18" hidden="1" x14ac:dyDescent="0.25">
      <c r="A2754" t="s">
        <v>8882</v>
      </c>
      <c r="B2754" t="s">
        <v>16</v>
      </c>
      <c r="C2754" t="s">
        <v>41</v>
      </c>
      <c r="D2754">
        <v>1995</v>
      </c>
      <c r="E2754" t="s">
        <v>8469</v>
      </c>
      <c r="F2754">
        <v>6.5</v>
      </c>
      <c r="G2754" s="1">
        <v>4700</v>
      </c>
      <c r="H2754" t="s">
        <v>8883</v>
      </c>
      <c r="I2754" t="s">
        <v>8884</v>
      </c>
      <c r="J2754" t="s">
        <v>8885</v>
      </c>
      <c r="K2754" t="s">
        <v>30</v>
      </c>
      <c r="L2754" s="1">
        <v>150000</v>
      </c>
      <c r="M2754" s="1">
        <v>472370</v>
      </c>
      <c r="N2754" t="s">
        <v>8886</v>
      </c>
      <c r="O2754">
        <v>94</v>
      </c>
      <c r="P2754" s="6" t="str">
        <f>_xlfn.XLOOKUP(movie3[[#This Row],[year]],inflation!E$2:E$225,inflation!F$2:F$225,,0)</f>
        <v>457.9</v>
      </c>
      <c r="Q2754" s="2">
        <f>movie3[[#This Row],[gross]] * (inflation!B$226 / movie3[[#This Row],[CPI of Released Year]])</f>
        <v>944533.67984276044</v>
      </c>
      <c r="R2754" s="2">
        <f>movie3[[#This Row],[gross]]-movie3[[#This Row],[budget]]</f>
        <v>322370</v>
      </c>
    </row>
    <row r="2755" spans="1:18" hidden="1" x14ac:dyDescent="0.25">
      <c r="A2755" t="s">
        <v>8921</v>
      </c>
      <c r="B2755" t="s">
        <v>16</v>
      </c>
      <c r="C2755" t="s">
        <v>41</v>
      </c>
      <c r="D2755">
        <v>1995</v>
      </c>
      <c r="E2755" t="s">
        <v>8472</v>
      </c>
      <c r="F2755">
        <v>6.5</v>
      </c>
      <c r="G2755" s="1">
        <v>4400</v>
      </c>
      <c r="H2755" t="s">
        <v>8922</v>
      </c>
      <c r="I2755" t="s">
        <v>8922</v>
      </c>
      <c r="J2755" t="s">
        <v>8923</v>
      </c>
      <c r="K2755" t="s">
        <v>30</v>
      </c>
      <c r="L2755" s="1">
        <v>250000</v>
      </c>
      <c r="M2755" s="1">
        <v>2210408</v>
      </c>
      <c r="N2755" t="s">
        <v>7529</v>
      </c>
      <c r="O2755">
        <v>94</v>
      </c>
      <c r="P2755" s="6" t="str">
        <f>_xlfn.XLOOKUP(movie3[[#This Row],[year]],inflation!E$2:E$225,inflation!F$2:F$225,,0)</f>
        <v>457.9</v>
      </c>
      <c r="Q2755" s="2">
        <f>movie3[[#This Row],[gross]] * (inflation!B$226 / movie3[[#This Row],[CPI of Released Year]])</f>
        <v>4419850.5455339598</v>
      </c>
      <c r="R2755" s="2">
        <f>movie3[[#This Row],[gross]]-movie3[[#This Row],[budget]]</f>
        <v>1960408</v>
      </c>
    </row>
    <row r="2756" spans="1:18" hidden="1" x14ac:dyDescent="0.25">
      <c r="A2756" t="s">
        <v>8515</v>
      </c>
      <c r="B2756" t="s">
        <v>2000</v>
      </c>
      <c r="C2756" t="s">
        <v>41</v>
      </c>
      <c r="D2756">
        <v>1995</v>
      </c>
      <c r="E2756" t="s">
        <v>8088</v>
      </c>
      <c r="F2756">
        <v>6.4</v>
      </c>
      <c r="G2756" s="1">
        <v>135000</v>
      </c>
      <c r="H2756" t="s">
        <v>7254</v>
      </c>
      <c r="I2756" t="s">
        <v>8516</v>
      </c>
      <c r="J2756" t="s">
        <v>8517</v>
      </c>
      <c r="K2756" t="s">
        <v>30</v>
      </c>
      <c r="L2756" s="1">
        <v>10000000</v>
      </c>
      <c r="M2756" s="1">
        <v>26488734</v>
      </c>
      <c r="N2756" t="s">
        <v>61</v>
      </c>
      <c r="O2756">
        <v>89</v>
      </c>
      <c r="P2756" s="6" t="str">
        <f>_xlfn.XLOOKUP(movie3[[#This Row],[year]],inflation!E$2:E$225,inflation!F$2:F$225,,0)</f>
        <v>457.9</v>
      </c>
      <c r="Q2756" s="2">
        <f>movie3[[#This Row],[gross]] * (inflation!B$226 / movie3[[#This Row],[CPI of Released Year]])</f>
        <v>52965898.341122515</v>
      </c>
      <c r="R2756" s="2">
        <f>movie3[[#This Row],[gross]]-movie3[[#This Row],[budget]]</f>
        <v>16488734</v>
      </c>
    </row>
    <row r="2757" spans="1:18" hidden="1" x14ac:dyDescent="0.25">
      <c r="A2757" t="s">
        <v>8535</v>
      </c>
      <c r="B2757" t="s">
        <v>16</v>
      </c>
      <c r="C2757" t="s">
        <v>34</v>
      </c>
      <c r="D2757">
        <v>1995</v>
      </c>
      <c r="E2757" t="s">
        <v>8088</v>
      </c>
      <c r="F2757">
        <v>6.4</v>
      </c>
      <c r="G2757" s="1">
        <v>88000</v>
      </c>
      <c r="H2757" t="s">
        <v>512</v>
      </c>
      <c r="I2757" t="s">
        <v>6584</v>
      </c>
      <c r="J2757" t="s">
        <v>6661</v>
      </c>
      <c r="K2757" t="s">
        <v>30</v>
      </c>
      <c r="L2757" s="1">
        <v>32000000</v>
      </c>
      <c r="M2757" s="1">
        <v>18636537</v>
      </c>
      <c r="N2757" t="s">
        <v>2102</v>
      </c>
      <c r="O2757">
        <v>107</v>
      </c>
      <c r="P2757" s="6" t="str">
        <f>_xlfn.XLOOKUP(movie3[[#This Row],[year]],inflation!E$2:E$225,inflation!F$2:F$225,,0)</f>
        <v>457.9</v>
      </c>
      <c r="Q2757" s="2">
        <f>movie3[[#This Row],[gross]] * (inflation!B$226 / movie3[[#This Row],[CPI of Released Year]])</f>
        <v>37264933.996942565</v>
      </c>
      <c r="R2757" s="2">
        <f>movie3[[#This Row],[gross]]-movie3[[#This Row],[budget]]</f>
        <v>-13363463</v>
      </c>
    </row>
    <row r="2758" spans="1:18" hidden="1" x14ac:dyDescent="0.25">
      <c r="A2758" t="s">
        <v>8612</v>
      </c>
      <c r="B2758" t="s">
        <v>16</v>
      </c>
      <c r="C2758" t="s">
        <v>34</v>
      </c>
      <c r="D2758">
        <v>1995</v>
      </c>
      <c r="E2758" t="s">
        <v>8553</v>
      </c>
      <c r="F2758">
        <v>6.4</v>
      </c>
      <c r="G2758" s="1">
        <v>25000</v>
      </c>
      <c r="H2758" t="s">
        <v>7219</v>
      </c>
      <c r="I2758" t="s">
        <v>2981</v>
      </c>
      <c r="J2758" t="s">
        <v>570</v>
      </c>
      <c r="K2758" t="s">
        <v>30</v>
      </c>
      <c r="M2758" s="1">
        <v>36853222</v>
      </c>
      <c r="N2758" t="s">
        <v>23</v>
      </c>
      <c r="O2758">
        <v>102</v>
      </c>
      <c r="P2758" s="6" t="str">
        <f>_xlfn.XLOOKUP(movie3[[#This Row],[year]],inflation!E$2:E$225,inflation!F$2:F$225,,0)</f>
        <v>457.9</v>
      </c>
      <c r="Q2758" s="2">
        <f>movie3[[#This Row],[gross]] * (inflation!B$226 / movie3[[#This Row],[CPI of Released Year]])</f>
        <v>73690347.375409484</v>
      </c>
      <c r="R2758" s="2">
        <f>movie3[[#This Row],[gross]]-movie3[[#This Row],[budget]]</f>
        <v>36853222</v>
      </c>
    </row>
    <row r="2759" spans="1:18" hidden="1" x14ac:dyDescent="0.25">
      <c r="A2759" t="s">
        <v>8645</v>
      </c>
      <c r="B2759" t="s">
        <v>2000</v>
      </c>
      <c r="C2759" t="s">
        <v>25</v>
      </c>
      <c r="D2759">
        <v>1995</v>
      </c>
      <c r="E2759" t="s">
        <v>8646</v>
      </c>
      <c r="F2759">
        <v>6.4</v>
      </c>
      <c r="G2759" s="1">
        <v>206000</v>
      </c>
      <c r="H2759" t="s">
        <v>8647</v>
      </c>
      <c r="I2759" t="s">
        <v>7951</v>
      </c>
      <c r="J2759" t="s">
        <v>7916</v>
      </c>
      <c r="K2759" t="s">
        <v>30</v>
      </c>
      <c r="L2759" s="1">
        <v>30000000</v>
      </c>
      <c r="M2759" s="1">
        <v>212385533</v>
      </c>
      <c r="N2759" t="s">
        <v>4533</v>
      </c>
      <c r="O2759">
        <v>90</v>
      </c>
      <c r="P2759" s="6" t="str">
        <f>_xlfn.XLOOKUP(movie3[[#This Row],[year]],inflation!E$2:E$225,inflation!F$2:F$225,,0)</f>
        <v>457.9</v>
      </c>
      <c r="Q2759" s="2">
        <f>movie3[[#This Row],[gross]] * (inflation!B$226 / movie3[[#This Row],[CPI of Released Year]])</f>
        <v>424678300.97139114</v>
      </c>
      <c r="R2759" s="2">
        <f>movie3[[#This Row],[gross]]-movie3[[#This Row],[budget]]</f>
        <v>182385533</v>
      </c>
    </row>
    <row r="2760" spans="1:18" hidden="1" x14ac:dyDescent="0.25">
      <c r="A2760" t="s">
        <v>8717</v>
      </c>
      <c r="B2760" t="s">
        <v>16</v>
      </c>
      <c r="C2760" t="s">
        <v>104</v>
      </c>
      <c r="D2760">
        <v>1995</v>
      </c>
      <c r="E2760" t="s">
        <v>8455</v>
      </c>
      <c r="F2760">
        <v>6.4</v>
      </c>
      <c r="G2760" s="1">
        <v>7400</v>
      </c>
      <c r="H2760" t="s">
        <v>7881</v>
      </c>
      <c r="I2760" t="s">
        <v>7881</v>
      </c>
      <c r="J2760" t="s">
        <v>8718</v>
      </c>
      <c r="K2760" t="s">
        <v>30</v>
      </c>
      <c r="L2760" s="1">
        <v>6000000</v>
      </c>
      <c r="M2760" s="1">
        <v>11837928</v>
      </c>
      <c r="N2760" t="s">
        <v>3432</v>
      </c>
      <c r="O2760">
        <v>98</v>
      </c>
      <c r="P2760" s="6" t="str">
        <f>_xlfn.XLOOKUP(movie3[[#This Row],[year]],inflation!E$2:E$225,inflation!F$2:F$225,,0)</f>
        <v>457.9</v>
      </c>
      <c r="Q2760" s="2">
        <f>movie3[[#This Row],[gross]] * (inflation!B$226 / movie3[[#This Row],[CPI of Released Year]])</f>
        <v>23670685.47019</v>
      </c>
      <c r="R2760" s="2">
        <f>movie3[[#This Row],[gross]]-movie3[[#This Row],[budget]]</f>
        <v>5837928</v>
      </c>
    </row>
    <row r="2761" spans="1:18" x14ac:dyDescent="0.25">
      <c r="A2761" t="s">
        <v>8778</v>
      </c>
      <c r="B2761" t="s">
        <v>16</v>
      </c>
      <c r="C2761" t="s">
        <v>52</v>
      </c>
      <c r="D2761">
        <v>1995</v>
      </c>
      <c r="E2761" t="s">
        <v>8505</v>
      </c>
      <c r="F2761">
        <v>6.4</v>
      </c>
      <c r="G2761" s="1">
        <v>26000</v>
      </c>
      <c r="H2761" t="s">
        <v>8779</v>
      </c>
      <c r="I2761" t="s">
        <v>5658</v>
      </c>
      <c r="J2761" t="s">
        <v>1800</v>
      </c>
      <c r="K2761" t="s">
        <v>195</v>
      </c>
      <c r="L2761" s="1">
        <v>20000000</v>
      </c>
      <c r="M2761" s="1">
        <v>5711695</v>
      </c>
      <c r="N2761" t="s">
        <v>8780</v>
      </c>
      <c r="O2761">
        <v>108</v>
      </c>
      <c r="P2761" s="6" t="str">
        <f>_xlfn.XLOOKUP(movie3[[#This Row],[year]],inflation!E$2:E$225,inflation!F$2:F$225,,0)</f>
        <v>457.9</v>
      </c>
      <c r="Q2761" s="2">
        <f>movie3[[#This Row],[gross]] * (inflation!B$226 / movie3[[#This Row],[CPI of Released Year]])</f>
        <v>11420895.265341779</v>
      </c>
      <c r="R2761" s="2">
        <f>movie3[[#This Row],[gross]]-movie3[[#This Row],[budget]]</f>
        <v>-14288305</v>
      </c>
    </row>
    <row r="2762" spans="1:18" hidden="1" x14ac:dyDescent="0.25">
      <c r="A2762" t="s">
        <v>8889</v>
      </c>
      <c r="B2762" t="s">
        <v>16</v>
      </c>
      <c r="C2762" t="s">
        <v>17</v>
      </c>
      <c r="D2762">
        <v>1995</v>
      </c>
      <c r="E2762" t="s">
        <v>8383</v>
      </c>
      <c r="F2762">
        <v>6.4</v>
      </c>
      <c r="G2762" s="1">
        <v>5600</v>
      </c>
      <c r="H2762" t="s">
        <v>2897</v>
      </c>
      <c r="I2762" t="s">
        <v>8890</v>
      </c>
      <c r="J2762" t="s">
        <v>1203</v>
      </c>
      <c r="K2762" t="s">
        <v>30</v>
      </c>
      <c r="L2762" s="1">
        <v>17000000</v>
      </c>
      <c r="M2762" s="1">
        <v>7603766</v>
      </c>
      <c r="N2762" t="s">
        <v>44</v>
      </c>
      <c r="O2762">
        <v>111</v>
      </c>
      <c r="P2762" s="6" t="str">
        <f>_xlfn.XLOOKUP(movie3[[#This Row],[year]],inflation!E$2:E$225,inflation!F$2:F$225,,0)</f>
        <v>457.9</v>
      </c>
      <c r="Q2762" s="2">
        <f>movie3[[#This Row],[gross]] * (inflation!B$226 / movie3[[#This Row],[CPI of Released Year]])</f>
        <v>15204210.853024678</v>
      </c>
      <c r="R2762" s="2">
        <f>movie3[[#This Row],[gross]]-movie3[[#This Row],[budget]]</f>
        <v>-9396234</v>
      </c>
    </row>
    <row r="2763" spans="1:18" hidden="1" x14ac:dyDescent="0.25">
      <c r="A2763" t="s">
        <v>8942</v>
      </c>
      <c r="B2763" t="s">
        <v>33</v>
      </c>
      <c r="C2763" t="s">
        <v>25</v>
      </c>
      <c r="D2763">
        <v>1995</v>
      </c>
      <c r="E2763" t="s">
        <v>7932</v>
      </c>
      <c r="F2763">
        <v>6.4</v>
      </c>
      <c r="G2763" s="1">
        <v>2700</v>
      </c>
      <c r="H2763" t="s">
        <v>2980</v>
      </c>
      <c r="I2763" t="s">
        <v>2980</v>
      </c>
      <c r="J2763" t="s">
        <v>7661</v>
      </c>
      <c r="K2763" t="s">
        <v>30</v>
      </c>
      <c r="M2763" s="1">
        <v>11642946</v>
      </c>
      <c r="N2763" t="s">
        <v>180</v>
      </c>
      <c r="O2763">
        <v>81</v>
      </c>
      <c r="P2763" s="6" t="str">
        <f>_xlfn.XLOOKUP(movie3[[#This Row],[year]],inflation!E$2:E$225,inflation!F$2:F$225,,0)</f>
        <v>457.9</v>
      </c>
      <c r="Q2763" s="2">
        <f>movie3[[#This Row],[gross]] * (inflation!B$226 / movie3[[#This Row],[CPI of Released Year]])</f>
        <v>23280806.633762833</v>
      </c>
      <c r="R2763" s="2">
        <f>movie3[[#This Row],[gross]]-movie3[[#This Row],[budget]]</f>
        <v>11642946</v>
      </c>
    </row>
    <row r="2764" spans="1:18" hidden="1" x14ac:dyDescent="0.25">
      <c r="A2764" t="s">
        <v>8978</v>
      </c>
      <c r="B2764" t="s">
        <v>16</v>
      </c>
      <c r="C2764" t="s">
        <v>17</v>
      </c>
      <c r="D2764">
        <v>1995</v>
      </c>
      <c r="E2764" t="s">
        <v>8842</v>
      </c>
      <c r="F2764">
        <v>6.4</v>
      </c>
      <c r="G2764" s="1">
        <v>2300</v>
      </c>
      <c r="H2764" t="s">
        <v>3114</v>
      </c>
      <c r="I2764" t="s">
        <v>8979</v>
      </c>
      <c r="J2764" t="s">
        <v>8980</v>
      </c>
      <c r="K2764" t="s">
        <v>22</v>
      </c>
      <c r="M2764" s="1">
        <v>6834525</v>
      </c>
      <c r="N2764" t="s">
        <v>7364</v>
      </c>
      <c r="O2764">
        <v>124</v>
      </c>
      <c r="P2764" s="6" t="str">
        <f>_xlfn.XLOOKUP(movie3[[#This Row],[year]],inflation!E$2:E$225,inflation!F$2:F$225,,0)</f>
        <v>457.9</v>
      </c>
      <c r="Q2764" s="2">
        <f>movie3[[#This Row],[gross]] * (inflation!B$226 / movie3[[#This Row],[CPI of Released Year]])</f>
        <v>13666064.839484604</v>
      </c>
      <c r="R2764" s="2">
        <f>movie3[[#This Row],[gross]]-movie3[[#This Row],[budget]]</f>
        <v>6834525</v>
      </c>
    </row>
    <row r="2765" spans="1:18" hidden="1" x14ac:dyDescent="0.25">
      <c r="A2765" t="s">
        <v>8581</v>
      </c>
      <c r="B2765" t="s">
        <v>33</v>
      </c>
      <c r="C2765" t="s">
        <v>41</v>
      </c>
      <c r="D2765">
        <v>1995</v>
      </c>
      <c r="E2765" t="s">
        <v>8446</v>
      </c>
      <c r="F2765">
        <v>6.3</v>
      </c>
      <c r="G2765" s="1">
        <v>38000</v>
      </c>
      <c r="H2765" t="s">
        <v>621</v>
      </c>
      <c r="I2765" t="s">
        <v>8582</v>
      </c>
      <c r="J2765" t="s">
        <v>498</v>
      </c>
      <c r="K2765" t="s">
        <v>5820</v>
      </c>
      <c r="L2765" s="1">
        <v>58000000</v>
      </c>
      <c r="M2765" s="1">
        <v>53672080</v>
      </c>
      <c r="N2765" t="s">
        <v>8583</v>
      </c>
      <c r="O2765">
        <v>127</v>
      </c>
      <c r="P2765" s="6" t="str">
        <f>_xlfn.XLOOKUP(movie3[[#This Row],[year]],inflation!E$2:E$225,inflation!F$2:F$225,,0)</f>
        <v>457.9</v>
      </c>
      <c r="Q2765" s="2">
        <f>movie3[[#This Row],[gross]] * (inflation!B$226 / movie3[[#This Row],[CPI of Released Year]])</f>
        <v>107320717.29198515</v>
      </c>
      <c r="R2765" s="2">
        <f>movie3[[#This Row],[gross]]-movie3[[#This Row],[budget]]</f>
        <v>-4327920</v>
      </c>
    </row>
    <row r="2766" spans="1:18" hidden="1" x14ac:dyDescent="0.25">
      <c r="A2766" t="s">
        <v>8629</v>
      </c>
      <c r="B2766" t="s">
        <v>2000</v>
      </c>
      <c r="C2766" t="s">
        <v>25</v>
      </c>
      <c r="D2766">
        <v>1995</v>
      </c>
      <c r="E2766" t="s">
        <v>8123</v>
      </c>
      <c r="F2766">
        <v>6.3</v>
      </c>
      <c r="G2766" s="1">
        <v>32000</v>
      </c>
      <c r="H2766" t="s">
        <v>2088</v>
      </c>
      <c r="I2766" t="s">
        <v>8630</v>
      </c>
      <c r="J2766" t="s">
        <v>7099</v>
      </c>
      <c r="K2766" t="s">
        <v>30</v>
      </c>
      <c r="M2766" s="1">
        <v>30112050</v>
      </c>
      <c r="N2766" t="s">
        <v>61</v>
      </c>
      <c r="O2766">
        <v>95</v>
      </c>
      <c r="P2766" s="6" t="str">
        <f>_xlfn.XLOOKUP(movie3[[#This Row],[year]],inflation!E$2:E$225,inflation!F$2:F$225,,0)</f>
        <v>457.9</v>
      </c>
      <c r="Q2766" s="2">
        <f>movie3[[#This Row],[gross]] * (inflation!B$226 / movie3[[#This Row],[CPI of Released Year]])</f>
        <v>60210947.761519983</v>
      </c>
      <c r="R2766" s="2">
        <f>movie3[[#This Row],[gross]]-movie3[[#This Row],[budget]]</f>
        <v>30112050</v>
      </c>
    </row>
    <row r="2767" spans="1:18" hidden="1" x14ac:dyDescent="0.25">
      <c r="A2767" t="s">
        <v>8663</v>
      </c>
      <c r="B2767" t="s">
        <v>16</v>
      </c>
      <c r="C2767" t="s">
        <v>34</v>
      </c>
      <c r="D2767">
        <v>1995</v>
      </c>
      <c r="E2767" t="s">
        <v>8579</v>
      </c>
      <c r="F2767">
        <v>6.3</v>
      </c>
      <c r="G2767" s="1">
        <v>79000</v>
      </c>
      <c r="H2767" t="s">
        <v>1154</v>
      </c>
      <c r="I2767" t="s">
        <v>8664</v>
      </c>
      <c r="J2767" t="s">
        <v>762</v>
      </c>
      <c r="K2767" t="s">
        <v>453</v>
      </c>
      <c r="L2767" s="1">
        <v>50000000</v>
      </c>
      <c r="M2767" s="1">
        <v>30303072</v>
      </c>
      <c r="N2767" t="s">
        <v>23</v>
      </c>
      <c r="O2767">
        <v>132</v>
      </c>
      <c r="P2767" s="6" t="str">
        <f>_xlfn.XLOOKUP(movie3[[#This Row],[year]],inflation!E$2:E$225,inflation!F$2:F$225,,0)</f>
        <v>457.9</v>
      </c>
      <c r="Q2767" s="2">
        <f>movie3[[#This Row],[gross]] * (inflation!B$226 / movie3[[#This Row],[CPI of Released Year]])</f>
        <v>60592908.327582449</v>
      </c>
      <c r="R2767" s="2">
        <f>movie3[[#This Row],[gross]]-movie3[[#This Row],[budget]]</f>
        <v>-19696928</v>
      </c>
    </row>
    <row r="2768" spans="1:18" hidden="1" x14ac:dyDescent="0.25">
      <c r="A2768" t="s">
        <v>8693</v>
      </c>
      <c r="B2768" t="s">
        <v>2000</v>
      </c>
      <c r="C2768" t="s">
        <v>41</v>
      </c>
      <c r="D2768">
        <v>1995</v>
      </c>
      <c r="E2768" t="s">
        <v>8579</v>
      </c>
      <c r="F2768">
        <v>6.3</v>
      </c>
      <c r="G2768" s="1">
        <v>11000</v>
      </c>
      <c r="H2768" t="s">
        <v>6645</v>
      </c>
      <c r="I2768" t="s">
        <v>8694</v>
      </c>
      <c r="J2768" t="s">
        <v>4491</v>
      </c>
      <c r="K2768" t="s">
        <v>30</v>
      </c>
      <c r="L2768" s="1">
        <v>10000000</v>
      </c>
      <c r="M2768" s="1">
        <v>41200020</v>
      </c>
      <c r="N2768" t="s">
        <v>61</v>
      </c>
      <c r="O2768">
        <v>117</v>
      </c>
      <c r="P2768" s="6" t="str">
        <f>_xlfn.XLOOKUP(movie3[[#This Row],[year]],inflation!E$2:E$225,inflation!F$2:F$225,,0)</f>
        <v>457.9</v>
      </c>
      <c r="Q2768" s="2">
        <f>movie3[[#This Row],[gross]] * (inflation!B$226 / movie3[[#This Row],[CPI of Released Year]])</f>
        <v>82382044.795806944</v>
      </c>
      <c r="R2768" s="2">
        <f>movie3[[#This Row],[gross]]-movie3[[#This Row],[budget]]</f>
        <v>31200020</v>
      </c>
    </row>
    <row r="2769" spans="1:18" hidden="1" x14ac:dyDescent="0.25">
      <c r="A2769" t="s">
        <v>8722</v>
      </c>
      <c r="B2769" t="s">
        <v>16</v>
      </c>
      <c r="C2769" t="s">
        <v>17</v>
      </c>
      <c r="D2769">
        <v>1995</v>
      </c>
      <c r="E2769" t="s">
        <v>8723</v>
      </c>
      <c r="F2769">
        <v>6.3</v>
      </c>
      <c r="G2769" s="1">
        <v>13000</v>
      </c>
      <c r="H2769" t="s">
        <v>988</v>
      </c>
      <c r="I2769" t="s">
        <v>988</v>
      </c>
      <c r="J2769" t="s">
        <v>21</v>
      </c>
      <c r="K2769" t="s">
        <v>30</v>
      </c>
      <c r="L2769" s="1">
        <v>9000000</v>
      </c>
      <c r="M2769" s="1">
        <v>868979</v>
      </c>
      <c r="N2769" t="s">
        <v>3746</v>
      </c>
      <c r="O2769">
        <v>111</v>
      </c>
      <c r="P2769" s="6" t="str">
        <f>_xlfn.XLOOKUP(movie3[[#This Row],[year]],inflation!E$2:E$225,inflation!F$2:F$225,,0)</f>
        <v>457.9</v>
      </c>
      <c r="Q2769" s="2">
        <f>movie3[[#This Row],[gross]] * (inflation!B$226 / movie3[[#This Row],[CPI of Released Year]])</f>
        <v>1737578.4503166631</v>
      </c>
      <c r="R2769" s="2">
        <f>movie3[[#This Row],[gross]]-movie3[[#This Row],[budget]]</f>
        <v>-8131021</v>
      </c>
    </row>
    <row r="2770" spans="1:18" hidden="1" x14ac:dyDescent="0.25">
      <c r="A2770" t="s">
        <v>8754</v>
      </c>
      <c r="B2770" t="s">
        <v>16</v>
      </c>
      <c r="C2770" t="s">
        <v>34</v>
      </c>
      <c r="D2770">
        <v>1995</v>
      </c>
      <c r="E2770" t="s">
        <v>8467</v>
      </c>
      <c r="F2770">
        <v>6.3</v>
      </c>
      <c r="G2770" s="1">
        <v>40000</v>
      </c>
      <c r="H2770" t="s">
        <v>915</v>
      </c>
      <c r="I2770" t="s">
        <v>5626</v>
      </c>
      <c r="J2770" t="s">
        <v>5686</v>
      </c>
      <c r="K2770" t="s">
        <v>30</v>
      </c>
      <c r="L2770" s="1">
        <v>33000000</v>
      </c>
      <c r="M2770" s="1">
        <v>8175346</v>
      </c>
      <c r="N2770" t="s">
        <v>44</v>
      </c>
      <c r="O2770">
        <v>90</v>
      </c>
      <c r="P2770" s="6" t="str">
        <f>_xlfn.XLOOKUP(movie3[[#This Row],[year]],inflation!E$2:E$225,inflation!F$2:F$225,,0)</f>
        <v>457.9</v>
      </c>
      <c r="Q2770" s="2">
        <f>movie3[[#This Row],[gross]] * (inflation!B$226 / movie3[[#This Row],[CPI of Released Year]])</f>
        <v>16347121.200262068</v>
      </c>
      <c r="R2770" s="2">
        <f>movie3[[#This Row],[gross]]-movie3[[#This Row],[budget]]</f>
        <v>-24824654</v>
      </c>
    </row>
    <row r="2771" spans="1:18" hidden="1" x14ac:dyDescent="0.25">
      <c r="A2771" t="s">
        <v>8507</v>
      </c>
      <c r="B2771" t="s">
        <v>2000</v>
      </c>
      <c r="C2771" t="s">
        <v>34</v>
      </c>
      <c r="D2771">
        <v>1995</v>
      </c>
      <c r="E2771" t="s">
        <v>8508</v>
      </c>
      <c r="F2771">
        <v>6.2</v>
      </c>
      <c r="G2771" s="1">
        <v>186000</v>
      </c>
      <c r="H2771" t="s">
        <v>2039</v>
      </c>
      <c r="I2771" t="s">
        <v>8509</v>
      </c>
      <c r="J2771" t="s">
        <v>2831</v>
      </c>
      <c r="K2771" t="s">
        <v>30</v>
      </c>
      <c r="L2771" s="1">
        <v>175000000</v>
      </c>
      <c r="M2771" s="1">
        <v>264218220</v>
      </c>
      <c r="N2771" t="s">
        <v>61</v>
      </c>
      <c r="O2771">
        <v>135</v>
      </c>
      <c r="P2771" s="6" t="str">
        <f>_xlfn.XLOOKUP(movie3[[#This Row],[year]],inflation!E$2:E$225,inflation!F$2:F$225,,0)</f>
        <v>457.9</v>
      </c>
      <c r="Q2771" s="2">
        <f>movie3[[#This Row],[gross]] * (inflation!B$226 / movie3[[#This Row],[CPI of Released Year]])</f>
        <v>528321035.66717625</v>
      </c>
      <c r="R2771" s="2">
        <f>movie3[[#This Row],[gross]]-movie3[[#This Row],[budget]]</f>
        <v>89218220</v>
      </c>
    </row>
    <row r="2772" spans="1:18" hidden="1" x14ac:dyDescent="0.25">
      <c r="A2772" t="s">
        <v>8536</v>
      </c>
      <c r="B2772" t="s">
        <v>2000</v>
      </c>
      <c r="C2772" t="s">
        <v>41</v>
      </c>
      <c r="D2772">
        <v>1995</v>
      </c>
      <c r="E2772" t="s">
        <v>8537</v>
      </c>
      <c r="F2772">
        <v>6.2</v>
      </c>
      <c r="G2772" s="1">
        <v>66000</v>
      </c>
      <c r="H2772" t="s">
        <v>8337</v>
      </c>
      <c r="I2772" t="s">
        <v>8538</v>
      </c>
      <c r="J2772" t="s">
        <v>8539</v>
      </c>
      <c r="K2772" t="s">
        <v>30</v>
      </c>
      <c r="L2772" s="1">
        <v>20000000</v>
      </c>
      <c r="M2772" s="1">
        <v>7563728</v>
      </c>
      <c r="N2772" t="s">
        <v>80</v>
      </c>
      <c r="O2772">
        <v>105</v>
      </c>
      <c r="P2772" s="6" t="str">
        <f>_xlfn.XLOOKUP(movie3[[#This Row],[year]],inflation!E$2:E$225,inflation!F$2:F$225,,0)</f>
        <v>457.9</v>
      </c>
      <c r="Q2772" s="2">
        <f>movie3[[#This Row],[gross]] * (inflation!B$226 / movie3[[#This Row],[CPI of Released Year]])</f>
        <v>15124152.34068574</v>
      </c>
      <c r="R2772" s="2">
        <f>movie3[[#This Row],[gross]]-movie3[[#This Row],[budget]]</f>
        <v>-12436272</v>
      </c>
    </row>
    <row r="2773" spans="1:18" hidden="1" x14ac:dyDescent="0.25">
      <c r="A2773" t="s">
        <v>8871</v>
      </c>
      <c r="B2773" t="s">
        <v>2000</v>
      </c>
      <c r="C2773" t="s">
        <v>41</v>
      </c>
      <c r="D2773">
        <v>1995</v>
      </c>
      <c r="E2773" t="s">
        <v>8383</v>
      </c>
      <c r="F2773">
        <v>6.2</v>
      </c>
      <c r="G2773" s="1">
        <v>4700</v>
      </c>
      <c r="H2773" t="s">
        <v>7966</v>
      </c>
      <c r="I2773" t="s">
        <v>5397</v>
      </c>
      <c r="J2773" t="s">
        <v>2241</v>
      </c>
      <c r="K2773" t="s">
        <v>30</v>
      </c>
      <c r="M2773" s="1">
        <v>12096673</v>
      </c>
      <c r="N2773" t="s">
        <v>180</v>
      </c>
      <c r="O2773">
        <v>106</v>
      </c>
      <c r="P2773" s="6" t="str">
        <f>_xlfn.XLOOKUP(movie3[[#This Row],[year]],inflation!E$2:E$225,inflation!F$2:F$225,,0)</f>
        <v>457.9</v>
      </c>
      <c r="Q2773" s="2">
        <f>movie3[[#This Row],[gross]] * (inflation!B$226 / movie3[[#This Row],[CPI of Released Year]])</f>
        <v>24188062.456431538</v>
      </c>
      <c r="R2773" s="2">
        <f>movie3[[#This Row],[gross]]-movie3[[#This Row],[budget]]</f>
        <v>12096673</v>
      </c>
    </row>
    <row r="2774" spans="1:18" hidden="1" x14ac:dyDescent="0.25">
      <c r="A2774" t="s">
        <v>8545</v>
      </c>
      <c r="B2774" t="s">
        <v>33</v>
      </c>
      <c r="C2774" t="s">
        <v>41</v>
      </c>
      <c r="D2774">
        <v>1995</v>
      </c>
      <c r="E2774" t="s">
        <v>8361</v>
      </c>
      <c r="F2774">
        <v>6.1</v>
      </c>
      <c r="G2774" s="1">
        <v>125000</v>
      </c>
      <c r="H2774" t="s">
        <v>8546</v>
      </c>
      <c r="I2774" t="s">
        <v>8547</v>
      </c>
      <c r="J2774" t="s">
        <v>4742</v>
      </c>
      <c r="K2774" t="s">
        <v>30</v>
      </c>
      <c r="L2774" s="1">
        <v>50000000</v>
      </c>
      <c r="M2774" s="1">
        <v>287928194</v>
      </c>
      <c r="N2774" t="s">
        <v>61</v>
      </c>
      <c r="O2774">
        <v>100</v>
      </c>
      <c r="P2774" s="6" t="str">
        <f>_xlfn.XLOOKUP(movie3[[#This Row],[year]],inflation!E$2:E$225,inflation!F$2:F$225,,0)</f>
        <v>457.9</v>
      </c>
      <c r="Q2774" s="2">
        <f>movie3[[#This Row],[gross]] * (inflation!B$226 / movie3[[#This Row],[CPI of Released Year]])</f>
        <v>575730627.70561266</v>
      </c>
      <c r="R2774" s="2">
        <f>movie3[[#This Row],[gross]]-movie3[[#This Row],[budget]]</f>
        <v>237928194</v>
      </c>
    </row>
    <row r="2775" spans="1:18" hidden="1" x14ac:dyDescent="0.25">
      <c r="A2775" t="s">
        <v>8606</v>
      </c>
      <c r="B2775" t="s">
        <v>2000</v>
      </c>
      <c r="C2775" t="s">
        <v>41</v>
      </c>
      <c r="D2775">
        <v>1995</v>
      </c>
      <c r="E2775" t="s">
        <v>8553</v>
      </c>
      <c r="F2775">
        <v>6.1</v>
      </c>
      <c r="G2775" s="1">
        <v>21000</v>
      </c>
      <c r="H2775" t="s">
        <v>8607</v>
      </c>
      <c r="I2775" t="s">
        <v>8608</v>
      </c>
      <c r="J2775" t="s">
        <v>4205</v>
      </c>
      <c r="K2775" t="s">
        <v>30</v>
      </c>
      <c r="L2775" s="1">
        <v>12000000</v>
      </c>
      <c r="M2775" s="1">
        <v>46576136</v>
      </c>
      <c r="N2775" t="s">
        <v>44</v>
      </c>
      <c r="O2775">
        <v>90</v>
      </c>
      <c r="P2775" s="6" t="str">
        <f>_xlfn.XLOOKUP(movie3[[#This Row],[year]],inflation!E$2:E$225,inflation!F$2:F$225,,0)</f>
        <v>457.9</v>
      </c>
      <c r="Q2775" s="2">
        <f>movie3[[#This Row],[gross]] * (inflation!B$226 / movie3[[#This Row],[CPI of Released Year]])</f>
        <v>93131928.634199619</v>
      </c>
      <c r="R2775" s="2">
        <f>movie3[[#This Row],[gross]]-movie3[[#This Row],[budget]]</f>
        <v>34576136</v>
      </c>
    </row>
    <row r="2776" spans="1:18" hidden="1" x14ac:dyDescent="0.25">
      <c r="A2776" t="s">
        <v>8659</v>
      </c>
      <c r="B2776" t="s">
        <v>33</v>
      </c>
      <c r="C2776" t="s">
        <v>41</v>
      </c>
      <c r="D2776">
        <v>1995</v>
      </c>
      <c r="E2776" t="s">
        <v>8660</v>
      </c>
      <c r="F2776">
        <v>6.1</v>
      </c>
      <c r="G2776" s="1">
        <v>36000</v>
      </c>
      <c r="H2776" t="s">
        <v>2353</v>
      </c>
      <c r="I2776" t="s">
        <v>8661</v>
      </c>
      <c r="J2776" t="s">
        <v>852</v>
      </c>
      <c r="K2776" t="s">
        <v>30</v>
      </c>
      <c r="L2776" s="1">
        <v>30000000</v>
      </c>
      <c r="M2776" s="1">
        <v>76594107</v>
      </c>
      <c r="N2776" t="s">
        <v>8662</v>
      </c>
      <c r="O2776">
        <v>106</v>
      </c>
      <c r="P2776" s="6" t="str">
        <f>_xlfn.XLOOKUP(movie3[[#This Row],[year]],inflation!E$2:E$225,inflation!F$2:F$225,,0)</f>
        <v>457.9</v>
      </c>
      <c r="Q2776" s="2">
        <f>movie3[[#This Row],[gross]] * (inflation!B$226 / movie3[[#This Row],[CPI of Released Year]])</f>
        <v>153154759.48722428</v>
      </c>
      <c r="R2776" s="2">
        <f>movie3[[#This Row],[gross]]-movie3[[#This Row],[budget]]</f>
        <v>46594107</v>
      </c>
    </row>
    <row r="2777" spans="1:18" x14ac:dyDescent="0.25">
      <c r="A2777" t="s">
        <v>8749</v>
      </c>
      <c r="B2777" t="s">
        <v>16</v>
      </c>
      <c r="C2777" t="s">
        <v>52</v>
      </c>
      <c r="D2777">
        <v>1995</v>
      </c>
      <c r="E2777" t="s">
        <v>7738</v>
      </c>
      <c r="F2777">
        <v>6.1</v>
      </c>
      <c r="G2777" s="1">
        <v>15000</v>
      </c>
      <c r="H2777" t="s">
        <v>3904</v>
      </c>
      <c r="I2777" t="s">
        <v>3904</v>
      </c>
      <c r="J2777" t="s">
        <v>6450</v>
      </c>
      <c r="K2777" t="s">
        <v>30</v>
      </c>
      <c r="L2777" s="1">
        <v>12000000</v>
      </c>
      <c r="M2777" s="1">
        <v>13294422</v>
      </c>
      <c r="N2777" t="s">
        <v>8750</v>
      </c>
      <c r="O2777">
        <v>109</v>
      </c>
      <c r="P2777" s="6" t="str">
        <f>_xlfn.XLOOKUP(movie3[[#This Row],[year]],inflation!E$2:E$225,inflation!F$2:F$225,,0)</f>
        <v>457.9</v>
      </c>
      <c r="Q2777" s="2">
        <f>movie3[[#This Row],[gross]] * (inflation!B$226 / movie3[[#This Row],[CPI of Released Year]])</f>
        <v>26583037.307709109</v>
      </c>
      <c r="R2777" s="2">
        <f>movie3[[#This Row],[gross]]-movie3[[#This Row],[budget]]</f>
        <v>1294422</v>
      </c>
    </row>
    <row r="2778" spans="1:18" hidden="1" x14ac:dyDescent="0.25">
      <c r="A2778" t="s">
        <v>8764</v>
      </c>
      <c r="B2778" t="s">
        <v>16</v>
      </c>
      <c r="C2778" t="s">
        <v>41</v>
      </c>
      <c r="D2778">
        <v>1995</v>
      </c>
      <c r="E2778" t="s">
        <v>8627</v>
      </c>
      <c r="F2778">
        <v>6.1</v>
      </c>
      <c r="G2778" s="1">
        <v>14000</v>
      </c>
      <c r="H2778" t="s">
        <v>7246</v>
      </c>
      <c r="I2778" t="s">
        <v>7246</v>
      </c>
      <c r="J2778" t="s">
        <v>7846</v>
      </c>
      <c r="K2778" t="s">
        <v>30</v>
      </c>
      <c r="M2778" s="1">
        <v>284785</v>
      </c>
      <c r="N2778" t="s">
        <v>8765</v>
      </c>
      <c r="O2778">
        <v>83</v>
      </c>
      <c r="P2778" s="6" t="str">
        <f>_xlfn.XLOOKUP(movie3[[#This Row],[year]],inflation!E$2:E$225,inflation!F$2:F$225,,0)</f>
        <v>457.9</v>
      </c>
      <c r="Q2778" s="2">
        <f>movie3[[#This Row],[gross]] * (inflation!B$226 / movie3[[#This Row],[CPI of Released Year]])</f>
        <v>569445.61257916584</v>
      </c>
      <c r="R2778" s="2">
        <f>movie3[[#This Row],[gross]]-movie3[[#This Row],[budget]]</f>
        <v>284785</v>
      </c>
    </row>
    <row r="2779" spans="1:18" hidden="1" x14ac:dyDescent="0.25">
      <c r="A2779" t="s">
        <v>8891</v>
      </c>
      <c r="B2779" t="s">
        <v>16</v>
      </c>
      <c r="C2779" t="s">
        <v>104</v>
      </c>
      <c r="D2779">
        <v>1995</v>
      </c>
      <c r="E2779" t="s">
        <v>8709</v>
      </c>
      <c r="F2779">
        <v>6.1</v>
      </c>
      <c r="G2779" s="1">
        <v>3400</v>
      </c>
      <c r="H2779" t="s">
        <v>5109</v>
      </c>
      <c r="I2779" t="s">
        <v>8892</v>
      </c>
      <c r="J2779" t="s">
        <v>1139</v>
      </c>
      <c r="K2779" t="s">
        <v>30</v>
      </c>
      <c r="L2779" s="1">
        <v>6500000</v>
      </c>
      <c r="M2779" s="1">
        <v>536023</v>
      </c>
      <c r="N2779" t="s">
        <v>8893</v>
      </c>
      <c r="O2779">
        <v>99</v>
      </c>
      <c r="P2779" s="6" t="str">
        <f>_xlfn.XLOOKUP(movie3[[#This Row],[year]],inflation!E$2:E$225,inflation!F$2:F$225,,0)</f>
        <v>457.9</v>
      </c>
      <c r="Q2779" s="2">
        <f>movie3[[#This Row],[gross]] * (inflation!B$226 / movie3[[#This Row],[CPI of Released Year]])</f>
        <v>1071811.8777025552</v>
      </c>
      <c r="R2779" s="2">
        <f>movie3[[#This Row],[gross]]-movie3[[#This Row],[budget]]</f>
        <v>-5963977</v>
      </c>
    </row>
    <row r="2780" spans="1:18" hidden="1" x14ac:dyDescent="0.25">
      <c r="A2780" t="s">
        <v>8940</v>
      </c>
      <c r="B2780" t="s">
        <v>33</v>
      </c>
      <c r="C2780" t="s">
        <v>17</v>
      </c>
      <c r="D2780">
        <v>1995</v>
      </c>
      <c r="E2780" t="s">
        <v>8627</v>
      </c>
      <c r="F2780">
        <v>6.1</v>
      </c>
      <c r="G2780" s="1">
        <v>2900</v>
      </c>
      <c r="H2780" t="s">
        <v>1534</v>
      </c>
      <c r="I2780" t="s">
        <v>2919</v>
      </c>
      <c r="J2780" t="s">
        <v>2040</v>
      </c>
      <c r="K2780" t="s">
        <v>30</v>
      </c>
      <c r="L2780" s="1">
        <v>10000000</v>
      </c>
      <c r="M2780" s="1">
        <v>7027517</v>
      </c>
      <c r="N2780" t="s">
        <v>8941</v>
      </c>
      <c r="O2780">
        <v>115</v>
      </c>
      <c r="P2780" s="6" t="str">
        <f>_xlfn.XLOOKUP(movie3[[#This Row],[year]],inflation!E$2:E$225,inflation!F$2:F$225,,0)</f>
        <v>457.9</v>
      </c>
      <c r="Q2780" s="2">
        <f>movie3[[#This Row],[gross]] * (inflation!B$226 / movie3[[#This Row],[CPI of Released Year]])</f>
        <v>14051964.545097183</v>
      </c>
      <c r="R2780" s="2">
        <f>movie3[[#This Row],[gross]]-movie3[[#This Row],[budget]]</f>
        <v>-2972483</v>
      </c>
    </row>
    <row r="2781" spans="1:18" hidden="1" x14ac:dyDescent="0.25">
      <c r="A2781" t="s">
        <v>8649</v>
      </c>
      <c r="B2781" t="s">
        <v>2000</v>
      </c>
      <c r="C2781" t="s">
        <v>34</v>
      </c>
      <c r="D2781">
        <v>1995</v>
      </c>
      <c r="E2781" t="s">
        <v>8526</v>
      </c>
      <c r="F2781">
        <v>6</v>
      </c>
      <c r="G2781" s="1">
        <v>70000</v>
      </c>
      <c r="H2781" t="s">
        <v>4522</v>
      </c>
      <c r="I2781" t="s">
        <v>4208</v>
      </c>
      <c r="J2781" t="s">
        <v>570</v>
      </c>
      <c r="K2781" t="s">
        <v>30</v>
      </c>
      <c r="L2781" s="1">
        <v>55000000</v>
      </c>
      <c r="M2781" s="1">
        <v>127600435</v>
      </c>
      <c r="N2781" t="s">
        <v>31</v>
      </c>
      <c r="O2781">
        <v>134</v>
      </c>
      <c r="P2781" s="6" t="str">
        <f>_xlfn.XLOOKUP(movie3[[#This Row],[year]],inflation!E$2:E$225,inflation!F$2:F$225,,0)</f>
        <v>457.9</v>
      </c>
      <c r="Q2781" s="2">
        <f>movie3[[#This Row],[gross]] * (inflation!B$226 / movie3[[#This Row],[CPI of Released Year]])</f>
        <v>255145137.11727452</v>
      </c>
      <c r="R2781" s="2">
        <f>movie3[[#This Row],[gross]]-movie3[[#This Row],[budget]]</f>
        <v>72600435</v>
      </c>
    </row>
    <row r="2782" spans="1:18" hidden="1" x14ac:dyDescent="0.25">
      <c r="A2782" t="s">
        <v>8679</v>
      </c>
      <c r="B2782" t="s">
        <v>16</v>
      </c>
      <c r="C2782" t="s">
        <v>41</v>
      </c>
      <c r="D2782">
        <v>1995</v>
      </c>
      <c r="E2782" t="s">
        <v>8618</v>
      </c>
      <c r="F2782">
        <v>6</v>
      </c>
      <c r="G2782" s="1">
        <v>10000</v>
      </c>
      <c r="H2782" t="s">
        <v>4841</v>
      </c>
      <c r="I2782" t="s">
        <v>8680</v>
      </c>
      <c r="J2782" t="s">
        <v>8681</v>
      </c>
      <c r="K2782" t="s">
        <v>30</v>
      </c>
      <c r="L2782" s="1">
        <v>16000000</v>
      </c>
      <c r="M2782" s="1">
        <v>81452156</v>
      </c>
      <c r="N2782" t="s">
        <v>180</v>
      </c>
      <c r="O2782">
        <v>124</v>
      </c>
      <c r="P2782" s="6" t="str">
        <f>_xlfn.XLOOKUP(movie3[[#This Row],[year]],inflation!E$2:E$225,inflation!F$2:F$225,,0)</f>
        <v>457.9</v>
      </c>
      <c r="Q2782" s="2">
        <f>movie3[[#This Row],[gross]] * (inflation!B$226 / movie3[[#This Row],[CPI of Released Year]])</f>
        <v>162868735.60515398</v>
      </c>
      <c r="R2782" s="2">
        <f>movie3[[#This Row],[gross]]-movie3[[#This Row],[budget]]</f>
        <v>65452156</v>
      </c>
    </row>
    <row r="2783" spans="1:18" hidden="1" x14ac:dyDescent="0.25">
      <c r="A2783" t="s">
        <v>8687</v>
      </c>
      <c r="B2783" t="s">
        <v>33</v>
      </c>
      <c r="C2783" t="s">
        <v>17</v>
      </c>
      <c r="D2783">
        <v>1995</v>
      </c>
      <c r="E2783" t="s">
        <v>8199</v>
      </c>
      <c r="F2783">
        <v>6</v>
      </c>
      <c r="G2783" s="1">
        <v>27000</v>
      </c>
      <c r="H2783" t="s">
        <v>2223</v>
      </c>
      <c r="I2783" t="s">
        <v>8688</v>
      </c>
      <c r="J2783" t="s">
        <v>8689</v>
      </c>
      <c r="K2783" t="s">
        <v>30</v>
      </c>
      <c r="L2783" s="1">
        <v>45000000</v>
      </c>
      <c r="M2783" s="1">
        <v>35656131</v>
      </c>
      <c r="N2783" t="s">
        <v>31</v>
      </c>
      <c r="O2783">
        <v>96</v>
      </c>
      <c r="P2783" s="6" t="str">
        <f>_xlfn.XLOOKUP(movie3[[#This Row],[year]],inflation!E$2:E$225,inflation!F$2:F$225,,0)</f>
        <v>457.9</v>
      </c>
      <c r="Q2783" s="2">
        <f>movie3[[#This Row],[gross]] * (inflation!B$226 / movie3[[#This Row],[CPI of Released Year]])</f>
        <v>71296688.236732915</v>
      </c>
      <c r="R2783" s="2">
        <f>movie3[[#This Row],[gross]]-movie3[[#This Row],[budget]]</f>
        <v>-9343869</v>
      </c>
    </row>
    <row r="2784" spans="1:18" hidden="1" x14ac:dyDescent="0.25">
      <c r="A2784" t="s">
        <v>8798</v>
      </c>
      <c r="B2784" t="s">
        <v>33</v>
      </c>
      <c r="C2784" t="s">
        <v>25</v>
      </c>
      <c r="D2784">
        <v>1995</v>
      </c>
      <c r="E2784" t="s">
        <v>8744</v>
      </c>
      <c r="F2784">
        <v>6</v>
      </c>
      <c r="G2784" s="1">
        <v>4200</v>
      </c>
      <c r="H2784" t="s">
        <v>8799</v>
      </c>
      <c r="I2784" t="s">
        <v>8800</v>
      </c>
      <c r="J2784" t="s">
        <v>8563</v>
      </c>
      <c r="K2784" t="s">
        <v>195</v>
      </c>
      <c r="M2784" s="1">
        <v>6029091</v>
      </c>
      <c r="N2784" t="s">
        <v>61</v>
      </c>
      <c r="O2784">
        <v>93</v>
      </c>
      <c r="P2784" s="6" t="str">
        <f>_xlfn.XLOOKUP(movie3[[#This Row],[year]],inflation!E$2:E$225,inflation!F$2:F$225,,0)</f>
        <v>457.9</v>
      </c>
      <c r="Q2784" s="2">
        <f>movie3[[#This Row],[gross]] * (inflation!B$226 / movie3[[#This Row],[CPI of Released Year]])</f>
        <v>12055548.634199608</v>
      </c>
      <c r="R2784" s="2">
        <f>movie3[[#This Row],[gross]]-movie3[[#This Row],[budget]]</f>
        <v>6029091</v>
      </c>
    </row>
    <row r="2785" spans="1:18" hidden="1" x14ac:dyDescent="0.25">
      <c r="A2785" t="s">
        <v>8832</v>
      </c>
      <c r="B2785" t="s">
        <v>16</v>
      </c>
      <c r="C2785" t="s">
        <v>34</v>
      </c>
      <c r="D2785">
        <v>1995</v>
      </c>
      <c r="E2785" t="s">
        <v>8183</v>
      </c>
      <c r="F2785">
        <v>6</v>
      </c>
      <c r="G2785" s="1">
        <v>4900</v>
      </c>
      <c r="H2785" t="s">
        <v>5661</v>
      </c>
      <c r="I2785" t="s">
        <v>5661</v>
      </c>
      <c r="J2785" t="s">
        <v>2221</v>
      </c>
      <c r="K2785" t="s">
        <v>30</v>
      </c>
      <c r="L2785" s="1">
        <v>20000000</v>
      </c>
      <c r="M2785" s="1">
        <v>6609661</v>
      </c>
      <c r="N2785" t="s">
        <v>61</v>
      </c>
      <c r="O2785">
        <v>110</v>
      </c>
      <c r="P2785" s="6" t="str">
        <f>_xlfn.XLOOKUP(movie3[[#This Row],[year]],inflation!E$2:E$225,inflation!F$2:F$225,,0)</f>
        <v>457.9</v>
      </c>
      <c r="Q2785" s="2">
        <f>movie3[[#This Row],[gross]] * (inflation!B$226 / movie3[[#This Row],[CPI of Released Year]])</f>
        <v>13216435.054815462</v>
      </c>
      <c r="R2785" s="2">
        <f>movie3[[#This Row],[gross]]-movie3[[#This Row],[budget]]</f>
        <v>-13390339</v>
      </c>
    </row>
    <row r="2786" spans="1:18" hidden="1" x14ac:dyDescent="0.25">
      <c r="A2786" t="s">
        <v>8900</v>
      </c>
      <c r="B2786" t="s">
        <v>33</v>
      </c>
      <c r="C2786" t="s">
        <v>41</v>
      </c>
      <c r="D2786">
        <v>1995</v>
      </c>
      <c r="E2786" t="s">
        <v>8901</v>
      </c>
      <c r="F2786">
        <v>6</v>
      </c>
      <c r="G2786" s="1">
        <v>6600</v>
      </c>
      <c r="H2786" t="s">
        <v>7082</v>
      </c>
      <c r="I2786" t="s">
        <v>8902</v>
      </c>
      <c r="J2786" t="s">
        <v>8903</v>
      </c>
      <c r="K2786" t="s">
        <v>30</v>
      </c>
      <c r="L2786" s="1">
        <v>10500000</v>
      </c>
      <c r="M2786" s="1">
        <v>26325256</v>
      </c>
      <c r="N2786" t="s">
        <v>5724</v>
      </c>
      <c r="O2786">
        <v>113</v>
      </c>
      <c r="P2786" s="6" t="str">
        <f>_xlfn.XLOOKUP(movie3[[#This Row],[year]],inflation!E$2:E$225,inflation!F$2:F$225,,0)</f>
        <v>457.9</v>
      </c>
      <c r="Q2786" s="2">
        <f>movie3[[#This Row],[gross]] * (inflation!B$226 / movie3[[#This Row],[CPI of Released Year]])</f>
        <v>52639013.744485699</v>
      </c>
      <c r="R2786" s="2">
        <f>movie3[[#This Row],[gross]]-movie3[[#This Row],[budget]]</f>
        <v>15825256</v>
      </c>
    </row>
    <row r="2787" spans="1:18" hidden="1" x14ac:dyDescent="0.25">
      <c r="A2787" t="s">
        <v>4992</v>
      </c>
      <c r="B2787" t="s">
        <v>33</v>
      </c>
      <c r="C2787" t="s">
        <v>41</v>
      </c>
      <c r="D2787">
        <v>1995</v>
      </c>
      <c r="E2787" t="s">
        <v>8523</v>
      </c>
      <c r="F2787">
        <v>5.9</v>
      </c>
      <c r="G2787" s="1">
        <v>21000</v>
      </c>
      <c r="H2787" t="s">
        <v>8668</v>
      </c>
      <c r="I2787" t="s">
        <v>8669</v>
      </c>
      <c r="J2787" t="s">
        <v>6164</v>
      </c>
      <c r="K2787" t="s">
        <v>30</v>
      </c>
      <c r="M2787" s="1">
        <v>19474589</v>
      </c>
      <c r="N2787" t="s">
        <v>8670</v>
      </c>
      <c r="O2787">
        <v>101</v>
      </c>
      <c r="P2787" s="6" t="str">
        <f>_xlfn.XLOOKUP(movie3[[#This Row],[year]],inflation!E$2:E$225,inflation!F$2:F$225,,0)</f>
        <v>457.9</v>
      </c>
      <c r="Q2787" s="2">
        <f>movie3[[#This Row],[gross]] * (inflation!B$226 / movie3[[#This Row],[CPI of Released Year]])</f>
        <v>38940671.955448791</v>
      </c>
      <c r="R2787" s="2">
        <f>movie3[[#This Row],[gross]]-movie3[[#This Row],[budget]]</f>
        <v>19474589</v>
      </c>
    </row>
    <row r="2788" spans="1:18" hidden="1" x14ac:dyDescent="0.25">
      <c r="A2788" t="s">
        <v>8701</v>
      </c>
      <c r="B2788" t="s">
        <v>2000</v>
      </c>
      <c r="C2788" t="s">
        <v>34</v>
      </c>
      <c r="D2788">
        <v>1995</v>
      </c>
      <c r="E2788" t="s">
        <v>8508</v>
      </c>
      <c r="F2788">
        <v>5.9</v>
      </c>
      <c r="G2788" s="1">
        <v>62000</v>
      </c>
      <c r="H2788" t="s">
        <v>6658</v>
      </c>
      <c r="I2788" t="s">
        <v>6752</v>
      </c>
      <c r="J2788" t="s">
        <v>8593</v>
      </c>
      <c r="K2788" t="s">
        <v>30</v>
      </c>
      <c r="L2788" s="1">
        <v>22000000</v>
      </c>
      <c r="M2788" s="1">
        <v>110627965</v>
      </c>
      <c r="N2788" t="s">
        <v>31</v>
      </c>
      <c r="O2788">
        <v>114</v>
      </c>
      <c r="P2788" s="6" t="str">
        <f>_xlfn.XLOOKUP(movie3[[#This Row],[year]],inflation!E$2:E$225,inflation!F$2:F$225,,0)</f>
        <v>457.9</v>
      </c>
      <c r="Q2788" s="2">
        <f>movie3[[#This Row],[gross]] * (inflation!B$226 / movie3[[#This Row],[CPI of Released Year]])</f>
        <v>221207610.29482421</v>
      </c>
      <c r="R2788" s="2">
        <f>movie3[[#This Row],[gross]]-movie3[[#This Row],[budget]]</f>
        <v>88627965</v>
      </c>
    </row>
    <row r="2789" spans="1:18" hidden="1" x14ac:dyDescent="0.25">
      <c r="A2789" t="s">
        <v>8705</v>
      </c>
      <c r="B2789" t="s">
        <v>2000</v>
      </c>
      <c r="C2789" t="s">
        <v>41</v>
      </c>
      <c r="D2789">
        <v>1995</v>
      </c>
      <c r="E2789" t="s">
        <v>8618</v>
      </c>
      <c r="F2789">
        <v>5.9</v>
      </c>
      <c r="G2789" s="1">
        <v>40000</v>
      </c>
      <c r="H2789" t="s">
        <v>279</v>
      </c>
      <c r="I2789" t="s">
        <v>279</v>
      </c>
      <c r="J2789" t="s">
        <v>194</v>
      </c>
      <c r="K2789" t="s">
        <v>453</v>
      </c>
      <c r="L2789" s="1">
        <v>30000000</v>
      </c>
      <c r="M2789" s="1">
        <v>10772144</v>
      </c>
      <c r="N2789" t="s">
        <v>552</v>
      </c>
      <c r="O2789">
        <v>88</v>
      </c>
      <c r="P2789" s="6" t="str">
        <f>_xlfn.XLOOKUP(movie3[[#This Row],[year]],inflation!E$2:E$225,inflation!F$2:F$225,,0)</f>
        <v>457.9</v>
      </c>
      <c r="Q2789" s="2">
        <f>movie3[[#This Row],[gross]] * (inflation!B$226 / movie3[[#This Row],[CPI of Released Year]])</f>
        <v>21539582.979689889</v>
      </c>
      <c r="R2789" s="2">
        <f>movie3[[#This Row],[gross]]-movie3[[#This Row],[budget]]</f>
        <v>-19227856</v>
      </c>
    </row>
    <row r="2790" spans="1:18" hidden="1" x14ac:dyDescent="0.25">
      <c r="A2790" t="s">
        <v>8711</v>
      </c>
      <c r="B2790" t="s">
        <v>16</v>
      </c>
      <c r="C2790" t="s">
        <v>34</v>
      </c>
      <c r="D2790">
        <v>1995</v>
      </c>
      <c r="E2790" t="s">
        <v>8712</v>
      </c>
      <c r="F2790">
        <v>5.9</v>
      </c>
      <c r="G2790" s="1">
        <v>6600</v>
      </c>
      <c r="H2790" t="s">
        <v>77</v>
      </c>
      <c r="I2790" t="s">
        <v>8713</v>
      </c>
      <c r="J2790" t="s">
        <v>663</v>
      </c>
      <c r="K2790" t="s">
        <v>30</v>
      </c>
      <c r="L2790" s="1">
        <v>30000000</v>
      </c>
      <c r="M2790" s="1">
        <v>2193982</v>
      </c>
      <c r="N2790" t="s">
        <v>5225</v>
      </c>
      <c r="O2790">
        <v>98</v>
      </c>
      <c r="P2790" s="6" t="str">
        <f>_xlfn.XLOOKUP(movie3[[#This Row],[year]],inflation!E$2:E$225,inflation!F$2:F$225,,0)</f>
        <v>457.9</v>
      </c>
      <c r="Q2790" s="2">
        <f>movie3[[#This Row],[gross]] * (inflation!B$226 / movie3[[#This Row],[CPI of Released Year]])</f>
        <v>4387005.7200262072</v>
      </c>
      <c r="R2790" s="2">
        <f>movie3[[#This Row],[gross]]-movie3[[#This Row],[budget]]</f>
        <v>-27806018</v>
      </c>
    </row>
    <row r="2791" spans="1:18" hidden="1" x14ac:dyDescent="0.25">
      <c r="A2791" t="s">
        <v>8775</v>
      </c>
      <c r="B2791" t="s">
        <v>33</v>
      </c>
      <c r="C2791" t="s">
        <v>41</v>
      </c>
      <c r="D2791">
        <v>1995</v>
      </c>
      <c r="E2791" t="s">
        <v>8451</v>
      </c>
      <c r="F2791">
        <v>5.9</v>
      </c>
      <c r="G2791" s="1">
        <v>16000</v>
      </c>
      <c r="H2791" t="s">
        <v>8776</v>
      </c>
      <c r="I2791" t="s">
        <v>8776</v>
      </c>
      <c r="J2791" t="s">
        <v>1858</v>
      </c>
      <c r="K2791" t="s">
        <v>30</v>
      </c>
      <c r="L2791" s="1">
        <v>11000000</v>
      </c>
      <c r="M2791" s="1">
        <v>163971</v>
      </c>
      <c r="N2791" t="s">
        <v>8777</v>
      </c>
      <c r="O2791">
        <v>91</v>
      </c>
      <c r="P2791" s="6" t="str">
        <f>_xlfn.XLOOKUP(movie3[[#This Row],[year]],inflation!E$2:E$225,inflation!F$2:F$225,,0)</f>
        <v>457.9</v>
      </c>
      <c r="Q2791" s="2">
        <f>movie3[[#This Row],[gross]] * (inflation!B$226 / movie3[[#This Row],[CPI of Released Year]])</f>
        <v>327870.38130596204</v>
      </c>
      <c r="R2791" s="2">
        <f>movie3[[#This Row],[gross]]-movie3[[#This Row],[budget]]</f>
        <v>-10836029</v>
      </c>
    </row>
    <row r="2792" spans="1:18" hidden="1" x14ac:dyDescent="0.25">
      <c r="A2792" t="s">
        <v>8806</v>
      </c>
      <c r="B2792" t="s">
        <v>33</v>
      </c>
      <c r="C2792" t="s">
        <v>25</v>
      </c>
      <c r="D2792">
        <v>1995</v>
      </c>
      <c r="E2792" t="s">
        <v>8123</v>
      </c>
      <c r="F2792">
        <v>5.9</v>
      </c>
      <c r="G2792" s="1">
        <v>3500</v>
      </c>
      <c r="H2792" t="s">
        <v>5139</v>
      </c>
      <c r="I2792" t="s">
        <v>2760</v>
      </c>
      <c r="J2792" t="s">
        <v>2040</v>
      </c>
      <c r="K2792" t="s">
        <v>30</v>
      </c>
      <c r="L2792" s="1">
        <v>32000000</v>
      </c>
      <c r="M2792" s="1">
        <v>11047627</v>
      </c>
      <c r="N2792" t="s">
        <v>8003</v>
      </c>
      <c r="O2792">
        <v>96</v>
      </c>
      <c r="P2792" s="6" t="str">
        <f>_xlfn.XLOOKUP(movie3[[#This Row],[year]],inflation!E$2:E$225,inflation!F$2:F$225,,0)</f>
        <v>457.9</v>
      </c>
      <c r="Q2792" s="2">
        <f>movie3[[#This Row],[gross]] * (inflation!B$226 / movie3[[#This Row],[CPI of Released Year]])</f>
        <v>22090428.655164886</v>
      </c>
      <c r="R2792" s="2">
        <f>movie3[[#This Row],[gross]]-movie3[[#This Row],[budget]]</f>
        <v>-20952373</v>
      </c>
    </row>
    <row r="2793" spans="1:18" hidden="1" x14ac:dyDescent="0.25">
      <c r="A2793" t="s">
        <v>8807</v>
      </c>
      <c r="B2793" t="s">
        <v>16</v>
      </c>
      <c r="C2793" t="s">
        <v>104</v>
      </c>
      <c r="D2793">
        <v>1995</v>
      </c>
      <c r="E2793" t="s">
        <v>8363</v>
      </c>
      <c r="F2793">
        <v>5.9</v>
      </c>
      <c r="G2793" s="1">
        <v>17000</v>
      </c>
      <c r="H2793" t="s">
        <v>4056</v>
      </c>
      <c r="I2793" t="s">
        <v>8808</v>
      </c>
      <c r="J2793" t="s">
        <v>8651</v>
      </c>
      <c r="K2793" t="s">
        <v>30</v>
      </c>
      <c r="L2793" s="1">
        <v>40000000</v>
      </c>
      <c r="M2793" s="1">
        <v>14942422</v>
      </c>
      <c r="N2793" t="s">
        <v>180</v>
      </c>
      <c r="O2793">
        <v>101</v>
      </c>
      <c r="P2793" s="6" t="str">
        <f>_xlfn.XLOOKUP(movie3[[#This Row],[year]],inflation!E$2:E$225,inflation!F$2:F$225,,0)</f>
        <v>457.9</v>
      </c>
      <c r="Q2793" s="2">
        <f>movie3[[#This Row],[gross]] * (inflation!B$226 / movie3[[#This Row],[CPI of Released Year]])</f>
        <v>29878317.499890808</v>
      </c>
      <c r="R2793" s="2">
        <f>movie3[[#This Row],[gross]]-movie3[[#This Row],[budget]]</f>
        <v>-25057578</v>
      </c>
    </row>
    <row r="2794" spans="1:18" hidden="1" x14ac:dyDescent="0.25">
      <c r="A2794" t="s">
        <v>8931</v>
      </c>
      <c r="B2794" t="s">
        <v>16</v>
      </c>
      <c r="C2794" t="s">
        <v>41</v>
      </c>
      <c r="D2794">
        <v>1995</v>
      </c>
      <c r="E2794" t="s">
        <v>8703</v>
      </c>
      <c r="F2794">
        <v>5.9</v>
      </c>
      <c r="G2794" s="1">
        <v>2700</v>
      </c>
      <c r="H2794" t="s">
        <v>263</v>
      </c>
      <c r="I2794" t="s">
        <v>8932</v>
      </c>
      <c r="J2794" t="s">
        <v>6914</v>
      </c>
      <c r="K2794" t="s">
        <v>22</v>
      </c>
      <c r="L2794" s="1">
        <v>4000000</v>
      </c>
      <c r="M2794" s="1">
        <v>259724</v>
      </c>
      <c r="N2794" t="s">
        <v>6567</v>
      </c>
      <c r="O2794">
        <v>112</v>
      </c>
      <c r="P2794" s="6" t="str">
        <f>_xlfn.XLOOKUP(movie3[[#This Row],[year]],inflation!E$2:E$225,inflation!F$2:F$225,,0)</f>
        <v>457.9</v>
      </c>
      <c r="Q2794" s="2">
        <f>movie3[[#This Row],[gross]] * (inflation!B$226 / movie3[[#This Row],[CPI of Released Year]])</f>
        <v>519334.55863725708</v>
      </c>
      <c r="R2794" s="2">
        <f>movie3[[#This Row],[gross]]-movie3[[#This Row],[budget]]</f>
        <v>-3740276</v>
      </c>
    </row>
    <row r="2795" spans="1:18" hidden="1" x14ac:dyDescent="0.25">
      <c r="A2795" t="s">
        <v>8483</v>
      </c>
      <c r="B2795" t="s">
        <v>2000</v>
      </c>
      <c r="C2795" t="s">
        <v>34</v>
      </c>
      <c r="D2795">
        <v>1995</v>
      </c>
      <c r="E2795" t="s">
        <v>8484</v>
      </c>
      <c r="F2795">
        <v>5.8</v>
      </c>
      <c r="G2795" s="1">
        <v>112000</v>
      </c>
      <c r="H2795" t="s">
        <v>8485</v>
      </c>
      <c r="I2795" t="s">
        <v>8486</v>
      </c>
      <c r="J2795" t="s">
        <v>2221</v>
      </c>
      <c r="K2795" t="s">
        <v>30</v>
      </c>
      <c r="L2795" s="1">
        <v>18000000</v>
      </c>
      <c r="M2795" s="1">
        <v>122195920</v>
      </c>
      <c r="N2795" t="s">
        <v>2027</v>
      </c>
      <c r="O2795">
        <v>101</v>
      </c>
      <c r="P2795" s="6" t="str">
        <f>_xlfn.XLOOKUP(movie3[[#This Row],[year]],inflation!E$2:E$225,inflation!F$2:F$225,,0)</f>
        <v>457.9</v>
      </c>
      <c r="Q2795" s="2">
        <f>movie3[[#This Row],[gross]] * (inflation!B$226 / movie3[[#This Row],[CPI of Released Year]])</f>
        <v>244338467.68290022</v>
      </c>
      <c r="R2795" s="2">
        <f>movie3[[#This Row],[gross]]-movie3[[#This Row],[budget]]</f>
        <v>104195920</v>
      </c>
    </row>
    <row r="2796" spans="1:18" hidden="1" x14ac:dyDescent="0.25">
      <c r="A2796" t="s">
        <v>8525</v>
      </c>
      <c r="B2796" t="s">
        <v>16</v>
      </c>
      <c r="C2796" t="s">
        <v>34</v>
      </c>
      <c r="D2796">
        <v>1995</v>
      </c>
      <c r="E2796" t="s">
        <v>8526</v>
      </c>
      <c r="F2796">
        <v>5.8</v>
      </c>
      <c r="G2796" s="1">
        <v>76000</v>
      </c>
      <c r="H2796" t="s">
        <v>2129</v>
      </c>
      <c r="I2796" t="s">
        <v>2684</v>
      </c>
      <c r="J2796" t="s">
        <v>8527</v>
      </c>
      <c r="K2796" t="s">
        <v>30</v>
      </c>
      <c r="L2796" s="1">
        <v>35000000</v>
      </c>
      <c r="M2796" s="1">
        <v>113374103</v>
      </c>
      <c r="N2796" t="s">
        <v>118</v>
      </c>
      <c r="O2796">
        <v>108</v>
      </c>
      <c r="P2796" s="6" t="str">
        <f>_xlfn.XLOOKUP(movie3[[#This Row],[year]],inflation!E$2:E$225,inflation!F$2:F$225,,0)</f>
        <v>457.9</v>
      </c>
      <c r="Q2796" s="2">
        <f>movie3[[#This Row],[gross]] * (inflation!B$226 / movie3[[#This Row],[CPI of Released Year]])</f>
        <v>226698686.84603626</v>
      </c>
      <c r="R2796" s="2">
        <f>movie3[[#This Row],[gross]]-movie3[[#This Row],[budget]]</f>
        <v>78374103</v>
      </c>
    </row>
    <row r="2797" spans="1:18" hidden="1" x14ac:dyDescent="0.25">
      <c r="A2797" t="s">
        <v>8675</v>
      </c>
      <c r="B2797" t="s">
        <v>33</v>
      </c>
      <c r="C2797" t="s">
        <v>41</v>
      </c>
      <c r="D2797">
        <v>1995</v>
      </c>
      <c r="E2797" t="s">
        <v>8484</v>
      </c>
      <c r="F2797">
        <v>5.8</v>
      </c>
      <c r="G2797" s="1">
        <v>5500</v>
      </c>
      <c r="H2797" t="s">
        <v>8676</v>
      </c>
      <c r="I2797" t="s">
        <v>8677</v>
      </c>
      <c r="J2797" t="s">
        <v>8678</v>
      </c>
      <c r="K2797" t="s">
        <v>30</v>
      </c>
      <c r="L2797" s="1">
        <v>6500000</v>
      </c>
      <c r="M2797" s="1">
        <v>9685976</v>
      </c>
      <c r="N2797" t="s">
        <v>6334</v>
      </c>
      <c r="O2797">
        <v>94</v>
      </c>
      <c r="P2797" s="6" t="str">
        <f>_xlfn.XLOOKUP(movie3[[#This Row],[year]],inflation!E$2:E$225,inflation!F$2:F$225,,0)</f>
        <v>457.9</v>
      </c>
      <c r="Q2797" s="2">
        <f>movie3[[#This Row],[gross]] * (inflation!B$226 / movie3[[#This Row],[CPI of Released Year]])</f>
        <v>19367721.392443765</v>
      </c>
      <c r="R2797" s="2">
        <f>movie3[[#This Row],[gross]]-movie3[[#This Row],[budget]]</f>
        <v>3185976</v>
      </c>
    </row>
    <row r="2798" spans="1:18" hidden="1" x14ac:dyDescent="0.25">
      <c r="A2798" t="s">
        <v>3174</v>
      </c>
      <c r="B2798" t="s">
        <v>16</v>
      </c>
      <c r="C2798" t="s">
        <v>34</v>
      </c>
      <c r="D2798">
        <v>1995</v>
      </c>
      <c r="E2798" t="s">
        <v>8618</v>
      </c>
      <c r="F2798">
        <v>5.8</v>
      </c>
      <c r="G2798" s="1">
        <v>33000</v>
      </c>
      <c r="H2798" t="s">
        <v>708</v>
      </c>
      <c r="I2798" t="s">
        <v>8771</v>
      </c>
      <c r="J2798" t="s">
        <v>4541</v>
      </c>
      <c r="K2798" t="s">
        <v>30</v>
      </c>
      <c r="L2798" s="1">
        <v>35000000</v>
      </c>
      <c r="M2798" s="1">
        <v>64350171</v>
      </c>
      <c r="N2798" t="s">
        <v>61</v>
      </c>
      <c r="O2798">
        <v>111</v>
      </c>
      <c r="P2798" s="6" t="str">
        <f>_xlfn.XLOOKUP(movie3[[#This Row],[year]],inflation!E$2:E$225,inflation!F$2:F$225,,0)</f>
        <v>457.9</v>
      </c>
      <c r="Q2798" s="2">
        <f>movie3[[#This Row],[gross]] * (inflation!B$226 / movie3[[#This Row],[CPI of Released Year]])</f>
        <v>128672235.35182355</v>
      </c>
      <c r="R2798" s="2">
        <f>movie3[[#This Row],[gross]]-movie3[[#This Row],[budget]]</f>
        <v>29350171</v>
      </c>
    </row>
    <row r="2799" spans="1:18" hidden="1" x14ac:dyDescent="0.25">
      <c r="A2799" t="s">
        <v>8970</v>
      </c>
      <c r="B2799" t="s">
        <v>33</v>
      </c>
      <c r="C2799" t="s">
        <v>25</v>
      </c>
      <c r="D2799">
        <v>1995</v>
      </c>
      <c r="E2799" t="s">
        <v>7738</v>
      </c>
      <c r="F2799">
        <v>5.8</v>
      </c>
      <c r="G2799" s="1">
        <v>3900</v>
      </c>
      <c r="H2799" t="s">
        <v>2939</v>
      </c>
      <c r="I2799" t="s">
        <v>8971</v>
      </c>
      <c r="J2799" t="s">
        <v>3568</v>
      </c>
      <c r="K2799" t="s">
        <v>30</v>
      </c>
      <c r="M2799" s="1">
        <v>7506759</v>
      </c>
      <c r="N2799" t="s">
        <v>8972</v>
      </c>
      <c r="O2799">
        <v>84</v>
      </c>
      <c r="P2799" s="6" t="str">
        <f>_xlfn.XLOOKUP(movie3[[#This Row],[year]],inflation!E$2:E$225,inflation!F$2:F$225,,0)</f>
        <v>457.9</v>
      </c>
      <c r="Q2799" s="2">
        <f>movie3[[#This Row],[gross]] * (inflation!B$226 / movie3[[#This Row],[CPI of Released Year]])</f>
        <v>15010239.223411227</v>
      </c>
      <c r="R2799" s="2">
        <f>movie3[[#This Row],[gross]]-movie3[[#This Row],[budget]]</f>
        <v>7506759</v>
      </c>
    </row>
    <row r="2800" spans="1:18" hidden="1" x14ac:dyDescent="0.25">
      <c r="A2800" t="s">
        <v>8609</v>
      </c>
      <c r="B2800" t="s">
        <v>16</v>
      </c>
      <c r="C2800" t="s">
        <v>34</v>
      </c>
      <c r="D2800">
        <v>1995</v>
      </c>
      <c r="E2800" t="s">
        <v>8361</v>
      </c>
      <c r="F2800">
        <v>5.7</v>
      </c>
      <c r="G2800" s="1">
        <v>68000</v>
      </c>
      <c r="H2800" t="s">
        <v>8610</v>
      </c>
      <c r="I2800" t="s">
        <v>8611</v>
      </c>
      <c r="J2800" t="s">
        <v>5079</v>
      </c>
      <c r="K2800" t="s">
        <v>195</v>
      </c>
      <c r="L2800" s="1">
        <v>26000000</v>
      </c>
      <c r="M2800" s="1">
        <v>19075720</v>
      </c>
      <c r="N2800" t="s">
        <v>2102</v>
      </c>
      <c r="O2800">
        <v>96</v>
      </c>
      <c r="P2800" s="6" t="str">
        <f>_xlfn.XLOOKUP(movie3[[#This Row],[year]],inflation!E$2:E$225,inflation!F$2:F$225,,0)</f>
        <v>457.9</v>
      </c>
      <c r="Q2800" s="2">
        <f>movie3[[#This Row],[gross]] * (inflation!B$226 / movie3[[#This Row],[CPI of Released Year]])</f>
        <v>38143108.172089979</v>
      </c>
      <c r="R2800" s="2">
        <f>movie3[[#This Row],[gross]]-movie3[[#This Row],[budget]]</f>
        <v>-6924280</v>
      </c>
    </row>
    <row r="2801" spans="1:18" hidden="1" x14ac:dyDescent="0.25">
      <c r="A2801" t="s">
        <v>8617</v>
      </c>
      <c r="B2801" t="s">
        <v>2000</v>
      </c>
      <c r="C2801" t="s">
        <v>34</v>
      </c>
      <c r="D2801">
        <v>1995</v>
      </c>
      <c r="E2801" t="s">
        <v>8618</v>
      </c>
      <c r="F2801">
        <v>5.7</v>
      </c>
      <c r="G2801" s="1">
        <v>27000</v>
      </c>
      <c r="H2801" t="s">
        <v>3788</v>
      </c>
      <c r="I2801" t="s">
        <v>7650</v>
      </c>
      <c r="J2801" t="s">
        <v>4563</v>
      </c>
      <c r="K2801" t="s">
        <v>453</v>
      </c>
      <c r="L2801" s="1">
        <v>98000000</v>
      </c>
      <c r="M2801" s="1">
        <v>10017322</v>
      </c>
      <c r="N2801" t="s">
        <v>8619</v>
      </c>
      <c r="O2801">
        <v>124</v>
      </c>
      <c r="P2801" s="6" t="str">
        <f>_xlfn.XLOOKUP(movie3[[#This Row],[year]],inflation!E$2:E$225,inflation!F$2:F$225,,0)</f>
        <v>457.9</v>
      </c>
      <c r="Q2801" s="2">
        <f>movie3[[#This Row],[gross]] * (inflation!B$226 / movie3[[#This Row],[CPI of Released Year]])</f>
        <v>20030268.668268181</v>
      </c>
      <c r="R2801" s="2">
        <f>movie3[[#This Row],[gross]]-movie3[[#This Row],[budget]]</f>
        <v>-87982678</v>
      </c>
    </row>
    <row r="2802" spans="1:18" x14ac:dyDescent="0.25">
      <c r="A2802" t="s">
        <v>8708</v>
      </c>
      <c r="B2802" t="s">
        <v>16</v>
      </c>
      <c r="C2802" t="s">
        <v>52</v>
      </c>
      <c r="D2802">
        <v>1995</v>
      </c>
      <c r="E2802" t="s">
        <v>8709</v>
      </c>
      <c r="F2802">
        <v>5.7</v>
      </c>
      <c r="G2802" s="1">
        <v>30000</v>
      </c>
      <c r="H2802" t="s">
        <v>126</v>
      </c>
      <c r="I2802" t="s">
        <v>8710</v>
      </c>
      <c r="J2802" t="s">
        <v>112</v>
      </c>
      <c r="K2802" t="s">
        <v>30</v>
      </c>
      <c r="L2802" s="1">
        <v>22000000</v>
      </c>
      <c r="M2802" s="1">
        <v>9418365</v>
      </c>
      <c r="N2802" t="s">
        <v>61</v>
      </c>
      <c r="O2802">
        <v>98</v>
      </c>
      <c r="P2802" s="6" t="str">
        <f>_xlfn.XLOOKUP(movie3[[#This Row],[year]],inflation!E$2:E$225,inflation!F$2:F$225,,0)</f>
        <v>457.9</v>
      </c>
      <c r="Q2802" s="2">
        <f>movie3[[#This Row],[gross]] * (inflation!B$226 / movie3[[#This Row],[CPI of Released Year]])</f>
        <v>18832616.278663464</v>
      </c>
      <c r="R2802" s="2">
        <f>movie3[[#This Row],[gross]]-movie3[[#This Row],[budget]]</f>
        <v>-12581635</v>
      </c>
    </row>
    <row r="2803" spans="1:18" hidden="1" x14ac:dyDescent="0.25">
      <c r="A2803" t="s">
        <v>8719</v>
      </c>
      <c r="B2803" t="s">
        <v>16</v>
      </c>
      <c r="C2803" t="s">
        <v>34</v>
      </c>
      <c r="D2803">
        <v>1995</v>
      </c>
      <c r="E2803" t="s">
        <v>8467</v>
      </c>
      <c r="F2803">
        <v>5.7</v>
      </c>
      <c r="G2803" s="1">
        <v>39000</v>
      </c>
      <c r="H2803" t="s">
        <v>2171</v>
      </c>
      <c r="I2803" t="s">
        <v>8720</v>
      </c>
      <c r="J2803" t="s">
        <v>6344</v>
      </c>
      <c r="K2803" t="s">
        <v>30</v>
      </c>
      <c r="L2803" s="1">
        <v>68000000</v>
      </c>
      <c r="M2803" s="1">
        <v>35431113</v>
      </c>
      <c r="N2803" t="s">
        <v>31</v>
      </c>
      <c r="O2803">
        <v>110</v>
      </c>
      <c r="P2803" s="6" t="str">
        <f>_xlfn.XLOOKUP(movie3[[#This Row],[year]],inflation!E$2:E$225,inflation!F$2:F$225,,0)</f>
        <v>457.9</v>
      </c>
      <c r="Q2803" s="2">
        <f>movie3[[#This Row],[gross]] * (inflation!B$226 / movie3[[#This Row],[CPI of Released Year]])</f>
        <v>70846750.519327372</v>
      </c>
      <c r="R2803" s="2">
        <f>movie3[[#This Row],[gross]]-movie3[[#This Row],[budget]]</f>
        <v>-32568887</v>
      </c>
    </row>
    <row r="2804" spans="1:18" hidden="1" x14ac:dyDescent="0.25">
      <c r="A2804" t="s">
        <v>8755</v>
      </c>
      <c r="B2804" t="s">
        <v>16</v>
      </c>
      <c r="C2804" t="s">
        <v>25</v>
      </c>
      <c r="D2804">
        <v>1995</v>
      </c>
      <c r="E2804" t="s">
        <v>8549</v>
      </c>
      <c r="F2804">
        <v>5.7</v>
      </c>
      <c r="G2804" s="1">
        <v>5500</v>
      </c>
      <c r="H2804" t="s">
        <v>8756</v>
      </c>
      <c r="I2804" t="s">
        <v>8757</v>
      </c>
      <c r="J2804" t="s">
        <v>8758</v>
      </c>
      <c r="K2804" t="s">
        <v>195</v>
      </c>
      <c r="M2804" s="1">
        <v>4686937</v>
      </c>
      <c r="N2804" t="s">
        <v>8759</v>
      </c>
      <c r="O2804">
        <v>91</v>
      </c>
      <c r="P2804" s="6" t="str">
        <f>_xlfn.XLOOKUP(movie3[[#This Row],[year]],inflation!E$2:E$225,inflation!F$2:F$225,,0)</f>
        <v>457.9</v>
      </c>
      <c r="Q2804" s="2">
        <f>movie3[[#This Row],[gross]] * (inflation!B$226 / movie3[[#This Row],[CPI of Released Year]])</f>
        <v>9371826.8556453381</v>
      </c>
      <c r="R2804" s="2">
        <f>movie3[[#This Row],[gross]]-movie3[[#This Row],[budget]]</f>
        <v>4686937</v>
      </c>
    </row>
    <row r="2805" spans="1:18" hidden="1" x14ac:dyDescent="0.25">
      <c r="A2805" t="s">
        <v>8805</v>
      </c>
      <c r="B2805" t="s">
        <v>16</v>
      </c>
      <c r="C2805" t="s">
        <v>41</v>
      </c>
      <c r="D2805">
        <v>1995</v>
      </c>
      <c r="E2805" t="s">
        <v>7133</v>
      </c>
      <c r="F2805">
        <v>5.7</v>
      </c>
      <c r="G2805" s="1">
        <v>13000</v>
      </c>
      <c r="H2805" t="s">
        <v>2880</v>
      </c>
      <c r="I2805" t="s">
        <v>6235</v>
      </c>
      <c r="J2805" t="s">
        <v>6288</v>
      </c>
      <c r="K2805" t="s">
        <v>30</v>
      </c>
      <c r="M2805" s="1">
        <v>50865589</v>
      </c>
      <c r="N2805" t="s">
        <v>2400</v>
      </c>
      <c r="O2805">
        <v>106</v>
      </c>
      <c r="P2805" s="6" t="str">
        <f>_xlfn.XLOOKUP(movie3[[#This Row],[year]],inflation!E$2:E$225,inflation!F$2:F$225,,0)</f>
        <v>457.9</v>
      </c>
      <c r="Q2805" s="2">
        <f>movie3[[#This Row],[gross]] * (inflation!B$226 / movie3[[#This Row],[CPI of Released Year]])</f>
        <v>101708961.10155056</v>
      </c>
      <c r="R2805" s="2">
        <f>movie3[[#This Row],[gross]]-movie3[[#This Row],[budget]]</f>
        <v>50865589</v>
      </c>
    </row>
    <row r="2806" spans="1:18" hidden="1" x14ac:dyDescent="0.25">
      <c r="A2806" t="s">
        <v>8939</v>
      </c>
      <c r="B2806" t="s">
        <v>2000</v>
      </c>
      <c r="C2806" t="s">
        <v>63</v>
      </c>
      <c r="D2806">
        <v>1995</v>
      </c>
      <c r="E2806" t="s">
        <v>8044</v>
      </c>
      <c r="F2806">
        <v>5.7</v>
      </c>
      <c r="G2806" s="1">
        <v>2800</v>
      </c>
      <c r="H2806" t="s">
        <v>838</v>
      </c>
      <c r="I2806" t="s">
        <v>1854</v>
      </c>
      <c r="J2806" t="s">
        <v>1025</v>
      </c>
      <c r="K2806" t="s">
        <v>30</v>
      </c>
      <c r="L2806" s="1">
        <v>14000000</v>
      </c>
      <c r="M2806" s="1">
        <v>2473668</v>
      </c>
      <c r="N2806" t="s">
        <v>2094</v>
      </c>
      <c r="O2806">
        <v>139</v>
      </c>
      <c r="P2806" s="6" t="str">
        <f>_xlfn.XLOOKUP(movie3[[#This Row],[year]],inflation!E$2:E$225,inflation!F$2:F$225,,0)</f>
        <v>457.9</v>
      </c>
      <c r="Q2806" s="2">
        <f>movie3[[#This Row],[gross]] * (inflation!B$226 / movie3[[#This Row],[CPI of Released Year]])</f>
        <v>4946255.5597291989</v>
      </c>
      <c r="R2806" s="2">
        <f>movie3[[#This Row],[gross]]-movie3[[#This Row],[budget]]</f>
        <v>-11526332</v>
      </c>
    </row>
    <row r="2807" spans="1:18" hidden="1" x14ac:dyDescent="0.25">
      <c r="A2807" t="s">
        <v>8620</v>
      </c>
      <c r="B2807" t="s">
        <v>16</v>
      </c>
      <c r="C2807" t="s">
        <v>34</v>
      </c>
      <c r="D2807">
        <v>1995</v>
      </c>
      <c r="E2807" t="s">
        <v>8458</v>
      </c>
      <c r="F2807">
        <v>5.6</v>
      </c>
      <c r="G2807" s="1">
        <v>112000</v>
      </c>
      <c r="H2807" t="s">
        <v>8621</v>
      </c>
      <c r="I2807" t="s">
        <v>8622</v>
      </c>
      <c r="J2807" t="s">
        <v>762</v>
      </c>
      <c r="K2807" t="s">
        <v>30</v>
      </c>
      <c r="L2807" s="1">
        <v>90000000</v>
      </c>
      <c r="M2807" s="1">
        <v>113493481</v>
      </c>
      <c r="N2807" t="s">
        <v>5724</v>
      </c>
      <c r="O2807">
        <v>96</v>
      </c>
      <c r="P2807" s="6" t="str">
        <f>_xlfn.XLOOKUP(movie3[[#This Row],[year]],inflation!E$2:E$225,inflation!F$2:F$225,,0)</f>
        <v>457.9</v>
      </c>
      <c r="Q2807" s="2">
        <f>movie3[[#This Row],[gross]] * (inflation!B$226 / movie3[[#This Row],[CPI of Released Year]])</f>
        <v>226937390.70452064</v>
      </c>
      <c r="R2807" s="2">
        <f>movie3[[#This Row],[gross]]-movie3[[#This Row],[budget]]</f>
        <v>23493481</v>
      </c>
    </row>
    <row r="2808" spans="1:18" hidden="1" x14ac:dyDescent="0.25">
      <c r="A2808" t="s">
        <v>8652</v>
      </c>
      <c r="B2808" t="s">
        <v>33</v>
      </c>
      <c r="C2808" t="s">
        <v>41</v>
      </c>
      <c r="D2808">
        <v>1995</v>
      </c>
      <c r="E2808" t="s">
        <v>8405</v>
      </c>
      <c r="F2808">
        <v>5.6</v>
      </c>
      <c r="G2808" s="1">
        <v>9500</v>
      </c>
      <c r="H2808" t="s">
        <v>8653</v>
      </c>
      <c r="I2808" t="s">
        <v>8653</v>
      </c>
      <c r="J2808" t="s">
        <v>1129</v>
      </c>
      <c r="K2808" t="s">
        <v>30</v>
      </c>
      <c r="L2808" s="1">
        <v>12000000</v>
      </c>
      <c r="M2808" s="1">
        <v>17736619</v>
      </c>
      <c r="N2808" t="s">
        <v>8003</v>
      </c>
      <c r="O2808">
        <v>100</v>
      </c>
      <c r="P2808" s="6" t="str">
        <f>_xlfn.XLOOKUP(movie3[[#This Row],[year]],inflation!E$2:E$225,inflation!F$2:F$225,,0)</f>
        <v>457.9</v>
      </c>
      <c r="Q2808" s="2">
        <f>movie3[[#This Row],[gross]] * (inflation!B$226 / movie3[[#This Row],[CPI of Released Year]])</f>
        <v>35465491.060056783</v>
      </c>
      <c r="R2808" s="2">
        <f>movie3[[#This Row],[gross]]-movie3[[#This Row],[budget]]</f>
        <v>5736619</v>
      </c>
    </row>
    <row r="2809" spans="1:18" hidden="1" x14ac:dyDescent="0.25">
      <c r="A2809" t="s">
        <v>8654</v>
      </c>
      <c r="B2809" t="s">
        <v>16</v>
      </c>
      <c r="C2809" t="s">
        <v>34</v>
      </c>
      <c r="D2809">
        <v>1995</v>
      </c>
      <c r="E2809" t="s">
        <v>7133</v>
      </c>
      <c r="F2809">
        <v>5.6</v>
      </c>
      <c r="G2809" s="1">
        <v>29000</v>
      </c>
      <c r="H2809" t="s">
        <v>6897</v>
      </c>
      <c r="I2809" t="s">
        <v>8104</v>
      </c>
      <c r="J2809" t="s">
        <v>4127</v>
      </c>
      <c r="K2809" t="s">
        <v>30</v>
      </c>
      <c r="L2809" s="1">
        <v>30000000</v>
      </c>
      <c r="M2809" s="1">
        <v>24047675</v>
      </c>
      <c r="N2809" t="s">
        <v>44</v>
      </c>
      <c r="O2809">
        <v>106</v>
      </c>
      <c r="P2809" s="6" t="str">
        <f>_xlfn.XLOOKUP(movie3[[#This Row],[year]],inflation!E$2:E$225,inflation!F$2:F$225,,0)</f>
        <v>457.9</v>
      </c>
      <c r="Q2809" s="2">
        <f>movie3[[#This Row],[gross]] * (inflation!B$226 / movie3[[#This Row],[CPI of Released Year]])</f>
        <v>48084846.538545534</v>
      </c>
      <c r="R2809" s="2">
        <f>movie3[[#This Row],[gross]]-movie3[[#This Row],[budget]]</f>
        <v>-5952325</v>
      </c>
    </row>
    <row r="2810" spans="1:18" hidden="1" x14ac:dyDescent="0.25">
      <c r="A2810" t="s">
        <v>8854</v>
      </c>
      <c r="B2810" t="s">
        <v>2000</v>
      </c>
      <c r="C2810" t="s">
        <v>25</v>
      </c>
      <c r="D2810">
        <v>1995</v>
      </c>
      <c r="E2810" t="s">
        <v>7133</v>
      </c>
      <c r="F2810">
        <v>5.6</v>
      </c>
      <c r="G2810" s="1">
        <v>5700</v>
      </c>
      <c r="H2810" t="s">
        <v>4645</v>
      </c>
      <c r="I2810" t="s">
        <v>8855</v>
      </c>
      <c r="J2810" t="s">
        <v>7428</v>
      </c>
      <c r="K2810" t="s">
        <v>30</v>
      </c>
      <c r="M2810" s="1">
        <v>7919823</v>
      </c>
      <c r="N2810" t="s">
        <v>180</v>
      </c>
      <c r="O2810">
        <v>90</v>
      </c>
      <c r="P2810" s="6" t="str">
        <f>_xlfn.XLOOKUP(movie3[[#This Row],[year]],inflation!E$2:E$225,inflation!F$2:F$225,,0)</f>
        <v>457.9</v>
      </c>
      <c r="Q2810" s="2">
        <f>movie3[[#This Row],[gross]] * (inflation!B$226 / movie3[[#This Row],[CPI of Released Year]])</f>
        <v>15836186.806726361</v>
      </c>
      <c r="R2810" s="2">
        <f>movie3[[#This Row],[gross]]-movie3[[#This Row],[budget]]</f>
        <v>7919823</v>
      </c>
    </row>
    <row r="2811" spans="1:18" hidden="1" x14ac:dyDescent="0.25">
      <c r="A2811" t="s">
        <v>8894</v>
      </c>
      <c r="B2811" t="s">
        <v>337</v>
      </c>
      <c r="C2811" t="s">
        <v>390</v>
      </c>
      <c r="D2811">
        <v>1995</v>
      </c>
      <c r="E2811" t="s">
        <v>8895</v>
      </c>
      <c r="F2811">
        <v>5.6</v>
      </c>
      <c r="G2811" s="1">
        <v>4700</v>
      </c>
      <c r="H2811" t="s">
        <v>1057</v>
      </c>
      <c r="I2811" t="s">
        <v>8896</v>
      </c>
      <c r="J2811" t="s">
        <v>4326</v>
      </c>
      <c r="K2811" t="s">
        <v>3158</v>
      </c>
      <c r="L2811" s="1">
        <v>28000000</v>
      </c>
      <c r="M2811" s="1">
        <v>3983912</v>
      </c>
      <c r="N2811" t="s">
        <v>118</v>
      </c>
      <c r="O2811">
        <v>74</v>
      </c>
      <c r="P2811" s="6" t="str">
        <f>_xlfn.XLOOKUP(movie3[[#This Row],[year]],inflation!E$2:E$225,inflation!F$2:F$225,,0)</f>
        <v>457.9</v>
      </c>
      <c r="Q2811" s="2">
        <f>movie3[[#This Row],[gross]] * (inflation!B$226 / movie3[[#This Row],[CPI of Released Year]])</f>
        <v>7966083.9205066618</v>
      </c>
      <c r="R2811" s="2">
        <f>movie3[[#This Row],[gross]]-movie3[[#This Row],[budget]]</f>
        <v>-24016088</v>
      </c>
    </row>
    <row r="2812" spans="1:18" hidden="1" x14ac:dyDescent="0.25">
      <c r="A2812" t="s">
        <v>8636</v>
      </c>
      <c r="B2812" t="s">
        <v>16</v>
      </c>
      <c r="C2812" t="s">
        <v>34</v>
      </c>
      <c r="D2812">
        <v>1995</v>
      </c>
      <c r="E2812" t="s">
        <v>8199</v>
      </c>
      <c r="F2812">
        <v>5.5</v>
      </c>
      <c r="G2812" s="1">
        <v>45000</v>
      </c>
      <c r="H2812" t="s">
        <v>2794</v>
      </c>
      <c r="I2812" t="s">
        <v>8637</v>
      </c>
      <c r="J2812" t="s">
        <v>4623</v>
      </c>
      <c r="K2812" t="s">
        <v>30</v>
      </c>
      <c r="L2812" s="1">
        <v>60000000</v>
      </c>
      <c r="M2812" s="1">
        <v>104324083</v>
      </c>
      <c r="N2812" t="s">
        <v>23</v>
      </c>
      <c r="O2812">
        <v>100</v>
      </c>
      <c r="P2812" s="6" t="str">
        <f>_xlfn.XLOOKUP(movie3[[#This Row],[year]],inflation!E$2:E$225,inflation!F$2:F$225,,0)</f>
        <v>457.9</v>
      </c>
      <c r="Q2812" s="2">
        <f>movie3[[#This Row],[gross]] * (inflation!B$226 / movie3[[#This Row],[CPI of Released Year]])</f>
        <v>208602599.68290022</v>
      </c>
      <c r="R2812" s="2">
        <f>movie3[[#This Row],[gross]]-movie3[[#This Row],[budget]]</f>
        <v>44324083</v>
      </c>
    </row>
    <row r="2813" spans="1:18" hidden="1" x14ac:dyDescent="0.25">
      <c r="A2813" t="s">
        <v>8706</v>
      </c>
      <c r="B2813" t="s">
        <v>33</v>
      </c>
      <c r="C2813" t="s">
        <v>25</v>
      </c>
      <c r="D2813">
        <v>1995</v>
      </c>
      <c r="E2813" t="s">
        <v>8618</v>
      </c>
      <c r="F2813">
        <v>5.5</v>
      </c>
      <c r="G2813" s="1">
        <v>10000</v>
      </c>
      <c r="H2813" t="s">
        <v>6270</v>
      </c>
      <c r="I2813" t="s">
        <v>7687</v>
      </c>
      <c r="J2813" t="s">
        <v>8707</v>
      </c>
      <c r="K2813" t="s">
        <v>30</v>
      </c>
      <c r="M2813" s="1">
        <v>23920048</v>
      </c>
      <c r="N2813" t="s">
        <v>1725</v>
      </c>
      <c r="O2813">
        <v>97</v>
      </c>
      <c r="P2813" s="6" t="str">
        <f>_xlfn.XLOOKUP(movie3[[#This Row],[year]],inflation!E$2:E$225,inflation!F$2:F$225,,0)</f>
        <v>457.9</v>
      </c>
      <c r="Q2813" s="2">
        <f>movie3[[#This Row],[gross]] * (inflation!B$226 / movie3[[#This Row],[CPI of Released Year]])</f>
        <v>47829648.283031233</v>
      </c>
      <c r="R2813" s="2">
        <f>movie3[[#This Row],[gross]]-movie3[[#This Row],[budget]]</f>
        <v>23920048</v>
      </c>
    </row>
    <row r="2814" spans="1:18" hidden="1" x14ac:dyDescent="0.25">
      <c r="A2814" t="s">
        <v>8766</v>
      </c>
      <c r="B2814" t="s">
        <v>2000</v>
      </c>
      <c r="C2814" t="s">
        <v>41</v>
      </c>
      <c r="D2814">
        <v>1995</v>
      </c>
      <c r="E2814" t="s">
        <v>8767</v>
      </c>
      <c r="F2814">
        <v>5.5</v>
      </c>
      <c r="G2814" s="1">
        <v>36000</v>
      </c>
      <c r="H2814" t="s">
        <v>2052</v>
      </c>
      <c r="I2814" t="s">
        <v>8768</v>
      </c>
      <c r="J2814" t="s">
        <v>6914</v>
      </c>
      <c r="K2814" t="s">
        <v>30</v>
      </c>
      <c r="M2814" s="1">
        <v>138510230</v>
      </c>
      <c r="N2814" t="s">
        <v>180</v>
      </c>
      <c r="O2814">
        <v>103</v>
      </c>
      <c r="P2814" s="6" t="str">
        <f>_xlfn.XLOOKUP(movie3[[#This Row],[year]],inflation!E$2:E$225,inflation!F$2:F$225,,0)</f>
        <v>457.9</v>
      </c>
      <c r="Q2814" s="2">
        <f>movie3[[#This Row],[gross]] * (inflation!B$226 / movie3[[#This Row],[CPI of Released Year]])</f>
        <v>276959961.97423017</v>
      </c>
      <c r="R2814" s="2">
        <f>movie3[[#This Row],[gross]]-movie3[[#This Row],[budget]]</f>
        <v>138510230</v>
      </c>
    </row>
    <row r="2815" spans="1:18" hidden="1" x14ac:dyDescent="0.25">
      <c r="A2815" t="s">
        <v>8953</v>
      </c>
      <c r="B2815" t="s">
        <v>33</v>
      </c>
      <c r="C2815" t="s">
        <v>25</v>
      </c>
      <c r="D2815">
        <v>1995</v>
      </c>
      <c r="E2815" t="s">
        <v>8954</v>
      </c>
      <c r="F2815">
        <v>5.5</v>
      </c>
      <c r="G2815" s="1">
        <v>1900</v>
      </c>
      <c r="H2815" t="s">
        <v>8955</v>
      </c>
      <c r="I2815" t="s">
        <v>8955</v>
      </c>
      <c r="J2815" t="s">
        <v>3955</v>
      </c>
      <c r="K2815" t="s">
        <v>195</v>
      </c>
      <c r="M2815" s="1">
        <v>2680717</v>
      </c>
      <c r="N2815" t="s">
        <v>8956</v>
      </c>
      <c r="O2815">
        <v>101</v>
      </c>
      <c r="P2815" s="6" t="str">
        <f>_xlfn.XLOOKUP(movie3[[#This Row],[year]],inflation!E$2:E$225,inflation!F$2:F$225,,0)</f>
        <v>457.9</v>
      </c>
      <c r="Q2815" s="2">
        <f>movie3[[#This Row],[gross]] * (inflation!B$226 / movie3[[#This Row],[CPI of Released Year]])</f>
        <v>5360263.12557327</v>
      </c>
      <c r="R2815" s="2">
        <f>movie3[[#This Row],[gross]]-movie3[[#This Row],[budget]]</f>
        <v>2680717</v>
      </c>
    </row>
    <row r="2816" spans="1:18" hidden="1" x14ac:dyDescent="0.25">
      <c r="A2816" t="s">
        <v>8965</v>
      </c>
      <c r="B2816" t="s">
        <v>2000</v>
      </c>
      <c r="C2816" t="s">
        <v>41</v>
      </c>
      <c r="D2816">
        <v>1995</v>
      </c>
      <c r="E2816" t="s">
        <v>8966</v>
      </c>
      <c r="F2816">
        <v>5.5</v>
      </c>
      <c r="G2816" s="1">
        <v>1800</v>
      </c>
      <c r="H2816" t="s">
        <v>8967</v>
      </c>
      <c r="I2816" t="s">
        <v>8968</v>
      </c>
      <c r="J2816" t="s">
        <v>6838</v>
      </c>
      <c r="K2816" t="s">
        <v>22</v>
      </c>
      <c r="M2816" s="1">
        <v>247202</v>
      </c>
      <c r="N2816" t="s">
        <v>8765</v>
      </c>
      <c r="O2816">
        <v>104</v>
      </c>
      <c r="P2816" s="6" t="str">
        <f>_xlfn.XLOOKUP(movie3[[#This Row],[year]],inflation!E$2:E$225,inflation!F$2:F$225,,0)</f>
        <v>457.9</v>
      </c>
      <c r="Q2816" s="2">
        <f>movie3[[#This Row],[gross]] * (inflation!B$226 / movie3[[#This Row],[CPI of Released Year]])</f>
        <v>494296.02795370173</v>
      </c>
      <c r="R2816" s="2">
        <f>movie3[[#This Row],[gross]]-movie3[[#This Row],[budget]]</f>
        <v>247202</v>
      </c>
    </row>
    <row r="2817" spans="1:18" hidden="1" x14ac:dyDescent="0.25">
      <c r="A2817" t="s">
        <v>8471</v>
      </c>
      <c r="B2817" t="s">
        <v>2000</v>
      </c>
      <c r="C2817" t="s">
        <v>34</v>
      </c>
      <c r="D2817">
        <v>1995</v>
      </c>
      <c r="E2817" t="s">
        <v>8472</v>
      </c>
      <c r="F2817">
        <v>5.4</v>
      </c>
      <c r="G2817" s="1">
        <v>239000</v>
      </c>
      <c r="H2817" t="s">
        <v>829</v>
      </c>
      <c r="I2817" t="s">
        <v>5076</v>
      </c>
      <c r="J2817" t="s">
        <v>2077</v>
      </c>
      <c r="K2817" t="s">
        <v>30</v>
      </c>
      <c r="L2817" s="1">
        <v>100000000</v>
      </c>
      <c r="M2817" s="1">
        <v>336567158</v>
      </c>
      <c r="N2817" t="s">
        <v>23</v>
      </c>
      <c r="O2817">
        <v>121</v>
      </c>
      <c r="P2817" s="6" t="str">
        <f>_xlfn.XLOOKUP(movie3[[#This Row],[year]],inflation!E$2:E$225,inflation!F$2:F$225,,0)</f>
        <v>457.9</v>
      </c>
      <c r="Q2817" s="2">
        <f>movie3[[#This Row],[gross]] * (inflation!B$226 / movie3[[#This Row],[CPI of Released Year]])</f>
        <v>672987311.34483516</v>
      </c>
      <c r="R2817" s="2">
        <f>movie3[[#This Row],[gross]]-movie3[[#This Row],[budget]]</f>
        <v>236567158</v>
      </c>
    </row>
    <row r="2818" spans="1:18" hidden="1" x14ac:dyDescent="0.25">
      <c r="A2818" t="s">
        <v>8556</v>
      </c>
      <c r="B2818" t="s">
        <v>16</v>
      </c>
      <c r="C2818" t="s">
        <v>34</v>
      </c>
      <c r="D2818">
        <v>1995</v>
      </c>
      <c r="E2818" t="s">
        <v>8044</v>
      </c>
      <c r="F2818">
        <v>5.4</v>
      </c>
      <c r="G2818" s="1">
        <v>31000</v>
      </c>
      <c r="H2818" t="s">
        <v>6371</v>
      </c>
      <c r="I2818" t="s">
        <v>8557</v>
      </c>
      <c r="J2818" t="s">
        <v>8558</v>
      </c>
      <c r="K2818" t="s">
        <v>30</v>
      </c>
      <c r="L2818" s="1">
        <v>25000000</v>
      </c>
      <c r="M2818" s="1">
        <v>4064495</v>
      </c>
      <c r="N2818" t="s">
        <v>8559</v>
      </c>
      <c r="O2818">
        <v>104</v>
      </c>
      <c r="P2818" s="6" t="str">
        <f>_xlfn.XLOOKUP(movie3[[#This Row],[year]],inflation!E$2:E$225,inflation!F$2:F$225,,0)</f>
        <v>457.9</v>
      </c>
      <c r="Q2818" s="2">
        <f>movie3[[#This Row],[gross]] * (inflation!B$226 / movie3[[#This Row],[CPI of Released Year]])</f>
        <v>8127214.7237388082</v>
      </c>
      <c r="R2818" s="2">
        <f>movie3[[#This Row],[gross]]-movie3[[#This Row],[budget]]</f>
        <v>-20935505</v>
      </c>
    </row>
    <row r="2819" spans="1:18" hidden="1" x14ac:dyDescent="0.25">
      <c r="A2819" t="s">
        <v>8830</v>
      </c>
      <c r="B2819" t="s">
        <v>2000</v>
      </c>
      <c r="C2819" t="s">
        <v>41</v>
      </c>
      <c r="D2819">
        <v>1995</v>
      </c>
      <c r="E2819" t="s">
        <v>8361</v>
      </c>
      <c r="F2819">
        <v>5.4</v>
      </c>
      <c r="G2819" s="1">
        <v>6200</v>
      </c>
      <c r="H2819" t="s">
        <v>8389</v>
      </c>
      <c r="I2819" t="s">
        <v>8831</v>
      </c>
      <c r="J2819" t="s">
        <v>8774</v>
      </c>
      <c r="K2819" t="s">
        <v>30</v>
      </c>
      <c r="M2819" s="1">
        <v>15453274</v>
      </c>
      <c r="N2819" t="s">
        <v>2094</v>
      </c>
      <c r="O2819">
        <v>93</v>
      </c>
      <c r="P2819" s="6" t="str">
        <f>_xlfn.XLOOKUP(movie3[[#This Row],[year]],inflation!E$2:E$225,inflation!F$2:F$225,,0)</f>
        <v>457.9</v>
      </c>
      <c r="Q2819" s="2">
        <f>movie3[[#This Row],[gross]] * (inflation!B$226 / movie3[[#This Row],[CPI of Released Year]])</f>
        <v>30899798.371696878</v>
      </c>
      <c r="R2819" s="2">
        <f>movie3[[#This Row],[gross]]-movie3[[#This Row],[budget]]</f>
        <v>15453274</v>
      </c>
    </row>
    <row r="2820" spans="1:18" hidden="1" x14ac:dyDescent="0.25">
      <c r="A2820" t="s">
        <v>8904</v>
      </c>
      <c r="B2820" t="s">
        <v>16</v>
      </c>
      <c r="C2820" t="s">
        <v>104</v>
      </c>
      <c r="D2820">
        <v>1995</v>
      </c>
      <c r="E2820" t="s">
        <v>8222</v>
      </c>
      <c r="F2820">
        <v>5.4</v>
      </c>
      <c r="G2820" s="1">
        <v>2800</v>
      </c>
      <c r="H2820" t="s">
        <v>5489</v>
      </c>
      <c r="I2820" t="s">
        <v>7432</v>
      </c>
      <c r="J2820" t="s">
        <v>4290</v>
      </c>
      <c r="K2820" t="s">
        <v>30</v>
      </c>
      <c r="L2820" s="1">
        <v>15000000</v>
      </c>
      <c r="M2820" s="1">
        <v>3674841</v>
      </c>
      <c r="N2820" t="s">
        <v>2094</v>
      </c>
      <c r="O2820">
        <v>108</v>
      </c>
      <c r="P2820" s="6" t="str">
        <f>_xlfn.XLOOKUP(movie3[[#This Row],[year]],inflation!E$2:E$225,inflation!F$2:F$225,,0)</f>
        <v>457.9</v>
      </c>
      <c r="Q2820" s="2">
        <f>movie3[[#This Row],[gross]] * (inflation!B$226 / movie3[[#This Row],[CPI of Released Year]])</f>
        <v>7348076.9154837308</v>
      </c>
      <c r="R2820" s="2">
        <f>movie3[[#This Row],[gross]]-movie3[[#This Row],[budget]]</f>
        <v>-11325159</v>
      </c>
    </row>
    <row r="2821" spans="1:18" hidden="1" x14ac:dyDescent="0.25">
      <c r="A2821" t="s">
        <v>8957</v>
      </c>
      <c r="B2821" t="s">
        <v>2000</v>
      </c>
      <c r="C2821" t="s">
        <v>41</v>
      </c>
      <c r="D2821">
        <v>1995</v>
      </c>
      <c r="E2821" t="s">
        <v>8134</v>
      </c>
      <c r="F2821">
        <v>5.4</v>
      </c>
      <c r="G2821" s="1">
        <v>3100</v>
      </c>
      <c r="H2821" t="s">
        <v>8958</v>
      </c>
      <c r="I2821" t="s">
        <v>8958</v>
      </c>
      <c r="J2821" t="s">
        <v>8959</v>
      </c>
      <c r="K2821" t="s">
        <v>30</v>
      </c>
      <c r="M2821" s="1">
        <v>5221281</v>
      </c>
      <c r="N2821" t="s">
        <v>8960</v>
      </c>
      <c r="O2821">
        <v>95</v>
      </c>
      <c r="P2821" s="6" t="str">
        <f>_xlfn.XLOOKUP(movie3[[#This Row],[year]],inflation!E$2:E$225,inflation!F$2:F$225,,0)</f>
        <v>457.9</v>
      </c>
      <c r="Q2821" s="2">
        <f>movie3[[#This Row],[gross]] * (inflation!B$226 / movie3[[#This Row],[CPI of Released Year]])</f>
        <v>10440281.466695786</v>
      </c>
      <c r="R2821" s="2">
        <f>movie3[[#This Row],[gross]]-movie3[[#This Row],[budget]]</f>
        <v>5221281</v>
      </c>
    </row>
    <row r="2822" spans="1:18" hidden="1" x14ac:dyDescent="0.25">
      <c r="A2822" t="s">
        <v>8650</v>
      </c>
      <c r="B2822" t="s">
        <v>16</v>
      </c>
      <c r="C2822" t="s">
        <v>104</v>
      </c>
      <c r="D2822">
        <v>1995</v>
      </c>
      <c r="E2822" t="s">
        <v>8434</v>
      </c>
      <c r="F2822">
        <v>5.3</v>
      </c>
      <c r="G2822" s="1">
        <v>12000</v>
      </c>
      <c r="H2822" t="s">
        <v>135</v>
      </c>
      <c r="I2822" t="s">
        <v>2732</v>
      </c>
      <c r="J2822" t="s">
        <v>8651</v>
      </c>
      <c r="K2822" t="s">
        <v>30</v>
      </c>
      <c r="L2822" s="1">
        <v>50000000</v>
      </c>
      <c r="M2822" s="1">
        <v>9851610</v>
      </c>
      <c r="N2822" t="s">
        <v>44</v>
      </c>
      <c r="O2822">
        <v>95</v>
      </c>
      <c r="P2822" s="6" t="str">
        <f>_xlfn.XLOOKUP(movie3[[#This Row],[year]],inflation!E$2:E$225,inflation!F$2:F$225,,0)</f>
        <v>457.9</v>
      </c>
      <c r="Q2822" s="2">
        <f>movie3[[#This Row],[gross]] * (inflation!B$226 / movie3[[#This Row],[CPI of Released Year]])</f>
        <v>19698917.04739026</v>
      </c>
      <c r="R2822" s="2">
        <f>movie3[[#This Row],[gross]]-movie3[[#This Row],[budget]]</f>
        <v>-40148390</v>
      </c>
    </row>
    <row r="2823" spans="1:18" x14ac:dyDescent="0.25">
      <c r="A2823" t="s">
        <v>8721</v>
      </c>
      <c r="B2823" t="s">
        <v>16</v>
      </c>
      <c r="C2823" t="s">
        <v>52</v>
      </c>
      <c r="D2823">
        <v>1995</v>
      </c>
      <c r="E2823" t="s">
        <v>8383</v>
      </c>
      <c r="F2823">
        <v>5.3</v>
      </c>
      <c r="G2823" s="1">
        <v>11000</v>
      </c>
      <c r="H2823" t="s">
        <v>1882</v>
      </c>
      <c r="I2823" t="s">
        <v>3904</v>
      </c>
      <c r="J2823" t="s">
        <v>5798</v>
      </c>
      <c r="K2823" t="s">
        <v>30</v>
      </c>
      <c r="L2823" s="1">
        <v>6000000</v>
      </c>
      <c r="M2823" s="1">
        <v>13940383</v>
      </c>
      <c r="N2823" t="s">
        <v>219</v>
      </c>
      <c r="O2823">
        <v>95</v>
      </c>
      <c r="P2823" s="6" t="str">
        <f>_xlfn.XLOOKUP(movie3[[#This Row],[year]],inflation!E$2:E$225,inflation!F$2:F$225,,0)</f>
        <v>457.9</v>
      </c>
      <c r="Q2823" s="2">
        <f>movie3[[#This Row],[gross]] * (inflation!B$226 / movie3[[#This Row],[CPI of Released Year]])</f>
        <v>27874677.167067047</v>
      </c>
      <c r="R2823" s="2">
        <f>movie3[[#This Row],[gross]]-movie3[[#This Row],[budget]]</f>
        <v>7940383</v>
      </c>
    </row>
    <row r="2824" spans="1:18" hidden="1" x14ac:dyDescent="0.25">
      <c r="A2824" t="s">
        <v>8728</v>
      </c>
      <c r="B2824" t="s">
        <v>16</v>
      </c>
      <c r="C2824" t="s">
        <v>151</v>
      </c>
      <c r="D2824">
        <v>1995</v>
      </c>
      <c r="E2824" t="s">
        <v>8058</v>
      </c>
      <c r="F2824">
        <v>5.3</v>
      </c>
      <c r="G2824" s="1">
        <v>6400</v>
      </c>
      <c r="H2824" t="s">
        <v>6897</v>
      </c>
      <c r="I2824" t="s">
        <v>4900</v>
      </c>
      <c r="J2824" t="s">
        <v>2758</v>
      </c>
      <c r="K2824" t="s">
        <v>30</v>
      </c>
      <c r="L2824" s="1">
        <v>15000000</v>
      </c>
      <c r="M2824" s="1">
        <v>12201255</v>
      </c>
      <c r="N2824" t="s">
        <v>2102</v>
      </c>
      <c r="O2824">
        <v>106</v>
      </c>
      <c r="P2824" s="6" t="str">
        <f>_xlfn.XLOOKUP(movie3[[#This Row],[year]],inflation!E$2:E$225,inflation!F$2:F$225,,0)</f>
        <v>457.9</v>
      </c>
      <c r="Q2824" s="2">
        <f>movie3[[#This Row],[gross]] * (inflation!B$226 / movie3[[#This Row],[CPI of Released Year]])</f>
        <v>24397180.77746233</v>
      </c>
      <c r="R2824" s="2">
        <f>movie3[[#This Row],[gross]]-movie3[[#This Row],[budget]]</f>
        <v>-2798745</v>
      </c>
    </row>
    <row r="2825" spans="1:18" hidden="1" x14ac:dyDescent="0.25">
      <c r="A2825" t="s">
        <v>8751</v>
      </c>
      <c r="B2825" t="s">
        <v>16</v>
      </c>
      <c r="C2825" t="s">
        <v>17</v>
      </c>
      <c r="D2825">
        <v>1995</v>
      </c>
      <c r="E2825" t="s">
        <v>8434</v>
      </c>
      <c r="F2825">
        <v>5.3</v>
      </c>
      <c r="G2825" s="1">
        <v>15000</v>
      </c>
      <c r="H2825" t="s">
        <v>2157</v>
      </c>
      <c r="I2825" t="s">
        <v>8752</v>
      </c>
      <c r="J2825" t="s">
        <v>2599</v>
      </c>
      <c r="K2825" t="s">
        <v>30</v>
      </c>
      <c r="L2825" s="1">
        <v>46000000</v>
      </c>
      <c r="M2825" s="1">
        <v>10382407</v>
      </c>
      <c r="N2825" t="s">
        <v>8753</v>
      </c>
      <c r="O2825">
        <v>135</v>
      </c>
      <c r="P2825" s="6" t="str">
        <f>_xlfn.XLOOKUP(movie3[[#This Row],[year]],inflation!E$2:E$225,inflation!F$2:F$225,,0)</f>
        <v>457.9</v>
      </c>
      <c r="Q2825" s="2">
        <f>movie3[[#This Row],[gross]] * (inflation!B$226 / movie3[[#This Row],[CPI of Released Year]])</f>
        <v>20760279.20768727</v>
      </c>
      <c r="R2825" s="2">
        <f>movie3[[#This Row],[gross]]-movie3[[#This Row],[budget]]</f>
        <v>-35617593</v>
      </c>
    </row>
    <row r="2826" spans="1:18" hidden="1" x14ac:dyDescent="0.25">
      <c r="A2826" t="s">
        <v>8915</v>
      </c>
      <c r="B2826" t="s">
        <v>16</v>
      </c>
      <c r="C2826" t="s">
        <v>17</v>
      </c>
      <c r="D2826">
        <v>1995</v>
      </c>
      <c r="E2826" t="s">
        <v>8712</v>
      </c>
      <c r="F2826">
        <v>5.3</v>
      </c>
      <c r="G2826" s="1">
        <v>4700</v>
      </c>
      <c r="H2826" t="s">
        <v>2456</v>
      </c>
      <c r="I2826" t="s">
        <v>2456</v>
      </c>
      <c r="J2826" t="s">
        <v>160</v>
      </c>
      <c r="K2826" t="s">
        <v>453</v>
      </c>
      <c r="L2826" s="1">
        <v>7000000</v>
      </c>
      <c r="M2826" s="1">
        <v>3734870</v>
      </c>
      <c r="N2826" t="s">
        <v>8916</v>
      </c>
      <c r="O2826">
        <v>89</v>
      </c>
      <c r="P2826" s="6" t="str">
        <f>_xlfn.XLOOKUP(movie3[[#This Row],[year]],inflation!E$2:E$225,inflation!F$2:F$225,,0)</f>
        <v>457.9</v>
      </c>
      <c r="Q2826" s="2">
        <f>movie3[[#This Row],[gross]] * (inflation!B$226 / movie3[[#This Row],[CPI of Released Year]])</f>
        <v>7468108.6962218834</v>
      </c>
      <c r="R2826" s="2">
        <f>movie3[[#This Row],[gross]]-movie3[[#This Row],[budget]]</f>
        <v>-3265130</v>
      </c>
    </row>
    <row r="2827" spans="1:18" hidden="1" x14ac:dyDescent="0.25">
      <c r="A2827" t="s">
        <v>8468</v>
      </c>
      <c r="B2827" t="s">
        <v>2000</v>
      </c>
      <c r="C2827" t="s">
        <v>34</v>
      </c>
      <c r="D2827">
        <v>1995</v>
      </c>
      <c r="E2827" t="s">
        <v>8469</v>
      </c>
      <c r="F2827">
        <v>5.2</v>
      </c>
      <c r="G2827" s="1">
        <v>43000</v>
      </c>
      <c r="H2827" t="s">
        <v>5723</v>
      </c>
      <c r="I2827" t="s">
        <v>758</v>
      </c>
      <c r="J2827" t="s">
        <v>8470</v>
      </c>
      <c r="K2827" t="s">
        <v>30</v>
      </c>
      <c r="L2827" s="1">
        <v>50000000</v>
      </c>
      <c r="M2827" s="1">
        <v>152022101</v>
      </c>
      <c r="N2827" t="s">
        <v>44</v>
      </c>
      <c r="O2827">
        <v>109</v>
      </c>
      <c r="P2827" s="6" t="str">
        <f>_xlfn.XLOOKUP(movie3[[#This Row],[year]],inflation!E$2:E$225,inflation!F$2:F$225,,0)</f>
        <v>457.9</v>
      </c>
      <c r="Q2827" s="2">
        <f>movie3[[#This Row],[gross]] * (inflation!B$226 / movie3[[#This Row],[CPI of Released Year]])</f>
        <v>303977802.30530685</v>
      </c>
      <c r="R2827" s="2">
        <f>movie3[[#This Row],[gross]]-movie3[[#This Row],[budget]]</f>
        <v>102022101</v>
      </c>
    </row>
    <row r="2828" spans="1:18" hidden="1" x14ac:dyDescent="0.25">
      <c r="A2828" t="s">
        <v>8518</v>
      </c>
      <c r="B2828" t="s">
        <v>33</v>
      </c>
      <c r="C2828" t="s">
        <v>34</v>
      </c>
      <c r="D2828">
        <v>1995</v>
      </c>
      <c r="E2828" t="s">
        <v>8458</v>
      </c>
      <c r="F2828">
        <v>5.2</v>
      </c>
      <c r="G2828" s="1">
        <v>26000</v>
      </c>
      <c r="H2828" t="s">
        <v>8519</v>
      </c>
      <c r="I2828" t="s">
        <v>8520</v>
      </c>
      <c r="J2828" t="s">
        <v>8521</v>
      </c>
      <c r="K2828" t="s">
        <v>30</v>
      </c>
      <c r="L2828" s="1">
        <v>20000000</v>
      </c>
      <c r="M2828" s="1">
        <v>66433194</v>
      </c>
      <c r="N2828" t="s">
        <v>180</v>
      </c>
      <c r="O2828">
        <v>95</v>
      </c>
      <c r="P2828" s="6" t="str">
        <f>_xlfn.XLOOKUP(movie3[[#This Row],[year]],inflation!E$2:E$225,inflation!F$2:F$225,,0)</f>
        <v>457.9</v>
      </c>
      <c r="Q2828" s="2">
        <f>movie3[[#This Row],[gross]] * (inflation!B$226 / movie3[[#This Row],[CPI of Released Year]])</f>
        <v>132837371.53614327</v>
      </c>
      <c r="R2828" s="2">
        <f>movie3[[#This Row],[gross]]-movie3[[#This Row],[budget]]</f>
        <v>46433194</v>
      </c>
    </row>
    <row r="2829" spans="1:18" hidden="1" x14ac:dyDescent="0.25">
      <c r="A2829" t="s">
        <v>8724</v>
      </c>
      <c r="B2829" t="s">
        <v>33</v>
      </c>
      <c r="C2829" t="s">
        <v>41</v>
      </c>
      <c r="D2829">
        <v>1995</v>
      </c>
      <c r="E2829" t="s">
        <v>8058</v>
      </c>
      <c r="F2829">
        <v>5.2</v>
      </c>
      <c r="G2829" s="1">
        <v>8900</v>
      </c>
      <c r="H2829" t="s">
        <v>3597</v>
      </c>
      <c r="I2829" t="s">
        <v>8725</v>
      </c>
      <c r="J2829" t="s">
        <v>49</v>
      </c>
      <c r="K2829" t="s">
        <v>30</v>
      </c>
      <c r="M2829" s="1">
        <v>40070995</v>
      </c>
      <c r="N2829" t="s">
        <v>4594</v>
      </c>
      <c r="O2829">
        <v>96</v>
      </c>
      <c r="P2829" s="6" t="str">
        <f>_xlfn.XLOOKUP(movie3[[#This Row],[year]],inflation!E$2:E$225,inflation!F$2:F$225,,0)</f>
        <v>457.9</v>
      </c>
      <c r="Q2829" s="2">
        <f>movie3[[#This Row],[gross]] * (inflation!B$226 / movie3[[#This Row],[CPI of Released Year]])</f>
        <v>80124487.927495092</v>
      </c>
      <c r="R2829" s="2">
        <f>movie3[[#This Row],[gross]]-movie3[[#This Row],[budget]]</f>
        <v>40070995</v>
      </c>
    </row>
    <row r="2830" spans="1:18" hidden="1" x14ac:dyDescent="0.25">
      <c r="A2830" t="s">
        <v>8917</v>
      </c>
      <c r="B2830" t="s">
        <v>16</v>
      </c>
      <c r="C2830" t="s">
        <v>104</v>
      </c>
      <c r="D2830">
        <v>1995</v>
      </c>
      <c r="E2830" t="s">
        <v>8488</v>
      </c>
      <c r="F2830">
        <v>5.2</v>
      </c>
      <c r="G2830" s="1">
        <v>6400</v>
      </c>
      <c r="H2830" t="s">
        <v>8918</v>
      </c>
      <c r="I2830" t="s">
        <v>8919</v>
      </c>
      <c r="J2830" t="s">
        <v>4862</v>
      </c>
      <c r="K2830" t="s">
        <v>30</v>
      </c>
      <c r="L2830" s="1">
        <v>6400000</v>
      </c>
      <c r="M2830" s="1">
        <v>6858261</v>
      </c>
      <c r="N2830" t="s">
        <v>2102</v>
      </c>
      <c r="O2830">
        <v>86</v>
      </c>
      <c r="P2830" s="6" t="str">
        <f>_xlfn.XLOOKUP(movie3[[#This Row],[year]],inflation!E$2:E$225,inflation!F$2:F$225,,0)</f>
        <v>457.9</v>
      </c>
      <c r="Q2830" s="2">
        <f>movie3[[#This Row],[gross]] * (inflation!B$226 / movie3[[#This Row],[CPI of Released Year]])</f>
        <v>13713526.472155493</v>
      </c>
      <c r="R2830" s="2">
        <f>movie3[[#This Row],[gross]]-movie3[[#This Row],[budget]]</f>
        <v>458261</v>
      </c>
    </row>
    <row r="2831" spans="1:18" hidden="1" x14ac:dyDescent="0.25">
      <c r="A2831" t="s">
        <v>8760</v>
      </c>
      <c r="B2831" t="s">
        <v>33</v>
      </c>
      <c r="C2831" t="s">
        <v>25</v>
      </c>
      <c r="D2831">
        <v>1995</v>
      </c>
      <c r="E2831" t="s">
        <v>8448</v>
      </c>
      <c r="F2831">
        <v>5.0999999999999996</v>
      </c>
      <c r="G2831" s="1">
        <v>17000</v>
      </c>
      <c r="H2831" t="s">
        <v>4611</v>
      </c>
      <c r="I2831" t="s">
        <v>7468</v>
      </c>
      <c r="J2831" t="s">
        <v>7469</v>
      </c>
      <c r="K2831" t="s">
        <v>453</v>
      </c>
      <c r="M2831" s="1">
        <v>30077111</v>
      </c>
      <c r="N2831" t="s">
        <v>7470</v>
      </c>
      <c r="O2831">
        <v>95</v>
      </c>
      <c r="P2831" s="6" t="str">
        <f>_xlfn.XLOOKUP(movie3[[#This Row],[year]],inflation!E$2:E$225,inflation!F$2:F$225,,0)</f>
        <v>457.9</v>
      </c>
      <c r="Q2831" s="2">
        <f>movie3[[#This Row],[gross]] * (inflation!B$226 / movie3[[#This Row],[CPI of Released Year]])</f>
        <v>60141085.02205722</v>
      </c>
      <c r="R2831" s="2">
        <f>movie3[[#This Row],[gross]]-movie3[[#This Row],[budget]]</f>
        <v>30077111</v>
      </c>
    </row>
    <row r="2832" spans="1:18" hidden="1" x14ac:dyDescent="0.25">
      <c r="A2832" t="s">
        <v>8887</v>
      </c>
      <c r="B2832" t="s">
        <v>33</v>
      </c>
      <c r="C2832" t="s">
        <v>34</v>
      </c>
      <c r="D2832">
        <v>1995</v>
      </c>
      <c r="E2832" t="s">
        <v>8508</v>
      </c>
      <c r="F2832">
        <v>5.0999999999999996</v>
      </c>
      <c r="G2832" s="1">
        <v>8600</v>
      </c>
      <c r="H2832" t="s">
        <v>2816</v>
      </c>
      <c r="I2832" t="s">
        <v>8888</v>
      </c>
      <c r="J2832" t="s">
        <v>2619</v>
      </c>
      <c r="K2832" t="s">
        <v>30</v>
      </c>
      <c r="M2832" s="1">
        <v>24670346</v>
      </c>
      <c r="N2832" t="s">
        <v>1725</v>
      </c>
      <c r="O2832">
        <v>107</v>
      </c>
      <c r="P2832" s="6" t="str">
        <f>_xlfn.XLOOKUP(movie3[[#This Row],[year]],inflation!E$2:E$225,inflation!F$2:F$225,,0)</f>
        <v>457.9</v>
      </c>
      <c r="Q2832" s="2">
        <f>movie3[[#This Row],[gross]] * (inflation!B$226 / movie3[[#This Row],[CPI of Released Year]])</f>
        <v>49329916.570430227</v>
      </c>
      <c r="R2832" s="2">
        <f>movie3[[#This Row],[gross]]-movie3[[#This Row],[budget]]</f>
        <v>24670346</v>
      </c>
    </row>
    <row r="2833" spans="1:18" hidden="1" x14ac:dyDescent="0.25">
      <c r="A2833" t="s">
        <v>8497</v>
      </c>
      <c r="B2833" t="s">
        <v>510</v>
      </c>
      <c r="C2833" t="s">
        <v>17</v>
      </c>
      <c r="D2833">
        <v>1995</v>
      </c>
      <c r="E2833" t="s">
        <v>8451</v>
      </c>
      <c r="F2833">
        <v>4.9000000000000004</v>
      </c>
      <c r="G2833" s="1">
        <v>64000</v>
      </c>
      <c r="H2833" t="s">
        <v>2648</v>
      </c>
      <c r="I2833" t="s">
        <v>2732</v>
      </c>
      <c r="J2833" t="s">
        <v>8498</v>
      </c>
      <c r="K2833" t="s">
        <v>453</v>
      </c>
      <c r="L2833" s="1">
        <v>45000000</v>
      </c>
      <c r="M2833" s="1">
        <v>20358624</v>
      </c>
      <c r="N2833" t="s">
        <v>4152</v>
      </c>
      <c r="O2833">
        <v>128</v>
      </c>
      <c r="P2833" s="6" t="str">
        <f>_xlfn.XLOOKUP(movie3[[#This Row],[year]],inflation!E$2:E$225,inflation!F$2:F$225,,0)</f>
        <v>457.9</v>
      </c>
      <c r="Q2833" s="2">
        <f>movie3[[#This Row],[gross]] * (inflation!B$226 / movie3[[#This Row],[CPI of Released Year]])</f>
        <v>40708355.82965713</v>
      </c>
      <c r="R2833" s="2">
        <f>movie3[[#This Row],[gross]]-movie3[[#This Row],[budget]]</f>
        <v>-24641376</v>
      </c>
    </row>
    <row r="2834" spans="1:18" hidden="1" x14ac:dyDescent="0.25">
      <c r="A2834" t="s">
        <v>8976</v>
      </c>
      <c r="B2834" t="s">
        <v>16</v>
      </c>
      <c r="C2834" t="s">
        <v>34</v>
      </c>
      <c r="D2834">
        <v>1995</v>
      </c>
      <c r="E2834" t="s">
        <v>8183</v>
      </c>
      <c r="F2834">
        <v>4.9000000000000004</v>
      </c>
      <c r="G2834" s="1">
        <v>759</v>
      </c>
      <c r="H2834" t="s">
        <v>8977</v>
      </c>
      <c r="I2834" t="s">
        <v>8977</v>
      </c>
      <c r="J2834" t="s">
        <v>8229</v>
      </c>
      <c r="K2834" t="s">
        <v>30</v>
      </c>
      <c r="L2834" s="1">
        <v>15000000</v>
      </c>
      <c r="M2834" s="1">
        <v>6014341</v>
      </c>
      <c r="N2834" t="s">
        <v>8070</v>
      </c>
      <c r="O2834">
        <v>88</v>
      </c>
      <c r="P2834" s="6" t="str">
        <f>_xlfn.XLOOKUP(movie3[[#This Row],[year]],inflation!E$2:E$225,inflation!F$2:F$225,,0)</f>
        <v>457.9</v>
      </c>
      <c r="Q2834" s="2">
        <f>movie3[[#This Row],[gross]] * (inflation!B$226 / movie3[[#This Row],[CPI of Released Year]])</f>
        <v>12026055.076654293</v>
      </c>
      <c r="R2834" s="2">
        <f>movie3[[#This Row],[gross]]-movie3[[#This Row],[budget]]</f>
        <v>-8985659</v>
      </c>
    </row>
    <row r="2835" spans="1:18" x14ac:dyDescent="0.25">
      <c r="A2835" t="s">
        <v>8655</v>
      </c>
      <c r="B2835" t="s">
        <v>16</v>
      </c>
      <c r="C2835" t="s">
        <v>52</v>
      </c>
      <c r="D2835">
        <v>1995</v>
      </c>
      <c r="E2835" t="s">
        <v>8405</v>
      </c>
      <c r="F2835">
        <v>4.8</v>
      </c>
      <c r="G2835" s="1">
        <v>32000</v>
      </c>
      <c r="H2835" t="s">
        <v>8656</v>
      </c>
      <c r="I2835" t="s">
        <v>8657</v>
      </c>
      <c r="J2835" t="s">
        <v>3979</v>
      </c>
      <c r="K2835" t="s">
        <v>30</v>
      </c>
      <c r="L2835" s="1">
        <v>5000000</v>
      </c>
      <c r="M2835" s="1">
        <v>15116634</v>
      </c>
      <c r="N2835" t="s">
        <v>8658</v>
      </c>
      <c r="O2835">
        <v>87</v>
      </c>
      <c r="P2835" s="6" t="str">
        <f>_xlfn.XLOOKUP(movie3[[#This Row],[year]],inflation!E$2:E$225,inflation!F$2:F$225,,0)</f>
        <v>457.9</v>
      </c>
      <c r="Q2835" s="2">
        <f>movie3[[#This Row],[gross]] * (inflation!B$226 / movie3[[#This Row],[CPI of Released Year]])</f>
        <v>30226665.408167724</v>
      </c>
      <c r="R2835" s="2">
        <f>movie3[[#This Row],[gross]]-movie3[[#This Row],[budget]]</f>
        <v>10116634</v>
      </c>
    </row>
    <row r="2836" spans="1:18" hidden="1" x14ac:dyDescent="0.25">
      <c r="A2836" t="s">
        <v>8809</v>
      </c>
      <c r="B2836" t="s">
        <v>16</v>
      </c>
      <c r="C2836" t="s">
        <v>17</v>
      </c>
      <c r="D2836">
        <v>1995</v>
      </c>
      <c r="E2836" t="s">
        <v>8434</v>
      </c>
      <c r="F2836">
        <v>4.8</v>
      </c>
      <c r="G2836" s="1">
        <v>1900</v>
      </c>
      <c r="H2836" t="s">
        <v>4588</v>
      </c>
      <c r="I2836" t="s">
        <v>5806</v>
      </c>
      <c r="J2836" t="s">
        <v>8810</v>
      </c>
      <c r="K2836" t="s">
        <v>30</v>
      </c>
      <c r="M2836" s="1">
        <v>63174</v>
      </c>
      <c r="N2836" t="s">
        <v>3189</v>
      </c>
      <c r="O2836">
        <v>102</v>
      </c>
      <c r="P2836" s="6" t="str">
        <f>_xlfn.XLOOKUP(movie3[[#This Row],[year]],inflation!E$2:E$225,inflation!F$2:F$225,,0)</f>
        <v>457.9</v>
      </c>
      <c r="Q2836" s="2">
        <f>movie3[[#This Row],[gross]] * (inflation!B$226 / movie3[[#This Row],[CPI of Released Year]])</f>
        <v>126320.40707578075</v>
      </c>
      <c r="R2836" s="2">
        <f>movie3[[#This Row],[gross]]-movie3[[#This Row],[budget]]</f>
        <v>63174</v>
      </c>
    </row>
    <row r="2837" spans="1:18" hidden="1" x14ac:dyDescent="0.25">
      <c r="A2837" t="s">
        <v>8793</v>
      </c>
      <c r="B2837" t="s">
        <v>33</v>
      </c>
      <c r="C2837" t="s">
        <v>25</v>
      </c>
      <c r="D2837">
        <v>1995</v>
      </c>
      <c r="E2837" t="s">
        <v>8573</v>
      </c>
      <c r="F2837">
        <v>4.7</v>
      </c>
      <c r="G2837" s="1">
        <v>5800</v>
      </c>
      <c r="H2837" t="s">
        <v>3893</v>
      </c>
      <c r="I2837" t="s">
        <v>8794</v>
      </c>
      <c r="J2837" t="s">
        <v>7430</v>
      </c>
      <c r="K2837" t="s">
        <v>30</v>
      </c>
      <c r="L2837" s="1">
        <v>15000000</v>
      </c>
      <c r="M2837" s="1">
        <v>13406717</v>
      </c>
      <c r="N2837" t="s">
        <v>8795</v>
      </c>
      <c r="O2837">
        <v>89</v>
      </c>
      <c r="P2837" s="6" t="str">
        <f>_xlfn.XLOOKUP(movie3[[#This Row],[year]],inflation!E$2:E$225,inflation!F$2:F$225,,0)</f>
        <v>457.9</v>
      </c>
      <c r="Q2837" s="2">
        <f>movie3[[#This Row],[gross]] * (inflation!B$226 / movie3[[#This Row],[CPI of Released Year]])</f>
        <v>26807578.25988207</v>
      </c>
      <c r="R2837" s="2">
        <f>movie3[[#This Row],[gross]]-movie3[[#This Row],[budget]]</f>
        <v>-1593283</v>
      </c>
    </row>
    <row r="2838" spans="1:18" hidden="1" x14ac:dyDescent="0.25">
      <c r="A2838" t="s">
        <v>8781</v>
      </c>
      <c r="B2838" t="s">
        <v>16</v>
      </c>
      <c r="C2838" t="s">
        <v>41</v>
      </c>
      <c r="D2838">
        <v>1995</v>
      </c>
      <c r="E2838" t="s">
        <v>8627</v>
      </c>
      <c r="F2838">
        <v>4.5999999999999996</v>
      </c>
      <c r="G2838" s="1">
        <v>22000</v>
      </c>
      <c r="H2838" t="s">
        <v>696</v>
      </c>
      <c r="I2838" t="s">
        <v>1486</v>
      </c>
      <c r="J2838" t="s">
        <v>1486</v>
      </c>
      <c r="K2838" t="s">
        <v>30</v>
      </c>
      <c r="L2838" s="1">
        <v>20000000</v>
      </c>
      <c r="M2838" s="1">
        <v>19751736</v>
      </c>
      <c r="N2838" t="s">
        <v>5152</v>
      </c>
      <c r="O2838">
        <v>100</v>
      </c>
      <c r="P2838" s="6" t="str">
        <f>_xlfn.XLOOKUP(movie3[[#This Row],[year]],inflation!E$2:E$225,inflation!F$2:F$225,,0)</f>
        <v>457.9</v>
      </c>
      <c r="Q2838" s="2">
        <f>movie3[[#This Row],[gross]] * (inflation!B$226 / movie3[[#This Row],[CPI of Released Year]])</f>
        <v>39494844.904127538</v>
      </c>
      <c r="R2838" s="2">
        <f>movie3[[#This Row],[gross]]-movie3[[#This Row],[budget]]</f>
        <v>-248264</v>
      </c>
    </row>
    <row r="2839" spans="1:18" hidden="1" x14ac:dyDescent="0.25">
      <c r="A2839" t="s">
        <v>8927</v>
      </c>
      <c r="B2839" t="s">
        <v>16</v>
      </c>
      <c r="C2839" t="s">
        <v>41</v>
      </c>
      <c r="D2839">
        <v>1995</v>
      </c>
      <c r="E2839" t="s">
        <v>8928</v>
      </c>
      <c r="F2839">
        <v>4.5</v>
      </c>
      <c r="G2839" s="1">
        <v>2200</v>
      </c>
      <c r="H2839" t="s">
        <v>7519</v>
      </c>
      <c r="I2839" t="s">
        <v>7519</v>
      </c>
      <c r="J2839" t="s">
        <v>8929</v>
      </c>
      <c r="K2839" t="s">
        <v>30</v>
      </c>
      <c r="L2839" s="1">
        <v>3000000</v>
      </c>
      <c r="N2839" t="s">
        <v>8930</v>
      </c>
      <c r="O2839">
        <v>87</v>
      </c>
      <c r="P2839" s="6" t="str">
        <f>_xlfn.XLOOKUP(movie3[[#This Row],[year]],inflation!E$2:E$225,inflation!F$2:F$225,,0)</f>
        <v>457.9</v>
      </c>
      <c r="Q2839" s="2">
        <f>movie3[[#This Row],[gross]] * (inflation!B$226 / movie3[[#This Row],[CPI of Released Year]])</f>
        <v>0</v>
      </c>
      <c r="R2839" s="2">
        <f>movie3[[#This Row],[gross]]-movie3[[#This Row],[budget]]</f>
        <v>-3000000</v>
      </c>
    </row>
    <row r="2840" spans="1:18" hidden="1" x14ac:dyDescent="0.25">
      <c r="A2840" t="s">
        <v>8938</v>
      </c>
      <c r="B2840" t="s">
        <v>2000</v>
      </c>
      <c r="C2840" t="s">
        <v>41</v>
      </c>
      <c r="D2840">
        <v>1995</v>
      </c>
      <c r="E2840" t="s">
        <v>7738</v>
      </c>
      <c r="F2840">
        <v>4.5</v>
      </c>
      <c r="G2840" s="1">
        <v>2700</v>
      </c>
      <c r="H2840" t="s">
        <v>6971</v>
      </c>
      <c r="I2840" t="s">
        <v>6971</v>
      </c>
      <c r="J2840" t="s">
        <v>7131</v>
      </c>
      <c r="K2840" t="s">
        <v>22</v>
      </c>
      <c r="L2840" s="1">
        <v>8000000</v>
      </c>
      <c r="M2840" s="1">
        <v>2763020</v>
      </c>
      <c r="N2840" t="s">
        <v>3081</v>
      </c>
      <c r="O2840">
        <v>90</v>
      </c>
      <c r="P2840" s="6" t="str">
        <f>_xlfn.XLOOKUP(movie3[[#This Row],[year]],inflation!E$2:E$225,inflation!F$2:F$225,,0)</f>
        <v>457.9</v>
      </c>
      <c r="Q2840" s="2">
        <f>movie3[[#This Row],[gross]] * (inflation!B$226 / movie3[[#This Row],[CPI of Released Year]])</f>
        <v>5524833.1775496835</v>
      </c>
      <c r="R2840" s="2">
        <f>movie3[[#This Row],[gross]]-movie3[[#This Row],[budget]]</f>
        <v>-5236980</v>
      </c>
    </row>
    <row r="2841" spans="1:18" hidden="1" x14ac:dyDescent="0.25">
      <c r="A2841" t="s">
        <v>8746</v>
      </c>
      <c r="B2841" t="s">
        <v>16</v>
      </c>
      <c r="C2841" t="s">
        <v>34</v>
      </c>
      <c r="D2841">
        <v>1995</v>
      </c>
      <c r="E2841" t="s">
        <v>8744</v>
      </c>
      <c r="F2841">
        <v>4.3</v>
      </c>
      <c r="G2841" s="1">
        <v>12000</v>
      </c>
      <c r="H2841" t="s">
        <v>8747</v>
      </c>
      <c r="I2841" t="s">
        <v>3319</v>
      </c>
      <c r="J2841" t="s">
        <v>8748</v>
      </c>
      <c r="K2841" t="s">
        <v>30</v>
      </c>
      <c r="L2841" s="1">
        <v>50000000</v>
      </c>
      <c r="M2841" s="1">
        <v>11534477</v>
      </c>
      <c r="N2841" t="s">
        <v>23</v>
      </c>
      <c r="O2841">
        <v>91</v>
      </c>
      <c r="P2841" s="6" t="str">
        <f>_xlfn.XLOOKUP(movie3[[#This Row],[year]],inflation!E$2:E$225,inflation!F$2:F$225,,0)</f>
        <v>457.9</v>
      </c>
      <c r="Q2841" s="2">
        <f>movie3[[#This Row],[gross]] * (inflation!B$226 / movie3[[#This Row],[CPI of Released Year]])</f>
        <v>23063916.010482639</v>
      </c>
      <c r="R2841" s="2">
        <f>movie3[[#This Row],[gross]]-movie3[[#This Row],[budget]]</f>
        <v>-38465523</v>
      </c>
    </row>
    <row r="2842" spans="1:18" x14ac:dyDescent="0.25">
      <c r="A2842" t="s">
        <v>8872</v>
      </c>
      <c r="B2842" t="s">
        <v>16</v>
      </c>
      <c r="C2842" t="s">
        <v>52</v>
      </c>
      <c r="D2842">
        <v>1995</v>
      </c>
      <c r="E2842" t="s">
        <v>8058</v>
      </c>
      <c r="F2842">
        <v>4.3</v>
      </c>
      <c r="G2842" s="1">
        <v>8500</v>
      </c>
      <c r="H2842" t="s">
        <v>735</v>
      </c>
      <c r="I2842" t="s">
        <v>735</v>
      </c>
      <c r="J2842" t="s">
        <v>2664</v>
      </c>
      <c r="K2842" t="s">
        <v>91</v>
      </c>
      <c r="M2842" s="1">
        <v>1781383</v>
      </c>
      <c r="N2842" t="s">
        <v>8873</v>
      </c>
      <c r="O2842">
        <v>106</v>
      </c>
      <c r="P2842" s="6" t="str">
        <f>_xlfn.XLOOKUP(movie3[[#This Row],[year]],inflation!E$2:E$225,inflation!F$2:F$225,,0)</f>
        <v>457.9</v>
      </c>
      <c r="Q2842" s="2">
        <f>movie3[[#This Row],[gross]] * (inflation!B$226 / movie3[[#This Row],[CPI of Released Year]])</f>
        <v>3561987.9336099587</v>
      </c>
      <c r="R2842" s="2">
        <f>movie3[[#This Row],[gross]]-movie3[[#This Row],[budget]]</f>
        <v>1781383</v>
      </c>
    </row>
    <row r="2843" spans="1:18" hidden="1" x14ac:dyDescent="0.25">
      <c r="A2843" t="s">
        <v>8924</v>
      </c>
      <c r="B2843" t="s">
        <v>2000</v>
      </c>
      <c r="C2843" t="s">
        <v>41</v>
      </c>
      <c r="D2843">
        <v>1995</v>
      </c>
      <c r="E2843" t="s">
        <v>8895</v>
      </c>
      <c r="F2843">
        <v>4.3</v>
      </c>
      <c r="G2843" s="1">
        <v>7600</v>
      </c>
      <c r="H2843" t="s">
        <v>8925</v>
      </c>
      <c r="I2843" t="s">
        <v>8926</v>
      </c>
      <c r="J2843" t="s">
        <v>7532</v>
      </c>
      <c r="K2843" t="s">
        <v>30</v>
      </c>
      <c r="M2843" s="1">
        <v>17014653</v>
      </c>
      <c r="N2843" t="s">
        <v>2102</v>
      </c>
      <c r="O2843">
        <v>88</v>
      </c>
      <c r="P2843" s="6" t="str">
        <f>_xlfn.XLOOKUP(movie3[[#This Row],[year]],inflation!E$2:E$225,inflation!F$2:F$225,,0)</f>
        <v>457.9</v>
      </c>
      <c r="Q2843" s="2">
        <f>movie3[[#This Row],[gross]] * (inflation!B$226 / movie3[[#This Row],[CPI of Released Year]])</f>
        <v>34021874.397903472</v>
      </c>
      <c r="R2843" s="2">
        <f>movie3[[#This Row],[gross]]-movie3[[#This Row],[budget]]</f>
        <v>17014653</v>
      </c>
    </row>
    <row r="2844" spans="1:18" hidden="1" x14ac:dyDescent="0.25">
      <c r="A2844" t="s">
        <v>8920</v>
      </c>
      <c r="B2844" t="s">
        <v>2000</v>
      </c>
      <c r="C2844" t="s">
        <v>34</v>
      </c>
      <c r="D2844">
        <v>1995</v>
      </c>
      <c r="E2844" t="s">
        <v>8709</v>
      </c>
      <c r="F2844">
        <v>4.2</v>
      </c>
      <c r="G2844" s="1">
        <v>3200</v>
      </c>
      <c r="H2844" t="s">
        <v>4890</v>
      </c>
      <c r="I2844" t="s">
        <v>4890</v>
      </c>
      <c r="J2844" t="s">
        <v>327</v>
      </c>
      <c r="K2844" t="s">
        <v>30</v>
      </c>
      <c r="L2844" s="1">
        <v>6000000</v>
      </c>
      <c r="M2844" s="1">
        <v>5093707</v>
      </c>
      <c r="N2844" t="s">
        <v>6780</v>
      </c>
      <c r="O2844">
        <v>86</v>
      </c>
      <c r="P2844" s="6" t="str">
        <f>_xlfn.XLOOKUP(movie3[[#This Row],[year]],inflation!E$2:E$225,inflation!F$2:F$225,,0)</f>
        <v>457.9</v>
      </c>
      <c r="Q2844" s="2">
        <f>movie3[[#This Row],[gross]] * (inflation!B$226 / movie3[[#This Row],[CPI of Released Year]])</f>
        <v>10185189.188032322</v>
      </c>
      <c r="R2844" s="2">
        <f>movie3[[#This Row],[gross]]-movie3[[#This Row],[budget]]</f>
        <v>-906293</v>
      </c>
    </row>
    <row r="2845" spans="1:18" hidden="1" x14ac:dyDescent="0.25">
      <c r="A2845" t="s">
        <v>8997</v>
      </c>
      <c r="B2845" t="s">
        <v>16</v>
      </c>
      <c r="C2845" t="s">
        <v>104</v>
      </c>
      <c r="D2845">
        <v>1996</v>
      </c>
      <c r="E2845" t="s">
        <v>8850</v>
      </c>
      <c r="F2845">
        <v>8.1</v>
      </c>
      <c r="G2845" s="1">
        <v>634000</v>
      </c>
      <c r="H2845" t="s">
        <v>2096</v>
      </c>
      <c r="I2845" t="s">
        <v>2925</v>
      </c>
      <c r="J2845" t="s">
        <v>8998</v>
      </c>
      <c r="K2845" t="s">
        <v>30</v>
      </c>
      <c r="L2845" s="1">
        <v>7000000</v>
      </c>
      <c r="M2845" s="1">
        <v>60611975</v>
      </c>
      <c r="N2845" t="s">
        <v>219</v>
      </c>
      <c r="O2845">
        <v>98</v>
      </c>
      <c r="P2845" s="6" t="str">
        <f>_xlfn.XLOOKUP(movie3[[#This Row],[year]],inflation!E$2:E$225,inflation!F$2:F$225,,0)</f>
        <v>471.3</v>
      </c>
      <c r="Q2845" s="2">
        <f>movie3[[#This Row],[gross]] * (inflation!B$226 / movie3[[#This Row],[CPI of Released Year]])</f>
        <v>117751589.87905791</v>
      </c>
      <c r="R2845" s="2">
        <f>movie3[[#This Row],[gross]]-movie3[[#This Row],[budget]]</f>
        <v>53611975</v>
      </c>
    </row>
    <row r="2846" spans="1:18" hidden="1" x14ac:dyDescent="0.25">
      <c r="A2846" t="s">
        <v>9004</v>
      </c>
      <c r="B2846" t="s">
        <v>16</v>
      </c>
      <c r="C2846" t="s">
        <v>17</v>
      </c>
      <c r="D2846">
        <v>1996</v>
      </c>
      <c r="E2846" t="s">
        <v>9005</v>
      </c>
      <c r="F2846">
        <v>8.1</v>
      </c>
      <c r="G2846" s="1">
        <v>647000</v>
      </c>
      <c r="H2846" t="s">
        <v>8089</v>
      </c>
      <c r="I2846" t="s">
        <v>9006</v>
      </c>
      <c r="J2846" t="s">
        <v>9007</v>
      </c>
      <c r="K2846" t="s">
        <v>22</v>
      </c>
      <c r="M2846" s="1">
        <v>16607872</v>
      </c>
      <c r="N2846" t="s">
        <v>1986</v>
      </c>
      <c r="O2846">
        <v>93</v>
      </c>
      <c r="P2846" s="6" t="str">
        <f>_xlfn.XLOOKUP(movie3[[#This Row],[year]],inflation!E$2:E$225,inflation!F$2:F$225,,0)</f>
        <v>471.3</v>
      </c>
      <c r="Q2846" s="2">
        <f>movie3[[#This Row],[gross]] * (inflation!B$226 / movie3[[#This Row],[CPI of Released Year]])</f>
        <v>32264306.393380012</v>
      </c>
      <c r="R2846" s="2">
        <f>movie3[[#This Row],[gross]]-movie3[[#This Row],[budget]]</f>
        <v>16607872</v>
      </c>
    </row>
    <row r="2847" spans="1:18" hidden="1" x14ac:dyDescent="0.25">
      <c r="A2847" t="s">
        <v>9054</v>
      </c>
      <c r="B2847" t="s">
        <v>16</v>
      </c>
      <c r="C2847" t="s">
        <v>17</v>
      </c>
      <c r="D2847">
        <v>1996</v>
      </c>
      <c r="E2847" t="s">
        <v>9055</v>
      </c>
      <c r="F2847">
        <v>8</v>
      </c>
      <c r="G2847" s="1">
        <v>89000</v>
      </c>
      <c r="H2847" t="s">
        <v>7043</v>
      </c>
      <c r="I2847" t="s">
        <v>7043</v>
      </c>
      <c r="J2847" t="s">
        <v>7043</v>
      </c>
      <c r="K2847" t="s">
        <v>30</v>
      </c>
      <c r="L2847" s="1">
        <v>1000000</v>
      </c>
      <c r="M2847" s="1">
        <v>24444121</v>
      </c>
      <c r="N2847" t="s">
        <v>3746</v>
      </c>
      <c r="O2847">
        <v>135</v>
      </c>
      <c r="P2847" s="6" t="str">
        <f>_xlfn.XLOOKUP(movie3[[#This Row],[year]],inflation!E$2:E$225,inflation!F$2:F$225,,0)</f>
        <v>471.3</v>
      </c>
      <c r="Q2847" s="2">
        <f>movie3[[#This Row],[gross]] * (inflation!B$226 / movie3[[#This Row],[CPI of Released Year]])</f>
        <v>47487878.607256524</v>
      </c>
      <c r="R2847" s="2">
        <f>movie3[[#This Row],[gross]]-movie3[[#This Row],[budget]]</f>
        <v>23444121</v>
      </c>
    </row>
    <row r="2848" spans="1:18" hidden="1" x14ac:dyDescent="0.25">
      <c r="A2848" t="s">
        <v>9154</v>
      </c>
      <c r="B2848" t="s">
        <v>16</v>
      </c>
      <c r="C2848" t="s">
        <v>41</v>
      </c>
      <c r="D2848">
        <v>1996</v>
      </c>
      <c r="E2848" t="s">
        <v>9098</v>
      </c>
      <c r="F2848">
        <v>8</v>
      </c>
      <c r="G2848" s="1">
        <v>39000</v>
      </c>
      <c r="H2848" t="s">
        <v>4865</v>
      </c>
      <c r="I2848" t="s">
        <v>4865</v>
      </c>
      <c r="J2848" t="s">
        <v>9155</v>
      </c>
      <c r="K2848" t="s">
        <v>22</v>
      </c>
      <c r="L2848" s="1">
        <v>4500000</v>
      </c>
      <c r="M2848" s="1">
        <v>13417292</v>
      </c>
      <c r="N2848" t="s">
        <v>1986</v>
      </c>
      <c r="O2848">
        <v>136</v>
      </c>
      <c r="P2848" s="6" t="str">
        <f>_xlfn.XLOOKUP(movie3[[#This Row],[year]],inflation!E$2:E$225,inflation!F$2:F$225,,0)</f>
        <v>471.3</v>
      </c>
      <c r="Q2848" s="2">
        <f>movie3[[#This Row],[gross]] * (inflation!B$226 / movie3[[#This Row],[CPI of Released Year]])</f>
        <v>26065929.461489495</v>
      </c>
      <c r="R2848" s="2">
        <f>movie3[[#This Row],[gross]]-movie3[[#This Row],[budget]]</f>
        <v>8917292</v>
      </c>
    </row>
    <row r="2849" spans="1:18" hidden="1" x14ac:dyDescent="0.25">
      <c r="A2849" t="s">
        <v>9176</v>
      </c>
      <c r="B2849" t="s">
        <v>16</v>
      </c>
      <c r="C2849" t="s">
        <v>17</v>
      </c>
      <c r="D2849">
        <v>1996</v>
      </c>
      <c r="E2849" t="s">
        <v>9177</v>
      </c>
      <c r="F2849">
        <v>7.8</v>
      </c>
      <c r="G2849" s="1">
        <v>64000</v>
      </c>
      <c r="H2849" t="s">
        <v>6527</v>
      </c>
      <c r="I2849" t="s">
        <v>6527</v>
      </c>
      <c r="J2849" t="s">
        <v>9178</v>
      </c>
      <c r="K2849" t="s">
        <v>3813</v>
      </c>
      <c r="M2849" s="1">
        <v>3828405</v>
      </c>
      <c r="N2849" t="s">
        <v>9179</v>
      </c>
      <c r="O2849">
        <v>159</v>
      </c>
      <c r="P2849" s="6" t="str">
        <f>_xlfn.XLOOKUP(movie3[[#This Row],[year]],inflation!E$2:E$225,inflation!F$2:F$225,,0)</f>
        <v>471.3</v>
      </c>
      <c r="Q2849" s="2">
        <f>movie3[[#This Row],[gross]] * (inflation!B$226 / movie3[[#This Row],[CPI of Released Year]])</f>
        <v>7437486.9891788671</v>
      </c>
      <c r="R2849" s="2">
        <f>movie3[[#This Row],[gross]]-movie3[[#This Row],[budget]]</f>
        <v>3828405</v>
      </c>
    </row>
    <row r="2850" spans="1:18" hidden="1" x14ac:dyDescent="0.25">
      <c r="A2850" t="s">
        <v>9028</v>
      </c>
      <c r="B2850" t="s">
        <v>16</v>
      </c>
      <c r="C2850" t="s">
        <v>104</v>
      </c>
      <c r="D2850">
        <v>1996</v>
      </c>
      <c r="E2850" t="s">
        <v>9029</v>
      </c>
      <c r="F2850">
        <v>7.7</v>
      </c>
      <c r="G2850" s="1">
        <v>196000</v>
      </c>
      <c r="H2850" t="s">
        <v>9030</v>
      </c>
      <c r="I2850" t="s">
        <v>767</v>
      </c>
      <c r="J2850" t="s">
        <v>184</v>
      </c>
      <c r="K2850" t="s">
        <v>30</v>
      </c>
      <c r="L2850" s="1">
        <v>30000000</v>
      </c>
      <c r="M2850" s="1">
        <v>102616183</v>
      </c>
      <c r="N2850" t="s">
        <v>44</v>
      </c>
      <c r="O2850">
        <v>129</v>
      </c>
      <c r="P2850" s="6" t="str">
        <f>_xlfn.XLOOKUP(movie3[[#This Row],[year]],inflation!E$2:E$225,inflation!F$2:F$225,,0)</f>
        <v>471.3</v>
      </c>
      <c r="Q2850" s="2">
        <f>movie3[[#This Row],[gross]] * (inflation!B$226 / movie3[[#This Row],[CPI of Released Year]])</f>
        <v>199353654.05219606</v>
      </c>
      <c r="R2850" s="2">
        <f>movie3[[#This Row],[gross]]-movie3[[#This Row],[budget]]</f>
        <v>72616183</v>
      </c>
    </row>
    <row r="2851" spans="1:18" hidden="1" x14ac:dyDescent="0.25">
      <c r="A2851" t="s">
        <v>5813</v>
      </c>
      <c r="B2851" t="s">
        <v>2000</v>
      </c>
      <c r="C2851" t="s">
        <v>17</v>
      </c>
      <c r="D2851">
        <v>1996</v>
      </c>
      <c r="E2851" t="s">
        <v>9104</v>
      </c>
      <c r="F2851">
        <v>7.7</v>
      </c>
      <c r="G2851" s="1">
        <v>37000</v>
      </c>
      <c r="H2851" t="s">
        <v>5256</v>
      </c>
      <c r="I2851" t="s">
        <v>5257</v>
      </c>
      <c r="J2851" t="s">
        <v>5256</v>
      </c>
      <c r="K2851" t="s">
        <v>22</v>
      </c>
      <c r="L2851" s="1">
        <v>18000000</v>
      </c>
      <c r="M2851" s="1">
        <v>4770222</v>
      </c>
      <c r="N2851" t="s">
        <v>5112</v>
      </c>
      <c r="O2851">
        <v>242</v>
      </c>
      <c r="P2851" s="6" t="str">
        <f>_xlfn.XLOOKUP(movie3[[#This Row],[year]],inflation!E$2:E$225,inflation!F$2:F$225,,0)</f>
        <v>471.3</v>
      </c>
      <c r="Q2851" s="2">
        <f>movie3[[#This Row],[gross]] * (inflation!B$226 / movie3[[#This Row],[CPI of Released Year]])</f>
        <v>9267165.8459579889</v>
      </c>
      <c r="R2851" s="2">
        <f>movie3[[#This Row],[gross]]-movie3[[#This Row],[budget]]</f>
        <v>-13229778</v>
      </c>
    </row>
    <row r="2852" spans="1:18" hidden="1" x14ac:dyDescent="0.25">
      <c r="A2852" t="s">
        <v>9210</v>
      </c>
      <c r="B2852" t="s">
        <v>2000</v>
      </c>
      <c r="C2852" t="s">
        <v>63</v>
      </c>
      <c r="D2852">
        <v>1996</v>
      </c>
      <c r="E2852" t="s">
        <v>9211</v>
      </c>
      <c r="F2852">
        <v>7.7</v>
      </c>
      <c r="G2852" s="1">
        <v>52000</v>
      </c>
      <c r="H2852" t="s">
        <v>9212</v>
      </c>
      <c r="I2852" t="s">
        <v>9213</v>
      </c>
      <c r="J2852" t="s">
        <v>9214</v>
      </c>
      <c r="K2852" t="s">
        <v>248</v>
      </c>
      <c r="L2852" s="1">
        <v>5500000</v>
      </c>
      <c r="M2852" s="1">
        <v>35999081</v>
      </c>
      <c r="N2852" t="s">
        <v>6690</v>
      </c>
      <c r="O2852">
        <v>105</v>
      </c>
      <c r="P2852" s="6" t="str">
        <f>_xlfn.XLOOKUP(movie3[[#This Row],[year]],inflation!E$2:E$225,inflation!F$2:F$225,,0)</f>
        <v>471.3</v>
      </c>
      <c r="Q2852" s="2">
        <f>movie3[[#This Row],[gross]] * (inflation!B$226 / movie3[[#This Row],[CPI of Released Year]])</f>
        <v>69935833.998726919</v>
      </c>
      <c r="R2852" s="2">
        <f>movie3[[#This Row],[gross]]-movie3[[#This Row],[budget]]</f>
        <v>30499081</v>
      </c>
    </row>
    <row r="2853" spans="1:18" hidden="1" x14ac:dyDescent="0.25">
      <c r="A2853" t="s">
        <v>8991</v>
      </c>
      <c r="B2853" t="s">
        <v>16</v>
      </c>
      <c r="C2853" t="s">
        <v>104</v>
      </c>
      <c r="D2853">
        <v>1996</v>
      </c>
      <c r="E2853" t="s">
        <v>8992</v>
      </c>
      <c r="F2853">
        <v>7.6</v>
      </c>
      <c r="G2853" s="1">
        <v>202000</v>
      </c>
      <c r="H2853" t="s">
        <v>1128</v>
      </c>
      <c r="I2853" t="s">
        <v>8993</v>
      </c>
      <c r="J2853" t="s">
        <v>67</v>
      </c>
      <c r="K2853" t="s">
        <v>30</v>
      </c>
      <c r="L2853" s="1">
        <v>44000000</v>
      </c>
      <c r="M2853" s="1">
        <v>165615285</v>
      </c>
      <c r="N2853" t="s">
        <v>8994</v>
      </c>
      <c r="O2853">
        <v>147</v>
      </c>
      <c r="P2853" s="6" t="str">
        <f>_xlfn.XLOOKUP(movie3[[#This Row],[year]],inflation!E$2:E$225,inflation!F$2:F$225,,0)</f>
        <v>471.3</v>
      </c>
      <c r="Q2853" s="2">
        <f>movie3[[#This Row],[gross]] * (inflation!B$226 / movie3[[#This Row],[CPI of Released Year]])</f>
        <v>321742743.36091661</v>
      </c>
      <c r="R2853" s="2">
        <f>movie3[[#This Row],[gross]]-movie3[[#This Row],[budget]]</f>
        <v>121615285</v>
      </c>
    </row>
    <row r="2854" spans="1:18" hidden="1" x14ac:dyDescent="0.25">
      <c r="A2854" t="s">
        <v>9077</v>
      </c>
      <c r="B2854" t="s">
        <v>2000</v>
      </c>
      <c r="C2854" t="s">
        <v>34</v>
      </c>
      <c r="D2854">
        <v>1996</v>
      </c>
      <c r="E2854" t="s">
        <v>9078</v>
      </c>
      <c r="F2854">
        <v>7.6</v>
      </c>
      <c r="G2854" s="1">
        <v>120000</v>
      </c>
      <c r="H2854" t="s">
        <v>9079</v>
      </c>
      <c r="I2854" t="s">
        <v>1028</v>
      </c>
      <c r="J2854" t="s">
        <v>7998</v>
      </c>
      <c r="K2854" t="s">
        <v>30</v>
      </c>
      <c r="L2854" s="1">
        <v>45000000</v>
      </c>
      <c r="M2854" s="1">
        <v>146027888</v>
      </c>
      <c r="N2854" t="s">
        <v>9080</v>
      </c>
      <c r="O2854">
        <v>111</v>
      </c>
      <c r="P2854" s="6" t="str">
        <f>_xlfn.XLOOKUP(movie3[[#This Row],[year]],inflation!E$2:E$225,inflation!F$2:F$225,,0)</f>
        <v>471.3</v>
      </c>
      <c r="Q2854" s="2">
        <f>movie3[[#This Row],[gross]] * (inflation!B$226 / movie3[[#This Row],[CPI of Released Year]])</f>
        <v>283690079.04264796</v>
      </c>
      <c r="R2854" s="2">
        <f>movie3[[#This Row],[gross]]-movie3[[#This Row],[budget]]</f>
        <v>101027888</v>
      </c>
    </row>
    <row r="2855" spans="1:18" hidden="1" x14ac:dyDescent="0.25">
      <c r="A2855" t="s">
        <v>9280</v>
      </c>
      <c r="B2855" t="s">
        <v>16</v>
      </c>
      <c r="C2855" t="s">
        <v>41</v>
      </c>
      <c r="D2855">
        <v>1996</v>
      </c>
      <c r="E2855" t="s">
        <v>9281</v>
      </c>
      <c r="F2855">
        <v>7.6</v>
      </c>
      <c r="G2855" s="1">
        <v>23000</v>
      </c>
      <c r="H2855" t="s">
        <v>9282</v>
      </c>
      <c r="I2855" t="s">
        <v>9283</v>
      </c>
      <c r="J2855" t="s">
        <v>9284</v>
      </c>
      <c r="K2855" t="s">
        <v>22</v>
      </c>
      <c r="M2855" s="1">
        <v>1548120</v>
      </c>
      <c r="N2855" t="s">
        <v>1986</v>
      </c>
      <c r="O2855">
        <v>90</v>
      </c>
      <c r="P2855" s="6" t="str">
        <f>_xlfn.XLOOKUP(movie3[[#This Row],[year]],inflation!E$2:E$225,inflation!F$2:F$225,,0)</f>
        <v>471.3</v>
      </c>
      <c r="Q2855" s="2">
        <f>movie3[[#This Row],[gross]] * (inflation!B$226 / movie3[[#This Row],[CPI of Released Year]])</f>
        <v>3007550.7574793124</v>
      </c>
      <c r="R2855" s="2">
        <f>movie3[[#This Row],[gross]]-movie3[[#This Row],[budget]]</f>
        <v>1548120</v>
      </c>
    </row>
    <row r="2856" spans="1:18" hidden="1" x14ac:dyDescent="0.25">
      <c r="A2856" t="s">
        <v>9326</v>
      </c>
      <c r="B2856" t="s">
        <v>337</v>
      </c>
      <c r="C2856" t="s">
        <v>41</v>
      </c>
      <c r="D2856">
        <v>1996</v>
      </c>
      <c r="E2856" t="s">
        <v>9327</v>
      </c>
      <c r="F2856">
        <v>7.6</v>
      </c>
      <c r="G2856" s="1">
        <v>7000</v>
      </c>
      <c r="H2856" t="s">
        <v>2419</v>
      </c>
      <c r="I2856" t="s">
        <v>2419</v>
      </c>
      <c r="J2856" t="s">
        <v>9328</v>
      </c>
      <c r="K2856" t="s">
        <v>453</v>
      </c>
      <c r="M2856" s="1">
        <v>198126</v>
      </c>
      <c r="N2856" t="s">
        <v>6515</v>
      </c>
      <c r="O2856">
        <v>113</v>
      </c>
      <c r="P2856" s="6" t="str">
        <f>_xlfn.XLOOKUP(movie3[[#This Row],[year]],inflation!E$2:E$225,inflation!F$2:F$225,,0)</f>
        <v>471.3</v>
      </c>
      <c r="Q2856" s="2">
        <f>movie3[[#This Row],[gross]] * (inflation!B$226 / movie3[[#This Row],[CPI of Released Year]])</f>
        <v>384901.68809675367</v>
      </c>
      <c r="R2856" s="2">
        <f>movie3[[#This Row],[gross]]-movie3[[#This Row],[budget]]</f>
        <v>198126</v>
      </c>
    </row>
    <row r="2857" spans="1:18" hidden="1" x14ac:dyDescent="0.25">
      <c r="A2857" t="s">
        <v>9022</v>
      </c>
      <c r="B2857" t="s">
        <v>16</v>
      </c>
      <c r="C2857" t="s">
        <v>104</v>
      </c>
      <c r="D2857">
        <v>1996</v>
      </c>
      <c r="E2857" t="s">
        <v>9023</v>
      </c>
      <c r="F2857">
        <v>7.5</v>
      </c>
      <c r="G2857" s="1">
        <v>138000</v>
      </c>
      <c r="H2857" t="s">
        <v>829</v>
      </c>
      <c r="I2857" t="s">
        <v>7403</v>
      </c>
      <c r="J2857" t="s">
        <v>9024</v>
      </c>
      <c r="K2857" t="s">
        <v>30</v>
      </c>
      <c r="L2857" s="1">
        <v>40000000</v>
      </c>
      <c r="M2857" s="1">
        <v>152266007</v>
      </c>
      <c r="N2857" t="s">
        <v>8628</v>
      </c>
      <c r="O2857">
        <v>149</v>
      </c>
      <c r="P2857" s="6" t="str">
        <f>_xlfn.XLOOKUP(movie3[[#This Row],[year]],inflation!E$2:E$225,inflation!F$2:F$225,,0)</f>
        <v>471.3</v>
      </c>
      <c r="Q2857" s="2">
        <f>movie3[[#This Row],[gross]] * (inflation!B$226 / movie3[[#This Row],[CPI of Released Year]])</f>
        <v>295808945.48949713</v>
      </c>
      <c r="R2857" s="2">
        <f>movie3[[#This Row],[gross]]-movie3[[#This Row],[budget]]</f>
        <v>112266007</v>
      </c>
    </row>
    <row r="2858" spans="1:18" hidden="1" x14ac:dyDescent="0.25">
      <c r="A2858" t="s">
        <v>9152</v>
      </c>
      <c r="B2858" t="s">
        <v>16</v>
      </c>
      <c r="C2858" t="s">
        <v>41</v>
      </c>
      <c r="D2858">
        <v>1996</v>
      </c>
      <c r="E2858" t="s">
        <v>9153</v>
      </c>
      <c r="F2858">
        <v>7.5</v>
      </c>
      <c r="G2858" s="1">
        <v>28000</v>
      </c>
      <c r="H2858" t="s">
        <v>2070</v>
      </c>
      <c r="I2858" t="s">
        <v>2070</v>
      </c>
      <c r="J2858" t="s">
        <v>2070</v>
      </c>
      <c r="K2858" t="s">
        <v>30</v>
      </c>
      <c r="L2858" s="1">
        <v>4000000</v>
      </c>
      <c r="M2858" s="1">
        <v>2923982</v>
      </c>
      <c r="N2858" t="s">
        <v>5112</v>
      </c>
      <c r="O2858">
        <v>84</v>
      </c>
      <c r="P2858" s="6" t="str">
        <f>_xlfn.XLOOKUP(movie3[[#This Row],[year]],inflation!E$2:E$225,inflation!F$2:F$225,,0)</f>
        <v>471.3</v>
      </c>
      <c r="Q2858" s="2">
        <f>movie3[[#This Row],[gross]] * (inflation!B$226 / movie3[[#This Row],[CPI of Released Year]])</f>
        <v>5680453.8917886689</v>
      </c>
      <c r="R2858" s="2">
        <f>movie3[[#This Row],[gross]]-movie3[[#This Row],[budget]]</f>
        <v>-1076018</v>
      </c>
    </row>
    <row r="2859" spans="1:18" hidden="1" x14ac:dyDescent="0.25">
      <c r="A2859" t="s">
        <v>9020</v>
      </c>
      <c r="B2859" t="s">
        <v>16</v>
      </c>
      <c r="C2859" t="s">
        <v>34</v>
      </c>
      <c r="D2859">
        <v>1996</v>
      </c>
      <c r="E2859" t="s">
        <v>9021</v>
      </c>
      <c r="F2859">
        <v>7.4</v>
      </c>
      <c r="G2859" s="1">
        <v>319000</v>
      </c>
      <c r="H2859" t="s">
        <v>8514</v>
      </c>
      <c r="I2859" t="s">
        <v>8423</v>
      </c>
      <c r="J2859" t="s">
        <v>570</v>
      </c>
      <c r="K2859" t="s">
        <v>30</v>
      </c>
      <c r="L2859" s="1">
        <v>75000000</v>
      </c>
      <c r="M2859" s="1">
        <v>335062621</v>
      </c>
      <c r="N2859" t="s">
        <v>5724</v>
      </c>
      <c r="O2859">
        <v>136</v>
      </c>
      <c r="P2859" s="6" t="str">
        <f>_xlfn.XLOOKUP(movie3[[#This Row],[year]],inflation!E$2:E$225,inflation!F$2:F$225,,0)</f>
        <v>471.3</v>
      </c>
      <c r="Q2859" s="2">
        <f>movie3[[#This Row],[gross]] * (inflation!B$226 / movie3[[#This Row],[CPI of Released Year]])</f>
        <v>650930056.83768296</v>
      </c>
      <c r="R2859" s="2">
        <f>movie3[[#This Row],[gross]]-movie3[[#This Row],[budget]]</f>
        <v>260062621</v>
      </c>
    </row>
    <row r="2860" spans="1:18" hidden="1" x14ac:dyDescent="0.25">
      <c r="A2860" t="s">
        <v>9034</v>
      </c>
      <c r="B2860" t="s">
        <v>16</v>
      </c>
      <c r="C2860" t="s">
        <v>17</v>
      </c>
      <c r="D2860">
        <v>1996</v>
      </c>
      <c r="E2860" t="s">
        <v>9035</v>
      </c>
      <c r="F2860">
        <v>7.4</v>
      </c>
      <c r="G2860" s="1">
        <v>182000</v>
      </c>
      <c r="H2860" t="s">
        <v>5937</v>
      </c>
      <c r="I2860" t="s">
        <v>9036</v>
      </c>
      <c r="J2860" t="s">
        <v>8102</v>
      </c>
      <c r="K2860" t="s">
        <v>30</v>
      </c>
      <c r="L2860" s="1">
        <v>27000000</v>
      </c>
      <c r="M2860" s="1">
        <v>231976425</v>
      </c>
      <c r="N2860" t="s">
        <v>3746</v>
      </c>
      <c r="O2860">
        <v>162</v>
      </c>
      <c r="P2860" s="6" t="str">
        <f>_xlfn.XLOOKUP(movie3[[#This Row],[year]],inflation!E$2:E$225,inflation!F$2:F$225,,0)</f>
        <v>471.3</v>
      </c>
      <c r="Q2860" s="2">
        <f>movie3[[#This Row],[gross]] * (inflation!B$226 / movie3[[#This Row],[CPI of Released Year]])</f>
        <v>450663303.05537874</v>
      </c>
      <c r="R2860" s="2">
        <f>movie3[[#This Row],[gross]]-movie3[[#This Row],[budget]]</f>
        <v>204976425</v>
      </c>
    </row>
    <row r="2861" spans="1:18" hidden="1" x14ac:dyDescent="0.25">
      <c r="A2861" t="s">
        <v>9146</v>
      </c>
      <c r="B2861" t="s">
        <v>448</v>
      </c>
      <c r="C2861" t="s">
        <v>104</v>
      </c>
      <c r="D2861">
        <v>1996</v>
      </c>
      <c r="E2861" t="s">
        <v>9147</v>
      </c>
      <c r="F2861">
        <v>7.4</v>
      </c>
      <c r="G2861" s="1">
        <v>37000</v>
      </c>
      <c r="H2861" t="s">
        <v>9148</v>
      </c>
      <c r="I2861" t="s">
        <v>9149</v>
      </c>
      <c r="J2861" t="s">
        <v>9150</v>
      </c>
      <c r="K2861" t="s">
        <v>3813</v>
      </c>
      <c r="M2861" s="1">
        <v>1605</v>
      </c>
      <c r="N2861" t="s">
        <v>9151</v>
      </c>
      <c r="O2861">
        <v>110</v>
      </c>
      <c r="P2861" s="6" t="str">
        <f>_xlfn.XLOOKUP(movie3[[#This Row],[year]],inflation!E$2:E$225,inflation!F$2:F$225,,0)</f>
        <v>471.3</v>
      </c>
      <c r="Q2861" s="2">
        <f>movie3[[#This Row],[gross]] * (inflation!B$226 / movie3[[#This Row],[CPI of Released Year]])</f>
        <v>3118.0521960534688</v>
      </c>
      <c r="R2861" s="2">
        <f>movie3[[#This Row],[gross]]-movie3[[#This Row],[budget]]</f>
        <v>1605</v>
      </c>
    </row>
    <row r="2862" spans="1:18" hidden="1" x14ac:dyDescent="0.25">
      <c r="A2862" t="s">
        <v>9219</v>
      </c>
      <c r="B2862" t="s">
        <v>16</v>
      </c>
      <c r="C2862" t="s">
        <v>17</v>
      </c>
      <c r="D2862">
        <v>1996</v>
      </c>
      <c r="E2862" t="s">
        <v>8974</v>
      </c>
      <c r="F2862">
        <v>7.4</v>
      </c>
      <c r="G2862" s="1">
        <v>28000</v>
      </c>
      <c r="H2862" t="s">
        <v>1848</v>
      </c>
      <c r="I2862" t="s">
        <v>1848</v>
      </c>
      <c r="J2862" t="s">
        <v>4154</v>
      </c>
      <c r="K2862" t="s">
        <v>30</v>
      </c>
      <c r="L2862" s="1">
        <v>5000000</v>
      </c>
      <c r="M2862" s="1">
        <v>12408986</v>
      </c>
      <c r="N2862" t="s">
        <v>31</v>
      </c>
      <c r="O2862">
        <v>135</v>
      </c>
      <c r="P2862" s="6" t="str">
        <f>_xlfn.XLOOKUP(movie3[[#This Row],[year]],inflation!E$2:E$225,inflation!F$2:F$225,,0)</f>
        <v>471.3</v>
      </c>
      <c r="Q2862" s="2">
        <f>movie3[[#This Row],[gross]] * (inflation!B$226 / movie3[[#This Row],[CPI of Released Year]])</f>
        <v>24107081.649904519</v>
      </c>
      <c r="R2862" s="2">
        <f>movie3[[#This Row],[gross]]-movie3[[#This Row],[budget]]</f>
        <v>7408986</v>
      </c>
    </row>
    <row r="2863" spans="1:18" x14ac:dyDescent="0.25">
      <c r="A2863" t="s">
        <v>950</v>
      </c>
      <c r="B2863" t="s">
        <v>16</v>
      </c>
      <c r="C2863" t="s">
        <v>52</v>
      </c>
      <c r="D2863">
        <v>1996</v>
      </c>
      <c r="E2863" t="s">
        <v>8857</v>
      </c>
      <c r="F2863">
        <v>7.3</v>
      </c>
      <c r="G2863" s="1">
        <v>295000</v>
      </c>
      <c r="H2863" t="s">
        <v>696</v>
      </c>
      <c r="I2863" t="s">
        <v>8988</v>
      </c>
      <c r="J2863" t="s">
        <v>8989</v>
      </c>
      <c r="K2863" t="s">
        <v>30</v>
      </c>
      <c r="L2863" s="1">
        <v>14000000</v>
      </c>
      <c r="M2863" s="1">
        <v>173046663</v>
      </c>
      <c r="N2863" t="s">
        <v>8990</v>
      </c>
      <c r="O2863">
        <v>111</v>
      </c>
      <c r="P2863" s="6" t="str">
        <f>_xlfn.XLOOKUP(movie3[[#This Row],[year]],inflation!E$2:E$225,inflation!F$2:F$225,,0)</f>
        <v>471.3</v>
      </c>
      <c r="Q2863" s="2">
        <f>movie3[[#This Row],[gross]] * (inflation!B$226 / movie3[[#This Row],[CPI of Released Year]])</f>
        <v>336179767.96690005</v>
      </c>
      <c r="R2863" s="2">
        <f>movie3[[#This Row],[gross]]-movie3[[#This Row],[budget]]</f>
        <v>159046663</v>
      </c>
    </row>
    <row r="2864" spans="1:18" hidden="1" x14ac:dyDescent="0.25">
      <c r="A2864" t="s">
        <v>9018</v>
      </c>
      <c r="B2864" t="s">
        <v>16</v>
      </c>
      <c r="C2864" t="s">
        <v>41</v>
      </c>
      <c r="D2864">
        <v>1996</v>
      </c>
      <c r="E2864" t="s">
        <v>9019</v>
      </c>
      <c r="F2864">
        <v>7.3</v>
      </c>
      <c r="G2864" s="1">
        <v>249000</v>
      </c>
      <c r="H2864" t="s">
        <v>987</v>
      </c>
      <c r="I2864" t="s">
        <v>987</v>
      </c>
      <c r="J2864" t="s">
        <v>1479</v>
      </c>
      <c r="K2864" t="s">
        <v>30</v>
      </c>
      <c r="L2864" s="1">
        <v>50000000</v>
      </c>
      <c r="M2864" s="1">
        <v>273552592</v>
      </c>
      <c r="N2864" t="s">
        <v>2102</v>
      </c>
      <c r="O2864">
        <v>139</v>
      </c>
      <c r="P2864" s="6" t="str">
        <f>_xlfn.XLOOKUP(movie3[[#This Row],[year]],inflation!E$2:E$225,inflation!F$2:F$225,,0)</f>
        <v>471.3</v>
      </c>
      <c r="Q2864" s="2">
        <f>movie3[[#This Row],[gross]] * (inflation!B$226 / movie3[[#This Row],[CPI of Released Year]])</f>
        <v>531433806.99172497</v>
      </c>
      <c r="R2864" s="2">
        <f>movie3[[#This Row],[gross]]-movie3[[#This Row],[budget]]</f>
        <v>223552592</v>
      </c>
    </row>
    <row r="2865" spans="1:18" hidden="1" x14ac:dyDescent="0.25">
      <c r="A2865" t="s">
        <v>9050</v>
      </c>
      <c r="B2865" t="s">
        <v>16</v>
      </c>
      <c r="C2865" t="s">
        <v>104</v>
      </c>
      <c r="D2865">
        <v>1996</v>
      </c>
      <c r="E2865" t="s">
        <v>9051</v>
      </c>
      <c r="F2865">
        <v>7.3</v>
      </c>
      <c r="G2865" s="1">
        <v>52000</v>
      </c>
      <c r="H2865" t="s">
        <v>9052</v>
      </c>
      <c r="I2865" t="s">
        <v>8664</v>
      </c>
      <c r="J2865" t="s">
        <v>9053</v>
      </c>
      <c r="K2865" t="s">
        <v>30</v>
      </c>
      <c r="L2865" s="1">
        <v>4500000</v>
      </c>
      <c r="M2865" s="1">
        <v>3802260</v>
      </c>
      <c r="N2865" t="s">
        <v>594</v>
      </c>
      <c r="O2865">
        <v>109</v>
      </c>
      <c r="P2865" s="6" t="str">
        <f>_xlfn.XLOOKUP(movie3[[#This Row],[year]],inflation!E$2:E$225,inflation!F$2:F$225,,0)</f>
        <v>471.3</v>
      </c>
      <c r="Q2865" s="2">
        <f>movie3[[#This Row],[gross]] * (inflation!B$226 / movie3[[#This Row],[CPI of Released Year]])</f>
        <v>7386694.7931253975</v>
      </c>
      <c r="R2865" s="2">
        <f>movie3[[#This Row],[gross]]-movie3[[#This Row],[budget]]</f>
        <v>-697740</v>
      </c>
    </row>
    <row r="2866" spans="1:18" hidden="1" x14ac:dyDescent="0.25">
      <c r="A2866" t="s">
        <v>9105</v>
      </c>
      <c r="B2866" t="s">
        <v>16</v>
      </c>
      <c r="C2866" t="s">
        <v>17</v>
      </c>
      <c r="D2866">
        <v>1996</v>
      </c>
      <c r="E2866" t="s">
        <v>9106</v>
      </c>
      <c r="F2866">
        <v>7.3</v>
      </c>
      <c r="G2866" s="1">
        <v>18000</v>
      </c>
      <c r="H2866" t="s">
        <v>9107</v>
      </c>
      <c r="I2866" t="s">
        <v>9108</v>
      </c>
      <c r="J2866" t="s">
        <v>9109</v>
      </c>
      <c r="K2866" t="s">
        <v>30</v>
      </c>
      <c r="L2866" s="1">
        <v>4100000</v>
      </c>
      <c r="M2866" s="1">
        <v>12008376</v>
      </c>
      <c r="N2866" t="s">
        <v>8941</v>
      </c>
      <c r="O2866">
        <v>109</v>
      </c>
      <c r="P2866" s="6" t="str">
        <f>_xlfn.XLOOKUP(movie3[[#This Row],[year]],inflation!E$2:E$225,inflation!F$2:F$225,,0)</f>
        <v>471.3</v>
      </c>
      <c r="Q2866" s="2">
        <f>movie3[[#This Row],[gross]] * (inflation!B$226 / movie3[[#This Row],[CPI of Released Year]])</f>
        <v>23328811.936346274</v>
      </c>
      <c r="R2866" s="2">
        <f>movie3[[#This Row],[gross]]-movie3[[#This Row],[budget]]</f>
        <v>7908376</v>
      </c>
    </row>
    <row r="2867" spans="1:18" hidden="1" x14ac:dyDescent="0.25">
      <c r="A2867" t="s">
        <v>9191</v>
      </c>
      <c r="B2867" t="s">
        <v>16</v>
      </c>
      <c r="C2867" t="s">
        <v>63</v>
      </c>
      <c r="D2867">
        <v>1996</v>
      </c>
      <c r="E2867" t="s">
        <v>9192</v>
      </c>
      <c r="F2867">
        <v>7.3</v>
      </c>
      <c r="G2867" s="1">
        <v>90000</v>
      </c>
      <c r="H2867" t="s">
        <v>691</v>
      </c>
      <c r="I2867" t="s">
        <v>5779</v>
      </c>
      <c r="J2867" t="s">
        <v>7936</v>
      </c>
      <c r="K2867" t="s">
        <v>30</v>
      </c>
      <c r="L2867" s="1">
        <v>36000000</v>
      </c>
      <c r="M2867" s="1">
        <v>20300385</v>
      </c>
      <c r="N2867" t="s">
        <v>31</v>
      </c>
      <c r="O2867">
        <v>130</v>
      </c>
      <c r="P2867" s="6" t="str">
        <f>_xlfn.XLOOKUP(movie3[[#This Row],[year]],inflation!E$2:E$225,inflation!F$2:F$225,,0)</f>
        <v>471.3</v>
      </c>
      <c r="Q2867" s="2">
        <f>movie3[[#This Row],[gross]] * (inflation!B$226 / movie3[[#This Row],[CPI of Released Year]])</f>
        <v>39437794.411203057</v>
      </c>
      <c r="R2867" s="2">
        <f>movie3[[#This Row],[gross]]-movie3[[#This Row],[budget]]</f>
        <v>-15699615</v>
      </c>
    </row>
    <row r="2868" spans="1:18" hidden="1" x14ac:dyDescent="0.25">
      <c r="A2868" t="s">
        <v>8995</v>
      </c>
      <c r="B2868" t="s">
        <v>16</v>
      </c>
      <c r="C2868" t="s">
        <v>34</v>
      </c>
      <c r="D2868">
        <v>1996</v>
      </c>
      <c r="E2868" t="s">
        <v>8641</v>
      </c>
      <c r="F2868">
        <v>7.2</v>
      </c>
      <c r="G2868" s="1">
        <v>294000</v>
      </c>
      <c r="H2868" t="s">
        <v>6909</v>
      </c>
      <c r="I2868" t="s">
        <v>8996</v>
      </c>
      <c r="J2868" t="s">
        <v>6779</v>
      </c>
      <c r="K2868" t="s">
        <v>30</v>
      </c>
      <c r="L2868" s="1">
        <v>19000000</v>
      </c>
      <c r="M2868" s="1">
        <v>25837111</v>
      </c>
      <c r="N2868" t="s">
        <v>8990</v>
      </c>
      <c r="O2868">
        <v>108</v>
      </c>
      <c r="P2868" s="6" t="str">
        <f>_xlfn.XLOOKUP(movie3[[#This Row],[year]],inflation!E$2:E$225,inflation!F$2:F$225,,0)</f>
        <v>471.3</v>
      </c>
      <c r="Q2868" s="2">
        <f>movie3[[#This Row],[gross]] * (inflation!B$226 / movie3[[#This Row],[CPI of Released Year]])</f>
        <v>50194056.50668364</v>
      </c>
      <c r="R2868" s="2">
        <f>movie3[[#This Row],[gross]]-movie3[[#This Row],[budget]]</f>
        <v>6837111</v>
      </c>
    </row>
    <row r="2869" spans="1:18" hidden="1" x14ac:dyDescent="0.25">
      <c r="A2869" t="s">
        <v>9081</v>
      </c>
      <c r="B2869" t="s">
        <v>16</v>
      </c>
      <c r="C2869" t="s">
        <v>41</v>
      </c>
      <c r="D2869">
        <v>1996</v>
      </c>
      <c r="E2869" t="s">
        <v>9082</v>
      </c>
      <c r="F2869">
        <v>7.2</v>
      </c>
      <c r="G2869" s="1">
        <v>77000</v>
      </c>
      <c r="H2869" t="s">
        <v>9083</v>
      </c>
      <c r="I2869" t="s">
        <v>9084</v>
      </c>
      <c r="J2869" t="s">
        <v>9085</v>
      </c>
      <c r="K2869" t="s">
        <v>30</v>
      </c>
      <c r="L2869" s="1">
        <v>200000</v>
      </c>
      <c r="M2869" s="1">
        <v>4555020</v>
      </c>
      <c r="N2869" t="s">
        <v>9086</v>
      </c>
      <c r="O2869">
        <v>96</v>
      </c>
      <c r="P2869" s="6" t="str">
        <f>_xlfn.XLOOKUP(movie3[[#This Row],[year]],inflation!E$2:E$225,inflation!F$2:F$225,,0)</f>
        <v>471.3</v>
      </c>
      <c r="Q2869" s="2">
        <f>movie3[[#This Row],[gross]] * (inflation!B$226 / movie3[[#This Row],[CPI of Released Year]])</f>
        <v>8849090.4137492031</v>
      </c>
      <c r="R2869" s="2">
        <f>movie3[[#This Row],[gross]]-movie3[[#This Row],[budget]]</f>
        <v>4355020</v>
      </c>
    </row>
    <row r="2870" spans="1:18" hidden="1" x14ac:dyDescent="0.25">
      <c r="A2870" t="s">
        <v>9097</v>
      </c>
      <c r="B2870" t="s">
        <v>16</v>
      </c>
      <c r="C2870" t="s">
        <v>104</v>
      </c>
      <c r="D2870">
        <v>1996</v>
      </c>
      <c r="E2870" t="s">
        <v>9098</v>
      </c>
      <c r="F2870">
        <v>7.2</v>
      </c>
      <c r="G2870" s="1">
        <v>45000</v>
      </c>
      <c r="H2870" t="s">
        <v>9099</v>
      </c>
      <c r="I2870" t="s">
        <v>9099</v>
      </c>
      <c r="J2870" t="s">
        <v>9100</v>
      </c>
      <c r="K2870" t="s">
        <v>30</v>
      </c>
      <c r="L2870" s="1">
        <v>3000000</v>
      </c>
      <c r="M2870" s="1">
        <v>222559</v>
      </c>
      <c r="N2870" t="s">
        <v>9101</v>
      </c>
      <c r="O2870">
        <v>101</v>
      </c>
      <c r="P2870" s="6" t="str">
        <f>_xlfn.XLOOKUP(movie3[[#This Row],[year]],inflation!E$2:E$225,inflation!F$2:F$225,,0)</f>
        <v>471.3</v>
      </c>
      <c r="Q2870" s="2">
        <f>movie3[[#This Row],[gross]] * (inflation!B$226 / movie3[[#This Row],[CPI of Released Year]])</f>
        <v>432367.96180776571</v>
      </c>
      <c r="R2870" s="2">
        <f>movie3[[#This Row],[gross]]-movie3[[#This Row],[budget]]</f>
        <v>-2777441</v>
      </c>
    </row>
    <row r="2871" spans="1:18" hidden="1" x14ac:dyDescent="0.25">
      <c r="A2871" t="s">
        <v>9208</v>
      </c>
      <c r="B2871" t="s">
        <v>16</v>
      </c>
      <c r="C2871" t="s">
        <v>41</v>
      </c>
      <c r="D2871">
        <v>1996</v>
      </c>
      <c r="E2871" t="s">
        <v>9209</v>
      </c>
      <c r="F2871">
        <v>7.2</v>
      </c>
      <c r="G2871" s="1">
        <v>19000</v>
      </c>
      <c r="H2871" t="s">
        <v>7329</v>
      </c>
      <c r="I2871" t="s">
        <v>7329</v>
      </c>
      <c r="J2871" t="s">
        <v>5049</v>
      </c>
      <c r="K2871" t="s">
        <v>22</v>
      </c>
      <c r="M2871" s="1">
        <v>2576738</v>
      </c>
      <c r="N2871" t="s">
        <v>1986</v>
      </c>
      <c r="O2871">
        <v>108</v>
      </c>
      <c r="P2871" s="6" t="str">
        <f>_xlfn.XLOOKUP(movie3[[#This Row],[year]],inflation!E$2:E$225,inflation!F$2:F$225,,0)</f>
        <v>471.3</v>
      </c>
      <c r="Q2871" s="2">
        <f>movie3[[#This Row],[gross]] * (inflation!B$226 / movie3[[#This Row],[CPI of Released Year]])</f>
        <v>5005858.9280712921</v>
      </c>
      <c r="R2871" s="2">
        <f>movie3[[#This Row],[gross]]-movie3[[#This Row],[budget]]</f>
        <v>2576738</v>
      </c>
    </row>
    <row r="2872" spans="1:18" hidden="1" x14ac:dyDescent="0.25">
      <c r="A2872" t="s">
        <v>9220</v>
      </c>
      <c r="B2872" t="s">
        <v>16</v>
      </c>
      <c r="C2872" t="s">
        <v>63</v>
      </c>
      <c r="D2872">
        <v>1996</v>
      </c>
      <c r="E2872" t="s">
        <v>9096</v>
      </c>
      <c r="F2872">
        <v>7.2</v>
      </c>
      <c r="G2872" s="1">
        <v>30000</v>
      </c>
      <c r="H2872" t="s">
        <v>2245</v>
      </c>
      <c r="I2872" t="s">
        <v>2245</v>
      </c>
      <c r="J2872" t="s">
        <v>5713</v>
      </c>
      <c r="K2872" t="s">
        <v>22</v>
      </c>
      <c r="L2872" s="1">
        <v>25000000</v>
      </c>
      <c r="M2872" s="1">
        <v>11135803</v>
      </c>
      <c r="N2872" t="s">
        <v>23</v>
      </c>
      <c r="O2872">
        <v>133</v>
      </c>
      <c r="P2872" s="6" t="str">
        <f>_xlfn.XLOOKUP(movie3[[#This Row],[year]],inflation!E$2:E$225,inflation!F$2:F$225,,0)</f>
        <v>471.3</v>
      </c>
      <c r="Q2872" s="2">
        <f>movie3[[#This Row],[gross]] * (inflation!B$226 / movie3[[#This Row],[CPI of Released Year]])</f>
        <v>21633654.204964988</v>
      </c>
      <c r="R2872" s="2">
        <f>movie3[[#This Row],[gross]]-movie3[[#This Row],[budget]]</f>
        <v>-13864197</v>
      </c>
    </row>
    <row r="2873" spans="1:18" hidden="1" x14ac:dyDescent="0.25">
      <c r="A2873" t="s">
        <v>9414</v>
      </c>
      <c r="B2873" t="s">
        <v>33</v>
      </c>
      <c r="C2873" t="s">
        <v>41</v>
      </c>
      <c r="D2873">
        <v>1996</v>
      </c>
      <c r="E2873" t="s">
        <v>9096</v>
      </c>
      <c r="F2873">
        <v>7.2</v>
      </c>
      <c r="G2873" s="1">
        <v>5700</v>
      </c>
      <c r="H2873" t="s">
        <v>3492</v>
      </c>
      <c r="I2873" t="s">
        <v>5257</v>
      </c>
      <c r="J2873" t="s">
        <v>3494</v>
      </c>
      <c r="K2873" t="s">
        <v>3158</v>
      </c>
      <c r="L2873" s="1">
        <v>5000000</v>
      </c>
      <c r="M2873" s="1">
        <v>588621</v>
      </c>
      <c r="N2873" t="s">
        <v>5258</v>
      </c>
      <c r="O2873">
        <v>134</v>
      </c>
      <c r="P2873" s="6" t="str">
        <f>_xlfn.XLOOKUP(movie3[[#This Row],[year]],inflation!E$2:E$225,inflation!F$2:F$225,,0)</f>
        <v>471.3</v>
      </c>
      <c r="Q2873" s="2">
        <f>movie3[[#This Row],[gross]] * (inflation!B$226 / movie3[[#This Row],[CPI of Released Year]])</f>
        <v>1143520.8733290897</v>
      </c>
      <c r="R2873" s="2">
        <f>movie3[[#This Row],[gross]]-movie3[[#This Row],[budget]]</f>
        <v>-4411379</v>
      </c>
    </row>
    <row r="2874" spans="1:18" hidden="1" x14ac:dyDescent="0.25">
      <c r="A2874" t="s">
        <v>8999</v>
      </c>
      <c r="B2874" t="s">
        <v>2000</v>
      </c>
      <c r="C2874" t="s">
        <v>34</v>
      </c>
      <c r="D2874">
        <v>1996</v>
      </c>
      <c r="E2874" t="s">
        <v>9000</v>
      </c>
      <c r="F2874">
        <v>7.1</v>
      </c>
      <c r="G2874" s="1">
        <v>398000</v>
      </c>
      <c r="H2874" t="s">
        <v>105</v>
      </c>
      <c r="I2874" t="s">
        <v>9001</v>
      </c>
      <c r="J2874" t="s">
        <v>1479</v>
      </c>
      <c r="K2874" t="s">
        <v>30</v>
      </c>
      <c r="L2874" s="1">
        <v>80000000</v>
      </c>
      <c r="M2874" s="1">
        <v>457696391</v>
      </c>
      <c r="N2874" t="s">
        <v>44</v>
      </c>
      <c r="O2874">
        <v>110</v>
      </c>
      <c r="P2874" s="6" t="str">
        <f>_xlfn.XLOOKUP(movie3[[#This Row],[year]],inflation!E$2:E$225,inflation!F$2:F$225,,0)</f>
        <v>471.3</v>
      </c>
      <c r="Q2874" s="2">
        <f>movie3[[#This Row],[gross]] * (inflation!B$226 / movie3[[#This Row],[CPI of Released Year]])</f>
        <v>889172110.33227241</v>
      </c>
      <c r="R2874" s="2">
        <f>movie3[[#This Row],[gross]]-movie3[[#This Row],[budget]]</f>
        <v>377696391</v>
      </c>
    </row>
    <row r="2875" spans="1:18" hidden="1" x14ac:dyDescent="0.25">
      <c r="A2875" t="s">
        <v>9058</v>
      </c>
      <c r="B2875" t="s">
        <v>16</v>
      </c>
      <c r="C2875" t="s">
        <v>41</v>
      </c>
      <c r="D2875">
        <v>1996</v>
      </c>
      <c r="E2875" t="s">
        <v>7959</v>
      </c>
      <c r="F2875">
        <v>7.1</v>
      </c>
      <c r="G2875" s="1">
        <v>83000</v>
      </c>
      <c r="H2875" t="s">
        <v>475</v>
      </c>
      <c r="I2875" t="s">
        <v>467</v>
      </c>
      <c r="J2875" t="s">
        <v>97</v>
      </c>
      <c r="K2875" t="s">
        <v>30</v>
      </c>
      <c r="L2875" s="1">
        <v>31000000</v>
      </c>
      <c r="M2875" s="1">
        <v>185260553</v>
      </c>
      <c r="N2875" t="s">
        <v>80</v>
      </c>
      <c r="O2875">
        <v>117</v>
      </c>
      <c r="P2875" s="6" t="str">
        <f>_xlfn.XLOOKUP(movie3[[#This Row],[year]],inflation!E$2:E$225,inflation!F$2:F$225,,0)</f>
        <v>471.3</v>
      </c>
      <c r="Q2875" s="2">
        <f>movie3[[#This Row],[gross]] * (inflation!B$226 / movie3[[#This Row],[CPI of Released Year]])</f>
        <v>359907834.34500319</v>
      </c>
      <c r="R2875" s="2">
        <f>movie3[[#This Row],[gross]]-movie3[[#This Row],[budget]]</f>
        <v>154260553</v>
      </c>
    </row>
    <row r="2876" spans="1:18" hidden="1" x14ac:dyDescent="0.25">
      <c r="A2876" t="s">
        <v>9069</v>
      </c>
      <c r="B2876" t="s">
        <v>16</v>
      </c>
      <c r="C2876" t="s">
        <v>41</v>
      </c>
      <c r="D2876">
        <v>1996</v>
      </c>
      <c r="E2876" t="s">
        <v>9070</v>
      </c>
      <c r="F2876">
        <v>7.1</v>
      </c>
      <c r="G2876" s="1">
        <v>84000</v>
      </c>
      <c r="H2876" t="s">
        <v>6886</v>
      </c>
      <c r="I2876" t="s">
        <v>7969</v>
      </c>
      <c r="J2876" t="s">
        <v>2568</v>
      </c>
      <c r="K2876" t="s">
        <v>1878</v>
      </c>
      <c r="L2876" s="1">
        <v>30000000</v>
      </c>
      <c r="M2876" s="1">
        <v>29359216</v>
      </c>
      <c r="N2876" t="s">
        <v>61</v>
      </c>
      <c r="O2876">
        <v>110</v>
      </c>
      <c r="P2876" s="6" t="str">
        <f>_xlfn.XLOOKUP(movie3[[#This Row],[year]],inflation!E$2:E$225,inflation!F$2:F$225,,0)</f>
        <v>471.3</v>
      </c>
      <c r="Q2876" s="2">
        <f>movie3[[#This Row],[gross]] * (inflation!B$226 / movie3[[#This Row],[CPI of Released Year]])</f>
        <v>57036490.917886697</v>
      </c>
      <c r="R2876" s="2">
        <f>movie3[[#This Row],[gross]]-movie3[[#This Row],[budget]]</f>
        <v>-640784</v>
      </c>
    </row>
    <row r="2877" spans="1:18" hidden="1" x14ac:dyDescent="0.25">
      <c r="A2877" t="s">
        <v>9088</v>
      </c>
      <c r="B2877" t="s">
        <v>16</v>
      </c>
      <c r="C2877" t="s">
        <v>41</v>
      </c>
      <c r="D2877">
        <v>1996</v>
      </c>
      <c r="E2877" t="s">
        <v>8494</v>
      </c>
      <c r="F2877">
        <v>7.1</v>
      </c>
      <c r="G2877" s="1">
        <v>32000</v>
      </c>
      <c r="H2877" t="s">
        <v>8296</v>
      </c>
      <c r="I2877" t="s">
        <v>8763</v>
      </c>
      <c r="J2877" t="s">
        <v>1218</v>
      </c>
      <c r="K2877" t="s">
        <v>30</v>
      </c>
      <c r="M2877" s="1">
        <v>10597759</v>
      </c>
      <c r="N2877" t="s">
        <v>3746</v>
      </c>
      <c r="O2877">
        <v>112</v>
      </c>
      <c r="P2877" s="6" t="str">
        <f>_xlfn.XLOOKUP(movie3[[#This Row],[year]],inflation!E$2:E$225,inflation!F$2:F$225,,0)</f>
        <v>471.3</v>
      </c>
      <c r="Q2877" s="2">
        <f>movie3[[#This Row],[gross]] * (inflation!B$226 / movie3[[#This Row],[CPI of Released Year]])</f>
        <v>20588389.858688731</v>
      </c>
      <c r="R2877" s="2">
        <f>movie3[[#This Row],[gross]]-movie3[[#This Row],[budget]]</f>
        <v>10597759</v>
      </c>
    </row>
    <row r="2878" spans="1:18" hidden="1" x14ac:dyDescent="0.25">
      <c r="A2878" t="s">
        <v>9189</v>
      </c>
      <c r="B2878" t="s">
        <v>16</v>
      </c>
      <c r="C2878" t="s">
        <v>41</v>
      </c>
      <c r="D2878">
        <v>1996</v>
      </c>
      <c r="E2878" t="s">
        <v>9038</v>
      </c>
      <c r="F2878">
        <v>7.1</v>
      </c>
      <c r="G2878" s="1">
        <v>14000</v>
      </c>
      <c r="H2878" t="s">
        <v>7177</v>
      </c>
      <c r="I2878" t="s">
        <v>7177</v>
      </c>
      <c r="J2878" t="s">
        <v>7177</v>
      </c>
      <c r="K2878" t="s">
        <v>30</v>
      </c>
      <c r="L2878" s="1">
        <v>1300000</v>
      </c>
      <c r="M2878" s="1">
        <v>749741</v>
      </c>
      <c r="N2878" t="s">
        <v>9190</v>
      </c>
      <c r="O2878">
        <v>95</v>
      </c>
      <c r="P2878" s="6" t="str">
        <f>_xlfn.XLOOKUP(movie3[[#This Row],[year]],inflation!E$2:E$225,inflation!F$2:F$225,,0)</f>
        <v>471.3</v>
      </c>
      <c r="Q2878" s="2">
        <f>movie3[[#This Row],[gross]] * (inflation!B$226 / movie3[[#This Row],[CPI of Released Year]])</f>
        <v>1456530.5741565882</v>
      </c>
      <c r="R2878" s="2">
        <f>movie3[[#This Row],[gross]]-movie3[[#This Row],[budget]]</f>
        <v>-550259</v>
      </c>
    </row>
    <row r="2879" spans="1:18" hidden="1" x14ac:dyDescent="0.25">
      <c r="A2879" t="s">
        <v>9299</v>
      </c>
      <c r="B2879" t="s">
        <v>448</v>
      </c>
      <c r="C2879" t="s">
        <v>41</v>
      </c>
      <c r="D2879">
        <v>1996</v>
      </c>
      <c r="E2879" t="s">
        <v>9300</v>
      </c>
      <c r="F2879">
        <v>7.1</v>
      </c>
      <c r="G2879" s="1">
        <v>5900</v>
      </c>
      <c r="H2879" t="s">
        <v>9301</v>
      </c>
      <c r="I2879" t="s">
        <v>9301</v>
      </c>
      <c r="J2879" t="s">
        <v>9302</v>
      </c>
      <c r="K2879" t="s">
        <v>453</v>
      </c>
      <c r="M2879" s="1">
        <v>292040</v>
      </c>
      <c r="N2879" t="s">
        <v>9303</v>
      </c>
      <c r="O2879">
        <v>99</v>
      </c>
      <c r="P2879" s="6" t="str">
        <f>_xlfn.XLOOKUP(movie3[[#This Row],[year]],inflation!E$2:E$225,inflation!F$2:F$225,,0)</f>
        <v>471.3</v>
      </c>
      <c r="Q2879" s="2">
        <f>movie3[[#This Row],[gross]] * (inflation!B$226 / movie3[[#This Row],[CPI of Released Year]])</f>
        <v>567349.50986632716</v>
      </c>
      <c r="R2879" s="2">
        <f>movie3[[#This Row],[gross]]-movie3[[#This Row],[budget]]</f>
        <v>292040</v>
      </c>
    </row>
    <row r="2880" spans="1:18" hidden="1" x14ac:dyDescent="0.25">
      <c r="A2880" t="s">
        <v>9377</v>
      </c>
      <c r="B2880" t="s">
        <v>33</v>
      </c>
      <c r="C2880" t="s">
        <v>63</v>
      </c>
      <c r="D2880">
        <v>1996</v>
      </c>
      <c r="E2880" t="s">
        <v>8857</v>
      </c>
      <c r="F2880">
        <v>7.1</v>
      </c>
      <c r="G2880" s="1">
        <v>3500</v>
      </c>
      <c r="H2880" t="s">
        <v>9378</v>
      </c>
      <c r="I2880" t="s">
        <v>9379</v>
      </c>
      <c r="J2880" t="s">
        <v>9380</v>
      </c>
      <c r="K2880" t="s">
        <v>30</v>
      </c>
      <c r="L2880" s="1">
        <v>1300000</v>
      </c>
      <c r="M2880" s="1">
        <v>375757</v>
      </c>
      <c r="N2880" t="s">
        <v>7190</v>
      </c>
      <c r="O2880">
        <v>111</v>
      </c>
      <c r="P2880" s="6" t="str">
        <f>_xlfn.XLOOKUP(movie3[[#This Row],[year]],inflation!E$2:E$225,inflation!F$2:F$225,,0)</f>
        <v>471.3</v>
      </c>
      <c r="Q2880" s="2">
        <f>movie3[[#This Row],[gross]] * (inflation!B$226 / movie3[[#This Row],[CPI of Released Year]])</f>
        <v>729987.50095480587</v>
      </c>
      <c r="R2880" s="2">
        <f>movie3[[#This Row],[gross]]-movie3[[#This Row],[budget]]</f>
        <v>-924243</v>
      </c>
    </row>
    <row r="2881" spans="1:18" hidden="1" x14ac:dyDescent="0.25">
      <c r="A2881" t="s">
        <v>1770</v>
      </c>
      <c r="B2881" t="s">
        <v>2000</v>
      </c>
      <c r="C2881" t="s">
        <v>34</v>
      </c>
      <c r="D2881">
        <v>1996</v>
      </c>
      <c r="E2881" t="s">
        <v>8984</v>
      </c>
      <c r="F2881">
        <v>7</v>
      </c>
      <c r="G2881" s="1">
        <v>543000</v>
      </c>
      <c r="H2881" t="s">
        <v>6856</v>
      </c>
      <c r="I2881" t="s">
        <v>7924</v>
      </c>
      <c r="J2881" t="s">
        <v>7640</v>
      </c>
      <c r="K2881" t="s">
        <v>30</v>
      </c>
      <c r="L2881" s="1">
        <v>75000000</v>
      </c>
      <c r="M2881" s="1">
        <v>817400891</v>
      </c>
      <c r="N2881" t="s">
        <v>180</v>
      </c>
      <c r="O2881">
        <v>145</v>
      </c>
      <c r="P2881" s="6" t="str">
        <f>_xlfn.XLOOKUP(movie3[[#This Row],[year]],inflation!E$2:E$225,inflation!F$2:F$225,,0)</f>
        <v>471.3</v>
      </c>
      <c r="Q2881" s="2">
        <f>movie3[[#This Row],[gross]] * (inflation!B$226 / movie3[[#This Row],[CPI of Released Year]])</f>
        <v>1587974232.5474219</v>
      </c>
      <c r="R2881" s="2">
        <f>movie3[[#This Row],[gross]]-movie3[[#This Row],[budget]]</f>
        <v>742400891</v>
      </c>
    </row>
    <row r="2882" spans="1:18" hidden="1" x14ac:dyDescent="0.25">
      <c r="A2882" t="s">
        <v>9010</v>
      </c>
      <c r="B2882" t="s">
        <v>2000</v>
      </c>
      <c r="C2882" t="s">
        <v>41</v>
      </c>
      <c r="D2882">
        <v>1996</v>
      </c>
      <c r="E2882" t="s">
        <v>9011</v>
      </c>
      <c r="F2882">
        <v>7</v>
      </c>
      <c r="G2882" s="1">
        <v>205000</v>
      </c>
      <c r="H2882" t="s">
        <v>5778</v>
      </c>
      <c r="I2882" t="s">
        <v>8516</v>
      </c>
      <c r="J2882" t="s">
        <v>8517</v>
      </c>
      <c r="K2882" t="s">
        <v>30</v>
      </c>
      <c r="L2882" s="1">
        <v>12000000</v>
      </c>
      <c r="M2882" s="1">
        <v>41205099</v>
      </c>
      <c r="N2882" t="s">
        <v>61</v>
      </c>
      <c r="O2882">
        <v>92</v>
      </c>
      <c r="P2882" s="6" t="str">
        <f>_xlfn.XLOOKUP(movie3[[#This Row],[year]],inflation!E$2:E$225,inflation!F$2:F$225,,0)</f>
        <v>471.3</v>
      </c>
      <c r="Q2882" s="2">
        <f>movie3[[#This Row],[gross]] * (inflation!B$226 / movie3[[#This Row],[CPI of Released Year]])</f>
        <v>80049625.810311899</v>
      </c>
      <c r="R2882" s="2">
        <f>movie3[[#This Row],[gross]]-movie3[[#This Row],[budget]]</f>
        <v>29205099</v>
      </c>
    </row>
    <row r="2883" spans="1:18" hidden="1" x14ac:dyDescent="0.25">
      <c r="A2883" t="s">
        <v>9042</v>
      </c>
      <c r="B2883" t="s">
        <v>16</v>
      </c>
      <c r="C2883" t="s">
        <v>41</v>
      </c>
      <c r="D2883">
        <v>1996</v>
      </c>
      <c r="E2883" t="s">
        <v>9043</v>
      </c>
      <c r="F2883">
        <v>7</v>
      </c>
      <c r="G2883" s="1">
        <v>72000</v>
      </c>
      <c r="H2883" t="s">
        <v>9044</v>
      </c>
      <c r="I2883" t="s">
        <v>9045</v>
      </c>
      <c r="J2883" t="s">
        <v>9046</v>
      </c>
      <c r="K2883" t="s">
        <v>30</v>
      </c>
      <c r="L2883" s="1">
        <v>7000000</v>
      </c>
      <c r="M2883" s="1">
        <v>560069</v>
      </c>
      <c r="N2883" t="s">
        <v>31</v>
      </c>
      <c r="O2883">
        <v>91</v>
      </c>
      <c r="P2883" s="6" t="str">
        <f>_xlfn.XLOOKUP(movie3[[#This Row],[year]],inflation!E$2:E$225,inflation!F$2:F$225,,0)</f>
        <v>471.3</v>
      </c>
      <c r="Q2883" s="2">
        <f>movie3[[#This Row],[gross]] * (inflation!B$226 / movie3[[#This Row],[CPI of Released Year]])</f>
        <v>1088052.5703373647</v>
      </c>
      <c r="R2883" s="2">
        <f>movie3[[#This Row],[gross]]-movie3[[#This Row],[budget]]</f>
        <v>-6439931</v>
      </c>
    </row>
    <row r="2884" spans="1:18" hidden="1" x14ac:dyDescent="0.25">
      <c r="A2884" t="s">
        <v>9068</v>
      </c>
      <c r="B2884" t="s">
        <v>337</v>
      </c>
      <c r="C2884" t="s">
        <v>390</v>
      </c>
      <c r="D2884">
        <v>1996</v>
      </c>
      <c r="E2884" t="s">
        <v>8974</v>
      </c>
      <c r="F2884">
        <v>7</v>
      </c>
      <c r="G2884" s="1">
        <v>146000</v>
      </c>
      <c r="H2884" t="s">
        <v>6249</v>
      </c>
      <c r="I2884" t="s">
        <v>4001</v>
      </c>
      <c r="J2884" t="s">
        <v>2599</v>
      </c>
      <c r="K2884" t="s">
        <v>30</v>
      </c>
      <c r="L2884" s="1">
        <v>100000000</v>
      </c>
      <c r="M2884" s="1">
        <v>325338851</v>
      </c>
      <c r="N2884" t="s">
        <v>612</v>
      </c>
      <c r="O2884">
        <v>91</v>
      </c>
      <c r="P2884" s="6" t="str">
        <f>_xlfn.XLOOKUP(movie3[[#This Row],[year]],inflation!E$2:E$225,inflation!F$2:F$225,,0)</f>
        <v>471.3</v>
      </c>
      <c r="Q2884" s="2">
        <f>movie3[[#This Row],[gross]] * (inflation!B$226 / movie3[[#This Row],[CPI of Released Year]])</f>
        <v>632039575.59007001</v>
      </c>
      <c r="R2884" s="2">
        <f>movie3[[#This Row],[gross]]-movie3[[#This Row],[budget]]</f>
        <v>225338851</v>
      </c>
    </row>
    <row r="2885" spans="1:18" hidden="1" x14ac:dyDescent="0.25">
      <c r="A2885" t="s">
        <v>9271</v>
      </c>
      <c r="B2885" t="s">
        <v>337</v>
      </c>
      <c r="C2885" t="s">
        <v>34</v>
      </c>
      <c r="D2885">
        <v>1996</v>
      </c>
      <c r="E2885" t="s">
        <v>9011</v>
      </c>
      <c r="F2885">
        <v>7</v>
      </c>
      <c r="G2885" s="1">
        <v>22000</v>
      </c>
      <c r="H2885" t="s">
        <v>7118</v>
      </c>
      <c r="I2885" t="s">
        <v>9272</v>
      </c>
      <c r="J2885" t="s">
        <v>9273</v>
      </c>
      <c r="K2885" t="s">
        <v>30</v>
      </c>
      <c r="M2885" s="1">
        <v>34327391</v>
      </c>
      <c r="N2885" t="s">
        <v>1725</v>
      </c>
      <c r="O2885">
        <v>99</v>
      </c>
      <c r="P2885" s="6" t="str">
        <f>_xlfn.XLOOKUP(movie3[[#This Row],[year]],inflation!E$2:E$225,inflation!F$2:F$225,,0)</f>
        <v>471.3</v>
      </c>
      <c r="Q2885" s="2">
        <f>movie3[[#This Row],[gross]] * (inflation!B$226 / movie3[[#This Row],[CPI of Released Year]])</f>
        <v>66688222.362826221</v>
      </c>
      <c r="R2885" s="2">
        <f>movie3[[#This Row],[gross]]-movie3[[#This Row],[budget]]</f>
        <v>34327391</v>
      </c>
    </row>
    <row r="2886" spans="1:18" hidden="1" x14ac:dyDescent="0.25">
      <c r="A2886" t="s">
        <v>9351</v>
      </c>
      <c r="B2886" t="s">
        <v>16</v>
      </c>
      <c r="C2886" t="s">
        <v>41</v>
      </c>
      <c r="D2886">
        <v>1996</v>
      </c>
      <c r="E2886" t="s">
        <v>9352</v>
      </c>
      <c r="F2886">
        <v>7</v>
      </c>
      <c r="G2886" s="1">
        <v>4900</v>
      </c>
      <c r="H2886" t="s">
        <v>9353</v>
      </c>
      <c r="I2886" t="s">
        <v>9353</v>
      </c>
      <c r="J2886" t="s">
        <v>9354</v>
      </c>
      <c r="K2886" t="s">
        <v>195</v>
      </c>
      <c r="M2886" s="1">
        <v>2099677</v>
      </c>
      <c r="N2886" t="s">
        <v>3189</v>
      </c>
      <c r="O2886">
        <v>87</v>
      </c>
      <c r="P2886" s="6" t="str">
        <f>_xlfn.XLOOKUP(movie3[[#This Row],[year]],inflation!E$2:E$225,inflation!F$2:F$225,,0)</f>
        <v>471.3</v>
      </c>
      <c r="Q2886" s="2">
        <f>movie3[[#This Row],[gross]] * (inflation!B$226 / movie3[[#This Row],[CPI of Released Year]])</f>
        <v>4079066.9662635261</v>
      </c>
      <c r="R2886" s="2">
        <f>movie3[[#This Row],[gross]]-movie3[[#This Row],[budget]]</f>
        <v>2099677</v>
      </c>
    </row>
    <row r="2887" spans="1:18" hidden="1" x14ac:dyDescent="0.25">
      <c r="A2887" t="s">
        <v>9357</v>
      </c>
      <c r="B2887" t="s">
        <v>16</v>
      </c>
      <c r="C2887" t="s">
        <v>41</v>
      </c>
      <c r="D2887">
        <v>1996</v>
      </c>
      <c r="E2887" t="s">
        <v>9019</v>
      </c>
      <c r="F2887">
        <v>7</v>
      </c>
      <c r="G2887" s="1">
        <v>7500</v>
      </c>
      <c r="H2887" t="s">
        <v>9358</v>
      </c>
      <c r="I2887" t="s">
        <v>9358</v>
      </c>
      <c r="J2887" t="s">
        <v>6598</v>
      </c>
      <c r="K2887" t="s">
        <v>30</v>
      </c>
      <c r="L2887" s="1">
        <v>3000000</v>
      </c>
      <c r="M2887" s="1">
        <v>285112</v>
      </c>
      <c r="N2887" t="s">
        <v>9359</v>
      </c>
      <c r="O2887">
        <v>106</v>
      </c>
      <c r="P2887" s="6" t="str">
        <f>_xlfn.XLOOKUP(movie3[[#This Row],[year]],inflation!E$2:E$225,inflation!F$2:F$225,,0)</f>
        <v>471.3</v>
      </c>
      <c r="Q2887" s="2">
        <f>movie3[[#This Row],[gross]] * (inflation!B$226 / movie3[[#This Row],[CPI of Released Year]])</f>
        <v>553890.40356460854</v>
      </c>
      <c r="R2887" s="2">
        <f>movie3[[#This Row],[gross]]-movie3[[#This Row],[budget]]</f>
        <v>-2714888</v>
      </c>
    </row>
    <row r="2888" spans="1:18" hidden="1" x14ac:dyDescent="0.25">
      <c r="A2888" t="s">
        <v>9392</v>
      </c>
      <c r="B2888" t="s">
        <v>2000</v>
      </c>
      <c r="C2888" t="s">
        <v>41</v>
      </c>
      <c r="D2888">
        <v>1996</v>
      </c>
      <c r="E2888" t="s">
        <v>8586</v>
      </c>
      <c r="F2888">
        <v>7</v>
      </c>
      <c r="G2888" s="1">
        <v>3400</v>
      </c>
      <c r="H2888" t="s">
        <v>2435</v>
      </c>
      <c r="I2888" t="s">
        <v>7043</v>
      </c>
      <c r="J2888" t="s">
        <v>930</v>
      </c>
      <c r="K2888" t="s">
        <v>30</v>
      </c>
      <c r="M2888" s="1">
        <v>10125417</v>
      </c>
      <c r="N2888" t="s">
        <v>80</v>
      </c>
      <c r="O2888">
        <v>109</v>
      </c>
      <c r="P2888" s="6" t="str">
        <f>_xlfn.XLOOKUP(movie3[[#This Row],[year]],inflation!E$2:E$225,inflation!F$2:F$225,,0)</f>
        <v>471.3</v>
      </c>
      <c r="Q2888" s="2">
        <f>movie3[[#This Row],[gross]] * (inflation!B$226 / movie3[[#This Row],[CPI of Released Year]])</f>
        <v>19670765.553150859</v>
      </c>
      <c r="R2888" s="2">
        <f>movie3[[#This Row],[gross]]-movie3[[#This Row],[budget]]</f>
        <v>10125417</v>
      </c>
    </row>
    <row r="2889" spans="1:18" hidden="1" x14ac:dyDescent="0.25">
      <c r="A2889" t="s">
        <v>9002</v>
      </c>
      <c r="B2889" t="s">
        <v>33</v>
      </c>
      <c r="C2889" t="s">
        <v>41</v>
      </c>
      <c r="D2889">
        <v>1996</v>
      </c>
      <c r="E2889" t="s">
        <v>9003</v>
      </c>
      <c r="F2889">
        <v>6.9</v>
      </c>
      <c r="G2889" s="1">
        <v>135000</v>
      </c>
      <c r="H2889" t="s">
        <v>3522</v>
      </c>
      <c r="I2889" t="s">
        <v>5708</v>
      </c>
      <c r="J2889" t="s">
        <v>3522</v>
      </c>
      <c r="K2889" t="s">
        <v>30</v>
      </c>
      <c r="L2889" s="1">
        <v>36000000</v>
      </c>
      <c r="M2889" s="1">
        <v>33459416</v>
      </c>
      <c r="N2889" t="s">
        <v>2102</v>
      </c>
      <c r="O2889">
        <v>102</v>
      </c>
      <c r="P2889" s="6" t="str">
        <f>_xlfn.XLOOKUP(movie3[[#This Row],[year]],inflation!E$2:E$225,inflation!F$2:F$225,,0)</f>
        <v>471.3</v>
      </c>
      <c r="Q2889" s="2">
        <f>movie3[[#This Row],[gross]] * (inflation!B$226 / movie3[[#This Row],[CPI of Released Year]])</f>
        <v>65001997.219605342</v>
      </c>
      <c r="R2889" s="2">
        <f>movie3[[#This Row],[gross]]-movie3[[#This Row],[budget]]</f>
        <v>-2540584</v>
      </c>
    </row>
    <row r="2890" spans="1:18" hidden="1" x14ac:dyDescent="0.25">
      <c r="A2890" t="s">
        <v>9059</v>
      </c>
      <c r="B2890" t="s">
        <v>33</v>
      </c>
      <c r="C2890" t="s">
        <v>41</v>
      </c>
      <c r="D2890">
        <v>1996</v>
      </c>
      <c r="E2890" t="s">
        <v>9051</v>
      </c>
      <c r="F2890">
        <v>6.9</v>
      </c>
      <c r="G2890" s="1">
        <v>64000</v>
      </c>
      <c r="H2890" t="s">
        <v>2093</v>
      </c>
      <c r="I2890" t="s">
        <v>2093</v>
      </c>
      <c r="J2890" t="s">
        <v>2093</v>
      </c>
      <c r="K2890" t="s">
        <v>30</v>
      </c>
      <c r="L2890" s="1">
        <v>26000000</v>
      </c>
      <c r="M2890" s="1">
        <v>34585416</v>
      </c>
      <c r="N2890" t="s">
        <v>9060</v>
      </c>
      <c r="O2890">
        <v>108</v>
      </c>
      <c r="P2890" s="6" t="str">
        <f>_xlfn.XLOOKUP(movie3[[#This Row],[year]],inflation!E$2:E$225,inflation!F$2:F$225,,0)</f>
        <v>471.3</v>
      </c>
      <c r="Q2890" s="2">
        <f>movie3[[#This Row],[gross]] * (inflation!B$226 / movie3[[#This Row],[CPI of Released Year]])</f>
        <v>67189490.535964355</v>
      </c>
      <c r="R2890" s="2">
        <f>movie3[[#This Row],[gross]]-movie3[[#This Row],[budget]]</f>
        <v>8585416</v>
      </c>
    </row>
    <row r="2891" spans="1:18" hidden="1" x14ac:dyDescent="0.25">
      <c r="A2891" t="s">
        <v>9064</v>
      </c>
      <c r="B2891" t="s">
        <v>2000</v>
      </c>
      <c r="C2891" t="s">
        <v>41</v>
      </c>
      <c r="D2891">
        <v>1996</v>
      </c>
      <c r="E2891" t="s">
        <v>9065</v>
      </c>
      <c r="F2891">
        <v>6.9</v>
      </c>
      <c r="G2891" s="1">
        <v>79000</v>
      </c>
      <c r="H2891" t="s">
        <v>9066</v>
      </c>
      <c r="I2891" t="s">
        <v>9067</v>
      </c>
      <c r="J2891" t="s">
        <v>7936</v>
      </c>
      <c r="K2891" t="s">
        <v>30</v>
      </c>
      <c r="L2891" s="1">
        <v>27000000</v>
      </c>
      <c r="M2891" s="1">
        <v>25023434</v>
      </c>
      <c r="N2891" t="s">
        <v>8941</v>
      </c>
      <c r="O2891">
        <v>114</v>
      </c>
      <c r="P2891" s="6" t="str">
        <f>_xlfn.XLOOKUP(movie3[[#This Row],[year]],inflation!E$2:E$225,inflation!F$2:F$225,,0)</f>
        <v>471.3</v>
      </c>
      <c r="Q2891" s="2">
        <f>movie3[[#This Row],[gross]] * (inflation!B$226 / movie3[[#This Row],[CPI of Released Year]])</f>
        <v>48613316.720560148</v>
      </c>
      <c r="R2891" s="2">
        <f>movie3[[#This Row],[gross]]-movie3[[#This Row],[budget]]</f>
        <v>-1976566</v>
      </c>
    </row>
    <row r="2892" spans="1:18" hidden="1" x14ac:dyDescent="0.25">
      <c r="A2892" t="s">
        <v>9115</v>
      </c>
      <c r="B2892" t="s">
        <v>16</v>
      </c>
      <c r="C2892" t="s">
        <v>34</v>
      </c>
      <c r="D2892">
        <v>1996</v>
      </c>
      <c r="E2892" t="s">
        <v>9116</v>
      </c>
      <c r="F2892">
        <v>6.9</v>
      </c>
      <c r="G2892" s="1">
        <v>15000</v>
      </c>
      <c r="H2892" t="s">
        <v>8502</v>
      </c>
      <c r="I2892" t="s">
        <v>9117</v>
      </c>
      <c r="J2892" t="s">
        <v>9118</v>
      </c>
      <c r="K2892" t="s">
        <v>30</v>
      </c>
      <c r="L2892" s="1">
        <v>9000000</v>
      </c>
      <c r="M2892" s="1">
        <v>41590886</v>
      </c>
      <c r="N2892" t="s">
        <v>2027</v>
      </c>
      <c r="O2892">
        <v>123</v>
      </c>
      <c r="P2892" s="6" t="str">
        <f>_xlfn.XLOOKUP(movie3[[#This Row],[year]],inflation!E$2:E$225,inflation!F$2:F$225,,0)</f>
        <v>471.3</v>
      </c>
      <c r="Q2892" s="2">
        <f>movie3[[#This Row],[gross]] * (inflation!B$226 / movie3[[#This Row],[CPI of Released Year]])</f>
        <v>80799098.709102482</v>
      </c>
      <c r="R2892" s="2">
        <f>movie3[[#This Row],[gross]]-movie3[[#This Row],[budget]]</f>
        <v>32590886</v>
      </c>
    </row>
    <row r="2893" spans="1:18" hidden="1" x14ac:dyDescent="0.25">
      <c r="A2893" t="s">
        <v>9263</v>
      </c>
      <c r="B2893" t="s">
        <v>16</v>
      </c>
      <c r="C2893" t="s">
        <v>63</v>
      </c>
      <c r="D2893">
        <v>1996</v>
      </c>
      <c r="E2893" t="s">
        <v>9005</v>
      </c>
      <c r="F2893">
        <v>6.9</v>
      </c>
      <c r="G2893" s="1">
        <v>20000</v>
      </c>
      <c r="H2893" t="s">
        <v>9264</v>
      </c>
      <c r="I2893" t="s">
        <v>9265</v>
      </c>
      <c r="J2893" t="s">
        <v>9266</v>
      </c>
      <c r="K2893" t="s">
        <v>30</v>
      </c>
      <c r="L2893" s="1">
        <v>3300000</v>
      </c>
      <c r="M2893" s="1">
        <v>3011195</v>
      </c>
      <c r="N2893" t="s">
        <v>9267</v>
      </c>
      <c r="O2893">
        <v>107</v>
      </c>
      <c r="P2893" s="6" t="str">
        <f>_xlfn.XLOOKUP(movie3[[#This Row],[year]],inflation!E$2:E$225,inflation!F$2:F$225,,0)</f>
        <v>471.3</v>
      </c>
      <c r="Q2893" s="2">
        <f>movie3[[#This Row],[gross]] * (inflation!B$226 / movie3[[#This Row],[CPI of Released Year]])</f>
        <v>5849883.6028007632</v>
      </c>
      <c r="R2893" s="2">
        <f>movie3[[#This Row],[gross]]-movie3[[#This Row],[budget]]</f>
        <v>-288805</v>
      </c>
    </row>
    <row r="2894" spans="1:18" hidden="1" x14ac:dyDescent="0.25">
      <c r="A2894" t="s">
        <v>9289</v>
      </c>
      <c r="B2894" t="s">
        <v>16</v>
      </c>
      <c r="C2894" t="s">
        <v>17</v>
      </c>
      <c r="D2894">
        <v>1996</v>
      </c>
      <c r="E2894" t="s">
        <v>8992</v>
      </c>
      <c r="F2894">
        <v>6.9</v>
      </c>
      <c r="G2894" s="1">
        <v>10000</v>
      </c>
      <c r="H2894" t="s">
        <v>9290</v>
      </c>
      <c r="I2894" t="s">
        <v>9291</v>
      </c>
      <c r="J2894" t="s">
        <v>9292</v>
      </c>
      <c r="K2894" t="s">
        <v>22</v>
      </c>
      <c r="L2894" s="1">
        <v>7000000</v>
      </c>
      <c r="M2894" s="1">
        <v>409144</v>
      </c>
      <c r="N2894" t="s">
        <v>6567</v>
      </c>
      <c r="O2894">
        <v>123</v>
      </c>
      <c r="P2894" s="6" t="str">
        <f>_xlfn.XLOOKUP(movie3[[#This Row],[year]],inflation!E$2:E$225,inflation!F$2:F$225,,0)</f>
        <v>471.3</v>
      </c>
      <c r="Q2894" s="2">
        <f>movie3[[#This Row],[gross]] * (inflation!B$226 / movie3[[#This Row],[CPI of Released Year]])</f>
        <v>794848.81476766383</v>
      </c>
      <c r="R2894" s="2">
        <f>movie3[[#This Row],[gross]]-movie3[[#This Row],[budget]]</f>
        <v>-6590856</v>
      </c>
    </row>
    <row r="2895" spans="1:18" hidden="1" x14ac:dyDescent="0.25">
      <c r="A2895" t="s">
        <v>9456</v>
      </c>
      <c r="B2895" t="s">
        <v>16</v>
      </c>
      <c r="C2895" t="s">
        <v>41</v>
      </c>
      <c r="D2895">
        <v>1996</v>
      </c>
      <c r="E2895" t="s">
        <v>9244</v>
      </c>
      <c r="F2895">
        <v>6.9</v>
      </c>
      <c r="G2895" s="1">
        <v>8300</v>
      </c>
      <c r="H2895" t="s">
        <v>8756</v>
      </c>
      <c r="I2895" t="s">
        <v>9457</v>
      </c>
      <c r="J2895" t="s">
        <v>9458</v>
      </c>
      <c r="K2895" t="s">
        <v>195</v>
      </c>
      <c r="M2895" s="1">
        <v>2654308</v>
      </c>
      <c r="N2895" t="s">
        <v>44</v>
      </c>
      <c r="O2895">
        <v>89</v>
      </c>
      <c r="P2895" s="6" t="str">
        <f>_xlfn.XLOOKUP(movie3[[#This Row],[year]],inflation!E$2:E$225,inflation!F$2:F$225,,0)</f>
        <v>471.3</v>
      </c>
      <c r="Q2895" s="2">
        <f>movie3[[#This Row],[gross]] * (inflation!B$226 / movie3[[#This Row],[CPI of Released Year]])</f>
        <v>5156555.0706556328</v>
      </c>
      <c r="R2895" s="2">
        <f>movie3[[#This Row],[gross]]-movie3[[#This Row],[budget]]</f>
        <v>2654308</v>
      </c>
    </row>
    <row r="2896" spans="1:18" hidden="1" x14ac:dyDescent="0.25">
      <c r="A2896" t="s">
        <v>9037</v>
      </c>
      <c r="B2896" t="s">
        <v>16</v>
      </c>
      <c r="C2896" t="s">
        <v>34</v>
      </c>
      <c r="D2896">
        <v>1996</v>
      </c>
      <c r="E2896" t="s">
        <v>9038</v>
      </c>
      <c r="F2896">
        <v>6.8</v>
      </c>
      <c r="G2896" s="1">
        <v>76000</v>
      </c>
      <c r="H2896" t="s">
        <v>3788</v>
      </c>
      <c r="I2896" t="s">
        <v>3885</v>
      </c>
      <c r="J2896" t="s">
        <v>4563</v>
      </c>
      <c r="K2896" t="s">
        <v>30</v>
      </c>
      <c r="L2896" s="1">
        <v>65000000</v>
      </c>
      <c r="M2896" s="1">
        <v>89456761</v>
      </c>
      <c r="N2896" t="s">
        <v>2027</v>
      </c>
      <c r="O2896">
        <v>121</v>
      </c>
      <c r="P2896" s="6" t="str">
        <f>_xlfn.XLOOKUP(movie3[[#This Row],[year]],inflation!E$2:E$225,inflation!F$2:F$225,,0)</f>
        <v>471.3</v>
      </c>
      <c r="Q2896" s="2">
        <f>movie3[[#This Row],[gross]] * (inflation!B$226 / movie3[[#This Row],[CPI of Released Year]])</f>
        <v>173788691.64353913</v>
      </c>
      <c r="R2896" s="2">
        <f>movie3[[#This Row],[gross]]-movie3[[#This Row],[budget]]</f>
        <v>24456761</v>
      </c>
    </row>
    <row r="2897" spans="1:18" hidden="1" x14ac:dyDescent="0.25">
      <c r="A2897" t="s">
        <v>9110</v>
      </c>
      <c r="B2897" t="s">
        <v>16</v>
      </c>
      <c r="C2897" t="s">
        <v>25</v>
      </c>
      <c r="D2897">
        <v>1996</v>
      </c>
      <c r="E2897" t="s">
        <v>9038</v>
      </c>
      <c r="F2897">
        <v>6.8</v>
      </c>
      <c r="G2897" s="1">
        <v>58000</v>
      </c>
      <c r="H2897" t="s">
        <v>5232</v>
      </c>
      <c r="I2897" t="s">
        <v>3669</v>
      </c>
      <c r="J2897" t="s">
        <v>1820</v>
      </c>
      <c r="K2897" t="s">
        <v>5820</v>
      </c>
      <c r="L2897" s="1">
        <v>55000000</v>
      </c>
      <c r="M2897" s="1">
        <v>38619405</v>
      </c>
      <c r="N2897" t="s">
        <v>8583</v>
      </c>
      <c r="O2897">
        <v>110</v>
      </c>
      <c r="P2897" s="6" t="str">
        <f>_xlfn.XLOOKUP(movie3[[#This Row],[year]],inflation!E$2:E$225,inflation!F$2:F$225,,0)</f>
        <v>471.3</v>
      </c>
      <c r="Q2897" s="2">
        <f>movie3[[#This Row],[gross]] * (inflation!B$226 / movie3[[#This Row],[CPI of Released Year]])</f>
        <v>75026367.956715465</v>
      </c>
      <c r="R2897" s="2">
        <f>movie3[[#This Row],[gross]]-movie3[[#This Row],[budget]]</f>
        <v>-16380595</v>
      </c>
    </row>
    <row r="2898" spans="1:18" hidden="1" x14ac:dyDescent="0.25">
      <c r="A2898" t="s">
        <v>9145</v>
      </c>
      <c r="B2898" t="s">
        <v>2000</v>
      </c>
      <c r="C2898" t="s">
        <v>17</v>
      </c>
      <c r="D2898">
        <v>1996</v>
      </c>
      <c r="E2898" t="s">
        <v>9013</v>
      </c>
      <c r="F2898">
        <v>6.8</v>
      </c>
      <c r="G2898" s="1">
        <v>36000</v>
      </c>
      <c r="H2898" t="s">
        <v>8148</v>
      </c>
      <c r="I2898" t="s">
        <v>5934</v>
      </c>
      <c r="J2898" t="s">
        <v>4578</v>
      </c>
      <c r="K2898" t="s">
        <v>30</v>
      </c>
      <c r="L2898" s="1">
        <v>25000000</v>
      </c>
      <c r="M2898" s="1">
        <v>7343114</v>
      </c>
      <c r="N2898" t="s">
        <v>180</v>
      </c>
      <c r="O2898">
        <v>124</v>
      </c>
      <c r="P2898" s="6" t="str">
        <f>_xlfn.XLOOKUP(movie3[[#This Row],[year]],inflation!E$2:E$225,inflation!F$2:F$225,,0)</f>
        <v>471.3</v>
      </c>
      <c r="Q2898" s="2">
        <f>movie3[[#This Row],[gross]] * (inflation!B$226 / movie3[[#This Row],[CPI of Released Year]])</f>
        <v>14265553.105028644</v>
      </c>
      <c r="R2898" s="2">
        <f>movie3[[#This Row],[gross]]-movie3[[#This Row],[budget]]</f>
        <v>-17656886</v>
      </c>
    </row>
    <row r="2899" spans="1:18" hidden="1" x14ac:dyDescent="0.25">
      <c r="A2899" t="s">
        <v>9164</v>
      </c>
      <c r="B2899" t="s">
        <v>2000</v>
      </c>
      <c r="C2899" t="s">
        <v>390</v>
      </c>
      <c r="D2899">
        <v>1996</v>
      </c>
      <c r="E2899" t="s">
        <v>8857</v>
      </c>
      <c r="F2899">
        <v>6.8</v>
      </c>
      <c r="G2899" s="1">
        <v>53000</v>
      </c>
      <c r="H2899" t="s">
        <v>609</v>
      </c>
      <c r="I2899" t="s">
        <v>9165</v>
      </c>
      <c r="J2899" t="s">
        <v>9165</v>
      </c>
      <c r="K2899" t="s">
        <v>30</v>
      </c>
      <c r="L2899" s="1">
        <v>12000000</v>
      </c>
      <c r="M2899" s="1">
        <v>63118386</v>
      </c>
      <c r="N2899" t="s">
        <v>44</v>
      </c>
      <c r="O2899">
        <v>81</v>
      </c>
      <c r="P2899" s="6" t="str">
        <f>_xlfn.XLOOKUP(movie3[[#This Row],[year]],inflation!E$2:E$225,inflation!F$2:F$225,,0)</f>
        <v>471.3</v>
      </c>
      <c r="Q2899" s="2">
        <f>movie3[[#This Row],[gross]] * (inflation!B$226 / movie3[[#This Row],[CPI of Released Year]])</f>
        <v>122620823.72501591</v>
      </c>
      <c r="R2899" s="2">
        <f>movie3[[#This Row],[gross]]-movie3[[#This Row],[budget]]</f>
        <v>51118386</v>
      </c>
    </row>
    <row r="2900" spans="1:18" hidden="1" x14ac:dyDescent="0.25">
      <c r="A2900" t="s">
        <v>9166</v>
      </c>
      <c r="B2900" t="s">
        <v>33</v>
      </c>
      <c r="C2900" t="s">
        <v>25</v>
      </c>
      <c r="D2900">
        <v>1996</v>
      </c>
      <c r="E2900" t="s">
        <v>9167</v>
      </c>
      <c r="F2900">
        <v>6.8</v>
      </c>
      <c r="G2900" s="1">
        <v>24000</v>
      </c>
      <c r="H2900" t="s">
        <v>1723</v>
      </c>
      <c r="I2900" t="s">
        <v>9168</v>
      </c>
      <c r="J2900" t="s">
        <v>3421</v>
      </c>
      <c r="K2900" t="s">
        <v>30</v>
      </c>
      <c r="L2900" s="1">
        <v>22000000</v>
      </c>
      <c r="M2900" s="1">
        <v>25143818</v>
      </c>
      <c r="N2900" t="s">
        <v>31</v>
      </c>
      <c r="O2900">
        <v>107</v>
      </c>
      <c r="P2900" s="6" t="str">
        <f>_xlfn.XLOOKUP(movie3[[#This Row],[year]],inflation!E$2:E$225,inflation!F$2:F$225,,0)</f>
        <v>471.3</v>
      </c>
      <c r="Q2900" s="2">
        <f>movie3[[#This Row],[gross]] * (inflation!B$226 / movie3[[#This Row],[CPI of Released Year]])</f>
        <v>48847188.119668998</v>
      </c>
      <c r="R2900" s="2">
        <f>movie3[[#This Row],[gross]]-movie3[[#This Row],[budget]]</f>
        <v>3143818</v>
      </c>
    </row>
    <row r="2901" spans="1:18" hidden="1" x14ac:dyDescent="0.25">
      <c r="A2901" t="s">
        <v>9193</v>
      </c>
      <c r="B2901" t="s">
        <v>16</v>
      </c>
      <c r="C2901" t="s">
        <v>41</v>
      </c>
      <c r="D2901">
        <v>1996</v>
      </c>
      <c r="E2901" t="s">
        <v>9194</v>
      </c>
      <c r="F2901">
        <v>6.8</v>
      </c>
      <c r="G2901" s="1">
        <v>27000</v>
      </c>
      <c r="H2901" t="s">
        <v>7255</v>
      </c>
      <c r="I2901" t="s">
        <v>7255</v>
      </c>
      <c r="J2901" t="s">
        <v>7783</v>
      </c>
      <c r="K2901" t="s">
        <v>30</v>
      </c>
      <c r="L2901" s="1">
        <v>3000000</v>
      </c>
      <c r="M2901" s="1">
        <v>295493</v>
      </c>
      <c r="N2901" t="s">
        <v>9195</v>
      </c>
      <c r="O2901">
        <v>102</v>
      </c>
      <c r="P2901" s="6" t="str">
        <f>_xlfn.XLOOKUP(movie3[[#This Row],[year]],inflation!E$2:E$225,inflation!F$2:F$225,,0)</f>
        <v>471.3</v>
      </c>
      <c r="Q2901" s="2">
        <f>movie3[[#This Row],[gross]] * (inflation!B$226 / movie3[[#This Row],[CPI of Released Year]])</f>
        <v>574057.69318905158</v>
      </c>
      <c r="R2901" s="2">
        <f>movie3[[#This Row],[gross]]-movie3[[#This Row],[budget]]</f>
        <v>-2704507</v>
      </c>
    </row>
    <row r="2902" spans="1:18" hidden="1" x14ac:dyDescent="0.25">
      <c r="A2902" t="s">
        <v>9332</v>
      </c>
      <c r="B2902" t="s">
        <v>33</v>
      </c>
      <c r="C2902" t="s">
        <v>17</v>
      </c>
      <c r="D2902">
        <v>1996</v>
      </c>
      <c r="E2902" t="s">
        <v>9040</v>
      </c>
      <c r="F2902">
        <v>6.8</v>
      </c>
      <c r="G2902" s="1">
        <v>9200</v>
      </c>
      <c r="H2902" t="s">
        <v>564</v>
      </c>
      <c r="I2902" t="s">
        <v>9333</v>
      </c>
      <c r="J2902" t="s">
        <v>165</v>
      </c>
      <c r="K2902" t="s">
        <v>453</v>
      </c>
      <c r="M2902" s="1">
        <v>5200601</v>
      </c>
      <c r="N2902" t="s">
        <v>9334</v>
      </c>
      <c r="O2902">
        <v>112</v>
      </c>
      <c r="P2902" s="6" t="str">
        <f>_xlfn.XLOOKUP(movie3[[#This Row],[year]],inflation!E$2:E$225,inflation!F$2:F$225,,0)</f>
        <v>471.3</v>
      </c>
      <c r="Q2902" s="2">
        <f>movie3[[#This Row],[gross]] * (inflation!B$226 / movie3[[#This Row],[CPI of Released Year]])</f>
        <v>10103268.142584341</v>
      </c>
      <c r="R2902" s="2">
        <f>movie3[[#This Row],[gross]]-movie3[[#This Row],[budget]]</f>
        <v>5200601</v>
      </c>
    </row>
    <row r="2903" spans="1:18" hidden="1" x14ac:dyDescent="0.25">
      <c r="A2903" t="s">
        <v>9337</v>
      </c>
      <c r="B2903" t="s">
        <v>16</v>
      </c>
      <c r="C2903" t="s">
        <v>41</v>
      </c>
      <c r="D2903">
        <v>1996</v>
      </c>
      <c r="E2903" t="s">
        <v>9338</v>
      </c>
      <c r="F2903">
        <v>6.8</v>
      </c>
      <c r="G2903" s="1">
        <v>9000</v>
      </c>
      <c r="H2903" t="s">
        <v>5754</v>
      </c>
      <c r="I2903" t="s">
        <v>4810</v>
      </c>
      <c r="J2903" t="s">
        <v>9339</v>
      </c>
      <c r="K2903" t="s">
        <v>30</v>
      </c>
      <c r="M2903" s="1">
        <v>656747</v>
      </c>
      <c r="N2903" t="s">
        <v>5112</v>
      </c>
      <c r="O2903">
        <v>121</v>
      </c>
      <c r="P2903" s="6" t="str">
        <f>_xlfn.XLOOKUP(movie3[[#This Row],[year]],inflation!E$2:E$225,inflation!F$2:F$225,,0)</f>
        <v>471.3</v>
      </c>
      <c r="Q2903" s="2">
        <f>movie3[[#This Row],[gross]] * (inflation!B$226 / movie3[[#This Row],[CPI of Released Year]])</f>
        <v>1275870.0471037554</v>
      </c>
      <c r="R2903" s="2">
        <f>movie3[[#This Row],[gross]]-movie3[[#This Row],[budget]]</f>
        <v>656747</v>
      </c>
    </row>
    <row r="2904" spans="1:18" hidden="1" x14ac:dyDescent="0.25">
      <c r="A2904" t="s">
        <v>9461</v>
      </c>
      <c r="B2904" t="s">
        <v>448</v>
      </c>
      <c r="C2904" t="s">
        <v>41</v>
      </c>
      <c r="D2904">
        <v>1996</v>
      </c>
      <c r="E2904" t="s">
        <v>9462</v>
      </c>
      <c r="F2904">
        <v>6.8</v>
      </c>
      <c r="G2904" s="1">
        <v>5300</v>
      </c>
      <c r="H2904" t="s">
        <v>5109</v>
      </c>
      <c r="I2904" t="s">
        <v>5109</v>
      </c>
      <c r="J2904" t="s">
        <v>5109</v>
      </c>
      <c r="K2904" t="s">
        <v>30</v>
      </c>
      <c r="L2904" s="1">
        <v>250000</v>
      </c>
      <c r="M2904" s="1">
        <v>10580</v>
      </c>
      <c r="N2904" t="s">
        <v>9463</v>
      </c>
      <c r="O2904">
        <v>96</v>
      </c>
      <c r="P2904" s="6" t="str">
        <f>_xlfn.XLOOKUP(movie3[[#This Row],[year]],inflation!E$2:E$225,inflation!F$2:F$225,,0)</f>
        <v>471.3</v>
      </c>
      <c r="Q2904" s="2">
        <f>movie3[[#This Row],[gross]] * (inflation!B$226 / movie3[[#This Row],[CPI of Released Year]])</f>
        <v>20553.889242520687</v>
      </c>
      <c r="R2904" s="2">
        <f>movie3[[#This Row],[gross]]-movie3[[#This Row],[budget]]</f>
        <v>-239420</v>
      </c>
    </row>
    <row r="2905" spans="1:18" hidden="1" x14ac:dyDescent="0.25">
      <c r="A2905" t="s">
        <v>8985</v>
      </c>
      <c r="B2905" t="s">
        <v>2000</v>
      </c>
      <c r="C2905" t="s">
        <v>17</v>
      </c>
      <c r="D2905">
        <v>1996</v>
      </c>
      <c r="E2905" t="s">
        <v>8986</v>
      </c>
      <c r="F2905">
        <v>6.7</v>
      </c>
      <c r="G2905" s="1">
        <v>216000</v>
      </c>
      <c r="H2905" t="s">
        <v>6980</v>
      </c>
      <c r="I2905" t="s">
        <v>5257</v>
      </c>
      <c r="J2905" t="s">
        <v>8513</v>
      </c>
      <c r="K2905" t="s">
        <v>30</v>
      </c>
      <c r="L2905" s="1">
        <v>14500000</v>
      </c>
      <c r="M2905" s="1">
        <v>147554998</v>
      </c>
      <c r="N2905" t="s">
        <v>8987</v>
      </c>
      <c r="O2905">
        <v>120</v>
      </c>
      <c r="P2905" s="6" t="str">
        <f>_xlfn.XLOOKUP(movie3[[#This Row],[year]],inflation!E$2:E$225,inflation!F$2:F$225,,0)</f>
        <v>471.3</v>
      </c>
      <c r="Q2905" s="2">
        <f>movie3[[#This Row],[gross]] * (inflation!B$226 / movie3[[#This Row],[CPI of Released Year]])</f>
        <v>286656813.42838955</v>
      </c>
      <c r="R2905" s="2">
        <f>movie3[[#This Row],[gross]]-movie3[[#This Row],[budget]]</f>
        <v>133054998</v>
      </c>
    </row>
    <row r="2906" spans="1:18" hidden="1" x14ac:dyDescent="0.25">
      <c r="A2906" t="s">
        <v>9119</v>
      </c>
      <c r="B2906" t="s">
        <v>33</v>
      </c>
      <c r="C2906" t="s">
        <v>390</v>
      </c>
      <c r="D2906">
        <v>1996</v>
      </c>
      <c r="E2906" t="s">
        <v>9040</v>
      </c>
      <c r="F2906">
        <v>6.7</v>
      </c>
      <c r="G2906" s="1">
        <v>62000</v>
      </c>
      <c r="H2906" t="s">
        <v>7424</v>
      </c>
      <c r="I2906" t="s">
        <v>5708</v>
      </c>
      <c r="J2906" t="s">
        <v>9120</v>
      </c>
      <c r="K2906" t="s">
        <v>22</v>
      </c>
      <c r="L2906" s="1">
        <v>38000000</v>
      </c>
      <c r="M2906" s="1">
        <v>28946127</v>
      </c>
      <c r="N2906" t="s">
        <v>1725</v>
      </c>
      <c r="O2906">
        <v>79</v>
      </c>
      <c r="P2906" s="6" t="str">
        <f>_xlfn.XLOOKUP(movie3[[#This Row],[year]],inflation!E$2:E$225,inflation!F$2:F$225,,0)</f>
        <v>471.3</v>
      </c>
      <c r="Q2906" s="2">
        <f>movie3[[#This Row],[gross]] * (inflation!B$226 / movie3[[#This Row],[CPI of Released Year]])</f>
        <v>56233978.105665177</v>
      </c>
      <c r="R2906" s="2">
        <f>movie3[[#This Row],[gross]]-movie3[[#This Row],[budget]]</f>
        <v>-9053873</v>
      </c>
    </row>
    <row r="2907" spans="1:18" hidden="1" x14ac:dyDescent="0.25">
      <c r="A2907" t="s">
        <v>9134</v>
      </c>
      <c r="B2907" t="s">
        <v>33</v>
      </c>
      <c r="C2907" t="s">
        <v>41</v>
      </c>
      <c r="D2907">
        <v>1996</v>
      </c>
      <c r="E2907" t="s">
        <v>9135</v>
      </c>
      <c r="F2907">
        <v>6.7</v>
      </c>
      <c r="G2907" s="1">
        <v>37000</v>
      </c>
      <c r="H2907" t="s">
        <v>9136</v>
      </c>
      <c r="I2907" t="s">
        <v>7634</v>
      </c>
      <c r="J2907" t="s">
        <v>9137</v>
      </c>
      <c r="K2907" t="s">
        <v>22</v>
      </c>
      <c r="L2907" s="1">
        <v>6000000</v>
      </c>
      <c r="M2907" s="1">
        <v>22231658</v>
      </c>
      <c r="N2907" t="s">
        <v>3746</v>
      </c>
      <c r="O2907">
        <v>120</v>
      </c>
      <c r="P2907" s="6" t="str">
        <f>_xlfn.XLOOKUP(movie3[[#This Row],[year]],inflation!E$2:E$225,inflation!F$2:F$225,,0)</f>
        <v>471.3</v>
      </c>
      <c r="Q2907" s="2">
        <f>movie3[[#This Row],[gross]] * (inflation!B$226 / movie3[[#This Row],[CPI of Released Year]])</f>
        <v>43189700.964990452</v>
      </c>
      <c r="R2907" s="2">
        <f>movie3[[#This Row],[gross]]-movie3[[#This Row],[budget]]</f>
        <v>16231658</v>
      </c>
    </row>
    <row r="2908" spans="1:18" hidden="1" x14ac:dyDescent="0.25">
      <c r="A2908" t="s">
        <v>9161</v>
      </c>
      <c r="B2908" t="s">
        <v>16</v>
      </c>
      <c r="C2908" t="s">
        <v>34</v>
      </c>
      <c r="D2908">
        <v>1996</v>
      </c>
      <c r="E2908" t="s">
        <v>9162</v>
      </c>
      <c r="F2908">
        <v>6.7</v>
      </c>
      <c r="G2908" s="1">
        <v>121000</v>
      </c>
      <c r="H2908" t="s">
        <v>1135</v>
      </c>
      <c r="I2908" t="s">
        <v>9163</v>
      </c>
      <c r="J2908" t="s">
        <v>536</v>
      </c>
      <c r="K2908" t="s">
        <v>30</v>
      </c>
      <c r="L2908" s="1">
        <v>80000000</v>
      </c>
      <c r="M2908" s="1">
        <v>309492681</v>
      </c>
      <c r="N2908" t="s">
        <v>2094</v>
      </c>
      <c r="O2908">
        <v>121</v>
      </c>
      <c r="P2908" s="6" t="str">
        <f>_xlfn.XLOOKUP(movie3[[#This Row],[year]],inflation!E$2:E$225,inflation!F$2:F$225,,0)</f>
        <v>471.3</v>
      </c>
      <c r="Q2908" s="2">
        <f>movie3[[#This Row],[gross]] * (inflation!B$226 / movie3[[#This Row],[CPI of Released Year]])</f>
        <v>601255036.54487586</v>
      </c>
      <c r="R2908" s="2">
        <f>movie3[[#This Row],[gross]]-movie3[[#This Row],[budget]]</f>
        <v>229492681</v>
      </c>
    </row>
    <row r="2909" spans="1:18" hidden="1" x14ac:dyDescent="0.25">
      <c r="A2909" t="s">
        <v>9247</v>
      </c>
      <c r="B2909" t="s">
        <v>2000</v>
      </c>
      <c r="C2909" t="s">
        <v>17</v>
      </c>
      <c r="D2909">
        <v>1996</v>
      </c>
      <c r="E2909" t="s">
        <v>9098</v>
      </c>
      <c r="F2909">
        <v>6.7</v>
      </c>
      <c r="G2909" s="1">
        <v>26000</v>
      </c>
      <c r="H2909" t="s">
        <v>9248</v>
      </c>
      <c r="I2909" t="s">
        <v>9249</v>
      </c>
      <c r="J2909" t="s">
        <v>748</v>
      </c>
      <c r="K2909" t="s">
        <v>30</v>
      </c>
      <c r="L2909" s="1">
        <v>23000000</v>
      </c>
      <c r="M2909" s="1">
        <v>12803305</v>
      </c>
      <c r="N2909" t="s">
        <v>9250</v>
      </c>
      <c r="O2909">
        <v>98</v>
      </c>
      <c r="P2909" s="6" t="str">
        <f>_xlfn.XLOOKUP(movie3[[#This Row],[year]],inflation!E$2:E$225,inflation!F$2:F$225,,0)</f>
        <v>471.3</v>
      </c>
      <c r="Q2909" s="2">
        <f>movie3[[#This Row],[gross]] * (inflation!B$226 / movie3[[#This Row],[CPI of Released Year]])</f>
        <v>24873129.76448122</v>
      </c>
      <c r="R2909" s="2">
        <f>movie3[[#This Row],[gross]]-movie3[[#This Row],[budget]]</f>
        <v>-10196695</v>
      </c>
    </row>
    <row r="2910" spans="1:18" hidden="1" x14ac:dyDescent="0.25">
      <c r="A2910" t="s">
        <v>9255</v>
      </c>
      <c r="B2910" t="s">
        <v>16</v>
      </c>
      <c r="C2910" t="s">
        <v>41</v>
      </c>
      <c r="D2910">
        <v>1996</v>
      </c>
      <c r="E2910" t="s">
        <v>9256</v>
      </c>
      <c r="F2910">
        <v>6.7</v>
      </c>
      <c r="G2910" s="1">
        <v>36000</v>
      </c>
      <c r="H2910" t="s">
        <v>289</v>
      </c>
      <c r="I2910" t="s">
        <v>289</v>
      </c>
      <c r="J2910" t="s">
        <v>289</v>
      </c>
      <c r="K2910" t="s">
        <v>30</v>
      </c>
      <c r="L2910" s="1">
        <v>20000000</v>
      </c>
      <c r="M2910" s="1">
        <v>9759200</v>
      </c>
      <c r="N2910" t="s">
        <v>3746</v>
      </c>
      <c r="O2910">
        <v>101</v>
      </c>
      <c r="P2910" s="6" t="str">
        <f>_xlfn.XLOOKUP(movie3[[#This Row],[year]],inflation!E$2:E$225,inflation!F$2:F$225,,0)</f>
        <v>471.3</v>
      </c>
      <c r="Q2910" s="2">
        <f>movie3[[#This Row],[gross]] * (inflation!B$226 / movie3[[#This Row],[CPI of Released Year]])</f>
        <v>18959311.521323998</v>
      </c>
      <c r="R2910" s="2">
        <f>movie3[[#This Row],[gross]]-movie3[[#This Row],[budget]]</f>
        <v>-10240800</v>
      </c>
    </row>
    <row r="2911" spans="1:18" hidden="1" x14ac:dyDescent="0.25">
      <c r="A2911" t="s">
        <v>9317</v>
      </c>
      <c r="B2911" t="s">
        <v>16</v>
      </c>
      <c r="C2911" t="s">
        <v>41</v>
      </c>
      <c r="D2911">
        <v>1996</v>
      </c>
      <c r="E2911" t="s">
        <v>9040</v>
      </c>
      <c r="F2911">
        <v>6.7</v>
      </c>
      <c r="G2911" s="1">
        <v>18000</v>
      </c>
      <c r="H2911" t="s">
        <v>8190</v>
      </c>
      <c r="I2911" t="s">
        <v>8190</v>
      </c>
      <c r="J2911" t="s">
        <v>8011</v>
      </c>
      <c r="K2911" t="s">
        <v>30</v>
      </c>
      <c r="L2911" s="1">
        <v>7000000</v>
      </c>
      <c r="M2911" s="1">
        <v>14702438</v>
      </c>
      <c r="N2911" t="s">
        <v>3746</v>
      </c>
      <c r="O2911">
        <v>92</v>
      </c>
      <c r="P2911" s="6" t="str">
        <f>_xlfn.XLOOKUP(movie3[[#This Row],[year]],inflation!E$2:E$225,inflation!F$2:F$225,,0)</f>
        <v>471.3</v>
      </c>
      <c r="Q2911" s="2">
        <f>movie3[[#This Row],[gross]] * (inflation!B$226 / movie3[[#This Row],[CPI of Released Year]])</f>
        <v>28562597.565881602</v>
      </c>
      <c r="R2911" s="2">
        <f>movie3[[#This Row],[gross]]-movie3[[#This Row],[budget]]</f>
        <v>7702438</v>
      </c>
    </row>
    <row r="2912" spans="1:18" hidden="1" x14ac:dyDescent="0.25">
      <c r="A2912" t="s">
        <v>9324</v>
      </c>
      <c r="B2912" t="s">
        <v>2000</v>
      </c>
      <c r="C2912" t="s">
        <v>17</v>
      </c>
      <c r="D2912">
        <v>1996</v>
      </c>
      <c r="E2912" t="s">
        <v>9325</v>
      </c>
      <c r="F2912">
        <v>6.7</v>
      </c>
      <c r="G2912" s="1">
        <v>10000</v>
      </c>
      <c r="H2912" t="s">
        <v>2069</v>
      </c>
      <c r="I2912" t="s">
        <v>7652</v>
      </c>
      <c r="J2912" t="s">
        <v>4466</v>
      </c>
      <c r="K2912" t="s">
        <v>30</v>
      </c>
      <c r="L2912" s="1">
        <v>36000000</v>
      </c>
      <c r="M2912" s="1">
        <v>13323144</v>
      </c>
      <c r="N2912" t="s">
        <v>5112</v>
      </c>
      <c r="O2912">
        <v>130</v>
      </c>
      <c r="P2912" s="6" t="str">
        <f>_xlfn.XLOOKUP(movie3[[#This Row],[year]],inflation!E$2:E$225,inflation!F$2:F$225,,0)</f>
        <v>471.3</v>
      </c>
      <c r="Q2912" s="2">
        <f>movie3[[#This Row],[gross]] * (inflation!B$226 / movie3[[#This Row],[CPI of Released Year]])</f>
        <v>25883027.045194142</v>
      </c>
      <c r="R2912" s="2">
        <f>movie3[[#This Row],[gross]]-movie3[[#This Row],[budget]]</f>
        <v>-22676856</v>
      </c>
    </row>
    <row r="2913" spans="1:18" hidden="1" x14ac:dyDescent="0.25">
      <c r="A2913" t="s">
        <v>9400</v>
      </c>
      <c r="B2913" t="s">
        <v>448</v>
      </c>
      <c r="C2913" t="s">
        <v>17</v>
      </c>
      <c r="D2913">
        <v>1996</v>
      </c>
      <c r="E2913" t="s">
        <v>9401</v>
      </c>
      <c r="F2913">
        <v>6.7</v>
      </c>
      <c r="G2913" s="1">
        <v>13000</v>
      </c>
      <c r="H2913" t="s">
        <v>4387</v>
      </c>
      <c r="I2913" t="s">
        <v>9402</v>
      </c>
      <c r="J2913" t="s">
        <v>9403</v>
      </c>
      <c r="K2913" t="s">
        <v>1421</v>
      </c>
      <c r="M2913" s="1">
        <v>2372744</v>
      </c>
      <c r="N2913" t="s">
        <v>3702</v>
      </c>
      <c r="O2913">
        <v>126</v>
      </c>
      <c r="P2913" s="6" t="str">
        <f>_xlfn.XLOOKUP(movie3[[#This Row],[year]],inflation!E$2:E$225,inflation!F$2:F$225,,0)</f>
        <v>471.3</v>
      </c>
      <c r="Q2913" s="2">
        <f>movie3[[#This Row],[gross]] * (inflation!B$226 / movie3[[#This Row],[CPI of Released Year]])</f>
        <v>4609557.4080203688</v>
      </c>
      <c r="R2913" s="2">
        <f>movie3[[#This Row],[gross]]-movie3[[#This Row],[budget]]</f>
        <v>2372744</v>
      </c>
    </row>
    <row r="2914" spans="1:18" hidden="1" x14ac:dyDescent="0.25">
      <c r="A2914" t="s">
        <v>9464</v>
      </c>
      <c r="B2914" t="s">
        <v>16</v>
      </c>
      <c r="C2914" t="s">
        <v>41</v>
      </c>
      <c r="D2914">
        <v>1996</v>
      </c>
      <c r="E2914" t="s">
        <v>9409</v>
      </c>
      <c r="F2914">
        <v>6.7</v>
      </c>
      <c r="G2914" s="1">
        <v>4300</v>
      </c>
      <c r="H2914" t="s">
        <v>2207</v>
      </c>
      <c r="I2914" t="s">
        <v>6332</v>
      </c>
      <c r="J2914" t="s">
        <v>9465</v>
      </c>
      <c r="K2914" t="s">
        <v>22</v>
      </c>
      <c r="M2914" s="1">
        <v>712095</v>
      </c>
      <c r="N2914" t="s">
        <v>6334</v>
      </c>
      <c r="O2914">
        <v>100</v>
      </c>
      <c r="P2914" s="6" t="str">
        <f>_xlfn.XLOOKUP(movie3[[#This Row],[year]],inflation!E$2:E$225,inflation!F$2:F$225,,0)</f>
        <v>471.3</v>
      </c>
      <c r="Q2914" s="2">
        <f>movie3[[#This Row],[gross]] * (inflation!B$226 / movie3[[#This Row],[CPI of Released Year]])</f>
        <v>1383395.2514322088</v>
      </c>
      <c r="R2914" s="2">
        <f>movie3[[#This Row],[gross]]-movie3[[#This Row],[budget]]</f>
        <v>712095</v>
      </c>
    </row>
    <row r="2915" spans="1:18" hidden="1" x14ac:dyDescent="0.25">
      <c r="A2915" t="s">
        <v>9505</v>
      </c>
      <c r="B2915" t="s">
        <v>16</v>
      </c>
      <c r="C2915" t="s">
        <v>41</v>
      </c>
      <c r="D2915">
        <v>1996</v>
      </c>
      <c r="E2915" t="s">
        <v>9167</v>
      </c>
      <c r="F2915">
        <v>6.7</v>
      </c>
      <c r="G2915" s="1">
        <v>3600</v>
      </c>
      <c r="H2915" t="s">
        <v>7189</v>
      </c>
      <c r="I2915" t="s">
        <v>7189</v>
      </c>
      <c r="J2915" t="s">
        <v>9506</v>
      </c>
      <c r="K2915" t="s">
        <v>30</v>
      </c>
      <c r="L2915" s="1">
        <v>5000000</v>
      </c>
      <c r="M2915" s="1">
        <v>660313</v>
      </c>
      <c r="N2915" t="s">
        <v>9507</v>
      </c>
      <c r="O2915">
        <v>116</v>
      </c>
      <c r="P2915" s="6" t="str">
        <f>_xlfn.XLOOKUP(movie3[[#This Row],[year]],inflation!E$2:E$225,inflation!F$2:F$225,,0)</f>
        <v>471.3</v>
      </c>
      <c r="Q2915" s="2">
        <f>movie3[[#This Row],[gross]] * (inflation!B$226 / movie3[[#This Row],[CPI of Released Year]])</f>
        <v>1282797.7568427753</v>
      </c>
      <c r="R2915" s="2">
        <f>movie3[[#This Row],[gross]]-movie3[[#This Row],[budget]]</f>
        <v>-4339687</v>
      </c>
    </row>
    <row r="2916" spans="1:18" hidden="1" x14ac:dyDescent="0.25">
      <c r="A2916" t="s">
        <v>19984</v>
      </c>
      <c r="B2916" t="s">
        <v>2000</v>
      </c>
      <c r="C2916" t="s">
        <v>17</v>
      </c>
      <c r="D2916">
        <v>2016</v>
      </c>
      <c r="E2916" t="s">
        <v>19601</v>
      </c>
      <c r="F2916">
        <v>6.6</v>
      </c>
      <c r="G2916" s="1">
        <v>37000</v>
      </c>
      <c r="H2916" t="s">
        <v>19985</v>
      </c>
      <c r="I2916" t="s">
        <v>19466</v>
      </c>
      <c r="J2916" t="s">
        <v>17759</v>
      </c>
      <c r="K2916" t="s">
        <v>30</v>
      </c>
      <c r="M2916" s="1">
        <v>23079932</v>
      </c>
      <c r="N2916" t="s">
        <v>19986</v>
      </c>
      <c r="O2916">
        <v>111</v>
      </c>
      <c r="P2916" s="6" t="str">
        <f>_xlfn.XLOOKUP(movie3[[#This Row],[year]],inflation!E$2:E$225,inflation!F$2:F$225,,0)</f>
        <v>721.2</v>
      </c>
      <c r="Q2916" s="2">
        <f>movie3[[#This Row],[gross]] * (inflation!B$226 / movie3[[#This Row],[CPI of Released Year]])</f>
        <v>29301144.95174709</v>
      </c>
      <c r="R2916" s="2">
        <f>movie3[[#This Row],[gross]]-movie3[[#This Row],[budget]]</f>
        <v>23079932</v>
      </c>
    </row>
    <row r="2917" spans="1:18" hidden="1" x14ac:dyDescent="0.25">
      <c r="A2917" t="s">
        <v>14700</v>
      </c>
      <c r="B2917" t="s">
        <v>2000</v>
      </c>
      <c r="C2917" t="s">
        <v>41</v>
      </c>
      <c r="D2917">
        <v>2006</v>
      </c>
      <c r="E2917" t="s">
        <v>14666</v>
      </c>
      <c r="F2917">
        <v>6.6</v>
      </c>
      <c r="G2917" s="1">
        <v>82000</v>
      </c>
      <c r="H2917" t="s">
        <v>289</v>
      </c>
      <c r="I2917" t="s">
        <v>289</v>
      </c>
      <c r="J2917" t="s">
        <v>9278</v>
      </c>
      <c r="K2917" t="s">
        <v>22</v>
      </c>
      <c r="L2917" s="1">
        <v>17300000</v>
      </c>
      <c r="M2917" s="1">
        <v>39220946</v>
      </c>
      <c r="N2917" t="s">
        <v>6567</v>
      </c>
      <c r="O2917">
        <v>96</v>
      </c>
      <c r="P2917" s="6" t="str">
        <f>_xlfn.XLOOKUP(movie3[[#This Row],[year]],inflation!E$2:E$225,inflation!F$2:F$225,,0)</f>
        <v>605.8</v>
      </c>
      <c r="Q2917" s="2">
        <f>movie3[[#This Row],[gross]] * (inflation!B$226 / movie3[[#This Row],[CPI of Released Year]])</f>
        <v>59278141.560911201</v>
      </c>
      <c r="R2917" s="2">
        <f>movie3[[#This Row],[gross]]-movie3[[#This Row],[budget]]</f>
        <v>21920946</v>
      </c>
    </row>
    <row r="2918" spans="1:18" hidden="1" x14ac:dyDescent="0.25">
      <c r="A2918" t="s">
        <v>9340</v>
      </c>
      <c r="B2918" t="s">
        <v>2000</v>
      </c>
      <c r="C2918" t="s">
        <v>34</v>
      </c>
      <c r="D2918">
        <v>1996</v>
      </c>
      <c r="E2918" t="s">
        <v>9192</v>
      </c>
      <c r="F2918">
        <v>6.6</v>
      </c>
      <c r="G2918" s="1">
        <v>20000</v>
      </c>
      <c r="H2918" t="s">
        <v>7058</v>
      </c>
      <c r="I2918" t="s">
        <v>9341</v>
      </c>
      <c r="J2918" t="s">
        <v>2754</v>
      </c>
      <c r="K2918" t="s">
        <v>492</v>
      </c>
      <c r="M2918" s="1">
        <v>21890845</v>
      </c>
      <c r="N2918" t="s">
        <v>555</v>
      </c>
      <c r="O2918">
        <v>107</v>
      </c>
      <c r="P2918" s="6" t="str">
        <f>_xlfn.XLOOKUP(movie3[[#This Row],[year]],inflation!E$2:E$225,inflation!F$2:F$225,,0)</f>
        <v>471.3</v>
      </c>
      <c r="Q2918" s="2">
        <f>movie3[[#This Row],[gross]] * (inflation!B$226 / movie3[[#This Row],[CPI of Released Year]])</f>
        <v>42527599.579885423</v>
      </c>
      <c r="R2918" s="2">
        <f>movie3[[#This Row],[gross]]-movie3[[#This Row],[budget]]</f>
        <v>21890845</v>
      </c>
    </row>
    <row r="2919" spans="1:18" hidden="1" x14ac:dyDescent="0.25">
      <c r="A2919" t="s">
        <v>8010</v>
      </c>
      <c r="B2919" t="s">
        <v>2000</v>
      </c>
      <c r="C2919" t="s">
        <v>41</v>
      </c>
      <c r="D2919">
        <v>1994</v>
      </c>
      <c r="E2919" t="s">
        <v>7579</v>
      </c>
      <c r="F2919">
        <v>6.6</v>
      </c>
      <c r="G2919" s="1">
        <v>47000</v>
      </c>
      <c r="H2919" t="s">
        <v>8011</v>
      </c>
      <c r="I2919" t="s">
        <v>8012</v>
      </c>
      <c r="J2919" t="s">
        <v>4491</v>
      </c>
      <c r="K2919" t="s">
        <v>30</v>
      </c>
      <c r="L2919" s="1">
        <v>11500000</v>
      </c>
      <c r="M2919" s="1">
        <v>33351557</v>
      </c>
      <c r="N2919" t="s">
        <v>8013</v>
      </c>
      <c r="O2919">
        <v>99</v>
      </c>
      <c r="P2919" s="6" t="str">
        <f>_xlfn.XLOOKUP(movie3[[#This Row],[year]],inflation!E$2:E$225,inflation!F$2:F$225,,0)</f>
        <v>445.4</v>
      </c>
      <c r="Q2919" s="2">
        <f>movie3[[#This Row],[gross]] * (inflation!B$226 / movie3[[#This Row],[CPI of Released Year]])</f>
        <v>68560138.278401434</v>
      </c>
      <c r="R2919" s="2">
        <f>movie3[[#This Row],[gross]]-movie3[[#This Row],[budget]]</f>
        <v>21851557</v>
      </c>
    </row>
    <row r="2920" spans="1:18" hidden="1" x14ac:dyDescent="0.25">
      <c r="A2920" t="s">
        <v>15636</v>
      </c>
      <c r="B2920" t="s">
        <v>2000</v>
      </c>
      <c r="C2920" t="s">
        <v>34</v>
      </c>
      <c r="D2920">
        <v>2008</v>
      </c>
      <c r="E2920" t="s">
        <v>15637</v>
      </c>
      <c r="F2920">
        <v>6.6</v>
      </c>
      <c r="G2920" s="1">
        <v>98000</v>
      </c>
      <c r="H2920" t="s">
        <v>14341</v>
      </c>
      <c r="I2920" t="s">
        <v>9320</v>
      </c>
      <c r="J2920" t="s">
        <v>15638</v>
      </c>
      <c r="K2920" t="s">
        <v>30</v>
      </c>
      <c r="L2920" s="1">
        <v>20000000</v>
      </c>
      <c r="M2920" s="1">
        <v>41627431</v>
      </c>
      <c r="N2920" t="s">
        <v>10085</v>
      </c>
      <c r="O2920">
        <v>113</v>
      </c>
      <c r="P2920" s="6" t="str">
        <f>_xlfn.XLOOKUP(movie3[[#This Row],[year]],inflation!E$2:E$225,inflation!F$2:F$225,,0)</f>
        <v>647.0</v>
      </c>
      <c r="Q2920" s="2">
        <f>movie3[[#This Row],[gross]] * (inflation!B$226 / movie3[[#This Row],[CPI of Released Year]])</f>
        <v>58908927.084389493</v>
      </c>
      <c r="R2920" s="2">
        <f>movie3[[#This Row],[gross]]-movie3[[#This Row],[budget]]</f>
        <v>21627431</v>
      </c>
    </row>
    <row r="2921" spans="1:18" hidden="1" x14ac:dyDescent="0.25">
      <c r="A2921" t="s">
        <v>19472</v>
      </c>
      <c r="B2921" t="s">
        <v>16</v>
      </c>
      <c r="C2921" t="s">
        <v>34</v>
      </c>
      <c r="D2921">
        <v>2015</v>
      </c>
      <c r="E2921" t="s">
        <v>18783</v>
      </c>
      <c r="F2921">
        <v>6.6</v>
      </c>
      <c r="G2921" s="1">
        <v>105000</v>
      </c>
      <c r="H2921" t="s">
        <v>14092</v>
      </c>
      <c r="I2921" t="s">
        <v>18324</v>
      </c>
      <c r="J2921" t="s">
        <v>5713</v>
      </c>
      <c r="K2921" t="s">
        <v>30</v>
      </c>
      <c r="L2921" s="1">
        <v>50000000</v>
      </c>
      <c r="M2921" s="1">
        <v>71561644</v>
      </c>
      <c r="N2921" t="s">
        <v>23</v>
      </c>
      <c r="O2921">
        <v>114</v>
      </c>
      <c r="P2921" s="6" t="str">
        <f>_xlfn.XLOOKUP(movie3[[#This Row],[year]],inflation!E$2:E$225,inflation!F$2:F$225,,0)</f>
        <v>712.3</v>
      </c>
      <c r="Q2921" s="2">
        <f>movie3[[#This Row],[gross]] * (inflation!B$226 / movie3[[#This Row],[CPI of Released Year]])</f>
        <v>91986299.658009276</v>
      </c>
      <c r="R2921" s="2">
        <f>movie3[[#This Row],[gross]]-movie3[[#This Row],[budget]]</f>
        <v>21561644</v>
      </c>
    </row>
    <row r="2922" spans="1:18" hidden="1" x14ac:dyDescent="0.25">
      <c r="A2922" t="s">
        <v>18926</v>
      </c>
      <c r="B2922" t="s">
        <v>16</v>
      </c>
      <c r="C2922" t="s">
        <v>41</v>
      </c>
      <c r="D2922">
        <v>2014</v>
      </c>
      <c r="E2922" t="s">
        <v>18757</v>
      </c>
      <c r="F2922">
        <v>6.6</v>
      </c>
      <c r="G2922" s="1">
        <v>75000</v>
      </c>
      <c r="H2922" t="s">
        <v>12610</v>
      </c>
      <c r="I2922" t="s">
        <v>18927</v>
      </c>
      <c r="J2922" t="s">
        <v>4025</v>
      </c>
      <c r="K2922" t="s">
        <v>30</v>
      </c>
      <c r="L2922" s="1">
        <v>19800000</v>
      </c>
      <c r="M2922" s="1">
        <v>41296320</v>
      </c>
      <c r="N2922" t="s">
        <v>18928</v>
      </c>
      <c r="O2922">
        <v>103</v>
      </c>
      <c r="P2922" s="6" t="str">
        <f>_xlfn.XLOOKUP(movie3[[#This Row],[year]],inflation!E$2:E$225,inflation!F$2:F$225,,0)</f>
        <v>711.4</v>
      </c>
      <c r="Q2922" s="2">
        <f>movie3[[#This Row],[gross]] * (inflation!B$226 / movie3[[#This Row],[CPI of Released Year]])</f>
        <v>53150000.832161941</v>
      </c>
      <c r="R2922" s="2">
        <f>movie3[[#This Row],[gross]]-movie3[[#This Row],[budget]]</f>
        <v>21496320</v>
      </c>
    </row>
    <row r="2923" spans="1:18" hidden="1" x14ac:dyDescent="0.25">
      <c r="A2923" t="s">
        <v>12353</v>
      </c>
      <c r="B2923" t="s">
        <v>337</v>
      </c>
      <c r="C2923" t="s">
        <v>390</v>
      </c>
      <c r="D2923">
        <v>2001</v>
      </c>
      <c r="E2923" t="s">
        <v>12069</v>
      </c>
      <c r="F2923">
        <v>6.6</v>
      </c>
      <c r="G2923" s="1">
        <v>9800</v>
      </c>
      <c r="H2923" t="s">
        <v>12354</v>
      </c>
      <c r="I2923" t="s">
        <v>12355</v>
      </c>
      <c r="J2923" t="s">
        <v>12356</v>
      </c>
      <c r="K2923" t="s">
        <v>30</v>
      </c>
      <c r="L2923" s="1">
        <v>23000000</v>
      </c>
      <c r="M2923" s="1">
        <v>44460850</v>
      </c>
      <c r="N2923" t="s">
        <v>5946</v>
      </c>
      <c r="O2923">
        <v>82</v>
      </c>
      <c r="P2923" s="6" t="str">
        <f>_xlfn.XLOOKUP(movie3[[#This Row],[year]],inflation!E$2:E$225,inflation!F$2:F$225,,0)</f>
        <v>532.1</v>
      </c>
      <c r="Q2923" s="2">
        <f>movie3[[#This Row],[gross]] * (inflation!B$226 / movie3[[#This Row],[CPI of Released Year]])</f>
        <v>76505082.240180418</v>
      </c>
      <c r="R2923" s="2">
        <f>movie3[[#This Row],[gross]]-movie3[[#This Row],[budget]]</f>
        <v>21460850</v>
      </c>
    </row>
    <row r="2924" spans="1:18" hidden="1" x14ac:dyDescent="0.25">
      <c r="A2924" t="s">
        <v>8631</v>
      </c>
      <c r="B2924" t="s">
        <v>2000</v>
      </c>
      <c r="C2924" t="s">
        <v>17</v>
      </c>
      <c r="D2924">
        <v>1995</v>
      </c>
      <c r="E2924" t="s">
        <v>8627</v>
      </c>
      <c r="F2924">
        <v>6.6</v>
      </c>
      <c r="G2924" s="1">
        <v>29000</v>
      </c>
      <c r="H2924" t="s">
        <v>8632</v>
      </c>
      <c r="I2924" t="s">
        <v>8632</v>
      </c>
      <c r="J2924" t="s">
        <v>1831</v>
      </c>
      <c r="K2924" t="s">
        <v>30</v>
      </c>
      <c r="L2924" s="1">
        <v>9500000</v>
      </c>
      <c r="M2924" s="1">
        <v>30862156</v>
      </c>
      <c r="N2924" t="s">
        <v>8003</v>
      </c>
      <c r="O2924">
        <v>111</v>
      </c>
      <c r="P2924" s="6" t="str">
        <f>_xlfn.XLOOKUP(movie3[[#This Row],[year]],inflation!E$2:E$225,inflation!F$2:F$225,,0)</f>
        <v>457.9</v>
      </c>
      <c r="Q2924" s="2">
        <f>movie3[[#This Row],[gross]] * (inflation!B$226 / movie3[[#This Row],[CPI of Released Year]])</f>
        <v>61710832.13278009</v>
      </c>
      <c r="R2924" s="2">
        <f>movie3[[#This Row],[gross]]-movie3[[#This Row],[budget]]</f>
        <v>21362156</v>
      </c>
    </row>
    <row r="2925" spans="1:18" hidden="1" x14ac:dyDescent="0.25">
      <c r="A2925" t="s">
        <v>114</v>
      </c>
      <c r="B2925" t="s">
        <v>16</v>
      </c>
      <c r="C2925" t="s">
        <v>17</v>
      </c>
      <c r="D2925">
        <v>1980</v>
      </c>
      <c r="E2925" t="s">
        <v>76</v>
      </c>
      <c r="F2925">
        <v>6.6</v>
      </c>
      <c r="G2925" s="1">
        <v>21000</v>
      </c>
      <c r="H2925" t="s">
        <v>115</v>
      </c>
      <c r="I2925" t="s">
        <v>116</v>
      </c>
      <c r="J2925" t="s">
        <v>117</v>
      </c>
      <c r="K2925" t="s">
        <v>30</v>
      </c>
      <c r="M2925" s="1">
        <v>21202829</v>
      </c>
      <c r="N2925" t="s">
        <v>118</v>
      </c>
      <c r="O2925">
        <v>134</v>
      </c>
      <c r="P2925" s="6" t="str">
        <f>_xlfn.XLOOKUP(movie3[[#This Row],[year]],inflation!E$2:E$225,inflation!F$2:F$225,,0)</f>
        <v>247.6</v>
      </c>
      <c r="Q2925" s="2">
        <f>movie3[[#This Row],[gross]] * (inflation!B$226 / movie3[[#This Row],[CPI of Released Year]])</f>
        <v>78405937.93376413</v>
      </c>
      <c r="R2925" s="2">
        <f>movie3[[#This Row],[gross]]-movie3[[#This Row],[budget]]</f>
        <v>21202829</v>
      </c>
    </row>
    <row r="2926" spans="1:18" hidden="1" x14ac:dyDescent="0.25">
      <c r="A2926" t="s">
        <v>1134</v>
      </c>
      <c r="B2926" t="s">
        <v>16</v>
      </c>
      <c r="C2926" t="s">
        <v>41</v>
      </c>
      <c r="D2926">
        <v>1982</v>
      </c>
      <c r="E2926" t="s">
        <v>1035</v>
      </c>
      <c r="F2926">
        <v>6.6</v>
      </c>
      <c r="G2926" s="1">
        <v>15000</v>
      </c>
      <c r="H2926" t="s">
        <v>1135</v>
      </c>
      <c r="I2926" t="s">
        <v>1136</v>
      </c>
      <c r="J2926" t="s">
        <v>1137</v>
      </c>
      <c r="K2926" t="s">
        <v>30</v>
      </c>
      <c r="M2926" s="1">
        <v>21095638</v>
      </c>
      <c r="N2926" t="s">
        <v>355</v>
      </c>
      <c r="O2926">
        <v>106</v>
      </c>
      <c r="P2926" s="6" t="str">
        <f>_xlfn.XLOOKUP(movie3[[#This Row],[year]],inflation!E$2:E$225,inflation!F$2:F$225,,0)</f>
        <v>290.0</v>
      </c>
      <c r="Q2926" s="2">
        <f>movie3[[#This Row],[gross]] * (inflation!B$226 / movie3[[#This Row],[CPI of Released Year]])</f>
        <v>66604021.216551729</v>
      </c>
      <c r="R2926" s="2">
        <f>movie3[[#This Row],[gross]]-movie3[[#This Row],[budget]]</f>
        <v>21095638</v>
      </c>
    </row>
    <row r="2927" spans="1:18" hidden="1" x14ac:dyDescent="0.25">
      <c r="A2927" t="s">
        <v>8981</v>
      </c>
      <c r="B2927" t="s">
        <v>33</v>
      </c>
      <c r="C2927" t="s">
        <v>390</v>
      </c>
      <c r="D2927">
        <v>1996</v>
      </c>
      <c r="E2927" t="s">
        <v>8982</v>
      </c>
      <c r="F2927">
        <v>6.5</v>
      </c>
      <c r="G2927" s="1">
        <v>175000</v>
      </c>
      <c r="H2927" t="s">
        <v>5308</v>
      </c>
      <c r="I2927" t="s">
        <v>8081</v>
      </c>
      <c r="J2927" t="s">
        <v>8983</v>
      </c>
      <c r="K2927" t="s">
        <v>30</v>
      </c>
      <c r="L2927" s="1">
        <v>80000000</v>
      </c>
      <c r="M2927" s="1">
        <v>230418342</v>
      </c>
      <c r="N2927" t="s">
        <v>7470</v>
      </c>
      <c r="O2927">
        <v>88</v>
      </c>
      <c r="P2927" s="6" t="str">
        <f>_xlfn.XLOOKUP(movie3[[#This Row],[year]],inflation!E$2:E$225,inflation!F$2:F$225,,0)</f>
        <v>471.3</v>
      </c>
      <c r="Q2927" s="2">
        <f>movie3[[#This Row],[gross]] * (inflation!B$226 / movie3[[#This Row],[CPI of Released Year]])</f>
        <v>447636397.06174409</v>
      </c>
      <c r="R2927" s="2">
        <f>movie3[[#This Row],[gross]]-movie3[[#This Row],[budget]]</f>
        <v>150418342</v>
      </c>
    </row>
    <row r="2928" spans="1:18" hidden="1" x14ac:dyDescent="0.25">
      <c r="A2928" t="s">
        <v>9121</v>
      </c>
      <c r="B2928" t="s">
        <v>2000</v>
      </c>
      <c r="C2928" t="s">
        <v>34</v>
      </c>
      <c r="D2928">
        <v>1996</v>
      </c>
      <c r="E2928" t="s">
        <v>9122</v>
      </c>
      <c r="F2928">
        <v>6.5</v>
      </c>
      <c r="G2928" s="1">
        <v>93000</v>
      </c>
      <c r="H2928" t="s">
        <v>2485</v>
      </c>
      <c r="I2928" t="s">
        <v>6076</v>
      </c>
      <c r="J2928" t="s">
        <v>1498</v>
      </c>
      <c r="K2928" t="s">
        <v>30</v>
      </c>
      <c r="L2928" s="1">
        <v>57000000</v>
      </c>
      <c r="M2928" s="1">
        <v>115267375</v>
      </c>
      <c r="N2928" t="s">
        <v>61</v>
      </c>
      <c r="O2928">
        <v>103</v>
      </c>
      <c r="P2928" s="6" t="str">
        <f>_xlfn.XLOOKUP(movie3[[#This Row],[year]],inflation!E$2:E$225,inflation!F$2:F$225,,0)</f>
        <v>471.3</v>
      </c>
      <c r="Q2928" s="2">
        <f>movie3[[#This Row],[gross]] * (inflation!B$226 / movie3[[#This Row],[CPI of Released Year]])</f>
        <v>223931272.11966899</v>
      </c>
      <c r="R2928" s="2">
        <f>movie3[[#This Row],[gross]]-movie3[[#This Row],[budget]]</f>
        <v>58267375</v>
      </c>
    </row>
    <row r="2929" spans="1:18" hidden="1" x14ac:dyDescent="0.25">
      <c r="A2929" t="s">
        <v>9186</v>
      </c>
      <c r="B2929" t="s">
        <v>16</v>
      </c>
      <c r="C2929" t="s">
        <v>41</v>
      </c>
      <c r="D2929">
        <v>1996</v>
      </c>
      <c r="E2929" t="s">
        <v>9187</v>
      </c>
      <c r="F2929">
        <v>6.5</v>
      </c>
      <c r="G2929" s="1">
        <v>19000</v>
      </c>
      <c r="H2929" t="s">
        <v>1705</v>
      </c>
      <c r="I2929" t="s">
        <v>1705</v>
      </c>
      <c r="J2929" t="s">
        <v>9188</v>
      </c>
      <c r="K2929" t="s">
        <v>30</v>
      </c>
      <c r="M2929" s="1">
        <v>11132210</v>
      </c>
      <c r="N2929" t="s">
        <v>8941</v>
      </c>
      <c r="O2929">
        <v>104</v>
      </c>
      <c r="P2929" s="6" t="str">
        <f>_xlfn.XLOOKUP(movie3[[#This Row],[year]],inflation!E$2:E$225,inflation!F$2:F$225,,0)</f>
        <v>471.3</v>
      </c>
      <c r="Q2929" s="2">
        <f>movie3[[#This Row],[gross]] * (inflation!B$226 / movie3[[#This Row],[CPI of Released Year]])</f>
        <v>21626674.042011458</v>
      </c>
      <c r="R2929" s="2">
        <f>movie3[[#This Row],[gross]]-movie3[[#This Row],[budget]]</f>
        <v>11132210</v>
      </c>
    </row>
    <row r="2930" spans="1:18" hidden="1" x14ac:dyDescent="0.25">
      <c r="A2930" t="s">
        <v>9218</v>
      </c>
      <c r="B2930" t="s">
        <v>33</v>
      </c>
      <c r="C2930" t="s">
        <v>41</v>
      </c>
      <c r="D2930">
        <v>1996</v>
      </c>
      <c r="E2930" t="s">
        <v>8857</v>
      </c>
      <c r="F2930">
        <v>6.5</v>
      </c>
      <c r="G2930" s="1">
        <v>44000</v>
      </c>
      <c r="H2930" t="s">
        <v>4345</v>
      </c>
      <c r="I2930" t="s">
        <v>5568</v>
      </c>
      <c r="J2930" t="s">
        <v>1015</v>
      </c>
      <c r="K2930" t="s">
        <v>30</v>
      </c>
      <c r="M2930" s="1">
        <v>97529550</v>
      </c>
      <c r="N2930" t="s">
        <v>9112</v>
      </c>
      <c r="O2930">
        <v>108</v>
      </c>
      <c r="P2930" s="6" t="str">
        <f>_xlfn.XLOOKUP(movie3[[#This Row],[year]],inflation!E$2:E$225,inflation!F$2:F$225,,0)</f>
        <v>471.3</v>
      </c>
      <c r="Q2930" s="2">
        <f>movie3[[#This Row],[gross]] * (inflation!B$226 / movie3[[#This Row],[CPI of Released Year]])</f>
        <v>189471792.87078294</v>
      </c>
      <c r="R2930" s="2">
        <f>movie3[[#This Row],[gross]]-movie3[[#This Row],[budget]]</f>
        <v>97529550</v>
      </c>
    </row>
    <row r="2931" spans="1:18" hidden="1" x14ac:dyDescent="0.25">
      <c r="A2931" t="s">
        <v>9418</v>
      </c>
      <c r="B2931" t="s">
        <v>2000</v>
      </c>
      <c r="C2931" t="s">
        <v>25</v>
      </c>
      <c r="D2931">
        <v>1996</v>
      </c>
      <c r="E2931" t="s">
        <v>8857</v>
      </c>
      <c r="F2931">
        <v>6.5</v>
      </c>
      <c r="G2931" s="1">
        <v>14000</v>
      </c>
      <c r="H2931" t="s">
        <v>8015</v>
      </c>
      <c r="I2931" t="s">
        <v>9419</v>
      </c>
      <c r="J2931" t="s">
        <v>889</v>
      </c>
      <c r="K2931" t="s">
        <v>30</v>
      </c>
      <c r="L2931" s="1">
        <v>21500000</v>
      </c>
      <c r="M2931" s="1">
        <v>22313201</v>
      </c>
      <c r="N2931" t="s">
        <v>9420</v>
      </c>
      <c r="O2931">
        <v>101</v>
      </c>
      <c r="P2931" s="6" t="str">
        <f>_xlfn.XLOOKUP(movie3[[#This Row],[year]],inflation!E$2:E$225,inflation!F$2:F$225,,0)</f>
        <v>471.3</v>
      </c>
      <c r="Q2931" s="2">
        <f>movie3[[#This Row],[gross]] * (inflation!B$226 / movie3[[#This Row],[CPI of Released Year]])</f>
        <v>43348115.500954807</v>
      </c>
      <c r="R2931" s="2">
        <f>movie3[[#This Row],[gross]]-movie3[[#This Row],[budget]]</f>
        <v>813201</v>
      </c>
    </row>
    <row r="2932" spans="1:18" hidden="1" x14ac:dyDescent="0.25">
      <c r="A2932" t="s">
        <v>9468</v>
      </c>
      <c r="B2932" t="s">
        <v>2000</v>
      </c>
      <c r="C2932" t="s">
        <v>17</v>
      </c>
      <c r="D2932">
        <v>1996</v>
      </c>
      <c r="E2932" t="s">
        <v>9048</v>
      </c>
      <c r="F2932">
        <v>6.5</v>
      </c>
      <c r="G2932" s="1">
        <v>4100</v>
      </c>
      <c r="H2932" t="s">
        <v>5002</v>
      </c>
      <c r="I2932" t="s">
        <v>9469</v>
      </c>
      <c r="J2932" t="s">
        <v>9470</v>
      </c>
      <c r="K2932" t="s">
        <v>30</v>
      </c>
      <c r="M2932" s="1">
        <v>3486957</v>
      </c>
      <c r="N2932" t="s">
        <v>118</v>
      </c>
      <c r="O2932">
        <v>123</v>
      </c>
      <c r="P2932" s="6" t="str">
        <f>_xlfn.XLOOKUP(movie3[[#This Row],[year]],inflation!E$2:E$225,inflation!F$2:F$225,,0)</f>
        <v>471.3</v>
      </c>
      <c r="Q2932" s="2">
        <f>movie3[[#This Row],[gross]] * (inflation!B$226 / movie3[[#This Row],[CPI of Released Year]])</f>
        <v>6774151.9821769567</v>
      </c>
      <c r="R2932" s="2">
        <f>movie3[[#This Row],[gross]]-movie3[[#This Row],[budget]]</f>
        <v>3486957</v>
      </c>
    </row>
    <row r="2933" spans="1:18" hidden="1" x14ac:dyDescent="0.25">
      <c r="A2933" t="s">
        <v>9008</v>
      </c>
      <c r="B2933" t="s">
        <v>2000</v>
      </c>
      <c r="C2933" t="s">
        <v>34</v>
      </c>
      <c r="D2933">
        <v>1996</v>
      </c>
      <c r="E2933" t="s">
        <v>8151</v>
      </c>
      <c r="F2933">
        <v>6.4</v>
      </c>
      <c r="G2933" s="1">
        <v>183000</v>
      </c>
      <c r="H2933" t="s">
        <v>7919</v>
      </c>
      <c r="I2933" t="s">
        <v>758</v>
      </c>
      <c r="J2933" t="s">
        <v>9009</v>
      </c>
      <c r="K2933" t="s">
        <v>30</v>
      </c>
      <c r="L2933" s="1">
        <v>92000000</v>
      </c>
      <c r="M2933" s="1">
        <v>494471524</v>
      </c>
      <c r="N2933" t="s">
        <v>23</v>
      </c>
      <c r="O2933">
        <v>113</v>
      </c>
      <c r="P2933" s="6" t="str">
        <f>_xlfn.XLOOKUP(movie3[[#This Row],[year]],inflation!E$2:E$225,inflation!F$2:F$225,,0)</f>
        <v>471.3</v>
      </c>
      <c r="Q2933" s="2">
        <f>movie3[[#This Row],[gross]] * (inflation!B$226 / movie3[[#This Row],[CPI of Released Year]])</f>
        <v>960615589.59134305</v>
      </c>
      <c r="R2933" s="2">
        <f>movie3[[#This Row],[gross]]-movie3[[#This Row],[budget]]</f>
        <v>402471524</v>
      </c>
    </row>
    <row r="2934" spans="1:18" hidden="1" x14ac:dyDescent="0.25">
      <c r="A2934" t="s">
        <v>9015</v>
      </c>
      <c r="B2934" t="s">
        <v>510</v>
      </c>
      <c r="C2934" t="s">
        <v>17</v>
      </c>
      <c r="D2934">
        <v>1996</v>
      </c>
      <c r="E2934" t="s">
        <v>9016</v>
      </c>
      <c r="F2934">
        <v>6.4</v>
      </c>
      <c r="G2934" s="1">
        <v>54000</v>
      </c>
      <c r="H2934" t="s">
        <v>582</v>
      </c>
      <c r="I2934" t="s">
        <v>9017</v>
      </c>
      <c r="J2934" t="s">
        <v>2737</v>
      </c>
      <c r="K2934" t="s">
        <v>195</v>
      </c>
      <c r="L2934" s="1">
        <v>9000000</v>
      </c>
      <c r="M2934" s="1">
        <v>2671291</v>
      </c>
      <c r="N2934" t="s">
        <v>3189</v>
      </c>
      <c r="O2934">
        <v>100</v>
      </c>
      <c r="P2934" s="6" t="str">
        <f>_xlfn.XLOOKUP(movie3[[#This Row],[year]],inflation!E$2:E$225,inflation!F$2:F$225,,0)</f>
        <v>471.3</v>
      </c>
      <c r="Q2934" s="2">
        <f>movie3[[#This Row],[gross]] * (inflation!B$226 / movie3[[#This Row],[CPI of Released Year]])</f>
        <v>5189548.1425843406</v>
      </c>
      <c r="R2934" s="2">
        <f>movie3[[#This Row],[gross]]-movie3[[#This Row],[budget]]</f>
        <v>-6328709</v>
      </c>
    </row>
    <row r="2935" spans="1:18" hidden="1" x14ac:dyDescent="0.25">
      <c r="A2935" t="s">
        <v>9025</v>
      </c>
      <c r="B2935" t="s">
        <v>16</v>
      </c>
      <c r="C2935" t="s">
        <v>17</v>
      </c>
      <c r="D2935">
        <v>1996</v>
      </c>
      <c r="E2935" t="s">
        <v>9026</v>
      </c>
      <c r="F2935">
        <v>6.4</v>
      </c>
      <c r="G2935" s="1">
        <v>82000</v>
      </c>
      <c r="H2935" t="s">
        <v>4932</v>
      </c>
      <c r="I2935" t="s">
        <v>5758</v>
      </c>
      <c r="J2935" t="s">
        <v>9027</v>
      </c>
      <c r="K2935" t="s">
        <v>30</v>
      </c>
      <c r="L2935" s="1">
        <v>15000000</v>
      </c>
      <c r="M2935" s="1">
        <v>24819936</v>
      </c>
      <c r="N2935" t="s">
        <v>31</v>
      </c>
      <c r="O2935">
        <v>101</v>
      </c>
      <c r="P2935" s="6" t="str">
        <f>_xlfn.XLOOKUP(movie3[[#This Row],[year]],inflation!E$2:E$225,inflation!F$2:F$225,,0)</f>
        <v>471.3</v>
      </c>
      <c r="Q2935" s="2">
        <f>movie3[[#This Row],[gross]] * (inflation!B$226 / movie3[[#This Row],[CPI of Released Year]])</f>
        <v>48217978.785486951</v>
      </c>
      <c r="R2935" s="2">
        <f>movie3[[#This Row],[gross]]-movie3[[#This Row],[budget]]</f>
        <v>9819936</v>
      </c>
    </row>
    <row r="2936" spans="1:18" hidden="1" x14ac:dyDescent="0.25">
      <c r="A2936" t="s">
        <v>9113</v>
      </c>
      <c r="B2936" t="s">
        <v>33</v>
      </c>
      <c r="C2936" t="s">
        <v>41</v>
      </c>
      <c r="D2936">
        <v>1996</v>
      </c>
      <c r="E2936" t="s">
        <v>9106</v>
      </c>
      <c r="F2936">
        <v>6.4</v>
      </c>
      <c r="G2936" s="1">
        <v>45000</v>
      </c>
      <c r="H2936" t="s">
        <v>2017</v>
      </c>
      <c r="I2936" t="s">
        <v>9114</v>
      </c>
      <c r="J2936" t="s">
        <v>209</v>
      </c>
      <c r="K2936" t="s">
        <v>30</v>
      </c>
      <c r="L2936" s="1">
        <v>26000000</v>
      </c>
      <c r="M2936" s="1">
        <v>181489203</v>
      </c>
      <c r="N2936" t="s">
        <v>44</v>
      </c>
      <c r="O2936">
        <v>103</v>
      </c>
      <c r="P2936" s="6" t="str">
        <f>_xlfn.XLOOKUP(movie3[[#This Row],[year]],inflation!E$2:E$225,inflation!F$2:F$225,,0)</f>
        <v>471.3</v>
      </c>
      <c r="Q2936" s="2">
        <f>movie3[[#This Row],[gross]] * (inflation!B$226 / movie3[[#This Row],[CPI of Released Year]])</f>
        <v>352581188.76893699</v>
      </c>
      <c r="R2936" s="2">
        <f>movie3[[#This Row],[gross]]-movie3[[#This Row],[budget]]</f>
        <v>155489203</v>
      </c>
    </row>
    <row r="2937" spans="1:18" hidden="1" x14ac:dyDescent="0.25">
      <c r="A2937" t="s">
        <v>9123</v>
      </c>
      <c r="B2937" t="s">
        <v>16</v>
      </c>
      <c r="C2937" t="s">
        <v>34</v>
      </c>
      <c r="D2937">
        <v>1996</v>
      </c>
      <c r="E2937" t="s">
        <v>9124</v>
      </c>
      <c r="F2937">
        <v>6.4</v>
      </c>
      <c r="G2937" s="1">
        <v>52000</v>
      </c>
      <c r="H2937" t="s">
        <v>9125</v>
      </c>
      <c r="I2937" t="s">
        <v>3865</v>
      </c>
      <c r="J2937" t="s">
        <v>508</v>
      </c>
      <c r="K2937" t="s">
        <v>30</v>
      </c>
      <c r="L2937" s="1">
        <v>55000000</v>
      </c>
      <c r="M2937" s="1">
        <v>121969216</v>
      </c>
      <c r="N2937" t="s">
        <v>23</v>
      </c>
      <c r="O2937">
        <v>133</v>
      </c>
      <c r="P2937" s="6" t="str">
        <f>_xlfn.XLOOKUP(movie3[[#This Row],[year]],inflation!E$2:E$225,inflation!F$2:F$225,,0)</f>
        <v>471.3</v>
      </c>
      <c r="Q2937" s="2">
        <f>movie3[[#This Row],[gross]] * (inflation!B$226 / movie3[[#This Row],[CPI of Released Year]])</f>
        <v>236951016.6976448</v>
      </c>
      <c r="R2937" s="2">
        <f>movie3[[#This Row],[gross]]-movie3[[#This Row],[budget]]</f>
        <v>66969216</v>
      </c>
    </row>
    <row r="2938" spans="1:18" hidden="1" x14ac:dyDescent="0.25">
      <c r="A2938" t="s">
        <v>9158</v>
      </c>
      <c r="B2938" t="s">
        <v>16</v>
      </c>
      <c r="C2938" t="s">
        <v>34</v>
      </c>
      <c r="D2938">
        <v>1996</v>
      </c>
      <c r="E2938" t="s">
        <v>9106</v>
      </c>
      <c r="F2938">
        <v>6.4</v>
      </c>
      <c r="G2938" s="1">
        <v>54000</v>
      </c>
      <c r="H2938" t="s">
        <v>77</v>
      </c>
      <c r="I2938" t="s">
        <v>9159</v>
      </c>
      <c r="J2938" t="s">
        <v>4461</v>
      </c>
      <c r="K2938" t="s">
        <v>30</v>
      </c>
      <c r="L2938" s="1">
        <v>67000000</v>
      </c>
      <c r="M2938" s="1">
        <v>47267001</v>
      </c>
      <c r="N2938" t="s">
        <v>2027</v>
      </c>
      <c r="O2938">
        <v>101</v>
      </c>
      <c r="P2938" s="6" t="str">
        <f>_xlfn.XLOOKUP(movie3[[#This Row],[year]],inflation!E$2:E$225,inflation!F$2:F$225,,0)</f>
        <v>471.3</v>
      </c>
      <c r="Q2938" s="2">
        <f>movie3[[#This Row],[gross]] * (inflation!B$226 / movie3[[#This Row],[CPI of Released Year]])</f>
        <v>91826153.43857415</v>
      </c>
      <c r="R2938" s="2">
        <f>movie3[[#This Row],[gross]]-movie3[[#This Row],[budget]]</f>
        <v>-19732999</v>
      </c>
    </row>
    <row r="2939" spans="1:18" hidden="1" x14ac:dyDescent="0.25">
      <c r="A2939" t="s">
        <v>9169</v>
      </c>
      <c r="B2939" t="s">
        <v>16</v>
      </c>
      <c r="C2939" t="s">
        <v>41</v>
      </c>
      <c r="D2939">
        <v>1996</v>
      </c>
      <c r="E2939" t="s">
        <v>9170</v>
      </c>
      <c r="F2939">
        <v>6.4</v>
      </c>
      <c r="G2939" s="1">
        <v>47000</v>
      </c>
      <c r="H2939" t="s">
        <v>1748</v>
      </c>
      <c r="I2939" t="s">
        <v>9171</v>
      </c>
      <c r="J2939" t="s">
        <v>2831</v>
      </c>
      <c r="K2939" t="s">
        <v>30</v>
      </c>
      <c r="L2939" s="1">
        <v>45000000</v>
      </c>
      <c r="M2939" s="1">
        <v>53854588</v>
      </c>
      <c r="N2939" t="s">
        <v>8628</v>
      </c>
      <c r="O2939">
        <v>135</v>
      </c>
      <c r="P2939" s="6" t="str">
        <f>_xlfn.XLOOKUP(movie3[[#This Row],[year]],inflation!E$2:E$225,inflation!F$2:F$225,,0)</f>
        <v>471.3</v>
      </c>
      <c r="Q2939" s="2">
        <f>movie3[[#This Row],[gross]] * (inflation!B$226 / movie3[[#This Row],[CPI of Released Year]])</f>
        <v>104623935.43984723</v>
      </c>
      <c r="R2939" s="2">
        <f>movie3[[#This Row],[gross]]-movie3[[#This Row],[budget]]</f>
        <v>8854588</v>
      </c>
    </row>
    <row r="2940" spans="1:18" hidden="1" x14ac:dyDescent="0.25">
      <c r="A2940" t="s">
        <v>9221</v>
      </c>
      <c r="B2940" t="s">
        <v>33</v>
      </c>
      <c r="C2940" t="s">
        <v>17</v>
      </c>
      <c r="D2940">
        <v>1996</v>
      </c>
      <c r="E2940" t="s">
        <v>8984</v>
      </c>
      <c r="F2940">
        <v>6.4</v>
      </c>
      <c r="G2940" s="1">
        <v>76000</v>
      </c>
      <c r="H2940" t="s">
        <v>6948</v>
      </c>
      <c r="I2940" t="s">
        <v>9222</v>
      </c>
      <c r="J2940" t="s">
        <v>160</v>
      </c>
      <c r="K2940" t="s">
        <v>30</v>
      </c>
      <c r="L2940" s="1">
        <v>32000000</v>
      </c>
      <c r="M2940" s="1">
        <v>152036382</v>
      </c>
      <c r="N2940" t="s">
        <v>2094</v>
      </c>
      <c r="O2940">
        <v>123</v>
      </c>
      <c r="P2940" s="6" t="str">
        <f>_xlfn.XLOOKUP(movie3[[#This Row],[year]],inflation!E$2:E$225,inflation!F$2:F$225,,0)</f>
        <v>471.3</v>
      </c>
      <c r="Q2940" s="2">
        <f>movie3[[#This Row],[gross]] * (inflation!B$226 / movie3[[#This Row],[CPI of Released Year]])</f>
        <v>295362850.32718015</v>
      </c>
      <c r="R2940" s="2">
        <f>movie3[[#This Row],[gross]]-movie3[[#This Row],[budget]]</f>
        <v>120036382</v>
      </c>
    </row>
    <row r="2941" spans="1:18" hidden="1" x14ac:dyDescent="0.25">
      <c r="A2941" t="s">
        <v>9369</v>
      </c>
      <c r="B2941" t="s">
        <v>22088</v>
      </c>
      <c r="C2941" t="s">
        <v>17</v>
      </c>
      <c r="D2941">
        <v>1996</v>
      </c>
      <c r="E2941" t="s">
        <v>9370</v>
      </c>
      <c r="F2941">
        <v>6.4</v>
      </c>
      <c r="G2941" s="1">
        <v>3600</v>
      </c>
      <c r="H2941" t="s">
        <v>9371</v>
      </c>
      <c r="I2941" t="s">
        <v>9372</v>
      </c>
      <c r="J2941" t="s">
        <v>9373</v>
      </c>
      <c r="K2941" t="s">
        <v>195</v>
      </c>
      <c r="M2941" s="1">
        <v>329211</v>
      </c>
      <c r="N2941" t="s">
        <v>9374</v>
      </c>
      <c r="O2941">
        <v>78</v>
      </c>
      <c r="P2941" s="6" t="str">
        <f>_xlfn.XLOOKUP(movie3[[#This Row],[year]],inflation!E$2:E$225,inflation!F$2:F$225,,0)</f>
        <v>471.3</v>
      </c>
      <c r="Q2941" s="2">
        <f>movie3[[#This Row],[gross]] * (inflation!B$226 / movie3[[#This Row],[CPI of Released Year]])</f>
        <v>639562.04455760657</v>
      </c>
      <c r="R2941" s="2">
        <f>movie3[[#This Row],[gross]]-movie3[[#This Row],[budget]]</f>
        <v>329211</v>
      </c>
    </row>
    <row r="2942" spans="1:18" hidden="1" x14ac:dyDescent="0.25">
      <c r="A2942" t="s">
        <v>9473</v>
      </c>
      <c r="B2942" t="s">
        <v>33</v>
      </c>
      <c r="C2942" t="s">
        <v>17</v>
      </c>
      <c r="D2942">
        <v>1996</v>
      </c>
      <c r="E2942" t="s">
        <v>9363</v>
      </c>
      <c r="F2942">
        <v>6.4</v>
      </c>
      <c r="G2942" s="1">
        <v>3100</v>
      </c>
      <c r="H2942" t="s">
        <v>9474</v>
      </c>
      <c r="I2942" t="s">
        <v>9475</v>
      </c>
      <c r="J2942" t="s">
        <v>9476</v>
      </c>
      <c r="K2942" t="s">
        <v>30</v>
      </c>
      <c r="M2942" s="1">
        <v>1007822</v>
      </c>
      <c r="N2942" t="s">
        <v>9477</v>
      </c>
      <c r="O2942">
        <v>93</v>
      </c>
      <c r="P2942" s="6" t="str">
        <f>_xlfn.XLOOKUP(movie3[[#This Row],[year]],inflation!E$2:E$225,inflation!F$2:F$225,,0)</f>
        <v>471.3</v>
      </c>
      <c r="Q2942" s="2">
        <f>movie3[[#This Row],[gross]] * (inflation!B$226 / movie3[[#This Row],[CPI of Released Year]])</f>
        <v>1957907.5391470401</v>
      </c>
      <c r="R2942" s="2">
        <f>movie3[[#This Row],[gross]]-movie3[[#This Row],[budget]]</f>
        <v>1007822</v>
      </c>
    </row>
    <row r="2943" spans="1:18" hidden="1" x14ac:dyDescent="0.25">
      <c r="A2943" t="s">
        <v>9482</v>
      </c>
      <c r="B2943" t="s">
        <v>16</v>
      </c>
      <c r="C2943" t="s">
        <v>63</v>
      </c>
      <c r="D2943">
        <v>1996</v>
      </c>
      <c r="E2943" t="s">
        <v>9106</v>
      </c>
      <c r="F2943">
        <v>6.4</v>
      </c>
      <c r="G2943" s="1">
        <v>7000</v>
      </c>
      <c r="H2943" t="s">
        <v>838</v>
      </c>
      <c r="I2943" t="s">
        <v>9483</v>
      </c>
      <c r="J2943" t="s">
        <v>3058</v>
      </c>
      <c r="K2943" t="s">
        <v>30</v>
      </c>
      <c r="L2943" s="1">
        <v>16000000</v>
      </c>
      <c r="M2943" s="1">
        <v>2021348</v>
      </c>
      <c r="N2943" t="s">
        <v>840</v>
      </c>
      <c r="O2943">
        <v>125</v>
      </c>
      <c r="P2943" s="6" t="str">
        <f>_xlfn.XLOOKUP(movie3[[#This Row],[year]],inflation!E$2:E$225,inflation!F$2:F$225,,0)</f>
        <v>471.3</v>
      </c>
      <c r="Q2943" s="2">
        <f>movie3[[#This Row],[gross]] * (inflation!B$226 / movie3[[#This Row],[CPI of Released Year]])</f>
        <v>3926896.3055378739</v>
      </c>
      <c r="R2943" s="2">
        <f>movie3[[#This Row],[gross]]-movie3[[#This Row],[budget]]</f>
        <v>-13978652</v>
      </c>
    </row>
    <row r="2944" spans="1:18" hidden="1" x14ac:dyDescent="0.25">
      <c r="A2944" t="s">
        <v>9031</v>
      </c>
      <c r="B2944" t="s">
        <v>2000</v>
      </c>
      <c r="C2944" t="s">
        <v>41</v>
      </c>
      <c r="D2944">
        <v>1996</v>
      </c>
      <c r="E2944" t="s">
        <v>9019</v>
      </c>
      <c r="F2944">
        <v>6.3</v>
      </c>
      <c r="G2944" s="1">
        <v>214000</v>
      </c>
      <c r="H2944" t="s">
        <v>2671</v>
      </c>
      <c r="I2944" t="s">
        <v>9032</v>
      </c>
      <c r="J2944" t="s">
        <v>21</v>
      </c>
      <c r="K2944" t="s">
        <v>30</v>
      </c>
      <c r="L2944" s="1">
        <v>70000000</v>
      </c>
      <c r="M2944" s="1">
        <v>101371017</v>
      </c>
      <c r="N2944" t="s">
        <v>9033</v>
      </c>
      <c r="O2944">
        <v>106</v>
      </c>
      <c r="P2944" s="6" t="str">
        <f>_xlfn.XLOOKUP(movie3[[#This Row],[year]],inflation!E$2:E$225,inflation!F$2:F$225,,0)</f>
        <v>471.3</v>
      </c>
      <c r="Q2944" s="2">
        <f>movie3[[#This Row],[gross]] * (inflation!B$226 / movie3[[#This Row],[CPI of Released Year]])</f>
        <v>196934655.55951622</v>
      </c>
      <c r="R2944" s="2">
        <f>movie3[[#This Row],[gross]]-movie3[[#This Row],[budget]]</f>
        <v>31371017</v>
      </c>
    </row>
    <row r="2945" spans="1:18" hidden="1" x14ac:dyDescent="0.25">
      <c r="A2945" t="s">
        <v>9203</v>
      </c>
      <c r="B2945" t="s">
        <v>16</v>
      </c>
      <c r="C2945" t="s">
        <v>104</v>
      </c>
      <c r="D2945">
        <v>1996</v>
      </c>
      <c r="E2945" t="s">
        <v>8248</v>
      </c>
      <c r="F2945">
        <v>6.3</v>
      </c>
      <c r="G2945" s="1">
        <v>16000</v>
      </c>
      <c r="H2945" t="s">
        <v>8059</v>
      </c>
      <c r="I2945" t="s">
        <v>8713</v>
      </c>
      <c r="J2945" t="s">
        <v>1025</v>
      </c>
      <c r="K2945" t="s">
        <v>30</v>
      </c>
      <c r="L2945" s="1">
        <v>29000000</v>
      </c>
      <c r="M2945" s="1">
        <v>11526099</v>
      </c>
      <c r="N2945" t="s">
        <v>6213</v>
      </c>
      <c r="O2945">
        <v>107</v>
      </c>
      <c r="P2945" s="6" t="str">
        <f>_xlfn.XLOOKUP(movie3[[#This Row],[year]],inflation!E$2:E$225,inflation!F$2:F$225,,0)</f>
        <v>471.3</v>
      </c>
      <c r="Q2945" s="2">
        <f>movie3[[#This Row],[gross]] * (inflation!B$226 / movie3[[#This Row],[CPI of Released Year]])</f>
        <v>22391886.790579248</v>
      </c>
      <c r="R2945" s="2">
        <f>movie3[[#This Row],[gross]]-movie3[[#This Row],[budget]]</f>
        <v>-17473901</v>
      </c>
    </row>
    <row r="2946" spans="1:18" hidden="1" x14ac:dyDescent="0.25">
      <c r="A2946" t="s">
        <v>9215</v>
      </c>
      <c r="B2946" t="s">
        <v>2000</v>
      </c>
      <c r="C2946" t="s">
        <v>41</v>
      </c>
      <c r="D2946">
        <v>1996</v>
      </c>
      <c r="E2946" t="s">
        <v>8603</v>
      </c>
      <c r="F2946">
        <v>6.3</v>
      </c>
      <c r="G2946" s="1">
        <v>38000</v>
      </c>
      <c r="H2946" t="s">
        <v>6845</v>
      </c>
      <c r="I2946" t="s">
        <v>9216</v>
      </c>
      <c r="J2946" t="s">
        <v>8597</v>
      </c>
      <c r="K2946" t="s">
        <v>30</v>
      </c>
      <c r="M2946" s="1">
        <v>32417995</v>
      </c>
      <c r="N2946" t="s">
        <v>8322</v>
      </c>
      <c r="O2946">
        <v>87</v>
      </c>
      <c r="P2946" s="6" t="str">
        <f>_xlfn.XLOOKUP(movie3[[#This Row],[year]],inflation!E$2:E$225,inflation!F$2:F$225,,0)</f>
        <v>471.3</v>
      </c>
      <c r="Q2946" s="2">
        <f>movie3[[#This Row],[gross]] * (inflation!B$226 / movie3[[#This Row],[CPI of Released Year]])</f>
        <v>62978816.511775933</v>
      </c>
      <c r="R2946" s="2">
        <f>movie3[[#This Row],[gross]]-movie3[[#This Row],[budget]]</f>
        <v>32417995</v>
      </c>
    </row>
    <row r="2947" spans="1:18" hidden="1" x14ac:dyDescent="0.25">
      <c r="A2947" t="s">
        <v>9231</v>
      </c>
      <c r="B2947" t="s">
        <v>33</v>
      </c>
      <c r="C2947" t="s">
        <v>63</v>
      </c>
      <c r="D2947">
        <v>1996</v>
      </c>
      <c r="E2947" t="s">
        <v>9192</v>
      </c>
      <c r="F2947">
        <v>6.3</v>
      </c>
      <c r="G2947" s="1">
        <v>34000</v>
      </c>
      <c r="H2947" t="s">
        <v>115</v>
      </c>
      <c r="I2947" t="s">
        <v>9232</v>
      </c>
      <c r="J2947" t="s">
        <v>4148</v>
      </c>
      <c r="K2947" t="s">
        <v>30</v>
      </c>
      <c r="L2947" s="1">
        <v>55000000</v>
      </c>
      <c r="M2947" s="1">
        <v>141047179</v>
      </c>
      <c r="N2947" t="s">
        <v>5724</v>
      </c>
      <c r="O2947">
        <v>135</v>
      </c>
      <c r="P2947" s="6" t="str">
        <f>_xlfn.XLOOKUP(movie3[[#This Row],[year]],inflation!E$2:E$225,inflation!F$2:F$225,,0)</f>
        <v>471.3</v>
      </c>
      <c r="Q2947" s="2">
        <f>movie3[[#This Row],[gross]] * (inflation!B$226 / movie3[[#This Row],[CPI of Released Year]])</f>
        <v>274013997.64990449</v>
      </c>
      <c r="R2947" s="2">
        <f>movie3[[#This Row],[gross]]-movie3[[#This Row],[budget]]</f>
        <v>86047179</v>
      </c>
    </row>
    <row r="2948" spans="1:18" hidden="1" x14ac:dyDescent="0.25">
      <c r="A2948" t="s">
        <v>9375</v>
      </c>
      <c r="B2948" t="s">
        <v>2000</v>
      </c>
      <c r="C2948" t="s">
        <v>41</v>
      </c>
      <c r="D2948">
        <v>1996</v>
      </c>
      <c r="E2948" t="s">
        <v>8248</v>
      </c>
      <c r="F2948">
        <v>6.3</v>
      </c>
      <c r="G2948" s="1">
        <v>25000</v>
      </c>
      <c r="H2948" t="s">
        <v>4489</v>
      </c>
      <c r="I2948" t="s">
        <v>9376</v>
      </c>
      <c r="J2948" t="s">
        <v>7731</v>
      </c>
      <c r="K2948" t="s">
        <v>30</v>
      </c>
      <c r="M2948" s="1">
        <v>34861807</v>
      </c>
      <c r="N2948" t="s">
        <v>180</v>
      </c>
      <c r="O2948">
        <v>97</v>
      </c>
      <c r="P2948" s="6" t="str">
        <f>_xlfn.XLOOKUP(movie3[[#This Row],[year]],inflation!E$2:E$225,inflation!F$2:F$225,,0)</f>
        <v>471.3</v>
      </c>
      <c r="Q2948" s="2">
        <f>movie3[[#This Row],[gross]] * (inflation!B$226 / movie3[[#This Row],[CPI of Released Year]])</f>
        <v>67726438.551241249</v>
      </c>
      <c r="R2948" s="2">
        <f>movie3[[#This Row],[gross]]-movie3[[#This Row],[budget]]</f>
        <v>34861807</v>
      </c>
    </row>
    <row r="2949" spans="1:18" hidden="1" x14ac:dyDescent="0.25">
      <c r="A2949" t="s">
        <v>9484</v>
      </c>
      <c r="B2949" t="s">
        <v>16</v>
      </c>
      <c r="C2949" t="s">
        <v>104</v>
      </c>
      <c r="D2949">
        <v>1996</v>
      </c>
      <c r="E2949" t="s">
        <v>9170</v>
      </c>
      <c r="F2949">
        <v>6.3</v>
      </c>
      <c r="G2949" s="1">
        <v>4500</v>
      </c>
      <c r="H2949" t="s">
        <v>95</v>
      </c>
      <c r="I2949" t="s">
        <v>95</v>
      </c>
      <c r="J2949" t="s">
        <v>4956</v>
      </c>
      <c r="K2949" t="s">
        <v>453</v>
      </c>
      <c r="L2949" s="1">
        <v>19000000</v>
      </c>
      <c r="M2949" s="1">
        <v>1356828</v>
      </c>
      <c r="N2949" t="s">
        <v>7422</v>
      </c>
      <c r="O2949">
        <v>116</v>
      </c>
      <c r="P2949" s="6" t="str">
        <f>_xlfn.XLOOKUP(movie3[[#This Row],[year]],inflation!E$2:E$225,inflation!F$2:F$225,,0)</f>
        <v>471.3</v>
      </c>
      <c r="Q2949" s="2">
        <f>movie3[[#This Row],[gross]] * (inflation!B$226 / movie3[[#This Row],[CPI of Released Year]])</f>
        <v>2635925.5607893062</v>
      </c>
      <c r="R2949" s="2">
        <f>movie3[[#This Row],[gross]]-movie3[[#This Row],[budget]]</f>
        <v>-17643172</v>
      </c>
    </row>
    <row r="2950" spans="1:18" hidden="1" x14ac:dyDescent="0.25">
      <c r="A2950" t="s">
        <v>9039</v>
      </c>
      <c r="B2950" t="s">
        <v>16</v>
      </c>
      <c r="C2950" t="s">
        <v>17</v>
      </c>
      <c r="D2950">
        <v>1996</v>
      </c>
      <c r="E2950" t="s">
        <v>9040</v>
      </c>
      <c r="F2950">
        <v>6.2</v>
      </c>
      <c r="G2950" s="1">
        <v>44000</v>
      </c>
      <c r="H2950" t="s">
        <v>2279</v>
      </c>
      <c r="I2950" t="s">
        <v>1838</v>
      </c>
      <c r="J2950" t="s">
        <v>9041</v>
      </c>
      <c r="K2950" t="s">
        <v>30</v>
      </c>
      <c r="M2950" s="1">
        <v>20831000</v>
      </c>
      <c r="N2950" t="s">
        <v>4880</v>
      </c>
      <c r="O2950">
        <v>97</v>
      </c>
      <c r="P2950" s="6" t="str">
        <f>_xlfn.XLOOKUP(movie3[[#This Row],[year]],inflation!E$2:E$225,inflation!F$2:F$225,,0)</f>
        <v>471.3</v>
      </c>
      <c r="Q2950" s="2">
        <f>movie3[[#This Row],[gross]] * (inflation!B$226 / movie3[[#This Row],[CPI of Released Year]])</f>
        <v>40468626.352641627</v>
      </c>
      <c r="R2950" s="2">
        <f>movie3[[#This Row],[gross]]-movie3[[#This Row],[budget]]</f>
        <v>20831000</v>
      </c>
    </row>
    <row r="2951" spans="1:18" hidden="1" x14ac:dyDescent="0.25">
      <c r="A2951" t="s">
        <v>9160</v>
      </c>
      <c r="B2951" t="s">
        <v>2000</v>
      </c>
      <c r="C2951" t="s">
        <v>4886</v>
      </c>
      <c r="D2951">
        <v>1996</v>
      </c>
      <c r="E2951" t="s">
        <v>9122</v>
      </c>
      <c r="F2951">
        <v>6.2</v>
      </c>
      <c r="G2951" s="1">
        <v>34000</v>
      </c>
      <c r="H2951" t="s">
        <v>4803</v>
      </c>
      <c r="I2951" t="s">
        <v>4803</v>
      </c>
      <c r="J2951" t="s">
        <v>3261</v>
      </c>
      <c r="K2951" t="s">
        <v>30</v>
      </c>
      <c r="L2951" s="1">
        <v>25000000</v>
      </c>
      <c r="M2951" s="1">
        <v>14063331</v>
      </c>
      <c r="N2951" t="s">
        <v>6780</v>
      </c>
      <c r="O2951">
        <v>115</v>
      </c>
      <c r="P2951" s="6" t="str">
        <f>_xlfn.XLOOKUP(movie3[[#This Row],[year]],inflation!E$2:E$225,inflation!F$2:F$225,,0)</f>
        <v>471.3</v>
      </c>
      <c r="Q2951" s="2">
        <f>movie3[[#This Row],[gross]] * (inflation!B$226 / movie3[[#This Row],[CPI of Released Year]])</f>
        <v>27320996.952259704</v>
      </c>
      <c r="R2951" s="2">
        <f>movie3[[#This Row],[gross]]-movie3[[#This Row],[budget]]</f>
        <v>-10936669</v>
      </c>
    </row>
    <row r="2952" spans="1:18" hidden="1" x14ac:dyDescent="0.25">
      <c r="A2952" t="s">
        <v>9184</v>
      </c>
      <c r="B2952" t="s">
        <v>16</v>
      </c>
      <c r="C2952" t="s">
        <v>104</v>
      </c>
      <c r="D2952">
        <v>1996</v>
      </c>
      <c r="E2952" t="s">
        <v>9092</v>
      </c>
      <c r="F2952">
        <v>6.2</v>
      </c>
      <c r="G2952" s="1">
        <v>14000</v>
      </c>
      <c r="H2952" t="s">
        <v>939</v>
      </c>
      <c r="I2952" t="s">
        <v>9185</v>
      </c>
      <c r="J2952" t="s">
        <v>904</v>
      </c>
      <c r="K2952" t="s">
        <v>30</v>
      </c>
      <c r="L2952" s="1">
        <v>20000000</v>
      </c>
      <c r="M2952" s="1">
        <v>26877589</v>
      </c>
      <c r="N2952" t="s">
        <v>44</v>
      </c>
      <c r="O2952">
        <v>101</v>
      </c>
      <c r="P2952" s="6" t="str">
        <f>_xlfn.XLOOKUP(movie3[[#This Row],[year]],inflation!E$2:E$225,inflation!F$2:F$225,,0)</f>
        <v>471.3</v>
      </c>
      <c r="Q2952" s="2">
        <f>movie3[[#This Row],[gross]] * (inflation!B$226 / movie3[[#This Row],[CPI of Released Year]])</f>
        <v>52215405.237428389</v>
      </c>
      <c r="R2952" s="2">
        <f>movie3[[#This Row],[gross]]-movie3[[#This Row],[budget]]</f>
        <v>6877589</v>
      </c>
    </row>
    <row r="2953" spans="1:18" hidden="1" x14ac:dyDescent="0.25">
      <c r="A2953" t="s">
        <v>9199</v>
      </c>
      <c r="B2953" t="s">
        <v>2000</v>
      </c>
      <c r="C2953" t="s">
        <v>41</v>
      </c>
      <c r="D2953">
        <v>1996</v>
      </c>
      <c r="E2953" t="s">
        <v>9200</v>
      </c>
      <c r="F2953">
        <v>6.2</v>
      </c>
      <c r="G2953" s="1">
        <v>22000</v>
      </c>
      <c r="H2953" t="s">
        <v>1210</v>
      </c>
      <c r="I2953" t="s">
        <v>2017</v>
      </c>
      <c r="J2953" t="s">
        <v>9201</v>
      </c>
      <c r="K2953" t="s">
        <v>30</v>
      </c>
      <c r="L2953" s="1">
        <v>31000000</v>
      </c>
      <c r="M2953" s="1">
        <v>37553752</v>
      </c>
      <c r="N2953" t="s">
        <v>180</v>
      </c>
      <c r="O2953">
        <v>92</v>
      </c>
      <c r="P2953" s="6" t="str">
        <f>_xlfn.XLOOKUP(movie3[[#This Row],[year]],inflation!E$2:E$225,inflation!F$2:F$225,,0)</f>
        <v>471.3</v>
      </c>
      <c r="Q2953" s="2">
        <f>movie3[[#This Row],[gross]] * (inflation!B$226 / movie3[[#This Row],[CPI of Released Year]])</f>
        <v>72956111.460216418</v>
      </c>
      <c r="R2953" s="2">
        <f>movie3[[#This Row],[gross]]-movie3[[#This Row],[budget]]</f>
        <v>6553752</v>
      </c>
    </row>
    <row r="2954" spans="1:18" hidden="1" x14ac:dyDescent="0.25">
      <c r="A2954" t="s">
        <v>9304</v>
      </c>
      <c r="B2954" t="s">
        <v>2000</v>
      </c>
      <c r="C2954" t="s">
        <v>41</v>
      </c>
      <c r="D2954">
        <v>1996</v>
      </c>
      <c r="E2954" t="s">
        <v>9244</v>
      </c>
      <c r="F2954">
        <v>6.2</v>
      </c>
      <c r="G2954" s="1">
        <v>7100</v>
      </c>
      <c r="H2954" t="s">
        <v>1238</v>
      </c>
      <c r="I2954" t="s">
        <v>9305</v>
      </c>
      <c r="J2954" t="s">
        <v>445</v>
      </c>
      <c r="K2954" t="s">
        <v>30</v>
      </c>
      <c r="L2954" s="1">
        <v>25000000</v>
      </c>
      <c r="M2954" s="1">
        <v>10082005</v>
      </c>
      <c r="N2954" t="s">
        <v>2102</v>
      </c>
      <c r="O2954">
        <v>105</v>
      </c>
      <c r="P2954" s="6" t="str">
        <f>_xlfn.XLOOKUP(movie3[[#This Row],[year]],inflation!E$2:E$225,inflation!F$2:F$225,,0)</f>
        <v>471.3</v>
      </c>
      <c r="Q2954" s="2">
        <f>movie3[[#This Row],[gross]] * (inflation!B$226 / movie3[[#This Row],[CPI of Released Year]])</f>
        <v>19586428.555060469</v>
      </c>
      <c r="R2954" s="2">
        <f>movie3[[#This Row],[gross]]-movie3[[#This Row],[budget]]</f>
        <v>-14917995</v>
      </c>
    </row>
    <row r="2955" spans="1:18" hidden="1" x14ac:dyDescent="0.25">
      <c r="A2955" t="s">
        <v>9306</v>
      </c>
      <c r="B2955" t="s">
        <v>2000</v>
      </c>
      <c r="C2955" t="s">
        <v>17</v>
      </c>
      <c r="D2955">
        <v>1996</v>
      </c>
      <c r="E2955" t="s">
        <v>9256</v>
      </c>
      <c r="F2955">
        <v>6.2</v>
      </c>
      <c r="G2955" s="1">
        <v>11000</v>
      </c>
      <c r="H2955" t="s">
        <v>5477</v>
      </c>
      <c r="I2955" t="s">
        <v>2453</v>
      </c>
      <c r="J2955" t="s">
        <v>5214</v>
      </c>
      <c r="K2955" t="s">
        <v>22</v>
      </c>
      <c r="M2955" s="1">
        <v>3692836</v>
      </c>
      <c r="N2955" t="s">
        <v>7574</v>
      </c>
      <c r="O2955">
        <v>144</v>
      </c>
      <c r="P2955" s="6" t="str">
        <f>_xlfn.XLOOKUP(movie3[[#This Row],[year]],inflation!E$2:E$225,inflation!F$2:F$225,,0)</f>
        <v>471.3</v>
      </c>
      <c r="Q2955" s="2">
        <f>movie3[[#This Row],[gross]] * (inflation!B$226 / movie3[[#This Row],[CPI of Released Year]])</f>
        <v>7174115.5136855505</v>
      </c>
      <c r="R2955" s="2">
        <f>movie3[[#This Row],[gross]]-movie3[[#This Row],[budget]]</f>
        <v>3692836</v>
      </c>
    </row>
    <row r="2956" spans="1:18" hidden="1" x14ac:dyDescent="0.25">
      <c r="A2956" t="s">
        <v>9307</v>
      </c>
      <c r="B2956" t="s">
        <v>16</v>
      </c>
      <c r="C2956" t="s">
        <v>17</v>
      </c>
      <c r="D2956">
        <v>1996</v>
      </c>
      <c r="E2956" t="s">
        <v>9062</v>
      </c>
      <c r="F2956">
        <v>6.2</v>
      </c>
      <c r="G2956" s="1">
        <v>8800</v>
      </c>
      <c r="H2956" t="s">
        <v>9308</v>
      </c>
      <c r="I2956" t="s">
        <v>2783</v>
      </c>
      <c r="J2956" t="s">
        <v>9309</v>
      </c>
      <c r="K2956" t="s">
        <v>30</v>
      </c>
      <c r="M2956" s="1">
        <v>269300</v>
      </c>
      <c r="N2956" t="s">
        <v>5857</v>
      </c>
      <c r="O2956">
        <v>102</v>
      </c>
      <c r="P2956" s="6" t="str">
        <f>_xlfn.XLOOKUP(movie3[[#This Row],[year]],inflation!E$2:E$225,inflation!F$2:F$225,,0)</f>
        <v>471.3</v>
      </c>
      <c r="Q2956" s="2">
        <f>movie3[[#This Row],[gross]] * (inflation!B$226 / movie3[[#This Row],[CPI of Released Year]])</f>
        <v>523172.24697644811</v>
      </c>
      <c r="R2956" s="2">
        <f>movie3[[#This Row],[gross]]-movie3[[#This Row],[budget]]</f>
        <v>269300</v>
      </c>
    </row>
    <row r="2957" spans="1:18" hidden="1" x14ac:dyDescent="0.25">
      <c r="A2957" t="s">
        <v>9313</v>
      </c>
      <c r="B2957" t="s">
        <v>2000</v>
      </c>
      <c r="C2957" t="s">
        <v>17</v>
      </c>
      <c r="D2957">
        <v>1996</v>
      </c>
      <c r="E2957" t="s">
        <v>9200</v>
      </c>
      <c r="F2957">
        <v>6.2</v>
      </c>
      <c r="G2957" s="1">
        <v>14000</v>
      </c>
      <c r="H2957" t="s">
        <v>6254</v>
      </c>
      <c r="I2957" t="s">
        <v>9314</v>
      </c>
      <c r="J2957" t="s">
        <v>100</v>
      </c>
      <c r="K2957" t="s">
        <v>30</v>
      </c>
      <c r="L2957" s="1">
        <v>60000000</v>
      </c>
      <c r="M2957" s="1">
        <v>100688705</v>
      </c>
      <c r="N2957" t="s">
        <v>2094</v>
      </c>
      <c r="O2957">
        <v>124</v>
      </c>
      <c r="P2957" s="6" t="str">
        <f>_xlfn.XLOOKUP(movie3[[#This Row],[year]],inflation!E$2:E$225,inflation!F$2:F$225,,0)</f>
        <v>471.3</v>
      </c>
      <c r="Q2957" s="2">
        <f>movie3[[#This Row],[gross]] * (inflation!B$226 / movie3[[#This Row],[CPI of Released Year]])</f>
        <v>195609120.0891152</v>
      </c>
      <c r="R2957" s="2">
        <f>movie3[[#This Row],[gross]]-movie3[[#This Row],[budget]]</f>
        <v>40688705</v>
      </c>
    </row>
    <row r="2958" spans="1:18" hidden="1" x14ac:dyDescent="0.25">
      <c r="A2958" t="s">
        <v>9360</v>
      </c>
      <c r="B2958" t="s">
        <v>16</v>
      </c>
      <c r="C2958" t="s">
        <v>104</v>
      </c>
      <c r="D2958">
        <v>1996</v>
      </c>
      <c r="E2958" t="s">
        <v>9187</v>
      </c>
      <c r="F2958">
        <v>6.2</v>
      </c>
      <c r="G2958" s="1">
        <v>17000</v>
      </c>
      <c r="H2958" t="s">
        <v>233</v>
      </c>
      <c r="I2958" t="s">
        <v>9361</v>
      </c>
      <c r="J2958" t="s">
        <v>6914</v>
      </c>
      <c r="K2958" t="s">
        <v>22</v>
      </c>
      <c r="L2958" s="1">
        <v>38000000</v>
      </c>
      <c r="M2958" s="1">
        <v>17380126</v>
      </c>
      <c r="N2958" t="s">
        <v>5112</v>
      </c>
      <c r="O2958">
        <v>118</v>
      </c>
      <c r="P2958" s="6" t="str">
        <f>_xlfn.XLOOKUP(movie3[[#This Row],[year]],inflation!E$2:E$225,inflation!F$2:F$225,,0)</f>
        <v>471.3</v>
      </c>
      <c r="Q2958" s="2">
        <f>movie3[[#This Row],[gross]] * (inflation!B$226 / movie3[[#This Row],[CPI of Released Year]])</f>
        <v>33764573.234882236</v>
      </c>
      <c r="R2958" s="2">
        <f>movie3[[#This Row],[gross]]-movie3[[#This Row],[budget]]</f>
        <v>-20619874</v>
      </c>
    </row>
    <row r="2959" spans="1:18" hidden="1" x14ac:dyDescent="0.25">
      <c r="A2959" t="s">
        <v>9406</v>
      </c>
      <c r="B2959" t="s">
        <v>16</v>
      </c>
      <c r="C2959" t="s">
        <v>17</v>
      </c>
      <c r="D2959">
        <v>1996</v>
      </c>
      <c r="E2959" t="s">
        <v>9011</v>
      </c>
      <c r="F2959">
        <v>6.2</v>
      </c>
      <c r="G2959" s="1">
        <v>20000</v>
      </c>
      <c r="H2959" t="s">
        <v>597</v>
      </c>
      <c r="I2959" t="s">
        <v>9407</v>
      </c>
      <c r="J2959" t="s">
        <v>136</v>
      </c>
      <c r="K2959" t="s">
        <v>30</v>
      </c>
      <c r="L2959" s="1">
        <v>40000000</v>
      </c>
      <c r="M2959" s="1">
        <v>20340204</v>
      </c>
      <c r="N2959" t="s">
        <v>5112</v>
      </c>
      <c r="O2959">
        <v>111</v>
      </c>
      <c r="P2959" s="6" t="str">
        <f>_xlfn.XLOOKUP(movie3[[#This Row],[year]],inflation!E$2:E$225,inflation!F$2:F$225,,0)</f>
        <v>471.3</v>
      </c>
      <c r="Q2959" s="2">
        <f>movie3[[#This Row],[gross]] * (inflation!B$226 / movie3[[#This Row],[CPI of Released Year]])</f>
        <v>39515151.24633991</v>
      </c>
      <c r="R2959" s="2">
        <f>movie3[[#This Row],[gross]]-movie3[[#This Row],[budget]]</f>
        <v>-19659796</v>
      </c>
    </row>
    <row r="2960" spans="1:18" hidden="1" x14ac:dyDescent="0.25">
      <c r="A2960" t="s">
        <v>9433</v>
      </c>
      <c r="B2960" t="s">
        <v>16</v>
      </c>
      <c r="C2960" t="s">
        <v>104</v>
      </c>
      <c r="D2960">
        <v>1996</v>
      </c>
      <c r="E2960" t="s">
        <v>9096</v>
      </c>
      <c r="F2960">
        <v>6.2</v>
      </c>
      <c r="G2960" s="1">
        <v>4200</v>
      </c>
      <c r="H2960" t="s">
        <v>141</v>
      </c>
      <c r="I2960" t="s">
        <v>9434</v>
      </c>
      <c r="J2960" t="s">
        <v>7936</v>
      </c>
      <c r="K2960" t="s">
        <v>30</v>
      </c>
      <c r="M2960" s="1">
        <v>21508</v>
      </c>
      <c r="N2960" t="s">
        <v>9435</v>
      </c>
      <c r="O2960">
        <v>122</v>
      </c>
      <c r="P2960" s="6" t="str">
        <f>_xlfn.XLOOKUP(movie3[[#This Row],[year]],inflation!E$2:E$225,inflation!F$2:F$225,,0)</f>
        <v>471.3</v>
      </c>
      <c r="Q2960" s="2">
        <f>movie3[[#This Row],[gross]] * (inflation!B$226 / movie3[[#This Row],[CPI of Released Year]])</f>
        <v>41783.842138765118</v>
      </c>
      <c r="R2960" s="2">
        <f>movie3[[#This Row],[gross]]-movie3[[#This Row],[budget]]</f>
        <v>21508</v>
      </c>
    </row>
    <row r="2961" spans="1:18" hidden="1" x14ac:dyDescent="0.25">
      <c r="A2961" t="s">
        <v>9489</v>
      </c>
      <c r="B2961" t="s">
        <v>33</v>
      </c>
      <c r="C2961" t="s">
        <v>63</v>
      </c>
      <c r="D2961">
        <v>1996</v>
      </c>
      <c r="E2961" t="s">
        <v>9051</v>
      </c>
      <c r="F2961">
        <v>6.2</v>
      </c>
      <c r="G2961" s="1">
        <v>1700</v>
      </c>
      <c r="H2961" t="s">
        <v>1512</v>
      </c>
      <c r="I2961" t="s">
        <v>9490</v>
      </c>
      <c r="J2961" t="s">
        <v>1512</v>
      </c>
      <c r="K2961" t="s">
        <v>30</v>
      </c>
      <c r="M2961" s="1">
        <v>195170</v>
      </c>
      <c r="N2961" t="s">
        <v>8379</v>
      </c>
      <c r="O2961">
        <v>119</v>
      </c>
      <c r="P2961" s="6" t="str">
        <f>_xlfn.XLOOKUP(movie3[[#This Row],[year]],inflation!E$2:E$225,inflation!F$2:F$225,,0)</f>
        <v>471.3</v>
      </c>
      <c r="Q2961" s="2">
        <f>movie3[[#This Row],[gross]] * (inflation!B$226 / movie3[[#This Row],[CPI of Released Year]])</f>
        <v>379159.03246339911</v>
      </c>
      <c r="R2961" s="2">
        <f>movie3[[#This Row],[gross]]-movie3[[#This Row],[budget]]</f>
        <v>195170</v>
      </c>
    </row>
    <row r="2962" spans="1:18" hidden="1" x14ac:dyDescent="0.25">
      <c r="A2962" t="s">
        <v>9071</v>
      </c>
      <c r="B2962" t="s">
        <v>16</v>
      </c>
      <c r="C2962" t="s">
        <v>34</v>
      </c>
      <c r="D2962">
        <v>1996</v>
      </c>
      <c r="E2962" t="s">
        <v>8974</v>
      </c>
      <c r="F2962">
        <v>6.1</v>
      </c>
      <c r="G2962" s="1">
        <v>106000</v>
      </c>
      <c r="H2962" t="s">
        <v>3936</v>
      </c>
      <c r="I2962" t="s">
        <v>9072</v>
      </c>
      <c r="J2962" t="s">
        <v>999</v>
      </c>
      <c r="K2962" t="s">
        <v>30</v>
      </c>
      <c r="L2962" s="1">
        <v>100000000</v>
      </c>
      <c r="M2962" s="1">
        <v>242295562</v>
      </c>
      <c r="N2962" t="s">
        <v>9073</v>
      </c>
      <c r="O2962">
        <v>115</v>
      </c>
      <c r="P2962" s="6" t="str">
        <f>_xlfn.XLOOKUP(movie3[[#This Row],[year]],inflation!E$2:E$225,inflation!F$2:F$225,,0)</f>
        <v>471.3</v>
      </c>
      <c r="Q2962" s="2">
        <f>movie3[[#This Row],[gross]] * (inflation!B$226 / movie3[[#This Row],[CPI of Released Year]])</f>
        <v>470710410.70910245</v>
      </c>
      <c r="R2962" s="2">
        <f>movie3[[#This Row],[gross]]-movie3[[#This Row],[budget]]</f>
        <v>142295562</v>
      </c>
    </row>
    <row r="2963" spans="1:18" hidden="1" x14ac:dyDescent="0.25">
      <c r="A2963" t="s">
        <v>9089</v>
      </c>
      <c r="B2963" t="s">
        <v>2000</v>
      </c>
      <c r="C2963" t="s">
        <v>41</v>
      </c>
      <c r="D2963">
        <v>1996</v>
      </c>
      <c r="E2963" t="s">
        <v>9048</v>
      </c>
      <c r="F2963">
        <v>6.1</v>
      </c>
      <c r="G2963" s="1">
        <v>157000</v>
      </c>
      <c r="H2963" t="s">
        <v>8011</v>
      </c>
      <c r="I2963" t="s">
        <v>9090</v>
      </c>
      <c r="J2963" t="s">
        <v>7916</v>
      </c>
      <c r="K2963" t="s">
        <v>30</v>
      </c>
      <c r="L2963" s="1">
        <v>47000000</v>
      </c>
      <c r="M2963" s="1">
        <v>102825796</v>
      </c>
      <c r="N2963" t="s">
        <v>31</v>
      </c>
      <c r="O2963">
        <v>96</v>
      </c>
      <c r="P2963" s="6" t="str">
        <f>_xlfn.XLOOKUP(movie3[[#This Row],[year]],inflation!E$2:E$225,inflation!F$2:F$225,,0)</f>
        <v>471.3</v>
      </c>
      <c r="Q2963" s="2">
        <f>movie3[[#This Row],[gross]] * (inflation!B$226 / movie3[[#This Row],[CPI of Released Year]])</f>
        <v>199760871.66900063</v>
      </c>
      <c r="R2963" s="2">
        <f>movie3[[#This Row],[gross]]-movie3[[#This Row],[budget]]</f>
        <v>55825796</v>
      </c>
    </row>
    <row r="2964" spans="1:18" hidden="1" x14ac:dyDescent="0.25">
      <c r="A2964" t="s">
        <v>9251</v>
      </c>
      <c r="B2964" t="s">
        <v>2000</v>
      </c>
      <c r="C2964" t="s">
        <v>41</v>
      </c>
      <c r="D2964">
        <v>1996</v>
      </c>
      <c r="E2964" t="s">
        <v>9197</v>
      </c>
      <c r="F2964">
        <v>6.1</v>
      </c>
      <c r="G2964" s="1">
        <v>31000</v>
      </c>
      <c r="H2964" t="s">
        <v>47</v>
      </c>
      <c r="I2964" t="s">
        <v>9252</v>
      </c>
      <c r="J2964" t="s">
        <v>1566</v>
      </c>
      <c r="K2964" t="s">
        <v>30</v>
      </c>
      <c r="L2964" s="1">
        <v>45000000</v>
      </c>
      <c r="M2964" s="1">
        <v>21075014</v>
      </c>
      <c r="N2964" t="s">
        <v>31</v>
      </c>
      <c r="O2964">
        <v>117</v>
      </c>
      <c r="P2964" s="6" t="str">
        <f>_xlfn.XLOOKUP(movie3[[#This Row],[year]],inflation!E$2:E$225,inflation!F$2:F$225,,0)</f>
        <v>471.3</v>
      </c>
      <c r="Q2964" s="2">
        <f>movie3[[#This Row],[gross]] * (inflation!B$226 / movie3[[#This Row],[CPI of Released Year]])</f>
        <v>40942675.192870781</v>
      </c>
      <c r="R2964" s="2">
        <f>movie3[[#This Row],[gross]]-movie3[[#This Row],[budget]]</f>
        <v>-23924986</v>
      </c>
    </row>
    <row r="2965" spans="1:18" hidden="1" x14ac:dyDescent="0.25">
      <c r="A2965" t="s">
        <v>9355</v>
      </c>
      <c r="B2965" t="s">
        <v>2000</v>
      </c>
      <c r="C2965" t="s">
        <v>104</v>
      </c>
      <c r="D2965">
        <v>1996</v>
      </c>
      <c r="E2965" t="s">
        <v>8541</v>
      </c>
      <c r="F2965">
        <v>6.1</v>
      </c>
      <c r="G2965" s="1">
        <v>8500</v>
      </c>
      <c r="H2965" t="s">
        <v>4056</v>
      </c>
      <c r="I2965" t="s">
        <v>9356</v>
      </c>
      <c r="J2965" t="s">
        <v>748</v>
      </c>
      <c r="K2965" t="s">
        <v>30</v>
      </c>
      <c r="L2965" s="1">
        <v>35000000</v>
      </c>
      <c r="M2965" s="1">
        <v>8797839</v>
      </c>
      <c r="N2965" t="s">
        <v>8003</v>
      </c>
      <c r="O2965">
        <v>108</v>
      </c>
      <c r="P2965" s="6" t="str">
        <f>_xlfn.XLOOKUP(movie3[[#This Row],[year]],inflation!E$2:E$225,inflation!F$2:F$225,,0)</f>
        <v>471.3</v>
      </c>
      <c r="Q2965" s="2">
        <f>movie3[[#This Row],[gross]] * (inflation!B$226 / movie3[[#This Row],[CPI of Released Year]])</f>
        <v>17091664.308084022</v>
      </c>
      <c r="R2965" s="2">
        <f>movie3[[#This Row],[gross]]-movie3[[#This Row],[budget]]</f>
        <v>-26202161</v>
      </c>
    </row>
    <row r="2966" spans="1:18" hidden="1" x14ac:dyDescent="0.25">
      <c r="A2966" t="s">
        <v>9383</v>
      </c>
      <c r="B2966" t="s">
        <v>33</v>
      </c>
      <c r="C2966" t="s">
        <v>17</v>
      </c>
      <c r="D2966">
        <v>1996</v>
      </c>
      <c r="E2966" t="s">
        <v>8505</v>
      </c>
      <c r="F2966">
        <v>6.1</v>
      </c>
      <c r="G2966" s="1">
        <v>8000</v>
      </c>
      <c r="H2966" t="s">
        <v>9384</v>
      </c>
      <c r="I2966" t="s">
        <v>9384</v>
      </c>
      <c r="J2966" t="s">
        <v>5294</v>
      </c>
      <c r="K2966" t="s">
        <v>30</v>
      </c>
      <c r="M2966" s="1">
        <v>27315527</v>
      </c>
      <c r="N2966" t="s">
        <v>9385</v>
      </c>
      <c r="O2966">
        <v>87</v>
      </c>
      <c r="P2966" s="6" t="str">
        <f>_xlfn.XLOOKUP(movie3[[#This Row],[year]],inflation!E$2:E$225,inflation!F$2:F$225,,0)</f>
        <v>471.3</v>
      </c>
      <c r="Q2966" s="2">
        <f>movie3[[#This Row],[gross]] * (inflation!B$226 / movie3[[#This Row],[CPI of Released Year]])</f>
        <v>53066192.491406746</v>
      </c>
      <c r="R2966" s="2">
        <f>movie3[[#This Row],[gross]]-movie3[[#This Row],[budget]]</f>
        <v>27315527</v>
      </c>
    </row>
    <row r="2967" spans="1:18" hidden="1" x14ac:dyDescent="0.25">
      <c r="A2967" t="s">
        <v>9471</v>
      </c>
      <c r="B2967" t="s">
        <v>2000</v>
      </c>
      <c r="C2967" t="s">
        <v>41</v>
      </c>
      <c r="D2967">
        <v>1996</v>
      </c>
      <c r="E2967" t="s">
        <v>9096</v>
      </c>
      <c r="F2967">
        <v>6.1</v>
      </c>
      <c r="G2967" s="1">
        <v>7800</v>
      </c>
      <c r="H2967" t="s">
        <v>4498</v>
      </c>
      <c r="I2967" t="s">
        <v>9472</v>
      </c>
      <c r="J2967" t="s">
        <v>3539</v>
      </c>
      <c r="K2967" t="s">
        <v>30</v>
      </c>
      <c r="M2967" s="1">
        <v>12844057</v>
      </c>
      <c r="N2967" t="s">
        <v>5724</v>
      </c>
      <c r="O2967">
        <v>114</v>
      </c>
      <c r="P2967" s="6" t="str">
        <f>_xlfn.XLOOKUP(movie3[[#This Row],[year]],inflation!E$2:E$225,inflation!F$2:F$225,,0)</f>
        <v>471.3</v>
      </c>
      <c r="Q2967" s="2">
        <f>movie3[[#This Row],[gross]] * (inflation!B$226 / movie3[[#This Row],[CPI of Released Year]])</f>
        <v>24952299.149586249</v>
      </c>
      <c r="R2967" s="2">
        <f>movie3[[#This Row],[gross]]-movie3[[#This Row],[budget]]</f>
        <v>12844057</v>
      </c>
    </row>
    <row r="2968" spans="1:18" hidden="1" x14ac:dyDescent="0.25">
      <c r="A2968" t="s">
        <v>9133</v>
      </c>
      <c r="B2968" t="s">
        <v>16</v>
      </c>
      <c r="C2968" t="s">
        <v>34</v>
      </c>
      <c r="D2968">
        <v>1996</v>
      </c>
      <c r="E2968" t="s">
        <v>8494</v>
      </c>
      <c r="F2968">
        <v>6</v>
      </c>
      <c r="G2968" s="1">
        <v>93000</v>
      </c>
      <c r="H2968" t="s">
        <v>7477</v>
      </c>
      <c r="I2968" t="s">
        <v>7920</v>
      </c>
      <c r="J2968" t="s">
        <v>160</v>
      </c>
      <c r="K2968" t="s">
        <v>30</v>
      </c>
      <c r="L2968" s="1">
        <v>50000000</v>
      </c>
      <c r="M2968" s="1">
        <v>150270147</v>
      </c>
      <c r="N2968" t="s">
        <v>180</v>
      </c>
      <c r="O2968">
        <v>108</v>
      </c>
      <c r="P2968" s="6" t="str">
        <f>_xlfn.XLOOKUP(movie3[[#This Row],[year]],inflation!E$2:E$225,inflation!F$2:F$225,,0)</f>
        <v>471.3</v>
      </c>
      <c r="Q2968" s="2">
        <f>movie3[[#This Row],[gross]] * (inflation!B$226 / movie3[[#This Row],[CPI of Released Year]])</f>
        <v>291931565.01845956</v>
      </c>
      <c r="R2968" s="2">
        <f>movie3[[#This Row],[gross]]-movie3[[#This Row],[budget]]</f>
        <v>100270147</v>
      </c>
    </row>
    <row r="2969" spans="1:18" hidden="1" x14ac:dyDescent="0.25">
      <c r="A2969" t="s">
        <v>9141</v>
      </c>
      <c r="B2969" t="s">
        <v>2709</v>
      </c>
      <c r="C2969" t="s">
        <v>104</v>
      </c>
      <c r="D2969">
        <v>1996</v>
      </c>
      <c r="E2969" t="s">
        <v>9098</v>
      </c>
      <c r="F2969">
        <v>6</v>
      </c>
      <c r="G2969" s="1">
        <v>10000</v>
      </c>
      <c r="H2969" t="s">
        <v>4845</v>
      </c>
      <c r="I2969" t="s">
        <v>9142</v>
      </c>
      <c r="J2969" t="s">
        <v>9143</v>
      </c>
      <c r="K2969" t="s">
        <v>22</v>
      </c>
      <c r="L2969" s="1">
        <v>3000000</v>
      </c>
      <c r="M2969" s="1">
        <v>4109095</v>
      </c>
      <c r="N2969" t="s">
        <v>9144</v>
      </c>
      <c r="O2969">
        <v>114</v>
      </c>
      <c r="P2969" s="6" t="str">
        <f>_xlfn.XLOOKUP(movie3[[#This Row],[year]],inflation!E$2:E$225,inflation!F$2:F$225,,0)</f>
        <v>471.3</v>
      </c>
      <c r="Q2969" s="2">
        <f>movie3[[#This Row],[gross]] * (inflation!B$226 / movie3[[#This Row],[CPI of Released Year]])</f>
        <v>7982786.7218332272</v>
      </c>
      <c r="R2969" s="2">
        <f>movie3[[#This Row],[gross]]-movie3[[#This Row],[budget]]</f>
        <v>1109095</v>
      </c>
    </row>
    <row r="2970" spans="1:18" hidden="1" x14ac:dyDescent="0.25">
      <c r="A2970" t="s">
        <v>9207</v>
      </c>
      <c r="B2970" t="s">
        <v>16</v>
      </c>
      <c r="C2970" t="s">
        <v>41</v>
      </c>
      <c r="D2970">
        <v>1996</v>
      </c>
      <c r="E2970" t="s">
        <v>9062</v>
      </c>
      <c r="F2970">
        <v>6</v>
      </c>
      <c r="G2970" s="1">
        <v>17000</v>
      </c>
      <c r="H2970" t="s">
        <v>8846</v>
      </c>
      <c r="I2970" t="s">
        <v>8846</v>
      </c>
      <c r="J2970" t="s">
        <v>8846</v>
      </c>
      <c r="K2970" t="s">
        <v>30</v>
      </c>
      <c r="L2970" s="1">
        <v>3500000</v>
      </c>
      <c r="M2970" s="1">
        <v>9538948</v>
      </c>
      <c r="N2970" t="s">
        <v>8438</v>
      </c>
      <c r="O2970">
        <v>96</v>
      </c>
      <c r="P2970" s="6" t="str">
        <f>_xlfn.XLOOKUP(movie3[[#This Row],[year]],inflation!E$2:E$225,inflation!F$2:F$225,,0)</f>
        <v>471.3</v>
      </c>
      <c r="Q2970" s="2">
        <f>movie3[[#This Row],[gross]] * (inflation!B$226 / movie3[[#This Row],[CPI of Released Year]])</f>
        <v>18531425.395289622</v>
      </c>
      <c r="R2970" s="2">
        <f>movie3[[#This Row],[gross]]-movie3[[#This Row],[budget]]</f>
        <v>6038948</v>
      </c>
    </row>
    <row r="2971" spans="1:18" hidden="1" x14ac:dyDescent="0.25">
      <c r="A2971" t="s">
        <v>9243</v>
      </c>
      <c r="B2971" t="s">
        <v>16</v>
      </c>
      <c r="C2971" t="s">
        <v>34</v>
      </c>
      <c r="D2971">
        <v>1996</v>
      </c>
      <c r="E2971" t="s">
        <v>9244</v>
      </c>
      <c r="F2971">
        <v>6</v>
      </c>
      <c r="G2971" s="1">
        <v>13000</v>
      </c>
      <c r="H2971" t="s">
        <v>1772</v>
      </c>
      <c r="I2971" t="s">
        <v>9245</v>
      </c>
      <c r="J2971" t="s">
        <v>1491</v>
      </c>
      <c r="K2971" t="s">
        <v>30</v>
      </c>
      <c r="M2971" s="1">
        <v>14818176</v>
      </c>
      <c r="N2971" t="s">
        <v>9246</v>
      </c>
      <c r="O2971">
        <v>114</v>
      </c>
      <c r="P2971" s="6" t="str">
        <f>_xlfn.XLOOKUP(movie3[[#This Row],[year]],inflation!E$2:E$225,inflation!F$2:F$225,,0)</f>
        <v>471.3</v>
      </c>
      <c r="Q2971" s="2">
        <f>movie3[[#This Row],[gross]] * (inflation!B$226 / movie3[[#This Row],[CPI of Released Year]])</f>
        <v>28787443.126670908</v>
      </c>
      <c r="R2971" s="2">
        <f>movie3[[#This Row],[gross]]-movie3[[#This Row],[budget]]</f>
        <v>14818176</v>
      </c>
    </row>
    <row r="2972" spans="1:18" hidden="1" x14ac:dyDescent="0.25">
      <c r="A2972" t="s">
        <v>9285</v>
      </c>
      <c r="B2972" t="s">
        <v>16</v>
      </c>
      <c r="C2972" t="s">
        <v>104</v>
      </c>
      <c r="D2972">
        <v>1996</v>
      </c>
      <c r="E2972" t="s">
        <v>9038</v>
      </c>
      <c r="F2972">
        <v>6</v>
      </c>
      <c r="G2972" s="1">
        <v>13000</v>
      </c>
      <c r="H2972" t="s">
        <v>2279</v>
      </c>
      <c r="I2972" t="s">
        <v>7403</v>
      </c>
      <c r="J2972" t="s">
        <v>8774</v>
      </c>
      <c r="K2972" t="s">
        <v>30</v>
      </c>
      <c r="L2972" s="1">
        <v>50000000</v>
      </c>
      <c r="M2972" s="1">
        <v>22540359</v>
      </c>
      <c r="N2972" t="s">
        <v>61</v>
      </c>
      <c r="O2972">
        <v>113</v>
      </c>
      <c r="P2972" s="6" t="str">
        <f>_xlfn.XLOOKUP(movie3[[#This Row],[year]],inflation!E$2:E$225,inflation!F$2:F$225,,0)</f>
        <v>471.3</v>
      </c>
      <c r="Q2972" s="2">
        <f>movie3[[#This Row],[gross]] * (inflation!B$226 / movie3[[#This Row],[CPI of Released Year]])</f>
        <v>43789417.993634626</v>
      </c>
      <c r="R2972" s="2">
        <f>movie3[[#This Row],[gross]]-movie3[[#This Row],[budget]]</f>
        <v>-27459641</v>
      </c>
    </row>
    <row r="2973" spans="1:18" hidden="1" x14ac:dyDescent="0.25">
      <c r="A2973" t="s">
        <v>9286</v>
      </c>
      <c r="B2973" t="s">
        <v>16</v>
      </c>
      <c r="C2973" t="s">
        <v>104</v>
      </c>
      <c r="D2973">
        <v>1996</v>
      </c>
      <c r="E2973" t="s">
        <v>9287</v>
      </c>
      <c r="F2973">
        <v>6</v>
      </c>
      <c r="G2973" s="1">
        <v>9400</v>
      </c>
      <c r="H2973" t="s">
        <v>687</v>
      </c>
      <c r="I2973" t="s">
        <v>9288</v>
      </c>
      <c r="J2973" t="s">
        <v>21</v>
      </c>
      <c r="K2973" t="s">
        <v>30</v>
      </c>
      <c r="L2973" s="1">
        <v>22000000</v>
      </c>
      <c r="M2973" s="1">
        <v>1094668</v>
      </c>
      <c r="N2973" t="s">
        <v>1787</v>
      </c>
      <c r="O2973">
        <v>101</v>
      </c>
      <c r="P2973" s="6" t="str">
        <f>_xlfn.XLOOKUP(movie3[[#This Row],[year]],inflation!E$2:E$225,inflation!F$2:F$225,,0)</f>
        <v>471.3</v>
      </c>
      <c r="Q2973" s="2">
        <f>movie3[[#This Row],[gross]] * (inflation!B$226 / movie3[[#This Row],[CPI of Released Year]])</f>
        <v>2126624.2749840864</v>
      </c>
      <c r="R2973" s="2">
        <f>movie3[[#This Row],[gross]]-movie3[[#This Row],[budget]]</f>
        <v>-20905332</v>
      </c>
    </row>
    <row r="2974" spans="1:18" hidden="1" x14ac:dyDescent="0.25">
      <c r="A2974" t="s">
        <v>9318</v>
      </c>
      <c r="B2974" t="s">
        <v>337</v>
      </c>
      <c r="C2974" t="s">
        <v>25</v>
      </c>
      <c r="D2974">
        <v>1996</v>
      </c>
      <c r="E2974" t="s">
        <v>7959</v>
      </c>
      <c r="F2974">
        <v>6</v>
      </c>
      <c r="G2974" s="1">
        <v>14000</v>
      </c>
      <c r="H2974" t="s">
        <v>9319</v>
      </c>
      <c r="I2974" t="s">
        <v>9320</v>
      </c>
      <c r="J2974" t="s">
        <v>2568</v>
      </c>
      <c r="K2974" t="s">
        <v>30</v>
      </c>
      <c r="M2974" s="1">
        <v>32772492</v>
      </c>
      <c r="N2974" t="s">
        <v>1725</v>
      </c>
      <c r="O2974">
        <v>88</v>
      </c>
      <c r="P2974" s="6" t="str">
        <f>_xlfn.XLOOKUP(movie3[[#This Row],[year]],inflation!E$2:E$225,inflation!F$2:F$225,,0)</f>
        <v>471.3</v>
      </c>
      <c r="Q2974" s="2">
        <f>movie3[[#This Row],[gross]] * (inflation!B$226 / movie3[[#This Row],[CPI of Released Year]])</f>
        <v>63667501.963080838</v>
      </c>
      <c r="R2974" s="2">
        <f>movie3[[#This Row],[gross]]-movie3[[#This Row],[budget]]</f>
        <v>32772492</v>
      </c>
    </row>
    <row r="2975" spans="1:18" hidden="1" x14ac:dyDescent="0.25">
      <c r="A2975" t="s">
        <v>9447</v>
      </c>
      <c r="B2975" t="s">
        <v>2000</v>
      </c>
      <c r="C2975" t="s">
        <v>41</v>
      </c>
      <c r="D2975">
        <v>1996</v>
      </c>
      <c r="E2975" t="s">
        <v>9448</v>
      </c>
      <c r="F2975">
        <v>6</v>
      </c>
      <c r="G2975" s="1">
        <v>7400</v>
      </c>
      <c r="H2975" t="s">
        <v>9449</v>
      </c>
      <c r="I2975" t="s">
        <v>9450</v>
      </c>
      <c r="J2975" t="s">
        <v>6779</v>
      </c>
      <c r="K2975" t="s">
        <v>30</v>
      </c>
      <c r="M2975" s="1">
        <v>32212</v>
      </c>
      <c r="N2975" t="s">
        <v>7315</v>
      </c>
      <c r="O2975">
        <v>92</v>
      </c>
      <c r="P2975" s="6" t="str">
        <f>_xlfn.XLOOKUP(movie3[[#This Row],[year]],inflation!E$2:E$225,inflation!F$2:F$225,,0)</f>
        <v>471.3</v>
      </c>
      <c r="Q2975" s="2">
        <f>movie3[[#This Row],[gross]] * (inflation!B$226 / movie3[[#This Row],[CPI of Released Year]])</f>
        <v>62578.627625716101</v>
      </c>
      <c r="R2975" s="2">
        <f>movie3[[#This Row],[gross]]-movie3[[#This Row],[budget]]</f>
        <v>32212</v>
      </c>
    </row>
    <row r="2976" spans="1:18" hidden="1" x14ac:dyDescent="0.25">
      <c r="A2976" t="s">
        <v>9478</v>
      </c>
      <c r="B2976" t="s">
        <v>2000</v>
      </c>
      <c r="C2976" t="s">
        <v>63</v>
      </c>
      <c r="D2976">
        <v>1996</v>
      </c>
      <c r="E2976" t="s">
        <v>9479</v>
      </c>
      <c r="F2976">
        <v>6</v>
      </c>
      <c r="G2976" s="1">
        <v>8300</v>
      </c>
      <c r="H2976" t="s">
        <v>1045</v>
      </c>
      <c r="I2976" t="s">
        <v>9480</v>
      </c>
      <c r="J2976" t="s">
        <v>8593</v>
      </c>
      <c r="K2976" t="s">
        <v>30</v>
      </c>
      <c r="M2976" s="1">
        <v>25372294</v>
      </c>
      <c r="N2976" t="s">
        <v>9481</v>
      </c>
      <c r="O2976">
        <v>113</v>
      </c>
      <c r="P2976" s="6" t="str">
        <f>_xlfn.XLOOKUP(movie3[[#This Row],[year]],inflation!E$2:E$225,inflation!F$2:F$225,,0)</f>
        <v>471.3</v>
      </c>
      <c r="Q2976" s="2">
        <f>movie3[[#This Row],[gross]] * (inflation!B$226 / movie3[[#This Row],[CPI of Released Year]])</f>
        <v>49291051.106301717</v>
      </c>
      <c r="R2976" s="2">
        <f>movie3[[#This Row],[gross]]-movie3[[#This Row],[budget]]</f>
        <v>25372294</v>
      </c>
    </row>
    <row r="2977" spans="1:18" hidden="1" x14ac:dyDescent="0.25">
      <c r="A2977" t="s">
        <v>9491</v>
      </c>
      <c r="B2977" t="s">
        <v>16</v>
      </c>
      <c r="C2977" t="s">
        <v>17</v>
      </c>
      <c r="D2977">
        <v>1996</v>
      </c>
      <c r="E2977" t="s">
        <v>8541</v>
      </c>
      <c r="F2977">
        <v>6</v>
      </c>
      <c r="G2977" s="1">
        <v>5000</v>
      </c>
      <c r="H2977" t="s">
        <v>5314</v>
      </c>
      <c r="I2977" t="s">
        <v>9492</v>
      </c>
      <c r="J2977" t="s">
        <v>7217</v>
      </c>
      <c r="K2977" t="s">
        <v>30</v>
      </c>
      <c r="L2977" s="1">
        <v>18000000</v>
      </c>
      <c r="M2977" s="1">
        <v>2821671</v>
      </c>
      <c r="N2977" t="s">
        <v>594</v>
      </c>
      <c r="O2977">
        <v>117</v>
      </c>
      <c r="P2977" s="6" t="str">
        <f>_xlfn.XLOOKUP(movie3[[#This Row],[year]],inflation!E$2:E$225,inflation!F$2:F$225,,0)</f>
        <v>471.3</v>
      </c>
      <c r="Q2977" s="2">
        <f>movie3[[#This Row],[gross]] * (inflation!B$226 / movie3[[#This Row],[CPI of Released Year]])</f>
        <v>5481693.1203055372</v>
      </c>
      <c r="R2977" s="2">
        <f>movie3[[#This Row],[gross]]-movie3[[#This Row],[budget]]</f>
        <v>-15178329</v>
      </c>
    </row>
    <row r="2978" spans="1:18" hidden="1" x14ac:dyDescent="0.25">
      <c r="A2978" t="s">
        <v>9156</v>
      </c>
      <c r="B2978" t="s">
        <v>2000</v>
      </c>
      <c r="C2978" t="s">
        <v>34</v>
      </c>
      <c r="D2978">
        <v>1996</v>
      </c>
      <c r="E2978" t="s">
        <v>9035</v>
      </c>
      <c r="F2978">
        <v>5.9</v>
      </c>
      <c r="G2978" s="1">
        <v>68000</v>
      </c>
      <c r="H2978" t="s">
        <v>2485</v>
      </c>
      <c r="I2978" t="s">
        <v>9157</v>
      </c>
      <c r="J2978" t="s">
        <v>762</v>
      </c>
      <c r="K2978" t="s">
        <v>30</v>
      </c>
      <c r="L2978" s="1">
        <v>80000000</v>
      </c>
      <c r="M2978" s="1">
        <v>159212469</v>
      </c>
      <c r="N2978" t="s">
        <v>61</v>
      </c>
      <c r="O2978">
        <v>114</v>
      </c>
      <c r="P2978" s="6" t="str">
        <f>_xlfn.XLOOKUP(movie3[[#This Row],[year]],inflation!E$2:E$225,inflation!F$2:F$225,,0)</f>
        <v>471.3</v>
      </c>
      <c r="Q2978" s="2">
        <f>movie3[[#This Row],[gross]] * (inflation!B$226 / movie3[[#This Row],[CPI of Released Year]])</f>
        <v>309303918.13367283</v>
      </c>
      <c r="R2978" s="2">
        <f>movie3[[#This Row],[gross]]-movie3[[#This Row],[budget]]</f>
        <v>79212469</v>
      </c>
    </row>
    <row r="2979" spans="1:18" hidden="1" x14ac:dyDescent="0.25">
      <c r="A2979" t="s">
        <v>9182</v>
      </c>
      <c r="B2979" t="s">
        <v>16</v>
      </c>
      <c r="C2979" t="s">
        <v>34</v>
      </c>
      <c r="D2979">
        <v>1996</v>
      </c>
      <c r="E2979" t="s">
        <v>9170</v>
      </c>
      <c r="F2979">
        <v>5.9</v>
      </c>
      <c r="G2979" s="1">
        <v>47000</v>
      </c>
      <c r="H2979" t="s">
        <v>1560</v>
      </c>
      <c r="I2979" t="s">
        <v>9183</v>
      </c>
      <c r="J2979" t="s">
        <v>67</v>
      </c>
      <c r="K2979" t="s">
        <v>30</v>
      </c>
      <c r="L2979" s="1">
        <v>55000000</v>
      </c>
      <c r="M2979" s="1">
        <v>18626419</v>
      </c>
      <c r="N2979" t="s">
        <v>2102</v>
      </c>
      <c r="O2979">
        <v>116</v>
      </c>
      <c r="P2979" s="6" t="str">
        <f>_xlfn.XLOOKUP(movie3[[#This Row],[year]],inflation!E$2:E$225,inflation!F$2:F$225,,0)</f>
        <v>471.3</v>
      </c>
      <c r="Q2979" s="2">
        <f>movie3[[#This Row],[gross]] * (inflation!B$226 / movie3[[#This Row],[CPI of Released Year]])</f>
        <v>36185761.163590066</v>
      </c>
      <c r="R2979" s="2">
        <f>movie3[[#This Row],[gross]]-movie3[[#This Row],[budget]]</f>
        <v>-36373581</v>
      </c>
    </row>
    <row r="2980" spans="1:18" hidden="1" x14ac:dyDescent="0.25">
      <c r="A2980" t="s">
        <v>9223</v>
      </c>
      <c r="B2980" t="s">
        <v>33</v>
      </c>
      <c r="C2980" t="s">
        <v>41</v>
      </c>
      <c r="D2980">
        <v>1996</v>
      </c>
      <c r="E2980" t="s">
        <v>9224</v>
      </c>
      <c r="F2980">
        <v>5.9</v>
      </c>
      <c r="G2980" s="1">
        <v>9800</v>
      </c>
      <c r="H2980" t="s">
        <v>9225</v>
      </c>
      <c r="I2980" t="s">
        <v>9226</v>
      </c>
      <c r="J2980" t="s">
        <v>9227</v>
      </c>
      <c r="K2980" t="s">
        <v>30</v>
      </c>
      <c r="L2980" s="1">
        <v>12000000</v>
      </c>
      <c r="M2980" s="1">
        <v>26570048</v>
      </c>
      <c r="N2980" t="s">
        <v>44</v>
      </c>
      <c r="O2980">
        <v>100</v>
      </c>
      <c r="P2980" s="6" t="str">
        <f>_xlfn.XLOOKUP(movie3[[#This Row],[year]],inflation!E$2:E$225,inflation!F$2:F$225,,0)</f>
        <v>471.3</v>
      </c>
      <c r="Q2980" s="2">
        <f>movie3[[#This Row],[gross]] * (inflation!B$226 / movie3[[#This Row],[CPI of Released Year]])</f>
        <v>51617941.754296623</v>
      </c>
      <c r="R2980" s="2">
        <f>movie3[[#This Row],[gross]]-movie3[[#This Row],[budget]]</f>
        <v>14570048</v>
      </c>
    </row>
    <row r="2981" spans="1:18" hidden="1" x14ac:dyDescent="0.25">
      <c r="A2981" t="s">
        <v>9393</v>
      </c>
      <c r="B2981" t="s">
        <v>16</v>
      </c>
      <c r="C2981" t="s">
        <v>41</v>
      </c>
      <c r="D2981">
        <v>1996</v>
      </c>
      <c r="E2981" t="s">
        <v>9187</v>
      </c>
      <c r="F2981">
        <v>5.9</v>
      </c>
      <c r="G2981" s="1">
        <v>4900</v>
      </c>
      <c r="H2981" t="s">
        <v>9394</v>
      </c>
      <c r="I2981" t="s">
        <v>9394</v>
      </c>
      <c r="J2981" t="s">
        <v>8748</v>
      </c>
      <c r="K2981" t="s">
        <v>30</v>
      </c>
      <c r="L2981" s="1">
        <v>2300000</v>
      </c>
      <c r="M2981" s="1">
        <v>49620</v>
      </c>
      <c r="N2981" t="s">
        <v>8916</v>
      </c>
      <c r="O2981">
        <v>88</v>
      </c>
      <c r="P2981" s="6" t="str">
        <f>_xlfn.XLOOKUP(movie3[[#This Row],[year]],inflation!E$2:E$225,inflation!F$2:F$225,,0)</f>
        <v>471.3</v>
      </c>
      <c r="Q2981" s="2">
        <f>movie3[[#This Row],[gross]] * (inflation!B$226 / movie3[[#This Row],[CPI of Released Year]])</f>
        <v>96397.352005092296</v>
      </c>
      <c r="R2981" s="2">
        <f>movie3[[#This Row],[gross]]-movie3[[#This Row],[budget]]</f>
        <v>-2250380</v>
      </c>
    </row>
    <row r="2982" spans="1:18" hidden="1" x14ac:dyDescent="0.25">
      <c r="A2982" t="s">
        <v>9443</v>
      </c>
      <c r="B2982" t="s">
        <v>2000</v>
      </c>
      <c r="C2982" t="s">
        <v>41</v>
      </c>
      <c r="D2982">
        <v>1996</v>
      </c>
      <c r="E2982" t="s">
        <v>9104</v>
      </c>
      <c r="F2982">
        <v>5.9</v>
      </c>
      <c r="G2982" s="1">
        <v>4300</v>
      </c>
      <c r="H2982" t="s">
        <v>5116</v>
      </c>
      <c r="I2982" t="s">
        <v>1544</v>
      </c>
      <c r="J2982" t="s">
        <v>445</v>
      </c>
      <c r="K2982" t="s">
        <v>30</v>
      </c>
      <c r="M2982" s="1">
        <v>12767815</v>
      </c>
      <c r="N2982" t="s">
        <v>8941</v>
      </c>
      <c r="O2982">
        <v>129</v>
      </c>
      <c r="P2982" s="6" t="str">
        <f>_xlfn.XLOOKUP(movie3[[#This Row],[year]],inflation!E$2:E$225,inflation!F$2:F$225,,0)</f>
        <v>471.3</v>
      </c>
      <c r="Q2982" s="2">
        <f>movie3[[#This Row],[gross]] * (inflation!B$226 / movie3[[#This Row],[CPI of Released Year]])</f>
        <v>24804182.92807129</v>
      </c>
      <c r="R2982" s="2">
        <f>movie3[[#This Row],[gross]]-movie3[[#This Row],[budget]]</f>
        <v>12767815</v>
      </c>
    </row>
    <row r="2983" spans="1:18" hidden="1" x14ac:dyDescent="0.25">
      <c r="A2983" t="s">
        <v>9095</v>
      </c>
      <c r="B2983" t="s">
        <v>16</v>
      </c>
      <c r="C2983" t="s">
        <v>151</v>
      </c>
      <c r="D2983">
        <v>1996</v>
      </c>
      <c r="E2983" t="s">
        <v>9096</v>
      </c>
      <c r="F2983">
        <v>5.8</v>
      </c>
      <c r="G2983" s="1">
        <v>29000</v>
      </c>
      <c r="H2983" t="s">
        <v>1256</v>
      </c>
      <c r="I2983" t="s">
        <v>20</v>
      </c>
      <c r="J2983" t="s">
        <v>7251</v>
      </c>
      <c r="K2983" t="s">
        <v>30</v>
      </c>
      <c r="L2983" s="1">
        <v>8500000</v>
      </c>
      <c r="M2983" s="1">
        <v>15315484</v>
      </c>
      <c r="N2983" t="s">
        <v>44</v>
      </c>
      <c r="O2983">
        <v>93</v>
      </c>
      <c r="P2983" s="6" t="str">
        <f>_xlfn.XLOOKUP(movie3[[#This Row],[year]],inflation!E$2:E$225,inflation!F$2:F$225,,0)</f>
        <v>471.3</v>
      </c>
      <c r="Q2983" s="2">
        <f>movie3[[#This Row],[gross]] * (inflation!B$226 / movie3[[#This Row],[CPI of Released Year]])</f>
        <v>29753569.171228517</v>
      </c>
      <c r="R2983" s="2">
        <f>movie3[[#This Row],[gross]]-movie3[[#This Row],[budget]]</f>
        <v>6815484</v>
      </c>
    </row>
    <row r="2984" spans="1:18" hidden="1" x14ac:dyDescent="0.25">
      <c r="A2984" t="s">
        <v>9128</v>
      </c>
      <c r="B2984" t="s">
        <v>2000</v>
      </c>
      <c r="C2984" t="s">
        <v>41</v>
      </c>
      <c r="D2984">
        <v>1996</v>
      </c>
      <c r="E2984" t="s">
        <v>9005</v>
      </c>
      <c r="F2984">
        <v>5.8</v>
      </c>
      <c r="G2984" s="1">
        <v>57000</v>
      </c>
      <c r="H2984" t="s">
        <v>740</v>
      </c>
      <c r="I2984" t="s">
        <v>9129</v>
      </c>
      <c r="J2984" t="s">
        <v>97</v>
      </c>
      <c r="K2984" t="s">
        <v>30</v>
      </c>
      <c r="L2984" s="1">
        <v>45000000</v>
      </c>
      <c r="M2984" s="1">
        <v>58620973</v>
      </c>
      <c r="N2984" t="s">
        <v>5724</v>
      </c>
      <c r="O2984">
        <v>113</v>
      </c>
      <c r="P2984" s="6" t="str">
        <f>_xlfn.XLOOKUP(movie3[[#This Row],[year]],inflation!E$2:E$225,inflation!F$2:F$225,,0)</f>
        <v>471.3</v>
      </c>
      <c r="Q2984" s="2">
        <f>movie3[[#This Row],[gross]] * (inflation!B$226 / movie3[[#This Row],[CPI of Released Year]])</f>
        <v>113883647.10120942</v>
      </c>
      <c r="R2984" s="2">
        <f>movie3[[#This Row],[gross]]-movie3[[#This Row],[budget]]</f>
        <v>13620973</v>
      </c>
    </row>
    <row r="2985" spans="1:18" hidden="1" x14ac:dyDescent="0.25">
      <c r="A2985" t="s">
        <v>9253</v>
      </c>
      <c r="B2985" t="s">
        <v>33</v>
      </c>
      <c r="C2985" t="s">
        <v>41</v>
      </c>
      <c r="D2985">
        <v>1996</v>
      </c>
      <c r="E2985" t="s">
        <v>9254</v>
      </c>
      <c r="F2985">
        <v>5.8</v>
      </c>
      <c r="G2985" s="1">
        <v>8200</v>
      </c>
      <c r="H2985" t="s">
        <v>3393</v>
      </c>
      <c r="I2985" t="s">
        <v>7180</v>
      </c>
      <c r="J2985" t="s">
        <v>593</v>
      </c>
      <c r="K2985" t="s">
        <v>30</v>
      </c>
      <c r="M2985" s="1">
        <v>7032782</v>
      </c>
      <c r="N2985" t="s">
        <v>118</v>
      </c>
      <c r="O2985">
        <v>108</v>
      </c>
      <c r="P2985" s="6" t="str">
        <f>_xlfn.XLOOKUP(movie3[[#This Row],[year]],inflation!E$2:E$225,inflation!F$2:F$225,,0)</f>
        <v>471.3</v>
      </c>
      <c r="Q2985" s="2">
        <f>movie3[[#This Row],[gross]] * (inflation!B$226 / movie3[[#This Row],[CPI of Released Year]])</f>
        <v>13662667.513685551</v>
      </c>
      <c r="R2985" s="2">
        <f>movie3[[#This Row],[gross]]-movie3[[#This Row],[budget]]</f>
        <v>7032782</v>
      </c>
    </row>
    <row r="2986" spans="1:18" hidden="1" x14ac:dyDescent="0.25">
      <c r="A2986" t="s">
        <v>9257</v>
      </c>
      <c r="B2986" t="s">
        <v>2000</v>
      </c>
      <c r="C2986" t="s">
        <v>41</v>
      </c>
      <c r="D2986">
        <v>1996</v>
      </c>
      <c r="E2986" t="s">
        <v>9062</v>
      </c>
      <c r="F2986">
        <v>5.8</v>
      </c>
      <c r="G2986" s="1">
        <v>10000</v>
      </c>
      <c r="H2986" t="s">
        <v>9258</v>
      </c>
      <c r="I2986" t="s">
        <v>8608</v>
      </c>
      <c r="J2986" t="s">
        <v>4205</v>
      </c>
      <c r="K2986" t="s">
        <v>30</v>
      </c>
      <c r="L2986" s="1">
        <v>12000000</v>
      </c>
      <c r="M2986" s="1">
        <v>21440752</v>
      </c>
      <c r="N2986" t="s">
        <v>44</v>
      </c>
      <c r="O2986">
        <v>90</v>
      </c>
      <c r="P2986" s="6" t="str">
        <f>_xlfn.XLOOKUP(movie3[[#This Row],[year]],inflation!E$2:E$225,inflation!F$2:F$225,,0)</f>
        <v>471.3</v>
      </c>
      <c r="Q2986" s="2">
        <f>movie3[[#This Row],[gross]] * (inflation!B$226 / movie3[[#This Row],[CPI of Released Year]])</f>
        <v>41653198.665817946</v>
      </c>
      <c r="R2986" s="2">
        <f>movie3[[#This Row],[gross]]-movie3[[#This Row],[budget]]</f>
        <v>9440752</v>
      </c>
    </row>
    <row r="2987" spans="1:18" hidden="1" x14ac:dyDescent="0.25">
      <c r="A2987" t="s">
        <v>9293</v>
      </c>
      <c r="B2987" t="s">
        <v>16</v>
      </c>
      <c r="C2987" t="s">
        <v>34</v>
      </c>
      <c r="D2987">
        <v>1996</v>
      </c>
      <c r="E2987" t="s">
        <v>9294</v>
      </c>
      <c r="F2987">
        <v>5.8</v>
      </c>
      <c r="G2987" s="1">
        <v>36000</v>
      </c>
      <c r="H2987" t="s">
        <v>6936</v>
      </c>
      <c r="I2987" t="s">
        <v>1688</v>
      </c>
      <c r="J2987" t="s">
        <v>7099</v>
      </c>
      <c r="K2987" t="s">
        <v>30</v>
      </c>
      <c r="L2987" s="1">
        <v>25000000</v>
      </c>
      <c r="M2987" s="1">
        <v>22611954</v>
      </c>
      <c r="N2987" t="s">
        <v>61</v>
      </c>
      <c r="O2987">
        <v>84</v>
      </c>
      <c r="P2987" s="6" t="str">
        <f>_xlfn.XLOOKUP(movie3[[#This Row],[year]],inflation!E$2:E$225,inflation!F$2:F$225,,0)</f>
        <v>471.3</v>
      </c>
      <c r="Q2987" s="2">
        <f>movie3[[#This Row],[gross]] * (inflation!B$226 / movie3[[#This Row],[CPI of Released Year]])</f>
        <v>43928506.434118398</v>
      </c>
      <c r="R2987" s="2">
        <f>movie3[[#This Row],[gross]]-movie3[[#This Row],[budget]]</f>
        <v>-2388046</v>
      </c>
    </row>
    <row r="2988" spans="1:18" x14ac:dyDescent="0.25">
      <c r="A2988" t="s">
        <v>9342</v>
      </c>
      <c r="B2988" t="s">
        <v>16</v>
      </c>
      <c r="C2988" t="s">
        <v>52</v>
      </c>
      <c r="D2988">
        <v>1996</v>
      </c>
      <c r="E2988" t="s">
        <v>8986</v>
      </c>
      <c r="F2988">
        <v>5.8</v>
      </c>
      <c r="G2988" s="1">
        <v>6200</v>
      </c>
      <c r="H2988" t="s">
        <v>3386</v>
      </c>
      <c r="I2988" t="s">
        <v>9343</v>
      </c>
      <c r="J2988" t="s">
        <v>1186</v>
      </c>
      <c r="K2988" t="s">
        <v>30</v>
      </c>
      <c r="L2988" s="1">
        <v>7000000</v>
      </c>
      <c r="M2988" s="1">
        <v>1060264</v>
      </c>
      <c r="N2988" t="s">
        <v>4533</v>
      </c>
      <c r="O2988">
        <v>80</v>
      </c>
      <c r="P2988" s="6" t="str">
        <f>_xlfn.XLOOKUP(movie3[[#This Row],[year]],inflation!E$2:E$225,inflation!F$2:F$225,,0)</f>
        <v>471.3</v>
      </c>
      <c r="Q2988" s="2">
        <f>movie3[[#This Row],[gross]] * (inflation!B$226 / movie3[[#This Row],[CPI of Released Year]])</f>
        <v>2059787.2234245702</v>
      </c>
      <c r="R2988" s="2">
        <f>movie3[[#This Row],[gross]]-movie3[[#This Row],[budget]]</f>
        <v>-5939736</v>
      </c>
    </row>
    <row r="2989" spans="1:18" hidden="1" x14ac:dyDescent="0.25">
      <c r="A2989" t="s">
        <v>9415</v>
      </c>
      <c r="B2989" t="s">
        <v>16</v>
      </c>
      <c r="C2989" t="s">
        <v>17</v>
      </c>
      <c r="D2989">
        <v>1996</v>
      </c>
      <c r="E2989" t="s">
        <v>8541</v>
      </c>
      <c r="F2989">
        <v>5.8</v>
      </c>
      <c r="G2989" s="1">
        <v>14000</v>
      </c>
      <c r="H2989" t="s">
        <v>2207</v>
      </c>
      <c r="I2989" t="s">
        <v>9416</v>
      </c>
      <c r="J2989" t="s">
        <v>6288</v>
      </c>
      <c r="K2989" t="s">
        <v>30</v>
      </c>
      <c r="L2989" s="1">
        <v>47000000</v>
      </c>
      <c r="M2989" s="1">
        <v>12379402</v>
      </c>
      <c r="N2989" t="s">
        <v>9417</v>
      </c>
      <c r="O2989">
        <v>108</v>
      </c>
      <c r="P2989" s="6" t="str">
        <f>_xlfn.XLOOKUP(movie3[[#This Row],[year]],inflation!E$2:E$225,inflation!F$2:F$225,,0)</f>
        <v>471.3</v>
      </c>
      <c r="Q2989" s="2">
        <f>movie3[[#This Row],[gross]] * (inflation!B$226 / movie3[[#This Row],[CPI of Released Year]])</f>
        <v>24049608.468491405</v>
      </c>
      <c r="R2989" s="2">
        <f>movie3[[#This Row],[gross]]-movie3[[#This Row],[budget]]</f>
        <v>-34620598</v>
      </c>
    </row>
    <row r="2990" spans="1:18" hidden="1" x14ac:dyDescent="0.25">
      <c r="A2990" t="s">
        <v>9421</v>
      </c>
      <c r="B2990" t="s">
        <v>33</v>
      </c>
      <c r="C2990" t="s">
        <v>41</v>
      </c>
      <c r="D2990">
        <v>1996</v>
      </c>
      <c r="E2990" t="s">
        <v>8586</v>
      </c>
      <c r="F2990">
        <v>5.8</v>
      </c>
      <c r="G2990" s="1">
        <v>22000</v>
      </c>
      <c r="H2990" t="s">
        <v>2576</v>
      </c>
      <c r="I2990" t="s">
        <v>9422</v>
      </c>
      <c r="J2990" t="s">
        <v>852</v>
      </c>
      <c r="K2990" t="s">
        <v>30</v>
      </c>
      <c r="L2990" s="1">
        <v>39000000</v>
      </c>
      <c r="M2990" s="1">
        <v>37956793</v>
      </c>
      <c r="N2990" t="s">
        <v>4880</v>
      </c>
      <c r="O2990">
        <v>93</v>
      </c>
      <c r="P2990" s="6" t="str">
        <f>_xlfn.XLOOKUP(movie3[[#This Row],[year]],inflation!E$2:E$225,inflation!F$2:F$225,,0)</f>
        <v>471.3</v>
      </c>
      <c r="Q2990" s="2">
        <f>movie3[[#This Row],[gross]] * (inflation!B$226 / movie3[[#This Row],[CPI of Released Year]])</f>
        <v>73739103.90579249</v>
      </c>
      <c r="R2990" s="2">
        <f>movie3[[#This Row],[gross]]-movie3[[#This Row],[budget]]</f>
        <v>-1043207</v>
      </c>
    </row>
    <row r="2991" spans="1:18" hidden="1" x14ac:dyDescent="0.25">
      <c r="A2991" t="s">
        <v>9423</v>
      </c>
      <c r="B2991" t="s">
        <v>16</v>
      </c>
      <c r="C2991" t="s">
        <v>17</v>
      </c>
      <c r="D2991">
        <v>1996</v>
      </c>
      <c r="E2991" t="s">
        <v>9229</v>
      </c>
      <c r="F2991">
        <v>5.8</v>
      </c>
      <c r="G2991" s="1">
        <v>5100</v>
      </c>
      <c r="H2991" t="s">
        <v>4103</v>
      </c>
      <c r="I2991" t="s">
        <v>9424</v>
      </c>
      <c r="J2991" t="s">
        <v>4466</v>
      </c>
      <c r="K2991" t="s">
        <v>30</v>
      </c>
      <c r="L2991" s="1">
        <v>25000000</v>
      </c>
      <c r="M2991" s="1">
        <v>5009305</v>
      </c>
      <c r="N2991" t="s">
        <v>9425</v>
      </c>
      <c r="O2991">
        <v>132</v>
      </c>
      <c r="P2991" s="6" t="str">
        <f>_xlfn.XLOOKUP(movie3[[#This Row],[year]],inflation!E$2:E$225,inflation!F$2:F$225,,0)</f>
        <v>471.3</v>
      </c>
      <c r="Q2991" s="2">
        <f>movie3[[#This Row],[gross]] * (inflation!B$226 / movie3[[#This Row],[CPI of Released Year]])</f>
        <v>9731635.1750477403</v>
      </c>
      <c r="R2991" s="2">
        <f>movie3[[#This Row],[gross]]-movie3[[#This Row],[budget]]</f>
        <v>-19990695</v>
      </c>
    </row>
    <row r="2992" spans="1:18" hidden="1" x14ac:dyDescent="0.25">
      <c r="A2992" t="s">
        <v>9466</v>
      </c>
      <c r="B2992" t="s">
        <v>33</v>
      </c>
      <c r="C2992" t="s">
        <v>25</v>
      </c>
      <c r="D2992">
        <v>1996</v>
      </c>
      <c r="E2992" t="s">
        <v>9254</v>
      </c>
      <c r="F2992">
        <v>5.8</v>
      </c>
      <c r="G2992" s="1">
        <v>5200</v>
      </c>
      <c r="H2992" t="s">
        <v>7630</v>
      </c>
      <c r="I2992" t="s">
        <v>9467</v>
      </c>
      <c r="J2992" t="s">
        <v>8324</v>
      </c>
      <c r="K2992" t="s">
        <v>30</v>
      </c>
      <c r="L2992" s="1">
        <v>23000000</v>
      </c>
      <c r="M2992" s="1">
        <v>11829959</v>
      </c>
      <c r="N2992" t="s">
        <v>5112</v>
      </c>
      <c r="O2992">
        <v>109</v>
      </c>
      <c r="P2992" s="6" t="str">
        <f>_xlfn.XLOOKUP(movie3[[#This Row],[year]],inflation!E$2:E$225,inflation!F$2:F$225,,0)</f>
        <v>471.3</v>
      </c>
      <c r="Q2992" s="2">
        <f>movie3[[#This Row],[gross]] * (inflation!B$226 / movie3[[#This Row],[CPI of Released Year]])</f>
        <v>22982199.152132399</v>
      </c>
      <c r="R2992" s="2">
        <f>movie3[[#This Row],[gross]]-movie3[[#This Row],[budget]]</f>
        <v>-11170041</v>
      </c>
    </row>
    <row r="2993" spans="1:18" hidden="1" x14ac:dyDescent="0.25">
      <c r="A2993" t="s">
        <v>9012</v>
      </c>
      <c r="B2993" t="s">
        <v>337</v>
      </c>
      <c r="C2993" t="s">
        <v>25</v>
      </c>
      <c r="D2993">
        <v>1996</v>
      </c>
      <c r="E2993" t="s">
        <v>9013</v>
      </c>
      <c r="F2993">
        <v>5.7</v>
      </c>
      <c r="G2993" s="1">
        <v>105000</v>
      </c>
      <c r="H2993" t="s">
        <v>3354</v>
      </c>
      <c r="I2993" t="s">
        <v>9014</v>
      </c>
      <c r="J2993" t="s">
        <v>3024</v>
      </c>
      <c r="K2993" t="s">
        <v>30</v>
      </c>
      <c r="L2993" s="1">
        <v>75000000</v>
      </c>
      <c r="M2993" s="1">
        <v>320689294</v>
      </c>
      <c r="N2993" t="s">
        <v>1725</v>
      </c>
      <c r="O2993">
        <v>103</v>
      </c>
      <c r="P2993" s="6" t="str">
        <f>_xlfn.XLOOKUP(movie3[[#This Row],[year]],inflation!E$2:E$225,inflation!F$2:F$225,,0)</f>
        <v>471.3</v>
      </c>
      <c r="Q2993" s="2">
        <f>movie3[[#This Row],[gross]] * (inflation!B$226 / movie3[[#This Row],[CPI of Released Year]])</f>
        <v>623006827.04519415</v>
      </c>
      <c r="R2993" s="2">
        <f>movie3[[#This Row],[gross]]-movie3[[#This Row],[budget]]</f>
        <v>245689294</v>
      </c>
    </row>
    <row r="2994" spans="1:18" hidden="1" x14ac:dyDescent="0.25">
      <c r="A2994" t="s">
        <v>9087</v>
      </c>
      <c r="B2994" t="s">
        <v>16</v>
      </c>
      <c r="C2994" t="s">
        <v>34</v>
      </c>
      <c r="D2994">
        <v>1996</v>
      </c>
      <c r="E2994" t="s">
        <v>9005</v>
      </c>
      <c r="F2994">
        <v>5.7</v>
      </c>
      <c r="G2994" s="1">
        <v>71000</v>
      </c>
      <c r="H2994" t="s">
        <v>126</v>
      </c>
      <c r="I2994" t="s">
        <v>126</v>
      </c>
      <c r="J2994" t="s">
        <v>508</v>
      </c>
      <c r="K2994" t="s">
        <v>30</v>
      </c>
      <c r="L2994" s="1">
        <v>50000000</v>
      </c>
      <c r="M2994" s="1">
        <v>25477365</v>
      </c>
      <c r="N2994" t="s">
        <v>44</v>
      </c>
      <c r="O2994">
        <v>101</v>
      </c>
      <c r="P2994" s="6" t="str">
        <f>_xlfn.XLOOKUP(movie3[[#This Row],[year]],inflation!E$2:E$225,inflation!F$2:F$225,,0)</f>
        <v>471.3</v>
      </c>
      <c r="Q2994" s="2">
        <f>movie3[[#This Row],[gross]] * (inflation!B$226 / movie3[[#This Row],[CPI of Released Year]])</f>
        <v>49495173.76193507</v>
      </c>
      <c r="R2994" s="2">
        <f>movie3[[#This Row],[gross]]-movie3[[#This Row],[budget]]</f>
        <v>-24522635</v>
      </c>
    </row>
    <row r="2995" spans="1:18" hidden="1" x14ac:dyDescent="0.25">
      <c r="A2995" t="s">
        <v>9138</v>
      </c>
      <c r="B2995" t="s">
        <v>2000</v>
      </c>
      <c r="C2995" t="s">
        <v>34</v>
      </c>
      <c r="D2995">
        <v>1996</v>
      </c>
      <c r="E2995" t="s">
        <v>9003</v>
      </c>
      <c r="F2995">
        <v>5.7</v>
      </c>
      <c r="G2995" s="1">
        <v>49000</v>
      </c>
      <c r="H2995" t="s">
        <v>2922</v>
      </c>
      <c r="I2995" t="s">
        <v>9139</v>
      </c>
      <c r="J2995" t="s">
        <v>5079</v>
      </c>
      <c r="K2995" t="s">
        <v>30</v>
      </c>
      <c r="L2995" s="1">
        <v>50000000</v>
      </c>
      <c r="M2995" s="1">
        <v>60209334</v>
      </c>
      <c r="N2995" t="s">
        <v>9140</v>
      </c>
      <c r="O2995">
        <v>107</v>
      </c>
      <c r="P2995" s="6" t="str">
        <f>_xlfn.XLOOKUP(movie3[[#This Row],[year]],inflation!E$2:E$225,inflation!F$2:F$225,,0)</f>
        <v>471.3</v>
      </c>
      <c r="Q2995" s="2">
        <f>movie3[[#This Row],[gross]] * (inflation!B$226 / movie3[[#This Row],[CPI of Released Year]])</f>
        <v>116969374.5181413</v>
      </c>
      <c r="R2995" s="2">
        <f>movie3[[#This Row],[gross]]-movie3[[#This Row],[budget]]</f>
        <v>10209334</v>
      </c>
    </row>
    <row r="2996" spans="1:18" hidden="1" x14ac:dyDescent="0.25">
      <c r="A2996" t="s">
        <v>9202</v>
      </c>
      <c r="B2996" t="s">
        <v>33</v>
      </c>
      <c r="C2996" t="s">
        <v>41</v>
      </c>
      <c r="D2996">
        <v>1996</v>
      </c>
      <c r="E2996" t="s">
        <v>9104</v>
      </c>
      <c r="F2996">
        <v>5.7</v>
      </c>
      <c r="G2996" s="1">
        <v>42000</v>
      </c>
      <c r="H2996" t="s">
        <v>1586</v>
      </c>
      <c r="I2996" t="s">
        <v>8713</v>
      </c>
      <c r="J2996" t="s">
        <v>160</v>
      </c>
      <c r="K2996" t="s">
        <v>30</v>
      </c>
      <c r="M2996" s="1">
        <v>119718203</v>
      </c>
      <c r="N2996" t="s">
        <v>6999</v>
      </c>
      <c r="O2996">
        <v>105</v>
      </c>
      <c r="P2996" s="6" t="str">
        <f>_xlfn.XLOOKUP(movie3[[#This Row],[year]],inflation!E$2:E$225,inflation!F$2:F$225,,0)</f>
        <v>471.3</v>
      </c>
      <c r="Q2996" s="2">
        <f>movie3[[#This Row],[gross]] * (inflation!B$226 / movie3[[#This Row],[CPI of Released Year]])</f>
        <v>232577947.52132398</v>
      </c>
      <c r="R2996" s="2">
        <f>movie3[[#This Row],[gross]]-movie3[[#This Row],[budget]]</f>
        <v>119718203</v>
      </c>
    </row>
    <row r="2997" spans="1:18" hidden="1" x14ac:dyDescent="0.25">
      <c r="A2997" t="s">
        <v>9315</v>
      </c>
      <c r="B2997" t="s">
        <v>16</v>
      </c>
      <c r="C2997" t="s">
        <v>104</v>
      </c>
      <c r="D2997">
        <v>1996</v>
      </c>
      <c r="E2997" t="s">
        <v>8603</v>
      </c>
      <c r="F2997">
        <v>5.7</v>
      </c>
      <c r="G2997" s="1">
        <v>18000</v>
      </c>
      <c r="H2997" t="s">
        <v>3444</v>
      </c>
      <c r="I2997" t="s">
        <v>9316</v>
      </c>
      <c r="J2997" t="s">
        <v>2599</v>
      </c>
      <c r="K2997" t="s">
        <v>30</v>
      </c>
      <c r="L2997" s="1">
        <v>44000000</v>
      </c>
      <c r="M2997" s="1">
        <v>22754725</v>
      </c>
      <c r="N2997" t="s">
        <v>31</v>
      </c>
      <c r="O2997">
        <v>118</v>
      </c>
      <c r="P2997" s="6" t="str">
        <f>_xlfn.XLOOKUP(movie3[[#This Row],[year]],inflation!E$2:E$225,inflation!F$2:F$225,,0)</f>
        <v>471.3</v>
      </c>
      <c r="Q2997" s="2">
        <f>movie3[[#This Row],[gross]] * (inflation!B$226 / movie3[[#This Row],[CPI of Released Year]])</f>
        <v>44205869.318905152</v>
      </c>
      <c r="R2997" s="2">
        <f>movie3[[#This Row],[gross]]-movie3[[#This Row],[budget]]</f>
        <v>-21245275</v>
      </c>
    </row>
    <row r="2998" spans="1:18" hidden="1" x14ac:dyDescent="0.25">
      <c r="A2998" t="s">
        <v>9367</v>
      </c>
      <c r="B2998" t="s">
        <v>16</v>
      </c>
      <c r="C2998" t="s">
        <v>41</v>
      </c>
      <c r="D2998">
        <v>1996</v>
      </c>
      <c r="E2998" t="s">
        <v>9029</v>
      </c>
      <c r="F2998">
        <v>5.7</v>
      </c>
      <c r="G2998" s="1">
        <v>4600</v>
      </c>
      <c r="H2998" t="s">
        <v>9368</v>
      </c>
      <c r="I2998" t="s">
        <v>9368</v>
      </c>
      <c r="J2998" t="s">
        <v>9368</v>
      </c>
      <c r="K2998" t="s">
        <v>30</v>
      </c>
      <c r="L2998" s="1">
        <v>8000000</v>
      </c>
      <c r="M2998" s="1">
        <v>35599803</v>
      </c>
      <c r="N2998" t="s">
        <v>5791</v>
      </c>
      <c r="O2998">
        <v>108</v>
      </c>
      <c r="P2998" s="6" t="str">
        <f>_xlfn.XLOOKUP(movie3[[#This Row],[year]],inflation!E$2:E$225,inflation!F$2:F$225,,0)</f>
        <v>471.3</v>
      </c>
      <c r="Q2998" s="2">
        <f>movie3[[#This Row],[gross]] * (inflation!B$226 / movie3[[#This Row],[CPI of Released Year]])</f>
        <v>69160151.977084652</v>
      </c>
      <c r="R2998" s="2">
        <f>movie3[[#This Row],[gross]]-movie3[[#This Row],[budget]]</f>
        <v>27599803</v>
      </c>
    </row>
    <row r="2999" spans="1:18" hidden="1" x14ac:dyDescent="0.25">
      <c r="A2999" t="s">
        <v>9503</v>
      </c>
      <c r="B2999" t="s">
        <v>16</v>
      </c>
      <c r="C2999" t="s">
        <v>17</v>
      </c>
      <c r="D2999">
        <v>1996</v>
      </c>
      <c r="E2999" t="s">
        <v>9026</v>
      </c>
      <c r="F2999">
        <v>5.7</v>
      </c>
      <c r="G2999" s="1">
        <v>4000</v>
      </c>
      <c r="H2999" t="s">
        <v>245</v>
      </c>
      <c r="I2999" t="s">
        <v>9504</v>
      </c>
      <c r="J2999" t="s">
        <v>6661</v>
      </c>
      <c r="K2999" t="s">
        <v>30</v>
      </c>
      <c r="M2999" s="1">
        <v>5939449</v>
      </c>
      <c r="N2999" t="s">
        <v>2094</v>
      </c>
      <c r="O2999">
        <v>103</v>
      </c>
      <c r="P2999" s="6" t="str">
        <f>_xlfn.XLOOKUP(movie3[[#This Row],[year]],inflation!E$2:E$225,inflation!F$2:F$225,,0)</f>
        <v>471.3</v>
      </c>
      <c r="Q2999" s="2">
        <f>movie3[[#This Row],[gross]] * (inflation!B$226 / movie3[[#This Row],[CPI of Released Year]])</f>
        <v>11538636.758752387</v>
      </c>
      <c r="R2999" s="2">
        <f>movie3[[#This Row],[gross]]-movie3[[#This Row],[budget]]</f>
        <v>5939449</v>
      </c>
    </row>
    <row r="3000" spans="1:18" hidden="1" x14ac:dyDescent="0.25">
      <c r="A3000" t="s">
        <v>9102</v>
      </c>
      <c r="B3000" t="s">
        <v>2000</v>
      </c>
      <c r="C3000" t="s">
        <v>41</v>
      </c>
      <c r="D3000">
        <v>1996</v>
      </c>
      <c r="E3000" t="s">
        <v>9075</v>
      </c>
      <c r="F3000">
        <v>5.6</v>
      </c>
      <c r="G3000" s="1">
        <v>112000</v>
      </c>
      <c r="H3000" t="s">
        <v>7950</v>
      </c>
      <c r="I3000" t="s">
        <v>9103</v>
      </c>
      <c r="J3000" t="s">
        <v>1486</v>
      </c>
      <c r="K3000" t="s">
        <v>30</v>
      </c>
      <c r="L3000" s="1">
        <v>54000000</v>
      </c>
      <c r="M3000" s="1">
        <v>273961019</v>
      </c>
      <c r="N3000" t="s">
        <v>4880</v>
      </c>
      <c r="O3000">
        <v>95</v>
      </c>
      <c r="P3000" s="6" t="str">
        <f>_xlfn.XLOOKUP(movie3[[#This Row],[year]],inflation!E$2:E$225,inflation!F$2:F$225,,0)</f>
        <v>471.3</v>
      </c>
      <c r="Q3000" s="2">
        <f>movie3[[#This Row],[gross]] * (inflation!B$226 / movie3[[#This Row],[CPI of Released Year]])</f>
        <v>532227262.88224059</v>
      </c>
      <c r="R3000" s="2">
        <f>movie3[[#This Row],[gross]]-movie3[[#This Row],[budget]]</f>
        <v>219961019</v>
      </c>
    </row>
    <row r="3001" spans="1:18" hidden="1" x14ac:dyDescent="0.25">
      <c r="A3001" t="s">
        <v>9204</v>
      </c>
      <c r="B3001" t="s">
        <v>33</v>
      </c>
      <c r="C3001" t="s">
        <v>25</v>
      </c>
      <c r="D3001">
        <v>1996</v>
      </c>
      <c r="E3001" t="s">
        <v>9078</v>
      </c>
      <c r="F3001">
        <v>5.6</v>
      </c>
      <c r="G3001" s="1">
        <v>95000</v>
      </c>
      <c r="H3001" t="s">
        <v>6401</v>
      </c>
      <c r="I3001" t="s">
        <v>9205</v>
      </c>
      <c r="J3001" t="s">
        <v>999</v>
      </c>
      <c r="K3001" t="s">
        <v>30</v>
      </c>
      <c r="L3001" s="1">
        <v>60000000</v>
      </c>
      <c r="M3001" s="1">
        <v>129832389</v>
      </c>
      <c r="N3001" t="s">
        <v>9206</v>
      </c>
      <c r="O3001">
        <v>89</v>
      </c>
      <c r="P3001" s="6" t="str">
        <f>_xlfn.XLOOKUP(movie3[[#This Row],[year]],inflation!E$2:E$225,inflation!F$2:F$225,,0)</f>
        <v>471.3</v>
      </c>
      <c r="Q3001" s="2">
        <f>movie3[[#This Row],[gross]] * (inflation!B$226 / movie3[[#This Row],[CPI of Released Year]])</f>
        <v>252226894.47994906</v>
      </c>
      <c r="R3001" s="2">
        <f>movie3[[#This Row],[gross]]-movie3[[#This Row],[budget]]</f>
        <v>69832389</v>
      </c>
    </row>
    <row r="3002" spans="1:18" hidden="1" x14ac:dyDescent="0.25">
      <c r="A3002" t="s">
        <v>9268</v>
      </c>
      <c r="B3002" t="s">
        <v>2000</v>
      </c>
      <c r="C3002" t="s">
        <v>34</v>
      </c>
      <c r="D3002">
        <v>1996</v>
      </c>
      <c r="E3002" t="s">
        <v>8248</v>
      </c>
      <c r="F3002">
        <v>5.6</v>
      </c>
      <c r="G3002" s="1">
        <v>25000</v>
      </c>
      <c r="H3002" t="s">
        <v>4541</v>
      </c>
      <c r="I3002" t="s">
        <v>9269</v>
      </c>
      <c r="J3002" t="s">
        <v>4541</v>
      </c>
      <c r="K3002" t="s">
        <v>195</v>
      </c>
      <c r="L3002" s="1">
        <v>30000000</v>
      </c>
      <c r="M3002" s="1">
        <v>57400547</v>
      </c>
      <c r="N3002" t="s">
        <v>9270</v>
      </c>
      <c r="O3002">
        <v>95</v>
      </c>
      <c r="P3002" s="6" t="str">
        <f>_xlfn.XLOOKUP(movie3[[#This Row],[year]],inflation!E$2:E$225,inflation!F$2:F$225,,0)</f>
        <v>471.3</v>
      </c>
      <c r="Q3002" s="2">
        <f>movie3[[#This Row],[gross]] * (inflation!B$226 / movie3[[#This Row],[CPI of Released Year]])</f>
        <v>111512711.29471673</v>
      </c>
      <c r="R3002" s="2">
        <f>movie3[[#This Row],[gross]]-movie3[[#This Row],[budget]]</f>
        <v>27400547</v>
      </c>
    </row>
    <row r="3003" spans="1:18" hidden="1" x14ac:dyDescent="0.25">
      <c r="A3003" t="s">
        <v>9329</v>
      </c>
      <c r="B3003" t="s">
        <v>33</v>
      </c>
      <c r="C3003" t="s">
        <v>41</v>
      </c>
      <c r="D3003">
        <v>1996</v>
      </c>
      <c r="E3003" t="s">
        <v>9019</v>
      </c>
      <c r="F3003">
        <v>5.6</v>
      </c>
      <c r="G3003" s="1">
        <v>11000</v>
      </c>
      <c r="H3003" t="s">
        <v>3537</v>
      </c>
      <c r="I3003" t="s">
        <v>9330</v>
      </c>
      <c r="J3003" t="s">
        <v>4127</v>
      </c>
      <c r="K3003" t="s">
        <v>30</v>
      </c>
      <c r="L3003" s="1">
        <v>40000000</v>
      </c>
      <c r="M3003" s="1">
        <v>48102795</v>
      </c>
      <c r="N3003" t="s">
        <v>9331</v>
      </c>
      <c r="O3003">
        <v>123</v>
      </c>
      <c r="P3003" s="6" t="str">
        <f>_xlfn.XLOOKUP(movie3[[#This Row],[year]],inflation!E$2:E$225,inflation!F$2:F$225,,0)</f>
        <v>471.3</v>
      </c>
      <c r="Q3003" s="2">
        <f>movie3[[#This Row],[gross]] * (inflation!B$226 / movie3[[#This Row],[CPI of Released Year]])</f>
        <v>93449860.17823042</v>
      </c>
      <c r="R3003" s="2">
        <f>movie3[[#This Row],[gross]]-movie3[[#This Row],[budget]]</f>
        <v>8102795</v>
      </c>
    </row>
    <row r="3004" spans="1:18" hidden="1" x14ac:dyDescent="0.25">
      <c r="A3004" t="s">
        <v>9444</v>
      </c>
      <c r="B3004" t="s">
        <v>33</v>
      </c>
      <c r="C3004" t="s">
        <v>41</v>
      </c>
      <c r="D3004">
        <v>1996</v>
      </c>
      <c r="E3004" t="s">
        <v>8986</v>
      </c>
      <c r="F3004">
        <v>5.6</v>
      </c>
      <c r="G3004" s="1">
        <v>6900</v>
      </c>
      <c r="H3004" t="s">
        <v>4141</v>
      </c>
      <c r="I3004" t="s">
        <v>9445</v>
      </c>
      <c r="J3004" t="s">
        <v>547</v>
      </c>
      <c r="K3004" t="s">
        <v>30</v>
      </c>
      <c r="L3004" s="1">
        <v>30000000</v>
      </c>
      <c r="M3004" s="1">
        <v>8315693</v>
      </c>
      <c r="N3004" t="s">
        <v>9446</v>
      </c>
      <c r="O3004">
        <v>93</v>
      </c>
      <c r="P3004" s="6" t="str">
        <f>_xlfn.XLOOKUP(movie3[[#This Row],[year]],inflation!E$2:E$225,inflation!F$2:F$225,,0)</f>
        <v>471.3</v>
      </c>
      <c r="Q3004" s="2">
        <f>movie3[[#This Row],[gross]] * (inflation!B$226 / movie3[[#This Row],[CPI of Released Year]])</f>
        <v>16154993.657542966</v>
      </c>
      <c r="R3004" s="2">
        <f>movie3[[#This Row],[gross]]-movie3[[#This Row],[budget]]</f>
        <v>-21684307</v>
      </c>
    </row>
    <row r="3005" spans="1:18" hidden="1" x14ac:dyDescent="0.25">
      <c r="A3005" t="s">
        <v>9132</v>
      </c>
      <c r="B3005" t="s">
        <v>33</v>
      </c>
      <c r="C3005" t="s">
        <v>34</v>
      </c>
      <c r="D3005">
        <v>1996</v>
      </c>
      <c r="E3005" t="s">
        <v>9051</v>
      </c>
      <c r="F3005">
        <v>5.5</v>
      </c>
      <c r="G3005" s="1">
        <v>26000</v>
      </c>
      <c r="H3005" t="s">
        <v>1923</v>
      </c>
      <c r="I3005" t="s">
        <v>6812</v>
      </c>
      <c r="J3005" t="s">
        <v>2579</v>
      </c>
      <c r="K3005" t="s">
        <v>30</v>
      </c>
      <c r="M3005" s="1">
        <v>22955097</v>
      </c>
      <c r="N3005" t="s">
        <v>1725</v>
      </c>
      <c r="O3005">
        <v>104</v>
      </c>
      <c r="P3005" s="6" t="str">
        <f>_xlfn.XLOOKUP(movie3[[#This Row],[year]],inflation!E$2:E$225,inflation!F$2:F$225,,0)</f>
        <v>471.3</v>
      </c>
      <c r="Q3005" s="2">
        <f>movie3[[#This Row],[gross]] * (inflation!B$226 / movie3[[#This Row],[CPI of Released Year]])</f>
        <v>44595134.337364733</v>
      </c>
      <c r="R3005" s="2">
        <f>movie3[[#This Row],[gross]]-movie3[[#This Row],[budget]]</f>
        <v>22955097</v>
      </c>
    </row>
    <row r="3006" spans="1:18" hidden="1" x14ac:dyDescent="0.25">
      <c r="A3006" t="s">
        <v>9217</v>
      </c>
      <c r="B3006" t="s">
        <v>16</v>
      </c>
      <c r="C3006" t="s">
        <v>34</v>
      </c>
      <c r="D3006">
        <v>1996</v>
      </c>
      <c r="E3006" t="s">
        <v>9167</v>
      </c>
      <c r="F3006">
        <v>5.5</v>
      </c>
      <c r="G3006" s="1">
        <v>21000</v>
      </c>
      <c r="H3006" t="s">
        <v>7242</v>
      </c>
      <c r="I3006" t="s">
        <v>4746</v>
      </c>
      <c r="J3006" t="s">
        <v>4541</v>
      </c>
      <c r="K3006" t="s">
        <v>30</v>
      </c>
      <c r="L3006" s="1">
        <v>25000000</v>
      </c>
      <c r="M3006" s="1">
        <v>14502483</v>
      </c>
      <c r="N3006" t="s">
        <v>31</v>
      </c>
      <c r="O3006">
        <v>101</v>
      </c>
      <c r="P3006" s="6" t="str">
        <f>_xlfn.XLOOKUP(movie3[[#This Row],[year]],inflation!E$2:E$225,inflation!F$2:F$225,,0)</f>
        <v>471.3</v>
      </c>
      <c r="Q3006" s="2">
        <f>movie3[[#This Row],[gross]] * (inflation!B$226 / movie3[[#This Row],[CPI of Released Year]])</f>
        <v>28174142.658179503</v>
      </c>
      <c r="R3006" s="2">
        <f>movie3[[#This Row],[gross]]-movie3[[#This Row],[budget]]</f>
        <v>-10497517</v>
      </c>
    </row>
    <row r="3007" spans="1:18" hidden="1" x14ac:dyDescent="0.25">
      <c r="A3007" t="s">
        <v>9321</v>
      </c>
      <c r="B3007" t="s">
        <v>2000</v>
      </c>
      <c r="C3007" t="s">
        <v>41</v>
      </c>
      <c r="D3007">
        <v>1996</v>
      </c>
      <c r="E3007" t="s">
        <v>9065</v>
      </c>
      <c r="F3007">
        <v>5.5</v>
      </c>
      <c r="G3007" s="1">
        <v>13000</v>
      </c>
      <c r="H3007" t="s">
        <v>9322</v>
      </c>
      <c r="I3007" t="s">
        <v>9322</v>
      </c>
      <c r="J3007" t="s">
        <v>9323</v>
      </c>
      <c r="K3007" t="s">
        <v>30</v>
      </c>
      <c r="L3007" s="1">
        <v>13000000</v>
      </c>
      <c r="M3007" s="1">
        <v>4619014</v>
      </c>
      <c r="N3007" t="s">
        <v>6298</v>
      </c>
      <c r="O3007">
        <v>80</v>
      </c>
      <c r="P3007" s="6" t="str">
        <f>_xlfn.XLOOKUP(movie3[[#This Row],[year]],inflation!E$2:E$225,inflation!F$2:F$225,,0)</f>
        <v>471.3</v>
      </c>
      <c r="Q3007" s="2">
        <f>movie3[[#This Row],[gross]] * (inflation!B$226 / movie3[[#This Row],[CPI of Released Year]])</f>
        <v>8973412.3029917255</v>
      </c>
      <c r="R3007" s="2">
        <f>movie3[[#This Row],[gross]]-movie3[[#This Row],[budget]]</f>
        <v>-8380986</v>
      </c>
    </row>
    <row r="3008" spans="1:18" hidden="1" x14ac:dyDescent="0.25">
      <c r="A3008" t="s">
        <v>9410</v>
      </c>
      <c r="B3008" t="s">
        <v>16</v>
      </c>
      <c r="C3008" t="s">
        <v>41</v>
      </c>
      <c r="D3008">
        <v>1996</v>
      </c>
      <c r="E3008" t="s">
        <v>9026</v>
      </c>
      <c r="F3008">
        <v>5.5</v>
      </c>
      <c r="G3008" s="1">
        <v>8500</v>
      </c>
      <c r="H3008" t="s">
        <v>5789</v>
      </c>
      <c r="I3008" t="s">
        <v>9411</v>
      </c>
      <c r="J3008" t="s">
        <v>9412</v>
      </c>
      <c r="K3008" t="s">
        <v>30</v>
      </c>
      <c r="M3008" s="1">
        <v>8008255</v>
      </c>
      <c r="N3008" t="s">
        <v>9413</v>
      </c>
      <c r="O3008">
        <v>91</v>
      </c>
      <c r="P3008" s="6" t="str">
        <f>_xlfn.XLOOKUP(movie3[[#This Row],[year]],inflation!E$2:E$225,inflation!F$2:F$225,,0)</f>
        <v>471.3</v>
      </c>
      <c r="Q3008" s="2">
        <f>movie3[[#This Row],[gross]] * (inflation!B$226 / movie3[[#This Row],[CPI of Released Year]])</f>
        <v>15557730.273711011</v>
      </c>
      <c r="R3008" s="2">
        <f>movie3[[#This Row],[gross]]-movie3[[#This Row],[budget]]</f>
        <v>8008255</v>
      </c>
    </row>
    <row r="3009" spans="1:18" hidden="1" x14ac:dyDescent="0.25">
      <c r="A3009" t="s">
        <v>9436</v>
      </c>
      <c r="B3009" t="s">
        <v>337</v>
      </c>
      <c r="C3009" t="s">
        <v>390</v>
      </c>
      <c r="D3009">
        <v>1996</v>
      </c>
      <c r="E3009" t="s">
        <v>8586</v>
      </c>
      <c r="F3009">
        <v>5.5</v>
      </c>
      <c r="G3009" s="1">
        <v>5700</v>
      </c>
      <c r="H3009" t="s">
        <v>9437</v>
      </c>
      <c r="I3009" t="s">
        <v>7820</v>
      </c>
      <c r="J3009" t="s">
        <v>3261</v>
      </c>
      <c r="K3009" t="s">
        <v>30</v>
      </c>
      <c r="M3009" s="1">
        <v>8620678</v>
      </c>
      <c r="N3009" t="s">
        <v>9438</v>
      </c>
      <c r="O3009">
        <v>82</v>
      </c>
      <c r="P3009" s="6" t="str">
        <f>_xlfn.XLOOKUP(movie3[[#This Row],[year]],inflation!E$2:E$225,inflation!F$2:F$225,,0)</f>
        <v>471.3</v>
      </c>
      <c r="Q3009" s="2">
        <f>movie3[[#This Row],[gross]] * (inflation!B$226 / movie3[[#This Row],[CPI of Released Year]])</f>
        <v>16747491.569700826</v>
      </c>
      <c r="R3009" s="2">
        <f>movie3[[#This Row],[gross]]-movie3[[#This Row],[budget]]</f>
        <v>8620678</v>
      </c>
    </row>
    <row r="3010" spans="1:18" hidden="1" x14ac:dyDescent="0.25">
      <c r="A3010" t="s">
        <v>9459</v>
      </c>
      <c r="B3010" t="s">
        <v>2000</v>
      </c>
      <c r="C3010" t="s">
        <v>41</v>
      </c>
      <c r="D3010">
        <v>1996</v>
      </c>
      <c r="E3010" t="s">
        <v>9096</v>
      </c>
      <c r="F3010">
        <v>5.5</v>
      </c>
      <c r="G3010" s="1">
        <v>13000</v>
      </c>
      <c r="H3010" t="s">
        <v>5066</v>
      </c>
      <c r="I3010" t="s">
        <v>4521</v>
      </c>
      <c r="J3010" t="s">
        <v>9460</v>
      </c>
      <c r="K3010" t="s">
        <v>30</v>
      </c>
      <c r="M3010" s="1">
        <v>21302121</v>
      </c>
      <c r="N3010" t="s">
        <v>2102</v>
      </c>
      <c r="O3010">
        <v>86</v>
      </c>
      <c r="P3010" s="6" t="str">
        <f>_xlfn.XLOOKUP(movie3[[#This Row],[year]],inflation!E$2:E$225,inflation!F$2:F$225,,0)</f>
        <v>471.3</v>
      </c>
      <c r="Q3010" s="2">
        <f>movie3[[#This Row],[gross]] * (inflation!B$226 / movie3[[#This Row],[CPI of Released Year]])</f>
        <v>41383878.607256524</v>
      </c>
      <c r="R3010" s="2">
        <f>movie3[[#This Row],[gross]]-movie3[[#This Row],[budget]]</f>
        <v>21302121</v>
      </c>
    </row>
    <row r="3011" spans="1:18" hidden="1" x14ac:dyDescent="0.25">
      <c r="A3011" t="s">
        <v>9233</v>
      </c>
      <c r="B3011" t="s">
        <v>16</v>
      </c>
      <c r="C3011" t="s">
        <v>17</v>
      </c>
      <c r="D3011">
        <v>1996</v>
      </c>
      <c r="E3011" t="s">
        <v>8141</v>
      </c>
      <c r="F3011">
        <v>5.4</v>
      </c>
      <c r="G3011" s="1">
        <v>14000</v>
      </c>
      <c r="H3011" t="s">
        <v>5139</v>
      </c>
      <c r="I3011" t="s">
        <v>6675</v>
      </c>
      <c r="J3011" t="s">
        <v>6661</v>
      </c>
      <c r="K3011" t="s">
        <v>30</v>
      </c>
      <c r="M3011" s="1">
        <v>17100266</v>
      </c>
      <c r="N3011" t="s">
        <v>9234</v>
      </c>
      <c r="O3011">
        <v>107</v>
      </c>
      <c r="P3011" s="6" t="str">
        <f>_xlfn.XLOOKUP(movie3[[#This Row],[year]],inflation!E$2:E$225,inflation!F$2:F$225,,0)</f>
        <v>471.3</v>
      </c>
      <c r="Q3011" s="2">
        <f>movie3[[#This Row],[gross]] * (inflation!B$226 / movie3[[#This Row],[CPI of Released Year]])</f>
        <v>33220885.952896245</v>
      </c>
      <c r="R3011" s="2">
        <f>movie3[[#This Row],[gross]]-movie3[[#This Row],[budget]]</f>
        <v>17100266</v>
      </c>
    </row>
    <row r="3012" spans="1:18" hidden="1" x14ac:dyDescent="0.25">
      <c r="A3012" t="s">
        <v>9235</v>
      </c>
      <c r="B3012" t="s">
        <v>16</v>
      </c>
      <c r="C3012" t="s">
        <v>41</v>
      </c>
      <c r="D3012">
        <v>1996</v>
      </c>
      <c r="E3012" t="s">
        <v>9170</v>
      </c>
      <c r="F3012">
        <v>5.4</v>
      </c>
      <c r="G3012" s="1">
        <v>14000</v>
      </c>
      <c r="H3012" t="s">
        <v>9236</v>
      </c>
      <c r="I3012" t="s">
        <v>9237</v>
      </c>
      <c r="J3012" t="s">
        <v>9238</v>
      </c>
      <c r="K3012" t="s">
        <v>30</v>
      </c>
      <c r="L3012" s="1">
        <v>13000000</v>
      </c>
      <c r="M3012" s="1">
        <v>5781045</v>
      </c>
      <c r="N3012" t="s">
        <v>9239</v>
      </c>
      <c r="O3012">
        <v>87</v>
      </c>
      <c r="P3012" s="6" t="str">
        <f>_xlfn.XLOOKUP(movie3[[#This Row],[year]],inflation!E$2:E$225,inflation!F$2:F$225,,0)</f>
        <v>471.3</v>
      </c>
      <c r="Q3012" s="2">
        <f>movie3[[#This Row],[gross]] * (inflation!B$226 / movie3[[#This Row],[CPI of Released Year]])</f>
        <v>11230903.462762572</v>
      </c>
      <c r="R3012" s="2">
        <f>movie3[[#This Row],[gross]]-movie3[[#This Row],[budget]]</f>
        <v>-7218955</v>
      </c>
    </row>
    <row r="3013" spans="1:18" hidden="1" x14ac:dyDescent="0.25">
      <c r="A3013" t="s">
        <v>9240</v>
      </c>
      <c r="B3013" t="s">
        <v>2000</v>
      </c>
      <c r="C3013" t="s">
        <v>34</v>
      </c>
      <c r="D3013">
        <v>1996</v>
      </c>
      <c r="E3013" t="s">
        <v>8683</v>
      </c>
      <c r="F3013">
        <v>5.4</v>
      </c>
      <c r="G3013" s="1">
        <v>37000</v>
      </c>
      <c r="H3013" t="s">
        <v>9241</v>
      </c>
      <c r="I3013" t="s">
        <v>9242</v>
      </c>
      <c r="J3013" t="s">
        <v>194</v>
      </c>
      <c r="K3013" t="s">
        <v>30</v>
      </c>
      <c r="L3013" s="1">
        <v>18000000</v>
      </c>
      <c r="M3013" s="1">
        <v>26960191</v>
      </c>
      <c r="N3013" t="s">
        <v>5724</v>
      </c>
      <c r="O3013">
        <v>81</v>
      </c>
      <c r="P3013" s="6" t="str">
        <f>_xlfn.XLOOKUP(movie3[[#This Row],[year]],inflation!E$2:E$225,inflation!F$2:F$225,,0)</f>
        <v>471.3</v>
      </c>
      <c r="Q3013" s="2">
        <f>movie3[[#This Row],[gross]] * (inflation!B$226 / movie3[[#This Row],[CPI of Released Year]])</f>
        <v>52375877.105028644</v>
      </c>
      <c r="R3013" s="2">
        <f>movie3[[#This Row],[gross]]-movie3[[#This Row],[budget]]</f>
        <v>8960191</v>
      </c>
    </row>
    <row r="3014" spans="1:18" hidden="1" x14ac:dyDescent="0.25">
      <c r="A3014" t="s">
        <v>9295</v>
      </c>
      <c r="B3014" t="s">
        <v>16</v>
      </c>
      <c r="C3014" t="s">
        <v>41</v>
      </c>
      <c r="D3014">
        <v>1996</v>
      </c>
      <c r="E3014" t="s">
        <v>9162</v>
      </c>
      <c r="F3014">
        <v>5.4</v>
      </c>
      <c r="G3014" s="1">
        <v>2700</v>
      </c>
      <c r="H3014" t="s">
        <v>9296</v>
      </c>
      <c r="I3014" t="s">
        <v>9296</v>
      </c>
      <c r="J3014" t="s">
        <v>9297</v>
      </c>
      <c r="K3014" t="s">
        <v>30</v>
      </c>
      <c r="L3014" s="1">
        <v>8000000</v>
      </c>
      <c r="M3014" s="1">
        <v>107874</v>
      </c>
      <c r="N3014" t="s">
        <v>9298</v>
      </c>
      <c r="O3014">
        <v>93</v>
      </c>
      <c r="P3014" s="6" t="str">
        <f>_xlfn.XLOOKUP(movie3[[#This Row],[year]],inflation!E$2:E$225,inflation!F$2:F$225,,0)</f>
        <v>471.3</v>
      </c>
      <c r="Q3014" s="2">
        <f>movie3[[#This Row],[gross]] * (inflation!B$226 / movie3[[#This Row],[CPI of Released Year]])</f>
        <v>209568.07638446847</v>
      </c>
      <c r="R3014" s="2">
        <f>movie3[[#This Row],[gross]]-movie3[[#This Row],[budget]]</f>
        <v>-7892126</v>
      </c>
    </row>
    <row r="3015" spans="1:18" hidden="1" x14ac:dyDescent="0.25">
      <c r="A3015" t="s">
        <v>9310</v>
      </c>
      <c r="B3015" t="s">
        <v>16</v>
      </c>
      <c r="C3015" t="s">
        <v>34</v>
      </c>
      <c r="D3015">
        <v>1996</v>
      </c>
      <c r="E3015" t="s">
        <v>9051</v>
      </c>
      <c r="F3015">
        <v>5.4</v>
      </c>
      <c r="G3015" s="1">
        <v>19000</v>
      </c>
      <c r="H3015" t="s">
        <v>9311</v>
      </c>
      <c r="I3015" t="s">
        <v>9312</v>
      </c>
      <c r="J3015" t="s">
        <v>4623</v>
      </c>
      <c r="K3015" t="s">
        <v>30</v>
      </c>
      <c r="L3015" s="1">
        <v>45000000</v>
      </c>
      <c r="M3015" s="1">
        <v>20351264</v>
      </c>
      <c r="N3015" t="s">
        <v>23</v>
      </c>
      <c r="O3015">
        <v>91</v>
      </c>
      <c r="P3015" s="6" t="str">
        <f>_xlfn.XLOOKUP(movie3[[#This Row],[year]],inflation!E$2:E$225,inflation!F$2:F$225,,0)</f>
        <v>471.3</v>
      </c>
      <c r="Q3015" s="2">
        <f>movie3[[#This Row],[gross]] * (inflation!B$226 / movie3[[#This Row],[CPI of Released Year]])</f>
        <v>39536637.637173772</v>
      </c>
      <c r="R3015" s="2">
        <f>movie3[[#This Row],[gross]]-movie3[[#This Row],[budget]]</f>
        <v>-24648736</v>
      </c>
    </row>
    <row r="3016" spans="1:18" hidden="1" x14ac:dyDescent="0.25">
      <c r="A3016" t="s">
        <v>9344</v>
      </c>
      <c r="B3016" t="s">
        <v>33</v>
      </c>
      <c r="C3016" t="s">
        <v>25</v>
      </c>
      <c r="D3016">
        <v>1996</v>
      </c>
      <c r="E3016" t="s">
        <v>9092</v>
      </c>
      <c r="F3016">
        <v>5.4</v>
      </c>
      <c r="G3016" s="1">
        <v>12000</v>
      </c>
      <c r="H3016" t="s">
        <v>4877</v>
      </c>
      <c r="I3016" t="s">
        <v>9345</v>
      </c>
      <c r="J3016" t="s">
        <v>9346</v>
      </c>
      <c r="K3016" t="s">
        <v>30</v>
      </c>
      <c r="M3016" s="1">
        <v>9871065</v>
      </c>
      <c r="N3016" t="s">
        <v>9347</v>
      </c>
      <c r="O3016">
        <v>88</v>
      </c>
      <c r="P3016" s="6" t="str">
        <f>_xlfn.XLOOKUP(movie3[[#This Row],[year]],inflation!E$2:E$225,inflation!F$2:F$225,,0)</f>
        <v>471.3</v>
      </c>
      <c r="Q3016" s="2">
        <f>movie3[[#This Row],[gross]] * (inflation!B$226 / movie3[[#This Row],[CPI of Released Year]])</f>
        <v>19176632.959898151</v>
      </c>
      <c r="R3016" s="2">
        <f>movie3[[#This Row],[gross]]-movie3[[#This Row],[budget]]</f>
        <v>9871065</v>
      </c>
    </row>
    <row r="3017" spans="1:18" hidden="1" x14ac:dyDescent="0.25">
      <c r="A3017" t="s">
        <v>9362</v>
      </c>
      <c r="B3017" t="s">
        <v>16</v>
      </c>
      <c r="C3017" t="s">
        <v>17</v>
      </c>
      <c r="D3017">
        <v>1996</v>
      </c>
      <c r="E3017" t="s">
        <v>9363</v>
      </c>
      <c r="F3017">
        <v>5.4</v>
      </c>
      <c r="G3017" s="1">
        <v>2300</v>
      </c>
      <c r="H3017" t="s">
        <v>9364</v>
      </c>
      <c r="I3017" t="s">
        <v>9365</v>
      </c>
      <c r="J3017" t="s">
        <v>6134</v>
      </c>
      <c r="K3017" t="s">
        <v>5820</v>
      </c>
      <c r="M3017" s="1">
        <v>926954</v>
      </c>
      <c r="N3017" t="s">
        <v>9366</v>
      </c>
      <c r="O3017">
        <v>120</v>
      </c>
      <c r="P3017" s="6" t="str">
        <f>_xlfn.XLOOKUP(movie3[[#This Row],[year]],inflation!E$2:E$225,inflation!F$2:F$225,,0)</f>
        <v>471.3</v>
      </c>
      <c r="Q3017" s="2">
        <f>movie3[[#This Row],[gross]] * (inflation!B$226 / movie3[[#This Row],[CPI of Released Year]])</f>
        <v>1800804.3335455123</v>
      </c>
      <c r="R3017" s="2">
        <f>movie3[[#This Row],[gross]]-movie3[[#This Row],[budget]]</f>
        <v>926954</v>
      </c>
    </row>
    <row r="3018" spans="1:18" hidden="1" x14ac:dyDescent="0.25">
      <c r="A3018" t="s">
        <v>9381</v>
      </c>
      <c r="B3018" t="s">
        <v>33</v>
      </c>
      <c r="C3018" t="s">
        <v>41</v>
      </c>
      <c r="D3018">
        <v>1996</v>
      </c>
      <c r="E3018" t="s">
        <v>8986</v>
      </c>
      <c r="F3018">
        <v>5.4</v>
      </c>
      <c r="G3018" s="1">
        <v>3700</v>
      </c>
      <c r="H3018" t="s">
        <v>1232</v>
      </c>
      <c r="I3018" t="s">
        <v>7896</v>
      </c>
      <c r="J3018" t="s">
        <v>9382</v>
      </c>
      <c r="K3018" t="s">
        <v>30</v>
      </c>
      <c r="L3018" s="1">
        <v>22000000</v>
      </c>
      <c r="M3018" s="1">
        <v>7138523</v>
      </c>
      <c r="N3018" t="s">
        <v>8941</v>
      </c>
      <c r="O3018">
        <v>112</v>
      </c>
      <c r="P3018" s="6" t="str">
        <f>_xlfn.XLOOKUP(movie3[[#This Row],[year]],inflation!E$2:E$225,inflation!F$2:F$225,,0)</f>
        <v>471.3</v>
      </c>
      <c r="Q3018" s="2">
        <f>movie3[[#This Row],[gross]] * (inflation!B$226 / movie3[[#This Row],[CPI of Released Year]])</f>
        <v>13868091.786123488</v>
      </c>
      <c r="R3018" s="2">
        <f>movie3[[#This Row],[gross]]-movie3[[#This Row],[budget]]</f>
        <v>-14861477</v>
      </c>
    </row>
    <row r="3019" spans="1:18" hidden="1" x14ac:dyDescent="0.25">
      <c r="A3019" t="s">
        <v>9398</v>
      </c>
      <c r="B3019" t="s">
        <v>16</v>
      </c>
      <c r="C3019" t="s">
        <v>41</v>
      </c>
      <c r="D3019">
        <v>1996</v>
      </c>
      <c r="E3019" t="s">
        <v>9167</v>
      </c>
      <c r="F3019">
        <v>5.4</v>
      </c>
      <c r="G3019" s="1">
        <v>11000</v>
      </c>
      <c r="H3019" t="s">
        <v>9399</v>
      </c>
      <c r="I3019" t="s">
        <v>9399</v>
      </c>
      <c r="J3019" t="s">
        <v>5079</v>
      </c>
      <c r="K3019" t="s">
        <v>30</v>
      </c>
      <c r="M3019" s="1">
        <v>3124440</v>
      </c>
      <c r="N3019" t="s">
        <v>7529</v>
      </c>
      <c r="O3019">
        <v>99</v>
      </c>
      <c r="P3019" s="6" t="str">
        <f>_xlfn.XLOOKUP(movie3[[#This Row],[year]],inflation!E$2:E$225,inflation!F$2:F$225,,0)</f>
        <v>471.3</v>
      </c>
      <c r="Q3019" s="2">
        <f>movie3[[#This Row],[gross]] * (inflation!B$226 / movie3[[#This Row],[CPI of Released Year]])</f>
        <v>6069885.9834500318</v>
      </c>
      <c r="R3019" s="2">
        <f>movie3[[#This Row],[gross]]-movie3[[#This Row],[budget]]</f>
        <v>3124440</v>
      </c>
    </row>
    <row r="3020" spans="1:18" hidden="1" x14ac:dyDescent="0.25">
      <c r="A3020" t="s">
        <v>9488</v>
      </c>
      <c r="B3020" t="s">
        <v>16</v>
      </c>
      <c r="C3020" t="s">
        <v>34</v>
      </c>
      <c r="D3020">
        <v>1996</v>
      </c>
      <c r="E3020" t="s">
        <v>9070</v>
      </c>
      <c r="F3020">
        <v>5.4</v>
      </c>
      <c r="G3020" s="1">
        <v>8700</v>
      </c>
      <c r="H3020" t="s">
        <v>6683</v>
      </c>
      <c r="I3020" t="s">
        <v>8977</v>
      </c>
      <c r="J3020" t="s">
        <v>4729</v>
      </c>
      <c r="K3020" t="s">
        <v>30</v>
      </c>
      <c r="L3020" s="1">
        <v>25000000</v>
      </c>
      <c r="M3020" s="1">
        <v>17193231</v>
      </c>
      <c r="N3020" t="s">
        <v>118</v>
      </c>
      <c r="O3020">
        <v>98</v>
      </c>
      <c r="P3020" s="6" t="str">
        <f>_xlfn.XLOOKUP(movie3[[#This Row],[year]],inflation!E$2:E$225,inflation!F$2:F$225,,0)</f>
        <v>471.3</v>
      </c>
      <c r="Q3020" s="2">
        <f>movie3[[#This Row],[gross]] * (inflation!B$226 / movie3[[#This Row],[CPI of Released Year]])</f>
        <v>33401490.141311266</v>
      </c>
      <c r="R3020" s="2">
        <f>movie3[[#This Row],[gross]]-movie3[[#This Row],[budget]]</f>
        <v>-7806769</v>
      </c>
    </row>
    <row r="3021" spans="1:18" hidden="1" x14ac:dyDescent="0.25">
      <c r="A3021" t="s">
        <v>9228</v>
      </c>
      <c r="B3021" t="s">
        <v>33</v>
      </c>
      <c r="C3021" t="s">
        <v>25</v>
      </c>
      <c r="D3021">
        <v>1996</v>
      </c>
      <c r="E3021" t="s">
        <v>9229</v>
      </c>
      <c r="F3021">
        <v>5.3</v>
      </c>
      <c r="G3021" s="1">
        <v>10000</v>
      </c>
      <c r="H3021" t="s">
        <v>7503</v>
      </c>
      <c r="I3021" t="s">
        <v>9230</v>
      </c>
      <c r="J3021" t="s">
        <v>3247</v>
      </c>
      <c r="K3021" t="s">
        <v>30</v>
      </c>
      <c r="L3021" s="1">
        <v>25530000</v>
      </c>
      <c r="M3021" s="1">
        <v>20080020</v>
      </c>
      <c r="N3021" t="s">
        <v>61</v>
      </c>
      <c r="O3021">
        <v>95</v>
      </c>
      <c r="P3021" s="6" t="str">
        <f>_xlfn.XLOOKUP(movie3[[#This Row],[year]],inflation!E$2:E$225,inflation!F$2:F$225,,0)</f>
        <v>471.3</v>
      </c>
      <c r="Q3021" s="2">
        <f>movie3[[#This Row],[gross]] * (inflation!B$226 / movie3[[#This Row],[CPI of Released Year]])</f>
        <v>39009688.758752383</v>
      </c>
      <c r="R3021" s="2">
        <f>movie3[[#This Row],[gross]]-movie3[[#This Row],[budget]]</f>
        <v>-5449980</v>
      </c>
    </row>
    <row r="3022" spans="1:18" hidden="1" x14ac:dyDescent="0.25">
      <c r="A3022" t="s">
        <v>9395</v>
      </c>
      <c r="B3022" t="s">
        <v>33</v>
      </c>
      <c r="C3022" t="s">
        <v>41</v>
      </c>
      <c r="D3022">
        <v>1996</v>
      </c>
      <c r="E3022" t="s">
        <v>9135</v>
      </c>
      <c r="F3022">
        <v>5.3</v>
      </c>
      <c r="G3022" s="1">
        <v>10000</v>
      </c>
      <c r="H3022" t="s">
        <v>6978</v>
      </c>
      <c r="I3022" t="s">
        <v>9396</v>
      </c>
      <c r="J3022" t="s">
        <v>8903</v>
      </c>
      <c r="K3022" t="s">
        <v>30</v>
      </c>
      <c r="M3022" s="1">
        <v>26491793</v>
      </c>
      <c r="N3022" t="s">
        <v>8003</v>
      </c>
      <c r="O3022">
        <v>101</v>
      </c>
      <c r="P3022" s="6" t="str">
        <f>_xlfn.XLOOKUP(movie3[[#This Row],[year]],inflation!E$2:E$225,inflation!F$2:F$225,,0)</f>
        <v>471.3</v>
      </c>
      <c r="Q3022" s="2">
        <f>movie3[[#This Row],[gross]] * (inflation!B$226 / movie3[[#This Row],[CPI of Released Year]])</f>
        <v>51465914.854232967</v>
      </c>
      <c r="R3022" s="2">
        <f>movie3[[#This Row],[gross]]-movie3[[#This Row],[budget]]</f>
        <v>26491793</v>
      </c>
    </row>
    <row r="3023" spans="1:18" hidden="1" x14ac:dyDescent="0.25">
      <c r="A3023" t="s">
        <v>9508</v>
      </c>
      <c r="B3023" t="s">
        <v>2000</v>
      </c>
      <c r="C3023" t="s">
        <v>41</v>
      </c>
      <c r="D3023">
        <v>1996</v>
      </c>
      <c r="E3023" t="s">
        <v>9244</v>
      </c>
      <c r="F3023">
        <v>5.3</v>
      </c>
      <c r="G3023" s="1">
        <v>9600</v>
      </c>
      <c r="H3023" t="s">
        <v>9509</v>
      </c>
      <c r="I3023" t="s">
        <v>8554</v>
      </c>
      <c r="J3023" t="s">
        <v>7099</v>
      </c>
      <c r="K3023" t="s">
        <v>30</v>
      </c>
      <c r="M3023" s="1">
        <v>9255027</v>
      </c>
      <c r="N3023" t="s">
        <v>8003</v>
      </c>
      <c r="O3023">
        <v>91</v>
      </c>
      <c r="P3023" s="6" t="str">
        <f>_xlfn.XLOOKUP(movie3[[#This Row],[year]],inflation!E$2:E$225,inflation!F$2:F$225,,0)</f>
        <v>471.3</v>
      </c>
      <c r="Q3023" s="2">
        <f>movie3[[#This Row],[gross]] * (inflation!B$226 / movie3[[#This Row],[CPI of Released Year]])</f>
        <v>17979848.761298534</v>
      </c>
      <c r="R3023" s="2">
        <f>movie3[[#This Row],[gross]]-movie3[[#This Row],[budget]]</f>
        <v>9255027</v>
      </c>
    </row>
    <row r="3024" spans="1:18" hidden="1" x14ac:dyDescent="0.25">
      <c r="A3024" t="s">
        <v>9397</v>
      </c>
      <c r="B3024" t="s">
        <v>2000</v>
      </c>
      <c r="C3024" t="s">
        <v>41</v>
      </c>
      <c r="D3024">
        <v>1996</v>
      </c>
      <c r="E3024" t="s">
        <v>9122</v>
      </c>
      <c r="F3024">
        <v>5.2</v>
      </c>
      <c r="G3024" s="1">
        <v>9300</v>
      </c>
      <c r="H3024" t="s">
        <v>819</v>
      </c>
      <c r="I3024" t="s">
        <v>3738</v>
      </c>
      <c r="J3024" t="s">
        <v>3539</v>
      </c>
      <c r="K3024" t="s">
        <v>30</v>
      </c>
      <c r="L3024" s="1">
        <v>30000000</v>
      </c>
      <c r="M3024" s="1">
        <v>31387164</v>
      </c>
      <c r="N3024" t="s">
        <v>1427</v>
      </c>
      <c r="O3024">
        <v>100</v>
      </c>
      <c r="P3024" s="6" t="str">
        <f>_xlfn.XLOOKUP(movie3[[#This Row],[year]],inflation!E$2:E$225,inflation!F$2:F$225,,0)</f>
        <v>471.3</v>
      </c>
      <c r="Q3024" s="2">
        <f>movie3[[#This Row],[gross]] * (inflation!B$226 / movie3[[#This Row],[CPI of Released Year]])</f>
        <v>60976209.120305538</v>
      </c>
      <c r="R3024" s="2">
        <f>movie3[[#This Row],[gross]]-movie3[[#This Row],[budget]]</f>
        <v>1387164</v>
      </c>
    </row>
    <row r="3025" spans="1:18" hidden="1" x14ac:dyDescent="0.25">
      <c r="A3025" t="s">
        <v>2548</v>
      </c>
      <c r="B3025" t="s">
        <v>337</v>
      </c>
      <c r="C3025" t="s">
        <v>25</v>
      </c>
      <c r="D3025">
        <v>1996</v>
      </c>
      <c r="E3025" t="s">
        <v>9065</v>
      </c>
      <c r="F3025">
        <v>5.2</v>
      </c>
      <c r="G3025" s="1">
        <v>5500</v>
      </c>
      <c r="H3025" t="s">
        <v>2253</v>
      </c>
      <c r="I3025" t="s">
        <v>9404</v>
      </c>
      <c r="J3025" t="s">
        <v>5303</v>
      </c>
      <c r="K3025" t="s">
        <v>9405</v>
      </c>
      <c r="L3025" s="1">
        <v>25000000</v>
      </c>
      <c r="M3025" s="1">
        <v>15094530</v>
      </c>
      <c r="N3025" t="s">
        <v>2027</v>
      </c>
      <c r="O3025">
        <v>96</v>
      </c>
      <c r="P3025" s="6" t="str">
        <f>_xlfn.XLOOKUP(movie3[[#This Row],[year]],inflation!E$2:E$225,inflation!F$2:F$225,,0)</f>
        <v>471.3</v>
      </c>
      <c r="Q3025" s="2">
        <f>movie3[[#This Row],[gross]] * (inflation!B$226 / movie3[[#This Row],[CPI of Released Year]])</f>
        <v>29324319.261616804</v>
      </c>
      <c r="R3025" s="2">
        <f>movie3[[#This Row],[gross]]-movie3[[#This Row],[budget]]</f>
        <v>-9905470</v>
      </c>
    </row>
    <row r="3026" spans="1:18" hidden="1" x14ac:dyDescent="0.25">
      <c r="A3026" t="s">
        <v>9439</v>
      </c>
      <c r="B3026" t="s">
        <v>16</v>
      </c>
      <c r="C3026" t="s">
        <v>41</v>
      </c>
      <c r="D3026">
        <v>1996</v>
      </c>
      <c r="E3026" t="s">
        <v>8141</v>
      </c>
      <c r="F3026">
        <v>5.2</v>
      </c>
      <c r="G3026" s="1">
        <v>5900</v>
      </c>
      <c r="H3026" t="s">
        <v>3430</v>
      </c>
      <c r="I3026" t="s">
        <v>9440</v>
      </c>
      <c r="J3026" t="s">
        <v>9441</v>
      </c>
      <c r="K3026" t="s">
        <v>30</v>
      </c>
      <c r="L3026" s="1">
        <v>12000000</v>
      </c>
      <c r="M3026" s="1">
        <v>4939939</v>
      </c>
      <c r="N3026" t="s">
        <v>9442</v>
      </c>
      <c r="O3026">
        <v>108</v>
      </c>
      <c r="P3026" s="6" t="str">
        <f>_xlfn.XLOOKUP(movie3[[#This Row],[year]],inflation!E$2:E$225,inflation!F$2:F$225,,0)</f>
        <v>471.3</v>
      </c>
      <c r="Q3026" s="2">
        <f>movie3[[#This Row],[gross]] * (inflation!B$226 / movie3[[#This Row],[CPI of Released Year]])</f>
        <v>9596877.0388287716</v>
      </c>
      <c r="R3026" s="2">
        <f>movie3[[#This Row],[gross]]-movie3[[#This Row],[budget]]</f>
        <v>-7060061</v>
      </c>
    </row>
    <row r="3027" spans="1:18" hidden="1" x14ac:dyDescent="0.25">
      <c r="A3027" t="s">
        <v>9451</v>
      </c>
      <c r="B3027" t="s">
        <v>16</v>
      </c>
      <c r="C3027" t="s">
        <v>41</v>
      </c>
      <c r="D3027">
        <v>1996</v>
      </c>
      <c r="E3027" t="s">
        <v>9092</v>
      </c>
      <c r="F3027">
        <v>5.2</v>
      </c>
      <c r="G3027" s="1">
        <v>5500</v>
      </c>
      <c r="H3027" t="s">
        <v>9452</v>
      </c>
      <c r="I3027" t="s">
        <v>8298</v>
      </c>
      <c r="J3027" t="s">
        <v>8593</v>
      </c>
      <c r="K3027" t="s">
        <v>30</v>
      </c>
      <c r="M3027" s="1">
        <v>10658278</v>
      </c>
      <c r="N3027" t="s">
        <v>4533</v>
      </c>
      <c r="O3027">
        <v>96</v>
      </c>
      <c r="P3027" s="6" t="str">
        <f>_xlfn.XLOOKUP(movie3[[#This Row],[year]],inflation!E$2:E$225,inflation!F$2:F$225,,0)</f>
        <v>471.3</v>
      </c>
      <c r="Q3027" s="2">
        <f>movie3[[#This Row],[gross]] * (inflation!B$226 / movie3[[#This Row],[CPI of Released Year]])</f>
        <v>20705960.82495226</v>
      </c>
      <c r="R3027" s="2">
        <f>movie3[[#This Row],[gross]]-movie3[[#This Row],[budget]]</f>
        <v>10658278</v>
      </c>
    </row>
    <row r="3028" spans="1:18" x14ac:dyDescent="0.25">
      <c r="A3028" t="s">
        <v>9274</v>
      </c>
      <c r="B3028" t="s">
        <v>16</v>
      </c>
      <c r="C3028" t="s">
        <v>52</v>
      </c>
      <c r="D3028">
        <v>1996</v>
      </c>
      <c r="E3028" t="s">
        <v>7959</v>
      </c>
      <c r="F3028">
        <v>5.0999999999999996</v>
      </c>
      <c r="G3028" s="1">
        <v>20000</v>
      </c>
      <c r="H3028" t="s">
        <v>3689</v>
      </c>
      <c r="I3028" t="s">
        <v>4650</v>
      </c>
      <c r="J3028" t="s">
        <v>9275</v>
      </c>
      <c r="K3028" t="s">
        <v>30</v>
      </c>
      <c r="L3028" s="1">
        <v>4000000</v>
      </c>
      <c r="M3028" s="1">
        <v>9336886</v>
      </c>
      <c r="N3028" t="s">
        <v>8990</v>
      </c>
      <c r="O3028">
        <v>85</v>
      </c>
      <c r="P3028" s="6" t="str">
        <f>_xlfn.XLOOKUP(movie3[[#This Row],[year]],inflation!E$2:E$225,inflation!F$2:F$225,,0)</f>
        <v>471.3</v>
      </c>
      <c r="Q3028" s="2">
        <f>movie3[[#This Row],[gross]] * (inflation!B$226 / movie3[[#This Row],[CPI of Released Year]])</f>
        <v>18138877.194143858</v>
      </c>
      <c r="R3028" s="2">
        <f>movie3[[#This Row],[gross]]-movie3[[#This Row],[budget]]</f>
        <v>5336886</v>
      </c>
    </row>
    <row r="3029" spans="1:18" hidden="1" x14ac:dyDescent="0.25">
      <c r="A3029" t="s">
        <v>9180</v>
      </c>
      <c r="B3029" t="s">
        <v>33</v>
      </c>
      <c r="C3029" t="s">
        <v>34</v>
      </c>
      <c r="D3029">
        <v>1996</v>
      </c>
      <c r="E3029" t="s">
        <v>9021</v>
      </c>
      <c r="F3029">
        <v>5</v>
      </c>
      <c r="G3029" s="1">
        <v>33000</v>
      </c>
      <c r="H3029" t="s">
        <v>2816</v>
      </c>
      <c r="I3029" t="s">
        <v>9181</v>
      </c>
      <c r="J3029" t="s">
        <v>8700</v>
      </c>
      <c r="K3029" t="s">
        <v>248</v>
      </c>
      <c r="L3029" s="1">
        <v>45000000</v>
      </c>
      <c r="M3029" s="1">
        <v>17323326</v>
      </c>
      <c r="N3029" t="s">
        <v>44</v>
      </c>
      <c r="O3029">
        <v>100</v>
      </c>
      <c r="P3029" s="6" t="str">
        <f>_xlfn.XLOOKUP(movie3[[#This Row],[year]],inflation!E$2:E$225,inflation!F$2:F$225,,0)</f>
        <v>471.3</v>
      </c>
      <c r="Q3029" s="2">
        <f>movie3[[#This Row],[gross]] * (inflation!B$226 / movie3[[#This Row],[CPI of Released Year]])</f>
        <v>33654227.213239975</v>
      </c>
      <c r="R3029" s="2">
        <f>movie3[[#This Row],[gross]]-movie3[[#This Row],[budget]]</f>
        <v>-27676674</v>
      </c>
    </row>
    <row r="3030" spans="1:18" hidden="1" x14ac:dyDescent="0.25">
      <c r="A3030" t="s">
        <v>9348</v>
      </c>
      <c r="B3030" t="s">
        <v>33</v>
      </c>
      <c r="C3030" t="s">
        <v>41</v>
      </c>
      <c r="D3030">
        <v>1996</v>
      </c>
      <c r="E3030" t="s">
        <v>9062</v>
      </c>
      <c r="F3030">
        <v>5</v>
      </c>
      <c r="G3030" s="1">
        <v>4600</v>
      </c>
      <c r="H3030" t="s">
        <v>1248</v>
      </c>
      <c r="I3030" t="s">
        <v>9349</v>
      </c>
      <c r="J3030" t="s">
        <v>9350</v>
      </c>
      <c r="K3030" t="s">
        <v>30</v>
      </c>
      <c r="L3030" s="1">
        <v>17000000</v>
      </c>
      <c r="M3030" s="1">
        <v>3325651</v>
      </c>
      <c r="N3030" t="s">
        <v>8628</v>
      </c>
      <c r="O3030">
        <v>89</v>
      </c>
      <c r="P3030" s="6" t="str">
        <f>_xlfn.XLOOKUP(movie3[[#This Row],[year]],inflation!E$2:E$225,inflation!F$2:F$225,,0)</f>
        <v>471.3</v>
      </c>
      <c r="Q3030" s="2">
        <f>movie3[[#This Row],[gross]] * (inflation!B$226 / movie3[[#This Row],[CPI of Released Year]])</f>
        <v>6460780.9369828133</v>
      </c>
      <c r="R3030" s="2">
        <f>movie3[[#This Row],[gross]]-movie3[[#This Row],[budget]]</f>
        <v>-13674349</v>
      </c>
    </row>
    <row r="3031" spans="1:18" hidden="1" x14ac:dyDescent="0.25">
      <c r="A3031" t="s">
        <v>9386</v>
      </c>
      <c r="B3031" t="s">
        <v>2000</v>
      </c>
      <c r="C3031" t="s">
        <v>41</v>
      </c>
      <c r="D3031">
        <v>1996</v>
      </c>
      <c r="E3031" t="s">
        <v>9026</v>
      </c>
      <c r="F3031">
        <v>5</v>
      </c>
      <c r="G3031" s="1">
        <v>7700</v>
      </c>
      <c r="H3031" t="s">
        <v>9387</v>
      </c>
      <c r="I3031" t="s">
        <v>9388</v>
      </c>
      <c r="J3031" t="s">
        <v>9389</v>
      </c>
      <c r="K3031" t="s">
        <v>30</v>
      </c>
      <c r="L3031" s="1">
        <v>8000000</v>
      </c>
      <c r="M3031" s="1">
        <v>5656388</v>
      </c>
      <c r="N3031" t="s">
        <v>3746</v>
      </c>
      <c r="O3031">
        <v>98</v>
      </c>
      <c r="P3031" s="6" t="str">
        <f>_xlfn.XLOOKUP(movie3[[#This Row],[year]],inflation!E$2:E$225,inflation!F$2:F$225,,0)</f>
        <v>471.3</v>
      </c>
      <c r="Q3031" s="2">
        <f>movie3[[#This Row],[gross]] * (inflation!B$226 / movie3[[#This Row],[CPI of Released Year]])</f>
        <v>10988730.856779121</v>
      </c>
      <c r="R3031" s="2">
        <f>movie3[[#This Row],[gross]]-movie3[[#This Row],[budget]]</f>
        <v>-2343612</v>
      </c>
    </row>
    <row r="3032" spans="1:18" hidden="1" x14ac:dyDescent="0.25">
      <c r="A3032" t="s">
        <v>9335</v>
      </c>
      <c r="B3032" t="s">
        <v>16</v>
      </c>
      <c r="C3032" t="s">
        <v>41</v>
      </c>
      <c r="D3032">
        <v>1996</v>
      </c>
      <c r="E3032" t="s">
        <v>7959</v>
      </c>
      <c r="F3032">
        <v>4.9000000000000004</v>
      </c>
      <c r="G3032" s="1">
        <v>3800</v>
      </c>
      <c r="H3032" t="s">
        <v>9336</v>
      </c>
      <c r="I3032" t="s">
        <v>9336</v>
      </c>
      <c r="J3032" t="s">
        <v>8959</v>
      </c>
      <c r="K3032" t="s">
        <v>30</v>
      </c>
      <c r="L3032" s="1">
        <v>5000000</v>
      </c>
      <c r="M3032" s="1">
        <v>2420162</v>
      </c>
      <c r="N3032" t="s">
        <v>8210</v>
      </c>
      <c r="O3032">
        <v>92</v>
      </c>
      <c r="P3032" s="6" t="str">
        <f>_xlfn.XLOOKUP(movie3[[#This Row],[year]],inflation!E$2:E$225,inflation!F$2:F$225,,0)</f>
        <v>471.3</v>
      </c>
      <c r="Q3032" s="2">
        <f>movie3[[#This Row],[gross]] * (inflation!B$226 / movie3[[#This Row],[CPI of Released Year]])</f>
        <v>4701676.9089751747</v>
      </c>
      <c r="R3032" s="2">
        <f>movie3[[#This Row],[gross]]-movie3[[#This Row],[budget]]</f>
        <v>-2579838</v>
      </c>
    </row>
    <row r="3033" spans="1:18" hidden="1" x14ac:dyDescent="0.25">
      <c r="A3033" t="s">
        <v>9493</v>
      </c>
      <c r="B3033" t="s">
        <v>16</v>
      </c>
      <c r="C3033" t="s">
        <v>34</v>
      </c>
      <c r="D3033">
        <v>1996</v>
      </c>
      <c r="E3033" t="s">
        <v>9200</v>
      </c>
      <c r="F3033">
        <v>4.8</v>
      </c>
      <c r="G3033" s="1">
        <v>2900</v>
      </c>
      <c r="H3033" t="s">
        <v>9494</v>
      </c>
      <c r="I3033" t="s">
        <v>9495</v>
      </c>
      <c r="J3033" t="s">
        <v>9496</v>
      </c>
      <c r="K3033" t="s">
        <v>30</v>
      </c>
      <c r="M3033" s="1">
        <v>684351</v>
      </c>
      <c r="N3033" t="s">
        <v>9497</v>
      </c>
      <c r="O3033">
        <v>90</v>
      </c>
      <c r="P3033" s="6" t="str">
        <f>_xlfn.XLOOKUP(movie3[[#This Row],[year]],inflation!E$2:E$225,inflation!F$2:F$225,,0)</f>
        <v>471.3</v>
      </c>
      <c r="Q3033" s="2">
        <f>movie3[[#This Row],[gross]] * (inflation!B$226 / movie3[[#This Row],[CPI of Released Year]])</f>
        <v>1329496.6594525778</v>
      </c>
      <c r="R3033" s="2">
        <f>movie3[[#This Row],[gross]]-movie3[[#This Row],[budget]]</f>
        <v>684351</v>
      </c>
    </row>
    <row r="3034" spans="1:18" hidden="1" x14ac:dyDescent="0.25">
      <c r="A3034" t="s">
        <v>9259</v>
      </c>
      <c r="B3034" t="s">
        <v>16</v>
      </c>
      <c r="C3034" t="s">
        <v>34</v>
      </c>
      <c r="D3034">
        <v>1996</v>
      </c>
      <c r="E3034" t="s">
        <v>9135</v>
      </c>
      <c r="F3034">
        <v>4.7</v>
      </c>
      <c r="G3034" s="1">
        <v>19000</v>
      </c>
      <c r="H3034" t="s">
        <v>9260</v>
      </c>
      <c r="I3034" t="s">
        <v>7940</v>
      </c>
      <c r="J3034" t="s">
        <v>9261</v>
      </c>
      <c r="K3034" t="s">
        <v>30</v>
      </c>
      <c r="L3034" s="1">
        <v>13000000</v>
      </c>
      <c r="M3034" s="1">
        <v>17917287</v>
      </c>
      <c r="N3034" t="s">
        <v>9262</v>
      </c>
      <c r="O3034">
        <v>84</v>
      </c>
      <c r="P3034" s="6" t="str">
        <f>_xlfn.XLOOKUP(movie3[[#This Row],[year]],inflation!E$2:E$225,inflation!F$2:F$225,,0)</f>
        <v>471.3</v>
      </c>
      <c r="Q3034" s="2">
        <f>movie3[[#This Row],[gross]] * (inflation!B$226 / movie3[[#This Row],[CPI of Released Year]])</f>
        <v>34808122.166772753</v>
      </c>
      <c r="R3034" s="2">
        <f>movie3[[#This Row],[gross]]-movie3[[#This Row],[budget]]</f>
        <v>4917287</v>
      </c>
    </row>
    <row r="3035" spans="1:18" x14ac:dyDescent="0.25">
      <c r="A3035" t="s">
        <v>9061</v>
      </c>
      <c r="B3035" t="s">
        <v>2000</v>
      </c>
      <c r="C3035" t="s">
        <v>52</v>
      </c>
      <c r="D3035">
        <v>1996</v>
      </c>
      <c r="E3035" t="s">
        <v>9062</v>
      </c>
      <c r="F3035">
        <v>4.5</v>
      </c>
      <c r="G3035" s="1">
        <v>32000</v>
      </c>
      <c r="H3035" t="s">
        <v>1320</v>
      </c>
      <c r="I3035" t="s">
        <v>9063</v>
      </c>
      <c r="J3035" t="s">
        <v>7370</v>
      </c>
      <c r="K3035" t="s">
        <v>30</v>
      </c>
      <c r="L3035" s="1">
        <v>40000000</v>
      </c>
      <c r="M3035" s="1">
        <v>49627779</v>
      </c>
      <c r="N3035" t="s">
        <v>2027</v>
      </c>
      <c r="O3035">
        <v>96</v>
      </c>
      <c r="P3035" s="6" t="str">
        <f>_xlfn.XLOOKUP(movie3[[#This Row],[year]],inflation!E$2:E$225,inflation!F$2:F$225,,0)</f>
        <v>471.3</v>
      </c>
      <c r="Q3035" s="2">
        <f>movie3[[#This Row],[gross]] * (inflation!B$226 / movie3[[#This Row],[CPI of Released Year]])</f>
        <v>96412464.359007001</v>
      </c>
      <c r="R3035" s="2">
        <f>movie3[[#This Row],[gross]]-movie3[[#This Row],[budget]]</f>
        <v>9627779</v>
      </c>
    </row>
    <row r="3036" spans="1:18" hidden="1" x14ac:dyDescent="0.25">
      <c r="A3036" t="s">
        <v>9074</v>
      </c>
      <c r="B3036" t="s">
        <v>16</v>
      </c>
      <c r="C3036" t="s">
        <v>41</v>
      </c>
      <c r="D3036">
        <v>1996</v>
      </c>
      <c r="E3036" t="s">
        <v>9075</v>
      </c>
      <c r="F3036">
        <v>4.5</v>
      </c>
      <c r="G3036" s="1">
        <v>44000</v>
      </c>
      <c r="H3036" t="s">
        <v>2490</v>
      </c>
      <c r="I3036" t="s">
        <v>9076</v>
      </c>
      <c r="J3036" t="s">
        <v>2599</v>
      </c>
      <c r="K3036" t="s">
        <v>30</v>
      </c>
      <c r="L3036" s="1">
        <v>40000000</v>
      </c>
      <c r="M3036" s="1">
        <v>113309743</v>
      </c>
      <c r="N3036" t="s">
        <v>5112</v>
      </c>
      <c r="O3036">
        <v>115</v>
      </c>
      <c r="P3036" s="6" t="str">
        <f>_xlfn.XLOOKUP(movie3[[#This Row],[year]],inflation!E$2:E$225,inflation!F$2:F$225,,0)</f>
        <v>471.3</v>
      </c>
      <c r="Q3036" s="2">
        <f>movie3[[#This Row],[gross]] * (inflation!B$226 / movie3[[#This Row],[CPI of Released Year]])</f>
        <v>220128157.62953532</v>
      </c>
      <c r="R3036" s="2">
        <f>movie3[[#This Row],[gross]]-movie3[[#This Row],[budget]]</f>
        <v>73309743</v>
      </c>
    </row>
    <row r="3037" spans="1:18" hidden="1" x14ac:dyDescent="0.25">
      <c r="A3037" t="s">
        <v>9126</v>
      </c>
      <c r="B3037" t="s">
        <v>2000</v>
      </c>
      <c r="C3037" t="s">
        <v>41</v>
      </c>
      <c r="D3037">
        <v>1996</v>
      </c>
      <c r="E3037" t="s">
        <v>9092</v>
      </c>
      <c r="F3037">
        <v>4.4000000000000004</v>
      </c>
      <c r="G3037" s="1">
        <v>26000</v>
      </c>
      <c r="H3037" t="s">
        <v>9127</v>
      </c>
      <c r="I3037" t="s">
        <v>8138</v>
      </c>
      <c r="J3037" t="s">
        <v>7532</v>
      </c>
      <c r="K3037" t="s">
        <v>30</v>
      </c>
      <c r="L3037" s="1">
        <v>15000000</v>
      </c>
      <c r="M3037" s="1">
        <v>13427615</v>
      </c>
      <c r="N3037" t="s">
        <v>118</v>
      </c>
      <c r="O3037">
        <v>88</v>
      </c>
      <c r="P3037" s="6" t="str">
        <f>_xlfn.XLOOKUP(movie3[[#This Row],[year]],inflation!E$2:E$225,inflation!F$2:F$225,,0)</f>
        <v>471.3</v>
      </c>
      <c r="Q3037" s="2">
        <f>movie3[[#This Row],[gross]] * (inflation!B$226 / movie3[[#This Row],[CPI of Released Year]])</f>
        <v>26085984.07383832</v>
      </c>
      <c r="R3037" s="2">
        <f>movie3[[#This Row],[gross]]-movie3[[#This Row],[budget]]</f>
        <v>-1572385</v>
      </c>
    </row>
    <row r="3038" spans="1:18" hidden="1" x14ac:dyDescent="0.25">
      <c r="A3038" t="s">
        <v>9453</v>
      </c>
      <c r="B3038" t="s">
        <v>33</v>
      </c>
      <c r="C3038" t="s">
        <v>25</v>
      </c>
      <c r="D3038">
        <v>1996</v>
      </c>
      <c r="E3038" t="s">
        <v>9135</v>
      </c>
      <c r="F3038">
        <v>4.2</v>
      </c>
      <c r="G3038" s="1">
        <v>6500</v>
      </c>
      <c r="H3038" t="s">
        <v>58</v>
      </c>
      <c r="I3038" t="s">
        <v>6990</v>
      </c>
      <c r="J3038" t="s">
        <v>9350</v>
      </c>
      <c r="K3038" t="s">
        <v>22</v>
      </c>
      <c r="L3038" s="1">
        <v>25000000</v>
      </c>
      <c r="M3038" s="1">
        <v>2491989</v>
      </c>
      <c r="N3038" t="s">
        <v>4880</v>
      </c>
      <c r="O3038">
        <v>94</v>
      </c>
      <c r="P3038" s="6" t="str">
        <f>_xlfn.XLOOKUP(movie3[[#This Row],[year]],inflation!E$2:E$225,inflation!F$2:F$225,,0)</f>
        <v>471.3</v>
      </c>
      <c r="Q3038" s="2">
        <f>movie3[[#This Row],[gross]] * (inflation!B$226 / movie3[[#This Row],[CPI of Released Year]])</f>
        <v>4841216.0585614257</v>
      </c>
      <c r="R3038" s="2">
        <f>movie3[[#This Row],[gross]]-movie3[[#This Row],[budget]]</f>
        <v>-22508011</v>
      </c>
    </row>
    <row r="3039" spans="1:18" hidden="1" x14ac:dyDescent="0.25">
      <c r="A3039" t="s">
        <v>9498</v>
      </c>
      <c r="B3039" t="s">
        <v>16</v>
      </c>
      <c r="C3039" t="s">
        <v>41</v>
      </c>
      <c r="D3039">
        <v>1996</v>
      </c>
      <c r="E3039" t="s">
        <v>9003</v>
      </c>
      <c r="F3039">
        <v>3.9</v>
      </c>
      <c r="G3039" s="1">
        <v>833</v>
      </c>
      <c r="H3039" t="s">
        <v>9499</v>
      </c>
      <c r="I3039" t="s">
        <v>9500</v>
      </c>
      <c r="J3039" t="s">
        <v>9501</v>
      </c>
      <c r="K3039" t="s">
        <v>30</v>
      </c>
      <c r="M3039" s="1">
        <v>1383553</v>
      </c>
      <c r="N3039" t="s">
        <v>9502</v>
      </c>
      <c r="O3039">
        <v>89</v>
      </c>
      <c r="P3039" s="6" t="str">
        <f>_xlfn.XLOOKUP(movie3[[#This Row],[year]],inflation!E$2:E$225,inflation!F$2:F$225,,0)</f>
        <v>471.3</v>
      </c>
      <c r="Q3039" s="2">
        <f>movie3[[#This Row],[gross]] * (inflation!B$226 / movie3[[#This Row],[CPI of Released Year]])</f>
        <v>2687844.5295989816</v>
      </c>
      <c r="R3039" s="2">
        <f>movie3[[#This Row],[gross]]-movie3[[#This Row],[budget]]</f>
        <v>1383553</v>
      </c>
    </row>
    <row r="3040" spans="1:18" hidden="1" x14ac:dyDescent="0.25">
      <c r="A3040" t="s">
        <v>9485</v>
      </c>
      <c r="B3040" t="s">
        <v>2000</v>
      </c>
      <c r="C3040" t="s">
        <v>41</v>
      </c>
      <c r="D3040">
        <v>1996</v>
      </c>
      <c r="E3040" t="s">
        <v>9011</v>
      </c>
      <c r="F3040">
        <v>3.8</v>
      </c>
      <c r="G3040" s="1">
        <v>4800</v>
      </c>
      <c r="H3040" t="s">
        <v>2088</v>
      </c>
      <c r="I3040" t="s">
        <v>5078</v>
      </c>
      <c r="J3040" t="s">
        <v>9486</v>
      </c>
      <c r="K3040" t="s">
        <v>30</v>
      </c>
      <c r="M3040" s="1">
        <v>12825141</v>
      </c>
      <c r="N3040" t="s">
        <v>9487</v>
      </c>
      <c r="O3040">
        <v>96</v>
      </c>
      <c r="P3040" s="6" t="str">
        <f>_xlfn.XLOOKUP(movie3[[#This Row],[year]],inflation!E$2:E$225,inflation!F$2:F$225,,0)</f>
        <v>471.3</v>
      </c>
      <c r="Q3040" s="2">
        <f>movie3[[#This Row],[gross]] * (inflation!B$226 / movie3[[#This Row],[CPI of Released Year]])</f>
        <v>24915550.816040736</v>
      </c>
      <c r="R3040" s="2">
        <f>movie3[[#This Row],[gross]]-movie3[[#This Row],[budget]]</f>
        <v>12825141</v>
      </c>
    </row>
    <row r="3041" spans="1:18" hidden="1" x14ac:dyDescent="0.25">
      <c r="A3041" t="s">
        <v>9172</v>
      </c>
      <c r="B3041" t="s">
        <v>16</v>
      </c>
      <c r="C3041" t="s">
        <v>34</v>
      </c>
      <c r="D3041">
        <v>1996</v>
      </c>
      <c r="E3041" t="s">
        <v>9026</v>
      </c>
      <c r="F3041">
        <v>3.4</v>
      </c>
      <c r="G3041" s="1">
        <v>26000</v>
      </c>
      <c r="H3041" t="s">
        <v>9173</v>
      </c>
      <c r="I3041" t="s">
        <v>9174</v>
      </c>
      <c r="J3041" t="s">
        <v>9175</v>
      </c>
      <c r="K3041" t="s">
        <v>30</v>
      </c>
      <c r="L3041" s="1">
        <v>9000000</v>
      </c>
      <c r="M3041" s="1">
        <v>3793614</v>
      </c>
      <c r="N3041" t="s">
        <v>7574</v>
      </c>
      <c r="O3041">
        <v>98</v>
      </c>
      <c r="P3041" s="6" t="str">
        <f>_xlfn.XLOOKUP(movie3[[#This Row],[year]],inflation!E$2:E$225,inflation!F$2:F$225,,0)</f>
        <v>471.3</v>
      </c>
      <c r="Q3041" s="2">
        <f>movie3[[#This Row],[gross]] * (inflation!B$226 / movie3[[#This Row],[CPI of Released Year]])</f>
        <v>7369898.1082113301</v>
      </c>
      <c r="R3041" s="2">
        <f>movie3[[#This Row],[gross]]-movie3[[#This Row],[budget]]</f>
        <v>-5206386</v>
      </c>
    </row>
    <row r="3042" spans="1:18" hidden="1" x14ac:dyDescent="0.25">
      <c r="A3042" t="s">
        <v>9196</v>
      </c>
      <c r="B3042" t="s">
        <v>33</v>
      </c>
      <c r="C3042" t="s">
        <v>41</v>
      </c>
      <c r="D3042">
        <v>1996</v>
      </c>
      <c r="E3042" t="s">
        <v>9197</v>
      </c>
      <c r="F3042">
        <v>3</v>
      </c>
      <c r="G3042" s="1">
        <v>23000</v>
      </c>
      <c r="H3042" t="s">
        <v>435</v>
      </c>
      <c r="I3042" t="s">
        <v>435</v>
      </c>
      <c r="J3042" t="s">
        <v>9198</v>
      </c>
      <c r="K3042" t="s">
        <v>30</v>
      </c>
      <c r="L3042" s="1">
        <v>20000000</v>
      </c>
      <c r="M3042" s="1">
        <v>18937262</v>
      </c>
      <c r="N3042" t="s">
        <v>2984</v>
      </c>
      <c r="O3042">
        <v>93</v>
      </c>
      <c r="P3042" s="6" t="str">
        <f>_xlfn.XLOOKUP(movie3[[#This Row],[year]],inflation!E$2:E$225,inflation!F$2:F$225,,0)</f>
        <v>471.3</v>
      </c>
      <c r="Q3042" s="2">
        <f>movie3[[#This Row],[gross]] * (inflation!B$226 / movie3[[#This Row],[CPI of Released Year]])</f>
        <v>36789639.480585612</v>
      </c>
      <c r="R3042" s="2">
        <f>movie3[[#This Row],[gross]]-movie3[[#This Row],[budget]]</f>
        <v>-1062738</v>
      </c>
    </row>
    <row r="3043" spans="1:18" hidden="1" x14ac:dyDescent="0.25">
      <c r="A3043" t="s">
        <v>9510</v>
      </c>
      <c r="B3043" t="s">
        <v>33</v>
      </c>
      <c r="C3043" t="s">
        <v>41</v>
      </c>
      <c r="D3043">
        <v>1996</v>
      </c>
      <c r="E3043" t="s">
        <v>9124</v>
      </c>
      <c r="F3043">
        <v>2.7</v>
      </c>
      <c r="G3043" s="1">
        <v>8200</v>
      </c>
      <c r="H3043" t="s">
        <v>9511</v>
      </c>
      <c r="I3043" t="s">
        <v>9512</v>
      </c>
      <c r="J3043" t="s">
        <v>9513</v>
      </c>
      <c r="K3043" t="s">
        <v>30</v>
      </c>
      <c r="L3043" s="1">
        <v>24000000</v>
      </c>
      <c r="M3043" s="1">
        <v>4422380</v>
      </c>
      <c r="N3043" t="s">
        <v>9514</v>
      </c>
      <c r="O3043">
        <v>94</v>
      </c>
      <c r="P3043" s="6" t="str">
        <f>_xlfn.XLOOKUP(movie3[[#This Row],[year]],inflation!E$2:E$225,inflation!F$2:F$225,,0)</f>
        <v>471.3</v>
      </c>
      <c r="Q3043" s="2">
        <f>movie3[[#This Row],[gross]] * (inflation!B$226 / movie3[[#This Row],[CPI of Released Year]])</f>
        <v>8591409.1406747289</v>
      </c>
      <c r="R3043" s="2">
        <f>movie3[[#This Row],[gross]]-movie3[[#This Row],[budget]]</f>
        <v>-19577620</v>
      </c>
    </row>
    <row r="3044" spans="1:18" hidden="1" x14ac:dyDescent="0.25">
      <c r="A3044" t="s">
        <v>9390</v>
      </c>
      <c r="B3044" t="s">
        <v>2000</v>
      </c>
      <c r="C3044" t="s">
        <v>34</v>
      </c>
      <c r="D3044">
        <v>1996</v>
      </c>
      <c r="E3044" t="s">
        <v>9092</v>
      </c>
      <c r="F3044">
        <v>2.5</v>
      </c>
      <c r="G3044" s="1">
        <v>9000</v>
      </c>
      <c r="H3044" t="s">
        <v>9391</v>
      </c>
      <c r="I3044" t="s">
        <v>9391</v>
      </c>
      <c r="J3044" t="s">
        <v>6019</v>
      </c>
      <c r="K3044" t="s">
        <v>30</v>
      </c>
      <c r="L3044" s="1">
        <v>15000000</v>
      </c>
      <c r="M3044" s="1">
        <v>2409225</v>
      </c>
      <c r="N3044" t="s">
        <v>2027</v>
      </c>
      <c r="O3044">
        <v>93</v>
      </c>
      <c r="P3044" s="6" t="str">
        <f>_xlfn.XLOOKUP(movie3[[#This Row],[year]],inflation!E$2:E$225,inflation!F$2:F$225,,0)</f>
        <v>471.3</v>
      </c>
      <c r="Q3044" s="2">
        <f>movie3[[#This Row],[gross]] * (inflation!B$226 / movie3[[#This Row],[CPI of Released Year]])</f>
        <v>4680429.471674093</v>
      </c>
      <c r="R3044" s="2">
        <f>movie3[[#This Row],[gross]]-movie3[[#This Row],[budget]]</f>
        <v>-12590775</v>
      </c>
    </row>
    <row r="3045" spans="1:18" hidden="1" x14ac:dyDescent="0.25">
      <c r="A3045" t="s">
        <v>9546</v>
      </c>
      <c r="B3045" t="s">
        <v>2000</v>
      </c>
      <c r="C3045" t="s">
        <v>41</v>
      </c>
      <c r="D3045">
        <v>1997</v>
      </c>
      <c r="E3045" t="s">
        <v>9547</v>
      </c>
      <c r="F3045">
        <v>8.6</v>
      </c>
      <c r="G3045" s="1">
        <v>642000</v>
      </c>
      <c r="H3045" t="s">
        <v>6767</v>
      </c>
      <c r="I3045" t="s">
        <v>9548</v>
      </c>
      <c r="J3045" t="s">
        <v>6767</v>
      </c>
      <c r="K3045" t="s">
        <v>306</v>
      </c>
      <c r="L3045" s="1">
        <v>20000000</v>
      </c>
      <c r="M3045" s="1">
        <v>230098753</v>
      </c>
      <c r="N3045" t="s">
        <v>9549</v>
      </c>
      <c r="O3045">
        <v>116</v>
      </c>
      <c r="P3045" s="6" t="str">
        <f>_xlfn.XLOOKUP(movie3[[#This Row],[year]],inflation!E$2:E$225,inflation!F$2:F$225,,0)</f>
        <v>482.4</v>
      </c>
      <c r="Q3045" s="2">
        <f>movie3[[#This Row],[gross]] * (inflation!B$226 / movie3[[#This Row],[CPI of Released Year]])</f>
        <v>436729722.73383087</v>
      </c>
      <c r="R3045" s="2">
        <f>movie3[[#This Row],[gross]]-movie3[[#This Row],[budget]]</f>
        <v>210098753</v>
      </c>
    </row>
    <row r="3046" spans="1:18" hidden="1" x14ac:dyDescent="0.25">
      <c r="A3046" t="s">
        <v>9571</v>
      </c>
      <c r="B3046" t="s">
        <v>2000</v>
      </c>
      <c r="C3046" t="s">
        <v>390</v>
      </c>
      <c r="D3046">
        <v>1997</v>
      </c>
      <c r="E3046" t="s">
        <v>9520</v>
      </c>
      <c r="F3046">
        <v>8.4</v>
      </c>
      <c r="G3046" s="1">
        <v>357000</v>
      </c>
      <c r="H3046" t="s">
        <v>2108</v>
      </c>
      <c r="I3046" t="s">
        <v>2108</v>
      </c>
      <c r="J3046" t="s">
        <v>9572</v>
      </c>
      <c r="K3046" t="s">
        <v>2110</v>
      </c>
      <c r="M3046" s="1">
        <v>169785704</v>
      </c>
      <c r="N3046" t="s">
        <v>7129</v>
      </c>
      <c r="O3046">
        <v>134</v>
      </c>
      <c r="P3046" s="6" t="str">
        <f>_xlfn.XLOOKUP(movie3[[#This Row],[year]],inflation!E$2:E$225,inflation!F$2:F$225,,0)</f>
        <v>482.4</v>
      </c>
      <c r="Q3046" s="2">
        <f>movie3[[#This Row],[gross]] * (inflation!B$226 / movie3[[#This Row],[CPI of Released Year]])</f>
        <v>322254955.6019901</v>
      </c>
      <c r="R3046" s="2">
        <f>movie3[[#This Row],[gross]]-movie3[[#This Row],[budget]]</f>
        <v>169785704</v>
      </c>
    </row>
    <row r="3047" spans="1:18" hidden="1" x14ac:dyDescent="0.25">
      <c r="A3047" t="s">
        <v>9530</v>
      </c>
      <c r="B3047" t="s">
        <v>16</v>
      </c>
      <c r="C3047" t="s">
        <v>17</v>
      </c>
      <c r="D3047">
        <v>1997</v>
      </c>
      <c r="E3047" t="s">
        <v>9531</v>
      </c>
      <c r="F3047">
        <v>8.3000000000000007</v>
      </c>
      <c r="G3047" s="1">
        <v>887000</v>
      </c>
      <c r="H3047" t="s">
        <v>5228</v>
      </c>
      <c r="I3047" t="s">
        <v>9532</v>
      </c>
      <c r="J3047" t="s">
        <v>97</v>
      </c>
      <c r="K3047" t="s">
        <v>30</v>
      </c>
      <c r="L3047" s="1">
        <v>10000000</v>
      </c>
      <c r="M3047" s="1">
        <v>225933435</v>
      </c>
      <c r="N3047" t="s">
        <v>3746</v>
      </c>
      <c r="O3047">
        <v>126</v>
      </c>
      <c r="P3047" s="6" t="str">
        <f>_xlfn.XLOOKUP(movie3[[#This Row],[year]],inflation!E$2:E$225,inflation!F$2:F$225,,0)</f>
        <v>482.4</v>
      </c>
      <c r="Q3047" s="2">
        <f>movie3[[#This Row],[gross]] * (inflation!B$226 / movie3[[#This Row],[CPI of Released Year]])</f>
        <v>428823907.72388065</v>
      </c>
      <c r="R3047" s="2">
        <f>movie3[[#This Row],[gross]]-movie3[[#This Row],[budget]]</f>
        <v>215933435</v>
      </c>
    </row>
    <row r="3048" spans="1:18" hidden="1" x14ac:dyDescent="0.25">
      <c r="A3048" t="s">
        <v>9748</v>
      </c>
      <c r="B3048" t="s">
        <v>33</v>
      </c>
      <c r="C3048" t="s">
        <v>17</v>
      </c>
      <c r="D3048">
        <v>1997</v>
      </c>
      <c r="E3048" t="s">
        <v>9749</v>
      </c>
      <c r="F3048">
        <v>8.3000000000000007</v>
      </c>
      <c r="G3048" s="1">
        <v>68000</v>
      </c>
      <c r="H3048" t="s">
        <v>9750</v>
      </c>
      <c r="I3048" t="s">
        <v>9750</v>
      </c>
      <c r="J3048" t="s">
        <v>9751</v>
      </c>
      <c r="K3048" t="s">
        <v>5870</v>
      </c>
      <c r="L3048" s="1">
        <v>180000</v>
      </c>
      <c r="M3048" s="1">
        <v>933933</v>
      </c>
      <c r="N3048" t="s">
        <v>5871</v>
      </c>
      <c r="O3048">
        <v>89</v>
      </c>
      <c r="P3048" s="6" t="str">
        <f>_xlfn.XLOOKUP(movie3[[#This Row],[year]],inflation!E$2:E$225,inflation!F$2:F$225,,0)</f>
        <v>482.4</v>
      </c>
      <c r="Q3048" s="2">
        <f>movie3[[#This Row],[gross]] * (inflation!B$226 / movie3[[#This Row],[CPI of Released Year]])</f>
        <v>1772614.1268656717</v>
      </c>
      <c r="R3048" s="2">
        <f>movie3[[#This Row],[gross]]-movie3[[#This Row],[budget]]</f>
        <v>753933</v>
      </c>
    </row>
    <row r="3049" spans="1:18" hidden="1" x14ac:dyDescent="0.25">
      <c r="A3049" t="s">
        <v>9544</v>
      </c>
      <c r="B3049" t="s">
        <v>16</v>
      </c>
      <c r="C3049" t="s">
        <v>104</v>
      </c>
      <c r="D3049">
        <v>1997</v>
      </c>
      <c r="E3049" t="s">
        <v>9545</v>
      </c>
      <c r="F3049">
        <v>8.1999999999999993</v>
      </c>
      <c r="G3049" s="1">
        <v>544000</v>
      </c>
      <c r="H3049" t="s">
        <v>1664</v>
      </c>
      <c r="I3049" t="s">
        <v>4946</v>
      </c>
      <c r="J3049" t="s">
        <v>8365</v>
      </c>
      <c r="K3049" t="s">
        <v>30</v>
      </c>
      <c r="L3049" s="1">
        <v>35000000</v>
      </c>
      <c r="M3049" s="1">
        <v>126216940</v>
      </c>
      <c r="N3049" t="s">
        <v>8628</v>
      </c>
      <c r="O3049">
        <v>138</v>
      </c>
      <c r="P3049" s="6" t="str">
        <f>_xlfn.XLOOKUP(movie3[[#This Row],[year]],inflation!E$2:E$225,inflation!F$2:F$225,,0)</f>
        <v>482.4</v>
      </c>
      <c r="Q3049" s="2">
        <f>movie3[[#This Row],[gross]] * (inflation!B$226 / movie3[[#This Row],[CPI of Released Year]])</f>
        <v>239561008.00995028</v>
      </c>
      <c r="R3049" s="2">
        <f>movie3[[#This Row],[gross]]-movie3[[#This Row],[budget]]</f>
        <v>91216940</v>
      </c>
    </row>
    <row r="3050" spans="1:18" hidden="1" x14ac:dyDescent="0.25">
      <c r="A3050" t="s">
        <v>9614</v>
      </c>
      <c r="B3050" t="s">
        <v>22088</v>
      </c>
      <c r="C3050" t="s">
        <v>390</v>
      </c>
      <c r="D3050">
        <v>1997</v>
      </c>
      <c r="E3050" t="s">
        <v>9615</v>
      </c>
      <c r="F3050">
        <v>8</v>
      </c>
      <c r="G3050" s="1">
        <v>63000</v>
      </c>
      <c r="H3050" t="s">
        <v>9616</v>
      </c>
      <c r="I3050" t="s">
        <v>9617</v>
      </c>
      <c r="J3050" t="s">
        <v>9618</v>
      </c>
      <c r="K3050" t="s">
        <v>2110</v>
      </c>
      <c r="M3050" s="1">
        <v>563130</v>
      </c>
      <c r="N3050" t="s">
        <v>9619</v>
      </c>
      <c r="O3050">
        <v>81</v>
      </c>
      <c r="P3050" s="6" t="str">
        <f>_xlfn.XLOOKUP(movie3[[#This Row],[year]],inflation!E$2:E$225,inflation!F$2:F$225,,0)</f>
        <v>482.4</v>
      </c>
      <c r="Q3050" s="2">
        <f>movie3[[#This Row],[gross]] * (inflation!B$226 / movie3[[#This Row],[CPI of Released Year]])</f>
        <v>1068826.3432835822</v>
      </c>
      <c r="R3050" s="2">
        <f>movie3[[#This Row],[gross]]-movie3[[#This Row],[budget]]</f>
        <v>563130</v>
      </c>
    </row>
    <row r="3051" spans="1:18" hidden="1" x14ac:dyDescent="0.25">
      <c r="A3051" t="s">
        <v>9517</v>
      </c>
      <c r="B3051" t="s">
        <v>16</v>
      </c>
      <c r="C3051" t="s">
        <v>17</v>
      </c>
      <c r="D3051">
        <v>1997</v>
      </c>
      <c r="E3051" t="s">
        <v>9518</v>
      </c>
      <c r="F3051">
        <v>7.9</v>
      </c>
      <c r="G3051" s="1">
        <v>246000</v>
      </c>
      <c r="H3051" t="s">
        <v>9099</v>
      </c>
      <c r="I3051" t="s">
        <v>9099</v>
      </c>
      <c r="J3051" t="s">
        <v>9041</v>
      </c>
      <c r="K3051" t="s">
        <v>30</v>
      </c>
      <c r="L3051" s="1">
        <v>15000000</v>
      </c>
      <c r="M3051" s="1">
        <v>43101594</v>
      </c>
      <c r="N3051" t="s">
        <v>2027</v>
      </c>
      <c r="O3051">
        <v>155</v>
      </c>
      <c r="P3051" s="6" t="str">
        <f>_xlfn.XLOOKUP(movie3[[#This Row],[year]],inflation!E$2:E$225,inflation!F$2:F$225,,0)</f>
        <v>482.4</v>
      </c>
      <c r="Q3051" s="2">
        <f>movie3[[#This Row],[gross]] * (inflation!B$226 / movie3[[#This Row],[CPI of Released Year]])</f>
        <v>81807254.283582091</v>
      </c>
      <c r="R3051" s="2">
        <f>movie3[[#This Row],[gross]]-movie3[[#This Row],[budget]]</f>
        <v>28101594</v>
      </c>
    </row>
    <row r="3052" spans="1:18" hidden="1" x14ac:dyDescent="0.25">
      <c r="A3052" t="s">
        <v>9967</v>
      </c>
      <c r="B3052" t="s">
        <v>448</v>
      </c>
      <c r="C3052" t="s">
        <v>34</v>
      </c>
      <c r="D3052">
        <v>1997</v>
      </c>
      <c r="E3052" t="s">
        <v>9968</v>
      </c>
      <c r="F3052">
        <v>7.9</v>
      </c>
      <c r="G3052" s="1">
        <v>28000</v>
      </c>
      <c r="H3052" t="s">
        <v>9969</v>
      </c>
      <c r="I3052" t="s">
        <v>9969</v>
      </c>
      <c r="J3052" t="s">
        <v>9970</v>
      </c>
      <c r="K3052" t="s">
        <v>5820</v>
      </c>
      <c r="M3052" s="1">
        <v>5710</v>
      </c>
      <c r="N3052" t="s">
        <v>9971</v>
      </c>
      <c r="O3052">
        <v>87</v>
      </c>
      <c r="P3052" s="6" t="str">
        <f>_xlfn.XLOOKUP(movie3[[#This Row],[year]],inflation!E$2:E$225,inflation!F$2:F$225,,0)</f>
        <v>482.4</v>
      </c>
      <c r="Q3052" s="2">
        <f>movie3[[#This Row],[gross]] * (inflation!B$226 / movie3[[#This Row],[CPI of Released Year]])</f>
        <v>10837.636815920399</v>
      </c>
      <c r="R3052" s="2">
        <f>movie3[[#This Row],[gross]]-movie3[[#This Row],[budget]]</f>
        <v>5710</v>
      </c>
    </row>
    <row r="3053" spans="1:18" hidden="1" x14ac:dyDescent="0.25">
      <c r="A3053" t="s">
        <v>9515</v>
      </c>
      <c r="B3053" t="s">
        <v>16</v>
      </c>
      <c r="C3053" t="s">
        <v>17</v>
      </c>
      <c r="D3053">
        <v>1997</v>
      </c>
      <c r="E3053" t="s">
        <v>9516</v>
      </c>
      <c r="F3053">
        <v>7.8</v>
      </c>
      <c r="G3053" s="1">
        <v>361000</v>
      </c>
      <c r="H3053" t="s">
        <v>6821</v>
      </c>
      <c r="I3053" t="s">
        <v>6752</v>
      </c>
      <c r="J3053" t="s">
        <v>1820</v>
      </c>
      <c r="K3053" t="s">
        <v>30</v>
      </c>
      <c r="L3053" s="1">
        <v>50000000</v>
      </c>
      <c r="M3053" s="1">
        <v>109423648</v>
      </c>
      <c r="N3053" t="s">
        <v>7574</v>
      </c>
      <c r="O3053">
        <v>129</v>
      </c>
      <c r="P3053" s="6" t="str">
        <f>_xlfn.XLOOKUP(movie3[[#This Row],[year]],inflation!E$2:E$225,inflation!F$2:F$225,,0)</f>
        <v>482.4</v>
      </c>
      <c r="Q3053" s="2">
        <f>movie3[[#This Row],[gross]] * (inflation!B$226 / movie3[[#This Row],[CPI of Released Year]])</f>
        <v>207687172.69651744</v>
      </c>
      <c r="R3053" s="2">
        <f>movie3[[#This Row],[gross]]-movie3[[#This Row],[budget]]</f>
        <v>59423648</v>
      </c>
    </row>
    <row r="3054" spans="1:18" hidden="1" x14ac:dyDescent="0.25">
      <c r="A3054" t="s">
        <v>9519</v>
      </c>
      <c r="B3054" t="s">
        <v>2000</v>
      </c>
      <c r="C3054" t="s">
        <v>17</v>
      </c>
      <c r="D3054">
        <v>1997</v>
      </c>
      <c r="E3054" t="s">
        <v>9520</v>
      </c>
      <c r="F3054">
        <v>7.8</v>
      </c>
      <c r="G3054" s="1">
        <v>1100000</v>
      </c>
      <c r="H3054" t="s">
        <v>1998</v>
      </c>
      <c r="I3054" t="s">
        <v>1998</v>
      </c>
      <c r="J3054" t="s">
        <v>8513</v>
      </c>
      <c r="K3054" t="s">
        <v>30</v>
      </c>
      <c r="L3054" s="1">
        <v>200000000</v>
      </c>
      <c r="M3054" s="1">
        <v>2201647264</v>
      </c>
      <c r="N3054" t="s">
        <v>180</v>
      </c>
      <c r="O3054">
        <v>194</v>
      </c>
      <c r="P3054" s="6" t="str">
        <f>_xlfn.XLOOKUP(movie3[[#This Row],[year]],inflation!E$2:E$225,inflation!F$2:F$225,,0)</f>
        <v>482.4</v>
      </c>
      <c r="Q3054" s="2">
        <f>movie3[[#This Row],[gross]] * (inflation!B$226 / movie3[[#This Row],[CPI of Released Year]])</f>
        <v>4178748414.0099506</v>
      </c>
      <c r="R3054" s="2">
        <f>movie3[[#This Row],[gross]]-movie3[[#This Row],[budget]]</f>
        <v>2001647264</v>
      </c>
    </row>
    <row r="3055" spans="1:18" hidden="1" x14ac:dyDescent="0.25">
      <c r="A3055" t="s">
        <v>9577</v>
      </c>
      <c r="B3055" t="s">
        <v>2000</v>
      </c>
      <c r="C3055" t="s">
        <v>17</v>
      </c>
      <c r="D3055">
        <v>1997</v>
      </c>
      <c r="E3055" t="s">
        <v>9578</v>
      </c>
      <c r="F3055">
        <v>7.8</v>
      </c>
      <c r="G3055" s="1">
        <v>287000</v>
      </c>
      <c r="H3055" t="s">
        <v>9579</v>
      </c>
      <c r="I3055" t="s">
        <v>9579</v>
      </c>
      <c r="J3055" t="s">
        <v>2645</v>
      </c>
      <c r="K3055" t="s">
        <v>30</v>
      </c>
      <c r="L3055" s="1">
        <v>36000000</v>
      </c>
      <c r="M3055" s="1">
        <v>12532777</v>
      </c>
      <c r="N3055" t="s">
        <v>31</v>
      </c>
      <c r="O3055">
        <v>106</v>
      </c>
      <c r="P3055" s="6" t="str">
        <f>_xlfn.XLOOKUP(movie3[[#This Row],[year]],inflation!E$2:E$225,inflation!F$2:F$225,,0)</f>
        <v>482.4</v>
      </c>
      <c r="Q3055" s="2">
        <f>movie3[[#This Row],[gross]] * (inflation!B$226 / movie3[[#This Row],[CPI of Released Year]])</f>
        <v>23787335.450248759</v>
      </c>
      <c r="R3055" s="2">
        <f>movie3[[#This Row],[gross]]-movie3[[#This Row],[budget]]</f>
        <v>-23467223</v>
      </c>
    </row>
    <row r="3056" spans="1:18" hidden="1" x14ac:dyDescent="0.25">
      <c r="A3056" t="s">
        <v>9762</v>
      </c>
      <c r="B3056" t="s">
        <v>448</v>
      </c>
      <c r="C3056" t="s">
        <v>17</v>
      </c>
      <c r="D3056">
        <v>1997</v>
      </c>
      <c r="E3056" t="s">
        <v>9763</v>
      </c>
      <c r="F3056">
        <v>7.8</v>
      </c>
      <c r="G3056" s="1">
        <v>26000</v>
      </c>
      <c r="H3056" t="s">
        <v>5868</v>
      </c>
      <c r="I3056" t="s">
        <v>5868</v>
      </c>
      <c r="J3056" t="s">
        <v>9764</v>
      </c>
      <c r="K3056" t="s">
        <v>5870</v>
      </c>
      <c r="M3056" s="1">
        <v>10923</v>
      </c>
      <c r="N3056" t="s">
        <v>8282</v>
      </c>
      <c r="O3056">
        <v>95</v>
      </c>
      <c r="P3056" s="6" t="str">
        <f>_xlfn.XLOOKUP(movie3[[#This Row],[year]],inflation!E$2:E$225,inflation!F$2:F$225,,0)</f>
        <v>482.4</v>
      </c>
      <c r="Q3056" s="2">
        <f>movie3[[#This Row],[gross]] * (inflation!B$226 / movie3[[#This Row],[CPI of Released Year]])</f>
        <v>20731.962686567167</v>
      </c>
      <c r="R3056" s="2">
        <f>movie3[[#This Row],[gross]]-movie3[[#This Row],[budget]]</f>
        <v>10923</v>
      </c>
    </row>
    <row r="3057" spans="1:18" hidden="1" x14ac:dyDescent="0.25">
      <c r="A3057" t="s">
        <v>9878</v>
      </c>
      <c r="B3057" t="s">
        <v>22088</v>
      </c>
      <c r="C3057" t="s">
        <v>104</v>
      </c>
      <c r="D3057">
        <v>1997</v>
      </c>
      <c r="E3057" t="s">
        <v>9879</v>
      </c>
      <c r="F3057">
        <v>7.8</v>
      </c>
      <c r="G3057" s="1">
        <v>29000</v>
      </c>
      <c r="H3057" t="s">
        <v>5466</v>
      </c>
      <c r="I3057" t="s">
        <v>5466</v>
      </c>
      <c r="J3057" t="s">
        <v>5466</v>
      </c>
      <c r="K3057" t="s">
        <v>2110</v>
      </c>
      <c r="M3057" s="1">
        <v>500000</v>
      </c>
      <c r="N3057" t="s">
        <v>6119</v>
      </c>
      <c r="O3057">
        <v>103</v>
      </c>
      <c r="P3057" s="6" t="str">
        <f>_xlfn.XLOOKUP(movie3[[#This Row],[year]],inflation!E$2:E$225,inflation!F$2:F$225,,0)</f>
        <v>482.4</v>
      </c>
      <c r="Q3057" s="2">
        <f>movie3[[#This Row],[gross]] * (inflation!B$226 / movie3[[#This Row],[CPI of Released Year]])</f>
        <v>949004.97512437822</v>
      </c>
      <c r="R3057" s="2">
        <f>movie3[[#This Row],[gross]]-movie3[[#This Row],[budget]]</f>
        <v>500000</v>
      </c>
    </row>
    <row r="3058" spans="1:18" hidden="1" x14ac:dyDescent="0.25">
      <c r="A3058" t="s">
        <v>9521</v>
      </c>
      <c r="B3058" t="s">
        <v>2000</v>
      </c>
      <c r="C3058" t="s">
        <v>34</v>
      </c>
      <c r="D3058">
        <v>1997</v>
      </c>
      <c r="E3058" t="s">
        <v>9522</v>
      </c>
      <c r="F3058">
        <v>7.7</v>
      </c>
      <c r="G3058" s="1">
        <v>444000</v>
      </c>
      <c r="H3058" t="s">
        <v>2909</v>
      </c>
      <c r="I3058" t="s">
        <v>2909</v>
      </c>
      <c r="J3058" t="s">
        <v>4461</v>
      </c>
      <c r="K3058" t="s">
        <v>453</v>
      </c>
      <c r="L3058" s="1">
        <v>93000000</v>
      </c>
      <c r="M3058" s="1">
        <v>263920180</v>
      </c>
      <c r="N3058" t="s">
        <v>31</v>
      </c>
      <c r="O3058">
        <v>126</v>
      </c>
      <c r="P3058" s="6" t="str">
        <f>_xlfn.XLOOKUP(movie3[[#This Row],[year]],inflation!E$2:E$225,inflation!F$2:F$225,,0)</f>
        <v>482.4</v>
      </c>
      <c r="Q3058" s="2">
        <f>movie3[[#This Row],[gross]] * (inflation!B$226 / movie3[[#This Row],[CPI of Released Year]])</f>
        <v>500923127.71144283</v>
      </c>
      <c r="R3058" s="2">
        <f>movie3[[#This Row],[gross]]-movie3[[#This Row],[budget]]</f>
        <v>170920180</v>
      </c>
    </row>
    <row r="3059" spans="1:18" hidden="1" x14ac:dyDescent="0.25">
      <c r="A3059" t="s">
        <v>9576</v>
      </c>
      <c r="B3059" t="s">
        <v>2000</v>
      </c>
      <c r="C3059" t="s">
        <v>41</v>
      </c>
      <c r="D3059">
        <v>1997</v>
      </c>
      <c r="E3059" t="s">
        <v>9542</v>
      </c>
      <c r="F3059">
        <v>7.7</v>
      </c>
      <c r="G3059" s="1">
        <v>282000</v>
      </c>
      <c r="H3059" t="s">
        <v>1543</v>
      </c>
      <c r="I3059" t="s">
        <v>6759</v>
      </c>
      <c r="J3059" t="s">
        <v>21</v>
      </c>
      <c r="K3059" t="s">
        <v>30</v>
      </c>
      <c r="L3059" s="1">
        <v>50000000</v>
      </c>
      <c r="M3059" s="1">
        <v>314178011</v>
      </c>
      <c r="N3059" t="s">
        <v>2102</v>
      </c>
      <c r="O3059">
        <v>139</v>
      </c>
      <c r="P3059" s="6" t="str">
        <f>_xlfn.XLOOKUP(movie3[[#This Row],[year]],inflation!E$2:E$225,inflation!F$2:F$225,,0)</f>
        <v>482.4</v>
      </c>
      <c r="Q3059" s="2">
        <f>movie3[[#This Row],[gross]] * (inflation!B$226 / movie3[[#This Row],[CPI of Released Year]])</f>
        <v>596312991.0273633</v>
      </c>
      <c r="R3059" s="2">
        <f>movie3[[#This Row],[gross]]-movie3[[#This Row],[budget]]</f>
        <v>264178011</v>
      </c>
    </row>
    <row r="3060" spans="1:18" hidden="1" x14ac:dyDescent="0.25">
      <c r="A3060" t="s">
        <v>9598</v>
      </c>
      <c r="B3060" t="s">
        <v>16</v>
      </c>
      <c r="C3060" t="s">
        <v>63</v>
      </c>
      <c r="D3060">
        <v>1997</v>
      </c>
      <c r="E3060" t="s">
        <v>9098</v>
      </c>
      <c r="F3060">
        <v>7.7</v>
      </c>
      <c r="G3060" s="1">
        <v>287000</v>
      </c>
      <c r="H3060" t="s">
        <v>263</v>
      </c>
      <c r="I3060" t="s">
        <v>9599</v>
      </c>
      <c r="J3060" t="s">
        <v>136</v>
      </c>
      <c r="K3060" t="s">
        <v>30</v>
      </c>
      <c r="L3060" s="1">
        <v>35000000</v>
      </c>
      <c r="M3060" s="1">
        <v>124909762</v>
      </c>
      <c r="N3060" t="s">
        <v>9586</v>
      </c>
      <c r="O3060">
        <v>127</v>
      </c>
      <c r="P3060" s="6" t="str">
        <f>_xlfn.XLOOKUP(movie3[[#This Row],[year]],inflation!E$2:E$225,inflation!F$2:F$225,,0)</f>
        <v>482.4</v>
      </c>
      <c r="Q3060" s="2">
        <f>movie3[[#This Row],[gross]] * (inflation!B$226 / movie3[[#This Row],[CPI of Released Year]])</f>
        <v>237079971.15920401</v>
      </c>
      <c r="R3060" s="2">
        <f>movie3[[#This Row],[gross]]-movie3[[#This Row],[budget]]</f>
        <v>89909762</v>
      </c>
    </row>
    <row r="3061" spans="1:18" hidden="1" x14ac:dyDescent="0.25">
      <c r="A3061" t="s">
        <v>9707</v>
      </c>
      <c r="B3061" t="s">
        <v>22088</v>
      </c>
      <c r="C3061" t="s">
        <v>17</v>
      </c>
      <c r="D3061">
        <v>1997</v>
      </c>
      <c r="E3061" t="s">
        <v>9708</v>
      </c>
      <c r="F3061">
        <v>7.7</v>
      </c>
      <c r="G3061" s="1">
        <v>25000</v>
      </c>
      <c r="H3061" t="s">
        <v>4718</v>
      </c>
      <c r="I3061" t="s">
        <v>2770</v>
      </c>
      <c r="J3061" t="s">
        <v>5761</v>
      </c>
      <c r="K3061" t="s">
        <v>492</v>
      </c>
      <c r="L3061" s="1">
        <v>4200000</v>
      </c>
      <c r="M3061" s="1">
        <v>585773</v>
      </c>
      <c r="N3061" t="s">
        <v>9709</v>
      </c>
      <c r="O3061">
        <v>96</v>
      </c>
      <c r="P3061" s="6" t="str">
        <f>_xlfn.XLOOKUP(movie3[[#This Row],[year]],inflation!E$2:E$225,inflation!F$2:F$225,,0)</f>
        <v>482.4</v>
      </c>
      <c r="Q3061" s="2">
        <f>movie3[[#This Row],[gross]] * (inflation!B$226 / movie3[[#This Row],[CPI of Released Year]])</f>
        <v>1111802.9825870648</v>
      </c>
      <c r="R3061" s="2">
        <f>movie3[[#This Row],[gross]]-movie3[[#This Row],[budget]]</f>
        <v>-3614227</v>
      </c>
    </row>
    <row r="3062" spans="1:18" hidden="1" x14ac:dyDescent="0.25">
      <c r="A3062" t="s">
        <v>9730</v>
      </c>
      <c r="B3062" t="s">
        <v>16</v>
      </c>
      <c r="C3062" t="s">
        <v>17</v>
      </c>
      <c r="D3062">
        <v>1997</v>
      </c>
      <c r="E3062" t="s">
        <v>9731</v>
      </c>
      <c r="F3062">
        <v>7.7</v>
      </c>
      <c r="G3062" s="1">
        <v>65000</v>
      </c>
      <c r="H3062" t="s">
        <v>9732</v>
      </c>
      <c r="I3062" t="s">
        <v>9732</v>
      </c>
      <c r="J3062" t="s">
        <v>9733</v>
      </c>
      <c r="K3062" t="s">
        <v>1112</v>
      </c>
      <c r="M3062" s="1">
        <v>377967</v>
      </c>
      <c r="N3062" t="s">
        <v>8792</v>
      </c>
      <c r="O3062">
        <v>119</v>
      </c>
      <c r="P3062" s="6" t="str">
        <f>_xlfn.XLOOKUP(movie3[[#This Row],[year]],inflation!E$2:E$225,inflation!F$2:F$225,,0)</f>
        <v>482.4</v>
      </c>
      <c r="Q3062" s="2">
        <f>movie3[[#This Row],[gross]] * (inflation!B$226 / movie3[[#This Row],[CPI of Released Year]])</f>
        <v>717385.12686567171</v>
      </c>
      <c r="R3062" s="2">
        <f>movie3[[#This Row],[gross]]-movie3[[#This Row],[budget]]</f>
        <v>377967</v>
      </c>
    </row>
    <row r="3063" spans="1:18" hidden="1" x14ac:dyDescent="0.25">
      <c r="A3063" t="s">
        <v>9821</v>
      </c>
      <c r="B3063" t="s">
        <v>16</v>
      </c>
      <c r="C3063" t="s">
        <v>41</v>
      </c>
      <c r="D3063">
        <v>1997</v>
      </c>
      <c r="E3063" t="s">
        <v>9822</v>
      </c>
      <c r="F3063">
        <v>7.7</v>
      </c>
      <c r="G3063" s="1">
        <v>15000</v>
      </c>
      <c r="H3063" t="s">
        <v>9823</v>
      </c>
      <c r="I3063" t="s">
        <v>9824</v>
      </c>
      <c r="J3063" t="s">
        <v>9825</v>
      </c>
      <c r="K3063" t="s">
        <v>248</v>
      </c>
      <c r="M3063" s="1">
        <v>877862</v>
      </c>
      <c r="N3063" t="s">
        <v>9826</v>
      </c>
      <c r="O3063">
        <v>85</v>
      </c>
      <c r="P3063" s="6" t="str">
        <f>_xlfn.XLOOKUP(movie3[[#This Row],[year]],inflation!E$2:E$225,inflation!F$2:F$225,,0)</f>
        <v>482.4</v>
      </c>
      <c r="Q3063" s="2">
        <f>movie3[[#This Row],[gross]] * (inflation!B$226 / movie3[[#This Row],[CPI of Released Year]])</f>
        <v>1666190.8109452738</v>
      </c>
      <c r="R3063" s="2">
        <f>movie3[[#This Row],[gross]]-movie3[[#This Row],[budget]]</f>
        <v>877862</v>
      </c>
    </row>
    <row r="3064" spans="1:18" hidden="1" x14ac:dyDescent="0.25">
      <c r="A3064" t="s">
        <v>9634</v>
      </c>
      <c r="B3064" t="s">
        <v>16</v>
      </c>
      <c r="C3064" t="s">
        <v>4886</v>
      </c>
      <c r="D3064">
        <v>1997</v>
      </c>
      <c r="E3064" t="s">
        <v>9635</v>
      </c>
      <c r="F3064">
        <v>7.6</v>
      </c>
      <c r="G3064" s="1">
        <v>134000</v>
      </c>
      <c r="H3064" t="s">
        <v>2002</v>
      </c>
      <c r="I3064" t="s">
        <v>2002</v>
      </c>
      <c r="J3064" t="s">
        <v>4742</v>
      </c>
      <c r="K3064" t="s">
        <v>453</v>
      </c>
      <c r="L3064" s="1">
        <v>15000000</v>
      </c>
      <c r="M3064" s="1">
        <v>3703548</v>
      </c>
      <c r="N3064" t="s">
        <v>7422</v>
      </c>
      <c r="O3064">
        <v>134</v>
      </c>
      <c r="P3064" s="6" t="str">
        <f>_xlfn.XLOOKUP(movie3[[#This Row],[year]],inflation!E$2:E$225,inflation!F$2:F$225,,0)</f>
        <v>482.4</v>
      </c>
      <c r="Q3064" s="2">
        <f>movie3[[#This Row],[gross]] * (inflation!B$226 / movie3[[#This Row],[CPI of Released Year]])</f>
        <v>7029370.9552238816</v>
      </c>
      <c r="R3064" s="2">
        <f>movie3[[#This Row],[gross]]-movie3[[#This Row],[budget]]</f>
        <v>-11296452</v>
      </c>
    </row>
    <row r="3065" spans="1:18" hidden="1" x14ac:dyDescent="0.25">
      <c r="A3065" t="s">
        <v>9536</v>
      </c>
      <c r="B3065" t="s">
        <v>16</v>
      </c>
      <c r="C3065" t="s">
        <v>17</v>
      </c>
      <c r="D3065">
        <v>1997</v>
      </c>
      <c r="E3065" t="s">
        <v>9537</v>
      </c>
      <c r="F3065">
        <v>7.5</v>
      </c>
      <c r="G3065" s="1">
        <v>342000</v>
      </c>
      <c r="H3065" t="s">
        <v>1010</v>
      </c>
      <c r="I3065" t="s">
        <v>9538</v>
      </c>
      <c r="J3065" t="s">
        <v>5079</v>
      </c>
      <c r="K3065" t="s">
        <v>5820</v>
      </c>
      <c r="L3065" s="1">
        <v>57000000</v>
      </c>
      <c r="M3065" s="1">
        <v>152944660</v>
      </c>
      <c r="N3065" t="s">
        <v>23</v>
      </c>
      <c r="O3065">
        <v>144</v>
      </c>
      <c r="P3065" s="6" t="str">
        <f>_xlfn.XLOOKUP(movie3[[#This Row],[year]],inflation!E$2:E$225,inflation!F$2:F$225,,0)</f>
        <v>482.4</v>
      </c>
      <c r="Q3065" s="2">
        <f>movie3[[#This Row],[gross]] * (inflation!B$226 / movie3[[#This Row],[CPI of Released Year]])</f>
        <v>290290486.51741296</v>
      </c>
      <c r="R3065" s="2">
        <f>movie3[[#This Row],[gross]]-movie3[[#This Row],[budget]]</f>
        <v>95944660</v>
      </c>
    </row>
    <row r="3066" spans="1:18" hidden="1" x14ac:dyDescent="0.25">
      <c r="A3066" t="s">
        <v>9541</v>
      </c>
      <c r="B3066" t="s">
        <v>16</v>
      </c>
      <c r="C3066" t="s">
        <v>104</v>
      </c>
      <c r="D3066">
        <v>1997</v>
      </c>
      <c r="E3066" t="s">
        <v>9542</v>
      </c>
      <c r="F3066">
        <v>7.5</v>
      </c>
      <c r="G3066" s="1">
        <v>325000</v>
      </c>
      <c r="H3066" t="s">
        <v>6778</v>
      </c>
      <c r="I3066" t="s">
        <v>6778</v>
      </c>
      <c r="J3066" t="s">
        <v>9543</v>
      </c>
      <c r="K3066" t="s">
        <v>30</v>
      </c>
      <c r="L3066" s="1">
        <v>12000000</v>
      </c>
      <c r="M3066" s="1">
        <v>39673807</v>
      </c>
      <c r="N3066" t="s">
        <v>3746</v>
      </c>
      <c r="O3066">
        <v>154</v>
      </c>
      <c r="P3066" s="6" t="str">
        <f>_xlfn.XLOOKUP(movie3[[#This Row],[year]],inflation!E$2:E$225,inflation!F$2:F$225,,0)</f>
        <v>482.4</v>
      </c>
      <c r="Q3066" s="2">
        <f>movie3[[#This Row],[gross]] * (inflation!B$226 / movie3[[#This Row],[CPI of Released Year]])</f>
        <v>75301280.450248763</v>
      </c>
      <c r="R3066" s="2">
        <f>movie3[[#This Row],[gross]]-movie3[[#This Row],[budget]]</f>
        <v>27673807</v>
      </c>
    </row>
    <row r="3067" spans="1:18" hidden="1" x14ac:dyDescent="0.25">
      <c r="A3067" t="s">
        <v>9550</v>
      </c>
      <c r="B3067" t="s">
        <v>33</v>
      </c>
      <c r="C3067" t="s">
        <v>17</v>
      </c>
      <c r="D3067">
        <v>1997</v>
      </c>
      <c r="E3067" t="s">
        <v>9551</v>
      </c>
      <c r="F3067">
        <v>7.5</v>
      </c>
      <c r="G3067" s="1">
        <v>260000</v>
      </c>
      <c r="H3067" t="s">
        <v>2056</v>
      </c>
      <c r="I3067" t="s">
        <v>9552</v>
      </c>
      <c r="J3067" t="s">
        <v>4363</v>
      </c>
      <c r="K3067" t="s">
        <v>30</v>
      </c>
      <c r="L3067" s="1">
        <v>90000000</v>
      </c>
      <c r="M3067" s="1">
        <v>171120329</v>
      </c>
      <c r="N3067" t="s">
        <v>23</v>
      </c>
      <c r="O3067">
        <v>150</v>
      </c>
      <c r="P3067" s="6" t="str">
        <f>_xlfn.XLOOKUP(movie3[[#This Row],[year]],inflation!E$2:E$225,inflation!F$2:F$225,,0)</f>
        <v>482.4</v>
      </c>
      <c r="Q3067" s="2">
        <f>movie3[[#This Row],[gross]] * (inflation!B$226 / movie3[[#This Row],[CPI of Released Year]])</f>
        <v>324788087.13184083</v>
      </c>
      <c r="R3067" s="2">
        <f>movie3[[#This Row],[gross]]-movie3[[#This Row],[budget]]</f>
        <v>81120329</v>
      </c>
    </row>
    <row r="3068" spans="1:18" hidden="1" x14ac:dyDescent="0.25">
      <c r="A3068" t="s">
        <v>9784</v>
      </c>
      <c r="B3068" t="s">
        <v>16</v>
      </c>
      <c r="C3068" t="s">
        <v>17</v>
      </c>
      <c r="D3068">
        <v>1997</v>
      </c>
      <c r="E3068" t="s">
        <v>9581</v>
      </c>
      <c r="F3068">
        <v>7.5</v>
      </c>
      <c r="G3068" s="1">
        <v>33000</v>
      </c>
      <c r="H3068" t="s">
        <v>6612</v>
      </c>
      <c r="I3068" t="s">
        <v>9785</v>
      </c>
      <c r="J3068" t="s">
        <v>9786</v>
      </c>
      <c r="K3068" t="s">
        <v>195</v>
      </c>
      <c r="M3068" s="1">
        <v>3263585</v>
      </c>
      <c r="N3068" t="s">
        <v>3189</v>
      </c>
      <c r="O3068">
        <v>112</v>
      </c>
      <c r="P3068" s="6" t="str">
        <f>_xlfn.XLOOKUP(movie3[[#This Row],[year]],inflation!E$2:E$225,inflation!F$2:F$225,,0)</f>
        <v>482.4</v>
      </c>
      <c r="Q3068" s="2">
        <f>movie3[[#This Row],[gross]] * (inflation!B$226 / movie3[[#This Row],[CPI of Released Year]])</f>
        <v>6194316.8034825874</v>
      </c>
      <c r="R3068" s="2">
        <f>movie3[[#This Row],[gross]]-movie3[[#This Row],[budget]]</f>
        <v>3263585</v>
      </c>
    </row>
    <row r="3069" spans="1:18" hidden="1" x14ac:dyDescent="0.25">
      <c r="A3069" t="s">
        <v>9960</v>
      </c>
      <c r="B3069" t="s">
        <v>16</v>
      </c>
      <c r="C3069" t="s">
        <v>17</v>
      </c>
      <c r="D3069">
        <v>1997</v>
      </c>
      <c r="E3069" t="s">
        <v>9720</v>
      </c>
      <c r="F3069">
        <v>7.5</v>
      </c>
      <c r="G3069" s="1">
        <v>7700</v>
      </c>
      <c r="H3069" t="s">
        <v>4383</v>
      </c>
      <c r="I3069" t="s">
        <v>9961</v>
      </c>
      <c r="J3069" t="s">
        <v>9962</v>
      </c>
      <c r="K3069" t="s">
        <v>22</v>
      </c>
      <c r="L3069" s="1">
        <v>8000000</v>
      </c>
      <c r="M3069" s="1">
        <v>106404</v>
      </c>
      <c r="N3069" t="s">
        <v>3081</v>
      </c>
      <c r="O3069">
        <v>101</v>
      </c>
      <c r="P3069" s="6" t="str">
        <f>_xlfn.XLOOKUP(movie3[[#This Row],[year]],inflation!E$2:E$225,inflation!F$2:F$225,,0)</f>
        <v>482.4</v>
      </c>
      <c r="Q3069" s="2">
        <f>movie3[[#This Row],[gross]] * (inflation!B$226 / movie3[[#This Row],[CPI of Released Year]])</f>
        <v>201955.85074626867</v>
      </c>
      <c r="R3069" s="2">
        <f>movie3[[#This Row],[gross]]-movie3[[#This Row],[budget]]</f>
        <v>-7893596</v>
      </c>
    </row>
    <row r="3070" spans="1:18" hidden="1" x14ac:dyDescent="0.25">
      <c r="A3070" t="s">
        <v>9743</v>
      </c>
      <c r="B3070" t="s">
        <v>16</v>
      </c>
      <c r="C3070" t="s">
        <v>17</v>
      </c>
      <c r="D3070">
        <v>1997</v>
      </c>
      <c r="E3070" t="s">
        <v>9588</v>
      </c>
      <c r="F3070">
        <v>7.4</v>
      </c>
      <c r="G3070" s="1">
        <v>54000</v>
      </c>
      <c r="H3070" t="s">
        <v>7787</v>
      </c>
      <c r="I3070" t="s">
        <v>9744</v>
      </c>
      <c r="J3070" t="s">
        <v>1729</v>
      </c>
      <c r="K3070" t="s">
        <v>30</v>
      </c>
      <c r="L3070" s="1">
        <v>18000000</v>
      </c>
      <c r="M3070" s="1">
        <v>8038061</v>
      </c>
      <c r="N3070" t="s">
        <v>9442</v>
      </c>
      <c r="O3070">
        <v>112</v>
      </c>
      <c r="P3070" s="6" t="str">
        <f>_xlfn.XLOOKUP(movie3[[#This Row],[year]],inflation!E$2:E$225,inflation!F$2:F$225,,0)</f>
        <v>482.4</v>
      </c>
      <c r="Q3070" s="2">
        <f>movie3[[#This Row],[gross]] * (inflation!B$226 / movie3[[#This Row],[CPI of Released Year]])</f>
        <v>15256319.758706469</v>
      </c>
      <c r="R3070" s="2">
        <f>movie3[[#This Row],[gross]]-movie3[[#This Row],[budget]]</f>
        <v>-9961939</v>
      </c>
    </row>
    <row r="3071" spans="1:18" hidden="1" x14ac:dyDescent="0.25">
      <c r="A3071" t="s">
        <v>9804</v>
      </c>
      <c r="B3071" t="s">
        <v>448</v>
      </c>
      <c r="C3071" t="s">
        <v>104</v>
      </c>
      <c r="D3071">
        <v>1997</v>
      </c>
      <c r="E3071" t="s">
        <v>9805</v>
      </c>
      <c r="F3071">
        <v>7.4</v>
      </c>
      <c r="G3071" s="1">
        <v>12000</v>
      </c>
      <c r="H3071" t="s">
        <v>9806</v>
      </c>
      <c r="I3071" t="s">
        <v>9806</v>
      </c>
      <c r="J3071" t="s">
        <v>9807</v>
      </c>
      <c r="K3071" t="s">
        <v>2110</v>
      </c>
      <c r="N3071" t="s">
        <v>9808</v>
      </c>
      <c r="O3071">
        <v>111</v>
      </c>
      <c r="P3071" s="6" t="str">
        <f>_xlfn.XLOOKUP(movie3[[#This Row],[year]],inflation!E$2:E$225,inflation!F$2:F$225,,0)</f>
        <v>482.4</v>
      </c>
      <c r="Q3071" s="2">
        <f>movie3[[#This Row],[gross]] * (inflation!B$226 / movie3[[#This Row],[CPI of Released Year]])</f>
        <v>0</v>
      </c>
      <c r="R3071" s="2">
        <f>movie3[[#This Row],[gross]]-movie3[[#This Row],[budget]]</f>
        <v>0</v>
      </c>
    </row>
    <row r="3072" spans="1:18" hidden="1" x14ac:dyDescent="0.25">
      <c r="A3072" t="s">
        <v>9809</v>
      </c>
      <c r="B3072" t="s">
        <v>16</v>
      </c>
      <c r="C3072" t="s">
        <v>17</v>
      </c>
      <c r="D3072">
        <v>1997</v>
      </c>
      <c r="E3072" t="s">
        <v>9801</v>
      </c>
      <c r="F3072">
        <v>7.4</v>
      </c>
      <c r="G3072" s="1">
        <v>29000</v>
      </c>
      <c r="H3072" t="s">
        <v>3475</v>
      </c>
      <c r="I3072" t="s">
        <v>3475</v>
      </c>
      <c r="J3072" t="s">
        <v>9810</v>
      </c>
      <c r="K3072" t="s">
        <v>1112</v>
      </c>
      <c r="M3072" s="1">
        <v>1785901</v>
      </c>
      <c r="N3072" t="s">
        <v>5201</v>
      </c>
      <c r="O3072">
        <v>103</v>
      </c>
      <c r="P3072" s="6" t="str">
        <f>_xlfn.XLOOKUP(movie3[[#This Row],[year]],inflation!E$2:E$225,inflation!F$2:F$225,,0)</f>
        <v>482.4</v>
      </c>
      <c r="Q3072" s="2">
        <f>movie3[[#This Row],[gross]] * (inflation!B$226 / movie3[[#This Row],[CPI of Released Year]])</f>
        <v>3389657.8681592043</v>
      </c>
      <c r="R3072" s="2">
        <f>movie3[[#This Row],[gross]]-movie3[[#This Row],[budget]]</f>
        <v>1785901</v>
      </c>
    </row>
    <row r="3073" spans="1:18" hidden="1" x14ac:dyDescent="0.25">
      <c r="A3073" t="s">
        <v>9839</v>
      </c>
      <c r="B3073" t="s">
        <v>16</v>
      </c>
      <c r="C3073" t="s">
        <v>17</v>
      </c>
      <c r="D3073">
        <v>1997</v>
      </c>
      <c r="E3073" t="s">
        <v>9055</v>
      </c>
      <c r="F3073">
        <v>7.4</v>
      </c>
      <c r="G3073" s="1">
        <v>4300</v>
      </c>
      <c r="H3073" t="s">
        <v>9840</v>
      </c>
      <c r="I3073" t="s">
        <v>9840</v>
      </c>
      <c r="J3073" t="s">
        <v>8419</v>
      </c>
      <c r="K3073" t="s">
        <v>30</v>
      </c>
      <c r="L3073" s="1">
        <v>10000000</v>
      </c>
      <c r="M3073" s="1">
        <v>12782749</v>
      </c>
      <c r="N3073" t="s">
        <v>9190</v>
      </c>
      <c r="O3073">
        <v>104</v>
      </c>
      <c r="P3073" s="6" t="str">
        <f>_xlfn.XLOOKUP(movie3[[#This Row],[year]],inflation!E$2:E$225,inflation!F$2:F$225,,0)</f>
        <v>482.4</v>
      </c>
      <c r="Q3073" s="2">
        <f>movie3[[#This Row],[gross]] * (inflation!B$226 / movie3[[#This Row],[CPI of Released Year]])</f>
        <v>24261784.793532342</v>
      </c>
      <c r="R3073" s="2">
        <f>movie3[[#This Row],[gross]]-movie3[[#This Row],[budget]]</f>
        <v>2782749</v>
      </c>
    </row>
    <row r="3074" spans="1:18" hidden="1" x14ac:dyDescent="0.25">
      <c r="A3074" t="s">
        <v>9875</v>
      </c>
      <c r="B3074" t="s">
        <v>16</v>
      </c>
      <c r="C3074" t="s">
        <v>41</v>
      </c>
      <c r="D3074">
        <v>1997</v>
      </c>
      <c r="E3074" t="s">
        <v>9876</v>
      </c>
      <c r="F3074">
        <v>7.4</v>
      </c>
      <c r="G3074" s="1">
        <v>43000</v>
      </c>
      <c r="H3074" t="s">
        <v>289</v>
      </c>
      <c r="I3074" t="s">
        <v>289</v>
      </c>
      <c r="J3074" t="s">
        <v>289</v>
      </c>
      <c r="K3074" t="s">
        <v>30</v>
      </c>
      <c r="L3074" s="1">
        <v>20000000</v>
      </c>
      <c r="M3074" s="1">
        <v>10686841</v>
      </c>
      <c r="N3074" t="s">
        <v>8738</v>
      </c>
      <c r="O3074">
        <v>96</v>
      </c>
      <c r="P3074" s="6" t="str">
        <f>_xlfn.XLOOKUP(movie3[[#This Row],[year]],inflation!E$2:E$225,inflation!F$2:F$225,,0)</f>
        <v>482.4</v>
      </c>
      <c r="Q3074" s="2">
        <f>movie3[[#This Row],[gross]] * (inflation!B$226 / movie3[[#This Row],[CPI of Released Year]])</f>
        <v>20283730.55472637</v>
      </c>
      <c r="R3074" s="2">
        <f>movie3[[#This Row],[gross]]-movie3[[#This Row],[budget]]</f>
        <v>-9313159</v>
      </c>
    </row>
    <row r="3075" spans="1:18" hidden="1" x14ac:dyDescent="0.25">
      <c r="A3075" t="s">
        <v>9553</v>
      </c>
      <c r="B3075" t="s">
        <v>2000</v>
      </c>
      <c r="C3075" t="s">
        <v>34</v>
      </c>
      <c r="D3075">
        <v>1997</v>
      </c>
      <c r="E3075" t="s">
        <v>9554</v>
      </c>
      <c r="F3075">
        <v>7.3</v>
      </c>
      <c r="G3075" s="1">
        <v>529000</v>
      </c>
      <c r="H3075" t="s">
        <v>6232</v>
      </c>
      <c r="I3075" t="s">
        <v>9555</v>
      </c>
      <c r="J3075" t="s">
        <v>1877</v>
      </c>
      <c r="K3075" t="s">
        <v>30</v>
      </c>
      <c r="L3075" s="1">
        <v>90000000</v>
      </c>
      <c r="M3075" s="1">
        <v>589390539</v>
      </c>
      <c r="N3075" t="s">
        <v>31</v>
      </c>
      <c r="O3075">
        <v>98</v>
      </c>
      <c r="P3075" s="6" t="str">
        <f>_xlfn.XLOOKUP(movie3[[#This Row],[year]],inflation!E$2:E$225,inflation!F$2:F$225,,0)</f>
        <v>482.4</v>
      </c>
      <c r="Q3075" s="2">
        <f>movie3[[#This Row],[gross]] * (inflation!B$226 / movie3[[#This Row],[CPI of Released Year]])</f>
        <v>1118669107.6044776</v>
      </c>
      <c r="R3075" s="2">
        <f>movie3[[#This Row],[gross]]-movie3[[#This Row],[budget]]</f>
        <v>499390539</v>
      </c>
    </row>
    <row r="3076" spans="1:18" hidden="1" x14ac:dyDescent="0.25">
      <c r="A3076" t="s">
        <v>1736</v>
      </c>
      <c r="B3076" t="s">
        <v>337</v>
      </c>
      <c r="C3076" t="s">
        <v>390</v>
      </c>
      <c r="D3076">
        <v>1997</v>
      </c>
      <c r="E3076" t="s">
        <v>9567</v>
      </c>
      <c r="F3076">
        <v>7.3</v>
      </c>
      <c r="G3076" s="1">
        <v>212000</v>
      </c>
      <c r="H3076" t="s">
        <v>5089</v>
      </c>
      <c r="I3076" t="s">
        <v>5089</v>
      </c>
      <c r="J3076" t="s">
        <v>7104</v>
      </c>
      <c r="K3076" t="s">
        <v>30</v>
      </c>
      <c r="L3076" s="1">
        <v>85000000</v>
      </c>
      <c r="M3076" s="1">
        <v>252712101</v>
      </c>
      <c r="N3076" t="s">
        <v>1725</v>
      </c>
      <c r="O3076">
        <v>93</v>
      </c>
      <c r="P3076" s="6" t="str">
        <f>_xlfn.XLOOKUP(movie3[[#This Row],[year]],inflation!E$2:E$225,inflation!F$2:F$225,,0)</f>
        <v>482.4</v>
      </c>
      <c r="Q3076" s="2">
        <f>movie3[[#This Row],[gross]] * (inflation!B$226 / movie3[[#This Row],[CPI of Released Year]])</f>
        <v>479650082.24626869</v>
      </c>
      <c r="R3076" s="2">
        <f>movie3[[#This Row],[gross]]-movie3[[#This Row],[budget]]</f>
        <v>167712101</v>
      </c>
    </row>
    <row r="3077" spans="1:18" hidden="1" x14ac:dyDescent="0.25">
      <c r="A3077" t="s">
        <v>9687</v>
      </c>
      <c r="B3077" t="s">
        <v>16</v>
      </c>
      <c r="C3077" t="s">
        <v>63</v>
      </c>
      <c r="D3077">
        <v>1997</v>
      </c>
      <c r="E3077" t="s">
        <v>9542</v>
      </c>
      <c r="F3077">
        <v>7.3</v>
      </c>
      <c r="G3077" s="1">
        <v>73000</v>
      </c>
      <c r="H3077" t="s">
        <v>496</v>
      </c>
      <c r="I3077" t="s">
        <v>3538</v>
      </c>
      <c r="J3077" t="s">
        <v>9688</v>
      </c>
      <c r="K3077" t="s">
        <v>30</v>
      </c>
      <c r="L3077" s="1">
        <v>36000000</v>
      </c>
      <c r="M3077" s="1">
        <v>44229441</v>
      </c>
      <c r="N3077" t="s">
        <v>9689</v>
      </c>
      <c r="O3077">
        <v>155</v>
      </c>
      <c r="P3077" s="6" t="str">
        <f>_xlfn.XLOOKUP(movie3[[#This Row],[year]],inflation!E$2:E$225,inflation!F$2:F$225,,0)</f>
        <v>482.4</v>
      </c>
      <c r="Q3077" s="2">
        <f>movie3[[#This Row],[gross]] * (inflation!B$226 / movie3[[#This Row],[CPI of Released Year]])</f>
        <v>83947919.111940309</v>
      </c>
      <c r="R3077" s="2">
        <f>movie3[[#This Row],[gross]]-movie3[[#This Row],[budget]]</f>
        <v>8229441</v>
      </c>
    </row>
    <row r="3078" spans="1:18" hidden="1" x14ac:dyDescent="0.25">
      <c r="A3078" t="s">
        <v>9694</v>
      </c>
      <c r="B3078" t="s">
        <v>16</v>
      </c>
      <c r="C3078" t="s">
        <v>34</v>
      </c>
      <c r="D3078">
        <v>1997</v>
      </c>
      <c r="E3078" t="s">
        <v>9370</v>
      </c>
      <c r="F3078">
        <v>7.3</v>
      </c>
      <c r="G3078" s="1">
        <v>90000</v>
      </c>
      <c r="H3078" t="s">
        <v>5972</v>
      </c>
      <c r="I3078" t="s">
        <v>9695</v>
      </c>
      <c r="J3078" t="s">
        <v>2627</v>
      </c>
      <c r="K3078" t="s">
        <v>30</v>
      </c>
      <c r="L3078" s="1">
        <v>15000000</v>
      </c>
      <c r="M3078" s="1">
        <v>28084357</v>
      </c>
      <c r="N3078" t="s">
        <v>5724</v>
      </c>
      <c r="O3078">
        <v>107</v>
      </c>
      <c r="P3078" s="6" t="str">
        <f>_xlfn.XLOOKUP(movie3[[#This Row],[year]],inflation!E$2:E$225,inflation!F$2:F$225,,0)</f>
        <v>482.4</v>
      </c>
      <c r="Q3078" s="2">
        <f>movie3[[#This Row],[gross]] * (inflation!B$226 / movie3[[#This Row],[CPI of Released Year]])</f>
        <v>53304389.032338314</v>
      </c>
      <c r="R3078" s="2">
        <f>movie3[[#This Row],[gross]]-movie3[[#This Row],[budget]]</f>
        <v>13084357</v>
      </c>
    </row>
    <row r="3079" spans="1:18" hidden="1" x14ac:dyDescent="0.25">
      <c r="A3079" t="s">
        <v>9798</v>
      </c>
      <c r="B3079" t="s">
        <v>16</v>
      </c>
      <c r="C3079" t="s">
        <v>17</v>
      </c>
      <c r="D3079">
        <v>1997</v>
      </c>
      <c r="E3079" t="s">
        <v>9534</v>
      </c>
      <c r="F3079">
        <v>7.3</v>
      </c>
      <c r="G3079" s="1">
        <v>9100</v>
      </c>
      <c r="H3079" t="s">
        <v>9799</v>
      </c>
      <c r="I3079" t="s">
        <v>9799</v>
      </c>
      <c r="J3079" t="s">
        <v>9412</v>
      </c>
      <c r="K3079" t="s">
        <v>30</v>
      </c>
      <c r="L3079" s="1">
        <v>6000000</v>
      </c>
      <c r="M3079" s="1">
        <v>14842388</v>
      </c>
      <c r="N3079" t="s">
        <v>7521</v>
      </c>
      <c r="O3079">
        <v>109</v>
      </c>
      <c r="P3079" s="6" t="str">
        <f>_xlfn.XLOOKUP(movie3[[#This Row],[year]],inflation!E$2:E$225,inflation!F$2:F$225,,0)</f>
        <v>482.4</v>
      </c>
      <c r="Q3079" s="2">
        <f>movie3[[#This Row],[gross]] * (inflation!B$226 / movie3[[#This Row],[CPI of Released Year]])</f>
        <v>28171000.109452739</v>
      </c>
      <c r="R3079" s="2">
        <f>movie3[[#This Row],[gross]]-movie3[[#This Row],[budget]]</f>
        <v>8842388</v>
      </c>
    </row>
    <row r="3080" spans="1:18" hidden="1" x14ac:dyDescent="0.25">
      <c r="A3080" t="s">
        <v>9880</v>
      </c>
      <c r="B3080" t="s">
        <v>448</v>
      </c>
      <c r="C3080" t="s">
        <v>104</v>
      </c>
      <c r="D3080">
        <v>1997</v>
      </c>
      <c r="E3080" t="s">
        <v>9881</v>
      </c>
      <c r="F3080">
        <v>7.3</v>
      </c>
      <c r="G3080" s="1">
        <v>14000</v>
      </c>
      <c r="H3080" t="s">
        <v>9882</v>
      </c>
      <c r="I3080" t="s">
        <v>9883</v>
      </c>
      <c r="J3080" t="s">
        <v>9884</v>
      </c>
      <c r="K3080" t="s">
        <v>9885</v>
      </c>
      <c r="M3080" s="1">
        <v>227569</v>
      </c>
      <c r="N3080" t="s">
        <v>9886</v>
      </c>
      <c r="O3080">
        <v>96</v>
      </c>
      <c r="P3080" s="6" t="str">
        <f>_xlfn.XLOOKUP(movie3[[#This Row],[year]],inflation!E$2:E$225,inflation!F$2:F$225,,0)</f>
        <v>482.4</v>
      </c>
      <c r="Q3080" s="2">
        <f>movie3[[#This Row],[gross]] * (inflation!B$226 / movie3[[#This Row],[CPI of Released Year]])</f>
        <v>431928.22636815923</v>
      </c>
      <c r="R3080" s="2">
        <f>movie3[[#This Row],[gross]]-movie3[[#This Row],[budget]]</f>
        <v>227569</v>
      </c>
    </row>
    <row r="3081" spans="1:18" hidden="1" x14ac:dyDescent="0.25">
      <c r="A3081" t="s">
        <v>9533</v>
      </c>
      <c r="B3081" t="s">
        <v>16</v>
      </c>
      <c r="C3081" t="s">
        <v>34</v>
      </c>
      <c r="D3081">
        <v>1997</v>
      </c>
      <c r="E3081" t="s">
        <v>9534</v>
      </c>
      <c r="F3081">
        <v>7.2</v>
      </c>
      <c r="G3081" s="1">
        <v>276000</v>
      </c>
      <c r="H3081" t="s">
        <v>2648</v>
      </c>
      <c r="I3081" t="s">
        <v>3868</v>
      </c>
      <c r="J3081" t="s">
        <v>9535</v>
      </c>
      <c r="K3081" t="s">
        <v>30</v>
      </c>
      <c r="L3081" s="1">
        <v>105000000</v>
      </c>
      <c r="M3081" s="1">
        <v>121214377</v>
      </c>
      <c r="N3081" t="s">
        <v>2102</v>
      </c>
      <c r="O3081">
        <v>129</v>
      </c>
      <c r="P3081" s="6" t="str">
        <f>_xlfn.XLOOKUP(movie3[[#This Row],[year]],inflation!E$2:E$225,inflation!F$2:F$225,,0)</f>
        <v>482.4</v>
      </c>
      <c r="Q3081" s="2">
        <f>movie3[[#This Row],[gross]] * (inflation!B$226 / movie3[[#This Row],[CPI of Released Year]])</f>
        <v>230066093.65920401</v>
      </c>
      <c r="R3081" s="2">
        <f>movie3[[#This Row],[gross]]-movie3[[#This Row],[budget]]</f>
        <v>16214377</v>
      </c>
    </row>
    <row r="3082" spans="1:18" hidden="1" x14ac:dyDescent="0.25">
      <c r="A3082" t="s">
        <v>9574</v>
      </c>
      <c r="B3082" t="s">
        <v>16</v>
      </c>
      <c r="C3082" t="s">
        <v>34</v>
      </c>
      <c r="D3082">
        <v>1997</v>
      </c>
      <c r="E3082" t="s">
        <v>9567</v>
      </c>
      <c r="F3082">
        <v>7.2</v>
      </c>
      <c r="G3082" s="1">
        <v>357000</v>
      </c>
      <c r="H3082" t="s">
        <v>7477</v>
      </c>
      <c r="I3082" t="s">
        <v>9575</v>
      </c>
      <c r="J3082" t="s">
        <v>160</v>
      </c>
      <c r="K3082" t="s">
        <v>30</v>
      </c>
      <c r="L3082" s="1">
        <v>80000000</v>
      </c>
      <c r="M3082" s="1">
        <v>245676146</v>
      </c>
      <c r="N3082" t="s">
        <v>1427</v>
      </c>
      <c r="O3082">
        <v>138</v>
      </c>
      <c r="P3082" s="6" t="str">
        <f>_xlfn.XLOOKUP(movie3[[#This Row],[year]],inflation!E$2:E$225,inflation!F$2:F$225,,0)</f>
        <v>482.4</v>
      </c>
      <c r="Q3082" s="2">
        <f>movie3[[#This Row],[gross]] * (inflation!B$226 / movie3[[#This Row],[CPI of Released Year]])</f>
        <v>466295769.64676619</v>
      </c>
      <c r="R3082" s="2">
        <f>movie3[[#This Row],[gross]]-movie3[[#This Row],[budget]]</f>
        <v>165676146</v>
      </c>
    </row>
    <row r="3083" spans="1:18" hidden="1" x14ac:dyDescent="0.25">
      <c r="A3083" t="s">
        <v>9580</v>
      </c>
      <c r="B3083" t="s">
        <v>2000</v>
      </c>
      <c r="C3083" t="s">
        <v>104</v>
      </c>
      <c r="D3083">
        <v>1997</v>
      </c>
      <c r="E3083" t="s">
        <v>9581</v>
      </c>
      <c r="F3083">
        <v>7.2</v>
      </c>
      <c r="G3083" s="1">
        <v>68000</v>
      </c>
      <c r="H3083" t="s">
        <v>740</v>
      </c>
      <c r="I3083" t="s">
        <v>7403</v>
      </c>
      <c r="J3083" t="s">
        <v>9532</v>
      </c>
      <c r="K3083" t="s">
        <v>30</v>
      </c>
      <c r="L3083" s="1">
        <v>40000000</v>
      </c>
      <c r="M3083" s="1">
        <v>45916769</v>
      </c>
      <c r="N3083" t="s">
        <v>8583</v>
      </c>
      <c r="O3083">
        <v>135</v>
      </c>
      <c r="P3083" s="6" t="str">
        <f>_xlfn.XLOOKUP(movie3[[#This Row],[year]],inflation!E$2:E$225,inflation!F$2:F$225,,0)</f>
        <v>482.4</v>
      </c>
      <c r="Q3083" s="2">
        <f>movie3[[#This Row],[gross]] * (inflation!B$226 / movie3[[#This Row],[CPI of Released Year]])</f>
        <v>87150484.445273638</v>
      </c>
      <c r="R3083" s="2">
        <f>movie3[[#This Row],[gross]]-movie3[[#This Row],[budget]]</f>
        <v>5916769</v>
      </c>
    </row>
    <row r="3084" spans="1:18" hidden="1" x14ac:dyDescent="0.25">
      <c r="A3084" t="s">
        <v>9590</v>
      </c>
      <c r="B3084" t="s">
        <v>16</v>
      </c>
      <c r="C3084" t="s">
        <v>17</v>
      </c>
      <c r="D3084">
        <v>1997</v>
      </c>
      <c r="E3084" t="s">
        <v>9591</v>
      </c>
      <c r="F3084">
        <v>7.2</v>
      </c>
      <c r="G3084" s="1">
        <v>218000</v>
      </c>
      <c r="H3084" t="s">
        <v>9592</v>
      </c>
      <c r="I3084" t="s">
        <v>9593</v>
      </c>
      <c r="J3084" t="s">
        <v>9594</v>
      </c>
      <c r="K3084" t="s">
        <v>195</v>
      </c>
      <c r="M3084" s="1">
        <v>565727</v>
      </c>
      <c r="N3084" t="s">
        <v>9595</v>
      </c>
      <c r="O3084">
        <v>90</v>
      </c>
      <c r="P3084" s="6" t="str">
        <f>_xlfn.XLOOKUP(movie3[[#This Row],[year]],inflation!E$2:E$225,inflation!F$2:F$225,,0)</f>
        <v>482.4</v>
      </c>
      <c r="Q3084" s="2">
        <f>movie3[[#This Row],[gross]] * (inflation!B$226 / movie3[[#This Row],[CPI of Released Year]])</f>
        <v>1073755.4751243782</v>
      </c>
      <c r="R3084" s="2">
        <f>movie3[[#This Row],[gross]]-movie3[[#This Row],[budget]]</f>
        <v>565727</v>
      </c>
    </row>
    <row r="3085" spans="1:18" hidden="1" x14ac:dyDescent="0.25">
      <c r="A3085" t="s">
        <v>9603</v>
      </c>
      <c r="B3085" t="s">
        <v>337</v>
      </c>
      <c r="C3085" t="s">
        <v>390</v>
      </c>
      <c r="D3085">
        <v>1997</v>
      </c>
      <c r="E3085" t="s">
        <v>9581</v>
      </c>
      <c r="F3085">
        <v>7.2</v>
      </c>
      <c r="G3085" s="1">
        <v>115000</v>
      </c>
      <c r="H3085" t="s">
        <v>1057</v>
      </c>
      <c r="I3085" t="s">
        <v>9604</v>
      </c>
      <c r="J3085" t="s">
        <v>7209</v>
      </c>
      <c r="K3085" t="s">
        <v>30</v>
      </c>
      <c r="L3085" s="1">
        <v>50000000</v>
      </c>
      <c r="M3085" s="1">
        <v>139804348</v>
      </c>
      <c r="N3085" t="s">
        <v>180</v>
      </c>
      <c r="O3085">
        <v>94</v>
      </c>
      <c r="P3085" s="6" t="str">
        <f>_xlfn.XLOOKUP(movie3[[#This Row],[year]],inflation!E$2:E$225,inflation!F$2:F$225,,0)</f>
        <v>482.4</v>
      </c>
      <c r="Q3085" s="2">
        <f>movie3[[#This Row],[gross]] * (inflation!B$226 / movie3[[#This Row],[CPI of Released Year]])</f>
        <v>265350043.59203982</v>
      </c>
      <c r="R3085" s="2">
        <f>movie3[[#This Row],[gross]]-movie3[[#This Row],[budget]]</f>
        <v>89804348</v>
      </c>
    </row>
    <row r="3086" spans="1:18" hidden="1" x14ac:dyDescent="0.25">
      <c r="A3086" t="s">
        <v>9636</v>
      </c>
      <c r="B3086" t="s">
        <v>16</v>
      </c>
      <c r="C3086" t="s">
        <v>41</v>
      </c>
      <c r="D3086">
        <v>1997</v>
      </c>
      <c r="E3086" t="s">
        <v>9545</v>
      </c>
      <c r="F3086">
        <v>7.2</v>
      </c>
      <c r="G3086" s="1">
        <v>101000</v>
      </c>
      <c r="H3086" t="s">
        <v>9637</v>
      </c>
      <c r="I3086" t="s">
        <v>9638</v>
      </c>
      <c r="J3086" t="s">
        <v>6728</v>
      </c>
      <c r="K3086" t="s">
        <v>22</v>
      </c>
      <c r="L3086" s="1">
        <v>3500000</v>
      </c>
      <c r="M3086" s="1">
        <v>257938649</v>
      </c>
      <c r="N3086" t="s">
        <v>9639</v>
      </c>
      <c r="O3086">
        <v>91</v>
      </c>
      <c r="P3086" s="6" t="str">
        <f>_xlfn.XLOOKUP(movie3[[#This Row],[year]],inflation!E$2:E$225,inflation!F$2:F$225,,0)</f>
        <v>482.4</v>
      </c>
      <c r="Q3086" s="2">
        <f>movie3[[#This Row],[gross]] * (inflation!B$226 / movie3[[#This Row],[CPI of Released Year]])</f>
        <v>489570122.35572141</v>
      </c>
      <c r="R3086" s="2">
        <f>movie3[[#This Row],[gross]]-movie3[[#This Row],[budget]]</f>
        <v>254438649</v>
      </c>
    </row>
    <row r="3087" spans="1:18" hidden="1" x14ac:dyDescent="0.25">
      <c r="A3087" t="s">
        <v>9661</v>
      </c>
      <c r="B3087" t="s">
        <v>16</v>
      </c>
      <c r="C3087" t="s">
        <v>41</v>
      </c>
      <c r="D3087">
        <v>1997</v>
      </c>
      <c r="E3087" t="s">
        <v>9662</v>
      </c>
      <c r="F3087">
        <v>7.2</v>
      </c>
      <c r="G3087" s="1">
        <v>134000</v>
      </c>
      <c r="H3087" t="s">
        <v>7973</v>
      </c>
      <c r="I3087" t="s">
        <v>7973</v>
      </c>
      <c r="J3087" t="s">
        <v>9663</v>
      </c>
      <c r="K3087" t="s">
        <v>30</v>
      </c>
      <c r="L3087" s="1">
        <v>250000</v>
      </c>
      <c r="M3087" s="1">
        <v>12021272</v>
      </c>
      <c r="N3087" t="s">
        <v>9664</v>
      </c>
      <c r="O3087">
        <v>113</v>
      </c>
      <c r="P3087" s="6" t="str">
        <f>_xlfn.XLOOKUP(movie3[[#This Row],[year]],inflation!E$2:E$225,inflation!F$2:F$225,,0)</f>
        <v>482.4</v>
      </c>
      <c r="Q3087" s="2">
        <f>movie3[[#This Row],[gross]] * (inflation!B$226 / movie3[[#This Row],[CPI of Released Year]])</f>
        <v>22816493.870646767</v>
      </c>
      <c r="R3087" s="2">
        <f>movie3[[#This Row],[gross]]-movie3[[#This Row],[budget]]</f>
        <v>11771272</v>
      </c>
    </row>
    <row r="3088" spans="1:18" hidden="1" x14ac:dyDescent="0.25">
      <c r="A3088" t="s">
        <v>9830</v>
      </c>
      <c r="B3088" t="s">
        <v>16</v>
      </c>
      <c r="C3088" t="s">
        <v>34</v>
      </c>
      <c r="D3088">
        <v>1997</v>
      </c>
      <c r="E3088" t="s">
        <v>9287</v>
      </c>
      <c r="F3088">
        <v>7.2</v>
      </c>
      <c r="G3088" s="1">
        <v>7700</v>
      </c>
      <c r="H3088" t="s">
        <v>6221</v>
      </c>
      <c r="I3088" t="s">
        <v>9831</v>
      </c>
      <c r="J3088" t="s">
        <v>1296</v>
      </c>
      <c r="K3088" t="s">
        <v>30</v>
      </c>
      <c r="L3088" s="1">
        <v>25000000</v>
      </c>
      <c r="M3088" s="1">
        <v>13130349</v>
      </c>
      <c r="N3088" t="s">
        <v>23</v>
      </c>
      <c r="O3088">
        <v>140</v>
      </c>
      <c r="P3088" s="6" t="str">
        <f>_xlfn.XLOOKUP(movie3[[#This Row],[year]],inflation!E$2:E$225,inflation!F$2:F$225,,0)</f>
        <v>482.4</v>
      </c>
      <c r="Q3088" s="2">
        <f>movie3[[#This Row],[gross]] * (inflation!B$226 / movie3[[#This Row],[CPI of Released Year]])</f>
        <v>24921533.052238807</v>
      </c>
      <c r="R3088" s="2">
        <f>movie3[[#This Row],[gross]]-movie3[[#This Row],[budget]]</f>
        <v>-11869651</v>
      </c>
    </row>
    <row r="3089" spans="1:18" hidden="1" x14ac:dyDescent="0.25">
      <c r="A3089" t="s">
        <v>9865</v>
      </c>
      <c r="B3089" t="s">
        <v>510</v>
      </c>
      <c r="C3089" t="s">
        <v>17</v>
      </c>
      <c r="D3089">
        <v>1997</v>
      </c>
      <c r="E3089" t="s">
        <v>9588</v>
      </c>
      <c r="F3089">
        <v>7.2</v>
      </c>
      <c r="G3089" s="1">
        <v>7900</v>
      </c>
      <c r="H3089" t="s">
        <v>9866</v>
      </c>
      <c r="I3089" t="s">
        <v>9867</v>
      </c>
      <c r="J3089" t="s">
        <v>5500</v>
      </c>
      <c r="K3089" t="s">
        <v>22</v>
      </c>
      <c r="M3089" s="1">
        <v>496059</v>
      </c>
      <c r="N3089" t="s">
        <v>1986</v>
      </c>
      <c r="O3089">
        <v>105</v>
      </c>
      <c r="P3089" s="6" t="str">
        <f>_xlfn.XLOOKUP(movie3[[#This Row],[year]],inflation!E$2:E$225,inflation!F$2:F$225,,0)</f>
        <v>482.4</v>
      </c>
      <c r="Q3089" s="2">
        <f>movie3[[#This Row],[gross]] * (inflation!B$226 / movie3[[#This Row],[CPI of Released Year]])</f>
        <v>941524.91791044781</v>
      </c>
      <c r="R3089" s="2">
        <f>movie3[[#This Row],[gross]]-movie3[[#This Row],[budget]]</f>
        <v>496059</v>
      </c>
    </row>
    <row r="3090" spans="1:18" hidden="1" x14ac:dyDescent="0.25">
      <c r="A3090" t="s">
        <v>9871</v>
      </c>
      <c r="B3090" t="s">
        <v>33</v>
      </c>
      <c r="C3090" t="s">
        <v>63</v>
      </c>
      <c r="D3090">
        <v>1997</v>
      </c>
      <c r="E3090" t="s">
        <v>9666</v>
      </c>
      <c r="F3090">
        <v>7.2</v>
      </c>
      <c r="G3090" s="1">
        <v>14000</v>
      </c>
      <c r="H3090" t="s">
        <v>7893</v>
      </c>
      <c r="I3090" t="s">
        <v>9872</v>
      </c>
      <c r="J3090" t="s">
        <v>9873</v>
      </c>
      <c r="K3090" t="s">
        <v>22</v>
      </c>
      <c r="M3090" s="1">
        <v>9229808</v>
      </c>
      <c r="N3090" t="s">
        <v>9874</v>
      </c>
      <c r="O3090">
        <v>101</v>
      </c>
      <c r="P3090" s="6" t="str">
        <f>_xlfn.XLOOKUP(movie3[[#This Row],[year]],inflation!E$2:E$225,inflation!F$2:F$225,,0)</f>
        <v>482.4</v>
      </c>
      <c r="Q3090" s="2">
        <f>movie3[[#This Row],[gross]] * (inflation!B$226 / movie3[[#This Row],[CPI of Released Year]])</f>
        <v>17518267.422885574</v>
      </c>
      <c r="R3090" s="2">
        <f>movie3[[#This Row],[gross]]-movie3[[#This Row],[budget]]</f>
        <v>9229808</v>
      </c>
    </row>
    <row r="3091" spans="1:18" hidden="1" x14ac:dyDescent="0.25">
      <c r="A3091" t="s">
        <v>9901</v>
      </c>
      <c r="B3091" t="s">
        <v>33</v>
      </c>
      <c r="C3091" t="s">
        <v>17</v>
      </c>
      <c r="D3091">
        <v>1997</v>
      </c>
      <c r="E3091" t="s">
        <v>9720</v>
      </c>
      <c r="F3091">
        <v>7.2</v>
      </c>
      <c r="G3091" s="1">
        <v>22000</v>
      </c>
      <c r="H3091" t="s">
        <v>688</v>
      </c>
      <c r="I3091" t="s">
        <v>688</v>
      </c>
      <c r="J3091" t="s">
        <v>852</v>
      </c>
      <c r="K3091" t="s">
        <v>30</v>
      </c>
      <c r="L3091" s="1">
        <v>10000000</v>
      </c>
      <c r="M3091" s="1">
        <v>9593903</v>
      </c>
      <c r="N3091" t="s">
        <v>9902</v>
      </c>
      <c r="O3091">
        <v>110</v>
      </c>
      <c r="P3091" s="6" t="str">
        <f>_xlfn.XLOOKUP(movie3[[#This Row],[year]],inflation!E$2:E$225,inflation!F$2:F$225,,0)</f>
        <v>482.4</v>
      </c>
      <c r="Q3091" s="2">
        <f>movie3[[#This Row],[gross]] * (inflation!B$226 / movie3[[#This Row],[CPI of Released Year]])</f>
        <v>18209323.355721395</v>
      </c>
      <c r="R3091" s="2">
        <f>movie3[[#This Row],[gross]]-movie3[[#This Row],[budget]]</f>
        <v>-406097</v>
      </c>
    </row>
    <row r="3092" spans="1:18" hidden="1" x14ac:dyDescent="0.25">
      <c r="A3092" t="s">
        <v>9922</v>
      </c>
      <c r="B3092" t="s">
        <v>2000</v>
      </c>
      <c r="C3092" t="s">
        <v>17</v>
      </c>
      <c r="D3092">
        <v>1997</v>
      </c>
      <c r="E3092" t="s">
        <v>9923</v>
      </c>
      <c r="F3092">
        <v>7.2</v>
      </c>
      <c r="G3092" s="1">
        <v>14000</v>
      </c>
      <c r="H3092" t="s">
        <v>930</v>
      </c>
      <c r="I3092" t="s">
        <v>930</v>
      </c>
      <c r="J3092" t="s">
        <v>930</v>
      </c>
      <c r="K3092" t="s">
        <v>30</v>
      </c>
      <c r="L3092" s="1">
        <v>5000000</v>
      </c>
      <c r="M3092" s="1">
        <v>19868354</v>
      </c>
      <c r="N3092" t="s">
        <v>9924</v>
      </c>
      <c r="O3092">
        <v>134</v>
      </c>
      <c r="P3092" s="6" t="str">
        <f>_xlfn.XLOOKUP(movie3[[#This Row],[year]],inflation!E$2:E$225,inflation!F$2:F$225,,0)</f>
        <v>482.4</v>
      </c>
      <c r="Q3092" s="2">
        <f>movie3[[#This Row],[gross]] * (inflation!B$226 / movie3[[#This Row],[CPI of Released Year]])</f>
        <v>37710333.587064683</v>
      </c>
      <c r="R3092" s="2">
        <f>movie3[[#This Row],[gross]]-movie3[[#This Row],[budget]]</f>
        <v>14868354</v>
      </c>
    </row>
    <row r="3093" spans="1:18" hidden="1" x14ac:dyDescent="0.25">
      <c r="A3093" t="s">
        <v>10015</v>
      </c>
      <c r="B3093" t="s">
        <v>16</v>
      </c>
      <c r="C3093" t="s">
        <v>17</v>
      </c>
      <c r="D3093">
        <v>1997</v>
      </c>
      <c r="E3093" t="s">
        <v>10016</v>
      </c>
      <c r="F3093">
        <v>7.2</v>
      </c>
      <c r="G3093" s="1">
        <v>4200</v>
      </c>
      <c r="H3093" t="s">
        <v>7654</v>
      </c>
      <c r="I3093" t="s">
        <v>7654</v>
      </c>
      <c r="J3093" t="s">
        <v>9937</v>
      </c>
      <c r="K3093" t="s">
        <v>22</v>
      </c>
      <c r="M3093" s="1">
        <v>785482</v>
      </c>
      <c r="N3093" t="s">
        <v>6585</v>
      </c>
      <c r="O3093">
        <v>103</v>
      </c>
      <c r="P3093" s="6" t="str">
        <f>_xlfn.XLOOKUP(movie3[[#This Row],[year]],inflation!E$2:E$225,inflation!F$2:F$225,,0)</f>
        <v>482.4</v>
      </c>
      <c r="Q3093" s="2">
        <f>movie3[[#This Row],[gross]] * (inflation!B$226 / movie3[[#This Row],[CPI of Released Year]])</f>
        <v>1490852.6517412937</v>
      </c>
      <c r="R3093" s="2">
        <f>movie3[[#This Row],[gross]]-movie3[[#This Row],[budget]]</f>
        <v>785482</v>
      </c>
    </row>
    <row r="3094" spans="1:18" hidden="1" x14ac:dyDescent="0.25">
      <c r="A3094" t="s">
        <v>10036</v>
      </c>
      <c r="B3094" t="s">
        <v>16</v>
      </c>
      <c r="C3094" t="s">
        <v>41</v>
      </c>
      <c r="D3094">
        <v>1997</v>
      </c>
      <c r="E3094" t="s">
        <v>9641</v>
      </c>
      <c r="F3094">
        <v>7.2</v>
      </c>
      <c r="G3094" s="1">
        <v>13000</v>
      </c>
      <c r="H3094" t="s">
        <v>10037</v>
      </c>
      <c r="I3094" t="s">
        <v>10037</v>
      </c>
      <c r="J3094" t="s">
        <v>10038</v>
      </c>
      <c r="K3094" t="s">
        <v>195</v>
      </c>
      <c r="L3094" s="1">
        <v>25000</v>
      </c>
      <c r="M3094" s="1">
        <v>2804473</v>
      </c>
      <c r="N3094" t="s">
        <v>10039</v>
      </c>
      <c r="O3094">
        <v>97</v>
      </c>
      <c r="P3094" s="6" t="str">
        <f>_xlfn.XLOOKUP(movie3[[#This Row],[year]],inflation!E$2:E$225,inflation!F$2:F$225,,0)</f>
        <v>482.4</v>
      </c>
      <c r="Q3094" s="2">
        <f>movie3[[#This Row],[gross]] * (inflation!B$226 / movie3[[#This Row],[CPI of Released Year]])</f>
        <v>5322917.659203981</v>
      </c>
      <c r="R3094" s="2">
        <f>movie3[[#This Row],[gross]]-movie3[[#This Row],[budget]]</f>
        <v>2779473</v>
      </c>
    </row>
    <row r="3095" spans="1:18" hidden="1" x14ac:dyDescent="0.25">
      <c r="A3095" t="s">
        <v>9649</v>
      </c>
      <c r="B3095" t="s">
        <v>2000</v>
      </c>
      <c r="C3095" t="s">
        <v>25</v>
      </c>
      <c r="D3095">
        <v>1997</v>
      </c>
      <c r="E3095" t="s">
        <v>9650</v>
      </c>
      <c r="F3095">
        <v>7.1</v>
      </c>
      <c r="G3095" s="1">
        <v>134000</v>
      </c>
      <c r="H3095" t="s">
        <v>666</v>
      </c>
      <c r="I3095" t="s">
        <v>9651</v>
      </c>
      <c r="J3095" t="s">
        <v>6538</v>
      </c>
      <c r="K3095" t="s">
        <v>30</v>
      </c>
      <c r="L3095" s="1">
        <v>70000000</v>
      </c>
      <c r="M3095" s="1">
        <v>131457682</v>
      </c>
      <c r="N3095" t="s">
        <v>9586</v>
      </c>
      <c r="O3095">
        <v>136</v>
      </c>
      <c r="P3095" s="6" t="str">
        <f>_xlfn.XLOOKUP(movie3[[#This Row],[year]],inflation!E$2:E$225,inflation!F$2:F$225,,0)</f>
        <v>482.4</v>
      </c>
      <c r="Q3095" s="2">
        <f>movie3[[#This Row],[gross]] * (inflation!B$226 / movie3[[#This Row],[CPI of Released Year]])</f>
        <v>249507988.47263685</v>
      </c>
      <c r="R3095" s="2">
        <f>movie3[[#This Row],[gross]]-movie3[[#This Row],[budget]]</f>
        <v>61457682</v>
      </c>
    </row>
    <row r="3096" spans="1:18" hidden="1" x14ac:dyDescent="0.25">
      <c r="A3096" t="s">
        <v>9760</v>
      </c>
      <c r="B3096" t="s">
        <v>16</v>
      </c>
      <c r="C3096" t="s">
        <v>41</v>
      </c>
      <c r="D3096">
        <v>1997</v>
      </c>
      <c r="E3096" t="s">
        <v>9531</v>
      </c>
      <c r="F3096">
        <v>7.1</v>
      </c>
      <c r="G3096" s="1">
        <v>80000</v>
      </c>
      <c r="H3096" t="s">
        <v>1128</v>
      </c>
      <c r="I3096" t="s">
        <v>9761</v>
      </c>
      <c r="J3096" t="s">
        <v>1052</v>
      </c>
      <c r="K3096" t="s">
        <v>30</v>
      </c>
      <c r="L3096" s="1">
        <v>15000000</v>
      </c>
      <c r="M3096" s="1">
        <v>64256513</v>
      </c>
      <c r="N3096" t="s">
        <v>6534</v>
      </c>
      <c r="O3096">
        <v>97</v>
      </c>
      <c r="P3096" s="6" t="str">
        <f>_xlfn.XLOOKUP(movie3[[#This Row],[year]],inflation!E$2:E$225,inflation!F$2:F$225,,0)</f>
        <v>482.4</v>
      </c>
      <c r="Q3096" s="2">
        <f>movie3[[#This Row],[gross]] * (inflation!B$226 / movie3[[#This Row],[CPI of Released Year]])</f>
        <v>121959501.04228857</v>
      </c>
      <c r="R3096" s="2">
        <f>movie3[[#This Row],[gross]]-movie3[[#This Row],[budget]]</f>
        <v>49256513</v>
      </c>
    </row>
    <row r="3097" spans="1:18" hidden="1" x14ac:dyDescent="0.25">
      <c r="A3097" t="s">
        <v>9908</v>
      </c>
      <c r="B3097" t="s">
        <v>16</v>
      </c>
      <c r="C3097" t="s">
        <v>17</v>
      </c>
      <c r="D3097">
        <v>1997</v>
      </c>
      <c r="E3097" t="s">
        <v>9909</v>
      </c>
      <c r="F3097">
        <v>7.1</v>
      </c>
      <c r="G3097" s="1">
        <v>11000</v>
      </c>
      <c r="H3097" t="s">
        <v>8337</v>
      </c>
      <c r="I3097" t="s">
        <v>2453</v>
      </c>
      <c r="J3097" t="s">
        <v>3494</v>
      </c>
      <c r="K3097" t="s">
        <v>30</v>
      </c>
      <c r="M3097" s="1">
        <v>13692848</v>
      </c>
      <c r="N3097" t="s">
        <v>3746</v>
      </c>
      <c r="O3097">
        <v>102</v>
      </c>
      <c r="P3097" s="6" t="str">
        <f>_xlfn.XLOOKUP(movie3[[#This Row],[year]],inflation!E$2:E$225,inflation!F$2:F$225,,0)</f>
        <v>482.4</v>
      </c>
      <c r="Q3097" s="2">
        <f>movie3[[#This Row],[gross]] * (inflation!B$226 / movie3[[#This Row],[CPI of Released Year]])</f>
        <v>25989161.751243785</v>
      </c>
      <c r="R3097" s="2">
        <f>movie3[[#This Row],[gross]]-movie3[[#This Row],[budget]]</f>
        <v>13692848</v>
      </c>
    </row>
    <row r="3098" spans="1:18" hidden="1" x14ac:dyDescent="0.25">
      <c r="A3098" t="s">
        <v>9523</v>
      </c>
      <c r="B3098" t="s">
        <v>2000</v>
      </c>
      <c r="C3098" t="s">
        <v>25</v>
      </c>
      <c r="D3098">
        <v>1997</v>
      </c>
      <c r="E3098" t="s">
        <v>9524</v>
      </c>
      <c r="F3098">
        <v>7</v>
      </c>
      <c r="G3098" s="1">
        <v>227000</v>
      </c>
      <c r="H3098" t="s">
        <v>9525</v>
      </c>
      <c r="I3098" t="s">
        <v>6846</v>
      </c>
      <c r="J3098" t="s">
        <v>6846</v>
      </c>
      <c r="K3098" t="s">
        <v>30</v>
      </c>
      <c r="L3098" s="1">
        <v>16500000</v>
      </c>
      <c r="M3098" s="1">
        <v>67683989</v>
      </c>
      <c r="N3098" t="s">
        <v>6471</v>
      </c>
      <c r="O3098">
        <v>89</v>
      </c>
      <c r="P3098" s="6" t="str">
        <f>_xlfn.XLOOKUP(movie3[[#This Row],[year]],inflation!E$2:E$225,inflation!F$2:F$225,,0)</f>
        <v>482.4</v>
      </c>
      <c r="Q3098" s="2">
        <f>movie3[[#This Row],[gross]] * (inflation!B$226 / movie3[[#This Row],[CPI of Released Year]])</f>
        <v>128464884.59452738</v>
      </c>
      <c r="R3098" s="2">
        <f>movie3[[#This Row],[gross]]-movie3[[#This Row],[budget]]</f>
        <v>51183989</v>
      </c>
    </row>
    <row r="3099" spans="1:18" hidden="1" x14ac:dyDescent="0.25">
      <c r="A3099" t="s">
        <v>9745</v>
      </c>
      <c r="B3099" t="s">
        <v>16</v>
      </c>
      <c r="C3099" t="s">
        <v>41</v>
      </c>
      <c r="D3099">
        <v>1997</v>
      </c>
      <c r="E3099" t="s">
        <v>9621</v>
      </c>
      <c r="F3099">
        <v>7</v>
      </c>
      <c r="G3099" s="1">
        <v>7400</v>
      </c>
      <c r="H3099" t="s">
        <v>9746</v>
      </c>
      <c r="I3099" t="s">
        <v>9746</v>
      </c>
      <c r="J3099" t="s">
        <v>9747</v>
      </c>
      <c r="K3099" t="s">
        <v>30</v>
      </c>
      <c r="L3099" s="1">
        <v>7500000</v>
      </c>
      <c r="M3099" s="1">
        <v>43700855</v>
      </c>
      <c r="N3099" t="s">
        <v>9112</v>
      </c>
      <c r="O3099">
        <v>115</v>
      </c>
      <c r="P3099" s="6" t="str">
        <f>_xlfn.XLOOKUP(movie3[[#This Row],[year]],inflation!E$2:E$225,inflation!F$2:F$225,,0)</f>
        <v>482.4</v>
      </c>
      <c r="Q3099" s="2">
        <f>movie3[[#This Row],[gross]] * (inflation!B$226 / movie3[[#This Row],[CPI of Released Year]])</f>
        <v>82944657.624378115</v>
      </c>
      <c r="R3099" s="2">
        <f>movie3[[#This Row],[gross]]-movie3[[#This Row],[budget]]</f>
        <v>36200855</v>
      </c>
    </row>
    <row r="3100" spans="1:18" hidden="1" x14ac:dyDescent="0.25">
      <c r="A3100" t="s">
        <v>9778</v>
      </c>
      <c r="B3100" t="s">
        <v>16</v>
      </c>
      <c r="C3100" t="s">
        <v>17</v>
      </c>
      <c r="D3100">
        <v>1997</v>
      </c>
      <c r="E3100" t="s">
        <v>9531</v>
      </c>
      <c r="F3100">
        <v>7</v>
      </c>
      <c r="G3100" s="1">
        <v>20000</v>
      </c>
      <c r="H3100" t="s">
        <v>5173</v>
      </c>
      <c r="I3100" t="s">
        <v>5173</v>
      </c>
      <c r="J3100" t="s">
        <v>4578</v>
      </c>
      <c r="K3100" t="s">
        <v>30</v>
      </c>
      <c r="M3100" s="1">
        <v>16534578</v>
      </c>
      <c r="N3100" t="s">
        <v>61</v>
      </c>
      <c r="O3100">
        <v>113</v>
      </c>
      <c r="P3100" s="6" t="str">
        <f>_xlfn.XLOOKUP(movie3[[#This Row],[year]],inflation!E$2:E$225,inflation!F$2:F$225,,0)</f>
        <v>482.4</v>
      </c>
      <c r="Q3100" s="2">
        <f>movie3[[#This Row],[gross]] * (inflation!B$226 / movie3[[#This Row],[CPI of Released Year]])</f>
        <v>31382793.567164183</v>
      </c>
      <c r="R3100" s="2">
        <f>movie3[[#This Row],[gross]]-movie3[[#This Row],[budget]]</f>
        <v>16534578</v>
      </c>
    </row>
    <row r="3101" spans="1:18" hidden="1" x14ac:dyDescent="0.25">
      <c r="A3101" t="s">
        <v>9800</v>
      </c>
      <c r="B3101" t="s">
        <v>2000</v>
      </c>
      <c r="C3101" t="s">
        <v>63</v>
      </c>
      <c r="D3101">
        <v>1997</v>
      </c>
      <c r="E3101" t="s">
        <v>9801</v>
      </c>
      <c r="F3101">
        <v>7</v>
      </c>
      <c r="G3101" s="1">
        <v>27000</v>
      </c>
      <c r="H3101" t="s">
        <v>65</v>
      </c>
      <c r="I3101" t="s">
        <v>1002</v>
      </c>
      <c r="J3101" t="s">
        <v>9802</v>
      </c>
      <c r="K3101" t="s">
        <v>30</v>
      </c>
      <c r="L3101" s="1">
        <v>28000000</v>
      </c>
      <c r="M3101" s="1">
        <v>5684789</v>
      </c>
      <c r="N3101" t="s">
        <v>9803</v>
      </c>
      <c r="O3101">
        <v>134</v>
      </c>
      <c r="P3101" s="6" t="str">
        <f>_xlfn.XLOOKUP(movie3[[#This Row],[year]],inflation!E$2:E$225,inflation!F$2:F$225,,0)</f>
        <v>482.4</v>
      </c>
      <c r="Q3101" s="2">
        <f>movie3[[#This Row],[gross]] * (inflation!B$226 / movie3[[#This Row],[CPI of Released Year]])</f>
        <v>10789786.087064678</v>
      </c>
      <c r="R3101" s="2">
        <f>movie3[[#This Row],[gross]]-movie3[[#This Row],[budget]]</f>
        <v>-22315211</v>
      </c>
    </row>
    <row r="3102" spans="1:18" hidden="1" x14ac:dyDescent="0.25">
      <c r="A3102" t="s">
        <v>9837</v>
      </c>
      <c r="B3102" t="s">
        <v>16</v>
      </c>
      <c r="C3102" t="s">
        <v>17</v>
      </c>
      <c r="D3102">
        <v>1997</v>
      </c>
      <c r="E3102" t="s">
        <v>9838</v>
      </c>
      <c r="F3102">
        <v>7</v>
      </c>
      <c r="G3102" s="1">
        <v>16000</v>
      </c>
      <c r="H3102" t="s">
        <v>183</v>
      </c>
      <c r="I3102" t="s">
        <v>9785</v>
      </c>
      <c r="J3102" t="s">
        <v>1025</v>
      </c>
      <c r="K3102" t="s">
        <v>30</v>
      </c>
      <c r="L3102" s="1">
        <v>6000000</v>
      </c>
      <c r="M3102" s="1">
        <v>6330054</v>
      </c>
      <c r="N3102" t="s">
        <v>5285</v>
      </c>
      <c r="O3102">
        <v>114</v>
      </c>
      <c r="P3102" s="6" t="str">
        <f>_xlfn.XLOOKUP(movie3[[#This Row],[year]],inflation!E$2:E$225,inflation!F$2:F$225,,0)</f>
        <v>482.4</v>
      </c>
      <c r="Q3102" s="2">
        <f>movie3[[#This Row],[gross]] * (inflation!B$226 / movie3[[#This Row],[CPI of Released Year]])</f>
        <v>12014505.477611942</v>
      </c>
      <c r="R3102" s="2">
        <f>movie3[[#This Row],[gross]]-movie3[[#This Row],[budget]]</f>
        <v>330054</v>
      </c>
    </row>
    <row r="3103" spans="1:18" hidden="1" x14ac:dyDescent="0.25">
      <c r="A3103" t="s">
        <v>9938</v>
      </c>
      <c r="B3103" t="s">
        <v>16</v>
      </c>
      <c r="C3103" t="s">
        <v>17</v>
      </c>
      <c r="D3103">
        <v>1997</v>
      </c>
      <c r="E3103" t="s">
        <v>6488</v>
      </c>
      <c r="F3103">
        <v>7</v>
      </c>
      <c r="G3103" s="1">
        <v>6800</v>
      </c>
      <c r="H3103" t="s">
        <v>7633</v>
      </c>
      <c r="I3103" t="s">
        <v>7633</v>
      </c>
      <c r="J3103" t="s">
        <v>9939</v>
      </c>
      <c r="K3103" t="s">
        <v>30</v>
      </c>
      <c r="L3103" s="1">
        <v>2700000</v>
      </c>
      <c r="M3103" s="1">
        <v>9161691</v>
      </c>
      <c r="N3103" t="s">
        <v>9940</v>
      </c>
      <c r="O3103">
        <v>113</v>
      </c>
      <c r="P3103" s="6" t="str">
        <f>_xlfn.XLOOKUP(movie3[[#This Row],[year]],inflation!E$2:E$225,inflation!F$2:F$225,,0)</f>
        <v>482.4</v>
      </c>
      <c r="Q3103" s="2">
        <f>movie3[[#This Row],[gross]] * (inflation!B$226 / movie3[[#This Row],[CPI of Released Year]])</f>
        <v>17388980.679104481</v>
      </c>
      <c r="R3103" s="2">
        <f>movie3[[#This Row],[gross]]-movie3[[#This Row],[budget]]</f>
        <v>6461691</v>
      </c>
    </row>
    <row r="3104" spans="1:18" hidden="1" x14ac:dyDescent="0.25">
      <c r="A3104" t="s">
        <v>9526</v>
      </c>
      <c r="B3104" t="s">
        <v>16</v>
      </c>
      <c r="C3104" t="s">
        <v>17</v>
      </c>
      <c r="D3104">
        <v>1997</v>
      </c>
      <c r="E3104" t="s">
        <v>9527</v>
      </c>
      <c r="F3104">
        <v>6.9</v>
      </c>
      <c r="G3104" s="1">
        <v>54000</v>
      </c>
      <c r="H3104" t="s">
        <v>1507</v>
      </c>
      <c r="I3104" t="s">
        <v>9528</v>
      </c>
      <c r="J3104" t="s">
        <v>4570</v>
      </c>
      <c r="K3104" t="s">
        <v>453</v>
      </c>
      <c r="L3104" s="1">
        <v>62000000</v>
      </c>
      <c r="M3104" s="1">
        <v>1071255</v>
      </c>
      <c r="N3104" t="s">
        <v>9529</v>
      </c>
      <c r="O3104">
        <v>137</v>
      </c>
      <c r="P3104" s="6" t="str">
        <f>_xlfn.XLOOKUP(movie3[[#This Row],[year]],inflation!E$2:E$225,inflation!F$2:F$225,,0)</f>
        <v>482.4</v>
      </c>
      <c r="Q3104" s="2">
        <f>movie3[[#This Row],[gross]] * (inflation!B$226 / movie3[[#This Row],[CPI of Released Year]])</f>
        <v>2033252.6492537316</v>
      </c>
      <c r="R3104" s="2">
        <f>movie3[[#This Row],[gross]]-movie3[[#This Row],[budget]]</f>
        <v>-60928745</v>
      </c>
    </row>
    <row r="3105" spans="1:18" hidden="1" x14ac:dyDescent="0.25">
      <c r="A3105" t="s">
        <v>9539</v>
      </c>
      <c r="B3105" t="s">
        <v>16</v>
      </c>
      <c r="C3105" t="s">
        <v>34</v>
      </c>
      <c r="D3105">
        <v>1997</v>
      </c>
      <c r="E3105" t="s">
        <v>9401</v>
      </c>
      <c r="F3105">
        <v>6.9</v>
      </c>
      <c r="G3105" s="1">
        <v>282000</v>
      </c>
      <c r="H3105" t="s">
        <v>9540</v>
      </c>
      <c r="I3105" t="s">
        <v>8763</v>
      </c>
      <c r="J3105" t="s">
        <v>1536</v>
      </c>
      <c r="K3105" t="s">
        <v>30</v>
      </c>
      <c r="L3105" s="1">
        <v>75000000</v>
      </c>
      <c r="M3105" s="1">
        <v>224012234</v>
      </c>
      <c r="N3105" t="s">
        <v>2094</v>
      </c>
      <c r="O3105">
        <v>115</v>
      </c>
      <c r="P3105" s="6" t="str">
        <f>_xlfn.XLOOKUP(movie3[[#This Row],[year]],inflation!E$2:E$225,inflation!F$2:F$225,,0)</f>
        <v>482.4</v>
      </c>
      <c r="Q3105" s="2">
        <f>movie3[[#This Row],[gross]] * (inflation!B$226 / movie3[[#This Row],[CPI of Released Year]])</f>
        <v>425177449.10945278</v>
      </c>
      <c r="R3105" s="2">
        <f>movie3[[#This Row],[gross]]-movie3[[#This Row],[budget]]</f>
        <v>149012234</v>
      </c>
    </row>
    <row r="3106" spans="1:18" hidden="1" x14ac:dyDescent="0.25">
      <c r="A3106" t="s">
        <v>9596</v>
      </c>
      <c r="B3106" t="s">
        <v>2000</v>
      </c>
      <c r="C3106" t="s">
        <v>41</v>
      </c>
      <c r="D3106">
        <v>1997</v>
      </c>
      <c r="E3106" t="s">
        <v>9016</v>
      </c>
      <c r="F3106">
        <v>6.9</v>
      </c>
      <c r="G3106" s="1">
        <v>289000</v>
      </c>
      <c r="H3106" t="s">
        <v>7950</v>
      </c>
      <c r="I3106" t="s">
        <v>9597</v>
      </c>
      <c r="J3106" t="s">
        <v>7916</v>
      </c>
      <c r="K3106" t="s">
        <v>30</v>
      </c>
      <c r="L3106" s="1">
        <v>45000000</v>
      </c>
      <c r="M3106" s="1">
        <v>302710615</v>
      </c>
      <c r="N3106" t="s">
        <v>61</v>
      </c>
      <c r="O3106">
        <v>86</v>
      </c>
      <c r="P3106" s="6" t="str">
        <f>_xlfn.XLOOKUP(movie3[[#This Row],[year]],inflation!E$2:E$225,inflation!F$2:F$225,,0)</f>
        <v>482.4</v>
      </c>
      <c r="Q3106" s="2">
        <f>movie3[[#This Row],[gross]] * (inflation!B$226 / movie3[[#This Row],[CPI of Released Year]])</f>
        <v>574547759.31592047</v>
      </c>
      <c r="R3106" s="2">
        <f>movie3[[#This Row],[gross]]-movie3[[#This Row],[budget]]</f>
        <v>257710615</v>
      </c>
    </row>
    <row r="3107" spans="1:18" hidden="1" x14ac:dyDescent="0.25">
      <c r="A3107" t="s">
        <v>9620</v>
      </c>
      <c r="B3107" t="s">
        <v>16</v>
      </c>
      <c r="C3107" t="s">
        <v>34</v>
      </c>
      <c r="D3107">
        <v>1997</v>
      </c>
      <c r="E3107" t="s">
        <v>9621</v>
      </c>
      <c r="F3107">
        <v>6.9</v>
      </c>
      <c r="G3107" s="1">
        <v>70000</v>
      </c>
      <c r="H3107" t="s">
        <v>8059</v>
      </c>
      <c r="I3107" t="s">
        <v>688</v>
      </c>
      <c r="J3107" t="s">
        <v>3058</v>
      </c>
      <c r="K3107" t="s">
        <v>30</v>
      </c>
      <c r="L3107" s="1">
        <v>30000000</v>
      </c>
      <c r="M3107" s="1">
        <v>43312294</v>
      </c>
      <c r="N3107" t="s">
        <v>5168</v>
      </c>
      <c r="O3107">
        <v>117</v>
      </c>
      <c r="P3107" s="6" t="str">
        <f>_xlfn.XLOOKUP(movie3[[#This Row],[year]],inflation!E$2:E$225,inflation!F$2:F$225,,0)</f>
        <v>482.4</v>
      </c>
      <c r="Q3107" s="2">
        <f>movie3[[#This Row],[gross]] * (inflation!B$226 / movie3[[#This Row],[CPI of Released Year]])</f>
        <v>82207164.980099514</v>
      </c>
      <c r="R3107" s="2">
        <f>movie3[[#This Row],[gross]]-movie3[[#This Row],[budget]]</f>
        <v>13312294</v>
      </c>
    </row>
    <row r="3108" spans="1:18" hidden="1" x14ac:dyDescent="0.25">
      <c r="A3108" t="s">
        <v>9652</v>
      </c>
      <c r="B3108" t="s">
        <v>16</v>
      </c>
      <c r="C3108" t="s">
        <v>104</v>
      </c>
      <c r="D3108">
        <v>1997</v>
      </c>
      <c r="E3108" t="s">
        <v>7291</v>
      </c>
      <c r="F3108">
        <v>6.9</v>
      </c>
      <c r="G3108" s="1">
        <v>89000</v>
      </c>
      <c r="H3108" t="s">
        <v>8813</v>
      </c>
      <c r="I3108" t="s">
        <v>8813</v>
      </c>
      <c r="J3108" t="s">
        <v>762</v>
      </c>
      <c r="K3108" t="s">
        <v>30</v>
      </c>
      <c r="L3108" s="1">
        <v>15000000</v>
      </c>
      <c r="M3108" s="1">
        <v>44862187</v>
      </c>
      <c r="N3108" t="s">
        <v>3746</v>
      </c>
      <c r="O3108">
        <v>105</v>
      </c>
      <c r="P3108" s="6" t="str">
        <f>_xlfn.XLOOKUP(movie3[[#This Row],[year]],inflation!E$2:E$225,inflation!F$2:F$225,,0)</f>
        <v>482.4</v>
      </c>
      <c r="Q3108" s="2">
        <f>movie3[[#This Row],[gross]] * (inflation!B$226 / movie3[[#This Row],[CPI of Released Year]])</f>
        <v>85148877.315920413</v>
      </c>
      <c r="R3108" s="2">
        <f>movie3[[#This Row],[gross]]-movie3[[#This Row],[budget]]</f>
        <v>29862187</v>
      </c>
    </row>
    <row r="3109" spans="1:18" hidden="1" x14ac:dyDescent="0.25">
      <c r="A3109" t="s">
        <v>9657</v>
      </c>
      <c r="B3109" t="s">
        <v>16</v>
      </c>
      <c r="C3109" t="s">
        <v>63</v>
      </c>
      <c r="D3109">
        <v>1997</v>
      </c>
      <c r="E3109" t="s">
        <v>9658</v>
      </c>
      <c r="F3109">
        <v>6.9</v>
      </c>
      <c r="G3109" s="1">
        <v>15000</v>
      </c>
      <c r="H3109" t="s">
        <v>3210</v>
      </c>
      <c r="I3109" t="s">
        <v>6093</v>
      </c>
      <c r="J3109" t="s">
        <v>9659</v>
      </c>
      <c r="K3109" t="s">
        <v>22</v>
      </c>
      <c r="L3109" s="1">
        <v>10000000</v>
      </c>
      <c r="M3109" s="1">
        <v>2158775</v>
      </c>
      <c r="N3109" t="s">
        <v>9660</v>
      </c>
      <c r="O3109">
        <v>118</v>
      </c>
      <c r="P3109" s="6" t="str">
        <f>_xlfn.XLOOKUP(movie3[[#This Row],[year]],inflation!E$2:E$225,inflation!F$2:F$225,,0)</f>
        <v>482.4</v>
      </c>
      <c r="Q3109" s="2">
        <f>movie3[[#This Row],[gross]] * (inflation!B$226 / movie3[[#This Row],[CPI of Released Year]])</f>
        <v>4097376.4303482589</v>
      </c>
      <c r="R3109" s="2">
        <f>movie3[[#This Row],[gross]]-movie3[[#This Row],[budget]]</f>
        <v>-7841225</v>
      </c>
    </row>
    <row r="3110" spans="1:18" hidden="1" x14ac:dyDescent="0.25">
      <c r="A3110" t="s">
        <v>9672</v>
      </c>
      <c r="B3110" t="s">
        <v>16</v>
      </c>
      <c r="C3110" t="s">
        <v>104</v>
      </c>
      <c r="D3110">
        <v>1997</v>
      </c>
      <c r="E3110" t="s">
        <v>9524</v>
      </c>
      <c r="F3110">
        <v>6.9</v>
      </c>
      <c r="G3110" s="1">
        <v>51000</v>
      </c>
      <c r="H3110" t="s">
        <v>9673</v>
      </c>
      <c r="I3110" t="s">
        <v>9673</v>
      </c>
      <c r="J3110" t="s">
        <v>508</v>
      </c>
      <c r="K3110" t="s">
        <v>30</v>
      </c>
      <c r="L3110" s="1">
        <v>36000000</v>
      </c>
      <c r="M3110" s="1">
        <v>50159144</v>
      </c>
      <c r="N3110" t="s">
        <v>594</v>
      </c>
      <c r="O3110">
        <v>93</v>
      </c>
      <c r="P3110" s="6" t="str">
        <f>_xlfn.XLOOKUP(movie3[[#This Row],[year]],inflation!E$2:E$225,inflation!F$2:F$225,,0)</f>
        <v>482.4</v>
      </c>
      <c r="Q3110" s="2">
        <f>movie3[[#This Row],[gross]] * (inflation!B$226 / movie3[[#This Row],[CPI of Released Year]])</f>
        <v>95202554.407960206</v>
      </c>
      <c r="R3110" s="2">
        <f>movie3[[#This Row],[gross]]-movie3[[#This Row],[budget]]</f>
        <v>14159144</v>
      </c>
    </row>
    <row r="3111" spans="1:18" hidden="1" x14ac:dyDescent="0.25">
      <c r="A3111" t="s">
        <v>9776</v>
      </c>
      <c r="B3111" t="s">
        <v>16</v>
      </c>
      <c r="C3111" t="s">
        <v>63</v>
      </c>
      <c r="D3111">
        <v>1997</v>
      </c>
      <c r="E3111" t="s">
        <v>9770</v>
      </c>
      <c r="F3111">
        <v>6.9</v>
      </c>
      <c r="G3111" s="1">
        <v>35000</v>
      </c>
      <c r="H3111" t="s">
        <v>8607</v>
      </c>
      <c r="I3111" t="s">
        <v>9777</v>
      </c>
      <c r="J3111" t="s">
        <v>9777</v>
      </c>
      <c r="K3111" t="s">
        <v>30</v>
      </c>
      <c r="L3111" s="1">
        <v>28000000</v>
      </c>
      <c r="M3111" s="1">
        <v>41230799</v>
      </c>
      <c r="N3111" t="s">
        <v>44</v>
      </c>
      <c r="O3111">
        <v>109</v>
      </c>
      <c r="P3111" s="6" t="str">
        <f>_xlfn.XLOOKUP(movie3[[#This Row],[year]],inflation!E$2:E$225,inflation!F$2:F$225,,0)</f>
        <v>482.4</v>
      </c>
      <c r="Q3111" s="2">
        <f>movie3[[#This Row],[gross]] * (inflation!B$226 / movie3[[#This Row],[CPI of Released Year]])</f>
        <v>78256466.75870648</v>
      </c>
      <c r="R3111" s="2">
        <f>movie3[[#This Row],[gross]]-movie3[[#This Row],[budget]]</f>
        <v>13230799</v>
      </c>
    </row>
    <row r="3112" spans="1:18" hidden="1" x14ac:dyDescent="0.25">
      <c r="A3112" t="s">
        <v>9859</v>
      </c>
      <c r="B3112" t="s">
        <v>16</v>
      </c>
      <c r="C3112" t="s">
        <v>41</v>
      </c>
      <c r="D3112">
        <v>1997</v>
      </c>
      <c r="E3112" t="s">
        <v>9860</v>
      </c>
      <c r="F3112">
        <v>6.9</v>
      </c>
      <c r="G3112" s="1">
        <v>27000</v>
      </c>
      <c r="H3112" t="s">
        <v>9861</v>
      </c>
      <c r="I3112" t="s">
        <v>9862</v>
      </c>
      <c r="J3112" t="s">
        <v>1524</v>
      </c>
      <c r="K3112" t="s">
        <v>30</v>
      </c>
      <c r="L3112" s="1">
        <v>5000000</v>
      </c>
      <c r="M3112" s="1">
        <v>1740156</v>
      </c>
      <c r="N3112" t="s">
        <v>6780</v>
      </c>
      <c r="O3112">
        <v>106</v>
      </c>
      <c r="P3112" s="6" t="str">
        <f>_xlfn.XLOOKUP(movie3[[#This Row],[year]],inflation!E$2:E$225,inflation!F$2:F$225,,0)</f>
        <v>482.4</v>
      </c>
      <c r="Q3112" s="2">
        <f>movie3[[#This Row],[gross]] * (inflation!B$226 / movie3[[#This Row],[CPI of Released Year]])</f>
        <v>3302833.402985075</v>
      </c>
      <c r="R3112" s="2">
        <f>movie3[[#This Row],[gross]]-movie3[[#This Row],[budget]]</f>
        <v>-3259844</v>
      </c>
    </row>
    <row r="3113" spans="1:18" hidden="1" x14ac:dyDescent="0.25">
      <c r="A3113" t="s">
        <v>9914</v>
      </c>
      <c r="B3113" t="s">
        <v>16</v>
      </c>
      <c r="C3113" t="s">
        <v>41</v>
      </c>
      <c r="D3113">
        <v>1997</v>
      </c>
      <c r="E3113" t="s">
        <v>9915</v>
      </c>
      <c r="F3113">
        <v>6.9</v>
      </c>
      <c r="G3113" s="1">
        <v>15000</v>
      </c>
      <c r="H3113" t="s">
        <v>9916</v>
      </c>
      <c r="I3113" t="s">
        <v>9916</v>
      </c>
      <c r="J3113" t="s">
        <v>9917</v>
      </c>
      <c r="K3113" t="s">
        <v>30</v>
      </c>
      <c r="M3113" s="1">
        <v>5571205</v>
      </c>
      <c r="N3113" t="s">
        <v>9918</v>
      </c>
      <c r="O3113">
        <v>91</v>
      </c>
      <c r="P3113" s="6" t="str">
        <f>_xlfn.XLOOKUP(movie3[[#This Row],[year]],inflation!E$2:E$225,inflation!F$2:F$225,,0)</f>
        <v>482.4</v>
      </c>
      <c r="Q3113" s="2">
        <f>movie3[[#This Row],[gross]] * (inflation!B$226 / movie3[[#This Row],[CPI of Released Year]])</f>
        <v>10574202.524875622</v>
      </c>
      <c r="R3113" s="2">
        <f>movie3[[#This Row],[gross]]-movie3[[#This Row],[budget]]</f>
        <v>5571205</v>
      </c>
    </row>
    <row r="3114" spans="1:18" hidden="1" x14ac:dyDescent="0.25">
      <c r="A3114" t="s">
        <v>9944</v>
      </c>
      <c r="B3114" t="s">
        <v>337</v>
      </c>
      <c r="C3114" t="s">
        <v>390</v>
      </c>
      <c r="D3114">
        <v>1997</v>
      </c>
      <c r="E3114" t="s">
        <v>9686</v>
      </c>
      <c r="F3114">
        <v>6.9</v>
      </c>
      <c r="G3114" s="1">
        <v>7200</v>
      </c>
      <c r="H3114" t="s">
        <v>9945</v>
      </c>
      <c r="I3114" t="s">
        <v>9945</v>
      </c>
      <c r="J3114" t="s">
        <v>6450</v>
      </c>
      <c r="K3114" t="s">
        <v>30</v>
      </c>
      <c r="L3114" s="1">
        <v>32000000</v>
      </c>
      <c r="M3114" s="1">
        <v>3566637</v>
      </c>
      <c r="N3114" t="s">
        <v>9946</v>
      </c>
      <c r="O3114">
        <v>75</v>
      </c>
      <c r="P3114" s="6" t="str">
        <f>_xlfn.XLOOKUP(movie3[[#This Row],[year]],inflation!E$2:E$225,inflation!F$2:F$225,,0)</f>
        <v>482.4</v>
      </c>
      <c r="Q3114" s="2">
        <f>movie3[[#This Row],[gross]] * (inflation!B$226 / movie3[[#This Row],[CPI of Released Year]])</f>
        <v>6769512.5149253737</v>
      </c>
      <c r="R3114" s="2">
        <f>movie3[[#This Row],[gross]]-movie3[[#This Row],[budget]]</f>
        <v>-28433363</v>
      </c>
    </row>
    <row r="3115" spans="1:18" hidden="1" x14ac:dyDescent="0.25">
      <c r="A3115" t="s">
        <v>10020</v>
      </c>
      <c r="B3115" t="s">
        <v>16</v>
      </c>
      <c r="C3115" t="s">
        <v>34</v>
      </c>
      <c r="D3115">
        <v>1997</v>
      </c>
      <c r="E3115" t="s">
        <v>9621</v>
      </c>
      <c r="F3115">
        <v>6.9</v>
      </c>
      <c r="G3115" s="1">
        <v>9000</v>
      </c>
      <c r="H3115" t="s">
        <v>8779</v>
      </c>
      <c r="I3115" t="s">
        <v>2304</v>
      </c>
      <c r="J3115" t="s">
        <v>2280</v>
      </c>
      <c r="K3115" t="s">
        <v>195</v>
      </c>
      <c r="M3115" s="1">
        <v>332597</v>
      </c>
      <c r="N3115" t="s">
        <v>8780</v>
      </c>
      <c r="O3115">
        <v>115</v>
      </c>
      <c r="P3115" s="6" t="str">
        <f>_xlfn.XLOOKUP(movie3[[#This Row],[year]],inflation!E$2:E$225,inflation!F$2:F$225,,0)</f>
        <v>482.4</v>
      </c>
      <c r="Q3115" s="2">
        <f>movie3[[#This Row],[gross]] * (inflation!B$226 / movie3[[#This Row],[CPI of Released Year]])</f>
        <v>631272.41542288568</v>
      </c>
      <c r="R3115" s="2">
        <f>movie3[[#This Row],[gross]]-movie3[[#This Row],[budget]]</f>
        <v>332597</v>
      </c>
    </row>
    <row r="3116" spans="1:18" hidden="1" x14ac:dyDescent="0.25">
      <c r="A3116" t="s">
        <v>9704</v>
      </c>
      <c r="B3116" t="s">
        <v>33</v>
      </c>
      <c r="C3116" t="s">
        <v>63</v>
      </c>
      <c r="D3116">
        <v>1997</v>
      </c>
      <c r="E3116" t="s">
        <v>9016</v>
      </c>
      <c r="F3116">
        <v>6.8</v>
      </c>
      <c r="G3116" s="1">
        <v>26000</v>
      </c>
      <c r="H3116" t="s">
        <v>8843</v>
      </c>
      <c r="I3116" t="s">
        <v>8843</v>
      </c>
      <c r="J3116" t="s">
        <v>9705</v>
      </c>
      <c r="K3116" t="s">
        <v>30</v>
      </c>
      <c r="L3116" s="1">
        <v>20000000</v>
      </c>
      <c r="M3116" s="1">
        <v>35281794</v>
      </c>
      <c r="N3116" t="s">
        <v>9706</v>
      </c>
      <c r="O3116">
        <v>127</v>
      </c>
      <c r="P3116" s="6" t="str">
        <f>_xlfn.XLOOKUP(movie3[[#This Row],[year]],inflation!E$2:E$225,inflation!F$2:F$225,,0)</f>
        <v>482.4</v>
      </c>
      <c r="Q3116" s="2">
        <f>movie3[[#This Row],[gross]] * (inflation!B$226 / movie3[[#This Row],[CPI of Released Year]])</f>
        <v>66965196.07462687</v>
      </c>
      <c r="R3116" s="2">
        <f>movie3[[#This Row],[gross]]-movie3[[#This Row],[budget]]</f>
        <v>15281794</v>
      </c>
    </row>
    <row r="3117" spans="1:18" hidden="1" x14ac:dyDescent="0.25">
      <c r="A3117" t="s">
        <v>9941</v>
      </c>
      <c r="B3117" t="s">
        <v>2000</v>
      </c>
      <c r="C3117" t="s">
        <v>63</v>
      </c>
      <c r="D3117">
        <v>1997</v>
      </c>
      <c r="E3117" t="s">
        <v>9479</v>
      </c>
      <c r="F3117">
        <v>6.8</v>
      </c>
      <c r="G3117" s="1">
        <v>7000</v>
      </c>
      <c r="H3117" t="s">
        <v>9942</v>
      </c>
      <c r="I3117" t="s">
        <v>9942</v>
      </c>
      <c r="J3117" t="s">
        <v>9943</v>
      </c>
      <c r="K3117" t="s">
        <v>30</v>
      </c>
      <c r="L3117" s="1">
        <v>8000000</v>
      </c>
      <c r="M3117" s="1">
        <v>589304</v>
      </c>
      <c r="N3117" t="s">
        <v>5724</v>
      </c>
      <c r="O3117">
        <v>106</v>
      </c>
      <c r="P3117" s="6" t="str">
        <f>_xlfn.XLOOKUP(movie3[[#This Row],[year]],inflation!E$2:E$225,inflation!F$2:F$225,,0)</f>
        <v>482.4</v>
      </c>
      <c r="Q3117" s="2">
        <f>movie3[[#This Row],[gross]] * (inflation!B$226 / movie3[[#This Row],[CPI of Released Year]])</f>
        <v>1118504.8557213931</v>
      </c>
      <c r="R3117" s="2">
        <f>movie3[[#This Row],[gross]]-movie3[[#This Row],[budget]]</f>
        <v>-7410696</v>
      </c>
    </row>
    <row r="3118" spans="1:18" hidden="1" x14ac:dyDescent="0.25">
      <c r="A3118" t="s">
        <v>9951</v>
      </c>
      <c r="B3118" t="s">
        <v>16</v>
      </c>
      <c r="C3118" t="s">
        <v>17</v>
      </c>
      <c r="D3118">
        <v>1997</v>
      </c>
      <c r="E3118" t="s">
        <v>9370</v>
      </c>
      <c r="F3118">
        <v>6.8</v>
      </c>
      <c r="G3118" s="1">
        <v>5200</v>
      </c>
      <c r="H3118" t="s">
        <v>245</v>
      </c>
      <c r="I3118" t="s">
        <v>9952</v>
      </c>
      <c r="J3118" t="s">
        <v>3024</v>
      </c>
      <c r="K3118" t="s">
        <v>248</v>
      </c>
      <c r="L3118" s="1">
        <v>16000000</v>
      </c>
      <c r="M3118" s="1">
        <v>2007100</v>
      </c>
      <c r="N3118" t="s">
        <v>9953</v>
      </c>
      <c r="O3118">
        <v>122</v>
      </c>
      <c r="P3118" s="6" t="str">
        <f>_xlfn.XLOOKUP(movie3[[#This Row],[year]],inflation!E$2:E$225,inflation!F$2:F$225,,0)</f>
        <v>482.4</v>
      </c>
      <c r="Q3118" s="2">
        <f>movie3[[#This Row],[gross]] * (inflation!B$226 / movie3[[#This Row],[CPI of Released Year]])</f>
        <v>3809495.7711442788</v>
      </c>
      <c r="R3118" s="2">
        <f>movie3[[#This Row],[gross]]-movie3[[#This Row],[budget]]</f>
        <v>-13992900</v>
      </c>
    </row>
    <row r="3119" spans="1:18" hidden="1" x14ac:dyDescent="0.25">
      <c r="A3119" t="s">
        <v>9978</v>
      </c>
      <c r="B3119" t="s">
        <v>2709</v>
      </c>
      <c r="C3119" t="s">
        <v>41</v>
      </c>
      <c r="D3119">
        <v>1997</v>
      </c>
      <c r="E3119" t="s">
        <v>9522</v>
      </c>
      <c r="F3119">
        <v>6.8</v>
      </c>
      <c r="G3119" s="1">
        <v>5700</v>
      </c>
      <c r="H3119" t="s">
        <v>9979</v>
      </c>
      <c r="I3119" t="s">
        <v>9979</v>
      </c>
      <c r="J3119" t="s">
        <v>9980</v>
      </c>
      <c r="K3119" t="s">
        <v>22</v>
      </c>
      <c r="L3119" s="1">
        <v>3300000</v>
      </c>
      <c r="M3119" s="1">
        <v>127923</v>
      </c>
      <c r="N3119" t="s">
        <v>9981</v>
      </c>
      <c r="O3119">
        <v>99</v>
      </c>
      <c r="P3119" s="6" t="str">
        <f>_xlfn.XLOOKUP(movie3[[#This Row],[year]],inflation!E$2:E$225,inflation!F$2:F$225,,0)</f>
        <v>482.4</v>
      </c>
      <c r="Q3119" s="2">
        <f>movie3[[#This Row],[gross]] * (inflation!B$226 / movie3[[#This Row],[CPI of Released Year]])</f>
        <v>242799.12686567166</v>
      </c>
      <c r="R3119" s="2">
        <f>movie3[[#This Row],[gross]]-movie3[[#This Row],[budget]]</f>
        <v>-3172077</v>
      </c>
    </row>
    <row r="3120" spans="1:18" hidden="1" x14ac:dyDescent="0.25">
      <c r="A3120" t="s">
        <v>10026</v>
      </c>
      <c r="B3120" t="s">
        <v>16</v>
      </c>
      <c r="C3120" t="s">
        <v>17</v>
      </c>
      <c r="D3120">
        <v>1997</v>
      </c>
      <c r="E3120" t="s">
        <v>9588</v>
      </c>
      <c r="F3120">
        <v>6.8</v>
      </c>
      <c r="G3120" s="1">
        <v>7100</v>
      </c>
      <c r="H3120" t="s">
        <v>9290</v>
      </c>
      <c r="I3120" t="s">
        <v>10027</v>
      </c>
      <c r="J3120" t="s">
        <v>10028</v>
      </c>
      <c r="K3120" t="s">
        <v>22</v>
      </c>
      <c r="L3120" s="1">
        <v>9000000</v>
      </c>
      <c r="M3120" s="1">
        <v>334319</v>
      </c>
      <c r="N3120" t="s">
        <v>3746</v>
      </c>
      <c r="O3120">
        <v>103</v>
      </c>
      <c r="P3120" s="6" t="str">
        <f>_xlfn.XLOOKUP(movie3[[#This Row],[year]],inflation!E$2:E$225,inflation!F$2:F$225,,0)</f>
        <v>482.4</v>
      </c>
      <c r="Q3120" s="2">
        <f>movie3[[#This Row],[gross]] * (inflation!B$226 / movie3[[#This Row],[CPI of Released Year]])</f>
        <v>634540.78855721396</v>
      </c>
      <c r="R3120" s="2">
        <f>movie3[[#This Row],[gross]]-movie3[[#This Row],[budget]]</f>
        <v>-8665681</v>
      </c>
    </row>
    <row r="3121" spans="1:18" hidden="1" x14ac:dyDescent="0.25">
      <c r="A3121" t="s">
        <v>10029</v>
      </c>
      <c r="B3121" t="s">
        <v>2000</v>
      </c>
      <c r="C3121" t="s">
        <v>17</v>
      </c>
      <c r="D3121">
        <v>1997</v>
      </c>
      <c r="E3121" t="s">
        <v>9700</v>
      </c>
      <c r="F3121">
        <v>6.8</v>
      </c>
      <c r="G3121" s="1">
        <v>3300</v>
      </c>
      <c r="H3121" t="s">
        <v>8550</v>
      </c>
      <c r="I3121" t="s">
        <v>10030</v>
      </c>
      <c r="J3121" t="s">
        <v>10031</v>
      </c>
      <c r="K3121" t="s">
        <v>22</v>
      </c>
      <c r="M3121" s="1">
        <v>397020</v>
      </c>
      <c r="N3121" t="s">
        <v>2102</v>
      </c>
      <c r="O3121">
        <v>115</v>
      </c>
      <c r="P3121" s="6" t="str">
        <f>_xlfn.XLOOKUP(movie3[[#This Row],[year]],inflation!E$2:E$225,inflation!F$2:F$225,,0)</f>
        <v>482.4</v>
      </c>
      <c r="Q3121" s="2">
        <f>movie3[[#This Row],[gross]] * (inflation!B$226 / movie3[[#This Row],[CPI of Released Year]])</f>
        <v>753547.9104477613</v>
      </c>
      <c r="R3121" s="2">
        <f>movie3[[#This Row],[gross]]-movie3[[#This Row],[budget]]</f>
        <v>397020</v>
      </c>
    </row>
    <row r="3122" spans="1:18" x14ac:dyDescent="0.25">
      <c r="A3122" t="s">
        <v>9564</v>
      </c>
      <c r="B3122" t="s">
        <v>16</v>
      </c>
      <c r="C3122" t="s">
        <v>52</v>
      </c>
      <c r="D3122">
        <v>1997</v>
      </c>
      <c r="E3122" t="s">
        <v>7291</v>
      </c>
      <c r="F3122">
        <v>6.7</v>
      </c>
      <c r="G3122" s="1">
        <v>164000</v>
      </c>
      <c r="H3122" t="s">
        <v>8485</v>
      </c>
      <c r="I3122" t="s">
        <v>9565</v>
      </c>
      <c r="J3122" t="s">
        <v>4729</v>
      </c>
      <c r="K3122" t="s">
        <v>22</v>
      </c>
      <c r="L3122" s="1">
        <v>60000000</v>
      </c>
      <c r="M3122" s="1">
        <v>26673829</v>
      </c>
      <c r="N3122" t="s">
        <v>9566</v>
      </c>
      <c r="O3122">
        <v>96</v>
      </c>
      <c r="P3122" s="6" t="str">
        <f>_xlfn.XLOOKUP(movie3[[#This Row],[year]],inflation!E$2:E$225,inflation!F$2:F$225,,0)</f>
        <v>482.4</v>
      </c>
      <c r="Q3122" s="2">
        <f>movie3[[#This Row],[gross]] * (inflation!B$226 / movie3[[#This Row],[CPI of Released Year]])</f>
        <v>50627192.853233837</v>
      </c>
      <c r="R3122" s="2">
        <f>movie3[[#This Row],[gross]]-movie3[[#This Row],[budget]]</f>
        <v>-33326171</v>
      </c>
    </row>
    <row r="3123" spans="1:18" hidden="1" x14ac:dyDescent="0.25">
      <c r="A3123" t="s">
        <v>9653</v>
      </c>
      <c r="B3123" t="s">
        <v>16</v>
      </c>
      <c r="C3123" t="s">
        <v>41</v>
      </c>
      <c r="D3123">
        <v>1997</v>
      </c>
      <c r="E3123" t="s">
        <v>9654</v>
      </c>
      <c r="F3123">
        <v>6.7</v>
      </c>
      <c r="G3123" s="1">
        <v>33000</v>
      </c>
      <c r="H3123" t="s">
        <v>8476</v>
      </c>
      <c r="I3123" t="s">
        <v>8476</v>
      </c>
      <c r="J3123" t="s">
        <v>9655</v>
      </c>
      <c r="K3123" t="s">
        <v>30</v>
      </c>
      <c r="L3123" s="1">
        <v>1300000</v>
      </c>
      <c r="M3123" s="1">
        <v>116799</v>
      </c>
      <c r="N3123" t="s">
        <v>7529</v>
      </c>
      <c r="O3123">
        <v>89</v>
      </c>
      <c r="P3123" s="6" t="str">
        <f>_xlfn.XLOOKUP(movie3[[#This Row],[year]],inflation!E$2:E$225,inflation!F$2:F$225,,0)</f>
        <v>482.4</v>
      </c>
      <c r="Q3123" s="2">
        <f>movie3[[#This Row],[gross]] * (inflation!B$226 / movie3[[#This Row],[CPI of Released Year]])</f>
        <v>221685.6641791045</v>
      </c>
      <c r="R3123" s="2">
        <f>movie3[[#This Row],[gross]]-movie3[[#This Row],[budget]]</f>
        <v>-1183201</v>
      </c>
    </row>
    <row r="3124" spans="1:18" hidden="1" x14ac:dyDescent="0.25">
      <c r="A3124" t="s">
        <v>9665</v>
      </c>
      <c r="B3124" t="s">
        <v>16</v>
      </c>
      <c r="C3124" t="s">
        <v>104</v>
      </c>
      <c r="D3124">
        <v>1997</v>
      </c>
      <c r="E3124" t="s">
        <v>9666</v>
      </c>
      <c r="F3124">
        <v>6.7</v>
      </c>
      <c r="G3124" s="1">
        <v>50000</v>
      </c>
      <c r="H3124" t="s">
        <v>792</v>
      </c>
      <c r="I3124" t="s">
        <v>9667</v>
      </c>
      <c r="J3124" t="s">
        <v>988</v>
      </c>
      <c r="K3124" t="s">
        <v>30</v>
      </c>
      <c r="L3124" s="1">
        <v>19000000</v>
      </c>
      <c r="M3124" s="1">
        <v>6682098</v>
      </c>
      <c r="N3124" t="s">
        <v>9668</v>
      </c>
      <c r="O3124">
        <v>125</v>
      </c>
      <c r="P3124" s="6" t="str">
        <f>_xlfn.XLOOKUP(movie3[[#This Row],[year]],inflation!E$2:E$225,inflation!F$2:F$225,,0)</f>
        <v>482.4</v>
      </c>
      <c r="Q3124" s="2">
        <f>movie3[[#This Row],[gross]] * (inflation!B$226 / movie3[[#This Row],[CPI of Released Year]])</f>
        <v>12682688.492537314</v>
      </c>
      <c r="R3124" s="2">
        <f>movie3[[#This Row],[gross]]-movie3[[#This Row],[budget]]</f>
        <v>-12317902</v>
      </c>
    </row>
    <row r="3125" spans="1:18" hidden="1" x14ac:dyDescent="0.25">
      <c r="A3125" t="s">
        <v>9669</v>
      </c>
      <c r="B3125" t="s">
        <v>16</v>
      </c>
      <c r="C3125" t="s">
        <v>34</v>
      </c>
      <c r="D3125">
        <v>1997</v>
      </c>
      <c r="E3125" t="s">
        <v>9670</v>
      </c>
      <c r="F3125">
        <v>6.7</v>
      </c>
      <c r="G3125" s="1">
        <v>96000</v>
      </c>
      <c r="H3125" t="s">
        <v>1154</v>
      </c>
      <c r="I3125" t="s">
        <v>9671</v>
      </c>
      <c r="J3125" t="s">
        <v>536</v>
      </c>
      <c r="K3125" t="s">
        <v>30</v>
      </c>
      <c r="L3125" s="1">
        <v>75000000</v>
      </c>
      <c r="M3125" s="1">
        <v>136982834</v>
      </c>
      <c r="N3125" t="s">
        <v>23</v>
      </c>
      <c r="O3125">
        <v>135</v>
      </c>
      <c r="P3125" s="6" t="str">
        <f>_xlfn.XLOOKUP(movie3[[#This Row],[year]],inflation!E$2:E$225,inflation!F$2:F$225,,0)</f>
        <v>482.4</v>
      </c>
      <c r="Q3125" s="2">
        <f>movie3[[#This Row],[gross]] * (inflation!B$226 / movie3[[#This Row],[CPI of Released Year]])</f>
        <v>259994781.94527367</v>
      </c>
      <c r="R3125" s="2">
        <f>movie3[[#This Row],[gross]]-movie3[[#This Row],[budget]]</f>
        <v>61982834</v>
      </c>
    </row>
    <row r="3126" spans="1:18" hidden="1" x14ac:dyDescent="0.25">
      <c r="A3126" t="s">
        <v>9765</v>
      </c>
      <c r="B3126" t="s">
        <v>16</v>
      </c>
      <c r="C3126" t="s">
        <v>34</v>
      </c>
      <c r="D3126">
        <v>1997</v>
      </c>
      <c r="E3126" t="s">
        <v>9211</v>
      </c>
      <c r="F3126">
        <v>6.7</v>
      </c>
      <c r="G3126" s="1">
        <v>52000</v>
      </c>
      <c r="H3126" t="s">
        <v>85</v>
      </c>
      <c r="I3126" t="s">
        <v>9766</v>
      </c>
      <c r="J3126" t="s">
        <v>85</v>
      </c>
      <c r="K3126" t="s">
        <v>30</v>
      </c>
      <c r="L3126" s="1">
        <v>50000000</v>
      </c>
      <c r="M3126" s="1">
        <v>50068310</v>
      </c>
      <c r="N3126" t="s">
        <v>5112</v>
      </c>
      <c r="O3126">
        <v>121</v>
      </c>
      <c r="P3126" s="6" t="str">
        <f>_xlfn.XLOOKUP(movie3[[#This Row],[year]],inflation!E$2:E$225,inflation!F$2:F$225,,0)</f>
        <v>482.4</v>
      </c>
      <c r="Q3126" s="2">
        <f>movie3[[#This Row],[gross]] * (inflation!B$226 / movie3[[#This Row],[CPI of Released Year]])</f>
        <v>95030150.572139308</v>
      </c>
      <c r="R3126" s="2">
        <f>movie3[[#This Row],[gross]]-movie3[[#This Row],[budget]]</f>
        <v>68310</v>
      </c>
    </row>
    <row r="3127" spans="1:18" hidden="1" x14ac:dyDescent="0.25">
      <c r="A3127" t="s">
        <v>9793</v>
      </c>
      <c r="B3127" t="s">
        <v>16</v>
      </c>
      <c r="C3127" t="s">
        <v>34</v>
      </c>
      <c r="D3127">
        <v>1997</v>
      </c>
      <c r="E3127" t="s">
        <v>6488</v>
      </c>
      <c r="F3127">
        <v>6.7</v>
      </c>
      <c r="G3127" s="1">
        <v>45000</v>
      </c>
      <c r="H3127" t="s">
        <v>8647</v>
      </c>
      <c r="I3127" t="s">
        <v>8647</v>
      </c>
      <c r="J3127" t="s">
        <v>9368</v>
      </c>
      <c r="K3127" t="s">
        <v>30</v>
      </c>
      <c r="L3127" s="1">
        <v>25000000</v>
      </c>
      <c r="M3127" s="1">
        <v>44480039</v>
      </c>
      <c r="N3127" t="s">
        <v>9794</v>
      </c>
      <c r="O3127">
        <v>98</v>
      </c>
      <c r="P3127" s="6" t="str">
        <f>_xlfn.XLOOKUP(movie3[[#This Row],[year]],inflation!E$2:E$225,inflation!F$2:F$225,,0)</f>
        <v>482.4</v>
      </c>
      <c r="Q3127" s="2">
        <f>movie3[[#This Row],[gross]] * (inflation!B$226 / movie3[[#This Row],[CPI of Released Year]])</f>
        <v>84423556.609452739</v>
      </c>
      <c r="R3127" s="2">
        <f>movie3[[#This Row],[gross]]-movie3[[#This Row],[budget]]</f>
        <v>19480039</v>
      </c>
    </row>
    <row r="3128" spans="1:18" hidden="1" x14ac:dyDescent="0.25">
      <c r="A3128" t="s">
        <v>3059</v>
      </c>
      <c r="B3128" t="s">
        <v>16</v>
      </c>
      <c r="C3128" t="s">
        <v>41</v>
      </c>
      <c r="D3128">
        <v>1997</v>
      </c>
      <c r="E3128" t="s">
        <v>9850</v>
      </c>
      <c r="F3128">
        <v>6.7</v>
      </c>
      <c r="G3128" s="1">
        <v>10000</v>
      </c>
      <c r="H3128" t="s">
        <v>9851</v>
      </c>
      <c r="I3128" t="s">
        <v>9852</v>
      </c>
      <c r="J3128" t="s">
        <v>4203</v>
      </c>
      <c r="K3128" t="s">
        <v>22</v>
      </c>
      <c r="M3128" s="1">
        <v>3736</v>
      </c>
      <c r="N3128" t="s">
        <v>1986</v>
      </c>
      <c r="O3128">
        <v>102</v>
      </c>
      <c r="P3128" s="6" t="str">
        <f>_xlfn.XLOOKUP(movie3[[#This Row],[year]],inflation!E$2:E$225,inflation!F$2:F$225,,0)</f>
        <v>482.4</v>
      </c>
      <c r="Q3128" s="2">
        <f>movie3[[#This Row],[gross]] * (inflation!B$226 / movie3[[#This Row],[CPI of Released Year]])</f>
        <v>7090.9651741293537</v>
      </c>
      <c r="R3128" s="2">
        <f>movie3[[#This Row],[gross]]-movie3[[#This Row],[budget]]</f>
        <v>3736</v>
      </c>
    </row>
    <row r="3129" spans="1:18" hidden="1" x14ac:dyDescent="0.25">
      <c r="A3129" t="s">
        <v>9868</v>
      </c>
      <c r="B3129" t="s">
        <v>16</v>
      </c>
      <c r="C3129" t="s">
        <v>17</v>
      </c>
      <c r="D3129">
        <v>1997</v>
      </c>
      <c r="E3129" t="s">
        <v>9869</v>
      </c>
      <c r="F3129">
        <v>6.7</v>
      </c>
      <c r="G3129" s="1">
        <v>23000</v>
      </c>
      <c r="H3129" t="s">
        <v>2039</v>
      </c>
      <c r="I3129" t="s">
        <v>9870</v>
      </c>
      <c r="J3129" t="s">
        <v>9412</v>
      </c>
      <c r="K3129" t="s">
        <v>30</v>
      </c>
      <c r="L3129" s="1">
        <v>20000000</v>
      </c>
      <c r="M3129" s="1">
        <v>5727130</v>
      </c>
      <c r="N3129" t="s">
        <v>7591</v>
      </c>
      <c r="O3129">
        <v>119</v>
      </c>
      <c r="P3129" s="6" t="str">
        <f>_xlfn.XLOOKUP(movie3[[#This Row],[year]],inflation!E$2:E$225,inflation!F$2:F$225,,0)</f>
        <v>482.4</v>
      </c>
      <c r="Q3129" s="2">
        <f>movie3[[#This Row],[gross]] * (inflation!B$226 / movie3[[#This Row],[CPI of Released Year]])</f>
        <v>10870149.726368161</v>
      </c>
      <c r="R3129" s="2">
        <f>movie3[[#This Row],[gross]]-movie3[[#This Row],[budget]]</f>
        <v>-14272870</v>
      </c>
    </row>
    <row r="3130" spans="1:18" hidden="1" x14ac:dyDescent="0.25">
      <c r="A3130" t="s">
        <v>9925</v>
      </c>
      <c r="B3130" t="s">
        <v>2000</v>
      </c>
      <c r="C3130" t="s">
        <v>41</v>
      </c>
      <c r="D3130">
        <v>1997</v>
      </c>
      <c r="E3130" t="s">
        <v>9926</v>
      </c>
      <c r="F3130">
        <v>6.7</v>
      </c>
      <c r="G3130" s="1">
        <v>2500</v>
      </c>
      <c r="H3130" t="s">
        <v>9927</v>
      </c>
      <c r="I3130" t="s">
        <v>9927</v>
      </c>
      <c r="J3130" t="s">
        <v>6932</v>
      </c>
      <c r="K3130" t="s">
        <v>30</v>
      </c>
      <c r="M3130" s="1">
        <v>228455</v>
      </c>
      <c r="N3130" t="s">
        <v>9928</v>
      </c>
      <c r="O3130">
        <v>109</v>
      </c>
      <c r="P3130" s="6" t="str">
        <f>_xlfn.XLOOKUP(movie3[[#This Row],[year]],inflation!E$2:E$225,inflation!F$2:F$225,,0)</f>
        <v>482.4</v>
      </c>
      <c r="Q3130" s="2">
        <f>movie3[[#This Row],[gross]] * (inflation!B$226 / movie3[[#This Row],[CPI of Released Year]])</f>
        <v>433609.86318407964</v>
      </c>
      <c r="R3130" s="2">
        <f>movie3[[#This Row],[gross]]-movie3[[#This Row],[budget]]</f>
        <v>228455</v>
      </c>
    </row>
    <row r="3131" spans="1:18" hidden="1" x14ac:dyDescent="0.25">
      <c r="A3131" t="s">
        <v>8273</v>
      </c>
      <c r="B3131" t="s">
        <v>33</v>
      </c>
      <c r="C3131" t="s">
        <v>25</v>
      </c>
      <c r="D3131">
        <v>1994</v>
      </c>
      <c r="E3131" t="s">
        <v>7414</v>
      </c>
      <c r="F3131">
        <v>6.6</v>
      </c>
      <c r="G3131" s="1">
        <v>7900</v>
      </c>
      <c r="H3131" t="s">
        <v>8274</v>
      </c>
      <c r="I3131" t="s">
        <v>8275</v>
      </c>
      <c r="J3131" t="s">
        <v>8276</v>
      </c>
      <c r="K3131" t="s">
        <v>30</v>
      </c>
      <c r="M3131" s="1">
        <v>21006361</v>
      </c>
      <c r="N3131" t="s">
        <v>1725</v>
      </c>
      <c r="O3131">
        <v>108</v>
      </c>
      <c r="P3131" s="6" t="str">
        <f>_xlfn.XLOOKUP(movie3[[#This Row],[year]],inflation!E$2:E$225,inflation!F$2:F$225,,0)</f>
        <v>445.4</v>
      </c>
      <c r="Q3131" s="2">
        <f>movie3[[#This Row],[gross]] * (inflation!B$226 / movie3[[#This Row],[CPI of Released Year]])</f>
        <v>43182362.217332736</v>
      </c>
      <c r="R3131" s="2">
        <f>movie3[[#This Row],[gross]]-movie3[[#This Row],[budget]]</f>
        <v>21006361</v>
      </c>
    </row>
    <row r="3132" spans="1:18" hidden="1" x14ac:dyDescent="0.25">
      <c r="A3132" t="s">
        <v>8293</v>
      </c>
      <c r="B3132" t="s">
        <v>33</v>
      </c>
      <c r="C3132" t="s">
        <v>41</v>
      </c>
      <c r="D3132">
        <v>1994</v>
      </c>
      <c r="E3132" t="s">
        <v>7935</v>
      </c>
      <c r="F3132">
        <v>6.6</v>
      </c>
      <c r="G3132" s="1">
        <v>13000</v>
      </c>
      <c r="H3132" t="s">
        <v>8294</v>
      </c>
      <c r="I3132" t="s">
        <v>8294</v>
      </c>
      <c r="J3132" t="s">
        <v>7217</v>
      </c>
      <c r="K3132" t="s">
        <v>30</v>
      </c>
      <c r="M3132" s="1">
        <v>20164171</v>
      </c>
      <c r="N3132" t="s">
        <v>2027</v>
      </c>
      <c r="O3132">
        <v>115</v>
      </c>
      <c r="P3132" s="6" t="str">
        <f>_xlfn.XLOOKUP(movie3[[#This Row],[year]],inflation!E$2:E$225,inflation!F$2:F$225,,0)</f>
        <v>445.4</v>
      </c>
      <c r="Q3132" s="2">
        <f>movie3[[#This Row],[gross]] * (inflation!B$226 / movie3[[#This Row],[CPI of Released Year]])</f>
        <v>41451088.836102381</v>
      </c>
      <c r="R3132" s="2">
        <f>movie3[[#This Row],[gross]]-movie3[[#This Row],[budget]]</f>
        <v>20164171</v>
      </c>
    </row>
    <row r="3133" spans="1:18" x14ac:dyDescent="0.25">
      <c r="A3133" t="s">
        <v>6782</v>
      </c>
      <c r="B3133" t="s">
        <v>16</v>
      </c>
      <c r="C3133" t="s">
        <v>52</v>
      </c>
      <c r="D3133">
        <v>1992</v>
      </c>
      <c r="E3133" t="s">
        <v>6783</v>
      </c>
      <c r="F3133">
        <v>6.6</v>
      </c>
      <c r="G3133" s="1">
        <v>74000</v>
      </c>
      <c r="H3133" t="s">
        <v>4939</v>
      </c>
      <c r="I3133" t="s">
        <v>3904</v>
      </c>
      <c r="J3133" t="s">
        <v>6784</v>
      </c>
      <c r="K3133" t="s">
        <v>30</v>
      </c>
      <c r="L3133" s="1">
        <v>6000000</v>
      </c>
      <c r="M3133" s="1">
        <v>25795897</v>
      </c>
      <c r="N3133" t="s">
        <v>6785</v>
      </c>
      <c r="O3133">
        <v>99</v>
      </c>
      <c r="P3133" s="6" t="str">
        <f>_xlfn.XLOOKUP(movie3[[#This Row],[year]],inflation!E$2:E$225,inflation!F$2:F$225,,0)</f>
        <v>421.7</v>
      </c>
      <c r="Q3133" s="2">
        <f>movie3[[#This Row],[gross]] * (inflation!B$226 / movie3[[#This Row],[CPI of Released Year]])</f>
        <v>56008354.97557506</v>
      </c>
      <c r="R3133" s="2">
        <f>movie3[[#This Row],[gross]]-movie3[[#This Row],[budget]]</f>
        <v>19795897</v>
      </c>
    </row>
    <row r="3134" spans="1:18" hidden="1" x14ac:dyDescent="0.25">
      <c r="A3134" t="s">
        <v>4523</v>
      </c>
      <c r="B3134" t="s">
        <v>33</v>
      </c>
      <c r="C3134" t="s">
        <v>41</v>
      </c>
      <c r="D3134">
        <v>1988</v>
      </c>
      <c r="E3134" t="s">
        <v>4524</v>
      </c>
      <c r="F3134">
        <v>6.6</v>
      </c>
      <c r="G3134" s="1">
        <v>41000</v>
      </c>
      <c r="H3134" t="s">
        <v>3258</v>
      </c>
      <c r="I3134" t="s">
        <v>1310</v>
      </c>
      <c r="J3134" t="s">
        <v>59</v>
      </c>
      <c r="K3134" t="s">
        <v>30</v>
      </c>
      <c r="L3134" s="1">
        <v>24000000</v>
      </c>
      <c r="M3134" s="1">
        <v>43455230</v>
      </c>
      <c r="N3134" t="s">
        <v>61</v>
      </c>
      <c r="O3134">
        <v>91</v>
      </c>
      <c r="P3134" s="6" t="str">
        <f>_xlfn.XLOOKUP(movie3[[#This Row],[year]],inflation!E$2:E$225,inflation!F$2:F$225,,0)</f>
        <v>355.4</v>
      </c>
      <c r="Q3134" s="2">
        <f>movie3[[#This Row],[gross]] * (inflation!B$226 / movie3[[#This Row],[CPI of Released Year]])</f>
        <v>111951627.99099606</v>
      </c>
      <c r="R3134" s="2">
        <f>movie3[[#This Row],[gross]]-movie3[[#This Row],[budget]]</f>
        <v>19455230</v>
      </c>
    </row>
    <row r="3135" spans="1:18" hidden="1" x14ac:dyDescent="0.25">
      <c r="A3135" t="s">
        <v>19444</v>
      </c>
      <c r="B3135" t="s">
        <v>16</v>
      </c>
      <c r="C3135" t="s">
        <v>41</v>
      </c>
      <c r="D3135">
        <v>2015</v>
      </c>
      <c r="E3135" t="s">
        <v>19445</v>
      </c>
      <c r="F3135">
        <v>6.6</v>
      </c>
      <c r="G3135" s="1">
        <v>77000</v>
      </c>
      <c r="H3135" t="s">
        <v>9499</v>
      </c>
      <c r="I3135" t="s">
        <v>9499</v>
      </c>
      <c r="J3135" t="s">
        <v>19446</v>
      </c>
      <c r="K3135" t="s">
        <v>30</v>
      </c>
      <c r="L3135" s="1">
        <v>30000000</v>
      </c>
      <c r="M3135" s="1">
        <v>49263404</v>
      </c>
      <c r="N3135" t="s">
        <v>23</v>
      </c>
      <c r="O3135">
        <v>104</v>
      </c>
      <c r="P3135" s="6" t="str">
        <f>_xlfn.XLOOKUP(movie3[[#This Row],[year]],inflation!E$2:E$225,inflation!F$2:F$225,,0)</f>
        <v>712.3</v>
      </c>
      <c r="Q3135" s="2">
        <f>movie3[[#This Row],[gross]] * (inflation!B$226 / movie3[[#This Row],[CPI of Released Year]])</f>
        <v>63323842.064298756</v>
      </c>
      <c r="R3135" s="2">
        <f>movie3[[#This Row],[gross]]-movie3[[#This Row],[budget]]</f>
        <v>19263404</v>
      </c>
    </row>
    <row r="3136" spans="1:18" hidden="1" x14ac:dyDescent="0.25">
      <c r="A3136" t="s">
        <v>8552</v>
      </c>
      <c r="B3136" t="s">
        <v>33</v>
      </c>
      <c r="C3136" t="s">
        <v>41</v>
      </c>
      <c r="D3136">
        <v>1995</v>
      </c>
      <c r="E3136" t="s">
        <v>8553</v>
      </c>
      <c r="F3136">
        <v>6.6</v>
      </c>
      <c r="G3136" s="1">
        <v>26000</v>
      </c>
      <c r="H3136" t="s">
        <v>6812</v>
      </c>
      <c r="I3136" t="s">
        <v>8554</v>
      </c>
      <c r="J3136" t="s">
        <v>8555</v>
      </c>
      <c r="K3136" t="s">
        <v>30</v>
      </c>
      <c r="M3136" s="1">
        <v>17689177</v>
      </c>
      <c r="N3136" t="s">
        <v>8003</v>
      </c>
      <c r="O3136">
        <v>100</v>
      </c>
      <c r="P3136" s="6" t="str">
        <f>_xlfn.XLOOKUP(movie3[[#This Row],[year]],inflation!E$2:E$225,inflation!F$2:F$225,,0)</f>
        <v>457.9</v>
      </c>
      <c r="Q3136" s="2">
        <f>movie3[[#This Row],[gross]] * (inflation!B$226 / movie3[[#This Row],[CPI of Released Year]])</f>
        <v>35370627.781611711</v>
      </c>
      <c r="R3136" s="2">
        <f>movie3[[#This Row],[gross]]-movie3[[#This Row],[budget]]</f>
        <v>17689177</v>
      </c>
    </row>
    <row r="3137" spans="1:18" hidden="1" x14ac:dyDescent="0.25">
      <c r="A3137" t="s">
        <v>1844</v>
      </c>
      <c r="B3137" t="s">
        <v>33</v>
      </c>
      <c r="C3137" t="s">
        <v>41</v>
      </c>
      <c r="D3137">
        <v>1983</v>
      </c>
      <c r="E3137" t="s">
        <v>1471</v>
      </c>
      <c r="F3137">
        <v>6.6</v>
      </c>
      <c r="G3137" s="1">
        <v>3300</v>
      </c>
      <c r="H3137" t="s">
        <v>850</v>
      </c>
      <c r="I3137" t="s">
        <v>208</v>
      </c>
      <c r="J3137" t="s">
        <v>175</v>
      </c>
      <c r="K3137" t="s">
        <v>30</v>
      </c>
      <c r="M3137" s="1">
        <v>17613720</v>
      </c>
      <c r="N3137" t="s">
        <v>180</v>
      </c>
      <c r="O3137">
        <v>98</v>
      </c>
      <c r="P3137" s="6" t="str">
        <f>_xlfn.XLOOKUP(movie3[[#This Row],[year]],inflation!E$2:E$225,inflation!F$2:F$225,,0)</f>
        <v>299.3</v>
      </c>
      <c r="Q3137" s="2">
        <f>movie3[[#This Row],[gross]] * (inflation!B$226 / movie3[[#This Row],[CPI of Released Year]])</f>
        <v>53882799.97327096</v>
      </c>
      <c r="R3137" s="2">
        <f>movie3[[#This Row],[gross]]-movie3[[#This Row],[budget]]</f>
        <v>17613720</v>
      </c>
    </row>
    <row r="3138" spans="1:18" hidden="1" x14ac:dyDescent="0.25">
      <c r="A3138" t="s">
        <v>9560</v>
      </c>
      <c r="B3138" t="s">
        <v>16</v>
      </c>
      <c r="C3138" t="s">
        <v>34</v>
      </c>
      <c r="D3138">
        <v>1997</v>
      </c>
      <c r="E3138" t="s">
        <v>9561</v>
      </c>
      <c r="F3138">
        <v>6.5</v>
      </c>
      <c r="G3138" s="1">
        <v>185000</v>
      </c>
      <c r="H3138" t="s">
        <v>540</v>
      </c>
      <c r="I3138" t="s">
        <v>9562</v>
      </c>
      <c r="J3138" t="s">
        <v>498</v>
      </c>
      <c r="K3138" t="s">
        <v>30</v>
      </c>
      <c r="L3138" s="1">
        <v>85000000</v>
      </c>
      <c r="M3138" s="1">
        <v>315156409</v>
      </c>
      <c r="N3138" t="s">
        <v>31</v>
      </c>
      <c r="O3138">
        <v>124</v>
      </c>
      <c r="P3138" s="6" t="str">
        <f>_xlfn.XLOOKUP(movie3[[#This Row],[year]],inflation!E$2:E$225,inflation!F$2:F$225,,0)</f>
        <v>482.4</v>
      </c>
      <c r="Q3138" s="2">
        <f>movie3[[#This Row],[gross]] * (inflation!B$226 / movie3[[#This Row],[CPI of Released Year]])</f>
        <v>598170000.16666675</v>
      </c>
      <c r="R3138" s="2">
        <f>movie3[[#This Row],[gross]]-movie3[[#This Row],[budget]]</f>
        <v>230156409</v>
      </c>
    </row>
    <row r="3139" spans="1:18" hidden="1" x14ac:dyDescent="0.25">
      <c r="A3139" t="s">
        <v>9626</v>
      </c>
      <c r="B3139" t="s">
        <v>2000</v>
      </c>
      <c r="C3139" t="s">
        <v>34</v>
      </c>
      <c r="D3139">
        <v>1997</v>
      </c>
      <c r="E3139" t="s">
        <v>9520</v>
      </c>
      <c r="F3139">
        <v>6.5</v>
      </c>
      <c r="G3139" s="1">
        <v>185000</v>
      </c>
      <c r="H3139" t="s">
        <v>928</v>
      </c>
      <c r="I3139" t="s">
        <v>9627</v>
      </c>
      <c r="J3139" t="s">
        <v>4735</v>
      </c>
      <c r="K3139" t="s">
        <v>22</v>
      </c>
      <c r="L3139" s="1">
        <v>110000000</v>
      </c>
      <c r="M3139" s="1">
        <v>333011068</v>
      </c>
      <c r="N3139" t="s">
        <v>589</v>
      </c>
      <c r="O3139">
        <v>119</v>
      </c>
      <c r="P3139" s="6" t="str">
        <f>_xlfn.XLOOKUP(movie3[[#This Row],[year]],inflation!E$2:E$225,inflation!F$2:F$225,,0)</f>
        <v>482.4</v>
      </c>
      <c r="Q3139" s="2">
        <f>movie3[[#This Row],[gross]] * (inflation!B$226 / movie3[[#This Row],[CPI of Released Year]])</f>
        <v>632058320.60696518</v>
      </c>
      <c r="R3139" s="2">
        <f>movie3[[#This Row],[gross]]-movie3[[#This Row],[budget]]</f>
        <v>223011068</v>
      </c>
    </row>
    <row r="3140" spans="1:18" hidden="1" x14ac:dyDescent="0.25">
      <c r="A3140" t="s">
        <v>9724</v>
      </c>
      <c r="B3140" t="s">
        <v>33</v>
      </c>
      <c r="C3140" t="s">
        <v>41</v>
      </c>
      <c r="D3140">
        <v>1997</v>
      </c>
      <c r="E3140" t="s">
        <v>9520</v>
      </c>
      <c r="F3140">
        <v>6.5</v>
      </c>
      <c r="G3140" s="1">
        <v>53000</v>
      </c>
      <c r="H3140" t="s">
        <v>9725</v>
      </c>
      <c r="I3140" t="s">
        <v>8214</v>
      </c>
      <c r="J3140" t="s">
        <v>9726</v>
      </c>
      <c r="K3140" t="s">
        <v>30</v>
      </c>
      <c r="L3140" s="1">
        <v>38000000</v>
      </c>
      <c r="M3140" s="1">
        <v>122417389</v>
      </c>
      <c r="N3140" t="s">
        <v>9689</v>
      </c>
      <c r="O3140">
        <v>98</v>
      </c>
      <c r="P3140" s="6" t="str">
        <f>_xlfn.XLOOKUP(movie3[[#This Row],[year]],inflation!E$2:E$225,inflation!F$2:F$225,,0)</f>
        <v>482.4</v>
      </c>
      <c r="Q3140" s="2">
        <f>movie3[[#This Row],[gross]] * (inflation!B$226 / movie3[[#This Row],[CPI of Released Year]])</f>
        <v>232349422.40547267</v>
      </c>
      <c r="R3140" s="2">
        <f>movie3[[#This Row],[gross]]-movie3[[#This Row],[budget]]</f>
        <v>84417389</v>
      </c>
    </row>
    <row r="3141" spans="1:18" hidden="1" x14ac:dyDescent="0.25">
      <c r="A3141" t="s">
        <v>9758</v>
      </c>
      <c r="B3141" t="s">
        <v>2000</v>
      </c>
      <c r="C3141" t="s">
        <v>25</v>
      </c>
      <c r="D3141">
        <v>1997</v>
      </c>
      <c r="E3141" t="s">
        <v>9534</v>
      </c>
      <c r="F3141">
        <v>6.5</v>
      </c>
      <c r="G3141" s="1">
        <v>100000</v>
      </c>
      <c r="H3141" t="s">
        <v>2958</v>
      </c>
      <c r="I3141" t="s">
        <v>9759</v>
      </c>
      <c r="J3141" t="s">
        <v>9759</v>
      </c>
      <c r="K3141" t="s">
        <v>22</v>
      </c>
      <c r="L3141" s="1">
        <v>18000000</v>
      </c>
      <c r="M3141" s="1">
        <v>251212670</v>
      </c>
      <c r="N3141" t="s">
        <v>7574</v>
      </c>
      <c r="O3141">
        <v>89</v>
      </c>
      <c r="P3141" s="6" t="str">
        <f>_xlfn.XLOOKUP(movie3[[#This Row],[year]],inflation!E$2:E$225,inflation!F$2:F$225,,0)</f>
        <v>482.4</v>
      </c>
      <c r="Q3141" s="2">
        <f>movie3[[#This Row],[gross]] * (inflation!B$226 / movie3[[#This Row],[CPI of Released Year]])</f>
        <v>476804147.28855723</v>
      </c>
      <c r="R3141" s="2">
        <f>movie3[[#This Row],[gross]]-movie3[[#This Row],[budget]]</f>
        <v>233212670</v>
      </c>
    </row>
    <row r="3142" spans="1:18" hidden="1" x14ac:dyDescent="0.25">
      <c r="A3142" t="s">
        <v>9843</v>
      </c>
      <c r="B3142" t="s">
        <v>16</v>
      </c>
      <c r="C3142" t="s">
        <v>41</v>
      </c>
      <c r="D3142">
        <v>1997</v>
      </c>
      <c r="E3142" t="s">
        <v>9522</v>
      </c>
      <c r="F3142">
        <v>6.5</v>
      </c>
      <c r="G3142" s="1">
        <v>8400</v>
      </c>
      <c r="H3142" t="s">
        <v>7246</v>
      </c>
      <c r="I3142" t="s">
        <v>7246</v>
      </c>
      <c r="J3142" t="s">
        <v>7846</v>
      </c>
      <c r="K3142" t="s">
        <v>30</v>
      </c>
      <c r="M3142" s="1">
        <v>194201</v>
      </c>
      <c r="N3142" t="s">
        <v>7847</v>
      </c>
      <c r="O3142">
        <v>82</v>
      </c>
      <c r="P3142" s="6" t="str">
        <f>_xlfn.XLOOKUP(movie3[[#This Row],[year]],inflation!E$2:E$225,inflation!F$2:F$225,,0)</f>
        <v>482.4</v>
      </c>
      <c r="Q3142" s="2">
        <f>movie3[[#This Row],[gross]] * (inflation!B$226 / movie3[[#This Row],[CPI of Released Year]])</f>
        <v>368595.43034825876</v>
      </c>
      <c r="R3142" s="2">
        <f>movie3[[#This Row],[gross]]-movie3[[#This Row],[budget]]</f>
        <v>194201</v>
      </c>
    </row>
    <row r="3143" spans="1:18" hidden="1" x14ac:dyDescent="0.25">
      <c r="A3143" t="s">
        <v>9919</v>
      </c>
      <c r="B3143" t="s">
        <v>33</v>
      </c>
      <c r="C3143" t="s">
        <v>17</v>
      </c>
      <c r="D3143">
        <v>1997</v>
      </c>
      <c r="E3143" t="s">
        <v>9578</v>
      </c>
      <c r="F3143">
        <v>6.5</v>
      </c>
      <c r="G3143" s="1">
        <v>5600</v>
      </c>
      <c r="H3143" t="s">
        <v>5014</v>
      </c>
      <c r="I3143" t="s">
        <v>9920</v>
      </c>
      <c r="J3143" t="s">
        <v>9921</v>
      </c>
      <c r="K3143" t="s">
        <v>22</v>
      </c>
      <c r="M3143" s="1">
        <v>14059077</v>
      </c>
      <c r="N3143" t="s">
        <v>7591</v>
      </c>
      <c r="O3143">
        <v>99</v>
      </c>
      <c r="P3143" s="6" t="str">
        <f>_xlfn.XLOOKUP(movie3[[#This Row],[year]],inflation!E$2:E$225,inflation!F$2:F$225,,0)</f>
        <v>482.4</v>
      </c>
      <c r="Q3143" s="2">
        <f>movie3[[#This Row],[gross]] * (inflation!B$226 / movie3[[#This Row],[CPI of Released Year]])</f>
        <v>26684268.037313435</v>
      </c>
      <c r="R3143" s="2">
        <f>movie3[[#This Row],[gross]]-movie3[[#This Row],[budget]]</f>
        <v>14059077</v>
      </c>
    </row>
    <row r="3144" spans="1:18" hidden="1" x14ac:dyDescent="0.25">
      <c r="A3144" t="s">
        <v>10006</v>
      </c>
      <c r="B3144" t="s">
        <v>16</v>
      </c>
      <c r="C3144" t="s">
        <v>34</v>
      </c>
      <c r="D3144">
        <v>1997</v>
      </c>
      <c r="E3144" t="s">
        <v>10007</v>
      </c>
      <c r="F3144">
        <v>6.5</v>
      </c>
      <c r="G3144" s="1">
        <v>8200</v>
      </c>
      <c r="H3144" t="s">
        <v>2290</v>
      </c>
      <c r="I3144" t="s">
        <v>2290</v>
      </c>
      <c r="J3144" t="s">
        <v>4196</v>
      </c>
      <c r="K3144" t="s">
        <v>30</v>
      </c>
      <c r="M3144" s="1">
        <v>5906773</v>
      </c>
      <c r="N3144" t="s">
        <v>50</v>
      </c>
      <c r="O3144">
        <v>111</v>
      </c>
      <c r="P3144" s="6" t="str">
        <f>_xlfn.XLOOKUP(movie3[[#This Row],[year]],inflation!E$2:E$225,inflation!F$2:F$225,,0)</f>
        <v>482.4</v>
      </c>
      <c r="Q3144" s="2">
        <f>movie3[[#This Row],[gross]] * (inflation!B$226 / movie3[[#This Row],[CPI of Released Year]])</f>
        <v>11211113.927860698</v>
      </c>
      <c r="R3144" s="2">
        <f>movie3[[#This Row],[gross]]-movie3[[#This Row],[budget]]</f>
        <v>5906773</v>
      </c>
    </row>
    <row r="3145" spans="1:18" hidden="1" x14ac:dyDescent="0.25">
      <c r="A3145" t="s">
        <v>10067</v>
      </c>
      <c r="B3145" t="s">
        <v>16</v>
      </c>
      <c r="C3145" t="s">
        <v>41</v>
      </c>
      <c r="D3145">
        <v>1997</v>
      </c>
      <c r="E3145" t="s">
        <v>9666</v>
      </c>
      <c r="F3145">
        <v>6.5</v>
      </c>
      <c r="G3145" s="1">
        <v>5400</v>
      </c>
      <c r="H3145" t="s">
        <v>6688</v>
      </c>
      <c r="I3145" t="s">
        <v>10068</v>
      </c>
      <c r="J3145" t="s">
        <v>10069</v>
      </c>
      <c r="K3145" t="s">
        <v>3158</v>
      </c>
      <c r="M3145" s="1">
        <v>3392080</v>
      </c>
      <c r="N3145" t="s">
        <v>10070</v>
      </c>
      <c r="O3145">
        <v>97</v>
      </c>
      <c r="P3145" s="6" t="str">
        <f>_xlfn.XLOOKUP(movie3[[#This Row],[year]],inflation!E$2:E$225,inflation!F$2:F$225,,0)</f>
        <v>482.4</v>
      </c>
      <c r="Q3145" s="2">
        <f>movie3[[#This Row],[gross]] * (inflation!B$226 / movie3[[#This Row],[CPI of Released Year]])</f>
        <v>6438201.5920398012</v>
      </c>
      <c r="R3145" s="2">
        <f>movie3[[#This Row],[gross]]-movie3[[#This Row],[budget]]</f>
        <v>3392080</v>
      </c>
    </row>
    <row r="3146" spans="1:18" hidden="1" x14ac:dyDescent="0.25">
      <c r="A3146" t="s">
        <v>9656</v>
      </c>
      <c r="B3146" t="s">
        <v>2000</v>
      </c>
      <c r="C3146" t="s">
        <v>41</v>
      </c>
      <c r="D3146">
        <v>1997</v>
      </c>
      <c r="E3146" t="s">
        <v>9545</v>
      </c>
      <c r="F3146">
        <v>6.4</v>
      </c>
      <c r="G3146" s="1">
        <v>40000</v>
      </c>
      <c r="H3146" t="s">
        <v>2223</v>
      </c>
      <c r="I3146" t="s">
        <v>6818</v>
      </c>
      <c r="J3146" t="s">
        <v>1729</v>
      </c>
      <c r="K3146" t="s">
        <v>30</v>
      </c>
      <c r="L3146" s="1">
        <v>35000000</v>
      </c>
      <c r="M3146" s="1">
        <v>63856929</v>
      </c>
      <c r="N3146" t="s">
        <v>44</v>
      </c>
      <c r="O3146">
        <v>90</v>
      </c>
      <c r="P3146" s="6" t="str">
        <f>_xlfn.XLOOKUP(movie3[[#This Row],[year]],inflation!E$2:E$225,inflation!F$2:F$225,,0)</f>
        <v>482.4</v>
      </c>
      <c r="Q3146" s="2">
        <f>movie3[[#This Row],[gross]] * (inflation!B$226 / movie3[[#This Row],[CPI of Released Year]])</f>
        <v>121201086.63432837</v>
      </c>
      <c r="R3146" s="2">
        <f>movie3[[#This Row],[gross]]-movie3[[#This Row],[budget]]</f>
        <v>28856929</v>
      </c>
    </row>
    <row r="3147" spans="1:18" hidden="1" x14ac:dyDescent="0.25">
      <c r="A3147" t="s">
        <v>9677</v>
      </c>
      <c r="B3147" t="s">
        <v>16</v>
      </c>
      <c r="C3147" t="s">
        <v>34</v>
      </c>
      <c r="D3147">
        <v>1997</v>
      </c>
      <c r="E3147" t="s">
        <v>9678</v>
      </c>
      <c r="F3147">
        <v>6.4</v>
      </c>
      <c r="G3147" s="1">
        <v>109000</v>
      </c>
      <c r="H3147" t="s">
        <v>5271</v>
      </c>
      <c r="I3147" t="s">
        <v>9679</v>
      </c>
      <c r="J3147" t="s">
        <v>4461</v>
      </c>
      <c r="K3147" t="s">
        <v>30</v>
      </c>
      <c r="L3147" s="1">
        <v>60000000</v>
      </c>
      <c r="M3147" s="1">
        <v>159330280</v>
      </c>
      <c r="N3147" t="s">
        <v>61</v>
      </c>
      <c r="O3147">
        <v>124</v>
      </c>
      <c r="P3147" s="6" t="str">
        <f>_xlfn.XLOOKUP(movie3[[#This Row],[year]],inflation!E$2:E$225,inflation!F$2:F$225,,0)</f>
        <v>482.4</v>
      </c>
      <c r="Q3147" s="2">
        <f>movie3[[#This Row],[gross]] * (inflation!B$226 / movie3[[#This Row],[CPI of Released Year]])</f>
        <v>302410456.81592041</v>
      </c>
      <c r="R3147" s="2">
        <f>movie3[[#This Row],[gross]]-movie3[[#This Row],[budget]]</f>
        <v>99330280</v>
      </c>
    </row>
    <row r="3148" spans="1:18" hidden="1" x14ac:dyDescent="0.25">
      <c r="A3148" t="s">
        <v>9693</v>
      </c>
      <c r="B3148" t="s">
        <v>2000</v>
      </c>
      <c r="C3148" t="s">
        <v>41</v>
      </c>
      <c r="D3148">
        <v>1997</v>
      </c>
      <c r="E3148" t="s">
        <v>9479</v>
      </c>
      <c r="F3148">
        <v>6.4</v>
      </c>
      <c r="G3148" s="1">
        <v>24000</v>
      </c>
      <c r="H3148" t="s">
        <v>1298</v>
      </c>
      <c r="I3148" t="s">
        <v>1615</v>
      </c>
      <c r="J3148" t="s">
        <v>1615</v>
      </c>
      <c r="K3148" t="s">
        <v>22</v>
      </c>
      <c r="L3148" s="1">
        <v>25000000</v>
      </c>
      <c r="M3148" s="1">
        <v>9381260</v>
      </c>
      <c r="N3148" t="s">
        <v>61</v>
      </c>
      <c r="O3148">
        <v>93</v>
      </c>
      <c r="P3148" s="6" t="str">
        <f>_xlfn.XLOOKUP(movie3[[#This Row],[year]],inflation!E$2:E$225,inflation!F$2:F$225,,0)</f>
        <v>482.4</v>
      </c>
      <c r="Q3148" s="2">
        <f>movie3[[#This Row],[gross]] * (inflation!B$226 / movie3[[#This Row],[CPI of Released Year]])</f>
        <v>17805724.825870648</v>
      </c>
      <c r="R3148" s="2">
        <f>movie3[[#This Row],[gross]]-movie3[[#This Row],[budget]]</f>
        <v>-15618740</v>
      </c>
    </row>
    <row r="3149" spans="1:18" hidden="1" x14ac:dyDescent="0.25">
      <c r="A3149" t="s">
        <v>9727</v>
      </c>
      <c r="B3149" t="s">
        <v>16</v>
      </c>
      <c r="C3149" t="s">
        <v>17</v>
      </c>
      <c r="D3149">
        <v>1997</v>
      </c>
      <c r="E3149" t="s">
        <v>9632</v>
      </c>
      <c r="F3149">
        <v>6.4</v>
      </c>
      <c r="G3149" s="1">
        <v>12000</v>
      </c>
      <c r="H3149" t="s">
        <v>4201</v>
      </c>
      <c r="I3149" t="s">
        <v>9728</v>
      </c>
      <c r="J3149" t="s">
        <v>9729</v>
      </c>
      <c r="K3149" t="s">
        <v>30</v>
      </c>
      <c r="M3149" s="1">
        <v>5936344</v>
      </c>
      <c r="N3149" t="s">
        <v>9112</v>
      </c>
      <c r="O3149">
        <v>110</v>
      </c>
      <c r="P3149" s="6" t="str">
        <f>_xlfn.XLOOKUP(movie3[[#This Row],[year]],inflation!E$2:E$225,inflation!F$2:F$225,,0)</f>
        <v>482.4</v>
      </c>
      <c r="Q3149" s="2">
        <f>movie3[[#This Row],[gross]] * (inflation!B$226 / movie3[[#This Row],[CPI of Released Year]])</f>
        <v>11267239.980099503</v>
      </c>
      <c r="R3149" s="2">
        <f>movie3[[#This Row],[gross]]-movie3[[#This Row],[budget]]</f>
        <v>5936344</v>
      </c>
    </row>
    <row r="3150" spans="1:18" hidden="1" x14ac:dyDescent="0.25">
      <c r="A3150" t="s">
        <v>9790</v>
      </c>
      <c r="B3150" t="s">
        <v>16</v>
      </c>
      <c r="C3150" t="s">
        <v>104</v>
      </c>
      <c r="D3150">
        <v>1997</v>
      </c>
      <c r="E3150" t="s">
        <v>9518</v>
      </c>
      <c r="F3150">
        <v>6.4</v>
      </c>
      <c r="G3150" s="1">
        <v>13000</v>
      </c>
      <c r="H3150" t="s">
        <v>7391</v>
      </c>
      <c r="I3150" t="s">
        <v>7391</v>
      </c>
      <c r="J3150" t="s">
        <v>2619</v>
      </c>
      <c r="K3150" t="s">
        <v>30</v>
      </c>
      <c r="L3150" s="1">
        <v>37000000</v>
      </c>
      <c r="M3150" s="1">
        <v>6492660</v>
      </c>
      <c r="N3150" t="s">
        <v>6122</v>
      </c>
      <c r="O3150">
        <v>118</v>
      </c>
      <c r="P3150" s="6" t="str">
        <f>_xlfn.XLOOKUP(movie3[[#This Row],[year]],inflation!E$2:E$225,inflation!F$2:F$225,,0)</f>
        <v>482.4</v>
      </c>
      <c r="Q3150" s="2">
        <f>movie3[[#This Row],[gross]] * (inflation!B$226 / movie3[[#This Row],[CPI of Released Year]])</f>
        <v>12323133.283582091</v>
      </c>
      <c r="R3150" s="2">
        <f>movie3[[#This Row],[gross]]-movie3[[#This Row],[budget]]</f>
        <v>-30507340</v>
      </c>
    </row>
    <row r="3151" spans="1:18" hidden="1" x14ac:dyDescent="0.25">
      <c r="A3151" t="s">
        <v>9791</v>
      </c>
      <c r="B3151" t="s">
        <v>33</v>
      </c>
      <c r="C3151" t="s">
        <v>34</v>
      </c>
      <c r="D3151">
        <v>1997</v>
      </c>
      <c r="E3151" t="s">
        <v>9554</v>
      </c>
      <c r="F3151">
        <v>6.4</v>
      </c>
      <c r="G3151" s="1">
        <v>7000</v>
      </c>
      <c r="H3151" t="s">
        <v>3989</v>
      </c>
      <c r="I3151" t="s">
        <v>9792</v>
      </c>
      <c r="J3151" t="s">
        <v>8707</v>
      </c>
      <c r="K3151" t="s">
        <v>30</v>
      </c>
      <c r="M3151" s="1">
        <v>7342923</v>
      </c>
      <c r="N3151" t="s">
        <v>4533</v>
      </c>
      <c r="O3151">
        <v>106</v>
      </c>
      <c r="P3151" s="6" t="str">
        <f>_xlfn.XLOOKUP(movie3[[#This Row],[year]],inflation!E$2:E$225,inflation!F$2:F$225,,0)</f>
        <v>482.4</v>
      </c>
      <c r="Q3151" s="2">
        <f>movie3[[#This Row],[gross]] * (inflation!B$226 / movie3[[#This Row],[CPI of Released Year]])</f>
        <v>13936940.917910449</v>
      </c>
      <c r="R3151" s="2">
        <f>movie3[[#This Row],[gross]]-movie3[[#This Row],[budget]]</f>
        <v>7342923</v>
      </c>
    </row>
    <row r="3152" spans="1:18" hidden="1" x14ac:dyDescent="0.25">
      <c r="A3152" t="s">
        <v>9817</v>
      </c>
      <c r="B3152" t="s">
        <v>16</v>
      </c>
      <c r="C3152" t="s">
        <v>41</v>
      </c>
      <c r="D3152">
        <v>1997</v>
      </c>
      <c r="E3152" t="s">
        <v>9818</v>
      </c>
      <c r="F3152">
        <v>6.4</v>
      </c>
      <c r="G3152" s="1">
        <v>20000</v>
      </c>
      <c r="H3152" t="s">
        <v>7238</v>
      </c>
      <c r="I3152" t="s">
        <v>7238</v>
      </c>
      <c r="J3152" t="s">
        <v>8563</v>
      </c>
      <c r="K3152" t="s">
        <v>30</v>
      </c>
      <c r="L3152" s="1">
        <v>5000000</v>
      </c>
      <c r="M3152" s="1">
        <v>5881367</v>
      </c>
      <c r="N3152" t="s">
        <v>8941</v>
      </c>
      <c r="O3152">
        <v>105</v>
      </c>
      <c r="P3152" s="6" t="str">
        <f>_xlfn.XLOOKUP(movie3[[#This Row],[year]],inflation!E$2:E$225,inflation!F$2:F$225,,0)</f>
        <v>482.4</v>
      </c>
      <c r="Q3152" s="2">
        <f>movie3[[#This Row],[gross]] * (inflation!B$226 / movie3[[#This Row],[CPI of Released Year]])</f>
        <v>11162893.087064678</v>
      </c>
      <c r="R3152" s="2">
        <f>movie3[[#This Row],[gross]]-movie3[[#This Row],[budget]]</f>
        <v>881367</v>
      </c>
    </row>
    <row r="3153" spans="1:18" hidden="1" x14ac:dyDescent="0.25">
      <c r="A3153" t="s">
        <v>9877</v>
      </c>
      <c r="B3153" t="s">
        <v>16</v>
      </c>
      <c r="C3153" t="s">
        <v>41</v>
      </c>
      <c r="D3153">
        <v>1997</v>
      </c>
      <c r="E3153" t="s">
        <v>9578</v>
      </c>
      <c r="F3153">
        <v>6.4</v>
      </c>
      <c r="G3153" s="1">
        <v>35000</v>
      </c>
      <c r="H3153" t="s">
        <v>8089</v>
      </c>
      <c r="I3153" t="s">
        <v>8090</v>
      </c>
      <c r="J3153" t="s">
        <v>8853</v>
      </c>
      <c r="K3153" t="s">
        <v>22</v>
      </c>
      <c r="L3153" s="1">
        <v>12000000</v>
      </c>
      <c r="M3153" s="1">
        <v>4366722</v>
      </c>
      <c r="N3153" t="s">
        <v>1986</v>
      </c>
      <c r="O3153">
        <v>103</v>
      </c>
      <c r="P3153" s="6" t="str">
        <f>_xlfn.XLOOKUP(movie3[[#This Row],[year]],inflation!E$2:E$225,inflation!F$2:F$225,,0)</f>
        <v>482.4</v>
      </c>
      <c r="Q3153" s="2">
        <f>movie3[[#This Row],[gross]] * (inflation!B$226 / movie3[[#This Row],[CPI of Released Year]])</f>
        <v>8288081.80597015</v>
      </c>
      <c r="R3153" s="2">
        <f>movie3[[#This Row],[gross]]-movie3[[#This Row],[budget]]</f>
        <v>-7633278</v>
      </c>
    </row>
    <row r="3154" spans="1:18" hidden="1" x14ac:dyDescent="0.25">
      <c r="A3154" t="s">
        <v>10051</v>
      </c>
      <c r="B3154" t="s">
        <v>16</v>
      </c>
      <c r="C3154" t="s">
        <v>41</v>
      </c>
      <c r="D3154">
        <v>1997</v>
      </c>
      <c r="E3154" t="s">
        <v>10052</v>
      </c>
      <c r="F3154">
        <v>6.4</v>
      </c>
      <c r="G3154" s="1">
        <v>2000</v>
      </c>
      <c r="H3154" t="s">
        <v>8696</v>
      </c>
      <c r="I3154" t="s">
        <v>8696</v>
      </c>
      <c r="J3154" t="s">
        <v>3916</v>
      </c>
      <c r="K3154" t="s">
        <v>30</v>
      </c>
      <c r="M3154" s="1">
        <v>301796</v>
      </c>
      <c r="N3154" t="s">
        <v>10053</v>
      </c>
      <c r="O3154">
        <v>103</v>
      </c>
      <c r="P3154" s="6" t="str">
        <f>_xlfn.XLOOKUP(movie3[[#This Row],[year]],inflation!E$2:E$225,inflation!F$2:F$225,,0)</f>
        <v>482.4</v>
      </c>
      <c r="Q3154" s="2">
        <f>movie3[[#This Row],[gross]] * (inflation!B$226 / movie3[[#This Row],[CPI of Released Year]])</f>
        <v>572811.81094527373</v>
      </c>
      <c r="R3154" s="2">
        <f>movie3[[#This Row],[gross]]-movie3[[#This Row],[budget]]</f>
        <v>301796</v>
      </c>
    </row>
    <row r="3155" spans="1:18" hidden="1" x14ac:dyDescent="0.25">
      <c r="A3155" t="s">
        <v>10060</v>
      </c>
      <c r="B3155" t="s">
        <v>16</v>
      </c>
      <c r="C3155" t="s">
        <v>104</v>
      </c>
      <c r="D3155">
        <v>1997</v>
      </c>
      <c r="E3155" t="s">
        <v>9098</v>
      </c>
      <c r="F3155">
        <v>6.4</v>
      </c>
      <c r="G3155" s="1">
        <v>14000</v>
      </c>
      <c r="H3155" t="s">
        <v>4158</v>
      </c>
      <c r="I3155" t="s">
        <v>10061</v>
      </c>
      <c r="J3155" t="s">
        <v>10062</v>
      </c>
      <c r="K3155" t="s">
        <v>3813</v>
      </c>
      <c r="L3155" s="1">
        <v>35000000</v>
      </c>
      <c r="M3155" s="1">
        <v>2372903</v>
      </c>
      <c r="N3155" t="s">
        <v>2044</v>
      </c>
      <c r="O3155">
        <v>121</v>
      </c>
      <c r="P3155" s="6" t="str">
        <f>_xlfn.XLOOKUP(movie3[[#This Row],[year]],inflation!E$2:E$225,inflation!F$2:F$225,,0)</f>
        <v>482.4</v>
      </c>
      <c r="Q3155" s="2">
        <f>movie3[[#This Row],[gross]] * (inflation!B$226 / movie3[[#This Row],[CPI of Released Year]])</f>
        <v>4503793.5049751252</v>
      </c>
      <c r="R3155" s="2">
        <f>movie3[[#This Row],[gross]]-movie3[[#This Row],[budget]]</f>
        <v>-32627097</v>
      </c>
    </row>
    <row r="3156" spans="1:18" hidden="1" x14ac:dyDescent="0.25">
      <c r="A3156" t="s">
        <v>9622</v>
      </c>
      <c r="B3156" t="s">
        <v>2000</v>
      </c>
      <c r="C3156" t="s">
        <v>41</v>
      </c>
      <c r="D3156">
        <v>1997</v>
      </c>
      <c r="E3156" t="s">
        <v>8733</v>
      </c>
      <c r="F3156">
        <v>6.3</v>
      </c>
      <c r="G3156" s="1">
        <v>134000</v>
      </c>
      <c r="H3156" t="s">
        <v>8045</v>
      </c>
      <c r="I3156" t="s">
        <v>3131</v>
      </c>
      <c r="J3156" t="s">
        <v>6288</v>
      </c>
      <c r="K3156" t="s">
        <v>30</v>
      </c>
      <c r="L3156" s="1">
        <v>38000000</v>
      </c>
      <c r="M3156" s="1">
        <v>299288605</v>
      </c>
      <c r="N3156" t="s">
        <v>2102</v>
      </c>
      <c r="O3156">
        <v>105</v>
      </c>
      <c r="P3156" s="6" t="str">
        <f>_xlfn.XLOOKUP(movie3[[#This Row],[year]],inflation!E$2:E$225,inflation!F$2:F$225,,0)</f>
        <v>482.4</v>
      </c>
      <c r="Q3156" s="2">
        <f>movie3[[#This Row],[gross]] * (inflation!B$226 / movie3[[#This Row],[CPI of Released Year]])</f>
        <v>568052750.28606975</v>
      </c>
      <c r="R3156" s="2">
        <f>movie3[[#This Row],[gross]]-movie3[[#This Row],[budget]]</f>
        <v>261288605</v>
      </c>
    </row>
    <row r="3157" spans="1:18" hidden="1" x14ac:dyDescent="0.25">
      <c r="A3157" t="s">
        <v>9835</v>
      </c>
      <c r="B3157" t="s">
        <v>16</v>
      </c>
      <c r="C3157" t="s">
        <v>104</v>
      </c>
      <c r="D3157">
        <v>1997</v>
      </c>
      <c r="E3157" t="s">
        <v>9518</v>
      </c>
      <c r="F3157">
        <v>6.3</v>
      </c>
      <c r="G3157" s="1">
        <v>17000</v>
      </c>
      <c r="H3157" t="s">
        <v>6254</v>
      </c>
      <c r="I3157" t="s">
        <v>9836</v>
      </c>
      <c r="J3157" t="s">
        <v>184</v>
      </c>
      <c r="K3157" t="s">
        <v>30</v>
      </c>
      <c r="L3157" s="1">
        <v>48000000</v>
      </c>
      <c r="M3157" s="1">
        <v>22459274</v>
      </c>
      <c r="N3157" t="s">
        <v>118</v>
      </c>
      <c r="O3157">
        <v>122</v>
      </c>
      <c r="P3157" s="6" t="str">
        <f>_xlfn.XLOOKUP(movie3[[#This Row],[year]],inflation!E$2:E$225,inflation!F$2:F$225,,0)</f>
        <v>482.4</v>
      </c>
      <c r="Q3157" s="2">
        <f>movie3[[#This Row],[gross]] * (inflation!B$226 / movie3[[#This Row],[CPI of Released Year]])</f>
        <v>42627925.527363189</v>
      </c>
      <c r="R3157" s="2">
        <f>movie3[[#This Row],[gross]]-movie3[[#This Row],[budget]]</f>
        <v>-25540726</v>
      </c>
    </row>
    <row r="3158" spans="1:18" hidden="1" x14ac:dyDescent="0.25">
      <c r="A3158" t="s">
        <v>9844</v>
      </c>
      <c r="B3158" t="s">
        <v>16</v>
      </c>
      <c r="C3158" t="s">
        <v>104</v>
      </c>
      <c r="D3158">
        <v>1997</v>
      </c>
      <c r="E3158" t="s">
        <v>9845</v>
      </c>
      <c r="F3158">
        <v>6.3</v>
      </c>
      <c r="G3158" s="1">
        <v>11000</v>
      </c>
      <c r="H3158" t="s">
        <v>6631</v>
      </c>
      <c r="I3158" t="s">
        <v>9846</v>
      </c>
      <c r="J3158" t="s">
        <v>4729</v>
      </c>
      <c r="K3158" t="s">
        <v>30</v>
      </c>
      <c r="L3158" s="1">
        <v>30000000</v>
      </c>
      <c r="M3158" s="1">
        <v>23499102</v>
      </c>
      <c r="N3158" t="s">
        <v>80</v>
      </c>
      <c r="O3158">
        <v>130</v>
      </c>
      <c r="P3158" s="6" t="str">
        <f>_xlfn.XLOOKUP(movie3[[#This Row],[year]],inflation!E$2:E$225,inflation!F$2:F$225,,0)</f>
        <v>482.4</v>
      </c>
      <c r="Q3158" s="2">
        <f>movie3[[#This Row],[gross]] * (inflation!B$226 / movie3[[#This Row],[CPI of Released Year]])</f>
        <v>44601529.417910449</v>
      </c>
      <c r="R3158" s="2">
        <f>movie3[[#This Row],[gross]]-movie3[[#This Row],[budget]]</f>
        <v>-6500898</v>
      </c>
    </row>
    <row r="3159" spans="1:18" hidden="1" x14ac:dyDescent="0.25">
      <c r="A3159" t="s">
        <v>9935</v>
      </c>
      <c r="B3159" t="s">
        <v>2000</v>
      </c>
      <c r="C3159" t="s">
        <v>17</v>
      </c>
      <c r="D3159">
        <v>1997</v>
      </c>
      <c r="E3159" t="s">
        <v>9632</v>
      </c>
      <c r="F3159">
        <v>6.3</v>
      </c>
      <c r="G3159" s="1">
        <v>5600</v>
      </c>
      <c r="H3159" t="s">
        <v>4939</v>
      </c>
      <c r="I3159" t="s">
        <v>9936</v>
      </c>
      <c r="J3159" t="s">
        <v>9937</v>
      </c>
      <c r="K3159" t="s">
        <v>30</v>
      </c>
      <c r="L3159" s="1">
        <v>35000000</v>
      </c>
      <c r="M3159" s="1">
        <v>858553</v>
      </c>
      <c r="N3159" t="s">
        <v>7591</v>
      </c>
      <c r="O3159">
        <v>108</v>
      </c>
      <c r="P3159" s="6" t="str">
        <f>_xlfn.XLOOKUP(movie3[[#This Row],[year]],inflation!E$2:E$225,inflation!F$2:F$225,,0)</f>
        <v>482.4</v>
      </c>
      <c r="Q3159" s="2">
        <f>movie3[[#This Row],[gross]] * (inflation!B$226 / movie3[[#This Row],[CPI of Released Year]])</f>
        <v>1629542.1368159205</v>
      </c>
      <c r="R3159" s="2">
        <f>movie3[[#This Row],[gross]]-movie3[[#This Row],[budget]]</f>
        <v>-34141447</v>
      </c>
    </row>
    <row r="3160" spans="1:18" x14ac:dyDescent="0.25">
      <c r="A3160" t="s">
        <v>9573</v>
      </c>
      <c r="B3160" t="s">
        <v>16</v>
      </c>
      <c r="C3160" t="s">
        <v>52</v>
      </c>
      <c r="D3160">
        <v>1997</v>
      </c>
      <c r="E3160" t="s">
        <v>9557</v>
      </c>
      <c r="F3160">
        <v>6.2</v>
      </c>
      <c r="G3160" s="1">
        <v>161000</v>
      </c>
      <c r="H3160" t="s">
        <v>696</v>
      </c>
      <c r="I3160" t="s">
        <v>8988</v>
      </c>
      <c r="J3160" t="s">
        <v>8989</v>
      </c>
      <c r="K3160" t="s">
        <v>30</v>
      </c>
      <c r="L3160" s="1">
        <v>24000000</v>
      </c>
      <c r="M3160" s="1">
        <v>172363301</v>
      </c>
      <c r="N3160" t="s">
        <v>8990</v>
      </c>
      <c r="O3160">
        <v>120</v>
      </c>
      <c r="P3160" s="6" t="str">
        <f>_xlfn.XLOOKUP(movie3[[#This Row],[year]],inflation!E$2:E$225,inflation!F$2:F$225,,0)</f>
        <v>482.4</v>
      </c>
      <c r="Q3160" s="2">
        <f>movie3[[#This Row],[gross]] * (inflation!B$226 / movie3[[#This Row],[CPI of Released Year]])</f>
        <v>327147260.35572141</v>
      </c>
      <c r="R3160" s="2">
        <f>movie3[[#This Row],[gross]]-movie3[[#This Row],[budget]]</f>
        <v>148363301</v>
      </c>
    </row>
    <row r="3161" spans="1:18" hidden="1" x14ac:dyDescent="0.25">
      <c r="A3161" t="s">
        <v>9587</v>
      </c>
      <c r="B3161" t="s">
        <v>16</v>
      </c>
      <c r="C3161" t="s">
        <v>34</v>
      </c>
      <c r="D3161">
        <v>1997</v>
      </c>
      <c r="E3161" t="s">
        <v>9588</v>
      </c>
      <c r="F3161">
        <v>6.2</v>
      </c>
      <c r="G3161" s="1">
        <v>234000</v>
      </c>
      <c r="H3161" t="s">
        <v>6360</v>
      </c>
      <c r="I3161" t="s">
        <v>1570</v>
      </c>
      <c r="J3161" t="s">
        <v>3238</v>
      </c>
      <c r="K3161" t="s">
        <v>30</v>
      </c>
      <c r="L3161" s="1">
        <v>75000000</v>
      </c>
      <c r="M3161" s="1">
        <v>161376069</v>
      </c>
      <c r="N3161" t="s">
        <v>9589</v>
      </c>
      <c r="O3161">
        <v>109</v>
      </c>
      <c r="P3161" s="6" t="str">
        <f>_xlfn.XLOOKUP(movie3[[#This Row],[year]],inflation!E$2:E$225,inflation!F$2:F$225,,0)</f>
        <v>482.4</v>
      </c>
      <c r="Q3161" s="2">
        <f>movie3[[#This Row],[gross]] * (inflation!B$226 / movie3[[#This Row],[CPI of Released Year]])</f>
        <v>306293384.69402987</v>
      </c>
      <c r="R3161" s="2">
        <f>movie3[[#This Row],[gross]]-movie3[[#This Row],[budget]]</f>
        <v>86376069</v>
      </c>
    </row>
    <row r="3162" spans="1:18" hidden="1" x14ac:dyDescent="0.25">
      <c r="A3162" t="s">
        <v>9631</v>
      </c>
      <c r="B3162" t="s">
        <v>2000</v>
      </c>
      <c r="C3162" t="s">
        <v>34</v>
      </c>
      <c r="D3162">
        <v>1997</v>
      </c>
      <c r="E3162" t="s">
        <v>9632</v>
      </c>
      <c r="F3162">
        <v>6.2</v>
      </c>
      <c r="G3162" s="1">
        <v>64000</v>
      </c>
      <c r="H3162" t="s">
        <v>5213</v>
      </c>
      <c r="I3162" t="s">
        <v>9633</v>
      </c>
      <c r="J3162" t="s">
        <v>2077</v>
      </c>
      <c r="K3162" t="s">
        <v>30</v>
      </c>
      <c r="L3162" s="1">
        <v>68000000</v>
      </c>
      <c r="M3162" s="1">
        <v>118063304</v>
      </c>
      <c r="N3162" t="s">
        <v>44</v>
      </c>
      <c r="O3162">
        <v>116</v>
      </c>
      <c r="P3162" s="6" t="str">
        <f>_xlfn.XLOOKUP(movie3[[#This Row],[year]],inflation!E$2:E$225,inflation!F$2:F$225,,0)</f>
        <v>482.4</v>
      </c>
      <c r="Q3162" s="2">
        <f>movie3[[#This Row],[gross]] * (inflation!B$226 / movie3[[#This Row],[CPI of Released Year]])</f>
        <v>224085325.7512438</v>
      </c>
      <c r="R3162" s="2">
        <f>movie3[[#This Row],[gross]]-movie3[[#This Row],[budget]]</f>
        <v>50063304</v>
      </c>
    </row>
    <row r="3163" spans="1:18" hidden="1" x14ac:dyDescent="0.25">
      <c r="A3163" t="s">
        <v>9646</v>
      </c>
      <c r="B3163" t="s">
        <v>16</v>
      </c>
      <c r="C3163" t="s">
        <v>41</v>
      </c>
      <c r="D3163">
        <v>1997</v>
      </c>
      <c r="E3163" t="s">
        <v>9363</v>
      </c>
      <c r="F3163">
        <v>6.2</v>
      </c>
      <c r="G3163" s="1">
        <v>43000</v>
      </c>
      <c r="H3163" t="s">
        <v>9647</v>
      </c>
      <c r="I3163" t="s">
        <v>5311</v>
      </c>
      <c r="J3163" t="s">
        <v>9648</v>
      </c>
      <c r="K3163" t="s">
        <v>30</v>
      </c>
      <c r="M3163" s="1">
        <v>29235353</v>
      </c>
      <c r="N3163" t="s">
        <v>2094</v>
      </c>
      <c r="O3163">
        <v>92</v>
      </c>
      <c r="P3163" s="6" t="str">
        <f>_xlfn.XLOOKUP(movie3[[#This Row],[year]],inflation!E$2:E$225,inflation!F$2:F$225,,0)</f>
        <v>482.4</v>
      </c>
      <c r="Q3163" s="2">
        <f>movie3[[#This Row],[gross]] * (inflation!B$226 / movie3[[#This Row],[CPI of Released Year]])</f>
        <v>55488990.893034831</v>
      </c>
      <c r="R3163" s="2">
        <f>movie3[[#This Row],[gross]]-movie3[[#This Row],[budget]]</f>
        <v>29235353</v>
      </c>
    </row>
    <row r="3164" spans="1:18" hidden="1" x14ac:dyDescent="0.25">
      <c r="A3164" t="s">
        <v>9685</v>
      </c>
      <c r="B3164" t="s">
        <v>16</v>
      </c>
      <c r="C3164" t="s">
        <v>34</v>
      </c>
      <c r="D3164">
        <v>1997</v>
      </c>
      <c r="E3164" t="s">
        <v>9686</v>
      </c>
      <c r="F3164">
        <v>6.2</v>
      </c>
      <c r="G3164" s="1">
        <v>62000</v>
      </c>
      <c r="H3164" t="s">
        <v>933</v>
      </c>
      <c r="I3164" t="s">
        <v>5132</v>
      </c>
      <c r="J3164" t="s">
        <v>498</v>
      </c>
      <c r="K3164" t="s">
        <v>30</v>
      </c>
      <c r="L3164" s="1">
        <v>90000000</v>
      </c>
      <c r="M3164" s="1">
        <v>140807547</v>
      </c>
      <c r="N3164" t="s">
        <v>31</v>
      </c>
      <c r="O3164">
        <v>111</v>
      </c>
      <c r="P3164" s="6" t="str">
        <f>_xlfn.XLOOKUP(movie3[[#This Row],[year]],inflation!E$2:E$225,inflation!F$2:F$225,,0)</f>
        <v>482.4</v>
      </c>
      <c r="Q3164" s="2">
        <f>movie3[[#This Row],[gross]] * (inflation!B$226 / movie3[[#This Row],[CPI of Released Year]])</f>
        <v>267254125.27611944</v>
      </c>
      <c r="R3164" s="2">
        <f>movie3[[#This Row],[gross]]-movie3[[#This Row],[budget]]</f>
        <v>50807547</v>
      </c>
    </row>
    <row r="3165" spans="1:18" hidden="1" x14ac:dyDescent="0.25">
      <c r="A3165" t="s">
        <v>9782</v>
      </c>
      <c r="B3165" t="s">
        <v>16</v>
      </c>
      <c r="C3165" t="s">
        <v>34</v>
      </c>
      <c r="D3165">
        <v>1997</v>
      </c>
      <c r="E3165" t="s">
        <v>9675</v>
      </c>
      <c r="F3165">
        <v>6.2</v>
      </c>
      <c r="G3165" s="1">
        <v>28000</v>
      </c>
      <c r="H3165" t="s">
        <v>9783</v>
      </c>
      <c r="I3165" t="s">
        <v>4391</v>
      </c>
      <c r="J3165" t="s">
        <v>3261</v>
      </c>
      <c r="K3165" t="s">
        <v>30</v>
      </c>
      <c r="L3165" s="1">
        <v>25000000</v>
      </c>
      <c r="M3165" s="1">
        <v>48407611</v>
      </c>
      <c r="N3165" t="s">
        <v>2027</v>
      </c>
      <c r="O3165">
        <v>97</v>
      </c>
      <c r="P3165" s="6" t="str">
        <f>_xlfn.XLOOKUP(movie3[[#This Row],[year]],inflation!E$2:E$225,inflation!F$2:F$225,,0)</f>
        <v>482.4</v>
      </c>
      <c r="Q3165" s="2">
        <f>movie3[[#This Row],[gross]] * (inflation!B$226 / movie3[[#This Row],[CPI of Released Year]])</f>
        <v>91878127.345771149</v>
      </c>
      <c r="R3165" s="2">
        <f>movie3[[#This Row],[gross]]-movie3[[#This Row],[budget]]</f>
        <v>23407611</v>
      </c>
    </row>
    <row r="3166" spans="1:18" hidden="1" x14ac:dyDescent="0.25">
      <c r="A3166" t="s">
        <v>9890</v>
      </c>
      <c r="B3166" t="s">
        <v>16</v>
      </c>
      <c r="C3166" t="s">
        <v>17</v>
      </c>
      <c r="D3166">
        <v>1997</v>
      </c>
      <c r="E3166" t="s">
        <v>9891</v>
      </c>
      <c r="F3166">
        <v>6.2</v>
      </c>
      <c r="G3166" s="1">
        <v>19000</v>
      </c>
      <c r="H3166" t="s">
        <v>9892</v>
      </c>
      <c r="I3166" t="s">
        <v>9892</v>
      </c>
      <c r="J3166" t="s">
        <v>9007</v>
      </c>
      <c r="K3166" t="s">
        <v>30</v>
      </c>
      <c r="M3166" s="1">
        <v>1179002</v>
      </c>
      <c r="N3166" t="s">
        <v>8990</v>
      </c>
      <c r="O3166">
        <v>101</v>
      </c>
      <c r="P3166" s="6" t="str">
        <f>_xlfn.XLOOKUP(movie3[[#This Row],[year]],inflation!E$2:E$225,inflation!F$2:F$225,,0)</f>
        <v>482.4</v>
      </c>
      <c r="Q3166" s="2">
        <f>movie3[[#This Row],[gross]] * (inflation!B$226 / movie3[[#This Row],[CPI of Released Year]])</f>
        <v>2237757.5273631844</v>
      </c>
      <c r="R3166" s="2">
        <f>movie3[[#This Row],[gross]]-movie3[[#This Row],[budget]]</f>
        <v>1179002</v>
      </c>
    </row>
    <row r="3167" spans="1:18" hidden="1" x14ac:dyDescent="0.25">
      <c r="A3167" t="s">
        <v>9929</v>
      </c>
      <c r="B3167" t="s">
        <v>2000</v>
      </c>
      <c r="C3167" t="s">
        <v>34</v>
      </c>
      <c r="D3167">
        <v>1997</v>
      </c>
      <c r="E3167" t="s">
        <v>9879</v>
      </c>
      <c r="F3167">
        <v>6.2</v>
      </c>
      <c r="G3167" s="1">
        <v>26000</v>
      </c>
      <c r="H3167" t="s">
        <v>9930</v>
      </c>
      <c r="I3167" t="s">
        <v>9931</v>
      </c>
      <c r="J3167" t="s">
        <v>2754</v>
      </c>
      <c r="K3167" t="s">
        <v>492</v>
      </c>
      <c r="M3167" s="1">
        <v>18814720</v>
      </c>
      <c r="N3167" t="s">
        <v>9932</v>
      </c>
      <c r="O3167">
        <v>88</v>
      </c>
      <c r="P3167" s="6" t="str">
        <f>_xlfn.XLOOKUP(movie3[[#This Row],[year]],inflation!E$2:E$225,inflation!F$2:F$225,,0)</f>
        <v>482.4</v>
      </c>
      <c r="Q3167" s="2">
        <f>movie3[[#This Row],[gross]] * (inflation!B$226 / movie3[[#This Row],[CPI of Released Year]])</f>
        <v>35710525.771144286</v>
      </c>
      <c r="R3167" s="2">
        <f>movie3[[#This Row],[gross]]-movie3[[#This Row],[budget]]</f>
        <v>18814720</v>
      </c>
    </row>
    <row r="3168" spans="1:18" hidden="1" x14ac:dyDescent="0.25">
      <c r="A3168" t="s">
        <v>10021</v>
      </c>
      <c r="B3168" t="s">
        <v>16</v>
      </c>
      <c r="C3168" t="s">
        <v>41</v>
      </c>
      <c r="D3168">
        <v>1997</v>
      </c>
      <c r="E3168" t="s">
        <v>10022</v>
      </c>
      <c r="F3168">
        <v>6.2</v>
      </c>
      <c r="G3168" s="1">
        <v>2900</v>
      </c>
      <c r="H3168" t="s">
        <v>10023</v>
      </c>
      <c r="I3168" t="s">
        <v>10023</v>
      </c>
      <c r="J3168" t="s">
        <v>10024</v>
      </c>
      <c r="K3168" t="s">
        <v>30</v>
      </c>
      <c r="M3168" s="1">
        <v>9090</v>
      </c>
      <c r="N3168" t="s">
        <v>10025</v>
      </c>
      <c r="O3168">
        <v>92</v>
      </c>
      <c r="P3168" s="6" t="str">
        <f>_xlfn.XLOOKUP(movie3[[#This Row],[year]],inflation!E$2:E$225,inflation!F$2:F$225,,0)</f>
        <v>482.4</v>
      </c>
      <c r="Q3168" s="2">
        <f>movie3[[#This Row],[gross]] * (inflation!B$226 / movie3[[#This Row],[CPI of Released Year]])</f>
        <v>17252.910447761195</v>
      </c>
      <c r="R3168" s="2">
        <f>movie3[[#This Row],[gross]]-movie3[[#This Row],[budget]]</f>
        <v>9090</v>
      </c>
    </row>
    <row r="3169" spans="1:18" hidden="1" x14ac:dyDescent="0.25">
      <c r="A3169" t="s">
        <v>9605</v>
      </c>
      <c r="B3169" t="s">
        <v>2000</v>
      </c>
      <c r="C3169" t="s">
        <v>41</v>
      </c>
      <c r="D3169">
        <v>1997</v>
      </c>
      <c r="E3169" t="s">
        <v>9211</v>
      </c>
      <c r="F3169">
        <v>6.1</v>
      </c>
      <c r="G3169" s="1">
        <v>34000</v>
      </c>
      <c r="H3169" t="s">
        <v>8668</v>
      </c>
      <c r="I3169" t="s">
        <v>9606</v>
      </c>
      <c r="J3169" t="s">
        <v>9607</v>
      </c>
      <c r="K3169" t="s">
        <v>30</v>
      </c>
      <c r="L3169" s="1">
        <v>20000000</v>
      </c>
      <c r="M3169" s="1">
        <v>29481428</v>
      </c>
      <c r="N3169" t="s">
        <v>31</v>
      </c>
      <c r="O3169">
        <v>109</v>
      </c>
      <c r="P3169" s="6" t="str">
        <f>_xlfn.XLOOKUP(movie3[[#This Row],[year]],inflation!E$2:E$225,inflation!F$2:F$225,,0)</f>
        <v>482.4</v>
      </c>
      <c r="Q3169" s="2">
        <f>movie3[[#This Row],[gross]] * (inflation!B$226 / movie3[[#This Row],[CPI of Released Year]])</f>
        <v>55956043.691542298</v>
      </c>
      <c r="R3169" s="2">
        <f>movie3[[#This Row],[gross]]-movie3[[#This Row],[budget]]</f>
        <v>9481428</v>
      </c>
    </row>
    <row r="3170" spans="1:18" hidden="1" x14ac:dyDescent="0.25">
      <c r="A3170" t="s">
        <v>8140</v>
      </c>
      <c r="B3170" t="s">
        <v>16</v>
      </c>
      <c r="C3170" t="s">
        <v>34</v>
      </c>
      <c r="D3170">
        <v>1997</v>
      </c>
      <c r="E3170" t="s">
        <v>9542</v>
      </c>
      <c r="F3170">
        <v>6.1</v>
      </c>
      <c r="G3170" s="1">
        <v>70000</v>
      </c>
      <c r="H3170" t="s">
        <v>2831</v>
      </c>
      <c r="I3170" t="s">
        <v>9690</v>
      </c>
      <c r="J3170" t="s">
        <v>2831</v>
      </c>
      <c r="K3170" t="s">
        <v>30</v>
      </c>
      <c r="L3170" s="1">
        <v>80000000</v>
      </c>
      <c r="M3170" s="1">
        <v>17626234</v>
      </c>
      <c r="N3170" t="s">
        <v>5668</v>
      </c>
      <c r="O3170">
        <v>177</v>
      </c>
      <c r="P3170" s="6" t="str">
        <f>_xlfn.XLOOKUP(movie3[[#This Row],[year]],inflation!E$2:E$225,inflation!F$2:F$225,,0)</f>
        <v>482.4</v>
      </c>
      <c r="Q3170" s="2">
        <f>movie3[[#This Row],[gross]] * (inflation!B$226 / movie3[[#This Row],[CPI of Released Year]])</f>
        <v>33454767.517412938</v>
      </c>
      <c r="R3170" s="2">
        <f>movie3[[#This Row],[gross]]-movie3[[#This Row],[budget]]</f>
        <v>-62373766</v>
      </c>
    </row>
    <row r="3171" spans="1:18" hidden="1" x14ac:dyDescent="0.25">
      <c r="A3171" t="s">
        <v>9735</v>
      </c>
      <c r="B3171" t="s">
        <v>16</v>
      </c>
      <c r="C3171" t="s">
        <v>34</v>
      </c>
      <c r="D3171">
        <v>1997</v>
      </c>
      <c r="E3171" t="s">
        <v>9662</v>
      </c>
      <c r="F3171">
        <v>6.1</v>
      </c>
      <c r="G3171" s="1">
        <v>29000</v>
      </c>
      <c r="H3171" t="s">
        <v>4611</v>
      </c>
      <c r="I3171" t="s">
        <v>9736</v>
      </c>
      <c r="J3171" t="s">
        <v>6344</v>
      </c>
      <c r="K3171" t="s">
        <v>30</v>
      </c>
      <c r="L3171" s="1">
        <v>40000000</v>
      </c>
      <c r="M3171" s="1">
        <v>25804707</v>
      </c>
      <c r="N3171" t="s">
        <v>23</v>
      </c>
      <c r="O3171">
        <v>107</v>
      </c>
      <c r="P3171" s="6" t="str">
        <f>_xlfn.XLOOKUP(movie3[[#This Row],[year]],inflation!E$2:E$225,inflation!F$2:F$225,,0)</f>
        <v>482.4</v>
      </c>
      <c r="Q3171" s="2">
        <f>movie3[[#This Row],[gross]] * (inflation!B$226 / movie3[[#This Row],[CPI of Released Year]])</f>
        <v>48977590.649253733</v>
      </c>
      <c r="R3171" s="2">
        <f>movie3[[#This Row],[gross]]-movie3[[#This Row],[budget]]</f>
        <v>-14195293</v>
      </c>
    </row>
    <row r="3172" spans="1:18" hidden="1" x14ac:dyDescent="0.25">
      <c r="A3172" t="s">
        <v>9739</v>
      </c>
      <c r="B3172" t="s">
        <v>510</v>
      </c>
      <c r="C3172" t="s">
        <v>41</v>
      </c>
      <c r="D3172">
        <v>1997</v>
      </c>
      <c r="E3172" t="s">
        <v>9740</v>
      </c>
      <c r="F3172">
        <v>6.1</v>
      </c>
      <c r="G3172" s="1">
        <v>35000</v>
      </c>
      <c r="H3172" t="s">
        <v>9741</v>
      </c>
      <c r="I3172" t="s">
        <v>9741</v>
      </c>
      <c r="J3172" t="s">
        <v>9741</v>
      </c>
      <c r="K3172" t="s">
        <v>30</v>
      </c>
      <c r="L3172" s="1">
        <v>1000000</v>
      </c>
      <c r="M3172" s="1">
        <v>602302</v>
      </c>
      <c r="N3172" t="s">
        <v>9742</v>
      </c>
      <c r="O3172">
        <v>94</v>
      </c>
      <c r="P3172" s="6" t="str">
        <f>_xlfn.XLOOKUP(movie3[[#This Row],[year]],inflation!E$2:E$225,inflation!F$2:F$225,,0)</f>
        <v>482.4</v>
      </c>
      <c r="Q3172" s="2">
        <f>movie3[[#This Row],[gross]] * (inflation!B$226 / movie3[[#This Row],[CPI of Released Year]])</f>
        <v>1143175.1890547264</v>
      </c>
      <c r="R3172" s="2">
        <f>movie3[[#This Row],[gross]]-movie3[[#This Row],[budget]]</f>
        <v>-397698</v>
      </c>
    </row>
    <row r="3173" spans="1:18" hidden="1" x14ac:dyDescent="0.25">
      <c r="A3173" t="s">
        <v>9832</v>
      </c>
      <c r="B3173" t="s">
        <v>16</v>
      </c>
      <c r="C3173" t="s">
        <v>41</v>
      </c>
      <c r="D3173">
        <v>1997</v>
      </c>
      <c r="E3173" t="s">
        <v>9209</v>
      </c>
      <c r="F3173">
        <v>6.1</v>
      </c>
      <c r="G3173" s="1">
        <v>24000</v>
      </c>
      <c r="H3173" t="s">
        <v>2654</v>
      </c>
      <c r="I3173" t="s">
        <v>9833</v>
      </c>
      <c r="J3173" t="s">
        <v>7209</v>
      </c>
      <c r="K3173" t="s">
        <v>30</v>
      </c>
      <c r="M3173" s="1">
        <v>34673095</v>
      </c>
      <c r="N3173" t="s">
        <v>23</v>
      </c>
      <c r="O3173">
        <v>100</v>
      </c>
      <c r="P3173" s="6" t="str">
        <f>_xlfn.XLOOKUP(movie3[[#This Row],[year]],inflation!E$2:E$225,inflation!F$2:F$225,,0)</f>
        <v>482.4</v>
      </c>
      <c r="Q3173" s="2">
        <f>movie3[[#This Row],[gross]] * (inflation!B$226 / movie3[[#This Row],[CPI of Released Year]])</f>
        <v>65809879.315920405</v>
      </c>
      <c r="R3173" s="2">
        <f>movie3[[#This Row],[gross]]-movie3[[#This Row],[budget]]</f>
        <v>34673095</v>
      </c>
    </row>
    <row r="3174" spans="1:18" hidden="1" x14ac:dyDescent="0.25">
      <c r="A3174" t="s">
        <v>9841</v>
      </c>
      <c r="B3174" t="s">
        <v>16</v>
      </c>
      <c r="C3174" t="s">
        <v>17</v>
      </c>
      <c r="D3174">
        <v>1997</v>
      </c>
      <c r="E3174" t="s">
        <v>9545</v>
      </c>
      <c r="F3174">
        <v>6.1</v>
      </c>
      <c r="G3174" s="1">
        <v>5200</v>
      </c>
      <c r="H3174" t="s">
        <v>6645</v>
      </c>
      <c r="I3174" t="s">
        <v>9842</v>
      </c>
      <c r="J3174" t="s">
        <v>1015</v>
      </c>
      <c r="K3174" t="s">
        <v>30</v>
      </c>
      <c r="L3174" s="1">
        <v>28000000</v>
      </c>
      <c r="M3174" s="1">
        <v>7936780</v>
      </c>
      <c r="N3174" t="s">
        <v>2094</v>
      </c>
      <c r="O3174">
        <v>105</v>
      </c>
      <c r="P3174" s="6" t="str">
        <f>_xlfn.XLOOKUP(movie3[[#This Row],[year]],inflation!E$2:E$225,inflation!F$2:F$225,,0)</f>
        <v>482.4</v>
      </c>
      <c r="Q3174" s="2">
        <f>movie3[[#This Row],[gross]] * (inflation!B$226 / movie3[[#This Row],[CPI of Released Year]])</f>
        <v>15064087.412935324</v>
      </c>
      <c r="R3174" s="2">
        <f>movie3[[#This Row],[gross]]-movie3[[#This Row],[budget]]</f>
        <v>-20063220</v>
      </c>
    </row>
    <row r="3175" spans="1:18" hidden="1" x14ac:dyDescent="0.25">
      <c r="A3175" t="s">
        <v>9863</v>
      </c>
      <c r="B3175" t="s">
        <v>16</v>
      </c>
      <c r="C3175" t="s">
        <v>104</v>
      </c>
      <c r="D3175">
        <v>1997</v>
      </c>
      <c r="E3175" t="s">
        <v>9055</v>
      </c>
      <c r="F3175">
        <v>6.1</v>
      </c>
      <c r="G3175" s="1">
        <v>5700</v>
      </c>
      <c r="H3175" t="s">
        <v>725</v>
      </c>
      <c r="I3175" t="s">
        <v>9864</v>
      </c>
      <c r="J3175" t="s">
        <v>6779</v>
      </c>
      <c r="K3175" t="s">
        <v>30</v>
      </c>
      <c r="L3175" s="1">
        <v>8000000</v>
      </c>
      <c r="M3175" s="1">
        <v>1568258</v>
      </c>
      <c r="N3175" t="s">
        <v>6213</v>
      </c>
      <c r="O3175">
        <v>97</v>
      </c>
      <c r="P3175" s="6" t="str">
        <f>_xlfn.XLOOKUP(movie3[[#This Row],[year]],inflation!E$2:E$225,inflation!F$2:F$225,,0)</f>
        <v>482.4</v>
      </c>
      <c r="Q3175" s="2">
        <f>movie3[[#This Row],[gross]] * (inflation!B$226 / movie3[[#This Row],[CPI of Released Year]])</f>
        <v>2976569.2885572142</v>
      </c>
      <c r="R3175" s="2">
        <f>movie3[[#This Row],[gross]]-movie3[[#This Row],[budget]]</f>
        <v>-6431742</v>
      </c>
    </row>
    <row r="3176" spans="1:18" hidden="1" x14ac:dyDescent="0.25">
      <c r="A3176" t="s">
        <v>10003</v>
      </c>
      <c r="B3176" t="s">
        <v>2000</v>
      </c>
      <c r="C3176" t="s">
        <v>41</v>
      </c>
      <c r="D3176">
        <v>1997</v>
      </c>
      <c r="E3176" t="s">
        <v>9554</v>
      </c>
      <c r="F3176">
        <v>6.1</v>
      </c>
      <c r="G3176" s="1">
        <v>8200</v>
      </c>
      <c r="H3176" t="s">
        <v>1534</v>
      </c>
      <c r="I3176" t="s">
        <v>10004</v>
      </c>
      <c r="J3176" t="s">
        <v>889</v>
      </c>
      <c r="K3176" t="s">
        <v>30</v>
      </c>
      <c r="L3176" s="1">
        <v>33000000</v>
      </c>
      <c r="M3176" s="1">
        <v>30716901</v>
      </c>
      <c r="N3176" t="s">
        <v>180</v>
      </c>
      <c r="O3176">
        <v>106</v>
      </c>
      <c r="P3176" s="6" t="str">
        <f>_xlfn.XLOOKUP(movie3[[#This Row],[year]],inflation!E$2:E$225,inflation!F$2:F$225,,0)</f>
        <v>482.4</v>
      </c>
      <c r="Q3176" s="2">
        <f>movie3[[#This Row],[gross]] * (inflation!B$226 / movie3[[#This Row],[CPI of Released Year]])</f>
        <v>58300983.738805979</v>
      </c>
      <c r="R3176" s="2">
        <f>movie3[[#This Row],[gross]]-movie3[[#This Row],[budget]]</f>
        <v>-2283099</v>
      </c>
    </row>
    <row r="3177" spans="1:18" hidden="1" x14ac:dyDescent="0.25">
      <c r="A3177" t="s">
        <v>10049</v>
      </c>
      <c r="B3177" t="s">
        <v>16</v>
      </c>
      <c r="C3177" t="s">
        <v>17</v>
      </c>
      <c r="D3177">
        <v>1997</v>
      </c>
      <c r="E3177" t="s">
        <v>9666</v>
      </c>
      <c r="F3177">
        <v>6.1</v>
      </c>
      <c r="G3177" s="1">
        <v>1700</v>
      </c>
      <c r="H3177" t="s">
        <v>10050</v>
      </c>
      <c r="I3177" t="s">
        <v>10050</v>
      </c>
      <c r="J3177" t="s">
        <v>3394</v>
      </c>
      <c r="K3177" t="s">
        <v>30</v>
      </c>
      <c r="M3177" s="1">
        <v>40158</v>
      </c>
      <c r="N3177" t="s">
        <v>8210</v>
      </c>
      <c r="O3177">
        <v>124</v>
      </c>
      <c r="P3177" s="6" t="str">
        <f>_xlfn.XLOOKUP(movie3[[#This Row],[year]],inflation!E$2:E$225,inflation!F$2:F$225,,0)</f>
        <v>482.4</v>
      </c>
      <c r="Q3177" s="2">
        <f>movie3[[#This Row],[gross]] * (inflation!B$226 / movie3[[#This Row],[CPI of Released Year]])</f>
        <v>76220.283582089556</v>
      </c>
      <c r="R3177" s="2">
        <f>movie3[[#This Row],[gross]]-movie3[[#This Row],[budget]]</f>
        <v>40158</v>
      </c>
    </row>
    <row r="3178" spans="1:18" hidden="1" x14ac:dyDescent="0.25">
      <c r="A3178" t="s">
        <v>9568</v>
      </c>
      <c r="B3178" t="s">
        <v>2000</v>
      </c>
      <c r="C3178" t="s">
        <v>34</v>
      </c>
      <c r="D3178">
        <v>1997</v>
      </c>
      <c r="E3178" t="s">
        <v>9569</v>
      </c>
      <c r="F3178">
        <v>6</v>
      </c>
      <c r="G3178" s="1">
        <v>85000</v>
      </c>
      <c r="H3178" t="s">
        <v>2129</v>
      </c>
      <c r="I3178" t="s">
        <v>9157</v>
      </c>
      <c r="J3178" t="s">
        <v>4735</v>
      </c>
      <c r="K3178" t="s">
        <v>30</v>
      </c>
      <c r="L3178" s="1">
        <v>116000000</v>
      </c>
      <c r="M3178" s="1">
        <v>178127760</v>
      </c>
      <c r="N3178" t="s">
        <v>61</v>
      </c>
      <c r="O3178">
        <v>108</v>
      </c>
      <c r="P3178" s="6" t="str">
        <f>_xlfn.XLOOKUP(movie3[[#This Row],[year]],inflation!E$2:E$225,inflation!F$2:F$225,,0)</f>
        <v>482.4</v>
      </c>
      <c r="Q3178" s="2">
        <f>movie3[[#This Row],[gross]] * (inflation!B$226 / movie3[[#This Row],[CPI of Released Year]])</f>
        <v>338088260.89552242</v>
      </c>
      <c r="R3178" s="2">
        <f>movie3[[#This Row],[gross]]-movie3[[#This Row],[budget]]</f>
        <v>62127760</v>
      </c>
    </row>
    <row r="3179" spans="1:18" hidden="1" x14ac:dyDescent="0.25">
      <c r="A3179" t="s">
        <v>9674</v>
      </c>
      <c r="B3179" t="s">
        <v>16</v>
      </c>
      <c r="C3179" t="s">
        <v>34</v>
      </c>
      <c r="D3179">
        <v>1997</v>
      </c>
      <c r="E3179" t="s">
        <v>9675</v>
      </c>
      <c r="F3179">
        <v>6</v>
      </c>
      <c r="G3179" s="1">
        <v>75000</v>
      </c>
      <c r="H3179" t="s">
        <v>991</v>
      </c>
      <c r="I3179" t="s">
        <v>9676</v>
      </c>
      <c r="J3179" t="s">
        <v>2599</v>
      </c>
      <c r="K3179" t="s">
        <v>30</v>
      </c>
      <c r="L3179" s="1">
        <v>50000000</v>
      </c>
      <c r="M3179" s="1">
        <v>48169156</v>
      </c>
      <c r="N3179" t="s">
        <v>8003</v>
      </c>
      <c r="O3179">
        <v>125</v>
      </c>
      <c r="P3179" s="6" t="str">
        <f>_xlfn.XLOOKUP(movie3[[#This Row],[year]],inflation!E$2:E$225,inflation!F$2:F$225,,0)</f>
        <v>482.4</v>
      </c>
      <c r="Q3179" s="2">
        <f>movie3[[#This Row],[gross]] * (inflation!B$226 / movie3[[#This Row],[CPI of Released Year]])</f>
        <v>91425537.38308458</v>
      </c>
      <c r="R3179" s="2">
        <f>movie3[[#This Row],[gross]]-movie3[[#This Row],[budget]]</f>
        <v>-1830844</v>
      </c>
    </row>
    <row r="3180" spans="1:18" hidden="1" x14ac:dyDescent="0.25">
      <c r="A3180" t="s">
        <v>9682</v>
      </c>
      <c r="B3180" t="s">
        <v>33</v>
      </c>
      <c r="C3180" t="s">
        <v>41</v>
      </c>
      <c r="D3180">
        <v>1997</v>
      </c>
      <c r="E3180" t="s">
        <v>9211</v>
      </c>
      <c r="F3180">
        <v>6</v>
      </c>
      <c r="G3180" s="1">
        <v>46000</v>
      </c>
      <c r="H3180" t="s">
        <v>9683</v>
      </c>
      <c r="I3180" t="s">
        <v>9684</v>
      </c>
      <c r="J3180" t="s">
        <v>49</v>
      </c>
      <c r="K3180" t="s">
        <v>30</v>
      </c>
      <c r="L3180" s="1">
        <v>25000000</v>
      </c>
      <c r="M3180" s="1">
        <v>36400360</v>
      </c>
      <c r="N3180" t="s">
        <v>23</v>
      </c>
      <c r="O3180">
        <v>93</v>
      </c>
      <c r="P3180" s="6" t="str">
        <f>_xlfn.XLOOKUP(movie3[[#This Row],[year]],inflation!E$2:E$225,inflation!F$2:F$225,,0)</f>
        <v>482.4</v>
      </c>
      <c r="Q3180" s="2">
        <f>movie3[[#This Row],[gross]] * (inflation!B$226 / movie3[[#This Row],[CPI of Released Year]])</f>
        <v>69088245.472636819</v>
      </c>
      <c r="R3180" s="2">
        <f>movie3[[#This Row],[gross]]-movie3[[#This Row],[budget]]</f>
        <v>11400360</v>
      </c>
    </row>
    <row r="3181" spans="1:18" x14ac:dyDescent="0.25">
      <c r="A3181" t="s">
        <v>9691</v>
      </c>
      <c r="B3181" t="s">
        <v>16</v>
      </c>
      <c r="C3181" t="s">
        <v>52</v>
      </c>
      <c r="D3181">
        <v>1997</v>
      </c>
      <c r="E3181" t="s">
        <v>9675</v>
      </c>
      <c r="F3181">
        <v>6</v>
      </c>
      <c r="G3181" s="1">
        <v>47000</v>
      </c>
      <c r="H3181" t="s">
        <v>7560</v>
      </c>
      <c r="I3181" t="s">
        <v>9692</v>
      </c>
      <c r="J3181" t="s">
        <v>9648</v>
      </c>
      <c r="K3181" t="s">
        <v>30</v>
      </c>
      <c r="L3181" s="1">
        <v>30000000</v>
      </c>
      <c r="M3181" s="1">
        <v>25480803</v>
      </c>
      <c r="N3181" t="s">
        <v>8990</v>
      </c>
      <c r="O3181">
        <v>105</v>
      </c>
      <c r="P3181" s="6" t="str">
        <f>_xlfn.XLOOKUP(movie3[[#This Row],[year]],inflation!E$2:E$225,inflation!F$2:F$225,,0)</f>
        <v>482.4</v>
      </c>
      <c r="Q3181" s="2">
        <f>movie3[[#This Row],[gross]] * (inflation!B$226 / movie3[[#This Row],[CPI of Released Year]])</f>
        <v>48362817.634328365</v>
      </c>
      <c r="R3181" s="2">
        <f>movie3[[#This Row],[gross]]-movie3[[#This Row],[budget]]</f>
        <v>-4519197</v>
      </c>
    </row>
    <row r="3182" spans="1:18" hidden="1" x14ac:dyDescent="0.25">
      <c r="A3182" t="s">
        <v>9713</v>
      </c>
      <c r="B3182" t="s">
        <v>16</v>
      </c>
      <c r="C3182" t="s">
        <v>34</v>
      </c>
      <c r="D3182">
        <v>1997</v>
      </c>
      <c r="E3182" t="s">
        <v>9621</v>
      </c>
      <c r="F3182">
        <v>6</v>
      </c>
      <c r="G3182" s="1">
        <v>55000</v>
      </c>
      <c r="H3182" t="s">
        <v>9714</v>
      </c>
      <c r="I3182" t="s">
        <v>9715</v>
      </c>
      <c r="J3182" t="s">
        <v>9716</v>
      </c>
      <c r="K3182" t="s">
        <v>30</v>
      </c>
      <c r="L3182" s="1">
        <v>50000000</v>
      </c>
      <c r="M3182" s="1">
        <v>110463140</v>
      </c>
      <c r="N3182" t="s">
        <v>9689</v>
      </c>
      <c r="O3182">
        <v>124</v>
      </c>
      <c r="P3182" s="6" t="str">
        <f>_xlfn.XLOOKUP(movie3[[#This Row],[year]],inflation!E$2:E$225,inflation!F$2:F$225,,0)</f>
        <v>482.4</v>
      </c>
      <c r="Q3182" s="2">
        <f>movie3[[#This Row],[gross]] * (inflation!B$226 / movie3[[#This Row],[CPI of Released Year]])</f>
        <v>209660138.85572141</v>
      </c>
      <c r="R3182" s="2">
        <f>movie3[[#This Row],[gross]]-movie3[[#This Row],[budget]]</f>
        <v>60463140</v>
      </c>
    </row>
    <row r="3183" spans="1:18" hidden="1" x14ac:dyDescent="0.25">
      <c r="A3183" t="s">
        <v>3124</v>
      </c>
      <c r="B3183" t="s">
        <v>16</v>
      </c>
      <c r="C3183" t="s">
        <v>17</v>
      </c>
      <c r="D3183">
        <v>1997</v>
      </c>
      <c r="E3183" t="s">
        <v>9722</v>
      </c>
      <c r="F3183">
        <v>6</v>
      </c>
      <c r="G3183" s="1">
        <v>2300</v>
      </c>
      <c r="H3183" t="s">
        <v>9723</v>
      </c>
      <c r="I3183" t="s">
        <v>9723</v>
      </c>
      <c r="J3183" t="s">
        <v>3543</v>
      </c>
      <c r="K3183" t="s">
        <v>195</v>
      </c>
      <c r="M3183" s="1">
        <v>294064</v>
      </c>
      <c r="N3183" t="s">
        <v>8780</v>
      </c>
      <c r="O3183">
        <v>103</v>
      </c>
      <c r="P3183" s="6" t="str">
        <f>_xlfn.XLOOKUP(movie3[[#This Row],[year]],inflation!E$2:E$225,inflation!F$2:F$225,,0)</f>
        <v>482.4</v>
      </c>
      <c r="Q3183" s="2">
        <f>movie3[[#This Row],[gross]] * (inflation!B$226 / movie3[[#This Row],[CPI of Released Year]])</f>
        <v>558136.3980099503</v>
      </c>
      <c r="R3183" s="2">
        <f>movie3[[#This Row],[gross]]-movie3[[#This Row],[budget]]</f>
        <v>294064</v>
      </c>
    </row>
    <row r="3184" spans="1:18" hidden="1" x14ac:dyDescent="0.25">
      <c r="A3184" t="s">
        <v>9893</v>
      </c>
      <c r="B3184" t="s">
        <v>16</v>
      </c>
      <c r="C3184" t="s">
        <v>151</v>
      </c>
      <c r="D3184">
        <v>1997</v>
      </c>
      <c r="E3184" t="s">
        <v>9894</v>
      </c>
      <c r="F3184">
        <v>6</v>
      </c>
      <c r="G3184" s="1">
        <v>9900</v>
      </c>
      <c r="H3184" t="s">
        <v>9895</v>
      </c>
      <c r="I3184" t="s">
        <v>20</v>
      </c>
      <c r="J3184" t="s">
        <v>9896</v>
      </c>
      <c r="K3184" t="s">
        <v>30</v>
      </c>
      <c r="L3184" s="1">
        <v>1000000</v>
      </c>
      <c r="M3184" s="1">
        <v>125397</v>
      </c>
      <c r="N3184" t="s">
        <v>9897</v>
      </c>
      <c r="O3184">
        <v>94</v>
      </c>
      <c r="P3184" s="6" t="str">
        <f>_xlfn.XLOOKUP(movie3[[#This Row],[year]],inflation!E$2:E$225,inflation!F$2:F$225,,0)</f>
        <v>482.4</v>
      </c>
      <c r="Q3184" s="2">
        <f>movie3[[#This Row],[gross]] * (inflation!B$226 / movie3[[#This Row],[CPI of Released Year]])</f>
        <v>238004.75373134331</v>
      </c>
      <c r="R3184" s="2">
        <f>movie3[[#This Row],[gross]]-movie3[[#This Row],[budget]]</f>
        <v>-874603</v>
      </c>
    </row>
    <row r="3185" spans="1:18" hidden="1" x14ac:dyDescent="0.25">
      <c r="A3185" t="s">
        <v>10018</v>
      </c>
      <c r="B3185" t="s">
        <v>16</v>
      </c>
      <c r="C3185" t="s">
        <v>41</v>
      </c>
      <c r="D3185">
        <v>1997</v>
      </c>
      <c r="E3185" t="s">
        <v>10019</v>
      </c>
      <c r="F3185">
        <v>6</v>
      </c>
      <c r="G3185" s="1">
        <v>3900</v>
      </c>
      <c r="H3185" t="s">
        <v>6537</v>
      </c>
      <c r="I3185" t="s">
        <v>6537</v>
      </c>
      <c r="J3185" t="s">
        <v>2241</v>
      </c>
      <c r="K3185" t="s">
        <v>30</v>
      </c>
      <c r="M3185" s="1">
        <v>83488</v>
      </c>
      <c r="N3185" t="s">
        <v>9991</v>
      </c>
      <c r="O3185">
        <v>105</v>
      </c>
      <c r="P3185" s="6" t="str">
        <f>_xlfn.XLOOKUP(movie3[[#This Row],[year]],inflation!E$2:E$225,inflation!F$2:F$225,,0)</f>
        <v>482.4</v>
      </c>
      <c r="Q3185" s="2">
        <f>movie3[[#This Row],[gross]] * (inflation!B$226 / movie3[[#This Row],[CPI of Released Year]])</f>
        <v>158461.05472636817</v>
      </c>
      <c r="R3185" s="2">
        <f>movie3[[#This Row],[gross]]-movie3[[#This Row],[budget]]</f>
        <v>83488</v>
      </c>
    </row>
    <row r="3186" spans="1:18" hidden="1" x14ac:dyDescent="0.25">
      <c r="A3186" t="s">
        <v>9710</v>
      </c>
      <c r="B3186" t="s">
        <v>33</v>
      </c>
      <c r="C3186" t="s">
        <v>25</v>
      </c>
      <c r="D3186">
        <v>1997</v>
      </c>
      <c r="E3186" t="s">
        <v>9711</v>
      </c>
      <c r="F3186">
        <v>5.9</v>
      </c>
      <c r="G3186" s="1">
        <v>20000</v>
      </c>
      <c r="H3186" t="s">
        <v>6270</v>
      </c>
      <c r="I3186" t="s">
        <v>9712</v>
      </c>
      <c r="J3186" t="s">
        <v>6562</v>
      </c>
      <c r="K3186" t="s">
        <v>22</v>
      </c>
      <c r="L3186" s="1">
        <v>29000000</v>
      </c>
      <c r="M3186" s="1">
        <v>22619589</v>
      </c>
      <c r="N3186" t="s">
        <v>7574</v>
      </c>
      <c r="O3186">
        <v>89</v>
      </c>
      <c r="P3186" s="6" t="str">
        <f>_xlfn.XLOOKUP(movie3[[#This Row],[year]],inflation!E$2:E$225,inflation!F$2:F$225,,0)</f>
        <v>482.4</v>
      </c>
      <c r="Q3186" s="2">
        <f>movie3[[#This Row],[gross]] * (inflation!B$226 / movie3[[#This Row],[CPI of Released Year]])</f>
        <v>42932204.99253732</v>
      </c>
      <c r="R3186" s="2">
        <f>movie3[[#This Row],[gross]]-movie3[[#This Row],[budget]]</f>
        <v>-6380411</v>
      </c>
    </row>
    <row r="3187" spans="1:18" hidden="1" x14ac:dyDescent="0.25">
      <c r="A3187" t="s">
        <v>9787</v>
      </c>
      <c r="B3187" t="s">
        <v>33</v>
      </c>
      <c r="C3187" t="s">
        <v>41</v>
      </c>
      <c r="D3187">
        <v>1997</v>
      </c>
      <c r="E3187" t="s">
        <v>9650</v>
      </c>
      <c r="F3187">
        <v>5.9</v>
      </c>
      <c r="G3187" s="1">
        <v>9200</v>
      </c>
      <c r="H3187" t="s">
        <v>1032</v>
      </c>
      <c r="I3187" t="s">
        <v>9788</v>
      </c>
      <c r="J3187" t="s">
        <v>9789</v>
      </c>
      <c r="K3187" t="s">
        <v>30</v>
      </c>
      <c r="M3187" s="1">
        <v>15448043</v>
      </c>
      <c r="N3187" t="s">
        <v>8003</v>
      </c>
      <c r="O3187">
        <v>95</v>
      </c>
      <c r="P3187" s="6" t="str">
        <f>_xlfn.XLOOKUP(movie3[[#This Row],[year]],inflation!E$2:E$225,inflation!F$2:F$225,,0)</f>
        <v>482.4</v>
      </c>
      <c r="Q3187" s="2">
        <f>movie3[[#This Row],[gross]] * (inflation!B$226 / movie3[[#This Row],[CPI of Released Year]])</f>
        <v>29320539.325870648</v>
      </c>
      <c r="R3187" s="2">
        <f>movie3[[#This Row],[gross]]-movie3[[#This Row],[budget]]</f>
        <v>15448043</v>
      </c>
    </row>
    <row r="3188" spans="1:18" hidden="1" x14ac:dyDescent="0.25">
      <c r="A3188" t="s">
        <v>9976</v>
      </c>
      <c r="B3188" t="s">
        <v>16</v>
      </c>
      <c r="C3188" t="s">
        <v>17</v>
      </c>
      <c r="D3188">
        <v>1997</v>
      </c>
      <c r="E3188" t="s">
        <v>9848</v>
      </c>
      <c r="F3188">
        <v>5.9</v>
      </c>
      <c r="G3188" s="1">
        <v>8000</v>
      </c>
      <c r="H3188" t="s">
        <v>9977</v>
      </c>
      <c r="I3188" t="s">
        <v>1230</v>
      </c>
      <c r="J3188" t="s">
        <v>988</v>
      </c>
      <c r="K3188" t="s">
        <v>453</v>
      </c>
      <c r="L3188" s="1">
        <v>18000000</v>
      </c>
      <c r="M3188" s="1">
        <v>7281450</v>
      </c>
      <c r="N3188" t="s">
        <v>3746</v>
      </c>
      <c r="O3188">
        <v>100</v>
      </c>
      <c r="P3188" s="6" t="str">
        <f>_xlfn.XLOOKUP(movie3[[#This Row],[year]],inflation!E$2:E$225,inflation!F$2:F$225,,0)</f>
        <v>482.4</v>
      </c>
      <c r="Q3188" s="2">
        <f>movie3[[#This Row],[gross]] * (inflation!B$226 / movie3[[#This Row],[CPI of Released Year]])</f>
        <v>13820264.552238807</v>
      </c>
      <c r="R3188" s="2">
        <f>movie3[[#This Row],[gross]]-movie3[[#This Row],[budget]]</f>
        <v>-10718550</v>
      </c>
    </row>
    <row r="3189" spans="1:18" x14ac:dyDescent="0.25">
      <c r="A3189" t="s">
        <v>9753</v>
      </c>
      <c r="B3189" t="s">
        <v>16</v>
      </c>
      <c r="C3189" t="s">
        <v>52</v>
      </c>
      <c r="D3189">
        <v>1997</v>
      </c>
      <c r="E3189" t="s">
        <v>9192</v>
      </c>
      <c r="F3189">
        <v>5.8</v>
      </c>
      <c r="G3189" s="1">
        <v>26000</v>
      </c>
      <c r="H3189" t="s">
        <v>708</v>
      </c>
      <c r="I3189" t="s">
        <v>9754</v>
      </c>
      <c r="J3189" t="s">
        <v>7319</v>
      </c>
      <c r="K3189" t="s">
        <v>22</v>
      </c>
      <c r="L3189" s="1">
        <v>40000000</v>
      </c>
      <c r="M3189" s="1">
        <v>33956608</v>
      </c>
      <c r="N3189" t="s">
        <v>5939</v>
      </c>
      <c r="O3189">
        <v>110</v>
      </c>
      <c r="P3189" s="6" t="str">
        <f>_xlfn.XLOOKUP(movie3[[#This Row],[year]],inflation!E$2:E$225,inflation!F$2:F$225,,0)</f>
        <v>482.4</v>
      </c>
      <c r="Q3189" s="2">
        <f>movie3[[#This Row],[gross]] * (inflation!B$226 / movie3[[#This Row],[CPI of Released Year]])</f>
        <v>64449979.860696524</v>
      </c>
      <c r="R3189" s="2">
        <f>movie3[[#This Row],[gross]]-movie3[[#This Row],[budget]]</f>
        <v>-6043392</v>
      </c>
    </row>
    <row r="3190" spans="1:18" hidden="1" x14ac:dyDescent="0.25">
      <c r="A3190" t="s">
        <v>9767</v>
      </c>
      <c r="B3190" t="s">
        <v>16</v>
      </c>
      <c r="C3190" t="s">
        <v>151</v>
      </c>
      <c r="D3190">
        <v>1997</v>
      </c>
      <c r="E3190" t="s">
        <v>9545</v>
      </c>
      <c r="F3190">
        <v>5.8</v>
      </c>
      <c r="G3190" s="1">
        <v>21000</v>
      </c>
      <c r="H3190" t="s">
        <v>8996</v>
      </c>
      <c r="I3190" t="s">
        <v>4650</v>
      </c>
      <c r="J3190" t="s">
        <v>9768</v>
      </c>
      <c r="K3190" t="s">
        <v>30</v>
      </c>
      <c r="L3190" s="1">
        <v>5000000</v>
      </c>
      <c r="M3190" s="1">
        <v>15738769</v>
      </c>
      <c r="N3190" t="s">
        <v>6834</v>
      </c>
      <c r="O3190">
        <v>90</v>
      </c>
      <c r="P3190" s="6" t="str">
        <f>_xlfn.XLOOKUP(movie3[[#This Row],[year]],inflation!E$2:E$225,inflation!F$2:F$225,,0)</f>
        <v>482.4</v>
      </c>
      <c r="Q3190" s="2">
        <f>movie3[[#This Row],[gross]] * (inflation!B$226 / movie3[[#This Row],[CPI of Released Year]])</f>
        <v>29872340.166666668</v>
      </c>
      <c r="R3190" s="2">
        <f>movie3[[#This Row],[gross]]-movie3[[#This Row],[budget]]</f>
        <v>10738769</v>
      </c>
    </row>
    <row r="3191" spans="1:18" hidden="1" x14ac:dyDescent="0.25">
      <c r="A3191" t="s">
        <v>9819</v>
      </c>
      <c r="B3191" t="s">
        <v>2000</v>
      </c>
      <c r="C3191" t="s">
        <v>41</v>
      </c>
      <c r="D3191">
        <v>1997</v>
      </c>
      <c r="E3191" t="s">
        <v>9557</v>
      </c>
      <c r="F3191">
        <v>5.8</v>
      </c>
      <c r="G3191" s="1">
        <v>10000</v>
      </c>
      <c r="H3191" t="s">
        <v>8519</v>
      </c>
      <c r="I3191" t="s">
        <v>9820</v>
      </c>
      <c r="J3191" t="s">
        <v>8082</v>
      </c>
      <c r="K3191" t="s">
        <v>30</v>
      </c>
      <c r="L3191" s="1">
        <v>35000000</v>
      </c>
      <c r="M3191" s="1">
        <v>32748995</v>
      </c>
      <c r="N3191" t="s">
        <v>61</v>
      </c>
      <c r="O3191">
        <v>115</v>
      </c>
      <c r="P3191" s="6" t="str">
        <f>_xlfn.XLOOKUP(movie3[[#This Row],[year]],inflation!E$2:E$225,inflation!F$2:F$225,,0)</f>
        <v>482.4</v>
      </c>
      <c r="Q3191" s="2">
        <f>movie3[[#This Row],[gross]] * (inflation!B$226 / movie3[[#This Row],[CPI of Released Year]])</f>
        <v>62157918.370646775</v>
      </c>
      <c r="R3191" s="2">
        <f>movie3[[#This Row],[gross]]-movie3[[#This Row],[budget]]</f>
        <v>-2251005</v>
      </c>
    </row>
    <row r="3192" spans="1:18" hidden="1" x14ac:dyDescent="0.25">
      <c r="A3192" t="s">
        <v>9949</v>
      </c>
      <c r="B3192" t="s">
        <v>16</v>
      </c>
      <c r="C3192" t="s">
        <v>17</v>
      </c>
      <c r="D3192">
        <v>1997</v>
      </c>
      <c r="E3192" t="s">
        <v>9950</v>
      </c>
      <c r="F3192">
        <v>5.8</v>
      </c>
      <c r="G3192" s="1">
        <v>6600</v>
      </c>
      <c r="H3192" t="s">
        <v>4952</v>
      </c>
      <c r="I3192" t="s">
        <v>4952</v>
      </c>
      <c r="J3192" t="s">
        <v>6344</v>
      </c>
      <c r="K3192" t="s">
        <v>30</v>
      </c>
      <c r="L3192" s="1">
        <v>24000000</v>
      </c>
      <c r="M3192" s="1">
        <v>2642983</v>
      </c>
      <c r="N3192" t="s">
        <v>2027</v>
      </c>
      <c r="O3192">
        <v>102</v>
      </c>
      <c r="P3192" s="6" t="str">
        <f>_xlfn.XLOOKUP(movie3[[#This Row],[year]],inflation!E$2:E$225,inflation!F$2:F$225,,0)</f>
        <v>482.4</v>
      </c>
      <c r="Q3192" s="2">
        <f>movie3[[#This Row],[gross]] * (inflation!B$226 / movie3[[#This Row],[CPI of Released Year]])</f>
        <v>5016408.0323383091</v>
      </c>
      <c r="R3192" s="2">
        <f>movie3[[#This Row],[gross]]-movie3[[#This Row],[budget]]</f>
        <v>-21357017</v>
      </c>
    </row>
    <row r="3193" spans="1:18" hidden="1" x14ac:dyDescent="0.25">
      <c r="A3193" t="s">
        <v>10063</v>
      </c>
      <c r="B3193" t="s">
        <v>2000</v>
      </c>
      <c r="C3193" t="s">
        <v>41</v>
      </c>
      <c r="D3193">
        <v>1997</v>
      </c>
      <c r="E3193" t="s">
        <v>8966</v>
      </c>
      <c r="F3193">
        <v>5.8</v>
      </c>
      <c r="G3193" s="1">
        <v>6000</v>
      </c>
      <c r="H3193" t="s">
        <v>2576</v>
      </c>
      <c r="I3193" t="s">
        <v>10064</v>
      </c>
      <c r="J3193" t="s">
        <v>10065</v>
      </c>
      <c r="K3193" t="s">
        <v>30</v>
      </c>
      <c r="M3193" s="1">
        <v>14598571</v>
      </c>
      <c r="N3193" t="s">
        <v>10066</v>
      </c>
      <c r="O3193">
        <v>98</v>
      </c>
      <c r="P3193" s="6" t="str">
        <f>_xlfn.XLOOKUP(movie3[[#This Row],[year]],inflation!E$2:E$225,inflation!F$2:F$225,,0)</f>
        <v>482.4</v>
      </c>
      <c r="Q3193" s="2">
        <f>movie3[[#This Row],[gross]] * (inflation!B$226 / movie3[[#This Row],[CPI of Released Year]])</f>
        <v>27708233.017412938</v>
      </c>
      <c r="R3193" s="2">
        <f>movie3[[#This Row],[gross]]-movie3[[#This Row],[budget]]</f>
        <v>14598571</v>
      </c>
    </row>
    <row r="3194" spans="1:18" x14ac:dyDescent="0.25">
      <c r="A3194" t="s">
        <v>9582</v>
      </c>
      <c r="B3194" t="s">
        <v>16</v>
      </c>
      <c r="C3194" t="s">
        <v>52</v>
      </c>
      <c r="D3194">
        <v>1997</v>
      </c>
      <c r="E3194" t="s">
        <v>9537</v>
      </c>
      <c r="F3194">
        <v>5.7</v>
      </c>
      <c r="G3194" s="1">
        <v>136000</v>
      </c>
      <c r="H3194" t="s">
        <v>9583</v>
      </c>
      <c r="I3194" t="s">
        <v>9584</v>
      </c>
      <c r="J3194" t="s">
        <v>9585</v>
      </c>
      <c r="K3194" t="s">
        <v>30</v>
      </c>
      <c r="L3194" s="1">
        <v>17000000</v>
      </c>
      <c r="M3194" s="1">
        <v>125586134</v>
      </c>
      <c r="N3194" t="s">
        <v>9586</v>
      </c>
      <c r="O3194">
        <v>101</v>
      </c>
      <c r="P3194" s="6" t="str">
        <f>_xlfn.XLOOKUP(movie3[[#This Row],[year]],inflation!E$2:E$225,inflation!F$2:F$225,,0)</f>
        <v>482.4</v>
      </c>
      <c r="Q3194" s="2">
        <f>movie3[[#This Row],[gross]] * (inflation!B$226 / movie3[[#This Row],[CPI of Released Year]])</f>
        <v>238363731.94527367</v>
      </c>
      <c r="R3194" s="2">
        <f>movie3[[#This Row],[gross]]-movie3[[#This Row],[budget]]</f>
        <v>108586134</v>
      </c>
    </row>
    <row r="3195" spans="1:18" hidden="1" x14ac:dyDescent="0.25">
      <c r="A3195" t="s">
        <v>9610</v>
      </c>
      <c r="B3195" t="s">
        <v>33</v>
      </c>
      <c r="C3195" t="s">
        <v>41</v>
      </c>
      <c r="D3195">
        <v>1997</v>
      </c>
      <c r="E3195" t="s">
        <v>9561</v>
      </c>
      <c r="F3195">
        <v>5.7</v>
      </c>
      <c r="G3195" s="1">
        <v>27000</v>
      </c>
      <c r="H3195" t="s">
        <v>9611</v>
      </c>
      <c r="I3195" t="s">
        <v>9612</v>
      </c>
      <c r="J3195" t="s">
        <v>9613</v>
      </c>
      <c r="K3195" t="s">
        <v>30</v>
      </c>
      <c r="L3195" s="1">
        <v>9000000</v>
      </c>
      <c r="M3195" s="1">
        <v>23712993</v>
      </c>
      <c r="N3195" t="s">
        <v>44</v>
      </c>
      <c r="O3195">
        <v>95</v>
      </c>
      <c r="P3195" s="6" t="str">
        <f>_xlfn.XLOOKUP(movie3[[#This Row],[year]],inflation!E$2:E$225,inflation!F$2:F$225,,0)</f>
        <v>482.4</v>
      </c>
      <c r="Q3195" s="2">
        <f>movie3[[#This Row],[gross]] * (inflation!B$226 / movie3[[#This Row],[CPI of Released Year]])</f>
        <v>45007496.664179109</v>
      </c>
      <c r="R3195" s="2">
        <f>movie3[[#This Row],[gross]]-movie3[[#This Row],[budget]]</f>
        <v>14712993</v>
      </c>
    </row>
    <row r="3196" spans="1:18" hidden="1" x14ac:dyDescent="0.25">
      <c r="A3196" t="s">
        <v>9954</v>
      </c>
      <c r="B3196" t="s">
        <v>2000</v>
      </c>
      <c r="C3196" t="s">
        <v>41</v>
      </c>
      <c r="D3196">
        <v>1997</v>
      </c>
      <c r="E3196" t="s">
        <v>9955</v>
      </c>
      <c r="F3196">
        <v>5.7</v>
      </c>
      <c r="G3196" s="1">
        <v>5800</v>
      </c>
      <c r="H3196" t="s">
        <v>8364</v>
      </c>
      <c r="I3196" t="s">
        <v>9467</v>
      </c>
      <c r="J3196" t="s">
        <v>9956</v>
      </c>
      <c r="K3196" t="s">
        <v>30</v>
      </c>
      <c r="L3196" s="1">
        <v>15000000</v>
      </c>
      <c r="M3196" s="1">
        <v>309</v>
      </c>
      <c r="N3196" t="s">
        <v>9957</v>
      </c>
      <c r="O3196">
        <v>85</v>
      </c>
      <c r="P3196" s="6" t="str">
        <f>_xlfn.XLOOKUP(movie3[[#This Row],[year]],inflation!E$2:E$225,inflation!F$2:F$225,,0)</f>
        <v>482.4</v>
      </c>
      <c r="Q3196" s="2">
        <f>movie3[[#This Row],[gross]] * (inflation!B$226 / movie3[[#This Row],[CPI of Released Year]])</f>
        <v>586.48507462686575</v>
      </c>
      <c r="R3196" s="2">
        <f>movie3[[#This Row],[gross]]-movie3[[#This Row],[budget]]</f>
        <v>-14999691</v>
      </c>
    </row>
    <row r="3197" spans="1:18" hidden="1" x14ac:dyDescent="0.25">
      <c r="A3197" t="s">
        <v>9988</v>
      </c>
      <c r="B3197" t="s">
        <v>16</v>
      </c>
      <c r="C3197" t="s">
        <v>41</v>
      </c>
      <c r="D3197">
        <v>1997</v>
      </c>
      <c r="E3197" t="s">
        <v>9545</v>
      </c>
      <c r="F3197">
        <v>5.7</v>
      </c>
      <c r="G3197" s="1">
        <v>1800</v>
      </c>
      <c r="H3197" t="s">
        <v>9989</v>
      </c>
      <c r="I3197" t="s">
        <v>9990</v>
      </c>
      <c r="J3197" t="s">
        <v>8191</v>
      </c>
      <c r="K3197" t="s">
        <v>30</v>
      </c>
      <c r="M3197" s="1">
        <v>113069</v>
      </c>
      <c r="N3197" t="s">
        <v>9991</v>
      </c>
      <c r="O3197">
        <v>103</v>
      </c>
      <c r="P3197" s="6" t="str">
        <f>_xlfn.XLOOKUP(movie3[[#This Row],[year]],inflation!E$2:E$225,inflation!F$2:F$225,,0)</f>
        <v>482.4</v>
      </c>
      <c r="Q3197" s="2">
        <f>movie3[[#This Row],[gross]] * (inflation!B$226 / movie3[[#This Row],[CPI of Released Year]])</f>
        <v>214606.08706467663</v>
      </c>
      <c r="R3197" s="2">
        <f>movie3[[#This Row],[gross]]-movie3[[#This Row],[budget]]</f>
        <v>113069</v>
      </c>
    </row>
    <row r="3198" spans="1:18" hidden="1" x14ac:dyDescent="0.25">
      <c r="A3198" t="s">
        <v>10011</v>
      </c>
      <c r="B3198" t="s">
        <v>2000</v>
      </c>
      <c r="C3198" t="s">
        <v>41</v>
      </c>
      <c r="D3198">
        <v>1997</v>
      </c>
      <c r="E3198" t="s">
        <v>9773</v>
      </c>
      <c r="F3198">
        <v>5.7</v>
      </c>
      <c r="G3198" s="1">
        <v>5600</v>
      </c>
      <c r="H3198" t="s">
        <v>7082</v>
      </c>
      <c r="I3198" t="s">
        <v>10012</v>
      </c>
      <c r="J3198" t="s">
        <v>10013</v>
      </c>
      <c r="K3198" t="s">
        <v>30</v>
      </c>
      <c r="L3198" s="1">
        <v>11000000</v>
      </c>
      <c r="M3198" s="1">
        <v>14772788</v>
      </c>
      <c r="N3198" t="s">
        <v>10014</v>
      </c>
      <c r="O3198">
        <v>107</v>
      </c>
      <c r="P3198" s="6" t="str">
        <f>_xlfn.XLOOKUP(movie3[[#This Row],[year]],inflation!E$2:E$225,inflation!F$2:F$225,,0)</f>
        <v>482.4</v>
      </c>
      <c r="Q3198" s="2">
        <f>movie3[[#This Row],[gross]] * (inflation!B$226 / movie3[[#This Row],[CPI of Released Year]])</f>
        <v>28038898.616915427</v>
      </c>
      <c r="R3198" s="2">
        <f>movie3[[#This Row],[gross]]-movie3[[#This Row],[budget]]</f>
        <v>3772788</v>
      </c>
    </row>
    <row r="3199" spans="1:18" hidden="1" x14ac:dyDescent="0.25">
      <c r="A3199" t="s">
        <v>9734</v>
      </c>
      <c r="B3199" t="s">
        <v>2000</v>
      </c>
      <c r="C3199" t="s">
        <v>34</v>
      </c>
      <c r="D3199">
        <v>1997</v>
      </c>
      <c r="E3199" t="s">
        <v>9256</v>
      </c>
      <c r="F3199">
        <v>5.6</v>
      </c>
      <c r="G3199" s="1">
        <v>40000</v>
      </c>
      <c r="H3199" t="s">
        <v>5778</v>
      </c>
      <c r="I3199" t="s">
        <v>3690</v>
      </c>
      <c r="J3199" t="s">
        <v>8597</v>
      </c>
      <c r="K3199" t="s">
        <v>30</v>
      </c>
      <c r="L3199" s="1">
        <v>18000000</v>
      </c>
      <c r="M3199" s="1">
        <v>31480418</v>
      </c>
      <c r="N3199" t="s">
        <v>9140</v>
      </c>
      <c r="O3199">
        <v>88</v>
      </c>
      <c r="P3199" s="6" t="str">
        <f>_xlfn.XLOOKUP(movie3[[#This Row],[year]],inflation!E$2:E$225,inflation!F$2:F$225,,0)</f>
        <v>482.4</v>
      </c>
      <c r="Q3199" s="2">
        <f>movie3[[#This Row],[gross]] * (inflation!B$226 / movie3[[#This Row],[CPI of Released Year]])</f>
        <v>59750146.601990059</v>
      </c>
      <c r="R3199" s="2">
        <f>movie3[[#This Row],[gross]]-movie3[[#This Row],[budget]]</f>
        <v>13480418</v>
      </c>
    </row>
    <row r="3200" spans="1:18" hidden="1" x14ac:dyDescent="0.25">
      <c r="A3200" t="s">
        <v>9998</v>
      </c>
      <c r="B3200" t="s">
        <v>16</v>
      </c>
      <c r="C3200" t="s">
        <v>63</v>
      </c>
      <c r="D3200">
        <v>1997</v>
      </c>
      <c r="E3200" t="s">
        <v>8733</v>
      </c>
      <c r="F3200">
        <v>5.6</v>
      </c>
      <c r="G3200" s="1">
        <v>2100</v>
      </c>
      <c r="H3200" t="s">
        <v>9999</v>
      </c>
      <c r="I3200" t="s">
        <v>10000</v>
      </c>
      <c r="J3200" t="s">
        <v>10001</v>
      </c>
      <c r="K3200" t="s">
        <v>30</v>
      </c>
      <c r="L3200" s="1">
        <v>4000000</v>
      </c>
      <c r="M3200" s="1">
        <v>46362</v>
      </c>
      <c r="N3200" t="s">
        <v>10002</v>
      </c>
      <c r="O3200">
        <v>92</v>
      </c>
      <c r="P3200" s="6" t="str">
        <f>_xlfn.XLOOKUP(movie3[[#This Row],[year]],inflation!E$2:E$225,inflation!F$2:F$225,,0)</f>
        <v>482.4</v>
      </c>
      <c r="Q3200" s="2">
        <f>movie3[[#This Row],[gross]] * (inflation!B$226 / movie3[[#This Row],[CPI of Released Year]])</f>
        <v>87995.53731343284</v>
      </c>
      <c r="R3200" s="2">
        <f>movie3[[#This Row],[gross]]-movie3[[#This Row],[budget]]</f>
        <v>-3953638</v>
      </c>
    </row>
    <row r="3201" spans="1:18" hidden="1" x14ac:dyDescent="0.25">
      <c r="A3201" t="s">
        <v>10008</v>
      </c>
      <c r="B3201" t="s">
        <v>16</v>
      </c>
      <c r="C3201" t="s">
        <v>34</v>
      </c>
      <c r="D3201">
        <v>1997</v>
      </c>
      <c r="E3201" t="s">
        <v>9650</v>
      </c>
      <c r="F3201">
        <v>5.6</v>
      </c>
      <c r="G3201" s="1">
        <v>5700</v>
      </c>
      <c r="H3201" t="s">
        <v>9173</v>
      </c>
      <c r="I3201" t="s">
        <v>4631</v>
      </c>
      <c r="J3201" t="s">
        <v>4631</v>
      </c>
      <c r="K3201" t="s">
        <v>30</v>
      </c>
      <c r="L3201" s="1">
        <v>25000000</v>
      </c>
      <c r="M3201" s="1">
        <v>11838218</v>
      </c>
      <c r="N3201" t="s">
        <v>10009</v>
      </c>
      <c r="O3201">
        <v>99</v>
      </c>
      <c r="P3201" s="6" t="str">
        <f>_xlfn.XLOOKUP(movie3[[#This Row],[year]],inflation!E$2:E$225,inflation!F$2:F$225,,0)</f>
        <v>482.4</v>
      </c>
      <c r="Q3201" s="2">
        <f>movie3[[#This Row],[gross]] * (inflation!B$226 / movie3[[#This Row],[CPI of Released Year]])</f>
        <v>22469055.557213932</v>
      </c>
      <c r="R3201" s="2">
        <f>movie3[[#This Row],[gross]]-movie3[[#This Row],[budget]]</f>
        <v>-13161782</v>
      </c>
    </row>
    <row r="3202" spans="1:18" hidden="1" x14ac:dyDescent="0.25">
      <c r="A3202" t="s">
        <v>10032</v>
      </c>
      <c r="B3202" t="s">
        <v>16</v>
      </c>
      <c r="C3202" t="s">
        <v>104</v>
      </c>
      <c r="D3202">
        <v>1997</v>
      </c>
      <c r="E3202" t="s">
        <v>9537</v>
      </c>
      <c r="F3202">
        <v>5.6</v>
      </c>
      <c r="G3202" s="1">
        <v>7300</v>
      </c>
      <c r="H3202" t="s">
        <v>10033</v>
      </c>
      <c r="I3202" t="s">
        <v>10034</v>
      </c>
      <c r="J3202" t="s">
        <v>10035</v>
      </c>
      <c r="K3202" t="s">
        <v>30</v>
      </c>
      <c r="L3202" s="1">
        <v>12000000</v>
      </c>
      <c r="M3202" s="1">
        <v>4166918</v>
      </c>
      <c r="N3202" t="s">
        <v>6334</v>
      </c>
      <c r="O3202">
        <v>94</v>
      </c>
      <c r="P3202" s="6" t="str">
        <f>_xlfn.XLOOKUP(movie3[[#This Row],[year]],inflation!E$2:E$225,inflation!F$2:F$225,,0)</f>
        <v>482.4</v>
      </c>
      <c r="Q3202" s="2">
        <f>movie3[[#This Row],[gross]] * (inflation!B$226 / movie3[[#This Row],[CPI of Released Year]])</f>
        <v>7908851.8258706471</v>
      </c>
      <c r="R3202" s="2">
        <f>movie3[[#This Row],[gross]]-movie3[[#This Row],[budget]]</f>
        <v>-7833082</v>
      </c>
    </row>
    <row r="3203" spans="1:18" hidden="1" x14ac:dyDescent="0.25">
      <c r="A3203" t="s">
        <v>9600</v>
      </c>
      <c r="B3203" t="s">
        <v>33</v>
      </c>
      <c r="C3203" t="s">
        <v>34</v>
      </c>
      <c r="D3203">
        <v>1997</v>
      </c>
      <c r="E3203" t="s">
        <v>9601</v>
      </c>
      <c r="F3203">
        <v>5.5</v>
      </c>
      <c r="G3203" s="1">
        <v>73000</v>
      </c>
      <c r="H3203" t="s">
        <v>7966</v>
      </c>
      <c r="I3203" t="s">
        <v>9602</v>
      </c>
      <c r="J3203" t="s">
        <v>6932</v>
      </c>
      <c r="K3203" t="s">
        <v>30</v>
      </c>
      <c r="L3203" s="1">
        <v>55000000</v>
      </c>
      <c r="M3203" s="1">
        <v>174463257</v>
      </c>
      <c r="N3203" t="s">
        <v>1725</v>
      </c>
      <c r="O3203">
        <v>92</v>
      </c>
      <c r="P3203" s="6" t="str">
        <f>_xlfn.XLOOKUP(movie3[[#This Row],[year]],inflation!E$2:E$225,inflation!F$2:F$225,,0)</f>
        <v>482.4</v>
      </c>
      <c r="Q3203" s="2">
        <f>movie3[[#This Row],[gross]] * (inflation!B$226 / movie3[[#This Row],[CPI of Released Year]])</f>
        <v>331132997.73880601</v>
      </c>
      <c r="R3203" s="2">
        <f>movie3[[#This Row],[gross]]-movie3[[#This Row],[budget]]</f>
        <v>119463257</v>
      </c>
    </row>
    <row r="3204" spans="1:18" hidden="1" x14ac:dyDescent="0.25">
      <c r="A3204" t="s">
        <v>9717</v>
      </c>
      <c r="B3204" t="s">
        <v>2000</v>
      </c>
      <c r="C3204" t="s">
        <v>34</v>
      </c>
      <c r="D3204">
        <v>1997</v>
      </c>
      <c r="E3204" t="s">
        <v>9363</v>
      </c>
      <c r="F3204">
        <v>5.5</v>
      </c>
      <c r="G3204" s="1">
        <v>73000</v>
      </c>
      <c r="H3204" t="s">
        <v>5381</v>
      </c>
      <c r="I3204" t="s">
        <v>9718</v>
      </c>
      <c r="J3204" t="s">
        <v>1877</v>
      </c>
      <c r="K3204" t="s">
        <v>30</v>
      </c>
      <c r="L3204" s="1">
        <v>90000000</v>
      </c>
      <c r="M3204" s="1">
        <v>122823468</v>
      </c>
      <c r="N3204" t="s">
        <v>180</v>
      </c>
      <c r="O3204">
        <v>104</v>
      </c>
      <c r="P3204" s="6" t="str">
        <f>_xlfn.XLOOKUP(movie3[[#This Row],[year]],inflation!E$2:E$225,inflation!F$2:F$225,,0)</f>
        <v>482.4</v>
      </c>
      <c r="Q3204" s="2">
        <f>movie3[[#This Row],[gross]] * (inflation!B$226 / movie3[[#This Row],[CPI of Released Year]])</f>
        <v>233120164.38805974</v>
      </c>
      <c r="R3204" s="2">
        <f>movie3[[#This Row],[gross]]-movie3[[#This Row],[budget]]</f>
        <v>32823468</v>
      </c>
    </row>
    <row r="3205" spans="1:18" hidden="1" x14ac:dyDescent="0.25">
      <c r="A3205" t="s">
        <v>9779</v>
      </c>
      <c r="B3205" t="s">
        <v>2000</v>
      </c>
      <c r="C3205" t="s">
        <v>41</v>
      </c>
      <c r="D3205">
        <v>1997</v>
      </c>
      <c r="E3205" t="s">
        <v>9641</v>
      </c>
      <c r="F3205">
        <v>5.5</v>
      </c>
      <c r="G3205" s="1">
        <v>19000</v>
      </c>
      <c r="H3205" t="s">
        <v>4965</v>
      </c>
      <c r="I3205" t="s">
        <v>9780</v>
      </c>
      <c r="J3205" t="s">
        <v>9781</v>
      </c>
      <c r="K3205" t="s">
        <v>30</v>
      </c>
      <c r="L3205" s="1">
        <v>10000000</v>
      </c>
      <c r="M3205" s="1">
        <v>44332015</v>
      </c>
      <c r="N3205" t="s">
        <v>9140</v>
      </c>
      <c r="O3205">
        <v>101</v>
      </c>
      <c r="P3205" s="6" t="str">
        <f>_xlfn.XLOOKUP(movie3[[#This Row],[year]],inflation!E$2:E$225,inflation!F$2:F$225,,0)</f>
        <v>482.4</v>
      </c>
      <c r="Q3205" s="2">
        <f>movie3[[#This Row],[gross]] * (inflation!B$226 / movie3[[#This Row],[CPI of Released Year]])</f>
        <v>84142605.584577128</v>
      </c>
      <c r="R3205" s="2">
        <f>movie3[[#This Row],[gross]]-movie3[[#This Row],[budget]]</f>
        <v>34332015</v>
      </c>
    </row>
    <row r="3206" spans="1:18" hidden="1" x14ac:dyDescent="0.25">
      <c r="A3206" t="s">
        <v>9834</v>
      </c>
      <c r="B3206" t="s">
        <v>16</v>
      </c>
      <c r="C3206" t="s">
        <v>34</v>
      </c>
      <c r="D3206">
        <v>1997</v>
      </c>
      <c r="E3206" t="s">
        <v>9256</v>
      </c>
      <c r="F3206">
        <v>5.5</v>
      </c>
      <c r="G3206" s="1">
        <v>26000</v>
      </c>
      <c r="H3206" t="s">
        <v>7625</v>
      </c>
      <c r="I3206" t="s">
        <v>5125</v>
      </c>
      <c r="J3206" t="s">
        <v>1486</v>
      </c>
      <c r="K3206" t="s">
        <v>30</v>
      </c>
      <c r="L3206" s="1">
        <v>55000000</v>
      </c>
      <c r="M3206" s="1">
        <v>32000301</v>
      </c>
      <c r="N3206" t="s">
        <v>2094</v>
      </c>
      <c r="O3206">
        <v>117</v>
      </c>
      <c r="P3206" s="6" t="str">
        <f>_xlfn.XLOOKUP(movie3[[#This Row],[year]],inflation!E$2:E$225,inflation!F$2:F$225,,0)</f>
        <v>482.4</v>
      </c>
      <c r="Q3206" s="2">
        <f>movie3[[#This Row],[gross]] * (inflation!B$226 / movie3[[#This Row],[CPI of Released Year]])</f>
        <v>60736889.708955228</v>
      </c>
      <c r="R3206" s="2">
        <f>movie3[[#This Row],[gross]]-movie3[[#This Row],[budget]]</f>
        <v>-22999699</v>
      </c>
    </row>
    <row r="3207" spans="1:18" hidden="1" x14ac:dyDescent="0.25">
      <c r="A3207" t="s">
        <v>9855</v>
      </c>
      <c r="B3207" t="s">
        <v>33</v>
      </c>
      <c r="C3207" t="s">
        <v>41</v>
      </c>
      <c r="D3207">
        <v>1997</v>
      </c>
      <c r="E3207" t="s">
        <v>9569</v>
      </c>
      <c r="F3207">
        <v>5.5</v>
      </c>
      <c r="G3207" s="1">
        <v>8800</v>
      </c>
      <c r="H3207" t="s">
        <v>4877</v>
      </c>
      <c r="I3207" t="s">
        <v>9856</v>
      </c>
      <c r="J3207" t="s">
        <v>9857</v>
      </c>
      <c r="K3207" t="s">
        <v>30</v>
      </c>
      <c r="L3207" s="1">
        <v>16000000</v>
      </c>
      <c r="M3207" s="1">
        <v>11486880</v>
      </c>
      <c r="N3207" t="s">
        <v>9858</v>
      </c>
      <c r="O3207">
        <v>105</v>
      </c>
      <c r="P3207" s="6" t="str">
        <f>_xlfn.XLOOKUP(movie3[[#This Row],[year]],inflation!E$2:E$225,inflation!F$2:F$225,,0)</f>
        <v>482.4</v>
      </c>
      <c r="Q3207" s="2">
        <f>movie3[[#This Row],[gross]] * (inflation!B$226 / movie3[[#This Row],[CPI of Released Year]])</f>
        <v>21802212.537313435</v>
      </c>
      <c r="R3207" s="2">
        <f>movie3[[#This Row],[gross]]-movie3[[#This Row],[budget]]</f>
        <v>-4513120</v>
      </c>
    </row>
    <row r="3208" spans="1:18" hidden="1" x14ac:dyDescent="0.25">
      <c r="A3208" t="s">
        <v>9963</v>
      </c>
      <c r="B3208" t="s">
        <v>16</v>
      </c>
      <c r="C3208" t="s">
        <v>41</v>
      </c>
      <c r="D3208">
        <v>1997</v>
      </c>
      <c r="E3208" t="s">
        <v>9964</v>
      </c>
      <c r="F3208">
        <v>5.5</v>
      </c>
      <c r="G3208" s="1">
        <v>6900</v>
      </c>
      <c r="H3208" t="s">
        <v>1910</v>
      </c>
      <c r="I3208" t="s">
        <v>1910</v>
      </c>
      <c r="J3208" t="s">
        <v>4915</v>
      </c>
      <c r="K3208" t="s">
        <v>30</v>
      </c>
      <c r="L3208" s="1">
        <v>1000000</v>
      </c>
      <c r="M3208" s="1">
        <v>2057193</v>
      </c>
      <c r="N3208" t="s">
        <v>9442</v>
      </c>
      <c r="O3208">
        <v>84</v>
      </c>
      <c r="P3208" s="6" t="str">
        <f>_xlfn.XLOOKUP(movie3[[#This Row],[year]],inflation!E$2:E$225,inflation!F$2:F$225,,0)</f>
        <v>482.4</v>
      </c>
      <c r="Q3208" s="2">
        <f>movie3[[#This Row],[gross]] * (inflation!B$226 / movie3[[#This Row],[CPI of Released Year]])</f>
        <v>3904572.7835820899</v>
      </c>
      <c r="R3208" s="2">
        <f>movie3[[#This Row],[gross]]-movie3[[#This Row],[budget]]</f>
        <v>1057193</v>
      </c>
    </row>
    <row r="3209" spans="1:18" hidden="1" x14ac:dyDescent="0.25">
      <c r="A3209" t="s">
        <v>9847</v>
      </c>
      <c r="B3209" t="s">
        <v>2000</v>
      </c>
      <c r="C3209" t="s">
        <v>34</v>
      </c>
      <c r="D3209">
        <v>1997</v>
      </c>
      <c r="E3209" t="s">
        <v>9848</v>
      </c>
      <c r="F3209">
        <v>5.4</v>
      </c>
      <c r="G3209" s="1">
        <v>13000</v>
      </c>
      <c r="H3209" t="s">
        <v>7394</v>
      </c>
      <c r="I3209" t="s">
        <v>9849</v>
      </c>
      <c r="J3209" t="s">
        <v>8449</v>
      </c>
      <c r="K3209" t="s">
        <v>30</v>
      </c>
      <c r="L3209" s="1">
        <v>20000000</v>
      </c>
      <c r="M3209" s="1">
        <v>14515490</v>
      </c>
      <c r="N3209" t="s">
        <v>31</v>
      </c>
      <c r="O3209">
        <v>101</v>
      </c>
      <c r="P3209" s="6" t="str">
        <f>_xlfn.XLOOKUP(movie3[[#This Row],[year]],inflation!E$2:E$225,inflation!F$2:F$225,,0)</f>
        <v>482.4</v>
      </c>
      <c r="Q3209" s="2">
        <f>movie3[[#This Row],[gross]] * (inflation!B$226 / movie3[[#This Row],[CPI of Released Year]])</f>
        <v>27550544.452736322</v>
      </c>
      <c r="R3209" s="2">
        <f>movie3[[#This Row],[gross]]-movie3[[#This Row],[budget]]</f>
        <v>-5484510</v>
      </c>
    </row>
    <row r="3210" spans="1:18" hidden="1" x14ac:dyDescent="0.25">
      <c r="A3210" t="s">
        <v>9887</v>
      </c>
      <c r="B3210" t="s">
        <v>16</v>
      </c>
      <c r="C3210" t="s">
        <v>41</v>
      </c>
      <c r="D3210">
        <v>1997</v>
      </c>
      <c r="E3210" t="s">
        <v>9888</v>
      </c>
      <c r="F3210">
        <v>5.4</v>
      </c>
      <c r="G3210" s="1">
        <v>8400</v>
      </c>
      <c r="H3210" t="s">
        <v>8164</v>
      </c>
      <c r="I3210" t="s">
        <v>9117</v>
      </c>
      <c r="J3210" t="s">
        <v>9889</v>
      </c>
      <c r="K3210" t="s">
        <v>30</v>
      </c>
      <c r="M3210" s="1">
        <v>20050376</v>
      </c>
      <c r="N3210" t="s">
        <v>31</v>
      </c>
      <c r="O3210">
        <v>79</v>
      </c>
      <c r="P3210" s="6" t="str">
        <f>_xlfn.XLOOKUP(movie3[[#This Row],[year]],inflation!E$2:E$225,inflation!F$2:F$225,,0)</f>
        <v>482.4</v>
      </c>
      <c r="Q3210" s="2">
        <f>movie3[[#This Row],[gross]] * (inflation!B$226 / movie3[[#This Row],[CPI of Released Year]])</f>
        <v>38055813.154228859</v>
      </c>
      <c r="R3210" s="2">
        <f>movie3[[#This Row],[gross]]-movie3[[#This Row],[budget]]</f>
        <v>20050376</v>
      </c>
    </row>
    <row r="3211" spans="1:18" hidden="1" x14ac:dyDescent="0.25">
      <c r="A3211" t="s">
        <v>9986</v>
      </c>
      <c r="B3211" t="s">
        <v>33</v>
      </c>
      <c r="C3211" t="s">
        <v>41</v>
      </c>
      <c r="D3211">
        <v>1997</v>
      </c>
      <c r="E3211" t="s">
        <v>9551</v>
      </c>
      <c r="F3211">
        <v>5.4</v>
      </c>
      <c r="G3211" s="1">
        <v>5200</v>
      </c>
      <c r="H3211" t="s">
        <v>270</v>
      </c>
      <c r="I3211" t="s">
        <v>9987</v>
      </c>
      <c r="J3211" t="s">
        <v>4326</v>
      </c>
      <c r="K3211" t="s">
        <v>30</v>
      </c>
      <c r="L3211" s="1">
        <v>28000000</v>
      </c>
      <c r="M3211" s="1">
        <v>8345056</v>
      </c>
      <c r="N3211" t="s">
        <v>61</v>
      </c>
      <c r="O3211">
        <v>89</v>
      </c>
      <c r="P3211" s="6" t="str">
        <f>_xlfn.XLOOKUP(movie3[[#This Row],[year]],inflation!E$2:E$225,inflation!F$2:F$225,,0)</f>
        <v>482.4</v>
      </c>
      <c r="Q3211" s="2">
        <f>movie3[[#This Row],[gross]] * (inflation!B$226 / movie3[[#This Row],[CPI of Released Year]])</f>
        <v>15838999.323383085</v>
      </c>
      <c r="R3211" s="2">
        <f>movie3[[#This Row],[gross]]-movie3[[#This Row],[budget]]</f>
        <v>-19654944</v>
      </c>
    </row>
    <row r="3212" spans="1:18" hidden="1" x14ac:dyDescent="0.25">
      <c r="A3212" t="s">
        <v>10010</v>
      </c>
      <c r="B3212" t="s">
        <v>16</v>
      </c>
      <c r="C3212" t="s">
        <v>25</v>
      </c>
      <c r="D3212">
        <v>1997</v>
      </c>
      <c r="E3212" t="s">
        <v>9662</v>
      </c>
      <c r="F3212">
        <v>5.4</v>
      </c>
      <c r="G3212" s="1">
        <v>9900</v>
      </c>
      <c r="H3212" t="s">
        <v>5086</v>
      </c>
      <c r="I3212" t="s">
        <v>5086</v>
      </c>
      <c r="J3212" t="s">
        <v>6643</v>
      </c>
      <c r="K3212" t="s">
        <v>30</v>
      </c>
      <c r="L3212" s="1">
        <v>3000000</v>
      </c>
      <c r="M3212" s="1">
        <v>3602884</v>
      </c>
      <c r="N3212" t="s">
        <v>50</v>
      </c>
      <c r="O3212">
        <v>95</v>
      </c>
      <c r="P3212" s="6" t="str">
        <f>_xlfn.XLOOKUP(movie3[[#This Row],[year]],inflation!E$2:E$225,inflation!F$2:F$225,,0)</f>
        <v>482.4</v>
      </c>
      <c r="Q3212" s="2">
        <f>movie3[[#This Row],[gross]] * (inflation!B$226 / movie3[[#This Row],[CPI of Released Year]])</f>
        <v>6838309.6815920407</v>
      </c>
      <c r="R3212" s="2">
        <f>movie3[[#This Row],[gross]]-movie3[[#This Row],[budget]]</f>
        <v>602884</v>
      </c>
    </row>
    <row r="3213" spans="1:18" hidden="1" x14ac:dyDescent="0.25">
      <c r="A3213" t="s">
        <v>10044</v>
      </c>
      <c r="B3213" t="s">
        <v>16</v>
      </c>
      <c r="C3213" t="s">
        <v>41</v>
      </c>
      <c r="D3213">
        <v>1997</v>
      </c>
      <c r="E3213" t="s">
        <v>10045</v>
      </c>
      <c r="F3213">
        <v>5.4</v>
      </c>
      <c r="G3213" s="1">
        <v>8700</v>
      </c>
      <c r="H3213" t="s">
        <v>10046</v>
      </c>
      <c r="I3213" t="s">
        <v>10047</v>
      </c>
      <c r="J3213" t="s">
        <v>10048</v>
      </c>
      <c r="K3213" t="s">
        <v>30</v>
      </c>
      <c r="M3213" s="1">
        <v>14009368</v>
      </c>
      <c r="N3213" t="s">
        <v>9918</v>
      </c>
      <c r="O3213">
        <v>93</v>
      </c>
      <c r="P3213" s="6" t="str">
        <f>_xlfn.XLOOKUP(movie3[[#This Row],[year]],inflation!E$2:E$225,inflation!F$2:F$225,,0)</f>
        <v>482.4</v>
      </c>
      <c r="Q3213" s="2">
        <f>movie3[[#This Row],[gross]] * (inflation!B$226 / movie3[[#This Row],[CPI of Released Year]])</f>
        <v>26589919.860696521</v>
      </c>
      <c r="R3213" s="2">
        <f>movie3[[#This Row],[gross]]-movie3[[#This Row],[budget]]</f>
        <v>14009368</v>
      </c>
    </row>
    <row r="3214" spans="1:18" hidden="1" x14ac:dyDescent="0.25">
      <c r="A3214" t="s">
        <v>9737</v>
      </c>
      <c r="B3214" t="s">
        <v>33</v>
      </c>
      <c r="C3214" t="s">
        <v>41</v>
      </c>
      <c r="D3214">
        <v>1997</v>
      </c>
      <c r="E3214" t="s">
        <v>9588</v>
      </c>
      <c r="F3214">
        <v>5.3</v>
      </c>
      <c r="G3214" s="1">
        <v>86000</v>
      </c>
      <c r="H3214" t="s">
        <v>6900</v>
      </c>
      <c r="I3214" t="s">
        <v>9738</v>
      </c>
      <c r="J3214" t="s">
        <v>97</v>
      </c>
      <c r="K3214" t="s">
        <v>30</v>
      </c>
      <c r="L3214" s="1">
        <v>80000000</v>
      </c>
      <c r="M3214" s="1">
        <v>177977226</v>
      </c>
      <c r="N3214" t="s">
        <v>1725</v>
      </c>
      <c r="O3214">
        <v>93</v>
      </c>
      <c r="P3214" s="6" t="str">
        <f>_xlfn.XLOOKUP(movie3[[#This Row],[year]],inflation!E$2:E$225,inflation!F$2:F$225,,0)</f>
        <v>482.4</v>
      </c>
      <c r="Q3214" s="2">
        <f>movie3[[#This Row],[gross]] * (inflation!B$226 / movie3[[#This Row],[CPI of Released Year]])</f>
        <v>337802545.86567169</v>
      </c>
      <c r="R3214" s="2">
        <f>movie3[[#This Row],[gross]]-movie3[[#This Row],[budget]]</f>
        <v>97977226</v>
      </c>
    </row>
    <row r="3215" spans="1:18" hidden="1" x14ac:dyDescent="0.25">
      <c r="A3215" t="s">
        <v>9814</v>
      </c>
      <c r="B3215" t="s">
        <v>33</v>
      </c>
      <c r="C3215" t="s">
        <v>41</v>
      </c>
      <c r="D3215">
        <v>1997</v>
      </c>
      <c r="E3215" t="s">
        <v>9641</v>
      </c>
      <c r="F3215">
        <v>5.3</v>
      </c>
      <c r="G3215" s="1">
        <v>17000</v>
      </c>
      <c r="H3215" t="s">
        <v>341</v>
      </c>
      <c r="I3215" t="s">
        <v>9815</v>
      </c>
      <c r="J3215" t="s">
        <v>9816</v>
      </c>
      <c r="K3215" t="s">
        <v>30</v>
      </c>
      <c r="L3215" s="1">
        <v>3000000</v>
      </c>
      <c r="M3215" s="1">
        <v>23144499</v>
      </c>
      <c r="N3215" t="s">
        <v>1725</v>
      </c>
      <c r="O3215">
        <v>98</v>
      </c>
      <c r="P3215" s="6" t="str">
        <f>_xlfn.XLOOKUP(movie3[[#This Row],[year]],inflation!E$2:E$225,inflation!F$2:F$225,,0)</f>
        <v>482.4</v>
      </c>
      <c r="Q3215" s="2">
        <f>movie3[[#This Row],[gross]] * (inflation!B$226 / movie3[[#This Row],[CPI of Released Year]])</f>
        <v>43928489.395522393</v>
      </c>
      <c r="R3215" s="2">
        <f>movie3[[#This Row],[gross]]-movie3[[#This Row],[budget]]</f>
        <v>20144499</v>
      </c>
    </row>
    <row r="3216" spans="1:18" hidden="1" x14ac:dyDescent="0.25">
      <c r="A3216" t="s">
        <v>9959</v>
      </c>
      <c r="B3216" t="s">
        <v>2000</v>
      </c>
      <c r="C3216" t="s">
        <v>41</v>
      </c>
      <c r="D3216">
        <v>1997</v>
      </c>
      <c r="E3216" t="s">
        <v>9522</v>
      </c>
      <c r="F3216">
        <v>5.3</v>
      </c>
      <c r="G3216" s="1">
        <v>15000</v>
      </c>
      <c r="H3216" t="s">
        <v>545</v>
      </c>
      <c r="I3216" t="s">
        <v>888</v>
      </c>
      <c r="J3216" t="s">
        <v>97</v>
      </c>
      <c r="K3216" t="s">
        <v>30</v>
      </c>
      <c r="L3216" s="1">
        <v>85000000</v>
      </c>
      <c r="M3216" s="1">
        <v>28598376</v>
      </c>
      <c r="N3216" t="s">
        <v>7032</v>
      </c>
      <c r="O3216">
        <v>98</v>
      </c>
      <c r="P3216" s="6" t="str">
        <f>_xlfn.XLOOKUP(movie3[[#This Row],[year]],inflation!E$2:E$225,inflation!F$2:F$225,,0)</f>
        <v>482.4</v>
      </c>
      <c r="Q3216" s="2">
        <f>movie3[[#This Row],[gross]] * (inflation!B$226 / movie3[[#This Row],[CPI of Released Year]])</f>
        <v>54280002.208955228</v>
      </c>
      <c r="R3216" s="2">
        <f>movie3[[#This Row],[gross]]-movie3[[#This Row],[budget]]</f>
        <v>-56401624</v>
      </c>
    </row>
    <row r="3217" spans="1:18" hidden="1" x14ac:dyDescent="0.25">
      <c r="A3217" t="s">
        <v>9992</v>
      </c>
      <c r="B3217" t="s">
        <v>33</v>
      </c>
      <c r="C3217" t="s">
        <v>25</v>
      </c>
      <c r="D3217">
        <v>1997</v>
      </c>
      <c r="E3217" t="s">
        <v>9801</v>
      </c>
      <c r="F3217">
        <v>5.3</v>
      </c>
      <c r="G3217" s="1">
        <v>2600</v>
      </c>
      <c r="H3217" t="s">
        <v>7019</v>
      </c>
      <c r="I3217" t="s">
        <v>7019</v>
      </c>
      <c r="J3217" t="s">
        <v>8825</v>
      </c>
      <c r="K3217" t="s">
        <v>30</v>
      </c>
      <c r="L3217" s="1">
        <v>12000000</v>
      </c>
      <c r="M3217" s="1">
        <v>7029025</v>
      </c>
      <c r="N3217" t="s">
        <v>9993</v>
      </c>
      <c r="O3217">
        <v>101</v>
      </c>
      <c r="P3217" s="6" t="str">
        <f>_xlfn.XLOOKUP(movie3[[#This Row],[year]],inflation!E$2:E$225,inflation!F$2:F$225,,0)</f>
        <v>482.4</v>
      </c>
      <c r="Q3217" s="2">
        <f>movie3[[#This Row],[gross]] * (inflation!B$226 / movie3[[#This Row],[CPI of Released Year]])</f>
        <v>13341159.390547264</v>
      </c>
      <c r="R3217" s="2">
        <f>movie3[[#This Row],[gross]]-movie3[[#This Row],[budget]]</f>
        <v>-4970975</v>
      </c>
    </row>
    <row r="3218" spans="1:18" hidden="1" x14ac:dyDescent="0.25">
      <c r="A3218" t="s">
        <v>9640</v>
      </c>
      <c r="B3218" t="s">
        <v>2000</v>
      </c>
      <c r="C3218" t="s">
        <v>34</v>
      </c>
      <c r="D3218">
        <v>1997</v>
      </c>
      <c r="E3218" t="s">
        <v>9641</v>
      </c>
      <c r="F3218">
        <v>5.2</v>
      </c>
      <c r="G3218" s="1">
        <v>65000</v>
      </c>
      <c r="H3218" t="s">
        <v>9642</v>
      </c>
      <c r="I3218" t="s">
        <v>9643</v>
      </c>
      <c r="J3218" t="s">
        <v>9644</v>
      </c>
      <c r="K3218" t="s">
        <v>30</v>
      </c>
      <c r="L3218" s="1">
        <v>40000000</v>
      </c>
      <c r="M3218" s="1">
        <v>87840042</v>
      </c>
      <c r="N3218" t="s">
        <v>9645</v>
      </c>
      <c r="O3218">
        <v>96</v>
      </c>
      <c r="P3218" s="6" t="str">
        <f>_xlfn.XLOOKUP(movie3[[#This Row],[year]],inflation!E$2:E$225,inflation!F$2:F$225,,0)</f>
        <v>482.4</v>
      </c>
      <c r="Q3218" s="2">
        <f>movie3[[#This Row],[gross]] * (inflation!B$226 / movie3[[#This Row],[CPI of Released Year]])</f>
        <v>166721273.74626866</v>
      </c>
      <c r="R3218" s="2">
        <f>movie3[[#This Row],[gross]]-movie3[[#This Row],[budget]]</f>
        <v>47840042</v>
      </c>
    </row>
    <row r="3219" spans="1:18" hidden="1" x14ac:dyDescent="0.25">
      <c r="A3219" t="s">
        <v>9769</v>
      </c>
      <c r="B3219" t="s">
        <v>33</v>
      </c>
      <c r="C3219" t="s">
        <v>41</v>
      </c>
      <c r="D3219">
        <v>1997</v>
      </c>
      <c r="E3219" t="s">
        <v>9770</v>
      </c>
      <c r="F3219">
        <v>5.2</v>
      </c>
      <c r="G3219" s="1">
        <v>23000</v>
      </c>
      <c r="H3219" t="s">
        <v>8080</v>
      </c>
      <c r="I3219" t="s">
        <v>9771</v>
      </c>
      <c r="J3219" t="s">
        <v>8082</v>
      </c>
      <c r="K3219" t="s">
        <v>30</v>
      </c>
      <c r="L3219" s="1">
        <v>32000000</v>
      </c>
      <c r="M3219" s="1">
        <v>59927618</v>
      </c>
      <c r="N3219" t="s">
        <v>1725</v>
      </c>
      <c r="O3219">
        <v>105</v>
      </c>
      <c r="P3219" s="6" t="str">
        <f>_xlfn.XLOOKUP(movie3[[#This Row],[year]],inflation!E$2:E$225,inflation!F$2:F$225,,0)</f>
        <v>482.4</v>
      </c>
      <c r="Q3219" s="2">
        <f>movie3[[#This Row],[gross]] * (inflation!B$226 / movie3[[#This Row],[CPI of Released Year]])</f>
        <v>113743215.25870648</v>
      </c>
      <c r="R3219" s="2">
        <f>movie3[[#This Row],[gross]]-movie3[[#This Row],[budget]]</f>
        <v>27927618</v>
      </c>
    </row>
    <row r="3220" spans="1:18" hidden="1" x14ac:dyDescent="0.25">
      <c r="A3220" t="s">
        <v>9982</v>
      </c>
      <c r="B3220" t="s">
        <v>33</v>
      </c>
      <c r="C3220" t="s">
        <v>41</v>
      </c>
      <c r="D3220">
        <v>1997</v>
      </c>
      <c r="E3220" t="s">
        <v>9675</v>
      </c>
      <c r="F3220">
        <v>5.2</v>
      </c>
      <c r="G3220" s="1">
        <v>4000</v>
      </c>
      <c r="H3220" t="s">
        <v>9983</v>
      </c>
      <c r="I3220" t="s">
        <v>9984</v>
      </c>
      <c r="J3220" t="s">
        <v>9985</v>
      </c>
      <c r="K3220" t="s">
        <v>30</v>
      </c>
      <c r="L3220" s="1">
        <v>15000000</v>
      </c>
      <c r="M3220" s="1">
        <v>10925060</v>
      </c>
      <c r="N3220" t="s">
        <v>6698</v>
      </c>
      <c r="O3220">
        <v>84</v>
      </c>
      <c r="P3220" s="6" t="str">
        <f>_xlfn.XLOOKUP(movie3[[#This Row],[year]],inflation!E$2:E$225,inflation!F$2:F$225,,0)</f>
        <v>482.4</v>
      </c>
      <c r="Q3220" s="2">
        <f>movie3[[#This Row],[gross]] * (inflation!B$226 / movie3[[#This Row],[CPI of Released Year]])</f>
        <v>20735872.58706468</v>
      </c>
      <c r="R3220" s="2">
        <f>movie3[[#This Row],[gross]]-movie3[[#This Row],[budget]]</f>
        <v>-4074940</v>
      </c>
    </row>
    <row r="3221" spans="1:18" hidden="1" x14ac:dyDescent="0.25">
      <c r="A3221" t="s">
        <v>10017</v>
      </c>
      <c r="B3221" t="s">
        <v>2000</v>
      </c>
      <c r="C3221" t="s">
        <v>34</v>
      </c>
      <c r="D3221">
        <v>1997</v>
      </c>
      <c r="E3221" t="s">
        <v>9675</v>
      </c>
      <c r="F3221">
        <v>5.2</v>
      </c>
      <c r="G3221" s="1">
        <v>3400</v>
      </c>
      <c r="H3221" t="s">
        <v>1273</v>
      </c>
      <c r="I3221" t="s">
        <v>4334</v>
      </c>
      <c r="J3221" t="s">
        <v>7998</v>
      </c>
      <c r="K3221" t="s">
        <v>30</v>
      </c>
      <c r="M3221" s="1">
        <v>1935539</v>
      </c>
      <c r="N3221" t="s">
        <v>31</v>
      </c>
      <c r="O3221">
        <v>106</v>
      </c>
      <c r="P3221" s="6" t="str">
        <f>_xlfn.XLOOKUP(movie3[[#This Row],[year]],inflation!E$2:E$225,inflation!F$2:F$225,,0)</f>
        <v>482.4</v>
      </c>
      <c r="Q3221" s="2">
        <f>movie3[[#This Row],[gross]] * (inflation!B$226 / movie3[[#This Row],[CPI of Released Year]])</f>
        <v>3673672.2810945278</v>
      </c>
      <c r="R3221" s="2">
        <f>movie3[[#This Row],[gross]]-movie3[[#This Row],[budget]]</f>
        <v>1935539</v>
      </c>
    </row>
    <row r="3222" spans="1:18" hidden="1" x14ac:dyDescent="0.25">
      <c r="A3222" t="s">
        <v>9755</v>
      </c>
      <c r="B3222" t="s">
        <v>16</v>
      </c>
      <c r="C3222" t="s">
        <v>41</v>
      </c>
      <c r="D3222">
        <v>1997</v>
      </c>
      <c r="E3222" t="s">
        <v>9542</v>
      </c>
      <c r="F3222">
        <v>5.0999999999999996</v>
      </c>
      <c r="G3222" s="1">
        <v>24000</v>
      </c>
      <c r="H3222" t="s">
        <v>9756</v>
      </c>
      <c r="I3222" t="s">
        <v>58</v>
      </c>
      <c r="J3222" t="s">
        <v>9757</v>
      </c>
      <c r="K3222" t="s">
        <v>22</v>
      </c>
      <c r="L3222" s="1">
        <v>25000000</v>
      </c>
      <c r="M3222" s="1">
        <v>26570463</v>
      </c>
      <c r="N3222" t="s">
        <v>5724</v>
      </c>
      <c r="O3222">
        <v>105</v>
      </c>
      <c r="P3222" s="6" t="str">
        <f>_xlfn.XLOOKUP(movie3[[#This Row],[year]],inflation!E$2:E$225,inflation!F$2:F$225,,0)</f>
        <v>482.4</v>
      </c>
      <c r="Q3222" s="2">
        <f>movie3[[#This Row],[gross]] * (inflation!B$226 / movie3[[#This Row],[CPI of Released Year]])</f>
        <v>50431003.156716421</v>
      </c>
      <c r="R3222" s="2">
        <f>movie3[[#This Row],[gross]]-movie3[[#This Row],[budget]]</f>
        <v>1570463</v>
      </c>
    </row>
    <row r="3223" spans="1:18" hidden="1" x14ac:dyDescent="0.25">
      <c r="A3223" t="s">
        <v>9811</v>
      </c>
      <c r="B3223" t="s">
        <v>16</v>
      </c>
      <c r="C3223" t="s">
        <v>34</v>
      </c>
      <c r="D3223">
        <v>1997</v>
      </c>
      <c r="E3223" t="s">
        <v>9812</v>
      </c>
      <c r="F3223">
        <v>5.0999999999999996</v>
      </c>
      <c r="G3223" s="1">
        <v>17000</v>
      </c>
      <c r="H3223" t="s">
        <v>9813</v>
      </c>
      <c r="I3223" t="s">
        <v>7391</v>
      </c>
      <c r="J3223" t="s">
        <v>4623</v>
      </c>
      <c r="K3223" t="s">
        <v>30</v>
      </c>
      <c r="L3223" s="1">
        <v>60000000</v>
      </c>
      <c r="M3223" s="1">
        <v>16228448</v>
      </c>
      <c r="N3223" t="s">
        <v>23</v>
      </c>
      <c r="O3223">
        <v>105</v>
      </c>
      <c r="P3223" s="6" t="str">
        <f>_xlfn.XLOOKUP(movie3[[#This Row],[year]],inflation!E$2:E$225,inflation!F$2:F$225,,0)</f>
        <v>482.4</v>
      </c>
      <c r="Q3223" s="2">
        <f>movie3[[#This Row],[gross]] * (inflation!B$226 / movie3[[#This Row],[CPI of Released Year]])</f>
        <v>30801755.781094529</v>
      </c>
      <c r="R3223" s="2">
        <f>movie3[[#This Row],[gross]]-movie3[[#This Row],[budget]]</f>
        <v>-43771552</v>
      </c>
    </row>
    <row r="3224" spans="1:18" hidden="1" x14ac:dyDescent="0.25">
      <c r="A3224" t="s">
        <v>10040</v>
      </c>
      <c r="B3224" t="s">
        <v>16</v>
      </c>
      <c r="C3224" t="s">
        <v>41</v>
      </c>
      <c r="D3224">
        <v>1997</v>
      </c>
      <c r="E3224" t="s">
        <v>9557</v>
      </c>
      <c r="F3224">
        <v>5.0999999999999996</v>
      </c>
      <c r="G3224" s="1">
        <v>1900</v>
      </c>
      <c r="H3224" t="s">
        <v>10041</v>
      </c>
      <c r="I3224" t="s">
        <v>10041</v>
      </c>
      <c r="J3224" t="s">
        <v>10042</v>
      </c>
      <c r="K3224" t="s">
        <v>30</v>
      </c>
      <c r="M3224" s="1">
        <v>13330</v>
      </c>
      <c r="N3224" t="s">
        <v>10043</v>
      </c>
      <c r="O3224">
        <v>92</v>
      </c>
      <c r="P3224" s="6" t="str">
        <f>_xlfn.XLOOKUP(movie3[[#This Row],[year]],inflation!E$2:E$225,inflation!F$2:F$225,,0)</f>
        <v>482.4</v>
      </c>
      <c r="Q3224" s="2">
        <f>movie3[[#This Row],[gross]] * (inflation!B$226 / movie3[[#This Row],[CPI of Released Year]])</f>
        <v>25300.472636815924</v>
      </c>
      <c r="R3224" s="2">
        <f>movie3[[#This Row],[gross]]-movie3[[#This Row],[budget]]</f>
        <v>13330</v>
      </c>
    </row>
    <row r="3225" spans="1:18" hidden="1" x14ac:dyDescent="0.25">
      <c r="A3225" t="s">
        <v>9903</v>
      </c>
      <c r="B3225" t="s">
        <v>2000</v>
      </c>
      <c r="C3225" t="s">
        <v>41</v>
      </c>
      <c r="D3225">
        <v>1997</v>
      </c>
      <c r="E3225" t="s">
        <v>9569</v>
      </c>
      <c r="F3225">
        <v>5</v>
      </c>
      <c r="G3225" s="1">
        <v>8100</v>
      </c>
      <c r="H3225" t="s">
        <v>9904</v>
      </c>
      <c r="I3225" t="s">
        <v>9905</v>
      </c>
      <c r="J3225" t="s">
        <v>9906</v>
      </c>
      <c r="K3225" t="s">
        <v>30</v>
      </c>
      <c r="L3225" s="1">
        <v>8000000</v>
      </c>
      <c r="M3225" s="1">
        <v>3600616</v>
      </c>
      <c r="N3225" t="s">
        <v>9907</v>
      </c>
      <c r="O3225">
        <v>84</v>
      </c>
      <c r="P3225" s="6" t="str">
        <f>_xlfn.XLOOKUP(movie3[[#This Row],[year]],inflation!E$2:E$225,inflation!F$2:F$225,,0)</f>
        <v>482.4</v>
      </c>
      <c r="Q3225" s="2">
        <f>movie3[[#This Row],[gross]] * (inflation!B$226 / movie3[[#This Row],[CPI of Released Year]])</f>
        <v>6834004.9950248767</v>
      </c>
      <c r="R3225" s="2">
        <f>movie3[[#This Row],[gross]]-movie3[[#This Row],[budget]]</f>
        <v>-4399384</v>
      </c>
    </row>
    <row r="3226" spans="1:18" hidden="1" x14ac:dyDescent="0.25">
      <c r="A3226" t="s">
        <v>9898</v>
      </c>
      <c r="B3226" t="s">
        <v>2000</v>
      </c>
      <c r="C3226" t="s">
        <v>34</v>
      </c>
      <c r="D3226">
        <v>1997</v>
      </c>
      <c r="E3226" t="s">
        <v>9848</v>
      </c>
      <c r="F3226">
        <v>4.9000000000000004</v>
      </c>
      <c r="G3226" s="1">
        <v>7900</v>
      </c>
      <c r="H3226" t="s">
        <v>9899</v>
      </c>
      <c r="I3226" t="s">
        <v>998</v>
      </c>
      <c r="J3226" t="s">
        <v>9900</v>
      </c>
      <c r="K3226" t="s">
        <v>30</v>
      </c>
      <c r="L3226" s="1">
        <v>30000000</v>
      </c>
      <c r="M3226" s="1">
        <v>6112613</v>
      </c>
      <c r="N3226" t="s">
        <v>61</v>
      </c>
      <c r="O3226">
        <v>95</v>
      </c>
      <c r="P3226" s="6" t="str">
        <f>_xlfn.XLOOKUP(movie3[[#This Row],[year]],inflation!E$2:E$225,inflation!F$2:F$225,,0)</f>
        <v>482.4</v>
      </c>
      <c r="Q3226" s="2">
        <f>movie3[[#This Row],[gross]] * (inflation!B$226 / movie3[[#This Row],[CPI of Released Year]])</f>
        <v>11601800.296019902</v>
      </c>
      <c r="R3226" s="2">
        <f>movie3[[#This Row],[gross]]-movie3[[#This Row],[budget]]</f>
        <v>-23887387</v>
      </c>
    </row>
    <row r="3227" spans="1:18" hidden="1" x14ac:dyDescent="0.25">
      <c r="A3227" t="s">
        <v>9947</v>
      </c>
      <c r="B3227" t="s">
        <v>16</v>
      </c>
      <c r="C3227" t="s">
        <v>34</v>
      </c>
      <c r="D3227">
        <v>1997</v>
      </c>
      <c r="E3227" t="s">
        <v>9192</v>
      </c>
      <c r="F3227">
        <v>4.9000000000000004</v>
      </c>
      <c r="G3227" s="1">
        <v>11000</v>
      </c>
      <c r="H3227" t="s">
        <v>2289</v>
      </c>
      <c r="I3227" t="s">
        <v>9948</v>
      </c>
      <c r="J3227" t="s">
        <v>7217</v>
      </c>
      <c r="K3227" t="s">
        <v>30</v>
      </c>
      <c r="L3227" s="1">
        <v>55000000</v>
      </c>
      <c r="M3227" s="1">
        <v>11538235</v>
      </c>
      <c r="N3227" t="s">
        <v>8941</v>
      </c>
      <c r="O3227">
        <v>100</v>
      </c>
      <c r="P3227" s="6" t="str">
        <f>_xlfn.XLOOKUP(movie3[[#This Row],[year]],inflation!E$2:E$225,inflation!F$2:F$225,,0)</f>
        <v>482.4</v>
      </c>
      <c r="Q3227" s="2">
        <f>movie3[[#This Row],[gross]] * (inflation!B$226 / movie3[[#This Row],[CPI of Released Year]])</f>
        <v>21899684.838308461</v>
      </c>
      <c r="R3227" s="2">
        <f>movie3[[#This Row],[gross]]-movie3[[#This Row],[budget]]</f>
        <v>-43461765</v>
      </c>
    </row>
    <row r="3228" spans="1:18" hidden="1" x14ac:dyDescent="0.25">
      <c r="A3228" t="s">
        <v>9623</v>
      </c>
      <c r="B3228" t="s">
        <v>2000</v>
      </c>
      <c r="C3228" t="s">
        <v>34</v>
      </c>
      <c r="D3228">
        <v>1997</v>
      </c>
      <c r="E3228" t="s">
        <v>9370</v>
      </c>
      <c r="F3228">
        <v>4.8</v>
      </c>
      <c r="G3228" s="1">
        <v>99000</v>
      </c>
      <c r="H3228" t="s">
        <v>7649</v>
      </c>
      <c r="I3228" t="s">
        <v>9624</v>
      </c>
      <c r="J3228" t="s">
        <v>1296</v>
      </c>
      <c r="K3228" t="s">
        <v>30</v>
      </c>
      <c r="L3228" s="1">
        <v>45000000</v>
      </c>
      <c r="M3228" s="1">
        <v>136885767</v>
      </c>
      <c r="N3228" t="s">
        <v>9625</v>
      </c>
      <c r="O3228">
        <v>89</v>
      </c>
      <c r="P3228" s="6" t="str">
        <f>_xlfn.XLOOKUP(movie3[[#This Row],[year]],inflation!E$2:E$225,inflation!F$2:F$225,,0)</f>
        <v>482.4</v>
      </c>
      <c r="Q3228" s="2">
        <f>movie3[[#This Row],[gross]] * (inflation!B$226 / movie3[[#This Row],[CPI of Released Year]])</f>
        <v>259810547.81343287</v>
      </c>
      <c r="R3228" s="2">
        <f>movie3[[#This Row],[gross]]-movie3[[#This Row],[budget]]</f>
        <v>91885767</v>
      </c>
    </row>
    <row r="3229" spans="1:18" hidden="1" x14ac:dyDescent="0.25">
      <c r="A3229" t="s">
        <v>9752</v>
      </c>
      <c r="B3229" t="s">
        <v>16</v>
      </c>
      <c r="C3229" t="s">
        <v>34</v>
      </c>
      <c r="D3229">
        <v>1997</v>
      </c>
      <c r="E3229" t="s">
        <v>9632</v>
      </c>
      <c r="F3229">
        <v>4.8</v>
      </c>
      <c r="G3229" s="1">
        <v>32000</v>
      </c>
      <c r="H3229" t="s">
        <v>7344</v>
      </c>
      <c r="I3229" t="s">
        <v>2845</v>
      </c>
      <c r="J3229" t="s">
        <v>4541</v>
      </c>
      <c r="K3229" t="s">
        <v>30</v>
      </c>
      <c r="L3229" s="1">
        <v>30000000</v>
      </c>
      <c r="M3229" s="1">
        <v>11438337</v>
      </c>
      <c r="N3229" t="s">
        <v>9586</v>
      </c>
      <c r="O3229">
        <v>93</v>
      </c>
      <c r="P3229" s="6" t="str">
        <f>_xlfn.XLOOKUP(movie3[[#This Row],[year]],inflation!E$2:E$225,inflation!F$2:F$225,,0)</f>
        <v>482.4</v>
      </c>
      <c r="Q3229" s="2">
        <f>movie3[[#This Row],[gross]] * (inflation!B$226 / movie3[[#This Row],[CPI of Released Year]])</f>
        <v>21710077.440298509</v>
      </c>
      <c r="R3229" s="2">
        <f>movie3[[#This Row],[gross]]-movie3[[#This Row],[budget]]</f>
        <v>-18561663</v>
      </c>
    </row>
    <row r="3230" spans="1:18" hidden="1" x14ac:dyDescent="0.25">
      <c r="A3230" t="s">
        <v>9965</v>
      </c>
      <c r="B3230" t="s">
        <v>33</v>
      </c>
      <c r="C3230" t="s">
        <v>25</v>
      </c>
      <c r="D3230">
        <v>1997</v>
      </c>
      <c r="E3230" t="s">
        <v>9670</v>
      </c>
      <c r="F3230">
        <v>4.8</v>
      </c>
      <c r="G3230" s="1">
        <v>9500</v>
      </c>
      <c r="H3230" t="s">
        <v>9966</v>
      </c>
      <c r="I3230" t="s">
        <v>7468</v>
      </c>
      <c r="J3230" t="s">
        <v>7469</v>
      </c>
      <c r="K3230" t="s">
        <v>30</v>
      </c>
      <c r="M3230" s="1">
        <v>3446539</v>
      </c>
      <c r="N3230" t="s">
        <v>7470</v>
      </c>
      <c r="O3230">
        <v>86</v>
      </c>
      <c r="P3230" s="6" t="str">
        <f>_xlfn.XLOOKUP(movie3[[#This Row],[year]],inflation!E$2:E$225,inflation!F$2:F$225,,0)</f>
        <v>482.4</v>
      </c>
      <c r="Q3230" s="2">
        <f>movie3[[#This Row],[gross]] * (inflation!B$226 / movie3[[#This Row],[CPI of Released Year]])</f>
        <v>6541565.3159203986</v>
      </c>
      <c r="R3230" s="2">
        <f>movie3[[#This Row],[gross]]-movie3[[#This Row],[budget]]</f>
        <v>3446539</v>
      </c>
    </row>
    <row r="3231" spans="1:18" hidden="1" x14ac:dyDescent="0.25">
      <c r="A3231" t="s">
        <v>10005</v>
      </c>
      <c r="B3231" t="s">
        <v>33</v>
      </c>
      <c r="C3231" t="s">
        <v>41</v>
      </c>
      <c r="D3231">
        <v>1997</v>
      </c>
      <c r="E3231" t="s">
        <v>8966</v>
      </c>
      <c r="F3231">
        <v>4.8</v>
      </c>
      <c r="G3231" s="1">
        <v>9600</v>
      </c>
      <c r="H3231" t="s">
        <v>2939</v>
      </c>
      <c r="I3231" t="s">
        <v>5962</v>
      </c>
      <c r="J3231" t="s">
        <v>6643</v>
      </c>
      <c r="K3231" t="s">
        <v>30</v>
      </c>
      <c r="L3231" s="1">
        <v>53000000</v>
      </c>
      <c r="M3231" s="1">
        <v>19745922</v>
      </c>
      <c r="N3231" t="s">
        <v>8003</v>
      </c>
      <c r="O3231">
        <v>94</v>
      </c>
      <c r="P3231" s="6" t="str">
        <f>_xlfn.XLOOKUP(movie3[[#This Row],[year]],inflation!E$2:E$225,inflation!F$2:F$225,,0)</f>
        <v>482.4</v>
      </c>
      <c r="Q3231" s="2">
        <f>movie3[[#This Row],[gross]] * (inflation!B$226 / movie3[[#This Row],[CPI of Released Year]])</f>
        <v>37477956.432835825</v>
      </c>
      <c r="R3231" s="2">
        <f>movie3[[#This Row],[gross]]-movie3[[#This Row],[budget]]</f>
        <v>-33254078</v>
      </c>
    </row>
    <row r="3232" spans="1:18" hidden="1" x14ac:dyDescent="0.25">
      <c r="A3232" t="s">
        <v>9772</v>
      </c>
      <c r="B3232" t="s">
        <v>2000</v>
      </c>
      <c r="C3232" t="s">
        <v>41</v>
      </c>
      <c r="D3232">
        <v>1997</v>
      </c>
      <c r="E3232" t="s">
        <v>9773</v>
      </c>
      <c r="F3232">
        <v>4.7</v>
      </c>
      <c r="G3232" s="1">
        <v>5000</v>
      </c>
      <c r="H3232" t="s">
        <v>4306</v>
      </c>
      <c r="I3232" t="s">
        <v>9774</v>
      </c>
      <c r="J3232" t="s">
        <v>9775</v>
      </c>
      <c r="K3232" t="s">
        <v>30</v>
      </c>
      <c r="M3232" s="1">
        <v>7338279</v>
      </c>
      <c r="N3232" t="s">
        <v>2027</v>
      </c>
      <c r="O3232">
        <v>91</v>
      </c>
      <c r="P3232" s="6" t="str">
        <f>_xlfn.XLOOKUP(movie3[[#This Row],[year]],inflation!E$2:E$225,inflation!F$2:F$225,,0)</f>
        <v>482.4</v>
      </c>
      <c r="Q3232" s="2">
        <f>movie3[[#This Row],[gross]] * (inflation!B$226 / movie3[[#This Row],[CPI of Released Year]])</f>
        <v>13928126.559701493</v>
      </c>
      <c r="R3232" s="2">
        <f>movie3[[#This Row],[gross]]-movie3[[#This Row],[budget]]</f>
        <v>7338279</v>
      </c>
    </row>
    <row r="3233" spans="1:18" hidden="1" x14ac:dyDescent="0.25">
      <c r="A3233" t="s">
        <v>9910</v>
      </c>
      <c r="B3233" t="s">
        <v>33</v>
      </c>
      <c r="C3233" t="s">
        <v>34</v>
      </c>
      <c r="D3233">
        <v>1997</v>
      </c>
      <c r="E3233" t="s">
        <v>9524</v>
      </c>
      <c r="F3233">
        <v>4.7</v>
      </c>
      <c r="G3233" s="1">
        <v>3000</v>
      </c>
      <c r="H3233" t="s">
        <v>9911</v>
      </c>
      <c r="I3233" t="s">
        <v>9912</v>
      </c>
      <c r="J3233" t="s">
        <v>9913</v>
      </c>
      <c r="K3233" t="s">
        <v>30</v>
      </c>
      <c r="L3233" s="1">
        <v>35000000</v>
      </c>
      <c r="M3233" s="1">
        <v>6537036</v>
      </c>
      <c r="N3233" t="s">
        <v>5995</v>
      </c>
      <c r="O3233">
        <v>101</v>
      </c>
      <c r="P3233" s="6" t="str">
        <f>_xlfn.XLOOKUP(movie3[[#This Row],[year]],inflation!E$2:E$225,inflation!F$2:F$225,,0)</f>
        <v>482.4</v>
      </c>
      <c r="Q3233" s="2">
        <f>movie3[[#This Row],[gross]] * (inflation!B$226 / movie3[[#This Row],[CPI of Released Year]])</f>
        <v>12407359.37313433</v>
      </c>
      <c r="R3233" s="2">
        <f>movie3[[#This Row],[gross]]-movie3[[#This Row],[budget]]</f>
        <v>-28462964</v>
      </c>
    </row>
    <row r="3234" spans="1:18" hidden="1" x14ac:dyDescent="0.25">
      <c r="A3234" t="s">
        <v>9933</v>
      </c>
      <c r="B3234" t="s">
        <v>33</v>
      </c>
      <c r="C3234" t="s">
        <v>34</v>
      </c>
      <c r="D3234">
        <v>1997</v>
      </c>
      <c r="E3234" t="s">
        <v>9211</v>
      </c>
      <c r="F3234">
        <v>4.7</v>
      </c>
      <c r="G3234" s="1">
        <v>4200</v>
      </c>
      <c r="H3234" t="s">
        <v>9701</v>
      </c>
      <c r="I3234" t="s">
        <v>9934</v>
      </c>
      <c r="J3234" t="s">
        <v>8563</v>
      </c>
      <c r="K3234" t="s">
        <v>30</v>
      </c>
      <c r="M3234" s="1">
        <v>18301610</v>
      </c>
      <c r="N3234" t="s">
        <v>1725</v>
      </c>
      <c r="O3234">
        <v>89</v>
      </c>
      <c r="P3234" s="6" t="str">
        <f>_xlfn.XLOOKUP(movie3[[#This Row],[year]],inflation!E$2:E$225,inflation!F$2:F$225,,0)</f>
        <v>482.4</v>
      </c>
      <c r="Q3234" s="2">
        <f>movie3[[#This Row],[gross]] * (inflation!B$226 / movie3[[#This Row],[CPI of Released Year]])</f>
        <v>34736637.885572143</v>
      </c>
      <c r="R3234" s="2">
        <f>movie3[[#This Row],[gross]]-movie3[[#This Row],[budget]]</f>
        <v>18301610</v>
      </c>
    </row>
    <row r="3235" spans="1:18" hidden="1" x14ac:dyDescent="0.25">
      <c r="A3235" t="s">
        <v>10054</v>
      </c>
      <c r="B3235" t="s">
        <v>33</v>
      </c>
      <c r="C3235" t="s">
        <v>34</v>
      </c>
      <c r="D3235">
        <v>1997</v>
      </c>
      <c r="E3235" t="s">
        <v>9662</v>
      </c>
      <c r="F3235">
        <v>4.5999999999999996</v>
      </c>
      <c r="G3235" s="1">
        <v>6500</v>
      </c>
      <c r="H3235" t="s">
        <v>8519</v>
      </c>
      <c r="I3235" t="s">
        <v>10055</v>
      </c>
      <c r="J3235" t="s">
        <v>9350</v>
      </c>
      <c r="K3235" t="s">
        <v>30</v>
      </c>
      <c r="L3235" s="1">
        <v>31190000</v>
      </c>
      <c r="M3235" s="1">
        <v>4529843</v>
      </c>
      <c r="N3235" t="s">
        <v>10056</v>
      </c>
      <c r="O3235">
        <v>108</v>
      </c>
      <c r="P3235" s="6" t="str">
        <f>_xlfn.XLOOKUP(movie3[[#This Row],[year]],inflation!E$2:E$225,inflation!F$2:F$225,,0)</f>
        <v>482.4</v>
      </c>
      <c r="Q3235" s="2">
        <f>movie3[[#This Row],[gross]] * (inflation!B$226 / movie3[[#This Row],[CPI of Released Year]])</f>
        <v>8597687.0870646778</v>
      </c>
      <c r="R3235" s="2">
        <f>movie3[[#This Row],[gross]]-movie3[[#This Row],[budget]]</f>
        <v>-26660157</v>
      </c>
    </row>
    <row r="3236" spans="1:18" hidden="1" x14ac:dyDescent="0.25">
      <c r="A3236" t="s">
        <v>9556</v>
      </c>
      <c r="B3236" t="s">
        <v>33</v>
      </c>
      <c r="C3236" t="s">
        <v>34</v>
      </c>
      <c r="D3236">
        <v>1997</v>
      </c>
      <c r="E3236" t="s">
        <v>9557</v>
      </c>
      <c r="F3236">
        <v>4.5</v>
      </c>
      <c r="G3236" s="1">
        <v>109000</v>
      </c>
      <c r="H3236" t="s">
        <v>9558</v>
      </c>
      <c r="I3236" t="s">
        <v>1310</v>
      </c>
      <c r="J3236" t="s">
        <v>9559</v>
      </c>
      <c r="K3236" t="s">
        <v>30</v>
      </c>
      <c r="L3236" s="1">
        <v>32000000</v>
      </c>
      <c r="M3236" s="1">
        <v>79082515</v>
      </c>
      <c r="N3236" t="s">
        <v>180</v>
      </c>
      <c r="O3236">
        <v>102</v>
      </c>
      <c r="P3236" s="6" t="str">
        <f>_xlfn.XLOOKUP(movie3[[#This Row],[year]],inflation!E$2:E$225,inflation!F$2:F$225,,0)</f>
        <v>482.4</v>
      </c>
      <c r="Q3236" s="2">
        <f>movie3[[#This Row],[gross]] * (inflation!B$226 / movie3[[#This Row],[CPI of Released Year]])</f>
        <v>150099400.36069652</v>
      </c>
      <c r="R3236" s="2">
        <f>movie3[[#This Row],[gross]]-movie3[[#This Row],[budget]]</f>
        <v>47082515</v>
      </c>
    </row>
    <row r="3237" spans="1:18" hidden="1" x14ac:dyDescent="0.25">
      <c r="A3237" t="s">
        <v>9958</v>
      </c>
      <c r="B3237" t="s">
        <v>33</v>
      </c>
      <c r="C3237" t="s">
        <v>25</v>
      </c>
      <c r="D3237">
        <v>1997</v>
      </c>
      <c r="E3237" t="s">
        <v>9542</v>
      </c>
      <c r="F3237">
        <v>4</v>
      </c>
      <c r="G3237" s="1">
        <v>15000</v>
      </c>
      <c r="H3237" t="s">
        <v>7058</v>
      </c>
      <c r="I3237" t="s">
        <v>7287</v>
      </c>
      <c r="J3237" t="s">
        <v>194</v>
      </c>
      <c r="K3237" t="s">
        <v>30</v>
      </c>
      <c r="L3237" s="1">
        <v>30000000</v>
      </c>
      <c r="M3237" s="1">
        <v>21437192</v>
      </c>
      <c r="N3237" t="s">
        <v>1725</v>
      </c>
      <c r="O3237">
        <v>87</v>
      </c>
      <c r="P3237" s="6" t="str">
        <f>_xlfn.XLOOKUP(movie3[[#This Row],[year]],inflation!E$2:E$225,inflation!F$2:F$225,,0)</f>
        <v>482.4</v>
      </c>
      <c r="Q3237" s="2">
        <f>movie3[[#This Row],[gross]] * (inflation!B$226 / movie3[[#This Row],[CPI of Released Year]])</f>
        <v>40688003.721393041</v>
      </c>
      <c r="R3237" s="2">
        <f>movie3[[#This Row],[gross]]-movie3[[#This Row],[budget]]</f>
        <v>-8562808</v>
      </c>
    </row>
    <row r="3238" spans="1:18" hidden="1" x14ac:dyDescent="0.25">
      <c r="A3238" t="s">
        <v>9628</v>
      </c>
      <c r="B3238" t="s">
        <v>2000</v>
      </c>
      <c r="C3238" t="s">
        <v>34</v>
      </c>
      <c r="D3238">
        <v>1997</v>
      </c>
      <c r="E3238" t="s">
        <v>9629</v>
      </c>
      <c r="F3238">
        <v>3.9</v>
      </c>
      <c r="G3238" s="1">
        <v>76000</v>
      </c>
      <c r="H3238" t="s">
        <v>7919</v>
      </c>
      <c r="I3238" t="s">
        <v>7920</v>
      </c>
      <c r="J3238" t="s">
        <v>8593</v>
      </c>
      <c r="K3238" t="s">
        <v>30</v>
      </c>
      <c r="L3238" s="1">
        <v>160000000</v>
      </c>
      <c r="M3238" s="1">
        <v>164508066</v>
      </c>
      <c r="N3238" t="s">
        <v>9630</v>
      </c>
      <c r="O3238">
        <v>121</v>
      </c>
      <c r="P3238" s="6" t="str">
        <f>_xlfn.XLOOKUP(movie3[[#This Row],[year]],inflation!E$2:E$225,inflation!F$2:F$225,,0)</f>
        <v>482.4</v>
      </c>
      <c r="Q3238" s="2">
        <f>movie3[[#This Row],[gross]] * (inflation!B$226 / movie3[[#This Row],[CPI of Released Year]])</f>
        <v>312237946.16417915</v>
      </c>
      <c r="R3238" s="2">
        <f>movie3[[#This Row],[gross]]-movie3[[#This Row],[budget]]</f>
        <v>4508066</v>
      </c>
    </row>
    <row r="3239" spans="1:18" hidden="1" x14ac:dyDescent="0.25">
      <c r="A3239" t="s">
        <v>9563</v>
      </c>
      <c r="B3239" t="s">
        <v>2000</v>
      </c>
      <c r="C3239" t="s">
        <v>34</v>
      </c>
      <c r="D3239">
        <v>1997</v>
      </c>
      <c r="E3239" t="s">
        <v>8733</v>
      </c>
      <c r="F3239">
        <v>3.8</v>
      </c>
      <c r="G3239" s="1">
        <v>238000</v>
      </c>
      <c r="H3239" t="s">
        <v>829</v>
      </c>
      <c r="I3239" t="s">
        <v>5076</v>
      </c>
      <c r="J3239" t="s">
        <v>999</v>
      </c>
      <c r="K3239" t="s">
        <v>30</v>
      </c>
      <c r="L3239" s="1">
        <v>125000000</v>
      </c>
      <c r="M3239" s="1">
        <v>238235719</v>
      </c>
      <c r="N3239" t="s">
        <v>23</v>
      </c>
      <c r="O3239">
        <v>125</v>
      </c>
      <c r="P3239" s="6" t="str">
        <f>_xlfn.XLOOKUP(movie3[[#This Row],[year]],inflation!E$2:E$225,inflation!F$2:F$225,,0)</f>
        <v>482.4</v>
      </c>
      <c r="Q3239" s="2">
        <f>movie3[[#This Row],[gross]] * (inflation!B$226 / movie3[[#This Row],[CPI of Released Year]])</f>
        <v>452173765.16666669</v>
      </c>
      <c r="R3239" s="2">
        <f>movie3[[#This Row],[gross]]-movie3[[#This Row],[budget]]</f>
        <v>113235719</v>
      </c>
    </row>
    <row r="3240" spans="1:18" hidden="1" x14ac:dyDescent="0.25">
      <c r="A3240" t="s">
        <v>9696</v>
      </c>
      <c r="B3240" t="s">
        <v>2000</v>
      </c>
      <c r="C3240" t="s">
        <v>34</v>
      </c>
      <c r="D3240">
        <v>1997</v>
      </c>
      <c r="E3240" t="s">
        <v>9581</v>
      </c>
      <c r="F3240">
        <v>3.7</v>
      </c>
      <c r="G3240" s="1">
        <v>51000</v>
      </c>
      <c r="H3240" t="s">
        <v>9697</v>
      </c>
      <c r="I3240" t="s">
        <v>8486</v>
      </c>
      <c r="J3240" t="s">
        <v>9698</v>
      </c>
      <c r="K3240" t="s">
        <v>30</v>
      </c>
      <c r="L3240" s="1">
        <v>30000000</v>
      </c>
      <c r="M3240" s="1">
        <v>51376861</v>
      </c>
      <c r="N3240" t="s">
        <v>2027</v>
      </c>
      <c r="O3240">
        <v>95</v>
      </c>
      <c r="P3240" s="6" t="str">
        <f>_xlfn.XLOOKUP(movie3[[#This Row],[year]],inflation!E$2:E$225,inflation!F$2:F$225,,0)</f>
        <v>482.4</v>
      </c>
      <c r="Q3240" s="2">
        <f>movie3[[#This Row],[gross]] * (inflation!B$226 / movie3[[#This Row],[CPI of Released Year]])</f>
        <v>97513793.390547276</v>
      </c>
      <c r="R3240" s="2">
        <f>movie3[[#This Row],[gross]]-movie3[[#This Row],[budget]]</f>
        <v>21376861</v>
      </c>
    </row>
    <row r="3241" spans="1:18" hidden="1" x14ac:dyDescent="0.25">
      <c r="A3241" t="s">
        <v>9827</v>
      </c>
      <c r="B3241" t="s">
        <v>33</v>
      </c>
      <c r="C3241" t="s">
        <v>34</v>
      </c>
      <c r="D3241">
        <v>1997</v>
      </c>
      <c r="E3241" t="s">
        <v>9773</v>
      </c>
      <c r="F3241">
        <v>3.7</v>
      </c>
      <c r="G3241" s="1">
        <v>8300</v>
      </c>
      <c r="H3241" t="s">
        <v>9828</v>
      </c>
      <c r="I3241" t="s">
        <v>9828</v>
      </c>
      <c r="J3241" t="s">
        <v>9829</v>
      </c>
      <c r="K3241" t="s">
        <v>30</v>
      </c>
      <c r="L3241" s="1">
        <v>8000000</v>
      </c>
      <c r="M3241" s="1">
        <v>9615840</v>
      </c>
      <c r="N3241" t="s">
        <v>180</v>
      </c>
      <c r="O3241">
        <v>99</v>
      </c>
      <c r="P3241" s="6" t="str">
        <f>_xlfn.XLOOKUP(movie3[[#This Row],[year]],inflation!E$2:E$225,inflation!F$2:F$225,,0)</f>
        <v>482.4</v>
      </c>
      <c r="Q3241" s="2">
        <f>movie3[[#This Row],[gross]] * (inflation!B$226 / movie3[[#This Row],[CPI of Released Year]])</f>
        <v>18250960</v>
      </c>
      <c r="R3241" s="2">
        <f>movie3[[#This Row],[gross]]-movie3[[#This Row],[budget]]</f>
        <v>1615840</v>
      </c>
    </row>
    <row r="3242" spans="1:18" hidden="1" x14ac:dyDescent="0.25">
      <c r="A3242" t="s">
        <v>9699</v>
      </c>
      <c r="B3242" t="s">
        <v>33</v>
      </c>
      <c r="C3242" t="s">
        <v>41</v>
      </c>
      <c r="D3242">
        <v>1997</v>
      </c>
      <c r="E3242" t="s">
        <v>9700</v>
      </c>
      <c r="F3242">
        <v>3.5</v>
      </c>
      <c r="G3242" s="1">
        <v>34000</v>
      </c>
      <c r="H3242" t="s">
        <v>9701</v>
      </c>
      <c r="I3242" t="s">
        <v>9702</v>
      </c>
      <c r="J3242" t="s">
        <v>9703</v>
      </c>
      <c r="K3242" t="s">
        <v>22</v>
      </c>
      <c r="L3242" s="1">
        <v>25000000</v>
      </c>
      <c r="M3242" s="1">
        <v>29342592</v>
      </c>
      <c r="N3242" t="s">
        <v>31</v>
      </c>
      <c r="O3242">
        <v>93</v>
      </c>
      <c r="P3242" s="6" t="str">
        <f>_xlfn.XLOOKUP(movie3[[#This Row],[year]],inflation!E$2:E$225,inflation!F$2:F$225,,0)</f>
        <v>482.4</v>
      </c>
      <c r="Q3242" s="2">
        <f>movie3[[#This Row],[gross]] * (inflation!B$226 / movie3[[#This Row],[CPI of Released Year]])</f>
        <v>55692531.582089558</v>
      </c>
      <c r="R3242" s="2">
        <f>movie3[[#This Row],[gross]]-movie3[[#This Row],[budget]]</f>
        <v>4342592</v>
      </c>
    </row>
    <row r="3243" spans="1:18" hidden="1" x14ac:dyDescent="0.25">
      <c r="A3243" t="s">
        <v>9795</v>
      </c>
      <c r="B3243" t="s">
        <v>2000</v>
      </c>
      <c r="C3243" t="s">
        <v>34</v>
      </c>
      <c r="D3243">
        <v>1997</v>
      </c>
      <c r="E3243" t="s">
        <v>7291</v>
      </c>
      <c r="F3243">
        <v>2.9</v>
      </c>
      <c r="G3243" s="1">
        <v>12000</v>
      </c>
      <c r="H3243" t="s">
        <v>4738</v>
      </c>
      <c r="I3243" t="s">
        <v>9796</v>
      </c>
      <c r="J3243" t="s">
        <v>9198</v>
      </c>
      <c r="K3243" t="s">
        <v>30</v>
      </c>
      <c r="L3243" s="1">
        <v>16000000</v>
      </c>
      <c r="M3243" s="1">
        <v>1710972</v>
      </c>
      <c r="N3243" t="s">
        <v>9797</v>
      </c>
      <c r="O3243">
        <v>97</v>
      </c>
      <c r="P3243" s="6" t="str">
        <f>_xlfn.XLOOKUP(movie3[[#This Row],[year]],inflation!E$2:E$225,inflation!F$2:F$225,,0)</f>
        <v>482.4</v>
      </c>
      <c r="Q3243" s="2">
        <f>movie3[[#This Row],[gross]] * (inflation!B$226 / movie3[[#This Row],[CPI of Released Year]])</f>
        <v>3247441.8805970154</v>
      </c>
      <c r="R3243" s="2">
        <f>movie3[[#This Row],[gross]]-movie3[[#This Row],[budget]]</f>
        <v>-14289028</v>
      </c>
    </row>
    <row r="3244" spans="1:18" hidden="1" x14ac:dyDescent="0.25">
      <c r="A3244" t="s">
        <v>9994</v>
      </c>
      <c r="B3244" t="s">
        <v>16</v>
      </c>
      <c r="C3244" t="s">
        <v>41</v>
      </c>
      <c r="D3244">
        <v>1997</v>
      </c>
      <c r="E3244" t="s">
        <v>9995</v>
      </c>
      <c r="F3244">
        <v>2.7</v>
      </c>
      <c r="G3244" s="1">
        <v>3600</v>
      </c>
      <c r="H3244" t="s">
        <v>9996</v>
      </c>
      <c r="I3244" t="s">
        <v>9996</v>
      </c>
      <c r="J3244" t="s">
        <v>6685</v>
      </c>
      <c r="K3244" t="s">
        <v>30</v>
      </c>
      <c r="M3244" s="1">
        <v>71145</v>
      </c>
      <c r="N3244" t="s">
        <v>9997</v>
      </c>
      <c r="O3244">
        <v>82</v>
      </c>
      <c r="P3244" s="6" t="str">
        <f>_xlfn.XLOOKUP(movie3[[#This Row],[year]],inflation!E$2:E$225,inflation!F$2:F$225,,0)</f>
        <v>482.4</v>
      </c>
      <c r="Q3244" s="2">
        <f>movie3[[#This Row],[gross]] * (inflation!B$226 / movie3[[#This Row],[CPI of Released Year]])</f>
        <v>135033.91791044778</v>
      </c>
      <c r="R3244" s="2">
        <f>movie3[[#This Row],[gross]]-movie3[[#This Row],[budget]]</f>
        <v>71145</v>
      </c>
    </row>
    <row r="3245" spans="1:18" hidden="1" x14ac:dyDescent="0.25">
      <c r="A3245" t="s">
        <v>10073</v>
      </c>
      <c r="B3245" t="s">
        <v>16</v>
      </c>
      <c r="C3245" t="s">
        <v>17</v>
      </c>
      <c r="D3245">
        <v>1998</v>
      </c>
      <c r="E3245" t="s">
        <v>10074</v>
      </c>
      <c r="F3245">
        <v>8.6</v>
      </c>
      <c r="G3245" s="1">
        <v>1300000</v>
      </c>
      <c r="H3245" t="s">
        <v>496</v>
      </c>
      <c r="I3245" t="s">
        <v>10075</v>
      </c>
      <c r="J3245" t="s">
        <v>2093</v>
      </c>
      <c r="K3245" t="s">
        <v>30</v>
      </c>
      <c r="L3245" s="1">
        <v>70000000</v>
      </c>
      <c r="M3245" s="1">
        <v>482349603</v>
      </c>
      <c r="N3245" t="s">
        <v>9689</v>
      </c>
      <c r="O3245">
        <v>169</v>
      </c>
      <c r="P3245" s="6" t="str">
        <f>_xlfn.XLOOKUP(movie3[[#This Row],[year]],inflation!E$2:E$225,inflation!F$2:F$225,,0)</f>
        <v>489.8</v>
      </c>
      <c r="Q3245" s="2">
        <f>movie3[[#This Row],[gross]] * (inflation!B$226 / movie3[[#This Row],[CPI of Released Year]])</f>
        <v>901672716.42874646</v>
      </c>
      <c r="R3245" s="2">
        <f>movie3[[#This Row],[gross]]-movie3[[#This Row],[budget]]</f>
        <v>412349603</v>
      </c>
    </row>
    <row r="3246" spans="1:18" hidden="1" x14ac:dyDescent="0.25">
      <c r="A3246" t="s">
        <v>10076</v>
      </c>
      <c r="B3246" t="s">
        <v>16</v>
      </c>
      <c r="C3246" t="s">
        <v>17</v>
      </c>
      <c r="D3246">
        <v>1998</v>
      </c>
      <c r="E3246" t="s">
        <v>10077</v>
      </c>
      <c r="F3246">
        <v>8.5</v>
      </c>
      <c r="G3246" s="1">
        <v>1100000</v>
      </c>
      <c r="H3246" t="s">
        <v>10078</v>
      </c>
      <c r="I3246" t="s">
        <v>10079</v>
      </c>
      <c r="J3246" t="s">
        <v>10080</v>
      </c>
      <c r="K3246" t="s">
        <v>30</v>
      </c>
      <c r="L3246" s="1">
        <v>20000000</v>
      </c>
      <c r="M3246" s="1">
        <v>23875127</v>
      </c>
      <c r="N3246" t="s">
        <v>2027</v>
      </c>
      <c r="O3246">
        <v>119</v>
      </c>
      <c r="P3246" s="6" t="str">
        <f>_xlfn.XLOOKUP(movie3[[#This Row],[year]],inflation!E$2:E$225,inflation!F$2:F$225,,0)</f>
        <v>489.8</v>
      </c>
      <c r="Q3246" s="2">
        <f>movie3[[#This Row],[gross]] * (inflation!B$226 / movie3[[#This Row],[CPI of Released Year]])</f>
        <v>44630596.735810533</v>
      </c>
      <c r="R3246" s="2">
        <f>movie3[[#This Row],[gross]]-movie3[[#This Row],[budget]]</f>
        <v>3875127</v>
      </c>
    </row>
    <row r="3247" spans="1:18" hidden="1" x14ac:dyDescent="0.25">
      <c r="A3247" t="s">
        <v>10081</v>
      </c>
      <c r="B3247" t="s">
        <v>16</v>
      </c>
      <c r="C3247" t="s">
        <v>34</v>
      </c>
      <c r="D3247">
        <v>1998</v>
      </c>
      <c r="E3247" t="s">
        <v>10082</v>
      </c>
      <c r="F3247">
        <v>8.1999999999999993</v>
      </c>
      <c r="G3247" s="1">
        <v>547000</v>
      </c>
      <c r="H3247" t="s">
        <v>10083</v>
      </c>
      <c r="I3247" t="s">
        <v>10083</v>
      </c>
      <c r="J3247" t="s">
        <v>10084</v>
      </c>
      <c r="K3247" t="s">
        <v>22</v>
      </c>
      <c r="M3247" s="1">
        <v>3753929</v>
      </c>
      <c r="N3247" t="s">
        <v>10085</v>
      </c>
      <c r="O3247">
        <v>107</v>
      </c>
      <c r="P3247" s="6" t="str">
        <f>_xlfn.XLOOKUP(movie3[[#This Row],[year]],inflation!E$2:E$225,inflation!F$2:F$225,,0)</f>
        <v>489.8</v>
      </c>
      <c r="Q3247" s="2">
        <f>movie3[[#This Row],[gross]] * (inflation!B$226 / movie3[[#This Row],[CPI of Released Year]])</f>
        <v>7017348.6982441815</v>
      </c>
      <c r="R3247" s="2">
        <f>movie3[[#This Row],[gross]]-movie3[[#This Row],[budget]]</f>
        <v>3753929</v>
      </c>
    </row>
    <row r="3248" spans="1:18" hidden="1" x14ac:dyDescent="0.25">
      <c r="A3248" t="s">
        <v>10071</v>
      </c>
      <c r="B3248" t="s">
        <v>16</v>
      </c>
      <c r="C3248" t="s">
        <v>41</v>
      </c>
      <c r="D3248">
        <v>1998</v>
      </c>
      <c r="E3248" t="s">
        <v>10072</v>
      </c>
      <c r="F3248">
        <v>8.1</v>
      </c>
      <c r="G3248" s="1">
        <v>754000</v>
      </c>
      <c r="H3248" t="s">
        <v>2096</v>
      </c>
      <c r="I3248" t="s">
        <v>2925</v>
      </c>
      <c r="J3248" t="s">
        <v>663</v>
      </c>
      <c r="K3248" t="s">
        <v>30</v>
      </c>
      <c r="L3248" s="1">
        <v>15000000</v>
      </c>
      <c r="M3248" s="1">
        <v>46748721</v>
      </c>
      <c r="N3248" t="s">
        <v>7574</v>
      </c>
      <c r="O3248">
        <v>117</v>
      </c>
      <c r="P3248" s="6" t="str">
        <f>_xlfn.XLOOKUP(movie3[[#This Row],[year]],inflation!E$2:E$225,inflation!F$2:F$225,,0)</f>
        <v>489.8</v>
      </c>
      <c r="Q3248" s="2">
        <f>movie3[[#This Row],[gross]] * (inflation!B$226 / movie3[[#This Row],[CPI of Released Year]])</f>
        <v>87388993.359738678</v>
      </c>
      <c r="R3248" s="2">
        <f>movie3[[#This Row],[gross]]-movie3[[#This Row],[budget]]</f>
        <v>31748721</v>
      </c>
    </row>
    <row r="3249" spans="1:18" hidden="1" x14ac:dyDescent="0.25">
      <c r="A3249" t="s">
        <v>10086</v>
      </c>
      <c r="B3249" t="s">
        <v>33</v>
      </c>
      <c r="C3249" t="s">
        <v>41</v>
      </c>
      <c r="D3249">
        <v>1998</v>
      </c>
      <c r="E3249" t="s">
        <v>10052</v>
      </c>
      <c r="F3249">
        <v>8.1</v>
      </c>
      <c r="G3249" s="1">
        <v>972000</v>
      </c>
      <c r="H3249" t="s">
        <v>704</v>
      </c>
      <c r="I3249" t="s">
        <v>9579</v>
      </c>
      <c r="J3249" t="s">
        <v>7916</v>
      </c>
      <c r="K3249" t="s">
        <v>30</v>
      </c>
      <c r="L3249" s="1">
        <v>60000000</v>
      </c>
      <c r="M3249" s="1">
        <v>264118201</v>
      </c>
      <c r="N3249" t="s">
        <v>44</v>
      </c>
      <c r="O3249">
        <v>103</v>
      </c>
      <c r="P3249" s="6" t="str">
        <f>_xlfn.XLOOKUP(movie3[[#This Row],[year]],inflation!E$2:E$225,inflation!F$2:F$225,,0)</f>
        <v>489.8</v>
      </c>
      <c r="Q3249" s="2">
        <f>movie3[[#This Row],[gross]] * (inflation!B$226 / movie3[[#This Row],[CPI of Released Year]])</f>
        <v>493725244.66231114</v>
      </c>
      <c r="R3249" s="2">
        <f>movie3[[#This Row],[gross]]-movie3[[#This Row],[budget]]</f>
        <v>204118201</v>
      </c>
    </row>
    <row r="3250" spans="1:18" hidden="1" x14ac:dyDescent="0.25">
      <c r="A3250" t="s">
        <v>10190</v>
      </c>
      <c r="B3250" t="s">
        <v>16</v>
      </c>
      <c r="C3250" t="s">
        <v>17</v>
      </c>
      <c r="D3250">
        <v>1998</v>
      </c>
      <c r="E3250" t="s">
        <v>10191</v>
      </c>
      <c r="F3250">
        <v>8.1</v>
      </c>
      <c r="G3250" s="1">
        <v>81000</v>
      </c>
      <c r="H3250" t="s">
        <v>10192</v>
      </c>
      <c r="I3250" t="s">
        <v>10192</v>
      </c>
      <c r="J3250" t="s">
        <v>10193</v>
      </c>
      <c r="K3250" t="s">
        <v>3813</v>
      </c>
      <c r="L3250" s="1">
        <v>1300000</v>
      </c>
      <c r="M3250" s="1">
        <v>1657778</v>
      </c>
      <c r="N3250" t="s">
        <v>10194</v>
      </c>
      <c r="O3250">
        <v>105</v>
      </c>
      <c r="P3250" s="6" t="str">
        <f>_xlfn.XLOOKUP(movie3[[#This Row],[year]],inflation!E$2:E$225,inflation!F$2:F$225,,0)</f>
        <v>489.8</v>
      </c>
      <c r="Q3250" s="2">
        <f>movie3[[#This Row],[gross]] * (inflation!B$226 / movie3[[#This Row],[CPI of Released Year]])</f>
        <v>3098941.4797876687</v>
      </c>
      <c r="R3250" s="2">
        <f>movie3[[#This Row],[gross]]-movie3[[#This Row],[budget]]</f>
        <v>357778</v>
      </c>
    </row>
    <row r="3251" spans="1:18" hidden="1" x14ac:dyDescent="0.25">
      <c r="A3251" t="s">
        <v>10286</v>
      </c>
      <c r="B3251" t="s">
        <v>16</v>
      </c>
      <c r="C3251" t="s">
        <v>17</v>
      </c>
      <c r="D3251">
        <v>1998</v>
      </c>
      <c r="E3251" t="s">
        <v>10287</v>
      </c>
      <c r="F3251">
        <v>8.1</v>
      </c>
      <c r="G3251" s="1">
        <v>60000</v>
      </c>
      <c r="H3251" t="s">
        <v>4507</v>
      </c>
      <c r="I3251" t="s">
        <v>10288</v>
      </c>
      <c r="J3251" t="s">
        <v>6094</v>
      </c>
      <c r="K3251" t="s">
        <v>306</v>
      </c>
      <c r="L3251" s="1">
        <v>9000000</v>
      </c>
      <c r="M3251" s="1">
        <v>21057208</v>
      </c>
      <c r="N3251" t="s">
        <v>10289</v>
      </c>
      <c r="O3251">
        <v>169</v>
      </c>
      <c r="P3251" s="6" t="str">
        <f>_xlfn.XLOOKUP(movie3[[#This Row],[year]],inflation!E$2:E$225,inflation!F$2:F$225,,0)</f>
        <v>489.8</v>
      </c>
      <c r="Q3251" s="2">
        <f>movie3[[#This Row],[gross]] * (inflation!B$226 / movie3[[#This Row],[CPI of Released Year]])</f>
        <v>39362963.75010208</v>
      </c>
      <c r="R3251" s="2">
        <f>movie3[[#This Row],[gross]]-movie3[[#This Row],[budget]]</f>
        <v>12057208</v>
      </c>
    </row>
    <row r="3252" spans="1:18" hidden="1" x14ac:dyDescent="0.25">
      <c r="A3252" t="s">
        <v>10422</v>
      </c>
      <c r="B3252" t="s">
        <v>16</v>
      </c>
      <c r="C3252" t="s">
        <v>41</v>
      </c>
      <c r="D3252">
        <v>1998</v>
      </c>
      <c r="E3252" t="s">
        <v>10423</v>
      </c>
      <c r="F3252">
        <v>8.1</v>
      </c>
      <c r="G3252" s="1">
        <v>52000</v>
      </c>
      <c r="H3252" t="s">
        <v>3011</v>
      </c>
      <c r="I3252" t="s">
        <v>10424</v>
      </c>
      <c r="J3252" t="s">
        <v>10425</v>
      </c>
      <c r="K3252" t="s">
        <v>8736</v>
      </c>
      <c r="M3252" s="1">
        <v>351447</v>
      </c>
      <c r="N3252" t="s">
        <v>7422</v>
      </c>
      <c r="O3252">
        <v>127</v>
      </c>
      <c r="P3252" s="6" t="str">
        <f>_xlfn.XLOOKUP(movie3[[#This Row],[year]],inflation!E$2:E$225,inflation!F$2:F$225,,0)</f>
        <v>489.8</v>
      </c>
      <c r="Q3252" s="2">
        <f>movie3[[#This Row],[gross]] * (inflation!B$226 / movie3[[#This Row],[CPI of Released Year]])</f>
        <v>656971.97468354437</v>
      </c>
      <c r="R3252" s="2">
        <f>movie3[[#This Row],[gross]]-movie3[[#This Row],[budget]]</f>
        <v>351447</v>
      </c>
    </row>
    <row r="3253" spans="1:18" hidden="1" x14ac:dyDescent="0.25">
      <c r="A3253" t="s">
        <v>10467</v>
      </c>
      <c r="B3253" t="s">
        <v>16</v>
      </c>
      <c r="C3253" t="s">
        <v>17</v>
      </c>
      <c r="D3253">
        <v>1998</v>
      </c>
      <c r="E3253" t="s">
        <v>10077</v>
      </c>
      <c r="F3253">
        <v>8</v>
      </c>
      <c r="G3253" s="1">
        <v>37000</v>
      </c>
      <c r="H3253" t="s">
        <v>10468</v>
      </c>
      <c r="I3253" t="s">
        <v>10469</v>
      </c>
      <c r="J3253" t="s">
        <v>10470</v>
      </c>
      <c r="K3253" t="s">
        <v>2600</v>
      </c>
      <c r="L3253" s="1">
        <v>2900000</v>
      </c>
      <c r="M3253" s="1">
        <v>5971073</v>
      </c>
      <c r="N3253" t="s">
        <v>10471</v>
      </c>
      <c r="O3253">
        <v>110</v>
      </c>
      <c r="P3253" s="6" t="str">
        <f>_xlfn.XLOOKUP(movie3[[#This Row],[year]],inflation!E$2:E$225,inflation!F$2:F$225,,0)</f>
        <v>489.8</v>
      </c>
      <c r="Q3253" s="2">
        <f>movie3[[#This Row],[gross]] * (inflation!B$226 / movie3[[#This Row],[CPI of Released Year]])</f>
        <v>11161932.29644753</v>
      </c>
      <c r="R3253" s="2">
        <f>movie3[[#This Row],[gross]]-movie3[[#This Row],[budget]]</f>
        <v>3071073</v>
      </c>
    </row>
    <row r="3254" spans="1:18" hidden="1" x14ac:dyDescent="0.25">
      <c r="A3254" t="s">
        <v>10390</v>
      </c>
      <c r="B3254" t="s">
        <v>2709</v>
      </c>
      <c r="C3254" t="s">
        <v>17</v>
      </c>
      <c r="D3254">
        <v>1998</v>
      </c>
      <c r="E3254" t="s">
        <v>10391</v>
      </c>
      <c r="F3254">
        <v>7.9</v>
      </c>
      <c r="G3254" s="1">
        <v>11000</v>
      </c>
      <c r="H3254" t="s">
        <v>8935</v>
      </c>
      <c r="I3254" t="s">
        <v>8935</v>
      </c>
      <c r="J3254" t="s">
        <v>3983</v>
      </c>
      <c r="K3254" t="s">
        <v>453</v>
      </c>
      <c r="M3254" s="1">
        <v>107178</v>
      </c>
      <c r="N3254" t="s">
        <v>7089</v>
      </c>
      <c r="O3254">
        <v>137</v>
      </c>
      <c r="P3254" s="6" t="str">
        <f>_xlfn.XLOOKUP(movie3[[#This Row],[year]],inflation!E$2:E$225,inflation!F$2:F$225,,0)</f>
        <v>489.8</v>
      </c>
      <c r="Q3254" s="2">
        <f>movie3[[#This Row],[gross]] * (inflation!B$226 / movie3[[#This Row],[CPI of Released Year]])</f>
        <v>200351.52470396081</v>
      </c>
      <c r="R3254" s="2">
        <f>movie3[[#This Row],[gross]]-movie3[[#This Row],[budget]]</f>
        <v>107178</v>
      </c>
    </row>
    <row r="3255" spans="1:18" hidden="1" x14ac:dyDescent="0.25">
      <c r="A3255" t="s">
        <v>10143</v>
      </c>
      <c r="B3255" t="s">
        <v>16</v>
      </c>
      <c r="C3255" t="s">
        <v>41</v>
      </c>
      <c r="D3255">
        <v>1998</v>
      </c>
      <c r="E3255" t="s">
        <v>9838</v>
      </c>
      <c r="F3255">
        <v>7.7</v>
      </c>
      <c r="G3255" s="1">
        <v>174000</v>
      </c>
      <c r="H3255" t="s">
        <v>9044</v>
      </c>
      <c r="I3255" t="s">
        <v>9044</v>
      </c>
      <c r="J3255" t="s">
        <v>10144</v>
      </c>
      <c r="K3255" t="s">
        <v>30</v>
      </c>
      <c r="L3255" s="1">
        <v>9000000</v>
      </c>
      <c r="M3255" s="1">
        <v>17196103</v>
      </c>
      <c r="N3255" t="s">
        <v>10145</v>
      </c>
      <c r="O3255">
        <v>93</v>
      </c>
      <c r="P3255" s="6" t="str">
        <f>_xlfn.XLOOKUP(movie3[[#This Row],[year]],inflation!E$2:E$225,inflation!F$2:F$225,,0)</f>
        <v>489.8</v>
      </c>
      <c r="Q3255" s="2">
        <f>movie3[[#This Row],[gross]] * (inflation!B$226 / movie3[[#This Row],[CPI of Released Year]])</f>
        <v>32145267.265822787</v>
      </c>
      <c r="R3255" s="2">
        <f>movie3[[#This Row],[gross]]-movie3[[#This Row],[budget]]</f>
        <v>8196103</v>
      </c>
    </row>
    <row r="3256" spans="1:18" hidden="1" x14ac:dyDescent="0.25">
      <c r="A3256" t="s">
        <v>10213</v>
      </c>
      <c r="B3256" t="s">
        <v>2709</v>
      </c>
      <c r="C3256" t="s">
        <v>41</v>
      </c>
      <c r="D3256">
        <v>1998</v>
      </c>
      <c r="E3256" t="s">
        <v>7197</v>
      </c>
      <c r="F3256">
        <v>7.7</v>
      </c>
      <c r="G3256" s="1">
        <v>67000</v>
      </c>
      <c r="H3256" t="s">
        <v>8684</v>
      </c>
      <c r="I3256" t="s">
        <v>8684</v>
      </c>
      <c r="J3256" t="s">
        <v>10214</v>
      </c>
      <c r="K3256" t="s">
        <v>30</v>
      </c>
      <c r="L3256" s="1">
        <v>2200000</v>
      </c>
      <c r="M3256" s="1">
        <v>2982011</v>
      </c>
      <c r="N3256" t="s">
        <v>8438</v>
      </c>
      <c r="O3256">
        <v>134</v>
      </c>
      <c r="P3256" s="6" t="str">
        <f>_xlfn.XLOOKUP(movie3[[#This Row],[year]],inflation!E$2:E$225,inflation!F$2:F$225,,0)</f>
        <v>489.8</v>
      </c>
      <c r="Q3256" s="2">
        <f>movie3[[#This Row],[gross]] * (inflation!B$226 / movie3[[#This Row],[CPI of Released Year]])</f>
        <v>5574375.8097182522</v>
      </c>
      <c r="R3256" s="2">
        <f>movie3[[#This Row],[gross]]-movie3[[#This Row],[budget]]</f>
        <v>782011</v>
      </c>
    </row>
    <row r="3257" spans="1:18" hidden="1" x14ac:dyDescent="0.25">
      <c r="A3257" t="s">
        <v>10252</v>
      </c>
      <c r="B3257" t="s">
        <v>16</v>
      </c>
      <c r="C3257" t="s">
        <v>104</v>
      </c>
      <c r="D3257">
        <v>1998</v>
      </c>
      <c r="E3257" t="s">
        <v>10253</v>
      </c>
      <c r="F3257">
        <v>7.7</v>
      </c>
      <c r="G3257" s="1">
        <v>191000</v>
      </c>
      <c r="H3257" t="s">
        <v>10254</v>
      </c>
      <c r="I3257" t="s">
        <v>10254</v>
      </c>
      <c r="J3257" t="s">
        <v>10255</v>
      </c>
      <c r="K3257" t="s">
        <v>5820</v>
      </c>
      <c r="M3257" s="1">
        <v>7267585</v>
      </c>
      <c r="N3257" t="s">
        <v>10256</v>
      </c>
      <c r="O3257">
        <v>80</v>
      </c>
      <c r="P3257" s="6" t="str">
        <f>_xlfn.XLOOKUP(movie3[[#This Row],[year]],inflation!E$2:E$225,inflation!F$2:F$225,,0)</f>
        <v>489.8</v>
      </c>
      <c r="Q3257" s="2">
        <f>movie3[[#This Row],[gross]] * (inflation!B$226 / movie3[[#This Row],[CPI of Released Year]])</f>
        <v>13585546.806859944</v>
      </c>
      <c r="R3257" s="2">
        <f>movie3[[#This Row],[gross]]-movie3[[#This Row],[budget]]</f>
        <v>7267585</v>
      </c>
    </row>
    <row r="3258" spans="1:18" hidden="1" x14ac:dyDescent="0.25">
      <c r="A3258" t="s">
        <v>10509</v>
      </c>
      <c r="B3258" t="s">
        <v>16</v>
      </c>
      <c r="C3258" t="s">
        <v>17</v>
      </c>
      <c r="D3258">
        <v>1998</v>
      </c>
      <c r="E3258" t="s">
        <v>10510</v>
      </c>
      <c r="F3258">
        <v>7.7</v>
      </c>
      <c r="G3258" s="1">
        <v>18000</v>
      </c>
      <c r="H3258" t="s">
        <v>10511</v>
      </c>
      <c r="I3258" t="s">
        <v>10511</v>
      </c>
      <c r="J3258" t="s">
        <v>10512</v>
      </c>
      <c r="K3258" t="s">
        <v>1112</v>
      </c>
      <c r="M3258" s="1">
        <v>357549</v>
      </c>
      <c r="N3258" t="s">
        <v>6515</v>
      </c>
      <c r="O3258">
        <v>112</v>
      </c>
      <c r="P3258" s="6" t="str">
        <f>_xlfn.XLOOKUP(movie3[[#This Row],[year]],inflation!E$2:E$225,inflation!F$2:F$225,,0)</f>
        <v>489.8</v>
      </c>
      <c r="Q3258" s="2">
        <f>movie3[[#This Row],[gross]] * (inflation!B$226 / movie3[[#This Row],[CPI of Released Year]])</f>
        <v>668378.65332788893</v>
      </c>
      <c r="R3258" s="2">
        <f>movie3[[#This Row],[gross]]-movie3[[#This Row],[budget]]</f>
        <v>357549</v>
      </c>
    </row>
    <row r="3259" spans="1:18" hidden="1" x14ac:dyDescent="0.25">
      <c r="A3259" t="s">
        <v>10529</v>
      </c>
      <c r="B3259" t="s">
        <v>2000</v>
      </c>
      <c r="C3259" t="s">
        <v>41</v>
      </c>
      <c r="D3259">
        <v>1998</v>
      </c>
      <c r="E3259" t="s">
        <v>10530</v>
      </c>
      <c r="F3259">
        <v>7.7</v>
      </c>
      <c r="G3259" s="1">
        <v>38000</v>
      </c>
      <c r="H3259" t="s">
        <v>888</v>
      </c>
      <c r="I3259" t="s">
        <v>888</v>
      </c>
      <c r="J3259" t="s">
        <v>10531</v>
      </c>
      <c r="K3259" t="s">
        <v>453</v>
      </c>
      <c r="M3259" s="1">
        <v>4071548</v>
      </c>
      <c r="N3259" t="s">
        <v>552</v>
      </c>
      <c r="O3259">
        <v>80</v>
      </c>
      <c r="P3259" s="6" t="str">
        <f>_xlfn.XLOOKUP(movie3[[#This Row],[year]],inflation!E$2:E$225,inflation!F$2:F$225,,0)</f>
        <v>489.8</v>
      </c>
      <c r="Q3259" s="2">
        <f>movie3[[#This Row],[gross]] * (inflation!B$226 / movie3[[#This Row],[CPI of Released Year]])</f>
        <v>7611084.8280930994</v>
      </c>
      <c r="R3259" s="2">
        <f>movie3[[#This Row],[gross]]-movie3[[#This Row],[budget]]</f>
        <v>4071548</v>
      </c>
    </row>
    <row r="3260" spans="1:18" hidden="1" x14ac:dyDescent="0.25">
      <c r="A3260" t="s">
        <v>10108</v>
      </c>
      <c r="B3260" t="s">
        <v>16</v>
      </c>
      <c r="C3260" t="s">
        <v>25</v>
      </c>
      <c r="D3260">
        <v>1998</v>
      </c>
      <c r="E3260" t="s">
        <v>9818</v>
      </c>
      <c r="F3260">
        <v>7.6</v>
      </c>
      <c r="G3260" s="1">
        <v>266000</v>
      </c>
      <c r="H3260" t="s">
        <v>568</v>
      </c>
      <c r="I3260" t="s">
        <v>259</v>
      </c>
      <c r="J3260" t="s">
        <v>5686</v>
      </c>
      <c r="K3260" t="s">
        <v>30</v>
      </c>
      <c r="L3260" s="1">
        <v>18500000</v>
      </c>
      <c r="M3260" s="1">
        <v>10680275</v>
      </c>
      <c r="N3260" t="s">
        <v>10109</v>
      </c>
      <c r="O3260">
        <v>118</v>
      </c>
      <c r="P3260" s="6" t="str">
        <f>_xlfn.XLOOKUP(movie3[[#This Row],[year]],inflation!E$2:E$225,inflation!F$2:F$225,,0)</f>
        <v>489.8</v>
      </c>
      <c r="Q3260" s="2">
        <f>movie3[[#This Row],[gross]] * (inflation!B$226 / movie3[[#This Row],[CPI of Released Year]])</f>
        <v>19965005.696202531</v>
      </c>
      <c r="R3260" s="2">
        <f>movie3[[#This Row],[gross]]-movie3[[#This Row],[budget]]</f>
        <v>-7819725</v>
      </c>
    </row>
    <row r="3261" spans="1:18" hidden="1" x14ac:dyDescent="0.25">
      <c r="A3261" t="s">
        <v>10124</v>
      </c>
      <c r="B3261" t="s">
        <v>337</v>
      </c>
      <c r="C3261" t="s">
        <v>390</v>
      </c>
      <c r="D3261">
        <v>1998</v>
      </c>
      <c r="E3261" t="s">
        <v>10125</v>
      </c>
      <c r="F3261">
        <v>7.6</v>
      </c>
      <c r="G3261" s="1">
        <v>265000</v>
      </c>
      <c r="H3261" t="s">
        <v>10126</v>
      </c>
      <c r="I3261" t="s">
        <v>10127</v>
      </c>
      <c r="J3261" t="s">
        <v>10128</v>
      </c>
      <c r="K3261" t="s">
        <v>30</v>
      </c>
      <c r="L3261" s="1">
        <v>90000000</v>
      </c>
      <c r="M3261" s="1">
        <v>304320254</v>
      </c>
      <c r="N3261" t="s">
        <v>612</v>
      </c>
      <c r="O3261">
        <v>88</v>
      </c>
      <c r="P3261" s="6" t="str">
        <f>_xlfn.XLOOKUP(movie3[[#This Row],[year]],inflation!E$2:E$225,inflation!F$2:F$225,,0)</f>
        <v>489.8</v>
      </c>
      <c r="Q3261" s="2">
        <f>movie3[[#This Row],[gross]] * (inflation!B$226 / movie3[[#This Row],[CPI of Released Year]])</f>
        <v>568876326.17884851</v>
      </c>
      <c r="R3261" s="2">
        <f>movie3[[#This Row],[gross]]-movie3[[#This Row],[budget]]</f>
        <v>214320254</v>
      </c>
    </row>
    <row r="3262" spans="1:18" hidden="1" x14ac:dyDescent="0.25">
      <c r="A3262" t="s">
        <v>10131</v>
      </c>
      <c r="B3262" t="s">
        <v>16</v>
      </c>
      <c r="C3262" t="s">
        <v>17</v>
      </c>
      <c r="D3262">
        <v>1998</v>
      </c>
      <c r="E3262" t="s">
        <v>10132</v>
      </c>
      <c r="F3262">
        <v>7.6</v>
      </c>
      <c r="G3262" s="1">
        <v>177000</v>
      </c>
      <c r="H3262" t="s">
        <v>10133</v>
      </c>
      <c r="I3262" t="s">
        <v>10134</v>
      </c>
      <c r="J3262" t="s">
        <v>10135</v>
      </c>
      <c r="K3262" t="s">
        <v>30</v>
      </c>
      <c r="L3262" s="1">
        <v>52000000</v>
      </c>
      <c r="M3262" s="1">
        <v>98126565</v>
      </c>
      <c r="N3262" t="s">
        <v>9112</v>
      </c>
      <c r="O3262">
        <v>170</v>
      </c>
      <c r="P3262" s="6" t="str">
        <f>_xlfn.XLOOKUP(movie3[[#This Row],[year]],inflation!E$2:E$225,inflation!F$2:F$225,,0)</f>
        <v>489.8</v>
      </c>
      <c r="Q3262" s="2">
        <f>movie3[[#This Row],[gross]] * (inflation!B$226 / movie3[[#This Row],[CPI of Released Year]])</f>
        <v>183431365.68803594</v>
      </c>
      <c r="R3262" s="2">
        <f>movie3[[#This Row],[gross]]-movie3[[#This Row],[budget]]</f>
        <v>46126565</v>
      </c>
    </row>
    <row r="3263" spans="1:18" hidden="1" x14ac:dyDescent="0.25">
      <c r="A3263" t="s">
        <v>10151</v>
      </c>
      <c r="B3263" t="s">
        <v>16</v>
      </c>
      <c r="C3263" t="s">
        <v>151</v>
      </c>
      <c r="D3263">
        <v>1998</v>
      </c>
      <c r="E3263" t="s">
        <v>10019</v>
      </c>
      <c r="F3263">
        <v>7.6</v>
      </c>
      <c r="G3263" s="1">
        <v>191000</v>
      </c>
      <c r="H3263" t="s">
        <v>7939</v>
      </c>
      <c r="I3263" t="s">
        <v>7939</v>
      </c>
      <c r="J3263" t="s">
        <v>10152</v>
      </c>
      <c r="K3263" t="s">
        <v>248</v>
      </c>
      <c r="L3263" s="1">
        <v>27000000</v>
      </c>
      <c r="M3263" s="1">
        <v>27200316</v>
      </c>
      <c r="N3263" t="s">
        <v>10153</v>
      </c>
      <c r="O3263">
        <v>100</v>
      </c>
      <c r="P3263" s="6" t="str">
        <f>_xlfn.XLOOKUP(movie3[[#This Row],[year]],inflation!E$2:E$225,inflation!F$2:F$225,,0)</f>
        <v>489.8</v>
      </c>
      <c r="Q3263" s="2">
        <f>movie3[[#This Row],[gross]] * (inflation!B$226 / movie3[[#This Row],[CPI of Released Year]])</f>
        <v>50846486.993875049</v>
      </c>
      <c r="R3263" s="2">
        <f>movie3[[#This Row],[gross]]-movie3[[#This Row],[budget]]</f>
        <v>200316</v>
      </c>
    </row>
    <row r="3264" spans="1:18" hidden="1" x14ac:dyDescent="0.25">
      <c r="A3264" t="s">
        <v>10293</v>
      </c>
      <c r="B3264" t="s">
        <v>448</v>
      </c>
      <c r="C3264" t="s">
        <v>41</v>
      </c>
      <c r="D3264">
        <v>1998</v>
      </c>
      <c r="E3264" t="s">
        <v>10294</v>
      </c>
      <c r="F3264">
        <v>7.6</v>
      </c>
      <c r="G3264" s="1">
        <v>50000</v>
      </c>
      <c r="H3264" t="s">
        <v>10295</v>
      </c>
      <c r="I3264" t="s">
        <v>10295</v>
      </c>
      <c r="J3264" t="s">
        <v>10296</v>
      </c>
      <c r="K3264" t="s">
        <v>10297</v>
      </c>
      <c r="N3264" t="s">
        <v>10298</v>
      </c>
      <c r="O3264">
        <v>177</v>
      </c>
      <c r="P3264" s="6" t="str">
        <f>_xlfn.XLOOKUP(movie3[[#This Row],[year]],inflation!E$2:E$225,inflation!F$2:F$225,,0)</f>
        <v>489.8</v>
      </c>
      <c r="Q3264" s="2">
        <f>movie3[[#This Row],[gross]] * (inflation!B$226 / movie3[[#This Row],[CPI of Released Year]])</f>
        <v>0</v>
      </c>
      <c r="R3264" s="2">
        <f>movie3[[#This Row],[gross]]-movie3[[#This Row],[budget]]</f>
        <v>0</v>
      </c>
    </row>
    <row r="3265" spans="1:18" hidden="1" x14ac:dyDescent="0.25">
      <c r="A3265" t="s">
        <v>10359</v>
      </c>
      <c r="B3265" t="s">
        <v>16</v>
      </c>
      <c r="C3265" t="s">
        <v>17</v>
      </c>
      <c r="D3265">
        <v>1998</v>
      </c>
      <c r="E3265" t="s">
        <v>10360</v>
      </c>
      <c r="F3265">
        <v>7.6</v>
      </c>
      <c r="G3265" s="1">
        <v>32000</v>
      </c>
      <c r="H3265" t="s">
        <v>10361</v>
      </c>
      <c r="I3265" t="s">
        <v>10362</v>
      </c>
      <c r="J3265" t="s">
        <v>10363</v>
      </c>
      <c r="K3265" t="s">
        <v>195</v>
      </c>
      <c r="L3265" s="1">
        <v>18000000</v>
      </c>
      <c r="M3265" s="1">
        <v>10019109</v>
      </c>
      <c r="N3265" t="s">
        <v>10364</v>
      </c>
      <c r="O3265">
        <v>130</v>
      </c>
      <c r="P3265" s="6" t="str">
        <f>_xlfn.XLOOKUP(movie3[[#This Row],[year]],inflation!E$2:E$225,inflation!F$2:F$225,,0)</f>
        <v>489.8</v>
      </c>
      <c r="Q3265" s="2">
        <f>movie3[[#This Row],[gross]] * (inflation!B$226 / movie3[[#This Row],[CPI of Released Year]])</f>
        <v>18729065.333605554</v>
      </c>
      <c r="R3265" s="2">
        <f>movie3[[#This Row],[gross]]-movie3[[#This Row],[budget]]</f>
        <v>-7980891</v>
      </c>
    </row>
    <row r="3266" spans="1:18" hidden="1" x14ac:dyDescent="0.25">
      <c r="A3266" t="s">
        <v>10533</v>
      </c>
      <c r="B3266" t="s">
        <v>448</v>
      </c>
      <c r="C3266" t="s">
        <v>17</v>
      </c>
      <c r="D3266">
        <v>1998</v>
      </c>
      <c r="E3266" t="s">
        <v>10534</v>
      </c>
      <c r="F3266">
        <v>7.6</v>
      </c>
      <c r="G3266" s="1">
        <v>11000</v>
      </c>
      <c r="H3266" t="s">
        <v>10535</v>
      </c>
      <c r="I3266" t="s">
        <v>10535</v>
      </c>
      <c r="J3266" t="s">
        <v>10536</v>
      </c>
      <c r="K3266" t="s">
        <v>2110</v>
      </c>
      <c r="M3266" s="1">
        <v>801985</v>
      </c>
      <c r="N3266" t="s">
        <v>10537</v>
      </c>
      <c r="O3266">
        <v>119</v>
      </c>
      <c r="P3266" s="6" t="str">
        <f>_xlfn.XLOOKUP(movie3[[#This Row],[year]],inflation!E$2:E$225,inflation!F$2:F$225,,0)</f>
        <v>489.8</v>
      </c>
      <c r="Q3266" s="2">
        <f>movie3[[#This Row],[gross]] * (inflation!B$226 / movie3[[#This Row],[CPI of Released Year]])</f>
        <v>1499178.1665986117</v>
      </c>
      <c r="R3266" s="2">
        <f>movie3[[#This Row],[gross]]-movie3[[#This Row],[budget]]</f>
        <v>801985</v>
      </c>
    </row>
    <row r="3267" spans="1:18" hidden="1" x14ac:dyDescent="0.25">
      <c r="A3267" t="s">
        <v>10136</v>
      </c>
      <c r="B3267" t="s">
        <v>2000</v>
      </c>
      <c r="C3267" t="s">
        <v>41</v>
      </c>
      <c r="D3267">
        <v>1998</v>
      </c>
      <c r="E3267" t="s">
        <v>9740</v>
      </c>
      <c r="F3267">
        <v>7.5</v>
      </c>
      <c r="G3267" s="1">
        <v>123000</v>
      </c>
      <c r="H3267" t="s">
        <v>4469</v>
      </c>
      <c r="I3267" t="s">
        <v>4469</v>
      </c>
      <c r="J3267" t="s">
        <v>10137</v>
      </c>
      <c r="K3267" t="s">
        <v>30</v>
      </c>
      <c r="L3267" s="1">
        <v>60000000</v>
      </c>
      <c r="M3267" s="1">
        <v>49805462</v>
      </c>
      <c r="N3267" t="s">
        <v>2027</v>
      </c>
      <c r="O3267">
        <v>124</v>
      </c>
      <c r="P3267" s="6" t="str">
        <f>_xlfn.XLOOKUP(movie3[[#This Row],[year]],inflation!E$2:E$225,inflation!F$2:F$225,,0)</f>
        <v>489.8</v>
      </c>
      <c r="Q3267" s="2">
        <f>movie3[[#This Row],[gross]] * (inflation!B$226 / movie3[[#This Row],[CPI of Released Year]])</f>
        <v>93103064.530828908</v>
      </c>
      <c r="R3267" s="2">
        <f>movie3[[#This Row],[gross]]-movie3[[#This Row],[budget]]</f>
        <v>-10194538</v>
      </c>
    </row>
    <row r="3268" spans="1:18" hidden="1" x14ac:dyDescent="0.25">
      <c r="A3268" t="s">
        <v>10239</v>
      </c>
      <c r="B3268" t="s">
        <v>16</v>
      </c>
      <c r="C3268" t="s">
        <v>41</v>
      </c>
      <c r="D3268">
        <v>1998</v>
      </c>
      <c r="E3268" t="s">
        <v>10123</v>
      </c>
      <c r="F3268">
        <v>7.5</v>
      </c>
      <c r="G3268" s="1">
        <v>49000</v>
      </c>
      <c r="H3268" t="s">
        <v>10240</v>
      </c>
      <c r="I3268" t="s">
        <v>10240</v>
      </c>
      <c r="J3268" t="s">
        <v>10240</v>
      </c>
      <c r="K3268" t="s">
        <v>30</v>
      </c>
      <c r="L3268" s="1">
        <v>1500000</v>
      </c>
      <c r="M3268" s="1">
        <v>2375097</v>
      </c>
      <c r="N3268" t="s">
        <v>10241</v>
      </c>
      <c r="O3268">
        <v>110</v>
      </c>
      <c r="P3268" s="6" t="str">
        <f>_xlfn.XLOOKUP(movie3[[#This Row],[year]],inflation!E$2:E$225,inflation!F$2:F$225,,0)</f>
        <v>489.8</v>
      </c>
      <c r="Q3268" s="2">
        <f>movie3[[#This Row],[gross]] * (inflation!B$226 / movie3[[#This Row],[CPI of Released Year]])</f>
        <v>4439850.5781951817</v>
      </c>
      <c r="R3268" s="2">
        <f>movie3[[#This Row],[gross]]-movie3[[#This Row],[budget]]</f>
        <v>875097</v>
      </c>
    </row>
    <row r="3269" spans="1:18" hidden="1" x14ac:dyDescent="0.25">
      <c r="A3269" t="s">
        <v>10265</v>
      </c>
      <c r="B3269" t="s">
        <v>16</v>
      </c>
      <c r="C3269" t="s">
        <v>104</v>
      </c>
      <c r="D3269">
        <v>1998</v>
      </c>
      <c r="E3269" t="s">
        <v>9749</v>
      </c>
      <c r="F3269">
        <v>7.5</v>
      </c>
      <c r="G3269" s="1">
        <v>66000</v>
      </c>
      <c r="H3269" t="s">
        <v>512</v>
      </c>
      <c r="I3269" t="s">
        <v>10266</v>
      </c>
      <c r="J3269" t="s">
        <v>4392</v>
      </c>
      <c r="K3269" t="s">
        <v>22</v>
      </c>
      <c r="L3269" s="1">
        <v>30000000</v>
      </c>
      <c r="M3269" s="1">
        <v>16316273</v>
      </c>
      <c r="N3269" t="s">
        <v>5939</v>
      </c>
      <c r="O3269">
        <v>121</v>
      </c>
      <c r="P3269" s="6" t="str">
        <f>_xlfn.XLOOKUP(movie3[[#This Row],[year]],inflation!E$2:E$225,inflation!F$2:F$225,,0)</f>
        <v>489.8</v>
      </c>
      <c r="Q3269" s="2">
        <f>movie3[[#This Row],[gross]] * (inflation!B$226 / movie3[[#This Row],[CPI of Released Year]])</f>
        <v>30500570.761126991</v>
      </c>
      <c r="R3269" s="2">
        <f>movie3[[#This Row],[gross]]-movie3[[#This Row],[budget]]</f>
        <v>-13683727</v>
      </c>
    </row>
    <row r="3270" spans="1:18" hidden="1" x14ac:dyDescent="0.25">
      <c r="A3270" t="s">
        <v>10273</v>
      </c>
      <c r="B3270" t="s">
        <v>16</v>
      </c>
      <c r="C3270" t="s">
        <v>104</v>
      </c>
      <c r="D3270">
        <v>1998</v>
      </c>
      <c r="E3270" t="s">
        <v>10274</v>
      </c>
      <c r="F3270">
        <v>7.5</v>
      </c>
      <c r="G3270" s="1">
        <v>89000</v>
      </c>
      <c r="H3270" t="s">
        <v>10275</v>
      </c>
      <c r="I3270" t="s">
        <v>10275</v>
      </c>
      <c r="J3270" t="s">
        <v>10276</v>
      </c>
      <c r="K3270" t="s">
        <v>22</v>
      </c>
      <c r="L3270" s="1">
        <v>6000</v>
      </c>
      <c r="M3270" s="1">
        <v>48482</v>
      </c>
      <c r="N3270" t="s">
        <v>10277</v>
      </c>
      <c r="O3270">
        <v>69</v>
      </c>
      <c r="P3270" s="6" t="str">
        <f>_xlfn.XLOOKUP(movie3[[#This Row],[year]],inflation!E$2:E$225,inflation!F$2:F$225,,0)</f>
        <v>489.8</v>
      </c>
      <c r="Q3270" s="2">
        <f>movie3[[#This Row],[gross]] * (inflation!B$226 / movie3[[#This Row],[CPI of Released Year]])</f>
        <v>90629.071457737853</v>
      </c>
      <c r="R3270" s="2">
        <f>movie3[[#This Row],[gross]]-movie3[[#This Row],[budget]]</f>
        <v>42482</v>
      </c>
    </row>
    <row r="3271" spans="1:18" hidden="1" x14ac:dyDescent="0.25">
      <c r="A3271" t="s">
        <v>10399</v>
      </c>
      <c r="B3271" t="s">
        <v>448</v>
      </c>
      <c r="C3271" t="s">
        <v>41</v>
      </c>
      <c r="D3271">
        <v>1998</v>
      </c>
      <c r="E3271" t="s">
        <v>10400</v>
      </c>
      <c r="F3271">
        <v>7.5</v>
      </c>
      <c r="G3271" s="1">
        <v>50000</v>
      </c>
      <c r="H3271" t="s">
        <v>10401</v>
      </c>
      <c r="I3271" t="s">
        <v>10401</v>
      </c>
      <c r="J3271" t="s">
        <v>10402</v>
      </c>
      <c r="K3271" t="s">
        <v>1094</v>
      </c>
      <c r="M3271" s="1">
        <v>219331</v>
      </c>
      <c r="N3271" t="s">
        <v>7339</v>
      </c>
      <c r="O3271">
        <v>89</v>
      </c>
      <c r="P3271" s="6" t="str">
        <f>_xlfn.XLOOKUP(movie3[[#This Row],[year]],inflation!E$2:E$225,inflation!F$2:F$225,,0)</f>
        <v>489.8</v>
      </c>
      <c r="Q3271" s="2">
        <f>movie3[[#This Row],[gross]] * (inflation!B$226 / movie3[[#This Row],[CPI of Released Year]])</f>
        <v>410002.98815843201</v>
      </c>
      <c r="R3271" s="2">
        <f>movie3[[#This Row],[gross]]-movie3[[#This Row],[budget]]</f>
        <v>219331</v>
      </c>
    </row>
    <row r="3272" spans="1:18" hidden="1" x14ac:dyDescent="0.25">
      <c r="A3272" t="s">
        <v>10207</v>
      </c>
      <c r="B3272" t="s">
        <v>16</v>
      </c>
      <c r="C3272" t="s">
        <v>17</v>
      </c>
      <c r="D3272">
        <v>1998</v>
      </c>
      <c r="E3272" t="s">
        <v>10168</v>
      </c>
      <c r="F3272">
        <v>7.4</v>
      </c>
      <c r="G3272" s="1">
        <v>173000</v>
      </c>
      <c r="H3272" t="s">
        <v>10208</v>
      </c>
      <c r="I3272" t="s">
        <v>10208</v>
      </c>
      <c r="J3272" t="s">
        <v>10209</v>
      </c>
      <c r="K3272" t="s">
        <v>30</v>
      </c>
      <c r="L3272" s="1">
        <v>60000</v>
      </c>
      <c r="M3272" s="1">
        <v>3221152</v>
      </c>
      <c r="N3272" t="s">
        <v>10210</v>
      </c>
      <c r="O3272">
        <v>84</v>
      </c>
      <c r="P3272" s="6" t="str">
        <f>_xlfn.XLOOKUP(movie3[[#This Row],[year]],inflation!E$2:E$225,inflation!F$2:F$225,,0)</f>
        <v>489.8</v>
      </c>
      <c r="Q3272" s="2">
        <f>movie3[[#This Row],[gross]] * (inflation!B$226 / movie3[[#This Row],[CPI of Released Year]])</f>
        <v>6021410.3127807267</v>
      </c>
      <c r="R3272" s="2">
        <f>movie3[[#This Row],[gross]]-movie3[[#This Row],[budget]]</f>
        <v>3161152</v>
      </c>
    </row>
    <row r="3273" spans="1:18" hidden="1" x14ac:dyDescent="0.25">
      <c r="A3273" t="s">
        <v>10224</v>
      </c>
      <c r="B3273" t="s">
        <v>16</v>
      </c>
      <c r="C3273" t="s">
        <v>63</v>
      </c>
      <c r="D3273">
        <v>1998</v>
      </c>
      <c r="E3273" t="s">
        <v>9838</v>
      </c>
      <c r="F3273">
        <v>7.4</v>
      </c>
      <c r="G3273" s="1">
        <v>95000</v>
      </c>
      <c r="H3273" t="s">
        <v>10225</v>
      </c>
      <c r="I3273" t="s">
        <v>10226</v>
      </c>
      <c r="J3273" t="s">
        <v>10227</v>
      </c>
      <c r="K3273" t="s">
        <v>22</v>
      </c>
      <c r="L3273" s="1">
        <v>30000000</v>
      </c>
      <c r="M3273" s="1">
        <v>82150642</v>
      </c>
      <c r="N3273" t="s">
        <v>219</v>
      </c>
      <c r="O3273">
        <v>124</v>
      </c>
      <c r="P3273" s="6" t="str">
        <f>_xlfn.XLOOKUP(movie3[[#This Row],[year]],inflation!E$2:E$225,inflation!F$2:F$225,,0)</f>
        <v>489.8</v>
      </c>
      <c r="Q3273" s="2">
        <f>movie3[[#This Row],[gross]] * (inflation!B$226 / movie3[[#This Row],[CPI of Released Year]])</f>
        <v>153567022.89750919</v>
      </c>
      <c r="R3273" s="2">
        <f>movie3[[#This Row],[gross]]-movie3[[#This Row],[budget]]</f>
        <v>52150642</v>
      </c>
    </row>
    <row r="3274" spans="1:18" hidden="1" x14ac:dyDescent="0.25">
      <c r="A3274" t="s">
        <v>10278</v>
      </c>
      <c r="B3274" t="s">
        <v>448</v>
      </c>
      <c r="C3274" t="s">
        <v>104</v>
      </c>
      <c r="D3274">
        <v>1998</v>
      </c>
      <c r="E3274" t="s">
        <v>10279</v>
      </c>
      <c r="F3274">
        <v>7.4</v>
      </c>
      <c r="G3274" s="1">
        <v>22000</v>
      </c>
      <c r="H3274" t="s">
        <v>10280</v>
      </c>
      <c r="I3274" t="s">
        <v>10280</v>
      </c>
      <c r="J3274" t="s">
        <v>10281</v>
      </c>
      <c r="K3274" t="s">
        <v>453</v>
      </c>
      <c r="M3274" s="1">
        <v>6955</v>
      </c>
      <c r="N3274" t="s">
        <v>6515</v>
      </c>
      <c r="O3274">
        <v>93</v>
      </c>
      <c r="P3274" s="6" t="str">
        <f>_xlfn.XLOOKUP(movie3[[#This Row],[year]],inflation!E$2:E$225,inflation!F$2:F$225,,0)</f>
        <v>489.8</v>
      </c>
      <c r="Q3274" s="2">
        <f>movie3[[#This Row],[gross]] * (inflation!B$226 / movie3[[#This Row],[CPI of Released Year]])</f>
        <v>13001.220906492446</v>
      </c>
      <c r="R3274" s="2">
        <f>movie3[[#This Row],[gross]]-movie3[[#This Row],[budget]]</f>
        <v>6955</v>
      </c>
    </row>
    <row r="3275" spans="1:18" hidden="1" x14ac:dyDescent="0.25">
      <c r="A3275" t="s">
        <v>10319</v>
      </c>
      <c r="B3275" t="s">
        <v>16</v>
      </c>
      <c r="C3275" t="s">
        <v>41</v>
      </c>
      <c r="D3275">
        <v>1998</v>
      </c>
      <c r="E3275" t="s">
        <v>10320</v>
      </c>
      <c r="F3275">
        <v>7.4</v>
      </c>
      <c r="G3275" s="1">
        <v>26000</v>
      </c>
      <c r="H3275" t="s">
        <v>10321</v>
      </c>
      <c r="I3275" t="s">
        <v>10321</v>
      </c>
      <c r="J3275" t="s">
        <v>10322</v>
      </c>
      <c r="K3275" t="s">
        <v>30</v>
      </c>
      <c r="M3275" s="1">
        <v>299569</v>
      </c>
      <c r="N3275" t="s">
        <v>6982</v>
      </c>
      <c r="O3275">
        <v>97</v>
      </c>
      <c r="P3275" s="6" t="str">
        <f>_xlfn.XLOOKUP(movie3[[#This Row],[year]],inflation!E$2:E$225,inflation!F$2:F$225,,0)</f>
        <v>489.8</v>
      </c>
      <c r="Q3275" s="2">
        <f>movie3[[#This Row],[gross]] * (inflation!B$226 / movie3[[#This Row],[CPI of Released Year]])</f>
        <v>559994.64352797065</v>
      </c>
      <c r="R3275" s="2">
        <f>movie3[[#This Row],[gross]]-movie3[[#This Row],[budget]]</f>
        <v>299569</v>
      </c>
    </row>
    <row r="3276" spans="1:18" hidden="1" x14ac:dyDescent="0.25">
      <c r="A3276" t="s">
        <v>10355</v>
      </c>
      <c r="B3276" t="s">
        <v>16</v>
      </c>
      <c r="C3276" t="s">
        <v>63</v>
      </c>
      <c r="D3276">
        <v>1998</v>
      </c>
      <c r="E3276" t="s">
        <v>10356</v>
      </c>
      <c r="F3276">
        <v>7.4</v>
      </c>
      <c r="G3276" s="1">
        <v>30000</v>
      </c>
      <c r="H3276" t="s">
        <v>1882</v>
      </c>
      <c r="I3276" t="s">
        <v>10357</v>
      </c>
      <c r="J3276" t="s">
        <v>8785</v>
      </c>
      <c r="K3276" t="s">
        <v>30</v>
      </c>
      <c r="L3276" s="1">
        <v>10000000</v>
      </c>
      <c r="M3276" s="1">
        <v>6451628</v>
      </c>
      <c r="N3276" t="s">
        <v>10358</v>
      </c>
      <c r="O3276">
        <v>105</v>
      </c>
      <c r="P3276" s="6" t="str">
        <f>_xlfn.XLOOKUP(movie3[[#This Row],[year]],inflation!E$2:E$225,inflation!F$2:F$225,,0)</f>
        <v>489.8</v>
      </c>
      <c r="Q3276" s="2">
        <f>movie3[[#This Row],[gross]] * (inflation!B$226 / movie3[[#This Row],[CPI of Released Year]])</f>
        <v>12060250.299714169</v>
      </c>
      <c r="R3276" s="2">
        <f>movie3[[#This Row],[gross]]-movie3[[#This Row],[budget]]</f>
        <v>-3548372</v>
      </c>
    </row>
    <row r="3277" spans="1:18" hidden="1" x14ac:dyDescent="0.25">
      <c r="A3277" t="s">
        <v>10382</v>
      </c>
      <c r="B3277" t="s">
        <v>2000</v>
      </c>
      <c r="C3277" t="s">
        <v>104</v>
      </c>
      <c r="D3277">
        <v>1998</v>
      </c>
      <c r="E3277" t="s">
        <v>9658</v>
      </c>
      <c r="F3277">
        <v>7.4</v>
      </c>
      <c r="G3277" s="1">
        <v>39000</v>
      </c>
      <c r="H3277" t="s">
        <v>4158</v>
      </c>
      <c r="I3277" t="s">
        <v>10383</v>
      </c>
      <c r="J3277" t="s">
        <v>5713</v>
      </c>
      <c r="K3277" t="s">
        <v>22</v>
      </c>
      <c r="M3277" s="1">
        <v>14096321</v>
      </c>
      <c r="N3277" t="s">
        <v>9586</v>
      </c>
      <c r="O3277">
        <v>134</v>
      </c>
      <c r="P3277" s="6" t="str">
        <f>_xlfn.XLOOKUP(movie3[[#This Row],[year]],inflation!E$2:E$225,inflation!F$2:F$225,,0)</f>
        <v>489.8</v>
      </c>
      <c r="Q3277" s="2">
        <f>movie3[[#This Row],[gross]] * (inflation!B$226 / movie3[[#This Row],[CPI of Released Year]])</f>
        <v>26350738.071866069</v>
      </c>
      <c r="R3277" s="2">
        <f>movie3[[#This Row],[gross]]-movie3[[#This Row],[budget]]</f>
        <v>14096321</v>
      </c>
    </row>
    <row r="3278" spans="1:18" hidden="1" x14ac:dyDescent="0.25">
      <c r="A3278" t="s">
        <v>10384</v>
      </c>
      <c r="B3278" t="s">
        <v>33</v>
      </c>
      <c r="C3278" t="s">
        <v>41</v>
      </c>
      <c r="D3278">
        <v>1998</v>
      </c>
      <c r="E3278" t="s">
        <v>10161</v>
      </c>
      <c r="F3278">
        <v>7.4</v>
      </c>
      <c r="G3278" s="1">
        <v>26000</v>
      </c>
      <c r="H3278" t="s">
        <v>10385</v>
      </c>
      <c r="I3278" t="s">
        <v>10385</v>
      </c>
      <c r="J3278" t="s">
        <v>10386</v>
      </c>
      <c r="K3278" t="s">
        <v>22</v>
      </c>
      <c r="L3278" s="1">
        <v>3000000</v>
      </c>
      <c r="M3278" s="1">
        <v>55257450</v>
      </c>
      <c r="N3278" t="s">
        <v>10387</v>
      </c>
      <c r="O3278">
        <v>91</v>
      </c>
      <c r="P3278" s="6" t="str">
        <f>_xlfn.XLOOKUP(movie3[[#This Row],[year]],inflation!E$2:E$225,inflation!F$2:F$225,,0)</f>
        <v>489.8</v>
      </c>
      <c r="Q3278" s="2">
        <f>movie3[[#This Row],[gross]] * (inflation!B$226 / movie3[[#This Row],[CPI of Released Year]])</f>
        <v>103294653.36872193</v>
      </c>
      <c r="R3278" s="2">
        <f>movie3[[#This Row],[gross]]-movie3[[#This Row],[budget]]</f>
        <v>52257450</v>
      </c>
    </row>
    <row r="3279" spans="1:18" hidden="1" x14ac:dyDescent="0.25">
      <c r="A3279" t="s">
        <v>10089</v>
      </c>
      <c r="B3279" t="s">
        <v>16</v>
      </c>
      <c r="C3279" t="s">
        <v>104</v>
      </c>
      <c r="D3279">
        <v>1998</v>
      </c>
      <c r="E3279" t="s">
        <v>10090</v>
      </c>
      <c r="F3279">
        <v>7.3</v>
      </c>
      <c r="G3279" s="1">
        <v>144000</v>
      </c>
      <c r="H3279" t="s">
        <v>5314</v>
      </c>
      <c r="I3279" t="s">
        <v>10091</v>
      </c>
      <c r="J3279" t="s">
        <v>9532</v>
      </c>
      <c r="K3279" t="s">
        <v>30</v>
      </c>
      <c r="L3279" s="1">
        <v>12000000</v>
      </c>
      <c r="M3279" s="1">
        <v>22912409</v>
      </c>
      <c r="N3279" t="s">
        <v>3746</v>
      </c>
      <c r="O3279">
        <v>121</v>
      </c>
      <c r="P3279" s="6" t="str">
        <f>_xlfn.XLOOKUP(movie3[[#This Row],[year]],inflation!E$2:E$225,inflation!F$2:F$225,,0)</f>
        <v>489.8</v>
      </c>
      <c r="Q3279" s="2">
        <f>movie3[[#This Row],[gross]] * (inflation!B$226 / movie3[[#This Row],[CPI of Released Year]])</f>
        <v>42830954.83952634</v>
      </c>
      <c r="R3279" s="2">
        <f>movie3[[#This Row],[gross]]-movie3[[#This Row],[budget]]</f>
        <v>10912409</v>
      </c>
    </row>
    <row r="3280" spans="1:18" hidden="1" x14ac:dyDescent="0.25">
      <c r="A3280" t="s">
        <v>10188</v>
      </c>
      <c r="B3280" t="s">
        <v>16</v>
      </c>
      <c r="C3280" t="s">
        <v>34</v>
      </c>
      <c r="D3280">
        <v>1998</v>
      </c>
      <c r="E3280" t="s">
        <v>10077</v>
      </c>
      <c r="F3280">
        <v>7.3</v>
      </c>
      <c r="G3280" s="1">
        <v>232000</v>
      </c>
      <c r="H3280" t="s">
        <v>1560</v>
      </c>
      <c r="I3280" t="s">
        <v>10189</v>
      </c>
      <c r="J3280" t="s">
        <v>7640</v>
      </c>
      <c r="K3280" t="s">
        <v>30</v>
      </c>
      <c r="L3280" s="1">
        <v>90000000</v>
      </c>
      <c r="M3280" s="1">
        <v>250849789</v>
      </c>
      <c r="N3280" t="s">
        <v>2094</v>
      </c>
      <c r="O3280">
        <v>132</v>
      </c>
      <c r="P3280" s="6" t="str">
        <f>_xlfn.XLOOKUP(movie3[[#This Row],[year]],inflation!E$2:E$225,inflation!F$2:F$225,,0)</f>
        <v>489.8</v>
      </c>
      <c r="Q3280" s="2">
        <f>movie3[[#This Row],[gross]] * (inflation!B$226 / movie3[[#This Row],[CPI of Released Year]])</f>
        <v>468922145.38260514</v>
      </c>
      <c r="R3280" s="2">
        <f>movie3[[#This Row],[gross]]-movie3[[#This Row],[budget]]</f>
        <v>160849789</v>
      </c>
    </row>
    <row r="3281" spans="1:18" hidden="1" x14ac:dyDescent="0.25">
      <c r="A3281" t="s">
        <v>10199</v>
      </c>
      <c r="B3281" t="s">
        <v>16</v>
      </c>
      <c r="C3281" t="s">
        <v>34</v>
      </c>
      <c r="D3281">
        <v>1998</v>
      </c>
      <c r="E3281" t="s">
        <v>9527</v>
      </c>
      <c r="F3281">
        <v>7.3</v>
      </c>
      <c r="G3281" s="1">
        <v>176000</v>
      </c>
      <c r="H3281" t="s">
        <v>1320</v>
      </c>
      <c r="I3281" t="s">
        <v>10200</v>
      </c>
      <c r="J3281" t="s">
        <v>67</v>
      </c>
      <c r="K3281" t="s">
        <v>22</v>
      </c>
      <c r="L3281" s="1">
        <v>55000000</v>
      </c>
      <c r="M3281" s="1">
        <v>41616262</v>
      </c>
      <c r="N3281" t="s">
        <v>10201</v>
      </c>
      <c r="O3281">
        <v>122</v>
      </c>
      <c r="P3281" s="6" t="str">
        <f>_xlfn.XLOOKUP(movie3[[#This Row],[year]],inflation!E$2:E$225,inflation!F$2:F$225,,0)</f>
        <v>489.8</v>
      </c>
      <c r="Q3281" s="2">
        <f>movie3[[#This Row],[gross]] * (inflation!B$226 / movie3[[#This Row],[CPI of Released Year]])</f>
        <v>77794711.080440998</v>
      </c>
      <c r="R3281" s="2">
        <f>movie3[[#This Row],[gross]]-movie3[[#This Row],[budget]]</f>
        <v>-13383738</v>
      </c>
    </row>
    <row r="3282" spans="1:18" hidden="1" x14ac:dyDescent="0.25">
      <c r="A3282" t="s">
        <v>10228</v>
      </c>
      <c r="B3282" t="s">
        <v>16</v>
      </c>
      <c r="C3282" t="s">
        <v>34</v>
      </c>
      <c r="D3282">
        <v>1998</v>
      </c>
      <c r="E3282" t="s">
        <v>10093</v>
      </c>
      <c r="F3282">
        <v>7.3</v>
      </c>
      <c r="G3282" s="1">
        <v>134000</v>
      </c>
      <c r="H3282" t="s">
        <v>8502</v>
      </c>
      <c r="I3282" t="s">
        <v>9129</v>
      </c>
      <c r="J3282" t="s">
        <v>9412</v>
      </c>
      <c r="K3282" t="s">
        <v>5820</v>
      </c>
      <c r="L3282" s="1">
        <v>50000000</v>
      </c>
      <c r="M3282" s="1">
        <v>44547681</v>
      </c>
      <c r="N3282" t="s">
        <v>8628</v>
      </c>
      <c r="O3282">
        <v>140</v>
      </c>
      <c r="P3282" s="6" t="str">
        <f>_xlfn.XLOOKUP(movie3[[#This Row],[year]],inflation!E$2:E$225,inflation!F$2:F$225,,0)</f>
        <v>489.8</v>
      </c>
      <c r="Q3282" s="2">
        <f>movie3[[#This Row],[gross]] * (inflation!B$226 / movie3[[#This Row],[CPI of Released Year]])</f>
        <v>83274513.523070648</v>
      </c>
      <c r="R3282" s="2">
        <f>movie3[[#This Row],[gross]]-movie3[[#This Row],[budget]]</f>
        <v>-5452319</v>
      </c>
    </row>
    <row r="3283" spans="1:18" hidden="1" x14ac:dyDescent="0.25">
      <c r="A3283" t="s">
        <v>10406</v>
      </c>
      <c r="B3283" t="s">
        <v>2000</v>
      </c>
      <c r="C3283" t="s">
        <v>41</v>
      </c>
      <c r="D3283">
        <v>1998</v>
      </c>
      <c r="E3283" t="s">
        <v>10268</v>
      </c>
      <c r="F3283">
        <v>7.3</v>
      </c>
      <c r="G3283" s="1">
        <v>13000</v>
      </c>
      <c r="H3283" t="s">
        <v>6505</v>
      </c>
      <c r="I3283" t="s">
        <v>10407</v>
      </c>
      <c r="J3283" t="s">
        <v>10408</v>
      </c>
      <c r="K3283" t="s">
        <v>30</v>
      </c>
      <c r="M3283" s="1">
        <v>2652246</v>
      </c>
      <c r="N3283" t="s">
        <v>10409</v>
      </c>
      <c r="O3283">
        <v>100</v>
      </c>
      <c r="P3283" s="6" t="str">
        <f>_xlfn.XLOOKUP(movie3[[#This Row],[year]],inflation!E$2:E$225,inflation!F$2:F$225,,0)</f>
        <v>489.8</v>
      </c>
      <c r="Q3283" s="2">
        <f>movie3[[#This Row],[gross]] * (inflation!B$226 / movie3[[#This Row],[CPI of Released Year]])</f>
        <v>4957934.7439771341</v>
      </c>
      <c r="R3283" s="2">
        <f>movie3[[#This Row],[gross]]-movie3[[#This Row],[budget]]</f>
        <v>2652246</v>
      </c>
    </row>
    <row r="3284" spans="1:18" hidden="1" x14ac:dyDescent="0.25">
      <c r="A3284" t="s">
        <v>10553</v>
      </c>
      <c r="B3284" t="s">
        <v>16</v>
      </c>
      <c r="C3284" t="s">
        <v>17</v>
      </c>
      <c r="D3284">
        <v>1998</v>
      </c>
      <c r="E3284" t="s">
        <v>10077</v>
      </c>
      <c r="F3284">
        <v>7.3</v>
      </c>
      <c r="G3284" s="1">
        <v>11000</v>
      </c>
      <c r="H3284" t="s">
        <v>10554</v>
      </c>
      <c r="I3284" t="s">
        <v>10555</v>
      </c>
      <c r="J3284" t="s">
        <v>1498</v>
      </c>
      <c r="K3284" t="s">
        <v>30</v>
      </c>
      <c r="L3284" s="1">
        <v>10000000</v>
      </c>
      <c r="M3284" s="1">
        <v>14328</v>
      </c>
      <c r="N3284" t="s">
        <v>6735</v>
      </c>
      <c r="O3284">
        <v>103</v>
      </c>
      <c r="P3284" s="6" t="str">
        <f>_xlfn.XLOOKUP(movie3[[#This Row],[year]],inflation!E$2:E$225,inflation!F$2:F$225,,0)</f>
        <v>489.8</v>
      </c>
      <c r="Q3284" s="2">
        <f>movie3[[#This Row],[gross]] * (inflation!B$226 / movie3[[#This Row],[CPI of Released Year]])</f>
        <v>26783.823601469987</v>
      </c>
      <c r="R3284" s="2">
        <f>movie3[[#This Row],[gross]]-movie3[[#This Row],[budget]]</f>
        <v>-9985672</v>
      </c>
    </row>
    <row r="3285" spans="1:18" hidden="1" x14ac:dyDescent="0.25">
      <c r="A3285" t="s">
        <v>10590</v>
      </c>
      <c r="B3285" t="s">
        <v>16</v>
      </c>
      <c r="C3285" t="s">
        <v>63</v>
      </c>
      <c r="D3285">
        <v>1998</v>
      </c>
      <c r="E3285" t="s">
        <v>10139</v>
      </c>
      <c r="F3285">
        <v>7.3</v>
      </c>
      <c r="G3285" s="1">
        <v>8300</v>
      </c>
      <c r="H3285" t="s">
        <v>528</v>
      </c>
      <c r="I3285" t="s">
        <v>528</v>
      </c>
      <c r="J3285" t="s">
        <v>10591</v>
      </c>
      <c r="K3285" t="s">
        <v>22</v>
      </c>
      <c r="M3285" s="1">
        <v>1214198</v>
      </c>
      <c r="N3285" t="s">
        <v>10592</v>
      </c>
      <c r="O3285">
        <v>124</v>
      </c>
      <c r="P3285" s="6" t="str">
        <f>_xlfn.XLOOKUP(movie3[[#This Row],[year]],inflation!E$2:E$225,inflation!F$2:F$225,,0)</f>
        <v>489.8</v>
      </c>
      <c r="Q3285" s="2">
        <f>movie3[[#This Row],[gross]] * (inflation!B$226 / movie3[[#This Row],[CPI of Released Year]])</f>
        <v>2269742.1167823602</v>
      </c>
      <c r="R3285" s="2">
        <f>movie3[[#This Row],[gross]]-movie3[[#This Row],[budget]]</f>
        <v>1214198</v>
      </c>
    </row>
    <row r="3286" spans="1:18" hidden="1" x14ac:dyDescent="0.25">
      <c r="A3286" t="s">
        <v>10102</v>
      </c>
      <c r="B3286" t="s">
        <v>2000</v>
      </c>
      <c r="C3286" t="s">
        <v>17</v>
      </c>
      <c r="D3286">
        <v>1998</v>
      </c>
      <c r="E3286" t="s">
        <v>10103</v>
      </c>
      <c r="F3286">
        <v>7.2</v>
      </c>
      <c r="G3286" s="1">
        <v>223000</v>
      </c>
      <c r="H3286" t="s">
        <v>2035</v>
      </c>
      <c r="I3286" t="s">
        <v>10104</v>
      </c>
      <c r="J3286" t="s">
        <v>6538</v>
      </c>
      <c r="K3286" t="s">
        <v>30</v>
      </c>
      <c r="L3286" s="1">
        <v>90000000</v>
      </c>
      <c r="M3286" s="1">
        <v>142940100</v>
      </c>
      <c r="N3286" t="s">
        <v>61</v>
      </c>
      <c r="O3286">
        <v>178</v>
      </c>
      <c r="P3286" s="6" t="str">
        <f>_xlfn.XLOOKUP(movie3[[#This Row],[year]],inflation!E$2:E$225,inflation!F$2:F$225,,0)</f>
        <v>489.8</v>
      </c>
      <c r="Q3286" s="2">
        <f>movie3[[#This Row],[gross]] * (inflation!B$226 / movie3[[#This Row],[CPI of Released Year]])</f>
        <v>267202849.24458963</v>
      </c>
      <c r="R3286" s="2">
        <f>movie3[[#This Row],[gross]]-movie3[[#This Row],[budget]]</f>
        <v>52940100</v>
      </c>
    </row>
    <row r="3287" spans="1:18" hidden="1" x14ac:dyDescent="0.25">
      <c r="A3287" t="s">
        <v>10119</v>
      </c>
      <c r="B3287" t="s">
        <v>337</v>
      </c>
      <c r="C3287" t="s">
        <v>390</v>
      </c>
      <c r="D3287">
        <v>1998</v>
      </c>
      <c r="E3287" t="s">
        <v>10120</v>
      </c>
      <c r="F3287">
        <v>7.2</v>
      </c>
      <c r="G3287" s="1">
        <v>273000</v>
      </c>
      <c r="H3287" t="s">
        <v>8480</v>
      </c>
      <c r="I3287" t="s">
        <v>8480</v>
      </c>
      <c r="J3287" t="s">
        <v>8365</v>
      </c>
      <c r="K3287" t="s">
        <v>30</v>
      </c>
      <c r="L3287" s="1">
        <v>120000000</v>
      </c>
      <c r="M3287" s="1">
        <v>363258859</v>
      </c>
      <c r="N3287" t="s">
        <v>10121</v>
      </c>
      <c r="O3287">
        <v>95</v>
      </c>
      <c r="P3287" s="6" t="str">
        <f>_xlfn.XLOOKUP(movie3[[#This Row],[year]],inflation!E$2:E$225,inflation!F$2:F$225,,0)</f>
        <v>489.8</v>
      </c>
      <c r="Q3287" s="2">
        <f>movie3[[#This Row],[gross]] * (inflation!B$226 / movie3[[#This Row],[CPI of Released Year]])</f>
        <v>679052289.30257249</v>
      </c>
      <c r="R3287" s="2">
        <f>movie3[[#This Row],[gross]]-movie3[[#This Row],[budget]]</f>
        <v>243258859</v>
      </c>
    </row>
    <row r="3288" spans="1:18" hidden="1" x14ac:dyDescent="0.25">
      <c r="A3288" t="s">
        <v>10419</v>
      </c>
      <c r="B3288" t="s">
        <v>16</v>
      </c>
      <c r="C3288" t="s">
        <v>34</v>
      </c>
      <c r="D3288">
        <v>1998</v>
      </c>
      <c r="E3288" t="s">
        <v>10420</v>
      </c>
      <c r="F3288">
        <v>7.2</v>
      </c>
      <c r="G3288" s="1">
        <v>18000</v>
      </c>
      <c r="H3288" t="s">
        <v>10421</v>
      </c>
      <c r="I3288" t="s">
        <v>10421</v>
      </c>
      <c r="J3288" t="s">
        <v>10001</v>
      </c>
      <c r="K3288" t="s">
        <v>30</v>
      </c>
      <c r="M3288" s="1">
        <v>3121</v>
      </c>
      <c r="N3288" t="s">
        <v>7574</v>
      </c>
      <c r="O3288">
        <v>87</v>
      </c>
      <c r="P3288" s="6" t="str">
        <f>_xlfn.XLOOKUP(movie3[[#This Row],[year]],inflation!E$2:E$225,inflation!F$2:F$225,,0)</f>
        <v>489.8</v>
      </c>
      <c r="Q3288" s="2">
        <f>movie3[[#This Row],[gross]] * (inflation!B$226 / movie3[[#This Row],[CPI of Released Year]])</f>
        <v>5834.1927317272357</v>
      </c>
      <c r="R3288" s="2">
        <f>movie3[[#This Row],[gross]]-movie3[[#This Row],[budget]]</f>
        <v>3121</v>
      </c>
    </row>
    <row r="3289" spans="1:18" hidden="1" x14ac:dyDescent="0.25">
      <c r="A3289" t="s">
        <v>10461</v>
      </c>
      <c r="B3289" t="s">
        <v>16</v>
      </c>
      <c r="C3289" t="s">
        <v>63</v>
      </c>
      <c r="D3289">
        <v>1998</v>
      </c>
      <c r="E3289" t="s">
        <v>9923</v>
      </c>
      <c r="F3289">
        <v>7.2</v>
      </c>
      <c r="G3289" s="1">
        <v>16000</v>
      </c>
      <c r="H3289" t="s">
        <v>7830</v>
      </c>
      <c r="I3289" t="s">
        <v>10462</v>
      </c>
      <c r="J3289" t="s">
        <v>10463</v>
      </c>
      <c r="K3289" t="s">
        <v>30</v>
      </c>
      <c r="L3289" s="1">
        <v>8000000</v>
      </c>
      <c r="M3289" s="1">
        <v>4553271</v>
      </c>
      <c r="N3289" t="s">
        <v>8628</v>
      </c>
      <c r="O3289">
        <v>111</v>
      </c>
      <c r="P3289" s="6" t="str">
        <f>_xlfn.XLOOKUP(movie3[[#This Row],[year]],inflation!E$2:E$225,inflation!F$2:F$225,,0)</f>
        <v>489.8</v>
      </c>
      <c r="Q3289" s="2">
        <f>movie3[[#This Row],[gross]] * (inflation!B$226 / movie3[[#This Row],[CPI of Released Year]])</f>
        <v>8511586.2139648832</v>
      </c>
      <c r="R3289" s="2">
        <f>movie3[[#This Row],[gross]]-movie3[[#This Row],[budget]]</f>
        <v>-3446729</v>
      </c>
    </row>
    <row r="3290" spans="1:18" hidden="1" x14ac:dyDescent="0.25">
      <c r="A3290" t="s">
        <v>10475</v>
      </c>
      <c r="B3290" t="s">
        <v>2000</v>
      </c>
      <c r="C3290" t="s">
        <v>63</v>
      </c>
      <c r="D3290">
        <v>1998</v>
      </c>
      <c r="E3290" t="s">
        <v>10090</v>
      </c>
      <c r="F3290">
        <v>7.2</v>
      </c>
      <c r="G3290" s="1">
        <v>6700</v>
      </c>
      <c r="H3290" t="s">
        <v>1185</v>
      </c>
      <c r="I3290" t="s">
        <v>1185</v>
      </c>
      <c r="J3290" t="s">
        <v>10476</v>
      </c>
      <c r="K3290" t="s">
        <v>30</v>
      </c>
      <c r="L3290" s="1">
        <v>25000000</v>
      </c>
      <c r="M3290" s="1">
        <v>777423</v>
      </c>
      <c r="N3290" t="s">
        <v>10477</v>
      </c>
      <c r="O3290">
        <v>117</v>
      </c>
      <c r="P3290" s="6" t="str">
        <f>_xlfn.XLOOKUP(movie3[[#This Row],[year]],inflation!E$2:E$225,inflation!F$2:F$225,,0)</f>
        <v>489.8</v>
      </c>
      <c r="Q3290" s="2">
        <f>movie3[[#This Row],[gross]] * (inflation!B$226 / movie3[[#This Row],[CPI of Released Year]])</f>
        <v>1453263.5745202124</v>
      </c>
      <c r="R3290" s="2">
        <f>movie3[[#This Row],[gross]]-movie3[[#This Row],[budget]]</f>
        <v>-24222577</v>
      </c>
    </row>
    <row r="3291" spans="1:18" hidden="1" x14ac:dyDescent="0.25">
      <c r="A3291" t="s">
        <v>10495</v>
      </c>
      <c r="B3291" t="s">
        <v>2000</v>
      </c>
      <c r="C3291" t="s">
        <v>41</v>
      </c>
      <c r="D3291">
        <v>1998</v>
      </c>
      <c r="E3291" t="s">
        <v>10496</v>
      </c>
      <c r="F3291">
        <v>7.2</v>
      </c>
      <c r="G3291" s="1">
        <v>9900</v>
      </c>
      <c r="H3291" t="s">
        <v>10497</v>
      </c>
      <c r="I3291" t="s">
        <v>10498</v>
      </c>
      <c r="J3291" t="s">
        <v>8430</v>
      </c>
      <c r="K3291" t="s">
        <v>30</v>
      </c>
      <c r="L3291" s="1">
        <v>2000000</v>
      </c>
      <c r="M3291" s="1">
        <v>6745362</v>
      </c>
      <c r="N3291" t="s">
        <v>10499</v>
      </c>
      <c r="O3291">
        <v>89</v>
      </c>
      <c r="P3291" s="6" t="str">
        <f>_xlfn.XLOOKUP(movie3[[#This Row],[year]],inflation!E$2:E$225,inflation!F$2:F$225,,0)</f>
        <v>489.8</v>
      </c>
      <c r="Q3291" s="2">
        <f>movie3[[#This Row],[gross]] * (inflation!B$226 / movie3[[#This Row],[CPI of Released Year]])</f>
        <v>12609337.376888527</v>
      </c>
      <c r="R3291" s="2">
        <f>movie3[[#This Row],[gross]]-movie3[[#This Row],[budget]]</f>
        <v>4745362</v>
      </c>
    </row>
    <row r="3292" spans="1:18" hidden="1" x14ac:dyDescent="0.25">
      <c r="A3292" t="s">
        <v>10097</v>
      </c>
      <c r="B3292" t="s">
        <v>16</v>
      </c>
      <c r="C3292" t="s">
        <v>34</v>
      </c>
      <c r="D3292">
        <v>1998</v>
      </c>
      <c r="E3292" t="s">
        <v>10098</v>
      </c>
      <c r="F3292">
        <v>7.1</v>
      </c>
      <c r="G3292" s="1">
        <v>252000</v>
      </c>
      <c r="H3292" t="s">
        <v>8255</v>
      </c>
      <c r="I3292" t="s">
        <v>5862</v>
      </c>
      <c r="J3292" t="s">
        <v>6344</v>
      </c>
      <c r="K3292" t="s">
        <v>30</v>
      </c>
      <c r="L3292" s="1">
        <v>45000000</v>
      </c>
      <c r="M3292" s="1">
        <v>131183530</v>
      </c>
      <c r="N3292" t="s">
        <v>10099</v>
      </c>
      <c r="O3292">
        <v>120</v>
      </c>
      <c r="P3292" s="6" t="str">
        <f>_xlfn.XLOOKUP(movie3[[#This Row],[year]],inflation!E$2:E$225,inflation!F$2:F$225,,0)</f>
        <v>489.8</v>
      </c>
      <c r="Q3292" s="2">
        <f>movie3[[#This Row],[gross]] * (inflation!B$226 / movie3[[#This Row],[CPI of Released Year]])</f>
        <v>245225888.25643119</v>
      </c>
      <c r="R3292" s="2">
        <f>movie3[[#This Row],[gross]]-movie3[[#This Row],[budget]]</f>
        <v>86183530</v>
      </c>
    </row>
    <row r="3293" spans="1:18" hidden="1" x14ac:dyDescent="0.25">
      <c r="A3293" t="s">
        <v>10112</v>
      </c>
      <c r="B3293" t="s">
        <v>16</v>
      </c>
      <c r="C3293" t="s">
        <v>41</v>
      </c>
      <c r="D3293">
        <v>1998</v>
      </c>
      <c r="E3293" t="s">
        <v>10113</v>
      </c>
      <c r="F3293">
        <v>7.1</v>
      </c>
      <c r="G3293" s="1">
        <v>297000</v>
      </c>
      <c r="H3293" t="s">
        <v>9066</v>
      </c>
      <c r="I3293" t="s">
        <v>10114</v>
      </c>
      <c r="J3293" t="s">
        <v>8853</v>
      </c>
      <c r="K3293" t="s">
        <v>30</v>
      </c>
      <c r="L3293" s="1">
        <v>23000000</v>
      </c>
      <c r="M3293" s="1">
        <v>369884651</v>
      </c>
      <c r="N3293" t="s">
        <v>180</v>
      </c>
      <c r="O3293">
        <v>119</v>
      </c>
      <c r="P3293" s="6" t="str">
        <f>_xlfn.XLOOKUP(movie3[[#This Row],[year]],inflation!E$2:E$225,inflation!F$2:F$225,,0)</f>
        <v>489.8</v>
      </c>
      <c r="Q3293" s="2">
        <f>movie3[[#This Row],[gross]] * (inflation!B$226 / movie3[[#This Row],[CPI of Released Year]])</f>
        <v>691438110.36259699</v>
      </c>
      <c r="R3293" s="2">
        <f>movie3[[#This Row],[gross]]-movie3[[#This Row],[budget]]</f>
        <v>346884651</v>
      </c>
    </row>
    <row r="3294" spans="1:18" hidden="1" x14ac:dyDescent="0.25">
      <c r="A3294" t="s">
        <v>10160</v>
      </c>
      <c r="B3294" t="s">
        <v>16</v>
      </c>
      <c r="C3294" t="s">
        <v>41</v>
      </c>
      <c r="D3294">
        <v>1998</v>
      </c>
      <c r="E3294" t="s">
        <v>10161</v>
      </c>
      <c r="F3294">
        <v>7.1</v>
      </c>
      <c r="G3294" s="1">
        <v>217000</v>
      </c>
      <c r="H3294" t="s">
        <v>7893</v>
      </c>
      <c r="I3294" t="s">
        <v>10162</v>
      </c>
      <c r="J3294" t="s">
        <v>9137</v>
      </c>
      <c r="K3294" t="s">
        <v>30</v>
      </c>
      <c r="L3294" s="1">
        <v>25000000</v>
      </c>
      <c r="M3294" s="1">
        <v>289317794</v>
      </c>
      <c r="N3294" t="s">
        <v>61</v>
      </c>
      <c r="O3294">
        <v>123</v>
      </c>
      <c r="P3294" s="6" t="str">
        <f>_xlfn.XLOOKUP(movie3[[#This Row],[year]],inflation!E$2:E$225,inflation!F$2:F$225,,0)</f>
        <v>489.8</v>
      </c>
      <c r="Q3294" s="2">
        <f>movie3[[#This Row],[gross]] * (inflation!B$226 / movie3[[#This Row],[CPI of Released Year]])</f>
        <v>540831711.28297269</v>
      </c>
      <c r="R3294" s="2">
        <f>movie3[[#This Row],[gross]]-movie3[[#This Row],[budget]]</f>
        <v>264317794</v>
      </c>
    </row>
    <row r="3295" spans="1:18" hidden="1" x14ac:dyDescent="0.25">
      <c r="A3295" t="s">
        <v>10173</v>
      </c>
      <c r="B3295" t="s">
        <v>33</v>
      </c>
      <c r="C3295" t="s">
        <v>390</v>
      </c>
      <c r="D3295">
        <v>1998</v>
      </c>
      <c r="E3295" t="s">
        <v>10139</v>
      </c>
      <c r="F3295">
        <v>7.1</v>
      </c>
      <c r="G3295" s="1">
        <v>122000</v>
      </c>
      <c r="H3295" t="s">
        <v>10174</v>
      </c>
      <c r="I3295" t="s">
        <v>10175</v>
      </c>
      <c r="J3295" t="s">
        <v>2077</v>
      </c>
      <c r="K3295" t="s">
        <v>30</v>
      </c>
      <c r="L3295" s="1">
        <v>70000000</v>
      </c>
      <c r="M3295" s="1">
        <v>218613188</v>
      </c>
      <c r="N3295" t="s">
        <v>10176</v>
      </c>
      <c r="O3295">
        <v>99</v>
      </c>
      <c r="P3295" s="6" t="str">
        <f>_xlfn.XLOOKUP(movie3[[#This Row],[year]],inflation!E$2:E$225,inflation!F$2:F$225,,0)</f>
        <v>489.8</v>
      </c>
      <c r="Q3295" s="2">
        <f>movie3[[#This Row],[gross]] * (inflation!B$226 / movie3[[#This Row],[CPI of Released Year]])</f>
        <v>408661157.47815436</v>
      </c>
      <c r="R3295" s="2">
        <f>movie3[[#This Row],[gross]]-movie3[[#This Row],[budget]]</f>
        <v>148613188</v>
      </c>
    </row>
    <row r="3296" spans="1:18" hidden="1" x14ac:dyDescent="0.25">
      <c r="A3296" t="s">
        <v>10331</v>
      </c>
      <c r="B3296" t="s">
        <v>448</v>
      </c>
      <c r="C3296" t="s">
        <v>104</v>
      </c>
      <c r="D3296">
        <v>1998</v>
      </c>
      <c r="E3296" t="s">
        <v>10332</v>
      </c>
      <c r="F3296">
        <v>7.1</v>
      </c>
      <c r="G3296" s="1">
        <v>20000</v>
      </c>
      <c r="H3296" t="s">
        <v>2956</v>
      </c>
      <c r="I3296" t="s">
        <v>10333</v>
      </c>
      <c r="J3296" t="s">
        <v>10334</v>
      </c>
      <c r="K3296" t="s">
        <v>3158</v>
      </c>
      <c r="M3296" s="1">
        <v>7120568</v>
      </c>
      <c r="N3296" t="s">
        <v>9179</v>
      </c>
      <c r="O3296">
        <v>94</v>
      </c>
      <c r="P3296" s="6" t="str">
        <f>_xlfn.XLOOKUP(movie3[[#This Row],[year]],inflation!E$2:E$225,inflation!F$2:F$225,,0)</f>
        <v>489.8</v>
      </c>
      <c r="Q3296" s="2">
        <f>movie3[[#This Row],[gross]] * (inflation!B$226 / movie3[[#This Row],[CPI of Released Year]])</f>
        <v>13310722.868109433</v>
      </c>
      <c r="R3296" s="2">
        <f>movie3[[#This Row],[gross]]-movie3[[#This Row],[budget]]</f>
        <v>7120568</v>
      </c>
    </row>
    <row r="3297" spans="1:18" hidden="1" x14ac:dyDescent="0.25">
      <c r="A3297" t="s">
        <v>10105</v>
      </c>
      <c r="B3297" t="s">
        <v>2000</v>
      </c>
      <c r="C3297" t="s">
        <v>34</v>
      </c>
      <c r="D3297">
        <v>1998</v>
      </c>
      <c r="E3297" t="s">
        <v>10106</v>
      </c>
      <c r="F3297">
        <v>7</v>
      </c>
      <c r="G3297" s="1">
        <v>247000</v>
      </c>
      <c r="H3297" t="s">
        <v>9783</v>
      </c>
      <c r="I3297" t="s">
        <v>10107</v>
      </c>
      <c r="J3297" t="s">
        <v>2754</v>
      </c>
      <c r="K3297" t="s">
        <v>30</v>
      </c>
      <c r="L3297" s="1">
        <v>33000000</v>
      </c>
      <c r="M3297" s="1">
        <v>244721064</v>
      </c>
      <c r="N3297" t="s">
        <v>2027</v>
      </c>
      <c r="O3297">
        <v>98</v>
      </c>
      <c r="P3297" s="6" t="str">
        <f>_xlfn.XLOOKUP(movie3[[#This Row],[year]],inflation!E$2:E$225,inflation!F$2:F$225,,0)</f>
        <v>489.8</v>
      </c>
      <c r="Q3297" s="2">
        <f>movie3[[#This Row],[gross]] * (inflation!B$226 / movie3[[#This Row],[CPI of Released Year]])</f>
        <v>457465508.77582687</v>
      </c>
      <c r="R3297" s="2">
        <f>movie3[[#This Row],[gross]]-movie3[[#This Row],[budget]]</f>
        <v>211721064</v>
      </c>
    </row>
    <row r="3298" spans="1:18" hidden="1" x14ac:dyDescent="0.25">
      <c r="A3298" t="s">
        <v>10122</v>
      </c>
      <c r="B3298" t="s">
        <v>16</v>
      </c>
      <c r="C3298" t="s">
        <v>41</v>
      </c>
      <c r="D3298">
        <v>1998</v>
      </c>
      <c r="E3298" t="s">
        <v>10123</v>
      </c>
      <c r="F3298">
        <v>7</v>
      </c>
      <c r="G3298" s="1">
        <v>88000</v>
      </c>
      <c r="H3298" t="s">
        <v>5109</v>
      </c>
      <c r="I3298" t="s">
        <v>2951</v>
      </c>
      <c r="J3298" t="s">
        <v>9716</v>
      </c>
      <c r="K3298" t="s">
        <v>30</v>
      </c>
      <c r="L3298" s="1">
        <v>48000000</v>
      </c>
      <c r="M3298" s="1">
        <v>77745966</v>
      </c>
      <c r="N3298" t="s">
        <v>61</v>
      </c>
      <c r="O3298">
        <v>123</v>
      </c>
      <c r="P3298" s="6" t="str">
        <f>_xlfn.XLOOKUP(movie3[[#This Row],[year]],inflation!E$2:E$225,inflation!F$2:F$225,,0)</f>
        <v>489.8</v>
      </c>
      <c r="Q3298" s="2">
        <f>movie3[[#This Row],[gross]] * (inflation!B$226 / movie3[[#This Row],[CPI of Released Year]])</f>
        <v>145333210.43201306</v>
      </c>
      <c r="R3298" s="2">
        <f>movie3[[#This Row],[gross]]-movie3[[#This Row],[budget]]</f>
        <v>29745966</v>
      </c>
    </row>
    <row r="3299" spans="1:18" hidden="1" x14ac:dyDescent="0.25">
      <c r="A3299" t="s">
        <v>10141</v>
      </c>
      <c r="B3299" t="s">
        <v>2000</v>
      </c>
      <c r="C3299" t="s">
        <v>17</v>
      </c>
      <c r="D3299">
        <v>1998</v>
      </c>
      <c r="E3299" t="s">
        <v>10142</v>
      </c>
      <c r="F3299">
        <v>7</v>
      </c>
      <c r="G3299" s="1">
        <v>104000</v>
      </c>
      <c r="H3299" t="s">
        <v>7309</v>
      </c>
      <c r="I3299" t="s">
        <v>111</v>
      </c>
      <c r="J3299" t="s">
        <v>97</v>
      </c>
      <c r="K3299" t="s">
        <v>30</v>
      </c>
      <c r="L3299" s="1">
        <v>85000000</v>
      </c>
      <c r="M3299" s="1">
        <v>55382927</v>
      </c>
      <c r="N3299" t="s">
        <v>7574</v>
      </c>
      <c r="O3299">
        <v>113</v>
      </c>
      <c r="P3299" s="6" t="str">
        <f>_xlfn.XLOOKUP(movie3[[#This Row],[year]],inflation!E$2:E$225,inflation!F$2:F$225,,0)</f>
        <v>489.8</v>
      </c>
      <c r="Q3299" s="2">
        <f>movie3[[#This Row],[gross]] * (inflation!B$226 / movie3[[#This Row],[CPI of Released Year]])</f>
        <v>103529211.84401797</v>
      </c>
      <c r="R3299" s="2">
        <f>movie3[[#This Row],[gross]]-movie3[[#This Row],[budget]]</f>
        <v>-29617073</v>
      </c>
    </row>
    <row r="3300" spans="1:18" hidden="1" x14ac:dyDescent="0.25">
      <c r="A3300" t="s">
        <v>10154</v>
      </c>
      <c r="B3300" t="s">
        <v>2000</v>
      </c>
      <c r="C3300" t="s">
        <v>41</v>
      </c>
      <c r="D3300">
        <v>1998</v>
      </c>
      <c r="E3300" t="s">
        <v>10155</v>
      </c>
      <c r="F3300">
        <v>7</v>
      </c>
      <c r="G3300" s="1">
        <v>71000</v>
      </c>
      <c r="H3300" t="s">
        <v>8668</v>
      </c>
      <c r="I3300" t="s">
        <v>10156</v>
      </c>
      <c r="J3300" t="s">
        <v>2133</v>
      </c>
      <c r="K3300" t="s">
        <v>30</v>
      </c>
      <c r="L3300" s="1">
        <v>26000000</v>
      </c>
      <c r="M3300" s="1">
        <v>98005666</v>
      </c>
      <c r="N3300" t="s">
        <v>180</v>
      </c>
      <c r="O3300">
        <v>121</v>
      </c>
      <c r="P3300" s="6" t="str">
        <f>_xlfn.XLOOKUP(movie3[[#This Row],[year]],inflation!E$2:E$225,inflation!F$2:F$225,,0)</f>
        <v>489.8</v>
      </c>
      <c r="Q3300" s="2">
        <f>movie3[[#This Row],[gross]] * (inflation!B$226 / movie3[[#This Row],[CPI of Released Year]])</f>
        <v>183205365.0257248</v>
      </c>
      <c r="R3300" s="2">
        <f>movie3[[#This Row],[gross]]-movie3[[#This Row],[budget]]</f>
        <v>72005666</v>
      </c>
    </row>
    <row r="3301" spans="1:18" hidden="1" x14ac:dyDescent="0.25">
      <c r="A3301" t="s">
        <v>10198</v>
      </c>
      <c r="B3301" t="s">
        <v>16</v>
      </c>
      <c r="C3301" t="s">
        <v>34</v>
      </c>
      <c r="D3301">
        <v>1998</v>
      </c>
      <c r="E3301" t="s">
        <v>9801</v>
      </c>
      <c r="F3301">
        <v>7</v>
      </c>
      <c r="G3301" s="1">
        <v>78000</v>
      </c>
      <c r="H3301" t="s">
        <v>9030</v>
      </c>
      <c r="I3301" t="s">
        <v>2425</v>
      </c>
      <c r="J3301" t="s">
        <v>4127</v>
      </c>
      <c r="K3301" t="s">
        <v>30</v>
      </c>
      <c r="M3301" s="1">
        <v>25232289</v>
      </c>
      <c r="N3301" t="s">
        <v>6999</v>
      </c>
      <c r="O3301">
        <v>124</v>
      </c>
      <c r="P3301" s="6" t="str">
        <f>_xlfn.XLOOKUP(movie3[[#This Row],[year]],inflation!E$2:E$225,inflation!F$2:F$225,,0)</f>
        <v>489.8</v>
      </c>
      <c r="Q3301" s="2">
        <f>movie3[[#This Row],[gross]] * (inflation!B$226 / movie3[[#This Row],[CPI of Released Year]])</f>
        <v>47167586.378930174</v>
      </c>
      <c r="R3301" s="2">
        <f>movie3[[#This Row],[gross]]-movie3[[#This Row],[budget]]</f>
        <v>25232289</v>
      </c>
    </row>
    <row r="3302" spans="1:18" hidden="1" x14ac:dyDescent="0.25">
      <c r="A3302" t="s">
        <v>10270</v>
      </c>
      <c r="B3302" t="s">
        <v>16</v>
      </c>
      <c r="C3302" t="s">
        <v>17</v>
      </c>
      <c r="D3302">
        <v>1998</v>
      </c>
      <c r="E3302" t="s">
        <v>10271</v>
      </c>
      <c r="F3302">
        <v>7</v>
      </c>
      <c r="G3302" s="1">
        <v>34000</v>
      </c>
      <c r="H3302" t="s">
        <v>6556</v>
      </c>
      <c r="I3302" t="s">
        <v>10272</v>
      </c>
      <c r="J3302" t="s">
        <v>9007</v>
      </c>
      <c r="K3302" t="s">
        <v>22</v>
      </c>
      <c r="M3302" s="1">
        <v>1053788</v>
      </c>
      <c r="N3302" t="s">
        <v>1986</v>
      </c>
      <c r="O3302">
        <v>118</v>
      </c>
      <c r="P3302" s="6" t="str">
        <f>_xlfn.XLOOKUP(movie3[[#This Row],[year]],inflation!E$2:E$225,inflation!F$2:F$225,,0)</f>
        <v>489.8</v>
      </c>
      <c r="Q3302" s="2">
        <f>movie3[[#This Row],[gross]] * (inflation!B$226 / movie3[[#This Row],[CPI of Released Year]])</f>
        <v>1969882.182115149</v>
      </c>
      <c r="R3302" s="2">
        <f>movie3[[#This Row],[gross]]-movie3[[#This Row],[budget]]</f>
        <v>1053788</v>
      </c>
    </row>
    <row r="3303" spans="1:18" hidden="1" x14ac:dyDescent="0.25">
      <c r="A3303" t="s">
        <v>10306</v>
      </c>
      <c r="B3303" t="s">
        <v>2000</v>
      </c>
      <c r="C3303" t="s">
        <v>17</v>
      </c>
      <c r="D3303">
        <v>1998</v>
      </c>
      <c r="E3303" t="s">
        <v>10125</v>
      </c>
      <c r="F3303">
        <v>7</v>
      </c>
      <c r="G3303" s="1">
        <v>103000</v>
      </c>
      <c r="H3303" t="s">
        <v>7588</v>
      </c>
      <c r="I3303" t="s">
        <v>10307</v>
      </c>
      <c r="J3303" t="s">
        <v>10035</v>
      </c>
      <c r="K3303" t="s">
        <v>30</v>
      </c>
      <c r="L3303" s="1">
        <v>66000000</v>
      </c>
      <c r="M3303" s="1">
        <v>189176423</v>
      </c>
      <c r="N3303" t="s">
        <v>180</v>
      </c>
      <c r="O3303">
        <v>121</v>
      </c>
      <c r="P3303" s="6" t="str">
        <f>_xlfn.XLOOKUP(movie3[[#This Row],[year]],inflation!E$2:E$225,inflation!F$2:F$225,,0)</f>
        <v>489.8</v>
      </c>
      <c r="Q3303" s="2">
        <f>movie3[[#This Row],[gross]] * (inflation!B$226 / movie3[[#This Row],[CPI of Released Year]])</f>
        <v>353633999.38505512</v>
      </c>
      <c r="R3303" s="2">
        <f>movie3[[#This Row],[gross]]-movie3[[#This Row],[budget]]</f>
        <v>123176423</v>
      </c>
    </row>
    <row r="3304" spans="1:18" hidden="1" x14ac:dyDescent="0.25">
      <c r="A3304" t="s">
        <v>10327</v>
      </c>
      <c r="B3304" t="s">
        <v>448</v>
      </c>
      <c r="C3304" t="s">
        <v>34</v>
      </c>
      <c r="D3304">
        <v>1998</v>
      </c>
      <c r="E3304" t="s">
        <v>10077</v>
      </c>
      <c r="F3304">
        <v>7</v>
      </c>
      <c r="G3304" s="1">
        <v>78000</v>
      </c>
      <c r="H3304" t="s">
        <v>10328</v>
      </c>
      <c r="I3304" t="s">
        <v>2909</v>
      </c>
      <c r="J3304" t="s">
        <v>10329</v>
      </c>
      <c r="K3304" t="s">
        <v>453</v>
      </c>
      <c r="N3304" t="s">
        <v>10330</v>
      </c>
      <c r="O3304">
        <v>86</v>
      </c>
      <c r="P3304" s="6" t="str">
        <f>_xlfn.XLOOKUP(movie3[[#This Row],[year]],inflation!E$2:E$225,inflation!F$2:F$225,,0)</f>
        <v>489.8</v>
      </c>
      <c r="Q3304" s="2">
        <f>movie3[[#This Row],[gross]] * (inflation!B$226 / movie3[[#This Row],[CPI of Released Year]])</f>
        <v>0</v>
      </c>
      <c r="R3304" s="2">
        <f>movie3[[#This Row],[gross]]-movie3[[#This Row],[budget]]</f>
        <v>0</v>
      </c>
    </row>
    <row r="3305" spans="1:18" hidden="1" x14ac:dyDescent="0.25">
      <c r="A3305" t="s">
        <v>10444</v>
      </c>
      <c r="B3305" t="s">
        <v>16</v>
      </c>
      <c r="C3305" t="s">
        <v>41</v>
      </c>
      <c r="D3305">
        <v>1998</v>
      </c>
      <c r="E3305" t="s">
        <v>9749</v>
      </c>
      <c r="F3305">
        <v>7</v>
      </c>
      <c r="G3305" s="1">
        <v>19000</v>
      </c>
      <c r="H3305" t="s">
        <v>10445</v>
      </c>
      <c r="I3305" t="s">
        <v>10445</v>
      </c>
      <c r="J3305" t="s">
        <v>10446</v>
      </c>
      <c r="K3305" t="s">
        <v>30</v>
      </c>
      <c r="L3305" s="1">
        <v>20000000</v>
      </c>
      <c r="M3305" s="1">
        <v>3970078</v>
      </c>
      <c r="N3305" t="s">
        <v>3802</v>
      </c>
      <c r="O3305">
        <v>121</v>
      </c>
      <c r="P3305" s="6" t="str">
        <f>_xlfn.XLOOKUP(movie3[[#This Row],[year]],inflation!E$2:E$225,inflation!F$2:F$225,,0)</f>
        <v>489.8</v>
      </c>
      <c r="Q3305" s="2">
        <f>movie3[[#This Row],[gross]] * (inflation!B$226 / movie3[[#This Row],[CPI of Released Year]])</f>
        <v>7421403.464271131</v>
      </c>
      <c r="R3305" s="2">
        <f>movie3[[#This Row],[gross]]-movie3[[#This Row],[budget]]</f>
        <v>-16029922</v>
      </c>
    </row>
    <row r="3306" spans="1:18" hidden="1" x14ac:dyDescent="0.25">
      <c r="A3306" t="s">
        <v>10513</v>
      </c>
      <c r="B3306" t="s">
        <v>16</v>
      </c>
      <c r="C3306" t="s">
        <v>17</v>
      </c>
      <c r="D3306">
        <v>1998</v>
      </c>
      <c r="E3306" t="s">
        <v>10106</v>
      </c>
      <c r="F3306">
        <v>7</v>
      </c>
      <c r="G3306" s="1">
        <v>12000</v>
      </c>
      <c r="H3306" t="s">
        <v>7042</v>
      </c>
      <c r="I3306" t="s">
        <v>10514</v>
      </c>
      <c r="J3306" t="s">
        <v>748</v>
      </c>
      <c r="K3306" t="s">
        <v>30</v>
      </c>
      <c r="L3306" s="1">
        <v>30000000</v>
      </c>
      <c r="M3306" s="1">
        <v>26616840</v>
      </c>
      <c r="N3306" t="s">
        <v>10515</v>
      </c>
      <c r="O3306">
        <v>127</v>
      </c>
      <c r="P3306" s="6" t="str">
        <f>_xlfn.XLOOKUP(movie3[[#This Row],[year]],inflation!E$2:E$225,inflation!F$2:F$225,,0)</f>
        <v>489.8</v>
      </c>
      <c r="Q3306" s="2">
        <f>movie3[[#This Row],[gross]] * (inflation!B$226 / movie3[[#This Row],[CPI of Released Year]])</f>
        <v>49755775.222539812</v>
      </c>
      <c r="R3306" s="2">
        <f>movie3[[#This Row],[gross]]-movie3[[#This Row],[budget]]</f>
        <v>-3383160</v>
      </c>
    </row>
    <row r="3307" spans="1:18" hidden="1" x14ac:dyDescent="0.25">
      <c r="A3307" t="s">
        <v>10556</v>
      </c>
      <c r="B3307" t="s">
        <v>16</v>
      </c>
      <c r="C3307" t="s">
        <v>41</v>
      </c>
      <c r="D3307">
        <v>1998</v>
      </c>
      <c r="E3307" t="s">
        <v>10243</v>
      </c>
      <c r="F3307">
        <v>7</v>
      </c>
      <c r="G3307" s="1">
        <v>16000</v>
      </c>
      <c r="H3307" t="s">
        <v>7329</v>
      </c>
      <c r="I3307" t="s">
        <v>10557</v>
      </c>
      <c r="J3307" t="s">
        <v>10558</v>
      </c>
      <c r="K3307" t="s">
        <v>22</v>
      </c>
      <c r="M3307" s="1">
        <v>4611784</v>
      </c>
      <c r="N3307" t="s">
        <v>3746</v>
      </c>
      <c r="O3307">
        <v>97</v>
      </c>
      <c r="P3307" s="6" t="str">
        <f>_xlfn.XLOOKUP(movie3[[#This Row],[year]],inflation!E$2:E$225,inflation!F$2:F$225,,0)</f>
        <v>489.8</v>
      </c>
      <c r="Q3307" s="2">
        <f>movie3[[#This Row],[gross]] * (inflation!B$226 / movie3[[#This Row],[CPI of Released Year]])</f>
        <v>8620966.5790118426</v>
      </c>
      <c r="R3307" s="2">
        <f>movie3[[#This Row],[gross]]-movie3[[#This Row],[budget]]</f>
        <v>4611784</v>
      </c>
    </row>
    <row r="3308" spans="1:18" hidden="1" x14ac:dyDescent="0.25">
      <c r="A3308" t="s">
        <v>10608</v>
      </c>
      <c r="B3308" t="s">
        <v>16</v>
      </c>
      <c r="C3308" t="s">
        <v>41</v>
      </c>
      <c r="D3308">
        <v>1998</v>
      </c>
      <c r="E3308" t="s">
        <v>9749</v>
      </c>
      <c r="F3308">
        <v>7</v>
      </c>
      <c r="G3308" s="1">
        <v>7800</v>
      </c>
      <c r="H3308" t="s">
        <v>3444</v>
      </c>
      <c r="I3308" t="s">
        <v>3044</v>
      </c>
      <c r="J3308" t="s">
        <v>6828</v>
      </c>
      <c r="K3308" t="s">
        <v>22</v>
      </c>
      <c r="M3308" s="1">
        <v>524864</v>
      </c>
      <c r="N3308" t="s">
        <v>31</v>
      </c>
      <c r="O3308">
        <v>95</v>
      </c>
      <c r="P3308" s="6" t="str">
        <f>_xlfn.XLOOKUP(movie3[[#This Row],[year]],inflation!E$2:E$225,inflation!F$2:F$225,,0)</f>
        <v>489.8</v>
      </c>
      <c r="Q3308" s="2">
        <f>movie3[[#This Row],[gross]] * (inflation!B$226 / movie3[[#This Row],[CPI of Released Year]])</f>
        <v>981146.34218048188</v>
      </c>
      <c r="R3308" s="2">
        <f>movie3[[#This Row],[gross]]-movie3[[#This Row],[budget]]</f>
        <v>524864</v>
      </c>
    </row>
    <row r="3309" spans="1:18" hidden="1" x14ac:dyDescent="0.25">
      <c r="A3309" t="s">
        <v>10642</v>
      </c>
      <c r="B3309" t="s">
        <v>448</v>
      </c>
      <c r="C3309" t="s">
        <v>17</v>
      </c>
      <c r="D3309">
        <v>1998</v>
      </c>
      <c r="E3309" t="s">
        <v>10643</v>
      </c>
      <c r="F3309">
        <v>7</v>
      </c>
      <c r="G3309" s="1">
        <v>534</v>
      </c>
      <c r="H3309" t="s">
        <v>1688</v>
      </c>
      <c r="I3309" t="s">
        <v>1688</v>
      </c>
      <c r="J3309" t="s">
        <v>6926</v>
      </c>
      <c r="K3309" t="s">
        <v>30</v>
      </c>
      <c r="N3309" t="s">
        <v>10644</v>
      </c>
      <c r="O3309">
        <v>83</v>
      </c>
      <c r="P3309" s="6" t="str">
        <f>_xlfn.XLOOKUP(movie3[[#This Row],[year]],inflation!E$2:E$225,inflation!F$2:F$225,,0)</f>
        <v>489.8</v>
      </c>
      <c r="Q3309" s="2">
        <f>movie3[[#This Row],[gross]] * (inflation!B$226 / movie3[[#This Row],[CPI of Released Year]])</f>
        <v>0</v>
      </c>
      <c r="R3309" s="2">
        <f>movie3[[#This Row],[gross]]-movie3[[#This Row],[budget]]</f>
        <v>0</v>
      </c>
    </row>
    <row r="3310" spans="1:18" hidden="1" x14ac:dyDescent="0.25">
      <c r="A3310" t="s">
        <v>10100</v>
      </c>
      <c r="B3310" t="s">
        <v>2000</v>
      </c>
      <c r="C3310" t="s">
        <v>41</v>
      </c>
      <c r="D3310">
        <v>1998</v>
      </c>
      <c r="E3310" t="s">
        <v>9711</v>
      </c>
      <c r="F3310">
        <v>6.9</v>
      </c>
      <c r="G3310" s="1">
        <v>139000</v>
      </c>
      <c r="H3310" t="s">
        <v>10101</v>
      </c>
      <c r="I3310" t="s">
        <v>8516</v>
      </c>
      <c r="J3310" t="s">
        <v>8517</v>
      </c>
      <c r="K3310" t="s">
        <v>30</v>
      </c>
      <c r="L3310" s="1">
        <v>18000000</v>
      </c>
      <c r="M3310" s="1">
        <v>123306987</v>
      </c>
      <c r="N3310" t="s">
        <v>9385</v>
      </c>
      <c r="O3310">
        <v>97</v>
      </c>
      <c r="P3310" s="6" t="str">
        <f>_xlfn.XLOOKUP(movie3[[#This Row],[year]],inflation!E$2:E$225,inflation!F$2:F$225,,0)</f>
        <v>489.8</v>
      </c>
      <c r="Q3310" s="2">
        <f>movie3[[#This Row],[gross]] * (inflation!B$226 / movie3[[#This Row],[CPI of Released Year]])</f>
        <v>230501995.29848918</v>
      </c>
      <c r="R3310" s="2">
        <f>movie3[[#This Row],[gross]]-movie3[[#This Row],[budget]]</f>
        <v>105306987</v>
      </c>
    </row>
    <row r="3311" spans="1:18" hidden="1" x14ac:dyDescent="0.25">
      <c r="A3311" t="s">
        <v>10261</v>
      </c>
      <c r="B3311" t="s">
        <v>16</v>
      </c>
      <c r="C3311" t="s">
        <v>17</v>
      </c>
      <c r="D3311">
        <v>1998</v>
      </c>
      <c r="E3311" t="s">
        <v>9658</v>
      </c>
      <c r="F3311">
        <v>6.9</v>
      </c>
      <c r="G3311" s="1">
        <v>45000</v>
      </c>
      <c r="H3311" t="s">
        <v>3430</v>
      </c>
      <c r="I3311" t="s">
        <v>3430</v>
      </c>
      <c r="J3311" t="s">
        <v>4127</v>
      </c>
      <c r="K3311" t="s">
        <v>30</v>
      </c>
      <c r="L3311" s="1">
        <v>25000000</v>
      </c>
      <c r="M3311" s="1">
        <v>21567853</v>
      </c>
      <c r="N3311" t="s">
        <v>2094</v>
      </c>
      <c r="O3311">
        <v>136</v>
      </c>
      <c r="P3311" s="6" t="str">
        <f>_xlfn.XLOOKUP(movie3[[#This Row],[year]],inflation!E$2:E$225,inflation!F$2:F$225,,0)</f>
        <v>489.8</v>
      </c>
      <c r="Q3311" s="2">
        <f>movie3[[#This Row],[gross]] * (inflation!B$226 / movie3[[#This Row],[CPI of Released Year]])</f>
        <v>40317530.02613312</v>
      </c>
      <c r="R3311" s="2">
        <f>movie3[[#This Row],[gross]]-movie3[[#This Row],[budget]]</f>
        <v>-3432147</v>
      </c>
    </row>
    <row r="3312" spans="1:18" hidden="1" x14ac:dyDescent="0.25">
      <c r="A3312" t="s">
        <v>10413</v>
      </c>
      <c r="B3312" t="s">
        <v>33</v>
      </c>
      <c r="C3312" t="s">
        <v>41</v>
      </c>
      <c r="D3312">
        <v>1998</v>
      </c>
      <c r="E3312" t="s">
        <v>10090</v>
      </c>
      <c r="F3312">
        <v>6.9</v>
      </c>
      <c r="G3312" s="1">
        <v>21000</v>
      </c>
      <c r="H3312" t="s">
        <v>7514</v>
      </c>
      <c r="I3312" t="s">
        <v>7514</v>
      </c>
      <c r="J3312" t="s">
        <v>10414</v>
      </c>
      <c r="K3312" t="s">
        <v>30</v>
      </c>
      <c r="L3312" s="1">
        <v>30000000</v>
      </c>
      <c r="M3312" s="1">
        <v>18253415</v>
      </c>
      <c r="N3312" t="s">
        <v>5724</v>
      </c>
      <c r="O3312">
        <v>114</v>
      </c>
      <c r="P3312" s="6" t="str">
        <f>_xlfn.XLOOKUP(movie3[[#This Row],[year]],inflation!E$2:E$225,inflation!F$2:F$225,,0)</f>
        <v>489.8</v>
      </c>
      <c r="Q3312" s="2">
        <f>movie3[[#This Row],[gross]] * (inflation!B$226 / movie3[[#This Row],[CPI of Released Year]])</f>
        <v>34121736.982441813</v>
      </c>
      <c r="R3312" s="2">
        <f>movie3[[#This Row],[gross]]-movie3[[#This Row],[budget]]</f>
        <v>-11746585</v>
      </c>
    </row>
    <row r="3313" spans="1:18" hidden="1" x14ac:dyDescent="0.25">
      <c r="A3313" t="s">
        <v>10481</v>
      </c>
      <c r="B3313" t="s">
        <v>16</v>
      </c>
      <c r="C3313" t="s">
        <v>17</v>
      </c>
      <c r="D3313">
        <v>1998</v>
      </c>
      <c r="E3313" t="s">
        <v>10284</v>
      </c>
      <c r="F3313">
        <v>6.9</v>
      </c>
      <c r="G3313" s="1">
        <v>14000</v>
      </c>
      <c r="H3313" t="s">
        <v>2171</v>
      </c>
      <c r="I3313" t="s">
        <v>10482</v>
      </c>
      <c r="J3313" t="s">
        <v>9085</v>
      </c>
      <c r="K3313" t="s">
        <v>30</v>
      </c>
      <c r="M3313" s="1">
        <v>8341087</v>
      </c>
      <c r="N3313" t="s">
        <v>7574</v>
      </c>
      <c r="O3313">
        <v>111</v>
      </c>
      <c r="P3313" s="6" t="str">
        <f>_xlfn.XLOOKUP(movie3[[#This Row],[year]],inflation!E$2:E$225,inflation!F$2:F$225,,0)</f>
        <v>489.8</v>
      </c>
      <c r="Q3313" s="2">
        <f>movie3[[#This Row],[gross]] * (inflation!B$226 / movie3[[#This Row],[CPI of Released Year]])</f>
        <v>15592281.047774602</v>
      </c>
      <c r="R3313" s="2">
        <f>movie3[[#This Row],[gross]]-movie3[[#This Row],[budget]]</f>
        <v>8341087</v>
      </c>
    </row>
    <row r="3314" spans="1:18" hidden="1" x14ac:dyDescent="0.25">
      <c r="A3314" t="s">
        <v>10565</v>
      </c>
      <c r="B3314" t="s">
        <v>16</v>
      </c>
      <c r="C3314" t="s">
        <v>17</v>
      </c>
      <c r="D3314">
        <v>1998</v>
      </c>
      <c r="E3314" t="s">
        <v>10566</v>
      </c>
      <c r="F3314">
        <v>6.9</v>
      </c>
      <c r="G3314" s="1">
        <v>4700</v>
      </c>
      <c r="H3314" t="s">
        <v>3963</v>
      </c>
      <c r="I3314" t="s">
        <v>8967</v>
      </c>
      <c r="J3314" t="s">
        <v>10567</v>
      </c>
      <c r="K3314" t="s">
        <v>306</v>
      </c>
      <c r="M3314" s="1">
        <v>2048740</v>
      </c>
      <c r="N3314" t="s">
        <v>9049</v>
      </c>
      <c r="O3314">
        <v>93</v>
      </c>
      <c r="P3314" s="6" t="str">
        <f>_xlfn.XLOOKUP(movie3[[#This Row],[year]],inflation!E$2:E$225,inflation!F$2:F$225,,0)</f>
        <v>489.8</v>
      </c>
      <c r="Q3314" s="2">
        <f>movie3[[#This Row],[gross]] * (inflation!B$226 / movie3[[#This Row],[CPI of Released Year]])</f>
        <v>3829780.2041649655</v>
      </c>
      <c r="R3314" s="2">
        <f>movie3[[#This Row],[gross]]-movie3[[#This Row],[budget]]</f>
        <v>2048740</v>
      </c>
    </row>
    <row r="3315" spans="1:18" hidden="1" x14ac:dyDescent="0.25">
      <c r="A3315" t="s">
        <v>10624</v>
      </c>
      <c r="B3315" t="s">
        <v>16</v>
      </c>
      <c r="C3315" t="s">
        <v>41</v>
      </c>
      <c r="D3315">
        <v>1998</v>
      </c>
      <c r="E3315" t="s">
        <v>10221</v>
      </c>
      <c r="F3315">
        <v>6.9</v>
      </c>
      <c r="G3315" s="1">
        <v>14000</v>
      </c>
      <c r="H3315" t="s">
        <v>10625</v>
      </c>
      <c r="I3315" t="s">
        <v>10625</v>
      </c>
      <c r="J3315" t="s">
        <v>4742</v>
      </c>
      <c r="K3315" t="s">
        <v>30</v>
      </c>
      <c r="L3315" s="1">
        <v>5000000</v>
      </c>
      <c r="M3315" s="1">
        <v>2087471</v>
      </c>
      <c r="N3315" t="s">
        <v>5112</v>
      </c>
      <c r="O3315">
        <v>116</v>
      </c>
      <c r="P3315" s="6" t="str">
        <f>_xlfn.XLOOKUP(movie3[[#This Row],[year]],inflation!E$2:E$225,inflation!F$2:F$225,,0)</f>
        <v>489.8</v>
      </c>
      <c r="Q3315" s="2">
        <f>movie3[[#This Row],[gross]] * (inflation!B$226 / movie3[[#This Row],[CPI of Released Year]])</f>
        <v>3902181.3956717029</v>
      </c>
      <c r="R3315" s="2">
        <f>movie3[[#This Row],[gross]]-movie3[[#This Row],[budget]]</f>
        <v>-2912529</v>
      </c>
    </row>
    <row r="3316" spans="1:18" hidden="1" x14ac:dyDescent="0.25">
      <c r="A3316" t="s">
        <v>10146</v>
      </c>
      <c r="B3316" t="s">
        <v>2000</v>
      </c>
      <c r="C3316" t="s">
        <v>34</v>
      </c>
      <c r="D3316">
        <v>1998</v>
      </c>
      <c r="E3316" t="s">
        <v>10147</v>
      </c>
      <c r="F3316">
        <v>6.8</v>
      </c>
      <c r="G3316" s="1">
        <v>173000</v>
      </c>
      <c r="H3316" t="s">
        <v>5019</v>
      </c>
      <c r="I3316" t="s">
        <v>10148</v>
      </c>
      <c r="J3316" t="s">
        <v>8153</v>
      </c>
      <c r="K3316" t="s">
        <v>30</v>
      </c>
      <c r="L3316" s="1">
        <v>95000000</v>
      </c>
      <c r="M3316" s="1">
        <v>250288523</v>
      </c>
      <c r="N3316" t="s">
        <v>2102</v>
      </c>
      <c r="O3316">
        <v>136</v>
      </c>
      <c r="P3316" s="6" t="str">
        <f>_xlfn.XLOOKUP(movie3[[#This Row],[year]],inflation!E$2:E$225,inflation!F$2:F$225,,0)</f>
        <v>489.8</v>
      </c>
      <c r="Q3316" s="2">
        <f>movie3[[#This Row],[gross]] * (inflation!B$226 / movie3[[#This Row],[CPI of Released Year]])</f>
        <v>467872951.52878726</v>
      </c>
      <c r="R3316" s="2">
        <f>movie3[[#This Row],[gross]]-movie3[[#This Row],[budget]]</f>
        <v>155288523</v>
      </c>
    </row>
    <row r="3317" spans="1:18" hidden="1" x14ac:dyDescent="0.25">
      <c r="A3317" t="s">
        <v>10177</v>
      </c>
      <c r="B3317" t="s">
        <v>2000</v>
      </c>
      <c r="C3317" t="s">
        <v>41</v>
      </c>
      <c r="D3317">
        <v>1998</v>
      </c>
      <c r="E3317" t="s">
        <v>10116</v>
      </c>
      <c r="F3317">
        <v>6.8</v>
      </c>
      <c r="G3317" s="1">
        <v>63000</v>
      </c>
      <c r="H3317" t="s">
        <v>2052</v>
      </c>
      <c r="I3317" t="s">
        <v>10178</v>
      </c>
      <c r="J3317" t="s">
        <v>6288</v>
      </c>
      <c r="K3317" t="s">
        <v>30</v>
      </c>
      <c r="L3317" s="1">
        <v>50000000</v>
      </c>
      <c r="M3317" s="1">
        <v>159710793</v>
      </c>
      <c r="N3317" t="s">
        <v>2102</v>
      </c>
      <c r="O3317">
        <v>125</v>
      </c>
      <c r="P3317" s="6" t="str">
        <f>_xlfn.XLOOKUP(movie3[[#This Row],[year]],inflation!E$2:E$225,inflation!F$2:F$225,,0)</f>
        <v>489.8</v>
      </c>
      <c r="Q3317" s="2">
        <f>movie3[[#This Row],[gross]] * (inflation!B$226 / movie3[[#This Row],[CPI of Released Year]])</f>
        <v>298552882.95385873</v>
      </c>
      <c r="R3317" s="2">
        <f>movie3[[#This Row],[gross]]-movie3[[#This Row],[budget]]</f>
        <v>109710793</v>
      </c>
    </row>
    <row r="3318" spans="1:18" hidden="1" x14ac:dyDescent="0.25">
      <c r="A3318" t="s">
        <v>10215</v>
      </c>
      <c r="B3318" t="s">
        <v>2000</v>
      </c>
      <c r="C3318" t="s">
        <v>63</v>
      </c>
      <c r="D3318">
        <v>1998</v>
      </c>
      <c r="E3318" t="s">
        <v>10116</v>
      </c>
      <c r="F3318">
        <v>6.8</v>
      </c>
      <c r="G3318" s="1">
        <v>108000</v>
      </c>
      <c r="H3318" t="s">
        <v>7950</v>
      </c>
      <c r="I3318" t="s">
        <v>10215</v>
      </c>
      <c r="J3318" t="s">
        <v>97</v>
      </c>
      <c r="K3318" t="s">
        <v>30</v>
      </c>
      <c r="L3318" s="1">
        <v>90000000</v>
      </c>
      <c r="M3318" s="1">
        <v>202292902</v>
      </c>
      <c r="N3318" t="s">
        <v>61</v>
      </c>
      <c r="O3318">
        <v>115</v>
      </c>
      <c r="P3318" s="6" t="str">
        <f>_xlfn.XLOOKUP(movie3[[#This Row],[year]],inflation!E$2:E$225,inflation!F$2:F$225,,0)</f>
        <v>489.8</v>
      </c>
      <c r="Q3318" s="2">
        <f>movie3[[#This Row],[gross]] * (inflation!B$226 / movie3[[#This Row],[CPI of Released Year]])</f>
        <v>378153085.07799101</v>
      </c>
      <c r="R3318" s="2">
        <f>movie3[[#This Row],[gross]]-movie3[[#This Row],[budget]]</f>
        <v>112292902</v>
      </c>
    </row>
    <row r="3319" spans="1:18" hidden="1" x14ac:dyDescent="0.25">
      <c r="A3319" t="s">
        <v>10282</v>
      </c>
      <c r="B3319" t="s">
        <v>16</v>
      </c>
      <c r="C3319" t="s">
        <v>17</v>
      </c>
      <c r="D3319">
        <v>1998</v>
      </c>
      <c r="E3319" t="s">
        <v>10221</v>
      </c>
      <c r="F3319">
        <v>6.8</v>
      </c>
      <c r="G3319" s="1">
        <v>52000</v>
      </c>
      <c r="H3319" t="s">
        <v>6238</v>
      </c>
      <c r="I3319" t="s">
        <v>4378</v>
      </c>
      <c r="J3319" t="s">
        <v>2645</v>
      </c>
      <c r="K3319" t="s">
        <v>30</v>
      </c>
      <c r="L3319" s="1">
        <v>25000000</v>
      </c>
      <c r="M3319" s="1">
        <v>55494066</v>
      </c>
      <c r="N3319" t="s">
        <v>5168</v>
      </c>
      <c r="O3319">
        <v>111</v>
      </c>
      <c r="P3319" s="6" t="str">
        <f>_xlfn.XLOOKUP(movie3[[#This Row],[year]],inflation!E$2:E$225,inflation!F$2:F$225,,0)</f>
        <v>489.8</v>
      </c>
      <c r="Q3319" s="2">
        <f>movie3[[#This Row],[gross]] * (inflation!B$226 / movie3[[#This Row],[CPI of Released Year]])</f>
        <v>103736967.80236831</v>
      </c>
      <c r="R3319" s="2">
        <f>movie3[[#This Row],[gross]]-movie3[[#This Row],[budget]]</f>
        <v>30494066</v>
      </c>
    </row>
    <row r="3320" spans="1:18" hidden="1" x14ac:dyDescent="0.25">
      <c r="A3320" t="s">
        <v>10335</v>
      </c>
      <c r="B3320" t="s">
        <v>16</v>
      </c>
      <c r="C3320" t="s">
        <v>41</v>
      </c>
      <c r="D3320">
        <v>1998</v>
      </c>
      <c r="E3320" t="s">
        <v>9818</v>
      </c>
      <c r="F3320">
        <v>6.8</v>
      </c>
      <c r="G3320" s="1">
        <v>25000</v>
      </c>
      <c r="H3320" t="s">
        <v>601</v>
      </c>
      <c r="I3320" t="s">
        <v>601</v>
      </c>
      <c r="J3320" t="s">
        <v>601</v>
      </c>
      <c r="K3320" t="s">
        <v>30</v>
      </c>
      <c r="L3320" s="1">
        <v>30000000</v>
      </c>
      <c r="M3320" s="1">
        <v>29202884</v>
      </c>
      <c r="N3320" t="s">
        <v>180</v>
      </c>
      <c r="O3320">
        <v>108</v>
      </c>
      <c r="P3320" s="6" t="str">
        <f>_xlfn.XLOOKUP(movie3[[#This Row],[year]],inflation!E$2:E$225,inflation!F$2:F$225,,0)</f>
        <v>489.8</v>
      </c>
      <c r="Q3320" s="2">
        <f>movie3[[#This Row],[gross]] * (inflation!B$226 / movie3[[#This Row],[CPI of Released Year]])</f>
        <v>54589956.289097592</v>
      </c>
      <c r="R3320" s="2">
        <f>movie3[[#This Row],[gross]]-movie3[[#This Row],[budget]]</f>
        <v>-797116</v>
      </c>
    </row>
    <row r="3321" spans="1:18" hidden="1" x14ac:dyDescent="0.25">
      <c r="A3321" t="s">
        <v>10415</v>
      </c>
      <c r="B3321" t="s">
        <v>22088</v>
      </c>
      <c r="C3321" t="s">
        <v>41</v>
      </c>
      <c r="D3321">
        <v>1998</v>
      </c>
      <c r="E3321" t="s">
        <v>10416</v>
      </c>
      <c r="F3321">
        <v>6.8</v>
      </c>
      <c r="G3321" s="1">
        <v>30000</v>
      </c>
      <c r="H3321" t="s">
        <v>6527</v>
      </c>
      <c r="I3321" t="s">
        <v>6527</v>
      </c>
      <c r="J3321" t="s">
        <v>10417</v>
      </c>
      <c r="K3321" t="s">
        <v>3813</v>
      </c>
      <c r="L3321" s="1">
        <v>2500000</v>
      </c>
      <c r="N3321" t="s">
        <v>10418</v>
      </c>
      <c r="O3321">
        <v>117</v>
      </c>
      <c r="P3321" s="6" t="str">
        <f>_xlfn.XLOOKUP(movie3[[#This Row],[year]],inflation!E$2:E$225,inflation!F$2:F$225,,0)</f>
        <v>489.8</v>
      </c>
      <c r="Q3321" s="2">
        <f>movie3[[#This Row],[gross]] * (inflation!B$226 / movie3[[#This Row],[CPI of Released Year]])</f>
        <v>0</v>
      </c>
      <c r="R3321" s="2">
        <f>movie3[[#This Row],[gross]]-movie3[[#This Row],[budget]]</f>
        <v>-2500000</v>
      </c>
    </row>
    <row r="3322" spans="1:18" hidden="1" x14ac:dyDescent="0.25">
      <c r="A3322" t="s">
        <v>10578</v>
      </c>
      <c r="B3322" t="s">
        <v>448</v>
      </c>
      <c r="C3322" t="s">
        <v>41</v>
      </c>
      <c r="D3322">
        <v>1998</v>
      </c>
      <c r="E3322" t="s">
        <v>10579</v>
      </c>
      <c r="F3322">
        <v>6.8</v>
      </c>
      <c r="G3322" s="1">
        <v>6000</v>
      </c>
      <c r="H3322" t="s">
        <v>10580</v>
      </c>
      <c r="I3322" t="s">
        <v>10581</v>
      </c>
      <c r="J3322" t="s">
        <v>10582</v>
      </c>
      <c r="K3322" t="s">
        <v>30</v>
      </c>
      <c r="L3322" s="1">
        <v>700000</v>
      </c>
      <c r="M3322" s="1">
        <v>871759</v>
      </c>
      <c r="N3322" t="s">
        <v>10583</v>
      </c>
      <c r="O3322">
        <v>99</v>
      </c>
      <c r="P3322" s="6" t="str">
        <f>_xlfn.XLOOKUP(movie3[[#This Row],[year]],inflation!E$2:E$225,inflation!F$2:F$225,,0)</f>
        <v>489.8</v>
      </c>
      <c r="Q3322" s="2">
        <f>movie3[[#This Row],[gross]] * (inflation!B$226 / movie3[[#This Row],[CPI of Released Year]])</f>
        <v>1629609.1065741119</v>
      </c>
      <c r="R3322" s="2">
        <f>movie3[[#This Row],[gross]]-movie3[[#This Row],[budget]]</f>
        <v>171759</v>
      </c>
    </row>
    <row r="3323" spans="1:18" hidden="1" x14ac:dyDescent="0.25">
      <c r="A3323" t="s">
        <v>10087</v>
      </c>
      <c r="B3323" t="s">
        <v>2000</v>
      </c>
      <c r="C3323" t="s">
        <v>34</v>
      </c>
      <c r="D3323">
        <v>1998</v>
      </c>
      <c r="E3323" t="s">
        <v>10088</v>
      </c>
      <c r="F3323">
        <v>6.7</v>
      </c>
      <c r="G3323" s="1">
        <v>403000</v>
      </c>
      <c r="H3323" t="s">
        <v>8514</v>
      </c>
      <c r="I3323" t="s">
        <v>8465</v>
      </c>
      <c r="J3323" t="s">
        <v>4461</v>
      </c>
      <c r="K3323" t="s">
        <v>30</v>
      </c>
      <c r="L3323" s="1">
        <v>140000000</v>
      </c>
      <c r="M3323" s="1">
        <v>553709788</v>
      </c>
      <c r="N3323" t="s">
        <v>2094</v>
      </c>
      <c r="O3323">
        <v>151</v>
      </c>
      <c r="P3323" s="6" t="str">
        <f>_xlfn.XLOOKUP(movie3[[#This Row],[year]],inflation!E$2:E$225,inflation!F$2:F$225,,0)</f>
        <v>489.8</v>
      </c>
      <c r="Q3323" s="2">
        <f>movie3[[#This Row],[gross]] * (inflation!B$226 / movie3[[#This Row],[CPI of Released Year]])</f>
        <v>1035068766.6247448</v>
      </c>
      <c r="R3323" s="2">
        <f>movie3[[#This Row],[gross]]-movie3[[#This Row],[budget]]</f>
        <v>413709788</v>
      </c>
    </row>
    <row r="3324" spans="1:18" hidden="1" x14ac:dyDescent="0.25">
      <c r="A3324" t="s">
        <v>10138</v>
      </c>
      <c r="B3324" t="s">
        <v>33</v>
      </c>
      <c r="C3324" t="s">
        <v>41</v>
      </c>
      <c r="D3324">
        <v>1998</v>
      </c>
      <c r="E3324" t="s">
        <v>10139</v>
      </c>
      <c r="F3324">
        <v>6.7</v>
      </c>
      <c r="G3324" s="1">
        <v>200000</v>
      </c>
      <c r="H3324" t="s">
        <v>1586</v>
      </c>
      <c r="I3324" t="s">
        <v>10140</v>
      </c>
      <c r="J3324" t="s">
        <v>2093</v>
      </c>
      <c r="K3324" t="s">
        <v>30</v>
      </c>
      <c r="L3324" s="1">
        <v>65000000</v>
      </c>
      <c r="M3324" s="1">
        <v>250821495</v>
      </c>
      <c r="N3324" t="s">
        <v>23</v>
      </c>
      <c r="O3324">
        <v>119</v>
      </c>
      <c r="P3324" s="6" t="str">
        <f>_xlfn.XLOOKUP(movie3[[#This Row],[year]],inflation!E$2:E$225,inflation!F$2:F$225,,0)</f>
        <v>489.8</v>
      </c>
      <c r="Q3324" s="2">
        <f>movie3[[#This Row],[gross]] * (inflation!B$226 / movie3[[#This Row],[CPI of Released Year]])</f>
        <v>468869254.43446308</v>
      </c>
      <c r="R3324" s="2">
        <f>movie3[[#This Row],[gross]]-movie3[[#This Row],[budget]]</f>
        <v>185821495</v>
      </c>
    </row>
    <row r="3325" spans="1:18" hidden="1" x14ac:dyDescent="0.25">
      <c r="A3325" t="s">
        <v>10236</v>
      </c>
      <c r="B3325" t="s">
        <v>2000</v>
      </c>
      <c r="C3325" t="s">
        <v>41</v>
      </c>
      <c r="D3325">
        <v>1998</v>
      </c>
      <c r="E3325" t="s">
        <v>9658</v>
      </c>
      <c r="F3325">
        <v>6.7</v>
      </c>
      <c r="G3325" s="1">
        <v>65000</v>
      </c>
      <c r="H3325" t="s">
        <v>10237</v>
      </c>
      <c r="I3325" t="s">
        <v>10237</v>
      </c>
      <c r="J3325" t="s">
        <v>9137</v>
      </c>
      <c r="K3325" t="s">
        <v>22</v>
      </c>
      <c r="L3325" s="1">
        <v>6000000</v>
      </c>
      <c r="M3325" s="1">
        <v>11841544</v>
      </c>
      <c r="N3325" t="s">
        <v>10238</v>
      </c>
      <c r="O3325">
        <v>99</v>
      </c>
      <c r="P3325" s="6" t="str">
        <f>_xlfn.XLOOKUP(movie3[[#This Row],[year]],inflation!E$2:E$225,inflation!F$2:F$225,,0)</f>
        <v>489.8</v>
      </c>
      <c r="Q3325" s="2">
        <f>movie3[[#This Row],[gross]] * (inflation!B$226 / movie3[[#This Row],[CPI of Released Year]])</f>
        <v>22135805.811351571</v>
      </c>
      <c r="R3325" s="2">
        <f>movie3[[#This Row],[gross]]-movie3[[#This Row],[budget]]</f>
        <v>5841544</v>
      </c>
    </row>
    <row r="3326" spans="1:18" hidden="1" x14ac:dyDescent="0.25">
      <c r="A3326" t="s">
        <v>10257</v>
      </c>
      <c r="B3326" t="s">
        <v>2000</v>
      </c>
      <c r="C3326" t="s">
        <v>17</v>
      </c>
      <c r="D3326">
        <v>1998</v>
      </c>
      <c r="E3326" t="s">
        <v>10258</v>
      </c>
      <c r="F3326">
        <v>6.7</v>
      </c>
      <c r="G3326" s="1">
        <v>116000</v>
      </c>
      <c r="H3326" t="s">
        <v>8546</v>
      </c>
      <c r="I3326" t="s">
        <v>1332</v>
      </c>
      <c r="J3326" t="s">
        <v>1536</v>
      </c>
      <c r="K3326" t="s">
        <v>30</v>
      </c>
      <c r="L3326" s="1">
        <v>55000000</v>
      </c>
      <c r="M3326" s="1">
        <v>198685114</v>
      </c>
      <c r="N3326" t="s">
        <v>8881</v>
      </c>
      <c r="O3326">
        <v>114</v>
      </c>
      <c r="P3326" s="6" t="str">
        <f>_xlfn.XLOOKUP(movie3[[#This Row],[year]],inflation!E$2:E$225,inflation!F$2:F$225,,0)</f>
        <v>489.8</v>
      </c>
      <c r="Q3326" s="2">
        <f>movie3[[#This Row],[gross]] * (inflation!B$226 / movie3[[#This Row],[CPI of Released Year]])</f>
        <v>371408922.78154349</v>
      </c>
      <c r="R3326" s="2">
        <f>movie3[[#This Row],[gross]]-movie3[[#This Row],[budget]]</f>
        <v>143685114</v>
      </c>
    </row>
    <row r="3327" spans="1:18" hidden="1" x14ac:dyDescent="0.25">
      <c r="A3327" t="s">
        <v>10259</v>
      </c>
      <c r="B3327" t="s">
        <v>16</v>
      </c>
      <c r="C3327" t="s">
        <v>41</v>
      </c>
      <c r="D3327">
        <v>1998</v>
      </c>
      <c r="E3327" t="s">
        <v>9801</v>
      </c>
      <c r="F3327">
        <v>6.7</v>
      </c>
      <c r="G3327" s="1">
        <v>59000</v>
      </c>
      <c r="H3327" t="s">
        <v>7254</v>
      </c>
      <c r="I3327" t="s">
        <v>10260</v>
      </c>
      <c r="J3327" t="s">
        <v>10260</v>
      </c>
      <c r="K3327" t="s">
        <v>30</v>
      </c>
      <c r="L3327" s="1">
        <v>8000000</v>
      </c>
      <c r="M3327" s="1">
        <v>17460020</v>
      </c>
      <c r="N3327" t="s">
        <v>6698</v>
      </c>
      <c r="O3327">
        <v>82</v>
      </c>
      <c r="P3327" s="6" t="str">
        <f>_xlfn.XLOOKUP(movie3[[#This Row],[year]],inflation!E$2:E$225,inflation!F$2:F$225,,0)</f>
        <v>489.8</v>
      </c>
      <c r="Q3327" s="2">
        <f>movie3[[#This Row],[gross]] * (inflation!B$226 / movie3[[#This Row],[CPI of Released Year]])</f>
        <v>32638616.398530014</v>
      </c>
      <c r="R3327" s="2">
        <f>movie3[[#This Row],[gross]]-movie3[[#This Row],[budget]]</f>
        <v>9460020</v>
      </c>
    </row>
    <row r="3328" spans="1:18" hidden="1" x14ac:dyDescent="0.25">
      <c r="A3328" t="s">
        <v>10340</v>
      </c>
      <c r="B3328" t="s">
        <v>16</v>
      </c>
      <c r="C3328" t="s">
        <v>104</v>
      </c>
      <c r="D3328">
        <v>1998</v>
      </c>
      <c r="E3328" t="s">
        <v>9740</v>
      </c>
      <c r="F3328">
        <v>6.7</v>
      </c>
      <c r="G3328" s="1">
        <v>37000</v>
      </c>
      <c r="H3328" t="s">
        <v>8462</v>
      </c>
      <c r="I3328" t="s">
        <v>20</v>
      </c>
      <c r="J3328" t="s">
        <v>8785</v>
      </c>
      <c r="K3328" t="s">
        <v>30</v>
      </c>
      <c r="L3328" s="1">
        <v>14000000</v>
      </c>
      <c r="M3328" s="1">
        <v>8863193</v>
      </c>
      <c r="N3328" t="s">
        <v>9668</v>
      </c>
      <c r="O3328">
        <v>111</v>
      </c>
      <c r="P3328" s="6" t="str">
        <f>_xlfn.XLOOKUP(movie3[[#This Row],[year]],inflation!E$2:E$225,inflation!F$2:F$225,,0)</f>
        <v>489.8</v>
      </c>
      <c r="Q3328" s="2">
        <f>movie3[[#This Row],[gross]] * (inflation!B$226 / movie3[[#This Row],[CPI of Released Year]])</f>
        <v>16568271.76561862</v>
      </c>
      <c r="R3328" s="2">
        <f>movie3[[#This Row],[gross]]-movie3[[#This Row],[budget]]</f>
        <v>-5136807</v>
      </c>
    </row>
    <row r="3329" spans="1:18" hidden="1" x14ac:dyDescent="0.25">
      <c r="A3329" t="s">
        <v>10349</v>
      </c>
      <c r="B3329" t="s">
        <v>16</v>
      </c>
      <c r="C3329" t="s">
        <v>41</v>
      </c>
      <c r="D3329">
        <v>1998</v>
      </c>
      <c r="E3329" t="s">
        <v>10164</v>
      </c>
      <c r="F3329">
        <v>6.7</v>
      </c>
      <c r="G3329" s="1">
        <v>12000</v>
      </c>
      <c r="H3329" t="s">
        <v>5919</v>
      </c>
      <c r="I3329" t="s">
        <v>5919</v>
      </c>
      <c r="J3329" t="s">
        <v>10350</v>
      </c>
      <c r="K3329" t="s">
        <v>30</v>
      </c>
      <c r="L3329" s="1">
        <v>8000000</v>
      </c>
      <c r="M3329" s="1">
        <v>3020601</v>
      </c>
      <c r="N3329" t="s">
        <v>5112</v>
      </c>
      <c r="O3329">
        <v>113</v>
      </c>
      <c r="P3329" s="6" t="str">
        <f>_xlfn.XLOOKUP(movie3[[#This Row],[year]],inflation!E$2:E$225,inflation!F$2:F$225,,0)</f>
        <v>489.8</v>
      </c>
      <c r="Q3329" s="2">
        <f>movie3[[#This Row],[gross]] * (inflation!B$226 / movie3[[#This Row],[CPI of Released Year]])</f>
        <v>5646513.4250714583</v>
      </c>
      <c r="R3329" s="2">
        <f>movie3[[#This Row],[gross]]-movie3[[#This Row],[budget]]</f>
        <v>-4979399</v>
      </c>
    </row>
    <row r="3330" spans="1:18" hidden="1" x14ac:dyDescent="0.25">
      <c r="A3330" t="s">
        <v>10392</v>
      </c>
      <c r="B3330" t="s">
        <v>16</v>
      </c>
      <c r="C3330" t="s">
        <v>41</v>
      </c>
      <c r="D3330">
        <v>1998</v>
      </c>
      <c r="E3330" t="s">
        <v>9879</v>
      </c>
      <c r="F3330">
        <v>6.7</v>
      </c>
      <c r="G3330" s="1">
        <v>28000</v>
      </c>
      <c r="H3330" t="s">
        <v>475</v>
      </c>
      <c r="I3330" t="s">
        <v>10393</v>
      </c>
      <c r="J3330" t="s">
        <v>160</v>
      </c>
      <c r="K3330" t="s">
        <v>22</v>
      </c>
      <c r="L3330" s="1">
        <v>65000000</v>
      </c>
      <c r="M3330" s="1">
        <v>52090187</v>
      </c>
      <c r="N3330" t="s">
        <v>10394</v>
      </c>
      <c r="O3330">
        <v>143</v>
      </c>
      <c r="P3330" s="6" t="str">
        <f>_xlfn.XLOOKUP(movie3[[#This Row],[year]],inflation!E$2:E$225,inflation!F$2:F$225,,0)</f>
        <v>489.8</v>
      </c>
      <c r="Q3330" s="2">
        <f>movie3[[#This Row],[gross]] * (inflation!B$226 / movie3[[#This Row],[CPI of Released Year]])</f>
        <v>97373979.618619844</v>
      </c>
      <c r="R3330" s="2">
        <f>movie3[[#This Row],[gross]]-movie3[[#This Row],[budget]]</f>
        <v>-12909813</v>
      </c>
    </row>
    <row r="3331" spans="1:18" hidden="1" x14ac:dyDescent="0.25">
      <c r="A3331" t="s">
        <v>10405</v>
      </c>
      <c r="B3331" t="s">
        <v>2000</v>
      </c>
      <c r="C3331" t="s">
        <v>41</v>
      </c>
      <c r="D3331">
        <v>1998</v>
      </c>
      <c r="E3331" t="s">
        <v>10016</v>
      </c>
      <c r="F3331">
        <v>6.7</v>
      </c>
      <c r="G3331" s="1">
        <v>6700</v>
      </c>
      <c r="H3331" t="s">
        <v>6654</v>
      </c>
      <c r="I3331" t="s">
        <v>6654</v>
      </c>
      <c r="J3331" t="s">
        <v>10170</v>
      </c>
      <c r="K3331" t="s">
        <v>195</v>
      </c>
      <c r="M3331" s="1">
        <v>913834</v>
      </c>
      <c r="N3331" t="s">
        <v>3189</v>
      </c>
      <c r="O3331">
        <v>97</v>
      </c>
      <c r="P3331" s="6" t="str">
        <f>_xlfn.XLOOKUP(movie3[[#This Row],[year]],inflation!E$2:E$225,inflation!F$2:F$225,,0)</f>
        <v>489.8</v>
      </c>
      <c r="Q3331" s="2">
        <f>movie3[[#This Row],[gross]] * (inflation!B$226 / movie3[[#This Row],[CPI of Released Year]])</f>
        <v>1708261.35238873</v>
      </c>
      <c r="R3331" s="2">
        <f>movie3[[#This Row],[gross]]-movie3[[#This Row],[budget]]</f>
        <v>913834</v>
      </c>
    </row>
    <row r="3332" spans="1:18" hidden="1" x14ac:dyDescent="0.25">
      <c r="A3332" t="s">
        <v>9091</v>
      </c>
      <c r="B3332" t="s">
        <v>16</v>
      </c>
      <c r="C3332" t="s">
        <v>41</v>
      </c>
      <c r="D3332">
        <v>1996</v>
      </c>
      <c r="E3332" t="s">
        <v>9092</v>
      </c>
      <c r="F3332">
        <v>6.6</v>
      </c>
      <c r="G3332" s="1">
        <v>50000</v>
      </c>
      <c r="H3332" t="s">
        <v>9093</v>
      </c>
      <c r="I3332" t="s">
        <v>9094</v>
      </c>
      <c r="J3332" t="s">
        <v>9094</v>
      </c>
      <c r="K3332" t="s">
        <v>30</v>
      </c>
      <c r="L3332" s="1">
        <v>3800000</v>
      </c>
      <c r="M3332" s="1">
        <v>20949601</v>
      </c>
      <c r="N3332" t="s">
        <v>3442</v>
      </c>
      <c r="O3332">
        <v>89</v>
      </c>
      <c r="P3332" s="6" t="str">
        <f>_xlfn.XLOOKUP(movie3[[#This Row],[year]],inflation!E$2:E$225,inflation!F$2:F$225,,0)</f>
        <v>471.3</v>
      </c>
      <c r="Q3332" s="2">
        <f>movie3[[#This Row],[gross]] * (inflation!B$226 / movie3[[#This Row],[CPI of Released Year]])</f>
        <v>40699033.896880969</v>
      </c>
      <c r="R3332" s="2">
        <f>movie3[[#This Row],[gross]]-movie3[[#This Row],[budget]]</f>
        <v>17149601</v>
      </c>
    </row>
    <row r="3333" spans="1:18" x14ac:dyDescent="0.25">
      <c r="A3333" t="s">
        <v>650</v>
      </c>
      <c r="B3333" t="s">
        <v>16</v>
      </c>
      <c r="C3333" t="s">
        <v>52</v>
      </c>
      <c r="D3333">
        <v>1981</v>
      </c>
      <c r="E3333" t="s">
        <v>527</v>
      </c>
      <c r="F3333">
        <v>6.6</v>
      </c>
      <c r="G3333" s="1">
        <v>32000</v>
      </c>
      <c r="H3333" t="s">
        <v>651</v>
      </c>
      <c r="I3333" t="s">
        <v>652</v>
      </c>
      <c r="J3333" t="s">
        <v>653</v>
      </c>
      <c r="K3333" t="s">
        <v>30</v>
      </c>
      <c r="L3333" s="1">
        <v>1000000</v>
      </c>
      <c r="M3333" s="1">
        <v>17985893</v>
      </c>
      <c r="N3333" t="s">
        <v>654</v>
      </c>
      <c r="O3333">
        <v>91</v>
      </c>
      <c r="P3333" s="6" t="str">
        <f>_xlfn.XLOOKUP(movie3[[#This Row],[year]],inflation!E$2:E$225,inflation!F$2:F$225,,0)</f>
        <v>273.2</v>
      </c>
      <c r="Q3333" s="2">
        <f>movie3[[#This Row],[gross]] * (inflation!B$226 / movie3[[#This Row],[CPI of Released Year]])</f>
        <v>60277758.53147877</v>
      </c>
      <c r="R3333" s="2">
        <f>movie3[[#This Row],[gross]]-movie3[[#This Row],[budget]]</f>
        <v>16985893</v>
      </c>
    </row>
    <row r="3334" spans="1:18" hidden="1" x14ac:dyDescent="0.25">
      <c r="A3334" t="s">
        <v>19424</v>
      </c>
      <c r="B3334" t="s">
        <v>16</v>
      </c>
      <c r="C3334" t="s">
        <v>41</v>
      </c>
      <c r="D3334">
        <v>2015</v>
      </c>
      <c r="E3334" t="s">
        <v>19425</v>
      </c>
      <c r="F3334">
        <v>6.6</v>
      </c>
      <c r="G3334" s="1">
        <v>110000</v>
      </c>
      <c r="H3334" t="s">
        <v>16992</v>
      </c>
      <c r="I3334" t="s">
        <v>12658</v>
      </c>
      <c r="J3334" t="s">
        <v>17201</v>
      </c>
      <c r="K3334" t="s">
        <v>30</v>
      </c>
      <c r="L3334" s="1">
        <v>20000000</v>
      </c>
      <c r="M3334" s="1">
        <v>36606743</v>
      </c>
      <c r="N3334" t="s">
        <v>9140</v>
      </c>
      <c r="O3334">
        <v>101</v>
      </c>
      <c r="P3334" s="6" t="str">
        <f>_xlfn.XLOOKUP(movie3[[#This Row],[year]],inflation!E$2:E$225,inflation!F$2:F$225,,0)</f>
        <v>712.3</v>
      </c>
      <c r="Q3334" s="2">
        <f>movie3[[#This Row],[gross]] * (inflation!B$226 / movie3[[#This Row],[CPI of Released Year]])</f>
        <v>47054799.7905377</v>
      </c>
      <c r="R3334" s="2">
        <f>movie3[[#This Row],[gross]]-movie3[[#This Row],[budget]]</f>
        <v>16606743</v>
      </c>
    </row>
    <row r="3335" spans="1:18" hidden="1" x14ac:dyDescent="0.25">
      <c r="A3335" t="s">
        <v>19517</v>
      </c>
      <c r="B3335" t="s">
        <v>16</v>
      </c>
      <c r="C3335" t="s">
        <v>41</v>
      </c>
      <c r="D3335">
        <v>2015</v>
      </c>
      <c r="E3335" t="s">
        <v>19148</v>
      </c>
      <c r="F3335">
        <v>6.6</v>
      </c>
      <c r="G3335" s="1">
        <v>60000</v>
      </c>
      <c r="H3335" t="s">
        <v>289</v>
      </c>
      <c r="I3335" t="s">
        <v>289</v>
      </c>
      <c r="J3335" t="s">
        <v>10571</v>
      </c>
      <c r="K3335" t="s">
        <v>30</v>
      </c>
      <c r="L3335" s="1">
        <v>11000000</v>
      </c>
      <c r="M3335" s="1">
        <v>27391084</v>
      </c>
      <c r="N3335" t="s">
        <v>18372</v>
      </c>
      <c r="O3335">
        <v>95</v>
      </c>
      <c r="P3335" s="6" t="str">
        <f>_xlfn.XLOOKUP(movie3[[#This Row],[year]],inflation!E$2:E$225,inflation!F$2:F$225,,0)</f>
        <v>712.3</v>
      </c>
      <c r="Q3335" s="2">
        <f>movie3[[#This Row],[gross]] * (inflation!B$226 / movie3[[#This Row],[CPI of Released Year]])</f>
        <v>35208867.766952127</v>
      </c>
      <c r="R3335" s="2">
        <f>movie3[[#This Row],[gross]]-movie3[[#This Row],[budget]]</f>
        <v>16391084</v>
      </c>
    </row>
    <row r="3336" spans="1:18" hidden="1" x14ac:dyDescent="0.25">
      <c r="A3336" t="s">
        <v>13588</v>
      </c>
      <c r="B3336" t="s">
        <v>16</v>
      </c>
      <c r="C3336" t="s">
        <v>17</v>
      </c>
      <c r="D3336">
        <v>2004</v>
      </c>
      <c r="E3336" t="s">
        <v>13520</v>
      </c>
      <c r="F3336">
        <v>6.6</v>
      </c>
      <c r="G3336" s="1">
        <v>107000</v>
      </c>
      <c r="H3336" t="s">
        <v>292</v>
      </c>
      <c r="I3336" t="s">
        <v>2792</v>
      </c>
      <c r="J3336" t="s">
        <v>4127</v>
      </c>
      <c r="K3336" t="s">
        <v>30</v>
      </c>
      <c r="L3336" s="1">
        <v>80000000</v>
      </c>
      <c r="M3336" s="1">
        <v>96105910</v>
      </c>
      <c r="N3336" t="s">
        <v>44</v>
      </c>
      <c r="O3336">
        <v>129</v>
      </c>
      <c r="P3336" s="6" t="str">
        <f>_xlfn.XLOOKUP(movie3[[#This Row],[year]],inflation!E$2:E$225,inflation!F$2:F$225,,0)</f>
        <v>567.6</v>
      </c>
      <c r="Q3336" s="2">
        <f>movie3[[#This Row],[gross]] * (inflation!B$226 / movie3[[#This Row],[CPI of Released Year]])</f>
        <v>155029195.20084566</v>
      </c>
      <c r="R3336" s="2">
        <f>movie3[[#This Row],[gross]]-movie3[[#This Row],[budget]]</f>
        <v>16105910</v>
      </c>
    </row>
    <row r="3337" spans="1:18" hidden="1" x14ac:dyDescent="0.25">
      <c r="A3337" t="s">
        <v>2941</v>
      </c>
      <c r="B3337" t="s">
        <v>2000</v>
      </c>
      <c r="C3337" t="s">
        <v>17</v>
      </c>
      <c r="D3337">
        <v>1985</v>
      </c>
      <c r="E3337" t="s">
        <v>2834</v>
      </c>
      <c r="F3337">
        <v>6.6</v>
      </c>
      <c r="G3337" s="1">
        <v>6900</v>
      </c>
      <c r="H3337" t="s">
        <v>1289</v>
      </c>
      <c r="I3337" t="s">
        <v>2942</v>
      </c>
      <c r="J3337" t="s">
        <v>122</v>
      </c>
      <c r="K3337" t="s">
        <v>30</v>
      </c>
      <c r="L3337" s="1">
        <v>10000000</v>
      </c>
      <c r="M3337" s="1">
        <v>25627836</v>
      </c>
      <c r="N3337" t="s">
        <v>31</v>
      </c>
      <c r="O3337">
        <v>98</v>
      </c>
      <c r="P3337" s="6" t="str">
        <f>_xlfn.XLOOKUP(movie3[[#This Row],[year]],inflation!E$2:E$225,inflation!F$2:F$225,,0)</f>
        <v>323.2</v>
      </c>
      <c r="Q3337" s="2">
        <f>movie3[[#This Row],[gross]] * (inflation!B$226 / movie3[[#This Row],[CPI of Released Year]])</f>
        <v>72601629.460396051</v>
      </c>
      <c r="R3337" s="2">
        <f>movie3[[#This Row],[gross]]-movie3[[#This Row],[budget]]</f>
        <v>15627836</v>
      </c>
    </row>
    <row r="3338" spans="1:18" hidden="1" x14ac:dyDescent="0.25">
      <c r="A3338" t="s">
        <v>18331</v>
      </c>
      <c r="B3338" t="s">
        <v>2000</v>
      </c>
      <c r="C3338" t="s">
        <v>34</v>
      </c>
      <c r="D3338">
        <v>2013</v>
      </c>
      <c r="E3338" t="s">
        <v>18332</v>
      </c>
      <c r="F3338">
        <v>6.6</v>
      </c>
      <c r="G3338" s="1">
        <v>228000</v>
      </c>
      <c r="H3338" t="s">
        <v>15483</v>
      </c>
      <c r="I3338" t="s">
        <v>15483</v>
      </c>
      <c r="J3338" t="s">
        <v>498</v>
      </c>
      <c r="K3338" t="s">
        <v>30</v>
      </c>
      <c r="L3338" s="1">
        <v>110000000</v>
      </c>
      <c r="M3338" s="1">
        <v>125544024</v>
      </c>
      <c r="N3338" t="s">
        <v>10085</v>
      </c>
      <c r="O3338">
        <v>114</v>
      </c>
      <c r="P3338" s="6" t="str">
        <f>_xlfn.XLOOKUP(movie3[[#This Row],[year]],inflation!E$2:E$225,inflation!F$2:F$225,,0)</f>
        <v>700.0</v>
      </c>
      <c r="Q3338" s="2">
        <f>movie3[[#This Row],[gross]] * (inflation!B$226 / movie3[[#This Row],[CPI of Released Year]])</f>
        <v>164211583.39200002</v>
      </c>
      <c r="R3338" s="2">
        <f>movie3[[#This Row],[gross]]-movie3[[#This Row],[budget]]</f>
        <v>15544024</v>
      </c>
    </row>
    <row r="3339" spans="1:18" hidden="1" x14ac:dyDescent="0.25">
      <c r="A3339" t="s">
        <v>6516</v>
      </c>
      <c r="B3339" t="s">
        <v>33</v>
      </c>
      <c r="C3339" t="s">
        <v>17</v>
      </c>
      <c r="D3339">
        <v>1991</v>
      </c>
      <c r="E3339" t="s">
        <v>6349</v>
      </c>
      <c r="F3339">
        <v>6.6</v>
      </c>
      <c r="G3339" s="1">
        <v>14000</v>
      </c>
      <c r="H3339" t="s">
        <v>4363</v>
      </c>
      <c r="I3339" t="s">
        <v>6411</v>
      </c>
      <c r="J3339" t="s">
        <v>4363</v>
      </c>
      <c r="K3339" t="s">
        <v>30</v>
      </c>
      <c r="L3339" s="1">
        <v>10000000</v>
      </c>
      <c r="M3339" s="1">
        <v>25010896</v>
      </c>
      <c r="N3339" t="s">
        <v>50</v>
      </c>
      <c r="O3339">
        <v>99</v>
      </c>
      <c r="P3339" s="6" t="str">
        <f>_xlfn.XLOOKUP(movie3[[#This Row],[year]],inflation!E$2:E$225,inflation!F$2:F$225,,0)</f>
        <v>409.3</v>
      </c>
      <c r="Q3339" s="2">
        <f>movie3[[#This Row],[gross]] * (inflation!B$226 / movie3[[#This Row],[CPI of Released Year]])</f>
        <v>55949123.815294407</v>
      </c>
      <c r="R3339" s="2">
        <f>movie3[[#This Row],[gross]]-movie3[[#This Row],[budget]]</f>
        <v>15010896</v>
      </c>
    </row>
    <row r="3340" spans="1:18" hidden="1" x14ac:dyDescent="0.25">
      <c r="A3340" t="s">
        <v>20356</v>
      </c>
      <c r="B3340" t="s">
        <v>16</v>
      </c>
      <c r="C3340" t="s">
        <v>17</v>
      </c>
      <c r="D3340">
        <v>2017</v>
      </c>
      <c r="E3340" t="s">
        <v>20357</v>
      </c>
      <c r="F3340">
        <v>6.6</v>
      </c>
      <c r="G3340" s="1">
        <v>200000</v>
      </c>
      <c r="H3340" t="s">
        <v>10208</v>
      </c>
      <c r="I3340" t="s">
        <v>10208</v>
      </c>
      <c r="J3340" t="s">
        <v>16767</v>
      </c>
      <c r="K3340" t="s">
        <v>30</v>
      </c>
      <c r="L3340" s="1">
        <v>30000000</v>
      </c>
      <c r="M3340" s="1">
        <v>44516999</v>
      </c>
      <c r="N3340" t="s">
        <v>44</v>
      </c>
      <c r="O3340">
        <v>121</v>
      </c>
      <c r="P3340" s="6" t="str">
        <f>_xlfn.XLOOKUP(movie3[[#This Row],[year]],inflation!E$2:E$225,inflation!F$2:F$225,,0)</f>
        <v>736.6</v>
      </c>
      <c r="Q3340" s="2">
        <f>movie3[[#This Row],[gross]] * (inflation!B$226 / movie3[[#This Row],[CPI of Released Year]])</f>
        <v>55335004.458865061</v>
      </c>
      <c r="R3340" s="2">
        <f>movie3[[#This Row],[gross]]-movie3[[#This Row],[budget]]</f>
        <v>14516999</v>
      </c>
    </row>
    <row r="3341" spans="1:18" hidden="1" x14ac:dyDescent="0.25">
      <c r="A3341" t="s">
        <v>4214</v>
      </c>
      <c r="B3341" t="s">
        <v>16</v>
      </c>
      <c r="C3341" t="s">
        <v>41</v>
      </c>
      <c r="D3341">
        <v>1987</v>
      </c>
      <c r="E3341" t="s">
        <v>3610</v>
      </c>
      <c r="F3341">
        <v>6.6</v>
      </c>
      <c r="G3341" s="1">
        <v>8000</v>
      </c>
      <c r="H3341" t="s">
        <v>1128</v>
      </c>
      <c r="I3341" t="s">
        <v>1128</v>
      </c>
      <c r="J3341" t="s">
        <v>345</v>
      </c>
      <c r="K3341" t="s">
        <v>30</v>
      </c>
      <c r="L3341" s="1">
        <v>11000000</v>
      </c>
      <c r="M3341" s="1">
        <v>25411386</v>
      </c>
      <c r="N3341" t="s">
        <v>2094</v>
      </c>
      <c r="O3341">
        <v>112</v>
      </c>
      <c r="P3341" s="6" t="str">
        <f>_xlfn.XLOOKUP(movie3[[#This Row],[year]],inflation!E$2:E$225,inflation!F$2:F$225,,0)</f>
        <v>341.4</v>
      </c>
      <c r="Q3341" s="2">
        <f>movie3[[#This Row],[gross]] * (inflation!B$226 / movie3[[#This Row],[CPI of Released Year]])</f>
        <v>68150746.987697721</v>
      </c>
      <c r="R3341" s="2">
        <f>movie3[[#This Row],[gross]]-movie3[[#This Row],[budget]]</f>
        <v>14411386</v>
      </c>
    </row>
    <row r="3342" spans="1:18" hidden="1" x14ac:dyDescent="0.25">
      <c r="A3342" t="s">
        <v>8225</v>
      </c>
      <c r="B3342" t="s">
        <v>16</v>
      </c>
      <c r="C3342" t="s">
        <v>104</v>
      </c>
      <c r="D3342">
        <v>1994</v>
      </c>
      <c r="E3342" t="s">
        <v>8226</v>
      </c>
      <c r="F3342">
        <v>6.6</v>
      </c>
      <c r="G3342" s="1">
        <v>3800</v>
      </c>
      <c r="H3342" t="s">
        <v>8227</v>
      </c>
      <c r="I3342" t="s">
        <v>8228</v>
      </c>
      <c r="J3342" t="s">
        <v>8229</v>
      </c>
      <c r="K3342" t="s">
        <v>30</v>
      </c>
      <c r="L3342" s="1">
        <v>7000000</v>
      </c>
      <c r="M3342" s="1">
        <v>20851521</v>
      </c>
      <c r="N3342" t="s">
        <v>5791</v>
      </c>
      <c r="O3342">
        <v>119</v>
      </c>
      <c r="P3342" s="6" t="str">
        <f>_xlfn.XLOOKUP(movie3[[#This Row],[year]],inflation!E$2:E$225,inflation!F$2:F$225,,0)</f>
        <v>445.4</v>
      </c>
      <c r="Q3342" s="2">
        <f>movie3[[#This Row],[gross]] * (inflation!B$226 / movie3[[#This Row],[CPI of Released Year]])</f>
        <v>42864060.681634486</v>
      </c>
      <c r="R3342" s="2">
        <f>movie3[[#This Row],[gross]]-movie3[[#This Row],[budget]]</f>
        <v>13851521</v>
      </c>
    </row>
    <row r="3343" spans="1:18" hidden="1" x14ac:dyDescent="0.25">
      <c r="A3343" t="s">
        <v>10096</v>
      </c>
      <c r="B3343" t="s">
        <v>16</v>
      </c>
      <c r="C3343" t="s">
        <v>104</v>
      </c>
      <c r="D3343">
        <v>1998</v>
      </c>
      <c r="E3343" t="s">
        <v>9879</v>
      </c>
      <c r="F3343">
        <v>6.5</v>
      </c>
      <c r="G3343" s="1">
        <v>112000</v>
      </c>
      <c r="H3343" t="s">
        <v>3369</v>
      </c>
      <c r="I3343" t="s">
        <v>6173</v>
      </c>
      <c r="J3343" t="s">
        <v>2047</v>
      </c>
      <c r="K3343" t="s">
        <v>30</v>
      </c>
      <c r="L3343" s="1">
        <v>20000000</v>
      </c>
      <c r="M3343" s="1">
        <v>30166293</v>
      </c>
      <c r="N3343" t="s">
        <v>9586</v>
      </c>
      <c r="O3343">
        <v>108</v>
      </c>
      <c r="P3343" s="6" t="str">
        <f>_xlfn.XLOOKUP(movie3[[#This Row],[year]],inflation!E$2:E$225,inflation!F$2:F$225,,0)</f>
        <v>489.8</v>
      </c>
      <c r="Q3343" s="2">
        <f>movie3[[#This Row],[gross]] * (inflation!B$226 / movie3[[#This Row],[CPI of Released Year]])</f>
        <v>56390889.895467542</v>
      </c>
      <c r="R3343" s="2">
        <f>movie3[[#This Row],[gross]]-movie3[[#This Row],[budget]]</f>
        <v>10166293</v>
      </c>
    </row>
    <row r="3344" spans="1:18" x14ac:dyDescent="0.25">
      <c r="A3344" t="s">
        <v>10115</v>
      </c>
      <c r="B3344" t="s">
        <v>16</v>
      </c>
      <c r="C3344" t="s">
        <v>52</v>
      </c>
      <c r="D3344">
        <v>1998</v>
      </c>
      <c r="E3344" t="s">
        <v>10116</v>
      </c>
      <c r="F3344">
        <v>6.5</v>
      </c>
      <c r="G3344" s="1">
        <v>114000</v>
      </c>
      <c r="H3344" t="s">
        <v>6909</v>
      </c>
      <c r="I3344" t="s">
        <v>10117</v>
      </c>
      <c r="J3344" t="s">
        <v>10118</v>
      </c>
      <c r="K3344" t="s">
        <v>30</v>
      </c>
      <c r="L3344" s="1">
        <v>15000000</v>
      </c>
      <c r="M3344" s="1">
        <v>40283321</v>
      </c>
      <c r="N3344" t="s">
        <v>8990</v>
      </c>
      <c r="O3344">
        <v>104</v>
      </c>
      <c r="P3344" s="6" t="str">
        <f>_xlfn.XLOOKUP(movie3[[#This Row],[year]],inflation!E$2:E$225,inflation!F$2:F$225,,0)</f>
        <v>489.8</v>
      </c>
      <c r="Q3344" s="2">
        <f>movie3[[#This Row],[gross]] * (inflation!B$226 / movie3[[#This Row],[CPI of Released Year]])</f>
        <v>75302998.586361781</v>
      </c>
      <c r="R3344" s="2">
        <f>movie3[[#This Row],[gross]]-movie3[[#This Row],[budget]]</f>
        <v>25283321</v>
      </c>
    </row>
    <row r="3345" spans="1:18" hidden="1" x14ac:dyDescent="0.25">
      <c r="A3345" t="s">
        <v>10149</v>
      </c>
      <c r="B3345" t="s">
        <v>16</v>
      </c>
      <c r="C3345" t="s">
        <v>104</v>
      </c>
      <c r="D3345">
        <v>1998</v>
      </c>
      <c r="E3345" t="s">
        <v>10052</v>
      </c>
      <c r="F3345">
        <v>6.5</v>
      </c>
      <c r="G3345" s="1">
        <v>81000</v>
      </c>
      <c r="H3345" t="s">
        <v>2922</v>
      </c>
      <c r="I3345" t="s">
        <v>10150</v>
      </c>
      <c r="J3345" t="s">
        <v>1820</v>
      </c>
      <c r="K3345" t="s">
        <v>30</v>
      </c>
      <c r="L3345" s="1">
        <v>60000000</v>
      </c>
      <c r="M3345" s="1">
        <v>128038368</v>
      </c>
      <c r="N3345" t="s">
        <v>23</v>
      </c>
      <c r="O3345">
        <v>107</v>
      </c>
      <c r="P3345" s="6" t="str">
        <f>_xlfn.XLOOKUP(movie3[[#This Row],[year]],inflation!E$2:E$225,inflation!F$2:F$225,,0)</f>
        <v>489.8</v>
      </c>
      <c r="Q3345" s="2">
        <f>movie3[[#This Row],[gross]] * (inflation!B$226 / movie3[[#This Row],[CPI of Released Year]])</f>
        <v>239346528.66639444</v>
      </c>
      <c r="R3345" s="2">
        <f>movie3[[#This Row],[gross]]-movie3[[#This Row],[budget]]</f>
        <v>68038368</v>
      </c>
    </row>
    <row r="3346" spans="1:18" hidden="1" x14ac:dyDescent="0.25">
      <c r="A3346" t="s">
        <v>10163</v>
      </c>
      <c r="B3346" t="s">
        <v>2000</v>
      </c>
      <c r="C3346" t="s">
        <v>41</v>
      </c>
      <c r="D3346">
        <v>1998</v>
      </c>
      <c r="E3346" t="s">
        <v>10164</v>
      </c>
      <c r="F3346">
        <v>6.5</v>
      </c>
      <c r="G3346" s="1">
        <v>47000</v>
      </c>
      <c r="H3346" t="s">
        <v>10165</v>
      </c>
      <c r="I3346" t="s">
        <v>10166</v>
      </c>
      <c r="J3346" t="s">
        <v>9585</v>
      </c>
      <c r="K3346" t="s">
        <v>30</v>
      </c>
      <c r="L3346" s="1">
        <v>10000000</v>
      </c>
      <c r="M3346" s="1">
        <v>25605015</v>
      </c>
      <c r="N3346" t="s">
        <v>31</v>
      </c>
      <c r="O3346">
        <v>100</v>
      </c>
      <c r="P3346" s="6" t="str">
        <f>_xlfn.XLOOKUP(movie3[[#This Row],[year]],inflation!E$2:E$225,inflation!F$2:F$225,,0)</f>
        <v>489.8</v>
      </c>
      <c r="Q3346" s="2">
        <f>movie3[[#This Row],[gross]] * (inflation!B$226 / movie3[[#This Row],[CPI of Released Year]])</f>
        <v>47864335.920783997</v>
      </c>
      <c r="R3346" s="2">
        <f>movie3[[#This Row],[gross]]-movie3[[#This Row],[budget]]</f>
        <v>15605015</v>
      </c>
    </row>
    <row r="3347" spans="1:18" hidden="1" x14ac:dyDescent="0.25">
      <c r="A3347" t="s">
        <v>10187</v>
      </c>
      <c r="B3347" t="s">
        <v>2000</v>
      </c>
      <c r="C3347" t="s">
        <v>34</v>
      </c>
      <c r="D3347">
        <v>1998</v>
      </c>
      <c r="E3347" t="s">
        <v>9909</v>
      </c>
      <c r="F3347">
        <v>6.5</v>
      </c>
      <c r="G3347" s="1">
        <v>160000</v>
      </c>
      <c r="H3347" t="s">
        <v>8456</v>
      </c>
      <c r="I3347" t="s">
        <v>7458</v>
      </c>
      <c r="J3347" t="s">
        <v>8513</v>
      </c>
      <c r="K3347" t="s">
        <v>453</v>
      </c>
      <c r="L3347" s="1">
        <v>35000000</v>
      </c>
      <c r="M3347" s="1">
        <v>182968902</v>
      </c>
      <c r="N3347" t="s">
        <v>80</v>
      </c>
      <c r="O3347">
        <v>132</v>
      </c>
      <c r="P3347" s="6" t="str">
        <f>_xlfn.XLOOKUP(movie3[[#This Row],[year]],inflation!E$2:E$225,inflation!F$2:F$225,,0)</f>
        <v>489.8</v>
      </c>
      <c r="Q3347" s="2">
        <f>movie3[[#This Row],[gross]] * (inflation!B$226 / movie3[[#This Row],[CPI of Released Year]])</f>
        <v>342030066.70314413</v>
      </c>
      <c r="R3347" s="2">
        <f>movie3[[#This Row],[gross]]-movie3[[#This Row],[budget]]</f>
        <v>147968902</v>
      </c>
    </row>
    <row r="3348" spans="1:18" hidden="1" x14ac:dyDescent="0.25">
      <c r="A3348" t="s">
        <v>10262</v>
      </c>
      <c r="B3348" t="s">
        <v>33</v>
      </c>
      <c r="C3348" t="s">
        <v>390</v>
      </c>
      <c r="D3348">
        <v>1998</v>
      </c>
      <c r="E3348" t="s">
        <v>10142</v>
      </c>
      <c r="F3348">
        <v>6.5</v>
      </c>
      <c r="G3348" s="1">
        <v>149000</v>
      </c>
      <c r="H3348" t="s">
        <v>10263</v>
      </c>
      <c r="I3348" t="s">
        <v>10264</v>
      </c>
      <c r="J3348" t="s">
        <v>289</v>
      </c>
      <c r="K3348" t="s">
        <v>30</v>
      </c>
      <c r="L3348" s="1">
        <v>105000000</v>
      </c>
      <c r="M3348" s="1">
        <v>171757863</v>
      </c>
      <c r="N3348" t="s">
        <v>9689</v>
      </c>
      <c r="O3348">
        <v>83</v>
      </c>
      <c r="P3348" s="6" t="str">
        <f>_xlfn.XLOOKUP(movie3[[#This Row],[year]],inflation!E$2:E$225,inflation!F$2:F$225,,0)</f>
        <v>489.8</v>
      </c>
      <c r="Q3348" s="2">
        <f>movie3[[#This Row],[gross]] * (inflation!B$226 / movie3[[#This Row],[CPI of Released Year]])</f>
        <v>321072885.5916701</v>
      </c>
      <c r="R3348" s="2">
        <f>movie3[[#This Row],[gross]]-movie3[[#This Row],[budget]]</f>
        <v>66757863</v>
      </c>
    </row>
    <row r="3349" spans="1:18" hidden="1" x14ac:dyDescent="0.25">
      <c r="A3349" t="s">
        <v>10308</v>
      </c>
      <c r="B3349" t="s">
        <v>16</v>
      </c>
      <c r="C3349" t="s">
        <v>41</v>
      </c>
      <c r="D3349">
        <v>1998</v>
      </c>
      <c r="E3349" t="s">
        <v>10155</v>
      </c>
      <c r="F3349">
        <v>6.5</v>
      </c>
      <c r="G3349" s="1">
        <v>58000</v>
      </c>
      <c r="H3349" t="s">
        <v>4521</v>
      </c>
      <c r="I3349" t="s">
        <v>4521</v>
      </c>
      <c r="J3349" t="s">
        <v>9741</v>
      </c>
      <c r="K3349" t="s">
        <v>30</v>
      </c>
      <c r="L3349" s="1">
        <v>25000000</v>
      </c>
      <c r="M3349" s="1">
        <v>7027290</v>
      </c>
      <c r="N3349" t="s">
        <v>10309</v>
      </c>
      <c r="O3349">
        <v>103</v>
      </c>
      <c r="P3349" s="6" t="str">
        <f>_xlfn.XLOOKUP(movie3[[#This Row],[year]],inflation!E$2:E$225,inflation!F$2:F$225,,0)</f>
        <v>489.8</v>
      </c>
      <c r="Q3349" s="2">
        <f>movie3[[#This Row],[gross]] * (inflation!B$226 / movie3[[#This Row],[CPI of Released Year]])</f>
        <v>13136355.091874234</v>
      </c>
      <c r="R3349" s="2">
        <f>movie3[[#This Row],[gross]]-movie3[[#This Row],[budget]]</f>
        <v>-17972710</v>
      </c>
    </row>
    <row r="3350" spans="1:18" hidden="1" x14ac:dyDescent="0.25">
      <c r="A3350" t="s">
        <v>10532</v>
      </c>
      <c r="B3350" t="s">
        <v>33</v>
      </c>
      <c r="C3350" t="s">
        <v>25</v>
      </c>
      <c r="D3350">
        <v>1998</v>
      </c>
      <c r="E3350" t="s">
        <v>9891</v>
      </c>
      <c r="F3350">
        <v>6.5</v>
      </c>
      <c r="G3350" s="1">
        <v>15000</v>
      </c>
      <c r="H3350" t="s">
        <v>8406</v>
      </c>
      <c r="I3350" t="s">
        <v>3607</v>
      </c>
      <c r="J3350" t="s">
        <v>4936</v>
      </c>
      <c r="K3350" t="s">
        <v>30</v>
      </c>
      <c r="L3350" s="1">
        <v>23000000</v>
      </c>
      <c r="M3350" s="1">
        <v>26875268</v>
      </c>
      <c r="N3350" t="s">
        <v>9689</v>
      </c>
      <c r="O3350">
        <v>91</v>
      </c>
      <c r="P3350" s="6" t="str">
        <f>_xlfn.XLOOKUP(movie3[[#This Row],[year]],inflation!E$2:E$225,inflation!F$2:F$225,,0)</f>
        <v>489.8</v>
      </c>
      <c r="Q3350" s="2">
        <f>movie3[[#This Row],[gross]] * (inflation!B$226 / movie3[[#This Row],[CPI of Released Year]])</f>
        <v>50238863.578603514</v>
      </c>
      <c r="R3350" s="2">
        <f>movie3[[#This Row],[gross]]-movie3[[#This Row],[budget]]</f>
        <v>3875268</v>
      </c>
    </row>
    <row r="3351" spans="1:18" hidden="1" x14ac:dyDescent="0.25">
      <c r="A3351" t="s">
        <v>10559</v>
      </c>
      <c r="B3351" t="s">
        <v>2000</v>
      </c>
      <c r="C3351" t="s">
        <v>25</v>
      </c>
      <c r="D3351">
        <v>1998</v>
      </c>
      <c r="E3351" t="s">
        <v>10258</v>
      </c>
      <c r="F3351">
        <v>6.5</v>
      </c>
      <c r="G3351" s="1">
        <v>9400</v>
      </c>
      <c r="H3351" t="s">
        <v>3258</v>
      </c>
      <c r="I3351" t="s">
        <v>208</v>
      </c>
      <c r="J3351" t="s">
        <v>889</v>
      </c>
      <c r="K3351" t="s">
        <v>30</v>
      </c>
      <c r="M3351" s="1">
        <v>18912328</v>
      </c>
      <c r="N3351" t="s">
        <v>44</v>
      </c>
      <c r="O3351">
        <v>97</v>
      </c>
      <c r="P3351" s="6" t="str">
        <f>_xlfn.XLOOKUP(movie3[[#This Row],[year]],inflation!E$2:E$225,inflation!F$2:F$225,,0)</f>
        <v>489.8</v>
      </c>
      <c r="Q3351" s="2">
        <f>movie3[[#This Row],[gross]] * (inflation!B$226 / movie3[[#This Row],[CPI of Released Year]])</f>
        <v>35353465.734585546</v>
      </c>
      <c r="R3351" s="2">
        <f>movie3[[#This Row],[gross]]-movie3[[#This Row],[budget]]</f>
        <v>18912328</v>
      </c>
    </row>
    <row r="3352" spans="1:18" hidden="1" x14ac:dyDescent="0.25">
      <c r="A3352" t="s">
        <v>10598</v>
      </c>
      <c r="B3352" t="s">
        <v>16</v>
      </c>
      <c r="C3352" t="s">
        <v>104</v>
      </c>
      <c r="D3352">
        <v>1998</v>
      </c>
      <c r="E3352" t="s">
        <v>9749</v>
      </c>
      <c r="F3352">
        <v>6.5</v>
      </c>
      <c r="G3352" s="1">
        <v>8400</v>
      </c>
      <c r="H3352" t="s">
        <v>8475</v>
      </c>
      <c r="I3352" t="s">
        <v>10599</v>
      </c>
      <c r="J3352" t="s">
        <v>1540</v>
      </c>
      <c r="K3352" t="s">
        <v>30</v>
      </c>
      <c r="L3352" s="1">
        <v>4500000</v>
      </c>
      <c r="M3352" s="1">
        <v>1036818</v>
      </c>
      <c r="N3352" t="s">
        <v>10600</v>
      </c>
      <c r="O3352">
        <v>101</v>
      </c>
      <c r="P3352" s="6" t="str">
        <f>_xlfn.XLOOKUP(movie3[[#This Row],[year]],inflation!E$2:E$225,inflation!F$2:F$225,,0)</f>
        <v>489.8</v>
      </c>
      <c r="Q3352" s="2">
        <f>movie3[[#This Row],[gross]] * (inflation!B$226 / movie3[[#This Row],[CPI of Released Year]])</f>
        <v>1938159.5769701919</v>
      </c>
      <c r="R3352" s="2">
        <f>movie3[[#This Row],[gross]]-movie3[[#This Row],[budget]]</f>
        <v>-3463182</v>
      </c>
    </row>
    <row r="3353" spans="1:18" hidden="1" x14ac:dyDescent="0.25">
      <c r="A3353" t="s">
        <v>10185</v>
      </c>
      <c r="B3353" t="s">
        <v>33</v>
      </c>
      <c r="C3353" t="s">
        <v>34</v>
      </c>
      <c r="D3353">
        <v>1998</v>
      </c>
      <c r="E3353" t="s">
        <v>10186</v>
      </c>
      <c r="F3353">
        <v>6.4</v>
      </c>
      <c r="G3353" s="1">
        <v>72000</v>
      </c>
      <c r="H3353" t="s">
        <v>9079</v>
      </c>
      <c r="I3353" t="s">
        <v>1028</v>
      </c>
      <c r="J3353" t="s">
        <v>7998</v>
      </c>
      <c r="K3353" t="s">
        <v>30</v>
      </c>
      <c r="L3353" s="1">
        <v>58000000</v>
      </c>
      <c r="M3353" s="1">
        <v>112587658</v>
      </c>
      <c r="N3353" t="s">
        <v>44</v>
      </c>
      <c r="O3353">
        <v>103</v>
      </c>
      <c r="P3353" s="6" t="str">
        <f>_xlfn.XLOOKUP(movie3[[#This Row],[year]],inflation!E$2:E$225,inflation!F$2:F$225,,0)</f>
        <v>489.8</v>
      </c>
      <c r="Q3353" s="2">
        <f>movie3[[#This Row],[gross]] * (inflation!B$226 / movie3[[#This Row],[CPI of Released Year]])</f>
        <v>210463984.61576155</v>
      </c>
      <c r="R3353" s="2">
        <f>movie3[[#This Row],[gross]]-movie3[[#This Row],[budget]]</f>
        <v>54587658</v>
      </c>
    </row>
    <row r="3354" spans="1:18" hidden="1" x14ac:dyDescent="0.25">
      <c r="A3354" t="s">
        <v>10291</v>
      </c>
      <c r="B3354" t="s">
        <v>16</v>
      </c>
      <c r="C3354" t="s">
        <v>34</v>
      </c>
      <c r="D3354">
        <v>1998</v>
      </c>
      <c r="E3354" t="s">
        <v>10180</v>
      </c>
      <c r="F3354">
        <v>6.4</v>
      </c>
      <c r="G3354" s="1">
        <v>70000</v>
      </c>
      <c r="H3354" t="s">
        <v>3351</v>
      </c>
      <c r="I3354" t="s">
        <v>10292</v>
      </c>
      <c r="J3354" t="s">
        <v>4127</v>
      </c>
      <c r="K3354" t="s">
        <v>30</v>
      </c>
      <c r="L3354" s="1">
        <v>70000000</v>
      </c>
      <c r="M3354" s="1">
        <v>116672912</v>
      </c>
      <c r="N3354" t="s">
        <v>180</v>
      </c>
      <c r="O3354">
        <v>116</v>
      </c>
      <c r="P3354" s="6" t="str">
        <f>_xlfn.XLOOKUP(movie3[[#This Row],[year]],inflation!E$2:E$225,inflation!F$2:F$225,,0)</f>
        <v>489.8</v>
      </c>
      <c r="Q3354" s="2">
        <f>movie3[[#This Row],[gross]] * (inflation!B$226 / movie3[[#This Row],[CPI of Released Year]])</f>
        <v>218100690.54144549</v>
      </c>
      <c r="R3354" s="2">
        <f>movie3[[#This Row],[gross]]-movie3[[#This Row],[budget]]</f>
        <v>46672912</v>
      </c>
    </row>
    <row r="3355" spans="1:18" hidden="1" x14ac:dyDescent="0.25">
      <c r="A3355" t="s">
        <v>10303</v>
      </c>
      <c r="B3355" t="s">
        <v>16</v>
      </c>
      <c r="C3355" t="s">
        <v>63</v>
      </c>
      <c r="D3355">
        <v>1998</v>
      </c>
      <c r="E3355" t="s">
        <v>10230</v>
      </c>
      <c r="F3355">
        <v>6.4</v>
      </c>
      <c r="G3355" s="1">
        <v>3900</v>
      </c>
      <c r="H3355" t="s">
        <v>8843</v>
      </c>
      <c r="I3355" t="s">
        <v>10304</v>
      </c>
      <c r="J3355" t="s">
        <v>9775</v>
      </c>
      <c r="K3355" t="s">
        <v>30</v>
      </c>
      <c r="M3355" s="1">
        <v>12461773</v>
      </c>
      <c r="N3355" t="s">
        <v>10305</v>
      </c>
      <c r="O3355">
        <v>116</v>
      </c>
      <c r="P3355" s="6" t="str">
        <f>_xlfn.XLOOKUP(movie3[[#This Row],[year]],inflation!E$2:E$225,inflation!F$2:F$225,,0)</f>
        <v>489.8</v>
      </c>
      <c r="Q3355" s="2">
        <f>movie3[[#This Row],[gross]] * (inflation!B$226 / movie3[[#This Row],[CPI of Released Year]])</f>
        <v>23295221.230706412</v>
      </c>
      <c r="R3355" s="2">
        <f>movie3[[#This Row],[gross]]-movie3[[#This Row],[budget]]</f>
        <v>12461773</v>
      </c>
    </row>
    <row r="3356" spans="1:18" hidden="1" x14ac:dyDescent="0.25">
      <c r="A3356" t="s">
        <v>10336</v>
      </c>
      <c r="B3356" t="s">
        <v>2000</v>
      </c>
      <c r="C3356" t="s">
        <v>41</v>
      </c>
      <c r="D3356">
        <v>1998</v>
      </c>
      <c r="E3356" t="s">
        <v>10164</v>
      </c>
      <c r="F3356">
        <v>6.4</v>
      </c>
      <c r="G3356" s="1">
        <v>24000</v>
      </c>
      <c r="H3356" t="s">
        <v>10337</v>
      </c>
      <c r="I3356" t="s">
        <v>10338</v>
      </c>
      <c r="J3356" t="s">
        <v>10339</v>
      </c>
      <c r="K3356" t="s">
        <v>195</v>
      </c>
      <c r="L3356" s="1">
        <v>13000000</v>
      </c>
      <c r="M3356" s="1">
        <v>10023282</v>
      </c>
      <c r="N3356" t="s">
        <v>118</v>
      </c>
      <c r="O3356">
        <v>82</v>
      </c>
      <c r="P3356" s="6" t="str">
        <f>_xlfn.XLOOKUP(movie3[[#This Row],[year]],inflation!E$2:E$225,inflation!F$2:F$225,,0)</f>
        <v>489.8</v>
      </c>
      <c r="Q3356" s="2">
        <f>movie3[[#This Row],[gross]] * (inflation!B$226 / movie3[[#This Row],[CPI of Released Year]])</f>
        <v>18736866.066149451</v>
      </c>
      <c r="R3356" s="2">
        <f>movie3[[#This Row],[gross]]-movie3[[#This Row],[budget]]</f>
        <v>-2976718</v>
      </c>
    </row>
    <row r="3357" spans="1:18" hidden="1" x14ac:dyDescent="0.25">
      <c r="A3357" t="s">
        <v>10472</v>
      </c>
      <c r="B3357" t="s">
        <v>16</v>
      </c>
      <c r="C3357" t="s">
        <v>41</v>
      </c>
      <c r="D3357">
        <v>1998</v>
      </c>
      <c r="E3357" t="s">
        <v>10473</v>
      </c>
      <c r="F3357">
        <v>6.4</v>
      </c>
      <c r="G3357" s="1">
        <v>14000</v>
      </c>
      <c r="H3357" t="s">
        <v>4566</v>
      </c>
      <c r="I3357" t="s">
        <v>4566</v>
      </c>
      <c r="J3357" t="s">
        <v>6917</v>
      </c>
      <c r="K3357" t="s">
        <v>30</v>
      </c>
      <c r="L3357" s="1">
        <v>6000000</v>
      </c>
      <c r="M3357" s="1">
        <v>2281761</v>
      </c>
      <c r="N3357" t="s">
        <v>10474</v>
      </c>
      <c r="O3357">
        <v>87</v>
      </c>
      <c r="P3357" s="6" t="str">
        <f>_xlfn.XLOOKUP(movie3[[#This Row],[year]],inflation!E$2:E$225,inflation!F$2:F$225,,0)</f>
        <v>489.8</v>
      </c>
      <c r="Q3357" s="2">
        <f>movie3[[#This Row],[gross]] * (inflation!B$226 / movie3[[#This Row],[CPI of Released Year]])</f>
        <v>4265374.3805634957</v>
      </c>
      <c r="R3357" s="2">
        <f>movie3[[#This Row],[gross]]-movie3[[#This Row],[budget]]</f>
        <v>-3718239</v>
      </c>
    </row>
    <row r="3358" spans="1:18" hidden="1" x14ac:dyDescent="0.25">
      <c r="A3358" t="s">
        <v>10129</v>
      </c>
      <c r="B3358" t="s">
        <v>2000</v>
      </c>
      <c r="C3358" t="s">
        <v>41</v>
      </c>
      <c r="D3358">
        <v>1998</v>
      </c>
      <c r="E3358" t="s">
        <v>7197</v>
      </c>
      <c r="F3358">
        <v>6.3</v>
      </c>
      <c r="G3358" s="1">
        <v>75000</v>
      </c>
      <c r="H3358" t="s">
        <v>2654</v>
      </c>
      <c r="I3358" t="s">
        <v>1773</v>
      </c>
      <c r="J3358" t="s">
        <v>8593</v>
      </c>
      <c r="K3358" t="s">
        <v>30</v>
      </c>
      <c r="L3358" s="1">
        <v>75000000</v>
      </c>
      <c r="M3358" s="1">
        <v>46733235</v>
      </c>
      <c r="N3358" t="s">
        <v>10130</v>
      </c>
      <c r="O3358">
        <v>104</v>
      </c>
      <c r="P3358" s="6" t="str">
        <f>_xlfn.XLOOKUP(movie3[[#This Row],[year]],inflation!E$2:E$225,inflation!F$2:F$225,,0)</f>
        <v>489.8</v>
      </c>
      <c r="Q3358" s="2">
        <f>movie3[[#This Row],[gross]] * (inflation!B$226 / movie3[[#This Row],[CPI of Released Year]])</f>
        <v>87360044.846876279</v>
      </c>
      <c r="R3358" s="2">
        <f>movie3[[#This Row],[gross]]-movie3[[#This Row],[budget]]</f>
        <v>-28266765</v>
      </c>
    </row>
    <row r="3359" spans="1:18" hidden="1" x14ac:dyDescent="0.25">
      <c r="A3359" t="s">
        <v>10344</v>
      </c>
      <c r="B3359" t="s">
        <v>16</v>
      </c>
      <c r="C3359" t="s">
        <v>41</v>
      </c>
      <c r="D3359">
        <v>1998</v>
      </c>
      <c r="E3359" t="s">
        <v>10077</v>
      </c>
      <c r="F3359">
        <v>6.3</v>
      </c>
      <c r="G3359" s="1">
        <v>25000</v>
      </c>
      <c r="H3359" t="s">
        <v>289</v>
      </c>
      <c r="I3359" t="s">
        <v>289</v>
      </c>
      <c r="J3359" t="s">
        <v>5256</v>
      </c>
      <c r="K3359" t="s">
        <v>30</v>
      </c>
      <c r="L3359" s="1">
        <v>12000000</v>
      </c>
      <c r="M3359" s="1">
        <v>5078660</v>
      </c>
      <c r="N3359" t="s">
        <v>8738</v>
      </c>
      <c r="O3359">
        <v>113</v>
      </c>
      <c r="P3359" s="6" t="str">
        <f>_xlfn.XLOOKUP(movie3[[#This Row],[year]],inflation!E$2:E$225,inflation!F$2:F$225,,0)</f>
        <v>489.8</v>
      </c>
      <c r="Q3359" s="2">
        <f>movie3[[#This Row],[gross]] * (inflation!B$226 / movie3[[#This Row],[CPI of Released Year]])</f>
        <v>9493713.9567170274</v>
      </c>
      <c r="R3359" s="2">
        <f>movie3[[#This Row],[gross]]-movie3[[#This Row],[budget]]</f>
        <v>-6921340</v>
      </c>
    </row>
    <row r="3360" spans="1:18" hidden="1" x14ac:dyDescent="0.25">
      <c r="A3360" t="s">
        <v>10345</v>
      </c>
      <c r="B3360" t="s">
        <v>16</v>
      </c>
      <c r="C3360" t="s">
        <v>41</v>
      </c>
      <c r="D3360">
        <v>1998</v>
      </c>
      <c r="E3360" t="s">
        <v>10120</v>
      </c>
      <c r="F3360">
        <v>6.3</v>
      </c>
      <c r="G3360" s="1">
        <v>46000</v>
      </c>
      <c r="H3360" t="s">
        <v>6749</v>
      </c>
      <c r="I3360" t="s">
        <v>6749</v>
      </c>
      <c r="J3360" t="s">
        <v>5294</v>
      </c>
      <c r="K3360" t="s">
        <v>30</v>
      </c>
      <c r="L3360" s="1">
        <v>30000000</v>
      </c>
      <c r="M3360" s="1">
        <v>9898412</v>
      </c>
      <c r="N3360" t="s">
        <v>6735</v>
      </c>
      <c r="O3360">
        <v>100</v>
      </c>
      <c r="P3360" s="6" t="str">
        <f>_xlfn.XLOOKUP(movie3[[#This Row],[year]],inflation!E$2:E$225,inflation!F$2:F$225,,0)</f>
        <v>489.8</v>
      </c>
      <c r="Q3360" s="2">
        <f>movie3[[#This Row],[gross]] * (inflation!B$226 / movie3[[#This Row],[CPI of Released Year]])</f>
        <v>18503442.276847694</v>
      </c>
      <c r="R3360" s="2">
        <f>movie3[[#This Row],[gross]]-movie3[[#This Row],[budget]]</f>
        <v>-20101588</v>
      </c>
    </row>
    <row r="3361" spans="1:18" hidden="1" x14ac:dyDescent="0.25">
      <c r="A3361" t="s">
        <v>10370</v>
      </c>
      <c r="B3361" t="s">
        <v>337</v>
      </c>
      <c r="C3361" t="s">
        <v>390</v>
      </c>
      <c r="D3361">
        <v>1998</v>
      </c>
      <c r="E3361" t="s">
        <v>10371</v>
      </c>
      <c r="F3361">
        <v>6.3</v>
      </c>
      <c r="G3361" s="1">
        <v>41000</v>
      </c>
      <c r="H3361" t="s">
        <v>10372</v>
      </c>
      <c r="I3361" t="s">
        <v>10373</v>
      </c>
      <c r="J3361" t="s">
        <v>10374</v>
      </c>
      <c r="K3361" t="s">
        <v>2110</v>
      </c>
      <c r="L3361" s="1">
        <v>30000000</v>
      </c>
      <c r="M3361" s="1">
        <v>163644662</v>
      </c>
      <c r="N3361" t="s">
        <v>10375</v>
      </c>
      <c r="O3361">
        <v>96</v>
      </c>
      <c r="P3361" s="6" t="str">
        <f>_xlfn.XLOOKUP(movie3[[#This Row],[year]],inflation!E$2:E$225,inflation!F$2:F$225,,0)</f>
        <v>489.8</v>
      </c>
      <c r="Q3361" s="2">
        <f>movie3[[#This Row],[gross]] * (inflation!B$226 / movie3[[#This Row],[CPI of Released Year]])</f>
        <v>305906599.68803596</v>
      </c>
      <c r="R3361" s="2">
        <f>movie3[[#This Row],[gross]]-movie3[[#This Row],[budget]]</f>
        <v>133644662</v>
      </c>
    </row>
    <row r="3362" spans="1:18" hidden="1" x14ac:dyDescent="0.25">
      <c r="A3362" t="s">
        <v>10395</v>
      </c>
      <c r="B3362" t="s">
        <v>337</v>
      </c>
      <c r="C3362" t="s">
        <v>390</v>
      </c>
      <c r="D3362">
        <v>1998</v>
      </c>
      <c r="E3362" t="s">
        <v>9720</v>
      </c>
      <c r="F3362">
        <v>6.3</v>
      </c>
      <c r="G3362" s="1">
        <v>16000</v>
      </c>
      <c r="H3362" t="s">
        <v>10396</v>
      </c>
      <c r="I3362" t="s">
        <v>10397</v>
      </c>
      <c r="J3362" t="s">
        <v>10398</v>
      </c>
      <c r="K3362" t="s">
        <v>30</v>
      </c>
      <c r="L3362" s="1">
        <v>40000000</v>
      </c>
      <c r="M3362" s="1">
        <v>22510798</v>
      </c>
      <c r="N3362" t="s">
        <v>23</v>
      </c>
      <c r="O3362">
        <v>86</v>
      </c>
      <c r="P3362" s="6" t="str">
        <f>_xlfn.XLOOKUP(movie3[[#This Row],[year]],inflation!E$2:E$225,inflation!F$2:F$225,,0)</f>
        <v>489.8</v>
      </c>
      <c r="Q3362" s="2">
        <f>movie3[[#This Row],[gross]] * (inflation!B$226 / movie3[[#This Row],[CPI of Released Year]])</f>
        <v>42080209.572886892</v>
      </c>
      <c r="R3362" s="2">
        <f>movie3[[#This Row],[gross]]-movie3[[#This Row],[budget]]</f>
        <v>-17489202</v>
      </c>
    </row>
    <row r="3363" spans="1:18" hidden="1" x14ac:dyDescent="0.25">
      <c r="A3363" t="s">
        <v>10593</v>
      </c>
      <c r="B3363" t="s">
        <v>2709</v>
      </c>
      <c r="C3363" t="s">
        <v>41</v>
      </c>
      <c r="D3363">
        <v>1998</v>
      </c>
      <c r="E3363" t="s">
        <v>10594</v>
      </c>
      <c r="F3363">
        <v>6.3</v>
      </c>
      <c r="G3363" s="1">
        <v>7400</v>
      </c>
      <c r="H3363" t="s">
        <v>10595</v>
      </c>
      <c r="I3363" t="s">
        <v>9006</v>
      </c>
      <c r="J3363" t="s">
        <v>10596</v>
      </c>
      <c r="K3363" t="s">
        <v>22</v>
      </c>
      <c r="N3363" t="s">
        <v>10597</v>
      </c>
      <c r="O3363">
        <v>111</v>
      </c>
      <c r="P3363" s="6" t="str">
        <f>_xlfn.XLOOKUP(movie3[[#This Row],[year]],inflation!E$2:E$225,inflation!F$2:F$225,,0)</f>
        <v>489.8</v>
      </c>
      <c r="Q3363" s="2">
        <f>movie3[[#This Row],[gross]] * (inflation!B$226 / movie3[[#This Row],[CPI of Released Year]])</f>
        <v>0</v>
      </c>
      <c r="R3363" s="2">
        <f>movie3[[#This Row],[gross]]-movie3[[#This Row],[budget]]</f>
        <v>0</v>
      </c>
    </row>
    <row r="3364" spans="1:18" hidden="1" x14ac:dyDescent="0.25">
      <c r="A3364" t="s">
        <v>10609</v>
      </c>
      <c r="B3364" t="s">
        <v>16</v>
      </c>
      <c r="C3364" t="s">
        <v>17</v>
      </c>
      <c r="D3364">
        <v>1998</v>
      </c>
      <c r="E3364" t="s">
        <v>10164</v>
      </c>
      <c r="F3364">
        <v>6.3</v>
      </c>
      <c r="G3364" s="1">
        <v>1900</v>
      </c>
      <c r="H3364" t="s">
        <v>4225</v>
      </c>
      <c r="I3364" t="s">
        <v>10610</v>
      </c>
      <c r="J3364" t="s">
        <v>10463</v>
      </c>
      <c r="K3364" t="s">
        <v>22</v>
      </c>
      <c r="M3364" s="1">
        <v>238497</v>
      </c>
      <c r="N3364" t="s">
        <v>10238</v>
      </c>
      <c r="O3364">
        <v>111</v>
      </c>
      <c r="P3364" s="6" t="str">
        <f>_xlfn.XLOOKUP(movie3[[#This Row],[year]],inflation!E$2:E$225,inflation!F$2:F$225,,0)</f>
        <v>489.8</v>
      </c>
      <c r="Q3364" s="2">
        <f>movie3[[#This Row],[gross]] * (inflation!B$226 / movie3[[#This Row],[CPI of Released Year]])</f>
        <v>445830.65169456921</v>
      </c>
      <c r="R3364" s="2">
        <f>movie3[[#This Row],[gross]]-movie3[[#This Row],[budget]]</f>
        <v>238497</v>
      </c>
    </row>
    <row r="3365" spans="1:18" hidden="1" x14ac:dyDescent="0.25">
      <c r="A3365" t="s">
        <v>10611</v>
      </c>
      <c r="B3365" t="s">
        <v>16</v>
      </c>
      <c r="C3365" t="s">
        <v>104</v>
      </c>
      <c r="D3365">
        <v>1998</v>
      </c>
      <c r="E3365" t="s">
        <v>10612</v>
      </c>
      <c r="F3365">
        <v>6.3</v>
      </c>
      <c r="G3365" s="1">
        <v>2100</v>
      </c>
      <c r="H3365" t="s">
        <v>10613</v>
      </c>
      <c r="I3365" t="s">
        <v>8975</v>
      </c>
      <c r="J3365" t="s">
        <v>1562</v>
      </c>
      <c r="K3365" t="s">
        <v>453</v>
      </c>
      <c r="M3365" s="1">
        <v>895788</v>
      </c>
      <c r="N3365" t="s">
        <v>10614</v>
      </c>
      <c r="O3365">
        <v>117</v>
      </c>
      <c r="P3365" s="6" t="str">
        <f>_xlfn.XLOOKUP(movie3[[#This Row],[year]],inflation!E$2:E$225,inflation!F$2:F$225,,0)</f>
        <v>489.8</v>
      </c>
      <c r="Q3365" s="2">
        <f>movie3[[#This Row],[gross]] * (inflation!B$226 / movie3[[#This Row],[CPI of Released Year]])</f>
        <v>1674527.3434054716</v>
      </c>
      <c r="R3365" s="2">
        <f>movie3[[#This Row],[gross]]-movie3[[#This Row],[budget]]</f>
        <v>895788</v>
      </c>
    </row>
    <row r="3366" spans="1:18" hidden="1" x14ac:dyDescent="0.25">
      <c r="A3366" t="s">
        <v>10615</v>
      </c>
      <c r="B3366" t="s">
        <v>33</v>
      </c>
      <c r="C3366" t="s">
        <v>17</v>
      </c>
      <c r="D3366">
        <v>1998</v>
      </c>
      <c r="E3366" t="s">
        <v>10111</v>
      </c>
      <c r="F3366">
        <v>6.3</v>
      </c>
      <c r="G3366" s="1">
        <v>506</v>
      </c>
      <c r="H3366" t="s">
        <v>10616</v>
      </c>
      <c r="I3366" t="s">
        <v>10617</v>
      </c>
      <c r="J3366" t="s">
        <v>10618</v>
      </c>
      <c r="K3366" t="s">
        <v>195</v>
      </c>
      <c r="M3366" s="1">
        <v>104255</v>
      </c>
      <c r="N3366" t="s">
        <v>10619</v>
      </c>
      <c r="O3366">
        <v>98</v>
      </c>
      <c r="P3366" s="6" t="str">
        <f>_xlfn.XLOOKUP(movie3[[#This Row],[year]],inflation!E$2:E$225,inflation!F$2:F$225,,0)</f>
        <v>489.8</v>
      </c>
      <c r="Q3366" s="2">
        <f>movie3[[#This Row],[gross]] * (inflation!B$226 / movie3[[#This Row],[CPI of Released Year]])</f>
        <v>194887.46018783178</v>
      </c>
      <c r="R3366" s="2">
        <f>movie3[[#This Row],[gross]]-movie3[[#This Row],[budget]]</f>
        <v>104255</v>
      </c>
    </row>
    <row r="3367" spans="1:18" hidden="1" x14ac:dyDescent="0.25">
      <c r="A3367" t="s">
        <v>10622</v>
      </c>
      <c r="B3367" t="s">
        <v>16</v>
      </c>
      <c r="C3367" t="s">
        <v>41</v>
      </c>
      <c r="D3367">
        <v>1998</v>
      </c>
      <c r="E3367" t="s">
        <v>10098</v>
      </c>
      <c r="F3367">
        <v>6.3</v>
      </c>
      <c r="G3367" s="1">
        <v>7800</v>
      </c>
      <c r="H3367" t="s">
        <v>10037</v>
      </c>
      <c r="I3367" t="s">
        <v>10037</v>
      </c>
      <c r="J3367" t="s">
        <v>10623</v>
      </c>
      <c r="K3367" t="s">
        <v>30</v>
      </c>
      <c r="L3367" s="1">
        <v>5000000</v>
      </c>
      <c r="M3367" s="1">
        <v>4714658</v>
      </c>
      <c r="N3367" t="s">
        <v>7574</v>
      </c>
      <c r="O3367">
        <v>100</v>
      </c>
      <c r="P3367" s="6" t="str">
        <f>_xlfn.XLOOKUP(movie3[[#This Row],[year]],inflation!E$2:E$225,inflation!F$2:F$225,,0)</f>
        <v>489.8</v>
      </c>
      <c r="Q3367" s="2">
        <f>movie3[[#This Row],[gross]] * (inflation!B$226 / movie3[[#This Row],[CPI of Released Year]])</f>
        <v>8813272.4883625973</v>
      </c>
      <c r="R3367" s="2">
        <f>movie3[[#This Row],[gross]]-movie3[[#This Row],[budget]]</f>
        <v>-285342</v>
      </c>
    </row>
    <row r="3368" spans="1:18" hidden="1" x14ac:dyDescent="0.25">
      <c r="A3368" t="s">
        <v>10110</v>
      </c>
      <c r="B3368" t="s">
        <v>2000</v>
      </c>
      <c r="C3368" t="s">
        <v>34</v>
      </c>
      <c r="D3368">
        <v>1998</v>
      </c>
      <c r="E3368" t="s">
        <v>10111</v>
      </c>
      <c r="F3368">
        <v>6.2</v>
      </c>
      <c r="G3368" s="1">
        <v>168000</v>
      </c>
      <c r="H3368" t="s">
        <v>9714</v>
      </c>
      <c r="I3368" t="s">
        <v>1675</v>
      </c>
      <c r="J3368" t="s">
        <v>930</v>
      </c>
      <c r="K3368" t="s">
        <v>30</v>
      </c>
      <c r="L3368" s="1">
        <v>75000000</v>
      </c>
      <c r="M3368" s="1">
        <v>349464664</v>
      </c>
      <c r="N3368" t="s">
        <v>44</v>
      </c>
      <c r="O3368">
        <v>120</v>
      </c>
      <c r="P3368" s="6" t="str">
        <f>_xlfn.XLOOKUP(movie3[[#This Row],[year]],inflation!E$2:E$225,inflation!F$2:F$225,,0)</f>
        <v>489.8</v>
      </c>
      <c r="Q3368" s="2">
        <f>movie3[[#This Row],[gross]] * (inflation!B$226 / movie3[[#This Row],[CPI of Released Year]])</f>
        <v>653266325.76235199</v>
      </c>
      <c r="R3368" s="2">
        <f>movie3[[#This Row],[gross]]-movie3[[#This Row],[budget]]</f>
        <v>274464664</v>
      </c>
    </row>
    <row r="3369" spans="1:18" hidden="1" x14ac:dyDescent="0.25">
      <c r="A3369" t="s">
        <v>10167</v>
      </c>
      <c r="B3369" t="s">
        <v>2000</v>
      </c>
      <c r="C3369" t="s">
        <v>34</v>
      </c>
      <c r="D3369">
        <v>1998</v>
      </c>
      <c r="E3369" t="s">
        <v>10168</v>
      </c>
      <c r="F3369">
        <v>6.2</v>
      </c>
      <c r="G3369" s="1">
        <v>93000</v>
      </c>
      <c r="H3369" t="s">
        <v>651</v>
      </c>
      <c r="I3369" t="s">
        <v>10169</v>
      </c>
      <c r="J3369" t="s">
        <v>10170</v>
      </c>
      <c r="K3369" t="s">
        <v>30</v>
      </c>
      <c r="L3369" s="1">
        <v>40000000</v>
      </c>
      <c r="M3369" s="1">
        <v>54682547</v>
      </c>
      <c r="N3369" t="s">
        <v>61</v>
      </c>
      <c r="O3369">
        <v>110</v>
      </c>
      <c r="P3369" s="6" t="str">
        <f>_xlfn.XLOOKUP(movie3[[#This Row],[year]],inflation!E$2:E$225,inflation!F$2:F$225,,0)</f>
        <v>489.8</v>
      </c>
      <c r="Q3369" s="2">
        <f>movie3[[#This Row],[gross]] * (inflation!B$226 / movie3[[#This Row],[CPI of Released Year]])</f>
        <v>102219967.40138832</v>
      </c>
      <c r="R3369" s="2">
        <f>movie3[[#This Row],[gross]]-movie3[[#This Row],[budget]]</f>
        <v>14682547</v>
      </c>
    </row>
    <row r="3370" spans="1:18" hidden="1" x14ac:dyDescent="0.25">
      <c r="A3370" t="s">
        <v>10300</v>
      </c>
      <c r="B3370" t="s">
        <v>2000</v>
      </c>
      <c r="C3370" t="s">
        <v>41</v>
      </c>
      <c r="D3370">
        <v>1998</v>
      </c>
      <c r="E3370" t="s">
        <v>10142</v>
      </c>
      <c r="F3370">
        <v>6.2</v>
      </c>
      <c r="G3370" s="1">
        <v>58000</v>
      </c>
      <c r="H3370" t="s">
        <v>8925</v>
      </c>
      <c r="I3370" t="s">
        <v>10301</v>
      </c>
      <c r="J3370" t="s">
        <v>10302</v>
      </c>
      <c r="K3370" t="s">
        <v>30</v>
      </c>
      <c r="L3370" s="1">
        <v>17000000</v>
      </c>
      <c r="M3370" s="1">
        <v>30331165</v>
      </c>
      <c r="N3370" t="s">
        <v>8322</v>
      </c>
      <c r="O3370">
        <v>82</v>
      </c>
      <c r="P3370" s="6" t="str">
        <f>_xlfn.XLOOKUP(movie3[[#This Row],[year]],inflation!E$2:E$225,inflation!F$2:F$225,,0)</f>
        <v>489.8</v>
      </c>
      <c r="Q3370" s="2">
        <f>movie3[[#This Row],[gross]] * (inflation!B$226 / movie3[[#This Row],[CPI of Released Year]])</f>
        <v>56699090.800326668</v>
      </c>
      <c r="R3370" s="2">
        <f>movie3[[#This Row],[gross]]-movie3[[#This Row],[budget]]</f>
        <v>13331165</v>
      </c>
    </row>
    <row r="3371" spans="1:18" hidden="1" x14ac:dyDescent="0.25">
      <c r="A3371" t="s">
        <v>10323</v>
      </c>
      <c r="B3371" t="s">
        <v>16</v>
      </c>
      <c r="C3371" t="s">
        <v>34</v>
      </c>
      <c r="D3371">
        <v>1998</v>
      </c>
      <c r="E3371" t="s">
        <v>9894</v>
      </c>
      <c r="F3371">
        <v>6.2</v>
      </c>
      <c r="G3371" s="1">
        <v>28000</v>
      </c>
      <c r="H3371" t="s">
        <v>10324</v>
      </c>
      <c r="I3371" t="s">
        <v>10325</v>
      </c>
      <c r="J3371" t="s">
        <v>10326</v>
      </c>
      <c r="K3371" t="s">
        <v>30</v>
      </c>
      <c r="L3371" s="1">
        <v>30000000</v>
      </c>
      <c r="M3371" s="1">
        <v>19204929</v>
      </c>
      <c r="N3371" t="s">
        <v>31</v>
      </c>
      <c r="O3371">
        <v>87</v>
      </c>
      <c r="P3371" s="6" t="str">
        <f>_xlfn.XLOOKUP(movie3[[#This Row],[year]],inflation!E$2:E$225,inflation!F$2:F$225,,0)</f>
        <v>489.8</v>
      </c>
      <c r="Q3371" s="2">
        <f>movie3[[#This Row],[gross]] * (inflation!B$226 / movie3[[#This Row],[CPI of Released Year]])</f>
        <v>35900434.855859533</v>
      </c>
      <c r="R3371" s="2">
        <f>movie3[[#This Row],[gross]]-movie3[[#This Row],[budget]]</f>
        <v>-10795071</v>
      </c>
    </row>
    <row r="3372" spans="1:18" hidden="1" x14ac:dyDescent="0.25">
      <c r="A3372" t="s">
        <v>10369</v>
      </c>
      <c r="B3372" t="s">
        <v>16</v>
      </c>
      <c r="C3372" t="s">
        <v>104</v>
      </c>
      <c r="D3372">
        <v>1998</v>
      </c>
      <c r="E3372" t="s">
        <v>10072</v>
      </c>
      <c r="F3372">
        <v>6.2</v>
      </c>
      <c r="G3372" s="1">
        <v>11000</v>
      </c>
      <c r="H3372" t="s">
        <v>1241</v>
      </c>
      <c r="I3372" t="s">
        <v>1241</v>
      </c>
      <c r="J3372" t="s">
        <v>317</v>
      </c>
      <c r="K3372" t="s">
        <v>30</v>
      </c>
      <c r="L3372" s="1">
        <v>37000000</v>
      </c>
      <c r="M3372" s="1">
        <v>15055091</v>
      </c>
      <c r="N3372" t="s">
        <v>5836</v>
      </c>
      <c r="O3372">
        <v>94</v>
      </c>
      <c r="P3372" s="6" t="str">
        <f>_xlfn.XLOOKUP(movie3[[#This Row],[year]],inflation!E$2:E$225,inflation!F$2:F$225,,0)</f>
        <v>489.8</v>
      </c>
      <c r="Q3372" s="2">
        <f>movie3[[#This Row],[gross]] * (inflation!B$226 / movie3[[#This Row],[CPI of Released Year]])</f>
        <v>28142999.835851368</v>
      </c>
      <c r="R3372" s="2">
        <f>movie3[[#This Row],[gross]]-movie3[[#This Row],[budget]]</f>
        <v>-21944909</v>
      </c>
    </row>
    <row r="3373" spans="1:18" hidden="1" x14ac:dyDescent="0.25">
      <c r="A3373" t="s">
        <v>10376</v>
      </c>
      <c r="B3373" t="s">
        <v>16</v>
      </c>
      <c r="C3373" t="s">
        <v>104</v>
      </c>
      <c r="D3373">
        <v>1998</v>
      </c>
      <c r="E3373" t="s">
        <v>10356</v>
      </c>
      <c r="F3373">
        <v>6.2</v>
      </c>
      <c r="G3373" s="1">
        <v>10000</v>
      </c>
      <c r="H3373" t="s">
        <v>10377</v>
      </c>
      <c r="I3373" t="s">
        <v>10378</v>
      </c>
      <c r="J3373" t="s">
        <v>10379</v>
      </c>
      <c r="K3373" t="s">
        <v>10380</v>
      </c>
      <c r="L3373" s="1">
        <v>3000000</v>
      </c>
      <c r="M3373" s="1">
        <v>9639390</v>
      </c>
      <c r="N3373" t="s">
        <v>10381</v>
      </c>
      <c r="O3373">
        <v>96</v>
      </c>
      <c r="P3373" s="6" t="str">
        <f>_xlfn.XLOOKUP(movie3[[#This Row],[year]],inflation!E$2:E$225,inflation!F$2:F$225,,0)</f>
        <v>489.8</v>
      </c>
      <c r="Q3373" s="2">
        <f>movie3[[#This Row],[gross]] * (inflation!B$226 / movie3[[#This Row],[CPI of Released Year]])</f>
        <v>18019243.536137201</v>
      </c>
      <c r="R3373" s="2">
        <f>movie3[[#This Row],[gross]]-movie3[[#This Row],[budget]]</f>
        <v>6639390</v>
      </c>
    </row>
    <row r="3374" spans="1:18" hidden="1" x14ac:dyDescent="0.25">
      <c r="A3374" t="s">
        <v>10542</v>
      </c>
      <c r="B3374" t="s">
        <v>16</v>
      </c>
      <c r="C3374" t="s">
        <v>63</v>
      </c>
      <c r="D3374">
        <v>1998</v>
      </c>
      <c r="E3374" t="s">
        <v>10543</v>
      </c>
      <c r="F3374">
        <v>6.2</v>
      </c>
      <c r="G3374" s="1">
        <v>7100</v>
      </c>
      <c r="H3374" t="s">
        <v>10544</v>
      </c>
      <c r="I3374" t="s">
        <v>10545</v>
      </c>
      <c r="J3374" t="s">
        <v>8011</v>
      </c>
      <c r="K3374" t="s">
        <v>30</v>
      </c>
      <c r="M3374" s="1">
        <v>1171001</v>
      </c>
      <c r="N3374" t="s">
        <v>10546</v>
      </c>
      <c r="O3374">
        <v>88</v>
      </c>
      <c r="P3374" s="6" t="str">
        <f>_xlfn.XLOOKUP(movie3[[#This Row],[year]],inflation!E$2:E$225,inflation!F$2:F$225,,0)</f>
        <v>489.8</v>
      </c>
      <c r="Q3374" s="2">
        <f>movie3[[#This Row],[gross]] * (inflation!B$226 / movie3[[#This Row],[CPI of Released Year]])</f>
        <v>2188992.4777460187</v>
      </c>
      <c r="R3374" s="2">
        <f>movie3[[#This Row],[gross]]-movie3[[#This Row],[budget]]</f>
        <v>1171001</v>
      </c>
    </row>
    <row r="3375" spans="1:18" hidden="1" x14ac:dyDescent="0.25">
      <c r="A3375" t="s">
        <v>10603</v>
      </c>
      <c r="B3375" t="s">
        <v>2000</v>
      </c>
      <c r="C3375" t="s">
        <v>17</v>
      </c>
      <c r="D3375">
        <v>1998</v>
      </c>
      <c r="E3375" t="s">
        <v>10604</v>
      </c>
      <c r="F3375">
        <v>6.2</v>
      </c>
      <c r="G3375" s="1">
        <v>2900</v>
      </c>
      <c r="H3375" t="s">
        <v>8574</v>
      </c>
      <c r="I3375" t="s">
        <v>10605</v>
      </c>
      <c r="J3375" t="s">
        <v>9085</v>
      </c>
      <c r="K3375" t="s">
        <v>30</v>
      </c>
      <c r="M3375" s="1">
        <v>4390</v>
      </c>
      <c r="N3375" t="s">
        <v>9112</v>
      </c>
      <c r="O3375">
        <v>97</v>
      </c>
      <c r="P3375" s="6" t="str">
        <f>_xlfn.XLOOKUP(movie3[[#This Row],[year]],inflation!E$2:E$225,inflation!F$2:F$225,,0)</f>
        <v>489.8</v>
      </c>
      <c r="Q3375" s="2">
        <f>movie3[[#This Row],[gross]] * (inflation!B$226 / movie3[[#This Row],[CPI of Released Year]])</f>
        <v>8206.3781135157205</v>
      </c>
      <c r="R3375" s="2">
        <f>movie3[[#This Row],[gross]]-movie3[[#This Row],[budget]]</f>
        <v>4390</v>
      </c>
    </row>
    <row r="3376" spans="1:18" hidden="1" x14ac:dyDescent="0.25">
      <c r="A3376" t="s">
        <v>10179</v>
      </c>
      <c r="B3376" t="s">
        <v>2000</v>
      </c>
      <c r="C3376" t="s">
        <v>41</v>
      </c>
      <c r="D3376">
        <v>1998</v>
      </c>
      <c r="E3376" t="s">
        <v>10180</v>
      </c>
      <c r="F3376">
        <v>6.1</v>
      </c>
      <c r="G3376" s="1">
        <v>153000</v>
      </c>
      <c r="H3376" t="s">
        <v>10101</v>
      </c>
      <c r="I3376" t="s">
        <v>8516</v>
      </c>
      <c r="J3376" t="s">
        <v>8517</v>
      </c>
      <c r="K3376" t="s">
        <v>30</v>
      </c>
      <c r="L3376" s="1">
        <v>23000000</v>
      </c>
      <c r="M3376" s="1">
        <v>185991646</v>
      </c>
      <c r="N3376" t="s">
        <v>6698</v>
      </c>
      <c r="O3376">
        <v>90</v>
      </c>
      <c r="P3376" s="6" t="str">
        <f>_xlfn.XLOOKUP(movie3[[#This Row],[year]],inflation!E$2:E$225,inflation!F$2:F$225,,0)</f>
        <v>489.8</v>
      </c>
      <c r="Q3376" s="2">
        <f>movie3[[#This Row],[gross]] * (inflation!B$226 / movie3[[#This Row],[CPI of Released Year]])</f>
        <v>347680586.11188239</v>
      </c>
      <c r="R3376" s="2">
        <f>movie3[[#This Row],[gross]]-movie3[[#This Row],[budget]]</f>
        <v>162991646</v>
      </c>
    </row>
    <row r="3377" spans="1:18" hidden="1" x14ac:dyDescent="0.25">
      <c r="A3377" t="s">
        <v>10216</v>
      </c>
      <c r="B3377" t="s">
        <v>2000</v>
      </c>
      <c r="C3377" t="s">
        <v>34</v>
      </c>
      <c r="D3377">
        <v>1998</v>
      </c>
      <c r="E3377" t="s">
        <v>9711</v>
      </c>
      <c r="F3377">
        <v>6.1</v>
      </c>
      <c r="G3377" s="1">
        <v>101000</v>
      </c>
      <c r="H3377" t="s">
        <v>1128</v>
      </c>
      <c r="I3377" t="s">
        <v>758</v>
      </c>
      <c r="J3377" t="s">
        <v>1052</v>
      </c>
      <c r="K3377" t="s">
        <v>30</v>
      </c>
      <c r="L3377" s="1">
        <v>80000000</v>
      </c>
      <c r="M3377" s="1">
        <v>37020277</v>
      </c>
      <c r="N3377" t="s">
        <v>23</v>
      </c>
      <c r="O3377">
        <v>134</v>
      </c>
      <c r="P3377" s="6" t="str">
        <f>_xlfn.XLOOKUP(movie3[[#This Row],[year]],inflation!E$2:E$225,inflation!F$2:F$225,,0)</f>
        <v>489.8</v>
      </c>
      <c r="Q3377" s="2">
        <f>movie3[[#This Row],[gross]] * (inflation!B$226 / movie3[[#This Row],[CPI of Released Year]])</f>
        <v>69203278.115965709</v>
      </c>
      <c r="R3377" s="2">
        <f>movie3[[#This Row],[gross]]-movie3[[#This Row],[budget]]</f>
        <v>-42979723</v>
      </c>
    </row>
    <row r="3378" spans="1:18" hidden="1" x14ac:dyDescent="0.25">
      <c r="A3378" t="s">
        <v>10220</v>
      </c>
      <c r="B3378" t="s">
        <v>16</v>
      </c>
      <c r="C3378" t="s">
        <v>34</v>
      </c>
      <c r="D3378">
        <v>1998</v>
      </c>
      <c r="E3378" t="s">
        <v>10221</v>
      </c>
      <c r="F3378">
        <v>6.1</v>
      </c>
      <c r="G3378" s="1">
        <v>35000</v>
      </c>
      <c r="H3378" t="s">
        <v>7686</v>
      </c>
      <c r="I3378" t="s">
        <v>7686</v>
      </c>
      <c r="J3378" t="s">
        <v>482</v>
      </c>
      <c r="K3378" t="s">
        <v>30</v>
      </c>
      <c r="L3378" s="1">
        <v>45000000</v>
      </c>
      <c r="M3378" s="1">
        <v>11203026</v>
      </c>
      <c r="N3378" t="s">
        <v>10222</v>
      </c>
      <c r="O3378">
        <v>106</v>
      </c>
      <c r="P3378" s="6" t="str">
        <f>_xlfn.XLOOKUP(movie3[[#This Row],[year]],inflation!E$2:E$225,inflation!F$2:F$225,,0)</f>
        <v>489.8</v>
      </c>
      <c r="Q3378" s="2">
        <f>movie3[[#This Row],[gross]] * (inflation!B$226 / movie3[[#This Row],[CPI of Released Year]])</f>
        <v>20942202.134748876</v>
      </c>
      <c r="R3378" s="2">
        <f>movie3[[#This Row],[gross]]-movie3[[#This Row],[budget]]</f>
        <v>-33796974</v>
      </c>
    </row>
    <row r="3379" spans="1:18" hidden="1" x14ac:dyDescent="0.25">
      <c r="A3379" t="s">
        <v>10250</v>
      </c>
      <c r="B3379" t="s">
        <v>16</v>
      </c>
      <c r="C3379" t="s">
        <v>34</v>
      </c>
      <c r="D3379">
        <v>1998</v>
      </c>
      <c r="E3379" t="s">
        <v>10203</v>
      </c>
      <c r="F3379">
        <v>6.1</v>
      </c>
      <c r="G3379" s="1">
        <v>70000</v>
      </c>
      <c r="H3379" t="s">
        <v>597</v>
      </c>
      <c r="I3379" t="s">
        <v>10251</v>
      </c>
      <c r="J3379" t="s">
        <v>4461</v>
      </c>
      <c r="K3379" t="s">
        <v>30</v>
      </c>
      <c r="L3379" s="1">
        <v>60000000</v>
      </c>
      <c r="M3379" s="1">
        <v>93107289</v>
      </c>
      <c r="N3379" t="s">
        <v>61</v>
      </c>
      <c r="O3379">
        <v>111</v>
      </c>
      <c r="P3379" s="6" t="str">
        <f>_xlfn.XLOOKUP(movie3[[#This Row],[year]],inflation!E$2:E$225,inflation!F$2:F$225,,0)</f>
        <v>489.8</v>
      </c>
      <c r="Q3379" s="2">
        <f>movie3[[#This Row],[gross]] * (inflation!B$226 / movie3[[#This Row],[CPI of Released Year]])</f>
        <v>174048660.28664762</v>
      </c>
      <c r="R3379" s="2">
        <f>movie3[[#This Row],[gross]]-movie3[[#This Row],[budget]]</f>
        <v>33107289</v>
      </c>
    </row>
    <row r="3380" spans="1:18" hidden="1" x14ac:dyDescent="0.25">
      <c r="A3380" t="s">
        <v>10267</v>
      </c>
      <c r="B3380" t="s">
        <v>16</v>
      </c>
      <c r="C3380" t="s">
        <v>34</v>
      </c>
      <c r="D3380">
        <v>1998</v>
      </c>
      <c r="E3380" t="s">
        <v>10268</v>
      </c>
      <c r="F3380">
        <v>6.1</v>
      </c>
      <c r="G3380" s="1">
        <v>55000</v>
      </c>
      <c r="H3380" t="s">
        <v>126</v>
      </c>
      <c r="I3380" t="s">
        <v>10269</v>
      </c>
      <c r="J3380" t="s">
        <v>1540</v>
      </c>
      <c r="K3380" t="s">
        <v>2110</v>
      </c>
      <c r="L3380" s="1">
        <v>20000000</v>
      </c>
      <c r="M3380" s="1">
        <v>20308772</v>
      </c>
      <c r="N3380" t="s">
        <v>6213</v>
      </c>
      <c r="O3380">
        <v>108</v>
      </c>
      <c r="P3380" s="6" t="str">
        <f>_xlfn.XLOOKUP(movie3[[#This Row],[year]],inflation!E$2:E$225,inflation!F$2:F$225,,0)</f>
        <v>489.8</v>
      </c>
      <c r="Q3380" s="2">
        <f>movie3[[#This Row],[gross]] * (inflation!B$226 / movie3[[#This Row],[CPI of Released Year]])</f>
        <v>37963886.572478563</v>
      </c>
      <c r="R3380" s="2">
        <f>movie3[[#This Row],[gross]]-movie3[[#This Row],[budget]]</f>
        <v>308772</v>
      </c>
    </row>
    <row r="3381" spans="1:18" hidden="1" x14ac:dyDescent="0.25">
      <c r="A3381" t="s">
        <v>10314</v>
      </c>
      <c r="B3381" t="s">
        <v>22088</v>
      </c>
      <c r="C3381" t="s">
        <v>778</v>
      </c>
      <c r="D3381">
        <v>1998</v>
      </c>
      <c r="E3381" t="s">
        <v>10315</v>
      </c>
      <c r="F3381">
        <v>6.1</v>
      </c>
      <c r="G3381" s="1">
        <v>2000</v>
      </c>
      <c r="H3381" t="s">
        <v>10316</v>
      </c>
      <c r="I3381" t="s">
        <v>10316</v>
      </c>
      <c r="J3381" t="s">
        <v>10317</v>
      </c>
      <c r="K3381" t="s">
        <v>453</v>
      </c>
      <c r="N3381" t="s">
        <v>10318</v>
      </c>
      <c r="O3381">
        <v>122</v>
      </c>
      <c r="P3381" s="6" t="str">
        <f>_xlfn.XLOOKUP(movie3[[#This Row],[year]],inflation!E$2:E$225,inflation!F$2:F$225,,0)</f>
        <v>489.8</v>
      </c>
      <c r="Q3381" s="2">
        <f>movie3[[#This Row],[gross]] * (inflation!B$226 / movie3[[#This Row],[CPI of Released Year]])</f>
        <v>0</v>
      </c>
      <c r="R3381" s="2">
        <f>movie3[[#This Row],[gross]]-movie3[[#This Row],[budget]]</f>
        <v>0</v>
      </c>
    </row>
    <row r="3382" spans="1:18" hidden="1" x14ac:dyDescent="0.25">
      <c r="A3382" t="s">
        <v>10351</v>
      </c>
      <c r="B3382" t="s">
        <v>16</v>
      </c>
      <c r="C3382" t="s">
        <v>34</v>
      </c>
      <c r="D3382">
        <v>1998</v>
      </c>
      <c r="E3382" t="s">
        <v>10352</v>
      </c>
      <c r="F3382">
        <v>6.1</v>
      </c>
      <c r="G3382" s="1">
        <v>29000</v>
      </c>
      <c r="H3382" t="s">
        <v>7842</v>
      </c>
      <c r="I3382" t="s">
        <v>10353</v>
      </c>
      <c r="J3382" t="s">
        <v>9041</v>
      </c>
      <c r="K3382" t="s">
        <v>30</v>
      </c>
      <c r="L3382" s="1">
        <v>13000000</v>
      </c>
      <c r="M3382" s="1">
        <v>27007143</v>
      </c>
      <c r="N3382" t="s">
        <v>2102</v>
      </c>
      <c r="O3382">
        <v>91</v>
      </c>
      <c r="P3382" s="6" t="str">
        <f>_xlfn.XLOOKUP(movie3[[#This Row],[year]],inflation!E$2:E$225,inflation!F$2:F$225,,0)</f>
        <v>489.8</v>
      </c>
      <c r="Q3382" s="2">
        <f>movie3[[#This Row],[gross]] * (inflation!B$226 / movie3[[#This Row],[CPI of Released Year]])</f>
        <v>50485382.055532873</v>
      </c>
      <c r="R3382" s="2">
        <f>movie3[[#This Row],[gross]]-movie3[[#This Row],[budget]]</f>
        <v>14007143</v>
      </c>
    </row>
    <row r="3383" spans="1:18" hidden="1" x14ac:dyDescent="0.25">
      <c r="A3383" t="s">
        <v>10410</v>
      </c>
      <c r="B3383" t="s">
        <v>2000</v>
      </c>
      <c r="C3383" t="s">
        <v>34</v>
      </c>
      <c r="D3383">
        <v>1998</v>
      </c>
      <c r="E3383" t="s">
        <v>10098</v>
      </c>
      <c r="F3383">
        <v>6.1</v>
      </c>
      <c r="G3383" s="1">
        <v>24000</v>
      </c>
      <c r="H3383" t="s">
        <v>7287</v>
      </c>
      <c r="I3383" t="s">
        <v>7287</v>
      </c>
      <c r="J3383" t="s">
        <v>194</v>
      </c>
      <c r="K3383" t="s">
        <v>5820</v>
      </c>
      <c r="M3383" s="1">
        <v>9623329</v>
      </c>
      <c r="N3383" t="s">
        <v>4533</v>
      </c>
      <c r="O3383">
        <v>87</v>
      </c>
      <c r="P3383" s="6" t="str">
        <f>_xlfn.XLOOKUP(movie3[[#This Row],[year]],inflation!E$2:E$225,inflation!F$2:F$225,,0)</f>
        <v>489.8</v>
      </c>
      <c r="Q3383" s="2">
        <f>movie3[[#This Row],[gross]] * (inflation!B$226 / movie3[[#This Row],[CPI of Released Year]])</f>
        <v>17989220.155982032</v>
      </c>
      <c r="R3383" s="2">
        <f>movie3[[#This Row],[gross]]-movie3[[#This Row],[budget]]</f>
        <v>9623329</v>
      </c>
    </row>
    <row r="3384" spans="1:18" hidden="1" x14ac:dyDescent="0.25">
      <c r="A3384" t="s">
        <v>10457</v>
      </c>
      <c r="B3384" t="s">
        <v>16</v>
      </c>
      <c r="C3384" t="s">
        <v>41</v>
      </c>
      <c r="D3384">
        <v>1998</v>
      </c>
      <c r="E3384" t="s">
        <v>9923</v>
      </c>
      <c r="F3384">
        <v>6.1</v>
      </c>
      <c r="G3384" s="1">
        <v>14000</v>
      </c>
      <c r="H3384" t="s">
        <v>6845</v>
      </c>
      <c r="I3384" t="s">
        <v>10458</v>
      </c>
      <c r="J3384" t="s">
        <v>10013</v>
      </c>
      <c r="K3384" t="s">
        <v>30</v>
      </c>
      <c r="L3384" s="1">
        <v>15000000</v>
      </c>
      <c r="M3384" s="1">
        <v>12874899</v>
      </c>
      <c r="N3384" t="s">
        <v>8990</v>
      </c>
      <c r="O3384">
        <v>93</v>
      </c>
      <c r="P3384" s="6" t="str">
        <f>_xlfn.XLOOKUP(movie3[[#This Row],[year]],inflation!E$2:E$225,inflation!F$2:F$225,,0)</f>
        <v>489.8</v>
      </c>
      <c r="Q3384" s="2">
        <f>movie3[[#This Row],[gross]] * (inflation!B$226 / movie3[[#This Row],[CPI of Released Year]])</f>
        <v>24067491.88321764</v>
      </c>
      <c r="R3384" s="2">
        <f>movie3[[#This Row],[gross]]-movie3[[#This Row],[budget]]</f>
        <v>-2125101</v>
      </c>
    </row>
    <row r="3385" spans="1:18" hidden="1" x14ac:dyDescent="0.25">
      <c r="A3385" t="s">
        <v>10464</v>
      </c>
      <c r="B3385" t="s">
        <v>2000</v>
      </c>
      <c r="C3385" t="s">
        <v>34</v>
      </c>
      <c r="D3385">
        <v>1998</v>
      </c>
      <c r="E3385" t="s">
        <v>10465</v>
      </c>
      <c r="F3385">
        <v>6.1</v>
      </c>
      <c r="G3385" s="1">
        <v>11000</v>
      </c>
      <c r="H3385" t="s">
        <v>5754</v>
      </c>
      <c r="I3385" t="s">
        <v>10466</v>
      </c>
      <c r="J3385" t="s">
        <v>9024</v>
      </c>
      <c r="K3385" t="s">
        <v>30</v>
      </c>
      <c r="L3385" s="1">
        <v>27000000</v>
      </c>
      <c r="M3385" s="1">
        <v>10452012</v>
      </c>
      <c r="N3385" t="s">
        <v>180</v>
      </c>
      <c r="O3385">
        <v>122</v>
      </c>
      <c r="P3385" s="6" t="str">
        <f>_xlfn.XLOOKUP(movie3[[#This Row],[year]],inflation!E$2:E$225,inflation!F$2:F$225,,0)</f>
        <v>489.8</v>
      </c>
      <c r="Q3385" s="2">
        <f>movie3[[#This Row],[gross]] * (inflation!B$226 / movie3[[#This Row],[CPI of Released Year]])</f>
        <v>19538305.812984891</v>
      </c>
      <c r="R3385" s="2">
        <f>movie3[[#This Row],[gross]]-movie3[[#This Row],[budget]]</f>
        <v>-16547988</v>
      </c>
    </row>
    <row r="3386" spans="1:18" hidden="1" x14ac:dyDescent="0.25">
      <c r="A3386" t="s">
        <v>10485</v>
      </c>
      <c r="B3386" t="s">
        <v>16</v>
      </c>
      <c r="C3386" t="s">
        <v>34</v>
      </c>
      <c r="D3386">
        <v>1998</v>
      </c>
      <c r="E3386" t="s">
        <v>10221</v>
      </c>
      <c r="F3386">
        <v>6.1</v>
      </c>
      <c r="G3386" s="1">
        <v>16000</v>
      </c>
      <c r="H3386" t="s">
        <v>4056</v>
      </c>
      <c r="I3386" t="s">
        <v>10486</v>
      </c>
      <c r="J3386" t="s">
        <v>1566</v>
      </c>
      <c r="K3386" t="s">
        <v>30</v>
      </c>
      <c r="L3386" s="1">
        <v>50000000</v>
      </c>
      <c r="M3386" s="1">
        <v>13806137</v>
      </c>
      <c r="N3386" t="s">
        <v>9586</v>
      </c>
      <c r="O3386">
        <v>100</v>
      </c>
      <c r="P3386" s="6" t="str">
        <f>_xlfn.XLOOKUP(movie3[[#This Row],[year]],inflation!E$2:E$225,inflation!F$2:F$225,,0)</f>
        <v>489.8</v>
      </c>
      <c r="Q3386" s="2">
        <f>movie3[[#This Row],[gross]] * (inflation!B$226 / movie3[[#This Row],[CPI of Released Year]])</f>
        <v>25808287.131890569</v>
      </c>
      <c r="R3386" s="2">
        <f>movie3[[#This Row],[gross]]-movie3[[#This Row],[budget]]</f>
        <v>-36193863</v>
      </c>
    </row>
    <row r="3387" spans="1:18" hidden="1" x14ac:dyDescent="0.25">
      <c r="A3387" t="s">
        <v>10487</v>
      </c>
      <c r="B3387" t="s">
        <v>16</v>
      </c>
      <c r="C3387" t="s">
        <v>104</v>
      </c>
      <c r="D3387">
        <v>1998</v>
      </c>
      <c r="E3387" t="s">
        <v>10488</v>
      </c>
      <c r="F3387">
        <v>6.1</v>
      </c>
      <c r="G3387" s="1">
        <v>2900</v>
      </c>
      <c r="H3387" t="s">
        <v>9290</v>
      </c>
      <c r="I3387" t="s">
        <v>10489</v>
      </c>
      <c r="J3387" t="s">
        <v>10031</v>
      </c>
      <c r="K3387" t="s">
        <v>22</v>
      </c>
      <c r="M3387" s="1">
        <v>1672</v>
      </c>
      <c r="N3387" t="s">
        <v>7574</v>
      </c>
      <c r="O3387">
        <v>87</v>
      </c>
      <c r="P3387" s="6" t="str">
        <f>_xlfn.XLOOKUP(movie3[[#This Row],[year]],inflation!E$2:E$225,inflation!F$2:F$225,,0)</f>
        <v>489.8</v>
      </c>
      <c r="Q3387" s="2">
        <f>movie3[[#This Row],[gross]] * (inflation!B$226 / movie3[[#This Row],[CPI of Released Year]])</f>
        <v>3125.5271539403839</v>
      </c>
      <c r="R3387" s="2">
        <f>movie3[[#This Row],[gross]]-movie3[[#This Row],[budget]]</f>
        <v>1672</v>
      </c>
    </row>
    <row r="3388" spans="1:18" hidden="1" x14ac:dyDescent="0.25">
      <c r="A3388" t="s">
        <v>10490</v>
      </c>
      <c r="B3388" t="s">
        <v>16</v>
      </c>
      <c r="C3388" t="s">
        <v>25</v>
      </c>
      <c r="D3388">
        <v>1998</v>
      </c>
      <c r="E3388" t="s">
        <v>10491</v>
      </c>
      <c r="F3388">
        <v>6.1</v>
      </c>
      <c r="G3388" s="1">
        <v>6400</v>
      </c>
      <c r="H3388" t="s">
        <v>7225</v>
      </c>
      <c r="I3388" t="s">
        <v>10492</v>
      </c>
      <c r="J3388" t="s">
        <v>10493</v>
      </c>
      <c r="K3388" t="s">
        <v>22</v>
      </c>
      <c r="L3388" s="1">
        <v>12000000</v>
      </c>
      <c r="M3388" s="1">
        <v>1263279</v>
      </c>
      <c r="N3388" t="s">
        <v>2032</v>
      </c>
      <c r="O3388">
        <v>98</v>
      </c>
      <c r="P3388" s="6" t="str">
        <f>_xlfn.XLOOKUP(movie3[[#This Row],[year]],inflation!E$2:E$225,inflation!F$2:F$225,,0)</f>
        <v>489.8</v>
      </c>
      <c r="Q3388" s="2">
        <f>movie3[[#This Row],[gross]] * (inflation!B$226 / movie3[[#This Row],[CPI of Released Year]])</f>
        <v>2361490.9195590038</v>
      </c>
      <c r="R3388" s="2">
        <f>movie3[[#This Row],[gross]]-movie3[[#This Row],[budget]]</f>
        <v>-10736721</v>
      </c>
    </row>
    <row r="3389" spans="1:18" hidden="1" x14ac:dyDescent="0.25">
      <c r="A3389" t="s">
        <v>10523</v>
      </c>
      <c r="B3389" t="s">
        <v>16</v>
      </c>
      <c r="C3389" t="s">
        <v>104</v>
      </c>
      <c r="D3389">
        <v>1998</v>
      </c>
      <c r="E3389" t="s">
        <v>9923</v>
      </c>
      <c r="F3389">
        <v>6.1</v>
      </c>
      <c r="G3389" s="1">
        <v>7600</v>
      </c>
      <c r="H3389" t="s">
        <v>5697</v>
      </c>
      <c r="I3389" t="s">
        <v>8968</v>
      </c>
      <c r="J3389" t="s">
        <v>7936</v>
      </c>
      <c r="K3389" t="s">
        <v>5820</v>
      </c>
      <c r="M3389" s="1">
        <v>5878911</v>
      </c>
      <c r="N3389" t="s">
        <v>5112</v>
      </c>
      <c r="O3389">
        <v>114</v>
      </c>
      <c r="P3389" s="6" t="str">
        <f>_xlfn.XLOOKUP(movie3[[#This Row],[year]],inflation!E$2:E$225,inflation!F$2:F$225,,0)</f>
        <v>489.8</v>
      </c>
      <c r="Q3389" s="2">
        <f>movie3[[#This Row],[gross]] * (inflation!B$226 / movie3[[#This Row],[CPI of Released Year]])</f>
        <v>10989650.697427522</v>
      </c>
      <c r="R3389" s="2">
        <f>movie3[[#This Row],[gross]]-movie3[[#This Row],[budget]]</f>
        <v>5878911</v>
      </c>
    </row>
    <row r="3390" spans="1:18" hidden="1" x14ac:dyDescent="0.25">
      <c r="A3390" t="s">
        <v>10171</v>
      </c>
      <c r="B3390" t="s">
        <v>16</v>
      </c>
      <c r="C3390" t="s">
        <v>104</v>
      </c>
      <c r="D3390">
        <v>1998</v>
      </c>
      <c r="E3390" t="s">
        <v>10172</v>
      </c>
      <c r="F3390">
        <v>6</v>
      </c>
      <c r="G3390" s="1">
        <v>77000</v>
      </c>
      <c r="H3390" t="s">
        <v>105</v>
      </c>
      <c r="I3390" t="s">
        <v>105</v>
      </c>
      <c r="J3390" t="s">
        <v>1536</v>
      </c>
      <c r="K3390" t="s">
        <v>30</v>
      </c>
      <c r="L3390" s="1">
        <v>73000000</v>
      </c>
      <c r="M3390" s="1">
        <v>103891409</v>
      </c>
      <c r="N3390" t="s">
        <v>44</v>
      </c>
      <c r="O3390">
        <v>98</v>
      </c>
      <c r="P3390" s="6" t="str">
        <f>_xlfn.XLOOKUP(movie3[[#This Row],[year]],inflation!E$2:E$225,inflation!F$2:F$225,,0)</f>
        <v>489.8</v>
      </c>
      <c r="Q3390" s="2">
        <f>movie3[[#This Row],[gross]] * (inflation!B$226 / movie3[[#This Row],[CPI of Released Year]])</f>
        <v>194207787.01592487</v>
      </c>
      <c r="R3390" s="2">
        <f>movie3[[#This Row],[gross]]-movie3[[#This Row],[budget]]</f>
        <v>30891409</v>
      </c>
    </row>
    <row r="3391" spans="1:18" hidden="1" x14ac:dyDescent="0.25">
      <c r="A3391" t="s">
        <v>10234</v>
      </c>
      <c r="B3391" t="s">
        <v>2000</v>
      </c>
      <c r="C3391" t="s">
        <v>17</v>
      </c>
      <c r="D3391">
        <v>1998</v>
      </c>
      <c r="E3391" t="s">
        <v>9881</v>
      </c>
      <c r="F3391">
        <v>6</v>
      </c>
      <c r="G3391" s="1">
        <v>25000</v>
      </c>
      <c r="H3391" t="s">
        <v>4841</v>
      </c>
      <c r="I3391" t="s">
        <v>10235</v>
      </c>
      <c r="J3391" t="s">
        <v>8593</v>
      </c>
      <c r="K3391" t="s">
        <v>30</v>
      </c>
      <c r="L3391" s="1">
        <v>30000000</v>
      </c>
      <c r="M3391" s="1">
        <v>81471882</v>
      </c>
      <c r="N3391" t="s">
        <v>180</v>
      </c>
      <c r="O3391">
        <v>114</v>
      </c>
      <c r="P3391" s="6" t="str">
        <f>_xlfn.XLOOKUP(movie3[[#This Row],[year]],inflation!E$2:E$225,inflation!F$2:F$225,,0)</f>
        <v>489.8</v>
      </c>
      <c r="Q3391" s="2">
        <f>movie3[[#This Row],[gross]] * (inflation!B$226 / movie3[[#This Row],[CPI of Released Year]])</f>
        <v>152298193.4650878</v>
      </c>
      <c r="R3391" s="2">
        <f>movie3[[#This Row],[gross]]-movie3[[#This Row],[budget]]</f>
        <v>51471882</v>
      </c>
    </row>
    <row r="3392" spans="1:18" hidden="1" x14ac:dyDescent="0.25">
      <c r="A3392" t="s">
        <v>10299</v>
      </c>
      <c r="B3392" t="s">
        <v>16</v>
      </c>
      <c r="C3392" t="s">
        <v>34</v>
      </c>
      <c r="D3392">
        <v>1998</v>
      </c>
      <c r="E3392" t="s">
        <v>9740</v>
      </c>
      <c r="F3392">
        <v>6</v>
      </c>
      <c r="G3392" s="1">
        <v>53000</v>
      </c>
      <c r="H3392" t="s">
        <v>8485</v>
      </c>
      <c r="I3392" t="s">
        <v>5207</v>
      </c>
      <c r="J3392" t="s">
        <v>508</v>
      </c>
      <c r="K3392" t="s">
        <v>30</v>
      </c>
      <c r="L3392" s="1">
        <v>60000000</v>
      </c>
      <c r="M3392" s="1">
        <v>14594226</v>
      </c>
      <c r="N3392" t="s">
        <v>23</v>
      </c>
      <c r="O3392">
        <v>99</v>
      </c>
      <c r="P3392" s="6" t="str">
        <f>_xlfn.XLOOKUP(movie3[[#This Row],[year]],inflation!E$2:E$225,inflation!F$2:F$225,,0)</f>
        <v>489.8</v>
      </c>
      <c r="Q3392" s="2">
        <f>movie3[[#This Row],[gross]] * (inflation!B$226 / movie3[[#This Row],[CPI of Released Year]])</f>
        <v>27281489.027358107</v>
      </c>
      <c r="R3392" s="2">
        <f>movie3[[#This Row],[gross]]-movie3[[#This Row],[budget]]</f>
        <v>-45405774</v>
      </c>
    </row>
    <row r="3393" spans="1:18" hidden="1" x14ac:dyDescent="0.25">
      <c r="A3393" t="s">
        <v>10346</v>
      </c>
      <c r="B3393" t="s">
        <v>33</v>
      </c>
      <c r="C3393" t="s">
        <v>41</v>
      </c>
      <c r="D3393">
        <v>1998</v>
      </c>
      <c r="E3393" t="s">
        <v>10168</v>
      </c>
      <c r="F3393">
        <v>6</v>
      </c>
      <c r="G3393" s="1">
        <v>7000</v>
      </c>
      <c r="H3393" t="s">
        <v>8883</v>
      </c>
      <c r="I3393" t="s">
        <v>10347</v>
      </c>
      <c r="J3393" t="s">
        <v>6071</v>
      </c>
      <c r="K3393" t="s">
        <v>453</v>
      </c>
      <c r="M3393" s="1">
        <v>29967750</v>
      </c>
      <c r="N3393" t="s">
        <v>10348</v>
      </c>
      <c r="O3393">
        <v>88</v>
      </c>
      <c r="P3393" s="6" t="str">
        <f>_xlfn.XLOOKUP(movie3[[#This Row],[year]],inflation!E$2:E$225,inflation!F$2:F$225,,0)</f>
        <v>489.8</v>
      </c>
      <c r="Q3393" s="2">
        <f>movie3[[#This Row],[gross]] * (inflation!B$226 / movie3[[#This Row],[CPI of Released Year]])</f>
        <v>56019746.631278075</v>
      </c>
      <c r="R3393" s="2">
        <f>movie3[[#This Row],[gross]]-movie3[[#This Row],[budget]]</f>
        <v>29967750</v>
      </c>
    </row>
    <row r="3394" spans="1:18" hidden="1" x14ac:dyDescent="0.25">
      <c r="A3394" t="s">
        <v>10367</v>
      </c>
      <c r="B3394" t="s">
        <v>16</v>
      </c>
      <c r="C3394" t="s">
        <v>41</v>
      </c>
      <c r="D3394">
        <v>1998</v>
      </c>
      <c r="E3394" t="s">
        <v>9891</v>
      </c>
      <c r="F3394">
        <v>6</v>
      </c>
      <c r="G3394" s="1">
        <v>19000</v>
      </c>
      <c r="H3394" t="s">
        <v>8148</v>
      </c>
      <c r="I3394" t="s">
        <v>10368</v>
      </c>
      <c r="J3394" t="s">
        <v>9781</v>
      </c>
      <c r="K3394" t="s">
        <v>30</v>
      </c>
      <c r="L3394" s="1">
        <v>15000000</v>
      </c>
      <c r="M3394" s="1">
        <v>46905889</v>
      </c>
      <c r="N3394" t="s">
        <v>180</v>
      </c>
      <c r="O3394">
        <v>111</v>
      </c>
      <c r="P3394" s="6" t="str">
        <f>_xlfn.XLOOKUP(movie3[[#This Row],[year]],inflation!E$2:E$225,inflation!F$2:F$225,,0)</f>
        <v>489.8</v>
      </c>
      <c r="Q3394" s="2">
        <f>movie3[[#This Row],[gross]] * (inflation!B$226 / movie3[[#This Row],[CPI of Released Year]])</f>
        <v>87682792.912209064</v>
      </c>
      <c r="R3394" s="2">
        <f>movie3[[#This Row],[gross]]-movie3[[#This Row],[budget]]</f>
        <v>31905889</v>
      </c>
    </row>
    <row r="3395" spans="1:18" hidden="1" x14ac:dyDescent="0.25">
      <c r="A3395" t="s">
        <v>10454</v>
      </c>
      <c r="B3395" t="s">
        <v>16</v>
      </c>
      <c r="C3395" t="s">
        <v>41</v>
      </c>
      <c r="D3395">
        <v>1998</v>
      </c>
      <c r="E3395" t="s">
        <v>10098</v>
      </c>
      <c r="F3395">
        <v>6</v>
      </c>
      <c r="G3395" s="1">
        <v>14000</v>
      </c>
      <c r="H3395" t="s">
        <v>10455</v>
      </c>
      <c r="I3395" t="s">
        <v>10456</v>
      </c>
      <c r="J3395" t="s">
        <v>9757</v>
      </c>
      <c r="K3395" t="s">
        <v>30</v>
      </c>
      <c r="L3395" s="1">
        <v>14000000</v>
      </c>
      <c r="M3395" s="1">
        <v>15064946</v>
      </c>
      <c r="N3395" t="s">
        <v>44</v>
      </c>
      <c r="O3395">
        <v>96</v>
      </c>
      <c r="P3395" s="6" t="str">
        <f>_xlfn.XLOOKUP(movie3[[#This Row],[year]],inflation!E$2:E$225,inflation!F$2:F$225,,0)</f>
        <v>489.8</v>
      </c>
      <c r="Q3395" s="2">
        <f>movie3[[#This Row],[gross]] * (inflation!B$226 / movie3[[#This Row],[CPI of Released Year]])</f>
        <v>28161422.12658228</v>
      </c>
      <c r="R3395" s="2">
        <f>movie3[[#This Row],[gross]]-movie3[[#This Row],[budget]]</f>
        <v>1064946</v>
      </c>
    </row>
    <row r="3396" spans="1:18" hidden="1" x14ac:dyDescent="0.25">
      <c r="A3396" t="s">
        <v>10500</v>
      </c>
      <c r="B3396" t="s">
        <v>16</v>
      </c>
      <c r="C3396" t="s">
        <v>17</v>
      </c>
      <c r="D3396">
        <v>1998</v>
      </c>
      <c r="E3396" t="s">
        <v>7197</v>
      </c>
      <c r="F3396">
        <v>6</v>
      </c>
      <c r="G3396" s="1">
        <v>7200</v>
      </c>
      <c r="H3396" t="s">
        <v>292</v>
      </c>
      <c r="I3396" t="s">
        <v>10501</v>
      </c>
      <c r="J3396" t="s">
        <v>10502</v>
      </c>
      <c r="K3396" t="s">
        <v>30</v>
      </c>
      <c r="L3396" s="1">
        <v>80000000</v>
      </c>
      <c r="M3396" s="1">
        <v>22852487</v>
      </c>
      <c r="N3396" t="s">
        <v>10503</v>
      </c>
      <c r="O3396">
        <v>172</v>
      </c>
      <c r="P3396" s="6" t="str">
        <f>_xlfn.XLOOKUP(movie3[[#This Row],[year]],inflation!E$2:E$225,inflation!F$2:F$225,,0)</f>
        <v>489.8</v>
      </c>
      <c r="Q3396" s="2">
        <f>movie3[[#This Row],[gross]] * (inflation!B$226 / movie3[[#This Row],[CPI of Released Year]])</f>
        <v>42718940.582278483</v>
      </c>
      <c r="R3396" s="2">
        <f>movie3[[#This Row],[gross]]-movie3[[#This Row],[budget]]</f>
        <v>-57147513</v>
      </c>
    </row>
    <row r="3397" spans="1:18" hidden="1" x14ac:dyDescent="0.25">
      <c r="A3397" t="s">
        <v>10403</v>
      </c>
      <c r="B3397" t="s">
        <v>16</v>
      </c>
      <c r="C3397" t="s">
        <v>34</v>
      </c>
      <c r="D3397">
        <v>1998</v>
      </c>
      <c r="E3397" t="s">
        <v>9801</v>
      </c>
      <c r="F3397">
        <v>5.9</v>
      </c>
      <c r="G3397" s="1">
        <v>33000</v>
      </c>
      <c r="H3397" t="s">
        <v>7782</v>
      </c>
      <c r="I3397" t="s">
        <v>7920</v>
      </c>
      <c r="J3397" t="s">
        <v>5224</v>
      </c>
      <c r="K3397" t="s">
        <v>30</v>
      </c>
      <c r="L3397" s="1">
        <v>70000000</v>
      </c>
      <c r="M3397" s="1">
        <v>19870567</v>
      </c>
      <c r="N3397" t="s">
        <v>10404</v>
      </c>
      <c r="O3397">
        <v>97</v>
      </c>
      <c r="P3397" s="6" t="str">
        <f>_xlfn.XLOOKUP(movie3[[#This Row],[year]],inflation!E$2:E$225,inflation!F$2:F$225,,0)</f>
        <v>489.8</v>
      </c>
      <c r="Q3397" s="2">
        <f>movie3[[#This Row],[gross]] * (inflation!B$226 / movie3[[#This Row],[CPI of Released Year]])</f>
        <v>37144734.881992653</v>
      </c>
      <c r="R3397" s="2">
        <f>movie3[[#This Row],[gross]]-movie3[[#This Row],[budget]]</f>
        <v>-50129433</v>
      </c>
    </row>
    <row r="3398" spans="1:18" hidden="1" x14ac:dyDescent="0.25">
      <c r="A3398" t="s">
        <v>10426</v>
      </c>
      <c r="B3398" t="s">
        <v>33</v>
      </c>
      <c r="C3398" t="s">
        <v>17</v>
      </c>
      <c r="D3398">
        <v>1998</v>
      </c>
      <c r="E3398" t="s">
        <v>10098</v>
      </c>
      <c r="F3398">
        <v>5.9</v>
      </c>
      <c r="G3398" s="1">
        <v>6000</v>
      </c>
      <c r="H3398" t="s">
        <v>3468</v>
      </c>
      <c r="I3398" t="s">
        <v>10427</v>
      </c>
      <c r="J3398" t="s">
        <v>9747</v>
      </c>
      <c r="K3398" t="s">
        <v>30</v>
      </c>
      <c r="M3398" s="1">
        <v>15923122</v>
      </c>
      <c r="N3398" t="s">
        <v>9586</v>
      </c>
      <c r="O3398">
        <v>126</v>
      </c>
      <c r="P3398" s="6" t="str">
        <f>_xlfn.XLOOKUP(movie3[[#This Row],[year]],inflation!E$2:E$225,inflation!F$2:F$225,,0)</f>
        <v>489.8</v>
      </c>
      <c r="Q3398" s="2">
        <f>movie3[[#This Row],[gross]] * (inflation!B$226 / movie3[[#This Row],[CPI of Released Year]])</f>
        <v>29765640.063699469</v>
      </c>
      <c r="R3398" s="2">
        <f>movie3[[#This Row],[gross]]-movie3[[#This Row],[budget]]</f>
        <v>15923122</v>
      </c>
    </row>
    <row r="3399" spans="1:18" hidden="1" x14ac:dyDescent="0.25">
      <c r="A3399" t="s">
        <v>10447</v>
      </c>
      <c r="B3399" t="s">
        <v>337</v>
      </c>
      <c r="C3399" t="s">
        <v>390</v>
      </c>
      <c r="D3399">
        <v>1998</v>
      </c>
      <c r="E3399" t="s">
        <v>10077</v>
      </c>
      <c r="F3399">
        <v>5.9</v>
      </c>
      <c r="G3399" s="1">
        <v>18000</v>
      </c>
      <c r="H3399" t="s">
        <v>10448</v>
      </c>
      <c r="I3399" t="s">
        <v>10449</v>
      </c>
      <c r="J3399" t="s">
        <v>10450</v>
      </c>
      <c r="K3399" t="s">
        <v>30</v>
      </c>
      <c r="L3399" s="1">
        <v>24000000</v>
      </c>
      <c r="M3399" s="1">
        <v>140894675</v>
      </c>
      <c r="N3399" t="s">
        <v>44</v>
      </c>
      <c r="O3399">
        <v>79</v>
      </c>
      <c r="P3399" s="6" t="str">
        <f>_xlfn.XLOOKUP(movie3[[#This Row],[year]],inflation!E$2:E$225,inflation!F$2:F$225,,0)</f>
        <v>489.8</v>
      </c>
      <c r="Q3399" s="2">
        <f>movie3[[#This Row],[gross]] * (inflation!B$226 / movie3[[#This Row],[CPI of Released Year]])</f>
        <v>263379265.88403431</v>
      </c>
      <c r="R3399" s="2">
        <f>movie3[[#This Row],[gross]]-movie3[[#This Row],[budget]]</f>
        <v>116894675</v>
      </c>
    </row>
    <row r="3400" spans="1:18" hidden="1" x14ac:dyDescent="0.25">
      <c r="A3400" t="s">
        <v>10451</v>
      </c>
      <c r="B3400" t="s">
        <v>16</v>
      </c>
      <c r="C3400" t="s">
        <v>41</v>
      </c>
      <c r="D3400">
        <v>1998</v>
      </c>
      <c r="E3400" t="s">
        <v>10452</v>
      </c>
      <c r="F3400">
        <v>5.9</v>
      </c>
      <c r="G3400" s="1">
        <v>6400</v>
      </c>
      <c r="H3400" t="s">
        <v>8503</v>
      </c>
      <c r="I3400" t="s">
        <v>8503</v>
      </c>
      <c r="J3400" t="s">
        <v>10453</v>
      </c>
      <c r="K3400" t="s">
        <v>30</v>
      </c>
      <c r="L3400" s="1">
        <v>4500000</v>
      </c>
      <c r="M3400" s="1">
        <v>23261485</v>
      </c>
      <c r="N3400" t="s">
        <v>2027</v>
      </c>
      <c r="O3400">
        <v>104</v>
      </c>
      <c r="P3400" s="6" t="str">
        <f>_xlfn.XLOOKUP(movie3[[#This Row],[year]],inflation!E$2:E$225,inflation!F$2:F$225,,0)</f>
        <v>489.8</v>
      </c>
      <c r="Q3400" s="2">
        <f>movie3[[#This Row],[gross]] * (inflation!B$226 / movie3[[#This Row],[CPI of Released Year]])</f>
        <v>43483494.622294813</v>
      </c>
      <c r="R3400" s="2">
        <f>movie3[[#This Row],[gross]]-movie3[[#This Row],[budget]]</f>
        <v>18761485</v>
      </c>
    </row>
    <row r="3401" spans="1:18" hidden="1" x14ac:dyDescent="0.25">
      <c r="A3401" t="s">
        <v>10478</v>
      </c>
      <c r="B3401" t="s">
        <v>33</v>
      </c>
      <c r="C3401" t="s">
        <v>41</v>
      </c>
      <c r="D3401">
        <v>1998</v>
      </c>
      <c r="E3401" t="s">
        <v>9879</v>
      </c>
      <c r="F3401">
        <v>5.9</v>
      </c>
      <c r="G3401" s="1">
        <v>3900</v>
      </c>
      <c r="H3401" t="s">
        <v>10479</v>
      </c>
      <c r="I3401" t="s">
        <v>10479</v>
      </c>
      <c r="J3401" t="s">
        <v>10480</v>
      </c>
      <c r="K3401" t="s">
        <v>30</v>
      </c>
      <c r="L3401" s="1">
        <v>6000000</v>
      </c>
      <c r="M3401" s="1">
        <v>282175</v>
      </c>
      <c r="N3401" t="s">
        <v>3746</v>
      </c>
      <c r="O3401">
        <v>88</v>
      </c>
      <c r="P3401" s="6" t="str">
        <f>_xlfn.XLOOKUP(movie3[[#This Row],[year]],inflation!E$2:E$225,inflation!F$2:F$225,,0)</f>
        <v>489.8</v>
      </c>
      <c r="Q3401" s="2">
        <f>movie3[[#This Row],[gross]] * (inflation!B$226 / movie3[[#This Row],[CPI of Released Year]])</f>
        <v>527479.44058799511</v>
      </c>
      <c r="R3401" s="2">
        <f>movie3[[#This Row],[gross]]-movie3[[#This Row],[budget]]</f>
        <v>-5717825</v>
      </c>
    </row>
    <row r="3402" spans="1:18" hidden="1" x14ac:dyDescent="0.25">
      <c r="A3402" t="s">
        <v>10636</v>
      </c>
      <c r="B3402" t="s">
        <v>16</v>
      </c>
      <c r="C3402" t="s">
        <v>41</v>
      </c>
      <c r="D3402">
        <v>1998</v>
      </c>
      <c r="E3402" t="s">
        <v>10116</v>
      </c>
      <c r="F3402">
        <v>5.9</v>
      </c>
      <c r="G3402" s="1">
        <v>9800</v>
      </c>
      <c r="H3402" t="s">
        <v>7268</v>
      </c>
      <c r="I3402" t="s">
        <v>10637</v>
      </c>
      <c r="J3402" t="s">
        <v>988</v>
      </c>
      <c r="K3402" t="s">
        <v>30</v>
      </c>
      <c r="L3402" s="1">
        <v>15000000</v>
      </c>
      <c r="M3402" s="1">
        <v>1808004</v>
      </c>
      <c r="N3402" t="s">
        <v>10638</v>
      </c>
      <c r="O3402">
        <v>122</v>
      </c>
      <c r="P3402" s="6" t="str">
        <f>_xlfn.XLOOKUP(movie3[[#This Row],[year]],inflation!E$2:E$225,inflation!F$2:F$225,,0)</f>
        <v>489.8</v>
      </c>
      <c r="Q3402" s="2">
        <f>movie3[[#This Row],[gross]] * (inflation!B$226 / movie3[[#This Row],[CPI of Released Year]])</f>
        <v>3379764.1126990607</v>
      </c>
      <c r="R3402" s="2">
        <f>movie3[[#This Row],[gross]]-movie3[[#This Row],[budget]]</f>
        <v>-13191996</v>
      </c>
    </row>
    <row r="3403" spans="1:18" hidden="1" x14ac:dyDescent="0.25">
      <c r="A3403" t="s">
        <v>10218</v>
      </c>
      <c r="B3403" t="s">
        <v>2000</v>
      </c>
      <c r="C3403" t="s">
        <v>34</v>
      </c>
      <c r="D3403">
        <v>1998</v>
      </c>
      <c r="E3403" t="s">
        <v>10164</v>
      </c>
      <c r="F3403">
        <v>5.8</v>
      </c>
      <c r="G3403" s="1">
        <v>74000</v>
      </c>
      <c r="H3403" t="s">
        <v>545</v>
      </c>
      <c r="I3403" t="s">
        <v>10219</v>
      </c>
      <c r="J3403" t="s">
        <v>498</v>
      </c>
      <c r="K3403" t="s">
        <v>30</v>
      </c>
      <c r="L3403" s="1">
        <v>70000000</v>
      </c>
      <c r="M3403" s="1">
        <v>164839294</v>
      </c>
      <c r="N3403" t="s">
        <v>8003</v>
      </c>
      <c r="O3403">
        <v>102</v>
      </c>
      <c r="P3403" s="6" t="str">
        <f>_xlfn.XLOOKUP(movie3[[#This Row],[year]],inflation!E$2:E$225,inflation!F$2:F$225,,0)</f>
        <v>489.8</v>
      </c>
      <c r="Q3403" s="2">
        <f>movie3[[#This Row],[gross]] * (inflation!B$226 / movie3[[#This Row],[CPI of Released Year]])</f>
        <v>308139766.40751326</v>
      </c>
      <c r="R3403" s="2">
        <f>movie3[[#This Row],[gross]]-movie3[[#This Row],[budget]]</f>
        <v>94839294</v>
      </c>
    </row>
    <row r="3404" spans="1:18" hidden="1" x14ac:dyDescent="0.25">
      <c r="A3404" t="s">
        <v>10229</v>
      </c>
      <c r="B3404" t="s">
        <v>16</v>
      </c>
      <c r="C3404" t="s">
        <v>17</v>
      </c>
      <c r="D3404">
        <v>1998</v>
      </c>
      <c r="E3404" t="s">
        <v>10230</v>
      </c>
      <c r="F3404">
        <v>5.8</v>
      </c>
      <c r="G3404" s="1">
        <v>32000</v>
      </c>
      <c r="H3404" t="s">
        <v>10231</v>
      </c>
      <c r="I3404" t="s">
        <v>10231</v>
      </c>
      <c r="J3404" t="s">
        <v>10232</v>
      </c>
      <c r="K3404" t="s">
        <v>30</v>
      </c>
      <c r="L3404" s="1">
        <v>13000000</v>
      </c>
      <c r="M3404" s="1">
        <v>16757163</v>
      </c>
      <c r="N3404" t="s">
        <v>10233</v>
      </c>
      <c r="O3404">
        <v>93</v>
      </c>
      <c r="P3404" s="6" t="str">
        <f>_xlfn.XLOOKUP(movie3[[#This Row],[year]],inflation!E$2:E$225,inflation!F$2:F$225,,0)</f>
        <v>489.8</v>
      </c>
      <c r="Q3404" s="2">
        <f>movie3[[#This Row],[gross]] * (inflation!B$226 / movie3[[#This Row],[CPI of Released Year]])</f>
        <v>31324741.614536546</v>
      </c>
      <c r="R3404" s="2">
        <f>movie3[[#This Row],[gross]]-movie3[[#This Row],[budget]]</f>
        <v>3757163</v>
      </c>
    </row>
    <row r="3405" spans="1:18" x14ac:dyDescent="0.25">
      <c r="A3405" t="s">
        <v>10245</v>
      </c>
      <c r="B3405" t="s">
        <v>16</v>
      </c>
      <c r="C3405" t="s">
        <v>52</v>
      </c>
      <c r="D3405">
        <v>1998</v>
      </c>
      <c r="E3405" t="s">
        <v>10246</v>
      </c>
      <c r="F3405">
        <v>5.8</v>
      </c>
      <c r="G3405" s="1">
        <v>68000</v>
      </c>
      <c r="H3405" t="s">
        <v>577</v>
      </c>
      <c r="I3405" t="s">
        <v>8657</v>
      </c>
      <c r="J3405" t="s">
        <v>593</v>
      </c>
      <c r="K3405" t="s">
        <v>30</v>
      </c>
      <c r="L3405" s="1">
        <v>17000000</v>
      </c>
      <c r="M3405" s="1">
        <v>55041738</v>
      </c>
      <c r="N3405" t="s">
        <v>8990</v>
      </c>
      <c r="O3405">
        <v>86</v>
      </c>
      <c r="P3405" s="6" t="str">
        <f>_xlfn.XLOOKUP(movie3[[#This Row],[year]],inflation!E$2:E$225,inflation!F$2:F$225,,0)</f>
        <v>489.8</v>
      </c>
      <c r="Q3405" s="2">
        <f>movie3[[#This Row],[gross]] * (inflation!B$226 / movie3[[#This Row],[CPI of Released Year]])</f>
        <v>102891415.50183749</v>
      </c>
      <c r="R3405" s="2">
        <f>movie3[[#This Row],[gross]]-movie3[[#This Row],[budget]]</f>
        <v>38041738</v>
      </c>
    </row>
    <row r="3406" spans="1:18" hidden="1" x14ac:dyDescent="0.25">
      <c r="A3406" t="s">
        <v>10388</v>
      </c>
      <c r="B3406" t="s">
        <v>33</v>
      </c>
      <c r="C3406" t="s">
        <v>25</v>
      </c>
      <c r="D3406">
        <v>1998</v>
      </c>
      <c r="E3406" t="s">
        <v>10120</v>
      </c>
      <c r="F3406">
        <v>5.8</v>
      </c>
      <c r="G3406" s="1">
        <v>32000</v>
      </c>
      <c r="H3406" t="s">
        <v>534</v>
      </c>
      <c r="I3406" t="s">
        <v>534</v>
      </c>
      <c r="J3406" t="s">
        <v>10389</v>
      </c>
      <c r="K3406" t="s">
        <v>248</v>
      </c>
      <c r="L3406" s="1">
        <v>90000000</v>
      </c>
      <c r="M3406" s="1">
        <v>69131860</v>
      </c>
      <c r="N3406" t="s">
        <v>537</v>
      </c>
      <c r="O3406">
        <v>97</v>
      </c>
      <c r="P3406" s="6" t="str">
        <f>_xlfn.XLOOKUP(movie3[[#This Row],[year]],inflation!E$2:E$225,inflation!F$2:F$225,,0)</f>
        <v>489.8</v>
      </c>
      <c r="Q3406" s="2">
        <f>movie3[[#This Row],[gross]] * (inflation!B$226 / movie3[[#This Row],[CPI of Released Year]])</f>
        <v>129230565.56962025</v>
      </c>
      <c r="R3406" s="2">
        <f>movie3[[#This Row],[gross]]-movie3[[#This Row],[budget]]</f>
        <v>-20868140</v>
      </c>
    </row>
    <row r="3407" spans="1:18" hidden="1" x14ac:dyDescent="0.25">
      <c r="A3407" t="s">
        <v>10434</v>
      </c>
      <c r="B3407" t="s">
        <v>2000</v>
      </c>
      <c r="C3407" t="s">
        <v>25</v>
      </c>
      <c r="D3407">
        <v>1998</v>
      </c>
      <c r="E3407" t="s">
        <v>9881</v>
      </c>
      <c r="F3407">
        <v>5.8</v>
      </c>
      <c r="G3407" s="1">
        <v>16000</v>
      </c>
      <c r="H3407" t="s">
        <v>2070</v>
      </c>
      <c r="I3407" t="s">
        <v>10435</v>
      </c>
      <c r="J3407" t="s">
        <v>8597</v>
      </c>
      <c r="K3407" t="s">
        <v>30</v>
      </c>
      <c r="L3407" s="1">
        <v>30000000</v>
      </c>
      <c r="M3407" s="1">
        <v>6136856</v>
      </c>
      <c r="N3407" t="s">
        <v>6999</v>
      </c>
      <c r="O3407">
        <v>90</v>
      </c>
      <c r="P3407" s="6" t="str">
        <f>_xlfn.XLOOKUP(movie3[[#This Row],[year]],inflation!E$2:E$225,inflation!F$2:F$225,,0)</f>
        <v>489.8</v>
      </c>
      <c r="Q3407" s="2">
        <f>movie3[[#This Row],[gross]] * (inflation!B$226 / movie3[[#This Row],[CPI of Released Year]])</f>
        <v>11471836.164965292</v>
      </c>
      <c r="R3407" s="2">
        <f>movie3[[#This Row],[gross]]-movie3[[#This Row],[budget]]</f>
        <v>-23863144</v>
      </c>
    </row>
    <row r="3408" spans="1:18" hidden="1" x14ac:dyDescent="0.25">
      <c r="A3408" t="s">
        <v>10606</v>
      </c>
      <c r="B3408" t="s">
        <v>16</v>
      </c>
      <c r="C3408" t="s">
        <v>41</v>
      </c>
      <c r="D3408">
        <v>1998</v>
      </c>
      <c r="E3408" t="s">
        <v>9891</v>
      </c>
      <c r="F3408">
        <v>5.8</v>
      </c>
      <c r="G3408" s="1">
        <v>2700</v>
      </c>
      <c r="H3408" t="s">
        <v>10607</v>
      </c>
      <c r="I3408" t="s">
        <v>10607</v>
      </c>
      <c r="J3408" t="s">
        <v>8876</v>
      </c>
      <c r="K3408" t="s">
        <v>30</v>
      </c>
      <c r="M3408" s="1">
        <v>123104</v>
      </c>
      <c r="N3408" t="s">
        <v>5112</v>
      </c>
      <c r="O3408">
        <v>91</v>
      </c>
      <c r="P3408" s="6" t="str">
        <f>_xlfn.XLOOKUP(movie3[[#This Row],[year]],inflation!E$2:E$225,inflation!F$2:F$225,,0)</f>
        <v>489.8</v>
      </c>
      <c r="Q3408" s="2">
        <f>movie3[[#This Row],[gross]] * (inflation!B$226 / movie3[[#This Row],[CPI of Released Year]])</f>
        <v>230122.54471212742</v>
      </c>
      <c r="R3408" s="2">
        <f>movie3[[#This Row],[gross]]-movie3[[#This Row],[budget]]</f>
        <v>123104</v>
      </c>
    </row>
    <row r="3409" spans="1:18" hidden="1" x14ac:dyDescent="0.25">
      <c r="A3409" t="s">
        <v>10633</v>
      </c>
      <c r="B3409" t="s">
        <v>16</v>
      </c>
      <c r="C3409" t="s">
        <v>41</v>
      </c>
      <c r="D3409">
        <v>1998</v>
      </c>
      <c r="E3409" t="s">
        <v>9891</v>
      </c>
      <c r="F3409">
        <v>5.8</v>
      </c>
      <c r="G3409" s="1">
        <v>4500</v>
      </c>
      <c r="H3409" t="s">
        <v>2897</v>
      </c>
      <c r="I3409" t="s">
        <v>10634</v>
      </c>
      <c r="J3409" t="s">
        <v>7043</v>
      </c>
      <c r="K3409" t="s">
        <v>30</v>
      </c>
      <c r="M3409" s="1">
        <v>77910</v>
      </c>
      <c r="N3409" t="s">
        <v>10635</v>
      </c>
      <c r="O3409">
        <v>102</v>
      </c>
      <c r="P3409" s="6" t="str">
        <f>_xlfn.XLOOKUP(movie3[[#This Row],[year]],inflation!E$2:E$225,inflation!F$2:F$225,,0)</f>
        <v>489.8</v>
      </c>
      <c r="Q3409" s="2">
        <f>movie3[[#This Row],[gross]] * (inflation!B$226 / movie3[[#This Row],[CPI of Released Year]])</f>
        <v>145639.84483462639</v>
      </c>
      <c r="R3409" s="2">
        <f>movie3[[#This Row],[gross]]-movie3[[#This Row],[budget]]</f>
        <v>77910</v>
      </c>
    </row>
    <row r="3410" spans="1:18" hidden="1" x14ac:dyDescent="0.25">
      <c r="A3410" t="s">
        <v>10365</v>
      </c>
      <c r="B3410" t="s">
        <v>33</v>
      </c>
      <c r="C3410" t="s">
        <v>34</v>
      </c>
      <c r="D3410">
        <v>1998</v>
      </c>
      <c r="E3410" t="s">
        <v>10116</v>
      </c>
      <c r="F3410">
        <v>5.7</v>
      </c>
      <c r="G3410" s="1">
        <v>28000</v>
      </c>
      <c r="H3410" t="s">
        <v>5670</v>
      </c>
      <c r="I3410" t="s">
        <v>10366</v>
      </c>
      <c r="J3410" t="s">
        <v>4392</v>
      </c>
      <c r="K3410" t="s">
        <v>30</v>
      </c>
      <c r="L3410" s="1">
        <v>90000000</v>
      </c>
      <c r="M3410" s="1">
        <v>50632037</v>
      </c>
      <c r="N3410" t="s">
        <v>1089</v>
      </c>
      <c r="O3410">
        <v>114</v>
      </c>
      <c r="P3410" s="6" t="str">
        <f>_xlfn.XLOOKUP(movie3[[#This Row],[year]],inflation!E$2:E$225,inflation!F$2:F$225,,0)</f>
        <v>489.8</v>
      </c>
      <c r="Q3410" s="2">
        <f>movie3[[#This Row],[gross]] * (inflation!B$226 / movie3[[#This Row],[CPI of Released Year]])</f>
        <v>94648209.630869746</v>
      </c>
      <c r="R3410" s="2">
        <f>movie3[[#This Row],[gross]]-movie3[[#This Row],[budget]]</f>
        <v>-39367963</v>
      </c>
    </row>
    <row r="3411" spans="1:18" hidden="1" x14ac:dyDescent="0.25">
      <c r="A3411" t="s">
        <v>10432</v>
      </c>
      <c r="B3411" t="s">
        <v>16</v>
      </c>
      <c r="C3411" t="s">
        <v>41</v>
      </c>
      <c r="D3411">
        <v>1998</v>
      </c>
      <c r="E3411" t="s">
        <v>10284</v>
      </c>
      <c r="F3411">
        <v>5.7</v>
      </c>
      <c r="G3411" s="1">
        <v>7100</v>
      </c>
      <c r="H3411" t="s">
        <v>10433</v>
      </c>
      <c r="I3411" t="s">
        <v>8680</v>
      </c>
      <c r="J3411" t="s">
        <v>7525</v>
      </c>
      <c r="K3411" t="s">
        <v>30</v>
      </c>
      <c r="L3411" s="1">
        <v>20000000</v>
      </c>
      <c r="M3411" s="1">
        <v>39278722</v>
      </c>
      <c r="N3411" t="s">
        <v>180</v>
      </c>
      <c r="O3411">
        <v>124</v>
      </c>
      <c r="P3411" s="6" t="str">
        <f>_xlfn.XLOOKUP(movie3[[#This Row],[year]],inflation!E$2:E$225,inflation!F$2:F$225,,0)</f>
        <v>489.8</v>
      </c>
      <c r="Q3411" s="2">
        <f>movie3[[#This Row],[gross]] * (inflation!B$226 / movie3[[#This Row],[CPI of Released Year]])</f>
        <v>73425067.095140874</v>
      </c>
      <c r="R3411" s="2">
        <f>movie3[[#This Row],[gross]]-movie3[[#This Row],[budget]]</f>
        <v>19278722</v>
      </c>
    </row>
    <row r="3412" spans="1:18" hidden="1" x14ac:dyDescent="0.25">
      <c r="A3412" t="s">
        <v>10551</v>
      </c>
      <c r="B3412" t="s">
        <v>16</v>
      </c>
      <c r="C3412" t="s">
        <v>104</v>
      </c>
      <c r="D3412">
        <v>1998</v>
      </c>
      <c r="E3412" t="s">
        <v>9700</v>
      </c>
      <c r="F3412">
        <v>5.7</v>
      </c>
      <c r="G3412" s="1">
        <v>11000</v>
      </c>
      <c r="H3412" t="s">
        <v>95</v>
      </c>
      <c r="I3412" t="s">
        <v>7403</v>
      </c>
      <c r="J3412" t="s">
        <v>5256</v>
      </c>
      <c r="K3412" t="s">
        <v>30</v>
      </c>
      <c r="L3412" s="1">
        <v>25000000</v>
      </c>
      <c r="M3412" s="1">
        <v>1677131</v>
      </c>
      <c r="N3412" t="s">
        <v>10552</v>
      </c>
      <c r="O3412">
        <v>114</v>
      </c>
      <c r="P3412" s="6" t="str">
        <f>_xlfn.XLOOKUP(movie3[[#This Row],[year]],inflation!E$2:E$225,inflation!F$2:F$225,,0)</f>
        <v>489.8</v>
      </c>
      <c r="Q3412" s="2">
        <f>movie3[[#This Row],[gross]] * (inflation!B$226 / movie3[[#This Row],[CPI of Released Year]])</f>
        <v>3135118.7088607596</v>
      </c>
      <c r="R3412" s="2">
        <f>movie3[[#This Row],[gross]]-movie3[[#This Row],[budget]]</f>
        <v>-23322869</v>
      </c>
    </row>
    <row r="3413" spans="1:18" x14ac:dyDescent="0.25">
      <c r="A3413" t="s">
        <v>10195</v>
      </c>
      <c r="B3413" t="s">
        <v>16</v>
      </c>
      <c r="C3413" t="s">
        <v>52</v>
      </c>
      <c r="D3413">
        <v>1998</v>
      </c>
      <c r="E3413" t="s">
        <v>9527</v>
      </c>
      <c r="F3413">
        <v>5.6</v>
      </c>
      <c r="G3413" s="1">
        <v>62000</v>
      </c>
      <c r="H3413" t="s">
        <v>10196</v>
      </c>
      <c r="I3413" t="s">
        <v>10197</v>
      </c>
      <c r="J3413" t="s">
        <v>9943</v>
      </c>
      <c r="K3413" t="s">
        <v>195</v>
      </c>
      <c r="L3413" s="1">
        <v>14000000</v>
      </c>
      <c r="M3413" s="1">
        <v>72527595</v>
      </c>
      <c r="N3413" t="s">
        <v>9668</v>
      </c>
      <c r="O3413">
        <v>99</v>
      </c>
      <c r="P3413" s="6" t="str">
        <f>_xlfn.XLOOKUP(movie3[[#This Row],[year]],inflation!E$2:E$225,inflation!F$2:F$225,,0)</f>
        <v>489.8</v>
      </c>
      <c r="Q3413" s="2">
        <f>movie3[[#This Row],[gross]] * (inflation!B$226 / movie3[[#This Row],[CPI of Released Year]])</f>
        <v>135578329.89383423</v>
      </c>
      <c r="R3413" s="2">
        <f>movie3[[#This Row],[gross]]-movie3[[#This Row],[budget]]</f>
        <v>58527595</v>
      </c>
    </row>
    <row r="3414" spans="1:18" x14ac:dyDescent="0.25">
      <c r="A3414" t="s">
        <v>10247</v>
      </c>
      <c r="B3414" t="s">
        <v>16</v>
      </c>
      <c r="C3414" t="s">
        <v>52</v>
      </c>
      <c r="D3414">
        <v>1998</v>
      </c>
      <c r="E3414" t="s">
        <v>10074</v>
      </c>
      <c r="F3414">
        <v>5.6</v>
      </c>
      <c r="G3414" s="1">
        <v>21000</v>
      </c>
      <c r="H3414" t="s">
        <v>10248</v>
      </c>
      <c r="I3414" t="s">
        <v>8763</v>
      </c>
      <c r="J3414" t="s">
        <v>10249</v>
      </c>
      <c r="K3414" t="s">
        <v>248</v>
      </c>
      <c r="L3414" s="1">
        <v>15000000</v>
      </c>
      <c r="M3414" s="1">
        <v>17514980</v>
      </c>
      <c r="N3414" t="s">
        <v>118</v>
      </c>
      <c r="O3414">
        <v>84</v>
      </c>
      <c r="P3414" s="6" t="str">
        <f>_xlfn.XLOOKUP(movie3[[#This Row],[year]],inflation!E$2:E$225,inflation!F$2:F$225,,0)</f>
        <v>489.8</v>
      </c>
      <c r="Q3414" s="2">
        <f>movie3[[#This Row],[gross]] * (inflation!B$226 / movie3[[#This Row],[CPI of Released Year]])</f>
        <v>32741355.018374849</v>
      </c>
      <c r="R3414" s="2">
        <f>movie3[[#This Row],[gross]]-movie3[[#This Row],[budget]]</f>
        <v>2514980</v>
      </c>
    </row>
    <row r="3415" spans="1:18" hidden="1" x14ac:dyDescent="0.25">
      <c r="A3415" t="s">
        <v>10483</v>
      </c>
      <c r="B3415" t="s">
        <v>2000</v>
      </c>
      <c r="C3415" t="s">
        <v>41</v>
      </c>
      <c r="D3415">
        <v>1998</v>
      </c>
      <c r="E3415" t="s">
        <v>10074</v>
      </c>
      <c r="F3415">
        <v>5.6</v>
      </c>
      <c r="G3415" s="1">
        <v>15000</v>
      </c>
      <c r="H3415" t="s">
        <v>42</v>
      </c>
      <c r="I3415" t="s">
        <v>42</v>
      </c>
      <c r="J3415" t="s">
        <v>10484</v>
      </c>
      <c r="K3415" t="s">
        <v>30</v>
      </c>
      <c r="L3415" s="1">
        <v>10000000</v>
      </c>
      <c r="M3415" s="1">
        <v>19889299</v>
      </c>
      <c r="N3415" t="s">
        <v>8795</v>
      </c>
      <c r="O3415">
        <v>87</v>
      </c>
      <c r="P3415" s="6" t="str">
        <f>_xlfn.XLOOKUP(movie3[[#This Row],[year]],inflation!E$2:E$225,inflation!F$2:F$225,,0)</f>
        <v>489.8</v>
      </c>
      <c r="Q3415" s="2">
        <f>movie3[[#This Row],[gross]] * (inflation!B$226 / movie3[[#This Row],[CPI of Released Year]])</f>
        <v>37179751.254389547</v>
      </c>
      <c r="R3415" s="2">
        <f>movie3[[#This Row],[gross]]-movie3[[#This Row],[budget]]</f>
        <v>9889299</v>
      </c>
    </row>
    <row r="3416" spans="1:18" hidden="1" x14ac:dyDescent="0.25">
      <c r="A3416" t="s">
        <v>10601</v>
      </c>
      <c r="B3416" t="s">
        <v>16</v>
      </c>
      <c r="C3416" t="s">
        <v>41</v>
      </c>
      <c r="D3416">
        <v>1998</v>
      </c>
      <c r="E3416" t="s">
        <v>10019</v>
      </c>
      <c r="F3416">
        <v>5.6</v>
      </c>
      <c r="G3416" s="1">
        <v>4800</v>
      </c>
      <c r="H3416" t="s">
        <v>9499</v>
      </c>
      <c r="I3416" t="s">
        <v>10602</v>
      </c>
      <c r="J3416" t="s">
        <v>9389</v>
      </c>
      <c r="K3416" t="s">
        <v>30</v>
      </c>
      <c r="M3416" s="1">
        <v>4106588</v>
      </c>
      <c r="N3416" t="s">
        <v>6213</v>
      </c>
      <c r="O3416">
        <v>93</v>
      </c>
      <c r="P3416" s="6" t="str">
        <f>_xlfn.XLOOKUP(movie3[[#This Row],[year]],inflation!E$2:E$225,inflation!F$2:F$225,,0)</f>
        <v>489.8</v>
      </c>
      <c r="Q3416" s="2">
        <f>movie3[[#This Row],[gross]] * (inflation!B$226 / movie3[[#This Row],[CPI of Released Year]])</f>
        <v>7676586.3062474485</v>
      </c>
      <c r="R3416" s="2">
        <f>movie3[[#This Row],[gross]]-movie3[[#This Row],[budget]]</f>
        <v>4106588</v>
      </c>
    </row>
    <row r="3417" spans="1:18" hidden="1" x14ac:dyDescent="0.25">
      <c r="A3417" t="s">
        <v>10430</v>
      </c>
      <c r="B3417" t="s">
        <v>2000</v>
      </c>
      <c r="C3417" t="s">
        <v>17</v>
      </c>
      <c r="D3417">
        <v>1998</v>
      </c>
      <c r="E3417" t="s">
        <v>10072</v>
      </c>
      <c r="F3417">
        <v>5.5</v>
      </c>
      <c r="G3417" s="1">
        <v>11000</v>
      </c>
      <c r="H3417" t="s">
        <v>10431</v>
      </c>
      <c r="I3417" t="s">
        <v>10431</v>
      </c>
      <c r="J3417" t="s">
        <v>1203</v>
      </c>
      <c r="K3417" t="s">
        <v>30</v>
      </c>
      <c r="L3417" s="1">
        <v>21000000</v>
      </c>
      <c r="M3417" s="1">
        <v>13583690</v>
      </c>
      <c r="N3417" t="s">
        <v>2102</v>
      </c>
      <c r="O3417">
        <v>96</v>
      </c>
      <c r="P3417" s="6" t="str">
        <f>_xlfn.XLOOKUP(movie3[[#This Row],[year]],inflation!E$2:E$225,inflation!F$2:F$225,,0)</f>
        <v>489.8</v>
      </c>
      <c r="Q3417" s="2">
        <f>movie3[[#This Row],[gross]] * (inflation!B$226 / movie3[[#This Row],[CPI of Released Year]])</f>
        <v>25392459.297672521</v>
      </c>
      <c r="R3417" s="2">
        <f>movie3[[#This Row],[gross]]-movie3[[#This Row],[budget]]</f>
        <v>-7416310</v>
      </c>
    </row>
    <row r="3418" spans="1:18" hidden="1" x14ac:dyDescent="0.25">
      <c r="A3418" t="s">
        <v>10576</v>
      </c>
      <c r="B3418" t="s">
        <v>33</v>
      </c>
      <c r="C3418" t="s">
        <v>41</v>
      </c>
      <c r="D3418">
        <v>1998</v>
      </c>
      <c r="E3418" t="s">
        <v>10103</v>
      </c>
      <c r="F3418">
        <v>5.5</v>
      </c>
      <c r="G3418" s="1">
        <v>9600</v>
      </c>
      <c r="H3418" t="s">
        <v>9258</v>
      </c>
      <c r="I3418" t="s">
        <v>10577</v>
      </c>
      <c r="J3418" t="s">
        <v>8707</v>
      </c>
      <c r="K3418" t="s">
        <v>30</v>
      </c>
      <c r="L3418" s="1">
        <v>30000000</v>
      </c>
      <c r="M3418" s="1">
        <v>12214338</v>
      </c>
      <c r="N3418" t="s">
        <v>1725</v>
      </c>
      <c r="O3418">
        <v>86</v>
      </c>
      <c r="P3418" s="6" t="str">
        <f>_xlfn.XLOOKUP(movie3[[#This Row],[year]],inflation!E$2:E$225,inflation!F$2:F$225,,0)</f>
        <v>489.8</v>
      </c>
      <c r="Q3418" s="2">
        <f>movie3[[#This Row],[gross]] * (inflation!B$226 / movie3[[#This Row],[CPI of Released Year]])</f>
        <v>22832682.467946101</v>
      </c>
      <c r="R3418" s="2">
        <f>movie3[[#This Row],[gross]]-movie3[[#This Row],[budget]]</f>
        <v>-17785662</v>
      </c>
    </row>
    <row r="3419" spans="1:18" hidden="1" x14ac:dyDescent="0.25">
      <c r="A3419" t="s">
        <v>10157</v>
      </c>
      <c r="B3419" t="s">
        <v>2000</v>
      </c>
      <c r="C3419" t="s">
        <v>34</v>
      </c>
      <c r="D3419">
        <v>1998</v>
      </c>
      <c r="E3419" t="s">
        <v>10158</v>
      </c>
      <c r="F3419">
        <v>5.4</v>
      </c>
      <c r="G3419" s="1">
        <v>186000</v>
      </c>
      <c r="H3419" t="s">
        <v>6856</v>
      </c>
      <c r="I3419" t="s">
        <v>7924</v>
      </c>
      <c r="J3419" t="s">
        <v>1512</v>
      </c>
      <c r="K3419" t="s">
        <v>2110</v>
      </c>
      <c r="L3419" s="1">
        <v>130000000</v>
      </c>
      <c r="M3419" s="1">
        <v>379014294</v>
      </c>
      <c r="N3419" t="s">
        <v>10159</v>
      </c>
      <c r="O3419">
        <v>139</v>
      </c>
      <c r="P3419" s="6" t="str">
        <f>_xlfn.XLOOKUP(movie3[[#This Row],[year]],inflation!E$2:E$225,inflation!F$2:F$225,,0)</f>
        <v>489.8</v>
      </c>
      <c r="Q3419" s="2">
        <f>movie3[[#This Row],[gross]] * (inflation!B$226 / movie3[[#This Row],[CPI of Released Year]])</f>
        <v>708504466.28501427</v>
      </c>
      <c r="R3419" s="2">
        <f>movie3[[#This Row],[gross]]-movie3[[#This Row],[budget]]</f>
        <v>249014294</v>
      </c>
    </row>
    <row r="3420" spans="1:18" hidden="1" x14ac:dyDescent="0.25">
      <c r="A3420" t="s">
        <v>10205</v>
      </c>
      <c r="B3420" t="s">
        <v>16</v>
      </c>
      <c r="C3420" t="s">
        <v>41</v>
      </c>
      <c r="D3420">
        <v>1998</v>
      </c>
      <c r="E3420" t="s">
        <v>7197</v>
      </c>
      <c r="F3420">
        <v>5.4</v>
      </c>
      <c r="G3420" s="1">
        <v>54000</v>
      </c>
      <c r="H3420" t="s">
        <v>9911</v>
      </c>
      <c r="I3420" t="s">
        <v>4514</v>
      </c>
      <c r="J3420" t="s">
        <v>9053</v>
      </c>
      <c r="K3420" t="s">
        <v>30</v>
      </c>
      <c r="L3420" s="1">
        <v>25000000</v>
      </c>
      <c r="M3420" s="1">
        <v>50688658</v>
      </c>
      <c r="N3420" t="s">
        <v>10206</v>
      </c>
      <c r="O3420">
        <v>89</v>
      </c>
      <c r="P3420" s="6" t="str">
        <f>_xlfn.XLOOKUP(movie3[[#This Row],[year]],inflation!E$2:E$225,inflation!F$2:F$225,,0)</f>
        <v>489.8</v>
      </c>
      <c r="Q3420" s="2">
        <f>movie3[[#This Row],[gross]] * (inflation!B$226 / movie3[[#This Row],[CPI of Released Year]])</f>
        <v>94754053.215189874</v>
      </c>
      <c r="R3420" s="2">
        <f>movie3[[#This Row],[gross]]-movie3[[#This Row],[budget]]</f>
        <v>25688658</v>
      </c>
    </row>
    <row r="3421" spans="1:18" hidden="1" x14ac:dyDescent="0.25">
      <c r="A3421" t="s">
        <v>10341</v>
      </c>
      <c r="B3421" t="s">
        <v>2000</v>
      </c>
      <c r="C3421" t="s">
        <v>41</v>
      </c>
      <c r="D3421">
        <v>1998</v>
      </c>
      <c r="E3421" t="s">
        <v>10123</v>
      </c>
      <c r="F3421">
        <v>5.4</v>
      </c>
      <c r="G3421" s="1">
        <v>93000</v>
      </c>
      <c r="H3421" t="s">
        <v>8607</v>
      </c>
      <c r="I3421" t="s">
        <v>10342</v>
      </c>
      <c r="J3421" t="s">
        <v>1486</v>
      </c>
      <c r="K3421" t="s">
        <v>30</v>
      </c>
      <c r="L3421" s="1">
        <v>71500000</v>
      </c>
      <c r="M3421" s="1">
        <v>294456605</v>
      </c>
      <c r="N3421" t="s">
        <v>180</v>
      </c>
      <c r="O3421">
        <v>85</v>
      </c>
      <c r="P3421" s="6" t="str">
        <f>_xlfn.XLOOKUP(movie3[[#This Row],[year]],inflation!E$2:E$225,inflation!F$2:F$225,,0)</f>
        <v>489.8</v>
      </c>
      <c r="Q3421" s="2">
        <f>movie3[[#This Row],[gross]] * (inflation!B$226 / movie3[[#This Row],[CPI of Released Year]])</f>
        <v>550437867.57452023</v>
      </c>
      <c r="R3421" s="2">
        <f>movie3[[#This Row],[gross]]-movie3[[#This Row],[budget]]</f>
        <v>222956605</v>
      </c>
    </row>
    <row r="3422" spans="1:18" hidden="1" x14ac:dyDescent="0.25">
      <c r="A3422" t="s">
        <v>10428</v>
      </c>
      <c r="B3422" t="s">
        <v>33</v>
      </c>
      <c r="C3422" t="s">
        <v>41</v>
      </c>
      <c r="D3422">
        <v>1998</v>
      </c>
      <c r="E3422" t="s">
        <v>10186</v>
      </c>
      <c r="F3422">
        <v>5.4</v>
      </c>
      <c r="G3422" s="1">
        <v>34000</v>
      </c>
      <c r="H3422" t="s">
        <v>10429</v>
      </c>
      <c r="I3422" t="s">
        <v>7514</v>
      </c>
      <c r="J3422" t="s">
        <v>1566</v>
      </c>
      <c r="K3422" t="s">
        <v>30</v>
      </c>
      <c r="L3422" s="1">
        <v>85000000</v>
      </c>
      <c r="M3422" s="1">
        <v>34562556</v>
      </c>
      <c r="N3422" t="s">
        <v>23</v>
      </c>
      <c r="O3422">
        <v>101</v>
      </c>
      <c r="P3422" s="6" t="str">
        <f>_xlfn.XLOOKUP(movie3[[#This Row],[year]],inflation!E$2:E$225,inflation!F$2:F$225,,0)</f>
        <v>489.8</v>
      </c>
      <c r="Q3422" s="2">
        <f>movie3[[#This Row],[gross]] * (inflation!B$226 / movie3[[#This Row],[CPI of Released Year]])</f>
        <v>64608975.650469579</v>
      </c>
      <c r="R3422" s="2">
        <f>movie3[[#This Row],[gross]]-movie3[[#This Row],[budget]]</f>
        <v>-50437444</v>
      </c>
    </row>
    <row r="3423" spans="1:18" hidden="1" x14ac:dyDescent="0.25">
      <c r="A3423" t="s">
        <v>10459</v>
      </c>
      <c r="B3423" t="s">
        <v>2000</v>
      </c>
      <c r="C3423" t="s">
        <v>34</v>
      </c>
      <c r="D3423">
        <v>1998</v>
      </c>
      <c r="E3423" t="s">
        <v>9658</v>
      </c>
      <c r="F3423">
        <v>5.4</v>
      </c>
      <c r="G3423" s="1">
        <v>8600</v>
      </c>
      <c r="H3423" t="s">
        <v>6683</v>
      </c>
      <c r="I3423" t="s">
        <v>10460</v>
      </c>
      <c r="J3423" t="s">
        <v>2040</v>
      </c>
      <c r="K3423" t="s">
        <v>30</v>
      </c>
      <c r="L3423" s="1">
        <v>30000000</v>
      </c>
      <c r="M3423" s="1">
        <v>12951088</v>
      </c>
      <c r="N3423" t="s">
        <v>61</v>
      </c>
      <c r="O3423">
        <v>89</v>
      </c>
      <c r="P3423" s="6" t="str">
        <f>_xlfn.XLOOKUP(movie3[[#This Row],[year]],inflation!E$2:E$225,inflation!F$2:F$225,,0)</f>
        <v>489.8</v>
      </c>
      <c r="Q3423" s="2">
        <f>movie3[[#This Row],[gross]] * (inflation!B$226 / movie3[[#This Row],[CPI of Released Year]])</f>
        <v>24209914.603511639</v>
      </c>
      <c r="R3423" s="2">
        <f>movie3[[#This Row],[gross]]-movie3[[#This Row],[budget]]</f>
        <v>-17048912</v>
      </c>
    </row>
    <row r="3424" spans="1:18" x14ac:dyDescent="0.25">
      <c r="A3424" t="s">
        <v>10494</v>
      </c>
      <c r="B3424" t="s">
        <v>16</v>
      </c>
      <c r="C3424" t="s">
        <v>52</v>
      </c>
      <c r="D3424">
        <v>1998</v>
      </c>
      <c r="E3424" t="s">
        <v>9700</v>
      </c>
      <c r="F3424">
        <v>5.4</v>
      </c>
      <c r="G3424" s="1">
        <v>20000</v>
      </c>
      <c r="H3424" t="s">
        <v>8656</v>
      </c>
      <c r="I3424" t="s">
        <v>4900</v>
      </c>
      <c r="J3424" t="s">
        <v>254</v>
      </c>
      <c r="K3424" t="s">
        <v>30</v>
      </c>
      <c r="M3424" s="1">
        <v>5624282</v>
      </c>
      <c r="N3424" t="s">
        <v>3746</v>
      </c>
      <c r="O3424">
        <v>96</v>
      </c>
      <c r="P3424" s="6" t="str">
        <f>_xlfn.XLOOKUP(movie3[[#This Row],[year]],inflation!E$2:E$225,inflation!F$2:F$225,,0)</f>
        <v>489.8</v>
      </c>
      <c r="Q3424" s="2">
        <f>movie3[[#This Row],[gross]] * (inflation!B$226 / movie3[[#This Row],[CPI of Released Year]])</f>
        <v>10513663.942833809</v>
      </c>
      <c r="R3424" s="2">
        <f>movie3[[#This Row],[gross]]-movie3[[#This Row],[budget]]</f>
        <v>5624282</v>
      </c>
    </row>
    <row r="3425" spans="1:18" hidden="1" x14ac:dyDescent="0.25">
      <c r="A3425" t="s">
        <v>10202</v>
      </c>
      <c r="B3425" t="s">
        <v>2000</v>
      </c>
      <c r="C3425" t="s">
        <v>34</v>
      </c>
      <c r="D3425">
        <v>1998</v>
      </c>
      <c r="E3425" t="s">
        <v>10203</v>
      </c>
      <c r="F3425">
        <v>5.2</v>
      </c>
      <c r="G3425" s="1">
        <v>70000</v>
      </c>
      <c r="H3425" t="s">
        <v>5232</v>
      </c>
      <c r="I3425" t="s">
        <v>10204</v>
      </c>
      <c r="J3425" t="s">
        <v>3365</v>
      </c>
      <c r="K3425" t="s">
        <v>30</v>
      </c>
      <c r="L3425" s="1">
        <v>80000000</v>
      </c>
      <c r="M3425" s="1">
        <v>136159423</v>
      </c>
      <c r="N3425" t="s">
        <v>2027</v>
      </c>
      <c r="O3425">
        <v>130</v>
      </c>
      <c r="P3425" s="6" t="str">
        <f>_xlfn.XLOOKUP(movie3[[#This Row],[year]],inflation!E$2:E$225,inflation!F$2:F$225,,0)</f>
        <v>489.8</v>
      </c>
      <c r="Q3425" s="2">
        <f>movie3[[#This Row],[gross]] * (inflation!B$226 / movie3[[#This Row],[CPI of Released Year]])</f>
        <v>254527496.32258067</v>
      </c>
      <c r="R3425" s="2">
        <f>movie3[[#This Row],[gross]]-movie3[[#This Row],[budget]]</f>
        <v>56159423</v>
      </c>
    </row>
    <row r="3426" spans="1:18" hidden="1" x14ac:dyDescent="0.25">
      <c r="A3426" t="s">
        <v>10411</v>
      </c>
      <c r="B3426" t="s">
        <v>16</v>
      </c>
      <c r="C3426" t="s">
        <v>17</v>
      </c>
      <c r="D3426">
        <v>1998</v>
      </c>
      <c r="E3426" t="s">
        <v>10412</v>
      </c>
      <c r="F3426">
        <v>5.0999999999999996</v>
      </c>
      <c r="G3426" s="1">
        <v>4700</v>
      </c>
      <c r="H3426" t="s">
        <v>4358</v>
      </c>
      <c r="I3426" t="s">
        <v>8611</v>
      </c>
      <c r="J3426" t="s">
        <v>1524</v>
      </c>
      <c r="K3426" t="s">
        <v>30</v>
      </c>
      <c r="M3426" s="1">
        <v>21521</v>
      </c>
      <c r="N3426" t="s">
        <v>6440</v>
      </c>
      <c r="O3426">
        <v>93</v>
      </c>
      <c r="P3426" s="6" t="str">
        <f>_xlfn.XLOOKUP(movie3[[#This Row],[year]],inflation!E$2:E$225,inflation!F$2:F$225,,0)</f>
        <v>489.8</v>
      </c>
      <c r="Q3426" s="2">
        <f>movie3[[#This Row],[gross]] * (inflation!B$226 / movie3[[#This Row],[CPI of Released Year]])</f>
        <v>40229.94610044916</v>
      </c>
      <c r="R3426" s="2">
        <f>movie3[[#This Row],[gross]]-movie3[[#This Row],[budget]]</f>
        <v>21521</v>
      </c>
    </row>
    <row r="3427" spans="1:18" x14ac:dyDescent="0.25">
      <c r="A3427" t="s">
        <v>10524</v>
      </c>
      <c r="B3427" t="s">
        <v>16</v>
      </c>
      <c r="C3427" t="s">
        <v>52</v>
      </c>
      <c r="D3427">
        <v>1998</v>
      </c>
      <c r="E3427" t="s">
        <v>10142</v>
      </c>
      <c r="F3427">
        <v>5.0999999999999996</v>
      </c>
      <c r="G3427" s="1">
        <v>6700</v>
      </c>
      <c r="H3427" t="s">
        <v>10525</v>
      </c>
      <c r="I3427" t="s">
        <v>10526</v>
      </c>
      <c r="J3427" t="s">
        <v>10527</v>
      </c>
      <c r="K3427" t="s">
        <v>30</v>
      </c>
      <c r="L3427" s="1">
        <v>1100000</v>
      </c>
      <c r="M3427" s="1">
        <v>713239</v>
      </c>
      <c r="N3427" t="s">
        <v>10528</v>
      </c>
      <c r="O3427">
        <v>85</v>
      </c>
      <c r="P3427" s="6" t="str">
        <f>_xlfn.XLOOKUP(movie3[[#This Row],[year]],inflation!E$2:E$225,inflation!F$2:F$225,,0)</f>
        <v>489.8</v>
      </c>
      <c r="Q3427" s="2">
        <f>movie3[[#This Row],[gross]] * (inflation!B$226 / movie3[[#This Row],[CPI of Released Year]])</f>
        <v>1333282.2139648837</v>
      </c>
      <c r="R3427" s="2">
        <f>movie3[[#This Row],[gross]]-movie3[[#This Row],[budget]]</f>
        <v>-386761</v>
      </c>
    </row>
    <row r="3428" spans="1:18" hidden="1" x14ac:dyDescent="0.25">
      <c r="A3428" t="s">
        <v>10639</v>
      </c>
      <c r="B3428" t="s">
        <v>2000</v>
      </c>
      <c r="C3428" t="s">
        <v>41</v>
      </c>
      <c r="D3428">
        <v>1998</v>
      </c>
      <c r="E3428" t="s">
        <v>10120</v>
      </c>
      <c r="F3428">
        <v>5.0999999999999996</v>
      </c>
      <c r="G3428" s="1">
        <v>8200</v>
      </c>
      <c r="H3428" t="s">
        <v>10640</v>
      </c>
      <c r="I3428" t="s">
        <v>10641</v>
      </c>
      <c r="J3428" t="s">
        <v>2133</v>
      </c>
      <c r="K3428" t="s">
        <v>30</v>
      </c>
      <c r="L3428" s="1">
        <v>35000000</v>
      </c>
      <c r="M3428" s="1">
        <v>10493366</v>
      </c>
      <c r="N3428" t="s">
        <v>6534</v>
      </c>
      <c r="O3428">
        <v>91</v>
      </c>
      <c r="P3428" s="6" t="str">
        <f>_xlfn.XLOOKUP(movie3[[#This Row],[year]],inflation!E$2:E$225,inflation!F$2:F$225,,0)</f>
        <v>489.8</v>
      </c>
      <c r="Q3428" s="2">
        <f>movie3[[#This Row],[gross]] * (inflation!B$226 / movie3[[#This Row],[CPI of Released Year]])</f>
        <v>19615610.268681094</v>
      </c>
      <c r="R3428" s="2">
        <f>movie3[[#This Row],[gross]]-movie3[[#This Row],[budget]]</f>
        <v>-24506634</v>
      </c>
    </row>
    <row r="3429" spans="1:18" hidden="1" x14ac:dyDescent="0.25">
      <c r="A3429" t="s">
        <v>10584</v>
      </c>
      <c r="B3429" t="s">
        <v>33</v>
      </c>
      <c r="C3429" t="s">
        <v>41</v>
      </c>
      <c r="D3429">
        <v>1998</v>
      </c>
      <c r="E3429" t="s">
        <v>10258</v>
      </c>
      <c r="F3429">
        <v>5</v>
      </c>
      <c r="G3429" s="1">
        <v>6600</v>
      </c>
      <c r="H3429" t="s">
        <v>4489</v>
      </c>
      <c r="I3429" t="s">
        <v>4921</v>
      </c>
      <c r="J3429" t="s">
        <v>4921</v>
      </c>
      <c r="K3429" t="s">
        <v>30</v>
      </c>
      <c r="M3429" s="1">
        <v>8072007</v>
      </c>
      <c r="N3429" t="s">
        <v>5112</v>
      </c>
      <c r="O3429">
        <v>103</v>
      </c>
      <c r="P3429" s="6" t="str">
        <f>_xlfn.XLOOKUP(movie3[[#This Row],[year]],inflation!E$2:E$225,inflation!F$2:F$225,,0)</f>
        <v>489.8</v>
      </c>
      <c r="Q3429" s="2">
        <f>movie3[[#This Row],[gross]] * (inflation!B$226 / movie3[[#This Row],[CPI of Released Year]])</f>
        <v>15089280.541445488</v>
      </c>
      <c r="R3429" s="2">
        <f>movie3[[#This Row],[gross]]-movie3[[#This Row],[budget]]</f>
        <v>8072007</v>
      </c>
    </row>
    <row r="3430" spans="1:18" hidden="1" x14ac:dyDescent="0.25">
      <c r="A3430" t="s">
        <v>10626</v>
      </c>
      <c r="B3430" t="s">
        <v>2000</v>
      </c>
      <c r="C3430" t="s">
        <v>41</v>
      </c>
      <c r="D3430">
        <v>1998</v>
      </c>
      <c r="E3430" t="s">
        <v>10019</v>
      </c>
      <c r="F3430">
        <v>5</v>
      </c>
      <c r="G3430" s="1">
        <v>5300</v>
      </c>
      <c r="H3430" t="s">
        <v>5189</v>
      </c>
      <c r="I3430" t="s">
        <v>10627</v>
      </c>
      <c r="J3430" t="s">
        <v>345</v>
      </c>
      <c r="K3430" t="s">
        <v>30</v>
      </c>
      <c r="M3430" s="1">
        <v>7571115</v>
      </c>
      <c r="N3430" t="s">
        <v>10628</v>
      </c>
      <c r="O3430">
        <v>94</v>
      </c>
      <c r="P3430" s="6" t="str">
        <f>_xlfn.XLOOKUP(movie3[[#This Row],[year]],inflation!E$2:E$225,inflation!F$2:F$225,,0)</f>
        <v>489.8</v>
      </c>
      <c r="Q3430" s="2">
        <f>movie3[[#This Row],[gross]] * (inflation!B$226 / movie3[[#This Row],[CPI of Released Year]])</f>
        <v>14152945.8840343</v>
      </c>
      <c r="R3430" s="2">
        <f>movie3[[#This Row],[gross]]-movie3[[#This Row],[budget]]</f>
        <v>7571115</v>
      </c>
    </row>
    <row r="3431" spans="1:18" hidden="1" x14ac:dyDescent="0.25">
      <c r="A3431" t="s">
        <v>10354</v>
      </c>
      <c r="B3431" t="s">
        <v>2000</v>
      </c>
      <c r="C3431" t="s">
        <v>34</v>
      </c>
      <c r="D3431">
        <v>1998</v>
      </c>
      <c r="E3431" t="s">
        <v>9894</v>
      </c>
      <c r="F3431">
        <v>4.9000000000000004</v>
      </c>
      <c r="G3431" s="1">
        <v>32000</v>
      </c>
      <c r="H3431" t="s">
        <v>58</v>
      </c>
      <c r="I3431" t="s">
        <v>59</v>
      </c>
      <c r="J3431" t="s">
        <v>59</v>
      </c>
      <c r="K3431" t="s">
        <v>30</v>
      </c>
      <c r="L3431" s="1">
        <v>28000000</v>
      </c>
      <c r="M3431" s="1">
        <v>14051384</v>
      </c>
      <c r="N3431" t="s">
        <v>61</v>
      </c>
      <c r="O3431">
        <v>123</v>
      </c>
      <c r="P3431" s="6" t="str">
        <f>_xlfn.XLOOKUP(movie3[[#This Row],[year]],inflation!E$2:E$225,inflation!F$2:F$225,,0)</f>
        <v>489.8</v>
      </c>
      <c r="Q3431" s="2">
        <f>movie3[[#This Row],[gross]] * (inflation!B$226 / movie3[[#This Row],[CPI of Released Year]])</f>
        <v>26266735.790935077</v>
      </c>
      <c r="R3431" s="2">
        <f>movie3[[#This Row],[gross]]-movie3[[#This Row],[budget]]</f>
        <v>-13948616</v>
      </c>
    </row>
    <row r="3432" spans="1:18" hidden="1" x14ac:dyDescent="0.25">
      <c r="A3432" t="s">
        <v>10573</v>
      </c>
      <c r="B3432" t="s">
        <v>16</v>
      </c>
      <c r="C3432" t="s">
        <v>34</v>
      </c>
      <c r="D3432">
        <v>1998</v>
      </c>
      <c r="E3432" t="s">
        <v>10016</v>
      </c>
      <c r="F3432">
        <v>4.9000000000000004</v>
      </c>
      <c r="G3432" s="1">
        <v>14000</v>
      </c>
      <c r="H3432" t="s">
        <v>7344</v>
      </c>
      <c r="I3432" t="s">
        <v>5673</v>
      </c>
      <c r="J3432" t="s">
        <v>4541</v>
      </c>
      <c r="K3432" t="s">
        <v>10574</v>
      </c>
      <c r="L3432" s="1">
        <v>30000000</v>
      </c>
      <c r="M3432" s="1">
        <v>10319915</v>
      </c>
      <c r="N3432" t="s">
        <v>10575</v>
      </c>
      <c r="O3432">
        <v>91</v>
      </c>
      <c r="P3432" s="6" t="str">
        <f>_xlfn.XLOOKUP(movie3[[#This Row],[year]],inflation!E$2:E$225,inflation!F$2:F$225,,0)</f>
        <v>489.8</v>
      </c>
      <c r="Q3432" s="2">
        <f>movie3[[#This Row],[gross]] * (inflation!B$226 / movie3[[#This Row],[CPI of Released Year]])</f>
        <v>19291372.343813803</v>
      </c>
      <c r="R3432" s="2">
        <f>movie3[[#This Row],[gross]]-movie3[[#This Row],[budget]]</f>
        <v>-19680085</v>
      </c>
    </row>
    <row r="3433" spans="1:18" hidden="1" x14ac:dyDescent="0.25">
      <c r="A3433" t="s">
        <v>10620</v>
      </c>
      <c r="B3433" t="s">
        <v>33</v>
      </c>
      <c r="C3433" t="s">
        <v>41</v>
      </c>
      <c r="D3433">
        <v>1998</v>
      </c>
      <c r="E3433" t="s">
        <v>10621</v>
      </c>
      <c r="F3433">
        <v>4.9000000000000004</v>
      </c>
      <c r="G3433" s="1">
        <v>19000</v>
      </c>
      <c r="H3433" t="s">
        <v>3354</v>
      </c>
      <c r="I3433" t="s">
        <v>5086</v>
      </c>
      <c r="J3433" t="s">
        <v>1486</v>
      </c>
      <c r="K3433" t="s">
        <v>30</v>
      </c>
      <c r="L3433" s="1">
        <v>60000000</v>
      </c>
      <c r="M3433" s="1">
        <v>12069719</v>
      </c>
      <c r="N3433" t="s">
        <v>8003</v>
      </c>
      <c r="O3433">
        <v>114</v>
      </c>
      <c r="P3433" s="6" t="str">
        <f>_xlfn.XLOOKUP(movie3[[#This Row],[year]],inflation!E$2:E$225,inflation!F$2:F$225,,0)</f>
        <v>489.8</v>
      </c>
      <c r="Q3433" s="2">
        <f>movie3[[#This Row],[gross]] * (inflation!B$226 / movie3[[#This Row],[CPI of Released Year]])</f>
        <v>22562341.193140056</v>
      </c>
      <c r="R3433" s="2">
        <f>movie3[[#This Row],[gross]]-movie3[[#This Row],[budget]]</f>
        <v>-47930281</v>
      </c>
    </row>
    <row r="3434" spans="1:18" hidden="1" x14ac:dyDescent="0.25">
      <c r="A3434" t="s">
        <v>10516</v>
      </c>
      <c r="B3434" t="s">
        <v>16</v>
      </c>
      <c r="C3434" t="s">
        <v>34</v>
      </c>
      <c r="D3434">
        <v>1998</v>
      </c>
      <c r="E3434" t="s">
        <v>9531</v>
      </c>
      <c r="F3434">
        <v>4.8</v>
      </c>
      <c r="G3434" s="1">
        <v>3800</v>
      </c>
      <c r="H3434" t="s">
        <v>10517</v>
      </c>
      <c r="I3434" t="s">
        <v>10518</v>
      </c>
      <c r="J3434" t="s">
        <v>10519</v>
      </c>
      <c r="K3434" t="s">
        <v>30</v>
      </c>
      <c r="L3434" s="1">
        <v>19000000</v>
      </c>
      <c r="M3434" s="1">
        <v>8165212</v>
      </c>
      <c r="N3434" t="s">
        <v>180</v>
      </c>
      <c r="O3434">
        <v>89</v>
      </c>
      <c r="P3434" s="6" t="str">
        <f>_xlfn.XLOOKUP(movie3[[#This Row],[year]],inflation!E$2:E$225,inflation!F$2:F$225,,0)</f>
        <v>489.8</v>
      </c>
      <c r="Q3434" s="2">
        <f>movie3[[#This Row],[gross]] * (inflation!B$226 / movie3[[#This Row],[CPI of Released Year]])</f>
        <v>15263511.856267866</v>
      </c>
      <c r="R3434" s="2">
        <f>movie3[[#This Row],[gross]]-movie3[[#This Row],[budget]]</f>
        <v>-10834788</v>
      </c>
    </row>
    <row r="3435" spans="1:18" x14ac:dyDescent="0.25">
      <c r="A3435" t="s">
        <v>10290</v>
      </c>
      <c r="B3435" t="s">
        <v>16</v>
      </c>
      <c r="C3435" t="s">
        <v>52</v>
      </c>
      <c r="D3435">
        <v>1998</v>
      </c>
      <c r="E3435" t="s">
        <v>10103</v>
      </c>
      <c r="F3435">
        <v>4.7</v>
      </c>
      <c r="G3435" s="1">
        <v>70000</v>
      </c>
      <c r="H3435" t="s">
        <v>8621</v>
      </c>
      <c r="I3435" t="s">
        <v>9584</v>
      </c>
      <c r="J3435" t="s">
        <v>9585</v>
      </c>
      <c r="K3435" t="s">
        <v>30</v>
      </c>
      <c r="L3435" s="1">
        <v>65000000</v>
      </c>
      <c r="M3435" s="1">
        <v>40002112</v>
      </c>
      <c r="N3435" t="s">
        <v>31</v>
      </c>
      <c r="O3435">
        <v>100</v>
      </c>
      <c r="P3435" s="6" t="str">
        <f>_xlfn.XLOOKUP(movie3[[#This Row],[year]],inflation!E$2:E$225,inflation!F$2:F$225,,0)</f>
        <v>489.8</v>
      </c>
      <c r="Q3435" s="2">
        <f>movie3[[#This Row],[gross]] * (inflation!B$226 / movie3[[#This Row],[CPI of Released Year]])</f>
        <v>74777324.922825649</v>
      </c>
      <c r="R3435" s="2">
        <f>movie3[[#This Row],[gross]]-movie3[[#This Row],[budget]]</f>
        <v>-24997888</v>
      </c>
    </row>
    <row r="3436" spans="1:18" hidden="1" x14ac:dyDescent="0.25">
      <c r="A3436" t="s">
        <v>10436</v>
      </c>
      <c r="B3436" t="s">
        <v>2000</v>
      </c>
      <c r="C3436" t="s">
        <v>41</v>
      </c>
      <c r="D3436">
        <v>1998</v>
      </c>
      <c r="E3436" t="s">
        <v>9891</v>
      </c>
      <c r="F3436">
        <v>4.7</v>
      </c>
      <c r="G3436" s="1">
        <v>7200</v>
      </c>
      <c r="H3436" t="s">
        <v>10437</v>
      </c>
      <c r="I3436" t="s">
        <v>1210</v>
      </c>
      <c r="J3436" t="s">
        <v>6450</v>
      </c>
      <c r="K3436" t="s">
        <v>30</v>
      </c>
      <c r="L3436" s="1">
        <v>18000000</v>
      </c>
      <c r="M3436" s="1">
        <v>3572443</v>
      </c>
      <c r="N3436" t="s">
        <v>4533</v>
      </c>
      <c r="O3436">
        <v>100</v>
      </c>
      <c r="P3436" s="6" t="str">
        <f>_xlfn.XLOOKUP(movie3[[#This Row],[year]],inflation!E$2:E$225,inflation!F$2:F$225,,0)</f>
        <v>489.8</v>
      </c>
      <c r="Q3436" s="2">
        <f>movie3[[#This Row],[gross]] * (inflation!B$226 / movie3[[#This Row],[CPI of Released Year]])</f>
        <v>6678090.6712944061</v>
      </c>
      <c r="R3436" s="2">
        <f>movie3[[#This Row],[gross]]-movie3[[#This Row],[budget]]</f>
        <v>-14427557</v>
      </c>
    </row>
    <row r="3437" spans="1:18" hidden="1" x14ac:dyDescent="0.25">
      <c r="A3437" t="s">
        <v>10629</v>
      </c>
      <c r="B3437" t="s">
        <v>16</v>
      </c>
      <c r="C3437" t="s">
        <v>104</v>
      </c>
      <c r="D3437">
        <v>1998</v>
      </c>
      <c r="E3437" t="s">
        <v>10630</v>
      </c>
      <c r="F3437">
        <v>4.7</v>
      </c>
      <c r="G3437" s="1">
        <v>2500</v>
      </c>
      <c r="H3437" t="s">
        <v>10631</v>
      </c>
      <c r="I3437" t="s">
        <v>10631</v>
      </c>
      <c r="J3437" t="s">
        <v>1850</v>
      </c>
      <c r="K3437" t="s">
        <v>30</v>
      </c>
      <c r="L3437" s="1">
        <v>6000000</v>
      </c>
      <c r="M3437" s="1">
        <v>11710</v>
      </c>
      <c r="N3437" t="s">
        <v>10632</v>
      </c>
      <c r="O3437">
        <v>95</v>
      </c>
      <c r="P3437" s="6" t="str">
        <f>_xlfn.XLOOKUP(movie3[[#This Row],[year]],inflation!E$2:E$225,inflation!F$2:F$225,,0)</f>
        <v>489.8</v>
      </c>
      <c r="Q3437" s="2">
        <f>movie3[[#This Row],[gross]] * (inflation!B$226 / movie3[[#This Row],[CPI of Released Year]])</f>
        <v>21889.906084115966</v>
      </c>
      <c r="R3437" s="2">
        <f>movie3[[#This Row],[gross]]-movie3[[#This Row],[budget]]</f>
        <v>-5988290</v>
      </c>
    </row>
    <row r="3438" spans="1:18" x14ac:dyDescent="0.25">
      <c r="A3438" t="s">
        <v>10242</v>
      </c>
      <c r="B3438" t="s">
        <v>16</v>
      </c>
      <c r="C3438" t="s">
        <v>52</v>
      </c>
      <c r="D3438">
        <v>1998</v>
      </c>
      <c r="E3438" t="s">
        <v>10243</v>
      </c>
      <c r="F3438">
        <v>4.5999999999999996</v>
      </c>
      <c r="G3438" s="1">
        <v>46000</v>
      </c>
      <c r="H3438" t="s">
        <v>5228</v>
      </c>
      <c r="I3438" t="s">
        <v>10244</v>
      </c>
      <c r="J3438" t="s">
        <v>9085</v>
      </c>
      <c r="K3438" t="s">
        <v>30</v>
      </c>
      <c r="L3438" s="1">
        <v>60000000</v>
      </c>
      <c r="M3438" s="1">
        <v>37170655</v>
      </c>
      <c r="N3438" t="s">
        <v>61</v>
      </c>
      <c r="O3438">
        <v>105</v>
      </c>
      <c r="P3438" s="6" t="str">
        <f>_xlfn.XLOOKUP(movie3[[#This Row],[year]],inflation!E$2:E$225,inflation!F$2:F$225,,0)</f>
        <v>489.8</v>
      </c>
      <c r="Q3438" s="2">
        <f>movie3[[#This Row],[gross]] * (inflation!B$226 / movie3[[#This Row],[CPI of Released Year]])</f>
        <v>69484384.887709275</v>
      </c>
      <c r="R3438" s="2">
        <f>movie3[[#This Row],[gross]]-movie3[[#This Row],[budget]]</f>
        <v>-22829345</v>
      </c>
    </row>
    <row r="3439" spans="1:18" hidden="1" x14ac:dyDescent="0.25">
      <c r="A3439" t="s">
        <v>10343</v>
      </c>
      <c r="B3439" t="s">
        <v>16</v>
      </c>
      <c r="C3439" t="s">
        <v>34</v>
      </c>
      <c r="D3439">
        <v>1998</v>
      </c>
      <c r="E3439" t="s">
        <v>10258</v>
      </c>
      <c r="F3439">
        <v>4.4000000000000004</v>
      </c>
      <c r="G3439" s="1">
        <v>28000</v>
      </c>
      <c r="H3439" t="s">
        <v>815</v>
      </c>
      <c r="I3439" t="s">
        <v>2684</v>
      </c>
      <c r="J3439" t="s">
        <v>8527</v>
      </c>
      <c r="K3439" t="s">
        <v>30</v>
      </c>
      <c r="M3439" s="1">
        <v>19221939</v>
      </c>
      <c r="N3439" t="s">
        <v>118</v>
      </c>
      <c r="O3439">
        <v>93</v>
      </c>
      <c r="P3439" s="6" t="str">
        <f>_xlfn.XLOOKUP(movie3[[#This Row],[year]],inflation!E$2:E$225,inflation!F$2:F$225,,0)</f>
        <v>489.8</v>
      </c>
      <c r="Q3439" s="2">
        <f>movie3[[#This Row],[gross]] * (inflation!B$226 / movie3[[#This Row],[CPI of Released Year]])</f>
        <v>35932232.234381378</v>
      </c>
      <c r="R3439" s="2">
        <f>movie3[[#This Row],[gross]]-movie3[[#This Row],[budget]]</f>
        <v>19221939</v>
      </c>
    </row>
    <row r="3440" spans="1:18" hidden="1" x14ac:dyDescent="0.25">
      <c r="A3440" t="s">
        <v>10547</v>
      </c>
      <c r="B3440" t="s">
        <v>33</v>
      </c>
      <c r="C3440" t="s">
        <v>41</v>
      </c>
      <c r="D3440">
        <v>1998</v>
      </c>
      <c r="E3440" t="s">
        <v>10465</v>
      </c>
      <c r="F3440">
        <v>4.0999999999999996</v>
      </c>
      <c r="G3440" s="1">
        <v>2700</v>
      </c>
      <c r="H3440" t="s">
        <v>10548</v>
      </c>
      <c r="I3440" t="s">
        <v>10549</v>
      </c>
      <c r="J3440" t="s">
        <v>10550</v>
      </c>
      <c r="K3440" t="s">
        <v>30</v>
      </c>
      <c r="L3440" s="1">
        <v>24000000</v>
      </c>
      <c r="M3440" s="1">
        <v>4356216</v>
      </c>
      <c r="N3440" t="s">
        <v>3097</v>
      </c>
      <c r="O3440">
        <v>93</v>
      </c>
      <c r="P3440" s="6" t="str">
        <f>_xlfn.XLOOKUP(movie3[[#This Row],[year]],inflation!E$2:E$225,inflation!F$2:F$225,,0)</f>
        <v>489.8</v>
      </c>
      <c r="Q3440" s="2">
        <f>movie3[[#This Row],[gross]] * (inflation!B$226 / movie3[[#This Row],[CPI of Released Year]])</f>
        <v>8143224.5193956718</v>
      </c>
      <c r="R3440" s="2">
        <f>movie3[[#This Row],[gross]]-movie3[[#This Row],[budget]]</f>
        <v>-19643784</v>
      </c>
    </row>
    <row r="3441" spans="1:18" hidden="1" x14ac:dyDescent="0.25">
      <c r="A3441" t="s">
        <v>10283</v>
      </c>
      <c r="B3441" t="s">
        <v>2000</v>
      </c>
      <c r="C3441" t="s">
        <v>34</v>
      </c>
      <c r="D3441">
        <v>1998</v>
      </c>
      <c r="E3441" t="s">
        <v>10284</v>
      </c>
      <c r="F3441">
        <v>3.8</v>
      </c>
      <c r="G3441" s="1">
        <v>41000</v>
      </c>
      <c r="H3441" t="s">
        <v>5139</v>
      </c>
      <c r="I3441" t="s">
        <v>10285</v>
      </c>
      <c r="J3441" t="s">
        <v>8102</v>
      </c>
      <c r="K3441" t="s">
        <v>30</v>
      </c>
      <c r="L3441" s="1">
        <v>60000000</v>
      </c>
      <c r="M3441" s="1">
        <v>23384939</v>
      </c>
      <c r="N3441" t="s">
        <v>23</v>
      </c>
      <c r="O3441">
        <v>89</v>
      </c>
      <c r="P3441" s="6" t="str">
        <f>_xlfn.XLOOKUP(movie3[[#This Row],[year]],inflation!E$2:E$225,inflation!F$2:F$225,,0)</f>
        <v>489.8</v>
      </c>
      <c r="Q3441" s="2">
        <f>movie3[[#This Row],[gross]] * (inflation!B$226 / movie3[[#This Row],[CPI of Released Year]])</f>
        <v>43714271.434054717</v>
      </c>
      <c r="R3441" s="2">
        <f>movie3[[#This Row],[gross]]-movie3[[#This Row],[budget]]</f>
        <v>-36615061</v>
      </c>
    </row>
    <row r="3442" spans="1:18" hidden="1" x14ac:dyDescent="0.25">
      <c r="A3442" t="s">
        <v>10538</v>
      </c>
      <c r="B3442" t="s">
        <v>337</v>
      </c>
      <c r="C3442" t="s">
        <v>25</v>
      </c>
      <c r="D3442">
        <v>1998</v>
      </c>
      <c r="E3442" t="s">
        <v>10203</v>
      </c>
      <c r="F3442">
        <v>3.2</v>
      </c>
      <c r="G3442" s="1">
        <v>3200</v>
      </c>
      <c r="H3442" t="s">
        <v>10539</v>
      </c>
      <c r="I3442" t="s">
        <v>10540</v>
      </c>
      <c r="J3442" t="s">
        <v>10541</v>
      </c>
      <c r="K3442" t="s">
        <v>195</v>
      </c>
      <c r="L3442" s="1">
        <v>15000000</v>
      </c>
      <c r="M3442" s="1">
        <v>12218638</v>
      </c>
      <c r="N3442" t="s">
        <v>7574</v>
      </c>
      <c r="O3442">
        <v>76</v>
      </c>
      <c r="P3442" s="6" t="str">
        <f>_xlfn.XLOOKUP(movie3[[#This Row],[year]],inflation!E$2:E$225,inflation!F$2:F$225,,0)</f>
        <v>489.8</v>
      </c>
      <c r="Q3442" s="2">
        <f>movie3[[#This Row],[gross]] * (inflation!B$226 / movie3[[#This Row],[CPI of Released Year]])</f>
        <v>22840720.605961617</v>
      </c>
      <c r="R3442" s="2">
        <f>movie3[[#This Row],[gross]]-movie3[[#This Row],[budget]]</f>
        <v>-2781362</v>
      </c>
    </row>
    <row r="3443" spans="1:18" hidden="1" x14ac:dyDescent="0.25">
      <c r="A3443" t="s">
        <v>10585</v>
      </c>
      <c r="B3443" t="s">
        <v>16</v>
      </c>
      <c r="C3443" t="s">
        <v>41</v>
      </c>
      <c r="D3443">
        <v>1998</v>
      </c>
      <c r="E3443" t="s">
        <v>10120</v>
      </c>
      <c r="F3443">
        <v>3.2</v>
      </c>
      <c r="G3443" s="1">
        <v>4900</v>
      </c>
      <c r="H3443" t="s">
        <v>10586</v>
      </c>
      <c r="I3443" t="s">
        <v>10587</v>
      </c>
      <c r="J3443" t="s">
        <v>10588</v>
      </c>
      <c r="K3443" t="s">
        <v>30</v>
      </c>
      <c r="L3443" s="1">
        <v>20000000</v>
      </c>
      <c r="M3443" s="1">
        <v>9257103</v>
      </c>
      <c r="N3443" t="s">
        <v>10589</v>
      </c>
      <c r="O3443">
        <v>90</v>
      </c>
      <c r="P3443" s="6" t="str">
        <f>_xlfn.XLOOKUP(movie3[[#This Row],[year]],inflation!E$2:E$225,inflation!F$2:F$225,,0)</f>
        <v>489.8</v>
      </c>
      <c r="Q3443" s="2">
        <f>movie3[[#This Row],[gross]] * (inflation!B$226 / movie3[[#This Row],[CPI of Released Year]])</f>
        <v>17304621.287872601</v>
      </c>
      <c r="R3443" s="2">
        <f>movie3[[#This Row],[gross]]-movie3[[#This Row],[budget]]</f>
        <v>-10742897</v>
      </c>
    </row>
    <row r="3444" spans="1:18" hidden="1" x14ac:dyDescent="0.25">
      <c r="A3444" t="s">
        <v>10504</v>
      </c>
      <c r="B3444" t="s">
        <v>33</v>
      </c>
      <c r="C3444" t="s">
        <v>34</v>
      </c>
      <c r="D3444">
        <v>1998</v>
      </c>
      <c r="E3444" t="s">
        <v>10505</v>
      </c>
      <c r="F3444">
        <v>3</v>
      </c>
      <c r="G3444" s="1">
        <v>11000</v>
      </c>
      <c r="H3444" t="s">
        <v>10506</v>
      </c>
      <c r="I3444" t="s">
        <v>10506</v>
      </c>
      <c r="J3444" t="s">
        <v>10507</v>
      </c>
      <c r="K3444" t="s">
        <v>30</v>
      </c>
      <c r="M3444" s="1">
        <v>375805</v>
      </c>
      <c r="N3444" t="s">
        <v>10508</v>
      </c>
      <c r="O3444">
        <v>93</v>
      </c>
      <c r="P3444" s="6" t="str">
        <f>_xlfn.XLOOKUP(movie3[[#This Row],[year]],inflation!E$2:E$225,inflation!F$2:F$225,,0)</f>
        <v>489.8</v>
      </c>
      <c r="Q3444" s="2">
        <f>movie3[[#This Row],[gross]] * (inflation!B$226 / movie3[[#This Row],[CPI of Released Year]])</f>
        <v>702505.22253981221</v>
      </c>
      <c r="R3444" s="2">
        <f>movie3[[#This Row],[gross]]-movie3[[#This Row],[budget]]</f>
        <v>375805</v>
      </c>
    </row>
    <row r="3445" spans="1:18" hidden="1" x14ac:dyDescent="0.25">
      <c r="A3445" t="s">
        <v>10647</v>
      </c>
      <c r="B3445" t="s">
        <v>16</v>
      </c>
      <c r="C3445" t="s">
        <v>17</v>
      </c>
      <c r="D3445">
        <v>1999</v>
      </c>
      <c r="E3445" t="s">
        <v>10648</v>
      </c>
      <c r="F3445">
        <v>8.8000000000000007</v>
      </c>
      <c r="G3445" s="1">
        <v>1900000</v>
      </c>
      <c r="H3445" t="s">
        <v>6821</v>
      </c>
      <c r="I3445" t="s">
        <v>10649</v>
      </c>
      <c r="J3445" t="s">
        <v>6538</v>
      </c>
      <c r="K3445" t="s">
        <v>5820</v>
      </c>
      <c r="L3445" s="1">
        <v>63000000</v>
      </c>
      <c r="M3445" s="1">
        <v>101209702</v>
      </c>
      <c r="N3445" t="s">
        <v>9112</v>
      </c>
      <c r="O3445">
        <v>139</v>
      </c>
      <c r="P3445" s="6" t="str">
        <f>_xlfn.XLOOKUP(movie3[[#This Row],[year]],inflation!E$2:E$225,inflation!F$2:F$225,,0)</f>
        <v>500.6</v>
      </c>
      <c r="Q3445" s="2">
        <f>movie3[[#This Row],[gross]] * (inflation!B$226 / movie3[[#This Row],[CPI of Released Year]])</f>
        <v>185113070.61765879</v>
      </c>
      <c r="R3445" s="2">
        <f>movie3[[#This Row],[gross]]-movie3[[#This Row],[budget]]</f>
        <v>38209702</v>
      </c>
    </row>
    <row r="3446" spans="1:18" hidden="1" x14ac:dyDescent="0.25">
      <c r="A3446" t="s">
        <v>10645</v>
      </c>
      <c r="B3446" t="s">
        <v>16</v>
      </c>
      <c r="C3446" t="s">
        <v>34</v>
      </c>
      <c r="D3446">
        <v>1999</v>
      </c>
      <c r="E3446" t="s">
        <v>10646</v>
      </c>
      <c r="F3446">
        <v>8.6999999999999993</v>
      </c>
      <c r="G3446" s="1">
        <v>1700000</v>
      </c>
      <c r="H3446" t="s">
        <v>9052</v>
      </c>
      <c r="I3446" t="s">
        <v>8664</v>
      </c>
      <c r="J3446" t="s">
        <v>5079</v>
      </c>
      <c r="K3446" t="s">
        <v>30</v>
      </c>
      <c r="L3446" s="1">
        <v>63000000</v>
      </c>
      <c r="M3446" s="1">
        <v>466364845</v>
      </c>
      <c r="N3446" t="s">
        <v>23</v>
      </c>
      <c r="O3446">
        <v>136</v>
      </c>
      <c r="P3446" s="6" t="str">
        <f>_xlfn.XLOOKUP(movie3[[#This Row],[year]],inflation!E$2:E$225,inflation!F$2:F$225,,0)</f>
        <v>500.6</v>
      </c>
      <c r="Q3446" s="2">
        <f>movie3[[#This Row],[gross]] * (inflation!B$226 / movie3[[#This Row],[CPI of Released Year]])</f>
        <v>852983723.69556522</v>
      </c>
      <c r="R3446" s="2">
        <f>movie3[[#This Row],[gross]]-movie3[[#This Row],[budget]]</f>
        <v>403364845</v>
      </c>
    </row>
    <row r="3447" spans="1:18" hidden="1" x14ac:dyDescent="0.25">
      <c r="A3447" t="s">
        <v>10660</v>
      </c>
      <c r="B3447" t="s">
        <v>16</v>
      </c>
      <c r="C3447" t="s">
        <v>104</v>
      </c>
      <c r="D3447">
        <v>1999</v>
      </c>
      <c r="E3447" t="s">
        <v>10661</v>
      </c>
      <c r="F3447">
        <v>8.6</v>
      </c>
      <c r="G3447" s="1">
        <v>1200000</v>
      </c>
      <c r="H3447" t="s">
        <v>7899</v>
      </c>
      <c r="I3447" t="s">
        <v>20</v>
      </c>
      <c r="J3447" t="s">
        <v>2093</v>
      </c>
      <c r="K3447" t="s">
        <v>30</v>
      </c>
      <c r="L3447" s="1">
        <v>60000000</v>
      </c>
      <c r="M3447" s="1">
        <v>286801374</v>
      </c>
      <c r="N3447" t="s">
        <v>5112</v>
      </c>
      <c r="O3447">
        <v>189</v>
      </c>
      <c r="P3447" s="6" t="str">
        <f>_xlfn.XLOOKUP(movie3[[#This Row],[year]],inflation!E$2:E$225,inflation!F$2:F$225,,0)</f>
        <v>500.6</v>
      </c>
      <c r="Q3447" s="2">
        <f>movie3[[#This Row],[gross]] * (inflation!B$226 / movie3[[#This Row],[CPI of Released Year]])</f>
        <v>524561202.62564921</v>
      </c>
      <c r="R3447" s="2">
        <f>movie3[[#This Row],[gross]]-movie3[[#This Row],[budget]]</f>
        <v>226801374</v>
      </c>
    </row>
    <row r="3448" spans="1:18" hidden="1" x14ac:dyDescent="0.25">
      <c r="A3448" t="s">
        <v>10662</v>
      </c>
      <c r="B3448" t="s">
        <v>16</v>
      </c>
      <c r="C3448" t="s">
        <v>17</v>
      </c>
      <c r="D3448">
        <v>1999</v>
      </c>
      <c r="E3448" t="s">
        <v>10663</v>
      </c>
      <c r="F3448">
        <v>8.3000000000000007</v>
      </c>
      <c r="G3448" s="1">
        <v>1100000</v>
      </c>
      <c r="H3448" t="s">
        <v>10664</v>
      </c>
      <c r="I3448" t="s">
        <v>10665</v>
      </c>
      <c r="J3448" t="s">
        <v>8365</v>
      </c>
      <c r="K3448" t="s">
        <v>30</v>
      </c>
      <c r="L3448" s="1">
        <v>15000000</v>
      </c>
      <c r="M3448" s="1">
        <v>356296601</v>
      </c>
      <c r="N3448" t="s">
        <v>9689</v>
      </c>
      <c r="O3448">
        <v>122</v>
      </c>
      <c r="P3448" s="6" t="str">
        <f>_xlfn.XLOOKUP(movie3[[#This Row],[year]],inflation!E$2:E$225,inflation!F$2:F$225,,0)</f>
        <v>500.6</v>
      </c>
      <c r="Q3448" s="2">
        <f>movie3[[#This Row],[gross]] * (inflation!B$226 / movie3[[#This Row],[CPI of Released Year]])</f>
        <v>651668333.75069916</v>
      </c>
      <c r="R3448" s="2">
        <f>movie3[[#This Row],[gross]]-movie3[[#This Row],[budget]]</f>
        <v>341296601</v>
      </c>
    </row>
    <row r="3449" spans="1:18" hidden="1" x14ac:dyDescent="0.25">
      <c r="A3449" t="s">
        <v>11169</v>
      </c>
      <c r="B3449" t="s">
        <v>33</v>
      </c>
      <c r="C3449" t="s">
        <v>17</v>
      </c>
      <c r="D3449">
        <v>1999</v>
      </c>
      <c r="E3449" t="s">
        <v>11170</v>
      </c>
      <c r="F3449">
        <v>8.1999999999999993</v>
      </c>
      <c r="G3449" s="1">
        <v>16000</v>
      </c>
      <c r="H3449" t="s">
        <v>9750</v>
      </c>
      <c r="I3449" t="s">
        <v>9750</v>
      </c>
      <c r="J3449" t="s">
        <v>11171</v>
      </c>
      <c r="K3449" t="s">
        <v>5870</v>
      </c>
      <c r="M3449" s="1">
        <v>2777552</v>
      </c>
      <c r="N3449" t="s">
        <v>11172</v>
      </c>
      <c r="O3449">
        <v>90</v>
      </c>
      <c r="P3449" s="6" t="str">
        <f>_xlfn.XLOOKUP(movie3[[#This Row],[year]],inflation!E$2:E$225,inflation!F$2:F$225,,0)</f>
        <v>500.6</v>
      </c>
      <c r="Q3449" s="2">
        <f>movie3[[#This Row],[gross]] * (inflation!B$226 / movie3[[#This Row],[CPI of Released Year]])</f>
        <v>5080157.033959249</v>
      </c>
      <c r="R3449" s="2">
        <f>movie3[[#This Row],[gross]]-movie3[[#This Row],[budget]]</f>
        <v>2777552</v>
      </c>
    </row>
    <row r="3450" spans="1:18" hidden="1" x14ac:dyDescent="0.25">
      <c r="A3450" t="s">
        <v>10672</v>
      </c>
      <c r="B3450" t="s">
        <v>2000</v>
      </c>
      <c r="C3450" t="s">
        <v>17</v>
      </c>
      <c r="D3450">
        <v>1999</v>
      </c>
      <c r="E3450" t="s">
        <v>10673</v>
      </c>
      <c r="F3450">
        <v>8.1</v>
      </c>
      <c r="G3450" s="1">
        <v>930000</v>
      </c>
      <c r="H3450" t="s">
        <v>10479</v>
      </c>
      <c r="I3450" t="s">
        <v>10479</v>
      </c>
      <c r="J3450" t="s">
        <v>4461</v>
      </c>
      <c r="K3450" t="s">
        <v>30</v>
      </c>
      <c r="L3450" s="1">
        <v>40000000</v>
      </c>
      <c r="M3450" s="1">
        <v>672806292</v>
      </c>
      <c r="N3450" t="s">
        <v>5724</v>
      </c>
      <c r="O3450">
        <v>107</v>
      </c>
      <c r="P3450" s="6" t="str">
        <f>_xlfn.XLOOKUP(movie3[[#This Row],[year]],inflation!E$2:E$225,inflation!F$2:F$225,,0)</f>
        <v>500.6</v>
      </c>
      <c r="Q3450" s="2">
        <f>movie3[[#This Row],[gross]] * (inflation!B$226 / movie3[[#This Row],[CPI of Released Year]])</f>
        <v>1230566202.4674389</v>
      </c>
      <c r="R3450" s="2">
        <f>movie3[[#This Row],[gross]]-movie3[[#This Row],[budget]]</f>
        <v>632806292</v>
      </c>
    </row>
    <row r="3451" spans="1:18" hidden="1" x14ac:dyDescent="0.25">
      <c r="A3451" t="s">
        <v>10693</v>
      </c>
      <c r="B3451" t="s">
        <v>16</v>
      </c>
      <c r="C3451" t="s">
        <v>17</v>
      </c>
      <c r="D3451">
        <v>1999</v>
      </c>
      <c r="E3451" t="s">
        <v>10694</v>
      </c>
      <c r="F3451">
        <v>8</v>
      </c>
      <c r="G3451" s="1">
        <v>295000</v>
      </c>
      <c r="H3451" t="s">
        <v>9099</v>
      </c>
      <c r="I3451" t="s">
        <v>9099</v>
      </c>
      <c r="J3451" t="s">
        <v>1479</v>
      </c>
      <c r="K3451" t="s">
        <v>30</v>
      </c>
      <c r="L3451" s="1">
        <v>37000000</v>
      </c>
      <c r="M3451" s="1">
        <v>48451803</v>
      </c>
      <c r="N3451" t="s">
        <v>10695</v>
      </c>
      <c r="O3451">
        <v>188</v>
      </c>
      <c r="P3451" s="6" t="str">
        <f>_xlfn.XLOOKUP(movie3[[#This Row],[year]],inflation!E$2:E$225,inflation!F$2:F$225,,0)</f>
        <v>500.6</v>
      </c>
      <c r="Q3451" s="2">
        <f>movie3[[#This Row],[gross]] * (inflation!B$226 / movie3[[#This Row],[CPI of Released Year]])</f>
        <v>88618599.334398717</v>
      </c>
      <c r="R3451" s="2">
        <f>movie3[[#This Row],[gross]]-movie3[[#This Row],[budget]]</f>
        <v>11451803</v>
      </c>
    </row>
    <row r="3452" spans="1:18" hidden="1" x14ac:dyDescent="0.25">
      <c r="A3452" t="s">
        <v>10737</v>
      </c>
      <c r="B3452" t="s">
        <v>33</v>
      </c>
      <c r="C3452" t="s">
        <v>390</v>
      </c>
      <c r="D3452">
        <v>1999</v>
      </c>
      <c r="E3452" t="s">
        <v>10673</v>
      </c>
      <c r="F3452">
        <v>8</v>
      </c>
      <c r="G3452" s="1">
        <v>177000</v>
      </c>
      <c r="H3452" t="s">
        <v>10738</v>
      </c>
      <c r="I3452" t="s">
        <v>10739</v>
      </c>
      <c r="J3452" t="s">
        <v>10740</v>
      </c>
      <c r="K3452" t="s">
        <v>30</v>
      </c>
      <c r="L3452" s="1">
        <v>70000000</v>
      </c>
      <c r="M3452" s="1">
        <v>23180087</v>
      </c>
      <c r="N3452" t="s">
        <v>23</v>
      </c>
      <c r="O3452">
        <v>86</v>
      </c>
      <c r="P3452" s="6" t="str">
        <f>_xlfn.XLOOKUP(movie3[[#This Row],[year]],inflation!E$2:E$225,inflation!F$2:F$225,,0)</f>
        <v>500.6</v>
      </c>
      <c r="Q3452" s="2">
        <f>movie3[[#This Row],[gross]] * (inflation!B$226 / movie3[[#This Row],[CPI of Released Year]])</f>
        <v>42396499.514982022</v>
      </c>
      <c r="R3452" s="2">
        <f>movie3[[#This Row],[gross]]-movie3[[#This Row],[budget]]</f>
        <v>-46819913</v>
      </c>
    </row>
    <row r="3453" spans="1:18" hidden="1" x14ac:dyDescent="0.25">
      <c r="A3453" t="s">
        <v>10826</v>
      </c>
      <c r="B3453" t="s">
        <v>337</v>
      </c>
      <c r="C3453" t="s">
        <v>63</v>
      </c>
      <c r="D3453">
        <v>1999</v>
      </c>
      <c r="E3453" t="s">
        <v>10827</v>
      </c>
      <c r="F3453">
        <v>8</v>
      </c>
      <c r="G3453" s="1">
        <v>84000</v>
      </c>
      <c r="H3453" t="s">
        <v>2002</v>
      </c>
      <c r="I3453" t="s">
        <v>10828</v>
      </c>
      <c r="J3453" t="s">
        <v>3033</v>
      </c>
      <c r="K3453" t="s">
        <v>453</v>
      </c>
      <c r="L3453" s="1">
        <v>10000000</v>
      </c>
      <c r="M3453" s="1">
        <v>6416569</v>
      </c>
      <c r="N3453" t="s">
        <v>10829</v>
      </c>
      <c r="O3453">
        <v>112</v>
      </c>
      <c r="P3453" s="6" t="str">
        <f>_xlfn.XLOOKUP(movie3[[#This Row],[year]],inflation!E$2:E$225,inflation!F$2:F$225,,0)</f>
        <v>500.6</v>
      </c>
      <c r="Q3453" s="2">
        <f>movie3[[#This Row],[gross]] * (inflation!B$226 / movie3[[#This Row],[CPI of Released Year]])</f>
        <v>11735938.027167398</v>
      </c>
      <c r="R3453" s="2">
        <f>movie3[[#This Row],[gross]]-movie3[[#This Row],[budget]]</f>
        <v>-3583431</v>
      </c>
    </row>
    <row r="3454" spans="1:18" hidden="1" x14ac:dyDescent="0.25">
      <c r="A3454" t="s">
        <v>10722</v>
      </c>
      <c r="B3454" t="s">
        <v>337</v>
      </c>
      <c r="C3454" t="s">
        <v>390</v>
      </c>
      <c r="D3454">
        <v>1999</v>
      </c>
      <c r="E3454" t="s">
        <v>10723</v>
      </c>
      <c r="F3454">
        <v>7.9</v>
      </c>
      <c r="G3454" s="1">
        <v>540000</v>
      </c>
      <c r="H3454" t="s">
        <v>8480</v>
      </c>
      <c r="I3454" t="s">
        <v>8480</v>
      </c>
      <c r="J3454" t="s">
        <v>2093</v>
      </c>
      <c r="K3454" t="s">
        <v>30</v>
      </c>
      <c r="L3454" s="1">
        <v>90000000</v>
      </c>
      <c r="M3454" s="1">
        <v>497375381</v>
      </c>
      <c r="N3454" t="s">
        <v>10121</v>
      </c>
      <c r="O3454">
        <v>92</v>
      </c>
      <c r="P3454" s="6" t="str">
        <f>_xlfn.XLOOKUP(movie3[[#This Row],[year]],inflation!E$2:E$225,inflation!F$2:F$225,,0)</f>
        <v>500.6</v>
      </c>
      <c r="Q3454" s="2">
        <f>movie3[[#This Row],[gross]] * (inflation!B$226 / movie3[[#This Row],[CPI of Released Year]])</f>
        <v>909702155.10107863</v>
      </c>
      <c r="R3454" s="2">
        <f>movie3[[#This Row],[gross]]-movie3[[#This Row],[budget]]</f>
        <v>407375381</v>
      </c>
    </row>
    <row r="3455" spans="1:18" hidden="1" x14ac:dyDescent="0.25">
      <c r="A3455" t="s">
        <v>10883</v>
      </c>
      <c r="B3455" t="s">
        <v>16</v>
      </c>
      <c r="C3455" t="s">
        <v>17</v>
      </c>
      <c r="D3455">
        <v>1999</v>
      </c>
      <c r="E3455" t="s">
        <v>10778</v>
      </c>
      <c r="F3455">
        <v>7.9</v>
      </c>
      <c r="G3455" s="1">
        <v>91000</v>
      </c>
      <c r="H3455" t="s">
        <v>3475</v>
      </c>
      <c r="I3455" t="s">
        <v>3475</v>
      </c>
      <c r="J3455" t="s">
        <v>10884</v>
      </c>
      <c r="K3455" t="s">
        <v>1112</v>
      </c>
      <c r="M3455" s="1">
        <v>67952969</v>
      </c>
      <c r="N3455" t="s">
        <v>5201</v>
      </c>
      <c r="O3455">
        <v>101</v>
      </c>
      <c r="P3455" s="6" t="str">
        <f>_xlfn.XLOOKUP(movie3[[#This Row],[year]],inflation!E$2:E$225,inflation!F$2:F$225,,0)</f>
        <v>500.6</v>
      </c>
      <c r="Q3455" s="2">
        <f>movie3[[#This Row],[gross]] * (inflation!B$226 / movie3[[#This Row],[CPI of Released Year]])</f>
        <v>124286333.23292048</v>
      </c>
      <c r="R3455" s="2">
        <f>movie3[[#This Row],[gross]]-movie3[[#This Row],[budget]]</f>
        <v>67952969</v>
      </c>
    </row>
    <row r="3456" spans="1:18" hidden="1" x14ac:dyDescent="0.25">
      <c r="A3456" t="s">
        <v>10706</v>
      </c>
      <c r="B3456" t="s">
        <v>16</v>
      </c>
      <c r="C3456" t="s">
        <v>34</v>
      </c>
      <c r="D3456">
        <v>1999</v>
      </c>
      <c r="E3456" t="s">
        <v>10707</v>
      </c>
      <c r="F3456">
        <v>7.8</v>
      </c>
      <c r="G3456" s="1">
        <v>230000</v>
      </c>
      <c r="H3456" t="s">
        <v>10708</v>
      </c>
      <c r="I3456" t="s">
        <v>10708</v>
      </c>
      <c r="J3456" t="s">
        <v>4546</v>
      </c>
      <c r="K3456" t="s">
        <v>30</v>
      </c>
      <c r="L3456" s="1">
        <v>6000000</v>
      </c>
      <c r="M3456" s="1">
        <v>30471</v>
      </c>
      <c r="N3456" t="s">
        <v>10709</v>
      </c>
      <c r="O3456">
        <v>108</v>
      </c>
      <c r="P3456" s="6" t="str">
        <f>_xlfn.XLOOKUP(movie3[[#This Row],[year]],inflation!E$2:E$225,inflation!F$2:F$225,,0)</f>
        <v>500.6</v>
      </c>
      <c r="Q3456" s="2">
        <f>movie3[[#This Row],[gross]] * (inflation!B$226 / movie3[[#This Row],[CPI of Released Year]])</f>
        <v>55731.617259288854</v>
      </c>
      <c r="R3456" s="2">
        <f>movie3[[#This Row],[gross]]-movie3[[#This Row],[budget]]</f>
        <v>-5969529</v>
      </c>
    </row>
    <row r="3457" spans="1:18" hidden="1" x14ac:dyDescent="0.25">
      <c r="A3457" t="s">
        <v>10758</v>
      </c>
      <c r="B3457" t="s">
        <v>16</v>
      </c>
      <c r="C3457" t="s">
        <v>63</v>
      </c>
      <c r="D3457">
        <v>1999</v>
      </c>
      <c r="E3457" t="s">
        <v>10759</v>
      </c>
      <c r="F3457">
        <v>7.8</v>
      </c>
      <c r="G3457" s="1">
        <v>163000</v>
      </c>
      <c r="H3457" t="s">
        <v>558</v>
      </c>
      <c r="I3457" t="s">
        <v>10760</v>
      </c>
      <c r="J3457" t="s">
        <v>7005</v>
      </c>
      <c r="K3457" t="s">
        <v>30</v>
      </c>
      <c r="L3457" s="1">
        <v>90000000</v>
      </c>
      <c r="M3457" s="1">
        <v>60289912</v>
      </c>
      <c r="N3457" t="s">
        <v>2094</v>
      </c>
      <c r="O3457">
        <v>157</v>
      </c>
      <c r="P3457" s="6" t="str">
        <f>_xlfn.XLOOKUP(movie3[[#This Row],[year]],inflation!E$2:E$225,inflation!F$2:F$225,,0)</f>
        <v>500.6</v>
      </c>
      <c r="Q3457" s="2">
        <f>movie3[[#This Row],[gross]] * (inflation!B$226 / movie3[[#This Row],[CPI of Released Year]])</f>
        <v>110270562.17978425</v>
      </c>
      <c r="R3457" s="2">
        <f>movie3[[#This Row],[gross]]-movie3[[#This Row],[budget]]</f>
        <v>-29710088</v>
      </c>
    </row>
    <row r="3458" spans="1:18" hidden="1" x14ac:dyDescent="0.25">
      <c r="A3458" t="s">
        <v>10807</v>
      </c>
      <c r="B3458" t="s">
        <v>33</v>
      </c>
      <c r="C3458" t="s">
        <v>63</v>
      </c>
      <c r="D3458">
        <v>1999</v>
      </c>
      <c r="E3458" t="s">
        <v>9838</v>
      </c>
      <c r="F3458">
        <v>7.8</v>
      </c>
      <c r="G3458" s="1">
        <v>85000</v>
      </c>
      <c r="H3458" t="s">
        <v>5099</v>
      </c>
      <c r="I3458" t="s">
        <v>10808</v>
      </c>
      <c r="J3458" t="s">
        <v>10809</v>
      </c>
      <c r="K3458" t="s">
        <v>30</v>
      </c>
      <c r="L3458" s="1">
        <v>25000000</v>
      </c>
      <c r="M3458" s="1">
        <v>34698753</v>
      </c>
      <c r="N3458" t="s">
        <v>61</v>
      </c>
      <c r="O3458">
        <v>108</v>
      </c>
      <c r="P3458" s="6" t="str">
        <f>_xlfn.XLOOKUP(movie3[[#This Row],[year]],inflation!E$2:E$225,inflation!F$2:F$225,,0)</f>
        <v>500.6</v>
      </c>
      <c r="Q3458" s="2">
        <f>movie3[[#This Row],[gross]] * (inflation!B$226 / movie3[[#This Row],[CPI of Released Year]])</f>
        <v>63464199.454254888</v>
      </c>
      <c r="R3458" s="2">
        <f>movie3[[#This Row],[gross]]-movie3[[#This Row],[budget]]</f>
        <v>9698753</v>
      </c>
    </row>
    <row r="3459" spans="1:18" hidden="1" x14ac:dyDescent="0.25">
      <c r="A3459" t="s">
        <v>11048</v>
      </c>
      <c r="B3459" t="s">
        <v>2000</v>
      </c>
      <c r="C3459" t="s">
        <v>17</v>
      </c>
      <c r="D3459">
        <v>1999</v>
      </c>
      <c r="E3459" t="s">
        <v>11049</v>
      </c>
      <c r="F3459">
        <v>7.8</v>
      </c>
      <c r="G3459" s="1">
        <v>19000</v>
      </c>
      <c r="H3459" t="s">
        <v>5466</v>
      </c>
      <c r="I3459" t="s">
        <v>5466</v>
      </c>
      <c r="J3459" t="s">
        <v>5466</v>
      </c>
      <c r="K3459" t="s">
        <v>2110</v>
      </c>
      <c r="M3459" s="1">
        <v>461259</v>
      </c>
      <c r="N3459" t="s">
        <v>6119</v>
      </c>
      <c r="O3459">
        <v>122</v>
      </c>
      <c r="P3459" s="6" t="str">
        <f>_xlfn.XLOOKUP(movie3[[#This Row],[year]],inflation!E$2:E$225,inflation!F$2:F$225,,0)</f>
        <v>500.6</v>
      </c>
      <c r="Q3459" s="2">
        <f>movie3[[#This Row],[gross]] * (inflation!B$226 / movie3[[#This Row],[CPI of Released Year]])</f>
        <v>843645.10667199362</v>
      </c>
      <c r="R3459" s="2">
        <f>movie3[[#This Row],[gross]]-movie3[[#This Row],[budget]]</f>
        <v>461259</v>
      </c>
    </row>
    <row r="3460" spans="1:18" hidden="1" x14ac:dyDescent="0.25">
      <c r="A3460" t="s">
        <v>11133</v>
      </c>
      <c r="B3460" t="s">
        <v>448</v>
      </c>
      <c r="C3460" t="s">
        <v>778</v>
      </c>
      <c r="D3460">
        <v>1999</v>
      </c>
      <c r="E3460" t="s">
        <v>11134</v>
      </c>
      <c r="F3460">
        <v>7.8</v>
      </c>
      <c r="G3460" s="1">
        <v>7400</v>
      </c>
      <c r="H3460" t="s">
        <v>11135</v>
      </c>
      <c r="I3460" t="s">
        <v>11136</v>
      </c>
      <c r="J3460" t="s">
        <v>11137</v>
      </c>
      <c r="K3460" t="s">
        <v>5820</v>
      </c>
      <c r="M3460" s="1">
        <v>646532</v>
      </c>
      <c r="N3460" t="s">
        <v>11138</v>
      </c>
      <c r="O3460">
        <v>112</v>
      </c>
      <c r="P3460" s="6" t="str">
        <f>_xlfn.XLOOKUP(movie3[[#This Row],[year]],inflation!E$2:E$225,inflation!F$2:F$225,,0)</f>
        <v>500.6</v>
      </c>
      <c r="Q3460" s="2">
        <f>movie3[[#This Row],[gross]] * (inflation!B$226 / movie3[[#This Row],[CPI of Released Year]])</f>
        <v>1182510.3859368756</v>
      </c>
      <c r="R3460" s="2">
        <f>movie3[[#This Row],[gross]]-movie3[[#This Row],[budget]]</f>
        <v>646532</v>
      </c>
    </row>
    <row r="3461" spans="1:18" hidden="1" x14ac:dyDescent="0.25">
      <c r="A3461" t="s">
        <v>10675</v>
      </c>
      <c r="B3461" t="s">
        <v>16</v>
      </c>
      <c r="C3461" t="s">
        <v>41</v>
      </c>
      <c r="D3461">
        <v>1999</v>
      </c>
      <c r="E3461" t="s">
        <v>9838</v>
      </c>
      <c r="F3461">
        <v>7.7</v>
      </c>
      <c r="G3461" s="1">
        <v>248000</v>
      </c>
      <c r="H3461" t="s">
        <v>9165</v>
      </c>
      <c r="I3461" t="s">
        <v>9165</v>
      </c>
      <c r="J3461" t="s">
        <v>10676</v>
      </c>
      <c r="K3461" t="s">
        <v>30</v>
      </c>
      <c r="L3461" s="1">
        <v>10000000</v>
      </c>
      <c r="M3461" s="1">
        <v>10828256</v>
      </c>
      <c r="N3461" t="s">
        <v>180</v>
      </c>
      <c r="O3461">
        <v>89</v>
      </c>
      <c r="P3461" s="6" t="str">
        <f>_xlfn.XLOOKUP(movie3[[#This Row],[year]],inflation!E$2:E$225,inflation!F$2:F$225,,0)</f>
        <v>500.6</v>
      </c>
      <c r="Q3461" s="2">
        <f>movie3[[#This Row],[gross]] * (inflation!B$226 / movie3[[#This Row],[CPI of Released Year]])</f>
        <v>19804936.463443868</v>
      </c>
      <c r="R3461" s="2">
        <f>movie3[[#This Row],[gross]]-movie3[[#This Row],[budget]]</f>
        <v>828256</v>
      </c>
    </row>
    <row r="3462" spans="1:18" hidden="1" x14ac:dyDescent="0.25">
      <c r="A3462" t="s">
        <v>10732</v>
      </c>
      <c r="B3462" t="s">
        <v>16</v>
      </c>
      <c r="C3462" t="s">
        <v>41</v>
      </c>
      <c r="D3462">
        <v>1999</v>
      </c>
      <c r="E3462" t="s">
        <v>10733</v>
      </c>
      <c r="F3462">
        <v>7.7</v>
      </c>
      <c r="G3462" s="1">
        <v>319000</v>
      </c>
      <c r="H3462" t="s">
        <v>10734</v>
      </c>
      <c r="I3462" t="s">
        <v>10735</v>
      </c>
      <c r="J3462" t="s">
        <v>2627</v>
      </c>
      <c r="K3462" t="s">
        <v>30</v>
      </c>
      <c r="L3462" s="1">
        <v>13000000</v>
      </c>
      <c r="M3462" s="1">
        <v>23106667</v>
      </c>
      <c r="N3462" t="s">
        <v>10736</v>
      </c>
      <c r="O3462">
        <v>113</v>
      </c>
      <c r="P3462" s="6" t="str">
        <f>_xlfn.XLOOKUP(movie3[[#This Row],[year]],inflation!E$2:E$225,inflation!F$2:F$225,,0)</f>
        <v>500.6</v>
      </c>
      <c r="Q3462" s="2">
        <f>movie3[[#This Row],[gross]] * (inflation!B$226 / movie3[[#This Row],[CPI of Released Year]])</f>
        <v>42262213.953655608</v>
      </c>
      <c r="R3462" s="2">
        <f>movie3[[#This Row],[gross]]-movie3[[#This Row],[budget]]</f>
        <v>10106667</v>
      </c>
    </row>
    <row r="3463" spans="1:18" hidden="1" x14ac:dyDescent="0.25">
      <c r="A3463" t="s">
        <v>10825</v>
      </c>
      <c r="B3463" t="s">
        <v>16</v>
      </c>
      <c r="C3463" t="s">
        <v>390</v>
      </c>
      <c r="D3463">
        <v>1999</v>
      </c>
      <c r="E3463" t="s">
        <v>10748</v>
      </c>
      <c r="F3463">
        <v>7.7</v>
      </c>
      <c r="G3463" s="1">
        <v>195000</v>
      </c>
      <c r="H3463" t="s">
        <v>9741</v>
      </c>
      <c r="I3463" t="s">
        <v>9741</v>
      </c>
      <c r="J3463" t="s">
        <v>9741</v>
      </c>
      <c r="K3463" t="s">
        <v>30</v>
      </c>
      <c r="L3463" s="1">
        <v>21000000</v>
      </c>
      <c r="M3463" s="1">
        <v>83137603</v>
      </c>
      <c r="N3463" t="s">
        <v>9250</v>
      </c>
      <c r="O3463">
        <v>81</v>
      </c>
      <c r="P3463" s="6" t="str">
        <f>_xlfn.XLOOKUP(movie3[[#This Row],[year]],inflation!E$2:E$225,inflation!F$2:F$225,,0)</f>
        <v>500.6</v>
      </c>
      <c r="Q3463" s="2">
        <f>movie3[[#This Row],[gross]] * (inflation!B$226 / movie3[[#This Row],[CPI of Released Year]])</f>
        <v>152059107.68437874</v>
      </c>
      <c r="R3463" s="2">
        <f>movie3[[#This Row],[gross]]-movie3[[#This Row],[budget]]</f>
        <v>62137603</v>
      </c>
    </row>
    <row r="3464" spans="1:18" hidden="1" x14ac:dyDescent="0.25">
      <c r="A3464" t="s">
        <v>10880</v>
      </c>
      <c r="B3464" t="s">
        <v>16</v>
      </c>
      <c r="C3464" t="s">
        <v>63</v>
      </c>
      <c r="D3464">
        <v>1999</v>
      </c>
      <c r="E3464" t="s">
        <v>10697</v>
      </c>
      <c r="F3464">
        <v>7.6</v>
      </c>
      <c r="G3464" s="1">
        <v>93000</v>
      </c>
      <c r="H3464" t="s">
        <v>1289</v>
      </c>
      <c r="I3464" t="s">
        <v>10881</v>
      </c>
      <c r="J3464" t="s">
        <v>4127</v>
      </c>
      <c r="K3464" t="s">
        <v>30</v>
      </c>
      <c r="L3464" s="1">
        <v>50000000</v>
      </c>
      <c r="M3464" s="1">
        <v>73956241</v>
      </c>
      <c r="N3464" t="s">
        <v>10882</v>
      </c>
      <c r="O3464">
        <v>146</v>
      </c>
      <c r="P3464" s="6" t="str">
        <f>_xlfn.XLOOKUP(movie3[[#This Row],[year]],inflation!E$2:E$225,inflation!F$2:F$225,,0)</f>
        <v>500.6</v>
      </c>
      <c r="Q3464" s="2">
        <f>movie3[[#This Row],[gross]] * (inflation!B$226 / movie3[[#This Row],[CPI of Released Year]])</f>
        <v>135266348.90051937</v>
      </c>
      <c r="R3464" s="2">
        <f>movie3[[#This Row],[gross]]-movie3[[#This Row],[budget]]</f>
        <v>23956241</v>
      </c>
    </row>
    <row r="3465" spans="1:18" hidden="1" x14ac:dyDescent="0.25">
      <c r="A3465" t="s">
        <v>11181</v>
      </c>
      <c r="B3465" t="s">
        <v>16</v>
      </c>
      <c r="C3465" t="s">
        <v>41</v>
      </c>
      <c r="D3465">
        <v>1999</v>
      </c>
      <c r="E3465" t="s">
        <v>11182</v>
      </c>
      <c r="F3465">
        <v>7.6</v>
      </c>
      <c r="G3465" s="1">
        <v>5500</v>
      </c>
      <c r="H3465" t="s">
        <v>11183</v>
      </c>
      <c r="I3465" t="s">
        <v>11184</v>
      </c>
      <c r="J3465" t="s">
        <v>11185</v>
      </c>
      <c r="K3465" t="s">
        <v>22</v>
      </c>
      <c r="M3465" s="1">
        <v>19478</v>
      </c>
      <c r="N3465" t="s">
        <v>10039</v>
      </c>
      <c r="O3465">
        <v>90</v>
      </c>
      <c r="P3465" s="6" t="str">
        <f>_xlfn.XLOOKUP(movie3[[#This Row],[year]],inflation!E$2:E$225,inflation!F$2:F$225,,0)</f>
        <v>500.6</v>
      </c>
      <c r="Q3465" s="2">
        <f>movie3[[#This Row],[gross]] * (inflation!B$226 / movie3[[#This Row],[CPI of Released Year]])</f>
        <v>35625.363164202958</v>
      </c>
      <c r="R3465" s="2">
        <f>movie3[[#This Row],[gross]]-movie3[[#This Row],[budget]]</f>
        <v>19478</v>
      </c>
    </row>
    <row r="3466" spans="1:18" hidden="1" x14ac:dyDescent="0.25">
      <c r="A3466" t="s">
        <v>10777</v>
      </c>
      <c r="B3466" t="s">
        <v>16</v>
      </c>
      <c r="C3466" t="s">
        <v>63</v>
      </c>
      <c r="D3466">
        <v>1999</v>
      </c>
      <c r="E3466" t="s">
        <v>10778</v>
      </c>
      <c r="F3466">
        <v>7.5</v>
      </c>
      <c r="G3466" s="1">
        <v>94000</v>
      </c>
      <c r="H3466" t="s">
        <v>10779</v>
      </c>
      <c r="I3466" t="s">
        <v>10779</v>
      </c>
      <c r="J3466" t="s">
        <v>10780</v>
      </c>
      <c r="K3466" t="s">
        <v>30</v>
      </c>
      <c r="L3466" s="1">
        <v>2000000</v>
      </c>
      <c r="M3466" s="1">
        <v>11540607</v>
      </c>
      <c r="N3466" t="s">
        <v>9442</v>
      </c>
      <c r="O3466">
        <v>118</v>
      </c>
      <c r="P3466" s="6" t="str">
        <f>_xlfn.XLOOKUP(movie3[[#This Row],[year]],inflation!E$2:E$225,inflation!F$2:F$225,,0)</f>
        <v>500.6</v>
      </c>
      <c r="Q3466" s="2">
        <f>movie3[[#This Row],[gross]] * (inflation!B$226 / movie3[[#This Row],[CPI of Released Year]])</f>
        <v>21107830.142229322</v>
      </c>
      <c r="R3466" s="2">
        <f>movie3[[#This Row],[gross]]-movie3[[#This Row],[budget]]</f>
        <v>9540607</v>
      </c>
    </row>
    <row r="3467" spans="1:18" hidden="1" x14ac:dyDescent="0.25">
      <c r="A3467" t="s">
        <v>10843</v>
      </c>
      <c r="B3467" t="s">
        <v>448</v>
      </c>
      <c r="C3467" t="s">
        <v>17</v>
      </c>
      <c r="D3467">
        <v>1999</v>
      </c>
      <c r="E3467" t="s">
        <v>10844</v>
      </c>
      <c r="F3467">
        <v>7.5</v>
      </c>
      <c r="G3467" s="1">
        <v>9200</v>
      </c>
      <c r="H3467" t="s">
        <v>10845</v>
      </c>
      <c r="I3467" t="s">
        <v>10845</v>
      </c>
      <c r="J3467" t="s">
        <v>10846</v>
      </c>
      <c r="K3467" t="s">
        <v>22</v>
      </c>
      <c r="L3467" s="1">
        <v>30000</v>
      </c>
      <c r="M3467" s="1">
        <v>217244</v>
      </c>
      <c r="N3467" t="s">
        <v>10847</v>
      </c>
      <c r="O3467">
        <v>94</v>
      </c>
      <c r="P3467" s="6" t="str">
        <f>_xlfn.XLOOKUP(movie3[[#This Row],[year]],inflation!E$2:E$225,inflation!F$2:F$225,,0)</f>
        <v>500.6</v>
      </c>
      <c r="Q3467" s="2">
        <f>movie3[[#This Row],[gross]] * (inflation!B$226 / movie3[[#This Row],[CPI of Released Year]])</f>
        <v>397340.40431482217</v>
      </c>
      <c r="R3467" s="2">
        <f>movie3[[#This Row],[gross]]-movie3[[#This Row],[budget]]</f>
        <v>187244</v>
      </c>
    </row>
    <row r="3468" spans="1:18" hidden="1" x14ac:dyDescent="0.25">
      <c r="A3468" t="s">
        <v>10862</v>
      </c>
      <c r="B3468" t="s">
        <v>16</v>
      </c>
      <c r="C3468" t="s">
        <v>34</v>
      </c>
      <c r="D3468">
        <v>1999</v>
      </c>
      <c r="E3468" t="s">
        <v>10863</v>
      </c>
      <c r="F3468">
        <v>7.5</v>
      </c>
      <c r="G3468" s="1">
        <v>86000</v>
      </c>
      <c r="H3468" t="s">
        <v>2190</v>
      </c>
      <c r="I3468" t="s">
        <v>2190</v>
      </c>
      <c r="J3468" t="s">
        <v>4841</v>
      </c>
      <c r="K3468" t="s">
        <v>453</v>
      </c>
      <c r="M3468" s="1">
        <v>9380473</v>
      </c>
      <c r="N3468" t="s">
        <v>8644</v>
      </c>
      <c r="O3468">
        <v>116</v>
      </c>
      <c r="P3468" s="6" t="str">
        <f>_xlfn.XLOOKUP(movie3[[#This Row],[year]],inflation!E$2:E$225,inflation!F$2:F$225,,0)</f>
        <v>500.6</v>
      </c>
      <c r="Q3468" s="2">
        <f>movie3[[#This Row],[gross]] * (inflation!B$226 / movie3[[#This Row],[CPI of Released Year]])</f>
        <v>17156933.836995605</v>
      </c>
      <c r="R3468" s="2">
        <f>movie3[[#This Row],[gross]]-movie3[[#This Row],[budget]]</f>
        <v>9380473</v>
      </c>
    </row>
    <row r="3469" spans="1:18" hidden="1" x14ac:dyDescent="0.25">
      <c r="A3469" t="s">
        <v>8840</v>
      </c>
      <c r="B3469" t="s">
        <v>16</v>
      </c>
      <c r="C3469" t="s">
        <v>17</v>
      </c>
      <c r="D3469">
        <v>1999</v>
      </c>
      <c r="E3469" t="s">
        <v>10987</v>
      </c>
      <c r="F3469">
        <v>7.5</v>
      </c>
      <c r="G3469" s="1">
        <v>13000</v>
      </c>
      <c r="H3469" t="s">
        <v>3134</v>
      </c>
      <c r="I3469" t="s">
        <v>3134</v>
      </c>
      <c r="J3469" t="s">
        <v>8102</v>
      </c>
      <c r="K3469" t="s">
        <v>5820</v>
      </c>
      <c r="M3469" s="1">
        <v>7918035</v>
      </c>
      <c r="N3469" t="s">
        <v>10039</v>
      </c>
      <c r="O3469">
        <v>181</v>
      </c>
      <c r="P3469" s="6" t="str">
        <f>_xlfn.XLOOKUP(movie3[[#This Row],[year]],inflation!E$2:E$225,inflation!F$2:F$225,,0)</f>
        <v>500.6</v>
      </c>
      <c r="Q3469" s="2">
        <f>movie3[[#This Row],[gross]] * (inflation!B$226 / movie3[[#This Row],[CPI of Released Year]])</f>
        <v>14482127.13943268</v>
      </c>
      <c r="R3469" s="2">
        <f>movie3[[#This Row],[gross]]-movie3[[#This Row],[budget]]</f>
        <v>7918035</v>
      </c>
    </row>
    <row r="3470" spans="1:18" hidden="1" x14ac:dyDescent="0.25">
      <c r="A3470" t="s">
        <v>11008</v>
      </c>
      <c r="B3470" t="s">
        <v>448</v>
      </c>
      <c r="C3470" t="s">
        <v>17</v>
      </c>
      <c r="D3470">
        <v>1999</v>
      </c>
      <c r="E3470" t="s">
        <v>11009</v>
      </c>
      <c r="F3470">
        <v>7.5</v>
      </c>
      <c r="G3470" s="1">
        <v>9600</v>
      </c>
      <c r="H3470" t="s">
        <v>5868</v>
      </c>
      <c r="I3470" t="s">
        <v>11010</v>
      </c>
      <c r="J3470" t="s">
        <v>11011</v>
      </c>
      <c r="K3470" t="s">
        <v>5870</v>
      </c>
      <c r="M3470" s="1">
        <v>259510</v>
      </c>
      <c r="N3470" t="s">
        <v>6716</v>
      </c>
      <c r="O3470">
        <v>118</v>
      </c>
      <c r="P3470" s="6" t="str">
        <f>_xlfn.XLOOKUP(movie3[[#This Row],[year]],inflation!E$2:E$225,inflation!F$2:F$225,,0)</f>
        <v>500.6</v>
      </c>
      <c r="Q3470" s="2">
        <f>movie3[[#This Row],[gross]] * (inflation!B$226 / movie3[[#This Row],[CPI of Released Year]])</f>
        <v>474645.13783459848</v>
      </c>
      <c r="R3470" s="2">
        <f>movie3[[#This Row],[gross]]-movie3[[#This Row],[budget]]</f>
        <v>259510</v>
      </c>
    </row>
    <row r="3471" spans="1:18" hidden="1" x14ac:dyDescent="0.25">
      <c r="A3471" t="s">
        <v>11173</v>
      </c>
      <c r="B3471" t="s">
        <v>16</v>
      </c>
      <c r="C3471" t="s">
        <v>17</v>
      </c>
      <c r="D3471">
        <v>1999</v>
      </c>
      <c r="E3471" t="s">
        <v>11174</v>
      </c>
      <c r="F3471">
        <v>7.5</v>
      </c>
      <c r="G3471" s="1">
        <v>13000</v>
      </c>
      <c r="H3471" t="s">
        <v>11175</v>
      </c>
      <c r="I3471" t="s">
        <v>11175</v>
      </c>
      <c r="J3471" t="s">
        <v>11176</v>
      </c>
      <c r="K3471" t="s">
        <v>453</v>
      </c>
      <c r="M3471" s="1">
        <v>293092</v>
      </c>
      <c r="N3471" t="s">
        <v>10330</v>
      </c>
      <c r="O3471">
        <v>95</v>
      </c>
      <c r="P3471" s="6" t="str">
        <f>_xlfn.XLOOKUP(movie3[[#This Row],[year]],inflation!E$2:E$225,inflation!F$2:F$225,,0)</f>
        <v>500.6</v>
      </c>
      <c r="Q3471" s="2">
        <f>movie3[[#This Row],[gross]] * (inflation!B$226 / movie3[[#This Row],[CPI of Released Year]])</f>
        <v>536066.790251698</v>
      </c>
      <c r="R3471" s="2">
        <f>movie3[[#This Row],[gross]]-movie3[[#This Row],[budget]]</f>
        <v>293092</v>
      </c>
    </row>
    <row r="3472" spans="1:18" hidden="1" x14ac:dyDescent="0.25">
      <c r="A3472" t="s">
        <v>11230</v>
      </c>
      <c r="B3472" t="s">
        <v>16</v>
      </c>
      <c r="C3472" t="s">
        <v>41</v>
      </c>
      <c r="D3472">
        <v>1999</v>
      </c>
      <c r="E3472" t="s">
        <v>11231</v>
      </c>
      <c r="F3472">
        <v>7.5</v>
      </c>
      <c r="G3472" s="1">
        <v>13000</v>
      </c>
      <c r="H3472" t="s">
        <v>5581</v>
      </c>
      <c r="I3472" t="s">
        <v>11232</v>
      </c>
      <c r="J3472" t="s">
        <v>11233</v>
      </c>
      <c r="K3472" t="s">
        <v>453</v>
      </c>
      <c r="N3472" t="s">
        <v>6515</v>
      </c>
      <c r="O3472">
        <v>90</v>
      </c>
      <c r="P3472" s="6" t="str">
        <f>_xlfn.XLOOKUP(movie3[[#This Row],[year]],inflation!E$2:E$225,inflation!F$2:F$225,,0)</f>
        <v>500.6</v>
      </c>
      <c r="Q3472" s="2">
        <f>movie3[[#This Row],[gross]] * (inflation!B$226 / movie3[[#This Row],[CPI of Released Year]])</f>
        <v>0</v>
      </c>
      <c r="R3472" s="2">
        <f>movie3[[#This Row],[gross]]-movie3[[#This Row],[budget]]</f>
        <v>0</v>
      </c>
    </row>
    <row r="3473" spans="1:18" hidden="1" x14ac:dyDescent="0.25">
      <c r="A3473" t="s">
        <v>10650</v>
      </c>
      <c r="B3473" t="s">
        <v>16</v>
      </c>
      <c r="C3473" t="s">
        <v>104</v>
      </c>
      <c r="D3473">
        <v>1999</v>
      </c>
      <c r="E3473" t="s">
        <v>10651</v>
      </c>
      <c r="F3473">
        <v>7.4</v>
      </c>
      <c r="G3473" s="1">
        <v>189000</v>
      </c>
      <c r="H3473" t="s">
        <v>5937</v>
      </c>
      <c r="I3473" t="s">
        <v>10652</v>
      </c>
      <c r="J3473" t="s">
        <v>9532</v>
      </c>
      <c r="K3473" t="s">
        <v>30</v>
      </c>
      <c r="L3473" s="1">
        <v>40000000</v>
      </c>
      <c r="M3473" s="1">
        <v>128799509</v>
      </c>
      <c r="N3473" t="s">
        <v>3746</v>
      </c>
      <c r="O3473">
        <v>139</v>
      </c>
      <c r="P3473" s="6" t="str">
        <f>_xlfn.XLOOKUP(movie3[[#This Row],[year]],inflation!E$2:E$225,inflation!F$2:F$225,,0)</f>
        <v>500.6</v>
      </c>
      <c r="Q3473" s="2">
        <f>movie3[[#This Row],[gross]] * (inflation!B$226 / movie3[[#This Row],[CPI of Released Year]])</f>
        <v>235574970.91570115</v>
      </c>
      <c r="R3473" s="2">
        <f>movie3[[#This Row],[gross]]-movie3[[#This Row],[budget]]</f>
        <v>88799509</v>
      </c>
    </row>
    <row r="3474" spans="1:18" hidden="1" x14ac:dyDescent="0.25">
      <c r="A3474" t="s">
        <v>10653</v>
      </c>
      <c r="B3474" t="s">
        <v>22088</v>
      </c>
      <c r="C3474" t="s">
        <v>17</v>
      </c>
      <c r="D3474">
        <v>1999</v>
      </c>
      <c r="E3474" t="s">
        <v>5465</v>
      </c>
      <c r="F3474">
        <v>7.4</v>
      </c>
      <c r="G3474" s="1">
        <v>313000</v>
      </c>
      <c r="H3474" t="s">
        <v>19</v>
      </c>
      <c r="I3474" t="s">
        <v>19</v>
      </c>
      <c r="J3474" t="s">
        <v>1479</v>
      </c>
      <c r="K3474" t="s">
        <v>22</v>
      </c>
      <c r="L3474" s="1">
        <v>65000000</v>
      </c>
      <c r="M3474" s="1">
        <v>162242684</v>
      </c>
      <c r="N3474" t="s">
        <v>23</v>
      </c>
      <c r="O3474">
        <v>159</v>
      </c>
      <c r="P3474" s="6" t="str">
        <f>_xlfn.XLOOKUP(movie3[[#This Row],[year]],inflation!E$2:E$225,inflation!F$2:F$225,,0)</f>
        <v>500.6</v>
      </c>
      <c r="Q3474" s="2">
        <f>movie3[[#This Row],[gross]] * (inflation!B$226 / movie3[[#This Row],[CPI of Released Year]])</f>
        <v>296742711.68677586</v>
      </c>
      <c r="R3474" s="2">
        <f>movie3[[#This Row],[gross]]-movie3[[#This Row],[budget]]</f>
        <v>97242684</v>
      </c>
    </row>
    <row r="3475" spans="1:18" hidden="1" x14ac:dyDescent="0.25">
      <c r="A3475" t="s">
        <v>10806</v>
      </c>
      <c r="B3475" t="s">
        <v>2000</v>
      </c>
      <c r="C3475" t="s">
        <v>17</v>
      </c>
      <c r="D3475">
        <v>1999</v>
      </c>
      <c r="E3475" t="s">
        <v>10694</v>
      </c>
      <c r="F3475">
        <v>7.4</v>
      </c>
      <c r="G3475" s="1">
        <v>95000</v>
      </c>
      <c r="H3475" t="s">
        <v>2880</v>
      </c>
      <c r="I3475" t="s">
        <v>1125</v>
      </c>
      <c r="J3475" t="s">
        <v>10137</v>
      </c>
      <c r="K3475" t="s">
        <v>30</v>
      </c>
      <c r="L3475" s="1">
        <v>24000000</v>
      </c>
      <c r="M3475" s="1">
        <v>88545092</v>
      </c>
      <c r="N3475" t="s">
        <v>10638</v>
      </c>
      <c r="O3475">
        <v>126</v>
      </c>
      <c r="P3475" s="6" t="str">
        <f>_xlfn.XLOOKUP(movie3[[#This Row],[year]],inflation!E$2:E$225,inflation!F$2:F$225,,0)</f>
        <v>500.6</v>
      </c>
      <c r="Q3475" s="2">
        <f>movie3[[#This Row],[gross]] * (inflation!B$226 / movie3[[#This Row],[CPI of Released Year]])</f>
        <v>161949433.15061924</v>
      </c>
      <c r="R3475" s="2">
        <f>movie3[[#This Row],[gross]]-movie3[[#This Row],[budget]]</f>
        <v>64545092</v>
      </c>
    </row>
    <row r="3476" spans="1:18" hidden="1" x14ac:dyDescent="0.25">
      <c r="A3476" t="s">
        <v>10842</v>
      </c>
      <c r="B3476" t="s">
        <v>16</v>
      </c>
      <c r="C3476" t="s">
        <v>63</v>
      </c>
      <c r="D3476">
        <v>1999</v>
      </c>
      <c r="E3476" t="s">
        <v>10800</v>
      </c>
      <c r="F3476">
        <v>7.4</v>
      </c>
      <c r="G3476" s="1">
        <v>126000</v>
      </c>
      <c r="H3476" t="s">
        <v>691</v>
      </c>
      <c r="I3476" t="s">
        <v>5779</v>
      </c>
      <c r="J3476" t="s">
        <v>7916</v>
      </c>
      <c r="K3476" t="s">
        <v>22</v>
      </c>
      <c r="L3476" s="1">
        <v>82000000</v>
      </c>
      <c r="M3476" s="1">
        <v>47434430</v>
      </c>
      <c r="N3476" t="s">
        <v>61</v>
      </c>
      <c r="O3476">
        <v>118</v>
      </c>
      <c r="P3476" s="6" t="str">
        <f>_xlfn.XLOOKUP(movie3[[#This Row],[year]],inflation!E$2:E$225,inflation!F$2:F$225,,0)</f>
        <v>500.6</v>
      </c>
      <c r="Q3476" s="2">
        <f>movie3[[#This Row],[gross]] * (inflation!B$226 / movie3[[#This Row],[CPI of Released Year]])</f>
        <v>86757818.833399922</v>
      </c>
      <c r="R3476" s="2">
        <f>movie3[[#This Row],[gross]]-movie3[[#This Row],[budget]]</f>
        <v>-34565570</v>
      </c>
    </row>
    <row r="3477" spans="1:18" hidden="1" x14ac:dyDescent="0.25">
      <c r="A3477" t="s">
        <v>10972</v>
      </c>
      <c r="B3477" t="s">
        <v>2709</v>
      </c>
      <c r="C3477" t="s">
        <v>17</v>
      </c>
      <c r="D3477">
        <v>1999</v>
      </c>
      <c r="E3477" t="s">
        <v>10973</v>
      </c>
      <c r="F3477">
        <v>7.4</v>
      </c>
      <c r="G3477" s="1">
        <v>9500</v>
      </c>
      <c r="H3477" t="s">
        <v>4924</v>
      </c>
      <c r="I3477" t="s">
        <v>4924</v>
      </c>
      <c r="J3477" t="s">
        <v>10974</v>
      </c>
      <c r="K3477" t="s">
        <v>453</v>
      </c>
      <c r="N3477" t="s">
        <v>10975</v>
      </c>
      <c r="O3477">
        <v>92</v>
      </c>
      <c r="P3477" s="6" t="str">
        <f>_xlfn.XLOOKUP(movie3[[#This Row],[year]],inflation!E$2:E$225,inflation!F$2:F$225,,0)</f>
        <v>500.6</v>
      </c>
      <c r="Q3477" s="2">
        <f>movie3[[#This Row],[gross]] * (inflation!B$226 / movie3[[#This Row],[CPI of Released Year]])</f>
        <v>0</v>
      </c>
      <c r="R3477" s="2">
        <f>movie3[[#This Row],[gross]]-movie3[[#This Row],[budget]]</f>
        <v>0</v>
      </c>
    </row>
    <row r="3478" spans="1:18" hidden="1" x14ac:dyDescent="0.25">
      <c r="A3478" t="s">
        <v>11035</v>
      </c>
      <c r="B3478" t="s">
        <v>16</v>
      </c>
      <c r="C3478" t="s">
        <v>63</v>
      </c>
      <c r="D3478">
        <v>1999</v>
      </c>
      <c r="E3478" t="s">
        <v>10937</v>
      </c>
      <c r="F3478">
        <v>7.4</v>
      </c>
      <c r="G3478" s="1">
        <v>12000</v>
      </c>
      <c r="H3478" t="s">
        <v>4865</v>
      </c>
      <c r="I3478" t="s">
        <v>4865</v>
      </c>
      <c r="J3478" t="s">
        <v>11036</v>
      </c>
      <c r="K3478" t="s">
        <v>22</v>
      </c>
      <c r="M3478" s="1">
        <v>6208548</v>
      </c>
      <c r="N3478" t="s">
        <v>11037</v>
      </c>
      <c r="O3478">
        <v>160</v>
      </c>
      <c r="P3478" s="6" t="str">
        <f>_xlfn.XLOOKUP(movie3[[#This Row],[year]],inflation!E$2:E$225,inflation!F$2:F$225,,0)</f>
        <v>500.6</v>
      </c>
      <c r="Q3478" s="2">
        <f>movie3[[#This Row],[gross]] * (inflation!B$226 / movie3[[#This Row],[CPI of Released Year]])</f>
        <v>11355466.537754694</v>
      </c>
      <c r="R3478" s="2">
        <f>movie3[[#This Row],[gross]]-movie3[[#This Row],[budget]]</f>
        <v>6208548</v>
      </c>
    </row>
    <row r="3479" spans="1:18" hidden="1" x14ac:dyDescent="0.25">
      <c r="A3479" t="s">
        <v>11099</v>
      </c>
      <c r="B3479" t="s">
        <v>16</v>
      </c>
      <c r="C3479" t="s">
        <v>390</v>
      </c>
      <c r="D3479">
        <v>1999</v>
      </c>
      <c r="E3479" t="s">
        <v>11100</v>
      </c>
      <c r="F3479">
        <v>7.4</v>
      </c>
      <c r="G3479" s="1">
        <v>16000</v>
      </c>
      <c r="H3479" t="s">
        <v>11101</v>
      </c>
      <c r="I3479" t="s">
        <v>8587</v>
      </c>
      <c r="J3479" t="s">
        <v>11102</v>
      </c>
      <c r="K3479" t="s">
        <v>2110</v>
      </c>
      <c r="M3479" s="1">
        <v>94591</v>
      </c>
      <c r="N3479" t="s">
        <v>6119</v>
      </c>
      <c r="O3479">
        <v>102</v>
      </c>
      <c r="P3479" s="6" t="str">
        <f>_xlfn.XLOOKUP(movie3[[#This Row],[year]],inflation!E$2:E$225,inflation!F$2:F$225,,0)</f>
        <v>500.6</v>
      </c>
      <c r="Q3479" s="2">
        <f>movie3[[#This Row],[gross]] * (inflation!B$226 / movie3[[#This Row],[CPI of Released Year]])</f>
        <v>173007.4302836596</v>
      </c>
      <c r="R3479" s="2">
        <f>movie3[[#This Row],[gross]]-movie3[[#This Row],[budget]]</f>
        <v>94591</v>
      </c>
    </row>
    <row r="3480" spans="1:18" hidden="1" x14ac:dyDescent="0.25">
      <c r="A3480" t="s">
        <v>10668</v>
      </c>
      <c r="B3480" t="s">
        <v>2000</v>
      </c>
      <c r="C3480" t="s">
        <v>41</v>
      </c>
      <c r="D3480">
        <v>1999</v>
      </c>
      <c r="E3480" t="s">
        <v>10646</v>
      </c>
      <c r="F3480">
        <v>7.3</v>
      </c>
      <c r="G3480" s="1">
        <v>309000</v>
      </c>
      <c r="H3480" t="s">
        <v>10669</v>
      </c>
      <c r="I3480" t="s">
        <v>10670</v>
      </c>
      <c r="J3480" t="s">
        <v>10671</v>
      </c>
      <c r="K3480" t="s">
        <v>30</v>
      </c>
      <c r="L3480" s="1">
        <v>30000000</v>
      </c>
      <c r="M3480" s="1">
        <v>53478579</v>
      </c>
      <c r="N3480" t="s">
        <v>2094</v>
      </c>
      <c r="O3480">
        <v>97</v>
      </c>
      <c r="P3480" s="6" t="str">
        <f>_xlfn.XLOOKUP(movie3[[#This Row],[year]],inflation!E$2:E$225,inflation!F$2:F$225,,0)</f>
        <v>500.6</v>
      </c>
      <c r="Q3480" s="2">
        <f>movie3[[#This Row],[gross]] * (inflation!B$226 / movie3[[#This Row],[CPI of Released Year]])</f>
        <v>97812598.746304438</v>
      </c>
      <c r="R3480" s="2">
        <f>movie3[[#This Row],[gross]]-movie3[[#This Row],[budget]]</f>
        <v>23478579</v>
      </c>
    </row>
    <row r="3481" spans="1:18" hidden="1" x14ac:dyDescent="0.25">
      <c r="A3481" t="s">
        <v>10677</v>
      </c>
      <c r="B3481" t="s">
        <v>33</v>
      </c>
      <c r="C3481" t="s">
        <v>25</v>
      </c>
      <c r="D3481">
        <v>1999</v>
      </c>
      <c r="E3481" t="s">
        <v>10651</v>
      </c>
      <c r="F3481">
        <v>7.3</v>
      </c>
      <c r="G3481" s="1">
        <v>155000</v>
      </c>
      <c r="H3481" t="s">
        <v>10640</v>
      </c>
      <c r="I3481" t="s">
        <v>10678</v>
      </c>
      <c r="J3481" t="s">
        <v>8082</v>
      </c>
      <c r="K3481" t="s">
        <v>30</v>
      </c>
      <c r="L3481" s="1">
        <v>45000000</v>
      </c>
      <c r="M3481" s="1">
        <v>90683916</v>
      </c>
      <c r="N3481" t="s">
        <v>9689</v>
      </c>
      <c r="O3481">
        <v>102</v>
      </c>
      <c r="P3481" s="6" t="str">
        <f>_xlfn.XLOOKUP(movie3[[#This Row],[year]],inflation!E$2:E$225,inflation!F$2:F$225,,0)</f>
        <v>500.6</v>
      </c>
      <c r="Q3481" s="2">
        <f>movie3[[#This Row],[gross]] * (inflation!B$226 / movie3[[#This Row],[CPI of Released Year]])</f>
        <v>165861353.3551738</v>
      </c>
      <c r="R3481" s="2">
        <f>movie3[[#This Row],[gross]]-movie3[[#This Row],[budget]]</f>
        <v>45683916</v>
      </c>
    </row>
    <row r="3482" spans="1:18" hidden="1" x14ac:dyDescent="0.25">
      <c r="A3482" t="s">
        <v>10696</v>
      </c>
      <c r="B3482" t="s">
        <v>16</v>
      </c>
      <c r="C3482" t="s">
        <v>63</v>
      </c>
      <c r="D3482">
        <v>1999</v>
      </c>
      <c r="E3482" t="s">
        <v>10697</v>
      </c>
      <c r="F3482">
        <v>7.3</v>
      </c>
      <c r="G3482" s="1">
        <v>169000</v>
      </c>
      <c r="H3482" t="s">
        <v>8813</v>
      </c>
      <c r="I3482" t="s">
        <v>10698</v>
      </c>
      <c r="J3482" t="s">
        <v>4491</v>
      </c>
      <c r="K3482" t="s">
        <v>5820</v>
      </c>
      <c r="L3482" s="1">
        <v>40000000</v>
      </c>
      <c r="M3482" s="1">
        <v>48350205</v>
      </c>
      <c r="N3482" t="s">
        <v>31</v>
      </c>
      <c r="O3482">
        <v>127</v>
      </c>
      <c r="P3482" s="6" t="str">
        <f>_xlfn.XLOOKUP(movie3[[#This Row],[year]],inflation!E$2:E$225,inflation!F$2:F$225,,0)</f>
        <v>500.6</v>
      </c>
      <c r="Q3482" s="2">
        <f>movie3[[#This Row],[gross]] * (inflation!B$226 / movie3[[#This Row],[CPI of Released Year]])</f>
        <v>88432776.064722329</v>
      </c>
      <c r="R3482" s="2">
        <f>movie3[[#This Row],[gross]]-movie3[[#This Row],[budget]]</f>
        <v>8350205</v>
      </c>
    </row>
    <row r="3483" spans="1:18" hidden="1" x14ac:dyDescent="0.25">
      <c r="A3483" t="s">
        <v>10718</v>
      </c>
      <c r="B3483" t="s">
        <v>16</v>
      </c>
      <c r="C3483" t="s">
        <v>151</v>
      </c>
      <c r="D3483">
        <v>1999</v>
      </c>
      <c r="E3483" t="s">
        <v>6118</v>
      </c>
      <c r="F3483">
        <v>7.3</v>
      </c>
      <c r="G3483" s="1">
        <v>338000</v>
      </c>
      <c r="H3483" t="s">
        <v>2671</v>
      </c>
      <c r="I3483" t="s">
        <v>10719</v>
      </c>
      <c r="J3483" t="s">
        <v>5686</v>
      </c>
      <c r="K3483" t="s">
        <v>30</v>
      </c>
      <c r="L3483" s="1">
        <v>100000000</v>
      </c>
      <c r="M3483" s="1">
        <v>206071502</v>
      </c>
      <c r="N3483" t="s">
        <v>44</v>
      </c>
      <c r="O3483">
        <v>105</v>
      </c>
      <c r="P3483" s="6" t="str">
        <f>_xlfn.XLOOKUP(movie3[[#This Row],[year]],inflation!E$2:E$225,inflation!F$2:F$225,,0)</f>
        <v>500.6</v>
      </c>
      <c r="Q3483" s="2">
        <f>movie3[[#This Row],[gross]] * (inflation!B$226 / movie3[[#This Row],[CPI of Released Year]])</f>
        <v>376905847.44546545</v>
      </c>
      <c r="R3483" s="2">
        <f>movie3[[#This Row],[gross]]-movie3[[#This Row],[budget]]</f>
        <v>106071502</v>
      </c>
    </row>
    <row r="3484" spans="1:18" hidden="1" x14ac:dyDescent="0.25">
      <c r="A3484" t="s">
        <v>10724</v>
      </c>
      <c r="B3484" t="s">
        <v>16</v>
      </c>
      <c r="C3484" t="s">
        <v>25</v>
      </c>
      <c r="D3484">
        <v>1999</v>
      </c>
      <c r="E3484" t="s">
        <v>10725</v>
      </c>
      <c r="F3484">
        <v>7.3</v>
      </c>
      <c r="G3484" s="1">
        <v>210000</v>
      </c>
      <c r="H3484" t="s">
        <v>7973</v>
      </c>
      <c r="I3484" t="s">
        <v>7973</v>
      </c>
      <c r="J3484" t="s">
        <v>9663</v>
      </c>
      <c r="K3484" t="s">
        <v>30</v>
      </c>
      <c r="L3484" s="1">
        <v>10000000</v>
      </c>
      <c r="M3484" s="1">
        <v>31429330</v>
      </c>
      <c r="N3484" t="s">
        <v>7975</v>
      </c>
      <c r="O3484">
        <v>130</v>
      </c>
      <c r="P3484" s="6" t="str">
        <f>_xlfn.XLOOKUP(movie3[[#This Row],[year]],inflation!E$2:E$225,inflation!F$2:F$225,,0)</f>
        <v>500.6</v>
      </c>
      <c r="Q3484" s="2">
        <f>movie3[[#This Row],[gross]] * (inflation!B$226 / movie3[[#This Row],[CPI of Released Year]])</f>
        <v>57484407.806632042</v>
      </c>
      <c r="R3484" s="2">
        <f>movie3[[#This Row],[gross]]-movie3[[#This Row],[budget]]</f>
        <v>21429330</v>
      </c>
    </row>
    <row r="3485" spans="1:18" hidden="1" x14ac:dyDescent="0.25">
      <c r="A3485" t="s">
        <v>10726</v>
      </c>
      <c r="B3485" t="s">
        <v>337</v>
      </c>
      <c r="C3485" t="s">
        <v>390</v>
      </c>
      <c r="D3485">
        <v>1999</v>
      </c>
      <c r="E3485" t="s">
        <v>10253</v>
      </c>
      <c r="F3485">
        <v>7.3</v>
      </c>
      <c r="G3485" s="1">
        <v>210000</v>
      </c>
      <c r="H3485" t="s">
        <v>10727</v>
      </c>
      <c r="I3485" t="s">
        <v>4001</v>
      </c>
      <c r="J3485" t="s">
        <v>10728</v>
      </c>
      <c r="K3485" t="s">
        <v>30</v>
      </c>
      <c r="L3485" s="1">
        <v>130000000</v>
      </c>
      <c r="M3485" s="1">
        <v>448191819</v>
      </c>
      <c r="N3485" t="s">
        <v>1725</v>
      </c>
      <c r="O3485">
        <v>88</v>
      </c>
      <c r="P3485" s="6" t="str">
        <f>_xlfn.XLOOKUP(movie3[[#This Row],[year]],inflation!E$2:E$225,inflation!F$2:F$225,,0)</f>
        <v>500.6</v>
      </c>
      <c r="Q3485" s="2">
        <f>movie3[[#This Row],[gross]] * (inflation!B$226 / movie3[[#This Row],[CPI of Released Year]])</f>
        <v>819745164.75509381</v>
      </c>
      <c r="R3485" s="2">
        <f>movie3[[#This Row],[gross]]-movie3[[#This Row],[budget]]</f>
        <v>318191819</v>
      </c>
    </row>
    <row r="3486" spans="1:18" hidden="1" x14ac:dyDescent="0.25">
      <c r="A3486" t="s">
        <v>10930</v>
      </c>
      <c r="B3486" t="s">
        <v>16</v>
      </c>
      <c r="C3486" t="s">
        <v>17</v>
      </c>
      <c r="D3486">
        <v>1999</v>
      </c>
      <c r="E3486" t="s">
        <v>10931</v>
      </c>
      <c r="F3486">
        <v>7.3</v>
      </c>
      <c r="G3486" s="1">
        <v>9800</v>
      </c>
      <c r="H3486" t="s">
        <v>6094</v>
      </c>
      <c r="I3486" t="s">
        <v>10932</v>
      </c>
      <c r="J3486" t="s">
        <v>10933</v>
      </c>
      <c r="K3486" t="s">
        <v>306</v>
      </c>
      <c r="M3486" s="1">
        <v>254441</v>
      </c>
      <c r="N3486" t="s">
        <v>1986</v>
      </c>
      <c r="O3486">
        <v>98</v>
      </c>
      <c r="P3486" s="6" t="str">
        <f>_xlfn.XLOOKUP(movie3[[#This Row],[year]],inflation!E$2:E$225,inflation!F$2:F$225,,0)</f>
        <v>500.6</v>
      </c>
      <c r="Q3486" s="2">
        <f>movie3[[#This Row],[gross]] * (inflation!B$226 / movie3[[#This Row],[CPI of Released Year]])</f>
        <v>465373.91050739109</v>
      </c>
      <c r="R3486" s="2">
        <f>movie3[[#This Row],[gross]]-movie3[[#This Row],[budget]]</f>
        <v>254441</v>
      </c>
    </row>
    <row r="3487" spans="1:18" hidden="1" x14ac:dyDescent="0.25">
      <c r="A3487" t="s">
        <v>10950</v>
      </c>
      <c r="B3487" t="s">
        <v>16</v>
      </c>
      <c r="C3487" t="s">
        <v>63</v>
      </c>
      <c r="D3487">
        <v>1999</v>
      </c>
      <c r="E3487" t="s">
        <v>10951</v>
      </c>
      <c r="F3487">
        <v>7.3</v>
      </c>
      <c r="G3487" s="1">
        <v>21000</v>
      </c>
      <c r="H3487" t="s">
        <v>115</v>
      </c>
      <c r="I3487" t="s">
        <v>10952</v>
      </c>
      <c r="J3487" t="s">
        <v>9178</v>
      </c>
      <c r="K3487" t="s">
        <v>30</v>
      </c>
      <c r="L3487" s="1">
        <v>50000000</v>
      </c>
      <c r="M3487" s="1">
        <v>13042112</v>
      </c>
      <c r="N3487" t="s">
        <v>10953</v>
      </c>
      <c r="O3487">
        <v>145</v>
      </c>
      <c r="P3487" s="6" t="str">
        <f>_xlfn.XLOOKUP(movie3[[#This Row],[year]],inflation!E$2:E$225,inflation!F$2:F$225,,0)</f>
        <v>500.6</v>
      </c>
      <c r="Q3487" s="2">
        <f>movie3[[#This Row],[gross]] * (inflation!B$226 / movie3[[#This Row],[CPI of Released Year]])</f>
        <v>23854090.585697163</v>
      </c>
      <c r="R3487" s="2">
        <f>movie3[[#This Row],[gross]]-movie3[[#This Row],[budget]]</f>
        <v>-36957888</v>
      </c>
    </row>
    <row r="3488" spans="1:18" hidden="1" x14ac:dyDescent="0.25">
      <c r="A3488" t="s">
        <v>11162</v>
      </c>
      <c r="B3488" t="s">
        <v>337</v>
      </c>
      <c r="C3488" t="s">
        <v>17</v>
      </c>
      <c r="D3488">
        <v>1999</v>
      </c>
      <c r="E3488" t="s">
        <v>11163</v>
      </c>
      <c r="F3488">
        <v>7.3</v>
      </c>
      <c r="G3488" s="1">
        <v>7500</v>
      </c>
      <c r="H3488" t="s">
        <v>688</v>
      </c>
      <c r="I3488" t="s">
        <v>8442</v>
      </c>
      <c r="J3488" t="s">
        <v>11164</v>
      </c>
      <c r="K3488" t="s">
        <v>22</v>
      </c>
      <c r="M3488" s="1">
        <v>3957934</v>
      </c>
      <c r="N3488" t="s">
        <v>11165</v>
      </c>
      <c r="O3488">
        <v>104</v>
      </c>
      <c r="P3488" s="6" t="str">
        <f>_xlfn.XLOOKUP(movie3[[#This Row],[year]],inflation!E$2:E$225,inflation!F$2:F$225,,0)</f>
        <v>500.6</v>
      </c>
      <c r="Q3488" s="2">
        <f>movie3[[#This Row],[gross]] * (inflation!B$226 / movie3[[#This Row],[CPI of Released Year]])</f>
        <v>7239081.8425888931</v>
      </c>
      <c r="R3488" s="2">
        <f>movie3[[#This Row],[gross]]-movie3[[#This Row],[budget]]</f>
        <v>3957934</v>
      </c>
    </row>
    <row r="3489" spans="1:18" hidden="1" x14ac:dyDescent="0.25">
      <c r="A3489" t="s">
        <v>10689</v>
      </c>
      <c r="B3489" t="s">
        <v>16</v>
      </c>
      <c r="C3489" t="s">
        <v>17</v>
      </c>
      <c r="D3489">
        <v>1999</v>
      </c>
      <c r="E3489" t="s">
        <v>10690</v>
      </c>
      <c r="F3489">
        <v>7.2</v>
      </c>
      <c r="G3489" s="1">
        <v>147000</v>
      </c>
      <c r="H3489" t="s">
        <v>10691</v>
      </c>
      <c r="I3489" t="s">
        <v>10692</v>
      </c>
      <c r="J3489" t="s">
        <v>10170</v>
      </c>
      <c r="K3489" t="s">
        <v>30</v>
      </c>
      <c r="L3489" s="1">
        <v>9000000</v>
      </c>
      <c r="M3489" s="1">
        <v>10410044</v>
      </c>
      <c r="N3489" t="s">
        <v>6793</v>
      </c>
      <c r="O3489">
        <v>97</v>
      </c>
      <c r="P3489" s="6" t="str">
        <f>_xlfn.XLOOKUP(movie3[[#This Row],[year]],inflation!E$2:E$225,inflation!F$2:F$225,,0)</f>
        <v>500.6</v>
      </c>
      <c r="Q3489" s="2">
        <f>movie3[[#This Row],[gross]] * (inflation!B$226 / movie3[[#This Row],[CPI of Released Year]])</f>
        <v>19040024.543347981</v>
      </c>
      <c r="R3489" s="2">
        <f>movie3[[#This Row],[gross]]-movie3[[#This Row],[budget]]</f>
        <v>1410044</v>
      </c>
    </row>
    <row r="3490" spans="1:18" hidden="1" x14ac:dyDescent="0.25">
      <c r="A3490" t="s">
        <v>10729</v>
      </c>
      <c r="B3490" t="s">
        <v>16</v>
      </c>
      <c r="C3490" t="s">
        <v>41</v>
      </c>
      <c r="D3490">
        <v>1999</v>
      </c>
      <c r="E3490" t="s">
        <v>9822</v>
      </c>
      <c r="F3490">
        <v>7.2</v>
      </c>
      <c r="G3490" s="1">
        <v>92000</v>
      </c>
      <c r="H3490" t="s">
        <v>9358</v>
      </c>
      <c r="I3490" t="s">
        <v>10730</v>
      </c>
      <c r="J3490" t="s">
        <v>1512</v>
      </c>
      <c r="K3490" t="s">
        <v>30</v>
      </c>
      <c r="L3490" s="1">
        <v>25000000</v>
      </c>
      <c r="M3490" s="1">
        <v>14902041</v>
      </c>
      <c r="N3490" t="s">
        <v>10731</v>
      </c>
      <c r="O3490">
        <v>103</v>
      </c>
      <c r="P3490" s="6" t="str">
        <f>_xlfn.XLOOKUP(movie3[[#This Row],[year]],inflation!E$2:E$225,inflation!F$2:F$225,,0)</f>
        <v>500.6</v>
      </c>
      <c r="Q3490" s="2">
        <f>movie3[[#This Row],[gross]] * (inflation!B$226 / movie3[[#This Row],[CPI of Released Year]])</f>
        <v>27255910.386735916</v>
      </c>
      <c r="R3490" s="2">
        <f>movie3[[#This Row],[gross]]-movie3[[#This Row],[budget]]</f>
        <v>-10097959</v>
      </c>
    </row>
    <row r="3491" spans="1:18" hidden="1" x14ac:dyDescent="0.25">
      <c r="A3491" t="s">
        <v>10819</v>
      </c>
      <c r="B3491" t="s">
        <v>16</v>
      </c>
      <c r="C3491" t="s">
        <v>41</v>
      </c>
      <c r="D3491">
        <v>1999</v>
      </c>
      <c r="E3491" t="s">
        <v>7241</v>
      </c>
      <c r="F3491">
        <v>7.2</v>
      </c>
      <c r="G3491" s="1">
        <v>68000</v>
      </c>
      <c r="H3491" t="s">
        <v>9083</v>
      </c>
      <c r="I3491" t="s">
        <v>10820</v>
      </c>
      <c r="J3491" t="s">
        <v>10821</v>
      </c>
      <c r="K3491" t="s">
        <v>30</v>
      </c>
      <c r="L3491" s="1">
        <v>20000000</v>
      </c>
      <c r="M3491" s="1">
        <v>28451622</v>
      </c>
      <c r="N3491" t="s">
        <v>31</v>
      </c>
      <c r="O3491">
        <v>102</v>
      </c>
      <c r="P3491" s="6" t="str">
        <f>_xlfn.XLOOKUP(movie3[[#This Row],[year]],inflation!E$2:E$225,inflation!F$2:F$225,,0)</f>
        <v>500.6</v>
      </c>
      <c r="Q3491" s="2">
        <f>movie3[[#This Row],[gross]] * (inflation!B$226 / movie3[[#This Row],[CPI of Released Year]])</f>
        <v>52038164.409109063</v>
      </c>
      <c r="R3491" s="2">
        <f>movie3[[#This Row],[gross]]-movie3[[#This Row],[budget]]</f>
        <v>8451622</v>
      </c>
    </row>
    <row r="3492" spans="1:18" hidden="1" x14ac:dyDescent="0.25">
      <c r="A3492" t="s">
        <v>10877</v>
      </c>
      <c r="B3492" t="s">
        <v>16</v>
      </c>
      <c r="C3492" t="s">
        <v>34</v>
      </c>
      <c r="D3492">
        <v>1999</v>
      </c>
      <c r="E3492" t="s">
        <v>10656</v>
      </c>
      <c r="F3492">
        <v>7.2</v>
      </c>
      <c r="G3492" s="1">
        <v>83000</v>
      </c>
      <c r="H3492" t="s">
        <v>9989</v>
      </c>
      <c r="I3492" t="s">
        <v>10878</v>
      </c>
      <c r="J3492" t="s">
        <v>663</v>
      </c>
      <c r="K3492" t="s">
        <v>30</v>
      </c>
      <c r="L3492" s="1">
        <v>31000000</v>
      </c>
      <c r="M3492" s="1">
        <v>41067311</v>
      </c>
      <c r="N3492" t="s">
        <v>10879</v>
      </c>
      <c r="O3492">
        <v>117</v>
      </c>
      <c r="P3492" s="6" t="str">
        <f>_xlfn.XLOOKUP(movie3[[#This Row],[year]],inflation!E$2:E$225,inflation!F$2:F$225,,0)</f>
        <v>500.6</v>
      </c>
      <c r="Q3492" s="2">
        <f>movie3[[#This Row],[gross]] * (inflation!B$226 / movie3[[#This Row],[CPI of Released Year]])</f>
        <v>75112325.113064319</v>
      </c>
      <c r="R3492" s="2">
        <f>movie3[[#This Row],[gross]]-movie3[[#This Row],[budget]]</f>
        <v>10067311</v>
      </c>
    </row>
    <row r="3493" spans="1:18" hidden="1" x14ac:dyDescent="0.25">
      <c r="A3493" t="s">
        <v>10993</v>
      </c>
      <c r="B3493" t="s">
        <v>337</v>
      </c>
      <c r="C3493" t="s">
        <v>390</v>
      </c>
      <c r="D3493">
        <v>1999</v>
      </c>
      <c r="E3493" t="s">
        <v>10994</v>
      </c>
      <c r="F3493">
        <v>7.2</v>
      </c>
      <c r="G3493" s="1">
        <v>36000</v>
      </c>
      <c r="H3493" t="s">
        <v>609</v>
      </c>
      <c r="I3493" t="s">
        <v>10995</v>
      </c>
      <c r="J3493" t="s">
        <v>10996</v>
      </c>
      <c r="K3493" t="s">
        <v>30</v>
      </c>
      <c r="L3493" s="1">
        <v>80000000</v>
      </c>
      <c r="M3493" s="1">
        <v>90874570</v>
      </c>
      <c r="N3493" t="s">
        <v>1725</v>
      </c>
      <c r="O3493">
        <v>75</v>
      </c>
      <c r="P3493" s="6" t="str">
        <f>_xlfn.XLOOKUP(movie3[[#This Row],[year]],inflation!E$2:E$225,inflation!F$2:F$225,,0)</f>
        <v>500.6</v>
      </c>
      <c r="Q3493" s="2">
        <f>movie3[[#This Row],[gross]] * (inflation!B$226 / movie3[[#This Row],[CPI of Released Year]])</f>
        <v>166210060.51138633</v>
      </c>
      <c r="R3493" s="2">
        <f>movie3[[#This Row],[gross]]-movie3[[#This Row],[budget]]</f>
        <v>10874570</v>
      </c>
    </row>
    <row r="3494" spans="1:18" hidden="1" x14ac:dyDescent="0.25">
      <c r="A3494" t="s">
        <v>11070</v>
      </c>
      <c r="B3494" t="s">
        <v>2000</v>
      </c>
      <c r="C3494" t="s">
        <v>41</v>
      </c>
      <c r="D3494">
        <v>1999</v>
      </c>
      <c r="E3494" t="s">
        <v>10754</v>
      </c>
      <c r="F3494">
        <v>7.2</v>
      </c>
      <c r="G3494" s="1">
        <v>33000</v>
      </c>
      <c r="H3494" t="s">
        <v>289</v>
      </c>
      <c r="I3494" t="s">
        <v>289</v>
      </c>
      <c r="J3494" t="s">
        <v>988</v>
      </c>
      <c r="K3494" t="s">
        <v>30</v>
      </c>
      <c r="L3494" s="1">
        <v>29750000</v>
      </c>
      <c r="M3494" s="1">
        <v>4525794</v>
      </c>
      <c r="N3494" t="s">
        <v>8738</v>
      </c>
      <c r="O3494">
        <v>95</v>
      </c>
      <c r="P3494" s="6" t="str">
        <f>_xlfn.XLOOKUP(movie3[[#This Row],[year]],inflation!E$2:E$225,inflation!F$2:F$225,,0)</f>
        <v>500.6</v>
      </c>
      <c r="Q3494" s="2">
        <f>movie3[[#This Row],[gross]] * (inflation!B$226 / movie3[[#This Row],[CPI of Released Year]])</f>
        <v>8277700.7319216933</v>
      </c>
      <c r="R3494" s="2">
        <f>movie3[[#This Row],[gross]]-movie3[[#This Row],[budget]]</f>
        <v>-25224206</v>
      </c>
    </row>
    <row r="3495" spans="1:18" hidden="1" x14ac:dyDescent="0.25">
      <c r="A3495" t="s">
        <v>11177</v>
      </c>
      <c r="B3495" t="s">
        <v>16</v>
      </c>
      <c r="C3495" t="s">
        <v>41</v>
      </c>
      <c r="D3495">
        <v>1999</v>
      </c>
      <c r="E3495" t="s">
        <v>10774</v>
      </c>
      <c r="F3495">
        <v>7.2</v>
      </c>
      <c r="G3495" s="1">
        <v>8400</v>
      </c>
      <c r="H3495" t="s">
        <v>11178</v>
      </c>
      <c r="I3495" t="s">
        <v>11179</v>
      </c>
      <c r="J3495" t="s">
        <v>11180</v>
      </c>
      <c r="K3495" t="s">
        <v>30</v>
      </c>
      <c r="L3495" s="1">
        <v>450000</v>
      </c>
      <c r="M3495" s="1">
        <v>2087228</v>
      </c>
      <c r="N3495" t="s">
        <v>8438</v>
      </c>
      <c r="O3495">
        <v>89</v>
      </c>
      <c r="P3495" s="6" t="str">
        <f>_xlfn.XLOOKUP(movie3[[#This Row],[year]],inflation!E$2:E$225,inflation!F$2:F$225,,0)</f>
        <v>500.6</v>
      </c>
      <c r="Q3495" s="2">
        <f>movie3[[#This Row],[gross]] * (inflation!B$226 / movie3[[#This Row],[CPI of Released Year]])</f>
        <v>3817550.8525769077</v>
      </c>
      <c r="R3495" s="2">
        <f>movie3[[#This Row],[gross]]-movie3[[#This Row],[budget]]</f>
        <v>1637228</v>
      </c>
    </row>
    <row r="3496" spans="1:18" hidden="1" x14ac:dyDescent="0.25">
      <c r="A3496" t="s">
        <v>11194</v>
      </c>
      <c r="B3496" t="s">
        <v>448</v>
      </c>
      <c r="C3496" t="s">
        <v>63</v>
      </c>
      <c r="D3496">
        <v>1999</v>
      </c>
      <c r="E3496" t="s">
        <v>11195</v>
      </c>
      <c r="F3496">
        <v>7.2</v>
      </c>
      <c r="G3496" s="1">
        <v>6200</v>
      </c>
      <c r="H3496" t="s">
        <v>11196</v>
      </c>
      <c r="I3496" t="s">
        <v>11196</v>
      </c>
      <c r="J3496" t="s">
        <v>11197</v>
      </c>
      <c r="K3496" t="s">
        <v>5820</v>
      </c>
      <c r="M3496" s="1">
        <v>927107</v>
      </c>
      <c r="N3496" t="s">
        <v>11198</v>
      </c>
      <c r="O3496">
        <v>125</v>
      </c>
      <c r="P3496" s="6" t="str">
        <f>_xlfn.XLOOKUP(movie3[[#This Row],[year]],inflation!E$2:E$225,inflation!F$2:F$225,,0)</f>
        <v>500.6</v>
      </c>
      <c r="Q3496" s="2">
        <f>movie3[[#This Row],[gross]] * (inflation!B$226 / movie3[[#This Row],[CPI of Released Year]])</f>
        <v>1695683.5181781861</v>
      </c>
      <c r="R3496" s="2">
        <f>movie3[[#This Row],[gross]]-movie3[[#This Row],[budget]]</f>
        <v>927107</v>
      </c>
    </row>
    <row r="3497" spans="1:18" hidden="1" x14ac:dyDescent="0.25">
      <c r="A3497" t="s">
        <v>10679</v>
      </c>
      <c r="B3497" t="s">
        <v>2000</v>
      </c>
      <c r="C3497" t="s">
        <v>41</v>
      </c>
      <c r="D3497">
        <v>1999</v>
      </c>
      <c r="E3497" t="s">
        <v>10391</v>
      </c>
      <c r="F3497">
        <v>7.1</v>
      </c>
      <c r="G3497" s="1">
        <v>286000</v>
      </c>
      <c r="H3497" t="s">
        <v>10680</v>
      </c>
      <c r="I3497" t="s">
        <v>5450</v>
      </c>
      <c r="J3497" t="s">
        <v>6914</v>
      </c>
      <c r="K3497" t="s">
        <v>22</v>
      </c>
      <c r="L3497" s="1">
        <v>42000000</v>
      </c>
      <c r="M3497" s="1">
        <v>363889678</v>
      </c>
      <c r="N3497" t="s">
        <v>7574</v>
      </c>
      <c r="O3497">
        <v>124</v>
      </c>
      <c r="P3497" s="6" t="str">
        <f>_xlfn.XLOOKUP(movie3[[#This Row],[year]],inflation!E$2:E$225,inflation!F$2:F$225,,0)</f>
        <v>500.6</v>
      </c>
      <c r="Q3497" s="2">
        <f>movie3[[#This Row],[gross]] * (inflation!B$226 / movie3[[#This Row],[CPI of Released Year]])</f>
        <v>665556111.02037549</v>
      </c>
      <c r="R3497" s="2">
        <f>movie3[[#This Row],[gross]]-movie3[[#This Row],[budget]]</f>
        <v>321889678</v>
      </c>
    </row>
    <row r="3498" spans="1:18" hidden="1" x14ac:dyDescent="0.25">
      <c r="A3498" t="s">
        <v>10818</v>
      </c>
      <c r="B3498" t="s">
        <v>16</v>
      </c>
      <c r="C3498" t="s">
        <v>34</v>
      </c>
      <c r="D3498">
        <v>1999</v>
      </c>
      <c r="E3498" t="s">
        <v>10663</v>
      </c>
      <c r="F3498">
        <v>7.1</v>
      </c>
      <c r="G3498" s="1">
        <v>163000</v>
      </c>
      <c r="H3498" t="s">
        <v>8190</v>
      </c>
      <c r="I3498" t="s">
        <v>9667</v>
      </c>
      <c r="J3498" t="s">
        <v>9716</v>
      </c>
      <c r="K3498" t="s">
        <v>30</v>
      </c>
      <c r="L3498" s="1">
        <v>75000000</v>
      </c>
      <c r="M3498" s="1">
        <v>107752036</v>
      </c>
      <c r="N3498" t="s">
        <v>23</v>
      </c>
      <c r="O3498">
        <v>114</v>
      </c>
      <c r="P3498" s="6" t="str">
        <f>_xlfn.XLOOKUP(movie3[[#This Row],[year]],inflation!E$2:E$225,inflation!F$2:F$225,,0)</f>
        <v>500.6</v>
      </c>
      <c r="Q3498" s="2">
        <f>movie3[[#This Row],[gross]] * (inflation!B$226 / movie3[[#This Row],[CPI of Released Year]])</f>
        <v>197079033.48302037</v>
      </c>
      <c r="R3498" s="2">
        <f>movie3[[#This Row],[gross]]-movie3[[#This Row],[budget]]</f>
        <v>32752036</v>
      </c>
    </row>
    <row r="3499" spans="1:18" hidden="1" x14ac:dyDescent="0.25">
      <c r="A3499" t="s">
        <v>10822</v>
      </c>
      <c r="B3499" t="s">
        <v>16</v>
      </c>
      <c r="C3499" t="s">
        <v>34</v>
      </c>
      <c r="D3499">
        <v>1999</v>
      </c>
      <c r="E3499" t="s">
        <v>10823</v>
      </c>
      <c r="F3499">
        <v>7.1</v>
      </c>
      <c r="G3499" s="1">
        <v>133000</v>
      </c>
      <c r="H3499" t="s">
        <v>9671</v>
      </c>
      <c r="I3499" t="s">
        <v>10824</v>
      </c>
      <c r="J3499" t="s">
        <v>536</v>
      </c>
      <c r="K3499" t="s">
        <v>30</v>
      </c>
      <c r="L3499" s="1">
        <v>90000000</v>
      </c>
      <c r="M3499" s="1">
        <v>161626121</v>
      </c>
      <c r="N3499" t="s">
        <v>7591</v>
      </c>
      <c r="O3499">
        <v>100</v>
      </c>
      <c r="P3499" s="6" t="str">
        <f>_xlfn.XLOOKUP(movie3[[#This Row],[year]],inflation!E$2:E$225,inflation!F$2:F$225,,0)</f>
        <v>500.6</v>
      </c>
      <c r="Q3499" s="2">
        <f>movie3[[#This Row],[gross]] * (inflation!B$226 / movie3[[#This Row],[CPI of Released Year]])</f>
        <v>295615014.75749099</v>
      </c>
      <c r="R3499" s="2">
        <f>movie3[[#This Row],[gross]]-movie3[[#This Row],[budget]]</f>
        <v>71626121</v>
      </c>
    </row>
    <row r="3500" spans="1:18" hidden="1" x14ac:dyDescent="0.25">
      <c r="A3500" t="s">
        <v>10854</v>
      </c>
      <c r="B3500" t="s">
        <v>2000</v>
      </c>
      <c r="C3500" t="s">
        <v>41</v>
      </c>
      <c r="D3500">
        <v>1999</v>
      </c>
      <c r="E3500" t="s">
        <v>10651</v>
      </c>
      <c r="F3500">
        <v>7.1</v>
      </c>
      <c r="G3500" s="1">
        <v>23000</v>
      </c>
      <c r="H3500" t="s">
        <v>8730</v>
      </c>
      <c r="I3500" t="s">
        <v>7634</v>
      </c>
      <c r="J3500" t="s">
        <v>10855</v>
      </c>
      <c r="K3500" t="s">
        <v>22</v>
      </c>
      <c r="M3500" s="1">
        <v>4775847</v>
      </c>
      <c r="N3500" t="s">
        <v>10856</v>
      </c>
      <c r="O3500">
        <v>112</v>
      </c>
      <c r="P3500" s="6" t="str">
        <f>_xlfn.XLOOKUP(movie3[[#This Row],[year]],inflation!E$2:E$225,inflation!F$2:F$225,,0)</f>
        <v>500.6</v>
      </c>
      <c r="Q3500" s="2">
        <f>movie3[[#This Row],[gross]] * (inflation!B$226 / movie3[[#This Row],[CPI of Released Year]])</f>
        <v>8735048.9676388334</v>
      </c>
      <c r="R3500" s="2">
        <f>movie3[[#This Row],[gross]]-movie3[[#This Row],[budget]]</f>
        <v>4775847</v>
      </c>
    </row>
    <row r="3501" spans="1:18" hidden="1" x14ac:dyDescent="0.25">
      <c r="A3501" t="s">
        <v>10871</v>
      </c>
      <c r="B3501" t="s">
        <v>16</v>
      </c>
      <c r="C3501" t="s">
        <v>4886</v>
      </c>
      <c r="D3501">
        <v>1999</v>
      </c>
      <c r="E3501" t="s">
        <v>10391</v>
      </c>
      <c r="F3501">
        <v>7.1</v>
      </c>
      <c r="G3501" s="1">
        <v>69000</v>
      </c>
      <c r="H3501" t="s">
        <v>10872</v>
      </c>
      <c r="I3501" t="s">
        <v>10873</v>
      </c>
      <c r="J3501" t="s">
        <v>10874</v>
      </c>
      <c r="K3501" t="s">
        <v>30</v>
      </c>
      <c r="L3501" s="1">
        <v>16000000</v>
      </c>
      <c r="M3501" s="1">
        <v>18564088</v>
      </c>
      <c r="N3501" t="s">
        <v>31</v>
      </c>
      <c r="O3501">
        <v>100</v>
      </c>
      <c r="P3501" s="6" t="str">
        <f>_xlfn.XLOOKUP(movie3[[#This Row],[year]],inflation!E$2:E$225,inflation!F$2:F$225,,0)</f>
        <v>500.6</v>
      </c>
      <c r="Q3501" s="2">
        <f>movie3[[#This Row],[gross]] * (inflation!B$226 / movie3[[#This Row],[CPI of Released Year]])</f>
        <v>33953813.369556531</v>
      </c>
      <c r="R3501" s="2">
        <f>movie3[[#This Row],[gross]]-movie3[[#This Row],[budget]]</f>
        <v>2564088</v>
      </c>
    </row>
    <row r="3502" spans="1:18" hidden="1" x14ac:dyDescent="0.25">
      <c r="A3502" t="s">
        <v>10905</v>
      </c>
      <c r="B3502" t="s">
        <v>16</v>
      </c>
      <c r="C3502" t="s">
        <v>41</v>
      </c>
      <c r="D3502">
        <v>1999</v>
      </c>
      <c r="E3502" t="s">
        <v>10906</v>
      </c>
      <c r="F3502">
        <v>7.1</v>
      </c>
      <c r="G3502" s="1">
        <v>24000</v>
      </c>
      <c r="H3502" t="s">
        <v>10907</v>
      </c>
      <c r="I3502" t="s">
        <v>10907</v>
      </c>
      <c r="J3502" t="s">
        <v>10908</v>
      </c>
      <c r="K3502" t="s">
        <v>22</v>
      </c>
      <c r="M3502" s="1">
        <v>104257</v>
      </c>
      <c r="N3502" t="s">
        <v>10909</v>
      </c>
      <c r="O3502">
        <v>99</v>
      </c>
      <c r="P3502" s="6" t="str">
        <f>_xlfn.XLOOKUP(movie3[[#This Row],[year]],inflation!E$2:E$225,inflation!F$2:F$225,,0)</f>
        <v>500.6</v>
      </c>
      <c r="Q3502" s="2">
        <f>movie3[[#This Row],[gross]] * (inflation!B$226 / movie3[[#This Row],[CPI of Released Year]])</f>
        <v>190686.59448661606</v>
      </c>
      <c r="R3502" s="2">
        <f>movie3[[#This Row],[gross]]-movie3[[#This Row],[budget]]</f>
        <v>104257</v>
      </c>
    </row>
    <row r="3503" spans="1:18" hidden="1" x14ac:dyDescent="0.25">
      <c r="A3503" t="s">
        <v>10936</v>
      </c>
      <c r="B3503" t="s">
        <v>16</v>
      </c>
      <c r="C3503" t="s">
        <v>17</v>
      </c>
      <c r="D3503">
        <v>1999</v>
      </c>
      <c r="E3503" t="s">
        <v>10937</v>
      </c>
      <c r="F3503">
        <v>7.1</v>
      </c>
      <c r="G3503" s="1">
        <v>20000</v>
      </c>
      <c r="H3503" t="s">
        <v>10938</v>
      </c>
      <c r="I3503" t="s">
        <v>5257</v>
      </c>
      <c r="J3503" t="s">
        <v>3058</v>
      </c>
      <c r="K3503" t="s">
        <v>22</v>
      </c>
      <c r="M3503" s="1">
        <v>2259680</v>
      </c>
      <c r="N3503" t="s">
        <v>10939</v>
      </c>
      <c r="O3503">
        <v>162</v>
      </c>
      <c r="P3503" s="6" t="str">
        <f>_xlfn.XLOOKUP(movie3[[#This Row],[year]],inflation!E$2:E$225,inflation!F$2:F$225,,0)</f>
        <v>500.6</v>
      </c>
      <c r="Q3503" s="2">
        <f>movie3[[#This Row],[gross]] * (inflation!B$226 / movie3[[#This Row],[CPI of Released Year]])</f>
        <v>4132966.4562524967</v>
      </c>
      <c r="R3503" s="2">
        <f>movie3[[#This Row],[gross]]-movie3[[#This Row],[budget]]</f>
        <v>2259680</v>
      </c>
    </row>
    <row r="3504" spans="1:18" hidden="1" x14ac:dyDescent="0.25">
      <c r="A3504" t="s">
        <v>10963</v>
      </c>
      <c r="B3504" t="s">
        <v>16</v>
      </c>
      <c r="C3504" t="s">
        <v>17</v>
      </c>
      <c r="D3504">
        <v>1999</v>
      </c>
      <c r="E3504" t="s">
        <v>10951</v>
      </c>
      <c r="F3504">
        <v>7.1</v>
      </c>
      <c r="G3504" s="1">
        <v>22000</v>
      </c>
      <c r="H3504" t="s">
        <v>2245</v>
      </c>
      <c r="I3504" t="s">
        <v>1808</v>
      </c>
      <c r="J3504" t="s">
        <v>8102</v>
      </c>
      <c r="K3504" t="s">
        <v>22</v>
      </c>
      <c r="L3504" s="1">
        <v>23000000</v>
      </c>
      <c r="M3504" s="1">
        <v>10827816</v>
      </c>
      <c r="N3504" t="s">
        <v>31</v>
      </c>
      <c r="O3504">
        <v>102</v>
      </c>
      <c r="P3504" s="6" t="str">
        <f>_xlfn.XLOOKUP(movie3[[#This Row],[year]],inflation!E$2:E$225,inflation!F$2:F$225,,0)</f>
        <v>500.6</v>
      </c>
      <c r="Q3504" s="2">
        <f>movie3[[#This Row],[gross]] * (inflation!B$226 / movie3[[#This Row],[CPI of Released Year]])</f>
        <v>19804131.701158609</v>
      </c>
      <c r="R3504" s="2">
        <f>movie3[[#This Row],[gross]]-movie3[[#This Row],[budget]]</f>
        <v>-12172184</v>
      </c>
    </row>
    <row r="3505" spans="1:18" hidden="1" x14ac:dyDescent="0.25">
      <c r="A3505" t="s">
        <v>11186</v>
      </c>
      <c r="B3505" t="s">
        <v>16</v>
      </c>
      <c r="C3505" t="s">
        <v>17</v>
      </c>
      <c r="D3505">
        <v>1999</v>
      </c>
      <c r="E3505" t="s">
        <v>11187</v>
      </c>
      <c r="F3505">
        <v>7.1</v>
      </c>
      <c r="G3505" s="1">
        <v>5300</v>
      </c>
      <c r="H3505" t="s">
        <v>11188</v>
      </c>
      <c r="I3505" t="s">
        <v>11189</v>
      </c>
      <c r="J3505" t="s">
        <v>3216</v>
      </c>
      <c r="K3505" t="s">
        <v>453</v>
      </c>
      <c r="M3505" s="1">
        <v>401299</v>
      </c>
      <c r="N3505" t="s">
        <v>11190</v>
      </c>
      <c r="O3505">
        <v>80</v>
      </c>
      <c r="P3505" s="6" t="str">
        <f>_xlfn.XLOOKUP(movie3[[#This Row],[year]],inflation!E$2:E$225,inflation!F$2:F$225,,0)</f>
        <v>500.6</v>
      </c>
      <c r="Q3505" s="2">
        <f>movie3[[#This Row],[gross]] * (inflation!B$226 / movie3[[#This Row],[CPI of Released Year]])</f>
        <v>733977.95525369549</v>
      </c>
      <c r="R3505" s="2">
        <f>movie3[[#This Row],[gross]]-movie3[[#This Row],[budget]]</f>
        <v>401299</v>
      </c>
    </row>
    <row r="3506" spans="1:18" hidden="1" x14ac:dyDescent="0.25">
      <c r="A3506" t="s">
        <v>10654</v>
      </c>
      <c r="B3506" t="s">
        <v>2000</v>
      </c>
      <c r="C3506" t="s">
        <v>34</v>
      </c>
      <c r="D3506">
        <v>1999</v>
      </c>
      <c r="E3506" t="s">
        <v>9822</v>
      </c>
      <c r="F3506">
        <v>7</v>
      </c>
      <c r="G3506" s="1">
        <v>401000</v>
      </c>
      <c r="H3506" t="s">
        <v>7686</v>
      </c>
      <c r="I3506" t="s">
        <v>7686</v>
      </c>
      <c r="J3506" t="s">
        <v>6932</v>
      </c>
      <c r="K3506" t="s">
        <v>30</v>
      </c>
      <c r="L3506" s="1">
        <v>80000000</v>
      </c>
      <c r="M3506" s="1">
        <v>415933406</v>
      </c>
      <c r="N3506" t="s">
        <v>61</v>
      </c>
      <c r="O3506">
        <v>124</v>
      </c>
      <c r="P3506" s="6" t="str">
        <f>_xlfn.XLOOKUP(movie3[[#This Row],[year]],inflation!E$2:E$225,inflation!F$2:F$225,,0)</f>
        <v>500.6</v>
      </c>
      <c r="Q3506" s="2">
        <f>movie3[[#This Row],[gross]] * (inflation!B$226 / movie3[[#This Row],[CPI of Released Year]])</f>
        <v>760744359.83539748</v>
      </c>
      <c r="R3506" s="2">
        <f>movie3[[#This Row],[gross]]-movie3[[#This Row],[budget]]</f>
        <v>335933406</v>
      </c>
    </row>
    <row r="3507" spans="1:18" hidden="1" x14ac:dyDescent="0.25">
      <c r="A3507" t="s">
        <v>10655</v>
      </c>
      <c r="B3507" t="s">
        <v>16</v>
      </c>
      <c r="C3507" t="s">
        <v>41</v>
      </c>
      <c r="D3507">
        <v>1999</v>
      </c>
      <c r="E3507" t="s">
        <v>10656</v>
      </c>
      <c r="F3507">
        <v>7</v>
      </c>
      <c r="G3507" s="1">
        <v>385000</v>
      </c>
      <c r="H3507" t="s">
        <v>10657</v>
      </c>
      <c r="I3507" t="s">
        <v>10658</v>
      </c>
      <c r="J3507" t="s">
        <v>10659</v>
      </c>
      <c r="K3507" t="s">
        <v>30</v>
      </c>
      <c r="L3507" s="1">
        <v>11000000</v>
      </c>
      <c r="M3507" s="1">
        <v>235483004</v>
      </c>
      <c r="N3507" t="s">
        <v>61</v>
      </c>
      <c r="O3507">
        <v>95</v>
      </c>
      <c r="P3507" s="6" t="str">
        <f>_xlfn.XLOOKUP(movie3[[#This Row],[year]],inflation!E$2:E$225,inflation!F$2:F$225,,0)</f>
        <v>500.6</v>
      </c>
      <c r="Q3507" s="2">
        <f>movie3[[#This Row],[gross]] * (inflation!B$226 / movie3[[#This Row],[CPI of Released Year]])</f>
        <v>430699637.35996801</v>
      </c>
      <c r="R3507" s="2">
        <f>movie3[[#This Row],[gross]]-movie3[[#This Row],[budget]]</f>
        <v>224483004</v>
      </c>
    </row>
    <row r="3508" spans="1:18" hidden="1" x14ac:dyDescent="0.25">
      <c r="A3508" t="s">
        <v>10848</v>
      </c>
      <c r="B3508" t="s">
        <v>16</v>
      </c>
      <c r="C3508" t="s">
        <v>25</v>
      </c>
      <c r="D3508">
        <v>1999</v>
      </c>
      <c r="E3508" t="s">
        <v>10849</v>
      </c>
      <c r="F3508">
        <v>7</v>
      </c>
      <c r="G3508" s="1">
        <v>38000</v>
      </c>
      <c r="H3508" t="s">
        <v>8389</v>
      </c>
      <c r="I3508" t="s">
        <v>10850</v>
      </c>
      <c r="J3508" t="s">
        <v>10851</v>
      </c>
      <c r="K3508" t="s">
        <v>22</v>
      </c>
      <c r="L3508" s="1">
        <v>12000000</v>
      </c>
      <c r="M3508" s="1">
        <v>2062405</v>
      </c>
      <c r="N3508" t="s">
        <v>10852</v>
      </c>
      <c r="O3508">
        <v>101</v>
      </c>
      <c r="P3508" s="6" t="str">
        <f>_xlfn.XLOOKUP(movie3[[#This Row],[year]],inflation!E$2:E$225,inflation!F$2:F$225,,0)</f>
        <v>500.6</v>
      </c>
      <c r="Q3508" s="2">
        <f>movie3[[#This Row],[gross]] * (inflation!B$226 / movie3[[#This Row],[CPI of Released Year]])</f>
        <v>3772149.4566520173</v>
      </c>
      <c r="R3508" s="2">
        <f>movie3[[#This Row],[gross]]-movie3[[#This Row],[budget]]</f>
        <v>-9937595</v>
      </c>
    </row>
    <row r="3509" spans="1:18" x14ac:dyDescent="0.25">
      <c r="A3509" t="s">
        <v>10857</v>
      </c>
      <c r="B3509" t="s">
        <v>16</v>
      </c>
      <c r="C3509" t="s">
        <v>52</v>
      </c>
      <c r="D3509">
        <v>1999</v>
      </c>
      <c r="E3509" t="s">
        <v>10858</v>
      </c>
      <c r="F3509">
        <v>7</v>
      </c>
      <c r="G3509" s="1">
        <v>77000</v>
      </c>
      <c r="H3509" t="s">
        <v>5906</v>
      </c>
      <c r="I3509" t="s">
        <v>111</v>
      </c>
      <c r="J3509" t="s">
        <v>2047</v>
      </c>
      <c r="K3509" t="s">
        <v>30</v>
      </c>
      <c r="L3509" s="1">
        <v>12000000</v>
      </c>
      <c r="M3509" s="1">
        <v>21142914</v>
      </c>
      <c r="N3509" t="s">
        <v>10589</v>
      </c>
      <c r="O3509">
        <v>99</v>
      </c>
      <c r="P3509" s="6" t="str">
        <f>_xlfn.XLOOKUP(movie3[[#This Row],[year]],inflation!E$2:E$225,inflation!F$2:F$225,,0)</f>
        <v>500.6</v>
      </c>
      <c r="Q3509" s="2">
        <f>movie3[[#This Row],[gross]] * (inflation!B$226 / movie3[[#This Row],[CPI of Released Year]])</f>
        <v>38670499.517379142</v>
      </c>
      <c r="R3509" s="2">
        <f>movie3[[#This Row],[gross]]-movie3[[#This Row],[budget]]</f>
        <v>9142914</v>
      </c>
    </row>
    <row r="3510" spans="1:18" hidden="1" x14ac:dyDescent="0.25">
      <c r="A3510" t="s">
        <v>10891</v>
      </c>
      <c r="B3510" t="s">
        <v>16</v>
      </c>
      <c r="C3510" t="s">
        <v>104</v>
      </c>
      <c r="D3510">
        <v>1999</v>
      </c>
      <c r="E3510" t="s">
        <v>10892</v>
      </c>
      <c r="F3510">
        <v>7</v>
      </c>
      <c r="G3510" s="1">
        <v>31000</v>
      </c>
      <c r="H3510" t="s">
        <v>5109</v>
      </c>
      <c r="I3510" t="s">
        <v>6403</v>
      </c>
      <c r="J3510" t="s">
        <v>3620</v>
      </c>
      <c r="K3510" t="s">
        <v>30</v>
      </c>
      <c r="L3510" s="1">
        <v>10000000</v>
      </c>
      <c r="M3510" s="1">
        <v>3325736</v>
      </c>
      <c r="N3510" t="s">
        <v>10589</v>
      </c>
      <c r="O3510">
        <v>89</v>
      </c>
      <c r="P3510" s="6" t="str">
        <f>_xlfn.XLOOKUP(movie3[[#This Row],[year]],inflation!E$2:E$225,inflation!F$2:F$225,,0)</f>
        <v>500.6</v>
      </c>
      <c r="Q3510" s="2">
        <f>movie3[[#This Row],[gross]] * (inflation!B$226 / movie3[[#This Row],[CPI of Released Year]])</f>
        <v>6082788.4170994805</v>
      </c>
      <c r="R3510" s="2">
        <f>movie3[[#This Row],[gross]]-movie3[[#This Row],[budget]]</f>
        <v>-6674264</v>
      </c>
    </row>
    <row r="3511" spans="1:18" hidden="1" x14ac:dyDescent="0.25">
      <c r="A3511" t="s">
        <v>11016</v>
      </c>
      <c r="B3511" t="s">
        <v>16</v>
      </c>
      <c r="C3511" t="s">
        <v>41</v>
      </c>
      <c r="D3511">
        <v>1999</v>
      </c>
      <c r="E3511" t="s">
        <v>5465</v>
      </c>
      <c r="F3511">
        <v>7</v>
      </c>
      <c r="G3511" s="1">
        <v>8700</v>
      </c>
      <c r="H3511" t="s">
        <v>11017</v>
      </c>
      <c r="I3511" t="s">
        <v>11017</v>
      </c>
      <c r="J3511" t="s">
        <v>11018</v>
      </c>
      <c r="K3511" t="s">
        <v>30</v>
      </c>
      <c r="L3511" s="1">
        <v>6000000</v>
      </c>
      <c r="M3511" s="1">
        <v>25059640</v>
      </c>
      <c r="N3511" t="s">
        <v>10731</v>
      </c>
      <c r="O3511">
        <v>106</v>
      </c>
      <c r="P3511" s="6" t="str">
        <f>_xlfn.XLOOKUP(movie3[[#This Row],[year]],inflation!E$2:E$225,inflation!F$2:F$225,,0)</f>
        <v>500.6</v>
      </c>
      <c r="Q3511" s="2">
        <f>movie3[[#This Row],[gross]] * (inflation!B$226 / movie3[[#This Row],[CPI of Released Year]])</f>
        <v>45834211.713943265</v>
      </c>
      <c r="R3511" s="2">
        <f>movie3[[#This Row],[gross]]-movie3[[#This Row],[budget]]</f>
        <v>19059640</v>
      </c>
    </row>
    <row r="3512" spans="1:18" hidden="1" x14ac:dyDescent="0.25">
      <c r="A3512" t="s">
        <v>11166</v>
      </c>
      <c r="B3512" t="s">
        <v>16</v>
      </c>
      <c r="C3512" t="s">
        <v>41</v>
      </c>
      <c r="D3512">
        <v>1999</v>
      </c>
      <c r="E3512" t="s">
        <v>11167</v>
      </c>
      <c r="F3512">
        <v>7</v>
      </c>
      <c r="G3512" s="1">
        <v>6500</v>
      </c>
      <c r="H3512" t="s">
        <v>1128</v>
      </c>
      <c r="I3512" t="s">
        <v>1128</v>
      </c>
      <c r="J3512" t="s">
        <v>11168</v>
      </c>
      <c r="K3512" t="s">
        <v>30</v>
      </c>
      <c r="M3512" s="1">
        <v>3736868</v>
      </c>
      <c r="N3512" t="s">
        <v>6534</v>
      </c>
      <c r="O3512">
        <v>127</v>
      </c>
      <c r="P3512" s="6" t="str">
        <f>_xlfn.XLOOKUP(movie3[[#This Row],[year]],inflation!E$2:E$225,inflation!F$2:F$225,,0)</f>
        <v>500.6</v>
      </c>
      <c r="Q3512" s="2">
        <f>movie3[[#This Row],[gross]] * (inflation!B$226 / movie3[[#This Row],[CPI of Released Year]])</f>
        <v>6834750.9804234914</v>
      </c>
      <c r="R3512" s="2">
        <f>movie3[[#This Row],[gross]]-movie3[[#This Row],[budget]]</f>
        <v>3736868</v>
      </c>
    </row>
    <row r="3513" spans="1:18" hidden="1" x14ac:dyDescent="0.25">
      <c r="A3513" t="s">
        <v>10771</v>
      </c>
      <c r="B3513" t="s">
        <v>16</v>
      </c>
      <c r="C3513" t="s">
        <v>104</v>
      </c>
      <c r="D3513">
        <v>1999</v>
      </c>
      <c r="E3513" t="s">
        <v>10673</v>
      </c>
      <c r="F3513">
        <v>6.9</v>
      </c>
      <c r="G3513" s="1">
        <v>89000</v>
      </c>
      <c r="H3513" t="s">
        <v>2914</v>
      </c>
      <c r="I3513" t="s">
        <v>10772</v>
      </c>
      <c r="J3513" t="s">
        <v>4735</v>
      </c>
      <c r="K3513" t="s">
        <v>30</v>
      </c>
      <c r="L3513" s="1">
        <v>48000000</v>
      </c>
      <c r="M3513" s="1">
        <v>124305181</v>
      </c>
      <c r="N3513" t="s">
        <v>80</v>
      </c>
      <c r="O3513">
        <v>113</v>
      </c>
      <c r="P3513" s="6" t="str">
        <f>_xlfn.XLOOKUP(movie3[[#This Row],[year]],inflation!E$2:E$225,inflation!F$2:F$225,,0)</f>
        <v>500.6</v>
      </c>
      <c r="Q3513" s="2">
        <f>movie3[[#This Row],[gross]] * (inflation!B$226 / movie3[[#This Row],[CPI of Released Year]])</f>
        <v>227354821.66120654</v>
      </c>
      <c r="R3513" s="2">
        <f>movie3[[#This Row],[gross]]-movie3[[#This Row],[budget]]</f>
        <v>76305181</v>
      </c>
    </row>
    <row r="3514" spans="1:18" hidden="1" x14ac:dyDescent="0.25">
      <c r="A3514" t="s">
        <v>10799</v>
      </c>
      <c r="B3514" t="s">
        <v>16</v>
      </c>
      <c r="C3514" t="s">
        <v>17</v>
      </c>
      <c r="D3514">
        <v>1999</v>
      </c>
      <c r="E3514" t="s">
        <v>10800</v>
      </c>
      <c r="F3514">
        <v>6.9</v>
      </c>
      <c r="G3514" s="1">
        <v>114000</v>
      </c>
      <c r="H3514" t="s">
        <v>792</v>
      </c>
      <c r="I3514" t="s">
        <v>5801</v>
      </c>
      <c r="J3514" t="s">
        <v>136</v>
      </c>
      <c r="K3514" t="s">
        <v>30</v>
      </c>
      <c r="L3514" s="1">
        <v>55000000</v>
      </c>
      <c r="M3514" s="1">
        <v>100230832</v>
      </c>
      <c r="N3514" t="s">
        <v>23</v>
      </c>
      <c r="O3514">
        <v>162</v>
      </c>
      <c r="P3514" s="6" t="str">
        <f>_xlfn.XLOOKUP(movie3[[#This Row],[year]],inflation!E$2:E$225,inflation!F$2:F$225,,0)</f>
        <v>500.6</v>
      </c>
      <c r="Q3514" s="2">
        <f>movie3[[#This Row],[gross]] * (inflation!B$226 / movie3[[#This Row],[CPI of Released Year]])</f>
        <v>183322712.30363563</v>
      </c>
      <c r="R3514" s="2">
        <f>movie3[[#This Row],[gross]]-movie3[[#This Row],[budget]]</f>
        <v>45230832</v>
      </c>
    </row>
    <row r="3515" spans="1:18" hidden="1" x14ac:dyDescent="0.25">
      <c r="A3515" t="s">
        <v>10836</v>
      </c>
      <c r="B3515" t="s">
        <v>16</v>
      </c>
      <c r="C3515" t="s">
        <v>41</v>
      </c>
      <c r="D3515">
        <v>1999</v>
      </c>
      <c r="E3515" t="s">
        <v>10835</v>
      </c>
      <c r="F3515">
        <v>6.9</v>
      </c>
      <c r="G3515" s="1">
        <v>36000</v>
      </c>
      <c r="H3515" t="s">
        <v>8214</v>
      </c>
      <c r="I3515" t="s">
        <v>10837</v>
      </c>
      <c r="J3515" t="s">
        <v>6917</v>
      </c>
      <c r="K3515" t="s">
        <v>30</v>
      </c>
      <c r="L3515" s="1">
        <v>34000000</v>
      </c>
      <c r="M3515" s="1">
        <v>4217115</v>
      </c>
      <c r="N3515" t="s">
        <v>2027</v>
      </c>
      <c r="O3515">
        <v>95</v>
      </c>
      <c r="P3515" s="6" t="str">
        <f>_xlfn.XLOOKUP(movie3[[#This Row],[year]],inflation!E$2:E$225,inflation!F$2:F$225,,0)</f>
        <v>500.6</v>
      </c>
      <c r="Q3515" s="2">
        <f>movie3[[#This Row],[gross]] * (inflation!B$226 / movie3[[#This Row],[CPI of Released Year]])</f>
        <v>7713125.2377147423</v>
      </c>
      <c r="R3515" s="2">
        <f>movie3[[#This Row],[gross]]-movie3[[#This Row],[budget]]</f>
        <v>-29782885</v>
      </c>
    </row>
    <row r="3516" spans="1:18" hidden="1" x14ac:dyDescent="0.25">
      <c r="A3516" t="s">
        <v>10867</v>
      </c>
      <c r="B3516" t="s">
        <v>33</v>
      </c>
      <c r="C3516" t="s">
        <v>41</v>
      </c>
      <c r="D3516">
        <v>1999</v>
      </c>
      <c r="E3516" t="s">
        <v>10700</v>
      </c>
      <c r="F3516">
        <v>6.9</v>
      </c>
      <c r="G3516" s="1">
        <v>112000</v>
      </c>
      <c r="H3516" t="s">
        <v>2052</v>
      </c>
      <c r="I3516" t="s">
        <v>10868</v>
      </c>
      <c r="J3516" t="s">
        <v>97</v>
      </c>
      <c r="K3516" t="s">
        <v>30</v>
      </c>
      <c r="L3516" s="1">
        <v>100000000</v>
      </c>
      <c r="M3516" s="1">
        <v>87423861</v>
      </c>
      <c r="N3516" t="s">
        <v>9206</v>
      </c>
      <c r="O3516">
        <v>132</v>
      </c>
      <c r="P3516" s="6" t="str">
        <f>_xlfn.XLOOKUP(movie3[[#This Row],[year]],inflation!E$2:E$225,inflation!F$2:F$225,,0)</f>
        <v>500.6</v>
      </c>
      <c r="Q3516" s="2">
        <f>movie3[[#This Row],[gross]] * (inflation!B$226 / movie3[[#This Row],[CPI of Released Year]])</f>
        <v>159898695.82820615</v>
      </c>
      <c r="R3516" s="2">
        <f>movie3[[#This Row],[gross]]-movie3[[#This Row],[budget]]</f>
        <v>-12576139</v>
      </c>
    </row>
    <row r="3517" spans="1:18" hidden="1" x14ac:dyDescent="0.25">
      <c r="A3517" t="s">
        <v>10958</v>
      </c>
      <c r="B3517" t="s">
        <v>448</v>
      </c>
      <c r="C3517" t="s">
        <v>17</v>
      </c>
      <c r="D3517">
        <v>1999</v>
      </c>
      <c r="E3517" t="s">
        <v>10959</v>
      </c>
      <c r="F3517">
        <v>6.9</v>
      </c>
      <c r="G3517" s="1">
        <v>4300</v>
      </c>
      <c r="H3517" t="s">
        <v>10960</v>
      </c>
      <c r="I3517" t="s">
        <v>10960</v>
      </c>
      <c r="J3517" t="s">
        <v>10961</v>
      </c>
      <c r="K3517" t="s">
        <v>453</v>
      </c>
      <c r="N3517" t="s">
        <v>10962</v>
      </c>
      <c r="O3517">
        <v>141</v>
      </c>
      <c r="P3517" s="6" t="str">
        <f>_xlfn.XLOOKUP(movie3[[#This Row],[year]],inflation!E$2:E$225,inflation!F$2:F$225,,0)</f>
        <v>500.6</v>
      </c>
      <c r="Q3517" s="2">
        <f>movie3[[#This Row],[gross]] * (inflation!B$226 / movie3[[#This Row],[CPI of Released Year]])</f>
        <v>0</v>
      </c>
      <c r="R3517" s="2">
        <f>movie3[[#This Row],[gross]]-movie3[[#This Row],[budget]]</f>
        <v>0</v>
      </c>
    </row>
    <row r="3518" spans="1:18" hidden="1" x14ac:dyDescent="0.25">
      <c r="A3518" t="s">
        <v>11060</v>
      </c>
      <c r="B3518" t="s">
        <v>16</v>
      </c>
      <c r="C3518" t="s">
        <v>41</v>
      </c>
      <c r="D3518">
        <v>1999</v>
      </c>
      <c r="E3518" t="s">
        <v>11061</v>
      </c>
      <c r="F3518">
        <v>6.9</v>
      </c>
      <c r="G3518" s="1">
        <v>17000</v>
      </c>
      <c r="H3518" t="s">
        <v>11062</v>
      </c>
      <c r="I3518" t="s">
        <v>11063</v>
      </c>
      <c r="J3518" t="s">
        <v>11064</v>
      </c>
      <c r="K3518" t="s">
        <v>22</v>
      </c>
      <c r="M3518" s="1">
        <v>4177818</v>
      </c>
      <c r="N3518" t="s">
        <v>11065</v>
      </c>
      <c r="O3518">
        <v>96</v>
      </c>
      <c r="P3518" s="6" t="str">
        <f>_xlfn.XLOOKUP(movie3[[#This Row],[year]],inflation!E$2:E$225,inflation!F$2:F$225,,0)</f>
        <v>500.6</v>
      </c>
      <c r="Q3518" s="2">
        <f>movie3[[#This Row],[gross]] * (inflation!B$226 / movie3[[#This Row],[CPI of Released Year]])</f>
        <v>7641250.8206152618</v>
      </c>
      <c r="R3518" s="2">
        <f>movie3[[#This Row],[gross]]-movie3[[#This Row],[budget]]</f>
        <v>4177818</v>
      </c>
    </row>
    <row r="3519" spans="1:18" hidden="1" x14ac:dyDescent="0.25">
      <c r="A3519" t="s">
        <v>11081</v>
      </c>
      <c r="B3519" t="s">
        <v>33</v>
      </c>
      <c r="C3519" t="s">
        <v>41</v>
      </c>
      <c r="D3519">
        <v>1999</v>
      </c>
      <c r="E3519" t="s">
        <v>10898</v>
      </c>
      <c r="F3519">
        <v>6.9</v>
      </c>
      <c r="G3519" s="1">
        <v>12000</v>
      </c>
      <c r="H3519" t="s">
        <v>564</v>
      </c>
      <c r="I3519" t="s">
        <v>11082</v>
      </c>
      <c r="J3519" t="s">
        <v>2638</v>
      </c>
      <c r="K3519" t="s">
        <v>306</v>
      </c>
      <c r="L3519" s="1">
        <v>12000000</v>
      </c>
      <c r="M3519" s="1">
        <v>14401563</v>
      </c>
      <c r="N3519" t="s">
        <v>11083</v>
      </c>
      <c r="O3519">
        <v>117</v>
      </c>
      <c r="P3519" s="6" t="str">
        <f>_xlfn.XLOOKUP(movie3[[#This Row],[year]],inflation!E$2:E$225,inflation!F$2:F$225,,0)</f>
        <v>500.6</v>
      </c>
      <c r="Q3519" s="2">
        <f>movie3[[#This Row],[gross]] * (inflation!B$226 / movie3[[#This Row],[CPI of Released Year]])</f>
        <v>26340533.525369555</v>
      </c>
      <c r="R3519" s="2">
        <f>movie3[[#This Row],[gross]]-movie3[[#This Row],[budget]]</f>
        <v>2401563</v>
      </c>
    </row>
    <row r="3520" spans="1:18" hidden="1" x14ac:dyDescent="0.25">
      <c r="A3520" t="s">
        <v>11085</v>
      </c>
      <c r="B3520" t="s">
        <v>2000</v>
      </c>
      <c r="C3520" t="s">
        <v>41</v>
      </c>
      <c r="D3520">
        <v>1999</v>
      </c>
      <c r="E3520" t="s">
        <v>10320</v>
      </c>
      <c r="F3520">
        <v>6.9</v>
      </c>
      <c r="G3520" s="1">
        <v>13000</v>
      </c>
      <c r="H3520" t="s">
        <v>95</v>
      </c>
      <c r="I3520" t="s">
        <v>11086</v>
      </c>
      <c r="J3520" t="s">
        <v>3024</v>
      </c>
      <c r="K3520" t="s">
        <v>30</v>
      </c>
      <c r="L3520" s="1">
        <v>10000000</v>
      </c>
      <c r="M3520" s="1">
        <v>10920544</v>
      </c>
      <c r="N3520" t="s">
        <v>11087</v>
      </c>
      <c r="O3520">
        <v>118</v>
      </c>
      <c r="P3520" s="6" t="str">
        <f>_xlfn.XLOOKUP(movie3[[#This Row],[year]],inflation!E$2:E$225,inflation!F$2:F$225,,0)</f>
        <v>500.6</v>
      </c>
      <c r="Q3520" s="2">
        <f>movie3[[#This Row],[gross]] * (inflation!B$226 / movie3[[#This Row],[CPI of Released Year]])</f>
        <v>19973731.694766279</v>
      </c>
      <c r="R3520" s="2">
        <f>movie3[[#This Row],[gross]]-movie3[[#This Row],[budget]]</f>
        <v>920544</v>
      </c>
    </row>
    <row r="3521" spans="1:18" hidden="1" x14ac:dyDescent="0.25">
      <c r="A3521" t="s">
        <v>11219</v>
      </c>
      <c r="B3521" t="s">
        <v>16</v>
      </c>
      <c r="C3521" t="s">
        <v>17</v>
      </c>
      <c r="D3521">
        <v>1999</v>
      </c>
      <c r="E3521" t="s">
        <v>11220</v>
      </c>
      <c r="F3521">
        <v>6.9</v>
      </c>
      <c r="G3521" s="1">
        <v>6900</v>
      </c>
      <c r="H3521" t="s">
        <v>11221</v>
      </c>
      <c r="I3521" t="s">
        <v>11222</v>
      </c>
      <c r="J3521" t="s">
        <v>10476</v>
      </c>
      <c r="K3521" t="s">
        <v>195</v>
      </c>
      <c r="L3521" s="1">
        <v>2500000</v>
      </c>
      <c r="M3521" s="1">
        <v>1302067</v>
      </c>
      <c r="N3521" t="s">
        <v>11223</v>
      </c>
      <c r="O3521">
        <v>107</v>
      </c>
      <c r="P3521" s="6" t="str">
        <f>_xlfn.XLOOKUP(movie3[[#This Row],[year]],inflation!E$2:E$225,inflation!F$2:F$225,,0)</f>
        <v>500.6</v>
      </c>
      <c r="Q3521" s="2">
        <f>movie3[[#This Row],[gross]] * (inflation!B$226 / movie3[[#This Row],[CPI of Released Year]])</f>
        <v>2381487.3056332399</v>
      </c>
      <c r="R3521" s="2">
        <f>movie3[[#This Row],[gross]]-movie3[[#This Row],[budget]]</f>
        <v>-1197933</v>
      </c>
    </row>
    <row r="3522" spans="1:18" hidden="1" x14ac:dyDescent="0.25">
      <c r="A3522" t="s">
        <v>10681</v>
      </c>
      <c r="B3522" t="s">
        <v>16</v>
      </c>
      <c r="C3522" t="s">
        <v>17</v>
      </c>
      <c r="D3522">
        <v>1999</v>
      </c>
      <c r="E3522" t="s">
        <v>10682</v>
      </c>
      <c r="F3522">
        <v>6.8</v>
      </c>
      <c r="G3522" s="1">
        <v>183000</v>
      </c>
      <c r="H3522" t="s">
        <v>8757</v>
      </c>
      <c r="I3522" t="s">
        <v>5268</v>
      </c>
      <c r="J3522" t="s">
        <v>10683</v>
      </c>
      <c r="K3522" t="s">
        <v>30</v>
      </c>
      <c r="L3522" s="1">
        <v>10500000</v>
      </c>
      <c r="M3522" s="1">
        <v>76347426</v>
      </c>
      <c r="N3522" t="s">
        <v>31</v>
      </c>
      <c r="O3522">
        <v>97</v>
      </c>
      <c r="P3522" s="6" t="str">
        <f>_xlfn.XLOOKUP(movie3[[#This Row],[year]],inflation!E$2:E$225,inflation!F$2:F$225,,0)</f>
        <v>500.6</v>
      </c>
      <c r="Q3522" s="2">
        <f>movie3[[#This Row],[gross]] * (inflation!B$226 / movie3[[#This Row],[CPI of Released Year]])</f>
        <v>139639838.68477827</v>
      </c>
      <c r="R3522" s="2">
        <f>movie3[[#This Row],[gross]]-movie3[[#This Row],[budget]]</f>
        <v>65847426</v>
      </c>
    </row>
    <row r="3523" spans="1:18" hidden="1" x14ac:dyDescent="0.25">
      <c r="A3523" t="s">
        <v>10768</v>
      </c>
      <c r="B3523" t="s">
        <v>16</v>
      </c>
      <c r="C3523" t="s">
        <v>41</v>
      </c>
      <c r="D3523">
        <v>1999</v>
      </c>
      <c r="E3523" t="s">
        <v>10320</v>
      </c>
      <c r="F3523">
        <v>6.8</v>
      </c>
      <c r="G3523" s="1">
        <v>47000</v>
      </c>
      <c r="H3523" t="s">
        <v>8296</v>
      </c>
      <c r="I3523" t="s">
        <v>10769</v>
      </c>
      <c r="J3523" t="s">
        <v>1486</v>
      </c>
      <c r="K3523" t="s">
        <v>30</v>
      </c>
      <c r="L3523" s="1">
        <v>80000000</v>
      </c>
      <c r="M3523" s="1">
        <v>73475268</v>
      </c>
      <c r="N3523" t="s">
        <v>4880</v>
      </c>
      <c r="O3523">
        <v>108</v>
      </c>
      <c r="P3523" s="6" t="str">
        <f>_xlfn.XLOOKUP(movie3[[#This Row],[year]],inflation!E$2:E$225,inflation!F$2:F$225,,0)</f>
        <v>500.6</v>
      </c>
      <c r="Q3523" s="2">
        <f>movie3[[#This Row],[gross]] * (inflation!B$226 / movie3[[#This Row],[CPI of Released Year]])</f>
        <v>134386646.78545743</v>
      </c>
      <c r="R3523" s="2">
        <f>movie3[[#This Row],[gross]]-movie3[[#This Row],[budget]]</f>
        <v>-6524732</v>
      </c>
    </row>
    <row r="3524" spans="1:18" x14ac:dyDescent="0.25">
      <c r="A3524" t="s">
        <v>10812</v>
      </c>
      <c r="B3524" t="s">
        <v>16</v>
      </c>
      <c r="C3524" t="s">
        <v>52</v>
      </c>
      <c r="D3524">
        <v>1999</v>
      </c>
      <c r="E3524" t="s">
        <v>10802</v>
      </c>
      <c r="F3524">
        <v>6.8</v>
      </c>
      <c r="G3524" s="1">
        <v>96000</v>
      </c>
      <c r="H3524" t="s">
        <v>582</v>
      </c>
      <c r="I3524" t="s">
        <v>582</v>
      </c>
      <c r="J3524" t="s">
        <v>10813</v>
      </c>
      <c r="K3524" t="s">
        <v>22</v>
      </c>
      <c r="L3524" s="1">
        <v>15000000</v>
      </c>
      <c r="M3524" s="1">
        <v>2856712</v>
      </c>
      <c r="N3524" t="s">
        <v>8990</v>
      </c>
      <c r="O3524">
        <v>97</v>
      </c>
      <c r="P3524" s="6" t="str">
        <f>_xlfn.XLOOKUP(movie3[[#This Row],[year]],inflation!E$2:E$225,inflation!F$2:F$225,,0)</f>
        <v>500.6</v>
      </c>
      <c r="Q3524" s="2">
        <f>movie3[[#This Row],[gross]] * (inflation!B$226 / movie3[[#This Row],[CPI of Released Year]])</f>
        <v>5224941.085097882</v>
      </c>
      <c r="R3524" s="2">
        <f>movie3[[#This Row],[gross]]-movie3[[#This Row],[budget]]</f>
        <v>-12143288</v>
      </c>
    </row>
    <row r="3525" spans="1:18" hidden="1" x14ac:dyDescent="0.25">
      <c r="A3525" t="s">
        <v>10816</v>
      </c>
      <c r="B3525" t="s">
        <v>16</v>
      </c>
      <c r="C3525" t="s">
        <v>17</v>
      </c>
      <c r="D3525">
        <v>1999</v>
      </c>
      <c r="E3525" t="s">
        <v>10817</v>
      </c>
      <c r="F3525">
        <v>6.8</v>
      </c>
      <c r="G3525" s="1">
        <v>65000</v>
      </c>
      <c r="H3525" t="s">
        <v>65</v>
      </c>
      <c r="I3525" t="s">
        <v>8630</v>
      </c>
      <c r="J3525" t="s">
        <v>1536</v>
      </c>
      <c r="K3525" t="s">
        <v>30</v>
      </c>
      <c r="L3525" s="1">
        <v>55000000</v>
      </c>
      <c r="M3525" s="1">
        <v>16797191</v>
      </c>
      <c r="N3525" t="s">
        <v>9803</v>
      </c>
      <c r="O3525">
        <v>121</v>
      </c>
      <c r="P3525" s="6" t="str">
        <f>_xlfn.XLOOKUP(movie3[[#This Row],[year]],inflation!E$2:E$225,inflation!F$2:F$225,,0)</f>
        <v>500.6</v>
      </c>
      <c r="Q3525" s="2">
        <f>movie3[[#This Row],[gross]] * (inflation!B$226 / movie3[[#This Row],[CPI of Released Year]])</f>
        <v>30722149.579704352</v>
      </c>
      <c r="R3525" s="2">
        <f>movie3[[#This Row],[gross]]-movie3[[#This Row],[budget]]</f>
        <v>-38202809</v>
      </c>
    </row>
    <row r="3526" spans="1:18" hidden="1" x14ac:dyDescent="0.25">
      <c r="A3526" t="s">
        <v>10924</v>
      </c>
      <c r="B3526" t="s">
        <v>16</v>
      </c>
      <c r="C3526" t="s">
        <v>41</v>
      </c>
      <c r="D3526">
        <v>1999</v>
      </c>
      <c r="E3526" t="s">
        <v>10817</v>
      </c>
      <c r="F3526">
        <v>6.8</v>
      </c>
      <c r="G3526" s="1">
        <v>9700</v>
      </c>
      <c r="H3526" t="s">
        <v>10925</v>
      </c>
      <c r="I3526" t="s">
        <v>10925</v>
      </c>
      <c r="J3526" t="s">
        <v>10926</v>
      </c>
      <c r="K3526" t="s">
        <v>30</v>
      </c>
      <c r="L3526" s="1">
        <v>9000000</v>
      </c>
      <c r="M3526" s="1">
        <v>34573780</v>
      </c>
      <c r="N3526" t="s">
        <v>3432</v>
      </c>
      <c r="O3526">
        <v>120</v>
      </c>
      <c r="P3526" s="6" t="str">
        <f>_xlfn.XLOOKUP(movie3[[#This Row],[year]],inflation!E$2:E$225,inflation!F$2:F$225,,0)</f>
        <v>500.6</v>
      </c>
      <c r="Q3526" s="2">
        <f>movie3[[#This Row],[gross]] * (inflation!B$226 / movie3[[#This Row],[CPI of Released Year]])</f>
        <v>63235623.188174188</v>
      </c>
      <c r="R3526" s="2">
        <f>movie3[[#This Row],[gross]]-movie3[[#This Row],[budget]]</f>
        <v>25573780</v>
      </c>
    </row>
    <row r="3527" spans="1:18" hidden="1" x14ac:dyDescent="0.25">
      <c r="A3527" t="s">
        <v>11076</v>
      </c>
      <c r="B3527" t="s">
        <v>2000</v>
      </c>
      <c r="C3527" t="s">
        <v>41</v>
      </c>
      <c r="D3527">
        <v>1999</v>
      </c>
      <c r="E3527" t="s">
        <v>10748</v>
      </c>
      <c r="F3527">
        <v>6.8</v>
      </c>
      <c r="G3527" s="1">
        <v>15000</v>
      </c>
      <c r="H3527" t="s">
        <v>8797</v>
      </c>
      <c r="I3527" t="s">
        <v>5059</v>
      </c>
      <c r="J3527" t="s">
        <v>8251</v>
      </c>
      <c r="K3527" t="s">
        <v>22</v>
      </c>
      <c r="L3527" s="1">
        <v>14000000</v>
      </c>
      <c r="M3527" s="1">
        <v>18542974</v>
      </c>
      <c r="N3527" t="s">
        <v>10856</v>
      </c>
      <c r="O3527">
        <v>97</v>
      </c>
      <c r="P3527" s="6" t="str">
        <f>_xlfn.XLOOKUP(movie3[[#This Row],[year]],inflation!E$2:E$225,inflation!F$2:F$225,,0)</f>
        <v>500.6</v>
      </c>
      <c r="Q3527" s="2">
        <f>movie3[[#This Row],[gross]] * (inflation!B$226 / movie3[[#This Row],[CPI of Released Year]])</f>
        <v>33915195.753895327</v>
      </c>
      <c r="R3527" s="2">
        <f>movie3[[#This Row],[gross]]-movie3[[#This Row],[budget]]</f>
        <v>4542974</v>
      </c>
    </row>
    <row r="3528" spans="1:18" hidden="1" x14ac:dyDescent="0.25">
      <c r="A3528" t="s">
        <v>11088</v>
      </c>
      <c r="B3528" t="s">
        <v>16</v>
      </c>
      <c r="C3528" t="s">
        <v>41</v>
      </c>
      <c r="D3528">
        <v>1999</v>
      </c>
      <c r="E3528" t="s">
        <v>11089</v>
      </c>
      <c r="F3528">
        <v>6.8</v>
      </c>
      <c r="G3528" s="1">
        <v>6900</v>
      </c>
      <c r="H3528" t="s">
        <v>8476</v>
      </c>
      <c r="I3528" t="s">
        <v>8476</v>
      </c>
      <c r="J3528" t="s">
        <v>11090</v>
      </c>
      <c r="K3528" t="s">
        <v>30</v>
      </c>
      <c r="M3528" s="1">
        <v>92442</v>
      </c>
      <c r="N3528" t="s">
        <v>10441</v>
      </c>
      <c r="O3528">
        <v>94</v>
      </c>
      <c r="P3528" s="6" t="str">
        <f>_xlfn.XLOOKUP(movie3[[#This Row],[year]],inflation!E$2:E$225,inflation!F$2:F$225,,0)</f>
        <v>500.6</v>
      </c>
      <c r="Q3528" s="2">
        <f>movie3[[#This Row],[gross]] * (inflation!B$226 / movie3[[#This Row],[CPI of Released Year]])</f>
        <v>169076.89812225327</v>
      </c>
      <c r="R3528" s="2">
        <f>movie3[[#This Row],[gross]]-movie3[[#This Row],[budget]]</f>
        <v>92442</v>
      </c>
    </row>
    <row r="3529" spans="1:18" hidden="1" x14ac:dyDescent="0.25">
      <c r="A3529" t="s">
        <v>11094</v>
      </c>
      <c r="B3529" t="s">
        <v>16</v>
      </c>
      <c r="C3529" t="s">
        <v>17</v>
      </c>
      <c r="D3529">
        <v>1999</v>
      </c>
      <c r="E3529" t="s">
        <v>11095</v>
      </c>
      <c r="F3529">
        <v>6.8</v>
      </c>
      <c r="G3529" s="1">
        <v>7600</v>
      </c>
      <c r="H3529" t="s">
        <v>11096</v>
      </c>
      <c r="I3529" t="s">
        <v>11097</v>
      </c>
      <c r="J3529" t="s">
        <v>8102</v>
      </c>
      <c r="K3529" t="s">
        <v>22</v>
      </c>
      <c r="L3529" s="1">
        <v>14000000</v>
      </c>
      <c r="M3529" s="1">
        <v>206128</v>
      </c>
      <c r="N3529" t="s">
        <v>11098</v>
      </c>
      <c r="O3529">
        <v>106</v>
      </c>
      <c r="P3529" s="6" t="str">
        <f>_xlfn.XLOOKUP(movie3[[#This Row],[year]],inflation!E$2:E$225,inflation!F$2:F$225,,0)</f>
        <v>500.6</v>
      </c>
      <c r="Q3529" s="2">
        <f>movie3[[#This Row],[gross]] * (inflation!B$226 / movie3[[#This Row],[CPI of Released Year]])</f>
        <v>377009.18258090288</v>
      </c>
      <c r="R3529" s="2">
        <f>movie3[[#This Row],[gross]]-movie3[[#This Row],[budget]]</f>
        <v>-13793872</v>
      </c>
    </row>
    <row r="3530" spans="1:18" hidden="1" x14ac:dyDescent="0.25">
      <c r="A3530" t="s">
        <v>11103</v>
      </c>
      <c r="B3530" t="s">
        <v>16</v>
      </c>
      <c r="C3530" t="s">
        <v>41</v>
      </c>
      <c r="D3530">
        <v>1999</v>
      </c>
      <c r="E3530" t="s">
        <v>10757</v>
      </c>
      <c r="F3530">
        <v>6.8</v>
      </c>
      <c r="G3530" s="1">
        <v>8900</v>
      </c>
      <c r="H3530" t="s">
        <v>497</v>
      </c>
      <c r="I3530" t="s">
        <v>497</v>
      </c>
      <c r="J3530" t="s">
        <v>11104</v>
      </c>
      <c r="K3530" t="s">
        <v>30</v>
      </c>
      <c r="L3530" s="1">
        <v>28000000</v>
      </c>
      <c r="M3530" s="1">
        <v>4555459</v>
      </c>
      <c r="N3530" t="s">
        <v>2094</v>
      </c>
      <c r="O3530">
        <v>112</v>
      </c>
      <c r="P3530" s="6" t="str">
        <f>_xlfn.XLOOKUP(movie3[[#This Row],[year]],inflation!E$2:E$225,inflation!F$2:F$225,,0)</f>
        <v>500.6</v>
      </c>
      <c r="Q3530" s="2">
        <f>movie3[[#This Row],[gross]] * (inflation!B$226 / movie3[[#This Row],[CPI of Released Year]])</f>
        <v>8331958.1709948061</v>
      </c>
      <c r="R3530" s="2">
        <f>movie3[[#This Row],[gross]]-movie3[[#This Row],[budget]]</f>
        <v>-23444541</v>
      </c>
    </row>
    <row r="3531" spans="1:18" hidden="1" x14ac:dyDescent="0.25">
      <c r="A3531" t="s">
        <v>11109</v>
      </c>
      <c r="B3531" t="s">
        <v>2000</v>
      </c>
      <c r="C3531" t="s">
        <v>17</v>
      </c>
      <c r="D3531">
        <v>1999</v>
      </c>
      <c r="E3531" t="s">
        <v>10694</v>
      </c>
      <c r="F3531">
        <v>6.8</v>
      </c>
      <c r="G3531" s="1">
        <v>14000</v>
      </c>
      <c r="H3531" t="s">
        <v>9212</v>
      </c>
      <c r="I3531" t="s">
        <v>11110</v>
      </c>
      <c r="J3531" t="s">
        <v>2645</v>
      </c>
      <c r="K3531" t="s">
        <v>30</v>
      </c>
      <c r="L3531" s="1">
        <v>35000000</v>
      </c>
      <c r="M3531" s="1">
        <v>23049593</v>
      </c>
      <c r="N3531" t="s">
        <v>61</v>
      </c>
      <c r="O3531">
        <v>127</v>
      </c>
      <c r="P3531" s="6" t="str">
        <f>_xlfn.XLOOKUP(movie3[[#This Row],[year]],inflation!E$2:E$225,inflation!F$2:F$225,,0)</f>
        <v>500.6</v>
      </c>
      <c r="Q3531" s="2">
        <f>movie3[[#This Row],[gross]] * (inflation!B$226 / movie3[[#This Row],[CPI of Released Year]])</f>
        <v>42157825.311226524</v>
      </c>
      <c r="R3531" s="2">
        <f>movie3[[#This Row],[gross]]-movie3[[#This Row],[budget]]</f>
        <v>-11950407</v>
      </c>
    </row>
    <row r="3532" spans="1:18" hidden="1" x14ac:dyDescent="0.25">
      <c r="A3532" t="s">
        <v>11111</v>
      </c>
      <c r="B3532" t="s">
        <v>33</v>
      </c>
      <c r="C3532" t="s">
        <v>17</v>
      </c>
      <c r="D3532">
        <v>1999</v>
      </c>
      <c r="E3532" t="s">
        <v>10783</v>
      </c>
      <c r="F3532">
        <v>6.8</v>
      </c>
      <c r="G3532" s="1">
        <v>12000</v>
      </c>
      <c r="H3532" t="s">
        <v>696</v>
      </c>
      <c r="I3532" t="s">
        <v>10803</v>
      </c>
      <c r="J3532" t="s">
        <v>748</v>
      </c>
      <c r="K3532" t="s">
        <v>30</v>
      </c>
      <c r="L3532" s="1">
        <v>27000000</v>
      </c>
      <c r="M3532" s="1">
        <v>14936407</v>
      </c>
      <c r="N3532" t="s">
        <v>11112</v>
      </c>
      <c r="O3532">
        <v>124</v>
      </c>
      <c r="P3532" s="6" t="str">
        <f>_xlfn.XLOOKUP(movie3[[#This Row],[year]],inflation!E$2:E$225,inflation!F$2:F$225,,0)</f>
        <v>500.6</v>
      </c>
      <c r="Q3532" s="2">
        <f>movie3[[#This Row],[gross]] * (inflation!B$226 / movie3[[#This Row],[CPI of Released Year]])</f>
        <v>27318765.979224928</v>
      </c>
      <c r="R3532" s="2">
        <f>movie3[[#This Row],[gross]]-movie3[[#This Row],[budget]]</f>
        <v>-12063593</v>
      </c>
    </row>
    <row r="3533" spans="1:18" hidden="1" x14ac:dyDescent="0.25">
      <c r="A3533" t="s">
        <v>11151</v>
      </c>
      <c r="B3533" t="s">
        <v>16</v>
      </c>
      <c r="C3533" t="s">
        <v>17</v>
      </c>
      <c r="D3533">
        <v>1999</v>
      </c>
      <c r="E3533" t="s">
        <v>10951</v>
      </c>
      <c r="F3533">
        <v>6.8</v>
      </c>
      <c r="G3533" s="1">
        <v>8900</v>
      </c>
      <c r="H3533" t="s">
        <v>5299</v>
      </c>
      <c r="I3533" t="s">
        <v>5299</v>
      </c>
      <c r="J3533" t="s">
        <v>11152</v>
      </c>
      <c r="K3533" t="s">
        <v>30</v>
      </c>
      <c r="L3533" s="1">
        <v>36000000</v>
      </c>
      <c r="M3533" s="1">
        <v>2986932</v>
      </c>
      <c r="N3533" t="s">
        <v>11153</v>
      </c>
      <c r="O3533">
        <v>132</v>
      </c>
      <c r="P3533" s="6" t="str">
        <f>_xlfn.XLOOKUP(movie3[[#This Row],[year]],inflation!E$2:E$225,inflation!F$2:F$225,,0)</f>
        <v>500.6</v>
      </c>
      <c r="Q3533" s="2">
        <f>movie3[[#This Row],[gross]] * (inflation!B$226 / movie3[[#This Row],[CPI of Released Year]])</f>
        <v>5463114.141430283</v>
      </c>
      <c r="R3533" s="2">
        <f>movie3[[#This Row],[gross]]-movie3[[#This Row],[budget]]</f>
        <v>-33013068</v>
      </c>
    </row>
    <row r="3534" spans="1:18" hidden="1" x14ac:dyDescent="0.25">
      <c r="A3534" t="s">
        <v>10753</v>
      </c>
      <c r="B3534" t="s">
        <v>16</v>
      </c>
      <c r="C3534" t="s">
        <v>4886</v>
      </c>
      <c r="D3534">
        <v>1999</v>
      </c>
      <c r="E3534" t="s">
        <v>10754</v>
      </c>
      <c r="F3534">
        <v>6.7</v>
      </c>
      <c r="G3534" s="1">
        <v>172000</v>
      </c>
      <c r="H3534" t="s">
        <v>3487</v>
      </c>
      <c r="I3534" t="s">
        <v>10755</v>
      </c>
      <c r="J3534" t="s">
        <v>5686</v>
      </c>
      <c r="K3534" t="s">
        <v>453</v>
      </c>
      <c r="L3534" s="1">
        <v>38000000</v>
      </c>
      <c r="M3534" s="1">
        <v>58401898</v>
      </c>
      <c r="N3534" t="s">
        <v>10589</v>
      </c>
      <c r="O3534">
        <v>133</v>
      </c>
      <c r="P3534" s="6" t="str">
        <f>_xlfn.XLOOKUP(movie3[[#This Row],[year]],inflation!E$2:E$225,inflation!F$2:F$225,,0)</f>
        <v>500.6</v>
      </c>
      <c r="Q3534" s="2">
        <f>movie3[[#This Row],[gross]] * (inflation!B$226 / movie3[[#This Row],[CPI of Released Year]])</f>
        <v>106817374.76787855</v>
      </c>
      <c r="R3534" s="2">
        <f>movie3[[#This Row],[gross]]-movie3[[#This Row],[budget]]</f>
        <v>20401898</v>
      </c>
    </row>
    <row r="3535" spans="1:18" hidden="1" x14ac:dyDescent="0.25">
      <c r="A3535" t="s">
        <v>10786</v>
      </c>
      <c r="B3535" t="s">
        <v>16</v>
      </c>
      <c r="C3535" t="s">
        <v>41</v>
      </c>
      <c r="D3535">
        <v>1999</v>
      </c>
      <c r="E3535" t="s">
        <v>10787</v>
      </c>
      <c r="F3535">
        <v>6.7</v>
      </c>
      <c r="G3535" s="1">
        <v>29000</v>
      </c>
      <c r="H3535" t="s">
        <v>10788</v>
      </c>
      <c r="I3535" t="s">
        <v>10789</v>
      </c>
      <c r="J3535" t="s">
        <v>10522</v>
      </c>
      <c r="K3535" t="s">
        <v>30</v>
      </c>
      <c r="L3535" s="1">
        <v>1200000</v>
      </c>
      <c r="M3535" s="1">
        <v>2595216</v>
      </c>
      <c r="N3535" t="s">
        <v>10790</v>
      </c>
      <c r="O3535">
        <v>85</v>
      </c>
      <c r="P3535" s="6" t="str">
        <f>_xlfn.XLOOKUP(movie3[[#This Row],[year]],inflation!E$2:E$225,inflation!F$2:F$225,,0)</f>
        <v>500.6</v>
      </c>
      <c r="Q3535" s="2">
        <f>movie3[[#This Row],[gross]] * (inflation!B$226 / movie3[[#This Row],[CPI of Released Year]])</f>
        <v>4746663.5429484621</v>
      </c>
      <c r="R3535" s="2">
        <f>movie3[[#This Row],[gross]]-movie3[[#This Row],[budget]]</f>
        <v>1395216</v>
      </c>
    </row>
    <row r="3536" spans="1:18" hidden="1" x14ac:dyDescent="0.25">
      <c r="A3536" t="s">
        <v>10797</v>
      </c>
      <c r="B3536" t="s">
        <v>16</v>
      </c>
      <c r="C3536" t="s">
        <v>104</v>
      </c>
      <c r="D3536">
        <v>1999</v>
      </c>
      <c r="E3536" t="s">
        <v>10759</v>
      </c>
      <c r="F3536">
        <v>6.7</v>
      </c>
      <c r="G3536" s="1">
        <v>159000</v>
      </c>
      <c r="H3536" t="s">
        <v>5213</v>
      </c>
      <c r="I3536" t="s">
        <v>10798</v>
      </c>
      <c r="J3536" t="s">
        <v>4127</v>
      </c>
      <c r="K3536" t="s">
        <v>30</v>
      </c>
      <c r="L3536" s="1">
        <v>73000000</v>
      </c>
      <c r="M3536" s="1">
        <v>151493655</v>
      </c>
      <c r="N3536" t="s">
        <v>31</v>
      </c>
      <c r="O3536">
        <v>118</v>
      </c>
      <c r="P3536" s="6" t="str">
        <f>_xlfn.XLOOKUP(movie3[[#This Row],[year]],inflation!E$2:E$225,inflation!F$2:F$225,,0)</f>
        <v>500.6</v>
      </c>
      <c r="Q3536" s="2">
        <f>movie3[[#This Row],[gross]] * (inflation!B$226 / movie3[[#This Row],[CPI of Released Year]])</f>
        <v>277082681.81781858</v>
      </c>
      <c r="R3536" s="2">
        <f>movie3[[#This Row],[gross]]-movie3[[#This Row],[budget]]</f>
        <v>78493655</v>
      </c>
    </row>
    <row r="3537" spans="1:18" hidden="1" x14ac:dyDescent="0.25">
      <c r="A3537" t="s">
        <v>10805</v>
      </c>
      <c r="B3537" t="s">
        <v>16</v>
      </c>
      <c r="C3537" t="s">
        <v>104</v>
      </c>
      <c r="D3537">
        <v>1999</v>
      </c>
      <c r="E3537" t="s">
        <v>6376</v>
      </c>
      <c r="F3537">
        <v>6.7</v>
      </c>
      <c r="G3537" s="1">
        <v>37000</v>
      </c>
      <c r="H3537" t="s">
        <v>3430</v>
      </c>
      <c r="I3537" t="s">
        <v>3430</v>
      </c>
      <c r="J3537" t="s">
        <v>9906</v>
      </c>
      <c r="K3537" t="s">
        <v>30</v>
      </c>
      <c r="L3537" s="1">
        <v>22000000</v>
      </c>
      <c r="M3537" s="1">
        <v>19288130</v>
      </c>
      <c r="N3537" t="s">
        <v>2094</v>
      </c>
      <c r="O3537">
        <v>142</v>
      </c>
      <c r="P3537" s="6" t="str">
        <f>_xlfn.XLOOKUP(movie3[[#This Row],[year]],inflation!E$2:E$225,inflation!F$2:F$225,,0)</f>
        <v>500.6</v>
      </c>
      <c r="Q3537" s="2">
        <f>movie3[[#This Row],[gross]] * (inflation!B$226 / movie3[[#This Row],[CPI of Released Year]])</f>
        <v>35278089.948062323</v>
      </c>
      <c r="R3537" s="2">
        <f>movie3[[#This Row],[gross]]-movie3[[#This Row],[budget]]</f>
        <v>-2711870</v>
      </c>
    </row>
    <row r="3538" spans="1:18" hidden="1" x14ac:dyDescent="0.25">
      <c r="A3538" t="s">
        <v>10902</v>
      </c>
      <c r="B3538" t="s">
        <v>16</v>
      </c>
      <c r="C3538" t="s">
        <v>41</v>
      </c>
      <c r="D3538">
        <v>1999</v>
      </c>
      <c r="E3538" t="s">
        <v>10682</v>
      </c>
      <c r="F3538">
        <v>6.7</v>
      </c>
      <c r="G3538" s="1">
        <v>148000</v>
      </c>
      <c r="H3538" t="s">
        <v>47</v>
      </c>
      <c r="I3538" t="s">
        <v>10903</v>
      </c>
      <c r="J3538" t="s">
        <v>67</v>
      </c>
      <c r="K3538" t="s">
        <v>30</v>
      </c>
      <c r="L3538" s="1">
        <v>80000000</v>
      </c>
      <c r="M3538" s="1">
        <v>176885658</v>
      </c>
      <c r="N3538" t="s">
        <v>10904</v>
      </c>
      <c r="O3538">
        <v>103</v>
      </c>
      <c r="P3538" s="6" t="str">
        <f>_xlfn.XLOOKUP(movie3[[#This Row],[year]],inflation!E$2:E$225,inflation!F$2:F$225,,0)</f>
        <v>500.6</v>
      </c>
      <c r="Q3538" s="2">
        <f>movie3[[#This Row],[gross]] * (inflation!B$226 / movie3[[#This Row],[CPI of Released Year]])</f>
        <v>323524787.18497801</v>
      </c>
      <c r="R3538" s="2">
        <f>movie3[[#This Row],[gross]]-movie3[[#This Row],[budget]]</f>
        <v>96885658</v>
      </c>
    </row>
    <row r="3539" spans="1:18" hidden="1" x14ac:dyDescent="0.25">
      <c r="A3539" t="s">
        <v>10956</v>
      </c>
      <c r="B3539" t="s">
        <v>2000</v>
      </c>
      <c r="C3539" t="s">
        <v>17</v>
      </c>
      <c r="D3539">
        <v>1999</v>
      </c>
      <c r="E3539" t="s">
        <v>10700</v>
      </c>
      <c r="F3539">
        <v>6.7</v>
      </c>
      <c r="G3539" s="1">
        <v>36000</v>
      </c>
      <c r="H3539" t="s">
        <v>8668</v>
      </c>
      <c r="I3539" t="s">
        <v>10957</v>
      </c>
      <c r="J3539" t="s">
        <v>4363</v>
      </c>
      <c r="K3539" t="s">
        <v>30</v>
      </c>
      <c r="L3539" s="1">
        <v>92000000</v>
      </c>
      <c r="M3539" s="1">
        <v>113996937</v>
      </c>
      <c r="N3539" t="s">
        <v>9112</v>
      </c>
      <c r="O3539">
        <v>148</v>
      </c>
      <c r="P3539" s="6" t="str">
        <f>_xlfn.XLOOKUP(movie3[[#This Row],[year]],inflation!E$2:E$225,inflation!F$2:F$225,,0)</f>
        <v>500.6</v>
      </c>
      <c r="Q3539" s="2">
        <f>movie3[[#This Row],[gross]] * (inflation!B$226 / movie3[[#This Row],[CPI of Released Year]])</f>
        <v>208500989.84658408</v>
      </c>
      <c r="R3539" s="2">
        <f>movie3[[#This Row],[gross]]-movie3[[#This Row],[budget]]</f>
        <v>21996937</v>
      </c>
    </row>
    <row r="3540" spans="1:18" hidden="1" x14ac:dyDescent="0.25">
      <c r="A3540" t="s">
        <v>10964</v>
      </c>
      <c r="B3540" t="s">
        <v>16</v>
      </c>
      <c r="C3540" t="s">
        <v>41</v>
      </c>
      <c r="D3540">
        <v>1999</v>
      </c>
      <c r="E3540" t="s">
        <v>10663</v>
      </c>
      <c r="F3540">
        <v>6.7</v>
      </c>
      <c r="G3540" s="1">
        <v>26000</v>
      </c>
      <c r="H3540" t="s">
        <v>9525</v>
      </c>
      <c r="I3540" t="s">
        <v>10721</v>
      </c>
      <c r="J3540" t="s">
        <v>7005</v>
      </c>
      <c r="K3540" t="s">
        <v>195</v>
      </c>
      <c r="L3540" s="1">
        <v>28000000</v>
      </c>
      <c r="M3540" s="1">
        <v>8891623</v>
      </c>
      <c r="N3540" t="s">
        <v>10965</v>
      </c>
      <c r="O3540">
        <v>119</v>
      </c>
      <c r="P3540" s="6" t="str">
        <f>_xlfn.XLOOKUP(movie3[[#This Row],[year]],inflation!E$2:E$225,inflation!F$2:F$225,,0)</f>
        <v>500.6</v>
      </c>
      <c r="Q3540" s="2">
        <f>movie3[[#This Row],[gross]] * (inflation!B$226 / movie3[[#This Row],[CPI of Released Year]])</f>
        <v>16262824.648022372</v>
      </c>
      <c r="R3540" s="2">
        <f>movie3[[#This Row],[gross]]-movie3[[#This Row],[budget]]</f>
        <v>-19108377</v>
      </c>
    </row>
    <row r="3541" spans="1:18" hidden="1" x14ac:dyDescent="0.25">
      <c r="A3541" t="s">
        <v>10978</v>
      </c>
      <c r="B3541" t="s">
        <v>16</v>
      </c>
      <c r="C3541" t="s">
        <v>17</v>
      </c>
      <c r="D3541">
        <v>1999</v>
      </c>
      <c r="E3541" t="s">
        <v>10274</v>
      </c>
      <c r="F3541">
        <v>6.7</v>
      </c>
      <c r="G3541" s="1">
        <v>13000</v>
      </c>
      <c r="H3541" t="s">
        <v>7787</v>
      </c>
      <c r="I3541" t="s">
        <v>10979</v>
      </c>
      <c r="J3541" t="s">
        <v>10137</v>
      </c>
      <c r="K3541" t="s">
        <v>30</v>
      </c>
      <c r="L3541" s="1">
        <v>38000000</v>
      </c>
      <c r="M3541" s="1">
        <v>635096</v>
      </c>
      <c r="N3541" t="s">
        <v>61</v>
      </c>
      <c r="O3541">
        <v>138</v>
      </c>
      <c r="P3541" s="6" t="str">
        <f>_xlfn.XLOOKUP(movie3[[#This Row],[year]],inflation!E$2:E$225,inflation!F$2:F$225,,0)</f>
        <v>500.6</v>
      </c>
      <c r="Q3541" s="2">
        <f>movie3[[#This Row],[gross]] * (inflation!B$226 / movie3[[#This Row],[CPI of Released Year]])</f>
        <v>1161593.8825409508</v>
      </c>
      <c r="R3541" s="2">
        <f>movie3[[#This Row],[gross]]-movie3[[#This Row],[budget]]</f>
        <v>-37364904</v>
      </c>
    </row>
    <row r="3542" spans="1:18" hidden="1" x14ac:dyDescent="0.25">
      <c r="A3542" t="s">
        <v>11234</v>
      </c>
      <c r="B3542" t="s">
        <v>16</v>
      </c>
      <c r="C3542" t="s">
        <v>104</v>
      </c>
      <c r="D3542">
        <v>1999</v>
      </c>
      <c r="E3542" t="s">
        <v>9749</v>
      </c>
      <c r="F3542">
        <v>6.7</v>
      </c>
      <c r="G3542" s="1">
        <v>2600</v>
      </c>
      <c r="H3542" t="s">
        <v>6229</v>
      </c>
      <c r="I3542" t="s">
        <v>6229</v>
      </c>
      <c r="J3542" t="s">
        <v>11235</v>
      </c>
      <c r="K3542" t="s">
        <v>30</v>
      </c>
      <c r="M3542" s="1">
        <v>60279</v>
      </c>
      <c r="N3542" t="s">
        <v>11236</v>
      </c>
      <c r="O3542">
        <v>93</v>
      </c>
      <c r="P3542" s="6" t="str">
        <f>_xlfn.XLOOKUP(movie3[[#This Row],[year]],inflation!E$2:E$225,inflation!F$2:F$225,,0)</f>
        <v>500.6</v>
      </c>
      <c r="Q3542" s="2">
        <f>movie3[[#This Row],[gross]] * (inflation!B$226 / movie3[[#This Row],[CPI of Released Year]])</f>
        <v>110250.60407510986</v>
      </c>
      <c r="R3542" s="2">
        <f>movie3[[#This Row],[gross]]-movie3[[#This Row],[budget]]</f>
        <v>60279</v>
      </c>
    </row>
    <row r="3543" spans="1:18" hidden="1" x14ac:dyDescent="0.25">
      <c r="A3543" t="s">
        <v>20150</v>
      </c>
      <c r="B3543" t="s">
        <v>2000</v>
      </c>
      <c r="C3543" t="s">
        <v>41</v>
      </c>
      <c r="D3543">
        <v>2016</v>
      </c>
      <c r="E3543" t="s">
        <v>19707</v>
      </c>
      <c r="F3543">
        <v>6.6</v>
      </c>
      <c r="G3543" s="1">
        <v>73000</v>
      </c>
      <c r="H3543" t="s">
        <v>289</v>
      </c>
      <c r="I3543" t="s">
        <v>289</v>
      </c>
      <c r="J3543" t="s">
        <v>16099</v>
      </c>
      <c r="K3543" t="s">
        <v>30</v>
      </c>
      <c r="L3543" s="1">
        <v>30000000</v>
      </c>
      <c r="M3543" s="1">
        <v>43763247</v>
      </c>
      <c r="N3543" t="s">
        <v>18372</v>
      </c>
      <c r="O3543">
        <v>96</v>
      </c>
      <c r="P3543" s="6" t="str">
        <f>_xlfn.XLOOKUP(movie3[[#This Row],[year]],inflation!E$2:E$225,inflation!F$2:F$225,,0)</f>
        <v>721.2</v>
      </c>
      <c r="Q3543" s="2">
        <f>movie3[[#This Row],[gross]] * (inflation!B$226 / movie3[[#This Row],[CPI of Released Year]])</f>
        <v>55559662.996672213</v>
      </c>
      <c r="R3543" s="2">
        <f>movie3[[#This Row],[gross]]-movie3[[#This Row],[budget]]</f>
        <v>13763247</v>
      </c>
    </row>
    <row r="3544" spans="1:18" hidden="1" x14ac:dyDescent="0.25">
      <c r="A3544" t="s">
        <v>4852</v>
      </c>
      <c r="B3544" t="s">
        <v>33</v>
      </c>
      <c r="C3544" t="s">
        <v>25</v>
      </c>
      <c r="D3544">
        <v>1988</v>
      </c>
      <c r="E3544" t="s">
        <v>3962</v>
      </c>
      <c r="F3544">
        <v>6.6</v>
      </c>
      <c r="G3544" s="1">
        <v>2400</v>
      </c>
      <c r="H3544" t="s">
        <v>4853</v>
      </c>
      <c r="I3544" t="s">
        <v>4854</v>
      </c>
      <c r="J3544" t="s">
        <v>4855</v>
      </c>
      <c r="K3544" t="s">
        <v>248</v>
      </c>
      <c r="M3544" s="1">
        <v>13687027</v>
      </c>
      <c r="N3544" t="s">
        <v>4856</v>
      </c>
      <c r="O3544">
        <v>99</v>
      </c>
      <c r="P3544" s="6" t="str">
        <f>_xlfn.XLOOKUP(movie3[[#This Row],[year]],inflation!E$2:E$225,inflation!F$2:F$225,,0)</f>
        <v>355.4</v>
      </c>
      <c r="Q3544" s="2">
        <f>movie3[[#This Row],[gross]] * (inflation!B$226 / movie3[[#This Row],[CPI of Released Year]])</f>
        <v>35261232.192459203</v>
      </c>
      <c r="R3544" s="2">
        <f>movie3[[#This Row],[gross]]-movie3[[#This Row],[budget]]</f>
        <v>13687027</v>
      </c>
    </row>
    <row r="3545" spans="1:18" hidden="1" x14ac:dyDescent="0.25">
      <c r="A3545" t="s">
        <v>14751</v>
      </c>
      <c r="B3545" t="s">
        <v>2000</v>
      </c>
      <c r="C3545" t="s">
        <v>34</v>
      </c>
      <c r="D3545">
        <v>2006</v>
      </c>
      <c r="E3545" t="s">
        <v>13861</v>
      </c>
      <c r="F3545">
        <v>6.6</v>
      </c>
      <c r="G3545" s="1">
        <v>128000</v>
      </c>
      <c r="H3545" t="s">
        <v>1154</v>
      </c>
      <c r="I3545" t="s">
        <v>3571</v>
      </c>
      <c r="J3545" t="s">
        <v>4461</v>
      </c>
      <c r="K3545" t="s">
        <v>30</v>
      </c>
      <c r="L3545" s="1">
        <v>52000000</v>
      </c>
      <c r="M3545" s="1">
        <v>65664721</v>
      </c>
      <c r="N3545" t="s">
        <v>11132</v>
      </c>
      <c r="O3545">
        <v>102</v>
      </c>
      <c r="P3545" s="6" t="str">
        <f>_xlfn.XLOOKUP(movie3[[#This Row],[year]],inflation!E$2:E$225,inflation!F$2:F$225,,0)</f>
        <v>605.8</v>
      </c>
      <c r="Q3545" s="2">
        <f>movie3[[#This Row],[gross]] * (inflation!B$226 / movie3[[#This Row],[CPI of Released Year]])</f>
        <v>99244995.951799288</v>
      </c>
      <c r="R3545" s="2">
        <f>movie3[[#This Row],[gross]]-movie3[[#This Row],[budget]]</f>
        <v>13664721</v>
      </c>
    </row>
    <row r="3546" spans="1:18" hidden="1" x14ac:dyDescent="0.25">
      <c r="A3546" t="s">
        <v>19769</v>
      </c>
      <c r="B3546" t="s">
        <v>16</v>
      </c>
      <c r="C3546" t="s">
        <v>41</v>
      </c>
      <c r="D3546">
        <v>2015</v>
      </c>
      <c r="E3546" t="s">
        <v>19376</v>
      </c>
      <c r="F3546">
        <v>6.6</v>
      </c>
      <c r="G3546" s="1">
        <v>19000</v>
      </c>
      <c r="H3546" t="s">
        <v>11916</v>
      </c>
      <c r="I3546" t="s">
        <v>19770</v>
      </c>
      <c r="J3546" t="s">
        <v>904</v>
      </c>
      <c r="K3546" t="s">
        <v>30</v>
      </c>
      <c r="L3546" s="1">
        <v>1000000</v>
      </c>
      <c r="M3546" s="1">
        <v>14659448</v>
      </c>
      <c r="N3546" t="s">
        <v>18181</v>
      </c>
      <c r="O3546">
        <v>90</v>
      </c>
      <c r="P3546" s="6" t="str">
        <f>_xlfn.XLOOKUP(movie3[[#This Row],[year]],inflation!E$2:E$225,inflation!F$2:F$225,,0)</f>
        <v>712.3</v>
      </c>
      <c r="Q3546" s="2">
        <f>movie3[[#This Row],[gross]] * (inflation!B$226 / movie3[[#This Row],[CPI of Released Year]])</f>
        <v>18843451.619823109</v>
      </c>
      <c r="R3546" s="2">
        <f>movie3[[#This Row],[gross]]-movie3[[#This Row],[budget]]</f>
        <v>13659448</v>
      </c>
    </row>
    <row r="3547" spans="1:18" hidden="1" x14ac:dyDescent="0.25">
      <c r="A3547" t="s">
        <v>12001</v>
      </c>
      <c r="B3547" t="s">
        <v>16</v>
      </c>
      <c r="C3547" t="s">
        <v>34</v>
      </c>
      <c r="D3547">
        <v>2001</v>
      </c>
      <c r="E3547" t="s">
        <v>11871</v>
      </c>
      <c r="F3547">
        <v>6.6</v>
      </c>
      <c r="G3547" s="1">
        <v>66000</v>
      </c>
      <c r="H3547" t="s">
        <v>5314</v>
      </c>
      <c r="I3547" t="s">
        <v>12002</v>
      </c>
      <c r="J3547" t="s">
        <v>12003</v>
      </c>
      <c r="K3547" t="s">
        <v>30</v>
      </c>
      <c r="L3547" s="1">
        <v>23000000</v>
      </c>
      <c r="M3547" s="1">
        <v>36642838</v>
      </c>
      <c r="N3547" t="s">
        <v>8628</v>
      </c>
      <c r="O3547">
        <v>97</v>
      </c>
      <c r="P3547" s="6" t="str">
        <f>_xlfn.XLOOKUP(movie3[[#This Row],[year]],inflation!E$2:E$225,inflation!F$2:F$225,,0)</f>
        <v>532.1</v>
      </c>
      <c r="Q3547" s="2">
        <f>movie3[[#This Row],[gross]] * (inflation!B$226 / movie3[[#This Row],[CPI of Released Year]])</f>
        <v>63052400.813380942</v>
      </c>
      <c r="R3547" s="2">
        <f>movie3[[#This Row],[gross]]-movie3[[#This Row],[budget]]</f>
        <v>13642838</v>
      </c>
    </row>
    <row r="3548" spans="1:18" hidden="1" x14ac:dyDescent="0.25">
      <c r="A3548" t="s">
        <v>5072</v>
      </c>
      <c r="B3548" t="s">
        <v>16</v>
      </c>
      <c r="C3548" t="s">
        <v>34</v>
      </c>
      <c r="D3548">
        <v>1989</v>
      </c>
      <c r="E3548" t="s">
        <v>4723</v>
      </c>
      <c r="F3548">
        <v>6.6</v>
      </c>
      <c r="G3548" s="1">
        <v>66000</v>
      </c>
      <c r="H3548" t="s">
        <v>4838</v>
      </c>
      <c r="I3548" t="s">
        <v>2313</v>
      </c>
      <c r="J3548" t="s">
        <v>2040</v>
      </c>
      <c r="K3548" t="s">
        <v>30</v>
      </c>
      <c r="L3548" s="1">
        <v>17000000</v>
      </c>
      <c r="M3548" s="1">
        <v>30050028</v>
      </c>
      <c r="N3548" t="s">
        <v>5073</v>
      </c>
      <c r="O3548">
        <v>114</v>
      </c>
      <c r="P3548" s="6" t="str">
        <f>_xlfn.XLOOKUP(movie3[[#This Row],[year]],inflation!E$2:E$225,inflation!F$2:F$225,,0)</f>
        <v>372.5</v>
      </c>
      <c r="Q3548" s="2">
        <f>movie3[[#This Row],[gross]] * (inflation!B$226 / movie3[[#This Row],[CPI of Released Year]])</f>
        <v>73862565.467919469</v>
      </c>
      <c r="R3548" s="2">
        <f>movie3[[#This Row],[gross]]-movie3[[#This Row],[budget]]</f>
        <v>13050028</v>
      </c>
    </row>
    <row r="3549" spans="1:18" hidden="1" x14ac:dyDescent="0.25">
      <c r="A3549" t="s">
        <v>2729</v>
      </c>
      <c r="B3549" t="s">
        <v>16</v>
      </c>
      <c r="C3549" t="s">
        <v>17</v>
      </c>
      <c r="D3549">
        <v>1985</v>
      </c>
      <c r="E3549" t="s">
        <v>2492</v>
      </c>
      <c r="F3549">
        <v>6.6</v>
      </c>
      <c r="G3549" s="1">
        <v>8100</v>
      </c>
      <c r="H3549" t="s">
        <v>597</v>
      </c>
      <c r="I3549" t="s">
        <v>2730</v>
      </c>
      <c r="J3549" t="s">
        <v>2241</v>
      </c>
      <c r="K3549" t="s">
        <v>30</v>
      </c>
      <c r="M3549" s="1">
        <v>12993175</v>
      </c>
      <c r="N3549" t="s">
        <v>23</v>
      </c>
      <c r="O3549">
        <v>107</v>
      </c>
      <c r="P3549" s="6" t="str">
        <f>_xlfn.XLOOKUP(movie3[[#This Row],[year]],inflation!E$2:E$225,inflation!F$2:F$225,,0)</f>
        <v>323.2</v>
      </c>
      <c r="Q3549" s="2">
        <f>movie3[[#This Row],[gross]] * (inflation!B$226 / movie3[[#This Row],[CPI of Released Year]])</f>
        <v>36808635.612623766</v>
      </c>
      <c r="R3549" s="2">
        <f>movie3[[#This Row],[gross]]-movie3[[#This Row],[budget]]</f>
        <v>12993175</v>
      </c>
    </row>
    <row r="3550" spans="1:18" hidden="1" x14ac:dyDescent="0.25">
      <c r="A3550" t="s">
        <v>7781</v>
      </c>
      <c r="B3550" t="s">
        <v>33</v>
      </c>
      <c r="C3550" t="s">
        <v>25</v>
      </c>
      <c r="D3550">
        <v>1993</v>
      </c>
      <c r="E3550" t="s">
        <v>7479</v>
      </c>
      <c r="F3550">
        <v>6.6</v>
      </c>
      <c r="G3550" s="1">
        <v>3400</v>
      </c>
      <c r="H3550" t="s">
        <v>7782</v>
      </c>
      <c r="I3550" t="s">
        <v>1660</v>
      </c>
      <c r="J3550" t="s">
        <v>7783</v>
      </c>
      <c r="K3550" t="s">
        <v>30</v>
      </c>
      <c r="M3550" s="1">
        <v>12890752</v>
      </c>
      <c r="N3550" t="s">
        <v>1725</v>
      </c>
      <c r="O3550">
        <v>108</v>
      </c>
      <c r="P3550" s="6" t="str">
        <f>_xlfn.XLOOKUP(movie3[[#This Row],[year]],inflation!E$2:E$225,inflation!F$2:F$225,,0)</f>
        <v>434.1</v>
      </c>
      <c r="Q3550" s="2">
        <f>movie3[[#This Row],[gross]] * (inflation!B$226 / movie3[[#This Row],[CPI of Released Year]])</f>
        <v>27189063.651693158</v>
      </c>
      <c r="R3550" s="2">
        <f>movie3[[#This Row],[gross]]-movie3[[#This Row],[budget]]</f>
        <v>12890752</v>
      </c>
    </row>
    <row r="3551" spans="1:18" hidden="1" x14ac:dyDescent="0.25">
      <c r="A3551" t="s">
        <v>10666</v>
      </c>
      <c r="B3551" t="s">
        <v>33</v>
      </c>
      <c r="C3551" t="s">
        <v>34</v>
      </c>
      <c r="D3551">
        <v>1999</v>
      </c>
      <c r="E3551" t="s">
        <v>10667</v>
      </c>
      <c r="F3551">
        <v>6.5</v>
      </c>
      <c r="G3551" s="1">
        <v>748000</v>
      </c>
      <c r="H3551" t="s">
        <v>4483</v>
      </c>
      <c r="I3551" t="s">
        <v>4483</v>
      </c>
      <c r="J3551" t="s">
        <v>9007</v>
      </c>
      <c r="K3551" t="s">
        <v>30</v>
      </c>
      <c r="L3551" s="1">
        <v>115000000</v>
      </c>
      <c r="M3551" s="1">
        <v>1027082707</v>
      </c>
      <c r="N3551" t="s">
        <v>39</v>
      </c>
      <c r="O3551">
        <v>136</v>
      </c>
      <c r="P3551" s="6" t="str">
        <f>_xlfn.XLOOKUP(movie3[[#This Row],[year]],inflation!E$2:E$225,inflation!F$2:F$225,,0)</f>
        <v>500.6</v>
      </c>
      <c r="Q3551" s="2">
        <f>movie3[[#This Row],[gross]] * (inflation!B$226 / movie3[[#This Row],[CPI of Released Year]])</f>
        <v>1878539605.5317619</v>
      </c>
      <c r="R3551" s="2">
        <f>movie3[[#This Row],[gross]]-movie3[[#This Row],[budget]]</f>
        <v>912082707</v>
      </c>
    </row>
    <row r="3552" spans="1:18" x14ac:dyDescent="0.25">
      <c r="A3552" t="s">
        <v>10684</v>
      </c>
      <c r="B3552" t="s">
        <v>16</v>
      </c>
      <c r="C3552" t="s">
        <v>52</v>
      </c>
      <c r="D3552">
        <v>1999</v>
      </c>
      <c r="E3552" t="s">
        <v>10685</v>
      </c>
      <c r="F3552">
        <v>6.5</v>
      </c>
      <c r="G3552" s="1">
        <v>239000</v>
      </c>
      <c r="H3552" t="s">
        <v>10686</v>
      </c>
      <c r="I3552" t="s">
        <v>10686</v>
      </c>
      <c r="J3552" t="s">
        <v>10687</v>
      </c>
      <c r="K3552" t="s">
        <v>30</v>
      </c>
      <c r="L3552" s="1">
        <v>60000</v>
      </c>
      <c r="M3552" s="1">
        <v>248639099</v>
      </c>
      <c r="N3552" t="s">
        <v>10688</v>
      </c>
      <c r="O3552">
        <v>81</v>
      </c>
      <c r="P3552" s="6" t="str">
        <f>_xlfn.XLOOKUP(movie3[[#This Row],[year]],inflation!E$2:E$225,inflation!F$2:F$225,,0)</f>
        <v>500.6</v>
      </c>
      <c r="Q3552" s="2">
        <f>movie3[[#This Row],[gross]] * (inflation!B$226 / movie3[[#This Row],[CPI of Released Year]])</f>
        <v>454762203.44466639</v>
      </c>
      <c r="R3552" s="2">
        <f>movie3[[#This Row],[gross]]-movie3[[#This Row],[budget]]</f>
        <v>248579099</v>
      </c>
    </row>
    <row r="3553" spans="1:18" hidden="1" x14ac:dyDescent="0.25">
      <c r="A3553" t="s">
        <v>10710</v>
      </c>
      <c r="B3553" t="s">
        <v>16</v>
      </c>
      <c r="C3553" t="s">
        <v>41</v>
      </c>
      <c r="D3553">
        <v>1999</v>
      </c>
      <c r="E3553" t="s">
        <v>10132</v>
      </c>
      <c r="F3553">
        <v>6.5</v>
      </c>
      <c r="G3553" s="1">
        <v>43000</v>
      </c>
      <c r="H3553" t="s">
        <v>9611</v>
      </c>
      <c r="I3553" t="s">
        <v>10711</v>
      </c>
      <c r="J3553" t="s">
        <v>10712</v>
      </c>
      <c r="K3553" t="s">
        <v>30</v>
      </c>
      <c r="L3553" s="1">
        <v>16000000</v>
      </c>
      <c r="M3553" s="1">
        <v>54294169</v>
      </c>
      <c r="N3553" t="s">
        <v>10713</v>
      </c>
      <c r="O3553">
        <v>106</v>
      </c>
      <c r="P3553" s="6" t="str">
        <f>_xlfn.XLOOKUP(movie3[[#This Row],[year]],inflation!E$2:E$225,inflation!F$2:F$225,,0)</f>
        <v>500.6</v>
      </c>
      <c r="Q3553" s="2">
        <f>movie3[[#This Row],[gross]] * (inflation!B$226 / movie3[[#This Row],[CPI of Released Year]])</f>
        <v>99304317.092289254</v>
      </c>
      <c r="R3553" s="2">
        <f>movie3[[#This Row],[gross]]-movie3[[#This Row],[budget]]</f>
        <v>38294169</v>
      </c>
    </row>
    <row r="3554" spans="1:18" hidden="1" x14ac:dyDescent="0.25">
      <c r="A3554" t="s">
        <v>10756</v>
      </c>
      <c r="B3554" t="s">
        <v>16</v>
      </c>
      <c r="C3554" t="s">
        <v>104</v>
      </c>
      <c r="D3554">
        <v>1999</v>
      </c>
      <c r="E3554" t="s">
        <v>10757</v>
      </c>
      <c r="F3554">
        <v>6.5</v>
      </c>
      <c r="G3554" s="1">
        <v>78000</v>
      </c>
      <c r="H3554" t="s">
        <v>245</v>
      </c>
      <c r="I3554" t="s">
        <v>8423</v>
      </c>
      <c r="J3554" t="s">
        <v>7635</v>
      </c>
      <c r="K3554" t="s">
        <v>30</v>
      </c>
      <c r="L3554" s="1">
        <v>70000000</v>
      </c>
      <c r="M3554" s="1">
        <v>177841558</v>
      </c>
      <c r="N3554" t="s">
        <v>44</v>
      </c>
      <c r="O3554">
        <v>105</v>
      </c>
      <c r="P3554" s="6" t="str">
        <f>_xlfn.XLOOKUP(movie3[[#This Row],[year]],inflation!E$2:E$225,inflation!F$2:F$225,,0)</f>
        <v>500.6</v>
      </c>
      <c r="Q3554" s="2">
        <f>movie3[[#This Row],[gross]] * (inflation!B$226 / movie3[[#This Row],[CPI of Released Year]])</f>
        <v>325273133.24970037</v>
      </c>
      <c r="R3554" s="2">
        <f>movie3[[#This Row],[gross]]-movie3[[#This Row],[budget]]</f>
        <v>107841558</v>
      </c>
    </row>
    <row r="3555" spans="1:18" hidden="1" x14ac:dyDescent="0.25">
      <c r="A3555" t="s">
        <v>10781</v>
      </c>
      <c r="B3555" t="s">
        <v>16</v>
      </c>
      <c r="C3555" t="s">
        <v>104</v>
      </c>
      <c r="D3555">
        <v>1999</v>
      </c>
      <c r="E3555" t="s">
        <v>10022</v>
      </c>
      <c r="F3555">
        <v>6.5</v>
      </c>
      <c r="G3555" s="1">
        <v>127000</v>
      </c>
      <c r="H3555" t="s">
        <v>829</v>
      </c>
      <c r="I3555" t="s">
        <v>8452</v>
      </c>
      <c r="J3555" t="s">
        <v>1536</v>
      </c>
      <c r="K3555" t="s">
        <v>5820</v>
      </c>
      <c r="L3555" s="1">
        <v>40000000</v>
      </c>
      <c r="M3555" s="1">
        <v>96618699</v>
      </c>
      <c r="N3555" t="s">
        <v>31</v>
      </c>
      <c r="O3555">
        <v>123</v>
      </c>
      <c r="P3555" s="6" t="str">
        <f>_xlfn.XLOOKUP(movie3[[#This Row],[year]],inflation!E$2:E$225,inflation!F$2:F$225,,0)</f>
        <v>500.6</v>
      </c>
      <c r="Q3555" s="2">
        <f>movie3[[#This Row],[gross]] * (inflation!B$226 / movie3[[#This Row],[CPI of Released Year]])</f>
        <v>176716102.28605673</v>
      </c>
      <c r="R3555" s="2">
        <f>movie3[[#This Row],[gross]]-movie3[[#This Row],[budget]]</f>
        <v>56618699</v>
      </c>
    </row>
    <row r="3556" spans="1:18" hidden="1" x14ac:dyDescent="0.25">
      <c r="A3556" t="s">
        <v>10899</v>
      </c>
      <c r="B3556" t="s">
        <v>2000</v>
      </c>
      <c r="C3556" t="s">
        <v>41</v>
      </c>
      <c r="D3556">
        <v>1999</v>
      </c>
      <c r="E3556" t="s">
        <v>10022</v>
      </c>
      <c r="F3556">
        <v>6.5</v>
      </c>
      <c r="G3556" s="1">
        <v>12000</v>
      </c>
      <c r="H3556" t="s">
        <v>1232</v>
      </c>
      <c r="I3556" t="s">
        <v>10900</v>
      </c>
      <c r="J3556" t="s">
        <v>10901</v>
      </c>
      <c r="K3556" t="s">
        <v>30</v>
      </c>
      <c r="L3556" s="1">
        <v>35000000</v>
      </c>
      <c r="M3556" s="1">
        <v>27807627</v>
      </c>
      <c r="N3556" t="s">
        <v>9487</v>
      </c>
      <c r="O3556">
        <v>129</v>
      </c>
      <c r="P3556" s="6" t="str">
        <f>_xlfn.XLOOKUP(movie3[[#This Row],[year]],inflation!E$2:E$225,inflation!F$2:F$225,,0)</f>
        <v>500.6</v>
      </c>
      <c r="Q3556" s="2">
        <f>movie3[[#This Row],[gross]] * (inflation!B$226 / movie3[[#This Row],[CPI of Released Year]])</f>
        <v>50860294.209348783</v>
      </c>
      <c r="R3556" s="2">
        <f>movie3[[#This Row],[gross]]-movie3[[#This Row],[budget]]</f>
        <v>-7192373</v>
      </c>
    </row>
    <row r="3557" spans="1:18" hidden="1" x14ac:dyDescent="0.25">
      <c r="A3557" t="s">
        <v>10910</v>
      </c>
      <c r="B3557" t="s">
        <v>2000</v>
      </c>
      <c r="C3557" t="s">
        <v>17</v>
      </c>
      <c r="D3557">
        <v>1999</v>
      </c>
      <c r="E3557" t="s">
        <v>10835</v>
      </c>
      <c r="F3557">
        <v>6.5</v>
      </c>
      <c r="G3557" s="1">
        <v>22000</v>
      </c>
      <c r="H3557" t="s">
        <v>1864</v>
      </c>
      <c r="I3557" t="s">
        <v>10911</v>
      </c>
      <c r="J3557" t="s">
        <v>10912</v>
      </c>
      <c r="K3557" t="s">
        <v>30</v>
      </c>
      <c r="L3557" s="1">
        <v>25000000</v>
      </c>
      <c r="M3557" s="1">
        <v>10115013</v>
      </c>
      <c r="N3557" t="s">
        <v>9112</v>
      </c>
      <c r="O3557">
        <v>100</v>
      </c>
      <c r="P3557" s="6" t="str">
        <f>_xlfn.XLOOKUP(movie3[[#This Row],[year]],inflation!E$2:E$225,inflation!F$2:F$225,,0)</f>
        <v>500.6</v>
      </c>
      <c r="Q3557" s="2">
        <f>movie3[[#This Row],[gross]] * (inflation!B$226 / movie3[[#This Row],[CPI of Released Year]])</f>
        <v>18500411.312025569</v>
      </c>
      <c r="R3557" s="2">
        <f>movie3[[#This Row],[gross]]-movie3[[#This Row],[budget]]</f>
        <v>-14884987</v>
      </c>
    </row>
    <row r="3558" spans="1:18" hidden="1" x14ac:dyDescent="0.25">
      <c r="A3558" t="s">
        <v>11019</v>
      </c>
      <c r="B3558" t="s">
        <v>16</v>
      </c>
      <c r="C3558" t="s">
        <v>41</v>
      </c>
      <c r="D3558">
        <v>1999</v>
      </c>
      <c r="E3558" t="s">
        <v>10723</v>
      </c>
      <c r="F3558">
        <v>6.5</v>
      </c>
      <c r="G3558" s="1">
        <v>18000</v>
      </c>
      <c r="H3558" t="s">
        <v>829</v>
      </c>
      <c r="I3558" t="s">
        <v>829</v>
      </c>
      <c r="J3558" t="s">
        <v>67</v>
      </c>
      <c r="K3558" t="s">
        <v>30</v>
      </c>
      <c r="L3558" s="1">
        <v>15000000</v>
      </c>
      <c r="M3558" s="1">
        <v>4488529</v>
      </c>
      <c r="N3558" t="s">
        <v>11020</v>
      </c>
      <c r="O3558">
        <v>112</v>
      </c>
      <c r="P3558" s="6" t="str">
        <f>_xlfn.XLOOKUP(movie3[[#This Row],[year]],inflation!E$2:E$225,inflation!F$2:F$225,,0)</f>
        <v>500.6</v>
      </c>
      <c r="Q3558" s="2">
        <f>movie3[[#This Row],[gross]] * (inflation!B$226 / movie3[[#This Row],[CPI of Released Year]])</f>
        <v>8209542.853375948</v>
      </c>
      <c r="R3558" s="2">
        <f>movie3[[#This Row],[gross]]-movie3[[#This Row],[budget]]</f>
        <v>-10511471</v>
      </c>
    </row>
    <row r="3559" spans="1:18" hidden="1" x14ac:dyDescent="0.25">
      <c r="A3559" t="s">
        <v>11148</v>
      </c>
      <c r="B3559" t="s">
        <v>2000</v>
      </c>
      <c r="C3559" t="s">
        <v>17</v>
      </c>
      <c r="D3559">
        <v>1999</v>
      </c>
      <c r="E3559" t="s">
        <v>10757</v>
      </c>
      <c r="F3559">
        <v>6.5</v>
      </c>
      <c r="G3559" s="1">
        <v>15000</v>
      </c>
      <c r="H3559" t="s">
        <v>11149</v>
      </c>
      <c r="I3559" t="s">
        <v>11150</v>
      </c>
      <c r="J3559" t="s">
        <v>97</v>
      </c>
      <c r="K3559" t="s">
        <v>30</v>
      </c>
      <c r="L3559" s="1">
        <v>45000000</v>
      </c>
      <c r="M3559" s="1">
        <v>4956401</v>
      </c>
      <c r="N3559" t="s">
        <v>31</v>
      </c>
      <c r="O3559">
        <v>120</v>
      </c>
      <c r="P3559" s="6" t="str">
        <f>_xlfn.XLOOKUP(movie3[[#This Row],[year]],inflation!E$2:E$225,inflation!F$2:F$225,,0)</f>
        <v>500.6</v>
      </c>
      <c r="Q3559" s="2">
        <f>movie3[[#This Row],[gross]] * (inflation!B$226 / movie3[[#This Row],[CPI of Released Year]])</f>
        <v>9065283.1713943258</v>
      </c>
      <c r="R3559" s="2">
        <f>movie3[[#This Row],[gross]]-movie3[[#This Row],[budget]]</f>
        <v>-40043599</v>
      </c>
    </row>
    <row r="3560" spans="1:18" hidden="1" x14ac:dyDescent="0.25">
      <c r="A3560" t="s">
        <v>10741</v>
      </c>
      <c r="B3560" t="s">
        <v>2000</v>
      </c>
      <c r="C3560" t="s">
        <v>34</v>
      </c>
      <c r="D3560">
        <v>1999</v>
      </c>
      <c r="E3560" t="s">
        <v>6118</v>
      </c>
      <c r="F3560">
        <v>6.4</v>
      </c>
      <c r="G3560" s="1">
        <v>191000</v>
      </c>
      <c r="H3560" t="s">
        <v>233</v>
      </c>
      <c r="I3560" t="s">
        <v>10742</v>
      </c>
      <c r="J3560" t="s">
        <v>4735</v>
      </c>
      <c r="K3560" t="s">
        <v>22</v>
      </c>
      <c r="L3560" s="1">
        <v>135000000</v>
      </c>
      <c r="M3560" s="1">
        <v>361832400</v>
      </c>
      <c r="N3560" t="s">
        <v>5147</v>
      </c>
      <c r="O3560">
        <v>128</v>
      </c>
      <c r="P3560" s="6" t="str">
        <f>_xlfn.XLOOKUP(movie3[[#This Row],[year]],inflation!E$2:E$225,inflation!F$2:F$225,,0)</f>
        <v>500.6</v>
      </c>
      <c r="Q3560" s="2">
        <f>movie3[[#This Row],[gross]] * (inflation!B$226 / movie3[[#This Row],[CPI of Released Year]])</f>
        <v>661793338.87335193</v>
      </c>
      <c r="R3560" s="2">
        <f>movie3[[#This Row],[gross]]-movie3[[#This Row],[budget]]</f>
        <v>226832400</v>
      </c>
    </row>
    <row r="3561" spans="1:18" hidden="1" x14ac:dyDescent="0.25">
      <c r="A3561" t="s">
        <v>10749</v>
      </c>
      <c r="B3561" t="s">
        <v>2000</v>
      </c>
      <c r="C3561" t="s">
        <v>41</v>
      </c>
      <c r="D3561">
        <v>1999</v>
      </c>
      <c r="E3561" t="s">
        <v>10750</v>
      </c>
      <c r="F3561">
        <v>6.4</v>
      </c>
      <c r="G3561" s="1">
        <v>205000</v>
      </c>
      <c r="H3561" t="s">
        <v>5778</v>
      </c>
      <c r="I3561" t="s">
        <v>10751</v>
      </c>
      <c r="J3561" t="s">
        <v>8517</v>
      </c>
      <c r="K3561" t="s">
        <v>30</v>
      </c>
      <c r="L3561" s="1">
        <v>34200000</v>
      </c>
      <c r="M3561" s="1">
        <v>234801895</v>
      </c>
      <c r="N3561" t="s">
        <v>10752</v>
      </c>
      <c r="O3561">
        <v>93</v>
      </c>
      <c r="P3561" s="6" t="str">
        <f>_xlfn.XLOOKUP(movie3[[#This Row],[year]],inflation!E$2:E$225,inflation!F$2:F$225,,0)</f>
        <v>500.6</v>
      </c>
      <c r="Q3561" s="2">
        <f>movie3[[#This Row],[gross]] * (inflation!B$226 / movie3[[#This Row],[CPI of Released Year]])</f>
        <v>429453885.46144623</v>
      </c>
      <c r="R3561" s="2">
        <f>movie3[[#This Row],[gross]]-movie3[[#This Row],[budget]]</f>
        <v>200601895</v>
      </c>
    </row>
    <row r="3562" spans="1:18" hidden="1" x14ac:dyDescent="0.25">
      <c r="A3562" t="s">
        <v>10834</v>
      </c>
      <c r="B3562" t="s">
        <v>2000</v>
      </c>
      <c r="C3562" t="s">
        <v>41</v>
      </c>
      <c r="D3562">
        <v>1999</v>
      </c>
      <c r="E3562" t="s">
        <v>10835</v>
      </c>
      <c r="F3562">
        <v>6.4</v>
      </c>
      <c r="G3562" s="1">
        <v>68000</v>
      </c>
      <c r="H3562" t="s">
        <v>2223</v>
      </c>
      <c r="I3562" t="s">
        <v>852</v>
      </c>
      <c r="J3562" t="s">
        <v>852</v>
      </c>
      <c r="K3562" t="s">
        <v>30</v>
      </c>
      <c r="L3562" s="1">
        <v>55000000</v>
      </c>
      <c r="M3562" s="1">
        <v>98625775</v>
      </c>
      <c r="N3562" t="s">
        <v>61</v>
      </c>
      <c r="O3562">
        <v>97</v>
      </c>
      <c r="P3562" s="6" t="str">
        <f>_xlfn.XLOOKUP(movie3[[#This Row],[year]],inflation!E$2:E$225,inflation!F$2:F$225,,0)</f>
        <v>500.6</v>
      </c>
      <c r="Q3562" s="2">
        <f>movie3[[#This Row],[gross]] * (inflation!B$226 / movie3[[#This Row],[CPI of Released Year]])</f>
        <v>180387054.71434277</v>
      </c>
      <c r="R3562" s="2">
        <f>movie3[[#This Row],[gross]]-movie3[[#This Row],[budget]]</f>
        <v>43625775</v>
      </c>
    </row>
    <row r="3563" spans="1:18" hidden="1" x14ac:dyDescent="0.25">
      <c r="A3563" t="s">
        <v>10838</v>
      </c>
      <c r="B3563" t="s">
        <v>16</v>
      </c>
      <c r="C3563" t="s">
        <v>104</v>
      </c>
      <c r="D3563">
        <v>1999</v>
      </c>
      <c r="E3563" t="s">
        <v>10253</v>
      </c>
      <c r="F3563">
        <v>6.4</v>
      </c>
      <c r="G3563" s="1">
        <v>55000</v>
      </c>
      <c r="H3563" t="s">
        <v>9540</v>
      </c>
      <c r="I3563" t="s">
        <v>10839</v>
      </c>
      <c r="J3563" t="s">
        <v>160</v>
      </c>
      <c r="K3563" t="s">
        <v>30</v>
      </c>
      <c r="L3563" s="1">
        <v>95000000</v>
      </c>
      <c r="M3563" s="1">
        <v>149705852</v>
      </c>
      <c r="N3563" t="s">
        <v>44</v>
      </c>
      <c r="O3563">
        <v>116</v>
      </c>
      <c r="P3563" s="6" t="str">
        <f>_xlfn.XLOOKUP(movie3[[#This Row],[year]],inflation!E$2:E$225,inflation!F$2:F$225,,0)</f>
        <v>500.6</v>
      </c>
      <c r="Q3563" s="2">
        <f>movie3[[#This Row],[gross]] * (inflation!B$226 / movie3[[#This Row],[CPI of Released Year]])</f>
        <v>273812780.84538555</v>
      </c>
      <c r="R3563" s="2">
        <f>movie3[[#This Row],[gross]]-movie3[[#This Row],[budget]]</f>
        <v>54705852</v>
      </c>
    </row>
    <row r="3564" spans="1:18" hidden="1" x14ac:dyDescent="0.25">
      <c r="A3564" t="s">
        <v>10840</v>
      </c>
      <c r="B3564" t="s">
        <v>16</v>
      </c>
      <c r="C3564" t="s">
        <v>25</v>
      </c>
      <c r="D3564">
        <v>1999</v>
      </c>
      <c r="E3564" t="s">
        <v>10725</v>
      </c>
      <c r="F3564">
        <v>6.4</v>
      </c>
      <c r="G3564" s="1">
        <v>65000</v>
      </c>
      <c r="H3564" t="s">
        <v>2909</v>
      </c>
      <c r="I3564" t="s">
        <v>2968</v>
      </c>
      <c r="J3564" t="s">
        <v>10841</v>
      </c>
      <c r="K3564" t="s">
        <v>453</v>
      </c>
      <c r="L3564" s="1">
        <v>85000000</v>
      </c>
      <c r="M3564" s="1">
        <v>66976317</v>
      </c>
      <c r="N3564" t="s">
        <v>31</v>
      </c>
      <c r="O3564">
        <v>148</v>
      </c>
      <c r="P3564" s="6" t="str">
        <f>_xlfn.XLOOKUP(movie3[[#This Row],[year]],inflation!E$2:E$225,inflation!F$2:F$225,,0)</f>
        <v>500.6</v>
      </c>
      <c r="Q3564" s="2">
        <f>movie3[[#This Row],[gross]] * (inflation!B$226 / movie3[[#This Row],[CPI of Released Year]])</f>
        <v>122500031.65241709</v>
      </c>
      <c r="R3564" s="2">
        <f>movie3[[#This Row],[gross]]-movie3[[#This Row],[budget]]</f>
        <v>-18023683</v>
      </c>
    </row>
    <row r="3565" spans="1:18" hidden="1" x14ac:dyDescent="0.25">
      <c r="A3565" t="s">
        <v>10897</v>
      </c>
      <c r="B3565" t="s">
        <v>2000</v>
      </c>
      <c r="C3565" t="s">
        <v>41</v>
      </c>
      <c r="D3565">
        <v>1999</v>
      </c>
      <c r="E3565" t="s">
        <v>10898</v>
      </c>
      <c r="F3565">
        <v>6.4</v>
      </c>
      <c r="G3565" s="1">
        <v>25000</v>
      </c>
      <c r="H3565" t="s">
        <v>4345</v>
      </c>
      <c r="I3565" t="s">
        <v>5257</v>
      </c>
      <c r="J3565" t="s">
        <v>1729</v>
      </c>
      <c r="K3565" t="s">
        <v>22</v>
      </c>
      <c r="L3565" s="1">
        <v>11000000</v>
      </c>
      <c r="M3565" s="1">
        <v>16071990</v>
      </c>
      <c r="N3565" t="s">
        <v>9442</v>
      </c>
      <c r="O3565">
        <v>116</v>
      </c>
      <c r="P3565" s="6" t="str">
        <f>_xlfn.XLOOKUP(movie3[[#This Row],[year]],inflation!E$2:E$225,inflation!F$2:F$225,,0)</f>
        <v>500.6</v>
      </c>
      <c r="Q3565" s="2">
        <f>movie3[[#This Row],[gross]] * (inflation!B$226 / movie3[[#This Row],[CPI of Released Year]])</f>
        <v>29395753.184178986</v>
      </c>
      <c r="R3565" s="2">
        <f>movie3[[#This Row],[gross]]-movie3[[#This Row],[budget]]</f>
        <v>5071990</v>
      </c>
    </row>
    <row r="3566" spans="1:18" hidden="1" x14ac:dyDescent="0.25">
      <c r="A3566" t="s">
        <v>11042</v>
      </c>
      <c r="B3566" t="s">
        <v>2000</v>
      </c>
      <c r="C3566" t="s">
        <v>17</v>
      </c>
      <c r="D3566">
        <v>1999</v>
      </c>
      <c r="E3566" t="s">
        <v>10967</v>
      </c>
      <c r="F3566">
        <v>6.4</v>
      </c>
      <c r="G3566" s="1">
        <v>13000</v>
      </c>
      <c r="H3566" t="s">
        <v>755</v>
      </c>
      <c r="I3566" t="s">
        <v>11043</v>
      </c>
      <c r="J3566" t="s">
        <v>1015</v>
      </c>
      <c r="K3566" t="s">
        <v>30</v>
      </c>
      <c r="L3566" s="1">
        <v>38000000</v>
      </c>
      <c r="M3566" s="1">
        <v>28121100</v>
      </c>
      <c r="N3566" t="s">
        <v>31</v>
      </c>
      <c r="O3566">
        <v>106</v>
      </c>
      <c r="P3566" s="6" t="str">
        <f>_xlfn.XLOOKUP(movie3[[#This Row],[year]],inflation!E$2:E$225,inflation!F$2:F$225,,0)</f>
        <v>500.6</v>
      </c>
      <c r="Q3566" s="2">
        <f>movie3[[#This Row],[gross]] * (inflation!B$226 / movie3[[#This Row],[CPI of Released Year]])</f>
        <v>51433637.954454653</v>
      </c>
      <c r="R3566" s="2">
        <f>movie3[[#This Row],[gross]]-movie3[[#This Row],[budget]]</f>
        <v>-9878900</v>
      </c>
    </row>
    <row r="3567" spans="1:18" hidden="1" x14ac:dyDescent="0.25">
      <c r="A3567" t="s">
        <v>11044</v>
      </c>
      <c r="B3567" t="s">
        <v>16</v>
      </c>
      <c r="C3567" t="s">
        <v>41</v>
      </c>
      <c r="D3567">
        <v>1999</v>
      </c>
      <c r="E3567" t="s">
        <v>11045</v>
      </c>
      <c r="F3567">
        <v>6.4</v>
      </c>
      <c r="G3567" s="1">
        <v>8600</v>
      </c>
      <c r="H3567" t="s">
        <v>11046</v>
      </c>
      <c r="I3567" t="s">
        <v>7930</v>
      </c>
      <c r="J3567" t="s">
        <v>11047</v>
      </c>
      <c r="K3567" t="s">
        <v>30</v>
      </c>
      <c r="L3567" s="1">
        <v>7000000</v>
      </c>
      <c r="M3567" s="1">
        <v>7302522</v>
      </c>
      <c r="N3567" t="s">
        <v>3746</v>
      </c>
      <c r="O3567">
        <v>96</v>
      </c>
      <c r="P3567" s="6" t="str">
        <f>_xlfn.XLOOKUP(movie3[[#This Row],[year]],inflation!E$2:E$225,inflation!F$2:F$225,,0)</f>
        <v>500.6</v>
      </c>
      <c r="Q3567" s="2">
        <f>movie3[[#This Row],[gross]] * (inflation!B$226 / movie3[[#This Row],[CPI of Released Year]])</f>
        <v>13356350.665601278</v>
      </c>
      <c r="R3567" s="2">
        <f>movie3[[#This Row],[gross]]-movie3[[#This Row],[budget]]</f>
        <v>302522</v>
      </c>
    </row>
    <row r="3568" spans="1:18" hidden="1" x14ac:dyDescent="0.25">
      <c r="A3568" t="s">
        <v>11154</v>
      </c>
      <c r="B3568" t="s">
        <v>16</v>
      </c>
      <c r="C3568" t="s">
        <v>34</v>
      </c>
      <c r="D3568">
        <v>1999</v>
      </c>
      <c r="E3568" t="s">
        <v>11155</v>
      </c>
      <c r="F3568">
        <v>6.4</v>
      </c>
      <c r="G3568" s="1">
        <v>9700</v>
      </c>
      <c r="H3568" t="s">
        <v>11156</v>
      </c>
      <c r="I3568" t="s">
        <v>11157</v>
      </c>
      <c r="J3568" t="s">
        <v>6728</v>
      </c>
      <c r="K3568" t="s">
        <v>22</v>
      </c>
      <c r="M3568" s="1">
        <v>474900</v>
      </c>
      <c r="N3568" t="s">
        <v>10856</v>
      </c>
      <c r="O3568">
        <v>99</v>
      </c>
      <c r="P3568" s="6" t="str">
        <f>_xlfn.XLOOKUP(movie3[[#This Row],[year]],inflation!E$2:E$225,inflation!F$2:F$225,,0)</f>
        <v>500.6</v>
      </c>
      <c r="Q3568" s="2">
        <f>movie3[[#This Row],[gross]] * (inflation!B$226 / movie3[[#This Row],[CPI of Released Year]])</f>
        <v>868594.56652017578</v>
      </c>
      <c r="R3568" s="2">
        <f>movie3[[#This Row],[gross]]-movie3[[#This Row],[budget]]</f>
        <v>474900</v>
      </c>
    </row>
    <row r="3569" spans="1:18" hidden="1" x14ac:dyDescent="0.25">
      <c r="A3569" t="s">
        <v>10853</v>
      </c>
      <c r="B3569" t="s">
        <v>2000</v>
      </c>
      <c r="C3569" t="s">
        <v>34</v>
      </c>
      <c r="D3569">
        <v>1999</v>
      </c>
      <c r="E3569" t="s">
        <v>10831</v>
      </c>
      <c r="F3569">
        <v>6.3</v>
      </c>
      <c r="G3569" s="1">
        <v>110000</v>
      </c>
      <c r="H3569" t="s">
        <v>6176</v>
      </c>
      <c r="I3569" t="s">
        <v>3131</v>
      </c>
      <c r="J3569" t="s">
        <v>570</v>
      </c>
      <c r="K3569" t="s">
        <v>30</v>
      </c>
      <c r="L3569" s="1">
        <v>66000000</v>
      </c>
      <c r="M3569" s="1">
        <v>212404396</v>
      </c>
      <c r="N3569" t="s">
        <v>180</v>
      </c>
      <c r="O3569">
        <v>113</v>
      </c>
      <c r="P3569" s="6" t="str">
        <f>_xlfn.XLOOKUP(movie3[[#This Row],[year]],inflation!E$2:E$225,inflation!F$2:F$225,,0)</f>
        <v>500.6</v>
      </c>
      <c r="Q3569" s="2">
        <f>movie3[[#This Row],[gross]] * (inflation!B$226 / movie3[[#This Row],[CPI of Released Year]])</f>
        <v>388488743.46304435</v>
      </c>
      <c r="R3569" s="2">
        <f>movie3[[#This Row],[gross]]-movie3[[#This Row],[budget]]</f>
        <v>146404396</v>
      </c>
    </row>
    <row r="3570" spans="1:18" hidden="1" x14ac:dyDescent="0.25">
      <c r="A3570" t="s">
        <v>10889</v>
      </c>
      <c r="B3570" t="s">
        <v>2000</v>
      </c>
      <c r="C3570" t="s">
        <v>34</v>
      </c>
      <c r="D3570">
        <v>1999</v>
      </c>
      <c r="E3570" t="s">
        <v>10815</v>
      </c>
      <c r="F3570">
        <v>6.3</v>
      </c>
      <c r="G3570" s="1">
        <v>77000</v>
      </c>
      <c r="H3570" t="s">
        <v>6900</v>
      </c>
      <c r="I3570" t="s">
        <v>10890</v>
      </c>
      <c r="J3570" t="s">
        <v>9368</v>
      </c>
      <c r="K3570" t="s">
        <v>5820</v>
      </c>
      <c r="L3570" s="1">
        <v>65000000</v>
      </c>
      <c r="M3570" s="1">
        <v>117758500</v>
      </c>
      <c r="N3570" t="s">
        <v>31</v>
      </c>
      <c r="O3570">
        <v>93</v>
      </c>
      <c r="P3570" s="6" t="str">
        <f>_xlfn.XLOOKUP(movie3[[#This Row],[year]],inflation!E$2:E$225,inflation!F$2:F$225,,0)</f>
        <v>500.6</v>
      </c>
      <c r="Q3570" s="2">
        <f>movie3[[#This Row],[gross]] * (inflation!B$226 / movie3[[#This Row],[CPI of Released Year]])</f>
        <v>215380908.11026767</v>
      </c>
      <c r="R3570" s="2">
        <f>movie3[[#This Row],[gross]]-movie3[[#This Row],[budget]]</f>
        <v>52758500</v>
      </c>
    </row>
    <row r="3571" spans="1:18" hidden="1" x14ac:dyDescent="0.25">
      <c r="A3571" t="s">
        <v>11002</v>
      </c>
      <c r="B3571" t="s">
        <v>337</v>
      </c>
      <c r="C3571" t="s">
        <v>25</v>
      </c>
      <c r="D3571">
        <v>1999</v>
      </c>
      <c r="E3571" t="s">
        <v>11003</v>
      </c>
      <c r="F3571">
        <v>6.3</v>
      </c>
      <c r="G3571" s="1">
        <v>18000</v>
      </c>
      <c r="H3571" t="s">
        <v>11004</v>
      </c>
      <c r="I3571" t="s">
        <v>11005</v>
      </c>
      <c r="J3571" t="s">
        <v>11006</v>
      </c>
      <c r="K3571" t="s">
        <v>30</v>
      </c>
      <c r="L3571" s="1">
        <v>24000000</v>
      </c>
      <c r="M3571" s="1">
        <v>22323612</v>
      </c>
      <c r="N3571" t="s">
        <v>11007</v>
      </c>
      <c r="O3571">
        <v>87</v>
      </c>
      <c r="P3571" s="6" t="str">
        <f>_xlfn.XLOOKUP(movie3[[#This Row],[year]],inflation!E$2:E$225,inflation!F$2:F$225,,0)</f>
        <v>500.6</v>
      </c>
      <c r="Q3571" s="2">
        <f>movie3[[#This Row],[gross]] * (inflation!B$226 / movie3[[#This Row],[CPI of Released Year]])</f>
        <v>40830002.29165002</v>
      </c>
      <c r="R3571" s="2">
        <f>movie3[[#This Row],[gross]]-movie3[[#This Row],[budget]]</f>
        <v>-1676388</v>
      </c>
    </row>
    <row r="3572" spans="1:18" hidden="1" x14ac:dyDescent="0.25">
      <c r="A3572" t="s">
        <v>11120</v>
      </c>
      <c r="B3572" t="s">
        <v>16</v>
      </c>
      <c r="C3572" t="s">
        <v>104</v>
      </c>
      <c r="D3572">
        <v>1999</v>
      </c>
      <c r="E3572" t="s">
        <v>11121</v>
      </c>
      <c r="F3572">
        <v>6.3</v>
      </c>
      <c r="G3572" s="1">
        <v>6000</v>
      </c>
      <c r="H3572" t="s">
        <v>11122</v>
      </c>
      <c r="I3572" t="s">
        <v>11123</v>
      </c>
      <c r="J3572" t="s">
        <v>6937</v>
      </c>
      <c r="K3572" t="s">
        <v>30</v>
      </c>
      <c r="L3572" s="1">
        <v>7000000</v>
      </c>
      <c r="M3572" s="1">
        <v>14011454</v>
      </c>
      <c r="N3572" t="s">
        <v>8990</v>
      </c>
      <c r="O3572">
        <v>95</v>
      </c>
      <c r="P3572" s="6" t="str">
        <f>_xlfn.XLOOKUP(movie3[[#This Row],[year]],inflation!E$2:E$225,inflation!F$2:F$225,,0)</f>
        <v>500.6</v>
      </c>
      <c r="Q3572" s="2">
        <f>movie3[[#This Row],[gross]] * (inflation!B$226 / movie3[[#This Row],[CPI of Released Year]])</f>
        <v>25627022.138234116</v>
      </c>
      <c r="R3572" s="2">
        <f>movie3[[#This Row],[gross]]-movie3[[#This Row],[budget]]</f>
        <v>7011454</v>
      </c>
    </row>
    <row r="3573" spans="1:18" hidden="1" x14ac:dyDescent="0.25">
      <c r="A3573" t="s">
        <v>11224</v>
      </c>
      <c r="B3573" t="s">
        <v>2000</v>
      </c>
      <c r="C3573" t="s">
        <v>41</v>
      </c>
      <c r="D3573">
        <v>1999</v>
      </c>
      <c r="E3573" t="s">
        <v>11225</v>
      </c>
      <c r="F3573">
        <v>6.3</v>
      </c>
      <c r="G3573" s="1">
        <v>9600</v>
      </c>
      <c r="H3573" t="s">
        <v>11226</v>
      </c>
      <c r="I3573" t="s">
        <v>11227</v>
      </c>
      <c r="J3573" t="s">
        <v>11228</v>
      </c>
      <c r="K3573" t="s">
        <v>30</v>
      </c>
      <c r="L3573" s="1">
        <v>2500000</v>
      </c>
      <c r="M3573" s="1">
        <v>1955933</v>
      </c>
      <c r="N3573" t="s">
        <v>11229</v>
      </c>
      <c r="O3573">
        <v>98</v>
      </c>
      <c r="P3573" s="6" t="str">
        <f>_xlfn.XLOOKUP(movie3[[#This Row],[year]],inflation!E$2:E$225,inflation!F$2:F$225,,0)</f>
        <v>500.6</v>
      </c>
      <c r="Q3573" s="2">
        <f>movie3[[#This Row],[gross]] * (inflation!B$226 / movie3[[#This Row],[CPI of Released Year]])</f>
        <v>3577411.6156612062</v>
      </c>
      <c r="R3573" s="2">
        <f>movie3[[#This Row],[gross]]-movie3[[#This Row],[budget]]</f>
        <v>-544067</v>
      </c>
    </row>
    <row r="3574" spans="1:18" hidden="1" x14ac:dyDescent="0.25">
      <c r="A3574" t="s">
        <v>10830</v>
      </c>
      <c r="B3574" t="s">
        <v>16</v>
      </c>
      <c r="C3574" t="s">
        <v>41</v>
      </c>
      <c r="D3574">
        <v>1999</v>
      </c>
      <c r="E3574" t="s">
        <v>10831</v>
      </c>
      <c r="F3574">
        <v>6.2</v>
      </c>
      <c r="G3574" s="1">
        <v>41000</v>
      </c>
      <c r="H3574" t="s">
        <v>6751</v>
      </c>
      <c r="I3574" t="s">
        <v>10832</v>
      </c>
      <c r="J3574" t="s">
        <v>10833</v>
      </c>
      <c r="K3574" t="s">
        <v>30</v>
      </c>
      <c r="L3574" s="1">
        <v>25000000</v>
      </c>
      <c r="M3574" s="1">
        <v>4152230</v>
      </c>
      <c r="N3574" t="s">
        <v>31</v>
      </c>
      <c r="O3574">
        <v>92</v>
      </c>
      <c r="P3574" s="6" t="str">
        <f>_xlfn.XLOOKUP(movie3[[#This Row],[year]],inflation!E$2:E$225,inflation!F$2:F$225,,0)</f>
        <v>500.6</v>
      </c>
      <c r="Q3574" s="2">
        <f>movie3[[#This Row],[gross]] * (inflation!B$226 / movie3[[#This Row],[CPI of Released Year]])</f>
        <v>7594450.2357171392</v>
      </c>
      <c r="R3574" s="2">
        <f>movie3[[#This Row],[gross]]-movie3[[#This Row],[budget]]</f>
        <v>-20847770</v>
      </c>
    </row>
    <row r="3575" spans="1:18" hidden="1" x14ac:dyDescent="0.25">
      <c r="A3575" t="s">
        <v>10893</v>
      </c>
      <c r="B3575" t="s">
        <v>2000</v>
      </c>
      <c r="C3575" t="s">
        <v>17</v>
      </c>
      <c r="D3575">
        <v>1999</v>
      </c>
      <c r="E3575" t="s">
        <v>10182</v>
      </c>
      <c r="F3575">
        <v>6.2</v>
      </c>
      <c r="G3575" s="1">
        <v>37000</v>
      </c>
      <c r="H3575" t="s">
        <v>5864</v>
      </c>
      <c r="I3575" t="s">
        <v>10894</v>
      </c>
      <c r="J3575" t="s">
        <v>2831</v>
      </c>
      <c r="K3575" t="s">
        <v>30</v>
      </c>
      <c r="L3575" s="1">
        <v>80000000</v>
      </c>
      <c r="M3575" s="1">
        <v>118880016</v>
      </c>
      <c r="N3575" t="s">
        <v>23</v>
      </c>
      <c r="O3575">
        <v>126</v>
      </c>
      <c r="P3575" s="6" t="str">
        <f>_xlfn.XLOOKUP(movie3[[#This Row],[year]],inflation!E$2:E$225,inflation!F$2:F$225,,0)</f>
        <v>500.6</v>
      </c>
      <c r="Q3575" s="2">
        <f>movie3[[#This Row],[gross]] * (inflation!B$226 / movie3[[#This Row],[CPI of Released Year]])</f>
        <v>217432166.69916099</v>
      </c>
      <c r="R3575" s="2">
        <f>movie3[[#This Row],[gross]]-movie3[[#This Row],[budget]]</f>
        <v>38880016</v>
      </c>
    </row>
    <row r="3576" spans="1:18" x14ac:dyDescent="0.25">
      <c r="A3576" t="s">
        <v>10895</v>
      </c>
      <c r="B3576" t="s">
        <v>16</v>
      </c>
      <c r="C3576" t="s">
        <v>52</v>
      </c>
      <c r="D3576">
        <v>1999</v>
      </c>
      <c r="E3576" t="s">
        <v>10858</v>
      </c>
      <c r="F3576">
        <v>6.2</v>
      </c>
      <c r="G3576" s="1">
        <v>66000</v>
      </c>
      <c r="H3576" t="s">
        <v>8050</v>
      </c>
      <c r="I3576" t="s">
        <v>10896</v>
      </c>
      <c r="J3576" t="s">
        <v>8424</v>
      </c>
      <c r="K3576" t="s">
        <v>30</v>
      </c>
      <c r="L3576" s="1">
        <v>29000000</v>
      </c>
      <c r="M3576" s="1">
        <v>89446268</v>
      </c>
      <c r="N3576" t="s">
        <v>118</v>
      </c>
      <c r="O3576">
        <v>103</v>
      </c>
      <c r="P3576" s="6" t="str">
        <f>_xlfn.XLOOKUP(movie3[[#This Row],[year]],inflation!E$2:E$225,inflation!F$2:F$225,,0)</f>
        <v>500.6</v>
      </c>
      <c r="Q3576" s="2">
        <f>movie3[[#This Row],[gross]] * (inflation!B$226 / movie3[[#This Row],[CPI of Released Year]])</f>
        <v>163597688.73511785</v>
      </c>
      <c r="R3576" s="2">
        <f>movie3[[#This Row],[gross]]-movie3[[#This Row],[budget]]</f>
        <v>60446268</v>
      </c>
    </row>
    <row r="3577" spans="1:18" hidden="1" x14ac:dyDescent="0.25">
      <c r="A3577" t="s">
        <v>10927</v>
      </c>
      <c r="B3577" t="s">
        <v>2000</v>
      </c>
      <c r="C3577" t="s">
        <v>41</v>
      </c>
      <c r="D3577">
        <v>1999</v>
      </c>
      <c r="E3577" t="s">
        <v>10928</v>
      </c>
      <c r="F3577">
        <v>6.2</v>
      </c>
      <c r="G3577" s="1">
        <v>19000</v>
      </c>
      <c r="H3577" t="s">
        <v>4932</v>
      </c>
      <c r="I3577" t="s">
        <v>4932</v>
      </c>
      <c r="J3577" t="s">
        <v>10170</v>
      </c>
      <c r="K3577" t="s">
        <v>30</v>
      </c>
      <c r="L3577" s="1">
        <v>13000000</v>
      </c>
      <c r="M3577" s="1">
        <v>6262878</v>
      </c>
      <c r="N3577" t="s">
        <v>10929</v>
      </c>
      <c r="O3577">
        <v>94</v>
      </c>
      <c r="P3577" s="6" t="str">
        <f>_xlfn.XLOOKUP(movie3[[#This Row],[year]],inflation!E$2:E$225,inflation!F$2:F$225,,0)</f>
        <v>500.6</v>
      </c>
      <c r="Q3577" s="2">
        <f>movie3[[#This Row],[gross]] * (inflation!B$226 / movie3[[#This Row],[CPI of Released Year]])</f>
        <v>11454836.389932081</v>
      </c>
      <c r="R3577" s="2">
        <f>movie3[[#This Row],[gross]]-movie3[[#This Row],[budget]]</f>
        <v>-6737122</v>
      </c>
    </row>
    <row r="3578" spans="1:18" hidden="1" x14ac:dyDescent="0.25">
      <c r="A3578" t="s">
        <v>10976</v>
      </c>
      <c r="B3578" t="s">
        <v>2000</v>
      </c>
      <c r="C3578" t="s">
        <v>41</v>
      </c>
      <c r="D3578">
        <v>1999</v>
      </c>
      <c r="E3578" t="s">
        <v>10725</v>
      </c>
      <c r="F3578">
        <v>6.2</v>
      </c>
      <c r="G3578" s="1">
        <v>17000</v>
      </c>
      <c r="H3578" t="s">
        <v>4255</v>
      </c>
      <c r="I3578" t="s">
        <v>10977</v>
      </c>
      <c r="J3578" t="s">
        <v>3091</v>
      </c>
      <c r="K3578" t="s">
        <v>30</v>
      </c>
      <c r="L3578" s="1">
        <v>23000000</v>
      </c>
      <c r="M3578" s="1">
        <v>23631929</v>
      </c>
      <c r="N3578" t="s">
        <v>9112</v>
      </c>
      <c r="O3578">
        <v>114</v>
      </c>
      <c r="P3578" s="6" t="str">
        <f>_xlfn.XLOOKUP(movie3[[#This Row],[year]],inflation!E$2:E$225,inflation!F$2:F$225,,0)</f>
        <v>500.6</v>
      </c>
      <c r="Q3578" s="2">
        <f>movie3[[#This Row],[gross]] * (inflation!B$226 / movie3[[#This Row],[CPI of Released Year]])</f>
        <v>43222920.879744306</v>
      </c>
      <c r="R3578" s="2">
        <f>movie3[[#This Row],[gross]]-movie3[[#This Row],[budget]]</f>
        <v>631929</v>
      </c>
    </row>
    <row r="3579" spans="1:18" hidden="1" x14ac:dyDescent="0.25">
      <c r="A3579" t="s">
        <v>11127</v>
      </c>
      <c r="B3579" t="s">
        <v>2000</v>
      </c>
      <c r="C3579" t="s">
        <v>41</v>
      </c>
      <c r="D3579">
        <v>1999</v>
      </c>
      <c r="E3579" t="s">
        <v>10817</v>
      </c>
      <c r="F3579">
        <v>6.2</v>
      </c>
      <c r="G3579" s="1">
        <v>6700</v>
      </c>
      <c r="H3579" t="s">
        <v>8153</v>
      </c>
      <c r="I3579" t="s">
        <v>11128</v>
      </c>
      <c r="J3579" t="s">
        <v>4049</v>
      </c>
      <c r="K3579" t="s">
        <v>5820</v>
      </c>
      <c r="L3579" s="1">
        <v>15000000</v>
      </c>
      <c r="M3579" s="1">
        <v>2005840</v>
      </c>
      <c r="N3579" t="s">
        <v>31</v>
      </c>
      <c r="O3579">
        <v>111</v>
      </c>
      <c r="P3579" s="6" t="str">
        <f>_xlfn.XLOOKUP(movie3[[#This Row],[year]],inflation!E$2:E$225,inflation!F$2:F$225,,0)</f>
        <v>500.6</v>
      </c>
      <c r="Q3579" s="2">
        <f>movie3[[#This Row],[gross]] * (inflation!B$226 / movie3[[#This Row],[CPI of Released Year]])</f>
        <v>3668691.77786656</v>
      </c>
      <c r="R3579" s="2">
        <f>movie3[[#This Row],[gross]]-movie3[[#This Row],[budget]]</f>
        <v>-12994160</v>
      </c>
    </row>
    <row r="3580" spans="1:18" hidden="1" x14ac:dyDescent="0.25">
      <c r="A3580" t="s">
        <v>11208</v>
      </c>
      <c r="B3580" t="s">
        <v>16</v>
      </c>
      <c r="C3580" t="s">
        <v>41</v>
      </c>
      <c r="D3580">
        <v>1999</v>
      </c>
      <c r="E3580" t="s">
        <v>11209</v>
      </c>
      <c r="F3580">
        <v>6.2</v>
      </c>
      <c r="G3580" s="1">
        <v>4900</v>
      </c>
      <c r="H3580" t="s">
        <v>5454</v>
      </c>
      <c r="I3580" t="s">
        <v>11210</v>
      </c>
      <c r="J3580" t="s">
        <v>11211</v>
      </c>
      <c r="K3580" t="s">
        <v>30</v>
      </c>
      <c r="L3580" s="1">
        <v>500000</v>
      </c>
      <c r="N3580" t="s">
        <v>11212</v>
      </c>
      <c r="O3580">
        <v>124</v>
      </c>
      <c r="P3580" s="6" t="str">
        <f>_xlfn.XLOOKUP(movie3[[#This Row],[year]],inflation!E$2:E$225,inflation!F$2:F$225,,0)</f>
        <v>500.6</v>
      </c>
      <c r="Q3580" s="2">
        <f>movie3[[#This Row],[gross]] * (inflation!B$226 / movie3[[#This Row],[CPI of Released Year]])</f>
        <v>0</v>
      </c>
      <c r="R3580" s="2">
        <f>movie3[[#This Row],[gross]]-movie3[[#This Row],[budget]]</f>
        <v>-500000</v>
      </c>
    </row>
    <row r="3581" spans="1:18" hidden="1" x14ac:dyDescent="0.25">
      <c r="A3581" t="s">
        <v>10745</v>
      </c>
      <c r="B3581" t="s">
        <v>2000</v>
      </c>
      <c r="C3581" t="s">
        <v>34</v>
      </c>
      <c r="D3581">
        <v>1999</v>
      </c>
      <c r="E3581" t="s">
        <v>10673</v>
      </c>
      <c r="F3581">
        <v>6.1</v>
      </c>
      <c r="G3581" s="1">
        <v>64000</v>
      </c>
      <c r="H3581" t="s">
        <v>10746</v>
      </c>
      <c r="I3581" t="s">
        <v>5349</v>
      </c>
      <c r="J3581" t="s">
        <v>8011</v>
      </c>
      <c r="K3581" t="s">
        <v>30</v>
      </c>
      <c r="L3581" s="1">
        <v>68000000</v>
      </c>
      <c r="M3581" s="1">
        <v>33461011</v>
      </c>
      <c r="N3581" t="s">
        <v>61</v>
      </c>
      <c r="O3581">
        <v>121</v>
      </c>
      <c r="P3581" s="6" t="str">
        <f>_xlfn.XLOOKUP(movie3[[#This Row],[year]],inflation!E$2:E$225,inflation!F$2:F$225,,0)</f>
        <v>500.6</v>
      </c>
      <c r="Q3581" s="2">
        <f>movie3[[#This Row],[gross]] * (inflation!B$226 / movie3[[#This Row],[CPI of Released Year]])</f>
        <v>61200362.907710746</v>
      </c>
      <c r="R3581" s="2">
        <f>movie3[[#This Row],[gross]]-movie3[[#This Row],[budget]]</f>
        <v>-34538989</v>
      </c>
    </row>
    <row r="3582" spans="1:18" hidden="1" x14ac:dyDescent="0.25">
      <c r="A3582" t="s">
        <v>10791</v>
      </c>
      <c r="B3582" t="s">
        <v>2000</v>
      </c>
      <c r="C3582" t="s">
        <v>41</v>
      </c>
      <c r="D3582">
        <v>1999</v>
      </c>
      <c r="E3582" t="s">
        <v>7241</v>
      </c>
      <c r="F3582">
        <v>6.1</v>
      </c>
      <c r="G3582" s="1">
        <v>85000</v>
      </c>
      <c r="H3582" t="s">
        <v>9558</v>
      </c>
      <c r="I3582" t="s">
        <v>10792</v>
      </c>
      <c r="J3582" t="s">
        <v>2133</v>
      </c>
      <c r="K3582" t="s">
        <v>30</v>
      </c>
      <c r="L3582" s="1">
        <v>25000000</v>
      </c>
      <c r="M3582" s="1">
        <v>84565230</v>
      </c>
      <c r="N3582" t="s">
        <v>9112</v>
      </c>
      <c r="O3582">
        <v>107</v>
      </c>
      <c r="P3582" s="6" t="str">
        <f>_xlfn.XLOOKUP(movie3[[#This Row],[year]],inflation!E$2:E$225,inflation!F$2:F$225,,0)</f>
        <v>500.6</v>
      </c>
      <c r="Q3582" s="2">
        <f>movie3[[#This Row],[gross]] * (inflation!B$226 / movie3[[#This Row],[CPI of Released Year]])</f>
        <v>154670244.88214141</v>
      </c>
      <c r="R3582" s="2">
        <f>movie3[[#This Row],[gross]]-movie3[[#This Row],[budget]]</f>
        <v>59565230</v>
      </c>
    </row>
    <row r="3583" spans="1:18" hidden="1" x14ac:dyDescent="0.25">
      <c r="A3583" t="s">
        <v>10941</v>
      </c>
      <c r="B3583" t="s">
        <v>16</v>
      </c>
      <c r="C3583" t="s">
        <v>41</v>
      </c>
      <c r="D3583">
        <v>1999</v>
      </c>
      <c r="E3583" t="s">
        <v>10942</v>
      </c>
      <c r="F3583">
        <v>6.1</v>
      </c>
      <c r="G3583" s="1">
        <v>8000</v>
      </c>
      <c r="H3583" t="s">
        <v>10943</v>
      </c>
      <c r="I3583" t="s">
        <v>10944</v>
      </c>
      <c r="J3583" t="s">
        <v>10945</v>
      </c>
      <c r="K3583" t="s">
        <v>195</v>
      </c>
      <c r="M3583" s="1">
        <v>2015406</v>
      </c>
      <c r="N3583" t="s">
        <v>10946</v>
      </c>
      <c r="O3583">
        <v>101</v>
      </c>
      <c r="P3583" s="6" t="str">
        <f>_xlfn.XLOOKUP(movie3[[#This Row],[year]],inflation!E$2:E$225,inflation!F$2:F$225,,0)</f>
        <v>500.6</v>
      </c>
      <c r="Q3583" s="2">
        <f>movie3[[#This Row],[gross]] * (inflation!B$226 / movie3[[#This Row],[CPI of Released Year]])</f>
        <v>3686188.0415501399</v>
      </c>
      <c r="R3583" s="2">
        <f>movie3[[#This Row],[gross]]-movie3[[#This Row],[budget]]</f>
        <v>2015406</v>
      </c>
    </row>
    <row r="3584" spans="1:18" hidden="1" x14ac:dyDescent="0.25">
      <c r="A3584" t="s">
        <v>10984</v>
      </c>
      <c r="B3584" t="s">
        <v>2000</v>
      </c>
      <c r="C3584" t="s">
        <v>41</v>
      </c>
      <c r="D3584">
        <v>1999</v>
      </c>
      <c r="E3584" t="s">
        <v>10985</v>
      </c>
      <c r="F3584">
        <v>6.1</v>
      </c>
      <c r="G3584" s="1">
        <v>42000</v>
      </c>
      <c r="H3584" t="s">
        <v>1135</v>
      </c>
      <c r="I3584" t="s">
        <v>10986</v>
      </c>
      <c r="J3584" t="s">
        <v>9024</v>
      </c>
      <c r="K3584" t="s">
        <v>30</v>
      </c>
      <c r="L3584" s="1">
        <v>80000000</v>
      </c>
      <c r="M3584" s="1">
        <v>35242897</v>
      </c>
      <c r="N3584" t="s">
        <v>4880</v>
      </c>
      <c r="O3584">
        <v>122</v>
      </c>
      <c r="P3584" s="6" t="str">
        <f>_xlfn.XLOOKUP(movie3[[#This Row],[year]],inflation!E$2:E$225,inflation!F$2:F$225,,0)</f>
        <v>500.6</v>
      </c>
      <c r="Q3584" s="2">
        <f>movie3[[#This Row],[gross]] * (inflation!B$226 / movie3[[#This Row],[CPI of Released Year]])</f>
        <v>64459441.656412303</v>
      </c>
      <c r="R3584" s="2">
        <f>movie3[[#This Row],[gross]]-movie3[[#This Row],[budget]]</f>
        <v>-44757103</v>
      </c>
    </row>
    <row r="3585" spans="1:18" hidden="1" x14ac:dyDescent="0.25">
      <c r="A3585" t="s">
        <v>11053</v>
      </c>
      <c r="B3585" t="s">
        <v>33</v>
      </c>
      <c r="C3585" t="s">
        <v>34</v>
      </c>
      <c r="D3585">
        <v>1999</v>
      </c>
      <c r="E3585" t="s">
        <v>11054</v>
      </c>
      <c r="F3585">
        <v>6.1</v>
      </c>
      <c r="G3585" s="1">
        <v>7900</v>
      </c>
      <c r="H3585" t="s">
        <v>11055</v>
      </c>
      <c r="I3585" t="s">
        <v>11056</v>
      </c>
      <c r="J3585" t="s">
        <v>11057</v>
      </c>
      <c r="K3585" t="s">
        <v>2110</v>
      </c>
      <c r="L3585" s="1">
        <v>13000000</v>
      </c>
      <c r="M3585" s="1">
        <v>12924063</v>
      </c>
      <c r="N3585" t="s">
        <v>11058</v>
      </c>
      <c r="O3585">
        <v>99</v>
      </c>
      <c r="P3585" s="6" t="str">
        <f>_xlfn.XLOOKUP(movie3[[#This Row],[year]],inflation!E$2:E$225,inflation!F$2:F$225,,0)</f>
        <v>500.6</v>
      </c>
      <c r="Q3585" s="2">
        <f>movie3[[#This Row],[gross]] * (inflation!B$226 / movie3[[#This Row],[CPI of Released Year]])</f>
        <v>23638178.351578105</v>
      </c>
      <c r="R3585" s="2">
        <f>movie3[[#This Row],[gross]]-movie3[[#This Row],[budget]]</f>
        <v>-75937</v>
      </c>
    </row>
    <row r="3586" spans="1:18" hidden="1" x14ac:dyDescent="0.25">
      <c r="A3586" t="s">
        <v>11066</v>
      </c>
      <c r="B3586" t="s">
        <v>337</v>
      </c>
      <c r="C3586" t="s">
        <v>390</v>
      </c>
      <c r="D3586">
        <v>1999</v>
      </c>
      <c r="E3586" t="s">
        <v>11067</v>
      </c>
      <c r="F3586">
        <v>6.1</v>
      </c>
      <c r="G3586" s="1">
        <v>21000</v>
      </c>
      <c r="H3586" t="s">
        <v>11068</v>
      </c>
      <c r="I3586" t="s">
        <v>10373</v>
      </c>
      <c r="J3586" t="s">
        <v>10374</v>
      </c>
      <c r="K3586" t="s">
        <v>2110</v>
      </c>
      <c r="L3586" s="1">
        <v>30000000</v>
      </c>
      <c r="M3586" s="1">
        <v>133949270</v>
      </c>
      <c r="N3586" t="s">
        <v>11069</v>
      </c>
      <c r="O3586">
        <v>99</v>
      </c>
      <c r="P3586" s="6" t="str">
        <f>_xlfn.XLOOKUP(movie3[[#This Row],[year]],inflation!E$2:E$225,inflation!F$2:F$225,,0)</f>
        <v>500.6</v>
      </c>
      <c r="Q3586" s="2">
        <f>movie3[[#This Row],[gross]] * (inflation!B$226 / movie3[[#This Row],[CPI of Released Year]])</f>
        <v>244993910.53136235</v>
      </c>
      <c r="R3586" s="2">
        <f>movie3[[#This Row],[gross]]-movie3[[#This Row],[budget]]</f>
        <v>103949270</v>
      </c>
    </row>
    <row r="3587" spans="1:18" hidden="1" x14ac:dyDescent="0.25">
      <c r="A3587" t="s">
        <v>11091</v>
      </c>
      <c r="B3587" t="s">
        <v>2000</v>
      </c>
      <c r="C3587" t="s">
        <v>41</v>
      </c>
      <c r="D3587">
        <v>1999</v>
      </c>
      <c r="E3587" t="s">
        <v>10817</v>
      </c>
      <c r="F3587">
        <v>6.1</v>
      </c>
      <c r="G3587" s="1">
        <v>19000</v>
      </c>
      <c r="H3587" t="s">
        <v>11092</v>
      </c>
      <c r="I3587" t="s">
        <v>11093</v>
      </c>
      <c r="J3587" t="s">
        <v>8989</v>
      </c>
      <c r="K3587" t="s">
        <v>248</v>
      </c>
      <c r="L3587" s="1">
        <v>20000000</v>
      </c>
      <c r="M3587" s="1">
        <v>10570375</v>
      </c>
      <c r="N3587" t="s">
        <v>23</v>
      </c>
      <c r="O3587">
        <v>98</v>
      </c>
      <c r="P3587" s="6" t="str">
        <f>_xlfn.XLOOKUP(movie3[[#This Row],[year]],inflation!E$2:E$225,inflation!F$2:F$225,,0)</f>
        <v>500.6</v>
      </c>
      <c r="Q3587" s="2">
        <f>movie3[[#This Row],[gross]] * (inflation!B$226 / movie3[[#This Row],[CPI of Released Year]])</f>
        <v>19333270.775069915</v>
      </c>
      <c r="R3587" s="2">
        <f>movie3[[#This Row],[gross]]-movie3[[#This Row],[budget]]</f>
        <v>-9429625</v>
      </c>
    </row>
    <row r="3588" spans="1:18" hidden="1" x14ac:dyDescent="0.25">
      <c r="A3588" t="s">
        <v>11107</v>
      </c>
      <c r="B3588" t="s">
        <v>16</v>
      </c>
      <c r="C3588" t="s">
        <v>34</v>
      </c>
      <c r="D3588">
        <v>1999</v>
      </c>
      <c r="E3588" t="s">
        <v>10967</v>
      </c>
      <c r="F3588">
        <v>6.1</v>
      </c>
      <c r="G3588" s="1">
        <v>18000</v>
      </c>
      <c r="H3588" t="s">
        <v>2279</v>
      </c>
      <c r="I3588" t="s">
        <v>11108</v>
      </c>
      <c r="J3588" t="s">
        <v>10326</v>
      </c>
      <c r="K3588" t="s">
        <v>30</v>
      </c>
      <c r="L3588" s="1">
        <v>25000000</v>
      </c>
      <c r="M3588" s="1">
        <v>24493601</v>
      </c>
      <c r="N3588" t="s">
        <v>2027</v>
      </c>
      <c r="O3588">
        <v>110</v>
      </c>
      <c r="P3588" s="6" t="str">
        <f>_xlfn.XLOOKUP(movie3[[#This Row],[year]],inflation!E$2:E$225,inflation!F$2:F$225,,0)</f>
        <v>500.6</v>
      </c>
      <c r="Q3588" s="2">
        <f>movie3[[#This Row],[gross]] * (inflation!B$226 / movie3[[#This Row],[CPI of Released Year]])</f>
        <v>44798923.443068318</v>
      </c>
      <c r="R3588" s="2">
        <f>movie3[[#This Row],[gross]]-movie3[[#This Row],[budget]]</f>
        <v>-506399</v>
      </c>
    </row>
    <row r="3589" spans="1:18" hidden="1" x14ac:dyDescent="0.25">
      <c r="A3589" t="s">
        <v>11142</v>
      </c>
      <c r="B3589" t="s">
        <v>16</v>
      </c>
      <c r="C3589" t="s">
        <v>104</v>
      </c>
      <c r="D3589">
        <v>1999</v>
      </c>
      <c r="E3589" t="s">
        <v>11143</v>
      </c>
      <c r="F3589">
        <v>6.1</v>
      </c>
      <c r="G3589" s="1">
        <v>7400</v>
      </c>
      <c r="H3589" t="s">
        <v>11144</v>
      </c>
      <c r="I3589" t="s">
        <v>10850</v>
      </c>
      <c r="J3589" t="s">
        <v>11145</v>
      </c>
      <c r="K3589" t="s">
        <v>30</v>
      </c>
      <c r="L3589" s="1">
        <v>7000000</v>
      </c>
      <c r="M3589" s="1">
        <v>27816</v>
      </c>
      <c r="N3589" t="s">
        <v>10983</v>
      </c>
      <c r="O3589">
        <v>92</v>
      </c>
      <c r="P3589" s="6" t="str">
        <f>_xlfn.XLOOKUP(movie3[[#This Row],[year]],inflation!E$2:E$225,inflation!F$2:F$225,,0)</f>
        <v>500.6</v>
      </c>
      <c r="Q3589" s="2">
        <f>movie3[[#This Row],[gross]] * (inflation!B$226 / movie3[[#This Row],[CPI of Released Year]])</f>
        <v>50875.608469836196</v>
      </c>
      <c r="R3589" s="2">
        <f>movie3[[#This Row],[gross]]-movie3[[#This Row],[budget]]</f>
        <v>-6972184</v>
      </c>
    </row>
    <row r="3590" spans="1:18" hidden="1" x14ac:dyDescent="0.25">
      <c r="A3590" t="s">
        <v>11206</v>
      </c>
      <c r="B3590" t="s">
        <v>16</v>
      </c>
      <c r="C3590" t="s">
        <v>104</v>
      </c>
      <c r="D3590">
        <v>1999</v>
      </c>
      <c r="E3590" t="s">
        <v>10921</v>
      </c>
      <c r="F3590">
        <v>6.1</v>
      </c>
      <c r="G3590" s="1">
        <v>6400</v>
      </c>
      <c r="H3590" t="s">
        <v>992</v>
      </c>
      <c r="I3590" t="s">
        <v>11207</v>
      </c>
      <c r="J3590" t="s">
        <v>9045</v>
      </c>
      <c r="K3590" t="s">
        <v>30</v>
      </c>
      <c r="M3590" s="1">
        <v>370668</v>
      </c>
      <c r="N3590" t="s">
        <v>10528</v>
      </c>
      <c r="O3590">
        <v>111</v>
      </c>
      <c r="P3590" s="6" t="str">
        <f>_xlfn.XLOOKUP(movie3[[#This Row],[year]],inflation!E$2:E$225,inflation!F$2:F$225,,0)</f>
        <v>500.6</v>
      </c>
      <c r="Q3590" s="2">
        <f>movie3[[#This Row],[gross]] * (inflation!B$226 / movie3[[#This Row],[CPI of Released Year]])</f>
        <v>677953.69716340385</v>
      </c>
      <c r="R3590" s="2">
        <f>movie3[[#This Row],[gross]]-movie3[[#This Row],[budget]]</f>
        <v>370668</v>
      </c>
    </row>
    <row r="3591" spans="1:18" hidden="1" x14ac:dyDescent="0.25">
      <c r="A3591" t="s">
        <v>10980</v>
      </c>
      <c r="B3591" t="s">
        <v>16</v>
      </c>
      <c r="C3591" t="s">
        <v>41</v>
      </c>
      <c r="D3591">
        <v>1999</v>
      </c>
      <c r="E3591" t="s">
        <v>10022</v>
      </c>
      <c r="F3591">
        <v>6</v>
      </c>
      <c r="G3591" s="1">
        <v>15000</v>
      </c>
      <c r="H3591" t="s">
        <v>10981</v>
      </c>
      <c r="I3591" t="s">
        <v>10982</v>
      </c>
      <c r="J3591" t="s">
        <v>9663</v>
      </c>
      <c r="K3591" t="s">
        <v>30</v>
      </c>
      <c r="L3591" s="1">
        <v>6000000</v>
      </c>
      <c r="M3591" s="1">
        <v>6852450</v>
      </c>
      <c r="N3591" t="s">
        <v>10983</v>
      </c>
      <c r="O3591">
        <v>101</v>
      </c>
      <c r="P3591" s="6" t="str">
        <f>_xlfn.XLOOKUP(movie3[[#This Row],[year]],inflation!E$2:E$225,inflation!F$2:F$225,,0)</f>
        <v>500.6</v>
      </c>
      <c r="Q3591" s="2">
        <f>movie3[[#This Row],[gross]] * (inflation!B$226 / movie3[[#This Row],[CPI of Released Year]])</f>
        <v>12533166.640031962</v>
      </c>
      <c r="R3591" s="2">
        <f>movie3[[#This Row],[gross]]-movie3[[#This Row],[budget]]</f>
        <v>852450</v>
      </c>
    </row>
    <row r="3592" spans="1:18" hidden="1" x14ac:dyDescent="0.25">
      <c r="A3592" t="s">
        <v>10991</v>
      </c>
      <c r="B3592" t="s">
        <v>448</v>
      </c>
      <c r="C3592" t="s">
        <v>25</v>
      </c>
      <c r="D3592">
        <v>1999</v>
      </c>
      <c r="E3592" t="s">
        <v>10987</v>
      </c>
      <c r="F3592">
        <v>6</v>
      </c>
      <c r="G3592" s="1">
        <v>40000</v>
      </c>
      <c r="H3592" t="s">
        <v>7908</v>
      </c>
      <c r="I3592" t="s">
        <v>10992</v>
      </c>
      <c r="J3592" t="s">
        <v>7683</v>
      </c>
      <c r="K3592" t="s">
        <v>453</v>
      </c>
      <c r="M3592" s="1">
        <v>1632567</v>
      </c>
      <c r="N3592" t="s">
        <v>2032</v>
      </c>
      <c r="O3592">
        <v>109</v>
      </c>
      <c r="P3592" s="6" t="str">
        <f>_xlfn.XLOOKUP(movie3[[#This Row],[year]],inflation!E$2:E$225,inflation!F$2:F$225,,0)</f>
        <v>500.6</v>
      </c>
      <c r="Q3592" s="2">
        <f>movie3[[#This Row],[gross]] * (inflation!B$226 / movie3[[#This Row],[CPI of Released Year]])</f>
        <v>2985973.5221733917</v>
      </c>
      <c r="R3592" s="2">
        <f>movie3[[#This Row],[gross]]-movie3[[#This Row],[budget]]</f>
        <v>1632567</v>
      </c>
    </row>
    <row r="3593" spans="1:18" hidden="1" x14ac:dyDescent="0.25">
      <c r="A3593" t="s">
        <v>11025</v>
      </c>
      <c r="B3593" t="s">
        <v>16</v>
      </c>
      <c r="C3593" t="s">
        <v>41</v>
      </c>
      <c r="D3593">
        <v>1999</v>
      </c>
      <c r="E3593" t="s">
        <v>10802</v>
      </c>
      <c r="F3593">
        <v>6</v>
      </c>
      <c r="G3593" s="1">
        <v>29000</v>
      </c>
      <c r="H3593" t="s">
        <v>263</v>
      </c>
      <c r="I3593" t="s">
        <v>11026</v>
      </c>
      <c r="J3593" t="s">
        <v>2627</v>
      </c>
      <c r="K3593" t="s">
        <v>30</v>
      </c>
      <c r="L3593" s="1">
        <v>33000000</v>
      </c>
      <c r="M3593" s="1">
        <v>8408835</v>
      </c>
      <c r="N3593" t="s">
        <v>11027</v>
      </c>
      <c r="O3593">
        <v>124</v>
      </c>
      <c r="P3593" s="6" t="str">
        <f>_xlfn.XLOOKUP(movie3[[#This Row],[year]],inflation!E$2:E$225,inflation!F$2:F$225,,0)</f>
        <v>500.6</v>
      </c>
      <c r="Q3593" s="2">
        <f>movie3[[#This Row],[gross]] * (inflation!B$226 / movie3[[#This Row],[CPI of Released Year]])</f>
        <v>15379802.888533758</v>
      </c>
      <c r="R3593" s="2">
        <f>movie3[[#This Row],[gross]]-movie3[[#This Row],[budget]]</f>
        <v>-24591165</v>
      </c>
    </row>
    <row r="3594" spans="1:18" hidden="1" x14ac:dyDescent="0.25">
      <c r="A3594" t="s">
        <v>11059</v>
      </c>
      <c r="B3594" t="s">
        <v>16</v>
      </c>
      <c r="C3594" t="s">
        <v>41</v>
      </c>
      <c r="D3594">
        <v>1999</v>
      </c>
      <c r="E3594" t="s">
        <v>10648</v>
      </c>
      <c r="F3594">
        <v>6</v>
      </c>
      <c r="G3594" s="1">
        <v>22000</v>
      </c>
      <c r="H3594" t="s">
        <v>2069</v>
      </c>
      <c r="I3594" t="s">
        <v>8042</v>
      </c>
      <c r="J3594" t="s">
        <v>4461</v>
      </c>
      <c r="K3594" t="s">
        <v>30</v>
      </c>
      <c r="L3594" s="1">
        <v>50000000</v>
      </c>
      <c r="M3594" s="1">
        <v>58900031</v>
      </c>
      <c r="N3594" t="s">
        <v>5112</v>
      </c>
      <c r="O3594">
        <v>95</v>
      </c>
      <c r="P3594" s="6" t="str">
        <f>_xlfn.XLOOKUP(movie3[[#This Row],[year]],inflation!E$2:E$225,inflation!F$2:F$225,,0)</f>
        <v>500.6</v>
      </c>
      <c r="Q3594" s="2">
        <f>movie3[[#This Row],[gross]] * (inflation!B$226 / movie3[[#This Row],[CPI of Released Year]])</f>
        <v>107728462.61206552</v>
      </c>
      <c r="R3594" s="2">
        <f>movie3[[#This Row],[gross]]-movie3[[#This Row],[budget]]</f>
        <v>8900031</v>
      </c>
    </row>
    <row r="3595" spans="1:18" hidden="1" x14ac:dyDescent="0.25">
      <c r="A3595" t="s">
        <v>11075</v>
      </c>
      <c r="B3595" t="s">
        <v>2000</v>
      </c>
      <c r="C3595" t="s">
        <v>17</v>
      </c>
      <c r="D3595">
        <v>1999</v>
      </c>
      <c r="E3595" t="s">
        <v>10132</v>
      </c>
      <c r="F3595">
        <v>6</v>
      </c>
      <c r="G3595" s="1">
        <v>13000</v>
      </c>
      <c r="H3595" t="s">
        <v>6658</v>
      </c>
      <c r="I3595" t="s">
        <v>5694</v>
      </c>
      <c r="J3595" t="s">
        <v>2077</v>
      </c>
      <c r="K3595" t="s">
        <v>30</v>
      </c>
      <c r="L3595" s="1">
        <v>60000000</v>
      </c>
      <c r="M3595" s="1">
        <v>22365133</v>
      </c>
      <c r="N3595" t="s">
        <v>118</v>
      </c>
      <c r="O3595">
        <v>128</v>
      </c>
      <c r="P3595" s="6" t="str">
        <f>_xlfn.XLOOKUP(movie3[[#This Row],[year]],inflation!E$2:E$225,inflation!F$2:F$225,,0)</f>
        <v>500.6</v>
      </c>
      <c r="Q3595" s="2">
        <f>movie3[[#This Row],[gross]] * (inflation!B$226 / movie3[[#This Row],[CPI of Released Year]])</f>
        <v>40905944.416300438</v>
      </c>
      <c r="R3595" s="2">
        <f>movie3[[#This Row],[gross]]-movie3[[#This Row],[budget]]</f>
        <v>-37634867</v>
      </c>
    </row>
    <row r="3596" spans="1:18" hidden="1" x14ac:dyDescent="0.25">
      <c r="A3596" t="s">
        <v>10699</v>
      </c>
      <c r="B3596" t="s">
        <v>33</v>
      </c>
      <c r="C3596" t="s">
        <v>25</v>
      </c>
      <c r="D3596">
        <v>1999</v>
      </c>
      <c r="E3596" t="s">
        <v>10700</v>
      </c>
      <c r="F3596">
        <v>5.9</v>
      </c>
      <c r="G3596" s="1">
        <v>128000</v>
      </c>
      <c r="H3596" t="s">
        <v>10701</v>
      </c>
      <c r="I3596" t="s">
        <v>10702</v>
      </c>
      <c r="J3596" t="s">
        <v>2568</v>
      </c>
      <c r="K3596" t="s">
        <v>5820</v>
      </c>
      <c r="L3596" s="1">
        <v>133000000</v>
      </c>
      <c r="M3596" s="1">
        <v>300135367</v>
      </c>
      <c r="N3596" t="s">
        <v>31</v>
      </c>
      <c r="O3596">
        <v>84</v>
      </c>
      <c r="P3596" s="6" t="str">
        <f>_xlfn.XLOOKUP(movie3[[#This Row],[year]],inflation!E$2:E$225,inflation!F$2:F$225,,0)</f>
        <v>500.6</v>
      </c>
      <c r="Q3596" s="2">
        <f>movie3[[#This Row],[gross]] * (inflation!B$226 / movie3[[#This Row],[CPI of Released Year]])</f>
        <v>548949145.07630837</v>
      </c>
      <c r="R3596" s="2">
        <f>movie3[[#This Row],[gross]]-movie3[[#This Row],[budget]]</f>
        <v>167135367</v>
      </c>
    </row>
    <row r="3597" spans="1:18" hidden="1" x14ac:dyDescent="0.25">
      <c r="A3597" t="s">
        <v>10703</v>
      </c>
      <c r="B3597" t="s">
        <v>16</v>
      </c>
      <c r="C3597" t="s">
        <v>34</v>
      </c>
      <c r="D3597">
        <v>1999</v>
      </c>
      <c r="E3597" t="s">
        <v>10704</v>
      </c>
      <c r="F3597">
        <v>5.9</v>
      </c>
      <c r="G3597" s="1">
        <v>127000</v>
      </c>
      <c r="H3597" t="s">
        <v>3788</v>
      </c>
      <c r="I3597" t="s">
        <v>10705</v>
      </c>
      <c r="J3597" t="s">
        <v>10001</v>
      </c>
      <c r="K3597" t="s">
        <v>30</v>
      </c>
      <c r="L3597" s="1">
        <v>60000000</v>
      </c>
      <c r="M3597" s="1">
        <v>164648142</v>
      </c>
      <c r="N3597" t="s">
        <v>23</v>
      </c>
      <c r="O3597">
        <v>105</v>
      </c>
      <c r="P3597" s="6" t="str">
        <f>_xlfn.XLOOKUP(movie3[[#This Row],[year]],inflation!E$2:E$225,inflation!F$2:F$225,,0)</f>
        <v>500.6</v>
      </c>
      <c r="Q3597" s="2">
        <f>movie3[[#This Row],[gross]] * (inflation!B$226 / movie3[[#This Row],[CPI of Released Year]])</f>
        <v>301142306.86216539</v>
      </c>
      <c r="R3597" s="2">
        <f>movie3[[#This Row],[gross]]-movie3[[#This Row],[budget]]</f>
        <v>104648142</v>
      </c>
    </row>
    <row r="3598" spans="1:18" hidden="1" x14ac:dyDescent="0.25">
      <c r="A3598" t="s">
        <v>10714</v>
      </c>
      <c r="B3598" t="s">
        <v>2000</v>
      </c>
      <c r="C3598" t="s">
        <v>41</v>
      </c>
      <c r="D3598">
        <v>1999</v>
      </c>
      <c r="E3598" t="s">
        <v>10604</v>
      </c>
      <c r="F3598">
        <v>5.9</v>
      </c>
      <c r="G3598" s="1">
        <v>86000</v>
      </c>
      <c r="H3598" t="s">
        <v>10715</v>
      </c>
      <c r="I3598" t="s">
        <v>10716</v>
      </c>
      <c r="J3598" t="s">
        <v>10717</v>
      </c>
      <c r="K3598" t="s">
        <v>30</v>
      </c>
      <c r="L3598" s="1">
        <v>10000000</v>
      </c>
      <c r="M3598" s="1">
        <v>103166989</v>
      </c>
      <c r="N3598" t="s">
        <v>3746</v>
      </c>
      <c r="O3598">
        <v>95</v>
      </c>
      <c r="P3598" s="6" t="str">
        <f>_xlfn.XLOOKUP(movie3[[#This Row],[year]],inflation!E$2:E$225,inflation!F$2:F$225,,0)</f>
        <v>500.6</v>
      </c>
      <c r="Q3598" s="2">
        <f>movie3[[#This Row],[gross]] * (inflation!B$226 / movie3[[#This Row],[CPI of Released Year]])</f>
        <v>188692958.70635238</v>
      </c>
      <c r="R3598" s="2">
        <f>movie3[[#This Row],[gross]]-movie3[[#This Row],[budget]]</f>
        <v>93166989</v>
      </c>
    </row>
    <row r="3599" spans="1:18" hidden="1" x14ac:dyDescent="0.25">
      <c r="A3599" t="s">
        <v>10913</v>
      </c>
      <c r="B3599" t="s">
        <v>22088</v>
      </c>
      <c r="C3599" t="s">
        <v>41</v>
      </c>
      <c r="D3599">
        <v>1999</v>
      </c>
      <c r="E3599" t="s">
        <v>10914</v>
      </c>
      <c r="F3599">
        <v>5.9</v>
      </c>
      <c r="G3599" s="1">
        <v>14000</v>
      </c>
      <c r="H3599" t="s">
        <v>5477</v>
      </c>
      <c r="I3599" t="s">
        <v>10915</v>
      </c>
      <c r="J3599" t="s">
        <v>10493</v>
      </c>
      <c r="K3599" t="s">
        <v>30</v>
      </c>
      <c r="M3599" s="1">
        <v>1765545</v>
      </c>
      <c r="N3599" t="s">
        <v>10916</v>
      </c>
      <c r="O3599">
        <v>115</v>
      </c>
      <c r="P3599" s="6" t="str">
        <f>_xlfn.XLOOKUP(movie3[[#This Row],[year]],inflation!E$2:E$225,inflation!F$2:F$225,,0)</f>
        <v>500.6</v>
      </c>
      <c r="Q3599" s="2">
        <f>movie3[[#This Row],[gross]] * (inflation!B$226 / movie3[[#This Row],[CPI of Released Year]])</f>
        <v>3229190.9748302037</v>
      </c>
      <c r="R3599" s="2">
        <f>movie3[[#This Row],[gross]]-movie3[[#This Row],[budget]]</f>
        <v>1765545</v>
      </c>
    </row>
    <row r="3600" spans="1:18" hidden="1" x14ac:dyDescent="0.25">
      <c r="A3600" t="s">
        <v>10989</v>
      </c>
      <c r="B3600" t="s">
        <v>2000</v>
      </c>
      <c r="C3600" t="s">
        <v>41</v>
      </c>
      <c r="D3600">
        <v>1999</v>
      </c>
      <c r="E3600" t="s">
        <v>10865</v>
      </c>
      <c r="F3600">
        <v>5.9</v>
      </c>
      <c r="G3600" s="1">
        <v>36000</v>
      </c>
      <c r="H3600" t="s">
        <v>8756</v>
      </c>
      <c r="I3600" t="s">
        <v>10990</v>
      </c>
      <c r="J3600" t="s">
        <v>6914</v>
      </c>
      <c r="K3600" t="s">
        <v>22</v>
      </c>
      <c r="L3600" s="1">
        <v>75000000</v>
      </c>
      <c r="M3600" s="1">
        <v>54264342</v>
      </c>
      <c r="N3600" t="s">
        <v>5112</v>
      </c>
      <c r="O3600">
        <v>102</v>
      </c>
      <c r="P3600" s="6" t="str">
        <f>_xlfn.XLOOKUP(movie3[[#This Row],[year]],inflation!E$2:E$225,inflation!F$2:F$225,,0)</f>
        <v>500.6</v>
      </c>
      <c r="Q3600" s="2">
        <f>movie3[[#This Row],[gross]] * (inflation!B$226 / movie3[[#This Row],[CPI of Released Year]])</f>
        <v>99249763.354374751</v>
      </c>
      <c r="R3600" s="2">
        <f>movie3[[#This Row],[gross]]-movie3[[#This Row],[budget]]</f>
        <v>-20735658</v>
      </c>
    </row>
    <row r="3601" spans="1:18" hidden="1" x14ac:dyDescent="0.25">
      <c r="A3601" t="s">
        <v>10770</v>
      </c>
      <c r="B3601" t="s">
        <v>16</v>
      </c>
      <c r="C3601" t="s">
        <v>34</v>
      </c>
      <c r="D3601">
        <v>1999</v>
      </c>
      <c r="E3601" t="s">
        <v>10723</v>
      </c>
      <c r="F3601">
        <v>5.8</v>
      </c>
      <c r="G3601" s="1">
        <v>107000</v>
      </c>
      <c r="H3601" t="s">
        <v>708</v>
      </c>
      <c r="I3601" t="s">
        <v>9562</v>
      </c>
      <c r="J3601" t="s">
        <v>999</v>
      </c>
      <c r="K3601" t="s">
        <v>30</v>
      </c>
      <c r="L3601" s="1">
        <v>100000000</v>
      </c>
      <c r="M3601" s="1">
        <v>211989043</v>
      </c>
      <c r="N3601" t="s">
        <v>6334</v>
      </c>
      <c r="O3601">
        <v>122</v>
      </c>
      <c r="P3601" s="6" t="str">
        <f>_xlfn.XLOOKUP(movie3[[#This Row],[year]],inflation!E$2:E$225,inflation!F$2:F$225,,0)</f>
        <v>500.6</v>
      </c>
      <c r="Q3601" s="2">
        <f>movie3[[#This Row],[gross]] * (inflation!B$226 / movie3[[#This Row],[CPI of Released Year]])</f>
        <v>387729060.66879743</v>
      </c>
      <c r="R3601" s="2">
        <f>movie3[[#This Row],[gross]]-movie3[[#This Row],[budget]]</f>
        <v>111989043</v>
      </c>
    </row>
    <row r="3602" spans="1:18" hidden="1" x14ac:dyDescent="0.25">
      <c r="A3602" t="s">
        <v>10859</v>
      </c>
      <c r="B3602" t="s">
        <v>448</v>
      </c>
      <c r="C3602" t="s">
        <v>17</v>
      </c>
      <c r="D3602">
        <v>1999</v>
      </c>
      <c r="E3602" t="s">
        <v>10860</v>
      </c>
      <c r="F3602">
        <v>5.8</v>
      </c>
      <c r="G3602" s="1">
        <v>4600</v>
      </c>
      <c r="H3602" t="s">
        <v>3449</v>
      </c>
      <c r="I3602" t="s">
        <v>3449</v>
      </c>
      <c r="J3602" t="s">
        <v>10861</v>
      </c>
      <c r="K3602" t="s">
        <v>453</v>
      </c>
      <c r="N3602" t="s">
        <v>8914</v>
      </c>
      <c r="O3602">
        <v>134</v>
      </c>
      <c r="P3602" s="6" t="str">
        <f>_xlfn.XLOOKUP(movie3[[#This Row],[year]],inflation!E$2:E$225,inflation!F$2:F$225,,0)</f>
        <v>500.6</v>
      </c>
      <c r="Q3602" s="2">
        <f>movie3[[#This Row],[gross]] * (inflation!B$226 / movie3[[#This Row],[CPI of Released Year]])</f>
        <v>0</v>
      </c>
      <c r="R3602" s="2">
        <f>movie3[[#This Row],[gross]]-movie3[[#This Row],[budget]]</f>
        <v>0</v>
      </c>
    </row>
    <row r="3603" spans="1:18" hidden="1" x14ac:dyDescent="0.25">
      <c r="A3603" t="s">
        <v>10885</v>
      </c>
      <c r="B3603" t="s">
        <v>2000</v>
      </c>
      <c r="C3603" t="s">
        <v>41</v>
      </c>
      <c r="D3603">
        <v>1999</v>
      </c>
      <c r="E3603" t="s">
        <v>10663</v>
      </c>
      <c r="F3603">
        <v>5.8</v>
      </c>
      <c r="G3603" s="1">
        <v>19000</v>
      </c>
      <c r="H3603" t="s">
        <v>10886</v>
      </c>
      <c r="I3603" t="s">
        <v>10887</v>
      </c>
      <c r="J3603" t="s">
        <v>10888</v>
      </c>
      <c r="K3603" t="s">
        <v>30</v>
      </c>
      <c r="L3603" s="1">
        <v>8500000</v>
      </c>
      <c r="M3603" s="1">
        <v>22593409</v>
      </c>
      <c r="N3603" t="s">
        <v>180</v>
      </c>
      <c r="O3603">
        <v>91</v>
      </c>
      <c r="P3603" s="6" t="str">
        <f>_xlfn.XLOOKUP(movie3[[#This Row],[year]],inflation!E$2:E$225,inflation!F$2:F$225,,0)</f>
        <v>500.6</v>
      </c>
      <c r="Q3603" s="2">
        <f>movie3[[#This Row],[gross]] * (inflation!B$226 / movie3[[#This Row],[CPI of Released Year]])</f>
        <v>41323462.405912906</v>
      </c>
      <c r="R3603" s="2">
        <f>movie3[[#This Row],[gross]]-movie3[[#This Row],[budget]]</f>
        <v>14093409</v>
      </c>
    </row>
    <row r="3604" spans="1:18" hidden="1" x14ac:dyDescent="0.25">
      <c r="A3604" t="s">
        <v>11021</v>
      </c>
      <c r="B3604" t="s">
        <v>16</v>
      </c>
      <c r="C3604" t="s">
        <v>41</v>
      </c>
      <c r="D3604">
        <v>1999</v>
      </c>
      <c r="E3604" t="s">
        <v>10858</v>
      </c>
      <c r="F3604">
        <v>5.8</v>
      </c>
      <c r="G3604" s="1">
        <v>5000</v>
      </c>
      <c r="H3604" t="s">
        <v>11022</v>
      </c>
      <c r="I3604" t="s">
        <v>11022</v>
      </c>
      <c r="J3604" t="s">
        <v>11023</v>
      </c>
      <c r="K3604" t="s">
        <v>30</v>
      </c>
      <c r="L3604" s="1">
        <v>4000000</v>
      </c>
      <c r="M3604" s="1">
        <v>2924635</v>
      </c>
      <c r="N3604" t="s">
        <v>11024</v>
      </c>
      <c r="O3604">
        <v>94</v>
      </c>
      <c r="P3604" s="6" t="str">
        <f>_xlfn.XLOOKUP(movie3[[#This Row],[year]],inflation!E$2:E$225,inflation!F$2:F$225,,0)</f>
        <v>500.6</v>
      </c>
      <c r="Q3604" s="2">
        <f>movie3[[#This Row],[gross]] * (inflation!B$226 / movie3[[#This Row],[CPI of Released Year]])</f>
        <v>5349172.6048741508</v>
      </c>
      <c r="R3604" s="2">
        <f>movie3[[#This Row],[gross]]-movie3[[#This Row],[budget]]</f>
        <v>-1075365</v>
      </c>
    </row>
    <row r="3605" spans="1:18" hidden="1" x14ac:dyDescent="0.25">
      <c r="A3605" t="s">
        <v>11028</v>
      </c>
      <c r="B3605" t="s">
        <v>337</v>
      </c>
      <c r="C3605" t="s">
        <v>25</v>
      </c>
      <c r="D3605">
        <v>1999</v>
      </c>
      <c r="E3605" t="s">
        <v>10663</v>
      </c>
      <c r="F3605">
        <v>5.8</v>
      </c>
      <c r="G3605" s="1">
        <v>3100</v>
      </c>
      <c r="H3605" t="s">
        <v>11029</v>
      </c>
      <c r="I3605" t="s">
        <v>11030</v>
      </c>
      <c r="J3605" t="s">
        <v>11031</v>
      </c>
      <c r="K3605" t="s">
        <v>30</v>
      </c>
      <c r="L3605" s="1">
        <v>26000000</v>
      </c>
      <c r="M3605" s="1">
        <v>11683047</v>
      </c>
      <c r="N3605" t="s">
        <v>11007</v>
      </c>
      <c r="O3605">
        <v>73</v>
      </c>
      <c r="P3605" s="6" t="str">
        <f>_xlfn.XLOOKUP(movie3[[#This Row],[year]],inflation!E$2:E$225,inflation!F$2:F$225,,0)</f>
        <v>500.6</v>
      </c>
      <c r="Q3605" s="2">
        <f>movie3[[#This Row],[gross]] * (inflation!B$226 / movie3[[#This Row],[CPI of Released Year]])</f>
        <v>21368353.642029565</v>
      </c>
      <c r="R3605" s="2">
        <f>movie3[[#This Row],[gross]]-movie3[[#This Row],[budget]]</f>
        <v>-14316953</v>
      </c>
    </row>
    <row r="3606" spans="1:18" hidden="1" x14ac:dyDescent="0.25">
      <c r="A3606" t="s">
        <v>11213</v>
      </c>
      <c r="B3606" t="s">
        <v>16</v>
      </c>
      <c r="C3606" t="s">
        <v>41</v>
      </c>
      <c r="D3606">
        <v>1999</v>
      </c>
      <c r="E3606" t="s">
        <v>11214</v>
      </c>
      <c r="F3606">
        <v>5.8</v>
      </c>
      <c r="G3606" s="1">
        <v>3900</v>
      </c>
      <c r="H3606" t="s">
        <v>4387</v>
      </c>
      <c r="I3606" t="s">
        <v>4387</v>
      </c>
      <c r="J3606" t="s">
        <v>11215</v>
      </c>
      <c r="K3606" t="s">
        <v>22</v>
      </c>
      <c r="M3606" s="1">
        <v>437568</v>
      </c>
      <c r="N3606" t="s">
        <v>11216</v>
      </c>
      <c r="O3606">
        <v>118</v>
      </c>
      <c r="P3606" s="6" t="str">
        <f>_xlfn.XLOOKUP(movie3[[#This Row],[year]],inflation!E$2:E$225,inflation!F$2:F$225,,0)</f>
        <v>500.6</v>
      </c>
      <c r="Q3606" s="2">
        <f>movie3[[#This Row],[gross]] * (inflation!B$226 / movie3[[#This Row],[CPI of Released Year]])</f>
        <v>800314.14462644828</v>
      </c>
      <c r="R3606" s="2">
        <f>movie3[[#This Row],[gross]]-movie3[[#This Row],[budget]]</f>
        <v>437568</v>
      </c>
    </row>
    <row r="3607" spans="1:18" hidden="1" x14ac:dyDescent="0.25">
      <c r="A3607" t="s">
        <v>10720</v>
      </c>
      <c r="B3607" t="s">
        <v>16</v>
      </c>
      <c r="C3607" t="s">
        <v>34</v>
      </c>
      <c r="D3607">
        <v>1999</v>
      </c>
      <c r="E3607" t="s">
        <v>5465</v>
      </c>
      <c r="F3607">
        <v>5.7</v>
      </c>
      <c r="G3607" s="1">
        <v>56000</v>
      </c>
      <c r="H3607" t="s">
        <v>577</v>
      </c>
      <c r="I3607" t="s">
        <v>10721</v>
      </c>
      <c r="J3607" t="s">
        <v>6838</v>
      </c>
      <c r="K3607" t="s">
        <v>30</v>
      </c>
      <c r="L3607" s="1">
        <v>35000000</v>
      </c>
      <c r="M3607" s="1">
        <v>56870414</v>
      </c>
      <c r="N3607" t="s">
        <v>9112</v>
      </c>
      <c r="O3607">
        <v>82</v>
      </c>
      <c r="P3607" s="6" t="str">
        <f>_xlfn.XLOOKUP(movie3[[#This Row],[year]],inflation!E$2:E$225,inflation!F$2:F$225,,0)</f>
        <v>500.6</v>
      </c>
      <c r="Q3607" s="2">
        <f>movie3[[#This Row],[gross]] * (inflation!B$226 / movie3[[#This Row],[CPI of Released Year]])</f>
        <v>104016282.57770675</v>
      </c>
      <c r="R3607" s="2">
        <f>movie3[[#This Row],[gross]]-movie3[[#This Row],[budget]]</f>
        <v>21870414</v>
      </c>
    </row>
    <row r="3608" spans="1:18" hidden="1" x14ac:dyDescent="0.25">
      <c r="A3608" t="s">
        <v>10761</v>
      </c>
      <c r="B3608" t="s">
        <v>16</v>
      </c>
      <c r="C3608" t="s">
        <v>41</v>
      </c>
      <c r="D3608">
        <v>1999</v>
      </c>
      <c r="E3608" t="s">
        <v>10661</v>
      </c>
      <c r="F3608">
        <v>5.7</v>
      </c>
      <c r="G3608" s="1">
        <v>72000</v>
      </c>
      <c r="H3608" t="s">
        <v>10762</v>
      </c>
      <c r="I3608" t="s">
        <v>10763</v>
      </c>
      <c r="J3608" t="s">
        <v>10764</v>
      </c>
      <c r="K3608" t="s">
        <v>30</v>
      </c>
      <c r="L3608" s="1">
        <v>17000000</v>
      </c>
      <c r="M3608" s="1">
        <v>92938755</v>
      </c>
      <c r="N3608" t="s">
        <v>10765</v>
      </c>
      <c r="O3608">
        <v>88</v>
      </c>
      <c r="P3608" s="6" t="str">
        <f>_xlfn.XLOOKUP(movie3[[#This Row],[year]],inflation!E$2:E$225,inflation!F$2:F$225,,0)</f>
        <v>500.6</v>
      </c>
      <c r="Q3608" s="2">
        <f>movie3[[#This Row],[gross]] * (inflation!B$226 / movie3[[#This Row],[CPI of Released Year]])</f>
        <v>169985465.59728324</v>
      </c>
      <c r="R3608" s="2">
        <f>movie3[[#This Row],[gross]]-movie3[[#This Row],[budget]]</f>
        <v>75938755</v>
      </c>
    </row>
    <row r="3609" spans="1:18" hidden="1" x14ac:dyDescent="0.25">
      <c r="A3609" t="s">
        <v>10782</v>
      </c>
      <c r="B3609" t="s">
        <v>16</v>
      </c>
      <c r="C3609" t="s">
        <v>104</v>
      </c>
      <c r="D3609">
        <v>1999</v>
      </c>
      <c r="E3609" t="s">
        <v>10783</v>
      </c>
      <c r="F3609">
        <v>5.6</v>
      </c>
      <c r="G3609" s="1">
        <v>54000</v>
      </c>
      <c r="H3609" t="s">
        <v>2805</v>
      </c>
      <c r="I3609" t="s">
        <v>10784</v>
      </c>
      <c r="J3609" t="s">
        <v>9214</v>
      </c>
      <c r="K3609" t="s">
        <v>30</v>
      </c>
      <c r="L3609" s="1">
        <v>37000000</v>
      </c>
      <c r="M3609" s="1">
        <v>42593455</v>
      </c>
      <c r="N3609" t="s">
        <v>10785</v>
      </c>
      <c r="O3609">
        <v>93</v>
      </c>
      <c r="P3609" s="6" t="str">
        <f>_xlfn.XLOOKUP(movie3[[#This Row],[year]],inflation!E$2:E$225,inflation!F$2:F$225,,0)</f>
        <v>500.6</v>
      </c>
      <c r="Q3609" s="2">
        <f>movie3[[#This Row],[gross]] * (inflation!B$226 / movie3[[#This Row],[CPI of Released Year]])</f>
        <v>77903650.415501401</v>
      </c>
      <c r="R3609" s="2">
        <f>movie3[[#This Row],[gross]]-movie3[[#This Row],[budget]]</f>
        <v>5593455</v>
      </c>
    </row>
    <row r="3610" spans="1:18" hidden="1" x14ac:dyDescent="0.25">
      <c r="A3610" t="s">
        <v>10793</v>
      </c>
      <c r="B3610" t="s">
        <v>16</v>
      </c>
      <c r="C3610" t="s">
        <v>41</v>
      </c>
      <c r="D3610">
        <v>1999</v>
      </c>
      <c r="E3610" t="s">
        <v>9838</v>
      </c>
      <c r="F3610">
        <v>5.6</v>
      </c>
      <c r="G3610" s="1">
        <v>25000</v>
      </c>
      <c r="H3610" t="s">
        <v>10794</v>
      </c>
      <c r="I3610" t="s">
        <v>10794</v>
      </c>
      <c r="J3610" t="s">
        <v>10795</v>
      </c>
      <c r="K3610" t="s">
        <v>30</v>
      </c>
      <c r="L3610" s="1">
        <v>3500000</v>
      </c>
      <c r="M3610" s="1">
        <v>3117085</v>
      </c>
      <c r="N3610" t="s">
        <v>10796</v>
      </c>
      <c r="O3610">
        <v>87</v>
      </c>
      <c r="P3610" s="6" t="str">
        <f>_xlfn.XLOOKUP(movie3[[#This Row],[year]],inflation!E$2:E$225,inflation!F$2:F$225,,0)</f>
        <v>500.6</v>
      </c>
      <c r="Q3610" s="2">
        <f>movie3[[#This Row],[gross]] * (inflation!B$226 / movie3[[#This Row],[CPI of Released Year]])</f>
        <v>5701164.6544147022</v>
      </c>
      <c r="R3610" s="2">
        <f>movie3[[#This Row],[gross]]-movie3[[#This Row],[budget]]</f>
        <v>-382915</v>
      </c>
    </row>
    <row r="3611" spans="1:18" hidden="1" x14ac:dyDescent="0.25">
      <c r="A3611" t="s">
        <v>10869</v>
      </c>
      <c r="B3611" t="s">
        <v>33</v>
      </c>
      <c r="C3611" t="s">
        <v>41</v>
      </c>
      <c r="D3611">
        <v>1999</v>
      </c>
      <c r="E3611" t="s">
        <v>10685</v>
      </c>
      <c r="F3611">
        <v>5.6</v>
      </c>
      <c r="G3611" s="1">
        <v>95000</v>
      </c>
      <c r="H3611" t="s">
        <v>1232</v>
      </c>
      <c r="I3611" t="s">
        <v>10870</v>
      </c>
      <c r="J3611" t="s">
        <v>6288</v>
      </c>
      <c r="K3611" t="s">
        <v>30</v>
      </c>
      <c r="L3611" s="1">
        <v>70000000</v>
      </c>
      <c r="M3611" s="1">
        <v>309460292</v>
      </c>
      <c r="N3611" t="s">
        <v>44</v>
      </c>
      <c r="O3611">
        <v>116</v>
      </c>
      <c r="P3611" s="6" t="str">
        <f>_xlfn.XLOOKUP(movie3[[#This Row],[year]],inflation!E$2:E$225,inflation!F$2:F$225,,0)</f>
        <v>500.6</v>
      </c>
      <c r="Q3611" s="2">
        <f>movie3[[#This Row],[gross]] * (inflation!B$226 / movie3[[#This Row],[CPI of Released Year]])</f>
        <v>566004481.33280063</v>
      </c>
      <c r="R3611" s="2">
        <f>movie3[[#This Row],[gross]]-movie3[[#This Row],[budget]]</f>
        <v>239460292</v>
      </c>
    </row>
    <row r="3612" spans="1:18" hidden="1" x14ac:dyDescent="0.25">
      <c r="A3612" t="s">
        <v>11032</v>
      </c>
      <c r="B3612" t="s">
        <v>16</v>
      </c>
      <c r="C3612" t="s">
        <v>17</v>
      </c>
      <c r="D3612">
        <v>1999</v>
      </c>
      <c r="E3612" t="s">
        <v>10132</v>
      </c>
      <c r="F3612">
        <v>5.5</v>
      </c>
      <c r="G3612" s="1">
        <v>13000</v>
      </c>
      <c r="H3612" t="s">
        <v>2245</v>
      </c>
      <c r="I3612" t="s">
        <v>11033</v>
      </c>
      <c r="J3612" t="s">
        <v>11034</v>
      </c>
      <c r="K3612" t="s">
        <v>30</v>
      </c>
      <c r="L3612" s="1">
        <v>30000000</v>
      </c>
      <c r="M3612" s="1">
        <v>12017369</v>
      </c>
      <c r="N3612" t="s">
        <v>1547</v>
      </c>
      <c r="O3612">
        <v>100</v>
      </c>
      <c r="P3612" s="6" t="str">
        <f>_xlfn.XLOOKUP(movie3[[#This Row],[year]],inflation!E$2:E$225,inflation!F$2:F$225,,0)</f>
        <v>500.6</v>
      </c>
      <c r="Q3612" s="2">
        <f>movie3[[#This Row],[gross]] * (inflation!B$226 / movie3[[#This Row],[CPI of Released Year]])</f>
        <v>21979830.316420294</v>
      </c>
      <c r="R3612" s="2">
        <f>movie3[[#This Row],[gross]]-movie3[[#This Row],[budget]]</f>
        <v>-17982631</v>
      </c>
    </row>
    <row r="3613" spans="1:18" hidden="1" x14ac:dyDescent="0.25">
      <c r="A3613" t="s">
        <v>11113</v>
      </c>
      <c r="B3613" t="s">
        <v>2000</v>
      </c>
      <c r="C3613" t="s">
        <v>41</v>
      </c>
      <c r="D3613">
        <v>1999</v>
      </c>
      <c r="E3613" t="s">
        <v>11114</v>
      </c>
      <c r="F3613">
        <v>5.5</v>
      </c>
      <c r="G3613" s="1">
        <v>4200</v>
      </c>
      <c r="H3613" t="s">
        <v>11115</v>
      </c>
      <c r="I3613" t="s">
        <v>11116</v>
      </c>
      <c r="J3613" t="s">
        <v>3394</v>
      </c>
      <c r="K3613" t="s">
        <v>30</v>
      </c>
      <c r="L3613" s="1">
        <v>20000000</v>
      </c>
      <c r="M3613" s="1">
        <v>9177355</v>
      </c>
      <c r="N3613" t="s">
        <v>9689</v>
      </c>
      <c r="O3613">
        <v>88</v>
      </c>
      <c r="P3613" s="6" t="str">
        <f>_xlfn.XLOOKUP(movie3[[#This Row],[year]],inflation!E$2:E$225,inflation!F$2:F$225,,0)</f>
        <v>500.6</v>
      </c>
      <c r="Q3613" s="2">
        <f>movie3[[#This Row],[gross]] * (inflation!B$226 / movie3[[#This Row],[CPI of Released Year]])</f>
        <v>16785429.960047942</v>
      </c>
      <c r="R3613" s="2">
        <f>movie3[[#This Row],[gross]]-movie3[[#This Row],[budget]]</f>
        <v>-10822645</v>
      </c>
    </row>
    <row r="3614" spans="1:18" hidden="1" x14ac:dyDescent="0.25">
      <c r="A3614" t="s">
        <v>11146</v>
      </c>
      <c r="B3614" t="s">
        <v>16</v>
      </c>
      <c r="C3614" t="s">
        <v>41</v>
      </c>
      <c r="D3614">
        <v>1999</v>
      </c>
      <c r="E3614" t="s">
        <v>10951</v>
      </c>
      <c r="F3614">
        <v>5.5</v>
      </c>
      <c r="G3614" s="1">
        <v>12000</v>
      </c>
      <c r="H3614" t="s">
        <v>1748</v>
      </c>
      <c r="I3614" t="s">
        <v>1748</v>
      </c>
      <c r="J3614" t="s">
        <v>7936</v>
      </c>
      <c r="K3614" t="s">
        <v>30</v>
      </c>
      <c r="L3614" s="1">
        <v>24000000</v>
      </c>
      <c r="M3614" s="1">
        <v>8678812</v>
      </c>
      <c r="N3614" t="s">
        <v>11147</v>
      </c>
      <c r="O3614">
        <v>124</v>
      </c>
      <c r="P3614" s="6" t="str">
        <f>_xlfn.XLOOKUP(movie3[[#This Row],[year]],inflation!E$2:E$225,inflation!F$2:F$225,,0)</f>
        <v>500.6</v>
      </c>
      <c r="Q3614" s="2">
        <f>movie3[[#This Row],[gross]] * (inflation!B$226 / movie3[[#This Row],[CPI of Released Year]])</f>
        <v>15873592.223731522</v>
      </c>
      <c r="R3614" s="2">
        <f>movie3[[#This Row],[gross]]-movie3[[#This Row],[budget]]</f>
        <v>-15321188</v>
      </c>
    </row>
    <row r="3615" spans="1:18" hidden="1" x14ac:dyDescent="0.25">
      <c r="A3615" t="s">
        <v>11199</v>
      </c>
      <c r="B3615" t="s">
        <v>2000</v>
      </c>
      <c r="C3615" t="s">
        <v>41</v>
      </c>
      <c r="D3615">
        <v>1999</v>
      </c>
      <c r="E3615" t="s">
        <v>11200</v>
      </c>
      <c r="F3615">
        <v>5.5</v>
      </c>
      <c r="G3615" s="1">
        <v>13000</v>
      </c>
      <c r="H3615" t="s">
        <v>7966</v>
      </c>
      <c r="I3615" t="s">
        <v>208</v>
      </c>
      <c r="J3615" t="s">
        <v>852</v>
      </c>
      <c r="K3615" t="s">
        <v>30</v>
      </c>
      <c r="L3615" s="1">
        <v>75000000</v>
      </c>
      <c r="M3615" s="1">
        <v>28544120</v>
      </c>
      <c r="N3615" t="s">
        <v>11201</v>
      </c>
      <c r="O3615">
        <v>90</v>
      </c>
      <c r="P3615" s="6" t="str">
        <f>_xlfn.XLOOKUP(movie3[[#This Row],[year]],inflation!E$2:E$225,inflation!F$2:F$225,,0)</f>
        <v>500.6</v>
      </c>
      <c r="Q3615" s="2">
        <f>movie3[[#This Row],[gross]] * (inflation!B$226 / movie3[[#This Row],[CPI of Released Year]])</f>
        <v>52207343.731522173</v>
      </c>
      <c r="R3615" s="2">
        <f>movie3[[#This Row],[gross]]-movie3[[#This Row],[budget]]</f>
        <v>-46455880</v>
      </c>
    </row>
    <row r="3616" spans="1:18" hidden="1" x14ac:dyDescent="0.25">
      <c r="A3616" t="s">
        <v>10940</v>
      </c>
      <c r="B3616" t="s">
        <v>2000</v>
      </c>
      <c r="C3616" t="s">
        <v>41</v>
      </c>
      <c r="D3616">
        <v>1999</v>
      </c>
      <c r="E3616" t="s">
        <v>10849</v>
      </c>
      <c r="F3616">
        <v>5.4</v>
      </c>
      <c r="G3616" s="1">
        <v>33000</v>
      </c>
      <c r="H3616" t="s">
        <v>9225</v>
      </c>
      <c r="I3616" t="s">
        <v>7733</v>
      </c>
      <c r="J3616" t="s">
        <v>8593</v>
      </c>
      <c r="K3616" t="s">
        <v>30</v>
      </c>
      <c r="L3616" s="1">
        <v>75000000</v>
      </c>
      <c r="M3616" s="1">
        <v>93900680</v>
      </c>
      <c r="N3616" t="s">
        <v>9689</v>
      </c>
      <c r="O3616">
        <v>105</v>
      </c>
      <c r="P3616" s="6" t="str">
        <f>_xlfn.XLOOKUP(movie3[[#This Row],[year]],inflation!E$2:E$225,inflation!F$2:F$225,,0)</f>
        <v>500.6</v>
      </c>
      <c r="Q3616" s="2">
        <f>movie3[[#This Row],[gross]] * (inflation!B$226 / movie3[[#This Row],[CPI of Released Year]])</f>
        <v>171744831.41829804</v>
      </c>
      <c r="R3616" s="2">
        <f>movie3[[#This Row],[gross]]-movie3[[#This Row],[budget]]</f>
        <v>18900680</v>
      </c>
    </row>
    <row r="3617" spans="1:18" hidden="1" x14ac:dyDescent="0.25">
      <c r="A3617" t="s">
        <v>10999</v>
      </c>
      <c r="B3617" t="s">
        <v>16</v>
      </c>
      <c r="C3617" t="s">
        <v>17</v>
      </c>
      <c r="D3617">
        <v>1999</v>
      </c>
      <c r="E3617" t="s">
        <v>10767</v>
      </c>
      <c r="F3617">
        <v>5.4</v>
      </c>
      <c r="G3617" s="1">
        <v>54000</v>
      </c>
      <c r="H3617" t="s">
        <v>11000</v>
      </c>
      <c r="I3617" t="s">
        <v>11000</v>
      </c>
      <c r="J3617" t="s">
        <v>11001</v>
      </c>
      <c r="K3617" t="s">
        <v>30</v>
      </c>
      <c r="L3617" s="1">
        <v>75000000</v>
      </c>
      <c r="M3617" s="1">
        <v>19598588</v>
      </c>
      <c r="N3617" t="s">
        <v>2027</v>
      </c>
      <c r="O3617">
        <v>109</v>
      </c>
      <c r="P3617" s="6" t="str">
        <f>_xlfn.XLOOKUP(movie3[[#This Row],[year]],inflation!E$2:E$225,inflation!F$2:F$225,,0)</f>
        <v>500.6</v>
      </c>
      <c r="Q3617" s="2">
        <f>movie3[[#This Row],[gross]] * (inflation!B$226 / movie3[[#This Row],[CPI of Released Year]])</f>
        <v>35845919.242508985</v>
      </c>
      <c r="R3617" s="2">
        <f>movie3[[#This Row],[gross]]-movie3[[#This Row],[budget]]</f>
        <v>-55401412</v>
      </c>
    </row>
    <row r="3618" spans="1:18" hidden="1" x14ac:dyDescent="0.25">
      <c r="A3618" t="s">
        <v>11191</v>
      </c>
      <c r="B3618" t="s">
        <v>16</v>
      </c>
      <c r="C3618" t="s">
        <v>17</v>
      </c>
      <c r="D3618">
        <v>1999</v>
      </c>
      <c r="E3618" t="s">
        <v>11192</v>
      </c>
      <c r="F3618">
        <v>5.4</v>
      </c>
      <c r="G3618" s="1">
        <v>3100</v>
      </c>
      <c r="H3618" t="s">
        <v>4952</v>
      </c>
      <c r="I3618" t="s">
        <v>4952</v>
      </c>
      <c r="J3618" t="s">
        <v>5162</v>
      </c>
      <c r="K3618" t="s">
        <v>22</v>
      </c>
      <c r="L3618" s="1">
        <v>4000000</v>
      </c>
      <c r="M3618" s="1">
        <v>164022</v>
      </c>
      <c r="N3618" t="s">
        <v>11193</v>
      </c>
      <c r="O3618">
        <v>106</v>
      </c>
      <c r="P3618" s="6" t="str">
        <f>_xlfn.XLOOKUP(movie3[[#This Row],[year]],inflation!E$2:E$225,inflation!F$2:F$225,,0)</f>
        <v>500.6</v>
      </c>
      <c r="Q3618" s="2">
        <f>movie3[[#This Row],[gross]] * (inflation!B$226 / movie3[[#This Row],[CPI of Released Year]])</f>
        <v>299997.08989212941</v>
      </c>
      <c r="R3618" s="2">
        <f>movie3[[#This Row],[gross]]-movie3[[#This Row],[budget]]</f>
        <v>-3835978</v>
      </c>
    </row>
    <row r="3619" spans="1:18" hidden="1" x14ac:dyDescent="0.25">
      <c r="A3619" t="s">
        <v>778</v>
      </c>
      <c r="B3619" t="s">
        <v>2709</v>
      </c>
      <c r="C3619" t="s">
        <v>17</v>
      </c>
      <c r="D3619">
        <v>1999</v>
      </c>
      <c r="E3619" t="s">
        <v>10743</v>
      </c>
      <c r="F3619">
        <v>5.3</v>
      </c>
      <c r="G3619" s="1">
        <v>10000</v>
      </c>
      <c r="H3619" t="s">
        <v>4882</v>
      </c>
      <c r="I3619" t="s">
        <v>4882</v>
      </c>
      <c r="J3619" t="s">
        <v>10744</v>
      </c>
      <c r="K3619" t="s">
        <v>453</v>
      </c>
      <c r="M3619" s="1">
        <v>1585642</v>
      </c>
      <c r="N3619" t="s">
        <v>3105</v>
      </c>
      <c r="O3619">
        <v>84</v>
      </c>
      <c r="P3619" s="6" t="str">
        <f>_xlfn.XLOOKUP(movie3[[#This Row],[year]],inflation!E$2:E$225,inflation!F$2:F$225,,0)</f>
        <v>500.6</v>
      </c>
      <c r="Q3619" s="2">
        <f>movie3[[#This Row],[gross]] * (inflation!B$226 / movie3[[#This Row],[CPI of Released Year]])</f>
        <v>2900147.4534558528</v>
      </c>
      <c r="R3619" s="2">
        <f>movie3[[#This Row],[gross]]-movie3[[#This Row],[budget]]</f>
        <v>1585642</v>
      </c>
    </row>
    <row r="3620" spans="1:18" hidden="1" x14ac:dyDescent="0.25">
      <c r="A3620" t="s">
        <v>10864</v>
      </c>
      <c r="B3620" t="s">
        <v>2000</v>
      </c>
      <c r="C3620" t="s">
        <v>41</v>
      </c>
      <c r="D3620">
        <v>1999</v>
      </c>
      <c r="E3620" t="s">
        <v>10865</v>
      </c>
      <c r="F3620">
        <v>5.3</v>
      </c>
      <c r="G3620" s="1">
        <v>20000</v>
      </c>
      <c r="H3620" t="s">
        <v>8988</v>
      </c>
      <c r="I3620" t="s">
        <v>8988</v>
      </c>
      <c r="J3620" t="s">
        <v>10866</v>
      </c>
      <c r="K3620" t="s">
        <v>30</v>
      </c>
      <c r="L3620" s="1">
        <v>13000000</v>
      </c>
      <c r="M3620" s="1">
        <v>8951935</v>
      </c>
      <c r="N3620" t="s">
        <v>3746</v>
      </c>
      <c r="O3620">
        <v>96</v>
      </c>
      <c r="P3620" s="6" t="str">
        <f>_xlfn.XLOOKUP(movie3[[#This Row],[year]],inflation!E$2:E$225,inflation!F$2:F$225,,0)</f>
        <v>500.6</v>
      </c>
      <c r="Q3620" s="2">
        <f>movie3[[#This Row],[gross]] * (inflation!B$226 / movie3[[#This Row],[CPI of Released Year]])</f>
        <v>16373135.609268876</v>
      </c>
      <c r="R3620" s="2">
        <f>movie3[[#This Row],[gross]]-movie3[[#This Row],[budget]]</f>
        <v>-4048065</v>
      </c>
    </row>
    <row r="3621" spans="1:18" hidden="1" x14ac:dyDescent="0.25">
      <c r="A3621" t="s">
        <v>11050</v>
      </c>
      <c r="B3621" t="s">
        <v>2000</v>
      </c>
      <c r="C3621" t="s">
        <v>41</v>
      </c>
      <c r="D3621">
        <v>1999</v>
      </c>
      <c r="E3621" t="s">
        <v>10823</v>
      </c>
      <c r="F3621">
        <v>5.3</v>
      </c>
      <c r="G3621" s="1">
        <v>13000</v>
      </c>
      <c r="H3621" t="s">
        <v>11051</v>
      </c>
      <c r="I3621" t="s">
        <v>11052</v>
      </c>
      <c r="J3621" t="s">
        <v>10683</v>
      </c>
      <c r="K3621" t="s">
        <v>5820</v>
      </c>
      <c r="L3621" s="1">
        <v>6000000</v>
      </c>
      <c r="M3621" s="1">
        <v>4398989</v>
      </c>
      <c r="N3621" t="s">
        <v>8628</v>
      </c>
      <c r="O3621">
        <v>96</v>
      </c>
      <c r="P3621" s="6" t="str">
        <f>_xlfn.XLOOKUP(movie3[[#This Row],[year]],inflation!E$2:E$225,inflation!F$2:F$225,,0)</f>
        <v>500.6</v>
      </c>
      <c r="Q3621" s="2">
        <f>movie3[[#This Row],[gross]] * (inflation!B$226 / movie3[[#This Row],[CPI of Released Year]])</f>
        <v>8045773.7283260087</v>
      </c>
      <c r="R3621" s="2">
        <f>movie3[[#This Row],[gross]]-movie3[[#This Row],[budget]]</f>
        <v>-1601011</v>
      </c>
    </row>
    <row r="3622" spans="1:18" hidden="1" x14ac:dyDescent="0.25">
      <c r="A3622" t="s">
        <v>10988</v>
      </c>
      <c r="B3622" t="s">
        <v>16</v>
      </c>
      <c r="C3622" t="s">
        <v>17</v>
      </c>
      <c r="D3622">
        <v>1999</v>
      </c>
      <c r="E3622" t="s">
        <v>10921</v>
      </c>
      <c r="F3622">
        <v>5.2</v>
      </c>
      <c r="G3622" s="1">
        <v>20000</v>
      </c>
      <c r="H3622" t="s">
        <v>621</v>
      </c>
      <c r="I3622" t="s">
        <v>5178</v>
      </c>
      <c r="J3622" t="s">
        <v>498</v>
      </c>
      <c r="K3622" t="s">
        <v>30</v>
      </c>
      <c r="L3622" s="1">
        <v>64000000</v>
      </c>
      <c r="M3622" s="1">
        <v>74608570</v>
      </c>
      <c r="N3622" t="s">
        <v>31</v>
      </c>
      <c r="O3622">
        <v>133</v>
      </c>
      <c r="P3622" s="6" t="str">
        <f>_xlfn.XLOOKUP(movie3[[#This Row],[year]],inflation!E$2:E$225,inflation!F$2:F$225,,0)</f>
        <v>500.6</v>
      </c>
      <c r="Q3622" s="2">
        <f>movie3[[#This Row],[gross]] * (inflation!B$226 / movie3[[#This Row],[CPI of Released Year]])</f>
        <v>136459462.02956453</v>
      </c>
      <c r="R3622" s="2">
        <f>movie3[[#This Row],[gross]]-movie3[[#This Row],[budget]]</f>
        <v>10608570</v>
      </c>
    </row>
    <row r="3623" spans="1:18" hidden="1" x14ac:dyDescent="0.25">
      <c r="A3623" t="s">
        <v>11084</v>
      </c>
      <c r="B3623" t="s">
        <v>16</v>
      </c>
      <c r="C3623" t="s">
        <v>104</v>
      </c>
      <c r="D3623">
        <v>1999</v>
      </c>
      <c r="E3623" t="s">
        <v>9749</v>
      </c>
      <c r="F3623">
        <v>5.2</v>
      </c>
      <c r="G3623" s="1">
        <v>5500</v>
      </c>
      <c r="H3623" t="s">
        <v>404</v>
      </c>
      <c r="I3623" t="s">
        <v>1230</v>
      </c>
      <c r="J3623" t="s">
        <v>6661</v>
      </c>
      <c r="K3623" t="s">
        <v>30</v>
      </c>
      <c r="L3623" s="1">
        <v>30000000</v>
      </c>
      <c r="M3623" s="1">
        <v>4197729</v>
      </c>
      <c r="N3623" t="s">
        <v>31</v>
      </c>
      <c r="O3623">
        <v>108</v>
      </c>
      <c r="P3623" s="6" t="str">
        <f>_xlfn.XLOOKUP(movie3[[#This Row],[year]],inflation!E$2:E$225,inflation!F$2:F$225,,0)</f>
        <v>500.6</v>
      </c>
      <c r="Q3623" s="2">
        <f>movie3[[#This Row],[gross]] * (inflation!B$226 / movie3[[#This Row],[CPI of Released Year]])</f>
        <v>7677668.1430283654</v>
      </c>
      <c r="R3623" s="2">
        <f>movie3[[#This Row],[gross]]-movie3[[#This Row],[budget]]</f>
        <v>-25802271</v>
      </c>
    </row>
    <row r="3624" spans="1:18" hidden="1" x14ac:dyDescent="0.25">
      <c r="A3624" t="s">
        <v>10920</v>
      </c>
      <c r="B3624" t="s">
        <v>2000</v>
      </c>
      <c r="C3624" t="s">
        <v>41</v>
      </c>
      <c r="D3624">
        <v>1999</v>
      </c>
      <c r="E3624" t="s">
        <v>10921</v>
      </c>
      <c r="F3624">
        <v>5.0999999999999996</v>
      </c>
      <c r="G3624" s="1">
        <v>18000</v>
      </c>
      <c r="H3624" t="s">
        <v>10922</v>
      </c>
      <c r="I3624" t="s">
        <v>10923</v>
      </c>
      <c r="J3624" t="s">
        <v>10923</v>
      </c>
      <c r="K3624" t="s">
        <v>30</v>
      </c>
      <c r="L3624" s="1">
        <v>34000000</v>
      </c>
      <c r="M3624" s="1">
        <v>30636478</v>
      </c>
      <c r="N3624" t="s">
        <v>8322</v>
      </c>
      <c r="O3624">
        <v>81</v>
      </c>
      <c r="P3624" s="6" t="str">
        <f>_xlfn.XLOOKUP(movie3[[#This Row],[year]],inflation!E$2:E$225,inflation!F$2:F$225,,0)</f>
        <v>500.6</v>
      </c>
      <c r="Q3624" s="2">
        <f>movie3[[#This Row],[gross]] * (inflation!B$226 / movie3[[#This Row],[CPI of Released Year]])</f>
        <v>56034277.380743109</v>
      </c>
      <c r="R3624" s="2">
        <f>movie3[[#This Row],[gross]]-movie3[[#This Row],[budget]]</f>
        <v>-3363522</v>
      </c>
    </row>
    <row r="3625" spans="1:18" hidden="1" x14ac:dyDescent="0.25">
      <c r="A3625" t="s">
        <v>10970</v>
      </c>
      <c r="B3625" t="s">
        <v>33</v>
      </c>
      <c r="C3625" t="s">
        <v>41</v>
      </c>
      <c r="D3625">
        <v>1999</v>
      </c>
      <c r="E3625" t="s">
        <v>10182</v>
      </c>
      <c r="F3625">
        <v>5.0999999999999996</v>
      </c>
      <c r="G3625" s="1">
        <v>13000</v>
      </c>
      <c r="H3625" t="s">
        <v>4498</v>
      </c>
      <c r="I3625" t="s">
        <v>10971</v>
      </c>
      <c r="J3625" t="s">
        <v>4324</v>
      </c>
      <c r="K3625" t="s">
        <v>30</v>
      </c>
      <c r="L3625" s="1">
        <v>65000000</v>
      </c>
      <c r="M3625" s="1">
        <v>36850101</v>
      </c>
      <c r="N3625" t="s">
        <v>1725</v>
      </c>
      <c r="O3625">
        <v>94</v>
      </c>
      <c r="P3625" s="6" t="str">
        <f>_xlfn.XLOOKUP(movie3[[#This Row],[year]],inflation!E$2:E$225,inflation!F$2:F$225,,0)</f>
        <v>500.6</v>
      </c>
      <c r="Q3625" s="2">
        <f>movie3[[#This Row],[gross]] * (inflation!B$226 / movie3[[#This Row],[CPI of Released Year]])</f>
        <v>67399026.119856164</v>
      </c>
      <c r="R3625" s="2">
        <f>movie3[[#This Row],[gross]]-movie3[[#This Row],[budget]]</f>
        <v>-28149899</v>
      </c>
    </row>
    <row r="3626" spans="1:18" hidden="1" x14ac:dyDescent="0.25">
      <c r="A3626" t="s">
        <v>11117</v>
      </c>
      <c r="B3626" t="s">
        <v>2000</v>
      </c>
      <c r="C3626" t="s">
        <v>41</v>
      </c>
      <c r="D3626">
        <v>1999</v>
      </c>
      <c r="E3626" t="s">
        <v>10759</v>
      </c>
      <c r="F3626">
        <v>5.0999999999999996</v>
      </c>
      <c r="G3626" s="1">
        <v>17000</v>
      </c>
      <c r="H3626" t="s">
        <v>11118</v>
      </c>
      <c r="I3626" t="s">
        <v>11119</v>
      </c>
      <c r="J3626" t="s">
        <v>8774</v>
      </c>
      <c r="K3626" t="s">
        <v>30</v>
      </c>
      <c r="L3626" s="1">
        <v>51000000</v>
      </c>
      <c r="M3626" s="1">
        <v>36911617</v>
      </c>
      <c r="N3626" t="s">
        <v>2027</v>
      </c>
      <c r="O3626">
        <v>101</v>
      </c>
      <c r="P3626" s="6" t="str">
        <f>_xlfn.XLOOKUP(movie3[[#This Row],[year]],inflation!E$2:E$225,inflation!F$2:F$225,,0)</f>
        <v>500.6</v>
      </c>
      <c r="Q3626" s="2">
        <f>movie3[[#This Row],[gross]] * (inflation!B$226 / movie3[[#This Row],[CPI of Released Year]])</f>
        <v>67511539.203355968</v>
      </c>
      <c r="R3626" s="2">
        <f>movie3[[#This Row],[gross]]-movie3[[#This Row],[budget]]</f>
        <v>-14088383</v>
      </c>
    </row>
    <row r="3627" spans="1:18" hidden="1" x14ac:dyDescent="0.25">
      <c r="A3627" t="s">
        <v>11129</v>
      </c>
      <c r="B3627" t="s">
        <v>2000</v>
      </c>
      <c r="C3627" t="s">
        <v>41</v>
      </c>
      <c r="D3627">
        <v>1999</v>
      </c>
      <c r="E3627" t="s">
        <v>10802</v>
      </c>
      <c r="F3627">
        <v>5.0999999999999996</v>
      </c>
      <c r="G3627" s="1">
        <v>6200</v>
      </c>
      <c r="H3627" t="s">
        <v>8164</v>
      </c>
      <c r="I3627" t="s">
        <v>11130</v>
      </c>
      <c r="J3627" t="s">
        <v>11131</v>
      </c>
      <c r="K3627" t="s">
        <v>30</v>
      </c>
      <c r="L3627" s="1">
        <v>30000000</v>
      </c>
      <c r="M3627" s="1">
        <v>6552255</v>
      </c>
      <c r="N3627" t="s">
        <v>11132</v>
      </c>
      <c r="O3627">
        <v>100</v>
      </c>
      <c r="P3627" s="6" t="str">
        <f>_xlfn.XLOOKUP(movie3[[#This Row],[year]],inflation!E$2:E$225,inflation!F$2:F$225,,0)</f>
        <v>500.6</v>
      </c>
      <c r="Q3627" s="2">
        <f>movie3[[#This Row],[gross]] * (inflation!B$226 / movie3[[#This Row],[CPI of Released Year]])</f>
        <v>11984108.425888933</v>
      </c>
      <c r="R3627" s="2">
        <f>movie3[[#This Row],[gross]]-movie3[[#This Row],[budget]]</f>
        <v>-23447745</v>
      </c>
    </row>
    <row r="3628" spans="1:18" hidden="1" x14ac:dyDescent="0.25">
      <c r="A3628" t="s">
        <v>10810</v>
      </c>
      <c r="B3628" t="s">
        <v>2000</v>
      </c>
      <c r="C3628" t="s">
        <v>151</v>
      </c>
      <c r="D3628">
        <v>1999</v>
      </c>
      <c r="E3628" t="s">
        <v>10774</v>
      </c>
      <c r="F3628">
        <v>5</v>
      </c>
      <c r="G3628" s="1">
        <v>73000</v>
      </c>
      <c r="H3628" t="s">
        <v>7919</v>
      </c>
      <c r="I3628" t="s">
        <v>10811</v>
      </c>
      <c r="J3628" t="s">
        <v>5713</v>
      </c>
      <c r="K3628" t="s">
        <v>30</v>
      </c>
      <c r="L3628" s="1">
        <v>80000000</v>
      </c>
      <c r="M3628" s="1">
        <v>177311151</v>
      </c>
      <c r="N3628" t="s">
        <v>9689</v>
      </c>
      <c r="O3628">
        <v>113</v>
      </c>
      <c r="P3628" s="6" t="str">
        <f>_xlfn.XLOOKUP(movie3[[#This Row],[year]],inflation!E$2:E$225,inflation!F$2:F$225,,0)</f>
        <v>500.6</v>
      </c>
      <c r="Q3628" s="2">
        <f>movie3[[#This Row],[gross]] * (inflation!B$226 / movie3[[#This Row],[CPI of Released Year]])</f>
        <v>324303016.09188974</v>
      </c>
      <c r="R3628" s="2">
        <f>movie3[[#This Row],[gross]]-movie3[[#This Row],[budget]]</f>
        <v>97311151</v>
      </c>
    </row>
    <row r="3629" spans="1:18" hidden="1" x14ac:dyDescent="0.25">
      <c r="A3629" t="s">
        <v>10917</v>
      </c>
      <c r="B3629" t="s">
        <v>16</v>
      </c>
      <c r="C3629" t="s">
        <v>34</v>
      </c>
      <c r="D3629">
        <v>1999</v>
      </c>
      <c r="E3629" t="s">
        <v>10132</v>
      </c>
      <c r="F3629">
        <v>5</v>
      </c>
      <c r="G3629" s="1">
        <v>27000</v>
      </c>
      <c r="H3629" t="s">
        <v>10918</v>
      </c>
      <c r="I3629" t="s">
        <v>5889</v>
      </c>
      <c r="J3629" t="s">
        <v>593</v>
      </c>
      <c r="K3629" t="s">
        <v>30</v>
      </c>
      <c r="L3629" s="1">
        <v>75000000</v>
      </c>
      <c r="M3629" s="1">
        <v>30657854</v>
      </c>
      <c r="N3629" t="s">
        <v>10919</v>
      </c>
      <c r="O3629">
        <v>99</v>
      </c>
      <c r="P3629" s="6" t="str">
        <f>_xlfn.XLOOKUP(movie3[[#This Row],[year]],inflation!E$2:E$225,inflation!F$2:F$225,,0)</f>
        <v>500.6</v>
      </c>
      <c r="Q3629" s="2">
        <f>movie3[[#This Row],[gross]] * (inflation!B$226 / movie3[[#This Row],[CPI of Released Year]])</f>
        <v>56073374.195765078</v>
      </c>
      <c r="R3629" s="2">
        <f>movie3[[#This Row],[gross]]-movie3[[#This Row],[budget]]</f>
        <v>-44342146</v>
      </c>
    </row>
    <row r="3630" spans="1:18" hidden="1" x14ac:dyDescent="0.25">
      <c r="A3630" t="s">
        <v>11012</v>
      </c>
      <c r="B3630" t="s">
        <v>16</v>
      </c>
      <c r="C3630" t="s">
        <v>17</v>
      </c>
      <c r="D3630">
        <v>1999</v>
      </c>
      <c r="E3630" t="s">
        <v>11013</v>
      </c>
      <c r="F3630">
        <v>5</v>
      </c>
      <c r="G3630" s="1">
        <v>15000</v>
      </c>
      <c r="H3630" t="s">
        <v>7990</v>
      </c>
      <c r="I3630" t="s">
        <v>11014</v>
      </c>
      <c r="J3630" t="s">
        <v>9007</v>
      </c>
      <c r="K3630" t="s">
        <v>195</v>
      </c>
      <c r="L3630" s="1">
        <v>35000000</v>
      </c>
      <c r="M3630" s="1">
        <v>17589705</v>
      </c>
      <c r="N3630" t="s">
        <v>11015</v>
      </c>
      <c r="O3630">
        <v>109</v>
      </c>
      <c r="P3630" s="6" t="str">
        <f>_xlfn.XLOOKUP(movie3[[#This Row],[year]],inflation!E$2:E$225,inflation!F$2:F$225,,0)</f>
        <v>500.6</v>
      </c>
      <c r="Q3630" s="2">
        <f>movie3[[#This Row],[gross]] * (inflation!B$226 / movie3[[#This Row],[CPI of Released Year]])</f>
        <v>32171661.801837794</v>
      </c>
      <c r="R3630" s="2">
        <f>movie3[[#This Row],[gross]]-movie3[[#This Row],[budget]]</f>
        <v>-17410295</v>
      </c>
    </row>
    <row r="3631" spans="1:18" hidden="1" x14ac:dyDescent="0.25">
      <c r="A3631" t="s">
        <v>10747</v>
      </c>
      <c r="B3631" t="s">
        <v>2000</v>
      </c>
      <c r="C3631" t="s">
        <v>34</v>
      </c>
      <c r="D3631">
        <v>1999</v>
      </c>
      <c r="E3631" t="s">
        <v>10748</v>
      </c>
      <c r="F3631">
        <v>4.9000000000000004</v>
      </c>
      <c r="G3631" s="1">
        <v>155000</v>
      </c>
      <c r="H3631" t="s">
        <v>6232</v>
      </c>
      <c r="I3631" t="s">
        <v>3865</v>
      </c>
      <c r="J3631" t="s">
        <v>7640</v>
      </c>
      <c r="K3631" t="s">
        <v>30</v>
      </c>
      <c r="L3631" s="1">
        <v>170000000</v>
      </c>
      <c r="M3631" s="1">
        <v>222104681</v>
      </c>
      <c r="N3631" t="s">
        <v>9420</v>
      </c>
      <c r="O3631">
        <v>106</v>
      </c>
      <c r="P3631" s="6" t="str">
        <f>_xlfn.XLOOKUP(movie3[[#This Row],[year]],inflation!E$2:E$225,inflation!F$2:F$225,,0)</f>
        <v>500.6</v>
      </c>
      <c r="Q3631" s="2">
        <f>movie3[[#This Row],[gross]] * (inflation!B$226 / movie3[[#This Row],[CPI of Released Year]])</f>
        <v>406230615.10906911</v>
      </c>
      <c r="R3631" s="2">
        <f>movie3[[#This Row],[gross]]-movie3[[#This Row],[budget]]</f>
        <v>52104681</v>
      </c>
    </row>
    <row r="3632" spans="1:18" hidden="1" x14ac:dyDescent="0.25">
      <c r="A3632" t="s">
        <v>10947</v>
      </c>
      <c r="B3632" t="s">
        <v>16</v>
      </c>
      <c r="C3632" t="s">
        <v>17</v>
      </c>
      <c r="D3632">
        <v>1999</v>
      </c>
      <c r="E3632" t="s">
        <v>10948</v>
      </c>
      <c r="F3632">
        <v>4.9000000000000004</v>
      </c>
      <c r="G3632" s="1">
        <v>5300</v>
      </c>
      <c r="H3632" t="s">
        <v>2228</v>
      </c>
      <c r="I3632" t="s">
        <v>10079</v>
      </c>
      <c r="J3632" t="s">
        <v>10949</v>
      </c>
      <c r="K3632" t="s">
        <v>30</v>
      </c>
      <c r="M3632" s="1">
        <v>752122</v>
      </c>
      <c r="N3632" t="s">
        <v>2027</v>
      </c>
      <c r="O3632">
        <v>106</v>
      </c>
      <c r="P3632" s="6" t="str">
        <f>_xlfn.XLOOKUP(movie3[[#This Row],[year]],inflation!E$2:E$225,inflation!F$2:F$225,,0)</f>
        <v>500.6</v>
      </c>
      <c r="Q3632" s="2">
        <f>movie3[[#This Row],[gross]] * (inflation!B$226 / movie3[[#This Row],[CPI of Released Year]])</f>
        <v>1375635.0443467838</v>
      </c>
      <c r="R3632" s="2">
        <f>movie3[[#This Row],[gross]]-movie3[[#This Row],[budget]]</f>
        <v>752122</v>
      </c>
    </row>
    <row r="3633" spans="1:18" hidden="1" x14ac:dyDescent="0.25">
      <c r="A3633" t="s">
        <v>11124</v>
      </c>
      <c r="B3633" t="s">
        <v>16</v>
      </c>
      <c r="C3633" t="s">
        <v>104</v>
      </c>
      <c r="D3633">
        <v>1999</v>
      </c>
      <c r="E3633" t="s">
        <v>11125</v>
      </c>
      <c r="F3633">
        <v>4.9000000000000004</v>
      </c>
      <c r="G3633" s="1">
        <v>5600</v>
      </c>
      <c r="H3633" t="s">
        <v>1910</v>
      </c>
      <c r="I3633" t="s">
        <v>1910</v>
      </c>
      <c r="J3633" t="s">
        <v>8011</v>
      </c>
      <c r="K3633" t="s">
        <v>30</v>
      </c>
      <c r="L3633" s="1">
        <v>12000000</v>
      </c>
      <c r="M3633" s="1">
        <v>5541431</v>
      </c>
      <c r="N3633" t="s">
        <v>11126</v>
      </c>
      <c r="O3633">
        <v>98</v>
      </c>
      <c r="P3633" s="6" t="str">
        <f>_xlfn.XLOOKUP(movie3[[#This Row],[year]],inflation!E$2:E$225,inflation!F$2:F$225,,0)</f>
        <v>500.6</v>
      </c>
      <c r="Q3633" s="2">
        <f>movie3[[#This Row],[gross]] * (inflation!B$226 / movie3[[#This Row],[CPI of Released Year]])</f>
        <v>10135306.079904115</v>
      </c>
      <c r="R3633" s="2">
        <f>movie3[[#This Row],[gross]]-movie3[[#This Row],[budget]]</f>
        <v>-6458569</v>
      </c>
    </row>
    <row r="3634" spans="1:18" x14ac:dyDescent="0.25">
      <c r="A3634" t="s">
        <v>10997</v>
      </c>
      <c r="B3634" t="s">
        <v>16</v>
      </c>
      <c r="C3634" t="s">
        <v>52</v>
      </c>
      <c r="D3634">
        <v>1999</v>
      </c>
      <c r="E3634" t="s">
        <v>10967</v>
      </c>
      <c r="F3634">
        <v>4.7</v>
      </c>
      <c r="G3634" s="1">
        <v>16000</v>
      </c>
      <c r="H3634" t="s">
        <v>6097</v>
      </c>
      <c r="I3634" t="s">
        <v>20</v>
      </c>
      <c r="J3634" t="s">
        <v>10998</v>
      </c>
      <c r="K3634" t="s">
        <v>30</v>
      </c>
      <c r="L3634" s="1">
        <v>21000000</v>
      </c>
      <c r="M3634" s="1">
        <v>17762705</v>
      </c>
      <c r="N3634" t="s">
        <v>80</v>
      </c>
      <c r="O3634">
        <v>104</v>
      </c>
      <c r="P3634" s="6" t="str">
        <f>_xlfn.XLOOKUP(movie3[[#This Row],[year]],inflation!E$2:E$225,inflation!F$2:F$225,,0)</f>
        <v>500.6</v>
      </c>
      <c r="Q3634" s="2">
        <f>movie3[[#This Row],[gross]] * (inflation!B$226 / movie3[[#This Row],[CPI of Released Year]])</f>
        <v>32488079.700359568</v>
      </c>
      <c r="R3634" s="2">
        <f>movie3[[#This Row],[gross]]-movie3[[#This Row],[budget]]</f>
        <v>-3237295</v>
      </c>
    </row>
    <row r="3635" spans="1:18" hidden="1" x14ac:dyDescent="0.25">
      <c r="A3635" t="s">
        <v>11158</v>
      </c>
      <c r="B3635" t="s">
        <v>16</v>
      </c>
      <c r="C3635" t="s">
        <v>41</v>
      </c>
      <c r="D3635">
        <v>1999</v>
      </c>
      <c r="E3635" t="s">
        <v>11159</v>
      </c>
      <c r="F3635">
        <v>4.5999999999999996</v>
      </c>
      <c r="G3635" s="1">
        <v>7600</v>
      </c>
      <c r="H3635" t="s">
        <v>398</v>
      </c>
      <c r="I3635" t="s">
        <v>11160</v>
      </c>
      <c r="J3635" t="s">
        <v>4461</v>
      </c>
      <c r="K3635" t="s">
        <v>30</v>
      </c>
      <c r="L3635" s="1">
        <v>12000000</v>
      </c>
      <c r="M3635" s="1">
        <v>178278</v>
      </c>
      <c r="N3635" t="s">
        <v>11161</v>
      </c>
      <c r="O3635">
        <v>110</v>
      </c>
      <c r="P3635" s="6" t="str">
        <f>_xlfn.XLOOKUP(movie3[[#This Row],[year]],inflation!E$2:E$225,inflation!F$2:F$225,,0)</f>
        <v>500.6</v>
      </c>
      <c r="Q3635" s="2">
        <f>movie3[[#This Row],[gross]] * (inflation!B$226 / movie3[[#This Row],[CPI of Released Year]])</f>
        <v>326071.38793447858</v>
      </c>
      <c r="R3635" s="2">
        <f>movie3[[#This Row],[gross]]-movie3[[#This Row],[budget]]</f>
        <v>-11821722</v>
      </c>
    </row>
    <row r="3636" spans="1:18" hidden="1" x14ac:dyDescent="0.25">
      <c r="A3636" t="s">
        <v>11217</v>
      </c>
      <c r="B3636" t="s">
        <v>337</v>
      </c>
      <c r="C3636" t="s">
        <v>390</v>
      </c>
      <c r="D3636">
        <v>1999</v>
      </c>
      <c r="E3636" t="s">
        <v>10849</v>
      </c>
      <c r="F3636">
        <v>4.5</v>
      </c>
      <c r="G3636" s="1">
        <v>3700</v>
      </c>
      <c r="H3636" t="s">
        <v>8205</v>
      </c>
      <c r="I3636" t="s">
        <v>11218</v>
      </c>
      <c r="J3636" t="s">
        <v>3042</v>
      </c>
      <c r="K3636" t="s">
        <v>30</v>
      </c>
      <c r="L3636" s="1">
        <v>25000000</v>
      </c>
      <c r="M3636" s="1">
        <v>11993021</v>
      </c>
      <c r="N3636" t="s">
        <v>4533</v>
      </c>
      <c r="O3636">
        <v>87</v>
      </c>
      <c r="P3636" s="6" t="str">
        <f>_xlfn.XLOOKUP(movie3[[#This Row],[year]],inflation!E$2:E$225,inflation!F$2:F$225,,0)</f>
        <v>500.6</v>
      </c>
      <c r="Q3636" s="2">
        <f>movie3[[#This Row],[gross]] * (inflation!B$226 / movie3[[#This Row],[CPI of Released Year]])</f>
        <v>21935297.697962444</v>
      </c>
      <c r="R3636" s="2">
        <f>movie3[[#This Row],[gross]]-movie3[[#This Row],[budget]]</f>
        <v>-13006979</v>
      </c>
    </row>
    <row r="3637" spans="1:18" hidden="1" x14ac:dyDescent="0.25">
      <c r="A3637" t="s">
        <v>11077</v>
      </c>
      <c r="B3637" t="s">
        <v>16</v>
      </c>
      <c r="C3637" t="s">
        <v>41</v>
      </c>
      <c r="D3637">
        <v>1999</v>
      </c>
      <c r="E3637" t="s">
        <v>11078</v>
      </c>
      <c r="F3637">
        <v>4.4000000000000004</v>
      </c>
      <c r="G3637" s="1">
        <v>1600</v>
      </c>
      <c r="H3637" t="s">
        <v>11079</v>
      </c>
      <c r="I3637" t="s">
        <v>11079</v>
      </c>
      <c r="J3637" t="s">
        <v>11080</v>
      </c>
      <c r="K3637" t="s">
        <v>30</v>
      </c>
      <c r="M3637" s="1">
        <v>5453</v>
      </c>
      <c r="N3637" t="s">
        <v>9975</v>
      </c>
      <c r="O3637">
        <v>96</v>
      </c>
      <c r="P3637" s="6" t="str">
        <f>_xlfn.XLOOKUP(movie3[[#This Row],[year]],inflation!E$2:E$225,inflation!F$2:F$225,,0)</f>
        <v>500.6</v>
      </c>
      <c r="Q3637" s="2">
        <f>movie3[[#This Row],[gross]] * (inflation!B$226 / movie3[[#This Row],[CPI of Released Year]])</f>
        <v>9973.5653216140636</v>
      </c>
      <c r="R3637" s="2">
        <f>movie3[[#This Row],[gross]]-movie3[[#This Row],[budget]]</f>
        <v>5453</v>
      </c>
    </row>
    <row r="3638" spans="1:18" hidden="1" x14ac:dyDescent="0.25">
      <c r="A3638" t="s">
        <v>11105</v>
      </c>
      <c r="B3638" t="s">
        <v>2000</v>
      </c>
      <c r="C3638" t="s">
        <v>34</v>
      </c>
      <c r="D3638">
        <v>1999</v>
      </c>
      <c r="E3638" t="s">
        <v>10967</v>
      </c>
      <c r="F3638">
        <v>4.3</v>
      </c>
      <c r="G3638" s="1">
        <v>16000</v>
      </c>
      <c r="H3638" t="s">
        <v>11106</v>
      </c>
      <c r="I3638" t="s">
        <v>11106</v>
      </c>
      <c r="J3638" t="s">
        <v>10717</v>
      </c>
      <c r="K3638" t="s">
        <v>30</v>
      </c>
      <c r="L3638" s="1">
        <v>30000000</v>
      </c>
      <c r="M3638" s="1">
        <v>11578059</v>
      </c>
      <c r="N3638" t="s">
        <v>3702</v>
      </c>
      <c r="O3638">
        <v>100</v>
      </c>
      <c r="P3638" s="6" t="str">
        <f>_xlfn.XLOOKUP(movie3[[#This Row],[year]],inflation!E$2:E$225,inflation!F$2:F$225,,0)</f>
        <v>500.6</v>
      </c>
      <c r="Q3638" s="2">
        <f>movie3[[#This Row],[gross]] * (inflation!B$226 / movie3[[#This Row],[CPI of Released Year]])</f>
        <v>21176330.044746302</v>
      </c>
      <c r="R3638" s="2">
        <f>movie3[[#This Row],[gross]]-movie3[[#This Row],[budget]]</f>
        <v>-18421941</v>
      </c>
    </row>
    <row r="3639" spans="1:18" hidden="1" x14ac:dyDescent="0.25">
      <c r="A3639" t="s">
        <v>11139</v>
      </c>
      <c r="B3639" t="s">
        <v>16</v>
      </c>
      <c r="C3639" t="s">
        <v>34</v>
      </c>
      <c r="D3639">
        <v>1999</v>
      </c>
      <c r="E3639" t="s">
        <v>10985</v>
      </c>
      <c r="F3639">
        <v>4.3</v>
      </c>
      <c r="G3639" s="1">
        <v>8800</v>
      </c>
      <c r="H3639" t="s">
        <v>11140</v>
      </c>
      <c r="I3639" t="s">
        <v>11141</v>
      </c>
      <c r="J3639" t="s">
        <v>10912</v>
      </c>
      <c r="K3639" t="s">
        <v>30</v>
      </c>
      <c r="L3639" s="1">
        <v>50000000</v>
      </c>
      <c r="M3639" s="1">
        <v>13263993</v>
      </c>
      <c r="N3639" t="s">
        <v>118</v>
      </c>
      <c r="O3639">
        <v>92</v>
      </c>
      <c r="P3639" s="6" t="str">
        <f>_xlfn.XLOOKUP(movie3[[#This Row],[year]],inflation!E$2:E$225,inflation!F$2:F$225,,0)</f>
        <v>500.6</v>
      </c>
      <c r="Q3639" s="2">
        <f>movie3[[#This Row],[gross]] * (inflation!B$226 / movie3[[#This Row],[CPI of Released Year]])</f>
        <v>24259912.087095484</v>
      </c>
      <c r="R3639" s="2">
        <f>movie3[[#This Row],[gross]]-movie3[[#This Row],[budget]]</f>
        <v>-36736007</v>
      </c>
    </row>
    <row r="3640" spans="1:18" hidden="1" x14ac:dyDescent="0.25">
      <c r="A3640" t="s">
        <v>10875</v>
      </c>
      <c r="B3640" t="s">
        <v>33</v>
      </c>
      <c r="C3640" t="s">
        <v>34</v>
      </c>
      <c r="D3640">
        <v>1999</v>
      </c>
      <c r="E3640" t="s">
        <v>10774</v>
      </c>
      <c r="F3640">
        <v>4.2</v>
      </c>
      <c r="G3640" s="1">
        <v>46000</v>
      </c>
      <c r="H3640" t="s">
        <v>6453</v>
      </c>
      <c r="I3640" t="s">
        <v>10876</v>
      </c>
      <c r="J3640" t="s">
        <v>1512</v>
      </c>
      <c r="K3640" t="s">
        <v>30</v>
      </c>
      <c r="L3640" s="1">
        <v>90000000</v>
      </c>
      <c r="M3640" s="1">
        <v>134403112</v>
      </c>
      <c r="N3640" t="s">
        <v>1725</v>
      </c>
      <c r="O3640">
        <v>78</v>
      </c>
      <c r="P3640" s="6" t="str">
        <f>_xlfn.XLOOKUP(movie3[[#This Row],[year]],inflation!E$2:E$225,inflation!F$2:F$225,,0)</f>
        <v>500.6</v>
      </c>
      <c r="Q3640" s="2">
        <f>movie3[[#This Row],[gross]] * (inflation!B$226 / movie3[[#This Row],[CPI of Released Year]])</f>
        <v>245823989.90651217</v>
      </c>
      <c r="R3640" s="2">
        <f>movie3[[#This Row],[gross]]-movie3[[#This Row],[budget]]</f>
        <v>44403112</v>
      </c>
    </row>
    <row r="3641" spans="1:18" hidden="1" x14ac:dyDescent="0.25">
      <c r="A3641" t="s">
        <v>10954</v>
      </c>
      <c r="B3641" t="s">
        <v>16</v>
      </c>
      <c r="C3641" t="s">
        <v>34</v>
      </c>
      <c r="D3641">
        <v>1999</v>
      </c>
      <c r="E3641" t="s">
        <v>10865</v>
      </c>
      <c r="F3641">
        <v>4.2</v>
      </c>
      <c r="G3641" s="1">
        <v>28000</v>
      </c>
      <c r="H3641" t="s">
        <v>10955</v>
      </c>
      <c r="I3641" t="s">
        <v>6857</v>
      </c>
      <c r="J3641" t="s">
        <v>4541</v>
      </c>
      <c r="K3641" t="s">
        <v>30</v>
      </c>
      <c r="L3641" s="1">
        <v>45000000</v>
      </c>
      <c r="M3641" s="1">
        <v>10667893</v>
      </c>
      <c r="N3641" t="s">
        <v>2102</v>
      </c>
      <c r="O3641">
        <v>83</v>
      </c>
      <c r="P3641" s="6" t="str">
        <f>_xlfn.XLOOKUP(movie3[[#This Row],[year]],inflation!E$2:E$225,inflation!F$2:F$225,,0)</f>
        <v>500.6</v>
      </c>
      <c r="Q3641" s="2">
        <f>movie3[[#This Row],[gross]] * (inflation!B$226 / movie3[[#This Row],[CPI of Released Year]])</f>
        <v>19511631.703555733</v>
      </c>
      <c r="R3641" s="2">
        <f>movie3[[#This Row],[gross]]-movie3[[#This Row],[budget]]</f>
        <v>-34332107</v>
      </c>
    </row>
    <row r="3642" spans="1:18" hidden="1" x14ac:dyDescent="0.25">
      <c r="A3642" t="s">
        <v>11041</v>
      </c>
      <c r="B3642" t="s">
        <v>33</v>
      </c>
      <c r="C3642" t="s">
        <v>41</v>
      </c>
      <c r="D3642">
        <v>1999</v>
      </c>
      <c r="E3642" t="s">
        <v>10767</v>
      </c>
      <c r="F3642">
        <v>3.9</v>
      </c>
      <c r="G3642" s="1">
        <v>10000</v>
      </c>
      <c r="H3642" t="s">
        <v>2017</v>
      </c>
      <c r="I3642" t="s">
        <v>9602</v>
      </c>
      <c r="J3642" t="s">
        <v>6932</v>
      </c>
      <c r="K3642" t="s">
        <v>30</v>
      </c>
      <c r="L3642" s="1">
        <v>70000000</v>
      </c>
      <c r="M3642" s="1">
        <v>9974410</v>
      </c>
      <c r="N3642" t="s">
        <v>61</v>
      </c>
      <c r="O3642">
        <v>77</v>
      </c>
      <c r="P3642" s="6" t="str">
        <f>_xlfn.XLOOKUP(movie3[[#This Row],[year]],inflation!E$2:E$225,inflation!F$2:F$225,,0)</f>
        <v>500.6</v>
      </c>
      <c r="Q3642" s="2">
        <f>movie3[[#This Row],[gross]] * (inflation!B$226 / movie3[[#This Row],[CPI of Released Year]])</f>
        <v>18243247.694766279</v>
      </c>
      <c r="R3642" s="2">
        <f>movie3[[#This Row],[gross]]-movie3[[#This Row],[budget]]</f>
        <v>-60025590</v>
      </c>
    </row>
    <row r="3643" spans="1:18" x14ac:dyDescent="0.25">
      <c r="A3643" t="s">
        <v>11071</v>
      </c>
      <c r="B3643" t="s">
        <v>2000</v>
      </c>
      <c r="C3643" t="s">
        <v>52</v>
      </c>
      <c r="D3643">
        <v>1999</v>
      </c>
      <c r="E3643" t="s">
        <v>10817</v>
      </c>
      <c r="F3643">
        <v>3.9</v>
      </c>
      <c r="G3643" s="1">
        <v>9900</v>
      </c>
      <c r="H3643" t="s">
        <v>11072</v>
      </c>
      <c r="I3643" t="s">
        <v>11073</v>
      </c>
      <c r="J3643" t="s">
        <v>3972</v>
      </c>
      <c r="K3643" t="s">
        <v>30</v>
      </c>
      <c r="L3643" s="1">
        <v>5250000</v>
      </c>
      <c r="M3643" s="1">
        <v>10155690</v>
      </c>
      <c r="N3643" t="s">
        <v>11074</v>
      </c>
      <c r="O3643">
        <v>91</v>
      </c>
      <c r="P3643" s="6" t="str">
        <f>_xlfn.XLOOKUP(movie3[[#This Row],[year]],inflation!E$2:E$225,inflation!F$2:F$225,,0)</f>
        <v>500.6</v>
      </c>
      <c r="Q3643" s="2">
        <f>movie3[[#This Row],[gross]] * (inflation!B$226 / movie3[[#This Row],[CPI of Released Year]])</f>
        <v>18574809.756292447</v>
      </c>
      <c r="R3643" s="2">
        <f>movie3[[#This Row],[gross]]-movie3[[#This Row],[budget]]</f>
        <v>4905690</v>
      </c>
    </row>
    <row r="3644" spans="1:18" hidden="1" x14ac:dyDescent="0.25">
      <c r="A3644" t="s">
        <v>10966</v>
      </c>
      <c r="B3644" t="s">
        <v>33</v>
      </c>
      <c r="C3644" t="s">
        <v>41</v>
      </c>
      <c r="D3644">
        <v>1999</v>
      </c>
      <c r="E3644" t="s">
        <v>10967</v>
      </c>
      <c r="F3644">
        <v>2.7</v>
      </c>
      <c r="G3644" s="1">
        <v>26000</v>
      </c>
      <c r="H3644" t="s">
        <v>517</v>
      </c>
      <c r="I3644" t="s">
        <v>10968</v>
      </c>
      <c r="J3644" t="s">
        <v>2176</v>
      </c>
      <c r="K3644" t="s">
        <v>30</v>
      </c>
      <c r="L3644" s="1">
        <v>12000000</v>
      </c>
      <c r="M3644" s="1">
        <v>36450736</v>
      </c>
      <c r="N3644" t="s">
        <v>10969</v>
      </c>
      <c r="O3644">
        <v>97</v>
      </c>
      <c r="P3644" s="6" t="str">
        <f>_xlfn.XLOOKUP(movie3[[#This Row],[year]],inflation!E$2:E$225,inflation!F$2:F$225,,0)</f>
        <v>500.6</v>
      </c>
      <c r="Q3644" s="2">
        <f>movie3[[#This Row],[gross]] * (inflation!B$226 / movie3[[#This Row],[CPI of Released Year]])</f>
        <v>66668585.460647218</v>
      </c>
      <c r="R3644" s="2">
        <f>movie3[[#This Row],[gross]]-movie3[[#This Row],[budget]]</f>
        <v>24450736</v>
      </c>
    </row>
    <row r="3645" spans="1:18" hidden="1" x14ac:dyDescent="0.25">
      <c r="A3645" t="s">
        <v>6989</v>
      </c>
      <c r="B3645" t="s">
        <v>16</v>
      </c>
      <c r="C3645" t="s">
        <v>34</v>
      </c>
      <c r="D3645">
        <v>2000</v>
      </c>
      <c r="E3645" t="s">
        <v>10906</v>
      </c>
      <c r="F3645">
        <v>8.5</v>
      </c>
      <c r="G3645" s="1">
        <v>1400000</v>
      </c>
      <c r="H3645" t="s">
        <v>991</v>
      </c>
      <c r="I3645" t="s">
        <v>3538</v>
      </c>
      <c r="J3645" t="s">
        <v>7005</v>
      </c>
      <c r="K3645" t="s">
        <v>30</v>
      </c>
      <c r="L3645" s="1">
        <v>103000000</v>
      </c>
      <c r="M3645" s="1">
        <v>465380802</v>
      </c>
      <c r="N3645" t="s">
        <v>9689</v>
      </c>
      <c r="O3645">
        <v>155</v>
      </c>
      <c r="P3645" s="6" t="str">
        <f>_xlfn.XLOOKUP(movie3[[#This Row],[year]],inflation!E$2:E$225,inflation!F$2:F$225,,0)</f>
        <v>517.5</v>
      </c>
      <c r="Q3645" s="2">
        <f>movie3[[#This Row],[gross]] * (inflation!B$226 / movie3[[#This Row],[CPI of Released Year]])</f>
        <v>823386787.07478261</v>
      </c>
      <c r="R3645" s="2">
        <f>movie3[[#This Row],[gross]]-movie3[[#This Row],[budget]]</f>
        <v>362380802</v>
      </c>
    </row>
    <row r="3646" spans="1:18" hidden="1" x14ac:dyDescent="0.25">
      <c r="A3646" t="s">
        <v>11247</v>
      </c>
      <c r="B3646" t="s">
        <v>16</v>
      </c>
      <c r="C3646" t="s">
        <v>4886</v>
      </c>
      <c r="D3646">
        <v>2000</v>
      </c>
      <c r="E3646" t="s">
        <v>11248</v>
      </c>
      <c r="F3646">
        <v>8.4</v>
      </c>
      <c r="G3646" s="1">
        <v>1200000</v>
      </c>
      <c r="H3646" t="s">
        <v>10275</v>
      </c>
      <c r="I3646" t="s">
        <v>10275</v>
      </c>
      <c r="J3646" t="s">
        <v>10851</v>
      </c>
      <c r="K3646" t="s">
        <v>30</v>
      </c>
      <c r="L3646" s="1">
        <v>9000000</v>
      </c>
      <c r="M3646" s="1">
        <v>40047078</v>
      </c>
      <c r="N3646" t="s">
        <v>11193</v>
      </c>
      <c r="O3646">
        <v>113</v>
      </c>
      <c r="P3646" s="6" t="str">
        <f>_xlfn.XLOOKUP(movie3[[#This Row],[year]],inflation!E$2:E$225,inflation!F$2:F$225,,0)</f>
        <v>517.5</v>
      </c>
      <c r="Q3646" s="2">
        <f>movie3[[#This Row],[gross]] * (inflation!B$226 / movie3[[#This Row],[CPI of Released Year]])</f>
        <v>70854308.438260868</v>
      </c>
      <c r="R3646" s="2">
        <f>movie3[[#This Row],[gross]]-movie3[[#This Row],[budget]]</f>
        <v>31047078</v>
      </c>
    </row>
    <row r="3647" spans="1:18" hidden="1" x14ac:dyDescent="0.25">
      <c r="A3647" t="s">
        <v>11242</v>
      </c>
      <c r="B3647" t="s">
        <v>16</v>
      </c>
      <c r="C3647" t="s">
        <v>41</v>
      </c>
      <c r="D3647">
        <v>2000</v>
      </c>
      <c r="E3647" t="s">
        <v>11243</v>
      </c>
      <c r="F3647">
        <v>8.3000000000000007</v>
      </c>
      <c r="G3647" s="1">
        <v>800000</v>
      </c>
      <c r="H3647" t="s">
        <v>10083</v>
      </c>
      <c r="I3647" t="s">
        <v>10083</v>
      </c>
      <c r="J3647" t="s">
        <v>11244</v>
      </c>
      <c r="K3647" t="s">
        <v>22</v>
      </c>
      <c r="M3647" s="1">
        <v>83557872</v>
      </c>
      <c r="N3647" t="s">
        <v>31</v>
      </c>
      <c r="O3647">
        <v>102</v>
      </c>
      <c r="P3647" s="6" t="str">
        <f>_xlfn.XLOOKUP(movie3[[#This Row],[year]],inflation!E$2:E$225,inflation!F$2:F$225,,0)</f>
        <v>517.5</v>
      </c>
      <c r="Q3647" s="2">
        <f>movie3[[#This Row],[gross]] * (inflation!B$226 / movie3[[#This Row],[CPI of Released Year]])</f>
        <v>147836884.2573913</v>
      </c>
      <c r="R3647" s="2">
        <f>movie3[[#This Row],[gross]]-movie3[[#This Row],[budget]]</f>
        <v>83557872</v>
      </c>
    </row>
    <row r="3648" spans="1:18" hidden="1" x14ac:dyDescent="0.25">
      <c r="A3648" t="s">
        <v>11245</v>
      </c>
      <c r="B3648" t="s">
        <v>2709</v>
      </c>
      <c r="C3648" t="s">
        <v>17</v>
      </c>
      <c r="D3648">
        <v>2000</v>
      </c>
      <c r="E3648" t="s">
        <v>11246</v>
      </c>
      <c r="F3648">
        <v>8.3000000000000007</v>
      </c>
      <c r="G3648" s="1">
        <v>786000</v>
      </c>
      <c r="H3648" t="s">
        <v>10208</v>
      </c>
      <c r="I3648" t="s">
        <v>5330</v>
      </c>
      <c r="J3648" t="s">
        <v>359</v>
      </c>
      <c r="K3648" t="s">
        <v>30</v>
      </c>
      <c r="L3648" s="1">
        <v>4500000</v>
      </c>
      <c r="M3648" s="1">
        <v>7390108</v>
      </c>
      <c r="N3648" t="s">
        <v>10589</v>
      </c>
      <c r="O3648">
        <v>102</v>
      </c>
      <c r="P3648" s="6" t="str">
        <f>_xlfn.XLOOKUP(movie3[[#This Row],[year]],inflation!E$2:E$225,inflation!F$2:F$225,,0)</f>
        <v>517.5</v>
      </c>
      <c r="Q3648" s="2">
        <f>movie3[[#This Row],[gross]] * (inflation!B$226 / movie3[[#This Row],[CPI of Released Year]])</f>
        <v>13075136.009275362</v>
      </c>
      <c r="R3648" s="2">
        <f>movie3[[#This Row],[gross]]-movie3[[#This Row],[budget]]</f>
        <v>2890108</v>
      </c>
    </row>
    <row r="3649" spans="1:18" hidden="1" x14ac:dyDescent="0.25">
      <c r="A3649" t="s">
        <v>11514</v>
      </c>
      <c r="B3649" t="s">
        <v>448</v>
      </c>
      <c r="C3649" t="s">
        <v>17</v>
      </c>
      <c r="D3649">
        <v>2000</v>
      </c>
      <c r="E3649" t="s">
        <v>11515</v>
      </c>
      <c r="F3649">
        <v>8.1999999999999993</v>
      </c>
      <c r="G3649" s="1">
        <v>22000</v>
      </c>
      <c r="H3649" t="s">
        <v>3005</v>
      </c>
      <c r="I3649" t="s">
        <v>3005</v>
      </c>
      <c r="J3649" t="s">
        <v>11516</v>
      </c>
      <c r="K3649" t="s">
        <v>3008</v>
      </c>
      <c r="M3649" s="1">
        <v>1196218</v>
      </c>
      <c r="N3649" t="s">
        <v>11517</v>
      </c>
      <c r="O3649">
        <v>173</v>
      </c>
      <c r="P3649" s="6" t="str">
        <f>_xlfn.XLOOKUP(movie3[[#This Row],[year]],inflation!E$2:E$225,inflation!F$2:F$225,,0)</f>
        <v>517.5</v>
      </c>
      <c r="Q3649" s="2">
        <f>movie3[[#This Row],[gross]] * (inflation!B$226 / movie3[[#This Row],[CPI of Released Year]])</f>
        <v>2116439.0353623191</v>
      </c>
      <c r="R3649" s="2">
        <f>movie3[[#This Row],[gross]]-movie3[[#This Row],[budget]]</f>
        <v>1196218</v>
      </c>
    </row>
    <row r="3650" spans="1:18" hidden="1" x14ac:dyDescent="0.25">
      <c r="A3650" t="s">
        <v>11632</v>
      </c>
      <c r="B3650" t="s">
        <v>22088</v>
      </c>
      <c r="C3650" t="s">
        <v>17</v>
      </c>
      <c r="D3650">
        <v>2000</v>
      </c>
      <c r="E3650" t="s">
        <v>11633</v>
      </c>
      <c r="F3650">
        <v>8.1999999999999993</v>
      </c>
      <c r="G3650" s="1">
        <v>13000</v>
      </c>
      <c r="H3650" t="s">
        <v>11634</v>
      </c>
      <c r="I3650" t="s">
        <v>11635</v>
      </c>
      <c r="J3650" t="s">
        <v>11636</v>
      </c>
      <c r="K3650" t="s">
        <v>2538</v>
      </c>
      <c r="M3650" s="1">
        <v>25461</v>
      </c>
      <c r="N3650" t="s">
        <v>11637</v>
      </c>
      <c r="O3650">
        <v>145</v>
      </c>
      <c r="P3650" s="6" t="str">
        <f>_xlfn.XLOOKUP(movie3[[#This Row],[year]],inflation!E$2:E$225,inflation!F$2:F$225,,0)</f>
        <v>517.5</v>
      </c>
      <c r="Q3650" s="2">
        <f>movie3[[#This Row],[gross]] * (inflation!B$226 / movie3[[#This Row],[CPI of Released Year]])</f>
        <v>45047.520000000004</v>
      </c>
      <c r="R3650" s="2">
        <f>movie3[[#This Row],[gross]]-movie3[[#This Row],[budget]]</f>
        <v>25461</v>
      </c>
    </row>
    <row r="3651" spans="1:18" hidden="1" x14ac:dyDescent="0.25">
      <c r="A3651" t="s">
        <v>11317</v>
      </c>
      <c r="B3651" t="s">
        <v>33</v>
      </c>
      <c r="C3651" t="s">
        <v>17</v>
      </c>
      <c r="D3651">
        <v>2000</v>
      </c>
      <c r="E3651" t="s">
        <v>11318</v>
      </c>
      <c r="F3651">
        <v>8.1</v>
      </c>
      <c r="G3651" s="1">
        <v>133000</v>
      </c>
      <c r="H3651" t="s">
        <v>4718</v>
      </c>
      <c r="I3651" t="s">
        <v>4718</v>
      </c>
      <c r="J3651" t="s">
        <v>11319</v>
      </c>
      <c r="K3651" t="s">
        <v>492</v>
      </c>
      <c r="M3651" s="1">
        <v>14244250</v>
      </c>
      <c r="N3651" t="s">
        <v>9709</v>
      </c>
      <c r="O3651">
        <v>98</v>
      </c>
      <c r="P3651" s="6" t="str">
        <f>_xlfn.XLOOKUP(movie3[[#This Row],[year]],inflation!E$2:E$225,inflation!F$2:F$225,,0)</f>
        <v>517.5</v>
      </c>
      <c r="Q3651" s="2">
        <f>movie3[[#This Row],[gross]] * (inflation!B$226 / movie3[[#This Row],[CPI of Released Year]])</f>
        <v>25202000.579710145</v>
      </c>
      <c r="R3651" s="2">
        <f>movie3[[#This Row],[gross]]-movie3[[#This Row],[budget]]</f>
        <v>14244250</v>
      </c>
    </row>
    <row r="3652" spans="1:18" hidden="1" x14ac:dyDescent="0.25">
      <c r="A3652" t="s">
        <v>11364</v>
      </c>
      <c r="B3652" t="s">
        <v>16</v>
      </c>
      <c r="C3652" t="s">
        <v>17</v>
      </c>
      <c r="D3652">
        <v>2000</v>
      </c>
      <c r="E3652" t="s">
        <v>11365</v>
      </c>
      <c r="F3652">
        <v>8.1</v>
      </c>
      <c r="G3652" s="1">
        <v>228000</v>
      </c>
      <c r="H3652" t="s">
        <v>11366</v>
      </c>
      <c r="I3652" t="s">
        <v>11367</v>
      </c>
      <c r="J3652" t="s">
        <v>11368</v>
      </c>
      <c r="K3652" t="s">
        <v>1195</v>
      </c>
      <c r="L3652" s="1">
        <v>2000000</v>
      </c>
      <c r="M3652" s="1">
        <v>20908467</v>
      </c>
      <c r="N3652" t="s">
        <v>11369</v>
      </c>
      <c r="O3652">
        <v>154</v>
      </c>
      <c r="P3652" s="6" t="str">
        <f>_xlfn.XLOOKUP(movie3[[#This Row],[year]],inflation!E$2:E$225,inflation!F$2:F$225,,0)</f>
        <v>517.5</v>
      </c>
      <c r="Q3652" s="2">
        <f>movie3[[#This Row],[gross]] * (inflation!B$226 / movie3[[#This Row],[CPI of Released Year]])</f>
        <v>36992835.526956521</v>
      </c>
      <c r="R3652" s="2">
        <f>movie3[[#This Row],[gross]]-movie3[[#This Row],[budget]]</f>
        <v>18908467</v>
      </c>
    </row>
    <row r="3653" spans="1:18" hidden="1" x14ac:dyDescent="0.25">
      <c r="A3653" t="s">
        <v>11386</v>
      </c>
      <c r="B3653" t="s">
        <v>16</v>
      </c>
      <c r="C3653" t="s">
        <v>104</v>
      </c>
      <c r="D3653">
        <v>2000</v>
      </c>
      <c r="E3653" t="s">
        <v>11336</v>
      </c>
      <c r="F3653">
        <v>8</v>
      </c>
      <c r="G3653" s="1">
        <v>105000</v>
      </c>
      <c r="H3653" t="s">
        <v>6527</v>
      </c>
      <c r="I3653" t="s">
        <v>6527</v>
      </c>
      <c r="J3653" t="s">
        <v>11387</v>
      </c>
      <c r="K3653" t="s">
        <v>3813</v>
      </c>
      <c r="L3653" s="1">
        <v>12800000</v>
      </c>
      <c r="M3653" s="1">
        <v>40059672</v>
      </c>
      <c r="N3653" t="s">
        <v>10418</v>
      </c>
      <c r="O3653">
        <v>140</v>
      </c>
      <c r="P3653" s="6" t="str">
        <f>_xlfn.XLOOKUP(movie3[[#This Row],[year]],inflation!E$2:E$225,inflation!F$2:F$225,,0)</f>
        <v>517.5</v>
      </c>
      <c r="Q3653" s="2">
        <f>movie3[[#This Row],[gross]] * (inflation!B$226 / movie3[[#This Row],[CPI of Released Year]])</f>
        <v>70876590.692173913</v>
      </c>
      <c r="R3653" s="2">
        <f>movie3[[#This Row],[gross]]-movie3[[#This Row],[budget]]</f>
        <v>27259672</v>
      </c>
    </row>
    <row r="3654" spans="1:18" hidden="1" x14ac:dyDescent="0.25">
      <c r="A3654" t="s">
        <v>11237</v>
      </c>
      <c r="B3654" t="s">
        <v>16</v>
      </c>
      <c r="C3654" t="s">
        <v>25</v>
      </c>
      <c r="D3654">
        <v>2000</v>
      </c>
      <c r="E3654" t="s">
        <v>11238</v>
      </c>
      <c r="F3654">
        <v>7.9</v>
      </c>
      <c r="G3654" s="1">
        <v>260000</v>
      </c>
      <c r="H3654" t="s">
        <v>987</v>
      </c>
      <c r="I3654" t="s">
        <v>987</v>
      </c>
      <c r="J3654" t="s">
        <v>10476</v>
      </c>
      <c r="K3654" t="s">
        <v>30</v>
      </c>
      <c r="L3654" s="1">
        <v>60000000</v>
      </c>
      <c r="M3654" s="1">
        <v>47386287</v>
      </c>
      <c r="N3654" t="s">
        <v>31</v>
      </c>
      <c r="O3654">
        <v>122</v>
      </c>
      <c r="P3654" s="6" t="str">
        <f>_xlfn.XLOOKUP(movie3[[#This Row],[year]],inflation!E$2:E$225,inflation!F$2:F$225,,0)</f>
        <v>517.5</v>
      </c>
      <c r="Q3654" s="2">
        <f>movie3[[#This Row],[gross]] * (inflation!B$226 / movie3[[#This Row],[CPI of Released Year]])</f>
        <v>83839390.100869566</v>
      </c>
      <c r="R3654" s="2">
        <f>movie3[[#This Row],[gross]]-movie3[[#This Row],[budget]]</f>
        <v>-12613713</v>
      </c>
    </row>
    <row r="3655" spans="1:18" hidden="1" x14ac:dyDescent="0.25">
      <c r="A3655" t="s">
        <v>11643</v>
      </c>
      <c r="B3655" t="s">
        <v>16</v>
      </c>
      <c r="C3655" t="s">
        <v>104</v>
      </c>
      <c r="D3655">
        <v>2000</v>
      </c>
      <c r="E3655" t="s">
        <v>11644</v>
      </c>
      <c r="F3655">
        <v>7.9</v>
      </c>
      <c r="G3655" s="1">
        <v>51000</v>
      </c>
      <c r="H3655" t="s">
        <v>11645</v>
      </c>
      <c r="I3655" t="s">
        <v>11645</v>
      </c>
      <c r="J3655" t="s">
        <v>11646</v>
      </c>
      <c r="K3655" t="s">
        <v>2989</v>
      </c>
      <c r="L3655" s="1">
        <v>1500000</v>
      </c>
      <c r="M3655" s="1">
        <v>12413888</v>
      </c>
      <c r="N3655" t="s">
        <v>11647</v>
      </c>
      <c r="O3655">
        <v>114</v>
      </c>
      <c r="P3655" s="6" t="str">
        <f>_xlfn.XLOOKUP(movie3[[#This Row],[year]],inflation!E$2:E$225,inflation!F$2:F$225,,0)</f>
        <v>517.5</v>
      </c>
      <c r="Q3655" s="2">
        <f>movie3[[#This Row],[gross]] * (inflation!B$226 / movie3[[#This Row],[CPI of Released Year]])</f>
        <v>21963586.188985508</v>
      </c>
      <c r="R3655" s="2">
        <f>movie3[[#This Row],[gross]]-movie3[[#This Row],[budget]]</f>
        <v>10913888</v>
      </c>
    </row>
    <row r="3656" spans="1:18" hidden="1" x14ac:dyDescent="0.25">
      <c r="A3656" t="s">
        <v>11678</v>
      </c>
      <c r="B3656" t="s">
        <v>448</v>
      </c>
      <c r="C3656" t="s">
        <v>104</v>
      </c>
      <c r="D3656">
        <v>2000</v>
      </c>
      <c r="E3656" t="s">
        <v>11679</v>
      </c>
      <c r="F3656">
        <v>7.9</v>
      </c>
      <c r="G3656" s="1">
        <v>12000</v>
      </c>
      <c r="H3656" t="s">
        <v>11680</v>
      </c>
      <c r="I3656" t="s">
        <v>11681</v>
      </c>
      <c r="J3656" t="s">
        <v>11680</v>
      </c>
      <c r="K3656" t="s">
        <v>10297</v>
      </c>
      <c r="M3656" s="1">
        <v>274675</v>
      </c>
      <c r="N3656" t="s">
        <v>11682</v>
      </c>
      <c r="O3656">
        <v>186</v>
      </c>
      <c r="P3656" s="6" t="str">
        <f>_xlfn.XLOOKUP(movie3[[#This Row],[year]],inflation!E$2:E$225,inflation!F$2:F$225,,0)</f>
        <v>517.5</v>
      </c>
      <c r="Q3656" s="2">
        <f>movie3[[#This Row],[gross]] * (inflation!B$226 / movie3[[#This Row],[CPI of Released Year]])</f>
        <v>485975.71014492755</v>
      </c>
      <c r="R3656" s="2">
        <f>movie3[[#This Row],[gross]]-movie3[[#This Row],[budget]]</f>
        <v>274675</v>
      </c>
    </row>
    <row r="3657" spans="1:18" hidden="1" x14ac:dyDescent="0.25">
      <c r="A3657" t="s">
        <v>11252</v>
      </c>
      <c r="B3657" t="s">
        <v>2000</v>
      </c>
      <c r="C3657" t="s">
        <v>25</v>
      </c>
      <c r="D3657">
        <v>2000</v>
      </c>
      <c r="E3657" t="s">
        <v>11253</v>
      </c>
      <c r="F3657">
        <v>7.8</v>
      </c>
      <c r="G3657" s="1">
        <v>542000</v>
      </c>
      <c r="H3657" t="s">
        <v>2056</v>
      </c>
      <c r="I3657" t="s">
        <v>11254</v>
      </c>
      <c r="J3657" t="s">
        <v>2093</v>
      </c>
      <c r="K3657" t="s">
        <v>30</v>
      </c>
      <c r="L3657" s="1">
        <v>90000000</v>
      </c>
      <c r="M3657" s="1">
        <v>429632142</v>
      </c>
      <c r="N3657" t="s">
        <v>180</v>
      </c>
      <c r="O3657">
        <v>143</v>
      </c>
      <c r="P3657" s="6" t="str">
        <f>_xlfn.XLOOKUP(movie3[[#This Row],[year]],inflation!E$2:E$225,inflation!F$2:F$225,,0)</f>
        <v>517.5</v>
      </c>
      <c r="Q3657" s="2">
        <f>movie3[[#This Row],[gross]] * (inflation!B$226 / movie3[[#This Row],[CPI of Released Year]])</f>
        <v>760137563.70086956</v>
      </c>
      <c r="R3657" s="2">
        <f>movie3[[#This Row],[gross]]-movie3[[#This Row],[budget]]</f>
        <v>339632142</v>
      </c>
    </row>
    <row r="3658" spans="1:18" hidden="1" x14ac:dyDescent="0.25">
      <c r="A3658" t="s">
        <v>11289</v>
      </c>
      <c r="B3658" t="s">
        <v>33</v>
      </c>
      <c r="C3658" t="s">
        <v>63</v>
      </c>
      <c r="D3658">
        <v>2000</v>
      </c>
      <c r="E3658" t="s">
        <v>11290</v>
      </c>
      <c r="F3658">
        <v>7.8</v>
      </c>
      <c r="G3658" s="1">
        <v>202000</v>
      </c>
      <c r="H3658" t="s">
        <v>5915</v>
      </c>
      <c r="I3658" t="s">
        <v>11291</v>
      </c>
      <c r="J3658" t="s">
        <v>4127</v>
      </c>
      <c r="K3658" t="s">
        <v>30</v>
      </c>
      <c r="L3658" s="1">
        <v>30000000</v>
      </c>
      <c r="M3658" s="1">
        <v>136771683</v>
      </c>
      <c r="N3658" t="s">
        <v>11292</v>
      </c>
      <c r="O3658">
        <v>113</v>
      </c>
      <c r="P3658" s="6" t="str">
        <f>_xlfn.XLOOKUP(movie3[[#This Row],[year]],inflation!E$2:E$225,inflation!F$2:F$225,,0)</f>
        <v>517.5</v>
      </c>
      <c r="Q3658" s="2">
        <f>movie3[[#This Row],[gross]] * (inflation!B$226 / movie3[[#This Row],[CPI of Released Year]])</f>
        <v>241986768.99478263</v>
      </c>
      <c r="R3658" s="2">
        <f>movie3[[#This Row],[gross]]-movie3[[#This Row],[budget]]</f>
        <v>106771683</v>
      </c>
    </row>
    <row r="3659" spans="1:18" hidden="1" x14ac:dyDescent="0.25">
      <c r="A3659" t="s">
        <v>11324</v>
      </c>
      <c r="B3659" t="s">
        <v>2000</v>
      </c>
      <c r="C3659" t="s">
        <v>34</v>
      </c>
      <c r="D3659">
        <v>2000</v>
      </c>
      <c r="E3659" t="s">
        <v>11325</v>
      </c>
      <c r="F3659">
        <v>7.8</v>
      </c>
      <c r="G3659" s="1">
        <v>258000</v>
      </c>
      <c r="H3659" t="s">
        <v>7787</v>
      </c>
      <c r="I3659" t="s">
        <v>11326</v>
      </c>
      <c r="J3659" t="s">
        <v>10326</v>
      </c>
      <c r="K3659" t="s">
        <v>3008</v>
      </c>
      <c r="L3659" s="1">
        <v>17000000</v>
      </c>
      <c r="M3659" s="1">
        <v>213525736</v>
      </c>
      <c r="N3659" t="s">
        <v>11327</v>
      </c>
      <c r="O3659">
        <v>120</v>
      </c>
      <c r="P3659" s="6" t="str">
        <f>_xlfn.XLOOKUP(movie3[[#This Row],[year]],inflation!E$2:E$225,inflation!F$2:F$225,,0)</f>
        <v>517.5</v>
      </c>
      <c r="Q3659" s="2">
        <f>movie3[[#This Row],[gross]] * (inflation!B$226 / movie3[[#This Row],[CPI of Released Year]])</f>
        <v>377785823.9257971</v>
      </c>
      <c r="R3659" s="2">
        <f>movie3[[#This Row],[gross]]-movie3[[#This Row],[budget]]</f>
        <v>196525736</v>
      </c>
    </row>
    <row r="3660" spans="1:18" hidden="1" x14ac:dyDescent="0.25">
      <c r="A3660" t="s">
        <v>11295</v>
      </c>
      <c r="B3660" t="s">
        <v>2000</v>
      </c>
      <c r="C3660" t="s">
        <v>25</v>
      </c>
      <c r="D3660">
        <v>2000</v>
      </c>
      <c r="E3660" t="s">
        <v>11250</v>
      </c>
      <c r="F3660">
        <v>7.7</v>
      </c>
      <c r="G3660" s="1">
        <v>295000</v>
      </c>
      <c r="H3660" t="s">
        <v>2096</v>
      </c>
      <c r="I3660" t="s">
        <v>11296</v>
      </c>
      <c r="J3660" t="s">
        <v>9716</v>
      </c>
      <c r="K3660" t="s">
        <v>22</v>
      </c>
      <c r="L3660" s="1">
        <v>26000000</v>
      </c>
      <c r="M3660" s="1">
        <v>71870729</v>
      </c>
      <c r="N3660" t="s">
        <v>2094</v>
      </c>
      <c r="O3660">
        <v>107</v>
      </c>
      <c r="P3660" s="6" t="str">
        <f>_xlfn.XLOOKUP(movie3[[#This Row],[year]],inflation!E$2:E$225,inflation!F$2:F$225,,0)</f>
        <v>517.5</v>
      </c>
      <c r="Q3660" s="2">
        <f>movie3[[#This Row],[gross]] * (inflation!B$226 / movie3[[#This Row],[CPI of Released Year]])</f>
        <v>127159110.0915942</v>
      </c>
      <c r="R3660" s="2">
        <f>movie3[[#This Row],[gross]]-movie3[[#This Row],[budget]]</f>
        <v>45870729</v>
      </c>
    </row>
    <row r="3661" spans="1:18" hidden="1" x14ac:dyDescent="0.25">
      <c r="A3661" t="s">
        <v>11359</v>
      </c>
      <c r="B3661" t="s">
        <v>16</v>
      </c>
      <c r="C3661" t="s">
        <v>17</v>
      </c>
      <c r="D3661">
        <v>2000</v>
      </c>
      <c r="E3661" t="s">
        <v>11360</v>
      </c>
      <c r="F3661">
        <v>7.7</v>
      </c>
      <c r="G3661" s="1">
        <v>129000</v>
      </c>
      <c r="H3661" t="s">
        <v>11361</v>
      </c>
      <c r="I3661" t="s">
        <v>11362</v>
      </c>
      <c r="J3661" t="s">
        <v>11363</v>
      </c>
      <c r="K3661" t="s">
        <v>22</v>
      </c>
      <c r="L3661" s="1">
        <v>5000000</v>
      </c>
      <c r="M3661" s="1">
        <v>109283018</v>
      </c>
      <c r="N3661" t="s">
        <v>6858</v>
      </c>
      <c r="O3661">
        <v>110</v>
      </c>
      <c r="P3661" s="6" t="str">
        <f>_xlfn.XLOOKUP(movie3[[#This Row],[year]],inflation!E$2:E$225,inflation!F$2:F$225,,0)</f>
        <v>517.5</v>
      </c>
      <c r="Q3661" s="2">
        <f>movie3[[#This Row],[gross]] * (inflation!B$226 / movie3[[#This Row],[CPI of Released Year]])</f>
        <v>193351751.2672464</v>
      </c>
      <c r="R3661" s="2">
        <f>movie3[[#This Row],[gross]]-movie3[[#This Row],[budget]]</f>
        <v>104283018</v>
      </c>
    </row>
    <row r="3662" spans="1:18" hidden="1" x14ac:dyDescent="0.25">
      <c r="A3662" t="s">
        <v>11627</v>
      </c>
      <c r="B3662" t="s">
        <v>16</v>
      </c>
      <c r="C3662" t="s">
        <v>390</v>
      </c>
      <c r="D3662">
        <v>2000</v>
      </c>
      <c r="E3662" t="s">
        <v>11628</v>
      </c>
      <c r="F3662">
        <v>7.7</v>
      </c>
      <c r="G3662" s="1">
        <v>30000</v>
      </c>
      <c r="H3662" t="s">
        <v>11629</v>
      </c>
      <c r="I3662" t="s">
        <v>11630</v>
      </c>
      <c r="J3662" t="s">
        <v>11631</v>
      </c>
      <c r="K3662" t="s">
        <v>2110</v>
      </c>
      <c r="M3662" s="1">
        <v>151086</v>
      </c>
      <c r="N3662" t="s">
        <v>6008</v>
      </c>
      <c r="O3662">
        <v>103</v>
      </c>
      <c r="P3662" s="6" t="str">
        <f>_xlfn.XLOOKUP(movie3[[#This Row],[year]],inflation!E$2:E$225,inflation!F$2:F$225,,0)</f>
        <v>517.5</v>
      </c>
      <c r="Q3662" s="2">
        <f>movie3[[#This Row],[gross]] * (inflation!B$226 / movie3[[#This Row],[CPI of Released Year]])</f>
        <v>267312.73739130434</v>
      </c>
      <c r="R3662" s="2">
        <f>movie3[[#This Row],[gross]]-movie3[[#This Row],[budget]]</f>
        <v>151086</v>
      </c>
    </row>
    <row r="3663" spans="1:18" hidden="1" x14ac:dyDescent="0.25">
      <c r="A3663" t="s">
        <v>11239</v>
      </c>
      <c r="B3663" t="s">
        <v>16</v>
      </c>
      <c r="C3663" t="s">
        <v>41</v>
      </c>
      <c r="D3663">
        <v>2000</v>
      </c>
      <c r="E3663" t="s">
        <v>11240</v>
      </c>
      <c r="F3663">
        <v>7.6</v>
      </c>
      <c r="G3663" s="1">
        <v>514000</v>
      </c>
      <c r="H3663" t="s">
        <v>9431</v>
      </c>
      <c r="I3663" t="s">
        <v>3969</v>
      </c>
      <c r="J3663" t="s">
        <v>3909</v>
      </c>
      <c r="K3663" t="s">
        <v>30</v>
      </c>
      <c r="L3663" s="1">
        <v>7000000</v>
      </c>
      <c r="M3663" s="1">
        <v>34266564</v>
      </c>
      <c r="N3663" t="s">
        <v>11241</v>
      </c>
      <c r="O3663">
        <v>101</v>
      </c>
      <c r="P3663" s="6" t="str">
        <f>_xlfn.XLOOKUP(movie3[[#This Row],[year]],inflation!E$2:E$225,inflation!F$2:F$225,,0)</f>
        <v>517.5</v>
      </c>
      <c r="Q3663" s="2">
        <f>movie3[[#This Row],[gross]] * (inflation!B$226 / movie3[[#This Row],[CPI of Released Year]])</f>
        <v>60626987.436521739</v>
      </c>
      <c r="R3663" s="2">
        <f>movie3[[#This Row],[gross]]-movie3[[#This Row],[budget]]</f>
        <v>27266564</v>
      </c>
    </row>
    <row r="3664" spans="1:18" hidden="1" x14ac:dyDescent="0.25">
      <c r="A3664" t="s">
        <v>11310</v>
      </c>
      <c r="B3664" t="s">
        <v>16</v>
      </c>
      <c r="C3664" t="s">
        <v>104</v>
      </c>
      <c r="D3664">
        <v>2000</v>
      </c>
      <c r="E3664" t="s">
        <v>11311</v>
      </c>
      <c r="F3664">
        <v>7.6</v>
      </c>
      <c r="G3664" s="1">
        <v>199000</v>
      </c>
      <c r="H3664" t="s">
        <v>5109</v>
      </c>
      <c r="I3664" t="s">
        <v>6584</v>
      </c>
      <c r="J3664" t="s">
        <v>1820</v>
      </c>
      <c r="K3664" t="s">
        <v>30</v>
      </c>
      <c r="L3664" s="1">
        <v>48000000</v>
      </c>
      <c r="M3664" s="1">
        <v>207515725</v>
      </c>
      <c r="N3664" t="s">
        <v>11312</v>
      </c>
      <c r="O3664">
        <v>147</v>
      </c>
      <c r="P3664" s="6" t="str">
        <f>_xlfn.XLOOKUP(movie3[[#This Row],[year]],inflation!E$2:E$225,inflation!F$2:F$225,,0)</f>
        <v>517.5</v>
      </c>
      <c r="Q3664" s="2">
        <f>movie3[[#This Row],[gross]] * (inflation!B$226 / movie3[[#This Row],[CPI of Released Year]])</f>
        <v>367152459.53623188</v>
      </c>
      <c r="R3664" s="2">
        <f>movie3[[#This Row],[gross]]-movie3[[#This Row],[budget]]</f>
        <v>159515725</v>
      </c>
    </row>
    <row r="3665" spans="1:18" hidden="1" x14ac:dyDescent="0.25">
      <c r="A3665" t="s">
        <v>11718</v>
      </c>
      <c r="B3665" t="s">
        <v>448</v>
      </c>
      <c r="C3665" t="s">
        <v>41</v>
      </c>
      <c r="D3665">
        <v>2000</v>
      </c>
      <c r="E3665" t="s">
        <v>11719</v>
      </c>
      <c r="F3665">
        <v>7.6</v>
      </c>
      <c r="G3665" s="1">
        <v>18000</v>
      </c>
      <c r="H3665" t="s">
        <v>11720</v>
      </c>
      <c r="I3665" t="s">
        <v>11720</v>
      </c>
      <c r="J3665" t="s">
        <v>11721</v>
      </c>
      <c r="K3665" t="s">
        <v>1094</v>
      </c>
      <c r="M3665" s="1">
        <v>80334</v>
      </c>
      <c r="N3665" t="s">
        <v>11707</v>
      </c>
      <c r="O3665">
        <v>98</v>
      </c>
      <c r="P3665" s="6" t="str">
        <f>_xlfn.XLOOKUP(movie3[[#This Row],[year]],inflation!E$2:E$225,inflation!F$2:F$225,,0)</f>
        <v>517.5</v>
      </c>
      <c r="Q3665" s="2">
        <f>movie3[[#This Row],[gross]] * (inflation!B$226 / movie3[[#This Row],[CPI of Released Year]])</f>
        <v>142132.96695652173</v>
      </c>
      <c r="R3665" s="2">
        <f>movie3[[#This Row],[gross]]-movie3[[#This Row],[budget]]</f>
        <v>80334</v>
      </c>
    </row>
    <row r="3666" spans="1:18" hidden="1" x14ac:dyDescent="0.25">
      <c r="A3666" t="s">
        <v>11249</v>
      </c>
      <c r="B3666" t="s">
        <v>16</v>
      </c>
      <c r="C3666" t="s">
        <v>41</v>
      </c>
      <c r="D3666">
        <v>2000</v>
      </c>
      <c r="E3666" t="s">
        <v>11250</v>
      </c>
      <c r="F3666">
        <v>7.5</v>
      </c>
      <c r="G3666" s="1">
        <v>94000</v>
      </c>
      <c r="H3666" t="s">
        <v>4507</v>
      </c>
      <c r="I3666" t="s">
        <v>4507</v>
      </c>
      <c r="J3666" t="s">
        <v>11251</v>
      </c>
      <c r="K3666" t="s">
        <v>306</v>
      </c>
      <c r="M3666" s="1">
        <v>14493284</v>
      </c>
      <c r="N3666" t="s">
        <v>11083</v>
      </c>
      <c r="O3666">
        <v>108</v>
      </c>
      <c r="P3666" s="6" t="str">
        <f>_xlfn.XLOOKUP(movie3[[#This Row],[year]],inflation!E$2:E$225,inflation!F$2:F$225,,0)</f>
        <v>517.5</v>
      </c>
      <c r="Q3666" s="2">
        <f>movie3[[#This Row],[gross]] * (inflation!B$226 / movie3[[#This Row],[CPI of Released Year]])</f>
        <v>25642610.300289854</v>
      </c>
      <c r="R3666" s="2">
        <f>movie3[[#This Row],[gross]]-movie3[[#This Row],[budget]]</f>
        <v>14493284</v>
      </c>
    </row>
    <row r="3667" spans="1:18" hidden="1" x14ac:dyDescent="0.25">
      <c r="A3667" t="s">
        <v>11347</v>
      </c>
      <c r="B3667" t="s">
        <v>16</v>
      </c>
      <c r="C3667" t="s">
        <v>41</v>
      </c>
      <c r="D3667">
        <v>2000</v>
      </c>
      <c r="E3667" t="s">
        <v>10778</v>
      </c>
      <c r="F3667">
        <v>7.5</v>
      </c>
      <c r="G3667" s="1">
        <v>172000</v>
      </c>
      <c r="H3667" t="s">
        <v>2207</v>
      </c>
      <c r="I3667" t="s">
        <v>9852</v>
      </c>
      <c r="J3667" t="s">
        <v>2627</v>
      </c>
      <c r="K3667" t="s">
        <v>22</v>
      </c>
      <c r="L3667" s="1">
        <v>30000000</v>
      </c>
      <c r="M3667" s="1">
        <v>47126295</v>
      </c>
      <c r="N3667" t="s">
        <v>2094</v>
      </c>
      <c r="O3667">
        <v>113</v>
      </c>
      <c r="P3667" s="6" t="str">
        <f>_xlfn.XLOOKUP(movie3[[#This Row],[year]],inflation!E$2:E$225,inflation!F$2:F$225,,0)</f>
        <v>517.5</v>
      </c>
      <c r="Q3667" s="2">
        <f>movie3[[#This Row],[gross]] * (inflation!B$226 / movie3[[#This Row],[CPI of Released Year]])</f>
        <v>83379392.660869569</v>
      </c>
      <c r="R3667" s="2">
        <f>movie3[[#This Row],[gross]]-movie3[[#This Row],[budget]]</f>
        <v>17126295</v>
      </c>
    </row>
    <row r="3668" spans="1:18" hidden="1" x14ac:dyDescent="0.25">
      <c r="A3668" t="s">
        <v>11354</v>
      </c>
      <c r="B3668" t="s">
        <v>2000</v>
      </c>
      <c r="C3668" t="s">
        <v>41</v>
      </c>
      <c r="D3668">
        <v>2000</v>
      </c>
      <c r="E3668" t="s">
        <v>8194</v>
      </c>
      <c r="F3668">
        <v>7.5</v>
      </c>
      <c r="G3668" s="1">
        <v>58000</v>
      </c>
      <c r="H3668" t="s">
        <v>2070</v>
      </c>
      <c r="I3668" t="s">
        <v>2070</v>
      </c>
      <c r="J3668" t="s">
        <v>11355</v>
      </c>
      <c r="K3668" t="s">
        <v>30</v>
      </c>
      <c r="L3668" s="1">
        <v>10000000</v>
      </c>
      <c r="M3668" s="1">
        <v>20789556</v>
      </c>
      <c r="N3668" t="s">
        <v>5112</v>
      </c>
      <c r="O3668">
        <v>90</v>
      </c>
      <c r="P3668" s="6" t="str">
        <f>_xlfn.XLOOKUP(movie3[[#This Row],[year]],inflation!E$2:E$225,inflation!F$2:F$225,,0)</f>
        <v>517.5</v>
      </c>
      <c r="Q3668" s="2">
        <f>movie3[[#This Row],[gross]] * (inflation!B$226 / movie3[[#This Row],[CPI of Released Year]])</f>
        <v>36782449.22434783</v>
      </c>
      <c r="R3668" s="2">
        <f>movie3[[#This Row],[gross]]-movie3[[#This Row],[budget]]</f>
        <v>10789556</v>
      </c>
    </row>
    <row r="3669" spans="1:18" hidden="1" x14ac:dyDescent="0.25">
      <c r="A3669" t="s">
        <v>11505</v>
      </c>
      <c r="B3669" t="s">
        <v>16</v>
      </c>
      <c r="C3669" t="s">
        <v>17</v>
      </c>
      <c r="D3669">
        <v>2000</v>
      </c>
      <c r="E3669" t="s">
        <v>11253</v>
      </c>
      <c r="F3669">
        <v>7.5</v>
      </c>
      <c r="G3669" s="1">
        <v>29000</v>
      </c>
      <c r="H3669" t="s">
        <v>10903</v>
      </c>
      <c r="I3669" t="s">
        <v>10903</v>
      </c>
      <c r="J3669" t="s">
        <v>8470</v>
      </c>
      <c r="K3669" t="s">
        <v>30</v>
      </c>
      <c r="L3669" s="1">
        <v>1200000</v>
      </c>
      <c r="M3669" s="1">
        <v>11242521</v>
      </c>
      <c r="N3669" t="s">
        <v>11506</v>
      </c>
      <c r="O3669">
        <v>111</v>
      </c>
      <c r="P3669" s="6" t="str">
        <f>_xlfn.XLOOKUP(movie3[[#This Row],[year]],inflation!E$2:E$225,inflation!F$2:F$225,,0)</f>
        <v>517.5</v>
      </c>
      <c r="Q3669" s="2">
        <f>movie3[[#This Row],[gross]] * (inflation!B$226 / movie3[[#This Row],[CPI of Released Year]])</f>
        <v>19891115.415652175</v>
      </c>
      <c r="R3669" s="2">
        <f>movie3[[#This Row],[gross]]-movie3[[#This Row],[budget]]</f>
        <v>10042521</v>
      </c>
    </row>
    <row r="3670" spans="1:18" hidden="1" x14ac:dyDescent="0.25">
      <c r="A3670" t="s">
        <v>11265</v>
      </c>
      <c r="B3670" t="s">
        <v>2000</v>
      </c>
      <c r="C3670" t="s">
        <v>34</v>
      </c>
      <c r="D3670">
        <v>2000</v>
      </c>
      <c r="E3670" t="s">
        <v>10987</v>
      </c>
      <c r="F3670">
        <v>7.4</v>
      </c>
      <c r="G3670" s="1">
        <v>582000</v>
      </c>
      <c r="H3670" t="s">
        <v>8462</v>
      </c>
      <c r="I3670" t="s">
        <v>11266</v>
      </c>
      <c r="J3670" t="s">
        <v>7998</v>
      </c>
      <c r="K3670" t="s">
        <v>30</v>
      </c>
      <c r="L3670" s="1">
        <v>75000000</v>
      </c>
      <c r="M3670" s="1">
        <v>296339528</v>
      </c>
      <c r="N3670" t="s">
        <v>180</v>
      </c>
      <c r="O3670">
        <v>104</v>
      </c>
      <c r="P3670" s="6" t="str">
        <f>_xlfn.XLOOKUP(movie3[[#This Row],[year]],inflation!E$2:E$225,inflation!F$2:F$225,,0)</f>
        <v>517.5</v>
      </c>
      <c r="Q3670" s="2">
        <f>movie3[[#This Row],[gross]] * (inflation!B$226 / movie3[[#This Row],[CPI of Released Year]])</f>
        <v>524306225.77159423</v>
      </c>
      <c r="R3670" s="2">
        <f>movie3[[#This Row],[gross]]-movie3[[#This Row],[budget]]</f>
        <v>221339528</v>
      </c>
    </row>
    <row r="3671" spans="1:18" hidden="1" x14ac:dyDescent="0.25">
      <c r="A3671" t="s">
        <v>11272</v>
      </c>
      <c r="B3671" t="s">
        <v>16</v>
      </c>
      <c r="C3671" t="s">
        <v>63</v>
      </c>
      <c r="D3671">
        <v>2000</v>
      </c>
      <c r="E3671" t="s">
        <v>11273</v>
      </c>
      <c r="F3671">
        <v>7.4</v>
      </c>
      <c r="G3671" s="1">
        <v>182000</v>
      </c>
      <c r="H3671" t="s">
        <v>5109</v>
      </c>
      <c r="I3671" t="s">
        <v>10156</v>
      </c>
      <c r="J3671" t="s">
        <v>6288</v>
      </c>
      <c r="K3671" t="s">
        <v>30</v>
      </c>
      <c r="L3671" s="1">
        <v>52000000</v>
      </c>
      <c r="M3671" s="1">
        <v>256271286</v>
      </c>
      <c r="N3671" t="s">
        <v>61</v>
      </c>
      <c r="O3671">
        <v>131</v>
      </c>
      <c r="P3671" s="6" t="str">
        <f>_xlfn.XLOOKUP(movie3[[#This Row],[year]],inflation!E$2:E$225,inflation!F$2:F$225,,0)</f>
        <v>517.5</v>
      </c>
      <c r="Q3671" s="2">
        <f>movie3[[#This Row],[gross]] * (inflation!B$226 / movie3[[#This Row],[CPI of Released Year]])</f>
        <v>453414472.38956523</v>
      </c>
      <c r="R3671" s="2">
        <f>movie3[[#This Row],[gross]]-movie3[[#This Row],[budget]]</f>
        <v>204271286</v>
      </c>
    </row>
    <row r="3672" spans="1:18" hidden="1" x14ac:dyDescent="0.25">
      <c r="A3672" t="s">
        <v>11322</v>
      </c>
      <c r="B3672" t="s">
        <v>337</v>
      </c>
      <c r="C3672" t="s">
        <v>390</v>
      </c>
      <c r="D3672">
        <v>2000</v>
      </c>
      <c r="E3672" t="s">
        <v>11246</v>
      </c>
      <c r="F3672">
        <v>7.4</v>
      </c>
      <c r="G3672" s="1">
        <v>187000</v>
      </c>
      <c r="H3672" t="s">
        <v>9945</v>
      </c>
      <c r="I3672" t="s">
        <v>11323</v>
      </c>
      <c r="J3672" t="s">
        <v>11131</v>
      </c>
      <c r="K3672" t="s">
        <v>30</v>
      </c>
      <c r="L3672" s="1">
        <v>100000000</v>
      </c>
      <c r="M3672" s="1">
        <v>169661687</v>
      </c>
      <c r="N3672" t="s">
        <v>612</v>
      </c>
      <c r="O3672">
        <v>78</v>
      </c>
      <c r="P3672" s="6" t="str">
        <f>_xlfn.XLOOKUP(movie3[[#This Row],[year]],inflation!E$2:E$225,inflation!F$2:F$225,,0)</f>
        <v>517.5</v>
      </c>
      <c r="Q3672" s="2">
        <f>movie3[[#This Row],[gross]] * (inflation!B$226 / movie3[[#This Row],[CPI of Released Year]])</f>
        <v>300178242.73855072</v>
      </c>
      <c r="R3672" s="2">
        <f>movie3[[#This Row],[gross]]-movie3[[#This Row],[budget]]</f>
        <v>69661687</v>
      </c>
    </row>
    <row r="3673" spans="1:18" hidden="1" x14ac:dyDescent="0.25">
      <c r="A3673" t="s">
        <v>11761</v>
      </c>
      <c r="B3673" t="s">
        <v>16</v>
      </c>
      <c r="C3673" t="s">
        <v>41</v>
      </c>
      <c r="D3673">
        <v>2000</v>
      </c>
      <c r="E3673" t="s">
        <v>11762</v>
      </c>
      <c r="F3673">
        <v>7.4</v>
      </c>
      <c r="G3673" s="1">
        <v>21000</v>
      </c>
      <c r="H3673" t="s">
        <v>10401</v>
      </c>
      <c r="I3673" t="s">
        <v>10401</v>
      </c>
      <c r="J3673" t="s">
        <v>11763</v>
      </c>
      <c r="K3673" t="s">
        <v>1094</v>
      </c>
      <c r="M3673" s="1">
        <v>14596148</v>
      </c>
      <c r="N3673" t="s">
        <v>7339</v>
      </c>
      <c r="O3673">
        <v>106</v>
      </c>
      <c r="P3673" s="6" t="str">
        <f>_xlfn.XLOOKUP(movie3[[#This Row],[year]],inflation!E$2:E$225,inflation!F$2:F$225,,0)</f>
        <v>517.5</v>
      </c>
      <c r="Q3673" s="2">
        <f>movie3[[#This Row],[gross]] * (inflation!B$226 / movie3[[#This Row],[CPI of Released Year]])</f>
        <v>25824605.041159421</v>
      </c>
      <c r="R3673" s="2">
        <f>movie3[[#This Row],[gross]]-movie3[[#This Row],[budget]]</f>
        <v>14596148</v>
      </c>
    </row>
    <row r="3674" spans="1:18" hidden="1" x14ac:dyDescent="0.25">
      <c r="A3674" t="s">
        <v>11797</v>
      </c>
      <c r="B3674" t="s">
        <v>22088</v>
      </c>
      <c r="C3674" t="s">
        <v>17</v>
      </c>
      <c r="D3674">
        <v>2000</v>
      </c>
      <c r="E3674" t="s">
        <v>11798</v>
      </c>
      <c r="F3674">
        <v>7.4</v>
      </c>
      <c r="G3674" s="1">
        <v>4400</v>
      </c>
      <c r="H3674" t="s">
        <v>11799</v>
      </c>
      <c r="I3674" t="s">
        <v>11799</v>
      </c>
      <c r="J3674" t="s">
        <v>11800</v>
      </c>
      <c r="K3674" t="s">
        <v>5820</v>
      </c>
      <c r="N3674" t="s">
        <v>11801</v>
      </c>
      <c r="O3674">
        <v>83</v>
      </c>
      <c r="P3674" s="6" t="str">
        <f>_xlfn.XLOOKUP(movie3[[#This Row],[year]],inflation!E$2:E$225,inflation!F$2:F$225,,0)</f>
        <v>517.5</v>
      </c>
      <c r="Q3674" s="2">
        <f>movie3[[#This Row],[gross]] * (inflation!B$226 / movie3[[#This Row],[CPI of Released Year]])</f>
        <v>0</v>
      </c>
      <c r="R3674" s="2">
        <f>movie3[[#This Row],[gross]]-movie3[[#This Row],[budget]]</f>
        <v>0</v>
      </c>
    </row>
    <row r="3675" spans="1:18" hidden="1" x14ac:dyDescent="0.25">
      <c r="A3675" t="s">
        <v>11274</v>
      </c>
      <c r="B3675" t="s">
        <v>2000</v>
      </c>
      <c r="C3675" t="s">
        <v>17</v>
      </c>
      <c r="D3675">
        <v>2000</v>
      </c>
      <c r="E3675" t="s">
        <v>11275</v>
      </c>
      <c r="F3675">
        <v>7.3</v>
      </c>
      <c r="G3675" s="1">
        <v>396000</v>
      </c>
      <c r="H3675" t="s">
        <v>10479</v>
      </c>
      <c r="I3675" t="s">
        <v>10479</v>
      </c>
      <c r="J3675" t="s">
        <v>4461</v>
      </c>
      <c r="K3675" t="s">
        <v>30</v>
      </c>
      <c r="L3675" s="1">
        <v>75000000</v>
      </c>
      <c r="M3675" s="1">
        <v>248118121</v>
      </c>
      <c r="N3675" t="s">
        <v>2094</v>
      </c>
      <c r="O3675">
        <v>106</v>
      </c>
      <c r="P3675" s="6" t="str">
        <f>_xlfn.XLOOKUP(movie3[[#This Row],[year]],inflation!E$2:E$225,inflation!F$2:F$225,,0)</f>
        <v>517.5</v>
      </c>
      <c r="Q3675" s="2">
        <f>movie3[[#This Row],[gross]] * (inflation!B$226 / movie3[[#This Row],[CPI of Released Year]])</f>
        <v>438989278.43014497</v>
      </c>
      <c r="R3675" s="2">
        <f>movie3[[#This Row],[gross]]-movie3[[#This Row],[budget]]</f>
        <v>173118121</v>
      </c>
    </row>
    <row r="3676" spans="1:18" hidden="1" x14ac:dyDescent="0.25">
      <c r="A3676" t="s">
        <v>11313</v>
      </c>
      <c r="B3676" t="s">
        <v>16</v>
      </c>
      <c r="C3676" t="s">
        <v>104</v>
      </c>
      <c r="D3676">
        <v>2000</v>
      </c>
      <c r="E3676" t="s">
        <v>11314</v>
      </c>
      <c r="F3676">
        <v>7.3</v>
      </c>
      <c r="G3676" s="1">
        <v>57000</v>
      </c>
      <c r="H3676" t="s">
        <v>11315</v>
      </c>
      <c r="I3676" t="s">
        <v>11316</v>
      </c>
      <c r="J3676" t="s">
        <v>10933</v>
      </c>
      <c r="K3676" t="s">
        <v>22</v>
      </c>
      <c r="M3676" s="1">
        <v>10045677</v>
      </c>
      <c r="N3676" t="s">
        <v>1787</v>
      </c>
      <c r="O3676">
        <v>89</v>
      </c>
      <c r="P3676" s="6" t="str">
        <f>_xlfn.XLOOKUP(movie3[[#This Row],[year]],inflation!E$2:E$225,inflation!F$2:F$225,,0)</f>
        <v>517.5</v>
      </c>
      <c r="Q3676" s="2">
        <f>movie3[[#This Row],[gross]] * (inflation!B$226 / movie3[[#This Row],[CPI of Released Year]])</f>
        <v>17773568.813913044</v>
      </c>
      <c r="R3676" s="2">
        <f>movie3[[#This Row],[gross]]-movie3[[#This Row],[budget]]</f>
        <v>10045677</v>
      </c>
    </row>
    <row r="3677" spans="1:18" hidden="1" x14ac:dyDescent="0.25">
      <c r="A3677" t="s">
        <v>11410</v>
      </c>
      <c r="B3677" t="s">
        <v>2000</v>
      </c>
      <c r="C3677" t="s">
        <v>104</v>
      </c>
      <c r="D3677">
        <v>2000</v>
      </c>
      <c r="E3677" t="s">
        <v>11408</v>
      </c>
      <c r="F3677">
        <v>7.3</v>
      </c>
      <c r="G3677" s="1">
        <v>103000</v>
      </c>
      <c r="H3677" t="s">
        <v>9030</v>
      </c>
      <c r="I3677" t="s">
        <v>11411</v>
      </c>
      <c r="J3677" t="s">
        <v>1498</v>
      </c>
      <c r="K3677" t="s">
        <v>30</v>
      </c>
      <c r="L3677" s="1">
        <v>31000000</v>
      </c>
      <c r="M3677" s="1">
        <v>68106245</v>
      </c>
      <c r="N3677" t="s">
        <v>2027</v>
      </c>
      <c r="O3677">
        <v>118</v>
      </c>
      <c r="P3677" s="6" t="str">
        <f>_xlfn.XLOOKUP(movie3[[#This Row],[year]],inflation!E$2:E$225,inflation!F$2:F$225,,0)</f>
        <v>517.5</v>
      </c>
      <c r="Q3677" s="2">
        <f>movie3[[#This Row],[gross]] * (inflation!B$226 / movie3[[#This Row],[CPI of Released Year]])</f>
        <v>120498701.29855072</v>
      </c>
      <c r="R3677" s="2">
        <f>movie3[[#This Row],[gross]]-movie3[[#This Row],[budget]]</f>
        <v>37106245</v>
      </c>
    </row>
    <row r="3678" spans="1:18" hidden="1" x14ac:dyDescent="0.25">
      <c r="A3678" t="s">
        <v>11426</v>
      </c>
      <c r="B3678" t="s">
        <v>16</v>
      </c>
      <c r="C3678" t="s">
        <v>63</v>
      </c>
      <c r="D3678">
        <v>2000</v>
      </c>
      <c r="E3678" t="s">
        <v>11427</v>
      </c>
      <c r="F3678">
        <v>7.3</v>
      </c>
      <c r="G3678" s="1">
        <v>52000</v>
      </c>
      <c r="H3678" t="s">
        <v>1515</v>
      </c>
      <c r="I3678" t="s">
        <v>11428</v>
      </c>
      <c r="J3678" t="s">
        <v>9214</v>
      </c>
      <c r="K3678" t="s">
        <v>22</v>
      </c>
      <c r="L3678" s="1">
        <v>13500000</v>
      </c>
      <c r="M3678" s="1">
        <v>17989227</v>
      </c>
      <c r="N3678" t="s">
        <v>9442</v>
      </c>
      <c r="O3678">
        <v>124</v>
      </c>
      <c r="P3678" s="6" t="str">
        <f>_xlfn.XLOOKUP(movie3[[#This Row],[year]],inflation!E$2:E$225,inflation!F$2:F$225,,0)</f>
        <v>517.5</v>
      </c>
      <c r="Q3678" s="2">
        <f>movie3[[#This Row],[gross]] * (inflation!B$226 / movie3[[#This Row],[CPI of Released Year]])</f>
        <v>31827896.118260872</v>
      </c>
      <c r="R3678" s="2">
        <f>movie3[[#This Row],[gross]]-movie3[[#This Row],[budget]]</f>
        <v>4489227</v>
      </c>
    </row>
    <row r="3679" spans="1:18" hidden="1" x14ac:dyDescent="0.25">
      <c r="A3679" t="s">
        <v>11455</v>
      </c>
      <c r="B3679" t="s">
        <v>16</v>
      </c>
      <c r="C3679" t="s">
        <v>41</v>
      </c>
      <c r="D3679">
        <v>2000</v>
      </c>
      <c r="E3679" t="s">
        <v>11441</v>
      </c>
      <c r="F3679">
        <v>7.3</v>
      </c>
      <c r="G3679" s="1">
        <v>62000</v>
      </c>
      <c r="H3679" t="s">
        <v>1664</v>
      </c>
      <c r="I3679" t="s">
        <v>11456</v>
      </c>
      <c r="J3679" t="s">
        <v>1820</v>
      </c>
      <c r="K3679" t="s">
        <v>30</v>
      </c>
      <c r="L3679" s="1">
        <v>55000000</v>
      </c>
      <c r="M3679" s="1">
        <v>33426588</v>
      </c>
      <c r="N3679" t="s">
        <v>10919</v>
      </c>
      <c r="O3679">
        <v>107</v>
      </c>
      <c r="P3679" s="6" t="str">
        <f>_xlfn.XLOOKUP(movie3[[#This Row],[year]],inflation!E$2:E$225,inflation!F$2:F$225,,0)</f>
        <v>517.5</v>
      </c>
      <c r="Q3679" s="2">
        <f>movie3[[#This Row],[gross]] * (inflation!B$226 / movie3[[#This Row],[CPI of Released Year]])</f>
        <v>59140838.594782613</v>
      </c>
      <c r="R3679" s="2">
        <f>movie3[[#This Row],[gross]]-movie3[[#This Row],[budget]]</f>
        <v>-21573412</v>
      </c>
    </row>
    <row r="3680" spans="1:18" hidden="1" x14ac:dyDescent="0.25">
      <c r="A3680" t="s">
        <v>11458</v>
      </c>
      <c r="B3680" t="s">
        <v>2000</v>
      </c>
      <c r="C3680" t="s">
        <v>17</v>
      </c>
      <c r="D3680">
        <v>2000</v>
      </c>
      <c r="E3680" t="s">
        <v>11325</v>
      </c>
      <c r="F3680">
        <v>7.3</v>
      </c>
      <c r="G3680" s="1">
        <v>84000</v>
      </c>
      <c r="H3680" t="s">
        <v>5228</v>
      </c>
      <c r="I3680" t="s">
        <v>11459</v>
      </c>
      <c r="J3680" t="s">
        <v>570</v>
      </c>
      <c r="K3680" t="s">
        <v>30</v>
      </c>
      <c r="L3680" s="1">
        <v>43000000</v>
      </c>
      <c r="M3680" s="1">
        <v>80049764</v>
      </c>
      <c r="N3680" t="s">
        <v>31</v>
      </c>
      <c r="O3680">
        <v>136</v>
      </c>
      <c r="P3680" s="6" t="str">
        <f>_xlfn.XLOOKUP(movie3[[#This Row],[year]],inflation!E$2:E$225,inflation!F$2:F$225,,0)</f>
        <v>517.5</v>
      </c>
      <c r="Q3680" s="2">
        <f>movie3[[#This Row],[gross]] * (inflation!B$226 / movie3[[#This Row],[CPI of Released Year]])</f>
        <v>141630075.20463768</v>
      </c>
      <c r="R3680" s="2">
        <f>movie3[[#This Row],[gross]]-movie3[[#This Row],[budget]]</f>
        <v>37049764</v>
      </c>
    </row>
    <row r="3681" spans="1:18" hidden="1" x14ac:dyDescent="0.25">
      <c r="A3681" t="s">
        <v>11504</v>
      </c>
      <c r="B3681" t="s">
        <v>2000</v>
      </c>
      <c r="C3681" t="s">
        <v>17</v>
      </c>
      <c r="D3681">
        <v>2000</v>
      </c>
      <c r="E3681" t="s">
        <v>11325</v>
      </c>
      <c r="F3681">
        <v>7.3</v>
      </c>
      <c r="G3681" s="1">
        <v>55000</v>
      </c>
      <c r="H3681" t="s">
        <v>2129</v>
      </c>
      <c r="I3681" t="s">
        <v>10811</v>
      </c>
      <c r="J3681" t="s">
        <v>2831</v>
      </c>
      <c r="K3681" t="s">
        <v>30</v>
      </c>
      <c r="L3681" s="1">
        <v>80000000</v>
      </c>
      <c r="M3681" s="1">
        <v>66579890</v>
      </c>
      <c r="N3681" t="s">
        <v>2027</v>
      </c>
      <c r="O3681">
        <v>145</v>
      </c>
      <c r="P3681" s="6" t="str">
        <f>_xlfn.XLOOKUP(movie3[[#This Row],[year]],inflation!E$2:E$225,inflation!F$2:F$225,,0)</f>
        <v>517.5</v>
      </c>
      <c r="Q3681" s="2">
        <f>movie3[[#This Row],[gross]] * (inflation!B$226 / movie3[[#This Row],[CPI of Released Year]])</f>
        <v>117798159.00289856</v>
      </c>
      <c r="R3681" s="2">
        <f>movie3[[#This Row],[gross]]-movie3[[#This Row],[budget]]</f>
        <v>-13420110</v>
      </c>
    </row>
    <row r="3682" spans="1:18" hidden="1" x14ac:dyDescent="0.25">
      <c r="A3682" t="s">
        <v>11723</v>
      </c>
      <c r="B3682" t="s">
        <v>2000</v>
      </c>
      <c r="C3682" t="s">
        <v>41</v>
      </c>
      <c r="D3682">
        <v>2000</v>
      </c>
      <c r="E3682" t="s">
        <v>11724</v>
      </c>
      <c r="F3682">
        <v>7.3</v>
      </c>
      <c r="G3682" s="1">
        <v>9200</v>
      </c>
      <c r="H3682" t="s">
        <v>11725</v>
      </c>
      <c r="I3682" t="s">
        <v>11725</v>
      </c>
      <c r="J3682" t="s">
        <v>11726</v>
      </c>
      <c r="K3682" t="s">
        <v>306</v>
      </c>
      <c r="M3682" s="1">
        <v>9719848</v>
      </c>
      <c r="N3682" t="s">
        <v>11727</v>
      </c>
      <c r="O3682">
        <v>114</v>
      </c>
      <c r="P3682" s="6" t="str">
        <f>_xlfn.XLOOKUP(movie3[[#This Row],[year]],inflation!E$2:E$225,inflation!F$2:F$225,,0)</f>
        <v>517.5</v>
      </c>
      <c r="Q3682" s="2">
        <f>movie3[[#This Row],[gross]] * (inflation!B$226 / movie3[[#This Row],[CPI of Released Year]])</f>
        <v>17197087.591884058</v>
      </c>
      <c r="R3682" s="2">
        <f>movie3[[#This Row],[gross]]-movie3[[#This Row],[budget]]</f>
        <v>9719848</v>
      </c>
    </row>
    <row r="3683" spans="1:18" hidden="1" x14ac:dyDescent="0.25">
      <c r="A3683" t="s">
        <v>11811</v>
      </c>
      <c r="B3683" t="s">
        <v>2000</v>
      </c>
      <c r="C3683" t="s">
        <v>41</v>
      </c>
      <c r="D3683">
        <v>2000</v>
      </c>
      <c r="E3683" t="s">
        <v>11812</v>
      </c>
      <c r="F3683">
        <v>7.3</v>
      </c>
      <c r="G3683" s="1">
        <v>4200</v>
      </c>
      <c r="H3683" t="s">
        <v>11813</v>
      </c>
      <c r="I3683" t="s">
        <v>11813</v>
      </c>
      <c r="J3683" t="s">
        <v>4119</v>
      </c>
      <c r="K3683" t="s">
        <v>30</v>
      </c>
      <c r="M3683" s="1">
        <v>512451</v>
      </c>
      <c r="N3683" t="s">
        <v>11814</v>
      </c>
      <c r="O3683">
        <v>118</v>
      </c>
      <c r="P3683" s="6" t="str">
        <f>_xlfn.XLOOKUP(movie3[[#This Row],[year]],inflation!E$2:E$225,inflation!F$2:F$225,,0)</f>
        <v>517.5</v>
      </c>
      <c r="Q3683" s="2">
        <f>movie3[[#This Row],[gross]] * (inflation!B$226 / movie3[[#This Row],[CPI of Released Year]])</f>
        <v>906666.92869565217</v>
      </c>
      <c r="R3683" s="2">
        <f>movie3[[#This Row],[gross]]-movie3[[#This Row],[budget]]</f>
        <v>512451</v>
      </c>
    </row>
    <row r="3684" spans="1:18" hidden="1" x14ac:dyDescent="0.25">
      <c r="A3684" t="s">
        <v>11270</v>
      </c>
      <c r="B3684" t="s">
        <v>16</v>
      </c>
      <c r="C3684" t="s">
        <v>34</v>
      </c>
      <c r="D3684">
        <v>2000</v>
      </c>
      <c r="E3684" t="s">
        <v>11271</v>
      </c>
      <c r="F3684">
        <v>7.2</v>
      </c>
      <c r="G3684" s="1">
        <v>260000</v>
      </c>
      <c r="H3684" t="s">
        <v>6856</v>
      </c>
      <c r="I3684" t="s">
        <v>10075</v>
      </c>
      <c r="J3684" t="s">
        <v>536</v>
      </c>
      <c r="K3684" t="s">
        <v>30</v>
      </c>
      <c r="L3684" s="1">
        <v>110000000</v>
      </c>
      <c r="M3684" s="1">
        <v>215294342</v>
      </c>
      <c r="N3684" t="s">
        <v>31</v>
      </c>
      <c r="O3684">
        <v>165</v>
      </c>
      <c r="P3684" s="6" t="str">
        <f>_xlfn.XLOOKUP(movie3[[#This Row],[year]],inflation!E$2:E$225,inflation!F$2:F$225,,0)</f>
        <v>517.5</v>
      </c>
      <c r="Q3684" s="2">
        <f>movie3[[#This Row],[gross]] * (inflation!B$226 / movie3[[#This Row],[CPI of Released Year]])</f>
        <v>380914974.94724637</v>
      </c>
      <c r="R3684" s="2">
        <f>movie3[[#This Row],[gross]]-movie3[[#This Row],[budget]]</f>
        <v>105294342</v>
      </c>
    </row>
    <row r="3685" spans="1:18" hidden="1" x14ac:dyDescent="0.25">
      <c r="A3685" t="s">
        <v>4922</v>
      </c>
      <c r="B3685" t="s">
        <v>2000</v>
      </c>
      <c r="C3685" t="s">
        <v>17</v>
      </c>
      <c r="D3685">
        <v>2000</v>
      </c>
      <c r="E3685" t="s">
        <v>11243</v>
      </c>
      <c r="F3685">
        <v>7.2</v>
      </c>
      <c r="G3685" s="1">
        <v>181000</v>
      </c>
      <c r="H3685" t="s">
        <v>2880</v>
      </c>
      <c r="I3685" t="s">
        <v>11358</v>
      </c>
      <c r="J3685" t="s">
        <v>6377</v>
      </c>
      <c r="K3685" t="s">
        <v>22</v>
      </c>
      <c r="L3685" s="1">
        <v>25000000</v>
      </c>
      <c r="M3685" s="1">
        <v>152699976</v>
      </c>
      <c r="N3685" t="s">
        <v>3746</v>
      </c>
      <c r="O3685">
        <v>121</v>
      </c>
      <c r="P3685" s="6" t="str">
        <f>_xlfn.XLOOKUP(movie3[[#This Row],[year]],inflation!E$2:E$225,inflation!F$2:F$225,,0)</f>
        <v>517.5</v>
      </c>
      <c r="Q3685" s="2">
        <f>movie3[[#This Row],[gross]] * (inflation!B$226 / movie3[[#This Row],[CPI of Released Year]])</f>
        <v>270168305.36347824</v>
      </c>
      <c r="R3685" s="2">
        <f>movie3[[#This Row],[gross]]-movie3[[#This Row],[budget]]</f>
        <v>127699976</v>
      </c>
    </row>
    <row r="3686" spans="1:18" hidden="1" x14ac:dyDescent="0.25">
      <c r="A3686" t="s">
        <v>11412</v>
      </c>
      <c r="B3686" t="s">
        <v>16</v>
      </c>
      <c r="C3686" t="s">
        <v>63</v>
      </c>
      <c r="D3686">
        <v>2000</v>
      </c>
      <c r="E3686" t="s">
        <v>11360</v>
      </c>
      <c r="F3686">
        <v>7.2</v>
      </c>
      <c r="G3686" s="1">
        <v>110000</v>
      </c>
      <c r="H3686" t="s">
        <v>9746</v>
      </c>
      <c r="I3686" t="s">
        <v>11413</v>
      </c>
      <c r="J3686" t="s">
        <v>6222</v>
      </c>
      <c r="K3686" t="s">
        <v>30</v>
      </c>
      <c r="L3686" s="1">
        <v>32000000</v>
      </c>
      <c r="M3686" s="1">
        <v>82343495</v>
      </c>
      <c r="N3686" t="s">
        <v>9112</v>
      </c>
      <c r="O3686">
        <v>129</v>
      </c>
      <c r="P3686" s="6" t="str">
        <f>_xlfn.XLOOKUP(movie3[[#This Row],[year]],inflation!E$2:E$225,inflation!F$2:F$225,,0)</f>
        <v>517.5</v>
      </c>
      <c r="Q3686" s="2">
        <f>movie3[[#This Row],[gross]] * (inflation!B$226 / movie3[[#This Row],[CPI of Released Year]])</f>
        <v>145688316.95072463</v>
      </c>
      <c r="R3686" s="2">
        <f>movie3[[#This Row],[gross]]-movie3[[#This Row],[budget]]</f>
        <v>50343495</v>
      </c>
    </row>
    <row r="3687" spans="1:18" hidden="1" x14ac:dyDescent="0.25">
      <c r="A3687" t="s">
        <v>11415</v>
      </c>
      <c r="B3687" t="s">
        <v>2000</v>
      </c>
      <c r="C3687" t="s">
        <v>17</v>
      </c>
      <c r="D3687">
        <v>2000</v>
      </c>
      <c r="E3687" t="s">
        <v>11372</v>
      </c>
      <c r="F3687">
        <v>7.2</v>
      </c>
      <c r="G3687" s="1">
        <v>20000</v>
      </c>
      <c r="H3687" t="s">
        <v>11416</v>
      </c>
      <c r="I3687" t="s">
        <v>11416</v>
      </c>
      <c r="J3687" t="s">
        <v>11417</v>
      </c>
      <c r="K3687" t="s">
        <v>30</v>
      </c>
      <c r="L3687" s="1">
        <v>20000000</v>
      </c>
      <c r="M3687" s="1">
        <v>27728118</v>
      </c>
      <c r="N3687" t="s">
        <v>3432</v>
      </c>
      <c r="O3687">
        <v>124</v>
      </c>
      <c r="P3687" s="6" t="str">
        <f>_xlfn.XLOOKUP(movie3[[#This Row],[year]],inflation!E$2:E$225,inflation!F$2:F$225,,0)</f>
        <v>517.5</v>
      </c>
      <c r="Q3687" s="2">
        <f>movie3[[#This Row],[gross]] * (inflation!B$226 / movie3[[#This Row],[CPI of Released Year]])</f>
        <v>49058676.020869568</v>
      </c>
      <c r="R3687" s="2">
        <f>movie3[[#This Row],[gross]]-movie3[[#This Row],[budget]]</f>
        <v>7728118</v>
      </c>
    </row>
    <row r="3688" spans="1:18" hidden="1" x14ac:dyDescent="0.25">
      <c r="A3688" t="s">
        <v>11429</v>
      </c>
      <c r="B3688" t="s">
        <v>2000</v>
      </c>
      <c r="C3688" t="s">
        <v>17</v>
      </c>
      <c r="D3688">
        <v>2000</v>
      </c>
      <c r="E3688" t="s">
        <v>8194</v>
      </c>
      <c r="F3688">
        <v>7.2</v>
      </c>
      <c r="G3688" s="1">
        <v>114000</v>
      </c>
      <c r="H3688" t="s">
        <v>9714</v>
      </c>
      <c r="I3688" t="s">
        <v>11430</v>
      </c>
      <c r="J3688" t="s">
        <v>8365</v>
      </c>
      <c r="K3688" t="s">
        <v>30</v>
      </c>
      <c r="L3688" s="1">
        <v>40000000</v>
      </c>
      <c r="M3688" s="1">
        <v>55707411</v>
      </c>
      <c r="N3688" t="s">
        <v>23</v>
      </c>
      <c r="O3688">
        <v>123</v>
      </c>
      <c r="P3688" s="6" t="str">
        <f>_xlfn.XLOOKUP(movie3[[#This Row],[year]],inflation!E$2:E$225,inflation!F$2:F$225,,0)</f>
        <v>517.5</v>
      </c>
      <c r="Q3688" s="2">
        <f>movie3[[#This Row],[gross]] * (inflation!B$226 / movie3[[#This Row],[CPI of Released Year]])</f>
        <v>98561749.780869573</v>
      </c>
      <c r="R3688" s="2">
        <f>movie3[[#This Row],[gross]]-movie3[[#This Row],[budget]]</f>
        <v>15707411</v>
      </c>
    </row>
    <row r="3689" spans="1:18" hidden="1" x14ac:dyDescent="0.25">
      <c r="A3689" t="s">
        <v>11484</v>
      </c>
      <c r="B3689" t="s">
        <v>16</v>
      </c>
      <c r="C3689" t="s">
        <v>63</v>
      </c>
      <c r="D3689">
        <v>2000</v>
      </c>
      <c r="E3689" t="s">
        <v>11485</v>
      </c>
      <c r="F3689">
        <v>7.2</v>
      </c>
      <c r="G3689" s="1">
        <v>37000</v>
      </c>
      <c r="H3689" t="s">
        <v>11486</v>
      </c>
      <c r="I3689" t="s">
        <v>11487</v>
      </c>
      <c r="J3689" t="s">
        <v>11488</v>
      </c>
      <c r="K3689" t="s">
        <v>248</v>
      </c>
      <c r="M3689" s="1">
        <v>238471</v>
      </c>
      <c r="N3689" t="s">
        <v>6690</v>
      </c>
      <c r="O3689">
        <v>94</v>
      </c>
      <c r="P3689" s="6" t="str">
        <f>_xlfn.XLOOKUP(movie3[[#This Row],[year]],inflation!E$2:E$225,inflation!F$2:F$225,,0)</f>
        <v>517.5</v>
      </c>
      <c r="Q3689" s="2">
        <f>movie3[[#This Row],[gross]] * (inflation!B$226 / movie3[[#This Row],[CPI of Released Year]])</f>
        <v>421920.86492753623</v>
      </c>
      <c r="R3689" s="2">
        <f>movie3[[#This Row],[gross]]-movie3[[#This Row],[budget]]</f>
        <v>238471</v>
      </c>
    </row>
    <row r="3690" spans="1:18" hidden="1" x14ac:dyDescent="0.25">
      <c r="A3690" t="s">
        <v>11518</v>
      </c>
      <c r="B3690" t="s">
        <v>2000</v>
      </c>
      <c r="C3690" t="s">
        <v>41</v>
      </c>
      <c r="D3690">
        <v>2000</v>
      </c>
      <c r="E3690" t="s">
        <v>11519</v>
      </c>
      <c r="F3690">
        <v>7.2</v>
      </c>
      <c r="G3690" s="1">
        <v>16000</v>
      </c>
      <c r="H3690" t="s">
        <v>9823</v>
      </c>
      <c r="I3690" t="s">
        <v>9824</v>
      </c>
      <c r="J3690" t="s">
        <v>674</v>
      </c>
      <c r="K3690" t="s">
        <v>248</v>
      </c>
      <c r="M3690" s="1">
        <v>16575074</v>
      </c>
      <c r="N3690" t="s">
        <v>9826</v>
      </c>
      <c r="O3690">
        <v>101</v>
      </c>
      <c r="P3690" s="6" t="str">
        <f>_xlfn.XLOOKUP(movie3[[#This Row],[year]],inflation!E$2:E$225,inflation!F$2:F$225,,0)</f>
        <v>517.5</v>
      </c>
      <c r="Q3690" s="2">
        <f>movie3[[#This Row],[gross]] * (inflation!B$226 / movie3[[#This Row],[CPI of Released Year]])</f>
        <v>29325870.056811593</v>
      </c>
      <c r="R3690" s="2">
        <f>movie3[[#This Row],[gross]]-movie3[[#This Row],[budget]]</f>
        <v>16575074</v>
      </c>
    </row>
    <row r="3691" spans="1:18" hidden="1" x14ac:dyDescent="0.25">
      <c r="A3691" t="s">
        <v>11572</v>
      </c>
      <c r="B3691" t="s">
        <v>16</v>
      </c>
      <c r="C3691" t="s">
        <v>63</v>
      </c>
      <c r="D3691">
        <v>2000</v>
      </c>
      <c r="E3691" t="s">
        <v>11573</v>
      </c>
      <c r="F3691">
        <v>7.2</v>
      </c>
      <c r="G3691" s="1">
        <v>24000</v>
      </c>
      <c r="H3691" t="s">
        <v>9264</v>
      </c>
      <c r="I3691" t="s">
        <v>11574</v>
      </c>
      <c r="J3691" t="s">
        <v>11575</v>
      </c>
      <c r="K3691" t="s">
        <v>30</v>
      </c>
      <c r="M3691" s="1">
        <v>8601053</v>
      </c>
      <c r="N3691" t="s">
        <v>11576</v>
      </c>
      <c r="O3691">
        <v>133</v>
      </c>
      <c r="P3691" s="6" t="str">
        <f>_xlfn.XLOOKUP(movie3[[#This Row],[year]],inflation!E$2:E$225,inflation!F$2:F$225,,0)</f>
        <v>517.5</v>
      </c>
      <c r="Q3691" s="2">
        <f>movie3[[#This Row],[gross]] * (inflation!B$226 / movie3[[#This Row],[CPI of Released Year]])</f>
        <v>15217631.162898552</v>
      </c>
      <c r="R3691" s="2">
        <f>movie3[[#This Row],[gross]]-movie3[[#This Row],[budget]]</f>
        <v>8601053</v>
      </c>
    </row>
    <row r="3692" spans="1:18" hidden="1" x14ac:dyDescent="0.25">
      <c r="A3692" t="s">
        <v>11704</v>
      </c>
      <c r="B3692" t="s">
        <v>448</v>
      </c>
      <c r="C3692" t="s">
        <v>17</v>
      </c>
      <c r="D3692">
        <v>2000</v>
      </c>
      <c r="E3692" t="s">
        <v>11705</v>
      </c>
      <c r="F3692">
        <v>7.2</v>
      </c>
      <c r="G3692" s="1">
        <v>13000</v>
      </c>
      <c r="H3692" t="s">
        <v>11706</v>
      </c>
      <c r="I3692" t="s">
        <v>11706</v>
      </c>
      <c r="J3692" t="s">
        <v>6377</v>
      </c>
      <c r="K3692" t="s">
        <v>453</v>
      </c>
      <c r="M3692" s="1">
        <v>95242</v>
      </c>
      <c r="N3692" t="s">
        <v>11707</v>
      </c>
      <c r="O3692">
        <v>118</v>
      </c>
      <c r="P3692" s="6" t="str">
        <f>_xlfn.XLOOKUP(movie3[[#This Row],[year]],inflation!E$2:E$225,inflation!F$2:F$225,,0)</f>
        <v>517.5</v>
      </c>
      <c r="Q3692" s="2">
        <f>movie3[[#This Row],[gross]] * (inflation!B$226 / movie3[[#This Row],[CPI of Released Year]])</f>
        <v>168509.32405797101</v>
      </c>
      <c r="R3692" s="2">
        <f>movie3[[#This Row],[gross]]-movie3[[#This Row],[budget]]</f>
        <v>95242</v>
      </c>
    </row>
    <row r="3693" spans="1:18" hidden="1" x14ac:dyDescent="0.25">
      <c r="A3693" t="s">
        <v>11338</v>
      </c>
      <c r="B3693" t="s">
        <v>16</v>
      </c>
      <c r="C3693" t="s">
        <v>34</v>
      </c>
      <c r="D3693">
        <v>2000</v>
      </c>
      <c r="E3693" t="s">
        <v>10914</v>
      </c>
      <c r="F3693">
        <v>7.1</v>
      </c>
      <c r="G3693" s="1">
        <v>229000</v>
      </c>
      <c r="H3693" t="s">
        <v>4803</v>
      </c>
      <c r="I3693" t="s">
        <v>5507</v>
      </c>
      <c r="J3693" t="s">
        <v>10440</v>
      </c>
      <c r="K3693" t="s">
        <v>30</v>
      </c>
      <c r="L3693" s="1">
        <v>23000000</v>
      </c>
      <c r="M3693" s="1">
        <v>53187659</v>
      </c>
      <c r="N3693" t="s">
        <v>7574</v>
      </c>
      <c r="O3693">
        <v>109</v>
      </c>
      <c r="P3693" s="6" t="str">
        <f>_xlfn.XLOOKUP(movie3[[#This Row],[year]],inflation!E$2:E$225,inflation!F$2:F$225,,0)</f>
        <v>517.5</v>
      </c>
      <c r="Q3693" s="2">
        <f>movie3[[#This Row],[gross]] * (inflation!B$226 / movie3[[#This Row],[CPI of Released Year]])</f>
        <v>94103614.648115948</v>
      </c>
      <c r="R3693" s="2">
        <f>movie3[[#This Row],[gross]]-movie3[[#This Row],[budget]]</f>
        <v>30187659</v>
      </c>
    </row>
    <row r="3694" spans="1:18" hidden="1" x14ac:dyDescent="0.25">
      <c r="A3694" t="s">
        <v>11671</v>
      </c>
      <c r="B3694" t="s">
        <v>2709</v>
      </c>
      <c r="C3694" t="s">
        <v>17</v>
      </c>
      <c r="D3694">
        <v>2000</v>
      </c>
      <c r="E3694" t="s">
        <v>11519</v>
      </c>
      <c r="F3694">
        <v>7.1</v>
      </c>
      <c r="G3694" s="1">
        <v>8500</v>
      </c>
      <c r="H3694" t="s">
        <v>11607</v>
      </c>
      <c r="I3694" t="s">
        <v>11607</v>
      </c>
      <c r="J3694" t="s">
        <v>11672</v>
      </c>
      <c r="K3694" t="s">
        <v>453</v>
      </c>
      <c r="M3694" s="1">
        <v>6531687</v>
      </c>
      <c r="N3694" t="s">
        <v>11609</v>
      </c>
      <c r="O3694">
        <v>92</v>
      </c>
      <c r="P3694" s="6" t="str">
        <f>_xlfn.XLOOKUP(movie3[[#This Row],[year]],inflation!E$2:E$225,inflation!F$2:F$225,,0)</f>
        <v>517.5</v>
      </c>
      <c r="Q3694" s="2">
        <f>movie3[[#This Row],[gross]] * (inflation!B$226 / movie3[[#This Row],[CPI of Released Year]])</f>
        <v>11556352.883478262</v>
      </c>
      <c r="R3694" s="2">
        <f>movie3[[#This Row],[gross]]-movie3[[#This Row],[budget]]</f>
        <v>6531687</v>
      </c>
    </row>
    <row r="3695" spans="1:18" hidden="1" x14ac:dyDescent="0.25">
      <c r="A3695" t="s">
        <v>11728</v>
      </c>
      <c r="B3695" t="s">
        <v>22088</v>
      </c>
      <c r="C3695" t="s">
        <v>104</v>
      </c>
      <c r="D3695">
        <v>2000</v>
      </c>
      <c r="E3695" t="s">
        <v>11729</v>
      </c>
      <c r="F3695">
        <v>7.1</v>
      </c>
      <c r="G3695" s="1">
        <v>22000</v>
      </c>
      <c r="H3695" t="s">
        <v>5466</v>
      </c>
      <c r="I3695" t="s">
        <v>5466</v>
      </c>
      <c r="J3695" t="s">
        <v>5466</v>
      </c>
      <c r="K3695" t="s">
        <v>30</v>
      </c>
      <c r="L3695" s="1">
        <v>10000000</v>
      </c>
      <c r="M3695" s="1">
        <v>15250594</v>
      </c>
      <c r="N3695" t="s">
        <v>1787</v>
      </c>
      <c r="O3695">
        <v>114</v>
      </c>
      <c r="P3695" s="6" t="str">
        <f>_xlfn.XLOOKUP(movie3[[#This Row],[year]],inflation!E$2:E$225,inflation!F$2:F$225,,0)</f>
        <v>517.5</v>
      </c>
      <c r="Q3695" s="2">
        <f>movie3[[#This Row],[gross]] * (inflation!B$226 / movie3[[#This Row],[CPI of Released Year]])</f>
        <v>26982500.224927537</v>
      </c>
      <c r="R3695" s="2">
        <f>movie3[[#This Row],[gross]]-movie3[[#This Row],[budget]]</f>
        <v>5250594</v>
      </c>
    </row>
    <row r="3696" spans="1:18" hidden="1" x14ac:dyDescent="0.25">
      <c r="A3696" t="s">
        <v>11764</v>
      </c>
      <c r="B3696" t="s">
        <v>16</v>
      </c>
      <c r="C3696" t="s">
        <v>17</v>
      </c>
      <c r="D3696">
        <v>2000</v>
      </c>
      <c r="E3696" t="s">
        <v>11765</v>
      </c>
      <c r="F3696">
        <v>7.1</v>
      </c>
      <c r="G3696" s="1">
        <v>6100</v>
      </c>
      <c r="H3696" t="s">
        <v>4130</v>
      </c>
      <c r="I3696" t="s">
        <v>11766</v>
      </c>
      <c r="J3696" t="s">
        <v>7314</v>
      </c>
      <c r="K3696" t="s">
        <v>453</v>
      </c>
      <c r="L3696" s="1">
        <v>8000000</v>
      </c>
      <c r="M3696" s="1">
        <v>3033646</v>
      </c>
      <c r="N3696" t="s">
        <v>4132</v>
      </c>
      <c r="O3696">
        <v>121</v>
      </c>
      <c r="P3696" s="6" t="str">
        <f>_xlfn.XLOOKUP(movie3[[#This Row],[year]],inflation!E$2:E$225,inflation!F$2:F$225,,0)</f>
        <v>517.5</v>
      </c>
      <c r="Q3696" s="2">
        <f>movie3[[#This Row],[gross]] * (inflation!B$226 / movie3[[#This Row],[CPI of Released Year]])</f>
        <v>5367355.1257971013</v>
      </c>
      <c r="R3696" s="2">
        <f>movie3[[#This Row],[gross]]-movie3[[#This Row],[budget]]</f>
        <v>-4966354</v>
      </c>
    </row>
    <row r="3697" spans="1:18" hidden="1" x14ac:dyDescent="0.25">
      <c r="A3697" t="s">
        <v>11300</v>
      </c>
      <c r="B3697" t="s">
        <v>337</v>
      </c>
      <c r="C3697" t="s">
        <v>390</v>
      </c>
      <c r="D3697">
        <v>2000</v>
      </c>
      <c r="E3697" t="s">
        <v>11301</v>
      </c>
      <c r="F3697">
        <v>7</v>
      </c>
      <c r="G3697" s="1">
        <v>181000</v>
      </c>
      <c r="H3697" t="s">
        <v>11302</v>
      </c>
      <c r="I3697" t="s">
        <v>11302</v>
      </c>
      <c r="J3697" t="s">
        <v>536</v>
      </c>
      <c r="K3697" t="s">
        <v>30</v>
      </c>
      <c r="L3697" s="1">
        <v>45000000</v>
      </c>
      <c r="M3697" s="1">
        <v>224834564</v>
      </c>
      <c r="N3697" t="s">
        <v>11303</v>
      </c>
      <c r="O3697">
        <v>84</v>
      </c>
      <c r="P3697" s="6" t="str">
        <f>_xlfn.XLOOKUP(movie3[[#This Row],[year]],inflation!E$2:E$225,inflation!F$2:F$225,,0)</f>
        <v>517.5</v>
      </c>
      <c r="Q3697" s="2">
        <f>movie3[[#This Row],[gross]] * (inflation!B$226 / movie3[[#This Row],[CPI of Released Year]])</f>
        <v>397794254.68289858</v>
      </c>
      <c r="R3697" s="2">
        <f>movie3[[#This Row],[gross]]-movie3[[#This Row],[budget]]</f>
        <v>179834564</v>
      </c>
    </row>
    <row r="3698" spans="1:18" hidden="1" x14ac:dyDescent="0.25">
      <c r="A3698" t="s">
        <v>11335</v>
      </c>
      <c r="B3698" t="s">
        <v>2000</v>
      </c>
      <c r="C3698" t="s">
        <v>41</v>
      </c>
      <c r="D3698">
        <v>2000</v>
      </c>
      <c r="E3698" t="s">
        <v>11336</v>
      </c>
      <c r="F3698">
        <v>7</v>
      </c>
      <c r="G3698" s="1">
        <v>317000</v>
      </c>
      <c r="H3698" t="s">
        <v>9525</v>
      </c>
      <c r="I3698" t="s">
        <v>11337</v>
      </c>
      <c r="J3698" t="s">
        <v>8011</v>
      </c>
      <c r="K3698" t="s">
        <v>30</v>
      </c>
      <c r="L3698" s="1">
        <v>55000000</v>
      </c>
      <c r="M3698" s="1">
        <v>330444045</v>
      </c>
      <c r="N3698" t="s">
        <v>61</v>
      </c>
      <c r="O3698">
        <v>108</v>
      </c>
      <c r="P3698" s="6" t="str">
        <f>_xlfn.XLOOKUP(movie3[[#This Row],[year]],inflation!E$2:E$225,inflation!F$2:F$225,,0)</f>
        <v>517.5</v>
      </c>
      <c r="Q3698" s="2">
        <f>movie3[[#This Row],[gross]] * (inflation!B$226 / movie3[[#This Row],[CPI of Released Year]])</f>
        <v>584646507.44347823</v>
      </c>
      <c r="R3698" s="2">
        <f>movie3[[#This Row],[gross]]-movie3[[#This Row],[budget]]</f>
        <v>275444045</v>
      </c>
    </row>
    <row r="3699" spans="1:18" hidden="1" x14ac:dyDescent="0.25">
      <c r="A3699" t="s">
        <v>11406</v>
      </c>
      <c r="B3699" t="s">
        <v>16</v>
      </c>
      <c r="C3699" t="s">
        <v>104</v>
      </c>
      <c r="D3699">
        <v>2000</v>
      </c>
      <c r="E3699" t="s">
        <v>10914</v>
      </c>
      <c r="F3699">
        <v>7</v>
      </c>
      <c r="G3699" s="1">
        <v>51000</v>
      </c>
      <c r="H3699" t="s">
        <v>11407</v>
      </c>
      <c r="I3699" t="s">
        <v>11407</v>
      </c>
      <c r="J3699" t="s">
        <v>9339</v>
      </c>
      <c r="K3699" t="s">
        <v>30</v>
      </c>
      <c r="L3699" s="1">
        <v>7000000</v>
      </c>
      <c r="M3699" s="1">
        <v>28780255</v>
      </c>
      <c r="N3699" t="s">
        <v>2027</v>
      </c>
      <c r="O3699">
        <v>120</v>
      </c>
      <c r="P3699" s="6" t="str">
        <f>_xlfn.XLOOKUP(movie3[[#This Row],[year]],inflation!E$2:E$225,inflation!F$2:F$225,,0)</f>
        <v>517.5</v>
      </c>
      <c r="Q3699" s="2">
        <f>movie3[[#This Row],[gross]] * (inflation!B$226 / movie3[[#This Row],[CPI of Released Year]])</f>
        <v>50920196.092753626</v>
      </c>
      <c r="R3699" s="2">
        <f>movie3[[#This Row],[gross]]-movie3[[#This Row],[budget]]</f>
        <v>21780255</v>
      </c>
    </row>
    <row r="3700" spans="1:18" hidden="1" x14ac:dyDescent="0.25">
      <c r="A3700" t="s">
        <v>11548</v>
      </c>
      <c r="B3700" t="s">
        <v>16</v>
      </c>
      <c r="C3700" t="s">
        <v>17</v>
      </c>
      <c r="D3700">
        <v>2000</v>
      </c>
      <c r="E3700" t="s">
        <v>11549</v>
      </c>
      <c r="F3700">
        <v>7</v>
      </c>
      <c r="G3700" s="1">
        <v>39000</v>
      </c>
      <c r="H3700" t="s">
        <v>829</v>
      </c>
      <c r="I3700" t="s">
        <v>11550</v>
      </c>
      <c r="J3700" t="s">
        <v>11551</v>
      </c>
      <c r="K3700" t="s">
        <v>30</v>
      </c>
      <c r="L3700" s="1">
        <v>10000000</v>
      </c>
      <c r="M3700" s="1">
        <v>148701</v>
      </c>
      <c r="N3700" t="s">
        <v>11552</v>
      </c>
      <c r="O3700">
        <v>101</v>
      </c>
      <c r="P3700" s="6" t="str">
        <f>_xlfn.XLOOKUP(movie3[[#This Row],[year]],inflation!E$2:E$225,inflation!F$2:F$225,,0)</f>
        <v>517.5</v>
      </c>
      <c r="Q3700" s="2">
        <f>movie3[[#This Row],[gross]] * (inflation!B$226 / movie3[[#This Row],[CPI of Released Year]])</f>
        <v>263093.0156521739</v>
      </c>
      <c r="R3700" s="2">
        <f>movie3[[#This Row],[gross]]-movie3[[#This Row],[budget]]</f>
        <v>-9851299</v>
      </c>
    </row>
    <row r="3701" spans="1:18" hidden="1" x14ac:dyDescent="0.25">
      <c r="A3701" t="s">
        <v>11567</v>
      </c>
      <c r="B3701" t="s">
        <v>16</v>
      </c>
      <c r="C3701" t="s">
        <v>63</v>
      </c>
      <c r="D3701">
        <v>2000</v>
      </c>
      <c r="E3701" t="s">
        <v>11568</v>
      </c>
      <c r="F3701">
        <v>7</v>
      </c>
      <c r="G3701" s="1">
        <v>27000</v>
      </c>
      <c r="H3701" t="s">
        <v>3132</v>
      </c>
      <c r="I3701" t="s">
        <v>11569</v>
      </c>
      <c r="J3701" t="s">
        <v>3132</v>
      </c>
      <c r="K3701" t="s">
        <v>30</v>
      </c>
      <c r="L3701" s="1">
        <v>6000000</v>
      </c>
      <c r="M3701" s="1">
        <v>10994533</v>
      </c>
      <c r="N3701" t="s">
        <v>11570</v>
      </c>
      <c r="O3701">
        <v>122</v>
      </c>
      <c r="P3701" s="6" t="str">
        <f>_xlfn.XLOOKUP(movie3[[#This Row],[year]],inflation!E$2:E$225,inflation!F$2:F$225,,0)</f>
        <v>517.5</v>
      </c>
      <c r="Q3701" s="2">
        <f>movie3[[#This Row],[gross]] * (inflation!B$226 / movie3[[#This Row],[CPI of Released Year]])</f>
        <v>19452356.357101452</v>
      </c>
      <c r="R3701" s="2">
        <f>movie3[[#This Row],[gross]]-movie3[[#This Row],[budget]]</f>
        <v>4994533</v>
      </c>
    </row>
    <row r="3702" spans="1:18" hidden="1" x14ac:dyDescent="0.25">
      <c r="A3702" t="s">
        <v>11600</v>
      </c>
      <c r="B3702" t="s">
        <v>448</v>
      </c>
      <c r="C3702" t="s">
        <v>17</v>
      </c>
      <c r="D3702">
        <v>2000</v>
      </c>
      <c r="E3702" t="s">
        <v>11601</v>
      </c>
      <c r="F3702">
        <v>7</v>
      </c>
      <c r="G3702" s="1">
        <v>13000</v>
      </c>
      <c r="H3702" t="s">
        <v>11602</v>
      </c>
      <c r="I3702" t="s">
        <v>11602</v>
      </c>
      <c r="J3702" t="s">
        <v>11603</v>
      </c>
      <c r="K3702" t="s">
        <v>921</v>
      </c>
      <c r="L3702" s="1">
        <v>1000000</v>
      </c>
      <c r="M3702" s="1">
        <v>24963</v>
      </c>
      <c r="N3702" t="s">
        <v>11604</v>
      </c>
      <c r="O3702">
        <v>90</v>
      </c>
      <c r="P3702" s="6" t="str">
        <f>_xlfn.XLOOKUP(movie3[[#This Row],[year]],inflation!E$2:E$225,inflation!F$2:F$225,,0)</f>
        <v>517.5</v>
      </c>
      <c r="Q3702" s="2">
        <f>movie3[[#This Row],[gross]] * (inflation!B$226 / movie3[[#This Row],[CPI of Released Year]])</f>
        <v>44166.42086956522</v>
      </c>
      <c r="R3702" s="2">
        <f>movie3[[#This Row],[gross]]-movie3[[#This Row],[budget]]</f>
        <v>-975037</v>
      </c>
    </row>
    <row r="3703" spans="1:18" hidden="1" x14ac:dyDescent="0.25">
      <c r="A3703" t="s">
        <v>11648</v>
      </c>
      <c r="B3703" t="s">
        <v>16</v>
      </c>
      <c r="C3703" t="s">
        <v>41</v>
      </c>
      <c r="D3703">
        <v>2000</v>
      </c>
      <c r="E3703" t="s">
        <v>8194</v>
      </c>
      <c r="F3703">
        <v>7</v>
      </c>
      <c r="G3703" s="1">
        <v>7300</v>
      </c>
      <c r="H3703" t="s">
        <v>11649</v>
      </c>
      <c r="I3703" t="s">
        <v>11649</v>
      </c>
      <c r="J3703" t="s">
        <v>11650</v>
      </c>
      <c r="K3703" t="s">
        <v>30</v>
      </c>
      <c r="L3703" s="1">
        <v>1000000</v>
      </c>
      <c r="M3703" s="1">
        <v>2019121</v>
      </c>
      <c r="N3703" t="s">
        <v>11651</v>
      </c>
      <c r="O3703">
        <v>94</v>
      </c>
      <c r="P3703" s="6" t="str">
        <f>_xlfn.XLOOKUP(movie3[[#This Row],[year]],inflation!E$2:E$225,inflation!F$2:F$225,,0)</f>
        <v>517.5</v>
      </c>
      <c r="Q3703" s="2">
        <f>movie3[[#This Row],[gross]] * (inflation!B$226 / movie3[[#This Row],[CPI of Released Year]])</f>
        <v>3572381.0388405798</v>
      </c>
      <c r="R3703" s="2">
        <f>movie3[[#This Row],[gross]]-movie3[[#This Row],[budget]]</f>
        <v>1019121</v>
      </c>
    </row>
    <row r="3704" spans="1:18" hidden="1" x14ac:dyDescent="0.25">
      <c r="A3704" t="s">
        <v>11667</v>
      </c>
      <c r="B3704" t="s">
        <v>33</v>
      </c>
      <c r="C3704" t="s">
        <v>41</v>
      </c>
      <c r="D3704">
        <v>2000</v>
      </c>
      <c r="E3704" t="s">
        <v>11481</v>
      </c>
      <c r="F3704">
        <v>7</v>
      </c>
      <c r="G3704" s="1">
        <v>20000</v>
      </c>
      <c r="H3704" t="s">
        <v>11668</v>
      </c>
      <c r="I3704" t="s">
        <v>11669</v>
      </c>
      <c r="J3704" t="s">
        <v>11670</v>
      </c>
      <c r="K3704" t="s">
        <v>30</v>
      </c>
      <c r="L3704" s="1">
        <v>6000000</v>
      </c>
      <c r="M3704" s="1">
        <v>35547761</v>
      </c>
      <c r="N3704" t="s">
        <v>11132</v>
      </c>
      <c r="O3704">
        <v>95</v>
      </c>
      <c r="P3704" s="6" t="str">
        <f>_xlfn.XLOOKUP(movie3[[#This Row],[year]],inflation!E$2:E$225,inflation!F$2:F$225,,0)</f>
        <v>517.5</v>
      </c>
      <c r="Q3704" s="2">
        <f>movie3[[#This Row],[gross]] * (inflation!B$226 / movie3[[#This Row],[CPI of Released Year]])</f>
        <v>62893777.72289855</v>
      </c>
      <c r="R3704" s="2">
        <f>movie3[[#This Row],[gross]]-movie3[[#This Row],[budget]]</f>
        <v>29547761</v>
      </c>
    </row>
    <row r="3705" spans="1:18" hidden="1" x14ac:dyDescent="0.25">
      <c r="A3705" t="s">
        <v>11736</v>
      </c>
      <c r="B3705" t="s">
        <v>33</v>
      </c>
      <c r="C3705" t="s">
        <v>778</v>
      </c>
      <c r="D3705">
        <v>2000</v>
      </c>
      <c r="E3705" t="s">
        <v>11737</v>
      </c>
      <c r="F3705">
        <v>7</v>
      </c>
      <c r="G3705" s="1">
        <v>7200</v>
      </c>
      <c r="H3705" t="s">
        <v>5048</v>
      </c>
      <c r="I3705" t="s">
        <v>7448</v>
      </c>
      <c r="J3705" t="s">
        <v>10446</v>
      </c>
      <c r="K3705" t="s">
        <v>22</v>
      </c>
      <c r="L3705" s="1">
        <v>10000000</v>
      </c>
      <c r="M3705" s="1">
        <v>5164404</v>
      </c>
      <c r="N3705" t="s">
        <v>11738</v>
      </c>
      <c r="O3705">
        <v>135</v>
      </c>
      <c r="P3705" s="6" t="str">
        <f>_xlfn.XLOOKUP(movie3[[#This Row],[year]],inflation!E$2:E$225,inflation!F$2:F$225,,0)</f>
        <v>517.5</v>
      </c>
      <c r="Q3705" s="2">
        <f>movie3[[#This Row],[gross]] * (inflation!B$226 / movie3[[#This Row],[CPI of Released Year]])</f>
        <v>9137252.7582608704</v>
      </c>
      <c r="R3705" s="2">
        <f>movie3[[#This Row],[gross]]-movie3[[#This Row],[budget]]</f>
        <v>-4835596</v>
      </c>
    </row>
    <row r="3706" spans="1:18" hidden="1" x14ac:dyDescent="0.25">
      <c r="A3706" t="s">
        <v>11375</v>
      </c>
      <c r="B3706" t="s">
        <v>33</v>
      </c>
      <c r="C3706" t="s">
        <v>390</v>
      </c>
      <c r="D3706">
        <v>2000</v>
      </c>
      <c r="E3706" t="s">
        <v>10778</v>
      </c>
      <c r="F3706">
        <v>6.9</v>
      </c>
      <c r="G3706" s="1">
        <v>88000</v>
      </c>
      <c r="H3706" t="s">
        <v>11376</v>
      </c>
      <c r="I3706" t="s">
        <v>5184</v>
      </c>
      <c r="J3706" t="s">
        <v>1729</v>
      </c>
      <c r="K3706" t="s">
        <v>30</v>
      </c>
      <c r="L3706" s="1">
        <v>95000000</v>
      </c>
      <c r="M3706" s="1">
        <v>76432727</v>
      </c>
      <c r="N3706" t="s">
        <v>10176</v>
      </c>
      <c r="O3706">
        <v>89</v>
      </c>
      <c r="P3706" s="6" t="str">
        <f>_xlfn.XLOOKUP(movie3[[#This Row],[year]],inflation!E$2:E$225,inflation!F$2:F$225,,0)</f>
        <v>517.5</v>
      </c>
      <c r="Q3706" s="2">
        <f>movie3[[#This Row],[gross]] * (inflation!B$226 / movie3[[#This Row],[CPI of Released Year]])</f>
        <v>135230540.75594205</v>
      </c>
      <c r="R3706" s="2">
        <f>movie3[[#This Row],[gross]]-movie3[[#This Row],[budget]]</f>
        <v>-18567273</v>
      </c>
    </row>
    <row r="3707" spans="1:18" hidden="1" x14ac:dyDescent="0.25">
      <c r="A3707" t="s">
        <v>11534</v>
      </c>
      <c r="B3707" t="s">
        <v>16</v>
      </c>
      <c r="C3707" t="s">
        <v>104</v>
      </c>
      <c r="D3707">
        <v>2000</v>
      </c>
      <c r="E3707" t="s">
        <v>11314</v>
      </c>
      <c r="F3707">
        <v>6.9</v>
      </c>
      <c r="G3707" s="1">
        <v>59000</v>
      </c>
      <c r="H3707" t="s">
        <v>8542</v>
      </c>
      <c r="I3707" t="s">
        <v>11535</v>
      </c>
      <c r="J3707" t="s">
        <v>7906</v>
      </c>
      <c r="K3707" t="s">
        <v>453</v>
      </c>
      <c r="L3707" s="1">
        <v>14000000</v>
      </c>
      <c r="M3707" s="1">
        <v>60103680</v>
      </c>
      <c r="N3707" t="s">
        <v>11536</v>
      </c>
      <c r="O3707">
        <v>106</v>
      </c>
      <c r="P3707" s="6" t="str">
        <f>_xlfn.XLOOKUP(movie3[[#This Row],[year]],inflation!E$2:E$225,inflation!F$2:F$225,,0)</f>
        <v>517.5</v>
      </c>
      <c r="Q3707" s="2">
        <f>movie3[[#This Row],[gross]] * (inflation!B$226 / movie3[[#This Row],[CPI of Released Year]])</f>
        <v>106339960.20869565</v>
      </c>
      <c r="R3707" s="2">
        <f>movie3[[#This Row],[gross]]-movie3[[#This Row],[budget]]</f>
        <v>46103680</v>
      </c>
    </row>
    <row r="3708" spans="1:18" hidden="1" x14ac:dyDescent="0.25">
      <c r="A3708" t="s">
        <v>11539</v>
      </c>
      <c r="B3708" t="s">
        <v>16</v>
      </c>
      <c r="C3708" t="s">
        <v>17</v>
      </c>
      <c r="D3708">
        <v>2000</v>
      </c>
      <c r="E3708" t="s">
        <v>11540</v>
      </c>
      <c r="F3708">
        <v>6.9</v>
      </c>
      <c r="G3708" s="1">
        <v>40000</v>
      </c>
      <c r="H3708" t="s">
        <v>11541</v>
      </c>
      <c r="I3708" t="s">
        <v>11542</v>
      </c>
      <c r="J3708" t="s">
        <v>4335</v>
      </c>
      <c r="K3708" t="s">
        <v>22</v>
      </c>
      <c r="L3708" s="1">
        <v>8000000</v>
      </c>
      <c r="M3708" s="1">
        <v>11155214</v>
      </c>
      <c r="N3708" t="s">
        <v>11543</v>
      </c>
      <c r="O3708">
        <v>92</v>
      </c>
      <c r="P3708" s="6" t="str">
        <f>_xlfn.XLOOKUP(movie3[[#This Row],[year]],inflation!E$2:E$225,inflation!F$2:F$225,,0)</f>
        <v>517.5</v>
      </c>
      <c r="Q3708" s="2">
        <f>movie3[[#This Row],[gross]] * (inflation!B$226 / movie3[[#This Row],[CPI of Released Year]])</f>
        <v>19736645.291594204</v>
      </c>
      <c r="R3708" s="2">
        <f>movie3[[#This Row],[gross]]-movie3[[#This Row],[budget]]</f>
        <v>3155214</v>
      </c>
    </row>
    <row r="3709" spans="1:18" hidden="1" x14ac:dyDescent="0.25">
      <c r="A3709" t="s">
        <v>11553</v>
      </c>
      <c r="B3709" t="s">
        <v>33</v>
      </c>
      <c r="C3709" t="s">
        <v>41</v>
      </c>
      <c r="D3709">
        <v>2000</v>
      </c>
      <c r="E3709" t="s">
        <v>11501</v>
      </c>
      <c r="F3709">
        <v>6.9</v>
      </c>
      <c r="G3709" s="1">
        <v>20000</v>
      </c>
      <c r="H3709" t="s">
        <v>11554</v>
      </c>
      <c r="I3709" t="s">
        <v>11554</v>
      </c>
      <c r="J3709" t="s">
        <v>10035</v>
      </c>
      <c r="K3709" t="s">
        <v>30</v>
      </c>
      <c r="L3709" s="1">
        <v>24000000</v>
      </c>
      <c r="M3709" s="1">
        <v>36609995</v>
      </c>
      <c r="N3709" t="s">
        <v>118</v>
      </c>
      <c r="O3709">
        <v>115</v>
      </c>
      <c r="P3709" s="6" t="str">
        <f>_xlfn.XLOOKUP(movie3[[#This Row],[year]],inflation!E$2:E$225,inflation!F$2:F$225,,0)</f>
        <v>517.5</v>
      </c>
      <c r="Q3709" s="2">
        <f>movie3[[#This Row],[gross]] * (inflation!B$226 / movie3[[#This Row],[CPI of Released Year]])</f>
        <v>64773162.168115944</v>
      </c>
      <c r="R3709" s="2">
        <f>movie3[[#This Row],[gross]]-movie3[[#This Row],[budget]]</f>
        <v>12609995</v>
      </c>
    </row>
    <row r="3710" spans="1:18" hidden="1" x14ac:dyDescent="0.25">
      <c r="A3710" t="s">
        <v>11594</v>
      </c>
      <c r="B3710" t="s">
        <v>16</v>
      </c>
      <c r="C3710" t="s">
        <v>41</v>
      </c>
      <c r="D3710">
        <v>2000</v>
      </c>
      <c r="E3710" t="s">
        <v>11531</v>
      </c>
      <c r="F3710">
        <v>6.9</v>
      </c>
      <c r="G3710" s="1">
        <v>18000</v>
      </c>
      <c r="H3710" t="s">
        <v>11595</v>
      </c>
      <c r="I3710" t="s">
        <v>11596</v>
      </c>
      <c r="J3710" t="s">
        <v>10558</v>
      </c>
      <c r="K3710" t="s">
        <v>22</v>
      </c>
      <c r="L3710" s="1">
        <v>10000000</v>
      </c>
      <c r="M3710" s="1">
        <v>28741330</v>
      </c>
      <c r="N3710" t="s">
        <v>11597</v>
      </c>
      <c r="O3710">
        <v>93</v>
      </c>
      <c r="P3710" s="6" t="str">
        <f>_xlfn.XLOOKUP(movie3[[#This Row],[year]],inflation!E$2:E$225,inflation!F$2:F$225,,0)</f>
        <v>517.5</v>
      </c>
      <c r="Q3710" s="2">
        <f>movie3[[#This Row],[gross]] * (inflation!B$226 / movie3[[#This Row],[CPI of Released Year]])</f>
        <v>50851327.049275361</v>
      </c>
      <c r="R3710" s="2">
        <f>movie3[[#This Row],[gross]]-movie3[[#This Row],[budget]]</f>
        <v>18741330</v>
      </c>
    </row>
    <row r="3711" spans="1:18" hidden="1" x14ac:dyDescent="0.25">
      <c r="A3711" t="s">
        <v>11640</v>
      </c>
      <c r="B3711" t="s">
        <v>16</v>
      </c>
      <c r="C3711" t="s">
        <v>17</v>
      </c>
      <c r="D3711">
        <v>2000</v>
      </c>
      <c r="E3711" t="s">
        <v>11617</v>
      </c>
      <c r="F3711">
        <v>6.9</v>
      </c>
      <c r="G3711" s="1">
        <v>23000</v>
      </c>
      <c r="H3711" t="s">
        <v>11641</v>
      </c>
      <c r="I3711" t="s">
        <v>11641</v>
      </c>
      <c r="J3711" t="s">
        <v>11642</v>
      </c>
      <c r="K3711" t="s">
        <v>30</v>
      </c>
      <c r="L3711" s="1">
        <v>20000000</v>
      </c>
      <c r="M3711" s="1">
        <v>22428990</v>
      </c>
      <c r="N3711" t="s">
        <v>11205</v>
      </c>
      <c r="O3711">
        <v>126</v>
      </c>
      <c r="P3711" s="6" t="str">
        <f>_xlfn.XLOOKUP(movie3[[#This Row],[year]],inflation!E$2:E$225,inflation!F$2:F$225,,0)</f>
        <v>517.5</v>
      </c>
      <c r="Q3711" s="2">
        <f>movie3[[#This Row],[gross]] * (inflation!B$226 / movie3[[#This Row],[CPI of Released Year]])</f>
        <v>39683059.408695653</v>
      </c>
      <c r="R3711" s="2">
        <f>movie3[[#This Row],[gross]]-movie3[[#This Row],[budget]]</f>
        <v>2428990</v>
      </c>
    </row>
    <row r="3712" spans="1:18" hidden="1" x14ac:dyDescent="0.25">
      <c r="A3712" t="s">
        <v>11708</v>
      </c>
      <c r="B3712" t="s">
        <v>16</v>
      </c>
      <c r="C3712" t="s">
        <v>17</v>
      </c>
      <c r="D3712">
        <v>2000</v>
      </c>
      <c r="E3712" t="s">
        <v>11709</v>
      </c>
      <c r="F3712">
        <v>6.9</v>
      </c>
      <c r="G3712" s="1">
        <v>5000</v>
      </c>
      <c r="H3712" t="s">
        <v>11710</v>
      </c>
      <c r="I3712" t="s">
        <v>11710</v>
      </c>
      <c r="J3712" t="s">
        <v>11711</v>
      </c>
      <c r="K3712" t="s">
        <v>195</v>
      </c>
      <c r="M3712" s="1">
        <v>254380</v>
      </c>
      <c r="N3712" t="s">
        <v>5501</v>
      </c>
      <c r="O3712">
        <v>87</v>
      </c>
      <c r="P3712" s="6" t="str">
        <f>_xlfn.XLOOKUP(movie3[[#This Row],[year]],inflation!E$2:E$225,inflation!F$2:F$225,,0)</f>
        <v>517.5</v>
      </c>
      <c r="Q3712" s="2">
        <f>movie3[[#This Row],[gross]] * (inflation!B$226 / movie3[[#This Row],[CPI of Released Year]])</f>
        <v>450068.26666666666</v>
      </c>
      <c r="R3712" s="2">
        <f>movie3[[#This Row],[gross]]-movie3[[#This Row],[budget]]</f>
        <v>254380</v>
      </c>
    </row>
    <row r="3713" spans="1:18" hidden="1" x14ac:dyDescent="0.25">
      <c r="A3713" t="s">
        <v>11782</v>
      </c>
      <c r="B3713" t="s">
        <v>448</v>
      </c>
      <c r="C3713" t="s">
        <v>34</v>
      </c>
      <c r="D3713">
        <v>2000</v>
      </c>
      <c r="E3713" t="s">
        <v>11783</v>
      </c>
      <c r="F3713">
        <v>6.9</v>
      </c>
      <c r="G3713" s="1">
        <v>14000</v>
      </c>
      <c r="H3713" t="s">
        <v>11784</v>
      </c>
      <c r="I3713" t="s">
        <v>11784</v>
      </c>
      <c r="J3713" t="s">
        <v>11785</v>
      </c>
      <c r="K3713" t="s">
        <v>10297</v>
      </c>
      <c r="N3713" t="s">
        <v>11786</v>
      </c>
      <c r="O3713">
        <v>172</v>
      </c>
      <c r="P3713" s="6" t="str">
        <f>_xlfn.XLOOKUP(movie3[[#This Row],[year]],inflation!E$2:E$225,inflation!F$2:F$225,,0)</f>
        <v>517.5</v>
      </c>
      <c r="Q3713" s="2">
        <f>movie3[[#This Row],[gross]] * (inflation!B$226 / movie3[[#This Row],[CPI of Released Year]])</f>
        <v>0</v>
      </c>
      <c r="R3713" s="2">
        <f>movie3[[#This Row],[gross]]-movie3[[#This Row],[budget]]</f>
        <v>0</v>
      </c>
    </row>
    <row r="3714" spans="1:18" hidden="1" x14ac:dyDescent="0.25">
      <c r="A3714" t="s">
        <v>11340</v>
      </c>
      <c r="B3714" t="s">
        <v>448</v>
      </c>
      <c r="C3714" t="s">
        <v>17</v>
      </c>
      <c r="D3714">
        <v>2000</v>
      </c>
      <c r="E3714" t="s">
        <v>11341</v>
      </c>
      <c r="F3714">
        <v>6.8</v>
      </c>
      <c r="G3714" s="1">
        <v>43000</v>
      </c>
      <c r="H3714" t="s">
        <v>11342</v>
      </c>
      <c r="I3714" t="s">
        <v>11343</v>
      </c>
      <c r="J3714" t="s">
        <v>11344</v>
      </c>
      <c r="K3714" t="s">
        <v>195</v>
      </c>
      <c r="L3714" s="1">
        <v>5000000</v>
      </c>
      <c r="M3714" s="1">
        <v>2554</v>
      </c>
      <c r="N3714" t="s">
        <v>11345</v>
      </c>
      <c r="O3714">
        <v>108</v>
      </c>
      <c r="P3714" s="6" t="str">
        <f>_xlfn.XLOOKUP(movie3[[#This Row],[year]],inflation!E$2:E$225,inflation!F$2:F$225,,0)</f>
        <v>517.5</v>
      </c>
      <c r="Q3714" s="2">
        <f>movie3[[#This Row],[gross]] * (inflation!B$226 / movie3[[#This Row],[CPI of Released Year]])</f>
        <v>4518.7292753623187</v>
      </c>
      <c r="R3714" s="2">
        <f>movie3[[#This Row],[gross]]-movie3[[#This Row],[budget]]</f>
        <v>-4997446</v>
      </c>
    </row>
    <row r="3715" spans="1:18" hidden="1" x14ac:dyDescent="0.25">
      <c r="A3715" t="s">
        <v>11391</v>
      </c>
      <c r="B3715" t="s">
        <v>2000</v>
      </c>
      <c r="C3715" t="s">
        <v>41</v>
      </c>
      <c r="D3715">
        <v>2000</v>
      </c>
      <c r="E3715" t="s">
        <v>11253</v>
      </c>
      <c r="F3715">
        <v>6.8</v>
      </c>
      <c r="G3715" s="1">
        <v>105000</v>
      </c>
      <c r="H3715" t="s">
        <v>9783</v>
      </c>
      <c r="I3715" t="s">
        <v>11392</v>
      </c>
      <c r="J3715" t="s">
        <v>1536</v>
      </c>
      <c r="K3715" t="s">
        <v>30</v>
      </c>
      <c r="L3715" s="1">
        <v>60000000</v>
      </c>
      <c r="M3715" s="1">
        <v>124745083</v>
      </c>
      <c r="N3715" t="s">
        <v>61</v>
      </c>
      <c r="O3715">
        <v>125</v>
      </c>
      <c r="P3715" s="6" t="str">
        <f>_xlfn.XLOOKUP(movie3[[#This Row],[year]],inflation!E$2:E$225,inflation!F$2:F$225,,0)</f>
        <v>517.5</v>
      </c>
      <c r="Q3715" s="2">
        <f>movie3[[#This Row],[gross]] * (inflation!B$226 / movie3[[#This Row],[CPI of Released Year]])</f>
        <v>220708401.92231885</v>
      </c>
      <c r="R3715" s="2">
        <f>movie3[[#This Row],[gross]]-movie3[[#This Row],[budget]]</f>
        <v>64745083</v>
      </c>
    </row>
    <row r="3716" spans="1:18" hidden="1" x14ac:dyDescent="0.25">
      <c r="A3716" t="s">
        <v>11605</v>
      </c>
      <c r="B3716" t="s">
        <v>448</v>
      </c>
      <c r="C3716" t="s">
        <v>41</v>
      </c>
      <c r="D3716">
        <v>2000</v>
      </c>
      <c r="E3716" t="s">
        <v>11606</v>
      </c>
      <c r="F3716">
        <v>6.8</v>
      </c>
      <c r="G3716" s="1">
        <v>6200</v>
      </c>
      <c r="H3716" t="s">
        <v>11607</v>
      </c>
      <c r="I3716" t="s">
        <v>1432</v>
      </c>
      <c r="J3716" t="s">
        <v>11608</v>
      </c>
      <c r="K3716" t="s">
        <v>453</v>
      </c>
      <c r="N3716" t="s">
        <v>11609</v>
      </c>
      <c r="O3716">
        <v>82</v>
      </c>
      <c r="P3716" s="6" t="str">
        <f>_xlfn.XLOOKUP(movie3[[#This Row],[year]],inflation!E$2:E$225,inflation!F$2:F$225,,0)</f>
        <v>517.5</v>
      </c>
      <c r="Q3716" s="2">
        <f>movie3[[#This Row],[gross]] * (inflation!B$226 / movie3[[#This Row],[CPI of Released Year]])</f>
        <v>0</v>
      </c>
      <c r="R3716" s="2">
        <f>movie3[[#This Row],[gross]]-movie3[[#This Row],[budget]]</f>
        <v>0</v>
      </c>
    </row>
    <row r="3717" spans="1:18" hidden="1" x14ac:dyDescent="0.25">
      <c r="A3717" t="s">
        <v>11610</v>
      </c>
      <c r="B3717" t="s">
        <v>16</v>
      </c>
      <c r="C3717" t="s">
        <v>41</v>
      </c>
      <c r="D3717">
        <v>2000</v>
      </c>
      <c r="E3717" t="s">
        <v>11611</v>
      </c>
      <c r="F3717">
        <v>6.8</v>
      </c>
      <c r="G3717" s="1">
        <v>5600</v>
      </c>
      <c r="H3717" t="s">
        <v>11612</v>
      </c>
      <c r="I3717" t="s">
        <v>11612</v>
      </c>
      <c r="J3717" t="s">
        <v>10334</v>
      </c>
      <c r="K3717" t="s">
        <v>22</v>
      </c>
      <c r="M3717" s="1">
        <v>1961054</v>
      </c>
      <c r="N3717" t="s">
        <v>11613</v>
      </c>
      <c r="O3717">
        <v>91</v>
      </c>
      <c r="P3717" s="6" t="str">
        <f>_xlfn.XLOOKUP(movie3[[#This Row],[year]],inflation!E$2:E$225,inflation!F$2:F$225,,0)</f>
        <v>517.5</v>
      </c>
      <c r="Q3717" s="2">
        <f>movie3[[#This Row],[gross]] * (inflation!B$226 / movie3[[#This Row],[CPI of Released Year]])</f>
        <v>3469644.5263768118</v>
      </c>
      <c r="R3717" s="2">
        <f>movie3[[#This Row],[gross]]-movie3[[#This Row],[budget]]</f>
        <v>1961054</v>
      </c>
    </row>
    <row r="3718" spans="1:18" hidden="1" x14ac:dyDescent="0.25">
      <c r="A3718" t="s">
        <v>11656</v>
      </c>
      <c r="B3718" t="s">
        <v>16</v>
      </c>
      <c r="C3718" t="s">
        <v>17</v>
      </c>
      <c r="D3718">
        <v>2000</v>
      </c>
      <c r="E3718" t="s">
        <v>11336</v>
      </c>
      <c r="F3718">
        <v>6.8</v>
      </c>
      <c r="G3718" s="1">
        <v>9400</v>
      </c>
      <c r="H3718" t="s">
        <v>11657</v>
      </c>
      <c r="I3718" t="s">
        <v>11657</v>
      </c>
      <c r="J3718" t="s">
        <v>11658</v>
      </c>
      <c r="K3718" t="s">
        <v>30</v>
      </c>
      <c r="L3718" s="1">
        <v>1000000</v>
      </c>
      <c r="M3718" s="1">
        <v>1666028</v>
      </c>
      <c r="N3718" t="s">
        <v>11659</v>
      </c>
      <c r="O3718">
        <v>110</v>
      </c>
      <c r="P3718" s="6" t="str">
        <f>_xlfn.XLOOKUP(movie3[[#This Row],[year]],inflation!E$2:E$225,inflation!F$2:F$225,,0)</f>
        <v>517.5</v>
      </c>
      <c r="Q3718" s="2">
        <f>movie3[[#This Row],[gross]] * (inflation!B$226 / movie3[[#This Row],[CPI of Released Year]])</f>
        <v>2947662.2933333335</v>
      </c>
      <c r="R3718" s="2">
        <f>movie3[[#This Row],[gross]]-movie3[[#This Row],[budget]]</f>
        <v>666028</v>
      </c>
    </row>
    <row r="3719" spans="1:18" hidden="1" x14ac:dyDescent="0.25">
      <c r="A3719" t="s">
        <v>11697</v>
      </c>
      <c r="B3719" t="s">
        <v>16</v>
      </c>
      <c r="C3719" t="s">
        <v>41</v>
      </c>
      <c r="D3719">
        <v>2000</v>
      </c>
      <c r="E3719" t="s">
        <v>11325</v>
      </c>
      <c r="F3719">
        <v>6.8</v>
      </c>
      <c r="G3719" s="1">
        <v>21000</v>
      </c>
      <c r="H3719" t="s">
        <v>688</v>
      </c>
      <c r="I3719" t="s">
        <v>688</v>
      </c>
      <c r="J3719" t="s">
        <v>11698</v>
      </c>
      <c r="K3719" t="s">
        <v>453</v>
      </c>
      <c r="M3719" s="1">
        <v>9206279</v>
      </c>
      <c r="N3719" t="s">
        <v>11699</v>
      </c>
      <c r="O3719">
        <v>105</v>
      </c>
      <c r="P3719" s="6" t="str">
        <f>_xlfn.XLOOKUP(movie3[[#This Row],[year]],inflation!E$2:E$225,inflation!F$2:F$225,,0)</f>
        <v>517.5</v>
      </c>
      <c r="Q3719" s="2">
        <f>movie3[[#This Row],[gross]] * (inflation!B$226 / movie3[[#This Row],[CPI of Released Year]])</f>
        <v>16288442.613333333</v>
      </c>
      <c r="R3719" s="2">
        <f>movie3[[#This Row],[gross]]-movie3[[#This Row],[budget]]</f>
        <v>9206279</v>
      </c>
    </row>
    <row r="3720" spans="1:18" hidden="1" x14ac:dyDescent="0.25">
      <c r="A3720" t="s">
        <v>11787</v>
      </c>
      <c r="B3720" t="s">
        <v>16</v>
      </c>
      <c r="C3720" t="s">
        <v>41</v>
      </c>
      <c r="D3720">
        <v>2000</v>
      </c>
      <c r="E3720" t="s">
        <v>11788</v>
      </c>
      <c r="F3720">
        <v>6.8</v>
      </c>
      <c r="G3720" s="1">
        <v>2900</v>
      </c>
      <c r="H3720" t="s">
        <v>11789</v>
      </c>
      <c r="I3720" t="s">
        <v>11789</v>
      </c>
      <c r="J3720" t="s">
        <v>11790</v>
      </c>
      <c r="K3720" t="s">
        <v>30</v>
      </c>
      <c r="M3720" s="1">
        <v>1111273</v>
      </c>
      <c r="N3720" t="s">
        <v>11791</v>
      </c>
      <c r="O3720">
        <v>111</v>
      </c>
      <c r="P3720" s="6" t="str">
        <f>_xlfn.XLOOKUP(movie3[[#This Row],[year]],inflation!E$2:E$225,inflation!F$2:F$225,,0)</f>
        <v>517.5</v>
      </c>
      <c r="Q3720" s="2">
        <f>movie3[[#This Row],[gross]] * (inflation!B$226 / movie3[[#This Row],[CPI of Released Year]])</f>
        <v>1966147.9397101449</v>
      </c>
      <c r="R3720" s="2">
        <f>movie3[[#This Row],[gross]]-movie3[[#This Row],[budget]]</f>
        <v>1111273</v>
      </c>
    </row>
    <row r="3721" spans="1:18" hidden="1" x14ac:dyDescent="0.25">
      <c r="A3721" t="s">
        <v>11283</v>
      </c>
      <c r="B3721" t="s">
        <v>16</v>
      </c>
      <c r="C3721" t="s">
        <v>25</v>
      </c>
      <c r="D3721">
        <v>2000</v>
      </c>
      <c r="E3721" t="s">
        <v>10937</v>
      </c>
      <c r="F3721">
        <v>6.7</v>
      </c>
      <c r="G3721" s="1">
        <v>228000</v>
      </c>
      <c r="H3721" t="s">
        <v>8089</v>
      </c>
      <c r="I3721" t="s">
        <v>8090</v>
      </c>
      <c r="J3721" t="s">
        <v>8513</v>
      </c>
      <c r="K3721" t="s">
        <v>30</v>
      </c>
      <c r="L3721" s="1">
        <v>50000000</v>
      </c>
      <c r="M3721" s="1">
        <v>144056873</v>
      </c>
      <c r="N3721" t="s">
        <v>11284</v>
      </c>
      <c r="O3721">
        <v>119</v>
      </c>
      <c r="P3721" s="6" t="str">
        <f>_xlfn.XLOOKUP(movie3[[#This Row],[year]],inflation!E$2:E$225,inflation!F$2:F$225,,0)</f>
        <v>517.5</v>
      </c>
      <c r="Q3721" s="2">
        <f>movie3[[#This Row],[gross]] * (inflation!B$226 / movie3[[#This Row],[CPI of Released Year]])</f>
        <v>254876276.1715942</v>
      </c>
      <c r="R3721" s="2">
        <f>movie3[[#This Row],[gross]]-movie3[[#This Row],[budget]]</f>
        <v>94056873</v>
      </c>
    </row>
    <row r="3722" spans="1:18" x14ac:dyDescent="0.25">
      <c r="A3722" t="s">
        <v>11307</v>
      </c>
      <c r="B3722" t="s">
        <v>16</v>
      </c>
      <c r="C3722" t="s">
        <v>52</v>
      </c>
      <c r="D3722">
        <v>2000</v>
      </c>
      <c r="E3722" t="s">
        <v>11273</v>
      </c>
      <c r="F3722">
        <v>6.7</v>
      </c>
      <c r="G3722" s="1">
        <v>236000</v>
      </c>
      <c r="H3722" t="s">
        <v>11308</v>
      </c>
      <c r="I3722" t="s">
        <v>11309</v>
      </c>
      <c r="J3722" t="s">
        <v>10833</v>
      </c>
      <c r="K3722" t="s">
        <v>30</v>
      </c>
      <c r="L3722" s="1">
        <v>23000000</v>
      </c>
      <c r="M3722" s="1">
        <v>112880294</v>
      </c>
      <c r="N3722" t="s">
        <v>2027</v>
      </c>
      <c r="O3722">
        <v>98</v>
      </c>
      <c r="P3722" s="6" t="str">
        <f>_xlfn.XLOOKUP(movie3[[#This Row],[year]],inflation!E$2:E$225,inflation!F$2:F$225,,0)</f>
        <v>517.5</v>
      </c>
      <c r="Q3722" s="2">
        <f>movie3[[#This Row],[gross]] * (inflation!B$226 / movie3[[#This Row],[CPI of Released Year]])</f>
        <v>199716323.06550726</v>
      </c>
      <c r="R3722" s="2">
        <f>movie3[[#This Row],[gross]]-movie3[[#This Row],[budget]]</f>
        <v>89880294</v>
      </c>
    </row>
    <row r="3723" spans="1:18" hidden="1" x14ac:dyDescent="0.25">
      <c r="A3723" t="s">
        <v>11356</v>
      </c>
      <c r="B3723" t="s">
        <v>16</v>
      </c>
      <c r="C3723" t="s">
        <v>41</v>
      </c>
      <c r="D3723">
        <v>2000</v>
      </c>
      <c r="E3723" t="s">
        <v>10914</v>
      </c>
      <c r="F3723">
        <v>6.7</v>
      </c>
      <c r="G3723" s="1">
        <v>114000</v>
      </c>
      <c r="H3723" t="s">
        <v>2576</v>
      </c>
      <c r="I3723" t="s">
        <v>11357</v>
      </c>
      <c r="J3723" t="s">
        <v>4461</v>
      </c>
      <c r="K3723" t="s">
        <v>30</v>
      </c>
      <c r="L3723" s="1">
        <v>41300000</v>
      </c>
      <c r="M3723" s="1">
        <v>106371651</v>
      </c>
      <c r="N3723" t="s">
        <v>10709</v>
      </c>
      <c r="O3723">
        <v>98</v>
      </c>
      <c r="P3723" s="6" t="str">
        <f>_xlfn.XLOOKUP(movie3[[#This Row],[year]],inflation!E$2:E$225,inflation!F$2:F$225,,0)</f>
        <v>517.5</v>
      </c>
      <c r="Q3723" s="2">
        <f>movie3[[#This Row],[gross]] * (inflation!B$226 / movie3[[#This Row],[CPI of Released Year]])</f>
        <v>188200741.36347827</v>
      </c>
      <c r="R3723" s="2">
        <f>movie3[[#This Row],[gross]]-movie3[[#This Row],[budget]]</f>
        <v>65071651</v>
      </c>
    </row>
    <row r="3724" spans="1:18" hidden="1" x14ac:dyDescent="0.25">
      <c r="A3724" t="s">
        <v>11390</v>
      </c>
      <c r="B3724" t="s">
        <v>16</v>
      </c>
      <c r="C3724" t="s">
        <v>17</v>
      </c>
      <c r="D3724">
        <v>2000</v>
      </c>
      <c r="E3724" t="s">
        <v>11243</v>
      </c>
      <c r="F3724">
        <v>6.7</v>
      </c>
      <c r="G3724" s="1">
        <v>65000</v>
      </c>
      <c r="H3724" t="s">
        <v>512</v>
      </c>
      <c r="I3724" t="s">
        <v>7043</v>
      </c>
      <c r="J3724" t="s">
        <v>10227</v>
      </c>
      <c r="K3724" t="s">
        <v>30</v>
      </c>
      <c r="L3724" s="1">
        <v>10000000</v>
      </c>
      <c r="M3724" s="1">
        <v>44567606</v>
      </c>
      <c r="N3724" t="s">
        <v>9991</v>
      </c>
      <c r="O3724">
        <v>111</v>
      </c>
      <c r="P3724" s="6" t="str">
        <f>_xlfn.XLOOKUP(movie3[[#This Row],[year]],inflation!E$2:E$225,inflation!F$2:F$225,,0)</f>
        <v>517.5</v>
      </c>
      <c r="Q3724" s="2">
        <f>movie3[[#This Row],[gross]] * (inflation!B$226 / movie3[[#This Row],[CPI of Released Year]])</f>
        <v>78852367.25333333</v>
      </c>
      <c r="R3724" s="2">
        <f>movie3[[#This Row],[gross]]-movie3[[#This Row],[budget]]</f>
        <v>34567606</v>
      </c>
    </row>
    <row r="3725" spans="1:18" hidden="1" x14ac:dyDescent="0.25">
      <c r="A3725" t="s">
        <v>6112</v>
      </c>
      <c r="B3725" t="s">
        <v>2000</v>
      </c>
      <c r="C3725" t="s">
        <v>41</v>
      </c>
      <c r="D3725">
        <v>2000</v>
      </c>
      <c r="E3725" t="s">
        <v>11408</v>
      </c>
      <c r="F3725">
        <v>6.7</v>
      </c>
      <c r="G3725" s="1">
        <v>32000</v>
      </c>
      <c r="H3725" t="s">
        <v>6384</v>
      </c>
      <c r="I3725" t="s">
        <v>1136</v>
      </c>
      <c r="J3725" t="s">
        <v>11409</v>
      </c>
      <c r="K3725" t="s">
        <v>30</v>
      </c>
      <c r="L3725" s="1">
        <v>15000000</v>
      </c>
      <c r="M3725" s="1">
        <v>40863718</v>
      </c>
      <c r="N3725" t="s">
        <v>180</v>
      </c>
      <c r="O3725">
        <v>120</v>
      </c>
      <c r="P3725" s="6" t="str">
        <f>_xlfn.XLOOKUP(movie3[[#This Row],[year]],inflation!E$2:E$225,inflation!F$2:F$225,,0)</f>
        <v>517.5</v>
      </c>
      <c r="Q3725" s="2">
        <f>movie3[[#This Row],[gross]] * (inflation!B$226 / movie3[[#This Row],[CPI of Released Year]])</f>
        <v>72299169.470144928</v>
      </c>
      <c r="R3725" s="2">
        <f>movie3[[#This Row],[gross]]-movie3[[#This Row],[budget]]</f>
        <v>25863718</v>
      </c>
    </row>
    <row r="3726" spans="1:18" hidden="1" x14ac:dyDescent="0.25">
      <c r="A3726" t="s">
        <v>11460</v>
      </c>
      <c r="B3726" t="s">
        <v>2000</v>
      </c>
      <c r="C3726" t="s">
        <v>17</v>
      </c>
      <c r="D3726">
        <v>2000</v>
      </c>
      <c r="E3726" t="s">
        <v>11277</v>
      </c>
      <c r="F3726">
        <v>6.7</v>
      </c>
      <c r="G3726" s="1">
        <v>54000</v>
      </c>
      <c r="H3726" t="s">
        <v>100</v>
      </c>
      <c r="I3726" t="s">
        <v>11461</v>
      </c>
      <c r="J3726" t="s">
        <v>7640</v>
      </c>
      <c r="K3726" t="s">
        <v>30</v>
      </c>
      <c r="L3726" s="1">
        <v>80000000</v>
      </c>
      <c r="M3726" s="1">
        <v>39459427</v>
      </c>
      <c r="N3726" t="s">
        <v>180</v>
      </c>
      <c r="O3726">
        <v>126</v>
      </c>
      <c r="P3726" s="6" t="str">
        <f>_xlfn.XLOOKUP(movie3[[#This Row],[year]],inflation!E$2:E$225,inflation!F$2:F$225,,0)</f>
        <v>517.5</v>
      </c>
      <c r="Q3726" s="2">
        <f>movie3[[#This Row],[gross]] * (inflation!B$226 / movie3[[#This Row],[CPI of Released Year]])</f>
        <v>69814592.002318844</v>
      </c>
      <c r="R3726" s="2">
        <f>movie3[[#This Row],[gross]]-movie3[[#This Row],[budget]]</f>
        <v>-40540573</v>
      </c>
    </row>
    <row r="3727" spans="1:18" hidden="1" x14ac:dyDescent="0.25">
      <c r="A3727" t="s">
        <v>11491</v>
      </c>
      <c r="B3727" t="s">
        <v>2000</v>
      </c>
      <c r="C3727" t="s">
        <v>17</v>
      </c>
      <c r="D3727">
        <v>2000</v>
      </c>
      <c r="E3727" t="s">
        <v>11349</v>
      </c>
      <c r="F3727">
        <v>6.7</v>
      </c>
      <c r="G3727" s="1">
        <v>19000</v>
      </c>
      <c r="H3727" t="s">
        <v>8148</v>
      </c>
      <c r="I3727" t="s">
        <v>7594</v>
      </c>
      <c r="J3727" t="s">
        <v>11492</v>
      </c>
      <c r="K3727" t="s">
        <v>30</v>
      </c>
      <c r="L3727" s="1">
        <v>29000000</v>
      </c>
      <c r="M3727" s="1">
        <v>26385941</v>
      </c>
      <c r="N3727" t="s">
        <v>31</v>
      </c>
      <c r="O3727">
        <v>115</v>
      </c>
      <c r="P3727" s="6" t="str">
        <f>_xlfn.XLOOKUP(movie3[[#This Row],[year]],inflation!E$2:E$225,inflation!F$2:F$225,,0)</f>
        <v>517.5</v>
      </c>
      <c r="Q3727" s="2">
        <f>movie3[[#This Row],[gross]] * (inflation!B$226 / movie3[[#This Row],[CPI of Released Year]])</f>
        <v>46683995.322898552</v>
      </c>
      <c r="R3727" s="2">
        <f>movie3[[#This Row],[gross]]-movie3[[#This Row],[budget]]</f>
        <v>-2614059</v>
      </c>
    </row>
    <row r="3728" spans="1:18" hidden="1" x14ac:dyDescent="0.25">
      <c r="A3728" t="s">
        <v>11527</v>
      </c>
      <c r="B3728" t="s">
        <v>16</v>
      </c>
      <c r="C3728" t="s">
        <v>34</v>
      </c>
      <c r="D3728">
        <v>2000</v>
      </c>
      <c r="E3728" t="s">
        <v>11468</v>
      </c>
      <c r="F3728">
        <v>6.7</v>
      </c>
      <c r="G3728" s="1">
        <v>32000</v>
      </c>
      <c r="H3728" t="s">
        <v>8463</v>
      </c>
      <c r="I3728" t="s">
        <v>8463</v>
      </c>
      <c r="J3728" t="s">
        <v>10232</v>
      </c>
      <c r="K3728" t="s">
        <v>30</v>
      </c>
      <c r="L3728" s="1">
        <v>8500000</v>
      </c>
      <c r="M3728" s="1">
        <v>13200972</v>
      </c>
      <c r="N3728" t="s">
        <v>10589</v>
      </c>
      <c r="O3728">
        <v>119</v>
      </c>
      <c r="P3728" s="6" t="str">
        <f>_xlfn.XLOOKUP(movie3[[#This Row],[year]],inflation!E$2:E$225,inflation!F$2:F$225,,0)</f>
        <v>517.5</v>
      </c>
      <c r="Q3728" s="2">
        <f>movie3[[#This Row],[gross]] * (inflation!B$226 / movie3[[#This Row],[CPI of Released Year]])</f>
        <v>23356154.51826087</v>
      </c>
      <c r="R3728" s="2">
        <f>movie3[[#This Row],[gross]]-movie3[[#This Row],[budget]]</f>
        <v>4700972</v>
      </c>
    </row>
    <row r="3729" spans="1:18" hidden="1" x14ac:dyDescent="0.25">
      <c r="A3729" t="s">
        <v>11712</v>
      </c>
      <c r="B3729" t="s">
        <v>16</v>
      </c>
      <c r="C3729" t="s">
        <v>104</v>
      </c>
      <c r="D3729">
        <v>2000</v>
      </c>
      <c r="E3729" t="s">
        <v>11713</v>
      </c>
      <c r="F3729">
        <v>6.7</v>
      </c>
      <c r="G3729" s="1">
        <v>13000</v>
      </c>
      <c r="H3729" t="s">
        <v>10595</v>
      </c>
      <c r="I3729" t="s">
        <v>11714</v>
      </c>
      <c r="J3729" t="s">
        <v>1872</v>
      </c>
      <c r="K3729" t="s">
        <v>22</v>
      </c>
      <c r="M3729" s="1">
        <v>30915</v>
      </c>
      <c r="N3729" t="s">
        <v>11065</v>
      </c>
      <c r="O3729">
        <v>103</v>
      </c>
      <c r="P3729" s="6" t="str">
        <f>_xlfn.XLOOKUP(movie3[[#This Row],[year]],inflation!E$2:E$225,inflation!F$2:F$225,,0)</f>
        <v>517.5</v>
      </c>
      <c r="Q3729" s="2">
        <f>movie3[[#This Row],[gross]] * (inflation!B$226 / movie3[[#This Row],[CPI of Released Year]])</f>
        <v>54697.147826086955</v>
      </c>
      <c r="R3729" s="2">
        <f>movie3[[#This Row],[gross]]-movie3[[#This Row],[budget]]</f>
        <v>30915</v>
      </c>
    </row>
    <row r="3730" spans="1:18" hidden="1" x14ac:dyDescent="0.25">
      <c r="A3730" t="s">
        <v>11717</v>
      </c>
      <c r="B3730" t="s">
        <v>33</v>
      </c>
      <c r="C3730" t="s">
        <v>41</v>
      </c>
      <c r="D3730">
        <v>2000</v>
      </c>
      <c r="E3730" t="s">
        <v>10690</v>
      </c>
      <c r="F3730">
        <v>6.7</v>
      </c>
      <c r="G3730" s="1">
        <v>38000</v>
      </c>
      <c r="H3730" t="s">
        <v>289</v>
      </c>
      <c r="I3730" t="s">
        <v>289</v>
      </c>
      <c r="J3730" t="s">
        <v>289</v>
      </c>
      <c r="K3730" t="s">
        <v>30</v>
      </c>
      <c r="L3730" s="1">
        <v>25000000</v>
      </c>
      <c r="M3730" s="1">
        <v>29934477</v>
      </c>
      <c r="N3730" t="s">
        <v>9689</v>
      </c>
      <c r="O3730">
        <v>94</v>
      </c>
      <c r="P3730" s="6" t="str">
        <f>_xlfn.XLOOKUP(movie3[[#This Row],[year]],inflation!E$2:E$225,inflation!F$2:F$225,,0)</f>
        <v>517.5</v>
      </c>
      <c r="Q3730" s="2">
        <f>movie3[[#This Row],[gross]] * (inflation!B$226 / movie3[[#This Row],[CPI of Released Year]])</f>
        <v>52962332.640000001</v>
      </c>
      <c r="R3730" s="2">
        <f>movie3[[#This Row],[gross]]-movie3[[#This Row],[budget]]</f>
        <v>4934477</v>
      </c>
    </row>
    <row r="3731" spans="1:18" hidden="1" x14ac:dyDescent="0.25">
      <c r="A3731" t="s">
        <v>14338</v>
      </c>
      <c r="B3731" t="s">
        <v>2000</v>
      </c>
      <c r="C3731" t="s">
        <v>41</v>
      </c>
      <c r="D3731">
        <v>2005</v>
      </c>
      <c r="E3731" t="s">
        <v>13643</v>
      </c>
      <c r="F3731">
        <v>6.6</v>
      </c>
      <c r="G3731" s="1">
        <v>68000</v>
      </c>
      <c r="H3731" t="s">
        <v>11595</v>
      </c>
      <c r="I3731" t="s">
        <v>14339</v>
      </c>
      <c r="J3731" t="s">
        <v>11334</v>
      </c>
      <c r="K3731" t="s">
        <v>30</v>
      </c>
      <c r="L3731" s="1">
        <v>30000000</v>
      </c>
      <c r="M3731" s="1">
        <v>42886719</v>
      </c>
      <c r="N3731" t="s">
        <v>2094</v>
      </c>
      <c r="O3731">
        <v>107</v>
      </c>
      <c r="P3731" s="6" t="str">
        <f>_xlfn.XLOOKUP(movie3[[#This Row],[year]],inflation!E$2:E$225,inflation!F$2:F$225,,0)</f>
        <v>586.9</v>
      </c>
      <c r="Q3731" s="2">
        <f>movie3[[#This Row],[gross]] * (inflation!B$226 / movie3[[#This Row],[CPI of Released Year]])</f>
        <v>66905912.278752774</v>
      </c>
      <c r="R3731" s="2">
        <f>movie3[[#This Row],[gross]]-movie3[[#This Row],[budget]]</f>
        <v>12886719</v>
      </c>
    </row>
    <row r="3732" spans="1:18" hidden="1" x14ac:dyDescent="0.25">
      <c r="A3732" t="s">
        <v>19265</v>
      </c>
      <c r="B3732" t="s">
        <v>2000</v>
      </c>
      <c r="C3732" t="s">
        <v>17</v>
      </c>
      <c r="D3732">
        <v>2014</v>
      </c>
      <c r="E3732" t="s">
        <v>19020</v>
      </c>
      <c r="F3732">
        <v>6.6</v>
      </c>
      <c r="G3732" s="1">
        <v>12000</v>
      </c>
      <c r="H3732" t="s">
        <v>6161</v>
      </c>
      <c r="I3732" t="s">
        <v>6161</v>
      </c>
      <c r="J3732" t="s">
        <v>2831</v>
      </c>
      <c r="K3732" t="s">
        <v>30</v>
      </c>
      <c r="L3732" s="1">
        <v>9000000</v>
      </c>
      <c r="M3732" s="1">
        <v>21833967</v>
      </c>
      <c r="N3732" t="s">
        <v>19266</v>
      </c>
      <c r="O3732">
        <v>121</v>
      </c>
      <c r="P3732" s="6" t="str">
        <f>_xlfn.XLOOKUP(movie3[[#This Row],[year]],inflation!E$2:E$225,inflation!F$2:F$225,,0)</f>
        <v>711.4</v>
      </c>
      <c r="Q3732" s="2">
        <f>movie3[[#This Row],[gross]] * (inflation!B$226 / movie3[[#This Row],[CPI of Released Year]])</f>
        <v>28101181.030643806</v>
      </c>
      <c r="R3732" s="2">
        <f>movie3[[#This Row],[gross]]-movie3[[#This Row],[budget]]</f>
        <v>12833967</v>
      </c>
    </row>
    <row r="3733" spans="1:18" hidden="1" x14ac:dyDescent="0.25">
      <c r="A3733" t="s">
        <v>8162</v>
      </c>
      <c r="B3733" t="s">
        <v>16</v>
      </c>
      <c r="C3733" t="s">
        <v>104</v>
      </c>
      <c r="D3733">
        <v>1994</v>
      </c>
      <c r="E3733" t="s">
        <v>8163</v>
      </c>
      <c r="F3733">
        <v>6.6</v>
      </c>
      <c r="G3733" s="1">
        <v>15000</v>
      </c>
      <c r="H3733" t="s">
        <v>8164</v>
      </c>
      <c r="I3733" t="s">
        <v>8164</v>
      </c>
      <c r="J3733" t="s">
        <v>8165</v>
      </c>
      <c r="K3733" t="s">
        <v>30</v>
      </c>
      <c r="L3733" s="1">
        <v>3500000</v>
      </c>
      <c r="M3733" s="1">
        <v>16192320</v>
      </c>
      <c r="N3733" t="s">
        <v>2027</v>
      </c>
      <c r="O3733">
        <v>96</v>
      </c>
      <c r="P3733" s="6" t="str">
        <f>_xlfn.XLOOKUP(movie3[[#This Row],[year]],inflation!E$2:E$225,inflation!F$2:F$225,,0)</f>
        <v>445.4</v>
      </c>
      <c r="Q3733" s="2">
        <f>movie3[[#This Row],[gross]] * (inflation!B$226 / movie3[[#This Row],[CPI of Released Year]])</f>
        <v>33286233.030983388</v>
      </c>
      <c r="R3733" s="2">
        <f>movie3[[#This Row],[gross]]-movie3[[#This Row],[budget]]</f>
        <v>12692320</v>
      </c>
    </row>
    <row r="3734" spans="1:18" hidden="1" x14ac:dyDescent="0.25">
      <c r="A3734" t="s">
        <v>8144</v>
      </c>
      <c r="B3734" t="s">
        <v>2000</v>
      </c>
      <c r="C3734" t="s">
        <v>63</v>
      </c>
      <c r="D3734">
        <v>1994</v>
      </c>
      <c r="E3734" t="s">
        <v>7149</v>
      </c>
      <c r="F3734">
        <v>6.6</v>
      </c>
      <c r="G3734" s="1">
        <v>4900</v>
      </c>
      <c r="H3734" t="s">
        <v>770</v>
      </c>
      <c r="I3734" t="s">
        <v>5611</v>
      </c>
      <c r="J3734" t="s">
        <v>8145</v>
      </c>
      <c r="K3734" t="s">
        <v>30</v>
      </c>
      <c r="L3734" s="1">
        <v>7000000</v>
      </c>
      <c r="M3734" s="1">
        <v>19623396</v>
      </c>
      <c r="N3734" t="s">
        <v>8013</v>
      </c>
      <c r="O3734">
        <v>105</v>
      </c>
      <c r="P3734" s="6" t="str">
        <f>_xlfn.XLOOKUP(movie3[[#This Row],[year]],inflation!E$2:E$225,inflation!F$2:F$225,,0)</f>
        <v>445.4</v>
      </c>
      <c r="Q3734" s="2">
        <f>movie3[[#This Row],[gross]] * (inflation!B$226 / movie3[[#This Row],[CPI of Released Year]])</f>
        <v>40339428.328693308</v>
      </c>
      <c r="R3734" s="2">
        <f>movie3[[#This Row],[gross]]-movie3[[#This Row],[budget]]</f>
        <v>12623396</v>
      </c>
    </row>
    <row r="3735" spans="1:18" hidden="1" x14ac:dyDescent="0.25">
      <c r="A3735" t="s">
        <v>8626</v>
      </c>
      <c r="B3735" t="s">
        <v>16</v>
      </c>
      <c r="C3735" t="s">
        <v>17</v>
      </c>
      <c r="D3735">
        <v>1995</v>
      </c>
      <c r="E3735" t="s">
        <v>8627</v>
      </c>
      <c r="F3735">
        <v>6.6</v>
      </c>
      <c r="G3735" s="1">
        <v>56000</v>
      </c>
      <c r="H3735" t="s">
        <v>6176</v>
      </c>
      <c r="I3735" t="s">
        <v>2405</v>
      </c>
      <c r="J3735" t="s">
        <v>3238</v>
      </c>
      <c r="K3735" t="s">
        <v>30</v>
      </c>
      <c r="L3735" s="1">
        <v>20000000</v>
      </c>
      <c r="M3735" s="1">
        <v>32051917</v>
      </c>
      <c r="N3735" t="s">
        <v>8628</v>
      </c>
      <c r="O3735">
        <v>123</v>
      </c>
      <c r="P3735" s="6" t="str">
        <f>_xlfn.XLOOKUP(movie3[[#This Row],[year]],inflation!E$2:E$225,inflation!F$2:F$225,,0)</f>
        <v>457.9</v>
      </c>
      <c r="Q3735" s="2">
        <f>movie3[[#This Row],[gross]] * (inflation!B$226 / movie3[[#This Row],[CPI of Released Year]])</f>
        <v>64089834.473029047</v>
      </c>
      <c r="R3735" s="2">
        <f>movie3[[#This Row],[gross]]-movie3[[#This Row],[budget]]</f>
        <v>12051917</v>
      </c>
    </row>
    <row r="3736" spans="1:18" hidden="1" x14ac:dyDescent="0.25">
      <c r="A3736" t="s">
        <v>15348</v>
      </c>
      <c r="B3736" t="s">
        <v>2000</v>
      </c>
      <c r="C3736" t="s">
        <v>17</v>
      </c>
      <c r="D3736">
        <v>2007</v>
      </c>
      <c r="E3736" t="s">
        <v>15349</v>
      </c>
      <c r="F3736">
        <v>6.6</v>
      </c>
      <c r="G3736" s="1">
        <v>53000</v>
      </c>
      <c r="H3736" t="s">
        <v>4718</v>
      </c>
      <c r="I3736" t="s">
        <v>4718</v>
      </c>
      <c r="J3736" t="s">
        <v>15350</v>
      </c>
      <c r="K3736" t="s">
        <v>5994</v>
      </c>
      <c r="L3736" s="1">
        <v>10000000</v>
      </c>
      <c r="M3736" s="1">
        <v>22007671</v>
      </c>
      <c r="N3736" t="s">
        <v>9709</v>
      </c>
      <c r="O3736">
        <v>95</v>
      </c>
      <c r="P3736" s="6" t="str">
        <f>_xlfn.XLOOKUP(movie3[[#This Row],[year]],inflation!E$2:E$225,inflation!F$2:F$225,,0)</f>
        <v>623.1</v>
      </c>
      <c r="Q3736" s="2">
        <f>movie3[[#This Row],[gross]] * (inflation!B$226 / movie3[[#This Row],[CPI of Released Year]])</f>
        <v>32338667.256620128</v>
      </c>
      <c r="R3736" s="2">
        <f>movie3[[#This Row],[gross]]-movie3[[#This Row],[budget]]</f>
        <v>12007671</v>
      </c>
    </row>
    <row r="3737" spans="1:18" hidden="1" x14ac:dyDescent="0.25">
      <c r="A3737" t="s">
        <v>1824</v>
      </c>
      <c r="B3737" t="s">
        <v>16</v>
      </c>
      <c r="C3737" t="s">
        <v>1205</v>
      </c>
      <c r="D3737">
        <v>1983</v>
      </c>
      <c r="E3737" t="s">
        <v>1133</v>
      </c>
      <c r="F3737">
        <v>6.6</v>
      </c>
      <c r="G3737" s="1">
        <v>2600</v>
      </c>
      <c r="H3737" t="s">
        <v>1825</v>
      </c>
      <c r="I3737" t="s">
        <v>1826</v>
      </c>
      <c r="J3737" t="s">
        <v>1827</v>
      </c>
      <c r="K3737" t="s">
        <v>30</v>
      </c>
      <c r="M3737" s="1">
        <v>11787127</v>
      </c>
      <c r="N3737" t="s">
        <v>44</v>
      </c>
      <c r="O3737">
        <v>102</v>
      </c>
      <c r="P3737" s="6" t="str">
        <f>_xlfn.XLOOKUP(movie3[[#This Row],[year]],inflation!E$2:E$225,inflation!F$2:F$225,,0)</f>
        <v>299.3</v>
      </c>
      <c r="Q3737" s="2">
        <f>movie3[[#This Row],[gross]] * (inflation!B$226 / movie3[[#This Row],[CPI of Released Year]])</f>
        <v>36058447.982626125</v>
      </c>
      <c r="R3737" s="2">
        <f>movie3[[#This Row],[gross]]-movie3[[#This Row],[budget]]</f>
        <v>11787127</v>
      </c>
    </row>
    <row r="3738" spans="1:18" hidden="1" x14ac:dyDescent="0.25">
      <c r="A3738" t="s">
        <v>6441</v>
      </c>
      <c r="B3738" t="s">
        <v>2000</v>
      </c>
      <c r="C3738" t="s">
        <v>41</v>
      </c>
      <c r="D3738">
        <v>1991</v>
      </c>
      <c r="E3738" t="s">
        <v>6073</v>
      </c>
      <c r="F3738">
        <v>6.6</v>
      </c>
      <c r="G3738" s="1">
        <v>15000</v>
      </c>
      <c r="H3738" t="s">
        <v>4345</v>
      </c>
      <c r="I3738" t="s">
        <v>5116</v>
      </c>
      <c r="J3738" t="s">
        <v>904</v>
      </c>
      <c r="K3738" t="s">
        <v>30</v>
      </c>
      <c r="L3738" s="1">
        <v>25000000</v>
      </c>
      <c r="M3738" s="1">
        <v>36489888</v>
      </c>
      <c r="N3738" t="s">
        <v>44</v>
      </c>
      <c r="O3738">
        <v>97</v>
      </c>
      <c r="P3738" s="6" t="str">
        <f>_xlfn.XLOOKUP(movie3[[#This Row],[year]],inflation!E$2:E$225,inflation!F$2:F$225,,0)</f>
        <v>409.3</v>
      </c>
      <c r="Q3738" s="2">
        <f>movie3[[#This Row],[gross]] * (inflation!B$226 / movie3[[#This Row],[CPI of Released Year]])</f>
        <v>81627513.933056444</v>
      </c>
      <c r="R3738" s="2">
        <f>movie3[[#This Row],[gross]]-movie3[[#This Row],[budget]]</f>
        <v>11489888</v>
      </c>
    </row>
    <row r="3739" spans="1:18" hidden="1" x14ac:dyDescent="0.25">
      <c r="A3739" t="s">
        <v>13077</v>
      </c>
      <c r="B3739" t="s">
        <v>16</v>
      </c>
      <c r="C3739" t="s">
        <v>34</v>
      </c>
      <c r="D3739">
        <v>2003</v>
      </c>
      <c r="E3739" t="s">
        <v>12769</v>
      </c>
      <c r="F3739">
        <v>6.6</v>
      </c>
      <c r="G3739" s="1">
        <v>115000</v>
      </c>
      <c r="H3739" t="s">
        <v>10324</v>
      </c>
      <c r="I3739" t="s">
        <v>1100</v>
      </c>
      <c r="J3739" t="s">
        <v>4461</v>
      </c>
      <c r="K3739" t="s">
        <v>30</v>
      </c>
      <c r="L3739" s="1">
        <v>75000000</v>
      </c>
      <c r="M3739" s="1">
        <v>86468162</v>
      </c>
      <c r="N3739" t="s">
        <v>12638</v>
      </c>
      <c r="O3739">
        <v>121</v>
      </c>
      <c r="P3739" s="6" t="str">
        <f>_xlfn.XLOOKUP(movie3[[#This Row],[year]],inflation!E$2:E$225,inflation!F$2:F$225,,0)</f>
        <v>552.8</v>
      </c>
      <c r="Q3739" s="2">
        <f>movie3[[#This Row],[gross]] * (inflation!B$226 / movie3[[#This Row],[CPI of Released Year]])</f>
        <v>143216803.77568743</v>
      </c>
      <c r="R3739" s="2">
        <f>movie3[[#This Row],[gross]]-movie3[[#This Row],[budget]]</f>
        <v>11468162</v>
      </c>
    </row>
    <row r="3740" spans="1:18" hidden="1" x14ac:dyDescent="0.25">
      <c r="A3740" t="s">
        <v>11328</v>
      </c>
      <c r="B3740" t="s">
        <v>2000</v>
      </c>
      <c r="C3740" t="s">
        <v>34</v>
      </c>
      <c r="D3740">
        <v>2000</v>
      </c>
      <c r="E3740" t="s">
        <v>11329</v>
      </c>
      <c r="F3740">
        <v>6.5</v>
      </c>
      <c r="G3740" s="1">
        <v>265000</v>
      </c>
      <c r="H3740" t="s">
        <v>7485</v>
      </c>
      <c r="I3740" t="s">
        <v>11330</v>
      </c>
      <c r="J3740" t="s">
        <v>1536</v>
      </c>
      <c r="K3740" t="s">
        <v>30</v>
      </c>
      <c r="L3740" s="1">
        <v>90000000</v>
      </c>
      <c r="M3740" s="1">
        <v>237202299</v>
      </c>
      <c r="N3740" t="s">
        <v>2094</v>
      </c>
      <c r="O3740">
        <v>118</v>
      </c>
      <c r="P3740" s="6" t="str">
        <f>_xlfn.XLOOKUP(movie3[[#This Row],[year]],inflation!E$2:E$225,inflation!F$2:F$225,,0)</f>
        <v>517.5</v>
      </c>
      <c r="Q3740" s="2">
        <f>movie3[[#This Row],[gross]] * (inflation!B$226 / movie3[[#This Row],[CPI of Released Year]])</f>
        <v>419676183.50608695</v>
      </c>
      <c r="R3740" s="2">
        <f>movie3[[#This Row],[gross]]-movie3[[#This Row],[budget]]</f>
        <v>147202299</v>
      </c>
    </row>
    <row r="3741" spans="1:18" hidden="1" x14ac:dyDescent="0.25">
      <c r="A3741" t="s">
        <v>11381</v>
      </c>
      <c r="B3741" t="s">
        <v>33</v>
      </c>
      <c r="C3741" t="s">
        <v>390</v>
      </c>
      <c r="D3741">
        <v>2000</v>
      </c>
      <c r="E3741" t="s">
        <v>10690</v>
      </c>
      <c r="F3741">
        <v>6.5</v>
      </c>
      <c r="G3741" s="1">
        <v>56000</v>
      </c>
      <c r="H3741" t="s">
        <v>11382</v>
      </c>
      <c r="I3741" t="s">
        <v>11383</v>
      </c>
      <c r="J3741" t="s">
        <v>6962</v>
      </c>
      <c r="K3741" t="s">
        <v>30</v>
      </c>
      <c r="L3741" s="1">
        <v>127500000</v>
      </c>
      <c r="M3741" s="1">
        <v>349822765</v>
      </c>
      <c r="N3741" t="s">
        <v>1725</v>
      </c>
      <c r="O3741">
        <v>82</v>
      </c>
      <c r="P3741" s="6" t="str">
        <f>_xlfn.XLOOKUP(movie3[[#This Row],[year]],inflation!E$2:E$225,inflation!F$2:F$225,,0)</f>
        <v>517.5</v>
      </c>
      <c r="Q3741" s="2">
        <f>movie3[[#This Row],[gross]] * (inflation!B$226 / movie3[[#This Row],[CPI of Released Year]])</f>
        <v>618932799.2927537</v>
      </c>
      <c r="R3741" s="2">
        <f>movie3[[#This Row],[gross]]-movie3[[#This Row],[budget]]</f>
        <v>222322765</v>
      </c>
    </row>
    <row r="3742" spans="1:18" hidden="1" x14ac:dyDescent="0.25">
      <c r="A3742" t="s">
        <v>6583</v>
      </c>
      <c r="B3742" t="s">
        <v>16</v>
      </c>
      <c r="C3742" t="s">
        <v>104</v>
      </c>
      <c r="D3742">
        <v>2000</v>
      </c>
      <c r="E3742" t="s">
        <v>11401</v>
      </c>
      <c r="F3742">
        <v>6.5</v>
      </c>
      <c r="G3742" s="1">
        <v>23000</v>
      </c>
      <c r="H3742" t="s">
        <v>5232</v>
      </c>
      <c r="I3742" t="s">
        <v>11402</v>
      </c>
      <c r="J3742" t="s">
        <v>5224</v>
      </c>
      <c r="K3742" t="s">
        <v>453</v>
      </c>
      <c r="L3742" s="1">
        <v>25000000</v>
      </c>
      <c r="M3742" s="1">
        <v>1308242</v>
      </c>
      <c r="N3742" t="s">
        <v>11403</v>
      </c>
      <c r="O3742">
        <v>110</v>
      </c>
      <c r="P3742" s="6" t="str">
        <f>_xlfn.XLOOKUP(movie3[[#This Row],[year]],inflation!E$2:E$225,inflation!F$2:F$225,,0)</f>
        <v>517.5</v>
      </c>
      <c r="Q3742" s="2">
        <f>movie3[[#This Row],[gross]] * (inflation!B$226 / movie3[[#This Row],[CPI of Released Year]])</f>
        <v>2314640.3385507246</v>
      </c>
      <c r="R3742" s="2">
        <f>movie3[[#This Row],[gross]]-movie3[[#This Row],[budget]]</f>
        <v>-23691758</v>
      </c>
    </row>
    <row r="3743" spans="1:18" hidden="1" x14ac:dyDescent="0.25">
      <c r="A3743" t="s">
        <v>11666</v>
      </c>
      <c r="B3743" t="s">
        <v>16</v>
      </c>
      <c r="C3743" t="s">
        <v>17</v>
      </c>
      <c r="D3743">
        <v>2000</v>
      </c>
      <c r="E3743" t="s">
        <v>10863</v>
      </c>
      <c r="F3743">
        <v>6.5</v>
      </c>
      <c r="G3743" s="1">
        <v>6900</v>
      </c>
      <c r="H3743" t="s">
        <v>1500</v>
      </c>
      <c r="I3743" t="s">
        <v>565</v>
      </c>
      <c r="J3743" t="s">
        <v>10476</v>
      </c>
      <c r="K3743" t="s">
        <v>30</v>
      </c>
      <c r="L3743" s="1">
        <v>8500000</v>
      </c>
      <c r="M3743" s="1">
        <v>270745</v>
      </c>
      <c r="N3743" t="s">
        <v>7574</v>
      </c>
      <c r="O3743">
        <v>105</v>
      </c>
      <c r="P3743" s="6" t="str">
        <f>_xlfn.XLOOKUP(movie3[[#This Row],[year]],inflation!E$2:E$225,inflation!F$2:F$225,,0)</f>
        <v>517.5</v>
      </c>
      <c r="Q3743" s="2">
        <f>movie3[[#This Row],[gross]] * (inflation!B$226 / movie3[[#This Row],[CPI of Released Year]])</f>
        <v>479022.45797101449</v>
      </c>
      <c r="R3743" s="2">
        <f>movie3[[#This Row],[gross]]-movie3[[#This Row],[budget]]</f>
        <v>-8229255</v>
      </c>
    </row>
    <row r="3744" spans="1:18" hidden="1" x14ac:dyDescent="0.25">
      <c r="A3744" t="s">
        <v>11715</v>
      </c>
      <c r="B3744" t="s">
        <v>448</v>
      </c>
      <c r="C3744" t="s">
        <v>34</v>
      </c>
      <c r="D3744">
        <v>2000</v>
      </c>
      <c r="E3744" t="s">
        <v>11336</v>
      </c>
      <c r="F3744">
        <v>6.5</v>
      </c>
      <c r="G3744" s="1">
        <v>52000</v>
      </c>
      <c r="H3744" t="s">
        <v>11716</v>
      </c>
      <c r="I3744" t="s">
        <v>2909</v>
      </c>
      <c r="J3744" t="s">
        <v>10329</v>
      </c>
      <c r="K3744" t="s">
        <v>453</v>
      </c>
      <c r="M3744" s="1">
        <v>60726164</v>
      </c>
      <c r="N3744" t="s">
        <v>10330</v>
      </c>
      <c r="O3744">
        <v>88</v>
      </c>
      <c r="P3744" s="6" t="str">
        <f>_xlfn.XLOOKUP(movie3[[#This Row],[year]],inflation!E$2:E$225,inflation!F$2:F$225,,0)</f>
        <v>517.5</v>
      </c>
      <c r="Q3744" s="2">
        <f>movie3[[#This Row],[gross]] * (inflation!B$226 / movie3[[#This Row],[CPI of Released Year]])</f>
        <v>107441305.81333333</v>
      </c>
      <c r="R3744" s="2">
        <f>movie3[[#This Row],[gross]]-movie3[[#This Row],[budget]]</f>
        <v>60726164</v>
      </c>
    </row>
    <row r="3745" spans="1:18" hidden="1" x14ac:dyDescent="0.25">
      <c r="A3745" t="s">
        <v>11730</v>
      </c>
      <c r="B3745" t="s">
        <v>16</v>
      </c>
      <c r="C3745" t="s">
        <v>41</v>
      </c>
      <c r="D3745">
        <v>2000</v>
      </c>
      <c r="E3745" t="s">
        <v>11731</v>
      </c>
      <c r="F3745">
        <v>6.5</v>
      </c>
      <c r="G3745" s="1">
        <v>5200</v>
      </c>
      <c r="H3745" t="s">
        <v>11732</v>
      </c>
      <c r="I3745" t="s">
        <v>11732</v>
      </c>
      <c r="J3745" t="s">
        <v>11733</v>
      </c>
      <c r="K3745" t="s">
        <v>22</v>
      </c>
      <c r="M3745" s="1">
        <v>1400</v>
      </c>
      <c r="N3745" t="s">
        <v>5939</v>
      </c>
      <c r="O3745">
        <v>103</v>
      </c>
      <c r="P3745" s="6" t="str">
        <f>_xlfn.XLOOKUP(movie3[[#This Row],[year]],inflation!E$2:E$225,inflation!F$2:F$225,,0)</f>
        <v>517.5</v>
      </c>
      <c r="Q3745" s="2">
        <f>movie3[[#This Row],[gross]] * (inflation!B$226 / movie3[[#This Row],[CPI of Released Year]])</f>
        <v>2476.985507246377</v>
      </c>
      <c r="R3745" s="2">
        <f>movie3[[#This Row],[gross]]-movie3[[#This Row],[budget]]</f>
        <v>1400</v>
      </c>
    </row>
    <row r="3746" spans="1:18" hidden="1" x14ac:dyDescent="0.25">
      <c r="A3746" t="s">
        <v>11257</v>
      </c>
      <c r="B3746" t="s">
        <v>2000</v>
      </c>
      <c r="C3746" t="s">
        <v>34</v>
      </c>
      <c r="D3746">
        <v>2000</v>
      </c>
      <c r="E3746" t="s">
        <v>11258</v>
      </c>
      <c r="F3746">
        <v>6.4</v>
      </c>
      <c r="G3746" s="1">
        <v>160000</v>
      </c>
      <c r="H3746" t="s">
        <v>540</v>
      </c>
      <c r="I3746" t="s">
        <v>11259</v>
      </c>
      <c r="J3746" t="s">
        <v>9716</v>
      </c>
      <c r="K3746" t="s">
        <v>30</v>
      </c>
      <c r="L3746" s="1">
        <v>140000000</v>
      </c>
      <c r="M3746" s="1">
        <v>328718434</v>
      </c>
      <c r="N3746" t="s">
        <v>23</v>
      </c>
      <c r="O3746">
        <v>130</v>
      </c>
      <c r="P3746" s="6" t="str">
        <f>_xlfn.XLOOKUP(movie3[[#This Row],[year]],inflation!E$2:E$225,inflation!F$2:F$225,,0)</f>
        <v>517.5</v>
      </c>
      <c r="Q3746" s="2">
        <f>movie3[[#This Row],[gross]] * (inflation!B$226 / movie3[[#This Row],[CPI of Released Year]])</f>
        <v>581593426.41623187</v>
      </c>
      <c r="R3746" s="2">
        <f>movie3[[#This Row],[gross]]-movie3[[#This Row],[budget]]</f>
        <v>188718434</v>
      </c>
    </row>
    <row r="3747" spans="1:18" hidden="1" x14ac:dyDescent="0.25">
      <c r="A3747" t="s">
        <v>11267</v>
      </c>
      <c r="B3747" t="s">
        <v>2000</v>
      </c>
      <c r="C3747" t="s">
        <v>34</v>
      </c>
      <c r="D3747">
        <v>2000</v>
      </c>
      <c r="E3747" t="s">
        <v>11261</v>
      </c>
      <c r="F3747">
        <v>6.4</v>
      </c>
      <c r="G3747" s="1">
        <v>75000</v>
      </c>
      <c r="H3747" t="s">
        <v>85</v>
      </c>
      <c r="I3747" t="s">
        <v>11268</v>
      </c>
      <c r="J3747" t="s">
        <v>85</v>
      </c>
      <c r="K3747" t="s">
        <v>30</v>
      </c>
      <c r="L3747" s="1">
        <v>65000000</v>
      </c>
      <c r="M3747" s="1">
        <v>128884132</v>
      </c>
      <c r="N3747" t="s">
        <v>11269</v>
      </c>
      <c r="O3747">
        <v>130</v>
      </c>
      <c r="P3747" s="6" t="str">
        <f>_xlfn.XLOOKUP(movie3[[#This Row],[year]],inflation!E$2:E$225,inflation!F$2:F$225,,0)</f>
        <v>517.5</v>
      </c>
      <c r="Q3747" s="2">
        <f>movie3[[#This Row],[gross]] * (inflation!B$226 / movie3[[#This Row],[CPI of Released Year]])</f>
        <v>228031519.34144929</v>
      </c>
      <c r="R3747" s="2">
        <f>movie3[[#This Row],[gross]]-movie3[[#This Row],[budget]]</f>
        <v>63884132</v>
      </c>
    </row>
    <row r="3748" spans="1:18" hidden="1" x14ac:dyDescent="0.25">
      <c r="A3748" t="s">
        <v>11280</v>
      </c>
      <c r="B3748" t="s">
        <v>16</v>
      </c>
      <c r="C3748" t="s">
        <v>41</v>
      </c>
      <c r="D3748">
        <v>2000</v>
      </c>
      <c r="E3748" t="s">
        <v>10690</v>
      </c>
      <c r="F3748">
        <v>6.4</v>
      </c>
      <c r="G3748" s="1">
        <v>161000</v>
      </c>
      <c r="H3748" t="s">
        <v>11281</v>
      </c>
      <c r="I3748" t="s">
        <v>11281</v>
      </c>
      <c r="J3748" t="s">
        <v>11282</v>
      </c>
      <c r="K3748" t="s">
        <v>30</v>
      </c>
      <c r="L3748" s="1">
        <v>16000000</v>
      </c>
      <c r="M3748" s="1">
        <v>119754278</v>
      </c>
      <c r="N3748" t="s">
        <v>9689</v>
      </c>
      <c r="O3748">
        <v>93</v>
      </c>
      <c r="P3748" s="6" t="str">
        <f>_xlfn.XLOOKUP(movie3[[#This Row],[year]],inflation!E$2:E$225,inflation!F$2:F$225,,0)</f>
        <v>517.5</v>
      </c>
      <c r="Q3748" s="2">
        <f>movie3[[#This Row],[gross]] * (inflation!B$226 / movie3[[#This Row],[CPI of Released Year]])</f>
        <v>211878293.59768116</v>
      </c>
      <c r="R3748" s="2">
        <f>movie3[[#This Row],[gross]]-movie3[[#This Row],[budget]]</f>
        <v>103754278</v>
      </c>
    </row>
    <row r="3749" spans="1:18" hidden="1" x14ac:dyDescent="0.25">
      <c r="A3749" t="s">
        <v>11304</v>
      </c>
      <c r="B3749" t="s">
        <v>16</v>
      </c>
      <c r="C3749" t="s">
        <v>104</v>
      </c>
      <c r="D3749">
        <v>2000</v>
      </c>
      <c r="E3749" t="s">
        <v>11054</v>
      </c>
      <c r="F3749">
        <v>6.4</v>
      </c>
      <c r="G3749" s="1">
        <v>97000</v>
      </c>
      <c r="H3749" t="s">
        <v>11305</v>
      </c>
      <c r="I3749" t="s">
        <v>11306</v>
      </c>
      <c r="J3749" t="s">
        <v>9705</v>
      </c>
      <c r="K3749" t="s">
        <v>30</v>
      </c>
      <c r="L3749" s="1">
        <v>33000000</v>
      </c>
      <c r="M3749" s="1">
        <v>104155843</v>
      </c>
      <c r="N3749" t="s">
        <v>2027</v>
      </c>
      <c r="O3749">
        <v>107</v>
      </c>
      <c r="P3749" s="6" t="str">
        <f>_xlfn.XLOOKUP(movie3[[#This Row],[year]],inflation!E$2:E$225,inflation!F$2:F$225,,0)</f>
        <v>517.5</v>
      </c>
      <c r="Q3749" s="2">
        <f>movie3[[#This Row],[gross]] * (inflation!B$226 / movie3[[#This Row],[CPI of Released Year]])</f>
        <v>184280366.86144927</v>
      </c>
      <c r="R3749" s="2">
        <f>movie3[[#This Row],[gross]]-movie3[[#This Row],[budget]]</f>
        <v>71155843</v>
      </c>
    </row>
    <row r="3750" spans="1:18" hidden="1" x14ac:dyDescent="0.25">
      <c r="A3750" t="s">
        <v>11388</v>
      </c>
      <c r="B3750" t="s">
        <v>2000</v>
      </c>
      <c r="C3750" t="s">
        <v>41</v>
      </c>
      <c r="D3750">
        <v>2000</v>
      </c>
      <c r="E3750" t="s">
        <v>11246</v>
      </c>
      <c r="F3750">
        <v>6.4</v>
      </c>
      <c r="G3750" s="1">
        <v>197000</v>
      </c>
      <c r="H3750" t="s">
        <v>214</v>
      </c>
      <c r="I3750" t="s">
        <v>11389</v>
      </c>
      <c r="J3750" t="s">
        <v>536</v>
      </c>
      <c r="K3750" t="s">
        <v>30</v>
      </c>
      <c r="L3750" s="1">
        <v>70000000</v>
      </c>
      <c r="M3750" s="1">
        <v>374111707</v>
      </c>
      <c r="N3750" t="s">
        <v>44</v>
      </c>
      <c r="O3750">
        <v>127</v>
      </c>
      <c r="P3750" s="6" t="str">
        <f>_xlfn.XLOOKUP(movie3[[#This Row],[year]],inflation!E$2:E$225,inflation!F$2:F$225,,0)</f>
        <v>517.5</v>
      </c>
      <c r="Q3750" s="2">
        <f>movie3[[#This Row],[gross]] * (inflation!B$226 / movie3[[#This Row],[CPI of Released Year]])</f>
        <v>661906625.95014501</v>
      </c>
      <c r="R3750" s="2">
        <f>movie3[[#This Row],[gross]]-movie3[[#This Row],[budget]]</f>
        <v>304111707</v>
      </c>
    </row>
    <row r="3751" spans="1:18" hidden="1" x14ac:dyDescent="0.25">
      <c r="A3751" t="s">
        <v>11489</v>
      </c>
      <c r="B3751" t="s">
        <v>2000</v>
      </c>
      <c r="C3751" t="s">
        <v>41</v>
      </c>
      <c r="D3751">
        <v>2000</v>
      </c>
      <c r="E3751" t="s">
        <v>11240</v>
      </c>
      <c r="F3751">
        <v>6.4</v>
      </c>
      <c r="G3751" s="1">
        <v>50000</v>
      </c>
      <c r="H3751" t="s">
        <v>10080</v>
      </c>
      <c r="I3751" t="s">
        <v>11490</v>
      </c>
      <c r="J3751" t="s">
        <v>8011</v>
      </c>
      <c r="K3751" t="s">
        <v>30</v>
      </c>
      <c r="L3751" s="1">
        <v>29000000</v>
      </c>
      <c r="M3751" s="1">
        <v>59945183</v>
      </c>
      <c r="N3751" t="s">
        <v>11040</v>
      </c>
      <c r="O3751">
        <v>128</v>
      </c>
      <c r="P3751" s="6" t="str">
        <f>_xlfn.XLOOKUP(movie3[[#This Row],[year]],inflation!E$2:E$225,inflation!F$2:F$225,,0)</f>
        <v>517.5</v>
      </c>
      <c r="Q3751" s="2">
        <f>movie3[[#This Row],[gross]] * (inflation!B$226 / movie3[[#This Row],[CPI of Released Year]])</f>
        <v>106059535.37159421</v>
      </c>
      <c r="R3751" s="2">
        <f>movie3[[#This Row],[gross]]-movie3[[#This Row],[budget]]</f>
        <v>30945183</v>
      </c>
    </row>
    <row r="3752" spans="1:18" hidden="1" x14ac:dyDescent="0.25">
      <c r="A3752" t="s">
        <v>11500</v>
      </c>
      <c r="B3752" t="s">
        <v>16</v>
      </c>
      <c r="C3752" t="s">
        <v>17</v>
      </c>
      <c r="D3752">
        <v>2000</v>
      </c>
      <c r="E3752" t="s">
        <v>11501</v>
      </c>
      <c r="F3752">
        <v>6.4</v>
      </c>
      <c r="G3752" s="1">
        <v>45000</v>
      </c>
      <c r="H3752" t="s">
        <v>135</v>
      </c>
      <c r="I3752" t="s">
        <v>11502</v>
      </c>
      <c r="J3752" t="s">
        <v>1877</v>
      </c>
      <c r="K3752" t="s">
        <v>22</v>
      </c>
      <c r="L3752" s="1">
        <v>60000000</v>
      </c>
      <c r="M3752" s="1">
        <v>71732303</v>
      </c>
      <c r="N3752" t="s">
        <v>11503</v>
      </c>
      <c r="O3752">
        <v>128</v>
      </c>
      <c r="P3752" s="6" t="str">
        <f>_xlfn.XLOOKUP(movie3[[#This Row],[year]],inflation!E$2:E$225,inflation!F$2:F$225,,0)</f>
        <v>517.5</v>
      </c>
      <c r="Q3752" s="2">
        <f>movie3[[#This Row],[gross]] * (inflation!B$226 / movie3[[#This Row],[CPI of Released Year]])</f>
        <v>126914196.38028985</v>
      </c>
      <c r="R3752" s="2">
        <f>movie3[[#This Row],[gross]]-movie3[[#This Row],[budget]]</f>
        <v>11732303</v>
      </c>
    </row>
    <row r="3753" spans="1:18" hidden="1" x14ac:dyDescent="0.25">
      <c r="A3753" t="s">
        <v>11618</v>
      </c>
      <c r="B3753" t="s">
        <v>16</v>
      </c>
      <c r="C3753" t="s">
        <v>104</v>
      </c>
      <c r="D3753">
        <v>2000</v>
      </c>
      <c r="E3753" t="s">
        <v>11619</v>
      </c>
      <c r="F3753">
        <v>6.4</v>
      </c>
      <c r="G3753" s="1">
        <v>20000</v>
      </c>
      <c r="H3753" t="s">
        <v>8319</v>
      </c>
      <c r="I3753" t="s">
        <v>8319</v>
      </c>
      <c r="J3753" t="s">
        <v>9041</v>
      </c>
      <c r="K3753" t="s">
        <v>30</v>
      </c>
      <c r="L3753" s="1">
        <v>24000000</v>
      </c>
      <c r="M3753" s="1">
        <v>924036</v>
      </c>
      <c r="N3753" t="s">
        <v>3746</v>
      </c>
      <c r="O3753">
        <v>115</v>
      </c>
      <c r="P3753" s="6" t="str">
        <f>_xlfn.XLOOKUP(movie3[[#This Row],[year]],inflation!E$2:E$225,inflation!F$2:F$225,,0)</f>
        <v>517.5</v>
      </c>
      <c r="Q3753" s="2">
        <f>movie3[[#This Row],[gross]] * (inflation!B$226 / movie3[[#This Row],[CPI of Released Year]])</f>
        <v>1634874.1286956521</v>
      </c>
      <c r="R3753" s="2">
        <f>movie3[[#This Row],[gross]]-movie3[[#This Row],[budget]]</f>
        <v>-23075964</v>
      </c>
    </row>
    <row r="3754" spans="1:18" hidden="1" x14ac:dyDescent="0.25">
      <c r="A3754" t="s">
        <v>11748</v>
      </c>
      <c r="B3754" t="s">
        <v>337</v>
      </c>
      <c r="C3754" t="s">
        <v>390</v>
      </c>
      <c r="D3754">
        <v>2000</v>
      </c>
      <c r="E3754" t="s">
        <v>10937</v>
      </c>
      <c r="F3754">
        <v>6.4</v>
      </c>
      <c r="G3754" s="1">
        <v>18000</v>
      </c>
      <c r="H3754" t="s">
        <v>11749</v>
      </c>
      <c r="I3754" t="s">
        <v>11750</v>
      </c>
      <c r="J3754" t="s">
        <v>11751</v>
      </c>
      <c r="K3754" t="s">
        <v>30</v>
      </c>
      <c r="L3754" s="1">
        <v>30000000</v>
      </c>
      <c r="M3754" s="1">
        <v>96159800</v>
      </c>
      <c r="N3754" t="s">
        <v>5946</v>
      </c>
      <c r="O3754">
        <v>77</v>
      </c>
      <c r="P3754" s="6" t="str">
        <f>_xlfn.XLOOKUP(movie3[[#This Row],[year]],inflation!E$2:E$225,inflation!F$2:F$225,,0)</f>
        <v>517.5</v>
      </c>
      <c r="Q3754" s="2">
        <f>movie3[[#This Row],[gross]] * (inflation!B$226 / movie3[[#This Row],[CPI of Released Year]])</f>
        <v>170133164.98550725</v>
      </c>
      <c r="R3754" s="2">
        <f>movie3[[#This Row],[gross]]-movie3[[#This Row],[budget]]</f>
        <v>66159800</v>
      </c>
    </row>
    <row r="3755" spans="1:18" hidden="1" x14ac:dyDescent="0.25">
      <c r="A3755" t="s">
        <v>11346</v>
      </c>
      <c r="B3755" t="s">
        <v>2000</v>
      </c>
      <c r="C3755" t="s">
        <v>34</v>
      </c>
      <c r="D3755">
        <v>2000</v>
      </c>
      <c r="E3755" t="s">
        <v>11253</v>
      </c>
      <c r="F3755">
        <v>6.3</v>
      </c>
      <c r="G3755" s="1">
        <v>194000</v>
      </c>
      <c r="H3755" t="s">
        <v>4498</v>
      </c>
      <c r="I3755" t="s">
        <v>7733</v>
      </c>
      <c r="J3755" t="s">
        <v>8593</v>
      </c>
      <c r="K3755" t="s">
        <v>30</v>
      </c>
      <c r="L3755" s="1">
        <v>45000000</v>
      </c>
      <c r="M3755" s="1">
        <v>212742720</v>
      </c>
      <c r="N3755" t="s">
        <v>5112</v>
      </c>
      <c r="O3755">
        <v>109</v>
      </c>
      <c r="P3755" s="6" t="str">
        <f>_xlfn.XLOOKUP(movie3[[#This Row],[year]],inflation!E$2:E$225,inflation!F$2:F$225,,0)</f>
        <v>517.5</v>
      </c>
      <c r="Q3755" s="2">
        <f>movie3[[#This Row],[gross]] * (inflation!B$226 / movie3[[#This Row],[CPI of Released Year]])</f>
        <v>376400453.00869566</v>
      </c>
      <c r="R3755" s="2">
        <f>movie3[[#This Row],[gross]]-movie3[[#This Row],[budget]]</f>
        <v>167742720</v>
      </c>
    </row>
    <row r="3756" spans="1:18" hidden="1" x14ac:dyDescent="0.25">
      <c r="A3756" t="s">
        <v>11537</v>
      </c>
      <c r="B3756" t="s">
        <v>16</v>
      </c>
      <c r="C3756" t="s">
        <v>34</v>
      </c>
      <c r="D3756">
        <v>2000</v>
      </c>
      <c r="E3756" t="s">
        <v>11432</v>
      </c>
      <c r="F3756">
        <v>6.3</v>
      </c>
      <c r="G3756" s="1">
        <v>56000</v>
      </c>
      <c r="H3756" t="s">
        <v>1010</v>
      </c>
      <c r="I3756" t="s">
        <v>6961</v>
      </c>
      <c r="J3756" t="s">
        <v>7209</v>
      </c>
      <c r="K3756" t="s">
        <v>30</v>
      </c>
      <c r="L3756" s="1">
        <v>65000000</v>
      </c>
      <c r="M3756" s="1">
        <v>62761005</v>
      </c>
      <c r="N3756" t="s">
        <v>5112</v>
      </c>
      <c r="O3756">
        <v>135</v>
      </c>
      <c r="P3756" s="6" t="str">
        <f>_xlfn.XLOOKUP(movie3[[#This Row],[year]],inflation!E$2:E$225,inflation!F$2:F$225,,0)</f>
        <v>517.5</v>
      </c>
      <c r="Q3756" s="2">
        <f>movie3[[#This Row],[gross]] * (inflation!B$226 / movie3[[#This Row],[CPI of Released Year]])</f>
        <v>111041499.86086957</v>
      </c>
      <c r="R3756" s="2">
        <f>movie3[[#This Row],[gross]]-movie3[[#This Row],[budget]]</f>
        <v>-2238995</v>
      </c>
    </row>
    <row r="3757" spans="1:18" hidden="1" x14ac:dyDescent="0.25">
      <c r="A3757" t="s">
        <v>11255</v>
      </c>
      <c r="B3757" t="s">
        <v>16</v>
      </c>
      <c r="C3757" t="s">
        <v>41</v>
      </c>
      <c r="D3757">
        <v>2000</v>
      </c>
      <c r="E3757" t="s">
        <v>11220</v>
      </c>
      <c r="F3757">
        <v>6.2</v>
      </c>
      <c r="G3757" s="1">
        <v>238000</v>
      </c>
      <c r="H3757" t="s">
        <v>4631</v>
      </c>
      <c r="I3757" t="s">
        <v>9094</v>
      </c>
      <c r="J3757" t="s">
        <v>11256</v>
      </c>
      <c r="K3757" t="s">
        <v>30</v>
      </c>
      <c r="L3757" s="1">
        <v>19000000</v>
      </c>
      <c r="M3757" s="1">
        <v>278019771</v>
      </c>
      <c r="N3757" t="s">
        <v>8990</v>
      </c>
      <c r="O3757">
        <v>88</v>
      </c>
      <c r="P3757" s="6" t="str">
        <f>_xlfn.XLOOKUP(movie3[[#This Row],[year]],inflation!E$2:E$225,inflation!F$2:F$225,,0)</f>
        <v>517.5</v>
      </c>
      <c r="Q3757" s="2">
        <f>movie3[[#This Row],[gross]] * (inflation!B$226 / movie3[[#This Row],[CPI of Released Year]])</f>
        <v>491893531.06782609</v>
      </c>
      <c r="R3757" s="2">
        <f>movie3[[#This Row],[gross]]-movie3[[#This Row],[budget]]</f>
        <v>259019771</v>
      </c>
    </row>
    <row r="3758" spans="1:18" hidden="1" x14ac:dyDescent="0.25">
      <c r="A3758" t="s">
        <v>11384</v>
      </c>
      <c r="B3758" t="s">
        <v>33</v>
      </c>
      <c r="C3758" t="s">
        <v>41</v>
      </c>
      <c r="D3758">
        <v>2000</v>
      </c>
      <c r="E3758" t="s">
        <v>11298</v>
      </c>
      <c r="F3758">
        <v>6.2</v>
      </c>
      <c r="G3758" s="1">
        <v>219000</v>
      </c>
      <c r="H3758" t="s">
        <v>1135</v>
      </c>
      <c r="I3758" t="s">
        <v>11385</v>
      </c>
      <c r="J3758" t="s">
        <v>7916</v>
      </c>
      <c r="K3758" t="s">
        <v>30</v>
      </c>
      <c r="L3758" s="1">
        <v>123000000</v>
      </c>
      <c r="M3758" s="1">
        <v>363597184</v>
      </c>
      <c r="N3758" t="s">
        <v>61</v>
      </c>
      <c r="O3758">
        <v>104</v>
      </c>
      <c r="P3758" s="6" t="str">
        <f>_xlfn.XLOOKUP(movie3[[#This Row],[year]],inflation!E$2:E$225,inflation!F$2:F$225,,0)</f>
        <v>517.5</v>
      </c>
      <c r="Q3758" s="2">
        <f>movie3[[#This Row],[gross]] * (inflation!B$226 / movie3[[#This Row],[CPI of Released Year]])</f>
        <v>643303539.45971012</v>
      </c>
      <c r="R3758" s="2">
        <f>movie3[[#This Row],[gross]]-movie3[[#This Row],[budget]]</f>
        <v>240597184</v>
      </c>
    </row>
    <row r="3759" spans="1:18" hidden="1" x14ac:dyDescent="0.25">
      <c r="A3759" t="s">
        <v>11398</v>
      </c>
      <c r="B3759" t="s">
        <v>16</v>
      </c>
      <c r="C3759" t="s">
        <v>41</v>
      </c>
      <c r="D3759">
        <v>2000</v>
      </c>
      <c r="E3759" t="s">
        <v>11399</v>
      </c>
      <c r="F3759">
        <v>6.2</v>
      </c>
      <c r="G3759" s="1">
        <v>38000</v>
      </c>
      <c r="H3759" t="s">
        <v>11400</v>
      </c>
      <c r="I3759" t="s">
        <v>8503</v>
      </c>
      <c r="J3759" t="s">
        <v>8503</v>
      </c>
      <c r="K3759" t="s">
        <v>30</v>
      </c>
      <c r="L3759" s="1">
        <v>11000000</v>
      </c>
      <c r="M3759" s="1">
        <v>59827328</v>
      </c>
      <c r="N3759" t="s">
        <v>2027</v>
      </c>
      <c r="O3759">
        <v>98</v>
      </c>
      <c r="P3759" s="6" t="str">
        <f>_xlfn.XLOOKUP(movie3[[#This Row],[year]],inflation!E$2:E$225,inflation!F$2:F$225,,0)</f>
        <v>517.5</v>
      </c>
      <c r="Q3759" s="2">
        <f>movie3[[#This Row],[gross]] * (inflation!B$226 / movie3[[#This Row],[CPI of Released Year]])</f>
        <v>105851017.42376812</v>
      </c>
      <c r="R3759" s="2">
        <f>movie3[[#This Row],[gross]]-movie3[[#This Row],[budget]]</f>
        <v>48827328</v>
      </c>
    </row>
    <row r="3760" spans="1:18" hidden="1" x14ac:dyDescent="0.25">
      <c r="A3760" t="s">
        <v>11530</v>
      </c>
      <c r="B3760" t="s">
        <v>16</v>
      </c>
      <c r="C3760" t="s">
        <v>41</v>
      </c>
      <c r="D3760">
        <v>2000</v>
      </c>
      <c r="E3760" t="s">
        <v>11531</v>
      </c>
      <c r="F3760">
        <v>6.2</v>
      </c>
      <c r="G3760" s="1">
        <v>14000</v>
      </c>
      <c r="H3760" t="s">
        <v>4566</v>
      </c>
      <c r="I3760" t="s">
        <v>4566</v>
      </c>
      <c r="J3760" t="s">
        <v>4049</v>
      </c>
      <c r="K3760" t="s">
        <v>30</v>
      </c>
      <c r="L3760" s="1">
        <v>10000000</v>
      </c>
      <c r="M3760" s="1">
        <v>1961544</v>
      </c>
      <c r="N3760" t="s">
        <v>11532</v>
      </c>
      <c r="O3760">
        <v>87</v>
      </c>
      <c r="P3760" s="6" t="str">
        <f>_xlfn.XLOOKUP(movie3[[#This Row],[year]],inflation!E$2:E$225,inflation!F$2:F$225,,0)</f>
        <v>517.5</v>
      </c>
      <c r="Q3760" s="2">
        <f>movie3[[#This Row],[gross]] * (inflation!B$226 / movie3[[#This Row],[CPI of Released Year]])</f>
        <v>3470511.4713043477</v>
      </c>
      <c r="R3760" s="2">
        <f>movie3[[#This Row],[gross]]-movie3[[#This Row],[budget]]</f>
        <v>-8038456</v>
      </c>
    </row>
    <row r="3761" spans="1:18" hidden="1" x14ac:dyDescent="0.25">
      <c r="A3761" t="s">
        <v>11581</v>
      </c>
      <c r="B3761" t="s">
        <v>16</v>
      </c>
      <c r="C3761" t="s">
        <v>41</v>
      </c>
      <c r="D3761">
        <v>2000</v>
      </c>
      <c r="E3761" t="s">
        <v>11582</v>
      </c>
      <c r="F3761">
        <v>6.2</v>
      </c>
      <c r="G3761" s="1">
        <v>5300</v>
      </c>
      <c r="H3761" t="s">
        <v>11583</v>
      </c>
      <c r="I3761" t="s">
        <v>11583</v>
      </c>
      <c r="J3761" t="s">
        <v>11584</v>
      </c>
      <c r="K3761" t="s">
        <v>30</v>
      </c>
      <c r="M3761" s="1">
        <v>580372</v>
      </c>
      <c r="N3761" t="s">
        <v>11585</v>
      </c>
      <c r="O3761">
        <v>82</v>
      </c>
      <c r="P3761" s="6" t="str">
        <f>_xlfn.XLOOKUP(movie3[[#This Row],[year]],inflation!E$2:E$225,inflation!F$2:F$225,,0)</f>
        <v>517.5</v>
      </c>
      <c r="Q3761" s="2">
        <f>movie3[[#This Row],[gross]] * (inflation!B$226 / movie3[[#This Row],[CPI of Released Year]])</f>
        <v>1026837.8805797101</v>
      </c>
      <c r="R3761" s="2">
        <f>movie3[[#This Row],[gross]]-movie3[[#This Row],[budget]]</f>
        <v>580372</v>
      </c>
    </row>
    <row r="3762" spans="1:18" hidden="1" x14ac:dyDescent="0.25">
      <c r="A3762" t="s">
        <v>11586</v>
      </c>
      <c r="B3762" t="s">
        <v>2709</v>
      </c>
      <c r="C3762" t="s">
        <v>41</v>
      </c>
      <c r="D3762">
        <v>2000</v>
      </c>
      <c r="E3762" t="s">
        <v>11587</v>
      </c>
      <c r="F3762">
        <v>6.2</v>
      </c>
      <c r="G3762" s="1">
        <v>5700</v>
      </c>
      <c r="H3762" t="s">
        <v>11588</v>
      </c>
      <c r="I3762" t="s">
        <v>11589</v>
      </c>
      <c r="J3762" t="s">
        <v>11590</v>
      </c>
      <c r="K3762" t="s">
        <v>248</v>
      </c>
      <c r="L3762" s="1">
        <v>1500000</v>
      </c>
      <c r="M3762" s="1">
        <v>268117</v>
      </c>
      <c r="N3762" t="s">
        <v>11591</v>
      </c>
      <c r="O3762">
        <v>95</v>
      </c>
      <c r="P3762" s="6" t="str">
        <f>_xlfn.XLOOKUP(movie3[[#This Row],[year]],inflation!E$2:E$225,inflation!F$2:F$225,,0)</f>
        <v>517.5</v>
      </c>
      <c r="Q3762" s="2">
        <f>movie3[[#This Row],[gross]] * (inflation!B$226 / movie3[[#This Row],[CPI of Released Year]])</f>
        <v>474372.80231884058</v>
      </c>
      <c r="R3762" s="2">
        <f>movie3[[#This Row],[gross]]-movie3[[#This Row],[budget]]</f>
        <v>-1231883</v>
      </c>
    </row>
    <row r="3763" spans="1:18" hidden="1" x14ac:dyDescent="0.25">
      <c r="A3763" t="s">
        <v>11695</v>
      </c>
      <c r="B3763" t="s">
        <v>16</v>
      </c>
      <c r="C3763" t="s">
        <v>17</v>
      </c>
      <c r="D3763">
        <v>2000</v>
      </c>
      <c r="E3763" t="s">
        <v>11696</v>
      </c>
      <c r="F3763">
        <v>6.2</v>
      </c>
      <c r="G3763" s="1">
        <v>15000</v>
      </c>
      <c r="H3763" t="s">
        <v>6986</v>
      </c>
      <c r="I3763" t="s">
        <v>6986</v>
      </c>
      <c r="J3763" t="s">
        <v>8563</v>
      </c>
      <c r="K3763" t="s">
        <v>22</v>
      </c>
      <c r="M3763" s="1">
        <v>1322763</v>
      </c>
      <c r="N3763" t="s">
        <v>6515</v>
      </c>
      <c r="O3763">
        <v>100</v>
      </c>
      <c r="P3763" s="6" t="str">
        <f>_xlfn.XLOOKUP(movie3[[#This Row],[year]],inflation!E$2:E$225,inflation!F$2:F$225,,0)</f>
        <v>517.5</v>
      </c>
      <c r="Q3763" s="2">
        <f>movie3[[#This Row],[gross]] * (inflation!B$226 / movie3[[#This Row],[CPI of Released Year]])</f>
        <v>2340331.9860869567</v>
      </c>
      <c r="R3763" s="2">
        <f>movie3[[#This Row],[gross]]-movie3[[#This Row],[budget]]</f>
        <v>1322763</v>
      </c>
    </row>
    <row r="3764" spans="1:18" hidden="1" x14ac:dyDescent="0.25">
      <c r="A3764" t="s">
        <v>11700</v>
      </c>
      <c r="B3764" t="s">
        <v>337</v>
      </c>
      <c r="C3764" t="s">
        <v>390</v>
      </c>
      <c r="D3764">
        <v>2000</v>
      </c>
      <c r="E3764" t="s">
        <v>11298</v>
      </c>
      <c r="F3764">
        <v>6.2</v>
      </c>
      <c r="G3764" s="1">
        <v>12000</v>
      </c>
      <c r="H3764" t="s">
        <v>11701</v>
      </c>
      <c r="I3764" t="s">
        <v>11702</v>
      </c>
      <c r="J3764" t="s">
        <v>11703</v>
      </c>
      <c r="K3764" t="s">
        <v>5820</v>
      </c>
      <c r="L3764" s="1">
        <v>30000000</v>
      </c>
      <c r="M3764" s="1">
        <v>103291131</v>
      </c>
      <c r="N3764" t="s">
        <v>44</v>
      </c>
      <c r="O3764">
        <v>78</v>
      </c>
      <c r="P3764" s="6" t="str">
        <f>_xlfn.XLOOKUP(movie3[[#This Row],[year]],inflation!E$2:E$225,inflation!F$2:F$225,,0)</f>
        <v>517.5</v>
      </c>
      <c r="Q3764" s="2">
        <f>movie3[[#This Row],[gross]] * (inflation!B$226 / movie3[[#This Row],[CPI of Released Year]])</f>
        <v>182750453.22434783</v>
      </c>
      <c r="R3764" s="2">
        <f>movie3[[#This Row],[gross]]-movie3[[#This Row],[budget]]</f>
        <v>73291131</v>
      </c>
    </row>
    <row r="3765" spans="1:18" hidden="1" x14ac:dyDescent="0.25">
      <c r="A3765" t="s">
        <v>11734</v>
      </c>
      <c r="B3765" t="s">
        <v>16</v>
      </c>
      <c r="C3765" t="s">
        <v>41</v>
      </c>
      <c r="D3765">
        <v>2000</v>
      </c>
      <c r="E3765" t="s">
        <v>11468</v>
      </c>
      <c r="F3765">
        <v>6.2</v>
      </c>
      <c r="G3765" s="1">
        <v>33000</v>
      </c>
      <c r="H3765" t="s">
        <v>10037</v>
      </c>
      <c r="I3765" t="s">
        <v>11735</v>
      </c>
      <c r="J3765" t="s">
        <v>8031</v>
      </c>
      <c r="K3765" t="s">
        <v>5820</v>
      </c>
      <c r="L3765" s="1">
        <v>35000000</v>
      </c>
      <c r="M3765" s="1">
        <v>29364989</v>
      </c>
      <c r="N3765" t="s">
        <v>7364</v>
      </c>
      <c r="O3765">
        <v>110</v>
      </c>
      <c r="P3765" s="6" t="str">
        <f>_xlfn.XLOOKUP(movie3[[#This Row],[year]],inflation!E$2:E$225,inflation!F$2:F$225,,0)</f>
        <v>517.5</v>
      </c>
      <c r="Q3765" s="2">
        <f>movie3[[#This Row],[gross]] * (inflation!B$226 / movie3[[#This Row],[CPI of Released Year]])</f>
        <v>51954751.55246377</v>
      </c>
      <c r="R3765" s="2">
        <f>movie3[[#This Row],[gross]]-movie3[[#This Row],[budget]]</f>
        <v>-5635011</v>
      </c>
    </row>
    <row r="3766" spans="1:18" hidden="1" x14ac:dyDescent="0.25">
      <c r="A3766" t="s">
        <v>11293</v>
      </c>
      <c r="B3766" t="s">
        <v>2000</v>
      </c>
      <c r="C3766" t="s">
        <v>34</v>
      </c>
      <c r="D3766">
        <v>2000</v>
      </c>
      <c r="E3766" t="s">
        <v>11294</v>
      </c>
      <c r="F3766">
        <v>6.1</v>
      </c>
      <c r="G3766" s="1">
        <v>322000</v>
      </c>
      <c r="H3766" t="s">
        <v>7477</v>
      </c>
      <c r="I3766" t="s">
        <v>9001</v>
      </c>
      <c r="J3766" t="s">
        <v>1479</v>
      </c>
      <c r="K3766" t="s">
        <v>30</v>
      </c>
      <c r="L3766" s="1">
        <v>125000000</v>
      </c>
      <c r="M3766" s="1">
        <v>546388108</v>
      </c>
      <c r="N3766" t="s">
        <v>44</v>
      </c>
      <c r="O3766">
        <v>123</v>
      </c>
      <c r="P3766" s="6" t="str">
        <f>_xlfn.XLOOKUP(movie3[[#This Row],[year]],inflation!E$2:E$225,inflation!F$2:F$225,,0)</f>
        <v>517.5</v>
      </c>
      <c r="Q3766" s="2">
        <f>movie3[[#This Row],[gross]] * (inflation!B$226 / movie3[[#This Row],[CPI of Released Year]])</f>
        <v>966711017.74840581</v>
      </c>
      <c r="R3766" s="2">
        <f>movie3[[#This Row],[gross]]-movie3[[#This Row],[budget]]</f>
        <v>421388108</v>
      </c>
    </row>
    <row r="3767" spans="1:18" hidden="1" x14ac:dyDescent="0.25">
      <c r="A3767" t="s">
        <v>11414</v>
      </c>
      <c r="B3767" t="s">
        <v>2000</v>
      </c>
      <c r="C3767" t="s">
        <v>41</v>
      </c>
      <c r="D3767">
        <v>2000</v>
      </c>
      <c r="E3767" t="s">
        <v>11240</v>
      </c>
      <c r="F3767">
        <v>6.1</v>
      </c>
      <c r="G3767" s="1">
        <v>46000</v>
      </c>
      <c r="H3767" t="s">
        <v>8607</v>
      </c>
      <c r="I3767" t="s">
        <v>10156</v>
      </c>
      <c r="J3767" t="s">
        <v>8593</v>
      </c>
      <c r="K3767" t="s">
        <v>30</v>
      </c>
      <c r="L3767" s="1">
        <v>43000000</v>
      </c>
      <c r="M3767" s="1">
        <v>62198945</v>
      </c>
      <c r="N3767" t="s">
        <v>31</v>
      </c>
      <c r="O3767">
        <v>103</v>
      </c>
      <c r="P3767" s="6" t="str">
        <f>_xlfn.XLOOKUP(movie3[[#This Row],[year]],inflation!E$2:E$225,inflation!F$2:F$225,,0)</f>
        <v>517.5</v>
      </c>
      <c r="Q3767" s="2">
        <f>movie3[[#This Row],[gross]] * (inflation!B$226 / movie3[[#This Row],[CPI of Released Year]])</f>
        <v>110047060.95072465</v>
      </c>
      <c r="R3767" s="2">
        <f>movie3[[#This Row],[gross]]-movie3[[#This Row],[budget]]</f>
        <v>19198945</v>
      </c>
    </row>
    <row r="3768" spans="1:18" hidden="1" x14ac:dyDescent="0.25">
      <c r="A3768" t="s">
        <v>11475</v>
      </c>
      <c r="B3768" t="s">
        <v>16</v>
      </c>
      <c r="C3768" t="s">
        <v>34</v>
      </c>
      <c r="D3768">
        <v>2000</v>
      </c>
      <c r="E3768" t="s">
        <v>11476</v>
      </c>
      <c r="F3768">
        <v>6.1</v>
      </c>
      <c r="G3768" s="1">
        <v>68000</v>
      </c>
      <c r="H3768" t="s">
        <v>11477</v>
      </c>
      <c r="I3768" t="s">
        <v>11357</v>
      </c>
      <c r="J3768" t="s">
        <v>7346</v>
      </c>
      <c r="K3768" t="s">
        <v>30</v>
      </c>
      <c r="L3768" s="1">
        <v>25000000</v>
      </c>
      <c r="M3768" s="1">
        <v>91036760</v>
      </c>
      <c r="N3768" t="s">
        <v>23</v>
      </c>
      <c r="O3768">
        <v>115</v>
      </c>
      <c r="P3768" s="6" t="str">
        <f>_xlfn.XLOOKUP(movie3[[#This Row],[year]],inflation!E$2:E$225,inflation!F$2:F$225,,0)</f>
        <v>517.5</v>
      </c>
      <c r="Q3768" s="2">
        <f>movie3[[#This Row],[gross]] * (inflation!B$226 / movie3[[#This Row],[CPI of Released Year]])</f>
        <v>161069096.53333333</v>
      </c>
      <c r="R3768" s="2">
        <f>movie3[[#This Row],[gross]]-movie3[[#This Row],[budget]]</f>
        <v>66036760</v>
      </c>
    </row>
    <row r="3769" spans="1:18" hidden="1" x14ac:dyDescent="0.25">
      <c r="A3769" t="s">
        <v>11507</v>
      </c>
      <c r="B3769" t="s">
        <v>33</v>
      </c>
      <c r="C3769" t="s">
        <v>41</v>
      </c>
      <c r="D3769">
        <v>2000</v>
      </c>
      <c r="E3769" t="s">
        <v>11220</v>
      </c>
      <c r="F3769">
        <v>6.1</v>
      </c>
      <c r="G3769" s="1">
        <v>41000</v>
      </c>
      <c r="H3769" t="s">
        <v>6948</v>
      </c>
      <c r="I3769" t="s">
        <v>9376</v>
      </c>
      <c r="J3769" t="s">
        <v>4461</v>
      </c>
      <c r="K3769" t="s">
        <v>30</v>
      </c>
      <c r="L3769" s="1">
        <v>65000000</v>
      </c>
      <c r="M3769" s="1">
        <v>110317580</v>
      </c>
      <c r="N3769" t="s">
        <v>11508</v>
      </c>
      <c r="O3769">
        <v>104</v>
      </c>
      <c r="P3769" s="6" t="str">
        <f>_xlfn.XLOOKUP(movie3[[#This Row],[year]],inflation!E$2:E$225,inflation!F$2:F$225,,0)</f>
        <v>517.5</v>
      </c>
      <c r="Q3769" s="2">
        <f>movie3[[#This Row],[gross]] * (inflation!B$226 / movie3[[#This Row],[CPI of Released Year]])</f>
        <v>195182176.32463768</v>
      </c>
      <c r="R3769" s="2">
        <f>movie3[[#This Row],[gross]]-movie3[[#This Row],[budget]]</f>
        <v>45317580</v>
      </c>
    </row>
    <row r="3770" spans="1:18" hidden="1" x14ac:dyDescent="0.25">
      <c r="A3770" t="s">
        <v>11683</v>
      </c>
      <c r="B3770" t="s">
        <v>16</v>
      </c>
      <c r="C3770" t="s">
        <v>41</v>
      </c>
      <c r="D3770">
        <v>2000</v>
      </c>
      <c r="E3770" t="s">
        <v>11593</v>
      </c>
      <c r="F3770">
        <v>6.1</v>
      </c>
      <c r="G3770" s="1">
        <v>9200</v>
      </c>
      <c r="H3770" t="s">
        <v>1304</v>
      </c>
      <c r="I3770" t="s">
        <v>865</v>
      </c>
      <c r="J3770" t="s">
        <v>11684</v>
      </c>
      <c r="K3770" t="s">
        <v>30</v>
      </c>
      <c r="L3770" s="1">
        <v>21000000</v>
      </c>
      <c r="M3770" s="1">
        <v>6620242</v>
      </c>
      <c r="N3770" t="s">
        <v>5724</v>
      </c>
      <c r="O3770">
        <v>112</v>
      </c>
      <c r="P3770" s="6" t="str">
        <f>_xlfn.XLOOKUP(movie3[[#This Row],[year]],inflation!E$2:E$225,inflation!F$2:F$225,,0)</f>
        <v>517.5</v>
      </c>
      <c r="Q3770" s="2">
        <f>movie3[[#This Row],[gross]] * (inflation!B$226 / movie3[[#This Row],[CPI of Released Year]])</f>
        <v>11713031.063188406</v>
      </c>
      <c r="R3770" s="2">
        <f>movie3[[#This Row],[gross]]-movie3[[#This Row],[budget]]</f>
        <v>-14379758</v>
      </c>
    </row>
    <row r="3771" spans="1:18" hidden="1" x14ac:dyDescent="0.25">
      <c r="A3771" t="s">
        <v>11755</v>
      </c>
      <c r="B3771" t="s">
        <v>22088</v>
      </c>
      <c r="C3771" t="s">
        <v>63</v>
      </c>
      <c r="D3771">
        <v>2000</v>
      </c>
      <c r="E3771" t="s">
        <v>11756</v>
      </c>
      <c r="F3771">
        <v>6.1</v>
      </c>
      <c r="G3771" s="1">
        <v>1700</v>
      </c>
      <c r="H3771" t="s">
        <v>8950</v>
      </c>
      <c r="I3771" t="s">
        <v>11757</v>
      </c>
      <c r="J3771" t="s">
        <v>7122</v>
      </c>
      <c r="K3771" t="s">
        <v>453</v>
      </c>
      <c r="M3771" s="1">
        <v>100544</v>
      </c>
      <c r="N3771" t="s">
        <v>6529</v>
      </c>
      <c r="O3771">
        <v>100</v>
      </c>
      <c r="P3771" s="6" t="str">
        <f>_xlfn.XLOOKUP(movie3[[#This Row],[year]],inflation!E$2:E$225,inflation!F$2:F$225,,0)</f>
        <v>517.5</v>
      </c>
      <c r="Q3771" s="2">
        <f>movie3[[#This Row],[gross]] * (inflation!B$226 / movie3[[#This Row],[CPI of Released Year]])</f>
        <v>177890.02202898552</v>
      </c>
      <c r="R3771" s="2">
        <f>movie3[[#This Row],[gross]]-movie3[[#This Row],[budget]]</f>
        <v>100544</v>
      </c>
    </row>
    <row r="3772" spans="1:18" hidden="1" x14ac:dyDescent="0.25">
      <c r="A3772" t="s">
        <v>11778</v>
      </c>
      <c r="B3772" t="s">
        <v>33</v>
      </c>
      <c r="C3772" t="s">
        <v>390</v>
      </c>
      <c r="D3772">
        <v>2000</v>
      </c>
      <c r="E3772" t="s">
        <v>11336</v>
      </c>
      <c r="F3772">
        <v>6.1</v>
      </c>
      <c r="G3772" s="1">
        <v>7000</v>
      </c>
      <c r="H3772" t="s">
        <v>609</v>
      </c>
      <c r="I3772" t="s">
        <v>11779</v>
      </c>
      <c r="J3772" t="s">
        <v>11780</v>
      </c>
      <c r="K3772" t="s">
        <v>30</v>
      </c>
      <c r="L3772" s="1">
        <v>5000000</v>
      </c>
      <c r="M3772" s="1">
        <v>16643191</v>
      </c>
      <c r="N3772" t="s">
        <v>11781</v>
      </c>
      <c r="O3772">
        <v>82</v>
      </c>
      <c r="P3772" s="6" t="str">
        <f>_xlfn.XLOOKUP(movie3[[#This Row],[year]],inflation!E$2:E$225,inflation!F$2:F$225,,0)</f>
        <v>517.5</v>
      </c>
      <c r="Q3772" s="2">
        <f>movie3[[#This Row],[gross]] * (inflation!B$226 / movie3[[#This Row],[CPI of Released Year]])</f>
        <v>29446387.786666669</v>
      </c>
      <c r="R3772" s="2">
        <f>movie3[[#This Row],[gross]]-movie3[[#This Row],[budget]]</f>
        <v>11643191</v>
      </c>
    </row>
    <row r="3773" spans="1:18" hidden="1" x14ac:dyDescent="0.25">
      <c r="A3773" t="s">
        <v>11285</v>
      </c>
      <c r="B3773" t="s">
        <v>2000</v>
      </c>
      <c r="C3773" t="s">
        <v>41</v>
      </c>
      <c r="D3773">
        <v>2000</v>
      </c>
      <c r="E3773" t="s">
        <v>11286</v>
      </c>
      <c r="F3773">
        <v>6</v>
      </c>
      <c r="G3773" s="1">
        <v>90000</v>
      </c>
      <c r="H3773" t="s">
        <v>11287</v>
      </c>
      <c r="I3773" t="s">
        <v>11288</v>
      </c>
      <c r="J3773" t="s">
        <v>10170</v>
      </c>
      <c r="K3773" t="s">
        <v>30</v>
      </c>
      <c r="L3773" s="1">
        <v>11000000</v>
      </c>
      <c r="M3773" s="1">
        <v>90449929</v>
      </c>
      <c r="N3773" t="s">
        <v>6334</v>
      </c>
      <c r="O3773">
        <v>98</v>
      </c>
      <c r="P3773" s="6" t="str">
        <f>_xlfn.XLOOKUP(movie3[[#This Row],[year]],inflation!E$2:E$225,inflation!F$2:F$225,,0)</f>
        <v>517.5</v>
      </c>
      <c r="Q3773" s="2">
        <f>movie3[[#This Row],[gross]] * (inflation!B$226 / movie3[[#This Row],[CPI of Released Year]])</f>
        <v>160030830.90318841</v>
      </c>
      <c r="R3773" s="2">
        <f>movie3[[#This Row],[gross]]-movie3[[#This Row],[budget]]</f>
        <v>79449929</v>
      </c>
    </row>
    <row r="3774" spans="1:18" hidden="1" x14ac:dyDescent="0.25">
      <c r="A3774" t="s">
        <v>11373</v>
      </c>
      <c r="B3774" t="s">
        <v>2000</v>
      </c>
      <c r="C3774" t="s">
        <v>41</v>
      </c>
      <c r="D3774">
        <v>2000</v>
      </c>
      <c r="E3774" t="s">
        <v>8194</v>
      </c>
      <c r="F3774">
        <v>6</v>
      </c>
      <c r="G3774" s="1">
        <v>99000</v>
      </c>
      <c r="H3774" t="s">
        <v>47</v>
      </c>
      <c r="I3774" t="s">
        <v>11374</v>
      </c>
      <c r="J3774" t="s">
        <v>6932</v>
      </c>
      <c r="K3774" t="s">
        <v>30</v>
      </c>
      <c r="L3774" s="1">
        <v>48000000</v>
      </c>
      <c r="M3774" s="1">
        <v>90383208</v>
      </c>
      <c r="N3774" t="s">
        <v>180</v>
      </c>
      <c r="O3774">
        <v>93</v>
      </c>
      <c r="P3774" s="6" t="str">
        <f>_xlfn.XLOOKUP(movie3[[#This Row],[year]],inflation!E$2:E$225,inflation!F$2:F$225,,0)</f>
        <v>517.5</v>
      </c>
      <c r="Q3774" s="2">
        <f>movie3[[#This Row],[gross]] * (inflation!B$226 / movie3[[#This Row],[CPI of Released Year]])</f>
        <v>159912783.08173913</v>
      </c>
      <c r="R3774" s="2">
        <f>movie3[[#This Row],[gross]]-movie3[[#This Row],[budget]]</f>
        <v>42383208</v>
      </c>
    </row>
    <row r="3775" spans="1:18" hidden="1" x14ac:dyDescent="0.25">
      <c r="A3775" t="s">
        <v>11457</v>
      </c>
      <c r="B3775" t="s">
        <v>16</v>
      </c>
      <c r="C3775" t="s">
        <v>34</v>
      </c>
      <c r="D3775">
        <v>2000</v>
      </c>
      <c r="E3775" t="s">
        <v>10994</v>
      </c>
      <c r="F3775">
        <v>6</v>
      </c>
      <c r="G3775" s="1">
        <v>75000</v>
      </c>
      <c r="H3775" t="s">
        <v>6221</v>
      </c>
      <c r="I3775" t="s">
        <v>1971</v>
      </c>
      <c r="J3775" t="s">
        <v>9412</v>
      </c>
      <c r="K3775" t="s">
        <v>5820</v>
      </c>
      <c r="L3775" s="1">
        <v>46000000</v>
      </c>
      <c r="M3775" s="1">
        <v>107626125</v>
      </c>
      <c r="N3775" t="s">
        <v>44</v>
      </c>
      <c r="O3775">
        <v>99</v>
      </c>
      <c r="P3775" s="6" t="str">
        <f>_xlfn.XLOOKUP(movie3[[#This Row],[year]],inflation!E$2:E$225,inflation!F$2:F$225,,0)</f>
        <v>517.5</v>
      </c>
      <c r="Q3775" s="2">
        <f>movie3[[#This Row],[gross]] * (inflation!B$226 / movie3[[#This Row],[CPI of Released Year]])</f>
        <v>190420251.30434784</v>
      </c>
      <c r="R3775" s="2">
        <f>movie3[[#This Row],[gross]]-movie3[[#This Row],[budget]]</f>
        <v>61626125</v>
      </c>
    </row>
    <row r="3776" spans="1:18" hidden="1" x14ac:dyDescent="0.25">
      <c r="A3776" t="s">
        <v>5813</v>
      </c>
      <c r="B3776" t="s">
        <v>16</v>
      </c>
      <c r="C3776" t="s">
        <v>17</v>
      </c>
      <c r="D3776">
        <v>2000</v>
      </c>
      <c r="E3776" t="s">
        <v>11301</v>
      </c>
      <c r="F3776">
        <v>6</v>
      </c>
      <c r="G3776" s="1">
        <v>9200</v>
      </c>
      <c r="H3776" t="s">
        <v>11598</v>
      </c>
      <c r="I3776" t="s">
        <v>5257</v>
      </c>
      <c r="J3776" t="s">
        <v>2645</v>
      </c>
      <c r="K3776" t="s">
        <v>30</v>
      </c>
      <c r="L3776" s="1">
        <v>2000000</v>
      </c>
      <c r="M3776" s="1">
        <v>2046433</v>
      </c>
      <c r="N3776" t="s">
        <v>11599</v>
      </c>
      <c r="O3776">
        <v>112</v>
      </c>
      <c r="P3776" s="6" t="str">
        <f>_xlfn.XLOOKUP(movie3[[#This Row],[year]],inflation!E$2:E$225,inflation!F$2:F$225,,0)</f>
        <v>517.5</v>
      </c>
      <c r="Q3776" s="2">
        <f>movie3[[#This Row],[gross]] * (inflation!B$226 / movie3[[#This Row],[CPI of Released Year]])</f>
        <v>3620703.487536232</v>
      </c>
      <c r="R3776" s="2">
        <f>movie3[[#This Row],[gross]]-movie3[[#This Row],[budget]]</f>
        <v>46433</v>
      </c>
    </row>
    <row r="3777" spans="1:18" hidden="1" x14ac:dyDescent="0.25">
      <c r="A3777" t="s">
        <v>11771</v>
      </c>
      <c r="B3777" t="s">
        <v>33</v>
      </c>
      <c r="C3777" t="s">
        <v>778</v>
      </c>
      <c r="D3777">
        <v>2000</v>
      </c>
      <c r="E3777" t="s">
        <v>11772</v>
      </c>
      <c r="F3777">
        <v>6</v>
      </c>
      <c r="G3777" s="1">
        <v>4400</v>
      </c>
      <c r="H3777" t="s">
        <v>5256</v>
      </c>
      <c r="I3777" t="s">
        <v>5257</v>
      </c>
      <c r="J3777" t="s">
        <v>11145</v>
      </c>
      <c r="K3777" t="s">
        <v>22</v>
      </c>
      <c r="L3777" s="1">
        <v>13000000</v>
      </c>
      <c r="M3777" s="1">
        <v>299792</v>
      </c>
      <c r="N3777" t="s">
        <v>10847</v>
      </c>
      <c r="O3777">
        <v>93</v>
      </c>
      <c r="P3777" s="6" t="str">
        <f>_xlfn.XLOOKUP(movie3[[#This Row],[year]],inflation!E$2:E$225,inflation!F$2:F$225,,0)</f>
        <v>517.5</v>
      </c>
      <c r="Q3777" s="2">
        <f>movie3[[#This Row],[gross]] * (inflation!B$226 / movie3[[#This Row],[CPI of Released Year]])</f>
        <v>530414.59942028986</v>
      </c>
      <c r="R3777" s="2">
        <f>movie3[[#This Row],[gross]]-movie3[[#This Row],[budget]]</f>
        <v>-12700208</v>
      </c>
    </row>
    <row r="3778" spans="1:18" hidden="1" x14ac:dyDescent="0.25">
      <c r="A3778" t="s">
        <v>11297</v>
      </c>
      <c r="B3778" t="s">
        <v>2000</v>
      </c>
      <c r="C3778" t="s">
        <v>34</v>
      </c>
      <c r="D3778">
        <v>2000</v>
      </c>
      <c r="E3778" t="s">
        <v>11298</v>
      </c>
      <c r="F3778">
        <v>5.9</v>
      </c>
      <c r="G3778" s="1">
        <v>118000</v>
      </c>
      <c r="H3778" t="s">
        <v>928</v>
      </c>
      <c r="I3778" t="s">
        <v>11299</v>
      </c>
      <c r="J3778" t="s">
        <v>999</v>
      </c>
      <c r="K3778" t="s">
        <v>30</v>
      </c>
      <c r="L3778" s="1">
        <v>82000000</v>
      </c>
      <c r="M3778" s="1">
        <v>96085477</v>
      </c>
      <c r="N3778" t="s">
        <v>9668</v>
      </c>
      <c r="O3778">
        <v>123</v>
      </c>
      <c r="P3778" s="6" t="str">
        <f>_xlfn.XLOOKUP(movie3[[#This Row],[year]],inflation!E$2:E$225,inflation!F$2:F$225,,0)</f>
        <v>517.5</v>
      </c>
      <c r="Q3778" s="2">
        <f>movie3[[#This Row],[gross]] * (inflation!B$226 / movie3[[#This Row],[CPI of Released Year]])</f>
        <v>170001667.13275364</v>
      </c>
      <c r="R3778" s="2">
        <f>movie3[[#This Row],[gross]]-movie3[[#This Row],[budget]]</f>
        <v>14085477</v>
      </c>
    </row>
    <row r="3779" spans="1:18" hidden="1" x14ac:dyDescent="0.25">
      <c r="A3779" t="s">
        <v>11431</v>
      </c>
      <c r="B3779" t="s">
        <v>2000</v>
      </c>
      <c r="C3779" t="s">
        <v>34</v>
      </c>
      <c r="D3779">
        <v>2000</v>
      </c>
      <c r="E3779" t="s">
        <v>11432</v>
      </c>
      <c r="F3779">
        <v>5.9</v>
      </c>
      <c r="G3779" s="1">
        <v>60000</v>
      </c>
      <c r="H3779" t="s">
        <v>5019</v>
      </c>
      <c r="I3779" t="s">
        <v>9836</v>
      </c>
      <c r="J3779" t="s">
        <v>204</v>
      </c>
      <c r="K3779" t="s">
        <v>30</v>
      </c>
      <c r="L3779" s="1">
        <v>75000000</v>
      </c>
      <c r="M3779" s="1">
        <v>215663859</v>
      </c>
      <c r="N3779" t="s">
        <v>31</v>
      </c>
      <c r="O3779">
        <v>124</v>
      </c>
      <c r="P3779" s="6" t="str">
        <f>_xlfn.XLOOKUP(movie3[[#This Row],[year]],inflation!E$2:E$225,inflation!F$2:F$225,,0)</f>
        <v>517.5</v>
      </c>
      <c r="Q3779" s="2">
        <f>movie3[[#This Row],[gross]] * (inflation!B$226 / movie3[[#This Row],[CPI of Released Year]])</f>
        <v>381568752.27130437</v>
      </c>
      <c r="R3779" s="2">
        <f>movie3[[#This Row],[gross]]-movie3[[#This Row],[budget]]</f>
        <v>140663859</v>
      </c>
    </row>
    <row r="3780" spans="1:18" hidden="1" x14ac:dyDescent="0.25">
      <c r="A3780" t="s">
        <v>11663</v>
      </c>
      <c r="B3780" t="s">
        <v>16</v>
      </c>
      <c r="C3780" t="s">
        <v>17</v>
      </c>
      <c r="D3780">
        <v>2000</v>
      </c>
      <c r="E3780" t="s">
        <v>11372</v>
      </c>
      <c r="F3780">
        <v>5.9</v>
      </c>
      <c r="G3780" s="1">
        <v>15000</v>
      </c>
      <c r="H3780" t="s">
        <v>11664</v>
      </c>
      <c r="I3780" t="s">
        <v>9831</v>
      </c>
      <c r="J3780" t="s">
        <v>10249</v>
      </c>
      <c r="K3780" t="s">
        <v>30</v>
      </c>
      <c r="L3780" s="1">
        <v>24000000</v>
      </c>
      <c r="M3780" s="1">
        <v>12591270</v>
      </c>
      <c r="N3780" t="s">
        <v>11665</v>
      </c>
      <c r="O3780">
        <v>90</v>
      </c>
      <c r="P3780" s="6" t="str">
        <f>_xlfn.XLOOKUP(movie3[[#This Row],[year]],inflation!E$2:E$225,inflation!F$2:F$225,,0)</f>
        <v>517.5</v>
      </c>
      <c r="Q3780" s="2">
        <f>movie3[[#This Row],[gross]] * (inflation!B$226 / movie3[[#This Row],[CPI of Released Year]])</f>
        <v>22277423.79130435</v>
      </c>
      <c r="R3780" s="2">
        <f>movie3[[#This Row],[gross]]-movie3[[#This Row],[budget]]</f>
        <v>-11408730</v>
      </c>
    </row>
    <row r="3781" spans="1:18" hidden="1" x14ac:dyDescent="0.25">
      <c r="A3781" t="s">
        <v>11685</v>
      </c>
      <c r="B3781" t="s">
        <v>16</v>
      </c>
      <c r="C3781" t="s">
        <v>104</v>
      </c>
      <c r="D3781">
        <v>2000</v>
      </c>
      <c r="E3781" t="s">
        <v>11686</v>
      </c>
      <c r="F3781">
        <v>5.9</v>
      </c>
      <c r="G3781" s="1">
        <v>9100</v>
      </c>
      <c r="H3781" t="s">
        <v>3888</v>
      </c>
      <c r="I3781" t="s">
        <v>11687</v>
      </c>
      <c r="J3781" t="s">
        <v>10463</v>
      </c>
      <c r="K3781" t="s">
        <v>30</v>
      </c>
      <c r="L3781" s="1">
        <v>16000000</v>
      </c>
      <c r="M3781" s="1">
        <v>321279</v>
      </c>
      <c r="N3781" t="s">
        <v>6858</v>
      </c>
      <c r="O3781">
        <v>114</v>
      </c>
      <c r="P3781" s="6" t="str">
        <f>_xlfn.XLOOKUP(movie3[[#This Row],[year]],inflation!E$2:E$225,inflation!F$2:F$225,,0)</f>
        <v>517.5</v>
      </c>
      <c r="Q3781" s="2">
        <f>movie3[[#This Row],[gross]] * (inflation!B$226 / movie3[[#This Row],[CPI of Released Year]])</f>
        <v>568431.01913043484</v>
      </c>
      <c r="R3781" s="2">
        <f>movie3[[#This Row],[gross]]-movie3[[#This Row],[budget]]</f>
        <v>-15678721</v>
      </c>
    </row>
    <row r="3782" spans="1:18" hidden="1" x14ac:dyDescent="0.25">
      <c r="A3782" t="s">
        <v>11745</v>
      </c>
      <c r="B3782" t="s">
        <v>16</v>
      </c>
      <c r="C3782" t="s">
        <v>17</v>
      </c>
      <c r="D3782">
        <v>2000</v>
      </c>
      <c r="E3782" t="s">
        <v>11746</v>
      </c>
      <c r="F3782">
        <v>5.9</v>
      </c>
      <c r="G3782" s="1">
        <v>21000</v>
      </c>
      <c r="H3782" t="s">
        <v>1332</v>
      </c>
      <c r="I3782" t="s">
        <v>11747</v>
      </c>
      <c r="J3782" t="s">
        <v>8191</v>
      </c>
      <c r="K3782" t="s">
        <v>5820</v>
      </c>
      <c r="L3782" s="1">
        <v>8000000</v>
      </c>
      <c r="M3782" s="1">
        <v>105983</v>
      </c>
      <c r="N3782" t="s">
        <v>7591</v>
      </c>
      <c r="O3782">
        <v>122</v>
      </c>
      <c r="P3782" s="6" t="str">
        <f>_xlfn.XLOOKUP(movie3[[#This Row],[year]],inflation!E$2:E$225,inflation!F$2:F$225,,0)</f>
        <v>517.5</v>
      </c>
      <c r="Q3782" s="2">
        <f>movie3[[#This Row],[gross]] * (inflation!B$226 / movie3[[#This Row],[CPI of Released Year]])</f>
        <v>187513.11072463769</v>
      </c>
      <c r="R3782" s="2">
        <f>movie3[[#This Row],[gross]]-movie3[[#This Row],[budget]]</f>
        <v>-7894017</v>
      </c>
    </row>
    <row r="3783" spans="1:18" hidden="1" x14ac:dyDescent="0.25">
      <c r="A3783" t="s">
        <v>11777</v>
      </c>
      <c r="B3783" t="s">
        <v>16</v>
      </c>
      <c r="C3783" t="s">
        <v>17</v>
      </c>
      <c r="D3783">
        <v>2000</v>
      </c>
      <c r="E3783" t="s">
        <v>11248</v>
      </c>
      <c r="F3783">
        <v>5.9</v>
      </c>
      <c r="G3783" s="1">
        <v>4200</v>
      </c>
      <c r="H3783" t="s">
        <v>838</v>
      </c>
      <c r="I3783" t="s">
        <v>2453</v>
      </c>
      <c r="J3783" t="s">
        <v>7731</v>
      </c>
      <c r="K3783" t="s">
        <v>30</v>
      </c>
      <c r="L3783" s="1">
        <v>15000000</v>
      </c>
      <c r="M3783" s="1">
        <v>5753678</v>
      </c>
      <c r="N3783" t="s">
        <v>840</v>
      </c>
      <c r="O3783">
        <v>130</v>
      </c>
      <c r="P3783" s="6" t="str">
        <f>_xlfn.XLOOKUP(movie3[[#This Row],[year]],inflation!E$2:E$225,inflation!F$2:F$225,,0)</f>
        <v>517.5</v>
      </c>
      <c r="Q3783" s="2">
        <f>movie3[[#This Row],[gross]] * (inflation!B$226 / movie3[[#This Row],[CPI of Released Year]])</f>
        <v>10179840.728115942</v>
      </c>
      <c r="R3783" s="2">
        <f>movie3[[#This Row],[gross]]-movie3[[#This Row],[budget]]</f>
        <v>-9246322</v>
      </c>
    </row>
    <row r="3784" spans="1:18" hidden="1" x14ac:dyDescent="0.25">
      <c r="A3784" t="s">
        <v>11339</v>
      </c>
      <c r="B3784" t="s">
        <v>16</v>
      </c>
      <c r="C3784" t="s">
        <v>34</v>
      </c>
      <c r="D3784">
        <v>2000</v>
      </c>
      <c r="E3784" t="s">
        <v>11261</v>
      </c>
      <c r="F3784">
        <v>5.8</v>
      </c>
      <c r="G3784" s="1">
        <v>126000</v>
      </c>
      <c r="H3784" t="s">
        <v>2648</v>
      </c>
      <c r="I3784" t="s">
        <v>6993</v>
      </c>
      <c r="J3784" t="s">
        <v>2047</v>
      </c>
      <c r="K3784" t="s">
        <v>30</v>
      </c>
      <c r="L3784" s="1">
        <v>95000000</v>
      </c>
      <c r="M3784" s="1">
        <v>190213455</v>
      </c>
      <c r="N3784" t="s">
        <v>31</v>
      </c>
      <c r="O3784">
        <v>112</v>
      </c>
      <c r="P3784" s="6" t="str">
        <f>_xlfn.XLOOKUP(movie3[[#This Row],[year]],inflation!E$2:E$225,inflation!F$2:F$225,,0)</f>
        <v>517.5</v>
      </c>
      <c r="Q3784" s="2">
        <f>movie3[[#This Row],[gross]] * (inflation!B$226 / movie3[[#This Row],[CPI of Released Year]])</f>
        <v>336539979.51304346</v>
      </c>
      <c r="R3784" s="2">
        <f>movie3[[#This Row],[gross]]-movie3[[#This Row],[budget]]</f>
        <v>95213455</v>
      </c>
    </row>
    <row r="3785" spans="1:18" hidden="1" x14ac:dyDescent="0.25">
      <c r="A3785" t="s">
        <v>11421</v>
      </c>
      <c r="B3785" t="s">
        <v>33</v>
      </c>
      <c r="C3785" t="s">
        <v>25</v>
      </c>
      <c r="D3785">
        <v>2000</v>
      </c>
      <c r="E3785" t="s">
        <v>11422</v>
      </c>
      <c r="F3785">
        <v>5.8</v>
      </c>
      <c r="G3785" s="1">
        <v>9800</v>
      </c>
      <c r="H3785" t="s">
        <v>5329</v>
      </c>
      <c r="I3785" t="s">
        <v>11423</v>
      </c>
      <c r="J3785" t="s">
        <v>11424</v>
      </c>
      <c r="K3785" t="s">
        <v>5820</v>
      </c>
      <c r="L3785" s="1">
        <v>35000000</v>
      </c>
      <c r="M3785" s="1">
        <v>27965865</v>
      </c>
      <c r="N3785" t="s">
        <v>11425</v>
      </c>
      <c r="O3785">
        <v>95</v>
      </c>
      <c r="P3785" s="6" t="str">
        <f>_xlfn.XLOOKUP(movie3[[#This Row],[year]],inflation!E$2:E$225,inflation!F$2:F$225,,0)</f>
        <v>517.5</v>
      </c>
      <c r="Q3785" s="2">
        <f>movie3[[#This Row],[gross]] * (inflation!B$226 / movie3[[#This Row],[CPI of Released Year]])</f>
        <v>49479315.930434786</v>
      </c>
      <c r="R3785" s="2">
        <f>movie3[[#This Row],[gross]]-movie3[[#This Row],[budget]]</f>
        <v>-7034135</v>
      </c>
    </row>
    <row r="3786" spans="1:18" hidden="1" x14ac:dyDescent="0.25">
      <c r="A3786" t="s">
        <v>11440</v>
      </c>
      <c r="B3786" t="s">
        <v>16</v>
      </c>
      <c r="C3786" t="s">
        <v>34</v>
      </c>
      <c r="D3786">
        <v>2000</v>
      </c>
      <c r="E3786" t="s">
        <v>11441</v>
      </c>
      <c r="F3786">
        <v>5.8</v>
      </c>
      <c r="G3786" s="1">
        <v>38000</v>
      </c>
      <c r="H3786" t="s">
        <v>1320</v>
      </c>
      <c r="I3786" t="s">
        <v>10878</v>
      </c>
      <c r="J3786" t="s">
        <v>9663</v>
      </c>
      <c r="K3786" t="s">
        <v>30</v>
      </c>
      <c r="L3786" s="1">
        <v>42000000</v>
      </c>
      <c r="M3786" s="1">
        <v>32168970</v>
      </c>
      <c r="N3786" t="s">
        <v>8990</v>
      </c>
      <c r="O3786">
        <v>104</v>
      </c>
      <c r="P3786" s="6" t="str">
        <f>_xlfn.XLOOKUP(movie3[[#This Row],[year]],inflation!E$2:E$225,inflation!F$2:F$225,,0)</f>
        <v>517.5</v>
      </c>
      <c r="Q3786" s="2">
        <f>movie3[[#This Row],[gross]] * (inflation!B$226 / movie3[[#This Row],[CPI of Released Year]])</f>
        <v>56915766.052173913</v>
      </c>
      <c r="R3786" s="2">
        <f>movie3[[#This Row],[gross]]-movie3[[#This Row],[budget]]</f>
        <v>-9831030</v>
      </c>
    </row>
    <row r="3787" spans="1:18" hidden="1" x14ac:dyDescent="0.25">
      <c r="A3787" t="s">
        <v>11509</v>
      </c>
      <c r="B3787" t="s">
        <v>2000</v>
      </c>
      <c r="C3787" t="s">
        <v>17</v>
      </c>
      <c r="D3787">
        <v>2000</v>
      </c>
      <c r="E3787" t="s">
        <v>11510</v>
      </c>
      <c r="F3787">
        <v>5.8</v>
      </c>
      <c r="G3787" s="1">
        <v>13000</v>
      </c>
      <c r="H3787" t="s">
        <v>7043</v>
      </c>
      <c r="I3787" t="s">
        <v>11511</v>
      </c>
      <c r="J3787" t="s">
        <v>9532</v>
      </c>
      <c r="K3787" t="s">
        <v>30</v>
      </c>
      <c r="L3787" s="1">
        <v>57000000</v>
      </c>
      <c r="M3787" s="1">
        <v>18133495</v>
      </c>
      <c r="N3787" t="s">
        <v>31</v>
      </c>
      <c r="O3787">
        <v>116</v>
      </c>
      <c r="P3787" s="6" t="str">
        <f>_xlfn.XLOOKUP(movie3[[#This Row],[year]],inflation!E$2:E$225,inflation!F$2:F$225,,0)</f>
        <v>517.5</v>
      </c>
      <c r="Q3787" s="2">
        <f>movie3[[#This Row],[gross]] * (inflation!B$226 / movie3[[#This Row],[CPI of Released Year]])</f>
        <v>32083145.936231885</v>
      </c>
      <c r="R3787" s="2">
        <f>movie3[[#This Row],[gross]]-movie3[[#This Row],[budget]]</f>
        <v>-38866505</v>
      </c>
    </row>
    <row r="3788" spans="1:18" hidden="1" x14ac:dyDescent="0.25">
      <c r="A3788" t="s">
        <v>11592</v>
      </c>
      <c r="B3788" t="s">
        <v>16</v>
      </c>
      <c r="C3788" t="s">
        <v>34</v>
      </c>
      <c r="D3788">
        <v>2000</v>
      </c>
      <c r="E3788" t="s">
        <v>11593</v>
      </c>
      <c r="F3788">
        <v>5.8</v>
      </c>
      <c r="G3788" s="1">
        <v>11000</v>
      </c>
      <c r="H3788" t="s">
        <v>10324</v>
      </c>
      <c r="I3788" t="s">
        <v>8173</v>
      </c>
      <c r="J3788" t="s">
        <v>9889</v>
      </c>
      <c r="K3788" t="s">
        <v>195</v>
      </c>
      <c r="L3788" s="1">
        <v>51000000</v>
      </c>
      <c r="M3788" s="1">
        <v>15471969</v>
      </c>
      <c r="N3788" t="s">
        <v>5112</v>
      </c>
      <c r="O3788">
        <v>119</v>
      </c>
      <c r="P3788" s="6" t="str">
        <f>_xlfn.XLOOKUP(movie3[[#This Row],[year]],inflation!E$2:E$225,inflation!F$2:F$225,,0)</f>
        <v>517.5</v>
      </c>
      <c r="Q3788" s="2">
        <f>movie3[[#This Row],[gross]] * (inflation!B$226 / movie3[[#This Row],[CPI of Released Year]])</f>
        <v>27374173.558260869</v>
      </c>
      <c r="R3788" s="2">
        <f>movie3[[#This Row],[gross]]-movie3[[#This Row],[budget]]</f>
        <v>-35528031</v>
      </c>
    </row>
    <row r="3789" spans="1:18" hidden="1" x14ac:dyDescent="0.25">
      <c r="A3789" t="s">
        <v>11660</v>
      </c>
      <c r="B3789" t="s">
        <v>16</v>
      </c>
      <c r="C3789" t="s">
        <v>41</v>
      </c>
      <c r="D3789">
        <v>2000</v>
      </c>
      <c r="E3789" t="s">
        <v>11427</v>
      </c>
      <c r="F3789">
        <v>5.8</v>
      </c>
      <c r="G3789" s="1">
        <v>3600</v>
      </c>
      <c r="H3789" t="s">
        <v>11661</v>
      </c>
      <c r="I3789" t="s">
        <v>11662</v>
      </c>
      <c r="J3789" t="s">
        <v>10031</v>
      </c>
      <c r="K3789" t="s">
        <v>22</v>
      </c>
      <c r="M3789" s="1">
        <v>313768</v>
      </c>
      <c r="N3789" t="s">
        <v>10856</v>
      </c>
      <c r="O3789">
        <v>86</v>
      </c>
      <c r="P3789" s="6" t="str">
        <f>_xlfn.XLOOKUP(movie3[[#This Row],[year]],inflation!E$2:E$225,inflation!F$2:F$225,,0)</f>
        <v>517.5</v>
      </c>
      <c r="Q3789" s="2">
        <f>movie3[[#This Row],[gross]] * (inflation!B$226 / movie3[[#This Row],[CPI of Released Year]])</f>
        <v>555141.99188405799</v>
      </c>
      <c r="R3789" s="2">
        <f>movie3[[#This Row],[gross]]-movie3[[#This Row],[budget]]</f>
        <v>313768</v>
      </c>
    </row>
    <row r="3790" spans="1:18" hidden="1" x14ac:dyDescent="0.25">
      <c r="A3790" t="s">
        <v>11673</v>
      </c>
      <c r="B3790" t="s">
        <v>2709</v>
      </c>
      <c r="C3790" t="s">
        <v>17</v>
      </c>
      <c r="D3790">
        <v>2000</v>
      </c>
      <c r="E3790" t="s">
        <v>11674</v>
      </c>
      <c r="F3790">
        <v>5.8</v>
      </c>
      <c r="G3790" s="1">
        <v>3200</v>
      </c>
      <c r="H3790" t="s">
        <v>11675</v>
      </c>
      <c r="I3790" t="s">
        <v>11675</v>
      </c>
      <c r="J3790" t="s">
        <v>11676</v>
      </c>
      <c r="K3790" t="s">
        <v>7601</v>
      </c>
      <c r="M3790" s="1">
        <v>126783</v>
      </c>
      <c r="N3790" t="s">
        <v>11677</v>
      </c>
      <c r="O3790">
        <v>87</v>
      </c>
      <c r="P3790" s="6" t="str">
        <f>_xlfn.XLOOKUP(movie3[[#This Row],[year]],inflation!E$2:E$225,inflation!F$2:F$225,,0)</f>
        <v>517.5</v>
      </c>
      <c r="Q3790" s="2">
        <f>movie3[[#This Row],[gross]] * (inflation!B$226 / movie3[[#This Row],[CPI of Released Year]])</f>
        <v>224314.03826086957</v>
      </c>
      <c r="R3790" s="2">
        <f>movie3[[#This Row],[gross]]-movie3[[#This Row],[budget]]</f>
        <v>126783</v>
      </c>
    </row>
    <row r="3791" spans="1:18" hidden="1" x14ac:dyDescent="0.25">
      <c r="A3791" t="s">
        <v>11767</v>
      </c>
      <c r="B3791" t="s">
        <v>16</v>
      </c>
      <c r="C3791" t="s">
        <v>34</v>
      </c>
      <c r="D3791">
        <v>2000</v>
      </c>
      <c r="E3791" t="s">
        <v>11768</v>
      </c>
      <c r="F3791">
        <v>5.8</v>
      </c>
      <c r="G3791" s="1">
        <v>2200</v>
      </c>
      <c r="H3791" t="s">
        <v>11769</v>
      </c>
      <c r="I3791" t="s">
        <v>11770</v>
      </c>
      <c r="J3791" t="s">
        <v>2204</v>
      </c>
      <c r="K3791" t="s">
        <v>30</v>
      </c>
      <c r="L3791" s="1">
        <v>1000000</v>
      </c>
      <c r="M3791" s="1">
        <v>13276</v>
      </c>
      <c r="N3791" t="s">
        <v>11754</v>
      </c>
      <c r="O3791">
        <v>82</v>
      </c>
      <c r="P3791" s="6" t="str">
        <f>_xlfn.XLOOKUP(movie3[[#This Row],[year]],inflation!E$2:E$225,inflation!F$2:F$225,,0)</f>
        <v>517.5</v>
      </c>
      <c r="Q3791" s="2">
        <f>movie3[[#This Row],[gross]] * (inflation!B$226 / movie3[[#This Row],[CPI of Released Year]])</f>
        <v>23488.899710144928</v>
      </c>
      <c r="R3791" s="2">
        <f>movie3[[#This Row],[gross]]-movie3[[#This Row],[budget]]</f>
        <v>-986724</v>
      </c>
    </row>
    <row r="3792" spans="1:18" hidden="1" x14ac:dyDescent="0.25">
      <c r="A3792" t="s">
        <v>11260</v>
      </c>
      <c r="B3792" t="s">
        <v>2000</v>
      </c>
      <c r="C3792" t="s">
        <v>41</v>
      </c>
      <c r="D3792">
        <v>2000</v>
      </c>
      <c r="E3792" t="s">
        <v>11261</v>
      </c>
      <c r="F3792">
        <v>5.7</v>
      </c>
      <c r="G3792" s="1">
        <v>108000</v>
      </c>
      <c r="H3792" t="s">
        <v>11262</v>
      </c>
      <c r="I3792" t="s">
        <v>11263</v>
      </c>
      <c r="J3792" t="s">
        <v>11264</v>
      </c>
      <c r="K3792" t="s">
        <v>30</v>
      </c>
      <c r="L3792" s="1">
        <v>45000000</v>
      </c>
      <c r="M3792" s="1">
        <v>113916474</v>
      </c>
      <c r="N3792" t="s">
        <v>2094</v>
      </c>
      <c r="O3792">
        <v>100</v>
      </c>
      <c r="P3792" s="6" t="str">
        <f>_xlfn.XLOOKUP(movie3[[#This Row],[year]],inflation!E$2:E$225,inflation!F$2:F$225,,0)</f>
        <v>517.5</v>
      </c>
      <c r="Q3792" s="2">
        <f>movie3[[#This Row],[gross]] * (inflation!B$226 / movie3[[#This Row],[CPI of Released Year]])</f>
        <v>201549610.81043479</v>
      </c>
      <c r="R3792" s="2">
        <f>movie3[[#This Row],[gross]]-movie3[[#This Row],[budget]]</f>
        <v>68916474</v>
      </c>
    </row>
    <row r="3793" spans="1:18" hidden="1" x14ac:dyDescent="0.25">
      <c r="A3793" t="s">
        <v>11393</v>
      </c>
      <c r="B3793" t="s">
        <v>33</v>
      </c>
      <c r="C3793" t="s">
        <v>25</v>
      </c>
      <c r="D3793">
        <v>2000</v>
      </c>
      <c r="E3793" t="s">
        <v>10754</v>
      </c>
      <c r="F3793">
        <v>5.7</v>
      </c>
      <c r="G3793" s="1">
        <v>71000</v>
      </c>
      <c r="H3793" t="s">
        <v>105</v>
      </c>
      <c r="I3793" t="s">
        <v>11394</v>
      </c>
      <c r="J3793" t="s">
        <v>5299</v>
      </c>
      <c r="K3793" t="s">
        <v>30</v>
      </c>
      <c r="L3793" s="1">
        <v>100000000</v>
      </c>
      <c r="M3793" s="1">
        <v>110983407</v>
      </c>
      <c r="N3793" t="s">
        <v>2094</v>
      </c>
      <c r="O3793">
        <v>114</v>
      </c>
      <c r="P3793" s="6" t="str">
        <f>_xlfn.XLOOKUP(movie3[[#This Row],[year]],inflation!E$2:E$225,inflation!F$2:F$225,,0)</f>
        <v>517.5</v>
      </c>
      <c r="Q3793" s="2">
        <f>movie3[[#This Row],[gross]] * (inflation!B$226 / movie3[[#This Row],[CPI of Released Year]])</f>
        <v>196360207.63130435</v>
      </c>
      <c r="R3793" s="2">
        <f>movie3[[#This Row],[gross]]-movie3[[#This Row],[budget]]</f>
        <v>10983407</v>
      </c>
    </row>
    <row r="3794" spans="1:18" hidden="1" x14ac:dyDescent="0.25">
      <c r="A3794" t="s">
        <v>11448</v>
      </c>
      <c r="B3794" t="s">
        <v>2000</v>
      </c>
      <c r="C3794" t="s">
        <v>34</v>
      </c>
      <c r="D3794">
        <v>2000</v>
      </c>
      <c r="E3794" t="s">
        <v>11360</v>
      </c>
      <c r="F3794">
        <v>5.7</v>
      </c>
      <c r="G3794" s="1">
        <v>56000</v>
      </c>
      <c r="H3794" t="s">
        <v>11449</v>
      </c>
      <c r="I3794" t="s">
        <v>5889</v>
      </c>
      <c r="J3794" t="s">
        <v>2077</v>
      </c>
      <c r="K3794" t="s">
        <v>30</v>
      </c>
      <c r="L3794" s="1">
        <v>80000000</v>
      </c>
      <c r="M3794" s="1">
        <v>33463969</v>
      </c>
      <c r="N3794" t="s">
        <v>23</v>
      </c>
      <c r="O3794">
        <v>106</v>
      </c>
      <c r="P3794" s="6" t="str">
        <f>_xlfn.XLOOKUP(movie3[[#This Row],[year]],inflation!E$2:E$225,inflation!F$2:F$225,,0)</f>
        <v>517.5</v>
      </c>
      <c r="Q3794" s="2">
        <f>movie3[[#This Row],[gross]] * (inflation!B$226 / movie3[[#This Row],[CPI of Released Year]])</f>
        <v>59206975.877101451</v>
      </c>
      <c r="R3794" s="2">
        <f>movie3[[#This Row],[gross]]-movie3[[#This Row],[budget]]</f>
        <v>-46536031</v>
      </c>
    </row>
    <row r="3795" spans="1:18" hidden="1" x14ac:dyDescent="0.25">
      <c r="A3795" t="s">
        <v>11480</v>
      </c>
      <c r="B3795" t="s">
        <v>2000</v>
      </c>
      <c r="C3795" t="s">
        <v>41</v>
      </c>
      <c r="D3795">
        <v>2000</v>
      </c>
      <c r="E3795" t="s">
        <v>11481</v>
      </c>
      <c r="F3795">
        <v>5.7</v>
      </c>
      <c r="G3795" s="1">
        <v>14000</v>
      </c>
      <c r="H3795" t="s">
        <v>7284</v>
      </c>
      <c r="I3795" t="s">
        <v>11482</v>
      </c>
      <c r="J3795" t="s">
        <v>3522</v>
      </c>
      <c r="K3795" t="s">
        <v>30</v>
      </c>
      <c r="L3795" s="1">
        <v>37000000</v>
      </c>
      <c r="M3795" s="1">
        <v>15910104</v>
      </c>
      <c r="N3795" t="s">
        <v>11483</v>
      </c>
      <c r="O3795">
        <v>96</v>
      </c>
      <c r="P3795" s="6" t="str">
        <f>_xlfn.XLOOKUP(movie3[[#This Row],[year]],inflation!E$2:E$225,inflation!F$2:F$225,,0)</f>
        <v>517.5</v>
      </c>
      <c r="Q3795" s="2">
        <f>movie3[[#This Row],[gross]] * (inflation!B$226 / movie3[[#This Row],[CPI of Released Year]])</f>
        <v>28149355.019130435</v>
      </c>
      <c r="R3795" s="2">
        <f>movie3[[#This Row],[gross]]-movie3[[#This Row],[budget]]</f>
        <v>-21089896</v>
      </c>
    </row>
    <row r="3796" spans="1:18" hidden="1" x14ac:dyDescent="0.25">
      <c r="A3796" t="s">
        <v>11493</v>
      </c>
      <c r="B3796" t="s">
        <v>16</v>
      </c>
      <c r="C3796" t="s">
        <v>17</v>
      </c>
      <c r="D3796">
        <v>2000</v>
      </c>
      <c r="E3796" t="s">
        <v>11494</v>
      </c>
      <c r="F3796">
        <v>5.7</v>
      </c>
      <c r="G3796" s="1">
        <v>3700</v>
      </c>
      <c r="H3796" t="s">
        <v>2074</v>
      </c>
      <c r="I3796" t="s">
        <v>2074</v>
      </c>
      <c r="J3796" t="s">
        <v>11495</v>
      </c>
      <c r="K3796" t="s">
        <v>30</v>
      </c>
      <c r="M3796" s="1">
        <v>122121</v>
      </c>
      <c r="N3796" t="s">
        <v>11496</v>
      </c>
      <c r="O3796">
        <v>123</v>
      </c>
      <c r="P3796" s="6" t="str">
        <f>_xlfn.XLOOKUP(movie3[[#This Row],[year]],inflation!E$2:E$225,inflation!F$2:F$225,,0)</f>
        <v>517.5</v>
      </c>
      <c r="Q3796" s="2">
        <f>movie3[[#This Row],[gross]] * (inflation!B$226 / movie3[[#This Row],[CPI of Released Year]])</f>
        <v>216065.67652173914</v>
      </c>
      <c r="R3796" s="2">
        <f>movie3[[#This Row],[gross]]-movie3[[#This Row],[budget]]</f>
        <v>122121</v>
      </c>
    </row>
    <row r="3797" spans="1:18" hidden="1" x14ac:dyDescent="0.25">
      <c r="A3797" t="s">
        <v>11571</v>
      </c>
      <c r="B3797" t="s">
        <v>16</v>
      </c>
      <c r="C3797" t="s">
        <v>34</v>
      </c>
      <c r="D3797">
        <v>2000</v>
      </c>
      <c r="E3797" t="s">
        <v>11286</v>
      </c>
      <c r="F3797">
        <v>5.7</v>
      </c>
      <c r="G3797" s="1">
        <v>29000</v>
      </c>
      <c r="H3797" t="s">
        <v>8779</v>
      </c>
      <c r="I3797" t="s">
        <v>9736</v>
      </c>
      <c r="J3797" t="s">
        <v>6344</v>
      </c>
      <c r="K3797" t="s">
        <v>30</v>
      </c>
      <c r="L3797" s="1">
        <v>60000000</v>
      </c>
      <c r="M3797" s="1">
        <v>40400425</v>
      </c>
      <c r="N3797" t="s">
        <v>4533</v>
      </c>
      <c r="O3797">
        <v>117</v>
      </c>
      <c r="P3797" s="6" t="str">
        <f>_xlfn.XLOOKUP(movie3[[#This Row],[year]],inflation!E$2:E$225,inflation!F$2:F$225,,0)</f>
        <v>517.5</v>
      </c>
      <c r="Q3797" s="2">
        <f>movie3[[#This Row],[gross]] * (inflation!B$226 / movie3[[#This Row],[CPI of Released Year]])</f>
        <v>71479476.579710141</v>
      </c>
      <c r="R3797" s="2">
        <f>movie3[[#This Row],[gross]]-movie3[[#This Row],[budget]]</f>
        <v>-19599575</v>
      </c>
    </row>
    <row r="3798" spans="1:18" hidden="1" x14ac:dyDescent="0.25">
      <c r="A3798" t="s">
        <v>11722</v>
      </c>
      <c r="B3798" t="s">
        <v>2000</v>
      </c>
      <c r="C3798" t="s">
        <v>17</v>
      </c>
      <c r="D3798">
        <v>2000</v>
      </c>
      <c r="E3798" t="s">
        <v>11298</v>
      </c>
      <c r="F3798">
        <v>5.7</v>
      </c>
      <c r="G3798" s="1">
        <v>20000</v>
      </c>
      <c r="H3798" t="s">
        <v>7238</v>
      </c>
      <c r="I3798" t="s">
        <v>7238</v>
      </c>
      <c r="J3798" t="s">
        <v>9663</v>
      </c>
      <c r="K3798" t="s">
        <v>30</v>
      </c>
      <c r="L3798" s="1">
        <v>35000000</v>
      </c>
      <c r="M3798" s="1">
        <v>53425292</v>
      </c>
      <c r="N3798" t="s">
        <v>3746</v>
      </c>
      <c r="O3798">
        <v>106</v>
      </c>
      <c r="P3798" s="6" t="str">
        <f>_xlfn.XLOOKUP(movie3[[#This Row],[year]],inflation!E$2:E$225,inflation!F$2:F$225,,0)</f>
        <v>517.5</v>
      </c>
      <c r="Q3798" s="2">
        <f>movie3[[#This Row],[gross]] * (inflation!B$226 / movie3[[#This Row],[CPI of Released Year]])</f>
        <v>94524052.860289857</v>
      </c>
      <c r="R3798" s="2">
        <f>movie3[[#This Row],[gross]]-movie3[[#This Row],[budget]]</f>
        <v>18425292</v>
      </c>
    </row>
    <row r="3799" spans="1:18" hidden="1" x14ac:dyDescent="0.25">
      <c r="A3799" t="s">
        <v>11808</v>
      </c>
      <c r="B3799" t="s">
        <v>16</v>
      </c>
      <c r="C3799" t="s">
        <v>41</v>
      </c>
      <c r="D3799">
        <v>2000</v>
      </c>
      <c r="E3799" t="s">
        <v>11809</v>
      </c>
      <c r="F3799">
        <v>5.7</v>
      </c>
      <c r="G3799" s="1">
        <v>7000</v>
      </c>
      <c r="H3799" t="s">
        <v>11810</v>
      </c>
      <c r="I3799" t="s">
        <v>11810</v>
      </c>
      <c r="J3799" t="s">
        <v>5713</v>
      </c>
      <c r="K3799" t="s">
        <v>30</v>
      </c>
      <c r="L3799" s="1">
        <v>14000000</v>
      </c>
      <c r="M3799" s="1">
        <v>3284444</v>
      </c>
      <c r="N3799" t="s">
        <v>5724</v>
      </c>
      <c r="O3799">
        <v>101</v>
      </c>
      <c r="P3799" s="6" t="str">
        <f>_xlfn.XLOOKUP(movie3[[#This Row],[year]],inflation!E$2:E$225,inflation!F$2:F$225,,0)</f>
        <v>517.5</v>
      </c>
      <c r="Q3799" s="2">
        <f>movie3[[#This Row],[gross]] * (inflation!B$226 / movie3[[#This Row],[CPI of Released Year]])</f>
        <v>5811085.8481159424</v>
      </c>
      <c r="R3799" s="2">
        <f>movie3[[#This Row],[gross]]-movie3[[#This Row],[budget]]</f>
        <v>-10715556</v>
      </c>
    </row>
    <row r="3800" spans="1:18" hidden="1" x14ac:dyDescent="0.25">
      <c r="A3800" t="s">
        <v>11276</v>
      </c>
      <c r="B3800" t="s">
        <v>2000</v>
      </c>
      <c r="C3800" t="s">
        <v>34</v>
      </c>
      <c r="D3800">
        <v>2000</v>
      </c>
      <c r="E3800" t="s">
        <v>11277</v>
      </c>
      <c r="F3800">
        <v>5.6</v>
      </c>
      <c r="G3800" s="1">
        <v>179000</v>
      </c>
      <c r="H3800" t="s">
        <v>11278</v>
      </c>
      <c r="I3800" t="s">
        <v>11279</v>
      </c>
      <c r="J3800" t="s">
        <v>8853</v>
      </c>
      <c r="K3800" t="s">
        <v>30</v>
      </c>
      <c r="L3800" s="1">
        <v>93000000</v>
      </c>
      <c r="M3800" s="1">
        <v>264105545</v>
      </c>
      <c r="N3800" t="s">
        <v>31</v>
      </c>
      <c r="O3800">
        <v>98</v>
      </c>
      <c r="P3800" s="6" t="str">
        <f>_xlfn.XLOOKUP(movie3[[#This Row],[year]],inflation!E$2:E$225,inflation!F$2:F$225,,0)</f>
        <v>517.5</v>
      </c>
      <c r="Q3800" s="2">
        <f>movie3[[#This Row],[gross]] * (inflation!B$226 / movie3[[#This Row],[CPI of Released Year]])</f>
        <v>467275433.82028985</v>
      </c>
      <c r="R3800" s="2">
        <f>movie3[[#This Row],[gross]]-movie3[[#This Row],[budget]]</f>
        <v>171105545</v>
      </c>
    </row>
    <row r="3801" spans="1:18" x14ac:dyDescent="0.25">
      <c r="A3801" t="s">
        <v>11351</v>
      </c>
      <c r="B3801" t="s">
        <v>16</v>
      </c>
      <c r="C3801" t="s">
        <v>52</v>
      </c>
      <c r="D3801">
        <v>2000</v>
      </c>
      <c r="E3801" t="s">
        <v>11352</v>
      </c>
      <c r="F3801">
        <v>5.6</v>
      </c>
      <c r="G3801" s="1">
        <v>126000</v>
      </c>
      <c r="H3801" t="s">
        <v>696</v>
      </c>
      <c r="I3801" t="s">
        <v>8988</v>
      </c>
      <c r="J3801" t="s">
        <v>11353</v>
      </c>
      <c r="K3801" t="s">
        <v>30</v>
      </c>
      <c r="L3801" s="1">
        <v>40000000</v>
      </c>
      <c r="M3801" s="1">
        <v>161834276</v>
      </c>
      <c r="N3801" t="s">
        <v>8990</v>
      </c>
      <c r="O3801">
        <v>116</v>
      </c>
      <c r="P3801" s="6" t="str">
        <f>_xlfn.XLOOKUP(movie3[[#This Row],[year]],inflation!E$2:E$225,inflation!F$2:F$225,,0)</f>
        <v>517.5</v>
      </c>
      <c r="Q3801" s="2">
        <f>movie3[[#This Row],[gross]] * (inflation!B$226 / movie3[[#This Row],[CPI of Released Year]])</f>
        <v>286329397.30550724</v>
      </c>
      <c r="R3801" s="2">
        <f>movie3[[#This Row],[gross]]-movie3[[#This Row],[budget]]</f>
        <v>121834276</v>
      </c>
    </row>
    <row r="3802" spans="1:18" hidden="1" x14ac:dyDescent="0.25">
      <c r="A3802" t="s">
        <v>11472</v>
      </c>
      <c r="B3802" t="s">
        <v>2000</v>
      </c>
      <c r="C3802" t="s">
        <v>34</v>
      </c>
      <c r="D3802">
        <v>2000</v>
      </c>
      <c r="E3802" t="s">
        <v>10778</v>
      </c>
      <c r="F3802">
        <v>5.6</v>
      </c>
      <c r="G3802" s="1">
        <v>31000</v>
      </c>
      <c r="H3802" t="s">
        <v>2485</v>
      </c>
      <c r="I3802" t="s">
        <v>11473</v>
      </c>
      <c r="J3802" t="s">
        <v>11474</v>
      </c>
      <c r="K3802" t="s">
        <v>30</v>
      </c>
      <c r="L3802" s="1">
        <v>35000000</v>
      </c>
      <c r="M3802" s="1">
        <v>50802120</v>
      </c>
      <c r="N3802" t="s">
        <v>61</v>
      </c>
      <c r="O3802">
        <v>106</v>
      </c>
      <c r="P3802" s="6" t="str">
        <f>_xlfn.XLOOKUP(movie3[[#This Row],[year]],inflation!E$2:E$225,inflation!F$2:F$225,,0)</f>
        <v>517.5</v>
      </c>
      <c r="Q3802" s="2">
        <f>movie3[[#This Row],[gross]] * (inflation!B$226 / movie3[[#This Row],[CPI of Released Year]])</f>
        <v>89882939.269565225</v>
      </c>
      <c r="R3802" s="2">
        <f>movie3[[#This Row],[gross]]-movie3[[#This Row],[budget]]</f>
        <v>15802120</v>
      </c>
    </row>
    <row r="3803" spans="1:18" hidden="1" x14ac:dyDescent="0.25">
      <c r="A3803" t="s">
        <v>11564</v>
      </c>
      <c r="B3803" t="s">
        <v>2000</v>
      </c>
      <c r="C3803" t="s">
        <v>17</v>
      </c>
      <c r="D3803">
        <v>2000</v>
      </c>
      <c r="E3803" t="s">
        <v>10787</v>
      </c>
      <c r="F3803">
        <v>5.6</v>
      </c>
      <c r="G3803" s="1">
        <v>25000</v>
      </c>
      <c r="H3803" t="s">
        <v>11565</v>
      </c>
      <c r="I3803" t="s">
        <v>11566</v>
      </c>
      <c r="J3803" t="s">
        <v>184</v>
      </c>
      <c r="K3803" t="s">
        <v>30</v>
      </c>
      <c r="L3803" s="1">
        <v>65000000</v>
      </c>
      <c r="M3803" s="1">
        <v>90726668</v>
      </c>
      <c r="N3803" t="s">
        <v>118</v>
      </c>
      <c r="O3803">
        <v>103</v>
      </c>
      <c r="P3803" s="6" t="str">
        <f>_xlfn.XLOOKUP(movie3[[#This Row],[year]],inflation!E$2:E$225,inflation!F$2:F$225,,0)</f>
        <v>517.5</v>
      </c>
      <c r="Q3803" s="2">
        <f>movie3[[#This Row],[gross]] * (inflation!B$226 / movie3[[#This Row],[CPI of Released Year]])</f>
        <v>160520458.39768118</v>
      </c>
      <c r="R3803" s="2">
        <f>movie3[[#This Row],[gross]]-movie3[[#This Row],[budget]]</f>
        <v>25726668</v>
      </c>
    </row>
    <row r="3804" spans="1:18" hidden="1" x14ac:dyDescent="0.25">
      <c r="A3804" t="s">
        <v>11739</v>
      </c>
      <c r="B3804" t="s">
        <v>2000</v>
      </c>
      <c r="C3804" t="s">
        <v>41</v>
      </c>
      <c r="D3804">
        <v>2000</v>
      </c>
      <c r="E3804" t="s">
        <v>11290</v>
      </c>
      <c r="F3804">
        <v>5.6</v>
      </c>
      <c r="G3804" s="1">
        <v>3700</v>
      </c>
      <c r="H3804" t="s">
        <v>904</v>
      </c>
      <c r="I3804" t="s">
        <v>10587</v>
      </c>
      <c r="J3804" t="s">
        <v>11740</v>
      </c>
      <c r="K3804" t="s">
        <v>30</v>
      </c>
      <c r="L3804" s="1">
        <v>14000000</v>
      </c>
      <c r="M3804" s="1">
        <v>3169930</v>
      </c>
      <c r="N3804" t="s">
        <v>11074</v>
      </c>
      <c r="O3804">
        <v>112</v>
      </c>
      <c r="P3804" s="6" t="str">
        <f>_xlfn.XLOOKUP(movie3[[#This Row],[year]],inflation!E$2:E$225,inflation!F$2:F$225,,0)</f>
        <v>517.5</v>
      </c>
      <c r="Q3804" s="2">
        <f>movie3[[#This Row],[gross]] * (inflation!B$226 / movie3[[#This Row],[CPI of Released Year]])</f>
        <v>5608479.0492753629</v>
      </c>
      <c r="R3804" s="2">
        <f>movie3[[#This Row],[gross]]-movie3[[#This Row],[budget]]</f>
        <v>-10830070</v>
      </c>
    </row>
    <row r="3805" spans="1:18" hidden="1" x14ac:dyDescent="0.25">
      <c r="A3805" t="s">
        <v>11752</v>
      </c>
      <c r="B3805" t="s">
        <v>16</v>
      </c>
      <c r="C3805" t="s">
        <v>41</v>
      </c>
      <c r="D3805">
        <v>2000</v>
      </c>
      <c r="E3805" t="s">
        <v>11481</v>
      </c>
      <c r="F3805">
        <v>5.6</v>
      </c>
      <c r="G3805" s="1">
        <v>9100</v>
      </c>
      <c r="H3805" t="s">
        <v>475</v>
      </c>
      <c r="I3805" t="s">
        <v>11753</v>
      </c>
      <c r="J3805" t="s">
        <v>11753</v>
      </c>
      <c r="K3805" t="s">
        <v>30</v>
      </c>
      <c r="L3805" s="1">
        <v>60000000</v>
      </c>
      <c r="M3805" s="1">
        <v>14145677</v>
      </c>
      <c r="N3805" t="s">
        <v>11754</v>
      </c>
      <c r="O3805">
        <v>105</v>
      </c>
      <c r="P3805" s="6" t="str">
        <f>_xlfn.XLOOKUP(movie3[[#This Row],[year]],inflation!E$2:E$225,inflation!F$2:F$225,,0)</f>
        <v>517.5</v>
      </c>
      <c r="Q3805" s="2">
        <f>movie3[[#This Row],[gross]] * (inflation!B$226 / movie3[[#This Row],[CPI of Released Year]])</f>
        <v>25027597.79942029</v>
      </c>
      <c r="R3805" s="2">
        <f>movie3[[#This Row],[gross]]-movie3[[#This Row],[budget]]</f>
        <v>-45854323</v>
      </c>
    </row>
    <row r="3806" spans="1:18" hidden="1" x14ac:dyDescent="0.25">
      <c r="A3806" t="s">
        <v>11331</v>
      </c>
      <c r="B3806" t="s">
        <v>2000</v>
      </c>
      <c r="C3806" t="s">
        <v>41</v>
      </c>
      <c r="D3806">
        <v>2000</v>
      </c>
      <c r="E3806" t="s">
        <v>11246</v>
      </c>
      <c r="F3806">
        <v>5.5</v>
      </c>
      <c r="G3806" s="1">
        <v>136000</v>
      </c>
      <c r="H3806" t="s">
        <v>11332</v>
      </c>
      <c r="I3806" t="s">
        <v>11333</v>
      </c>
      <c r="J3806" t="s">
        <v>11334</v>
      </c>
      <c r="K3806" t="s">
        <v>30</v>
      </c>
      <c r="L3806" s="1">
        <v>13000000</v>
      </c>
      <c r="M3806" s="1">
        <v>73180723</v>
      </c>
      <c r="N3806" t="s">
        <v>180</v>
      </c>
      <c r="O3806">
        <v>83</v>
      </c>
      <c r="P3806" s="6" t="str">
        <f>_xlfn.XLOOKUP(movie3[[#This Row],[year]],inflation!E$2:E$225,inflation!F$2:F$225,,0)</f>
        <v>517.5</v>
      </c>
      <c r="Q3806" s="2">
        <f>movie3[[#This Row],[gross]] * (inflation!B$226 / movie3[[#This Row],[CPI of Released Year]])</f>
        <v>129476850.20057972</v>
      </c>
      <c r="R3806" s="2">
        <f>movie3[[#This Row],[gross]]-movie3[[#This Row],[budget]]</f>
        <v>60180723</v>
      </c>
    </row>
    <row r="3807" spans="1:18" hidden="1" x14ac:dyDescent="0.25">
      <c r="A3807" t="s">
        <v>11557</v>
      </c>
      <c r="B3807" t="s">
        <v>2000</v>
      </c>
      <c r="C3807" t="s">
        <v>41</v>
      </c>
      <c r="D3807">
        <v>2000</v>
      </c>
      <c r="E3807" t="s">
        <v>10863</v>
      </c>
      <c r="F3807">
        <v>5.5</v>
      </c>
      <c r="G3807" s="1">
        <v>10000</v>
      </c>
      <c r="H3807" t="s">
        <v>11558</v>
      </c>
      <c r="I3807" t="s">
        <v>11559</v>
      </c>
      <c r="J3807" t="s">
        <v>11560</v>
      </c>
      <c r="K3807" t="s">
        <v>30</v>
      </c>
      <c r="L3807" s="1">
        <v>32000000</v>
      </c>
      <c r="M3807" s="1">
        <v>9902115</v>
      </c>
      <c r="N3807" t="s">
        <v>31</v>
      </c>
      <c r="O3807">
        <v>94</v>
      </c>
      <c r="P3807" s="6" t="str">
        <f>_xlfn.XLOOKUP(movie3[[#This Row],[year]],inflation!E$2:E$225,inflation!F$2:F$225,,0)</f>
        <v>517.5</v>
      </c>
      <c r="Q3807" s="2">
        <f>movie3[[#This Row],[gross]] * (inflation!B$226 / movie3[[#This Row],[CPI of Released Year]])</f>
        <v>17519568.104347825</v>
      </c>
      <c r="R3807" s="2">
        <f>movie3[[#This Row],[gross]]-movie3[[#This Row],[budget]]</f>
        <v>-22097885</v>
      </c>
    </row>
    <row r="3808" spans="1:18" hidden="1" x14ac:dyDescent="0.25">
      <c r="A3808" t="s">
        <v>11803</v>
      </c>
      <c r="B3808" t="s">
        <v>448</v>
      </c>
      <c r="C3808" t="s">
        <v>63</v>
      </c>
      <c r="D3808">
        <v>2000</v>
      </c>
      <c r="E3808" t="s">
        <v>11804</v>
      </c>
      <c r="F3808">
        <v>5.5</v>
      </c>
      <c r="G3808" s="1">
        <v>5100</v>
      </c>
      <c r="H3808" t="s">
        <v>11805</v>
      </c>
      <c r="I3808" t="s">
        <v>11806</v>
      </c>
      <c r="J3808" t="s">
        <v>1990</v>
      </c>
      <c r="K3808" t="s">
        <v>30</v>
      </c>
      <c r="N3808" t="s">
        <v>11807</v>
      </c>
      <c r="O3808">
        <v>89</v>
      </c>
      <c r="P3808" s="6" t="str">
        <f>_xlfn.XLOOKUP(movie3[[#This Row],[year]],inflation!E$2:E$225,inflation!F$2:F$225,,0)</f>
        <v>517.5</v>
      </c>
      <c r="Q3808" s="2">
        <f>movie3[[#This Row],[gross]] * (inflation!B$226 / movie3[[#This Row],[CPI of Released Year]])</f>
        <v>0</v>
      </c>
      <c r="R3808" s="2">
        <f>movie3[[#This Row],[gross]]-movie3[[#This Row],[budget]]</f>
        <v>0</v>
      </c>
    </row>
    <row r="3809" spans="1:18" hidden="1" x14ac:dyDescent="0.25">
      <c r="A3809" t="s">
        <v>11555</v>
      </c>
      <c r="B3809" t="s">
        <v>2000</v>
      </c>
      <c r="C3809" t="s">
        <v>41</v>
      </c>
      <c r="D3809">
        <v>2000</v>
      </c>
      <c r="E3809" t="s">
        <v>10994</v>
      </c>
      <c r="F3809">
        <v>5.4</v>
      </c>
      <c r="G3809" s="1">
        <v>16000</v>
      </c>
      <c r="H3809" t="s">
        <v>10715</v>
      </c>
      <c r="I3809" t="s">
        <v>7743</v>
      </c>
      <c r="J3809" t="s">
        <v>10717</v>
      </c>
      <c r="K3809" t="s">
        <v>30</v>
      </c>
      <c r="L3809" s="1">
        <v>35000000</v>
      </c>
      <c r="M3809" s="1">
        <v>25850615</v>
      </c>
      <c r="N3809" t="s">
        <v>11556</v>
      </c>
      <c r="O3809">
        <v>94</v>
      </c>
      <c r="P3809" s="6" t="str">
        <f>_xlfn.XLOOKUP(movie3[[#This Row],[year]],inflation!E$2:E$225,inflation!F$2:F$225,,0)</f>
        <v>517.5</v>
      </c>
      <c r="Q3809" s="2">
        <f>movie3[[#This Row],[gross]] * (inflation!B$226 / movie3[[#This Row],[CPI of Released Year]])</f>
        <v>45736856.220289856</v>
      </c>
      <c r="R3809" s="2">
        <f>movie3[[#This Row],[gross]]-movie3[[#This Row],[budget]]</f>
        <v>-9149385</v>
      </c>
    </row>
    <row r="3810" spans="1:18" hidden="1" x14ac:dyDescent="0.25">
      <c r="A3810" t="s">
        <v>11626</v>
      </c>
      <c r="B3810" t="s">
        <v>2000</v>
      </c>
      <c r="C3810" t="s">
        <v>41</v>
      </c>
      <c r="D3810">
        <v>2000</v>
      </c>
      <c r="E3810" t="s">
        <v>11501</v>
      </c>
      <c r="F3810">
        <v>5.4</v>
      </c>
      <c r="G3810" s="1">
        <v>14000</v>
      </c>
      <c r="H3810" t="s">
        <v>9611</v>
      </c>
      <c r="I3810" t="s">
        <v>6812</v>
      </c>
      <c r="J3810" t="s">
        <v>11353</v>
      </c>
      <c r="K3810" t="s">
        <v>30</v>
      </c>
      <c r="L3810" s="1">
        <v>24000000</v>
      </c>
      <c r="M3810" s="1">
        <v>12452362</v>
      </c>
      <c r="N3810" t="s">
        <v>11397</v>
      </c>
      <c r="O3810">
        <v>107</v>
      </c>
      <c r="P3810" s="6" t="str">
        <f>_xlfn.XLOOKUP(movie3[[#This Row],[year]],inflation!E$2:E$225,inflation!F$2:F$225,,0)</f>
        <v>517.5</v>
      </c>
      <c r="Q3810" s="2">
        <f>movie3[[#This Row],[gross]] * (inflation!B$226 / movie3[[#This Row],[CPI of Released Year]])</f>
        <v>22031657.289275363</v>
      </c>
      <c r="R3810" s="2">
        <f>movie3[[#This Row],[gross]]-movie3[[#This Row],[budget]]</f>
        <v>-11547638</v>
      </c>
    </row>
    <row r="3811" spans="1:18" hidden="1" x14ac:dyDescent="0.25">
      <c r="A3811" t="s">
        <v>11404</v>
      </c>
      <c r="B3811" t="s">
        <v>2000</v>
      </c>
      <c r="C3811" t="s">
        <v>41</v>
      </c>
      <c r="D3811">
        <v>2000</v>
      </c>
      <c r="E3811" t="s">
        <v>11360</v>
      </c>
      <c r="F3811">
        <v>5.3</v>
      </c>
      <c r="G3811" s="1">
        <v>101000</v>
      </c>
      <c r="H3811" t="s">
        <v>6812</v>
      </c>
      <c r="I3811" t="s">
        <v>8516</v>
      </c>
      <c r="J3811" t="s">
        <v>8517</v>
      </c>
      <c r="K3811" t="s">
        <v>30</v>
      </c>
      <c r="L3811" s="1">
        <v>85000000</v>
      </c>
      <c r="M3811" s="1">
        <v>58292295</v>
      </c>
      <c r="N3811" t="s">
        <v>11405</v>
      </c>
      <c r="O3811">
        <v>90</v>
      </c>
      <c r="P3811" s="6" t="str">
        <f>_xlfn.XLOOKUP(movie3[[#This Row],[year]],inflation!E$2:E$225,inflation!F$2:F$225,,0)</f>
        <v>517.5</v>
      </c>
      <c r="Q3811" s="2">
        <f>movie3[[#This Row],[gross]] * (inflation!B$226 / movie3[[#This Row],[CPI of Released Year]])</f>
        <v>103135121.35652174</v>
      </c>
      <c r="R3811" s="2">
        <f>movie3[[#This Row],[gross]]-movie3[[#This Row],[budget]]</f>
        <v>-26707705</v>
      </c>
    </row>
    <row r="3812" spans="1:18" hidden="1" x14ac:dyDescent="0.25">
      <c r="A3812" t="s">
        <v>11467</v>
      </c>
      <c r="B3812" t="s">
        <v>16</v>
      </c>
      <c r="C3812" t="s">
        <v>104</v>
      </c>
      <c r="D3812">
        <v>2000</v>
      </c>
      <c r="E3812" t="s">
        <v>11468</v>
      </c>
      <c r="F3812">
        <v>5.3</v>
      </c>
      <c r="G3812" s="1">
        <v>26000</v>
      </c>
      <c r="H3812" t="s">
        <v>11469</v>
      </c>
      <c r="I3812" t="s">
        <v>11470</v>
      </c>
      <c r="J3812" t="s">
        <v>2737</v>
      </c>
      <c r="K3812" t="s">
        <v>30</v>
      </c>
      <c r="L3812" s="1">
        <v>30000000</v>
      </c>
      <c r="M3812" s="1">
        <v>47267829</v>
      </c>
      <c r="N3812" t="s">
        <v>11471</v>
      </c>
      <c r="O3812">
        <v>97</v>
      </c>
      <c r="P3812" s="6" t="str">
        <f>_xlfn.XLOOKUP(movie3[[#This Row],[year]],inflation!E$2:E$225,inflation!F$2:F$225,,0)</f>
        <v>517.5</v>
      </c>
      <c r="Q3812" s="2">
        <f>movie3[[#This Row],[gross]] * (inflation!B$226 / movie3[[#This Row],[CPI of Released Year]])</f>
        <v>83629805.280000001</v>
      </c>
      <c r="R3812" s="2">
        <f>movie3[[#This Row],[gross]]-movie3[[#This Row],[budget]]</f>
        <v>17267829</v>
      </c>
    </row>
    <row r="3813" spans="1:18" hidden="1" x14ac:dyDescent="0.25">
      <c r="A3813" t="s">
        <v>11522</v>
      </c>
      <c r="B3813" t="s">
        <v>2000</v>
      </c>
      <c r="C3813" t="s">
        <v>41</v>
      </c>
      <c r="D3813">
        <v>2000</v>
      </c>
      <c r="E3813" t="s">
        <v>11067</v>
      </c>
      <c r="F3813">
        <v>5.3</v>
      </c>
      <c r="G3813" s="1">
        <v>27000</v>
      </c>
      <c r="H3813" t="s">
        <v>986</v>
      </c>
      <c r="I3813" t="s">
        <v>986</v>
      </c>
      <c r="J3813" t="s">
        <v>10659</v>
      </c>
      <c r="K3813" t="s">
        <v>30</v>
      </c>
      <c r="L3813" s="1">
        <v>20000000</v>
      </c>
      <c r="M3813" s="1">
        <v>18404706</v>
      </c>
      <c r="N3813" t="s">
        <v>11523</v>
      </c>
      <c r="O3813">
        <v>98</v>
      </c>
      <c r="P3813" s="6" t="str">
        <f>_xlfn.XLOOKUP(movie3[[#This Row],[year]],inflation!E$2:E$225,inflation!F$2:F$225,,0)</f>
        <v>517.5</v>
      </c>
      <c r="Q3813" s="2">
        <f>movie3[[#This Row],[gross]] * (inflation!B$226 / movie3[[#This Row],[CPI of Released Year]])</f>
        <v>32562992.87652174</v>
      </c>
      <c r="R3813" s="2">
        <f>movie3[[#This Row],[gross]]-movie3[[#This Row],[budget]]</f>
        <v>-1595294</v>
      </c>
    </row>
    <row r="3814" spans="1:18" hidden="1" x14ac:dyDescent="0.25">
      <c r="A3814" t="s">
        <v>11623</v>
      </c>
      <c r="B3814" t="s">
        <v>16</v>
      </c>
      <c r="C3814" t="s">
        <v>41</v>
      </c>
      <c r="D3814">
        <v>2000</v>
      </c>
      <c r="E3814" t="s">
        <v>11238</v>
      </c>
      <c r="F3814">
        <v>5.3</v>
      </c>
      <c r="G3814" s="1">
        <v>10000</v>
      </c>
      <c r="H3814" t="s">
        <v>11624</v>
      </c>
      <c r="I3814" t="s">
        <v>11625</v>
      </c>
      <c r="J3814" t="s">
        <v>6967</v>
      </c>
      <c r="K3814" t="s">
        <v>30</v>
      </c>
      <c r="L3814" s="1">
        <v>8000000</v>
      </c>
      <c r="M3814" s="1">
        <v>10194274</v>
      </c>
      <c r="N3814" t="s">
        <v>9442</v>
      </c>
      <c r="O3814">
        <v>92</v>
      </c>
      <c r="P3814" s="6" t="str">
        <f>_xlfn.XLOOKUP(movie3[[#This Row],[year]],inflation!E$2:E$225,inflation!F$2:F$225,,0)</f>
        <v>517.5</v>
      </c>
      <c r="Q3814" s="2">
        <f>movie3[[#This Row],[gross]] * (inflation!B$226 / movie3[[#This Row],[CPI of Released Year]])</f>
        <v>18036477.824927539</v>
      </c>
      <c r="R3814" s="2">
        <f>movie3[[#This Row],[gross]]-movie3[[#This Row],[budget]]</f>
        <v>2194274</v>
      </c>
    </row>
    <row r="3815" spans="1:18" hidden="1" x14ac:dyDescent="0.25">
      <c r="A3815" t="s">
        <v>11453</v>
      </c>
      <c r="B3815" t="s">
        <v>16</v>
      </c>
      <c r="C3815" t="s">
        <v>34</v>
      </c>
      <c r="D3815">
        <v>2000</v>
      </c>
      <c r="E3815" t="s">
        <v>11336</v>
      </c>
      <c r="F3815">
        <v>5.2</v>
      </c>
      <c r="G3815" s="1">
        <v>33000</v>
      </c>
      <c r="H3815" t="s">
        <v>9999</v>
      </c>
      <c r="I3815" t="s">
        <v>11454</v>
      </c>
      <c r="J3815" t="s">
        <v>762</v>
      </c>
      <c r="K3815" t="s">
        <v>30</v>
      </c>
      <c r="L3815" s="1">
        <v>63600000</v>
      </c>
      <c r="M3815" s="1">
        <v>19412993</v>
      </c>
      <c r="N3815" t="s">
        <v>4533</v>
      </c>
      <c r="O3815">
        <v>102</v>
      </c>
      <c r="P3815" s="6" t="str">
        <f>_xlfn.XLOOKUP(movie3[[#This Row],[year]],inflation!E$2:E$225,inflation!F$2:F$225,,0)</f>
        <v>517.5</v>
      </c>
      <c r="Q3815" s="2">
        <f>movie3[[#This Row],[gross]] * (inflation!B$226 / movie3[[#This Row],[CPI of Released Year]])</f>
        <v>34346930.223768115</v>
      </c>
      <c r="R3815" s="2">
        <f>movie3[[#This Row],[gross]]-movie3[[#This Row],[budget]]</f>
        <v>-44187007</v>
      </c>
    </row>
    <row r="3816" spans="1:18" hidden="1" x14ac:dyDescent="0.25">
      <c r="A3816" t="s">
        <v>11478</v>
      </c>
      <c r="B3816" t="s">
        <v>2000</v>
      </c>
      <c r="C3816" t="s">
        <v>34</v>
      </c>
      <c r="D3816">
        <v>2000</v>
      </c>
      <c r="E3816" t="s">
        <v>11061</v>
      </c>
      <c r="F3816">
        <v>5.2</v>
      </c>
      <c r="G3816" s="1">
        <v>82000</v>
      </c>
      <c r="H3816" t="s">
        <v>9558</v>
      </c>
      <c r="I3816" t="s">
        <v>11479</v>
      </c>
      <c r="J3816" t="s">
        <v>9368</v>
      </c>
      <c r="K3816" t="s">
        <v>5820</v>
      </c>
      <c r="L3816" s="1">
        <v>30000000</v>
      </c>
      <c r="M3816" s="1">
        <v>173959438</v>
      </c>
      <c r="N3816" t="s">
        <v>180</v>
      </c>
      <c r="O3816">
        <v>99</v>
      </c>
      <c r="P3816" s="6" t="str">
        <f>_xlfn.XLOOKUP(movie3[[#This Row],[year]],inflation!E$2:E$225,inflation!F$2:F$225,,0)</f>
        <v>517.5</v>
      </c>
      <c r="Q3816" s="2">
        <f>movie3[[#This Row],[gross]] * (inflation!B$226 / movie3[[#This Row],[CPI of Released Year]])</f>
        <v>307782147.6962319</v>
      </c>
      <c r="R3816" s="2">
        <f>movie3[[#This Row],[gross]]-movie3[[#This Row],[budget]]</f>
        <v>143959438</v>
      </c>
    </row>
    <row r="3817" spans="1:18" hidden="1" x14ac:dyDescent="0.25">
      <c r="A3817" t="s">
        <v>11638</v>
      </c>
      <c r="B3817" t="s">
        <v>16</v>
      </c>
      <c r="C3817" t="s">
        <v>41</v>
      </c>
      <c r="D3817">
        <v>2000</v>
      </c>
      <c r="E3817" t="s">
        <v>11617</v>
      </c>
      <c r="F3817">
        <v>5.2</v>
      </c>
      <c r="G3817" s="1">
        <v>13000</v>
      </c>
      <c r="H3817" t="s">
        <v>5789</v>
      </c>
      <c r="I3817" t="s">
        <v>11639</v>
      </c>
      <c r="J3817" t="s">
        <v>11639</v>
      </c>
      <c r="K3817" t="s">
        <v>30</v>
      </c>
      <c r="L3817" s="1">
        <v>24000000</v>
      </c>
      <c r="M3817" s="1">
        <v>13743212</v>
      </c>
      <c r="N3817" t="s">
        <v>8322</v>
      </c>
      <c r="O3817">
        <v>84</v>
      </c>
      <c r="P3817" s="6" t="str">
        <f>_xlfn.XLOOKUP(movie3[[#This Row],[year]],inflation!E$2:E$225,inflation!F$2:F$225,,0)</f>
        <v>517.5</v>
      </c>
      <c r="Q3817" s="2">
        <f>movie3[[#This Row],[gross]] * (inflation!B$226 / movie3[[#This Row],[CPI of Released Year]])</f>
        <v>24315526.39072464</v>
      </c>
      <c r="R3817" s="2">
        <f>movie3[[#This Row],[gross]]-movie3[[#This Row],[budget]]</f>
        <v>-10256788</v>
      </c>
    </row>
    <row r="3818" spans="1:18" hidden="1" x14ac:dyDescent="0.25">
      <c r="A3818" t="s">
        <v>11741</v>
      </c>
      <c r="B3818" t="s">
        <v>2000</v>
      </c>
      <c r="C3818" t="s">
        <v>17</v>
      </c>
      <c r="D3818">
        <v>2000</v>
      </c>
      <c r="E3818" t="s">
        <v>10863</v>
      </c>
      <c r="F3818">
        <v>5.2</v>
      </c>
      <c r="G3818" s="1">
        <v>8300</v>
      </c>
      <c r="H3818" t="s">
        <v>11742</v>
      </c>
      <c r="I3818" t="s">
        <v>11743</v>
      </c>
      <c r="J3818" t="s">
        <v>11744</v>
      </c>
      <c r="K3818" t="s">
        <v>30</v>
      </c>
      <c r="L3818" s="1">
        <v>15000000</v>
      </c>
      <c r="M3818" s="1">
        <v>10873148</v>
      </c>
      <c r="N3818" t="s">
        <v>9112</v>
      </c>
      <c r="O3818">
        <v>96</v>
      </c>
      <c r="P3818" s="6" t="str">
        <f>_xlfn.XLOOKUP(movie3[[#This Row],[year]],inflation!E$2:E$225,inflation!F$2:F$225,,0)</f>
        <v>517.5</v>
      </c>
      <c r="Q3818" s="2">
        <f>movie3[[#This Row],[gross]] * (inflation!B$226 / movie3[[#This Row],[CPI of Released Year]])</f>
        <v>19237592.867246378</v>
      </c>
      <c r="R3818" s="2">
        <f>movie3[[#This Row],[gross]]-movie3[[#This Row],[budget]]</f>
        <v>-4126852</v>
      </c>
    </row>
    <row r="3819" spans="1:18" hidden="1" x14ac:dyDescent="0.25">
      <c r="A3819" t="s">
        <v>11463</v>
      </c>
      <c r="B3819" t="s">
        <v>33</v>
      </c>
      <c r="C3819" t="s">
        <v>25</v>
      </c>
      <c r="D3819">
        <v>2000</v>
      </c>
      <c r="E3819" t="s">
        <v>10937</v>
      </c>
      <c r="F3819">
        <v>5.0999999999999996</v>
      </c>
      <c r="G3819" s="1">
        <v>12000</v>
      </c>
      <c r="H3819" t="s">
        <v>11464</v>
      </c>
      <c r="I3819" t="s">
        <v>11465</v>
      </c>
      <c r="J3819" t="s">
        <v>49</v>
      </c>
      <c r="K3819" t="s">
        <v>30</v>
      </c>
      <c r="L3819" s="1">
        <v>13000000</v>
      </c>
      <c r="M3819" s="1">
        <v>62464731</v>
      </c>
      <c r="N3819" t="s">
        <v>11466</v>
      </c>
      <c r="O3819">
        <v>89</v>
      </c>
      <c r="P3819" s="6" t="str">
        <f>_xlfn.XLOOKUP(movie3[[#This Row],[year]],inflation!E$2:E$225,inflation!F$2:F$225,,0)</f>
        <v>517.5</v>
      </c>
      <c r="Q3819" s="2">
        <f>movie3[[#This Row],[gross]] * (inflation!B$226 / movie3[[#This Row],[CPI of Released Year]])</f>
        <v>110517309.57217392</v>
      </c>
      <c r="R3819" s="2">
        <f>movie3[[#This Row],[gross]]-movie3[[#This Row],[budget]]</f>
        <v>49464731</v>
      </c>
    </row>
    <row r="3820" spans="1:18" hidden="1" x14ac:dyDescent="0.25">
      <c r="A3820" t="s">
        <v>11693</v>
      </c>
      <c r="B3820" t="s">
        <v>16</v>
      </c>
      <c r="C3820" t="s">
        <v>104</v>
      </c>
      <c r="D3820">
        <v>2000</v>
      </c>
      <c r="E3820" t="s">
        <v>10787</v>
      </c>
      <c r="F3820">
        <v>5.0999999999999996</v>
      </c>
      <c r="G3820" s="1">
        <v>14000</v>
      </c>
      <c r="H3820" t="s">
        <v>3936</v>
      </c>
      <c r="I3820" t="s">
        <v>11694</v>
      </c>
      <c r="J3820" t="s">
        <v>4062</v>
      </c>
      <c r="K3820" t="s">
        <v>30</v>
      </c>
      <c r="L3820" s="1">
        <v>65000000</v>
      </c>
      <c r="M3820" s="1">
        <v>40443010</v>
      </c>
      <c r="N3820" t="s">
        <v>44</v>
      </c>
      <c r="O3820">
        <v>107</v>
      </c>
      <c r="P3820" s="6" t="str">
        <f>_xlfn.XLOOKUP(movie3[[#This Row],[year]],inflation!E$2:E$225,inflation!F$2:F$225,,0)</f>
        <v>517.5</v>
      </c>
      <c r="Q3820" s="2">
        <f>movie3[[#This Row],[gross]] * (inflation!B$226 / movie3[[#This Row],[CPI of Released Year]])</f>
        <v>71554821.171014488</v>
      </c>
      <c r="R3820" s="2">
        <f>movie3[[#This Row],[gross]]-movie3[[#This Row],[budget]]</f>
        <v>-24556990</v>
      </c>
    </row>
    <row r="3821" spans="1:18" hidden="1" x14ac:dyDescent="0.25">
      <c r="A3821" t="s">
        <v>11758</v>
      </c>
      <c r="B3821" t="s">
        <v>16</v>
      </c>
      <c r="C3821" t="s">
        <v>41</v>
      </c>
      <c r="D3821">
        <v>2000</v>
      </c>
      <c r="E3821" t="s">
        <v>11759</v>
      </c>
      <c r="F3821">
        <v>5.0999999999999996</v>
      </c>
      <c r="G3821" s="1">
        <v>3700</v>
      </c>
      <c r="H3821" t="s">
        <v>9277</v>
      </c>
      <c r="I3821" t="s">
        <v>9277</v>
      </c>
      <c r="J3821" t="s">
        <v>11760</v>
      </c>
      <c r="K3821" t="s">
        <v>30</v>
      </c>
      <c r="L3821" s="1">
        <v>3000000</v>
      </c>
      <c r="M3821" s="1">
        <v>40361</v>
      </c>
      <c r="N3821" t="s">
        <v>3746</v>
      </c>
      <c r="O3821">
        <v>98</v>
      </c>
      <c r="P3821" s="6" t="str">
        <f>_xlfn.XLOOKUP(movie3[[#This Row],[year]],inflation!E$2:E$225,inflation!F$2:F$225,,0)</f>
        <v>517.5</v>
      </c>
      <c r="Q3821" s="2">
        <f>movie3[[#This Row],[gross]] * (inflation!B$226 / movie3[[#This Row],[CPI of Released Year]])</f>
        <v>71409.722898550724</v>
      </c>
      <c r="R3821" s="2">
        <f>movie3[[#This Row],[gross]]-movie3[[#This Row],[budget]]</f>
        <v>-2959639</v>
      </c>
    </row>
    <row r="3822" spans="1:18" hidden="1" x14ac:dyDescent="0.25">
      <c r="A3822" t="s">
        <v>11792</v>
      </c>
      <c r="B3822" t="s">
        <v>16</v>
      </c>
      <c r="C3822" t="s">
        <v>104</v>
      </c>
      <c r="D3822">
        <v>2000</v>
      </c>
      <c r="E3822" t="s">
        <v>11793</v>
      </c>
      <c r="F3822">
        <v>5.0999999999999996</v>
      </c>
      <c r="G3822" s="1">
        <v>1500</v>
      </c>
      <c r="H3822" t="s">
        <v>11794</v>
      </c>
      <c r="I3822" t="s">
        <v>11795</v>
      </c>
      <c r="J3822" t="s">
        <v>11796</v>
      </c>
      <c r="K3822" t="s">
        <v>248</v>
      </c>
      <c r="M3822" s="1">
        <v>6831</v>
      </c>
      <c r="N3822" t="s">
        <v>5480</v>
      </c>
      <c r="O3822">
        <v>93</v>
      </c>
      <c r="P3822" s="6" t="str">
        <f>_xlfn.XLOOKUP(movie3[[#This Row],[year]],inflation!E$2:E$225,inflation!F$2:F$225,,0)</f>
        <v>517.5</v>
      </c>
      <c r="Q3822" s="2">
        <f>movie3[[#This Row],[gross]] * (inflation!B$226 / movie3[[#This Row],[CPI of Released Year]])</f>
        <v>12085.92</v>
      </c>
      <c r="R3822" s="2">
        <f>movie3[[#This Row],[gross]]-movie3[[#This Row],[budget]]</f>
        <v>6831</v>
      </c>
    </row>
    <row r="3823" spans="1:18" hidden="1" x14ac:dyDescent="0.25">
      <c r="A3823" t="s">
        <v>11377</v>
      </c>
      <c r="B3823" t="s">
        <v>16</v>
      </c>
      <c r="C3823" t="s">
        <v>17</v>
      </c>
      <c r="D3823">
        <v>2000</v>
      </c>
      <c r="E3823" t="s">
        <v>11378</v>
      </c>
      <c r="F3823">
        <v>5</v>
      </c>
      <c r="G3823" s="1">
        <v>2400</v>
      </c>
      <c r="H3823" t="s">
        <v>11379</v>
      </c>
      <c r="I3823" t="s">
        <v>11379</v>
      </c>
      <c r="J3823" t="s">
        <v>11379</v>
      </c>
      <c r="K3823" t="s">
        <v>306</v>
      </c>
      <c r="M3823" s="1">
        <v>18062</v>
      </c>
      <c r="N3823" t="s">
        <v>11380</v>
      </c>
      <c r="O3823">
        <v>90</v>
      </c>
      <c r="P3823" s="6" t="str">
        <f>_xlfn.XLOOKUP(movie3[[#This Row],[year]],inflation!E$2:E$225,inflation!F$2:F$225,,0)</f>
        <v>517.5</v>
      </c>
      <c r="Q3823" s="2">
        <f>movie3[[#This Row],[gross]] * (inflation!B$226 / movie3[[#This Row],[CPI of Released Year]])</f>
        <v>31956.6515942029</v>
      </c>
      <c r="R3823" s="2">
        <f>movie3[[#This Row],[gross]]-movie3[[#This Row],[budget]]</f>
        <v>18062</v>
      </c>
    </row>
    <row r="3824" spans="1:18" hidden="1" x14ac:dyDescent="0.25">
      <c r="A3824" t="s">
        <v>11524</v>
      </c>
      <c r="B3824" t="s">
        <v>2000</v>
      </c>
      <c r="C3824" t="s">
        <v>41</v>
      </c>
      <c r="D3824">
        <v>2000</v>
      </c>
      <c r="E3824" t="s">
        <v>10951</v>
      </c>
      <c r="F3824">
        <v>5</v>
      </c>
      <c r="G3824" s="1">
        <v>15000</v>
      </c>
      <c r="H3824" t="s">
        <v>11525</v>
      </c>
      <c r="I3824" t="s">
        <v>11525</v>
      </c>
      <c r="J3824" t="s">
        <v>10717</v>
      </c>
      <c r="K3824" t="s">
        <v>30</v>
      </c>
      <c r="L3824" s="1">
        <v>11000000</v>
      </c>
      <c r="M3824" s="1">
        <v>24419914</v>
      </c>
      <c r="N3824" t="s">
        <v>11526</v>
      </c>
      <c r="O3824">
        <v>91</v>
      </c>
      <c r="P3824" s="6" t="str">
        <f>_xlfn.XLOOKUP(movie3[[#This Row],[year]],inflation!E$2:E$225,inflation!F$2:F$225,,0)</f>
        <v>517.5</v>
      </c>
      <c r="Q3824" s="2">
        <f>movie3[[#This Row],[gross]] * (inflation!B$226 / movie3[[#This Row],[CPI of Released Year]])</f>
        <v>43205552.190144926</v>
      </c>
      <c r="R3824" s="2">
        <f>movie3[[#This Row],[gross]]-movie3[[#This Row],[budget]]</f>
        <v>13419914</v>
      </c>
    </row>
    <row r="3825" spans="1:18" hidden="1" x14ac:dyDescent="0.25">
      <c r="A3825" t="s">
        <v>11688</v>
      </c>
      <c r="B3825" t="s">
        <v>16</v>
      </c>
      <c r="C3825" t="s">
        <v>41</v>
      </c>
      <c r="D3825">
        <v>2000</v>
      </c>
      <c r="E3825" t="s">
        <v>11422</v>
      </c>
      <c r="F3825">
        <v>5</v>
      </c>
      <c r="G3825" s="1">
        <v>9900</v>
      </c>
      <c r="H3825" t="s">
        <v>1586</v>
      </c>
      <c r="I3825" t="s">
        <v>8265</v>
      </c>
      <c r="J3825" t="s">
        <v>160</v>
      </c>
      <c r="K3825" t="s">
        <v>453</v>
      </c>
      <c r="L3825" s="1">
        <v>63000000</v>
      </c>
      <c r="M3825" s="1">
        <v>10890222</v>
      </c>
      <c r="N3825" t="s">
        <v>44</v>
      </c>
      <c r="O3825">
        <v>105</v>
      </c>
      <c r="P3825" s="6" t="str">
        <f>_xlfn.XLOOKUP(movie3[[#This Row],[year]],inflation!E$2:E$225,inflation!F$2:F$225,,0)</f>
        <v>517.5</v>
      </c>
      <c r="Q3825" s="2">
        <f>movie3[[#This Row],[gross]] * (inflation!B$226 / movie3[[#This Row],[CPI of Released Year]])</f>
        <v>19267801.474782608</v>
      </c>
      <c r="R3825" s="2">
        <f>movie3[[#This Row],[gross]]-movie3[[#This Row],[budget]]</f>
        <v>-52109778</v>
      </c>
    </row>
    <row r="3826" spans="1:18" hidden="1" x14ac:dyDescent="0.25">
      <c r="A3826" t="s">
        <v>11442</v>
      </c>
      <c r="B3826" t="s">
        <v>16</v>
      </c>
      <c r="C3826" t="s">
        <v>34</v>
      </c>
      <c r="D3826">
        <v>2000</v>
      </c>
      <c r="E3826" t="s">
        <v>11253</v>
      </c>
      <c r="F3826">
        <v>4.9000000000000004</v>
      </c>
      <c r="G3826" s="1">
        <v>33000</v>
      </c>
      <c r="H3826" t="s">
        <v>11443</v>
      </c>
      <c r="I3826" t="s">
        <v>11444</v>
      </c>
      <c r="J3826" t="s">
        <v>11445</v>
      </c>
      <c r="K3826" t="s">
        <v>30</v>
      </c>
      <c r="L3826" s="1">
        <v>54000000</v>
      </c>
      <c r="M3826" s="1">
        <v>47053625</v>
      </c>
      <c r="N3826" t="s">
        <v>8990</v>
      </c>
      <c r="O3826">
        <v>99</v>
      </c>
      <c r="P3826" s="6" t="str">
        <f>_xlfn.XLOOKUP(movie3[[#This Row],[year]],inflation!E$2:E$225,inflation!F$2:F$225,,0)</f>
        <v>517.5</v>
      </c>
      <c r="Q3826" s="2">
        <f>movie3[[#This Row],[gross]] * (inflation!B$226 / movie3[[#This Row],[CPI of Released Year]])</f>
        <v>83250819.420289859</v>
      </c>
      <c r="R3826" s="2">
        <f>movie3[[#This Row],[gross]]-movie3[[#This Row],[budget]]</f>
        <v>-6946375</v>
      </c>
    </row>
    <row r="3827" spans="1:18" hidden="1" x14ac:dyDescent="0.25">
      <c r="A3827" t="s">
        <v>11446</v>
      </c>
      <c r="B3827" t="s">
        <v>337</v>
      </c>
      <c r="C3827" t="s">
        <v>25</v>
      </c>
      <c r="D3827">
        <v>2000</v>
      </c>
      <c r="E3827" t="s">
        <v>11275</v>
      </c>
      <c r="F3827">
        <v>4.9000000000000004</v>
      </c>
      <c r="G3827" s="1">
        <v>36000</v>
      </c>
      <c r="H3827" t="s">
        <v>8569</v>
      </c>
      <c r="I3827" t="s">
        <v>9014</v>
      </c>
      <c r="J3827" t="s">
        <v>3024</v>
      </c>
      <c r="K3827" t="s">
        <v>30</v>
      </c>
      <c r="L3827" s="1">
        <v>85000000</v>
      </c>
      <c r="M3827" s="1">
        <v>183611771</v>
      </c>
      <c r="N3827" t="s">
        <v>11447</v>
      </c>
      <c r="O3827">
        <v>100</v>
      </c>
      <c r="P3827" s="6" t="str">
        <f>_xlfn.XLOOKUP(movie3[[#This Row],[year]],inflation!E$2:E$225,inflation!F$2:F$225,,0)</f>
        <v>517.5</v>
      </c>
      <c r="Q3827" s="2">
        <f>movie3[[#This Row],[gross]] * (inflation!B$226 / movie3[[#This Row],[CPI of Released Year]])</f>
        <v>324859782.66202897</v>
      </c>
      <c r="R3827" s="2">
        <f>movie3[[#This Row],[gross]]-movie3[[#This Row],[budget]]</f>
        <v>98611771</v>
      </c>
    </row>
    <row r="3828" spans="1:18" hidden="1" x14ac:dyDescent="0.25">
      <c r="A3828" t="s">
        <v>11512</v>
      </c>
      <c r="B3828" t="s">
        <v>2000</v>
      </c>
      <c r="C3828" t="s">
        <v>41</v>
      </c>
      <c r="D3828">
        <v>2000</v>
      </c>
      <c r="E3828" t="s">
        <v>10914</v>
      </c>
      <c r="F3828">
        <v>4.9000000000000004</v>
      </c>
      <c r="G3828" s="1">
        <v>12000</v>
      </c>
      <c r="H3828" t="s">
        <v>2368</v>
      </c>
      <c r="I3828" t="s">
        <v>11513</v>
      </c>
      <c r="J3828" t="s">
        <v>2368</v>
      </c>
      <c r="K3828" t="s">
        <v>5820</v>
      </c>
      <c r="L3828" s="1">
        <v>60000000</v>
      </c>
      <c r="M3828" s="1">
        <v>51880044</v>
      </c>
      <c r="N3828" t="s">
        <v>31</v>
      </c>
      <c r="O3828">
        <v>94</v>
      </c>
      <c r="P3828" s="6" t="str">
        <f>_xlfn.XLOOKUP(movie3[[#This Row],[year]],inflation!E$2:E$225,inflation!F$2:F$225,,0)</f>
        <v>517.5</v>
      </c>
      <c r="Q3828" s="2">
        <f>movie3[[#This Row],[gross]] * (inflation!B$226 / movie3[[#This Row],[CPI of Released Year]])</f>
        <v>91790083.645217389</v>
      </c>
      <c r="R3828" s="2">
        <f>movie3[[#This Row],[gross]]-movie3[[#This Row],[budget]]</f>
        <v>-8119956</v>
      </c>
    </row>
    <row r="3829" spans="1:18" x14ac:dyDescent="0.25">
      <c r="A3829" t="s">
        <v>11520</v>
      </c>
      <c r="B3829" t="s">
        <v>2000</v>
      </c>
      <c r="C3829" t="s">
        <v>52</v>
      </c>
      <c r="D3829">
        <v>2000</v>
      </c>
      <c r="E3829" t="s">
        <v>10697</v>
      </c>
      <c r="F3829">
        <v>4.9000000000000004</v>
      </c>
      <c r="G3829" s="1">
        <v>17000</v>
      </c>
      <c r="H3829" t="s">
        <v>77</v>
      </c>
      <c r="I3829" t="s">
        <v>2805</v>
      </c>
      <c r="J3829" t="s">
        <v>2737</v>
      </c>
      <c r="K3829" t="s">
        <v>30</v>
      </c>
      <c r="L3829" s="1">
        <v>90000000</v>
      </c>
      <c r="M3829" s="1">
        <v>14828081</v>
      </c>
      <c r="N3829" t="s">
        <v>11521</v>
      </c>
      <c r="O3829">
        <v>90</v>
      </c>
      <c r="P3829" s="6" t="str">
        <f>_xlfn.XLOOKUP(movie3[[#This Row],[year]],inflation!E$2:E$225,inflation!F$2:F$225,,0)</f>
        <v>517.5</v>
      </c>
      <c r="Q3829" s="2">
        <f>movie3[[#This Row],[gross]] * (inflation!B$226 / movie3[[#This Row],[CPI of Released Year]])</f>
        <v>26234958.383768115</v>
      </c>
      <c r="R3829" s="2">
        <f>movie3[[#This Row],[gross]]-movie3[[#This Row],[budget]]</f>
        <v>-75171919</v>
      </c>
    </row>
    <row r="3830" spans="1:18" hidden="1" x14ac:dyDescent="0.25">
      <c r="A3830" t="s">
        <v>11773</v>
      </c>
      <c r="B3830" t="s">
        <v>16</v>
      </c>
      <c r="C3830" t="s">
        <v>17</v>
      </c>
      <c r="D3830">
        <v>2000</v>
      </c>
      <c r="E3830" t="s">
        <v>11617</v>
      </c>
      <c r="F3830">
        <v>4.8</v>
      </c>
      <c r="G3830" s="1">
        <v>11000</v>
      </c>
      <c r="H3830" t="s">
        <v>11774</v>
      </c>
      <c r="I3830" t="s">
        <v>11775</v>
      </c>
      <c r="J3830" t="s">
        <v>4491</v>
      </c>
      <c r="K3830" t="s">
        <v>30</v>
      </c>
      <c r="L3830" s="1">
        <v>50000000</v>
      </c>
      <c r="M3830" s="1">
        <v>31355910</v>
      </c>
      <c r="N3830" t="s">
        <v>11776</v>
      </c>
      <c r="O3830">
        <v>97</v>
      </c>
      <c r="P3830" s="6" t="str">
        <f>_xlfn.XLOOKUP(movie3[[#This Row],[year]],inflation!E$2:E$225,inflation!F$2:F$225,,0)</f>
        <v>517.5</v>
      </c>
      <c r="Q3830" s="2">
        <f>movie3[[#This Row],[gross]] * (inflation!B$226 / movie3[[#This Row],[CPI of Released Year]])</f>
        <v>55477239.026086956</v>
      </c>
      <c r="R3830" s="2">
        <f>movie3[[#This Row],[gross]]-movie3[[#This Row],[budget]]</f>
        <v>-18644090</v>
      </c>
    </row>
    <row r="3831" spans="1:18" hidden="1" x14ac:dyDescent="0.25">
      <c r="A3831" t="s">
        <v>11652</v>
      </c>
      <c r="B3831" t="s">
        <v>2000</v>
      </c>
      <c r="C3831" t="s">
        <v>17</v>
      </c>
      <c r="D3831">
        <v>2000</v>
      </c>
      <c r="E3831" t="s">
        <v>11653</v>
      </c>
      <c r="F3831">
        <v>4.7</v>
      </c>
      <c r="G3831" s="1">
        <v>4400</v>
      </c>
      <c r="H3831" t="s">
        <v>4288</v>
      </c>
      <c r="I3831" t="s">
        <v>11654</v>
      </c>
      <c r="J3831" t="s">
        <v>11655</v>
      </c>
      <c r="K3831" t="s">
        <v>30</v>
      </c>
      <c r="L3831" s="1">
        <v>24000000</v>
      </c>
      <c r="M3831" s="1">
        <v>5280035</v>
      </c>
      <c r="N3831" t="s">
        <v>4533</v>
      </c>
      <c r="O3831">
        <v>105</v>
      </c>
      <c r="P3831" s="6" t="str">
        <f>_xlfn.XLOOKUP(movie3[[#This Row],[year]],inflation!E$2:E$225,inflation!F$2:F$225,,0)</f>
        <v>517.5</v>
      </c>
      <c r="Q3831" s="2">
        <f>movie3[[#This Row],[gross]] * (inflation!B$226 / movie3[[#This Row],[CPI of Released Year]])</f>
        <v>9341835.8376811594</v>
      </c>
      <c r="R3831" s="2">
        <f>movie3[[#This Row],[gross]]-movie3[[#This Row],[budget]]</f>
        <v>-18719965</v>
      </c>
    </row>
    <row r="3832" spans="1:18" hidden="1" x14ac:dyDescent="0.25">
      <c r="A3832" t="s">
        <v>11802</v>
      </c>
      <c r="B3832" t="s">
        <v>2000</v>
      </c>
      <c r="C3832" t="s">
        <v>41</v>
      </c>
      <c r="D3832">
        <v>2000</v>
      </c>
      <c r="E3832" t="s">
        <v>11481</v>
      </c>
      <c r="F3832">
        <v>4.7</v>
      </c>
      <c r="G3832" s="1">
        <v>11000</v>
      </c>
      <c r="H3832" t="s">
        <v>939</v>
      </c>
      <c r="I3832" t="s">
        <v>5003</v>
      </c>
      <c r="J3832" t="s">
        <v>4148</v>
      </c>
      <c r="K3832" t="s">
        <v>30</v>
      </c>
      <c r="L3832" s="1">
        <v>25000000</v>
      </c>
      <c r="M3832" s="1">
        <v>24362772</v>
      </c>
      <c r="N3832" t="s">
        <v>9991</v>
      </c>
      <c r="O3832">
        <v>108</v>
      </c>
      <c r="P3832" s="6" t="str">
        <f>_xlfn.XLOOKUP(movie3[[#This Row],[year]],inflation!E$2:E$225,inflation!F$2:F$225,,0)</f>
        <v>517.5</v>
      </c>
      <c r="Q3832" s="2">
        <f>movie3[[#This Row],[gross]] * (inflation!B$226 / movie3[[#This Row],[CPI of Released Year]])</f>
        <v>43104452.257391304</v>
      </c>
      <c r="R3832" s="2">
        <f>movie3[[#This Row],[gross]]-movie3[[#This Row],[budget]]</f>
        <v>-637228</v>
      </c>
    </row>
    <row r="3833" spans="1:18" hidden="1" x14ac:dyDescent="0.25">
      <c r="A3833" t="s">
        <v>11614</v>
      </c>
      <c r="B3833" t="s">
        <v>16</v>
      </c>
      <c r="C3833" t="s">
        <v>34</v>
      </c>
      <c r="D3833">
        <v>2000</v>
      </c>
      <c r="E3833" t="s">
        <v>11531</v>
      </c>
      <c r="F3833">
        <v>4.5999999999999996</v>
      </c>
      <c r="G3833" s="1">
        <v>20000</v>
      </c>
      <c r="H3833" t="s">
        <v>11615</v>
      </c>
      <c r="I3833" t="s">
        <v>3253</v>
      </c>
      <c r="J3833" t="s">
        <v>2221</v>
      </c>
      <c r="K3833" t="s">
        <v>22</v>
      </c>
      <c r="L3833" s="1">
        <v>25000000</v>
      </c>
      <c r="M3833" s="1">
        <v>15843608</v>
      </c>
      <c r="N3833" t="s">
        <v>6379</v>
      </c>
      <c r="O3833">
        <v>87</v>
      </c>
      <c r="P3833" s="6" t="str">
        <f>_xlfn.XLOOKUP(movie3[[#This Row],[year]],inflation!E$2:E$225,inflation!F$2:F$225,,0)</f>
        <v>517.5</v>
      </c>
      <c r="Q3833" s="2">
        <f>movie3[[#This Row],[gross]] * (inflation!B$226 / movie3[[#This Row],[CPI of Released Year]])</f>
        <v>28031705.284637682</v>
      </c>
      <c r="R3833" s="2">
        <f>movie3[[#This Row],[gross]]-movie3[[#This Row],[budget]]</f>
        <v>-9156392</v>
      </c>
    </row>
    <row r="3834" spans="1:18" hidden="1" x14ac:dyDescent="0.25">
      <c r="A3834" t="s">
        <v>11616</v>
      </c>
      <c r="B3834" t="s">
        <v>16</v>
      </c>
      <c r="C3834" t="s">
        <v>41</v>
      </c>
      <c r="D3834">
        <v>2000</v>
      </c>
      <c r="E3834" t="s">
        <v>11617</v>
      </c>
      <c r="F3834">
        <v>4.5999999999999996</v>
      </c>
      <c r="G3834" s="1">
        <v>18000</v>
      </c>
      <c r="H3834" t="s">
        <v>95</v>
      </c>
      <c r="I3834" t="s">
        <v>11086</v>
      </c>
      <c r="J3834" t="s">
        <v>184</v>
      </c>
      <c r="K3834" t="s">
        <v>30</v>
      </c>
      <c r="L3834" s="1">
        <v>23000000</v>
      </c>
      <c r="M3834" s="1">
        <v>22844291</v>
      </c>
      <c r="N3834" t="s">
        <v>10589</v>
      </c>
      <c r="O3834">
        <v>122</v>
      </c>
      <c r="P3834" s="6" t="str">
        <f>_xlfn.XLOOKUP(movie3[[#This Row],[year]],inflation!E$2:E$225,inflation!F$2:F$225,,0)</f>
        <v>517.5</v>
      </c>
      <c r="Q3834" s="2">
        <f>movie3[[#This Row],[gross]] * (inflation!B$226 / movie3[[#This Row],[CPI of Released Year]])</f>
        <v>40417841.235942028</v>
      </c>
      <c r="R3834" s="2">
        <f>movie3[[#This Row],[gross]]-movie3[[#This Row],[budget]]</f>
        <v>-155709</v>
      </c>
    </row>
    <row r="3835" spans="1:18" hidden="1" x14ac:dyDescent="0.25">
      <c r="A3835" t="s">
        <v>11436</v>
      </c>
      <c r="B3835" t="s">
        <v>448</v>
      </c>
      <c r="C3835" t="s">
        <v>104</v>
      </c>
      <c r="D3835">
        <v>2000</v>
      </c>
      <c r="E3835" t="s">
        <v>11437</v>
      </c>
      <c r="F3835">
        <v>4.5</v>
      </c>
      <c r="G3835" s="1">
        <v>17000</v>
      </c>
      <c r="H3835" t="s">
        <v>11438</v>
      </c>
      <c r="I3835" t="s">
        <v>11438</v>
      </c>
      <c r="J3835" t="s">
        <v>11439</v>
      </c>
      <c r="K3835" t="s">
        <v>453</v>
      </c>
      <c r="M3835" s="1">
        <v>940944</v>
      </c>
      <c r="N3835" t="s">
        <v>6515</v>
      </c>
      <c r="O3835">
        <v>77</v>
      </c>
      <c r="P3835" s="6" t="str">
        <f>_xlfn.XLOOKUP(movie3[[#This Row],[year]],inflation!E$2:E$225,inflation!F$2:F$225,,0)</f>
        <v>517.5</v>
      </c>
      <c r="Q3835" s="2">
        <f>movie3[[#This Row],[gross]] * (inflation!B$226 / movie3[[#This Row],[CPI of Released Year]])</f>
        <v>1664789.0365217391</v>
      </c>
      <c r="R3835" s="2">
        <f>movie3[[#This Row],[gross]]-movie3[[#This Row],[budget]]</f>
        <v>940944</v>
      </c>
    </row>
    <row r="3836" spans="1:18" hidden="1" x14ac:dyDescent="0.25">
      <c r="A3836" t="s">
        <v>11577</v>
      </c>
      <c r="B3836" t="s">
        <v>2000</v>
      </c>
      <c r="C3836" t="s">
        <v>34</v>
      </c>
      <c r="D3836">
        <v>2000</v>
      </c>
      <c r="E3836" t="s">
        <v>11250</v>
      </c>
      <c r="F3836">
        <v>4.5</v>
      </c>
      <c r="G3836" s="1">
        <v>9200</v>
      </c>
      <c r="H3836" t="s">
        <v>11578</v>
      </c>
      <c r="I3836" t="s">
        <v>11579</v>
      </c>
      <c r="J3836" t="s">
        <v>5482</v>
      </c>
      <c r="K3836" t="s">
        <v>195</v>
      </c>
      <c r="L3836" s="1">
        <v>4000000</v>
      </c>
      <c r="M3836" s="1">
        <v>4224065</v>
      </c>
      <c r="N3836" t="s">
        <v>11580</v>
      </c>
      <c r="O3836">
        <v>96</v>
      </c>
      <c r="P3836" s="6" t="str">
        <f>_xlfn.XLOOKUP(movie3[[#This Row],[year]],inflation!E$2:E$225,inflation!F$2:F$225,,0)</f>
        <v>517.5</v>
      </c>
      <c r="Q3836" s="2">
        <f>movie3[[#This Row],[gross]] * (inflation!B$226 / movie3[[#This Row],[CPI of Released Year]])</f>
        <v>7473534.1333333338</v>
      </c>
      <c r="R3836" s="2">
        <f>movie3[[#This Row],[gross]]-movie3[[#This Row],[budget]]</f>
        <v>224065</v>
      </c>
    </row>
    <row r="3837" spans="1:18" hidden="1" x14ac:dyDescent="0.25">
      <c r="A3837" t="s">
        <v>11533</v>
      </c>
      <c r="B3837" t="s">
        <v>2000</v>
      </c>
      <c r="C3837" t="s">
        <v>41</v>
      </c>
      <c r="D3837">
        <v>2000</v>
      </c>
      <c r="E3837" t="s">
        <v>10332</v>
      </c>
      <c r="F3837">
        <v>4.4000000000000004</v>
      </c>
      <c r="G3837" s="1">
        <v>49000</v>
      </c>
      <c r="H3837" t="s">
        <v>8015</v>
      </c>
      <c r="I3837" t="s">
        <v>9103</v>
      </c>
      <c r="J3837" t="s">
        <v>1486</v>
      </c>
      <c r="K3837" t="s">
        <v>30</v>
      </c>
      <c r="L3837" s="1">
        <v>84000000</v>
      </c>
      <c r="M3837" s="1">
        <v>166339890</v>
      </c>
      <c r="N3837" t="s">
        <v>61</v>
      </c>
      <c r="O3837">
        <v>106</v>
      </c>
      <c r="P3837" s="6" t="str">
        <f>_xlfn.XLOOKUP(movie3[[#This Row],[year]],inflation!E$2:E$225,inflation!F$2:F$225,,0)</f>
        <v>517.5</v>
      </c>
      <c r="Q3837" s="2">
        <f>movie3[[#This Row],[gross]] * (inflation!B$226 / movie3[[#This Row],[CPI of Released Year]])</f>
        <v>294301069.14782608</v>
      </c>
      <c r="R3837" s="2">
        <f>movie3[[#This Row],[gross]]-movie3[[#This Row],[budget]]</f>
        <v>82339890</v>
      </c>
    </row>
    <row r="3838" spans="1:18" x14ac:dyDescent="0.25">
      <c r="A3838" t="s">
        <v>11620</v>
      </c>
      <c r="B3838" t="s">
        <v>16</v>
      </c>
      <c r="C3838" t="s">
        <v>52</v>
      </c>
      <c r="D3838">
        <v>2000</v>
      </c>
      <c r="E3838" t="s">
        <v>11238</v>
      </c>
      <c r="F3838">
        <v>4.3</v>
      </c>
      <c r="G3838" s="1">
        <v>16000</v>
      </c>
      <c r="H3838" t="s">
        <v>11621</v>
      </c>
      <c r="I3838" t="s">
        <v>10197</v>
      </c>
      <c r="J3838" t="s">
        <v>11622</v>
      </c>
      <c r="K3838" t="s">
        <v>195</v>
      </c>
      <c r="L3838" s="1">
        <v>14000000</v>
      </c>
      <c r="M3838" s="1">
        <v>38574362</v>
      </c>
      <c r="N3838" t="s">
        <v>9668</v>
      </c>
      <c r="O3838">
        <v>97</v>
      </c>
      <c r="P3838" s="6" t="str">
        <f>_xlfn.XLOOKUP(movie3[[#This Row],[year]],inflation!E$2:E$225,inflation!F$2:F$225,,0)</f>
        <v>517.5</v>
      </c>
      <c r="Q3838" s="2">
        <f>movie3[[#This Row],[gross]] * (inflation!B$226 / movie3[[#This Row],[CPI of Released Year]])</f>
        <v>68248668.303768113</v>
      </c>
      <c r="R3838" s="2">
        <f>movie3[[#This Row],[gross]]-movie3[[#This Row],[budget]]</f>
        <v>24574362</v>
      </c>
    </row>
    <row r="3839" spans="1:18" hidden="1" x14ac:dyDescent="0.25">
      <c r="A3839" t="s">
        <v>11528</v>
      </c>
      <c r="B3839" t="s">
        <v>33</v>
      </c>
      <c r="C3839" t="s">
        <v>390</v>
      </c>
      <c r="D3839">
        <v>2000</v>
      </c>
      <c r="E3839" t="s">
        <v>11258</v>
      </c>
      <c r="F3839">
        <v>4.2</v>
      </c>
      <c r="G3839" s="1">
        <v>20000</v>
      </c>
      <c r="H3839" t="s">
        <v>11529</v>
      </c>
      <c r="I3839" t="s">
        <v>9602</v>
      </c>
      <c r="J3839" t="s">
        <v>67</v>
      </c>
      <c r="K3839" t="s">
        <v>30</v>
      </c>
      <c r="L3839" s="1">
        <v>76000000</v>
      </c>
      <c r="M3839" s="1">
        <v>35134820</v>
      </c>
      <c r="N3839" t="s">
        <v>6471</v>
      </c>
      <c r="O3839">
        <v>92</v>
      </c>
      <c r="P3839" s="6" t="str">
        <f>_xlfn.XLOOKUP(movie3[[#This Row],[year]],inflation!E$2:E$225,inflation!F$2:F$225,,0)</f>
        <v>517.5</v>
      </c>
      <c r="Q3839" s="2">
        <f>movie3[[#This Row],[gross]] * (inflation!B$226 / movie3[[#This Row],[CPI of Released Year]])</f>
        <v>62163171.385507248</v>
      </c>
      <c r="R3839" s="2">
        <f>movie3[[#This Row],[gross]]-movie3[[#This Row],[budget]]</f>
        <v>-40865180</v>
      </c>
    </row>
    <row r="3840" spans="1:18" hidden="1" x14ac:dyDescent="0.25">
      <c r="A3840" t="s">
        <v>11544</v>
      </c>
      <c r="B3840" t="s">
        <v>337</v>
      </c>
      <c r="C3840" t="s">
        <v>25</v>
      </c>
      <c r="D3840">
        <v>2000</v>
      </c>
      <c r="E3840" t="s">
        <v>11545</v>
      </c>
      <c r="F3840">
        <v>4.2</v>
      </c>
      <c r="G3840" s="1">
        <v>3900</v>
      </c>
      <c r="H3840" t="s">
        <v>11546</v>
      </c>
      <c r="I3840" t="s">
        <v>11546</v>
      </c>
      <c r="J3840" t="s">
        <v>4466</v>
      </c>
      <c r="K3840" t="s">
        <v>22</v>
      </c>
      <c r="L3840" s="1">
        <v>19000000</v>
      </c>
      <c r="M3840" s="1">
        <v>19748009</v>
      </c>
      <c r="N3840" t="s">
        <v>11547</v>
      </c>
      <c r="O3840">
        <v>85</v>
      </c>
      <c r="P3840" s="6" t="str">
        <f>_xlfn.XLOOKUP(movie3[[#This Row],[year]],inflation!E$2:E$225,inflation!F$2:F$225,,0)</f>
        <v>517.5</v>
      </c>
      <c r="Q3840" s="2">
        <f>movie3[[#This Row],[gross]] * (inflation!B$226 / movie3[[#This Row],[CPI of Released Year]])</f>
        <v>34939665.778550729</v>
      </c>
      <c r="R3840" s="2">
        <f>movie3[[#This Row],[gross]]-movie3[[#This Row],[budget]]</f>
        <v>748009</v>
      </c>
    </row>
    <row r="3841" spans="1:18" hidden="1" x14ac:dyDescent="0.25">
      <c r="A3841" t="s">
        <v>11497</v>
      </c>
      <c r="B3841" t="s">
        <v>16</v>
      </c>
      <c r="C3841" t="s">
        <v>25</v>
      </c>
      <c r="D3841">
        <v>2000</v>
      </c>
      <c r="E3841" t="s">
        <v>11422</v>
      </c>
      <c r="F3841">
        <v>4</v>
      </c>
      <c r="G3841" s="1">
        <v>36000</v>
      </c>
      <c r="H3841" t="s">
        <v>11498</v>
      </c>
      <c r="I3841" t="s">
        <v>10686</v>
      </c>
      <c r="J3841" t="s">
        <v>11499</v>
      </c>
      <c r="K3841" t="s">
        <v>30</v>
      </c>
      <c r="L3841" s="1">
        <v>15000000</v>
      </c>
      <c r="M3841" s="1">
        <v>47737094</v>
      </c>
      <c r="N3841" t="s">
        <v>10589</v>
      </c>
      <c r="O3841">
        <v>90</v>
      </c>
      <c r="P3841" s="6" t="str">
        <f>_xlfn.XLOOKUP(movie3[[#This Row],[year]],inflation!E$2:E$225,inflation!F$2:F$225,,0)</f>
        <v>517.5</v>
      </c>
      <c r="Q3841" s="2">
        <f>movie3[[#This Row],[gross]] * (inflation!B$226 / movie3[[#This Row],[CPI of Released Year]])</f>
        <v>84460064.28289856</v>
      </c>
      <c r="R3841" s="2">
        <f>movie3[[#This Row],[gross]]-movie3[[#This Row],[budget]]</f>
        <v>32737094</v>
      </c>
    </row>
    <row r="3842" spans="1:18" hidden="1" x14ac:dyDescent="0.25">
      <c r="A3842" t="s">
        <v>11433</v>
      </c>
      <c r="B3842" t="s">
        <v>33</v>
      </c>
      <c r="C3842" t="s">
        <v>41</v>
      </c>
      <c r="D3842">
        <v>2000</v>
      </c>
      <c r="E3842" t="s">
        <v>11408</v>
      </c>
      <c r="F3842">
        <v>3.7</v>
      </c>
      <c r="G3842" s="1">
        <v>22000</v>
      </c>
      <c r="H3842" t="s">
        <v>6401</v>
      </c>
      <c r="I3842" t="s">
        <v>11434</v>
      </c>
      <c r="J3842" t="s">
        <v>11435</v>
      </c>
      <c r="K3842" t="s">
        <v>30</v>
      </c>
      <c r="L3842" s="1">
        <v>83000000</v>
      </c>
      <c r="M3842" s="1">
        <v>59468275</v>
      </c>
      <c r="N3842" t="s">
        <v>61</v>
      </c>
      <c r="O3842">
        <v>90</v>
      </c>
      <c r="P3842" s="6" t="str">
        <f>_xlfn.XLOOKUP(movie3[[#This Row],[year]],inflation!E$2:E$225,inflation!F$2:F$225,,0)</f>
        <v>517.5</v>
      </c>
      <c r="Q3842" s="2">
        <f>movie3[[#This Row],[gross]] * (inflation!B$226 / movie3[[#This Row],[CPI of Released Year]])</f>
        <v>105215753.79710145</v>
      </c>
      <c r="R3842" s="2">
        <f>movie3[[#This Row],[gross]]-movie3[[#This Row],[budget]]</f>
        <v>-23531725</v>
      </c>
    </row>
    <row r="3843" spans="1:18" hidden="1" x14ac:dyDescent="0.25">
      <c r="A3843" t="s">
        <v>11450</v>
      </c>
      <c r="B3843" t="s">
        <v>2000</v>
      </c>
      <c r="C3843" t="s">
        <v>34</v>
      </c>
      <c r="D3843">
        <v>2000</v>
      </c>
      <c r="E3843" t="s">
        <v>11432</v>
      </c>
      <c r="F3843">
        <v>3.7</v>
      </c>
      <c r="G3843" s="1">
        <v>32000</v>
      </c>
      <c r="H3843" t="s">
        <v>11451</v>
      </c>
      <c r="I3843" t="s">
        <v>11452</v>
      </c>
      <c r="J3843" t="s">
        <v>6369</v>
      </c>
      <c r="K3843" t="s">
        <v>30</v>
      </c>
      <c r="L3843" s="1">
        <v>45000000</v>
      </c>
      <c r="M3843" s="1">
        <v>33978694</v>
      </c>
      <c r="N3843" t="s">
        <v>2027</v>
      </c>
      <c r="O3843">
        <v>107</v>
      </c>
      <c r="P3843" s="6" t="str">
        <f>_xlfn.XLOOKUP(movie3[[#This Row],[year]],inflation!E$2:E$225,inflation!F$2:F$225,,0)</f>
        <v>517.5</v>
      </c>
      <c r="Q3843" s="2">
        <f>movie3[[#This Row],[gross]] * (inflation!B$226 / movie3[[#This Row],[CPI of Released Year]])</f>
        <v>60117666.137971014</v>
      </c>
      <c r="R3843" s="2">
        <f>movie3[[#This Row],[gross]]-movie3[[#This Row],[budget]]</f>
        <v>-11021306</v>
      </c>
    </row>
    <row r="3844" spans="1:18" hidden="1" x14ac:dyDescent="0.25">
      <c r="A3844" t="s">
        <v>11348</v>
      </c>
      <c r="B3844" t="s">
        <v>2000</v>
      </c>
      <c r="C3844" t="s">
        <v>34</v>
      </c>
      <c r="D3844">
        <v>2000</v>
      </c>
      <c r="E3844" t="s">
        <v>11349</v>
      </c>
      <c r="F3844">
        <v>2.5</v>
      </c>
      <c r="G3844" s="1">
        <v>77000</v>
      </c>
      <c r="H3844" t="s">
        <v>1273</v>
      </c>
      <c r="I3844" t="s">
        <v>11350</v>
      </c>
      <c r="J3844" t="s">
        <v>160</v>
      </c>
      <c r="K3844" t="s">
        <v>30</v>
      </c>
      <c r="L3844" s="1">
        <v>73000000</v>
      </c>
      <c r="M3844" s="1">
        <v>29725663</v>
      </c>
      <c r="N3844" t="s">
        <v>23</v>
      </c>
      <c r="O3844">
        <v>118</v>
      </c>
      <c r="P3844" s="6" t="str">
        <f>_xlfn.XLOOKUP(movie3[[#This Row],[year]],inflation!E$2:E$225,inflation!F$2:F$225,,0)</f>
        <v>517.5</v>
      </c>
      <c r="Q3844" s="2">
        <f>movie3[[#This Row],[gross]] * (inflation!B$226 / movie3[[#This Row],[CPI of Released Year]])</f>
        <v>52592883.174492754</v>
      </c>
      <c r="R3844" s="2">
        <f>movie3[[#This Row],[gross]]-movie3[[#This Row],[budget]]</f>
        <v>-43274337</v>
      </c>
    </row>
    <row r="3845" spans="1:18" hidden="1" x14ac:dyDescent="0.25">
      <c r="A3845" t="s">
        <v>11823</v>
      </c>
      <c r="B3845" t="s">
        <v>2000</v>
      </c>
      <c r="C3845" t="s">
        <v>34</v>
      </c>
      <c r="D3845">
        <v>2001</v>
      </c>
      <c r="E3845" t="s">
        <v>11824</v>
      </c>
      <c r="F3845">
        <v>8.8000000000000007</v>
      </c>
      <c r="G3845" s="1">
        <v>1700000</v>
      </c>
      <c r="H3845" t="s">
        <v>6886</v>
      </c>
      <c r="I3845" t="s">
        <v>11825</v>
      </c>
      <c r="J3845" t="s">
        <v>7688</v>
      </c>
      <c r="K3845" t="s">
        <v>1878</v>
      </c>
      <c r="L3845" s="1">
        <v>93000000</v>
      </c>
      <c r="M3845" s="1">
        <v>897690072</v>
      </c>
      <c r="N3845" t="s">
        <v>2027</v>
      </c>
      <c r="O3845">
        <v>178</v>
      </c>
      <c r="P3845" s="6" t="str">
        <f>_xlfn.XLOOKUP(movie3[[#This Row],[year]],inflation!E$2:E$225,inflation!F$2:F$225,,0)</f>
        <v>532.1</v>
      </c>
      <c r="Q3845" s="2">
        <f>movie3[[#This Row],[gross]] * (inflation!B$226 / movie3[[#This Row],[CPI of Released Year]])</f>
        <v>1544681507.0911481</v>
      </c>
      <c r="R3845" s="2">
        <f>movie3[[#This Row],[gross]]-movie3[[#This Row],[budget]]</f>
        <v>804690072</v>
      </c>
    </row>
    <row r="3846" spans="1:18" hidden="1" x14ac:dyDescent="0.25">
      <c r="A3846" t="s">
        <v>11834</v>
      </c>
      <c r="B3846" t="s">
        <v>33</v>
      </c>
      <c r="C3846" t="s">
        <v>390</v>
      </c>
      <c r="D3846">
        <v>2001</v>
      </c>
      <c r="E3846" t="s">
        <v>11835</v>
      </c>
      <c r="F3846">
        <v>8.6</v>
      </c>
      <c r="G3846" s="1">
        <v>679000</v>
      </c>
      <c r="H3846" t="s">
        <v>2108</v>
      </c>
      <c r="I3846" t="s">
        <v>2108</v>
      </c>
      <c r="J3846" t="s">
        <v>11836</v>
      </c>
      <c r="K3846" t="s">
        <v>2110</v>
      </c>
      <c r="L3846" s="1">
        <v>19000000</v>
      </c>
      <c r="M3846" s="1">
        <v>355475245</v>
      </c>
      <c r="N3846" t="s">
        <v>11837</v>
      </c>
      <c r="O3846">
        <v>125</v>
      </c>
      <c r="P3846" s="6" t="str">
        <f>_xlfn.XLOOKUP(movie3[[#This Row],[year]],inflation!E$2:E$225,inflation!F$2:F$225,,0)</f>
        <v>532.1</v>
      </c>
      <c r="Q3846" s="2">
        <f>movie3[[#This Row],[gross]] * (inflation!B$226 / movie3[[#This Row],[CPI of Released Year]])</f>
        <v>611676629.0584476</v>
      </c>
      <c r="R3846" s="2">
        <f>movie3[[#This Row],[gross]]-movie3[[#This Row],[budget]]</f>
        <v>336475245</v>
      </c>
    </row>
    <row r="3847" spans="1:18" hidden="1" x14ac:dyDescent="0.25">
      <c r="A3847" t="s">
        <v>11865</v>
      </c>
      <c r="B3847" t="s">
        <v>16</v>
      </c>
      <c r="C3847" t="s">
        <v>41</v>
      </c>
      <c r="D3847">
        <v>2001</v>
      </c>
      <c r="E3847" t="s">
        <v>11866</v>
      </c>
      <c r="F3847">
        <v>8.3000000000000007</v>
      </c>
      <c r="G3847" s="1">
        <v>717000</v>
      </c>
      <c r="H3847" t="s">
        <v>6360</v>
      </c>
      <c r="I3847" t="s">
        <v>11867</v>
      </c>
      <c r="J3847" t="s">
        <v>11868</v>
      </c>
      <c r="K3847" t="s">
        <v>453</v>
      </c>
      <c r="L3847" s="1">
        <v>10000000</v>
      </c>
      <c r="M3847" s="1">
        <v>173997108</v>
      </c>
      <c r="N3847" t="s">
        <v>11869</v>
      </c>
      <c r="O3847">
        <v>122</v>
      </c>
      <c r="P3847" s="6" t="str">
        <f>_xlfn.XLOOKUP(movie3[[#This Row],[year]],inflation!E$2:E$225,inflation!F$2:F$225,,0)</f>
        <v>532.1</v>
      </c>
      <c r="Q3847" s="2">
        <f>movie3[[#This Row],[gross]] * (inflation!B$226 / movie3[[#This Row],[CPI of Released Year]])</f>
        <v>299401902.05750799</v>
      </c>
      <c r="R3847" s="2">
        <f>movie3[[#This Row],[gross]]-movie3[[#This Row],[budget]]</f>
        <v>163997108</v>
      </c>
    </row>
    <row r="3848" spans="1:18" hidden="1" x14ac:dyDescent="0.25">
      <c r="A3848" t="s">
        <v>11860</v>
      </c>
      <c r="B3848" t="s">
        <v>2000</v>
      </c>
      <c r="C3848" t="s">
        <v>63</v>
      </c>
      <c r="D3848">
        <v>2001</v>
      </c>
      <c r="E3848" t="s">
        <v>11861</v>
      </c>
      <c r="F3848">
        <v>8.1999999999999993</v>
      </c>
      <c r="G3848" s="1">
        <v>871000</v>
      </c>
      <c r="H3848" t="s">
        <v>1135</v>
      </c>
      <c r="I3848" t="s">
        <v>8345</v>
      </c>
      <c r="J3848" t="s">
        <v>7005</v>
      </c>
      <c r="K3848" t="s">
        <v>30</v>
      </c>
      <c r="L3848" s="1">
        <v>58000000</v>
      </c>
      <c r="M3848" s="1">
        <v>316791257</v>
      </c>
      <c r="N3848" t="s">
        <v>61</v>
      </c>
      <c r="O3848">
        <v>135</v>
      </c>
      <c r="P3848" s="6" t="str">
        <f>_xlfn.XLOOKUP(movie3[[#This Row],[year]],inflation!E$2:E$225,inflation!F$2:F$225,,0)</f>
        <v>532.1</v>
      </c>
      <c r="Q3848" s="2">
        <f>movie3[[#This Row],[gross]] * (inflation!B$226 / movie3[[#This Row],[CPI of Released Year]])</f>
        <v>545111961.86656642</v>
      </c>
      <c r="R3848" s="2">
        <f>movie3[[#This Row],[gross]]-movie3[[#This Row],[budget]]</f>
        <v>258791257</v>
      </c>
    </row>
    <row r="3849" spans="1:18" hidden="1" x14ac:dyDescent="0.25">
      <c r="A3849" t="s">
        <v>11832</v>
      </c>
      <c r="B3849" t="s">
        <v>337</v>
      </c>
      <c r="C3849" t="s">
        <v>390</v>
      </c>
      <c r="D3849">
        <v>2001</v>
      </c>
      <c r="E3849" t="s">
        <v>11724</v>
      </c>
      <c r="F3849">
        <v>8.1</v>
      </c>
      <c r="G3849" s="1">
        <v>838000</v>
      </c>
      <c r="H3849" t="s">
        <v>11833</v>
      </c>
      <c r="I3849" t="s">
        <v>11833</v>
      </c>
      <c r="J3849" t="s">
        <v>4921</v>
      </c>
      <c r="K3849" t="s">
        <v>30</v>
      </c>
      <c r="L3849" s="1">
        <v>115000000</v>
      </c>
      <c r="M3849" s="1">
        <v>579707738</v>
      </c>
      <c r="N3849" t="s">
        <v>10121</v>
      </c>
      <c r="O3849">
        <v>92</v>
      </c>
      <c r="P3849" s="6" t="str">
        <f>_xlfn.XLOOKUP(movie3[[#This Row],[year]],inflation!E$2:E$225,inflation!F$2:F$225,,0)</f>
        <v>532.1</v>
      </c>
      <c r="Q3849" s="2">
        <f>movie3[[#This Row],[gross]] * (inflation!B$226 / movie3[[#This Row],[CPI of Released Year]])</f>
        <v>997520024.26761878</v>
      </c>
      <c r="R3849" s="2">
        <f>movie3[[#This Row],[gross]]-movie3[[#This Row],[budget]]</f>
        <v>464707738</v>
      </c>
    </row>
    <row r="3850" spans="1:18" hidden="1" x14ac:dyDescent="0.25">
      <c r="A3850" t="s">
        <v>12133</v>
      </c>
      <c r="B3850" t="s">
        <v>33</v>
      </c>
      <c r="C3850" t="s">
        <v>17</v>
      </c>
      <c r="D3850">
        <v>2001</v>
      </c>
      <c r="E3850" t="s">
        <v>11906</v>
      </c>
      <c r="F3850">
        <v>8.1</v>
      </c>
      <c r="G3850" s="1">
        <v>108000</v>
      </c>
      <c r="H3850" t="s">
        <v>12134</v>
      </c>
      <c r="I3850" t="s">
        <v>12134</v>
      </c>
      <c r="J3850" t="s">
        <v>12135</v>
      </c>
      <c r="K3850" t="s">
        <v>10297</v>
      </c>
      <c r="M3850" s="1">
        <v>1724806</v>
      </c>
      <c r="N3850" t="s">
        <v>12136</v>
      </c>
      <c r="O3850">
        <v>224</v>
      </c>
      <c r="P3850" s="6" t="str">
        <f>_xlfn.XLOOKUP(movie3[[#This Row],[year]],inflation!E$2:E$225,inflation!F$2:F$225,,0)</f>
        <v>532.1</v>
      </c>
      <c r="Q3850" s="2">
        <f>movie3[[#This Row],[gross]] * (inflation!B$226 / movie3[[#This Row],[CPI of Released Year]])</f>
        <v>2967924.024807367</v>
      </c>
      <c r="R3850" s="2">
        <f>movie3[[#This Row],[gross]]-movie3[[#This Row],[budget]]</f>
        <v>1724806</v>
      </c>
    </row>
    <row r="3851" spans="1:18" hidden="1" x14ac:dyDescent="0.25">
      <c r="A3851" t="s">
        <v>12171</v>
      </c>
      <c r="B3851" t="s">
        <v>448</v>
      </c>
      <c r="C3851" t="s">
        <v>41</v>
      </c>
      <c r="D3851">
        <v>2001</v>
      </c>
      <c r="E3851" t="s">
        <v>12172</v>
      </c>
      <c r="F3851">
        <v>8.1</v>
      </c>
      <c r="G3851" s="1">
        <v>68000</v>
      </c>
      <c r="H3851" t="s">
        <v>12173</v>
      </c>
      <c r="I3851" t="s">
        <v>12174</v>
      </c>
      <c r="J3851" t="s">
        <v>12135</v>
      </c>
      <c r="K3851" t="s">
        <v>10297</v>
      </c>
      <c r="M3851" s="1">
        <v>316221</v>
      </c>
      <c r="N3851" t="s">
        <v>12175</v>
      </c>
      <c r="O3851">
        <v>183</v>
      </c>
      <c r="P3851" s="6" t="str">
        <f>_xlfn.XLOOKUP(movie3[[#This Row],[year]],inflation!E$2:E$225,inflation!F$2:F$225,,0)</f>
        <v>532.1</v>
      </c>
      <c r="Q3851" s="2">
        <f>movie3[[#This Row],[gross]] * (inflation!B$226 / movie3[[#This Row],[CPI of Released Year]])</f>
        <v>544130.70400300692</v>
      </c>
      <c r="R3851" s="2">
        <f>movie3[[#This Row],[gross]]-movie3[[#This Row],[budget]]</f>
        <v>316221</v>
      </c>
    </row>
    <row r="3852" spans="1:18" hidden="1" x14ac:dyDescent="0.25">
      <c r="A3852" t="s">
        <v>11838</v>
      </c>
      <c r="B3852" t="s">
        <v>16</v>
      </c>
      <c r="C3852" t="s">
        <v>17</v>
      </c>
      <c r="D3852">
        <v>2001</v>
      </c>
      <c r="E3852" t="s">
        <v>11839</v>
      </c>
      <c r="F3852">
        <v>8</v>
      </c>
      <c r="G3852" s="1">
        <v>755000</v>
      </c>
      <c r="H3852" t="s">
        <v>11840</v>
      </c>
      <c r="I3852" t="s">
        <v>11840</v>
      </c>
      <c r="J3852" t="s">
        <v>10809</v>
      </c>
      <c r="K3852" t="s">
        <v>30</v>
      </c>
      <c r="L3852" s="1">
        <v>6000000</v>
      </c>
      <c r="M3852" s="1">
        <v>6981586</v>
      </c>
      <c r="N3852" t="s">
        <v>11841</v>
      </c>
      <c r="O3852">
        <v>113</v>
      </c>
      <c r="P3852" s="6" t="str">
        <f>_xlfn.XLOOKUP(movie3[[#This Row],[year]],inflation!E$2:E$225,inflation!F$2:F$225,,0)</f>
        <v>532.1</v>
      </c>
      <c r="Q3852" s="2">
        <f>movie3[[#This Row],[gross]] * (inflation!B$226 / movie3[[#This Row],[CPI of Released Year]])</f>
        <v>12013418.796466829</v>
      </c>
      <c r="R3852" s="2">
        <f>movie3[[#This Row],[gross]]-movie3[[#This Row],[budget]]</f>
        <v>981586</v>
      </c>
    </row>
    <row r="3853" spans="1:18" hidden="1" x14ac:dyDescent="0.25">
      <c r="A3853" t="s">
        <v>11829</v>
      </c>
      <c r="B3853" t="s">
        <v>16</v>
      </c>
      <c r="C3853" t="s">
        <v>17</v>
      </c>
      <c r="D3853">
        <v>2001</v>
      </c>
      <c r="E3853" t="s">
        <v>11830</v>
      </c>
      <c r="F3853">
        <v>7.9</v>
      </c>
      <c r="G3853" s="1">
        <v>331000</v>
      </c>
      <c r="H3853" t="s">
        <v>2002</v>
      </c>
      <c r="I3853" t="s">
        <v>2002</v>
      </c>
      <c r="J3853" t="s">
        <v>11831</v>
      </c>
      <c r="K3853" t="s">
        <v>453</v>
      </c>
      <c r="L3853" s="1">
        <v>15000000</v>
      </c>
      <c r="M3853" s="1">
        <v>20263646</v>
      </c>
      <c r="N3853" t="s">
        <v>10614</v>
      </c>
      <c r="O3853">
        <v>147</v>
      </c>
      <c r="P3853" s="6" t="str">
        <f>_xlfn.XLOOKUP(movie3[[#This Row],[year]],inflation!E$2:E$225,inflation!F$2:F$225,,0)</f>
        <v>532.1</v>
      </c>
      <c r="Q3853" s="2">
        <f>movie3[[#This Row],[gross]] * (inflation!B$226 / movie3[[#This Row],[CPI of Released Year]])</f>
        <v>34868247.091900013</v>
      </c>
      <c r="R3853" s="2">
        <f>movie3[[#This Row],[gross]]-movie3[[#This Row],[budget]]</f>
        <v>5263646</v>
      </c>
    </row>
    <row r="3854" spans="1:18" hidden="1" x14ac:dyDescent="0.25">
      <c r="A3854" t="s">
        <v>11852</v>
      </c>
      <c r="B3854" t="s">
        <v>33</v>
      </c>
      <c r="C3854" t="s">
        <v>390</v>
      </c>
      <c r="D3854">
        <v>2001</v>
      </c>
      <c r="E3854" t="s">
        <v>11853</v>
      </c>
      <c r="F3854">
        <v>7.9</v>
      </c>
      <c r="G3854" s="1">
        <v>630000</v>
      </c>
      <c r="H3854" t="s">
        <v>11854</v>
      </c>
      <c r="I3854" t="s">
        <v>11855</v>
      </c>
      <c r="J3854" t="s">
        <v>6846</v>
      </c>
      <c r="K3854" t="s">
        <v>30</v>
      </c>
      <c r="L3854" s="1">
        <v>60000000</v>
      </c>
      <c r="M3854" s="1">
        <v>487853320</v>
      </c>
      <c r="N3854" t="s">
        <v>10176</v>
      </c>
      <c r="O3854">
        <v>90</v>
      </c>
      <c r="P3854" s="6" t="str">
        <f>_xlfn.XLOOKUP(movie3[[#This Row],[year]],inflation!E$2:E$225,inflation!F$2:F$225,,0)</f>
        <v>532.1</v>
      </c>
      <c r="Q3854" s="2">
        <f>movie3[[#This Row],[gross]] * (inflation!B$226 / movie3[[#This Row],[CPI of Released Year]])</f>
        <v>839463446.32963729</v>
      </c>
      <c r="R3854" s="2">
        <f>movie3[[#This Row],[gross]]-movie3[[#This Row],[budget]]</f>
        <v>427853320</v>
      </c>
    </row>
    <row r="3855" spans="1:18" hidden="1" x14ac:dyDescent="0.25">
      <c r="A3855" t="s">
        <v>12118</v>
      </c>
      <c r="B3855" t="s">
        <v>22088</v>
      </c>
      <c r="C3855" t="s">
        <v>390</v>
      </c>
      <c r="D3855">
        <v>2001</v>
      </c>
      <c r="E3855" t="s">
        <v>12119</v>
      </c>
      <c r="F3855">
        <v>7.9</v>
      </c>
      <c r="G3855" s="1">
        <v>44000</v>
      </c>
      <c r="H3855" t="s">
        <v>609</v>
      </c>
      <c r="I3855" t="s">
        <v>12120</v>
      </c>
      <c r="J3855" t="s">
        <v>12121</v>
      </c>
      <c r="K3855" t="s">
        <v>2110</v>
      </c>
      <c r="M3855" s="1">
        <v>3007903</v>
      </c>
      <c r="N3855" t="s">
        <v>6119</v>
      </c>
      <c r="O3855">
        <v>115</v>
      </c>
      <c r="P3855" s="6" t="str">
        <f>_xlfn.XLOOKUP(movie3[[#This Row],[year]],inflation!E$2:E$225,inflation!F$2:F$225,,0)</f>
        <v>532.1</v>
      </c>
      <c r="Q3855" s="2">
        <f>movie3[[#This Row],[gross]] * (inflation!B$226 / movie3[[#This Row],[CPI of Released Year]])</f>
        <v>5175786.481488442</v>
      </c>
      <c r="R3855" s="2">
        <f>movie3[[#This Row],[gross]]-movie3[[#This Row],[budget]]</f>
        <v>3007903</v>
      </c>
    </row>
    <row r="3856" spans="1:18" hidden="1" x14ac:dyDescent="0.25">
      <c r="A3856" t="s">
        <v>12194</v>
      </c>
      <c r="B3856" t="s">
        <v>33</v>
      </c>
      <c r="C3856" t="s">
        <v>390</v>
      </c>
      <c r="D3856">
        <v>2001</v>
      </c>
      <c r="E3856" t="s">
        <v>12195</v>
      </c>
      <c r="F3856">
        <v>7.9</v>
      </c>
      <c r="G3856" s="1">
        <v>25000</v>
      </c>
      <c r="H3856" t="s">
        <v>9616</v>
      </c>
      <c r="I3856" t="s">
        <v>9616</v>
      </c>
      <c r="J3856" t="s">
        <v>12196</v>
      </c>
      <c r="K3856" t="s">
        <v>2110</v>
      </c>
      <c r="M3856" s="1">
        <v>262891</v>
      </c>
      <c r="N3856" t="s">
        <v>6119</v>
      </c>
      <c r="O3856">
        <v>87</v>
      </c>
      <c r="P3856" s="6" t="str">
        <f>_xlfn.XLOOKUP(movie3[[#This Row],[year]],inflation!E$2:E$225,inflation!F$2:F$225,,0)</f>
        <v>532.1</v>
      </c>
      <c r="Q3856" s="2">
        <f>movie3[[#This Row],[gross]] * (inflation!B$226 / movie3[[#This Row],[CPI of Released Year]])</f>
        <v>452364.21650065773</v>
      </c>
      <c r="R3856" s="2">
        <f>movie3[[#This Row],[gross]]-movie3[[#This Row],[budget]]</f>
        <v>262891</v>
      </c>
    </row>
    <row r="3857" spans="1:18" hidden="1" x14ac:dyDescent="0.25">
      <c r="A3857" t="s">
        <v>4076</v>
      </c>
      <c r="B3857" t="s">
        <v>16</v>
      </c>
      <c r="C3857" t="s">
        <v>41</v>
      </c>
      <c r="D3857">
        <v>2001</v>
      </c>
      <c r="E3857" t="s">
        <v>12213</v>
      </c>
      <c r="F3857">
        <v>7.9</v>
      </c>
      <c r="G3857" s="1">
        <v>45000</v>
      </c>
      <c r="H3857" t="s">
        <v>12214</v>
      </c>
      <c r="I3857" t="s">
        <v>12214</v>
      </c>
      <c r="J3857" t="s">
        <v>12215</v>
      </c>
      <c r="K3857" t="s">
        <v>453</v>
      </c>
      <c r="M3857" s="1">
        <v>4858869</v>
      </c>
      <c r="N3857" t="s">
        <v>12216</v>
      </c>
      <c r="O3857">
        <v>98</v>
      </c>
      <c r="P3857" s="6" t="str">
        <f>_xlfn.XLOOKUP(movie3[[#This Row],[year]],inflation!E$2:E$225,inflation!F$2:F$225,,0)</f>
        <v>532.1</v>
      </c>
      <c r="Q3857" s="2">
        <f>movie3[[#This Row],[gross]] * (inflation!B$226 / movie3[[#This Row],[CPI of Released Year]])</f>
        <v>8360797.7004322493</v>
      </c>
      <c r="R3857" s="2">
        <f>movie3[[#This Row],[gross]]-movie3[[#This Row],[budget]]</f>
        <v>4858869</v>
      </c>
    </row>
    <row r="3858" spans="1:18" hidden="1" x14ac:dyDescent="0.25">
      <c r="A3858" t="s">
        <v>12097</v>
      </c>
      <c r="B3858" t="s">
        <v>16</v>
      </c>
      <c r="C3858" t="s">
        <v>390</v>
      </c>
      <c r="D3858">
        <v>2001</v>
      </c>
      <c r="E3858" t="s">
        <v>12098</v>
      </c>
      <c r="F3858">
        <v>7.8</v>
      </c>
      <c r="G3858" s="1">
        <v>62000</v>
      </c>
      <c r="H3858" t="s">
        <v>5754</v>
      </c>
      <c r="I3858" t="s">
        <v>5754</v>
      </c>
      <c r="J3858" t="s">
        <v>2645</v>
      </c>
      <c r="K3858" t="s">
        <v>30</v>
      </c>
      <c r="M3858" s="1">
        <v>3176880</v>
      </c>
      <c r="N3858" t="s">
        <v>9442</v>
      </c>
      <c r="O3858">
        <v>99</v>
      </c>
      <c r="P3858" s="6" t="str">
        <f>_xlfn.XLOOKUP(movie3[[#This Row],[year]],inflation!E$2:E$225,inflation!F$2:F$225,,0)</f>
        <v>532.1</v>
      </c>
      <c r="Q3858" s="2">
        <f>movie3[[#This Row],[gross]] * (inflation!B$226 / movie3[[#This Row],[CPI of Released Year]])</f>
        <v>5466550.1371922567</v>
      </c>
      <c r="R3858" s="2">
        <f>movie3[[#This Row],[gross]]-movie3[[#This Row],[budget]]</f>
        <v>3176880</v>
      </c>
    </row>
    <row r="3859" spans="1:18" hidden="1" x14ac:dyDescent="0.25">
      <c r="A3859" t="s">
        <v>11849</v>
      </c>
      <c r="B3859" t="s">
        <v>2000</v>
      </c>
      <c r="C3859" t="s">
        <v>104</v>
      </c>
      <c r="D3859">
        <v>2001</v>
      </c>
      <c r="E3859" t="s">
        <v>11850</v>
      </c>
      <c r="F3859">
        <v>7.7</v>
      </c>
      <c r="G3859" s="1">
        <v>531000</v>
      </c>
      <c r="H3859" t="s">
        <v>5109</v>
      </c>
      <c r="I3859" t="s">
        <v>11851</v>
      </c>
      <c r="J3859" t="s">
        <v>9716</v>
      </c>
      <c r="K3859" t="s">
        <v>30</v>
      </c>
      <c r="L3859" s="1">
        <v>85000000</v>
      </c>
      <c r="M3859" s="1">
        <v>450717150</v>
      </c>
      <c r="N3859" t="s">
        <v>23</v>
      </c>
      <c r="O3859">
        <v>116</v>
      </c>
      <c r="P3859" s="6" t="str">
        <f>_xlfn.XLOOKUP(movie3[[#This Row],[year]],inflation!E$2:E$225,inflation!F$2:F$225,,0)</f>
        <v>532.1</v>
      </c>
      <c r="Q3859" s="2">
        <f>movie3[[#This Row],[gross]] * (inflation!B$226 / movie3[[#This Row],[CPI of Released Year]])</f>
        <v>775562154.74534857</v>
      </c>
      <c r="R3859" s="2">
        <f>movie3[[#This Row],[gross]]-movie3[[#This Row],[budget]]</f>
        <v>365717150</v>
      </c>
    </row>
    <row r="3860" spans="1:18" hidden="1" x14ac:dyDescent="0.25">
      <c r="A3860" t="s">
        <v>11856</v>
      </c>
      <c r="B3860" t="s">
        <v>16</v>
      </c>
      <c r="C3860" t="s">
        <v>17</v>
      </c>
      <c r="D3860">
        <v>2001</v>
      </c>
      <c r="E3860" t="s">
        <v>11857</v>
      </c>
      <c r="F3860">
        <v>7.7</v>
      </c>
      <c r="G3860" s="1">
        <v>372000</v>
      </c>
      <c r="H3860" t="s">
        <v>991</v>
      </c>
      <c r="I3860" t="s">
        <v>7833</v>
      </c>
      <c r="J3860" t="s">
        <v>11858</v>
      </c>
      <c r="K3860" t="s">
        <v>30</v>
      </c>
      <c r="L3860" s="1">
        <v>92000000</v>
      </c>
      <c r="M3860" s="1">
        <v>172989651</v>
      </c>
      <c r="N3860" t="s">
        <v>11859</v>
      </c>
      <c r="O3860">
        <v>144</v>
      </c>
      <c r="P3860" s="6" t="str">
        <f>_xlfn.XLOOKUP(movie3[[#This Row],[year]],inflation!E$2:E$225,inflation!F$2:F$225,,0)</f>
        <v>532.1</v>
      </c>
      <c r="Q3860" s="2">
        <f>movie3[[#This Row],[gross]] * (inflation!B$226 / movie3[[#This Row],[CPI of Released Year]])</f>
        <v>297668341.39372295</v>
      </c>
      <c r="R3860" s="2">
        <f>movie3[[#This Row],[gross]]-movie3[[#This Row],[budget]]</f>
        <v>80989651</v>
      </c>
    </row>
    <row r="3861" spans="1:18" hidden="1" x14ac:dyDescent="0.25">
      <c r="A3861" t="s">
        <v>11870</v>
      </c>
      <c r="B3861" t="s">
        <v>16</v>
      </c>
      <c r="C3861" t="s">
        <v>104</v>
      </c>
      <c r="D3861">
        <v>2001</v>
      </c>
      <c r="E3861" t="s">
        <v>11871</v>
      </c>
      <c r="F3861">
        <v>7.7</v>
      </c>
      <c r="G3861" s="1">
        <v>403000</v>
      </c>
      <c r="H3861" t="s">
        <v>10324</v>
      </c>
      <c r="I3861" t="s">
        <v>11872</v>
      </c>
      <c r="J3861" t="s">
        <v>4127</v>
      </c>
      <c r="K3861" t="s">
        <v>30</v>
      </c>
      <c r="L3861" s="1">
        <v>45000000</v>
      </c>
      <c r="M3861" s="1">
        <v>104876233</v>
      </c>
      <c r="N3861" t="s">
        <v>23</v>
      </c>
      <c r="O3861">
        <v>122</v>
      </c>
      <c r="P3861" s="6" t="str">
        <f>_xlfn.XLOOKUP(movie3[[#This Row],[year]],inflation!E$2:E$225,inflation!F$2:F$225,,0)</f>
        <v>532.1</v>
      </c>
      <c r="Q3861" s="2">
        <f>movie3[[#This Row],[gross]] * (inflation!B$226 / movie3[[#This Row],[CPI of Released Year]])</f>
        <v>180463595.06634089</v>
      </c>
      <c r="R3861" s="2">
        <f>movie3[[#This Row],[gross]]-movie3[[#This Row],[budget]]</f>
        <v>59876233</v>
      </c>
    </row>
    <row r="3862" spans="1:18" hidden="1" x14ac:dyDescent="0.25">
      <c r="A3862" t="s">
        <v>12054</v>
      </c>
      <c r="B3862" t="s">
        <v>16</v>
      </c>
      <c r="C3862" t="s">
        <v>41</v>
      </c>
      <c r="D3862">
        <v>2001</v>
      </c>
      <c r="E3862" t="s">
        <v>11935</v>
      </c>
      <c r="F3862">
        <v>7.7</v>
      </c>
      <c r="G3862" s="1">
        <v>33000</v>
      </c>
      <c r="H3862" t="s">
        <v>12055</v>
      </c>
      <c r="I3862" t="s">
        <v>12055</v>
      </c>
      <c r="J3862" t="s">
        <v>12055</v>
      </c>
      <c r="K3862" t="s">
        <v>30</v>
      </c>
      <c r="L3862" s="1">
        <v>6000000</v>
      </c>
      <c r="M3862" s="1">
        <v>3645107</v>
      </c>
      <c r="N3862" t="s">
        <v>12056</v>
      </c>
      <c r="O3862">
        <v>95</v>
      </c>
      <c r="P3862" s="6" t="str">
        <f>_xlfn.XLOOKUP(movie3[[#This Row],[year]],inflation!E$2:E$225,inflation!F$2:F$225,,0)</f>
        <v>532.1</v>
      </c>
      <c r="Q3862" s="2">
        <f>movie3[[#This Row],[gross]] * (inflation!B$226 / movie3[[#This Row],[CPI of Released Year]])</f>
        <v>6272242.0018793456</v>
      </c>
      <c r="R3862" s="2">
        <f>movie3[[#This Row],[gross]]-movie3[[#This Row],[budget]]</f>
        <v>-2354893</v>
      </c>
    </row>
    <row r="3863" spans="1:18" hidden="1" x14ac:dyDescent="0.25">
      <c r="A3863" t="s">
        <v>12188</v>
      </c>
      <c r="B3863" t="s">
        <v>16</v>
      </c>
      <c r="C3863" t="s">
        <v>17</v>
      </c>
      <c r="D3863">
        <v>2001</v>
      </c>
      <c r="E3863" t="s">
        <v>12189</v>
      </c>
      <c r="F3863">
        <v>7.7</v>
      </c>
      <c r="G3863" s="1">
        <v>92000</v>
      </c>
      <c r="H3863" t="s">
        <v>12190</v>
      </c>
      <c r="I3863" t="s">
        <v>12191</v>
      </c>
      <c r="J3863" t="s">
        <v>12192</v>
      </c>
      <c r="K3863" t="s">
        <v>5820</v>
      </c>
      <c r="M3863" s="1">
        <v>13782896</v>
      </c>
      <c r="N3863" t="s">
        <v>12193</v>
      </c>
      <c r="O3863">
        <v>120</v>
      </c>
      <c r="P3863" s="6" t="str">
        <f>_xlfn.XLOOKUP(movie3[[#This Row],[year]],inflation!E$2:E$225,inflation!F$2:F$225,,0)</f>
        <v>532.1</v>
      </c>
      <c r="Q3863" s="2">
        <f>movie3[[#This Row],[gross]] * (inflation!B$226 / movie3[[#This Row],[CPI of Released Year]])</f>
        <v>23716631.418154482</v>
      </c>
      <c r="R3863" s="2">
        <f>movie3[[#This Row],[gross]]-movie3[[#This Row],[budget]]</f>
        <v>13782896</v>
      </c>
    </row>
    <row r="3864" spans="1:18" hidden="1" x14ac:dyDescent="0.25">
      <c r="A3864" t="s">
        <v>11815</v>
      </c>
      <c r="B3864" t="s">
        <v>33</v>
      </c>
      <c r="C3864" t="s">
        <v>25</v>
      </c>
      <c r="D3864">
        <v>2001</v>
      </c>
      <c r="E3864" t="s">
        <v>11816</v>
      </c>
      <c r="F3864">
        <v>7.6</v>
      </c>
      <c r="G3864" s="1">
        <v>685000</v>
      </c>
      <c r="H3864" t="s">
        <v>2052</v>
      </c>
      <c r="I3864" t="s">
        <v>11817</v>
      </c>
      <c r="J3864" t="s">
        <v>11818</v>
      </c>
      <c r="K3864" t="s">
        <v>22</v>
      </c>
      <c r="L3864" s="1">
        <v>125000000</v>
      </c>
      <c r="M3864" s="1">
        <v>1006968171</v>
      </c>
      <c r="N3864" t="s">
        <v>23</v>
      </c>
      <c r="O3864">
        <v>152</v>
      </c>
      <c r="P3864" s="6" t="str">
        <f>_xlfn.XLOOKUP(movie3[[#This Row],[year]],inflation!E$2:E$225,inflation!F$2:F$225,,0)</f>
        <v>532.1</v>
      </c>
      <c r="Q3864" s="2">
        <f>movie3[[#This Row],[gross]] * (inflation!B$226 / movie3[[#This Row],[CPI of Released Year]])</f>
        <v>1732719521.4576206</v>
      </c>
      <c r="R3864" s="2">
        <f>movie3[[#This Row],[gross]]-movie3[[#This Row],[budget]]</f>
        <v>881968171</v>
      </c>
    </row>
    <row r="3865" spans="1:18" hidden="1" x14ac:dyDescent="0.25">
      <c r="A3865" t="s">
        <v>11864</v>
      </c>
      <c r="B3865" t="s">
        <v>16</v>
      </c>
      <c r="C3865" t="s">
        <v>41</v>
      </c>
      <c r="D3865">
        <v>2001</v>
      </c>
      <c r="E3865" t="s">
        <v>11861</v>
      </c>
      <c r="F3865">
        <v>7.6</v>
      </c>
      <c r="G3865" s="1">
        <v>273000</v>
      </c>
      <c r="H3865" t="s">
        <v>9044</v>
      </c>
      <c r="I3865" t="s">
        <v>9044</v>
      </c>
      <c r="J3865" t="s">
        <v>73</v>
      </c>
      <c r="K3865" t="s">
        <v>30</v>
      </c>
      <c r="L3865" s="1">
        <v>21000000</v>
      </c>
      <c r="M3865" s="1">
        <v>71444482</v>
      </c>
      <c r="N3865" t="s">
        <v>2094</v>
      </c>
      <c r="O3865">
        <v>110</v>
      </c>
      <c r="P3865" s="6" t="str">
        <f>_xlfn.XLOOKUP(movie3[[#This Row],[year]],inflation!E$2:E$225,inflation!F$2:F$225,,0)</f>
        <v>532.1</v>
      </c>
      <c r="Q3865" s="2">
        <f>movie3[[#This Row],[gross]] * (inflation!B$226 / movie3[[#This Row],[CPI of Released Year]])</f>
        <v>122936605.37342604</v>
      </c>
      <c r="R3865" s="2">
        <f>movie3[[#This Row],[gross]]-movie3[[#This Row],[budget]]</f>
        <v>50444482</v>
      </c>
    </row>
    <row r="3866" spans="1:18" hidden="1" x14ac:dyDescent="0.25">
      <c r="A3866" t="s">
        <v>11883</v>
      </c>
      <c r="B3866" t="s">
        <v>16</v>
      </c>
      <c r="C3866" t="s">
        <v>63</v>
      </c>
      <c r="D3866">
        <v>2001</v>
      </c>
      <c r="E3866" t="s">
        <v>11884</v>
      </c>
      <c r="F3866">
        <v>7.6</v>
      </c>
      <c r="G3866" s="1">
        <v>246000</v>
      </c>
      <c r="H3866" t="s">
        <v>8296</v>
      </c>
      <c r="I3866" t="s">
        <v>11885</v>
      </c>
      <c r="J3866" t="s">
        <v>5686</v>
      </c>
      <c r="K3866" t="s">
        <v>30</v>
      </c>
      <c r="L3866" s="1">
        <v>53000000</v>
      </c>
      <c r="M3866" s="1">
        <v>83282296</v>
      </c>
      <c r="N3866" t="s">
        <v>11886</v>
      </c>
      <c r="O3866">
        <v>124</v>
      </c>
      <c r="P3866" s="6" t="str">
        <f>_xlfn.XLOOKUP(movie3[[#This Row],[year]],inflation!E$2:E$225,inflation!F$2:F$225,,0)</f>
        <v>532.1</v>
      </c>
      <c r="Q3866" s="2">
        <f>movie3[[#This Row],[gross]] * (inflation!B$226 / movie3[[#This Row],[CPI of Released Year]])</f>
        <v>143306277.42454425</v>
      </c>
      <c r="R3866" s="2">
        <f>movie3[[#This Row],[gross]]-movie3[[#This Row],[budget]]</f>
        <v>30282296</v>
      </c>
    </row>
    <row r="3867" spans="1:18" hidden="1" x14ac:dyDescent="0.25">
      <c r="A3867" t="s">
        <v>11891</v>
      </c>
      <c r="B3867" t="s">
        <v>2000</v>
      </c>
      <c r="C3867" t="s">
        <v>17</v>
      </c>
      <c r="D3867">
        <v>2001</v>
      </c>
      <c r="E3867" t="s">
        <v>11892</v>
      </c>
      <c r="F3867">
        <v>7.6</v>
      </c>
      <c r="G3867" s="1">
        <v>271000</v>
      </c>
      <c r="H3867" t="s">
        <v>6980</v>
      </c>
      <c r="I3867" t="s">
        <v>6980</v>
      </c>
      <c r="J3867" t="s">
        <v>5214</v>
      </c>
      <c r="K3867" t="s">
        <v>248</v>
      </c>
      <c r="L3867" s="1">
        <v>50000000</v>
      </c>
      <c r="M3867" s="1">
        <v>184935320</v>
      </c>
      <c r="N3867" t="s">
        <v>180</v>
      </c>
      <c r="O3867">
        <v>127</v>
      </c>
      <c r="P3867" s="6" t="str">
        <f>_xlfn.XLOOKUP(movie3[[#This Row],[year]],inflation!E$2:E$225,inflation!F$2:F$225,,0)</f>
        <v>532.1</v>
      </c>
      <c r="Q3867" s="2">
        <f>movie3[[#This Row],[gross]] * (inflation!B$226 / movie3[[#This Row],[CPI of Released Year]])</f>
        <v>318223602.69122344</v>
      </c>
      <c r="R3867" s="2">
        <f>movie3[[#This Row],[gross]]-movie3[[#This Row],[budget]]</f>
        <v>134935320</v>
      </c>
    </row>
    <row r="3868" spans="1:18" x14ac:dyDescent="0.25">
      <c r="A3868" t="s">
        <v>11900</v>
      </c>
      <c r="B3868" t="s">
        <v>2000</v>
      </c>
      <c r="C3868" t="s">
        <v>52</v>
      </c>
      <c r="D3868">
        <v>2001</v>
      </c>
      <c r="E3868" t="s">
        <v>11901</v>
      </c>
      <c r="F3868">
        <v>7.6</v>
      </c>
      <c r="G3868" s="1">
        <v>346000</v>
      </c>
      <c r="H3868" t="s">
        <v>9732</v>
      </c>
      <c r="I3868" t="s">
        <v>9732</v>
      </c>
      <c r="J3868" t="s">
        <v>5214</v>
      </c>
      <c r="K3868" t="s">
        <v>1112</v>
      </c>
      <c r="L3868" s="1">
        <v>17000000</v>
      </c>
      <c r="M3868" s="1">
        <v>209947037</v>
      </c>
      <c r="N3868" t="s">
        <v>10477</v>
      </c>
      <c r="O3868">
        <v>104</v>
      </c>
      <c r="P3868" s="6" t="str">
        <f>_xlfn.XLOOKUP(movie3[[#This Row],[year]],inflation!E$2:E$225,inflation!F$2:F$225,,0)</f>
        <v>532.1</v>
      </c>
      <c r="Q3868" s="2">
        <f>movie3[[#This Row],[gross]] * (inflation!B$226 / movie3[[#This Row],[CPI of Released Year]])</f>
        <v>361261994.13117832</v>
      </c>
      <c r="R3868" s="2">
        <f>movie3[[#This Row],[gross]]-movie3[[#This Row],[budget]]</f>
        <v>192947037</v>
      </c>
    </row>
    <row r="3869" spans="1:18" hidden="1" x14ac:dyDescent="0.25">
      <c r="A3869" t="s">
        <v>11926</v>
      </c>
      <c r="B3869" t="s">
        <v>16</v>
      </c>
      <c r="C3869" t="s">
        <v>17</v>
      </c>
      <c r="D3869">
        <v>2001</v>
      </c>
      <c r="E3869" t="s">
        <v>11927</v>
      </c>
      <c r="F3869">
        <v>7.6</v>
      </c>
      <c r="G3869" s="1">
        <v>249000</v>
      </c>
      <c r="H3869" t="s">
        <v>666</v>
      </c>
      <c r="I3869" t="s">
        <v>666</v>
      </c>
      <c r="J3869" t="s">
        <v>10813</v>
      </c>
      <c r="K3869" t="s">
        <v>3158</v>
      </c>
      <c r="L3869" s="1">
        <v>68000000</v>
      </c>
      <c r="M3869" s="1">
        <v>96976270</v>
      </c>
      <c r="N3869" t="s">
        <v>44</v>
      </c>
      <c r="O3869">
        <v>131</v>
      </c>
      <c r="P3869" s="6" t="str">
        <f>_xlfn.XLOOKUP(movie3[[#This Row],[year]],inflation!E$2:E$225,inflation!F$2:F$225,,0)</f>
        <v>532.1</v>
      </c>
      <c r="Q3869" s="2">
        <f>movie3[[#This Row],[gross]] * (inflation!B$226 / movie3[[#This Row],[CPI of Released Year]])</f>
        <v>166869898.16199961</v>
      </c>
      <c r="R3869" s="2">
        <f>movie3[[#This Row],[gross]]-movie3[[#This Row],[budget]]</f>
        <v>28976270</v>
      </c>
    </row>
    <row r="3870" spans="1:18" hidden="1" x14ac:dyDescent="0.25">
      <c r="A3870" t="s">
        <v>11966</v>
      </c>
      <c r="B3870" t="s">
        <v>2000</v>
      </c>
      <c r="C3870" t="s">
        <v>17</v>
      </c>
      <c r="D3870">
        <v>2001</v>
      </c>
      <c r="E3870" t="s">
        <v>11967</v>
      </c>
      <c r="F3870">
        <v>7.6</v>
      </c>
      <c r="G3870" s="1">
        <v>145000</v>
      </c>
      <c r="H3870" t="s">
        <v>8294</v>
      </c>
      <c r="I3870" t="s">
        <v>11968</v>
      </c>
      <c r="J3870" t="s">
        <v>988</v>
      </c>
      <c r="K3870" t="s">
        <v>30</v>
      </c>
      <c r="L3870" s="1">
        <v>22000000</v>
      </c>
      <c r="M3870" s="1">
        <v>97818139</v>
      </c>
      <c r="N3870" t="s">
        <v>2027</v>
      </c>
      <c r="O3870">
        <v>132</v>
      </c>
      <c r="P3870" s="6" t="str">
        <f>_xlfn.XLOOKUP(movie3[[#This Row],[year]],inflation!E$2:E$225,inflation!F$2:F$225,,0)</f>
        <v>532.1</v>
      </c>
      <c r="Q3870" s="2">
        <f>movie3[[#This Row],[gross]] * (inflation!B$226 / movie3[[#This Row],[CPI of Released Year]])</f>
        <v>168318526.72129297</v>
      </c>
      <c r="R3870" s="2">
        <f>movie3[[#This Row],[gross]]-movie3[[#This Row],[budget]]</f>
        <v>75818139</v>
      </c>
    </row>
    <row r="3871" spans="1:18" hidden="1" x14ac:dyDescent="0.25">
      <c r="A3871" t="s">
        <v>11971</v>
      </c>
      <c r="B3871" t="s">
        <v>16</v>
      </c>
      <c r="C3871" t="s">
        <v>17</v>
      </c>
      <c r="D3871">
        <v>2001</v>
      </c>
      <c r="E3871" t="s">
        <v>11972</v>
      </c>
      <c r="F3871">
        <v>7.5</v>
      </c>
      <c r="G3871" s="1">
        <v>59000</v>
      </c>
      <c r="H3871" t="s">
        <v>11706</v>
      </c>
      <c r="I3871" t="s">
        <v>11706</v>
      </c>
      <c r="J3871" t="s">
        <v>3232</v>
      </c>
      <c r="K3871" t="s">
        <v>453</v>
      </c>
      <c r="M3871" s="1">
        <v>6766381</v>
      </c>
      <c r="N3871" t="s">
        <v>9179</v>
      </c>
      <c r="O3871">
        <v>131</v>
      </c>
      <c r="P3871" s="6" t="str">
        <f>_xlfn.XLOOKUP(movie3[[#This Row],[year]],inflation!E$2:E$225,inflation!F$2:F$225,,0)</f>
        <v>532.1</v>
      </c>
      <c r="Q3871" s="2">
        <f>movie3[[#This Row],[gross]] * (inflation!B$226 / movie3[[#This Row],[CPI of Released Year]])</f>
        <v>11643109.271941364</v>
      </c>
      <c r="R3871" s="2">
        <f>movie3[[#This Row],[gross]]-movie3[[#This Row],[budget]]</f>
        <v>6766381</v>
      </c>
    </row>
    <row r="3872" spans="1:18" hidden="1" x14ac:dyDescent="0.25">
      <c r="A3872" t="s">
        <v>1920</v>
      </c>
      <c r="B3872" t="s">
        <v>16</v>
      </c>
      <c r="C3872" t="s">
        <v>104</v>
      </c>
      <c r="D3872">
        <v>2001</v>
      </c>
      <c r="E3872" t="s">
        <v>11816</v>
      </c>
      <c r="F3872">
        <v>7.5</v>
      </c>
      <c r="G3872" s="1">
        <v>106000</v>
      </c>
      <c r="H3872" t="s">
        <v>2096</v>
      </c>
      <c r="I3872" t="s">
        <v>2096</v>
      </c>
      <c r="J3872" t="s">
        <v>7043</v>
      </c>
      <c r="K3872" t="s">
        <v>30</v>
      </c>
      <c r="L3872" s="1">
        <v>20000000</v>
      </c>
      <c r="M3872" s="1">
        <v>18916623</v>
      </c>
      <c r="N3872" t="s">
        <v>8438</v>
      </c>
      <c r="O3872">
        <v>116</v>
      </c>
      <c r="P3872" s="6" t="str">
        <f>_xlfn.XLOOKUP(movie3[[#This Row],[year]],inflation!E$2:E$225,inflation!F$2:F$225,,0)</f>
        <v>532.1</v>
      </c>
      <c r="Q3872" s="2">
        <f>movie3[[#This Row],[gross]] * (inflation!B$226 / movie3[[#This Row],[CPI of Released Year]])</f>
        <v>32550385.30125916</v>
      </c>
      <c r="R3872" s="2">
        <f>movie3[[#This Row],[gross]]-movie3[[#This Row],[budget]]</f>
        <v>-1083377</v>
      </c>
    </row>
    <row r="3873" spans="1:18" hidden="1" x14ac:dyDescent="0.25">
      <c r="A3873" t="s">
        <v>12076</v>
      </c>
      <c r="B3873" t="s">
        <v>16</v>
      </c>
      <c r="C3873" t="s">
        <v>17</v>
      </c>
      <c r="D3873">
        <v>2001</v>
      </c>
      <c r="E3873" t="s">
        <v>11919</v>
      </c>
      <c r="F3873">
        <v>7.5</v>
      </c>
      <c r="G3873" s="1">
        <v>43000</v>
      </c>
      <c r="H3873" t="s">
        <v>6658</v>
      </c>
      <c r="I3873" t="s">
        <v>6759</v>
      </c>
      <c r="J3873" t="s">
        <v>12077</v>
      </c>
      <c r="K3873" t="s">
        <v>30</v>
      </c>
      <c r="L3873" s="1">
        <v>27000000</v>
      </c>
      <c r="M3873" s="1">
        <v>23903791</v>
      </c>
      <c r="N3873" t="s">
        <v>12078</v>
      </c>
      <c r="O3873">
        <v>125</v>
      </c>
      <c r="P3873" s="6" t="str">
        <f>_xlfn.XLOOKUP(movie3[[#This Row],[year]],inflation!E$2:E$225,inflation!F$2:F$225,,0)</f>
        <v>532.1</v>
      </c>
      <c r="Q3873" s="2">
        <f>movie3[[#This Row],[gross]] * (inflation!B$226 / movie3[[#This Row],[CPI of Released Year]])</f>
        <v>41131950.835557222</v>
      </c>
      <c r="R3873" s="2">
        <f>movie3[[#This Row],[gross]]-movie3[[#This Row],[budget]]</f>
        <v>-3096209</v>
      </c>
    </row>
    <row r="3874" spans="1:18" hidden="1" x14ac:dyDescent="0.25">
      <c r="A3874" t="s">
        <v>12206</v>
      </c>
      <c r="B3874" t="s">
        <v>16</v>
      </c>
      <c r="C3874" t="s">
        <v>63</v>
      </c>
      <c r="D3874">
        <v>2001</v>
      </c>
      <c r="E3874" t="s">
        <v>12119</v>
      </c>
      <c r="F3874">
        <v>7.5</v>
      </c>
      <c r="G3874" s="1">
        <v>13000</v>
      </c>
      <c r="H3874" t="s">
        <v>12207</v>
      </c>
      <c r="I3874" t="s">
        <v>12207</v>
      </c>
      <c r="J3874" t="s">
        <v>12208</v>
      </c>
      <c r="K3874" t="s">
        <v>5820</v>
      </c>
      <c r="M3874" s="1">
        <v>24322180</v>
      </c>
      <c r="N3874" t="s">
        <v>12209</v>
      </c>
      <c r="O3874">
        <v>141</v>
      </c>
      <c r="P3874" s="6" t="str">
        <f>_xlfn.XLOOKUP(movie3[[#This Row],[year]],inflation!E$2:E$225,inflation!F$2:F$225,,0)</f>
        <v>532.1</v>
      </c>
      <c r="Q3874" s="2">
        <f>movie3[[#This Row],[gross]] * (inflation!B$226 / movie3[[#This Row],[CPI of Released Year]])</f>
        <v>41851884.999060325</v>
      </c>
      <c r="R3874" s="2">
        <f>movie3[[#This Row],[gross]]-movie3[[#This Row],[budget]]</f>
        <v>24322180</v>
      </c>
    </row>
    <row r="3875" spans="1:18" hidden="1" x14ac:dyDescent="0.25">
      <c r="A3875" t="s">
        <v>12060</v>
      </c>
      <c r="B3875" t="s">
        <v>2000</v>
      </c>
      <c r="C3875" t="s">
        <v>17</v>
      </c>
      <c r="D3875">
        <v>2001</v>
      </c>
      <c r="E3875" t="s">
        <v>11895</v>
      </c>
      <c r="F3875">
        <v>7.4</v>
      </c>
      <c r="G3875" s="1">
        <v>177000</v>
      </c>
      <c r="H3875" t="s">
        <v>8337</v>
      </c>
      <c r="I3875" t="s">
        <v>12061</v>
      </c>
      <c r="J3875" t="s">
        <v>8365</v>
      </c>
      <c r="K3875" t="s">
        <v>30</v>
      </c>
      <c r="L3875" s="1">
        <v>68000000</v>
      </c>
      <c r="M3875" s="1">
        <v>65001485</v>
      </c>
      <c r="N3875" t="s">
        <v>12062</v>
      </c>
      <c r="O3875">
        <v>120</v>
      </c>
      <c r="P3875" s="6" t="str">
        <f>_xlfn.XLOOKUP(movie3[[#This Row],[year]],inflation!E$2:E$225,inflation!F$2:F$225,,0)</f>
        <v>532.1</v>
      </c>
      <c r="Q3875" s="2">
        <f>movie3[[#This Row],[gross]] * (inflation!B$226 / movie3[[#This Row],[CPI of Released Year]])</f>
        <v>111849952.38864875</v>
      </c>
      <c r="R3875" s="2">
        <f>movie3[[#This Row],[gross]]-movie3[[#This Row],[budget]]</f>
        <v>-2998515</v>
      </c>
    </row>
    <row r="3876" spans="1:18" hidden="1" x14ac:dyDescent="0.25">
      <c r="A3876" t="s">
        <v>12091</v>
      </c>
      <c r="B3876" t="s">
        <v>16</v>
      </c>
      <c r="C3876" t="s">
        <v>104</v>
      </c>
      <c r="D3876">
        <v>2001</v>
      </c>
      <c r="E3876" t="s">
        <v>11866</v>
      </c>
      <c r="F3876">
        <v>7.4</v>
      </c>
      <c r="G3876" s="1">
        <v>38000</v>
      </c>
      <c r="H3876" t="s">
        <v>12092</v>
      </c>
      <c r="I3876" t="s">
        <v>12093</v>
      </c>
      <c r="J3876" t="s">
        <v>12094</v>
      </c>
      <c r="K3876" t="s">
        <v>30</v>
      </c>
      <c r="L3876" s="1">
        <v>1700000</v>
      </c>
      <c r="M3876" s="1">
        <v>44763181</v>
      </c>
      <c r="N3876" t="s">
        <v>8438</v>
      </c>
      <c r="O3876">
        <v>131</v>
      </c>
      <c r="P3876" s="6" t="str">
        <f>_xlfn.XLOOKUP(movie3[[#This Row],[year]],inflation!E$2:E$225,inflation!F$2:F$225,,0)</f>
        <v>532.1</v>
      </c>
      <c r="Q3876" s="2">
        <f>movie3[[#This Row],[gross]] * (inflation!B$226 / movie3[[#This Row],[CPI of Released Year]])</f>
        <v>77025312.015786499</v>
      </c>
      <c r="R3876" s="2">
        <f>movie3[[#This Row],[gross]]-movie3[[#This Row],[budget]]</f>
        <v>43063181</v>
      </c>
    </row>
    <row r="3877" spans="1:18" hidden="1" x14ac:dyDescent="0.25">
      <c r="A3877" t="s">
        <v>12104</v>
      </c>
      <c r="B3877" t="s">
        <v>16</v>
      </c>
      <c r="C3877" t="s">
        <v>17</v>
      </c>
      <c r="D3877">
        <v>2001</v>
      </c>
      <c r="E3877" t="s">
        <v>12105</v>
      </c>
      <c r="F3877">
        <v>7.4</v>
      </c>
      <c r="G3877" s="1">
        <v>63000</v>
      </c>
      <c r="H3877" t="s">
        <v>7560</v>
      </c>
      <c r="I3877" t="s">
        <v>7560</v>
      </c>
      <c r="J3877" t="s">
        <v>8869</v>
      </c>
      <c r="K3877" t="s">
        <v>1112</v>
      </c>
      <c r="L3877" s="1">
        <v>4500000</v>
      </c>
      <c r="M3877" s="1">
        <v>6582065</v>
      </c>
      <c r="N3877" t="s">
        <v>5201</v>
      </c>
      <c r="O3877">
        <v>106</v>
      </c>
      <c r="P3877" s="6" t="str">
        <f>_xlfn.XLOOKUP(movie3[[#This Row],[year]],inflation!E$2:E$225,inflation!F$2:F$225,,0)</f>
        <v>532.1</v>
      </c>
      <c r="Q3877" s="2">
        <f>movie3[[#This Row],[gross]] * (inflation!B$226 / movie3[[#This Row],[CPI of Released Year]])</f>
        <v>11325951.351249764</v>
      </c>
      <c r="R3877" s="2">
        <f>movie3[[#This Row],[gross]]-movie3[[#This Row],[budget]]</f>
        <v>2082065</v>
      </c>
    </row>
    <row r="3878" spans="1:18" hidden="1" x14ac:dyDescent="0.25">
      <c r="A3878" t="s">
        <v>12217</v>
      </c>
      <c r="B3878" t="s">
        <v>448</v>
      </c>
      <c r="C3878" t="s">
        <v>17</v>
      </c>
      <c r="D3878">
        <v>2001</v>
      </c>
      <c r="E3878" t="s">
        <v>11843</v>
      </c>
      <c r="F3878">
        <v>7.4</v>
      </c>
      <c r="G3878" s="1">
        <v>46000</v>
      </c>
      <c r="H3878" t="s">
        <v>10295</v>
      </c>
      <c r="I3878" t="s">
        <v>10295</v>
      </c>
      <c r="J3878" t="s">
        <v>10296</v>
      </c>
      <c r="K3878" t="s">
        <v>10297</v>
      </c>
      <c r="L3878" s="1">
        <v>7500000</v>
      </c>
      <c r="M3878" s="1">
        <v>11334547</v>
      </c>
      <c r="N3878" t="s">
        <v>10298</v>
      </c>
      <c r="O3878">
        <v>210</v>
      </c>
      <c r="P3878" s="6" t="str">
        <f>_xlfn.XLOOKUP(movie3[[#This Row],[year]],inflation!E$2:E$225,inflation!F$2:F$225,,0)</f>
        <v>532.1</v>
      </c>
      <c r="Q3878" s="2">
        <f>movie3[[#This Row],[gross]] * (inflation!B$226 / movie3[[#This Row],[CPI of Released Year]])</f>
        <v>19503685.83574516</v>
      </c>
      <c r="R3878" s="2">
        <f>movie3[[#This Row],[gross]]-movie3[[#This Row],[budget]]</f>
        <v>3834547</v>
      </c>
    </row>
    <row r="3879" spans="1:18" hidden="1" x14ac:dyDescent="0.25">
      <c r="A3879" t="s">
        <v>12278</v>
      </c>
      <c r="B3879" t="s">
        <v>16</v>
      </c>
      <c r="C3879" t="s">
        <v>41</v>
      </c>
      <c r="D3879">
        <v>2001</v>
      </c>
      <c r="E3879" t="s">
        <v>12010</v>
      </c>
      <c r="F3879">
        <v>7.4</v>
      </c>
      <c r="G3879" s="1">
        <v>24000</v>
      </c>
      <c r="H3879" t="s">
        <v>4845</v>
      </c>
      <c r="I3879" t="s">
        <v>12279</v>
      </c>
      <c r="J3879" t="s">
        <v>12280</v>
      </c>
      <c r="K3879" t="s">
        <v>10297</v>
      </c>
      <c r="M3879" s="1">
        <v>30787356</v>
      </c>
      <c r="N3879" t="s">
        <v>12281</v>
      </c>
      <c r="O3879">
        <v>114</v>
      </c>
      <c r="P3879" s="6" t="str">
        <f>_xlfn.XLOOKUP(movie3[[#This Row],[year]],inflation!E$2:E$225,inflation!F$2:F$225,,0)</f>
        <v>532.1</v>
      </c>
      <c r="Q3879" s="2">
        <f>movie3[[#This Row],[gross]] * (inflation!B$226 / movie3[[#This Row],[CPI of Released Year]])</f>
        <v>52976702.036459312</v>
      </c>
      <c r="R3879" s="2">
        <f>movie3[[#This Row],[gross]]-movie3[[#This Row],[budget]]</f>
        <v>30787356</v>
      </c>
    </row>
    <row r="3880" spans="1:18" hidden="1" x14ac:dyDescent="0.25">
      <c r="A3880" t="s">
        <v>11876</v>
      </c>
      <c r="B3880" t="s">
        <v>16</v>
      </c>
      <c r="C3880" t="s">
        <v>41</v>
      </c>
      <c r="D3880">
        <v>2001</v>
      </c>
      <c r="E3880" t="s">
        <v>11762</v>
      </c>
      <c r="F3880">
        <v>7.3</v>
      </c>
      <c r="G3880" s="1">
        <v>115000</v>
      </c>
      <c r="H3880" t="s">
        <v>11877</v>
      </c>
      <c r="I3880" t="s">
        <v>11878</v>
      </c>
      <c r="J3880" t="s">
        <v>7177</v>
      </c>
      <c r="K3880" t="s">
        <v>30</v>
      </c>
      <c r="L3880" s="1">
        <v>7000000</v>
      </c>
      <c r="M3880" s="1">
        <v>8764007</v>
      </c>
      <c r="N3880" t="s">
        <v>80</v>
      </c>
      <c r="O3880">
        <v>111</v>
      </c>
      <c r="P3880" s="6" t="str">
        <f>_xlfn.XLOOKUP(movie3[[#This Row],[year]],inflation!E$2:E$225,inflation!F$2:F$225,,0)</f>
        <v>532.1</v>
      </c>
      <c r="Q3880" s="2">
        <f>movie3[[#This Row],[gross]] * (inflation!B$226 / movie3[[#This Row],[CPI of Released Year]])</f>
        <v>15080482.633339597</v>
      </c>
      <c r="R3880" s="2">
        <f>movie3[[#This Row],[gross]]-movie3[[#This Row],[budget]]</f>
        <v>1764007</v>
      </c>
    </row>
    <row r="3881" spans="1:18" hidden="1" x14ac:dyDescent="0.25">
      <c r="A3881" t="s">
        <v>12106</v>
      </c>
      <c r="B3881" t="s">
        <v>33</v>
      </c>
      <c r="C3881" t="s">
        <v>34</v>
      </c>
      <c r="D3881">
        <v>2001</v>
      </c>
      <c r="E3881" t="s">
        <v>12107</v>
      </c>
      <c r="F3881">
        <v>7.3</v>
      </c>
      <c r="G3881" s="1">
        <v>76000</v>
      </c>
      <c r="H3881" t="s">
        <v>12108</v>
      </c>
      <c r="I3881" t="s">
        <v>12108</v>
      </c>
      <c r="J3881" t="s">
        <v>12108</v>
      </c>
      <c r="K3881" t="s">
        <v>492</v>
      </c>
      <c r="L3881" s="1">
        <v>10000000</v>
      </c>
      <c r="M3881" s="1">
        <v>42776760</v>
      </c>
      <c r="N3881" t="s">
        <v>12109</v>
      </c>
      <c r="O3881">
        <v>87</v>
      </c>
      <c r="P3881" s="6" t="str">
        <f>_xlfn.XLOOKUP(movie3[[#This Row],[year]],inflation!E$2:E$225,inflation!F$2:F$225,,0)</f>
        <v>532.1</v>
      </c>
      <c r="Q3881" s="2">
        <f>movie3[[#This Row],[gross]] * (inflation!B$226 / movie3[[#This Row],[CPI of Released Year]])</f>
        <v>73607219.424920127</v>
      </c>
      <c r="R3881" s="2">
        <f>movie3[[#This Row],[gross]]-movie3[[#This Row],[budget]]</f>
        <v>32776760</v>
      </c>
    </row>
    <row r="3882" spans="1:18" hidden="1" x14ac:dyDescent="0.25">
      <c r="A3882" t="s">
        <v>12265</v>
      </c>
      <c r="B3882" t="s">
        <v>16</v>
      </c>
      <c r="C3882" t="s">
        <v>17</v>
      </c>
      <c r="D3882">
        <v>2001</v>
      </c>
      <c r="E3882" t="s">
        <v>12266</v>
      </c>
      <c r="F3882">
        <v>7.3</v>
      </c>
      <c r="G3882" s="1">
        <v>18000</v>
      </c>
      <c r="H3882" t="s">
        <v>7827</v>
      </c>
      <c r="I3882" t="s">
        <v>7827</v>
      </c>
      <c r="J3882" t="s">
        <v>7827</v>
      </c>
      <c r="K3882" t="s">
        <v>306</v>
      </c>
      <c r="M3882" s="1">
        <v>11767402</v>
      </c>
      <c r="N3882" t="s">
        <v>7828</v>
      </c>
      <c r="O3882">
        <v>99</v>
      </c>
      <c r="P3882" s="6" t="str">
        <f>_xlfn.XLOOKUP(movie3[[#This Row],[year]],inflation!E$2:E$225,inflation!F$2:F$225,,0)</f>
        <v>532.1</v>
      </c>
      <c r="Q3882" s="2">
        <f>movie3[[#This Row],[gross]] * (inflation!B$226 / movie3[[#This Row],[CPI of Released Year]])</f>
        <v>20248512.067656454</v>
      </c>
      <c r="R3882" s="2">
        <f>movie3[[#This Row],[gross]]-movie3[[#This Row],[budget]]</f>
        <v>11767402</v>
      </c>
    </row>
    <row r="3883" spans="1:18" hidden="1" x14ac:dyDescent="0.25">
      <c r="A3883" t="s">
        <v>1968</v>
      </c>
      <c r="B3883" t="s">
        <v>16</v>
      </c>
      <c r="C3883" t="s">
        <v>17</v>
      </c>
      <c r="D3883">
        <v>2001</v>
      </c>
      <c r="E3883" t="s">
        <v>12282</v>
      </c>
      <c r="F3883">
        <v>7.3</v>
      </c>
      <c r="G3883" s="1">
        <v>19000</v>
      </c>
      <c r="H3883" t="s">
        <v>3126</v>
      </c>
      <c r="I3883" t="s">
        <v>12283</v>
      </c>
      <c r="J3883" t="s">
        <v>6695</v>
      </c>
      <c r="K3883" t="s">
        <v>248</v>
      </c>
      <c r="M3883" s="1">
        <v>15747450</v>
      </c>
      <c r="N3883" t="s">
        <v>12284</v>
      </c>
      <c r="O3883">
        <v>121</v>
      </c>
      <c r="P3883" s="6" t="str">
        <f>_xlfn.XLOOKUP(movie3[[#This Row],[year]],inflation!E$2:E$225,inflation!F$2:F$225,,0)</f>
        <v>532.1</v>
      </c>
      <c r="Q3883" s="2">
        <f>movie3[[#This Row],[gross]] * (inflation!B$226 / movie3[[#This Row],[CPI of Released Year]])</f>
        <v>27097096.823905278</v>
      </c>
      <c r="R3883" s="2">
        <f>movie3[[#This Row],[gross]]-movie3[[#This Row],[budget]]</f>
        <v>15747450</v>
      </c>
    </row>
    <row r="3884" spans="1:18" hidden="1" x14ac:dyDescent="0.25">
      <c r="A3884" t="s">
        <v>12350</v>
      </c>
      <c r="B3884" t="s">
        <v>16</v>
      </c>
      <c r="C3884" t="s">
        <v>104</v>
      </c>
      <c r="D3884">
        <v>2001</v>
      </c>
      <c r="E3884" t="s">
        <v>12351</v>
      </c>
      <c r="F3884">
        <v>7.3</v>
      </c>
      <c r="G3884" s="1">
        <v>14000</v>
      </c>
      <c r="H3884" t="s">
        <v>12352</v>
      </c>
      <c r="I3884" t="s">
        <v>12352</v>
      </c>
      <c r="J3884" t="s">
        <v>8543</v>
      </c>
      <c r="K3884" t="s">
        <v>453</v>
      </c>
      <c r="M3884" s="1">
        <v>5393526</v>
      </c>
      <c r="N3884" t="s">
        <v>6515</v>
      </c>
      <c r="O3884">
        <v>115</v>
      </c>
      <c r="P3884" s="6" t="str">
        <f>_xlfn.XLOOKUP(movie3[[#This Row],[year]],inflation!E$2:E$225,inflation!F$2:F$225,,0)</f>
        <v>532.1</v>
      </c>
      <c r="Q3884" s="2">
        <f>movie3[[#This Row],[gross]] * (inflation!B$226 / movie3[[#This Row],[CPI of Released Year]])</f>
        <v>9280797.6049614735</v>
      </c>
      <c r="R3884" s="2">
        <f>movie3[[#This Row],[gross]]-movie3[[#This Row],[budget]]</f>
        <v>5393526</v>
      </c>
    </row>
    <row r="3885" spans="1:18" hidden="1" x14ac:dyDescent="0.25">
      <c r="A3885" t="s">
        <v>11873</v>
      </c>
      <c r="B3885" t="s">
        <v>2000</v>
      </c>
      <c r="C3885" t="s">
        <v>17</v>
      </c>
      <c r="D3885">
        <v>2001</v>
      </c>
      <c r="E3885" t="s">
        <v>11874</v>
      </c>
      <c r="F3885">
        <v>7.2</v>
      </c>
      <c r="G3885" s="1">
        <v>295000</v>
      </c>
      <c r="H3885" t="s">
        <v>496</v>
      </c>
      <c r="I3885" t="s">
        <v>6039</v>
      </c>
      <c r="J3885" t="s">
        <v>11875</v>
      </c>
      <c r="K3885" t="s">
        <v>30</v>
      </c>
      <c r="L3885" s="1">
        <v>100000000</v>
      </c>
      <c r="M3885" s="1">
        <v>235926552</v>
      </c>
      <c r="N3885" t="s">
        <v>23</v>
      </c>
      <c r="O3885">
        <v>146</v>
      </c>
      <c r="P3885" s="6" t="str">
        <f>_xlfn.XLOOKUP(movie3[[#This Row],[year]],inflation!E$2:E$225,inflation!F$2:F$225,,0)</f>
        <v>532.1</v>
      </c>
      <c r="Q3885" s="2">
        <f>movie3[[#This Row],[gross]] * (inflation!B$226 / movie3[[#This Row],[CPI of Released Year]])</f>
        <v>405965703.83612102</v>
      </c>
      <c r="R3885" s="2">
        <f>movie3[[#This Row],[gross]]-movie3[[#This Row],[budget]]</f>
        <v>135926552</v>
      </c>
    </row>
    <row r="3886" spans="1:18" hidden="1" x14ac:dyDescent="0.25">
      <c r="A3886" t="s">
        <v>11928</v>
      </c>
      <c r="B3886" t="s">
        <v>16</v>
      </c>
      <c r="C3886" t="s">
        <v>41</v>
      </c>
      <c r="D3886">
        <v>2001</v>
      </c>
      <c r="E3886" t="s">
        <v>11857</v>
      </c>
      <c r="F3886">
        <v>7.2</v>
      </c>
      <c r="G3886" s="1">
        <v>82000</v>
      </c>
      <c r="H3886" t="s">
        <v>95</v>
      </c>
      <c r="I3886" t="s">
        <v>11929</v>
      </c>
      <c r="J3886" t="s">
        <v>2638</v>
      </c>
      <c r="K3886" t="s">
        <v>30</v>
      </c>
      <c r="L3886" s="1">
        <v>19800000</v>
      </c>
      <c r="M3886" s="1">
        <v>87754044</v>
      </c>
      <c r="N3886" t="s">
        <v>11930</v>
      </c>
      <c r="O3886">
        <v>131</v>
      </c>
      <c r="P3886" s="6" t="str">
        <f>_xlfn.XLOOKUP(movie3[[#This Row],[year]],inflation!E$2:E$225,inflation!F$2:F$225,,0)</f>
        <v>532.1</v>
      </c>
      <c r="Q3886" s="2">
        <f>movie3[[#This Row],[gross]] * (inflation!B$226 / movie3[[#This Row],[CPI of Released Year]])</f>
        <v>151000944.72166884</v>
      </c>
      <c r="R3886" s="2">
        <f>movie3[[#This Row],[gross]]-movie3[[#This Row],[budget]]</f>
        <v>67954044</v>
      </c>
    </row>
    <row r="3887" spans="1:18" hidden="1" x14ac:dyDescent="0.25">
      <c r="A3887" t="s">
        <v>11981</v>
      </c>
      <c r="B3887" t="s">
        <v>16</v>
      </c>
      <c r="C3887" t="s">
        <v>104</v>
      </c>
      <c r="D3887">
        <v>2001</v>
      </c>
      <c r="E3887" t="s">
        <v>11982</v>
      </c>
      <c r="F3887">
        <v>7.2</v>
      </c>
      <c r="G3887" s="1">
        <v>79000</v>
      </c>
      <c r="H3887" t="s">
        <v>4392</v>
      </c>
      <c r="I3887" t="s">
        <v>11983</v>
      </c>
      <c r="J3887" t="s">
        <v>4392</v>
      </c>
      <c r="K3887" t="s">
        <v>30</v>
      </c>
      <c r="L3887" s="1">
        <v>11000000</v>
      </c>
      <c r="M3887" s="1">
        <v>17423030</v>
      </c>
      <c r="N3887" t="s">
        <v>9946</v>
      </c>
      <c r="O3887">
        <v>100</v>
      </c>
      <c r="P3887" s="6" t="str">
        <f>_xlfn.XLOOKUP(movie3[[#This Row],[year]],inflation!E$2:E$225,inflation!F$2:F$225,,0)</f>
        <v>532.1</v>
      </c>
      <c r="Q3887" s="2">
        <f>movie3[[#This Row],[gross]] * (inflation!B$226 / movie3[[#This Row],[CPI of Released Year]])</f>
        <v>29980316.23379064</v>
      </c>
      <c r="R3887" s="2">
        <f>movie3[[#This Row],[gross]]-movie3[[#This Row],[budget]]</f>
        <v>6423030</v>
      </c>
    </row>
    <row r="3888" spans="1:18" hidden="1" x14ac:dyDescent="0.25">
      <c r="A3888" t="s">
        <v>12127</v>
      </c>
      <c r="B3888" t="s">
        <v>16</v>
      </c>
      <c r="C3888" t="s">
        <v>17</v>
      </c>
      <c r="D3888">
        <v>2001</v>
      </c>
      <c r="E3888" t="s">
        <v>12128</v>
      </c>
      <c r="F3888">
        <v>7.2</v>
      </c>
      <c r="G3888" s="1">
        <v>9300</v>
      </c>
      <c r="H3888" t="s">
        <v>12129</v>
      </c>
      <c r="I3888" t="s">
        <v>12130</v>
      </c>
      <c r="J3888" t="s">
        <v>12131</v>
      </c>
      <c r="K3888" t="s">
        <v>30</v>
      </c>
      <c r="M3888" s="1">
        <v>69958</v>
      </c>
      <c r="N3888" t="s">
        <v>12132</v>
      </c>
      <c r="O3888">
        <v>100</v>
      </c>
      <c r="P3888" s="6" t="str">
        <f>_xlfn.XLOOKUP(movie3[[#This Row],[year]],inflation!E$2:E$225,inflation!F$2:F$225,,0)</f>
        <v>532.1</v>
      </c>
      <c r="Q3888" s="2">
        <f>movie3[[#This Row],[gross]] * (inflation!B$226 / movie3[[#This Row],[CPI of Released Year]])</f>
        <v>120378.7724112009</v>
      </c>
      <c r="R3888" s="2">
        <f>movie3[[#This Row],[gross]]-movie3[[#This Row],[budget]]</f>
        <v>69958</v>
      </c>
    </row>
    <row r="3889" spans="1:18" hidden="1" x14ac:dyDescent="0.25">
      <c r="A3889" t="s">
        <v>12312</v>
      </c>
      <c r="B3889" t="s">
        <v>16</v>
      </c>
      <c r="C3889" t="s">
        <v>17</v>
      </c>
      <c r="D3889">
        <v>2001</v>
      </c>
      <c r="E3889" t="s">
        <v>12313</v>
      </c>
      <c r="F3889">
        <v>7.2</v>
      </c>
      <c r="G3889" s="1">
        <v>19000</v>
      </c>
      <c r="H3889" t="s">
        <v>5754</v>
      </c>
      <c r="I3889" t="s">
        <v>12314</v>
      </c>
      <c r="J3889" t="s">
        <v>2645</v>
      </c>
      <c r="K3889" t="s">
        <v>30</v>
      </c>
      <c r="L3889" s="1">
        <v>100000</v>
      </c>
      <c r="M3889" s="1">
        <v>515900</v>
      </c>
      <c r="N3889" t="s">
        <v>5755</v>
      </c>
      <c r="O3889">
        <v>86</v>
      </c>
      <c r="P3889" s="6" t="str">
        <f>_xlfn.XLOOKUP(movie3[[#This Row],[year]],inflation!E$2:E$225,inflation!F$2:F$225,,0)</f>
        <v>532.1</v>
      </c>
      <c r="Q3889" s="2">
        <f>movie3[[#This Row],[gross]] * (inflation!B$226 / movie3[[#This Row],[CPI of Released Year]])</f>
        <v>887724.18718286033</v>
      </c>
      <c r="R3889" s="2">
        <f>movie3[[#This Row],[gross]]-movie3[[#This Row],[budget]]</f>
        <v>415900</v>
      </c>
    </row>
    <row r="3890" spans="1:18" hidden="1" x14ac:dyDescent="0.25">
      <c r="A3890" t="s">
        <v>12323</v>
      </c>
      <c r="B3890" t="s">
        <v>2000</v>
      </c>
      <c r="C3890" t="s">
        <v>390</v>
      </c>
      <c r="D3890">
        <v>2001</v>
      </c>
      <c r="E3890" t="s">
        <v>11967</v>
      </c>
      <c r="F3890">
        <v>7.2</v>
      </c>
      <c r="G3890" s="1">
        <v>21000</v>
      </c>
      <c r="H3890" t="s">
        <v>12324</v>
      </c>
      <c r="I3890" t="s">
        <v>12325</v>
      </c>
      <c r="J3890" t="s">
        <v>12326</v>
      </c>
      <c r="K3890" t="s">
        <v>2110</v>
      </c>
      <c r="L3890" s="1">
        <v>15000000</v>
      </c>
      <c r="M3890" s="1">
        <v>4035192</v>
      </c>
      <c r="N3890" t="s">
        <v>6119</v>
      </c>
      <c r="O3890">
        <v>108</v>
      </c>
      <c r="P3890" s="6" t="str">
        <f>_xlfn.XLOOKUP(movie3[[#This Row],[year]],inflation!E$2:E$225,inflation!F$2:F$225,,0)</f>
        <v>532.1</v>
      </c>
      <c r="Q3890" s="2">
        <f>movie3[[#This Row],[gross]] * (inflation!B$226 / movie3[[#This Row],[CPI of Released Year]])</f>
        <v>6943472.6464950191</v>
      </c>
      <c r="R3890" s="2">
        <f>movie3[[#This Row],[gross]]-movie3[[#This Row],[budget]]</f>
        <v>-10964808</v>
      </c>
    </row>
    <row r="3891" spans="1:18" hidden="1" x14ac:dyDescent="0.25">
      <c r="A3891" t="s">
        <v>11879</v>
      </c>
      <c r="B3891" t="s">
        <v>16</v>
      </c>
      <c r="C3891" t="s">
        <v>41</v>
      </c>
      <c r="D3891">
        <v>2001</v>
      </c>
      <c r="E3891" t="s">
        <v>11880</v>
      </c>
      <c r="F3891">
        <v>7.1</v>
      </c>
      <c r="G3891" s="1">
        <v>98000</v>
      </c>
      <c r="H3891" t="s">
        <v>11881</v>
      </c>
      <c r="I3891" t="s">
        <v>11881</v>
      </c>
      <c r="J3891" t="s">
        <v>11881</v>
      </c>
      <c r="K3891" t="s">
        <v>30</v>
      </c>
      <c r="L3891" s="1">
        <v>3000000</v>
      </c>
      <c r="M3891" s="1">
        <v>23182223</v>
      </c>
      <c r="N3891" t="s">
        <v>9442</v>
      </c>
      <c r="O3891">
        <v>100</v>
      </c>
      <c r="P3891" s="6" t="str">
        <f>_xlfn.XLOOKUP(movie3[[#This Row],[year]],inflation!E$2:E$225,inflation!F$2:F$225,,0)</f>
        <v>532.1</v>
      </c>
      <c r="Q3891" s="2">
        <f>movie3[[#This Row],[gross]] * (inflation!B$226 / movie3[[#This Row],[CPI of Released Year]])</f>
        <v>39890327.718098097</v>
      </c>
      <c r="R3891" s="2">
        <f>movie3[[#This Row],[gross]]-movie3[[#This Row],[budget]]</f>
        <v>20182223</v>
      </c>
    </row>
    <row r="3892" spans="1:18" hidden="1" x14ac:dyDescent="0.25">
      <c r="A3892" t="s">
        <v>11937</v>
      </c>
      <c r="B3892" t="s">
        <v>8585</v>
      </c>
      <c r="C3892" t="s">
        <v>17</v>
      </c>
      <c r="D3892">
        <v>2001</v>
      </c>
      <c r="E3892" t="s">
        <v>11938</v>
      </c>
      <c r="F3892">
        <v>7.1</v>
      </c>
      <c r="G3892" s="1">
        <v>36000</v>
      </c>
      <c r="H3892" t="s">
        <v>10511</v>
      </c>
      <c r="I3892" t="s">
        <v>10511</v>
      </c>
      <c r="J3892" t="s">
        <v>11939</v>
      </c>
      <c r="K3892" t="s">
        <v>1112</v>
      </c>
      <c r="M3892" s="1">
        <v>7640680</v>
      </c>
      <c r="N3892" t="s">
        <v>11940</v>
      </c>
      <c r="O3892">
        <v>128</v>
      </c>
      <c r="P3892" s="6" t="str">
        <f>_xlfn.XLOOKUP(movie3[[#This Row],[year]],inflation!E$2:E$225,inflation!F$2:F$225,,0)</f>
        <v>532.1</v>
      </c>
      <c r="Q3892" s="2">
        <f>movie3[[#This Row],[gross]] * (inflation!B$226 / movie3[[#This Row],[CPI of Released Year]])</f>
        <v>13147541.078744596</v>
      </c>
      <c r="R3892" s="2">
        <f>movie3[[#This Row],[gross]]-movie3[[#This Row],[budget]]</f>
        <v>7640680</v>
      </c>
    </row>
    <row r="3893" spans="1:18" hidden="1" x14ac:dyDescent="0.25">
      <c r="A3893" t="s">
        <v>11973</v>
      </c>
      <c r="B3893" t="s">
        <v>16</v>
      </c>
      <c r="C3893" t="s">
        <v>34</v>
      </c>
      <c r="D3893">
        <v>2001</v>
      </c>
      <c r="E3893" t="s">
        <v>11974</v>
      </c>
      <c r="F3893">
        <v>7.1</v>
      </c>
      <c r="G3893" s="1">
        <v>149000</v>
      </c>
      <c r="H3893" t="s">
        <v>1560</v>
      </c>
      <c r="I3893" t="s">
        <v>7650</v>
      </c>
      <c r="J3893" t="s">
        <v>100</v>
      </c>
      <c r="K3893" t="s">
        <v>30</v>
      </c>
      <c r="L3893" s="1">
        <v>115000000</v>
      </c>
      <c r="M3893" s="1">
        <v>143049560</v>
      </c>
      <c r="N3893" t="s">
        <v>61</v>
      </c>
      <c r="O3893">
        <v>126</v>
      </c>
      <c r="P3893" s="6" t="str">
        <f>_xlfn.XLOOKUP(movie3[[#This Row],[year]],inflation!E$2:E$225,inflation!F$2:F$225,,0)</f>
        <v>532.1</v>
      </c>
      <c r="Q3893" s="2">
        <f>movie3[[#This Row],[gross]] * (inflation!B$226 / movie3[[#This Row],[CPI of Released Year]])</f>
        <v>246149552.971246</v>
      </c>
      <c r="R3893" s="2">
        <f>movie3[[#This Row],[gross]]-movie3[[#This Row],[budget]]</f>
        <v>28049560</v>
      </c>
    </row>
    <row r="3894" spans="1:18" hidden="1" x14ac:dyDescent="0.25">
      <c r="A3894" t="s">
        <v>12167</v>
      </c>
      <c r="B3894" t="s">
        <v>16</v>
      </c>
      <c r="C3894" t="s">
        <v>17</v>
      </c>
      <c r="D3894">
        <v>2001</v>
      </c>
      <c r="E3894" t="s">
        <v>12168</v>
      </c>
      <c r="F3894">
        <v>7.1</v>
      </c>
      <c r="G3894" s="1">
        <v>37000</v>
      </c>
      <c r="H3894" t="s">
        <v>1906</v>
      </c>
      <c r="I3894" t="s">
        <v>1906</v>
      </c>
      <c r="J3894" t="s">
        <v>12169</v>
      </c>
      <c r="K3894" t="s">
        <v>30</v>
      </c>
      <c r="L3894" s="1">
        <v>1500000</v>
      </c>
      <c r="M3894" s="1">
        <v>1309316</v>
      </c>
      <c r="N3894" t="s">
        <v>12170</v>
      </c>
      <c r="O3894">
        <v>98</v>
      </c>
      <c r="P3894" s="6" t="str">
        <f>_xlfn.XLOOKUP(movie3[[#This Row],[year]],inflation!E$2:E$225,inflation!F$2:F$225,,0)</f>
        <v>532.1</v>
      </c>
      <c r="Q3894" s="2">
        <f>movie3[[#This Row],[gross]] * (inflation!B$226 / movie3[[#This Row],[CPI of Released Year]])</f>
        <v>2252978.2552151848</v>
      </c>
      <c r="R3894" s="2">
        <f>movie3[[#This Row],[gross]]-movie3[[#This Row],[budget]]</f>
        <v>-190684</v>
      </c>
    </row>
    <row r="3895" spans="1:18" hidden="1" x14ac:dyDescent="0.25">
      <c r="A3895" t="s">
        <v>12285</v>
      </c>
      <c r="B3895" t="s">
        <v>2709</v>
      </c>
      <c r="C3895" t="s">
        <v>104</v>
      </c>
      <c r="D3895">
        <v>2001</v>
      </c>
      <c r="E3895" t="s">
        <v>12286</v>
      </c>
      <c r="F3895">
        <v>7.1</v>
      </c>
      <c r="G3895" s="1">
        <v>9600</v>
      </c>
      <c r="H3895" t="s">
        <v>12287</v>
      </c>
      <c r="I3895" t="s">
        <v>12288</v>
      </c>
      <c r="J3895" t="s">
        <v>12289</v>
      </c>
      <c r="K3895" t="s">
        <v>30</v>
      </c>
      <c r="L3895" s="1">
        <v>700000</v>
      </c>
      <c r="M3895" s="1">
        <v>1846059</v>
      </c>
      <c r="N3895" t="s">
        <v>12290</v>
      </c>
      <c r="O3895">
        <v>97</v>
      </c>
      <c r="P3895" s="6" t="str">
        <f>_xlfn.XLOOKUP(movie3[[#This Row],[year]],inflation!E$2:E$225,inflation!F$2:F$225,,0)</f>
        <v>532.1</v>
      </c>
      <c r="Q3895" s="2">
        <f>movie3[[#This Row],[gross]] * (inflation!B$226 / movie3[[#This Row],[CPI of Released Year]])</f>
        <v>3176567.6008269121</v>
      </c>
      <c r="R3895" s="2">
        <f>movie3[[#This Row],[gross]]-movie3[[#This Row],[budget]]</f>
        <v>1146059</v>
      </c>
    </row>
    <row r="3896" spans="1:18" hidden="1" x14ac:dyDescent="0.25">
      <c r="A3896" t="s">
        <v>12342</v>
      </c>
      <c r="B3896" t="s">
        <v>448</v>
      </c>
      <c r="C3896" t="s">
        <v>41</v>
      </c>
      <c r="D3896">
        <v>2001</v>
      </c>
      <c r="E3896" t="s">
        <v>12343</v>
      </c>
      <c r="F3896">
        <v>7.1</v>
      </c>
      <c r="G3896" s="1">
        <v>6100</v>
      </c>
      <c r="H3896" t="s">
        <v>12344</v>
      </c>
      <c r="I3896" t="s">
        <v>12344</v>
      </c>
      <c r="J3896" t="s">
        <v>12345</v>
      </c>
      <c r="K3896" t="s">
        <v>2989</v>
      </c>
      <c r="M3896" s="1">
        <v>270811</v>
      </c>
      <c r="N3896" t="s">
        <v>12346</v>
      </c>
      <c r="O3896">
        <v>103</v>
      </c>
      <c r="P3896" s="6" t="str">
        <f>_xlfn.XLOOKUP(movie3[[#This Row],[year]],inflation!E$2:E$225,inflation!F$2:F$225,,0)</f>
        <v>532.1</v>
      </c>
      <c r="Q3896" s="2">
        <f>movie3[[#This Row],[gross]] * (inflation!B$226 / movie3[[#This Row],[CPI of Released Year]])</f>
        <v>465992.39165570377</v>
      </c>
      <c r="R3896" s="2">
        <f>movie3[[#This Row],[gross]]-movie3[[#This Row],[budget]]</f>
        <v>270811</v>
      </c>
    </row>
    <row r="3897" spans="1:18" hidden="1" x14ac:dyDescent="0.25">
      <c r="A3897" t="s">
        <v>11946</v>
      </c>
      <c r="B3897" t="s">
        <v>22088</v>
      </c>
      <c r="C3897" t="s">
        <v>17</v>
      </c>
      <c r="D3897">
        <v>2001</v>
      </c>
      <c r="E3897" t="s">
        <v>11947</v>
      </c>
      <c r="F3897">
        <v>7</v>
      </c>
      <c r="G3897" s="1">
        <v>84000</v>
      </c>
      <c r="H3897" t="s">
        <v>11948</v>
      </c>
      <c r="I3897" t="s">
        <v>11949</v>
      </c>
      <c r="J3897" t="s">
        <v>7043</v>
      </c>
      <c r="K3897" t="s">
        <v>30</v>
      </c>
      <c r="L3897" s="1">
        <v>4000000</v>
      </c>
      <c r="M3897" s="1">
        <v>45011434</v>
      </c>
      <c r="N3897" t="s">
        <v>11950</v>
      </c>
      <c r="O3897">
        <v>111</v>
      </c>
      <c r="P3897" s="6" t="str">
        <f>_xlfn.XLOOKUP(movie3[[#This Row],[year]],inflation!E$2:E$225,inflation!F$2:F$225,,0)</f>
        <v>532.1</v>
      </c>
      <c r="Q3897" s="2">
        <f>movie3[[#This Row],[gross]] * (inflation!B$226 / movie3[[#This Row],[CPI of Released Year]])</f>
        <v>77452488.198458925</v>
      </c>
      <c r="R3897" s="2">
        <f>movie3[[#This Row],[gross]]-movie3[[#This Row],[budget]]</f>
        <v>41011434</v>
      </c>
    </row>
    <row r="3898" spans="1:18" hidden="1" x14ac:dyDescent="0.25">
      <c r="A3898" t="s">
        <v>11969</v>
      </c>
      <c r="B3898" t="s">
        <v>16</v>
      </c>
      <c r="C3898" t="s">
        <v>34</v>
      </c>
      <c r="D3898">
        <v>2001</v>
      </c>
      <c r="E3898" t="s">
        <v>11830</v>
      </c>
      <c r="F3898">
        <v>7</v>
      </c>
      <c r="G3898" s="1">
        <v>75000</v>
      </c>
      <c r="H3898" t="s">
        <v>11641</v>
      </c>
      <c r="I3898" t="s">
        <v>11970</v>
      </c>
      <c r="J3898" t="s">
        <v>100</v>
      </c>
      <c r="K3898" t="s">
        <v>30</v>
      </c>
      <c r="L3898" s="1">
        <v>72000000</v>
      </c>
      <c r="M3898" s="1">
        <v>27642707</v>
      </c>
      <c r="N3898" t="s">
        <v>9689</v>
      </c>
      <c r="O3898">
        <v>131</v>
      </c>
      <c r="P3898" s="6" t="str">
        <f>_xlfn.XLOOKUP(movie3[[#This Row],[year]],inflation!E$2:E$225,inflation!F$2:F$225,,0)</f>
        <v>532.1</v>
      </c>
      <c r="Q3898" s="2">
        <f>movie3[[#This Row],[gross]] * (inflation!B$226 / movie3[[#This Row],[CPI of Released Year]])</f>
        <v>47565612.721668854</v>
      </c>
      <c r="R3898" s="2">
        <f>movie3[[#This Row],[gross]]-movie3[[#This Row],[budget]]</f>
        <v>-44357293</v>
      </c>
    </row>
    <row r="3899" spans="1:18" hidden="1" x14ac:dyDescent="0.25">
      <c r="A3899" t="s">
        <v>12025</v>
      </c>
      <c r="B3899" t="s">
        <v>16</v>
      </c>
      <c r="C3899" t="s">
        <v>34</v>
      </c>
      <c r="D3899">
        <v>2001</v>
      </c>
      <c r="E3899" t="s">
        <v>11967</v>
      </c>
      <c r="F3899">
        <v>7</v>
      </c>
      <c r="G3899" s="1">
        <v>64000</v>
      </c>
      <c r="H3899" t="s">
        <v>12026</v>
      </c>
      <c r="I3899" t="s">
        <v>12027</v>
      </c>
      <c r="J3899" t="s">
        <v>12028</v>
      </c>
      <c r="K3899" t="s">
        <v>453</v>
      </c>
      <c r="L3899" s="1">
        <v>29000000</v>
      </c>
      <c r="M3899" s="1">
        <v>70752904</v>
      </c>
      <c r="N3899" t="s">
        <v>12029</v>
      </c>
      <c r="O3899">
        <v>142</v>
      </c>
      <c r="P3899" s="6" t="str">
        <f>_xlfn.XLOOKUP(movie3[[#This Row],[year]],inflation!E$2:E$225,inflation!F$2:F$225,,0)</f>
        <v>532.1</v>
      </c>
      <c r="Q3899" s="2">
        <f>movie3[[#This Row],[gross]] * (inflation!B$226 / movie3[[#This Row],[CPI of Released Year]])</f>
        <v>121746586.92426234</v>
      </c>
      <c r="R3899" s="2">
        <f>movie3[[#This Row],[gross]]-movie3[[#This Row],[budget]]</f>
        <v>41752904</v>
      </c>
    </row>
    <row r="3900" spans="1:18" hidden="1" x14ac:dyDescent="0.25">
      <c r="A3900" t="s">
        <v>12079</v>
      </c>
      <c r="B3900" t="s">
        <v>22088</v>
      </c>
      <c r="C3900" t="s">
        <v>34</v>
      </c>
      <c r="D3900">
        <v>2001</v>
      </c>
      <c r="E3900" t="s">
        <v>12080</v>
      </c>
      <c r="F3900">
        <v>7</v>
      </c>
      <c r="G3900" s="1">
        <v>53000</v>
      </c>
      <c r="H3900" t="s">
        <v>12081</v>
      </c>
      <c r="I3900" t="s">
        <v>12082</v>
      </c>
      <c r="J3900" t="s">
        <v>12083</v>
      </c>
      <c r="K3900" t="s">
        <v>2110</v>
      </c>
      <c r="L3900" s="1">
        <v>1400000</v>
      </c>
      <c r="M3900" s="1">
        <v>80631</v>
      </c>
      <c r="N3900" t="s">
        <v>12084</v>
      </c>
      <c r="O3900">
        <v>129</v>
      </c>
      <c r="P3900" s="6" t="str">
        <f>_xlfn.XLOOKUP(movie3[[#This Row],[year]],inflation!E$2:E$225,inflation!F$2:F$225,,0)</f>
        <v>532.1</v>
      </c>
      <c r="Q3900" s="2">
        <f>movie3[[#This Row],[gross]] * (inflation!B$226 / movie3[[#This Row],[CPI of Released Year]])</f>
        <v>138744.11501597444</v>
      </c>
      <c r="R3900" s="2">
        <f>movie3[[#This Row],[gross]]-movie3[[#This Row],[budget]]</f>
        <v>-1319369</v>
      </c>
    </row>
    <row r="3901" spans="1:18" hidden="1" x14ac:dyDescent="0.25">
      <c r="A3901" t="s">
        <v>12202</v>
      </c>
      <c r="B3901" t="s">
        <v>16</v>
      </c>
      <c r="C3901" t="s">
        <v>63</v>
      </c>
      <c r="D3901">
        <v>2001</v>
      </c>
      <c r="E3901" t="s">
        <v>12203</v>
      </c>
      <c r="F3901">
        <v>7</v>
      </c>
      <c r="G3901" s="1">
        <v>18000</v>
      </c>
      <c r="H3901" t="s">
        <v>12204</v>
      </c>
      <c r="I3901" t="s">
        <v>12205</v>
      </c>
      <c r="J3901" t="s">
        <v>9873</v>
      </c>
      <c r="K3901" t="s">
        <v>22</v>
      </c>
      <c r="L3901" s="1">
        <v>5500000</v>
      </c>
      <c r="M3901" s="1">
        <v>16153953</v>
      </c>
      <c r="N3901" t="s">
        <v>5939</v>
      </c>
      <c r="O3901">
        <v>91</v>
      </c>
      <c r="P3901" s="6" t="str">
        <f>_xlfn.XLOOKUP(movie3[[#This Row],[year]],inflation!E$2:E$225,inflation!F$2:F$225,,0)</f>
        <v>532.1</v>
      </c>
      <c r="Q3901" s="2">
        <f>movie3[[#This Row],[gross]] * (inflation!B$226 / movie3[[#This Row],[CPI of Released Year]])</f>
        <v>27796578.400300693</v>
      </c>
      <c r="R3901" s="2">
        <f>movie3[[#This Row],[gross]]-movie3[[#This Row],[budget]]</f>
        <v>10653953</v>
      </c>
    </row>
    <row r="3902" spans="1:18" hidden="1" x14ac:dyDescent="0.25">
      <c r="A3902" t="s">
        <v>12361</v>
      </c>
      <c r="B3902" t="s">
        <v>16</v>
      </c>
      <c r="C3902" t="s">
        <v>17</v>
      </c>
      <c r="D3902">
        <v>2001</v>
      </c>
      <c r="E3902" t="s">
        <v>12362</v>
      </c>
      <c r="F3902">
        <v>7</v>
      </c>
      <c r="G3902" s="1">
        <v>10000</v>
      </c>
      <c r="H3902" t="s">
        <v>12231</v>
      </c>
      <c r="I3902" t="s">
        <v>12363</v>
      </c>
      <c r="J3902" t="s">
        <v>11353</v>
      </c>
      <c r="K3902" t="s">
        <v>30</v>
      </c>
      <c r="L3902" s="1">
        <v>5000000</v>
      </c>
      <c r="M3902" s="1">
        <v>621592</v>
      </c>
      <c r="N3902" t="s">
        <v>12056</v>
      </c>
      <c r="O3902">
        <v>108</v>
      </c>
      <c r="P3902" s="6" t="str">
        <f>_xlfn.XLOOKUP(movie3[[#This Row],[year]],inflation!E$2:E$225,inflation!F$2:F$225,,0)</f>
        <v>532.1</v>
      </c>
      <c r="Q3902" s="2">
        <f>movie3[[#This Row],[gross]] * (inflation!B$226 / movie3[[#This Row],[CPI of Released Year]])</f>
        <v>1069591.4963352752</v>
      </c>
      <c r="R3902" s="2">
        <f>movie3[[#This Row],[gross]]-movie3[[#This Row],[budget]]</f>
        <v>-4378408</v>
      </c>
    </row>
    <row r="3903" spans="1:18" hidden="1" x14ac:dyDescent="0.25">
      <c r="A3903" t="s">
        <v>11882</v>
      </c>
      <c r="B3903" t="s">
        <v>2000</v>
      </c>
      <c r="C3903" t="s">
        <v>34</v>
      </c>
      <c r="D3903">
        <v>2001</v>
      </c>
      <c r="E3903" t="s">
        <v>11788</v>
      </c>
      <c r="F3903">
        <v>6.9</v>
      </c>
      <c r="G3903" s="1">
        <v>176000</v>
      </c>
      <c r="H3903" t="s">
        <v>9671</v>
      </c>
      <c r="I3903" t="s">
        <v>9671</v>
      </c>
      <c r="J3903" t="s">
        <v>10671</v>
      </c>
      <c r="K3903" t="s">
        <v>30</v>
      </c>
      <c r="L3903" s="1">
        <v>65000000</v>
      </c>
      <c r="M3903" s="1">
        <v>117487473</v>
      </c>
      <c r="N3903" t="s">
        <v>31</v>
      </c>
      <c r="O3903">
        <v>132</v>
      </c>
      <c r="P3903" s="6" t="str">
        <f>_xlfn.XLOOKUP(movie3[[#This Row],[year]],inflation!E$2:E$225,inflation!F$2:F$225,,0)</f>
        <v>532.1</v>
      </c>
      <c r="Q3903" s="2">
        <f>movie3[[#This Row],[gross]] * (inflation!B$226 / movie3[[#This Row],[CPI of Released Year]])</f>
        <v>202164123.80905843</v>
      </c>
      <c r="R3903" s="2">
        <f>movie3[[#This Row],[gross]]-movie3[[#This Row],[budget]]</f>
        <v>52487473</v>
      </c>
    </row>
    <row r="3904" spans="1:18" hidden="1" x14ac:dyDescent="0.25">
      <c r="A3904" t="s">
        <v>11893</v>
      </c>
      <c r="B3904" t="s">
        <v>16</v>
      </c>
      <c r="C3904" t="s">
        <v>151</v>
      </c>
      <c r="D3904">
        <v>2001</v>
      </c>
      <c r="E3904" t="s">
        <v>11843</v>
      </c>
      <c r="F3904">
        <v>6.9</v>
      </c>
      <c r="G3904" s="1">
        <v>253000</v>
      </c>
      <c r="H3904" t="s">
        <v>987</v>
      </c>
      <c r="I3904" t="s">
        <v>9732</v>
      </c>
      <c r="J3904" t="s">
        <v>1479</v>
      </c>
      <c r="K3904" t="s">
        <v>30</v>
      </c>
      <c r="L3904" s="1">
        <v>68000000</v>
      </c>
      <c r="M3904" s="1">
        <v>203388341</v>
      </c>
      <c r="N3904" t="s">
        <v>44</v>
      </c>
      <c r="O3904">
        <v>136</v>
      </c>
      <c r="P3904" s="6" t="str">
        <f>_xlfn.XLOOKUP(movie3[[#This Row],[year]],inflation!E$2:E$225,inflation!F$2:F$225,,0)</f>
        <v>532.1</v>
      </c>
      <c r="Q3904" s="2">
        <f>movie3[[#This Row],[gross]] * (inflation!B$226 / movie3[[#This Row],[CPI of Released Year]])</f>
        <v>349976254.50028187</v>
      </c>
      <c r="R3904" s="2">
        <f>movie3[[#This Row],[gross]]-movie3[[#This Row],[budget]]</f>
        <v>135388341</v>
      </c>
    </row>
    <row r="3905" spans="1:18" hidden="1" x14ac:dyDescent="0.25">
      <c r="A3905" t="s">
        <v>11905</v>
      </c>
      <c r="B3905" t="s">
        <v>33</v>
      </c>
      <c r="C3905" t="s">
        <v>390</v>
      </c>
      <c r="D3905">
        <v>2001</v>
      </c>
      <c r="E3905" t="s">
        <v>11906</v>
      </c>
      <c r="F3905">
        <v>6.9</v>
      </c>
      <c r="G3905" s="1">
        <v>109000</v>
      </c>
      <c r="H3905" t="s">
        <v>6249</v>
      </c>
      <c r="I3905" t="s">
        <v>4001</v>
      </c>
      <c r="J3905" t="s">
        <v>2568</v>
      </c>
      <c r="K3905" t="s">
        <v>30</v>
      </c>
      <c r="L3905" s="1">
        <v>120000000</v>
      </c>
      <c r="M3905" s="1">
        <v>186053725</v>
      </c>
      <c r="N3905" t="s">
        <v>612</v>
      </c>
      <c r="O3905">
        <v>95</v>
      </c>
      <c r="P3905" s="6" t="str">
        <f>_xlfn.XLOOKUP(movie3[[#This Row],[year]],inflation!E$2:E$225,inflation!F$2:F$225,,0)</f>
        <v>532.1</v>
      </c>
      <c r="Q3905" s="2">
        <f>movie3[[#This Row],[gross]] * (inflation!B$226 / movie3[[#This Row],[CPI of Released Year]])</f>
        <v>320148074.81676376</v>
      </c>
      <c r="R3905" s="2">
        <f>movie3[[#This Row],[gross]]-movie3[[#This Row],[budget]]</f>
        <v>66053725</v>
      </c>
    </row>
    <row r="3906" spans="1:18" hidden="1" x14ac:dyDescent="0.25">
      <c r="A3906" t="s">
        <v>11959</v>
      </c>
      <c r="B3906" t="s">
        <v>8585</v>
      </c>
      <c r="C3906" t="s">
        <v>63</v>
      </c>
      <c r="D3906">
        <v>2001</v>
      </c>
      <c r="E3906" t="s">
        <v>11960</v>
      </c>
      <c r="F3906">
        <v>6.9</v>
      </c>
      <c r="G3906" s="1">
        <v>35000</v>
      </c>
      <c r="H3906" t="s">
        <v>8475</v>
      </c>
      <c r="I3906" t="s">
        <v>11961</v>
      </c>
      <c r="J3906" t="s">
        <v>11962</v>
      </c>
      <c r="K3906" t="s">
        <v>30</v>
      </c>
      <c r="M3906" s="1">
        <v>704808</v>
      </c>
      <c r="N3906" t="s">
        <v>6858</v>
      </c>
      <c r="O3906">
        <v>108</v>
      </c>
      <c r="P3906" s="6" t="str">
        <f>_xlfn.XLOOKUP(movie3[[#This Row],[year]],inflation!E$2:E$225,inflation!F$2:F$225,,0)</f>
        <v>532.1</v>
      </c>
      <c r="Q3906" s="2">
        <f>movie3[[#This Row],[gross]] * (inflation!B$226 / movie3[[#This Row],[CPI of Released Year]])</f>
        <v>1212783.6962976884</v>
      </c>
      <c r="R3906" s="2">
        <f>movie3[[#This Row],[gross]]-movie3[[#This Row],[budget]]</f>
        <v>704808</v>
      </c>
    </row>
    <row r="3907" spans="1:18" hidden="1" x14ac:dyDescent="0.25">
      <c r="A3907" t="s">
        <v>12023</v>
      </c>
      <c r="B3907" t="s">
        <v>2000</v>
      </c>
      <c r="C3907" t="s">
        <v>41</v>
      </c>
      <c r="D3907">
        <v>2001</v>
      </c>
      <c r="E3907" t="s">
        <v>11871</v>
      </c>
      <c r="F3907">
        <v>6.9</v>
      </c>
      <c r="G3907" s="1">
        <v>106000</v>
      </c>
      <c r="H3907" t="s">
        <v>6505</v>
      </c>
      <c r="I3907" t="s">
        <v>12024</v>
      </c>
      <c r="J3907" t="s">
        <v>2627</v>
      </c>
      <c r="K3907" t="s">
        <v>30</v>
      </c>
      <c r="L3907" s="1">
        <v>28000000</v>
      </c>
      <c r="M3907" s="1">
        <v>77516304</v>
      </c>
      <c r="N3907" t="s">
        <v>3746</v>
      </c>
      <c r="O3907">
        <v>90</v>
      </c>
      <c r="P3907" s="6" t="str">
        <f>_xlfn.XLOOKUP(movie3[[#This Row],[year]],inflation!E$2:E$225,inflation!F$2:F$225,,0)</f>
        <v>532.1</v>
      </c>
      <c r="Q3907" s="2">
        <f>movie3[[#This Row],[gross]] * (inflation!B$226 / movie3[[#This Row],[CPI of Released Year]])</f>
        <v>133384566.70249952</v>
      </c>
      <c r="R3907" s="2">
        <f>movie3[[#This Row],[gross]]-movie3[[#This Row],[budget]]</f>
        <v>49516304</v>
      </c>
    </row>
    <row r="3908" spans="1:18" hidden="1" x14ac:dyDescent="0.25">
      <c r="A3908" t="s">
        <v>12137</v>
      </c>
      <c r="B3908" t="s">
        <v>33</v>
      </c>
      <c r="C3908" t="s">
        <v>17</v>
      </c>
      <c r="D3908">
        <v>2001</v>
      </c>
      <c r="E3908" t="s">
        <v>11997</v>
      </c>
      <c r="F3908">
        <v>6.9</v>
      </c>
      <c r="G3908" s="1">
        <v>53000</v>
      </c>
      <c r="H3908" t="s">
        <v>7899</v>
      </c>
      <c r="I3908" t="s">
        <v>12138</v>
      </c>
      <c r="J3908" t="s">
        <v>7916</v>
      </c>
      <c r="K3908" t="s">
        <v>30</v>
      </c>
      <c r="L3908" s="1">
        <v>72000000</v>
      </c>
      <c r="M3908" s="1">
        <v>37317673</v>
      </c>
      <c r="N3908" t="s">
        <v>5112</v>
      </c>
      <c r="O3908">
        <v>152</v>
      </c>
      <c r="P3908" s="6" t="str">
        <f>_xlfn.XLOOKUP(movie3[[#This Row],[year]],inflation!E$2:E$225,inflation!F$2:F$225,,0)</f>
        <v>532.1</v>
      </c>
      <c r="Q3908" s="2">
        <f>movie3[[#This Row],[gross]] * (inflation!B$226 / movie3[[#This Row],[CPI of Released Year]])</f>
        <v>64213609.093779363</v>
      </c>
      <c r="R3908" s="2">
        <f>movie3[[#This Row],[gross]]-movie3[[#This Row],[budget]]</f>
        <v>-34682327</v>
      </c>
    </row>
    <row r="3909" spans="1:18" hidden="1" x14ac:dyDescent="0.25">
      <c r="A3909" t="s">
        <v>12147</v>
      </c>
      <c r="B3909" t="s">
        <v>16</v>
      </c>
      <c r="C3909" t="s">
        <v>17</v>
      </c>
      <c r="D3909">
        <v>2001</v>
      </c>
      <c r="E3909" t="s">
        <v>12148</v>
      </c>
      <c r="F3909">
        <v>6.9</v>
      </c>
      <c r="G3909" s="1">
        <v>20000</v>
      </c>
      <c r="H3909" t="s">
        <v>12149</v>
      </c>
      <c r="I3909" t="s">
        <v>12150</v>
      </c>
      <c r="J3909" t="s">
        <v>11264</v>
      </c>
      <c r="K3909" t="s">
        <v>195</v>
      </c>
      <c r="M3909" s="1">
        <v>396897</v>
      </c>
      <c r="N3909" t="s">
        <v>12151</v>
      </c>
      <c r="O3909">
        <v>103</v>
      </c>
      <c r="P3909" s="6" t="str">
        <f>_xlfn.XLOOKUP(movie3[[#This Row],[year]],inflation!E$2:E$225,inflation!F$2:F$225,,0)</f>
        <v>532.1</v>
      </c>
      <c r="Q3909" s="2">
        <f>movie3[[#This Row],[gross]] * (inflation!B$226 / movie3[[#This Row],[CPI of Released Year]])</f>
        <v>682952.25183236226</v>
      </c>
      <c r="R3909" s="2">
        <f>movie3[[#This Row],[gross]]-movie3[[#This Row],[budget]]</f>
        <v>396897</v>
      </c>
    </row>
    <row r="3910" spans="1:18" hidden="1" x14ac:dyDescent="0.25">
      <c r="A3910" t="s">
        <v>12159</v>
      </c>
      <c r="B3910" t="s">
        <v>2000</v>
      </c>
      <c r="C3910" t="s">
        <v>17</v>
      </c>
      <c r="D3910">
        <v>2001</v>
      </c>
      <c r="E3910" t="s">
        <v>11628</v>
      </c>
      <c r="F3910">
        <v>6.9</v>
      </c>
      <c r="G3910" s="1">
        <v>37000</v>
      </c>
      <c r="H3910" t="s">
        <v>9212</v>
      </c>
      <c r="I3910" t="s">
        <v>20</v>
      </c>
      <c r="J3910" t="s">
        <v>3058</v>
      </c>
      <c r="K3910" t="s">
        <v>30</v>
      </c>
      <c r="L3910" s="1">
        <v>31000000</v>
      </c>
      <c r="M3910" s="1">
        <v>30919415</v>
      </c>
      <c r="N3910" t="s">
        <v>5112</v>
      </c>
      <c r="O3910">
        <v>101</v>
      </c>
      <c r="P3910" s="6" t="str">
        <f>_xlfn.XLOOKUP(movie3[[#This Row],[year]],inflation!E$2:E$225,inflation!F$2:F$225,,0)</f>
        <v>532.1</v>
      </c>
      <c r="Q3910" s="2">
        <f>movie3[[#This Row],[gross]] * (inflation!B$226 / movie3[[#This Row],[CPI of Released Year]])</f>
        <v>53203939.8120654</v>
      </c>
      <c r="R3910" s="2">
        <f>movie3[[#This Row],[gross]]-movie3[[#This Row],[budget]]</f>
        <v>-80585</v>
      </c>
    </row>
    <row r="3911" spans="1:18" hidden="1" x14ac:dyDescent="0.25">
      <c r="A3911" t="s">
        <v>11819</v>
      </c>
      <c r="B3911" t="s">
        <v>2000</v>
      </c>
      <c r="C3911" t="s">
        <v>34</v>
      </c>
      <c r="D3911">
        <v>2001</v>
      </c>
      <c r="E3911" t="s">
        <v>11820</v>
      </c>
      <c r="F3911">
        <v>6.8</v>
      </c>
      <c r="G3911" s="1">
        <v>362000</v>
      </c>
      <c r="H3911" t="s">
        <v>2485</v>
      </c>
      <c r="I3911" t="s">
        <v>11821</v>
      </c>
      <c r="J3911" t="s">
        <v>11822</v>
      </c>
      <c r="K3911" t="s">
        <v>30</v>
      </c>
      <c r="L3911" s="1">
        <v>38000000</v>
      </c>
      <c r="M3911" s="1">
        <v>207305509</v>
      </c>
      <c r="N3911" t="s">
        <v>61</v>
      </c>
      <c r="O3911">
        <v>106</v>
      </c>
      <c r="P3911" s="6" t="str">
        <f>_xlfn.XLOOKUP(movie3[[#This Row],[year]],inflation!E$2:E$225,inflation!F$2:F$225,,0)</f>
        <v>532.1</v>
      </c>
      <c r="Q3911" s="2">
        <f>movie3[[#This Row],[gross]] * (inflation!B$226 / movie3[[#This Row],[CPI of Released Year]])</f>
        <v>356716639.80529976</v>
      </c>
      <c r="R3911" s="2">
        <f>movie3[[#This Row],[gross]]-movie3[[#This Row],[budget]]</f>
        <v>169305509</v>
      </c>
    </row>
    <row r="3912" spans="1:18" hidden="1" x14ac:dyDescent="0.25">
      <c r="A3912" t="s">
        <v>11887</v>
      </c>
      <c r="B3912" t="s">
        <v>16</v>
      </c>
      <c r="C3912" t="s">
        <v>104</v>
      </c>
      <c r="D3912">
        <v>2001</v>
      </c>
      <c r="E3912" t="s">
        <v>11731</v>
      </c>
      <c r="F3912">
        <v>6.8</v>
      </c>
      <c r="G3912" s="1">
        <v>261000</v>
      </c>
      <c r="H3912" t="s">
        <v>991</v>
      </c>
      <c r="I3912" t="s">
        <v>3267</v>
      </c>
      <c r="J3912" t="s">
        <v>3058</v>
      </c>
      <c r="K3912" t="s">
        <v>30</v>
      </c>
      <c r="L3912" s="1">
        <v>87000000</v>
      </c>
      <c r="M3912" s="1">
        <v>351692268</v>
      </c>
      <c r="N3912" t="s">
        <v>118</v>
      </c>
      <c r="O3912">
        <v>131</v>
      </c>
      <c r="P3912" s="6" t="str">
        <f>_xlfn.XLOOKUP(movie3[[#This Row],[year]],inflation!E$2:E$225,inflation!F$2:F$225,,0)</f>
        <v>532.1</v>
      </c>
      <c r="Q3912" s="2">
        <f>movie3[[#This Row],[gross]] * (inflation!B$226 / movie3[[#This Row],[CPI of Released Year]])</f>
        <v>605167150.12366092</v>
      </c>
      <c r="R3912" s="2">
        <f>movie3[[#This Row],[gross]]-movie3[[#This Row],[budget]]</f>
        <v>264692268</v>
      </c>
    </row>
    <row r="3913" spans="1:18" hidden="1" x14ac:dyDescent="0.25">
      <c r="A3913" t="s">
        <v>12007</v>
      </c>
      <c r="B3913" t="s">
        <v>16</v>
      </c>
      <c r="C3913" t="s">
        <v>34</v>
      </c>
      <c r="D3913">
        <v>2001</v>
      </c>
      <c r="E3913" t="s">
        <v>11314</v>
      </c>
      <c r="F3913">
        <v>6.8</v>
      </c>
      <c r="G3913" s="1">
        <v>124000</v>
      </c>
      <c r="H3913" t="s">
        <v>2223</v>
      </c>
      <c r="I3913" t="s">
        <v>12008</v>
      </c>
      <c r="J3913" t="s">
        <v>67</v>
      </c>
      <c r="K3913" t="s">
        <v>5820</v>
      </c>
      <c r="L3913" s="1">
        <v>68000000</v>
      </c>
      <c r="M3913" s="1">
        <v>114252154</v>
      </c>
      <c r="N3913" t="s">
        <v>44</v>
      </c>
      <c r="O3913">
        <v>124</v>
      </c>
      <c r="P3913" s="6" t="str">
        <f>_xlfn.XLOOKUP(movie3[[#This Row],[year]],inflation!E$2:E$225,inflation!F$2:F$225,,0)</f>
        <v>532.1</v>
      </c>
      <c r="Q3913" s="2">
        <f>movie3[[#This Row],[gross]] * (inflation!B$226 / movie3[[#This Row],[CPI of Released Year]])</f>
        <v>196597015.97895131</v>
      </c>
      <c r="R3913" s="2">
        <f>movie3[[#This Row],[gross]]-movie3[[#This Row],[budget]]</f>
        <v>46252154</v>
      </c>
    </row>
    <row r="3914" spans="1:18" hidden="1" x14ac:dyDescent="0.25">
      <c r="A3914" t="s">
        <v>12012</v>
      </c>
      <c r="B3914" t="s">
        <v>16</v>
      </c>
      <c r="C3914" t="s">
        <v>41</v>
      </c>
      <c r="D3914">
        <v>2001</v>
      </c>
      <c r="E3914" t="s">
        <v>11910</v>
      </c>
      <c r="F3914">
        <v>6.8</v>
      </c>
      <c r="G3914" s="1">
        <v>150000</v>
      </c>
      <c r="H3914" t="s">
        <v>7973</v>
      </c>
      <c r="I3914" t="s">
        <v>7973</v>
      </c>
      <c r="J3914" t="s">
        <v>12013</v>
      </c>
      <c r="K3914" t="s">
        <v>30</v>
      </c>
      <c r="L3914" s="1">
        <v>22000000</v>
      </c>
      <c r="M3914" s="1">
        <v>33788161</v>
      </c>
      <c r="N3914" t="s">
        <v>8990</v>
      </c>
      <c r="O3914">
        <v>104</v>
      </c>
      <c r="P3914" s="6" t="str">
        <f>_xlfn.XLOOKUP(movie3[[#This Row],[year]],inflation!E$2:E$225,inflation!F$2:F$225,,0)</f>
        <v>532.1</v>
      </c>
      <c r="Q3914" s="2">
        <f>movie3[[#This Row],[gross]] * (inflation!B$226 / movie3[[#This Row],[CPI of Released Year]])</f>
        <v>58140274.782183796</v>
      </c>
      <c r="R3914" s="2">
        <f>movie3[[#This Row],[gross]]-movie3[[#This Row],[budget]]</f>
        <v>11788161</v>
      </c>
    </row>
    <row r="3915" spans="1:18" x14ac:dyDescent="0.25">
      <c r="A3915" t="s">
        <v>12017</v>
      </c>
      <c r="B3915" t="s">
        <v>16</v>
      </c>
      <c r="C3915" t="s">
        <v>52</v>
      </c>
      <c r="D3915">
        <v>2001</v>
      </c>
      <c r="E3915" t="s">
        <v>11830</v>
      </c>
      <c r="F3915">
        <v>6.8</v>
      </c>
      <c r="G3915" s="1">
        <v>149000</v>
      </c>
      <c r="H3915" t="s">
        <v>7451</v>
      </c>
      <c r="I3915" t="s">
        <v>12018</v>
      </c>
      <c r="J3915" t="s">
        <v>5686</v>
      </c>
      <c r="K3915" t="s">
        <v>30</v>
      </c>
      <c r="L3915" s="1">
        <v>35000000</v>
      </c>
      <c r="M3915" s="1">
        <v>74558115</v>
      </c>
      <c r="N3915" t="s">
        <v>180</v>
      </c>
      <c r="O3915">
        <v>122</v>
      </c>
      <c r="P3915" s="6" t="str">
        <f>_xlfn.XLOOKUP(movie3[[#This Row],[year]],inflation!E$2:E$225,inflation!F$2:F$225,,0)</f>
        <v>532.1</v>
      </c>
      <c r="Q3915" s="2">
        <f>movie3[[#This Row],[gross]] * (inflation!B$226 / movie3[[#This Row],[CPI of Released Year]])</f>
        <v>128294324.55177598</v>
      </c>
      <c r="R3915" s="2">
        <f>movie3[[#This Row],[gross]]-movie3[[#This Row],[budget]]</f>
        <v>39558115</v>
      </c>
    </row>
    <row r="3916" spans="1:18" hidden="1" x14ac:dyDescent="0.25">
      <c r="A3916" t="s">
        <v>12030</v>
      </c>
      <c r="B3916" t="s">
        <v>16</v>
      </c>
      <c r="C3916" t="s">
        <v>104</v>
      </c>
      <c r="D3916">
        <v>2001</v>
      </c>
      <c r="E3916" t="s">
        <v>11243</v>
      </c>
      <c r="F3916">
        <v>6.8</v>
      </c>
      <c r="G3916" s="1">
        <v>55000</v>
      </c>
      <c r="H3916" t="s">
        <v>988</v>
      </c>
      <c r="I3916" t="s">
        <v>7273</v>
      </c>
      <c r="J3916" t="s">
        <v>21</v>
      </c>
      <c r="K3916" t="s">
        <v>30</v>
      </c>
      <c r="L3916" s="1">
        <v>35000000</v>
      </c>
      <c r="M3916" s="1">
        <v>29419291</v>
      </c>
      <c r="N3916" t="s">
        <v>4533</v>
      </c>
      <c r="O3916">
        <v>124</v>
      </c>
      <c r="P3916" s="6" t="str">
        <f>_xlfn.XLOOKUP(movie3[[#This Row],[year]],inflation!E$2:E$225,inflation!F$2:F$225,,0)</f>
        <v>532.1</v>
      </c>
      <c r="Q3916" s="2">
        <f>movie3[[#This Row],[gross]] * (inflation!B$226 / movie3[[#This Row],[CPI of Released Year]])</f>
        <v>50622632.662281521</v>
      </c>
      <c r="R3916" s="2">
        <f>movie3[[#This Row],[gross]]-movie3[[#This Row],[budget]]</f>
        <v>-5580709</v>
      </c>
    </row>
    <row r="3917" spans="1:18" hidden="1" x14ac:dyDescent="0.25">
      <c r="A3917" t="s">
        <v>12075</v>
      </c>
      <c r="B3917" t="s">
        <v>16</v>
      </c>
      <c r="C3917" t="s">
        <v>63</v>
      </c>
      <c r="D3917">
        <v>2001</v>
      </c>
      <c r="E3917" t="s">
        <v>12072</v>
      </c>
      <c r="F3917">
        <v>6.8</v>
      </c>
      <c r="G3917" s="1">
        <v>95000</v>
      </c>
      <c r="H3917" t="s">
        <v>558</v>
      </c>
      <c r="I3917" t="s">
        <v>11291</v>
      </c>
      <c r="J3917" t="s">
        <v>7640</v>
      </c>
      <c r="K3917" t="s">
        <v>30</v>
      </c>
      <c r="L3917" s="1">
        <v>107000000</v>
      </c>
      <c r="M3917" s="1">
        <v>87812729</v>
      </c>
      <c r="N3917" t="s">
        <v>31</v>
      </c>
      <c r="O3917">
        <v>157</v>
      </c>
      <c r="P3917" s="6" t="str">
        <f>_xlfn.XLOOKUP(movie3[[#This Row],[year]],inflation!E$2:E$225,inflation!F$2:F$225,,0)</f>
        <v>532.1</v>
      </c>
      <c r="Q3917" s="2">
        <f>movie3[[#This Row],[gross]] * (inflation!B$226 / movie3[[#This Row],[CPI of Released Year]])</f>
        <v>151101925.71396354</v>
      </c>
      <c r="R3917" s="2">
        <f>movie3[[#This Row],[gross]]-movie3[[#This Row],[budget]]</f>
        <v>-19187271</v>
      </c>
    </row>
    <row r="3918" spans="1:18" hidden="1" x14ac:dyDescent="0.25">
      <c r="A3918" t="s">
        <v>12218</v>
      </c>
      <c r="B3918" t="s">
        <v>16</v>
      </c>
      <c r="C3918" t="s">
        <v>41</v>
      </c>
      <c r="D3918">
        <v>2001</v>
      </c>
      <c r="E3918" t="s">
        <v>12219</v>
      </c>
      <c r="F3918">
        <v>6.8</v>
      </c>
      <c r="G3918" s="1">
        <v>24000</v>
      </c>
      <c r="H3918" t="s">
        <v>12220</v>
      </c>
      <c r="I3918" t="s">
        <v>12221</v>
      </c>
      <c r="J3918" t="s">
        <v>10571</v>
      </c>
      <c r="K3918" t="s">
        <v>22</v>
      </c>
      <c r="L3918" s="1">
        <v>15000000</v>
      </c>
      <c r="M3918" s="1">
        <v>2300684</v>
      </c>
      <c r="N3918" t="s">
        <v>11065</v>
      </c>
      <c r="O3918">
        <v>98</v>
      </c>
      <c r="P3918" s="6" t="str">
        <f>_xlfn.XLOOKUP(movie3[[#This Row],[year]],inflation!E$2:E$225,inflation!F$2:F$225,,0)</f>
        <v>532.1</v>
      </c>
      <c r="Q3918" s="2">
        <f>movie3[[#This Row],[gross]] * (inflation!B$226 / movie3[[#This Row],[CPI of Released Year]])</f>
        <v>3958854.1071227212</v>
      </c>
      <c r="R3918" s="2">
        <f>movie3[[#This Row],[gross]]-movie3[[#This Row],[budget]]</f>
        <v>-12699316</v>
      </c>
    </row>
    <row r="3919" spans="1:18" hidden="1" x14ac:dyDescent="0.25">
      <c r="A3919" t="s">
        <v>12320</v>
      </c>
      <c r="B3919" t="s">
        <v>16</v>
      </c>
      <c r="C3919" t="s">
        <v>41</v>
      </c>
      <c r="D3919">
        <v>2001</v>
      </c>
      <c r="E3919" t="s">
        <v>12321</v>
      </c>
      <c r="F3919">
        <v>6.8</v>
      </c>
      <c r="G3919" s="1">
        <v>17000</v>
      </c>
      <c r="H3919" t="s">
        <v>8684</v>
      </c>
      <c r="I3919" t="s">
        <v>8684</v>
      </c>
      <c r="J3919" t="s">
        <v>12322</v>
      </c>
      <c r="K3919" t="s">
        <v>30</v>
      </c>
      <c r="M3919" s="1">
        <v>1318945</v>
      </c>
      <c r="N3919" t="s">
        <v>2027</v>
      </c>
      <c r="O3919">
        <v>87</v>
      </c>
      <c r="P3919" s="6" t="str">
        <f>_xlfn.XLOOKUP(movie3[[#This Row],[year]],inflation!E$2:E$225,inflation!F$2:F$225,,0)</f>
        <v>532.1</v>
      </c>
      <c r="Q3919" s="2">
        <f>movie3[[#This Row],[gross]] * (inflation!B$226 / movie3[[#This Row],[CPI of Released Year]])</f>
        <v>2269547.1565495208</v>
      </c>
      <c r="R3919" s="2">
        <f>movie3[[#This Row],[gross]]-movie3[[#This Row],[budget]]</f>
        <v>1318945</v>
      </c>
    </row>
    <row r="3920" spans="1:18" hidden="1" x14ac:dyDescent="0.25">
      <c r="A3920" t="s">
        <v>12337</v>
      </c>
      <c r="B3920" t="s">
        <v>16</v>
      </c>
      <c r="C3920" t="s">
        <v>41</v>
      </c>
      <c r="D3920">
        <v>2001</v>
      </c>
      <c r="E3920" t="s">
        <v>12338</v>
      </c>
      <c r="F3920">
        <v>6.8</v>
      </c>
      <c r="G3920" s="1">
        <v>7000</v>
      </c>
      <c r="H3920" t="s">
        <v>12339</v>
      </c>
      <c r="I3920" t="s">
        <v>12339</v>
      </c>
      <c r="J3920" t="s">
        <v>12340</v>
      </c>
      <c r="K3920" t="s">
        <v>30</v>
      </c>
      <c r="L3920" s="1">
        <v>250000</v>
      </c>
      <c r="M3920" s="1">
        <v>4677852</v>
      </c>
      <c r="N3920" t="s">
        <v>12341</v>
      </c>
      <c r="O3920">
        <v>91</v>
      </c>
      <c r="P3920" s="6" t="str">
        <f>_xlfn.XLOOKUP(movie3[[#This Row],[year]],inflation!E$2:E$225,inflation!F$2:F$225,,0)</f>
        <v>532.1</v>
      </c>
      <c r="Q3920" s="2">
        <f>movie3[[#This Row],[gross]] * (inflation!B$226 / movie3[[#This Row],[CPI of Released Year]])</f>
        <v>8049316.4653260661</v>
      </c>
      <c r="R3920" s="2">
        <f>movie3[[#This Row],[gross]]-movie3[[#This Row],[budget]]</f>
        <v>4427852</v>
      </c>
    </row>
    <row r="3921" spans="1:18" hidden="1" x14ac:dyDescent="0.25">
      <c r="A3921" t="s">
        <v>11963</v>
      </c>
      <c r="B3921" t="s">
        <v>16</v>
      </c>
      <c r="C3921" t="s">
        <v>41</v>
      </c>
      <c r="D3921">
        <v>2001</v>
      </c>
      <c r="E3921" t="s">
        <v>11365</v>
      </c>
      <c r="F3921">
        <v>6.7</v>
      </c>
      <c r="G3921" s="1">
        <v>232000</v>
      </c>
      <c r="H3921" t="s">
        <v>11964</v>
      </c>
      <c r="I3921" t="s">
        <v>11965</v>
      </c>
      <c r="J3921" t="s">
        <v>8031</v>
      </c>
      <c r="K3921" t="s">
        <v>22</v>
      </c>
      <c r="L3921" s="1">
        <v>25000000</v>
      </c>
      <c r="M3921" s="1">
        <v>281995610</v>
      </c>
      <c r="N3921" t="s">
        <v>3746</v>
      </c>
      <c r="O3921">
        <v>97</v>
      </c>
      <c r="P3921" s="6" t="str">
        <f>_xlfn.XLOOKUP(movie3[[#This Row],[year]],inflation!E$2:E$225,inflation!F$2:F$225,,0)</f>
        <v>532.1</v>
      </c>
      <c r="Q3921" s="2">
        <f>movie3[[#This Row],[gross]] * (inflation!B$226 / movie3[[#This Row],[CPI of Released Year]])</f>
        <v>485238076.5194512</v>
      </c>
      <c r="R3921" s="2">
        <f>movie3[[#This Row],[gross]]-movie3[[#This Row],[budget]]</f>
        <v>256995610</v>
      </c>
    </row>
    <row r="3922" spans="1:18" hidden="1" x14ac:dyDescent="0.25">
      <c r="A3922" t="s">
        <v>12068</v>
      </c>
      <c r="B3922" t="s">
        <v>2000</v>
      </c>
      <c r="C3922" t="s">
        <v>17</v>
      </c>
      <c r="D3922">
        <v>2001</v>
      </c>
      <c r="E3922" t="s">
        <v>12069</v>
      </c>
      <c r="F3922">
        <v>6.7</v>
      </c>
      <c r="G3922" s="1">
        <v>87000</v>
      </c>
      <c r="H3922" t="s">
        <v>4201</v>
      </c>
      <c r="I3922" t="s">
        <v>12070</v>
      </c>
      <c r="J3922" t="s">
        <v>5079</v>
      </c>
      <c r="K3922" t="s">
        <v>30</v>
      </c>
      <c r="L3922" s="1">
        <v>40000000</v>
      </c>
      <c r="M3922" s="1">
        <v>65754228</v>
      </c>
      <c r="N3922" t="s">
        <v>23</v>
      </c>
      <c r="O3922">
        <v>119</v>
      </c>
      <c r="P3922" s="6" t="str">
        <f>_xlfn.XLOOKUP(movie3[[#This Row],[year]],inflation!E$2:E$225,inflation!F$2:F$225,,0)</f>
        <v>532.1</v>
      </c>
      <c r="Q3922" s="2">
        <f>movie3[[#This Row],[gross]] * (inflation!B$226 / movie3[[#This Row],[CPI of Released Year]])</f>
        <v>113145219.238489</v>
      </c>
      <c r="R3922" s="2">
        <f>movie3[[#This Row],[gross]]-movie3[[#This Row],[budget]]</f>
        <v>25754228</v>
      </c>
    </row>
    <row r="3923" spans="1:18" hidden="1" x14ac:dyDescent="0.25">
      <c r="A3923" t="s">
        <v>12122</v>
      </c>
      <c r="B3923" t="s">
        <v>2000</v>
      </c>
      <c r="C3923" t="s">
        <v>17</v>
      </c>
      <c r="D3923">
        <v>2001</v>
      </c>
      <c r="E3923" t="s">
        <v>12123</v>
      </c>
      <c r="F3923">
        <v>6.7</v>
      </c>
      <c r="G3923" s="1">
        <v>3900</v>
      </c>
      <c r="H3923" t="s">
        <v>12124</v>
      </c>
      <c r="I3923" t="s">
        <v>12124</v>
      </c>
      <c r="J3923" t="s">
        <v>1088</v>
      </c>
      <c r="K3923" t="s">
        <v>30</v>
      </c>
      <c r="M3923" s="1">
        <v>970676</v>
      </c>
      <c r="N3923" t="s">
        <v>12125</v>
      </c>
      <c r="O3923">
        <v>106</v>
      </c>
      <c r="P3923" s="6" t="str">
        <f>_xlfn.XLOOKUP(movie3[[#This Row],[year]],inflation!E$2:E$225,inflation!F$2:F$225,,0)</f>
        <v>532.1</v>
      </c>
      <c r="Q3923" s="2">
        <f>movie3[[#This Row],[gross]] * (inflation!B$226 / movie3[[#This Row],[CPI of Released Year]])</f>
        <v>1670270.5235857919</v>
      </c>
      <c r="R3923" s="2">
        <f>movie3[[#This Row],[gross]]-movie3[[#This Row],[budget]]</f>
        <v>970676</v>
      </c>
    </row>
    <row r="3924" spans="1:18" hidden="1" x14ac:dyDescent="0.25">
      <c r="A3924" t="s">
        <v>12253</v>
      </c>
      <c r="B3924" t="s">
        <v>16</v>
      </c>
      <c r="C3924" t="s">
        <v>34</v>
      </c>
      <c r="D3924">
        <v>2001</v>
      </c>
      <c r="E3924" t="s">
        <v>12254</v>
      </c>
      <c r="F3924">
        <v>6.7</v>
      </c>
      <c r="G3924" s="1">
        <v>38000</v>
      </c>
      <c r="H3924" t="s">
        <v>11716</v>
      </c>
      <c r="I3924" t="s">
        <v>2909</v>
      </c>
      <c r="J3924" t="s">
        <v>7906</v>
      </c>
      <c r="K3924" t="s">
        <v>453</v>
      </c>
      <c r="M3924" s="1">
        <v>10366360</v>
      </c>
      <c r="N3924" t="s">
        <v>12255</v>
      </c>
      <c r="O3924">
        <v>94</v>
      </c>
      <c r="P3924" s="6" t="str">
        <f>_xlfn.XLOOKUP(movie3[[#This Row],[year]],inflation!E$2:E$225,inflation!F$2:F$225,,0)</f>
        <v>532.1</v>
      </c>
      <c r="Q3924" s="2">
        <f>movie3[[#This Row],[gross]] * (inflation!B$226 / movie3[[#This Row],[CPI of Released Year]])</f>
        <v>17837698.207103927</v>
      </c>
      <c r="R3924" s="2">
        <f>movie3[[#This Row],[gross]]-movie3[[#This Row],[budget]]</f>
        <v>10366360</v>
      </c>
    </row>
    <row r="3925" spans="1:18" hidden="1" x14ac:dyDescent="0.25">
      <c r="A3925" t="s">
        <v>12260</v>
      </c>
      <c r="B3925" t="s">
        <v>16</v>
      </c>
      <c r="C3925" t="s">
        <v>17</v>
      </c>
      <c r="D3925">
        <v>2001</v>
      </c>
      <c r="E3925" t="s">
        <v>11857</v>
      </c>
      <c r="F3925">
        <v>6.7</v>
      </c>
      <c r="G3925" s="1">
        <v>32000</v>
      </c>
      <c r="H3925" t="s">
        <v>2880</v>
      </c>
      <c r="I3925" t="s">
        <v>12261</v>
      </c>
      <c r="J3925" t="s">
        <v>8365</v>
      </c>
      <c r="K3925" t="s">
        <v>195</v>
      </c>
      <c r="L3925" s="1">
        <v>38000000</v>
      </c>
      <c r="M3925" s="1">
        <v>24690441</v>
      </c>
      <c r="N3925" t="s">
        <v>3746</v>
      </c>
      <c r="O3925">
        <v>111</v>
      </c>
      <c r="P3925" s="6" t="str">
        <f>_xlfn.XLOOKUP(movie3[[#This Row],[year]],inflation!E$2:E$225,inflation!F$2:F$225,,0)</f>
        <v>532.1</v>
      </c>
      <c r="Q3925" s="2">
        <f>movie3[[#This Row],[gross]] * (inflation!B$226 / movie3[[#This Row],[CPI of Released Year]])</f>
        <v>42485562.449915424</v>
      </c>
      <c r="R3925" s="2">
        <f>movie3[[#This Row],[gross]]-movie3[[#This Row],[budget]]</f>
        <v>-13309559</v>
      </c>
    </row>
    <row r="3926" spans="1:18" hidden="1" x14ac:dyDescent="0.25">
      <c r="A3926" t="s">
        <v>12327</v>
      </c>
      <c r="B3926" t="s">
        <v>16</v>
      </c>
      <c r="C3926" t="s">
        <v>41</v>
      </c>
      <c r="D3926">
        <v>2001</v>
      </c>
      <c r="E3926" t="s">
        <v>12328</v>
      </c>
      <c r="F3926">
        <v>6.7</v>
      </c>
      <c r="G3926" s="1">
        <v>4300</v>
      </c>
      <c r="H3926" t="s">
        <v>12329</v>
      </c>
      <c r="I3926" t="s">
        <v>5257</v>
      </c>
      <c r="J3926" t="s">
        <v>4763</v>
      </c>
      <c r="K3926" t="s">
        <v>30</v>
      </c>
      <c r="M3926" s="1">
        <v>384098</v>
      </c>
      <c r="N3926" t="s">
        <v>12330</v>
      </c>
      <c r="O3926">
        <v>104</v>
      </c>
      <c r="P3926" s="6" t="str">
        <f>_xlfn.XLOOKUP(movie3[[#This Row],[year]],inflation!E$2:E$225,inflation!F$2:F$225,,0)</f>
        <v>532.1</v>
      </c>
      <c r="Q3926" s="2">
        <f>movie3[[#This Row],[gross]] * (inflation!B$226 / movie3[[#This Row],[CPI of Released Year]])</f>
        <v>660928.63897763577</v>
      </c>
      <c r="R3926" s="2">
        <f>movie3[[#This Row],[gross]]-movie3[[#This Row],[budget]]</f>
        <v>384098</v>
      </c>
    </row>
    <row r="3927" spans="1:18" hidden="1" x14ac:dyDescent="0.25">
      <c r="A3927" t="s">
        <v>12331</v>
      </c>
      <c r="B3927" t="s">
        <v>2000</v>
      </c>
      <c r="C3927" t="s">
        <v>41</v>
      </c>
      <c r="D3927">
        <v>2001</v>
      </c>
      <c r="E3927" t="s">
        <v>11935</v>
      </c>
      <c r="F3927">
        <v>6.7</v>
      </c>
      <c r="G3927" s="1">
        <v>4500</v>
      </c>
      <c r="H3927" t="s">
        <v>12332</v>
      </c>
      <c r="I3927" t="s">
        <v>11326</v>
      </c>
      <c r="J3927" t="s">
        <v>12333</v>
      </c>
      <c r="K3927" t="s">
        <v>30</v>
      </c>
      <c r="M3927" s="1">
        <v>4634077</v>
      </c>
      <c r="N3927" t="s">
        <v>12334</v>
      </c>
      <c r="O3927">
        <v>102</v>
      </c>
      <c r="P3927" s="6" t="str">
        <f>_xlfn.XLOOKUP(movie3[[#This Row],[year]],inflation!E$2:E$225,inflation!F$2:F$225,,0)</f>
        <v>532.1</v>
      </c>
      <c r="Q3927" s="2">
        <f>movie3[[#This Row],[gross]] * (inflation!B$226 / movie3[[#This Row],[CPI of Released Year]])</f>
        <v>7973991.5451982701</v>
      </c>
      <c r="R3927" s="2">
        <f>movie3[[#This Row],[gross]]-movie3[[#This Row],[budget]]</f>
        <v>4634077</v>
      </c>
    </row>
    <row r="3928" spans="1:18" hidden="1" x14ac:dyDescent="0.25">
      <c r="A3928" t="s">
        <v>12370</v>
      </c>
      <c r="B3928" t="s">
        <v>2000</v>
      </c>
      <c r="C3928" t="s">
        <v>41</v>
      </c>
      <c r="D3928">
        <v>2001</v>
      </c>
      <c r="E3928" t="s">
        <v>11910</v>
      </c>
      <c r="F3928">
        <v>6.7</v>
      </c>
      <c r="G3928" s="1">
        <v>38000</v>
      </c>
      <c r="H3928" t="s">
        <v>289</v>
      </c>
      <c r="I3928" t="s">
        <v>289</v>
      </c>
      <c r="J3928" t="s">
        <v>12371</v>
      </c>
      <c r="K3928" t="s">
        <v>30</v>
      </c>
      <c r="L3928" s="1">
        <v>33000000</v>
      </c>
      <c r="M3928" s="1">
        <v>18914307</v>
      </c>
      <c r="N3928" t="s">
        <v>9689</v>
      </c>
      <c r="O3928">
        <v>103</v>
      </c>
      <c r="P3928" s="6" t="str">
        <f>_xlfn.XLOOKUP(movie3[[#This Row],[year]],inflation!E$2:E$225,inflation!F$2:F$225,,0)</f>
        <v>532.1</v>
      </c>
      <c r="Q3928" s="2">
        <f>movie3[[#This Row],[gross]] * (inflation!B$226 / movie3[[#This Row],[CPI of Released Year]])</f>
        <v>32546400.092463821</v>
      </c>
      <c r="R3928" s="2">
        <f>movie3[[#This Row],[gross]]-movie3[[#This Row],[budget]]</f>
        <v>-14085693</v>
      </c>
    </row>
    <row r="3929" spans="1:18" hidden="1" x14ac:dyDescent="0.25">
      <c r="A3929" t="s">
        <v>6042</v>
      </c>
      <c r="B3929" t="s">
        <v>16</v>
      </c>
      <c r="C3929" t="s">
        <v>104</v>
      </c>
      <c r="D3929">
        <v>1990</v>
      </c>
      <c r="E3929" t="s">
        <v>5180</v>
      </c>
      <c r="F3929">
        <v>6.6</v>
      </c>
      <c r="G3929" s="1">
        <v>5600</v>
      </c>
      <c r="H3929" t="s">
        <v>404</v>
      </c>
      <c r="I3929" t="s">
        <v>6043</v>
      </c>
      <c r="J3929" t="s">
        <v>1025</v>
      </c>
      <c r="K3929" t="s">
        <v>30</v>
      </c>
      <c r="M3929" s="1">
        <v>11207891</v>
      </c>
      <c r="N3929" t="s">
        <v>6044</v>
      </c>
      <c r="O3929">
        <v>132</v>
      </c>
      <c r="P3929" s="6" t="str">
        <f>_xlfn.XLOOKUP(movie3[[#This Row],[year]],inflation!E$2:E$225,inflation!F$2:F$225,,0)</f>
        <v>392.6</v>
      </c>
      <c r="Q3929" s="2">
        <f>movie3[[#This Row],[gross]] * (inflation!B$226 / movie3[[#This Row],[CPI of Released Year]])</f>
        <v>26138423.330616403</v>
      </c>
      <c r="R3929" s="2">
        <f>movie3[[#This Row],[gross]]-movie3[[#This Row],[budget]]</f>
        <v>11207891</v>
      </c>
    </row>
    <row r="3930" spans="1:18" hidden="1" x14ac:dyDescent="0.25">
      <c r="A3930" t="s">
        <v>16987</v>
      </c>
      <c r="B3930" t="s">
        <v>16</v>
      </c>
      <c r="C3930" t="s">
        <v>17</v>
      </c>
      <c r="D3930">
        <v>2010</v>
      </c>
      <c r="E3930" t="s">
        <v>16988</v>
      </c>
      <c r="F3930">
        <v>6.6</v>
      </c>
      <c r="G3930" s="1">
        <v>47000</v>
      </c>
      <c r="H3930" t="s">
        <v>16989</v>
      </c>
      <c r="I3930" t="s">
        <v>16989</v>
      </c>
      <c r="J3930" t="s">
        <v>14007</v>
      </c>
      <c r="K3930" t="s">
        <v>30</v>
      </c>
      <c r="M3930" s="1">
        <v>11042068</v>
      </c>
      <c r="N3930" t="s">
        <v>552</v>
      </c>
      <c r="O3930">
        <v>93</v>
      </c>
      <c r="P3930" s="6" t="str">
        <f>_xlfn.XLOOKUP(movie3[[#This Row],[year]],inflation!E$2:E$225,inflation!F$2:F$225,,0)</f>
        <v>655.3</v>
      </c>
      <c r="Q3930" s="2">
        <f>movie3[[#This Row],[gross]] * (inflation!B$226 / movie3[[#This Row],[CPI of Released Year]])</f>
        <v>15428227.469555929</v>
      </c>
      <c r="R3930" s="2">
        <f>movie3[[#This Row],[gross]]-movie3[[#This Row],[budget]]</f>
        <v>11042068</v>
      </c>
    </row>
    <row r="3931" spans="1:18" hidden="1" x14ac:dyDescent="0.25">
      <c r="A3931" t="s">
        <v>5959</v>
      </c>
      <c r="B3931" t="s">
        <v>16</v>
      </c>
      <c r="C3931" t="s">
        <v>34</v>
      </c>
      <c r="D3931">
        <v>1990</v>
      </c>
      <c r="E3931" t="s">
        <v>5449</v>
      </c>
      <c r="F3931">
        <v>6.6</v>
      </c>
      <c r="G3931" s="1">
        <v>8400</v>
      </c>
      <c r="H3931" t="s">
        <v>708</v>
      </c>
      <c r="I3931" t="s">
        <v>708</v>
      </c>
      <c r="J3931" t="s">
        <v>73</v>
      </c>
      <c r="K3931" t="s">
        <v>30</v>
      </c>
      <c r="M3931" s="1">
        <v>10873237</v>
      </c>
      <c r="N3931" t="s">
        <v>4152</v>
      </c>
      <c r="O3931">
        <v>97</v>
      </c>
      <c r="P3931" s="6" t="str">
        <f>_xlfn.XLOOKUP(movie3[[#This Row],[year]],inflation!E$2:E$225,inflation!F$2:F$225,,0)</f>
        <v>392.6</v>
      </c>
      <c r="Q3931" s="2">
        <f>movie3[[#This Row],[gross]] * (inflation!B$226 / movie3[[#This Row],[CPI of Released Year]])</f>
        <v>25357961.78604177</v>
      </c>
      <c r="R3931" s="2">
        <f>movie3[[#This Row],[gross]]-movie3[[#This Row],[budget]]</f>
        <v>10873237</v>
      </c>
    </row>
    <row r="3932" spans="1:18" hidden="1" x14ac:dyDescent="0.25">
      <c r="A3932" t="s">
        <v>8845</v>
      </c>
      <c r="B3932" t="s">
        <v>16</v>
      </c>
      <c r="C3932" t="s">
        <v>41</v>
      </c>
      <c r="D3932">
        <v>1995</v>
      </c>
      <c r="E3932" t="s">
        <v>8573</v>
      </c>
      <c r="F3932">
        <v>6.6</v>
      </c>
      <c r="G3932" s="1">
        <v>7500</v>
      </c>
      <c r="H3932" t="s">
        <v>8846</v>
      </c>
      <c r="I3932" t="s">
        <v>8846</v>
      </c>
      <c r="J3932" t="s">
        <v>8847</v>
      </c>
      <c r="K3932" t="s">
        <v>30</v>
      </c>
      <c r="L3932" s="1">
        <v>238000</v>
      </c>
      <c r="M3932" s="1">
        <v>10426506</v>
      </c>
      <c r="N3932" t="s">
        <v>8848</v>
      </c>
      <c r="O3932">
        <v>98</v>
      </c>
      <c r="P3932" s="6" t="str">
        <f>_xlfn.XLOOKUP(movie3[[#This Row],[year]],inflation!E$2:E$225,inflation!F$2:F$225,,0)</f>
        <v>457.9</v>
      </c>
      <c r="Q3932" s="2">
        <f>movie3[[#This Row],[gross]] * (inflation!B$226 / movie3[[#This Row],[CPI of Released Year]])</f>
        <v>20848457.946276482</v>
      </c>
      <c r="R3932" s="2">
        <f>movie3[[#This Row],[gross]]-movie3[[#This Row],[budget]]</f>
        <v>10188506</v>
      </c>
    </row>
    <row r="3933" spans="1:18" hidden="1" x14ac:dyDescent="0.25">
      <c r="A3933" t="s">
        <v>4629</v>
      </c>
      <c r="B3933" t="s">
        <v>16</v>
      </c>
      <c r="C3933" t="s">
        <v>34</v>
      </c>
      <c r="D3933">
        <v>1988</v>
      </c>
      <c r="E3933" t="s">
        <v>4630</v>
      </c>
      <c r="F3933">
        <v>6.6</v>
      </c>
      <c r="G3933" s="1">
        <v>13000</v>
      </c>
      <c r="H3933" t="s">
        <v>4631</v>
      </c>
      <c r="I3933" t="s">
        <v>4631</v>
      </c>
      <c r="J3933" t="s">
        <v>4631</v>
      </c>
      <c r="K3933" t="s">
        <v>30</v>
      </c>
      <c r="L3933" s="1">
        <v>3000000</v>
      </c>
      <c r="M3933" s="1">
        <v>13030057</v>
      </c>
      <c r="N3933" t="s">
        <v>4632</v>
      </c>
      <c r="O3933">
        <v>88</v>
      </c>
      <c r="P3933" s="6" t="str">
        <f>_xlfn.XLOOKUP(movie3[[#This Row],[year]],inflation!E$2:E$225,inflation!F$2:F$225,,0)</f>
        <v>355.4</v>
      </c>
      <c r="Q3933" s="2">
        <f>movie3[[#This Row],[gross]] * (inflation!B$226 / movie3[[#This Row],[CPI of Released Year]])</f>
        <v>33568711.843556561</v>
      </c>
      <c r="R3933" s="2">
        <f>movie3[[#This Row],[gross]]-movie3[[#This Row],[budget]]</f>
        <v>10030057</v>
      </c>
    </row>
    <row r="3934" spans="1:18" hidden="1" x14ac:dyDescent="0.25">
      <c r="A3934" t="s">
        <v>9408</v>
      </c>
      <c r="B3934" t="s">
        <v>16</v>
      </c>
      <c r="C3934" t="s">
        <v>104</v>
      </c>
      <c r="D3934">
        <v>1996</v>
      </c>
      <c r="E3934" t="s">
        <v>9409</v>
      </c>
      <c r="F3934">
        <v>6.6</v>
      </c>
      <c r="G3934" s="1">
        <v>6900</v>
      </c>
      <c r="H3934" t="s">
        <v>404</v>
      </c>
      <c r="I3934" t="s">
        <v>2788</v>
      </c>
      <c r="J3934" t="s">
        <v>7061</v>
      </c>
      <c r="K3934" t="s">
        <v>30</v>
      </c>
      <c r="M3934" s="1">
        <v>9889670</v>
      </c>
      <c r="N3934" t="s">
        <v>44</v>
      </c>
      <c r="O3934">
        <v>113</v>
      </c>
      <c r="P3934" s="6" t="str">
        <f>_xlfn.XLOOKUP(movie3[[#This Row],[year]],inflation!E$2:E$225,inflation!F$2:F$225,,0)</f>
        <v>471.3</v>
      </c>
      <c r="Q3934" s="2">
        <f>movie3[[#This Row],[gross]] * (inflation!B$226 / movie3[[#This Row],[CPI of Released Year]])</f>
        <v>19212777.110120941</v>
      </c>
      <c r="R3934" s="2">
        <f>movie3[[#This Row],[gross]]-movie3[[#This Row],[budget]]</f>
        <v>9889670</v>
      </c>
    </row>
    <row r="3935" spans="1:18" hidden="1" x14ac:dyDescent="0.25">
      <c r="A3935" t="s">
        <v>376</v>
      </c>
      <c r="B3935" t="s">
        <v>16</v>
      </c>
      <c r="C3935" t="s">
        <v>41</v>
      </c>
      <c r="D3935">
        <v>1980</v>
      </c>
      <c r="E3935" t="s">
        <v>314</v>
      </c>
      <c r="F3935">
        <v>6.6</v>
      </c>
      <c r="G3935" s="1">
        <v>915</v>
      </c>
      <c r="H3935" t="s">
        <v>377</v>
      </c>
      <c r="I3935" t="s">
        <v>378</v>
      </c>
      <c r="J3935" t="s">
        <v>379</v>
      </c>
      <c r="K3935" t="s">
        <v>30</v>
      </c>
      <c r="M3935" s="1">
        <v>9870727</v>
      </c>
      <c r="N3935" t="s">
        <v>44</v>
      </c>
      <c r="O3935">
        <v>86</v>
      </c>
      <c r="P3935" s="6" t="str">
        <f>_xlfn.XLOOKUP(movie3[[#This Row],[year]],inflation!E$2:E$225,inflation!F$2:F$225,,0)</f>
        <v>247.6</v>
      </c>
      <c r="Q3935" s="2">
        <f>movie3[[#This Row],[gross]] * (inflation!B$226 / movie3[[#This Row],[CPI of Released Year]])</f>
        <v>36500959.778675281</v>
      </c>
      <c r="R3935" s="2">
        <f>movie3[[#This Row],[gross]]-movie3[[#This Row],[budget]]</f>
        <v>9870727</v>
      </c>
    </row>
    <row r="3936" spans="1:18" hidden="1" x14ac:dyDescent="0.25">
      <c r="A3936" t="s">
        <v>11922</v>
      </c>
      <c r="B3936" t="s">
        <v>2000</v>
      </c>
      <c r="C3936" t="s">
        <v>41</v>
      </c>
      <c r="D3936">
        <v>2001</v>
      </c>
      <c r="E3936" t="s">
        <v>11628</v>
      </c>
      <c r="F3936">
        <v>6.5</v>
      </c>
      <c r="G3936" s="1">
        <v>251000</v>
      </c>
      <c r="H3936" t="s">
        <v>8011</v>
      </c>
      <c r="I3936" t="s">
        <v>11923</v>
      </c>
      <c r="J3936" t="s">
        <v>8011</v>
      </c>
      <c r="K3936" t="s">
        <v>5820</v>
      </c>
      <c r="L3936" s="1">
        <v>28000000</v>
      </c>
      <c r="M3936" s="1">
        <v>60780981</v>
      </c>
      <c r="N3936" t="s">
        <v>44</v>
      </c>
      <c r="O3936">
        <v>90</v>
      </c>
      <c r="P3936" s="6" t="str">
        <f>_xlfn.XLOOKUP(movie3[[#This Row],[year]],inflation!E$2:E$225,inflation!F$2:F$225,,0)</f>
        <v>532.1</v>
      </c>
      <c r="Q3936" s="2">
        <f>movie3[[#This Row],[gross]] * (inflation!B$226 / movie3[[#This Row],[CPI of Released Year]])</f>
        <v>104587607.97519262</v>
      </c>
      <c r="R3936" s="2">
        <f>movie3[[#This Row],[gross]]-movie3[[#This Row],[budget]]</f>
        <v>32780981</v>
      </c>
    </row>
    <row r="3937" spans="1:18" hidden="1" x14ac:dyDescent="0.25">
      <c r="A3937" t="s">
        <v>11931</v>
      </c>
      <c r="B3937" t="s">
        <v>16</v>
      </c>
      <c r="C3937" t="s">
        <v>34</v>
      </c>
      <c r="D3937">
        <v>2001</v>
      </c>
      <c r="E3937" t="s">
        <v>11932</v>
      </c>
      <c r="F3937">
        <v>6.5</v>
      </c>
      <c r="G3937" s="1">
        <v>179000</v>
      </c>
      <c r="H3937" t="s">
        <v>7485</v>
      </c>
      <c r="I3937" t="s">
        <v>10421</v>
      </c>
      <c r="J3937" t="s">
        <v>160</v>
      </c>
      <c r="K3937" t="s">
        <v>30</v>
      </c>
      <c r="L3937" s="1">
        <v>102000000</v>
      </c>
      <c r="M3937" s="1">
        <v>147080413</v>
      </c>
      <c r="N3937" t="s">
        <v>11933</v>
      </c>
      <c r="O3937">
        <v>99</v>
      </c>
      <c r="P3937" s="6" t="str">
        <f>_xlfn.XLOOKUP(movie3[[#This Row],[year]],inflation!E$2:E$225,inflation!F$2:F$225,,0)</f>
        <v>532.1</v>
      </c>
      <c r="Q3937" s="2">
        <f>movie3[[#This Row],[gross]] * (inflation!B$226 / movie3[[#This Row],[CPI of Released Year]])</f>
        <v>253085559.37380192</v>
      </c>
      <c r="R3937" s="2">
        <f>movie3[[#This Row],[gross]]-movie3[[#This Row],[budget]]</f>
        <v>45080413</v>
      </c>
    </row>
    <row r="3938" spans="1:18" hidden="1" x14ac:dyDescent="0.25">
      <c r="A3938" t="s">
        <v>11991</v>
      </c>
      <c r="B3938" t="s">
        <v>2000</v>
      </c>
      <c r="C3938" t="s">
        <v>63</v>
      </c>
      <c r="D3938">
        <v>2001</v>
      </c>
      <c r="E3938" t="s">
        <v>11830</v>
      </c>
      <c r="F3938">
        <v>6.5</v>
      </c>
      <c r="G3938" s="1">
        <v>27000</v>
      </c>
      <c r="H3938" t="s">
        <v>3537</v>
      </c>
      <c r="I3938" t="s">
        <v>11992</v>
      </c>
      <c r="J3938" t="s">
        <v>2133</v>
      </c>
      <c r="K3938" t="s">
        <v>30</v>
      </c>
      <c r="L3938" s="1">
        <v>48000000</v>
      </c>
      <c r="M3938" s="1">
        <v>35743308</v>
      </c>
      <c r="N3938" t="s">
        <v>31</v>
      </c>
      <c r="O3938">
        <v>132</v>
      </c>
      <c r="P3938" s="6" t="str">
        <f>_xlfn.XLOOKUP(movie3[[#This Row],[year]],inflation!E$2:E$225,inflation!F$2:F$225,,0)</f>
        <v>532.1</v>
      </c>
      <c r="Q3938" s="2">
        <f>movie3[[#This Row],[gross]] * (inflation!B$226 / movie3[[#This Row],[CPI of Released Year]])</f>
        <v>61504553.288479604</v>
      </c>
      <c r="R3938" s="2">
        <f>movie3[[#This Row],[gross]]-movie3[[#This Row],[budget]]</f>
        <v>-12256692</v>
      </c>
    </row>
    <row r="3939" spans="1:18" hidden="1" x14ac:dyDescent="0.25">
      <c r="A3939" t="s">
        <v>12022</v>
      </c>
      <c r="B3939" t="s">
        <v>16</v>
      </c>
      <c r="C3939" t="s">
        <v>34</v>
      </c>
      <c r="D3939">
        <v>2001</v>
      </c>
      <c r="E3939" t="s">
        <v>11919</v>
      </c>
      <c r="F3939">
        <v>6.5</v>
      </c>
      <c r="G3939" s="1">
        <v>34000</v>
      </c>
      <c r="H3939" t="s">
        <v>688</v>
      </c>
      <c r="I3939" t="s">
        <v>688</v>
      </c>
      <c r="J3939" t="s">
        <v>73</v>
      </c>
      <c r="K3939" t="s">
        <v>195</v>
      </c>
      <c r="L3939" s="1">
        <v>39000000</v>
      </c>
      <c r="M3939" s="1">
        <v>28510652</v>
      </c>
      <c r="N3939" t="s">
        <v>4533</v>
      </c>
      <c r="O3939">
        <v>109</v>
      </c>
      <c r="P3939" s="6" t="str">
        <f>_xlfn.XLOOKUP(movie3[[#This Row],[year]],inflation!E$2:E$225,inflation!F$2:F$225,,0)</f>
        <v>532.1</v>
      </c>
      <c r="Q3939" s="2">
        <f>movie3[[#This Row],[gross]] * (inflation!B$226 / movie3[[#This Row],[CPI of Released Year]])</f>
        <v>49059111.015222698</v>
      </c>
      <c r="R3939" s="2">
        <f>movie3[[#This Row],[gross]]-movie3[[#This Row],[budget]]</f>
        <v>-10489348</v>
      </c>
    </row>
    <row r="3940" spans="1:18" hidden="1" x14ac:dyDescent="0.25">
      <c r="A3940" t="s">
        <v>12037</v>
      </c>
      <c r="B3940" t="s">
        <v>448</v>
      </c>
      <c r="C3940" t="s">
        <v>17</v>
      </c>
      <c r="D3940">
        <v>2001</v>
      </c>
      <c r="E3940" t="s">
        <v>12038</v>
      </c>
      <c r="F3940">
        <v>6.5</v>
      </c>
      <c r="G3940" s="1">
        <v>11000</v>
      </c>
      <c r="H3940" t="s">
        <v>4882</v>
      </c>
      <c r="I3940" t="s">
        <v>4882</v>
      </c>
      <c r="J3940" t="s">
        <v>12039</v>
      </c>
      <c r="K3940" t="s">
        <v>453</v>
      </c>
      <c r="M3940" s="1">
        <v>765705</v>
      </c>
      <c r="N3940" t="s">
        <v>11707</v>
      </c>
      <c r="O3940">
        <v>86</v>
      </c>
      <c r="P3940" s="6" t="str">
        <f>_xlfn.XLOOKUP(movie3[[#This Row],[year]],inflation!E$2:E$225,inflation!F$2:F$225,,0)</f>
        <v>532.1</v>
      </c>
      <c r="Q3940" s="2">
        <f>movie3[[#This Row],[gross]] * (inflation!B$226 / movie3[[#This Row],[CPI of Released Year]])</f>
        <v>1317570.9415523398</v>
      </c>
      <c r="R3940" s="2">
        <f>movie3[[#This Row],[gross]]-movie3[[#This Row],[budget]]</f>
        <v>765705</v>
      </c>
    </row>
    <row r="3941" spans="1:18" hidden="1" x14ac:dyDescent="0.25">
      <c r="A3941" t="s">
        <v>12087</v>
      </c>
      <c r="B3941" t="s">
        <v>2000</v>
      </c>
      <c r="C3941" t="s">
        <v>41</v>
      </c>
      <c r="D3941">
        <v>2001</v>
      </c>
      <c r="E3941" t="s">
        <v>7758</v>
      </c>
      <c r="F3941">
        <v>6.5</v>
      </c>
      <c r="G3941" s="1">
        <v>66000</v>
      </c>
      <c r="H3941" t="s">
        <v>1128</v>
      </c>
      <c r="I3941" t="s">
        <v>12088</v>
      </c>
      <c r="J3941" t="s">
        <v>4461</v>
      </c>
      <c r="K3941" t="s">
        <v>30</v>
      </c>
      <c r="L3941" s="1">
        <v>75000000</v>
      </c>
      <c r="M3941" s="1">
        <v>67631903</v>
      </c>
      <c r="N3941" t="s">
        <v>118</v>
      </c>
      <c r="O3941">
        <v>123</v>
      </c>
      <c r="P3941" s="6" t="str">
        <f>_xlfn.XLOOKUP(movie3[[#This Row],[year]],inflation!E$2:E$225,inflation!F$2:F$225,,0)</f>
        <v>532.1</v>
      </c>
      <c r="Q3941" s="2">
        <f>movie3[[#This Row],[gross]] * (inflation!B$226 / movie3[[#This Row],[CPI of Released Year]])</f>
        <v>116376189.41326818</v>
      </c>
      <c r="R3941" s="2">
        <f>movie3[[#This Row],[gross]]-movie3[[#This Row],[budget]]</f>
        <v>-7368097</v>
      </c>
    </row>
    <row r="3942" spans="1:18" hidden="1" x14ac:dyDescent="0.25">
      <c r="A3942" t="s">
        <v>12178</v>
      </c>
      <c r="B3942" t="s">
        <v>16</v>
      </c>
      <c r="C3942" t="s">
        <v>41</v>
      </c>
      <c r="D3942">
        <v>2001</v>
      </c>
      <c r="E3942" t="s">
        <v>12179</v>
      </c>
      <c r="F3942">
        <v>6.5</v>
      </c>
      <c r="G3942" s="1">
        <v>37000</v>
      </c>
      <c r="H3942" t="s">
        <v>12180</v>
      </c>
      <c r="I3942" t="s">
        <v>12181</v>
      </c>
      <c r="J3942" t="s">
        <v>12182</v>
      </c>
      <c r="K3942" t="s">
        <v>22</v>
      </c>
      <c r="M3942" s="1">
        <v>7310206</v>
      </c>
      <c r="N3942" t="s">
        <v>44</v>
      </c>
      <c r="O3942">
        <v>99</v>
      </c>
      <c r="P3942" s="6" t="str">
        <f>_xlfn.XLOOKUP(movie3[[#This Row],[year]],inflation!E$2:E$225,inflation!F$2:F$225,,0)</f>
        <v>532.1</v>
      </c>
      <c r="Q3942" s="2">
        <f>movie3[[#This Row],[gross]] * (inflation!B$226 / movie3[[#This Row],[CPI of Released Year]])</f>
        <v>12578884.821650065</v>
      </c>
      <c r="R3942" s="2">
        <f>movie3[[#This Row],[gross]]-movie3[[#This Row],[budget]]</f>
        <v>7310206</v>
      </c>
    </row>
    <row r="3943" spans="1:18" hidden="1" x14ac:dyDescent="0.25">
      <c r="A3943" t="s">
        <v>12267</v>
      </c>
      <c r="B3943" t="s">
        <v>16</v>
      </c>
      <c r="C3943" t="s">
        <v>41</v>
      </c>
      <c r="D3943">
        <v>2001</v>
      </c>
      <c r="E3943" t="s">
        <v>12268</v>
      </c>
      <c r="F3943">
        <v>6.5</v>
      </c>
      <c r="G3943" s="1">
        <v>16000</v>
      </c>
      <c r="H3943" t="s">
        <v>12269</v>
      </c>
      <c r="I3943" t="s">
        <v>12270</v>
      </c>
      <c r="J3943" t="s">
        <v>12271</v>
      </c>
      <c r="K3943" t="s">
        <v>30</v>
      </c>
      <c r="L3943" s="1">
        <v>1000000</v>
      </c>
      <c r="M3943" s="1">
        <v>10013424</v>
      </c>
      <c r="N3943" t="s">
        <v>9442</v>
      </c>
      <c r="O3943">
        <v>97</v>
      </c>
      <c r="P3943" s="6" t="str">
        <f>_xlfn.XLOOKUP(movie3[[#This Row],[year]],inflation!E$2:E$225,inflation!F$2:F$225,,0)</f>
        <v>532.1</v>
      </c>
      <c r="Q3943" s="2">
        <f>movie3[[#This Row],[gross]] * (inflation!B$226 / movie3[[#This Row],[CPI of Released Year]])</f>
        <v>17230390.931028001</v>
      </c>
      <c r="R3943" s="2">
        <f>movie3[[#This Row],[gross]]-movie3[[#This Row],[budget]]</f>
        <v>9013424</v>
      </c>
    </row>
    <row r="3944" spans="1:18" hidden="1" x14ac:dyDescent="0.25">
      <c r="A3944" t="s">
        <v>11862</v>
      </c>
      <c r="B3944" t="s">
        <v>2000</v>
      </c>
      <c r="C3944" t="s">
        <v>34</v>
      </c>
      <c r="D3944">
        <v>2001</v>
      </c>
      <c r="E3944" t="s">
        <v>11519</v>
      </c>
      <c r="F3944">
        <v>6.4</v>
      </c>
      <c r="G3944" s="1">
        <v>307000</v>
      </c>
      <c r="H3944" t="s">
        <v>7686</v>
      </c>
      <c r="I3944" t="s">
        <v>7686</v>
      </c>
      <c r="J3944" t="s">
        <v>6932</v>
      </c>
      <c r="K3944" t="s">
        <v>30</v>
      </c>
      <c r="L3944" s="1">
        <v>98000000</v>
      </c>
      <c r="M3944" s="1">
        <v>443280904</v>
      </c>
      <c r="N3944" t="s">
        <v>61</v>
      </c>
      <c r="O3944">
        <v>130</v>
      </c>
      <c r="P3944" s="6" t="str">
        <f>_xlfn.XLOOKUP(movie3[[#This Row],[year]],inflation!E$2:E$225,inflation!F$2:F$225,,0)</f>
        <v>532.1</v>
      </c>
      <c r="Q3944" s="2">
        <f>movie3[[#This Row],[gross]] * (inflation!B$226 / movie3[[#This Row],[CPI of Released Year]])</f>
        <v>762766389.21706438</v>
      </c>
      <c r="R3944" s="2">
        <f>movie3[[#This Row],[gross]]-movie3[[#This Row],[budget]]</f>
        <v>345280904</v>
      </c>
    </row>
    <row r="3945" spans="1:18" hidden="1" x14ac:dyDescent="0.25">
      <c r="A3945" t="s">
        <v>11888</v>
      </c>
      <c r="B3945" t="s">
        <v>337</v>
      </c>
      <c r="C3945" t="s">
        <v>41</v>
      </c>
      <c r="D3945">
        <v>2001</v>
      </c>
      <c r="E3945" t="s">
        <v>11889</v>
      </c>
      <c r="F3945">
        <v>6.4</v>
      </c>
      <c r="G3945" s="1">
        <v>133000</v>
      </c>
      <c r="H3945" t="s">
        <v>1232</v>
      </c>
      <c r="I3945" t="s">
        <v>11890</v>
      </c>
      <c r="J3945" t="s">
        <v>716</v>
      </c>
      <c r="K3945" t="s">
        <v>30</v>
      </c>
      <c r="L3945" s="1">
        <v>26000000</v>
      </c>
      <c r="M3945" s="1">
        <v>165335153</v>
      </c>
      <c r="N3945" t="s">
        <v>1725</v>
      </c>
      <c r="O3945">
        <v>111</v>
      </c>
      <c r="P3945" s="6" t="str">
        <f>_xlfn.XLOOKUP(movie3[[#This Row],[year]],inflation!E$2:E$225,inflation!F$2:F$225,,0)</f>
        <v>532.1</v>
      </c>
      <c r="Q3945" s="2">
        <f>movie3[[#This Row],[gross]] * (inflation!B$226 / movie3[[#This Row],[CPI of Released Year]])</f>
        <v>284497023.27908283</v>
      </c>
      <c r="R3945" s="2">
        <f>movie3[[#This Row],[gross]]-movie3[[#This Row],[budget]]</f>
        <v>139335153</v>
      </c>
    </row>
    <row r="3946" spans="1:18" hidden="1" x14ac:dyDescent="0.25">
      <c r="A3946" t="s">
        <v>11907</v>
      </c>
      <c r="B3946" t="s">
        <v>2000</v>
      </c>
      <c r="C3946" t="s">
        <v>34</v>
      </c>
      <c r="D3946">
        <v>2001</v>
      </c>
      <c r="E3946" t="s">
        <v>11908</v>
      </c>
      <c r="F3946">
        <v>6.4</v>
      </c>
      <c r="G3946" s="1">
        <v>111000</v>
      </c>
      <c r="H3946" t="s">
        <v>4522</v>
      </c>
      <c r="I3946" t="s">
        <v>4858</v>
      </c>
      <c r="J3946" t="s">
        <v>11282</v>
      </c>
      <c r="K3946" t="s">
        <v>30</v>
      </c>
      <c r="L3946" s="1">
        <v>48000000</v>
      </c>
      <c r="M3946" s="1">
        <v>85498534</v>
      </c>
      <c r="N3946" t="s">
        <v>44</v>
      </c>
      <c r="O3946">
        <v>112</v>
      </c>
      <c r="P3946" s="6" t="str">
        <f>_xlfn.XLOOKUP(movie3[[#This Row],[year]],inflation!E$2:E$225,inflation!F$2:F$225,,0)</f>
        <v>532.1</v>
      </c>
      <c r="Q3946" s="2">
        <f>movie3[[#This Row],[gross]] * (inflation!B$226 / movie3[[#This Row],[CPI of Released Year]])</f>
        <v>147119822.83480549</v>
      </c>
      <c r="R3946" s="2">
        <f>movie3[[#This Row],[gross]]-movie3[[#This Row],[budget]]</f>
        <v>37498534</v>
      </c>
    </row>
    <row r="3947" spans="1:18" hidden="1" x14ac:dyDescent="0.25">
      <c r="A3947" t="s">
        <v>11941</v>
      </c>
      <c r="B3947" t="s">
        <v>16</v>
      </c>
      <c r="C3947" t="s">
        <v>17</v>
      </c>
      <c r="D3947">
        <v>2001</v>
      </c>
      <c r="E3947" t="s">
        <v>11942</v>
      </c>
      <c r="F3947">
        <v>6.4</v>
      </c>
      <c r="G3947" s="1">
        <v>29000</v>
      </c>
      <c r="H3947" t="s">
        <v>9611</v>
      </c>
      <c r="I3947" t="s">
        <v>11943</v>
      </c>
      <c r="J3947" t="s">
        <v>5079</v>
      </c>
      <c r="K3947" t="s">
        <v>5820</v>
      </c>
      <c r="L3947" s="1">
        <v>32000000</v>
      </c>
      <c r="M3947" s="1">
        <v>44102389</v>
      </c>
      <c r="N3947" t="s">
        <v>44</v>
      </c>
      <c r="O3947">
        <v>106</v>
      </c>
      <c r="P3947" s="6" t="str">
        <f>_xlfn.XLOOKUP(movie3[[#This Row],[year]],inflation!E$2:E$225,inflation!F$2:F$225,,0)</f>
        <v>532.1</v>
      </c>
      <c r="Q3947" s="2">
        <f>movie3[[#This Row],[gross]] * (inflation!B$226 / movie3[[#This Row],[CPI of Released Year]])</f>
        <v>75888267.935350493</v>
      </c>
      <c r="R3947" s="2">
        <f>movie3[[#This Row],[gross]]-movie3[[#This Row],[budget]]</f>
        <v>12102389</v>
      </c>
    </row>
    <row r="3948" spans="1:18" hidden="1" x14ac:dyDescent="0.25">
      <c r="A3948" t="s">
        <v>11954</v>
      </c>
      <c r="B3948" t="s">
        <v>2000</v>
      </c>
      <c r="C3948" t="s">
        <v>34</v>
      </c>
      <c r="D3948">
        <v>2001</v>
      </c>
      <c r="E3948" t="s">
        <v>11705</v>
      </c>
      <c r="F3948">
        <v>6.4</v>
      </c>
      <c r="G3948" s="1">
        <v>100000</v>
      </c>
      <c r="H3948" t="s">
        <v>11955</v>
      </c>
      <c r="I3948" t="s">
        <v>3865</v>
      </c>
      <c r="J3948" t="s">
        <v>73</v>
      </c>
      <c r="K3948" t="s">
        <v>30</v>
      </c>
      <c r="L3948" s="1">
        <v>40000000</v>
      </c>
      <c r="M3948" s="1">
        <v>91753202</v>
      </c>
      <c r="N3948" t="s">
        <v>180</v>
      </c>
      <c r="O3948">
        <v>106</v>
      </c>
      <c r="P3948" s="6" t="str">
        <f>_xlfn.XLOOKUP(movie3[[#This Row],[year]],inflation!E$2:E$225,inflation!F$2:F$225,,0)</f>
        <v>532.1</v>
      </c>
      <c r="Q3948" s="2">
        <f>movie3[[#This Row],[gross]] * (inflation!B$226 / movie3[[#This Row],[CPI of Released Year]])</f>
        <v>157882412.61266679</v>
      </c>
      <c r="R3948" s="2">
        <f>movie3[[#This Row],[gross]]-movie3[[#This Row],[budget]]</f>
        <v>51753202</v>
      </c>
    </row>
    <row r="3949" spans="1:18" hidden="1" x14ac:dyDescent="0.25">
      <c r="A3949" t="s">
        <v>11978</v>
      </c>
      <c r="B3949" t="s">
        <v>16</v>
      </c>
      <c r="C3949" t="s">
        <v>41</v>
      </c>
      <c r="D3949">
        <v>2001</v>
      </c>
      <c r="E3949" t="s">
        <v>11901</v>
      </c>
      <c r="F3949">
        <v>6.4</v>
      </c>
      <c r="G3949" s="1">
        <v>244000</v>
      </c>
      <c r="H3949" t="s">
        <v>11979</v>
      </c>
      <c r="I3949" t="s">
        <v>10658</v>
      </c>
      <c r="J3949" t="s">
        <v>10659</v>
      </c>
      <c r="K3949" t="s">
        <v>30</v>
      </c>
      <c r="L3949" s="1">
        <v>30000000</v>
      </c>
      <c r="M3949" s="1">
        <v>287553595</v>
      </c>
      <c r="N3949" t="s">
        <v>11980</v>
      </c>
      <c r="O3949">
        <v>108</v>
      </c>
      <c r="P3949" s="6" t="str">
        <f>_xlfn.XLOOKUP(movie3[[#This Row],[year]],inflation!E$2:E$225,inflation!F$2:F$225,,0)</f>
        <v>532.1</v>
      </c>
      <c r="Q3949" s="2">
        <f>movie3[[#This Row],[gross]] * (inflation!B$226 / movie3[[#This Row],[CPI of Released Year]])</f>
        <v>494801863.52565306</v>
      </c>
      <c r="R3949" s="2">
        <f>movie3[[#This Row],[gross]]-movie3[[#This Row],[budget]]</f>
        <v>257553595</v>
      </c>
    </row>
    <row r="3950" spans="1:18" hidden="1" x14ac:dyDescent="0.25">
      <c r="A3950" t="s">
        <v>11984</v>
      </c>
      <c r="B3950" t="s">
        <v>16</v>
      </c>
      <c r="C3950" t="s">
        <v>17</v>
      </c>
      <c r="D3950">
        <v>2001</v>
      </c>
      <c r="E3950" t="s">
        <v>11884</v>
      </c>
      <c r="F3950">
        <v>6.4</v>
      </c>
      <c r="G3950" s="1">
        <v>79000</v>
      </c>
      <c r="H3950" t="s">
        <v>8059</v>
      </c>
      <c r="I3950" t="s">
        <v>9681</v>
      </c>
      <c r="J3950" t="s">
        <v>5224</v>
      </c>
      <c r="K3950" t="s">
        <v>30</v>
      </c>
      <c r="L3950" s="1">
        <v>60000000</v>
      </c>
      <c r="M3950" s="1">
        <v>105178561</v>
      </c>
      <c r="N3950" t="s">
        <v>44</v>
      </c>
      <c r="O3950">
        <v>104</v>
      </c>
      <c r="P3950" s="6" t="str">
        <f>_xlfn.XLOOKUP(movie3[[#This Row],[year]],inflation!E$2:E$225,inflation!F$2:F$225,,0)</f>
        <v>532.1</v>
      </c>
      <c r="Q3950" s="2">
        <f>movie3[[#This Row],[gross]] * (inflation!B$226 / movie3[[#This Row],[CPI of Released Year]])</f>
        <v>180983819.67975944</v>
      </c>
      <c r="R3950" s="2">
        <f>movie3[[#This Row],[gross]]-movie3[[#This Row],[budget]]</f>
        <v>45178561</v>
      </c>
    </row>
    <row r="3951" spans="1:18" x14ac:dyDescent="0.25">
      <c r="A3951" t="s">
        <v>12048</v>
      </c>
      <c r="B3951" t="s">
        <v>16</v>
      </c>
      <c r="C3951" t="s">
        <v>52</v>
      </c>
      <c r="D3951">
        <v>2001</v>
      </c>
      <c r="E3951" t="s">
        <v>12049</v>
      </c>
      <c r="F3951">
        <v>6.4</v>
      </c>
      <c r="G3951" s="1">
        <v>56000</v>
      </c>
      <c r="H3951" t="s">
        <v>12050</v>
      </c>
      <c r="I3951" t="s">
        <v>12050</v>
      </c>
      <c r="J3951" t="s">
        <v>8651</v>
      </c>
      <c r="K3951" t="s">
        <v>30</v>
      </c>
      <c r="L3951" s="1">
        <v>1500000</v>
      </c>
      <c r="M3951" s="1">
        <v>1612259</v>
      </c>
      <c r="N3951" t="s">
        <v>11930</v>
      </c>
      <c r="O3951">
        <v>97</v>
      </c>
      <c r="P3951" s="6" t="str">
        <f>_xlfn.XLOOKUP(movie3[[#This Row],[year]],inflation!E$2:E$225,inflation!F$2:F$225,,0)</f>
        <v>532.1</v>
      </c>
      <c r="Q3951" s="2">
        <f>movie3[[#This Row],[gross]] * (inflation!B$226 / movie3[[#This Row],[CPI of Released Year]])</f>
        <v>2774261.1170832547</v>
      </c>
      <c r="R3951" s="2">
        <f>movie3[[#This Row],[gross]]-movie3[[#This Row],[budget]]</f>
        <v>112259</v>
      </c>
    </row>
    <row r="3952" spans="1:18" hidden="1" x14ac:dyDescent="0.25">
      <c r="A3952" t="s">
        <v>12057</v>
      </c>
      <c r="B3952" t="s">
        <v>16</v>
      </c>
      <c r="C3952" t="s">
        <v>104</v>
      </c>
      <c r="D3952">
        <v>2001</v>
      </c>
      <c r="E3952" t="s">
        <v>12058</v>
      </c>
      <c r="F3952">
        <v>6.4</v>
      </c>
      <c r="G3952" s="1">
        <v>14000</v>
      </c>
      <c r="H3952" t="s">
        <v>6221</v>
      </c>
      <c r="I3952" t="s">
        <v>6221</v>
      </c>
      <c r="J3952" t="s">
        <v>12059</v>
      </c>
      <c r="K3952" t="s">
        <v>30</v>
      </c>
      <c r="L3952" s="1">
        <v>16000000</v>
      </c>
      <c r="M3952" s="1">
        <v>29381649</v>
      </c>
      <c r="N3952" t="s">
        <v>31</v>
      </c>
      <c r="O3952">
        <v>130</v>
      </c>
      <c r="P3952" s="6" t="str">
        <f>_xlfn.XLOOKUP(movie3[[#This Row],[year]],inflation!E$2:E$225,inflation!F$2:F$225,,0)</f>
        <v>532.1</v>
      </c>
      <c r="Q3952" s="2">
        <f>movie3[[#This Row],[gross]] * (inflation!B$226 / movie3[[#This Row],[CPI of Released Year]])</f>
        <v>50557860.974252954</v>
      </c>
      <c r="R3952" s="2">
        <f>movie3[[#This Row],[gross]]-movie3[[#This Row],[budget]]</f>
        <v>13381649</v>
      </c>
    </row>
    <row r="3953" spans="1:18" hidden="1" x14ac:dyDescent="0.25">
      <c r="A3953" t="s">
        <v>12071</v>
      </c>
      <c r="B3953" t="s">
        <v>2000</v>
      </c>
      <c r="C3953" t="s">
        <v>41</v>
      </c>
      <c r="D3953">
        <v>2001</v>
      </c>
      <c r="E3953" t="s">
        <v>12072</v>
      </c>
      <c r="F3953">
        <v>6.4</v>
      </c>
      <c r="G3953" s="1">
        <v>80000</v>
      </c>
      <c r="H3953" t="s">
        <v>8813</v>
      </c>
      <c r="I3953" t="s">
        <v>10235</v>
      </c>
      <c r="J3953" t="s">
        <v>7209</v>
      </c>
      <c r="K3953" t="s">
        <v>30</v>
      </c>
      <c r="L3953" s="1">
        <v>48000000</v>
      </c>
      <c r="M3953" s="1">
        <v>76019048</v>
      </c>
      <c r="N3953" t="s">
        <v>12073</v>
      </c>
      <c r="O3953">
        <v>118</v>
      </c>
      <c r="P3953" s="6" t="str">
        <f>_xlfn.XLOOKUP(movie3[[#This Row],[year]],inflation!E$2:E$225,inflation!F$2:F$225,,0)</f>
        <v>532.1</v>
      </c>
      <c r="Q3953" s="2">
        <f>movie3[[#This Row],[gross]] * (inflation!B$226 / movie3[[#This Row],[CPI of Released Year]])</f>
        <v>130808194.60402179</v>
      </c>
      <c r="R3953" s="2">
        <f>movie3[[#This Row],[gross]]-movie3[[#This Row],[budget]]</f>
        <v>28019048</v>
      </c>
    </row>
    <row r="3954" spans="1:18" hidden="1" x14ac:dyDescent="0.25">
      <c r="A3954" t="s">
        <v>12142</v>
      </c>
      <c r="B3954" t="s">
        <v>2000</v>
      </c>
      <c r="C3954" t="s">
        <v>390</v>
      </c>
      <c r="D3954">
        <v>2001</v>
      </c>
      <c r="E3954" t="s">
        <v>12143</v>
      </c>
      <c r="F3954">
        <v>6.4</v>
      </c>
      <c r="G3954" s="1">
        <v>81000</v>
      </c>
      <c r="H3954" t="s">
        <v>12144</v>
      </c>
      <c r="I3954" t="s">
        <v>12144</v>
      </c>
      <c r="J3954" t="s">
        <v>4466</v>
      </c>
      <c r="K3954" t="s">
        <v>30</v>
      </c>
      <c r="L3954" s="1">
        <v>137000000</v>
      </c>
      <c r="M3954" s="1">
        <v>85131830</v>
      </c>
      <c r="N3954" t="s">
        <v>12145</v>
      </c>
      <c r="O3954">
        <v>106</v>
      </c>
      <c r="P3954" s="6" t="str">
        <f>_xlfn.XLOOKUP(movie3[[#This Row],[year]],inflation!E$2:E$225,inflation!F$2:F$225,,0)</f>
        <v>532.1</v>
      </c>
      <c r="Q3954" s="2">
        <f>movie3[[#This Row],[gross]] * (inflation!B$226 / movie3[[#This Row],[CPI of Released Year]])</f>
        <v>146488824.55929336</v>
      </c>
      <c r="R3954" s="2">
        <f>movie3[[#This Row],[gross]]-movie3[[#This Row],[budget]]</f>
        <v>-51868170</v>
      </c>
    </row>
    <row r="3955" spans="1:18" hidden="1" x14ac:dyDescent="0.25">
      <c r="A3955" t="s">
        <v>12183</v>
      </c>
      <c r="B3955" t="s">
        <v>16</v>
      </c>
      <c r="C3955" t="s">
        <v>17</v>
      </c>
      <c r="D3955">
        <v>2001</v>
      </c>
      <c r="E3955" t="s">
        <v>12184</v>
      </c>
      <c r="F3955">
        <v>6.4</v>
      </c>
      <c r="G3955" s="1">
        <v>20000</v>
      </c>
      <c r="H3955" t="s">
        <v>233</v>
      </c>
      <c r="I3955" t="s">
        <v>12185</v>
      </c>
      <c r="J3955" t="s">
        <v>12186</v>
      </c>
      <c r="K3955" t="s">
        <v>22</v>
      </c>
      <c r="M3955" s="1">
        <v>15713204</v>
      </c>
      <c r="N3955" t="s">
        <v>12187</v>
      </c>
      <c r="O3955">
        <v>119</v>
      </c>
      <c r="P3955" s="6" t="str">
        <f>_xlfn.XLOOKUP(movie3[[#This Row],[year]],inflation!E$2:E$225,inflation!F$2:F$225,,0)</f>
        <v>532.1</v>
      </c>
      <c r="Q3955" s="2">
        <f>movie3[[#This Row],[gross]] * (inflation!B$226 / movie3[[#This Row],[CPI of Released Year]])</f>
        <v>27038168.732193194</v>
      </c>
      <c r="R3955" s="2">
        <f>movie3[[#This Row],[gross]]-movie3[[#This Row],[budget]]</f>
        <v>15713204</v>
      </c>
    </row>
    <row r="3956" spans="1:18" hidden="1" x14ac:dyDescent="0.25">
      <c r="A3956" t="s">
        <v>12210</v>
      </c>
      <c r="B3956" t="s">
        <v>2000</v>
      </c>
      <c r="C3956" t="s">
        <v>17</v>
      </c>
      <c r="D3956">
        <v>2001</v>
      </c>
      <c r="E3956" t="s">
        <v>11874</v>
      </c>
      <c r="F3956">
        <v>6.4</v>
      </c>
      <c r="G3956" s="1">
        <v>24000</v>
      </c>
      <c r="H3956" t="s">
        <v>2885</v>
      </c>
      <c r="I3956" t="s">
        <v>12211</v>
      </c>
      <c r="J3956" t="s">
        <v>10170</v>
      </c>
      <c r="K3956" t="s">
        <v>30</v>
      </c>
      <c r="L3956" s="1">
        <v>13000000</v>
      </c>
      <c r="M3956" s="1">
        <v>19937988</v>
      </c>
      <c r="N3956" t="s">
        <v>2094</v>
      </c>
      <c r="O3956">
        <v>99</v>
      </c>
      <c r="P3956" s="6" t="str">
        <f>_xlfn.XLOOKUP(movie3[[#This Row],[year]],inflation!E$2:E$225,inflation!F$2:F$225,,0)</f>
        <v>532.1</v>
      </c>
      <c r="Q3956" s="2">
        <f>movie3[[#This Row],[gross]] * (inflation!B$226 / movie3[[#This Row],[CPI of Released Year]])</f>
        <v>34307877.866566435</v>
      </c>
      <c r="R3956" s="2">
        <f>movie3[[#This Row],[gross]]-movie3[[#This Row],[budget]]</f>
        <v>6937988</v>
      </c>
    </row>
    <row r="3957" spans="1:18" hidden="1" x14ac:dyDescent="0.25">
      <c r="A3957" t="s">
        <v>12238</v>
      </c>
      <c r="B3957" t="s">
        <v>16</v>
      </c>
      <c r="C3957" t="s">
        <v>41</v>
      </c>
      <c r="D3957">
        <v>2001</v>
      </c>
      <c r="E3957" t="s">
        <v>12239</v>
      </c>
      <c r="F3957">
        <v>6.4</v>
      </c>
      <c r="G3957" s="1">
        <v>18000</v>
      </c>
      <c r="H3957" t="s">
        <v>12240</v>
      </c>
      <c r="I3957" t="s">
        <v>10735</v>
      </c>
      <c r="J3957" t="s">
        <v>5299</v>
      </c>
      <c r="K3957" t="s">
        <v>453</v>
      </c>
      <c r="M3957" s="1">
        <v>1574660</v>
      </c>
      <c r="N3957" t="s">
        <v>7529</v>
      </c>
      <c r="O3957">
        <v>96</v>
      </c>
      <c r="P3957" s="6" t="str">
        <f>_xlfn.XLOOKUP(movie3[[#This Row],[year]],inflation!E$2:E$225,inflation!F$2:F$225,,0)</f>
        <v>532.1</v>
      </c>
      <c r="Q3957" s="2">
        <f>movie3[[#This Row],[gross]] * (inflation!B$226 / movie3[[#This Row],[CPI of Released Year]])</f>
        <v>2709563.4204096971</v>
      </c>
      <c r="R3957" s="2">
        <f>movie3[[#This Row],[gross]]-movie3[[#This Row],[budget]]</f>
        <v>1574660</v>
      </c>
    </row>
    <row r="3958" spans="1:18" hidden="1" x14ac:dyDescent="0.25">
      <c r="A3958" t="s">
        <v>12241</v>
      </c>
      <c r="B3958" t="s">
        <v>16</v>
      </c>
      <c r="C3958" t="s">
        <v>41</v>
      </c>
      <c r="D3958">
        <v>2001</v>
      </c>
      <c r="E3958" t="s">
        <v>11935</v>
      </c>
      <c r="F3958">
        <v>6.4</v>
      </c>
      <c r="G3958" s="1">
        <v>18000</v>
      </c>
      <c r="H3958" t="s">
        <v>9084</v>
      </c>
      <c r="I3958" t="s">
        <v>9084</v>
      </c>
      <c r="J3958" t="s">
        <v>9085</v>
      </c>
      <c r="K3958" t="s">
        <v>30</v>
      </c>
      <c r="L3958" s="1">
        <v>5000000</v>
      </c>
      <c r="M3958" s="1">
        <v>5480653</v>
      </c>
      <c r="N3958" t="s">
        <v>10589</v>
      </c>
      <c r="O3958">
        <v>95</v>
      </c>
      <c r="P3958" s="6" t="str">
        <f>_xlfn.XLOOKUP(movie3[[#This Row],[year]],inflation!E$2:E$225,inflation!F$2:F$225,,0)</f>
        <v>532.1</v>
      </c>
      <c r="Q3958" s="2">
        <f>movie3[[#This Row],[gross]] * (inflation!B$226 / movie3[[#This Row],[CPI of Released Year]])</f>
        <v>9430719.5767712835</v>
      </c>
      <c r="R3958" s="2">
        <f>movie3[[#This Row],[gross]]-movie3[[#This Row],[budget]]</f>
        <v>480653</v>
      </c>
    </row>
    <row r="3959" spans="1:18" hidden="1" x14ac:dyDescent="0.25">
      <c r="A3959" t="s">
        <v>12357</v>
      </c>
      <c r="B3959" t="s">
        <v>33</v>
      </c>
      <c r="C3959" t="s">
        <v>25</v>
      </c>
      <c r="D3959">
        <v>2001</v>
      </c>
      <c r="E3959" t="s">
        <v>11982</v>
      </c>
      <c r="F3959">
        <v>6.4</v>
      </c>
      <c r="G3959" s="1">
        <v>4200</v>
      </c>
      <c r="H3959" t="s">
        <v>12358</v>
      </c>
      <c r="I3959" t="s">
        <v>12358</v>
      </c>
      <c r="J3959" t="s">
        <v>12359</v>
      </c>
      <c r="K3959" t="s">
        <v>30</v>
      </c>
      <c r="L3959" s="1">
        <v>7000000</v>
      </c>
      <c r="M3959" s="1">
        <v>4760014</v>
      </c>
      <c r="N3959" t="s">
        <v>12360</v>
      </c>
      <c r="O3959">
        <v>113</v>
      </c>
      <c r="P3959" s="6" t="str">
        <f>_xlfn.XLOOKUP(movie3[[#This Row],[year]],inflation!E$2:E$225,inflation!F$2:F$225,,0)</f>
        <v>532.1</v>
      </c>
      <c r="Q3959" s="2">
        <f>movie3[[#This Row],[gross]] * (inflation!B$226 / movie3[[#This Row],[CPI of Released Year]])</f>
        <v>8190695.016726179</v>
      </c>
      <c r="R3959" s="2">
        <f>movie3[[#This Row],[gross]]-movie3[[#This Row],[budget]]</f>
        <v>-2239986</v>
      </c>
    </row>
    <row r="3960" spans="1:18" hidden="1" x14ac:dyDescent="0.25">
      <c r="A3960" t="s">
        <v>12366</v>
      </c>
      <c r="B3960" t="s">
        <v>2000</v>
      </c>
      <c r="C3960" t="s">
        <v>17</v>
      </c>
      <c r="D3960">
        <v>2001</v>
      </c>
      <c r="E3960" t="s">
        <v>12367</v>
      </c>
      <c r="F3960">
        <v>6.4</v>
      </c>
      <c r="G3960" s="1">
        <v>11000</v>
      </c>
      <c r="H3960" t="s">
        <v>2428</v>
      </c>
      <c r="I3960" t="s">
        <v>12368</v>
      </c>
      <c r="J3960" t="s">
        <v>10227</v>
      </c>
      <c r="K3960" t="s">
        <v>22</v>
      </c>
      <c r="L3960" s="1">
        <v>20000000</v>
      </c>
      <c r="M3960" s="1">
        <v>5323109</v>
      </c>
      <c r="N3960" t="s">
        <v>12369</v>
      </c>
      <c r="O3960">
        <v>121</v>
      </c>
      <c r="P3960" s="6" t="str">
        <f>_xlfn.XLOOKUP(movie3[[#This Row],[year]],inflation!E$2:E$225,inflation!F$2:F$225,,0)</f>
        <v>532.1</v>
      </c>
      <c r="Q3960" s="2">
        <f>movie3[[#This Row],[gross]] * (inflation!B$226 / movie3[[#This Row],[CPI of Released Year]])</f>
        <v>9159629.0178537872</v>
      </c>
      <c r="R3960" s="2">
        <f>movie3[[#This Row],[gross]]-movie3[[#This Row],[budget]]</f>
        <v>-14676891</v>
      </c>
    </row>
    <row r="3961" spans="1:18" hidden="1" x14ac:dyDescent="0.25">
      <c r="A3961" t="s">
        <v>11826</v>
      </c>
      <c r="B3961" t="s">
        <v>2000</v>
      </c>
      <c r="C3961" t="s">
        <v>41</v>
      </c>
      <c r="D3961">
        <v>2001</v>
      </c>
      <c r="E3961" t="s">
        <v>11314</v>
      </c>
      <c r="F3961">
        <v>6.3</v>
      </c>
      <c r="G3961" s="1">
        <v>195000</v>
      </c>
      <c r="H3961" t="s">
        <v>11827</v>
      </c>
      <c r="I3961" t="s">
        <v>11828</v>
      </c>
      <c r="J3961" t="s">
        <v>7783</v>
      </c>
      <c r="K3961" t="s">
        <v>30</v>
      </c>
      <c r="L3961" s="1">
        <v>18000000</v>
      </c>
      <c r="M3961" s="1">
        <v>141774679</v>
      </c>
      <c r="N3961" t="s">
        <v>118</v>
      </c>
      <c r="O3961">
        <v>96</v>
      </c>
      <c r="P3961" s="6" t="str">
        <f>_xlfn.XLOOKUP(movie3[[#This Row],[year]],inflation!E$2:E$225,inflation!F$2:F$225,,0)</f>
        <v>532.1</v>
      </c>
      <c r="Q3961" s="2">
        <f>movie3[[#This Row],[gross]] * (inflation!B$226 / movie3[[#This Row],[CPI of Released Year]])</f>
        <v>243955828.0255591</v>
      </c>
      <c r="R3961" s="2">
        <f>movie3[[#This Row],[gross]]-movie3[[#This Row],[budget]]</f>
        <v>123774679</v>
      </c>
    </row>
    <row r="3962" spans="1:18" hidden="1" x14ac:dyDescent="0.25">
      <c r="A3962" t="s">
        <v>11996</v>
      </c>
      <c r="B3962" t="s">
        <v>16</v>
      </c>
      <c r="C3962" t="s">
        <v>41</v>
      </c>
      <c r="D3962">
        <v>2001</v>
      </c>
      <c r="E3962" t="s">
        <v>11997</v>
      </c>
      <c r="F3962">
        <v>6.3</v>
      </c>
      <c r="G3962" s="1">
        <v>55000</v>
      </c>
      <c r="H3962" t="s">
        <v>11998</v>
      </c>
      <c r="I3962" t="s">
        <v>11999</v>
      </c>
      <c r="J3962" t="s">
        <v>12000</v>
      </c>
      <c r="K3962" t="s">
        <v>30</v>
      </c>
      <c r="L3962" s="1">
        <v>20000000</v>
      </c>
      <c r="M3962" s="1">
        <v>31283740</v>
      </c>
      <c r="N3962" t="s">
        <v>8013</v>
      </c>
      <c r="O3962">
        <v>93</v>
      </c>
      <c r="P3962" s="6" t="str">
        <f>_xlfn.XLOOKUP(movie3[[#This Row],[year]],inflation!E$2:E$225,inflation!F$2:F$225,,0)</f>
        <v>532.1</v>
      </c>
      <c r="Q3962" s="2">
        <f>movie3[[#This Row],[gross]] * (inflation!B$226 / movie3[[#This Row],[CPI of Released Year]])</f>
        <v>53830844.472843446</v>
      </c>
      <c r="R3962" s="2">
        <f>movie3[[#This Row],[gross]]-movie3[[#This Row],[budget]]</f>
        <v>11283740</v>
      </c>
    </row>
    <row r="3963" spans="1:18" hidden="1" x14ac:dyDescent="0.25">
      <c r="A3963" t="s">
        <v>12034</v>
      </c>
      <c r="B3963" t="s">
        <v>16</v>
      </c>
      <c r="C3963" t="s">
        <v>17</v>
      </c>
      <c r="D3963">
        <v>2001</v>
      </c>
      <c r="E3963" t="s">
        <v>11587</v>
      </c>
      <c r="F3963">
        <v>6.3</v>
      </c>
      <c r="G3963" s="1">
        <v>42000</v>
      </c>
      <c r="H3963" t="s">
        <v>3354</v>
      </c>
      <c r="I3963" t="s">
        <v>2885</v>
      </c>
      <c r="J3963" t="s">
        <v>9041</v>
      </c>
      <c r="K3963" t="s">
        <v>30</v>
      </c>
      <c r="L3963" s="1">
        <v>57000000</v>
      </c>
      <c r="M3963" s="1">
        <v>19334145</v>
      </c>
      <c r="N3963" t="s">
        <v>23</v>
      </c>
      <c r="O3963">
        <v>105</v>
      </c>
      <c r="P3963" s="6" t="str">
        <f>_xlfn.XLOOKUP(movie3[[#This Row],[year]],inflation!E$2:E$225,inflation!F$2:F$225,,0)</f>
        <v>532.1</v>
      </c>
      <c r="Q3963" s="2">
        <f>movie3[[#This Row],[gross]] * (inflation!B$226 / movie3[[#This Row],[CPI of Released Year]])</f>
        <v>33268827.592557788</v>
      </c>
      <c r="R3963" s="2">
        <f>movie3[[#This Row],[gross]]-movie3[[#This Row],[budget]]</f>
        <v>-37665855</v>
      </c>
    </row>
    <row r="3964" spans="1:18" hidden="1" x14ac:dyDescent="0.25">
      <c r="A3964" t="s">
        <v>12035</v>
      </c>
      <c r="B3964" t="s">
        <v>33</v>
      </c>
      <c r="C3964" t="s">
        <v>390</v>
      </c>
      <c r="D3964">
        <v>2001</v>
      </c>
      <c r="E3964" t="s">
        <v>11901</v>
      </c>
      <c r="F3964">
        <v>6.3</v>
      </c>
      <c r="G3964" s="1">
        <v>33000</v>
      </c>
      <c r="H3964" t="s">
        <v>9066</v>
      </c>
      <c r="I3964" t="s">
        <v>12036</v>
      </c>
      <c r="J3964" t="s">
        <v>4729</v>
      </c>
      <c r="K3964" t="s">
        <v>30</v>
      </c>
      <c r="L3964" s="1">
        <v>70000000</v>
      </c>
      <c r="M3964" s="1">
        <v>14026418</v>
      </c>
      <c r="N3964" t="s">
        <v>23</v>
      </c>
      <c r="O3964">
        <v>95</v>
      </c>
      <c r="P3964" s="6" t="str">
        <f>_xlfn.XLOOKUP(movie3[[#This Row],[year]],inflation!E$2:E$225,inflation!F$2:F$225,,0)</f>
        <v>532.1</v>
      </c>
      <c r="Q3964" s="2">
        <f>movie3[[#This Row],[gross]] * (inflation!B$226 / movie3[[#This Row],[CPI of Released Year]])</f>
        <v>24135666.831046794</v>
      </c>
      <c r="R3964" s="2">
        <f>movie3[[#This Row],[gross]]-movie3[[#This Row],[budget]]</f>
        <v>-55973582</v>
      </c>
    </row>
    <row r="3965" spans="1:18" hidden="1" x14ac:dyDescent="0.25">
      <c r="A3965" t="s">
        <v>5407</v>
      </c>
      <c r="B3965" t="s">
        <v>2000</v>
      </c>
      <c r="C3965" t="s">
        <v>41</v>
      </c>
      <c r="D3965">
        <v>2001</v>
      </c>
      <c r="E3965" t="s">
        <v>11974</v>
      </c>
      <c r="F3965">
        <v>6.3</v>
      </c>
      <c r="G3965" s="1">
        <v>17000</v>
      </c>
      <c r="H3965" t="s">
        <v>12051</v>
      </c>
      <c r="I3965" t="s">
        <v>12052</v>
      </c>
      <c r="J3965" t="s">
        <v>12053</v>
      </c>
      <c r="K3965" t="s">
        <v>30</v>
      </c>
      <c r="L3965" s="1">
        <v>24000000</v>
      </c>
      <c r="M3965" s="1">
        <v>14782676</v>
      </c>
      <c r="N3965" t="s">
        <v>2094</v>
      </c>
      <c r="O3965">
        <v>89</v>
      </c>
      <c r="P3965" s="6" t="str">
        <f>_xlfn.XLOOKUP(movie3[[#This Row],[year]],inflation!E$2:E$225,inflation!F$2:F$225,,0)</f>
        <v>532.1</v>
      </c>
      <c r="Q3965" s="2">
        <f>movie3[[#This Row],[gross]] * (inflation!B$226 / movie3[[#This Row],[CPI of Released Year]])</f>
        <v>25436982.043976694</v>
      </c>
      <c r="R3965" s="2">
        <f>movie3[[#This Row],[gross]]-movie3[[#This Row],[budget]]</f>
        <v>-9217324</v>
      </c>
    </row>
    <row r="3966" spans="1:18" hidden="1" x14ac:dyDescent="0.25">
      <c r="A3966" t="s">
        <v>12074</v>
      </c>
      <c r="B3966" t="s">
        <v>16</v>
      </c>
      <c r="C3966" t="s">
        <v>17</v>
      </c>
      <c r="D3966">
        <v>2001</v>
      </c>
      <c r="E3966" t="s">
        <v>11628</v>
      </c>
      <c r="F3966">
        <v>6.3</v>
      </c>
      <c r="G3966" s="1">
        <v>50000</v>
      </c>
      <c r="H3966" t="s">
        <v>8762</v>
      </c>
      <c r="I3966" t="s">
        <v>10935</v>
      </c>
      <c r="J3966" t="s">
        <v>1820</v>
      </c>
      <c r="K3966" t="s">
        <v>30</v>
      </c>
      <c r="L3966" s="1">
        <v>50000000</v>
      </c>
      <c r="M3966" s="1">
        <v>100020092</v>
      </c>
      <c r="N3966" t="s">
        <v>8628</v>
      </c>
      <c r="O3966">
        <v>113</v>
      </c>
      <c r="P3966" s="6" t="str">
        <f>_xlfn.XLOOKUP(movie3[[#This Row],[year]],inflation!E$2:E$225,inflation!F$2:F$225,,0)</f>
        <v>532.1</v>
      </c>
      <c r="Q3966" s="2">
        <f>movie3[[#This Row],[gross]] * (inflation!B$226 / movie3[[#This Row],[CPI of Released Year]])</f>
        <v>172107491.51512873</v>
      </c>
      <c r="R3966" s="2">
        <f>movie3[[#This Row],[gross]]-movie3[[#This Row],[budget]]</f>
        <v>50020092</v>
      </c>
    </row>
    <row r="3967" spans="1:18" hidden="1" x14ac:dyDescent="0.25">
      <c r="A3967" t="s">
        <v>12198</v>
      </c>
      <c r="B3967" t="s">
        <v>16</v>
      </c>
      <c r="C3967" t="s">
        <v>34</v>
      </c>
      <c r="D3967">
        <v>2001</v>
      </c>
      <c r="E3967" t="s">
        <v>12199</v>
      </c>
      <c r="F3967">
        <v>6.3</v>
      </c>
      <c r="G3967" s="1">
        <v>48000</v>
      </c>
      <c r="H3967" t="s">
        <v>9911</v>
      </c>
      <c r="I3967" t="s">
        <v>12200</v>
      </c>
      <c r="J3967" t="s">
        <v>9412</v>
      </c>
      <c r="K3967" t="s">
        <v>22</v>
      </c>
      <c r="L3967" s="1">
        <v>27000000</v>
      </c>
      <c r="M3967" s="1">
        <v>12881605</v>
      </c>
      <c r="N3967" t="s">
        <v>10039</v>
      </c>
      <c r="O3967">
        <v>93</v>
      </c>
      <c r="P3967" s="6" t="str">
        <f>_xlfn.XLOOKUP(movie3[[#This Row],[year]],inflation!E$2:E$225,inflation!F$2:F$225,,0)</f>
        <v>532.1</v>
      </c>
      <c r="Q3967" s="2">
        <f>movie3[[#This Row],[gross]] * (inflation!B$226 / movie3[[#This Row],[CPI of Released Year]])</f>
        <v>22165753.689156171</v>
      </c>
      <c r="R3967" s="2">
        <f>movie3[[#This Row],[gross]]-movie3[[#This Row],[budget]]</f>
        <v>-14118395</v>
      </c>
    </row>
    <row r="3968" spans="1:18" hidden="1" x14ac:dyDescent="0.25">
      <c r="A3968" t="s">
        <v>12222</v>
      </c>
      <c r="B3968" t="s">
        <v>16</v>
      </c>
      <c r="C3968" t="s">
        <v>41</v>
      </c>
      <c r="D3968">
        <v>2001</v>
      </c>
      <c r="E3968" t="s">
        <v>11874</v>
      </c>
      <c r="F3968">
        <v>6.3</v>
      </c>
      <c r="G3968" s="1">
        <v>8100</v>
      </c>
      <c r="H3968" t="s">
        <v>12223</v>
      </c>
      <c r="I3968" t="s">
        <v>4956</v>
      </c>
      <c r="J3968" t="s">
        <v>12223</v>
      </c>
      <c r="K3968" t="s">
        <v>30</v>
      </c>
      <c r="M3968" s="1">
        <v>4931888</v>
      </c>
      <c r="N3968" t="s">
        <v>7529</v>
      </c>
      <c r="O3968">
        <v>115</v>
      </c>
      <c r="P3968" s="6" t="str">
        <f>_xlfn.XLOOKUP(movie3[[#This Row],[year]],inflation!E$2:E$225,inflation!F$2:F$225,,0)</f>
        <v>532.1</v>
      </c>
      <c r="Q3968" s="2">
        <f>movie3[[#This Row],[gross]] * (inflation!B$226 / movie3[[#This Row],[CPI of Released Year]])</f>
        <v>8486443.6248825397</v>
      </c>
      <c r="R3968" s="2">
        <f>movie3[[#This Row],[gross]]-movie3[[#This Row],[budget]]</f>
        <v>4931888</v>
      </c>
    </row>
    <row r="3969" spans="1:18" hidden="1" x14ac:dyDescent="0.25">
      <c r="A3969" t="s">
        <v>12224</v>
      </c>
      <c r="B3969" t="s">
        <v>16</v>
      </c>
      <c r="C3969" t="s">
        <v>41</v>
      </c>
      <c r="D3969">
        <v>2001</v>
      </c>
      <c r="E3969" t="s">
        <v>12225</v>
      </c>
      <c r="F3969">
        <v>6.3</v>
      </c>
      <c r="G3969" s="1">
        <v>8100</v>
      </c>
      <c r="H3969" t="s">
        <v>12226</v>
      </c>
      <c r="I3969" t="s">
        <v>9638</v>
      </c>
      <c r="J3969" t="s">
        <v>6436</v>
      </c>
      <c r="K3969" t="s">
        <v>30</v>
      </c>
      <c r="M3969" s="1">
        <v>830286</v>
      </c>
      <c r="N3969" t="s">
        <v>12227</v>
      </c>
      <c r="O3969">
        <v>94</v>
      </c>
      <c r="P3969" s="6" t="str">
        <f>_xlfn.XLOOKUP(movie3[[#This Row],[year]],inflation!E$2:E$225,inflation!F$2:F$225,,0)</f>
        <v>532.1</v>
      </c>
      <c r="Q3969" s="2">
        <f>movie3[[#This Row],[gross]] * (inflation!B$226 / movie3[[#This Row],[CPI of Released Year]])</f>
        <v>1428697.353129111</v>
      </c>
      <c r="R3969" s="2">
        <f>movie3[[#This Row],[gross]]-movie3[[#This Row],[budget]]</f>
        <v>830286</v>
      </c>
    </row>
    <row r="3970" spans="1:18" hidden="1" x14ac:dyDescent="0.25">
      <c r="A3970" t="s">
        <v>11863</v>
      </c>
      <c r="B3970" t="s">
        <v>2000</v>
      </c>
      <c r="C3970" t="s">
        <v>34</v>
      </c>
      <c r="D3970">
        <v>2001</v>
      </c>
      <c r="E3970" t="s">
        <v>11248</v>
      </c>
      <c r="F3970">
        <v>6.2</v>
      </c>
      <c r="G3970" s="1">
        <v>317000</v>
      </c>
      <c r="H3970" t="s">
        <v>8514</v>
      </c>
      <c r="I3970" t="s">
        <v>8456</v>
      </c>
      <c r="J3970" t="s">
        <v>9663</v>
      </c>
      <c r="K3970" t="s">
        <v>30</v>
      </c>
      <c r="L3970" s="1">
        <v>140000000</v>
      </c>
      <c r="M3970" s="1">
        <v>449220945</v>
      </c>
      <c r="N3970" t="s">
        <v>2094</v>
      </c>
      <c r="O3970">
        <v>183</v>
      </c>
      <c r="P3970" s="6" t="str">
        <f>_xlfn.XLOOKUP(movie3[[#This Row],[year]],inflation!E$2:E$225,inflation!F$2:F$225,,0)</f>
        <v>532.1</v>
      </c>
      <c r="Q3970" s="2">
        <f>movie3[[#This Row],[gross]] * (inflation!B$226 / movie3[[#This Row],[CPI of Released Year]])</f>
        <v>772987591.13324559</v>
      </c>
      <c r="R3970" s="2">
        <f>movie3[[#This Row],[gross]]-movie3[[#This Row],[budget]]</f>
        <v>309220945</v>
      </c>
    </row>
    <row r="3971" spans="1:18" x14ac:dyDescent="0.25">
      <c r="A3971" t="s">
        <v>11934</v>
      </c>
      <c r="B3971" t="s">
        <v>16</v>
      </c>
      <c r="C3971" t="s">
        <v>52</v>
      </c>
      <c r="D3971">
        <v>2001</v>
      </c>
      <c r="E3971" t="s">
        <v>11935</v>
      </c>
      <c r="F3971">
        <v>6.2</v>
      </c>
      <c r="G3971" s="1">
        <v>115000</v>
      </c>
      <c r="H3971" t="s">
        <v>8632</v>
      </c>
      <c r="I3971" t="s">
        <v>8632</v>
      </c>
      <c r="J3971" t="s">
        <v>11936</v>
      </c>
      <c r="K3971" t="s">
        <v>30</v>
      </c>
      <c r="L3971" s="1">
        <v>10000000</v>
      </c>
      <c r="M3971" s="1">
        <v>59371303</v>
      </c>
      <c r="N3971" t="s">
        <v>80</v>
      </c>
      <c r="O3971">
        <v>90</v>
      </c>
      <c r="P3971" s="6" t="str">
        <f>_xlfn.XLOOKUP(movie3[[#This Row],[year]],inflation!E$2:E$225,inflation!F$2:F$225,,0)</f>
        <v>532.1</v>
      </c>
      <c r="Q3971" s="2">
        <f>movie3[[#This Row],[gross]] * (inflation!B$226 / movie3[[#This Row],[CPI of Released Year]])</f>
        <v>102161933.8973877</v>
      </c>
      <c r="R3971" s="2">
        <f>movie3[[#This Row],[gross]]-movie3[[#This Row],[budget]]</f>
        <v>49371303</v>
      </c>
    </row>
    <row r="3972" spans="1:18" hidden="1" x14ac:dyDescent="0.25">
      <c r="A3972" t="s">
        <v>11986</v>
      </c>
      <c r="B3972" t="s">
        <v>2000</v>
      </c>
      <c r="C3972" t="s">
        <v>17</v>
      </c>
      <c r="D3972">
        <v>2001</v>
      </c>
      <c r="E3972" t="s">
        <v>11325</v>
      </c>
      <c r="F3972">
        <v>6.2</v>
      </c>
      <c r="G3972" s="1">
        <v>59000</v>
      </c>
      <c r="H3972" t="s">
        <v>7625</v>
      </c>
      <c r="I3972" t="s">
        <v>11987</v>
      </c>
      <c r="J3972" t="s">
        <v>11988</v>
      </c>
      <c r="K3972" t="s">
        <v>30</v>
      </c>
      <c r="L3972" s="1">
        <v>13000000</v>
      </c>
      <c r="M3972" s="1">
        <v>131706809</v>
      </c>
      <c r="N3972" t="s">
        <v>11989</v>
      </c>
      <c r="O3972">
        <v>112</v>
      </c>
      <c r="P3972" s="6" t="str">
        <f>_xlfn.XLOOKUP(movie3[[#This Row],[year]],inflation!E$2:E$225,inflation!F$2:F$225,,0)</f>
        <v>532.1</v>
      </c>
      <c r="Q3972" s="2">
        <f>movie3[[#This Row],[gross]] * (inflation!B$226 / movie3[[#This Row],[CPI of Released Year]])</f>
        <v>226631750.2732569</v>
      </c>
      <c r="R3972" s="2">
        <f>movie3[[#This Row],[gross]]-movie3[[#This Row],[budget]]</f>
        <v>118706809</v>
      </c>
    </row>
    <row r="3973" spans="1:18" hidden="1" x14ac:dyDescent="0.25">
      <c r="A3973" t="s">
        <v>2498</v>
      </c>
      <c r="B3973" t="s">
        <v>2000</v>
      </c>
      <c r="C3973" t="s">
        <v>41</v>
      </c>
      <c r="D3973">
        <v>2001</v>
      </c>
      <c r="E3973" t="s">
        <v>11568</v>
      </c>
      <c r="F3973">
        <v>6.2</v>
      </c>
      <c r="G3973" s="1">
        <v>52000</v>
      </c>
      <c r="H3973" t="s">
        <v>9647</v>
      </c>
      <c r="I3973" t="s">
        <v>12047</v>
      </c>
      <c r="J3973" t="s">
        <v>3238</v>
      </c>
      <c r="K3973" t="s">
        <v>30</v>
      </c>
      <c r="L3973" s="1">
        <v>35000000</v>
      </c>
      <c r="M3973" s="1">
        <v>57756408</v>
      </c>
      <c r="N3973" t="s">
        <v>5186</v>
      </c>
      <c r="O3973">
        <v>123</v>
      </c>
      <c r="P3973" s="6" t="str">
        <f>_xlfn.XLOOKUP(movie3[[#This Row],[year]],inflation!E$2:E$225,inflation!F$2:F$225,,0)</f>
        <v>532.1</v>
      </c>
      <c r="Q3973" s="2">
        <f>movie3[[#This Row],[gross]] * (inflation!B$226 / movie3[[#This Row],[CPI of Released Year]])</f>
        <v>99383136.938169509</v>
      </c>
      <c r="R3973" s="2">
        <f>movie3[[#This Row],[gross]]-movie3[[#This Row],[budget]]</f>
        <v>22756408</v>
      </c>
    </row>
    <row r="3974" spans="1:18" hidden="1" x14ac:dyDescent="0.25">
      <c r="A3974" t="s">
        <v>12197</v>
      </c>
      <c r="B3974" t="s">
        <v>16</v>
      </c>
      <c r="C3974" t="s">
        <v>41</v>
      </c>
      <c r="D3974">
        <v>2001</v>
      </c>
      <c r="E3974" t="s">
        <v>11952</v>
      </c>
      <c r="F3974">
        <v>6.2</v>
      </c>
      <c r="G3974" s="1">
        <v>28000</v>
      </c>
      <c r="H3974" t="s">
        <v>528</v>
      </c>
      <c r="I3974" t="s">
        <v>5948</v>
      </c>
      <c r="J3974" t="s">
        <v>4735</v>
      </c>
      <c r="K3974" t="s">
        <v>30</v>
      </c>
      <c r="L3974" s="1">
        <v>21000000</v>
      </c>
      <c r="M3974" s="1">
        <v>28008462</v>
      </c>
      <c r="N3974" t="s">
        <v>31</v>
      </c>
      <c r="O3974">
        <v>109</v>
      </c>
      <c r="P3974" s="6" t="str">
        <f>_xlfn.XLOOKUP(movie3[[#This Row],[year]],inflation!E$2:E$225,inflation!F$2:F$225,,0)</f>
        <v>532.1</v>
      </c>
      <c r="Q3974" s="2">
        <f>movie3[[#This Row],[gross]] * (inflation!B$226 / movie3[[#This Row],[CPI of Released Year]])</f>
        <v>48194978.025183231</v>
      </c>
      <c r="R3974" s="2">
        <f>movie3[[#This Row],[gross]]-movie3[[#This Row],[budget]]</f>
        <v>7008462</v>
      </c>
    </row>
    <row r="3975" spans="1:18" hidden="1" x14ac:dyDescent="0.25">
      <c r="A3975" t="s">
        <v>12316</v>
      </c>
      <c r="B3975" t="s">
        <v>16</v>
      </c>
      <c r="C3975" t="s">
        <v>41</v>
      </c>
      <c r="D3975">
        <v>2001</v>
      </c>
      <c r="E3975" t="s">
        <v>11587</v>
      </c>
      <c r="F3975">
        <v>6.2</v>
      </c>
      <c r="G3975" s="1">
        <v>6500</v>
      </c>
      <c r="H3975" t="s">
        <v>10047</v>
      </c>
      <c r="I3975" t="s">
        <v>10047</v>
      </c>
      <c r="J3975" t="s">
        <v>12317</v>
      </c>
      <c r="K3975" t="s">
        <v>30</v>
      </c>
      <c r="L3975" s="1">
        <v>13000000</v>
      </c>
      <c r="M3975" s="1">
        <v>22391450</v>
      </c>
      <c r="N3975" t="s">
        <v>10879</v>
      </c>
      <c r="O3975">
        <v>90</v>
      </c>
      <c r="P3975" s="6" t="str">
        <f>_xlfn.XLOOKUP(movie3[[#This Row],[year]],inflation!E$2:E$225,inflation!F$2:F$225,,0)</f>
        <v>532.1</v>
      </c>
      <c r="Q3975" s="2">
        <f>movie3[[#This Row],[gross]] * (inflation!B$226 / movie3[[#This Row],[CPI of Released Year]])</f>
        <v>38529621.537305012</v>
      </c>
      <c r="R3975" s="2">
        <f>movie3[[#This Row],[gross]]-movie3[[#This Row],[budget]]</f>
        <v>9391450</v>
      </c>
    </row>
    <row r="3976" spans="1:18" hidden="1" x14ac:dyDescent="0.25">
      <c r="A3976" t="s">
        <v>12318</v>
      </c>
      <c r="B3976" t="s">
        <v>2000</v>
      </c>
      <c r="C3976" t="s">
        <v>17</v>
      </c>
      <c r="D3976">
        <v>2001</v>
      </c>
      <c r="E3976" t="s">
        <v>11861</v>
      </c>
      <c r="F3976">
        <v>6.2</v>
      </c>
      <c r="G3976" s="1">
        <v>23000</v>
      </c>
      <c r="H3976" t="s">
        <v>8762</v>
      </c>
      <c r="I3976" t="s">
        <v>5658</v>
      </c>
      <c r="J3976" t="s">
        <v>12319</v>
      </c>
      <c r="K3976" t="s">
        <v>30</v>
      </c>
      <c r="L3976" s="1">
        <v>30000000</v>
      </c>
      <c r="M3976" s="1">
        <v>8694320</v>
      </c>
      <c r="N3976" t="s">
        <v>8990</v>
      </c>
      <c r="O3976">
        <v>95</v>
      </c>
      <c r="P3976" s="6" t="str">
        <f>_xlfn.XLOOKUP(movie3[[#This Row],[year]],inflation!E$2:E$225,inflation!F$2:F$225,,0)</f>
        <v>532.1</v>
      </c>
      <c r="Q3976" s="2">
        <f>movie3[[#This Row],[gross]] * (inflation!B$226 / movie3[[#This Row],[CPI of Released Year]])</f>
        <v>14960570.178537868</v>
      </c>
      <c r="R3976" s="2">
        <f>movie3[[#This Row],[gross]]-movie3[[#This Row],[budget]]</f>
        <v>-21305680</v>
      </c>
    </row>
    <row r="3977" spans="1:18" hidden="1" x14ac:dyDescent="0.25">
      <c r="A3977" t="s">
        <v>11944</v>
      </c>
      <c r="B3977" t="s">
        <v>2000</v>
      </c>
      <c r="C3977" t="s">
        <v>41</v>
      </c>
      <c r="D3977">
        <v>2001</v>
      </c>
      <c r="E3977" t="s">
        <v>11932</v>
      </c>
      <c r="F3977">
        <v>6.1</v>
      </c>
      <c r="G3977" s="1">
        <v>122000</v>
      </c>
      <c r="H3977" t="s">
        <v>545</v>
      </c>
      <c r="I3977" t="s">
        <v>2845</v>
      </c>
      <c r="J3977" t="s">
        <v>10035</v>
      </c>
      <c r="K3977" t="s">
        <v>30</v>
      </c>
      <c r="L3977" s="1">
        <v>80000000</v>
      </c>
      <c r="M3977" s="1">
        <v>98376292</v>
      </c>
      <c r="N3977" t="s">
        <v>31</v>
      </c>
      <c r="O3977">
        <v>101</v>
      </c>
      <c r="P3977" s="6" t="str">
        <f>_xlfn.XLOOKUP(movie3[[#This Row],[year]],inflation!E$2:E$225,inflation!F$2:F$225,,0)</f>
        <v>532.1</v>
      </c>
      <c r="Q3977" s="2">
        <f>movie3[[#This Row],[gross]] * (inflation!B$226 / movie3[[#This Row],[CPI of Released Year]])</f>
        <v>169278956.87878218</v>
      </c>
      <c r="R3977" s="2">
        <f>movie3[[#This Row],[gross]]-movie3[[#This Row],[budget]]</f>
        <v>18376292</v>
      </c>
    </row>
    <row r="3978" spans="1:18" hidden="1" x14ac:dyDescent="0.25">
      <c r="A3978" t="s">
        <v>11945</v>
      </c>
      <c r="B3978" t="s">
        <v>16</v>
      </c>
      <c r="C3978" t="s">
        <v>17</v>
      </c>
      <c r="D3978">
        <v>2001</v>
      </c>
      <c r="E3978" t="s">
        <v>11889</v>
      </c>
      <c r="F3978">
        <v>6.1</v>
      </c>
      <c r="G3978" s="1">
        <v>55000</v>
      </c>
      <c r="H3978" t="s">
        <v>2228</v>
      </c>
      <c r="I3978" t="s">
        <v>9305</v>
      </c>
      <c r="J3978" t="s">
        <v>8153</v>
      </c>
      <c r="K3978" t="s">
        <v>453</v>
      </c>
      <c r="L3978" s="1">
        <v>42000000</v>
      </c>
      <c r="M3978" s="1">
        <v>35402320</v>
      </c>
      <c r="N3978" t="s">
        <v>118</v>
      </c>
      <c r="O3978">
        <v>116</v>
      </c>
      <c r="P3978" s="6" t="str">
        <f>_xlfn.XLOOKUP(movie3[[#This Row],[year]],inflation!E$2:E$225,inflation!F$2:F$225,,0)</f>
        <v>532.1</v>
      </c>
      <c r="Q3978" s="2">
        <f>movie3[[#This Row],[gross]] * (inflation!B$226 / movie3[[#This Row],[CPI of Released Year]])</f>
        <v>60917805.284720913</v>
      </c>
      <c r="R3978" s="2">
        <f>movie3[[#This Row],[gross]]-movie3[[#This Row],[budget]]</f>
        <v>-6597680</v>
      </c>
    </row>
    <row r="3979" spans="1:18" hidden="1" x14ac:dyDescent="0.25">
      <c r="A3979" t="s">
        <v>11956</v>
      </c>
      <c r="B3979" t="s">
        <v>2709</v>
      </c>
      <c r="C3979" t="s">
        <v>17</v>
      </c>
      <c r="D3979">
        <v>2001</v>
      </c>
      <c r="E3979" t="s">
        <v>11957</v>
      </c>
      <c r="F3979">
        <v>6.1</v>
      </c>
      <c r="G3979" s="1">
        <v>12000</v>
      </c>
      <c r="H3979" t="s">
        <v>8185</v>
      </c>
      <c r="I3979" t="s">
        <v>2774</v>
      </c>
      <c r="J3979" t="s">
        <v>8821</v>
      </c>
      <c r="K3979" t="s">
        <v>453</v>
      </c>
      <c r="M3979" s="1">
        <v>2672527</v>
      </c>
      <c r="N3979" t="s">
        <v>11958</v>
      </c>
      <c r="O3979">
        <v>119</v>
      </c>
      <c r="P3979" s="6" t="str">
        <f>_xlfn.XLOOKUP(movie3[[#This Row],[year]],inflation!E$2:E$225,inflation!F$2:F$225,,0)</f>
        <v>532.1</v>
      </c>
      <c r="Q3979" s="2">
        <f>movie3[[#This Row],[gross]] * (inflation!B$226 / movie3[[#This Row],[CPI of Released Year]])</f>
        <v>4598695.209922947</v>
      </c>
      <c r="R3979" s="2">
        <f>movie3[[#This Row],[gross]]-movie3[[#This Row],[budget]]</f>
        <v>2672527</v>
      </c>
    </row>
    <row r="3980" spans="1:18" hidden="1" x14ac:dyDescent="0.25">
      <c r="A3980" t="s">
        <v>12014</v>
      </c>
      <c r="B3980" t="s">
        <v>16</v>
      </c>
      <c r="C3980" t="s">
        <v>25</v>
      </c>
      <c r="D3980">
        <v>2001</v>
      </c>
      <c r="E3980" t="s">
        <v>12015</v>
      </c>
      <c r="F3980">
        <v>6.1</v>
      </c>
      <c r="G3980" s="1">
        <v>105000</v>
      </c>
      <c r="H3980" t="s">
        <v>9725</v>
      </c>
      <c r="I3980" t="s">
        <v>12016</v>
      </c>
      <c r="J3980" t="s">
        <v>6538</v>
      </c>
      <c r="K3980" t="s">
        <v>30</v>
      </c>
      <c r="L3980" s="1">
        <v>57000000</v>
      </c>
      <c r="M3980" s="1">
        <v>147845033</v>
      </c>
      <c r="N3980" t="s">
        <v>9689</v>
      </c>
      <c r="O3980">
        <v>123</v>
      </c>
      <c r="P3980" s="6" t="str">
        <f>_xlfn.XLOOKUP(movie3[[#This Row],[year]],inflation!E$2:E$225,inflation!F$2:F$225,,0)</f>
        <v>532.1</v>
      </c>
      <c r="Q3980" s="2">
        <f>movie3[[#This Row],[gross]] * (inflation!B$226 / movie3[[#This Row],[CPI of Released Year]])</f>
        <v>254401263.32418716</v>
      </c>
      <c r="R3980" s="2">
        <f>movie3[[#This Row],[gross]]-movie3[[#This Row],[budget]]</f>
        <v>90845033</v>
      </c>
    </row>
    <row r="3981" spans="1:18" hidden="1" x14ac:dyDescent="0.25">
      <c r="A3981" t="s">
        <v>12176</v>
      </c>
      <c r="B3981" t="s">
        <v>2000</v>
      </c>
      <c r="C3981" t="s">
        <v>41</v>
      </c>
      <c r="D3981">
        <v>2001</v>
      </c>
      <c r="E3981" t="s">
        <v>11952</v>
      </c>
      <c r="F3981">
        <v>6.1</v>
      </c>
      <c r="G3981" s="1">
        <v>24000</v>
      </c>
      <c r="H3981" t="s">
        <v>10728</v>
      </c>
      <c r="I3981" t="s">
        <v>12177</v>
      </c>
      <c r="J3981" t="s">
        <v>7635</v>
      </c>
      <c r="K3981" t="s">
        <v>30</v>
      </c>
      <c r="L3981" s="1">
        <v>23000000</v>
      </c>
      <c r="M3981" s="1">
        <v>38689940</v>
      </c>
      <c r="N3981" t="s">
        <v>9112</v>
      </c>
      <c r="O3981">
        <v>97</v>
      </c>
      <c r="P3981" s="6" t="str">
        <f>_xlfn.XLOOKUP(movie3[[#This Row],[year]],inflation!E$2:E$225,inflation!F$2:F$225,,0)</f>
        <v>532.1</v>
      </c>
      <c r="Q3981" s="2">
        <f>movie3[[#This Row],[gross]] * (inflation!B$226 / movie3[[#This Row],[CPI of Released Year]])</f>
        <v>66574908.971997738</v>
      </c>
      <c r="R3981" s="2">
        <f>movie3[[#This Row],[gross]]-movie3[[#This Row],[budget]]</f>
        <v>15689940</v>
      </c>
    </row>
    <row r="3982" spans="1:18" hidden="1" x14ac:dyDescent="0.25">
      <c r="A3982" t="s">
        <v>12201</v>
      </c>
      <c r="B3982" t="s">
        <v>16</v>
      </c>
      <c r="C3982" t="s">
        <v>34</v>
      </c>
      <c r="D3982">
        <v>2001</v>
      </c>
      <c r="E3982" t="s">
        <v>11318</v>
      </c>
      <c r="F3982">
        <v>6.1</v>
      </c>
      <c r="G3982" s="1">
        <v>49000</v>
      </c>
      <c r="H3982" t="s">
        <v>1705</v>
      </c>
      <c r="I3982" t="s">
        <v>1705</v>
      </c>
      <c r="J3982" t="s">
        <v>67</v>
      </c>
      <c r="K3982" t="s">
        <v>30</v>
      </c>
      <c r="L3982" s="1">
        <v>60000000</v>
      </c>
      <c r="M3982" s="1">
        <v>56359980</v>
      </c>
      <c r="N3982" t="s">
        <v>2027</v>
      </c>
      <c r="O3982">
        <v>120</v>
      </c>
      <c r="P3982" s="6" t="str">
        <f>_xlfn.XLOOKUP(movie3[[#This Row],[year]],inflation!E$2:E$225,inflation!F$2:F$225,,0)</f>
        <v>532.1</v>
      </c>
      <c r="Q3982" s="2">
        <f>movie3[[#This Row],[gross]] * (inflation!B$226 / movie3[[#This Row],[CPI of Released Year]])</f>
        <v>96980262.522082314</v>
      </c>
      <c r="R3982" s="2">
        <f>movie3[[#This Row],[gross]]-movie3[[#This Row],[budget]]</f>
        <v>-3640020</v>
      </c>
    </row>
    <row r="3983" spans="1:18" hidden="1" x14ac:dyDescent="0.25">
      <c r="A3983" t="s">
        <v>12230</v>
      </c>
      <c r="B3983" t="s">
        <v>16</v>
      </c>
      <c r="C3983" t="s">
        <v>17</v>
      </c>
      <c r="D3983">
        <v>2001</v>
      </c>
      <c r="E3983" t="s">
        <v>11935</v>
      </c>
      <c r="F3983">
        <v>6.1</v>
      </c>
      <c r="G3983" s="1">
        <v>19000</v>
      </c>
      <c r="H3983" t="s">
        <v>12231</v>
      </c>
      <c r="I3983" t="s">
        <v>5257</v>
      </c>
      <c r="J3983" t="s">
        <v>12232</v>
      </c>
      <c r="K3983" t="s">
        <v>30</v>
      </c>
      <c r="L3983" s="1">
        <v>5000000</v>
      </c>
      <c r="M3983" s="1">
        <v>19260537</v>
      </c>
      <c r="N3983" t="s">
        <v>12233</v>
      </c>
      <c r="O3983">
        <v>95</v>
      </c>
      <c r="P3983" s="6" t="str">
        <f>_xlfn.XLOOKUP(movie3[[#This Row],[year]],inflation!E$2:E$225,inflation!F$2:F$225,,0)</f>
        <v>532.1</v>
      </c>
      <c r="Q3983" s="2">
        <f>movie3[[#This Row],[gross]] * (inflation!B$226 / movie3[[#This Row],[CPI of Released Year]])</f>
        <v>33142168.1586168</v>
      </c>
      <c r="R3983" s="2">
        <f>movie3[[#This Row],[gross]]-movie3[[#This Row],[budget]]</f>
        <v>14260537</v>
      </c>
    </row>
    <row r="3984" spans="1:18" hidden="1" x14ac:dyDescent="0.25">
      <c r="A3984" t="s">
        <v>12234</v>
      </c>
      <c r="B3984" t="s">
        <v>16</v>
      </c>
      <c r="C3984" t="s">
        <v>41</v>
      </c>
      <c r="D3984">
        <v>2001</v>
      </c>
      <c r="E3984" t="s">
        <v>12235</v>
      </c>
      <c r="F3984">
        <v>6.1</v>
      </c>
      <c r="G3984" s="1">
        <v>25000</v>
      </c>
      <c r="H3984" t="s">
        <v>12236</v>
      </c>
      <c r="I3984" t="s">
        <v>12237</v>
      </c>
      <c r="J3984" t="s">
        <v>5214</v>
      </c>
      <c r="K3984" t="s">
        <v>22</v>
      </c>
      <c r="L3984" s="1">
        <v>13000000</v>
      </c>
      <c r="M3984" s="1">
        <v>16171098</v>
      </c>
      <c r="N3984" t="s">
        <v>11065</v>
      </c>
      <c r="O3984">
        <v>93</v>
      </c>
      <c r="P3984" s="6" t="str">
        <f>_xlfn.XLOOKUP(movie3[[#This Row],[year]],inflation!E$2:E$225,inflation!F$2:F$225,,0)</f>
        <v>532.1</v>
      </c>
      <c r="Q3984" s="2">
        <f>movie3[[#This Row],[gross]] * (inflation!B$226 / movie3[[#This Row],[CPI of Released Year]])</f>
        <v>27826080.302198835</v>
      </c>
      <c r="R3984" s="2">
        <f>movie3[[#This Row],[gross]]-movie3[[#This Row],[budget]]</f>
        <v>3171098</v>
      </c>
    </row>
    <row r="3985" spans="1:18" hidden="1" x14ac:dyDescent="0.25">
      <c r="A3985" t="s">
        <v>12242</v>
      </c>
      <c r="B3985" t="s">
        <v>16</v>
      </c>
      <c r="C3985" t="s">
        <v>41</v>
      </c>
      <c r="D3985">
        <v>2001</v>
      </c>
      <c r="E3985" t="s">
        <v>12114</v>
      </c>
      <c r="F3985">
        <v>6.1</v>
      </c>
      <c r="G3985" s="1">
        <v>29000</v>
      </c>
      <c r="H3985" t="s">
        <v>12243</v>
      </c>
      <c r="I3985" t="s">
        <v>12244</v>
      </c>
      <c r="J3985" t="s">
        <v>9729</v>
      </c>
      <c r="K3985" t="s">
        <v>30</v>
      </c>
      <c r="L3985" s="1">
        <v>18000000</v>
      </c>
      <c r="M3985" s="1">
        <v>13578186</v>
      </c>
      <c r="N3985" t="s">
        <v>9455</v>
      </c>
      <c r="O3985">
        <v>93</v>
      </c>
      <c r="P3985" s="6" t="str">
        <f>_xlfn.XLOOKUP(movie3[[#This Row],[year]],inflation!E$2:E$225,inflation!F$2:F$225,,0)</f>
        <v>532.1</v>
      </c>
      <c r="Q3985" s="2">
        <f>movie3[[#This Row],[gross]] * (inflation!B$226 / movie3[[#This Row],[CPI of Released Year]])</f>
        <v>23364380.946438637</v>
      </c>
      <c r="R3985" s="2">
        <f>movie3[[#This Row],[gross]]-movie3[[#This Row],[budget]]</f>
        <v>-4421814</v>
      </c>
    </row>
    <row r="3986" spans="1:18" hidden="1" x14ac:dyDescent="0.25">
      <c r="A3986" t="s">
        <v>12272</v>
      </c>
      <c r="B3986" t="s">
        <v>2000</v>
      </c>
      <c r="C3986" t="s">
        <v>34</v>
      </c>
      <c r="D3986">
        <v>2001</v>
      </c>
      <c r="E3986" t="s">
        <v>11325</v>
      </c>
      <c r="F3986">
        <v>6.1</v>
      </c>
      <c r="G3986" s="1">
        <v>29000</v>
      </c>
      <c r="H3986" t="s">
        <v>10237</v>
      </c>
      <c r="I3986" t="s">
        <v>4141</v>
      </c>
      <c r="J3986" t="s">
        <v>10232</v>
      </c>
      <c r="K3986" t="s">
        <v>30</v>
      </c>
      <c r="L3986" s="1">
        <v>30000000</v>
      </c>
      <c r="M3986" s="1">
        <v>18195610</v>
      </c>
      <c r="N3986" t="s">
        <v>118</v>
      </c>
      <c r="O3986">
        <v>108</v>
      </c>
      <c r="P3986" s="6" t="str">
        <f>_xlfn.XLOOKUP(movie3[[#This Row],[year]],inflation!E$2:E$225,inflation!F$2:F$225,,0)</f>
        <v>532.1</v>
      </c>
      <c r="Q3986" s="2">
        <f>movie3[[#This Row],[gross]] * (inflation!B$226 / movie3[[#This Row],[CPI of Released Year]])</f>
        <v>31309717.1884984</v>
      </c>
      <c r="R3986" s="2">
        <f>movie3[[#This Row],[gross]]-movie3[[#This Row],[budget]]</f>
        <v>-11804390</v>
      </c>
    </row>
    <row r="3987" spans="1:18" hidden="1" x14ac:dyDescent="0.25">
      <c r="A3987" t="s">
        <v>12274</v>
      </c>
      <c r="B3987" t="s">
        <v>16</v>
      </c>
      <c r="C3987" t="s">
        <v>104</v>
      </c>
      <c r="D3987">
        <v>2001</v>
      </c>
      <c r="E3987" t="s">
        <v>12275</v>
      </c>
      <c r="F3987">
        <v>6.1</v>
      </c>
      <c r="G3987" s="1">
        <v>23000</v>
      </c>
      <c r="H3987" t="s">
        <v>12276</v>
      </c>
      <c r="I3987" t="s">
        <v>12276</v>
      </c>
      <c r="J3987" t="s">
        <v>12277</v>
      </c>
      <c r="K3987" t="s">
        <v>30</v>
      </c>
      <c r="M3987" s="1">
        <v>12806614</v>
      </c>
      <c r="N3987" t="s">
        <v>2027</v>
      </c>
      <c r="O3987">
        <v>92</v>
      </c>
      <c r="P3987" s="6" t="str">
        <f>_xlfn.XLOOKUP(movie3[[#This Row],[year]],inflation!E$2:E$225,inflation!F$2:F$225,,0)</f>
        <v>532.1</v>
      </c>
      <c r="Q3987" s="2">
        <f>movie3[[#This Row],[gross]] * (inflation!B$226 / movie3[[#This Row],[CPI of Released Year]])</f>
        <v>22036714.48675061</v>
      </c>
      <c r="R3987" s="2">
        <f>movie3[[#This Row],[gross]]-movie3[[#This Row],[budget]]</f>
        <v>12806614</v>
      </c>
    </row>
    <row r="3988" spans="1:18" hidden="1" x14ac:dyDescent="0.25">
      <c r="A3988" t="s">
        <v>12335</v>
      </c>
      <c r="B3988" t="s">
        <v>16</v>
      </c>
      <c r="C3988" t="s">
        <v>17</v>
      </c>
      <c r="D3988">
        <v>2001</v>
      </c>
      <c r="E3988" t="s">
        <v>11850</v>
      </c>
      <c r="F3988">
        <v>6.1</v>
      </c>
      <c r="G3988" s="1">
        <v>5100</v>
      </c>
      <c r="H3988" t="s">
        <v>2353</v>
      </c>
      <c r="I3988" t="s">
        <v>12336</v>
      </c>
      <c r="J3988" t="s">
        <v>10780</v>
      </c>
      <c r="K3988" t="s">
        <v>30</v>
      </c>
      <c r="L3988" s="1">
        <v>30000000</v>
      </c>
      <c r="M3988" s="1">
        <v>1198113</v>
      </c>
      <c r="N3988" t="s">
        <v>11132</v>
      </c>
      <c r="O3988">
        <v>118</v>
      </c>
      <c r="P3988" s="6" t="str">
        <f>_xlfn.XLOOKUP(movie3[[#This Row],[year]],inflation!E$2:E$225,inflation!F$2:F$225,,0)</f>
        <v>532.1</v>
      </c>
      <c r="Q3988" s="2">
        <f>movie3[[#This Row],[gross]] * (inflation!B$226 / movie3[[#This Row],[CPI of Released Year]])</f>
        <v>2061628.0075173839</v>
      </c>
      <c r="R3988" s="2">
        <f>movie3[[#This Row],[gross]]-movie3[[#This Row],[budget]]</f>
        <v>-28801887</v>
      </c>
    </row>
    <row r="3989" spans="1:18" hidden="1" x14ac:dyDescent="0.25">
      <c r="A3989" t="s">
        <v>11902</v>
      </c>
      <c r="B3989" t="s">
        <v>2000</v>
      </c>
      <c r="C3989" t="s">
        <v>25</v>
      </c>
      <c r="D3989">
        <v>2001</v>
      </c>
      <c r="E3989" t="s">
        <v>11903</v>
      </c>
      <c r="F3989">
        <v>6</v>
      </c>
      <c r="G3989" s="1">
        <v>53000</v>
      </c>
      <c r="H3989" t="s">
        <v>11904</v>
      </c>
      <c r="I3989" t="s">
        <v>11131</v>
      </c>
      <c r="J3989" t="s">
        <v>11131</v>
      </c>
      <c r="K3989" t="s">
        <v>30</v>
      </c>
      <c r="L3989" s="1">
        <v>17700000</v>
      </c>
      <c r="M3989" s="1">
        <v>30987695</v>
      </c>
      <c r="N3989" t="s">
        <v>31</v>
      </c>
      <c r="O3989">
        <v>91</v>
      </c>
      <c r="P3989" s="6" t="str">
        <f>_xlfn.XLOOKUP(movie3[[#This Row],[year]],inflation!E$2:E$225,inflation!F$2:F$225,,0)</f>
        <v>532.1</v>
      </c>
      <c r="Q3989" s="2">
        <f>movie3[[#This Row],[gross]] * (inflation!B$226 / movie3[[#This Row],[CPI of Released Year]])</f>
        <v>53321431.200902082</v>
      </c>
      <c r="R3989" s="2">
        <f>movie3[[#This Row],[gross]]-movie3[[#This Row],[budget]]</f>
        <v>13287695</v>
      </c>
    </row>
    <row r="3990" spans="1:18" hidden="1" x14ac:dyDescent="0.25">
      <c r="A3990" t="s">
        <v>12004</v>
      </c>
      <c r="B3990" t="s">
        <v>16</v>
      </c>
      <c r="C3990" t="s">
        <v>34</v>
      </c>
      <c r="D3990">
        <v>2001</v>
      </c>
      <c r="E3990" t="s">
        <v>11573</v>
      </c>
      <c r="F3990">
        <v>6</v>
      </c>
      <c r="G3990" s="1">
        <v>45000</v>
      </c>
      <c r="H3990" t="s">
        <v>12005</v>
      </c>
      <c r="I3990" t="s">
        <v>12006</v>
      </c>
      <c r="J3990" t="s">
        <v>508</v>
      </c>
      <c r="K3990" t="s">
        <v>30</v>
      </c>
      <c r="L3990" s="1">
        <v>62000000</v>
      </c>
      <c r="M3990" s="1">
        <v>18720175</v>
      </c>
      <c r="N3990" t="s">
        <v>10709</v>
      </c>
      <c r="O3990">
        <v>125</v>
      </c>
      <c r="P3990" s="6" t="str">
        <f>_xlfn.XLOOKUP(movie3[[#This Row],[year]],inflation!E$2:E$225,inflation!F$2:F$225,,0)</f>
        <v>532.1</v>
      </c>
      <c r="Q3990" s="2">
        <f>movie3[[#This Row],[gross]] * (inflation!B$226 / movie3[[#This Row],[CPI of Released Year]])</f>
        <v>32212351.494080059</v>
      </c>
      <c r="R3990" s="2">
        <f>movie3[[#This Row],[gross]]-movie3[[#This Row],[budget]]</f>
        <v>-43279825</v>
      </c>
    </row>
    <row r="3991" spans="1:18" hidden="1" x14ac:dyDescent="0.25">
      <c r="A3991" t="s">
        <v>12031</v>
      </c>
      <c r="B3991" t="s">
        <v>2000</v>
      </c>
      <c r="C3991" t="s">
        <v>34</v>
      </c>
      <c r="D3991">
        <v>2001</v>
      </c>
      <c r="E3991" t="s">
        <v>11908</v>
      </c>
      <c r="F3991">
        <v>6</v>
      </c>
      <c r="G3991" s="1">
        <v>14000</v>
      </c>
      <c r="H3991" t="s">
        <v>6900</v>
      </c>
      <c r="I3991" t="s">
        <v>1819</v>
      </c>
      <c r="J3991" t="s">
        <v>11551</v>
      </c>
      <c r="K3991" t="s">
        <v>30</v>
      </c>
      <c r="L3991" s="1">
        <v>35000000</v>
      </c>
      <c r="M3991" s="1">
        <v>13678913</v>
      </c>
      <c r="N3991" t="s">
        <v>4533</v>
      </c>
      <c r="O3991">
        <v>94</v>
      </c>
      <c r="P3991" s="6" t="str">
        <f>_xlfn.XLOOKUP(movie3[[#This Row],[year]],inflation!E$2:E$225,inflation!F$2:F$225,,0)</f>
        <v>532.1</v>
      </c>
      <c r="Q3991" s="2">
        <f>movie3[[#This Row],[gross]] * (inflation!B$226 / movie3[[#This Row],[CPI of Released Year]])</f>
        <v>23537704.835181355</v>
      </c>
      <c r="R3991" s="2">
        <f>movie3[[#This Row],[gross]]-movie3[[#This Row],[budget]]</f>
        <v>-21321087</v>
      </c>
    </row>
    <row r="3992" spans="1:18" hidden="1" x14ac:dyDescent="0.25">
      <c r="A3992" t="s">
        <v>12110</v>
      </c>
      <c r="B3992" t="s">
        <v>337</v>
      </c>
      <c r="C3992" t="s">
        <v>390</v>
      </c>
      <c r="D3992">
        <v>2001</v>
      </c>
      <c r="E3992" t="s">
        <v>11997</v>
      </c>
      <c r="F3992">
        <v>6</v>
      </c>
      <c r="G3992" s="1">
        <v>32000</v>
      </c>
      <c r="H3992" t="s">
        <v>12111</v>
      </c>
      <c r="I3992" t="s">
        <v>12111</v>
      </c>
      <c r="J3992" t="s">
        <v>12112</v>
      </c>
      <c r="K3992" t="s">
        <v>30</v>
      </c>
      <c r="L3992" s="1">
        <v>30000000</v>
      </c>
      <c r="M3992" s="1">
        <v>102992536</v>
      </c>
      <c r="N3992" t="s">
        <v>44</v>
      </c>
      <c r="O3992">
        <v>82</v>
      </c>
      <c r="P3992" s="6" t="str">
        <f>_xlfn.XLOOKUP(movie3[[#This Row],[year]],inflation!E$2:E$225,inflation!F$2:F$225,,0)</f>
        <v>532.1</v>
      </c>
      <c r="Q3992" s="2">
        <f>movie3[[#This Row],[gross]] * (inflation!B$226 / movie3[[#This Row],[CPI of Released Year]])</f>
        <v>177222262.66040218</v>
      </c>
      <c r="R3992" s="2">
        <f>movie3[[#This Row],[gross]]-movie3[[#This Row],[budget]]</f>
        <v>72992536</v>
      </c>
    </row>
    <row r="3993" spans="1:18" hidden="1" x14ac:dyDescent="0.25">
      <c r="A3993" t="s">
        <v>12246</v>
      </c>
      <c r="B3993" t="s">
        <v>448</v>
      </c>
      <c r="C3993" t="s">
        <v>17</v>
      </c>
      <c r="D3993">
        <v>2001</v>
      </c>
      <c r="E3993" t="s">
        <v>12247</v>
      </c>
      <c r="F3993">
        <v>6</v>
      </c>
      <c r="G3993" s="1">
        <v>7500</v>
      </c>
      <c r="H3993" t="s">
        <v>4924</v>
      </c>
      <c r="I3993" t="s">
        <v>4924</v>
      </c>
      <c r="J3993" t="s">
        <v>10240</v>
      </c>
      <c r="K3993" t="s">
        <v>453</v>
      </c>
      <c r="M3993" s="1">
        <v>15571</v>
      </c>
      <c r="N3993" t="s">
        <v>9179</v>
      </c>
      <c r="O3993">
        <v>101</v>
      </c>
      <c r="P3993" s="6" t="str">
        <f>_xlfn.XLOOKUP(movie3[[#This Row],[year]],inflation!E$2:E$225,inflation!F$2:F$225,,0)</f>
        <v>532.1</v>
      </c>
      <c r="Q3993" s="2">
        <f>movie3[[#This Row],[gross]] * (inflation!B$226 / movie3[[#This Row],[CPI of Released Year]])</f>
        <v>26793.474158992671</v>
      </c>
      <c r="R3993" s="2">
        <f>movie3[[#This Row],[gross]]-movie3[[#This Row],[budget]]</f>
        <v>15571</v>
      </c>
    </row>
    <row r="3994" spans="1:18" hidden="1" x14ac:dyDescent="0.25">
      <c r="A3994" t="s">
        <v>11918</v>
      </c>
      <c r="B3994" t="s">
        <v>2000</v>
      </c>
      <c r="C3994" t="s">
        <v>41</v>
      </c>
      <c r="D3994">
        <v>2001</v>
      </c>
      <c r="E3994" t="s">
        <v>11919</v>
      </c>
      <c r="F3994">
        <v>5.9</v>
      </c>
      <c r="G3994" s="1">
        <v>129000</v>
      </c>
      <c r="H3994" t="s">
        <v>9066</v>
      </c>
      <c r="I3994" t="s">
        <v>11920</v>
      </c>
      <c r="J3994" t="s">
        <v>11921</v>
      </c>
      <c r="K3994" t="s">
        <v>30</v>
      </c>
      <c r="L3994" s="1">
        <v>40000000</v>
      </c>
      <c r="M3994" s="1">
        <v>141069860</v>
      </c>
      <c r="N3994" t="s">
        <v>180</v>
      </c>
      <c r="O3994">
        <v>114</v>
      </c>
      <c r="P3994" s="6" t="str">
        <f>_xlfn.XLOOKUP(movie3[[#This Row],[year]],inflation!E$2:E$225,inflation!F$2:F$225,,0)</f>
        <v>532.1</v>
      </c>
      <c r="Q3994" s="2">
        <f>movie3[[#This Row],[gross]] * (inflation!B$226 / movie3[[#This Row],[CPI of Released Year]])</f>
        <v>242743025.40124035</v>
      </c>
      <c r="R3994" s="2">
        <f>movie3[[#This Row],[gross]]-movie3[[#This Row],[budget]]</f>
        <v>101069860</v>
      </c>
    </row>
    <row r="3995" spans="1:18" hidden="1" x14ac:dyDescent="0.25">
      <c r="A3995" t="s">
        <v>11924</v>
      </c>
      <c r="B3995" t="s">
        <v>2000</v>
      </c>
      <c r="C3995" t="s">
        <v>34</v>
      </c>
      <c r="D3995">
        <v>2001</v>
      </c>
      <c r="E3995" t="s">
        <v>11925</v>
      </c>
      <c r="F3995">
        <v>5.9</v>
      </c>
      <c r="G3995" s="1">
        <v>301000</v>
      </c>
      <c r="H3995" t="s">
        <v>5099</v>
      </c>
      <c r="I3995" t="s">
        <v>758</v>
      </c>
      <c r="J3995" t="s">
        <v>674</v>
      </c>
      <c r="K3995" t="s">
        <v>30</v>
      </c>
      <c r="L3995" s="1">
        <v>93000000</v>
      </c>
      <c r="M3995" s="1">
        <v>368780809</v>
      </c>
      <c r="N3995" t="s">
        <v>61</v>
      </c>
      <c r="O3995">
        <v>92</v>
      </c>
      <c r="P3995" s="6" t="str">
        <f>_xlfn.XLOOKUP(movie3[[#This Row],[year]],inflation!E$2:E$225,inflation!F$2:F$225,,0)</f>
        <v>532.1</v>
      </c>
      <c r="Q3995" s="2">
        <f>movie3[[#This Row],[gross]] * (inflation!B$226 / movie3[[#This Row],[CPI of Released Year]])</f>
        <v>634571901.37267423</v>
      </c>
      <c r="R3995" s="2">
        <f>movie3[[#This Row],[gross]]-movie3[[#This Row],[budget]]</f>
        <v>275780809</v>
      </c>
    </row>
    <row r="3996" spans="1:18" hidden="1" x14ac:dyDescent="0.25">
      <c r="A3996" t="s">
        <v>12040</v>
      </c>
      <c r="B3996" t="s">
        <v>2000</v>
      </c>
      <c r="C3996" t="s">
        <v>41</v>
      </c>
      <c r="D3996">
        <v>2001</v>
      </c>
      <c r="E3996" t="s">
        <v>11731</v>
      </c>
      <c r="F3996">
        <v>5.9</v>
      </c>
      <c r="G3996" s="1">
        <v>39000</v>
      </c>
      <c r="H3996" t="s">
        <v>5778</v>
      </c>
      <c r="I3996" t="s">
        <v>12041</v>
      </c>
      <c r="J3996" t="s">
        <v>10659</v>
      </c>
      <c r="K3996" t="s">
        <v>30</v>
      </c>
      <c r="L3996" s="1">
        <v>22000000</v>
      </c>
      <c r="M3996" s="1">
        <v>26086706</v>
      </c>
      <c r="N3996" t="s">
        <v>31</v>
      </c>
      <c r="O3996">
        <v>90</v>
      </c>
      <c r="P3996" s="6" t="str">
        <f>_xlfn.XLOOKUP(movie3[[#This Row],[year]],inflation!E$2:E$225,inflation!F$2:F$225,,0)</f>
        <v>532.1</v>
      </c>
      <c r="Q3996" s="2">
        <f>movie3[[#This Row],[gross]] * (inflation!B$226 / movie3[[#This Row],[CPI of Released Year]])</f>
        <v>44888156.387145273</v>
      </c>
      <c r="R3996" s="2">
        <f>movie3[[#This Row],[gross]]-movie3[[#This Row],[budget]]</f>
        <v>4086706</v>
      </c>
    </row>
    <row r="3997" spans="1:18" hidden="1" x14ac:dyDescent="0.25">
      <c r="A3997" t="s">
        <v>12146</v>
      </c>
      <c r="B3997" t="s">
        <v>2000</v>
      </c>
      <c r="C3997" t="s">
        <v>34</v>
      </c>
      <c r="D3997">
        <v>2001</v>
      </c>
      <c r="E3997" t="s">
        <v>11724</v>
      </c>
      <c r="F3997">
        <v>5.9</v>
      </c>
      <c r="G3997" s="1">
        <v>89000</v>
      </c>
      <c r="H3997" t="s">
        <v>11308</v>
      </c>
      <c r="I3997" t="s">
        <v>11309</v>
      </c>
      <c r="J3997" t="s">
        <v>7346</v>
      </c>
      <c r="K3997" t="s">
        <v>30</v>
      </c>
      <c r="L3997" s="1">
        <v>49000000</v>
      </c>
      <c r="M3997" s="1">
        <v>74005691</v>
      </c>
      <c r="N3997" t="s">
        <v>11859</v>
      </c>
      <c r="O3997">
        <v>87</v>
      </c>
      <c r="P3997" s="6" t="str">
        <f>_xlfn.XLOOKUP(movie3[[#This Row],[year]],inflation!E$2:E$225,inflation!F$2:F$225,,0)</f>
        <v>532.1</v>
      </c>
      <c r="Q3997" s="2">
        <f>movie3[[#This Row],[gross]] * (inflation!B$226 / movie3[[#This Row],[CPI of Released Year]])</f>
        <v>127343752.45179477</v>
      </c>
      <c r="R3997" s="2">
        <f>movie3[[#This Row],[gross]]-movie3[[#This Row],[budget]]</f>
        <v>25005691</v>
      </c>
    </row>
    <row r="3998" spans="1:18" hidden="1" x14ac:dyDescent="0.25">
      <c r="A3998" t="s">
        <v>12165</v>
      </c>
      <c r="B3998" t="s">
        <v>16</v>
      </c>
      <c r="C3998" t="s">
        <v>17</v>
      </c>
      <c r="D3998">
        <v>2001</v>
      </c>
      <c r="E3998" t="s">
        <v>11908</v>
      </c>
      <c r="F3998">
        <v>5.9</v>
      </c>
      <c r="G3998" s="1">
        <v>33000</v>
      </c>
      <c r="H3998" t="s">
        <v>7893</v>
      </c>
      <c r="I3998" t="s">
        <v>12166</v>
      </c>
      <c r="J3998" t="s">
        <v>1536</v>
      </c>
      <c r="K3998" t="s">
        <v>22</v>
      </c>
      <c r="L3998" s="1">
        <v>57000000</v>
      </c>
      <c r="M3998" s="1">
        <v>62112895</v>
      </c>
      <c r="N3998" t="s">
        <v>61</v>
      </c>
      <c r="O3998">
        <v>131</v>
      </c>
      <c r="P3998" s="6" t="str">
        <f>_xlfn.XLOOKUP(movie3[[#This Row],[year]],inflation!E$2:E$225,inflation!F$2:F$225,,0)</f>
        <v>532.1</v>
      </c>
      <c r="Q3998" s="2">
        <f>movie3[[#This Row],[gross]] * (inflation!B$226 / movie3[[#This Row],[CPI of Released Year]])</f>
        <v>106879471.26855853</v>
      </c>
      <c r="R3998" s="2">
        <f>movie3[[#This Row],[gross]]-movie3[[#This Row],[budget]]</f>
        <v>5112895</v>
      </c>
    </row>
    <row r="3999" spans="1:18" hidden="1" x14ac:dyDescent="0.25">
      <c r="A3999" t="s">
        <v>11975</v>
      </c>
      <c r="B3999" t="s">
        <v>2000</v>
      </c>
      <c r="C3999" t="s">
        <v>34</v>
      </c>
      <c r="D3999">
        <v>2001</v>
      </c>
      <c r="E3999" t="s">
        <v>11906</v>
      </c>
      <c r="F3999">
        <v>5.8</v>
      </c>
      <c r="G3999" s="1">
        <v>201000</v>
      </c>
      <c r="H3999" t="s">
        <v>9540</v>
      </c>
      <c r="I3999" t="s">
        <v>11976</v>
      </c>
      <c r="J3999" t="s">
        <v>11977</v>
      </c>
      <c r="K3999" t="s">
        <v>30</v>
      </c>
      <c r="L3999" s="1">
        <v>115000000</v>
      </c>
      <c r="M3999" s="1">
        <v>274703340</v>
      </c>
      <c r="N3999" t="s">
        <v>44</v>
      </c>
      <c r="O3999">
        <v>100</v>
      </c>
      <c r="P3999" s="6" t="str">
        <f>_xlfn.XLOOKUP(movie3[[#This Row],[year]],inflation!E$2:E$225,inflation!F$2:F$225,,0)</f>
        <v>532.1</v>
      </c>
      <c r="Q3999" s="2">
        <f>movie3[[#This Row],[gross]] * (inflation!B$226 / movie3[[#This Row],[CPI of Released Year]])</f>
        <v>472690054.69648558</v>
      </c>
      <c r="R3999" s="2">
        <f>movie3[[#This Row],[gross]]-movie3[[#This Row],[budget]]</f>
        <v>159703340</v>
      </c>
    </row>
    <row r="4000" spans="1:18" hidden="1" x14ac:dyDescent="0.25">
      <c r="A4000" t="s">
        <v>12042</v>
      </c>
      <c r="B4000" t="s">
        <v>2000</v>
      </c>
      <c r="C4000" t="s">
        <v>104</v>
      </c>
      <c r="D4000">
        <v>2001</v>
      </c>
      <c r="E4000" t="s">
        <v>11942</v>
      </c>
      <c r="F4000">
        <v>5.8</v>
      </c>
      <c r="G4000" s="1">
        <v>34000</v>
      </c>
      <c r="H4000" t="s">
        <v>12043</v>
      </c>
      <c r="I4000" t="s">
        <v>5443</v>
      </c>
      <c r="J4000" t="s">
        <v>10804</v>
      </c>
      <c r="K4000" t="s">
        <v>30</v>
      </c>
      <c r="L4000" s="1">
        <v>30000000</v>
      </c>
      <c r="M4000" s="1">
        <v>23619609</v>
      </c>
      <c r="N4000" t="s">
        <v>31</v>
      </c>
      <c r="O4000">
        <v>106</v>
      </c>
      <c r="P4000" s="6" t="str">
        <f>_xlfn.XLOOKUP(movie3[[#This Row],[year]],inflation!E$2:E$225,inflation!F$2:F$225,,0)</f>
        <v>532.1</v>
      </c>
      <c r="Q4000" s="2">
        <f>movie3[[#This Row],[gross]] * (inflation!B$226 / movie3[[#This Row],[CPI of Released Year]])</f>
        <v>40642950.573952265</v>
      </c>
      <c r="R4000" s="2">
        <f>movie3[[#This Row],[gross]]-movie3[[#This Row],[budget]]</f>
        <v>-6380391</v>
      </c>
    </row>
    <row r="4001" spans="1:18" hidden="1" x14ac:dyDescent="0.25">
      <c r="A4001" t="s">
        <v>12250</v>
      </c>
      <c r="B4001" t="s">
        <v>2709</v>
      </c>
      <c r="C4001" t="s">
        <v>17</v>
      </c>
      <c r="D4001">
        <v>2001</v>
      </c>
      <c r="E4001" t="s">
        <v>12251</v>
      </c>
      <c r="F4001">
        <v>5.8</v>
      </c>
      <c r="G4001" s="1">
        <v>4700</v>
      </c>
      <c r="H4001" t="s">
        <v>4255</v>
      </c>
      <c r="I4001" t="s">
        <v>4255</v>
      </c>
      <c r="J4001" t="s">
        <v>12252</v>
      </c>
      <c r="K4001" t="s">
        <v>30</v>
      </c>
      <c r="M4001" s="1">
        <v>1460687</v>
      </c>
      <c r="N4001" t="s">
        <v>10589</v>
      </c>
      <c r="O4001">
        <v>88</v>
      </c>
      <c r="P4001" s="6" t="str">
        <f>_xlfn.XLOOKUP(movie3[[#This Row],[year]],inflation!E$2:E$225,inflation!F$2:F$225,,0)</f>
        <v>532.1</v>
      </c>
      <c r="Q4001" s="2">
        <f>movie3[[#This Row],[gross]] * (inflation!B$226 / movie3[[#This Row],[CPI of Released Year]])</f>
        <v>2513446.7528660023</v>
      </c>
      <c r="R4001" s="2">
        <f>movie3[[#This Row],[gross]]-movie3[[#This Row],[budget]]</f>
        <v>1460687</v>
      </c>
    </row>
    <row r="4002" spans="1:18" hidden="1" x14ac:dyDescent="0.25">
      <c r="A4002" t="s">
        <v>12273</v>
      </c>
      <c r="B4002" t="s">
        <v>2000</v>
      </c>
      <c r="C4002" t="s">
        <v>25</v>
      </c>
      <c r="D4002">
        <v>2001</v>
      </c>
      <c r="E4002" t="s">
        <v>11884</v>
      </c>
      <c r="F4002">
        <v>5.8</v>
      </c>
      <c r="G4002" s="1">
        <v>18000</v>
      </c>
      <c r="H4002" t="s">
        <v>7682</v>
      </c>
      <c r="I4002" t="s">
        <v>7682</v>
      </c>
      <c r="J4002" t="s">
        <v>7906</v>
      </c>
      <c r="K4002" t="s">
        <v>453</v>
      </c>
      <c r="L4002" s="1">
        <v>35000000</v>
      </c>
      <c r="M4002" s="1">
        <v>16176732</v>
      </c>
      <c r="N4002" t="s">
        <v>552</v>
      </c>
      <c r="O4002">
        <v>88</v>
      </c>
      <c r="P4002" s="6" t="str">
        <f>_xlfn.XLOOKUP(movie3[[#This Row],[year]],inflation!E$2:E$225,inflation!F$2:F$225,,0)</f>
        <v>532.1</v>
      </c>
      <c r="Q4002" s="2">
        <f>movie3[[#This Row],[gross]] * (inflation!B$226 / movie3[[#This Row],[CPI of Released Year]])</f>
        <v>27835774.890434127</v>
      </c>
      <c r="R4002" s="2">
        <f>movie3[[#This Row],[gross]]-movie3[[#This Row],[budget]]</f>
        <v>-18823268</v>
      </c>
    </row>
    <row r="4003" spans="1:18" hidden="1" x14ac:dyDescent="0.25">
      <c r="A4003" t="s">
        <v>12364</v>
      </c>
      <c r="B4003" t="s">
        <v>16</v>
      </c>
      <c r="C4003" t="s">
        <v>41</v>
      </c>
      <c r="D4003">
        <v>2001</v>
      </c>
      <c r="E4003" t="s">
        <v>11843</v>
      </c>
      <c r="F4003">
        <v>5.8</v>
      </c>
      <c r="G4003" s="1">
        <v>11000</v>
      </c>
      <c r="H4003" t="s">
        <v>7657</v>
      </c>
      <c r="I4003" t="s">
        <v>12365</v>
      </c>
      <c r="J4003" t="s">
        <v>852</v>
      </c>
      <c r="K4003" t="s">
        <v>30</v>
      </c>
      <c r="L4003" s="1">
        <v>8000000</v>
      </c>
      <c r="M4003" s="1">
        <v>2534372</v>
      </c>
      <c r="N4003" t="s">
        <v>10589</v>
      </c>
      <c r="O4003">
        <v>95</v>
      </c>
      <c r="P4003" s="6" t="str">
        <f>_xlfn.XLOOKUP(movie3[[#This Row],[year]],inflation!E$2:E$225,inflation!F$2:F$225,,0)</f>
        <v>532.1</v>
      </c>
      <c r="Q4003" s="2">
        <f>movie3[[#This Row],[gross]] * (inflation!B$226 / movie3[[#This Row],[CPI of Released Year]])</f>
        <v>4360967.8691975186</v>
      </c>
      <c r="R4003" s="2">
        <f>movie3[[#This Row],[gross]]-movie3[[#This Row],[budget]]</f>
        <v>-5465628</v>
      </c>
    </row>
    <row r="4004" spans="1:18" hidden="1" x14ac:dyDescent="0.25">
      <c r="A4004" t="s">
        <v>11842</v>
      </c>
      <c r="B4004" t="s">
        <v>16</v>
      </c>
      <c r="C4004" t="s">
        <v>41</v>
      </c>
      <c r="D4004">
        <v>2001</v>
      </c>
      <c r="E4004" t="s">
        <v>11843</v>
      </c>
      <c r="F4004">
        <v>5.7</v>
      </c>
      <c r="G4004" s="1">
        <v>100000</v>
      </c>
      <c r="H4004" t="s">
        <v>11844</v>
      </c>
      <c r="I4004" t="s">
        <v>11845</v>
      </c>
      <c r="J4004" t="s">
        <v>11846</v>
      </c>
      <c r="K4004" t="s">
        <v>30</v>
      </c>
      <c r="L4004" s="1">
        <v>15000000</v>
      </c>
      <c r="M4004" s="1">
        <v>66468985</v>
      </c>
      <c r="N4004" t="s">
        <v>31</v>
      </c>
      <c r="O4004">
        <v>89</v>
      </c>
      <c r="P4004" s="6" t="str">
        <f>_xlfn.XLOOKUP(movie3[[#This Row],[year]],inflation!E$2:E$225,inflation!F$2:F$225,,0)</f>
        <v>532.1</v>
      </c>
      <c r="Q4004" s="2">
        <f>movie3[[#This Row],[gross]] * (inflation!B$226 / movie3[[#This Row],[CPI of Released Year]])</f>
        <v>114375122.46946062</v>
      </c>
      <c r="R4004" s="2">
        <f>movie3[[#This Row],[gross]]-movie3[[#This Row],[budget]]</f>
        <v>51468985</v>
      </c>
    </row>
    <row r="4005" spans="1:18" hidden="1" x14ac:dyDescent="0.25">
      <c r="A4005" t="s">
        <v>11897</v>
      </c>
      <c r="B4005" t="s">
        <v>2000</v>
      </c>
      <c r="C4005" t="s">
        <v>34</v>
      </c>
      <c r="D4005">
        <v>2001</v>
      </c>
      <c r="E4005" t="s">
        <v>11898</v>
      </c>
      <c r="F4005">
        <v>5.7</v>
      </c>
      <c r="G4005" s="1">
        <v>213000</v>
      </c>
      <c r="H4005" t="s">
        <v>2671</v>
      </c>
      <c r="I4005" t="s">
        <v>11899</v>
      </c>
      <c r="J4005" t="s">
        <v>9041</v>
      </c>
      <c r="K4005" t="s">
        <v>30</v>
      </c>
      <c r="L4005" s="1">
        <v>100000000</v>
      </c>
      <c r="M4005" s="1">
        <v>362211740</v>
      </c>
      <c r="N4005" t="s">
        <v>180</v>
      </c>
      <c r="O4005">
        <v>119</v>
      </c>
      <c r="P4005" s="6" t="str">
        <f>_xlfn.XLOOKUP(movie3[[#This Row],[year]],inflation!E$2:E$225,inflation!F$2:F$225,,0)</f>
        <v>532.1</v>
      </c>
      <c r="Q4005" s="2">
        <f>movie3[[#This Row],[gross]] * (inflation!B$226 / movie3[[#This Row],[CPI of Released Year]])</f>
        <v>623268312.61792898</v>
      </c>
      <c r="R4005" s="2">
        <f>movie3[[#This Row],[gross]]-movie3[[#This Row],[budget]]</f>
        <v>262211740</v>
      </c>
    </row>
    <row r="4006" spans="1:18" hidden="1" x14ac:dyDescent="0.25">
      <c r="A4006" t="s">
        <v>12116</v>
      </c>
      <c r="B4006" t="s">
        <v>2000</v>
      </c>
      <c r="C4006" t="s">
        <v>41</v>
      </c>
      <c r="D4006">
        <v>2001</v>
      </c>
      <c r="E4006" t="s">
        <v>11318</v>
      </c>
      <c r="F4006">
        <v>5.7</v>
      </c>
      <c r="G4006" s="1">
        <v>18000</v>
      </c>
      <c r="H4006" t="s">
        <v>12117</v>
      </c>
      <c r="I4006" t="s">
        <v>10716</v>
      </c>
      <c r="J4006" t="s">
        <v>10170</v>
      </c>
      <c r="K4006" t="s">
        <v>30</v>
      </c>
      <c r="L4006" s="1">
        <v>22000000</v>
      </c>
      <c r="M4006" s="1">
        <v>19900366</v>
      </c>
      <c r="N4006" t="s">
        <v>3746</v>
      </c>
      <c r="O4006">
        <v>87</v>
      </c>
      <c r="P4006" s="6" t="str">
        <f>_xlfn.XLOOKUP(movie3[[#This Row],[year]],inflation!E$2:E$225,inflation!F$2:F$225,,0)</f>
        <v>532.1</v>
      </c>
      <c r="Q4006" s="2">
        <f>movie3[[#This Row],[gross]] * (inflation!B$226 / movie3[[#This Row],[CPI of Released Year]])</f>
        <v>34243140.593121588</v>
      </c>
      <c r="R4006" s="2">
        <f>movie3[[#This Row],[gross]]-movie3[[#This Row],[budget]]</f>
        <v>-2099634</v>
      </c>
    </row>
    <row r="4007" spans="1:18" hidden="1" x14ac:dyDescent="0.25">
      <c r="A4007" t="s">
        <v>12152</v>
      </c>
      <c r="B4007" t="s">
        <v>2000</v>
      </c>
      <c r="C4007" t="s">
        <v>41</v>
      </c>
      <c r="D4007">
        <v>2001</v>
      </c>
      <c r="E4007" t="s">
        <v>11540</v>
      </c>
      <c r="F4007">
        <v>5.7</v>
      </c>
      <c r="G4007" s="1">
        <v>14000</v>
      </c>
      <c r="H4007" t="s">
        <v>12153</v>
      </c>
      <c r="I4007" t="s">
        <v>12154</v>
      </c>
      <c r="J4007" t="s">
        <v>12155</v>
      </c>
      <c r="K4007" t="s">
        <v>30</v>
      </c>
      <c r="L4007" s="1">
        <v>27000000</v>
      </c>
      <c r="M4007" s="1">
        <v>16923761</v>
      </c>
      <c r="N4007" t="s">
        <v>2027</v>
      </c>
      <c r="O4007">
        <v>81</v>
      </c>
      <c r="P4007" s="6" t="str">
        <f>_xlfn.XLOOKUP(movie3[[#This Row],[year]],inflation!E$2:E$225,inflation!F$2:F$225,,0)</f>
        <v>532.1</v>
      </c>
      <c r="Q4007" s="2">
        <f>movie3[[#This Row],[gross]] * (inflation!B$226 / movie3[[#This Row],[CPI of Released Year]])</f>
        <v>29121209.493704189</v>
      </c>
      <c r="R4007" s="2">
        <f>movie3[[#This Row],[gross]]-movie3[[#This Row],[budget]]</f>
        <v>-10076239</v>
      </c>
    </row>
    <row r="4008" spans="1:18" hidden="1" x14ac:dyDescent="0.25">
      <c r="A4008" t="s">
        <v>12160</v>
      </c>
      <c r="B4008" t="s">
        <v>2000</v>
      </c>
      <c r="C4008" t="s">
        <v>41</v>
      </c>
      <c r="D4008">
        <v>2001</v>
      </c>
      <c r="E4008" t="s">
        <v>12161</v>
      </c>
      <c r="F4008">
        <v>5.7</v>
      </c>
      <c r="G4008" s="1">
        <v>55000</v>
      </c>
      <c r="H4008" t="s">
        <v>3974</v>
      </c>
      <c r="I4008" t="s">
        <v>4921</v>
      </c>
      <c r="J4008" t="s">
        <v>6288</v>
      </c>
      <c r="K4008" t="s">
        <v>30</v>
      </c>
      <c r="L4008" s="1">
        <v>46000000</v>
      </c>
      <c r="M4008" s="1">
        <v>138307673</v>
      </c>
      <c r="N4008" t="s">
        <v>11859</v>
      </c>
      <c r="O4008">
        <v>102</v>
      </c>
      <c r="P4008" s="6" t="str">
        <f>_xlfn.XLOOKUP(movie3[[#This Row],[year]],inflation!E$2:E$225,inflation!F$2:F$225,,0)</f>
        <v>532.1</v>
      </c>
      <c r="Q4008" s="2">
        <f>movie3[[#This Row],[gross]] * (inflation!B$226 / movie3[[#This Row],[CPI of Released Year]])</f>
        <v>237990049.61247885</v>
      </c>
      <c r="R4008" s="2">
        <f>movie3[[#This Row],[gross]]-movie3[[#This Row],[budget]]</f>
        <v>92307673</v>
      </c>
    </row>
    <row r="4009" spans="1:18" hidden="1" x14ac:dyDescent="0.25">
      <c r="A4009" t="s">
        <v>11894</v>
      </c>
      <c r="B4009" t="s">
        <v>16</v>
      </c>
      <c r="C4009" t="s">
        <v>151</v>
      </c>
      <c r="D4009">
        <v>2001</v>
      </c>
      <c r="E4009" t="s">
        <v>11895</v>
      </c>
      <c r="F4009">
        <v>5.6</v>
      </c>
      <c r="G4009" s="1">
        <v>81000</v>
      </c>
      <c r="H4009" t="s">
        <v>11896</v>
      </c>
      <c r="I4009" t="s">
        <v>10784</v>
      </c>
      <c r="J4009" t="s">
        <v>9109</v>
      </c>
      <c r="K4009" t="s">
        <v>30</v>
      </c>
      <c r="L4009" s="1">
        <v>42000000</v>
      </c>
      <c r="M4009" s="1">
        <v>68467960</v>
      </c>
      <c r="N4009" t="s">
        <v>23</v>
      </c>
      <c r="O4009">
        <v>91</v>
      </c>
      <c r="P4009" s="6" t="str">
        <f>_xlfn.XLOOKUP(movie3[[#This Row],[year]],inflation!E$2:E$225,inflation!F$2:F$225,,0)</f>
        <v>532.1</v>
      </c>
      <c r="Q4009" s="2">
        <f>movie3[[#This Row],[gross]] * (inflation!B$226 / movie3[[#This Row],[CPI of Released Year]])</f>
        <v>117814817.09453109</v>
      </c>
      <c r="R4009" s="2">
        <f>movie3[[#This Row],[gross]]-movie3[[#This Row],[budget]]</f>
        <v>26467960</v>
      </c>
    </row>
    <row r="4010" spans="1:18" hidden="1" x14ac:dyDescent="0.25">
      <c r="A4010" t="s">
        <v>11990</v>
      </c>
      <c r="B4010" t="s">
        <v>2000</v>
      </c>
      <c r="C4010" t="s">
        <v>104</v>
      </c>
      <c r="D4010">
        <v>2001</v>
      </c>
      <c r="E4010" t="s">
        <v>11724</v>
      </c>
      <c r="F4010">
        <v>5.6</v>
      </c>
      <c r="G4010" s="1">
        <v>25000</v>
      </c>
      <c r="H4010" t="s">
        <v>597</v>
      </c>
      <c r="I4010" t="s">
        <v>7652</v>
      </c>
      <c r="J4010" t="s">
        <v>160</v>
      </c>
      <c r="K4010" t="s">
        <v>30</v>
      </c>
      <c r="L4010" s="1">
        <v>75000000</v>
      </c>
      <c r="M4010" s="1">
        <v>54249294</v>
      </c>
      <c r="N4010" t="s">
        <v>44</v>
      </c>
      <c r="O4010">
        <v>89</v>
      </c>
      <c r="P4010" s="6" t="str">
        <f>_xlfn.XLOOKUP(movie3[[#This Row],[year]],inflation!E$2:E$225,inflation!F$2:F$225,,0)</f>
        <v>532.1</v>
      </c>
      <c r="Q4010" s="2">
        <f>movie3[[#This Row],[gross]] * (inflation!B$226 / movie3[[#This Row],[CPI of Released Year]])</f>
        <v>93348343.518887416</v>
      </c>
      <c r="R4010" s="2">
        <f>movie3[[#This Row],[gross]]-movie3[[#This Row],[budget]]</f>
        <v>-20750706</v>
      </c>
    </row>
    <row r="4011" spans="1:18" hidden="1" x14ac:dyDescent="0.25">
      <c r="A4011" t="s">
        <v>12099</v>
      </c>
      <c r="B4011" t="s">
        <v>2000</v>
      </c>
      <c r="C4011" t="s">
        <v>25</v>
      </c>
      <c r="D4011">
        <v>2001</v>
      </c>
      <c r="E4011" t="s">
        <v>11910</v>
      </c>
      <c r="F4011">
        <v>5.6</v>
      </c>
      <c r="G4011" s="1">
        <v>31000</v>
      </c>
      <c r="H4011" t="s">
        <v>12100</v>
      </c>
      <c r="I4011" t="s">
        <v>12101</v>
      </c>
      <c r="J4011" t="s">
        <v>10809</v>
      </c>
      <c r="K4011" t="s">
        <v>30</v>
      </c>
      <c r="L4011" s="1">
        <v>13000000</v>
      </c>
      <c r="M4011" s="1">
        <v>5007898</v>
      </c>
      <c r="N4011" t="s">
        <v>9975</v>
      </c>
      <c r="O4011">
        <v>84</v>
      </c>
      <c r="P4011" s="6" t="str">
        <f>_xlfn.XLOOKUP(movie3[[#This Row],[year]],inflation!E$2:E$225,inflation!F$2:F$225,,0)</f>
        <v>532.1</v>
      </c>
      <c r="Q4011" s="2">
        <f>movie3[[#This Row],[gross]] * (inflation!B$226 / movie3[[#This Row],[CPI of Released Year]])</f>
        <v>8617236.2503288854</v>
      </c>
      <c r="R4011" s="2">
        <f>movie3[[#This Row],[gross]]-movie3[[#This Row],[budget]]</f>
        <v>-7992102</v>
      </c>
    </row>
    <row r="4012" spans="1:18" hidden="1" x14ac:dyDescent="0.25">
      <c r="A4012" t="s">
        <v>12126</v>
      </c>
      <c r="B4012" t="s">
        <v>16</v>
      </c>
      <c r="C4012" t="s">
        <v>34</v>
      </c>
      <c r="D4012">
        <v>2001</v>
      </c>
      <c r="E4012" t="s">
        <v>11927</v>
      </c>
      <c r="F4012">
        <v>5.6</v>
      </c>
      <c r="G4012" s="1">
        <v>33000</v>
      </c>
      <c r="H4012" t="s">
        <v>11477</v>
      </c>
      <c r="I4012" t="s">
        <v>8177</v>
      </c>
      <c r="J4012" t="s">
        <v>4623</v>
      </c>
      <c r="K4012" t="s">
        <v>30</v>
      </c>
      <c r="L4012" s="1">
        <v>50000000</v>
      </c>
      <c r="M4012" s="1">
        <v>79958599</v>
      </c>
      <c r="N4012" t="s">
        <v>23</v>
      </c>
      <c r="O4012">
        <v>101</v>
      </c>
      <c r="P4012" s="6" t="str">
        <f>_xlfn.XLOOKUP(movie3[[#This Row],[year]],inflation!E$2:E$225,inflation!F$2:F$225,,0)</f>
        <v>532.1</v>
      </c>
      <c r="Q4012" s="2">
        <f>movie3[[#This Row],[gross]] * (inflation!B$226 / movie3[[#This Row],[CPI of Released Year]])</f>
        <v>137587094.99041533</v>
      </c>
      <c r="R4012" s="2">
        <f>movie3[[#This Row],[gross]]-movie3[[#This Row],[budget]]</f>
        <v>29958599</v>
      </c>
    </row>
    <row r="4013" spans="1:18" hidden="1" x14ac:dyDescent="0.25">
      <c r="A4013" t="s">
        <v>12212</v>
      </c>
      <c r="B4013" t="s">
        <v>16</v>
      </c>
      <c r="C4013" t="s">
        <v>17</v>
      </c>
      <c r="D4013">
        <v>2001</v>
      </c>
      <c r="E4013" t="s">
        <v>11853</v>
      </c>
      <c r="F4013">
        <v>5.6</v>
      </c>
      <c r="G4013" s="1">
        <v>23000</v>
      </c>
      <c r="H4013" t="s">
        <v>5864</v>
      </c>
      <c r="I4013" t="s">
        <v>9222</v>
      </c>
      <c r="J4013" t="s">
        <v>9705</v>
      </c>
      <c r="K4013" t="s">
        <v>30</v>
      </c>
      <c r="L4013" s="1">
        <v>53000000</v>
      </c>
      <c r="M4013" s="1">
        <v>29715606</v>
      </c>
      <c r="N4013" t="s">
        <v>10709</v>
      </c>
      <c r="O4013">
        <v>102</v>
      </c>
      <c r="P4013" s="6" t="str">
        <f>_xlfn.XLOOKUP(movie3[[#This Row],[year]],inflation!E$2:E$225,inflation!F$2:F$225,,0)</f>
        <v>532.1</v>
      </c>
      <c r="Q4013" s="2">
        <f>movie3[[#This Row],[gross]] * (inflation!B$226 / movie3[[#This Row],[CPI of Released Year]])</f>
        <v>51132510.531103171</v>
      </c>
      <c r="R4013" s="2">
        <f>movie3[[#This Row],[gross]]-movie3[[#This Row],[budget]]</f>
        <v>-23284394</v>
      </c>
    </row>
    <row r="4014" spans="1:18" hidden="1" x14ac:dyDescent="0.25">
      <c r="A4014" t="s">
        <v>11951</v>
      </c>
      <c r="B4014" t="s">
        <v>33</v>
      </c>
      <c r="C4014" t="s">
        <v>34</v>
      </c>
      <c r="D4014">
        <v>2001</v>
      </c>
      <c r="E4014" t="s">
        <v>11952</v>
      </c>
      <c r="F4014">
        <v>5.5</v>
      </c>
      <c r="G4014" s="1">
        <v>111000</v>
      </c>
      <c r="H4014" t="s">
        <v>6909</v>
      </c>
      <c r="I4014" t="s">
        <v>6909</v>
      </c>
      <c r="J4014" t="s">
        <v>11953</v>
      </c>
      <c r="K4014" t="s">
        <v>30</v>
      </c>
      <c r="L4014" s="1">
        <v>35000000</v>
      </c>
      <c r="M4014" s="1">
        <v>147934180</v>
      </c>
      <c r="N4014" t="s">
        <v>8990</v>
      </c>
      <c r="O4014">
        <v>88</v>
      </c>
      <c r="P4014" s="6" t="str">
        <f>_xlfn.XLOOKUP(movie3[[#This Row],[year]],inflation!E$2:E$225,inflation!F$2:F$225,,0)</f>
        <v>532.1</v>
      </c>
      <c r="Q4014" s="2">
        <f>movie3[[#This Row],[gross]] * (inflation!B$226 / movie3[[#This Row],[CPI of Released Year]])</f>
        <v>254554661.16895318</v>
      </c>
      <c r="R4014" s="2">
        <f>movie3[[#This Row],[gross]]-movie3[[#This Row],[budget]]</f>
        <v>112934180</v>
      </c>
    </row>
    <row r="4015" spans="1:18" hidden="1" x14ac:dyDescent="0.25">
      <c r="A4015" t="s">
        <v>12102</v>
      </c>
      <c r="B4015" t="s">
        <v>2000</v>
      </c>
      <c r="C4015" t="s">
        <v>41</v>
      </c>
      <c r="D4015">
        <v>2001</v>
      </c>
      <c r="E4015" t="s">
        <v>11903</v>
      </c>
      <c r="F4015">
        <v>5.5</v>
      </c>
      <c r="G4015" s="1">
        <v>22000</v>
      </c>
      <c r="H4015" t="s">
        <v>10165</v>
      </c>
      <c r="I4015" t="s">
        <v>10166</v>
      </c>
      <c r="J4015" t="s">
        <v>12103</v>
      </c>
      <c r="K4015" t="s">
        <v>195</v>
      </c>
      <c r="L4015" s="1">
        <v>39000000</v>
      </c>
      <c r="M4015" s="1">
        <v>14866015</v>
      </c>
      <c r="N4015" t="s">
        <v>61</v>
      </c>
      <c r="O4015">
        <v>98</v>
      </c>
      <c r="P4015" s="6" t="str">
        <f>_xlfn.XLOOKUP(movie3[[#This Row],[year]],inflation!E$2:E$225,inflation!F$2:F$225,,0)</f>
        <v>532.1</v>
      </c>
      <c r="Q4015" s="2">
        <f>movie3[[#This Row],[gross]] * (inflation!B$226 / movie3[[#This Row],[CPI of Released Year]])</f>
        <v>25580385.893629014</v>
      </c>
      <c r="R4015" s="2">
        <f>movie3[[#This Row],[gross]]-movie3[[#This Row],[budget]]</f>
        <v>-24133985</v>
      </c>
    </row>
    <row r="4016" spans="1:18" hidden="1" x14ac:dyDescent="0.25">
      <c r="A4016" t="s">
        <v>12303</v>
      </c>
      <c r="B4016" t="s">
        <v>2000</v>
      </c>
      <c r="C4016" t="s">
        <v>41</v>
      </c>
      <c r="D4016">
        <v>2001</v>
      </c>
      <c r="E4016" t="s">
        <v>11892</v>
      </c>
      <c r="F4016">
        <v>5.5</v>
      </c>
      <c r="G4016" s="1">
        <v>15000</v>
      </c>
      <c r="H4016" t="s">
        <v>7966</v>
      </c>
      <c r="I4016" t="s">
        <v>10824</v>
      </c>
      <c r="J4016" t="s">
        <v>9368</v>
      </c>
      <c r="K4016" t="s">
        <v>30</v>
      </c>
      <c r="L4016" s="1">
        <v>60000000</v>
      </c>
      <c r="M4016" s="1">
        <v>38464131</v>
      </c>
      <c r="N4016" t="s">
        <v>118</v>
      </c>
      <c r="O4016">
        <v>94</v>
      </c>
      <c r="P4016" s="6" t="str">
        <f>_xlfn.XLOOKUP(movie3[[#This Row],[year]],inflation!E$2:E$225,inflation!F$2:F$225,,0)</f>
        <v>532.1</v>
      </c>
      <c r="Q4016" s="2">
        <f>movie3[[#This Row],[gross]] * (inflation!B$226 / movie3[[#This Row],[CPI of Released Year]])</f>
        <v>66186352.835181355</v>
      </c>
      <c r="R4016" s="2">
        <f>movie3[[#This Row],[gross]]-movie3[[#This Row],[budget]]</f>
        <v>-21535869</v>
      </c>
    </row>
    <row r="4017" spans="1:18" hidden="1" x14ac:dyDescent="0.25">
      <c r="A4017" t="s">
        <v>12304</v>
      </c>
      <c r="B4017" t="s">
        <v>2000</v>
      </c>
      <c r="C4017" t="s">
        <v>41</v>
      </c>
      <c r="D4017">
        <v>2001</v>
      </c>
      <c r="E4017" t="s">
        <v>11250</v>
      </c>
      <c r="F4017">
        <v>5.5</v>
      </c>
      <c r="G4017" s="1">
        <v>14000</v>
      </c>
      <c r="H4017" t="s">
        <v>9973</v>
      </c>
      <c r="I4017" t="s">
        <v>12305</v>
      </c>
      <c r="J4017" t="s">
        <v>12306</v>
      </c>
      <c r="K4017" t="s">
        <v>30</v>
      </c>
      <c r="L4017" s="1">
        <v>14000000</v>
      </c>
      <c r="M4017" s="1">
        <v>13127022</v>
      </c>
      <c r="N4017" t="s">
        <v>61</v>
      </c>
      <c r="O4017">
        <v>86</v>
      </c>
      <c r="P4017" s="6" t="str">
        <f>_xlfn.XLOOKUP(movie3[[#This Row],[year]],inflation!E$2:E$225,inflation!F$2:F$225,,0)</f>
        <v>532.1</v>
      </c>
      <c r="Q4017" s="2">
        <f>movie3[[#This Row],[gross]] * (inflation!B$226 / movie3[[#This Row],[CPI of Released Year]])</f>
        <v>22588049.883856416</v>
      </c>
      <c r="R4017" s="2">
        <f>movie3[[#This Row],[gross]]-movie3[[#This Row],[budget]]</f>
        <v>-872978</v>
      </c>
    </row>
    <row r="4018" spans="1:18" hidden="1" x14ac:dyDescent="0.25">
      <c r="A4018" t="s">
        <v>12085</v>
      </c>
      <c r="B4018" t="s">
        <v>16</v>
      </c>
      <c r="C4018" t="s">
        <v>41</v>
      </c>
      <c r="D4018">
        <v>2001</v>
      </c>
      <c r="E4018" t="s">
        <v>11952</v>
      </c>
      <c r="F4018">
        <v>5.4</v>
      </c>
      <c r="G4018" s="1">
        <v>18000</v>
      </c>
      <c r="H4018" t="s">
        <v>9831</v>
      </c>
      <c r="I4018" t="s">
        <v>9831</v>
      </c>
      <c r="J4018" t="s">
        <v>12086</v>
      </c>
      <c r="K4018" t="s">
        <v>30</v>
      </c>
      <c r="L4018" s="1">
        <v>11000000</v>
      </c>
      <c r="M4018" s="1">
        <v>23430766</v>
      </c>
      <c r="N4018" t="s">
        <v>11859</v>
      </c>
      <c r="O4018">
        <v>95</v>
      </c>
      <c r="P4018" s="6" t="str">
        <f>_xlfn.XLOOKUP(movie3[[#This Row],[year]],inflation!E$2:E$225,inflation!F$2:F$225,,0)</f>
        <v>532.1</v>
      </c>
      <c r="Q4018" s="2">
        <f>movie3[[#This Row],[gross]] * (inflation!B$226 / movie3[[#This Row],[CPI of Released Year]])</f>
        <v>40318002.912234537</v>
      </c>
      <c r="R4018" s="2">
        <f>movie3[[#This Row],[gross]]-movie3[[#This Row],[budget]]</f>
        <v>12430766</v>
      </c>
    </row>
    <row r="4019" spans="1:18" hidden="1" x14ac:dyDescent="0.25">
      <c r="A4019" t="s">
        <v>12248</v>
      </c>
      <c r="B4019" t="s">
        <v>33</v>
      </c>
      <c r="C4019" t="s">
        <v>41</v>
      </c>
      <c r="D4019">
        <v>2001</v>
      </c>
      <c r="E4019" t="s">
        <v>11871</v>
      </c>
      <c r="F4019">
        <v>5.4</v>
      </c>
      <c r="G4019" s="1">
        <v>7700</v>
      </c>
      <c r="H4019" t="s">
        <v>11004</v>
      </c>
      <c r="I4019" t="s">
        <v>12249</v>
      </c>
      <c r="J4019" t="s">
        <v>9559</v>
      </c>
      <c r="K4019" t="s">
        <v>30</v>
      </c>
      <c r="L4019" s="1">
        <v>25000000</v>
      </c>
      <c r="M4019" s="1">
        <v>18634654</v>
      </c>
      <c r="N4019" t="s">
        <v>1725</v>
      </c>
      <c r="O4019">
        <v>86</v>
      </c>
      <c r="P4019" s="6" t="str">
        <f>_xlfn.XLOOKUP(movie3[[#This Row],[year]],inflation!E$2:E$225,inflation!F$2:F$225,,0)</f>
        <v>532.1</v>
      </c>
      <c r="Q4019" s="2">
        <f>movie3[[#This Row],[gross]] * (inflation!B$226 / movie3[[#This Row],[CPI of Released Year]])</f>
        <v>32065193.013343353</v>
      </c>
      <c r="R4019" s="2">
        <f>movie3[[#This Row],[gross]]-movie3[[#This Row],[budget]]</f>
        <v>-6365346</v>
      </c>
    </row>
    <row r="4020" spans="1:18" hidden="1" x14ac:dyDescent="0.25">
      <c r="A4020" t="s">
        <v>12310</v>
      </c>
      <c r="B4020" t="s">
        <v>2000</v>
      </c>
      <c r="C4020" t="s">
        <v>41</v>
      </c>
      <c r="D4020">
        <v>2001</v>
      </c>
      <c r="E4020" t="s">
        <v>12069</v>
      </c>
      <c r="F4020">
        <v>5.4</v>
      </c>
      <c r="G4020" s="1">
        <v>22000</v>
      </c>
      <c r="H4020" t="s">
        <v>12311</v>
      </c>
      <c r="I4020" t="s">
        <v>4080</v>
      </c>
      <c r="J4020" t="s">
        <v>7709</v>
      </c>
      <c r="K4020" t="s">
        <v>5820</v>
      </c>
      <c r="L4020" s="1">
        <v>49000000</v>
      </c>
      <c r="M4020" s="1">
        <v>71186502</v>
      </c>
      <c r="N4020" t="s">
        <v>9140</v>
      </c>
      <c r="O4020">
        <v>87</v>
      </c>
      <c r="P4020" s="6" t="str">
        <f>_xlfn.XLOOKUP(movie3[[#This Row],[year]],inflation!E$2:E$225,inflation!F$2:F$225,,0)</f>
        <v>532.1</v>
      </c>
      <c r="Q4020" s="2">
        <f>movie3[[#This Row],[gross]] * (inflation!B$226 / movie3[[#This Row],[CPI of Released Year]])</f>
        <v>122492691.65795903</v>
      </c>
      <c r="R4020" s="2">
        <f>movie3[[#This Row],[gross]]-movie3[[#This Row],[budget]]</f>
        <v>22186502</v>
      </c>
    </row>
    <row r="4021" spans="1:18" hidden="1" x14ac:dyDescent="0.25">
      <c r="A4021" t="s">
        <v>12315</v>
      </c>
      <c r="B4021" t="s">
        <v>33</v>
      </c>
      <c r="C4021" t="s">
        <v>34</v>
      </c>
      <c r="D4021">
        <v>2001</v>
      </c>
      <c r="E4021" t="s">
        <v>12015</v>
      </c>
      <c r="F4021">
        <v>5.4</v>
      </c>
      <c r="G4021" s="1">
        <v>8800</v>
      </c>
      <c r="H4021" t="s">
        <v>7711</v>
      </c>
      <c r="I4021" t="s">
        <v>3521</v>
      </c>
      <c r="J4021" t="s">
        <v>11353</v>
      </c>
      <c r="K4021" t="s">
        <v>30</v>
      </c>
      <c r="L4021" s="1">
        <v>35000000</v>
      </c>
      <c r="M4021" s="1">
        <v>43057552</v>
      </c>
      <c r="N4021" t="s">
        <v>23</v>
      </c>
      <c r="O4021">
        <v>94</v>
      </c>
      <c r="P4021" s="6" t="str">
        <f>_xlfn.XLOOKUP(movie3[[#This Row],[year]],inflation!E$2:E$225,inflation!F$2:F$225,,0)</f>
        <v>532.1</v>
      </c>
      <c r="Q4021" s="2">
        <f>movie3[[#This Row],[gross]] * (inflation!B$226 / movie3[[#This Row],[CPI of Released Year]])</f>
        <v>74090386.414583728</v>
      </c>
      <c r="R4021" s="2">
        <f>movie3[[#This Row],[gross]]-movie3[[#This Row],[budget]]</f>
        <v>8057552</v>
      </c>
    </row>
    <row r="4022" spans="1:18" hidden="1" x14ac:dyDescent="0.25">
      <c r="A4022" t="s">
        <v>11847</v>
      </c>
      <c r="B4022" t="s">
        <v>16</v>
      </c>
      <c r="C4022" t="s">
        <v>41</v>
      </c>
      <c r="D4022">
        <v>2001</v>
      </c>
      <c r="E4022" t="s">
        <v>11848</v>
      </c>
      <c r="F4022">
        <v>5.3</v>
      </c>
      <c r="G4022" s="1">
        <v>152000</v>
      </c>
      <c r="H4022" t="s">
        <v>4631</v>
      </c>
      <c r="I4022" t="s">
        <v>9094</v>
      </c>
      <c r="J4022" t="s">
        <v>11256</v>
      </c>
      <c r="K4022" t="s">
        <v>30</v>
      </c>
      <c r="L4022" s="1">
        <v>45000000</v>
      </c>
      <c r="M4022" s="1">
        <v>141220678</v>
      </c>
      <c r="N4022" t="s">
        <v>8990</v>
      </c>
      <c r="O4022">
        <v>83</v>
      </c>
      <c r="P4022" s="6" t="str">
        <f>_xlfn.XLOOKUP(movie3[[#This Row],[year]],inflation!E$2:E$225,inflation!F$2:F$225,,0)</f>
        <v>532.1</v>
      </c>
      <c r="Q4022" s="2">
        <f>movie3[[#This Row],[gross]] * (inflation!B$226 / movie3[[#This Row],[CPI of Released Year]])</f>
        <v>243002542.33565119</v>
      </c>
      <c r="R4022" s="2">
        <f>movie3[[#This Row],[gross]]-movie3[[#This Row],[budget]]</f>
        <v>96220678</v>
      </c>
    </row>
    <row r="4023" spans="1:18" hidden="1" x14ac:dyDescent="0.25">
      <c r="A4023" t="s">
        <v>12044</v>
      </c>
      <c r="B4023" t="s">
        <v>2000</v>
      </c>
      <c r="C4023" t="s">
        <v>41</v>
      </c>
      <c r="D4023">
        <v>2001</v>
      </c>
      <c r="E4023" t="s">
        <v>11540</v>
      </c>
      <c r="F4023">
        <v>5.3</v>
      </c>
      <c r="G4023" s="1">
        <v>78000</v>
      </c>
      <c r="H4023" t="s">
        <v>12045</v>
      </c>
      <c r="I4023" t="s">
        <v>12046</v>
      </c>
      <c r="J4023" t="s">
        <v>9705</v>
      </c>
      <c r="K4023" t="s">
        <v>5820</v>
      </c>
      <c r="L4023" s="1">
        <v>35000000</v>
      </c>
      <c r="M4023" s="1">
        <v>94728529</v>
      </c>
      <c r="N4023" t="s">
        <v>31</v>
      </c>
      <c r="O4023">
        <v>103</v>
      </c>
      <c r="P4023" s="6" t="str">
        <f>_xlfn.XLOOKUP(movie3[[#This Row],[year]],inflation!E$2:E$225,inflation!F$2:F$225,,0)</f>
        <v>532.1</v>
      </c>
      <c r="Q4023" s="2">
        <f>movie3[[#This Row],[gross]] * (inflation!B$226 / movie3[[#This Row],[CPI of Released Year]])</f>
        <v>163002144.62018415</v>
      </c>
      <c r="R4023" s="2">
        <f>movie3[[#This Row],[gross]]-movie3[[#This Row],[budget]]</f>
        <v>59728529</v>
      </c>
    </row>
    <row r="4024" spans="1:18" hidden="1" x14ac:dyDescent="0.25">
      <c r="A4024" t="s">
        <v>12095</v>
      </c>
      <c r="B4024" t="s">
        <v>2000</v>
      </c>
      <c r="C4024" t="s">
        <v>34</v>
      </c>
      <c r="D4024">
        <v>2001</v>
      </c>
      <c r="E4024" t="s">
        <v>11874</v>
      </c>
      <c r="F4024">
        <v>5.3</v>
      </c>
      <c r="G4024" s="1">
        <v>14000</v>
      </c>
      <c r="H4024" t="s">
        <v>12096</v>
      </c>
      <c r="I4024" t="s">
        <v>12096</v>
      </c>
      <c r="J4024" t="s">
        <v>7709</v>
      </c>
      <c r="K4024" t="s">
        <v>30</v>
      </c>
      <c r="L4024" s="1">
        <v>7000000</v>
      </c>
      <c r="M4024" s="1">
        <v>3313583</v>
      </c>
      <c r="N4024" t="s">
        <v>44</v>
      </c>
      <c r="O4024">
        <v>81</v>
      </c>
      <c r="P4024" s="6" t="str">
        <f>_xlfn.XLOOKUP(movie3[[#This Row],[year]],inflation!E$2:E$225,inflation!F$2:F$225,,0)</f>
        <v>532.1</v>
      </c>
      <c r="Q4024" s="2">
        <f>movie3[[#This Row],[gross]] * (inflation!B$226 / movie3[[#This Row],[CPI of Released Year]])</f>
        <v>5701778.9791392591</v>
      </c>
      <c r="R4024" s="2">
        <f>movie3[[#This Row],[gross]]-movie3[[#This Row],[budget]]</f>
        <v>-3686417</v>
      </c>
    </row>
    <row r="4025" spans="1:18" hidden="1" x14ac:dyDescent="0.25">
      <c r="A4025" t="s">
        <v>12300</v>
      </c>
      <c r="B4025" t="s">
        <v>2000</v>
      </c>
      <c r="C4025" t="s">
        <v>34</v>
      </c>
      <c r="D4025">
        <v>2001</v>
      </c>
      <c r="E4025" t="s">
        <v>11705</v>
      </c>
      <c r="F4025">
        <v>5.2</v>
      </c>
      <c r="G4025" s="1">
        <v>5500</v>
      </c>
      <c r="H4025" t="s">
        <v>577</v>
      </c>
      <c r="I4025" t="s">
        <v>12301</v>
      </c>
      <c r="J4025" t="s">
        <v>10712</v>
      </c>
      <c r="K4025" t="s">
        <v>30</v>
      </c>
      <c r="L4025" s="1">
        <v>38000000</v>
      </c>
      <c r="M4025" s="1">
        <v>763740</v>
      </c>
      <c r="N4025" t="s">
        <v>12302</v>
      </c>
      <c r="O4025">
        <v>90</v>
      </c>
      <c r="P4025" s="6" t="str">
        <f>_xlfn.XLOOKUP(movie3[[#This Row],[year]],inflation!E$2:E$225,inflation!F$2:F$225,,0)</f>
        <v>532.1</v>
      </c>
      <c r="Q4025" s="2">
        <f>movie3[[#This Row],[gross]] * (inflation!B$226 / movie3[[#This Row],[CPI of Released Year]])</f>
        <v>1314189.7087013719</v>
      </c>
      <c r="R4025" s="2">
        <f>movie3[[#This Row],[gross]]-movie3[[#This Row],[budget]]</f>
        <v>-37236260</v>
      </c>
    </row>
    <row r="4026" spans="1:18" hidden="1" x14ac:dyDescent="0.25">
      <c r="A4026" t="s">
        <v>11909</v>
      </c>
      <c r="B4026" t="s">
        <v>2000</v>
      </c>
      <c r="C4026" t="s">
        <v>41</v>
      </c>
      <c r="D4026">
        <v>2001</v>
      </c>
      <c r="E4026" t="s">
        <v>11910</v>
      </c>
      <c r="F4026">
        <v>5.0999999999999996</v>
      </c>
      <c r="G4026" s="1">
        <v>15000</v>
      </c>
      <c r="H4026" t="s">
        <v>11911</v>
      </c>
      <c r="I4026" t="s">
        <v>11912</v>
      </c>
      <c r="J4026" t="s">
        <v>10717</v>
      </c>
      <c r="K4026" t="s">
        <v>30</v>
      </c>
      <c r="L4026" s="1">
        <v>34000000</v>
      </c>
      <c r="M4026" s="1">
        <v>19772447</v>
      </c>
      <c r="N4026" t="s">
        <v>23</v>
      </c>
      <c r="O4026">
        <v>104</v>
      </c>
      <c r="P4026" s="6" t="str">
        <f>_xlfn.XLOOKUP(movie3[[#This Row],[year]],inflation!E$2:E$225,inflation!F$2:F$225,,0)</f>
        <v>532.1</v>
      </c>
      <c r="Q4026" s="2">
        <f>movie3[[#This Row],[gross]] * (inflation!B$226 / movie3[[#This Row],[CPI of Released Year]])</f>
        <v>34023026.636346549</v>
      </c>
      <c r="R4026" s="2">
        <f>movie3[[#This Row],[gross]]-movie3[[#This Row],[budget]]</f>
        <v>-14227553</v>
      </c>
    </row>
    <row r="4027" spans="1:18" hidden="1" x14ac:dyDescent="0.25">
      <c r="A4027" t="s">
        <v>12156</v>
      </c>
      <c r="B4027" t="s">
        <v>33</v>
      </c>
      <c r="C4027" t="s">
        <v>34</v>
      </c>
      <c r="D4027">
        <v>2001</v>
      </c>
      <c r="E4027" t="s">
        <v>11848</v>
      </c>
      <c r="F4027">
        <v>5.0999999999999996</v>
      </c>
      <c r="G4027" s="1">
        <v>57000</v>
      </c>
      <c r="H4027" t="s">
        <v>12157</v>
      </c>
      <c r="I4027" t="s">
        <v>12158</v>
      </c>
      <c r="J4027" t="s">
        <v>4466</v>
      </c>
      <c r="K4027" t="s">
        <v>30</v>
      </c>
      <c r="L4027" s="1">
        <v>60000000</v>
      </c>
      <c r="M4027" s="1">
        <v>200687492</v>
      </c>
      <c r="N4027" t="s">
        <v>23</v>
      </c>
      <c r="O4027">
        <v>87</v>
      </c>
      <c r="P4027" s="6" t="str">
        <f>_xlfn.XLOOKUP(movie3[[#This Row],[year]],inflation!E$2:E$225,inflation!F$2:F$225,,0)</f>
        <v>532.1</v>
      </c>
      <c r="Q4027" s="2">
        <f>movie3[[#This Row],[gross]] * (inflation!B$226 / movie3[[#This Row],[CPI of Released Year]])</f>
        <v>345328824.79834616</v>
      </c>
      <c r="R4027" s="2">
        <f>movie3[[#This Row],[gross]]-movie3[[#This Row],[budget]]</f>
        <v>140687492</v>
      </c>
    </row>
    <row r="4028" spans="1:18" hidden="1" x14ac:dyDescent="0.25">
      <c r="A4028" t="s">
        <v>12298</v>
      </c>
      <c r="B4028" t="s">
        <v>16</v>
      </c>
      <c r="C4028" t="s">
        <v>41</v>
      </c>
      <c r="D4028">
        <v>2001</v>
      </c>
      <c r="E4028" t="s">
        <v>11568</v>
      </c>
      <c r="F4028">
        <v>5</v>
      </c>
      <c r="G4028" s="1">
        <v>13000</v>
      </c>
      <c r="H4028" t="s">
        <v>11979</v>
      </c>
      <c r="I4028" t="s">
        <v>12299</v>
      </c>
      <c r="J4028" t="s">
        <v>11744</v>
      </c>
      <c r="K4028" t="s">
        <v>30</v>
      </c>
      <c r="L4028" s="1">
        <v>25000000</v>
      </c>
      <c r="M4028" s="1">
        <v>12320393</v>
      </c>
      <c r="N4028" t="s">
        <v>180</v>
      </c>
      <c r="O4028">
        <v>95</v>
      </c>
      <c r="P4028" s="6" t="str">
        <f>_xlfn.XLOOKUP(movie3[[#This Row],[year]],inflation!E$2:E$225,inflation!F$2:F$225,,0)</f>
        <v>532.1</v>
      </c>
      <c r="Q4028" s="2">
        <f>movie3[[#This Row],[gross]] * (inflation!B$226 / movie3[[#This Row],[CPI of Released Year]])</f>
        <v>21200059.821086261</v>
      </c>
      <c r="R4028" s="2">
        <f>movie3[[#This Row],[gross]]-movie3[[#This Row],[budget]]</f>
        <v>-12679607</v>
      </c>
    </row>
    <row r="4029" spans="1:18" hidden="1" x14ac:dyDescent="0.25">
      <c r="A4029" t="s">
        <v>12032</v>
      </c>
      <c r="B4029" t="s">
        <v>16</v>
      </c>
      <c r="C4029" t="s">
        <v>34</v>
      </c>
      <c r="D4029">
        <v>2001</v>
      </c>
      <c r="E4029" t="s">
        <v>11910</v>
      </c>
      <c r="F4029">
        <v>4.9000000000000004</v>
      </c>
      <c r="G4029" s="1">
        <v>52000</v>
      </c>
      <c r="H4029" t="s">
        <v>126</v>
      </c>
      <c r="I4029" t="s">
        <v>12033</v>
      </c>
      <c r="J4029" t="s">
        <v>8527</v>
      </c>
      <c r="K4029" t="s">
        <v>30</v>
      </c>
      <c r="L4029" s="1">
        <v>28000000</v>
      </c>
      <c r="M4029" s="1">
        <v>14010832</v>
      </c>
      <c r="N4029" t="s">
        <v>10879</v>
      </c>
      <c r="O4029">
        <v>98</v>
      </c>
      <c r="P4029" s="6" t="str">
        <f>_xlfn.XLOOKUP(movie3[[#This Row],[year]],inflation!E$2:E$225,inflation!F$2:F$225,,0)</f>
        <v>532.1</v>
      </c>
      <c r="Q4029" s="2">
        <f>movie3[[#This Row],[gross]] * (inflation!B$226 / movie3[[#This Row],[CPI of Released Year]])</f>
        <v>24108847.545950007</v>
      </c>
      <c r="R4029" s="2">
        <f>movie3[[#This Row],[gross]]-movie3[[#This Row],[budget]]</f>
        <v>-13989168</v>
      </c>
    </row>
    <row r="4030" spans="1:18" hidden="1" x14ac:dyDescent="0.25">
      <c r="A4030" t="s">
        <v>12259</v>
      </c>
      <c r="B4030" t="s">
        <v>2000</v>
      </c>
      <c r="C4030" t="s">
        <v>25</v>
      </c>
      <c r="D4030">
        <v>2001</v>
      </c>
      <c r="E4030" t="s">
        <v>11974</v>
      </c>
      <c r="F4030">
        <v>4.9000000000000004</v>
      </c>
      <c r="G4030" s="1">
        <v>39000</v>
      </c>
      <c r="H4030" t="s">
        <v>10669</v>
      </c>
      <c r="I4030" t="s">
        <v>11479</v>
      </c>
      <c r="J4030" t="s">
        <v>9368</v>
      </c>
      <c r="K4030" t="s">
        <v>30</v>
      </c>
      <c r="L4030" s="1">
        <v>50000000</v>
      </c>
      <c r="M4030" s="1">
        <v>39976235</v>
      </c>
      <c r="N4030" t="s">
        <v>180</v>
      </c>
      <c r="O4030">
        <v>95</v>
      </c>
      <c r="P4030" s="6" t="str">
        <f>_xlfn.XLOOKUP(movie3[[#This Row],[year]],inflation!E$2:E$225,inflation!F$2:F$225,,0)</f>
        <v>532.1</v>
      </c>
      <c r="Q4030" s="2">
        <f>movie3[[#This Row],[gross]] * (inflation!B$226 / movie3[[#This Row],[CPI of Released Year]])</f>
        <v>68788274.320616424</v>
      </c>
      <c r="R4030" s="2">
        <f>movie3[[#This Row],[gross]]-movie3[[#This Row],[budget]]</f>
        <v>-10023765</v>
      </c>
    </row>
    <row r="4031" spans="1:18" hidden="1" x14ac:dyDescent="0.25">
      <c r="A4031" t="s">
        <v>11993</v>
      </c>
      <c r="B4031" t="s">
        <v>2000</v>
      </c>
      <c r="C4031" t="s">
        <v>41</v>
      </c>
      <c r="D4031">
        <v>2001</v>
      </c>
      <c r="E4031" t="s">
        <v>11892</v>
      </c>
      <c r="F4031">
        <v>4.8</v>
      </c>
      <c r="G4031" s="1">
        <v>58000</v>
      </c>
      <c r="H4031" t="s">
        <v>11994</v>
      </c>
      <c r="I4031" t="s">
        <v>11995</v>
      </c>
      <c r="J4031" t="s">
        <v>10764</v>
      </c>
      <c r="K4031" t="s">
        <v>30</v>
      </c>
      <c r="L4031" s="1">
        <v>47000000</v>
      </c>
      <c r="M4031" s="1">
        <v>85191134</v>
      </c>
      <c r="N4031" t="s">
        <v>11859</v>
      </c>
      <c r="O4031">
        <v>84</v>
      </c>
      <c r="P4031" s="6" t="str">
        <f>_xlfn.XLOOKUP(movie3[[#This Row],[year]],inflation!E$2:E$225,inflation!F$2:F$225,,0)</f>
        <v>532.1</v>
      </c>
      <c r="Q4031" s="2">
        <f>movie3[[#This Row],[gross]] * (inflation!B$226 / movie3[[#This Row],[CPI of Released Year]])</f>
        <v>146590870.68295431</v>
      </c>
      <c r="R4031" s="2">
        <f>movie3[[#This Row],[gross]]-movie3[[#This Row],[budget]]</f>
        <v>38191134</v>
      </c>
    </row>
    <row r="4032" spans="1:18" hidden="1" x14ac:dyDescent="0.25">
      <c r="A4032" t="s">
        <v>12019</v>
      </c>
      <c r="B4032" t="s">
        <v>33</v>
      </c>
      <c r="C4032" t="s">
        <v>34</v>
      </c>
      <c r="D4032">
        <v>2001</v>
      </c>
      <c r="E4032" t="s">
        <v>12020</v>
      </c>
      <c r="F4032">
        <v>4.8</v>
      </c>
      <c r="G4032" s="1">
        <v>24000</v>
      </c>
      <c r="H4032" t="s">
        <v>2816</v>
      </c>
      <c r="I4032" t="s">
        <v>3247</v>
      </c>
      <c r="J4032" t="s">
        <v>3247</v>
      </c>
      <c r="K4032" t="s">
        <v>248</v>
      </c>
      <c r="L4032" s="1">
        <v>21150000</v>
      </c>
      <c r="M4032" s="1">
        <v>39438674</v>
      </c>
      <c r="N4032" t="s">
        <v>12021</v>
      </c>
      <c r="O4032">
        <v>95</v>
      </c>
      <c r="P4032" s="6" t="str">
        <f>_xlfn.XLOOKUP(movie3[[#This Row],[year]],inflation!E$2:E$225,inflation!F$2:F$225,,0)</f>
        <v>532.1</v>
      </c>
      <c r="Q4032" s="2">
        <f>movie3[[#This Row],[gross]] * (inflation!B$226 / movie3[[#This Row],[CPI of Released Year]])</f>
        <v>67863277.418530345</v>
      </c>
      <c r="R4032" s="2">
        <f>movie3[[#This Row],[gross]]-movie3[[#This Row],[budget]]</f>
        <v>18288674</v>
      </c>
    </row>
    <row r="4033" spans="1:18" hidden="1" x14ac:dyDescent="0.25">
      <c r="A4033" t="s">
        <v>12089</v>
      </c>
      <c r="B4033" t="s">
        <v>2000</v>
      </c>
      <c r="C4033" t="s">
        <v>390</v>
      </c>
      <c r="D4033">
        <v>2001</v>
      </c>
      <c r="E4033" t="s">
        <v>11573</v>
      </c>
      <c r="F4033">
        <v>4.8</v>
      </c>
      <c r="G4033" s="1">
        <v>17000</v>
      </c>
      <c r="H4033" t="s">
        <v>7424</v>
      </c>
      <c r="I4033" t="s">
        <v>12090</v>
      </c>
      <c r="J4033" t="s">
        <v>6932</v>
      </c>
      <c r="K4033" t="s">
        <v>30</v>
      </c>
      <c r="L4033" s="1">
        <v>75000000</v>
      </c>
      <c r="M4033" s="1">
        <v>7622365</v>
      </c>
      <c r="N4033" t="s">
        <v>180</v>
      </c>
      <c r="O4033">
        <v>93</v>
      </c>
      <c r="P4033" s="6" t="str">
        <f>_xlfn.XLOOKUP(movie3[[#This Row],[year]],inflation!E$2:E$225,inflation!F$2:F$225,,0)</f>
        <v>532.1</v>
      </c>
      <c r="Q4033" s="2">
        <f>movie3[[#This Row],[gross]] * (inflation!B$226 / movie3[[#This Row],[CPI of Released Year]])</f>
        <v>13116025.923698552</v>
      </c>
      <c r="R4033" s="2">
        <f>movie3[[#This Row],[gross]]-movie3[[#This Row],[budget]]</f>
        <v>-67377635</v>
      </c>
    </row>
    <row r="4034" spans="1:18" x14ac:dyDescent="0.25">
      <c r="A4034" t="s">
        <v>12139</v>
      </c>
      <c r="B4034" t="s">
        <v>16</v>
      </c>
      <c r="C4034" t="s">
        <v>52</v>
      </c>
      <c r="D4034">
        <v>2001</v>
      </c>
      <c r="E4034" t="s">
        <v>11250</v>
      </c>
      <c r="F4034">
        <v>4.8</v>
      </c>
      <c r="G4034" s="1">
        <v>26000</v>
      </c>
      <c r="H4034" t="s">
        <v>10196</v>
      </c>
      <c r="I4034" t="s">
        <v>12140</v>
      </c>
      <c r="J4034" t="s">
        <v>12141</v>
      </c>
      <c r="K4034" t="s">
        <v>195</v>
      </c>
      <c r="L4034" s="1">
        <v>29000000</v>
      </c>
      <c r="M4034" s="1">
        <v>36684136</v>
      </c>
      <c r="N4034" t="s">
        <v>23</v>
      </c>
      <c r="O4034">
        <v>96</v>
      </c>
      <c r="P4034" s="6" t="str">
        <f>_xlfn.XLOOKUP(movie3[[#This Row],[year]],inflation!E$2:E$225,inflation!F$2:F$225,,0)</f>
        <v>532.1</v>
      </c>
      <c r="Q4034" s="2">
        <f>movie3[[#This Row],[gross]] * (inflation!B$226 / movie3[[#This Row],[CPI of Released Year]])</f>
        <v>63123463.487314411</v>
      </c>
      <c r="R4034" s="2">
        <f>movie3[[#This Row],[gross]]-movie3[[#This Row],[budget]]</f>
        <v>7684136</v>
      </c>
    </row>
    <row r="4035" spans="1:18" hidden="1" x14ac:dyDescent="0.25">
      <c r="A4035" t="s">
        <v>12228</v>
      </c>
      <c r="B4035" t="s">
        <v>2000</v>
      </c>
      <c r="C4035" t="s">
        <v>34</v>
      </c>
      <c r="D4035">
        <v>2001</v>
      </c>
      <c r="E4035" t="s">
        <v>11587</v>
      </c>
      <c r="F4035">
        <v>4.8</v>
      </c>
      <c r="G4035" s="1">
        <v>14000</v>
      </c>
      <c r="H4035" t="s">
        <v>708</v>
      </c>
      <c r="I4035" t="s">
        <v>7458</v>
      </c>
      <c r="J4035" t="s">
        <v>12229</v>
      </c>
      <c r="K4035" t="s">
        <v>5820</v>
      </c>
      <c r="L4035" s="1">
        <v>40000000</v>
      </c>
      <c r="M4035" s="1">
        <v>32533802</v>
      </c>
      <c r="N4035" t="s">
        <v>3702</v>
      </c>
      <c r="O4035">
        <v>104</v>
      </c>
      <c r="P4035" s="6" t="str">
        <f>_xlfn.XLOOKUP(movie3[[#This Row],[year]],inflation!E$2:E$225,inflation!F$2:F$225,,0)</f>
        <v>532.1</v>
      </c>
      <c r="Q4035" s="2">
        <f>movie3[[#This Row],[gross]] * (inflation!B$226 / movie3[[#This Row],[CPI of Released Year]])</f>
        <v>55981862.640856981</v>
      </c>
      <c r="R4035" s="2">
        <f>movie3[[#This Row],[gross]]-movie3[[#This Row],[budget]]</f>
        <v>-7466198</v>
      </c>
    </row>
    <row r="4036" spans="1:18" hidden="1" x14ac:dyDescent="0.25">
      <c r="A4036" t="s">
        <v>12291</v>
      </c>
      <c r="B4036" t="s">
        <v>16</v>
      </c>
      <c r="C4036" t="s">
        <v>41</v>
      </c>
      <c r="D4036">
        <v>2001</v>
      </c>
      <c r="E4036" t="s">
        <v>12292</v>
      </c>
      <c r="F4036">
        <v>4.8</v>
      </c>
      <c r="G4036" s="1">
        <v>6700</v>
      </c>
      <c r="H4036" t="s">
        <v>12293</v>
      </c>
      <c r="I4036" t="s">
        <v>12293</v>
      </c>
      <c r="J4036" t="s">
        <v>12294</v>
      </c>
      <c r="K4036" t="s">
        <v>30</v>
      </c>
      <c r="L4036" s="1">
        <v>7000000</v>
      </c>
      <c r="M4036" s="1">
        <v>10229331</v>
      </c>
      <c r="N4036" t="s">
        <v>10358</v>
      </c>
      <c r="O4036">
        <v>93</v>
      </c>
      <c r="P4036" s="6" t="str">
        <f>_xlfn.XLOOKUP(movie3[[#This Row],[year]],inflation!E$2:E$225,inflation!F$2:F$225,,0)</f>
        <v>532.1</v>
      </c>
      <c r="Q4036" s="2">
        <f>movie3[[#This Row],[gross]] * (inflation!B$226 / movie3[[#This Row],[CPI of Released Year]])</f>
        <v>17601908.407442208</v>
      </c>
      <c r="R4036" s="2">
        <f>movie3[[#This Row],[gross]]-movie3[[#This Row],[budget]]</f>
        <v>3229331</v>
      </c>
    </row>
    <row r="4037" spans="1:18" hidden="1" x14ac:dyDescent="0.25">
      <c r="A4037" t="s">
        <v>12245</v>
      </c>
      <c r="B4037" t="s">
        <v>33</v>
      </c>
      <c r="C4037" t="s">
        <v>41</v>
      </c>
      <c r="D4037">
        <v>2001</v>
      </c>
      <c r="E4037" t="s">
        <v>11820</v>
      </c>
      <c r="F4037">
        <v>4.7</v>
      </c>
      <c r="G4037" s="1">
        <v>42000</v>
      </c>
      <c r="H4037" t="s">
        <v>11400</v>
      </c>
      <c r="I4037" t="s">
        <v>10342</v>
      </c>
      <c r="J4037" t="s">
        <v>1486</v>
      </c>
      <c r="K4037" t="s">
        <v>30</v>
      </c>
      <c r="L4037" s="1">
        <v>70000000</v>
      </c>
      <c r="M4037" s="1">
        <v>176104344</v>
      </c>
      <c r="N4037" t="s">
        <v>180</v>
      </c>
      <c r="O4037">
        <v>87</v>
      </c>
      <c r="P4037" s="6" t="str">
        <f>_xlfn.XLOOKUP(movie3[[#This Row],[year]],inflation!E$2:E$225,inflation!F$2:F$225,,0)</f>
        <v>532.1</v>
      </c>
      <c r="Q4037" s="2">
        <f>movie3[[#This Row],[gross]] * (inflation!B$226 / movie3[[#This Row],[CPI of Released Year]])</f>
        <v>303027884.54501033</v>
      </c>
      <c r="R4037" s="2">
        <f>movie3[[#This Row],[gross]]-movie3[[#This Row],[budget]]</f>
        <v>106104344</v>
      </c>
    </row>
    <row r="4038" spans="1:18" hidden="1" x14ac:dyDescent="0.25">
      <c r="A4038" t="s">
        <v>12347</v>
      </c>
      <c r="B4038" t="s">
        <v>2000</v>
      </c>
      <c r="C4038" t="s">
        <v>41</v>
      </c>
      <c r="D4038">
        <v>2001</v>
      </c>
      <c r="E4038" t="s">
        <v>7758</v>
      </c>
      <c r="F4038">
        <v>4.7</v>
      </c>
      <c r="G4038" s="1">
        <v>13000</v>
      </c>
      <c r="H4038" t="s">
        <v>12348</v>
      </c>
      <c r="I4038" t="s">
        <v>12349</v>
      </c>
      <c r="J4038" t="s">
        <v>10302</v>
      </c>
      <c r="K4038" t="s">
        <v>30</v>
      </c>
      <c r="L4038" s="1">
        <v>11000000</v>
      </c>
      <c r="M4038" s="1">
        <v>25272752</v>
      </c>
      <c r="N4038" t="s">
        <v>2094</v>
      </c>
      <c r="O4038">
        <v>86</v>
      </c>
      <c r="P4038" s="6" t="str">
        <f>_xlfn.XLOOKUP(movie3[[#This Row],[year]],inflation!E$2:E$225,inflation!F$2:F$225,,0)</f>
        <v>532.1</v>
      </c>
      <c r="Q4038" s="2">
        <f>movie3[[#This Row],[gross]] * (inflation!B$226 / movie3[[#This Row],[CPI of Released Year]])</f>
        <v>43487561.983085886</v>
      </c>
      <c r="R4038" s="2">
        <f>movie3[[#This Row],[gross]]-movie3[[#This Row],[budget]]</f>
        <v>14272752</v>
      </c>
    </row>
    <row r="4039" spans="1:18" hidden="1" x14ac:dyDescent="0.25">
      <c r="A4039" t="s">
        <v>12063</v>
      </c>
      <c r="B4039" t="s">
        <v>16</v>
      </c>
      <c r="C4039" t="s">
        <v>41</v>
      </c>
      <c r="D4039">
        <v>2001</v>
      </c>
      <c r="E4039" t="s">
        <v>12020</v>
      </c>
      <c r="F4039">
        <v>4.5999999999999996</v>
      </c>
      <c r="G4039" s="1">
        <v>47000</v>
      </c>
      <c r="H4039" t="s">
        <v>12064</v>
      </c>
      <c r="I4039" t="s">
        <v>12064</v>
      </c>
      <c r="J4039" t="s">
        <v>12064</v>
      </c>
      <c r="K4039" t="s">
        <v>30</v>
      </c>
      <c r="L4039" s="1">
        <v>14000000</v>
      </c>
      <c r="M4039" s="1">
        <v>14343028</v>
      </c>
      <c r="N4039" t="s">
        <v>8628</v>
      </c>
      <c r="O4039">
        <v>87</v>
      </c>
      <c r="P4039" s="6" t="str">
        <f>_xlfn.XLOOKUP(movie3[[#This Row],[year]],inflation!E$2:E$225,inflation!F$2:F$225,,0)</f>
        <v>532.1</v>
      </c>
      <c r="Q4039" s="2">
        <f>movie3[[#This Row],[gross]] * (inflation!B$226 / movie3[[#This Row],[CPI of Released Year]])</f>
        <v>24680466.898703251</v>
      </c>
      <c r="R4039" s="2">
        <f>movie3[[#This Row],[gross]]-movie3[[#This Row],[budget]]</f>
        <v>343028</v>
      </c>
    </row>
    <row r="4040" spans="1:18" hidden="1" x14ac:dyDescent="0.25">
      <c r="A4040" t="s">
        <v>12113</v>
      </c>
      <c r="B4040" t="s">
        <v>2000</v>
      </c>
      <c r="C4040" t="s">
        <v>34</v>
      </c>
      <c r="D4040">
        <v>2001</v>
      </c>
      <c r="E4040" t="s">
        <v>12114</v>
      </c>
      <c r="F4040">
        <v>4.5999999999999996</v>
      </c>
      <c r="G4040" s="1">
        <v>40000</v>
      </c>
      <c r="H4040" t="s">
        <v>3788</v>
      </c>
      <c r="I4040" t="s">
        <v>12115</v>
      </c>
      <c r="J4040" t="s">
        <v>762</v>
      </c>
      <c r="K4040" t="s">
        <v>30</v>
      </c>
      <c r="L4040" s="1">
        <v>94000000</v>
      </c>
      <c r="M4040" s="1">
        <v>54744738</v>
      </c>
      <c r="N4040" t="s">
        <v>10709</v>
      </c>
      <c r="O4040">
        <v>116</v>
      </c>
      <c r="P4040" s="6" t="str">
        <f>_xlfn.XLOOKUP(movie3[[#This Row],[year]],inflation!E$2:E$225,inflation!F$2:F$225,,0)</f>
        <v>532.1</v>
      </c>
      <c r="Q4040" s="2">
        <f>movie3[[#This Row],[gross]] * (inflation!B$226 / movie3[[#This Row],[CPI of Released Year]])</f>
        <v>94200868.469836488</v>
      </c>
      <c r="R4040" s="2">
        <f>movie3[[#This Row],[gross]]-movie3[[#This Row],[budget]]</f>
        <v>-39255262</v>
      </c>
    </row>
    <row r="4041" spans="1:18" hidden="1" x14ac:dyDescent="0.25">
      <c r="A4041" t="s">
        <v>12009</v>
      </c>
      <c r="B4041" t="s">
        <v>16</v>
      </c>
      <c r="C4041" t="s">
        <v>34</v>
      </c>
      <c r="D4041">
        <v>2001</v>
      </c>
      <c r="E4041" t="s">
        <v>12010</v>
      </c>
      <c r="F4041">
        <v>4.4000000000000004</v>
      </c>
      <c r="G4041" s="1">
        <v>52000</v>
      </c>
      <c r="H4041" t="s">
        <v>5445</v>
      </c>
      <c r="I4041" t="s">
        <v>55</v>
      </c>
      <c r="J4041" t="s">
        <v>12011</v>
      </c>
      <c r="K4041" t="s">
        <v>195</v>
      </c>
      <c r="L4041" s="1">
        <v>11000000</v>
      </c>
      <c r="M4041" s="1">
        <v>17077882</v>
      </c>
      <c r="N4041" t="s">
        <v>2027</v>
      </c>
      <c r="O4041">
        <v>92</v>
      </c>
      <c r="P4041" s="6" t="str">
        <f>_xlfn.XLOOKUP(movie3[[#This Row],[year]],inflation!E$2:E$225,inflation!F$2:F$225,,0)</f>
        <v>532.1</v>
      </c>
      <c r="Q4041" s="2">
        <f>movie3[[#This Row],[gross]] * (inflation!B$226 / movie3[[#This Row],[CPI of Released Year]])</f>
        <v>29386409.996617176</v>
      </c>
      <c r="R4041" s="2">
        <f>movie3[[#This Row],[gross]]-movie3[[#This Row],[budget]]</f>
        <v>6077882</v>
      </c>
    </row>
    <row r="4042" spans="1:18" hidden="1" x14ac:dyDescent="0.25">
      <c r="A4042" t="s">
        <v>12295</v>
      </c>
      <c r="B4042" t="s">
        <v>16</v>
      </c>
      <c r="C4042" t="s">
        <v>104</v>
      </c>
      <c r="D4042">
        <v>2001</v>
      </c>
      <c r="E4042" t="s">
        <v>12296</v>
      </c>
      <c r="F4042">
        <v>4.3</v>
      </c>
      <c r="G4042" s="1">
        <v>6800</v>
      </c>
      <c r="H4042" t="s">
        <v>6936</v>
      </c>
      <c r="I4042" t="s">
        <v>5999</v>
      </c>
      <c r="J4042" t="s">
        <v>12297</v>
      </c>
      <c r="K4042" t="s">
        <v>30</v>
      </c>
      <c r="L4042" s="1">
        <v>16000000</v>
      </c>
      <c r="M4042" s="1">
        <v>8378853</v>
      </c>
      <c r="N4042" t="s">
        <v>2027</v>
      </c>
      <c r="O4042">
        <v>96</v>
      </c>
      <c r="P4042" s="6" t="str">
        <f>_xlfn.XLOOKUP(movie3[[#This Row],[year]],inflation!E$2:E$225,inflation!F$2:F$225,,0)</f>
        <v>532.1</v>
      </c>
      <c r="Q4042" s="2">
        <f>movie3[[#This Row],[gross]] * (inflation!B$226 / movie3[[#This Row],[CPI of Released Year]])</f>
        <v>14417736.904341288</v>
      </c>
      <c r="R4042" s="2">
        <f>movie3[[#This Row],[gross]]-movie3[[#This Row],[budget]]</f>
        <v>-7621147</v>
      </c>
    </row>
    <row r="4043" spans="1:18" x14ac:dyDescent="0.25">
      <c r="A4043" t="s">
        <v>12256</v>
      </c>
      <c r="B4043" t="s">
        <v>2000</v>
      </c>
      <c r="C4043" t="s">
        <v>52</v>
      </c>
      <c r="D4043">
        <v>2001</v>
      </c>
      <c r="E4043" t="s">
        <v>11587</v>
      </c>
      <c r="F4043">
        <v>3.9</v>
      </c>
      <c r="G4043" s="1">
        <v>8500</v>
      </c>
      <c r="H4043" t="s">
        <v>4425</v>
      </c>
      <c r="I4043" t="s">
        <v>4425</v>
      </c>
      <c r="J4043" t="s">
        <v>12257</v>
      </c>
      <c r="K4043" t="s">
        <v>30</v>
      </c>
      <c r="L4043" s="1">
        <v>17000000</v>
      </c>
      <c r="M4043" s="1">
        <v>4299141</v>
      </c>
      <c r="N4043" t="s">
        <v>12258</v>
      </c>
      <c r="O4043">
        <v>84</v>
      </c>
      <c r="P4043" s="6" t="str">
        <f>_xlfn.XLOOKUP(movie3[[#This Row],[year]],inflation!E$2:E$225,inflation!F$2:F$225,,0)</f>
        <v>532.1</v>
      </c>
      <c r="Q4043" s="2">
        <f>movie3[[#This Row],[gross]] * (inflation!B$226 / movie3[[#This Row],[CPI of Released Year]])</f>
        <v>7397657.3944747224</v>
      </c>
      <c r="R4043" s="2">
        <f>movie3[[#This Row],[gross]]-movie3[[#This Row],[budget]]</f>
        <v>-12700859</v>
      </c>
    </row>
    <row r="4044" spans="1:18" hidden="1" x14ac:dyDescent="0.25">
      <c r="A4044" t="s">
        <v>12307</v>
      </c>
      <c r="B4044" t="s">
        <v>2000</v>
      </c>
      <c r="C4044" t="s">
        <v>17</v>
      </c>
      <c r="D4044">
        <v>2001</v>
      </c>
      <c r="E4044" t="s">
        <v>11762</v>
      </c>
      <c r="F4044">
        <v>2.2999999999999998</v>
      </c>
      <c r="G4044" s="1">
        <v>22000</v>
      </c>
      <c r="H4044" t="s">
        <v>9916</v>
      </c>
      <c r="I4044" t="s">
        <v>12308</v>
      </c>
      <c r="J4044" t="s">
        <v>12309</v>
      </c>
      <c r="K4044" t="s">
        <v>30</v>
      </c>
      <c r="L4044" s="1">
        <v>22000000</v>
      </c>
      <c r="M4044" s="1">
        <v>5271666</v>
      </c>
      <c r="N4044" t="s">
        <v>180</v>
      </c>
      <c r="O4044">
        <v>104</v>
      </c>
      <c r="P4044" s="6" t="str">
        <f>_xlfn.XLOOKUP(movie3[[#This Row],[year]],inflation!E$2:E$225,inflation!F$2:F$225,,0)</f>
        <v>532.1</v>
      </c>
      <c r="Q4044" s="2">
        <f>movie3[[#This Row],[gross]] * (inflation!B$226 / movie3[[#This Row],[CPI of Released Year]])</f>
        <v>9071109.5463258773</v>
      </c>
      <c r="R4044" s="2">
        <f>movie3[[#This Row],[gross]]-movie3[[#This Row],[budget]]</f>
        <v>-16728334</v>
      </c>
    </row>
    <row r="4045" spans="1:18" hidden="1" x14ac:dyDescent="0.25">
      <c r="A4045" t="s">
        <v>12384</v>
      </c>
      <c r="B4045" t="s">
        <v>2000</v>
      </c>
      <c r="C4045" t="s">
        <v>34</v>
      </c>
      <c r="D4045">
        <v>2002</v>
      </c>
      <c r="E4045" t="s">
        <v>12385</v>
      </c>
      <c r="F4045">
        <v>8.6999999999999993</v>
      </c>
      <c r="G4045" s="1">
        <v>1500000</v>
      </c>
      <c r="H4045" t="s">
        <v>6886</v>
      </c>
      <c r="I4045" t="s">
        <v>11825</v>
      </c>
      <c r="J4045" t="s">
        <v>7688</v>
      </c>
      <c r="K4045" t="s">
        <v>1878</v>
      </c>
      <c r="L4045" s="1">
        <v>94000000</v>
      </c>
      <c r="M4045" s="1">
        <v>947495095</v>
      </c>
      <c r="N4045" t="s">
        <v>2027</v>
      </c>
      <c r="O4045">
        <v>179</v>
      </c>
      <c r="P4045" s="6" t="str">
        <f>_xlfn.XLOOKUP(movie3[[#This Row],[year]],inflation!E$2:E$225,inflation!F$2:F$225,,0)</f>
        <v>540.5</v>
      </c>
      <c r="Q4045" s="2">
        <f>movie3[[#This Row],[gross]] * (inflation!B$226 / movie3[[#This Row],[CPI of Released Year]])</f>
        <v>1605044419.9481962</v>
      </c>
      <c r="R4045" s="2">
        <f>movie3[[#This Row],[gross]]-movie3[[#This Row],[budget]]</f>
        <v>853495095</v>
      </c>
    </row>
    <row r="4046" spans="1:18" hidden="1" x14ac:dyDescent="0.25">
      <c r="A4046" t="s">
        <v>12398</v>
      </c>
      <c r="B4046" t="s">
        <v>16</v>
      </c>
      <c r="C4046" t="s">
        <v>104</v>
      </c>
      <c r="D4046">
        <v>2002</v>
      </c>
      <c r="E4046" t="s">
        <v>12399</v>
      </c>
      <c r="F4046">
        <v>8.6</v>
      </c>
      <c r="G4046" s="1">
        <v>714000</v>
      </c>
      <c r="H4046" t="s">
        <v>12400</v>
      </c>
      <c r="I4046" t="s">
        <v>12401</v>
      </c>
      <c r="J4046" t="s">
        <v>12402</v>
      </c>
      <c r="K4046" t="s">
        <v>2600</v>
      </c>
      <c r="M4046" s="1">
        <v>30680793</v>
      </c>
      <c r="N4046" t="s">
        <v>12403</v>
      </c>
      <c r="O4046">
        <v>130</v>
      </c>
      <c r="P4046" s="6" t="str">
        <f>_xlfn.XLOOKUP(movie3[[#This Row],[year]],inflation!E$2:E$225,inflation!F$2:F$225,,0)</f>
        <v>540.5</v>
      </c>
      <c r="Q4046" s="2">
        <f>movie3[[#This Row],[gross]] * (inflation!B$226 / movie3[[#This Row],[CPI of Released Year]])</f>
        <v>51972865.995929696</v>
      </c>
      <c r="R4046" s="2">
        <f>movie3[[#This Row],[gross]]-movie3[[#This Row],[budget]]</f>
        <v>30680793</v>
      </c>
    </row>
    <row r="4047" spans="1:18" hidden="1" x14ac:dyDescent="0.25">
      <c r="A4047" t="s">
        <v>12380</v>
      </c>
      <c r="B4047" t="s">
        <v>16</v>
      </c>
      <c r="C4047" t="s">
        <v>63</v>
      </c>
      <c r="D4047">
        <v>2002</v>
      </c>
      <c r="E4047" t="s">
        <v>11835</v>
      </c>
      <c r="F4047">
        <v>8.5</v>
      </c>
      <c r="G4047" s="1">
        <v>756000</v>
      </c>
      <c r="H4047" t="s">
        <v>3487</v>
      </c>
      <c r="I4047" t="s">
        <v>1823</v>
      </c>
      <c r="J4047" t="s">
        <v>11168</v>
      </c>
      <c r="K4047" t="s">
        <v>22</v>
      </c>
      <c r="L4047" s="1">
        <v>35000000</v>
      </c>
      <c r="M4047" s="1">
        <v>120072577</v>
      </c>
      <c r="N4047" t="s">
        <v>12381</v>
      </c>
      <c r="O4047">
        <v>150</v>
      </c>
      <c r="P4047" s="6" t="str">
        <f>_xlfn.XLOOKUP(movie3[[#This Row],[year]],inflation!E$2:E$225,inflation!F$2:F$225,,0)</f>
        <v>540.5</v>
      </c>
      <c r="Q4047" s="2">
        <f>movie3[[#This Row],[gross]] * (inflation!B$226 / movie3[[#This Row],[CPI of Released Year]])</f>
        <v>203401390.38149863</v>
      </c>
      <c r="R4047" s="2">
        <f>movie3[[#This Row],[gross]]-movie3[[#This Row],[budget]]</f>
        <v>85072577</v>
      </c>
    </row>
    <row r="4048" spans="1:18" hidden="1" x14ac:dyDescent="0.25">
      <c r="A4048" t="s">
        <v>12390</v>
      </c>
      <c r="B4048" t="s">
        <v>2000</v>
      </c>
      <c r="C4048" t="s">
        <v>63</v>
      </c>
      <c r="D4048">
        <v>2002</v>
      </c>
      <c r="E4048" t="s">
        <v>12391</v>
      </c>
      <c r="F4048">
        <v>8.1</v>
      </c>
      <c r="G4048" s="1">
        <v>866000</v>
      </c>
      <c r="H4048" t="s">
        <v>496</v>
      </c>
      <c r="I4048" t="s">
        <v>12392</v>
      </c>
      <c r="J4048" t="s">
        <v>8513</v>
      </c>
      <c r="K4048" t="s">
        <v>30</v>
      </c>
      <c r="L4048" s="1">
        <v>52000000</v>
      </c>
      <c r="M4048" s="1">
        <v>352114312</v>
      </c>
      <c r="N4048" t="s">
        <v>9689</v>
      </c>
      <c r="O4048">
        <v>141</v>
      </c>
      <c r="P4048" s="6" t="str">
        <f>_xlfn.XLOOKUP(movie3[[#This Row],[year]],inflation!E$2:E$225,inflation!F$2:F$225,,0)</f>
        <v>540.5</v>
      </c>
      <c r="Q4048" s="2">
        <f>movie3[[#This Row],[gross]] * (inflation!B$226 / movie3[[#This Row],[CPI of Released Year]])</f>
        <v>596477084.30564296</v>
      </c>
      <c r="R4048" s="2">
        <f>movie3[[#This Row],[gross]]-movie3[[#This Row],[budget]]</f>
        <v>300114312</v>
      </c>
    </row>
    <row r="4049" spans="1:18" hidden="1" x14ac:dyDescent="0.25">
      <c r="A4049" t="s">
        <v>12565</v>
      </c>
      <c r="B4049" t="s">
        <v>16</v>
      </c>
      <c r="C4049" t="s">
        <v>34</v>
      </c>
      <c r="D4049">
        <v>2002</v>
      </c>
      <c r="E4049" t="s">
        <v>12566</v>
      </c>
      <c r="F4049">
        <v>8</v>
      </c>
      <c r="G4049" s="1">
        <v>120000</v>
      </c>
      <c r="H4049" t="s">
        <v>12567</v>
      </c>
      <c r="I4049" t="s">
        <v>12568</v>
      </c>
      <c r="J4049" t="s">
        <v>4720</v>
      </c>
      <c r="K4049" t="s">
        <v>492</v>
      </c>
      <c r="L4049" s="1">
        <v>6428966</v>
      </c>
      <c r="M4049" s="1">
        <v>8836958</v>
      </c>
      <c r="N4049" t="s">
        <v>12569</v>
      </c>
      <c r="O4049">
        <v>101</v>
      </c>
      <c r="P4049" s="6" t="str">
        <f>_xlfn.XLOOKUP(movie3[[#This Row],[year]],inflation!E$2:E$225,inflation!F$2:F$225,,0)</f>
        <v>540.5</v>
      </c>
      <c r="Q4049" s="2">
        <f>movie3[[#This Row],[gross]] * (inflation!B$226 / movie3[[#This Row],[CPI of Released Year]])</f>
        <v>14969692.404810362</v>
      </c>
      <c r="R4049" s="2">
        <f>movie3[[#This Row],[gross]]-movie3[[#This Row],[budget]]</f>
        <v>2407992</v>
      </c>
    </row>
    <row r="4050" spans="1:18" hidden="1" x14ac:dyDescent="0.25">
      <c r="A4050" t="s">
        <v>12409</v>
      </c>
      <c r="B4050" t="s">
        <v>2000</v>
      </c>
      <c r="C4050" t="s">
        <v>34</v>
      </c>
      <c r="D4050">
        <v>2002</v>
      </c>
      <c r="E4050" t="s">
        <v>12410</v>
      </c>
      <c r="F4050">
        <v>7.9</v>
      </c>
      <c r="G4050" s="1">
        <v>519000</v>
      </c>
      <c r="H4050" t="s">
        <v>9083</v>
      </c>
      <c r="I4050" t="s">
        <v>6961</v>
      </c>
      <c r="J4050" t="s">
        <v>10255</v>
      </c>
      <c r="K4050" t="s">
        <v>30</v>
      </c>
      <c r="L4050" s="1">
        <v>60000000</v>
      </c>
      <c r="M4050" s="1">
        <v>214034224</v>
      </c>
      <c r="N4050" t="s">
        <v>61</v>
      </c>
      <c r="O4050">
        <v>119</v>
      </c>
      <c r="P4050" s="6" t="str">
        <f>_xlfn.XLOOKUP(movie3[[#This Row],[year]],inflation!E$2:E$225,inflation!F$2:F$225,,0)</f>
        <v>540.5</v>
      </c>
      <c r="Q4050" s="2">
        <f>movie3[[#This Row],[gross]] * (inflation!B$226 / movie3[[#This Row],[CPI of Released Year]])</f>
        <v>362571203.5049029</v>
      </c>
      <c r="R4050" s="2">
        <f>movie3[[#This Row],[gross]]-movie3[[#This Row],[budget]]</f>
        <v>154034224</v>
      </c>
    </row>
    <row r="4051" spans="1:18" hidden="1" x14ac:dyDescent="0.25">
      <c r="A4051" t="s">
        <v>7111</v>
      </c>
      <c r="B4051" t="s">
        <v>2000</v>
      </c>
      <c r="C4051" t="s">
        <v>34</v>
      </c>
      <c r="D4051">
        <v>2002</v>
      </c>
      <c r="E4051" t="s">
        <v>12513</v>
      </c>
      <c r="F4051">
        <v>7.9</v>
      </c>
      <c r="G4051" s="1">
        <v>176000</v>
      </c>
      <c r="H4051" t="s">
        <v>5991</v>
      </c>
      <c r="I4051" t="s">
        <v>12514</v>
      </c>
      <c r="J4051" t="s">
        <v>7346</v>
      </c>
      <c r="K4051" t="s">
        <v>5994</v>
      </c>
      <c r="L4051" s="1">
        <v>31000000</v>
      </c>
      <c r="M4051" s="1">
        <v>177395557</v>
      </c>
      <c r="N4051" t="s">
        <v>12515</v>
      </c>
      <c r="O4051">
        <v>120</v>
      </c>
      <c r="P4051" s="6" t="str">
        <f>_xlfn.XLOOKUP(movie3[[#This Row],[year]],inflation!E$2:E$225,inflation!F$2:F$225,,0)</f>
        <v>540.5</v>
      </c>
      <c r="Q4051" s="2">
        <f>movie3[[#This Row],[gross]] * (inflation!B$226 / movie3[[#This Row],[CPI of Released Year]])</f>
        <v>300505776.1132285</v>
      </c>
      <c r="R4051" s="2">
        <f>movie3[[#This Row],[gross]]-movie3[[#This Row],[budget]]</f>
        <v>146395557</v>
      </c>
    </row>
    <row r="4052" spans="1:18" hidden="1" x14ac:dyDescent="0.25">
      <c r="A4052" t="s">
        <v>12669</v>
      </c>
      <c r="B4052" t="s">
        <v>16</v>
      </c>
      <c r="C4052" t="s">
        <v>17</v>
      </c>
      <c r="D4052">
        <v>2002</v>
      </c>
      <c r="E4052" t="s">
        <v>12436</v>
      </c>
      <c r="F4052">
        <v>7.9</v>
      </c>
      <c r="G4052" s="1">
        <v>106000</v>
      </c>
      <c r="H4052" t="s">
        <v>3475</v>
      </c>
      <c r="I4052" t="s">
        <v>3475</v>
      </c>
      <c r="J4052" t="s">
        <v>12670</v>
      </c>
      <c r="K4052" t="s">
        <v>1112</v>
      </c>
      <c r="M4052" s="1">
        <v>64790996</v>
      </c>
      <c r="N4052" t="s">
        <v>5201</v>
      </c>
      <c r="O4052">
        <v>112</v>
      </c>
      <c r="P4052" s="6" t="str">
        <f>_xlfn.XLOOKUP(movie3[[#This Row],[year]],inflation!E$2:E$225,inflation!F$2:F$225,,0)</f>
        <v>540.5</v>
      </c>
      <c r="Q4052" s="2">
        <f>movie3[[#This Row],[gross]] * (inflation!B$226 / movie3[[#This Row],[CPI of Released Year]])</f>
        <v>109755108.11766884</v>
      </c>
      <c r="R4052" s="2">
        <f>movie3[[#This Row],[gross]]-movie3[[#This Row],[budget]]</f>
        <v>64790996</v>
      </c>
    </row>
    <row r="4053" spans="1:18" hidden="1" x14ac:dyDescent="0.25">
      <c r="A4053" t="s">
        <v>12671</v>
      </c>
      <c r="B4053" t="s">
        <v>16</v>
      </c>
      <c r="C4053" t="s">
        <v>104</v>
      </c>
      <c r="D4053">
        <v>2002</v>
      </c>
      <c r="E4053" t="s">
        <v>12672</v>
      </c>
      <c r="F4053">
        <v>7.8</v>
      </c>
      <c r="G4053" s="1">
        <v>43000</v>
      </c>
      <c r="H4053" t="s">
        <v>10401</v>
      </c>
      <c r="I4053" t="s">
        <v>10401</v>
      </c>
      <c r="J4053" t="s">
        <v>12673</v>
      </c>
      <c r="K4053" t="s">
        <v>1094</v>
      </c>
      <c r="M4053" s="1">
        <v>1007747</v>
      </c>
      <c r="N4053" t="s">
        <v>7339</v>
      </c>
      <c r="O4053">
        <v>109</v>
      </c>
      <c r="P4053" s="6" t="str">
        <f>_xlfn.XLOOKUP(movie3[[#This Row],[year]],inflation!E$2:E$225,inflation!F$2:F$225,,0)</f>
        <v>540.5</v>
      </c>
      <c r="Q4053" s="2">
        <f>movie3[[#This Row],[gross]] * (inflation!B$226 / movie3[[#This Row],[CPI of Released Year]])</f>
        <v>1707110.3666975023</v>
      </c>
      <c r="R4053" s="2">
        <f>movie3[[#This Row],[gross]]-movie3[[#This Row],[budget]]</f>
        <v>1007747</v>
      </c>
    </row>
    <row r="4054" spans="1:18" hidden="1" x14ac:dyDescent="0.25">
      <c r="A4054" t="s">
        <v>12386</v>
      </c>
      <c r="B4054" t="s">
        <v>16</v>
      </c>
      <c r="C4054" t="s">
        <v>104</v>
      </c>
      <c r="D4054">
        <v>2002</v>
      </c>
      <c r="E4054" t="s">
        <v>12387</v>
      </c>
      <c r="F4054">
        <v>7.7</v>
      </c>
      <c r="G4054" s="1">
        <v>253000</v>
      </c>
      <c r="H4054" t="s">
        <v>10664</v>
      </c>
      <c r="I4054" t="s">
        <v>12388</v>
      </c>
      <c r="J4054" t="s">
        <v>2093</v>
      </c>
      <c r="K4054" t="s">
        <v>30</v>
      </c>
      <c r="L4054" s="1">
        <v>80000000</v>
      </c>
      <c r="M4054" s="1">
        <v>181001478</v>
      </c>
      <c r="N4054" t="s">
        <v>9689</v>
      </c>
      <c r="O4054">
        <v>117</v>
      </c>
      <c r="P4054" s="6" t="str">
        <f>_xlfn.XLOOKUP(movie3[[#This Row],[year]],inflation!E$2:E$225,inflation!F$2:F$225,,0)</f>
        <v>540.5</v>
      </c>
      <c r="Q4054" s="2">
        <f>movie3[[#This Row],[gross]] * (inflation!B$226 / movie3[[#This Row],[CPI of Released Year]])</f>
        <v>306614159.58704907</v>
      </c>
      <c r="R4054" s="2">
        <f>movie3[[#This Row],[gross]]-movie3[[#This Row],[budget]]</f>
        <v>101001478</v>
      </c>
    </row>
    <row r="4055" spans="1:18" hidden="1" x14ac:dyDescent="0.25">
      <c r="A4055" t="s">
        <v>12432</v>
      </c>
      <c r="B4055" t="s">
        <v>2000</v>
      </c>
      <c r="C4055" t="s">
        <v>34</v>
      </c>
      <c r="D4055">
        <v>2002</v>
      </c>
      <c r="E4055" t="s">
        <v>11967</v>
      </c>
      <c r="F4055">
        <v>7.7</v>
      </c>
      <c r="G4055" s="1">
        <v>132000</v>
      </c>
      <c r="H4055" t="s">
        <v>2039</v>
      </c>
      <c r="I4055" t="s">
        <v>7458</v>
      </c>
      <c r="J4055" t="s">
        <v>10135</v>
      </c>
      <c r="K4055" t="s">
        <v>22</v>
      </c>
      <c r="L4055" s="1">
        <v>35000000</v>
      </c>
      <c r="M4055" s="1">
        <v>75395048</v>
      </c>
      <c r="N4055" t="s">
        <v>2094</v>
      </c>
      <c r="O4055">
        <v>131</v>
      </c>
      <c r="P4055" s="6" t="str">
        <f>_xlfn.XLOOKUP(movie3[[#This Row],[year]],inflation!E$2:E$225,inflation!F$2:F$225,,0)</f>
        <v>540.5</v>
      </c>
      <c r="Q4055" s="2">
        <f>movie3[[#This Row],[gross]] * (inflation!B$226 / movie3[[#This Row],[CPI of Released Year]])</f>
        <v>127718234.87289548</v>
      </c>
      <c r="R4055" s="2">
        <f>movie3[[#This Row],[gross]]-movie3[[#This Row],[budget]]</f>
        <v>40395048</v>
      </c>
    </row>
    <row r="4056" spans="1:18" hidden="1" x14ac:dyDescent="0.25">
      <c r="A4056" t="s">
        <v>12435</v>
      </c>
      <c r="B4056" t="s">
        <v>16</v>
      </c>
      <c r="C4056" t="s">
        <v>41</v>
      </c>
      <c r="D4056">
        <v>2002</v>
      </c>
      <c r="E4056" t="s">
        <v>12436</v>
      </c>
      <c r="F4056">
        <v>7.7</v>
      </c>
      <c r="G4056" s="1">
        <v>183000</v>
      </c>
      <c r="H4056" t="s">
        <v>10734</v>
      </c>
      <c r="I4056" t="s">
        <v>12437</v>
      </c>
      <c r="J4056" t="s">
        <v>1536</v>
      </c>
      <c r="K4056" t="s">
        <v>30</v>
      </c>
      <c r="L4056" s="1">
        <v>19000000</v>
      </c>
      <c r="M4056" s="1">
        <v>32801173</v>
      </c>
      <c r="N4056" t="s">
        <v>12438</v>
      </c>
      <c r="O4056">
        <v>115</v>
      </c>
      <c r="P4056" s="6" t="str">
        <f>_xlfn.XLOOKUP(movie3[[#This Row],[year]],inflation!E$2:E$225,inflation!F$2:F$225,,0)</f>
        <v>540.5</v>
      </c>
      <c r="Q4056" s="2">
        <f>movie3[[#This Row],[gross]] * (inflation!B$226 / movie3[[#This Row],[CPI of Released Year]])</f>
        <v>55564762.254949123</v>
      </c>
      <c r="R4056" s="2">
        <f>movie3[[#This Row],[gross]]-movie3[[#This Row],[budget]]</f>
        <v>13801173</v>
      </c>
    </row>
    <row r="4057" spans="1:18" hidden="1" x14ac:dyDescent="0.25">
      <c r="A4057" t="s">
        <v>12737</v>
      </c>
      <c r="B4057" t="s">
        <v>2000</v>
      </c>
      <c r="C4057" t="s">
        <v>17</v>
      </c>
      <c r="D4057">
        <v>2002</v>
      </c>
      <c r="E4057" t="s">
        <v>12738</v>
      </c>
      <c r="F4057">
        <v>7.7</v>
      </c>
      <c r="G4057" s="1">
        <v>41000</v>
      </c>
      <c r="H4057" t="s">
        <v>5173</v>
      </c>
      <c r="I4057" t="s">
        <v>5173</v>
      </c>
      <c r="J4057" t="s">
        <v>12739</v>
      </c>
      <c r="K4057" t="s">
        <v>3158</v>
      </c>
      <c r="M4057" s="1">
        <v>25382911</v>
      </c>
      <c r="N4057" t="s">
        <v>7436</v>
      </c>
      <c r="O4057">
        <v>105</v>
      </c>
      <c r="P4057" s="6" t="str">
        <f>_xlfn.XLOOKUP(movie3[[#This Row],[year]],inflation!E$2:E$225,inflation!F$2:F$225,,0)</f>
        <v>540.5</v>
      </c>
      <c r="Q4057" s="2">
        <f>movie3[[#This Row],[gross]] * (inflation!B$226 / movie3[[#This Row],[CPI of Released Year]])</f>
        <v>42998322.500647552</v>
      </c>
      <c r="R4057" s="2">
        <f>movie3[[#This Row],[gross]]-movie3[[#This Row],[budget]]</f>
        <v>25382911</v>
      </c>
    </row>
    <row r="4058" spans="1:18" hidden="1" x14ac:dyDescent="0.25">
      <c r="A4058" t="s">
        <v>12752</v>
      </c>
      <c r="B4058" t="s">
        <v>16</v>
      </c>
      <c r="C4058" t="s">
        <v>17</v>
      </c>
      <c r="D4058">
        <v>2002</v>
      </c>
      <c r="E4058" t="s">
        <v>12724</v>
      </c>
      <c r="F4058">
        <v>7.7</v>
      </c>
      <c r="G4058" s="1">
        <v>26000</v>
      </c>
      <c r="H4058" t="s">
        <v>12753</v>
      </c>
      <c r="I4058" t="s">
        <v>12753</v>
      </c>
      <c r="J4058" t="s">
        <v>12754</v>
      </c>
      <c r="K4058" t="s">
        <v>3158</v>
      </c>
      <c r="M4058" s="1">
        <v>21107578</v>
      </c>
      <c r="N4058" t="s">
        <v>12755</v>
      </c>
      <c r="O4058">
        <v>114</v>
      </c>
      <c r="P4058" s="6" t="str">
        <f>_xlfn.XLOOKUP(movie3[[#This Row],[year]],inflation!E$2:E$225,inflation!F$2:F$225,,0)</f>
        <v>540.5</v>
      </c>
      <c r="Q4058" s="2">
        <f>movie3[[#This Row],[gross]] * (inflation!B$226 / movie3[[#This Row],[CPI of Released Year]])</f>
        <v>35755963.768362626</v>
      </c>
      <c r="R4058" s="2">
        <f>movie3[[#This Row],[gross]]-movie3[[#This Row],[budget]]</f>
        <v>21107578</v>
      </c>
    </row>
    <row r="4059" spans="1:18" hidden="1" x14ac:dyDescent="0.25">
      <c r="A4059" t="s">
        <v>12393</v>
      </c>
      <c r="B4059" t="s">
        <v>16</v>
      </c>
      <c r="C4059" t="s">
        <v>17</v>
      </c>
      <c r="D4059">
        <v>2002</v>
      </c>
      <c r="E4059" t="s">
        <v>12394</v>
      </c>
      <c r="F4059">
        <v>7.6</v>
      </c>
      <c r="G4059" s="1">
        <v>386000</v>
      </c>
      <c r="H4059" t="s">
        <v>8089</v>
      </c>
      <c r="I4059" t="s">
        <v>12395</v>
      </c>
      <c r="J4059" t="s">
        <v>12396</v>
      </c>
      <c r="K4059" t="s">
        <v>22</v>
      </c>
      <c r="L4059" s="1">
        <v>8000000</v>
      </c>
      <c r="M4059" s="1">
        <v>85720385</v>
      </c>
      <c r="N4059" t="s">
        <v>12397</v>
      </c>
      <c r="O4059">
        <v>113</v>
      </c>
      <c r="P4059" s="6" t="str">
        <f>_xlfn.XLOOKUP(movie3[[#This Row],[year]],inflation!E$2:E$225,inflation!F$2:F$225,,0)</f>
        <v>540.5</v>
      </c>
      <c r="Q4059" s="2">
        <f>movie3[[#This Row],[gross]] * (inflation!B$226 / movie3[[#This Row],[CPI of Released Year]])</f>
        <v>145209222.0277521</v>
      </c>
      <c r="R4059" s="2">
        <f>movie3[[#This Row],[gross]]-movie3[[#This Row],[budget]]</f>
        <v>77720385</v>
      </c>
    </row>
    <row r="4060" spans="1:18" hidden="1" x14ac:dyDescent="0.25">
      <c r="A4060" t="s">
        <v>12420</v>
      </c>
      <c r="B4060" t="s">
        <v>2000</v>
      </c>
      <c r="C4060" t="s">
        <v>34</v>
      </c>
      <c r="D4060">
        <v>2002</v>
      </c>
      <c r="E4060" t="s">
        <v>12421</v>
      </c>
      <c r="F4060">
        <v>7.6</v>
      </c>
      <c r="G4060" s="1">
        <v>519000</v>
      </c>
      <c r="H4060" t="s">
        <v>496</v>
      </c>
      <c r="I4060" t="s">
        <v>5658</v>
      </c>
      <c r="J4060" t="s">
        <v>1479</v>
      </c>
      <c r="K4060" t="s">
        <v>30</v>
      </c>
      <c r="L4060" s="1">
        <v>102000000</v>
      </c>
      <c r="M4060" s="1">
        <v>358372926</v>
      </c>
      <c r="N4060" t="s">
        <v>180</v>
      </c>
      <c r="O4060">
        <v>145</v>
      </c>
      <c r="P4060" s="6" t="str">
        <f>_xlfn.XLOOKUP(movie3[[#This Row],[year]],inflation!E$2:E$225,inflation!F$2:F$225,,0)</f>
        <v>540.5</v>
      </c>
      <c r="Q4060" s="2">
        <f>movie3[[#This Row],[gross]] * (inflation!B$226 / movie3[[#This Row],[CPI of Released Year]])</f>
        <v>607079095.36651254</v>
      </c>
      <c r="R4060" s="2">
        <f>movie3[[#This Row],[gross]]-movie3[[#This Row],[budget]]</f>
        <v>256372926</v>
      </c>
    </row>
    <row r="4061" spans="1:18" hidden="1" x14ac:dyDescent="0.25">
      <c r="A4061" t="s">
        <v>12551</v>
      </c>
      <c r="B4061" t="s">
        <v>448</v>
      </c>
      <c r="C4061" t="s">
        <v>17</v>
      </c>
      <c r="D4061">
        <v>2002</v>
      </c>
      <c r="E4061" t="s">
        <v>12552</v>
      </c>
      <c r="F4061">
        <v>7.6</v>
      </c>
      <c r="G4061" s="1">
        <v>40000</v>
      </c>
      <c r="H4061" t="s">
        <v>12553</v>
      </c>
      <c r="I4061" t="s">
        <v>12554</v>
      </c>
      <c r="J4061" t="s">
        <v>10296</v>
      </c>
      <c r="K4061" t="s">
        <v>10297</v>
      </c>
      <c r="M4061" s="1">
        <v>5427830</v>
      </c>
      <c r="N4061" t="s">
        <v>12555</v>
      </c>
      <c r="O4061">
        <v>185</v>
      </c>
      <c r="P4061" s="6" t="str">
        <f>_xlfn.XLOOKUP(movie3[[#This Row],[year]],inflation!E$2:E$225,inflation!F$2:F$225,,0)</f>
        <v>540.5</v>
      </c>
      <c r="Q4061" s="2">
        <f>movie3[[#This Row],[gross]] * (inflation!B$226 / movie3[[#This Row],[CPI of Released Year]])</f>
        <v>9194673.7243293244</v>
      </c>
      <c r="R4061" s="2">
        <f>movie3[[#This Row],[gross]]-movie3[[#This Row],[budget]]</f>
        <v>5427830</v>
      </c>
    </row>
    <row r="4062" spans="1:18" hidden="1" x14ac:dyDescent="0.25">
      <c r="A4062" t="s">
        <v>12561</v>
      </c>
      <c r="B4062" t="s">
        <v>16</v>
      </c>
      <c r="C4062" t="s">
        <v>17</v>
      </c>
      <c r="D4062">
        <v>2002</v>
      </c>
      <c r="E4062" t="s">
        <v>12562</v>
      </c>
      <c r="F4062">
        <v>7.6</v>
      </c>
      <c r="G4062" s="1">
        <v>172000</v>
      </c>
      <c r="H4062" t="s">
        <v>3430</v>
      </c>
      <c r="I4062" t="s">
        <v>12563</v>
      </c>
      <c r="J4062" t="s">
        <v>10080</v>
      </c>
      <c r="K4062" t="s">
        <v>30</v>
      </c>
      <c r="L4062" s="1">
        <v>5000000</v>
      </c>
      <c r="M4062" s="1">
        <v>23932055</v>
      </c>
      <c r="N4062" t="s">
        <v>12564</v>
      </c>
      <c r="O4062">
        <v>135</v>
      </c>
      <c r="P4062" s="6" t="str">
        <f>_xlfn.XLOOKUP(movie3[[#This Row],[year]],inflation!E$2:E$225,inflation!F$2:F$225,,0)</f>
        <v>540.5</v>
      </c>
      <c r="Q4062" s="2">
        <f>movie3[[#This Row],[gross]] * (inflation!B$226 / movie3[[#This Row],[CPI of Released Year]])</f>
        <v>40540591.226641998</v>
      </c>
      <c r="R4062" s="2">
        <f>movie3[[#This Row],[gross]]-movie3[[#This Row],[budget]]</f>
        <v>18932055</v>
      </c>
    </row>
    <row r="4063" spans="1:18" hidden="1" x14ac:dyDescent="0.25">
      <c r="A4063" t="s">
        <v>12589</v>
      </c>
      <c r="B4063" t="s">
        <v>16</v>
      </c>
      <c r="C4063" t="s">
        <v>104</v>
      </c>
      <c r="D4063">
        <v>2002</v>
      </c>
      <c r="E4063" t="s">
        <v>12590</v>
      </c>
      <c r="F4063">
        <v>7.6</v>
      </c>
      <c r="G4063" s="1">
        <v>65000</v>
      </c>
      <c r="H4063" t="s">
        <v>12591</v>
      </c>
      <c r="I4063" t="s">
        <v>12592</v>
      </c>
      <c r="J4063" t="s">
        <v>12593</v>
      </c>
      <c r="K4063" t="s">
        <v>921</v>
      </c>
      <c r="L4063" s="1">
        <v>4000000</v>
      </c>
      <c r="M4063" s="1">
        <v>2046061</v>
      </c>
      <c r="N4063" t="s">
        <v>12594</v>
      </c>
      <c r="O4063">
        <v>129</v>
      </c>
      <c r="P4063" s="6" t="str">
        <f>_xlfn.XLOOKUP(movie3[[#This Row],[year]],inflation!E$2:E$225,inflation!F$2:F$225,,0)</f>
        <v>540.5</v>
      </c>
      <c r="Q4063" s="2">
        <f>movie3[[#This Row],[gross]] * (inflation!B$226 / movie3[[#This Row],[CPI of Released Year]])</f>
        <v>3466000.8355226642</v>
      </c>
      <c r="R4063" s="2">
        <f>movie3[[#This Row],[gross]]-movie3[[#This Row],[budget]]</f>
        <v>-1953939</v>
      </c>
    </row>
    <row r="4064" spans="1:18" hidden="1" x14ac:dyDescent="0.25">
      <c r="A4064" t="s">
        <v>12842</v>
      </c>
      <c r="B4064" t="s">
        <v>16</v>
      </c>
      <c r="C4064" t="s">
        <v>17</v>
      </c>
      <c r="D4064">
        <v>2002</v>
      </c>
      <c r="E4064" t="s">
        <v>12843</v>
      </c>
      <c r="F4064">
        <v>7.6</v>
      </c>
      <c r="G4064" s="1">
        <v>24000</v>
      </c>
      <c r="H4064" t="s">
        <v>12844</v>
      </c>
      <c r="I4064" t="s">
        <v>12844</v>
      </c>
      <c r="J4064" t="s">
        <v>12845</v>
      </c>
      <c r="K4064" t="s">
        <v>22</v>
      </c>
      <c r="M4064" s="1">
        <v>1758689</v>
      </c>
      <c r="N4064" t="s">
        <v>12846</v>
      </c>
      <c r="O4064">
        <v>107</v>
      </c>
      <c r="P4064" s="6" t="str">
        <f>_xlfn.XLOOKUP(movie3[[#This Row],[year]],inflation!E$2:E$225,inflation!F$2:F$225,,0)</f>
        <v>540.5</v>
      </c>
      <c r="Q4064" s="2">
        <f>movie3[[#This Row],[gross]] * (inflation!B$226 / movie3[[#This Row],[CPI of Released Year]])</f>
        <v>2979196.3892691955</v>
      </c>
      <c r="R4064" s="2">
        <f>movie3[[#This Row],[gross]]-movie3[[#This Row],[budget]]</f>
        <v>1758689</v>
      </c>
    </row>
    <row r="4065" spans="1:18" hidden="1" x14ac:dyDescent="0.25">
      <c r="A4065" t="s">
        <v>12425</v>
      </c>
      <c r="B4065" t="s">
        <v>16</v>
      </c>
      <c r="C4065" t="s">
        <v>104</v>
      </c>
      <c r="D4065">
        <v>2002</v>
      </c>
      <c r="E4065" t="s">
        <v>12426</v>
      </c>
      <c r="F4065">
        <v>7.5</v>
      </c>
      <c r="G4065" s="1">
        <v>415000</v>
      </c>
      <c r="H4065" t="s">
        <v>65</v>
      </c>
      <c r="I4065" t="s">
        <v>12427</v>
      </c>
      <c r="J4065" t="s">
        <v>8513</v>
      </c>
      <c r="K4065" t="s">
        <v>30</v>
      </c>
      <c r="L4065" s="1">
        <v>100000000</v>
      </c>
      <c r="M4065" s="1">
        <v>193772504</v>
      </c>
      <c r="N4065" t="s">
        <v>3746</v>
      </c>
      <c r="O4065">
        <v>167</v>
      </c>
      <c r="P4065" s="6" t="str">
        <f>_xlfn.XLOOKUP(movie3[[#This Row],[year]],inflation!E$2:E$225,inflation!F$2:F$225,,0)</f>
        <v>540.5</v>
      </c>
      <c r="Q4065" s="2">
        <f>movie3[[#This Row],[gross]] * (inflation!B$226 / movie3[[#This Row],[CPI of Released Year]])</f>
        <v>328248112.23385757</v>
      </c>
      <c r="R4065" s="2">
        <f>movie3[[#This Row],[gross]]-movie3[[#This Row],[budget]]</f>
        <v>93772504</v>
      </c>
    </row>
    <row r="4066" spans="1:18" hidden="1" x14ac:dyDescent="0.25">
      <c r="A4066" t="s">
        <v>12441</v>
      </c>
      <c r="B4066" t="s">
        <v>33</v>
      </c>
      <c r="C4066" t="s">
        <v>390</v>
      </c>
      <c r="D4066">
        <v>2002</v>
      </c>
      <c r="E4066" t="s">
        <v>11765</v>
      </c>
      <c r="F4066">
        <v>7.5</v>
      </c>
      <c r="G4066" s="1">
        <v>452000</v>
      </c>
      <c r="H4066" t="s">
        <v>12442</v>
      </c>
      <c r="I4066" t="s">
        <v>12443</v>
      </c>
      <c r="J4066" t="s">
        <v>8298</v>
      </c>
      <c r="K4066" t="s">
        <v>30</v>
      </c>
      <c r="L4066" s="1">
        <v>59000000</v>
      </c>
      <c r="M4066" s="1">
        <v>383257136</v>
      </c>
      <c r="N4066" t="s">
        <v>180</v>
      </c>
      <c r="O4066">
        <v>81</v>
      </c>
      <c r="P4066" s="6" t="str">
        <f>_xlfn.XLOOKUP(movie3[[#This Row],[year]],inflation!E$2:E$225,inflation!F$2:F$225,,0)</f>
        <v>540.5</v>
      </c>
      <c r="Q4066" s="2">
        <f>movie3[[#This Row],[gross]] * (inflation!B$226 / movie3[[#This Row],[CPI of Released Year]])</f>
        <v>649232624.8318224</v>
      </c>
      <c r="R4066" s="2">
        <f>movie3[[#This Row],[gross]]-movie3[[#This Row],[budget]]</f>
        <v>324257136</v>
      </c>
    </row>
    <row r="4067" spans="1:18" hidden="1" x14ac:dyDescent="0.25">
      <c r="A4067" t="s">
        <v>12527</v>
      </c>
      <c r="B4067" t="s">
        <v>2000</v>
      </c>
      <c r="C4067" t="s">
        <v>17</v>
      </c>
      <c r="D4067">
        <v>2002</v>
      </c>
      <c r="E4067" t="s">
        <v>12436</v>
      </c>
      <c r="F4067">
        <v>7.5</v>
      </c>
      <c r="G4067" s="1">
        <v>127000</v>
      </c>
      <c r="H4067" t="s">
        <v>11361</v>
      </c>
      <c r="I4067" t="s">
        <v>12528</v>
      </c>
      <c r="J4067" t="s">
        <v>748</v>
      </c>
      <c r="K4067" t="s">
        <v>30</v>
      </c>
      <c r="L4067" s="1">
        <v>25000000</v>
      </c>
      <c r="M4067" s="1">
        <v>108846072</v>
      </c>
      <c r="N4067" t="s">
        <v>44</v>
      </c>
      <c r="O4067">
        <v>110</v>
      </c>
      <c r="P4067" s="6" t="str">
        <f>_xlfn.XLOOKUP(movie3[[#This Row],[year]],inflation!E$2:E$225,inflation!F$2:F$225,,0)</f>
        <v>540.5</v>
      </c>
      <c r="Q4067" s="2">
        <f>movie3[[#This Row],[gross]] * (inflation!B$226 / movie3[[#This Row],[CPI of Released Year]])</f>
        <v>184383836.30564293</v>
      </c>
      <c r="R4067" s="2">
        <f>movie3[[#This Row],[gross]]-movie3[[#This Row],[budget]]</f>
        <v>83846072</v>
      </c>
    </row>
    <row r="4068" spans="1:18" hidden="1" x14ac:dyDescent="0.25">
      <c r="A4068" t="s">
        <v>12723</v>
      </c>
      <c r="B4068" t="s">
        <v>2000</v>
      </c>
      <c r="C4068" t="s">
        <v>17</v>
      </c>
      <c r="D4068">
        <v>2002</v>
      </c>
      <c r="E4068" t="s">
        <v>12724</v>
      </c>
      <c r="F4068">
        <v>7.5</v>
      </c>
      <c r="G4068" s="1">
        <v>40000</v>
      </c>
      <c r="H4068" t="s">
        <v>12725</v>
      </c>
      <c r="I4068" t="s">
        <v>12725</v>
      </c>
      <c r="J4068" t="s">
        <v>12726</v>
      </c>
      <c r="K4068" t="s">
        <v>1878</v>
      </c>
      <c r="L4068" s="1">
        <v>3500000</v>
      </c>
      <c r="M4068" s="1">
        <v>41062976</v>
      </c>
      <c r="N4068" t="s">
        <v>12727</v>
      </c>
      <c r="O4068">
        <v>101</v>
      </c>
      <c r="P4068" s="6" t="str">
        <f>_xlfn.XLOOKUP(movie3[[#This Row],[year]],inflation!E$2:E$225,inflation!F$2:F$225,,0)</f>
        <v>540.5</v>
      </c>
      <c r="Q4068" s="2">
        <f>movie3[[#This Row],[gross]] * (inflation!B$226 / movie3[[#This Row],[CPI of Released Year]])</f>
        <v>69560149.538575396</v>
      </c>
      <c r="R4068" s="2">
        <f>movie3[[#This Row],[gross]]-movie3[[#This Row],[budget]]</f>
        <v>37562976</v>
      </c>
    </row>
    <row r="4069" spans="1:18" hidden="1" x14ac:dyDescent="0.25">
      <c r="A4069" t="s">
        <v>12860</v>
      </c>
      <c r="B4069" t="s">
        <v>16</v>
      </c>
      <c r="C4069" t="s">
        <v>17</v>
      </c>
      <c r="D4069">
        <v>2002</v>
      </c>
      <c r="E4069" t="s">
        <v>12861</v>
      </c>
      <c r="F4069">
        <v>7.5</v>
      </c>
      <c r="G4069" s="1">
        <v>9800</v>
      </c>
      <c r="H4069" t="s">
        <v>12862</v>
      </c>
      <c r="I4069" t="s">
        <v>12862</v>
      </c>
      <c r="J4069" t="s">
        <v>12863</v>
      </c>
      <c r="K4069" t="s">
        <v>3813</v>
      </c>
      <c r="M4069" s="1">
        <v>1692272</v>
      </c>
      <c r="N4069" t="s">
        <v>12864</v>
      </c>
      <c r="O4069">
        <v>113</v>
      </c>
      <c r="P4069" s="6" t="str">
        <f>_xlfn.XLOOKUP(movie3[[#This Row],[year]],inflation!E$2:E$225,inflation!F$2:F$225,,0)</f>
        <v>540.5</v>
      </c>
      <c r="Q4069" s="2">
        <f>movie3[[#This Row],[gross]] * (inflation!B$226 / movie3[[#This Row],[CPI of Released Year]])</f>
        <v>2866686.8514338578</v>
      </c>
      <c r="R4069" s="2">
        <f>movie3[[#This Row],[gross]]-movie3[[#This Row],[budget]]</f>
        <v>1692272</v>
      </c>
    </row>
    <row r="4070" spans="1:18" hidden="1" x14ac:dyDescent="0.25">
      <c r="A4070" t="s">
        <v>12879</v>
      </c>
      <c r="B4070" t="s">
        <v>16</v>
      </c>
      <c r="C4070" t="s">
        <v>17</v>
      </c>
      <c r="D4070">
        <v>2002</v>
      </c>
      <c r="E4070" t="s">
        <v>12880</v>
      </c>
      <c r="F4070">
        <v>7.5</v>
      </c>
      <c r="G4070" s="1">
        <v>10000</v>
      </c>
      <c r="H4070" t="s">
        <v>4865</v>
      </c>
      <c r="I4070" t="s">
        <v>4865</v>
      </c>
      <c r="J4070" t="s">
        <v>9155</v>
      </c>
      <c r="K4070" t="s">
        <v>22</v>
      </c>
      <c r="L4070" s="1">
        <v>9000000</v>
      </c>
      <c r="M4070" s="1">
        <v>2845696</v>
      </c>
      <c r="N4070" t="s">
        <v>10614</v>
      </c>
      <c r="O4070">
        <v>128</v>
      </c>
      <c r="P4070" s="6" t="str">
        <f>_xlfn.XLOOKUP(movie3[[#This Row],[year]],inflation!E$2:E$225,inflation!F$2:F$225,,0)</f>
        <v>540.5</v>
      </c>
      <c r="Q4070" s="2">
        <f>movie3[[#This Row],[gross]] * (inflation!B$226 / movie3[[#This Row],[CPI of Released Year]])</f>
        <v>4820572.1694727112</v>
      </c>
      <c r="R4070" s="2">
        <f>movie3[[#This Row],[gross]]-movie3[[#This Row],[budget]]</f>
        <v>-6154304</v>
      </c>
    </row>
    <row r="4071" spans="1:18" hidden="1" x14ac:dyDescent="0.25">
      <c r="A4071" t="s">
        <v>12382</v>
      </c>
      <c r="B4071" t="s">
        <v>33</v>
      </c>
      <c r="C4071" t="s">
        <v>25</v>
      </c>
      <c r="D4071">
        <v>2002</v>
      </c>
      <c r="E4071" t="s">
        <v>12383</v>
      </c>
      <c r="F4071">
        <v>7.4</v>
      </c>
      <c r="G4071" s="1">
        <v>572000</v>
      </c>
      <c r="H4071" t="s">
        <v>2052</v>
      </c>
      <c r="I4071" t="s">
        <v>11817</v>
      </c>
      <c r="J4071" t="s">
        <v>11818</v>
      </c>
      <c r="K4071" t="s">
        <v>22</v>
      </c>
      <c r="L4071" s="1">
        <v>100000000</v>
      </c>
      <c r="M4071" s="1">
        <v>879602366</v>
      </c>
      <c r="N4071" t="s">
        <v>23</v>
      </c>
      <c r="O4071">
        <v>161</v>
      </c>
      <c r="P4071" s="6" t="str">
        <f>_xlfn.XLOOKUP(movie3[[#This Row],[year]],inflation!E$2:E$225,inflation!F$2:F$225,,0)</f>
        <v>540.5</v>
      </c>
      <c r="Q4071" s="2">
        <f>movie3[[#This Row],[gross]] * (inflation!B$226 / movie3[[#This Row],[CPI of Released Year]])</f>
        <v>1490035016.2989826</v>
      </c>
      <c r="R4071" s="2">
        <f>movie3[[#This Row],[gross]]-movie3[[#This Row],[budget]]</f>
        <v>779602366</v>
      </c>
    </row>
    <row r="4072" spans="1:18" hidden="1" x14ac:dyDescent="0.25">
      <c r="A4072" t="s">
        <v>12404</v>
      </c>
      <c r="B4072" t="s">
        <v>448</v>
      </c>
      <c r="C4072" t="s">
        <v>104</v>
      </c>
      <c r="D4072">
        <v>2002</v>
      </c>
      <c r="E4072" t="s">
        <v>12405</v>
      </c>
      <c r="F4072">
        <v>7.4</v>
      </c>
      <c r="G4072" s="1">
        <v>124000</v>
      </c>
      <c r="H4072" t="s">
        <v>10280</v>
      </c>
      <c r="I4072" t="s">
        <v>10280</v>
      </c>
      <c r="J4072" t="s">
        <v>11251</v>
      </c>
      <c r="K4072" t="s">
        <v>453</v>
      </c>
      <c r="M4072" s="1">
        <v>6479328</v>
      </c>
      <c r="N4072" t="s">
        <v>12406</v>
      </c>
      <c r="O4072">
        <v>97</v>
      </c>
      <c r="P4072" s="6" t="str">
        <f>_xlfn.XLOOKUP(movie3[[#This Row],[year]],inflation!E$2:E$225,inflation!F$2:F$225,,0)</f>
        <v>540.5</v>
      </c>
      <c r="Q4072" s="2">
        <f>movie3[[#This Row],[gross]] * (inflation!B$226 / movie3[[#This Row],[CPI of Released Year]])</f>
        <v>10975897.718408881</v>
      </c>
      <c r="R4072" s="2">
        <f>movie3[[#This Row],[gross]]-movie3[[#This Row],[budget]]</f>
        <v>6479328</v>
      </c>
    </row>
    <row r="4073" spans="1:18" hidden="1" x14ac:dyDescent="0.25">
      <c r="A4073" t="s">
        <v>12468</v>
      </c>
      <c r="B4073" t="s">
        <v>16</v>
      </c>
      <c r="C4073" t="s">
        <v>34</v>
      </c>
      <c r="D4073">
        <v>2002</v>
      </c>
      <c r="E4073" t="s">
        <v>12469</v>
      </c>
      <c r="F4073">
        <v>7.4</v>
      </c>
      <c r="G4073" s="1">
        <v>316000</v>
      </c>
      <c r="H4073" t="s">
        <v>12470</v>
      </c>
      <c r="I4073" t="s">
        <v>12470</v>
      </c>
      <c r="J4073" t="s">
        <v>3909</v>
      </c>
      <c r="K4073" t="s">
        <v>30</v>
      </c>
      <c r="L4073" s="1">
        <v>20000000</v>
      </c>
      <c r="M4073" s="1">
        <v>5368217</v>
      </c>
      <c r="N4073" t="s">
        <v>8990</v>
      </c>
      <c r="O4073">
        <v>107</v>
      </c>
      <c r="P4073" s="6" t="str">
        <f>_xlfn.XLOOKUP(movie3[[#This Row],[year]],inflation!E$2:E$225,inflation!F$2:F$225,,0)</f>
        <v>540.5</v>
      </c>
      <c r="Q4073" s="2">
        <f>movie3[[#This Row],[gross]] * (inflation!B$226 / movie3[[#This Row],[CPI of Released Year]])</f>
        <v>9093690.0743755791</v>
      </c>
      <c r="R4073" s="2">
        <f>movie3[[#This Row],[gross]]-movie3[[#This Row],[budget]]</f>
        <v>-14631783</v>
      </c>
    </row>
    <row r="4074" spans="1:18" hidden="1" x14ac:dyDescent="0.25">
      <c r="A4074" t="s">
        <v>12503</v>
      </c>
      <c r="B4074" t="s">
        <v>16</v>
      </c>
      <c r="C4074" t="s">
        <v>63</v>
      </c>
      <c r="D4074">
        <v>2002</v>
      </c>
      <c r="E4074" t="s">
        <v>12477</v>
      </c>
      <c r="F4074">
        <v>7.4</v>
      </c>
      <c r="G4074" s="1">
        <v>83000</v>
      </c>
      <c r="H4074" t="s">
        <v>10938</v>
      </c>
      <c r="I4074" t="s">
        <v>12504</v>
      </c>
      <c r="J4074" t="s">
        <v>12505</v>
      </c>
      <c r="K4074" t="s">
        <v>1195</v>
      </c>
      <c r="L4074" s="1">
        <v>12000000</v>
      </c>
      <c r="M4074" s="1">
        <v>56298474</v>
      </c>
      <c r="N4074" t="s">
        <v>12506</v>
      </c>
      <c r="O4074">
        <v>123</v>
      </c>
      <c r="P4074" s="6" t="str">
        <f>_xlfn.XLOOKUP(movie3[[#This Row],[year]],inflation!E$2:E$225,inflation!F$2:F$225,,0)</f>
        <v>540.5</v>
      </c>
      <c r="Q4074" s="2">
        <f>movie3[[#This Row],[gross]] * (inflation!B$226 / movie3[[#This Row],[CPI of Released Year]])</f>
        <v>95368885.836077705</v>
      </c>
      <c r="R4074" s="2">
        <f>movie3[[#This Row],[gross]]-movie3[[#This Row],[budget]]</f>
        <v>44298474</v>
      </c>
    </row>
    <row r="4075" spans="1:18" hidden="1" x14ac:dyDescent="0.25">
      <c r="A4075" t="s">
        <v>12698</v>
      </c>
      <c r="B4075" t="s">
        <v>2000</v>
      </c>
      <c r="C4075" t="s">
        <v>17</v>
      </c>
      <c r="D4075">
        <v>2002</v>
      </c>
      <c r="E4075" t="s">
        <v>12562</v>
      </c>
      <c r="F4075">
        <v>7.4</v>
      </c>
      <c r="G4075" s="1">
        <v>45000</v>
      </c>
      <c r="H4075" t="s">
        <v>6556</v>
      </c>
      <c r="I4075" t="s">
        <v>6556</v>
      </c>
      <c r="J4075" t="s">
        <v>8770</v>
      </c>
      <c r="K4075" t="s">
        <v>30</v>
      </c>
      <c r="L4075" s="1">
        <v>13500000</v>
      </c>
      <c r="M4075" s="1">
        <v>29027914</v>
      </c>
      <c r="N4075" t="s">
        <v>12699</v>
      </c>
      <c r="O4075">
        <v>107</v>
      </c>
      <c r="P4075" s="6" t="str">
        <f>_xlfn.XLOOKUP(movie3[[#This Row],[year]],inflation!E$2:E$225,inflation!F$2:F$225,,0)</f>
        <v>540.5</v>
      </c>
      <c r="Q4075" s="2">
        <f>movie3[[#This Row],[gross]] * (inflation!B$226 / movie3[[#This Row],[CPI of Released Year]])</f>
        <v>49172910.376318224</v>
      </c>
      <c r="R4075" s="2">
        <f>movie3[[#This Row],[gross]]-movie3[[#This Row],[budget]]</f>
        <v>15527914</v>
      </c>
    </row>
    <row r="4076" spans="1:18" hidden="1" x14ac:dyDescent="0.25">
      <c r="A4076" t="s">
        <v>12728</v>
      </c>
      <c r="B4076" t="s">
        <v>33</v>
      </c>
      <c r="C4076" t="s">
        <v>25</v>
      </c>
      <c r="D4076">
        <v>2002</v>
      </c>
      <c r="E4076" t="s">
        <v>12729</v>
      </c>
      <c r="F4076">
        <v>7.4</v>
      </c>
      <c r="G4076" s="1">
        <v>28000</v>
      </c>
      <c r="H4076" t="s">
        <v>5213</v>
      </c>
      <c r="I4076" t="s">
        <v>12730</v>
      </c>
      <c r="J4076" t="s">
        <v>12731</v>
      </c>
      <c r="K4076" t="s">
        <v>248</v>
      </c>
      <c r="L4076" s="1">
        <v>6000000</v>
      </c>
      <c r="M4076" s="1">
        <v>16217411</v>
      </c>
      <c r="N4076" t="s">
        <v>12732</v>
      </c>
      <c r="O4076">
        <v>94</v>
      </c>
      <c r="P4076" s="6" t="str">
        <f>_xlfn.XLOOKUP(movie3[[#This Row],[year]],inflation!E$2:E$225,inflation!F$2:F$225,,0)</f>
        <v>540.5</v>
      </c>
      <c r="Q4076" s="2">
        <f>movie3[[#This Row],[gross]] * (inflation!B$226 / movie3[[#This Row],[CPI of Released Year]])</f>
        <v>27472084.20277521</v>
      </c>
      <c r="R4076" s="2">
        <f>movie3[[#This Row],[gross]]-movie3[[#This Row],[budget]]</f>
        <v>10217411</v>
      </c>
    </row>
    <row r="4077" spans="1:18" hidden="1" x14ac:dyDescent="0.25">
      <c r="A4077" t="s">
        <v>12808</v>
      </c>
      <c r="B4077" t="s">
        <v>448</v>
      </c>
      <c r="C4077" t="s">
        <v>17</v>
      </c>
      <c r="D4077">
        <v>2002</v>
      </c>
      <c r="E4077" t="s">
        <v>12809</v>
      </c>
      <c r="F4077">
        <v>7.4</v>
      </c>
      <c r="G4077" s="1">
        <v>20000</v>
      </c>
      <c r="H4077" t="s">
        <v>12810</v>
      </c>
      <c r="I4077" t="s">
        <v>12811</v>
      </c>
      <c r="J4077" t="s">
        <v>12812</v>
      </c>
      <c r="K4077" t="s">
        <v>8402</v>
      </c>
      <c r="M4077" s="1">
        <v>8690168</v>
      </c>
      <c r="N4077" t="s">
        <v>12813</v>
      </c>
      <c r="O4077">
        <v>99</v>
      </c>
      <c r="P4077" s="6" t="str">
        <f>_xlfn.XLOOKUP(movie3[[#This Row],[year]],inflation!E$2:E$225,inflation!F$2:F$225,,0)</f>
        <v>540.5</v>
      </c>
      <c r="Q4077" s="2">
        <f>movie3[[#This Row],[gross]] * (inflation!B$226 / movie3[[#This Row],[CPI of Released Year]])</f>
        <v>14721032.045883441</v>
      </c>
      <c r="R4077" s="2">
        <f>movie3[[#This Row],[gross]]-movie3[[#This Row],[budget]]</f>
        <v>8690168</v>
      </c>
    </row>
    <row r="4078" spans="1:18" hidden="1" x14ac:dyDescent="0.25">
      <c r="A4078" t="s">
        <v>12881</v>
      </c>
      <c r="B4078" t="s">
        <v>16</v>
      </c>
      <c r="C4078" t="s">
        <v>104</v>
      </c>
      <c r="D4078">
        <v>2002</v>
      </c>
      <c r="E4078" t="s">
        <v>12882</v>
      </c>
      <c r="F4078">
        <v>7.4</v>
      </c>
      <c r="G4078" s="1">
        <v>13000</v>
      </c>
      <c r="H4078" t="s">
        <v>6069</v>
      </c>
      <c r="I4078" t="s">
        <v>12883</v>
      </c>
      <c r="J4078" t="s">
        <v>12884</v>
      </c>
      <c r="K4078" t="s">
        <v>22</v>
      </c>
      <c r="M4078" s="1">
        <v>3633509</v>
      </c>
      <c r="N4078" t="s">
        <v>12885</v>
      </c>
      <c r="O4078">
        <v>106</v>
      </c>
      <c r="P4078" s="6" t="str">
        <f>_xlfn.XLOOKUP(movie3[[#This Row],[year]],inflation!E$2:E$225,inflation!F$2:F$225,,0)</f>
        <v>540.5</v>
      </c>
      <c r="Q4078" s="2">
        <f>movie3[[#This Row],[gross]] * (inflation!B$226 / movie3[[#This Row],[CPI of Released Year]])</f>
        <v>6155117.1885291403</v>
      </c>
      <c r="R4078" s="2">
        <f>movie3[[#This Row],[gross]]-movie3[[#This Row],[budget]]</f>
        <v>3633509</v>
      </c>
    </row>
    <row r="4079" spans="1:18" hidden="1" x14ac:dyDescent="0.25">
      <c r="A4079" t="s">
        <v>12372</v>
      </c>
      <c r="B4079" t="s">
        <v>2000</v>
      </c>
      <c r="C4079" t="s">
        <v>34</v>
      </c>
      <c r="D4079">
        <v>2002</v>
      </c>
      <c r="E4079" t="s">
        <v>12373</v>
      </c>
      <c r="F4079">
        <v>7.3</v>
      </c>
      <c r="G4079" s="1">
        <v>706000</v>
      </c>
      <c r="H4079" t="s">
        <v>512</v>
      </c>
      <c r="I4079" t="s">
        <v>12374</v>
      </c>
      <c r="J4079" t="s">
        <v>10137</v>
      </c>
      <c r="K4079" t="s">
        <v>30</v>
      </c>
      <c r="L4079" s="1">
        <v>139000000</v>
      </c>
      <c r="M4079" s="1">
        <v>825025036</v>
      </c>
      <c r="N4079" t="s">
        <v>31</v>
      </c>
      <c r="O4079">
        <v>121</v>
      </c>
      <c r="P4079" s="6" t="str">
        <f>_xlfn.XLOOKUP(movie3[[#This Row],[year]],inflation!E$2:E$225,inflation!F$2:F$225,,0)</f>
        <v>540.5</v>
      </c>
      <c r="Q4079" s="2">
        <f>movie3[[#This Row],[gross]] * (inflation!B$226 / movie3[[#This Row],[CPI of Released Year]])</f>
        <v>1397581726.1084182</v>
      </c>
      <c r="R4079" s="2">
        <f>movie3[[#This Row],[gross]]-movie3[[#This Row],[budget]]</f>
        <v>686025036</v>
      </c>
    </row>
    <row r="4080" spans="1:18" hidden="1" x14ac:dyDescent="0.25">
      <c r="A4080" t="s">
        <v>12449</v>
      </c>
      <c r="B4080" t="s">
        <v>33</v>
      </c>
      <c r="C4080" t="s">
        <v>390</v>
      </c>
      <c r="D4080">
        <v>2002</v>
      </c>
      <c r="E4080" t="s">
        <v>12421</v>
      </c>
      <c r="F4080">
        <v>7.3</v>
      </c>
      <c r="G4080" s="1">
        <v>174000</v>
      </c>
      <c r="H4080" t="s">
        <v>12450</v>
      </c>
      <c r="I4080" t="s">
        <v>12451</v>
      </c>
      <c r="J4080" t="s">
        <v>11836</v>
      </c>
      <c r="K4080" t="s">
        <v>30</v>
      </c>
      <c r="L4080" s="1">
        <v>80000000</v>
      </c>
      <c r="M4080" s="1">
        <v>273144151</v>
      </c>
      <c r="N4080" t="s">
        <v>1725</v>
      </c>
      <c r="O4080">
        <v>92</v>
      </c>
      <c r="P4080" s="6" t="str">
        <f>_xlfn.XLOOKUP(movie3[[#This Row],[year]],inflation!E$2:E$225,inflation!F$2:F$225,,0)</f>
        <v>540.5</v>
      </c>
      <c r="Q4080" s="2">
        <f>movie3[[#This Row],[gross]] * (inflation!B$226 / movie3[[#This Row],[CPI of Released Year]])</f>
        <v>462702654.3119334</v>
      </c>
      <c r="R4080" s="2">
        <f>movie3[[#This Row],[gross]]-movie3[[#This Row],[budget]]</f>
        <v>193144151</v>
      </c>
    </row>
    <row r="4081" spans="1:18" hidden="1" x14ac:dyDescent="0.25">
      <c r="A4081" t="s">
        <v>12455</v>
      </c>
      <c r="B4081" t="s">
        <v>33</v>
      </c>
      <c r="C4081" t="s">
        <v>17</v>
      </c>
      <c r="D4081">
        <v>2002</v>
      </c>
      <c r="E4081" t="s">
        <v>11967</v>
      </c>
      <c r="F4081">
        <v>7.3</v>
      </c>
      <c r="G4081" s="1">
        <v>203000</v>
      </c>
      <c r="H4081" t="s">
        <v>12045</v>
      </c>
      <c r="I4081" t="s">
        <v>10894</v>
      </c>
      <c r="J4081" t="s">
        <v>12456</v>
      </c>
      <c r="K4081" t="s">
        <v>30</v>
      </c>
      <c r="L4081" s="1">
        <v>11800000</v>
      </c>
      <c r="M4081" s="1">
        <v>47494916</v>
      </c>
      <c r="N4081" t="s">
        <v>23</v>
      </c>
      <c r="O4081">
        <v>101</v>
      </c>
      <c r="P4081" s="6" t="str">
        <f>_xlfn.XLOOKUP(movie3[[#This Row],[year]],inflation!E$2:E$225,inflation!F$2:F$225,,0)</f>
        <v>540.5</v>
      </c>
      <c r="Q4081" s="2">
        <f>movie3[[#This Row],[gross]] * (inflation!B$226 / movie3[[#This Row],[CPI of Released Year]])</f>
        <v>80455772.598704904</v>
      </c>
      <c r="R4081" s="2">
        <f>movie3[[#This Row],[gross]]-movie3[[#This Row],[budget]]</f>
        <v>35694916</v>
      </c>
    </row>
    <row r="4082" spans="1:18" hidden="1" x14ac:dyDescent="0.25">
      <c r="A4082" t="s">
        <v>12474</v>
      </c>
      <c r="B4082" t="s">
        <v>16</v>
      </c>
      <c r="C4082" t="s">
        <v>41</v>
      </c>
      <c r="D4082">
        <v>2002</v>
      </c>
      <c r="E4082" t="s">
        <v>12475</v>
      </c>
      <c r="F4082">
        <v>7.3</v>
      </c>
      <c r="G4082" s="1">
        <v>152000</v>
      </c>
      <c r="H4082" t="s">
        <v>9099</v>
      </c>
      <c r="I4082" t="s">
        <v>9099</v>
      </c>
      <c r="J4082" t="s">
        <v>8517</v>
      </c>
      <c r="K4082" t="s">
        <v>30</v>
      </c>
      <c r="L4082" s="1">
        <v>25000000</v>
      </c>
      <c r="M4082" s="1">
        <v>24675714</v>
      </c>
      <c r="N4082" t="s">
        <v>2027</v>
      </c>
      <c r="O4082">
        <v>95</v>
      </c>
      <c r="P4082" s="6" t="str">
        <f>_xlfn.XLOOKUP(movie3[[#This Row],[year]],inflation!E$2:E$225,inflation!F$2:F$225,,0)</f>
        <v>540.5</v>
      </c>
      <c r="Q4082" s="2">
        <f>movie3[[#This Row],[gross]] * (inflation!B$226 / movie3[[#This Row],[CPI of Released Year]])</f>
        <v>41800339.941535614</v>
      </c>
      <c r="R4082" s="2">
        <f>movie3[[#This Row],[gross]]-movie3[[#This Row],[budget]]</f>
        <v>-324286</v>
      </c>
    </row>
    <row r="4083" spans="1:18" hidden="1" x14ac:dyDescent="0.25">
      <c r="A4083" t="s">
        <v>12580</v>
      </c>
      <c r="B4083" t="s">
        <v>2000</v>
      </c>
      <c r="C4083" t="s">
        <v>63</v>
      </c>
      <c r="D4083">
        <v>2002</v>
      </c>
      <c r="E4083" t="s">
        <v>12562</v>
      </c>
      <c r="F4083">
        <v>7.3</v>
      </c>
      <c r="G4083" s="1">
        <v>34000</v>
      </c>
      <c r="H4083" t="s">
        <v>4127</v>
      </c>
      <c r="I4083" t="s">
        <v>12580</v>
      </c>
      <c r="J4083" t="s">
        <v>4127</v>
      </c>
      <c r="K4083" t="s">
        <v>30</v>
      </c>
      <c r="L4083" s="1">
        <v>12500000</v>
      </c>
      <c r="M4083" s="1">
        <v>23367586</v>
      </c>
      <c r="N4083" t="s">
        <v>9442</v>
      </c>
      <c r="O4083">
        <v>120</v>
      </c>
      <c r="P4083" s="6" t="str">
        <f>_xlfn.XLOOKUP(movie3[[#This Row],[year]],inflation!E$2:E$225,inflation!F$2:F$225,,0)</f>
        <v>540.5</v>
      </c>
      <c r="Q4083" s="2">
        <f>movie3[[#This Row],[gross]] * (inflation!B$226 / movie3[[#This Row],[CPI of Released Year]])</f>
        <v>39584388.051063836</v>
      </c>
      <c r="R4083" s="2">
        <f>movie3[[#This Row],[gross]]-movie3[[#This Row],[budget]]</f>
        <v>10867586</v>
      </c>
    </row>
    <row r="4084" spans="1:18" hidden="1" x14ac:dyDescent="0.25">
      <c r="A4084" t="s">
        <v>12656</v>
      </c>
      <c r="B4084" t="s">
        <v>16</v>
      </c>
      <c r="C4084" t="s">
        <v>104</v>
      </c>
      <c r="D4084">
        <v>2002</v>
      </c>
      <c r="E4084" t="s">
        <v>12657</v>
      </c>
      <c r="F4084">
        <v>7.3</v>
      </c>
      <c r="G4084" s="1">
        <v>41000</v>
      </c>
      <c r="H4084" t="s">
        <v>2207</v>
      </c>
      <c r="I4084" t="s">
        <v>12658</v>
      </c>
      <c r="J4084" t="s">
        <v>12659</v>
      </c>
      <c r="K4084" t="s">
        <v>22</v>
      </c>
      <c r="L4084" s="1">
        <v>10000000</v>
      </c>
      <c r="M4084" s="1">
        <v>13904766</v>
      </c>
      <c r="N4084" t="s">
        <v>6567</v>
      </c>
      <c r="O4084">
        <v>97</v>
      </c>
      <c r="P4084" s="6" t="str">
        <f>_xlfn.XLOOKUP(movie3[[#This Row],[year]],inflation!E$2:E$225,inflation!F$2:F$225,,0)</f>
        <v>540.5</v>
      </c>
      <c r="Q4084" s="2">
        <f>movie3[[#This Row],[gross]] * (inflation!B$226 / movie3[[#This Row],[CPI of Released Year]])</f>
        <v>23554493.523774285</v>
      </c>
      <c r="R4084" s="2">
        <f>movie3[[#This Row],[gross]]-movie3[[#This Row],[budget]]</f>
        <v>3904766</v>
      </c>
    </row>
    <row r="4085" spans="1:18" hidden="1" x14ac:dyDescent="0.25">
      <c r="A4085" t="s">
        <v>12684</v>
      </c>
      <c r="B4085" t="s">
        <v>16</v>
      </c>
      <c r="C4085" t="s">
        <v>63</v>
      </c>
      <c r="D4085">
        <v>2002</v>
      </c>
      <c r="E4085" t="s">
        <v>12601</v>
      </c>
      <c r="F4085">
        <v>7.3</v>
      </c>
      <c r="G4085" s="1">
        <v>34000</v>
      </c>
      <c r="H4085" t="s">
        <v>9290</v>
      </c>
      <c r="I4085" t="s">
        <v>12685</v>
      </c>
      <c r="J4085" t="s">
        <v>12686</v>
      </c>
      <c r="K4085" t="s">
        <v>22</v>
      </c>
      <c r="M4085" s="1">
        <v>2801397</v>
      </c>
      <c r="N4085" t="s">
        <v>12687</v>
      </c>
      <c r="O4085">
        <v>117</v>
      </c>
      <c r="P4085" s="6" t="str">
        <f>_xlfn.XLOOKUP(movie3[[#This Row],[year]],inflation!E$2:E$225,inflation!F$2:F$225,,0)</f>
        <v>540.5</v>
      </c>
      <c r="Q4085" s="2">
        <f>movie3[[#This Row],[gross]] * (inflation!B$226 / movie3[[#This Row],[CPI of Released Year]])</f>
        <v>4745530.2371877898</v>
      </c>
      <c r="R4085" s="2">
        <f>movie3[[#This Row],[gross]]-movie3[[#This Row],[budget]]</f>
        <v>2801397</v>
      </c>
    </row>
    <row r="4086" spans="1:18" hidden="1" x14ac:dyDescent="0.25">
      <c r="A4086" t="s">
        <v>12795</v>
      </c>
      <c r="B4086" t="s">
        <v>16</v>
      </c>
      <c r="C4086" t="s">
        <v>41</v>
      </c>
      <c r="D4086">
        <v>2002</v>
      </c>
      <c r="E4086" t="s">
        <v>12796</v>
      </c>
      <c r="F4086">
        <v>7.3</v>
      </c>
      <c r="G4086" s="1">
        <v>40000</v>
      </c>
      <c r="H4086" t="s">
        <v>12797</v>
      </c>
      <c r="I4086" t="s">
        <v>12797</v>
      </c>
      <c r="J4086" t="s">
        <v>12798</v>
      </c>
      <c r="K4086" t="s">
        <v>453</v>
      </c>
      <c r="M4086" s="1">
        <v>33272835</v>
      </c>
      <c r="N4086" t="s">
        <v>12799</v>
      </c>
      <c r="O4086">
        <v>122</v>
      </c>
      <c r="P4086" s="6" t="str">
        <f>_xlfn.XLOOKUP(movie3[[#This Row],[year]],inflation!E$2:E$225,inflation!F$2:F$225,,0)</f>
        <v>540.5</v>
      </c>
      <c r="Q4086" s="2">
        <f>movie3[[#This Row],[gross]] * (inflation!B$226 / movie3[[#This Row],[CPI of Released Year]])</f>
        <v>56363751.574468091</v>
      </c>
      <c r="R4086" s="2">
        <f>movie3[[#This Row],[gross]]-movie3[[#This Row],[budget]]</f>
        <v>33272835</v>
      </c>
    </row>
    <row r="4087" spans="1:18" hidden="1" x14ac:dyDescent="0.25">
      <c r="A4087" t="s">
        <v>12423</v>
      </c>
      <c r="B4087" t="s">
        <v>16</v>
      </c>
      <c r="C4087" t="s">
        <v>104</v>
      </c>
      <c r="D4087">
        <v>2002</v>
      </c>
      <c r="E4087" t="s">
        <v>12424</v>
      </c>
      <c r="F4087">
        <v>7.2</v>
      </c>
      <c r="G4087" s="1">
        <v>259000</v>
      </c>
      <c r="H4087" t="s">
        <v>9783</v>
      </c>
      <c r="I4087" t="s">
        <v>3267</v>
      </c>
      <c r="J4087" t="s">
        <v>3058</v>
      </c>
      <c r="K4087" t="s">
        <v>5820</v>
      </c>
      <c r="L4087" s="1">
        <v>78000000</v>
      </c>
      <c r="M4087" s="1">
        <v>209196298</v>
      </c>
      <c r="N4087" t="s">
        <v>61</v>
      </c>
      <c r="O4087">
        <v>124</v>
      </c>
      <c r="P4087" s="6" t="str">
        <f>_xlfn.XLOOKUP(movie3[[#This Row],[year]],inflation!E$2:E$225,inflation!F$2:F$225,,0)</f>
        <v>540.5</v>
      </c>
      <c r="Q4087" s="2">
        <f>movie3[[#This Row],[gross]] * (inflation!B$226 / movie3[[#This Row],[CPI of Released Year]])</f>
        <v>354375819.51674378</v>
      </c>
      <c r="R4087" s="2">
        <f>movie3[[#This Row],[gross]]-movie3[[#This Row],[budget]]</f>
        <v>131196298</v>
      </c>
    </row>
    <row r="4088" spans="1:18" hidden="1" x14ac:dyDescent="0.25">
      <c r="A4088" t="s">
        <v>9880</v>
      </c>
      <c r="B4088" t="s">
        <v>16</v>
      </c>
      <c r="C4088" t="s">
        <v>17</v>
      </c>
      <c r="D4088">
        <v>2002</v>
      </c>
      <c r="E4088" t="s">
        <v>12445</v>
      </c>
      <c r="F4088">
        <v>7.2</v>
      </c>
      <c r="G4088" s="1">
        <v>281000</v>
      </c>
      <c r="H4088" t="s">
        <v>10275</v>
      </c>
      <c r="I4088" t="s">
        <v>12446</v>
      </c>
      <c r="J4088" t="s">
        <v>136</v>
      </c>
      <c r="K4088" t="s">
        <v>30</v>
      </c>
      <c r="L4088" s="1">
        <v>46000000</v>
      </c>
      <c r="M4088" s="1">
        <v>113758770</v>
      </c>
      <c r="N4088" t="s">
        <v>11132</v>
      </c>
      <c r="O4088">
        <v>118</v>
      </c>
      <c r="P4088" s="6" t="str">
        <f>_xlfn.XLOOKUP(movie3[[#This Row],[year]],inflation!E$2:E$225,inflation!F$2:F$225,,0)</f>
        <v>540.5</v>
      </c>
      <c r="Q4088" s="2">
        <f>movie3[[#This Row],[gross]] * (inflation!B$226 / movie3[[#This Row],[CPI of Released Year]])</f>
        <v>192705883.09343201</v>
      </c>
      <c r="R4088" s="2">
        <f>movie3[[#This Row],[gross]]-movie3[[#This Row],[budget]]</f>
        <v>67758770</v>
      </c>
    </row>
    <row r="4089" spans="1:18" hidden="1" x14ac:dyDescent="0.25">
      <c r="A4089" t="s">
        <v>12452</v>
      </c>
      <c r="B4089" t="s">
        <v>2000</v>
      </c>
      <c r="C4089" t="s">
        <v>41</v>
      </c>
      <c r="D4089">
        <v>2002</v>
      </c>
      <c r="E4089" t="s">
        <v>12453</v>
      </c>
      <c r="F4089">
        <v>7.2</v>
      </c>
      <c r="G4089" s="1">
        <v>220000</v>
      </c>
      <c r="H4089" t="s">
        <v>12454</v>
      </c>
      <c r="I4089" t="s">
        <v>1882</v>
      </c>
      <c r="J4089" t="s">
        <v>8031</v>
      </c>
      <c r="K4089" t="s">
        <v>30</v>
      </c>
      <c r="L4089" s="1">
        <v>45000000</v>
      </c>
      <c r="M4089" s="1">
        <v>306776732</v>
      </c>
      <c r="N4089" t="s">
        <v>3746</v>
      </c>
      <c r="O4089">
        <v>113</v>
      </c>
      <c r="P4089" s="6" t="str">
        <f>_xlfn.XLOOKUP(movie3[[#This Row],[year]],inflation!E$2:E$225,inflation!F$2:F$225,,0)</f>
        <v>540.5</v>
      </c>
      <c r="Q4089" s="2">
        <f>movie3[[#This Row],[gross]] * (inflation!B$226 / movie3[[#This Row],[CPI of Released Year]])</f>
        <v>519675810.95134139</v>
      </c>
      <c r="R4089" s="2">
        <f>movie3[[#This Row],[gross]]-movie3[[#This Row],[budget]]</f>
        <v>261776732</v>
      </c>
    </row>
    <row r="4090" spans="1:18" hidden="1" x14ac:dyDescent="0.25">
      <c r="A4090" t="s">
        <v>12457</v>
      </c>
      <c r="B4090" t="s">
        <v>33</v>
      </c>
      <c r="C4090" t="s">
        <v>390</v>
      </c>
      <c r="D4090">
        <v>2002</v>
      </c>
      <c r="E4090" t="s">
        <v>12458</v>
      </c>
      <c r="F4090">
        <v>7.2</v>
      </c>
      <c r="G4090" s="1">
        <v>107000</v>
      </c>
      <c r="H4090" t="s">
        <v>5089</v>
      </c>
      <c r="I4090" t="s">
        <v>9272</v>
      </c>
      <c r="J4090" t="s">
        <v>12131</v>
      </c>
      <c r="K4090" t="s">
        <v>30</v>
      </c>
      <c r="L4090" s="1">
        <v>140000000</v>
      </c>
      <c r="M4090" s="1">
        <v>110041363</v>
      </c>
      <c r="N4090" t="s">
        <v>612</v>
      </c>
      <c r="O4090">
        <v>95</v>
      </c>
      <c r="P4090" s="6" t="str">
        <f>_xlfn.XLOOKUP(movie3[[#This Row],[year]],inflation!E$2:E$225,inflation!F$2:F$225,,0)</f>
        <v>540.5</v>
      </c>
      <c r="Q4090" s="2">
        <f>movie3[[#This Row],[gross]] * (inflation!B$226 / movie3[[#This Row],[CPI of Released Year]])</f>
        <v>186408643.77946347</v>
      </c>
      <c r="R4090" s="2">
        <f>movie3[[#This Row],[gross]]-movie3[[#This Row],[budget]]</f>
        <v>-29958637</v>
      </c>
    </row>
    <row r="4091" spans="1:18" hidden="1" x14ac:dyDescent="0.25">
      <c r="A4091" t="s">
        <v>12462</v>
      </c>
      <c r="B4091" t="s">
        <v>16</v>
      </c>
      <c r="C4091" t="s">
        <v>34</v>
      </c>
      <c r="D4091">
        <v>2002</v>
      </c>
      <c r="E4091" t="s">
        <v>11947</v>
      </c>
      <c r="F4091">
        <v>7.2</v>
      </c>
      <c r="G4091" s="1">
        <v>133000</v>
      </c>
      <c r="H4091" t="s">
        <v>8456</v>
      </c>
      <c r="I4091" t="s">
        <v>12463</v>
      </c>
      <c r="J4091" t="s">
        <v>536</v>
      </c>
      <c r="K4091" t="s">
        <v>30</v>
      </c>
      <c r="L4091" s="1">
        <v>75000000</v>
      </c>
      <c r="M4091" s="1">
        <v>115374915</v>
      </c>
      <c r="N4091" t="s">
        <v>7591</v>
      </c>
      <c r="O4091">
        <v>138</v>
      </c>
      <c r="P4091" s="6" t="str">
        <f>_xlfn.XLOOKUP(movie3[[#This Row],[year]],inflation!E$2:E$225,inflation!F$2:F$225,,0)</f>
        <v>540.5</v>
      </c>
      <c r="Q4091" s="2">
        <f>movie3[[#This Row],[gross]] * (inflation!B$226 / movie3[[#This Row],[CPI of Released Year]])</f>
        <v>195443611.79278448</v>
      </c>
      <c r="R4091" s="2">
        <f>movie3[[#This Row],[gross]]-movie3[[#This Row],[budget]]</f>
        <v>40374915</v>
      </c>
    </row>
    <row r="4092" spans="1:18" hidden="1" x14ac:dyDescent="0.25">
      <c r="A4092" t="s">
        <v>12498</v>
      </c>
      <c r="B4092" t="s">
        <v>337</v>
      </c>
      <c r="C4092" t="s">
        <v>390</v>
      </c>
      <c r="D4092">
        <v>2002</v>
      </c>
      <c r="E4092" t="s">
        <v>12445</v>
      </c>
      <c r="F4092">
        <v>7.2</v>
      </c>
      <c r="G4092" s="1">
        <v>69000</v>
      </c>
      <c r="H4092" t="s">
        <v>12499</v>
      </c>
      <c r="I4092" t="s">
        <v>3425</v>
      </c>
      <c r="J4092" t="s">
        <v>9532</v>
      </c>
      <c r="K4092" t="s">
        <v>30</v>
      </c>
      <c r="L4092" s="1">
        <v>80000000</v>
      </c>
      <c r="M4092" s="1">
        <v>122563539</v>
      </c>
      <c r="N4092" t="s">
        <v>10176</v>
      </c>
      <c r="O4092">
        <v>83</v>
      </c>
      <c r="P4092" s="6" t="str">
        <f>_xlfn.XLOOKUP(movie3[[#This Row],[year]],inflation!E$2:E$225,inflation!F$2:F$225,,0)</f>
        <v>540.5</v>
      </c>
      <c r="Q4092" s="2">
        <f>movie3[[#This Row],[gross]] * (inflation!B$226 / movie3[[#This Row],[CPI of Released Year]])</f>
        <v>207621047.74912119</v>
      </c>
      <c r="R4092" s="2">
        <f>movie3[[#This Row],[gross]]-movie3[[#This Row],[budget]]</f>
        <v>42563539</v>
      </c>
    </row>
    <row r="4093" spans="1:18" hidden="1" x14ac:dyDescent="0.25">
      <c r="A4093" t="s">
        <v>12377</v>
      </c>
      <c r="B4093" t="s">
        <v>16</v>
      </c>
      <c r="C4093" t="s">
        <v>17</v>
      </c>
      <c r="D4093">
        <v>2002</v>
      </c>
      <c r="E4093" t="s">
        <v>12378</v>
      </c>
      <c r="F4093">
        <v>7.1</v>
      </c>
      <c r="G4093" s="1">
        <v>259000</v>
      </c>
      <c r="H4093" t="s">
        <v>1664</v>
      </c>
      <c r="I4093" t="s">
        <v>11140</v>
      </c>
      <c r="J4093" t="s">
        <v>12379</v>
      </c>
      <c r="K4093" t="s">
        <v>30</v>
      </c>
      <c r="L4093" s="1">
        <v>41000000</v>
      </c>
      <c r="M4093" s="1">
        <v>242875078</v>
      </c>
      <c r="N4093" t="s">
        <v>4880</v>
      </c>
      <c r="O4093">
        <v>110</v>
      </c>
      <c r="P4093" s="6" t="str">
        <f>_xlfn.XLOOKUP(movie3[[#This Row],[year]],inflation!E$2:E$225,inflation!F$2:F$225,,0)</f>
        <v>540.5</v>
      </c>
      <c r="Q4093" s="2">
        <f>movie3[[#This Row],[gross]] * (inflation!B$226 / movie3[[#This Row],[CPI of Released Year]])</f>
        <v>411427236.6638298</v>
      </c>
      <c r="R4093" s="2">
        <f>movie3[[#This Row],[gross]]-movie3[[#This Row],[budget]]</f>
        <v>201875078</v>
      </c>
    </row>
    <row r="4094" spans="1:18" x14ac:dyDescent="0.25">
      <c r="A4094" t="s">
        <v>12407</v>
      </c>
      <c r="B4094" t="s">
        <v>2000</v>
      </c>
      <c r="C4094" t="s">
        <v>52</v>
      </c>
      <c r="D4094">
        <v>2002</v>
      </c>
      <c r="E4094" t="s">
        <v>12199</v>
      </c>
      <c r="F4094">
        <v>7.1</v>
      </c>
      <c r="G4094" s="1">
        <v>328000</v>
      </c>
      <c r="H4094" t="s">
        <v>9725</v>
      </c>
      <c r="I4094" t="s">
        <v>10878</v>
      </c>
      <c r="J4094" t="s">
        <v>11831</v>
      </c>
      <c r="K4094" t="s">
        <v>30</v>
      </c>
      <c r="L4094" s="1">
        <v>48000000</v>
      </c>
      <c r="M4094" s="1">
        <v>249348933</v>
      </c>
      <c r="N4094" t="s">
        <v>9689</v>
      </c>
      <c r="O4094">
        <v>115</v>
      </c>
      <c r="P4094" s="6" t="str">
        <f>_xlfn.XLOOKUP(movie3[[#This Row],[year]],inflation!E$2:E$225,inflation!F$2:F$225,,0)</f>
        <v>540.5</v>
      </c>
      <c r="Q4094" s="2">
        <f>movie3[[#This Row],[gross]] * (inflation!B$226 / movie3[[#This Row],[CPI of Released Year]])</f>
        <v>422393863.19111937</v>
      </c>
      <c r="R4094" s="2">
        <f>movie3[[#This Row],[gross]]-movie3[[#This Row],[budget]]</f>
        <v>201348933</v>
      </c>
    </row>
    <row r="4095" spans="1:18" hidden="1" x14ac:dyDescent="0.25">
      <c r="A4095" t="s">
        <v>12509</v>
      </c>
      <c r="B4095" t="s">
        <v>2000</v>
      </c>
      <c r="C4095" t="s">
        <v>41</v>
      </c>
      <c r="D4095">
        <v>2002</v>
      </c>
      <c r="E4095" t="s">
        <v>12510</v>
      </c>
      <c r="F4095">
        <v>7.1</v>
      </c>
      <c r="G4095" s="1">
        <v>176000</v>
      </c>
      <c r="H4095" t="s">
        <v>12311</v>
      </c>
      <c r="I4095" t="s">
        <v>9852</v>
      </c>
      <c r="J4095" t="s">
        <v>6914</v>
      </c>
      <c r="K4095" t="s">
        <v>22</v>
      </c>
      <c r="L4095" s="1">
        <v>30000000</v>
      </c>
      <c r="M4095" s="1">
        <v>130549455</v>
      </c>
      <c r="N4095" t="s">
        <v>61</v>
      </c>
      <c r="O4095">
        <v>101</v>
      </c>
      <c r="P4095" s="6" t="str">
        <f>_xlfn.XLOOKUP(movie3[[#This Row],[year]],inflation!E$2:E$225,inflation!F$2:F$225,,0)</f>
        <v>540.5</v>
      </c>
      <c r="Q4095" s="2">
        <f>movie3[[#This Row],[gross]] * (inflation!B$226 / movie3[[#This Row],[CPI of Released Year]])</f>
        <v>221149086.0277521</v>
      </c>
      <c r="R4095" s="2">
        <f>movie3[[#This Row],[gross]]-movie3[[#This Row],[budget]]</f>
        <v>100549455</v>
      </c>
    </row>
    <row r="4096" spans="1:18" hidden="1" x14ac:dyDescent="0.25">
      <c r="A4096" t="s">
        <v>12556</v>
      </c>
      <c r="B4096" t="s">
        <v>2000</v>
      </c>
      <c r="C4096" t="s">
        <v>104</v>
      </c>
      <c r="D4096">
        <v>2002</v>
      </c>
      <c r="E4096" t="s">
        <v>11880</v>
      </c>
      <c r="F4096">
        <v>7.1</v>
      </c>
      <c r="G4096" s="1">
        <v>127000</v>
      </c>
      <c r="H4096" t="s">
        <v>9977</v>
      </c>
      <c r="I4096" t="s">
        <v>12557</v>
      </c>
      <c r="J4096" t="s">
        <v>4127</v>
      </c>
      <c r="K4096" t="s">
        <v>30</v>
      </c>
      <c r="L4096" s="1">
        <v>36000000</v>
      </c>
      <c r="M4096" s="1">
        <v>102244770</v>
      </c>
      <c r="N4096" t="s">
        <v>2027</v>
      </c>
      <c r="O4096">
        <v>116</v>
      </c>
      <c r="P4096" s="6" t="str">
        <f>_xlfn.XLOOKUP(movie3[[#This Row],[year]],inflation!E$2:E$225,inflation!F$2:F$225,,0)</f>
        <v>540.5</v>
      </c>
      <c r="Q4096" s="2">
        <f>movie3[[#This Row],[gross]] * (inflation!B$226 / movie3[[#This Row],[CPI of Released Year]])</f>
        <v>173201316.21091583</v>
      </c>
      <c r="R4096" s="2">
        <f>movie3[[#This Row],[gross]]-movie3[[#This Row],[budget]]</f>
        <v>66244770</v>
      </c>
    </row>
    <row r="4097" spans="1:18" hidden="1" x14ac:dyDescent="0.25">
      <c r="A4097" t="s">
        <v>12611</v>
      </c>
      <c r="B4097" t="s">
        <v>16</v>
      </c>
      <c r="C4097" t="s">
        <v>41</v>
      </c>
      <c r="D4097">
        <v>2002</v>
      </c>
      <c r="E4097" t="s">
        <v>12612</v>
      </c>
      <c r="F4097">
        <v>7.1</v>
      </c>
      <c r="G4097" s="1">
        <v>124000</v>
      </c>
      <c r="H4097" t="s">
        <v>9358</v>
      </c>
      <c r="I4097" t="s">
        <v>12613</v>
      </c>
      <c r="J4097" t="s">
        <v>21</v>
      </c>
      <c r="K4097" t="s">
        <v>30</v>
      </c>
      <c r="L4097" s="1">
        <v>30000000</v>
      </c>
      <c r="M4097" s="1">
        <v>105834556</v>
      </c>
      <c r="N4097" t="s">
        <v>2027</v>
      </c>
      <c r="O4097">
        <v>125</v>
      </c>
      <c r="P4097" s="6" t="str">
        <f>_xlfn.XLOOKUP(movie3[[#This Row],[year]],inflation!E$2:E$225,inflation!F$2:F$225,,0)</f>
        <v>540.5</v>
      </c>
      <c r="Q4097" s="2">
        <f>movie3[[#This Row],[gross]] * (inflation!B$226 / movie3[[#This Row],[CPI of Released Year]])</f>
        <v>179282367.20370027</v>
      </c>
      <c r="R4097" s="2">
        <f>movie3[[#This Row],[gross]]-movie3[[#This Row],[budget]]</f>
        <v>75834556</v>
      </c>
    </row>
    <row r="4098" spans="1:18" hidden="1" x14ac:dyDescent="0.25">
      <c r="A4098" t="s">
        <v>12660</v>
      </c>
      <c r="B4098" t="s">
        <v>16</v>
      </c>
      <c r="C4098" t="s">
        <v>34</v>
      </c>
      <c r="D4098">
        <v>2002</v>
      </c>
      <c r="E4098" t="s">
        <v>12489</v>
      </c>
      <c r="F4098">
        <v>7.1</v>
      </c>
      <c r="G4098" s="1">
        <v>11000</v>
      </c>
      <c r="H4098" t="s">
        <v>12617</v>
      </c>
      <c r="I4098" t="s">
        <v>12661</v>
      </c>
      <c r="J4098" t="s">
        <v>12232</v>
      </c>
      <c r="K4098" t="s">
        <v>30</v>
      </c>
      <c r="M4098" s="1">
        <v>3116526</v>
      </c>
      <c r="N4098" t="s">
        <v>8990</v>
      </c>
      <c r="O4098">
        <v>97</v>
      </c>
      <c r="P4098" s="6" t="str">
        <f>_xlfn.XLOOKUP(movie3[[#This Row],[year]],inflation!E$2:E$225,inflation!F$2:F$225,,0)</f>
        <v>540.5</v>
      </c>
      <c r="Q4098" s="2">
        <f>movie3[[#This Row],[gross]] * (inflation!B$226 / movie3[[#This Row],[CPI of Released Year]])</f>
        <v>5279354.6819611471</v>
      </c>
      <c r="R4098" s="2">
        <f>movie3[[#This Row],[gross]]-movie3[[#This Row],[budget]]</f>
        <v>3116526</v>
      </c>
    </row>
    <row r="4099" spans="1:18" hidden="1" x14ac:dyDescent="0.25">
      <c r="A4099" t="s">
        <v>12691</v>
      </c>
      <c r="B4099" t="s">
        <v>2000</v>
      </c>
      <c r="C4099" t="s">
        <v>17</v>
      </c>
      <c r="D4099">
        <v>2002</v>
      </c>
      <c r="E4099" t="s">
        <v>12275</v>
      </c>
      <c r="F4099">
        <v>7.1</v>
      </c>
      <c r="G4099" s="1">
        <v>30000</v>
      </c>
      <c r="H4099" t="s">
        <v>12692</v>
      </c>
      <c r="I4099" t="s">
        <v>12693</v>
      </c>
      <c r="J4099" t="s">
        <v>1015</v>
      </c>
      <c r="K4099" t="s">
        <v>30</v>
      </c>
      <c r="L4099" s="1">
        <v>16000000</v>
      </c>
      <c r="M4099" s="1">
        <v>21672284</v>
      </c>
      <c r="N4099" t="s">
        <v>23</v>
      </c>
      <c r="O4099">
        <v>109</v>
      </c>
      <c r="P4099" s="6" t="str">
        <f>_xlfn.XLOOKUP(movie3[[#This Row],[year]],inflation!E$2:E$225,inflation!F$2:F$225,,0)</f>
        <v>540.5</v>
      </c>
      <c r="Q4099" s="2">
        <f>movie3[[#This Row],[gross]] * (inflation!B$226 / movie3[[#This Row],[CPI of Released Year]])</f>
        <v>36712568.418871418</v>
      </c>
      <c r="R4099" s="2">
        <f>movie3[[#This Row],[gross]]-movie3[[#This Row],[budget]]</f>
        <v>5672284</v>
      </c>
    </row>
    <row r="4100" spans="1:18" hidden="1" x14ac:dyDescent="0.25">
      <c r="A4100" t="s">
        <v>12713</v>
      </c>
      <c r="B4100" t="s">
        <v>16</v>
      </c>
      <c r="C4100" t="s">
        <v>104</v>
      </c>
      <c r="D4100">
        <v>2002</v>
      </c>
      <c r="E4100" t="s">
        <v>12714</v>
      </c>
      <c r="F4100">
        <v>7.1</v>
      </c>
      <c r="G4100" s="1">
        <v>30000</v>
      </c>
      <c r="H4100" t="s">
        <v>12715</v>
      </c>
      <c r="I4100" t="s">
        <v>12636</v>
      </c>
      <c r="J4100" t="s">
        <v>2077</v>
      </c>
      <c r="K4100" t="s">
        <v>30</v>
      </c>
      <c r="L4100" s="1">
        <v>18000000</v>
      </c>
      <c r="M4100" s="1">
        <v>1073198</v>
      </c>
      <c r="N4100" t="s">
        <v>5112</v>
      </c>
      <c r="O4100">
        <v>103</v>
      </c>
      <c r="P4100" s="6" t="str">
        <f>_xlfn.XLOOKUP(movie3[[#This Row],[year]],inflation!E$2:E$225,inflation!F$2:F$225,,0)</f>
        <v>540.5</v>
      </c>
      <c r="Q4100" s="2">
        <f>movie3[[#This Row],[gross]] * (inflation!B$226 / movie3[[#This Row],[CPI of Released Year]])</f>
        <v>1817983.5130434784</v>
      </c>
      <c r="R4100" s="2">
        <f>movie3[[#This Row],[gross]]-movie3[[#This Row],[budget]]</f>
        <v>-16926802</v>
      </c>
    </row>
    <row r="4101" spans="1:18" hidden="1" x14ac:dyDescent="0.25">
      <c r="A4101" t="s">
        <v>12735</v>
      </c>
      <c r="B4101" t="s">
        <v>16</v>
      </c>
      <c r="C4101" t="s">
        <v>104</v>
      </c>
      <c r="D4101">
        <v>2002</v>
      </c>
      <c r="E4101" t="s">
        <v>12562</v>
      </c>
      <c r="F4101">
        <v>7.1</v>
      </c>
      <c r="G4101" s="1">
        <v>39000</v>
      </c>
      <c r="H4101" t="s">
        <v>12736</v>
      </c>
      <c r="I4101" t="s">
        <v>12736</v>
      </c>
      <c r="J4101" t="s">
        <v>7217</v>
      </c>
      <c r="K4101" t="s">
        <v>30</v>
      </c>
      <c r="L4101" s="1">
        <v>6500000</v>
      </c>
      <c r="M4101" s="1">
        <v>12633747</v>
      </c>
      <c r="N4101" t="s">
        <v>44</v>
      </c>
      <c r="O4101">
        <v>105</v>
      </c>
      <c r="P4101" s="6" t="str">
        <f>_xlfn.XLOOKUP(movie3[[#This Row],[year]],inflation!E$2:E$225,inflation!F$2:F$225,,0)</f>
        <v>540.5</v>
      </c>
      <c r="Q4101" s="2">
        <f>movie3[[#This Row],[gross]] * (inflation!B$226 / movie3[[#This Row],[CPI of Released Year]])</f>
        <v>21401403.798704904</v>
      </c>
      <c r="R4101" s="2">
        <f>movie3[[#This Row],[gross]]-movie3[[#This Row],[budget]]</f>
        <v>6133747</v>
      </c>
    </row>
    <row r="4102" spans="1:18" hidden="1" x14ac:dyDescent="0.25">
      <c r="A4102" t="s">
        <v>12756</v>
      </c>
      <c r="B4102" t="s">
        <v>33</v>
      </c>
      <c r="C4102" t="s">
        <v>25</v>
      </c>
      <c r="D4102">
        <v>2002</v>
      </c>
      <c r="E4102" t="s">
        <v>12757</v>
      </c>
      <c r="F4102">
        <v>7.1</v>
      </c>
      <c r="G4102" s="1">
        <v>12000</v>
      </c>
      <c r="H4102" t="s">
        <v>9136</v>
      </c>
      <c r="I4102" t="s">
        <v>4378</v>
      </c>
      <c r="J4102" t="s">
        <v>12758</v>
      </c>
      <c r="K4102" t="s">
        <v>22</v>
      </c>
      <c r="L4102" s="1">
        <v>10000000</v>
      </c>
      <c r="M4102" s="1">
        <v>3651462</v>
      </c>
      <c r="N4102" t="s">
        <v>12759</v>
      </c>
      <c r="O4102">
        <v>132</v>
      </c>
      <c r="P4102" s="6" t="str">
        <f>_xlfn.XLOOKUP(movie3[[#This Row],[year]],inflation!E$2:E$225,inflation!F$2:F$225,,0)</f>
        <v>540.5</v>
      </c>
      <c r="Q4102" s="2">
        <f>movie3[[#This Row],[gross]] * (inflation!B$226 / movie3[[#This Row],[CPI of Released Year]])</f>
        <v>6185529.3380203517</v>
      </c>
      <c r="R4102" s="2">
        <f>movie3[[#This Row],[gross]]-movie3[[#This Row],[budget]]</f>
        <v>-6348538</v>
      </c>
    </row>
    <row r="4103" spans="1:18" hidden="1" x14ac:dyDescent="0.25">
      <c r="A4103" t="s">
        <v>12761</v>
      </c>
      <c r="B4103" t="s">
        <v>16</v>
      </c>
      <c r="C4103" t="s">
        <v>41</v>
      </c>
      <c r="D4103">
        <v>2002</v>
      </c>
      <c r="E4103" t="s">
        <v>12424</v>
      </c>
      <c r="F4103">
        <v>7.1</v>
      </c>
      <c r="G4103" s="1">
        <v>30000</v>
      </c>
      <c r="H4103" t="s">
        <v>11607</v>
      </c>
      <c r="I4103" t="s">
        <v>11607</v>
      </c>
      <c r="J4103" t="s">
        <v>8839</v>
      </c>
      <c r="K4103" t="s">
        <v>453</v>
      </c>
      <c r="M4103" s="1">
        <v>42426583</v>
      </c>
      <c r="N4103" t="s">
        <v>12762</v>
      </c>
      <c r="O4103">
        <v>111</v>
      </c>
      <c r="P4103" s="6" t="str">
        <f>_xlfn.XLOOKUP(movie3[[#This Row],[year]],inflation!E$2:E$225,inflation!F$2:F$225,,0)</f>
        <v>540.5</v>
      </c>
      <c r="Q4103" s="2">
        <f>movie3[[#This Row],[gross]] * (inflation!B$226 / movie3[[#This Row],[CPI of Released Year]])</f>
        <v>71870082.136540249</v>
      </c>
      <c r="R4103" s="2">
        <f>movie3[[#This Row],[gross]]-movie3[[#This Row],[budget]]</f>
        <v>42426583</v>
      </c>
    </row>
    <row r="4104" spans="1:18" hidden="1" x14ac:dyDescent="0.25">
      <c r="A4104" t="s">
        <v>12768</v>
      </c>
      <c r="B4104" t="s">
        <v>16</v>
      </c>
      <c r="C4104" t="s">
        <v>17</v>
      </c>
      <c r="D4104">
        <v>2002</v>
      </c>
      <c r="E4104" t="s">
        <v>12769</v>
      </c>
      <c r="F4104">
        <v>7.1</v>
      </c>
      <c r="G4104" s="1">
        <v>27000</v>
      </c>
      <c r="H4104" t="s">
        <v>5213</v>
      </c>
      <c r="I4104" t="s">
        <v>1808</v>
      </c>
      <c r="J4104" t="s">
        <v>106</v>
      </c>
      <c r="K4104" t="s">
        <v>22</v>
      </c>
      <c r="L4104" s="1">
        <v>30000000</v>
      </c>
      <c r="M4104" s="1">
        <v>27674124</v>
      </c>
      <c r="N4104" t="s">
        <v>3746</v>
      </c>
      <c r="O4104">
        <v>101</v>
      </c>
      <c r="P4104" s="6" t="str">
        <f>_xlfn.XLOOKUP(movie3[[#This Row],[year]],inflation!E$2:E$225,inflation!F$2:F$225,,0)</f>
        <v>540.5</v>
      </c>
      <c r="Q4104" s="2">
        <f>movie3[[#This Row],[gross]] * (inflation!B$226 / movie3[[#This Row],[CPI of Released Year]])</f>
        <v>46879607.649213694</v>
      </c>
      <c r="R4104" s="2">
        <f>movie3[[#This Row],[gross]]-movie3[[#This Row],[budget]]</f>
        <v>-2325876</v>
      </c>
    </row>
    <row r="4105" spans="1:18" hidden="1" x14ac:dyDescent="0.25">
      <c r="A4105" t="s">
        <v>12413</v>
      </c>
      <c r="B4105" t="s">
        <v>16</v>
      </c>
      <c r="C4105" t="s">
        <v>41</v>
      </c>
      <c r="D4105">
        <v>2002</v>
      </c>
      <c r="E4105" t="s">
        <v>12275</v>
      </c>
      <c r="F4105">
        <v>7</v>
      </c>
      <c r="G4105" s="1">
        <v>86000</v>
      </c>
      <c r="H4105" t="s">
        <v>12414</v>
      </c>
      <c r="I4105" t="s">
        <v>12415</v>
      </c>
      <c r="J4105" t="s">
        <v>2737</v>
      </c>
      <c r="K4105" t="s">
        <v>30</v>
      </c>
      <c r="L4105" s="1">
        <v>4000000</v>
      </c>
      <c r="M4105" s="1">
        <v>9304609</v>
      </c>
      <c r="N4105" t="s">
        <v>12416</v>
      </c>
      <c r="O4105">
        <v>107</v>
      </c>
      <c r="P4105" s="6" t="str">
        <f>_xlfn.XLOOKUP(movie3[[#This Row],[year]],inflation!E$2:E$225,inflation!F$2:F$225,,0)</f>
        <v>540.5</v>
      </c>
      <c r="Q4105" s="2">
        <f>movie3[[#This Row],[gross]] * (inflation!B$226 / movie3[[#This Row],[CPI of Released Year]])</f>
        <v>15761887.142275672</v>
      </c>
      <c r="R4105" s="2">
        <f>movie3[[#This Row],[gross]]-movie3[[#This Row],[budget]]</f>
        <v>5304609</v>
      </c>
    </row>
    <row r="4106" spans="1:18" hidden="1" x14ac:dyDescent="0.25">
      <c r="A4106" t="s">
        <v>12507</v>
      </c>
      <c r="B4106" t="s">
        <v>16</v>
      </c>
      <c r="C4106" t="s">
        <v>104</v>
      </c>
      <c r="D4106">
        <v>2002</v>
      </c>
      <c r="E4106" t="s">
        <v>12508</v>
      </c>
      <c r="F4106">
        <v>7</v>
      </c>
      <c r="G4106" s="1">
        <v>255000</v>
      </c>
      <c r="H4106" t="s">
        <v>829</v>
      </c>
      <c r="I4106" t="s">
        <v>2486</v>
      </c>
      <c r="J4106" t="s">
        <v>11551</v>
      </c>
      <c r="K4106" t="s">
        <v>30</v>
      </c>
      <c r="L4106" s="1">
        <v>13000000</v>
      </c>
      <c r="M4106" s="1">
        <v>97837138</v>
      </c>
      <c r="N4106" t="s">
        <v>9112</v>
      </c>
      <c r="O4106">
        <v>81</v>
      </c>
      <c r="P4106" s="6" t="str">
        <f>_xlfn.XLOOKUP(movie3[[#This Row],[year]],inflation!E$2:E$225,inflation!F$2:F$225,,0)</f>
        <v>540.5</v>
      </c>
      <c r="Q4106" s="2">
        <f>movie3[[#This Row],[gross]] * (inflation!B$226 / movie3[[#This Row],[CPI of Released Year]])</f>
        <v>165734844.68603146</v>
      </c>
      <c r="R4106" s="2">
        <f>movie3[[#This Row],[gross]]-movie3[[#This Row],[budget]]</f>
        <v>84837138</v>
      </c>
    </row>
    <row r="4107" spans="1:18" hidden="1" x14ac:dyDescent="0.25">
      <c r="A4107" t="s">
        <v>12511</v>
      </c>
      <c r="B4107" t="s">
        <v>16</v>
      </c>
      <c r="C4107" t="s">
        <v>63</v>
      </c>
      <c r="D4107">
        <v>2002</v>
      </c>
      <c r="E4107" t="s">
        <v>12453</v>
      </c>
      <c r="F4107">
        <v>7</v>
      </c>
      <c r="G4107" s="1">
        <v>85000</v>
      </c>
      <c r="H4107" t="s">
        <v>9716</v>
      </c>
      <c r="I4107" t="s">
        <v>472</v>
      </c>
      <c r="J4107" t="s">
        <v>9962</v>
      </c>
      <c r="K4107" t="s">
        <v>30</v>
      </c>
      <c r="L4107" s="1">
        <v>30000000</v>
      </c>
      <c r="M4107" s="1">
        <v>33013805</v>
      </c>
      <c r="N4107" t="s">
        <v>3746</v>
      </c>
      <c r="O4107">
        <v>113</v>
      </c>
      <c r="P4107" s="6" t="str">
        <f>_xlfn.XLOOKUP(movie3[[#This Row],[year]],inflation!E$2:E$225,inflation!F$2:F$225,,0)</f>
        <v>540.5</v>
      </c>
      <c r="Q4107" s="2">
        <f>movie3[[#This Row],[gross]] * (inflation!B$226 / movie3[[#This Row],[CPI of Released Year]])</f>
        <v>55924958.109158188</v>
      </c>
      <c r="R4107" s="2">
        <f>movie3[[#This Row],[gross]]-movie3[[#This Row],[budget]]</f>
        <v>3013805</v>
      </c>
    </row>
    <row r="4108" spans="1:18" hidden="1" x14ac:dyDescent="0.25">
      <c r="A4108" t="s">
        <v>12603</v>
      </c>
      <c r="B4108" t="s">
        <v>16</v>
      </c>
      <c r="C4108" t="s">
        <v>104</v>
      </c>
      <c r="D4108">
        <v>2002</v>
      </c>
      <c r="E4108" t="s">
        <v>12604</v>
      </c>
      <c r="F4108">
        <v>7</v>
      </c>
      <c r="G4108" s="1">
        <v>9400</v>
      </c>
      <c r="H4108" t="s">
        <v>12605</v>
      </c>
      <c r="I4108" t="s">
        <v>12606</v>
      </c>
      <c r="J4108" t="s">
        <v>12607</v>
      </c>
      <c r="K4108" t="s">
        <v>30</v>
      </c>
      <c r="L4108" s="1">
        <v>250000</v>
      </c>
      <c r="M4108" s="1">
        <v>3809226</v>
      </c>
      <c r="N4108" t="s">
        <v>12608</v>
      </c>
      <c r="O4108">
        <v>101</v>
      </c>
      <c r="P4108" s="6" t="str">
        <f>_xlfn.XLOOKUP(movie3[[#This Row],[year]],inflation!E$2:E$225,inflation!F$2:F$225,,0)</f>
        <v>540.5</v>
      </c>
      <c r="Q4108" s="2">
        <f>movie3[[#This Row],[gross]] * (inflation!B$226 / movie3[[#This Row],[CPI of Released Year]])</f>
        <v>6452779.5108233122</v>
      </c>
      <c r="R4108" s="2">
        <f>movie3[[#This Row],[gross]]-movie3[[#This Row],[budget]]</f>
        <v>3559226</v>
      </c>
    </row>
    <row r="4109" spans="1:18" hidden="1" x14ac:dyDescent="0.25">
      <c r="A4109" t="s">
        <v>12700</v>
      </c>
      <c r="B4109" t="s">
        <v>16</v>
      </c>
      <c r="C4109" t="s">
        <v>41</v>
      </c>
      <c r="D4109">
        <v>2002</v>
      </c>
      <c r="E4109" t="s">
        <v>12701</v>
      </c>
      <c r="F4109">
        <v>7</v>
      </c>
      <c r="G4109" s="1">
        <v>47000</v>
      </c>
      <c r="H4109" t="s">
        <v>1069</v>
      </c>
      <c r="I4109" t="s">
        <v>12702</v>
      </c>
      <c r="J4109" t="s">
        <v>513</v>
      </c>
      <c r="K4109" t="s">
        <v>30</v>
      </c>
      <c r="L4109" s="1">
        <v>1000000</v>
      </c>
      <c r="M4109" s="1">
        <v>1239183</v>
      </c>
      <c r="N4109" t="s">
        <v>12703</v>
      </c>
      <c r="O4109">
        <v>92</v>
      </c>
      <c r="P4109" s="6" t="str">
        <f>_xlfn.XLOOKUP(movie3[[#This Row],[year]],inflation!E$2:E$225,inflation!F$2:F$225,,0)</f>
        <v>540.5</v>
      </c>
      <c r="Q4109" s="2">
        <f>movie3[[#This Row],[gross]] * (inflation!B$226 / movie3[[#This Row],[CPI of Released Year]])</f>
        <v>2099159.9533765032</v>
      </c>
      <c r="R4109" s="2">
        <f>movie3[[#This Row],[gross]]-movie3[[#This Row],[budget]]</f>
        <v>239183</v>
      </c>
    </row>
    <row r="4110" spans="1:18" hidden="1" x14ac:dyDescent="0.25">
      <c r="A4110" t="s">
        <v>12896</v>
      </c>
      <c r="B4110" t="s">
        <v>16</v>
      </c>
      <c r="C4110" t="s">
        <v>104</v>
      </c>
      <c r="D4110">
        <v>2002</v>
      </c>
      <c r="E4110" t="s">
        <v>12897</v>
      </c>
      <c r="F4110">
        <v>7</v>
      </c>
      <c r="G4110" s="1">
        <v>24000</v>
      </c>
      <c r="H4110" t="s">
        <v>10254</v>
      </c>
      <c r="I4110" t="s">
        <v>6339</v>
      </c>
      <c r="J4110" t="s">
        <v>10227</v>
      </c>
      <c r="K4110" t="s">
        <v>22</v>
      </c>
      <c r="L4110" s="1">
        <v>11000000</v>
      </c>
      <c r="M4110" s="1">
        <v>4247089</v>
      </c>
      <c r="N4110" t="s">
        <v>3746</v>
      </c>
      <c r="O4110">
        <v>97</v>
      </c>
      <c r="P4110" s="6" t="str">
        <f>_xlfn.XLOOKUP(movie3[[#This Row],[year]],inflation!E$2:E$225,inflation!F$2:F$225,,0)</f>
        <v>540.5</v>
      </c>
      <c r="Q4110" s="2">
        <f>movie3[[#This Row],[gross]] * (inflation!B$226 / movie3[[#This Row],[CPI of Released Year]])</f>
        <v>7194513.7620721562</v>
      </c>
      <c r="R4110" s="2">
        <f>movie3[[#This Row],[gross]]-movie3[[#This Row],[budget]]</f>
        <v>-6752911</v>
      </c>
    </row>
    <row r="4111" spans="1:18" hidden="1" x14ac:dyDescent="0.25">
      <c r="A4111" t="s">
        <v>5913</v>
      </c>
      <c r="B4111" t="s">
        <v>337</v>
      </c>
      <c r="C4111" t="s">
        <v>17</v>
      </c>
      <c r="D4111">
        <v>2002</v>
      </c>
      <c r="E4111" t="s">
        <v>12203</v>
      </c>
      <c r="F4111">
        <v>6.9</v>
      </c>
      <c r="G4111" s="1">
        <v>33000</v>
      </c>
      <c r="H4111" t="s">
        <v>7517</v>
      </c>
      <c r="I4111" t="s">
        <v>11459</v>
      </c>
      <c r="J4111" t="s">
        <v>1498</v>
      </c>
      <c r="K4111" t="s">
        <v>30</v>
      </c>
      <c r="L4111" s="1">
        <v>22000000</v>
      </c>
      <c r="M4111" s="1">
        <v>80693537</v>
      </c>
      <c r="N4111" t="s">
        <v>12634</v>
      </c>
      <c r="O4111">
        <v>127</v>
      </c>
      <c r="P4111" s="6" t="str">
        <f>_xlfn.XLOOKUP(movie3[[#This Row],[year]],inflation!E$2:E$225,inflation!F$2:F$225,,0)</f>
        <v>540.5</v>
      </c>
      <c r="Q4111" s="2">
        <f>movie3[[#This Row],[gross]] * (inflation!B$226 / movie3[[#This Row],[CPI of Released Year]])</f>
        <v>136693806.61831638</v>
      </c>
      <c r="R4111" s="2">
        <f>movie3[[#This Row],[gross]]-movie3[[#This Row],[budget]]</f>
        <v>58693537</v>
      </c>
    </row>
    <row r="4112" spans="1:18" hidden="1" x14ac:dyDescent="0.25">
      <c r="A4112" t="s">
        <v>12682</v>
      </c>
      <c r="B4112" t="s">
        <v>16</v>
      </c>
      <c r="C4112" t="s">
        <v>41</v>
      </c>
      <c r="D4112">
        <v>2002</v>
      </c>
      <c r="E4112" t="s">
        <v>12424</v>
      </c>
      <c r="F4112">
        <v>6.9</v>
      </c>
      <c r="G4112" s="1">
        <v>32000</v>
      </c>
      <c r="H4112" t="s">
        <v>12683</v>
      </c>
      <c r="I4112" t="s">
        <v>12683</v>
      </c>
      <c r="J4112" t="s">
        <v>10408</v>
      </c>
      <c r="K4112" t="s">
        <v>30</v>
      </c>
      <c r="L4112" s="1">
        <v>9000000</v>
      </c>
      <c r="M4112" s="1">
        <v>6919198</v>
      </c>
      <c r="N4112" t="s">
        <v>80</v>
      </c>
      <c r="O4112">
        <v>98</v>
      </c>
      <c r="P4112" s="6" t="str">
        <f>_xlfn.XLOOKUP(movie3[[#This Row],[year]],inflation!E$2:E$225,inflation!F$2:F$225,,0)</f>
        <v>540.5</v>
      </c>
      <c r="Q4112" s="2">
        <f>movie3[[#This Row],[gross]] * (inflation!B$226 / movie3[[#This Row],[CPI of Released Year]])</f>
        <v>11721031.801665125</v>
      </c>
      <c r="R4112" s="2">
        <f>movie3[[#This Row],[gross]]-movie3[[#This Row],[budget]]</f>
        <v>-2080802</v>
      </c>
    </row>
    <row r="4113" spans="1:18" hidden="1" x14ac:dyDescent="0.25">
      <c r="A4113" t="s">
        <v>12814</v>
      </c>
      <c r="B4113" t="s">
        <v>16</v>
      </c>
      <c r="C4113" t="s">
        <v>41</v>
      </c>
      <c r="D4113">
        <v>2002</v>
      </c>
      <c r="E4113" t="s">
        <v>12815</v>
      </c>
      <c r="F4113">
        <v>6.9</v>
      </c>
      <c r="G4113" s="1">
        <v>9700</v>
      </c>
      <c r="H4113" t="s">
        <v>12816</v>
      </c>
      <c r="I4113" t="s">
        <v>12816</v>
      </c>
      <c r="J4113" t="s">
        <v>12816</v>
      </c>
      <c r="K4113" t="s">
        <v>30</v>
      </c>
      <c r="L4113" s="1">
        <v>4000000</v>
      </c>
      <c r="M4113" s="1">
        <v>563711</v>
      </c>
      <c r="N4113" t="s">
        <v>12461</v>
      </c>
      <c r="O4113">
        <v>99</v>
      </c>
      <c r="P4113" s="6" t="str">
        <f>_xlfn.XLOOKUP(movie3[[#This Row],[year]],inflation!E$2:E$225,inflation!F$2:F$225,,0)</f>
        <v>540.5</v>
      </c>
      <c r="Q4113" s="2">
        <f>movie3[[#This Row],[gross]] * (inflation!B$226 / movie3[[#This Row],[CPI of Released Year]])</f>
        <v>954919.13339500467</v>
      </c>
      <c r="R4113" s="2">
        <f>movie3[[#This Row],[gross]]-movie3[[#This Row],[budget]]</f>
        <v>-3436289</v>
      </c>
    </row>
    <row r="4114" spans="1:18" hidden="1" x14ac:dyDescent="0.25">
      <c r="A4114" t="s">
        <v>12877</v>
      </c>
      <c r="B4114" t="s">
        <v>2000</v>
      </c>
      <c r="C4114" t="s">
        <v>17</v>
      </c>
      <c r="D4114">
        <v>2002</v>
      </c>
      <c r="E4114" t="s">
        <v>12477</v>
      </c>
      <c r="F4114">
        <v>6.9</v>
      </c>
      <c r="G4114" s="1">
        <v>17000</v>
      </c>
      <c r="H4114" t="s">
        <v>4345</v>
      </c>
      <c r="I4114" t="s">
        <v>12878</v>
      </c>
      <c r="J4114" t="s">
        <v>1729</v>
      </c>
      <c r="K4114" t="s">
        <v>30</v>
      </c>
      <c r="L4114" s="1">
        <v>12500000</v>
      </c>
      <c r="M4114" s="1">
        <v>16318449</v>
      </c>
      <c r="N4114" t="s">
        <v>6334</v>
      </c>
      <c r="O4114">
        <v>109</v>
      </c>
      <c r="P4114" s="6" t="str">
        <f>_xlfn.XLOOKUP(movie3[[#This Row],[year]],inflation!E$2:E$225,inflation!F$2:F$225,,0)</f>
        <v>540.5</v>
      </c>
      <c r="Q4114" s="2">
        <f>movie3[[#This Row],[gross]] * (inflation!B$226 / movie3[[#This Row],[CPI of Released Year]])</f>
        <v>27643241.266234968</v>
      </c>
      <c r="R4114" s="2">
        <f>movie3[[#This Row],[gross]]-movie3[[#This Row],[budget]]</f>
        <v>3818449</v>
      </c>
    </row>
    <row r="4115" spans="1:18" hidden="1" x14ac:dyDescent="0.25">
      <c r="A4115" t="s">
        <v>12886</v>
      </c>
      <c r="B4115" t="s">
        <v>2000</v>
      </c>
      <c r="C4115" t="s">
        <v>41</v>
      </c>
      <c r="D4115">
        <v>2002</v>
      </c>
      <c r="E4115" t="s">
        <v>12378</v>
      </c>
      <c r="F4115">
        <v>6.9</v>
      </c>
      <c r="G4115" s="1">
        <v>7200</v>
      </c>
      <c r="H4115" t="s">
        <v>12887</v>
      </c>
      <c r="I4115" t="s">
        <v>12888</v>
      </c>
      <c r="J4115" t="s">
        <v>12889</v>
      </c>
      <c r="K4115" t="s">
        <v>30</v>
      </c>
      <c r="L4115" s="1">
        <v>3000000</v>
      </c>
      <c r="M4115" s="1">
        <v>7777790</v>
      </c>
      <c r="N4115" t="s">
        <v>12890</v>
      </c>
      <c r="O4115">
        <v>90</v>
      </c>
      <c r="P4115" s="6" t="str">
        <f>_xlfn.XLOOKUP(movie3[[#This Row],[year]],inflation!E$2:E$225,inflation!F$2:F$225,,0)</f>
        <v>540.5</v>
      </c>
      <c r="Q4115" s="2">
        <f>movie3[[#This Row],[gross]] * (inflation!B$226 / movie3[[#This Row],[CPI of Released Year]])</f>
        <v>13175475.530064756</v>
      </c>
      <c r="R4115" s="2">
        <f>movie3[[#This Row],[gross]]-movie3[[#This Row],[budget]]</f>
        <v>4777790</v>
      </c>
    </row>
    <row r="4116" spans="1:18" hidden="1" x14ac:dyDescent="0.25">
      <c r="A4116" t="s">
        <v>12428</v>
      </c>
      <c r="B4116" t="s">
        <v>33</v>
      </c>
      <c r="C4116" t="s">
        <v>41</v>
      </c>
      <c r="D4116">
        <v>2002</v>
      </c>
      <c r="E4116" t="s">
        <v>12421</v>
      </c>
      <c r="F4116">
        <v>6.8</v>
      </c>
      <c r="G4116" s="1">
        <v>22000</v>
      </c>
      <c r="H4116" t="s">
        <v>8797</v>
      </c>
      <c r="I4116" t="s">
        <v>5059</v>
      </c>
      <c r="J4116" t="s">
        <v>8251</v>
      </c>
      <c r="K4116" t="s">
        <v>22</v>
      </c>
      <c r="L4116" s="1">
        <v>15000000</v>
      </c>
      <c r="M4116" s="1">
        <v>18009625</v>
      </c>
      <c r="N4116" t="s">
        <v>3746</v>
      </c>
      <c r="O4116">
        <v>97</v>
      </c>
      <c r="P4116" s="6" t="str">
        <f>_xlfn.XLOOKUP(movie3[[#This Row],[year]],inflation!E$2:E$225,inflation!F$2:F$225,,0)</f>
        <v>540.5</v>
      </c>
      <c r="Q4116" s="2">
        <f>movie3[[#This Row],[gross]] * (inflation!B$226 / movie3[[#This Row],[CPI of Released Year]])</f>
        <v>30508071.507863093</v>
      </c>
      <c r="R4116" s="2">
        <f>movie3[[#This Row],[gross]]-movie3[[#This Row],[budget]]</f>
        <v>3009625</v>
      </c>
    </row>
    <row r="4117" spans="1:18" hidden="1" x14ac:dyDescent="0.25">
      <c r="A4117" t="s">
        <v>12444</v>
      </c>
      <c r="B4117" t="s">
        <v>16</v>
      </c>
      <c r="C4117" t="s">
        <v>104</v>
      </c>
      <c r="D4117">
        <v>2002</v>
      </c>
      <c r="E4117" t="s">
        <v>12203</v>
      </c>
      <c r="F4117">
        <v>6.8</v>
      </c>
      <c r="G4117" s="1">
        <v>266000</v>
      </c>
      <c r="H4117" t="s">
        <v>6821</v>
      </c>
      <c r="I4117" t="s">
        <v>5906</v>
      </c>
      <c r="J4117" t="s">
        <v>4363</v>
      </c>
      <c r="K4117" t="s">
        <v>30</v>
      </c>
      <c r="L4117" s="1">
        <v>48000000</v>
      </c>
      <c r="M4117" s="1">
        <v>197079546</v>
      </c>
      <c r="N4117" t="s">
        <v>31</v>
      </c>
      <c r="O4117">
        <v>112</v>
      </c>
      <c r="P4117" s="6" t="str">
        <f>_xlfn.XLOOKUP(movie3[[#This Row],[year]],inflation!E$2:E$225,inflation!F$2:F$225,,0)</f>
        <v>540.5</v>
      </c>
      <c r="Q4117" s="2">
        <f>movie3[[#This Row],[gross]] * (inflation!B$226 / movie3[[#This Row],[CPI of Released Year]])</f>
        <v>333850198.55245143</v>
      </c>
      <c r="R4117" s="2">
        <f>movie3[[#This Row],[gross]]-movie3[[#This Row],[budget]]</f>
        <v>149079546</v>
      </c>
    </row>
    <row r="4118" spans="1:18" hidden="1" x14ac:dyDescent="0.25">
      <c r="A4118" t="s">
        <v>12483</v>
      </c>
      <c r="B4118" t="s">
        <v>2000</v>
      </c>
      <c r="C4118" t="s">
        <v>34</v>
      </c>
      <c r="D4118">
        <v>2002</v>
      </c>
      <c r="E4118" t="s">
        <v>12275</v>
      </c>
      <c r="F4118">
        <v>6.8</v>
      </c>
      <c r="G4118" s="1">
        <v>290000</v>
      </c>
      <c r="H4118" t="s">
        <v>12484</v>
      </c>
      <c r="I4118" t="s">
        <v>2909</v>
      </c>
      <c r="J4118" t="s">
        <v>11244</v>
      </c>
      <c r="K4118" t="s">
        <v>453</v>
      </c>
      <c r="L4118" s="1">
        <v>21000000</v>
      </c>
      <c r="M4118" s="1">
        <v>43928932</v>
      </c>
      <c r="N4118" t="s">
        <v>12255</v>
      </c>
      <c r="O4118">
        <v>92</v>
      </c>
      <c r="P4118" s="6" t="str">
        <f>_xlfn.XLOOKUP(movie3[[#This Row],[year]],inflation!E$2:E$225,inflation!F$2:F$225,,0)</f>
        <v>540.5</v>
      </c>
      <c r="Q4118" s="2">
        <f>movie3[[#This Row],[gross]] * (inflation!B$226 / movie3[[#This Row],[CPI of Released Year]])</f>
        <v>74415041.885661423</v>
      </c>
      <c r="R4118" s="2">
        <f>movie3[[#This Row],[gross]]-movie3[[#This Row],[budget]]</f>
        <v>22928932</v>
      </c>
    </row>
    <row r="4119" spans="1:18" hidden="1" x14ac:dyDescent="0.25">
      <c r="A4119" t="s">
        <v>12531</v>
      </c>
      <c r="B4119" t="s">
        <v>16</v>
      </c>
      <c r="C4119" t="s">
        <v>17</v>
      </c>
      <c r="D4119">
        <v>2002</v>
      </c>
      <c r="E4119" t="s">
        <v>12532</v>
      </c>
      <c r="F4119">
        <v>6.8</v>
      </c>
      <c r="G4119" s="1">
        <v>117000</v>
      </c>
      <c r="H4119" t="s">
        <v>12533</v>
      </c>
      <c r="I4119" t="s">
        <v>12533</v>
      </c>
      <c r="J4119" t="s">
        <v>97</v>
      </c>
      <c r="K4119" t="s">
        <v>30</v>
      </c>
      <c r="L4119" s="1">
        <v>12000000</v>
      </c>
      <c r="M4119" s="1">
        <v>52223306</v>
      </c>
      <c r="N4119" t="s">
        <v>9442</v>
      </c>
      <c r="O4119">
        <v>96</v>
      </c>
      <c r="P4119" s="6" t="str">
        <f>_xlfn.XLOOKUP(movie3[[#This Row],[year]],inflation!E$2:E$225,inflation!F$2:F$225,,0)</f>
        <v>540.5</v>
      </c>
      <c r="Q4119" s="2">
        <f>movie3[[#This Row],[gross]] * (inflation!B$226 / movie3[[#This Row],[CPI of Released Year]])</f>
        <v>88465604.021461621</v>
      </c>
      <c r="R4119" s="2">
        <f>movie3[[#This Row],[gross]]-movie3[[#This Row],[budget]]</f>
        <v>40223306</v>
      </c>
    </row>
    <row r="4120" spans="1:18" hidden="1" x14ac:dyDescent="0.25">
      <c r="A4120" t="s">
        <v>12584</v>
      </c>
      <c r="B4120" t="s">
        <v>2709</v>
      </c>
      <c r="C4120" t="s">
        <v>41</v>
      </c>
      <c r="D4120">
        <v>2002</v>
      </c>
      <c r="E4120" t="s">
        <v>12585</v>
      </c>
      <c r="F4120">
        <v>6.8</v>
      </c>
      <c r="G4120" s="1">
        <v>37000</v>
      </c>
      <c r="H4120" t="s">
        <v>12586</v>
      </c>
      <c r="I4120" t="s">
        <v>12587</v>
      </c>
      <c r="J4120" t="s">
        <v>10144</v>
      </c>
      <c r="K4120" t="s">
        <v>30</v>
      </c>
      <c r="L4120" s="1">
        <v>2000000</v>
      </c>
      <c r="M4120" s="1">
        <v>685608</v>
      </c>
      <c r="N4120" t="s">
        <v>12588</v>
      </c>
      <c r="O4120">
        <v>101</v>
      </c>
      <c r="P4120" s="6" t="str">
        <f>_xlfn.XLOOKUP(movie3[[#This Row],[year]],inflation!E$2:E$225,inflation!F$2:F$225,,0)</f>
        <v>540.5</v>
      </c>
      <c r="Q4120" s="2">
        <f>movie3[[#This Row],[gross]] * (inflation!B$226 / movie3[[#This Row],[CPI of Released Year]])</f>
        <v>1161411.0727104533</v>
      </c>
      <c r="R4120" s="2">
        <f>movie3[[#This Row],[gross]]-movie3[[#This Row],[budget]]</f>
        <v>-1314392</v>
      </c>
    </row>
    <row r="4121" spans="1:18" hidden="1" x14ac:dyDescent="0.25">
      <c r="A4121" t="s">
        <v>12763</v>
      </c>
      <c r="B4121" t="s">
        <v>16</v>
      </c>
      <c r="C4121" t="s">
        <v>17</v>
      </c>
      <c r="D4121">
        <v>2002</v>
      </c>
      <c r="E4121" t="s">
        <v>12764</v>
      </c>
      <c r="F4121">
        <v>6.8</v>
      </c>
      <c r="G4121" s="1">
        <v>36000</v>
      </c>
      <c r="H4121" t="s">
        <v>582</v>
      </c>
      <c r="I4121" t="s">
        <v>12765</v>
      </c>
      <c r="J4121" t="s">
        <v>8102</v>
      </c>
      <c r="K4121" t="s">
        <v>195</v>
      </c>
      <c r="L4121" s="1">
        <v>10000000</v>
      </c>
      <c r="M4121" s="1">
        <v>5808941</v>
      </c>
      <c r="N4121" t="s">
        <v>12766</v>
      </c>
      <c r="O4121">
        <v>98</v>
      </c>
      <c r="P4121" s="6" t="str">
        <f>_xlfn.XLOOKUP(movie3[[#This Row],[year]],inflation!E$2:E$225,inflation!F$2:F$225,,0)</f>
        <v>540.5</v>
      </c>
      <c r="Q4121" s="2">
        <f>movie3[[#This Row],[gross]] * (inflation!B$226 / movie3[[#This Row],[CPI of Released Year]])</f>
        <v>9840270.822571693</v>
      </c>
      <c r="R4121" s="2">
        <f>movie3[[#This Row],[gross]]-movie3[[#This Row],[budget]]</f>
        <v>-4191059</v>
      </c>
    </row>
    <row r="4122" spans="1:18" hidden="1" x14ac:dyDescent="0.25">
      <c r="A4122" t="s">
        <v>12819</v>
      </c>
      <c r="B4122" t="s">
        <v>16</v>
      </c>
      <c r="C4122" t="s">
        <v>17</v>
      </c>
      <c r="D4122">
        <v>2002</v>
      </c>
      <c r="E4122" t="s">
        <v>12820</v>
      </c>
      <c r="F4122">
        <v>6.8</v>
      </c>
      <c r="G4122" s="1">
        <v>9500</v>
      </c>
      <c r="H4122" t="s">
        <v>10845</v>
      </c>
      <c r="I4122" t="s">
        <v>10845</v>
      </c>
      <c r="J4122" t="s">
        <v>12821</v>
      </c>
      <c r="K4122" t="s">
        <v>22</v>
      </c>
      <c r="M4122" s="1">
        <v>772336</v>
      </c>
      <c r="N4122" t="s">
        <v>12822</v>
      </c>
      <c r="O4122">
        <v>97</v>
      </c>
      <c r="P4122" s="6" t="str">
        <f>_xlfn.XLOOKUP(movie3[[#This Row],[year]],inflation!E$2:E$225,inflation!F$2:F$225,,0)</f>
        <v>540.5</v>
      </c>
      <c r="Q4122" s="2">
        <f>movie3[[#This Row],[gross]] * (inflation!B$226 / movie3[[#This Row],[CPI of Released Year]])</f>
        <v>1308327.1814986125</v>
      </c>
      <c r="R4122" s="2">
        <f>movie3[[#This Row],[gross]]-movie3[[#This Row],[budget]]</f>
        <v>772336</v>
      </c>
    </row>
    <row r="4123" spans="1:18" hidden="1" x14ac:dyDescent="0.25">
      <c r="A4123" t="s">
        <v>12389</v>
      </c>
      <c r="B4123" t="s">
        <v>16</v>
      </c>
      <c r="C4123" t="s">
        <v>34</v>
      </c>
      <c r="D4123">
        <v>2002</v>
      </c>
      <c r="E4123" t="s">
        <v>11765</v>
      </c>
      <c r="F4123">
        <v>6.7</v>
      </c>
      <c r="G4123" s="1">
        <v>254000</v>
      </c>
      <c r="H4123" t="s">
        <v>8485</v>
      </c>
      <c r="I4123" t="s">
        <v>8485</v>
      </c>
      <c r="J4123" t="s">
        <v>10841</v>
      </c>
      <c r="K4123" t="s">
        <v>22</v>
      </c>
      <c r="L4123" s="1">
        <v>33000000</v>
      </c>
      <c r="M4123" s="1">
        <v>102984862</v>
      </c>
      <c r="N4123" t="s">
        <v>2044</v>
      </c>
      <c r="O4123">
        <v>100</v>
      </c>
      <c r="P4123" s="6" t="str">
        <f>_xlfn.XLOOKUP(movie3[[#This Row],[year]],inflation!E$2:E$225,inflation!F$2:F$225,,0)</f>
        <v>540.5</v>
      </c>
      <c r="Q4123" s="2">
        <f>movie3[[#This Row],[gross]] * (inflation!B$226 / movie3[[#This Row],[CPI of Released Year]])</f>
        <v>174455022.47400555</v>
      </c>
      <c r="R4123" s="2">
        <f>movie3[[#This Row],[gross]]-movie3[[#This Row],[budget]]</f>
        <v>69984862</v>
      </c>
    </row>
    <row r="4124" spans="1:18" hidden="1" x14ac:dyDescent="0.25">
      <c r="A4124" t="s">
        <v>12408</v>
      </c>
      <c r="B4124" t="s">
        <v>2000</v>
      </c>
      <c r="C4124" t="s">
        <v>17</v>
      </c>
      <c r="D4124">
        <v>2002</v>
      </c>
      <c r="E4124" t="s">
        <v>12338</v>
      </c>
      <c r="F4124">
        <v>6.7</v>
      </c>
      <c r="G4124" s="1">
        <v>344000</v>
      </c>
      <c r="H4124" t="s">
        <v>10479</v>
      </c>
      <c r="I4124" t="s">
        <v>10479</v>
      </c>
      <c r="J4124" t="s">
        <v>536</v>
      </c>
      <c r="K4124" t="s">
        <v>30</v>
      </c>
      <c r="L4124" s="1">
        <v>72000000</v>
      </c>
      <c r="M4124" s="1">
        <v>408247917</v>
      </c>
      <c r="N4124" t="s">
        <v>2094</v>
      </c>
      <c r="O4124">
        <v>106</v>
      </c>
      <c r="P4124" s="6" t="str">
        <f>_xlfn.XLOOKUP(movie3[[#This Row],[year]],inflation!E$2:E$225,inflation!F$2:F$225,,0)</f>
        <v>540.5</v>
      </c>
      <c r="Q4124" s="2">
        <f>movie3[[#This Row],[gross]] * (inflation!B$226 / movie3[[#This Row],[CPI of Released Year]])</f>
        <v>691566684.19093442</v>
      </c>
      <c r="R4124" s="2">
        <f>movie3[[#This Row],[gross]]-movie3[[#This Row],[budget]]</f>
        <v>336247917</v>
      </c>
    </row>
    <row r="4125" spans="1:18" hidden="1" x14ac:dyDescent="0.25">
      <c r="A4125" t="s">
        <v>12439</v>
      </c>
      <c r="B4125" t="s">
        <v>16</v>
      </c>
      <c r="C4125" t="s">
        <v>17</v>
      </c>
      <c r="D4125">
        <v>2002</v>
      </c>
      <c r="E4125" t="s">
        <v>12440</v>
      </c>
      <c r="F4125">
        <v>6.7</v>
      </c>
      <c r="G4125" s="1">
        <v>83000</v>
      </c>
      <c r="H4125" t="s">
        <v>1507</v>
      </c>
      <c r="I4125" t="s">
        <v>6714</v>
      </c>
      <c r="J4125" t="s">
        <v>184</v>
      </c>
      <c r="K4125" t="s">
        <v>453</v>
      </c>
      <c r="L4125" s="1">
        <v>50000000</v>
      </c>
      <c r="M4125" s="1">
        <v>119137784</v>
      </c>
      <c r="N4125" t="s">
        <v>9112</v>
      </c>
      <c r="O4125">
        <v>124</v>
      </c>
      <c r="P4125" s="6" t="str">
        <f>_xlfn.XLOOKUP(movie3[[#This Row],[year]],inflation!E$2:E$225,inflation!F$2:F$225,,0)</f>
        <v>540.5</v>
      </c>
      <c r="Q4125" s="2">
        <f>movie3[[#This Row],[gross]] * (inflation!B$226 / movie3[[#This Row],[CPI of Released Year]])</f>
        <v>201817863.14597595</v>
      </c>
      <c r="R4125" s="2">
        <f>movie3[[#This Row],[gross]]-movie3[[#This Row],[budget]]</f>
        <v>69137784</v>
      </c>
    </row>
    <row r="4126" spans="1:18" hidden="1" x14ac:dyDescent="0.25">
      <c r="A4126" t="s">
        <v>12500</v>
      </c>
      <c r="B4126" t="s">
        <v>16</v>
      </c>
      <c r="C4126" t="s">
        <v>34</v>
      </c>
      <c r="D4126">
        <v>2002</v>
      </c>
      <c r="E4126" t="s">
        <v>12501</v>
      </c>
      <c r="F4126">
        <v>6.7</v>
      </c>
      <c r="G4126" s="1">
        <v>204000</v>
      </c>
      <c r="H4126" t="s">
        <v>7560</v>
      </c>
      <c r="I4126" t="s">
        <v>12502</v>
      </c>
      <c r="J4126" t="s">
        <v>6344</v>
      </c>
      <c r="K4126" t="s">
        <v>5820</v>
      </c>
      <c r="L4126" s="1">
        <v>54000000</v>
      </c>
      <c r="M4126" s="1">
        <v>155010032</v>
      </c>
      <c r="N4126" t="s">
        <v>2027</v>
      </c>
      <c r="O4126">
        <v>117</v>
      </c>
      <c r="P4126" s="6" t="str">
        <f>_xlfn.XLOOKUP(movie3[[#This Row],[year]],inflation!E$2:E$225,inflation!F$2:F$225,,0)</f>
        <v>540.5</v>
      </c>
      <c r="Q4126" s="2">
        <f>movie3[[#This Row],[gross]] * (inflation!B$226 / movie3[[#This Row],[CPI of Released Year]])</f>
        <v>262584986.67752084</v>
      </c>
      <c r="R4126" s="2">
        <f>movie3[[#This Row],[gross]]-movie3[[#This Row],[budget]]</f>
        <v>101010032</v>
      </c>
    </row>
    <row r="4127" spans="1:18" hidden="1" x14ac:dyDescent="0.25">
      <c r="A4127" t="s">
        <v>12639</v>
      </c>
      <c r="B4127" t="s">
        <v>33</v>
      </c>
      <c r="C4127" t="s">
        <v>25</v>
      </c>
      <c r="D4127">
        <v>2002</v>
      </c>
      <c r="E4127" t="s">
        <v>12640</v>
      </c>
      <c r="F4127">
        <v>6.7</v>
      </c>
      <c r="G4127" s="1">
        <v>50000</v>
      </c>
      <c r="H4127" t="s">
        <v>12641</v>
      </c>
      <c r="I4127" t="s">
        <v>10992</v>
      </c>
      <c r="J4127" t="s">
        <v>1376</v>
      </c>
      <c r="K4127" t="s">
        <v>453</v>
      </c>
      <c r="M4127" s="1">
        <v>128027976</v>
      </c>
      <c r="N4127" t="s">
        <v>6515</v>
      </c>
      <c r="O4127">
        <v>107</v>
      </c>
      <c r="P4127" s="6" t="str">
        <f>_xlfn.XLOOKUP(movie3[[#This Row],[year]],inflation!E$2:E$225,inflation!F$2:F$225,,0)</f>
        <v>540.5</v>
      </c>
      <c r="Q4127" s="2">
        <f>movie3[[#This Row],[gross]] * (inflation!B$226 / movie3[[#This Row],[CPI of Released Year]])</f>
        <v>216877733.25735432</v>
      </c>
      <c r="R4127" s="2">
        <f>movie3[[#This Row],[gross]]-movie3[[#This Row],[budget]]</f>
        <v>128027976</v>
      </c>
    </row>
    <row r="4128" spans="1:18" hidden="1" x14ac:dyDescent="0.25">
      <c r="A4128" t="s">
        <v>12678</v>
      </c>
      <c r="B4128" t="s">
        <v>2000</v>
      </c>
      <c r="C4128" t="s">
        <v>17</v>
      </c>
      <c r="D4128">
        <v>2002</v>
      </c>
      <c r="E4128" t="s">
        <v>12679</v>
      </c>
      <c r="F4128">
        <v>6.7</v>
      </c>
      <c r="G4128" s="1">
        <v>61000</v>
      </c>
      <c r="H4128" t="s">
        <v>3888</v>
      </c>
      <c r="I4128" t="s">
        <v>7310</v>
      </c>
      <c r="J4128" t="s">
        <v>498</v>
      </c>
      <c r="K4128" t="s">
        <v>22</v>
      </c>
      <c r="L4128" s="1">
        <v>100000000</v>
      </c>
      <c r="M4128" s="1">
        <v>65716126</v>
      </c>
      <c r="N4128" t="s">
        <v>12680</v>
      </c>
      <c r="O4128">
        <v>138</v>
      </c>
      <c r="P4128" s="6" t="str">
        <f>_xlfn.XLOOKUP(movie3[[#This Row],[year]],inflation!E$2:E$225,inflation!F$2:F$225,,0)</f>
        <v>540.5</v>
      </c>
      <c r="Q4128" s="2">
        <f>movie3[[#This Row],[gross]] * (inflation!B$226 / movie3[[#This Row],[CPI of Released Year]])</f>
        <v>111322266.35633673</v>
      </c>
      <c r="R4128" s="2">
        <f>movie3[[#This Row],[gross]]-movie3[[#This Row],[budget]]</f>
        <v>-34283874</v>
      </c>
    </row>
    <row r="4129" spans="1:18" x14ac:dyDescent="0.25">
      <c r="A4129" t="s">
        <v>12716</v>
      </c>
      <c r="B4129" t="s">
        <v>16</v>
      </c>
      <c r="C4129" t="s">
        <v>52</v>
      </c>
      <c r="D4129">
        <v>2002</v>
      </c>
      <c r="E4129" t="s">
        <v>12717</v>
      </c>
      <c r="F4129">
        <v>6.7</v>
      </c>
      <c r="G4129" s="1">
        <v>42000</v>
      </c>
      <c r="H4129" t="s">
        <v>12718</v>
      </c>
      <c r="I4129" t="s">
        <v>12718</v>
      </c>
      <c r="J4129" t="s">
        <v>12719</v>
      </c>
      <c r="K4129" t="s">
        <v>2110</v>
      </c>
      <c r="L4129" s="1">
        <v>3500000</v>
      </c>
      <c r="M4129" s="1">
        <v>3657876</v>
      </c>
      <c r="N4129" t="s">
        <v>12720</v>
      </c>
      <c r="O4129">
        <v>92</v>
      </c>
      <c r="P4129" s="6" t="str">
        <f>_xlfn.XLOOKUP(movie3[[#This Row],[year]],inflation!E$2:E$225,inflation!F$2:F$225,,0)</f>
        <v>540.5</v>
      </c>
      <c r="Q4129" s="2">
        <f>movie3[[#This Row],[gross]] * (inflation!B$226 / movie3[[#This Row],[CPI of Released Year]])</f>
        <v>6196394.5709528215</v>
      </c>
      <c r="R4129" s="2">
        <f>movie3[[#This Row],[gross]]-movie3[[#This Row],[budget]]</f>
        <v>157876</v>
      </c>
    </row>
    <row r="4130" spans="1:18" hidden="1" x14ac:dyDescent="0.25">
      <c r="A4130" t="s">
        <v>1284</v>
      </c>
      <c r="B4130" t="s">
        <v>33</v>
      </c>
      <c r="C4130" t="s">
        <v>41</v>
      </c>
      <c r="D4130">
        <v>1982</v>
      </c>
      <c r="E4130" t="s">
        <v>1056</v>
      </c>
      <c r="F4130">
        <v>6.6</v>
      </c>
      <c r="G4130" s="1">
        <v>19000</v>
      </c>
      <c r="H4130" t="s">
        <v>289</v>
      </c>
      <c r="I4130" t="s">
        <v>289</v>
      </c>
      <c r="J4130" t="s">
        <v>289</v>
      </c>
      <c r="K4130" t="s">
        <v>30</v>
      </c>
      <c r="M4130" s="1">
        <v>9077269</v>
      </c>
      <c r="N4130" t="s">
        <v>290</v>
      </c>
      <c r="O4130">
        <v>88</v>
      </c>
      <c r="P4130" s="6" t="str">
        <f>_xlfn.XLOOKUP(movie3[[#This Row],[year]],inflation!E$2:E$225,inflation!F$2:F$225,,0)</f>
        <v>290.0</v>
      </c>
      <c r="Q4130" s="2">
        <f>movie3[[#This Row],[gross]] * (inflation!B$226 / movie3[[#This Row],[CPI of Released Year]])</f>
        <v>28659129.297931034</v>
      </c>
      <c r="R4130" s="2">
        <f>movie3[[#This Row],[gross]]-movie3[[#This Row],[budget]]</f>
        <v>9077269</v>
      </c>
    </row>
    <row r="4131" spans="1:18" hidden="1" x14ac:dyDescent="0.25">
      <c r="A4131" t="s">
        <v>2808</v>
      </c>
      <c r="B4131" t="s">
        <v>16</v>
      </c>
      <c r="C4131" t="s">
        <v>41</v>
      </c>
      <c r="D4131">
        <v>1985</v>
      </c>
      <c r="E4131" t="s">
        <v>2791</v>
      </c>
      <c r="F4131">
        <v>6.6</v>
      </c>
      <c r="G4131" s="1">
        <v>6600</v>
      </c>
      <c r="H4131" t="s">
        <v>2809</v>
      </c>
      <c r="I4131" t="s">
        <v>2290</v>
      </c>
      <c r="J4131" t="s">
        <v>1473</v>
      </c>
      <c r="K4131" t="s">
        <v>30</v>
      </c>
      <c r="M4131" s="1">
        <v>8622757</v>
      </c>
      <c r="N4131" t="s">
        <v>50</v>
      </c>
      <c r="O4131">
        <v>90</v>
      </c>
      <c r="P4131" s="6" t="str">
        <f>_xlfn.XLOOKUP(movie3[[#This Row],[year]],inflation!E$2:E$225,inflation!F$2:F$225,,0)</f>
        <v>323.2</v>
      </c>
      <c r="Q4131" s="2">
        <f>movie3[[#This Row],[gross]] * (inflation!B$226 / movie3[[#This Row],[CPI of Released Year]])</f>
        <v>24427587.590346538</v>
      </c>
      <c r="R4131" s="2">
        <f>movie3[[#This Row],[gross]]-movie3[[#This Row],[budget]]</f>
        <v>8622757</v>
      </c>
    </row>
    <row r="4132" spans="1:18" hidden="1" x14ac:dyDescent="0.25">
      <c r="A4132" t="s">
        <v>12575</v>
      </c>
      <c r="B4132" t="s">
        <v>16</v>
      </c>
      <c r="C4132" t="s">
        <v>41</v>
      </c>
      <c r="D4132">
        <v>2002</v>
      </c>
      <c r="E4132" t="s">
        <v>12275</v>
      </c>
      <c r="F4132">
        <v>6.6</v>
      </c>
      <c r="G4132" s="1">
        <v>50000</v>
      </c>
      <c r="H4132" t="s">
        <v>7556</v>
      </c>
      <c r="I4132" t="s">
        <v>3969</v>
      </c>
      <c r="J4132" t="s">
        <v>10712</v>
      </c>
      <c r="K4132" t="s">
        <v>30</v>
      </c>
      <c r="L4132" s="1">
        <v>4000000</v>
      </c>
      <c r="M4132" s="1">
        <v>11832822</v>
      </c>
      <c r="N4132" t="s">
        <v>12576</v>
      </c>
      <c r="O4132">
        <v>110</v>
      </c>
      <c r="P4132" s="6" t="str">
        <f>_xlfn.XLOOKUP(movie3[[#This Row],[year]],inflation!E$2:E$225,inflation!F$2:F$225,,0)</f>
        <v>540.5</v>
      </c>
      <c r="Q4132" s="2">
        <f>movie3[[#This Row],[gross]] * (inflation!B$226 / movie3[[#This Row],[CPI of Released Year]])</f>
        <v>20044647.221461609</v>
      </c>
      <c r="R4132" s="2">
        <f>movie3[[#This Row],[gross]]-movie3[[#This Row],[budget]]</f>
        <v>7832822</v>
      </c>
    </row>
    <row r="4133" spans="1:18" hidden="1" x14ac:dyDescent="0.25">
      <c r="A4133" t="s">
        <v>16403</v>
      </c>
      <c r="B4133" t="s">
        <v>16</v>
      </c>
      <c r="C4133" t="s">
        <v>63</v>
      </c>
      <c r="D4133">
        <v>2009</v>
      </c>
      <c r="E4133" t="s">
        <v>16404</v>
      </c>
      <c r="F4133">
        <v>6.6</v>
      </c>
      <c r="G4133" s="1">
        <v>93000</v>
      </c>
      <c r="H4133" t="s">
        <v>13185</v>
      </c>
      <c r="I4133" t="s">
        <v>12158</v>
      </c>
      <c r="J4133" t="s">
        <v>7916</v>
      </c>
      <c r="K4133" t="s">
        <v>453</v>
      </c>
      <c r="L4133" s="1">
        <v>13000000</v>
      </c>
      <c r="M4133" s="1">
        <v>20768906</v>
      </c>
      <c r="N4133" t="s">
        <v>12255</v>
      </c>
      <c r="O4133">
        <v>98</v>
      </c>
      <c r="P4133" s="6" t="str">
        <f>_xlfn.XLOOKUP(movie3[[#This Row],[year]],inflation!E$2:E$225,inflation!F$2:F$225,,0)</f>
        <v>644.7</v>
      </c>
      <c r="Q4133" s="2">
        <f>movie3[[#This Row],[gross]] * (inflation!B$226 / movie3[[#This Row],[CPI of Released Year]])</f>
        <v>29495905.589576546</v>
      </c>
      <c r="R4133" s="2">
        <f>movie3[[#This Row],[gross]]-movie3[[#This Row],[budget]]</f>
        <v>7768906</v>
      </c>
    </row>
    <row r="4134" spans="1:18" hidden="1" x14ac:dyDescent="0.25">
      <c r="A4134" t="s">
        <v>6025</v>
      </c>
      <c r="B4134" t="s">
        <v>2000</v>
      </c>
      <c r="C4134" t="s">
        <v>17</v>
      </c>
      <c r="D4134">
        <v>1990</v>
      </c>
      <c r="E4134" t="s">
        <v>6026</v>
      </c>
      <c r="F4134">
        <v>6.6</v>
      </c>
      <c r="G4134" s="1">
        <v>2800</v>
      </c>
      <c r="H4134" t="s">
        <v>838</v>
      </c>
      <c r="I4134" t="s">
        <v>6027</v>
      </c>
      <c r="J4134" t="s">
        <v>317</v>
      </c>
      <c r="K4134" t="s">
        <v>22</v>
      </c>
      <c r="M4134" s="1">
        <v>7698010</v>
      </c>
      <c r="N4134" t="s">
        <v>3951</v>
      </c>
      <c r="O4134">
        <v>126</v>
      </c>
      <c r="P4134" s="6" t="str">
        <f>_xlfn.XLOOKUP(movie3[[#This Row],[year]],inflation!E$2:E$225,inflation!F$2:F$225,,0)</f>
        <v>392.6</v>
      </c>
      <c r="Q4134" s="2">
        <f>movie3[[#This Row],[gross]] * (inflation!B$226 / movie3[[#This Row],[CPI of Released Year]])</f>
        <v>17952873.041263372</v>
      </c>
      <c r="R4134" s="2">
        <f>movie3[[#This Row],[gross]]-movie3[[#This Row],[budget]]</f>
        <v>7698010</v>
      </c>
    </row>
    <row r="4135" spans="1:18" hidden="1" x14ac:dyDescent="0.25">
      <c r="A4135" t="s">
        <v>13955</v>
      </c>
      <c r="B4135" t="s">
        <v>16</v>
      </c>
      <c r="C4135" t="s">
        <v>17</v>
      </c>
      <c r="D4135">
        <v>2004</v>
      </c>
      <c r="E4135" t="s">
        <v>13956</v>
      </c>
      <c r="F4135">
        <v>6.6</v>
      </c>
      <c r="G4135" s="1">
        <v>9100</v>
      </c>
      <c r="H4135" t="s">
        <v>11607</v>
      </c>
      <c r="I4135" t="s">
        <v>11607</v>
      </c>
      <c r="J4135" t="s">
        <v>13957</v>
      </c>
      <c r="K4135" t="s">
        <v>453</v>
      </c>
      <c r="M4135" s="1">
        <v>7444906</v>
      </c>
      <c r="N4135" t="s">
        <v>11609</v>
      </c>
      <c r="O4135">
        <v>90</v>
      </c>
      <c r="P4135" s="6" t="str">
        <f>_xlfn.XLOOKUP(movie3[[#This Row],[year]],inflation!E$2:E$225,inflation!F$2:F$225,,0)</f>
        <v>567.6</v>
      </c>
      <c r="Q4135" s="2">
        <f>movie3[[#This Row],[gross]] * (inflation!B$226 / movie3[[#This Row],[CPI of Released Year]])</f>
        <v>12009436.105708245</v>
      </c>
      <c r="R4135" s="2">
        <f>movie3[[#This Row],[gross]]-movie3[[#This Row],[budget]]</f>
        <v>7444906</v>
      </c>
    </row>
    <row r="4136" spans="1:18" hidden="1" x14ac:dyDescent="0.25">
      <c r="A4136" t="s">
        <v>20041</v>
      </c>
      <c r="B4136" t="s">
        <v>2000</v>
      </c>
      <c r="C4136" t="s">
        <v>63</v>
      </c>
      <c r="D4136">
        <v>2016</v>
      </c>
      <c r="E4136" t="s">
        <v>19807</v>
      </c>
      <c r="F4136">
        <v>6.6</v>
      </c>
      <c r="G4136" s="1">
        <v>19000</v>
      </c>
      <c r="H4136" t="s">
        <v>20042</v>
      </c>
      <c r="I4136" t="s">
        <v>11073</v>
      </c>
      <c r="J4136" t="s">
        <v>4203</v>
      </c>
      <c r="K4136" t="s">
        <v>22</v>
      </c>
      <c r="M4136" s="1">
        <v>7435006</v>
      </c>
      <c r="N4136" t="s">
        <v>20043</v>
      </c>
      <c r="O4136">
        <v>104</v>
      </c>
      <c r="P4136" s="6" t="str">
        <f>_xlfn.XLOOKUP(movie3[[#This Row],[year]],inflation!E$2:E$225,inflation!F$2:F$225,,0)</f>
        <v>721.2</v>
      </c>
      <c r="Q4136" s="2">
        <f>movie3[[#This Row],[gross]] * (inflation!B$226 / movie3[[#This Row],[CPI of Released Year]])</f>
        <v>9439117.4342762064</v>
      </c>
      <c r="R4136" s="2">
        <f>movie3[[#This Row],[gross]]-movie3[[#This Row],[budget]]</f>
        <v>7435006</v>
      </c>
    </row>
    <row r="4137" spans="1:18" hidden="1" x14ac:dyDescent="0.25">
      <c r="A4137" t="s">
        <v>1016</v>
      </c>
      <c r="B4137" t="s">
        <v>33</v>
      </c>
      <c r="C4137" t="s">
        <v>41</v>
      </c>
      <c r="D4137">
        <v>1982</v>
      </c>
      <c r="E4137" t="s">
        <v>1017</v>
      </c>
      <c r="F4137">
        <v>6.6</v>
      </c>
      <c r="G4137" s="1">
        <v>41000</v>
      </c>
      <c r="H4137" t="s">
        <v>433</v>
      </c>
      <c r="I4137" t="s">
        <v>1018</v>
      </c>
      <c r="J4137" t="s">
        <v>1019</v>
      </c>
      <c r="K4137" t="s">
        <v>30</v>
      </c>
      <c r="L4137" s="1">
        <v>50000000</v>
      </c>
      <c r="M4137" s="1">
        <v>57063861</v>
      </c>
      <c r="N4137" t="s">
        <v>31</v>
      </c>
      <c r="O4137">
        <v>127</v>
      </c>
      <c r="P4137" s="6" t="str">
        <f>_xlfn.XLOOKUP(movie3[[#This Row],[year]],inflation!E$2:E$225,inflation!F$2:F$225,,0)</f>
        <v>290.0</v>
      </c>
      <c r="Q4137" s="2">
        <f>movie3[[#This Row],[gross]] * (inflation!B$226 / movie3[[#This Row],[CPI of Released Year]])</f>
        <v>180164383.21241379</v>
      </c>
      <c r="R4137" s="2">
        <f>movie3[[#This Row],[gross]]-movie3[[#This Row],[budget]]</f>
        <v>7063861</v>
      </c>
    </row>
    <row r="4138" spans="1:18" hidden="1" x14ac:dyDescent="0.25">
      <c r="A4138" t="s">
        <v>12411</v>
      </c>
      <c r="B4138" t="s">
        <v>33</v>
      </c>
      <c r="C4138" t="s">
        <v>34</v>
      </c>
      <c r="D4138">
        <v>2002</v>
      </c>
      <c r="E4138" t="s">
        <v>12412</v>
      </c>
      <c r="F4138">
        <v>6.5</v>
      </c>
      <c r="G4138" s="1">
        <v>658000</v>
      </c>
      <c r="H4138" t="s">
        <v>4483</v>
      </c>
      <c r="I4138" t="s">
        <v>4483</v>
      </c>
      <c r="J4138" t="s">
        <v>12077</v>
      </c>
      <c r="K4138" t="s">
        <v>30</v>
      </c>
      <c r="L4138" s="1">
        <v>115000000</v>
      </c>
      <c r="M4138" s="1">
        <v>653779970</v>
      </c>
      <c r="N4138" t="s">
        <v>39</v>
      </c>
      <c r="O4138">
        <v>142</v>
      </c>
      <c r="P4138" s="6" t="str">
        <f>_xlfn.XLOOKUP(movie3[[#This Row],[year]],inflation!E$2:E$225,inflation!F$2:F$225,,0)</f>
        <v>540.5</v>
      </c>
      <c r="Q4138" s="2">
        <f>movie3[[#This Row],[gross]] * (inflation!B$226 / movie3[[#This Row],[CPI of Released Year]])</f>
        <v>1107494802.0943573</v>
      </c>
      <c r="R4138" s="2">
        <f>movie3[[#This Row],[gross]]-movie3[[#This Row],[budget]]</f>
        <v>538779970</v>
      </c>
    </row>
    <row r="4139" spans="1:18" hidden="1" x14ac:dyDescent="0.25">
      <c r="A4139" t="s">
        <v>12600</v>
      </c>
      <c r="B4139" t="s">
        <v>2000</v>
      </c>
      <c r="C4139" t="s">
        <v>34</v>
      </c>
      <c r="D4139">
        <v>2002</v>
      </c>
      <c r="E4139" t="s">
        <v>12601</v>
      </c>
      <c r="F4139">
        <v>6.5</v>
      </c>
      <c r="G4139" s="1">
        <v>33000</v>
      </c>
      <c r="H4139" t="s">
        <v>10225</v>
      </c>
      <c r="I4139" t="s">
        <v>12602</v>
      </c>
      <c r="J4139" t="s">
        <v>10671</v>
      </c>
      <c r="K4139" t="s">
        <v>22</v>
      </c>
      <c r="L4139" s="1">
        <v>35000000</v>
      </c>
      <c r="M4139" s="1">
        <v>29882645</v>
      </c>
      <c r="N4139" t="s">
        <v>44</v>
      </c>
      <c r="O4139">
        <v>132</v>
      </c>
      <c r="P4139" s="6" t="str">
        <f>_xlfn.XLOOKUP(movie3[[#This Row],[year]],inflation!E$2:E$225,inflation!F$2:F$225,,0)</f>
        <v>540.5</v>
      </c>
      <c r="Q4139" s="2">
        <f>movie3[[#This Row],[gross]] * (inflation!B$226 / movie3[[#This Row],[CPI of Released Year]])</f>
        <v>50620813.620721556</v>
      </c>
      <c r="R4139" s="2">
        <f>movie3[[#This Row],[gross]]-movie3[[#This Row],[budget]]</f>
        <v>-5117355</v>
      </c>
    </row>
    <row r="4140" spans="1:18" hidden="1" x14ac:dyDescent="0.25">
      <c r="A4140" t="s">
        <v>12689</v>
      </c>
      <c r="B4140" t="s">
        <v>16</v>
      </c>
      <c r="C4140" t="s">
        <v>17</v>
      </c>
      <c r="D4140">
        <v>2002</v>
      </c>
      <c r="E4140" t="s">
        <v>11982</v>
      </c>
      <c r="F4140">
        <v>6.5</v>
      </c>
      <c r="G4140" s="1">
        <v>68000</v>
      </c>
      <c r="H4140" t="s">
        <v>10680</v>
      </c>
      <c r="I4140" t="s">
        <v>12690</v>
      </c>
      <c r="J4140" t="s">
        <v>9663</v>
      </c>
      <c r="K4140" t="s">
        <v>30</v>
      </c>
      <c r="L4140" s="1">
        <v>45000000</v>
      </c>
      <c r="M4140" s="1">
        <v>94935764</v>
      </c>
      <c r="N4140" t="s">
        <v>44</v>
      </c>
      <c r="O4140">
        <v>98</v>
      </c>
      <c r="P4140" s="6" t="str">
        <f>_xlfn.XLOOKUP(movie3[[#This Row],[year]],inflation!E$2:E$225,inflation!F$2:F$225,,0)</f>
        <v>540.5</v>
      </c>
      <c r="Q4140" s="2">
        <f>movie3[[#This Row],[gross]] * (inflation!B$226 / movie3[[#This Row],[CPI of Released Year]])</f>
        <v>160819954.70564294</v>
      </c>
      <c r="R4140" s="2">
        <f>movie3[[#This Row],[gross]]-movie3[[#This Row],[budget]]</f>
        <v>49935764</v>
      </c>
    </row>
    <row r="4141" spans="1:18" hidden="1" x14ac:dyDescent="0.25">
      <c r="A4141" t="s">
        <v>12696</v>
      </c>
      <c r="B4141" t="s">
        <v>2000</v>
      </c>
      <c r="C4141" t="s">
        <v>41</v>
      </c>
      <c r="D4141">
        <v>2002</v>
      </c>
      <c r="E4141" t="s">
        <v>12268</v>
      </c>
      <c r="F4141">
        <v>6.5</v>
      </c>
      <c r="G4141" s="1">
        <v>20000</v>
      </c>
      <c r="H4141" t="s">
        <v>6232</v>
      </c>
      <c r="I4141" t="s">
        <v>12697</v>
      </c>
      <c r="J4141" t="s">
        <v>8082</v>
      </c>
      <c r="K4141" t="s">
        <v>30</v>
      </c>
      <c r="L4141" s="1">
        <v>40000000</v>
      </c>
      <c r="M4141" s="1">
        <v>8493890</v>
      </c>
      <c r="N4141" t="s">
        <v>2094</v>
      </c>
      <c r="O4141">
        <v>85</v>
      </c>
      <c r="P4141" s="6" t="str">
        <f>_xlfn.XLOOKUP(movie3[[#This Row],[year]],inflation!E$2:E$225,inflation!F$2:F$225,,0)</f>
        <v>540.5</v>
      </c>
      <c r="Q4141" s="2">
        <f>movie3[[#This Row],[gross]] * (inflation!B$226 / movie3[[#This Row],[CPI of Released Year]])</f>
        <v>14388539.655874191</v>
      </c>
      <c r="R4141" s="2">
        <f>movie3[[#This Row],[gross]]-movie3[[#This Row],[budget]]</f>
        <v>-31506110</v>
      </c>
    </row>
    <row r="4142" spans="1:18" hidden="1" x14ac:dyDescent="0.25">
      <c r="A4142" t="s">
        <v>12872</v>
      </c>
      <c r="B4142" t="s">
        <v>2000</v>
      </c>
      <c r="C4142" t="s">
        <v>41</v>
      </c>
      <c r="D4142">
        <v>2002</v>
      </c>
      <c r="E4142" t="s">
        <v>12275</v>
      </c>
      <c r="F4142">
        <v>6.5</v>
      </c>
      <c r="G4142" s="1">
        <v>8700</v>
      </c>
      <c r="H4142" t="s">
        <v>11017</v>
      </c>
      <c r="I4142" t="s">
        <v>12573</v>
      </c>
      <c r="J4142" t="s">
        <v>10926</v>
      </c>
      <c r="K4142" t="s">
        <v>30</v>
      </c>
      <c r="L4142" s="1">
        <v>8000000</v>
      </c>
      <c r="M4142" s="1">
        <v>28316451</v>
      </c>
      <c r="N4142" t="s">
        <v>9442</v>
      </c>
      <c r="O4142">
        <v>109</v>
      </c>
      <c r="P4142" s="6" t="str">
        <f>_xlfn.XLOOKUP(movie3[[#This Row],[year]],inflation!E$2:E$225,inflation!F$2:F$225,,0)</f>
        <v>540.5</v>
      </c>
      <c r="Q4142" s="2">
        <f>movie3[[#This Row],[gross]] * (inflation!B$226 / movie3[[#This Row],[CPI of Released Year]])</f>
        <v>47967701.26845514</v>
      </c>
      <c r="R4142" s="2">
        <f>movie3[[#This Row],[gross]]-movie3[[#This Row],[budget]]</f>
        <v>20316451</v>
      </c>
    </row>
    <row r="4143" spans="1:18" hidden="1" x14ac:dyDescent="0.25">
      <c r="A4143" t="s">
        <v>12375</v>
      </c>
      <c r="B4143" t="s">
        <v>2000</v>
      </c>
      <c r="C4143" t="s">
        <v>34</v>
      </c>
      <c r="D4143">
        <v>2002</v>
      </c>
      <c r="E4143" t="s">
        <v>12376</v>
      </c>
      <c r="F4143">
        <v>6.4</v>
      </c>
      <c r="G4143" s="1">
        <v>108000</v>
      </c>
      <c r="H4143" t="s">
        <v>2285</v>
      </c>
      <c r="I4143" t="s">
        <v>5689</v>
      </c>
      <c r="J4143" t="s">
        <v>9663</v>
      </c>
      <c r="K4143" t="s">
        <v>30</v>
      </c>
      <c r="L4143" s="1">
        <v>68000000</v>
      </c>
      <c r="M4143" s="1">
        <v>193921372</v>
      </c>
      <c r="N4143" t="s">
        <v>44</v>
      </c>
      <c r="O4143">
        <v>124</v>
      </c>
      <c r="P4143" s="6" t="str">
        <f>_xlfn.XLOOKUP(movie3[[#This Row],[year]],inflation!E$2:E$225,inflation!F$2:F$225,,0)</f>
        <v>540.5</v>
      </c>
      <c r="Q4143" s="2">
        <f>movie3[[#This Row],[gross]] * (inflation!B$226 / movie3[[#This Row],[CPI of Released Year]])</f>
        <v>328500292.69787234</v>
      </c>
      <c r="R4143" s="2">
        <f>movie3[[#This Row],[gross]]-movie3[[#This Row],[budget]]</f>
        <v>125921372</v>
      </c>
    </row>
    <row r="4144" spans="1:18" hidden="1" x14ac:dyDescent="0.25">
      <c r="A4144" t="s">
        <v>12492</v>
      </c>
      <c r="B4144" t="s">
        <v>16</v>
      </c>
      <c r="C4144" t="s">
        <v>41</v>
      </c>
      <c r="D4144">
        <v>2002</v>
      </c>
      <c r="E4144" t="s">
        <v>12268</v>
      </c>
      <c r="F4144">
        <v>6.4</v>
      </c>
      <c r="G4144" s="1">
        <v>105000</v>
      </c>
      <c r="H4144" t="s">
        <v>12493</v>
      </c>
      <c r="I4144" t="s">
        <v>12494</v>
      </c>
      <c r="J4144" t="s">
        <v>12495</v>
      </c>
      <c r="K4144" t="s">
        <v>5820</v>
      </c>
      <c r="L4144" s="1">
        <v>5000000</v>
      </c>
      <c r="M4144" s="1">
        <v>38275483</v>
      </c>
      <c r="N4144" t="s">
        <v>12496</v>
      </c>
      <c r="O4144">
        <v>92</v>
      </c>
      <c r="P4144" s="6" t="str">
        <f>_xlfn.XLOOKUP(movie3[[#This Row],[year]],inflation!E$2:E$225,inflation!F$2:F$225,,0)</f>
        <v>540.5</v>
      </c>
      <c r="Q4144" s="2">
        <f>movie3[[#This Row],[gross]] * (inflation!B$226 / movie3[[#This Row],[CPI of Released Year]])</f>
        <v>64838172.497317299</v>
      </c>
      <c r="R4144" s="2">
        <f>movie3[[#This Row],[gross]]-movie3[[#This Row],[budget]]</f>
        <v>33275483</v>
      </c>
    </row>
    <row r="4145" spans="1:18" hidden="1" x14ac:dyDescent="0.25">
      <c r="A4145" t="s">
        <v>12516</v>
      </c>
      <c r="B4145" t="s">
        <v>2000</v>
      </c>
      <c r="C4145" t="s">
        <v>34</v>
      </c>
      <c r="D4145">
        <v>2002</v>
      </c>
      <c r="E4145" t="s">
        <v>12434</v>
      </c>
      <c r="F4145">
        <v>6.4</v>
      </c>
      <c r="G4145" s="1">
        <v>75000</v>
      </c>
      <c r="H4145" t="s">
        <v>9125</v>
      </c>
      <c r="I4145" t="s">
        <v>1028</v>
      </c>
      <c r="J4145" t="s">
        <v>7998</v>
      </c>
      <c r="K4145" t="s">
        <v>30</v>
      </c>
      <c r="L4145" s="1">
        <v>60000000</v>
      </c>
      <c r="M4145" s="1">
        <v>67336470</v>
      </c>
      <c r="N4145" t="s">
        <v>44</v>
      </c>
      <c r="O4145">
        <v>116</v>
      </c>
      <c r="P4145" s="6" t="str">
        <f>_xlfn.XLOOKUP(movie3[[#This Row],[year]],inflation!E$2:E$225,inflation!F$2:F$225,,0)</f>
        <v>540.5</v>
      </c>
      <c r="Q4145" s="2">
        <f>movie3[[#This Row],[gross]] * (inflation!B$226 / movie3[[#This Row],[CPI of Released Year]])</f>
        <v>114067108.10730806</v>
      </c>
      <c r="R4145" s="2">
        <f>movie3[[#This Row],[gross]]-movie3[[#This Row],[budget]]</f>
        <v>7336470</v>
      </c>
    </row>
    <row r="4146" spans="1:18" hidden="1" x14ac:dyDescent="0.25">
      <c r="A4146" t="s">
        <v>12579</v>
      </c>
      <c r="B4146" t="s">
        <v>2000</v>
      </c>
      <c r="C4146" t="s">
        <v>17</v>
      </c>
      <c r="D4146">
        <v>2002</v>
      </c>
      <c r="E4146" t="s">
        <v>11967</v>
      </c>
      <c r="F4146">
        <v>6.4</v>
      </c>
      <c r="G4146" s="1">
        <v>77000</v>
      </c>
      <c r="H4146" t="s">
        <v>9989</v>
      </c>
      <c r="I4146" t="s">
        <v>8637</v>
      </c>
      <c r="J4146" t="s">
        <v>184</v>
      </c>
      <c r="K4146" t="s">
        <v>30</v>
      </c>
      <c r="L4146" s="1">
        <v>32000000</v>
      </c>
      <c r="M4146" s="1">
        <v>55305279</v>
      </c>
      <c r="N4146" t="s">
        <v>9991</v>
      </c>
      <c r="O4146">
        <v>119</v>
      </c>
      <c r="P4146" s="6" t="str">
        <f>_xlfn.XLOOKUP(movie3[[#This Row],[year]],inflation!E$2:E$225,inflation!F$2:F$225,,0)</f>
        <v>540.5</v>
      </c>
      <c r="Q4146" s="2">
        <f>movie3[[#This Row],[gross]] * (inflation!B$226 / movie3[[#This Row],[CPI of Released Year]])</f>
        <v>93686426.368917674</v>
      </c>
      <c r="R4146" s="2">
        <f>movie3[[#This Row],[gross]]-movie3[[#This Row],[budget]]</f>
        <v>23305279</v>
      </c>
    </row>
    <row r="4147" spans="1:18" hidden="1" x14ac:dyDescent="0.25">
      <c r="A4147" t="s">
        <v>12581</v>
      </c>
      <c r="B4147" t="s">
        <v>16</v>
      </c>
      <c r="C4147" t="s">
        <v>17</v>
      </c>
      <c r="D4147">
        <v>2002</v>
      </c>
      <c r="E4147" t="s">
        <v>12582</v>
      </c>
      <c r="F4147">
        <v>6.4</v>
      </c>
      <c r="G4147" s="1">
        <v>44000</v>
      </c>
      <c r="H4147" t="s">
        <v>11562</v>
      </c>
      <c r="I4147" t="s">
        <v>11563</v>
      </c>
      <c r="J4147" t="s">
        <v>9781</v>
      </c>
      <c r="K4147" t="s">
        <v>30</v>
      </c>
      <c r="L4147" s="1">
        <v>8000000</v>
      </c>
      <c r="M4147" s="1">
        <v>16860964</v>
      </c>
      <c r="N4147" t="s">
        <v>12583</v>
      </c>
      <c r="O4147">
        <v>93</v>
      </c>
      <c r="P4147" s="6" t="str">
        <f>_xlfn.XLOOKUP(movie3[[#This Row],[year]],inflation!E$2:E$225,inflation!F$2:F$225,,0)</f>
        <v>540.5</v>
      </c>
      <c r="Q4147" s="2">
        <f>movie3[[#This Row],[gross]] * (inflation!B$226 / movie3[[#This Row],[CPI of Released Year]])</f>
        <v>28562254.650138762</v>
      </c>
      <c r="R4147" s="2">
        <f>movie3[[#This Row],[gross]]-movie3[[#This Row],[budget]]</f>
        <v>8860964</v>
      </c>
    </row>
    <row r="4148" spans="1:18" hidden="1" x14ac:dyDescent="0.25">
      <c r="A4148" t="s">
        <v>12596</v>
      </c>
      <c r="B4148" t="s">
        <v>2000</v>
      </c>
      <c r="C4148" t="s">
        <v>104</v>
      </c>
      <c r="D4148">
        <v>2002</v>
      </c>
      <c r="E4148" t="s">
        <v>12268</v>
      </c>
      <c r="F4148">
        <v>6.4</v>
      </c>
      <c r="G4148" s="1">
        <v>40000</v>
      </c>
      <c r="H4148" t="s">
        <v>7042</v>
      </c>
      <c r="I4148" t="s">
        <v>12597</v>
      </c>
      <c r="J4148" t="s">
        <v>10135</v>
      </c>
      <c r="K4148" t="s">
        <v>30</v>
      </c>
      <c r="L4148" s="1">
        <v>42000000</v>
      </c>
      <c r="M4148" s="1">
        <v>63781810</v>
      </c>
      <c r="N4148" t="s">
        <v>180</v>
      </c>
      <c r="O4148">
        <v>115</v>
      </c>
      <c r="P4148" s="6" t="str">
        <f>_xlfn.XLOOKUP(movie3[[#This Row],[year]],inflation!E$2:E$225,inflation!F$2:F$225,,0)</f>
        <v>540.5</v>
      </c>
      <c r="Q4148" s="2">
        <f>movie3[[#This Row],[gross]] * (inflation!B$226 / movie3[[#This Row],[CPI of Released Year]])</f>
        <v>108045560.10360777</v>
      </c>
      <c r="R4148" s="2">
        <f>movie3[[#This Row],[gross]]-movie3[[#This Row],[budget]]</f>
        <v>21781810</v>
      </c>
    </row>
    <row r="4149" spans="1:18" hidden="1" x14ac:dyDescent="0.25">
      <c r="A4149" t="s">
        <v>12708</v>
      </c>
      <c r="B4149" t="s">
        <v>16</v>
      </c>
      <c r="C4149" t="s">
        <v>34</v>
      </c>
      <c r="D4149">
        <v>2002</v>
      </c>
      <c r="E4149" t="s">
        <v>12467</v>
      </c>
      <c r="F4149">
        <v>6.4</v>
      </c>
      <c r="G4149" s="1">
        <v>43000</v>
      </c>
      <c r="H4149" t="s">
        <v>85</v>
      </c>
      <c r="I4149" t="s">
        <v>12709</v>
      </c>
      <c r="J4149" t="s">
        <v>85</v>
      </c>
      <c r="K4149" t="s">
        <v>30</v>
      </c>
      <c r="L4149" s="1">
        <v>50000000</v>
      </c>
      <c r="M4149" s="1">
        <v>31794718</v>
      </c>
      <c r="N4149" t="s">
        <v>5367</v>
      </c>
      <c r="O4149">
        <v>110</v>
      </c>
      <c r="P4149" s="6" t="str">
        <f>_xlfn.XLOOKUP(movie3[[#This Row],[year]],inflation!E$2:E$225,inflation!F$2:F$225,,0)</f>
        <v>540.5</v>
      </c>
      <c r="Q4149" s="2">
        <f>movie3[[#This Row],[gross]] * (inflation!B$226 / movie3[[#This Row],[CPI of Released Year]])</f>
        <v>53859840.519518964</v>
      </c>
      <c r="R4149" s="2">
        <f>movie3[[#This Row],[gross]]-movie3[[#This Row],[budget]]</f>
        <v>-18205282</v>
      </c>
    </row>
    <row r="4150" spans="1:18" hidden="1" x14ac:dyDescent="0.25">
      <c r="A4150" t="s">
        <v>12772</v>
      </c>
      <c r="B4150" t="s">
        <v>16</v>
      </c>
      <c r="C4150" t="s">
        <v>17</v>
      </c>
      <c r="D4150">
        <v>2002</v>
      </c>
      <c r="E4150" t="s">
        <v>11835</v>
      </c>
      <c r="F4150">
        <v>6.4</v>
      </c>
      <c r="G4150" s="1">
        <v>16000</v>
      </c>
      <c r="H4150" t="s">
        <v>10439</v>
      </c>
      <c r="I4150" t="s">
        <v>10439</v>
      </c>
      <c r="J4150" t="s">
        <v>6071</v>
      </c>
      <c r="K4150" t="s">
        <v>30</v>
      </c>
      <c r="M4150" s="1">
        <v>4412203</v>
      </c>
      <c r="N4150" t="s">
        <v>12773</v>
      </c>
      <c r="O4150">
        <v>103</v>
      </c>
      <c r="P4150" s="6" t="str">
        <f>_xlfn.XLOOKUP(movie3[[#This Row],[year]],inflation!E$2:E$225,inflation!F$2:F$225,,0)</f>
        <v>540.5</v>
      </c>
      <c r="Q4150" s="2">
        <f>movie3[[#This Row],[gross]] * (inflation!B$226 / movie3[[#This Row],[CPI of Released Year]])</f>
        <v>7474214.7396854768</v>
      </c>
      <c r="R4150" s="2">
        <f>movie3[[#This Row],[gross]]-movie3[[#This Row],[budget]]</f>
        <v>4412203</v>
      </c>
    </row>
    <row r="4151" spans="1:18" hidden="1" x14ac:dyDescent="0.25">
      <c r="A4151" t="s">
        <v>12599</v>
      </c>
      <c r="B4151" t="s">
        <v>16</v>
      </c>
      <c r="C4151" t="s">
        <v>41</v>
      </c>
      <c r="D4151">
        <v>2002</v>
      </c>
      <c r="E4151" t="s">
        <v>12203</v>
      </c>
      <c r="F4151">
        <v>6.3</v>
      </c>
      <c r="G4151" s="1">
        <v>39000</v>
      </c>
      <c r="H4151" t="s">
        <v>3522</v>
      </c>
      <c r="I4151" t="s">
        <v>8265</v>
      </c>
      <c r="J4151" t="s">
        <v>97</v>
      </c>
      <c r="K4151" t="s">
        <v>22</v>
      </c>
      <c r="L4151" s="1">
        <v>50000000</v>
      </c>
      <c r="M4151" s="1">
        <v>8382938</v>
      </c>
      <c r="N4151" t="s">
        <v>23</v>
      </c>
      <c r="O4151">
        <v>109</v>
      </c>
      <c r="P4151" s="6" t="str">
        <f>_xlfn.XLOOKUP(movie3[[#This Row],[year]],inflation!E$2:E$225,inflation!F$2:F$225,,0)</f>
        <v>540.5</v>
      </c>
      <c r="Q4151" s="2">
        <f>movie3[[#This Row],[gross]] * (inflation!B$226 / movie3[[#This Row],[CPI of Released Year]])</f>
        <v>14200588.404810362</v>
      </c>
      <c r="R4151" s="2">
        <f>movie3[[#This Row],[gross]]-movie3[[#This Row],[budget]]</f>
        <v>-41617062</v>
      </c>
    </row>
    <row r="4152" spans="1:18" hidden="1" x14ac:dyDescent="0.25">
      <c r="A4152" t="s">
        <v>12637</v>
      </c>
      <c r="B4152" t="s">
        <v>16</v>
      </c>
      <c r="C4152" t="s">
        <v>17</v>
      </c>
      <c r="D4152">
        <v>2002</v>
      </c>
      <c r="E4152" t="s">
        <v>11880</v>
      </c>
      <c r="F4152">
        <v>6.3</v>
      </c>
      <c r="G4152" s="1">
        <v>51000</v>
      </c>
      <c r="H4152" t="s">
        <v>9030</v>
      </c>
      <c r="I4152" t="s">
        <v>2981</v>
      </c>
      <c r="J4152" t="s">
        <v>4461</v>
      </c>
      <c r="K4152" t="s">
        <v>30</v>
      </c>
      <c r="L4152" s="1">
        <v>70000000</v>
      </c>
      <c r="M4152" s="1">
        <v>32287044</v>
      </c>
      <c r="N4152" t="s">
        <v>12638</v>
      </c>
      <c r="O4152">
        <v>125</v>
      </c>
      <c r="P4152" s="6" t="str">
        <f>_xlfn.XLOOKUP(movie3[[#This Row],[year]],inflation!E$2:E$225,inflation!F$2:F$225,,0)</f>
        <v>540.5</v>
      </c>
      <c r="Q4152" s="2">
        <f>movie3[[#This Row],[gross]] * (inflation!B$226 / movie3[[#This Row],[CPI of Released Year]])</f>
        <v>54693834.38741906</v>
      </c>
      <c r="R4152" s="2">
        <f>movie3[[#This Row],[gross]]-movie3[[#This Row],[budget]]</f>
        <v>-37712956</v>
      </c>
    </row>
    <row r="4153" spans="1:18" hidden="1" x14ac:dyDescent="0.25">
      <c r="A4153" t="s">
        <v>12721</v>
      </c>
      <c r="B4153" t="s">
        <v>2000</v>
      </c>
      <c r="C4153" t="s">
        <v>41</v>
      </c>
      <c r="D4153">
        <v>2002</v>
      </c>
      <c r="E4153" t="s">
        <v>12532</v>
      </c>
      <c r="F4153">
        <v>6.3</v>
      </c>
      <c r="G4153" s="1">
        <v>30000</v>
      </c>
      <c r="H4153" t="s">
        <v>12722</v>
      </c>
      <c r="I4153" t="s">
        <v>10047</v>
      </c>
      <c r="J4153" t="s">
        <v>8503</v>
      </c>
      <c r="K4153" t="s">
        <v>30</v>
      </c>
      <c r="L4153" s="1">
        <v>12000000</v>
      </c>
      <c r="M4153" s="1">
        <v>77063924</v>
      </c>
      <c r="N4153" t="s">
        <v>118</v>
      </c>
      <c r="O4153">
        <v>102</v>
      </c>
      <c r="P4153" s="6" t="str">
        <f>_xlfn.XLOOKUP(movie3[[#This Row],[year]],inflation!E$2:E$225,inflation!F$2:F$225,,0)</f>
        <v>540.5</v>
      </c>
      <c r="Q4153" s="2">
        <f>movie3[[#This Row],[gross]] * (inflation!B$226 / movie3[[#This Row],[CPI of Released Year]])</f>
        <v>130545289.20333026</v>
      </c>
      <c r="R4153" s="2">
        <f>movie3[[#This Row],[gross]]-movie3[[#This Row],[budget]]</f>
        <v>65063924</v>
      </c>
    </row>
    <row r="4154" spans="1:18" hidden="1" x14ac:dyDescent="0.25">
      <c r="A4154" t="s">
        <v>548</v>
      </c>
      <c r="B4154" t="s">
        <v>2000</v>
      </c>
      <c r="C4154" t="s">
        <v>17</v>
      </c>
      <c r="D4154">
        <v>2002</v>
      </c>
      <c r="E4154" t="s">
        <v>12582</v>
      </c>
      <c r="F4154">
        <v>6.3</v>
      </c>
      <c r="G4154" s="1">
        <v>13000</v>
      </c>
      <c r="H4154" t="s">
        <v>10037</v>
      </c>
      <c r="I4154" t="s">
        <v>8820</v>
      </c>
      <c r="J4154" t="s">
        <v>9137</v>
      </c>
      <c r="K4154" t="s">
        <v>22</v>
      </c>
      <c r="L4154" s="1">
        <v>25000000</v>
      </c>
      <c r="M4154" s="1">
        <v>14815898</v>
      </c>
      <c r="N4154" t="s">
        <v>12699</v>
      </c>
      <c r="O4154">
        <v>102</v>
      </c>
      <c r="P4154" s="6" t="str">
        <f>_xlfn.XLOOKUP(movie3[[#This Row],[year]],inflation!E$2:E$225,inflation!F$2:F$225,,0)</f>
        <v>540.5</v>
      </c>
      <c r="Q4154" s="2">
        <f>movie3[[#This Row],[gross]] * (inflation!B$226 / movie3[[#This Row],[CPI of Released Year]])</f>
        <v>25097939.331729881</v>
      </c>
      <c r="R4154" s="2">
        <f>movie3[[#This Row],[gross]]-movie3[[#This Row],[budget]]</f>
        <v>-10184102</v>
      </c>
    </row>
    <row r="4155" spans="1:18" hidden="1" x14ac:dyDescent="0.25">
      <c r="A4155" t="s">
        <v>12418</v>
      </c>
      <c r="B4155" t="s">
        <v>2000</v>
      </c>
      <c r="C4155" t="s">
        <v>34</v>
      </c>
      <c r="D4155">
        <v>2002</v>
      </c>
      <c r="E4155" t="s">
        <v>12387</v>
      </c>
      <c r="F4155">
        <v>6.2</v>
      </c>
      <c r="G4155" s="1">
        <v>129000</v>
      </c>
      <c r="H4155" t="s">
        <v>7588</v>
      </c>
      <c r="I4155" t="s">
        <v>12419</v>
      </c>
      <c r="J4155" t="s">
        <v>9024</v>
      </c>
      <c r="K4155" t="s">
        <v>30</v>
      </c>
      <c r="L4155" s="1">
        <v>60000000</v>
      </c>
      <c r="M4155" s="1">
        <v>82150183</v>
      </c>
      <c r="N4155" t="s">
        <v>2094</v>
      </c>
      <c r="O4155">
        <v>101</v>
      </c>
      <c r="P4155" s="6" t="str">
        <f>_xlfn.XLOOKUP(movie3[[#This Row],[year]],inflation!E$2:E$225,inflation!F$2:F$225,,0)</f>
        <v>540.5</v>
      </c>
      <c r="Q4155" s="2">
        <f>movie3[[#This Row],[gross]] * (inflation!B$226 / movie3[[#This Row],[CPI of Released Year]])</f>
        <v>139161346.0773358</v>
      </c>
      <c r="R4155" s="2">
        <f>movie3[[#This Row],[gross]]-movie3[[#This Row],[budget]]</f>
        <v>22150183</v>
      </c>
    </row>
    <row r="4156" spans="1:18" hidden="1" x14ac:dyDescent="0.25">
      <c r="A4156" t="s">
        <v>12422</v>
      </c>
      <c r="B4156" t="s">
        <v>2000</v>
      </c>
      <c r="C4156" t="s">
        <v>34</v>
      </c>
      <c r="D4156">
        <v>2002</v>
      </c>
      <c r="E4156" t="s">
        <v>12351</v>
      </c>
      <c r="F4156">
        <v>6.2</v>
      </c>
      <c r="G4156" s="1">
        <v>199000</v>
      </c>
      <c r="H4156" t="s">
        <v>9525</v>
      </c>
      <c r="I4156" t="s">
        <v>6846</v>
      </c>
      <c r="J4156" t="s">
        <v>6846</v>
      </c>
      <c r="K4156" t="s">
        <v>30</v>
      </c>
      <c r="L4156" s="1">
        <v>63000000</v>
      </c>
      <c r="M4156" s="1">
        <v>296938801</v>
      </c>
      <c r="N4156" t="s">
        <v>2027</v>
      </c>
      <c r="O4156">
        <v>94</v>
      </c>
      <c r="P4156" s="6" t="str">
        <f>_xlfn.XLOOKUP(movie3[[#This Row],[year]],inflation!E$2:E$225,inflation!F$2:F$225,,0)</f>
        <v>540.5</v>
      </c>
      <c r="Q4156" s="2">
        <f>movie3[[#This Row],[gross]] * (inflation!B$226 / movie3[[#This Row],[CPI of Released Year]])</f>
        <v>503010483.24810362</v>
      </c>
      <c r="R4156" s="2">
        <f>movie3[[#This Row],[gross]]-movie3[[#This Row],[budget]]</f>
        <v>233938801</v>
      </c>
    </row>
    <row r="4157" spans="1:18" hidden="1" x14ac:dyDescent="0.25">
      <c r="A4157" t="s">
        <v>12429</v>
      </c>
      <c r="B4157" t="s">
        <v>2000</v>
      </c>
      <c r="C4157" t="s">
        <v>41</v>
      </c>
      <c r="D4157">
        <v>2002</v>
      </c>
      <c r="E4157" t="s">
        <v>12430</v>
      </c>
      <c r="F4157">
        <v>6.2</v>
      </c>
      <c r="G4157" s="1">
        <v>105000</v>
      </c>
      <c r="H4157" t="s">
        <v>8668</v>
      </c>
      <c r="I4157" t="s">
        <v>12431</v>
      </c>
      <c r="J4157" t="s">
        <v>7783</v>
      </c>
      <c r="K4157" t="s">
        <v>30</v>
      </c>
      <c r="L4157" s="1">
        <v>30000000</v>
      </c>
      <c r="M4157" s="1">
        <v>180622424</v>
      </c>
      <c r="N4157" t="s">
        <v>2094</v>
      </c>
      <c r="O4157">
        <v>108</v>
      </c>
      <c r="P4157" s="6" t="str">
        <f>_xlfn.XLOOKUP(movie3[[#This Row],[year]],inflation!E$2:E$225,inflation!F$2:F$225,,0)</f>
        <v>540.5</v>
      </c>
      <c r="Q4157" s="2">
        <f>movie3[[#This Row],[gross]] * (inflation!B$226 / movie3[[#This Row],[CPI of Released Year]])</f>
        <v>305972047.02016652</v>
      </c>
      <c r="R4157" s="2">
        <f>movie3[[#This Row],[gross]]-movie3[[#This Row],[budget]]</f>
        <v>150622424</v>
      </c>
    </row>
    <row r="4158" spans="1:18" hidden="1" x14ac:dyDescent="0.25">
      <c r="A4158" t="s">
        <v>12447</v>
      </c>
      <c r="B4158" t="s">
        <v>2000</v>
      </c>
      <c r="C4158" t="s">
        <v>34</v>
      </c>
      <c r="D4158">
        <v>2002</v>
      </c>
      <c r="E4158" t="s">
        <v>12448</v>
      </c>
      <c r="F4158">
        <v>6.2</v>
      </c>
      <c r="G4158" s="1">
        <v>351000</v>
      </c>
      <c r="H4158" t="s">
        <v>6232</v>
      </c>
      <c r="I4158" t="s">
        <v>9555</v>
      </c>
      <c r="J4158" t="s">
        <v>1877</v>
      </c>
      <c r="K4158" t="s">
        <v>30</v>
      </c>
      <c r="L4158" s="1">
        <v>140000000</v>
      </c>
      <c r="M4158" s="1">
        <v>445135288</v>
      </c>
      <c r="N4158" t="s">
        <v>31</v>
      </c>
      <c r="O4158">
        <v>88</v>
      </c>
      <c r="P4158" s="6" t="str">
        <f>_xlfn.XLOOKUP(movie3[[#This Row],[year]],inflation!E$2:E$225,inflation!F$2:F$225,,0)</f>
        <v>540.5</v>
      </c>
      <c r="Q4158" s="2">
        <f>movie3[[#This Row],[gross]] * (inflation!B$226 / movie3[[#This Row],[CPI of Released Year]])</f>
        <v>754053412.93765032</v>
      </c>
      <c r="R4158" s="2">
        <f>movie3[[#This Row],[gross]]-movie3[[#This Row],[budget]]</f>
        <v>305135288</v>
      </c>
    </row>
    <row r="4159" spans="1:18" hidden="1" x14ac:dyDescent="0.25">
      <c r="A4159" t="s">
        <v>12512</v>
      </c>
      <c r="B4159" t="s">
        <v>2000</v>
      </c>
      <c r="C4159" t="s">
        <v>34</v>
      </c>
      <c r="D4159">
        <v>2002</v>
      </c>
      <c r="E4159" t="s">
        <v>11967</v>
      </c>
      <c r="F4159">
        <v>6.2</v>
      </c>
      <c r="G4159" s="1">
        <v>44000</v>
      </c>
      <c r="H4159" t="s">
        <v>8647</v>
      </c>
      <c r="I4159" t="s">
        <v>8647</v>
      </c>
      <c r="J4159" t="s">
        <v>8647</v>
      </c>
      <c r="K4159" t="s">
        <v>30</v>
      </c>
      <c r="L4159" s="1">
        <v>10000000</v>
      </c>
      <c r="M4159" s="1">
        <v>16994625</v>
      </c>
      <c r="N4159" t="s">
        <v>180</v>
      </c>
      <c r="O4159">
        <v>81</v>
      </c>
      <c r="P4159" s="6" t="str">
        <f>_xlfn.XLOOKUP(movie3[[#This Row],[year]],inflation!E$2:E$225,inflation!F$2:F$225,,0)</f>
        <v>540.5</v>
      </c>
      <c r="Q4159" s="2">
        <f>movie3[[#This Row],[gross]] * (inflation!B$226 / movie3[[#This Row],[CPI of Released Year]])</f>
        <v>28788674.653098986</v>
      </c>
      <c r="R4159" s="2">
        <f>movie3[[#This Row],[gross]]-movie3[[#This Row],[budget]]</f>
        <v>6994625</v>
      </c>
    </row>
    <row r="4160" spans="1:18" hidden="1" x14ac:dyDescent="0.25">
      <c r="A4160" t="s">
        <v>12523</v>
      </c>
      <c r="B4160" t="s">
        <v>16</v>
      </c>
      <c r="C4160" t="s">
        <v>104</v>
      </c>
      <c r="D4160">
        <v>2002</v>
      </c>
      <c r="E4160" t="s">
        <v>12524</v>
      </c>
      <c r="F4160">
        <v>6.2</v>
      </c>
      <c r="G4160" s="1">
        <v>34000</v>
      </c>
      <c r="H4160" t="s">
        <v>105</v>
      </c>
      <c r="I4160" t="s">
        <v>105</v>
      </c>
      <c r="J4160" t="s">
        <v>12525</v>
      </c>
      <c r="K4160" t="s">
        <v>453</v>
      </c>
      <c r="L4160" s="1">
        <v>35000000</v>
      </c>
      <c r="M4160" s="1">
        <v>16838910</v>
      </c>
      <c r="N4160" t="s">
        <v>12526</v>
      </c>
      <c r="O4160">
        <v>114</v>
      </c>
      <c r="P4160" s="6" t="str">
        <f>_xlfn.XLOOKUP(movie3[[#This Row],[year]],inflation!E$2:E$225,inflation!F$2:F$225,,0)</f>
        <v>540.5</v>
      </c>
      <c r="Q4160" s="2">
        <f>movie3[[#This Row],[gross]] * (inflation!B$226 / movie3[[#This Row],[CPI of Released Year]])</f>
        <v>28524895.459759485</v>
      </c>
      <c r="R4160" s="2">
        <f>movie3[[#This Row],[gross]]-movie3[[#This Row],[budget]]</f>
        <v>-18161090</v>
      </c>
    </row>
    <row r="4161" spans="1:18" hidden="1" x14ac:dyDescent="0.25">
      <c r="A4161" t="s">
        <v>12546</v>
      </c>
      <c r="B4161" t="s">
        <v>2000</v>
      </c>
      <c r="C4161" t="s">
        <v>41</v>
      </c>
      <c r="D4161">
        <v>2002</v>
      </c>
      <c r="E4161" t="s">
        <v>12367</v>
      </c>
      <c r="F4161">
        <v>6.2</v>
      </c>
      <c r="G4161" s="1">
        <v>48000</v>
      </c>
      <c r="H4161" t="s">
        <v>10625</v>
      </c>
      <c r="I4161" t="s">
        <v>11563</v>
      </c>
      <c r="J4161" t="s">
        <v>12547</v>
      </c>
      <c r="K4161" t="s">
        <v>30</v>
      </c>
      <c r="L4161" s="1">
        <v>18000000</v>
      </c>
      <c r="M4161" s="1">
        <v>43325009</v>
      </c>
      <c r="N4161" t="s">
        <v>44</v>
      </c>
      <c r="O4161">
        <v>82</v>
      </c>
      <c r="P4161" s="6" t="str">
        <f>_xlfn.XLOOKUP(movie3[[#This Row],[year]],inflation!E$2:E$225,inflation!F$2:F$225,,0)</f>
        <v>540.5</v>
      </c>
      <c r="Q4161" s="2">
        <f>movie3[[#This Row],[gross]] * (inflation!B$226 / movie3[[#This Row],[CPI of Released Year]])</f>
        <v>73392004.145050883</v>
      </c>
      <c r="R4161" s="2">
        <f>movie3[[#This Row],[gross]]-movie3[[#This Row],[budget]]</f>
        <v>25325009</v>
      </c>
    </row>
    <row r="4162" spans="1:18" hidden="1" x14ac:dyDescent="0.25">
      <c r="A4162" t="s">
        <v>12570</v>
      </c>
      <c r="B4162" t="s">
        <v>2000</v>
      </c>
      <c r="C4162" t="s">
        <v>17</v>
      </c>
      <c r="D4162">
        <v>2002</v>
      </c>
      <c r="E4162" t="s">
        <v>12458</v>
      </c>
      <c r="F4162">
        <v>6.2</v>
      </c>
      <c r="G4162" s="1">
        <v>80000</v>
      </c>
      <c r="H4162" t="s">
        <v>5109</v>
      </c>
      <c r="I4162" t="s">
        <v>12571</v>
      </c>
      <c r="J4162" t="s">
        <v>9716</v>
      </c>
      <c r="K4162" t="s">
        <v>30</v>
      </c>
      <c r="L4162" s="1">
        <v>47000000</v>
      </c>
      <c r="M4162" s="1">
        <v>30002758</v>
      </c>
      <c r="N4162" t="s">
        <v>180</v>
      </c>
      <c r="O4162">
        <v>99</v>
      </c>
      <c r="P4162" s="6" t="str">
        <f>_xlfn.XLOOKUP(movie3[[#This Row],[year]],inflation!E$2:E$225,inflation!F$2:F$225,,0)</f>
        <v>540.5</v>
      </c>
      <c r="Q4162" s="2">
        <f>movie3[[#This Row],[gross]] * (inflation!B$226 / movie3[[#This Row],[CPI of Released Year]])</f>
        <v>50824283.487141542</v>
      </c>
      <c r="R4162" s="2">
        <f>movie3[[#This Row],[gross]]-movie3[[#This Row],[budget]]</f>
        <v>-16997242</v>
      </c>
    </row>
    <row r="4163" spans="1:18" hidden="1" x14ac:dyDescent="0.25">
      <c r="A4163" t="s">
        <v>12635</v>
      </c>
      <c r="B4163" t="s">
        <v>16</v>
      </c>
      <c r="C4163" t="s">
        <v>104</v>
      </c>
      <c r="D4163">
        <v>2002</v>
      </c>
      <c r="E4163" t="s">
        <v>12472</v>
      </c>
      <c r="F4163">
        <v>6.2</v>
      </c>
      <c r="G4163" s="1">
        <v>54000</v>
      </c>
      <c r="H4163" t="s">
        <v>4056</v>
      </c>
      <c r="I4163" t="s">
        <v>12636</v>
      </c>
      <c r="J4163" t="s">
        <v>8593</v>
      </c>
      <c r="K4163" t="s">
        <v>30</v>
      </c>
      <c r="L4163" s="1">
        <v>50000000</v>
      </c>
      <c r="M4163" s="1">
        <v>56714147</v>
      </c>
      <c r="N4163" t="s">
        <v>23</v>
      </c>
      <c r="O4163">
        <v>115</v>
      </c>
      <c r="P4163" s="6" t="str">
        <f>_xlfn.XLOOKUP(movie3[[#This Row],[year]],inflation!E$2:E$225,inflation!F$2:F$225,,0)</f>
        <v>540.5</v>
      </c>
      <c r="Q4163" s="2">
        <f>movie3[[#This Row],[gross]] * (inflation!B$226 / movie3[[#This Row],[CPI of Released Year]])</f>
        <v>96073030.514708608</v>
      </c>
      <c r="R4163" s="2">
        <f>movie3[[#This Row],[gross]]-movie3[[#This Row],[budget]]</f>
        <v>6714147</v>
      </c>
    </row>
    <row r="4164" spans="1:18" hidden="1" x14ac:dyDescent="0.25">
      <c r="A4164" t="s">
        <v>12694</v>
      </c>
      <c r="B4164" t="s">
        <v>16</v>
      </c>
      <c r="C4164" t="s">
        <v>34</v>
      </c>
      <c r="D4164">
        <v>2002</v>
      </c>
      <c r="E4164" t="s">
        <v>12199</v>
      </c>
      <c r="F4164">
        <v>6.2</v>
      </c>
      <c r="G4164" s="1">
        <v>21000</v>
      </c>
      <c r="H4164" t="s">
        <v>4803</v>
      </c>
      <c r="I4164" t="s">
        <v>12695</v>
      </c>
      <c r="J4164" t="s">
        <v>8124</v>
      </c>
      <c r="K4164" t="s">
        <v>30</v>
      </c>
      <c r="L4164" s="1">
        <v>40000000</v>
      </c>
      <c r="M4164" s="1">
        <v>2622015</v>
      </c>
      <c r="N4164" t="s">
        <v>8990</v>
      </c>
      <c r="O4164">
        <v>105</v>
      </c>
      <c r="P4164" s="6" t="str">
        <f>_xlfn.XLOOKUP(movie3[[#This Row],[year]],inflation!E$2:E$225,inflation!F$2:F$225,,0)</f>
        <v>540.5</v>
      </c>
      <c r="Q4164" s="2">
        <f>movie3[[#This Row],[gross]] * (inflation!B$226 / movie3[[#This Row],[CPI of Released Year]])</f>
        <v>4441659.4523589276</v>
      </c>
      <c r="R4164" s="2">
        <f>movie3[[#This Row],[gross]]-movie3[[#This Row],[budget]]</f>
        <v>-37377985</v>
      </c>
    </row>
    <row r="4165" spans="1:18" hidden="1" x14ac:dyDescent="0.25">
      <c r="A4165" t="s">
        <v>12712</v>
      </c>
      <c r="B4165" t="s">
        <v>16</v>
      </c>
      <c r="C4165" t="s">
        <v>34</v>
      </c>
      <c r="D4165">
        <v>2002</v>
      </c>
      <c r="E4165" t="s">
        <v>12675</v>
      </c>
      <c r="F4165">
        <v>6.2</v>
      </c>
      <c r="G4165" s="1">
        <v>30000</v>
      </c>
      <c r="H4165" t="s">
        <v>77</v>
      </c>
      <c r="I4165" t="s">
        <v>3343</v>
      </c>
      <c r="J4165" t="s">
        <v>6344</v>
      </c>
      <c r="K4165" t="s">
        <v>30</v>
      </c>
      <c r="L4165" s="1">
        <v>20000000</v>
      </c>
      <c r="M4165" s="1">
        <v>14946150</v>
      </c>
      <c r="N4165" t="s">
        <v>8916</v>
      </c>
      <c r="O4165">
        <v>94</v>
      </c>
      <c r="P4165" s="6" t="str">
        <f>_xlfn.XLOOKUP(movie3[[#This Row],[year]],inflation!E$2:E$225,inflation!F$2:F$225,,0)</f>
        <v>540.5</v>
      </c>
      <c r="Q4165" s="2">
        <f>movie3[[#This Row],[gross]] * (inflation!B$226 / movie3[[#This Row],[CPI of Released Year]])</f>
        <v>25318584.532839965</v>
      </c>
      <c r="R4165" s="2">
        <f>movie3[[#This Row],[gross]]-movie3[[#This Row],[budget]]</f>
        <v>-5053850</v>
      </c>
    </row>
    <row r="4166" spans="1:18" hidden="1" x14ac:dyDescent="0.25">
      <c r="A4166" t="s">
        <v>12733</v>
      </c>
      <c r="B4166" t="s">
        <v>16</v>
      </c>
      <c r="C4166" t="s">
        <v>34</v>
      </c>
      <c r="D4166">
        <v>2002</v>
      </c>
      <c r="E4166" t="s">
        <v>12601</v>
      </c>
      <c r="F4166">
        <v>6.2</v>
      </c>
      <c r="G4166" s="1">
        <v>23000</v>
      </c>
      <c r="H4166" t="s">
        <v>5864</v>
      </c>
      <c r="I4166" t="s">
        <v>12734</v>
      </c>
      <c r="J4166" t="s">
        <v>2047</v>
      </c>
      <c r="K4166" t="s">
        <v>30</v>
      </c>
      <c r="L4166" s="1">
        <v>30000000</v>
      </c>
      <c r="M4166" s="1">
        <v>13414416</v>
      </c>
      <c r="N4166" t="s">
        <v>31</v>
      </c>
      <c r="O4166">
        <v>106</v>
      </c>
      <c r="P4166" s="6" t="str">
        <f>_xlfn.XLOOKUP(movie3[[#This Row],[year]],inflation!E$2:E$225,inflation!F$2:F$225,,0)</f>
        <v>540.5</v>
      </c>
      <c r="Q4166" s="2">
        <f>movie3[[#This Row],[gross]] * (inflation!B$226 / movie3[[#This Row],[CPI of Released Year]])</f>
        <v>22723846.974283073</v>
      </c>
      <c r="R4166" s="2">
        <f>movie3[[#This Row],[gross]]-movie3[[#This Row],[budget]]</f>
        <v>-16585584</v>
      </c>
    </row>
    <row r="4167" spans="1:18" hidden="1" x14ac:dyDescent="0.25">
      <c r="A4167" t="s">
        <v>12476</v>
      </c>
      <c r="B4167" t="s">
        <v>2000</v>
      </c>
      <c r="C4167" t="s">
        <v>34</v>
      </c>
      <c r="D4167">
        <v>2002</v>
      </c>
      <c r="E4167" t="s">
        <v>12477</v>
      </c>
      <c r="F4167">
        <v>6.1</v>
      </c>
      <c r="G4167" s="1">
        <v>209000</v>
      </c>
      <c r="H4167" t="s">
        <v>8059</v>
      </c>
      <c r="I4167" t="s">
        <v>8524</v>
      </c>
      <c r="J4167" t="s">
        <v>4735</v>
      </c>
      <c r="K4167" t="s">
        <v>22</v>
      </c>
      <c r="L4167" s="1">
        <v>142000000</v>
      </c>
      <c r="M4167" s="1">
        <v>431971116</v>
      </c>
      <c r="N4167" t="s">
        <v>589</v>
      </c>
      <c r="O4167">
        <v>133</v>
      </c>
      <c r="P4167" s="6" t="str">
        <f>_xlfn.XLOOKUP(movie3[[#This Row],[year]],inflation!E$2:E$225,inflation!F$2:F$225,,0)</f>
        <v>540.5</v>
      </c>
      <c r="Q4167" s="2">
        <f>movie3[[#This Row],[gross]] * (inflation!B$226 / movie3[[#This Row],[CPI of Released Year]])</f>
        <v>731753476.05846441</v>
      </c>
      <c r="R4167" s="2">
        <f>movie3[[#This Row],[gross]]-movie3[[#This Row],[budget]]</f>
        <v>289971116</v>
      </c>
    </row>
    <row r="4168" spans="1:18" hidden="1" x14ac:dyDescent="0.25">
      <c r="A4168" t="s">
        <v>12539</v>
      </c>
      <c r="B4168" t="s">
        <v>2709</v>
      </c>
      <c r="C4168" t="s">
        <v>41</v>
      </c>
      <c r="D4168">
        <v>2002</v>
      </c>
      <c r="E4168" t="s">
        <v>12540</v>
      </c>
      <c r="F4168">
        <v>6.1</v>
      </c>
      <c r="G4168" s="1">
        <v>4700</v>
      </c>
      <c r="H4168" t="s">
        <v>12541</v>
      </c>
      <c r="I4168" t="s">
        <v>12541</v>
      </c>
      <c r="J4168" t="s">
        <v>12542</v>
      </c>
      <c r="K4168" t="s">
        <v>453</v>
      </c>
      <c r="M4168" s="1">
        <v>234255</v>
      </c>
      <c r="N4168" t="s">
        <v>3222</v>
      </c>
      <c r="O4168">
        <v>115</v>
      </c>
      <c r="P4168" s="6" t="str">
        <f>_xlfn.XLOOKUP(movie3[[#This Row],[year]],inflation!E$2:E$225,inflation!F$2:F$225,,0)</f>
        <v>540.5</v>
      </c>
      <c r="Q4168" s="2">
        <f>movie3[[#This Row],[gross]] * (inflation!B$226 / movie3[[#This Row],[CPI of Released Year]])</f>
        <v>396824.93617021281</v>
      </c>
      <c r="R4168" s="2">
        <f>movie3[[#This Row],[gross]]-movie3[[#This Row],[budget]]</f>
        <v>234255</v>
      </c>
    </row>
    <row r="4169" spans="1:18" hidden="1" x14ac:dyDescent="0.25">
      <c r="A4169" t="s">
        <v>12598</v>
      </c>
      <c r="B4169" t="s">
        <v>2000</v>
      </c>
      <c r="C4169" t="s">
        <v>41</v>
      </c>
      <c r="D4169">
        <v>2002</v>
      </c>
      <c r="E4169" t="s">
        <v>12426</v>
      </c>
      <c r="F4169">
        <v>6.1</v>
      </c>
      <c r="G4169" s="1">
        <v>111000</v>
      </c>
      <c r="H4169" t="s">
        <v>7733</v>
      </c>
      <c r="I4169" t="s">
        <v>7733</v>
      </c>
      <c r="J4169" t="s">
        <v>8593</v>
      </c>
      <c r="K4169" t="s">
        <v>30</v>
      </c>
      <c r="L4169" s="1">
        <v>60000000</v>
      </c>
      <c r="M4169" s="1">
        <v>199043471</v>
      </c>
      <c r="N4169" t="s">
        <v>5112</v>
      </c>
      <c r="O4169">
        <v>101</v>
      </c>
      <c r="P4169" s="6" t="str">
        <f>_xlfn.XLOOKUP(movie3[[#This Row],[year]],inflation!E$2:E$225,inflation!F$2:F$225,,0)</f>
        <v>540.5</v>
      </c>
      <c r="Q4169" s="2">
        <f>movie3[[#This Row],[gross]] * (inflation!B$226 / movie3[[#This Row],[CPI of Released Year]])</f>
        <v>337177062.06771511</v>
      </c>
      <c r="R4169" s="2">
        <f>movie3[[#This Row],[gross]]-movie3[[#This Row],[budget]]</f>
        <v>139043471</v>
      </c>
    </row>
    <row r="4170" spans="1:18" hidden="1" x14ac:dyDescent="0.25">
      <c r="A4170" t="s">
        <v>12621</v>
      </c>
      <c r="B4170" t="s">
        <v>16</v>
      </c>
      <c r="C4170" t="s">
        <v>34</v>
      </c>
      <c r="D4170">
        <v>2002</v>
      </c>
      <c r="E4170" t="s">
        <v>12410</v>
      </c>
      <c r="F4170">
        <v>6.1</v>
      </c>
      <c r="G4170" s="1">
        <v>67000</v>
      </c>
      <c r="H4170" t="s">
        <v>7477</v>
      </c>
      <c r="I4170" t="s">
        <v>8035</v>
      </c>
      <c r="J4170" t="s">
        <v>1536</v>
      </c>
      <c r="K4170" t="s">
        <v>30</v>
      </c>
      <c r="L4170" s="1">
        <v>115000000</v>
      </c>
      <c r="M4170" s="1">
        <v>77628265</v>
      </c>
      <c r="N4170" t="s">
        <v>118</v>
      </c>
      <c r="O4170">
        <v>134</v>
      </c>
      <c r="P4170" s="6" t="str">
        <f>_xlfn.XLOOKUP(movie3[[#This Row],[year]],inflation!E$2:E$225,inflation!F$2:F$225,,0)</f>
        <v>540.5</v>
      </c>
      <c r="Q4170" s="2">
        <f>movie3[[#This Row],[gross]] * (inflation!B$226 / movie3[[#This Row],[CPI of Released Year]])</f>
        <v>131501275.54856615</v>
      </c>
      <c r="R4170" s="2">
        <f>movie3[[#This Row],[gross]]-movie3[[#This Row],[budget]]</f>
        <v>-37371735</v>
      </c>
    </row>
    <row r="4171" spans="1:18" hidden="1" x14ac:dyDescent="0.25">
      <c r="A4171" t="s">
        <v>12648</v>
      </c>
      <c r="B4171" t="s">
        <v>2000</v>
      </c>
      <c r="C4171" t="s">
        <v>17</v>
      </c>
      <c r="D4171">
        <v>2002</v>
      </c>
      <c r="E4171" t="s">
        <v>12521</v>
      </c>
      <c r="F4171">
        <v>6.1</v>
      </c>
      <c r="G4171" s="1">
        <v>37000</v>
      </c>
      <c r="H4171" t="s">
        <v>7950</v>
      </c>
      <c r="I4171" t="s">
        <v>12649</v>
      </c>
      <c r="J4171" t="s">
        <v>2831</v>
      </c>
      <c r="K4171" t="s">
        <v>30</v>
      </c>
      <c r="L4171" s="1">
        <v>60000000</v>
      </c>
      <c r="M4171" s="1">
        <v>52323400</v>
      </c>
      <c r="N4171" t="s">
        <v>61</v>
      </c>
      <c r="O4171">
        <v>104</v>
      </c>
      <c r="P4171" s="6" t="str">
        <f>_xlfn.XLOOKUP(movie3[[#This Row],[year]],inflation!E$2:E$225,inflation!F$2:F$225,,0)</f>
        <v>540.5</v>
      </c>
      <c r="Q4171" s="2">
        <f>movie3[[#This Row],[gross]] * (inflation!B$226 / movie3[[#This Row],[CPI of Released Year]])</f>
        <v>88635161.961147085</v>
      </c>
      <c r="R4171" s="2">
        <f>movie3[[#This Row],[gross]]-movie3[[#This Row],[budget]]</f>
        <v>-7676600</v>
      </c>
    </row>
    <row r="4172" spans="1:18" hidden="1" x14ac:dyDescent="0.25">
      <c r="A4172" t="s">
        <v>12654</v>
      </c>
      <c r="B4172" t="s">
        <v>2000</v>
      </c>
      <c r="C4172" t="s">
        <v>17</v>
      </c>
      <c r="D4172">
        <v>2002</v>
      </c>
      <c r="E4172" t="s">
        <v>12184</v>
      </c>
      <c r="F4172">
        <v>6.1</v>
      </c>
      <c r="G4172" s="1">
        <v>19000</v>
      </c>
      <c r="H4172" t="s">
        <v>6235</v>
      </c>
      <c r="I4172" t="s">
        <v>12655</v>
      </c>
      <c r="J4172" t="s">
        <v>8593</v>
      </c>
      <c r="K4172" t="s">
        <v>30</v>
      </c>
      <c r="L4172" s="1">
        <v>27000000</v>
      </c>
      <c r="M4172" s="1">
        <v>73839240</v>
      </c>
      <c r="N4172" t="s">
        <v>4594</v>
      </c>
      <c r="O4172">
        <v>116</v>
      </c>
      <c r="P4172" s="6" t="str">
        <f>_xlfn.XLOOKUP(movie3[[#This Row],[year]],inflation!E$2:E$225,inflation!F$2:F$225,,0)</f>
        <v>540.5</v>
      </c>
      <c r="Q4172" s="2">
        <f>movie3[[#This Row],[gross]] * (inflation!B$226 / movie3[[#This Row],[CPI of Released Year]])</f>
        <v>125082716.27012026</v>
      </c>
      <c r="R4172" s="2">
        <f>movie3[[#This Row],[gross]]-movie3[[#This Row],[budget]]</f>
        <v>46839240</v>
      </c>
    </row>
    <row r="4173" spans="1:18" hidden="1" x14ac:dyDescent="0.25">
      <c r="A4173" t="s">
        <v>12704</v>
      </c>
      <c r="B4173" t="s">
        <v>2000</v>
      </c>
      <c r="C4173" t="s">
        <v>41</v>
      </c>
      <c r="D4173">
        <v>2002</v>
      </c>
      <c r="E4173" t="s">
        <v>12675</v>
      </c>
      <c r="F4173">
        <v>6.1</v>
      </c>
      <c r="G4173" s="1">
        <v>59000</v>
      </c>
      <c r="H4173" t="s">
        <v>9579</v>
      </c>
      <c r="I4173" t="s">
        <v>9579</v>
      </c>
      <c r="J4173" t="s">
        <v>136</v>
      </c>
      <c r="K4173" t="s">
        <v>30</v>
      </c>
      <c r="L4173" s="1">
        <v>10000000</v>
      </c>
      <c r="M4173" s="1">
        <v>19576023</v>
      </c>
      <c r="N4173" t="s">
        <v>2027</v>
      </c>
      <c r="O4173">
        <v>117</v>
      </c>
      <c r="P4173" s="6" t="str">
        <f>_xlfn.XLOOKUP(movie3[[#This Row],[year]],inflation!E$2:E$225,inflation!F$2:F$225,,0)</f>
        <v>540.5</v>
      </c>
      <c r="Q4173" s="2">
        <f>movie3[[#This Row],[gross]] * (inflation!B$226 / movie3[[#This Row],[CPI of Released Year]])</f>
        <v>33161529.433487512</v>
      </c>
      <c r="R4173" s="2">
        <f>movie3[[#This Row],[gross]]-movie3[[#This Row],[budget]]</f>
        <v>9576023</v>
      </c>
    </row>
    <row r="4174" spans="1:18" hidden="1" x14ac:dyDescent="0.25">
      <c r="A4174" t="s">
        <v>12791</v>
      </c>
      <c r="B4174" t="s">
        <v>16</v>
      </c>
      <c r="C4174" t="s">
        <v>25</v>
      </c>
      <c r="D4174">
        <v>2002</v>
      </c>
      <c r="E4174" t="s">
        <v>12792</v>
      </c>
      <c r="F4174">
        <v>6.1</v>
      </c>
      <c r="G4174" s="1">
        <v>18000</v>
      </c>
      <c r="H4174" t="s">
        <v>5228</v>
      </c>
      <c r="I4174" t="s">
        <v>12793</v>
      </c>
      <c r="J4174" t="s">
        <v>12793</v>
      </c>
      <c r="K4174" t="s">
        <v>30</v>
      </c>
      <c r="L4174" s="1">
        <v>3500000</v>
      </c>
      <c r="M4174" s="1">
        <v>254683</v>
      </c>
      <c r="N4174" t="s">
        <v>12794</v>
      </c>
      <c r="O4174">
        <v>103</v>
      </c>
      <c r="P4174" s="6" t="str">
        <f>_xlfn.XLOOKUP(movie3[[#This Row],[year]],inflation!E$2:E$225,inflation!F$2:F$225,,0)</f>
        <v>540.5</v>
      </c>
      <c r="Q4174" s="2">
        <f>movie3[[#This Row],[gross]] * (inflation!B$226 / movie3[[#This Row],[CPI of Released Year]])</f>
        <v>431429.70360777061</v>
      </c>
      <c r="R4174" s="2">
        <f>movie3[[#This Row],[gross]]-movie3[[#This Row],[budget]]</f>
        <v>-3245317</v>
      </c>
    </row>
    <row r="4175" spans="1:18" hidden="1" x14ac:dyDescent="0.25">
      <c r="A4175" t="s">
        <v>12801</v>
      </c>
      <c r="B4175" t="s">
        <v>16</v>
      </c>
      <c r="C4175" t="s">
        <v>41</v>
      </c>
      <c r="D4175">
        <v>2002</v>
      </c>
      <c r="E4175" t="s">
        <v>12802</v>
      </c>
      <c r="F4175">
        <v>6.1</v>
      </c>
      <c r="G4175" s="1">
        <v>8600</v>
      </c>
      <c r="H4175" t="s">
        <v>10456</v>
      </c>
      <c r="I4175" t="s">
        <v>12803</v>
      </c>
      <c r="J4175" t="s">
        <v>8563</v>
      </c>
      <c r="K4175" t="s">
        <v>30</v>
      </c>
      <c r="M4175" s="1">
        <v>308552</v>
      </c>
      <c r="N4175" t="s">
        <v>6793</v>
      </c>
      <c r="O4175">
        <v>113</v>
      </c>
      <c r="P4175" s="6" t="str">
        <f>_xlfn.XLOOKUP(movie3[[#This Row],[year]],inflation!E$2:E$225,inflation!F$2:F$225,,0)</f>
        <v>540.5</v>
      </c>
      <c r="Q4175" s="2">
        <f>movie3[[#This Row],[gross]] * (inflation!B$226 / movie3[[#This Row],[CPI of Released Year]])</f>
        <v>522683.09195189644</v>
      </c>
      <c r="R4175" s="2">
        <f>movie3[[#This Row],[gross]]-movie3[[#This Row],[budget]]</f>
        <v>308552</v>
      </c>
    </row>
    <row r="4176" spans="1:18" hidden="1" x14ac:dyDescent="0.25">
      <c r="A4176" t="s">
        <v>12894</v>
      </c>
      <c r="B4176" t="s">
        <v>16</v>
      </c>
      <c r="C4176" t="s">
        <v>104</v>
      </c>
      <c r="D4176">
        <v>2002</v>
      </c>
      <c r="E4176" t="s">
        <v>12666</v>
      </c>
      <c r="F4176">
        <v>6.1</v>
      </c>
      <c r="G4176" s="1">
        <v>24000</v>
      </c>
      <c r="H4176" t="s">
        <v>5271</v>
      </c>
      <c r="I4176" t="s">
        <v>12895</v>
      </c>
      <c r="J4176" t="s">
        <v>67</v>
      </c>
      <c r="K4176" t="s">
        <v>30</v>
      </c>
      <c r="L4176" s="1">
        <v>40000000</v>
      </c>
      <c r="M4176" s="1">
        <v>29676703</v>
      </c>
      <c r="N4176" t="s">
        <v>10709</v>
      </c>
      <c r="O4176">
        <v>108</v>
      </c>
      <c r="P4176" s="6" t="str">
        <f>_xlfn.XLOOKUP(movie3[[#This Row],[year]],inflation!E$2:E$225,inflation!F$2:F$225,,0)</f>
        <v>540.5</v>
      </c>
      <c r="Q4176" s="2">
        <f>movie3[[#This Row],[gross]] * (inflation!B$226 / movie3[[#This Row],[CPI of Released Year]])</f>
        <v>50271950.539870493</v>
      </c>
      <c r="R4176" s="2">
        <f>movie3[[#This Row],[gross]]-movie3[[#This Row],[budget]]</f>
        <v>-10323297</v>
      </c>
    </row>
    <row r="4177" spans="1:18" hidden="1" x14ac:dyDescent="0.25">
      <c r="A4177" t="s">
        <v>12478</v>
      </c>
      <c r="B4177" t="s">
        <v>2000</v>
      </c>
      <c r="C4177" t="s">
        <v>34</v>
      </c>
      <c r="D4177">
        <v>2002</v>
      </c>
      <c r="E4177" t="s">
        <v>12282</v>
      </c>
      <c r="F4177">
        <v>6</v>
      </c>
      <c r="G4177" s="1">
        <v>120000</v>
      </c>
      <c r="H4177" t="s">
        <v>8740</v>
      </c>
      <c r="I4177" t="s">
        <v>9063</v>
      </c>
      <c r="J4177" t="s">
        <v>10851</v>
      </c>
      <c r="K4177" t="s">
        <v>30</v>
      </c>
      <c r="L4177" s="1">
        <v>80000000</v>
      </c>
      <c r="M4177" s="1">
        <v>123729176</v>
      </c>
      <c r="N4177" t="s">
        <v>23</v>
      </c>
      <c r="O4177">
        <v>96</v>
      </c>
      <c r="P4177" s="6" t="str">
        <f>_xlfn.XLOOKUP(movie3[[#This Row],[year]],inflation!E$2:E$225,inflation!F$2:F$225,,0)</f>
        <v>540.5</v>
      </c>
      <c r="Q4177" s="2">
        <f>movie3[[#This Row],[gross]] * (inflation!B$226 / movie3[[#This Row],[CPI of Released Year]])</f>
        <v>209595621.73098984</v>
      </c>
      <c r="R4177" s="2">
        <f>movie3[[#This Row],[gross]]-movie3[[#This Row],[budget]]</f>
        <v>43729176</v>
      </c>
    </row>
    <row r="4178" spans="1:18" hidden="1" x14ac:dyDescent="0.25">
      <c r="A4178" t="s">
        <v>12466</v>
      </c>
      <c r="B4178" t="s">
        <v>2000</v>
      </c>
      <c r="C4178" t="s">
        <v>34</v>
      </c>
      <c r="D4178">
        <v>2002</v>
      </c>
      <c r="E4178" t="s">
        <v>12467</v>
      </c>
      <c r="F4178">
        <v>5.9</v>
      </c>
      <c r="G4178" s="1">
        <v>175000</v>
      </c>
      <c r="H4178" t="s">
        <v>2485</v>
      </c>
      <c r="I4178" t="s">
        <v>8028</v>
      </c>
      <c r="J4178" t="s">
        <v>11822</v>
      </c>
      <c r="K4178" t="s">
        <v>30</v>
      </c>
      <c r="L4178" s="1">
        <v>70000000</v>
      </c>
      <c r="M4178" s="1">
        <v>277448382</v>
      </c>
      <c r="N4178" t="s">
        <v>11859</v>
      </c>
      <c r="O4178">
        <v>124</v>
      </c>
      <c r="P4178" s="6" t="str">
        <f>_xlfn.XLOOKUP(movie3[[#This Row],[year]],inflation!E$2:E$225,inflation!F$2:F$225,,0)</f>
        <v>540.5</v>
      </c>
      <c r="Q4178" s="2">
        <f>movie3[[#This Row],[gross]] * (inflation!B$226 / movie3[[#This Row],[CPI of Released Year]])</f>
        <v>469993965.88196117</v>
      </c>
      <c r="R4178" s="2">
        <f>movie3[[#This Row],[gross]]-movie3[[#This Row],[budget]]</f>
        <v>207448382</v>
      </c>
    </row>
    <row r="4179" spans="1:18" hidden="1" x14ac:dyDescent="0.25">
      <c r="A4179" t="s">
        <v>12543</v>
      </c>
      <c r="B4179" t="s">
        <v>2000</v>
      </c>
      <c r="C4179" t="s">
        <v>41</v>
      </c>
      <c r="D4179">
        <v>2002</v>
      </c>
      <c r="E4179" t="s">
        <v>12440</v>
      </c>
      <c r="F4179">
        <v>5.9</v>
      </c>
      <c r="G4179" s="1">
        <v>34000</v>
      </c>
      <c r="H4179" t="s">
        <v>10114</v>
      </c>
      <c r="I4179" t="s">
        <v>12544</v>
      </c>
      <c r="J4179" t="s">
        <v>12545</v>
      </c>
      <c r="K4179" t="s">
        <v>30</v>
      </c>
      <c r="L4179" s="1">
        <v>13000000</v>
      </c>
      <c r="M4179" s="1">
        <v>31167388</v>
      </c>
      <c r="N4179" t="s">
        <v>11859</v>
      </c>
      <c r="O4179">
        <v>88</v>
      </c>
      <c r="P4179" s="6" t="str">
        <f>_xlfn.XLOOKUP(movie3[[#This Row],[year]],inflation!E$2:E$225,inflation!F$2:F$225,,0)</f>
        <v>540.5</v>
      </c>
      <c r="Q4179" s="2">
        <f>movie3[[#This Row],[gross]] * (inflation!B$226 / movie3[[#This Row],[CPI of Released Year]])</f>
        <v>52797151.624051809</v>
      </c>
      <c r="R4179" s="2">
        <f>movie3[[#This Row],[gross]]-movie3[[#This Row],[budget]]</f>
        <v>18167388</v>
      </c>
    </row>
    <row r="4180" spans="1:18" hidden="1" x14ac:dyDescent="0.25">
      <c r="A4180" t="s">
        <v>12616</v>
      </c>
      <c r="B4180" t="s">
        <v>2000</v>
      </c>
      <c r="C4180" t="s">
        <v>41</v>
      </c>
      <c r="D4180">
        <v>2002</v>
      </c>
      <c r="E4180" t="s">
        <v>12434</v>
      </c>
      <c r="F4180">
        <v>5.9</v>
      </c>
      <c r="G4180" s="1">
        <v>34000</v>
      </c>
      <c r="H4180" t="s">
        <v>12617</v>
      </c>
      <c r="I4180" t="s">
        <v>12618</v>
      </c>
      <c r="J4180" t="s">
        <v>12619</v>
      </c>
      <c r="K4180" t="s">
        <v>30</v>
      </c>
      <c r="L4180" s="1">
        <v>20000000</v>
      </c>
      <c r="M4180" s="1">
        <v>57588485</v>
      </c>
      <c r="N4180" t="s">
        <v>9112</v>
      </c>
      <c r="O4180">
        <v>118</v>
      </c>
      <c r="P4180" s="6" t="str">
        <f>_xlfn.XLOOKUP(movie3[[#This Row],[year]],inflation!E$2:E$225,inflation!F$2:F$225,,0)</f>
        <v>540.5</v>
      </c>
      <c r="Q4180" s="2">
        <f>movie3[[#This Row],[gross]] * (inflation!B$226 / movie3[[#This Row],[CPI of Released Year]])</f>
        <v>97554147.763182238</v>
      </c>
      <c r="R4180" s="2">
        <f>movie3[[#This Row],[gross]]-movie3[[#This Row],[budget]]</f>
        <v>37588485</v>
      </c>
    </row>
    <row r="4181" spans="1:18" hidden="1" x14ac:dyDescent="0.25">
      <c r="A4181" t="s">
        <v>12627</v>
      </c>
      <c r="B4181" t="s">
        <v>2000</v>
      </c>
      <c r="C4181" t="s">
        <v>34</v>
      </c>
      <c r="D4181">
        <v>2002</v>
      </c>
      <c r="E4181" t="s">
        <v>12376</v>
      </c>
      <c r="F4181">
        <v>5.9</v>
      </c>
      <c r="G4181" s="1">
        <v>34000</v>
      </c>
      <c r="H4181" t="s">
        <v>10925</v>
      </c>
      <c r="I4181" t="s">
        <v>9667</v>
      </c>
      <c r="J4181" t="s">
        <v>12628</v>
      </c>
      <c r="K4181" t="s">
        <v>30</v>
      </c>
      <c r="L4181" s="1">
        <v>25000000</v>
      </c>
      <c r="M4181" s="1">
        <v>41604473</v>
      </c>
      <c r="N4181" t="s">
        <v>61</v>
      </c>
      <c r="O4181">
        <v>86</v>
      </c>
      <c r="P4181" s="6" t="str">
        <f>_xlfn.XLOOKUP(movie3[[#This Row],[year]],inflation!E$2:E$225,inflation!F$2:F$225,,0)</f>
        <v>540.5</v>
      </c>
      <c r="Q4181" s="2">
        <f>movie3[[#This Row],[gross]] * (inflation!B$226 / movie3[[#This Row],[CPI of Released Year]])</f>
        <v>70477438.443663284</v>
      </c>
      <c r="R4181" s="2">
        <f>movie3[[#This Row],[gross]]-movie3[[#This Row],[budget]]</f>
        <v>16604473</v>
      </c>
    </row>
    <row r="4182" spans="1:18" hidden="1" x14ac:dyDescent="0.25">
      <c r="A4182" t="s">
        <v>12785</v>
      </c>
      <c r="B4182" t="s">
        <v>16</v>
      </c>
      <c r="C4182" t="s">
        <v>34</v>
      </c>
      <c r="D4182">
        <v>2002</v>
      </c>
      <c r="E4182" t="s">
        <v>12282</v>
      </c>
      <c r="F4182">
        <v>5.9</v>
      </c>
      <c r="G4182" s="1">
        <v>13000</v>
      </c>
      <c r="H4182" t="s">
        <v>12786</v>
      </c>
      <c r="I4182" t="s">
        <v>12787</v>
      </c>
      <c r="J4182" t="s">
        <v>8503</v>
      </c>
      <c r="K4182" t="s">
        <v>30</v>
      </c>
      <c r="L4182" s="1">
        <v>15000000</v>
      </c>
      <c r="M4182" s="1">
        <v>26306533</v>
      </c>
      <c r="N4182" t="s">
        <v>2027</v>
      </c>
      <c r="O4182">
        <v>95</v>
      </c>
      <c r="P4182" s="6" t="str">
        <f>_xlfn.XLOOKUP(movie3[[#This Row],[year]],inflation!E$2:E$225,inflation!F$2:F$225,,0)</f>
        <v>540.5</v>
      </c>
      <c r="Q4182" s="2">
        <f>movie3[[#This Row],[gross]] * (inflation!B$226 / movie3[[#This Row],[CPI of Released Year]])</f>
        <v>44562926.206845514</v>
      </c>
      <c r="R4182" s="2">
        <f>movie3[[#This Row],[gross]]-movie3[[#This Row],[budget]]</f>
        <v>11306533</v>
      </c>
    </row>
    <row r="4183" spans="1:18" hidden="1" x14ac:dyDescent="0.25">
      <c r="A4183" t="s">
        <v>12832</v>
      </c>
      <c r="B4183" t="s">
        <v>16</v>
      </c>
      <c r="C4183" t="s">
        <v>41</v>
      </c>
      <c r="D4183">
        <v>2002</v>
      </c>
      <c r="E4183" t="s">
        <v>12469</v>
      </c>
      <c r="F4183">
        <v>5.9</v>
      </c>
      <c r="G4183" s="1">
        <v>83000</v>
      </c>
      <c r="H4183" t="s">
        <v>47</v>
      </c>
      <c r="I4183" t="s">
        <v>10903</v>
      </c>
      <c r="J4183" t="s">
        <v>67</v>
      </c>
      <c r="K4183" t="s">
        <v>30</v>
      </c>
      <c r="L4183" s="1">
        <v>60000000</v>
      </c>
      <c r="M4183" s="1">
        <v>55003135</v>
      </c>
      <c r="N4183" t="s">
        <v>23</v>
      </c>
      <c r="O4183">
        <v>96</v>
      </c>
      <c r="P4183" s="6" t="str">
        <f>_xlfn.XLOOKUP(movie3[[#This Row],[year]],inflation!E$2:E$225,inflation!F$2:F$225,,0)</f>
        <v>540.5</v>
      </c>
      <c r="Q4183" s="2">
        <f>movie3[[#This Row],[gross]] * (inflation!B$226 / movie3[[#This Row],[CPI of Released Year]])</f>
        <v>93174598.34597595</v>
      </c>
      <c r="R4183" s="2">
        <f>movie3[[#This Row],[gross]]-movie3[[#This Row],[budget]]</f>
        <v>-4996865</v>
      </c>
    </row>
    <row r="4184" spans="1:18" hidden="1" x14ac:dyDescent="0.25">
      <c r="A4184" t="s">
        <v>12834</v>
      </c>
      <c r="B4184" t="s">
        <v>16</v>
      </c>
      <c r="C4184" t="s">
        <v>17</v>
      </c>
      <c r="D4184">
        <v>2002</v>
      </c>
      <c r="E4184" t="s">
        <v>12835</v>
      </c>
      <c r="F4184">
        <v>5.9</v>
      </c>
      <c r="G4184" s="1">
        <v>5100</v>
      </c>
      <c r="H4184" t="s">
        <v>9301</v>
      </c>
      <c r="I4184" t="s">
        <v>9301</v>
      </c>
      <c r="J4184" t="s">
        <v>12836</v>
      </c>
      <c r="K4184" t="s">
        <v>453</v>
      </c>
      <c r="M4184" s="1">
        <v>462976</v>
      </c>
      <c r="N4184" t="s">
        <v>12837</v>
      </c>
      <c r="O4184">
        <v>129</v>
      </c>
      <c r="P4184" s="6" t="str">
        <f>_xlfn.XLOOKUP(movie3[[#This Row],[year]],inflation!E$2:E$225,inflation!F$2:F$225,,0)</f>
        <v>540.5</v>
      </c>
      <c r="Q4184" s="2">
        <f>movie3[[#This Row],[gross]] * (inflation!B$226 / movie3[[#This Row],[CPI of Released Year]])</f>
        <v>784275.3480111009</v>
      </c>
      <c r="R4184" s="2">
        <f>movie3[[#This Row],[gross]]-movie3[[#This Row],[budget]]</f>
        <v>462976</v>
      </c>
    </row>
    <row r="4185" spans="1:18" hidden="1" x14ac:dyDescent="0.25">
      <c r="A4185" t="s">
        <v>12898</v>
      </c>
      <c r="B4185" t="s">
        <v>16</v>
      </c>
      <c r="C4185" t="s">
        <v>17</v>
      </c>
      <c r="D4185">
        <v>2002</v>
      </c>
      <c r="E4185" t="s">
        <v>12899</v>
      </c>
      <c r="F4185">
        <v>5.9</v>
      </c>
      <c r="G4185" s="1">
        <v>3100</v>
      </c>
      <c r="H4185" t="s">
        <v>12900</v>
      </c>
      <c r="I4185" t="s">
        <v>12900</v>
      </c>
      <c r="J4185" t="s">
        <v>12901</v>
      </c>
      <c r="K4185" t="s">
        <v>30</v>
      </c>
      <c r="M4185" s="1">
        <v>104130</v>
      </c>
      <c r="N4185" t="s">
        <v>12902</v>
      </c>
      <c r="O4185">
        <v>91</v>
      </c>
      <c r="P4185" s="6" t="str">
        <f>_xlfn.XLOOKUP(movie3[[#This Row],[year]],inflation!E$2:E$225,inflation!F$2:F$225,,0)</f>
        <v>540.5</v>
      </c>
      <c r="Q4185" s="2">
        <f>movie3[[#This Row],[gross]] * (inflation!B$226 / movie3[[#This Row],[CPI of Released Year]])</f>
        <v>176394.87141535617</v>
      </c>
      <c r="R4185" s="2">
        <f>movie3[[#This Row],[gross]]-movie3[[#This Row],[budget]]</f>
        <v>104130</v>
      </c>
    </row>
    <row r="4186" spans="1:18" hidden="1" x14ac:dyDescent="0.25">
      <c r="A4186" t="s">
        <v>12548</v>
      </c>
      <c r="B4186" t="s">
        <v>2000</v>
      </c>
      <c r="C4186" t="s">
        <v>41</v>
      </c>
      <c r="D4186">
        <v>2002</v>
      </c>
      <c r="E4186" t="s">
        <v>12549</v>
      </c>
      <c r="F4186">
        <v>5.8</v>
      </c>
      <c r="G4186" s="1">
        <v>138000</v>
      </c>
      <c r="H4186" t="s">
        <v>6812</v>
      </c>
      <c r="I4186" t="s">
        <v>12550</v>
      </c>
      <c r="J4186" t="s">
        <v>8517</v>
      </c>
      <c r="K4186" t="s">
        <v>30</v>
      </c>
      <c r="L4186" s="1">
        <v>50000000</v>
      </c>
      <c r="M4186" s="1">
        <v>171269535</v>
      </c>
      <c r="N4186" t="s">
        <v>31</v>
      </c>
      <c r="O4186">
        <v>96</v>
      </c>
      <c r="P4186" s="6" t="str">
        <f>_xlfn.XLOOKUP(movie3[[#This Row],[year]],inflation!E$2:E$225,inflation!F$2:F$225,,0)</f>
        <v>540.5</v>
      </c>
      <c r="Q4186" s="2">
        <f>movie3[[#This Row],[gross]] * (inflation!B$226 / movie3[[#This Row],[CPI of Released Year]])</f>
        <v>290128374.18316376</v>
      </c>
      <c r="R4186" s="2">
        <f>movie3[[#This Row],[gross]]-movie3[[#This Row],[budget]]</f>
        <v>121269535</v>
      </c>
    </row>
    <row r="4187" spans="1:18" hidden="1" x14ac:dyDescent="0.25">
      <c r="A4187" t="s">
        <v>12595</v>
      </c>
      <c r="B4187" t="s">
        <v>2000</v>
      </c>
      <c r="C4187" t="s">
        <v>104</v>
      </c>
      <c r="D4187">
        <v>2002</v>
      </c>
      <c r="E4187" t="s">
        <v>12445</v>
      </c>
      <c r="F4187">
        <v>5.8</v>
      </c>
      <c r="G4187" s="1">
        <v>41000</v>
      </c>
      <c r="H4187" t="s">
        <v>233</v>
      </c>
      <c r="I4187" t="s">
        <v>2425</v>
      </c>
      <c r="J4187" t="s">
        <v>9705</v>
      </c>
      <c r="K4187" t="s">
        <v>30</v>
      </c>
      <c r="L4187" s="1">
        <v>38000000</v>
      </c>
      <c r="M4187" s="1">
        <v>51806184</v>
      </c>
      <c r="N4187" t="s">
        <v>31</v>
      </c>
      <c r="O4187">
        <v>115</v>
      </c>
      <c r="P4187" s="6" t="str">
        <f>_xlfn.XLOOKUP(movie3[[#This Row],[year]],inflation!E$2:E$225,inflation!F$2:F$225,,0)</f>
        <v>540.5</v>
      </c>
      <c r="Q4187" s="2">
        <f>movie3[[#This Row],[gross]] * (inflation!B$226 / movie3[[#This Row],[CPI of Released Year]])</f>
        <v>87759004.755596668</v>
      </c>
      <c r="R4187" s="2">
        <f>movie3[[#This Row],[gross]]-movie3[[#This Row],[budget]]</f>
        <v>13806184</v>
      </c>
    </row>
    <row r="4188" spans="1:18" hidden="1" x14ac:dyDescent="0.25">
      <c r="A4188" t="s">
        <v>12622</v>
      </c>
      <c r="B4188" t="s">
        <v>16</v>
      </c>
      <c r="C4188" t="s">
        <v>41</v>
      </c>
      <c r="D4188">
        <v>2002</v>
      </c>
      <c r="E4188" t="s">
        <v>12477</v>
      </c>
      <c r="F4188">
        <v>5.8</v>
      </c>
      <c r="G4188" s="1">
        <v>26000</v>
      </c>
      <c r="H4188" t="s">
        <v>12623</v>
      </c>
      <c r="I4188" t="s">
        <v>8503</v>
      </c>
      <c r="J4188" t="s">
        <v>8503</v>
      </c>
      <c r="K4188" t="s">
        <v>30</v>
      </c>
      <c r="L4188" s="1">
        <v>10000000</v>
      </c>
      <c r="M4188" s="1">
        <v>33526835</v>
      </c>
      <c r="N4188" t="s">
        <v>11405</v>
      </c>
      <c r="O4188">
        <v>85</v>
      </c>
      <c r="P4188" s="6" t="str">
        <f>_xlfn.XLOOKUP(movie3[[#This Row],[year]],inflation!E$2:E$225,inflation!F$2:F$225,,0)</f>
        <v>540.5</v>
      </c>
      <c r="Q4188" s="2">
        <f>movie3[[#This Row],[gross]] * (inflation!B$226 / movie3[[#This Row],[CPI of Released Year]])</f>
        <v>56794024.28492137</v>
      </c>
      <c r="R4188" s="2">
        <f>movie3[[#This Row],[gross]]-movie3[[#This Row],[budget]]</f>
        <v>23526835</v>
      </c>
    </row>
    <row r="4189" spans="1:18" hidden="1" x14ac:dyDescent="0.25">
      <c r="A4189" t="s">
        <v>12804</v>
      </c>
      <c r="B4189" t="s">
        <v>337</v>
      </c>
      <c r="C4189" t="s">
        <v>390</v>
      </c>
      <c r="D4189">
        <v>2002</v>
      </c>
      <c r="E4189" t="s">
        <v>11880</v>
      </c>
      <c r="F4189">
        <v>5.8</v>
      </c>
      <c r="G4189" s="1">
        <v>19000</v>
      </c>
      <c r="H4189" t="s">
        <v>12805</v>
      </c>
      <c r="I4189" t="s">
        <v>12806</v>
      </c>
      <c r="J4189" t="s">
        <v>12807</v>
      </c>
      <c r="K4189" t="s">
        <v>30</v>
      </c>
      <c r="L4189" s="1">
        <v>20000000</v>
      </c>
      <c r="M4189" s="1">
        <v>115121981</v>
      </c>
      <c r="N4189" t="s">
        <v>5946</v>
      </c>
      <c r="O4189">
        <v>72</v>
      </c>
      <c r="P4189" s="6" t="str">
        <f>_xlfn.XLOOKUP(movie3[[#This Row],[year]],inflation!E$2:E$225,inflation!F$2:F$225,,0)</f>
        <v>540.5</v>
      </c>
      <c r="Q4189" s="2">
        <f>movie3[[#This Row],[gross]] * (inflation!B$226 / movie3[[#This Row],[CPI of Released Year]])</f>
        <v>195015144.87252545</v>
      </c>
      <c r="R4189" s="2">
        <f>movie3[[#This Row],[gross]]-movie3[[#This Row],[budget]]</f>
        <v>95121981</v>
      </c>
    </row>
    <row r="4190" spans="1:18" hidden="1" x14ac:dyDescent="0.25">
      <c r="A4190" t="s">
        <v>12855</v>
      </c>
      <c r="B4190" t="s">
        <v>2000</v>
      </c>
      <c r="C4190" t="s">
        <v>41</v>
      </c>
      <c r="D4190">
        <v>2002</v>
      </c>
      <c r="E4190" t="s">
        <v>12010</v>
      </c>
      <c r="F4190">
        <v>5.8</v>
      </c>
      <c r="G4190" s="1">
        <v>24000</v>
      </c>
      <c r="H4190" t="s">
        <v>3354</v>
      </c>
      <c r="I4190" t="s">
        <v>12856</v>
      </c>
      <c r="J4190" t="s">
        <v>11977</v>
      </c>
      <c r="K4190" t="s">
        <v>30</v>
      </c>
      <c r="L4190" s="1">
        <v>40000000</v>
      </c>
      <c r="M4190" s="1">
        <v>16872671</v>
      </c>
      <c r="N4190" t="s">
        <v>8628</v>
      </c>
      <c r="O4190">
        <v>103</v>
      </c>
      <c r="P4190" s="6" t="str">
        <f>_xlfn.XLOOKUP(movie3[[#This Row],[year]],inflation!E$2:E$225,inflation!F$2:F$225,,0)</f>
        <v>540.5</v>
      </c>
      <c r="Q4190" s="2">
        <f>movie3[[#This Row],[gross]] * (inflation!B$226 / movie3[[#This Row],[CPI of Released Year]])</f>
        <v>28582086.156521741</v>
      </c>
      <c r="R4190" s="2">
        <f>movie3[[#This Row],[gross]]-movie3[[#This Row],[budget]]</f>
        <v>-23127329</v>
      </c>
    </row>
    <row r="4191" spans="1:18" hidden="1" x14ac:dyDescent="0.25">
      <c r="A4191" t="s">
        <v>12865</v>
      </c>
      <c r="B4191" t="s">
        <v>16</v>
      </c>
      <c r="C4191" t="s">
        <v>63</v>
      </c>
      <c r="D4191">
        <v>2002</v>
      </c>
      <c r="E4191" t="s">
        <v>12866</v>
      </c>
      <c r="F4191">
        <v>5.8</v>
      </c>
      <c r="G4191" s="1">
        <v>7300</v>
      </c>
      <c r="H4191" t="s">
        <v>7255</v>
      </c>
      <c r="I4191" t="s">
        <v>11806</v>
      </c>
      <c r="J4191" t="s">
        <v>12867</v>
      </c>
      <c r="K4191" t="s">
        <v>22</v>
      </c>
      <c r="L4191" s="1">
        <v>1200000</v>
      </c>
      <c r="M4191" s="1">
        <v>68716</v>
      </c>
      <c r="N4191" t="s">
        <v>8379</v>
      </c>
      <c r="O4191">
        <v>99</v>
      </c>
      <c r="P4191" s="6" t="str">
        <f>_xlfn.XLOOKUP(movie3[[#This Row],[year]],inflation!E$2:E$225,inflation!F$2:F$225,,0)</f>
        <v>540.5</v>
      </c>
      <c r="Q4191" s="2">
        <f>movie3[[#This Row],[gross]] * (inflation!B$226 / movie3[[#This Row],[CPI of Released Year]])</f>
        <v>116404.01406105458</v>
      </c>
      <c r="R4191" s="2">
        <f>movie3[[#This Row],[gross]]-movie3[[#This Row],[budget]]</f>
        <v>-1131284</v>
      </c>
    </row>
    <row r="4192" spans="1:18" hidden="1" x14ac:dyDescent="0.25">
      <c r="A4192" t="s">
        <v>12485</v>
      </c>
      <c r="B4192" t="s">
        <v>2000</v>
      </c>
      <c r="C4192" t="s">
        <v>17</v>
      </c>
      <c r="D4192">
        <v>2002</v>
      </c>
      <c r="E4192" t="s">
        <v>12486</v>
      </c>
      <c r="F4192">
        <v>5.7</v>
      </c>
      <c r="G4192" s="1">
        <v>30000</v>
      </c>
      <c r="H4192" t="s">
        <v>2885</v>
      </c>
      <c r="I4192" t="s">
        <v>12437</v>
      </c>
      <c r="J4192" t="s">
        <v>12487</v>
      </c>
      <c r="K4192" t="s">
        <v>30</v>
      </c>
      <c r="L4192" s="1">
        <v>25000000</v>
      </c>
      <c r="M4192" s="1">
        <v>51843679</v>
      </c>
      <c r="N4192" t="s">
        <v>61</v>
      </c>
      <c r="O4192">
        <v>104</v>
      </c>
      <c r="P4192" s="6" t="str">
        <f>_xlfn.XLOOKUP(movie3[[#This Row],[year]],inflation!E$2:E$225,inflation!F$2:F$225,,0)</f>
        <v>540.5</v>
      </c>
      <c r="Q4192" s="2">
        <f>movie3[[#This Row],[gross]] * (inflation!B$226 / movie3[[#This Row],[CPI of Released Year]])</f>
        <v>87822520.800000012</v>
      </c>
      <c r="R4192" s="2">
        <f>movie3[[#This Row],[gross]]-movie3[[#This Row],[budget]]</f>
        <v>26843679</v>
      </c>
    </row>
    <row r="4193" spans="1:18" hidden="1" x14ac:dyDescent="0.25">
      <c r="A4193" t="s">
        <v>12770</v>
      </c>
      <c r="B4193" t="s">
        <v>337</v>
      </c>
      <c r="C4193" t="s">
        <v>41</v>
      </c>
      <c r="D4193">
        <v>2002</v>
      </c>
      <c r="E4193" t="s">
        <v>12475</v>
      </c>
      <c r="F4193">
        <v>5.7</v>
      </c>
      <c r="G4193" s="1">
        <v>52000</v>
      </c>
      <c r="H4193" t="s">
        <v>12771</v>
      </c>
      <c r="I4193" t="s">
        <v>9349</v>
      </c>
      <c r="J4193" t="s">
        <v>8082</v>
      </c>
      <c r="K4193" t="s">
        <v>30</v>
      </c>
      <c r="L4193" s="1">
        <v>65000000</v>
      </c>
      <c r="M4193" s="1">
        <v>172855065</v>
      </c>
      <c r="N4193" t="s">
        <v>1725</v>
      </c>
      <c r="O4193">
        <v>104</v>
      </c>
      <c r="P4193" s="6" t="str">
        <f>_xlfn.XLOOKUP(movie3[[#This Row],[year]],inflation!E$2:E$225,inflation!F$2:F$225,,0)</f>
        <v>540.5</v>
      </c>
      <c r="Q4193" s="2">
        <f>movie3[[#This Row],[gross]] * (inflation!B$226 / movie3[[#This Row],[CPI of Released Year]])</f>
        <v>292814241.46901017</v>
      </c>
      <c r="R4193" s="2">
        <f>movie3[[#This Row],[gross]]-movie3[[#This Row],[budget]]</f>
        <v>107855065</v>
      </c>
    </row>
    <row r="4194" spans="1:18" hidden="1" x14ac:dyDescent="0.25">
      <c r="A4194" t="s">
        <v>12529</v>
      </c>
      <c r="B4194" t="s">
        <v>16</v>
      </c>
      <c r="C4194" t="s">
        <v>41</v>
      </c>
      <c r="D4194">
        <v>2002</v>
      </c>
      <c r="E4194" t="s">
        <v>11947</v>
      </c>
      <c r="F4194">
        <v>5.6</v>
      </c>
      <c r="G4194" s="1">
        <v>72000</v>
      </c>
      <c r="H4194" t="s">
        <v>4489</v>
      </c>
      <c r="I4194" t="s">
        <v>12530</v>
      </c>
      <c r="J4194" t="s">
        <v>11858</v>
      </c>
      <c r="K4194" t="s">
        <v>22</v>
      </c>
      <c r="L4194" s="1">
        <v>17000000</v>
      </c>
      <c r="M4194" s="1">
        <v>95146283</v>
      </c>
      <c r="N4194" t="s">
        <v>3746</v>
      </c>
      <c r="O4194">
        <v>96</v>
      </c>
      <c r="P4194" s="6" t="str">
        <f>_xlfn.XLOOKUP(movie3[[#This Row],[year]],inflation!E$2:E$225,inflation!F$2:F$225,,0)</f>
        <v>540.5</v>
      </c>
      <c r="Q4194" s="2">
        <f>movie3[[#This Row],[gross]] * (inflation!B$226 / movie3[[#This Row],[CPI of Released Year]])</f>
        <v>161176571.1652174</v>
      </c>
      <c r="R4194" s="2">
        <f>movie3[[#This Row],[gross]]-movie3[[#This Row],[budget]]</f>
        <v>78146283</v>
      </c>
    </row>
    <row r="4195" spans="1:18" x14ac:dyDescent="0.25">
      <c r="A4195" t="s">
        <v>12534</v>
      </c>
      <c r="B4195" t="s">
        <v>16</v>
      </c>
      <c r="C4195" t="s">
        <v>52</v>
      </c>
      <c r="D4195">
        <v>2002</v>
      </c>
      <c r="E4195" t="s">
        <v>12535</v>
      </c>
      <c r="F4195">
        <v>5.6</v>
      </c>
      <c r="G4195" s="1">
        <v>75000</v>
      </c>
      <c r="H4195" t="s">
        <v>12536</v>
      </c>
      <c r="I4195" t="s">
        <v>12536</v>
      </c>
      <c r="J4195" t="s">
        <v>12537</v>
      </c>
      <c r="K4195" t="s">
        <v>30</v>
      </c>
      <c r="L4195" s="1">
        <v>1500000</v>
      </c>
      <c r="M4195" s="1">
        <v>30553394</v>
      </c>
      <c r="N4195" t="s">
        <v>12538</v>
      </c>
      <c r="O4195">
        <v>93</v>
      </c>
      <c r="P4195" s="6" t="str">
        <f>_xlfn.XLOOKUP(movie3[[#This Row],[year]],inflation!E$2:E$225,inflation!F$2:F$225,,0)</f>
        <v>540.5</v>
      </c>
      <c r="Q4195" s="2">
        <f>movie3[[#This Row],[gross]] * (inflation!B$226 / movie3[[#This Row],[CPI of Released Year]])</f>
        <v>51757053.739870496</v>
      </c>
      <c r="R4195" s="2">
        <f>movie3[[#This Row],[gross]]-movie3[[#This Row],[budget]]</f>
        <v>29053394</v>
      </c>
    </row>
    <row r="4196" spans="1:18" hidden="1" x14ac:dyDescent="0.25">
      <c r="A4196" t="s">
        <v>12743</v>
      </c>
      <c r="B4196" t="s">
        <v>16</v>
      </c>
      <c r="C4196" t="s">
        <v>63</v>
      </c>
      <c r="D4196">
        <v>2002</v>
      </c>
      <c r="E4196" t="s">
        <v>12744</v>
      </c>
      <c r="F4196">
        <v>5.6</v>
      </c>
      <c r="G4196" s="1">
        <v>9700</v>
      </c>
      <c r="H4196" t="s">
        <v>12745</v>
      </c>
      <c r="I4196" t="s">
        <v>12746</v>
      </c>
      <c r="J4196" t="s">
        <v>12747</v>
      </c>
      <c r="K4196" t="s">
        <v>30</v>
      </c>
      <c r="L4196" s="1">
        <v>250000</v>
      </c>
      <c r="M4196" s="1">
        <v>144008</v>
      </c>
      <c r="N4196" t="s">
        <v>12748</v>
      </c>
      <c r="O4196">
        <v>101</v>
      </c>
      <c r="P4196" s="6" t="str">
        <f>_xlfn.XLOOKUP(movie3[[#This Row],[year]],inflation!E$2:E$225,inflation!F$2:F$225,,0)</f>
        <v>540.5</v>
      </c>
      <c r="Q4196" s="2">
        <f>movie3[[#This Row],[gross]] * (inflation!B$226 / movie3[[#This Row],[CPI of Released Year]])</f>
        <v>243947.68695652176</v>
      </c>
      <c r="R4196" s="2">
        <f>movie3[[#This Row],[gross]]-movie3[[#This Row],[budget]]</f>
        <v>-105992</v>
      </c>
    </row>
    <row r="4197" spans="1:18" hidden="1" x14ac:dyDescent="0.25">
      <c r="A4197" t="s">
        <v>8904</v>
      </c>
      <c r="B4197" t="s">
        <v>2000</v>
      </c>
      <c r="C4197" t="s">
        <v>34</v>
      </c>
      <c r="D4197">
        <v>2002</v>
      </c>
      <c r="E4197" t="s">
        <v>12184</v>
      </c>
      <c r="F4197">
        <v>5.6</v>
      </c>
      <c r="G4197" s="1">
        <v>45000</v>
      </c>
      <c r="H4197" t="s">
        <v>829</v>
      </c>
      <c r="I4197" t="s">
        <v>12760</v>
      </c>
      <c r="J4197" t="s">
        <v>3058</v>
      </c>
      <c r="K4197" t="s">
        <v>30</v>
      </c>
      <c r="L4197" s="1">
        <v>70000000</v>
      </c>
      <c r="M4197" s="1">
        <v>66200782</v>
      </c>
      <c r="N4197" t="s">
        <v>2094</v>
      </c>
      <c r="O4197">
        <v>116</v>
      </c>
      <c r="P4197" s="6" t="str">
        <f>_xlfn.XLOOKUP(movie3[[#This Row],[year]],inflation!E$2:E$225,inflation!F$2:F$225,,0)</f>
        <v>540.5</v>
      </c>
      <c r="Q4197" s="2">
        <f>movie3[[#This Row],[gross]] * (inflation!B$226 / movie3[[#This Row],[CPI of Released Year]])</f>
        <v>112143267.34357077</v>
      </c>
      <c r="R4197" s="2">
        <f>movie3[[#This Row],[gross]]-movie3[[#This Row],[budget]]</f>
        <v>-3799218</v>
      </c>
    </row>
    <row r="4198" spans="1:18" hidden="1" x14ac:dyDescent="0.25">
      <c r="A4198" t="s">
        <v>12833</v>
      </c>
      <c r="B4198" t="s">
        <v>16</v>
      </c>
      <c r="C4198" t="s">
        <v>41</v>
      </c>
      <c r="D4198">
        <v>2002</v>
      </c>
      <c r="E4198" t="s">
        <v>12601</v>
      </c>
      <c r="F4198">
        <v>5.6</v>
      </c>
      <c r="G4198" s="1">
        <v>15000</v>
      </c>
      <c r="H4198" t="s">
        <v>6825</v>
      </c>
      <c r="I4198" t="s">
        <v>6825</v>
      </c>
      <c r="J4198" t="s">
        <v>3091</v>
      </c>
      <c r="K4198" t="s">
        <v>30</v>
      </c>
      <c r="L4198" s="1">
        <v>10000000</v>
      </c>
      <c r="M4198" s="1">
        <v>38068353</v>
      </c>
      <c r="N4198" t="s">
        <v>9442</v>
      </c>
      <c r="O4198">
        <v>98</v>
      </c>
      <c r="P4198" s="6" t="str">
        <f>_xlfn.XLOOKUP(movie3[[#This Row],[year]],inflation!E$2:E$225,inflation!F$2:F$225,,0)</f>
        <v>540.5</v>
      </c>
      <c r="Q4198" s="2">
        <f>movie3[[#This Row],[gross]] * (inflation!B$226 / movie3[[#This Row],[CPI of Released Year]])</f>
        <v>64487296.959851995</v>
      </c>
      <c r="R4198" s="2">
        <f>movie3[[#This Row],[gross]]-movie3[[#This Row],[budget]]</f>
        <v>28068353</v>
      </c>
    </row>
    <row r="4199" spans="1:18" hidden="1" x14ac:dyDescent="0.25">
      <c r="A4199" t="s">
        <v>12838</v>
      </c>
      <c r="B4199" t="s">
        <v>33</v>
      </c>
      <c r="C4199" t="s">
        <v>390</v>
      </c>
      <c r="D4199">
        <v>2002</v>
      </c>
      <c r="E4199" t="s">
        <v>12426</v>
      </c>
      <c r="F4199">
        <v>5.6</v>
      </c>
      <c r="G4199" s="1">
        <v>14000</v>
      </c>
      <c r="H4199" t="s">
        <v>12839</v>
      </c>
      <c r="I4199" t="s">
        <v>12840</v>
      </c>
      <c r="J4199" t="s">
        <v>9273</v>
      </c>
      <c r="K4199" t="s">
        <v>30</v>
      </c>
      <c r="L4199" s="1">
        <v>25000000</v>
      </c>
      <c r="M4199" s="1">
        <v>60694737</v>
      </c>
      <c r="N4199" t="s">
        <v>44</v>
      </c>
      <c r="O4199">
        <v>85</v>
      </c>
      <c r="P4199" s="6" t="str">
        <f>_xlfn.XLOOKUP(movie3[[#This Row],[year]],inflation!E$2:E$225,inflation!F$2:F$225,,0)</f>
        <v>540.5</v>
      </c>
      <c r="Q4199" s="2">
        <f>movie3[[#This Row],[gross]] * (inflation!B$226 / movie3[[#This Row],[CPI of Released Year]])</f>
        <v>102816098.42220168</v>
      </c>
      <c r="R4199" s="2">
        <f>movie3[[#This Row],[gross]]-movie3[[#This Row],[budget]]</f>
        <v>35694737</v>
      </c>
    </row>
    <row r="4200" spans="1:18" hidden="1" x14ac:dyDescent="0.25">
      <c r="A4200" t="s">
        <v>12868</v>
      </c>
      <c r="B4200" t="s">
        <v>16</v>
      </c>
      <c r="C4200" t="s">
        <v>41</v>
      </c>
      <c r="D4200">
        <v>2002</v>
      </c>
      <c r="E4200" t="s">
        <v>12869</v>
      </c>
      <c r="F4200">
        <v>5.6</v>
      </c>
      <c r="G4200" s="1">
        <v>2800</v>
      </c>
      <c r="H4200" t="s">
        <v>4882</v>
      </c>
      <c r="I4200" t="s">
        <v>4882</v>
      </c>
      <c r="J4200" t="s">
        <v>5744</v>
      </c>
      <c r="K4200" t="s">
        <v>453</v>
      </c>
      <c r="M4200" s="1">
        <v>411830</v>
      </c>
      <c r="N4200" t="s">
        <v>11707</v>
      </c>
      <c r="O4200">
        <v>92</v>
      </c>
      <c r="P4200" s="6" t="str">
        <f>_xlfn.XLOOKUP(movie3[[#This Row],[year]],inflation!E$2:E$225,inflation!F$2:F$225,,0)</f>
        <v>540.5</v>
      </c>
      <c r="Q4200" s="2">
        <f>movie3[[#This Row],[gross]] * (inflation!B$226 / movie3[[#This Row],[CPI of Released Year]])</f>
        <v>697634.68640148011</v>
      </c>
      <c r="R4200" s="2">
        <f>movie3[[#This Row],[gross]]-movie3[[#This Row],[budget]]</f>
        <v>411830</v>
      </c>
    </row>
    <row r="4201" spans="1:18" hidden="1" x14ac:dyDescent="0.25">
      <c r="A4201" t="s">
        <v>12873</v>
      </c>
      <c r="B4201" t="s">
        <v>16</v>
      </c>
      <c r="C4201" t="s">
        <v>34</v>
      </c>
      <c r="D4201">
        <v>2002</v>
      </c>
      <c r="E4201" t="s">
        <v>12373</v>
      </c>
      <c r="F4201">
        <v>5.6</v>
      </c>
      <c r="G4201" s="1">
        <v>7100</v>
      </c>
      <c r="H4201" t="s">
        <v>8511</v>
      </c>
      <c r="I4201" t="s">
        <v>12874</v>
      </c>
      <c r="J4201" t="s">
        <v>4035</v>
      </c>
      <c r="K4201" t="s">
        <v>30</v>
      </c>
      <c r="L4201" s="1">
        <v>10000000</v>
      </c>
      <c r="M4201" s="1">
        <v>6282446</v>
      </c>
      <c r="N4201" t="s">
        <v>12875</v>
      </c>
      <c r="O4201">
        <v>96</v>
      </c>
      <c r="P4201" s="6" t="str">
        <f>_xlfn.XLOOKUP(movie3[[#This Row],[year]],inflation!E$2:E$225,inflation!F$2:F$225,,0)</f>
        <v>540.5</v>
      </c>
      <c r="Q4201" s="2">
        <f>movie3[[#This Row],[gross]] * (inflation!B$226 / movie3[[#This Row],[CPI of Released Year]])</f>
        <v>10642382.160222018</v>
      </c>
      <c r="R4201" s="2">
        <f>movie3[[#This Row],[gross]]-movie3[[#This Row],[budget]]</f>
        <v>-3717554</v>
      </c>
    </row>
    <row r="4202" spans="1:18" hidden="1" x14ac:dyDescent="0.25">
      <c r="A4202" t="s">
        <v>12903</v>
      </c>
      <c r="B4202" t="s">
        <v>16</v>
      </c>
      <c r="C4202" t="s">
        <v>104</v>
      </c>
      <c r="D4202">
        <v>2002</v>
      </c>
      <c r="E4202" t="s">
        <v>12904</v>
      </c>
      <c r="F4202">
        <v>5.6</v>
      </c>
      <c r="G4202" s="1">
        <v>4000</v>
      </c>
      <c r="H4202" t="s">
        <v>1536</v>
      </c>
      <c r="I4202" t="s">
        <v>12905</v>
      </c>
      <c r="J4202" t="s">
        <v>12906</v>
      </c>
      <c r="K4202" t="s">
        <v>30</v>
      </c>
      <c r="M4202" s="1">
        <v>132221</v>
      </c>
      <c r="N4202" t="s">
        <v>12461</v>
      </c>
      <c r="O4202">
        <v>110</v>
      </c>
      <c r="P4202" s="6" t="str">
        <f>_xlfn.XLOOKUP(movie3[[#This Row],[year]],inflation!E$2:E$225,inflation!F$2:F$225,,0)</f>
        <v>540.5</v>
      </c>
      <c r="Q4202" s="2">
        <f>movie3[[#This Row],[gross]] * (inflation!B$226 / movie3[[#This Row],[CPI of Released Year]])</f>
        <v>223980.66160962073</v>
      </c>
      <c r="R4202" s="2">
        <f>movie3[[#This Row],[gross]]-movie3[[#This Row],[budget]]</f>
        <v>132221</v>
      </c>
    </row>
    <row r="4203" spans="1:18" hidden="1" x14ac:dyDescent="0.25">
      <c r="A4203" t="s">
        <v>12433</v>
      </c>
      <c r="B4203" t="s">
        <v>2000</v>
      </c>
      <c r="C4203" t="s">
        <v>41</v>
      </c>
      <c r="D4203">
        <v>2002</v>
      </c>
      <c r="E4203" t="s">
        <v>12434</v>
      </c>
      <c r="F4203">
        <v>5.5</v>
      </c>
      <c r="G4203" s="1">
        <v>92000</v>
      </c>
      <c r="H4203" t="s">
        <v>11995</v>
      </c>
      <c r="I4203" t="s">
        <v>11995</v>
      </c>
      <c r="J4203" t="s">
        <v>10764</v>
      </c>
      <c r="K4203" t="s">
        <v>30</v>
      </c>
      <c r="M4203" s="1">
        <v>54639553</v>
      </c>
      <c r="N4203" t="s">
        <v>2094</v>
      </c>
      <c r="O4203">
        <v>104</v>
      </c>
      <c r="P4203" s="6" t="str">
        <f>_xlfn.XLOOKUP(movie3[[#This Row],[year]],inflation!E$2:E$225,inflation!F$2:F$225,,0)</f>
        <v>540.5</v>
      </c>
      <c r="Q4203" s="2">
        <f>movie3[[#This Row],[gross]] * (inflation!B$226 / movie3[[#This Row],[CPI of Released Year]])</f>
        <v>92558695.146716014</v>
      </c>
      <c r="R4203" s="2">
        <f>movie3[[#This Row],[gross]]-movie3[[#This Row],[budget]]</f>
        <v>54639553</v>
      </c>
    </row>
    <row r="4204" spans="1:18" hidden="1" x14ac:dyDescent="0.25">
      <c r="A4204" t="s">
        <v>12471</v>
      </c>
      <c r="B4204" t="s">
        <v>2000</v>
      </c>
      <c r="C4204" t="s">
        <v>34</v>
      </c>
      <c r="D4204">
        <v>2002</v>
      </c>
      <c r="E4204" t="s">
        <v>12472</v>
      </c>
      <c r="F4204">
        <v>5.5</v>
      </c>
      <c r="G4204" s="1">
        <v>133000</v>
      </c>
      <c r="H4204" t="s">
        <v>3936</v>
      </c>
      <c r="I4204" t="s">
        <v>7686</v>
      </c>
      <c r="J4204" t="s">
        <v>12473</v>
      </c>
      <c r="K4204" t="s">
        <v>30</v>
      </c>
      <c r="L4204" s="1">
        <v>60000000</v>
      </c>
      <c r="M4204" s="1">
        <v>180630907</v>
      </c>
      <c r="N4204" t="s">
        <v>61</v>
      </c>
      <c r="O4204">
        <v>92</v>
      </c>
      <c r="P4204" s="6" t="str">
        <f>_xlfn.XLOOKUP(movie3[[#This Row],[year]],inflation!E$2:E$225,inflation!F$2:F$225,,0)</f>
        <v>540.5</v>
      </c>
      <c r="Q4204" s="2">
        <f>movie3[[#This Row],[gross]] * (inflation!B$226 / movie3[[#This Row],[CPI of Released Year]])</f>
        <v>305986417.11230344</v>
      </c>
      <c r="R4204" s="2">
        <f>movie3[[#This Row],[gross]]-movie3[[#This Row],[budget]]</f>
        <v>120630907</v>
      </c>
    </row>
    <row r="4205" spans="1:18" x14ac:dyDescent="0.25">
      <c r="A4205" t="s">
        <v>12488</v>
      </c>
      <c r="B4205" t="s">
        <v>16</v>
      </c>
      <c r="C4205" t="s">
        <v>52</v>
      </c>
      <c r="D4205">
        <v>2002</v>
      </c>
      <c r="E4205" t="s">
        <v>12489</v>
      </c>
      <c r="F4205">
        <v>5.5</v>
      </c>
      <c r="G4205" s="1">
        <v>96000</v>
      </c>
      <c r="H4205" t="s">
        <v>11896</v>
      </c>
      <c r="I4205" t="s">
        <v>12490</v>
      </c>
      <c r="J4205" t="s">
        <v>12491</v>
      </c>
      <c r="K4205" t="s">
        <v>30</v>
      </c>
      <c r="L4205" s="1">
        <v>20000000</v>
      </c>
      <c r="M4205" s="1">
        <v>68349884</v>
      </c>
      <c r="N4205" t="s">
        <v>23</v>
      </c>
      <c r="O4205">
        <v>91</v>
      </c>
      <c r="P4205" s="6" t="str">
        <f>_xlfn.XLOOKUP(movie3[[#This Row],[year]],inflation!E$2:E$225,inflation!F$2:F$225,,0)</f>
        <v>540.5</v>
      </c>
      <c r="Q4205" s="2">
        <f>movie3[[#This Row],[gross]] * (inflation!B$226 / movie3[[#This Row],[CPI of Released Year]])</f>
        <v>115783818.2986124</v>
      </c>
      <c r="R4205" s="2">
        <f>movie3[[#This Row],[gross]]-movie3[[#This Row],[budget]]</f>
        <v>48349884</v>
      </c>
    </row>
    <row r="4206" spans="1:18" hidden="1" x14ac:dyDescent="0.25">
      <c r="A4206" t="s">
        <v>12609</v>
      </c>
      <c r="B4206" t="s">
        <v>33</v>
      </c>
      <c r="C4206" t="s">
        <v>25</v>
      </c>
      <c r="D4206">
        <v>2002</v>
      </c>
      <c r="E4206" t="s">
        <v>11866</v>
      </c>
      <c r="F4206">
        <v>5.5</v>
      </c>
      <c r="G4206" s="1">
        <v>36000</v>
      </c>
      <c r="H4206" t="s">
        <v>12610</v>
      </c>
      <c r="I4206" t="s">
        <v>9612</v>
      </c>
      <c r="J4206" t="s">
        <v>11670</v>
      </c>
      <c r="K4206" t="s">
        <v>30</v>
      </c>
      <c r="L4206" s="1">
        <v>15000000</v>
      </c>
      <c r="M4206" s="1">
        <v>52970014</v>
      </c>
      <c r="N4206" t="s">
        <v>44</v>
      </c>
      <c r="O4206">
        <v>88</v>
      </c>
      <c r="P4206" s="6" t="str">
        <f>_xlfn.XLOOKUP(movie3[[#This Row],[year]],inflation!E$2:E$225,inflation!F$2:F$225,,0)</f>
        <v>540.5</v>
      </c>
      <c r="Q4206" s="2">
        <f>movie3[[#This Row],[gross]] * (inflation!B$226 / movie3[[#This Row],[CPI of Released Year]])</f>
        <v>89730517.702867717</v>
      </c>
      <c r="R4206" s="2">
        <f>movie3[[#This Row],[gross]]-movie3[[#This Row],[budget]]</f>
        <v>37970014</v>
      </c>
    </row>
    <row r="4207" spans="1:18" hidden="1" x14ac:dyDescent="0.25">
      <c r="A4207" t="s">
        <v>12681</v>
      </c>
      <c r="B4207" t="s">
        <v>33</v>
      </c>
      <c r="C4207" t="s">
        <v>390</v>
      </c>
      <c r="D4207">
        <v>2002</v>
      </c>
      <c r="E4207" t="s">
        <v>12679</v>
      </c>
      <c r="F4207">
        <v>5.5</v>
      </c>
      <c r="G4207" s="1">
        <v>51000</v>
      </c>
      <c r="H4207" t="s">
        <v>10701</v>
      </c>
      <c r="I4207" t="s">
        <v>10702</v>
      </c>
      <c r="J4207" t="s">
        <v>2568</v>
      </c>
      <c r="K4207" t="s">
        <v>30</v>
      </c>
      <c r="L4207" s="1">
        <v>120000000</v>
      </c>
      <c r="M4207" s="1">
        <v>169956806</v>
      </c>
      <c r="N4207" t="s">
        <v>31</v>
      </c>
      <c r="O4207">
        <v>77</v>
      </c>
      <c r="P4207" s="6" t="str">
        <f>_xlfn.XLOOKUP(movie3[[#This Row],[year]],inflation!E$2:E$225,inflation!F$2:F$225,,0)</f>
        <v>540.5</v>
      </c>
      <c r="Q4207" s="2">
        <f>movie3[[#This Row],[gross]] * (inflation!B$226 / movie3[[#This Row],[CPI of Released Year]])</f>
        <v>287904628.25827938</v>
      </c>
      <c r="R4207" s="2">
        <f>movie3[[#This Row],[gross]]-movie3[[#This Row],[budget]]</f>
        <v>49956806</v>
      </c>
    </row>
    <row r="4208" spans="1:18" hidden="1" x14ac:dyDescent="0.25">
      <c r="A4208" t="s">
        <v>12710</v>
      </c>
      <c r="B4208" t="s">
        <v>16</v>
      </c>
      <c r="C4208" t="s">
        <v>34</v>
      </c>
      <c r="D4208">
        <v>2002</v>
      </c>
      <c r="E4208" t="s">
        <v>11866</v>
      </c>
      <c r="F4208">
        <v>5.5</v>
      </c>
      <c r="G4208" s="1">
        <v>73000</v>
      </c>
      <c r="H4208" t="s">
        <v>2922</v>
      </c>
      <c r="I4208" t="s">
        <v>12711</v>
      </c>
      <c r="J4208" t="s">
        <v>999</v>
      </c>
      <c r="K4208" t="s">
        <v>30</v>
      </c>
      <c r="L4208" s="1">
        <v>85000000</v>
      </c>
      <c r="M4208" s="1">
        <v>78382433</v>
      </c>
      <c r="N4208" t="s">
        <v>23</v>
      </c>
      <c r="O4208">
        <v>108</v>
      </c>
      <c r="P4208" s="6" t="str">
        <f>_xlfn.XLOOKUP(movie3[[#This Row],[year]],inflation!E$2:E$225,inflation!F$2:F$225,,0)</f>
        <v>540.5</v>
      </c>
      <c r="Q4208" s="2">
        <f>movie3[[#This Row],[gross]] * (inflation!B$226 / movie3[[#This Row],[CPI of Released Year]])</f>
        <v>132778826.37335801</v>
      </c>
      <c r="R4208" s="2">
        <f>movie3[[#This Row],[gross]]-movie3[[#This Row],[budget]]</f>
        <v>-6617567</v>
      </c>
    </row>
    <row r="4209" spans="1:18" hidden="1" x14ac:dyDescent="0.25">
      <c r="A4209" t="s">
        <v>12777</v>
      </c>
      <c r="B4209" t="s">
        <v>16</v>
      </c>
      <c r="C4209" t="s">
        <v>41</v>
      </c>
      <c r="D4209">
        <v>2002</v>
      </c>
      <c r="E4209" t="s">
        <v>12501</v>
      </c>
      <c r="F4209">
        <v>5.5</v>
      </c>
      <c r="G4209" s="1">
        <v>14000</v>
      </c>
      <c r="H4209" t="s">
        <v>12778</v>
      </c>
      <c r="I4209" t="s">
        <v>12779</v>
      </c>
      <c r="J4209" t="s">
        <v>12780</v>
      </c>
      <c r="K4209" t="s">
        <v>30</v>
      </c>
      <c r="L4209" s="1">
        <v>12000000</v>
      </c>
      <c r="M4209" s="1">
        <v>12517488</v>
      </c>
      <c r="N4209" t="s">
        <v>12781</v>
      </c>
      <c r="O4209">
        <v>93</v>
      </c>
      <c r="P4209" s="6" t="str">
        <f>_xlfn.XLOOKUP(movie3[[#This Row],[year]],inflation!E$2:E$225,inflation!F$2:F$225,,0)</f>
        <v>540.5</v>
      </c>
      <c r="Q4209" s="2">
        <f>movie3[[#This Row],[gross]] * (inflation!B$226 / movie3[[#This Row],[CPI of Released Year]])</f>
        <v>21204462.558371879</v>
      </c>
      <c r="R4209" s="2">
        <f>movie3[[#This Row],[gross]]-movie3[[#This Row],[budget]]</f>
        <v>517488</v>
      </c>
    </row>
    <row r="4210" spans="1:18" hidden="1" x14ac:dyDescent="0.25">
      <c r="A4210" t="s">
        <v>12857</v>
      </c>
      <c r="B4210" t="s">
        <v>2000</v>
      </c>
      <c r="C4210" t="s">
        <v>34</v>
      </c>
      <c r="D4210">
        <v>2002</v>
      </c>
      <c r="E4210" t="s">
        <v>11765</v>
      </c>
      <c r="F4210">
        <v>5.5</v>
      </c>
      <c r="G4210" s="1">
        <v>61000</v>
      </c>
      <c r="H4210" t="s">
        <v>11419</v>
      </c>
      <c r="I4210" t="s">
        <v>12858</v>
      </c>
      <c r="J4210" t="s">
        <v>67</v>
      </c>
      <c r="K4210" t="s">
        <v>30</v>
      </c>
      <c r="L4210" s="1">
        <v>85000000</v>
      </c>
      <c r="M4210" s="1">
        <v>77885672</v>
      </c>
      <c r="N4210" t="s">
        <v>12859</v>
      </c>
      <c r="O4210">
        <v>95</v>
      </c>
      <c r="P4210" s="6" t="str">
        <f>_xlfn.XLOOKUP(movie3[[#This Row],[year]],inflation!E$2:E$225,inflation!F$2:F$225,,0)</f>
        <v>540.5</v>
      </c>
      <c r="Q4210" s="2">
        <f>movie3[[#This Row],[gross]] * (inflation!B$226 / movie3[[#This Row],[CPI of Released Year]])</f>
        <v>131937319.67289548</v>
      </c>
      <c r="R4210" s="2">
        <f>movie3[[#This Row],[gross]]-movie3[[#This Row],[budget]]</f>
        <v>-7114328</v>
      </c>
    </row>
    <row r="4211" spans="1:18" hidden="1" x14ac:dyDescent="0.25">
      <c r="A4211" t="s">
        <v>12517</v>
      </c>
      <c r="B4211" t="s">
        <v>2000</v>
      </c>
      <c r="C4211" t="s">
        <v>34</v>
      </c>
      <c r="D4211">
        <v>2002</v>
      </c>
      <c r="E4211" t="s">
        <v>12518</v>
      </c>
      <c r="F4211">
        <v>5.4</v>
      </c>
      <c r="G4211" s="1">
        <v>53000</v>
      </c>
      <c r="H4211" t="s">
        <v>12519</v>
      </c>
      <c r="I4211" t="s">
        <v>12519</v>
      </c>
      <c r="J4211" t="s">
        <v>11353</v>
      </c>
      <c r="K4211" t="s">
        <v>30</v>
      </c>
      <c r="L4211" s="1">
        <v>30000000</v>
      </c>
      <c r="M4211" s="1">
        <v>45867333</v>
      </c>
      <c r="N4211" t="s">
        <v>23</v>
      </c>
      <c r="O4211">
        <v>99</v>
      </c>
      <c r="P4211" s="6" t="str">
        <f>_xlfn.XLOOKUP(movie3[[#This Row],[year]],inflation!E$2:E$225,inflation!F$2:F$225,,0)</f>
        <v>540.5</v>
      </c>
      <c r="Q4211" s="2">
        <f>movie3[[#This Row],[gross]] * (inflation!B$226 / movie3[[#This Row],[CPI of Released Year]])</f>
        <v>77698668.075485662</v>
      </c>
      <c r="R4211" s="2">
        <f>movie3[[#This Row],[gross]]-movie3[[#This Row],[budget]]</f>
        <v>15867333</v>
      </c>
    </row>
    <row r="4212" spans="1:18" hidden="1" x14ac:dyDescent="0.25">
      <c r="A4212" t="s">
        <v>12577</v>
      </c>
      <c r="B4212" t="s">
        <v>2000</v>
      </c>
      <c r="C4212" t="s">
        <v>34</v>
      </c>
      <c r="D4212">
        <v>2002</v>
      </c>
      <c r="E4212" t="s">
        <v>12475</v>
      </c>
      <c r="F4212">
        <v>5.4</v>
      </c>
      <c r="G4212" s="1">
        <v>50000</v>
      </c>
      <c r="H4212" t="s">
        <v>8607</v>
      </c>
      <c r="I4212" t="s">
        <v>12578</v>
      </c>
      <c r="J4212" t="s">
        <v>1486</v>
      </c>
      <c r="K4212" t="s">
        <v>30</v>
      </c>
      <c r="L4212" s="1">
        <v>70000000</v>
      </c>
      <c r="M4212" s="1">
        <v>51386477</v>
      </c>
      <c r="N4212" t="s">
        <v>31</v>
      </c>
      <c r="O4212">
        <v>97</v>
      </c>
      <c r="P4212" s="6" t="str">
        <f>_xlfn.XLOOKUP(movie3[[#This Row],[year]],inflation!E$2:E$225,inflation!F$2:F$225,,0)</f>
        <v>540.5</v>
      </c>
      <c r="Q4212" s="2">
        <f>movie3[[#This Row],[gross]] * (inflation!B$226 / movie3[[#This Row],[CPI of Released Year]])</f>
        <v>87048026.533209994</v>
      </c>
      <c r="R4212" s="2">
        <f>movie3[[#This Row],[gross]]-movie3[[#This Row],[budget]]</f>
        <v>-18613523</v>
      </c>
    </row>
    <row r="4213" spans="1:18" hidden="1" x14ac:dyDescent="0.25">
      <c r="A4213" t="s">
        <v>12662</v>
      </c>
      <c r="B4213" t="s">
        <v>2000</v>
      </c>
      <c r="C4213" t="s">
        <v>34</v>
      </c>
      <c r="D4213">
        <v>2002</v>
      </c>
      <c r="E4213" t="s">
        <v>12430</v>
      </c>
      <c r="F4213">
        <v>5.4</v>
      </c>
      <c r="G4213" s="1">
        <v>81000</v>
      </c>
      <c r="H4213" t="s">
        <v>12663</v>
      </c>
      <c r="I4213" t="s">
        <v>12211</v>
      </c>
      <c r="J4213" t="s">
        <v>2754</v>
      </c>
      <c r="K4213" t="s">
        <v>30</v>
      </c>
      <c r="L4213" s="1">
        <v>60000000</v>
      </c>
      <c r="M4213" s="1">
        <v>104391623</v>
      </c>
      <c r="N4213" t="s">
        <v>12664</v>
      </c>
      <c r="O4213">
        <v>98</v>
      </c>
      <c r="P4213" s="6" t="str">
        <f>_xlfn.XLOOKUP(movie3[[#This Row],[year]],inflation!E$2:E$225,inflation!F$2:F$225,,0)</f>
        <v>540.5</v>
      </c>
      <c r="Q4213" s="2">
        <f>movie3[[#This Row],[gross]] * (inflation!B$226 / movie3[[#This Row],[CPI of Released Year]])</f>
        <v>176838057.38908419</v>
      </c>
      <c r="R4213" s="2">
        <f>movie3[[#This Row],[gross]]-movie3[[#This Row],[budget]]</f>
        <v>44391623</v>
      </c>
    </row>
    <row r="4214" spans="1:18" hidden="1" x14ac:dyDescent="0.25">
      <c r="A4214" t="s">
        <v>12774</v>
      </c>
      <c r="B4214" t="s">
        <v>16</v>
      </c>
      <c r="C4214" t="s">
        <v>41</v>
      </c>
      <c r="D4214">
        <v>2002</v>
      </c>
      <c r="E4214" t="s">
        <v>12235</v>
      </c>
      <c r="F4214">
        <v>5.4</v>
      </c>
      <c r="G4214" s="1">
        <v>14000</v>
      </c>
      <c r="H4214" t="s">
        <v>12775</v>
      </c>
      <c r="I4214" t="s">
        <v>12776</v>
      </c>
      <c r="J4214" t="s">
        <v>10833</v>
      </c>
      <c r="K4214" t="s">
        <v>195</v>
      </c>
      <c r="L4214" s="1">
        <v>14000000</v>
      </c>
      <c r="M4214" s="1">
        <v>6413915</v>
      </c>
      <c r="N4214" t="s">
        <v>10039</v>
      </c>
      <c r="O4214">
        <v>86</v>
      </c>
      <c r="P4214" s="6" t="str">
        <f>_xlfn.XLOOKUP(movie3[[#This Row],[year]],inflation!E$2:E$225,inflation!F$2:F$225,,0)</f>
        <v>540.5</v>
      </c>
      <c r="Q4214" s="2">
        <f>movie3[[#This Row],[gross]] * (inflation!B$226 / movie3[[#This Row],[CPI of Released Year]])</f>
        <v>10865088.943570768</v>
      </c>
      <c r="R4214" s="2">
        <f>movie3[[#This Row],[gross]]-movie3[[#This Row],[budget]]</f>
        <v>-7586085</v>
      </c>
    </row>
    <row r="4215" spans="1:18" hidden="1" x14ac:dyDescent="0.25">
      <c r="A4215" t="s">
        <v>12823</v>
      </c>
      <c r="B4215" t="s">
        <v>16</v>
      </c>
      <c r="C4215" t="s">
        <v>104</v>
      </c>
      <c r="D4215">
        <v>2002</v>
      </c>
      <c r="E4215" t="s">
        <v>12824</v>
      </c>
      <c r="F4215">
        <v>5.4</v>
      </c>
      <c r="G4215" s="1">
        <v>7100</v>
      </c>
      <c r="H4215" t="s">
        <v>687</v>
      </c>
      <c r="I4215" t="s">
        <v>12825</v>
      </c>
      <c r="J4215" t="s">
        <v>9412</v>
      </c>
      <c r="K4215" t="s">
        <v>5820</v>
      </c>
      <c r="L4215" s="1">
        <v>12000000</v>
      </c>
      <c r="M4215" s="1">
        <v>1440653</v>
      </c>
      <c r="N4215" t="s">
        <v>12826</v>
      </c>
      <c r="O4215">
        <v>97</v>
      </c>
      <c r="P4215" s="6" t="str">
        <f>_xlfn.XLOOKUP(movie3[[#This Row],[year]],inflation!E$2:E$225,inflation!F$2:F$225,,0)</f>
        <v>540.5</v>
      </c>
      <c r="Q4215" s="2">
        <f>movie3[[#This Row],[gross]] * (inflation!B$226 / movie3[[#This Row],[CPI of Released Year]])</f>
        <v>2440447.524144311</v>
      </c>
      <c r="R4215" s="2">
        <f>movie3[[#This Row],[gross]]-movie3[[#This Row],[budget]]</f>
        <v>-10559347</v>
      </c>
    </row>
    <row r="4216" spans="1:18" x14ac:dyDescent="0.25">
      <c r="A4216" t="s">
        <v>12827</v>
      </c>
      <c r="B4216" t="s">
        <v>2000</v>
      </c>
      <c r="C4216" t="s">
        <v>52</v>
      </c>
      <c r="D4216">
        <v>2002</v>
      </c>
      <c r="E4216" t="s">
        <v>12828</v>
      </c>
      <c r="F4216">
        <v>5.4</v>
      </c>
      <c r="G4216" s="1">
        <v>19000</v>
      </c>
      <c r="H4216" t="s">
        <v>12829</v>
      </c>
      <c r="I4216" t="s">
        <v>12829</v>
      </c>
      <c r="J4216" t="s">
        <v>12830</v>
      </c>
      <c r="K4216" t="s">
        <v>30</v>
      </c>
      <c r="L4216" s="1">
        <v>10600000</v>
      </c>
      <c r="M4216" s="1">
        <v>33988736</v>
      </c>
      <c r="N4216" t="s">
        <v>12831</v>
      </c>
      <c r="O4216">
        <v>88</v>
      </c>
      <c r="P4216" s="6" t="str">
        <f>_xlfn.XLOOKUP(movie3[[#This Row],[year]],inflation!E$2:E$225,inflation!F$2:F$225,,0)</f>
        <v>540.5</v>
      </c>
      <c r="Q4216" s="2">
        <f>movie3[[#This Row],[gross]] * (inflation!B$226 / movie3[[#This Row],[CPI of Released Year]])</f>
        <v>57576478.596854769</v>
      </c>
      <c r="R4216" s="2">
        <f>movie3[[#This Row],[gross]]-movie3[[#This Row],[budget]]</f>
        <v>23388736</v>
      </c>
    </row>
    <row r="4217" spans="1:18" hidden="1" x14ac:dyDescent="0.25">
      <c r="A4217" t="s">
        <v>12891</v>
      </c>
      <c r="B4217" t="s">
        <v>33</v>
      </c>
      <c r="C4217" t="s">
        <v>34</v>
      </c>
      <c r="D4217">
        <v>2002</v>
      </c>
      <c r="E4217" t="s">
        <v>12387</v>
      </c>
      <c r="F4217">
        <v>5.4</v>
      </c>
      <c r="G4217" s="1">
        <v>6400</v>
      </c>
      <c r="H4217" t="s">
        <v>12892</v>
      </c>
      <c r="I4217" t="s">
        <v>12892</v>
      </c>
      <c r="J4217" t="s">
        <v>12893</v>
      </c>
      <c r="K4217" t="s">
        <v>248</v>
      </c>
      <c r="L4217" s="1">
        <v>12000000</v>
      </c>
      <c r="M4217" s="1">
        <v>33082548</v>
      </c>
      <c r="N4217" t="s">
        <v>118</v>
      </c>
      <c r="O4217">
        <v>90</v>
      </c>
      <c r="P4217" s="6" t="str">
        <f>_xlfn.XLOOKUP(movie3[[#This Row],[year]],inflation!E$2:E$225,inflation!F$2:F$225,,0)</f>
        <v>540.5</v>
      </c>
      <c r="Q4217" s="2">
        <f>movie3[[#This Row],[gross]] * (inflation!B$226 / movie3[[#This Row],[CPI of Released Year]])</f>
        <v>56041407.860869572</v>
      </c>
      <c r="R4217" s="2">
        <f>movie3[[#This Row],[gross]]-movie3[[#This Row],[budget]]</f>
        <v>21082548</v>
      </c>
    </row>
    <row r="4218" spans="1:18" hidden="1" x14ac:dyDescent="0.25">
      <c r="A4218" t="s">
        <v>12497</v>
      </c>
      <c r="B4218" t="s">
        <v>2000</v>
      </c>
      <c r="C4218" t="s">
        <v>41</v>
      </c>
      <c r="D4218">
        <v>2002</v>
      </c>
      <c r="E4218" t="s">
        <v>12434</v>
      </c>
      <c r="F4218">
        <v>5.3</v>
      </c>
      <c r="G4218" s="1">
        <v>86000</v>
      </c>
      <c r="H4218" t="s">
        <v>4255</v>
      </c>
      <c r="I4218" t="s">
        <v>1310</v>
      </c>
      <c r="J4218" t="s">
        <v>9705</v>
      </c>
      <c r="K4218" t="s">
        <v>30</v>
      </c>
      <c r="L4218" s="1">
        <v>55000000</v>
      </c>
      <c r="M4218" s="1">
        <v>154906693</v>
      </c>
      <c r="N4218" t="s">
        <v>11859</v>
      </c>
      <c r="O4218">
        <v>105</v>
      </c>
      <c r="P4218" s="6" t="str">
        <f>_xlfn.XLOOKUP(movie3[[#This Row],[year]],inflation!E$2:E$225,inflation!F$2:F$225,,0)</f>
        <v>540.5</v>
      </c>
      <c r="Q4218" s="2">
        <f>movie3[[#This Row],[gross]] * (inflation!B$226 / movie3[[#This Row],[CPI of Released Year]])</f>
        <v>262409931.74986124</v>
      </c>
      <c r="R4218" s="2">
        <f>movie3[[#This Row],[gross]]-movie3[[#This Row],[budget]]</f>
        <v>99906693</v>
      </c>
    </row>
    <row r="4219" spans="1:18" hidden="1" x14ac:dyDescent="0.25">
      <c r="A4219" t="s">
        <v>12520</v>
      </c>
      <c r="B4219" t="s">
        <v>16</v>
      </c>
      <c r="C4219" t="s">
        <v>17</v>
      </c>
      <c r="D4219">
        <v>2002</v>
      </c>
      <c r="E4219" t="s">
        <v>12521</v>
      </c>
      <c r="F4219">
        <v>5.3</v>
      </c>
      <c r="G4219" s="1">
        <v>53000</v>
      </c>
      <c r="H4219" t="s">
        <v>11122</v>
      </c>
      <c r="I4219" t="s">
        <v>7944</v>
      </c>
      <c r="J4219" t="s">
        <v>12522</v>
      </c>
      <c r="K4219" t="s">
        <v>30</v>
      </c>
      <c r="L4219" s="1">
        <v>35000000</v>
      </c>
      <c r="M4219" s="1">
        <v>45479110</v>
      </c>
      <c r="N4219" t="s">
        <v>23</v>
      </c>
      <c r="O4219">
        <v>101</v>
      </c>
      <c r="P4219" s="6" t="str">
        <f>_xlfn.XLOOKUP(movie3[[#This Row],[year]],inflation!E$2:E$225,inflation!F$2:F$225,,0)</f>
        <v>540.5</v>
      </c>
      <c r="Q4219" s="2">
        <f>movie3[[#This Row],[gross]] * (inflation!B$226 / movie3[[#This Row],[CPI of Released Year]])</f>
        <v>77041023.3413506</v>
      </c>
      <c r="R4219" s="2">
        <f>movie3[[#This Row],[gross]]-movie3[[#This Row],[budget]]</f>
        <v>10479110</v>
      </c>
    </row>
    <row r="4220" spans="1:18" hidden="1" x14ac:dyDescent="0.25">
      <c r="A4220" t="s">
        <v>12572</v>
      </c>
      <c r="B4220" t="s">
        <v>33</v>
      </c>
      <c r="C4220" t="s">
        <v>41</v>
      </c>
      <c r="D4220">
        <v>2002</v>
      </c>
      <c r="E4220" t="s">
        <v>12448</v>
      </c>
      <c r="F4220">
        <v>5.3</v>
      </c>
      <c r="G4220" s="1">
        <v>20000</v>
      </c>
      <c r="H4220" t="s">
        <v>10886</v>
      </c>
      <c r="I4220" t="s">
        <v>12573</v>
      </c>
      <c r="J4220" t="s">
        <v>12574</v>
      </c>
      <c r="K4220" t="s">
        <v>30</v>
      </c>
      <c r="L4220" s="1">
        <v>30000000</v>
      </c>
      <c r="M4220" s="1">
        <v>62274780</v>
      </c>
      <c r="N4220" t="s">
        <v>180</v>
      </c>
      <c r="O4220">
        <v>99</v>
      </c>
      <c r="P4220" s="6" t="str">
        <f>_xlfn.XLOOKUP(movie3[[#This Row],[year]],inflation!E$2:E$225,inflation!F$2:F$225,,0)</f>
        <v>540.5</v>
      </c>
      <c r="Q4220" s="2">
        <f>movie3[[#This Row],[gross]] * (inflation!B$226 / movie3[[#This Row],[CPI of Released Year]])</f>
        <v>105492670.80111009</v>
      </c>
      <c r="R4220" s="2">
        <f>movie3[[#This Row],[gross]]-movie3[[#This Row],[budget]]</f>
        <v>32274780</v>
      </c>
    </row>
    <row r="4221" spans="1:18" hidden="1" x14ac:dyDescent="0.25">
      <c r="A4221" t="s">
        <v>12624</v>
      </c>
      <c r="B4221" t="s">
        <v>16</v>
      </c>
      <c r="C4221" t="s">
        <v>104</v>
      </c>
      <c r="D4221">
        <v>2002</v>
      </c>
      <c r="E4221" t="s">
        <v>12625</v>
      </c>
      <c r="F4221">
        <v>5.3</v>
      </c>
      <c r="G4221" s="1">
        <v>25000</v>
      </c>
      <c r="H4221" t="s">
        <v>9583</v>
      </c>
      <c r="I4221" t="s">
        <v>12626</v>
      </c>
      <c r="J4221" t="s">
        <v>762</v>
      </c>
      <c r="K4221" t="s">
        <v>5820</v>
      </c>
      <c r="L4221" s="1">
        <v>55000000</v>
      </c>
      <c r="M4221" s="1">
        <v>6632383</v>
      </c>
      <c r="N4221" t="s">
        <v>61</v>
      </c>
      <c r="O4221">
        <v>96</v>
      </c>
      <c r="P4221" s="6" t="str">
        <f>_xlfn.XLOOKUP(movie3[[#This Row],[year]],inflation!E$2:E$225,inflation!F$2:F$225,,0)</f>
        <v>540.5</v>
      </c>
      <c r="Q4221" s="2">
        <f>movie3[[#This Row],[gross]] * (inflation!B$226 / movie3[[#This Row],[CPI of Released Year]])</f>
        <v>11235170.906197965</v>
      </c>
      <c r="R4221" s="2">
        <f>movie3[[#This Row],[gross]]-movie3[[#This Row],[budget]]</f>
        <v>-48367617</v>
      </c>
    </row>
    <row r="4222" spans="1:18" hidden="1" x14ac:dyDescent="0.25">
      <c r="A4222" t="s">
        <v>12674</v>
      </c>
      <c r="B4222" t="s">
        <v>2000</v>
      </c>
      <c r="C4222" t="s">
        <v>41</v>
      </c>
      <c r="D4222">
        <v>2002</v>
      </c>
      <c r="E4222" t="s">
        <v>12675</v>
      </c>
      <c r="F4222">
        <v>5.3</v>
      </c>
      <c r="G4222" s="1">
        <v>17000</v>
      </c>
      <c r="H4222" t="s">
        <v>5789</v>
      </c>
      <c r="I4222" t="s">
        <v>12676</v>
      </c>
      <c r="J4222" t="s">
        <v>9607</v>
      </c>
      <c r="K4222" t="s">
        <v>5820</v>
      </c>
      <c r="L4222" s="1">
        <v>29000000</v>
      </c>
      <c r="M4222" s="1">
        <v>20146150</v>
      </c>
      <c r="N4222" t="s">
        <v>12677</v>
      </c>
      <c r="O4222">
        <v>99</v>
      </c>
      <c r="P4222" s="6" t="str">
        <f>_xlfn.XLOOKUP(movie3[[#This Row],[year]],inflation!E$2:E$225,inflation!F$2:F$225,,0)</f>
        <v>540.5</v>
      </c>
      <c r="Q4222" s="2">
        <f>movie3[[#This Row],[gross]] * (inflation!B$226 / movie3[[#This Row],[CPI of Released Year]])</f>
        <v>34127317.187789083</v>
      </c>
      <c r="R4222" s="2">
        <f>movie3[[#This Row],[gross]]-movie3[[#This Row],[budget]]</f>
        <v>-8853850</v>
      </c>
    </row>
    <row r="4223" spans="1:18" hidden="1" x14ac:dyDescent="0.25">
      <c r="A4223" t="s">
        <v>12847</v>
      </c>
      <c r="B4223" t="s">
        <v>2000</v>
      </c>
      <c r="C4223" t="s">
        <v>390</v>
      </c>
      <c r="D4223">
        <v>2002</v>
      </c>
      <c r="E4223" t="s">
        <v>12458</v>
      </c>
      <c r="F4223">
        <v>5.3</v>
      </c>
      <c r="G4223" s="1">
        <v>22000</v>
      </c>
      <c r="H4223" t="s">
        <v>12848</v>
      </c>
      <c r="I4223" t="s">
        <v>12849</v>
      </c>
      <c r="J4223" t="s">
        <v>8517</v>
      </c>
      <c r="K4223" t="s">
        <v>30</v>
      </c>
      <c r="L4223" s="1">
        <v>34000000</v>
      </c>
      <c r="M4223" s="1">
        <v>23833131</v>
      </c>
      <c r="N4223" t="s">
        <v>10765</v>
      </c>
      <c r="O4223">
        <v>76</v>
      </c>
      <c r="P4223" s="6" t="str">
        <f>_xlfn.XLOOKUP(movie3[[#This Row],[year]],inflation!E$2:E$225,inflation!F$2:F$225,,0)</f>
        <v>540.5</v>
      </c>
      <c r="Q4223" s="2">
        <f>movie3[[#This Row],[gross]] * (inflation!B$226 / movie3[[#This Row],[CPI of Released Year]])</f>
        <v>40373015.25180389</v>
      </c>
      <c r="R4223" s="2">
        <f>movie3[[#This Row],[gross]]-movie3[[#This Row],[budget]]</f>
        <v>-10166869</v>
      </c>
    </row>
    <row r="4224" spans="1:18" hidden="1" x14ac:dyDescent="0.25">
      <c r="A4224" t="s">
        <v>12464</v>
      </c>
      <c r="B4224" t="s">
        <v>16</v>
      </c>
      <c r="C4224" t="s">
        <v>41</v>
      </c>
      <c r="D4224">
        <v>2002</v>
      </c>
      <c r="E4224" t="s">
        <v>11982</v>
      </c>
      <c r="F4224">
        <v>5.2</v>
      </c>
      <c r="G4224" s="1">
        <v>56000</v>
      </c>
      <c r="H4224" t="s">
        <v>8757</v>
      </c>
      <c r="I4224" t="s">
        <v>12465</v>
      </c>
      <c r="J4224" t="s">
        <v>8853</v>
      </c>
      <c r="K4224" t="s">
        <v>30</v>
      </c>
      <c r="L4224" s="1">
        <v>43000000</v>
      </c>
      <c r="M4224" s="1">
        <v>69319426</v>
      </c>
      <c r="N4224" t="s">
        <v>31</v>
      </c>
      <c r="O4224">
        <v>84</v>
      </c>
      <c r="P4224" s="6" t="str">
        <f>_xlfn.XLOOKUP(movie3[[#This Row],[year]],inflation!E$2:E$225,inflation!F$2:F$225,,0)</f>
        <v>540.5</v>
      </c>
      <c r="Q4224" s="2">
        <f>movie3[[#This Row],[gross]] * (inflation!B$226 / movie3[[#This Row],[CPI of Released Year]])</f>
        <v>117426209.89010176</v>
      </c>
      <c r="R4224" s="2">
        <f>movie3[[#This Row],[gross]]-movie3[[#This Row],[budget]]</f>
        <v>26319426</v>
      </c>
    </row>
    <row r="4225" spans="1:18" hidden="1" x14ac:dyDescent="0.25">
      <c r="A4225" t="s">
        <v>12629</v>
      </c>
      <c r="B4225" t="s">
        <v>33</v>
      </c>
      <c r="C4225" t="s">
        <v>34</v>
      </c>
      <c r="D4225">
        <v>2002</v>
      </c>
      <c r="E4225" t="s">
        <v>12630</v>
      </c>
      <c r="F4225">
        <v>5.2</v>
      </c>
      <c r="G4225" s="1">
        <v>62000</v>
      </c>
      <c r="H4225" t="s">
        <v>6909</v>
      </c>
      <c r="I4225" t="s">
        <v>6909</v>
      </c>
      <c r="J4225" t="s">
        <v>11953</v>
      </c>
      <c r="K4225" t="s">
        <v>30</v>
      </c>
      <c r="L4225" s="1">
        <v>38000000</v>
      </c>
      <c r="M4225" s="1">
        <v>119723358</v>
      </c>
      <c r="N4225" t="s">
        <v>8990</v>
      </c>
      <c r="O4225">
        <v>100</v>
      </c>
      <c r="P4225" s="6" t="str">
        <f>_xlfn.XLOOKUP(movie3[[#This Row],[year]],inflation!E$2:E$225,inflation!F$2:F$225,,0)</f>
        <v>540.5</v>
      </c>
      <c r="Q4225" s="2">
        <f>movie3[[#This Row],[gross]] * (inflation!B$226 / movie3[[#This Row],[CPI of Released Year]])</f>
        <v>202809817.91822389</v>
      </c>
      <c r="R4225" s="2">
        <f>movie3[[#This Row],[gross]]-movie3[[#This Row],[budget]]</f>
        <v>81723358</v>
      </c>
    </row>
    <row r="4226" spans="1:18" hidden="1" x14ac:dyDescent="0.25">
      <c r="A4226" t="s">
        <v>12767</v>
      </c>
      <c r="B4226" t="s">
        <v>33</v>
      </c>
      <c r="C4226" t="s">
        <v>25</v>
      </c>
      <c r="D4226">
        <v>2002</v>
      </c>
      <c r="E4226" t="s">
        <v>11857</v>
      </c>
      <c r="F4226">
        <v>5.2</v>
      </c>
      <c r="G4226" s="1">
        <v>26000</v>
      </c>
      <c r="H4226" t="s">
        <v>6401</v>
      </c>
      <c r="I4226" t="s">
        <v>2290</v>
      </c>
      <c r="J4226" t="s">
        <v>6222</v>
      </c>
      <c r="K4226" t="s">
        <v>195</v>
      </c>
      <c r="L4226" s="1">
        <v>33000000</v>
      </c>
      <c r="M4226" s="1">
        <v>115035090</v>
      </c>
      <c r="N4226" t="s">
        <v>1725</v>
      </c>
      <c r="O4226">
        <v>99</v>
      </c>
      <c r="P4226" s="6" t="str">
        <f>_xlfn.XLOOKUP(movie3[[#This Row],[year]],inflation!E$2:E$225,inflation!F$2:F$225,,0)</f>
        <v>540.5</v>
      </c>
      <c r="Q4226" s="2">
        <f>movie3[[#This Row],[gross]] * (inflation!B$226 / movie3[[#This Row],[CPI of Released Year]])</f>
        <v>194867952.6438483</v>
      </c>
      <c r="R4226" s="2">
        <f>movie3[[#This Row],[gross]]-movie3[[#This Row],[budget]]</f>
        <v>82035090</v>
      </c>
    </row>
    <row r="4227" spans="1:18" hidden="1" x14ac:dyDescent="0.25">
      <c r="A4227" t="s">
        <v>12800</v>
      </c>
      <c r="B4227" t="s">
        <v>33</v>
      </c>
      <c r="C4227" t="s">
        <v>34</v>
      </c>
      <c r="D4227">
        <v>2002</v>
      </c>
      <c r="E4227" t="s">
        <v>12203</v>
      </c>
      <c r="F4227">
        <v>5.2</v>
      </c>
      <c r="G4227" s="1">
        <v>14000</v>
      </c>
      <c r="H4227" t="s">
        <v>9079</v>
      </c>
      <c r="I4227" t="s">
        <v>5262</v>
      </c>
      <c r="J4227" t="s">
        <v>7661</v>
      </c>
      <c r="K4227" t="s">
        <v>30</v>
      </c>
      <c r="L4227" s="1">
        <v>26000000</v>
      </c>
      <c r="M4227" s="1">
        <v>38793283</v>
      </c>
      <c r="N4227" t="s">
        <v>44</v>
      </c>
      <c r="O4227">
        <v>94</v>
      </c>
      <c r="P4227" s="6" t="str">
        <f>_xlfn.XLOOKUP(movie3[[#This Row],[year]],inflation!E$2:E$225,inflation!F$2:F$225,,0)</f>
        <v>540.5</v>
      </c>
      <c r="Q4227" s="2">
        <f>movie3[[#This Row],[gross]] * (inflation!B$226 / movie3[[#This Row],[CPI of Released Year]])</f>
        <v>65715318.991304353</v>
      </c>
      <c r="R4227" s="2">
        <f>movie3[[#This Row],[gross]]-movie3[[#This Row],[budget]]</f>
        <v>12793283</v>
      </c>
    </row>
    <row r="4228" spans="1:18" hidden="1" x14ac:dyDescent="0.25">
      <c r="A4228" t="s">
        <v>12417</v>
      </c>
      <c r="B4228" t="s">
        <v>33</v>
      </c>
      <c r="C4228" t="s">
        <v>25</v>
      </c>
      <c r="D4228">
        <v>2002</v>
      </c>
      <c r="E4228" t="s">
        <v>12410</v>
      </c>
      <c r="F4228">
        <v>5.0999999999999996</v>
      </c>
      <c r="G4228" s="1">
        <v>103000</v>
      </c>
      <c r="H4228" t="s">
        <v>9558</v>
      </c>
      <c r="I4228" t="s">
        <v>11770</v>
      </c>
      <c r="J4228" t="s">
        <v>10322</v>
      </c>
      <c r="K4228" t="s">
        <v>30</v>
      </c>
      <c r="L4228" s="1">
        <v>84000000</v>
      </c>
      <c r="M4228" s="1">
        <v>275650703</v>
      </c>
      <c r="N4228" t="s">
        <v>23</v>
      </c>
      <c r="O4228">
        <v>86</v>
      </c>
      <c r="P4228" s="6" t="str">
        <f>_xlfn.XLOOKUP(movie3[[#This Row],[year]],inflation!E$2:E$225,inflation!F$2:F$225,,0)</f>
        <v>540.5</v>
      </c>
      <c r="Q4228" s="2">
        <f>movie3[[#This Row],[gross]] * (inflation!B$226 / movie3[[#This Row],[CPI of Released Year]])</f>
        <v>466948720.93765032</v>
      </c>
      <c r="R4228" s="2">
        <f>movie3[[#This Row],[gross]]-movie3[[#This Row],[budget]]</f>
        <v>191650703</v>
      </c>
    </row>
    <row r="4229" spans="1:18" hidden="1" x14ac:dyDescent="0.25">
      <c r="A4229" t="s">
        <v>12665</v>
      </c>
      <c r="B4229" t="s">
        <v>2000</v>
      </c>
      <c r="C4229" t="s">
        <v>17</v>
      </c>
      <c r="D4229">
        <v>2002</v>
      </c>
      <c r="E4229" t="s">
        <v>12666</v>
      </c>
      <c r="F4229">
        <v>5.0999999999999996</v>
      </c>
      <c r="G4229" s="1">
        <v>19000</v>
      </c>
      <c r="H4229" t="s">
        <v>12667</v>
      </c>
      <c r="I4229" t="s">
        <v>12668</v>
      </c>
      <c r="J4229" t="s">
        <v>7661</v>
      </c>
      <c r="K4229" t="s">
        <v>30</v>
      </c>
      <c r="L4229" s="1">
        <v>10000000</v>
      </c>
      <c r="M4229" s="1">
        <v>34411240</v>
      </c>
      <c r="N4229" t="s">
        <v>180</v>
      </c>
      <c r="O4229">
        <v>85</v>
      </c>
      <c r="P4229" s="6" t="str">
        <f>_xlfn.XLOOKUP(movie3[[#This Row],[year]],inflation!E$2:E$225,inflation!F$2:F$225,,0)</f>
        <v>540.5</v>
      </c>
      <c r="Q4229" s="2">
        <f>movie3[[#This Row],[gross]] * (inflation!B$226 / movie3[[#This Row],[CPI of Released Year]])</f>
        <v>58292194.901017576</v>
      </c>
      <c r="R4229" s="2">
        <f>movie3[[#This Row],[gross]]-movie3[[#This Row],[budget]]</f>
        <v>24411240</v>
      </c>
    </row>
    <row r="4230" spans="1:18" hidden="1" x14ac:dyDescent="0.25">
      <c r="A4230" t="s">
        <v>12749</v>
      </c>
      <c r="B4230" t="s">
        <v>16</v>
      </c>
      <c r="C4230" t="s">
        <v>41</v>
      </c>
      <c r="D4230">
        <v>2002</v>
      </c>
      <c r="E4230" t="s">
        <v>12750</v>
      </c>
      <c r="F4230">
        <v>4.9000000000000004</v>
      </c>
      <c r="G4230" s="1">
        <v>31000</v>
      </c>
      <c r="H4230" t="s">
        <v>12751</v>
      </c>
      <c r="I4230" t="s">
        <v>12751</v>
      </c>
      <c r="J4230" t="s">
        <v>6222</v>
      </c>
      <c r="K4230" t="s">
        <v>30</v>
      </c>
      <c r="L4230" s="1">
        <v>20000000</v>
      </c>
      <c r="M4230" s="1">
        <v>15020293</v>
      </c>
      <c r="N4230" t="s">
        <v>8210</v>
      </c>
      <c r="O4230">
        <v>94</v>
      </c>
      <c r="P4230" s="6" t="str">
        <f>_xlfn.XLOOKUP(movie3[[#This Row],[year]],inflation!E$2:E$225,inflation!F$2:F$225,,0)</f>
        <v>540.5</v>
      </c>
      <c r="Q4230" s="2">
        <f>movie3[[#This Row],[gross]] * (inflation!B$226 / movie3[[#This Row],[CPI of Released Year]])</f>
        <v>25444181.814616099</v>
      </c>
      <c r="R4230" s="2">
        <f>movie3[[#This Row],[gross]]-movie3[[#This Row],[budget]]</f>
        <v>-4979707</v>
      </c>
    </row>
    <row r="4231" spans="1:18" hidden="1" x14ac:dyDescent="0.25">
      <c r="A4231" t="s">
        <v>12788</v>
      </c>
      <c r="B4231" t="s">
        <v>2000</v>
      </c>
      <c r="C4231" t="s">
        <v>17</v>
      </c>
      <c r="D4231">
        <v>2002</v>
      </c>
      <c r="E4231" t="s">
        <v>12199</v>
      </c>
      <c r="F4231">
        <v>4.9000000000000004</v>
      </c>
      <c r="G4231" s="1">
        <v>9400</v>
      </c>
      <c r="H4231" t="s">
        <v>12789</v>
      </c>
      <c r="I4231" t="s">
        <v>12789</v>
      </c>
      <c r="J4231" t="s">
        <v>12790</v>
      </c>
      <c r="K4231" t="s">
        <v>30</v>
      </c>
      <c r="L4231" s="1">
        <v>25000000</v>
      </c>
      <c r="M4231" s="1">
        <v>12302219</v>
      </c>
      <c r="N4231" t="s">
        <v>44</v>
      </c>
      <c r="O4231">
        <v>99</v>
      </c>
      <c r="P4231" s="6" t="str">
        <f>_xlfn.XLOOKUP(movie3[[#This Row],[year]],inflation!E$2:E$225,inflation!F$2:F$225,,0)</f>
        <v>540.5</v>
      </c>
      <c r="Q4231" s="2">
        <f>movie3[[#This Row],[gross]] * (inflation!B$226 / movie3[[#This Row],[CPI of Released Year]])</f>
        <v>20839799.660314526</v>
      </c>
      <c r="R4231" s="2">
        <f>movie3[[#This Row],[gross]]-movie3[[#This Row],[budget]]</f>
        <v>-12697781</v>
      </c>
    </row>
    <row r="4232" spans="1:18" hidden="1" x14ac:dyDescent="0.25">
      <c r="A4232" t="s">
        <v>12850</v>
      </c>
      <c r="B4232" t="s">
        <v>16</v>
      </c>
      <c r="C4232" t="s">
        <v>41</v>
      </c>
      <c r="D4232">
        <v>2002</v>
      </c>
      <c r="E4232" t="s">
        <v>12338</v>
      </c>
      <c r="F4232">
        <v>4.7</v>
      </c>
      <c r="G4232" s="1">
        <v>9500</v>
      </c>
      <c r="H4232" t="s">
        <v>5109</v>
      </c>
      <c r="I4232" t="s">
        <v>12851</v>
      </c>
      <c r="J4232" t="s">
        <v>6288</v>
      </c>
      <c r="K4232" t="s">
        <v>30</v>
      </c>
      <c r="L4232" s="1">
        <v>2000000</v>
      </c>
      <c r="M4232" s="1">
        <v>3438804</v>
      </c>
      <c r="N4232" t="s">
        <v>3746</v>
      </c>
      <c r="O4232">
        <v>101</v>
      </c>
      <c r="P4232" s="6" t="str">
        <f>_xlfn.XLOOKUP(movie3[[#This Row],[year]],inflation!E$2:E$225,inflation!F$2:F$225,,0)</f>
        <v>540.5</v>
      </c>
      <c r="Q4232" s="2">
        <f>movie3[[#This Row],[gross]] * (inflation!B$226 / movie3[[#This Row],[CPI of Released Year]])</f>
        <v>5825289.4401480118</v>
      </c>
      <c r="R4232" s="2">
        <f>movie3[[#This Row],[gross]]-movie3[[#This Row],[budget]]</f>
        <v>1438804</v>
      </c>
    </row>
    <row r="4233" spans="1:18" hidden="1" x14ac:dyDescent="0.25">
      <c r="A4233" t="s">
        <v>12650</v>
      </c>
      <c r="B4233" t="s">
        <v>2000</v>
      </c>
      <c r="C4233" t="s">
        <v>41</v>
      </c>
      <c r="D4233">
        <v>2002</v>
      </c>
      <c r="E4233" t="s">
        <v>12421</v>
      </c>
      <c r="F4233">
        <v>4.5999999999999996</v>
      </c>
      <c r="G4233" s="1">
        <v>6400</v>
      </c>
      <c r="H4233" t="s">
        <v>12651</v>
      </c>
      <c r="I4233" t="s">
        <v>12652</v>
      </c>
      <c r="J4233" t="s">
        <v>12653</v>
      </c>
      <c r="K4233" t="s">
        <v>30</v>
      </c>
      <c r="L4233" s="1">
        <v>15600000</v>
      </c>
      <c r="M4233" s="1">
        <v>13802599</v>
      </c>
      <c r="N4233" t="s">
        <v>4533</v>
      </c>
      <c r="O4233">
        <v>91</v>
      </c>
      <c r="P4233" s="6" t="str">
        <f>_xlfn.XLOOKUP(movie3[[#This Row],[year]],inflation!E$2:E$225,inflation!F$2:F$225,,0)</f>
        <v>540.5</v>
      </c>
      <c r="Q4233" s="2">
        <f>movie3[[#This Row],[gross]] * (inflation!B$226 / movie3[[#This Row],[CPI of Released Year]])</f>
        <v>23381423.948936172</v>
      </c>
      <c r="R4233" s="2">
        <f>movie3[[#This Row],[gross]]-movie3[[#This Row],[budget]]</f>
        <v>-1797401</v>
      </c>
    </row>
    <row r="4234" spans="1:18" hidden="1" x14ac:dyDescent="0.25">
      <c r="A4234" t="s">
        <v>12853</v>
      </c>
      <c r="B4234" t="s">
        <v>2000</v>
      </c>
      <c r="C4234" t="s">
        <v>34</v>
      </c>
      <c r="D4234">
        <v>2002</v>
      </c>
      <c r="E4234" t="s">
        <v>12383</v>
      </c>
      <c r="F4234">
        <v>4.5999999999999996</v>
      </c>
      <c r="G4234" s="1">
        <v>15000</v>
      </c>
      <c r="H4234" t="s">
        <v>6392</v>
      </c>
      <c r="I4234" t="s">
        <v>6392</v>
      </c>
      <c r="J4234" t="s">
        <v>12854</v>
      </c>
      <c r="K4234" t="s">
        <v>30</v>
      </c>
      <c r="L4234" s="1">
        <v>13000000</v>
      </c>
      <c r="M4234" s="1">
        <v>19233280</v>
      </c>
      <c r="N4234" t="s">
        <v>10879</v>
      </c>
      <c r="O4234">
        <v>98</v>
      </c>
      <c r="P4234" s="6" t="str">
        <f>_xlfn.XLOOKUP(movie3[[#This Row],[year]],inflation!E$2:E$225,inflation!F$2:F$225,,0)</f>
        <v>540.5</v>
      </c>
      <c r="Q4234" s="2">
        <f>movie3[[#This Row],[gross]] * (inflation!B$226 / movie3[[#This Row],[CPI of Released Year]])</f>
        <v>32580927.230342276</v>
      </c>
      <c r="R4234" s="2">
        <f>movie3[[#This Row],[gross]]-movie3[[#This Row],[budget]]</f>
        <v>6233280</v>
      </c>
    </row>
    <row r="4235" spans="1:18" hidden="1" x14ac:dyDescent="0.25">
      <c r="A4235" t="s">
        <v>12876</v>
      </c>
      <c r="B4235" t="s">
        <v>337</v>
      </c>
      <c r="C4235" t="s">
        <v>41</v>
      </c>
      <c r="D4235">
        <v>2002</v>
      </c>
      <c r="E4235" t="s">
        <v>12391</v>
      </c>
      <c r="F4235">
        <v>4.4000000000000004</v>
      </c>
      <c r="G4235" s="1">
        <v>7900</v>
      </c>
      <c r="H4235" t="s">
        <v>6767</v>
      </c>
      <c r="I4235" t="s">
        <v>6767</v>
      </c>
      <c r="J4235" t="s">
        <v>6767</v>
      </c>
      <c r="K4235" t="s">
        <v>306</v>
      </c>
      <c r="M4235" s="1">
        <v>44310395</v>
      </c>
      <c r="N4235" t="s">
        <v>9549</v>
      </c>
      <c r="O4235">
        <v>108</v>
      </c>
      <c r="P4235" s="6" t="str">
        <f>_xlfn.XLOOKUP(movie3[[#This Row],[year]],inflation!E$2:E$225,inflation!F$2:F$225,,0)</f>
        <v>540.5</v>
      </c>
      <c r="Q4235" s="2">
        <f>movie3[[#This Row],[gross]] * (inflation!B$226 / movie3[[#This Row],[CPI of Released Year]])</f>
        <v>75061235.267345056</v>
      </c>
      <c r="R4235" s="2">
        <f>movie3[[#This Row],[gross]]-movie3[[#This Row],[budget]]</f>
        <v>44310395</v>
      </c>
    </row>
    <row r="4236" spans="1:18" hidden="1" x14ac:dyDescent="0.25">
      <c r="A4236" t="s">
        <v>12782</v>
      </c>
      <c r="B4236" t="s">
        <v>337</v>
      </c>
      <c r="C4236" t="s">
        <v>41</v>
      </c>
      <c r="D4236">
        <v>2002</v>
      </c>
      <c r="E4236" t="s">
        <v>12351</v>
      </c>
      <c r="F4236">
        <v>4.2</v>
      </c>
      <c r="G4236" s="1">
        <v>5200</v>
      </c>
      <c r="H4236" t="s">
        <v>12783</v>
      </c>
      <c r="I4236" t="s">
        <v>12784</v>
      </c>
      <c r="J4236" t="s">
        <v>11875</v>
      </c>
      <c r="K4236" t="s">
        <v>30</v>
      </c>
      <c r="L4236" s="1">
        <v>35000000</v>
      </c>
      <c r="M4236" s="1">
        <v>18012097</v>
      </c>
      <c r="N4236" t="s">
        <v>1725</v>
      </c>
      <c r="O4236">
        <v>88</v>
      </c>
      <c r="P4236" s="6" t="str">
        <f>_xlfn.XLOOKUP(movie3[[#This Row],[year]],inflation!E$2:E$225,inflation!F$2:F$225,,0)</f>
        <v>540.5</v>
      </c>
      <c r="Q4236" s="2">
        <f>movie3[[#This Row],[gross]] * (inflation!B$226 / movie3[[#This Row],[CPI of Released Year]])</f>
        <v>30512259.043848291</v>
      </c>
      <c r="R4236" s="2">
        <f>movie3[[#This Row],[gross]]-movie3[[#This Row],[budget]]</f>
        <v>-16987903</v>
      </c>
    </row>
    <row r="4237" spans="1:18" x14ac:dyDescent="0.25">
      <c r="A4237" t="s">
        <v>12620</v>
      </c>
      <c r="B4237" t="s">
        <v>16</v>
      </c>
      <c r="C4237" t="s">
        <v>52</v>
      </c>
      <c r="D4237">
        <v>2002</v>
      </c>
      <c r="E4237" t="s">
        <v>12387</v>
      </c>
      <c r="F4237">
        <v>4</v>
      </c>
      <c r="G4237" s="1">
        <v>39000</v>
      </c>
      <c r="H4237" t="s">
        <v>592</v>
      </c>
      <c r="I4237" t="s">
        <v>8657</v>
      </c>
      <c r="J4237" t="s">
        <v>593</v>
      </c>
      <c r="K4237" t="s">
        <v>30</v>
      </c>
      <c r="L4237" s="1">
        <v>13000000</v>
      </c>
      <c r="M4237" s="1">
        <v>37664855</v>
      </c>
      <c r="N4237" t="s">
        <v>8990</v>
      </c>
      <c r="O4237">
        <v>94</v>
      </c>
      <c r="P4237" s="6" t="str">
        <f>_xlfn.XLOOKUP(movie3[[#This Row],[year]],inflation!E$2:E$225,inflation!F$2:F$225,,0)</f>
        <v>540.5</v>
      </c>
      <c r="Q4237" s="2">
        <f>movie3[[#This Row],[gross]] * (inflation!B$226 / movie3[[#This Row],[CPI of Released Year]])</f>
        <v>63803776.57354302</v>
      </c>
      <c r="R4237" s="2">
        <f>movie3[[#This Row],[gross]]-movie3[[#This Row],[budget]]</f>
        <v>24664855</v>
      </c>
    </row>
    <row r="4238" spans="1:18" hidden="1" x14ac:dyDescent="0.25">
      <c r="A4238" t="s">
        <v>12841</v>
      </c>
      <c r="B4238" t="s">
        <v>2000</v>
      </c>
      <c r="C4238" t="s">
        <v>34</v>
      </c>
      <c r="D4238">
        <v>2002</v>
      </c>
      <c r="E4238" t="s">
        <v>12486</v>
      </c>
      <c r="F4238">
        <v>3.8</v>
      </c>
      <c r="G4238" s="1">
        <v>25000</v>
      </c>
      <c r="H4238" t="s">
        <v>5670</v>
      </c>
      <c r="I4238" t="s">
        <v>5349</v>
      </c>
      <c r="J4238" t="s">
        <v>1486</v>
      </c>
      <c r="K4238" t="s">
        <v>30</v>
      </c>
      <c r="L4238" s="1">
        <v>100000000</v>
      </c>
      <c r="M4238" s="1">
        <v>7103973</v>
      </c>
      <c r="N4238" t="s">
        <v>5112</v>
      </c>
      <c r="O4238">
        <v>95</v>
      </c>
      <c r="P4238" s="6" t="str">
        <f>_xlfn.XLOOKUP(movie3[[#This Row],[year]],inflation!E$2:E$225,inflation!F$2:F$225,,0)</f>
        <v>540.5</v>
      </c>
      <c r="Q4238" s="2">
        <f>movie3[[#This Row],[gross]] * (inflation!B$226 / movie3[[#This Row],[CPI of Released Year]])</f>
        <v>12034038.2586494</v>
      </c>
      <c r="R4238" s="2">
        <f>movie3[[#This Row],[gross]]-movie3[[#This Row],[budget]]</f>
        <v>-92896027</v>
      </c>
    </row>
    <row r="4239" spans="1:18" hidden="1" x14ac:dyDescent="0.25">
      <c r="A4239" t="s">
        <v>12870</v>
      </c>
      <c r="B4239" t="s">
        <v>16</v>
      </c>
      <c r="C4239" t="s">
        <v>34</v>
      </c>
      <c r="D4239">
        <v>2002</v>
      </c>
      <c r="E4239" t="s">
        <v>12601</v>
      </c>
      <c r="F4239">
        <v>3.7</v>
      </c>
      <c r="G4239" s="1">
        <v>19000</v>
      </c>
      <c r="H4239" t="s">
        <v>12871</v>
      </c>
      <c r="I4239" t="s">
        <v>11579</v>
      </c>
      <c r="J4239" t="s">
        <v>8153</v>
      </c>
      <c r="K4239" t="s">
        <v>30</v>
      </c>
      <c r="L4239" s="1">
        <v>70000000</v>
      </c>
      <c r="M4239" s="1">
        <v>20154899</v>
      </c>
      <c r="N4239" t="s">
        <v>10709</v>
      </c>
      <c r="O4239">
        <v>91</v>
      </c>
      <c r="P4239" s="6" t="str">
        <f>_xlfn.XLOOKUP(movie3[[#This Row],[year]],inflation!E$2:E$225,inflation!F$2:F$225,,0)</f>
        <v>540.5</v>
      </c>
      <c r="Q4239" s="2">
        <f>movie3[[#This Row],[gross]] * (inflation!B$226 / movie3[[#This Row],[CPI of Released Year]])</f>
        <v>34142137.880481035</v>
      </c>
      <c r="R4239" s="2">
        <f>movie3[[#This Row],[gross]]-movie3[[#This Row],[budget]]</f>
        <v>-49845101</v>
      </c>
    </row>
    <row r="4240" spans="1:18" hidden="1" x14ac:dyDescent="0.25">
      <c r="A4240" t="s">
        <v>3424</v>
      </c>
      <c r="B4240" t="s">
        <v>2000</v>
      </c>
      <c r="C4240" t="s">
        <v>41</v>
      </c>
      <c r="D4240">
        <v>2002</v>
      </c>
      <c r="E4240" t="s">
        <v>11880</v>
      </c>
      <c r="F4240">
        <v>3.6</v>
      </c>
      <c r="G4240" s="1">
        <v>39000</v>
      </c>
      <c r="H4240" t="s">
        <v>7254</v>
      </c>
      <c r="I4240" t="s">
        <v>12558</v>
      </c>
      <c r="J4240" t="s">
        <v>12559</v>
      </c>
      <c r="K4240" t="s">
        <v>30</v>
      </c>
      <c r="L4240" s="1">
        <v>12000000</v>
      </c>
      <c r="M4240" s="1">
        <v>61141030</v>
      </c>
      <c r="N4240" t="s">
        <v>12560</v>
      </c>
      <c r="O4240">
        <v>93</v>
      </c>
      <c r="P4240" s="6" t="str">
        <f>_xlfn.XLOOKUP(movie3[[#This Row],[year]],inflation!E$2:E$225,inflation!F$2:F$225,,0)</f>
        <v>540.5</v>
      </c>
      <c r="Q4240" s="2">
        <f>movie3[[#This Row],[gross]] * (inflation!B$226 / movie3[[#This Row],[CPI of Released Year]])</f>
        <v>103572112.98427382</v>
      </c>
      <c r="R4240" s="2">
        <f>movie3[[#This Row],[gross]]-movie3[[#This Row],[budget]]</f>
        <v>49141030</v>
      </c>
    </row>
    <row r="4241" spans="1:18" hidden="1" x14ac:dyDescent="0.25">
      <c r="A4241" t="s">
        <v>12642</v>
      </c>
      <c r="B4241" t="s">
        <v>16</v>
      </c>
      <c r="C4241" t="s">
        <v>41</v>
      </c>
      <c r="D4241">
        <v>2002</v>
      </c>
      <c r="E4241" t="s">
        <v>12275</v>
      </c>
      <c r="F4241">
        <v>3.6</v>
      </c>
      <c r="G4241" s="1">
        <v>16000</v>
      </c>
      <c r="H4241" t="s">
        <v>10083</v>
      </c>
      <c r="I4241" t="s">
        <v>10083</v>
      </c>
      <c r="J4241" t="s">
        <v>4148</v>
      </c>
      <c r="K4241" t="s">
        <v>22</v>
      </c>
      <c r="L4241" s="1">
        <v>10000000</v>
      </c>
      <c r="M4241" s="1">
        <v>1036520</v>
      </c>
      <c r="N4241" t="s">
        <v>10879</v>
      </c>
      <c r="O4241">
        <v>89</v>
      </c>
      <c r="P4241" s="6" t="str">
        <f>_xlfn.XLOOKUP(movie3[[#This Row],[year]],inflation!E$2:E$225,inflation!F$2:F$225,,0)</f>
        <v>540.5</v>
      </c>
      <c r="Q4241" s="2">
        <f>movie3[[#This Row],[gross]] * (inflation!B$226 / movie3[[#This Row],[CPI of Released Year]])</f>
        <v>1755851.4560592046</v>
      </c>
      <c r="R4241" s="2">
        <f>movie3[[#This Row],[gross]]-movie3[[#This Row],[budget]]</f>
        <v>-8963480</v>
      </c>
    </row>
    <row r="4242" spans="1:18" hidden="1" x14ac:dyDescent="0.25">
      <c r="A4242" t="s">
        <v>12817</v>
      </c>
      <c r="B4242" t="s">
        <v>16</v>
      </c>
      <c r="C4242" t="s">
        <v>104</v>
      </c>
      <c r="D4242">
        <v>2002</v>
      </c>
      <c r="E4242" t="s">
        <v>12582</v>
      </c>
      <c r="F4242">
        <v>3.4</v>
      </c>
      <c r="G4242" s="1">
        <v>20000</v>
      </c>
      <c r="H4242" t="s">
        <v>2805</v>
      </c>
      <c r="I4242" t="s">
        <v>12818</v>
      </c>
      <c r="J4242" t="s">
        <v>4035</v>
      </c>
      <c r="K4242" t="s">
        <v>22</v>
      </c>
      <c r="L4242" s="1">
        <v>40000000</v>
      </c>
      <c r="M4242" s="1">
        <v>18902015</v>
      </c>
      <c r="N4242" t="s">
        <v>9270</v>
      </c>
      <c r="O4242">
        <v>101</v>
      </c>
      <c r="P4242" s="6" t="str">
        <f>_xlfn.XLOOKUP(movie3[[#This Row],[year]],inflation!E$2:E$225,inflation!F$2:F$225,,0)</f>
        <v>540.5</v>
      </c>
      <c r="Q4242" s="2">
        <f>movie3[[#This Row],[gross]] * (inflation!B$226 / movie3[[#This Row],[CPI of Released Year]])</f>
        <v>32019768.610545792</v>
      </c>
      <c r="R4242" s="2">
        <f>movie3[[#This Row],[gross]]-movie3[[#This Row],[budget]]</f>
        <v>-21097985</v>
      </c>
    </row>
    <row r="4243" spans="1:18" hidden="1" x14ac:dyDescent="0.25">
      <c r="A4243" t="s">
        <v>12614</v>
      </c>
      <c r="B4243" t="s">
        <v>33</v>
      </c>
      <c r="C4243" t="s">
        <v>25</v>
      </c>
      <c r="D4243">
        <v>2002</v>
      </c>
      <c r="E4243" t="s">
        <v>12338</v>
      </c>
      <c r="F4243">
        <v>3.3</v>
      </c>
      <c r="G4243" s="1">
        <v>23000</v>
      </c>
      <c r="H4243" t="s">
        <v>12615</v>
      </c>
      <c r="I4243" t="s">
        <v>6154</v>
      </c>
      <c r="J4243" t="s">
        <v>6154</v>
      </c>
      <c r="K4243" t="s">
        <v>30</v>
      </c>
      <c r="L4243" s="1">
        <v>16000000</v>
      </c>
      <c r="M4243" s="1">
        <v>43411001</v>
      </c>
      <c r="N4243" t="s">
        <v>11859</v>
      </c>
      <c r="O4243">
        <v>80</v>
      </c>
      <c r="P4243" s="6" t="str">
        <f>_xlfn.XLOOKUP(movie3[[#This Row],[year]],inflation!E$2:E$225,inflation!F$2:F$225,,0)</f>
        <v>540.5</v>
      </c>
      <c r="Q4243" s="2">
        <f>movie3[[#This Row],[gross]] * (inflation!B$226 / movie3[[#This Row],[CPI of Released Year]])</f>
        <v>73537673.479370952</v>
      </c>
      <c r="R4243" s="2">
        <f>movie3[[#This Row],[gross]]-movie3[[#This Row],[budget]]</f>
        <v>27411001</v>
      </c>
    </row>
    <row r="4244" spans="1:18" hidden="1" x14ac:dyDescent="0.25">
      <c r="A4244" t="s">
        <v>12688</v>
      </c>
      <c r="B4244" t="s">
        <v>2000</v>
      </c>
      <c r="C4244" t="s">
        <v>34</v>
      </c>
      <c r="D4244">
        <v>2002</v>
      </c>
      <c r="E4244" t="s">
        <v>11866</v>
      </c>
      <c r="F4244">
        <v>3.1</v>
      </c>
      <c r="G4244" s="1">
        <v>26000</v>
      </c>
      <c r="H4244" t="s">
        <v>2914</v>
      </c>
      <c r="I4244" t="s">
        <v>6018</v>
      </c>
      <c r="J4244" t="s">
        <v>11744</v>
      </c>
      <c r="K4244" t="s">
        <v>30</v>
      </c>
      <c r="L4244" s="1">
        <v>70000000</v>
      </c>
      <c r="M4244" s="1">
        <v>25852764</v>
      </c>
      <c r="N4244" t="s">
        <v>8881</v>
      </c>
      <c r="O4244">
        <v>98</v>
      </c>
      <c r="P4244" s="6" t="str">
        <f>_xlfn.XLOOKUP(movie3[[#This Row],[year]],inflation!E$2:E$225,inflation!F$2:F$225,,0)</f>
        <v>540.5</v>
      </c>
      <c r="Q4244" s="2">
        <f>movie3[[#This Row],[gross]] * (inflation!B$226 / movie3[[#This Row],[CPI of Released Year]])</f>
        <v>43794247.397594824</v>
      </c>
      <c r="R4244" s="2">
        <f>movie3[[#This Row],[gross]]-movie3[[#This Row],[budget]]</f>
        <v>-44147236</v>
      </c>
    </row>
    <row r="4245" spans="1:18" hidden="1" x14ac:dyDescent="0.25">
      <c r="A4245" t="s">
        <v>12911</v>
      </c>
      <c r="B4245" t="s">
        <v>2000</v>
      </c>
      <c r="C4245" t="s">
        <v>34</v>
      </c>
      <c r="D4245">
        <v>2003</v>
      </c>
      <c r="E4245" t="s">
        <v>12912</v>
      </c>
      <c r="F4245">
        <v>8.9</v>
      </c>
      <c r="G4245" s="1">
        <v>1700000</v>
      </c>
      <c r="H4245" t="s">
        <v>6886</v>
      </c>
      <c r="I4245" t="s">
        <v>11825</v>
      </c>
      <c r="J4245" t="s">
        <v>7688</v>
      </c>
      <c r="K4245" t="s">
        <v>1878</v>
      </c>
      <c r="L4245" s="1">
        <v>94000000</v>
      </c>
      <c r="M4245" s="1">
        <v>1146030912</v>
      </c>
      <c r="N4245" t="s">
        <v>2027</v>
      </c>
      <c r="O4245">
        <v>201</v>
      </c>
      <c r="P4245" s="6" t="str">
        <f>_xlfn.XLOOKUP(movie3[[#This Row],[year]],inflation!E$2:E$225,inflation!F$2:F$225,,0)</f>
        <v>552.8</v>
      </c>
      <c r="Q4245" s="2">
        <f>movie3[[#This Row],[gross]] * (inflation!B$226 / movie3[[#This Row],[CPI of Released Year]])</f>
        <v>1898165526.4602027</v>
      </c>
      <c r="R4245" s="2">
        <f>movie3[[#This Row],[gross]]-movie3[[#This Row],[budget]]</f>
        <v>1052030912</v>
      </c>
    </row>
    <row r="4246" spans="1:18" hidden="1" x14ac:dyDescent="0.25">
      <c r="A4246" t="s">
        <v>13313</v>
      </c>
      <c r="B4246" t="s">
        <v>16</v>
      </c>
      <c r="C4246" t="s">
        <v>17</v>
      </c>
      <c r="D4246">
        <v>2003</v>
      </c>
      <c r="E4246" t="s">
        <v>13314</v>
      </c>
      <c r="F4246">
        <v>8.5</v>
      </c>
      <c r="G4246" s="1">
        <v>21000</v>
      </c>
      <c r="H4246" t="s">
        <v>13315</v>
      </c>
      <c r="I4246" t="s">
        <v>13316</v>
      </c>
      <c r="J4246" t="s">
        <v>13317</v>
      </c>
      <c r="K4246" t="s">
        <v>306</v>
      </c>
      <c r="M4246" s="1">
        <v>2799773</v>
      </c>
      <c r="N4246" t="s">
        <v>13318</v>
      </c>
      <c r="O4246">
        <v>366</v>
      </c>
      <c r="P4246" s="6" t="str">
        <f>_xlfn.XLOOKUP(movie3[[#This Row],[year]],inflation!E$2:E$225,inflation!F$2:F$225,,0)</f>
        <v>552.8</v>
      </c>
      <c r="Q4246" s="2">
        <f>movie3[[#This Row],[gross]] * (inflation!B$226 / movie3[[#This Row],[CPI of Released Year]])</f>
        <v>4637250.6490593348</v>
      </c>
      <c r="R4246" s="2">
        <f>movie3[[#This Row],[gross]]-movie3[[#This Row],[budget]]</f>
        <v>2799773</v>
      </c>
    </row>
    <row r="4247" spans="1:18" hidden="1" x14ac:dyDescent="0.25">
      <c r="A4247" t="s">
        <v>12928</v>
      </c>
      <c r="B4247" t="s">
        <v>16</v>
      </c>
      <c r="C4247" t="s">
        <v>34</v>
      </c>
      <c r="D4247">
        <v>2003</v>
      </c>
      <c r="E4247" t="s">
        <v>12929</v>
      </c>
      <c r="F4247">
        <v>8.4</v>
      </c>
      <c r="G4247" s="1">
        <v>532000</v>
      </c>
      <c r="H4247" t="s">
        <v>12591</v>
      </c>
      <c r="I4247" t="s">
        <v>12930</v>
      </c>
      <c r="J4247" t="s">
        <v>12931</v>
      </c>
      <c r="K4247" t="s">
        <v>921</v>
      </c>
      <c r="L4247" s="1">
        <v>3000000</v>
      </c>
      <c r="M4247" s="1">
        <v>15189934</v>
      </c>
      <c r="N4247" t="s">
        <v>12932</v>
      </c>
      <c r="O4247">
        <v>120</v>
      </c>
      <c r="P4247" s="6" t="str">
        <f>_xlfn.XLOOKUP(movie3[[#This Row],[year]],inflation!E$2:E$225,inflation!F$2:F$225,,0)</f>
        <v>552.8</v>
      </c>
      <c r="Q4247" s="2">
        <f>movie3[[#This Row],[gross]] * (inflation!B$226 / movie3[[#This Row],[CPI of Released Year]])</f>
        <v>25159015.141823445</v>
      </c>
      <c r="R4247" s="2">
        <f>movie3[[#This Row],[gross]]-movie3[[#This Row],[budget]]</f>
        <v>12189934</v>
      </c>
    </row>
    <row r="4248" spans="1:18" hidden="1" x14ac:dyDescent="0.25">
      <c r="A4248" t="s">
        <v>12907</v>
      </c>
      <c r="B4248" t="s">
        <v>16</v>
      </c>
      <c r="C4248" t="s">
        <v>34</v>
      </c>
      <c r="D4248">
        <v>2003</v>
      </c>
      <c r="E4248" t="s">
        <v>12701</v>
      </c>
      <c r="F4248">
        <v>8.1</v>
      </c>
      <c r="G4248" s="1">
        <v>1000000</v>
      </c>
      <c r="H4248" t="s">
        <v>6778</v>
      </c>
      <c r="I4248" t="s">
        <v>6778</v>
      </c>
      <c r="J4248" t="s">
        <v>7731</v>
      </c>
      <c r="K4248" t="s">
        <v>30</v>
      </c>
      <c r="L4248" s="1">
        <v>30000000</v>
      </c>
      <c r="M4248" s="1">
        <v>180906076</v>
      </c>
      <c r="N4248" t="s">
        <v>3746</v>
      </c>
      <c r="O4248">
        <v>111</v>
      </c>
      <c r="P4248" s="6" t="str">
        <f>_xlfn.XLOOKUP(movie3[[#This Row],[year]],inflation!E$2:E$225,inflation!F$2:F$225,,0)</f>
        <v>552.8</v>
      </c>
      <c r="Q4248" s="2">
        <f>movie3[[#This Row],[gross]] * (inflation!B$226 / movie3[[#This Row],[CPI of Released Year]])</f>
        <v>299633869.72793055</v>
      </c>
      <c r="R4248" s="2">
        <f>movie3[[#This Row],[gross]]-movie3[[#This Row],[budget]]</f>
        <v>150906076</v>
      </c>
    </row>
    <row r="4249" spans="1:18" hidden="1" x14ac:dyDescent="0.25">
      <c r="A4249" t="s">
        <v>12946</v>
      </c>
      <c r="B4249" t="s">
        <v>448</v>
      </c>
      <c r="C4249" t="s">
        <v>104</v>
      </c>
      <c r="D4249">
        <v>2003</v>
      </c>
      <c r="E4249" t="s">
        <v>12947</v>
      </c>
      <c r="F4249">
        <v>8.1</v>
      </c>
      <c r="G4249" s="1">
        <v>152000</v>
      </c>
      <c r="H4249" t="s">
        <v>12948</v>
      </c>
      <c r="I4249" t="s">
        <v>12948</v>
      </c>
      <c r="J4249" t="s">
        <v>12593</v>
      </c>
      <c r="K4249" t="s">
        <v>921</v>
      </c>
      <c r="L4249" s="1">
        <v>2800000</v>
      </c>
      <c r="M4249" s="1">
        <v>1162593</v>
      </c>
      <c r="N4249" t="s">
        <v>12594</v>
      </c>
      <c r="O4249">
        <v>132</v>
      </c>
      <c r="P4249" s="6" t="str">
        <f>_xlfn.XLOOKUP(movie3[[#This Row],[year]],inflation!E$2:E$225,inflation!F$2:F$225,,0)</f>
        <v>552.8</v>
      </c>
      <c r="Q4249" s="2">
        <f>movie3[[#This Row],[gross]] * (inflation!B$226 / movie3[[#This Row],[CPI of Released Year]])</f>
        <v>1925597.2337192476</v>
      </c>
      <c r="R4249" s="2">
        <f>movie3[[#This Row],[gross]]-movie3[[#This Row],[budget]]</f>
        <v>-1637407</v>
      </c>
    </row>
    <row r="4250" spans="1:18" hidden="1" x14ac:dyDescent="0.25">
      <c r="A4250" t="s">
        <v>12949</v>
      </c>
      <c r="B4250" t="s">
        <v>337</v>
      </c>
      <c r="C4250" t="s">
        <v>390</v>
      </c>
      <c r="D4250">
        <v>2003</v>
      </c>
      <c r="E4250" t="s">
        <v>12950</v>
      </c>
      <c r="F4250">
        <v>8.1</v>
      </c>
      <c r="G4250" s="1">
        <v>972000</v>
      </c>
      <c r="H4250" t="s">
        <v>12951</v>
      </c>
      <c r="I4250" t="s">
        <v>12951</v>
      </c>
      <c r="J4250" t="s">
        <v>896</v>
      </c>
      <c r="K4250" t="s">
        <v>30</v>
      </c>
      <c r="L4250" s="1">
        <v>94000000</v>
      </c>
      <c r="M4250" s="1">
        <v>940352645</v>
      </c>
      <c r="N4250" t="s">
        <v>10121</v>
      </c>
      <c r="O4250">
        <v>100</v>
      </c>
      <c r="P4250" s="6" t="str">
        <f>_xlfn.XLOOKUP(movie3[[#This Row],[year]],inflation!E$2:E$225,inflation!F$2:F$225,,0)</f>
        <v>552.8</v>
      </c>
      <c r="Q4250" s="2">
        <f>movie3[[#This Row],[gross]] * (inflation!B$226 / movie3[[#This Row],[CPI of Released Year]])</f>
        <v>1557501595.0832129</v>
      </c>
      <c r="R4250" s="2">
        <f>movie3[[#This Row],[gross]]-movie3[[#This Row],[budget]]</f>
        <v>846352645</v>
      </c>
    </row>
    <row r="4251" spans="1:18" hidden="1" x14ac:dyDescent="0.25">
      <c r="A4251" t="s">
        <v>12908</v>
      </c>
      <c r="B4251" t="s">
        <v>2000</v>
      </c>
      <c r="C4251" t="s">
        <v>34</v>
      </c>
      <c r="D4251">
        <v>2003</v>
      </c>
      <c r="E4251" t="s">
        <v>12909</v>
      </c>
      <c r="F4251">
        <v>8</v>
      </c>
      <c r="G4251" s="1">
        <v>1000000</v>
      </c>
      <c r="H4251" t="s">
        <v>9725</v>
      </c>
      <c r="I4251" t="s">
        <v>12910</v>
      </c>
      <c r="J4251" t="s">
        <v>5686</v>
      </c>
      <c r="K4251" t="s">
        <v>30</v>
      </c>
      <c r="L4251" s="1">
        <v>140000000</v>
      </c>
      <c r="M4251" s="1">
        <v>654264015</v>
      </c>
      <c r="N4251" t="s">
        <v>1725</v>
      </c>
      <c r="O4251">
        <v>143</v>
      </c>
      <c r="P4251" s="6" t="str">
        <f>_xlfn.XLOOKUP(movie3[[#This Row],[year]],inflation!E$2:E$225,inflation!F$2:F$225,,0)</f>
        <v>552.8</v>
      </c>
      <c r="Q4251" s="2">
        <f>movie3[[#This Row],[gross]] * (inflation!B$226 / movie3[[#This Row],[CPI of Released Year]])</f>
        <v>1083654363.484081</v>
      </c>
      <c r="R4251" s="2">
        <f>movie3[[#This Row],[gross]]-movie3[[#This Row],[budget]]</f>
        <v>514264015</v>
      </c>
    </row>
    <row r="4252" spans="1:18" hidden="1" x14ac:dyDescent="0.25">
      <c r="A4252" t="s">
        <v>12937</v>
      </c>
      <c r="B4252" t="s">
        <v>2000</v>
      </c>
      <c r="C4252" t="s">
        <v>25</v>
      </c>
      <c r="D4252">
        <v>2003</v>
      </c>
      <c r="E4252" t="s">
        <v>12938</v>
      </c>
      <c r="F4252">
        <v>8</v>
      </c>
      <c r="G4252" s="1">
        <v>422000</v>
      </c>
      <c r="H4252" t="s">
        <v>2671</v>
      </c>
      <c r="I4252" t="s">
        <v>12939</v>
      </c>
      <c r="J4252" t="s">
        <v>9007</v>
      </c>
      <c r="K4252" t="s">
        <v>30</v>
      </c>
      <c r="L4252" s="1">
        <v>70000000</v>
      </c>
      <c r="M4252" s="1">
        <v>123218424</v>
      </c>
      <c r="N4252" t="s">
        <v>31</v>
      </c>
      <c r="O4252">
        <v>125</v>
      </c>
      <c r="P4252" s="6" t="str">
        <f>_xlfn.XLOOKUP(movie3[[#This Row],[year]],inflation!E$2:E$225,inflation!F$2:F$225,,0)</f>
        <v>552.8</v>
      </c>
      <c r="Q4252" s="2">
        <f>movie3[[#This Row],[gross]] * (inflation!B$226 / movie3[[#This Row],[CPI of Released Year]])</f>
        <v>204086087.21852389</v>
      </c>
      <c r="R4252" s="2">
        <f>movie3[[#This Row],[gross]]-movie3[[#This Row],[budget]]</f>
        <v>53218424</v>
      </c>
    </row>
    <row r="4253" spans="1:18" hidden="1" x14ac:dyDescent="0.25">
      <c r="A4253" t="s">
        <v>13043</v>
      </c>
      <c r="B4253" t="s">
        <v>16</v>
      </c>
      <c r="C4253" t="s">
        <v>104</v>
      </c>
      <c r="D4253">
        <v>2003</v>
      </c>
      <c r="E4253" t="s">
        <v>13044</v>
      </c>
      <c r="F4253">
        <v>8</v>
      </c>
      <c r="G4253" s="1">
        <v>141000</v>
      </c>
      <c r="H4253" t="s">
        <v>6527</v>
      </c>
      <c r="I4253" t="s">
        <v>6527</v>
      </c>
      <c r="J4253" t="s">
        <v>5214</v>
      </c>
      <c r="K4253" t="s">
        <v>3813</v>
      </c>
      <c r="L4253" s="1">
        <v>10000000</v>
      </c>
      <c r="M4253" s="1">
        <v>16689283</v>
      </c>
      <c r="N4253" t="s">
        <v>10418</v>
      </c>
      <c r="O4253">
        <v>178</v>
      </c>
      <c r="P4253" s="6" t="str">
        <f>_xlfn.XLOOKUP(movie3[[#This Row],[year]],inflation!E$2:E$225,inflation!F$2:F$225,,0)</f>
        <v>552.8</v>
      </c>
      <c r="Q4253" s="2">
        <f>movie3[[#This Row],[gross]] * (inflation!B$226 / movie3[[#This Row],[CPI of Released Year]])</f>
        <v>27642379.730101306</v>
      </c>
      <c r="R4253" s="2">
        <f>movie3[[#This Row],[gross]]-movie3[[#This Row],[budget]]</f>
        <v>6689283</v>
      </c>
    </row>
    <row r="4254" spans="1:18" hidden="1" x14ac:dyDescent="0.25">
      <c r="A4254" t="s">
        <v>13125</v>
      </c>
      <c r="B4254" t="s">
        <v>16</v>
      </c>
      <c r="C4254" t="s">
        <v>17</v>
      </c>
      <c r="D4254">
        <v>2003</v>
      </c>
      <c r="E4254" t="s">
        <v>13126</v>
      </c>
      <c r="F4254">
        <v>8</v>
      </c>
      <c r="G4254" s="1">
        <v>79000</v>
      </c>
      <c r="H4254" t="s">
        <v>11602</v>
      </c>
      <c r="I4254" t="s">
        <v>11602</v>
      </c>
      <c r="J4254" t="s">
        <v>11602</v>
      </c>
      <c r="K4254" t="s">
        <v>921</v>
      </c>
      <c r="M4254" s="1">
        <v>8945072</v>
      </c>
      <c r="N4254" t="s">
        <v>13127</v>
      </c>
      <c r="O4254">
        <v>103</v>
      </c>
      <c r="P4254" s="6" t="str">
        <f>_xlfn.XLOOKUP(movie3[[#This Row],[year]],inflation!E$2:E$225,inflation!F$2:F$225,,0)</f>
        <v>552.8</v>
      </c>
      <c r="Q4254" s="2">
        <f>movie3[[#This Row],[gross]] * (inflation!B$226 / movie3[[#This Row],[CPI of Released Year]])</f>
        <v>14815680.034732273</v>
      </c>
      <c r="R4254" s="2">
        <f>movie3[[#This Row],[gross]]-movie3[[#This Row],[budget]]</f>
        <v>8945072</v>
      </c>
    </row>
    <row r="4255" spans="1:18" hidden="1" x14ac:dyDescent="0.25">
      <c r="A4255" t="s">
        <v>13218</v>
      </c>
      <c r="B4255" t="s">
        <v>448</v>
      </c>
      <c r="C4255" t="s">
        <v>17</v>
      </c>
      <c r="D4255">
        <v>2003</v>
      </c>
      <c r="E4255" t="s">
        <v>13219</v>
      </c>
      <c r="F4255">
        <v>8</v>
      </c>
      <c r="G4255" s="1">
        <v>44000</v>
      </c>
      <c r="H4255" t="s">
        <v>13220</v>
      </c>
      <c r="I4255" t="s">
        <v>13221</v>
      </c>
      <c r="J4255" t="s">
        <v>13222</v>
      </c>
      <c r="K4255" t="s">
        <v>8402</v>
      </c>
      <c r="M4255" s="1">
        <v>8482993</v>
      </c>
      <c r="N4255" t="s">
        <v>13223</v>
      </c>
      <c r="O4255">
        <v>110</v>
      </c>
      <c r="P4255" s="6" t="str">
        <f>_xlfn.XLOOKUP(movie3[[#This Row],[year]],inflation!E$2:E$225,inflation!F$2:F$225,,0)</f>
        <v>552.8</v>
      </c>
      <c r="Q4255" s="2">
        <f>movie3[[#This Row],[gross]] * (inflation!B$226 / movie3[[#This Row],[CPI of Released Year]])</f>
        <v>14050340.793777136</v>
      </c>
      <c r="R4255" s="2">
        <f>movie3[[#This Row],[gross]]-movie3[[#This Row],[budget]]</f>
        <v>8482993</v>
      </c>
    </row>
    <row r="4256" spans="1:18" hidden="1" x14ac:dyDescent="0.25">
      <c r="A4256" t="s">
        <v>12915</v>
      </c>
      <c r="B4256" t="s">
        <v>16</v>
      </c>
      <c r="C4256" t="s">
        <v>104</v>
      </c>
      <c r="D4256">
        <v>2003</v>
      </c>
      <c r="E4256" t="s">
        <v>12916</v>
      </c>
      <c r="F4256">
        <v>7.9</v>
      </c>
      <c r="G4256" s="1">
        <v>430000</v>
      </c>
      <c r="H4256" t="s">
        <v>85</v>
      </c>
      <c r="I4256" t="s">
        <v>9671</v>
      </c>
      <c r="J4256" t="s">
        <v>988</v>
      </c>
      <c r="K4256" t="s">
        <v>30</v>
      </c>
      <c r="L4256" s="1">
        <v>25000000</v>
      </c>
      <c r="M4256" s="1">
        <v>156595191</v>
      </c>
      <c r="N4256" t="s">
        <v>23</v>
      </c>
      <c r="O4256">
        <v>138</v>
      </c>
      <c r="P4256" s="6" t="str">
        <f>_xlfn.XLOOKUP(movie3[[#This Row],[year]],inflation!E$2:E$225,inflation!F$2:F$225,,0)</f>
        <v>552.8</v>
      </c>
      <c r="Q4256" s="2">
        <f>movie3[[#This Row],[gross]] * (inflation!B$226 / movie3[[#This Row],[CPI of Released Year]])</f>
        <v>259367867.00361797</v>
      </c>
      <c r="R4256" s="2">
        <f>movie3[[#This Row],[gross]]-movie3[[#This Row],[budget]]</f>
        <v>131595191</v>
      </c>
    </row>
    <row r="4257" spans="1:18" hidden="1" x14ac:dyDescent="0.25">
      <c r="A4257" t="s">
        <v>13205</v>
      </c>
      <c r="B4257" t="s">
        <v>448</v>
      </c>
      <c r="C4257" t="s">
        <v>41</v>
      </c>
      <c r="D4257">
        <v>2003</v>
      </c>
      <c r="E4257" t="s">
        <v>13206</v>
      </c>
      <c r="F4257">
        <v>7.9</v>
      </c>
      <c r="G4257" s="1">
        <v>65000</v>
      </c>
      <c r="H4257" t="s">
        <v>13207</v>
      </c>
      <c r="I4257" t="s">
        <v>13208</v>
      </c>
      <c r="J4257" t="s">
        <v>13209</v>
      </c>
      <c r="K4257" t="s">
        <v>10297</v>
      </c>
      <c r="M4257" s="1">
        <v>13200241</v>
      </c>
      <c r="N4257" t="s">
        <v>10298</v>
      </c>
      <c r="O4257">
        <v>186</v>
      </c>
      <c r="P4257" s="6" t="str">
        <f>_xlfn.XLOOKUP(movie3[[#This Row],[year]],inflation!E$2:E$225,inflation!F$2:F$225,,0)</f>
        <v>552.8</v>
      </c>
      <c r="Q4257" s="2">
        <f>movie3[[#This Row],[gross]] * (inflation!B$226 / movie3[[#This Row],[CPI of Released Year]])</f>
        <v>21863496.128075253</v>
      </c>
      <c r="R4257" s="2">
        <f>movie3[[#This Row],[gross]]-movie3[[#This Row],[budget]]</f>
        <v>13200241</v>
      </c>
    </row>
    <row r="4258" spans="1:18" hidden="1" x14ac:dyDescent="0.25">
      <c r="A4258" t="s">
        <v>13236</v>
      </c>
      <c r="B4258" t="s">
        <v>448</v>
      </c>
      <c r="C4258" t="s">
        <v>17</v>
      </c>
      <c r="D4258">
        <v>2003</v>
      </c>
      <c r="E4258" t="s">
        <v>13237</v>
      </c>
      <c r="F4258">
        <v>7.8</v>
      </c>
      <c r="G4258" s="1">
        <v>36000</v>
      </c>
      <c r="H4258" t="s">
        <v>13238</v>
      </c>
      <c r="I4258" t="s">
        <v>13239</v>
      </c>
      <c r="J4258" t="s">
        <v>13240</v>
      </c>
      <c r="K4258" t="s">
        <v>1094</v>
      </c>
      <c r="M4258" s="1">
        <v>528245</v>
      </c>
      <c r="N4258" t="s">
        <v>13241</v>
      </c>
      <c r="O4258">
        <v>113</v>
      </c>
      <c r="P4258" s="6" t="str">
        <f>_xlfn.XLOOKUP(movie3[[#This Row],[year]],inflation!E$2:E$225,inflation!F$2:F$225,,0)</f>
        <v>552.8</v>
      </c>
      <c r="Q4258" s="2">
        <f>movie3[[#This Row],[gross]] * (inflation!B$226 / movie3[[#This Row],[CPI of Released Year]])</f>
        <v>874929.67076700437</v>
      </c>
      <c r="R4258" s="2">
        <f>movie3[[#This Row],[gross]]-movie3[[#This Row],[budget]]</f>
        <v>528245</v>
      </c>
    </row>
    <row r="4259" spans="1:18" hidden="1" x14ac:dyDescent="0.25">
      <c r="A4259" t="s">
        <v>13243</v>
      </c>
      <c r="B4259" t="s">
        <v>2000</v>
      </c>
      <c r="C4259" t="s">
        <v>390</v>
      </c>
      <c r="D4259">
        <v>2003</v>
      </c>
      <c r="E4259" t="s">
        <v>12399</v>
      </c>
      <c r="F4259">
        <v>7.8</v>
      </c>
      <c r="G4259" s="1">
        <v>51000</v>
      </c>
      <c r="H4259" t="s">
        <v>13244</v>
      </c>
      <c r="I4259" t="s">
        <v>13244</v>
      </c>
      <c r="J4259" t="s">
        <v>13245</v>
      </c>
      <c r="K4259" t="s">
        <v>453</v>
      </c>
      <c r="L4259" s="1">
        <v>9500000</v>
      </c>
      <c r="M4259" s="1">
        <v>14776760</v>
      </c>
      <c r="N4259" t="s">
        <v>13246</v>
      </c>
      <c r="O4259">
        <v>80</v>
      </c>
      <c r="P4259" s="6" t="str">
        <f>_xlfn.XLOOKUP(movie3[[#This Row],[year]],inflation!E$2:E$225,inflation!F$2:F$225,,0)</f>
        <v>552.8</v>
      </c>
      <c r="Q4259" s="2">
        <f>movie3[[#This Row],[gross]] * (inflation!B$226 / movie3[[#This Row],[CPI of Released Year]])</f>
        <v>24474677.018813316</v>
      </c>
      <c r="R4259" s="2">
        <f>movie3[[#This Row],[gross]]-movie3[[#This Row],[budget]]</f>
        <v>5276760</v>
      </c>
    </row>
    <row r="4260" spans="1:18" hidden="1" x14ac:dyDescent="0.25">
      <c r="A4260" t="s">
        <v>13261</v>
      </c>
      <c r="B4260" t="s">
        <v>2000</v>
      </c>
      <c r="C4260" t="s">
        <v>390</v>
      </c>
      <c r="D4260">
        <v>2003</v>
      </c>
      <c r="E4260" t="s">
        <v>13262</v>
      </c>
      <c r="F4260">
        <v>7.8</v>
      </c>
      <c r="G4260" s="1">
        <v>33000</v>
      </c>
      <c r="H4260" t="s">
        <v>9616</v>
      </c>
      <c r="I4260" t="s">
        <v>9616</v>
      </c>
      <c r="J4260" t="s">
        <v>13263</v>
      </c>
      <c r="K4260" t="s">
        <v>2110</v>
      </c>
      <c r="M4260" s="1">
        <v>453133</v>
      </c>
      <c r="N4260" t="s">
        <v>6008</v>
      </c>
      <c r="O4260">
        <v>92</v>
      </c>
      <c r="P4260" s="6" t="str">
        <f>_xlfn.XLOOKUP(movie3[[#This Row],[year]],inflation!E$2:E$225,inflation!F$2:F$225,,0)</f>
        <v>552.8</v>
      </c>
      <c r="Q4260" s="2">
        <f>movie3[[#This Row],[gross]] * (inflation!B$226 / movie3[[#This Row],[CPI of Released Year]])</f>
        <v>750522.02387843712</v>
      </c>
      <c r="R4260" s="2">
        <f>movie3[[#This Row],[gross]]-movie3[[#This Row],[budget]]</f>
        <v>453133</v>
      </c>
    </row>
    <row r="4261" spans="1:18" hidden="1" x14ac:dyDescent="0.25">
      <c r="A4261" t="s">
        <v>12933</v>
      </c>
      <c r="B4261" t="s">
        <v>16</v>
      </c>
      <c r="C4261" t="s">
        <v>41</v>
      </c>
      <c r="D4261">
        <v>2003</v>
      </c>
      <c r="E4261" t="s">
        <v>12934</v>
      </c>
      <c r="F4261">
        <v>7.7</v>
      </c>
      <c r="G4261" s="1">
        <v>426000</v>
      </c>
      <c r="H4261" t="s">
        <v>10691</v>
      </c>
      <c r="I4261" t="s">
        <v>10691</v>
      </c>
      <c r="J4261" t="s">
        <v>547</v>
      </c>
      <c r="K4261" t="s">
        <v>30</v>
      </c>
      <c r="L4261" s="1">
        <v>4000000</v>
      </c>
      <c r="M4261" s="1">
        <v>118686937</v>
      </c>
      <c r="N4261" t="s">
        <v>12699</v>
      </c>
      <c r="O4261">
        <v>102</v>
      </c>
      <c r="P4261" s="6" t="str">
        <f>_xlfn.XLOOKUP(movie3[[#This Row],[year]],inflation!E$2:E$225,inflation!F$2:F$225,,0)</f>
        <v>552.8</v>
      </c>
      <c r="Q4261" s="2">
        <f>movie3[[#This Row],[gross]] * (inflation!B$226 / movie3[[#This Row],[CPI of Released Year]])</f>
        <v>196580606.94138929</v>
      </c>
      <c r="R4261" s="2">
        <f>movie3[[#This Row],[gross]]-movie3[[#This Row],[budget]]</f>
        <v>114686937</v>
      </c>
    </row>
    <row r="4262" spans="1:18" hidden="1" x14ac:dyDescent="0.25">
      <c r="A4262" t="s">
        <v>12993</v>
      </c>
      <c r="B4262" t="s">
        <v>16</v>
      </c>
      <c r="C4262" t="s">
        <v>34</v>
      </c>
      <c r="D4262">
        <v>2003</v>
      </c>
      <c r="E4262" t="s">
        <v>12994</v>
      </c>
      <c r="F4262">
        <v>7.7</v>
      </c>
      <c r="G4262" s="1">
        <v>409000</v>
      </c>
      <c r="H4262" t="s">
        <v>3351</v>
      </c>
      <c r="I4262" t="s">
        <v>11073</v>
      </c>
      <c r="J4262" t="s">
        <v>1479</v>
      </c>
      <c r="K4262" t="s">
        <v>30</v>
      </c>
      <c r="L4262" s="1">
        <v>140000000</v>
      </c>
      <c r="M4262" s="1">
        <v>454627263</v>
      </c>
      <c r="N4262" t="s">
        <v>23</v>
      </c>
      <c r="O4262">
        <v>154</v>
      </c>
      <c r="P4262" s="6" t="str">
        <f>_xlfn.XLOOKUP(movie3[[#This Row],[year]],inflation!E$2:E$225,inflation!F$2:F$225,,0)</f>
        <v>552.8</v>
      </c>
      <c r="Q4262" s="2">
        <f>movie3[[#This Row],[gross]] * (inflation!B$226 / movie3[[#This Row],[CPI of Released Year]])</f>
        <v>752996964.54920411</v>
      </c>
      <c r="R4262" s="2">
        <f>movie3[[#This Row],[gross]]-movie3[[#This Row],[budget]]</f>
        <v>314627263</v>
      </c>
    </row>
    <row r="4263" spans="1:18" hidden="1" x14ac:dyDescent="0.25">
      <c r="A4263" t="s">
        <v>13159</v>
      </c>
      <c r="B4263" t="s">
        <v>16</v>
      </c>
      <c r="C4263" t="s">
        <v>41</v>
      </c>
      <c r="D4263">
        <v>2003</v>
      </c>
      <c r="E4263" t="s">
        <v>13160</v>
      </c>
      <c r="F4263">
        <v>7.7</v>
      </c>
      <c r="G4263" s="1">
        <v>140000</v>
      </c>
      <c r="H4263" t="s">
        <v>13161</v>
      </c>
      <c r="I4263" t="s">
        <v>13162</v>
      </c>
      <c r="J4263" t="s">
        <v>13163</v>
      </c>
      <c r="K4263" t="s">
        <v>5820</v>
      </c>
      <c r="M4263" s="1">
        <v>79316957</v>
      </c>
      <c r="N4263" t="s">
        <v>10256</v>
      </c>
      <c r="O4263">
        <v>121</v>
      </c>
      <c r="P4263" s="6" t="str">
        <f>_xlfn.XLOOKUP(movie3[[#This Row],[year]],inflation!E$2:E$225,inflation!F$2:F$225,,0)</f>
        <v>552.8</v>
      </c>
      <c r="Q4263" s="2">
        <f>movie3[[#This Row],[gross]] * (inflation!B$226 / movie3[[#This Row],[CPI of Released Year]])</f>
        <v>131372297.08610711</v>
      </c>
      <c r="R4263" s="2">
        <f>movie3[[#This Row],[gross]]-movie3[[#This Row],[budget]]</f>
        <v>79316957</v>
      </c>
    </row>
    <row r="4264" spans="1:18" hidden="1" x14ac:dyDescent="0.25">
      <c r="A4264" t="s">
        <v>12917</v>
      </c>
      <c r="B4264" t="s">
        <v>16</v>
      </c>
      <c r="C4264" t="s">
        <v>41</v>
      </c>
      <c r="D4264">
        <v>2003</v>
      </c>
      <c r="E4264" t="s">
        <v>12918</v>
      </c>
      <c r="F4264">
        <v>7.6</v>
      </c>
      <c r="G4264" s="1">
        <v>444000</v>
      </c>
      <c r="H4264" t="s">
        <v>5450</v>
      </c>
      <c r="I4264" t="s">
        <v>5450</v>
      </c>
      <c r="J4264" t="s">
        <v>6914</v>
      </c>
      <c r="K4264" t="s">
        <v>22</v>
      </c>
      <c r="L4264" s="1">
        <v>40000000</v>
      </c>
      <c r="M4264" s="1">
        <v>245203167</v>
      </c>
      <c r="N4264" t="s">
        <v>61</v>
      </c>
      <c r="O4264">
        <v>135</v>
      </c>
      <c r="P4264" s="6" t="str">
        <f>_xlfn.XLOOKUP(movie3[[#This Row],[year]],inflation!E$2:E$225,inflation!F$2:F$225,,0)</f>
        <v>552.8</v>
      </c>
      <c r="Q4264" s="2">
        <f>movie3[[#This Row],[gross]] * (inflation!B$226 / movie3[[#This Row],[CPI of Released Year]])</f>
        <v>406128834.48842263</v>
      </c>
      <c r="R4264" s="2">
        <f>movie3[[#This Row],[gross]]-movie3[[#This Row],[budget]]</f>
        <v>205203167</v>
      </c>
    </row>
    <row r="4265" spans="1:18" hidden="1" x14ac:dyDescent="0.25">
      <c r="A4265" t="s">
        <v>13081</v>
      </c>
      <c r="B4265" t="s">
        <v>16</v>
      </c>
      <c r="C4265" t="s">
        <v>104</v>
      </c>
      <c r="D4265">
        <v>2003</v>
      </c>
      <c r="E4265" t="s">
        <v>13082</v>
      </c>
      <c r="F4265">
        <v>7.6</v>
      </c>
      <c r="G4265" s="1">
        <v>228000</v>
      </c>
      <c r="H4265" t="s">
        <v>11366</v>
      </c>
      <c r="I4265" t="s">
        <v>11367</v>
      </c>
      <c r="J4265" t="s">
        <v>988</v>
      </c>
      <c r="K4265" t="s">
        <v>30</v>
      </c>
      <c r="L4265" s="1">
        <v>20000000</v>
      </c>
      <c r="M4265" s="1">
        <v>60427839</v>
      </c>
      <c r="N4265" t="s">
        <v>13083</v>
      </c>
      <c r="O4265">
        <v>124</v>
      </c>
      <c r="P4265" s="6" t="str">
        <f>_xlfn.XLOOKUP(movie3[[#This Row],[year]],inflation!E$2:E$225,inflation!F$2:F$225,,0)</f>
        <v>552.8</v>
      </c>
      <c r="Q4265" s="2">
        <f>movie3[[#This Row],[gross]] * (inflation!B$226 / movie3[[#This Row],[CPI of Released Year]])</f>
        <v>100086341.15123011</v>
      </c>
      <c r="R4265" s="2">
        <f>movie3[[#This Row],[gross]]-movie3[[#This Row],[budget]]</f>
        <v>40427839</v>
      </c>
    </row>
    <row r="4266" spans="1:18" hidden="1" x14ac:dyDescent="0.25">
      <c r="A4266" t="s">
        <v>13155</v>
      </c>
      <c r="B4266" t="s">
        <v>16</v>
      </c>
      <c r="C4266" t="s">
        <v>41</v>
      </c>
      <c r="D4266">
        <v>2003</v>
      </c>
      <c r="E4266" t="s">
        <v>12994</v>
      </c>
      <c r="F4266">
        <v>7.6</v>
      </c>
      <c r="G4266" s="1">
        <v>68000</v>
      </c>
      <c r="H4266" t="s">
        <v>13156</v>
      </c>
      <c r="I4266" t="s">
        <v>13156</v>
      </c>
      <c r="J4266" t="s">
        <v>13157</v>
      </c>
      <c r="K4266" t="s">
        <v>30</v>
      </c>
      <c r="L4266" s="1">
        <v>500000</v>
      </c>
      <c r="M4266" s="1">
        <v>8701337</v>
      </c>
      <c r="N4266" t="s">
        <v>13158</v>
      </c>
      <c r="O4266">
        <v>89</v>
      </c>
      <c r="P4266" s="6" t="str">
        <f>_xlfn.XLOOKUP(movie3[[#This Row],[year]],inflation!E$2:E$225,inflation!F$2:F$225,,0)</f>
        <v>552.8</v>
      </c>
      <c r="Q4266" s="2">
        <f>movie3[[#This Row],[gross]] * (inflation!B$226 / movie3[[#This Row],[CPI of Released Year]])</f>
        <v>14411982.918234443</v>
      </c>
      <c r="R4266" s="2">
        <f>movie3[[#This Row],[gross]]-movie3[[#This Row],[budget]]</f>
        <v>8201337</v>
      </c>
    </row>
    <row r="4267" spans="1:18" hidden="1" x14ac:dyDescent="0.25">
      <c r="A4267" t="s">
        <v>13276</v>
      </c>
      <c r="B4267" t="s">
        <v>16</v>
      </c>
      <c r="C4267" t="s">
        <v>41</v>
      </c>
      <c r="D4267">
        <v>2003</v>
      </c>
      <c r="E4267" t="s">
        <v>13126</v>
      </c>
      <c r="F4267">
        <v>7.6</v>
      </c>
      <c r="G4267" s="1">
        <v>68000</v>
      </c>
      <c r="H4267" t="s">
        <v>13277</v>
      </c>
      <c r="I4267" t="s">
        <v>13277</v>
      </c>
      <c r="J4267" t="s">
        <v>13278</v>
      </c>
      <c r="K4267" t="s">
        <v>453</v>
      </c>
      <c r="M4267" s="1">
        <v>8604201</v>
      </c>
      <c r="N4267" t="s">
        <v>13279</v>
      </c>
      <c r="O4267">
        <v>93</v>
      </c>
      <c r="P4267" s="6" t="str">
        <f>_xlfn.XLOOKUP(movie3[[#This Row],[year]],inflation!E$2:E$225,inflation!F$2:F$225,,0)</f>
        <v>552.8</v>
      </c>
      <c r="Q4267" s="2">
        <f>movie3[[#This Row],[gross]] * (inflation!B$226 / movie3[[#This Row],[CPI of Released Year]])</f>
        <v>14251097.025325617</v>
      </c>
      <c r="R4267" s="2">
        <f>movie3[[#This Row],[gross]]-movie3[[#This Row],[budget]]</f>
        <v>8604201</v>
      </c>
    </row>
    <row r="4268" spans="1:18" hidden="1" x14ac:dyDescent="0.25">
      <c r="A4268" t="s">
        <v>13422</v>
      </c>
      <c r="B4268" t="s">
        <v>16</v>
      </c>
      <c r="C4268" t="s">
        <v>17</v>
      </c>
      <c r="D4268">
        <v>2003</v>
      </c>
      <c r="E4268" t="s">
        <v>13423</v>
      </c>
      <c r="F4268">
        <v>7.6</v>
      </c>
      <c r="G4268" s="1">
        <v>19000</v>
      </c>
      <c r="H4268" t="s">
        <v>2769</v>
      </c>
      <c r="I4268" t="s">
        <v>2769</v>
      </c>
      <c r="J4268" t="s">
        <v>13424</v>
      </c>
      <c r="K4268" t="s">
        <v>2600</v>
      </c>
      <c r="M4268" s="1">
        <v>10781635</v>
      </c>
      <c r="N4268" t="s">
        <v>13425</v>
      </c>
      <c r="O4268">
        <v>145</v>
      </c>
      <c r="P4268" s="6" t="str">
        <f>_xlfn.XLOOKUP(movie3[[#This Row],[year]],inflation!E$2:E$225,inflation!F$2:F$225,,0)</f>
        <v>552.8</v>
      </c>
      <c r="Q4268" s="2">
        <f>movie3[[#This Row],[gross]] * (inflation!B$226 / movie3[[#This Row],[CPI of Released Year]])</f>
        <v>17857570.560781479</v>
      </c>
      <c r="R4268" s="2">
        <f>movie3[[#This Row],[gross]]-movie3[[#This Row],[budget]]</f>
        <v>10781635</v>
      </c>
    </row>
    <row r="4269" spans="1:18" hidden="1" x14ac:dyDescent="0.25">
      <c r="A4269" t="s">
        <v>13433</v>
      </c>
      <c r="B4269" t="s">
        <v>16</v>
      </c>
      <c r="C4269" t="s">
        <v>41</v>
      </c>
      <c r="D4269">
        <v>2003</v>
      </c>
      <c r="E4269" t="s">
        <v>13434</v>
      </c>
      <c r="F4269">
        <v>7.6</v>
      </c>
      <c r="G4269" s="1">
        <v>29000</v>
      </c>
      <c r="H4269" t="s">
        <v>3707</v>
      </c>
      <c r="I4269" t="s">
        <v>3707</v>
      </c>
      <c r="J4269" t="s">
        <v>13435</v>
      </c>
      <c r="K4269" t="s">
        <v>195</v>
      </c>
      <c r="M4269" s="1">
        <v>34883010</v>
      </c>
      <c r="N4269" t="s">
        <v>13436</v>
      </c>
      <c r="O4269">
        <v>99</v>
      </c>
      <c r="P4269" s="6" t="str">
        <f>_xlfn.XLOOKUP(movie3[[#This Row],[year]],inflation!E$2:E$225,inflation!F$2:F$225,,0)</f>
        <v>552.8</v>
      </c>
      <c r="Q4269" s="2">
        <f>movie3[[#This Row],[gross]] * (inflation!B$226 / movie3[[#This Row],[CPI of Released Year]])</f>
        <v>57776562.872648343</v>
      </c>
      <c r="R4269" s="2">
        <f>movie3[[#This Row],[gross]]-movie3[[#This Row],[budget]]</f>
        <v>34883010</v>
      </c>
    </row>
    <row r="4270" spans="1:18" hidden="1" x14ac:dyDescent="0.25">
      <c r="A4270" t="s">
        <v>13455</v>
      </c>
      <c r="B4270" t="s">
        <v>16</v>
      </c>
      <c r="C4270" t="s">
        <v>41</v>
      </c>
      <c r="D4270">
        <v>2003</v>
      </c>
      <c r="E4270" t="s">
        <v>13456</v>
      </c>
      <c r="F4270">
        <v>7.6</v>
      </c>
      <c r="G4270" s="1">
        <v>25000</v>
      </c>
      <c r="H4270" t="s">
        <v>13457</v>
      </c>
      <c r="I4270" t="s">
        <v>13458</v>
      </c>
      <c r="J4270" t="s">
        <v>13459</v>
      </c>
      <c r="K4270" t="s">
        <v>2538</v>
      </c>
      <c r="M4270" s="1">
        <v>1277800</v>
      </c>
      <c r="N4270" t="s">
        <v>13460</v>
      </c>
      <c r="O4270">
        <v>111</v>
      </c>
      <c r="P4270" s="6" t="str">
        <f>_xlfn.XLOOKUP(movie3[[#This Row],[year]],inflation!E$2:E$225,inflation!F$2:F$225,,0)</f>
        <v>552.8</v>
      </c>
      <c r="Q4270" s="2">
        <f>movie3[[#This Row],[gross]] * (inflation!B$226 / movie3[[#This Row],[CPI of Released Year]])</f>
        <v>2116414.0376266283</v>
      </c>
      <c r="R4270" s="2">
        <f>movie3[[#This Row],[gross]]-movie3[[#This Row],[budget]]</f>
        <v>1277800</v>
      </c>
    </row>
    <row r="4271" spans="1:18" hidden="1" x14ac:dyDescent="0.25">
      <c r="A4271" t="s">
        <v>12919</v>
      </c>
      <c r="B4271" t="s">
        <v>16</v>
      </c>
      <c r="C4271" t="s">
        <v>104</v>
      </c>
      <c r="D4271">
        <v>2003</v>
      </c>
      <c r="E4271" t="s">
        <v>12741</v>
      </c>
      <c r="F4271">
        <v>7.5</v>
      </c>
      <c r="G4271" s="1">
        <v>114000</v>
      </c>
      <c r="H4271" t="s">
        <v>115</v>
      </c>
      <c r="I4271" t="s">
        <v>12920</v>
      </c>
      <c r="J4271" t="s">
        <v>8365</v>
      </c>
      <c r="K4271" t="s">
        <v>30</v>
      </c>
      <c r="L4271" s="1">
        <v>38000000</v>
      </c>
      <c r="M4271" s="1">
        <v>38955598</v>
      </c>
      <c r="N4271" t="s">
        <v>61</v>
      </c>
      <c r="O4271">
        <v>130</v>
      </c>
      <c r="P4271" s="6" t="str">
        <f>_xlfn.XLOOKUP(movie3[[#This Row],[year]],inflation!E$2:E$225,inflation!F$2:F$225,,0)</f>
        <v>552.8</v>
      </c>
      <c r="Q4271" s="2">
        <f>movie3[[#This Row],[gross]] * (inflation!B$226 / movie3[[#This Row],[CPI of Released Year]])</f>
        <v>64521970.927641101</v>
      </c>
      <c r="R4271" s="2">
        <f>movie3[[#This Row],[gross]]-movie3[[#This Row],[budget]]</f>
        <v>955598</v>
      </c>
    </row>
    <row r="4272" spans="1:18" hidden="1" x14ac:dyDescent="0.25">
      <c r="A4272" t="s">
        <v>13019</v>
      </c>
      <c r="B4272" t="s">
        <v>33</v>
      </c>
      <c r="C4272" t="s">
        <v>41</v>
      </c>
      <c r="D4272">
        <v>2003</v>
      </c>
      <c r="E4272" t="s">
        <v>12924</v>
      </c>
      <c r="F4272">
        <v>7.5</v>
      </c>
      <c r="G4272" s="1">
        <v>54000</v>
      </c>
      <c r="H4272" t="s">
        <v>10739</v>
      </c>
      <c r="I4272" t="s">
        <v>10739</v>
      </c>
      <c r="J4272" t="s">
        <v>11875</v>
      </c>
      <c r="K4272" t="s">
        <v>30</v>
      </c>
      <c r="L4272" s="1">
        <v>30000000</v>
      </c>
      <c r="M4272" s="1">
        <v>48260279</v>
      </c>
      <c r="N4272" t="s">
        <v>2027</v>
      </c>
      <c r="O4272">
        <v>109</v>
      </c>
      <c r="P4272" s="6" t="str">
        <f>_xlfn.XLOOKUP(movie3[[#This Row],[year]],inflation!E$2:E$225,inflation!F$2:F$225,,0)</f>
        <v>552.8</v>
      </c>
      <c r="Q4272" s="2">
        <f>movie3[[#This Row],[gross]] * (inflation!B$226 / movie3[[#This Row],[CPI of Released Year]])</f>
        <v>79933269.631693199</v>
      </c>
      <c r="R4272" s="2">
        <f>movie3[[#This Row],[gross]]-movie3[[#This Row],[budget]]</f>
        <v>18260279</v>
      </c>
    </row>
    <row r="4273" spans="1:18" hidden="1" x14ac:dyDescent="0.25">
      <c r="A4273" t="s">
        <v>13149</v>
      </c>
      <c r="B4273" t="s">
        <v>16</v>
      </c>
      <c r="C4273" t="s">
        <v>104</v>
      </c>
      <c r="D4273">
        <v>2003</v>
      </c>
      <c r="E4273" t="s">
        <v>12938</v>
      </c>
      <c r="F4273">
        <v>7.5</v>
      </c>
      <c r="G4273" s="1">
        <v>66000</v>
      </c>
      <c r="H4273" t="s">
        <v>13150</v>
      </c>
      <c r="I4273" t="s">
        <v>13151</v>
      </c>
      <c r="J4273" t="s">
        <v>2890</v>
      </c>
      <c r="K4273" t="s">
        <v>30</v>
      </c>
      <c r="L4273" s="1">
        <v>16500000</v>
      </c>
      <c r="M4273" s="1">
        <v>16763804</v>
      </c>
      <c r="N4273" t="s">
        <v>9689</v>
      </c>
      <c r="O4273">
        <v>126</v>
      </c>
      <c r="P4273" s="6" t="str">
        <f>_xlfn.XLOOKUP(movie3[[#This Row],[year]],inflation!E$2:E$225,inflation!F$2:F$225,,0)</f>
        <v>552.8</v>
      </c>
      <c r="Q4273" s="2">
        <f>movie3[[#This Row],[gross]] * (inflation!B$226 / movie3[[#This Row],[CPI of Released Year]])</f>
        <v>27765808.506512303</v>
      </c>
      <c r="R4273" s="2">
        <f>movie3[[#This Row],[gross]]-movie3[[#This Row],[budget]]</f>
        <v>263804</v>
      </c>
    </row>
    <row r="4274" spans="1:18" hidden="1" x14ac:dyDescent="0.25">
      <c r="A4274" t="s">
        <v>13269</v>
      </c>
      <c r="B4274" t="s">
        <v>16</v>
      </c>
      <c r="C4274" t="s">
        <v>34</v>
      </c>
      <c r="D4274">
        <v>2003</v>
      </c>
      <c r="E4274" t="s">
        <v>13270</v>
      </c>
      <c r="F4274">
        <v>7.5</v>
      </c>
      <c r="G4274" s="1">
        <v>48000</v>
      </c>
      <c r="H4274" t="s">
        <v>5466</v>
      </c>
      <c r="I4274" t="s">
        <v>5466</v>
      </c>
      <c r="J4274" t="s">
        <v>5466</v>
      </c>
      <c r="K4274" t="s">
        <v>2110</v>
      </c>
      <c r="M4274" s="1">
        <v>34196922</v>
      </c>
      <c r="N4274" t="s">
        <v>13271</v>
      </c>
      <c r="O4274">
        <v>116</v>
      </c>
      <c r="P4274" s="6" t="str">
        <f>_xlfn.XLOOKUP(movie3[[#This Row],[year]],inflation!E$2:E$225,inflation!F$2:F$225,,0)</f>
        <v>552.8</v>
      </c>
      <c r="Q4274" s="2">
        <f>movie3[[#This Row],[gross]] * (inflation!B$226 / movie3[[#This Row],[CPI of Released Year]])</f>
        <v>56640198.594790161</v>
      </c>
      <c r="R4274" s="2">
        <f>movie3[[#This Row],[gross]]-movie3[[#This Row],[budget]]</f>
        <v>34196922</v>
      </c>
    </row>
    <row r="4275" spans="1:18" hidden="1" x14ac:dyDescent="0.25">
      <c r="A4275" t="s">
        <v>13428</v>
      </c>
      <c r="B4275" t="s">
        <v>16</v>
      </c>
      <c r="C4275" t="s">
        <v>17</v>
      </c>
      <c r="D4275">
        <v>2003</v>
      </c>
      <c r="E4275" t="s">
        <v>13429</v>
      </c>
      <c r="F4275">
        <v>7.5</v>
      </c>
      <c r="G4275" s="1">
        <v>24000</v>
      </c>
      <c r="H4275" t="s">
        <v>13430</v>
      </c>
      <c r="I4275" t="s">
        <v>13430</v>
      </c>
      <c r="J4275" t="s">
        <v>10821</v>
      </c>
      <c r="K4275" t="s">
        <v>1112</v>
      </c>
      <c r="M4275" s="1">
        <v>9781854</v>
      </c>
      <c r="N4275" t="s">
        <v>5201</v>
      </c>
      <c r="O4275">
        <v>106</v>
      </c>
      <c r="P4275" s="6" t="str">
        <f>_xlfn.XLOOKUP(movie3[[#This Row],[year]],inflation!E$2:E$225,inflation!F$2:F$225,,0)</f>
        <v>552.8</v>
      </c>
      <c r="Q4275" s="2">
        <f>movie3[[#This Row],[gross]] * (inflation!B$226 / movie3[[#This Row],[CPI of Released Year]])</f>
        <v>16201638.065123012</v>
      </c>
      <c r="R4275" s="2">
        <f>movie3[[#This Row],[gross]]-movie3[[#This Row],[budget]]</f>
        <v>9781854</v>
      </c>
    </row>
    <row r="4276" spans="1:18" hidden="1" x14ac:dyDescent="0.25">
      <c r="A4276" t="s">
        <v>12976</v>
      </c>
      <c r="B4276" t="s">
        <v>2000</v>
      </c>
      <c r="C4276" t="s">
        <v>34</v>
      </c>
      <c r="D4276">
        <v>2003</v>
      </c>
      <c r="E4276" t="s">
        <v>12918</v>
      </c>
      <c r="F4276">
        <v>7.4</v>
      </c>
      <c r="G4276" s="1">
        <v>208000</v>
      </c>
      <c r="H4276" t="s">
        <v>704</v>
      </c>
      <c r="I4276" t="s">
        <v>12977</v>
      </c>
      <c r="J4276" t="s">
        <v>7005</v>
      </c>
      <c r="K4276" t="s">
        <v>30</v>
      </c>
      <c r="L4276" s="1">
        <v>150000000</v>
      </c>
      <c r="M4276" s="1">
        <v>211622535</v>
      </c>
      <c r="N4276" t="s">
        <v>180</v>
      </c>
      <c r="O4276">
        <v>138</v>
      </c>
      <c r="P4276" s="6" t="str">
        <f>_xlfn.XLOOKUP(movie3[[#This Row],[year]],inflation!E$2:E$225,inflation!F$2:F$225,,0)</f>
        <v>552.8</v>
      </c>
      <c r="Q4276" s="2">
        <f>movie3[[#This Row],[gross]] * (inflation!B$226 / movie3[[#This Row],[CPI of Released Year]])</f>
        <v>350509394.07742405</v>
      </c>
      <c r="R4276" s="2">
        <f>movie3[[#This Row],[gross]]-movie3[[#This Row],[budget]]</f>
        <v>61622535</v>
      </c>
    </row>
    <row r="4277" spans="1:18" hidden="1" x14ac:dyDescent="0.25">
      <c r="A4277" t="s">
        <v>13000</v>
      </c>
      <c r="B4277" t="s">
        <v>2000</v>
      </c>
      <c r="C4277" t="s">
        <v>34</v>
      </c>
      <c r="D4277">
        <v>2003</v>
      </c>
      <c r="E4277" t="s">
        <v>13001</v>
      </c>
      <c r="F4277">
        <v>7.4</v>
      </c>
      <c r="G4277" s="1">
        <v>521000</v>
      </c>
      <c r="H4277" t="s">
        <v>8462</v>
      </c>
      <c r="I4277" t="s">
        <v>7408</v>
      </c>
      <c r="J4277" t="s">
        <v>7998</v>
      </c>
      <c r="K4277" t="s">
        <v>30</v>
      </c>
      <c r="L4277" s="1">
        <v>110000000</v>
      </c>
      <c r="M4277" s="1">
        <v>407711549</v>
      </c>
      <c r="N4277" t="s">
        <v>180</v>
      </c>
      <c r="O4277">
        <v>134</v>
      </c>
      <c r="P4277" s="6" t="str">
        <f>_xlfn.XLOOKUP(movie3[[#This Row],[year]],inflation!E$2:E$225,inflation!F$2:F$225,,0)</f>
        <v>552.8</v>
      </c>
      <c r="Q4277" s="2">
        <f>movie3[[#This Row],[gross]] * (inflation!B$226 / movie3[[#This Row],[CPI of Released Year]])</f>
        <v>675290691.5057888</v>
      </c>
      <c r="R4277" s="2">
        <f>movie3[[#This Row],[gross]]-movie3[[#This Row],[budget]]</f>
        <v>297711549</v>
      </c>
    </row>
    <row r="4278" spans="1:18" hidden="1" x14ac:dyDescent="0.25">
      <c r="A4278" t="s">
        <v>13035</v>
      </c>
      <c r="B4278" t="s">
        <v>16</v>
      </c>
      <c r="C4278" t="s">
        <v>34</v>
      </c>
      <c r="D4278">
        <v>2003</v>
      </c>
      <c r="E4278" t="s">
        <v>13036</v>
      </c>
      <c r="F4278">
        <v>7.4</v>
      </c>
      <c r="G4278" s="1">
        <v>68000</v>
      </c>
      <c r="H4278" t="s">
        <v>2831</v>
      </c>
      <c r="I4278" t="s">
        <v>13037</v>
      </c>
      <c r="J4278" t="s">
        <v>2831</v>
      </c>
      <c r="K4278" t="s">
        <v>30</v>
      </c>
      <c r="L4278" s="1">
        <v>22000000</v>
      </c>
      <c r="M4278" s="1">
        <v>68296293</v>
      </c>
      <c r="N4278" t="s">
        <v>2094</v>
      </c>
      <c r="O4278">
        <v>139</v>
      </c>
      <c r="P4278" s="6" t="str">
        <f>_xlfn.XLOOKUP(movie3[[#This Row],[year]],inflation!E$2:E$225,inflation!F$2:F$225,,0)</f>
        <v>552.8</v>
      </c>
      <c r="Q4278" s="2">
        <f>movie3[[#This Row],[gross]] * (inflation!B$226 / movie3[[#This Row],[CPI of Released Year]])</f>
        <v>113118823.93415341</v>
      </c>
      <c r="R4278" s="2">
        <f>movie3[[#This Row],[gross]]-movie3[[#This Row],[budget]]</f>
        <v>46296293</v>
      </c>
    </row>
    <row r="4279" spans="1:18" hidden="1" x14ac:dyDescent="0.25">
      <c r="A4279" t="s">
        <v>13298</v>
      </c>
      <c r="B4279" t="s">
        <v>16</v>
      </c>
      <c r="C4279" t="s">
        <v>63</v>
      </c>
      <c r="D4279">
        <v>2003</v>
      </c>
      <c r="E4279" t="s">
        <v>12535</v>
      </c>
      <c r="F4279">
        <v>7.4</v>
      </c>
      <c r="G4279" s="1">
        <v>48000</v>
      </c>
      <c r="H4279" t="s">
        <v>13299</v>
      </c>
      <c r="I4279" t="s">
        <v>13300</v>
      </c>
      <c r="J4279" t="s">
        <v>13301</v>
      </c>
      <c r="K4279" t="s">
        <v>30</v>
      </c>
      <c r="M4279" s="1">
        <v>7986084</v>
      </c>
      <c r="N4279" t="s">
        <v>8438</v>
      </c>
      <c r="O4279">
        <v>101</v>
      </c>
      <c r="P4279" s="6" t="str">
        <f>_xlfn.XLOOKUP(movie3[[#This Row],[year]],inflation!E$2:E$225,inflation!F$2:F$225,,0)</f>
        <v>552.8</v>
      </c>
      <c r="Q4279" s="2">
        <f>movie3[[#This Row],[gross]] * (inflation!B$226 / movie3[[#This Row],[CPI of Released Year]])</f>
        <v>13227312.79015919</v>
      </c>
      <c r="R4279" s="2">
        <f>movie3[[#This Row],[gross]]-movie3[[#This Row],[budget]]</f>
        <v>7986084</v>
      </c>
    </row>
    <row r="4280" spans="1:18" hidden="1" x14ac:dyDescent="0.25">
      <c r="A4280" t="s">
        <v>12968</v>
      </c>
      <c r="B4280" t="s">
        <v>16</v>
      </c>
      <c r="C4280" t="s">
        <v>63</v>
      </c>
      <c r="D4280">
        <v>2003</v>
      </c>
      <c r="E4280" t="s">
        <v>12969</v>
      </c>
      <c r="F4280">
        <v>7.3</v>
      </c>
      <c r="G4280" s="1">
        <v>140000</v>
      </c>
      <c r="H4280" t="s">
        <v>12970</v>
      </c>
      <c r="I4280" t="s">
        <v>12970</v>
      </c>
      <c r="J4280" t="s">
        <v>11001</v>
      </c>
      <c r="K4280" t="s">
        <v>30</v>
      </c>
      <c r="L4280" s="1">
        <v>8000000</v>
      </c>
      <c r="M4280" s="1">
        <v>58469210</v>
      </c>
      <c r="N4280" t="s">
        <v>12971</v>
      </c>
      <c r="O4280">
        <v>109</v>
      </c>
      <c r="P4280" s="6" t="str">
        <f>_xlfn.XLOOKUP(movie3[[#This Row],[year]],inflation!E$2:E$225,inflation!F$2:F$225,,0)</f>
        <v>552.8</v>
      </c>
      <c r="Q4280" s="2">
        <f>movie3[[#This Row],[gross]] * (inflation!B$226 / movie3[[#This Row],[CPI of Released Year]])</f>
        <v>96842273.292329967</v>
      </c>
      <c r="R4280" s="2">
        <f>movie3[[#This Row],[gross]]-movie3[[#This Row],[budget]]</f>
        <v>50469210</v>
      </c>
    </row>
    <row r="4281" spans="1:18" hidden="1" x14ac:dyDescent="0.25">
      <c r="A4281" t="s">
        <v>13009</v>
      </c>
      <c r="B4281" t="s">
        <v>16</v>
      </c>
      <c r="C4281" t="s">
        <v>4886</v>
      </c>
      <c r="D4281">
        <v>2003</v>
      </c>
      <c r="E4281" t="s">
        <v>12604</v>
      </c>
      <c r="F4281">
        <v>7.3</v>
      </c>
      <c r="G4281" s="1">
        <v>233000</v>
      </c>
      <c r="H4281" t="s">
        <v>8813</v>
      </c>
      <c r="I4281" t="s">
        <v>13010</v>
      </c>
      <c r="J4281" t="s">
        <v>2627</v>
      </c>
      <c r="K4281" t="s">
        <v>30</v>
      </c>
      <c r="L4281" s="1">
        <v>28000000</v>
      </c>
      <c r="M4281" s="1">
        <v>90259536</v>
      </c>
      <c r="N4281" t="s">
        <v>31</v>
      </c>
      <c r="O4281">
        <v>90</v>
      </c>
      <c r="P4281" s="6" t="str">
        <f>_xlfn.XLOOKUP(movie3[[#This Row],[year]],inflation!E$2:E$225,inflation!F$2:F$225,,0)</f>
        <v>552.8</v>
      </c>
      <c r="Q4281" s="2">
        <f>movie3[[#This Row],[gross]] * (inflation!B$226 / movie3[[#This Row],[CPI of Released Year]])</f>
        <v>149496438.42547035</v>
      </c>
      <c r="R4281" s="2">
        <f>movie3[[#This Row],[gross]]-movie3[[#This Row],[budget]]</f>
        <v>62259536</v>
      </c>
    </row>
    <row r="4282" spans="1:18" hidden="1" x14ac:dyDescent="0.25">
      <c r="A4282" t="s">
        <v>13088</v>
      </c>
      <c r="B4282" t="s">
        <v>2000</v>
      </c>
      <c r="C4282" t="s">
        <v>41</v>
      </c>
      <c r="D4282">
        <v>2003</v>
      </c>
      <c r="E4282" t="s">
        <v>12535</v>
      </c>
      <c r="F4282">
        <v>7.3</v>
      </c>
      <c r="G4282" s="1">
        <v>126000</v>
      </c>
      <c r="H4282" t="s">
        <v>991</v>
      </c>
      <c r="I4282" t="s">
        <v>13089</v>
      </c>
      <c r="J4282" t="s">
        <v>1536</v>
      </c>
      <c r="K4282" t="s">
        <v>30</v>
      </c>
      <c r="L4282" s="1">
        <v>62000000</v>
      </c>
      <c r="M4282" s="1">
        <v>65565672</v>
      </c>
      <c r="N4282" t="s">
        <v>23</v>
      </c>
      <c r="O4282">
        <v>116</v>
      </c>
      <c r="P4282" s="6" t="str">
        <f>_xlfn.XLOOKUP(movie3[[#This Row],[year]],inflation!E$2:E$225,inflation!F$2:F$225,,0)</f>
        <v>552.8</v>
      </c>
      <c r="Q4282" s="2">
        <f>movie3[[#This Row],[gross]] * (inflation!B$226 / movie3[[#This Row],[CPI of Released Year]])</f>
        <v>108596109.41244574</v>
      </c>
      <c r="R4282" s="2">
        <f>movie3[[#This Row],[gross]]-movie3[[#This Row],[budget]]</f>
        <v>3565672</v>
      </c>
    </row>
    <row r="4283" spans="1:18" hidden="1" x14ac:dyDescent="0.25">
      <c r="A4283" t="s">
        <v>13092</v>
      </c>
      <c r="B4283" t="s">
        <v>2000</v>
      </c>
      <c r="C4283" t="s">
        <v>17</v>
      </c>
      <c r="D4283">
        <v>2003</v>
      </c>
      <c r="E4283" t="s">
        <v>13093</v>
      </c>
      <c r="F4283">
        <v>7.3</v>
      </c>
      <c r="G4283" s="1">
        <v>68000</v>
      </c>
      <c r="H4283" t="s">
        <v>4469</v>
      </c>
      <c r="I4283" t="s">
        <v>13094</v>
      </c>
      <c r="J4283" t="s">
        <v>10137</v>
      </c>
      <c r="K4283" t="s">
        <v>30</v>
      </c>
      <c r="L4283" s="1">
        <v>87000000</v>
      </c>
      <c r="M4283" s="1">
        <v>148336445</v>
      </c>
      <c r="N4283" t="s">
        <v>61</v>
      </c>
      <c r="O4283">
        <v>140</v>
      </c>
      <c r="P4283" s="6" t="str">
        <f>_xlfn.XLOOKUP(movie3[[#This Row],[year]],inflation!E$2:E$225,inflation!F$2:F$225,,0)</f>
        <v>552.8</v>
      </c>
      <c r="Q4283" s="2">
        <f>movie3[[#This Row],[gross]] * (inflation!B$226 / movie3[[#This Row],[CPI of Released Year]])</f>
        <v>245688945.44500726</v>
      </c>
      <c r="R4283" s="2">
        <f>movie3[[#This Row],[gross]]-movie3[[#This Row],[budget]]</f>
        <v>61336445</v>
      </c>
    </row>
    <row r="4284" spans="1:18" hidden="1" x14ac:dyDescent="0.25">
      <c r="A4284" t="s">
        <v>13288</v>
      </c>
      <c r="B4284" t="s">
        <v>16</v>
      </c>
      <c r="C4284" t="s">
        <v>41</v>
      </c>
      <c r="D4284">
        <v>2003</v>
      </c>
      <c r="E4284" t="s">
        <v>13289</v>
      </c>
      <c r="F4284">
        <v>7.3</v>
      </c>
      <c r="G4284" s="1">
        <v>21000</v>
      </c>
      <c r="H4284" t="s">
        <v>13290</v>
      </c>
      <c r="I4284" t="s">
        <v>13290</v>
      </c>
      <c r="J4284" t="s">
        <v>13291</v>
      </c>
      <c r="K4284" t="s">
        <v>3813</v>
      </c>
      <c r="M4284" s="1">
        <v>3783</v>
      </c>
      <c r="N4284" t="s">
        <v>13292</v>
      </c>
      <c r="O4284">
        <v>100</v>
      </c>
      <c r="P4284" s="6" t="str">
        <f>_xlfn.XLOOKUP(movie3[[#This Row],[year]],inflation!E$2:E$225,inflation!F$2:F$225,,0)</f>
        <v>552.8</v>
      </c>
      <c r="Q4284" s="2">
        <f>movie3[[#This Row],[gross]] * (inflation!B$226 / movie3[[#This Row],[CPI of Released Year]])</f>
        <v>6265.7648335745298</v>
      </c>
      <c r="R4284" s="2">
        <f>movie3[[#This Row],[gross]]-movie3[[#This Row],[budget]]</f>
        <v>3783</v>
      </c>
    </row>
    <row r="4285" spans="1:18" hidden="1" x14ac:dyDescent="0.25">
      <c r="A4285" t="s">
        <v>12940</v>
      </c>
      <c r="B4285" t="s">
        <v>16</v>
      </c>
      <c r="C4285" t="s">
        <v>34</v>
      </c>
      <c r="D4285">
        <v>2003</v>
      </c>
      <c r="E4285" t="s">
        <v>12941</v>
      </c>
      <c r="F4285">
        <v>7.2</v>
      </c>
      <c r="G4285" s="1">
        <v>529000</v>
      </c>
      <c r="H4285" t="s">
        <v>9052</v>
      </c>
      <c r="I4285" t="s">
        <v>8664</v>
      </c>
      <c r="J4285" t="s">
        <v>5079</v>
      </c>
      <c r="K4285" t="s">
        <v>30</v>
      </c>
      <c r="L4285" s="1">
        <v>150000000</v>
      </c>
      <c r="M4285" s="1">
        <v>741847937</v>
      </c>
      <c r="N4285" t="s">
        <v>23</v>
      </c>
      <c r="O4285">
        <v>138</v>
      </c>
      <c r="P4285" s="6" t="str">
        <f>_xlfn.XLOOKUP(movie3[[#This Row],[year]],inflation!E$2:E$225,inflation!F$2:F$225,,0)</f>
        <v>552.8</v>
      </c>
      <c r="Q4285" s="2">
        <f>movie3[[#This Row],[gross]] * (inflation!B$226 / movie3[[#This Row],[CPI of Released Year]])</f>
        <v>1228719195.2192476</v>
      </c>
      <c r="R4285" s="2">
        <f>movie3[[#This Row],[gross]]-movie3[[#This Row],[budget]]</f>
        <v>591847937</v>
      </c>
    </row>
    <row r="4286" spans="1:18" hidden="1" x14ac:dyDescent="0.25">
      <c r="A4286" t="s">
        <v>12942</v>
      </c>
      <c r="B4286" t="s">
        <v>510</v>
      </c>
      <c r="C4286" t="s">
        <v>17</v>
      </c>
      <c r="D4286">
        <v>2003</v>
      </c>
      <c r="E4286" t="s">
        <v>12943</v>
      </c>
      <c r="F4286">
        <v>7.2</v>
      </c>
      <c r="G4286" s="1">
        <v>114000</v>
      </c>
      <c r="H4286" t="s">
        <v>3963</v>
      </c>
      <c r="I4286" t="s">
        <v>12944</v>
      </c>
      <c r="J4286" t="s">
        <v>12945</v>
      </c>
      <c r="K4286" t="s">
        <v>22</v>
      </c>
      <c r="L4286" s="1">
        <v>15000000</v>
      </c>
      <c r="M4286" s="1">
        <v>24152155</v>
      </c>
      <c r="N4286" t="s">
        <v>1787</v>
      </c>
      <c r="O4286">
        <v>115</v>
      </c>
      <c r="P4286" s="6" t="str">
        <f>_xlfn.XLOOKUP(movie3[[#This Row],[year]],inflation!E$2:E$225,inflation!F$2:F$225,,0)</f>
        <v>552.8</v>
      </c>
      <c r="Q4286" s="2">
        <f>movie3[[#This Row],[gross]] * (inflation!B$226 / movie3[[#This Row],[CPI of Released Year]])</f>
        <v>40003098.983357459</v>
      </c>
      <c r="R4286" s="2">
        <f>movie3[[#This Row],[gross]]-movie3[[#This Row],[budget]]</f>
        <v>9152155</v>
      </c>
    </row>
    <row r="4287" spans="1:18" hidden="1" x14ac:dyDescent="0.25">
      <c r="A4287" t="s">
        <v>13013</v>
      </c>
      <c r="B4287" t="s">
        <v>16</v>
      </c>
      <c r="C4287" t="s">
        <v>25</v>
      </c>
      <c r="D4287">
        <v>2003</v>
      </c>
      <c r="E4287" t="s">
        <v>12966</v>
      </c>
      <c r="F4287">
        <v>7.2</v>
      </c>
      <c r="G4287" s="1">
        <v>142000</v>
      </c>
      <c r="H4287" t="s">
        <v>5937</v>
      </c>
      <c r="I4287" t="s">
        <v>13014</v>
      </c>
      <c r="J4287" t="s">
        <v>10813</v>
      </c>
      <c r="K4287" t="s">
        <v>30</v>
      </c>
      <c r="L4287" s="1">
        <v>79000000</v>
      </c>
      <c r="M4287" s="1">
        <v>173013509</v>
      </c>
      <c r="N4287" t="s">
        <v>3746</v>
      </c>
      <c r="O4287">
        <v>154</v>
      </c>
      <c r="P4287" s="6" t="str">
        <f>_xlfn.XLOOKUP(movie3[[#This Row],[year]],inflation!E$2:E$225,inflation!F$2:F$225,,0)</f>
        <v>552.8</v>
      </c>
      <c r="Q4287" s="2">
        <f>movie3[[#This Row],[gross]] * (inflation!B$226 / movie3[[#This Row],[CPI of Released Year]])</f>
        <v>286561448.69826341</v>
      </c>
      <c r="R4287" s="2">
        <f>movie3[[#This Row],[gross]]-movie3[[#This Row],[budget]]</f>
        <v>94013509</v>
      </c>
    </row>
    <row r="4288" spans="1:18" hidden="1" x14ac:dyDescent="0.25">
      <c r="A4288" t="s">
        <v>13103</v>
      </c>
      <c r="B4288" t="s">
        <v>16</v>
      </c>
      <c r="C4288" t="s">
        <v>104</v>
      </c>
      <c r="D4288">
        <v>2003</v>
      </c>
      <c r="E4288" t="s">
        <v>12918</v>
      </c>
      <c r="F4288">
        <v>7.2</v>
      </c>
      <c r="G4288" s="1">
        <v>88000</v>
      </c>
      <c r="H4288" t="s">
        <v>5228</v>
      </c>
      <c r="I4288" t="s">
        <v>5228</v>
      </c>
      <c r="J4288" t="s">
        <v>13104</v>
      </c>
      <c r="K4288" t="s">
        <v>30</v>
      </c>
      <c r="L4288" s="1">
        <v>3000000</v>
      </c>
      <c r="M4288" s="1">
        <v>10012022</v>
      </c>
      <c r="N4288" t="s">
        <v>12890</v>
      </c>
      <c r="O4288">
        <v>81</v>
      </c>
      <c r="P4288" s="6" t="str">
        <f>_xlfn.XLOOKUP(movie3[[#This Row],[year]],inflation!E$2:E$225,inflation!F$2:F$225,,0)</f>
        <v>552.8</v>
      </c>
      <c r="Q4288" s="2">
        <f>movie3[[#This Row],[gross]] * (inflation!B$226 / movie3[[#This Row],[CPI of Released Year]])</f>
        <v>16582864.224312592</v>
      </c>
      <c r="R4288" s="2">
        <f>movie3[[#This Row],[gross]]-movie3[[#This Row],[budget]]</f>
        <v>7012022</v>
      </c>
    </row>
    <row r="4289" spans="1:18" hidden="1" x14ac:dyDescent="0.25">
      <c r="A4289" t="s">
        <v>13178</v>
      </c>
      <c r="B4289" t="s">
        <v>16</v>
      </c>
      <c r="C4289" t="s">
        <v>34</v>
      </c>
      <c r="D4289">
        <v>2003</v>
      </c>
      <c r="E4289" t="s">
        <v>13179</v>
      </c>
      <c r="F4289">
        <v>7.2</v>
      </c>
      <c r="G4289" s="1">
        <v>72000</v>
      </c>
      <c r="H4289" t="s">
        <v>13180</v>
      </c>
      <c r="I4289" t="s">
        <v>13181</v>
      </c>
      <c r="J4289" t="s">
        <v>13182</v>
      </c>
      <c r="K4289" t="s">
        <v>13183</v>
      </c>
      <c r="M4289" s="1">
        <v>20235426</v>
      </c>
      <c r="N4289" t="s">
        <v>12255</v>
      </c>
      <c r="O4289">
        <v>105</v>
      </c>
      <c r="P4289" s="6" t="str">
        <f>_xlfn.XLOOKUP(movie3[[#This Row],[year]],inflation!E$2:E$225,inflation!F$2:F$225,,0)</f>
        <v>552.8</v>
      </c>
      <c r="Q4289" s="2">
        <f>movie3[[#This Row],[gross]] * (inflation!B$226 / movie3[[#This Row],[CPI of Released Year]])</f>
        <v>33515839.445730828</v>
      </c>
      <c r="R4289" s="2">
        <f>movie3[[#This Row],[gross]]-movie3[[#This Row],[budget]]</f>
        <v>20235426</v>
      </c>
    </row>
    <row r="4290" spans="1:18" hidden="1" x14ac:dyDescent="0.25">
      <c r="A4290" t="s">
        <v>13199</v>
      </c>
      <c r="B4290" t="s">
        <v>2000</v>
      </c>
      <c r="C4290" t="s">
        <v>41</v>
      </c>
      <c r="D4290">
        <v>2003</v>
      </c>
      <c r="E4290" t="s">
        <v>13129</v>
      </c>
      <c r="F4290">
        <v>7.2</v>
      </c>
      <c r="G4290" s="1">
        <v>27000</v>
      </c>
      <c r="H4290" t="s">
        <v>2070</v>
      </c>
      <c r="I4290" t="s">
        <v>2070</v>
      </c>
      <c r="J4290" t="s">
        <v>2070</v>
      </c>
      <c r="K4290" t="s">
        <v>30</v>
      </c>
      <c r="M4290" s="1">
        <v>18750246</v>
      </c>
      <c r="N4290" t="s">
        <v>5112</v>
      </c>
      <c r="O4290">
        <v>91</v>
      </c>
      <c r="P4290" s="6" t="str">
        <f>_xlfn.XLOOKUP(movie3[[#This Row],[year]],inflation!E$2:E$225,inflation!F$2:F$225,,0)</f>
        <v>552.8</v>
      </c>
      <c r="Q4290" s="2">
        <f>movie3[[#This Row],[gross]] * (inflation!B$226 / movie3[[#This Row],[CPI of Released Year]])</f>
        <v>31055942.904486254</v>
      </c>
      <c r="R4290" s="2">
        <f>movie3[[#This Row],[gross]]-movie3[[#This Row],[budget]]</f>
        <v>18750246</v>
      </c>
    </row>
    <row r="4291" spans="1:18" hidden="1" x14ac:dyDescent="0.25">
      <c r="A4291" t="s">
        <v>12913</v>
      </c>
      <c r="B4291" t="s">
        <v>16</v>
      </c>
      <c r="C4291" t="s">
        <v>41</v>
      </c>
      <c r="D4291">
        <v>2003</v>
      </c>
      <c r="E4291" t="s">
        <v>12741</v>
      </c>
      <c r="F4291">
        <v>7.1</v>
      </c>
      <c r="G4291" s="1">
        <v>219000</v>
      </c>
      <c r="H4291" t="s">
        <v>11281</v>
      </c>
      <c r="I4291" t="s">
        <v>12914</v>
      </c>
      <c r="J4291" t="s">
        <v>9046</v>
      </c>
      <c r="K4291" t="s">
        <v>30</v>
      </c>
      <c r="L4291" s="1">
        <v>24000000</v>
      </c>
      <c r="M4291" s="1">
        <v>87135520</v>
      </c>
      <c r="N4291" t="s">
        <v>9689</v>
      </c>
      <c r="O4291">
        <v>88</v>
      </c>
      <c r="P4291" s="6" t="str">
        <f>_xlfn.XLOOKUP(movie3[[#This Row],[year]],inflation!E$2:E$225,inflation!F$2:F$225,,0)</f>
        <v>552.8</v>
      </c>
      <c r="Q4291" s="2">
        <f>movie3[[#This Row],[gross]] * (inflation!B$226 / movie3[[#This Row],[CPI of Released Year]])</f>
        <v>144322145.64399421</v>
      </c>
      <c r="R4291" s="2">
        <f>movie3[[#This Row],[gross]]-movie3[[#This Row],[budget]]</f>
        <v>63135520</v>
      </c>
    </row>
    <row r="4292" spans="1:18" hidden="1" x14ac:dyDescent="0.25">
      <c r="A4292" t="s">
        <v>12953</v>
      </c>
      <c r="B4292" t="s">
        <v>2000</v>
      </c>
      <c r="C4292" t="s">
        <v>41</v>
      </c>
      <c r="D4292">
        <v>2003</v>
      </c>
      <c r="E4292" t="s">
        <v>12934</v>
      </c>
      <c r="F4292">
        <v>7.1</v>
      </c>
      <c r="G4292" s="1">
        <v>283000</v>
      </c>
      <c r="H4292" t="s">
        <v>5754</v>
      </c>
      <c r="I4292" t="s">
        <v>11563</v>
      </c>
      <c r="J4292" t="s">
        <v>11921</v>
      </c>
      <c r="K4292" t="s">
        <v>30</v>
      </c>
      <c r="L4292" s="1">
        <v>35000000</v>
      </c>
      <c r="M4292" s="1">
        <v>131095990</v>
      </c>
      <c r="N4292" t="s">
        <v>44</v>
      </c>
      <c r="O4292">
        <v>109</v>
      </c>
      <c r="P4292" s="6" t="str">
        <f>_xlfn.XLOOKUP(movie3[[#This Row],[year]],inflation!E$2:E$225,inflation!F$2:F$225,,0)</f>
        <v>552.8</v>
      </c>
      <c r="Q4292" s="2">
        <f>movie3[[#This Row],[gross]] * (inflation!B$226 / movie3[[#This Row],[CPI of Released Year]])</f>
        <v>217133662.16353112</v>
      </c>
      <c r="R4292" s="2">
        <f>movie3[[#This Row],[gross]]-movie3[[#This Row],[budget]]</f>
        <v>96095990</v>
      </c>
    </row>
    <row r="4293" spans="1:18" hidden="1" x14ac:dyDescent="0.25">
      <c r="A4293" t="s">
        <v>13119</v>
      </c>
      <c r="B4293" t="s">
        <v>2000</v>
      </c>
      <c r="C4293" t="s">
        <v>104</v>
      </c>
      <c r="D4293">
        <v>2003</v>
      </c>
      <c r="E4293" t="s">
        <v>12986</v>
      </c>
      <c r="F4293">
        <v>7.1</v>
      </c>
      <c r="G4293" s="1">
        <v>94000</v>
      </c>
      <c r="H4293" t="s">
        <v>8762</v>
      </c>
      <c r="I4293" t="s">
        <v>7403</v>
      </c>
      <c r="J4293" t="s">
        <v>2627</v>
      </c>
      <c r="K4293" t="s">
        <v>30</v>
      </c>
      <c r="L4293" s="1">
        <v>60000000</v>
      </c>
      <c r="M4293" s="1">
        <v>80154140</v>
      </c>
      <c r="N4293" t="s">
        <v>8628</v>
      </c>
      <c r="O4293">
        <v>127</v>
      </c>
      <c r="P4293" s="6" t="str">
        <f>_xlfn.XLOOKUP(movie3[[#This Row],[year]],inflation!E$2:E$225,inflation!F$2:F$225,,0)</f>
        <v>552.8</v>
      </c>
      <c r="Q4293" s="2">
        <f>movie3[[#This Row],[gross]] * (inflation!B$226 / movie3[[#This Row],[CPI of Released Year]])</f>
        <v>132758919.2908828</v>
      </c>
      <c r="R4293" s="2">
        <f>movie3[[#This Row],[gross]]-movie3[[#This Row],[budget]]</f>
        <v>20154140</v>
      </c>
    </row>
    <row r="4294" spans="1:18" hidden="1" x14ac:dyDescent="0.25">
      <c r="A4294" t="s">
        <v>13186</v>
      </c>
      <c r="B4294" t="s">
        <v>2000</v>
      </c>
      <c r="C4294" t="s">
        <v>17</v>
      </c>
      <c r="D4294">
        <v>2003</v>
      </c>
      <c r="E4294" t="s">
        <v>12979</v>
      </c>
      <c r="F4294">
        <v>7.1</v>
      </c>
      <c r="G4294" s="1">
        <v>34000</v>
      </c>
      <c r="H4294" t="s">
        <v>8038</v>
      </c>
      <c r="I4294" t="s">
        <v>13187</v>
      </c>
      <c r="J4294" t="s">
        <v>12077</v>
      </c>
      <c r="K4294" t="s">
        <v>30</v>
      </c>
      <c r="L4294" s="1">
        <v>6000000</v>
      </c>
      <c r="M4294" s="1">
        <v>2944752</v>
      </c>
      <c r="N4294" t="s">
        <v>10358</v>
      </c>
      <c r="O4294">
        <v>94</v>
      </c>
      <c r="P4294" s="6" t="str">
        <f>_xlfn.XLOOKUP(movie3[[#This Row],[year]],inflation!E$2:E$225,inflation!F$2:F$225,,0)</f>
        <v>552.8</v>
      </c>
      <c r="Q4294" s="2">
        <f>movie3[[#This Row],[gross]] * (inflation!B$226 / movie3[[#This Row],[CPI of Released Year]])</f>
        <v>4877378.6743849497</v>
      </c>
      <c r="R4294" s="2">
        <f>movie3[[#This Row],[gross]]-movie3[[#This Row],[budget]]</f>
        <v>-3055248</v>
      </c>
    </row>
    <row r="4295" spans="1:18" hidden="1" x14ac:dyDescent="0.25">
      <c r="A4295" t="s">
        <v>13227</v>
      </c>
      <c r="B4295" t="s">
        <v>16</v>
      </c>
      <c r="C4295" t="s">
        <v>41</v>
      </c>
      <c r="D4295">
        <v>2003</v>
      </c>
      <c r="E4295" t="s">
        <v>13228</v>
      </c>
      <c r="F4295">
        <v>7.1</v>
      </c>
      <c r="G4295" s="1">
        <v>61000</v>
      </c>
      <c r="H4295" t="s">
        <v>2190</v>
      </c>
      <c r="I4295" t="s">
        <v>2190</v>
      </c>
      <c r="J4295" t="s">
        <v>547</v>
      </c>
      <c r="K4295" t="s">
        <v>30</v>
      </c>
      <c r="M4295" s="1">
        <v>7929307</v>
      </c>
      <c r="N4295" t="s">
        <v>13229</v>
      </c>
      <c r="O4295">
        <v>95</v>
      </c>
      <c r="P4295" s="6" t="str">
        <f>_xlfn.XLOOKUP(movie3[[#This Row],[year]],inflation!E$2:E$225,inflation!F$2:F$225,,0)</f>
        <v>552.8</v>
      </c>
      <c r="Q4295" s="2">
        <f>movie3[[#This Row],[gross]] * (inflation!B$226 / movie3[[#This Row],[CPI of Released Year]])</f>
        <v>13133273.316208394</v>
      </c>
      <c r="R4295" s="2">
        <f>movie3[[#This Row],[gross]]-movie3[[#This Row],[budget]]</f>
        <v>7929307</v>
      </c>
    </row>
    <row r="4296" spans="1:18" hidden="1" x14ac:dyDescent="0.25">
      <c r="A4296" t="s">
        <v>13363</v>
      </c>
      <c r="B4296" t="s">
        <v>16</v>
      </c>
      <c r="C4296" t="s">
        <v>104</v>
      </c>
      <c r="D4296">
        <v>2003</v>
      </c>
      <c r="E4296" t="s">
        <v>13364</v>
      </c>
      <c r="F4296">
        <v>7.1</v>
      </c>
      <c r="G4296" s="1">
        <v>13000</v>
      </c>
      <c r="H4296" t="s">
        <v>13365</v>
      </c>
      <c r="I4296" t="s">
        <v>13366</v>
      </c>
      <c r="J4296" t="s">
        <v>11698</v>
      </c>
      <c r="K4296" t="s">
        <v>195</v>
      </c>
      <c r="L4296" s="1">
        <v>10000000</v>
      </c>
      <c r="M4296" s="1">
        <v>1271244</v>
      </c>
      <c r="N4296" t="s">
        <v>10039</v>
      </c>
      <c r="O4296">
        <v>104</v>
      </c>
      <c r="P4296" s="6" t="str">
        <f>_xlfn.XLOOKUP(movie3[[#This Row],[year]],inflation!E$2:E$225,inflation!F$2:F$225,,0)</f>
        <v>552.8</v>
      </c>
      <c r="Q4296" s="2">
        <f>movie3[[#This Row],[gross]] * (inflation!B$226 / movie3[[#This Row],[CPI of Released Year]])</f>
        <v>2105555.366136035</v>
      </c>
      <c r="R4296" s="2">
        <f>movie3[[#This Row],[gross]]-movie3[[#This Row],[budget]]</f>
        <v>-8728756</v>
      </c>
    </row>
    <row r="4297" spans="1:18" hidden="1" x14ac:dyDescent="0.25">
      <c r="A4297" t="s">
        <v>12923</v>
      </c>
      <c r="B4297" t="s">
        <v>16</v>
      </c>
      <c r="C4297" t="s">
        <v>34</v>
      </c>
      <c r="D4297">
        <v>2003</v>
      </c>
      <c r="E4297" t="s">
        <v>12924</v>
      </c>
      <c r="F4297">
        <v>7</v>
      </c>
      <c r="G4297" s="1">
        <v>258000</v>
      </c>
      <c r="H4297" t="s">
        <v>12925</v>
      </c>
      <c r="I4297" t="s">
        <v>12926</v>
      </c>
      <c r="J4297" t="s">
        <v>12927</v>
      </c>
      <c r="K4297" t="s">
        <v>30</v>
      </c>
      <c r="L4297" s="1">
        <v>22000000</v>
      </c>
      <c r="M4297" s="1">
        <v>95708457</v>
      </c>
      <c r="N4297" t="s">
        <v>9991</v>
      </c>
      <c r="O4297">
        <v>121</v>
      </c>
      <c r="P4297" s="6" t="str">
        <f>_xlfn.XLOOKUP(movie3[[#This Row],[year]],inflation!E$2:E$225,inflation!F$2:F$225,,0)</f>
        <v>552.8</v>
      </c>
      <c r="Q4297" s="2">
        <f>movie3[[#This Row],[gross]] * (inflation!B$226 / movie3[[#This Row],[CPI of Released Year]])</f>
        <v>158521460.25542694</v>
      </c>
      <c r="R4297" s="2">
        <f>movie3[[#This Row],[gross]]-movie3[[#This Row],[budget]]</f>
        <v>73708457</v>
      </c>
    </row>
    <row r="4298" spans="1:18" hidden="1" x14ac:dyDescent="0.25">
      <c r="A4298" t="s">
        <v>12960</v>
      </c>
      <c r="B4298" t="s">
        <v>2000</v>
      </c>
      <c r="C4298" t="s">
        <v>34</v>
      </c>
      <c r="D4298">
        <v>2003</v>
      </c>
      <c r="E4298" t="s">
        <v>12950</v>
      </c>
      <c r="F4298">
        <v>7</v>
      </c>
      <c r="G4298" s="1">
        <v>350000</v>
      </c>
      <c r="H4298" t="s">
        <v>8502</v>
      </c>
      <c r="I4298" t="s">
        <v>12961</v>
      </c>
      <c r="J4298" t="s">
        <v>102</v>
      </c>
      <c r="K4298" t="s">
        <v>30</v>
      </c>
      <c r="L4298" s="1">
        <v>60000000</v>
      </c>
      <c r="M4298" s="1">
        <v>176070171</v>
      </c>
      <c r="N4298" t="s">
        <v>44</v>
      </c>
      <c r="O4298">
        <v>111</v>
      </c>
      <c r="P4298" s="6" t="str">
        <f>_xlfn.XLOOKUP(movie3[[#This Row],[year]],inflation!E$2:E$225,inflation!F$2:F$225,,0)</f>
        <v>552.8</v>
      </c>
      <c r="Q4298" s="2">
        <f>movie3[[#This Row],[gross]] * (inflation!B$226 / movie3[[#This Row],[CPI of Released Year]])</f>
        <v>291624183.37120116</v>
      </c>
      <c r="R4298" s="2">
        <f>movie3[[#This Row],[gross]]-movie3[[#This Row],[budget]]</f>
        <v>116070171</v>
      </c>
    </row>
    <row r="4299" spans="1:18" hidden="1" x14ac:dyDescent="0.25">
      <c r="A4299" t="s">
        <v>12995</v>
      </c>
      <c r="B4299" t="s">
        <v>33</v>
      </c>
      <c r="C4299" t="s">
        <v>25</v>
      </c>
      <c r="D4299">
        <v>2003</v>
      </c>
      <c r="E4299" t="s">
        <v>12996</v>
      </c>
      <c r="F4299">
        <v>7</v>
      </c>
      <c r="G4299" s="1">
        <v>81000</v>
      </c>
      <c r="H4299" t="s">
        <v>2922</v>
      </c>
      <c r="I4299" t="s">
        <v>12997</v>
      </c>
      <c r="J4299" t="s">
        <v>12998</v>
      </c>
      <c r="K4299" t="s">
        <v>30</v>
      </c>
      <c r="L4299" s="1">
        <v>20000000</v>
      </c>
      <c r="M4299" s="1">
        <v>71406573</v>
      </c>
      <c r="N4299" t="s">
        <v>1725</v>
      </c>
      <c r="O4299">
        <v>117</v>
      </c>
      <c r="P4299" s="6" t="str">
        <f>_xlfn.XLOOKUP(movie3[[#This Row],[year]],inflation!E$2:E$225,inflation!F$2:F$225,,0)</f>
        <v>552.8</v>
      </c>
      <c r="Q4299" s="2">
        <f>movie3[[#This Row],[gross]] * (inflation!B$226 / movie3[[#This Row],[CPI of Released Year]])</f>
        <v>118270365.84442838</v>
      </c>
      <c r="R4299" s="2">
        <f>movie3[[#This Row],[gross]]-movie3[[#This Row],[budget]]</f>
        <v>51406573</v>
      </c>
    </row>
    <row r="4300" spans="1:18" hidden="1" x14ac:dyDescent="0.25">
      <c r="A4300" t="s">
        <v>13045</v>
      </c>
      <c r="B4300" t="s">
        <v>33</v>
      </c>
      <c r="C4300" t="s">
        <v>25</v>
      </c>
      <c r="D4300">
        <v>2003</v>
      </c>
      <c r="E4300" t="s">
        <v>13046</v>
      </c>
      <c r="F4300">
        <v>7</v>
      </c>
      <c r="G4300" s="1">
        <v>235000</v>
      </c>
      <c r="H4300" t="s">
        <v>9084</v>
      </c>
      <c r="I4300" t="s">
        <v>13047</v>
      </c>
      <c r="J4300" t="s">
        <v>13048</v>
      </c>
      <c r="K4300" t="s">
        <v>30</v>
      </c>
      <c r="L4300" s="1">
        <v>33000000</v>
      </c>
      <c r="M4300" s="1">
        <v>223853736</v>
      </c>
      <c r="N4300" t="s">
        <v>2027</v>
      </c>
      <c r="O4300">
        <v>97</v>
      </c>
      <c r="P4300" s="6" t="str">
        <f>_xlfn.XLOOKUP(movie3[[#This Row],[year]],inflation!E$2:E$225,inflation!F$2:F$225,,0)</f>
        <v>552.8</v>
      </c>
      <c r="Q4300" s="2">
        <f>movie3[[#This Row],[gross]] * (inflation!B$226 / movie3[[#This Row],[CPI of Released Year]])</f>
        <v>370767873.88133144</v>
      </c>
      <c r="R4300" s="2">
        <f>movie3[[#This Row],[gross]]-movie3[[#This Row],[budget]]</f>
        <v>190853736</v>
      </c>
    </row>
    <row r="4301" spans="1:18" hidden="1" x14ac:dyDescent="0.25">
      <c r="A4301" t="s">
        <v>13184</v>
      </c>
      <c r="B4301" t="s">
        <v>16</v>
      </c>
      <c r="C4301" t="s">
        <v>41</v>
      </c>
      <c r="D4301">
        <v>2003</v>
      </c>
      <c r="E4301" t="s">
        <v>12979</v>
      </c>
      <c r="F4301">
        <v>7</v>
      </c>
      <c r="G4301" s="1">
        <v>137000</v>
      </c>
      <c r="H4301" t="s">
        <v>11877</v>
      </c>
      <c r="I4301" t="s">
        <v>13185</v>
      </c>
      <c r="J4301" t="s">
        <v>7043</v>
      </c>
      <c r="K4301" t="s">
        <v>5820</v>
      </c>
      <c r="L4301" s="1">
        <v>23000000</v>
      </c>
      <c r="M4301" s="1">
        <v>76490720</v>
      </c>
      <c r="N4301" t="s">
        <v>31</v>
      </c>
      <c r="O4301">
        <v>92</v>
      </c>
      <c r="P4301" s="6" t="str">
        <f>_xlfn.XLOOKUP(movie3[[#This Row],[year]],inflation!E$2:E$225,inflation!F$2:F$225,,0)</f>
        <v>552.8</v>
      </c>
      <c r="Q4301" s="2">
        <f>movie3[[#This Row],[gross]] * (inflation!B$226 / movie3[[#This Row],[CPI of Released Year]])</f>
        <v>126691214.24023156</v>
      </c>
      <c r="R4301" s="2">
        <f>movie3[[#This Row],[gross]]-movie3[[#This Row],[budget]]</f>
        <v>53490720</v>
      </c>
    </row>
    <row r="4302" spans="1:18" hidden="1" x14ac:dyDescent="0.25">
      <c r="A4302" t="s">
        <v>13322</v>
      </c>
      <c r="B4302" t="s">
        <v>16</v>
      </c>
      <c r="C4302" t="s">
        <v>41</v>
      </c>
      <c r="D4302">
        <v>2003</v>
      </c>
      <c r="E4302" t="s">
        <v>13323</v>
      </c>
      <c r="F4302">
        <v>7</v>
      </c>
      <c r="G4302" s="1">
        <v>17000</v>
      </c>
      <c r="H4302" t="s">
        <v>13324</v>
      </c>
      <c r="I4302" t="s">
        <v>13324</v>
      </c>
      <c r="J4302" t="s">
        <v>13325</v>
      </c>
      <c r="K4302" t="s">
        <v>30</v>
      </c>
      <c r="L4302" s="1">
        <v>850000</v>
      </c>
      <c r="M4302" s="1">
        <v>865028</v>
      </c>
      <c r="N4302" t="s">
        <v>13326</v>
      </c>
      <c r="O4302">
        <v>107</v>
      </c>
      <c r="P4302" s="6" t="str">
        <f>_xlfn.XLOOKUP(movie3[[#This Row],[year]],inflation!E$2:E$225,inflation!F$2:F$225,,0)</f>
        <v>552.8</v>
      </c>
      <c r="Q4302" s="2">
        <f>movie3[[#This Row],[gross]] * (inflation!B$226 / movie3[[#This Row],[CPI of Released Year]])</f>
        <v>1432741.7452966715</v>
      </c>
      <c r="R4302" s="2">
        <f>movie3[[#This Row],[gross]]-movie3[[#This Row],[budget]]</f>
        <v>15028</v>
      </c>
    </row>
    <row r="4303" spans="1:18" hidden="1" x14ac:dyDescent="0.25">
      <c r="A4303" t="s">
        <v>13370</v>
      </c>
      <c r="B4303" t="s">
        <v>2000</v>
      </c>
      <c r="C4303" t="s">
        <v>41</v>
      </c>
      <c r="D4303">
        <v>2003</v>
      </c>
      <c r="E4303" t="s">
        <v>13371</v>
      </c>
      <c r="F4303">
        <v>7</v>
      </c>
      <c r="G4303" s="1">
        <v>20000</v>
      </c>
      <c r="H4303" t="s">
        <v>7381</v>
      </c>
      <c r="I4303" t="s">
        <v>7381</v>
      </c>
      <c r="J4303" t="s">
        <v>12790</v>
      </c>
      <c r="K4303" t="s">
        <v>30</v>
      </c>
      <c r="L4303" s="1">
        <v>300000</v>
      </c>
      <c r="M4303" s="1">
        <v>3282321</v>
      </c>
      <c r="N4303" t="s">
        <v>80</v>
      </c>
      <c r="O4303">
        <v>80</v>
      </c>
      <c r="P4303" s="6" t="str">
        <f>_xlfn.XLOOKUP(movie3[[#This Row],[year]],inflation!E$2:E$225,inflation!F$2:F$225,,0)</f>
        <v>552.8</v>
      </c>
      <c r="Q4303" s="2">
        <f>movie3[[#This Row],[gross]] * (inflation!B$226 / movie3[[#This Row],[CPI of Released Year]])</f>
        <v>5436492.5969609264</v>
      </c>
      <c r="R4303" s="2">
        <f>movie3[[#This Row],[gross]]-movie3[[#This Row],[budget]]</f>
        <v>2982321</v>
      </c>
    </row>
    <row r="4304" spans="1:18" hidden="1" x14ac:dyDescent="0.25">
      <c r="A4304" t="s">
        <v>13384</v>
      </c>
      <c r="B4304" t="s">
        <v>16</v>
      </c>
      <c r="C4304" t="s">
        <v>104</v>
      </c>
      <c r="D4304">
        <v>2003</v>
      </c>
      <c r="E4304" t="s">
        <v>13385</v>
      </c>
      <c r="F4304">
        <v>7</v>
      </c>
      <c r="G4304" s="1">
        <v>11000</v>
      </c>
      <c r="H4304" t="s">
        <v>12081</v>
      </c>
      <c r="I4304" t="s">
        <v>12082</v>
      </c>
      <c r="J4304" t="s">
        <v>13386</v>
      </c>
      <c r="K4304" t="s">
        <v>2110</v>
      </c>
      <c r="M4304" s="1">
        <v>58202</v>
      </c>
      <c r="N4304" t="s">
        <v>13387</v>
      </c>
      <c r="O4304">
        <v>129</v>
      </c>
      <c r="P4304" s="6" t="str">
        <f>_xlfn.XLOOKUP(movie3[[#This Row],[year]],inflation!E$2:E$225,inflation!F$2:F$225,,0)</f>
        <v>552.8</v>
      </c>
      <c r="Q4304" s="2">
        <f>movie3[[#This Row],[gross]] * (inflation!B$226 / movie3[[#This Row],[CPI of Released Year]])</f>
        <v>96399.694645441399</v>
      </c>
      <c r="R4304" s="2">
        <f>movie3[[#This Row],[gross]]-movie3[[#This Row],[budget]]</f>
        <v>58202</v>
      </c>
    </row>
    <row r="4305" spans="1:18" hidden="1" x14ac:dyDescent="0.25">
      <c r="A4305" t="s">
        <v>13441</v>
      </c>
      <c r="B4305" t="s">
        <v>16</v>
      </c>
      <c r="C4305" t="s">
        <v>17</v>
      </c>
      <c r="D4305">
        <v>2003</v>
      </c>
      <c r="E4305" t="s">
        <v>13442</v>
      </c>
      <c r="F4305">
        <v>7</v>
      </c>
      <c r="G4305" s="1">
        <v>23000</v>
      </c>
      <c r="H4305" t="s">
        <v>13443</v>
      </c>
      <c r="I4305" t="s">
        <v>13443</v>
      </c>
      <c r="J4305" t="s">
        <v>12169</v>
      </c>
      <c r="K4305" t="s">
        <v>30</v>
      </c>
      <c r="M4305" s="1">
        <v>343847</v>
      </c>
      <c r="N4305" t="s">
        <v>9270</v>
      </c>
      <c r="O4305">
        <v>108</v>
      </c>
      <c r="P4305" s="6" t="str">
        <f>_xlfn.XLOOKUP(movie3[[#This Row],[year]],inflation!E$2:E$225,inflation!F$2:F$225,,0)</f>
        <v>552.8</v>
      </c>
      <c r="Q4305" s="2">
        <f>movie3[[#This Row],[gross]] * (inflation!B$226 / movie3[[#This Row],[CPI of Released Year]])</f>
        <v>569512.14399421134</v>
      </c>
      <c r="R4305" s="2">
        <f>movie3[[#This Row],[gross]]-movie3[[#This Row],[budget]]</f>
        <v>343847</v>
      </c>
    </row>
    <row r="4306" spans="1:18" hidden="1" x14ac:dyDescent="0.25">
      <c r="A4306" t="s">
        <v>13064</v>
      </c>
      <c r="B4306" t="s">
        <v>2000</v>
      </c>
      <c r="C4306" t="s">
        <v>63</v>
      </c>
      <c r="D4306">
        <v>2003</v>
      </c>
      <c r="E4306" t="s">
        <v>12969</v>
      </c>
      <c r="F4306">
        <v>6.9</v>
      </c>
      <c r="G4306" s="1">
        <v>74000</v>
      </c>
      <c r="H4306" t="s">
        <v>13065</v>
      </c>
      <c r="I4306" t="s">
        <v>13066</v>
      </c>
      <c r="J4306" t="s">
        <v>9278</v>
      </c>
      <c r="K4306" t="s">
        <v>22</v>
      </c>
      <c r="L4306" s="1">
        <v>12000000</v>
      </c>
      <c r="M4306" s="1">
        <v>33030115</v>
      </c>
      <c r="N4306" t="s">
        <v>13067</v>
      </c>
      <c r="O4306">
        <v>100</v>
      </c>
      <c r="P4306" s="6" t="str">
        <f>_xlfn.XLOOKUP(movie3[[#This Row],[year]],inflation!E$2:E$225,inflation!F$2:F$225,,0)</f>
        <v>552.8</v>
      </c>
      <c r="Q4306" s="2">
        <f>movie3[[#This Row],[gross]] * (inflation!B$226 / movie3[[#This Row],[CPI of Released Year]])</f>
        <v>54707621.732995659</v>
      </c>
      <c r="R4306" s="2">
        <f>movie3[[#This Row],[gross]]-movie3[[#This Row],[budget]]</f>
        <v>21030115</v>
      </c>
    </row>
    <row r="4307" spans="1:18" hidden="1" x14ac:dyDescent="0.25">
      <c r="A4307" t="s">
        <v>13191</v>
      </c>
      <c r="B4307" t="s">
        <v>16</v>
      </c>
      <c r="C4307" t="s">
        <v>17</v>
      </c>
      <c r="D4307">
        <v>2003</v>
      </c>
      <c r="E4307" t="s">
        <v>13082</v>
      </c>
      <c r="F4307">
        <v>6.9</v>
      </c>
      <c r="G4307" s="1">
        <v>33000</v>
      </c>
      <c r="H4307" t="s">
        <v>13192</v>
      </c>
      <c r="I4307" t="s">
        <v>13193</v>
      </c>
      <c r="J4307" t="s">
        <v>8998</v>
      </c>
      <c r="K4307" t="s">
        <v>30</v>
      </c>
      <c r="L4307" s="1">
        <v>3200000</v>
      </c>
      <c r="M4307" s="1">
        <v>10464788</v>
      </c>
      <c r="N4307" t="s">
        <v>13194</v>
      </c>
      <c r="O4307">
        <v>101</v>
      </c>
      <c r="P4307" s="6" t="str">
        <f>_xlfn.XLOOKUP(movie3[[#This Row],[year]],inflation!E$2:E$225,inflation!F$2:F$225,,0)</f>
        <v>552.8</v>
      </c>
      <c r="Q4307" s="2">
        <f>movie3[[#This Row],[gross]] * (inflation!B$226 / movie3[[#This Row],[CPI of Released Year]])</f>
        <v>17332778.387843706</v>
      </c>
      <c r="R4307" s="2">
        <f>movie3[[#This Row],[gross]]-movie3[[#This Row],[budget]]</f>
        <v>7264788</v>
      </c>
    </row>
    <row r="4308" spans="1:18" hidden="1" x14ac:dyDescent="0.25">
      <c r="A4308" t="s">
        <v>13202</v>
      </c>
      <c r="B4308" t="s">
        <v>2000</v>
      </c>
      <c r="C4308" t="s">
        <v>41</v>
      </c>
      <c r="D4308">
        <v>2003</v>
      </c>
      <c r="E4308" t="s">
        <v>13203</v>
      </c>
      <c r="F4308">
        <v>6.9</v>
      </c>
      <c r="G4308" s="1">
        <v>24000</v>
      </c>
      <c r="H4308" t="s">
        <v>11595</v>
      </c>
      <c r="I4308" t="s">
        <v>13204</v>
      </c>
      <c r="J4308" t="s">
        <v>10866</v>
      </c>
      <c r="K4308" t="s">
        <v>22</v>
      </c>
      <c r="L4308" s="1">
        <v>10000000</v>
      </c>
      <c r="M4308" s="1">
        <v>93400759</v>
      </c>
      <c r="N4308" t="s">
        <v>2094</v>
      </c>
      <c r="O4308">
        <v>108</v>
      </c>
      <c r="P4308" s="6" t="str">
        <f>_xlfn.XLOOKUP(movie3[[#This Row],[year]],inflation!E$2:E$225,inflation!F$2:F$225,,0)</f>
        <v>552.8</v>
      </c>
      <c r="Q4308" s="2">
        <f>movie3[[#This Row],[gross]] * (inflation!B$226 / movie3[[#This Row],[CPI of Released Year]])</f>
        <v>154699231.07887122</v>
      </c>
      <c r="R4308" s="2">
        <f>movie3[[#This Row],[gross]]-movie3[[#This Row],[budget]]</f>
        <v>83400759</v>
      </c>
    </row>
    <row r="4309" spans="1:18" hidden="1" x14ac:dyDescent="0.25">
      <c r="A4309" t="s">
        <v>13224</v>
      </c>
      <c r="B4309" t="s">
        <v>33</v>
      </c>
      <c r="C4309" t="s">
        <v>63</v>
      </c>
      <c r="D4309">
        <v>2003</v>
      </c>
      <c r="E4309" t="s">
        <v>13021</v>
      </c>
      <c r="F4309">
        <v>6.9</v>
      </c>
      <c r="G4309" s="1">
        <v>39000</v>
      </c>
      <c r="H4309" t="s">
        <v>11911</v>
      </c>
      <c r="I4309" t="s">
        <v>11459</v>
      </c>
      <c r="J4309" t="s">
        <v>6222</v>
      </c>
      <c r="K4309" t="s">
        <v>30</v>
      </c>
      <c r="L4309" s="1">
        <v>35000000</v>
      </c>
      <c r="M4309" s="1">
        <v>53293628</v>
      </c>
      <c r="N4309" t="s">
        <v>11859</v>
      </c>
      <c r="O4309">
        <v>109</v>
      </c>
      <c r="P4309" s="6" t="str">
        <f>_xlfn.XLOOKUP(movie3[[#This Row],[year]],inflation!E$2:E$225,inflation!F$2:F$225,,0)</f>
        <v>552.8</v>
      </c>
      <c r="Q4309" s="2">
        <f>movie3[[#This Row],[gross]] * (inflation!B$226 / movie3[[#This Row],[CPI of Released Year]])</f>
        <v>88269981.542691752</v>
      </c>
      <c r="R4309" s="2">
        <f>movie3[[#This Row],[gross]]-movie3[[#This Row],[budget]]</f>
        <v>18293628</v>
      </c>
    </row>
    <row r="4310" spans="1:18" hidden="1" x14ac:dyDescent="0.25">
      <c r="A4310" t="s">
        <v>13247</v>
      </c>
      <c r="B4310" t="s">
        <v>22088</v>
      </c>
      <c r="C4310" t="s">
        <v>17</v>
      </c>
      <c r="D4310">
        <v>2003</v>
      </c>
      <c r="E4310" t="s">
        <v>13248</v>
      </c>
      <c r="F4310">
        <v>6.9</v>
      </c>
      <c r="G4310" s="1">
        <v>2200</v>
      </c>
      <c r="H4310" t="s">
        <v>13249</v>
      </c>
      <c r="I4310" t="s">
        <v>13250</v>
      </c>
      <c r="J4310" t="s">
        <v>13251</v>
      </c>
      <c r="K4310" t="s">
        <v>921</v>
      </c>
      <c r="M4310" s="1">
        <v>5762801</v>
      </c>
      <c r="N4310" t="s">
        <v>13252</v>
      </c>
      <c r="O4310">
        <v>124</v>
      </c>
      <c r="P4310" s="6" t="str">
        <f>_xlfn.XLOOKUP(movie3[[#This Row],[year]],inflation!E$2:E$225,inflation!F$2:F$225,,0)</f>
        <v>552.8</v>
      </c>
      <c r="Q4310" s="2">
        <f>movie3[[#This Row],[gross]] * (inflation!B$226 / movie3[[#This Row],[CPI of Released Year]])</f>
        <v>9544899.7749638204</v>
      </c>
      <c r="R4310" s="2">
        <f>movie3[[#This Row],[gross]]-movie3[[#This Row],[budget]]</f>
        <v>5762801</v>
      </c>
    </row>
    <row r="4311" spans="1:18" hidden="1" x14ac:dyDescent="0.25">
      <c r="A4311" t="s">
        <v>13340</v>
      </c>
      <c r="B4311" t="s">
        <v>16</v>
      </c>
      <c r="C4311" t="s">
        <v>17</v>
      </c>
      <c r="D4311">
        <v>2003</v>
      </c>
      <c r="E4311" t="s">
        <v>12990</v>
      </c>
      <c r="F4311">
        <v>6.9</v>
      </c>
      <c r="G4311" s="1">
        <v>7200</v>
      </c>
      <c r="H4311" t="s">
        <v>13341</v>
      </c>
      <c r="I4311" t="s">
        <v>9014</v>
      </c>
      <c r="J4311" t="s">
        <v>13342</v>
      </c>
      <c r="K4311" t="s">
        <v>22</v>
      </c>
      <c r="L4311" s="1">
        <v>8000000</v>
      </c>
      <c r="M4311" s="1">
        <v>6586341</v>
      </c>
      <c r="N4311" t="s">
        <v>6567</v>
      </c>
      <c r="O4311">
        <v>113</v>
      </c>
      <c r="P4311" s="6" t="str">
        <f>_xlfn.XLOOKUP(movie3[[#This Row],[year]],inflation!E$2:E$225,inflation!F$2:F$225,,0)</f>
        <v>552.8</v>
      </c>
      <c r="Q4311" s="2">
        <f>movie3[[#This Row],[gross]] * (inflation!B$226 / movie3[[#This Row],[CPI of Released Year]])</f>
        <v>10908925.143994212</v>
      </c>
      <c r="R4311" s="2">
        <f>movie3[[#This Row],[gross]]-movie3[[#This Row],[budget]]</f>
        <v>-1413659</v>
      </c>
    </row>
    <row r="4312" spans="1:18" hidden="1" x14ac:dyDescent="0.25">
      <c r="A4312" t="s">
        <v>13388</v>
      </c>
      <c r="B4312" t="s">
        <v>16</v>
      </c>
      <c r="C4312" t="s">
        <v>63</v>
      </c>
      <c r="D4312">
        <v>2003</v>
      </c>
      <c r="E4312" t="s">
        <v>12986</v>
      </c>
      <c r="F4312">
        <v>6.9</v>
      </c>
      <c r="G4312" s="1">
        <v>20000</v>
      </c>
      <c r="H4312" t="s">
        <v>829</v>
      </c>
      <c r="I4312" t="s">
        <v>13389</v>
      </c>
      <c r="J4312" t="s">
        <v>10227</v>
      </c>
      <c r="K4312" t="s">
        <v>3158</v>
      </c>
      <c r="L4312" s="1">
        <v>17000000</v>
      </c>
      <c r="M4312" s="1">
        <v>9439660</v>
      </c>
      <c r="N4312" t="s">
        <v>2094</v>
      </c>
      <c r="O4312">
        <v>98</v>
      </c>
      <c r="P4312" s="6" t="str">
        <f>_xlfn.XLOOKUP(movie3[[#This Row],[year]],inflation!E$2:E$225,inflation!F$2:F$225,,0)</f>
        <v>552.8</v>
      </c>
      <c r="Q4312" s="2">
        <f>movie3[[#This Row],[gross]] * (inflation!B$226 / movie3[[#This Row],[CPI of Released Year]])</f>
        <v>15634863.777134588</v>
      </c>
      <c r="R4312" s="2">
        <f>movie3[[#This Row],[gross]]-movie3[[#This Row],[budget]]</f>
        <v>-7560340</v>
      </c>
    </row>
    <row r="4313" spans="1:18" hidden="1" x14ac:dyDescent="0.25">
      <c r="A4313" t="s">
        <v>12954</v>
      </c>
      <c r="B4313" t="s">
        <v>16</v>
      </c>
      <c r="C4313" t="s">
        <v>17</v>
      </c>
      <c r="D4313">
        <v>2003</v>
      </c>
      <c r="E4313" t="s">
        <v>12924</v>
      </c>
      <c r="F4313">
        <v>6.8</v>
      </c>
      <c r="G4313" s="1">
        <v>81000</v>
      </c>
      <c r="H4313" t="s">
        <v>12955</v>
      </c>
      <c r="I4313" t="s">
        <v>12955</v>
      </c>
      <c r="J4313" t="s">
        <v>12956</v>
      </c>
      <c r="K4313" t="s">
        <v>30</v>
      </c>
      <c r="L4313" s="1">
        <v>2000000</v>
      </c>
      <c r="M4313" s="1">
        <v>10128960</v>
      </c>
      <c r="N4313" t="s">
        <v>9442</v>
      </c>
      <c r="O4313">
        <v>100</v>
      </c>
      <c r="P4313" s="6" t="str">
        <f>_xlfn.XLOOKUP(movie3[[#This Row],[year]],inflation!E$2:E$225,inflation!F$2:F$225,,0)</f>
        <v>552.8</v>
      </c>
      <c r="Q4313" s="2">
        <f>movie3[[#This Row],[gross]] * (inflation!B$226 / movie3[[#This Row],[CPI of Released Year]])</f>
        <v>16776548.075253258</v>
      </c>
      <c r="R4313" s="2">
        <f>movie3[[#This Row],[gross]]-movie3[[#This Row],[budget]]</f>
        <v>8128960</v>
      </c>
    </row>
    <row r="4314" spans="1:18" hidden="1" x14ac:dyDescent="0.25">
      <c r="A4314" t="s">
        <v>12965</v>
      </c>
      <c r="B4314" t="s">
        <v>33</v>
      </c>
      <c r="C4314" t="s">
        <v>25</v>
      </c>
      <c r="D4314">
        <v>2003</v>
      </c>
      <c r="E4314" t="s">
        <v>12966</v>
      </c>
      <c r="F4314">
        <v>6.8</v>
      </c>
      <c r="G4314" s="1">
        <v>68000</v>
      </c>
      <c r="H4314" t="s">
        <v>8045</v>
      </c>
      <c r="I4314" t="s">
        <v>6219</v>
      </c>
      <c r="J4314" t="s">
        <v>12967</v>
      </c>
      <c r="K4314" t="s">
        <v>22</v>
      </c>
      <c r="L4314" s="1">
        <v>100000000</v>
      </c>
      <c r="M4314" s="1">
        <v>121975011</v>
      </c>
      <c r="N4314" t="s">
        <v>61</v>
      </c>
      <c r="O4314">
        <v>113</v>
      </c>
      <c r="P4314" s="6" t="str">
        <f>_xlfn.XLOOKUP(movie3[[#This Row],[year]],inflation!E$2:E$225,inflation!F$2:F$225,,0)</f>
        <v>552.8</v>
      </c>
      <c r="Q4314" s="2">
        <f>movie3[[#This Row],[gross]] * (inflation!B$226 / movie3[[#This Row],[CPI of Released Year]])</f>
        <v>202026628.20477569</v>
      </c>
      <c r="R4314" s="2">
        <f>movie3[[#This Row],[gross]]-movie3[[#This Row],[budget]]</f>
        <v>21975011</v>
      </c>
    </row>
    <row r="4315" spans="1:18" hidden="1" x14ac:dyDescent="0.25">
      <c r="A4315" t="s">
        <v>13071</v>
      </c>
      <c r="B4315" t="s">
        <v>337</v>
      </c>
      <c r="C4315" t="s">
        <v>390</v>
      </c>
      <c r="D4315">
        <v>2003</v>
      </c>
      <c r="E4315" t="s">
        <v>13072</v>
      </c>
      <c r="F4315">
        <v>6.8</v>
      </c>
      <c r="G4315" s="1">
        <v>101000</v>
      </c>
      <c r="H4315" t="s">
        <v>13073</v>
      </c>
      <c r="I4315" t="s">
        <v>4001</v>
      </c>
      <c r="J4315" t="s">
        <v>10571</v>
      </c>
      <c r="K4315" t="s">
        <v>30</v>
      </c>
      <c r="L4315" s="1">
        <v>128000000</v>
      </c>
      <c r="M4315" s="1">
        <v>250397798</v>
      </c>
      <c r="N4315" t="s">
        <v>612</v>
      </c>
      <c r="O4315">
        <v>85</v>
      </c>
      <c r="P4315" s="6" t="str">
        <f>_xlfn.XLOOKUP(movie3[[#This Row],[year]],inflation!E$2:E$225,inflation!F$2:F$225,,0)</f>
        <v>552.8</v>
      </c>
      <c r="Q4315" s="2">
        <f>movie3[[#This Row],[gross]] * (inflation!B$226 / movie3[[#This Row],[CPI of Released Year]])</f>
        <v>414732677.00578874</v>
      </c>
      <c r="R4315" s="2">
        <f>movie3[[#This Row],[gross]]-movie3[[#This Row],[budget]]</f>
        <v>122397798</v>
      </c>
    </row>
    <row r="4316" spans="1:18" hidden="1" x14ac:dyDescent="0.25">
      <c r="A4316" t="s">
        <v>13090</v>
      </c>
      <c r="B4316" t="s">
        <v>2000</v>
      </c>
      <c r="C4316" t="s">
        <v>41</v>
      </c>
      <c r="D4316">
        <v>2003</v>
      </c>
      <c r="E4316" t="s">
        <v>13003</v>
      </c>
      <c r="F4316">
        <v>6.8</v>
      </c>
      <c r="G4316" s="1">
        <v>49000</v>
      </c>
      <c r="H4316" t="s">
        <v>9376</v>
      </c>
      <c r="I4316" t="s">
        <v>13091</v>
      </c>
      <c r="J4316" t="s">
        <v>10804</v>
      </c>
      <c r="K4316" t="s">
        <v>30</v>
      </c>
      <c r="L4316" s="1">
        <v>18000000</v>
      </c>
      <c r="M4316" s="1">
        <v>58878723</v>
      </c>
      <c r="N4316" t="s">
        <v>2094</v>
      </c>
      <c r="O4316">
        <v>113</v>
      </c>
      <c r="P4316" s="6" t="str">
        <f>_xlfn.XLOOKUP(movie3[[#This Row],[year]],inflation!E$2:E$225,inflation!F$2:F$225,,0)</f>
        <v>552.8</v>
      </c>
      <c r="Q4316" s="2">
        <f>movie3[[#This Row],[gross]] * (inflation!B$226 / movie3[[#This Row],[CPI of Released Year]])</f>
        <v>97520547.71852389</v>
      </c>
      <c r="R4316" s="2">
        <f>movie3[[#This Row],[gross]]-movie3[[#This Row],[budget]]</f>
        <v>40878723</v>
      </c>
    </row>
    <row r="4317" spans="1:18" x14ac:dyDescent="0.25">
      <c r="A4317" t="s">
        <v>13097</v>
      </c>
      <c r="B4317" t="s">
        <v>16</v>
      </c>
      <c r="C4317" t="s">
        <v>52</v>
      </c>
      <c r="D4317">
        <v>2003</v>
      </c>
      <c r="E4317" t="s">
        <v>13098</v>
      </c>
      <c r="F4317">
        <v>6.8</v>
      </c>
      <c r="G4317" s="1">
        <v>69000</v>
      </c>
      <c r="H4317" t="s">
        <v>13099</v>
      </c>
      <c r="I4317" t="s">
        <v>13099</v>
      </c>
      <c r="J4317" t="s">
        <v>13100</v>
      </c>
      <c r="K4317" t="s">
        <v>453</v>
      </c>
      <c r="M4317" s="1">
        <v>6291958</v>
      </c>
      <c r="N4317" t="s">
        <v>4408</v>
      </c>
      <c r="O4317">
        <v>91</v>
      </c>
      <c r="P4317" s="6" t="str">
        <f>_xlfn.XLOOKUP(movie3[[#This Row],[year]],inflation!E$2:E$225,inflation!F$2:F$225,,0)</f>
        <v>552.8</v>
      </c>
      <c r="Q4317" s="2">
        <f>movie3[[#This Row],[gross]] * (inflation!B$226 / movie3[[#This Row],[CPI of Released Year]])</f>
        <v>10421339.986975398</v>
      </c>
      <c r="R4317" s="2">
        <f>movie3[[#This Row],[gross]]-movie3[[#This Row],[budget]]</f>
        <v>6291958</v>
      </c>
    </row>
    <row r="4318" spans="1:18" hidden="1" x14ac:dyDescent="0.25">
      <c r="A4318" t="s">
        <v>13351</v>
      </c>
      <c r="B4318" t="s">
        <v>16</v>
      </c>
      <c r="C4318" t="s">
        <v>41</v>
      </c>
      <c r="D4318">
        <v>2003</v>
      </c>
      <c r="E4318" t="s">
        <v>13352</v>
      </c>
      <c r="F4318">
        <v>6.8</v>
      </c>
      <c r="G4318" s="1">
        <v>15000</v>
      </c>
      <c r="H4318" t="s">
        <v>13353</v>
      </c>
      <c r="I4318" t="s">
        <v>13354</v>
      </c>
      <c r="J4318" t="s">
        <v>12396</v>
      </c>
      <c r="K4318" t="s">
        <v>3158</v>
      </c>
      <c r="L4318" s="1">
        <v>5000000</v>
      </c>
      <c r="M4318" s="1">
        <v>5175215</v>
      </c>
      <c r="N4318" t="s">
        <v>5939</v>
      </c>
      <c r="O4318">
        <v>105</v>
      </c>
      <c r="P4318" s="6" t="str">
        <f>_xlfn.XLOOKUP(movie3[[#This Row],[year]],inflation!E$2:E$225,inflation!F$2:F$225,,0)</f>
        <v>552.8</v>
      </c>
      <c r="Q4318" s="2">
        <f>movie3[[#This Row],[gross]] * (inflation!B$226 / movie3[[#This Row],[CPI of Released Year]])</f>
        <v>8571683.8892908841</v>
      </c>
      <c r="R4318" s="2">
        <f>movie3[[#This Row],[gross]]-movie3[[#This Row],[budget]]</f>
        <v>175215</v>
      </c>
    </row>
    <row r="4319" spans="1:18" hidden="1" x14ac:dyDescent="0.25">
      <c r="A4319" t="s">
        <v>13355</v>
      </c>
      <c r="B4319" t="s">
        <v>16</v>
      </c>
      <c r="C4319" t="s">
        <v>17</v>
      </c>
      <c r="D4319">
        <v>2003</v>
      </c>
      <c r="E4319" t="s">
        <v>13356</v>
      </c>
      <c r="F4319">
        <v>6.8</v>
      </c>
      <c r="G4319" s="1">
        <v>10000</v>
      </c>
      <c r="H4319" t="s">
        <v>13357</v>
      </c>
      <c r="I4319" t="s">
        <v>13357</v>
      </c>
      <c r="J4319" t="s">
        <v>13358</v>
      </c>
      <c r="K4319" t="s">
        <v>30</v>
      </c>
      <c r="L4319" s="1">
        <v>2500000</v>
      </c>
      <c r="M4319" s="1">
        <v>579986</v>
      </c>
      <c r="N4319" t="s">
        <v>9902</v>
      </c>
      <c r="O4319">
        <v>108</v>
      </c>
      <c r="P4319" s="6" t="str">
        <f>_xlfn.XLOOKUP(movie3[[#This Row],[year]],inflation!E$2:E$225,inflation!F$2:F$225,,0)</f>
        <v>552.8</v>
      </c>
      <c r="Q4319" s="2">
        <f>movie3[[#This Row],[gross]] * (inflation!B$226 / movie3[[#This Row],[CPI of Released Year]])</f>
        <v>960628.04196816217</v>
      </c>
      <c r="R4319" s="2">
        <f>movie3[[#This Row],[gross]]-movie3[[#This Row],[budget]]</f>
        <v>-1920014</v>
      </c>
    </row>
    <row r="4320" spans="1:18" hidden="1" x14ac:dyDescent="0.25">
      <c r="A4320" t="s">
        <v>13395</v>
      </c>
      <c r="B4320" t="s">
        <v>16</v>
      </c>
      <c r="C4320" t="s">
        <v>17</v>
      </c>
      <c r="D4320">
        <v>2003</v>
      </c>
      <c r="E4320" t="s">
        <v>13396</v>
      </c>
      <c r="F4320">
        <v>6.8</v>
      </c>
      <c r="G4320" s="1">
        <v>4000</v>
      </c>
      <c r="H4320" t="s">
        <v>10680</v>
      </c>
      <c r="I4320" t="s">
        <v>2774</v>
      </c>
      <c r="J4320" t="s">
        <v>13397</v>
      </c>
      <c r="K4320" t="s">
        <v>22</v>
      </c>
      <c r="L4320" s="1">
        <v>2500000</v>
      </c>
      <c r="M4320" s="1">
        <v>3039587</v>
      </c>
      <c r="N4320" t="s">
        <v>6567</v>
      </c>
      <c r="O4320">
        <v>112</v>
      </c>
      <c r="P4320" s="6" t="str">
        <f>_xlfn.XLOOKUP(movie3[[#This Row],[year]],inflation!E$2:E$225,inflation!F$2:F$225,,0)</f>
        <v>552.8</v>
      </c>
      <c r="Q4320" s="2">
        <f>movie3[[#This Row],[gross]] * (inflation!B$226 / movie3[[#This Row],[CPI of Released Year]])</f>
        <v>5034453.4319826346</v>
      </c>
      <c r="R4320" s="2">
        <f>movie3[[#This Row],[gross]]-movie3[[#This Row],[budget]]</f>
        <v>539587</v>
      </c>
    </row>
    <row r="4321" spans="1:18" hidden="1" x14ac:dyDescent="0.25">
      <c r="A4321" t="s">
        <v>12972</v>
      </c>
      <c r="B4321" t="s">
        <v>16</v>
      </c>
      <c r="C4321" t="s">
        <v>34</v>
      </c>
      <c r="D4321">
        <v>2003</v>
      </c>
      <c r="E4321" t="s">
        <v>12973</v>
      </c>
      <c r="F4321">
        <v>6.7</v>
      </c>
      <c r="G4321" s="1">
        <v>459000</v>
      </c>
      <c r="H4321" t="s">
        <v>9052</v>
      </c>
      <c r="I4321" t="s">
        <v>8664</v>
      </c>
      <c r="J4321" t="s">
        <v>5079</v>
      </c>
      <c r="K4321" t="s">
        <v>30</v>
      </c>
      <c r="L4321" s="1">
        <v>150000000</v>
      </c>
      <c r="M4321" s="1">
        <v>427344325</v>
      </c>
      <c r="N4321" t="s">
        <v>23</v>
      </c>
      <c r="O4321">
        <v>129</v>
      </c>
      <c r="P4321" s="6" t="str">
        <f>_xlfn.XLOOKUP(movie3[[#This Row],[year]],inflation!E$2:E$225,inflation!F$2:F$225,,0)</f>
        <v>552.8</v>
      </c>
      <c r="Q4321" s="2">
        <f>movie3[[#This Row],[gross]] * (inflation!B$226 / movie3[[#This Row],[CPI of Released Year]])</f>
        <v>707808364.63458765</v>
      </c>
      <c r="R4321" s="2">
        <f>movie3[[#This Row],[gross]]-movie3[[#This Row],[budget]]</f>
        <v>277344325</v>
      </c>
    </row>
    <row r="4322" spans="1:18" hidden="1" x14ac:dyDescent="0.25">
      <c r="A4322" t="s">
        <v>13002</v>
      </c>
      <c r="B4322" t="s">
        <v>2000</v>
      </c>
      <c r="C4322" t="s">
        <v>34</v>
      </c>
      <c r="D4322">
        <v>2003</v>
      </c>
      <c r="E4322" t="s">
        <v>13003</v>
      </c>
      <c r="F4322">
        <v>6.7</v>
      </c>
      <c r="G4322" s="1">
        <v>103000</v>
      </c>
      <c r="H4322" t="s">
        <v>6749</v>
      </c>
      <c r="I4322" t="s">
        <v>4861</v>
      </c>
      <c r="J4322" t="s">
        <v>12473</v>
      </c>
      <c r="K4322" t="s">
        <v>30</v>
      </c>
      <c r="L4322" s="1">
        <v>85000000</v>
      </c>
      <c r="M4322" s="1">
        <v>80981914</v>
      </c>
      <c r="N4322" t="s">
        <v>31</v>
      </c>
      <c r="O4322">
        <v>104</v>
      </c>
      <c r="P4322" s="6" t="str">
        <f>_xlfn.XLOOKUP(movie3[[#This Row],[year]],inflation!E$2:E$225,inflation!F$2:F$225,,0)</f>
        <v>552.8</v>
      </c>
      <c r="Q4322" s="2">
        <f>movie3[[#This Row],[gross]] * (inflation!B$226 / movie3[[#This Row],[CPI of Released Year]])</f>
        <v>134129957.41389292</v>
      </c>
      <c r="R4322" s="2">
        <f>movie3[[#This Row],[gross]]-movie3[[#This Row],[budget]]</f>
        <v>-4018086</v>
      </c>
    </row>
    <row r="4323" spans="1:18" hidden="1" x14ac:dyDescent="0.25">
      <c r="A4323" t="s">
        <v>13012</v>
      </c>
      <c r="B4323" t="s">
        <v>22088</v>
      </c>
      <c r="C4323" t="s">
        <v>104</v>
      </c>
      <c r="D4323">
        <v>2003</v>
      </c>
      <c r="E4323" t="s">
        <v>12480</v>
      </c>
      <c r="F4323">
        <v>6.7</v>
      </c>
      <c r="G4323" s="1">
        <v>43000</v>
      </c>
      <c r="H4323" t="s">
        <v>11607</v>
      </c>
      <c r="I4323" t="s">
        <v>11607</v>
      </c>
      <c r="J4323" t="s">
        <v>11672</v>
      </c>
      <c r="K4323" t="s">
        <v>453</v>
      </c>
      <c r="M4323" s="1">
        <v>22441497</v>
      </c>
      <c r="N4323" t="s">
        <v>11609</v>
      </c>
      <c r="O4323">
        <v>102</v>
      </c>
      <c r="P4323" s="6" t="str">
        <f>_xlfn.XLOOKUP(movie3[[#This Row],[year]],inflation!E$2:E$225,inflation!F$2:F$225,,0)</f>
        <v>552.8</v>
      </c>
      <c r="Q4323" s="2">
        <f>movie3[[#This Row],[gross]] * (inflation!B$226 / movie3[[#This Row],[CPI of Released Year]])</f>
        <v>37169744.307525329</v>
      </c>
      <c r="R4323" s="2">
        <f>movie3[[#This Row],[gross]]-movie3[[#This Row],[budget]]</f>
        <v>22441497</v>
      </c>
    </row>
    <row r="4324" spans="1:18" hidden="1" x14ac:dyDescent="0.25">
      <c r="A4324" t="s">
        <v>13042</v>
      </c>
      <c r="B4324" t="s">
        <v>2000</v>
      </c>
      <c r="C4324" t="s">
        <v>41</v>
      </c>
      <c r="D4324">
        <v>2003</v>
      </c>
      <c r="E4324" t="s">
        <v>12128</v>
      </c>
      <c r="F4324">
        <v>6.7</v>
      </c>
      <c r="G4324" s="1">
        <v>380000</v>
      </c>
      <c r="H4324" t="s">
        <v>7950</v>
      </c>
      <c r="I4324" t="s">
        <v>10301</v>
      </c>
      <c r="J4324" t="s">
        <v>7916</v>
      </c>
      <c r="K4324" t="s">
        <v>30</v>
      </c>
      <c r="L4324" s="1">
        <v>81000000</v>
      </c>
      <c r="M4324" s="1">
        <v>484592874</v>
      </c>
      <c r="N4324" t="s">
        <v>11040</v>
      </c>
      <c r="O4324">
        <v>101</v>
      </c>
      <c r="P4324" s="6" t="str">
        <f>_xlfn.XLOOKUP(movie3[[#This Row],[year]],inflation!E$2:E$225,inflation!F$2:F$225,,0)</f>
        <v>552.8</v>
      </c>
      <c r="Q4324" s="2">
        <f>movie3[[#This Row],[gross]] * (inflation!B$226 / movie3[[#This Row],[CPI of Released Year]])</f>
        <v>802628862.94211292</v>
      </c>
      <c r="R4324" s="2">
        <f>movie3[[#This Row],[gross]]-movie3[[#This Row],[budget]]</f>
        <v>403592874</v>
      </c>
    </row>
    <row r="4325" spans="1:18" hidden="1" x14ac:dyDescent="0.25">
      <c r="A4325" t="s">
        <v>13062</v>
      </c>
      <c r="B4325" t="s">
        <v>2000</v>
      </c>
      <c r="C4325" t="s">
        <v>41</v>
      </c>
      <c r="D4325">
        <v>2003</v>
      </c>
      <c r="E4325" t="s">
        <v>13063</v>
      </c>
      <c r="F4325">
        <v>6.7</v>
      </c>
      <c r="G4325" s="1">
        <v>115000</v>
      </c>
      <c r="H4325" t="s">
        <v>214</v>
      </c>
      <c r="I4325" t="s">
        <v>214</v>
      </c>
      <c r="J4325" t="s">
        <v>21</v>
      </c>
      <c r="K4325" t="s">
        <v>30</v>
      </c>
      <c r="L4325" s="1">
        <v>80000000</v>
      </c>
      <c r="M4325" s="1">
        <v>265328738</v>
      </c>
      <c r="N4325" t="s">
        <v>31</v>
      </c>
      <c r="O4325">
        <v>128</v>
      </c>
      <c r="P4325" s="6" t="str">
        <f>_xlfn.XLOOKUP(movie3[[#This Row],[year]],inflation!E$2:E$225,inflation!F$2:F$225,,0)</f>
        <v>552.8</v>
      </c>
      <c r="Q4325" s="2">
        <f>movie3[[#This Row],[gross]] * (inflation!B$226 / movie3[[#This Row],[CPI of Released Year]])</f>
        <v>439462721.62228656</v>
      </c>
      <c r="R4325" s="2">
        <f>movie3[[#This Row],[gross]]-movie3[[#This Row],[budget]]</f>
        <v>185328738</v>
      </c>
    </row>
    <row r="4326" spans="1:18" hidden="1" x14ac:dyDescent="0.25">
      <c r="A4326" t="s">
        <v>13140</v>
      </c>
      <c r="B4326" t="s">
        <v>33</v>
      </c>
      <c r="C4326" t="s">
        <v>390</v>
      </c>
      <c r="D4326">
        <v>2003</v>
      </c>
      <c r="E4326" t="s">
        <v>12963</v>
      </c>
      <c r="F4326">
        <v>6.7</v>
      </c>
      <c r="G4326" s="1">
        <v>51000</v>
      </c>
      <c r="H4326" t="s">
        <v>13141</v>
      </c>
      <c r="I4326" t="s">
        <v>11073</v>
      </c>
      <c r="J4326" t="s">
        <v>6538</v>
      </c>
      <c r="K4326" t="s">
        <v>30</v>
      </c>
      <c r="L4326" s="1">
        <v>60000000</v>
      </c>
      <c r="M4326" s="1">
        <v>80773077</v>
      </c>
      <c r="N4326" t="s">
        <v>9689</v>
      </c>
      <c r="O4326">
        <v>86</v>
      </c>
      <c r="P4326" s="6" t="str">
        <f>_xlfn.XLOOKUP(movie3[[#This Row],[year]],inflation!E$2:E$225,inflation!F$2:F$225,,0)</f>
        <v>552.8</v>
      </c>
      <c r="Q4326" s="2">
        <f>movie3[[#This Row],[gross]] * (inflation!B$226 / movie3[[#This Row],[CPI of Released Year]])</f>
        <v>133784061.68813315</v>
      </c>
      <c r="R4326" s="2">
        <f>movie3[[#This Row],[gross]]-movie3[[#This Row],[budget]]</f>
        <v>20773077</v>
      </c>
    </row>
    <row r="4327" spans="1:18" hidden="1" x14ac:dyDescent="0.25">
      <c r="A4327" t="s">
        <v>13302</v>
      </c>
      <c r="B4327" t="s">
        <v>16</v>
      </c>
      <c r="C4327" t="s">
        <v>41</v>
      </c>
      <c r="D4327">
        <v>2003</v>
      </c>
      <c r="E4327" t="s">
        <v>12119</v>
      </c>
      <c r="F4327">
        <v>6.7</v>
      </c>
      <c r="G4327" s="1">
        <v>11000</v>
      </c>
      <c r="H4327" t="s">
        <v>10037</v>
      </c>
      <c r="I4327" t="s">
        <v>10037</v>
      </c>
      <c r="J4327" t="s">
        <v>13303</v>
      </c>
      <c r="K4327" t="s">
        <v>30</v>
      </c>
      <c r="L4327" s="1">
        <v>4000000</v>
      </c>
      <c r="M4327" s="1">
        <v>826617</v>
      </c>
      <c r="N4327" t="s">
        <v>13304</v>
      </c>
      <c r="O4327">
        <v>96</v>
      </c>
      <c r="P4327" s="6" t="str">
        <f>_xlfn.XLOOKUP(movie3[[#This Row],[year]],inflation!E$2:E$225,inflation!F$2:F$225,,0)</f>
        <v>552.8</v>
      </c>
      <c r="Q4327" s="2">
        <f>movie3[[#This Row],[gross]] * (inflation!B$226 / movie3[[#This Row],[CPI of Released Year]])</f>
        <v>1369121.7894356006</v>
      </c>
      <c r="R4327" s="2">
        <f>movie3[[#This Row],[gross]]-movie3[[#This Row],[budget]]</f>
        <v>-3173383</v>
      </c>
    </row>
    <row r="4328" spans="1:18" hidden="1" x14ac:dyDescent="0.25">
      <c r="A4328" t="s">
        <v>13320</v>
      </c>
      <c r="B4328" t="s">
        <v>16</v>
      </c>
      <c r="C4328" t="s">
        <v>104</v>
      </c>
      <c r="D4328">
        <v>2003</v>
      </c>
      <c r="E4328" t="s">
        <v>12604</v>
      </c>
      <c r="F4328">
        <v>6.7</v>
      </c>
      <c r="G4328" s="1">
        <v>34000</v>
      </c>
      <c r="H4328" t="s">
        <v>2279</v>
      </c>
      <c r="I4328" t="s">
        <v>13321</v>
      </c>
      <c r="J4328" t="s">
        <v>8846</v>
      </c>
      <c r="K4328" t="s">
        <v>30</v>
      </c>
      <c r="L4328" s="1">
        <v>15000000</v>
      </c>
      <c r="M4328" s="1">
        <v>23014206</v>
      </c>
      <c r="N4328" t="s">
        <v>10358</v>
      </c>
      <c r="O4328">
        <v>97</v>
      </c>
      <c r="P4328" s="6" t="str">
        <f>_xlfn.XLOOKUP(movie3[[#This Row],[year]],inflation!E$2:E$225,inflation!F$2:F$225,,0)</f>
        <v>552.8</v>
      </c>
      <c r="Q4328" s="2">
        <f>movie3[[#This Row],[gross]] * (inflation!B$226 / movie3[[#This Row],[CPI of Released Year]])</f>
        <v>38118319.489146166</v>
      </c>
      <c r="R4328" s="2">
        <f>movie3[[#This Row],[gross]]-movie3[[#This Row],[budget]]</f>
        <v>8014206</v>
      </c>
    </row>
    <row r="4329" spans="1:18" hidden="1" x14ac:dyDescent="0.25">
      <c r="A4329" t="s">
        <v>13416</v>
      </c>
      <c r="B4329" t="s">
        <v>2000</v>
      </c>
      <c r="C4329" t="s">
        <v>34</v>
      </c>
      <c r="D4329">
        <v>2003</v>
      </c>
      <c r="E4329" t="s">
        <v>13417</v>
      </c>
      <c r="F4329">
        <v>6.7</v>
      </c>
      <c r="G4329" s="1">
        <v>20000</v>
      </c>
      <c r="H4329" t="s">
        <v>13418</v>
      </c>
      <c r="I4329" t="s">
        <v>13419</v>
      </c>
      <c r="J4329" t="s">
        <v>13420</v>
      </c>
      <c r="K4329" t="s">
        <v>30</v>
      </c>
      <c r="L4329" s="1">
        <v>780000</v>
      </c>
      <c r="M4329" s="1">
        <v>1310470</v>
      </c>
      <c r="N4329" t="s">
        <v>13421</v>
      </c>
      <c r="O4329">
        <v>90</v>
      </c>
      <c r="P4329" s="6" t="str">
        <f>_xlfn.XLOOKUP(movie3[[#This Row],[year]],inflation!E$2:E$225,inflation!F$2:F$225,,0)</f>
        <v>552.8</v>
      </c>
      <c r="Q4329" s="2">
        <f>movie3[[#This Row],[gross]] * (inflation!B$226 / movie3[[#This Row],[CPI of Released Year]])</f>
        <v>2170525.2026049206</v>
      </c>
      <c r="R4329" s="2">
        <f>movie3[[#This Row],[gross]]-movie3[[#This Row],[budget]]</f>
        <v>530470</v>
      </c>
    </row>
    <row r="4330" spans="1:18" hidden="1" x14ac:dyDescent="0.25">
      <c r="A4330" t="s">
        <v>12262</v>
      </c>
      <c r="B4330" t="s">
        <v>16</v>
      </c>
      <c r="C4330" t="s">
        <v>104</v>
      </c>
      <c r="D4330">
        <v>2001</v>
      </c>
      <c r="E4330" t="s">
        <v>11935</v>
      </c>
      <c r="F4330">
        <v>6.6</v>
      </c>
      <c r="G4330" s="1">
        <v>11000</v>
      </c>
      <c r="H4330" t="s">
        <v>7796</v>
      </c>
      <c r="I4330" t="s">
        <v>12263</v>
      </c>
      <c r="J4330" t="s">
        <v>6134</v>
      </c>
      <c r="K4330" t="s">
        <v>30</v>
      </c>
      <c r="L4330" s="1">
        <v>3000000</v>
      </c>
      <c r="M4330" s="1">
        <v>10031529</v>
      </c>
      <c r="N4330" t="s">
        <v>12264</v>
      </c>
      <c r="O4330">
        <v>101</v>
      </c>
      <c r="P4330" s="6" t="str">
        <f>_xlfn.XLOOKUP(movie3[[#This Row],[year]],inflation!E$2:E$225,inflation!F$2:F$225,,0)</f>
        <v>532.1</v>
      </c>
      <c r="Q4330" s="2">
        <f>movie3[[#This Row],[gross]] * (inflation!B$226 / movie3[[#This Row],[CPI of Released Year]])</f>
        <v>17261544.732944936</v>
      </c>
      <c r="R4330" s="2">
        <f>movie3[[#This Row],[gross]]-movie3[[#This Row],[budget]]</f>
        <v>7031529</v>
      </c>
    </row>
    <row r="4331" spans="1:18" hidden="1" x14ac:dyDescent="0.25">
      <c r="A4331" t="s">
        <v>256</v>
      </c>
      <c r="B4331" t="s">
        <v>16</v>
      </c>
      <c r="C4331" t="s">
        <v>63</v>
      </c>
      <c r="D4331">
        <v>1980</v>
      </c>
      <c r="E4331" t="s">
        <v>257</v>
      </c>
      <c r="F4331">
        <v>6.6</v>
      </c>
      <c r="G4331" s="1">
        <v>11000</v>
      </c>
      <c r="H4331" t="s">
        <v>258</v>
      </c>
      <c r="I4331" t="s">
        <v>259</v>
      </c>
      <c r="J4331" t="s">
        <v>260</v>
      </c>
      <c r="K4331" t="s">
        <v>30</v>
      </c>
      <c r="M4331" s="1">
        <v>6659377</v>
      </c>
      <c r="N4331" t="s">
        <v>61</v>
      </c>
      <c r="O4331">
        <v>99</v>
      </c>
      <c r="P4331" s="6" t="str">
        <f>_xlfn.XLOOKUP(movie3[[#This Row],[year]],inflation!E$2:E$225,inflation!F$2:F$225,,0)</f>
        <v>247.6</v>
      </c>
      <c r="Q4331" s="2">
        <f>movie3[[#This Row],[gross]] * (inflation!B$226 / movie3[[#This Row],[CPI of Released Year]])</f>
        <v>24625709.132471729</v>
      </c>
      <c r="R4331" s="2">
        <f>movie3[[#This Row],[gross]]-movie3[[#This Row],[budget]]</f>
        <v>6659377</v>
      </c>
    </row>
    <row r="4332" spans="1:18" hidden="1" x14ac:dyDescent="0.25">
      <c r="A4332" t="s">
        <v>4164</v>
      </c>
      <c r="B4332" t="s">
        <v>16</v>
      </c>
      <c r="C4332" t="s">
        <v>1205</v>
      </c>
      <c r="D4332">
        <v>1987</v>
      </c>
      <c r="E4332" t="s">
        <v>3562</v>
      </c>
      <c r="F4332">
        <v>6.6</v>
      </c>
      <c r="G4332" s="1">
        <v>9200</v>
      </c>
      <c r="H4332" t="s">
        <v>1807</v>
      </c>
      <c r="I4332" t="s">
        <v>4165</v>
      </c>
      <c r="J4332" t="s">
        <v>106</v>
      </c>
      <c r="K4332" t="s">
        <v>22</v>
      </c>
      <c r="L4332" s="1">
        <v>6000000</v>
      </c>
      <c r="M4332" s="1">
        <v>12423831</v>
      </c>
      <c r="N4332" t="s">
        <v>4166</v>
      </c>
      <c r="O4332">
        <v>119</v>
      </c>
      <c r="P4332" s="6" t="str">
        <f>_xlfn.XLOOKUP(movie3[[#This Row],[year]],inflation!E$2:E$225,inflation!F$2:F$225,,0)</f>
        <v>341.4</v>
      </c>
      <c r="Q4332" s="2">
        <f>movie3[[#This Row],[gross]] * (inflation!B$226 / movie3[[#This Row],[CPI of Released Year]])</f>
        <v>33319448.34094904</v>
      </c>
      <c r="R4332" s="2">
        <f>movie3[[#This Row],[gross]]-movie3[[#This Row],[budget]]</f>
        <v>6423831</v>
      </c>
    </row>
    <row r="4333" spans="1:18" hidden="1" x14ac:dyDescent="0.25">
      <c r="A4333" t="s">
        <v>5901</v>
      </c>
      <c r="B4333" t="s">
        <v>16</v>
      </c>
      <c r="C4333" t="s">
        <v>17</v>
      </c>
      <c r="D4333">
        <v>1990</v>
      </c>
      <c r="E4333" t="s">
        <v>5902</v>
      </c>
      <c r="F4333">
        <v>6.6</v>
      </c>
      <c r="G4333" s="1">
        <v>12000</v>
      </c>
      <c r="H4333" t="s">
        <v>3430</v>
      </c>
      <c r="I4333" t="s">
        <v>3430</v>
      </c>
      <c r="J4333" t="s">
        <v>4127</v>
      </c>
      <c r="K4333" t="s">
        <v>30</v>
      </c>
      <c r="L4333" s="1">
        <v>10000000</v>
      </c>
      <c r="M4333" s="1">
        <v>16153593</v>
      </c>
      <c r="N4333" t="s">
        <v>61</v>
      </c>
      <c r="O4333">
        <v>130</v>
      </c>
      <c r="P4333" s="6" t="str">
        <f>_xlfn.XLOOKUP(movie3[[#This Row],[year]],inflation!E$2:E$225,inflation!F$2:F$225,,0)</f>
        <v>392.6</v>
      </c>
      <c r="Q4333" s="2">
        <f>movie3[[#This Row],[gross]] * (inflation!B$226 / movie3[[#This Row],[CPI of Released Year]])</f>
        <v>37672515.92154865</v>
      </c>
      <c r="R4333" s="2">
        <f>movie3[[#This Row],[gross]]-movie3[[#This Row],[budget]]</f>
        <v>6153593</v>
      </c>
    </row>
    <row r="4334" spans="1:18" hidden="1" x14ac:dyDescent="0.25">
      <c r="A4334" t="s">
        <v>21830</v>
      </c>
      <c r="B4334" t="s">
        <v>448</v>
      </c>
      <c r="C4334" t="s">
        <v>34</v>
      </c>
      <c r="D4334">
        <v>2019</v>
      </c>
      <c r="E4334" t="s">
        <v>21291</v>
      </c>
      <c r="F4334">
        <v>6.6</v>
      </c>
      <c r="G4334" s="1">
        <v>5200</v>
      </c>
      <c r="H4334" t="s">
        <v>21831</v>
      </c>
      <c r="I4334" t="s">
        <v>21831</v>
      </c>
      <c r="J4334" t="s">
        <v>21832</v>
      </c>
      <c r="K4334" t="s">
        <v>10297</v>
      </c>
      <c r="M4334" s="1">
        <v>6111065</v>
      </c>
      <c r="N4334" t="s">
        <v>21833</v>
      </c>
      <c r="O4334">
        <v>141</v>
      </c>
      <c r="P4334" s="6" t="str">
        <f>_xlfn.XLOOKUP(movie3[[#This Row],[year]],inflation!E$2:E$225,inflation!F$2:F$225,,0)</f>
        <v>768.3</v>
      </c>
      <c r="Q4334" s="2">
        <f>movie3[[#This Row],[gross]] * (inflation!B$226 / movie3[[#This Row],[CPI of Released Year]])</f>
        <v>7282690.5037094885</v>
      </c>
      <c r="R4334" s="2">
        <f>movie3[[#This Row],[gross]]-movie3[[#This Row],[budget]]</f>
        <v>6111065</v>
      </c>
    </row>
    <row r="4335" spans="1:18" hidden="1" x14ac:dyDescent="0.25">
      <c r="A4335" t="s">
        <v>4315</v>
      </c>
      <c r="B4335" t="s">
        <v>16</v>
      </c>
      <c r="C4335" t="s">
        <v>17</v>
      </c>
      <c r="D4335">
        <v>1987</v>
      </c>
      <c r="E4335" t="s">
        <v>3931</v>
      </c>
      <c r="F4335">
        <v>6.6</v>
      </c>
      <c r="G4335" s="1">
        <v>6000</v>
      </c>
      <c r="H4335" t="s">
        <v>902</v>
      </c>
      <c r="I4335" t="s">
        <v>4316</v>
      </c>
      <c r="J4335" t="s">
        <v>1601</v>
      </c>
      <c r="K4335" t="s">
        <v>30</v>
      </c>
      <c r="L4335" s="1">
        <v>25000000</v>
      </c>
      <c r="M4335" s="1">
        <v>30950002</v>
      </c>
      <c r="N4335" t="s">
        <v>23</v>
      </c>
      <c r="O4335">
        <v>116</v>
      </c>
      <c r="P4335" s="6" t="str">
        <f>_xlfn.XLOOKUP(movie3[[#This Row],[year]],inflation!E$2:E$225,inflation!F$2:F$225,,0)</f>
        <v>341.4</v>
      </c>
      <c r="Q4335" s="2">
        <f>movie3[[#This Row],[gross]] * (inflation!B$226 / movie3[[#This Row],[CPI of Released Year]])</f>
        <v>83004750.530755728</v>
      </c>
      <c r="R4335" s="2">
        <f>movie3[[#This Row],[gross]]-movie3[[#This Row],[budget]]</f>
        <v>5950002</v>
      </c>
    </row>
    <row r="4336" spans="1:18" hidden="1" x14ac:dyDescent="0.25">
      <c r="A4336" t="s">
        <v>7719</v>
      </c>
      <c r="B4336" t="s">
        <v>2000</v>
      </c>
      <c r="C4336" t="s">
        <v>41</v>
      </c>
      <c r="D4336">
        <v>1993</v>
      </c>
      <c r="E4336" t="s">
        <v>7508</v>
      </c>
      <c r="F4336">
        <v>6.6</v>
      </c>
      <c r="G4336" s="1">
        <v>5300</v>
      </c>
      <c r="H4336" t="s">
        <v>6161</v>
      </c>
      <c r="I4336" t="s">
        <v>6161</v>
      </c>
      <c r="J4336" t="s">
        <v>7720</v>
      </c>
      <c r="K4336" t="s">
        <v>195</v>
      </c>
      <c r="L4336" s="1">
        <v>9000000</v>
      </c>
      <c r="M4336" s="1">
        <v>14904910</v>
      </c>
      <c r="N4336" t="s">
        <v>5110</v>
      </c>
      <c r="O4336">
        <v>97</v>
      </c>
      <c r="P4336" s="6" t="str">
        <f>_xlfn.XLOOKUP(movie3[[#This Row],[year]],inflation!E$2:E$225,inflation!F$2:F$225,,0)</f>
        <v>434.1</v>
      </c>
      <c r="Q4336" s="2">
        <f>movie3[[#This Row],[gross]] * (inflation!B$226 / movie3[[#This Row],[CPI of Released Year]])</f>
        <v>31437308.445058741</v>
      </c>
      <c r="R4336" s="2">
        <f>movie3[[#This Row],[gross]]-movie3[[#This Row],[budget]]</f>
        <v>5904910</v>
      </c>
    </row>
    <row r="4337" spans="1:18" hidden="1" x14ac:dyDescent="0.25">
      <c r="A4337" t="s">
        <v>12978</v>
      </c>
      <c r="B4337" t="s">
        <v>16</v>
      </c>
      <c r="C4337" t="s">
        <v>25</v>
      </c>
      <c r="D4337">
        <v>2003</v>
      </c>
      <c r="E4337" t="s">
        <v>12979</v>
      </c>
      <c r="F4337">
        <v>6.5</v>
      </c>
      <c r="G4337" s="1">
        <v>34000</v>
      </c>
      <c r="H4337" t="s">
        <v>1135</v>
      </c>
      <c r="I4337" t="s">
        <v>12980</v>
      </c>
      <c r="J4337" t="s">
        <v>1877</v>
      </c>
      <c r="K4337" t="s">
        <v>30</v>
      </c>
      <c r="L4337" s="1">
        <v>60000000</v>
      </c>
      <c r="M4337" s="1">
        <v>38364277</v>
      </c>
      <c r="N4337" t="s">
        <v>11859</v>
      </c>
      <c r="O4337">
        <v>137</v>
      </c>
      <c r="P4337" s="6" t="str">
        <f>_xlfn.XLOOKUP(movie3[[#This Row],[year]],inflation!E$2:E$225,inflation!F$2:F$225,,0)</f>
        <v>552.8</v>
      </c>
      <c r="Q4337" s="2">
        <f>movie3[[#This Row],[gross]] * (inflation!B$226 / movie3[[#This Row],[CPI of Released Year]])</f>
        <v>63542568.779305361</v>
      </c>
      <c r="R4337" s="2">
        <f>movie3[[#This Row],[gross]]-movie3[[#This Row],[budget]]</f>
        <v>-21635723</v>
      </c>
    </row>
    <row r="4338" spans="1:18" hidden="1" x14ac:dyDescent="0.25">
      <c r="A4338" t="s">
        <v>13038</v>
      </c>
      <c r="B4338" t="s">
        <v>2000</v>
      </c>
      <c r="C4338" t="s">
        <v>17</v>
      </c>
      <c r="D4338">
        <v>2003</v>
      </c>
      <c r="E4338" t="s">
        <v>13039</v>
      </c>
      <c r="F4338">
        <v>6.5</v>
      </c>
      <c r="G4338" s="1">
        <v>79000</v>
      </c>
      <c r="H4338" t="s">
        <v>263</v>
      </c>
      <c r="I4338" t="s">
        <v>13040</v>
      </c>
      <c r="J4338" t="s">
        <v>6288</v>
      </c>
      <c r="K4338" t="s">
        <v>30</v>
      </c>
      <c r="L4338" s="1">
        <v>65000000</v>
      </c>
      <c r="M4338" s="1">
        <v>141337989</v>
      </c>
      <c r="N4338" t="s">
        <v>11859</v>
      </c>
      <c r="O4338">
        <v>117</v>
      </c>
      <c r="P4338" s="6" t="str">
        <f>_xlfn.XLOOKUP(movie3[[#This Row],[year]],inflation!E$2:E$225,inflation!F$2:F$225,,0)</f>
        <v>552.8</v>
      </c>
      <c r="Q4338" s="2">
        <f>movie3[[#This Row],[gross]] * (inflation!B$226 / movie3[[#This Row],[CPI of Released Year]])</f>
        <v>234097436.19464546</v>
      </c>
      <c r="R4338" s="2">
        <f>movie3[[#This Row],[gross]]-movie3[[#This Row],[budget]]</f>
        <v>76337989</v>
      </c>
    </row>
    <row r="4339" spans="1:18" hidden="1" x14ac:dyDescent="0.25">
      <c r="A4339" t="s">
        <v>13112</v>
      </c>
      <c r="B4339" t="s">
        <v>2000</v>
      </c>
      <c r="C4339" t="s">
        <v>104</v>
      </c>
      <c r="D4339">
        <v>2003</v>
      </c>
      <c r="E4339" t="s">
        <v>12934</v>
      </c>
      <c r="F4339">
        <v>6.5</v>
      </c>
      <c r="G4339" s="1">
        <v>58000</v>
      </c>
      <c r="H4339" t="s">
        <v>7042</v>
      </c>
      <c r="I4339" t="s">
        <v>13113</v>
      </c>
      <c r="J4339" t="s">
        <v>4127</v>
      </c>
      <c r="K4339" t="s">
        <v>30</v>
      </c>
      <c r="L4339" s="1">
        <v>50000000</v>
      </c>
      <c r="M4339" s="1">
        <v>55495563</v>
      </c>
      <c r="N4339" t="s">
        <v>118</v>
      </c>
      <c r="O4339">
        <v>105</v>
      </c>
      <c r="P4339" s="6" t="str">
        <f>_xlfn.XLOOKUP(movie3[[#This Row],[year]],inflation!E$2:E$225,inflation!F$2:F$225,,0)</f>
        <v>552.8</v>
      </c>
      <c r="Q4339" s="2">
        <f>movie3[[#This Row],[gross]] * (inflation!B$226 / movie3[[#This Row],[CPI of Released Year]])</f>
        <v>91917035.967438504</v>
      </c>
      <c r="R4339" s="2">
        <f>movie3[[#This Row],[gross]]-movie3[[#This Row],[budget]]</f>
        <v>5495563</v>
      </c>
    </row>
    <row r="4340" spans="1:18" hidden="1" x14ac:dyDescent="0.25">
      <c r="A4340" t="s">
        <v>13164</v>
      </c>
      <c r="B4340" t="s">
        <v>16</v>
      </c>
      <c r="C4340" t="s">
        <v>34</v>
      </c>
      <c r="D4340">
        <v>2003</v>
      </c>
      <c r="E4340" t="s">
        <v>11835</v>
      </c>
      <c r="F4340">
        <v>6.5</v>
      </c>
      <c r="G4340" s="1">
        <v>61000</v>
      </c>
      <c r="H4340" t="s">
        <v>2914</v>
      </c>
      <c r="I4340" t="s">
        <v>13165</v>
      </c>
      <c r="J4340" t="s">
        <v>160</v>
      </c>
      <c r="K4340" t="s">
        <v>5820</v>
      </c>
      <c r="L4340" s="1">
        <v>50000000</v>
      </c>
      <c r="M4340" s="1">
        <v>42792561</v>
      </c>
      <c r="N4340" t="s">
        <v>9668</v>
      </c>
      <c r="O4340">
        <v>98</v>
      </c>
      <c r="P4340" s="6" t="str">
        <f>_xlfn.XLOOKUP(movie3[[#This Row],[year]],inflation!E$2:E$225,inflation!F$2:F$225,,0)</f>
        <v>552.8</v>
      </c>
      <c r="Q4340" s="2">
        <f>movie3[[#This Row],[gross]] * (inflation!B$226 / movie3[[#This Row],[CPI of Released Year]])</f>
        <v>70877114.420405209</v>
      </c>
      <c r="R4340" s="2">
        <f>movie3[[#This Row],[gross]]-movie3[[#This Row],[budget]]</f>
        <v>-7207439</v>
      </c>
    </row>
    <row r="4341" spans="1:18" hidden="1" x14ac:dyDescent="0.25">
      <c r="A4341" t="s">
        <v>13258</v>
      </c>
      <c r="B4341" t="s">
        <v>16</v>
      </c>
      <c r="C4341" t="s">
        <v>34</v>
      </c>
      <c r="D4341">
        <v>2003</v>
      </c>
      <c r="E4341" t="s">
        <v>13259</v>
      </c>
      <c r="F4341">
        <v>6.5</v>
      </c>
      <c r="G4341" s="1">
        <v>26000</v>
      </c>
      <c r="H4341" t="s">
        <v>12220</v>
      </c>
      <c r="I4341" t="s">
        <v>13260</v>
      </c>
      <c r="J4341" t="s">
        <v>10671</v>
      </c>
      <c r="K4341" t="s">
        <v>248</v>
      </c>
      <c r="M4341" s="1">
        <v>6585516</v>
      </c>
      <c r="N4341" t="s">
        <v>6690</v>
      </c>
      <c r="O4341">
        <v>110</v>
      </c>
      <c r="P4341" s="6" t="str">
        <f>_xlfn.XLOOKUP(movie3[[#This Row],[year]],inflation!E$2:E$225,inflation!F$2:F$225,,0)</f>
        <v>552.8</v>
      </c>
      <c r="Q4341" s="2">
        <f>movie3[[#This Row],[gross]] * (inflation!B$226 / movie3[[#This Row],[CPI of Released Year]])</f>
        <v>10907558.700434154</v>
      </c>
      <c r="R4341" s="2">
        <f>movie3[[#This Row],[gross]]-movie3[[#This Row],[budget]]</f>
        <v>6585516</v>
      </c>
    </row>
    <row r="4342" spans="1:18" hidden="1" x14ac:dyDescent="0.25">
      <c r="A4342" t="s">
        <v>13327</v>
      </c>
      <c r="B4342" t="s">
        <v>16</v>
      </c>
      <c r="C4342" t="s">
        <v>25</v>
      </c>
      <c r="D4342">
        <v>2003</v>
      </c>
      <c r="E4342" t="s">
        <v>13021</v>
      </c>
      <c r="F4342">
        <v>6.5</v>
      </c>
      <c r="G4342" s="1">
        <v>26000</v>
      </c>
      <c r="H4342" t="s">
        <v>5019</v>
      </c>
      <c r="I4342" t="s">
        <v>13328</v>
      </c>
      <c r="J4342" t="s">
        <v>10334</v>
      </c>
      <c r="K4342" t="s">
        <v>5820</v>
      </c>
      <c r="L4342" s="1">
        <v>35000000</v>
      </c>
      <c r="M4342" s="1">
        <v>11705002</v>
      </c>
      <c r="N4342" t="s">
        <v>13329</v>
      </c>
      <c r="O4342">
        <v>127</v>
      </c>
      <c r="P4342" s="6" t="str">
        <f>_xlfn.XLOOKUP(movie3[[#This Row],[year]],inflation!E$2:E$225,inflation!F$2:F$225,,0)</f>
        <v>552.8</v>
      </c>
      <c r="Q4342" s="2">
        <f>movie3[[#This Row],[gross]] * (inflation!B$226 / movie3[[#This Row],[CPI of Released Year]])</f>
        <v>19386938.913169321</v>
      </c>
      <c r="R4342" s="2">
        <f>movie3[[#This Row],[gross]]-movie3[[#This Row],[budget]]</f>
        <v>-23294998</v>
      </c>
    </row>
    <row r="4343" spans="1:18" hidden="1" x14ac:dyDescent="0.25">
      <c r="A4343" t="s">
        <v>13011</v>
      </c>
      <c r="B4343" t="s">
        <v>16</v>
      </c>
      <c r="C4343" t="s">
        <v>34</v>
      </c>
      <c r="D4343">
        <v>2003</v>
      </c>
      <c r="E4343" t="s">
        <v>12535</v>
      </c>
      <c r="F4343">
        <v>6.4</v>
      </c>
      <c r="G4343" s="1">
        <v>156000</v>
      </c>
      <c r="H4343" t="s">
        <v>6909</v>
      </c>
      <c r="I4343" t="s">
        <v>6909</v>
      </c>
      <c r="J4343" t="s">
        <v>8153</v>
      </c>
      <c r="K4343" t="s">
        <v>30</v>
      </c>
      <c r="L4343" s="1">
        <v>29000000</v>
      </c>
      <c r="M4343" s="1">
        <v>98769390</v>
      </c>
      <c r="N4343" t="s">
        <v>31</v>
      </c>
      <c r="O4343">
        <v>102</v>
      </c>
      <c r="P4343" s="6" t="str">
        <f>_xlfn.XLOOKUP(movie3[[#This Row],[year]],inflation!E$2:E$225,inflation!F$2:F$225,,0)</f>
        <v>552.8</v>
      </c>
      <c r="Q4343" s="2">
        <f>movie3[[#This Row],[gross]] * (inflation!B$226 / movie3[[#This Row],[CPI of Released Year]])</f>
        <v>163591268.96526775</v>
      </c>
      <c r="R4343" s="2">
        <f>movie3[[#This Row],[gross]]-movie3[[#This Row],[budget]]</f>
        <v>69769390</v>
      </c>
    </row>
    <row r="4344" spans="1:18" hidden="1" x14ac:dyDescent="0.25">
      <c r="A4344" t="s">
        <v>13022</v>
      </c>
      <c r="B4344" t="s">
        <v>2000</v>
      </c>
      <c r="C4344" t="s">
        <v>41</v>
      </c>
      <c r="D4344">
        <v>2003</v>
      </c>
      <c r="E4344" t="s">
        <v>13023</v>
      </c>
      <c r="F4344">
        <v>6.4</v>
      </c>
      <c r="G4344" s="1">
        <v>218000</v>
      </c>
      <c r="H4344" t="s">
        <v>4498</v>
      </c>
      <c r="I4344" t="s">
        <v>13024</v>
      </c>
      <c r="J4344" t="s">
        <v>13025</v>
      </c>
      <c r="K4344" t="s">
        <v>30</v>
      </c>
      <c r="L4344" s="1">
        <v>50000000</v>
      </c>
      <c r="M4344" s="1">
        <v>177502387</v>
      </c>
      <c r="N4344" t="s">
        <v>13026</v>
      </c>
      <c r="O4344">
        <v>116</v>
      </c>
      <c r="P4344" s="6" t="str">
        <f>_xlfn.XLOOKUP(movie3[[#This Row],[year]],inflation!E$2:E$225,inflation!F$2:F$225,,0)</f>
        <v>552.8</v>
      </c>
      <c r="Q4344" s="2">
        <f>movie3[[#This Row],[gross]] * (inflation!B$226 / movie3[[#This Row],[CPI of Released Year]])</f>
        <v>293996355.89218527</v>
      </c>
      <c r="R4344" s="2">
        <f>movie3[[#This Row],[gross]]-movie3[[#This Row],[budget]]</f>
        <v>127502387</v>
      </c>
    </row>
    <row r="4345" spans="1:18" hidden="1" x14ac:dyDescent="0.25">
      <c r="A4345" t="s">
        <v>13230</v>
      </c>
      <c r="B4345" t="s">
        <v>510</v>
      </c>
      <c r="C4345" t="s">
        <v>104</v>
      </c>
      <c r="D4345">
        <v>2003</v>
      </c>
      <c r="E4345" t="s">
        <v>13231</v>
      </c>
      <c r="F4345">
        <v>6.4</v>
      </c>
      <c r="G4345" s="1">
        <v>13000</v>
      </c>
      <c r="H4345" t="s">
        <v>13232</v>
      </c>
      <c r="I4345" t="s">
        <v>13233</v>
      </c>
      <c r="J4345" t="s">
        <v>9007</v>
      </c>
      <c r="K4345" t="s">
        <v>22</v>
      </c>
      <c r="L4345" s="1">
        <v>6400000</v>
      </c>
      <c r="M4345" s="1">
        <v>2561820</v>
      </c>
      <c r="N4345" t="s">
        <v>1787</v>
      </c>
      <c r="O4345">
        <v>98</v>
      </c>
      <c r="P4345" s="6" t="str">
        <f>_xlfn.XLOOKUP(movie3[[#This Row],[year]],inflation!E$2:E$225,inflation!F$2:F$225,,0)</f>
        <v>552.8</v>
      </c>
      <c r="Q4345" s="2">
        <f>movie3[[#This Row],[gross]] * (inflation!B$226 / movie3[[#This Row],[CPI of Released Year]])</f>
        <v>4243130.2315484807</v>
      </c>
      <c r="R4345" s="2">
        <f>movie3[[#This Row],[gross]]-movie3[[#This Row],[budget]]</f>
        <v>-3838180</v>
      </c>
    </row>
    <row r="4346" spans="1:18" hidden="1" x14ac:dyDescent="0.25">
      <c r="A4346" t="s">
        <v>12962</v>
      </c>
      <c r="B4346" t="s">
        <v>16</v>
      </c>
      <c r="C4346" t="s">
        <v>34</v>
      </c>
      <c r="D4346">
        <v>2003</v>
      </c>
      <c r="E4346" t="s">
        <v>12963</v>
      </c>
      <c r="F4346">
        <v>6.3</v>
      </c>
      <c r="G4346" s="1">
        <v>383000</v>
      </c>
      <c r="H4346" t="s">
        <v>9673</v>
      </c>
      <c r="I4346" t="s">
        <v>6752</v>
      </c>
      <c r="J4346" t="s">
        <v>999</v>
      </c>
      <c r="K4346" t="s">
        <v>30</v>
      </c>
      <c r="L4346" s="1">
        <v>200000000</v>
      </c>
      <c r="M4346" s="1">
        <v>433371112</v>
      </c>
      <c r="N4346" t="s">
        <v>12964</v>
      </c>
      <c r="O4346">
        <v>109</v>
      </c>
      <c r="P4346" s="6" t="str">
        <f>_xlfn.XLOOKUP(movie3[[#This Row],[year]],inflation!E$2:E$225,inflation!F$2:F$225,,0)</f>
        <v>552.8</v>
      </c>
      <c r="Q4346" s="2">
        <f>movie3[[#This Row],[gross]] * (inflation!B$226 / movie3[[#This Row],[CPI of Released Year]])</f>
        <v>717790503.16063678</v>
      </c>
      <c r="R4346" s="2">
        <f>movie3[[#This Row],[gross]]-movie3[[#This Row],[budget]]</f>
        <v>233371112</v>
      </c>
    </row>
    <row r="4347" spans="1:18" hidden="1" x14ac:dyDescent="0.25">
      <c r="A4347" t="s">
        <v>13095</v>
      </c>
      <c r="B4347" t="s">
        <v>16</v>
      </c>
      <c r="C4347" t="s">
        <v>41</v>
      </c>
      <c r="D4347">
        <v>2003</v>
      </c>
      <c r="E4347" t="s">
        <v>12480</v>
      </c>
      <c r="F4347">
        <v>6.3</v>
      </c>
      <c r="G4347" s="1">
        <v>198000</v>
      </c>
      <c r="H4347" t="s">
        <v>11998</v>
      </c>
      <c r="I4347" t="s">
        <v>10658</v>
      </c>
      <c r="J4347" t="s">
        <v>10659</v>
      </c>
      <c r="K4347" t="s">
        <v>30</v>
      </c>
      <c r="L4347" s="1">
        <v>55000000</v>
      </c>
      <c r="M4347" s="1">
        <v>232722935</v>
      </c>
      <c r="N4347" t="s">
        <v>61</v>
      </c>
      <c r="O4347">
        <v>96</v>
      </c>
      <c r="P4347" s="6" t="str">
        <f>_xlfn.XLOOKUP(movie3[[#This Row],[year]],inflation!E$2:E$225,inflation!F$2:F$225,,0)</f>
        <v>552.8</v>
      </c>
      <c r="Q4347" s="2">
        <f>movie3[[#This Row],[gross]] * (inflation!B$226 / movie3[[#This Row],[CPI of Released Year]])</f>
        <v>385457885.82850945</v>
      </c>
      <c r="R4347" s="2">
        <f>movie3[[#This Row],[gross]]-movie3[[#This Row],[budget]]</f>
        <v>177722935</v>
      </c>
    </row>
    <row r="4348" spans="1:18" hidden="1" x14ac:dyDescent="0.25">
      <c r="A4348" t="s">
        <v>13131</v>
      </c>
      <c r="B4348" t="s">
        <v>2000</v>
      </c>
      <c r="C4348" t="s">
        <v>34</v>
      </c>
      <c r="D4348">
        <v>2003</v>
      </c>
      <c r="E4348" t="s">
        <v>12966</v>
      </c>
      <c r="F4348">
        <v>6.3</v>
      </c>
      <c r="G4348" s="1">
        <v>105000</v>
      </c>
      <c r="H4348" t="s">
        <v>7477</v>
      </c>
      <c r="I4348" t="s">
        <v>5658</v>
      </c>
      <c r="J4348" t="s">
        <v>9663</v>
      </c>
      <c r="K4348" t="s">
        <v>30</v>
      </c>
      <c r="L4348" s="1">
        <v>60000000</v>
      </c>
      <c r="M4348" s="1">
        <v>117248958</v>
      </c>
      <c r="N4348" t="s">
        <v>44</v>
      </c>
      <c r="O4348">
        <v>119</v>
      </c>
      <c r="P4348" s="6" t="str">
        <f>_xlfn.XLOOKUP(movie3[[#This Row],[year]],inflation!E$2:E$225,inflation!F$2:F$225,,0)</f>
        <v>552.8</v>
      </c>
      <c r="Q4348" s="2">
        <f>movie3[[#This Row],[gross]] * (inflation!B$226 / movie3[[#This Row],[CPI of Released Year]])</f>
        <v>194198889.19102752</v>
      </c>
      <c r="R4348" s="2">
        <f>movie3[[#This Row],[gross]]-movie3[[#This Row],[budget]]</f>
        <v>57248958</v>
      </c>
    </row>
    <row r="4349" spans="1:18" hidden="1" x14ac:dyDescent="0.25">
      <c r="A4349" t="s">
        <v>13147</v>
      </c>
      <c r="B4349" t="s">
        <v>2000</v>
      </c>
      <c r="C4349" t="s">
        <v>63</v>
      </c>
      <c r="D4349">
        <v>2003</v>
      </c>
      <c r="E4349" t="s">
        <v>12741</v>
      </c>
      <c r="F4349">
        <v>6.3</v>
      </c>
      <c r="G4349" s="1">
        <v>16000</v>
      </c>
      <c r="H4349" t="s">
        <v>168</v>
      </c>
      <c r="I4349" t="s">
        <v>13148</v>
      </c>
      <c r="J4349" t="s">
        <v>3568</v>
      </c>
      <c r="K4349" t="s">
        <v>30</v>
      </c>
      <c r="L4349" s="1">
        <v>56000000</v>
      </c>
      <c r="M4349" s="1">
        <v>12923936</v>
      </c>
      <c r="N4349" t="s">
        <v>6999</v>
      </c>
      <c r="O4349">
        <v>219</v>
      </c>
      <c r="P4349" s="6" t="str">
        <f>_xlfn.XLOOKUP(movie3[[#This Row],[year]],inflation!E$2:E$225,inflation!F$2:F$225,,0)</f>
        <v>552.8</v>
      </c>
      <c r="Q4349" s="2">
        <f>movie3[[#This Row],[gross]] * (inflation!B$226 / movie3[[#This Row],[CPI of Released Year]])</f>
        <v>21405853.476121563</v>
      </c>
      <c r="R4349" s="2">
        <f>movie3[[#This Row],[gross]]-movie3[[#This Row],[budget]]</f>
        <v>-43076064</v>
      </c>
    </row>
    <row r="4350" spans="1:18" hidden="1" x14ac:dyDescent="0.25">
      <c r="A4350" t="s">
        <v>13166</v>
      </c>
      <c r="B4350" t="s">
        <v>16</v>
      </c>
      <c r="C4350" t="s">
        <v>17</v>
      </c>
      <c r="D4350">
        <v>2003</v>
      </c>
      <c r="E4350" t="s">
        <v>13167</v>
      </c>
      <c r="F4350">
        <v>6.3</v>
      </c>
      <c r="G4350" s="1">
        <v>30000</v>
      </c>
      <c r="H4350" t="s">
        <v>1241</v>
      </c>
      <c r="I4350" t="s">
        <v>13168</v>
      </c>
      <c r="J4350" t="s">
        <v>3058</v>
      </c>
      <c r="K4350" t="s">
        <v>5820</v>
      </c>
      <c r="L4350" s="1">
        <v>30000000</v>
      </c>
      <c r="M4350" s="1">
        <v>22954068</v>
      </c>
      <c r="N4350" t="s">
        <v>3746</v>
      </c>
      <c r="O4350">
        <v>106</v>
      </c>
      <c r="P4350" s="6" t="str">
        <f>_xlfn.XLOOKUP(movie3[[#This Row],[year]],inflation!E$2:E$225,inflation!F$2:F$225,,0)</f>
        <v>552.8</v>
      </c>
      <c r="Q4350" s="2">
        <f>movie3[[#This Row],[gross]] * (inflation!B$226 / movie3[[#This Row],[CPI of Released Year]])</f>
        <v>38018713.206946455</v>
      </c>
      <c r="R4350" s="2">
        <f>movie3[[#This Row],[gross]]-movie3[[#This Row],[budget]]</f>
        <v>-7045932</v>
      </c>
    </row>
    <row r="4351" spans="1:18" hidden="1" x14ac:dyDescent="0.25">
      <c r="A4351" t="s">
        <v>13283</v>
      </c>
      <c r="B4351" t="s">
        <v>2000</v>
      </c>
      <c r="C4351" t="s">
        <v>41</v>
      </c>
      <c r="D4351">
        <v>2003</v>
      </c>
      <c r="E4351" t="s">
        <v>12119</v>
      </c>
      <c r="F4351">
        <v>6.3</v>
      </c>
      <c r="G4351" s="1">
        <v>40000</v>
      </c>
      <c r="H4351" t="s">
        <v>11287</v>
      </c>
      <c r="I4351" t="s">
        <v>13284</v>
      </c>
      <c r="J4351" t="s">
        <v>9007</v>
      </c>
      <c r="K4351" t="s">
        <v>30</v>
      </c>
      <c r="L4351" s="1">
        <v>35000000</v>
      </c>
      <c r="M4351" s="1">
        <v>39468111</v>
      </c>
      <c r="N4351" t="s">
        <v>9112</v>
      </c>
      <c r="O4351">
        <v>101</v>
      </c>
      <c r="P4351" s="6" t="str">
        <f>_xlfn.XLOOKUP(movie3[[#This Row],[year]],inflation!E$2:E$225,inflation!F$2:F$225,,0)</f>
        <v>552.8</v>
      </c>
      <c r="Q4351" s="2">
        <f>movie3[[#This Row],[gross]] * (inflation!B$226 / movie3[[#This Row],[CPI of Released Year]])</f>
        <v>65370843.76193922</v>
      </c>
      <c r="R4351" s="2">
        <f>movie3[[#This Row],[gross]]-movie3[[#This Row],[budget]]</f>
        <v>4468111</v>
      </c>
    </row>
    <row r="4352" spans="1:18" hidden="1" x14ac:dyDescent="0.25">
      <c r="A4352" t="s">
        <v>13305</v>
      </c>
      <c r="B4352" t="s">
        <v>16</v>
      </c>
      <c r="C4352" t="s">
        <v>63</v>
      </c>
      <c r="D4352">
        <v>2003</v>
      </c>
      <c r="E4352" t="s">
        <v>13306</v>
      </c>
      <c r="F4352">
        <v>6.3</v>
      </c>
      <c r="G4352" s="1">
        <v>15000</v>
      </c>
      <c r="H4352" t="s">
        <v>13307</v>
      </c>
      <c r="I4352" t="s">
        <v>13307</v>
      </c>
      <c r="J4352" t="s">
        <v>5664</v>
      </c>
      <c r="K4352" t="s">
        <v>30</v>
      </c>
      <c r="L4352" s="1">
        <v>5000000</v>
      </c>
      <c r="M4352" s="1">
        <v>782606</v>
      </c>
      <c r="N4352" t="s">
        <v>13308</v>
      </c>
      <c r="O4352">
        <v>98</v>
      </c>
      <c r="P4352" s="6" t="str">
        <f>_xlfn.XLOOKUP(movie3[[#This Row],[year]],inflation!E$2:E$225,inflation!F$2:F$225,,0)</f>
        <v>552.8</v>
      </c>
      <c r="Q4352" s="2">
        <f>movie3[[#This Row],[gross]] * (inflation!B$226 / movie3[[#This Row],[CPI of Released Year]])</f>
        <v>1296226.5803183792</v>
      </c>
      <c r="R4352" s="2">
        <f>movie3[[#This Row],[gross]]-movie3[[#This Row],[budget]]</f>
        <v>-4217394</v>
      </c>
    </row>
    <row r="4353" spans="1:18" hidden="1" x14ac:dyDescent="0.25">
      <c r="A4353" t="s">
        <v>13339</v>
      </c>
      <c r="B4353" t="s">
        <v>16</v>
      </c>
      <c r="C4353" t="s">
        <v>41</v>
      </c>
      <c r="D4353">
        <v>2003</v>
      </c>
      <c r="E4353" t="s">
        <v>12924</v>
      </c>
      <c r="F4353">
        <v>6.3</v>
      </c>
      <c r="G4353" s="1">
        <v>30000</v>
      </c>
      <c r="H4353" t="s">
        <v>289</v>
      </c>
      <c r="I4353" t="s">
        <v>289</v>
      </c>
      <c r="J4353" t="s">
        <v>289</v>
      </c>
      <c r="K4353" t="s">
        <v>30</v>
      </c>
      <c r="L4353" s="1">
        <v>18000000</v>
      </c>
      <c r="M4353" s="1">
        <v>13585075</v>
      </c>
      <c r="N4353" t="s">
        <v>9689</v>
      </c>
      <c r="O4353">
        <v>108</v>
      </c>
      <c r="P4353" s="6" t="str">
        <f>_xlfn.XLOOKUP(movie3[[#This Row],[year]],inflation!E$2:E$225,inflation!F$2:F$225,,0)</f>
        <v>552.8</v>
      </c>
      <c r="Q4353" s="2">
        <f>movie3[[#This Row],[gross]] * (inflation!B$226 / movie3[[#This Row],[CPI of Released Year]])</f>
        <v>22500894.844428368</v>
      </c>
      <c r="R4353" s="2">
        <f>movie3[[#This Row],[gross]]-movie3[[#This Row],[budget]]</f>
        <v>-4414925</v>
      </c>
    </row>
    <row r="4354" spans="1:18" hidden="1" x14ac:dyDescent="0.25">
      <c r="A4354" t="s">
        <v>13380</v>
      </c>
      <c r="B4354" t="s">
        <v>22088</v>
      </c>
      <c r="C4354" t="s">
        <v>17</v>
      </c>
      <c r="D4354">
        <v>2003</v>
      </c>
      <c r="E4354" t="s">
        <v>13381</v>
      </c>
      <c r="F4354">
        <v>6.3</v>
      </c>
      <c r="G4354" s="1">
        <v>4500</v>
      </c>
      <c r="H4354" t="s">
        <v>13382</v>
      </c>
      <c r="I4354" t="s">
        <v>11189</v>
      </c>
      <c r="J4354" t="s">
        <v>8839</v>
      </c>
      <c r="K4354" t="s">
        <v>453</v>
      </c>
      <c r="M4354" s="1">
        <v>5254422</v>
      </c>
      <c r="N4354" t="s">
        <v>10614</v>
      </c>
      <c r="O4354">
        <v>100</v>
      </c>
      <c r="P4354" s="6" t="str">
        <f>_xlfn.XLOOKUP(movie3[[#This Row],[year]],inflation!E$2:E$225,inflation!F$2:F$225,,0)</f>
        <v>552.8</v>
      </c>
      <c r="Q4354" s="2">
        <f>movie3[[#This Row],[gross]] * (inflation!B$226 / movie3[[#This Row],[CPI of Released Year]])</f>
        <v>8702874.0651230104</v>
      </c>
      <c r="R4354" s="2">
        <f>movie3[[#This Row],[gross]]-movie3[[#This Row],[budget]]</f>
        <v>5254422</v>
      </c>
    </row>
    <row r="4355" spans="1:18" hidden="1" x14ac:dyDescent="0.25">
      <c r="A4355" t="s">
        <v>13390</v>
      </c>
      <c r="B4355" t="s">
        <v>16</v>
      </c>
      <c r="C4355" t="s">
        <v>104</v>
      </c>
      <c r="D4355">
        <v>2003</v>
      </c>
      <c r="E4355" t="s">
        <v>13391</v>
      </c>
      <c r="F4355">
        <v>6.3</v>
      </c>
      <c r="G4355" s="1">
        <v>12000</v>
      </c>
      <c r="H4355" t="s">
        <v>13392</v>
      </c>
      <c r="I4355" t="s">
        <v>13392</v>
      </c>
      <c r="J4355" t="s">
        <v>13393</v>
      </c>
      <c r="K4355" t="s">
        <v>30</v>
      </c>
      <c r="L4355" s="1">
        <v>10000000</v>
      </c>
      <c r="M4355" s="1">
        <v>459098</v>
      </c>
      <c r="N4355" t="s">
        <v>13394</v>
      </c>
      <c r="O4355">
        <v>101</v>
      </c>
      <c r="P4355" s="6" t="str">
        <f>_xlfn.XLOOKUP(movie3[[#This Row],[year]],inflation!E$2:E$225,inflation!F$2:F$225,,0)</f>
        <v>552.8</v>
      </c>
      <c r="Q4355" s="2">
        <f>movie3[[#This Row],[gross]] * (inflation!B$226 / movie3[[#This Row],[CPI of Released Year]])</f>
        <v>760401.82489146176</v>
      </c>
      <c r="R4355" s="2">
        <f>movie3[[#This Row],[gross]]-movie3[[#This Row],[budget]]</f>
        <v>-9540902</v>
      </c>
    </row>
    <row r="4356" spans="1:18" hidden="1" x14ac:dyDescent="0.25">
      <c r="A4356" t="s">
        <v>13398</v>
      </c>
      <c r="B4356" t="s">
        <v>16</v>
      </c>
      <c r="C4356" t="s">
        <v>63</v>
      </c>
      <c r="D4356">
        <v>2003</v>
      </c>
      <c r="E4356" t="s">
        <v>13018</v>
      </c>
      <c r="F4356">
        <v>6.3</v>
      </c>
      <c r="G4356" s="1">
        <v>10000</v>
      </c>
      <c r="H4356" t="s">
        <v>13399</v>
      </c>
      <c r="I4356" t="s">
        <v>13400</v>
      </c>
      <c r="J4356" t="s">
        <v>9137</v>
      </c>
      <c r="K4356" t="s">
        <v>22</v>
      </c>
      <c r="M4356" s="1">
        <v>2917393</v>
      </c>
      <c r="N4356" t="s">
        <v>6567</v>
      </c>
      <c r="O4356">
        <v>100</v>
      </c>
      <c r="P4356" s="6" t="str">
        <f>_xlfn.XLOOKUP(movie3[[#This Row],[year]],inflation!E$2:E$225,inflation!F$2:F$225,,0)</f>
        <v>552.8</v>
      </c>
      <c r="Q4356" s="2">
        <f>movie3[[#This Row],[gross]] * (inflation!B$226 / movie3[[#This Row],[CPI of Released Year]])</f>
        <v>4832064.0933429813</v>
      </c>
      <c r="R4356" s="2">
        <f>movie3[[#This Row],[gross]]-movie3[[#This Row],[budget]]</f>
        <v>2917393</v>
      </c>
    </row>
    <row r="4357" spans="1:18" hidden="1" x14ac:dyDescent="0.25">
      <c r="A4357" t="s">
        <v>13431</v>
      </c>
      <c r="B4357" t="s">
        <v>2000</v>
      </c>
      <c r="C4357" t="s">
        <v>17</v>
      </c>
      <c r="D4357">
        <v>2003</v>
      </c>
      <c r="E4357" t="s">
        <v>13432</v>
      </c>
      <c r="F4357">
        <v>6.3</v>
      </c>
      <c r="G4357" s="1">
        <v>6300</v>
      </c>
      <c r="H4357" t="s">
        <v>95</v>
      </c>
      <c r="I4357" t="s">
        <v>8989</v>
      </c>
      <c r="J4357" t="s">
        <v>8989</v>
      </c>
      <c r="K4357" t="s">
        <v>30</v>
      </c>
      <c r="L4357" s="1">
        <v>15000000</v>
      </c>
      <c r="M4357" s="1">
        <v>6415017</v>
      </c>
      <c r="N4357" t="s">
        <v>12773</v>
      </c>
      <c r="O4357">
        <v>112</v>
      </c>
      <c r="P4357" s="6" t="str">
        <f>_xlfn.XLOOKUP(movie3[[#This Row],[year]],inflation!E$2:E$225,inflation!F$2:F$225,,0)</f>
        <v>552.8</v>
      </c>
      <c r="Q4357" s="2">
        <f>movie3[[#This Row],[gross]] * (inflation!B$226 / movie3[[#This Row],[CPI of Released Year]])</f>
        <v>10625162.020984082</v>
      </c>
      <c r="R4357" s="2">
        <f>movie3[[#This Row],[gross]]-movie3[[#This Row],[budget]]</f>
        <v>-8584983</v>
      </c>
    </row>
    <row r="4358" spans="1:18" hidden="1" x14ac:dyDescent="0.25">
      <c r="A4358" t="s">
        <v>12985</v>
      </c>
      <c r="B4358" t="s">
        <v>16</v>
      </c>
      <c r="C4358" t="s">
        <v>104</v>
      </c>
      <c r="D4358">
        <v>2003</v>
      </c>
      <c r="E4358" t="s">
        <v>12986</v>
      </c>
      <c r="F4358">
        <v>6.2</v>
      </c>
      <c r="G4358" s="1">
        <v>133000</v>
      </c>
      <c r="H4358" t="s">
        <v>12987</v>
      </c>
      <c r="I4358" t="s">
        <v>5823</v>
      </c>
      <c r="J4358" t="s">
        <v>12988</v>
      </c>
      <c r="K4358" t="s">
        <v>30</v>
      </c>
      <c r="L4358" s="1">
        <v>9500000</v>
      </c>
      <c r="M4358" s="1">
        <v>107363905</v>
      </c>
      <c r="N4358" t="s">
        <v>2027</v>
      </c>
      <c r="O4358">
        <v>98</v>
      </c>
      <c r="P4358" s="6" t="str">
        <f>_xlfn.XLOOKUP(movie3[[#This Row],[year]],inflation!E$2:E$225,inflation!F$2:F$225,,0)</f>
        <v>552.8</v>
      </c>
      <c r="Q4358" s="2">
        <f>movie3[[#This Row],[gross]] * (inflation!B$226 / movie3[[#This Row],[CPI of Released Year]])</f>
        <v>177826323.11505067</v>
      </c>
      <c r="R4358" s="2">
        <f>movie3[[#This Row],[gross]]-movie3[[#This Row],[budget]]</f>
        <v>97863905</v>
      </c>
    </row>
    <row r="4359" spans="1:18" hidden="1" x14ac:dyDescent="0.25">
      <c r="A4359" t="s">
        <v>13049</v>
      </c>
      <c r="B4359" t="s">
        <v>33</v>
      </c>
      <c r="C4359" t="s">
        <v>41</v>
      </c>
      <c r="D4359">
        <v>2003</v>
      </c>
      <c r="E4359" t="s">
        <v>13050</v>
      </c>
      <c r="F4359">
        <v>6.2</v>
      </c>
      <c r="G4359" s="1">
        <v>129000</v>
      </c>
      <c r="H4359" t="s">
        <v>9973</v>
      </c>
      <c r="I4359" t="s">
        <v>957</v>
      </c>
      <c r="J4359" t="s">
        <v>593</v>
      </c>
      <c r="K4359" t="s">
        <v>30</v>
      </c>
      <c r="L4359" s="1">
        <v>20000000</v>
      </c>
      <c r="M4359" s="1">
        <v>160846332</v>
      </c>
      <c r="N4359" t="s">
        <v>13051</v>
      </c>
      <c r="O4359">
        <v>97</v>
      </c>
      <c r="P4359" s="6" t="str">
        <f>_xlfn.XLOOKUP(movie3[[#This Row],[year]],inflation!E$2:E$225,inflation!F$2:F$225,,0)</f>
        <v>552.8</v>
      </c>
      <c r="Q4359" s="2">
        <f>movie3[[#This Row],[gross]] * (inflation!B$226 / movie3[[#This Row],[CPI of Released Year]])</f>
        <v>266409011.53979743</v>
      </c>
      <c r="R4359" s="2">
        <f>movie3[[#This Row],[gross]]-movie3[[#This Row],[budget]]</f>
        <v>140846332</v>
      </c>
    </row>
    <row r="4360" spans="1:18" hidden="1" x14ac:dyDescent="0.25">
      <c r="A4360" t="s">
        <v>13055</v>
      </c>
      <c r="B4360" t="s">
        <v>2000</v>
      </c>
      <c r="C4360" t="s">
        <v>41</v>
      </c>
      <c r="D4360">
        <v>2003</v>
      </c>
      <c r="E4360" t="s">
        <v>13005</v>
      </c>
      <c r="F4360">
        <v>6.2</v>
      </c>
      <c r="G4360" s="1">
        <v>207000</v>
      </c>
      <c r="H4360" t="s">
        <v>8015</v>
      </c>
      <c r="I4360" t="s">
        <v>13056</v>
      </c>
      <c r="J4360" t="s">
        <v>21</v>
      </c>
      <c r="K4360" t="s">
        <v>30</v>
      </c>
      <c r="L4360" s="1">
        <v>75000000</v>
      </c>
      <c r="M4360" s="1">
        <v>195745823</v>
      </c>
      <c r="N4360" t="s">
        <v>11859</v>
      </c>
      <c r="O4360">
        <v>106</v>
      </c>
      <c r="P4360" s="6" t="str">
        <f>_xlfn.XLOOKUP(movie3[[#This Row],[year]],inflation!E$2:E$225,inflation!F$2:F$225,,0)</f>
        <v>552.8</v>
      </c>
      <c r="Q4360" s="2">
        <f>movie3[[#This Row],[gross]] * (inflation!B$226 / movie3[[#This Row],[CPI of Released Year]])</f>
        <v>324212871.81403768</v>
      </c>
      <c r="R4360" s="2">
        <f>movie3[[#This Row],[gross]]-movie3[[#This Row],[budget]]</f>
        <v>120745823</v>
      </c>
    </row>
    <row r="4361" spans="1:18" x14ac:dyDescent="0.25">
      <c r="A4361" t="s">
        <v>13078</v>
      </c>
      <c r="B4361" t="s">
        <v>16</v>
      </c>
      <c r="C4361" t="s">
        <v>52</v>
      </c>
      <c r="D4361">
        <v>2003</v>
      </c>
      <c r="E4361" t="s">
        <v>12729</v>
      </c>
      <c r="F4361">
        <v>6.2</v>
      </c>
      <c r="G4361" s="1">
        <v>156000</v>
      </c>
      <c r="H4361" t="s">
        <v>9319</v>
      </c>
      <c r="I4361" t="s">
        <v>13079</v>
      </c>
      <c r="J4361" t="s">
        <v>13080</v>
      </c>
      <c r="K4361" t="s">
        <v>30</v>
      </c>
      <c r="L4361" s="1">
        <v>26000000</v>
      </c>
      <c r="M4361" s="1">
        <v>90941129</v>
      </c>
      <c r="N4361" t="s">
        <v>2027</v>
      </c>
      <c r="O4361">
        <v>90</v>
      </c>
      <c r="P4361" s="6" t="str">
        <f>_xlfn.XLOOKUP(movie3[[#This Row],[year]],inflation!E$2:E$225,inflation!F$2:F$225,,0)</f>
        <v>552.8</v>
      </c>
      <c r="Q4361" s="2">
        <f>movie3[[#This Row],[gross]] * (inflation!B$226 / movie3[[#This Row],[CPI of Released Year]])</f>
        <v>150625357.65629524</v>
      </c>
      <c r="R4361" s="2">
        <f>movie3[[#This Row],[gross]]-movie3[[#This Row],[budget]]</f>
        <v>64941129</v>
      </c>
    </row>
    <row r="4362" spans="1:18" hidden="1" x14ac:dyDescent="0.25">
      <c r="A4362" t="s">
        <v>13084</v>
      </c>
      <c r="B4362" t="s">
        <v>2000</v>
      </c>
      <c r="C4362" t="s">
        <v>41</v>
      </c>
      <c r="D4362">
        <v>2003</v>
      </c>
      <c r="E4362" t="s">
        <v>12701</v>
      </c>
      <c r="F4362">
        <v>6.2</v>
      </c>
      <c r="G4362" s="1">
        <v>93000</v>
      </c>
      <c r="H4362" t="s">
        <v>2096</v>
      </c>
      <c r="I4362" t="s">
        <v>10769</v>
      </c>
      <c r="J4362" t="s">
        <v>9716</v>
      </c>
      <c r="K4362" t="s">
        <v>30</v>
      </c>
      <c r="L4362" s="1">
        <v>60000000</v>
      </c>
      <c r="M4362" s="1">
        <v>120801243</v>
      </c>
      <c r="N4362" t="s">
        <v>61</v>
      </c>
      <c r="O4362">
        <v>100</v>
      </c>
      <c r="P4362" s="6" t="str">
        <f>_xlfn.XLOOKUP(movie3[[#This Row],[year]],inflation!E$2:E$225,inflation!F$2:F$225,,0)</f>
        <v>552.8</v>
      </c>
      <c r="Q4362" s="2">
        <f>movie3[[#This Row],[gross]] * (inflation!B$226 / movie3[[#This Row],[CPI of Released Year]])</f>
        <v>200082521.87192476</v>
      </c>
      <c r="R4362" s="2">
        <f>movie3[[#This Row],[gross]]-movie3[[#This Row],[budget]]</f>
        <v>60801243</v>
      </c>
    </row>
    <row r="4363" spans="1:18" hidden="1" x14ac:dyDescent="0.25">
      <c r="A4363" t="s">
        <v>13085</v>
      </c>
      <c r="B4363" t="s">
        <v>33</v>
      </c>
      <c r="C4363" t="s">
        <v>34</v>
      </c>
      <c r="D4363">
        <v>2003</v>
      </c>
      <c r="E4363" t="s">
        <v>13034</v>
      </c>
      <c r="F4363">
        <v>6.2</v>
      </c>
      <c r="G4363" s="1">
        <v>152000</v>
      </c>
      <c r="H4363" t="s">
        <v>10237</v>
      </c>
      <c r="I4363" t="s">
        <v>10742</v>
      </c>
      <c r="J4363" t="s">
        <v>9759</v>
      </c>
      <c r="K4363" t="s">
        <v>22</v>
      </c>
      <c r="L4363" s="1">
        <v>40000000</v>
      </c>
      <c r="M4363" s="1">
        <v>160466000</v>
      </c>
      <c r="N4363" t="s">
        <v>61</v>
      </c>
      <c r="O4363">
        <v>87</v>
      </c>
      <c r="P4363" s="6" t="str">
        <f>_xlfn.XLOOKUP(movie3[[#This Row],[year]],inflation!E$2:E$225,inflation!F$2:F$225,,0)</f>
        <v>552.8</v>
      </c>
      <c r="Q4363" s="2">
        <f>movie3[[#This Row],[gross]] * (inflation!B$226 / movie3[[#This Row],[CPI of Released Year]])</f>
        <v>265779069.46454415</v>
      </c>
      <c r="R4363" s="2">
        <f>movie3[[#This Row],[gross]]-movie3[[#This Row],[budget]]</f>
        <v>120466000</v>
      </c>
    </row>
    <row r="4364" spans="1:18" hidden="1" x14ac:dyDescent="0.25">
      <c r="A4364" t="s">
        <v>13122</v>
      </c>
      <c r="B4364" t="s">
        <v>2000</v>
      </c>
      <c r="C4364" t="s">
        <v>34</v>
      </c>
      <c r="D4364">
        <v>2003</v>
      </c>
      <c r="E4364" t="s">
        <v>13023</v>
      </c>
      <c r="F4364">
        <v>6.2</v>
      </c>
      <c r="G4364" s="1">
        <v>102000</v>
      </c>
      <c r="H4364" t="s">
        <v>10569</v>
      </c>
      <c r="I4364" t="s">
        <v>13123</v>
      </c>
      <c r="J4364" t="s">
        <v>2754</v>
      </c>
      <c r="K4364" t="s">
        <v>30</v>
      </c>
      <c r="L4364" s="1">
        <v>50000000</v>
      </c>
      <c r="M4364" s="1">
        <v>88323487</v>
      </c>
      <c r="N4364" t="s">
        <v>2094</v>
      </c>
      <c r="O4364">
        <v>114</v>
      </c>
      <c r="P4364" s="6" t="str">
        <f>_xlfn.XLOOKUP(movie3[[#This Row],[year]],inflation!E$2:E$225,inflation!F$2:F$225,,0)</f>
        <v>552.8</v>
      </c>
      <c r="Q4364" s="2">
        <f>movie3[[#This Row],[gross]] * (inflation!B$226 / movie3[[#This Row],[CPI of Released Year]])</f>
        <v>146289769.71273518</v>
      </c>
      <c r="R4364" s="2">
        <f>movie3[[#This Row],[gross]]-movie3[[#This Row],[budget]]</f>
        <v>38323487</v>
      </c>
    </row>
    <row r="4365" spans="1:18" hidden="1" x14ac:dyDescent="0.25">
      <c r="A4365" t="s">
        <v>13196</v>
      </c>
      <c r="B4365" t="s">
        <v>2000</v>
      </c>
      <c r="C4365" t="s">
        <v>41</v>
      </c>
      <c r="D4365">
        <v>2003</v>
      </c>
      <c r="E4365" t="s">
        <v>13036</v>
      </c>
      <c r="F4365">
        <v>6.2</v>
      </c>
      <c r="G4365" s="1">
        <v>36000</v>
      </c>
      <c r="H4365" t="s">
        <v>5915</v>
      </c>
      <c r="I4365" t="s">
        <v>13197</v>
      </c>
      <c r="J4365" t="s">
        <v>13198</v>
      </c>
      <c r="K4365" t="s">
        <v>30</v>
      </c>
      <c r="L4365" s="1">
        <v>20000000</v>
      </c>
      <c r="M4365" s="1">
        <v>44617342</v>
      </c>
      <c r="N4365" t="s">
        <v>118</v>
      </c>
      <c r="O4365">
        <v>92</v>
      </c>
      <c r="P4365" s="6" t="str">
        <f>_xlfn.XLOOKUP(movie3[[#This Row],[year]],inflation!E$2:E$225,inflation!F$2:F$225,,0)</f>
        <v>552.8</v>
      </c>
      <c r="Q4365" s="2">
        <f>movie3[[#This Row],[gross]] * (inflation!B$226 / movie3[[#This Row],[CPI of Released Year]])</f>
        <v>73899490.476121575</v>
      </c>
      <c r="R4365" s="2">
        <f>movie3[[#This Row],[gross]]-movie3[[#This Row],[budget]]</f>
        <v>24617342</v>
      </c>
    </row>
    <row r="4366" spans="1:18" hidden="1" x14ac:dyDescent="0.25">
      <c r="A4366" t="s">
        <v>13343</v>
      </c>
      <c r="B4366" t="s">
        <v>2000</v>
      </c>
      <c r="C4366" t="s">
        <v>41</v>
      </c>
      <c r="D4366">
        <v>2003</v>
      </c>
      <c r="E4366" t="s">
        <v>12724</v>
      </c>
      <c r="F4366">
        <v>6.2</v>
      </c>
      <c r="G4366" s="1">
        <v>5700</v>
      </c>
      <c r="H4366" t="s">
        <v>9856</v>
      </c>
      <c r="I4366" t="s">
        <v>9856</v>
      </c>
      <c r="J4366" t="s">
        <v>13344</v>
      </c>
      <c r="K4366" t="s">
        <v>30</v>
      </c>
      <c r="M4366" s="1">
        <v>2707738</v>
      </c>
      <c r="N4366" t="s">
        <v>12281</v>
      </c>
      <c r="O4366">
        <v>114</v>
      </c>
      <c r="P4366" s="6" t="str">
        <f>_xlfn.XLOOKUP(movie3[[#This Row],[year]],inflation!E$2:E$225,inflation!F$2:F$225,,0)</f>
        <v>552.8</v>
      </c>
      <c r="Q4366" s="2">
        <f>movie3[[#This Row],[gross]] * (inflation!B$226 / movie3[[#This Row],[CPI of Released Year]])</f>
        <v>4484813.5180897256</v>
      </c>
      <c r="R4366" s="2">
        <f>movie3[[#This Row],[gross]]-movie3[[#This Row],[budget]]</f>
        <v>2707738</v>
      </c>
    </row>
    <row r="4367" spans="1:18" hidden="1" x14ac:dyDescent="0.25">
      <c r="A4367" t="s">
        <v>13372</v>
      </c>
      <c r="B4367" t="s">
        <v>16</v>
      </c>
      <c r="C4367" t="s">
        <v>17</v>
      </c>
      <c r="D4367">
        <v>2003</v>
      </c>
      <c r="E4367" t="s">
        <v>13373</v>
      </c>
      <c r="F4367">
        <v>6.2</v>
      </c>
      <c r="G4367" s="1">
        <v>20000</v>
      </c>
      <c r="H4367" t="s">
        <v>9290</v>
      </c>
      <c r="I4367" t="s">
        <v>12685</v>
      </c>
      <c r="J4367" t="s">
        <v>5299</v>
      </c>
      <c r="K4367" t="s">
        <v>22</v>
      </c>
      <c r="L4367" s="1">
        <v>7500000</v>
      </c>
      <c r="M4367" s="1">
        <v>886018</v>
      </c>
      <c r="N4367" t="s">
        <v>6567</v>
      </c>
      <c r="O4367">
        <v>93</v>
      </c>
      <c r="P4367" s="6" t="str">
        <f>_xlfn.XLOOKUP(movie3[[#This Row],[year]],inflation!E$2:E$225,inflation!F$2:F$225,,0)</f>
        <v>552.8</v>
      </c>
      <c r="Q4367" s="2">
        <f>movie3[[#This Row],[gross]] * (inflation!B$226 / movie3[[#This Row],[CPI of Released Year]])</f>
        <v>1467507.382054993</v>
      </c>
      <c r="R4367" s="2">
        <f>movie3[[#This Row],[gross]]-movie3[[#This Row],[budget]]</f>
        <v>-6613982</v>
      </c>
    </row>
    <row r="4368" spans="1:18" x14ac:dyDescent="0.25">
      <c r="A4368" t="s">
        <v>12957</v>
      </c>
      <c r="B4368" t="s">
        <v>16</v>
      </c>
      <c r="C4368" t="s">
        <v>52</v>
      </c>
      <c r="D4368">
        <v>2003</v>
      </c>
      <c r="E4368" t="s">
        <v>12950</v>
      </c>
      <c r="F4368">
        <v>6.1</v>
      </c>
      <c r="G4368" s="1">
        <v>113000</v>
      </c>
      <c r="H4368" t="s">
        <v>12958</v>
      </c>
      <c r="I4368" t="s">
        <v>11579</v>
      </c>
      <c r="J4368" t="s">
        <v>12959</v>
      </c>
      <c r="K4368" t="s">
        <v>195</v>
      </c>
      <c r="L4368" s="1">
        <v>12600000</v>
      </c>
      <c r="M4368" s="1">
        <v>28650575</v>
      </c>
      <c r="N4368" t="s">
        <v>10085</v>
      </c>
      <c r="O4368">
        <v>84</v>
      </c>
      <c r="P4368" s="6" t="str">
        <f>_xlfn.XLOOKUP(movie3[[#This Row],[year]],inflation!E$2:E$225,inflation!F$2:F$225,,0)</f>
        <v>552.8</v>
      </c>
      <c r="Q4368" s="2">
        <f>movie3[[#This Row],[gross]] * (inflation!B$226 / movie3[[#This Row],[CPI of Released Year]])</f>
        <v>47453810.546309702</v>
      </c>
      <c r="R4368" s="2">
        <f>movie3[[#This Row],[gross]]-movie3[[#This Row],[budget]]</f>
        <v>16050575</v>
      </c>
    </row>
    <row r="4369" spans="1:18" x14ac:dyDescent="0.25">
      <c r="A4369" t="s">
        <v>13004</v>
      </c>
      <c r="B4369" t="s">
        <v>16</v>
      </c>
      <c r="C4369" t="s">
        <v>52</v>
      </c>
      <c r="D4369">
        <v>2003</v>
      </c>
      <c r="E4369" t="s">
        <v>13005</v>
      </c>
      <c r="F4369">
        <v>6.1</v>
      </c>
      <c r="G4369" s="1">
        <v>80000</v>
      </c>
      <c r="H4369" t="s">
        <v>13006</v>
      </c>
      <c r="I4369" t="s">
        <v>13006</v>
      </c>
      <c r="J4369" t="s">
        <v>13007</v>
      </c>
      <c r="K4369" t="s">
        <v>30</v>
      </c>
      <c r="L4369" s="1">
        <v>7000000</v>
      </c>
      <c r="M4369" s="1">
        <v>16829545</v>
      </c>
      <c r="N4369" t="s">
        <v>13008</v>
      </c>
      <c r="O4369">
        <v>89</v>
      </c>
      <c r="P4369" s="6" t="str">
        <f>_xlfn.XLOOKUP(movie3[[#This Row],[year]],inflation!E$2:E$225,inflation!F$2:F$225,,0)</f>
        <v>552.8</v>
      </c>
      <c r="Q4369" s="2">
        <f>movie3[[#This Row],[gross]] * (inflation!B$226 / movie3[[#This Row],[CPI of Released Year]])</f>
        <v>27874695.010853838</v>
      </c>
      <c r="R4369" s="2">
        <f>movie3[[#This Row],[gross]]-movie3[[#This Row],[budget]]</f>
        <v>9829545</v>
      </c>
    </row>
    <row r="4370" spans="1:18" hidden="1" x14ac:dyDescent="0.25">
      <c r="A4370" t="s">
        <v>8832</v>
      </c>
      <c r="B4370" t="s">
        <v>16</v>
      </c>
      <c r="C4370" t="s">
        <v>34</v>
      </c>
      <c r="D4370">
        <v>2003</v>
      </c>
      <c r="E4370" t="s">
        <v>13086</v>
      </c>
      <c r="F4370">
        <v>6.1</v>
      </c>
      <c r="G4370" s="1">
        <v>45000</v>
      </c>
      <c r="H4370" t="s">
        <v>135</v>
      </c>
      <c r="I4370" t="s">
        <v>13087</v>
      </c>
      <c r="J4370" t="s">
        <v>1877</v>
      </c>
      <c r="K4370" t="s">
        <v>30</v>
      </c>
      <c r="L4370" s="1">
        <v>55000000</v>
      </c>
      <c r="M4370" s="1">
        <v>46061847</v>
      </c>
      <c r="N4370" t="s">
        <v>9991</v>
      </c>
      <c r="O4370">
        <v>94</v>
      </c>
      <c r="P4370" s="6" t="str">
        <f>_xlfn.XLOOKUP(movie3[[#This Row],[year]],inflation!E$2:E$225,inflation!F$2:F$225,,0)</f>
        <v>552.8</v>
      </c>
      <c r="Q4370" s="2">
        <f>movie3[[#This Row],[gross]] * (inflation!B$226 / movie3[[#This Row],[CPI of Released Year]])</f>
        <v>76292017.209117234</v>
      </c>
      <c r="R4370" s="2">
        <f>movie3[[#This Row],[gross]]-movie3[[#This Row],[budget]]</f>
        <v>-8938153</v>
      </c>
    </row>
    <row r="4371" spans="1:18" hidden="1" x14ac:dyDescent="0.25">
      <c r="A4371" t="s">
        <v>13152</v>
      </c>
      <c r="B4371" t="s">
        <v>16</v>
      </c>
      <c r="C4371" t="s">
        <v>34</v>
      </c>
      <c r="D4371">
        <v>2003</v>
      </c>
      <c r="E4371" t="s">
        <v>12508</v>
      </c>
      <c r="F4371">
        <v>6.1</v>
      </c>
      <c r="G4371" s="1">
        <v>46000</v>
      </c>
      <c r="H4371" t="s">
        <v>8502</v>
      </c>
      <c r="I4371" t="s">
        <v>13153</v>
      </c>
      <c r="J4371" t="s">
        <v>11822</v>
      </c>
      <c r="K4371" t="s">
        <v>30</v>
      </c>
      <c r="L4371" s="1">
        <v>36000000</v>
      </c>
      <c r="M4371" s="1">
        <v>44350926</v>
      </c>
      <c r="N4371" t="s">
        <v>13154</v>
      </c>
      <c r="O4371">
        <v>109</v>
      </c>
      <c r="P4371" s="6" t="str">
        <f>_xlfn.XLOOKUP(movie3[[#This Row],[year]],inflation!E$2:E$225,inflation!F$2:F$225,,0)</f>
        <v>552.8</v>
      </c>
      <c r="Q4371" s="2">
        <f>movie3[[#This Row],[gross]] * (inflation!B$226 / movie3[[#This Row],[CPI of Released Year]])</f>
        <v>73458226.927641109</v>
      </c>
      <c r="R4371" s="2">
        <f>movie3[[#This Row],[gross]]-movie3[[#This Row],[budget]]</f>
        <v>8350926</v>
      </c>
    </row>
    <row r="4372" spans="1:18" hidden="1" x14ac:dyDescent="0.25">
      <c r="A4372" t="s">
        <v>13311</v>
      </c>
      <c r="B4372" t="s">
        <v>2000</v>
      </c>
      <c r="C4372" t="s">
        <v>17</v>
      </c>
      <c r="D4372">
        <v>2003</v>
      </c>
      <c r="E4372" t="s">
        <v>13086</v>
      </c>
      <c r="F4372">
        <v>6.1</v>
      </c>
      <c r="G4372" s="1">
        <v>18000</v>
      </c>
      <c r="H4372" t="s">
        <v>11309</v>
      </c>
      <c r="I4372" t="s">
        <v>11309</v>
      </c>
      <c r="J4372" t="s">
        <v>3288</v>
      </c>
      <c r="K4372" t="s">
        <v>195</v>
      </c>
      <c r="L4372" s="1">
        <v>20000000</v>
      </c>
      <c r="M4372" s="1">
        <v>8564586</v>
      </c>
      <c r="N4372" t="s">
        <v>2027</v>
      </c>
      <c r="O4372">
        <v>100</v>
      </c>
      <c r="P4372" s="6" t="str">
        <f>_xlfn.XLOOKUP(movie3[[#This Row],[year]],inflation!E$2:E$225,inflation!F$2:F$225,,0)</f>
        <v>552.8</v>
      </c>
      <c r="Q4372" s="2">
        <f>movie3[[#This Row],[gross]] * (inflation!B$226 / movie3[[#This Row],[CPI of Released Year]])</f>
        <v>14185482.890014473</v>
      </c>
      <c r="R4372" s="2">
        <f>movie3[[#This Row],[gross]]-movie3[[#This Row],[budget]]</f>
        <v>-11435414</v>
      </c>
    </row>
    <row r="4373" spans="1:18" hidden="1" x14ac:dyDescent="0.25">
      <c r="A4373" t="s">
        <v>12989</v>
      </c>
      <c r="B4373" t="s">
        <v>2000</v>
      </c>
      <c r="C4373" t="s">
        <v>34</v>
      </c>
      <c r="D4373">
        <v>2003</v>
      </c>
      <c r="E4373" t="s">
        <v>12990</v>
      </c>
      <c r="F4373">
        <v>6</v>
      </c>
      <c r="G4373" s="1">
        <v>141000</v>
      </c>
      <c r="H4373" t="s">
        <v>12991</v>
      </c>
      <c r="I4373" t="s">
        <v>12992</v>
      </c>
      <c r="J4373" t="s">
        <v>9412</v>
      </c>
      <c r="K4373" t="s">
        <v>30</v>
      </c>
      <c r="L4373" s="1">
        <v>80000000</v>
      </c>
      <c r="M4373" s="1">
        <v>207725639</v>
      </c>
      <c r="N4373" t="s">
        <v>31</v>
      </c>
      <c r="O4373">
        <v>117</v>
      </c>
      <c r="P4373" s="6" t="str">
        <f>_xlfn.XLOOKUP(movie3[[#This Row],[year]],inflation!E$2:E$225,inflation!F$2:F$225,,0)</f>
        <v>552.8</v>
      </c>
      <c r="Q4373" s="2">
        <f>movie3[[#This Row],[gross]] * (inflation!B$226 / movie3[[#This Row],[CPI of Released Year]])</f>
        <v>344054983.84298122</v>
      </c>
      <c r="R4373" s="2">
        <f>movie3[[#This Row],[gross]]-movie3[[#This Row],[budget]]</f>
        <v>127725639</v>
      </c>
    </row>
    <row r="4374" spans="1:18" hidden="1" x14ac:dyDescent="0.25">
      <c r="A4374" t="s">
        <v>13169</v>
      </c>
      <c r="B4374" t="s">
        <v>2000</v>
      </c>
      <c r="C4374" t="s">
        <v>25</v>
      </c>
      <c r="D4374">
        <v>2003</v>
      </c>
      <c r="E4374" t="s">
        <v>13036</v>
      </c>
      <c r="F4374">
        <v>6</v>
      </c>
      <c r="G4374" s="1">
        <v>12000</v>
      </c>
      <c r="H4374" t="s">
        <v>13170</v>
      </c>
      <c r="I4374" t="s">
        <v>13171</v>
      </c>
      <c r="J4374" t="s">
        <v>13172</v>
      </c>
      <c r="K4374" t="s">
        <v>30</v>
      </c>
      <c r="L4374" s="1">
        <v>6000000</v>
      </c>
      <c r="M4374" s="1">
        <v>5141166</v>
      </c>
      <c r="N4374" t="s">
        <v>13173</v>
      </c>
      <c r="O4374">
        <v>105</v>
      </c>
      <c r="P4374" s="6" t="str">
        <f>_xlfn.XLOOKUP(movie3[[#This Row],[year]],inflation!E$2:E$225,inflation!F$2:F$225,,0)</f>
        <v>552.8</v>
      </c>
      <c r="Q4374" s="2">
        <f>movie3[[#This Row],[gross]] * (inflation!B$226 / movie3[[#This Row],[CPI of Released Year]])</f>
        <v>8515288.6931982636</v>
      </c>
      <c r="R4374" s="2">
        <f>movie3[[#This Row],[gross]]-movie3[[#This Row],[budget]]</f>
        <v>-858834</v>
      </c>
    </row>
    <row r="4375" spans="1:18" hidden="1" x14ac:dyDescent="0.25">
      <c r="A4375" t="s">
        <v>12921</v>
      </c>
      <c r="B4375" t="s">
        <v>2000</v>
      </c>
      <c r="C4375" t="s">
        <v>34</v>
      </c>
      <c r="D4375">
        <v>2003</v>
      </c>
      <c r="E4375" t="s">
        <v>12922</v>
      </c>
      <c r="F4375">
        <v>5.9</v>
      </c>
      <c r="G4375" s="1">
        <v>259000</v>
      </c>
      <c r="H4375" t="s">
        <v>6221</v>
      </c>
      <c r="I4375" t="s">
        <v>6993</v>
      </c>
      <c r="J4375" t="s">
        <v>10550</v>
      </c>
      <c r="K4375" t="s">
        <v>30</v>
      </c>
      <c r="L4375" s="1">
        <v>76000000</v>
      </c>
      <c r="M4375" s="1">
        <v>236350661</v>
      </c>
      <c r="N4375" t="s">
        <v>61</v>
      </c>
      <c r="O4375">
        <v>107</v>
      </c>
      <c r="P4375" s="6" t="str">
        <f>_xlfn.XLOOKUP(movie3[[#This Row],[year]],inflation!E$2:E$225,inflation!F$2:F$225,,0)</f>
        <v>552.8</v>
      </c>
      <c r="Q4375" s="2">
        <f>movie3[[#This Row],[gross]] * (inflation!B$226 / movie3[[#This Row],[CPI of Released Year]])</f>
        <v>391466471.07742405</v>
      </c>
      <c r="R4375" s="2">
        <f>movie3[[#This Row],[gross]]-movie3[[#This Row],[budget]]</f>
        <v>160350661</v>
      </c>
    </row>
    <row r="4376" spans="1:18" hidden="1" x14ac:dyDescent="0.25">
      <c r="A4376" t="s">
        <v>13015</v>
      </c>
      <c r="B4376" t="s">
        <v>33</v>
      </c>
      <c r="C4376" t="s">
        <v>41</v>
      </c>
      <c r="D4376">
        <v>2003</v>
      </c>
      <c r="E4376" t="s">
        <v>12966</v>
      </c>
      <c r="F4376">
        <v>5.9</v>
      </c>
      <c r="G4376" s="1">
        <v>96000</v>
      </c>
      <c r="H4376" t="s">
        <v>12610</v>
      </c>
      <c r="I4376" t="s">
        <v>13016</v>
      </c>
      <c r="J4376" t="s">
        <v>852</v>
      </c>
      <c r="K4376" t="s">
        <v>30</v>
      </c>
      <c r="L4376" s="1">
        <v>40000000</v>
      </c>
      <c r="M4376" s="1">
        <v>190538630</v>
      </c>
      <c r="N4376" t="s">
        <v>180</v>
      </c>
      <c r="O4376">
        <v>98</v>
      </c>
      <c r="P4376" s="6" t="str">
        <f>_xlfn.XLOOKUP(movie3[[#This Row],[year]],inflation!E$2:E$225,inflation!F$2:F$225,,0)</f>
        <v>552.8</v>
      </c>
      <c r="Q4376" s="2">
        <f>movie3[[#This Row],[gross]] * (inflation!B$226 / movie3[[#This Row],[CPI of Released Year]])</f>
        <v>315588222.91606373</v>
      </c>
      <c r="R4376" s="2">
        <f>movie3[[#This Row],[gross]]-movie3[[#This Row],[budget]]</f>
        <v>150538630</v>
      </c>
    </row>
    <row r="4377" spans="1:18" hidden="1" x14ac:dyDescent="0.25">
      <c r="A4377" t="s">
        <v>13132</v>
      </c>
      <c r="B4377" t="s">
        <v>2000</v>
      </c>
      <c r="C4377" t="s">
        <v>41</v>
      </c>
      <c r="D4377">
        <v>2003</v>
      </c>
      <c r="E4377" t="s">
        <v>13003</v>
      </c>
      <c r="F4377">
        <v>5.9</v>
      </c>
      <c r="G4377" s="1">
        <v>56000</v>
      </c>
      <c r="H4377" t="s">
        <v>3522</v>
      </c>
      <c r="I4377" t="s">
        <v>12936</v>
      </c>
      <c r="J4377" t="s">
        <v>8011</v>
      </c>
      <c r="K4377" t="s">
        <v>5820</v>
      </c>
      <c r="L4377" s="1">
        <v>40000000</v>
      </c>
      <c r="M4377" s="1">
        <v>19322135</v>
      </c>
      <c r="N4377" t="s">
        <v>3746</v>
      </c>
      <c r="O4377">
        <v>89</v>
      </c>
      <c r="P4377" s="6" t="str">
        <f>_xlfn.XLOOKUP(movie3[[#This Row],[year]],inflation!E$2:E$225,inflation!F$2:F$225,,0)</f>
        <v>552.8</v>
      </c>
      <c r="Q4377" s="2">
        <f>movie3[[#This Row],[gross]] * (inflation!B$226 / movie3[[#This Row],[CPI of Released Year]])</f>
        <v>32003159.924023159</v>
      </c>
      <c r="R4377" s="2">
        <f>movie3[[#This Row],[gross]]-movie3[[#This Row],[budget]]</f>
        <v>-20677865</v>
      </c>
    </row>
    <row r="4378" spans="1:18" hidden="1" x14ac:dyDescent="0.25">
      <c r="A4378" t="s">
        <v>13027</v>
      </c>
      <c r="B4378" t="s">
        <v>2000</v>
      </c>
      <c r="C4378" t="s">
        <v>34</v>
      </c>
      <c r="D4378">
        <v>2003</v>
      </c>
      <c r="E4378" t="s">
        <v>13028</v>
      </c>
      <c r="F4378">
        <v>5.8</v>
      </c>
      <c r="G4378" s="1">
        <v>171000</v>
      </c>
      <c r="H4378" t="s">
        <v>8255</v>
      </c>
      <c r="I4378" t="s">
        <v>12018</v>
      </c>
      <c r="J4378" t="s">
        <v>570</v>
      </c>
      <c r="K4378" t="s">
        <v>30</v>
      </c>
      <c r="L4378" s="1">
        <v>78000000</v>
      </c>
      <c r="M4378" s="1">
        <v>179265204</v>
      </c>
      <c r="N4378" t="s">
        <v>13029</v>
      </c>
      <c r="O4378">
        <v>110</v>
      </c>
      <c r="P4378" s="6" t="str">
        <f>_xlfn.XLOOKUP(movie3[[#This Row],[year]],inflation!E$2:E$225,inflation!F$2:F$225,,0)</f>
        <v>552.8</v>
      </c>
      <c r="Q4378" s="2">
        <f>movie3[[#This Row],[gross]] * (inflation!B$226 / movie3[[#This Row],[CPI of Released Year]])</f>
        <v>296916101.27062231</v>
      </c>
      <c r="R4378" s="2">
        <f>movie3[[#This Row],[gross]]-movie3[[#This Row],[budget]]</f>
        <v>101265204</v>
      </c>
    </row>
    <row r="4379" spans="1:18" hidden="1" x14ac:dyDescent="0.25">
      <c r="A4379" t="s">
        <v>13030</v>
      </c>
      <c r="B4379" t="s">
        <v>33</v>
      </c>
      <c r="C4379" t="s">
        <v>41</v>
      </c>
      <c r="D4379">
        <v>2003</v>
      </c>
      <c r="E4379" t="s">
        <v>12508</v>
      </c>
      <c r="F4379">
        <v>5.8</v>
      </c>
      <c r="G4379" s="1">
        <v>61000</v>
      </c>
      <c r="H4379" t="s">
        <v>11904</v>
      </c>
      <c r="I4379" t="s">
        <v>13031</v>
      </c>
      <c r="J4379" t="s">
        <v>13032</v>
      </c>
      <c r="K4379" t="s">
        <v>30</v>
      </c>
      <c r="L4379" s="1">
        <v>25000000</v>
      </c>
      <c r="M4379" s="1">
        <v>50732139</v>
      </c>
      <c r="N4379" t="s">
        <v>23</v>
      </c>
      <c r="O4379">
        <v>105</v>
      </c>
      <c r="P4379" s="6" t="str">
        <f>_xlfn.XLOOKUP(movie3[[#This Row],[year]],inflation!E$2:E$225,inflation!F$2:F$225,,0)</f>
        <v>552.8</v>
      </c>
      <c r="Q4379" s="2">
        <f>movie3[[#This Row],[gross]] * (inflation!B$226 / movie3[[#This Row],[CPI of Released Year]])</f>
        <v>84027399.544862524</v>
      </c>
      <c r="R4379" s="2">
        <f>movie3[[#This Row],[gross]]-movie3[[#This Row],[budget]]</f>
        <v>25732139</v>
      </c>
    </row>
    <row r="4380" spans="1:18" x14ac:dyDescent="0.25">
      <c r="A4380" t="s">
        <v>13174</v>
      </c>
      <c r="B4380" t="s">
        <v>16</v>
      </c>
      <c r="C4380" t="s">
        <v>52</v>
      </c>
      <c r="D4380">
        <v>2003</v>
      </c>
      <c r="E4380" t="s">
        <v>13069</v>
      </c>
      <c r="F4380">
        <v>5.8</v>
      </c>
      <c r="G4380" s="1">
        <v>108000</v>
      </c>
      <c r="H4380" t="s">
        <v>8542</v>
      </c>
      <c r="I4380" t="s">
        <v>13175</v>
      </c>
      <c r="J4380" t="s">
        <v>9775</v>
      </c>
      <c r="K4380" t="s">
        <v>30</v>
      </c>
      <c r="L4380" s="1">
        <v>40000000</v>
      </c>
      <c r="M4380" s="1">
        <v>141591324</v>
      </c>
      <c r="N4380" t="s">
        <v>31</v>
      </c>
      <c r="O4380">
        <v>98</v>
      </c>
      <c r="P4380" s="6" t="str">
        <f>_xlfn.XLOOKUP(movie3[[#This Row],[year]],inflation!E$2:E$225,inflation!F$2:F$225,,0)</f>
        <v>552.8</v>
      </c>
      <c r="Q4380" s="2">
        <f>movie3[[#This Row],[gross]] * (inflation!B$226 / movie3[[#This Row],[CPI of Released Year]])</f>
        <v>234517033.74529669</v>
      </c>
      <c r="R4380" s="2">
        <f>movie3[[#This Row],[gross]]-movie3[[#This Row],[budget]]</f>
        <v>101591324</v>
      </c>
    </row>
    <row r="4381" spans="1:18" hidden="1" x14ac:dyDescent="0.25">
      <c r="A4381" t="s">
        <v>13195</v>
      </c>
      <c r="B4381" t="s">
        <v>16</v>
      </c>
      <c r="C4381" t="s">
        <v>34</v>
      </c>
      <c r="D4381">
        <v>2003</v>
      </c>
      <c r="E4381" t="s">
        <v>12815</v>
      </c>
      <c r="F4381">
        <v>5.8</v>
      </c>
      <c r="G4381" s="1">
        <v>42000</v>
      </c>
      <c r="H4381" t="s">
        <v>11477</v>
      </c>
      <c r="I4381" t="s">
        <v>8495</v>
      </c>
      <c r="J4381" t="s">
        <v>7346</v>
      </c>
      <c r="K4381" t="s">
        <v>30</v>
      </c>
      <c r="L4381" s="1">
        <v>25000000</v>
      </c>
      <c r="M4381" s="1">
        <v>56489558</v>
      </c>
      <c r="N4381" t="s">
        <v>23</v>
      </c>
      <c r="O4381">
        <v>101</v>
      </c>
      <c r="P4381" s="6" t="str">
        <f>_xlfn.XLOOKUP(movie3[[#This Row],[year]],inflation!E$2:E$225,inflation!F$2:F$225,,0)</f>
        <v>552.8</v>
      </c>
      <c r="Q4381" s="2">
        <f>movie3[[#This Row],[gross]] * (inflation!B$226 / movie3[[#This Row],[CPI of Released Year]])</f>
        <v>93563385.138929099</v>
      </c>
      <c r="R4381" s="2">
        <f>movie3[[#This Row],[gross]]-movie3[[#This Row],[budget]]</f>
        <v>31489558</v>
      </c>
    </row>
    <row r="4382" spans="1:18" hidden="1" x14ac:dyDescent="0.25">
      <c r="A4382" t="s">
        <v>13426</v>
      </c>
      <c r="B4382" t="s">
        <v>448</v>
      </c>
      <c r="C4382" t="s">
        <v>34</v>
      </c>
      <c r="D4382">
        <v>2003</v>
      </c>
      <c r="E4382" t="s">
        <v>13427</v>
      </c>
      <c r="F4382">
        <v>5.8</v>
      </c>
      <c r="G4382" s="1">
        <v>41000</v>
      </c>
      <c r="H4382" t="s">
        <v>11716</v>
      </c>
      <c r="I4382" t="s">
        <v>2909</v>
      </c>
      <c r="J4382" t="s">
        <v>10329</v>
      </c>
      <c r="K4382" t="s">
        <v>453</v>
      </c>
      <c r="L4382" s="1">
        <v>1300000</v>
      </c>
      <c r="M4382" s="1">
        <v>65497208</v>
      </c>
      <c r="N4382" t="s">
        <v>12255</v>
      </c>
      <c r="O4382">
        <v>84</v>
      </c>
      <c r="P4382" s="6" t="str">
        <f>_xlfn.XLOOKUP(movie3[[#This Row],[year]],inflation!E$2:E$225,inflation!F$2:F$225,,0)</f>
        <v>552.8</v>
      </c>
      <c r="Q4382" s="2">
        <f>movie3[[#This Row],[gross]] * (inflation!B$226 / movie3[[#This Row],[CPI of Released Year]])</f>
        <v>108482712.81620841</v>
      </c>
      <c r="R4382" s="2">
        <f>movie3[[#This Row],[gross]]-movie3[[#This Row],[budget]]</f>
        <v>64197208</v>
      </c>
    </row>
    <row r="4383" spans="1:18" hidden="1" x14ac:dyDescent="0.25">
      <c r="A4383" t="s">
        <v>12935</v>
      </c>
      <c r="B4383" t="s">
        <v>33</v>
      </c>
      <c r="C4383" t="s">
        <v>390</v>
      </c>
      <c r="D4383">
        <v>2003</v>
      </c>
      <c r="E4383" t="s">
        <v>12918</v>
      </c>
      <c r="F4383">
        <v>5.7</v>
      </c>
      <c r="G4383" s="1">
        <v>35000</v>
      </c>
      <c r="H4383" t="s">
        <v>651</v>
      </c>
      <c r="I4383" t="s">
        <v>12936</v>
      </c>
      <c r="J4383" t="s">
        <v>6932</v>
      </c>
      <c r="K4383" t="s">
        <v>5820</v>
      </c>
      <c r="L4383" s="1">
        <v>80000000</v>
      </c>
      <c r="M4383" s="1">
        <v>68514844</v>
      </c>
      <c r="N4383" t="s">
        <v>23</v>
      </c>
      <c r="O4383">
        <v>91</v>
      </c>
      <c r="P4383" s="6" t="str">
        <f>_xlfn.XLOOKUP(movie3[[#This Row],[year]],inflation!E$2:E$225,inflation!F$2:F$225,,0)</f>
        <v>552.8</v>
      </c>
      <c r="Q4383" s="2">
        <f>movie3[[#This Row],[gross]] * (inflation!B$226 / movie3[[#This Row],[CPI of Released Year]])</f>
        <v>113480808.91172215</v>
      </c>
      <c r="R4383" s="2">
        <f>movie3[[#This Row],[gross]]-movie3[[#This Row],[budget]]</f>
        <v>-11485156</v>
      </c>
    </row>
    <row r="4384" spans="1:18" hidden="1" x14ac:dyDescent="0.25">
      <c r="A4384" t="s">
        <v>12999</v>
      </c>
      <c r="B4384" t="s">
        <v>2000</v>
      </c>
      <c r="C4384" t="s">
        <v>34</v>
      </c>
      <c r="D4384">
        <v>2003</v>
      </c>
      <c r="E4384" t="s">
        <v>12979</v>
      </c>
      <c r="F4384">
        <v>5.7</v>
      </c>
      <c r="G4384" s="1">
        <v>61000</v>
      </c>
      <c r="H4384" t="s">
        <v>1154</v>
      </c>
      <c r="I4384" t="s">
        <v>758</v>
      </c>
      <c r="J4384" t="s">
        <v>10550</v>
      </c>
      <c r="K4384" t="s">
        <v>30</v>
      </c>
      <c r="L4384" s="1">
        <v>80000000</v>
      </c>
      <c r="M4384" s="1">
        <v>43935763</v>
      </c>
      <c r="N4384" t="s">
        <v>44</v>
      </c>
      <c r="O4384">
        <v>116</v>
      </c>
      <c r="P4384" s="6" t="str">
        <f>_xlfn.XLOOKUP(movie3[[#This Row],[year]],inflation!E$2:E$225,inflation!F$2:F$225,,0)</f>
        <v>552.8</v>
      </c>
      <c r="Q4384" s="2">
        <f>movie3[[#This Row],[gross]] * (inflation!B$226 / movie3[[#This Row],[CPI of Released Year]])</f>
        <v>72770594.433429822</v>
      </c>
      <c r="R4384" s="2">
        <f>movie3[[#This Row],[gross]]-movie3[[#This Row],[budget]]</f>
        <v>-36064237</v>
      </c>
    </row>
    <row r="4385" spans="1:18" hidden="1" x14ac:dyDescent="0.25">
      <c r="A4385" t="s">
        <v>13041</v>
      </c>
      <c r="B4385" t="s">
        <v>16</v>
      </c>
      <c r="C4385" t="s">
        <v>34</v>
      </c>
      <c r="D4385">
        <v>2003</v>
      </c>
      <c r="E4385" t="s">
        <v>13036</v>
      </c>
      <c r="F4385">
        <v>5.7</v>
      </c>
      <c r="G4385" s="1">
        <v>113000</v>
      </c>
      <c r="H4385" t="s">
        <v>9911</v>
      </c>
      <c r="I4385" t="s">
        <v>696</v>
      </c>
      <c r="J4385" t="s">
        <v>2664</v>
      </c>
      <c r="K4385" t="s">
        <v>195</v>
      </c>
      <c r="L4385" s="1">
        <v>30000000</v>
      </c>
      <c r="M4385" s="1">
        <v>116632628</v>
      </c>
      <c r="N4385" t="s">
        <v>2027</v>
      </c>
      <c r="O4385">
        <v>97</v>
      </c>
      <c r="P4385" s="6" t="str">
        <f>_xlfn.XLOOKUP(movie3[[#This Row],[year]],inflation!E$2:E$225,inflation!F$2:F$225,,0)</f>
        <v>552.8</v>
      </c>
      <c r="Q4385" s="2">
        <f>movie3[[#This Row],[gross]] * (inflation!B$226 / movie3[[#This Row],[CPI of Released Year]])</f>
        <v>193178064.75542694</v>
      </c>
      <c r="R4385" s="2">
        <f>movie3[[#This Row],[gross]]-movie3[[#This Row],[budget]]</f>
        <v>86632628</v>
      </c>
    </row>
    <row r="4386" spans="1:18" hidden="1" x14ac:dyDescent="0.25">
      <c r="A4386" t="s">
        <v>13057</v>
      </c>
      <c r="B4386" t="s">
        <v>16</v>
      </c>
      <c r="C4386" t="s">
        <v>25</v>
      </c>
      <c r="D4386">
        <v>2003</v>
      </c>
      <c r="E4386" t="s">
        <v>13058</v>
      </c>
      <c r="F4386">
        <v>5.7</v>
      </c>
      <c r="G4386" s="1">
        <v>52000</v>
      </c>
      <c r="H4386" t="s">
        <v>13059</v>
      </c>
      <c r="I4386" t="s">
        <v>13059</v>
      </c>
      <c r="J4386" t="s">
        <v>13060</v>
      </c>
      <c r="K4386" t="s">
        <v>30</v>
      </c>
      <c r="L4386" s="1">
        <v>500000</v>
      </c>
      <c r="M4386" s="1">
        <v>54683487</v>
      </c>
      <c r="N4386" t="s">
        <v>13061</v>
      </c>
      <c r="O4386">
        <v>79</v>
      </c>
      <c r="P4386" s="6" t="str">
        <f>_xlfn.XLOOKUP(movie3[[#This Row],[year]],inflation!E$2:E$225,inflation!F$2:F$225,,0)</f>
        <v>552.8</v>
      </c>
      <c r="Q4386" s="2">
        <f>movie3[[#This Row],[gross]] * (inflation!B$226 / movie3[[#This Row],[CPI of Released Year]])</f>
        <v>90571998.36685963</v>
      </c>
      <c r="R4386" s="2">
        <f>movie3[[#This Row],[gross]]-movie3[[#This Row],[budget]]</f>
        <v>54183487</v>
      </c>
    </row>
    <row r="4387" spans="1:18" hidden="1" x14ac:dyDescent="0.25">
      <c r="A4387" t="s">
        <v>13256</v>
      </c>
      <c r="B4387" t="s">
        <v>2000</v>
      </c>
      <c r="C4387" t="s">
        <v>41</v>
      </c>
      <c r="D4387">
        <v>2003</v>
      </c>
      <c r="E4387" t="s">
        <v>13063</v>
      </c>
      <c r="F4387">
        <v>5.7</v>
      </c>
      <c r="G4387" s="1">
        <v>52000</v>
      </c>
      <c r="H4387" t="s">
        <v>9066</v>
      </c>
      <c r="I4387" t="s">
        <v>13257</v>
      </c>
      <c r="J4387" t="s">
        <v>9532</v>
      </c>
      <c r="K4387" t="s">
        <v>30</v>
      </c>
      <c r="L4387" s="1">
        <v>55000000</v>
      </c>
      <c r="M4387" s="1">
        <v>65784503</v>
      </c>
      <c r="N4387" t="s">
        <v>180</v>
      </c>
      <c r="O4387">
        <v>118</v>
      </c>
      <c r="P4387" s="6" t="str">
        <f>_xlfn.XLOOKUP(movie3[[#This Row],[year]],inflation!E$2:E$225,inflation!F$2:F$225,,0)</f>
        <v>552.8</v>
      </c>
      <c r="Q4387" s="2">
        <f>movie3[[#This Row],[gross]] * (inflation!B$226 / movie3[[#This Row],[CPI of Released Year]])</f>
        <v>108958558.15267728</v>
      </c>
      <c r="R4387" s="2">
        <f>movie3[[#This Row],[gross]]-movie3[[#This Row],[budget]]</f>
        <v>10784503</v>
      </c>
    </row>
    <row r="4388" spans="1:18" hidden="1" x14ac:dyDescent="0.25">
      <c r="A4388" t="s">
        <v>13319</v>
      </c>
      <c r="B4388" t="s">
        <v>2000</v>
      </c>
      <c r="C4388" t="s">
        <v>34</v>
      </c>
      <c r="D4388">
        <v>2003</v>
      </c>
      <c r="E4388" t="s">
        <v>12128</v>
      </c>
      <c r="F4388">
        <v>5.7</v>
      </c>
      <c r="G4388" s="1">
        <v>16000</v>
      </c>
      <c r="H4388" t="s">
        <v>4932</v>
      </c>
      <c r="I4388" t="s">
        <v>2490</v>
      </c>
      <c r="J4388" t="s">
        <v>896</v>
      </c>
      <c r="K4388" t="s">
        <v>30</v>
      </c>
      <c r="L4388" s="1">
        <v>40000000</v>
      </c>
      <c r="M4388" s="1">
        <v>26891849</v>
      </c>
      <c r="N4388" t="s">
        <v>10709</v>
      </c>
      <c r="O4388">
        <v>98</v>
      </c>
      <c r="P4388" s="6" t="str">
        <f>_xlfn.XLOOKUP(movie3[[#This Row],[year]],inflation!E$2:E$225,inflation!F$2:F$225,,0)</f>
        <v>552.8</v>
      </c>
      <c r="Q4388" s="2">
        <f>movie3[[#This Row],[gross]] * (inflation!B$226 / movie3[[#This Row],[CPI of Released Year]])</f>
        <v>44540841.071635313</v>
      </c>
      <c r="R4388" s="2">
        <f>movie3[[#This Row],[gross]]-movie3[[#This Row],[budget]]</f>
        <v>-13108151</v>
      </c>
    </row>
    <row r="4389" spans="1:18" hidden="1" x14ac:dyDescent="0.25">
      <c r="A4389" t="s">
        <v>12952</v>
      </c>
      <c r="B4389" t="s">
        <v>2000</v>
      </c>
      <c r="C4389" t="s">
        <v>34</v>
      </c>
      <c r="D4389">
        <v>2003</v>
      </c>
      <c r="E4389" t="s">
        <v>12796</v>
      </c>
      <c r="F4389">
        <v>5.6</v>
      </c>
      <c r="G4389" s="1">
        <v>255000</v>
      </c>
      <c r="H4389" t="s">
        <v>7787</v>
      </c>
      <c r="I4389" t="s">
        <v>12374</v>
      </c>
      <c r="J4389" t="s">
        <v>11488</v>
      </c>
      <c r="K4389" t="s">
        <v>30</v>
      </c>
      <c r="L4389" s="1">
        <v>137000000</v>
      </c>
      <c r="M4389" s="1">
        <v>245285165</v>
      </c>
      <c r="N4389" t="s">
        <v>61</v>
      </c>
      <c r="O4389">
        <v>138</v>
      </c>
      <c r="P4389" s="6" t="str">
        <f>_xlfn.XLOOKUP(movie3[[#This Row],[year]],inflation!E$2:E$225,inflation!F$2:F$225,,0)</f>
        <v>552.8</v>
      </c>
      <c r="Q4389" s="2">
        <f>movie3[[#This Row],[gross]] * (inflation!B$226 / movie3[[#This Row],[CPI of Released Year]])</f>
        <v>406264647.38422579</v>
      </c>
      <c r="R4389" s="2">
        <f>movie3[[#This Row],[gross]]-movie3[[#This Row],[budget]]</f>
        <v>108285165</v>
      </c>
    </row>
    <row r="4390" spans="1:18" hidden="1" x14ac:dyDescent="0.25">
      <c r="A4390" t="s">
        <v>13054</v>
      </c>
      <c r="B4390" t="s">
        <v>2000</v>
      </c>
      <c r="C4390" t="s">
        <v>41</v>
      </c>
      <c r="D4390">
        <v>2003</v>
      </c>
      <c r="E4390" t="s">
        <v>12657</v>
      </c>
      <c r="F4390">
        <v>5.6</v>
      </c>
      <c r="G4390" s="1">
        <v>14000</v>
      </c>
      <c r="H4390" t="s">
        <v>7966</v>
      </c>
      <c r="I4390" t="s">
        <v>9216</v>
      </c>
      <c r="J4390" t="s">
        <v>11131</v>
      </c>
      <c r="K4390" t="s">
        <v>30</v>
      </c>
      <c r="L4390" s="1">
        <v>17000000</v>
      </c>
      <c r="M4390" s="1">
        <v>23769505</v>
      </c>
      <c r="N4390" t="s">
        <v>44</v>
      </c>
      <c r="O4390">
        <v>98</v>
      </c>
      <c r="P4390" s="6" t="str">
        <f>_xlfn.XLOOKUP(movie3[[#This Row],[year]],inflation!E$2:E$225,inflation!F$2:F$225,,0)</f>
        <v>552.8</v>
      </c>
      <c r="Q4390" s="2">
        <f>movie3[[#This Row],[gross]] * (inflation!B$226 / movie3[[#This Row],[CPI of Released Year]])</f>
        <v>39369317.615774244</v>
      </c>
      <c r="R4390" s="2">
        <f>movie3[[#This Row],[gross]]-movie3[[#This Row],[budget]]</f>
        <v>6769505</v>
      </c>
    </row>
    <row r="4391" spans="1:18" hidden="1" x14ac:dyDescent="0.25">
      <c r="A4391" t="s">
        <v>13101</v>
      </c>
      <c r="B4391" t="s">
        <v>2000</v>
      </c>
      <c r="C4391" t="s">
        <v>34</v>
      </c>
      <c r="D4391">
        <v>2003</v>
      </c>
      <c r="E4391" t="s">
        <v>13093</v>
      </c>
      <c r="F4391">
        <v>5.6</v>
      </c>
      <c r="G4391" s="1">
        <v>132000</v>
      </c>
      <c r="H4391" t="s">
        <v>7919</v>
      </c>
      <c r="I4391" t="s">
        <v>13102</v>
      </c>
      <c r="J4391" t="s">
        <v>11977</v>
      </c>
      <c r="K4391" t="s">
        <v>30</v>
      </c>
      <c r="L4391" s="1">
        <v>95000000</v>
      </c>
      <c r="M4391" s="1">
        <v>160099222</v>
      </c>
      <c r="N4391" t="s">
        <v>44</v>
      </c>
      <c r="O4391">
        <v>117</v>
      </c>
      <c r="P4391" s="6" t="str">
        <f>_xlfn.XLOOKUP(movie3[[#This Row],[year]],inflation!E$2:E$225,inflation!F$2:F$225,,0)</f>
        <v>552.8</v>
      </c>
      <c r="Q4391" s="2">
        <f>movie3[[#This Row],[gross]] * (inflation!B$226 / movie3[[#This Row],[CPI of Released Year]])</f>
        <v>265171576.81476122</v>
      </c>
      <c r="R4391" s="2">
        <f>movie3[[#This Row],[gross]]-movie3[[#This Row],[budget]]</f>
        <v>65099222</v>
      </c>
    </row>
    <row r="4392" spans="1:18" x14ac:dyDescent="0.25">
      <c r="A4392" t="s">
        <v>13120</v>
      </c>
      <c r="B4392" t="s">
        <v>16</v>
      </c>
      <c r="C4392" t="s">
        <v>52</v>
      </c>
      <c r="D4392">
        <v>2003</v>
      </c>
      <c r="E4392" t="s">
        <v>12724</v>
      </c>
      <c r="F4392">
        <v>5.6</v>
      </c>
      <c r="G4392" s="1">
        <v>60000</v>
      </c>
      <c r="H4392" t="s">
        <v>8632</v>
      </c>
      <c r="I4392" t="s">
        <v>8632</v>
      </c>
      <c r="J4392" t="s">
        <v>13121</v>
      </c>
      <c r="K4392" t="s">
        <v>30</v>
      </c>
      <c r="L4392" s="1">
        <v>17000000</v>
      </c>
      <c r="M4392" s="1">
        <v>63102666</v>
      </c>
      <c r="N4392" t="s">
        <v>80</v>
      </c>
      <c r="O4392">
        <v>104</v>
      </c>
      <c r="P4392" s="6" t="str">
        <f>_xlfn.XLOOKUP(movie3[[#This Row],[year]],inflation!E$2:E$225,inflation!F$2:F$225,,0)</f>
        <v>552.8</v>
      </c>
      <c r="Q4392" s="2">
        <f>movie3[[#This Row],[gross]] * (inflation!B$226 / movie3[[#This Row],[CPI of Released Year]])</f>
        <v>104516644.33719248</v>
      </c>
      <c r="R4392" s="2">
        <f>movie3[[#This Row],[gross]]-movie3[[#This Row],[budget]]</f>
        <v>46102666</v>
      </c>
    </row>
    <row r="4393" spans="1:18" hidden="1" x14ac:dyDescent="0.25">
      <c r="A4393" t="s">
        <v>13128</v>
      </c>
      <c r="B4393" t="s">
        <v>33</v>
      </c>
      <c r="C4393" t="s">
        <v>41</v>
      </c>
      <c r="D4393">
        <v>2003</v>
      </c>
      <c r="E4393" t="s">
        <v>13129</v>
      </c>
      <c r="F4393">
        <v>5.6</v>
      </c>
      <c r="G4393" s="1">
        <v>65000</v>
      </c>
      <c r="H4393" t="s">
        <v>11400</v>
      </c>
      <c r="I4393" t="s">
        <v>13130</v>
      </c>
      <c r="J4393" t="s">
        <v>1486</v>
      </c>
      <c r="K4393" t="s">
        <v>30</v>
      </c>
      <c r="L4393" s="1">
        <v>60000000</v>
      </c>
      <c r="M4393" s="1">
        <v>164433867</v>
      </c>
      <c r="N4393" t="s">
        <v>11859</v>
      </c>
      <c r="O4393">
        <v>92</v>
      </c>
      <c r="P4393" s="6" t="str">
        <f>_xlfn.XLOOKUP(movie3[[#This Row],[year]],inflation!E$2:E$225,inflation!F$2:F$225,,0)</f>
        <v>552.8</v>
      </c>
      <c r="Q4393" s="2">
        <f>movie3[[#This Row],[gross]] * (inflation!B$226 / movie3[[#This Row],[CPI of Released Year]])</f>
        <v>272351028.6273517</v>
      </c>
      <c r="R4393" s="2">
        <f>movie3[[#This Row],[gross]]-movie3[[#This Row],[budget]]</f>
        <v>104433867</v>
      </c>
    </row>
    <row r="4394" spans="1:18" hidden="1" x14ac:dyDescent="0.25">
      <c r="A4394" t="s">
        <v>13242</v>
      </c>
      <c r="B4394" t="s">
        <v>2000</v>
      </c>
      <c r="C4394" t="s">
        <v>34</v>
      </c>
      <c r="D4394">
        <v>2003</v>
      </c>
      <c r="E4394" t="s">
        <v>13216</v>
      </c>
      <c r="F4394">
        <v>5.6</v>
      </c>
      <c r="G4394" s="1">
        <v>49000</v>
      </c>
      <c r="H4394" t="s">
        <v>5778</v>
      </c>
      <c r="I4394" t="s">
        <v>12676</v>
      </c>
      <c r="J4394" t="s">
        <v>9368</v>
      </c>
      <c r="K4394" t="s">
        <v>30</v>
      </c>
      <c r="M4394" s="1">
        <v>50097949</v>
      </c>
      <c r="N4394" t="s">
        <v>31</v>
      </c>
      <c r="O4394">
        <v>88</v>
      </c>
      <c r="P4394" s="6" t="str">
        <f>_xlfn.XLOOKUP(movie3[[#This Row],[year]],inflation!E$2:E$225,inflation!F$2:F$225,,0)</f>
        <v>552.8</v>
      </c>
      <c r="Q4394" s="2">
        <f>movie3[[#This Row],[gross]] * (inflation!B$226 / movie3[[#This Row],[CPI of Released Year]])</f>
        <v>82976993.676555723</v>
      </c>
      <c r="R4394" s="2">
        <f>movie3[[#This Row],[gross]]-movie3[[#This Row],[budget]]</f>
        <v>50097949</v>
      </c>
    </row>
    <row r="4395" spans="1:18" hidden="1" x14ac:dyDescent="0.25">
      <c r="A4395" t="s">
        <v>13309</v>
      </c>
      <c r="B4395" t="s">
        <v>2000</v>
      </c>
      <c r="C4395" t="s">
        <v>41</v>
      </c>
      <c r="D4395">
        <v>2003</v>
      </c>
      <c r="E4395" t="s">
        <v>12769</v>
      </c>
      <c r="F4395">
        <v>5.6</v>
      </c>
      <c r="G4395" s="1">
        <v>35000</v>
      </c>
      <c r="H4395" t="s">
        <v>12045</v>
      </c>
      <c r="I4395" t="s">
        <v>13310</v>
      </c>
      <c r="J4395" t="s">
        <v>852</v>
      </c>
      <c r="K4395" t="s">
        <v>30</v>
      </c>
      <c r="L4395" s="1">
        <v>33000000</v>
      </c>
      <c r="M4395" s="1">
        <v>164729679</v>
      </c>
      <c r="N4395" t="s">
        <v>2094</v>
      </c>
      <c r="O4395">
        <v>105</v>
      </c>
      <c r="P4395" s="6" t="str">
        <f>_xlfn.XLOOKUP(movie3[[#This Row],[year]],inflation!E$2:E$225,inflation!F$2:F$225,,0)</f>
        <v>552.8</v>
      </c>
      <c r="Q4395" s="2">
        <f>movie3[[#This Row],[gross]] * (inflation!B$226 / movie3[[#This Row],[CPI of Released Year]])</f>
        <v>272840980.63024604</v>
      </c>
      <c r="R4395" s="2">
        <f>movie3[[#This Row],[gross]]-movie3[[#This Row],[budget]]</f>
        <v>131729679</v>
      </c>
    </row>
    <row r="4396" spans="1:18" hidden="1" x14ac:dyDescent="0.25">
      <c r="A4396" t="s">
        <v>13330</v>
      </c>
      <c r="B4396" t="s">
        <v>2000</v>
      </c>
      <c r="C4396" t="s">
        <v>41</v>
      </c>
      <c r="D4396">
        <v>2003</v>
      </c>
      <c r="E4396" t="s">
        <v>12604</v>
      </c>
      <c r="F4396">
        <v>5.6</v>
      </c>
      <c r="G4396" s="1">
        <v>4700</v>
      </c>
      <c r="H4396" t="s">
        <v>1298</v>
      </c>
      <c r="I4396" t="s">
        <v>13331</v>
      </c>
      <c r="J4396" t="s">
        <v>148</v>
      </c>
      <c r="K4396" t="s">
        <v>30</v>
      </c>
      <c r="M4396" s="1">
        <v>8211508</v>
      </c>
      <c r="N4396" t="s">
        <v>13332</v>
      </c>
      <c r="O4396">
        <v>109</v>
      </c>
      <c r="P4396" s="6" t="str">
        <f>_xlfn.XLOOKUP(movie3[[#This Row],[year]],inflation!E$2:E$225,inflation!F$2:F$225,,0)</f>
        <v>552.8</v>
      </c>
      <c r="Q4396" s="2">
        <f>movie3[[#This Row],[gross]] * (inflation!B$226 / movie3[[#This Row],[CPI of Released Year]])</f>
        <v>13600681.484804632</v>
      </c>
      <c r="R4396" s="2">
        <f>movie3[[#This Row],[gross]]-movie3[[#This Row],[budget]]</f>
        <v>8211508</v>
      </c>
    </row>
    <row r="4397" spans="1:18" hidden="1" x14ac:dyDescent="0.25">
      <c r="A4397" t="s">
        <v>13337</v>
      </c>
      <c r="B4397" t="s">
        <v>2000</v>
      </c>
      <c r="C4397" t="s">
        <v>41</v>
      </c>
      <c r="D4397">
        <v>2003</v>
      </c>
      <c r="E4397" t="s">
        <v>12924</v>
      </c>
      <c r="F4397">
        <v>5.6</v>
      </c>
      <c r="G4397" s="1">
        <v>6900</v>
      </c>
      <c r="H4397" t="s">
        <v>2576</v>
      </c>
      <c r="I4397" t="s">
        <v>13338</v>
      </c>
      <c r="J4397" t="s">
        <v>6222</v>
      </c>
      <c r="K4397" t="s">
        <v>30</v>
      </c>
      <c r="L4397" s="1">
        <v>30000000</v>
      </c>
      <c r="M4397" s="1">
        <v>33972062</v>
      </c>
      <c r="N4397" t="s">
        <v>44</v>
      </c>
      <c r="O4397">
        <v>123</v>
      </c>
      <c r="P4397" s="6" t="str">
        <f>_xlfn.XLOOKUP(movie3[[#This Row],[year]],inflation!E$2:E$225,inflation!F$2:F$225,,0)</f>
        <v>552.8</v>
      </c>
      <c r="Q4397" s="2">
        <f>movie3[[#This Row],[gross]] * (inflation!B$226 / movie3[[#This Row],[CPI of Released Year]])</f>
        <v>56267764.050651237</v>
      </c>
      <c r="R4397" s="2">
        <f>movie3[[#This Row],[gross]]-movie3[[#This Row],[budget]]</f>
        <v>3972062</v>
      </c>
    </row>
    <row r="4398" spans="1:18" hidden="1" x14ac:dyDescent="0.25">
      <c r="A4398" t="s">
        <v>13349</v>
      </c>
      <c r="B4398" t="s">
        <v>2000</v>
      </c>
      <c r="C4398" t="s">
        <v>41</v>
      </c>
      <c r="D4398">
        <v>2003</v>
      </c>
      <c r="E4398" t="s">
        <v>13216</v>
      </c>
      <c r="F4398">
        <v>5.6</v>
      </c>
      <c r="G4398" s="1">
        <v>17000</v>
      </c>
      <c r="H4398" t="s">
        <v>11464</v>
      </c>
      <c r="I4398" t="s">
        <v>11337</v>
      </c>
      <c r="J4398" t="s">
        <v>13350</v>
      </c>
      <c r="K4398" t="s">
        <v>30</v>
      </c>
      <c r="L4398" s="1">
        <v>20000000</v>
      </c>
      <c r="M4398" s="1">
        <v>17432163</v>
      </c>
      <c r="N4398" t="s">
        <v>118</v>
      </c>
      <c r="O4398">
        <v>101</v>
      </c>
      <c r="P4398" s="6" t="str">
        <f>_xlfn.XLOOKUP(movie3[[#This Row],[year]],inflation!E$2:E$225,inflation!F$2:F$225,,0)</f>
        <v>552.8</v>
      </c>
      <c r="Q4398" s="2">
        <f>movie3[[#This Row],[gross]] * (inflation!B$226 / movie3[[#This Row],[CPI of Released Year]])</f>
        <v>28872808.326338641</v>
      </c>
      <c r="R4398" s="2">
        <f>movie3[[#This Row],[gross]]-movie3[[#This Row],[budget]]</f>
        <v>-2567837</v>
      </c>
    </row>
    <row r="4399" spans="1:18" hidden="1" x14ac:dyDescent="0.25">
      <c r="A4399" t="s">
        <v>13401</v>
      </c>
      <c r="B4399" t="s">
        <v>33</v>
      </c>
      <c r="C4399" t="s">
        <v>390</v>
      </c>
      <c r="D4399">
        <v>2003</v>
      </c>
      <c r="E4399" t="s">
        <v>13117</v>
      </c>
      <c r="F4399">
        <v>5.6</v>
      </c>
      <c r="G4399" s="1">
        <v>7900</v>
      </c>
      <c r="H4399" t="s">
        <v>13402</v>
      </c>
      <c r="I4399" t="s">
        <v>13403</v>
      </c>
      <c r="J4399" t="s">
        <v>13404</v>
      </c>
      <c r="K4399" t="s">
        <v>30</v>
      </c>
      <c r="L4399" s="1">
        <v>25000000</v>
      </c>
      <c r="M4399" s="1">
        <v>55250496</v>
      </c>
      <c r="N4399" t="s">
        <v>13405</v>
      </c>
      <c r="O4399">
        <v>80</v>
      </c>
      <c r="P4399" s="6" t="str">
        <f>_xlfn.XLOOKUP(movie3[[#This Row],[year]],inflation!E$2:E$225,inflation!F$2:F$225,,0)</f>
        <v>552.8</v>
      </c>
      <c r="Q4399" s="2">
        <f>movie3[[#This Row],[gross]] * (inflation!B$226 / movie3[[#This Row],[CPI of Released Year]])</f>
        <v>91511132.665701881</v>
      </c>
      <c r="R4399" s="2">
        <f>movie3[[#This Row],[gross]]-movie3[[#This Row],[budget]]</f>
        <v>30250496</v>
      </c>
    </row>
    <row r="4400" spans="1:18" hidden="1" x14ac:dyDescent="0.25">
      <c r="A4400" t="s">
        <v>13444</v>
      </c>
      <c r="B4400" t="s">
        <v>2000</v>
      </c>
      <c r="C4400" t="s">
        <v>41</v>
      </c>
      <c r="D4400">
        <v>2003</v>
      </c>
      <c r="E4400" t="s">
        <v>13034</v>
      </c>
      <c r="F4400">
        <v>5.6</v>
      </c>
      <c r="G4400" s="1">
        <v>9300</v>
      </c>
      <c r="H4400" t="s">
        <v>13445</v>
      </c>
      <c r="I4400" t="s">
        <v>13446</v>
      </c>
      <c r="J4400" t="s">
        <v>12456</v>
      </c>
      <c r="K4400" t="s">
        <v>30</v>
      </c>
      <c r="L4400" s="1">
        <v>16000000</v>
      </c>
      <c r="M4400" s="1">
        <v>14390329</v>
      </c>
      <c r="N4400" t="s">
        <v>12699</v>
      </c>
      <c r="O4400">
        <v>101</v>
      </c>
      <c r="P4400" s="6" t="str">
        <f>_xlfn.XLOOKUP(movie3[[#This Row],[year]],inflation!E$2:E$225,inflation!F$2:F$225,,0)</f>
        <v>552.8</v>
      </c>
      <c r="Q4400" s="2">
        <f>movie3[[#This Row],[gross]] * (inflation!B$226 / movie3[[#This Row],[CPI of Released Year]])</f>
        <v>23834633.198986977</v>
      </c>
      <c r="R4400" s="2">
        <f>movie3[[#This Row],[gross]]-movie3[[#This Row],[budget]]</f>
        <v>-1609671</v>
      </c>
    </row>
    <row r="4401" spans="1:18" hidden="1" x14ac:dyDescent="0.25">
      <c r="A4401" t="s">
        <v>13020</v>
      </c>
      <c r="B4401" t="s">
        <v>2000</v>
      </c>
      <c r="C4401" t="s">
        <v>41</v>
      </c>
      <c r="D4401">
        <v>2003</v>
      </c>
      <c r="E4401" t="s">
        <v>13021</v>
      </c>
      <c r="F4401">
        <v>5.5</v>
      </c>
      <c r="G4401" s="1">
        <v>140000</v>
      </c>
      <c r="H4401" t="s">
        <v>4521</v>
      </c>
      <c r="I4401" t="s">
        <v>11769</v>
      </c>
      <c r="J4401" t="s">
        <v>11256</v>
      </c>
      <c r="K4401" t="s">
        <v>30</v>
      </c>
      <c r="L4401" s="1">
        <v>48000000</v>
      </c>
      <c r="M4401" s="1">
        <v>220673217</v>
      </c>
      <c r="N4401" t="s">
        <v>8990</v>
      </c>
      <c r="O4401">
        <v>84</v>
      </c>
      <c r="P4401" s="6" t="str">
        <f>_xlfn.XLOOKUP(movie3[[#This Row],[year]],inflation!E$2:E$225,inflation!F$2:F$225,,0)</f>
        <v>552.8</v>
      </c>
      <c r="Q4401" s="2">
        <f>movie3[[#This Row],[gross]] * (inflation!B$226 / movie3[[#This Row],[CPI of Released Year]])</f>
        <v>365499995.45079595</v>
      </c>
      <c r="R4401" s="2">
        <f>movie3[[#This Row],[gross]]-movie3[[#This Row],[budget]]</f>
        <v>172673217</v>
      </c>
    </row>
    <row r="4402" spans="1:18" hidden="1" x14ac:dyDescent="0.25">
      <c r="A4402" t="s">
        <v>13096</v>
      </c>
      <c r="B4402" t="s">
        <v>2000</v>
      </c>
      <c r="C4402" t="s">
        <v>41</v>
      </c>
      <c r="D4402">
        <v>2003</v>
      </c>
      <c r="E4402" t="s">
        <v>12562</v>
      </c>
      <c r="F4402">
        <v>5.5</v>
      </c>
      <c r="G4402" s="1">
        <v>69000</v>
      </c>
      <c r="H4402" t="s">
        <v>12610</v>
      </c>
      <c r="I4402" t="s">
        <v>7429</v>
      </c>
      <c r="J4402" t="s">
        <v>11334</v>
      </c>
      <c r="K4402" t="s">
        <v>30</v>
      </c>
      <c r="L4402" s="1">
        <v>18000000</v>
      </c>
      <c r="M4402" s="1">
        <v>101564935</v>
      </c>
      <c r="N4402" t="s">
        <v>180</v>
      </c>
      <c r="O4402">
        <v>95</v>
      </c>
      <c r="P4402" s="6" t="str">
        <f>_xlfn.XLOOKUP(movie3[[#This Row],[year]],inflation!E$2:E$225,inflation!F$2:F$225,,0)</f>
        <v>552.8</v>
      </c>
      <c r="Q4402" s="2">
        <f>movie3[[#This Row],[gross]] * (inflation!B$226 / movie3[[#This Row],[CPI of Released Year]])</f>
        <v>168221516.79811868</v>
      </c>
      <c r="R4402" s="2">
        <f>movie3[[#This Row],[gross]]-movie3[[#This Row],[budget]]</f>
        <v>83564935</v>
      </c>
    </row>
    <row r="4403" spans="1:18" hidden="1" x14ac:dyDescent="0.25">
      <c r="A4403" t="s">
        <v>13114</v>
      </c>
      <c r="B4403" t="s">
        <v>2000</v>
      </c>
      <c r="C4403" t="s">
        <v>34</v>
      </c>
      <c r="D4403">
        <v>2003</v>
      </c>
      <c r="E4403" t="s">
        <v>11835</v>
      </c>
      <c r="F4403">
        <v>5.5</v>
      </c>
      <c r="G4403" s="1">
        <v>95000</v>
      </c>
      <c r="H4403" t="s">
        <v>6176</v>
      </c>
      <c r="I4403" t="s">
        <v>13115</v>
      </c>
      <c r="J4403" t="s">
        <v>10038</v>
      </c>
      <c r="K4403" t="s">
        <v>22</v>
      </c>
      <c r="L4403" s="1">
        <v>60000000</v>
      </c>
      <c r="M4403" s="1">
        <v>73498611</v>
      </c>
      <c r="N4403" t="s">
        <v>44</v>
      </c>
      <c r="O4403">
        <v>135</v>
      </c>
      <c r="P4403" s="6" t="str">
        <f>_xlfn.XLOOKUP(movie3[[#This Row],[year]],inflation!E$2:E$225,inflation!F$2:F$225,,0)</f>
        <v>552.8</v>
      </c>
      <c r="Q4403" s="2">
        <f>movie3[[#This Row],[gross]] * (inflation!B$226 / movie3[[#This Row],[CPI of Released Year]])</f>
        <v>121735398.39290884</v>
      </c>
      <c r="R4403" s="2">
        <f>movie3[[#This Row],[gross]]-movie3[[#This Row],[budget]]</f>
        <v>13498611</v>
      </c>
    </row>
    <row r="4404" spans="1:18" hidden="1" x14ac:dyDescent="0.25">
      <c r="A4404" t="s">
        <v>13124</v>
      </c>
      <c r="B4404" t="s">
        <v>16</v>
      </c>
      <c r="C4404" t="s">
        <v>17</v>
      </c>
      <c r="D4404">
        <v>2003</v>
      </c>
      <c r="E4404" t="s">
        <v>12750</v>
      </c>
      <c r="F4404">
        <v>5.5</v>
      </c>
      <c r="G4404" s="1">
        <v>90000</v>
      </c>
      <c r="H4404" t="s">
        <v>497</v>
      </c>
      <c r="I4404" t="s">
        <v>20</v>
      </c>
      <c r="J4404" t="s">
        <v>5224</v>
      </c>
      <c r="K4404" t="s">
        <v>30</v>
      </c>
      <c r="L4404" s="1">
        <v>68000000</v>
      </c>
      <c r="M4404" s="1">
        <v>81240406</v>
      </c>
      <c r="N4404" t="s">
        <v>5112</v>
      </c>
      <c r="O4404">
        <v>134</v>
      </c>
      <c r="P4404" s="6" t="str">
        <f>_xlfn.XLOOKUP(movie3[[#This Row],[year]],inflation!E$2:E$225,inflation!F$2:F$225,,0)</f>
        <v>552.8</v>
      </c>
      <c r="Q4404" s="2">
        <f>movie3[[#This Row],[gross]] * (inflation!B$226 / movie3[[#This Row],[CPI of Released Year]])</f>
        <v>134558096.47901592</v>
      </c>
      <c r="R4404" s="2">
        <f>movie3[[#This Row],[gross]]-movie3[[#This Row],[budget]]</f>
        <v>13240406</v>
      </c>
    </row>
    <row r="4405" spans="1:18" hidden="1" x14ac:dyDescent="0.25">
      <c r="A4405" t="s">
        <v>13188</v>
      </c>
      <c r="B4405" t="s">
        <v>33</v>
      </c>
      <c r="C4405" t="s">
        <v>25</v>
      </c>
      <c r="D4405">
        <v>2003</v>
      </c>
      <c r="E4405" t="s">
        <v>13001</v>
      </c>
      <c r="F4405">
        <v>5.5</v>
      </c>
      <c r="G4405" s="1">
        <v>37000</v>
      </c>
      <c r="H4405" t="s">
        <v>11178</v>
      </c>
      <c r="I4405" t="s">
        <v>13189</v>
      </c>
      <c r="J4405" t="s">
        <v>13190</v>
      </c>
      <c r="K4405" t="s">
        <v>30</v>
      </c>
      <c r="L4405" s="1">
        <v>17000000</v>
      </c>
      <c r="M4405" s="1">
        <v>55534455</v>
      </c>
      <c r="N4405" t="s">
        <v>1725</v>
      </c>
      <c r="O4405">
        <v>94</v>
      </c>
      <c r="P4405" s="6" t="str">
        <f>_xlfn.XLOOKUP(movie3[[#This Row],[year]],inflation!E$2:E$225,inflation!F$2:F$225,,0)</f>
        <v>552.8</v>
      </c>
      <c r="Q4405" s="2">
        <f>movie3[[#This Row],[gross]] * (inflation!B$226 / movie3[[#This Row],[CPI of Released Year]])</f>
        <v>91981452.60130246</v>
      </c>
      <c r="R4405" s="2">
        <f>movie3[[#This Row],[gross]]-movie3[[#This Row],[budget]]</f>
        <v>38534455</v>
      </c>
    </row>
    <row r="4406" spans="1:18" hidden="1" x14ac:dyDescent="0.25">
      <c r="A4406" t="s">
        <v>13280</v>
      </c>
      <c r="B4406" t="s">
        <v>2000</v>
      </c>
      <c r="C4406" t="s">
        <v>34</v>
      </c>
      <c r="D4406">
        <v>2003</v>
      </c>
      <c r="E4406" t="s">
        <v>13281</v>
      </c>
      <c r="F4406">
        <v>5.5</v>
      </c>
      <c r="G4406" s="1">
        <v>48000</v>
      </c>
      <c r="H4406" t="s">
        <v>13282</v>
      </c>
      <c r="I4406" t="s">
        <v>8699</v>
      </c>
      <c r="J4406" t="s">
        <v>10326</v>
      </c>
      <c r="K4406" t="s">
        <v>30</v>
      </c>
      <c r="L4406" s="1">
        <v>52000000</v>
      </c>
      <c r="M4406" s="1">
        <v>37713879</v>
      </c>
      <c r="N4406" t="s">
        <v>118</v>
      </c>
      <c r="O4406">
        <v>104</v>
      </c>
      <c r="P4406" s="6" t="str">
        <f>_xlfn.XLOOKUP(movie3[[#This Row],[year]],inflation!E$2:E$225,inflation!F$2:F$225,,0)</f>
        <v>552.8</v>
      </c>
      <c r="Q4406" s="2">
        <f>movie3[[#This Row],[gross]] * (inflation!B$226 / movie3[[#This Row],[CPI of Released Year]])</f>
        <v>62465317.678002901</v>
      </c>
      <c r="R4406" s="2">
        <f>movie3[[#This Row],[gross]]-movie3[[#This Row],[budget]]</f>
        <v>-14286121</v>
      </c>
    </row>
    <row r="4407" spans="1:18" hidden="1" x14ac:dyDescent="0.25">
      <c r="A4407" t="s">
        <v>13367</v>
      </c>
      <c r="B4407" t="s">
        <v>2000</v>
      </c>
      <c r="C4407" t="s">
        <v>41</v>
      </c>
      <c r="D4407">
        <v>2003</v>
      </c>
      <c r="E4407" t="s">
        <v>11835</v>
      </c>
      <c r="F4407">
        <v>5.5</v>
      </c>
      <c r="G4407" s="1">
        <v>18000</v>
      </c>
      <c r="H4407" t="s">
        <v>7709</v>
      </c>
      <c r="I4407" t="s">
        <v>7709</v>
      </c>
      <c r="J4407" t="s">
        <v>7709</v>
      </c>
      <c r="K4407" t="s">
        <v>30</v>
      </c>
      <c r="L4407" s="1">
        <v>35200000</v>
      </c>
      <c r="M4407" s="1">
        <v>38620484</v>
      </c>
      <c r="N4407" t="s">
        <v>9689</v>
      </c>
      <c r="O4407">
        <v>95</v>
      </c>
      <c r="P4407" s="6" t="str">
        <f>_xlfn.XLOOKUP(movie3[[#This Row],[year]],inflation!E$2:E$225,inflation!F$2:F$225,,0)</f>
        <v>552.8</v>
      </c>
      <c r="Q4407" s="2">
        <f>movie3[[#This Row],[gross]] * (inflation!B$226 / movie3[[#This Row],[CPI of Released Year]])</f>
        <v>63966923.209840812</v>
      </c>
      <c r="R4407" s="2">
        <f>movie3[[#This Row],[gross]]-movie3[[#This Row],[budget]]</f>
        <v>3420484</v>
      </c>
    </row>
    <row r="4408" spans="1:18" hidden="1" x14ac:dyDescent="0.25">
      <c r="A4408" t="s">
        <v>13368</v>
      </c>
      <c r="B4408" t="s">
        <v>16</v>
      </c>
      <c r="C4408" t="s">
        <v>41</v>
      </c>
      <c r="D4408">
        <v>2003</v>
      </c>
      <c r="E4408" t="s">
        <v>13369</v>
      </c>
      <c r="F4408">
        <v>5.5</v>
      </c>
      <c r="G4408" s="1">
        <v>8200</v>
      </c>
      <c r="H4408" t="s">
        <v>1500</v>
      </c>
      <c r="I4408" t="s">
        <v>851</v>
      </c>
      <c r="J4408" t="s">
        <v>4915</v>
      </c>
      <c r="K4408" t="s">
        <v>30</v>
      </c>
      <c r="L4408" s="1">
        <v>8000000</v>
      </c>
      <c r="M4408" s="1">
        <v>435625</v>
      </c>
      <c r="N4408" t="s">
        <v>5815</v>
      </c>
      <c r="O4408">
        <v>109</v>
      </c>
      <c r="P4408" s="6" t="str">
        <f>_xlfn.XLOOKUP(movie3[[#This Row],[year]],inflation!E$2:E$225,inflation!F$2:F$225,,0)</f>
        <v>552.8</v>
      </c>
      <c r="Q4408" s="2">
        <f>movie3[[#This Row],[gross]] * (inflation!B$226 / movie3[[#This Row],[CPI of Released Year]])</f>
        <v>721523.60709117225</v>
      </c>
      <c r="R4408" s="2">
        <f>movie3[[#This Row],[gross]]-movie3[[#This Row],[budget]]</f>
        <v>-7564375</v>
      </c>
    </row>
    <row r="4409" spans="1:18" hidden="1" x14ac:dyDescent="0.25">
      <c r="A4409" t="s">
        <v>13133</v>
      </c>
      <c r="B4409" t="s">
        <v>2000</v>
      </c>
      <c r="C4409" t="s">
        <v>17</v>
      </c>
      <c r="D4409">
        <v>2003</v>
      </c>
      <c r="E4409" t="s">
        <v>12994</v>
      </c>
      <c r="F4409">
        <v>5.4</v>
      </c>
      <c r="G4409" s="1">
        <v>44000</v>
      </c>
      <c r="H4409" t="s">
        <v>13134</v>
      </c>
      <c r="I4409" t="s">
        <v>13135</v>
      </c>
      <c r="J4409" t="s">
        <v>13136</v>
      </c>
      <c r="K4409" t="s">
        <v>30</v>
      </c>
      <c r="L4409" s="1">
        <v>18000000</v>
      </c>
      <c r="M4409" s="1">
        <v>62228395</v>
      </c>
      <c r="N4409" t="s">
        <v>61</v>
      </c>
      <c r="O4409">
        <v>94</v>
      </c>
      <c r="P4409" s="6" t="str">
        <f>_xlfn.XLOOKUP(movie3[[#This Row],[year]],inflation!E$2:E$225,inflation!F$2:F$225,,0)</f>
        <v>552.8</v>
      </c>
      <c r="Q4409" s="2">
        <f>movie3[[#This Row],[gross]] * (inflation!B$226 / movie3[[#This Row],[CPI of Released Year]])</f>
        <v>103068593.45513749</v>
      </c>
      <c r="R4409" s="2">
        <f>movie3[[#This Row],[gross]]-movie3[[#This Row],[budget]]</f>
        <v>44228395</v>
      </c>
    </row>
    <row r="4410" spans="1:18" hidden="1" x14ac:dyDescent="0.25">
      <c r="A4410" t="s">
        <v>13345</v>
      </c>
      <c r="B4410" t="s">
        <v>337</v>
      </c>
      <c r="C4410" t="s">
        <v>390</v>
      </c>
      <c r="D4410">
        <v>2003</v>
      </c>
      <c r="E4410" t="s">
        <v>12436</v>
      </c>
      <c r="F4410">
        <v>5.4</v>
      </c>
      <c r="G4410" s="1">
        <v>15000</v>
      </c>
      <c r="H4410" t="s">
        <v>13346</v>
      </c>
      <c r="I4410" t="s">
        <v>13347</v>
      </c>
      <c r="J4410" t="s">
        <v>6562</v>
      </c>
      <c r="K4410" t="s">
        <v>30</v>
      </c>
      <c r="L4410" s="1">
        <v>20000000</v>
      </c>
      <c r="M4410" s="1">
        <v>186303759</v>
      </c>
      <c r="N4410" t="s">
        <v>5946</v>
      </c>
      <c r="O4410">
        <v>72</v>
      </c>
      <c r="P4410" s="6" t="str">
        <f>_xlfn.XLOOKUP(movie3[[#This Row],[year]],inflation!E$2:E$225,inflation!F$2:F$225,,0)</f>
        <v>552.8</v>
      </c>
      <c r="Q4410" s="2">
        <f>movie3[[#This Row],[gross]] * (inflation!B$226 / movie3[[#This Row],[CPI of Released Year]])</f>
        <v>308574026.30318379</v>
      </c>
      <c r="R4410" s="2">
        <f>movie3[[#This Row],[gross]]-movie3[[#This Row],[budget]]</f>
        <v>166303759</v>
      </c>
    </row>
    <row r="4411" spans="1:18" hidden="1" x14ac:dyDescent="0.25">
      <c r="A4411" t="s">
        <v>13447</v>
      </c>
      <c r="B4411" t="s">
        <v>16</v>
      </c>
      <c r="C4411" t="s">
        <v>17</v>
      </c>
      <c r="D4411">
        <v>2003</v>
      </c>
      <c r="E4411" t="s">
        <v>13448</v>
      </c>
      <c r="F4411">
        <v>5.4</v>
      </c>
      <c r="G4411" s="1">
        <v>8100</v>
      </c>
      <c r="H4411" t="s">
        <v>10192</v>
      </c>
      <c r="I4411" t="s">
        <v>13449</v>
      </c>
      <c r="J4411" t="s">
        <v>10571</v>
      </c>
      <c r="K4411" t="s">
        <v>3813</v>
      </c>
      <c r="M4411" s="1">
        <v>478996</v>
      </c>
      <c r="N4411" t="s">
        <v>10194</v>
      </c>
      <c r="O4411">
        <v>106</v>
      </c>
      <c r="P4411" s="6" t="str">
        <f>_xlfn.XLOOKUP(movie3[[#This Row],[year]],inflation!E$2:E$225,inflation!F$2:F$225,,0)</f>
        <v>552.8</v>
      </c>
      <c r="Q4411" s="2">
        <f>movie3[[#This Row],[gross]] * (inflation!B$226 / movie3[[#This Row],[CPI of Released Year]])</f>
        <v>793358.78726483369</v>
      </c>
      <c r="R4411" s="2">
        <f>movie3[[#This Row],[gross]]-movie3[[#This Row],[budget]]</f>
        <v>478996</v>
      </c>
    </row>
    <row r="4412" spans="1:18" hidden="1" x14ac:dyDescent="0.25">
      <c r="A4412" t="s">
        <v>13450</v>
      </c>
      <c r="B4412" t="s">
        <v>2000</v>
      </c>
      <c r="C4412" t="s">
        <v>41</v>
      </c>
      <c r="D4412">
        <v>2003</v>
      </c>
      <c r="E4412" t="s">
        <v>13451</v>
      </c>
      <c r="F4412">
        <v>5.4</v>
      </c>
      <c r="G4412" s="1">
        <v>4500</v>
      </c>
      <c r="H4412" t="s">
        <v>13452</v>
      </c>
      <c r="I4412" t="s">
        <v>13453</v>
      </c>
      <c r="J4412" t="s">
        <v>13453</v>
      </c>
      <c r="K4412" t="s">
        <v>22</v>
      </c>
      <c r="M4412" s="1">
        <v>546106</v>
      </c>
      <c r="N4412" t="s">
        <v>13454</v>
      </c>
      <c r="O4412">
        <v>112</v>
      </c>
      <c r="P4412" s="6" t="str">
        <f>_xlfn.XLOOKUP(movie3[[#This Row],[year]],inflation!E$2:E$225,inflation!F$2:F$225,,0)</f>
        <v>552.8</v>
      </c>
      <c r="Q4412" s="2">
        <f>movie3[[#This Row],[gross]] * (inflation!B$226 / movie3[[#This Row],[CPI of Released Year]])</f>
        <v>904512.75976845156</v>
      </c>
      <c r="R4412" s="2">
        <f>movie3[[#This Row],[gross]]-movie3[[#This Row],[budget]]</f>
        <v>546106</v>
      </c>
    </row>
    <row r="4413" spans="1:18" hidden="1" x14ac:dyDescent="0.25">
      <c r="A4413" t="s">
        <v>12974</v>
      </c>
      <c r="B4413" t="s">
        <v>2000</v>
      </c>
      <c r="C4413" t="s">
        <v>34</v>
      </c>
      <c r="D4413">
        <v>2003</v>
      </c>
      <c r="E4413" t="s">
        <v>12436</v>
      </c>
      <c r="F4413">
        <v>5.3</v>
      </c>
      <c r="G4413" s="1">
        <v>209000</v>
      </c>
      <c r="H4413" t="s">
        <v>7514</v>
      </c>
      <c r="I4413" t="s">
        <v>7514</v>
      </c>
      <c r="J4413" t="s">
        <v>9663</v>
      </c>
      <c r="K4413" t="s">
        <v>30</v>
      </c>
      <c r="L4413" s="1">
        <v>78000000</v>
      </c>
      <c r="M4413" s="1">
        <v>179179718</v>
      </c>
      <c r="N4413" t="s">
        <v>12975</v>
      </c>
      <c r="O4413">
        <v>103</v>
      </c>
      <c r="P4413" s="6" t="str">
        <f>_xlfn.XLOOKUP(movie3[[#This Row],[year]],inflation!E$2:E$225,inflation!F$2:F$225,,0)</f>
        <v>552.8</v>
      </c>
      <c r="Q4413" s="2">
        <f>movie3[[#This Row],[gross]] * (inflation!B$226 / movie3[[#This Row],[CPI of Released Year]])</f>
        <v>296774511.21707672</v>
      </c>
      <c r="R4413" s="2">
        <f>movie3[[#This Row],[gross]]-movie3[[#This Row],[budget]]</f>
        <v>101179718</v>
      </c>
    </row>
    <row r="4414" spans="1:18" hidden="1" x14ac:dyDescent="0.25">
      <c r="A4414" t="s">
        <v>13017</v>
      </c>
      <c r="B4414" t="s">
        <v>16</v>
      </c>
      <c r="C4414" t="s">
        <v>4886</v>
      </c>
      <c r="D4414">
        <v>2003</v>
      </c>
      <c r="E4414" t="s">
        <v>13018</v>
      </c>
      <c r="F4414">
        <v>5.3</v>
      </c>
      <c r="G4414" s="1">
        <v>22000</v>
      </c>
      <c r="H4414" t="s">
        <v>5477</v>
      </c>
      <c r="I4414" t="s">
        <v>5477</v>
      </c>
      <c r="J4414" t="s">
        <v>7209</v>
      </c>
      <c r="K4414" t="s">
        <v>22</v>
      </c>
      <c r="L4414" s="1">
        <v>12000000</v>
      </c>
      <c r="M4414" s="1">
        <v>23726793</v>
      </c>
      <c r="N4414" t="s">
        <v>10879</v>
      </c>
      <c r="O4414">
        <v>119</v>
      </c>
      <c r="P4414" s="6" t="str">
        <f>_xlfn.XLOOKUP(movie3[[#This Row],[year]],inflation!E$2:E$225,inflation!F$2:F$225,,0)</f>
        <v>552.8</v>
      </c>
      <c r="Q4414" s="2">
        <f>movie3[[#This Row],[gross]] * (inflation!B$226 / movie3[[#This Row],[CPI of Released Year]])</f>
        <v>39298573.9341534</v>
      </c>
      <c r="R4414" s="2">
        <f>movie3[[#This Row],[gross]]-movie3[[#This Row],[budget]]</f>
        <v>11726793</v>
      </c>
    </row>
    <row r="4415" spans="1:18" hidden="1" x14ac:dyDescent="0.25">
      <c r="A4415" t="s">
        <v>13210</v>
      </c>
      <c r="B4415" t="s">
        <v>2000</v>
      </c>
      <c r="C4415" t="s">
        <v>41</v>
      </c>
      <c r="D4415">
        <v>2003</v>
      </c>
      <c r="E4415" t="s">
        <v>12750</v>
      </c>
      <c r="F4415">
        <v>5.3</v>
      </c>
      <c r="G4415" s="1">
        <v>26000</v>
      </c>
      <c r="H4415" t="s">
        <v>1283</v>
      </c>
      <c r="I4415" t="s">
        <v>13211</v>
      </c>
      <c r="J4415" t="s">
        <v>9137</v>
      </c>
      <c r="K4415" t="s">
        <v>30</v>
      </c>
      <c r="L4415" s="1">
        <v>30000000</v>
      </c>
      <c r="M4415" s="1">
        <v>19526014</v>
      </c>
      <c r="N4415" t="s">
        <v>3746</v>
      </c>
      <c r="O4415">
        <v>87</v>
      </c>
      <c r="P4415" s="6" t="str">
        <f>_xlfn.XLOOKUP(movie3[[#This Row],[year]],inflation!E$2:E$225,inflation!F$2:F$225,,0)</f>
        <v>552.8</v>
      </c>
      <c r="Q4415" s="2">
        <f>movie3[[#This Row],[gross]] * (inflation!B$226 / movie3[[#This Row],[CPI of Released Year]])</f>
        <v>32340843.738060784</v>
      </c>
      <c r="R4415" s="2">
        <f>movie3[[#This Row],[gross]]-movie3[[#This Row],[budget]]</f>
        <v>-10473986</v>
      </c>
    </row>
    <row r="4416" spans="1:18" hidden="1" x14ac:dyDescent="0.25">
      <c r="A4416" t="s">
        <v>13234</v>
      </c>
      <c r="B4416" t="s">
        <v>2000</v>
      </c>
      <c r="C4416" t="s">
        <v>34</v>
      </c>
      <c r="D4416">
        <v>2003</v>
      </c>
      <c r="E4416" t="s">
        <v>13117</v>
      </c>
      <c r="F4416">
        <v>5.3</v>
      </c>
      <c r="G4416" s="1">
        <v>36000</v>
      </c>
      <c r="H4416" t="s">
        <v>1748</v>
      </c>
      <c r="I4416" t="s">
        <v>13235</v>
      </c>
      <c r="J4416" t="s">
        <v>498</v>
      </c>
      <c r="K4416" t="s">
        <v>30</v>
      </c>
      <c r="L4416" s="1">
        <v>75000000</v>
      </c>
      <c r="M4416" s="1">
        <v>51142659</v>
      </c>
      <c r="N4416" t="s">
        <v>11859</v>
      </c>
      <c r="O4416">
        <v>116</v>
      </c>
      <c r="P4416" s="6" t="str">
        <f>_xlfn.XLOOKUP(movie3[[#This Row],[year]],inflation!E$2:E$225,inflation!F$2:F$225,,0)</f>
        <v>552.8</v>
      </c>
      <c r="Q4416" s="2">
        <f>movie3[[#This Row],[gross]] * (inflation!B$226 / movie3[[#This Row],[CPI of Released Year]])</f>
        <v>84707341.860347331</v>
      </c>
      <c r="R4416" s="2">
        <f>movie3[[#This Row],[gross]]-movie3[[#This Row],[budget]]</f>
        <v>-23857341</v>
      </c>
    </row>
    <row r="4417" spans="1:18" hidden="1" x14ac:dyDescent="0.25">
      <c r="A4417" t="s">
        <v>13293</v>
      </c>
      <c r="B4417" t="s">
        <v>2000</v>
      </c>
      <c r="C4417" t="s">
        <v>34</v>
      </c>
      <c r="D4417">
        <v>2003</v>
      </c>
      <c r="E4417" t="s">
        <v>13294</v>
      </c>
      <c r="F4417">
        <v>5.3</v>
      </c>
      <c r="G4417" s="1">
        <v>40000</v>
      </c>
      <c r="H4417" t="s">
        <v>13295</v>
      </c>
      <c r="I4417" t="s">
        <v>13296</v>
      </c>
      <c r="J4417" t="s">
        <v>2754</v>
      </c>
      <c r="K4417" t="s">
        <v>492</v>
      </c>
      <c r="L4417" s="1">
        <v>41000000</v>
      </c>
      <c r="M4417" s="1">
        <v>34268701</v>
      </c>
      <c r="N4417" t="s">
        <v>13297</v>
      </c>
      <c r="O4417">
        <v>88</v>
      </c>
      <c r="P4417" s="6" t="str">
        <f>_xlfn.XLOOKUP(movie3[[#This Row],[year]],inflation!E$2:E$225,inflation!F$2:F$225,,0)</f>
        <v>552.8</v>
      </c>
      <c r="Q4417" s="2">
        <f>movie3[[#This Row],[gross]] * (inflation!B$226 / movie3[[#This Row],[CPI of Released Year]])</f>
        <v>56759085.809696101</v>
      </c>
      <c r="R4417" s="2">
        <f>movie3[[#This Row],[gross]]-movie3[[#This Row],[budget]]</f>
        <v>-6731299</v>
      </c>
    </row>
    <row r="4418" spans="1:18" hidden="1" x14ac:dyDescent="0.25">
      <c r="A4418" t="s">
        <v>13212</v>
      </c>
      <c r="B4418" t="s">
        <v>2000</v>
      </c>
      <c r="C4418" t="s">
        <v>41</v>
      </c>
      <c r="D4418">
        <v>2003</v>
      </c>
      <c r="E4418" t="s">
        <v>12996</v>
      </c>
      <c r="F4418">
        <v>5.2</v>
      </c>
      <c r="G4418" s="1">
        <v>19000</v>
      </c>
      <c r="H4418" t="s">
        <v>7711</v>
      </c>
      <c r="I4418" t="s">
        <v>13213</v>
      </c>
      <c r="J4418" t="s">
        <v>13214</v>
      </c>
      <c r="K4418" t="s">
        <v>30</v>
      </c>
      <c r="L4418" s="1">
        <v>15000000</v>
      </c>
      <c r="M4418" s="1">
        <v>34622504</v>
      </c>
      <c r="N4418" t="s">
        <v>23</v>
      </c>
      <c r="O4418">
        <v>86</v>
      </c>
      <c r="P4418" s="6" t="str">
        <f>_xlfn.XLOOKUP(movie3[[#This Row],[year]],inflation!E$2:E$225,inflation!F$2:F$225,,0)</f>
        <v>552.8</v>
      </c>
      <c r="Q4418" s="2">
        <f>movie3[[#This Row],[gross]] * (inflation!B$226 / movie3[[#This Row],[CPI of Released Year]])</f>
        <v>57345088.028943561</v>
      </c>
      <c r="R4418" s="2">
        <f>movie3[[#This Row],[gross]]-movie3[[#This Row],[budget]]</f>
        <v>19622504</v>
      </c>
    </row>
    <row r="4419" spans="1:18" hidden="1" x14ac:dyDescent="0.25">
      <c r="A4419" t="s">
        <v>13253</v>
      </c>
      <c r="B4419" t="s">
        <v>2709</v>
      </c>
      <c r="C4419" t="s">
        <v>17</v>
      </c>
      <c r="D4419">
        <v>2003</v>
      </c>
      <c r="E4419" t="s">
        <v>13254</v>
      </c>
      <c r="F4419">
        <v>5.2</v>
      </c>
      <c r="G4419" s="1">
        <v>4400</v>
      </c>
      <c r="H4419" t="s">
        <v>10960</v>
      </c>
      <c r="I4419" t="s">
        <v>10960</v>
      </c>
      <c r="J4419" t="s">
        <v>13255</v>
      </c>
      <c r="K4419" t="s">
        <v>453</v>
      </c>
      <c r="M4419" s="1">
        <v>167999</v>
      </c>
      <c r="N4419" t="s">
        <v>10962</v>
      </c>
      <c r="O4419">
        <v>119</v>
      </c>
      <c r="P4419" s="6" t="str">
        <f>_xlfn.XLOOKUP(movie3[[#This Row],[year]],inflation!E$2:E$225,inflation!F$2:F$225,,0)</f>
        <v>552.8</v>
      </c>
      <c r="Q4419" s="2">
        <f>movie3[[#This Row],[gross]] * (inflation!B$226 / movie3[[#This Row],[CPI of Released Year]])</f>
        <v>278255.94138929091</v>
      </c>
      <c r="R4419" s="2">
        <f>movie3[[#This Row],[gross]]-movie3[[#This Row],[budget]]</f>
        <v>167999</v>
      </c>
    </row>
    <row r="4420" spans="1:18" hidden="1" x14ac:dyDescent="0.25">
      <c r="A4420" t="s">
        <v>13312</v>
      </c>
      <c r="B4420" t="s">
        <v>2000</v>
      </c>
      <c r="C4420" t="s">
        <v>41</v>
      </c>
      <c r="D4420">
        <v>2003</v>
      </c>
      <c r="E4420" t="s">
        <v>13063</v>
      </c>
      <c r="F4420">
        <v>5.2</v>
      </c>
      <c r="G4420" s="1">
        <v>8200</v>
      </c>
      <c r="H4420" t="s">
        <v>9774</v>
      </c>
      <c r="I4420" t="s">
        <v>3939</v>
      </c>
      <c r="J4420" t="s">
        <v>12619</v>
      </c>
      <c r="K4420" t="s">
        <v>30</v>
      </c>
      <c r="M4420" s="1">
        <v>21964072</v>
      </c>
      <c r="N4420" t="s">
        <v>11132</v>
      </c>
      <c r="O4420">
        <v>100</v>
      </c>
      <c r="P4420" s="6" t="str">
        <f>_xlfn.XLOOKUP(movie3[[#This Row],[year]],inflation!E$2:E$225,inflation!F$2:F$225,,0)</f>
        <v>552.8</v>
      </c>
      <c r="Q4420" s="2">
        <f>movie3[[#This Row],[gross]] * (inflation!B$226 / movie3[[#This Row],[CPI of Released Year]])</f>
        <v>36378987.560057893</v>
      </c>
      <c r="R4420" s="2">
        <f>movie3[[#This Row],[gross]]-movie3[[#This Row],[budget]]</f>
        <v>21964072</v>
      </c>
    </row>
    <row r="4421" spans="1:18" x14ac:dyDescent="0.25">
      <c r="A4421" t="s">
        <v>13383</v>
      </c>
      <c r="B4421" t="s">
        <v>16</v>
      </c>
      <c r="C4421" t="s">
        <v>52</v>
      </c>
      <c r="D4421">
        <v>2003</v>
      </c>
      <c r="E4421" t="s">
        <v>12657</v>
      </c>
      <c r="F4421">
        <v>5.2</v>
      </c>
      <c r="G4421" s="1">
        <v>17000</v>
      </c>
      <c r="H4421" t="s">
        <v>9671</v>
      </c>
      <c r="I4421" t="s">
        <v>9671</v>
      </c>
      <c r="J4421" t="s">
        <v>10671</v>
      </c>
      <c r="K4421" t="s">
        <v>30</v>
      </c>
      <c r="L4421" s="1">
        <v>38000000</v>
      </c>
      <c r="M4421" s="1">
        <v>11560806</v>
      </c>
      <c r="N4421" t="s">
        <v>180</v>
      </c>
      <c r="O4421">
        <v>102</v>
      </c>
      <c r="P4421" s="6" t="str">
        <f>_xlfn.XLOOKUP(movie3[[#This Row],[year]],inflation!E$2:E$225,inflation!F$2:F$225,,0)</f>
        <v>552.8</v>
      </c>
      <c r="Q4421" s="2">
        <f>movie3[[#This Row],[gross]] * (inflation!B$226 / movie3[[#This Row],[CPI of Released Year]])</f>
        <v>19148107.767004345</v>
      </c>
      <c r="R4421" s="2">
        <f>movie3[[#This Row],[gross]]-movie3[[#This Row],[budget]]</f>
        <v>-26439194</v>
      </c>
    </row>
    <row r="4422" spans="1:18" hidden="1" x14ac:dyDescent="0.25">
      <c r="A4422" t="s">
        <v>13139</v>
      </c>
      <c r="B4422" t="s">
        <v>33</v>
      </c>
      <c r="C4422" t="s">
        <v>41</v>
      </c>
      <c r="D4422">
        <v>2003</v>
      </c>
      <c r="E4422" t="s">
        <v>12979</v>
      </c>
      <c r="F4422">
        <v>5.0999999999999996</v>
      </c>
      <c r="G4422" s="1">
        <v>44000</v>
      </c>
      <c r="H4422" t="s">
        <v>10701</v>
      </c>
      <c r="I4422" t="s">
        <v>13047</v>
      </c>
      <c r="J4422" t="s">
        <v>1486</v>
      </c>
      <c r="K4422" t="s">
        <v>30</v>
      </c>
      <c r="L4422" s="1">
        <v>90000000</v>
      </c>
      <c r="M4422" s="1">
        <v>182290266</v>
      </c>
      <c r="N4422" t="s">
        <v>1725</v>
      </c>
      <c r="O4422">
        <v>88</v>
      </c>
      <c r="P4422" s="6" t="str">
        <f>_xlfn.XLOOKUP(movie3[[#This Row],[year]],inflation!E$2:E$225,inflation!F$2:F$225,,0)</f>
        <v>552.8</v>
      </c>
      <c r="Q4422" s="2">
        <f>movie3[[#This Row],[gross]] * (inflation!B$226 / movie3[[#This Row],[CPI of Released Year]])</f>
        <v>301926497.01447183</v>
      </c>
      <c r="R4422" s="2">
        <f>movie3[[#This Row],[gross]]-movie3[[#This Row],[budget]]</f>
        <v>92290266</v>
      </c>
    </row>
    <row r="4423" spans="1:18" hidden="1" x14ac:dyDescent="0.25">
      <c r="A4423" t="s">
        <v>13176</v>
      </c>
      <c r="B4423" t="s">
        <v>33</v>
      </c>
      <c r="C4423" t="s">
        <v>34</v>
      </c>
      <c r="D4423">
        <v>2003</v>
      </c>
      <c r="E4423" t="s">
        <v>13086</v>
      </c>
      <c r="F4423">
        <v>5.0999999999999996</v>
      </c>
      <c r="G4423" s="1">
        <v>34000</v>
      </c>
      <c r="H4423" t="s">
        <v>12243</v>
      </c>
      <c r="I4423" t="s">
        <v>13177</v>
      </c>
      <c r="J4423" t="s">
        <v>11670</v>
      </c>
      <c r="K4423" t="s">
        <v>30</v>
      </c>
      <c r="L4423" s="1">
        <v>28000000</v>
      </c>
      <c r="M4423" s="1">
        <v>58795814</v>
      </c>
      <c r="N4423" t="s">
        <v>118</v>
      </c>
      <c r="O4423">
        <v>102</v>
      </c>
      <c r="P4423" s="6" t="str">
        <f>_xlfn.XLOOKUP(movie3[[#This Row],[year]],inflation!E$2:E$225,inflation!F$2:F$225,,0)</f>
        <v>552.8</v>
      </c>
      <c r="Q4423" s="2">
        <f>movie3[[#This Row],[gross]] * (inflation!B$226 / movie3[[#This Row],[CPI of Released Year]])</f>
        <v>97383225.93777135</v>
      </c>
      <c r="R4423" s="2">
        <f>movie3[[#This Row],[gross]]-movie3[[#This Row],[budget]]</f>
        <v>30795814</v>
      </c>
    </row>
    <row r="4424" spans="1:18" hidden="1" x14ac:dyDescent="0.25">
      <c r="A4424" t="s">
        <v>13412</v>
      </c>
      <c r="B4424" t="s">
        <v>33</v>
      </c>
      <c r="C4424" t="s">
        <v>41</v>
      </c>
      <c r="D4424">
        <v>2003</v>
      </c>
      <c r="E4424" t="s">
        <v>12994</v>
      </c>
      <c r="F4424">
        <v>5.0999999999999996</v>
      </c>
      <c r="G4424" s="1">
        <v>2500</v>
      </c>
      <c r="H4424" t="s">
        <v>13413</v>
      </c>
      <c r="I4424" t="s">
        <v>7634</v>
      </c>
      <c r="J4424" t="s">
        <v>13414</v>
      </c>
      <c r="K4424" t="s">
        <v>30</v>
      </c>
      <c r="M4424" s="1">
        <v>377271</v>
      </c>
      <c r="N4424" t="s">
        <v>13415</v>
      </c>
      <c r="O4424">
        <v>104</v>
      </c>
      <c r="P4424" s="6" t="str">
        <f>_xlfn.XLOOKUP(movie3[[#This Row],[year]],inflation!E$2:E$225,inflation!F$2:F$225,,0)</f>
        <v>552.8</v>
      </c>
      <c r="Q4424" s="2">
        <f>movie3[[#This Row],[gross]] * (inflation!B$226 / movie3[[#This Row],[CPI of Released Year]])</f>
        <v>624872.15557163535</v>
      </c>
      <c r="R4424" s="2">
        <f>movie3[[#This Row],[gross]]-movie3[[#This Row],[budget]]</f>
        <v>377271</v>
      </c>
    </row>
    <row r="4425" spans="1:18" hidden="1" x14ac:dyDescent="0.25">
      <c r="A4425" t="s">
        <v>13437</v>
      </c>
      <c r="B4425" t="s">
        <v>33</v>
      </c>
      <c r="C4425" t="s">
        <v>41</v>
      </c>
      <c r="D4425">
        <v>2003</v>
      </c>
      <c r="E4425" t="s">
        <v>12701</v>
      </c>
      <c r="F4425">
        <v>5.0999999999999996</v>
      </c>
      <c r="G4425" s="1">
        <v>4100</v>
      </c>
      <c r="H4425" t="s">
        <v>13438</v>
      </c>
      <c r="I4425" t="s">
        <v>13439</v>
      </c>
      <c r="J4425" t="s">
        <v>13440</v>
      </c>
      <c r="K4425" t="s">
        <v>30</v>
      </c>
      <c r="L4425" s="1">
        <v>18000000</v>
      </c>
      <c r="M4425" s="1">
        <v>45490616</v>
      </c>
      <c r="N4425" t="s">
        <v>118</v>
      </c>
      <c r="O4425">
        <v>87</v>
      </c>
      <c r="P4425" s="6" t="str">
        <f>_xlfn.XLOOKUP(movie3[[#This Row],[year]],inflation!E$2:E$225,inflation!F$2:F$225,,0)</f>
        <v>552.8</v>
      </c>
      <c r="Q4425" s="2">
        <f>movie3[[#This Row],[gross]] * (inflation!B$226 / movie3[[#This Row],[CPI of Released Year]])</f>
        <v>75345890.031837925</v>
      </c>
      <c r="R4425" s="2">
        <f>movie3[[#This Row],[gross]]-movie3[[#This Row],[budget]]</f>
        <v>27490616</v>
      </c>
    </row>
    <row r="4426" spans="1:18" hidden="1" x14ac:dyDescent="0.25">
      <c r="A4426" t="s">
        <v>13074</v>
      </c>
      <c r="B4426" t="s">
        <v>448</v>
      </c>
      <c r="C4426" t="s">
        <v>17</v>
      </c>
      <c r="D4426">
        <v>2003</v>
      </c>
      <c r="E4426" t="s">
        <v>13075</v>
      </c>
      <c r="F4426">
        <v>5</v>
      </c>
      <c r="G4426" s="1">
        <v>14000</v>
      </c>
      <c r="H4426" t="s">
        <v>10240</v>
      </c>
      <c r="I4426" t="s">
        <v>10240</v>
      </c>
      <c r="J4426" t="s">
        <v>10240</v>
      </c>
      <c r="K4426" t="s">
        <v>30</v>
      </c>
      <c r="L4426" s="1">
        <v>10000000</v>
      </c>
      <c r="M4426" s="1">
        <v>402599</v>
      </c>
      <c r="N4426" t="s">
        <v>13076</v>
      </c>
      <c r="O4426">
        <v>93</v>
      </c>
      <c r="P4426" s="6" t="str">
        <f>_xlfn.XLOOKUP(movie3[[#This Row],[year]],inflation!E$2:E$225,inflation!F$2:F$225,,0)</f>
        <v>552.8</v>
      </c>
      <c r="Q4426" s="2">
        <f>movie3[[#This Row],[gross]] * (inflation!B$226 / movie3[[#This Row],[CPI of Released Year]])</f>
        <v>666822.80101302464</v>
      </c>
      <c r="R4426" s="2">
        <f>movie3[[#This Row],[gross]]-movie3[[#This Row],[budget]]</f>
        <v>-9597401</v>
      </c>
    </row>
    <row r="4427" spans="1:18" hidden="1" x14ac:dyDescent="0.25">
      <c r="A4427" t="s">
        <v>13105</v>
      </c>
      <c r="B4427" t="s">
        <v>2000</v>
      </c>
      <c r="C4427" t="s">
        <v>151</v>
      </c>
      <c r="D4427">
        <v>2003</v>
      </c>
      <c r="E4427" t="s">
        <v>12453</v>
      </c>
      <c r="F4427">
        <v>5</v>
      </c>
      <c r="G4427" s="1">
        <v>31000</v>
      </c>
      <c r="H4427" t="s">
        <v>13106</v>
      </c>
      <c r="I4427" t="s">
        <v>13107</v>
      </c>
      <c r="J4427" t="s">
        <v>13108</v>
      </c>
      <c r="K4427" t="s">
        <v>30</v>
      </c>
      <c r="L4427" s="1">
        <v>11000000</v>
      </c>
      <c r="M4427" s="1">
        <v>47488536</v>
      </c>
      <c r="N4427" t="s">
        <v>11859</v>
      </c>
      <c r="O4427">
        <v>86</v>
      </c>
      <c r="P4427" s="6" t="str">
        <f>_xlfn.XLOOKUP(movie3[[#This Row],[year]],inflation!E$2:E$225,inflation!F$2:F$225,,0)</f>
        <v>552.8</v>
      </c>
      <c r="Q4427" s="2">
        <f>movie3[[#This Row],[gross]] * (inflation!B$226 / movie3[[#This Row],[CPI of Released Year]])</f>
        <v>78655035.386396527</v>
      </c>
      <c r="R4427" s="2">
        <f>movie3[[#This Row],[gross]]-movie3[[#This Row],[budget]]</f>
        <v>36488536</v>
      </c>
    </row>
    <row r="4428" spans="1:18" hidden="1" x14ac:dyDescent="0.25">
      <c r="A4428" t="s">
        <v>13200</v>
      </c>
      <c r="B4428" t="s">
        <v>16</v>
      </c>
      <c r="C4428" t="s">
        <v>17</v>
      </c>
      <c r="D4428">
        <v>2003</v>
      </c>
      <c r="E4428" t="s">
        <v>12924</v>
      </c>
      <c r="F4428">
        <v>5</v>
      </c>
      <c r="G4428" s="1">
        <v>22000</v>
      </c>
      <c r="H4428" t="s">
        <v>4952</v>
      </c>
      <c r="I4428" t="s">
        <v>13201</v>
      </c>
      <c r="J4428" t="s">
        <v>1498</v>
      </c>
      <c r="K4428" t="s">
        <v>30</v>
      </c>
      <c r="M4428" s="1">
        <v>29119434</v>
      </c>
      <c r="N4428" t="s">
        <v>2094</v>
      </c>
      <c r="O4428">
        <v>118</v>
      </c>
      <c r="P4428" s="6" t="str">
        <f>_xlfn.XLOOKUP(movie3[[#This Row],[year]],inflation!E$2:E$225,inflation!F$2:F$225,,0)</f>
        <v>552.8</v>
      </c>
      <c r="Q4428" s="2">
        <f>movie3[[#This Row],[gross]] * (inflation!B$226 / movie3[[#This Row],[CPI of Released Year]])</f>
        <v>48230379.468885675</v>
      </c>
      <c r="R4428" s="2">
        <f>movie3[[#This Row],[gross]]-movie3[[#This Row],[budget]]</f>
        <v>29119434</v>
      </c>
    </row>
    <row r="4429" spans="1:18" hidden="1" x14ac:dyDescent="0.25">
      <c r="A4429" t="s">
        <v>13052</v>
      </c>
      <c r="B4429" t="s">
        <v>2000</v>
      </c>
      <c r="C4429" t="s">
        <v>34</v>
      </c>
      <c r="D4429">
        <v>2003</v>
      </c>
      <c r="E4429" t="s">
        <v>12394</v>
      </c>
      <c r="F4429">
        <v>4.9000000000000004</v>
      </c>
      <c r="G4429" s="1">
        <v>123000</v>
      </c>
      <c r="H4429" t="s">
        <v>11278</v>
      </c>
      <c r="I4429" t="s">
        <v>860</v>
      </c>
      <c r="J4429" t="s">
        <v>2133</v>
      </c>
      <c r="K4429" t="s">
        <v>30</v>
      </c>
      <c r="L4429" s="1">
        <v>120000000</v>
      </c>
      <c r="M4429" s="1">
        <v>259175788</v>
      </c>
      <c r="N4429" t="s">
        <v>31</v>
      </c>
      <c r="O4429">
        <v>106</v>
      </c>
      <c r="P4429" s="6" t="str">
        <f>_xlfn.XLOOKUP(movie3[[#This Row],[year]],inflation!E$2:E$225,inflation!F$2:F$225,,0)</f>
        <v>552.8</v>
      </c>
      <c r="Q4429" s="2">
        <f>movie3[[#This Row],[gross]] * (inflation!B$226 / movie3[[#This Row],[CPI of Released Year]])</f>
        <v>429271619.92185241</v>
      </c>
      <c r="R4429" s="2">
        <f>movie3[[#This Row],[gross]]-movie3[[#This Row],[budget]]</f>
        <v>139175788</v>
      </c>
    </row>
    <row r="4430" spans="1:18" hidden="1" x14ac:dyDescent="0.25">
      <c r="A4430" t="s">
        <v>13406</v>
      </c>
      <c r="B4430" t="s">
        <v>2000</v>
      </c>
      <c r="C4430" t="s">
        <v>41</v>
      </c>
      <c r="D4430">
        <v>2003</v>
      </c>
      <c r="E4430" t="s">
        <v>12724</v>
      </c>
      <c r="F4430">
        <v>4.9000000000000004</v>
      </c>
      <c r="G4430" s="1">
        <v>11000</v>
      </c>
      <c r="H4430" t="s">
        <v>838</v>
      </c>
      <c r="I4430" t="s">
        <v>13407</v>
      </c>
      <c r="J4430" t="s">
        <v>13025</v>
      </c>
      <c r="K4430" t="s">
        <v>30</v>
      </c>
      <c r="M4430" s="1">
        <v>12991996</v>
      </c>
      <c r="N4430" t="s">
        <v>840</v>
      </c>
      <c r="O4430">
        <v>117</v>
      </c>
      <c r="P4430" s="6" t="str">
        <f>_xlfn.XLOOKUP(movie3[[#This Row],[year]],inflation!E$2:E$225,inflation!F$2:F$225,,0)</f>
        <v>552.8</v>
      </c>
      <c r="Q4430" s="2">
        <f>movie3[[#This Row],[gross]] * (inflation!B$226 / movie3[[#This Row],[CPI of Released Year]])</f>
        <v>21518580.92908828</v>
      </c>
      <c r="R4430" s="2">
        <f>movie3[[#This Row],[gross]]-movie3[[#This Row],[budget]]</f>
        <v>12991996</v>
      </c>
    </row>
    <row r="4431" spans="1:18" hidden="1" x14ac:dyDescent="0.25">
      <c r="A4431" t="s">
        <v>13053</v>
      </c>
      <c r="B4431" t="s">
        <v>2000</v>
      </c>
      <c r="C4431" t="s">
        <v>41</v>
      </c>
      <c r="D4431">
        <v>2003</v>
      </c>
      <c r="E4431" t="s">
        <v>12963</v>
      </c>
      <c r="F4431">
        <v>4.8</v>
      </c>
      <c r="G4431" s="1">
        <v>63000</v>
      </c>
      <c r="H4431" t="s">
        <v>12269</v>
      </c>
      <c r="I4431" t="s">
        <v>11828</v>
      </c>
      <c r="J4431" t="s">
        <v>7783</v>
      </c>
      <c r="K4431" t="s">
        <v>30</v>
      </c>
      <c r="L4431" s="1">
        <v>45000000</v>
      </c>
      <c r="M4431" s="1">
        <v>124914842</v>
      </c>
      <c r="N4431" t="s">
        <v>118</v>
      </c>
      <c r="O4431">
        <v>95</v>
      </c>
      <c r="P4431" s="6" t="str">
        <f>_xlfn.XLOOKUP(movie3[[#This Row],[year]],inflation!E$2:E$225,inflation!F$2:F$225,,0)</f>
        <v>552.8</v>
      </c>
      <c r="Q4431" s="2">
        <f>movie3[[#This Row],[gross]] * (inflation!B$226 / movie3[[#This Row],[CPI of Released Year]])</f>
        <v>206895856.2503618</v>
      </c>
      <c r="R4431" s="2">
        <f>movie3[[#This Row],[gross]]-movie3[[#This Row],[budget]]</f>
        <v>79914842</v>
      </c>
    </row>
    <row r="4432" spans="1:18" hidden="1" x14ac:dyDescent="0.25">
      <c r="A4432" t="s">
        <v>13333</v>
      </c>
      <c r="B4432" t="s">
        <v>33</v>
      </c>
      <c r="C4432" t="s">
        <v>41</v>
      </c>
      <c r="D4432">
        <v>2003</v>
      </c>
      <c r="E4432" t="s">
        <v>13281</v>
      </c>
      <c r="F4432">
        <v>4.8</v>
      </c>
      <c r="G4432" s="1">
        <v>4000</v>
      </c>
      <c r="H4432" t="s">
        <v>13334</v>
      </c>
      <c r="I4432" t="s">
        <v>13335</v>
      </c>
      <c r="J4432" t="s">
        <v>13336</v>
      </c>
      <c r="K4432" t="s">
        <v>30</v>
      </c>
      <c r="M4432" s="1">
        <v>12661189</v>
      </c>
      <c r="N4432" t="s">
        <v>9112</v>
      </c>
      <c r="O4432">
        <v>80</v>
      </c>
      <c r="P4432" s="6" t="str">
        <f>_xlfn.XLOOKUP(movie3[[#This Row],[year]],inflation!E$2:E$225,inflation!F$2:F$225,,0)</f>
        <v>552.8</v>
      </c>
      <c r="Q4432" s="2">
        <f>movie3[[#This Row],[gross]] * (inflation!B$226 / movie3[[#This Row],[CPI of Released Year]])</f>
        <v>20970666.874819104</v>
      </c>
      <c r="R4432" s="2">
        <f>movie3[[#This Row],[gross]]-movie3[[#This Row],[budget]]</f>
        <v>12661189</v>
      </c>
    </row>
    <row r="4433" spans="1:18" hidden="1" x14ac:dyDescent="0.25">
      <c r="A4433" t="s">
        <v>13285</v>
      </c>
      <c r="B4433" t="s">
        <v>2000</v>
      </c>
      <c r="C4433" t="s">
        <v>34</v>
      </c>
      <c r="D4433">
        <v>2003</v>
      </c>
      <c r="E4433" t="s">
        <v>12729</v>
      </c>
      <c r="F4433">
        <v>4.7</v>
      </c>
      <c r="G4433" s="1">
        <v>13000</v>
      </c>
      <c r="H4433" t="s">
        <v>13286</v>
      </c>
      <c r="I4433" t="s">
        <v>13287</v>
      </c>
      <c r="J4433" t="s">
        <v>4729</v>
      </c>
      <c r="K4433" t="s">
        <v>30</v>
      </c>
      <c r="L4433" s="1">
        <v>24000000</v>
      </c>
      <c r="M4433" s="1">
        <v>23510621</v>
      </c>
      <c r="N4433" t="s">
        <v>9689</v>
      </c>
      <c r="O4433">
        <v>110</v>
      </c>
      <c r="P4433" s="6" t="str">
        <f>_xlfn.XLOOKUP(movie3[[#This Row],[year]],inflation!E$2:E$225,inflation!F$2:F$225,,0)</f>
        <v>552.8</v>
      </c>
      <c r="Q4433" s="2">
        <f>movie3[[#This Row],[gross]] * (inflation!B$226 / movie3[[#This Row],[CPI of Released Year]])</f>
        <v>38940529.282923304</v>
      </c>
      <c r="R4433" s="2">
        <f>movie3[[#This Row],[gross]]-movie3[[#This Row],[budget]]</f>
        <v>-489379</v>
      </c>
    </row>
    <row r="4434" spans="1:18" hidden="1" x14ac:dyDescent="0.25">
      <c r="A4434" t="s">
        <v>13348</v>
      </c>
      <c r="B4434" t="s">
        <v>2000</v>
      </c>
      <c r="C4434" t="s">
        <v>41</v>
      </c>
      <c r="D4434">
        <v>2003</v>
      </c>
      <c r="E4434" t="s">
        <v>13294</v>
      </c>
      <c r="F4434">
        <v>4.7</v>
      </c>
      <c r="G4434" s="1">
        <v>29000</v>
      </c>
      <c r="H4434" t="s">
        <v>4521</v>
      </c>
      <c r="I4434" t="s">
        <v>13056</v>
      </c>
      <c r="J4434" t="s">
        <v>11334</v>
      </c>
      <c r="K4434" t="s">
        <v>30</v>
      </c>
      <c r="L4434" s="1">
        <v>14000000</v>
      </c>
      <c r="M4434" s="1">
        <v>18191005</v>
      </c>
      <c r="N4434" t="s">
        <v>8990</v>
      </c>
      <c r="O4434">
        <v>86</v>
      </c>
      <c r="P4434" s="6" t="str">
        <f>_xlfn.XLOOKUP(movie3[[#This Row],[year]],inflation!E$2:E$225,inflation!F$2:F$225,,0)</f>
        <v>552.8</v>
      </c>
      <c r="Q4434" s="2">
        <f>movie3[[#This Row],[gross]] * (inflation!B$226 / movie3[[#This Row],[CPI of Released Year]])</f>
        <v>30129674.706946455</v>
      </c>
      <c r="R4434" s="2">
        <f>movie3[[#This Row],[gross]]-movie3[[#This Row],[budget]]</f>
        <v>4191005</v>
      </c>
    </row>
    <row r="4435" spans="1:18" hidden="1" x14ac:dyDescent="0.25">
      <c r="A4435" t="s">
        <v>13376</v>
      </c>
      <c r="B4435" t="s">
        <v>16</v>
      </c>
      <c r="C4435" t="s">
        <v>41</v>
      </c>
      <c r="D4435">
        <v>2003</v>
      </c>
      <c r="E4435" t="s">
        <v>13377</v>
      </c>
      <c r="F4435">
        <v>4.7</v>
      </c>
      <c r="G4435" s="1">
        <v>5900</v>
      </c>
      <c r="H4435" t="s">
        <v>6978</v>
      </c>
      <c r="I4435" t="s">
        <v>12776</v>
      </c>
      <c r="J4435" t="s">
        <v>13378</v>
      </c>
      <c r="K4435" t="s">
        <v>5820</v>
      </c>
      <c r="M4435" s="1">
        <v>83439</v>
      </c>
      <c r="N4435" t="s">
        <v>13379</v>
      </c>
      <c r="O4435">
        <v>90</v>
      </c>
      <c r="P4435" s="6" t="str">
        <f>_xlfn.XLOOKUP(movie3[[#This Row],[year]],inflation!E$2:E$225,inflation!F$2:F$225,,0)</f>
        <v>552.8</v>
      </c>
      <c r="Q4435" s="2">
        <f>movie3[[#This Row],[gross]] * (inflation!B$226 / movie3[[#This Row],[CPI of Released Year]])</f>
        <v>138199.61722141824</v>
      </c>
      <c r="R4435" s="2">
        <f>movie3[[#This Row],[gross]]-movie3[[#This Row],[budget]]</f>
        <v>83439</v>
      </c>
    </row>
    <row r="4436" spans="1:18" hidden="1" x14ac:dyDescent="0.25">
      <c r="A4436" t="s">
        <v>13264</v>
      </c>
      <c r="B4436" t="s">
        <v>16</v>
      </c>
      <c r="C4436" t="s">
        <v>41</v>
      </c>
      <c r="D4436">
        <v>2003</v>
      </c>
      <c r="E4436" t="s">
        <v>13265</v>
      </c>
      <c r="F4436">
        <v>4.5999999999999996</v>
      </c>
      <c r="G4436" s="1">
        <v>7700</v>
      </c>
      <c r="H4436" t="s">
        <v>13266</v>
      </c>
      <c r="I4436" t="s">
        <v>13267</v>
      </c>
      <c r="J4436" t="s">
        <v>13268</v>
      </c>
      <c r="K4436" t="s">
        <v>30</v>
      </c>
      <c r="M4436" s="1">
        <v>436365</v>
      </c>
      <c r="N4436" t="s">
        <v>1482</v>
      </c>
      <c r="O4436">
        <v>96</v>
      </c>
      <c r="P4436" s="6" t="str">
        <f>_xlfn.XLOOKUP(movie3[[#This Row],[year]],inflation!E$2:E$225,inflation!F$2:F$225,,0)</f>
        <v>552.8</v>
      </c>
      <c r="Q4436" s="2">
        <f>movie3[[#This Row],[gross]] * (inflation!B$226 / movie3[[#This Row],[CPI of Released Year]])</f>
        <v>722749.26555716363</v>
      </c>
      <c r="R4436" s="2">
        <f>movie3[[#This Row],[gross]]-movie3[[#This Row],[budget]]</f>
        <v>436365</v>
      </c>
    </row>
    <row r="4437" spans="1:18" hidden="1" x14ac:dyDescent="0.25">
      <c r="A4437" t="s">
        <v>13215</v>
      </c>
      <c r="B4437" t="s">
        <v>33</v>
      </c>
      <c r="C4437" t="s">
        <v>34</v>
      </c>
      <c r="D4437">
        <v>2003</v>
      </c>
      <c r="E4437" t="s">
        <v>13216</v>
      </c>
      <c r="F4437">
        <v>4.4000000000000004</v>
      </c>
      <c r="G4437" s="1">
        <v>30000</v>
      </c>
      <c r="H4437" t="s">
        <v>11262</v>
      </c>
      <c r="I4437" t="s">
        <v>2976</v>
      </c>
      <c r="J4437" t="s">
        <v>13217</v>
      </c>
      <c r="K4437" t="s">
        <v>30</v>
      </c>
      <c r="L4437" s="1">
        <v>60000000</v>
      </c>
      <c r="M4437" s="1">
        <v>88929111</v>
      </c>
      <c r="N4437" t="s">
        <v>5112</v>
      </c>
      <c r="O4437">
        <v>89</v>
      </c>
      <c r="P4437" s="6" t="str">
        <f>_xlfn.XLOOKUP(movie3[[#This Row],[year]],inflation!E$2:E$225,inflation!F$2:F$225,,0)</f>
        <v>552.8</v>
      </c>
      <c r="Q4437" s="2">
        <f>movie3[[#This Row],[gross]] * (inflation!B$226 / movie3[[#This Row],[CPI of Released Year]])</f>
        <v>147292861.85166427</v>
      </c>
      <c r="R4437" s="2">
        <f>movie3[[#This Row],[gross]]-movie3[[#This Row],[budget]]</f>
        <v>28929111</v>
      </c>
    </row>
    <row r="4438" spans="1:18" hidden="1" x14ac:dyDescent="0.25">
      <c r="A4438" t="s">
        <v>13109</v>
      </c>
      <c r="B4438" t="s">
        <v>33</v>
      </c>
      <c r="C4438" t="s">
        <v>34</v>
      </c>
      <c r="D4438">
        <v>2003</v>
      </c>
      <c r="E4438" t="s">
        <v>13093</v>
      </c>
      <c r="F4438">
        <v>4.3</v>
      </c>
      <c r="G4438" s="1">
        <v>57000</v>
      </c>
      <c r="H4438" t="s">
        <v>6909</v>
      </c>
      <c r="I4438" t="s">
        <v>6909</v>
      </c>
      <c r="J4438" t="s">
        <v>13110</v>
      </c>
      <c r="K4438" t="s">
        <v>30</v>
      </c>
      <c r="L4438" s="1">
        <v>38000000</v>
      </c>
      <c r="M4438" s="1">
        <v>197101678</v>
      </c>
      <c r="N4438" t="s">
        <v>8990</v>
      </c>
      <c r="O4438">
        <v>84</v>
      </c>
      <c r="P4438" s="6" t="str">
        <f>_xlfn.XLOOKUP(movie3[[#This Row],[year]],inflation!E$2:E$225,inflation!F$2:F$225,,0)</f>
        <v>552.8</v>
      </c>
      <c r="Q4438" s="2">
        <f>movie3[[#This Row],[gross]] * (inflation!B$226 / movie3[[#This Row],[CPI of Released Year]])</f>
        <v>326458567.975398</v>
      </c>
      <c r="R4438" s="2">
        <f>movie3[[#This Row],[gross]]-movie3[[#This Row],[budget]]</f>
        <v>159101678</v>
      </c>
    </row>
    <row r="4439" spans="1:18" hidden="1" x14ac:dyDescent="0.25">
      <c r="A4439" t="s">
        <v>13068</v>
      </c>
      <c r="B4439" t="s">
        <v>33</v>
      </c>
      <c r="C4439" t="s">
        <v>25</v>
      </c>
      <c r="D4439">
        <v>2003</v>
      </c>
      <c r="E4439" t="s">
        <v>13069</v>
      </c>
      <c r="F4439">
        <v>4</v>
      </c>
      <c r="G4439" s="1">
        <v>59000</v>
      </c>
      <c r="H4439" t="s">
        <v>13070</v>
      </c>
      <c r="I4439" t="s">
        <v>11385</v>
      </c>
      <c r="J4439" t="s">
        <v>6846</v>
      </c>
      <c r="K4439" t="s">
        <v>30</v>
      </c>
      <c r="L4439" s="1">
        <v>109000000</v>
      </c>
      <c r="M4439" s="1">
        <v>133960541</v>
      </c>
      <c r="N4439" t="s">
        <v>61</v>
      </c>
      <c r="O4439">
        <v>82</v>
      </c>
      <c r="P4439" s="6" t="str">
        <f>_xlfn.XLOOKUP(movie3[[#This Row],[year]],inflation!E$2:E$225,inflation!F$2:F$225,,0)</f>
        <v>552.8</v>
      </c>
      <c r="Q4439" s="2">
        <f>movie3[[#This Row],[gross]] * (inflation!B$226 / movie3[[#This Row],[CPI of Released Year]])</f>
        <v>221878204.30463099</v>
      </c>
      <c r="R4439" s="2">
        <f>movie3[[#This Row],[gross]]-movie3[[#This Row],[budget]]</f>
        <v>24960541</v>
      </c>
    </row>
    <row r="4440" spans="1:18" hidden="1" x14ac:dyDescent="0.25">
      <c r="A4440" t="s">
        <v>12981</v>
      </c>
      <c r="B4440" t="s">
        <v>16</v>
      </c>
      <c r="C4440" t="s">
        <v>17</v>
      </c>
      <c r="D4440">
        <v>2003</v>
      </c>
      <c r="E4440" t="s">
        <v>12982</v>
      </c>
      <c r="F4440">
        <v>3.7</v>
      </c>
      <c r="G4440" s="1">
        <v>84000</v>
      </c>
      <c r="H4440" t="s">
        <v>12983</v>
      </c>
      <c r="I4440" t="s">
        <v>12983</v>
      </c>
      <c r="J4440" t="s">
        <v>12983</v>
      </c>
      <c r="K4440" t="s">
        <v>30</v>
      </c>
      <c r="L4440" s="1">
        <v>6000000</v>
      </c>
      <c r="M4440" s="1">
        <v>4988181</v>
      </c>
      <c r="N4440" t="s">
        <v>12984</v>
      </c>
      <c r="O4440">
        <v>99</v>
      </c>
      <c r="P4440" s="6" t="str">
        <f>_xlfn.XLOOKUP(movie3[[#This Row],[year]],inflation!E$2:E$225,inflation!F$2:F$225,,0)</f>
        <v>552.8</v>
      </c>
      <c r="Q4440" s="2">
        <f>movie3[[#This Row],[gross]] * (inflation!B$226 / movie3[[#This Row],[CPI of Released Year]])</f>
        <v>8261900.3683068026</v>
      </c>
      <c r="R4440" s="2">
        <f>movie3[[#This Row],[gross]]-movie3[[#This Row],[budget]]</f>
        <v>-1011819</v>
      </c>
    </row>
    <row r="4441" spans="1:18" hidden="1" x14ac:dyDescent="0.25">
      <c r="A4441" t="s">
        <v>13116</v>
      </c>
      <c r="B4441" t="s">
        <v>2000</v>
      </c>
      <c r="C4441" t="s">
        <v>41</v>
      </c>
      <c r="D4441">
        <v>2003</v>
      </c>
      <c r="E4441" t="s">
        <v>13117</v>
      </c>
      <c r="F4441">
        <v>3.4</v>
      </c>
      <c r="G4441" s="1">
        <v>38000</v>
      </c>
      <c r="H4441" t="s">
        <v>10429</v>
      </c>
      <c r="I4441" t="s">
        <v>7930</v>
      </c>
      <c r="J4441" t="s">
        <v>13118</v>
      </c>
      <c r="K4441" t="s">
        <v>30</v>
      </c>
      <c r="L4441" s="1">
        <v>19000000</v>
      </c>
      <c r="M4441" s="1">
        <v>39267515</v>
      </c>
      <c r="N4441" t="s">
        <v>2027</v>
      </c>
      <c r="O4441">
        <v>85</v>
      </c>
      <c r="P4441" s="6" t="str">
        <f>_xlfn.XLOOKUP(movie3[[#This Row],[year]],inflation!E$2:E$225,inflation!F$2:F$225,,0)</f>
        <v>552.8</v>
      </c>
      <c r="Q4441" s="2">
        <f>movie3[[#This Row],[gross]] * (inflation!B$226 / movie3[[#This Row],[CPI of Released Year]])</f>
        <v>65038597.565123014</v>
      </c>
      <c r="R4441" s="2">
        <f>movie3[[#This Row],[gross]]-movie3[[#This Row],[budget]]</f>
        <v>20267515</v>
      </c>
    </row>
    <row r="4442" spans="1:18" hidden="1" x14ac:dyDescent="0.25">
      <c r="A4442" t="s">
        <v>13111</v>
      </c>
      <c r="B4442" t="s">
        <v>16</v>
      </c>
      <c r="C4442" t="s">
        <v>41</v>
      </c>
      <c r="D4442">
        <v>2003</v>
      </c>
      <c r="E4442" t="s">
        <v>12480</v>
      </c>
      <c r="F4442">
        <v>2.5</v>
      </c>
      <c r="G4442" s="1">
        <v>46000</v>
      </c>
      <c r="H4442" t="s">
        <v>2035</v>
      </c>
      <c r="I4442" t="s">
        <v>2035</v>
      </c>
      <c r="J4442" t="s">
        <v>9663</v>
      </c>
      <c r="K4442" t="s">
        <v>30</v>
      </c>
      <c r="L4442" s="1">
        <v>54000000</v>
      </c>
      <c r="M4442" s="1">
        <v>7266209</v>
      </c>
      <c r="N4442" t="s">
        <v>11859</v>
      </c>
      <c r="O4442">
        <v>121</v>
      </c>
      <c r="P4442" s="6" t="str">
        <f>_xlfn.XLOOKUP(movie3[[#This Row],[year]],inflation!E$2:E$225,inflation!F$2:F$225,,0)</f>
        <v>552.8</v>
      </c>
      <c r="Q4442" s="2">
        <f>movie3[[#This Row],[gross]] * (inflation!B$226 / movie3[[#This Row],[CPI of Released Year]])</f>
        <v>12034987.265557164</v>
      </c>
      <c r="R4442" s="2">
        <f>movie3[[#This Row],[gross]]-movie3[[#This Row],[budget]]</f>
        <v>-46733791</v>
      </c>
    </row>
    <row r="4443" spans="1:18" hidden="1" x14ac:dyDescent="0.25">
      <c r="A4443" t="s">
        <v>13142</v>
      </c>
      <c r="B4443" t="s">
        <v>16</v>
      </c>
      <c r="C4443" t="s">
        <v>34</v>
      </c>
      <c r="D4443">
        <v>2003</v>
      </c>
      <c r="E4443" t="s">
        <v>12701</v>
      </c>
      <c r="F4443">
        <v>2.1</v>
      </c>
      <c r="G4443" s="1">
        <v>36000</v>
      </c>
      <c r="H4443" t="s">
        <v>13143</v>
      </c>
      <c r="I4443" t="s">
        <v>13144</v>
      </c>
      <c r="J4443" t="s">
        <v>13145</v>
      </c>
      <c r="K4443" t="s">
        <v>5820</v>
      </c>
      <c r="L4443" s="1">
        <v>12000000</v>
      </c>
      <c r="M4443" s="1">
        <v>13818181</v>
      </c>
      <c r="N4443" t="s">
        <v>13146</v>
      </c>
      <c r="O4443">
        <v>90</v>
      </c>
      <c r="P4443" s="6" t="str">
        <f>_xlfn.XLOOKUP(movie3[[#This Row],[year]],inflation!E$2:E$225,inflation!F$2:F$225,,0)</f>
        <v>552.8</v>
      </c>
      <c r="Q4443" s="2">
        <f>movie3[[#This Row],[gross]] * (inflation!B$226 / movie3[[#This Row],[CPI of Released Year]])</f>
        <v>22886987.198986977</v>
      </c>
      <c r="R4443" s="2">
        <f>movie3[[#This Row],[gross]]-movie3[[#This Row],[budget]]</f>
        <v>1818181</v>
      </c>
    </row>
    <row r="4444" spans="1:18" hidden="1" x14ac:dyDescent="0.25">
      <c r="A4444" t="s">
        <v>13359</v>
      </c>
      <c r="B4444" t="s">
        <v>33</v>
      </c>
      <c r="C4444" t="s">
        <v>41</v>
      </c>
      <c r="D4444">
        <v>2003</v>
      </c>
      <c r="E4444" t="s">
        <v>12796</v>
      </c>
      <c r="F4444">
        <v>2.1</v>
      </c>
      <c r="G4444" s="1">
        <v>25000</v>
      </c>
      <c r="H4444" t="s">
        <v>10715</v>
      </c>
      <c r="I4444" t="s">
        <v>13360</v>
      </c>
      <c r="J4444" t="s">
        <v>13361</v>
      </c>
      <c r="K4444" t="s">
        <v>30</v>
      </c>
      <c r="L4444" s="1">
        <v>12000000</v>
      </c>
      <c r="M4444" s="1">
        <v>4928883</v>
      </c>
      <c r="N4444" t="s">
        <v>13362</v>
      </c>
      <c r="O4444">
        <v>81</v>
      </c>
      <c r="P4444" s="6" t="str">
        <f>_xlfn.XLOOKUP(movie3[[#This Row],[year]],inflation!E$2:E$225,inflation!F$2:F$225,,0)</f>
        <v>552.8</v>
      </c>
      <c r="Q4444" s="2">
        <f>movie3[[#This Row],[gross]] * (inflation!B$226 / movie3[[#This Row],[CPI of Released Year]])</f>
        <v>8163685.3740955144</v>
      </c>
      <c r="R4444" s="2">
        <f>movie3[[#This Row],[gross]]-movie3[[#This Row],[budget]]</f>
        <v>-7071117</v>
      </c>
    </row>
    <row r="4445" spans="1:18" hidden="1" x14ac:dyDescent="0.25">
      <c r="A4445" t="s">
        <v>13828</v>
      </c>
      <c r="B4445" t="s">
        <v>448</v>
      </c>
      <c r="C4445" t="s">
        <v>34</v>
      </c>
      <c r="D4445">
        <v>2004</v>
      </c>
      <c r="E4445" t="s">
        <v>13829</v>
      </c>
      <c r="F4445">
        <v>8.5</v>
      </c>
      <c r="G4445" s="1">
        <v>20000</v>
      </c>
      <c r="H4445" t="s">
        <v>13830</v>
      </c>
      <c r="I4445" t="s">
        <v>13830</v>
      </c>
      <c r="J4445" t="s">
        <v>13831</v>
      </c>
      <c r="K4445" t="s">
        <v>10297</v>
      </c>
      <c r="M4445" s="1">
        <v>1610897</v>
      </c>
      <c r="N4445" t="s">
        <v>13832</v>
      </c>
      <c r="O4445">
        <v>143</v>
      </c>
      <c r="P4445" s="6" t="str">
        <f>_xlfn.XLOOKUP(movie3[[#This Row],[year]],inflation!E$2:E$225,inflation!F$2:F$225,,0)</f>
        <v>567.6</v>
      </c>
      <c r="Q4445" s="2">
        <f>movie3[[#This Row],[gross]] * (inflation!B$226 / movie3[[#This Row],[CPI of Released Year]])</f>
        <v>2598550.5517970403</v>
      </c>
      <c r="R4445" s="2">
        <f>movie3[[#This Row],[gross]]-movie3[[#This Row],[budget]]</f>
        <v>1610897</v>
      </c>
    </row>
    <row r="4446" spans="1:18" hidden="1" x14ac:dyDescent="0.25">
      <c r="A4446" t="s">
        <v>13479</v>
      </c>
      <c r="B4446" t="s">
        <v>16</v>
      </c>
      <c r="C4446" t="s">
        <v>17</v>
      </c>
      <c r="D4446">
        <v>2004</v>
      </c>
      <c r="E4446" t="s">
        <v>13480</v>
      </c>
      <c r="F4446">
        <v>8.3000000000000007</v>
      </c>
      <c r="G4446" s="1">
        <v>935000</v>
      </c>
      <c r="H4446" t="s">
        <v>12240</v>
      </c>
      <c r="I4446" t="s">
        <v>10735</v>
      </c>
      <c r="J4446" t="s">
        <v>7916</v>
      </c>
      <c r="K4446" t="s">
        <v>30</v>
      </c>
      <c r="L4446" s="1">
        <v>20000000</v>
      </c>
      <c r="M4446" s="1">
        <v>74036715</v>
      </c>
      <c r="N4446" t="s">
        <v>12699</v>
      </c>
      <c r="O4446">
        <v>108</v>
      </c>
      <c r="P4446" s="6" t="str">
        <f>_xlfn.XLOOKUP(movie3[[#This Row],[year]],inflation!E$2:E$225,inflation!F$2:F$225,,0)</f>
        <v>567.6</v>
      </c>
      <c r="Q4446" s="2">
        <f>movie3[[#This Row],[gross]] * (inflation!B$226 / movie3[[#This Row],[CPI of Released Year]])</f>
        <v>119429204.11205074</v>
      </c>
      <c r="R4446" s="2">
        <f>movie3[[#This Row],[gross]]-movie3[[#This Row],[budget]]</f>
        <v>54036715</v>
      </c>
    </row>
    <row r="4447" spans="1:18" hidden="1" x14ac:dyDescent="0.25">
      <c r="A4447" t="s">
        <v>13506</v>
      </c>
      <c r="B4447" t="s">
        <v>33</v>
      </c>
      <c r="C4447" t="s">
        <v>390</v>
      </c>
      <c r="D4447">
        <v>2004</v>
      </c>
      <c r="E4447" t="s">
        <v>13507</v>
      </c>
      <c r="F4447">
        <v>8.1999999999999993</v>
      </c>
      <c r="G4447" s="1">
        <v>350000</v>
      </c>
      <c r="H4447" t="s">
        <v>2108</v>
      </c>
      <c r="I4447" t="s">
        <v>2108</v>
      </c>
      <c r="J4447" t="s">
        <v>13508</v>
      </c>
      <c r="K4447" t="s">
        <v>2110</v>
      </c>
      <c r="L4447" s="1">
        <v>24000000</v>
      </c>
      <c r="M4447" s="1">
        <v>236214446</v>
      </c>
      <c r="N4447" t="s">
        <v>13509</v>
      </c>
      <c r="O4447">
        <v>119</v>
      </c>
      <c r="P4447" s="6" t="str">
        <f>_xlfn.XLOOKUP(movie3[[#This Row],[year]],inflation!E$2:E$225,inflation!F$2:F$225,,0)</f>
        <v>567.6</v>
      </c>
      <c r="Q4447" s="2">
        <f>movie3[[#This Row],[gross]] * (inflation!B$226 / movie3[[#This Row],[CPI of Released Year]])</f>
        <v>381039370.60887951</v>
      </c>
      <c r="R4447" s="2">
        <f>movie3[[#This Row],[gross]]-movie3[[#This Row],[budget]]</f>
        <v>212214446</v>
      </c>
    </row>
    <row r="4448" spans="1:18" hidden="1" x14ac:dyDescent="0.25">
      <c r="A4448" t="s">
        <v>13542</v>
      </c>
      <c r="B4448" t="s">
        <v>16</v>
      </c>
      <c r="C4448" t="s">
        <v>63</v>
      </c>
      <c r="D4448">
        <v>2004</v>
      </c>
      <c r="E4448" t="s">
        <v>13543</v>
      </c>
      <c r="F4448">
        <v>8.1999999999999993</v>
      </c>
      <c r="G4448" s="1">
        <v>338000</v>
      </c>
      <c r="H4448" t="s">
        <v>12190</v>
      </c>
      <c r="I4448" t="s">
        <v>13544</v>
      </c>
      <c r="J4448" t="s">
        <v>3983</v>
      </c>
      <c r="K4448" t="s">
        <v>5820</v>
      </c>
      <c r="M4448" s="1">
        <v>92181574</v>
      </c>
      <c r="N4448" t="s">
        <v>2044</v>
      </c>
      <c r="O4448">
        <v>156</v>
      </c>
      <c r="P4448" s="6" t="str">
        <f>_xlfn.XLOOKUP(movie3[[#This Row],[year]],inflation!E$2:E$225,inflation!F$2:F$225,,0)</f>
        <v>567.6</v>
      </c>
      <c r="Q4448" s="2">
        <f>movie3[[#This Row],[gross]] * (inflation!B$226 / movie3[[#This Row],[CPI of Released Year]])</f>
        <v>148698818.10147992</v>
      </c>
      <c r="R4448" s="2">
        <f>movie3[[#This Row],[gross]]-movie3[[#This Row],[budget]]</f>
        <v>92181574</v>
      </c>
    </row>
    <row r="4449" spans="1:18" hidden="1" x14ac:dyDescent="0.25">
      <c r="A4449" t="s">
        <v>13807</v>
      </c>
      <c r="B4449" t="s">
        <v>448</v>
      </c>
      <c r="C4449" t="s">
        <v>17</v>
      </c>
      <c r="D4449">
        <v>2004</v>
      </c>
      <c r="E4449" t="s">
        <v>13808</v>
      </c>
      <c r="F4449">
        <v>8.1999999999999993</v>
      </c>
      <c r="G4449" s="1">
        <v>86000</v>
      </c>
      <c r="H4449" t="s">
        <v>12134</v>
      </c>
      <c r="I4449" t="s">
        <v>13809</v>
      </c>
      <c r="J4449" t="s">
        <v>10296</v>
      </c>
      <c r="K4449" t="s">
        <v>10297</v>
      </c>
      <c r="M4449" s="1">
        <v>1953889</v>
      </c>
      <c r="N4449" t="s">
        <v>13810</v>
      </c>
      <c r="O4449">
        <v>189</v>
      </c>
      <c r="P4449" s="6" t="str">
        <f>_xlfn.XLOOKUP(movie3[[#This Row],[year]],inflation!E$2:E$225,inflation!F$2:F$225,,0)</f>
        <v>567.6</v>
      </c>
      <c r="Q4449" s="2">
        <f>movie3[[#This Row],[gross]] * (inflation!B$226 / movie3[[#This Row],[CPI of Released Year]])</f>
        <v>3151833.6300211418</v>
      </c>
      <c r="R4449" s="2">
        <f>movie3[[#This Row],[gross]]-movie3[[#This Row],[budget]]</f>
        <v>1953889</v>
      </c>
    </row>
    <row r="4450" spans="1:18" hidden="1" x14ac:dyDescent="0.25">
      <c r="A4450" t="s">
        <v>13512</v>
      </c>
      <c r="B4450" t="s">
        <v>2000</v>
      </c>
      <c r="C4450" t="s">
        <v>17</v>
      </c>
      <c r="D4450">
        <v>2004</v>
      </c>
      <c r="E4450" t="s">
        <v>13513</v>
      </c>
      <c r="F4450">
        <v>8.1</v>
      </c>
      <c r="G4450" s="1">
        <v>650000</v>
      </c>
      <c r="H4450" t="s">
        <v>85</v>
      </c>
      <c r="I4450" t="s">
        <v>13514</v>
      </c>
      <c r="J4450" t="s">
        <v>10780</v>
      </c>
      <c r="K4450" t="s">
        <v>30</v>
      </c>
      <c r="L4450" s="1">
        <v>30000000</v>
      </c>
      <c r="M4450" s="1">
        <v>216763646</v>
      </c>
      <c r="N4450" t="s">
        <v>23</v>
      </c>
      <c r="O4450">
        <v>132</v>
      </c>
      <c r="P4450" s="6" t="str">
        <f>_xlfn.XLOOKUP(movie3[[#This Row],[year]],inflation!E$2:E$225,inflation!F$2:F$225,,0)</f>
        <v>567.6</v>
      </c>
      <c r="Q4450" s="2">
        <f>movie3[[#This Row],[gross]] * (inflation!B$226 / movie3[[#This Row],[CPI of Released Year]])</f>
        <v>349663132.97674417</v>
      </c>
      <c r="R4450" s="2">
        <f>movie3[[#This Row],[gross]]-movie3[[#This Row],[budget]]</f>
        <v>186763646</v>
      </c>
    </row>
    <row r="4451" spans="1:18" hidden="1" x14ac:dyDescent="0.25">
      <c r="A4451" t="s">
        <v>13613</v>
      </c>
      <c r="B4451" t="s">
        <v>16</v>
      </c>
      <c r="C4451" t="s">
        <v>17</v>
      </c>
      <c r="D4451">
        <v>2004</v>
      </c>
      <c r="E4451" t="s">
        <v>13520</v>
      </c>
      <c r="F4451">
        <v>8.1</v>
      </c>
      <c r="G4451" s="1">
        <v>244000</v>
      </c>
      <c r="H4451" t="s">
        <v>5754</v>
      </c>
      <c r="I4451" t="s">
        <v>5754</v>
      </c>
      <c r="J4451" t="s">
        <v>2645</v>
      </c>
      <c r="K4451" t="s">
        <v>30</v>
      </c>
      <c r="L4451" s="1">
        <v>2700000</v>
      </c>
      <c r="M4451" s="1">
        <v>15936507</v>
      </c>
      <c r="N4451" t="s">
        <v>13614</v>
      </c>
      <c r="O4451">
        <v>80</v>
      </c>
      <c r="P4451" s="6" t="str">
        <f>_xlfn.XLOOKUP(movie3[[#This Row],[year]],inflation!E$2:E$225,inflation!F$2:F$225,,0)</f>
        <v>567.6</v>
      </c>
      <c r="Q4451" s="2">
        <f>movie3[[#This Row],[gross]] * (inflation!B$226 / movie3[[#This Row],[CPI of Released Year]])</f>
        <v>25707304.10359408</v>
      </c>
      <c r="R4451" s="2">
        <f>movie3[[#This Row],[gross]]-movie3[[#This Row],[budget]]</f>
        <v>13236507</v>
      </c>
    </row>
    <row r="4452" spans="1:18" hidden="1" x14ac:dyDescent="0.25">
      <c r="A4452" t="s">
        <v>13636</v>
      </c>
      <c r="B4452" t="s">
        <v>2000</v>
      </c>
      <c r="C4452" t="s">
        <v>63</v>
      </c>
      <c r="D4452">
        <v>2004</v>
      </c>
      <c r="E4452" t="s">
        <v>13637</v>
      </c>
      <c r="F4452">
        <v>8.1</v>
      </c>
      <c r="G4452" s="1">
        <v>340000</v>
      </c>
      <c r="H4452" t="s">
        <v>13638</v>
      </c>
      <c r="I4452" t="s">
        <v>13639</v>
      </c>
      <c r="J4452" t="s">
        <v>13551</v>
      </c>
      <c r="K4452" t="s">
        <v>22</v>
      </c>
      <c r="L4452" s="1">
        <v>17500000</v>
      </c>
      <c r="M4452" s="1">
        <v>33882243</v>
      </c>
      <c r="N4452" t="s">
        <v>80</v>
      </c>
      <c r="O4452">
        <v>121</v>
      </c>
      <c r="P4452" s="6" t="str">
        <f>_xlfn.XLOOKUP(movie3[[#This Row],[year]],inflation!E$2:E$225,inflation!F$2:F$225,,0)</f>
        <v>567.6</v>
      </c>
      <c r="Q4452" s="2">
        <f>movie3[[#This Row],[gross]] * (inflation!B$226 / movie3[[#This Row],[CPI of Released Year]])</f>
        <v>54655711.224101484</v>
      </c>
      <c r="R4452" s="2">
        <f>movie3[[#This Row],[gross]]-movie3[[#This Row],[budget]]</f>
        <v>16382243</v>
      </c>
    </row>
    <row r="4453" spans="1:18" hidden="1" x14ac:dyDescent="0.25">
      <c r="A4453" t="s">
        <v>13825</v>
      </c>
      <c r="B4453" t="s">
        <v>2000</v>
      </c>
      <c r="C4453" t="s">
        <v>17</v>
      </c>
      <c r="D4453">
        <v>2004</v>
      </c>
      <c r="E4453" t="s">
        <v>13826</v>
      </c>
      <c r="F4453">
        <v>8.1</v>
      </c>
      <c r="G4453" s="1">
        <v>26000</v>
      </c>
      <c r="H4453" t="s">
        <v>10535</v>
      </c>
      <c r="I4453" t="s">
        <v>10535</v>
      </c>
      <c r="J4453" t="s">
        <v>13827</v>
      </c>
      <c r="K4453" t="s">
        <v>2110</v>
      </c>
      <c r="M4453" s="1">
        <v>2288093</v>
      </c>
      <c r="N4453" t="s">
        <v>6119</v>
      </c>
      <c r="O4453">
        <v>141</v>
      </c>
      <c r="P4453" s="6" t="str">
        <f>_xlfn.XLOOKUP(movie3[[#This Row],[year]],inflation!E$2:E$225,inflation!F$2:F$225,,0)</f>
        <v>567.6</v>
      </c>
      <c r="Q4453" s="2">
        <f>movie3[[#This Row],[gross]] * (inflation!B$226 / movie3[[#This Row],[CPI of Released Year]])</f>
        <v>3690940.7167019029</v>
      </c>
      <c r="R4453" s="2">
        <f>movie3[[#This Row],[gross]]-movie3[[#This Row],[budget]]</f>
        <v>2288093</v>
      </c>
    </row>
    <row r="4454" spans="1:18" hidden="1" x14ac:dyDescent="0.25">
      <c r="A4454" t="s">
        <v>13481</v>
      </c>
      <c r="B4454" t="s">
        <v>16</v>
      </c>
      <c r="C4454" t="s">
        <v>34</v>
      </c>
      <c r="D4454">
        <v>2004</v>
      </c>
      <c r="E4454" t="s">
        <v>13352</v>
      </c>
      <c r="F4454">
        <v>8</v>
      </c>
      <c r="G4454" s="1">
        <v>702000</v>
      </c>
      <c r="H4454" t="s">
        <v>6778</v>
      </c>
      <c r="I4454" t="s">
        <v>6778</v>
      </c>
      <c r="J4454" t="s">
        <v>7731</v>
      </c>
      <c r="K4454" t="s">
        <v>30</v>
      </c>
      <c r="L4454" s="1">
        <v>30000000</v>
      </c>
      <c r="M4454" s="1">
        <v>154118820</v>
      </c>
      <c r="N4454" t="s">
        <v>3746</v>
      </c>
      <c r="O4454">
        <v>137</v>
      </c>
      <c r="P4454" s="6" t="str">
        <f>_xlfn.XLOOKUP(movie3[[#This Row],[year]],inflation!E$2:E$225,inflation!F$2:F$225,,0)</f>
        <v>567.6</v>
      </c>
      <c r="Q4454" s="2">
        <f>movie3[[#This Row],[gross]] * (inflation!B$226 / movie3[[#This Row],[CPI of Released Year]])</f>
        <v>248610274.12262157</v>
      </c>
      <c r="R4454" s="2">
        <f>movie3[[#This Row],[gross]]-movie3[[#This Row],[budget]]</f>
        <v>124118820</v>
      </c>
    </row>
    <row r="4455" spans="1:18" hidden="1" x14ac:dyDescent="0.25">
      <c r="A4455" t="s">
        <v>13488</v>
      </c>
      <c r="B4455" t="s">
        <v>33</v>
      </c>
      <c r="C4455" t="s">
        <v>390</v>
      </c>
      <c r="D4455">
        <v>2004</v>
      </c>
      <c r="E4455" t="s">
        <v>13489</v>
      </c>
      <c r="F4455">
        <v>8</v>
      </c>
      <c r="G4455" s="1">
        <v>673000</v>
      </c>
      <c r="H4455" t="s">
        <v>10738</v>
      </c>
      <c r="I4455" t="s">
        <v>10738</v>
      </c>
      <c r="J4455" t="s">
        <v>13490</v>
      </c>
      <c r="K4455" t="s">
        <v>30</v>
      </c>
      <c r="L4455" s="1">
        <v>92000000</v>
      </c>
      <c r="M4455" s="1">
        <v>631607053</v>
      </c>
      <c r="N4455" t="s">
        <v>10121</v>
      </c>
      <c r="O4455">
        <v>115</v>
      </c>
      <c r="P4455" s="6" t="str">
        <f>_xlfn.XLOOKUP(movie3[[#This Row],[year]],inflation!E$2:E$225,inflation!F$2:F$225,,0)</f>
        <v>567.6</v>
      </c>
      <c r="Q4455" s="2">
        <f>movie3[[#This Row],[gross]] * (inflation!B$226 / movie3[[#This Row],[CPI of Released Year]])</f>
        <v>1018850277.883721</v>
      </c>
      <c r="R4455" s="2">
        <f>movie3[[#This Row],[gross]]-movie3[[#This Row],[budget]]</f>
        <v>539607053</v>
      </c>
    </row>
    <row r="4456" spans="1:18" hidden="1" x14ac:dyDescent="0.25">
      <c r="A4456" t="s">
        <v>13791</v>
      </c>
      <c r="B4456" t="s">
        <v>16</v>
      </c>
      <c r="C4456" t="s">
        <v>104</v>
      </c>
      <c r="D4456">
        <v>2004</v>
      </c>
      <c r="E4456" t="s">
        <v>13792</v>
      </c>
      <c r="F4456">
        <v>8</v>
      </c>
      <c r="G4456" s="1">
        <v>52000</v>
      </c>
      <c r="H4456" t="s">
        <v>11602</v>
      </c>
      <c r="I4456" t="s">
        <v>11602</v>
      </c>
      <c r="J4456" t="s">
        <v>13793</v>
      </c>
      <c r="K4456" t="s">
        <v>921</v>
      </c>
      <c r="L4456" s="1">
        <v>1000000</v>
      </c>
      <c r="M4456" s="1">
        <v>3403957</v>
      </c>
      <c r="N4456" t="s">
        <v>13794</v>
      </c>
      <c r="O4456">
        <v>88</v>
      </c>
      <c r="P4456" s="6" t="str">
        <f>_xlfn.XLOOKUP(movie3[[#This Row],[year]],inflation!E$2:E$225,inflation!F$2:F$225,,0)</f>
        <v>567.6</v>
      </c>
      <c r="Q4456" s="2">
        <f>movie3[[#This Row],[gross]] * (inflation!B$226 / movie3[[#This Row],[CPI of Released Year]])</f>
        <v>5490949.6638477808</v>
      </c>
      <c r="R4456" s="2">
        <f>movie3[[#This Row],[gross]]-movie3[[#This Row],[budget]]</f>
        <v>2403957</v>
      </c>
    </row>
    <row r="4457" spans="1:18" hidden="1" x14ac:dyDescent="0.25">
      <c r="A4457" t="s">
        <v>13812</v>
      </c>
      <c r="B4457" t="s">
        <v>2000</v>
      </c>
      <c r="C4457" t="s">
        <v>63</v>
      </c>
      <c r="D4457">
        <v>2004</v>
      </c>
      <c r="E4457" t="s">
        <v>13813</v>
      </c>
      <c r="F4457">
        <v>8</v>
      </c>
      <c r="G4457" s="1">
        <v>79000</v>
      </c>
      <c r="H4457" t="s">
        <v>9732</v>
      </c>
      <c r="I4457" t="s">
        <v>9732</v>
      </c>
      <c r="J4457" t="s">
        <v>11575</v>
      </c>
      <c r="K4457" t="s">
        <v>1112</v>
      </c>
      <c r="M4457" s="1">
        <v>43731621</v>
      </c>
      <c r="N4457" t="s">
        <v>13814</v>
      </c>
      <c r="O4457">
        <v>126</v>
      </c>
      <c r="P4457" s="6" t="str">
        <f>_xlfn.XLOOKUP(movie3[[#This Row],[year]],inflation!E$2:E$225,inflation!F$2:F$225,,0)</f>
        <v>567.6</v>
      </c>
      <c r="Q4457" s="2">
        <f>movie3[[#This Row],[gross]] * (inflation!B$226 / movie3[[#This Row],[CPI of Released Year]])</f>
        <v>70543819.921775907</v>
      </c>
      <c r="R4457" s="2">
        <f>movie3[[#This Row],[gross]]-movie3[[#This Row],[budget]]</f>
        <v>43731621</v>
      </c>
    </row>
    <row r="4458" spans="1:18" hidden="1" x14ac:dyDescent="0.25">
      <c r="A4458" t="s">
        <v>13944</v>
      </c>
      <c r="B4458" t="s">
        <v>16</v>
      </c>
      <c r="C4458" t="s">
        <v>34</v>
      </c>
      <c r="D4458">
        <v>2004</v>
      </c>
      <c r="E4458" t="s">
        <v>13516</v>
      </c>
      <c r="F4458">
        <v>8</v>
      </c>
      <c r="G4458" s="1">
        <v>38000</v>
      </c>
      <c r="H4458" t="s">
        <v>13945</v>
      </c>
      <c r="I4458" t="s">
        <v>13946</v>
      </c>
      <c r="J4458" t="s">
        <v>13947</v>
      </c>
      <c r="K4458" t="s">
        <v>921</v>
      </c>
      <c r="L4458" s="1">
        <v>12800000</v>
      </c>
      <c r="M4458" s="1">
        <v>76287982</v>
      </c>
      <c r="N4458" t="s">
        <v>13948</v>
      </c>
      <c r="O4458">
        <v>140</v>
      </c>
      <c r="P4458" s="6" t="str">
        <f>_xlfn.XLOOKUP(movie3[[#This Row],[year]],inflation!E$2:E$225,inflation!F$2:F$225,,0)</f>
        <v>567.6</v>
      </c>
      <c r="Q4458" s="2">
        <f>movie3[[#This Row],[gross]] * (inflation!B$226 / movie3[[#This Row],[CPI of Released Year]])</f>
        <v>123060740.52008457</v>
      </c>
      <c r="R4458" s="2">
        <f>movie3[[#This Row],[gross]]-movie3[[#This Row],[budget]]</f>
        <v>63487982</v>
      </c>
    </row>
    <row r="4459" spans="1:18" hidden="1" x14ac:dyDescent="0.25">
      <c r="A4459" t="s">
        <v>13476</v>
      </c>
      <c r="B4459" t="s">
        <v>33</v>
      </c>
      <c r="C4459" t="s">
        <v>25</v>
      </c>
      <c r="D4459">
        <v>2004</v>
      </c>
      <c r="E4459" t="s">
        <v>13477</v>
      </c>
      <c r="F4459">
        <v>7.9</v>
      </c>
      <c r="G4459" s="1">
        <v>570000</v>
      </c>
      <c r="H4459" t="s">
        <v>6238</v>
      </c>
      <c r="I4459" t="s">
        <v>11817</v>
      </c>
      <c r="J4459" t="s">
        <v>11818</v>
      </c>
      <c r="K4459" t="s">
        <v>22</v>
      </c>
      <c r="L4459" s="1">
        <v>130000000</v>
      </c>
      <c r="M4459" s="1">
        <v>797361618</v>
      </c>
      <c r="N4459" t="s">
        <v>23</v>
      </c>
      <c r="O4459">
        <v>142</v>
      </c>
      <c r="P4459" s="6" t="str">
        <f>_xlfn.XLOOKUP(movie3[[#This Row],[year]],inflation!E$2:E$225,inflation!F$2:F$225,,0)</f>
        <v>567.6</v>
      </c>
      <c r="Q4459" s="2">
        <f>movie3[[#This Row],[gross]] * (inflation!B$226 / movie3[[#This Row],[CPI of Released Year]])</f>
        <v>1286230263.2854123</v>
      </c>
      <c r="R4459" s="2">
        <f>movie3[[#This Row],[gross]]-movie3[[#This Row],[budget]]</f>
        <v>667361618</v>
      </c>
    </row>
    <row r="4460" spans="1:18" hidden="1" x14ac:dyDescent="0.25">
      <c r="A4460" t="s">
        <v>13515</v>
      </c>
      <c r="B4460" t="s">
        <v>16</v>
      </c>
      <c r="C4460" t="s">
        <v>41</v>
      </c>
      <c r="D4460">
        <v>2004</v>
      </c>
      <c r="E4460" t="s">
        <v>13516</v>
      </c>
      <c r="F4460">
        <v>7.9</v>
      </c>
      <c r="G4460" s="1">
        <v>525000</v>
      </c>
      <c r="H4460" t="s">
        <v>13517</v>
      </c>
      <c r="I4460" t="s">
        <v>13518</v>
      </c>
      <c r="J4460" t="s">
        <v>13518</v>
      </c>
      <c r="K4460" t="s">
        <v>22</v>
      </c>
      <c r="M4460" s="1">
        <v>30097092</v>
      </c>
      <c r="N4460" t="s">
        <v>61</v>
      </c>
      <c r="O4460">
        <v>99</v>
      </c>
      <c r="P4460" s="6" t="str">
        <f>_xlfn.XLOOKUP(movie3[[#This Row],[year]],inflation!E$2:E$225,inflation!F$2:F$225,,0)</f>
        <v>567.6</v>
      </c>
      <c r="Q4460" s="2">
        <f>movie3[[#This Row],[gross]] * (inflation!B$226 / movie3[[#This Row],[CPI of Released Year]])</f>
        <v>48549854.536997885</v>
      </c>
      <c r="R4460" s="2">
        <f>movie3[[#This Row],[gross]]-movie3[[#This Row],[budget]]</f>
        <v>30097092</v>
      </c>
    </row>
    <row r="4461" spans="1:18" hidden="1" x14ac:dyDescent="0.25">
      <c r="A4461" t="s">
        <v>13838</v>
      </c>
      <c r="B4461" t="s">
        <v>2000</v>
      </c>
      <c r="C4461" t="s">
        <v>41</v>
      </c>
      <c r="D4461">
        <v>2004</v>
      </c>
      <c r="E4461" t="s">
        <v>13839</v>
      </c>
      <c r="F4461">
        <v>7.9</v>
      </c>
      <c r="G4461" s="1">
        <v>59000</v>
      </c>
      <c r="H4461" t="s">
        <v>13840</v>
      </c>
      <c r="I4461" t="s">
        <v>13841</v>
      </c>
      <c r="J4461" t="s">
        <v>13842</v>
      </c>
      <c r="K4461" t="s">
        <v>453</v>
      </c>
      <c r="M4461" s="1">
        <v>88385944</v>
      </c>
      <c r="N4461" t="s">
        <v>13843</v>
      </c>
      <c r="O4461">
        <v>97</v>
      </c>
      <c r="P4461" s="6" t="str">
        <f>_xlfn.XLOOKUP(movie3[[#This Row],[year]],inflation!E$2:E$225,inflation!F$2:F$225,,0)</f>
        <v>567.6</v>
      </c>
      <c r="Q4461" s="2">
        <f>movie3[[#This Row],[gross]] * (inflation!B$226 / movie3[[#This Row],[CPI of Released Year]])</f>
        <v>142576057.6575053</v>
      </c>
      <c r="R4461" s="2">
        <f>movie3[[#This Row],[gross]]-movie3[[#This Row],[budget]]</f>
        <v>88385944</v>
      </c>
    </row>
    <row r="4462" spans="1:18" hidden="1" x14ac:dyDescent="0.25">
      <c r="A4462" t="s">
        <v>13939</v>
      </c>
      <c r="B4462" t="s">
        <v>448</v>
      </c>
      <c r="C4462" t="s">
        <v>34</v>
      </c>
      <c r="D4462">
        <v>2004</v>
      </c>
      <c r="E4462" t="s">
        <v>13396</v>
      </c>
      <c r="F4462">
        <v>7.9</v>
      </c>
      <c r="G4462" s="1">
        <v>22000</v>
      </c>
      <c r="H4462" t="s">
        <v>12173</v>
      </c>
      <c r="I4462" t="s">
        <v>13940</v>
      </c>
      <c r="J4462" t="s">
        <v>11785</v>
      </c>
      <c r="K4462" t="s">
        <v>10297</v>
      </c>
      <c r="M4462" s="1">
        <v>5859242</v>
      </c>
      <c r="N4462" t="s">
        <v>12175</v>
      </c>
      <c r="O4462">
        <v>186</v>
      </c>
      <c r="P4462" s="6" t="str">
        <f>_xlfn.XLOOKUP(movie3[[#This Row],[year]],inflation!E$2:E$225,inflation!F$2:F$225,,0)</f>
        <v>567.6</v>
      </c>
      <c r="Q4462" s="2">
        <f>movie3[[#This Row],[gross]] * (inflation!B$226 / movie3[[#This Row],[CPI of Released Year]])</f>
        <v>9451589.1035940815</v>
      </c>
      <c r="R4462" s="2">
        <f>movie3[[#This Row],[gross]]-movie3[[#This Row],[budget]]</f>
        <v>5859242</v>
      </c>
    </row>
    <row r="4463" spans="1:18" hidden="1" x14ac:dyDescent="0.25">
      <c r="A4463" t="s">
        <v>13482</v>
      </c>
      <c r="B4463" t="s">
        <v>2000</v>
      </c>
      <c r="C4463" t="s">
        <v>17</v>
      </c>
      <c r="D4463">
        <v>2004</v>
      </c>
      <c r="E4463" t="s">
        <v>13483</v>
      </c>
      <c r="F4463">
        <v>7.8</v>
      </c>
      <c r="G4463" s="1">
        <v>534000</v>
      </c>
      <c r="H4463" t="s">
        <v>9977</v>
      </c>
      <c r="I4463" t="s">
        <v>3002</v>
      </c>
      <c r="J4463" t="s">
        <v>4936</v>
      </c>
      <c r="K4463" t="s">
        <v>30</v>
      </c>
      <c r="L4463" s="1">
        <v>29000000</v>
      </c>
      <c r="M4463" s="1">
        <v>117815157</v>
      </c>
      <c r="N4463" t="s">
        <v>2027</v>
      </c>
      <c r="O4463">
        <v>123</v>
      </c>
      <c r="P4463" s="6" t="str">
        <f>_xlfn.XLOOKUP(movie3[[#This Row],[year]],inflation!E$2:E$225,inflation!F$2:F$225,,0)</f>
        <v>567.6</v>
      </c>
      <c r="Q4463" s="2">
        <f>movie3[[#This Row],[gross]] * (inflation!B$226 / movie3[[#This Row],[CPI of Released Year]])</f>
        <v>190048551.3551797</v>
      </c>
      <c r="R4463" s="2">
        <f>movie3[[#This Row],[gross]]-movie3[[#This Row],[budget]]</f>
        <v>88815157</v>
      </c>
    </row>
    <row r="4464" spans="1:18" hidden="1" x14ac:dyDescent="0.25">
      <c r="A4464" t="s">
        <v>13779</v>
      </c>
      <c r="B4464" t="s">
        <v>16</v>
      </c>
      <c r="C4464" t="s">
        <v>25</v>
      </c>
      <c r="D4464">
        <v>2004</v>
      </c>
      <c r="E4464" t="s">
        <v>13676</v>
      </c>
      <c r="F4464">
        <v>7.8</v>
      </c>
      <c r="G4464" s="1">
        <v>98000</v>
      </c>
      <c r="H4464" t="s">
        <v>10468</v>
      </c>
      <c r="I4464" t="s">
        <v>13780</v>
      </c>
      <c r="J4464" t="s">
        <v>13781</v>
      </c>
      <c r="K4464" t="s">
        <v>2989</v>
      </c>
      <c r="M4464" s="1">
        <v>57663711</v>
      </c>
      <c r="N4464" t="s">
        <v>11065</v>
      </c>
      <c r="O4464">
        <v>126</v>
      </c>
      <c r="P4464" s="6" t="str">
        <f>_xlfn.XLOOKUP(movie3[[#This Row],[year]],inflation!E$2:E$225,inflation!F$2:F$225,,0)</f>
        <v>567.6</v>
      </c>
      <c r="Q4464" s="2">
        <f>movie3[[#This Row],[gross]] * (inflation!B$226 / movie3[[#This Row],[CPI of Released Year]])</f>
        <v>93017783.283298105</v>
      </c>
      <c r="R4464" s="2">
        <f>movie3[[#This Row],[gross]]-movie3[[#This Row],[budget]]</f>
        <v>57663711</v>
      </c>
    </row>
    <row r="4465" spans="1:18" hidden="1" x14ac:dyDescent="0.25">
      <c r="A4465" t="s">
        <v>13904</v>
      </c>
      <c r="B4465" t="s">
        <v>448</v>
      </c>
      <c r="C4465" t="s">
        <v>17</v>
      </c>
      <c r="D4465">
        <v>2004</v>
      </c>
      <c r="E4465" t="s">
        <v>13905</v>
      </c>
      <c r="F4465">
        <v>7.8</v>
      </c>
      <c r="G4465" s="1">
        <v>50000</v>
      </c>
      <c r="H4465" t="s">
        <v>13906</v>
      </c>
      <c r="I4465" t="s">
        <v>13907</v>
      </c>
      <c r="J4465" t="s">
        <v>10296</v>
      </c>
      <c r="K4465" t="s">
        <v>10297</v>
      </c>
      <c r="L4465" s="1">
        <v>7000000</v>
      </c>
      <c r="M4465" s="1">
        <v>6887221</v>
      </c>
      <c r="N4465" t="s">
        <v>13908</v>
      </c>
      <c r="O4465">
        <v>192</v>
      </c>
      <c r="P4465" s="6" t="str">
        <f>_xlfn.XLOOKUP(movie3[[#This Row],[year]],inflation!E$2:E$225,inflation!F$2:F$225,,0)</f>
        <v>567.6</v>
      </c>
      <c r="Q4465" s="2">
        <f>movie3[[#This Row],[gross]] * (inflation!B$226 / movie3[[#This Row],[CPI of Released Year]])</f>
        <v>11109830.069767442</v>
      </c>
      <c r="R4465" s="2">
        <f>movie3[[#This Row],[gross]]-movie3[[#This Row],[budget]]</f>
        <v>-112779</v>
      </c>
    </row>
    <row r="4466" spans="1:18" hidden="1" x14ac:dyDescent="0.25">
      <c r="A4466" t="s">
        <v>13961</v>
      </c>
      <c r="B4466" t="s">
        <v>8585</v>
      </c>
      <c r="C4466" t="s">
        <v>390</v>
      </c>
      <c r="D4466">
        <v>2004</v>
      </c>
      <c r="E4466" t="s">
        <v>13962</v>
      </c>
      <c r="F4466">
        <v>7.8</v>
      </c>
      <c r="G4466" s="1">
        <v>8700</v>
      </c>
      <c r="H4466" t="s">
        <v>13963</v>
      </c>
      <c r="I4466" t="s">
        <v>13964</v>
      </c>
      <c r="J4466" t="s">
        <v>13965</v>
      </c>
      <c r="K4466" t="s">
        <v>2110</v>
      </c>
      <c r="M4466" s="1">
        <v>36613</v>
      </c>
      <c r="N4466" t="s">
        <v>13966</v>
      </c>
      <c r="O4466">
        <v>103</v>
      </c>
      <c r="P4466" s="6" t="str">
        <f>_xlfn.XLOOKUP(movie3[[#This Row],[year]],inflation!E$2:E$225,inflation!F$2:F$225,,0)</f>
        <v>567.6</v>
      </c>
      <c r="Q4466" s="2">
        <f>movie3[[#This Row],[gross]] * (inflation!B$226 / movie3[[#This Row],[CPI of Released Year]])</f>
        <v>59060.716701902747</v>
      </c>
      <c r="R4466" s="2">
        <f>movie3[[#This Row],[gross]]-movie3[[#This Row],[budget]]</f>
        <v>36613</v>
      </c>
    </row>
    <row r="4467" spans="1:18" hidden="1" x14ac:dyDescent="0.25">
      <c r="A4467" t="s">
        <v>4128</v>
      </c>
      <c r="B4467" t="s">
        <v>16</v>
      </c>
      <c r="C4467" t="s">
        <v>34</v>
      </c>
      <c r="D4467">
        <v>2004</v>
      </c>
      <c r="E4467" t="s">
        <v>13044</v>
      </c>
      <c r="F4467">
        <v>7.7</v>
      </c>
      <c r="G4467" s="1">
        <v>336000</v>
      </c>
      <c r="H4467" t="s">
        <v>1560</v>
      </c>
      <c r="I4467" t="s">
        <v>4131</v>
      </c>
      <c r="J4467" t="s">
        <v>4127</v>
      </c>
      <c r="K4467" t="s">
        <v>30</v>
      </c>
      <c r="L4467" s="1">
        <v>70000000</v>
      </c>
      <c r="M4467" s="1">
        <v>130834852</v>
      </c>
      <c r="N4467" t="s">
        <v>9112</v>
      </c>
      <c r="O4467">
        <v>146</v>
      </c>
      <c r="P4467" s="6" t="str">
        <f>_xlfn.XLOOKUP(movie3[[#This Row],[year]],inflation!E$2:E$225,inflation!F$2:F$225,,0)</f>
        <v>567.6</v>
      </c>
      <c r="Q4467" s="2">
        <f>movie3[[#This Row],[gross]] * (inflation!B$226 / movie3[[#This Row],[CPI of Released Year]])</f>
        <v>211050723.20507401</v>
      </c>
      <c r="R4467" s="2">
        <f>movie3[[#This Row],[gross]]-movie3[[#This Row],[budget]]</f>
        <v>60834852</v>
      </c>
    </row>
    <row r="4468" spans="1:18" hidden="1" x14ac:dyDescent="0.25">
      <c r="A4468" t="s">
        <v>9015</v>
      </c>
      <c r="B4468" t="s">
        <v>16</v>
      </c>
      <c r="C4468" t="s">
        <v>104</v>
      </c>
      <c r="D4468">
        <v>2004</v>
      </c>
      <c r="E4468" t="s">
        <v>13550</v>
      </c>
      <c r="F4468">
        <v>7.7</v>
      </c>
      <c r="G4468" s="1">
        <v>424000</v>
      </c>
      <c r="H4468" t="s">
        <v>13514</v>
      </c>
      <c r="I4468" t="s">
        <v>13514</v>
      </c>
      <c r="J4468" t="s">
        <v>13551</v>
      </c>
      <c r="K4468" t="s">
        <v>30</v>
      </c>
      <c r="L4468" s="1">
        <v>6500000</v>
      </c>
      <c r="M4468" s="1">
        <v>98410061</v>
      </c>
      <c r="N4468" t="s">
        <v>13552</v>
      </c>
      <c r="O4468">
        <v>112</v>
      </c>
      <c r="P4468" s="6" t="str">
        <f>_xlfn.XLOOKUP(movie3[[#This Row],[year]],inflation!E$2:E$225,inflation!F$2:F$225,,0)</f>
        <v>567.6</v>
      </c>
      <c r="Q4468" s="2">
        <f>movie3[[#This Row],[gross]] * (inflation!B$226 / movie3[[#This Row],[CPI of Released Year]])</f>
        <v>158746039.20295984</v>
      </c>
      <c r="R4468" s="2">
        <f>movie3[[#This Row],[gross]]-movie3[[#This Row],[budget]]</f>
        <v>91910061</v>
      </c>
    </row>
    <row r="4469" spans="1:18" hidden="1" x14ac:dyDescent="0.25">
      <c r="A4469" t="s">
        <v>13553</v>
      </c>
      <c r="B4469" t="s">
        <v>2000</v>
      </c>
      <c r="C4469" t="s">
        <v>34</v>
      </c>
      <c r="D4469">
        <v>2004</v>
      </c>
      <c r="E4469" t="s">
        <v>13554</v>
      </c>
      <c r="F4469">
        <v>7.7</v>
      </c>
      <c r="G4469" s="1">
        <v>443000</v>
      </c>
      <c r="H4469" t="s">
        <v>12844</v>
      </c>
      <c r="I4469" t="s">
        <v>1761</v>
      </c>
      <c r="J4469" t="s">
        <v>9532</v>
      </c>
      <c r="K4469" t="s">
        <v>30</v>
      </c>
      <c r="L4469" s="1">
        <v>75000000</v>
      </c>
      <c r="M4469" s="1">
        <v>290835269</v>
      </c>
      <c r="N4469" t="s">
        <v>61</v>
      </c>
      <c r="O4469">
        <v>108</v>
      </c>
      <c r="P4469" s="6" t="str">
        <f>_xlfn.XLOOKUP(movie3[[#This Row],[year]],inflation!E$2:E$225,inflation!F$2:F$225,,0)</f>
        <v>567.6</v>
      </c>
      <c r="Q4469" s="2">
        <f>movie3[[#This Row],[gross]] * (inflation!B$226 / movie3[[#This Row],[CPI of Released Year]])</f>
        <v>469148647.45665962</v>
      </c>
      <c r="R4469" s="2">
        <f>movie3[[#This Row],[gross]]-movie3[[#This Row],[budget]]</f>
        <v>215835269</v>
      </c>
    </row>
    <row r="4470" spans="1:18" hidden="1" x14ac:dyDescent="0.25">
      <c r="A4470" t="s">
        <v>13573</v>
      </c>
      <c r="B4470" t="s">
        <v>16</v>
      </c>
      <c r="C4470" t="s">
        <v>17</v>
      </c>
      <c r="D4470">
        <v>2004</v>
      </c>
      <c r="E4470" t="s">
        <v>13574</v>
      </c>
      <c r="F4470">
        <v>7.7</v>
      </c>
      <c r="G4470" s="1">
        <v>366000</v>
      </c>
      <c r="H4470" t="s">
        <v>12050</v>
      </c>
      <c r="I4470" t="s">
        <v>13575</v>
      </c>
      <c r="J4470" t="s">
        <v>3909</v>
      </c>
      <c r="K4470" t="s">
        <v>1112</v>
      </c>
      <c r="L4470" s="1">
        <v>5000000</v>
      </c>
      <c r="M4470" s="1">
        <v>8203235</v>
      </c>
      <c r="N4470" t="s">
        <v>13576</v>
      </c>
      <c r="O4470">
        <v>101</v>
      </c>
      <c r="P4470" s="6" t="str">
        <f>_xlfn.XLOOKUP(movie3[[#This Row],[year]],inflation!E$2:E$225,inflation!F$2:F$225,,0)</f>
        <v>567.6</v>
      </c>
      <c r="Q4470" s="2">
        <f>movie3[[#This Row],[gross]] * (inflation!B$226 / movie3[[#This Row],[CPI of Released Year]])</f>
        <v>13232702.547568711</v>
      </c>
      <c r="R4470" s="2">
        <f>movie3[[#This Row],[gross]]-movie3[[#This Row],[budget]]</f>
        <v>3203235</v>
      </c>
    </row>
    <row r="4471" spans="1:18" hidden="1" x14ac:dyDescent="0.25">
      <c r="A4471" t="s">
        <v>13642</v>
      </c>
      <c r="B4471" t="s">
        <v>16</v>
      </c>
      <c r="C4471" t="s">
        <v>34</v>
      </c>
      <c r="D4471">
        <v>2004</v>
      </c>
      <c r="E4471" t="s">
        <v>13643</v>
      </c>
      <c r="F4471">
        <v>7.7</v>
      </c>
      <c r="G4471" s="1">
        <v>130000</v>
      </c>
      <c r="H4471" t="s">
        <v>12108</v>
      </c>
      <c r="I4471" t="s">
        <v>12108</v>
      </c>
      <c r="J4471" t="s">
        <v>12108</v>
      </c>
      <c r="K4471" t="s">
        <v>492</v>
      </c>
      <c r="L4471" s="1">
        <v>20000000</v>
      </c>
      <c r="M4471" s="1">
        <v>104882445</v>
      </c>
      <c r="N4471" t="s">
        <v>13644</v>
      </c>
      <c r="O4471">
        <v>99</v>
      </c>
      <c r="P4471" s="6" t="str">
        <f>_xlfn.XLOOKUP(movie3[[#This Row],[year]],inflation!E$2:E$225,inflation!F$2:F$225,,0)</f>
        <v>567.6</v>
      </c>
      <c r="Q4471" s="2">
        <f>movie3[[#This Row],[gross]] * (inflation!B$226 / movie3[[#This Row],[CPI of Released Year]])</f>
        <v>169186692.46300212</v>
      </c>
      <c r="R4471" s="2">
        <f>movie3[[#This Row],[gross]]-movie3[[#This Row],[budget]]</f>
        <v>84882445</v>
      </c>
    </row>
    <row r="4472" spans="1:18" hidden="1" x14ac:dyDescent="0.25">
      <c r="A4472" t="s">
        <v>13665</v>
      </c>
      <c r="B4472" t="s">
        <v>2000</v>
      </c>
      <c r="C4472" t="s">
        <v>63</v>
      </c>
      <c r="D4472">
        <v>2004</v>
      </c>
      <c r="E4472" t="s">
        <v>13492</v>
      </c>
      <c r="F4472">
        <v>7.7</v>
      </c>
      <c r="G4472" s="1">
        <v>141000</v>
      </c>
      <c r="H4472" t="s">
        <v>1010</v>
      </c>
      <c r="I4472" t="s">
        <v>1010</v>
      </c>
      <c r="J4472" t="s">
        <v>9889</v>
      </c>
      <c r="K4472" t="s">
        <v>30</v>
      </c>
      <c r="L4472" s="1">
        <v>40000000</v>
      </c>
      <c r="M4472" s="1">
        <v>123971376</v>
      </c>
      <c r="N4472" t="s">
        <v>61</v>
      </c>
      <c r="O4472">
        <v>152</v>
      </c>
      <c r="P4472" s="6" t="str">
        <f>_xlfn.XLOOKUP(movie3[[#This Row],[year]],inflation!E$2:E$225,inflation!F$2:F$225,,0)</f>
        <v>567.6</v>
      </c>
      <c r="Q4472" s="2">
        <f>movie3[[#This Row],[gross]] * (inflation!B$226 / movie3[[#This Row],[CPI of Released Year]])</f>
        <v>199979196.3805497</v>
      </c>
      <c r="R4472" s="2">
        <f>movie3[[#This Row],[gross]]-movie3[[#This Row],[budget]]</f>
        <v>83971376</v>
      </c>
    </row>
    <row r="4473" spans="1:18" hidden="1" x14ac:dyDescent="0.25">
      <c r="A4473" t="s">
        <v>13673</v>
      </c>
      <c r="B4473" t="s">
        <v>33</v>
      </c>
      <c r="C4473" t="s">
        <v>63</v>
      </c>
      <c r="D4473">
        <v>2004</v>
      </c>
      <c r="E4473" t="s">
        <v>13511</v>
      </c>
      <c r="F4473">
        <v>7.7</v>
      </c>
      <c r="G4473" s="1">
        <v>201000</v>
      </c>
      <c r="H4473" t="s">
        <v>11948</v>
      </c>
      <c r="I4473" t="s">
        <v>13674</v>
      </c>
      <c r="J4473" t="s">
        <v>5686</v>
      </c>
      <c r="K4473" t="s">
        <v>30</v>
      </c>
      <c r="L4473" s="1">
        <v>25000000</v>
      </c>
      <c r="M4473" s="1">
        <v>116650613</v>
      </c>
      <c r="N4473" t="s">
        <v>3746</v>
      </c>
      <c r="O4473">
        <v>106</v>
      </c>
      <c r="P4473" s="6" t="str">
        <f>_xlfn.XLOOKUP(movie3[[#This Row],[year]],inflation!E$2:E$225,inflation!F$2:F$225,,0)</f>
        <v>567.6</v>
      </c>
      <c r="Q4473" s="2">
        <f>movie3[[#This Row],[gross]] * (inflation!B$226 / movie3[[#This Row],[CPI of Released Year]])</f>
        <v>188170016.3192389</v>
      </c>
      <c r="R4473" s="2">
        <f>movie3[[#This Row],[gross]]-movie3[[#This Row],[budget]]</f>
        <v>91650613</v>
      </c>
    </row>
    <row r="4474" spans="1:18" x14ac:dyDescent="0.25">
      <c r="A4474" t="s">
        <v>13491</v>
      </c>
      <c r="B4474" t="s">
        <v>16</v>
      </c>
      <c r="C4474" t="s">
        <v>52</v>
      </c>
      <c r="D4474">
        <v>2004</v>
      </c>
      <c r="E4474" t="s">
        <v>13492</v>
      </c>
      <c r="F4474">
        <v>7.6</v>
      </c>
      <c r="G4474" s="1">
        <v>391000</v>
      </c>
      <c r="H4474" t="s">
        <v>13493</v>
      </c>
      <c r="I4474" t="s">
        <v>13494</v>
      </c>
      <c r="J4474" t="s">
        <v>3855</v>
      </c>
      <c r="K4474" t="s">
        <v>30</v>
      </c>
      <c r="L4474" s="1">
        <v>1200000</v>
      </c>
      <c r="M4474" s="1">
        <v>103911669</v>
      </c>
      <c r="N4474" t="s">
        <v>13495</v>
      </c>
      <c r="O4474">
        <v>103</v>
      </c>
      <c r="P4474" s="6" t="str">
        <f>_xlfn.XLOOKUP(movie3[[#This Row],[year]],inflation!E$2:E$225,inflation!F$2:F$225,,0)</f>
        <v>567.6</v>
      </c>
      <c r="Q4474" s="2">
        <f>movie3[[#This Row],[gross]] * (inflation!B$226 / movie3[[#This Row],[CPI of Released Year]])</f>
        <v>167620726.10359409</v>
      </c>
      <c r="R4474" s="2">
        <f>movie3[[#This Row],[gross]]-movie3[[#This Row],[budget]]</f>
        <v>102711669</v>
      </c>
    </row>
    <row r="4475" spans="1:18" hidden="1" x14ac:dyDescent="0.25">
      <c r="A4475" t="s">
        <v>13527</v>
      </c>
      <c r="B4475" t="s">
        <v>16</v>
      </c>
      <c r="C4475" t="s">
        <v>17</v>
      </c>
      <c r="D4475">
        <v>2004</v>
      </c>
      <c r="E4475" t="s">
        <v>13528</v>
      </c>
      <c r="F4475">
        <v>7.6</v>
      </c>
      <c r="G4475" s="1">
        <v>460000</v>
      </c>
      <c r="H4475" t="s">
        <v>13529</v>
      </c>
      <c r="I4475" t="s">
        <v>13079</v>
      </c>
      <c r="J4475" t="s">
        <v>11334</v>
      </c>
      <c r="K4475" t="s">
        <v>30</v>
      </c>
      <c r="L4475" s="1">
        <v>13000000</v>
      </c>
      <c r="M4475" s="1">
        <v>96822421</v>
      </c>
      <c r="N4475" t="s">
        <v>13530</v>
      </c>
      <c r="O4475">
        <v>113</v>
      </c>
      <c r="P4475" s="6" t="str">
        <f>_xlfn.XLOOKUP(movie3[[#This Row],[year]],inflation!E$2:E$225,inflation!F$2:F$225,,0)</f>
        <v>567.6</v>
      </c>
      <c r="Q4475" s="2">
        <f>movie3[[#This Row],[gross]] * (inflation!B$226 / movie3[[#This Row],[CPI of Released Year]])</f>
        <v>156185004.6997886</v>
      </c>
      <c r="R4475" s="2">
        <f>movie3[[#This Row],[gross]]-movie3[[#This Row],[budget]]</f>
        <v>83822421</v>
      </c>
    </row>
    <row r="4476" spans="1:18" hidden="1" x14ac:dyDescent="0.25">
      <c r="A4476" t="s">
        <v>13698</v>
      </c>
      <c r="B4476" t="s">
        <v>2709</v>
      </c>
      <c r="C4476" t="s">
        <v>17</v>
      </c>
      <c r="D4476">
        <v>2004</v>
      </c>
      <c r="E4476" t="s">
        <v>12640</v>
      </c>
      <c r="F4476">
        <v>7.6</v>
      </c>
      <c r="G4476" s="1">
        <v>67000</v>
      </c>
      <c r="H4476" t="s">
        <v>7246</v>
      </c>
      <c r="I4476" t="s">
        <v>7246</v>
      </c>
      <c r="J4476" t="s">
        <v>13699</v>
      </c>
      <c r="K4476" t="s">
        <v>30</v>
      </c>
      <c r="M4476" s="1">
        <v>1532932</v>
      </c>
      <c r="N4476" t="s">
        <v>13700</v>
      </c>
      <c r="O4476">
        <v>105</v>
      </c>
      <c r="P4476" s="6" t="str">
        <f>_xlfn.XLOOKUP(movie3[[#This Row],[year]],inflation!E$2:E$225,inflation!F$2:F$225,,0)</f>
        <v>567.6</v>
      </c>
      <c r="Q4476" s="2">
        <f>movie3[[#This Row],[gross]] * (inflation!B$226 / movie3[[#This Row],[CPI of Released Year]])</f>
        <v>2472784.6004228331</v>
      </c>
      <c r="R4476" s="2">
        <f>movie3[[#This Row],[gross]]-movie3[[#This Row],[budget]]</f>
        <v>1532932</v>
      </c>
    </row>
    <row r="4477" spans="1:18" hidden="1" x14ac:dyDescent="0.25">
      <c r="A4477" t="s">
        <v>13738</v>
      </c>
      <c r="B4477" t="s">
        <v>448</v>
      </c>
      <c r="C4477" t="s">
        <v>104</v>
      </c>
      <c r="D4477">
        <v>2004</v>
      </c>
      <c r="E4477" t="s">
        <v>13739</v>
      </c>
      <c r="F4477">
        <v>7.6</v>
      </c>
      <c r="G4477" s="1">
        <v>51000</v>
      </c>
      <c r="H4477" t="s">
        <v>11183</v>
      </c>
      <c r="I4477" t="s">
        <v>12739</v>
      </c>
      <c r="J4477" t="s">
        <v>12739</v>
      </c>
      <c r="K4477" t="s">
        <v>22</v>
      </c>
      <c r="M4477" s="1">
        <v>203450</v>
      </c>
      <c r="N4477" t="s">
        <v>13740</v>
      </c>
      <c r="O4477">
        <v>90</v>
      </c>
      <c r="P4477" s="6" t="str">
        <f>_xlfn.XLOOKUP(movie3[[#This Row],[year]],inflation!E$2:E$225,inflation!F$2:F$225,,0)</f>
        <v>567.6</v>
      </c>
      <c r="Q4477" s="2">
        <f>movie3[[#This Row],[gross]] * (inflation!B$226 / movie3[[#This Row],[CPI of Released Year]])</f>
        <v>328186.78646934463</v>
      </c>
      <c r="R4477" s="2">
        <f>movie3[[#This Row],[gross]]-movie3[[#This Row],[budget]]</f>
        <v>203450</v>
      </c>
    </row>
    <row r="4478" spans="1:18" hidden="1" x14ac:dyDescent="0.25">
      <c r="A4478" t="s">
        <v>13743</v>
      </c>
      <c r="B4478" t="s">
        <v>16</v>
      </c>
      <c r="C4478" t="s">
        <v>17</v>
      </c>
      <c r="D4478">
        <v>2004</v>
      </c>
      <c r="E4478" t="s">
        <v>13731</v>
      </c>
      <c r="F4478">
        <v>7.6</v>
      </c>
      <c r="G4478" s="1">
        <v>72000</v>
      </c>
      <c r="H4478" t="s">
        <v>6360</v>
      </c>
      <c r="I4478" t="s">
        <v>13744</v>
      </c>
      <c r="J4478" t="s">
        <v>11868</v>
      </c>
      <c r="K4478" t="s">
        <v>453</v>
      </c>
      <c r="L4478" s="1">
        <v>56600000</v>
      </c>
      <c r="M4478" s="1">
        <v>69424389</v>
      </c>
      <c r="N4478" t="s">
        <v>13745</v>
      </c>
      <c r="O4478">
        <v>133</v>
      </c>
      <c r="P4478" s="6" t="str">
        <f>_xlfn.XLOOKUP(movie3[[#This Row],[year]],inflation!E$2:E$225,inflation!F$2:F$225,,0)</f>
        <v>567.6</v>
      </c>
      <c r="Q4478" s="2">
        <f>movie3[[#This Row],[gross]] * (inflation!B$226 / movie3[[#This Row],[CPI of Released Year]])</f>
        <v>111989024.96194504</v>
      </c>
      <c r="R4478" s="2">
        <f>movie3[[#This Row],[gross]]-movie3[[#This Row],[budget]]</f>
        <v>12824389</v>
      </c>
    </row>
    <row r="4479" spans="1:18" hidden="1" x14ac:dyDescent="0.25">
      <c r="A4479" t="s">
        <v>13925</v>
      </c>
      <c r="B4479" t="s">
        <v>16</v>
      </c>
      <c r="C4479" t="s">
        <v>104</v>
      </c>
      <c r="D4479">
        <v>2004</v>
      </c>
      <c r="E4479" t="s">
        <v>13637</v>
      </c>
      <c r="F4479">
        <v>7.6</v>
      </c>
      <c r="G4479" s="1">
        <v>24000</v>
      </c>
      <c r="H4479" t="s">
        <v>4865</v>
      </c>
      <c r="I4479" t="s">
        <v>4865</v>
      </c>
      <c r="J4479" t="s">
        <v>13926</v>
      </c>
      <c r="K4479" t="s">
        <v>22</v>
      </c>
      <c r="L4479" s="1">
        <v>11000000</v>
      </c>
      <c r="M4479" s="1">
        <v>13267869</v>
      </c>
      <c r="N4479" t="s">
        <v>10614</v>
      </c>
      <c r="O4479">
        <v>125</v>
      </c>
      <c r="P4479" s="6" t="str">
        <f>_xlfn.XLOOKUP(movie3[[#This Row],[year]],inflation!E$2:E$225,inflation!F$2:F$225,,0)</f>
        <v>567.6</v>
      </c>
      <c r="Q4479" s="2">
        <f>movie3[[#This Row],[gross]] * (inflation!B$226 / movie3[[#This Row],[CPI of Released Year]])</f>
        <v>21402503.270613108</v>
      </c>
      <c r="R4479" s="2">
        <f>movie3[[#This Row],[gross]]-movie3[[#This Row],[budget]]</f>
        <v>2267869</v>
      </c>
    </row>
    <row r="4480" spans="1:18" hidden="1" x14ac:dyDescent="0.25">
      <c r="A4480" t="s">
        <v>13496</v>
      </c>
      <c r="B4480" t="s">
        <v>16</v>
      </c>
      <c r="C4480" t="s">
        <v>104</v>
      </c>
      <c r="D4480">
        <v>2004</v>
      </c>
      <c r="E4480" t="s">
        <v>13497</v>
      </c>
      <c r="F4480">
        <v>7.5</v>
      </c>
      <c r="G4480" s="1">
        <v>373000</v>
      </c>
      <c r="H4480" t="s">
        <v>558</v>
      </c>
      <c r="I4480" t="s">
        <v>13498</v>
      </c>
      <c r="J4480" t="s">
        <v>1479</v>
      </c>
      <c r="K4480" t="s">
        <v>30</v>
      </c>
      <c r="L4480" s="1">
        <v>65000000</v>
      </c>
      <c r="M4480" s="1">
        <v>220239925</v>
      </c>
      <c r="N4480" t="s">
        <v>44</v>
      </c>
      <c r="O4480">
        <v>120</v>
      </c>
      <c r="P4480" s="6" t="str">
        <f>_xlfn.XLOOKUP(movie3[[#This Row],[year]],inflation!E$2:E$225,inflation!F$2:F$225,,0)</f>
        <v>567.6</v>
      </c>
      <c r="Q4480" s="2">
        <f>movie3[[#This Row],[gross]] * (inflation!B$226 / movie3[[#This Row],[CPI of Released Year]])</f>
        <v>355270745.82452434</v>
      </c>
      <c r="R4480" s="2">
        <f>movie3[[#This Row],[gross]]-movie3[[#This Row],[budget]]</f>
        <v>155239925</v>
      </c>
    </row>
    <row r="4481" spans="1:18" hidden="1" x14ac:dyDescent="0.25">
      <c r="A4481" t="s">
        <v>3015</v>
      </c>
      <c r="B4481" t="s">
        <v>2000</v>
      </c>
      <c r="C4481" t="s">
        <v>63</v>
      </c>
      <c r="D4481">
        <v>2004</v>
      </c>
      <c r="E4481" t="s">
        <v>12828</v>
      </c>
      <c r="F4481">
        <v>7.5</v>
      </c>
      <c r="G4481" s="1">
        <v>342000</v>
      </c>
      <c r="H4481" t="s">
        <v>65</v>
      </c>
      <c r="I4481" t="s">
        <v>11073</v>
      </c>
      <c r="J4481" t="s">
        <v>8513</v>
      </c>
      <c r="K4481" t="s">
        <v>30</v>
      </c>
      <c r="L4481" s="1">
        <v>110000000</v>
      </c>
      <c r="M4481" s="1">
        <v>213719942</v>
      </c>
      <c r="N4481" t="s">
        <v>13499</v>
      </c>
      <c r="O4481">
        <v>170</v>
      </c>
      <c r="P4481" s="6" t="str">
        <f>_xlfn.XLOOKUP(movie3[[#This Row],[year]],inflation!E$2:E$225,inflation!F$2:F$225,,0)</f>
        <v>567.6</v>
      </c>
      <c r="Q4481" s="2">
        <f>movie3[[#This Row],[gross]] * (inflation!B$226 / movie3[[#This Row],[CPI of Released Year]])</f>
        <v>344753310.24524313</v>
      </c>
      <c r="R4481" s="2">
        <f>movie3[[#This Row],[gross]]-movie3[[#This Row],[budget]]</f>
        <v>103719942</v>
      </c>
    </row>
    <row r="4482" spans="1:18" hidden="1" x14ac:dyDescent="0.25">
      <c r="A4482" t="s">
        <v>13604</v>
      </c>
      <c r="B4482" t="s">
        <v>16</v>
      </c>
      <c r="C4482" t="s">
        <v>41</v>
      </c>
      <c r="D4482">
        <v>2004</v>
      </c>
      <c r="E4482" t="s">
        <v>13605</v>
      </c>
      <c r="F4482">
        <v>7.5</v>
      </c>
      <c r="G4482" s="1">
        <v>183000</v>
      </c>
      <c r="H4482" t="s">
        <v>9358</v>
      </c>
      <c r="I4482" t="s">
        <v>13606</v>
      </c>
      <c r="J4482" t="s">
        <v>13301</v>
      </c>
      <c r="K4482" t="s">
        <v>30</v>
      </c>
      <c r="L4482" s="1">
        <v>16000000</v>
      </c>
      <c r="M4482" s="1">
        <v>109706931</v>
      </c>
      <c r="N4482" t="s">
        <v>9442</v>
      </c>
      <c r="O4482">
        <v>127</v>
      </c>
      <c r="P4482" s="6" t="str">
        <f>_xlfn.XLOOKUP(movie3[[#This Row],[year]],inflation!E$2:E$225,inflation!F$2:F$225,,0)</f>
        <v>567.6</v>
      </c>
      <c r="Q4482" s="2">
        <f>movie3[[#This Row],[gross]] * (inflation!B$226 / movie3[[#This Row],[CPI of Released Year]])</f>
        <v>176969108.56871036</v>
      </c>
      <c r="R4482" s="2">
        <f>movie3[[#This Row],[gross]]-movie3[[#This Row],[budget]]</f>
        <v>93706931</v>
      </c>
    </row>
    <row r="4483" spans="1:18" hidden="1" x14ac:dyDescent="0.25">
      <c r="A4483" t="s">
        <v>13692</v>
      </c>
      <c r="B4483" t="s">
        <v>33</v>
      </c>
      <c r="C4483" t="s">
        <v>63</v>
      </c>
      <c r="D4483">
        <v>2004</v>
      </c>
      <c r="E4483" t="s">
        <v>12738</v>
      </c>
      <c r="F4483">
        <v>7.5</v>
      </c>
      <c r="G4483" s="1">
        <v>50000</v>
      </c>
      <c r="H4483" t="s">
        <v>13693</v>
      </c>
      <c r="I4483" t="s">
        <v>13694</v>
      </c>
      <c r="J4483" t="s">
        <v>508</v>
      </c>
      <c r="K4483" t="s">
        <v>195</v>
      </c>
      <c r="L4483" s="1">
        <v>28000000</v>
      </c>
      <c r="M4483" s="1">
        <v>64445708</v>
      </c>
      <c r="N4483" t="s">
        <v>13695</v>
      </c>
      <c r="O4483">
        <v>135</v>
      </c>
      <c r="P4483" s="6" t="str">
        <f>_xlfn.XLOOKUP(movie3[[#This Row],[year]],inflation!E$2:E$225,inflation!F$2:F$225,,0)</f>
        <v>567.6</v>
      </c>
      <c r="Q4483" s="2">
        <f>movie3[[#This Row],[gross]] * (inflation!B$226 / movie3[[#This Row],[CPI of Released Year]])</f>
        <v>103957875.69556026</v>
      </c>
      <c r="R4483" s="2">
        <f>movie3[[#This Row],[gross]]-movie3[[#This Row],[budget]]</f>
        <v>36445708</v>
      </c>
    </row>
    <row r="4484" spans="1:18" hidden="1" x14ac:dyDescent="0.25">
      <c r="A4484" t="s">
        <v>13730</v>
      </c>
      <c r="B4484" t="s">
        <v>2000</v>
      </c>
      <c r="C4484" t="s">
        <v>34</v>
      </c>
      <c r="D4484">
        <v>2004</v>
      </c>
      <c r="E4484" t="s">
        <v>13731</v>
      </c>
      <c r="F4484">
        <v>7.5</v>
      </c>
      <c r="G4484" s="1">
        <v>109000</v>
      </c>
      <c r="H4484" t="s">
        <v>5991</v>
      </c>
      <c r="I4484" t="s">
        <v>12514</v>
      </c>
      <c r="J4484" t="s">
        <v>13732</v>
      </c>
      <c r="K4484" t="s">
        <v>5994</v>
      </c>
      <c r="M4484" s="1">
        <v>92863945</v>
      </c>
      <c r="N4484" t="s">
        <v>13733</v>
      </c>
      <c r="O4484">
        <v>119</v>
      </c>
      <c r="P4484" s="6" t="str">
        <f>_xlfn.XLOOKUP(movie3[[#This Row],[year]],inflation!E$2:E$225,inflation!F$2:F$225,,0)</f>
        <v>567.6</v>
      </c>
      <c r="Q4484" s="2">
        <f>movie3[[#This Row],[gross]] * (inflation!B$226 / movie3[[#This Row],[CPI of Released Year]])</f>
        <v>149799556.09936577</v>
      </c>
      <c r="R4484" s="2">
        <f>movie3[[#This Row],[gross]]-movie3[[#This Row],[budget]]</f>
        <v>92863945</v>
      </c>
    </row>
    <row r="4485" spans="1:18" hidden="1" x14ac:dyDescent="0.25">
      <c r="A4485" t="s">
        <v>13967</v>
      </c>
      <c r="B4485" t="s">
        <v>448</v>
      </c>
      <c r="C4485" t="s">
        <v>41</v>
      </c>
      <c r="D4485">
        <v>2004</v>
      </c>
      <c r="E4485" t="s">
        <v>13968</v>
      </c>
      <c r="F4485">
        <v>7.5</v>
      </c>
      <c r="G4485" s="1">
        <v>17000</v>
      </c>
      <c r="H4485" t="s">
        <v>13969</v>
      </c>
      <c r="I4485" t="s">
        <v>13970</v>
      </c>
      <c r="J4485" t="s">
        <v>13971</v>
      </c>
      <c r="K4485" t="s">
        <v>1094</v>
      </c>
      <c r="M4485" s="1">
        <v>18328469</v>
      </c>
      <c r="N4485" t="s">
        <v>13972</v>
      </c>
      <c r="O4485">
        <v>133</v>
      </c>
      <c r="P4485" s="6" t="str">
        <f>_xlfn.XLOOKUP(movie3[[#This Row],[year]],inflation!E$2:E$225,inflation!F$2:F$225,,0)</f>
        <v>567.6</v>
      </c>
      <c r="Q4485" s="2">
        <f>movie3[[#This Row],[gross]] * (inflation!B$226 / movie3[[#This Row],[CPI of Released Year]])</f>
        <v>29565796.716701902</v>
      </c>
      <c r="R4485" s="2">
        <f>movie3[[#This Row],[gross]]-movie3[[#This Row],[budget]]</f>
        <v>18328469</v>
      </c>
    </row>
    <row r="4486" spans="1:18" hidden="1" x14ac:dyDescent="0.25">
      <c r="A4486" t="s">
        <v>13982</v>
      </c>
      <c r="B4486" t="s">
        <v>2000</v>
      </c>
      <c r="C4486" t="s">
        <v>390</v>
      </c>
      <c r="D4486">
        <v>2004</v>
      </c>
      <c r="E4486" t="s">
        <v>13516</v>
      </c>
      <c r="F4486">
        <v>7.5</v>
      </c>
      <c r="G4486" s="1">
        <v>37000</v>
      </c>
      <c r="H4486" t="s">
        <v>8587</v>
      </c>
      <c r="I4486" t="s">
        <v>8588</v>
      </c>
      <c r="J4486" t="s">
        <v>13983</v>
      </c>
      <c r="K4486" t="s">
        <v>2110</v>
      </c>
      <c r="M4486" s="1">
        <v>9789651</v>
      </c>
      <c r="N4486" t="s">
        <v>6119</v>
      </c>
      <c r="O4486">
        <v>100</v>
      </c>
      <c r="P4486" s="6" t="str">
        <f>_xlfn.XLOOKUP(movie3[[#This Row],[year]],inflation!E$2:E$225,inflation!F$2:F$225,,0)</f>
        <v>567.6</v>
      </c>
      <c r="Q4486" s="2">
        <f>movie3[[#This Row],[gross]] * (inflation!B$226 / movie3[[#This Row],[CPI of Released Year]])</f>
        <v>15791762.606765328</v>
      </c>
      <c r="R4486" s="2">
        <f>movie3[[#This Row],[gross]]-movie3[[#This Row],[budget]]</f>
        <v>9789651</v>
      </c>
    </row>
    <row r="4487" spans="1:18" hidden="1" x14ac:dyDescent="0.25">
      <c r="A4487" t="s">
        <v>13484</v>
      </c>
      <c r="B4487" t="s">
        <v>2000</v>
      </c>
      <c r="C4487" t="s">
        <v>41</v>
      </c>
      <c r="D4487">
        <v>2004</v>
      </c>
      <c r="E4487" t="s">
        <v>13396</v>
      </c>
      <c r="F4487">
        <v>7.4</v>
      </c>
      <c r="G4487" s="1">
        <v>421000</v>
      </c>
      <c r="H4487" t="s">
        <v>496</v>
      </c>
      <c r="I4487" t="s">
        <v>9579</v>
      </c>
      <c r="J4487" t="s">
        <v>2093</v>
      </c>
      <c r="K4487" t="s">
        <v>30</v>
      </c>
      <c r="L4487" s="1">
        <v>60000000</v>
      </c>
      <c r="M4487" s="1">
        <v>219100084</v>
      </c>
      <c r="N4487" t="s">
        <v>9689</v>
      </c>
      <c r="O4487">
        <v>128</v>
      </c>
      <c r="P4487" s="6" t="str">
        <f>_xlfn.XLOOKUP(movie3[[#This Row],[year]],inflation!E$2:E$225,inflation!F$2:F$225,,0)</f>
        <v>567.6</v>
      </c>
      <c r="Q4487" s="2">
        <f>movie3[[#This Row],[gross]] * (inflation!B$226 / movie3[[#This Row],[CPI of Released Year]])</f>
        <v>353432059.39112049</v>
      </c>
      <c r="R4487" s="2">
        <f>movie3[[#This Row],[gross]]-movie3[[#This Row],[budget]]</f>
        <v>159100084</v>
      </c>
    </row>
    <row r="4488" spans="1:18" hidden="1" x14ac:dyDescent="0.25">
      <c r="A4488" t="s">
        <v>13646</v>
      </c>
      <c r="B4488" t="s">
        <v>16</v>
      </c>
      <c r="C4488" t="s">
        <v>41</v>
      </c>
      <c r="D4488">
        <v>2004</v>
      </c>
      <c r="E4488" t="s">
        <v>13058</v>
      </c>
      <c r="F4488">
        <v>7.4</v>
      </c>
      <c r="G4488" s="1">
        <v>209000</v>
      </c>
      <c r="H4488" t="s">
        <v>13647</v>
      </c>
      <c r="I4488" t="s">
        <v>13647</v>
      </c>
      <c r="J4488" t="s">
        <v>13647</v>
      </c>
      <c r="K4488" t="s">
        <v>30</v>
      </c>
      <c r="L4488" s="1">
        <v>2500000</v>
      </c>
      <c r="M4488" s="1">
        <v>35825316</v>
      </c>
      <c r="N4488" t="s">
        <v>13648</v>
      </c>
      <c r="O4488">
        <v>102</v>
      </c>
      <c r="P4488" s="6" t="str">
        <f>_xlfn.XLOOKUP(movie3[[#This Row],[year]],inflation!E$2:E$225,inflation!F$2:F$225,,0)</f>
        <v>567.6</v>
      </c>
      <c r="Q4488" s="2">
        <f>movie3[[#This Row],[gross]] * (inflation!B$226 / movie3[[#This Row],[CPI of Released Year]])</f>
        <v>57790097.479915433</v>
      </c>
      <c r="R4488" s="2">
        <f>movie3[[#This Row],[gross]]-movie3[[#This Row],[budget]]</f>
        <v>33325316</v>
      </c>
    </row>
    <row r="4489" spans="1:18" hidden="1" x14ac:dyDescent="0.25">
      <c r="A4489" t="s">
        <v>13659</v>
      </c>
      <c r="B4489" t="s">
        <v>16</v>
      </c>
      <c r="C4489" t="s">
        <v>17</v>
      </c>
      <c r="D4489">
        <v>2004</v>
      </c>
      <c r="E4489" t="s">
        <v>13660</v>
      </c>
      <c r="F4489">
        <v>7.4</v>
      </c>
      <c r="G4489" s="1">
        <v>53000</v>
      </c>
      <c r="H4489" t="s">
        <v>4718</v>
      </c>
      <c r="I4489" t="s">
        <v>4718</v>
      </c>
      <c r="J4489" t="s">
        <v>11319</v>
      </c>
      <c r="K4489" t="s">
        <v>492</v>
      </c>
      <c r="L4489" s="1">
        <v>12000000</v>
      </c>
      <c r="M4489" s="1">
        <v>20205757</v>
      </c>
      <c r="N4489" t="s">
        <v>7961</v>
      </c>
      <c r="O4489">
        <v>129</v>
      </c>
      <c r="P4489" s="6" t="str">
        <f>_xlfn.XLOOKUP(movie3[[#This Row],[year]],inflation!E$2:E$225,inflation!F$2:F$225,,0)</f>
        <v>567.6</v>
      </c>
      <c r="Q4489" s="2">
        <f>movie3[[#This Row],[gross]] * (inflation!B$226 / movie3[[#This Row],[CPI of Released Year]])</f>
        <v>32594064.674418606</v>
      </c>
      <c r="R4489" s="2">
        <f>movie3[[#This Row],[gross]]-movie3[[#This Row],[budget]]</f>
        <v>8205757</v>
      </c>
    </row>
    <row r="4490" spans="1:18" hidden="1" x14ac:dyDescent="0.25">
      <c r="A4490" t="s">
        <v>13786</v>
      </c>
      <c r="B4490" t="s">
        <v>510</v>
      </c>
      <c r="C4490" t="s">
        <v>104</v>
      </c>
      <c r="D4490">
        <v>2004</v>
      </c>
      <c r="E4490" t="s">
        <v>13179</v>
      </c>
      <c r="F4490">
        <v>7.4</v>
      </c>
      <c r="G4490" s="1">
        <v>57000</v>
      </c>
      <c r="H4490" t="s">
        <v>3475</v>
      </c>
      <c r="I4490" t="s">
        <v>3475</v>
      </c>
      <c r="J4490" t="s">
        <v>13781</v>
      </c>
      <c r="K4490" t="s">
        <v>1112</v>
      </c>
      <c r="L4490" s="1">
        <v>5000000</v>
      </c>
      <c r="M4490" s="1">
        <v>40423279</v>
      </c>
      <c r="N4490" t="s">
        <v>8792</v>
      </c>
      <c r="O4490">
        <v>106</v>
      </c>
      <c r="P4490" s="6" t="str">
        <f>_xlfn.XLOOKUP(movie3[[#This Row],[year]],inflation!E$2:E$225,inflation!F$2:F$225,,0)</f>
        <v>567.6</v>
      </c>
      <c r="Q4490" s="2">
        <f>movie3[[#This Row],[gross]] * (inflation!B$226 / movie3[[#This Row],[CPI of Released Year]])</f>
        <v>65207107.562367864</v>
      </c>
      <c r="R4490" s="2">
        <f>movie3[[#This Row],[gross]]-movie3[[#This Row],[budget]]</f>
        <v>35423279</v>
      </c>
    </row>
    <row r="4491" spans="1:18" hidden="1" x14ac:dyDescent="0.25">
      <c r="A4491" t="s">
        <v>13895</v>
      </c>
      <c r="B4491" t="s">
        <v>22088</v>
      </c>
      <c r="C4491" t="s">
        <v>17</v>
      </c>
      <c r="D4491">
        <v>2004</v>
      </c>
      <c r="E4491" t="s">
        <v>13896</v>
      </c>
      <c r="F4491">
        <v>7.4</v>
      </c>
      <c r="G4491" s="1">
        <v>15000</v>
      </c>
      <c r="H4491" t="s">
        <v>13897</v>
      </c>
      <c r="I4491" t="s">
        <v>13897</v>
      </c>
      <c r="J4491" t="s">
        <v>13898</v>
      </c>
      <c r="K4491" t="s">
        <v>5820</v>
      </c>
      <c r="M4491" s="1">
        <v>3764219</v>
      </c>
      <c r="N4491" t="s">
        <v>13899</v>
      </c>
      <c r="O4491">
        <v>110</v>
      </c>
      <c r="P4491" s="6" t="str">
        <f>_xlfn.XLOOKUP(movie3[[#This Row],[year]],inflation!E$2:E$225,inflation!F$2:F$225,,0)</f>
        <v>567.6</v>
      </c>
      <c r="Q4491" s="2">
        <f>movie3[[#This Row],[gross]] * (inflation!B$226 / movie3[[#This Row],[CPI of Released Year]])</f>
        <v>6072091.1141649047</v>
      </c>
      <c r="R4491" s="2">
        <f>movie3[[#This Row],[gross]]-movie3[[#This Row],[budget]]</f>
        <v>3764219</v>
      </c>
    </row>
    <row r="4492" spans="1:18" hidden="1" x14ac:dyDescent="0.25">
      <c r="A4492" t="s">
        <v>13900</v>
      </c>
      <c r="B4492" t="s">
        <v>16</v>
      </c>
      <c r="C4492" t="s">
        <v>41</v>
      </c>
      <c r="D4492">
        <v>2004</v>
      </c>
      <c r="E4492" t="s">
        <v>12640</v>
      </c>
      <c r="F4492">
        <v>7.4</v>
      </c>
      <c r="G4492" s="1">
        <v>11000</v>
      </c>
      <c r="H4492" t="s">
        <v>13901</v>
      </c>
      <c r="I4492" t="s">
        <v>13901</v>
      </c>
      <c r="J4492" t="s">
        <v>11565</v>
      </c>
      <c r="K4492" t="s">
        <v>30</v>
      </c>
      <c r="M4492" s="1">
        <v>1236518</v>
      </c>
      <c r="N4492" t="s">
        <v>11074</v>
      </c>
      <c r="O4492">
        <v>91</v>
      </c>
      <c r="P4492" s="6" t="str">
        <f>_xlfn.XLOOKUP(movie3[[#This Row],[year]],inflation!E$2:E$225,inflation!F$2:F$225,,0)</f>
        <v>567.6</v>
      </c>
      <c r="Q4492" s="2">
        <f>movie3[[#This Row],[gross]] * (inflation!B$226 / movie3[[#This Row],[CPI of Released Year]])</f>
        <v>1994636.8583509515</v>
      </c>
      <c r="R4492" s="2">
        <f>movie3[[#This Row],[gross]]-movie3[[#This Row],[budget]]</f>
        <v>1236518</v>
      </c>
    </row>
    <row r="4493" spans="1:18" hidden="1" x14ac:dyDescent="0.25">
      <c r="A4493" t="s">
        <v>13921</v>
      </c>
      <c r="B4493" t="s">
        <v>16</v>
      </c>
      <c r="C4493" t="s">
        <v>104</v>
      </c>
      <c r="D4493">
        <v>2004</v>
      </c>
      <c r="E4493" t="s">
        <v>13497</v>
      </c>
      <c r="F4493">
        <v>7.4</v>
      </c>
      <c r="G4493" s="1">
        <v>34000</v>
      </c>
      <c r="H4493" t="s">
        <v>13922</v>
      </c>
      <c r="I4493" t="s">
        <v>13922</v>
      </c>
      <c r="J4493" t="s">
        <v>13923</v>
      </c>
      <c r="K4493" t="s">
        <v>13924</v>
      </c>
      <c r="L4493" s="1">
        <v>3000000</v>
      </c>
      <c r="M4493" s="1">
        <v>12594630</v>
      </c>
      <c r="N4493" t="s">
        <v>12890</v>
      </c>
      <c r="O4493">
        <v>101</v>
      </c>
      <c r="P4493" s="6" t="str">
        <f>_xlfn.XLOOKUP(movie3[[#This Row],[year]],inflation!E$2:E$225,inflation!F$2:F$225,,0)</f>
        <v>567.6</v>
      </c>
      <c r="Q4493" s="2">
        <f>movie3[[#This Row],[gross]] * (inflation!B$226 / movie3[[#This Row],[CPI of Released Year]])</f>
        <v>20316496.173361521</v>
      </c>
      <c r="R4493" s="2">
        <f>movie3[[#This Row],[gross]]-movie3[[#This Row],[budget]]</f>
        <v>9594630</v>
      </c>
    </row>
    <row r="4494" spans="1:18" hidden="1" x14ac:dyDescent="0.25">
      <c r="A4494" t="s">
        <v>13500</v>
      </c>
      <c r="B4494" t="s">
        <v>2000</v>
      </c>
      <c r="C4494" t="s">
        <v>34</v>
      </c>
      <c r="D4494">
        <v>2004</v>
      </c>
      <c r="E4494" t="s">
        <v>13501</v>
      </c>
      <c r="F4494">
        <v>7.3</v>
      </c>
      <c r="G4494" s="1">
        <v>559000</v>
      </c>
      <c r="H4494" t="s">
        <v>512</v>
      </c>
      <c r="I4494" t="s">
        <v>12374</v>
      </c>
      <c r="J4494" t="s">
        <v>10137</v>
      </c>
      <c r="K4494" t="s">
        <v>30</v>
      </c>
      <c r="L4494" s="1">
        <v>200000000</v>
      </c>
      <c r="M4494" s="1">
        <v>788976453</v>
      </c>
      <c r="N4494" t="s">
        <v>31</v>
      </c>
      <c r="O4494">
        <v>127</v>
      </c>
      <c r="P4494" s="6" t="str">
        <f>_xlfn.XLOOKUP(movie3[[#This Row],[year]],inflation!E$2:E$225,inflation!F$2:F$225,,0)</f>
        <v>567.6</v>
      </c>
      <c r="Q4494" s="2">
        <f>movie3[[#This Row],[gross]] * (inflation!B$226 / movie3[[#This Row],[CPI of Released Year]])</f>
        <v>1272704088.0317125</v>
      </c>
      <c r="R4494" s="2">
        <f>movie3[[#This Row],[gross]]-movie3[[#This Row],[budget]]</f>
        <v>588976453</v>
      </c>
    </row>
    <row r="4495" spans="1:18" hidden="1" x14ac:dyDescent="0.25">
      <c r="A4495" t="s">
        <v>13532</v>
      </c>
      <c r="B4495" t="s">
        <v>16</v>
      </c>
      <c r="C4495" t="s">
        <v>34</v>
      </c>
      <c r="D4495">
        <v>2004</v>
      </c>
      <c r="E4495" t="s">
        <v>13533</v>
      </c>
      <c r="F4495">
        <v>7.3</v>
      </c>
      <c r="G4495" s="1">
        <v>171000</v>
      </c>
      <c r="H4495" t="s">
        <v>13534</v>
      </c>
      <c r="I4495" t="s">
        <v>13535</v>
      </c>
      <c r="J4495" t="s">
        <v>13536</v>
      </c>
      <c r="K4495" t="s">
        <v>22</v>
      </c>
      <c r="M4495" s="1">
        <v>11850214</v>
      </c>
      <c r="N4495" t="s">
        <v>12773</v>
      </c>
      <c r="O4495">
        <v>105</v>
      </c>
      <c r="P4495" s="6" t="str">
        <f>_xlfn.XLOOKUP(movie3[[#This Row],[year]],inflation!E$2:E$225,inflation!F$2:F$225,,0)</f>
        <v>567.6</v>
      </c>
      <c r="Q4495" s="2">
        <f>movie3[[#This Row],[gross]] * (inflation!B$226 / movie3[[#This Row],[CPI of Released Year]])</f>
        <v>19115672.900634252</v>
      </c>
      <c r="R4495" s="2">
        <f>movie3[[#This Row],[gross]]-movie3[[#This Row],[budget]]</f>
        <v>11850214</v>
      </c>
    </row>
    <row r="4496" spans="1:18" hidden="1" x14ac:dyDescent="0.25">
      <c r="A4496" t="s">
        <v>13555</v>
      </c>
      <c r="B4496" t="s">
        <v>16</v>
      </c>
      <c r="C4496" t="s">
        <v>34</v>
      </c>
      <c r="D4496">
        <v>2004</v>
      </c>
      <c r="E4496" t="s">
        <v>13480</v>
      </c>
      <c r="F4496">
        <v>7.3</v>
      </c>
      <c r="G4496" s="1">
        <v>243000</v>
      </c>
      <c r="H4496" t="s">
        <v>13556</v>
      </c>
      <c r="I4496" t="s">
        <v>1074</v>
      </c>
      <c r="J4496" t="s">
        <v>10821</v>
      </c>
      <c r="K4496" t="s">
        <v>30</v>
      </c>
      <c r="L4496" s="1">
        <v>26000000</v>
      </c>
      <c r="M4496" s="1">
        <v>102278712</v>
      </c>
      <c r="N4496" t="s">
        <v>13557</v>
      </c>
      <c r="O4496">
        <v>101</v>
      </c>
      <c r="P4496" s="6" t="str">
        <f>_xlfn.XLOOKUP(movie3[[#This Row],[year]],inflation!E$2:E$225,inflation!F$2:F$225,,0)</f>
        <v>567.6</v>
      </c>
      <c r="Q4496" s="2">
        <f>movie3[[#This Row],[gross]] * (inflation!B$226 / movie3[[#This Row],[CPI of Released Year]])</f>
        <v>164986590.39323467</v>
      </c>
      <c r="R4496" s="2">
        <f>movie3[[#This Row],[gross]]-movie3[[#This Row],[budget]]</f>
        <v>76278712</v>
      </c>
    </row>
    <row r="4497" spans="1:18" hidden="1" x14ac:dyDescent="0.25">
      <c r="A4497" t="s">
        <v>13571</v>
      </c>
      <c r="B4497" t="s">
        <v>16</v>
      </c>
      <c r="C4497" t="s">
        <v>34</v>
      </c>
      <c r="D4497">
        <v>2004</v>
      </c>
      <c r="E4497" t="s">
        <v>12828</v>
      </c>
      <c r="F4497">
        <v>7.3</v>
      </c>
      <c r="G4497" s="1">
        <v>185000</v>
      </c>
      <c r="H4497" t="s">
        <v>9044</v>
      </c>
      <c r="I4497" t="s">
        <v>9044</v>
      </c>
      <c r="J4497" t="s">
        <v>547</v>
      </c>
      <c r="K4497" t="s">
        <v>30</v>
      </c>
      <c r="L4497" s="1">
        <v>50000000</v>
      </c>
      <c r="M4497" s="1">
        <v>34809623</v>
      </c>
      <c r="N4497" t="s">
        <v>2094</v>
      </c>
      <c r="O4497">
        <v>119</v>
      </c>
      <c r="P4497" s="6" t="str">
        <f>_xlfn.XLOOKUP(movie3[[#This Row],[year]],inflation!E$2:E$225,inflation!F$2:F$225,,0)</f>
        <v>567.6</v>
      </c>
      <c r="Q4497" s="2">
        <f>movie3[[#This Row],[gross]] * (inflation!B$226 / movie3[[#This Row],[CPI of Released Year]])</f>
        <v>56151675.156448208</v>
      </c>
      <c r="R4497" s="2">
        <f>movie3[[#This Row],[gross]]-movie3[[#This Row],[budget]]</f>
        <v>-15190377</v>
      </c>
    </row>
    <row r="4498" spans="1:18" hidden="1" x14ac:dyDescent="0.25">
      <c r="A4498" t="s">
        <v>13930</v>
      </c>
      <c r="B4498" t="s">
        <v>16</v>
      </c>
      <c r="C4498" t="s">
        <v>63</v>
      </c>
      <c r="D4498">
        <v>2004</v>
      </c>
      <c r="E4498" t="s">
        <v>13931</v>
      </c>
      <c r="F4498">
        <v>7.3</v>
      </c>
      <c r="G4498" s="1">
        <v>20000</v>
      </c>
      <c r="H4498" t="s">
        <v>13932</v>
      </c>
      <c r="I4498" t="s">
        <v>13932</v>
      </c>
      <c r="J4498" t="s">
        <v>13933</v>
      </c>
      <c r="K4498" t="s">
        <v>22</v>
      </c>
      <c r="L4498" s="1">
        <v>2000000</v>
      </c>
      <c r="M4498" s="1">
        <v>1635056</v>
      </c>
      <c r="N4498" t="s">
        <v>13934</v>
      </c>
      <c r="O4498">
        <v>90</v>
      </c>
      <c r="P4498" s="6" t="str">
        <f>_xlfn.XLOOKUP(movie3[[#This Row],[year]],inflation!E$2:E$225,inflation!F$2:F$225,,0)</f>
        <v>567.6</v>
      </c>
      <c r="Q4498" s="2">
        <f>movie3[[#This Row],[gross]] * (inflation!B$226 / movie3[[#This Row],[CPI of Released Year]])</f>
        <v>2637521.623678647</v>
      </c>
      <c r="R4498" s="2">
        <f>movie3[[#This Row],[gross]]-movie3[[#This Row],[budget]]</f>
        <v>-364944</v>
      </c>
    </row>
    <row r="4499" spans="1:18" hidden="1" x14ac:dyDescent="0.25">
      <c r="A4499" t="s">
        <v>13478</v>
      </c>
      <c r="B4499" t="s">
        <v>16</v>
      </c>
      <c r="C4499" t="s">
        <v>17</v>
      </c>
      <c r="D4499">
        <v>2004</v>
      </c>
      <c r="E4499" t="s">
        <v>13160</v>
      </c>
      <c r="F4499">
        <v>7.2</v>
      </c>
      <c r="G4499" s="1">
        <v>500000</v>
      </c>
      <c r="H4499" t="s">
        <v>540</v>
      </c>
      <c r="I4499" t="s">
        <v>11296</v>
      </c>
      <c r="J4499" t="s">
        <v>6538</v>
      </c>
      <c r="K4499" t="s">
        <v>30</v>
      </c>
      <c r="L4499" s="1">
        <v>175000000</v>
      </c>
      <c r="M4499" s="1">
        <v>497409852</v>
      </c>
      <c r="N4499" t="s">
        <v>23</v>
      </c>
      <c r="O4499">
        <v>163</v>
      </c>
      <c r="P4499" s="6" t="str">
        <f>_xlfn.XLOOKUP(movie3[[#This Row],[year]],inflation!E$2:E$225,inflation!F$2:F$225,,0)</f>
        <v>567.6</v>
      </c>
      <c r="Q4499" s="2">
        <f>movie3[[#This Row],[gross]] * (inflation!B$226 / movie3[[#This Row],[CPI of Released Year]])</f>
        <v>802375723.20507407</v>
      </c>
      <c r="R4499" s="2">
        <f>movie3[[#This Row],[gross]]-movie3[[#This Row],[budget]]</f>
        <v>322409852</v>
      </c>
    </row>
    <row r="4500" spans="1:18" hidden="1" x14ac:dyDescent="0.25">
      <c r="A4500" t="s">
        <v>13548</v>
      </c>
      <c r="B4500" t="s">
        <v>33</v>
      </c>
      <c r="C4500" t="s">
        <v>390</v>
      </c>
      <c r="D4500">
        <v>2004</v>
      </c>
      <c r="E4500" t="s">
        <v>13549</v>
      </c>
      <c r="F4500">
        <v>7.2</v>
      </c>
      <c r="G4500" s="1">
        <v>431000</v>
      </c>
      <c r="H4500" t="s">
        <v>11854</v>
      </c>
      <c r="I4500" t="s">
        <v>11855</v>
      </c>
      <c r="J4500" t="s">
        <v>6846</v>
      </c>
      <c r="K4500" t="s">
        <v>30</v>
      </c>
      <c r="L4500" s="1">
        <v>150000000</v>
      </c>
      <c r="M4500" s="1">
        <v>928760770</v>
      </c>
      <c r="N4500" t="s">
        <v>9689</v>
      </c>
      <c r="O4500">
        <v>93</v>
      </c>
      <c r="P4500" s="6" t="str">
        <f>_xlfn.XLOOKUP(movie3[[#This Row],[year]],inflation!E$2:E$225,inflation!F$2:F$225,,0)</f>
        <v>567.6</v>
      </c>
      <c r="Q4500" s="2">
        <f>movie3[[#This Row],[gross]] * (inflation!B$226 / movie3[[#This Row],[CPI of Released Year]])</f>
        <v>1498191263.2346723</v>
      </c>
      <c r="R4500" s="2">
        <f>movie3[[#This Row],[gross]]-movie3[[#This Row],[budget]]</f>
        <v>778760770</v>
      </c>
    </row>
    <row r="4501" spans="1:18" hidden="1" x14ac:dyDescent="0.25">
      <c r="A4501" t="s">
        <v>13558</v>
      </c>
      <c r="B4501" t="s">
        <v>16</v>
      </c>
      <c r="C4501" t="s">
        <v>17</v>
      </c>
      <c r="D4501">
        <v>2004</v>
      </c>
      <c r="E4501" t="s">
        <v>13559</v>
      </c>
      <c r="F4501">
        <v>7.2</v>
      </c>
      <c r="G4501" s="1">
        <v>221000</v>
      </c>
      <c r="H4501" t="s">
        <v>536</v>
      </c>
      <c r="I4501" t="s">
        <v>13560</v>
      </c>
      <c r="J4501" t="s">
        <v>10135</v>
      </c>
      <c r="K4501" t="s">
        <v>30</v>
      </c>
      <c r="L4501" s="1">
        <v>30000000</v>
      </c>
      <c r="M4501" s="1">
        <v>612054506</v>
      </c>
      <c r="N4501" t="s">
        <v>5815</v>
      </c>
      <c r="O4501">
        <v>127</v>
      </c>
      <c r="P4501" s="6" t="str">
        <f>_xlfn.XLOOKUP(movie3[[#This Row],[year]],inflation!E$2:E$225,inflation!F$2:F$225,,0)</f>
        <v>567.6</v>
      </c>
      <c r="Q4501" s="2">
        <f>movie3[[#This Row],[gross]] * (inflation!B$226 / movie3[[#This Row],[CPI of Released Year]])</f>
        <v>987309911.3699789</v>
      </c>
      <c r="R4501" s="2">
        <f>movie3[[#This Row],[gross]]-movie3[[#This Row],[budget]]</f>
        <v>582054506</v>
      </c>
    </row>
    <row r="4502" spans="1:18" hidden="1" x14ac:dyDescent="0.25">
      <c r="A4502" t="s">
        <v>13566</v>
      </c>
      <c r="B4502" t="s">
        <v>2000</v>
      </c>
      <c r="C4502" t="s">
        <v>41</v>
      </c>
      <c r="D4502">
        <v>2004</v>
      </c>
      <c r="E4502" t="s">
        <v>13567</v>
      </c>
      <c r="F4502">
        <v>7.2</v>
      </c>
      <c r="G4502" s="1">
        <v>337000</v>
      </c>
      <c r="H4502" t="s">
        <v>13568</v>
      </c>
      <c r="I4502" t="s">
        <v>13048</v>
      </c>
      <c r="J4502" t="s">
        <v>13048</v>
      </c>
      <c r="K4502" t="s">
        <v>30</v>
      </c>
      <c r="L4502" s="1">
        <v>26000000</v>
      </c>
      <c r="M4502" s="1">
        <v>90709367</v>
      </c>
      <c r="N4502" t="s">
        <v>9689</v>
      </c>
      <c r="O4502">
        <v>94</v>
      </c>
      <c r="P4502" s="6" t="str">
        <f>_xlfn.XLOOKUP(movie3[[#This Row],[year]],inflation!E$2:E$225,inflation!F$2:F$225,,0)</f>
        <v>567.6</v>
      </c>
      <c r="Q4502" s="2">
        <f>movie3[[#This Row],[gross]] * (inflation!B$226 / movie3[[#This Row],[CPI of Released Year]])</f>
        <v>146323989.47357294</v>
      </c>
      <c r="R4502" s="2">
        <f>movie3[[#This Row],[gross]]-movie3[[#This Row],[budget]]</f>
        <v>64709367</v>
      </c>
    </row>
    <row r="4503" spans="1:18" hidden="1" x14ac:dyDescent="0.25">
      <c r="A4503" t="s">
        <v>5427</v>
      </c>
      <c r="B4503" t="s">
        <v>2000</v>
      </c>
      <c r="C4503" t="s">
        <v>17</v>
      </c>
      <c r="D4503">
        <v>2004</v>
      </c>
      <c r="E4503" t="s">
        <v>13577</v>
      </c>
      <c r="F4503">
        <v>7.2</v>
      </c>
      <c r="G4503" s="1">
        <v>118000</v>
      </c>
      <c r="H4503" t="s">
        <v>829</v>
      </c>
      <c r="I4503" t="s">
        <v>5428</v>
      </c>
      <c r="J4503" t="s">
        <v>11445</v>
      </c>
      <c r="K4503" t="s">
        <v>22</v>
      </c>
      <c r="L4503" s="1">
        <v>70000000</v>
      </c>
      <c r="M4503" s="1">
        <v>154649125</v>
      </c>
      <c r="N4503" t="s">
        <v>23</v>
      </c>
      <c r="O4503">
        <v>143</v>
      </c>
      <c r="P4503" s="6" t="str">
        <f>_xlfn.XLOOKUP(movie3[[#This Row],[year]],inflation!E$2:E$225,inflation!F$2:F$225,,0)</f>
        <v>567.6</v>
      </c>
      <c r="Q4503" s="2">
        <f>movie3[[#This Row],[gross]] * (inflation!B$226 / movie3[[#This Row],[CPI of Released Year]])</f>
        <v>249465713.26638478</v>
      </c>
      <c r="R4503" s="2">
        <f>movie3[[#This Row],[gross]]-movie3[[#This Row],[budget]]</f>
        <v>84649125</v>
      </c>
    </row>
    <row r="4504" spans="1:18" hidden="1" x14ac:dyDescent="0.25">
      <c r="A4504" t="s">
        <v>13578</v>
      </c>
      <c r="B4504" t="s">
        <v>16</v>
      </c>
      <c r="C4504" t="s">
        <v>17</v>
      </c>
      <c r="D4504">
        <v>2004</v>
      </c>
      <c r="E4504" t="s">
        <v>13574</v>
      </c>
      <c r="F4504">
        <v>7.2</v>
      </c>
      <c r="G4504" s="1">
        <v>207000</v>
      </c>
      <c r="H4504" t="s">
        <v>475</v>
      </c>
      <c r="I4504" t="s">
        <v>13579</v>
      </c>
      <c r="J4504" t="s">
        <v>11409</v>
      </c>
      <c r="K4504" t="s">
        <v>30</v>
      </c>
      <c r="L4504" s="1">
        <v>27000000</v>
      </c>
      <c r="M4504" s="1">
        <v>115505027</v>
      </c>
      <c r="N4504" t="s">
        <v>31</v>
      </c>
      <c r="O4504">
        <v>104</v>
      </c>
      <c r="P4504" s="6" t="str">
        <f>_xlfn.XLOOKUP(movie3[[#This Row],[year]],inflation!E$2:E$225,inflation!F$2:F$225,,0)</f>
        <v>567.6</v>
      </c>
      <c r="Q4504" s="2">
        <f>movie3[[#This Row],[gross]] * (inflation!B$226 / movie3[[#This Row],[CPI of Released Year]])</f>
        <v>186322062.58139536</v>
      </c>
      <c r="R4504" s="2">
        <f>movie3[[#This Row],[gross]]-movie3[[#This Row],[budget]]</f>
        <v>88505027</v>
      </c>
    </row>
    <row r="4505" spans="1:18" hidden="1" x14ac:dyDescent="0.25">
      <c r="A4505" t="s">
        <v>13607</v>
      </c>
      <c r="B4505" t="s">
        <v>2000</v>
      </c>
      <c r="C4505" t="s">
        <v>34</v>
      </c>
      <c r="D4505">
        <v>2004</v>
      </c>
      <c r="E4505" t="s">
        <v>13608</v>
      </c>
      <c r="F4505">
        <v>7.2</v>
      </c>
      <c r="G4505" s="1">
        <v>60000</v>
      </c>
      <c r="H4505" t="s">
        <v>6749</v>
      </c>
      <c r="I4505" t="s">
        <v>13187</v>
      </c>
      <c r="J4505" t="s">
        <v>7043</v>
      </c>
      <c r="K4505" t="s">
        <v>5820</v>
      </c>
      <c r="L4505" s="1">
        <v>30000000</v>
      </c>
      <c r="M4505" s="1">
        <v>61950770</v>
      </c>
      <c r="N4505" t="s">
        <v>61</v>
      </c>
      <c r="O4505">
        <v>118</v>
      </c>
      <c r="P4505" s="6" t="str">
        <f>_xlfn.XLOOKUP(movie3[[#This Row],[year]],inflation!E$2:E$225,inflation!F$2:F$225,,0)</f>
        <v>567.6</v>
      </c>
      <c r="Q4505" s="2">
        <f>movie3[[#This Row],[gross]] * (inflation!B$226 / movie3[[#This Row],[CPI of Released Year]])</f>
        <v>99933271.691331923</v>
      </c>
      <c r="R4505" s="2">
        <f>movie3[[#This Row],[gross]]-movie3[[#This Row],[budget]]</f>
        <v>31950770</v>
      </c>
    </row>
    <row r="4506" spans="1:18" hidden="1" x14ac:dyDescent="0.25">
      <c r="A4506" t="s">
        <v>13675</v>
      </c>
      <c r="B4506" t="s">
        <v>16</v>
      </c>
      <c r="C4506" t="s">
        <v>34</v>
      </c>
      <c r="D4506">
        <v>2004</v>
      </c>
      <c r="E4506" t="s">
        <v>13676</v>
      </c>
      <c r="F4506">
        <v>7.2</v>
      </c>
      <c r="G4506" s="1">
        <v>162000</v>
      </c>
      <c r="H4506" t="s">
        <v>9741</v>
      </c>
      <c r="I4506" t="s">
        <v>9741</v>
      </c>
      <c r="J4506" t="s">
        <v>9741</v>
      </c>
      <c r="K4506" t="s">
        <v>30</v>
      </c>
      <c r="L4506" s="1">
        <v>32000000</v>
      </c>
      <c r="M4506" s="1">
        <v>50826898</v>
      </c>
      <c r="N4506" t="s">
        <v>44</v>
      </c>
      <c r="O4506">
        <v>98</v>
      </c>
      <c r="P4506" s="6" t="str">
        <f>_xlfn.XLOOKUP(movie3[[#This Row],[year]],inflation!E$2:E$225,inflation!F$2:F$225,,0)</f>
        <v>567.6</v>
      </c>
      <c r="Q4506" s="2">
        <f>movie3[[#This Row],[gross]] * (inflation!B$226 / movie3[[#This Row],[CPI of Released Year]])</f>
        <v>81989266.752642706</v>
      </c>
      <c r="R4506" s="2">
        <f>movie3[[#This Row],[gross]]-movie3[[#This Row],[budget]]</f>
        <v>18826898</v>
      </c>
    </row>
    <row r="4507" spans="1:18" hidden="1" x14ac:dyDescent="0.25">
      <c r="A4507" t="s">
        <v>13767</v>
      </c>
      <c r="B4507" t="s">
        <v>16</v>
      </c>
      <c r="C4507" t="s">
        <v>104</v>
      </c>
      <c r="D4507">
        <v>2004</v>
      </c>
      <c r="E4507" t="s">
        <v>13768</v>
      </c>
      <c r="F4507">
        <v>7.2</v>
      </c>
      <c r="G4507" s="1">
        <v>31000</v>
      </c>
      <c r="H4507" t="s">
        <v>13769</v>
      </c>
      <c r="I4507" t="s">
        <v>13769</v>
      </c>
      <c r="J4507" t="s">
        <v>13770</v>
      </c>
      <c r="K4507" t="s">
        <v>30</v>
      </c>
      <c r="L4507" s="1">
        <v>500000</v>
      </c>
      <c r="M4507" s="1">
        <v>802948</v>
      </c>
      <c r="N4507" t="s">
        <v>13771</v>
      </c>
      <c r="O4507">
        <v>90</v>
      </c>
      <c r="P4507" s="6" t="str">
        <f>_xlfn.XLOOKUP(movie3[[#This Row],[year]],inflation!E$2:E$225,inflation!F$2:F$225,,0)</f>
        <v>567.6</v>
      </c>
      <c r="Q4507" s="2">
        <f>movie3[[#This Row],[gross]] * (inflation!B$226 / movie3[[#This Row],[CPI of Released Year]])</f>
        <v>1295241.6997885834</v>
      </c>
      <c r="R4507" s="2">
        <f>movie3[[#This Row],[gross]]-movie3[[#This Row],[budget]]</f>
        <v>302948</v>
      </c>
    </row>
    <row r="4508" spans="1:18" hidden="1" x14ac:dyDescent="0.25">
      <c r="A4508" t="s">
        <v>13844</v>
      </c>
      <c r="B4508" t="s">
        <v>16</v>
      </c>
      <c r="C4508" t="s">
        <v>17</v>
      </c>
      <c r="D4508">
        <v>2004</v>
      </c>
      <c r="E4508" t="s">
        <v>13845</v>
      </c>
      <c r="F4508">
        <v>7.2</v>
      </c>
      <c r="G4508" s="1">
        <v>33000</v>
      </c>
      <c r="H4508" t="s">
        <v>13846</v>
      </c>
      <c r="I4508" t="s">
        <v>13847</v>
      </c>
      <c r="J4508" t="s">
        <v>2047</v>
      </c>
      <c r="K4508" t="s">
        <v>30</v>
      </c>
      <c r="M4508" s="1">
        <v>4678405</v>
      </c>
      <c r="N4508" t="s">
        <v>13848</v>
      </c>
      <c r="O4508">
        <v>87</v>
      </c>
      <c r="P4508" s="6" t="str">
        <f>_xlfn.XLOOKUP(movie3[[#This Row],[year]],inflation!E$2:E$225,inflation!F$2:F$225,,0)</f>
        <v>567.6</v>
      </c>
      <c r="Q4508" s="2">
        <f>movie3[[#This Row],[gross]] * (inflation!B$226 / movie3[[#This Row],[CPI of Released Year]])</f>
        <v>7546771.701902749</v>
      </c>
      <c r="R4508" s="2">
        <f>movie3[[#This Row],[gross]]-movie3[[#This Row],[budget]]</f>
        <v>4678405</v>
      </c>
    </row>
    <row r="4509" spans="1:18" hidden="1" x14ac:dyDescent="0.25">
      <c r="A4509" t="s">
        <v>13988</v>
      </c>
      <c r="B4509" t="s">
        <v>16</v>
      </c>
      <c r="C4509" t="s">
        <v>41</v>
      </c>
      <c r="D4509">
        <v>2004</v>
      </c>
      <c r="E4509" t="s">
        <v>13989</v>
      </c>
      <c r="F4509">
        <v>7.2</v>
      </c>
      <c r="G4509" s="1">
        <v>14000</v>
      </c>
      <c r="H4509" t="s">
        <v>13990</v>
      </c>
      <c r="I4509" t="s">
        <v>13991</v>
      </c>
      <c r="J4509" t="s">
        <v>13992</v>
      </c>
      <c r="K4509" t="s">
        <v>5820</v>
      </c>
      <c r="M4509" s="1">
        <v>2096892</v>
      </c>
      <c r="N4509" t="s">
        <v>13993</v>
      </c>
      <c r="O4509">
        <v>98</v>
      </c>
      <c r="P4509" s="6" t="str">
        <f>_xlfn.XLOOKUP(movie3[[#This Row],[year]],inflation!E$2:E$225,inflation!F$2:F$225,,0)</f>
        <v>567.6</v>
      </c>
      <c r="Q4509" s="2">
        <f>movie3[[#This Row],[gross]] * (inflation!B$226 / movie3[[#This Row],[CPI of Released Year]])</f>
        <v>3382512.88794926</v>
      </c>
      <c r="R4509" s="2">
        <f>movie3[[#This Row],[gross]]-movie3[[#This Row],[budget]]</f>
        <v>2096892</v>
      </c>
    </row>
    <row r="4510" spans="1:18" hidden="1" x14ac:dyDescent="0.25">
      <c r="A4510" t="s">
        <v>13503</v>
      </c>
      <c r="B4510" t="s">
        <v>2000</v>
      </c>
      <c r="C4510" t="s">
        <v>34</v>
      </c>
      <c r="D4510">
        <v>2004</v>
      </c>
      <c r="E4510" t="s">
        <v>13504</v>
      </c>
      <c r="F4510">
        <v>7.1</v>
      </c>
      <c r="G4510" s="1">
        <v>509000</v>
      </c>
      <c r="H4510" t="s">
        <v>7939</v>
      </c>
      <c r="I4510" t="s">
        <v>13505</v>
      </c>
      <c r="J4510" t="s">
        <v>7640</v>
      </c>
      <c r="K4510" t="s">
        <v>30</v>
      </c>
      <c r="L4510" s="1">
        <v>120000000</v>
      </c>
      <c r="M4510" s="1">
        <v>353133898</v>
      </c>
      <c r="N4510" t="s">
        <v>180</v>
      </c>
      <c r="O4510">
        <v>115</v>
      </c>
      <c r="P4510" s="6" t="str">
        <f>_xlfn.XLOOKUP(movie3[[#This Row],[year]],inflation!E$2:E$225,inflation!F$2:F$225,,0)</f>
        <v>567.6</v>
      </c>
      <c r="Q4510" s="2">
        <f>movie3[[#This Row],[gross]] * (inflation!B$226 / movie3[[#This Row],[CPI of Released Year]])</f>
        <v>569643053.22198737</v>
      </c>
      <c r="R4510" s="2">
        <f>movie3[[#This Row],[gross]]-movie3[[#This Row],[budget]]</f>
        <v>233133898</v>
      </c>
    </row>
    <row r="4511" spans="1:18" hidden="1" x14ac:dyDescent="0.25">
      <c r="A4511" t="s">
        <v>13630</v>
      </c>
      <c r="B4511" t="s">
        <v>33</v>
      </c>
      <c r="C4511" t="s">
        <v>390</v>
      </c>
      <c r="D4511">
        <v>2004</v>
      </c>
      <c r="E4511" t="s">
        <v>13581</v>
      </c>
      <c r="F4511">
        <v>7.1</v>
      </c>
      <c r="G4511" s="1">
        <v>82000</v>
      </c>
      <c r="H4511" t="s">
        <v>13631</v>
      </c>
      <c r="I4511" t="s">
        <v>13632</v>
      </c>
      <c r="J4511" t="s">
        <v>13633</v>
      </c>
      <c r="K4511" t="s">
        <v>30</v>
      </c>
      <c r="L4511" s="1">
        <v>30000000</v>
      </c>
      <c r="M4511" s="1">
        <v>141067127</v>
      </c>
      <c r="N4511" t="s">
        <v>44</v>
      </c>
      <c r="O4511">
        <v>87</v>
      </c>
      <c r="P4511" s="6" t="str">
        <f>_xlfn.XLOOKUP(movie3[[#This Row],[year]],inflation!E$2:E$225,inflation!F$2:F$225,,0)</f>
        <v>567.6</v>
      </c>
      <c r="Q4511" s="2">
        <f>movie3[[#This Row],[gross]] * (inflation!B$226 / movie3[[#This Row],[CPI of Released Year]])</f>
        <v>227556486.0486258</v>
      </c>
      <c r="R4511" s="2">
        <f>movie3[[#This Row],[gross]]-movie3[[#This Row],[budget]]</f>
        <v>111067127</v>
      </c>
    </row>
    <row r="4512" spans="1:18" hidden="1" x14ac:dyDescent="0.25">
      <c r="A4512" t="s">
        <v>13709</v>
      </c>
      <c r="B4512" t="s">
        <v>16</v>
      </c>
      <c r="C4512" t="s">
        <v>63</v>
      </c>
      <c r="D4512">
        <v>2004</v>
      </c>
      <c r="E4512" t="s">
        <v>13710</v>
      </c>
      <c r="F4512">
        <v>7.1</v>
      </c>
      <c r="G4512" s="1">
        <v>48000</v>
      </c>
      <c r="H4512" t="s">
        <v>1882</v>
      </c>
      <c r="I4512" t="s">
        <v>1882</v>
      </c>
      <c r="J4512" t="s">
        <v>5713</v>
      </c>
      <c r="K4512" t="s">
        <v>30</v>
      </c>
      <c r="L4512" s="1">
        <v>11000000</v>
      </c>
      <c r="M4512" s="1">
        <v>17050017</v>
      </c>
      <c r="N4512" t="s">
        <v>9442</v>
      </c>
      <c r="O4512">
        <v>118</v>
      </c>
      <c r="P4512" s="6" t="str">
        <f>_xlfn.XLOOKUP(movie3[[#This Row],[year]],inflation!E$2:E$225,inflation!F$2:F$225,,0)</f>
        <v>567.6</v>
      </c>
      <c r="Q4512" s="2">
        <f>movie3[[#This Row],[gross]] * (inflation!B$226 / movie3[[#This Row],[CPI of Released Year]])</f>
        <v>27503515.794926006</v>
      </c>
      <c r="R4512" s="2">
        <f>movie3[[#This Row],[gross]]-movie3[[#This Row],[budget]]</f>
        <v>6050017</v>
      </c>
    </row>
    <row r="4513" spans="1:18" hidden="1" x14ac:dyDescent="0.25">
      <c r="A4513" t="s">
        <v>13734</v>
      </c>
      <c r="B4513" t="s">
        <v>16</v>
      </c>
      <c r="C4513" t="s">
        <v>34</v>
      </c>
      <c r="D4513">
        <v>2004</v>
      </c>
      <c r="E4513" t="s">
        <v>13735</v>
      </c>
      <c r="F4513">
        <v>7.1</v>
      </c>
      <c r="G4513" s="1">
        <v>68000</v>
      </c>
      <c r="H4513" t="s">
        <v>13736</v>
      </c>
      <c r="I4513" t="s">
        <v>2909</v>
      </c>
      <c r="J4513" t="s">
        <v>13737</v>
      </c>
      <c r="K4513" t="s">
        <v>453</v>
      </c>
      <c r="M4513" s="1">
        <v>11169386</v>
      </c>
      <c r="N4513" t="s">
        <v>12255</v>
      </c>
      <c r="O4513">
        <v>84</v>
      </c>
      <c r="P4513" s="6" t="str">
        <f>_xlfn.XLOOKUP(movie3[[#This Row],[year]],inflation!E$2:E$225,inflation!F$2:F$225,,0)</f>
        <v>567.6</v>
      </c>
      <c r="Q4513" s="2">
        <f>movie3[[#This Row],[gross]] * (inflation!B$226 / movie3[[#This Row],[CPI of Released Year]])</f>
        <v>18017423.928118393</v>
      </c>
      <c r="R4513" s="2">
        <f>movie3[[#This Row],[gross]]-movie3[[#This Row],[budget]]</f>
        <v>11169386</v>
      </c>
    </row>
    <row r="4514" spans="1:18" hidden="1" x14ac:dyDescent="0.25">
      <c r="A4514" t="s">
        <v>13758</v>
      </c>
      <c r="B4514" t="s">
        <v>16</v>
      </c>
      <c r="C4514" t="s">
        <v>17</v>
      </c>
      <c r="D4514">
        <v>2004</v>
      </c>
      <c r="E4514" t="s">
        <v>13759</v>
      </c>
      <c r="F4514">
        <v>7.1</v>
      </c>
      <c r="G4514" s="1">
        <v>25000</v>
      </c>
      <c r="H4514" t="s">
        <v>13760</v>
      </c>
      <c r="I4514" t="s">
        <v>13761</v>
      </c>
      <c r="J4514" t="s">
        <v>9278</v>
      </c>
      <c r="K4514" t="s">
        <v>30</v>
      </c>
      <c r="M4514" s="1">
        <v>2039526</v>
      </c>
      <c r="N4514" t="s">
        <v>10358</v>
      </c>
      <c r="O4514">
        <v>119</v>
      </c>
      <c r="P4514" s="6" t="str">
        <f>_xlfn.XLOOKUP(movie3[[#This Row],[year]],inflation!E$2:E$225,inflation!F$2:F$225,,0)</f>
        <v>567.6</v>
      </c>
      <c r="Q4514" s="2">
        <f>movie3[[#This Row],[gross]] * (inflation!B$226 / movie3[[#This Row],[CPI of Released Year]])</f>
        <v>3289975.3446088796</v>
      </c>
      <c r="R4514" s="2">
        <f>movie3[[#This Row],[gross]]-movie3[[#This Row],[budget]]</f>
        <v>2039526</v>
      </c>
    </row>
    <row r="4515" spans="1:18" hidden="1" x14ac:dyDescent="0.25">
      <c r="A4515" t="s">
        <v>13473</v>
      </c>
      <c r="B4515" t="s">
        <v>2000</v>
      </c>
      <c r="C4515" t="s">
        <v>41</v>
      </c>
      <c r="D4515">
        <v>2004</v>
      </c>
      <c r="E4515" t="s">
        <v>13474</v>
      </c>
      <c r="F4515">
        <v>7</v>
      </c>
      <c r="G4515" s="1">
        <v>347000</v>
      </c>
      <c r="H4515" t="s">
        <v>9973</v>
      </c>
      <c r="I4515" t="s">
        <v>13475</v>
      </c>
      <c r="J4515" t="s">
        <v>10095</v>
      </c>
      <c r="K4515" t="s">
        <v>30</v>
      </c>
      <c r="L4515" s="1">
        <v>17000000</v>
      </c>
      <c r="M4515" s="1">
        <v>130126277</v>
      </c>
      <c r="N4515" t="s">
        <v>44</v>
      </c>
      <c r="O4515">
        <v>97</v>
      </c>
      <c r="P4515" s="6" t="str">
        <f>_xlfn.XLOOKUP(movie3[[#This Row],[year]],inflation!E$2:E$225,inflation!F$2:F$225,,0)</f>
        <v>567.6</v>
      </c>
      <c r="Q4515" s="2">
        <f>movie3[[#This Row],[gross]] * (inflation!B$226 / movie3[[#This Row],[CPI of Released Year]])</f>
        <v>209907715.32980973</v>
      </c>
      <c r="R4515" s="2">
        <f>movie3[[#This Row],[gross]]-movie3[[#This Row],[budget]]</f>
        <v>113126277</v>
      </c>
    </row>
    <row r="4516" spans="1:18" hidden="1" x14ac:dyDescent="0.25">
      <c r="A4516" t="s">
        <v>13594</v>
      </c>
      <c r="B4516" t="s">
        <v>16</v>
      </c>
      <c r="C4516" t="s">
        <v>25</v>
      </c>
      <c r="D4516">
        <v>2004</v>
      </c>
      <c r="E4516" t="s">
        <v>13520</v>
      </c>
      <c r="F4516">
        <v>7</v>
      </c>
      <c r="G4516" s="1">
        <v>185000</v>
      </c>
      <c r="H4516" t="s">
        <v>11332</v>
      </c>
      <c r="I4516" t="s">
        <v>13595</v>
      </c>
      <c r="J4516" t="s">
        <v>13596</v>
      </c>
      <c r="K4516" t="s">
        <v>30</v>
      </c>
      <c r="L4516" s="1">
        <v>9000000</v>
      </c>
      <c r="M4516" s="1">
        <v>23936908</v>
      </c>
      <c r="N4516" t="s">
        <v>13597</v>
      </c>
      <c r="O4516">
        <v>88</v>
      </c>
      <c r="P4516" s="6" t="str">
        <f>_xlfn.XLOOKUP(movie3[[#This Row],[year]],inflation!E$2:E$225,inflation!F$2:F$225,,0)</f>
        <v>567.6</v>
      </c>
      <c r="Q4516" s="2">
        <f>movie3[[#This Row],[gross]] * (inflation!B$226 / movie3[[#This Row],[CPI of Released Year]])</f>
        <v>38612813.539112054</v>
      </c>
      <c r="R4516" s="2">
        <f>movie3[[#This Row],[gross]]-movie3[[#This Row],[budget]]</f>
        <v>14936908</v>
      </c>
    </row>
    <row r="4517" spans="1:18" hidden="1" x14ac:dyDescent="0.25">
      <c r="A4517" t="s">
        <v>13705</v>
      </c>
      <c r="B4517" t="s">
        <v>2000</v>
      </c>
      <c r="C4517" t="s">
        <v>17</v>
      </c>
      <c r="D4517">
        <v>2004</v>
      </c>
      <c r="E4517" t="s">
        <v>13706</v>
      </c>
      <c r="F4517">
        <v>7</v>
      </c>
      <c r="G4517" s="1">
        <v>53000</v>
      </c>
      <c r="H4517" t="s">
        <v>10595</v>
      </c>
      <c r="I4517" t="s">
        <v>13707</v>
      </c>
      <c r="J4517" t="s">
        <v>11858</v>
      </c>
      <c r="K4517" t="s">
        <v>30</v>
      </c>
      <c r="L4517" s="1">
        <v>30000000</v>
      </c>
      <c r="M4517" s="1">
        <v>21741598</v>
      </c>
      <c r="N4517" t="s">
        <v>118</v>
      </c>
      <c r="O4517">
        <v>114</v>
      </c>
      <c r="P4517" s="6" t="str">
        <f>_xlfn.XLOOKUP(movie3[[#This Row],[year]],inflation!E$2:E$225,inflation!F$2:F$225,,0)</f>
        <v>567.6</v>
      </c>
      <c r="Q4517" s="2">
        <f>movie3[[#This Row],[gross]] * (inflation!B$226 / movie3[[#This Row],[CPI of Released Year]])</f>
        <v>35071541.805496827</v>
      </c>
      <c r="R4517" s="2">
        <f>movie3[[#This Row],[gross]]-movie3[[#This Row],[budget]]</f>
        <v>-8258402</v>
      </c>
    </row>
    <row r="4518" spans="1:18" x14ac:dyDescent="0.25">
      <c r="A4518" t="s">
        <v>13849</v>
      </c>
      <c r="B4518" t="s">
        <v>16</v>
      </c>
      <c r="C4518" t="s">
        <v>52</v>
      </c>
      <c r="D4518">
        <v>2004</v>
      </c>
      <c r="E4518" t="s">
        <v>13850</v>
      </c>
      <c r="F4518">
        <v>7</v>
      </c>
      <c r="G4518" s="1">
        <v>19000</v>
      </c>
      <c r="H4518" t="s">
        <v>13851</v>
      </c>
      <c r="I4518" t="s">
        <v>12591</v>
      </c>
      <c r="J4518" t="s">
        <v>13852</v>
      </c>
      <c r="K4518" t="s">
        <v>492</v>
      </c>
      <c r="M4518" s="1">
        <v>516930</v>
      </c>
      <c r="N4518" t="s">
        <v>13853</v>
      </c>
      <c r="O4518">
        <v>125</v>
      </c>
      <c r="P4518" s="6" t="str">
        <f>_xlfn.XLOOKUP(movie3[[#This Row],[year]],inflation!E$2:E$225,inflation!F$2:F$225,,0)</f>
        <v>567.6</v>
      </c>
      <c r="Q4518" s="2">
        <f>movie3[[#This Row],[gross]] * (inflation!B$226 / movie3[[#This Row],[CPI of Released Year]])</f>
        <v>833863.82663847785</v>
      </c>
      <c r="R4518" s="2">
        <f>movie3[[#This Row],[gross]]-movie3[[#This Row],[budget]]</f>
        <v>516930</v>
      </c>
    </row>
    <row r="4519" spans="1:18" hidden="1" x14ac:dyDescent="0.25">
      <c r="A4519" t="s">
        <v>13865</v>
      </c>
      <c r="B4519" t="s">
        <v>16</v>
      </c>
      <c r="C4519" t="s">
        <v>17</v>
      </c>
      <c r="D4519">
        <v>2004</v>
      </c>
      <c r="E4519" t="s">
        <v>13866</v>
      </c>
      <c r="F4519">
        <v>7</v>
      </c>
      <c r="G4519" s="1">
        <v>36000</v>
      </c>
      <c r="H4519" t="s">
        <v>2074</v>
      </c>
      <c r="I4519" t="s">
        <v>5257</v>
      </c>
      <c r="J4519" t="s">
        <v>136</v>
      </c>
      <c r="K4519" t="s">
        <v>22</v>
      </c>
      <c r="L4519" s="1">
        <v>30000000</v>
      </c>
      <c r="M4519" s="1">
        <v>21560182</v>
      </c>
      <c r="N4519" t="s">
        <v>13867</v>
      </c>
      <c r="O4519">
        <v>131</v>
      </c>
      <c r="P4519" s="6" t="str">
        <f>_xlfn.XLOOKUP(movie3[[#This Row],[year]],inflation!E$2:E$225,inflation!F$2:F$225,,0)</f>
        <v>567.6</v>
      </c>
      <c r="Q4519" s="2">
        <f>movie3[[#This Row],[gross]] * (inflation!B$226 / movie3[[#This Row],[CPI of Released Year]])</f>
        <v>34778898.23678647</v>
      </c>
      <c r="R4519" s="2">
        <f>movie3[[#This Row],[gross]]-movie3[[#This Row],[budget]]</f>
        <v>-8439818</v>
      </c>
    </row>
    <row r="4520" spans="1:18" hidden="1" x14ac:dyDescent="0.25">
      <c r="A4520" t="s">
        <v>13885</v>
      </c>
      <c r="B4520" t="s">
        <v>2000</v>
      </c>
      <c r="C4520" t="s">
        <v>17</v>
      </c>
      <c r="D4520">
        <v>2004</v>
      </c>
      <c r="E4520" t="s">
        <v>13886</v>
      </c>
      <c r="F4520">
        <v>7</v>
      </c>
      <c r="G4520" s="1">
        <v>11000</v>
      </c>
      <c r="H4520" t="s">
        <v>13887</v>
      </c>
      <c r="I4520" t="s">
        <v>13888</v>
      </c>
      <c r="J4520" t="s">
        <v>9873</v>
      </c>
      <c r="K4520" t="s">
        <v>22</v>
      </c>
      <c r="M4520" s="1">
        <v>20421130</v>
      </c>
      <c r="N4520" t="s">
        <v>13889</v>
      </c>
      <c r="O4520">
        <v>104</v>
      </c>
      <c r="P4520" s="6" t="str">
        <f>_xlfn.XLOOKUP(movie3[[#This Row],[year]],inflation!E$2:E$225,inflation!F$2:F$225,,0)</f>
        <v>567.6</v>
      </c>
      <c r="Q4520" s="2">
        <f>movie3[[#This Row],[gross]] * (inflation!B$226 / movie3[[#This Row],[CPI of Released Year]])</f>
        <v>32941484.545454547</v>
      </c>
      <c r="R4520" s="2">
        <f>movie3[[#This Row],[gross]]-movie3[[#This Row],[budget]]</f>
        <v>20421130</v>
      </c>
    </row>
    <row r="4521" spans="1:18" hidden="1" x14ac:dyDescent="0.25">
      <c r="A4521" t="s">
        <v>13941</v>
      </c>
      <c r="B4521" t="s">
        <v>448</v>
      </c>
      <c r="C4521" t="s">
        <v>34</v>
      </c>
      <c r="D4521">
        <v>2004</v>
      </c>
      <c r="E4521" t="s">
        <v>13942</v>
      </c>
      <c r="F4521">
        <v>7</v>
      </c>
      <c r="G4521" s="1">
        <v>33000</v>
      </c>
      <c r="H4521" t="s">
        <v>13943</v>
      </c>
      <c r="I4521" t="s">
        <v>13943</v>
      </c>
      <c r="J4521" t="s">
        <v>10296</v>
      </c>
      <c r="K4521" t="s">
        <v>10297</v>
      </c>
      <c r="M4521" s="1">
        <v>10836270</v>
      </c>
      <c r="N4521" t="s">
        <v>12555</v>
      </c>
      <c r="O4521">
        <v>182</v>
      </c>
      <c r="P4521" s="6" t="str">
        <f>_xlfn.XLOOKUP(movie3[[#This Row],[year]],inflation!E$2:E$225,inflation!F$2:F$225,,0)</f>
        <v>567.6</v>
      </c>
      <c r="Q4521" s="2">
        <f>movie3[[#This Row],[gross]] * (inflation!B$226 / movie3[[#This Row],[CPI of Released Year]])</f>
        <v>17480071.902748413</v>
      </c>
      <c r="R4521" s="2">
        <f>movie3[[#This Row],[gross]]-movie3[[#This Row],[budget]]</f>
        <v>10836270</v>
      </c>
    </row>
    <row r="4522" spans="1:18" hidden="1" x14ac:dyDescent="0.25">
      <c r="A4522" t="s">
        <v>13537</v>
      </c>
      <c r="B4522" t="s">
        <v>33</v>
      </c>
      <c r="C4522" t="s">
        <v>41</v>
      </c>
      <c r="D4522">
        <v>2004</v>
      </c>
      <c r="E4522" t="s">
        <v>12513</v>
      </c>
      <c r="F4522">
        <v>6.9</v>
      </c>
      <c r="G4522" s="1">
        <v>204000</v>
      </c>
      <c r="H4522" t="s">
        <v>13538</v>
      </c>
      <c r="I4522" t="s">
        <v>13538</v>
      </c>
      <c r="J4522" t="s">
        <v>13539</v>
      </c>
      <c r="K4522" t="s">
        <v>30</v>
      </c>
      <c r="L4522" s="1">
        <v>400000</v>
      </c>
      <c r="M4522" s="1">
        <v>46138887</v>
      </c>
      <c r="N4522" t="s">
        <v>9442</v>
      </c>
      <c r="O4522">
        <v>96</v>
      </c>
      <c r="P4522" s="6" t="str">
        <f>_xlfn.XLOOKUP(movie3[[#This Row],[year]],inflation!E$2:E$225,inflation!F$2:F$225,,0)</f>
        <v>567.6</v>
      </c>
      <c r="Q4522" s="2">
        <f>movie3[[#This Row],[gross]] * (inflation!B$226 / movie3[[#This Row],[CPI of Released Year]])</f>
        <v>74426999.536997885</v>
      </c>
      <c r="R4522" s="2">
        <f>movie3[[#This Row],[gross]]-movie3[[#This Row],[budget]]</f>
        <v>45738887</v>
      </c>
    </row>
    <row r="4523" spans="1:18" hidden="1" x14ac:dyDescent="0.25">
      <c r="A4523" t="s">
        <v>13580</v>
      </c>
      <c r="B4523" t="s">
        <v>33</v>
      </c>
      <c r="C4523" t="s">
        <v>34</v>
      </c>
      <c r="D4523">
        <v>2004</v>
      </c>
      <c r="E4523" t="s">
        <v>13581</v>
      </c>
      <c r="F4523">
        <v>6.9</v>
      </c>
      <c r="G4523" s="1">
        <v>311000</v>
      </c>
      <c r="H4523" t="s">
        <v>6948</v>
      </c>
      <c r="I4523" t="s">
        <v>2290</v>
      </c>
      <c r="J4523" t="s">
        <v>1536</v>
      </c>
      <c r="K4523" t="s">
        <v>30</v>
      </c>
      <c r="L4523" s="1">
        <v>100000000</v>
      </c>
      <c r="M4523" s="1">
        <v>347512318</v>
      </c>
      <c r="N4523" t="s">
        <v>1725</v>
      </c>
      <c r="O4523">
        <v>131</v>
      </c>
      <c r="P4523" s="6" t="str">
        <f>_xlfn.XLOOKUP(movie3[[#This Row],[year]],inflation!E$2:E$225,inflation!F$2:F$225,,0)</f>
        <v>567.6</v>
      </c>
      <c r="Q4523" s="2">
        <f>movie3[[#This Row],[gross]] * (inflation!B$226 / movie3[[#This Row],[CPI of Released Year]])</f>
        <v>560574838.54968286</v>
      </c>
      <c r="R4523" s="2">
        <f>movie3[[#This Row],[gross]]-movie3[[#This Row],[budget]]</f>
        <v>247512318</v>
      </c>
    </row>
    <row r="4524" spans="1:18" hidden="1" x14ac:dyDescent="0.25">
      <c r="A4524" t="s">
        <v>13617</v>
      </c>
      <c r="B4524" t="s">
        <v>2000</v>
      </c>
      <c r="C4524" t="s">
        <v>17</v>
      </c>
      <c r="D4524">
        <v>2004</v>
      </c>
      <c r="E4524" t="s">
        <v>13618</v>
      </c>
      <c r="F4524">
        <v>6.9</v>
      </c>
      <c r="G4524" s="1">
        <v>101000</v>
      </c>
      <c r="H4524" t="s">
        <v>13619</v>
      </c>
      <c r="I4524" t="s">
        <v>13619</v>
      </c>
      <c r="J4524" t="s">
        <v>13619</v>
      </c>
      <c r="K4524" t="s">
        <v>30</v>
      </c>
      <c r="L4524" s="1">
        <v>7000</v>
      </c>
      <c r="M4524" s="1">
        <v>545436</v>
      </c>
      <c r="N4524" t="s">
        <v>13620</v>
      </c>
      <c r="O4524">
        <v>77</v>
      </c>
      <c r="P4524" s="6" t="str">
        <f>_xlfn.XLOOKUP(movie3[[#This Row],[year]],inflation!E$2:E$225,inflation!F$2:F$225,,0)</f>
        <v>567.6</v>
      </c>
      <c r="Q4524" s="2">
        <f>movie3[[#This Row],[gross]] * (inflation!B$226 / movie3[[#This Row],[CPI of Released Year]])</f>
        <v>879847.07822410157</v>
      </c>
      <c r="R4524" s="2">
        <f>movie3[[#This Row],[gross]]-movie3[[#This Row],[budget]]</f>
        <v>538436</v>
      </c>
    </row>
    <row r="4525" spans="1:18" hidden="1" x14ac:dyDescent="0.25">
      <c r="A4525" t="s">
        <v>13927</v>
      </c>
      <c r="B4525" t="s">
        <v>33</v>
      </c>
      <c r="C4525" t="s">
        <v>41</v>
      </c>
      <c r="D4525">
        <v>2004</v>
      </c>
      <c r="E4525" t="s">
        <v>13928</v>
      </c>
      <c r="F4525">
        <v>6.9</v>
      </c>
      <c r="G4525" s="1">
        <v>25000</v>
      </c>
      <c r="H4525" t="s">
        <v>8089</v>
      </c>
      <c r="I4525" t="s">
        <v>12685</v>
      </c>
      <c r="J4525" t="s">
        <v>13929</v>
      </c>
      <c r="K4525" t="s">
        <v>22</v>
      </c>
      <c r="M4525" s="1">
        <v>11782282</v>
      </c>
      <c r="N4525" t="s">
        <v>10847</v>
      </c>
      <c r="O4525">
        <v>98</v>
      </c>
      <c r="P4525" s="6" t="str">
        <f>_xlfn.XLOOKUP(movie3[[#This Row],[year]],inflation!E$2:E$225,inflation!F$2:F$225,,0)</f>
        <v>567.6</v>
      </c>
      <c r="Q4525" s="2">
        <f>movie3[[#This Row],[gross]] * (inflation!B$226 / movie3[[#This Row],[CPI of Released Year]])</f>
        <v>19006091.260042284</v>
      </c>
      <c r="R4525" s="2">
        <f>movie3[[#This Row],[gross]]-movie3[[#This Row],[budget]]</f>
        <v>11782282</v>
      </c>
    </row>
    <row r="4526" spans="1:18" hidden="1" x14ac:dyDescent="0.25">
      <c r="A4526" t="s">
        <v>13949</v>
      </c>
      <c r="B4526" t="s">
        <v>16</v>
      </c>
      <c r="C4526" t="s">
        <v>104</v>
      </c>
      <c r="D4526">
        <v>2004</v>
      </c>
      <c r="E4526" t="s">
        <v>13950</v>
      </c>
      <c r="F4526">
        <v>6.9</v>
      </c>
      <c r="G4526" s="1">
        <v>4800</v>
      </c>
      <c r="H4526" t="s">
        <v>13951</v>
      </c>
      <c r="I4526" t="s">
        <v>13952</v>
      </c>
      <c r="J4526" t="s">
        <v>13953</v>
      </c>
      <c r="K4526" t="s">
        <v>453</v>
      </c>
      <c r="M4526" s="1">
        <v>537871</v>
      </c>
      <c r="N4526" t="s">
        <v>13954</v>
      </c>
      <c r="O4526">
        <v>89</v>
      </c>
      <c r="P4526" s="6" t="str">
        <f>_xlfn.XLOOKUP(movie3[[#This Row],[year]],inflation!E$2:E$225,inflation!F$2:F$225,,0)</f>
        <v>567.6</v>
      </c>
      <c r="Q4526" s="2">
        <f>movie3[[#This Row],[gross]] * (inflation!B$226 / movie3[[#This Row],[CPI of Released Year]])</f>
        <v>867643.9175475688</v>
      </c>
      <c r="R4526" s="2">
        <f>movie3[[#This Row],[gross]]-movie3[[#This Row],[budget]]</f>
        <v>537871</v>
      </c>
    </row>
    <row r="4527" spans="1:18" hidden="1" x14ac:dyDescent="0.25">
      <c r="A4527" t="s">
        <v>13540</v>
      </c>
      <c r="B4527" t="s">
        <v>2000</v>
      </c>
      <c r="C4527" t="s">
        <v>41</v>
      </c>
      <c r="D4527">
        <v>2004</v>
      </c>
      <c r="E4527" t="s">
        <v>12399</v>
      </c>
      <c r="F4527">
        <v>6.8</v>
      </c>
      <c r="G4527" s="1">
        <v>335000</v>
      </c>
      <c r="H4527" t="s">
        <v>8015</v>
      </c>
      <c r="I4527" t="s">
        <v>13541</v>
      </c>
      <c r="J4527" t="s">
        <v>8517</v>
      </c>
      <c r="K4527" t="s">
        <v>30</v>
      </c>
      <c r="L4527" s="1">
        <v>75000000</v>
      </c>
      <c r="M4527" s="1">
        <v>198520934</v>
      </c>
      <c r="N4527" t="s">
        <v>31</v>
      </c>
      <c r="O4527">
        <v>99</v>
      </c>
      <c r="P4527" s="6" t="str">
        <f>_xlfn.XLOOKUP(movie3[[#This Row],[year]],inflation!E$2:E$225,inflation!F$2:F$225,,0)</f>
        <v>567.6</v>
      </c>
      <c r="Q4527" s="2">
        <f>movie3[[#This Row],[gross]] * (inflation!B$226 / movie3[[#This Row],[CPI of Released Year]])</f>
        <v>320235671.54756874</v>
      </c>
      <c r="R4527" s="2">
        <f>movie3[[#This Row],[gross]]-movie3[[#This Row],[budget]]</f>
        <v>123520934</v>
      </c>
    </row>
    <row r="4528" spans="1:18" hidden="1" x14ac:dyDescent="0.25">
      <c r="A4528" t="s">
        <v>13564</v>
      </c>
      <c r="B4528" t="s">
        <v>2000</v>
      </c>
      <c r="C4528" t="s">
        <v>34</v>
      </c>
      <c r="D4528">
        <v>2004</v>
      </c>
      <c r="E4528" t="s">
        <v>13565</v>
      </c>
      <c r="F4528">
        <v>6.8</v>
      </c>
      <c r="G4528" s="1">
        <v>312000</v>
      </c>
      <c r="H4528" t="s">
        <v>7560</v>
      </c>
      <c r="I4528" t="s">
        <v>7560</v>
      </c>
      <c r="J4528" t="s">
        <v>8625</v>
      </c>
      <c r="K4528" t="s">
        <v>30</v>
      </c>
      <c r="L4528" s="1">
        <v>66000000</v>
      </c>
      <c r="M4528" s="1">
        <v>99378985</v>
      </c>
      <c r="N4528" t="s">
        <v>11859</v>
      </c>
      <c r="O4528">
        <v>122</v>
      </c>
      <c r="P4528" s="6" t="str">
        <f>_xlfn.XLOOKUP(movie3[[#This Row],[year]],inflation!E$2:E$225,inflation!F$2:F$225,,0)</f>
        <v>567.6</v>
      </c>
      <c r="Q4528" s="2">
        <f>movie3[[#This Row],[gross]] * (inflation!B$226 / movie3[[#This Row],[CPI of Released Year]])</f>
        <v>160309018.08668077</v>
      </c>
      <c r="R4528" s="2">
        <f>movie3[[#This Row],[gross]]-movie3[[#This Row],[budget]]</f>
        <v>33378985</v>
      </c>
    </row>
    <row r="4529" spans="1:18" hidden="1" x14ac:dyDescent="0.25">
      <c r="A4529" t="s">
        <v>13572</v>
      </c>
      <c r="B4529" t="s">
        <v>33</v>
      </c>
      <c r="C4529" t="s">
        <v>25</v>
      </c>
      <c r="D4529">
        <v>2004</v>
      </c>
      <c r="E4529" t="s">
        <v>13511</v>
      </c>
      <c r="F4529">
        <v>6.8</v>
      </c>
      <c r="G4529" s="1">
        <v>199000</v>
      </c>
      <c r="H4529" t="s">
        <v>8546</v>
      </c>
      <c r="I4529" t="s">
        <v>9833</v>
      </c>
      <c r="J4529" t="s">
        <v>7916</v>
      </c>
      <c r="K4529" t="s">
        <v>5820</v>
      </c>
      <c r="L4529" s="1">
        <v>140000000</v>
      </c>
      <c r="M4529" s="1">
        <v>211468235</v>
      </c>
      <c r="N4529" t="s">
        <v>44</v>
      </c>
      <c r="O4529">
        <v>108</v>
      </c>
      <c r="P4529" s="6" t="str">
        <f>_xlfn.XLOOKUP(movie3[[#This Row],[year]],inflation!E$2:E$225,inflation!F$2:F$225,,0)</f>
        <v>567.6</v>
      </c>
      <c r="Q4529" s="2">
        <f>movie3[[#This Row],[gross]] * (inflation!B$226 / movie3[[#This Row],[CPI of Released Year]])</f>
        <v>341121064.06976748</v>
      </c>
      <c r="R4529" s="2">
        <f>movie3[[#This Row],[gross]]-movie3[[#This Row],[budget]]</f>
        <v>71468235</v>
      </c>
    </row>
    <row r="4530" spans="1:18" hidden="1" x14ac:dyDescent="0.25">
      <c r="A4530" t="s">
        <v>13461</v>
      </c>
      <c r="B4530" t="s">
        <v>16</v>
      </c>
      <c r="C4530" t="s">
        <v>41</v>
      </c>
      <c r="D4530">
        <v>2004</v>
      </c>
      <c r="E4530" t="s">
        <v>13462</v>
      </c>
      <c r="F4530">
        <v>6.7</v>
      </c>
      <c r="G4530" s="1">
        <v>208000</v>
      </c>
      <c r="H4530" t="s">
        <v>11994</v>
      </c>
      <c r="I4530" t="s">
        <v>13463</v>
      </c>
      <c r="J4530" t="s">
        <v>13464</v>
      </c>
      <c r="K4530" t="s">
        <v>30</v>
      </c>
      <c r="L4530" s="1">
        <v>25000000</v>
      </c>
      <c r="M4530" s="1">
        <v>30381722</v>
      </c>
      <c r="N4530" t="s">
        <v>8628</v>
      </c>
      <c r="O4530">
        <v>109</v>
      </c>
      <c r="P4530" s="6" t="str">
        <f>_xlfn.XLOOKUP(movie3[[#This Row],[year]],inflation!E$2:E$225,inflation!F$2:F$225,,0)</f>
        <v>567.6</v>
      </c>
      <c r="Q4530" s="2">
        <f>movie3[[#This Row],[gross]] * (inflation!B$226 / movie3[[#This Row],[CPI of Released Year]])</f>
        <v>49008993.416490488</v>
      </c>
      <c r="R4530" s="2">
        <f>movie3[[#This Row],[gross]]-movie3[[#This Row],[budget]]</f>
        <v>5381722</v>
      </c>
    </row>
    <row r="4531" spans="1:18" hidden="1" x14ac:dyDescent="0.25">
      <c r="A4531" t="s">
        <v>13469</v>
      </c>
      <c r="B4531" t="s">
        <v>2000</v>
      </c>
      <c r="C4531" t="s">
        <v>41</v>
      </c>
      <c r="D4531">
        <v>2004</v>
      </c>
      <c r="E4531" t="s">
        <v>13396</v>
      </c>
      <c r="F4531">
        <v>6.7</v>
      </c>
      <c r="G4531" s="1">
        <v>235000</v>
      </c>
      <c r="H4531" t="s">
        <v>13470</v>
      </c>
      <c r="I4531" t="s">
        <v>13470</v>
      </c>
      <c r="J4531" t="s">
        <v>8011</v>
      </c>
      <c r="K4531" t="s">
        <v>30</v>
      </c>
      <c r="L4531" s="1">
        <v>20000000</v>
      </c>
      <c r="M4531" s="1">
        <v>168423227</v>
      </c>
      <c r="N4531" t="s">
        <v>180</v>
      </c>
      <c r="O4531">
        <v>92</v>
      </c>
      <c r="P4531" s="6" t="str">
        <f>_xlfn.XLOOKUP(movie3[[#This Row],[year]],inflation!E$2:E$225,inflation!F$2:F$225,,0)</f>
        <v>567.6</v>
      </c>
      <c r="Q4531" s="2">
        <f>movie3[[#This Row],[gross]] * (inflation!B$226 / movie3[[#This Row],[CPI of Released Year]])</f>
        <v>271684824.94926006</v>
      </c>
      <c r="R4531" s="2">
        <f>movie3[[#This Row],[gross]]-movie3[[#This Row],[budget]]</f>
        <v>148423227</v>
      </c>
    </row>
    <row r="4532" spans="1:18" hidden="1" x14ac:dyDescent="0.25">
      <c r="A4532" t="s">
        <v>13521</v>
      </c>
      <c r="B4532" t="s">
        <v>16</v>
      </c>
      <c r="C4532" t="s">
        <v>17</v>
      </c>
      <c r="D4532">
        <v>2004</v>
      </c>
      <c r="E4532" t="s">
        <v>13522</v>
      </c>
      <c r="F4532">
        <v>6.7</v>
      </c>
      <c r="G4532" s="1">
        <v>20000</v>
      </c>
      <c r="H4532" t="s">
        <v>13523</v>
      </c>
      <c r="I4532" t="s">
        <v>13524</v>
      </c>
      <c r="J4532" t="s">
        <v>13525</v>
      </c>
      <c r="K4532" t="s">
        <v>22</v>
      </c>
      <c r="M4532" s="1">
        <v>2766976</v>
      </c>
      <c r="N4532" t="s">
        <v>13526</v>
      </c>
      <c r="O4532">
        <v>86</v>
      </c>
      <c r="P4532" s="6" t="str">
        <f>_xlfn.XLOOKUP(movie3[[#This Row],[year]],inflation!E$2:E$225,inflation!F$2:F$225,,0)</f>
        <v>567.6</v>
      </c>
      <c r="Q4532" s="2">
        <f>movie3[[#This Row],[gross]] * (inflation!B$226 / movie3[[#This Row],[CPI of Released Year]])</f>
        <v>4463430.6300211418</v>
      </c>
      <c r="R4532" s="2">
        <f>movie3[[#This Row],[gross]]-movie3[[#This Row],[budget]]</f>
        <v>2766976</v>
      </c>
    </row>
    <row r="4533" spans="1:18" hidden="1" x14ac:dyDescent="0.25">
      <c r="A4533" t="s">
        <v>13584</v>
      </c>
      <c r="B4533" t="s">
        <v>16</v>
      </c>
      <c r="C4533" t="s">
        <v>34</v>
      </c>
      <c r="D4533">
        <v>2004</v>
      </c>
      <c r="E4533" t="s">
        <v>13228</v>
      </c>
      <c r="F4533">
        <v>6.7</v>
      </c>
      <c r="G4533" s="1">
        <v>218000</v>
      </c>
      <c r="H4533" t="s">
        <v>4803</v>
      </c>
      <c r="I4533" t="s">
        <v>5507</v>
      </c>
      <c r="J4533" t="s">
        <v>11822</v>
      </c>
      <c r="K4533" t="s">
        <v>30</v>
      </c>
      <c r="L4533" s="1">
        <v>105000000</v>
      </c>
      <c r="M4533" s="1">
        <v>115900534</v>
      </c>
      <c r="N4533" t="s">
        <v>61</v>
      </c>
      <c r="O4533">
        <v>119</v>
      </c>
      <c r="P4533" s="6" t="str">
        <f>_xlfn.XLOOKUP(movie3[[#This Row],[year]],inflation!E$2:E$225,inflation!F$2:F$225,,0)</f>
        <v>567.6</v>
      </c>
      <c r="Q4533" s="2">
        <f>movie3[[#This Row],[gross]] * (inflation!B$226 / movie3[[#This Row],[CPI of Released Year]])</f>
        <v>186960058.01691332</v>
      </c>
      <c r="R4533" s="2">
        <f>movie3[[#This Row],[gross]]-movie3[[#This Row],[budget]]</f>
        <v>10900534</v>
      </c>
    </row>
    <row r="4534" spans="1:18" hidden="1" x14ac:dyDescent="0.25">
      <c r="A4534" t="s">
        <v>13625</v>
      </c>
      <c r="B4534" t="s">
        <v>448</v>
      </c>
      <c r="C4534" t="s">
        <v>17</v>
      </c>
      <c r="D4534">
        <v>2004</v>
      </c>
      <c r="E4534" t="s">
        <v>13626</v>
      </c>
      <c r="F4534">
        <v>6.7</v>
      </c>
      <c r="G4534" s="1">
        <v>7600</v>
      </c>
      <c r="H4534" t="s">
        <v>13627</v>
      </c>
      <c r="I4534" t="s">
        <v>13627</v>
      </c>
      <c r="J4534" t="s">
        <v>13628</v>
      </c>
      <c r="K4534" t="s">
        <v>248</v>
      </c>
      <c r="M4534" s="1">
        <v>1482316</v>
      </c>
      <c r="N4534" t="s">
        <v>13629</v>
      </c>
      <c r="O4534">
        <v>106</v>
      </c>
      <c r="P4534" s="6" t="str">
        <f>_xlfn.XLOOKUP(movie3[[#This Row],[year]],inflation!E$2:E$225,inflation!F$2:F$225,,0)</f>
        <v>567.6</v>
      </c>
      <c r="Q4534" s="2">
        <f>movie3[[#This Row],[gross]] * (inflation!B$226 / movie3[[#This Row],[CPI of Released Year]])</f>
        <v>2391135.5348837208</v>
      </c>
      <c r="R4534" s="2">
        <f>movie3[[#This Row],[gross]]-movie3[[#This Row],[budget]]</f>
        <v>1482316</v>
      </c>
    </row>
    <row r="4535" spans="1:18" hidden="1" x14ac:dyDescent="0.25">
      <c r="A4535" t="s">
        <v>13749</v>
      </c>
      <c r="B4535" t="s">
        <v>2000</v>
      </c>
      <c r="C4535" t="s">
        <v>41</v>
      </c>
      <c r="D4535">
        <v>2004</v>
      </c>
      <c r="E4535" t="s">
        <v>13228</v>
      </c>
      <c r="F4535">
        <v>6.7</v>
      </c>
      <c r="G4535" s="1">
        <v>45000</v>
      </c>
      <c r="H4535" t="s">
        <v>13750</v>
      </c>
      <c r="I4535" t="s">
        <v>13750</v>
      </c>
      <c r="J4535" t="s">
        <v>13751</v>
      </c>
      <c r="K4535" t="s">
        <v>30</v>
      </c>
      <c r="L4535" s="1">
        <v>5000000</v>
      </c>
      <c r="M4535" s="1">
        <v>10275509</v>
      </c>
      <c r="N4535" t="s">
        <v>80</v>
      </c>
      <c r="O4535">
        <v>92</v>
      </c>
      <c r="P4535" s="6" t="str">
        <f>_xlfn.XLOOKUP(movie3[[#This Row],[year]],inflation!E$2:E$225,inflation!F$2:F$225,,0)</f>
        <v>567.6</v>
      </c>
      <c r="Q4535" s="2">
        <f>movie3[[#This Row],[gross]] * (inflation!B$226 / movie3[[#This Row],[CPI of Released Year]])</f>
        <v>16575503.947145877</v>
      </c>
      <c r="R4535" s="2">
        <f>movie3[[#This Row],[gross]]-movie3[[#This Row],[budget]]</f>
        <v>5275509</v>
      </c>
    </row>
    <row r="4536" spans="1:18" hidden="1" x14ac:dyDescent="0.25">
      <c r="A4536" t="s">
        <v>13764</v>
      </c>
      <c r="B4536" t="s">
        <v>2000</v>
      </c>
      <c r="C4536" t="s">
        <v>34</v>
      </c>
      <c r="D4536">
        <v>2004</v>
      </c>
      <c r="E4536" t="s">
        <v>13434</v>
      </c>
      <c r="F4536">
        <v>6.7</v>
      </c>
      <c r="G4536" s="1">
        <v>79000</v>
      </c>
      <c r="H4536" t="s">
        <v>5099</v>
      </c>
      <c r="I4536" t="s">
        <v>3425</v>
      </c>
      <c r="J4536" t="s">
        <v>13765</v>
      </c>
      <c r="K4536" t="s">
        <v>30</v>
      </c>
      <c r="L4536" s="1">
        <v>100000000</v>
      </c>
      <c r="M4536" s="1">
        <v>108040622</v>
      </c>
      <c r="N4536" t="s">
        <v>2094</v>
      </c>
      <c r="O4536">
        <v>136</v>
      </c>
      <c r="P4536" s="6" t="str">
        <f>_xlfn.XLOOKUP(movie3[[#This Row],[year]],inflation!E$2:E$225,inflation!F$2:F$225,,0)</f>
        <v>567.6</v>
      </c>
      <c r="Q4536" s="2">
        <f>movie3[[#This Row],[gross]] * (inflation!B$226 / movie3[[#This Row],[CPI of Released Year]])</f>
        <v>174281172.48625794</v>
      </c>
      <c r="R4536" s="2">
        <f>movie3[[#This Row],[gross]]-movie3[[#This Row],[budget]]</f>
        <v>8040622</v>
      </c>
    </row>
    <row r="4537" spans="1:18" hidden="1" x14ac:dyDescent="0.25">
      <c r="A4537" t="s">
        <v>13815</v>
      </c>
      <c r="B4537" t="s">
        <v>16</v>
      </c>
      <c r="C4537" t="s">
        <v>41</v>
      </c>
      <c r="D4537">
        <v>2004</v>
      </c>
      <c r="E4537" t="s">
        <v>13497</v>
      </c>
      <c r="F4537">
        <v>6.7</v>
      </c>
      <c r="G4537" s="1">
        <v>15000</v>
      </c>
      <c r="H4537" t="s">
        <v>13816</v>
      </c>
      <c r="I4537" t="s">
        <v>1125</v>
      </c>
      <c r="J4537" t="s">
        <v>663</v>
      </c>
      <c r="K4537" t="s">
        <v>30</v>
      </c>
      <c r="L4537" s="1">
        <v>7500000</v>
      </c>
      <c r="M4537" s="1">
        <v>6715067</v>
      </c>
      <c r="N4537" t="s">
        <v>12699</v>
      </c>
      <c r="O4537">
        <v>111</v>
      </c>
      <c r="P4537" s="6" t="str">
        <f>_xlfn.XLOOKUP(movie3[[#This Row],[year]],inflation!E$2:E$225,inflation!F$2:F$225,,0)</f>
        <v>567.6</v>
      </c>
      <c r="Q4537" s="2">
        <f>movie3[[#This Row],[gross]] * (inflation!B$226 / movie3[[#This Row],[CPI of Released Year]])</f>
        <v>10832127.105708245</v>
      </c>
      <c r="R4537" s="2">
        <f>movie3[[#This Row],[gross]]-movie3[[#This Row],[budget]]</f>
        <v>-784933</v>
      </c>
    </row>
    <row r="4538" spans="1:18" hidden="1" x14ac:dyDescent="0.25">
      <c r="A4538" t="s">
        <v>13883</v>
      </c>
      <c r="B4538" t="s">
        <v>2000</v>
      </c>
      <c r="C4538" t="s">
        <v>63</v>
      </c>
      <c r="D4538">
        <v>2004</v>
      </c>
      <c r="E4538" t="s">
        <v>13884</v>
      </c>
      <c r="F4538">
        <v>6.7</v>
      </c>
      <c r="G4538" s="1">
        <v>15000</v>
      </c>
      <c r="H4538" t="s">
        <v>8365</v>
      </c>
      <c r="I4538" t="s">
        <v>8365</v>
      </c>
      <c r="J4538" t="s">
        <v>8365</v>
      </c>
      <c r="K4538" t="s">
        <v>22</v>
      </c>
      <c r="L4538" s="1">
        <v>23000000</v>
      </c>
      <c r="M4538" s="1">
        <v>8447615</v>
      </c>
      <c r="N4538" t="s">
        <v>10358</v>
      </c>
      <c r="O4538">
        <v>118</v>
      </c>
      <c r="P4538" s="6" t="str">
        <f>_xlfn.XLOOKUP(movie3[[#This Row],[year]],inflation!E$2:E$225,inflation!F$2:F$225,,0)</f>
        <v>567.6</v>
      </c>
      <c r="Q4538" s="2">
        <f>movie3[[#This Row],[gross]] * (inflation!B$226 / movie3[[#This Row],[CPI of Released Year]])</f>
        <v>13626913.837209303</v>
      </c>
      <c r="R4538" s="2">
        <f>movie3[[#This Row],[gross]]-movie3[[#This Row],[budget]]</f>
        <v>-14552385</v>
      </c>
    </row>
    <row r="4539" spans="1:18" hidden="1" x14ac:dyDescent="0.25">
      <c r="A4539" t="s">
        <v>13973</v>
      </c>
      <c r="B4539" t="s">
        <v>448</v>
      </c>
      <c r="C4539" t="s">
        <v>41</v>
      </c>
      <c r="D4539">
        <v>2004</v>
      </c>
      <c r="E4539" t="s">
        <v>13974</v>
      </c>
      <c r="F4539">
        <v>6.7</v>
      </c>
      <c r="G4539" s="1">
        <v>12000</v>
      </c>
      <c r="H4539" t="s">
        <v>8684</v>
      </c>
      <c r="I4539" t="s">
        <v>8684</v>
      </c>
      <c r="J4539" t="s">
        <v>4956</v>
      </c>
      <c r="K4539" t="s">
        <v>30</v>
      </c>
      <c r="M4539" s="1">
        <v>809686</v>
      </c>
      <c r="N4539" t="s">
        <v>13975</v>
      </c>
      <c r="O4539">
        <v>100</v>
      </c>
      <c r="P4539" s="6" t="str">
        <f>_xlfn.XLOOKUP(movie3[[#This Row],[year]],inflation!E$2:E$225,inflation!F$2:F$225,,0)</f>
        <v>567.6</v>
      </c>
      <c r="Q4539" s="2">
        <f>movie3[[#This Row],[gross]] * (inflation!B$226 / movie3[[#This Row],[CPI of Released Year]])</f>
        <v>1306110.8202959832</v>
      </c>
      <c r="R4539" s="2">
        <f>movie3[[#This Row],[gross]]-movie3[[#This Row],[budget]]</f>
        <v>809686</v>
      </c>
    </row>
    <row r="4540" spans="1:18" hidden="1" x14ac:dyDescent="0.25">
      <c r="A4540" t="s">
        <v>13976</v>
      </c>
      <c r="B4540" t="s">
        <v>448</v>
      </c>
      <c r="C4540" t="s">
        <v>34</v>
      </c>
      <c r="D4540">
        <v>2004</v>
      </c>
      <c r="E4540" t="s">
        <v>13977</v>
      </c>
      <c r="F4540">
        <v>6.7</v>
      </c>
      <c r="G4540" s="1">
        <v>19000</v>
      </c>
      <c r="H4540" t="s">
        <v>13978</v>
      </c>
      <c r="I4540" t="s">
        <v>13979</v>
      </c>
      <c r="J4540" t="s">
        <v>13980</v>
      </c>
      <c r="K4540" t="s">
        <v>10297</v>
      </c>
      <c r="M4540" s="1">
        <v>7312209</v>
      </c>
      <c r="N4540" t="s">
        <v>13908</v>
      </c>
      <c r="O4540">
        <v>129</v>
      </c>
      <c r="P4540" s="6" t="str">
        <f>_xlfn.XLOOKUP(movie3[[#This Row],[year]],inflation!E$2:E$225,inflation!F$2:F$225,,0)</f>
        <v>567.6</v>
      </c>
      <c r="Q4540" s="2">
        <f>movie3[[#This Row],[gross]] * (inflation!B$226 / movie3[[#This Row],[CPI of Released Year]])</f>
        <v>11795381.536997886</v>
      </c>
      <c r="R4540" s="2">
        <f>movie3[[#This Row],[gross]]-movie3[[#This Row],[budget]]</f>
        <v>7312209</v>
      </c>
    </row>
    <row r="4541" spans="1:18" hidden="1" x14ac:dyDescent="0.25">
      <c r="A4541" t="s">
        <v>15364</v>
      </c>
      <c r="B4541" t="s">
        <v>16</v>
      </c>
      <c r="C4541" t="s">
        <v>17</v>
      </c>
      <c r="D4541">
        <v>2007</v>
      </c>
      <c r="E4541" t="s">
        <v>15145</v>
      </c>
      <c r="F4541">
        <v>6.6</v>
      </c>
      <c r="G4541" s="1">
        <v>16000</v>
      </c>
      <c r="H4541" t="s">
        <v>1241</v>
      </c>
      <c r="I4541" t="s">
        <v>11566</v>
      </c>
      <c r="J4541" t="s">
        <v>5224</v>
      </c>
      <c r="K4541" t="s">
        <v>30</v>
      </c>
      <c r="M4541" s="1">
        <v>5741608</v>
      </c>
      <c r="N4541" t="s">
        <v>15365</v>
      </c>
      <c r="O4541">
        <v>97</v>
      </c>
      <c r="P4541" s="6" t="str">
        <f>_xlfn.XLOOKUP(movie3[[#This Row],[year]],inflation!E$2:E$225,inflation!F$2:F$225,,0)</f>
        <v>623.1</v>
      </c>
      <c r="Q4541" s="2">
        <f>movie3[[#This Row],[gross]] * (inflation!B$226 / movie3[[#This Row],[CPI of Released Year]])</f>
        <v>8436874.1531054415</v>
      </c>
      <c r="R4541" s="2">
        <f>movie3[[#This Row],[gross]]-movie3[[#This Row],[budget]]</f>
        <v>5741608</v>
      </c>
    </row>
    <row r="4542" spans="1:18" hidden="1" x14ac:dyDescent="0.25">
      <c r="A4542" t="s">
        <v>17818</v>
      </c>
      <c r="B4542" t="s">
        <v>2000</v>
      </c>
      <c r="C4542" t="s">
        <v>34</v>
      </c>
      <c r="D4542">
        <v>2012</v>
      </c>
      <c r="E4542" t="s">
        <v>17343</v>
      </c>
      <c r="F4542">
        <v>6.6</v>
      </c>
      <c r="G4542" s="1">
        <v>147000</v>
      </c>
      <c r="H4542" t="s">
        <v>17819</v>
      </c>
      <c r="I4542" t="s">
        <v>17820</v>
      </c>
      <c r="J4542" t="s">
        <v>16070</v>
      </c>
      <c r="K4542" t="s">
        <v>30</v>
      </c>
      <c r="L4542" s="1">
        <v>42000000</v>
      </c>
      <c r="M4542" s="1">
        <v>47636031</v>
      </c>
      <c r="N4542" t="s">
        <v>10085</v>
      </c>
      <c r="O4542">
        <v>102</v>
      </c>
      <c r="P4542" s="6" t="str">
        <f>_xlfn.XLOOKUP(movie3[[#This Row],[year]],inflation!E$2:E$225,inflation!F$2:F$225,,0)</f>
        <v>689.9</v>
      </c>
      <c r="Q4542" s="2">
        <f>movie3[[#This Row],[gross]] * (inflation!B$226 / movie3[[#This Row],[CPI of Released Year]])</f>
        <v>63220104.33917959</v>
      </c>
      <c r="R4542" s="2">
        <f>movie3[[#This Row],[gross]]-movie3[[#This Row],[budget]]</f>
        <v>5636031</v>
      </c>
    </row>
    <row r="4543" spans="1:18" hidden="1" x14ac:dyDescent="0.25">
      <c r="A4543" t="s">
        <v>10181</v>
      </c>
      <c r="B4543" t="s">
        <v>2000</v>
      </c>
      <c r="C4543" t="s">
        <v>41</v>
      </c>
      <c r="D4543">
        <v>1998</v>
      </c>
      <c r="E4543" t="s">
        <v>10182</v>
      </c>
      <c r="F4543">
        <v>6.6</v>
      </c>
      <c r="G4543" s="1">
        <v>61000</v>
      </c>
      <c r="H4543" t="s">
        <v>2017</v>
      </c>
      <c r="I4543" t="s">
        <v>10183</v>
      </c>
      <c r="J4543" t="s">
        <v>6932</v>
      </c>
      <c r="K4543" t="s">
        <v>30</v>
      </c>
      <c r="L4543" s="1">
        <v>35000000</v>
      </c>
      <c r="M4543" s="1">
        <v>40263020</v>
      </c>
      <c r="N4543" t="s">
        <v>10184</v>
      </c>
      <c r="O4543">
        <v>112</v>
      </c>
      <c r="P4543" s="6" t="str">
        <f>_xlfn.XLOOKUP(movie3[[#This Row],[year]],inflation!E$2:E$225,inflation!F$2:F$225,,0)</f>
        <v>489.8</v>
      </c>
      <c r="Q4543" s="2">
        <f>movie3[[#This Row],[gross]] * (inflation!B$226 / movie3[[#This Row],[CPI of Released Year]])</f>
        <v>75265049.228256434</v>
      </c>
      <c r="R4543" s="2">
        <f>movie3[[#This Row],[gross]]-movie3[[#This Row],[budget]]</f>
        <v>5263020</v>
      </c>
    </row>
    <row r="4544" spans="1:18" hidden="1" x14ac:dyDescent="0.25">
      <c r="A4544" t="s">
        <v>6345</v>
      </c>
      <c r="B4544" t="s">
        <v>16</v>
      </c>
      <c r="C4544" t="s">
        <v>34</v>
      </c>
      <c r="D4544">
        <v>1991</v>
      </c>
      <c r="E4544" t="s">
        <v>6346</v>
      </c>
      <c r="F4544">
        <v>6.6</v>
      </c>
      <c r="G4544" s="1">
        <v>20000</v>
      </c>
      <c r="H4544" t="s">
        <v>2036</v>
      </c>
      <c r="I4544" t="s">
        <v>6347</v>
      </c>
      <c r="J4544" t="s">
        <v>2565</v>
      </c>
      <c r="K4544" t="s">
        <v>30</v>
      </c>
      <c r="L4544" s="1">
        <v>10000000</v>
      </c>
      <c r="M4544" s="1">
        <v>15073942</v>
      </c>
      <c r="N4544" t="s">
        <v>2102</v>
      </c>
      <c r="O4544">
        <v>111</v>
      </c>
      <c r="P4544" s="6" t="str">
        <f>_xlfn.XLOOKUP(movie3[[#This Row],[year]],inflation!E$2:E$225,inflation!F$2:F$225,,0)</f>
        <v>409.3</v>
      </c>
      <c r="Q4544" s="2">
        <f>movie3[[#This Row],[gross]] * (inflation!B$226 / movie3[[#This Row],[CPI of Released Year]])</f>
        <v>33720257.256779872</v>
      </c>
      <c r="R4544" s="2">
        <f>movie3[[#This Row],[gross]]-movie3[[#This Row],[budget]]</f>
        <v>5073942</v>
      </c>
    </row>
    <row r="4545" spans="1:18" hidden="1" x14ac:dyDescent="0.25">
      <c r="A4545" t="s">
        <v>2404</v>
      </c>
      <c r="B4545" t="s">
        <v>33</v>
      </c>
      <c r="C4545" t="s">
        <v>41</v>
      </c>
      <c r="D4545">
        <v>1984</v>
      </c>
      <c r="E4545" t="s">
        <v>88</v>
      </c>
      <c r="F4545">
        <v>6.6</v>
      </c>
      <c r="G4545" s="1">
        <v>1400</v>
      </c>
      <c r="H4545" t="s">
        <v>592</v>
      </c>
      <c r="I4545" t="s">
        <v>2405</v>
      </c>
      <c r="J4545" t="s">
        <v>1022</v>
      </c>
      <c r="K4545" t="s">
        <v>30</v>
      </c>
      <c r="M4545" s="1">
        <v>5021751</v>
      </c>
      <c r="N4545" t="s">
        <v>905</v>
      </c>
      <c r="O4545">
        <v>105</v>
      </c>
      <c r="P4545" s="6" t="str">
        <f>_xlfn.XLOOKUP(movie3[[#This Row],[year]],inflation!E$2:E$225,inflation!F$2:F$225,,0)</f>
        <v>312.2</v>
      </c>
      <c r="Q4545" s="2">
        <f>movie3[[#This Row],[gross]] * (inflation!B$226 / movie3[[#This Row],[CPI of Released Year]])</f>
        <v>14727467.058295965</v>
      </c>
      <c r="R4545" s="2">
        <f>movie3[[#This Row],[gross]]-movie3[[#This Row],[budget]]</f>
        <v>5021751</v>
      </c>
    </row>
    <row r="4546" spans="1:18" hidden="1" x14ac:dyDescent="0.25">
      <c r="A4546" t="s">
        <v>17571</v>
      </c>
      <c r="B4546" t="s">
        <v>16</v>
      </c>
      <c r="C4546" t="s">
        <v>41</v>
      </c>
      <c r="D4546">
        <v>2011</v>
      </c>
      <c r="E4546" t="s">
        <v>17572</v>
      </c>
      <c r="F4546">
        <v>6.6</v>
      </c>
      <c r="G4546" s="1">
        <v>28000</v>
      </c>
      <c r="H4546" t="s">
        <v>10821</v>
      </c>
      <c r="I4546" t="s">
        <v>10821</v>
      </c>
      <c r="J4546" t="s">
        <v>15954</v>
      </c>
      <c r="K4546" t="s">
        <v>195</v>
      </c>
      <c r="M4546" s="1">
        <v>4965950</v>
      </c>
      <c r="N4546" t="s">
        <v>17573</v>
      </c>
      <c r="O4546">
        <v>116</v>
      </c>
      <c r="P4546" s="6" t="str">
        <f>_xlfn.XLOOKUP(movie3[[#This Row],[year]],inflation!E$2:E$225,inflation!F$2:F$225,,0)</f>
        <v>676.0</v>
      </c>
      <c r="Q4546" s="2">
        <f>movie3[[#This Row],[gross]] * (inflation!B$226 / movie3[[#This Row],[CPI of Released Year]])</f>
        <v>6726070.7396449707</v>
      </c>
      <c r="R4546" s="2">
        <f>movie3[[#This Row],[gross]]-movie3[[#This Row],[budget]]</f>
        <v>4965950</v>
      </c>
    </row>
    <row r="4547" spans="1:18" hidden="1" x14ac:dyDescent="0.25">
      <c r="A4547" t="s">
        <v>8269</v>
      </c>
      <c r="B4547" t="s">
        <v>337</v>
      </c>
      <c r="C4547" t="s">
        <v>25</v>
      </c>
      <c r="D4547">
        <v>1994</v>
      </c>
      <c r="E4547" t="s">
        <v>7914</v>
      </c>
      <c r="F4547">
        <v>6.6</v>
      </c>
      <c r="G4547" s="1">
        <v>9500</v>
      </c>
      <c r="H4547" t="s">
        <v>8270</v>
      </c>
      <c r="I4547" t="s">
        <v>8271</v>
      </c>
      <c r="J4547" t="s">
        <v>8272</v>
      </c>
      <c r="K4547" t="s">
        <v>22</v>
      </c>
      <c r="M4547" s="1">
        <v>4630377</v>
      </c>
      <c r="N4547" t="s">
        <v>23</v>
      </c>
      <c r="O4547">
        <v>88</v>
      </c>
      <c r="P4547" s="6" t="str">
        <f>_xlfn.XLOOKUP(movie3[[#This Row],[year]],inflation!E$2:E$225,inflation!F$2:F$225,,0)</f>
        <v>445.4</v>
      </c>
      <c r="Q4547" s="2">
        <f>movie3[[#This Row],[gross]] * (inflation!B$226 / movie3[[#This Row],[CPI of Released Year]])</f>
        <v>9518574.7220475972</v>
      </c>
      <c r="R4547" s="2">
        <f>movie3[[#This Row],[gross]]-movie3[[#This Row],[budget]]</f>
        <v>4630377</v>
      </c>
    </row>
    <row r="4548" spans="1:18" hidden="1" x14ac:dyDescent="0.25">
      <c r="A4548" t="s">
        <v>13519</v>
      </c>
      <c r="B4548" t="s">
        <v>2000</v>
      </c>
      <c r="C4548" t="s">
        <v>17</v>
      </c>
      <c r="D4548">
        <v>2004</v>
      </c>
      <c r="E4548" t="s">
        <v>13520</v>
      </c>
      <c r="F4548">
        <v>6.5</v>
      </c>
      <c r="G4548" s="1">
        <v>247000</v>
      </c>
      <c r="H4548" t="s">
        <v>10479</v>
      </c>
      <c r="I4548" t="s">
        <v>10479</v>
      </c>
      <c r="J4548" t="s">
        <v>3238</v>
      </c>
      <c r="K4548" t="s">
        <v>30</v>
      </c>
      <c r="L4548" s="1">
        <v>60000000</v>
      </c>
      <c r="M4548" s="1">
        <v>256697520</v>
      </c>
      <c r="N4548" t="s">
        <v>2094</v>
      </c>
      <c r="O4548">
        <v>108</v>
      </c>
      <c r="P4548" s="6" t="str">
        <f>_xlfn.XLOOKUP(movie3[[#This Row],[year]],inflation!E$2:E$225,inflation!F$2:F$225,,0)</f>
        <v>567.6</v>
      </c>
      <c r="Q4548" s="2">
        <f>movie3[[#This Row],[gross]] * (inflation!B$226 / movie3[[#This Row],[CPI of Released Year]])</f>
        <v>414080777.50528544</v>
      </c>
      <c r="R4548" s="2">
        <f>movie3[[#This Row],[gross]]-movie3[[#This Row],[budget]]</f>
        <v>196697520</v>
      </c>
    </row>
    <row r="4549" spans="1:18" hidden="1" x14ac:dyDescent="0.25">
      <c r="A4549" t="s">
        <v>13591</v>
      </c>
      <c r="B4549" t="s">
        <v>2000</v>
      </c>
      <c r="C4549" t="s">
        <v>104</v>
      </c>
      <c r="D4549">
        <v>2004</v>
      </c>
      <c r="E4549" t="s">
        <v>13592</v>
      </c>
      <c r="F4549">
        <v>6.5</v>
      </c>
      <c r="G4549" s="1">
        <v>367000</v>
      </c>
      <c r="H4549" t="s">
        <v>5109</v>
      </c>
      <c r="I4549" t="s">
        <v>13593</v>
      </c>
      <c r="J4549" t="s">
        <v>9716</v>
      </c>
      <c r="K4549" t="s">
        <v>30</v>
      </c>
      <c r="L4549" s="1">
        <v>110000000</v>
      </c>
      <c r="M4549" s="1">
        <v>362744280</v>
      </c>
      <c r="N4549" t="s">
        <v>23</v>
      </c>
      <c r="O4549">
        <v>125</v>
      </c>
      <c r="P4549" s="6" t="str">
        <f>_xlfn.XLOOKUP(movie3[[#This Row],[year]],inflation!E$2:E$225,inflation!F$2:F$225,,0)</f>
        <v>567.6</v>
      </c>
      <c r="Q4549" s="2">
        <f>movie3[[#This Row],[gross]] * (inflation!B$226 / movie3[[#This Row],[CPI of Released Year]])</f>
        <v>585145635.60253704</v>
      </c>
      <c r="R4549" s="2">
        <f>movie3[[#This Row],[gross]]-movie3[[#This Row],[budget]]</f>
        <v>252744280</v>
      </c>
    </row>
    <row r="4550" spans="1:18" hidden="1" x14ac:dyDescent="0.25">
      <c r="A4550" t="s">
        <v>13668</v>
      </c>
      <c r="B4550" t="s">
        <v>2000</v>
      </c>
      <c r="C4550" t="s">
        <v>17</v>
      </c>
      <c r="D4550">
        <v>2004</v>
      </c>
      <c r="E4550" t="s">
        <v>13669</v>
      </c>
      <c r="F4550">
        <v>6.5</v>
      </c>
      <c r="G4550" s="1">
        <v>186000</v>
      </c>
      <c r="H4550" t="s">
        <v>5906</v>
      </c>
      <c r="I4550" t="s">
        <v>20</v>
      </c>
      <c r="J4550" t="s">
        <v>5686</v>
      </c>
      <c r="K4550" t="s">
        <v>30</v>
      </c>
      <c r="L4550" s="1">
        <v>40000000</v>
      </c>
      <c r="M4550" s="1">
        <v>92913171</v>
      </c>
      <c r="N4550" t="s">
        <v>13670</v>
      </c>
      <c r="O4550">
        <v>96</v>
      </c>
      <c r="P4550" s="6" t="str">
        <f>_xlfn.XLOOKUP(movie3[[#This Row],[year]],inflation!E$2:E$225,inflation!F$2:F$225,,0)</f>
        <v>567.6</v>
      </c>
      <c r="Q4550" s="2">
        <f>movie3[[#This Row],[gross]] * (inflation!B$226 / movie3[[#This Row],[CPI of Released Year]])</f>
        <v>149878962.94503173</v>
      </c>
      <c r="R4550" s="2">
        <f>movie3[[#This Row],[gross]]-movie3[[#This Row],[budget]]</f>
        <v>52913171</v>
      </c>
    </row>
    <row r="4551" spans="1:18" hidden="1" x14ac:dyDescent="0.25">
      <c r="A4551" t="s">
        <v>13708</v>
      </c>
      <c r="B4551" t="s">
        <v>2000</v>
      </c>
      <c r="C4551" t="s">
        <v>34</v>
      </c>
      <c r="D4551">
        <v>2004</v>
      </c>
      <c r="E4551" t="s">
        <v>13562</v>
      </c>
      <c r="F4551">
        <v>6.5</v>
      </c>
      <c r="G4551" s="1">
        <v>95000</v>
      </c>
      <c r="H4551" t="s">
        <v>9319</v>
      </c>
      <c r="I4551" t="s">
        <v>2486</v>
      </c>
      <c r="J4551" t="s">
        <v>4062</v>
      </c>
      <c r="K4551" t="s">
        <v>30</v>
      </c>
      <c r="L4551" s="1">
        <v>25000000</v>
      </c>
      <c r="M4551" s="1">
        <v>57678321</v>
      </c>
      <c r="N4551" t="s">
        <v>2027</v>
      </c>
      <c r="O4551">
        <v>94</v>
      </c>
      <c r="P4551" s="6" t="str">
        <f>_xlfn.XLOOKUP(movie3[[#This Row],[year]],inflation!E$2:E$225,inflation!F$2:F$225,,0)</f>
        <v>567.6</v>
      </c>
      <c r="Q4551" s="2">
        <f>movie3[[#This Row],[gross]] * (inflation!B$226 / movie3[[#This Row],[CPI of Released Year]])</f>
        <v>93041350.788583517</v>
      </c>
      <c r="R4551" s="2">
        <f>movie3[[#This Row],[gross]]-movie3[[#This Row],[budget]]</f>
        <v>32678321</v>
      </c>
    </row>
    <row r="4552" spans="1:18" hidden="1" x14ac:dyDescent="0.25">
      <c r="A4552" t="s">
        <v>13854</v>
      </c>
      <c r="B4552" t="s">
        <v>16</v>
      </c>
      <c r="C4552" t="s">
        <v>34</v>
      </c>
      <c r="D4552">
        <v>2004</v>
      </c>
      <c r="E4552" t="s">
        <v>13669</v>
      </c>
      <c r="F4552">
        <v>6.5</v>
      </c>
      <c r="G4552" s="1">
        <v>29000</v>
      </c>
      <c r="H4552" t="s">
        <v>688</v>
      </c>
      <c r="I4552" t="s">
        <v>688</v>
      </c>
      <c r="J4552" t="s">
        <v>2077</v>
      </c>
      <c r="K4552" t="s">
        <v>5820</v>
      </c>
      <c r="L4552" s="1">
        <v>19250000</v>
      </c>
      <c r="M4552" s="1">
        <v>8112712</v>
      </c>
      <c r="N4552" t="s">
        <v>10709</v>
      </c>
      <c r="O4552">
        <v>106</v>
      </c>
      <c r="P4552" s="6" t="str">
        <f>_xlfn.XLOOKUP(movie3[[#This Row],[year]],inflation!E$2:E$225,inflation!F$2:F$225,,0)</f>
        <v>567.6</v>
      </c>
      <c r="Q4552" s="2">
        <f>movie3[[#This Row],[gross]] * (inflation!B$226 / movie3[[#This Row],[CPI of Released Year]])</f>
        <v>13086679.188160677</v>
      </c>
      <c r="R4552" s="2">
        <f>movie3[[#This Row],[gross]]-movie3[[#This Row],[budget]]</f>
        <v>-11137288</v>
      </c>
    </row>
    <row r="4553" spans="1:18" hidden="1" x14ac:dyDescent="0.25">
      <c r="A4553" t="s">
        <v>13868</v>
      </c>
      <c r="B4553" t="s">
        <v>2000</v>
      </c>
      <c r="C4553" t="s">
        <v>34</v>
      </c>
      <c r="D4553">
        <v>2004</v>
      </c>
      <c r="E4553" t="s">
        <v>13612</v>
      </c>
      <c r="F4553">
        <v>6.5</v>
      </c>
      <c r="G4553" s="1">
        <v>55000</v>
      </c>
      <c r="H4553" t="s">
        <v>11668</v>
      </c>
      <c r="I4553" t="s">
        <v>7652</v>
      </c>
      <c r="J4553" t="s">
        <v>10571</v>
      </c>
      <c r="K4553" t="s">
        <v>30</v>
      </c>
      <c r="L4553" s="1">
        <v>55000000</v>
      </c>
      <c r="M4553" s="1">
        <v>100572044</v>
      </c>
      <c r="N4553" t="s">
        <v>2094</v>
      </c>
      <c r="O4553">
        <v>115</v>
      </c>
      <c r="P4553" s="6" t="str">
        <f>_xlfn.XLOOKUP(movie3[[#This Row],[year]],inflation!E$2:E$225,inflation!F$2:F$225,,0)</f>
        <v>567.6</v>
      </c>
      <c r="Q4553" s="2">
        <f>movie3[[#This Row],[gross]] * (inflation!B$226 / movie3[[#This Row],[CPI of Released Year]])</f>
        <v>162233550.89217758</v>
      </c>
      <c r="R4553" s="2">
        <f>movie3[[#This Row],[gross]]-movie3[[#This Row],[budget]]</f>
        <v>45572044</v>
      </c>
    </row>
    <row r="4554" spans="1:18" hidden="1" x14ac:dyDescent="0.25">
      <c r="A4554" t="s">
        <v>13881</v>
      </c>
      <c r="B4554" t="s">
        <v>33</v>
      </c>
      <c r="C4554" t="s">
        <v>17</v>
      </c>
      <c r="D4554">
        <v>2004</v>
      </c>
      <c r="E4554" t="s">
        <v>13882</v>
      </c>
      <c r="F4554">
        <v>6.5</v>
      </c>
      <c r="G4554" s="1">
        <v>12000</v>
      </c>
      <c r="H4554" t="s">
        <v>11144</v>
      </c>
      <c r="I4554" t="s">
        <v>5059</v>
      </c>
      <c r="J4554" t="s">
        <v>9009</v>
      </c>
      <c r="K4554" t="s">
        <v>22</v>
      </c>
      <c r="M4554" s="1">
        <v>6878433</v>
      </c>
      <c r="N4554" t="s">
        <v>6982</v>
      </c>
      <c r="O4554">
        <v>93</v>
      </c>
      <c r="P4554" s="6" t="str">
        <f>_xlfn.XLOOKUP(movie3[[#This Row],[year]],inflation!E$2:E$225,inflation!F$2:F$225,,0)</f>
        <v>567.6</v>
      </c>
      <c r="Q4554" s="2">
        <f>movie3[[#This Row],[gross]] * (inflation!B$226 / movie3[[#This Row],[CPI of Released Year]])</f>
        <v>11095654.078224102</v>
      </c>
      <c r="R4554" s="2">
        <f>movie3[[#This Row],[gross]]-movie3[[#This Row],[budget]]</f>
        <v>6878433</v>
      </c>
    </row>
    <row r="4555" spans="1:18" hidden="1" x14ac:dyDescent="0.25">
      <c r="A4555" t="s">
        <v>13890</v>
      </c>
      <c r="B4555" t="s">
        <v>16</v>
      </c>
      <c r="C4555" t="s">
        <v>41</v>
      </c>
      <c r="D4555">
        <v>2004</v>
      </c>
      <c r="E4555" t="s">
        <v>13891</v>
      </c>
      <c r="F4555">
        <v>6.5</v>
      </c>
      <c r="G4555" s="1">
        <v>8700</v>
      </c>
      <c r="H4555" t="s">
        <v>13892</v>
      </c>
      <c r="I4555" t="s">
        <v>13892</v>
      </c>
      <c r="J4555" t="s">
        <v>13893</v>
      </c>
      <c r="K4555" t="s">
        <v>22</v>
      </c>
      <c r="L4555" s="1">
        <v>6500000</v>
      </c>
      <c r="M4555" s="1">
        <v>89781</v>
      </c>
      <c r="N4555" t="s">
        <v>13894</v>
      </c>
      <c r="O4555">
        <v>91</v>
      </c>
      <c r="P4555" s="6" t="str">
        <f>_xlfn.XLOOKUP(movie3[[#This Row],[year]],inflation!E$2:E$225,inflation!F$2:F$225,,0)</f>
        <v>567.6</v>
      </c>
      <c r="Q4555" s="2">
        <f>movie3[[#This Row],[gross]] * (inflation!B$226 / movie3[[#This Row],[CPI of Released Year]])</f>
        <v>144826.43340380551</v>
      </c>
      <c r="R4555" s="2">
        <f>movie3[[#This Row],[gross]]-movie3[[#This Row],[budget]]</f>
        <v>-6410219</v>
      </c>
    </row>
    <row r="4556" spans="1:18" hidden="1" x14ac:dyDescent="0.25">
      <c r="A4556" t="s">
        <v>13502</v>
      </c>
      <c r="B4556" t="s">
        <v>16</v>
      </c>
      <c r="C4556" t="s">
        <v>34</v>
      </c>
      <c r="D4556">
        <v>2004</v>
      </c>
      <c r="E4556" t="s">
        <v>13352</v>
      </c>
      <c r="F4556">
        <v>6.4</v>
      </c>
      <c r="G4556" s="1">
        <v>152000</v>
      </c>
      <c r="H4556" t="s">
        <v>8465</v>
      </c>
      <c r="I4556" t="s">
        <v>8465</v>
      </c>
      <c r="J4556" t="s">
        <v>10001</v>
      </c>
      <c r="K4556" t="s">
        <v>30</v>
      </c>
      <c r="L4556" s="1">
        <v>33000000</v>
      </c>
      <c r="M4556" s="1">
        <v>54700105</v>
      </c>
      <c r="N4556" t="s">
        <v>10358</v>
      </c>
      <c r="O4556">
        <v>124</v>
      </c>
      <c r="P4556" s="6" t="str">
        <f>_xlfn.XLOOKUP(movie3[[#This Row],[year]],inflation!E$2:E$225,inflation!F$2:F$225,,0)</f>
        <v>567.6</v>
      </c>
      <c r="Q4556" s="2">
        <f>movie3[[#This Row],[gross]] * (inflation!B$226 / movie3[[#This Row],[CPI of Released Year]])</f>
        <v>88237167.262156457</v>
      </c>
      <c r="R4556" s="2">
        <f>movie3[[#This Row],[gross]]-movie3[[#This Row],[budget]]</f>
        <v>21700105</v>
      </c>
    </row>
    <row r="4557" spans="1:18" hidden="1" x14ac:dyDescent="0.25">
      <c r="A4557" t="s">
        <v>13510</v>
      </c>
      <c r="B4557" t="s">
        <v>2000</v>
      </c>
      <c r="C4557" t="s">
        <v>41</v>
      </c>
      <c r="D4557">
        <v>2004</v>
      </c>
      <c r="E4557" t="s">
        <v>13511</v>
      </c>
      <c r="F4557">
        <v>6.4</v>
      </c>
      <c r="G4557" s="1">
        <v>81000</v>
      </c>
      <c r="H4557" t="s">
        <v>1543</v>
      </c>
      <c r="I4557" t="s">
        <v>1543</v>
      </c>
      <c r="J4557" t="s">
        <v>8517</v>
      </c>
      <c r="K4557" t="s">
        <v>30</v>
      </c>
      <c r="L4557" s="1">
        <v>80000000</v>
      </c>
      <c r="M4557" s="1">
        <v>55470154</v>
      </c>
      <c r="N4557" t="s">
        <v>31</v>
      </c>
      <c r="O4557">
        <v>131</v>
      </c>
      <c r="P4557" s="6" t="str">
        <f>_xlfn.XLOOKUP(movie3[[#This Row],[year]],inflation!E$2:E$225,inflation!F$2:F$225,,0)</f>
        <v>567.6</v>
      </c>
      <c r="Q4557" s="2">
        <f>movie3[[#This Row],[gross]] * (inflation!B$226 / movie3[[#This Row],[CPI of Released Year]])</f>
        <v>89479339.327695563</v>
      </c>
      <c r="R4557" s="2">
        <f>movie3[[#This Row],[gross]]-movie3[[#This Row],[budget]]</f>
        <v>-24529846</v>
      </c>
    </row>
    <row r="4558" spans="1:18" hidden="1" x14ac:dyDescent="0.25">
      <c r="A4558" t="s">
        <v>13531</v>
      </c>
      <c r="B4558" t="s">
        <v>2000</v>
      </c>
      <c r="C4558" t="s">
        <v>34</v>
      </c>
      <c r="D4558">
        <v>2004</v>
      </c>
      <c r="E4558" t="s">
        <v>13126</v>
      </c>
      <c r="F4558">
        <v>6.4</v>
      </c>
      <c r="G4558" s="1">
        <v>424000</v>
      </c>
      <c r="H4558" t="s">
        <v>6856</v>
      </c>
      <c r="I4558" t="s">
        <v>6856</v>
      </c>
      <c r="J4558" t="s">
        <v>1498</v>
      </c>
      <c r="K4558" t="s">
        <v>30</v>
      </c>
      <c r="L4558" s="1">
        <v>125000000</v>
      </c>
      <c r="M4558" s="1">
        <v>552639571</v>
      </c>
      <c r="N4558" t="s">
        <v>180</v>
      </c>
      <c r="O4558">
        <v>124</v>
      </c>
      <c r="P4558" s="6" t="str">
        <f>_xlfn.XLOOKUP(movie3[[#This Row],[year]],inflation!E$2:E$225,inflation!F$2:F$225,,0)</f>
        <v>567.6</v>
      </c>
      <c r="Q4558" s="2">
        <f>movie3[[#This Row],[gross]] * (inflation!B$226 / movie3[[#This Row],[CPI of Released Year]])</f>
        <v>891467214.95348835</v>
      </c>
      <c r="R4558" s="2">
        <f>movie3[[#This Row],[gross]]-movie3[[#This Row],[budget]]</f>
        <v>427639571</v>
      </c>
    </row>
    <row r="4559" spans="1:18" hidden="1" x14ac:dyDescent="0.25">
      <c r="A4559" t="s">
        <v>13696</v>
      </c>
      <c r="B4559" t="s">
        <v>16</v>
      </c>
      <c r="C4559" t="s">
        <v>104</v>
      </c>
      <c r="D4559">
        <v>2004</v>
      </c>
      <c r="E4559" t="s">
        <v>13697</v>
      </c>
      <c r="F4559">
        <v>6.4</v>
      </c>
      <c r="G4559" s="1">
        <v>59000</v>
      </c>
      <c r="H4559" t="s">
        <v>3788</v>
      </c>
      <c r="I4559" t="s">
        <v>13192</v>
      </c>
      <c r="J4559" t="s">
        <v>2077</v>
      </c>
      <c r="K4559" t="s">
        <v>1421</v>
      </c>
      <c r="L4559" s="1">
        <v>27000000</v>
      </c>
      <c r="M4559" s="1">
        <v>21148829</v>
      </c>
      <c r="N4559" t="s">
        <v>8990</v>
      </c>
      <c r="O4559">
        <v>106</v>
      </c>
      <c r="P4559" s="6" t="str">
        <f>_xlfn.XLOOKUP(movie3[[#This Row],[year]],inflation!E$2:E$225,inflation!F$2:F$225,,0)</f>
        <v>567.6</v>
      </c>
      <c r="Q4559" s="2">
        <f>movie3[[#This Row],[gross]] * (inflation!B$226 / movie3[[#This Row],[CPI of Released Year]])</f>
        <v>34115341.494714588</v>
      </c>
      <c r="R4559" s="2">
        <f>movie3[[#This Row],[gross]]-movie3[[#This Row],[budget]]</f>
        <v>-5851171</v>
      </c>
    </row>
    <row r="4560" spans="1:18" hidden="1" x14ac:dyDescent="0.25">
      <c r="A4560" t="s">
        <v>13712</v>
      </c>
      <c r="B4560" t="s">
        <v>16</v>
      </c>
      <c r="C4560" t="s">
        <v>17</v>
      </c>
      <c r="D4560">
        <v>2004</v>
      </c>
      <c r="E4560" t="s">
        <v>13713</v>
      </c>
      <c r="F4560">
        <v>6.4</v>
      </c>
      <c r="G4560" s="1">
        <v>6500</v>
      </c>
      <c r="H4560" t="s">
        <v>11379</v>
      </c>
      <c r="I4560" t="s">
        <v>13714</v>
      </c>
      <c r="J4560" t="s">
        <v>11379</v>
      </c>
      <c r="K4560" t="s">
        <v>30</v>
      </c>
      <c r="M4560" s="1">
        <v>217499</v>
      </c>
      <c r="N4560" t="s">
        <v>13715</v>
      </c>
      <c r="O4560">
        <v>97</v>
      </c>
      <c r="P4560" s="6" t="str">
        <f>_xlfn.XLOOKUP(movie3[[#This Row],[year]],inflation!E$2:E$225,inflation!F$2:F$225,,0)</f>
        <v>567.6</v>
      </c>
      <c r="Q4560" s="2">
        <f>movie3[[#This Row],[gross]] * (inflation!B$226 / movie3[[#This Row],[CPI of Released Year]])</f>
        <v>350849.33826638479</v>
      </c>
      <c r="R4560" s="2">
        <f>movie3[[#This Row],[gross]]-movie3[[#This Row],[budget]]</f>
        <v>217499</v>
      </c>
    </row>
    <row r="4561" spans="1:18" hidden="1" x14ac:dyDescent="0.25">
      <c r="A4561" t="s">
        <v>13754</v>
      </c>
      <c r="B4561" t="s">
        <v>2000</v>
      </c>
      <c r="C4561" t="s">
        <v>41</v>
      </c>
      <c r="D4561">
        <v>2004</v>
      </c>
      <c r="E4561" t="s">
        <v>13731</v>
      </c>
      <c r="F4561">
        <v>6.4</v>
      </c>
      <c r="G4561" s="1">
        <v>54000</v>
      </c>
      <c r="H4561" t="s">
        <v>10657</v>
      </c>
      <c r="I4561" t="s">
        <v>10657</v>
      </c>
      <c r="J4561" t="s">
        <v>1498</v>
      </c>
      <c r="K4561" t="s">
        <v>30</v>
      </c>
      <c r="L4561" s="1">
        <v>26000000</v>
      </c>
      <c r="M4561" s="1">
        <v>61315215</v>
      </c>
      <c r="N4561" t="s">
        <v>61</v>
      </c>
      <c r="O4561">
        <v>109</v>
      </c>
      <c r="P4561" s="6" t="str">
        <f>_xlfn.XLOOKUP(movie3[[#This Row],[year]],inflation!E$2:E$225,inflation!F$2:F$225,,0)</f>
        <v>567.6</v>
      </c>
      <c r="Q4561" s="2">
        <f>movie3[[#This Row],[gross]] * (inflation!B$226 / movie3[[#This Row],[CPI of Released Year]])</f>
        <v>98908052.949260041</v>
      </c>
      <c r="R4561" s="2">
        <f>movie3[[#This Row],[gross]]-movie3[[#This Row],[budget]]</f>
        <v>35315215</v>
      </c>
    </row>
    <row r="4562" spans="1:18" hidden="1" x14ac:dyDescent="0.25">
      <c r="A4562" t="s">
        <v>13860</v>
      </c>
      <c r="B4562" t="s">
        <v>16</v>
      </c>
      <c r="C4562" t="s">
        <v>34</v>
      </c>
      <c r="D4562">
        <v>2004</v>
      </c>
      <c r="E4562" t="s">
        <v>13861</v>
      </c>
      <c r="F4562">
        <v>6.4</v>
      </c>
      <c r="G4562" s="1">
        <v>53000</v>
      </c>
      <c r="H4562" t="s">
        <v>13862</v>
      </c>
      <c r="I4562" t="s">
        <v>13862</v>
      </c>
      <c r="J4562" t="s">
        <v>13863</v>
      </c>
      <c r="K4562" t="s">
        <v>8402</v>
      </c>
      <c r="L4562" s="1">
        <v>4200000</v>
      </c>
      <c r="M4562" s="1">
        <v>50336279</v>
      </c>
      <c r="N4562" t="s">
        <v>13864</v>
      </c>
      <c r="O4562">
        <v>114</v>
      </c>
      <c r="P4562" s="6" t="str">
        <f>_xlfn.XLOOKUP(movie3[[#This Row],[year]],inflation!E$2:E$225,inflation!F$2:F$225,,0)</f>
        <v>567.6</v>
      </c>
      <c r="Q4562" s="2">
        <f>movie3[[#This Row],[gross]] * (inflation!B$226 / movie3[[#This Row],[CPI of Released Year]])</f>
        <v>81197845.405919671</v>
      </c>
      <c r="R4562" s="2">
        <f>movie3[[#This Row],[gross]]-movie3[[#This Row],[budget]]</f>
        <v>46136279</v>
      </c>
    </row>
    <row r="4563" spans="1:18" hidden="1" x14ac:dyDescent="0.25">
      <c r="A4563" t="s">
        <v>13994</v>
      </c>
      <c r="B4563" t="s">
        <v>2000</v>
      </c>
      <c r="C4563" t="s">
        <v>41</v>
      </c>
      <c r="D4563">
        <v>2004</v>
      </c>
      <c r="E4563" t="s">
        <v>13543</v>
      </c>
      <c r="F4563">
        <v>6.4</v>
      </c>
      <c r="G4563" s="1">
        <v>31000</v>
      </c>
      <c r="H4563" t="s">
        <v>289</v>
      </c>
      <c r="I4563" t="s">
        <v>289</v>
      </c>
      <c r="J4563" t="s">
        <v>13048</v>
      </c>
      <c r="K4563" t="s">
        <v>30</v>
      </c>
      <c r="M4563" s="1">
        <v>20129327</v>
      </c>
      <c r="N4563" t="s">
        <v>9442</v>
      </c>
      <c r="O4563">
        <v>99</v>
      </c>
      <c r="P4563" s="6" t="str">
        <f>_xlfn.XLOOKUP(movie3[[#This Row],[year]],inflation!E$2:E$225,inflation!F$2:F$225,,0)</f>
        <v>567.6</v>
      </c>
      <c r="Q4563" s="2">
        <f>movie3[[#This Row],[gross]] * (inflation!B$226 / movie3[[#This Row],[CPI of Released Year]])</f>
        <v>32470774.8435518</v>
      </c>
      <c r="R4563" s="2">
        <f>movie3[[#This Row],[gross]]-movie3[[#This Row],[budget]]</f>
        <v>20129327</v>
      </c>
    </row>
    <row r="4564" spans="1:18" hidden="1" x14ac:dyDescent="0.25">
      <c r="A4564" t="s">
        <v>13569</v>
      </c>
      <c r="B4564" t="s">
        <v>2000</v>
      </c>
      <c r="C4564" t="s">
        <v>34</v>
      </c>
      <c r="D4564">
        <v>2004</v>
      </c>
      <c r="E4564" t="s">
        <v>13565</v>
      </c>
      <c r="F4564">
        <v>6.3</v>
      </c>
      <c r="G4564" s="1">
        <v>72000</v>
      </c>
      <c r="H4564" t="s">
        <v>12786</v>
      </c>
      <c r="I4564" t="s">
        <v>13570</v>
      </c>
      <c r="J4564" t="s">
        <v>12473</v>
      </c>
      <c r="K4564" t="s">
        <v>30</v>
      </c>
      <c r="L4564" s="1">
        <v>46000000</v>
      </c>
      <c r="M4564" s="1">
        <v>57223890</v>
      </c>
      <c r="N4564" t="s">
        <v>118</v>
      </c>
      <c r="O4564">
        <v>86</v>
      </c>
      <c r="P4564" s="6" t="str">
        <f>_xlfn.XLOOKUP(movie3[[#This Row],[year]],inflation!E$2:E$225,inflation!F$2:F$225,,0)</f>
        <v>567.6</v>
      </c>
      <c r="Q4564" s="2">
        <f>movie3[[#This Row],[gross]] * (inflation!B$226 / movie3[[#This Row],[CPI of Released Year]])</f>
        <v>92308304.587737843</v>
      </c>
      <c r="R4564" s="2">
        <f>movie3[[#This Row],[gross]]-movie3[[#This Row],[budget]]</f>
        <v>11223890</v>
      </c>
    </row>
    <row r="4565" spans="1:18" hidden="1" x14ac:dyDescent="0.25">
      <c r="A4565" t="s">
        <v>13589</v>
      </c>
      <c r="B4565" t="s">
        <v>2000</v>
      </c>
      <c r="C4565" t="s">
        <v>34</v>
      </c>
      <c r="D4565">
        <v>2004</v>
      </c>
      <c r="E4565" t="s">
        <v>13590</v>
      </c>
      <c r="F4565">
        <v>6.3</v>
      </c>
      <c r="G4565" s="1">
        <v>162000</v>
      </c>
      <c r="H4565" t="s">
        <v>10324</v>
      </c>
      <c r="I4565" t="s">
        <v>3538</v>
      </c>
      <c r="J4565" t="s">
        <v>10334</v>
      </c>
      <c r="K4565" t="s">
        <v>30</v>
      </c>
      <c r="L4565" s="1">
        <v>120000000</v>
      </c>
      <c r="M4565" s="1">
        <v>203567857</v>
      </c>
      <c r="N4565" t="s">
        <v>2094</v>
      </c>
      <c r="O4565">
        <v>126</v>
      </c>
      <c r="P4565" s="6" t="str">
        <f>_xlfn.XLOOKUP(movie3[[#This Row],[year]],inflation!E$2:E$225,inflation!F$2:F$225,,0)</f>
        <v>567.6</v>
      </c>
      <c r="Q4565" s="2">
        <f>movie3[[#This Row],[gross]] * (inflation!B$226 / movie3[[#This Row],[CPI of Released Year]])</f>
        <v>328376902.51797044</v>
      </c>
      <c r="R4565" s="2">
        <f>movie3[[#This Row],[gross]]-movie3[[#This Row],[budget]]</f>
        <v>83567857</v>
      </c>
    </row>
    <row r="4566" spans="1:18" hidden="1" x14ac:dyDescent="0.25">
      <c r="A4566" t="s">
        <v>13602</v>
      </c>
      <c r="B4566" t="s">
        <v>2000</v>
      </c>
      <c r="C4566" t="s">
        <v>41</v>
      </c>
      <c r="D4566">
        <v>2004</v>
      </c>
      <c r="E4566" t="s">
        <v>13603</v>
      </c>
      <c r="F4566">
        <v>6.3</v>
      </c>
      <c r="G4566" s="1">
        <v>257000</v>
      </c>
      <c r="H4566" t="s">
        <v>9525</v>
      </c>
      <c r="I4566" t="s">
        <v>11337</v>
      </c>
      <c r="J4566" t="s">
        <v>8011</v>
      </c>
      <c r="K4566" t="s">
        <v>30</v>
      </c>
      <c r="L4566" s="1">
        <v>80000000</v>
      </c>
      <c r="M4566" s="1">
        <v>522657936</v>
      </c>
      <c r="N4566" t="s">
        <v>61</v>
      </c>
      <c r="O4566">
        <v>115</v>
      </c>
      <c r="P4566" s="6" t="str">
        <f>_xlfn.XLOOKUP(movie3[[#This Row],[year]],inflation!E$2:E$225,inflation!F$2:F$225,,0)</f>
        <v>567.6</v>
      </c>
      <c r="Q4566" s="2">
        <f>movie3[[#This Row],[gross]] * (inflation!B$226 / movie3[[#This Row],[CPI of Released Year]])</f>
        <v>843103605.00634253</v>
      </c>
      <c r="R4566" s="2">
        <f>movie3[[#This Row],[gross]]-movie3[[#This Row],[budget]]</f>
        <v>442657936</v>
      </c>
    </row>
    <row r="4567" spans="1:18" hidden="1" x14ac:dyDescent="0.25">
      <c r="A4567" t="s">
        <v>13615</v>
      </c>
      <c r="B4567" t="s">
        <v>33</v>
      </c>
      <c r="C4567" t="s">
        <v>41</v>
      </c>
      <c r="D4567">
        <v>2004</v>
      </c>
      <c r="E4567" t="s">
        <v>13462</v>
      </c>
      <c r="F4567">
        <v>6.3</v>
      </c>
      <c r="G4567" s="1">
        <v>64000</v>
      </c>
      <c r="H4567" t="s">
        <v>12117</v>
      </c>
      <c r="I4567" t="s">
        <v>3607</v>
      </c>
      <c r="J4567" t="s">
        <v>13616</v>
      </c>
      <c r="K4567" t="s">
        <v>30</v>
      </c>
      <c r="L4567" s="1">
        <v>31000000</v>
      </c>
      <c r="M4567" s="1">
        <v>27388767</v>
      </c>
      <c r="N4567" t="s">
        <v>3746</v>
      </c>
      <c r="O4567">
        <v>96</v>
      </c>
      <c r="P4567" s="6" t="str">
        <f>_xlfn.XLOOKUP(movie3[[#This Row],[year]],inflation!E$2:E$225,inflation!F$2:F$225,,0)</f>
        <v>567.6</v>
      </c>
      <c r="Q4567" s="2">
        <f>movie3[[#This Row],[gross]] * (inflation!B$226 / movie3[[#This Row],[CPI of Released Year]])</f>
        <v>44181034.293868922</v>
      </c>
      <c r="R4567" s="2">
        <f>movie3[[#This Row],[gross]]-movie3[[#This Row],[budget]]</f>
        <v>-3611233</v>
      </c>
    </row>
    <row r="4568" spans="1:18" hidden="1" x14ac:dyDescent="0.25">
      <c r="A4568" t="s">
        <v>13684</v>
      </c>
      <c r="B4568" t="s">
        <v>2000</v>
      </c>
      <c r="C4568" t="s">
        <v>41</v>
      </c>
      <c r="D4568">
        <v>2004</v>
      </c>
      <c r="E4568" t="s">
        <v>13685</v>
      </c>
      <c r="F4568">
        <v>6.3</v>
      </c>
      <c r="G4568" s="1">
        <v>61000</v>
      </c>
      <c r="H4568" t="s">
        <v>1345</v>
      </c>
      <c r="I4568" t="s">
        <v>2546</v>
      </c>
      <c r="J4568" t="s">
        <v>10170</v>
      </c>
      <c r="K4568" t="s">
        <v>22</v>
      </c>
      <c r="L4568" s="1">
        <v>31000000</v>
      </c>
      <c r="M4568" s="1">
        <v>41682237</v>
      </c>
      <c r="N4568" t="s">
        <v>61</v>
      </c>
      <c r="O4568">
        <v>98</v>
      </c>
      <c r="P4568" s="6" t="str">
        <f>_xlfn.XLOOKUP(movie3[[#This Row],[year]],inflation!E$2:E$225,inflation!F$2:F$225,,0)</f>
        <v>567.6</v>
      </c>
      <c r="Q4568" s="2">
        <f>movie3[[#This Row],[gross]] * (inflation!B$226 / movie3[[#This Row],[CPI of Released Year]])</f>
        <v>67237942.56025371</v>
      </c>
      <c r="R4568" s="2">
        <f>movie3[[#This Row],[gross]]-movie3[[#This Row],[budget]]</f>
        <v>10682237</v>
      </c>
    </row>
    <row r="4569" spans="1:18" hidden="1" x14ac:dyDescent="0.25">
      <c r="A4569" t="s">
        <v>13741</v>
      </c>
      <c r="B4569" t="s">
        <v>2000</v>
      </c>
      <c r="C4569" t="s">
        <v>34</v>
      </c>
      <c r="D4569">
        <v>2004</v>
      </c>
      <c r="E4569" t="s">
        <v>13657</v>
      </c>
      <c r="F4569">
        <v>6.3</v>
      </c>
      <c r="G4569" s="1">
        <v>45000</v>
      </c>
      <c r="H4569" t="s">
        <v>9783</v>
      </c>
      <c r="I4569" t="s">
        <v>13742</v>
      </c>
      <c r="J4569" t="s">
        <v>4735</v>
      </c>
      <c r="K4569" t="s">
        <v>30</v>
      </c>
      <c r="L4569" s="1">
        <v>60000000</v>
      </c>
      <c r="M4569" s="1">
        <v>62657868</v>
      </c>
      <c r="N4569" t="s">
        <v>2027</v>
      </c>
      <c r="O4569">
        <v>97</v>
      </c>
      <c r="P4569" s="6" t="str">
        <f>_xlfn.XLOOKUP(movie3[[#This Row],[year]],inflation!E$2:E$225,inflation!F$2:F$225,,0)</f>
        <v>567.6</v>
      </c>
      <c r="Q4569" s="2">
        <f>movie3[[#This Row],[gross]] * (inflation!B$226 / movie3[[#This Row],[CPI of Released Year]])</f>
        <v>101073897.0063425</v>
      </c>
      <c r="R4569" s="2">
        <f>movie3[[#This Row],[gross]]-movie3[[#This Row],[budget]]</f>
        <v>2657868</v>
      </c>
    </row>
    <row r="4570" spans="1:18" hidden="1" x14ac:dyDescent="0.25">
      <c r="A4570" t="s">
        <v>13869</v>
      </c>
      <c r="B4570" t="s">
        <v>16</v>
      </c>
      <c r="C4570" t="s">
        <v>63</v>
      </c>
      <c r="D4570">
        <v>2004</v>
      </c>
      <c r="E4570" t="s">
        <v>13870</v>
      </c>
      <c r="F4570">
        <v>6.3</v>
      </c>
      <c r="G4570" s="1">
        <v>35000</v>
      </c>
      <c r="H4570" t="s">
        <v>13871</v>
      </c>
      <c r="I4570" t="s">
        <v>13872</v>
      </c>
      <c r="J4570" t="s">
        <v>5686</v>
      </c>
      <c r="K4570" t="s">
        <v>22</v>
      </c>
      <c r="M4570" s="1">
        <v>10852064</v>
      </c>
      <c r="N4570" t="s">
        <v>13873</v>
      </c>
      <c r="O4570">
        <v>114</v>
      </c>
      <c r="P4570" s="6" t="str">
        <f>_xlfn.XLOOKUP(movie3[[#This Row],[year]],inflation!E$2:E$225,inflation!F$2:F$225,,0)</f>
        <v>567.6</v>
      </c>
      <c r="Q4570" s="2">
        <f>movie3[[#This Row],[gross]] * (inflation!B$226 / movie3[[#This Row],[CPI of Released Year]])</f>
        <v>17505549.32769556</v>
      </c>
      <c r="R4570" s="2">
        <f>movie3[[#This Row],[gross]]-movie3[[#This Row],[budget]]</f>
        <v>10852064</v>
      </c>
    </row>
    <row r="4571" spans="1:18" hidden="1" x14ac:dyDescent="0.25">
      <c r="A4571" t="s">
        <v>13545</v>
      </c>
      <c r="B4571" t="s">
        <v>2000</v>
      </c>
      <c r="C4571" t="s">
        <v>41</v>
      </c>
      <c r="D4571">
        <v>2004</v>
      </c>
      <c r="E4571" t="s">
        <v>13044</v>
      </c>
      <c r="F4571">
        <v>6.2</v>
      </c>
      <c r="G4571" s="1">
        <v>174000</v>
      </c>
      <c r="H4571" t="s">
        <v>13546</v>
      </c>
      <c r="I4571" t="s">
        <v>11389</v>
      </c>
      <c r="J4571" t="s">
        <v>13547</v>
      </c>
      <c r="K4571" t="s">
        <v>30</v>
      </c>
      <c r="L4571" s="1">
        <v>37000000</v>
      </c>
      <c r="M4571" s="1">
        <v>96455697</v>
      </c>
      <c r="N4571" t="s">
        <v>11859</v>
      </c>
      <c r="O4571">
        <v>98</v>
      </c>
      <c r="P4571" s="6" t="str">
        <f>_xlfn.XLOOKUP(movie3[[#This Row],[year]],inflation!E$2:E$225,inflation!F$2:F$225,,0)</f>
        <v>567.6</v>
      </c>
      <c r="Q4571" s="2">
        <f>movie3[[#This Row],[gross]] * (inflation!B$226 / movie3[[#This Row],[CPI of Released Year]])</f>
        <v>155593439.34672305</v>
      </c>
      <c r="R4571" s="2">
        <f>movie3[[#This Row],[gross]]-movie3[[#This Row],[budget]]</f>
        <v>59455697</v>
      </c>
    </row>
    <row r="4572" spans="1:18" hidden="1" x14ac:dyDescent="0.25">
      <c r="A4572" t="s">
        <v>13561</v>
      </c>
      <c r="B4572" t="s">
        <v>16</v>
      </c>
      <c r="C4572" t="s">
        <v>34</v>
      </c>
      <c r="D4572">
        <v>2004</v>
      </c>
      <c r="E4572" t="s">
        <v>13562</v>
      </c>
      <c r="F4572">
        <v>6.2</v>
      </c>
      <c r="G4572" s="1">
        <v>190000</v>
      </c>
      <c r="H4572" t="s">
        <v>13563</v>
      </c>
      <c r="I4572" t="s">
        <v>8485</v>
      </c>
      <c r="J4572" t="s">
        <v>10841</v>
      </c>
      <c r="K4572" t="s">
        <v>5820</v>
      </c>
      <c r="L4572" s="1">
        <v>45000000</v>
      </c>
      <c r="M4572" s="1">
        <v>129342769</v>
      </c>
      <c r="N4572" t="s">
        <v>10879</v>
      </c>
      <c r="O4572">
        <v>94</v>
      </c>
      <c r="P4572" s="6" t="str">
        <f>_xlfn.XLOOKUP(movie3[[#This Row],[year]],inflation!E$2:E$225,inflation!F$2:F$225,,0)</f>
        <v>567.6</v>
      </c>
      <c r="Q4572" s="2">
        <f>movie3[[#This Row],[gross]] * (inflation!B$226 / movie3[[#This Row],[CPI of Released Year]])</f>
        <v>208643832.44608879</v>
      </c>
      <c r="R4572" s="2">
        <f>movie3[[#This Row],[gross]]-movie3[[#This Row],[budget]]</f>
        <v>84342769</v>
      </c>
    </row>
    <row r="4573" spans="1:18" hidden="1" x14ac:dyDescent="0.25">
      <c r="A4573" t="s">
        <v>13635</v>
      </c>
      <c r="B4573" t="s">
        <v>16</v>
      </c>
      <c r="C4573" t="s">
        <v>41</v>
      </c>
      <c r="D4573">
        <v>2004</v>
      </c>
      <c r="E4573" t="s">
        <v>13259</v>
      </c>
      <c r="F4573">
        <v>6.2</v>
      </c>
      <c r="G4573" s="1">
        <v>101000</v>
      </c>
      <c r="H4573" t="s">
        <v>2925</v>
      </c>
      <c r="I4573" t="s">
        <v>2096</v>
      </c>
      <c r="J4573" t="s">
        <v>2093</v>
      </c>
      <c r="K4573" t="s">
        <v>30</v>
      </c>
      <c r="L4573" s="1">
        <v>35000000</v>
      </c>
      <c r="M4573" s="1">
        <v>76665191</v>
      </c>
      <c r="N4573" t="s">
        <v>2094</v>
      </c>
      <c r="O4573">
        <v>104</v>
      </c>
      <c r="P4573" s="6" t="str">
        <f>_xlfn.XLOOKUP(movie3[[#This Row],[year]],inflation!E$2:E$225,inflation!F$2:F$225,,0)</f>
        <v>567.6</v>
      </c>
      <c r="Q4573" s="2">
        <f>movie3[[#This Row],[gross]] * (inflation!B$226 / movie3[[#This Row],[CPI of Released Year]])</f>
        <v>123669219.30866808</v>
      </c>
      <c r="R4573" s="2">
        <f>movie3[[#This Row],[gross]]-movie3[[#This Row],[budget]]</f>
        <v>41665191</v>
      </c>
    </row>
    <row r="4574" spans="1:18" hidden="1" x14ac:dyDescent="0.25">
      <c r="A4574" t="s">
        <v>13640</v>
      </c>
      <c r="B4574" t="s">
        <v>16</v>
      </c>
      <c r="C4574" t="s">
        <v>104</v>
      </c>
      <c r="D4574">
        <v>2004</v>
      </c>
      <c r="E4574" t="s">
        <v>13480</v>
      </c>
      <c r="F4574">
        <v>6.2</v>
      </c>
      <c r="G4574" s="1">
        <v>84000</v>
      </c>
      <c r="H4574" t="s">
        <v>12715</v>
      </c>
      <c r="I4574" t="s">
        <v>13641</v>
      </c>
      <c r="J4574" t="s">
        <v>11977</v>
      </c>
      <c r="K4574" t="s">
        <v>30</v>
      </c>
      <c r="L4574" s="1">
        <v>45000000</v>
      </c>
      <c r="M4574" s="1">
        <v>65470529</v>
      </c>
      <c r="N4574" t="s">
        <v>23</v>
      </c>
      <c r="O4574">
        <v>103</v>
      </c>
      <c r="P4574" s="6" t="str">
        <f>_xlfn.XLOOKUP(movie3[[#This Row],[year]],inflation!E$2:E$225,inflation!F$2:F$225,,0)</f>
        <v>567.6</v>
      </c>
      <c r="Q4574" s="2">
        <f>movie3[[#This Row],[gross]] * (inflation!B$226 / movie3[[#This Row],[CPI of Released Year]])</f>
        <v>105611022.46723045</v>
      </c>
      <c r="R4574" s="2">
        <f>movie3[[#This Row],[gross]]-movie3[[#This Row],[budget]]</f>
        <v>20470529</v>
      </c>
    </row>
    <row r="4575" spans="1:18" hidden="1" x14ac:dyDescent="0.25">
      <c r="A4575" t="s">
        <v>13671</v>
      </c>
      <c r="B4575" t="s">
        <v>2000</v>
      </c>
      <c r="C4575" t="s">
        <v>41</v>
      </c>
      <c r="D4575">
        <v>2004</v>
      </c>
      <c r="E4575" t="s">
        <v>13672</v>
      </c>
      <c r="F4575">
        <v>6.2</v>
      </c>
      <c r="G4575" s="1">
        <v>20000</v>
      </c>
      <c r="H4575" t="s">
        <v>7855</v>
      </c>
      <c r="I4575" t="s">
        <v>7634</v>
      </c>
      <c r="J4575" t="s">
        <v>13664</v>
      </c>
      <c r="K4575" t="s">
        <v>22</v>
      </c>
      <c r="L4575" s="1">
        <v>7000000</v>
      </c>
      <c r="M4575" s="1">
        <v>24716440</v>
      </c>
      <c r="N4575" t="s">
        <v>10847</v>
      </c>
      <c r="O4575">
        <v>122</v>
      </c>
      <c r="P4575" s="6" t="str">
        <f>_xlfn.XLOOKUP(movie3[[#This Row],[year]],inflation!E$2:E$225,inflation!F$2:F$225,,0)</f>
        <v>567.6</v>
      </c>
      <c r="Q4575" s="2">
        <f>movie3[[#This Row],[gross]] * (inflation!B$226 / movie3[[#This Row],[CPI of Released Year]])</f>
        <v>39870282.706131078</v>
      </c>
      <c r="R4575" s="2">
        <f>movie3[[#This Row],[gross]]-movie3[[#This Row],[budget]]</f>
        <v>17716440</v>
      </c>
    </row>
    <row r="4576" spans="1:18" hidden="1" x14ac:dyDescent="0.25">
      <c r="A4576" t="s">
        <v>13724</v>
      </c>
      <c r="B4576" t="s">
        <v>2000</v>
      </c>
      <c r="C4576" t="s">
        <v>17</v>
      </c>
      <c r="D4576">
        <v>2004</v>
      </c>
      <c r="E4576" t="s">
        <v>13676</v>
      </c>
      <c r="F4576">
        <v>6.2</v>
      </c>
      <c r="G4576" s="1">
        <v>32000</v>
      </c>
      <c r="H4576" t="s">
        <v>13725</v>
      </c>
      <c r="I4576" t="s">
        <v>13725</v>
      </c>
      <c r="J4576" t="s">
        <v>97</v>
      </c>
      <c r="K4576" t="s">
        <v>30</v>
      </c>
      <c r="M4576" s="1">
        <v>3222439</v>
      </c>
      <c r="N4576" t="s">
        <v>13726</v>
      </c>
      <c r="O4576">
        <v>95</v>
      </c>
      <c r="P4576" s="6" t="str">
        <f>_xlfn.XLOOKUP(movie3[[#This Row],[year]],inflation!E$2:E$225,inflation!F$2:F$225,,0)</f>
        <v>567.6</v>
      </c>
      <c r="Q4576" s="2">
        <f>movie3[[#This Row],[gross]] * (inflation!B$226 / movie3[[#This Row],[CPI of Released Year]])</f>
        <v>5198141.5581395347</v>
      </c>
      <c r="R4576" s="2">
        <f>movie3[[#This Row],[gross]]-movie3[[#This Row],[budget]]</f>
        <v>3222439</v>
      </c>
    </row>
    <row r="4577" spans="1:18" hidden="1" x14ac:dyDescent="0.25">
      <c r="A4577" t="s">
        <v>13756</v>
      </c>
      <c r="B4577" t="s">
        <v>2000</v>
      </c>
      <c r="C4577" t="s">
        <v>41</v>
      </c>
      <c r="D4577">
        <v>2004</v>
      </c>
      <c r="E4577" t="s">
        <v>13259</v>
      </c>
      <c r="F4577">
        <v>6.2</v>
      </c>
      <c r="G4577" s="1">
        <v>64000</v>
      </c>
      <c r="H4577" t="s">
        <v>7973</v>
      </c>
      <c r="I4577" t="s">
        <v>7973</v>
      </c>
      <c r="J4577" t="s">
        <v>9663</v>
      </c>
      <c r="K4577" t="s">
        <v>30</v>
      </c>
      <c r="L4577" s="1">
        <v>35000000</v>
      </c>
      <c r="M4577" s="1">
        <v>35492921</v>
      </c>
      <c r="N4577" t="s">
        <v>3746</v>
      </c>
      <c r="O4577">
        <v>102</v>
      </c>
      <c r="P4577" s="6" t="str">
        <f>_xlfn.XLOOKUP(movie3[[#This Row],[year]],inflation!E$2:E$225,inflation!F$2:F$225,,0)</f>
        <v>567.6</v>
      </c>
      <c r="Q4577" s="2">
        <f>movie3[[#This Row],[gross]] * (inflation!B$226 / movie3[[#This Row],[CPI of Released Year]])</f>
        <v>57253908.505285412</v>
      </c>
      <c r="R4577" s="2">
        <f>movie3[[#This Row],[gross]]-movie3[[#This Row],[budget]]</f>
        <v>492921</v>
      </c>
    </row>
    <row r="4578" spans="1:18" hidden="1" x14ac:dyDescent="0.25">
      <c r="A4578" t="s">
        <v>13800</v>
      </c>
      <c r="B4578" t="s">
        <v>16</v>
      </c>
      <c r="C4578" t="s">
        <v>17</v>
      </c>
      <c r="D4578">
        <v>2004</v>
      </c>
      <c r="E4578" t="s">
        <v>13492</v>
      </c>
      <c r="F4578">
        <v>6.2</v>
      </c>
      <c r="G4578" s="1">
        <v>35000</v>
      </c>
      <c r="H4578" t="s">
        <v>11315</v>
      </c>
      <c r="I4578" t="s">
        <v>1375</v>
      </c>
      <c r="J4578" t="s">
        <v>5214</v>
      </c>
      <c r="K4578" t="s">
        <v>22</v>
      </c>
      <c r="L4578" s="1">
        <v>20000000</v>
      </c>
      <c r="M4578" s="1">
        <v>23925492</v>
      </c>
      <c r="N4578" t="s">
        <v>2027</v>
      </c>
      <c r="O4578">
        <v>100</v>
      </c>
      <c r="P4578" s="6" t="str">
        <f>_xlfn.XLOOKUP(movie3[[#This Row],[year]],inflation!E$2:E$225,inflation!F$2:F$225,,0)</f>
        <v>567.6</v>
      </c>
      <c r="Q4578" s="2">
        <f>movie3[[#This Row],[gross]] * (inflation!B$226 / movie3[[#This Row],[CPI of Released Year]])</f>
        <v>38594398.300211415</v>
      </c>
      <c r="R4578" s="2">
        <f>movie3[[#This Row],[gross]]-movie3[[#This Row],[budget]]</f>
        <v>3925492</v>
      </c>
    </row>
    <row r="4579" spans="1:18" hidden="1" x14ac:dyDescent="0.25">
      <c r="A4579" t="s">
        <v>13801</v>
      </c>
      <c r="B4579" t="s">
        <v>2000</v>
      </c>
      <c r="C4579" t="s">
        <v>17</v>
      </c>
      <c r="D4579">
        <v>2004</v>
      </c>
      <c r="E4579" t="s">
        <v>13802</v>
      </c>
      <c r="F4579">
        <v>6.2</v>
      </c>
      <c r="G4579" s="1">
        <v>21000</v>
      </c>
      <c r="H4579" t="s">
        <v>4845</v>
      </c>
      <c r="I4579" t="s">
        <v>13803</v>
      </c>
      <c r="J4579" t="s">
        <v>7783</v>
      </c>
      <c r="K4579" t="s">
        <v>30</v>
      </c>
      <c r="L4579" s="1">
        <v>23000000</v>
      </c>
      <c r="M4579" s="1">
        <v>19463185</v>
      </c>
      <c r="N4579" t="s">
        <v>12699</v>
      </c>
      <c r="O4579">
        <v>141</v>
      </c>
      <c r="P4579" s="6" t="str">
        <f>_xlfn.XLOOKUP(movie3[[#This Row],[year]],inflation!E$2:E$225,inflation!F$2:F$225,,0)</f>
        <v>567.6</v>
      </c>
      <c r="Q4579" s="2">
        <f>movie3[[#This Row],[gross]] * (inflation!B$226 / movie3[[#This Row],[CPI of Released Year]])</f>
        <v>31396215.972515859</v>
      </c>
      <c r="R4579" s="2">
        <f>movie3[[#This Row],[gross]]-movie3[[#This Row],[budget]]</f>
        <v>-3536815</v>
      </c>
    </row>
    <row r="4580" spans="1:18" hidden="1" x14ac:dyDescent="0.25">
      <c r="A4580" t="s">
        <v>13821</v>
      </c>
      <c r="B4580" t="s">
        <v>16</v>
      </c>
      <c r="C4580" t="s">
        <v>41</v>
      </c>
      <c r="D4580">
        <v>2004</v>
      </c>
      <c r="E4580" t="s">
        <v>13489</v>
      </c>
      <c r="F4580">
        <v>6.2</v>
      </c>
      <c r="G4580" s="1">
        <v>51000</v>
      </c>
      <c r="H4580" t="s">
        <v>2353</v>
      </c>
      <c r="I4580" t="s">
        <v>13822</v>
      </c>
      <c r="J4580" t="s">
        <v>10813</v>
      </c>
      <c r="K4580" t="s">
        <v>22</v>
      </c>
      <c r="L4580" s="1">
        <v>60000000</v>
      </c>
      <c r="M4580" s="1">
        <v>35060882</v>
      </c>
      <c r="N4580" t="s">
        <v>44</v>
      </c>
      <c r="O4580">
        <v>103</v>
      </c>
      <c r="P4580" s="6" t="str">
        <f>_xlfn.XLOOKUP(movie3[[#This Row],[year]],inflation!E$2:E$225,inflation!F$2:F$225,,0)</f>
        <v>567.6</v>
      </c>
      <c r="Q4580" s="2">
        <f>movie3[[#This Row],[gross]] * (inflation!B$226 / movie3[[#This Row],[CPI of Released Year]])</f>
        <v>56556983.014799155</v>
      </c>
      <c r="R4580" s="2">
        <f>movie3[[#This Row],[gross]]-movie3[[#This Row],[budget]]</f>
        <v>-24939118</v>
      </c>
    </row>
    <row r="4581" spans="1:18" hidden="1" x14ac:dyDescent="0.25">
      <c r="A4581" t="s">
        <v>13485</v>
      </c>
      <c r="B4581" t="s">
        <v>2000</v>
      </c>
      <c r="C4581" t="s">
        <v>34</v>
      </c>
      <c r="D4581">
        <v>2004</v>
      </c>
      <c r="E4581" t="s">
        <v>13486</v>
      </c>
      <c r="F4581">
        <v>6.1</v>
      </c>
      <c r="G4581" s="1">
        <v>251000</v>
      </c>
      <c r="H4581" t="s">
        <v>7686</v>
      </c>
      <c r="I4581" t="s">
        <v>7686</v>
      </c>
      <c r="J4581" t="s">
        <v>13487</v>
      </c>
      <c r="K4581" t="s">
        <v>30</v>
      </c>
      <c r="L4581" s="1">
        <v>160000000</v>
      </c>
      <c r="M4581" s="1">
        <v>300157638</v>
      </c>
      <c r="N4581" t="s">
        <v>61</v>
      </c>
      <c r="O4581">
        <v>131</v>
      </c>
      <c r="P4581" s="6" t="str">
        <f>_xlfn.XLOOKUP(movie3[[#This Row],[year]],inflation!E$2:E$225,inflation!F$2:F$225,,0)</f>
        <v>567.6</v>
      </c>
      <c r="Q4581" s="2">
        <f>movie3[[#This Row],[gross]] * (inflation!B$226 / movie3[[#This Row],[CPI of Released Year]])</f>
        <v>484186633.81395352</v>
      </c>
      <c r="R4581" s="2">
        <f>movie3[[#This Row],[gross]]-movie3[[#This Row],[budget]]</f>
        <v>140157638</v>
      </c>
    </row>
    <row r="4582" spans="1:18" hidden="1" x14ac:dyDescent="0.25">
      <c r="A4582" t="s">
        <v>13609</v>
      </c>
      <c r="B4582" t="s">
        <v>2000</v>
      </c>
      <c r="C4582" t="s">
        <v>41</v>
      </c>
      <c r="D4582">
        <v>2004</v>
      </c>
      <c r="E4582" t="s">
        <v>13434</v>
      </c>
      <c r="F4582">
        <v>6.1</v>
      </c>
      <c r="G4582" s="1">
        <v>141000</v>
      </c>
      <c r="H4582" t="s">
        <v>11281</v>
      </c>
      <c r="I4582" t="s">
        <v>13610</v>
      </c>
      <c r="J4582" t="s">
        <v>8011</v>
      </c>
      <c r="K4582" t="s">
        <v>30</v>
      </c>
      <c r="L4582" s="1">
        <v>60000000</v>
      </c>
      <c r="M4582" s="1">
        <v>170268750</v>
      </c>
      <c r="N4582" t="s">
        <v>8990</v>
      </c>
      <c r="O4582">
        <v>101</v>
      </c>
      <c r="P4582" s="6" t="str">
        <f>_xlfn.XLOOKUP(movie3[[#This Row],[year]],inflation!E$2:E$225,inflation!F$2:F$225,,0)</f>
        <v>567.6</v>
      </c>
      <c r="Q4582" s="2">
        <f>movie3[[#This Row],[gross]] * (inflation!B$226 / movie3[[#This Row],[CPI of Released Year]])</f>
        <v>274661852.53699791</v>
      </c>
      <c r="R4582" s="2">
        <f>movie3[[#This Row],[gross]]-movie3[[#This Row],[budget]]</f>
        <v>110268750</v>
      </c>
    </row>
    <row r="4583" spans="1:18" hidden="1" x14ac:dyDescent="0.25">
      <c r="A4583" t="s">
        <v>13666</v>
      </c>
      <c r="B4583" t="s">
        <v>2000</v>
      </c>
      <c r="C4583" t="s">
        <v>41</v>
      </c>
      <c r="D4583">
        <v>2004</v>
      </c>
      <c r="E4583" t="s">
        <v>12938</v>
      </c>
      <c r="F4583">
        <v>6.1</v>
      </c>
      <c r="G4583" s="1">
        <v>37000</v>
      </c>
      <c r="H4583" t="s">
        <v>9983</v>
      </c>
      <c r="I4583" t="s">
        <v>13667</v>
      </c>
      <c r="J4583" t="s">
        <v>12456</v>
      </c>
      <c r="K4583" t="s">
        <v>30</v>
      </c>
      <c r="L4583" s="1">
        <v>23000000</v>
      </c>
      <c r="M4583" s="1">
        <v>12313323</v>
      </c>
      <c r="N4583" t="s">
        <v>11132</v>
      </c>
      <c r="O4583">
        <v>111</v>
      </c>
      <c r="P4583" s="6" t="str">
        <f>_xlfn.XLOOKUP(movie3[[#This Row],[year]],inflation!E$2:E$225,inflation!F$2:F$225,,0)</f>
        <v>567.6</v>
      </c>
      <c r="Q4583" s="2">
        <f>movie3[[#This Row],[gross]] * (inflation!B$226 / movie3[[#This Row],[CPI of Released Year]])</f>
        <v>19862717.651162792</v>
      </c>
      <c r="R4583" s="2">
        <f>movie3[[#This Row],[gross]]-movie3[[#This Row],[budget]]</f>
        <v>-10686677</v>
      </c>
    </row>
    <row r="4584" spans="1:18" hidden="1" x14ac:dyDescent="0.25">
      <c r="A4584" t="s">
        <v>13728</v>
      </c>
      <c r="B4584" t="s">
        <v>2000</v>
      </c>
      <c r="C4584" t="s">
        <v>41</v>
      </c>
      <c r="D4584">
        <v>2004</v>
      </c>
      <c r="E4584" t="s">
        <v>13676</v>
      </c>
      <c r="F4584">
        <v>6.1</v>
      </c>
      <c r="G4584" s="1">
        <v>45000</v>
      </c>
      <c r="H4584" t="s">
        <v>6505</v>
      </c>
      <c r="I4584" t="s">
        <v>13729</v>
      </c>
      <c r="J4584" t="s">
        <v>184</v>
      </c>
      <c r="K4584" t="s">
        <v>30</v>
      </c>
      <c r="L4584" s="1">
        <v>50000000</v>
      </c>
      <c r="M4584" s="1">
        <v>170128460</v>
      </c>
      <c r="N4584" t="s">
        <v>3746</v>
      </c>
      <c r="O4584">
        <v>106</v>
      </c>
      <c r="P4584" s="6" t="str">
        <f>_xlfn.XLOOKUP(movie3[[#This Row],[year]],inflation!E$2:E$225,inflation!F$2:F$225,,0)</f>
        <v>567.6</v>
      </c>
      <c r="Q4584" s="2">
        <f>movie3[[#This Row],[gross]] * (inflation!B$226 / movie3[[#This Row],[CPI of Released Year]])</f>
        <v>274435549.64059198</v>
      </c>
      <c r="R4584" s="2">
        <f>movie3[[#This Row],[gross]]-movie3[[#This Row],[budget]]</f>
        <v>120128460</v>
      </c>
    </row>
    <row r="4585" spans="1:18" hidden="1" x14ac:dyDescent="0.25">
      <c r="A4585" t="s">
        <v>13747</v>
      </c>
      <c r="B4585" t="s">
        <v>2000</v>
      </c>
      <c r="C4585" t="s">
        <v>34</v>
      </c>
      <c r="D4585">
        <v>2004</v>
      </c>
      <c r="E4585" t="s">
        <v>13511</v>
      </c>
      <c r="F4585">
        <v>6.1</v>
      </c>
      <c r="G4585" s="1">
        <v>52000</v>
      </c>
      <c r="H4585" t="s">
        <v>11955</v>
      </c>
      <c r="I4585" t="s">
        <v>13748</v>
      </c>
      <c r="J4585" t="s">
        <v>1498</v>
      </c>
      <c r="K4585" t="s">
        <v>30</v>
      </c>
      <c r="L4585" s="1">
        <v>45000000</v>
      </c>
      <c r="M4585" s="1">
        <v>35021497</v>
      </c>
      <c r="N4585" t="s">
        <v>180</v>
      </c>
      <c r="O4585">
        <v>113</v>
      </c>
      <c r="P4585" s="6" t="str">
        <f>_xlfn.XLOOKUP(movie3[[#This Row],[year]],inflation!E$2:E$225,inflation!F$2:F$225,,0)</f>
        <v>567.6</v>
      </c>
      <c r="Q4585" s="2">
        <f>movie3[[#This Row],[gross]] * (inflation!B$226 / movie3[[#This Row],[CPI of Released Year]])</f>
        <v>56493450.76321353</v>
      </c>
      <c r="R4585" s="2">
        <f>movie3[[#This Row],[gross]]-movie3[[#This Row],[budget]]</f>
        <v>-9978503</v>
      </c>
    </row>
    <row r="4586" spans="1:18" hidden="1" x14ac:dyDescent="0.25">
      <c r="A4586" t="s">
        <v>13611</v>
      </c>
      <c r="B4586" t="s">
        <v>33</v>
      </c>
      <c r="C4586" t="s">
        <v>390</v>
      </c>
      <c r="D4586">
        <v>2004</v>
      </c>
      <c r="E4586" t="s">
        <v>13612</v>
      </c>
      <c r="F4586">
        <v>6</v>
      </c>
      <c r="G4586" s="1">
        <v>171000</v>
      </c>
      <c r="H4586" t="s">
        <v>11376</v>
      </c>
      <c r="I4586" t="s">
        <v>12443</v>
      </c>
      <c r="J4586" t="s">
        <v>7640</v>
      </c>
      <c r="K4586" t="s">
        <v>30</v>
      </c>
      <c r="L4586" s="1">
        <v>75000000</v>
      </c>
      <c r="M4586" s="1">
        <v>374583879</v>
      </c>
      <c r="N4586" t="s">
        <v>10176</v>
      </c>
      <c r="O4586">
        <v>90</v>
      </c>
      <c r="P4586" s="6" t="str">
        <f>_xlfn.XLOOKUP(movie3[[#This Row],[year]],inflation!E$2:E$225,inflation!F$2:F$225,,0)</f>
        <v>567.6</v>
      </c>
      <c r="Q4586" s="2">
        <f>movie3[[#This Row],[gross]] * (inflation!B$226 / movie3[[#This Row],[CPI of Released Year]])</f>
        <v>604244185.36363637</v>
      </c>
      <c r="R4586" s="2">
        <f>movie3[[#This Row],[gross]]-movie3[[#This Row],[budget]]</f>
        <v>299583879</v>
      </c>
    </row>
    <row r="4587" spans="1:18" hidden="1" x14ac:dyDescent="0.25">
      <c r="A4587" t="s">
        <v>13623</v>
      </c>
      <c r="B4587" t="s">
        <v>2000</v>
      </c>
      <c r="C4587" t="s">
        <v>41</v>
      </c>
      <c r="D4587">
        <v>2004</v>
      </c>
      <c r="E4587" t="s">
        <v>13082</v>
      </c>
      <c r="F4587">
        <v>6</v>
      </c>
      <c r="G4587" s="1">
        <v>129000</v>
      </c>
      <c r="H4587" t="s">
        <v>13624</v>
      </c>
      <c r="I4587" t="s">
        <v>13624</v>
      </c>
      <c r="J4587" t="s">
        <v>8011</v>
      </c>
      <c r="K4587" t="s">
        <v>30</v>
      </c>
      <c r="L4587" s="1">
        <v>42000000</v>
      </c>
      <c r="M4587" s="1">
        <v>178311729</v>
      </c>
      <c r="N4587" t="s">
        <v>61</v>
      </c>
      <c r="O4587">
        <v>90</v>
      </c>
      <c r="P4587" s="6" t="str">
        <f>_xlfn.XLOOKUP(movie3[[#This Row],[year]],inflation!E$2:E$225,inflation!F$2:F$225,,0)</f>
        <v>567.6</v>
      </c>
      <c r="Q4587" s="2">
        <f>movie3[[#This Row],[gross]] * (inflation!B$226 / movie3[[#This Row],[CPI of Released Year]])</f>
        <v>287636044.87737846</v>
      </c>
      <c r="R4587" s="2">
        <f>movie3[[#This Row],[gross]]-movie3[[#This Row],[budget]]</f>
        <v>136311729</v>
      </c>
    </row>
    <row r="4588" spans="1:18" hidden="1" x14ac:dyDescent="0.25">
      <c r="A4588" t="s">
        <v>13719</v>
      </c>
      <c r="B4588" t="s">
        <v>2000</v>
      </c>
      <c r="C4588" t="s">
        <v>41</v>
      </c>
      <c r="D4588">
        <v>2004</v>
      </c>
      <c r="E4588" t="s">
        <v>13126</v>
      </c>
      <c r="F4588">
        <v>6</v>
      </c>
      <c r="G4588" s="1">
        <v>36000</v>
      </c>
      <c r="H4588" t="s">
        <v>1232</v>
      </c>
      <c r="I4588" t="s">
        <v>7531</v>
      </c>
      <c r="J4588" t="s">
        <v>13025</v>
      </c>
      <c r="K4588" t="s">
        <v>30</v>
      </c>
      <c r="L4588" s="1">
        <v>50000000</v>
      </c>
      <c r="M4588" s="1">
        <v>49718611</v>
      </c>
      <c r="N4588" t="s">
        <v>2094</v>
      </c>
      <c r="O4588">
        <v>119</v>
      </c>
      <c r="P4588" s="6" t="str">
        <f>_xlfn.XLOOKUP(movie3[[#This Row],[year]],inflation!E$2:E$225,inflation!F$2:F$225,,0)</f>
        <v>567.6</v>
      </c>
      <c r="Q4588" s="2">
        <f>movie3[[#This Row],[gross]] * (inflation!B$226 / movie3[[#This Row],[CPI of Released Year]])</f>
        <v>80201480.32346724</v>
      </c>
      <c r="R4588" s="2">
        <f>movie3[[#This Row],[gross]]-movie3[[#This Row],[budget]]</f>
        <v>-281389</v>
      </c>
    </row>
    <row r="4589" spans="1:18" hidden="1" x14ac:dyDescent="0.25">
      <c r="A4589" t="s">
        <v>13722</v>
      </c>
      <c r="B4589" t="s">
        <v>33</v>
      </c>
      <c r="C4589" t="s">
        <v>34</v>
      </c>
      <c r="D4589">
        <v>2004</v>
      </c>
      <c r="E4589" t="s">
        <v>13685</v>
      </c>
      <c r="F4589">
        <v>6</v>
      </c>
      <c r="G4589" s="1">
        <v>83000</v>
      </c>
      <c r="H4589" t="s">
        <v>13723</v>
      </c>
      <c r="I4589" t="s">
        <v>13723</v>
      </c>
      <c r="J4589" t="s">
        <v>9137</v>
      </c>
      <c r="K4589" t="s">
        <v>30</v>
      </c>
      <c r="L4589" s="1">
        <v>70000000</v>
      </c>
      <c r="M4589" s="1">
        <v>57947036</v>
      </c>
      <c r="N4589" t="s">
        <v>44</v>
      </c>
      <c r="O4589">
        <v>106</v>
      </c>
      <c r="P4589" s="6" t="str">
        <f>_xlfn.XLOOKUP(movie3[[#This Row],[year]],inflation!E$2:E$225,inflation!F$2:F$225,,0)</f>
        <v>567.6</v>
      </c>
      <c r="Q4589" s="2">
        <f>movie3[[#This Row],[gross]] * (inflation!B$226 / movie3[[#This Row],[CPI of Released Year]])</f>
        <v>93474817.057082459</v>
      </c>
      <c r="R4589" s="2">
        <f>movie3[[#This Row],[gross]]-movie3[[#This Row],[budget]]</f>
        <v>-12052964</v>
      </c>
    </row>
    <row r="4590" spans="1:18" hidden="1" x14ac:dyDescent="0.25">
      <c r="A4590" t="s">
        <v>13757</v>
      </c>
      <c r="B4590" t="s">
        <v>2000</v>
      </c>
      <c r="C4590" t="s">
        <v>17</v>
      </c>
      <c r="D4590">
        <v>2004</v>
      </c>
      <c r="E4590" t="s">
        <v>13462</v>
      </c>
      <c r="F4590">
        <v>6</v>
      </c>
      <c r="G4590" s="1">
        <v>20000</v>
      </c>
      <c r="H4590" t="s">
        <v>7517</v>
      </c>
      <c r="I4590" t="s">
        <v>9157</v>
      </c>
      <c r="J4590" t="s">
        <v>1498</v>
      </c>
      <c r="K4590" t="s">
        <v>30</v>
      </c>
      <c r="L4590" s="1">
        <v>107000000</v>
      </c>
      <c r="M4590" s="1">
        <v>25819961</v>
      </c>
      <c r="N4590" t="s">
        <v>2094</v>
      </c>
      <c r="O4590">
        <v>137</v>
      </c>
      <c r="P4590" s="6" t="str">
        <f>_xlfn.XLOOKUP(movie3[[#This Row],[year]],inflation!E$2:E$225,inflation!F$2:F$225,,0)</f>
        <v>567.6</v>
      </c>
      <c r="Q4590" s="2">
        <f>movie3[[#This Row],[gross]] * (inflation!B$226 / movie3[[#This Row],[CPI of Released Year]])</f>
        <v>41650381.063424952</v>
      </c>
      <c r="R4590" s="2">
        <f>movie3[[#This Row],[gross]]-movie3[[#This Row],[budget]]</f>
        <v>-81180039</v>
      </c>
    </row>
    <row r="4591" spans="1:18" hidden="1" x14ac:dyDescent="0.25">
      <c r="A4591" t="s">
        <v>13766</v>
      </c>
      <c r="B4591" t="s">
        <v>16</v>
      </c>
      <c r="C4591" t="s">
        <v>41</v>
      </c>
      <c r="D4591">
        <v>2004</v>
      </c>
      <c r="E4591" t="s">
        <v>13581</v>
      </c>
      <c r="F4591">
        <v>6</v>
      </c>
      <c r="G4591" s="1">
        <v>109000</v>
      </c>
      <c r="H4591" t="s">
        <v>8550</v>
      </c>
      <c r="I4591" t="s">
        <v>11965</v>
      </c>
      <c r="J4591" t="s">
        <v>8031</v>
      </c>
      <c r="K4591" t="s">
        <v>22</v>
      </c>
      <c r="L4591" s="1">
        <v>40000000</v>
      </c>
      <c r="M4591" s="1">
        <v>265126918</v>
      </c>
      <c r="N4591" t="s">
        <v>61</v>
      </c>
      <c r="O4591">
        <v>108</v>
      </c>
      <c r="P4591" s="6" t="str">
        <f>_xlfn.XLOOKUP(movie3[[#This Row],[year]],inflation!E$2:E$225,inflation!F$2:F$225,,0)</f>
        <v>567.6</v>
      </c>
      <c r="Q4591" s="2">
        <f>movie3[[#This Row],[gross]] * (inflation!B$226 / movie3[[#This Row],[CPI of Released Year]])</f>
        <v>427678305.3572939</v>
      </c>
      <c r="R4591" s="2">
        <f>movie3[[#This Row],[gross]]-movie3[[#This Row],[budget]]</f>
        <v>225126918</v>
      </c>
    </row>
    <row r="4592" spans="1:18" hidden="1" x14ac:dyDescent="0.25">
      <c r="A4592" t="s">
        <v>13772</v>
      </c>
      <c r="B4592" t="s">
        <v>2000</v>
      </c>
      <c r="C4592" t="s">
        <v>17</v>
      </c>
      <c r="D4592">
        <v>2004</v>
      </c>
      <c r="E4592" t="s">
        <v>13652</v>
      </c>
      <c r="F4592">
        <v>6</v>
      </c>
      <c r="G4592" s="1">
        <v>27000</v>
      </c>
      <c r="H4592" t="s">
        <v>13773</v>
      </c>
      <c r="I4592" t="s">
        <v>13774</v>
      </c>
      <c r="J4592" t="s">
        <v>13775</v>
      </c>
      <c r="K4592" t="s">
        <v>30</v>
      </c>
      <c r="L4592" s="1">
        <v>25000000</v>
      </c>
      <c r="M4592" s="1">
        <v>27685016</v>
      </c>
      <c r="N4592" t="s">
        <v>10358</v>
      </c>
      <c r="O4592">
        <v>86</v>
      </c>
      <c r="P4592" s="6" t="str">
        <f>_xlfn.XLOOKUP(movie3[[#This Row],[year]],inflation!E$2:E$225,inflation!F$2:F$225,,0)</f>
        <v>567.6</v>
      </c>
      <c r="Q4592" s="2">
        <f>movie3[[#This Row],[gross]] * (inflation!B$226 / movie3[[#This Row],[CPI of Released Year]])</f>
        <v>44658915.87315011</v>
      </c>
      <c r="R4592" s="2">
        <f>movie3[[#This Row],[gross]]-movie3[[#This Row],[budget]]</f>
        <v>2685016</v>
      </c>
    </row>
    <row r="4593" spans="1:18" hidden="1" x14ac:dyDescent="0.25">
      <c r="A4593" t="s">
        <v>13784</v>
      </c>
      <c r="B4593" t="s">
        <v>16</v>
      </c>
      <c r="C4593" t="s">
        <v>17</v>
      </c>
      <c r="D4593">
        <v>2004</v>
      </c>
      <c r="E4593" t="s">
        <v>13785</v>
      </c>
      <c r="F4593">
        <v>6</v>
      </c>
      <c r="G4593" s="1">
        <v>6400</v>
      </c>
      <c r="H4593" t="s">
        <v>8837</v>
      </c>
      <c r="I4593" t="s">
        <v>4718</v>
      </c>
      <c r="J4593" t="s">
        <v>4915</v>
      </c>
      <c r="K4593" t="s">
        <v>22</v>
      </c>
      <c r="M4593" s="1">
        <v>1553020</v>
      </c>
      <c r="N4593" t="s">
        <v>9709</v>
      </c>
      <c r="O4593">
        <v>104</v>
      </c>
      <c r="P4593" s="6" t="str">
        <f>_xlfn.XLOOKUP(movie3[[#This Row],[year]],inflation!E$2:E$225,inflation!F$2:F$225,,0)</f>
        <v>567.6</v>
      </c>
      <c r="Q4593" s="2">
        <f>movie3[[#This Row],[gross]] * (inflation!B$226 / movie3[[#This Row],[CPI of Released Year]])</f>
        <v>2505188.7103594081</v>
      </c>
      <c r="R4593" s="2">
        <f>movie3[[#This Row],[gross]]-movie3[[#This Row],[budget]]</f>
        <v>1553020</v>
      </c>
    </row>
    <row r="4594" spans="1:18" hidden="1" x14ac:dyDescent="0.25">
      <c r="A4594" t="s">
        <v>13621</v>
      </c>
      <c r="B4594" t="s">
        <v>33</v>
      </c>
      <c r="C4594" t="s">
        <v>41</v>
      </c>
      <c r="D4594">
        <v>2004</v>
      </c>
      <c r="E4594" t="s">
        <v>13504</v>
      </c>
      <c r="F4594">
        <v>5.9</v>
      </c>
      <c r="G4594" s="1">
        <v>83000</v>
      </c>
      <c r="H4594" t="s">
        <v>1157</v>
      </c>
      <c r="I4594" t="s">
        <v>13622</v>
      </c>
      <c r="J4594" t="s">
        <v>13190</v>
      </c>
      <c r="K4594" t="s">
        <v>30</v>
      </c>
      <c r="L4594" s="1">
        <v>19000000</v>
      </c>
      <c r="M4594" s="1">
        <v>70067909</v>
      </c>
      <c r="N4594" t="s">
        <v>23</v>
      </c>
      <c r="O4594">
        <v>95</v>
      </c>
      <c r="P4594" s="6" t="str">
        <f>_xlfn.XLOOKUP(movie3[[#This Row],[year]],inflation!E$2:E$225,inflation!F$2:F$225,,0)</f>
        <v>567.6</v>
      </c>
      <c r="Q4594" s="2">
        <f>movie3[[#This Row],[gross]] * (inflation!B$226 / movie3[[#This Row],[CPI of Released Year]])</f>
        <v>113027092.10782242</v>
      </c>
      <c r="R4594" s="2">
        <f>movie3[[#This Row],[gross]]-movie3[[#This Row],[budget]]</f>
        <v>51067909</v>
      </c>
    </row>
    <row r="4595" spans="1:18" x14ac:dyDescent="0.25">
      <c r="A4595" t="s">
        <v>13679</v>
      </c>
      <c r="B4595" t="s">
        <v>2000</v>
      </c>
      <c r="C4595" t="s">
        <v>52</v>
      </c>
      <c r="D4595">
        <v>2004</v>
      </c>
      <c r="E4595" t="s">
        <v>13605</v>
      </c>
      <c r="F4595">
        <v>5.9</v>
      </c>
      <c r="G4595" s="1">
        <v>140000</v>
      </c>
      <c r="H4595" t="s">
        <v>12718</v>
      </c>
      <c r="I4595" t="s">
        <v>13680</v>
      </c>
      <c r="J4595" t="s">
        <v>10683</v>
      </c>
      <c r="K4595" t="s">
        <v>30</v>
      </c>
      <c r="L4595" s="1">
        <v>10000000</v>
      </c>
      <c r="M4595" s="1">
        <v>187281115</v>
      </c>
      <c r="N4595" t="s">
        <v>31</v>
      </c>
      <c r="O4595">
        <v>91</v>
      </c>
      <c r="P4595" s="6" t="str">
        <f>_xlfn.XLOOKUP(movie3[[#This Row],[year]],inflation!E$2:E$225,inflation!F$2:F$225,,0)</f>
        <v>567.6</v>
      </c>
      <c r="Q4595" s="2">
        <f>movie3[[#This Row],[gross]] * (inflation!B$226 / movie3[[#This Row],[CPI of Released Year]])</f>
        <v>302104631.59619451</v>
      </c>
      <c r="R4595" s="2">
        <f>movie3[[#This Row],[gross]]-movie3[[#This Row],[budget]]</f>
        <v>177281115</v>
      </c>
    </row>
    <row r="4596" spans="1:18" hidden="1" x14ac:dyDescent="0.25">
      <c r="A4596" t="s">
        <v>13681</v>
      </c>
      <c r="B4596" t="s">
        <v>33</v>
      </c>
      <c r="C4596" t="s">
        <v>34</v>
      </c>
      <c r="D4596">
        <v>2004</v>
      </c>
      <c r="E4596" t="s">
        <v>13682</v>
      </c>
      <c r="F4596">
        <v>5.9</v>
      </c>
      <c r="G4596" s="1">
        <v>87000</v>
      </c>
      <c r="H4596" t="s">
        <v>10101</v>
      </c>
      <c r="I4596" t="s">
        <v>13683</v>
      </c>
      <c r="J4596" t="s">
        <v>2754</v>
      </c>
      <c r="K4596" t="s">
        <v>30</v>
      </c>
      <c r="L4596" s="1">
        <v>110000000</v>
      </c>
      <c r="M4596" s="1">
        <v>72178895</v>
      </c>
      <c r="N4596" t="s">
        <v>1725</v>
      </c>
      <c r="O4596">
        <v>120</v>
      </c>
      <c r="P4596" s="6" t="str">
        <f>_xlfn.XLOOKUP(movie3[[#This Row],[year]],inflation!E$2:E$225,inflation!F$2:F$225,,0)</f>
        <v>567.6</v>
      </c>
      <c r="Q4596" s="2">
        <f>movie3[[#This Row],[gross]] * (inflation!B$226 / movie3[[#This Row],[CPI of Released Year]])</f>
        <v>116432340.13742073</v>
      </c>
      <c r="R4596" s="2">
        <f>movie3[[#This Row],[gross]]-movie3[[#This Row],[budget]]</f>
        <v>-37821105</v>
      </c>
    </row>
    <row r="4597" spans="1:18" hidden="1" x14ac:dyDescent="0.25">
      <c r="A4597" t="s">
        <v>13691</v>
      </c>
      <c r="B4597" t="s">
        <v>2000</v>
      </c>
      <c r="C4597" t="s">
        <v>25</v>
      </c>
      <c r="D4597">
        <v>2004</v>
      </c>
      <c r="E4597" t="s">
        <v>13058</v>
      </c>
      <c r="F4597">
        <v>5.9</v>
      </c>
      <c r="G4597" s="1">
        <v>45000</v>
      </c>
      <c r="H4597" t="s">
        <v>6812</v>
      </c>
      <c r="I4597" t="s">
        <v>9216</v>
      </c>
      <c r="J4597" t="s">
        <v>10322</v>
      </c>
      <c r="K4597" t="s">
        <v>30</v>
      </c>
      <c r="L4597" s="1">
        <v>19000000</v>
      </c>
      <c r="M4597" s="1">
        <v>73029190</v>
      </c>
      <c r="N4597" t="s">
        <v>44</v>
      </c>
      <c r="O4597">
        <v>95</v>
      </c>
      <c r="P4597" s="6" t="str">
        <f>_xlfn.XLOOKUP(movie3[[#This Row],[year]],inflation!E$2:E$225,inflation!F$2:F$225,,0)</f>
        <v>567.6</v>
      </c>
      <c r="Q4597" s="2">
        <f>movie3[[#This Row],[gross]] * (inflation!B$226 / movie3[[#This Row],[CPI of Released Year]])</f>
        <v>117803957.65327697</v>
      </c>
      <c r="R4597" s="2">
        <f>movie3[[#This Row],[gross]]-movie3[[#This Row],[budget]]</f>
        <v>54029190</v>
      </c>
    </row>
    <row r="4598" spans="1:18" hidden="1" x14ac:dyDescent="0.25">
      <c r="A4598" t="s">
        <v>13701</v>
      </c>
      <c r="B4598" t="s">
        <v>33</v>
      </c>
      <c r="C4598" t="s">
        <v>41</v>
      </c>
      <c r="D4598">
        <v>2004</v>
      </c>
      <c r="E4598" t="s">
        <v>13565</v>
      </c>
      <c r="F4598">
        <v>5.9</v>
      </c>
      <c r="G4598" s="1">
        <v>38000</v>
      </c>
      <c r="H4598" t="s">
        <v>1534</v>
      </c>
      <c r="I4598" t="s">
        <v>13702</v>
      </c>
      <c r="J4598" t="s">
        <v>11988</v>
      </c>
      <c r="K4598" t="s">
        <v>30</v>
      </c>
      <c r="L4598" s="1">
        <v>22000000</v>
      </c>
      <c r="M4598" s="1">
        <v>37666766</v>
      </c>
      <c r="N4598" t="s">
        <v>10358</v>
      </c>
      <c r="O4598">
        <v>111</v>
      </c>
      <c r="P4598" s="6" t="str">
        <f>_xlfn.XLOOKUP(movie3[[#This Row],[year]],inflation!E$2:E$225,inflation!F$2:F$225,,0)</f>
        <v>567.6</v>
      </c>
      <c r="Q4598" s="2">
        <f>movie3[[#This Row],[gross]] * (inflation!B$226 / movie3[[#This Row],[CPI of Released Year]])</f>
        <v>60760554.879492603</v>
      </c>
      <c r="R4598" s="2">
        <f>movie3[[#This Row],[gross]]-movie3[[#This Row],[budget]]</f>
        <v>15666766</v>
      </c>
    </row>
    <row r="4599" spans="1:18" hidden="1" x14ac:dyDescent="0.25">
      <c r="A4599" t="s">
        <v>13762</v>
      </c>
      <c r="B4599" t="s">
        <v>33</v>
      </c>
      <c r="C4599" t="s">
        <v>237</v>
      </c>
      <c r="D4599">
        <v>2004</v>
      </c>
      <c r="E4599" t="s">
        <v>13608</v>
      </c>
      <c r="F4599">
        <v>5.9</v>
      </c>
      <c r="G4599" s="1">
        <v>27000</v>
      </c>
      <c r="H4599" t="s">
        <v>10506</v>
      </c>
      <c r="I4599" t="s">
        <v>13763</v>
      </c>
      <c r="J4599" t="s">
        <v>13190</v>
      </c>
      <c r="K4599" t="s">
        <v>30</v>
      </c>
      <c r="L4599" s="1">
        <v>15000000</v>
      </c>
      <c r="M4599" s="1">
        <v>14867514</v>
      </c>
      <c r="N4599" t="s">
        <v>2027</v>
      </c>
      <c r="O4599">
        <v>103</v>
      </c>
      <c r="P4599" s="6" t="str">
        <f>_xlfn.XLOOKUP(movie3[[#This Row],[year]],inflation!E$2:E$225,inflation!F$2:F$225,,0)</f>
        <v>567.6</v>
      </c>
      <c r="Q4599" s="2">
        <f>movie3[[#This Row],[gross]] * (inflation!B$226 / movie3[[#This Row],[CPI of Released Year]])</f>
        <v>23982903.13319239</v>
      </c>
      <c r="R4599" s="2">
        <f>movie3[[#This Row],[gross]]-movie3[[#This Row],[budget]]</f>
        <v>-132486</v>
      </c>
    </row>
    <row r="4600" spans="1:18" hidden="1" x14ac:dyDescent="0.25">
      <c r="A4600" t="s">
        <v>13912</v>
      </c>
      <c r="B4600" t="s">
        <v>2000</v>
      </c>
      <c r="C4600" t="s">
        <v>41</v>
      </c>
      <c r="D4600">
        <v>2004</v>
      </c>
      <c r="E4600" t="s">
        <v>13474</v>
      </c>
      <c r="F4600">
        <v>5.9</v>
      </c>
      <c r="G4600" s="1">
        <v>23000</v>
      </c>
      <c r="H4600" t="s">
        <v>10237</v>
      </c>
      <c r="I4600" t="s">
        <v>13913</v>
      </c>
      <c r="J4600" t="s">
        <v>4735</v>
      </c>
      <c r="K4600" t="s">
        <v>3158</v>
      </c>
      <c r="L4600" s="1">
        <v>32000000</v>
      </c>
      <c r="M4600" s="1">
        <v>30031874</v>
      </c>
      <c r="N4600" t="s">
        <v>13914</v>
      </c>
      <c r="O4600">
        <v>90</v>
      </c>
      <c r="P4600" s="6" t="str">
        <f>_xlfn.XLOOKUP(movie3[[#This Row],[year]],inflation!E$2:E$225,inflation!F$2:F$225,,0)</f>
        <v>567.6</v>
      </c>
      <c r="Q4600" s="2">
        <f>movie3[[#This Row],[gross]] * (inflation!B$226 / movie3[[#This Row],[CPI of Released Year]])</f>
        <v>48444650.871035941</v>
      </c>
      <c r="R4600" s="2">
        <f>movie3[[#This Row],[gross]]-movie3[[#This Row],[budget]]</f>
        <v>-1968126</v>
      </c>
    </row>
    <row r="4601" spans="1:18" hidden="1" x14ac:dyDescent="0.25">
      <c r="A4601" t="s">
        <v>13598</v>
      </c>
      <c r="B4601" t="s">
        <v>16</v>
      </c>
      <c r="C4601" t="s">
        <v>34</v>
      </c>
      <c r="D4601">
        <v>2004</v>
      </c>
      <c r="E4601" t="s">
        <v>13599</v>
      </c>
      <c r="F4601">
        <v>5.8</v>
      </c>
      <c r="G4601" s="1">
        <v>169000</v>
      </c>
      <c r="H4601" t="s">
        <v>5862</v>
      </c>
      <c r="I4601" t="s">
        <v>5862</v>
      </c>
      <c r="J4601" t="s">
        <v>6344</v>
      </c>
      <c r="K4601" t="s">
        <v>30</v>
      </c>
      <c r="L4601" s="1">
        <v>65000000</v>
      </c>
      <c r="M4601" s="1">
        <v>131977904</v>
      </c>
      <c r="N4601" t="s">
        <v>2027</v>
      </c>
      <c r="O4601">
        <v>113</v>
      </c>
      <c r="P4601" s="6" t="str">
        <f>_xlfn.XLOOKUP(movie3[[#This Row],[year]],inflation!E$2:E$225,inflation!F$2:F$225,,0)</f>
        <v>567.6</v>
      </c>
      <c r="Q4601" s="2">
        <f>movie3[[#This Row],[gross]] * (inflation!B$226 / movie3[[#This Row],[CPI of Released Year]])</f>
        <v>212894589.32769558</v>
      </c>
      <c r="R4601" s="2">
        <f>movie3[[#This Row],[gross]]-movie3[[#This Row],[budget]]</f>
        <v>66977904</v>
      </c>
    </row>
    <row r="4602" spans="1:18" hidden="1" x14ac:dyDescent="0.25">
      <c r="A4602" t="s">
        <v>13649</v>
      </c>
      <c r="B4602" t="s">
        <v>337</v>
      </c>
      <c r="C4602" t="s">
        <v>41</v>
      </c>
      <c r="D4602">
        <v>2004</v>
      </c>
      <c r="E4602" t="s">
        <v>13650</v>
      </c>
      <c r="F4602">
        <v>5.8</v>
      </c>
      <c r="G4602" s="1">
        <v>76000</v>
      </c>
      <c r="H4602" t="s">
        <v>1232</v>
      </c>
      <c r="I4602" t="s">
        <v>11890</v>
      </c>
      <c r="J4602" t="s">
        <v>13616</v>
      </c>
      <c r="K4602" t="s">
        <v>30</v>
      </c>
      <c r="L4602" s="1">
        <v>40000000</v>
      </c>
      <c r="M4602" s="1">
        <v>134734481</v>
      </c>
      <c r="N4602" t="s">
        <v>1725</v>
      </c>
      <c r="O4602">
        <v>113</v>
      </c>
      <c r="P4602" s="6" t="str">
        <f>_xlfn.XLOOKUP(movie3[[#This Row],[year]],inflation!E$2:E$225,inflation!F$2:F$225,,0)</f>
        <v>567.6</v>
      </c>
      <c r="Q4602" s="2">
        <f>movie3[[#This Row],[gross]] * (inflation!B$226 / movie3[[#This Row],[CPI of Released Year]])</f>
        <v>217341245.24947146</v>
      </c>
      <c r="R4602" s="2">
        <f>movie3[[#This Row],[gross]]-movie3[[#This Row],[budget]]</f>
        <v>94734481</v>
      </c>
    </row>
    <row r="4603" spans="1:18" hidden="1" x14ac:dyDescent="0.25">
      <c r="A4603" t="s">
        <v>13746</v>
      </c>
      <c r="B4603" t="s">
        <v>2000</v>
      </c>
      <c r="C4603" t="s">
        <v>17</v>
      </c>
      <c r="D4603">
        <v>2004</v>
      </c>
      <c r="E4603" t="s">
        <v>13516</v>
      </c>
      <c r="F4603">
        <v>5.8</v>
      </c>
      <c r="G4603" s="1">
        <v>65000</v>
      </c>
      <c r="H4603" t="s">
        <v>2171</v>
      </c>
      <c r="I4603" t="s">
        <v>9222</v>
      </c>
      <c r="J4603" t="s">
        <v>8770</v>
      </c>
      <c r="K4603" t="s">
        <v>30</v>
      </c>
      <c r="L4603" s="1">
        <v>42000000</v>
      </c>
      <c r="M4603" s="1">
        <v>117592831</v>
      </c>
      <c r="N4603" t="s">
        <v>11859</v>
      </c>
      <c r="O4603">
        <v>91</v>
      </c>
      <c r="P4603" s="6" t="str">
        <f>_xlfn.XLOOKUP(movie3[[#This Row],[year]],inflation!E$2:E$225,inflation!F$2:F$225,,0)</f>
        <v>567.6</v>
      </c>
      <c r="Q4603" s="2">
        <f>movie3[[#This Row],[gross]] * (inflation!B$226 / movie3[[#This Row],[CPI of Released Year]])</f>
        <v>189689915.54545456</v>
      </c>
      <c r="R4603" s="2">
        <f>movie3[[#This Row],[gross]]-movie3[[#This Row],[budget]]</f>
        <v>75592831</v>
      </c>
    </row>
    <row r="4604" spans="1:18" hidden="1" x14ac:dyDescent="0.25">
      <c r="A4604" t="s">
        <v>13645</v>
      </c>
      <c r="B4604" t="s">
        <v>2000</v>
      </c>
      <c r="C4604" t="s">
        <v>41</v>
      </c>
      <c r="D4604">
        <v>2004</v>
      </c>
      <c r="E4604" t="s">
        <v>12969</v>
      </c>
      <c r="F4604">
        <v>5.7</v>
      </c>
      <c r="G4604" s="1">
        <v>24000</v>
      </c>
      <c r="H4604" t="s">
        <v>9611</v>
      </c>
      <c r="I4604" t="s">
        <v>12036</v>
      </c>
      <c r="J4604" t="s">
        <v>9278</v>
      </c>
      <c r="K4604" t="s">
        <v>30</v>
      </c>
      <c r="L4604" s="1">
        <v>40000000</v>
      </c>
      <c r="M4604" s="1">
        <v>10898337</v>
      </c>
      <c r="N4604" t="s">
        <v>44</v>
      </c>
      <c r="O4604">
        <v>93</v>
      </c>
      <c r="P4604" s="6" t="str">
        <f>_xlfn.XLOOKUP(movie3[[#This Row],[year]],inflation!E$2:E$225,inflation!F$2:F$225,,0)</f>
        <v>567.6</v>
      </c>
      <c r="Q4604" s="2">
        <f>movie3[[#This Row],[gross]] * (inflation!B$226 / movie3[[#This Row],[CPI of Released Year]])</f>
        <v>17580192.665961947</v>
      </c>
      <c r="R4604" s="2">
        <f>movie3[[#This Row],[gross]]-movie3[[#This Row],[budget]]</f>
        <v>-29101663</v>
      </c>
    </row>
    <row r="4605" spans="1:18" hidden="1" x14ac:dyDescent="0.25">
      <c r="A4605" t="s">
        <v>13782</v>
      </c>
      <c r="B4605" t="s">
        <v>16</v>
      </c>
      <c r="C4605" t="s">
        <v>41</v>
      </c>
      <c r="D4605">
        <v>2004</v>
      </c>
      <c r="E4605" t="s">
        <v>13652</v>
      </c>
      <c r="F4605">
        <v>5.7</v>
      </c>
      <c r="G4605" s="1">
        <v>29000</v>
      </c>
      <c r="H4605" t="s">
        <v>11881</v>
      </c>
      <c r="I4605" t="s">
        <v>11881</v>
      </c>
      <c r="J4605" t="s">
        <v>11881</v>
      </c>
      <c r="K4605" t="s">
        <v>30</v>
      </c>
      <c r="L4605" s="1">
        <v>8600000</v>
      </c>
      <c r="M4605" s="1">
        <v>7565807</v>
      </c>
      <c r="N4605" t="s">
        <v>13783</v>
      </c>
      <c r="O4605">
        <v>104</v>
      </c>
      <c r="P4605" s="6" t="str">
        <f>_xlfn.XLOOKUP(movie3[[#This Row],[year]],inflation!E$2:E$225,inflation!F$2:F$225,,0)</f>
        <v>567.6</v>
      </c>
      <c r="Q4605" s="2">
        <f>movie3[[#This Row],[gross]] * (inflation!B$226 / movie3[[#This Row],[CPI of Released Year]])</f>
        <v>12204462.454545455</v>
      </c>
      <c r="R4605" s="2">
        <f>movie3[[#This Row],[gross]]-movie3[[#This Row],[budget]]</f>
        <v>-1034193</v>
      </c>
    </row>
    <row r="4606" spans="1:18" hidden="1" x14ac:dyDescent="0.25">
      <c r="A4606" t="s">
        <v>13471</v>
      </c>
      <c r="B4606" t="s">
        <v>2000</v>
      </c>
      <c r="C4606" t="s">
        <v>41</v>
      </c>
      <c r="D4606">
        <v>2004</v>
      </c>
      <c r="E4606" t="s">
        <v>13472</v>
      </c>
      <c r="F4606">
        <v>5.6</v>
      </c>
      <c r="G4606" s="1">
        <v>135000</v>
      </c>
      <c r="H4606" t="s">
        <v>4631</v>
      </c>
      <c r="I4606" t="s">
        <v>4631</v>
      </c>
      <c r="J4606" t="s">
        <v>10013</v>
      </c>
      <c r="K4606" t="s">
        <v>30</v>
      </c>
      <c r="L4606" s="1">
        <v>37000000</v>
      </c>
      <c r="M4606" s="1">
        <v>113100873</v>
      </c>
      <c r="N4606" t="s">
        <v>11859</v>
      </c>
      <c r="O4606">
        <v>109</v>
      </c>
      <c r="P4606" s="6" t="str">
        <f>_xlfn.XLOOKUP(movie3[[#This Row],[year]],inflation!E$2:E$225,inflation!F$2:F$225,,0)</f>
        <v>567.6</v>
      </c>
      <c r="Q4606" s="2">
        <f>movie3[[#This Row],[gross]] * (inflation!B$226 / movie3[[#This Row],[CPI of Released Year]])</f>
        <v>182443902.9577167</v>
      </c>
      <c r="R4606" s="2">
        <f>movie3[[#This Row],[gross]]-movie3[[#This Row],[budget]]</f>
        <v>76100873</v>
      </c>
    </row>
    <row r="4607" spans="1:18" hidden="1" x14ac:dyDescent="0.25">
      <c r="A4607" t="s">
        <v>13582</v>
      </c>
      <c r="B4607" t="s">
        <v>16</v>
      </c>
      <c r="C4607" t="s">
        <v>34</v>
      </c>
      <c r="D4607">
        <v>2004</v>
      </c>
      <c r="E4607" t="s">
        <v>13583</v>
      </c>
      <c r="F4607">
        <v>5.6</v>
      </c>
      <c r="G4607" s="1">
        <v>165000</v>
      </c>
      <c r="H4607" t="s">
        <v>792</v>
      </c>
      <c r="I4607" t="s">
        <v>792</v>
      </c>
      <c r="J4607" t="s">
        <v>11551</v>
      </c>
      <c r="K4607" t="s">
        <v>30</v>
      </c>
      <c r="L4607" s="1">
        <v>155000000</v>
      </c>
      <c r="M4607" s="1">
        <v>167298192</v>
      </c>
      <c r="N4607" t="s">
        <v>23</v>
      </c>
      <c r="O4607">
        <v>175</v>
      </c>
      <c r="P4607" s="6" t="str">
        <f>_xlfn.XLOOKUP(movie3[[#This Row],[year]],inflation!E$2:E$225,inflation!F$2:F$225,,0)</f>
        <v>567.6</v>
      </c>
      <c r="Q4607" s="2">
        <f>movie3[[#This Row],[gross]] * (inflation!B$226 / movie3[[#This Row],[CPI of Released Year]])</f>
        <v>269870022.19027483</v>
      </c>
      <c r="R4607" s="2">
        <f>movie3[[#This Row],[gross]]-movie3[[#This Row],[budget]]</f>
        <v>12298192</v>
      </c>
    </row>
    <row r="4608" spans="1:18" hidden="1" x14ac:dyDescent="0.25">
      <c r="A4608" t="s">
        <v>13600</v>
      </c>
      <c r="B4608" t="s">
        <v>2000</v>
      </c>
      <c r="C4608" t="s">
        <v>34</v>
      </c>
      <c r="D4608">
        <v>2004</v>
      </c>
      <c r="E4608" t="s">
        <v>13601</v>
      </c>
      <c r="F4608">
        <v>5.6</v>
      </c>
      <c r="G4608" s="1">
        <v>188000</v>
      </c>
      <c r="H4608" t="s">
        <v>8485</v>
      </c>
      <c r="I4608" t="s">
        <v>1570</v>
      </c>
      <c r="J4608" t="s">
        <v>11417</v>
      </c>
      <c r="K4608" t="s">
        <v>30</v>
      </c>
      <c r="L4608" s="1">
        <v>60000000</v>
      </c>
      <c r="M4608" s="1">
        <v>177427090</v>
      </c>
      <c r="N4608" t="s">
        <v>180</v>
      </c>
      <c r="O4608">
        <v>101</v>
      </c>
      <c r="P4608" s="6" t="str">
        <f>_xlfn.XLOOKUP(movie3[[#This Row],[year]],inflation!E$2:E$225,inflation!F$2:F$225,,0)</f>
        <v>567.6</v>
      </c>
      <c r="Q4608" s="2">
        <f>movie3[[#This Row],[gross]] * (inflation!B$226 / movie3[[#This Row],[CPI of Released Year]])</f>
        <v>286209026.78646934</v>
      </c>
      <c r="R4608" s="2">
        <f>movie3[[#This Row],[gross]]-movie3[[#This Row],[budget]]</f>
        <v>117427090</v>
      </c>
    </row>
    <row r="4609" spans="1:18" hidden="1" x14ac:dyDescent="0.25">
      <c r="A4609" t="s">
        <v>13858</v>
      </c>
      <c r="B4609" t="s">
        <v>2000</v>
      </c>
      <c r="C4609" t="s">
        <v>41</v>
      </c>
      <c r="D4609">
        <v>2004</v>
      </c>
      <c r="E4609" t="s">
        <v>13528</v>
      </c>
      <c r="F4609">
        <v>5.6</v>
      </c>
      <c r="G4609" s="1">
        <v>27000</v>
      </c>
      <c r="H4609" t="s">
        <v>11827</v>
      </c>
      <c r="I4609" t="s">
        <v>13859</v>
      </c>
      <c r="J4609" t="s">
        <v>12487</v>
      </c>
      <c r="K4609" t="s">
        <v>30</v>
      </c>
      <c r="L4609" s="1">
        <v>22000000</v>
      </c>
      <c r="M4609" s="1">
        <v>21513434</v>
      </c>
      <c r="N4609" t="s">
        <v>9689</v>
      </c>
      <c r="O4609">
        <v>95</v>
      </c>
      <c r="P4609" s="6" t="str">
        <f>_xlfn.XLOOKUP(movie3[[#This Row],[year]],inflation!E$2:E$225,inflation!F$2:F$225,,0)</f>
        <v>567.6</v>
      </c>
      <c r="Q4609" s="2">
        <f>movie3[[#This Row],[gross]] * (inflation!B$226 / movie3[[#This Row],[CPI of Released Year]])</f>
        <v>34703488.672304444</v>
      </c>
      <c r="R4609" s="2">
        <f>movie3[[#This Row],[gross]]-movie3[[#This Row],[budget]]</f>
        <v>-486566</v>
      </c>
    </row>
    <row r="4610" spans="1:18" hidden="1" x14ac:dyDescent="0.25">
      <c r="A4610" t="s">
        <v>13817</v>
      </c>
      <c r="B4610" t="s">
        <v>2000</v>
      </c>
      <c r="C4610" t="s">
        <v>41</v>
      </c>
      <c r="D4610">
        <v>2004</v>
      </c>
      <c r="E4610" t="s">
        <v>13462</v>
      </c>
      <c r="F4610">
        <v>5.5</v>
      </c>
      <c r="G4610" s="1">
        <v>55000</v>
      </c>
      <c r="H4610" t="s">
        <v>3258</v>
      </c>
      <c r="I4610" t="s">
        <v>11357</v>
      </c>
      <c r="J4610" t="s">
        <v>4461</v>
      </c>
      <c r="K4610" t="s">
        <v>30</v>
      </c>
      <c r="L4610" s="1">
        <v>40000000</v>
      </c>
      <c r="M4610" s="1">
        <v>26170671</v>
      </c>
      <c r="N4610" t="s">
        <v>13818</v>
      </c>
      <c r="O4610">
        <v>98</v>
      </c>
      <c r="P4610" s="6" t="str">
        <f>_xlfn.XLOOKUP(movie3[[#This Row],[year]],inflation!E$2:E$225,inflation!F$2:F$225,,0)</f>
        <v>567.6</v>
      </c>
      <c r="Q4610" s="2">
        <f>movie3[[#This Row],[gross]] * (inflation!B$226 / movie3[[#This Row],[CPI of Released Year]])</f>
        <v>42216114.107822411</v>
      </c>
      <c r="R4610" s="2">
        <f>movie3[[#This Row],[gross]]-movie3[[#This Row],[budget]]</f>
        <v>-13829329</v>
      </c>
    </row>
    <row r="4611" spans="1:18" hidden="1" x14ac:dyDescent="0.25">
      <c r="A4611" t="s">
        <v>13677</v>
      </c>
      <c r="B4611" t="s">
        <v>33</v>
      </c>
      <c r="C4611" t="s">
        <v>41</v>
      </c>
      <c r="D4611">
        <v>2004</v>
      </c>
      <c r="E4611" t="s">
        <v>13567</v>
      </c>
      <c r="F4611">
        <v>5.4</v>
      </c>
      <c r="G4611" s="1">
        <v>16000</v>
      </c>
      <c r="H4611" t="s">
        <v>13678</v>
      </c>
      <c r="I4611" t="s">
        <v>9684</v>
      </c>
      <c r="J4611" t="s">
        <v>11953</v>
      </c>
      <c r="K4611" t="s">
        <v>30</v>
      </c>
      <c r="L4611" s="1">
        <v>10000000</v>
      </c>
      <c r="M4611" s="1">
        <v>10143022</v>
      </c>
      <c r="N4611" t="s">
        <v>118</v>
      </c>
      <c r="O4611">
        <v>89</v>
      </c>
      <c r="P4611" s="6" t="str">
        <f>_xlfn.XLOOKUP(movie3[[#This Row],[year]],inflation!E$2:E$225,inflation!F$2:F$225,,0)</f>
        <v>567.6</v>
      </c>
      <c r="Q4611" s="2">
        <f>movie3[[#This Row],[gross]] * (inflation!B$226 / movie3[[#This Row],[CPI of Released Year]])</f>
        <v>16361788.131078225</v>
      </c>
      <c r="R4611" s="2">
        <f>movie3[[#This Row],[gross]]-movie3[[#This Row],[budget]]</f>
        <v>143022</v>
      </c>
    </row>
    <row r="4612" spans="1:18" hidden="1" x14ac:dyDescent="0.25">
      <c r="A4612" t="s">
        <v>13855</v>
      </c>
      <c r="B4612" t="s">
        <v>33</v>
      </c>
      <c r="C4612" t="s">
        <v>390</v>
      </c>
      <c r="D4612">
        <v>2004</v>
      </c>
      <c r="E4612" t="s">
        <v>13565</v>
      </c>
      <c r="F4612">
        <v>5.4</v>
      </c>
      <c r="G4612" s="1">
        <v>21000</v>
      </c>
      <c r="H4612" t="s">
        <v>13856</v>
      </c>
      <c r="I4612" t="s">
        <v>13856</v>
      </c>
      <c r="J4612" t="s">
        <v>9873</v>
      </c>
      <c r="K4612" t="s">
        <v>30</v>
      </c>
      <c r="L4612" s="1">
        <v>110000000</v>
      </c>
      <c r="M4612" s="1">
        <v>145358062</v>
      </c>
      <c r="N4612" t="s">
        <v>1725</v>
      </c>
      <c r="O4612">
        <v>76</v>
      </c>
      <c r="P4612" s="6" t="str">
        <f>_xlfn.XLOOKUP(movie3[[#This Row],[year]],inflation!E$2:E$225,inflation!F$2:F$225,,0)</f>
        <v>567.6</v>
      </c>
      <c r="Q4612" s="2">
        <f>movie3[[#This Row],[gross]] * (inflation!B$226 / movie3[[#This Row],[CPI of Released Year]])</f>
        <v>234478226.86257929</v>
      </c>
      <c r="R4612" s="2">
        <f>movie3[[#This Row],[gross]]-movie3[[#This Row],[budget]]</f>
        <v>35358062</v>
      </c>
    </row>
    <row r="4613" spans="1:18" hidden="1" x14ac:dyDescent="0.25">
      <c r="A4613" t="s">
        <v>13857</v>
      </c>
      <c r="B4613" t="s">
        <v>33</v>
      </c>
      <c r="C4613" t="s">
        <v>41</v>
      </c>
      <c r="D4613">
        <v>2004</v>
      </c>
      <c r="E4613" t="s">
        <v>13583</v>
      </c>
      <c r="F4613">
        <v>5.4</v>
      </c>
      <c r="G4613" s="1">
        <v>45000</v>
      </c>
      <c r="H4613" t="s">
        <v>3974</v>
      </c>
      <c r="I4613" t="s">
        <v>7403</v>
      </c>
      <c r="J4613" t="s">
        <v>8082</v>
      </c>
      <c r="K4613" t="s">
        <v>30</v>
      </c>
      <c r="L4613" s="1">
        <v>60000000</v>
      </c>
      <c r="M4613" s="1">
        <v>96593018</v>
      </c>
      <c r="N4613" t="s">
        <v>11859</v>
      </c>
      <c r="O4613">
        <v>99</v>
      </c>
      <c r="P4613" s="6" t="str">
        <f>_xlfn.XLOOKUP(movie3[[#This Row],[year]],inflation!E$2:E$225,inflation!F$2:F$225,,0)</f>
        <v>567.6</v>
      </c>
      <c r="Q4613" s="2">
        <f>movie3[[#This Row],[gross]] * (inflation!B$226 / movie3[[#This Row],[CPI of Released Year]])</f>
        <v>155814952.92600423</v>
      </c>
      <c r="R4613" s="2">
        <f>movie3[[#This Row],[gross]]-movie3[[#This Row],[budget]]</f>
        <v>36593018</v>
      </c>
    </row>
    <row r="4614" spans="1:18" hidden="1" x14ac:dyDescent="0.25">
      <c r="A4614" t="s">
        <v>13984</v>
      </c>
      <c r="B4614" t="s">
        <v>337</v>
      </c>
      <c r="C4614" t="s">
        <v>390</v>
      </c>
      <c r="D4614">
        <v>2004</v>
      </c>
      <c r="E4614" t="s">
        <v>13044</v>
      </c>
      <c r="F4614">
        <v>5.4</v>
      </c>
      <c r="G4614" s="1">
        <v>822</v>
      </c>
      <c r="H4614" t="s">
        <v>13985</v>
      </c>
      <c r="I4614" t="s">
        <v>13986</v>
      </c>
      <c r="J4614" t="s">
        <v>383</v>
      </c>
      <c r="K4614" t="s">
        <v>30</v>
      </c>
      <c r="L4614" s="1">
        <v>70000</v>
      </c>
      <c r="M4614" s="1">
        <v>3255426</v>
      </c>
      <c r="N4614" t="s">
        <v>13987</v>
      </c>
      <c r="O4614">
        <v>74</v>
      </c>
      <c r="P4614" s="6" t="str">
        <f>_xlfn.XLOOKUP(movie3[[#This Row],[year]],inflation!E$2:E$225,inflation!F$2:F$225,,0)</f>
        <v>567.6</v>
      </c>
      <c r="Q4614" s="2">
        <f>movie3[[#This Row],[gross]] * (inflation!B$226 / movie3[[#This Row],[CPI of Released Year]])</f>
        <v>5251353.145877379</v>
      </c>
      <c r="R4614" s="2">
        <f>movie3[[#This Row],[gross]]-movie3[[#This Row],[budget]]</f>
        <v>3185426</v>
      </c>
    </row>
    <row r="4615" spans="1:18" hidden="1" x14ac:dyDescent="0.25">
      <c r="A4615" t="s">
        <v>13651</v>
      </c>
      <c r="B4615" t="s">
        <v>16</v>
      </c>
      <c r="C4615" t="s">
        <v>104</v>
      </c>
      <c r="D4615">
        <v>2004</v>
      </c>
      <c r="E4615" t="s">
        <v>13652</v>
      </c>
      <c r="F4615">
        <v>5.3</v>
      </c>
      <c r="G4615" s="1">
        <v>21000</v>
      </c>
      <c r="H4615" t="s">
        <v>1515</v>
      </c>
      <c r="I4615" t="s">
        <v>13653</v>
      </c>
      <c r="J4615" t="s">
        <v>7635</v>
      </c>
      <c r="K4615" t="s">
        <v>5820</v>
      </c>
      <c r="L4615" s="1">
        <v>50000000</v>
      </c>
      <c r="M4615" s="1">
        <v>40954603</v>
      </c>
      <c r="N4615" t="s">
        <v>44</v>
      </c>
      <c r="O4615">
        <v>97</v>
      </c>
      <c r="P4615" s="6" t="str">
        <f>_xlfn.XLOOKUP(movie3[[#This Row],[year]],inflation!E$2:E$225,inflation!F$2:F$225,,0)</f>
        <v>567.6</v>
      </c>
      <c r="Q4615" s="2">
        <f>movie3[[#This Row],[gross]] * (inflation!B$226 / movie3[[#This Row],[CPI of Released Year]])</f>
        <v>66064190.463002115</v>
      </c>
      <c r="R4615" s="2">
        <f>movie3[[#This Row],[gross]]-movie3[[#This Row],[budget]]</f>
        <v>-9045397</v>
      </c>
    </row>
    <row r="4616" spans="1:18" hidden="1" x14ac:dyDescent="0.25">
      <c r="A4616" t="s">
        <v>13727</v>
      </c>
      <c r="B4616" t="s">
        <v>2000</v>
      </c>
      <c r="C4616" t="s">
        <v>41</v>
      </c>
      <c r="D4616">
        <v>2004</v>
      </c>
      <c r="E4616" t="s">
        <v>13228</v>
      </c>
      <c r="F4616">
        <v>5.3</v>
      </c>
      <c r="G4616" s="1">
        <v>62000</v>
      </c>
      <c r="H4616" t="s">
        <v>2223</v>
      </c>
      <c r="I4616" t="s">
        <v>1214</v>
      </c>
      <c r="J4616" t="s">
        <v>5214</v>
      </c>
      <c r="K4616" t="s">
        <v>30</v>
      </c>
      <c r="L4616" s="1">
        <v>90000000</v>
      </c>
      <c r="M4616" s="1">
        <v>103370127</v>
      </c>
      <c r="N4616" t="s">
        <v>44</v>
      </c>
      <c r="O4616">
        <v>93</v>
      </c>
      <c r="P4616" s="6" t="str">
        <f>_xlfn.XLOOKUP(movie3[[#This Row],[year]],inflation!E$2:E$225,inflation!F$2:F$225,,0)</f>
        <v>567.6</v>
      </c>
      <c r="Q4616" s="2">
        <f>movie3[[#This Row],[gross]] * (inflation!B$226 / movie3[[#This Row],[CPI of Released Year]])</f>
        <v>166747160.46723044</v>
      </c>
      <c r="R4616" s="2">
        <f>movie3[[#This Row],[gross]]-movie3[[#This Row],[budget]]</f>
        <v>13370127</v>
      </c>
    </row>
    <row r="4617" spans="1:18" hidden="1" x14ac:dyDescent="0.25">
      <c r="A4617" t="s">
        <v>13776</v>
      </c>
      <c r="B4617" t="s">
        <v>2000</v>
      </c>
      <c r="C4617" t="s">
        <v>34</v>
      </c>
      <c r="D4617">
        <v>2004</v>
      </c>
      <c r="E4617" t="s">
        <v>13417</v>
      </c>
      <c r="F4617">
        <v>5.3</v>
      </c>
      <c r="G4617" s="1">
        <v>15000</v>
      </c>
      <c r="H4617" t="s">
        <v>13777</v>
      </c>
      <c r="I4617" t="s">
        <v>13777</v>
      </c>
      <c r="J4617" t="s">
        <v>13778</v>
      </c>
      <c r="K4617" t="s">
        <v>30</v>
      </c>
      <c r="L4617" s="1">
        <v>3500000</v>
      </c>
      <c r="M4617" s="1">
        <v>97446</v>
      </c>
      <c r="N4617" t="s">
        <v>10879</v>
      </c>
      <c r="O4617">
        <v>91</v>
      </c>
      <c r="P4617" s="6" t="str">
        <f>_xlfn.XLOOKUP(movie3[[#This Row],[year]],inflation!E$2:E$225,inflation!F$2:F$225,,0)</f>
        <v>567.6</v>
      </c>
      <c r="Q4617" s="2">
        <f>movie3[[#This Row],[gross]] * (inflation!B$226 / movie3[[#This Row],[CPI of Released Year]])</f>
        <v>157190.90486257928</v>
      </c>
      <c r="R4617" s="2">
        <f>movie3[[#This Row],[gross]]-movie3[[#This Row],[budget]]</f>
        <v>-3402554</v>
      </c>
    </row>
    <row r="4618" spans="1:18" hidden="1" x14ac:dyDescent="0.25">
      <c r="A4618" t="s">
        <v>13909</v>
      </c>
      <c r="B4618" t="s">
        <v>2000</v>
      </c>
      <c r="C4618" t="s">
        <v>41</v>
      </c>
      <c r="D4618">
        <v>2004</v>
      </c>
      <c r="E4618" t="s">
        <v>13497</v>
      </c>
      <c r="F4618">
        <v>5.3</v>
      </c>
      <c r="G4618" s="1">
        <v>18000</v>
      </c>
      <c r="H4618" t="s">
        <v>13910</v>
      </c>
      <c r="I4618" t="s">
        <v>13911</v>
      </c>
      <c r="J4618" t="s">
        <v>13198</v>
      </c>
      <c r="K4618" t="s">
        <v>30</v>
      </c>
      <c r="L4618" s="1">
        <v>35000000</v>
      </c>
      <c r="M4618" s="1">
        <v>22035509</v>
      </c>
      <c r="N4618" t="s">
        <v>11859</v>
      </c>
      <c r="O4618">
        <v>107</v>
      </c>
      <c r="P4618" s="6" t="str">
        <f>_xlfn.XLOOKUP(movie3[[#This Row],[year]],inflation!E$2:E$225,inflation!F$2:F$225,,0)</f>
        <v>567.6</v>
      </c>
      <c r="Q4618" s="2">
        <f>movie3[[#This Row],[gross]] * (inflation!B$226 / movie3[[#This Row],[CPI of Released Year]])</f>
        <v>35545651.938689217</v>
      </c>
      <c r="R4618" s="2">
        <f>movie3[[#This Row],[gross]]-movie3[[#This Row],[budget]]</f>
        <v>-12964491</v>
      </c>
    </row>
    <row r="4619" spans="1:18" hidden="1" x14ac:dyDescent="0.25">
      <c r="A4619" t="s">
        <v>13958</v>
      </c>
      <c r="B4619" t="s">
        <v>16</v>
      </c>
      <c r="C4619" t="s">
        <v>41</v>
      </c>
      <c r="D4619">
        <v>2004</v>
      </c>
      <c r="E4619" t="s">
        <v>13520</v>
      </c>
      <c r="F4619">
        <v>5.3</v>
      </c>
      <c r="G4619" s="1">
        <v>7500</v>
      </c>
      <c r="H4619" t="s">
        <v>3430</v>
      </c>
      <c r="I4619" t="s">
        <v>13959</v>
      </c>
      <c r="J4619" t="s">
        <v>13960</v>
      </c>
      <c r="K4619" t="s">
        <v>30</v>
      </c>
      <c r="L4619" s="1">
        <v>8000000</v>
      </c>
      <c r="M4619" s="1">
        <v>1526951</v>
      </c>
      <c r="N4619" t="s">
        <v>3432</v>
      </c>
      <c r="O4619">
        <v>138</v>
      </c>
      <c r="P4619" s="6" t="str">
        <f>_xlfn.XLOOKUP(movie3[[#This Row],[year]],inflation!E$2:E$225,inflation!F$2:F$225,,0)</f>
        <v>567.6</v>
      </c>
      <c r="Q4619" s="2">
        <f>movie3[[#This Row],[gross]] * (inflation!B$226 / movie3[[#This Row],[CPI of Released Year]])</f>
        <v>2463136.6025369978</v>
      </c>
      <c r="R4619" s="2">
        <f>movie3[[#This Row],[gross]]-movie3[[#This Row],[budget]]</f>
        <v>-6473049</v>
      </c>
    </row>
    <row r="4620" spans="1:18" hidden="1" x14ac:dyDescent="0.25">
      <c r="A4620" t="s">
        <v>13935</v>
      </c>
      <c r="B4620" t="s">
        <v>33</v>
      </c>
      <c r="C4620" t="s">
        <v>34</v>
      </c>
      <c r="D4620">
        <v>2004</v>
      </c>
      <c r="E4620" t="s">
        <v>12738</v>
      </c>
      <c r="F4620">
        <v>5.2</v>
      </c>
      <c r="G4620" s="1">
        <v>9800</v>
      </c>
      <c r="H4620" t="s">
        <v>13936</v>
      </c>
      <c r="I4620" t="s">
        <v>13937</v>
      </c>
      <c r="J4620" t="s">
        <v>13938</v>
      </c>
      <c r="K4620" t="s">
        <v>30</v>
      </c>
      <c r="L4620" s="1">
        <v>12000000</v>
      </c>
      <c r="M4620" s="1">
        <v>16951702</v>
      </c>
      <c r="N4620" t="s">
        <v>9112</v>
      </c>
      <c r="O4620">
        <v>91</v>
      </c>
      <c r="P4620" s="6" t="str">
        <f>_xlfn.XLOOKUP(movie3[[#This Row],[year]],inflation!E$2:E$225,inflation!F$2:F$225,,0)</f>
        <v>567.6</v>
      </c>
      <c r="Q4620" s="2">
        <f>movie3[[#This Row],[gross]] * (inflation!B$226 / movie3[[#This Row],[CPI of Released Year]])</f>
        <v>27344923.099365752</v>
      </c>
      <c r="R4620" s="2">
        <f>movie3[[#This Row],[gross]]-movie3[[#This Row],[budget]]</f>
        <v>4951702</v>
      </c>
    </row>
    <row r="4621" spans="1:18" hidden="1" x14ac:dyDescent="0.25">
      <c r="A4621" t="s">
        <v>13981</v>
      </c>
      <c r="B4621" t="s">
        <v>2000</v>
      </c>
      <c r="C4621" t="s">
        <v>41</v>
      </c>
      <c r="D4621">
        <v>2004</v>
      </c>
      <c r="E4621" t="s">
        <v>12943</v>
      </c>
      <c r="F4621">
        <v>5.2</v>
      </c>
      <c r="G4621" s="1">
        <v>12000</v>
      </c>
      <c r="H4621" t="s">
        <v>4498</v>
      </c>
      <c r="I4621" t="s">
        <v>8720</v>
      </c>
      <c r="J4621" t="s">
        <v>73</v>
      </c>
      <c r="K4621" t="s">
        <v>30</v>
      </c>
      <c r="L4621" s="1">
        <v>30000000</v>
      </c>
      <c r="M4621" s="1">
        <v>14615099</v>
      </c>
      <c r="N4621" t="s">
        <v>180</v>
      </c>
      <c r="O4621">
        <v>110</v>
      </c>
      <c r="P4621" s="6" t="str">
        <f>_xlfn.XLOOKUP(movie3[[#This Row],[year]],inflation!E$2:E$225,inflation!F$2:F$225,,0)</f>
        <v>567.6</v>
      </c>
      <c r="Q4621" s="2">
        <f>movie3[[#This Row],[gross]] * (inflation!B$226 / movie3[[#This Row],[CPI of Released Year]])</f>
        <v>23575730.522198733</v>
      </c>
      <c r="R4621" s="2">
        <f>movie3[[#This Row],[gross]]-movie3[[#This Row],[budget]]</f>
        <v>-15384901</v>
      </c>
    </row>
    <row r="4622" spans="1:18" hidden="1" x14ac:dyDescent="0.25">
      <c r="A4622" t="s">
        <v>13634</v>
      </c>
      <c r="B4622" t="s">
        <v>33</v>
      </c>
      <c r="C4622" t="s">
        <v>25</v>
      </c>
      <c r="D4622">
        <v>2004</v>
      </c>
      <c r="E4622" t="s">
        <v>13259</v>
      </c>
      <c r="F4622">
        <v>5.0999999999999996</v>
      </c>
      <c r="G4622" s="1">
        <v>52000</v>
      </c>
      <c r="H4622" t="s">
        <v>9558</v>
      </c>
      <c r="I4622" t="s">
        <v>11434</v>
      </c>
      <c r="J4622" t="s">
        <v>10717</v>
      </c>
      <c r="K4622" t="s">
        <v>30</v>
      </c>
      <c r="L4622" s="1">
        <v>80000000</v>
      </c>
      <c r="M4622" s="1">
        <v>181216833</v>
      </c>
      <c r="N4622" t="s">
        <v>23</v>
      </c>
      <c r="O4622">
        <v>93</v>
      </c>
      <c r="P4622" s="6" t="str">
        <f>_xlfn.XLOOKUP(movie3[[#This Row],[year]],inflation!E$2:E$225,inflation!F$2:F$225,,0)</f>
        <v>567.6</v>
      </c>
      <c r="Q4622" s="2">
        <f>movie3[[#This Row],[gross]] * (inflation!B$226 / movie3[[#This Row],[CPI of Released Year]])</f>
        <v>292322290.86469346</v>
      </c>
      <c r="R4622" s="2">
        <f>movie3[[#This Row],[gross]]-movie3[[#This Row],[budget]]</f>
        <v>101216833</v>
      </c>
    </row>
    <row r="4623" spans="1:18" hidden="1" x14ac:dyDescent="0.25">
      <c r="A4623" t="s">
        <v>13755</v>
      </c>
      <c r="B4623" t="s">
        <v>33</v>
      </c>
      <c r="C4623" t="s">
        <v>41</v>
      </c>
      <c r="D4623">
        <v>2004</v>
      </c>
      <c r="E4623" t="s">
        <v>13516</v>
      </c>
      <c r="F4623">
        <v>5.0999999999999996</v>
      </c>
      <c r="G4623" s="1">
        <v>21000</v>
      </c>
      <c r="H4623" t="s">
        <v>4841</v>
      </c>
      <c r="I4623" t="s">
        <v>11288</v>
      </c>
      <c r="J4623" t="s">
        <v>12790</v>
      </c>
      <c r="K4623" t="s">
        <v>30</v>
      </c>
      <c r="L4623" s="1">
        <v>30000000</v>
      </c>
      <c r="M4623" s="1">
        <v>10592180</v>
      </c>
      <c r="N4623" t="s">
        <v>8628</v>
      </c>
      <c r="O4623">
        <v>106</v>
      </c>
      <c r="P4623" s="6" t="str">
        <f>_xlfn.XLOOKUP(movie3[[#This Row],[year]],inflation!E$2:E$225,inflation!F$2:F$225,,0)</f>
        <v>567.6</v>
      </c>
      <c r="Q4623" s="2">
        <f>movie3[[#This Row],[gross]] * (inflation!B$226 / movie3[[#This Row],[CPI of Released Year]])</f>
        <v>17086328.414376322</v>
      </c>
      <c r="R4623" s="2">
        <f>movie3[[#This Row],[gross]]-movie3[[#This Row],[budget]]</f>
        <v>-19407820</v>
      </c>
    </row>
    <row r="4624" spans="1:18" x14ac:dyDescent="0.25">
      <c r="A4624" t="s">
        <v>13804</v>
      </c>
      <c r="B4624" t="s">
        <v>16</v>
      </c>
      <c r="C4624" t="s">
        <v>52</v>
      </c>
      <c r="D4624">
        <v>2004</v>
      </c>
      <c r="E4624" t="s">
        <v>13058</v>
      </c>
      <c r="F4624">
        <v>5.0999999999999996</v>
      </c>
      <c r="G4624" s="1">
        <v>34000</v>
      </c>
      <c r="H4624" t="s">
        <v>3788</v>
      </c>
      <c r="I4624" t="s">
        <v>5764</v>
      </c>
      <c r="J4624" t="s">
        <v>9884</v>
      </c>
      <c r="K4624" t="s">
        <v>30</v>
      </c>
      <c r="L4624" s="1">
        <v>80000000</v>
      </c>
      <c r="M4624" s="1">
        <v>78110021</v>
      </c>
      <c r="N4624" t="s">
        <v>4533</v>
      </c>
      <c r="O4624">
        <v>114</v>
      </c>
      <c r="P4624" s="6" t="str">
        <f>_xlfn.XLOOKUP(movie3[[#This Row],[year]],inflation!E$2:E$225,inflation!F$2:F$225,,0)</f>
        <v>567.6</v>
      </c>
      <c r="Q4624" s="2">
        <f>movie3[[#This Row],[gross]] * (inflation!B$226 / movie3[[#This Row],[CPI of Released Year]])</f>
        <v>125999885.88372093</v>
      </c>
      <c r="R4624" s="2">
        <f>movie3[[#This Row],[gross]]-movie3[[#This Row],[budget]]</f>
        <v>-1889979</v>
      </c>
    </row>
    <row r="4625" spans="1:18" hidden="1" x14ac:dyDescent="0.25">
      <c r="A4625" t="s">
        <v>13805</v>
      </c>
      <c r="B4625" t="s">
        <v>510</v>
      </c>
      <c r="C4625" t="s">
        <v>41</v>
      </c>
      <c r="D4625">
        <v>2004</v>
      </c>
      <c r="E4625" t="s">
        <v>13516</v>
      </c>
      <c r="F4625">
        <v>5.0999999999999996</v>
      </c>
      <c r="G4625" s="1">
        <v>12000</v>
      </c>
      <c r="H4625" t="s">
        <v>4566</v>
      </c>
      <c r="I4625" t="s">
        <v>4566</v>
      </c>
      <c r="J4625" t="s">
        <v>13806</v>
      </c>
      <c r="K4625" t="s">
        <v>30</v>
      </c>
      <c r="L4625" s="1">
        <v>15000000</v>
      </c>
      <c r="M4625" s="1">
        <v>1914166</v>
      </c>
      <c r="N4625" t="s">
        <v>7529</v>
      </c>
      <c r="O4625">
        <v>89</v>
      </c>
      <c r="P4625" s="6" t="str">
        <f>_xlfn.XLOOKUP(movie3[[#This Row],[year]],inflation!E$2:E$225,inflation!F$2:F$225,,0)</f>
        <v>567.6</v>
      </c>
      <c r="Q4625" s="2">
        <f>movie3[[#This Row],[gross]] * (inflation!B$226 / movie3[[#This Row],[CPI of Released Year]])</f>
        <v>3087756.1479915436</v>
      </c>
      <c r="R4625" s="2">
        <f>movie3[[#This Row],[gross]]-movie3[[#This Row],[budget]]</f>
        <v>-13085834</v>
      </c>
    </row>
    <row r="4626" spans="1:18" hidden="1" x14ac:dyDescent="0.25">
      <c r="A4626" t="s">
        <v>13874</v>
      </c>
      <c r="B4626" t="s">
        <v>510</v>
      </c>
      <c r="C4626" t="s">
        <v>17</v>
      </c>
      <c r="D4626">
        <v>2004</v>
      </c>
      <c r="E4626" t="s">
        <v>13875</v>
      </c>
      <c r="F4626">
        <v>5.0999999999999996</v>
      </c>
      <c r="G4626" s="1">
        <v>6600</v>
      </c>
      <c r="H4626" t="s">
        <v>13876</v>
      </c>
      <c r="I4626" t="s">
        <v>13877</v>
      </c>
      <c r="J4626" t="s">
        <v>3232</v>
      </c>
      <c r="K4626" t="s">
        <v>453</v>
      </c>
      <c r="M4626" s="1">
        <v>1510052</v>
      </c>
      <c r="N4626" t="s">
        <v>10318</v>
      </c>
      <c r="O4626">
        <v>110</v>
      </c>
      <c r="P4626" s="6" t="str">
        <f>_xlfn.XLOOKUP(movie3[[#This Row],[year]],inflation!E$2:E$225,inflation!F$2:F$225,,0)</f>
        <v>567.6</v>
      </c>
      <c r="Q4626" s="2">
        <f>movie3[[#This Row],[gross]] * (inflation!B$226 / movie3[[#This Row],[CPI of Released Year]])</f>
        <v>2435876.693446089</v>
      </c>
      <c r="R4626" s="2">
        <f>movie3[[#This Row],[gross]]-movie3[[#This Row],[budget]]</f>
        <v>1510052</v>
      </c>
    </row>
    <row r="4627" spans="1:18" hidden="1" x14ac:dyDescent="0.25">
      <c r="A4627" t="s">
        <v>13752</v>
      </c>
      <c r="B4627" t="s">
        <v>33</v>
      </c>
      <c r="C4627" t="s">
        <v>390</v>
      </c>
      <c r="D4627">
        <v>2004</v>
      </c>
      <c r="E4627" t="s">
        <v>13228</v>
      </c>
      <c r="F4627">
        <v>5</v>
      </c>
      <c r="G4627" s="1">
        <v>81000</v>
      </c>
      <c r="H4627" t="s">
        <v>6270</v>
      </c>
      <c r="I4627" t="s">
        <v>13753</v>
      </c>
      <c r="J4627" t="s">
        <v>11282</v>
      </c>
      <c r="K4627" t="s">
        <v>30</v>
      </c>
      <c r="L4627" s="1">
        <v>50000000</v>
      </c>
      <c r="M4627" s="1">
        <v>203172417</v>
      </c>
      <c r="N4627" t="s">
        <v>180</v>
      </c>
      <c r="O4627">
        <v>80</v>
      </c>
      <c r="P4627" s="6" t="str">
        <f>_xlfn.XLOOKUP(movie3[[#This Row],[year]],inflation!E$2:E$225,inflation!F$2:F$225,,0)</f>
        <v>567.6</v>
      </c>
      <c r="Q4627" s="2">
        <f>movie3[[#This Row],[gross]] * (inflation!B$226 / movie3[[#This Row],[CPI of Released Year]])</f>
        <v>327739015.16067654</v>
      </c>
      <c r="R4627" s="2">
        <f>movie3[[#This Row],[gross]]-movie3[[#This Row],[budget]]</f>
        <v>153172417</v>
      </c>
    </row>
    <row r="4628" spans="1:18" hidden="1" x14ac:dyDescent="0.25">
      <c r="A4628" t="s">
        <v>13797</v>
      </c>
      <c r="B4628" t="s">
        <v>33</v>
      </c>
      <c r="C4628" t="s">
        <v>41</v>
      </c>
      <c r="D4628">
        <v>2004</v>
      </c>
      <c r="E4628" t="s">
        <v>13486</v>
      </c>
      <c r="F4628">
        <v>5</v>
      </c>
      <c r="G4628" s="1">
        <v>22000</v>
      </c>
      <c r="H4628" t="s">
        <v>11904</v>
      </c>
      <c r="I4628" t="s">
        <v>13798</v>
      </c>
      <c r="J4628" t="s">
        <v>13799</v>
      </c>
      <c r="K4628" t="s">
        <v>30</v>
      </c>
      <c r="L4628" s="1">
        <v>30000000</v>
      </c>
      <c r="M4628" s="1">
        <v>21289826</v>
      </c>
      <c r="N4628" t="s">
        <v>23</v>
      </c>
      <c r="O4628">
        <v>91</v>
      </c>
      <c r="P4628" s="6" t="str">
        <f>_xlfn.XLOOKUP(movie3[[#This Row],[year]],inflation!E$2:E$225,inflation!F$2:F$225,,0)</f>
        <v>567.6</v>
      </c>
      <c r="Q4628" s="2">
        <f>movie3[[#This Row],[gross]] * (inflation!B$226 / movie3[[#This Row],[CPI of Released Year]])</f>
        <v>34342784.858350955</v>
      </c>
      <c r="R4628" s="2">
        <f>movie3[[#This Row],[gross]]-movie3[[#This Row],[budget]]</f>
        <v>-8710174</v>
      </c>
    </row>
    <row r="4629" spans="1:18" hidden="1" x14ac:dyDescent="0.25">
      <c r="A4629" t="s">
        <v>13902</v>
      </c>
      <c r="B4629" t="s">
        <v>2000</v>
      </c>
      <c r="C4629" t="s">
        <v>41</v>
      </c>
      <c r="D4629">
        <v>2004</v>
      </c>
      <c r="E4629" t="s">
        <v>12969</v>
      </c>
      <c r="F4629">
        <v>4.9000000000000004</v>
      </c>
      <c r="G4629" s="1">
        <v>18000</v>
      </c>
      <c r="H4629" t="s">
        <v>5972</v>
      </c>
      <c r="I4629" t="s">
        <v>2951</v>
      </c>
      <c r="J4629" t="s">
        <v>9045</v>
      </c>
      <c r="K4629" t="s">
        <v>30</v>
      </c>
      <c r="L4629" s="1">
        <v>50000000</v>
      </c>
      <c r="M4629" s="1">
        <v>6808550</v>
      </c>
      <c r="N4629" t="s">
        <v>13903</v>
      </c>
      <c r="O4629">
        <v>88</v>
      </c>
      <c r="P4629" s="6" t="str">
        <f>_xlfn.XLOOKUP(movie3[[#This Row],[year]],inflation!E$2:E$225,inflation!F$2:F$225,,0)</f>
        <v>567.6</v>
      </c>
      <c r="Q4629" s="2">
        <f>movie3[[#This Row],[gross]] * (inflation!B$226 / movie3[[#This Row],[CPI of Released Year]])</f>
        <v>10982925.264270613</v>
      </c>
      <c r="R4629" s="2">
        <f>movie3[[#This Row],[gross]]-movie3[[#This Row],[budget]]</f>
        <v>-43191450</v>
      </c>
    </row>
    <row r="4630" spans="1:18" hidden="1" x14ac:dyDescent="0.25">
      <c r="A4630" t="s">
        <v>13585</v>
      </c>
      <c r="B4630" t="s">
        <v>448</v>
      </c>
      <c r="C4630" t="s">
        <v>17</v>
      </c>
      <c r="D4630">
        <v>2004</v>
      </c>
      <c r="E4630" t="s">
        <v>13586</v>
      </c>
      <c r="F4630">
        <v>4.8</v>
      </c>
      <c r="G4630" s="1">
        <v>22000</v>
      </c>
      <c r="H4630" t="s">
        <v>9290</v>
      </c>
      <c r="I4630" t="s">
        <v>9290</v>
      </c>
      <c r="J4630" t="s">
        <v>13587</v>
      </c>
      <c r="K4630" t="s">
        <v>22</v>
      </c>
      <c r="M4630" s="1">
        <v>1590308</v>
      </c>
      <c r="N4630" t="s">
        <v>12687</v>
      </c>
      <c r="O4630">
        <v>71</v>
      </c>
      <c r="P4630" s="6" t="str">
        <f>_xlfn.XLOOKUP(movie3[[#This Row],[year]],inflation!E$2:E$225,inflation!F$2:F$225,,0)</f>
        <v>567.6</v>
      </c>
      <c r="Q4630" s="2">
        <f>movie3[[#This Row],[gross]] * (inflation!B$226 / movie3[[#This Row],[CPI of Released Year]])</f>
        <v>2565338.2748414376</v>
      </c>
      <c r="R4630" s="2">
        <f>movie3[[#This Row],[gross]]-movie3[[#This Row],[budget]]</f>
        <v>1590308</v>
      </c>
    </row>
    <row r="4631" spans="1:18" hidden="1" x14ac:dyDescent="0.25">
      <c r="A4631" t="s">
        <v>13656</v>
      </c>
      <c r="B4631" t="s">
        <v>16</v>
      </c>
      <c r="C4631" t="s">
        <v>41</v>
      </c>
      <c r="D4631">
        <v>2004</v>
      </c>
      <c r="E4631" t="s">
        <v>13657</v>
      </c>
      <c r="F4631">
        <v>4.8</v>
      </c>
      <c r="G4631" s="1">
        <v>40000</v>
      </c>
      <c r="H4631" t="s">
        <v>4514</v>
      </c>
      <c r="I4631" t="s">
        <v>4514</v>
      </c>
      <c r="J4631" t="s">
        <v>9053</v>
      </c>
      <c r="K4631" t="s">
        <v>30</v>
      </c>
      <c r="L4631" s="1">
        <v>12000000</v>
      </c>
      <c r="M4631" s="1">
        <v>24829644</v>
      </c>
      <c r="N4631" t="s">
        <v>13658</v>
      </c>
      <c r="O4631">
        <v>87</v>
      </c>
      <c r="P4631" s="6" t="str">
        <f>_xlfn.XLOOKUP(movie3[[#This Row],[year]],inflation!E$2:E$225,inflation!F$2:F$225,,0)</f>
        <v>567.6</v>
      </c>
      <c r="Q4631" s="2">
        <f>movie3[[#This Row],[gross]] * (inflation!B$226 / movie3[[#This Row],[CPI of Released Year]])</f>
        <v>40052892.964059196</v>
      </c>
      <c r="R4631" s="2">
        <f>movie3[[#This Row],[gross]]-movie3[[#This Row],[budget]]</f>
        <v>12829644</v>
      </c>
    </row>
    <row r="4632" spans="1:18" hidden="1" x14ac:dyDescent="0.25">
      <c r="A4632" t="s">
        <v>13819</v>
      </c>
      <c r="B4632" t="s">
        <v>2000</v>
      </c>
      <c r="C4632" t="s">
        <v>41</v>
      </c>
      <c r="D4632">
        <v>2004</v>
      </c>
      <c r="E4632" t="s">
        <v>13474</v>
      </c>
      <c r="F4632">
        <v>4.8</v>
      </c>
      <c r="G4632" s="1">
        <v>30000</v>
      </c>
      <c r="H4632" t="s">
        <v>1128</v>
      </c>
      <c r="I4632" t="s">
        <v>13820</v>
      </c>
      <c r="J4632" t="s">
        <v>8011</v>
      </c>
      <c r="K4632" t="s">
        <v>30</v>
      </c>
      <c r="L4632" s="1">
        <v>40000000</v>
      </c>
      <c r="M4632" s="1">
        <v>14494036</v>
      </c>
      <c r="N4632" t="s">
        <v>9689</v>
      </c>
      <c r="O4632">
        <v>99</v>
      </c>
      <c r="P4632" s="6" t="str">
        <f>_xlfn.XLOOKUP(movie3[[#This Row],[year]],inflation!E$2:E$225,inflation!F$2:F$225,,0)</f>
        <v>567.6</v>
      </c>
      <c r="Q4632" s="2">
        <f>movie3[[#This Row],[gross]] * (inflation!B$226 / movie3[[#This Row],[CPI of Released Year]])</f>
        <v>23380442.849894293</v>
      </c>
      <c r="R4632" s="2">
        <f>movie3[[#This Row],[gross]]-movie3[[#This Row],[budget]]</f>
        <v>-25505964</v>
      </c>
    </row>
    <row r="4633" spans="1:18" hidden="1" x14ac:dyDescent="0.25">
      <c r="A4633" t="s">
        <v>13711</v>
      </c>
      <c r="B4633" t="s">
        <v>2000</v>
      </c>
      <c r="C4633" t="s">
        <v>34</v>
      </c>
      <c r="D4633">
        <v>2004</v>
      </c>
      <c r="E4633" t="s">
        <v>12513</v>
      </c>
      <c r="F4633">
        <v>4.7</v>
      </c>
      <c r="G4633" s="1">
        <v>30000</v>
      </c>
      <c r="H4633" t="s">
        <v>4611</v>
      </c>
      <c r="I4633" t="s">
        <v>9624</v>
      </c>
      <c r="J4633" t="s">
        <v>12854</v>
      </c>
      <c r="K4633" t="s">
        <v>30</v>
      </c>
      <c r="L4633" s="1">
        <v>20000000</v>
      </c>
      <c r="M4633" s="1">
        <v>70992898</v>
      </c>
      <c r="N4633" t="s">
        <v>10879</v>
      </c>
      <c r="O4633">
        <v>97</v>
      </c>
      <c r="P4633" s="6" t="str">
        <f>_xlfn.XLOOKUP(movie3[[#This Row],[year]],inflation!E$2:E$225,inflation!F$2:F$225,,0)</f>
        <v>567.6</v>
      </c>
      <c r="Q4633" s="2">
        <f>movie3[[#This Row],[gross]] * (inflation!B$226 / movie3[[#This Row],[CPI of Released Year]])</f>
        <v>114519199.09936576</v>
      </c>
      <c r="R4633" s="2">
        <f>movie3[[#This Row],[gross]]-movie3[[#This Row],[budget]]</f>
        <v>50992898</v>
      </c>
    </row>
    <row r="4634" spans="1:18" hidden="1" x14ac:dyDescent="0.25">
      <c r="A4634" t="s">
        <v>13716</v>
      </c>
      <c r="B4634" t="s">
        <v>33</v>
      </c>
      <c r="C4634" t="s">
        <v>41</v>
      </c>
      <c r="D4634">
        <v>2004</v>
      </c>
      <c r="E4634" t="s">
        <v>12943</v>
      </c>
      <c r="F4634">
        <v>4.7</v>
      </c>
      <c r="G4634" s="1">
        <v>28000</v>
      </c>
      <c r="H4634" t="s">
        <v>13717</v>
      </c>
      <c r="I4634" t="s">
        <v>13718</v>
      </c>
      <c r="J4634" t="s">
        <v>10095</v>
      </c>
      <c r="K4634" t="s">
        <v>5820</v>
      </c>
      <c r="L4634" s="1">
        <v>15000000</v>
      </c>
      <c r="M4634" s="1">
        <v>33251890</v>
      </c>
      <c r="N4634" t="s">
        <v>1725</v>
      </c>
      <c r="O4634">
        <v>89</v>
      </c>
      <c r="P4634" s="6" t="str">
        <f>_xlfn.XLOOKUP(movie3[[#This Row],[year]],inflation!E$2:E$225,inflation!F$2:F$225,,0)</f>
        <v>567.6</v>
      </c>
      <c r="Q4634" s="2">
        <f>movie3[[#This Row],[gross]] * (inflation!B$226 / movie3[[#This Row],[CPI of Released Year]])</f>
        <v>53638883.868921779</v>
      </c>
      <c r="R4634" s="2">
        <f>movie3[[#This Row],[gross]]-movie3[[#This Row],[budget]]</f>
        <v>18251890</v>
      </c>
    </row>
    <row r="4635" spans="1:18" hidden="1" x14ac:dyDescent="0.25">
      <c r="A4635" t="s">
        <v>10327</v>
      </c>
      <c r="B4635" t="s">
        <v>2000</v>
      </c>
      <c r="C4635" t="s">
        <v>34</v>
      </c>
      <c r="D4635">
        <v>2004</v>
      </c>
      <c r="E4635" t="s">
        <v>13703</v>
      </c>
      <c r="F4635">
        <v>4.5</v>
      </c>
      <c r="G4635" s="1">
        <v>41000</v>
      </c>
      <c r="H4635" t="s">
        <v>12722</v>
      </c>
      <c r="I4635" t="s">
        <v>2909</v>
      </c>
      <c r="J4635" t="s">
        <v>13704</v>
      </c>
      <c r="K4635" t="s">
        <v>30</v>
      </c>
      <c r="L4635" s="1">
        <v>25000000</v>
      </c>
      <c r="M4635" s="1">
        <v>71255003</v>
      </c>
      <c r="N4635" t="s">
        <v>180</v>
      </c>
      <c r="O4635">
        <v>97</v>
      </c>
      <c r="P4635" s="6" t="str">
        <f>_xlfn.XLOOKUP(movie3[[#This Row],[year]],inflation!E$2:E$225,inflation!F$2:F$225,,0)</f>
        <v>567.6</v>
      </c>
      <c r="Q4635" s="2">
        <f>movie3[[#This Row],[gross]] * (inflation!B$226 / movie3[[#This Row],[CPI of Released Year]])</f>
        <v>114942002.72515857</v>
      </c>
      <c r="R4635" s="2">
        <f>movie3[[#This Row],[gross]]-movie3[[#This Row],[budget]]</f>
        <v>46255003</v>
      </c>
    </row>
    <row r="4636" spans="1:18" hidden="1" x14ac:dyDescent="0.25">
      <c r="A4636" t="s">
        <v>13787</v>
      </c>
      <c r="B4636" t="s">
        <v>16</v>
      </c>
      <c r="C4636" t="s">
        <v>41</v>
      </c>
      <c r="D4636">
        <v>2004</v>
      </c>
      <c r="E4636" t="s">
        <v>13126</v>
      </c>
      <c r="F4636">
        <v>4.5</v>
      </c>
      <c r="G4636" s="1">
        <v>22000</v>
      </c>
      <c r="H4636" t="s">
        <v>13788</v>
      </c>
      <c r="I4636" t="s">
        <v>13789</v>
      </c>
      <c r="J4636" t="s">
        <v>13790</v>
      </c>
      <c r="K4636" t="s">
        <v>30</v>
      </c>
      <c r="L4636" s="1">
        <v>16000000</v>
      </c>
      <c r="M4636" s="1">
        <v>14821824</v>
      </c>
      <c r="N4636" t="s">
        <v>118</v>
      </c>
      <c r="O4636">
        <v>86</v>
      </c>
      <c r="P4636" s="6" t="str">
        <f>_xlfn.XLOOKUP(movie3[[#This Row],[year]],inflation!E$2:E$225,inflation!F$2:F$225,,0)</f>
        <v>567.6</v>
      </c>
      <c r="Q4636" s="2">
        <f>movie3[[#This Row],[gross]] * (inflation!B$226 / movie3[[#This Row],[CPI of Released Year]])</f>
        <v>23909200.23678647</v>
      </c>
      <c r="R4636" s="2">
        <f>movie3[[#This Row],[gross]]-movie3[[#This Row],[budget]]</f>
        <v>-1178176</v>
      </c>
    </row>
    <row r="4637" spans="1:18" hidden="1" x14ac:dyDescent="0.25">
      <c r="A4637" t="s">
        <v>13833</v>
      </c>
      <c r="B4637" t="s">
        <v>2000</v>
      </c>
      <c r="C4637" t="s">
        <v>41</v>
      </c>
      <c r="D4637">
        <v>2004</v>
      </c>
      <c r="E4637" t="s">
        <v>13834</v>
      </c>
      <c r="F4637">
        <v>4.5</v>
      </c>
      <c r="G4637" s="1">
        <v>7400</v>
      </c>
      <c r="H4637" t="s">
        <v>13835</v>
      </c>
      <c r="I4637" t="s">
        <v>13836</v>
      </c>
      <c r="J4637" t="s">
        <v>13837</v>
      </c>
      <c r="K4637" t="s">
        <v>30</v>
      </c>
      <c r="L4637" s="1">
        <v>12000000</v>
      </c>
      <c r="M4637" s="1">
        <v>31326183</v>
      </c>
      <c r="N4637" t="s">
        <v>9442</v>
      </c>
      <c r="O4637">
        <v>97</v>
      </c>
      <c r="P4637" s="6" t="str">
        <f>_xlfn.XLOOKUP(movie3[[#This Row],[year]],inflation!E$2:E$225,inflation!F$2:F$225,,0)</f>
        <v>567.6</v>
      </c>
      <c r="Q4637" s="2">
        <f>movie3[[#This Row],[gross]] * (inflation!B$226 / movie3[[#This Row],[CPI of Released Year]])</f>
        <v>50532510.8435518</v>
      </c>
      <c r="R4637" s="2">
        <f>movie3[[#This Row],[gross]]-movie3[[#This Row],[budget]]</f>
        <v>19326183</v>
      </c>
    </row>
    <row r="4638" spans="1:18" hidden="1" x14ac:dyDescent="0.25">
      <c r="A4638" t="s">
        <v>13720</v>
      </c>
      <c r="B4638" t="s">
        <v>33</v>
      </c>
      <c r="C4638" t="s">
        <v>41</v>
      </c>
      <c r="D4638">
        <v>2004</v>
      </c>
      <c r="E4638" t="s">
        <v>12828</v>
      </c>
      <c r="F4638">
        <v>4.3</v>
      </c>
      <c r="G4638" s="1">
        <v>12000</v>
      </c>
      <c r="H4638" t="s">
        <v>5637</v>
      </c>
      <c r="I4638" t="s">
        <v>4293</v>
      </c>
      <c r="J4638" t="s">
        <v>13721</v>
      </c>
      <c r="K4638" t="s">
        <v>30</v>
      </c>
      <c r="L4638" s="1">
        <v>26000000</v>
      </c>
      <c r="M4638" s="1">
        <v>48551322</v>
      </c>
      <c r="N4638" t="s">
        <v>180</v>
      </c>
      <c r="O4638">
        <v>93</v>
      </c>
      <c r="P4638" s="6" t="str">
        <f>_xlfn.XLOOKUP(movie3[[#This Row],[year]],inflation!E$2:E$225,inflation!F$2:F$225,,0)</f>
        <v>567.6</v>
      </c>
      <c r="Q4638" s="2">
        <f>movie3[[#This Row],[gross]] * (inflation!B$226 / movie3[[#This Row],[CPI of Released Year]])</f>
        <v>78318517.306553915</v>
      </c>
      <c r="R4638" s="2">
        <f>movie3[[#This Row],[gross]]-movie3[[#This Row],[budget]]</f>
        <v>22551322</v>
      </c>
    </row>
    <row r="4639" spans="1:18" hidden="1" x14ac:dyDescent="0.25">
      <c r="A4639" t="s">
        <v>13795</v>
      </c>
      <c r="B4639" t="s">
        <v>33</v>
      </c>
      <c r="C4639" t="s">
        <v>34</v>
      </c>
      <c r="D4639">
        <v>2004</v>
      </c>
      <c r="E4639" t="s">
        <v>13520</v>
      </c>
      <c r="F4639">
        <v>4.3</v>
      </c>
      <c r="G4639" s="1">
        <v>13000</v>
      </c>
      <c r="H4639" t="s">
        <v>9079</v>
      </c>
      <c r="I4639" t="s">
        <v>13796</v>
      </c>
      <c r="J4639" t="s">
        <v>4392</v>
      </c>
      <c r="K4639" t="s">
        <v>22</v>
      </c>
      <c r="L4639" s="1">
        <v>57000000</v>
      </c>
      <c r="M4639" s="1">
        <v>28283637</v>
      </c>
      <c r="N4639" t="s">
        <v>2776</v>
      </c>
      <c r="O4639">
        <v>95</v>
      </c>
      <c r="P4639" s="6" t="str">
        <f>_xlfn.XLOOKUP(movie3[[#This Row],[year]],inflation!E$2:E$225,inflation!F$2:F$225,,0)</f>
        <v>567.6</v>
      </c>
      <c r="Q4639" s="2">
        <f>movie3[[#This Row],[gross]] * (inflation!B$226 / movie3[[#This Row],[CPI of Released Year]])</f>
        <v>45624556.090909094</v>
      </c>
      <c r="R4639" s="2">
        <f>movie3[[#This Row],[gross]]-movie3[[#This Row],[budget]]</f>
        <v>-28716363</v>
      </c>
    </row>
    <row r="4640" spans="1:18" hidden="1" x14ac:dyDescent="0.25">
      <c r="A4640" t="s">
        <v>13661</v>
      </c>
      <c r="B4640" t="s">
        <v>2000</v>
      </c>
      <c r="C4640" t="s">
        <v>34</v>
      </c>
      <c r="D4640">
        <v>2004</v>
      </c>
      <c r="E4640" t="s">
        <v>13082</v>
      </c>
      <c r="F4640">
        <v>4.0999999999999996</v>
      </c>
      <c r="G4640" s="1">
        <v>27000</v>
      </c>
      <c r="H4640" t="s">
        <v>13662</v>
      </c>
      <c r="I4640" t="s">
        <v>13663</v>
      </c>
      <c r="J4640" t="s">
        <v>13664</v>
      </c>
      <c r="K4640" t="s">
        <v>30</v>
      </c>
      <c r="L4640" s="1">
        <v>40000000</v>
      </c>
      <c r="M4640" s="1">
        <v>46546197</v>
      </c>
      <c r="N4640" t="s">
        <v>23</v>
      </c>
      <c r="O4640">
        <v>84</v>
      </c>
      <c r="P4640" s="6" t="str">
        <f>_xlfn.XLOOKUP(movie3[[#This Row],[year]],inflation!E$2:E$225,inflation!F$2:F$225,,0)</f>
        <v>567.6</v>
      </c>
      <c r="Q4640" s="2">
        <f>movie3[[#This Row],[gross]] * (inflation!B$226 / movie3[[#This Row],[CPI of Released Year]])</f>
        <v>75084034.484143764</v>
      </c>
      <c r="R4640" s="2">
        <f>movie3[[#This Row],[gross]]-movie3[[#This Row],[budget]]</f>
        <v>6546197</v>
      </c>
    </row>
    <row r="4641" spans="1:18" hidden="1" x14ac:dyDescent="0.25">
      <c r="A4641" t="s">
        <v>13878</v>
      </c>
      <c r="B4641" t="s">
        <v>2000</v>
      </c>
      <c r="C4641" t="s">
        <v>17</v>
      </c>
      <c r="D4641">
        <v>2004</v>
      </c>
      <c r="E4641" t="s">
        <v>12969</v>
      </c>
      <c r="F4641">
        <v>3.9</v>
      </c>
      <c r="G4641" s="1">
        <v>26000</v>
      </c>
      <c r="H4641" t="s">
        <v>13879</v>
      </c>
      <c r="I4641" t="s">
        <v>13879</v>
      </c>
      <c r="J4641" t="s">
        <v>13880</v>
      </c>
      <c r="K4641" t="s">
        <v>30</v>
      </c>
      <c r="L4641" s="1">
        <v>8000000</v>
      </c>
      <c r="M4641" s="1">
        <v>50576805</v>
      </c>
      <c r="N4641" t="s">
        <v>10879</v>
      </c>
      <c r="O4641">
        <v>95</v>
      </c>
      <c r="P4641" s="6" t="str">
        <f>_xlfn.XLOOKUP(movie3[[#This Row],[year]],inflation!E$2:E$225,inflation!F$2:F$225,,0)</f>
        <v>567.6</v>
      </c>
      <c r="Q4641" s="2">
        <f>movie3[[#This Row],[gross]] * (inflation!B$226 / movie3[[#This Row],[CPI of Released Year]])</f>
        <v>81585839.778012693</v>
      </c>
      <c r="R4641" s="2">
        <f>movie3[[#This Row],[gross]]-movie3[[#This Row],[budget]]</f>
        <v>42576805</v>
      </c>
    </row>
    <row r="4642" spans="1:18" hidden="1" x14ac:dyDescent="0.25">
      <c r="A4642" t="s">
        <v>13686</v>
      </c>
      <c r="B4642" t="s">
        <v>33</v>
      </c>
      <c r="C4642" t="s">
        <v>34</v>
      </c>
      <c r="D4642">
        <v>2004</v>
      </c>
      <c r="E4642" t="s">
        <v>13098</v>
      </c>
      <c r="F4642">
        <v>3.7</v>
      </c>
      <c r="G4642" s="1">
        <v>35000</v>
      </c>
      <c r="H4642" t="s">
        <v>6909</v>
      </c>
      <c r="I4642" t="s">
        <v>6909</v>
      </c>
      <c r="J4642" t="s">
        <v>13687</v>
      </c>
      <c r="K4642" t="s">
        <v>30</v>
      </c>
      <c r="L4642" s="1">
        <v>50000000</v>
      </c>
      <c r="M4642" s="1">
        <v>71992655</v>
      </c>
      <c r="N4642" t="s">
        <v>8990</v>
      </c>
      <c r="O4642">
        <v>93</v>
      </c>
      <c r="P4642" s="6" t="str">
        <f>_xlfn.XLOOKUP(movie3[[#This Row],[year]],inflation!E$2:E$225,inflation!F$2:F$225,,0)</f>
        <v>567.6</v>
      </c>
      <c r="Q4642" s="2">
        <f>movie3[[#This Row],[gross]] * (inflation!B$226 / movie3[[#This Row],[CPI of Released Year]])</f>
        <v>116131914.93657506</v>
      </c>
      <c r="R4642" s="2">
        <f>movie3[[#This Row],[gross]]-movie3[[#This Row],[budget]]</f>
        <v>21992655</v>
      </c>
    </row>
    <row r="4643" spans="1:18" hidden="1" x14ac:dyDescent="0.25">
      <c r="A4643" t="s">
        <v>13654</v>
      </c>
      <c r="B4643" t="s">
        <v>2000</v>
      </c>
      <c r="C4643" t="s">
        <v>34</v>
      </c>
      <c r="D4643">
        <v>2004</v>
      </c>
      <c r="E4643" t="s">
        <v>13554</v>
      </c>
      <c r="F4643">
        <v>3.4</v>
      </c>
      <c r="G4643" s="1">
        <v>113000</v>
      </c>
      <c r="H4643" t="s">
        <v>13655</v>
      </c>
      <c r="I4643" t="s">
        <v>5076</v>
      </c>
      <c r="J4643" t="s">
        <v>9775</v>
      </c>
      <c r="K4643" t="s">
        <v>30</v>
      </c>
      <c r="L4643" s="1">
        <v>100000000</v>
      </c>
      <c r="M4643" s="1">
        <v>82102379</v>
      </c>
      <c r="N4643" t="s">
        <v>23</v>
      </c>
      <c r="O4643">
        <v>104</v>
      </c>
      <c r="P4643" s="6" t="str">
        <f>_xlfn.XLOOKUP(movie3[[#This Row],[year]],inflation!E$2:E$225,inflation!F$2:F$225,,0)</f>
        <v>567.6</v>
      </c>
      <c r="Q4643" s="2">
        <f>movie3[[#This Row],[gross]] * (inflation!B$226 / movie3[[#This Row],[CPI of Released Year]])</f>
        <v>132439989.80338266</v>
      </c>
      <c r="R4643" s="2">
        <f>movie3[[#This Row],[gross]]-movie3[[#This Row],[budget]]</f>
        <v>-17897621</v>
      </c>
    </row>
    <row r="4644" spans="1:18" hidden="1" x14ac:dyDescent="0.25">
      <c r="A4644" t="s">
        <v>13823</v>
      </c>
      <c r="B4644" t="s">
        <v>33</v>
      </c>
      <c r="C4644" t="s">
        <v>41</v>
      </c>
      <c r="D4644">
        <v>2004</v>
      </c>
      <c r="E4644" t="s">
        <v>12513</v>
      </c>
      <c r="F4644">
        <v>1.9</v>
      </c>
      <c r="G4644" s="1">
        <v>30000</v>
      </c>
      <c r="H4644" t="s">
        <v>517</v>
      </c>
      <c r="I4644" t="s">
        <v>13824</v>
      </c>
      <c r="J4644" t="s">
        <v>1296</v>
      </c>
      <c r="K4644" t="s">
        <v>5820</v>
      </c>
      <c r="L4644" s="1">
        <v>20000000</v>
      </c>
      <c r="M4644" s="1">
        <v>9448644</v>
      </c>
      <c r="N4644" t="s">
        <v>12826</v>
      </c>
      <c r="O4644">
        <v>88</v>
      </c>
      <c r="P4644" s="6" t="str">
        <f>_xlfn.XLOOKUP(movie3[[#This Row],[year]],inflation!E$2:E$225,inflation!F$2:F$225,,0)</f>
        <v>567.6</v>
      </c>
      <c r="Q4644" s="2">
        <f>movie3[[#This Row],[gross]] * (inflation!B$226 / movie3[[#This Row],[CPI of Released Year]])</f>
        <v>15241681.547568711</v>
      </c>
      <c r="R4644" s="2">
        <f>movie3[[#This Row],[gross]]-movie3[[#This Row],[budget]]</f>
        <v>-10551356</v>
      </c>
    </row>
    <row r="4645" spans="1:18" hidden="1" x14ac:dyDescent="0.25">
      <c r="A4645" t="s">
        <v>14008</v>
      </c>
      <c r="B4645" t="s">
        <v>2000</v>
      </c>
      <c r="C4645" t="s">
        <v>34</v>
      </c>
      <c r="D4645">
        <v>2005</v>
      </c>
      <c r="E4645" t="s">
        <v>14009</v>
      </c>
      <c r="F4645">
        <v>8.1999999999999993</v>
      </c>
      <c r="G4645" s="1">
        <v>1300000</v>
      </c>
      <c r="H4645" t="s">
        <v>10275</v>
      </c>
      <c r="I4645" t="s">
        <v>5076</v>
      </c>
      <c r="J4645" t="s">
        <v>3909</v>
      </c>
      <c r="K4645" t="s">
        <v>22</v>
      </c>
      <c r="L4645" s="1">
        <v>150000000</v>
      </c>
      <c r="M4645" s="1">
        <v>373661946</v>
      </c>
      <c r="N4645" t="s">
        <v>23</v>
      </c>
      <c r="O4645">
        <v>140</v>
      </c>
      <c r="P4645" s="6" t="str">
        <f>_xlfn.XLOOKUP(movie3[[#This Row],[year]],inflation!E$2:E$225,inflation!F$2:F$225,,0)</f>
        <v>586.9</v>
      </c>
      <c r="Q4645" s="2">
        <f>movie3[[#This Row],[gross]] * (inflation!B$226 / movie3[[#This Row],[CPI of Released Year]])</f>
        <v>582935555.89981258</v>
      </c>
      <c r="R4645" s="2">
        <f>movie3[[#This Row],[gross]]-movie3[[#This Row],[budget]]</f>
        <v>223661946</v>
      </c>
    </row>
    <row r="4646" spans="1:18" hidden="1" x14ac:dyDescent="0.25">
      <c r="A4646" t="s">
        <v>14473</v>
      </c>
      <c r="B4646" t="s">
        <v>448</v>
      </c>
      <c r="C4646" t="s">
        <v>17</v>
      </c>
      <c r="D4646">
        <v>2005</v>
      </c>
      <c r="E4646" t="s">
        <v>13637</v>
      </c>
      <c r="F4646">
        <v>8.1999999999999993</v>
      </c>
      <c r="G4646" s="1">
        <v>34000</v>
      </c>
      <c r="H4646" t="s">
        <v>12553</v>
      </c>
      <c r="I4646" t="s">
        <v>12553</v>
      </c>
      <c r="J4646" t="s">
        <v>14474</v>
      </c>
      <c r="K4646" t="s">
        <v>10297</v>
      </c>
      <c r="M4646" s="1">
        <v>1266341</v>
      </c>
      <c r="N4646" t="s">
        <v>14475</v>
      </c>
      <c r="O4646">
        <v>122</v>
      </c>
      <c r="P4646" s="6" t="str">
        <f>_xlfn.XLOOKUP(movie3[[#This Row],[year]],inflation!E$2:E$225,inflation!F$2:F$225,,0)</f>
        <v>586.9</v>
      </c>
      <c r="Q4646" s="2">
        <f>movie3[[#This Row],[gross]] * (inflation!B$226 / movie3[[#This Row],[CPI of Released Year]])</f>
        <v>1975569.636394616</v>
      </c>
      <c r="R4646" s="2">
        <f>movie3[[#This Row],[gross]]-movie3[[#This Row],[budget]]</f>
        <v>1266341</v>
      </c>
    </row>
    <row r="4647" spans="1:18" hidden="1" x14ac:dyDescent="0.25">
      <c r="A4647" t="s">
        <v>14022</v>
      </c>
      <c r="B4647" t="s">
        <v>16</v>
      </c>
      <c r="C4647" t="s">
        <v>34</v>
      </c>
      <c r="D4647">
        <v>2005</v>
      </c>
      <c r="E4647" t="s">
        <v>14023</v>
      </c>
      <c r="F4647">
        <v>8.1</v>
      </c>
      <c r="G4647" s="1">
        <v>1100000</v>
      </c>
      <c r="H4647" t="s">
        <v>14024</v>
      </c>
      <c r="I4647" t="s">
        <v>8664</v>
      </c>
      <c r="J4647" t="s">
        <v>6646</v>
      </c>
      <c r="K4647" t="s">
        <v>30</v>
      </c>
      <c r="L4647" s="1">
        <v>54000000</v>
      </c>
      <c r="M4647" s="1">
        <v>132511035</v>
      </c>
      <c r="N4647" t="s">
        <v>23</v>
      </c>
      <c r="O4647">
        <v>132</v>
      </c>
      <c r="P4647" s="6" t="str">
        <f>_xlfn.XLOOKUP(movie3[[#This Row],[year]],inflation!E$2:E$225,inflation!F$2:F$225,,0)</f>
        <v>586.9</v>
      </c>
      <c r="Q4647" s="2">
        <f>movie3[[#This Row],[gross]] * (inflation!B$226 / movie3[[#This Row],[CPI of Released Year]])</f>
        <v>206725342.72618845</v>
      </c>
      <c r="R4647" s="2">
        <f>movie3[[#This Row],[gross]]-movie3[[#This Row],[budget]]</f>
        <v>78511035</v>
      </c>
    </row>
    <row r="4648" spans="1:18" hidden="1" x14ac:dyDescent="0.25">
      <c r="A4648" t="s">
        <v>14017</v>
      </c>
      <c r="B4648" t="s">
        <v>16</v>
      </c>
      <c r="C4648" t="s">
        <v>104</v>
      </c>
      <c r="D4648">
        <v>2005</v>
      </c>
      <c r="E4648" t="s">
        <v>14018</v>
      </c>
      <c r="F4648">
        <v>8</v>
      </c>
      <c r="G4648" s="1">
        <v>745000</v>
      </c>
      <c r="H4648" t="s">
        <v>14019</v>
      </c>
      <c r="I4648" t="s">
        <v>14019</v>
      </c>
      <c r="J4648" t="s">
        <v>2789</v>
      </c>
      <c r="K4648" t="s">
        <v>30</v>
      </c>
      <c r="L4648" s="1">
        <v>40000000</v>
      </c>
      <c r="M4648" s="1">
        <v>158733820</v>
      </c>
      <c r="N4648" t="s">
        <v>8990</v>
      </c>
      <c r="O4648">
        <v>124</v>
      </c>
      <c r="P4648" s="6" t="str">
        <f>_xlfn.XLOOKUP(movie3[[#This Row],[year]],inflation!E$2:E$225,inflation!F$2:F$225,,0)</f>
        <v>586.9</v>
      </c>
      <c r="Q4648" s="2">
        <f>movie3[[#This Row],[gross]] * (inflation!B$226 / movie3[[#This Row],[CPI of Released Year]])</f>
        <v>247634495.81189302</v>
      </c>
      <c r="R4648" s="2">
        <f>movie3[[#This Row],[gross]]-movie3[[#This Row],[budget]]</f>
        <v>118733820</v>
      </c>
    </row>
    <row r="4649" spans="1:18" hidden="1" x14ac:dyDescent="0.25">
      <c r="A4649" t="s">
        <v>14167</v>
      </c>
      <c r="B4649" t="s">
        <v>2000</v>
      </c>
      <c r="C4649" t="s">
        <v>63</v>
      </c>
      <c r="D4649">
        <v>2005</v>
      </c>
      <c r="E4649" t="s">
        <v>13533</v>
      </c>
      <c r="F4649">
        <v>8</v>
      </c>
      <c r="G4649" s="1">
        <v>179000</v>
      </c>
      <c r="H4649" t="s">
        <v>1135</v>
      </c>
      <c r="I4649" t="s">
        <v>14168</v>
      </c>
      <c r="J4649" t="s">
        <v>7005</v>
      </c>
      <c r="K4649" t="s">
        <v>30</v>
      </c>
      <c r="L4649" s="1">
        <v>88000000</v>
      </c>
      <c r="M4649" s="1">
        <v>108539911</v>
      </c>
      <c r="N4649" t="s">
        <v>61</v>
      </c>
      <c r="O4649">
        <v>144</v>
      </c>
      <c r="P4649" s="6" t="str">
        <f>_xlfn.XLOOKUP(movie3[[#This Row],[year]],inflation!E$2:E$225,inflation!F$2:F$225,,0)</f>
        <v>586.9</v>
      </c>
      <c r="Q4649" s="2">
        <f>movie3[[#This Row],[gross]] * (inflation!B$226 / movie3[[#This Row],[CPI of Released Year]])</f>
        <v>169328918.91565856</v>
      </c>
      <c r="R4649" s="2">
        <f>movie3[[#This Row],[gross]]-movie3[[#This Row],[budget]]</f>
        <v>20539911</v>
      </c>
    </row>
    <row r="4650" spans="1:18" hidden="1" x14ac:dyDescent="0.25">
      <c r="A4650" t="s">
        <v>14003</v>
      </c>
      <c r="B4650" t="s">
        <v>33</v>
      </c>
      <c r="C4650" t="s">
        <v>17</v>
      </c>
      <c r="D4650">
        <v>2005</v>
      </c>
      <c r="E4650" t="s">
        <v>14004</v>
      </c>
      <c r="F4650">
        <v>7.8</v>
      </c>
      <c r="G4650" s="1">
        <v>269000</v>
      </c>
      <c r="H4650" t="s">
        <v>14005</v>
      </c>
      <c r="I4650" t="s">
        <v>14006</v>
      </c>
      <c r="J4650" t="s">
        <v>14007</v>
      </c>
      <c r="K4650" t="s">
        <v>453</v>
      </c>
      <c r="L4650" s="1">
        <v>28000000</v>
      </c>
      <c r="M4650" s="1">
        <v>121616555</v>
      </c>
      <c r="N4650" t="s">
        <v>12699</v>
      </c>
      <c r="O4650">
        <v>129</v>
      </c>
      <c r="P4650" s="6" t="str">
        <f>_xlfn.XLOOKUP(movie3[[#This Row],[year]],inflation!E$2:E$225,inflation!F$2:F$225,,0)</f>
        <v>586.9</v>
      </c>
      <c r="Q4650" s="2">
        <f>movie3[[#This Row],[gross]] * (inflation!B$226 / movie3[[#This Row],[CPI of Released Year]])</f>
        <v>189729285.66706425</v>
      </c>
      <c r="R4650" s="2">
        <f>movie3[[#This Row],[gross]]-movie3[[#This Row],[budget]]</f>
        <v>93616555</v>
      </c>
    </row>
    <row r="4651" spans="1:18" hidden="1" x14ac:dyDescent="0.25">
      <c r="A4651" t="s">
        <v>14054</v>
      </c>
      <c r="B4651" t="s">
        <v>2000</v>
      </c>
      <c r="C4651" t="s">
        <v>34</v>
      </c>
      <c r="D4651">
        <v>2005</v>
      </c>
      <c r="E4651" t="s">
        <v>14055</v>
      </c>
      <c r="F4651">
        <v>7.8</v>
      </c>
      <c r="G4651" s="1">
        <v>287000</v>
      </c>
      <c r="H4651" t="s">
        <v>6861</v>
      </c>
      <c r="I4651" t="s">
        <v>6861</v>
      </c>
      <c r="J4651" t="s">
        <v>14056</v>
      </c>
      <c r="K4651" t="s">
        <v>30</v>
      </c>
      <c r="L4651" s="1">
        <v>39000000</v>
      </c>
      <c r="M4651" s="1">
        <v>40445129</v>
      </c>
      <c r="N4651" t="s">
        <v>61</v>
      </c>
      <c r="O4651">
        <v>119</v>
      </c>
      <c r="P4651" s="6" t="str">
        <f>_xlfn.XLOOKUP(movie3[[#This Row],[year]],inflation!E$2:E$225,inflation!F$2:F$225,,0)</f>
        <v>586.9</v>
      </c>
      <c r="Q4651" s="2">
        <f>movie3[[#This Row],[gross]] * (inflation!B$226 / movie3[[#This Row],[CPI of Released Year]])</f>
        <v>63096882.113477595</v>
      </c>
      <c r="R4651" s="2">
        <f>movie3[[#This Row],[gross]]-movie3[[#This Row],[budget]]</f>
        <v>1445129</v>
      </c>
    </row>
    <row r="4652" spans="1:18" hidden="1" x14ac:dyDescent="0.25">
      <c r="A4652" t="s">
        <v>14102</v>
      </c>
      <c r="B4652" t="s">
        <v>2000</v>
      </c>
      <c r="C4652" t="s">
        <v>63</v>
      </c>
      <c r="D4652">
        <v>2005</v>
      </c>
      <c r="E4652" t="s">
        <v>13996</v>
      </c>
      <c r="F4652">
        <v>7.8</v>
      </c>
      <c r="G4652" s="1">
        <v>239000</v>
      </c>
      <c r="H4652" t="s">
        <v>8813</v>
      </c>
      <c r="I4652" t="s">
        <v>14103</v>
      </c>
      <c r="J4652" t="s">
        <v>10571</v>
      </c>
      <c r="K4652" t="s">
        <v>30</v>
      </c>
      <c r="L4652" s="1">
        <v>28000000</v>
      </c>
      <c r="M4652" s="1">
        <v>186797986</v>
      </c>
      <c r="N4652" t="s">
        <v>9112</v>
      </c>
      <c r="O4652">
        <v>136</v>
      </c>
      <c r="P4652" s="6" t="str">
        <f>_xlfn.XLOOKUP(movie3[[#This Row],[year]],inflation!E$2:E$225,inflation!F$2:F$225,,0)</f>
        <v>586.9</v>
      </c>
      <c r="Q4652" s="2">
        <f>movie3[[#This Row],[gross]] * (inflation!B$226 / movie3[[#This Row],[CPI of Released Year]])</f>
        <v>291416316.20650882</v>
      </c>
      <c r="R4652" s="2">
        <f>movie3[[#This Row],[gross]]-movie3[[#This Row],[budget]]</f>
        <v>158797986</v>
      </c>
    </row>
    <row r="4653" spans="1:18" hidden="1" x14ac:dyDescent="0.25">
      <c r="A4653" t="s">
        <v>14313</v>
      </c>
      <c r="B4653" t="s">
        <v>16</v>
      </c>
      <c r="C4653" t="s">
        <v>41</v>
      </c>
      <c r="D4653">
        <v>2005</v>
      </c>
      <c r="E4653" t="s">
        <v>14314</v>
      </c>
      <c r="F4653">
        <v>7.8</v>
      </c>
      <c r="G4653" s="1">
        <v>47000</v>
      </c>
      <c r="H4653" t="s">
        <v>13290</v>
      </c>
      <c r="I4653" t="s">
        <v>13290</v>
      </c>
      <c r="J4653" t="s">
        <v>10193</v>
      </c>
      <c r="K4653" t="s">
        <v>3813</v>
      </c>
      <c r="M4653" s="1">
        <v>2421577</v>
      </c>
      <c r="N4653" t="s">
        <v>13292</v>
      </c>
      <c r="O4653">
        <v>94</v>
      </c>
      <c r="P4653" s="6" t="str">
        <f>_xlfn.XLOOKUP(movie3[[#This Row],[year]],inflation!E$2:E$225,inflation!F$2:F$225,,0)</f>
        <v>586.9</v>
      </c>
      <c r="Q4653" s="2">
        <f>movie3[[#This Row],[gross]] * (inflation!B$226 / movie3[[#This Row],[CPI of Released Year]])</f>
        <v>3777808.6576929633</v>
      </c>
      <c r="R4653" s="2">
        <f>movie3[[#This Row],[gross]]-movie3[[#This Row],[budget]]</f>
        <v>2421577</v>
      </c>
    </row>
    <row r="4654" spans="1:18" hidden="1" x14ac:dyDescent="0.25">
      <c r="A4654" t="s">
        <v>14347</v>
      </c>
      <c r="B4654" t="s">
        <v>2000</v>
      </c>
      <c r="C4654" t="s">
        <v>63</v>
      </c>
      <c r="D4654">
        <v>2005</v>
      </c>
      <c r="E4654" t="s">
        <v>14348</v>
      </c>
      <c r="F4654">
        <v>7.8</v>
      </c>
      <c r="G4654" s="1">
        <v>53000</v>
      </c>
      <c r="H4654" t="s">
        <v>2129</v>
      </c>
      <c r="I4654" t="s">
        <v>2129</v>
      </c>
      <c r="J4654" t="s">
        <v>3058</v>
      </c>
      <c r="K4654" t="s">
        <v>1878</v>
      </c>
      <c r="L4654" s="1">
        <v>25000000</v>
      </c>
      <c r="M4654" s="1">
        <v>18299138</v>
      </c>
      <c r="N4654" t="s">
        <v>14349</v>
      </c>
      <c r="O4654">
        <v>127</v>
      </c>
      <c r="P4654" s="6" t="str">
        <f>_xlfn.XLOOKUP(movie3[[#This Row],[year]],inflation!E$2:E$225,inflation!F$2:F$225,,0)</f>
        <v>586.9</v>
      </c>
      <c r="Q4654" s="2">
        <f>movie3[[#This Row],[gross]] * (inflation!B$226 / movie3[[#This Row],[CPI of Released Year]])</f>
        <v>28547777.73521895</v>
      </c>
      <c r="R4654" s="2">
        <f>movie3[[#This Row],[gross]]-movie3[[#This Row],[budget]]</f>
        <v>-6700862</v>
      </c>
    </row>
    <row r="4655" spans="1:18" hidden="1" x14ac:dyDescent="0.25">
      <c r="A4655" t="s">
        <v>13995</v>
      </c>
      <c r="B4655" t="s">
        <v>2000</v>
      </c>
      <c r="C4655" t="s">
        <v>25</v>
      </c>
      <c r="D4655">
        <v>2005</v>
      </c>
      <c r="E4655" t="s">
        <v>13996</v>
      </c>
      <c r="F4655">
        <v>7.7</v>
      </c>
      <c r="G4655" s="1">
        <v>566000</v>
      </c>
      <c r="H4655" t="s">
        <v>263</v>
      </c>
      <c r="I4655" t="s">
        <v>2258</v>
      </c>
      <c r="J4655" t="s">
        <v>11818</v>
      </c>
      <c r="K4655" t="s">
        <v>22</v>
      </c>
      <c r="L4655" s="1">
        <v>150000000</v>
      </c>
      <c r="M4655" s="1">
        <v>896678241</v>
      </c>
      <c r="N4655" t="s">
        <v>23</v>
      </c>
      <c r="O4655">
        <v>157</v>
      </c>
      <c r="P4655" s="6" t="str">
        <f>_xlfn.XLOOKUP(movie3[[#This Row],[year]],inflation!E$2:E$225,inflation!F$2:F$225,,0)</f>
        <v>586.9</v>
      </c>
      <c r="Q4655" s="2">
        <f>movie3[[#This Row],[gross]] * (inflation!B$226 / movie3[[#This Row],[CPI of Released Year]])</f>
        <v>1398873057.5218947</v>
      </c>
      <c r="R4655" s="2">
        <f>movie3[[#This Row],[gross]]-movie3[[#This Row],[budget]]</f>
        <v>746678241</v>
      </c>
    </row>
    <row r="4656" spans="1:18" hidden="1" x14ac:dyDescent="0.25">
      <c r="A4656" t="s">
        <v>14015</v>
      </c>
      <c r="B4656" t="s">
        <v>16</v>
      </c>
      <c r="C4656" t="s">
        <v>17</v>
      </c>
      <c r="D4656">
        <v>2005</v>
      </c>
      <c r="E4656" t="s">
        <v>14016</v>
      </c>
      <c r="F4656">
        <v>7.7</v>
      </c>
      <c r="G4656" s="1">
        <v>333000</v>
      </c>
      <c r="H4656" t="s">
        <v>7787</v>
      </c>
      <c r="I4656" t="s">
        <v>12261</v>
      </c>
      <c r="J4656" t="s">
        <v>10809</v>
      </c>
      <c r="K4656" t="s">
        <v>30</v>
      </c>
      <c r="L4656" s="1">
        <v>14000000</v>
      </c>
      <c r="M4656" s="1">
        <v>178062759</v>
      </c>
      <c r="N4656" t="s">
        <v>12699</v>
      </c>
      <c r="O4656">
        <v>134</v>
      </c>
      <c r="P4656" s="6" t="str">
        <f>_xlfn.XLOOKUP(movie3[[#This Row],[year]],inflation!E$2:E$225,inflation!F$2:F$225,,0)</f>
        <v>586.9</v>
      </c>
      <c r="Q4656" s="2">
        <f>movie3[[#This Row],[gross]] * (inflation!B$226 / movie3[[#This Row],[CPI of Released Year]])</f>
        <v>277788826.27432275</v>
      </c>
      <c r="R4656" s="2">
        <f>movie3[[#This Row],[gross]]-movie3[[#This Row],[budget]]</f>
        <v>164062759</v>
      </c>
    </row>
    <row r="4657" spans="1:18" hidden="1" x14ac:dyDescent="0.25">
      <c r="A4657" t="s">
        <v>14485</v>
      </c>
      <c r="B4657" t="s">
        <v>2000</v>
      </c>
      <c r="C4657" t="s">
        <v>17</v>
      </c>
      <c r="D4657">
        <v>2005</v>
      </c>
      <c r="E4657" t="s">
        <v>14486</v>
      </c>
      <c r="F4657">
        <v>7.7</v>
      </c>
      <c r="G4657" s="1">
        <v>28000</v>
      </c>
      <c r="H4657" t="s">
        <v>14487</v>
      </c>
      <c r="I4657" t="s">
        <v>14487</v>
      </c>
      <c r="J4657" t="s">
        <v>14488</v>
      </c>
      <c r="K4657" t="s">
        <v>453</v>
      </c>
      <c r="M4657" s="1">
        <v>17709155</v>
      </c>
      <c r="N4657" t="s">
        <v>13279</v>
      </c>
      <c r="O4657">
        <v>116</v>
      </c>
      <c r="P4657" s="6" t="str">
        <f>_xlfn.XLOOKUP(movie3[[#This Row],[year]],inflation!E$2:E$225,inflation!F$2:F$225,,0)</f>
        <v>586.9</v>
      </c>
      <c r="Q4657" s="2">
        <f>movie3[[#This Row],[gross]] * (inflation!B$226 / movie3[[#This Row],[CPI of Released Year]])</f>
        <v>27627368.066110071</v>
      </c>
      <c r="R4657" s="2">
        <f>movie3[[#This Row],[gross]]-movie3[[#This Row],[budget]]</f>
        <v>17709155</v>
      </c>
    </row>
    <row r="4658" spans="1:18" hidden="1" x14ac:dyDescent="0.25">
      <c r="A4658" t="s">
        <v>14064</v>
      </c>
      <c r="B4658" t="s">
        <v>16</v>
      </c>
      <c r="C4658" t="s">
        <v>17</v>
      </c>
      <c r="D4658">
        <v>2005</v>
      </c>
      <c r="E4658" t="s">
        <v>14065</v>
      </c>
      <c r="F4658">
        <v>7.6</v>
      </c>
      <c r="G4658" s="1">
        <v>209000</v>
      </c>
      <c r="H4658" t="s">
        <v>289</v>
      </c>
      <c r="I4658" t="s">
        <v>289</v>
      </c>
      <c r="J4658" t="s">
        <v>9278</v>
      </c>
      <c r="K4658" t="s">
        <v>22</v>
      </c>
      <c r="L4658" s="1">
        <v>15000000</v>
      </c>
      <c r="M4658" s="1">
        <v>85638656</v>
      </c>
      <c r="N4658" t="s">
        <v>6567</v>
      </c>
      <c r="O4658">
        <v>124</v>
      </c>
      <c r="P4658" s="6" t="str">
        <f>_xlfn.XLOOKUP(movie3[[#This Row],[year]],inflation!E$2:E$225,inflation!F$2:F$225,,0)</f>
        <v>586.9</v>
      </c>
      <c r="Q4658" s="2">
        <f>movie3[[#This Row],[gross]] * (inflation!B$226 / movie3[[#This Row],[CPI of Released Year]])</f>
        <v>133601556.37008008</v>
      </c>
      <c r="R4658" s="2">
        <f>movie3[[#This Row],[gross]]-movie3[[#This Row],[budget]]</f>
        <v>70638656</v>
      </c>
    </row>
    <row r="4659" spans="1:18" hidden="1" x14ac:dyDescent="0.25">
      <c r="A4659" t="s">
        <v>14147</v>
      </c>
      <c r="B4659" t="s">
        <v>16</v>
      </c>
      <c r="C4659" t="s">
        <v>34</v>
      </c>
      <c r="D4659">
        <v>2005</v>
      </c>
      <c r="E4659" t="s">
        <v>14148</v>
      </c>
      <c r="F4659">
        <v>7.6</v>
      </c>
      <c r="G4659" s="1">
        <v>300000</v>
      </c>
      <c r="H4659" t="s">
        <v>9579</v>
      </c>
      <c r="I4659" t="s">
        <v>9579</v>
      </c>
      <c r="J4659" t="s">
        <v>1536</v>
      </c>
      <c r="K4659" t="s">
        <v>453</v>
      </c>
      <c r="L4659" s="1">
        <v>50000000</v>
      </c>
      <c r="M4659" s="1">
        <v>72617068</v>
      </c>
      <c r="N4659" t="s">
        <v>14149</v>
      </c>
      <c r="O4659">
        <v>122</v>
      </c>
      <c r="P4659" s="6" t="str">
        <f>_xlfn.XLOOKUP(movie3[[#This Row],[year]],inflation!E$2:E$225,inflation!F$2:F$225,,0)</f>
        <v>586.9</v>
      </c>
      <c r="Q4659" s="2">
        <f>movie3[[#This Row],[gross]] * (inflation!B$226 / movie3[[#This Row],[CPI of Released Year]])</f>
        <v>113287080.35576759</v>
      </c>
      <c r="R4659" s="2">
        <f>movie3[[#This Row],[gross]]-movie3[[#This Row],[budget]]</f>
        <v>22617068</v>
      </c>
    </row>
    <row r="4660" spans="1:18" hidden="1" x14ac:dyDescent="0.25">
      <c r="A4660" t="s">
        <v>14218</v>
      </c>
      <c r="B4660" t="s">
        <v>16</v>
      </c>
      <c r="C4660" t="s">
        <v>104</v>
      </c>
      <c r="D4660">
        <v>2005</v>
      </c>
      <c r="E4660" t="s">
        <v>14219</v>
      </c>
      <c r="F4660">
        <v>7.6</v>
      </c>
      <c r="G4660" s="1">
        <v>74000</v>
      </c>
      <c r="H4660" t="s">
        <v>12591</v>
      </c>
      <c r="I4660" t="s">
        <v>12591</v>
      </c>
      <c r="J4660" t="s">
        <v>14220</v>
      </c>
      <c r="K4660" t="s">
        <v>921</v>
      </c>
      <c r="M4660" s="1">
        <v>23834149</v>
      </c>
      <c r="N4660" t="s">
        <v>12594</v>
      </c>
      <c r="O4660">
        <v>115</v>
      </c>
      <c r="P4660" s="6" t="str">
        <f>_xlfn.XLOOKUP(movie3[[#This Row],[year]],inflation!E$2:E$225,inflation!F$2:F$225,,0)</f>
        <v>586.9</v>
      </c>
      <c r="Q4660" s="2">
        <f>movie3[[#This Row],[gross]] * (inflation!B$226 / movie3[[#This Row],[CPI of Released Year]])</f>
        <v>37182734.408587493</v>
      </c>
      <c r="R4660" s="2">
        <f>movie3[[#This Row],[gross]]-movie3[[#This Row],[budget]]</f>
        <v>23834149</v>
      </c>
    </row>
    <row r="4661" spans="1:18" hidden="1" x14ac:dyDescent="0.25">
      <c r="A4661" t="s">
        <v>14274</v>
      </c>
      <c r="B4661" t="s">
        <v>16</v>
      </c>
      <c r="C4661" t="s">
        <v>41</v>
      </c>
      <c r="D4661">
        <v>2005</v>
      </c>
      <c r="E4661" t="s">
        <v>14182</v>
      </c>
      <c r="F4661">
        <v>7.6</v>
      </c>
      <c r="G4661" s="1">
        <v>215000</v>
      </c>
      <c r="H4661" t="s">
        <v>14275</v>
      </c>
      <c r="I4661" t="s">
        <v>14275</v>
      </c>
      <c r="J4661" t="s">
        <v>10038</v>
      </c>
      <c r="K4661" t="s">
        <v>30</v>
      </c>
      <c r="L4661" s="1">
        <v>6500000</v>
      </c>
      <c r="M4661" s="1">
        <v>39323027</v>
      </c>
      <c r="N4661" t="s">
        <v>14276</v>
      </c>
      <c r="O4661">
        <v>92</v>
      </c>
      <c r="P4661" s="6" t="str">
        <f>_xlfn.XLOOKUP(movie3[[#This Row],[year]],inflation!E$2:E$225,inflation!F$2:F$225,,0)</f>
        <v>586.9</v>
      </c>
      <c r="Q4661" s="2">
        <f>movie3[[#This Row],[gross]] * (inflation!B$226 / movie3[[#This Row],[CPI of Released Year]])</f>
        <v>61346334.16459363</v>
      </c>
      <c r="R4661" s="2">
        <f>movie3[[#This Row],[gross]]-movie3[[#This Row],[budget]]</f>
        <v>32823027</v>
      </c>
    </row>
    <row r="4662" spans="1:18" hidden="1" x14ac:dyDescent="0.25">
      <c r="A4662" t="s">
        <v>14039</v>
      </c>
      <c r="B4662" t="s">
        <v>2000</v>
      </c>
      <c r="C4662" t="s">
        <v>34</v>
      </c>
      <c r="D4662">
        <v>2005</v>
      </c>
      <c r="E4662" t="s">
        <v>14040</v>
      </c>
      <c r="F4662">
        <v>7.5</v>
      </c>
      <c r="G4662" s="1">
        <v>729000</v>
      </c>
      <c r="H4662" t="s">
        <v>4483</v>
      </c>
      <c r="I4662" t="s">
        <v>4483</v>
      </c>
      <c r="J4662" t="s">
        <v>12077</v>
      </c>
      <c r="K4662" t="s">
        <v>30</v>
      </c>
      <c r="L4662" s="1">
        <v>113000000</v>
      </c>
      <c r="M4662" s="1">
        <v>868390560</v>
      </c>
      <c r="N4662" t="s">
        <v>39</v>
      </c>
      <c r="O4662">
        <v>140</v>
      </c>
      <c r="P4662" s="6" t="str">
        <f>_xlfn.XLOOKUP(movie3[[#This Row],[year]],inflation!E$2:E$225,inflation!F$2:F$225,,0)</f>
        <v>586.9</v>
      </c>
      <c r="Q4662" s="2">
        <f>movie3[[#This Row],[gross]] * (inflation!B$226 / movie3[[#This Row],[CPI of Released Year]])</f>
        <v>1354742540.0170388</v>
      </c>
      <c r="R4662" s="2">
        <f>movie3[[#This Row],[gross]]-movie3[[#This Row],[budget]]</f>
        <v>755390560</v>
      </c>
    </row>
    <row r="4663" spans="1:18" hidden="1" x14ac:dyDescent="0.25">
      <c r="A4663" t="s">
        <v>14106</v>
      </c>
      <c r="B4663" t="s">
        <v>16</v>
      </c>
      <c r="C4663" t="s">
        <v>34</v>
      </c>
      <c r="D4663">
        <v>2005</v>
      </c>
      <c r="E4663" t="s">
        <v>14067</v>
      </c>
      <c r="F4663">
        <v>7.5</v>
      </c>
      <c r="G4663" s="1">
        <v>216000</v>
      </c>
      <c r="H4663" t="s">
        <v>496</v>
      </c>
      <c r="I4663" t="s">
        <v>14107</v>
      </c>
      <c r="J4663" t="s">
        <v>11488</v>
      </c>
      <c r="K4663" t="s">
        <v>30</v>
      </c>
      <c r="L4663" s="1">
        <v>70000000</v>
      </c>
      <c r="M4663" s="1">
        <v>130982129</v>
      </c>
      <c r="N4663" t="s">
        <v>9689</v>
      </c>
      <c r="O4663">
        <v>164</v>
      </c>
      <c r="P4663" s="6" t="str">
        <f>_xlfn.XLOOKUP(movie3[[#This Row],[year]],inflation!E$2:E$225,inflation!F$2:F$225,,0)</f>
        <v>586.9</v>
      </c>
      <c r="Q4663" s="2">
        <f>movie3[[#This Row],[gross]] * (inflation!B$226 / movie3[[#This Row],[CPI of Released Year]])</f>
        <v>204340155.58425626</v>
      </c>
      <c r="R4663" s="2">
        <f>movie3[[#This Row],[gross]]-movie3[[#This Row],[budget]]</f>
        <v>60982129</v>
      </c>
    </row>
    <row r="4664" spans="1:18" hidden="1" x14ac:dyDescent="0.25">
      <c r="A4664" t="s">
        <v>14108</v>
      </c>
      <c r="B4664" t="s">
        <v>16</v>
      </c>
      <c r="C4664" t="s">
        <v>41</v>
      </c>
      <c r="D4664">
        <v>2005</v>
      </c>
      <c r="E4664" t="s">
        <v>13996</v>
      </c>
      <c r="F4664">
        <v>7.5</v>
      </c>
      <c r="G4664" s="1">
        <v>219000</v>
      </c>
      <c r="H4664" t="s">
        <v>3885</v>
      </c>
      <c r="I4664" t="s">
        <v>14109</v>
      </c>
      <c r="J4664" t="s">
        <v>4915</v>
      </c>
      <c r="K4664" t="s">
        <v>30</v>
      </c>
      <c r="L4664" s="1">
        <v>15000000</v>
      </c>
      <c r="M4664" s="1">
        <v>15785148</v>
      </c>
      <c r="N4664" t="s">
        <v>23</v>
      </c>
      <c r="O4664">
        <v>103</v>
      </c>
      <c r="P4664" s="6" t="str">
        <f>_xlfn.XLOOKUP(movie3[[#This Row],[year]],inflation!E$2:E$225,inflation!F$2:F$225,,0)</f>
        <v>586.9</v>
      </c>
      <c r="Q4664" s="2">
        <f>movie3[[#This Row],[gross]] * (inflation!B$226 / movie3[[#This Row],[CPI of Released Year]])</f>
        <v>24625799.128982794</v>
      </c>
      <c r="R4664" s="2">
        <f>movie3[[#This Row],[gross]]-movie3[[#This Row],[budget]]</f>
        <v>785148</v>
      </c>
    </row>
    <row r="4665" spans="1:18" hidden="1" x14ac:dyDescent="0.25">
      <c r="A4665" t="s">
        <v>14467</v>
      </c>
      <c r="B4665" t="s">
        <v>33</v>
      </c>
      <c r="C4665" t="s">
        <v>41</v>
      </c>
      <c r="D4665">
        <v>2005</v>
      </c>
      <c r="E4665" t="s">
        <v>14468</v>
      </c>
      <c r="F4665">
        <v>7.5</v>
      </c>
      <c r="G4665" s="1">
        <v>23000</v>
      </c>
      <c r="H4665" t="s">
        <v>14469</v>
      </c>
      <c r="I4665" t="s">
        <v>14470</v>
      </c>
      <c r="J4665" t="s">
        <v>14152</v>
      </c>
      <c r="K4665" t="s">
        <v>30</v>
      </c>
      <c r="M4665" s="1">
        <v>1254005</v>
      </c>
      <c r="N4665" t="s">
        <v>8628</v>
      </c>
      <c r="O4665">
        <v>90</v>
      </c>
      <c r="P4665" s="6" t="str">
        <f>_xlfn.XLOOKUP(movie3[[#This Row],[year]],inflation!E$2:E$225,inflation!F$2:F$225,,0)</f>
        <v>586.9</v>
      </c>
      <c r="Q4665" s="2">
        <f>movie3[[#This Row],[gross]] * (inflation!B$226 / movie3[[#This Row],[CPI of Released Year]])</f>
        <v>1956324.7197137503</v>
      </c>
      <c r="R4665" s="2">
        <f>movie3[[#This Row],[gross]]-movie3[[#This Row],[budget]]</f>
        <v>1254005</v>
      </c>
    </row>
    <row r="4666" spans="1:18" hidden="1" x14ac:dyDescent="0.25">
      <c r="A4666" t="s">
        <v>14050</v>
      </c>
      <c r="B4666" t="s">
        <v>16</v>
      </c>
      <c r="C4666" t="s">
        <v>104</v>
      </c>
      <c r="D4666">
        <v>2005</v>
      </c>
      <c r="E4666" t="s">
        <v>14051</v>
      </c>
      <c r="F4666">
        <v>7.4</v>
      </c>
      <c r="G4666" s="1">
        <v>144000</v>
      </c>
      <c r="H4666" t="s">
        <v>14052</v>
      </c>
      <c r="I4666" t="s">
        <v>14052</v>
      </c>
      <c r="J4666" t="s">
        <v>7688</v>
      </c>
      <c r="K4666" t="s">
        <v>22</v>
      </c>
      <c r="M4666" s="1">
        <v>3814717</v>
      </c>
      <c r="N4666" t="s">
        <v>14053</v>
      </c>
      <c r="O4666">
        <v>109</v>
      </c>
      <c r="P4666" s="6" t="str">
        <f>_xlfn.XLOOKUP(movie3[[#This Row],[year]],inflation!E$2:E$225,inflation!F$2:F$225,,0)</f>
        <v>586.9</v>
      </c>
      <c r="Q4666" s="2">
        <f>movie3[[#This Row],[gross]] * (inflation!B$226 / movie3[[#This Row],[CPI of Released Year]])</f>
        <v>5951192.5118418811</v>
      </c>
      <c r="R4666" s="2">
        <f>movie3[[#This Row],[gross]]-movie3[[#This Row],[budget]]</f>
        <v>3814717</v>
      </c>
    </row>
    <row r="4667" spans="1:18" hidden="1" x14ac:dyDescent="0.25">
      <c r="A4667" t="s">
        <v>14110</v>
      </c>
      <c r="B4667" t="s">
        <v>16</v>
      </c>
      <c r="C4667" t="s">
        <v>17</v>
      </c>
      <c r="D4667">
        <v>2005</v>
      </c>
      <c r="E4667" t="s">
        <v>14111</v>
      </c>
      <c r="F4667">
        <v>7.4</v>
      </c>
      <c r="G4667" s="1">
        <v>135000</v>
      </c>
      <c r="H4667" t="s">
        <v>12400</v>
      </c>
      <c r="I4667" t="s">
        <v>14112</v>
      </c>
      <c r="J4667" t="s">
        <v>8102</v>
      </c>
      <c r="K4667" t="s">
        <v>22</v>
      </c>
      <c r="L4667" s="1">
        <v>25000000</v>
      </c>
      <c r="M4667" s="1">
        <v>82468097</v>
      </c>
      <c r="N4667" t="s">
        <v>12699</v>
      </c>
      <c r="O4667">
        <v>129</v>
      </c>
      <c r="P4667" s="6" t="str">
        <f>_xlfn.XLOOKUP(movie3[[#This Row],[year]],inflation!E$2:E$225,inflation!F$2:F$225,,0)</f>
        <v>586.9</v>
      </c>
      <c r="Q4667" s="2">
        <f>movie3[[#This Row],[gross]] * (inflation!B$226 / movie3[[#This Row],[CPI of Released Year]])</f>
        <v>128655289.85040042</v>
      </c>
      <c r="R4667" s="2">
        <f>movie3[[#This Row],[gross]]-movie3[[#This Row],[budget]]</f>
        <v>57468097</v>
      </c>
    </row>
    <row r="4668" spans="1:18" hidden="1" x14ac:dyDescent="0.25">
      <c r="A4668" t="s">
        <v>14115</v>
      </c>
      <c r="B4668" t="s">
        <v>16</v>
      </c>
      <c r="C4668" t="s">
        <v>17</v>
      </c>
      <c r="D4668">
        <v>2005</v>
      </c>
      <c r="E4668" t="s">
        <v>14055</v>
      </c>
      <c r="F4668">
        <v>7.4</v>
      </c>
      <c r="G4668" s="1">
        <v>228000</v>
      </c>
      <c r="H4668" t="s">
        <v>582</v>
      </c>
      <c r="I4668" t="s">
        <v>8622</v>
      </c>
      <c r="J4668" t="s">
        <v>13765</v>
      </c>
      <c r="K4668" t="s">
        <v>195</v>
      </c>
      <c r="L4668" s="1">
        <v>32000000</v>
      </c>
      <c r="M4668" s="1">
        <v>61385065</v>
      </c>
      <c r="N4668" t="s">
        <v>2027</v>
      </c>
      <c r="O4668">
        <v>96</v>
      </c>
      <c r="P4668" s="6" t="str">
        <f>_xlfn.XLOOKUP(movie3[[#This Row],[year]],inflation!E$2:E$225,inflation!F$2:F$225,,0)</f>
        <v>586.9</v>
      </c>
      <c r="Q4668" s="2">
        <f>movie3[[#This Row],[gross]] * (inflation!B$226 / movie3[[#This Row],[CPI of Released Year]])</f>
        <v>95764466.713239059</v>
      </c>
      <c r="R4668" s="2">
        <f>movie3[[#This Row],[gross]]-movie3[[#This Row],[budget]]</f>
        <v>29385065</v>
      </c>
    </row>
    <row r="4669" spans="1:18" hidden="1" x14ac:dyDescent="0.25">
      <c r="A4669" t="s">
        <v>14264</v>
      </c>
      <c r="B4669" t="s">
        <v>337</v>
      </c>
      <c r="C4669" t="s">
        <v>390</v>
      </c>
      <c r="D4669">
        <v>2005</v>
      </c>
      <c r="E4669" t="s">
        <v>14061</v>
      </c>
      <c r="F4669">
        <v>7.4</v>
      </c>
      <c r="G4669" s="1">
        <v>128000</v>
      </c>
      <c r="H4669" t="s">
        <v>14265</v>
      </c>
      <c r="I4669" t="s">
        <v>14265</v>
      </c>
      <c r="J4669" t="s">
        <v>14266</v>
      </c>
      <c r="K4669" t="s">
        <v>22</v>
      </c>
      <c r="L4669" s="1">
        <v>30000000</v>
      </c>
      <c r="M4669" s="1">
        <v>194137091</v>
      </c>
      <c r="N4669" t="s">
        <v>11303</v>
      </c>
      <c r="O4669">
        <v>85</v>
      </c>
      <c r="P4669" s="6" t="str">
        <f>_xlfn.XLOOKUP(movie3[[#This Row],[year]],inflation!E$2:E$225,inflation!F$2:F$225,,0)</f>
        <v>586.9</v>
      </c>
      <c r="Q4669" s="2">
        <f>movie3[[#This Row],[gross]] * (inflation!B$226 / movie3[[#This Row],[CPI of Released Year]])</f>
        <v>302865770.18163234</v>
      </c>
      <c r="R4669" s="2">
        <f>movie3[[#This Row],[gross]]-movie3[[#This Row],[budget]]</f>
        <v>164137091</v>
      </c>
    </row>
    <row r="4670" spans="1:18" hidden="1" x14ac:dyDescent="0.25">
      <c r="A4670" t="s">
        <v>14301</v>
      </c>
      <c r="B4670" t="s">
        <v>33</v>
      </c>
      <c r="C4670" t="s">
        <v>63</v>
      </c>
      <c r="D4670">
        <v>2005</v>
      </c>
      <c r="E4670" t="s">
        <v>14055</v>
      </c>
      <c r="F4670">
        <v>7.4</v>
      </c>
      <c r="G4670" s="1">
        <v>29000</v>
      </c>
      <c r="H4670" t="s">
        <v>4392</v>
      </c>
      <c r="I4670" t="s">
        <v>7301</v>
      </c>
      <c r="J4670" t="s">
        <v>12998</v>
      </c>
      <c r="K4670" t="s">
        <v>30</v>
      </c>
      <c r="L4670" s="1">
        <v>26000000</v>
      </c>
      <c r="M4670" s="1">
        <v>15431177</v>
      </c>
      <c r="N4670" t="s">
        <v>14302</v>
      </c>
      <c r="O4670">
        <v>120</v>
      </c>
      <c r="P4670" s="6" t="str">
        <f>_xlfn.XLOOKUP(movie3[[#This Row],[year]],inflation!E$2:E$225,inflation!F$2:F$225,,0)</f>
        <v>586.9</v>
      </c>
      <c r="Q4670" s="2">
        <f>movie3[[#This Row],[gross]] * (inflation!B$226 / movie3[[#This Row],[CPI of Released Year]])</f>
        <v>24073582.656670645</v>
      </c>
      <c r="R4670" s="2">
        <f>movie3[[#This Row],[gross]]-movie3[[#This Row],[budget]]</f>
        <v>-10568823</v>
      </c>
    </row>
    <row r="4671" spans="1:18" hidden="1" x14ac:dyDescent="0.25">
      <c r="A4671" t="s">
        <v>14318</v>
      </c>
      <c r="B4671" t="s">
        <v>16</v>
      </c>
      <c r="C4671" t="s">
        <v>25</v>
      </c>
      <c r="D4671">
        <v>2005</v>
      </c>
      <c r="E4671" t="s">
        <v>14319</v>
      </c>
      <c r="F4671">
        <v>7.4</v>
      </c>
      <c r="G4671" s="1">
        <v>39000</v>
      </c>
      <c r="H4671" t="s">
        <v>1877</v>
      </c>
      <c r="I4671" t="s">
        <v>11367</v>
      </c>
      <c r="J4671" t="s">
        <v>1877</v>
      </c>
      <c r="K4671" t="s">
        <v>453</v>
      </c>
      <c r="L4671" s="1">
        <v>15000000</v>
      </c>
      <c r="M4671" s="1">
        <v>12045362</v>
      </c>
      <c r="N4671" t="s">
        <v>12255</v>
      </c>
      <c r="O4671">
        <v>121</v>
      </c>
      <c r="P4671" s="6" t="str">
        <f>_xlfn.XLOOKUP(movie3[[#This Row],[year]],inflation!E$2:E$225,inflation!F$2:F$225,,0)</f>
        <v>586.9</v>
      </c>
      <c r="Q4671" s="2">
        <f>movie3[[#This Row],[gross]] * (inflation!B$226 / movie3[[#This Row],[CPI of Released Year]])</f>
        <v>18791503.57335151</v>
      </c>
      <c r="R4671" s="2">
        <f>movie3[[#This Row],[gross]]-movie3[[#This Row],[budget]]</f>
        <v>-2954638</v>
      </c>
    </row>
    <row r="4672" spans="1:18" hidden="1" x14ac:dyDescent="0.25">
      <c r="A4672" t="s">
        <v>14335</v>
      </c>
      <c r="B4672" t="s">
        <v>33</v>
      </c>
      <c r="C4672" t="s">
        <v>63</v>
      </c>
      <c r="D4672">
        <v>2005</v>
      </c>
      <c r="E4672" t="s">
        <v>14131</v>
      </c>
      <c r="F4672">
        <v>7.4</v>
      </c>
      <c r="G4672" s="1">
        <v>95000</v>
      </c>
      <c r="H4672" t="s">
        <v>9716</v>
      </c>
      <c r="I4672" t="s">
        <v>9716</v>
      </c>
      <c r="J4672" t="s">
        <v>14336</v>
      </c>
      <c r="K4672" t="s">
        <v>30</v>
      </c>
      <c r="L4672" s="1">
        <v>7000000</v>
      </c>
      <c r="M4672" s="1">
        <v>54641191</v>
      </c>
      <c r="N4672" t="s">
        <v>13614</v>
      </c>
      <c r="O4672">
        <v>93</v>
      </c>
      <c r="P4672" s="6" t="str">
        <f>_xlfn.XLOOKUP(movie3[[#This Row],[year]],inflation!E$2:E$225,inflation!F$2:F$225,,0)</f>
        <v>586.9</v>
      </c>
      <c r="Q4672" s="2">
        <f>movie3[[#This Row],[gross]] * (inflation!B$226 / movie3[[#This Row],[CPI of Released Year]])</f>
        <v>85243609.609132737</v>
      </c>
      <c r="R4672" s="2">
        <f>movie3[[#This Row],[gross]]-movie3[[#This Row],[budget]]</f>
        <v>47641191</v>
      </c>
    </row>
    <row r="4673" spans="1:18" hidden="1" x14ac:dyDescent="0.25">
      <c r="A4673" t="s">
        <v>14431</v>
      </c>
      <c r="B4673" t="s">
        <v>16</v>
      </c>
      <c r="C4673" t="s">
        <v>25</v>
      </c>
      <c r="D4673">
        <v>2005</v>
      </c>
      <c r="E4673" t="s">
        <v>13861</v>
      </c>
      <c r="F4673">
        <v>7.4</v>
      </c>
      <c r="G4673" s="1">
        <v>41000</v>
      </c>
      <c r="H4673" t="s">
        <v>14432</v>
      </c>
      <c r="I4673" t="s">
        <v>14432</v>
      </c>
      <c r="J4673" t="s">
        <v>14433</v>
      </c>
      <c r="K4673" t="s">
        <v>30</v>
      </c>
      <c r="L4673" s="1">
        <v>1000000</v>
      </c>
      <c r="M4673" s="1">
        <v>15151744</v>
      </c>
      <c r="N4673" t="s">
        <v>14434</v>
      </c>
      <c r="O4673">
        <v>103</v>
      </c>
      <c r="P4673" s="6" t="str">
        <f>_xlfn.XLOOKUP(movie3[[#This Row],[year]],inflation!E$2:E$225,inflation!F$2:F$225,,0)</f>
        <v>586.9</v>
      </c>
      <c r="Q4673" s="2">
        <f>movie3[[#This Row],[gross]] * (inflation!B$226 / movie3[[#This Row],[CPI of Released Year]])</f>
        <v>23637650.036462773</v>
      </c>
      <c r="R4673" s="2">
        <f>movie3[[#This Row],[gross]]-movie3[[#This Row],[budget]]</f>
        <v>14151744</v>
      </c>
    </row>
    <row r="4674" spans="1:18" hidden="1" x14ac:dyDescent="0.25">
      <c r="A4674" t="s">
        <v>14494</v>
      </c>
      <c r="B4674" t="s">
        <v>2000</v>
      </c>
      <c r="C4674" t="s">
        <v>41</v>
      </c>
      <c r="D4674">
        <v>2005</v>
      </c>
      <c r="E4674" t="s">
        <v>14495</v>
      </c>
      <c r="F4674">
        <v>7.4</v>
      </c>
      <c r="G4674" s="1">
        <v>57000</v>
      </c>
      <c r="H4674" t="s">
        <v>14496</v>
      </c>
      <c r="I4674" t="s">
        <v>14497</v>
      </c>
      <c r="J4674" t="s">
        <v>7688</v>
      </c>
      <c r="K4674" t="s">
        <v>30</v>
      </c>
      <c r="L4674" s="1">
        <v>7000000</v>
      </c>
      <c r="M4674" s="1">
        <v>3601974</v>
      </c>
      <c r="N4674" t="s">
        <v>13614</v>
      </c>
      <c r="O4674">
        <v>106</v>
      </c>
      <c r="P4674" s="6" t="str">
        <f>_xlfn.XLOOKUP(movie3[[#This Row],[year]],inflation!E$2:E$225,inflation!F$2:F$225,,0)</f>
        <v>586.9</v>
      </c>
      <c r="Q4674" s="2">
        <f>movie3[[#This Row],[gross]] * (inflation!B$226 / movie3[[#This Row],[CPI of Released Year]])</f>
        <v>5619300.3823479302</v>
      </c>
      <c r="R4674" s="2">
        <f>movie3[[#This Row],[gross]]-movie3[[#This Row],[budget]]</f>
        <v>-3398026</v>
      </c>
    </row>
    <row r="4675" spans="1:18" hidden="1" x14ac:dyDescent="0.25">
      <c r="A4675" t="s">
        <v>14000</v>
      </c>
      <c r="B4675" t="s">
        <v>2000</v>
      </c>
      <c r="C4675" t="s">
        <v>17</v>
      </c>
      <c r="D4675">
        <v>2005</v>
      </c>
      <c r="E4675" t="s">
        <v>14001</v>
      </c>
      <c r="F4675">
        <v>7.3</v>
      </c>
      <c r="G4675" s="1">
        <v>141000</v>
      </c>
      <c r="H4675" t="s">
        <v>12454</v>
      </c>
      <c r="I4675" t="s">
        <v>14002</v>
      </c>
      <c r="J4675" t="s">
        <v>13732</v>
      </c>
      <c r="K4675" t="s">
        <v>453</v>
      </c>
      <c r="L4675" s="1">
        <v>85000000</v>
      </c>
      <c r="M4675" s="1">
        <v>162242962</v>
      </c>
      <c r="N4675" t="s">
        <v>31</v>
      </c>
      <c r="O4675">
        <v>145</v>
      </c>
      <c r="P4675" s="6" t="str">
        <f>_xlfn.XLOOKUP(movie3[[#This Row],[year]],inflation!E$2:E$225,inflation!F$2:F$225,,0)</f>
        <v>586.9</v>
      </c>
      <c r="Q4675" s="2">
        <f>movie3[[#This Row],[gross]] * (inflation!B$226 / movie3[[#This Row],[CPI of Released Year]])</f>
        <v>253108972.57999662</v>
      </c>
      <c r="R4675" s="2">
        <f>movie3[[#This Row],[gross]]-movie3[[#This Row],[budget]]</f>
        <v>77242962</v>
      </c>
    </row>
    <row r="4676" spans="1:18" hidden="1" x14ac:dyDescent="0.25">
      <c r="A4676" t="s">
        <v>14144</v>
      </c>
      <c r="B4676" t="s">
        <v>2000</v>
      </c>
      <c r="C4676" t="s">
        <v>63</v>
      </c>
      <c r="D4676">
        <v>2005</v>
      </c>
      <c r="E4676" t="s">
        <v>13731</v>
      </c>
      <c r="F4676">
        <v>7.3</v>
      </c>
      <c r="G4676" s="1">
        <v>133000</v>
      </c>
      <c r="H4676" t="s">
        <v>7625</v>
      </c>
      <c r="I4676" t="s">
        <v>11559</v>
      </c>
      <c r="J4676" t="s">
        <v>9412</v>
      </c>
      <c r="K4676" t="s">
        <v>30</v>
      </c>
      <c r="L4676" s="1">
        <v>30000000</v>
      </c>
      <c r="M4676" s="1">
        <v>76669554</v>
      </c>
      <c r="N4676" t="s">
        <v>14144</v>
      </c>
      <c r="O4676">
        <v>136</v>
      </c>
      <c r="P4676" s="6" t="str">
        <f>_xlfn.XLOOKUP(movie3[[#This Row],[year]],inflation!E$2:E$225,inflation!F$2:F$225,,0)</f>
        <v>586.9</v>
      </c>
      <c r="Q4676" s="2">
        <f>movie3[[#This Row],[gross]] * (inflation!B$226 / movie3[[#This Row],[CPI of Released Year]])</f>
        <v>119609207.09217925</v>
      </c>
      <c r="R4676" s="2">
        <f>movie3[[#This Row],[gross]]-movie3[[#This Row],[budget]]</f>
        <v>46669554</v>
      </c>
    </row>
    <row r="4677" spans="1:18" hidden="1" x14ac:dyDescent="0.25">
      <c r="A4677" t="s">
        <v>14175</v>
      </c>
      <c r="B4677" t="s">
        <v>33</v>
      </c>
      <c r="C4677" t="s">
        <v>390</v>
      </c>
      <c r="D4677">
        <v>2005</v>
      </c>
      <c r="E4677" t="s">
        <v>14141</v>
      </c>
      <c r="F4677">
        <v>7.3</v>
      </c>
      <c r="G4677" s="1">
        <v>251000</v>
      </c>
      <c r="H4677" t="s">
        <v>2671</v>
      </c>
      <c r="I4677" t="s">
        <v>2671</v>
      </c>
      <c r="J4677" t="s">
        <v>5686</v>
      </c>
      <c r="K4677" t="s">
        <v>30</v>
      </c>
      <c r="L4677" s="1">
        <v>40000000</v>
      </c>
      <c r="M4677" s="1">
        <v>118090836</v>
      </c>
      <c r="N4677" t="s">
        <v>23</v>
      </c>
      <c r="O4677">
        <v>77</v>
      </c>
      <c r="P4677" s="6" t="str">
        <f>_xlfn.XLOOKUP(movie3[[#This Row],[year]],inflation!E$2:E$225,inflation!F$2:F$225,,0)</f>
        <v>586.9</v>
      </c>
      <c r="Q4677" s="2">
        <f>movie3[[#This Row],[gross]] * (inflation!B$226 / movie3[[#This Row],[CPI of Released Year]])</f>
        <v>184228947.76214007</v>
      </c>
      <c r="R4677" s="2">
        <f>movie3[[#This Row],[gross]]-movie3[[#This Row],[budget]]</f>
        <v>78090836</v>
      </c>
    </row>
    <row r="4678" spans="1:18" hidden="1" x14ac:dyDescent="0.25">
      <c r="A4678" t="s">
        <v>14181</v>
      </c>
      <c r="B4678" t="s">
        <v>16</v>
      </c>
      <c r="C4678" t="s">
        <v>34</v>
      </c>
      <c r="D4678">
        <v>2005</v>
      </c>
      <c r="E4678" t="s">
        <v>14182</v>
      </c>
      <c r="F4678">
        <v>7.3</v>
      </c>
      <c r="G4678" s="1">
        <v>103000</v>
      </c>
      <c r="H4678" t="s">
        <v>14183</v>
      </c>
      <c r="I4678" t="s">
        <v>14183</v>
      </c>
      <c r="J4678" t="s">
        <v>12131</v>
      </c>
      <c r="K4678" t="s">
        <v>30</v>
      </c>
      <c r="L4678" s="1">
        <v>475000</v>
      </c>
      <c r="M4678" s="1">
        <v>3947579</v>
      </c>
      <c r="N4678" t="s">
        <v>14184</v>
      </c>
      <c r="O4678">
        <v>110</v>
      </c>
      <c r="P4678" s="6" t="str">
        <f>_xlfn.XLOOKUP(movie3[[#This Row],[year]],inflation!E$2:E$225,inflation!F$2:F$225,,0)</f>
        <v>586.9</v>
      </c>
      <c r="Q4678" s="2">
        <f>movie3[[#This Row],[gross]] * (inflation!B$226 / movie3[[#This Row],[CPI of Released Year]])</f>
        <v>6158465.3814959964</v>
      </c>
      <c r="R4678" s="2">
        <f>movie3[[#This Row],[gross]]-movie3[[#This Row],[budget]]</f>
        <v>3472579</v>
      </c>
    </row>
    <row r="4679" spans="1:18" hidden="1" x14ac:dyDescent="0.25">
      <c r="A4679" t="s">
        <v>14230</v>
      </c>
      <c r="B4679" t="s">
        <v>16</v>
      </c>
      <c r="C4679" t="s">
        <v>63</v>
      </c>
      <c r="D4679">
        <v>2005</v>
      </c>
      <c r="E4679" t="s">
        <v>14231</v>
      </c>
      <c r="F4679">
        <v>7.3</v>
      </c>
      <c r="G4679" s="1">
        <v>128000</v>
      </c>
      <c r="H4679" t="s">
        <v>14232</v>
      </c>
      <c r="I4679" t="s">
        <v>14233</v>
      </c>
      <c r="J4679" t="s">
        <v>11698</v>
      </c>
      <c r="K4679" t="s">
        <v>30</v>
      </c>
      <c r="L4679" s="1">
        <v>7000000</v>
      </c>
      <c r="M4679" s="1">
        <v>49327405</v>
      </c>
      <c r="N4679" t="s">
        <v>80</v>
      </c>
      <c r="O4679">
        <v>114</v>
      </c>
      <c r="P4679" s="6" t="str">
        <f>_xlfn.XLOOKUP(movie3[[#This Row],[year]],inflation!E$2:E$225,inflation!F$2:F$225,,0)</f>
        <v>586.9</v>
      </c>
      <c r="Q4679" s="2">
        <f>movie3[[#This Row],[gross]] * (inflation!B$226 / movie3[[#This Row],[CPI of Released Year]])</f>
        <v>76953777.50553757</v>
      </c>
      <c r="R4679" s="2">
        <f>movie3[[#This Row],[gross]]-movie3[[#This Row],[budget]]</f>
        <v>42327405</v>
      </c>
    </row>
    <row r="4680" spans="1:18" hidden="1" x14ac:dyDescent="0.25">
      <c r="A4680" t="s">
        <v>14236</v>
      </c>
      <c r="B4680" t="s">
        <v>16</v>
      </c>
      <c r="C4680" t="s">
        <v>41</v>
      </c>
      <c r="D4680">
        <v>2005</v>
      </c>
      <c r="E4680" t="s">
        <v>14227</v>
      </c>
      <c r="F4680">
        <v>7.3</v>
      </c>
      <c r="G4680" s="1">
        <v>80000</v>
      </c>
      <c r="H4680" t="s">
        <v>8696</v>
      </c>
      <c r="I4680" t="s">
        <v>8696</v>
      </c>
      <c r="J4680" t="s">
        <v>14237</v>
      </c>
      <c r="K4680" t="s">
        <v>30</v>
      </c>
      <c r="L4680" s="1">
        <v>1500000</v>
      </c>
      <c r="M4680" s="1">
        <v>11098131</v>
      </c>
      <c r="N4680" t="s">
        <v>12334</v>
      </c>
      <c r="O4680">
        <v>81</v>
      </c>
      <c r="P4680" s="6" t="str">
        <f>_xlfn.XLOOKUP(movie3[[#This Row],[year]],inflation!E$2:E$225,inflation!F$2:F$225,,0)</f>
        <v>586.9</v>
      </c>
      <c r="Q4680" s="2">
        <f>movie3[[#This Row],[gross]] * (inflation!B$226 / movie3[[#This Row],[CPI of Released Year]])</f>
        <v>17313765.110921793</v>
      </c>
      <c r="R4680" s="2">
        <f>movie3[[#This Row],[gross]]-movie3[[#This Row],[budget]]</f>
        <v>9598131</v>
      </c>
    </row>
    <row r="4681" spans="1:18" hidden="1" x14ac:dyDescent="0.25">
      <c r="A4681" t="s">
        <v>14289</v>
      </c>
      <c r="B4681" t="s">
        <v>16</v>
      </c>
      <c r="C4681" t="s">
        <v>17</v>
      </c>
      <c r="D4681">
        <v>2005</v>
      </c>
      <c r="E4681" t="s">
        <v>14196</v>
      </c>
      <c r="F4681">
        <v>7.3</v>
      </c>
      <c r="G4681" s="1">
        <v>41000</v>
      </c>
      <c r="H4681" t="s">
        <v>12725</v>
      </c>
      <c r="I4681" t="s">
        <v>11743</v>
      </c>
      <c r="J4681" t="s">
        <v>11001</v>
      </c>
      <c r="K4681" t="s">
        <v>30</v>
      </c>
      <c r="L4681" s="1">
        <v>35000000</v>
      </c>
      <c r="M4681" s="1">
        <v>25211175</v>
      </c>
      <c r="N4681" t="s">
        <v>23</v>
      </c>
      <c r="O4681">
        <v>126</v>
      </c>
      <c r="P4681" s="6" t="str">
        <f>_xlfn.XLOOKUP(movie3[[#This Row],[year]],inflation!E$2:E$225,inflation!F$2:F$225,,0)</f>
        <v>586.9</v>
      </c>
      <c r="Q4681" s="2">
        <f>movie3[[#This Row],[gross]] * (inflation!B$226 / movie3[[#This Row],[CPI of Released Year]])</f>
        <v>39330979.434315898</v>
      </c>
      <c r="R4681" s="2">
        <f>movie3[[#This Row],[gross]]-movie3[[#This Row],[budget]]</f>
        <v>-9788825</v>
      </c>
    </row>
    <row r="4682" spans="1:18" hidden="1" x14ac:dyDescent="0.25">
      <c r="A4682" t="s">
        <v>14303</v>
      </c>
      <c r="B4682" t="s">
        <v>16</v>
      </c>
      <c r="C4682" t="s">
        <v>17</v>
      </c>
      <c r="D4682">
        <v>2005</v>
      </c>
      <c r="E4682" t="s">
        <v>14304</v>
      </c>
      <c r="F4682">
        <v>7.3</v>
      </c>
      <c r="G4682" s="1">
        <v>76000</v>
      </c>
      <c r="H4682" t="s">
        <v>11706</v>
      </c>
      <c r="I4682" t="s">
        <v>11706</v>
      </c>
      <c r="J4682" t="s">
        <v>7122</v>
      </c>
      <c r="K4682" t="s">
        <v>453</v>
      </c>
      <c r="M4682" s="1">
        <v>16197824</v>
      </c>
      <c r="N4682" t="s">
        <v>979</v>
      </c>
      <c r="O4682">
        <v>117</v>
      </c>
      <c r="P4682" s="6" t="str">
        <f>_xlfn.XLOOKUP(movie3[[#This Row],[year]],inflation!E$2:E$225,inflation!F$2:F$225,,0)</f>
        <v>586.9</v>
      </c>
      <c r="Q4682" s="2">
        <f>movie3[[#This Row],[gross]] * (inflation!B$226 / movie3[[#This Row],[CPI of Released Year]])</f>
        <v>25269599.002215028</v>
      </c>
      <c r="R4682" s="2">
        <f>movie3[[#This Row],[gross]]-movie3[[#This Row],[budget]]</f>
        <v>16197824</v>
      </c>
    </row>
    <row r="4683" spans="1:18" hidden="1" x14ac:dyDescent="0.25">
      <c r="A4683" t="s">
        <v>14343</v>
      </c>
      <c r="B4683" t="s">
        <v>16</v>
      </c>
      <c r="C4683" t="s">
        <v>104</v>
      </c>
      <c r="D4683">
        <v>2005</v>
      </c>
      <c r="E4683" t="s">
        <v>14344</v>
      </c>
      <c r="F4683">
        <v>7.3</v>
      </c>
      <c r="G4683" s="1">
        <v>51000</v>
      </c>
      <c r="H4683" t="s">
        <v>14345</v>
      </c>
      <c r="I4683" t="s">
        <v>14346</v>
      </c>
      <c r="J4683" t="s">
        <v>10933</v>
      </c>
      <c r="K4683" t="s">
        <v>248</v>
      </c>
      <c r="L4683" s="1">
        <v>20000000</v>
      </c>
      <c r="M4683" s="1">
        <v>5048693</v>
      </c>
      <c r="N4683" t="s">
        <v>13889</v>
      </c>
      <c r="O4683">
        <v>104</v>
      </c>
      <c r="P4683" s="6" t="str">
        <f>_xlfn.XLOOKUP(movie3[[#This Row],[year]],inflation!E$2:E$225,inflation!F$2:F$225,,0)</f>
        <v>586.9</v>
      </c>
      <c r="Q4683" s="2">
        <f>movie3[[#This Row],[gross]] * (inflation!B$226 / movie3[[#This Row],[CPI of Released Year]])</f>
        <v>7876270.7629919918</v>
      </c>
      <c r="R4683" s="2">
        <f>movie3[[#This Row],[gross]]-movie3[[#This Row],[budget]]</f>
        <v>-14951307</v>
      </c>
    </row>
    <row r="4684" spans="1:18" hidden="1" x14ac:dyDescent="0.25">
      <c r="A4684" t="s">
        <v>14352</v>
      </c>
      <c r="B4684" t="s">
        <v>16</v>
      </c>
      <c r="C4684" t="s">
        <v>104</v>
      </c>
      <c r="D4684">
        <v>2005</v>
      </c>
      <c r="E4684" t="s">
        <v>14059</v>
      </c>
      <c r="F4684">
        <v>7.3</v>
      </c>
      <c r="G4684" s="1">
        <v>39000</v>
      </c>
      <c r="H4684" t="s">
        <v>14353</v>
      </c>
      <c r="I4684" t="s">
        <v>14353</v>
      </c>
      <c r="J4684" t="s">
        <v>14354</v>
      </c>
      <c r="K4684" t="s">
        <v>30</v>
      </c>
      <c r="L4684" s="1">
        <v>2800000</v>
      </c>
      <c r="M4684" s="1">
        <v>23563727</v>
      </c>
      <c r="N4684" t="s">
        <v>14355</v>
      </c>
      <c r="O4684">
        <v>116</v>
      </c>
      <c r="P4684" s="6" t="str">
        <f>_xlfn.XLOOKUP(movie3[[#This Row],[year]],inflation!E$2:E$225,inflation!F$2:F$225,,0)</f>
        <v>586.9</v>
      </c>
      <c r="Q4684" s="2">
        <f>movie3[[#This Row],[gross]] * (inflation!B$226 / movie3[[#This Row],[CPI of Released Year]])</f>
        <v>36760859.501107514</v>
      </c>
      <c r="R4684" s="2">
        <f>movie3[[#This Row],[gross]]-movie3[[#This Row],[budget]]</f>
        <v>20763727</v>
      </c>
    </row>
    <row r="4685" spans="1:18" hidden="1" x14ac:dyDescent="0.25">
      <c r="A4685" t="s">
        <v>14427</v>
      </c>
      <c r="B4685" t="s">
        <v>16</v>
      </c>
      <c r="C4685" t="s">
        <v>41</v>
      </c>
      <c r="D4685">
        <v>2005</v>
      </c>
      <c r="E4685" t="s">
        <v>14098</v>
      </c>
      <c r="F4685">
        <v>7.3</v>
      </c>
      <c r="G4685" s="1">
        <v>36000</v>
      </c>
      <c r="H4685" t="s">
        <v>14428</v>
      </c>
      <c r="I4685" t="s">
        <v>14428</v>
      </c>
      <c r="J4685" t="s">
        <v>14429</v>
      </c>
      <c r="K4685" t="s">
        <v>30</v>
      </c>
      <c r="L4685" s="1">
        <v>800000</v>
      </c>
      <c r="M4685" s="1">
        <v>8012838</v>
      </c>
      <c r="N4685" t="s">
        <v>14430</v>
      </c>
      <c r="O4685">
        <v>91</v>
      </c>
      <c r="P4685" s="6" t="str">
        <f>_xlfn.XLOOKUP(movie3[[#This Row],[year]],inflation!E$2:E$225,inflation!F$2:F$225,,0)</f>
        <v>586.9</v>
      </c>
      <c r="Q4685" s="2">
        <f>movie3[[#This Row],[gross]] * (inflation!B$226 / movie3[[#This Row],[CPI of Released Year]])</f>
        <v>12500518.781393765</v>
      </c>
      <c r="R4685" s="2">
        <f>movie3[[#This Row],[gross]]-movie3[[#This Row],[budget]]</f>
        <v>7212838</v>
      </c>
    </row>
    <row r="4686" spans="1:18" hidden="1" x14ac:dyDescent="0.25">
      <c r="A4686" t="s">
        <v>14452</v>
      </c>
      <c r="B4686" t="s">
        <v>448</v>
      </c>
      <c r="C4686" t="s">
        <v>17</v>
      </c>
      <c r="D4686">
        <v>2005</v>
      </c>
      <c r="E4686" t="s">
        <v>14453</v>
      </c>
      <c r="F4686">
        <v>7.3</v>
      </c>
      <c r="G4686" s="1">
        <v>23000</v>
      </c>
      <c r="H4686" t="s">
        <v>6527</v>
      </c>
      <c r="I4686" t="s">
        <v>6527</v>
      </c>
      <c r="J4686" t="s">
        <v>14454</v>
      </c>
      <c r="K4686" t="s">
        <v>3813</v>
      </c>
      <c r="L4686" s="1">
        <v>14200000</v>
      </c>
      <c r="M4686" s="1">
        <v>674918</v>
      </c>
      <c r="N4686" t="s">
        <v>10418</v>
      </c>
      <c r="O4686">
        <v>139</v>
      </c>
      <c r="P4686" s="6" t="str">
        <f>_xlfn.XLOOKUP(movie3[[#This Row],[year]],inflation!E$2:E$225,inflation!F$2:F$225,,0)</f>
        <v>586.9</v>
      </c>
      <c r="Q4686" s="2">
        <f>movie3[[#This Row],[gross]] * (inflation!B$226 / movie3[[#This Row],[CPI of Released Year]])</f>
        <v>1052913.478957233</v>
      </c>
      <c r="R4686" s="2">
        <f>movie3[[#This Row],[gross]]-movie3[[#This Row],[budget]]</f>
        <v>-13525082</v>
      </c>
    </row>
    <row r="4687" spans="1:18" hidden="1" x14ac:dyDescent="0.25">
      <c r="A4687" t="s">
        <v>14010</v>
      </c>
      <c r="B4687" t="s">
        <v>16</v>
      </c>
      <c r="C4687" t="s">
        <v>25</v>
      </c>
      <c r="D4687">
        <v>2005</v>
      </c>
      <c r="E4687" t="s">
        <v>14011</v>
      </c>
      <c r="F4687">
        <v>7.2</v>
      </c>
      <c r="G4687" s="1">
        <v>207000</v>
      </c>
      <c r="H4687" t="s">
        <v>14012</v>
      </c>
      <c r="I4687" t="s">
        <v>14012</v>
      </c>
      <c r="J4687" t="s">
        <v>14013</v>
      </c>
      <c r="K4687" t="s">
        <v>22</v>
      </c>
      <c r="M4687" s="1">
        <v>57130027</v>
      </c>
      <c r="N4687" t="s">
        <v>14014</v>
      </c>
      <c r="O4687">
        <v>99</v>
      </c>
      <c r="P4687" s="6" t="str">
        <f>_xlfn.XLOOKUP(movie3[[#This Row],[year]],inflation!E$2:E$225,inflation!F$2:F$225,,0)</f>
        <v>586.9</v>
      </c>
      <c r="Q4687" s="2">
        <f>movie3[[#This Row],[gross]] * (inflation!B$226 / movie3[[#This Row],[CPI of Released Year]])</f>
        <v>89126346.432441652</v>
      </c>
      <c r="R4687" s="2">
        <f>movie3[[#This Row],[gross]]-movie3[[#This Row],[budget]]</f>
        <v>57130027</v>
      </c>
    </row>
    <row r="4688" spans="1:18" hidden="1" x14ac:dyDescent="0.25">
      <c r="A4688" t="s">
        <v>14033</v>
      </c>
      <c r="B4688" t="s">
        <v>16</v>
      </c>
      <c r="C4688" t="s">
        <v>34</v>
      </c>
      <c r="D4688">
        <v>2005</v>
      </c>
      <c r="E4688" t="s">
        <v>13550</v>
      </c>
      <c r="F4688">
        <v>7.2</v>
      </c>
      <c r="G4688" s="1">
        <v>272000</v>
      </c>
      <c r="H4688" t="s">
        <v>991</v>
      </c>
      <c r="I4688" t="s">
        <v>14034</v>
      </c>
      <c r="J4688" t="s">
        <v>14035</v>
      </c>
      <c r="K4688" t="s">
        <v>22</v>
      </c>
      <c r="L4688" s="1">
        <v>130000000</v>
      </c>
      <c r="M4688" s="1">
        <v>218122627</v>
      </c>
      <c r="N4688" t="s">
        <v>180</v>
      </c>
      <c r="O4688">
        <v>144</v>
      </c>
      <c r="P4688" s="6" t="str">
        <f>_xlfn.XLOOKUP(movie3[[#This Row],[year]],inflation!E$2:E$225,inflation!F$2:F$225,,0)</f>
        <v>586.9</v>
      </c>
      <c r="Q4688" s="2">
        <f>movie3[[#This Row],[gross]] * (inflation!B$226 / movie3[[#This Row],[CPI of Released Year]])</f>
        <v>340284677.59618336</v>
      </c>
      <c r="R4688" s="2">
        <f>movie3[[#This Row],[gross]]-movie3[[#This Row],[budget]]</f>
        <v>88122627</v>
      </c>
    </row>
    <row r="4689" spans="1:18" hidden="1" x14ac:dyDescent="0.25">
      <c r="A4689" t="s">
        <v>14041</v>
      </c>
      <c r="B4689" t="s">
        <v>2000</v>
      </c>
      <c r="C4689" t="s">
        <v>34</v>
      </c>
      <c r="D4689">
        <v>2005</v>
      </c>
      <c r="E4689" t="s">
        <v>14042</v>
      </c>
      <c r="F4689">
        <v>7.2</v>
      </c>
      <c r="G4689" s="1">
        <v>403000</v>
      </c>
      <c r="H4689" t="s">
        <v>6886</v>
      </c>
      <c r="I4689" t="s">
        <v>7969</v>
      </c>
      <c r="J4689" t="s">
        <v>11831</v>
      </c>
      <c r="K4689" t="s">
        <v>30</v>
      </c>
      <c r="L4689" s="1">
        <v>207000000</v>
      </c>
      <c r="M4689" s="1">
        <v>562363449</v>
      </c>
      <c r="N4689" t="s">
        <v>61</v>
      </c>
      <c r="O4689">
        <v>187</v>
      </c>
      <c r="P4689" s="6" t="str">
        <f>_xlfn.XLOOKUP(movie3[[#This Row],[year]],inflation!E$2:E$225,inflation!F$2:F$225,,0)</f>
        <v>586.9</v>
      </c>
      <c r="Q4689" s="2">
        <f>movie3[[#This Row],[gross]] * (inflation!B$226 / movie3[[#This Row],[CPI of Released Year]])</f>
        <v>877321475.38660765</v>
      </c>
      <c r="R4689" s="2">
        <f>movie3[[#This Row],[gross]]-movie3[[#This Row],[budget]]</f>
        <v>355363449</v>
      </c>
    </row>
    <row r="4690" spans="1:18" hidden="1" x14ac:dyDescent="0.25">
      <c r="A4690" t="s">
        <v>14189</v>
      </c>
      <c r="B4690" t="s">
        <v>16</v>
      </c>
      <c r="C4690" t="s">
        <v>41</v>
      </c>
      <c r="D4690">
        <v>2005</v>
      </c>
      <c r="E4690" t="s">
        <v>14067</v>
      </c>
      <c r="F4690">
        <v>7.2</v>
      </c>
      <c r="G4690" s="1">
        <v>21000</v>
      </c>
      <c r="H4690" t="s">
        <v>2245</v>
      </c>
      <c r="I4690" t="s">
        <v>2245</v>
      </c>
      <c r="J4690" t="s">
        <v>12396</v>
      </c>
      <c r="K4690" t="s">
        <v>3158</v>
      </c>
      <c r="M4690" s="1">
        <v>3942254</v>
      </c>
      <c r="N4690" t="s">
        <v>10847</v>
      </c>
      <c r="O4690">
        <v>128</v>
      </c>
      <c r="P4690" s="6" t="str">
        <f>_xlfn.XLOOKUP(movie3[[#This Row],[year]],inflation!E$2:E$225,inflation!F$2:F$225,,0)</f>
        <v>586.9</v>
      </c>
      <c r="Q4690" s="2">
        <f>movie3[[#This Row],[gross]] * (inflation!B$226 / movie3[[#This Row],[CPI of Released Year]])</f>
        <v>6150158.0548645426</v>
      </c>
      <c r="R4690" s="2">
        <f>movie3[[#This Row],[gross]]-movie3[[#This Row],[budget]]</f>
        <v>3942254</v>
      </c>
    </row>
    <row r="4691" spans="1:18" hidden="1" x14ac:dyDescent="0.25">
      <c r="A4691" t="s">
        <v>14221</v>
      </c>
      <c r="B4691" t="s">
        <v>16</v>
      </c>
      <c r="C4691" t="s">
        <v>41</v>
      </c>
      <c r="D4691">
        <v>2005</v>
      </c>
      <c r="E4691" t="s">
        <v>14172</v>
      </c>
      <c r="F4691">
        <v>7.2</v>
      </c>
      <c r="G4691" s="1">
        <v>100000</v>
      </c>
      <c r="H4691" t="s">
        <v>2190</v>
      </c>
      <c r="I4691" t="s">
        <v>2190</v>
      </c>
      <c r="J4691" t="s">
        <v>547</v>
      </c>
      <c r="K4691" t="s">
        <v>453</v>
      </c>
      <c r="L4691" s="1">
        <v>10000000</v>
      </c>
      <c r="M4691" s="1">
        <v>47329961</v>
      </c>
      <c r="N4691" t="s">
        <v>12699</v>
      </c>
      <c r="O4691">
        <v>106</v>
      </c>
      <c r="P4691" s="6" t="str">
        <f>_xlfn.XLOOKUP(movie3[[#This Row],[year]],inflation!E$2:E$225,inflation!F$2:F$225,,0)</f>
        <v>586.9</v>
      </c>
      <c r="Q4691" s="2">
        <f>movie3[[#This Row],[gross]] * (inflation!B$226 / movie3[[#This Row],[CPI of Released Year]])</f>
        <v>73837642.343840525</v>
      </c>
      <c r="R4691" s="2">
        <f>movie3[[#This Row],[gross]]-movie3[[#This Row],[budget]]</f>
        <v>37329961</v>
      </c>
    </row>
    <row r="4692" spans="1:18" hidden="1" x14ac:dyDescent="0.25">
      <c r="A4692" t="s">
        <v>13997</v>
      </c>
      <c r="B4692" t="s">
        <v>16</v>
      </c>
      <c r="C4692" t="s">
        <v>41</v>
      </c>
      <c r="D4692">
        <v>2005</v>
      </c>
      <c r="E4692" t="s">
        <v>13998</v>
      </c>
      <c r="F4692">
        <v>7.1</v>
      </c>
      <c r="G4692" s="1">
        <v>407000</v>
      </c>
      <c r="H4692" t="s">
        <v>8554</v>
      </c>
      <c r="I4692" t="s">
        <v>8554</v>
      </c>
      <c r="J4692" t="s">
        <v>13999</v>
      </c>
      <c r="K4692" t="s">
        <v>30</v>
      </c>
      <c r="L4692" s="1">
        <v>26000000</v>
      </c>
      <c r="M4692" s="1">
        <v>177378645</v>
      </c>
      <c r="N4692" t="s">
        <v>61</v>
      </c>
      <c r="O4692">
        <v>116</v>
      </c>
      <c r="P4692" s="6" t="str">
        <f>_xlfn.XLOOKUP(movie3[[#This Row],[year]],inflation!E$2:E$225,inflation!F$2:F$225,,0)</f>
        <v>586.9</v>
      </c>
      <c r="Q4692" s="2">
        <f>movie3[[#This Row],[gross]] * (inflation!B$226 / movie3[[#This Row],[CPI of Released Year]])</f>
        <v>276721566.47128987</v>
      </c>
      <c r="R4692" s="2">
        <f>movie3[[#This Row],[gross]]-movie3[[#This Row],[budget]]</f>
        <v>151378645</v>
      </c>
    </row>
    <row r="4693" spans="1:18" hidden="1" x14ac:dyDescent="0.25">
      <c r="A4693" t="s">
        <v>14078</v>
      </c>
      <c r="B4693" t="s">
        <v>16</v>
      </c>
      <c r="C4693" t="s">
        <v>17</v>
      </c>
      <c r="D4693">
        <v>2005</v>
      </c>
      <c r="E4693" t="s">
        <v>14079</v>
      </c>
      <c r="F4693">
        <v>7.1</v>
      </c>
      <c r="G4693" s="1">
        <v>156000</v>
      </c>
      <c r="H4693" t="s">
        <v>14080</v>
      </c>
      <c r="I4693" t="s">
        <v>14081</v>
      </c>
      <c r="J4693" t="s">
        <v>14082</v>
      </c>
      <c r="K4693" t="s">
        <v>30</v>
      </c>
      <c r="L4693" s="1">
        <v>950000</v>
      </c>
      <c r="M4693" s="1">
        <v>7022209</v>
      </c>
      <c r="N4693" t="s">
        <v>10358</v>
      </c>
      <c r="O4693">
        <v>104</v>
      </c>
      <c r="P4693" s="6" t="str">
        <f>_xlfn.XLOOKUP(movie3[[#This Row],[year]],inflation!E$2:E$225,inflation!F$2:F$225,,0)</f>
        <v>586.9</v>
      </c>
      <c r="Q4693" s="2">
        <f>movie3[[#This Row],[gross]] * (inflation!B$226 / movie3[[#This Row],[CPI of Released Year]])</f>
        <v>10955076.776963709</v>
      </c>
      <c r="R4693" s="2">
        <f>movie3[[#This Row],[gross]]-movie3[[#This Row],[budget]]</f>
        <v>6072209</v>
      </c>
    </row>
    <row r="4694" spans="1:18" hidden="1" x14ac:dyDescent="0.25">
      <c r="A4694" t="s">
        <v>14104</v>
      </c>
      <c r="B4694" t="s">
        <v>2000</v>
      </c>
      <c r="C4694" t="s">
        <v>63</v>
      </c>
      <c r="D4694">
        <v>2005</v>
      </c>
      <c r="E4694" t="s">
        <v>13533</v>
      </c>
      <c r="F4694">
        <v>7.1</v>
      </c>
      <c r="G4694" s="1">
        <v>53000</v>
      </c>
      <c r="H4694" t="s">
        <v>12955</v>
      </c>
      <c r="I4694" t="s">
        <v>14105</v>
      </c>
      <c r="J4694" t="s">
        <v>10671</v>
      </c>
      <c r="K4694" t="s">
        <v>30</v>
      </c>
      <c r="L4694" s="1">
        <v>25000000</v>
      </c>
      <c r="M4694" s="1">
        <v>13411957</v>
      </c>
      <c r="N4694" t="s">
        <v>31</v>
      </c>
      <c r="O4694">
        <v>107</v>
      </c>
      <c r="P4694" s="6" t="str">
        <f>_xlfn.XLOOKUP(movie3[[#This Row],[year]],inflation!E$2:E$225,inflation!F$2:F$225,,0)</f>
        <v>586.9</v>
      </c>
      <c r="Q4694" s="2">
        <f>movie3[[#This Row],[gross]] * (inflation!B$226 / movie3[[#This Row],[CPI of Released Year]])</f>
        <v>20923475.599250298</v>
      </c>
      <c r="R4694" s="2">
        <f>movie3[[#This Row],[gross]]-movie3[[#This Row],[budget]]</f>
        <v>-11588043</v>
      </c>
    </row>
    <row r="4695" spans="1:18" hidden="1" x14ac:dyDescent="0.25">
      <c r="A4695" t="s">
        <v>14269</v>
      </c>
      <c r="B4695" t="s">
        <v>16</v>
      </c>
      <c r="C4695" t="s">
        <v>17</v>
      </c>
      <c r="D4695">
        <v>2005</v>
      </c>
      <c r="E4695" t="s">
        <v>13813</v>
      </c>
      <c r="F4695">
        <v>7.1</v>
      </c>
      <c r="G4695" s="1">
        <v>110000</v>
      </c>
      <c r="H4695" t="s">
        <v>14270</v>
      </c>
      <c r="I4695" t="s">
        <v>14271</v>
      </c>
      <c r="J4695" t="s">
        <v>11168</v>
      </c>
      <c r="K4695" t="s">
        <v>5820</v>
      </c>
      <c r="L4695" s="1">
        <v>29000000</v>
      </c>
      <c r="M4695" s="1">
        <v>21733230</v>
      </c>
      <c r="N4695" t="s">
        <v>13329</v>
      </c>
      <c r="O4695">
        <v>103</v>
      </c>
      <c r="P4695" s="6" t="str">
        <f>_xlfn.XLOOKUP(movie3[[#This Row],[year]],inflation!E$2:E$225,inflation!F$2:F$225,,0)</f>
        <v>586.9</v>
      </c>
      <c r="Q4695" s="2">
        <f>movie3[[#This Row],[gross]] * (inflation!B$226 / movie3[[#This Row],[CPI of Released Year]])</f>
        <v>33905171.899812579</v>
      </c>
      <c r="R4695" s="2">
        <f>movie3[[#This Row],[gross]]-movie3[[#This Row],[budget]]</f>
        <v>-7266770</v>
      </c>
    </row>
    <row r="4696" spans="1:18" hidden="1" x14ac:dyDescent="0.25">
      <c r="A4696" t="s">
        <v>14283</v>
      </c>
      <c r="B4696" t="s">
        <v>2000</v>
      </c>
      <c r="C4696" t="s">
        <v>41</v>
      </c>
      <c r="D4696">
        <v>2005</v>
      </c>
      <c r="E4696" t="s">
        <v>14284</v>
      </c>
      <c r="F4696">
        <v>7.1</v>
      </c>
      <c r="G4696" s="1">
        <v>19000</v>
      </c>
      <c r="H4696" t="s">
        <v>14285</v>
      </c>
      <c r="I4696" t="s">
        <v>14286</v>
      </c>
      <c r="J4696" t="s">
        <v>12659</v>
      </c>
      <c r="K4696" t="s">
        <v>30</v>
      </c>
      <c r="M4696" s="1">
        <v>9950133</v>
      </c>
      <c r="N4696" t="s">
        <v>3746</v>
      </c>
      <c r="O4696">
        <v>107</v>
      </c>
      <c r="P4696" s="6" t="str">
        <f>_xlfn.XLOOKUP(movie3[[#This Row],[year]],inflation!E$2:E$225,inflation!F$2:F$225,,0)</f>
        <v>586.9</v>
      </c>
      <c r="Q4696" s="2">
        <f>movie3[[#This Row],[gross]] * (inflation!B$226 / movie3[[#This Row],[CPI of Released Year]])</f>
        <v>15522817.813596865</v>
      </c>
      <c r="R4696" s="2">
        <f>movie3[[#This Row],[gross]]-movie3[[#This Row],[budget]]</f>
        <v>9950133</v>
      </c>
    </row>
    <row r="4697" spans="1:18" hidden="1" x14ac:dyDescent="0.25">
      <c r="A4697" t="s">
        <v>2977</v>
      </c>
      <c r="B4697" t="s">
        <v>16</v>
      </c>
      <c r="C4697" t="s">
        <v>34</v>
      </c>
      <c r="D4697">
        <v>2005</v>
      </c>
      <c r="E4697" t="s">
        <v>14402</v>
      </c>
      <c r="F4697">
        <v>7.1</v>
      </c>
      <c r="G4697" s="1">
        <v>36000</v>
      </c>
      <c r="H4697" t="s">
        <v>13180</v>
      </c>
      <c r="I4697" t="s">
        <v>14403</v>
      </c>
      <c r="J4697" t="s">
        <v>13182</v>
      </c>
      <c r="K4697" t="s">
        <v>13183</v>
      </c>
      <c r="M4697" s="1">
        <v>27165581</v>
      </c>
      <c r="N4697" t="s">
        <v>14404</v>
      </c>
      <c r="O4697">
        <v>111</v>
      </c>
      <c r="P4697" s="6" t="str">
        <f>_xlfn.XLOOKUP(movie3[[#This Row],[year]],inflation!E$2:E$225,inflation!F$2:F$225,,0)</f>
        <v>586.9</v>
      </c>
      <c r="Q4697" s="2">
        <f>movie3[[#This Row],[gross]] * (inflation!B$226 / movie3[[#This Row],[CPI of Released Year]])</f>
        <v>42379972.676094741</v>
      </c>
      <c r="R4697" s="2">
        <f>movie3[[#This Row],[gross]]-movie3[[#This Row],[budget]]</f>
        <v>27165581</v>
      </c>
    </row>
    <row r="4698" spans="1:18" hidden="1" x14ac:dyDescent="0.25">
      <c r="A4698" t="s">
        <v>14415</v>
      </c>
      <c r="B4698" t="s">
        <v>16</v>
      </c>
      <c r="C4698" t="s">
        <v>41</v>
      </c>
      <c r="D4698">
        <v>2005</v>
      </c>
      <c r="E4698" t="s">
        <v>14416</v>
      </c>
      <c r="F4698">
        <v>7.1</v>
      </c>
      <c r="G4698" s="1">
        <v>33000</v>
      </c>
      <c r="H4698" t="s">
        <v>2909</v>
      </c>
      <c r="I4698" t="s">
        <v>2909</v>
      </c>
      <c r="J4698" t="s">
        <v>14417</v>
      </c>
      <c r="K4698" t="s">
        <v>453</v>
      </c>
      <c r="M4698" s="1">
        <v>9995168</v>
      </c>
      <c r="N4698" t="s">
        <v>12255</v>
      </c>
      <c r="O4698">
        <v>91</v>
      </c>
      <c r="P4698" s="6" t="str">
        <f>_xlfn.XLOOKUP(movie3[[#This Row],[year]],inflation!E$2:E$225,inflation!F$2:F$225,,0)</f>
        <v>586.9</v>
      </c>
      <c r="Q4698" s="2">
        <f>movie3[[#This Row],[gross]] * (inflation!B$226 / movie3[[#This Row],[CPI of Released Year]])</f>
        <v>15593075.176009543</v>
      </c>
      <c r="R4698" s="2">
        <f>movie3[[#This Row],[gross]]-movie3[[#This Row],[budget]]</f>
        <v>9995168</v>
      </c>
    </row>
    <row r="4699" spans="1:18" hidden="1" x14ac:dyDescent="0.25">
      <c r="A4699" t="s">
        <v>14036</v>
      </c>
      <c r="B4699" t="s">
        <v>16</v>
      </c>
      <c r="C4699" t="s">
        <v>34</v>
      </c>
      <c r="D4699">
        <v>2005</v>
      </c>
      <c r="E4699" t="s">
        <v>13866</v>
      </c>
      <c r="F4699">
        <v>7</v>
      </c>
      <c r="G4699" s="1">
        <v>317000</v>
      </c>
      <c r="H4699" t="s">
        <v>14037</v>
      </c>
      <c r="I4699" t="s">
        <v>14038</v>
      </c>
      <c r="J4699" t="s">
        <v>5079</v>
      </c>
      <c r="K4699" t="s">
        <v>30</v>
      </c>
      <c r="L4699" s="1">
        <v>100000000</v>
      </c>
      <c r="M4699" s="1">
        <v>230884728</v>
      </c>
      <c r="N4699" t="s">
        <v>23</v>
      </c>
      <c r="O4699">
        <v>121</v>
      </c>
      <c r="P4699" s="6" t="str">
        <f>_xlfn.XLOOKUP(movie3[[#This Row],[year]],inflation!E$2:E$225,inflation!F$2:F$225,,0)</f>
        <v>586.9</v>
      </c>
      <c r="Q4699" s="2">
        <f>movie3[[#This Row],[gross]] * (inflation!B$226 / movie3[[#This Row],[CPI of Released Year]])</f>
        <v>360194337.97376049</v>
      </c>
      <c r="R4699" s="2">
        <f>movie3[[#This Row],[gross]]-movie3[[#This Row],[budget]]</f>
        <v>130884728</v>
      </c>
    </row>
    <row r="4700" spans="1:18" hidden="1" x14ac:dyDescent="0.25">
      <c r="A4700" t="s">
        <v>14130</v>
      </c>
      <c r="B4700" t="s">
        <v>16</v>
      </c>
      <c r="C4700" t="s">
        <v>34</v>
      </c>
      <c r="D4700">
        <v>2005</v>
      </c>
      <c r="E4700" t="s">
        <v>14131</v>
      </c>
      <c r="F4700">
        <v>7</v>
      </c>
      <c r="G4700" s="1">
        <v>179000</v>
      </c>
      <c r="H4700" t="s">
        <v>10664</v>
      </c>
      <c r="I4700" t="s">
        <v>11254</v>
      </c>
      <c r="J4700" t="s">
        <v>10809</v>
      </c>
      <c r="K4700" t="s">
        <v>30</v>
      </c>
      <c r="L4700" s="1">
        <v>72000000</v>
      </c>
      <c r="M4700" s="1">
        <v>97076152</v>
      </c>
      <c r="N4700" t="s">
        <v>61</v>
      </c>
      <c r="O4700">
        <v>125</v>
      </c>
      <c r="P4700" s="6" t="str">
        <f>_xlfn.XLOOKUP(movie3[[#This Row],[year]],inflation!E$2:E$225,inflation!F$2:F$225,,0)</f>
        <v>586.9</v>
      </c>
      <c r="Q4700" s="2">
        <f>movie3[[#This Row],[gross]] * (inflation!B$226 / movie3[[#This Row],[CPI of Released Year]])</f>
        <v>151444751.69739309</v>
      </c>
      <c r="R4700" s="2">
        <f>movie3[[#This Row],[gross]]-movie3[[#This Row],[budget]]</f>
        <v>25076152</v>
      </c>
    </row>
    <row r="4701" spans="1:18" hidden="1" x14ac:dyDescent="0.25">
      <c r="A4701" t="s">
        <v>14297</v>
      </c>
      <c r="B4701" t="s">
        <v>16</v>
      </c>
      <c r="C4701" t="s">
        <v>34</v>
      </c>
      <c r="D4701">
        <v>2005</v>
      </c>
      <c r="E4701" t="s">
        <v>13697</v>
      </c>
      <c r="F4701">
        <v>7</v>
      </c>
      <c r="G4701" s="1">
        <v>100000</v>
      </c>
      <c r="H4701" t="s">
        <v>12484</v>
      </c>
      <c r="I4701" t="s">
        <v>2909</v>
      </c>
      <c r="J4701" t="s">
        <v>7346</v>
      </c>
      <c r="K4701" t="s">
        <v>22</v>
      </c>
      <c r="L4701" s="1">
        <v>45000000</v>
      </c>
      <c r="M4701" s="1">
        <v>50871113</v>
      </c>
      <c r="N4701" t="s">
        <v>13658</v>
      </c>
      <c r="O4701">
        <v>103</v>
      </c>
      <c r="P4701" s="6" t="str">
        <f>_xlfn.XLOOKUP(movie3[[#This Row],[year]],inflation!E$2:E$225,inflation!F$2:F$225,,0)</f>
        <v>586.9</v>
      </c>
      <c r="Q4701" s="2">
        <f>movie3[[#This Row],[gross]] * (inflation!B$226 / movie3[[#This Row],[CPI of Released Year]])</f>
        <v>79362056.675413191</v>
      </c>
      <c r="R4701" s="2">
        <f>movie3[[#This Row],[gross]]-movie3[[#This Row],[budget]]</f>
        <v>5871113</v>
      </c>
    </row>
    <row r="4702" spans="1:18" hidden="1" x14ac:dyDescent="0.25">
      <c r="A4702" t="s">
        <v>14418</v>
      </c>
      <c r="B4702" t="s">
        <v>2000</v>
      </c>
      <c r="C4702" t="s">
        <v>17</v>
      </c>
      <c r="D4702">
        <v>2005</v>
      </c>
      <c r="E4702" t="s">
        <v>14148</v>
      </c>
      <c r="F4702">
        <v>7</v>
      </c>
      <c r="G4702" s="1">
        <v>29000</v>
      </c>
      <c r="H4702" t="s">
        <v>2880</v>
      </c>
      <c r="I4702" t="s">
        <v>5462</v>
      </c>
      <c r="J4702" t="s">
        <v>9705</v>
      </c>
      <c r="K4702" t="s">
        <v>5820</v>
      </c>
      <c r="L4702" s="1">
        <v>30000000</v>
      </c>
      <c r="M4702" s="1">
        <v>18618284</v>
      </c>
      <c r="N4702" t="s">
        <v>3746</v>
      </c>
      <c r="O4702">
        <v>108</v>
      </c>
      <c r="P4702" s="6" t="str">
        <f>_xlfn.XLOOKUP(movie3[[#This Row],[year]],inflation!E$2:E$225,inflation!F$2:F$225,,0)</f>
        <v>586.9</v>
      </c>
      <c r="Q4702" s="2">
        <f>movie3[[#This Row],[gross]] * (inflation!B$226 / movie3[[#This Row],[CPI of Released Year]])</f>
        <v>29045665.071392063</v>
      </c>
      <c r="R4702" s="2">
        <f>movie3[[#This Row],[gross]]-movie3[[#This Row],[budget]]</f>
        <v>-11381716</v>
      </c>
    </row>
    <row r="4703" spans="1:18" hidden="1" x14ac:dyDescent="0.25">
      <c r="A4703" t="s">
        <v>14025</v>
      </c>
      <c r="B4703" t="s">
        <v>33</v>
      </c>
      <c r="C4703" t="s">
        <v>25</v>
      </c>
      <c r="D4703">
        <v>2005</v>
      </c>
      <c r="E4703" t="s">
        <v>14026</v>
      </c>
      <c r="F4703">
        <v>6.9</v>
      </c>
      <c r="G4703" s="1">
        <v>375000</v>
      </c>
      <c r="H4703" t="s">
        <v>11854</v>
      </c>
      <c r="I4703" t="s">
        <v>14027</v>
      </c>
      <c r="J4703" t="s">
        <v>6134</v>
      </c>
      <c r="K4703" t="s">
        <v>22</v>
      </c>
      <c r="L4703" s="1">
        <v>180000000</v>
      </c>
      <c r="M4703" s="1">
        <v>745013115</v>
      </c>
      <c r="N4703" t="s">
        <v>1725</v>
      </c>
      <c r="O4703">
        <v>143</v>
      </c>
      <c r="P4703" s="6" t="str">
        <f>_xlfn.XLOOKUP(movie3[[#This Row],[year]],inflation!E$2:E$225,inflation!F$2:F$225,,0)</f>
        <v>586.9</v>
      </c>
      <c r="Q4703" s="2">
        <f>movie3[[#This Row],[gross]] * (inflation!B$226 / movie3[[#This Row],[CPI of Released Year]])</f>
        <v>1162266157.9383202</v>
      </c>
      <c r="R4703" s="2">
        <f>movie3[[#This Row],[gross]]-movie3[[#This Row],[budget]]</f>
        <v>565013115</v>
      </c>
    </row>
    <row r="4704" spans="1:18" hidden="1" x14ac:dyDescent="0.25">
      <c r="A4704" t="s">
        <v>14028</v>
      </c>
      <c r="B4704" t="s">
        <v>16</v>
      </c>
      <c r="C4704" t="s">
        <v>41</v>
      </c>
      <c r="D4704">
        <v>2005</v>
      </c>
      <c r="E4704" t="s">
        <v>14021</v>
      </c>
      <c r="F4704">
        <v>6.9</v>
      </c>
      <c r="G4704" s="1">
        <v>339000</v>
      </c>
      <c r="H4704" t="s">
        <v>10569</v>
      </c>
      <c r="I4704" t="s">
        <v>14029</v>
      </c>
      <c r="J4704" t="s">
        <v>9045</v>
      </c>
      <c r="K4704" t="s">
        <v>30</v>
      </c>
      <c r="L4704" s="1">
        <v>40000000</v>
      </c>
      <c r="M4704" s="1">
        <v>288467645</v>
      </c>
      <c r="N4704" t="s">
        <v>2027</v>
      </c>
      <c r="O4704">
        <v>119</v>
      </c>
      <c r="P4704" s="6" t="str">
        <f>_xlfn.XLOOKUP(movie3[[#This Row],[year]],inflation!E$2:E$225,inflation!F$2:F$225,,0)</f>
        <v>586.9</v>
      </c>
      <c r="Q4704" s="2">
        <f>movie3[[#This Row],[gross]] * (inflation!B$226 / movie3[[#This Row],[CPI of Released Year]])</f>
        <v>450027220.58613056</v>
      </c>
      <c r="R4704" s="2">
        <f>movie3[[#This Row],[gross]]-movie3[[#This Row],[budget]]</f>
        <v>248467645</v>
      </c>
    </row>
    <row r="4705" spans="1:18" hidden="1" x14ac:dyDescent="0.25">
      <c r="A4705" t="s">
        <v>14076</v>
      </c>
      <c r="B4705" t="s">
        <v>33</v>
      </c>
      <c r="C4705" t="s">
        <v>390</v>
      </c>
      <c r="D4705">
        <v>2005</v>
      </c>
      <c r="E4705" t="s">
        <v>13886</v>
      </c>
      <c r="F4705">
        <v>6.9</v>
      </c>
      <c r="G4705" s="1">
        <v>376000</v>
      </c>
      <c r="H4705" t="s">
        <v>10263</v>
      </c>
      <c r="I4705" t="s">
        <v>14077</v>
      </c>
      <c r="J4705" t="s">
        <v>7709</v>
      </c>
      <c r="K4705" t="s">
        <v>30</v>
      </c>
      <c r="L4705" s="1">
        <v>75000000</v>
      </c>
      <c r="M4705" s="1">
        <v>542063846</v>
      </c>
      <c r="N4705" t="s">
        <v>10176</v>
      </c>
      <c r="O4705">
        <v>86</v>
      </c>
      <c r="P4705" s="6" t="str">
        <f>_xlfn.XLOOKUP(movie3[[#This Row],[year]],inflation!E$2:E$225,inflation!F$2:F$225,,0)</f>
        <v>586.9</v>
      </c>
      <c r="Q4705" s="2">
        <f>movie3[[#This Row],[gross]] * (inflation!B$226 / movie3[[#This Row],[CPI of Released Year]])</f>
        <v>845652849.54438579</v>
      </c>
      <c r="R4705" s="2">
        <f>movie3[[#This Row],[gross]]-movie3[[#This Row],[budget]]</f>
        <v>467063846</v>
      </c>
    </row>
    <row r="4706" spans="1:18" hidden="1" x14ac:dyDescent="0.25">
      <c r="A4706" t="s">
        <v>14124</v>
      </c>
      <c r="B4706" t="s">
        <v>2000</v>
      </c>
      <c r="C4706" t="s">
        <v>17</v>
      </c>
      <c r="D4706">
        <v>2005</v>
      </c>
      <c r="E4706" t="s">
        <v>14004</v>
      </c>
      <c r="F4706">
        <v>6.9</v>
      </c>
      <c r="G4706" s="1">
        <v>49000</v>
      </c>
      <c r="H4706" t="s">
        <v>2052</v>
      </c>
      <c r="I4706" t="s">
        <v>14125</v>
      </c>
      <c r="J4706" t="s">
        <v>10926</v>
      </c>
      <c r="K4706" t="s">
        <v>30</v>
      </c>
      <c r="L4706" s="1">
        <v>40000000</v>
      </c>
      <c r="M4706" s="1">
        <v>31670620</v>
      </c>
      <c r="N4706" t="s">
        <v>14126</v>
      </c>
      <c r="O4706">
        <v>135</v>
      </c>
      <c r="P4706" s="6" t="str">
        <f>_xlfn.XLOOKUP(movie3[[#This Row],[year]],inflation!E$2:E$225,inflation!F$2:F$225,,0)</f>
        <v>586.9</v>
      </c>
      <c r="Q4706" s="2">
        <f>movie3[[#This Row],[gross]] * (inflation!B$226 / movie3[[#This Row],[CPI of Released Year]])</f>
        <v>49408109.851763509</v>
      </c>
      <c r="R4706" s="2">
        <f>movie3[[#This Row],[gross]]-movie3[[#This Row],[budget]]</f>
        <v>-8329380</v>
      </c>
    </row>
    <row r="4707" spans="1:18" hidden="1" x14ac:dyDescent="0.25">
      <c r="A4707" t="s">
        <v>14255</v>
      </c>
      <c r="B4707" t="s">
        <v>16</v>
      </c>
      <c r="C4707" t="s">
        <v>34</v>
      </c>
      <c r="D4707">
        <v>2005</v>
      </c>
      <c r="E4707" t="s">
        <v>14256</v>
      </c>
      <c r="F4707">
        <v>6.9</v>
      </c>
      <c r="G4707" s="1">
        <v>64000</v>
      </c>
      <c r="H4707" t="s">
        <v>11872</v>
      </c>
      <c r="I4707" t="s">
        <v>11872</v>
      </c>
      <c r="J4707" t="s">
        <v>3909</v>
      </c>
      <c r="K4707" t="s">
        <v>30</v>
      </c>
      <c r="L4707" s="1">
        <v>2000000</v>
      </c>
      <c r="M4707" s="1">
        <v>5969708</v>
      </c>
      <c r="N4707" t="s">
        <v>14157</v>
      </c>
      <c r="O4707">
        <v>116</v>
      </c>
      <c r="P4707" s="6" t="str">
        <f>_xlfn.XLOOKUP(movie3[[#This Row],[year]],inflation!E$2:E$225,inflation!F$2:F$225,,0)</f>
        <v>586.9</v>
      </c>
      <c r="Q4707" s="2">
        <f>movie3[[#This Row],[gross]] * (inflation!B$226 / movie3[[#This Row],[CPI of Released Year]])</f>
        <v>9313110.6573521905</v>
      </c>
      <c r="R4707" s="2">
        <f>movie3[[#This Row],[gross]]-movie3[[#This Row],[budget]]</f>
        <v>3969708</v>
      </c>
    </row>
    <row r="4708" spans="1:18" hidden="1" x14ac:dyDescent="0.25">
      <c r="A4708" t="s">
        <v>14288</v>
      </c>
      <c r="B4708" t="s">
        <v>16</v>
      </c>
      <c r="C4708" t="s">
        <v>17</v>
      </c>
      <c r="D4708">
        <v>2005</v>
      </c>
      <c r="E4708" t="s">
        <v>14026</v>
      </c>
      <c r="F4708">
        <v>6.9</v>
      </c>
      <c r="G4708" s="1">
        <v>127000</v>
      </c>
      <c r="H4708" t="s">
        <v>12789</v>
      </c>
      <c r="I4708" t="s">
        <v>12789</v>
      </c>
      <c r="J4708" t="s">
        <v>9716</v>
      </c>
      <c r="K4708" t="s">
        <v>30</v>
      </c>
      <c r="L4708" s="1">
        <v>50000000</v>
      </c>
      <c r="M4708" s="1">
        <v>93974620</v>
      </c>
      <c r="N4708" t="s">
        <v>23</v>
      </c>
      <c r="O4708">
        <v>128</v>
      </c>
      <c r="P4708" s="6" t="str">
        <f>_xlfn.XLOOKUP(movie3[[#This Row],[year]],inflation!E$2:E$225,inflation!F$2:F$225,,0)</f>
        <v>586.9</v>
      </c>
      <c r="Q4708" s="2">
        <f>movie3[[#This Row],[gross]] * (inflation!B$226 / movie3[[#This Row],[CPI of Released Year]])</f>
        <v>146606171.53177714</v>
      </c>
      <c r="R4708" s="2">
        <f>movie3[[#This Row],[gross]]-movie3[[#This Row],[budget]]</f>
        <v>43974620</v>
      </c>
    </row>
    <row r="4709" spans="1:18" hidden="1" x14ac:dyDescent="0.25">
      <c r="A4709" t="s">
        <v>14441</v>
      </c>
      <c r="B4709" t="s">
        <v>16</v>
      </c>
      <c r="C4709" t="s">
        <v>41</v>
      </c>
      <c r="D4709">
        <v>2005</v>
      </c>
      <c r="E4709" t="s">
        <v>14442</v>
      </c>
      <c r="F4709">
        <v>6.9</v>
      </c>
      <c r="G4709" s="1">
        <v>18000</v>
      </c>
      <c r="H4709" t="s">
        <v>14443</v>
      </c>
      <c r="I4709" t="s">
        <v>14443</v>
      </c>
      <c r="J4709" t="s">
        <v>11363</v>
      </c>
      <c r="K4709" t="s">
        <v>30</v>
      </c>
      <c r="L4709" s="1">
        <v>6800000</v>
      </c>
      <c r="M4709" s="1">
        <v>351401</v>
      </c>
      <c r="N4709" t="s">
        <v>14444</v>
      </c>
      <c r="O4709">
        <v>108</v>
      </c>
      <c r="P4709" s="6" t="str">
        <f>_xlfn.XLOOKUP(movie3[[#This Row],[year]],inflation!E$2:E$225,inflation!F$2:F$225,,0)</f>
        <v>586.9</v>
      </c>
      <c r="Q4709" s="2">
        <f>movie3[[#This Row],[gross]] * (inflation!B$226 / movie3[[#This Row],[CPI of Released Year]])</f>
        <v>548207.11467030167</v>
      </c>
      <c r="R4709" s="2">
        <f>movie3[[#This Row],[gross]]-movie3[[#This Row],[budget]]</f>
        <v>-6448599</v>
      </c>
    </row>
    <row r="4710" spans="1:18" hidden="1" x14ac:dyDescent="0.25">
      <c r="A4710" t="s">
        <v>14455</v>
      </c>
      <c r="B4710" t="s">
        <v>16</v>
      </c>
      <c r="C4710" t="s">
        <v>41</v>
      </c>
      <c r="D4710">
        <v>2005</v>
      </c>
      <c r="E4710" t="s">
        <v>14148</v>
      </c>
      <c r="F4710">
        <v>6.9</v>
      </c>
      <c r="G4710" s="1">
        <v>22000</v>
      </c>
      <c r="H4710" t="s">
        <v>14456</v>
      </c>
      <c r="I4710" t="s">
        <v>14457</v>
      </c>
      <c r="J4710" t="s">
        <v>14458</v>
      </c>
      <c r="K4710" t="s">
        <v>30</v>
      </c>
      <c r="L4710" s="1">
        <v>1000000</v>
      </c>
      <c r="M4710" s="1">
        <v>3399228</v>
      </c>
      <c r="N4710" t="s">
        <v>14459</v>
      </c>
      <c r="O4710">
        <v>106</v>
      </c>
      <c r="P4710" s="6" t="str">
        <f>_xlfn.XLOOKUP(movie3[[#This Row],[year]],inflation!E$2:E$225,inflation!F$2:F$225,,0)</f>
        <v>586.9</v>
      </c>
      <c r="Q4710" s="2">
        <f>movie3[[#This Row],[gross]] * (inflation!B$226 / movie3[[#This Row],[CPI of Released Year]])</f>
        <v>5303004.186062362</v>
      </c>
      <c r="R4710" s="2">
        <f>movie3[[#This Row],[gross]]-movie3[[#This Row],[budget]]</f>
        <v>2399228</v>
      </c>
    </row>
    <row r="4711" spans="1:18" hidden="1" x14ac:dyDescent="0.25">
      <c r="A4711" t="s">
        <v>269</v>
      </c>
      <c r="B4711" t="s">
        <v>2000</v>
      </c>
      <c r="C4711" t="s">
        <v>34</v>
      </c>
      <c r="D4711">
        <v>2005</v>
      </c>
      <c r="E4711" t="s">
        <v>14059</v>
      </c>
      <c r="F4711">
        <v>6.8</v>
      </c>
      <c r="G4711" s="1">
        <v>304000</v>
      </c>
      <c r="H4711" t="s">
        <v>8514</v>
      </c>
      <c r="I4711" t="s">
        <v>13328</v>
      </c>
      <c r="J4711" t="s">
        <v>9278</v>
      </c>
      <c r="K4711" t="s">
        <v>30</v>
      </c>
      <c r="L4711" s="1">
        <v>126000000</v>
      </c>
      <c r="M4711" s="1">
        <v>162949164</v>
      </c>
      <c r="N4711" t="s">
        <v>9689</v>
      </c>
      <c r="O4711">
        <v>136</v>
      </c>
      <c r="P4711" s="6" t="str">
        <f>_xlfn.XLOOKUP(movie3[[#This Row],[year]],inflation!E$2:E$225,inflation!F$2:F$225,,0)</f>
        <v>586.9</v>
      </c>
      <c r="Q4711" s="2">
        <f>movie3[[#This Row],[gross]] * (inflation!B$226 / movie3[[#This Row],[CPI of Released Year]])</f>
        <v>254210691.01789063</v>
      </c>
      <c r="R4711" s="2">
        <f>movie3[[#This Row],[gross]]-movie3[[#This Row],[budget]]</f>
        <v>36949164</v>
      </c>
    </row>
    <row r="4712" spans="1:18" hidden="1" x14ac:dyDescent="0.25">
      <c r="A4712" t="s">
        <v>14095</v>
      </c>
      <c r="B4712" t="s">
        <v>16</v>
      </c>
      <c r="C4712" t="s">
        <v>34</v>
      </c>
      <c r="D4712">
        <v>2005</v>
      </c>
      <c r="E4712" t="s">
        <v>13522</v>
      </c>
      <c r="F4712">
        <v>6.8</v>
      </c>
      <c r="G4712" s="1">
        <v>138000</v>
      </c>
      <c r="H4712" t="s">
        <v>6221</v>
      </c>
      <c r="I4712" t="s">
        <v>14096</v>
      </c>
      <c r="J4712" t="s">
        <v>9041</v>
      </c>
      <c r="K4712" t="s">
        <v>30</v>
      </c>
      <c r="L4712" s="1">
        <v>45000000</v>
      </c>
      <c r="M4712" s="1">
        <v>92374674</v>
      </c>
      <c r="N4712" t="s">
        <v>44</v>
      </c>
      <c r="O4712">
        <v>109</v>
      </c>
      <c r="P4712" s="6" t="str">
        <f>_xlfn.XLOOKUP(movie3[[#This Row],[year]],inflation!E$2:E$225,inflation!F$2:F$225,,0)</f>
        <v>586.9</v>
      </c>
      <c r="Q4712" s="2">
        <f>movie3[[#This Row],[gross]] * (inflation!B$226 / movie3[[#This Row],[CPI of Released Year]])</f>
        <v>144110157.63230535</v>
      </c>
      <c r="R4712" s="2">
        <f>movie3[[#This Row],[gross]]-movie3[[#This Row],[budget]]</f>
        <v>47374674</v>
      </c>
    </row>
    <row r="4713" spans="1:18" x14ac:dyDescent="0.25">
      <c r="A4713" t="s">
        <v>14116</v>
      </c>
      <c r="B4713" t="s">
        <v>16</v>
      </c>
      <c r="C4713" t="s">
        <v>52</v>
      </c>
      <c r="D4713">
        <v>2005</v>
      </c>
      <c r="E4713" t="s">
        <v>14059</v>
      </c>
      <c r="F4713">
        <v>6.8</v>
      </c>
      <c r="G4713" s="1">
        <v>95000</v>
      </c>
      <c r="H4713" t="s">
        <v>13006</v>
      </c>
      <c r="I4713" t="s">
        <v>13006</v>
      </c>
      <c r="J4713" t="s">
        <v>13007</v>
      </c>
      <c r="K4713" t="s">
        <v>30</v>
      </c>
      <c r="L4713" s="1">
        <v>7000000</v>
      </c>
      <c r="M4713" s="1">
        <v>20901859</v>
      </c>
      <c r="N4713" t="s">
        <v>10358</v>
      </c>
      <c r="O4713">
        <v>107</v>
      </c>
      <c r="P4713" s="6" t="str">
        <f>_xlfn.XLOOKUP(movie3[[#This Row],[year]],inflation!E$2:E$225,inflation!F$2:F$225,,0)</f>
        <v>586.9</v>
      </c>
      <c r="Q4713" s="2">
        <f>movie3[[#This Row],[gross]] * (inflation!B$226 / movie3[[#This Row],[CPI of Released Year]])</f>
        <v>32608182.144147217</v>
      </c>
      <c r="R4713" s="2">
        <f>movie3[[#This Row],[gross]]-movie3[[#This Row],[budget]]</f>
        <v>13901859</v>
      </c>
    </row>
    <row r="4714" spans="1:18" hidden="1" x14ac:dyDescent="0.25">
      <c r="A4714" t="s">
        <v>14119</v>
      </c>
      <c r="B4714" t="s">
        <v>33</v>
      </c>
      <c r="C4714" t="s">
        <v>25</v>
      </c>
      <c r="D4714">
        <v>2005</v>
      </c>
      <c r="E4714" t="s">
        <v>14120</v>
      </c>
      <c r="F4714">
        <v>6.8</v>
      </c>
      <c r="G4714" s="1">
        <v>22000</v>
      </c>
      <c r="H4714" t="s">
        <v>14121</v>
      </c>
      <c r="I4714" t="s">
        <v>14122</v>
      </c>
      <c r="J4714" t="s">
        <v>14123</v>
      </c>
      <c r="K4714" t="s">
        <v>22</v>
      </c>
      <c r="L4714" s="1">
        <v>4000000</v>
      </c>
      <c r="M4714" s="1">
        <v>866999</v>
      </c>
      <c r="N4714" t="s">
        <v>11074</v>
      </c>
      <c r="O4714">
        <v>101</v>
      </c>
      <c r="P4714" s="6" t="str">
        <f>_xlfn.XLOOKUP(movie3[[#This Row],[year]],inflation!E$2:E$225,inflation!F$2:F$225,,0)</f>
        <v>586.9</v>
      </c>
      <c r="Q4714" s="2">
        <f>movie3[[#This Row],[gross]] * (inflation!B$226 / movie3[[#This Row],[CPI of Released Year]])</f>
        <v>1352571.6210598059</v>
      </c>
      <c r="R4714" s="2">
        <f>movie3[[#This Row],[gross]]-movie3[[#This Row],[budget]]</f>
        <v>-3133001</v>
      </c>
    </row>
    <row r="4715" spans="1:18" hidden="1" x14ac:dyDescent="0.25">
      <c r="A4715" t="s">
        <v>14223</v>
      </c>
      <c r="B4715" t="s">
        <v>16</v>
      </c>
      <c r="C4715" t="s">
        <v>41</v>
      </c>
      <c r="D4715">
        <v>2005</v>
      </c>
      <c r="E4715" t="s">
        <v>14224</v>
      </c>
      <c r="F4715">
        <v>6.8</v>
      </c>
      <c r="G4715" s="1">
        <v>31000</v>
      </c>
      <c r="H4715" t="s">
        <v>14225</v>
      </c>
      <c r="I4715" t="s">
        <v>14225</v>
      </c>
      <c r="J4715" t="s">
        <v>11264</v>
      </c>
      <c r="K4715" t="s">
        <v>22</v>
      </c>
      <c r="L4715" s="1">
        <v>7900000</v>
      </c>
      <c r="M4715" s="1">
        <v>2635305</v>
      </c>
      <c r="N4715" t="s">
        <v>6567</v>
      </c>
      <c r="O4715">
        <v>90</v>
      </c>
      <c r="P4715" s="6" t="str">
        <f>_xlfn.XLOOKUP(movie3[[#This Row],[year]],inflation!E$2:E$225,inflation!F$2:F$225,,0)</f>
        <v>586.9</v>
      </c>
      <c r="Q4715" s="2">
        <f>movie3[[#This Row],[gross]] * (inflation!B$226 / movie3[[#This Row],[CPI of Released Year]])</f>
        <v>4111237.4476060662</v>
      </c>
      <c r="R4715" s="2">
        <f>movie3[[#This Row],[gross]]-movie3[[#This Row],[budget]]</f>
        <v>-5264695</v>
      </c>
    </row>
    <row r="4716" spans="1:18" hidden="1" x14ac:dyDescent="0.25">
      <c r="A4716" t="s">
        <v>14374</v>
      </c>
      <c r="B4716" t="s">
        <v>16</v>
      </c>
      <c r="C4716" t="s">
        <v>17</v>
      </c>
      <c r="D4716">
        <v>2005</v>
      </c>
      <c r="E4716" t="s">
        <v>14196</v>
      </c>
      <c r="F4716">
        <v>6.8</v>
      </c>
      <c r="G4716" s="1">
        <v>77000</v>
      </c>
      <c r="H4716" t="s">
        <v>11948</v>
      </c>
      <c r="I4716" t="s">
        <v>12563</v>
      </c>
      <c r="J4716" t="s">
        <v>9007</v>
      </c>
      <c r="K4716" t="s">
        <v>30</v>
      </c>
      <c r="L4716" s="1">
        <v>50000000</v>
      </c>
      <c r="M4716" s="1">
        <v>8483797</v>
      </c>
      <c r="N4716" t="s">
        <v>8628</v>
      </c>
      <c r="O4716">
        <v>99</v>
      </c>
      <c r="P4716" s="6" t="str">
        <f>_xlfn.XLOOKUP(movie3[[#This Row],[year]],inflation!E$2:E$225,inflation!F$2:F$225,,0)</f>
        <v>586.9</v>
      </c>
      <c r="Q4716" s="2">
        <f>movie3[[#This Row],[gross]] * (inflation!B$226 / movie3[[#This Row],[CPI of Released Year]])</f>
        <v>13235243.709660931</v>
      </c>
      <c r="R4716" s="2">
        <f>movie3[[#This Row],[gross]]-movie3[[#This Row],[budget]]</f>
        <v>-41516203</v>
      </c>
    </row>
    <row r="4717" spans="1:18" hidden="1" x14ac:dyDescent="0.25">
      <c r="A4717" t="s">
        <v>14395</v>
      </c>
      <c r="B4717" t="s">
        <v>2000</v>
      </c>
      <c r="C4717" t="s">
        <v>104</v>
      </c>
      <c r="D4717">
        <v>2005</v>
      </c>
      <c r="E4717" t="s">
        <v>14055</v>
      </c>
      <c r="F4717">
        <v>6.8</v>
      </c>
      <c r="G4717" s="1">
        <v>32000</v>
      </c>
      <c r="H4717" t="s">
        <v>3487</v>
      </c>
      <c r="I4717" t="s">
        <v>4378</v>
      </c>
      <c r="J4717" t="s">
        <v>14396</v>
      </c>
      <c r="K4717" t="s">
        <v>453</v>
      </c>
      <c r="L4717" s="1">
        <v>60000000</v>
      </c>
      <c r="M4717" s="1">
        <v>42580321</v>
      </c>
      <c r="N4717" t="s">
        <v>12381</v>
      </c>
      <c r="O4717">
        <v>130</v>
      </c>
      <c r="P4717" s="6" t="str">
        <f>_xlfn.XLOOKUP(movie3[[#This Row],[year]],inflation!E$2:E$225,inflation!F$2:F$225,,0)</f>
        <v>586.9</v>
      </c>
      <c r="Q4717" s="2">
        <f>movie3[[#This Row],[gross]] * (inflation!B$226 / movie3[[#This Row],[CPI of Released Year]])</f>
        <v>66427912.604532294</v>
      </c>
      <c r="R4717" s="2">
        <f>movie3[[#This Row],[gross]]-movie3[[#This Row],[budget]]</f>
        <v>-17419679</v>
      </c>
    </row>
    <row r="4718" spans="1:18" hidden="1" x14ac:dyDescent="0.25">
      <c r="A4718" t="s">
        <v>14413</v>
      </c>
      <c r="B4718" t="s">
        <v>16</v>
      </c>
      <c r="C4718" t="s">
        <v>41</v>
      </c>
      <c r="D4718">
        <v>2005</v>
      </c>
      <c r="E4718" t="s">
        <v>14414</v>
      </c>
      <c r="F4718">
        <v>6.8</v>
      </c>
      <c r="G4718" s="1">
        <v>34000</v>
      </c>
      <c r="H4718" t="s">
        <v>14399</v>
      </c>
      <c r="I4718" t="s">
        <v>8155</v>
      </c>
      <c r="J4718" t="s">
        <v>9759</v>
      </c>
      <c r="K4718" t="s">
        <v>22</v>
      </c>
      <c r="L4718" s="1">
        <v>169000</v>
      </c>
      <c r="M4718" s="1">
        <v>18586834</v>
      </c>
      <c r="N4718" t="s">
        <v>10085</v>
      </c>
      <c r="O4718">
        <v>99</v>
      </c>
      <c r="P4718" s="6" t="str">
        <f>_xlfn.XLOOKUP(movie3[[#This Row],[year]],inflation!E$2:E$225,inflation!F$2:F$225,,0)</f>
        <v>586.9</v>
      </c>
      <c r="Q4718" s="2">
        <f>movie3[[#This Row],[gross]] * (inflation!B$226 / movie3[[#This Row],[CPI of Released Year]])</f>
        <v>28996601.14227296</v>
      </c>
      <c r="R4718" s="2">
        <f>movie3[[#This Row],[gross]]-movie3[[#This Row],[budget]]</f>
        <v>18417834</v>
      </c>
    </row>
    <row r="4719" spans="1:18" hidden="1" x14ac:dyDescent="0.25">
      <c r="A4719" t="s">
        <v>14440</v>
      </c>
      <c r="B4719" t="s">
        <v>16</v>
      </c>
      <c r="C4719" t="s">
        <v>41</v>
      </c>
      <c r="D4719">
        <v>2005</v>
      </c>
      <c r="E4719" t="s">
        <v>14018</v>
      </c>
      <c r="F4719">
        <v>6.8</v>
      </c>
      <c r="G4719" s="1">
        <v>21000</v>
      </c>
      <c r="H4719" t="s">
        <v>6161</v>
      </c>
      <c r="I4719" t="s">
        <v>6161</v>
      </c>
      <c r="J4719" t="s">
        <v>11642</v>
      </c>
      <c r="K4719" t="s">
        <v>30</v>
      </c>
      <c r="L4719" s="1">
        <v>12000000</v>
      </c>
      <c r="M4719" s="1">
        <v>28237488</v>
      </c>
      <c r="N4719" t="s">
        <v>2027</v>
      </c>
      <c r="O4719">
        <v>118</v>
      </c>
      <c r="P4719" s="6" t="str">
        <f>_xlfn.XLOOKUP(movie3[[#This Row],[year]],inflation!E$2:E$225,inflation!F$2:F$225,,0)</f>
        <v>586.9</v>
      </c>
      <c r="Q4719" s="2">
        <f>movie3[[#This Row],[gross]] * (inflation!B$226 / movie3[[#This Row],[CPI of Released Year]])</f>
        <v>44052213.346055552</v>
      </c>
      <c r="R4719" s="2">
        <f>movie3[[#This Row],[gross]]-movie3[[#This Row],[budget]]</f>
        <v>16237488</v>
      </c>
    </row>
    <row r="4720" spans="1:18" hidden="1" x14ac:dyDescent="0.25">
      <c r="A4720" t="s">
        <v>14471</v>
      </c>
      <c r="B4720" t="s">
        <v>33</v>
      </c>
      <c r="C4720" t="s">
        <v>17</v>
      </c>
      <c r="D4720">
        <v>2005</v>
      </c>
      <c r="E4720" t="s">
        <v>14196</v>
      </c>
      <c r="F4720">
        <v>6.8</v>
      </c>
      <c r="G4720" s="1">
        <v>12000</v>
      </c>
      <c r="H4720" t="s">
        <v>14472</v>
      </c>
      <c r="I4720" t="s">
        <v>14472</v>
      </c>
      <c r="J4720" t="s">
        <v>508</v>
      </c>
      <c r="K4720" t="s">
        <v>30</v>
      </c>
      <c r="L4720" s="1">
        <v>32000000</v>
      </c>
      <c r="M4720" s="1">
        <v>38741732</v>
      </c>
      <c r="N4720" t="s">
        <v>9689</v>
      </c>
      <c r="O4720">
        <v>106</v>
      </c>
      <c r="P4720" s="6" t="str">
        <f>_xlfn.XLOOKUP(movie3[[#This Row],[year]],inflation!E$2:E$225,inflation!F$2:F$225,,0)</f>
        <v>586.9</v>
      </c>
      <c r="Q4720" s="2">
        <f>movie3[[#This Row],[gross]] * (inflation!B$226 / movie3[[#This Row],[CPI of Released Year]])</f>
        <v>60439478.308400072</v>
      </c>
      <c r="R4720" s="2">
        <f>movie3[[#This Row],[gross]]-movie3[[#This Row],[budget]]</f>
        <v>6741732</v>
      </c>
    </row>
    <row r="4721" spans="1:18" hidden="1" x14ac:dyDescent="0.25">
      <c r="A4721" t="s">
        <v>14043</v>
      </c>
      <c r="B4721" t="s">
        <v>33</v>
      </c>
      <c r="C4721" t="s">
        <v>25</v>
      </c>
      <c r="D4721">
        <v>2005</v>
      </c>
      <c r="E4721" t="s">
        <v>13928</v>
      </c>
      <c r="F4721">
        <v>6.7</v>
      </c>
      <c r="G4721" s="1">
        <v>190000</v>
      </c>
      <c r="H4721" t="s">
        <v>14044</v>
      </c>
      <c r="I4721" t="s">
        <v>14045</v>
      </c>
      <c r="J4721" t="s">
        <v>14046</v>
      </c>
      <c r="K4721" t="s">
        <v>22</v>
      </c>
      <c r="L4721" s="1">
        <v>50000000</v>
      </c>
      <c r="M4721" s="1">
        <v>104478416</v>
      </c>
      <c r="N4721" t="s">
        <v>2094</v>
      </c>
      <c r="O4721">
        <v>109</v>
      </c>
      <c r="P4721" s="6" t="str">
        <f>_xlfn.XLOOKUP(movie3[[#This Row],[year]],inflation!E$2:E$225,inflation!F$2:F$225,,0)</f>
        <v>586.9</v>
      </c>
      <c r="Q4721" s="2">
        <f>movie3[[#This Row],[gross]] * (inflation!B$226 / movie3[[#This Row],[CPI of Released Year]])</f>
        <v>162992737.5866417</v>
      </c>
      <c r="R4721" s="2">
        <f>movie3[[#This Row],[gross]]-movie3[[#This Row],[budget]]</f>
        <v>54478416</v>
      </c>
    </row>
    <row r="4722" spans="1:18" hidden="1" x14ac:dyDescent="0.25">
      <c r="A4722" t="s">
        <v>14060</v>
      </c>
      <c r="B4722" t="s">
        <v>16</v>
      </c>
      <c r="C4722" t="s">
        <v>41</v>
      </c>
      <c r="D4722">
        <v>2005</v>
      </c>
      <c r="E4722" t="s">
        <v>14061</v>
      </c>
      <c r="F4722">
        <v>6.7</v>
      </c>
      <c r="G4722" s="1">
        <v>93000</v>
      </c>
      <c r="H4722" t="s">
        <v>14062</v>
      </c>
      <c r="I4722" t="s">
        <v>14062</v>
      </c>
      <c r="J4722" t="s">
        <v>12495</v>
      </c>
      <c r="K4722" t="s">
        <v>30</v>
      </c>
      <c r="L4722" s="1">
        <v>3000000</v>
      </c>
      <c r="M4722" s="1">
        <v>18637690</v>
      </c>
      <c r="N4722" t="s">
        <v>14063</v>
      </c>
      <c r="O4722">
        <v>94</v>
      </c>
      <c r="P4722" s="6" t="str">
        <f>_xlfn.XLOOKUP(movie3[[#This Row],[year]],inflation!E$2:E$225,inflation!F$2:F$225,,0)</f>
        <v>586.9</v>
      </c>
      <c r="Q4722" s="2">
        <f>movie3[[#This Row],[gross]] * (inflation!B$226 / movie3[[#This Row],[CPI of Released Year]])</f>
        <v>29075939.621741354</v>
      </c>
      <c r="R4722" s="2">
        <f>movie3[[#This Row],[gross]]-movie3[[#This Row],[budget]]</f>
        <v>15637690</v>
      </c>
    </row>
    <row r="4723" spans="1:18" hidden="1" x14ac:dyDescent="0.25">
      <c r="A4723" t="s">
        <v>14180</v>
      </c>
      <c r="B4723" t="s">
        <v>2000</v>
      </c>
      <c r="C4723" t="s">
        <v>63</v>
      </c>
      <c r="D4723">
        <v>2005</v>
      </c>
      <c r="E4723" t="s">
        <v>14065</v>
      </c>
      <c r="F4723">
        <v>6.7</v>
      </c>
      <c r="G4723" s="1">
        <v>84000</v>
      </c>
      <c r="H4723" t="s">
        <v>10133</v>
      </c>
      <c r="I4723" t="s">
        <v>10133</v>
      </c>
      <c r="J4723" t="s">
        <v>11551</v>
      </c>
      <c r="K4723" t="s">
        <v>30</v>
      </c>
      <c r="L4723" s="1">
        <v>30000000</v>
      </c>
      <c r="M4723" s="1">
        <v>49334775</v>
      </c>
      <c r="N4723" t="s">
        <v>2027</v>
      </c>
      <c r="O4723">
        <v>135</v>
      </c>
      <c r="P4723" s="6" t="str">
        <f>_xlfn.XLOOKUP(movie3[[#This Row],[year]],inflation!E$2:E$225,inflation!F$2:F$225,,0)</f>
        <v>586.9</v>
      </c>
      <c r="Q4723" s="2">
        <f>movie3[[#This Row],[gross]] * (inflation!B$226 / movie3[[#This Row],[CPI of Released Year]])</f>
        <v>76965275.157607779</v>
      </c>
      <c r="R4723" s="2">
        <f>movie3[[#This Row],[gross]]-movie3[[#This Row],[budget]]</f>
        <v>19334775</v>
      </c>
    </row>
    <row r="4724" spans="1:18" hidden="1" x14ac:dyDescent="0.25">
      <c r="A4724" t="s">
        <v>14190</v>
      </c>
      <c r="B4724" t="s">
        <v>2000</v>
      </c>
      <c r="C4724" t="s">
        <v>17</v>
      </c>
      <c r="D4724">
        <v>2005</v>
      </c>
      <c r="E4724" t="s">
        <v>14191</v>
      </c>
      <c r="F4724">
        <v>6.7</v>
      </c>
      <c r="G4724" s="1">
        <v>122000</v>
      </c>
      <c r="H4724" t="s">
        <v>14192</v>
      </c>
      <c r="I4724" t="s">
        <v>14193</v>
      </c>
      <c r="J4724" t="s">
        <v>8470</v>
      </c>
      <c r="K4724" t="s">
        <v>30</v>
      </c>
      <c r="L4724" s="1">
        <v>19000000</v>
      </c>
      <c r="M4724" s="1">
        <v>145166804</v>
      </c>
      <c r="N4724" t="s">
        <v>10879</v>
      </c>
      <c r="O4724">
        <v>119</v>
      </c>
      <c r="P4724" s="6" t="str">
        <f>_xlfn.XLOOKUP(movie3[[#This Row],[year]],inflation!E$2:E$225,inflation!F$2:F$225,,0)</f>
        <v>586.9</v>
      </c>
      <c r="Q4724" s="2">
        <f>movie3[[#This Row],[gross]] * (inflation!B$226 / movie3[[#This Row],[CPI of Released Year]])</f>
        <v>226469118.66144148</v>
      </c>
      <c r="R4724" s="2">
        <f>movie3[[#This Row],[gross]]-movie3[[#This Row],[budget]]</f>
        <v>126166804</v>
      </c>
    </row>
    <row r="4725" spans="1:18" hidden="1" x14ac:dyDescent="0.25">
      <c r="A4725" t="s">
        <v>14228</v>
      </c>
      <c r="B4725" t="s">
        <v>2000</v>
      </c>
      <c r="C4725" t="s">
        <v>41</v>
      </c>
      <c r="D4725">
        <v>2005</v>
      </c>
      <c r="E4725" t="s">
        <v>14148</v>
      </c>
      <c r="F4725">
        <v>6.7</v>
      </c>
      <c r="G4725" s="1">
        <v>101000</v>
      </c>
      <c r="H4725" t="s">
        <v>9973</v>
      </c>
      <c r="I4725" t="s">
        <v>14229</v>
      </c>
      <c r="J4725" t="s">
        <v>7783</v>
      </c>
      <c r="K4725" t="s">
        <v>30</v>
      </c>
      <c r="L4725" s="1">
        <v>58000000</v>
      </c>
      <c r="M4725" s="1">
        <v>102854431</v>
      </c>
      <c r="N4725" t="s">
        <v>9689</v>
      </c>
      <c r="O4725">
        <v>95</v>
      </c>
      <c r="P4725" s="6" t="str">
        <f>_xlfn.XLOOKUP(movie3[[#This Row],[year]],inflation!E$2:E$225,inflation!F$2:F$225,,0)</f>
        <v>586.9</v>
      </c>
      <c r="Q4725" s="2">
        <f>movie3[[#This Row],[gross]] * (inflation!B$226 / movie3[[#This Row],[CPI of Released Year]])</f>
        <v>160459221.3726359</v>
      </c>
      <c r="R4725" s="2">
        <f>movie3[[#This Row],[gross]]-movie3[[#This Row],[budget]]</f>
        <v>44854431</v>
      </c>
    </row>
    <row r="4726" spans="1:18" hidden="1" x14ac:dyDescent="0.25">
      <c r="A4726" t="s">
        <v>14325</v>
      </c>
      <c r="B4726" t="s">
        <v>33</v>
      </c>
      <c r="C4726" t="s">
        <v>25</v>
      </c>
      <c r="D4726">
        <v>2005</v>
      </c>
      <c r="E4726" t="s">
        <v>14326</v>
      </c>
      <c r="F4726">
        <v>6.7</v>
      </c>
      <c r="G4726" s="1">
        <v>61000</v>
      </c>
      <c r="H4726" t="s">
        <v>8621</v>
      </c>
      <c r="I4726" t="s">
        <v>14327</v>
      </c>
      <c r="J4726" t="s">
        <v>14328</v>
      </c>
      <c r="K4726" t="s">
        <v>30</v>
      </c>
      <c r="L4726" s="1">
        <v>10000000</v>
      </c>
      <c r="M4726" s="1">
        <v>27610873</v>
      </c>
      <c r="N4726" t="s">
        <v>14329</v>
      </c>
      <c r="O4726">
        <v>118</v>
      </c>
      <c r="P4726" s="6" t="str">
        <f>_xlfn.XLOOKUP(movie3[[#This Row],[year]],inflation!E$2:E$225,inflation!F$2:F$225,,0)</f>
        <v>586.9</v>
      </c>
      <c r="Q4726" s="2">
        <f>movie3[[#This Row],[gross]] * (inflation!B$226 / movie3[[#This Row],[CPI of Released Year]])</f>
        <v>43074655.509967633</v>
      </c>
      <c r="R4726" s="2">
        <f>movie3[[#This Row],[gross]]-movie3[[#This Row],[budget]]</f>
        <v>17610873</v>
      </c>
    </row>
    <row r="4727" spans="1:18" hidden="1" x14ac:dyDescent="0.25">
      <c r="A4727" t="s">
        <v>14356</v>
      </c>
      <c r="B4727" t="s">
        <v>16</v>
      </c>
      <c r="C4727" t="s">
        <v>41</v>
      </c>
      <c r="D4727">
        <v>2005</v>
      </c>
      <c r="E4727" t="s">
        <v>14170</v>
      </c>
      <c r="F4727">
        <v>6.7</v>
      </c>
      <c r="G4727" s="1">
        <v>44000</v>
      </c>
      <c r="H4727" t="s">
        <v>14357</v>
      </c>
      <c r="I4727" t="s">
        <v>14357</v>
      </c>
      <c r="J4727" t="s">
        <v>4735</v>
      </c>
      <c r="K4727" t="s">
        <v>3158</v>
      </c>
      <c r="L4727" s="1">
        <v>12500000</v>
      </c>
      <c r="M4727" s="1">
        <v>17356268</v>
      </c>
      <c r="N4727" t="s">
        <v>14358</v>
      </c>
      <c r="O4727">
        <v>96</v>
      </c>
      <c r="P4727" s="6" t="str">
        <f>_xlfn.XLOOKUP(movie3[[#This Row],[year]],inflation!E$2:E$225,inflation!F$2:F$225,,0)</f>
        <v>586.9</v>
      </c>
      <c r="Q4727" s="2">
        <f>movie3[[#This Row],[gross]] * (inflation!B$226 / movie3[[#This Row],[CPI of Released Year]])</f>
        <v>27076842.700289659</v>
      </c>
      <c r="R4727" s="2">
        <f>movie3[[#This Row],[gross]]-movie3[[#This Row],[budget]]</f>
        <v>4856268</v>
      </c>
    </row>
    <row r="4728" spans="1:18" hidden="1" x14ac:dyDescent="0.25">
      <c r="A4728" t="s">
        <v>14375</v>
      </c>
      <c r="B4728" t="s">
        <v>16</v>
      </c>
      <c r="C4728" t="s">
        <v>34</v>
      </c>
      <c r="D4728">
        <v>2005</v>
      </c>
      <c r="E4728" t="s">
        <v>14235</v>
      </c>
      <c r="F4728">
        <v>6.7</v>
      </c>
      <c r="G4728" s="1">
        <v>21000</v>
      </c>
      <c r="H4728" t="s">
        <v>5314</v>
      </c>
      <c r="I4728" t="s">
        <v>14376</v>
      </c>
      <c r="J4728" t="s">
        <v>14377</v>
      </c>
      <c r="K4728" t="s">
        <v>30</v>
      </c>
      <c r="L4728" s="1">
        <v>80000000</v>
      </c>
      <c r="M4728" s="1">
        <v>10777375</v>
      </c>
      <c r="N4728" t="s">
        <v>3746</v>
      </c>
      <c r="O4728">
        <v>132</v>
      </c>
      <c r="P4728" s="6" t="str">
        <f>_xlfn.XLOOKUP(movie3[[#This Row],[year]],inflation!E$2:E$225,inflation!F$2:F$225,,0)</f>
        <v>586.9</v>
      </c>
      <c r="Q4728" s="2">
        <f>movie3[[#This Row],[gross]] * (inflation!B$226 / movie3[[#This Row],[CPI of Released Year]])</f>
        <v>16813366.075992502</v>
      </c>
      <c r="R4728" s="2">
        <f>movie3[[#This Row],[gross]]-movie3[[#This Row],[budget]]</f>
        <v>-69222625</v>
      </c>
    </row>
    <row r="4729" spans="1:18" hidden="1" x14ac:dyDescent="0.25">
      <c r="A4729" t="s">
        <v>6644</v>
      </c>
      <c r="B4729" t="s">
        <v>2000</v>
      </c>
      <c r="C4729" t="s">
        <v>17</v>
      </c>
      <c r="D4729">
        <v>2005</v>
      </c>
      <c r="E4729" t="s">
        <v>14061</v>
      </c>
      <c r="F4729">
        <v>6.7</v>
      </c>
      <c r="G4729" s="1">
        <v>44000</v>
      </c>
      <c r="H4729" t="s">
        <v>7893</v>
      </c>
      <c r="I4729" t="s">
        <v>14405</v>
      </c>
      <c r="J4729" t="s">
        <v>9137</v>
      </c>
      <c r="K4729" t="s">
        <v>30</v>
      </c>
      <c r="L4729" s="1">
        <v>20000000</v>
      </c>
      <c r="M4729" s="1">
        <v>14189860</v>
      </c>
      <c r="N4729" t="s">
        <v>3746</v>
      </c>
      <c r="O4729">
        <v>100</v>
      </c>
      <c r="P4729" s="6" t="str">
        <f>_xlfn.XLOOKUP(movie3[[#This Row],[year]],inflation!E$2:E$225,inflation!F$2:F$225,,0)</f>
        <v>586.9</v>
      </c>
      <c r="Q4729" s="2">
        <f>movie3[[#This Row],[gross]] * (inflation!B$226 / movie3[[#This Row],[CPI of Released Year]])</f>
        <v>22137051.99522917</v>
      </c>
      <c r="R4729" s="2">
        <f>movie3[[#This Row],[gross]]-movie3[[#This Row],[budget]]</f>
        <v>-5810140</v>
      </c>
    </row>
    <row r="4730" spans="1:18" hidden="1" x14ac:dyDescent="0.25">
      <c r="A4730" t="s">
        <v>21277</v>
      </c>
      <c r="B4730" t="s">
        <v>16</v>
      </c>
      <c r="C4730" t="s">
        <v>41</v>
      </c>
      <c r="D4730">
        <v>2018</v>
      </c>
      <c r="E4730" t="s">
        <v>20991</v>
      </c>
      <c r="F4730">
        <v>6.6</v>
      </c>
      <c r="G4730" s="1">
        <v>21000</v>
      </c>
      <c r="H4730" t="s">
        <v>17525</v>
      </c>
      <c r="I4730" t="s">
        <v>21278</v>
      </c>
      <c r="J4730" t="s">
        <v>21279</v>
      </c>
      <c r="K4730" t="s">
        <v>30</v>
      </c>
      <c r="M4730" s="1">
        <v>4511157</v>
      </c>
      <c r="N4730" t="s">
        <v>20561</v>
      </c>
      <c r="O4730">
        <v>97</v>
      </c>
      <c r="P4730" s="6" t="str">
        <f>_xlfn.XLOOKUP(movie3[[#This Row],[year]],inflation!E$2:E$225,inflation!F$2:F$225,,0)</f>
        <v>754.6</v>
      </c>
      <c r="Q4730" s="2">
        <f>movie3[[#This Row],[gross]] * (inflation!B$226 / movie3[[#This Row],[CPI of Released Year]])</f>
        <v>5473648.7532467535</v>
      </c>
      <c r="R4730" s="2">
        <f>movie3[[#This Row],[gross]]-movie3[[#This Row],[budget]]</f>
        <v>4511157</v>
      </c>
    </row>
    <row r="4731" spans="1:18" hidden="1" x14ac:dyDescent="0.25">
      <c r="A4731" t="s">
        <v>12631</v>
      </c>
      <c r="B4731" t="s">
        <v>33</v>
      </c>
      <c r="C4731" t="s">
        <v>17</v>
      </c>
      <c r="D4731">
        <v>2002</v>
      </c>
      <c r="E4731" t="s">
        <v>12275</v>
      </c>
      <c r="F4731">
        <v>6.6</v>
      </c>
      <c r="G4731" s="1">
        <v>22000</v>
      </c>
      <c r="H4731" t="s">
        <v>11668</v>
      </c>
      <c r="I4731" t="s">
        <v>12632</v>
      </c>
      <c r="J4731" t="s">
        <v>12633</v>
      </c>
      <c r="K4731" t="s">
        <v>30</v>
      </c>
      <c r="L4731" s="1">
        <v>15000000</v>
      </c>
      <c r="M4731" s="1">
        <v>19344615</v>
      </c>
      <c r="N4731" t="s">
        <v>1725</v>
      </c>
      <c r="O4731">
        <v>90</v>
      </c>
      <c r="P4731" s="6" t="str">
        <f>_xlfn.XLOOKUP(movie3[[#This Row],[year]],inflation!E$2:E$225,inflation!F$2:F$225,,0)</f>
        <v>540.5</v>
      </c>
      <c r="Q4731" s="2">
        <f>movie3[[#This Row],[gross]] * (inflation!B$226 / movie3[[#This Row],[CPI of Released Year]])</f>
        <v>32769527.278445885</v>
      </c>
      <c r="R4731" s="2">
        <f>movie3[[#This Row],[gross]]-movie3[[#This Row],[budget]]</f>
        <v>4344615</v>
      </c>
    </row>
    <row r="4732" spans="1:18" hidden="1" x14ac:dyDescent="0.25">
      <c r="A4732" t="s">
        <v>4162</v>
      </c>
      <c r="B4732" t="s">
        <v>16</v>
      </c>
      <c r="C4732" t="s">
        <v>104</v>
      </c>
      <c r="D4732">
        <v>1987</v>
      </c>
      <c r="E4732" t="s">
        <v>3978</v>
      </c>
      <c r="F4732">
        <v>6.6</v>
      </c>
      <c r="G4732" s="1">
        <v>9600</v>
      </c>
      <c r="H4732" t="s">
        <v>701</v>
      </c>
      <c r="I4732" t="s">
        <v>4163</v>
      </c>
      <c r="J4732" t="s">
        <v>1262</v>
      </c>
      <c r="K4732" t="s">
        <v>30</v>
      </c>
      <c r="L4732" s="1">
        <v>14500000</v>
      </c>
      <c r="M4732" s="1">
        <v>18782400</v>
      </c>
      <c r="N4732" t="s">
        <v>2102</v>
      </c>
      <c r="O4732">
        <v>121</v>
      </c>
      <c r="P4732" s="6" t="str">
        <f>_xlfn.XLOOKUP(movie3[[#This Row],[year]],inflation!E$2:E$225,inflation!F$2:F$225,,0)</f>
        <v>341.4</v>
      </c>
      <c r="Q4732" s="2">
        <f>movie3[[#This Row],[gross]] * (inflation!B$226 / movie3[[#This Row],[CPI of Released Year]])</f>
        <v>50372482.249560639</v>
      </c>
      <c r="R4732" s="2">
        <f>movie3[[#This Row],[gross]]-movie3[[#This Row],[budget]]</f>
        <v>4282400</v>
      </c>
    </row>
    <row r="4733" spans="1:18" hidden="1" x14ac:dyDescent="0.25">
      <c r="A4733" t="s">
        <v>13918</v>
      </c>
      <c r="B4733" t="s">
        <v>16</v>
      </c>
      <c r="C4733" t="s">
        <v>17</v>
      </c>
      <c r="D4733">
        <v>2004</v>
      </c>
      <c r="E4733" t="s">
        <v>13919</v>
      </c>
      <c r="F4733">
        <v>6.6</v>
      </c>
      <c r="G4733" s="1">
        <v>15000</v>
      </c>
      <c r="H4733" t="s">
        <v>4383</v>
      </c>
      <c r="I4733" t="s">
        <v>4383</v>
      </c>
      <c r="J4733" t="s">
        <v>11001</v>
      </c>
      <c r="K4733" t="s">
        <v>22</v>
      </c>
      <c r="M4733" s="1">
        <v>3664858</v>
      </c>
      <c r="N4733" t="s">
        <v>13920</v>
      </c>
      <c r="O4733">
        <v>132</v>
      </c>
      <c r="P4733" s="6" t="str">
        <f>_xlfn.XLOOKUP(movie3[[#This Row],[year]],inflation!E$2:E$225,inflation!F$2:F$225,,0)</f>
        <v>567.6</v>
      </c>
      <c r="Q4733" s="2">
        <f>movie3[[#This Row],[gross]] * (inflation!B$226 / movie3[[#This Row],[CPI of Released Year]])</f>
        <v>5911811.1078224108</v>
      </c>
      <c r="R4733" s="2">
        <f>movie3[[#This Row],[gross]]-movie3[[#This Row],[budget]]</f>
        <v>3664858</v>
      </c>
    </row>
    <row r="4734" spans="1:18" hidden="1" x14ac:dyDescent="0.25">
      <c r="A4734" t="s">
        <v>21006</v>
      </c>
      <c r="B4734" t="s">
        <v>16</v>
      </c>
      <c r="C4734" t="s">
        <v>34</v>
      </c>
      <c r="D4734">
        <v>2018</v>
      </c>
      <c r="E4734" t="s">
        <v>21007</v>
      </c>
      <c r="F4734">
        <v>6.6</v>
      </c>
      <c r="G4734" s="1">
        <v>91000</v>
      </c>
      <c r="H4734" t="s">
        <v>19119</v>
      </c>
      <c r="I4734" t="s">
        <v>8038</v>
      </c>
      <c r="J4734" t="s">
        <v>21008</v>
      </c>
      <c r="K4734" t="s">
        <v>30</v>
      </c>
      <c r="L4734" s="1">
        <v>38000000</v>
      </c>
      <c r="M4734" s="1">
        <v>41657844</v>
      </c>
      <c r="N4734" t="s">
        <v>16764</v>
      </c>
      <c r="O4734">
        <v>110</v>
      </c>
      <c r="P4734" s="6" t="str">
        <f>_xlfn.XLOOKUP(movie3[[#This Row],[year]],inflation!E$2:E$225,inflation!F$2:F$225,,0)</f>
        <v>754.6</v>
      </c>
      <c r="Q4734" s="2">
        <f>movie3[[#This Row],[gross]] * (inflation!B$226 / movie3[[#This Row],[CPI of Released Year]])</f>
        <v>50545881.21706865</v>
      </c>
      <c r="R4734" s="2">
        <f>movie3[[#This Row],[gross]]-movie3[[#This Row],[budget]]</f>
        <v>3657844</v>
      </c>
    </row>
    <row r="4735" spans="1:18" hidden="1" x14ac:dyDescent="0.25">
      <c r="A4735" t="s">
        <v>18113</v>
      </c>
      <c r="B4735" t="s">
        <v>16</v>
      </c>
      <c r="C4735" t="s">
        <v>41</v>
      </c>
      <c r="D4735">
        <v>2012</v>
      </c>
      <c r="E4735" t="s">
        <v>18114</v>
      </c>
      <c r="F4735">
        <v>6.6</v>
      </c>
      <c r="G4735" s="1">
        <v>30000</v>
      </c>
      <c r="H4735" t="s">
        <v>18115</v>
      </c>
      <c r="I4735" t="s">
        <v>18116</v>
      </c>
      <c r="J4735" t="s">
        <v>18116</v>
      </c>
      <c r="K4735" t="s">
        <v>30</v>
      </c>
      <c r="M4735" s="1">
        <v>3640975</v>
      </c>
      <c r="N4735" t="s">
        <v>18117</v>
      </c>
      <c r="O4735">
        <v>92</v>
      </c>
      <c r="P4735" s="6" t="str">
        <f>_xlfn.XLOOKUP(movie3[[#This Row],[year]],inflation!E$2:E$225,inflation!F$2:F$225,,0)</f>
        <v>689.9</v>
      </c>
      <c r="Q4735" s="2">
        <f>movie3[[#This Row],[gross]] * (inflation!B$226 / movie3[[#This Row],[CPI of Released Year]])</f>
        <v>4832115.8283809246</v>
      </c>
      <c r="R4735" s="2">
        <f>movie3[[#This Row],[gross]]-movie3[[#This Row],[budget]]</f>
        <v>3640975</v>
      </c>
    </row>
    <row r="4736" spans="1:18" hidden="1" x14ac:dyDescent="0.25">
      <c r="A4736" t="s">
        <v>20544</v>
      </c>
      <c r="B4736" t="s">
        <v>16</v>
      </c>
      <c r="C4736" t="s">
        <v>41</v>
      </c>
      <c r="D4736">
        <v>2017</v>
      </c>
      <c r="E4736" t="s">
        <v>20175</v>
      </c>
      <c r="F4736">
        <v>6.6</v>
      </c>
      <c r="G4736" s="1">
        <v>38000</v>
      </c>
      <c r="H4736" t="s">
        <v>20545</v>
      </c>
      <c r="I4736" t="s">
        <v>20546</v>
      </c>
      <c r="J4736" t="s">
        <v>17802</v>
      </c>
      <c r="K4736" t="s">
        <v>30</v>
      </c>
      <c r="M4736" s="1">
        <v>3146831</v>
      </c>
      <c r="N4736" t="s">
        <v>20547</v>
      </c>
      <c r="O4736">
        <v>98</v>
      </c>
      <c r="P4736" s="6" t="str">
        <f>_xlfn.XLOOKUP(movie3[[#This Row],[year]],inflation!E$2:E$225,inflation!F$2:F$225,,0)</f>
        <v>736.6</v>
      </c>
      <c r="Q4736" s="2">
        <f>movie3[[#This Row],[gross]] * (inflation!B$226 / movie3[[#This Row],[CPI of Released Year]])</f>
        <v>3911537.4200380128</v>
      </c>
      <c r="R4736" s="2">
        <f>movie3[[#This Row],[gross]]-movie3[[#This Row],[budget]]</f>
        <v>3146831</v>
      </c>
    </row>
    <row r="4737" spans="1:18" hidden="1" x14ac:dyDescent="0.25">
      <c r="A4737" t="s">
        <v>2719</v>
      </c>
      <c r="B4737" t="s">
        <v>2000</v>
      </c>
      <c r="C4737" t="s">
        <v>34</v>
      </c>
      <c r="D4737">
        <v>1985</v>
      </c>
      <c r="E4737" t="s">
        <v>2679</v>
      </c>
      <c r="F4737">
        <v>6.6</v>
      </c>
      <c r="G4737" s="1">
        <v>9200</v>
      </c>
      <c r="H4737" t="s">
        <v>656</v>
      </c>
      <c r="I4737" t="s">
        <v>2720</v>
      </c>
      <c r="J4737" t="s">
        <v>2126</v>
      </c>
      <c r="K4737" t="s">
        <v>30</v>
      </c>
      <c r="M4737" s="1">
        <v>3099497</v>
      </c>
      <c r="N4737" t="s">
        <v>2721</v>
      </c>
      <c r="O4737">
        <v>96</v>
      </c>
      <c r="P4737" s="6" t="str">
        <f>_xlfn.XLOOKUP(movie3[[#This Row],[year]],inflation!E$2:E$225,inflation!F$2:F$225,,0)</f>
        <v>323.2</v>
      </c>
      <c r="Q4737" s="2">
        <f>movie3[[#This Row],[gross]] * (inflation!B$226 / movie3[[#This Row],[CPI of Released Year]])</f>
        <v>8780629.4962871298</v>
      </c>
      <c r="R4737" s="2">
        <f>movie3[[#This Row],[gross]]-movie3[[#This Row],[budget]]</f>
        <v>3099497</v>
      </c>
    </row>
    <row r="4738" spans="1:18" hidden="1" x14ac:dyDescent="0.25">
      <c r="A4738" t="s">
        <v>13272</v>
      </c>
      <c r="B4738" t="s">
        <v>16</v>
      </c>
      <c r="C4738" t="s">
        <v>41</v>
      </c>
      <c r="D4738">
        <v>2003</v>
      </c>
      <c r="E4738" t="s">
        <v>13273</v>
      </c>
      <c r="F4738">
        <v>6.6</v>
      </c>
      <c r="G4738" s="1">
        <v>5400</v>
      </c>
      <c r="H4738" t="s">
        <v>9659</v>
      </c>
      <c r="I4738" t="s">
        <v>9659</v>
      </c>
      <c r="J4738" t="s">
        <v>13274</v>
      </c>
      <c r="K4738" t="s">
        <v>22</v>
      </c>
      <c r="M4738" s="1">
        <v>2905499</v>
      </c>
      <c r="N4738" t="s">
        <v>13275</v>
      </c>
      <c r="O4738">
        <v>102</v>
      </c>
      <c r="P4738" s="6" t="str">
        <f>_xlfn.XLOOKUP(movie3[[#This Row],[year]],inflation!E$2:E$225,inflation!F$2:F$225,,0)</f>
        <v>552.8</v>
      </c>
      <c r="Q4738" s="2">
        <f>movie3[[#This Row],[gross]] * (inflation!B$226 / movie3[[#This Row],[CPI of Released Year]])</f>
        <v>4812364.117945008</v>
      </c>
      <c r="R4738" s="2">
        <f>movie3[[#This Row],[gross]]-movie3[[#This Row],[budget]]</f>
        <v>2905499</v>
      </c>
    </row>
    <row r="4739" spans="1:18" hidden="1" x14ac:dyDescent="0.25">
      <c r="A4739" t="s">
        <v>5979</v>
      </c>
      <c r="B4739" t="s">
        <v>16</v>
      </c>
      <c r="C4739" t="s">
        <v>104</v>
      </c>
      <c r="D4739">
        <v>1990</v>
      </c>
      <c r="E4739" t="s">
        <v>5707</v>
      </c>
      <c r="F4739">
        <v>6.6</v>
      </c>
      <c r="G4739" s="1">
        <v>3300</v>
      </c>
      <c r="H4739" t="s">
        <v>2279</v>
      </c>
      <c r="I4739" t="s">
        <v>5783</v>
      </c>
      <c r="J4739" t="s">
        <v>3860</v>
      </c>
      <c r="K4739" t="s">
        <v>30</v>
      </c>
      <c r="M4739" s="1">
        <v>2678414</v>
      </c>
      <c r="N4739" t="s">
        <v>4982</v>
      </c>
      <c r="O4739">
        <v>114</v>
      </c>
      <c r="P4739" s="6" t="str">
        <f>_xlfn.XLOOKUP(movie3[[#This Row],[year]],inflation!E$2:E$225,inflation!F$2:F$225,,0)</f>
        <v>392.6</v>
      </c>
      <c r="Q4739" s="2">
        <f>movie3[[#This Row],[gross]] * (inflation!B$226 / movie3[[#This Row],[CPI of Released Year]])</f>
        <v>6246448.9516046867</v>
      </c>
      <c r="R4739" s="2">
        <f>movie3[[#This Row],[gross]]-movie3[[#This Row],[budget]]</f>
        <v>2678414</v>
      </c>
    </row>
    <row r="4740" spans="1:18" hidden="1" x14ac:dyDescent="0.25">
      <c r="A4740" t="s">
        <v>14030</v>
      </c>
      <c r="B4740" t="s">
        <v>2000</v>
      </c>
      <c r="C4740" t="s">
        <v>25</v>
      </c>
      <c r="D4740">
        <v>2005</v>
      </c>
      <c r="E4740" t="s">
        <v>14031</v>
      </c>
      <c r="F4740">
        <v>6.5</v>
      </c>
      <c r="G4740" s="1">
        <v>424000</v>
      </c>
      <c r="H4740" t="s">
        <v>496</v>
      </c>
      <c r="I4740" t="s">
        <v>14032</v>
      </c>
      <c r="J4740" t="s">
        <v>1479</v>
      </c>
      <c r="K4740" t="s">
        <v>30</v>
      </c>
      <c r="L4740" s="1">
        <v>132000000</v>
      </c>
      <c r="M4740" s="1">
        <v>603873119</v>
      </c>
      <c r="N4740" t="s">
        <v>44</v>
      </c>
      <c r="O4740">
        <v>116</v>
      </c>
      <c r="P4740" s="6" t="str">
        <f>_xlfn.XLOOKUP(movie3[[#This Row],[year]],inflation!E$2:E$225,inflation!F$2:F$225,,0)</f>
        <v>586.9</v>
      </c>
      <c r="Q4740" s="2">
        <f>movie3[[#This Row],[gross]] * (inflation!B$226 / movie3[[#This Row],[CPI of Released Year]])</f>
        <v>942079106.75822127</v>
      </c>
      <c r="R4740" s="2">
        <f>movie3[[#This Row],[gross]]-movie3[[#This Row],[budget]]</f>
        <v>471873119</v>
      </c>
    </row>
    <row r="4741" spans="1:18" hidden="1" x14ac:dyDescent="0.25">
      <c r="A4741" t="s">
        <v>14057</v>
      </c>
      <c r="B4741" t="s">
        <v>2000</v>
      </c>
      <c r="C4741" t="s">
        <v>34</v>
      </c>
      <c r="D4741">
        <v>2005</v>
      </c>
      <c r="E4741" t="s">
        <v>13098</v>
      </c>
      <c r="F4741">
        <v>6.5</v>
      </c>
      <c r="G4741" s="1">
        <v>461000</v>
      </c>
      <c r="H4741" t="s">
        <v>9083</v>
      </c>
      <c r="I4741" t="s">
        <v>14058</v>
      </c>
      <c r="J4741" t="s">
        <v>6538</v>
      </c>
      <c r="K4741" t="s">
        <v>30</v>
      </c>
      <c r="L4741" s="1">
        <v>110000000</v>
      </c>
      <c r="M4741" s="1">
        <v>487287646</v>
      </c>
      <c r="N4741" t="s">
        <v>8628</v>
      </c>
      <c r="O4741">
        <v>120</v>
      </c>
      <c r="P4741" s="6" t="str">
        <f>_xlfn.XLOOKUP(movie3[[#This Row],[year]],inflation!E$2:E$225,inflation!F$2:F$225,,0)</f>
        <v>586.9</v>
      </c>
      <c r="Q4741" s="2">
        <f>movie3[[#This Row],[gross]] * (inflation!B$226 / movie3[[#This Row],[CPI of Released Year]])</f>
        <v>760198617.61390364</v>
      </c>
      <c r="R4741" s="2">
        <f>movie3[[#This Row],[gross]]-movie3[[#This Row],[budget]]</f>
        <v>377287646</v>
      </c>
    </row>
    <row r="4742" spans="1:18" hidden="1" x14ac:dyDescent="0.25">
      <c r="A4742" t="s">
        <v>14083</v>
      </c>
      <c r="B4742" t="s">
        <v>33</v>
      </c>
      <c r="C4742" t="s">
        <v>41</v>
      </c>
      <c r="D4742">
        <v>2005</v>
      </c>
      <c r="E4742" t="s">
        <v>14084</v>
      </c>
      <c r="F4742">
        <v>6.5</v>
      </c>
      <c r="G4742" s="1">
        <v>56000</v>
      </c>
      <c r="H4742" t="s">
        <v>4877</v>
      </c>
      <c r="I4742" t="s">
        <v>14085</v>
      </c>
      <c r="J4742" t="s">
        <v>14086</v>
      </c>
      <c r="K4742" t="s">
        <v>30</v>
      </c>
      <c r="L4742" s="1">
        <v>25000000</v>
      </c>
      <c r="M4742" s="1">
        <v>42013878</v>
      </c>
      <c r="N4742" t="s">
        <v>11132</v>
      </c>
      <c r="O4742">
        <v>119</v>
      </c>
      <c r="P4742" s="6" t="str">
        <f>_xlfn.XLOOKUP(movie3[[#This Row],[year]],inflation!E$2:E$225,inflation!F$2:F$225,,0)</f>
        <v>586.9</v>
      </c>
      <c r="Q4742" s="2">
        <f>movie3[[#This Row],[gross]] * (inflation!B$226 / movie3[[#This Row],[CPI of Released Year]])</f>
        <v>65544226.779349126</v>
      </c>
      <c r="R4742" s="2">
        <f>movie3[[#This Row],[gross]]-movie3[[#This Row],[budget]]</f>
        <v>17013878</v>
      </c>
    </row>
    <row r="4743" spans="1:18" hidden="1" x14ac:dyDescent="0.25">
      <c r="A4743" t="s">
        <v>14088</v>
      </c>
      <c r="B4743" t="s">
        <v>2000</v>
      </c>
      <c r="C4743" t="s">
        <v>1205</v>
      </c>
      <c r="D4743">
        <v>2005</v>
      </c>
      <c r="E4743" t="s">
        <v>13998</v>
      </c>
      <c r="F4743">
        <v>6.5</v>
      </c>
      <c r="G4743" s="1">
        <v>115000</v>
      </c>
      <c r="H4743" t="s">
        <v>696</v>
      </c>
      <c r="I4743" t="s">
        <v>14089</v>
      </c>
      <c r="J4743" t="s">
        <v>14090</v>
      </c>
      <c r="K4743" t="s">
        <v>30</v>
      </c>
      <c r="L4743" s="1">
        <v>26000000</v>
      </c>
      <c r="M4743" s="1">
        <v>96258201</v>
      </c>
      <c r="N4743" t="s">
        <v>9689</v>
      </c>
      <c r="O4743">
        <v>85</v>
      </c>
      <c r="P4743" s="6" t="str">
        <f>_xlfn.XLOOKUP(movie3[[#This Row],[year]],inflation!E$2:E$225,inflation!F$2:F$225,,0)</f>
        <v>586.9</v>
      </c>
      <c r="Q4743" s="2">
        <f>movie3[[#This Row],[gross]] * (inflation!B$226 / movie3[[#This Row],[CPI of Released Year]])</f>
        <v>150168697.96490034</v>
      </c>
      <c r="R4743" s="2">
        <f>movie3[[#This Row],[gross]]-movie3[[#This Row],[budget]]</f>
        <v>70258201</v>
      </c>
    </row>
    <row r="4744" spans="1:18" hidden="1" x14ac:dyDescent="0.25">
      <c r="A4744" t="s">
        <v>14234</v>
      </c>
      <c r="B4744" t="s">
        <v>2000</v>
      </c>
      <c r="C4744" t="s">
        <v>17</v>
      </c>
      <c r="D4744">
        <v>2005</v>
      </c>
      <c r="E4744" t="s">
        <v>14235</v>
      </c>
      <c r="F4744">
        <v>6.5</v>
      </c>
      <c r="G4744" s="1">
        <v>108000</v>
      </c>
      <c r="H4744" t="s">
        <v>8337</v>
      </c>
      <c r="I4744" t="s">
        <v>10878</v>
      </c>
      <c r="J4744" t="s">
        <v>13025</v>
      </c>
      <c r="K4744" t="s">
        <v>30</v>
      </c>
      <c r="L4744" s="1">
        <v>43000000</v>
      </c>
      <c r="M4744" s="1">
        <v>93983911</v>
      </c>
      <c r="N4744" t="s">
        <v>61</v>
      </c>
      <c r="O4744">
        <v>104</v>
      </c>
      <c r="P4744" s="6" t="str">
        <f>_xlfn.XLOOKUP(movie3[[#This Row],[year]],inflation!E$2:E$225,inflation!F$2:F$225,,0)</f>
        <v>586.9</v>
      </c>
      <c r="Q4744" s="2">
        <f>movie3[[#This Row],[gross]] * (inflation!B$226 / movie3[[#This Row],[CPI of Released Year]])</f>
        <v>146620666.06168002</v>
      </c>
      <c r="R4744" s="2">
        <f>movie3[[#This Row],[gross]]-movie3[[#This Row],[budget]]</f>
        <v>50983911</v>
      </c>
    </row>
    <row r="4745" spans="1:18" hidden="1" x14ac:dyDescent="0.25">
      <c r="A4745" t="s">
        <v>14250</v>
      </c>
      <c r="B4745" t="s">
        <v>16</v>
      </c>
      <c r="C4745" t="s">
        <v>17</v>
      </c>
      <c r="D4745">
        <v>2005</v>
      </c>
      <c r="E4745" t="s">
        <v>14251</v>
      </c>
      <c r="F4745">
        <v>6.5</v>
      </c>
      <c r="G4745" s="1">
        <v>23000</v>
      </c>
      <c r="H4745" t="s">
        <v>14252</v>
      </c>
      <c r="I4745" t="s">
        <v>14252</v>
      </c>
      <c r="J4745" t="s">
        <v>12988</v>
      </c>
      <c r="K4745" t="s">
        <v>22</v>
      </c>
      <c r="M4745" s="1">
        <v>20361</v>
      </c>
      <c r="N4745" t="s">
        <v>11074</v>
      </c>
      <c r="O4745">
        <v>92</v>
      </c>
      <c r="P4745" s="6" t="str">
        <f>_xlfn.XLOOKUP(movie3[[#This Row],[year]],inflation!E$2:E$225,inflation!F$2:F$225,,0)</f>
        <v>586.9</v>
      </c>
      <c r="Q4745" s="2">
        <f>movie3[[#This Row],[gross]] * (inflation!B$226 / movie3[[#This Row],[CPI of Released Year]])</f>
        <v>31764.408928267167</v>
      </c>
      <c r="R4745" s="2">
        <f>movie3[[#This Row],[gross]]-movie3[[#This Row],[budget]]</f>
        <v>20361</v>
      </c>
    </row>
    <row r="4746" spans="1:18" hidden="1" x14ac:dyDescent="0.25">
      <c r="A4746" t="s">
        <v>14267</v>
      </c>
      <c r="B4746" t="s">
        <v>16</v>
      </c>
      <c r="C4746" t="s">
        <v>25</v>
      </c>
      <c r="D4746">
        <v>2005</v>
      </c>
      <c r="E4746" t="s">
        <v>14067</v>
      </c>
      <c r="F4746">
        <v>6.5</v>
      </c>
      <c r="G4746" s="1">
        <v>53000</v>
      </c>
      <c r="H4746" t="s">
        <v>2880</v>
      </c>
      <c r="I4746" t="s">
        <v>14268</v>
      </c>
      <c r="J4746" t="s">
        <v>10671</v>
      </c>
      <c r="K4746" t="s">
        <v>30</v>
      </c>
      <c r="M4746" s="1">
        <v>37691644</v>
      </c>
      <c r="N4746" t="s">
        <v>2094</v>
      </c>
      <c r="O4746">
        <v>112</v>
      </c>
      <c r="P4746" s="6" t="str">
        <f>_xlfn.XLOOKUP(movie3[[#This Row],[year]],inflation!E$2:E$225,inflation!F$2:F$225,,0)</f>
        <v>586.9</v>
      </c>
      <c r="Q4746" s="2">
        <f>movie3[[#This Row],[gross]] * (inflation!B$226 / movie3[[#This Row],[CPI of Released Year]])</f>
        <v>58801276.616800137</v>
      </c>
      <c r="R4746" s="2">
        <f>movie3[[#This Row],[gross]]-movie3[[#This Row],[budget]]</f>
        <v>37691644</v>
      </c>
    </row>
    <row r="4747" spans="1:18" hidden="1" x14ac:dyDescent="0.25">
      <c r="A4747" t="s">
        <v>14298</v>
      </c>
      <c r="B4747" t="s">
        <v>16</v>
      </c>
      <c r="C4747" t="s">
        <v>34</v>
      </c>
      <c r="D4747">
        <v>2005</v>
      </c>
      <c r="E4747" t="s">
        <v>13672</v>
      </c>
      <c r="F4747">
        <v>6.5</v>
      </c>
      <c r="G4747" s="1">
        <v>108000</v>
      </c>
      <c r="H4747" t="s">
        <v>14299</v>
      </c>
      <c r="I4747" t="s">
        <v>14300</v>
      </c>
      <c r="J4747" t="s">
        <v>4461</v>
      </c>
      <c r="K4747" t="s">
        <v>30</v>
      </c>
      <c r="L4747" s="1">
        <v>52000000</v>
      </c>
      <c r="M4747" s="1">
        <v>77663556</v>
      </c>
      <c r="N4747" t="s">
        <v>3746</v>
      </c>
      <c r="O4747">
        <v>113</v>
      </c>
      <c r="P4747" s="6" t="str">
        <f>_xlfn.XLOOKUP(movie3[[#This Row],[year]],inflation!E$2:E$225,inflation!F$2:F$225,,0)</f>
        <v>586.9</v>
      </c>
      <c r="Q4747" s="2">
        <f>movie3[[#This Row],[gross]] * (inflation!B$226 / movie3[[#This Row],[CPI of Released Year]])</f>
        <v>121159911.18350656</v>
      </c>
      <c r="R4747" s="2">
        <f>movie3[[#This Row],[gross]]-movie3[[#This Row],[budget]]</f>
        <v>25663556</v>
      </c>
    </row>
    <row r="4748" spans="1:18" hidden="1" x14ac:dyDescent="0.25">
      <c r="A4748" t="s">
        <v>14330</v>
      </c>
      <c r="B4748" t="s">
        <v>16</v>
      </c>
      <c r="C4748" t="s">
        <v>63</v>
      </c>
      <c r="D4748">
        <v>2005</v>
      </c>
      <c r="E4748" t="s">
        <v>14331</v>
      </c>
      <c r="F4748">
        <v>6.5</v>
      </c>
      <c r="G4748" s="1">
        <v>11000</v>
      </c>
      <c r="H4748" t="s">
        <v>9431</v>
      </c>
      <c r="I4748" t="s">
        <v>9431</v>
      </c>
      <c r="J4748" t="s">
        <v>14332</v>
      </c>
      <c r="K4748" t="s">
        <v>30</v>
      </c>
      <c r="M4748" s="1">
        <v>1778006</v>
      </c>
      <c r="N4748" t="s">
        <v>12890</v>
      </c>
      <c r="O4748">
        <v>91</v>
      </c>
      <c r="P4748" s="6" t="str">
        <f>_xlfn.XLOOKUP(movie3[[#This Row],[year]],inflation!E$2:E$225,inflation!F$2:F$225,,0)</f>
        <v>586.9</v>
      </c>
      <c r="Q4748" s="2">
        <f>movie3[[#This Row],[gross]] * (inflation!B$226 / movie3[[#This Row],[CPI of Released Year]])</f>
        <v>2773798.4215368889</v>
      </c>
      <c r="R4748" s="2">
        <f>movie3[[#This Row],[gross]]-movie3[[#This Row],[budget]]</f>
        <v>1778006</v>
      </c>
    </row>
    <row r="4749" spans="1:18" hidden="1" x14ac:dyDescent="0.25">
      <c r="A4749" t="s">
        <v>14365</v>
      </c>
      <c r="B4749" t="s">
        <v>2709</v>
      </c>
      <c r="C4749" t="s">
        <v>104</v>
      </c>
      <c r="D4749">
        <v>2005</v>
      </c>
      <c r="E4749" t="s">
        <v>14366</v>
      </c>
      <c r="F4749">
        <v>6.5</v>
      </c>
      <c r="G4749" s="1">
        <v>17000</v>
      </c>
      <c r="H4749" t="s">
        <v>6612</v>
      </c>
      <c r="I4749" t="s">
        <v>6612</v>
      </c>
      <c r="J4749" t="s">
        <v>2047</v>
      </c>
      <c r="K4749" t="s">
        <v>195</v>
      </c>
      <c r="L4749" s="1">
        <v>25000000</v>
      </c>
      <c r="M4749" s="1">
        <v>3487678</v>
      </c>
      <c r="N4749" t="s">
        <v>14367</v>
      </c>
      <c r="O4749">
        <v>107</v>
      </c>
      <c r="P4749" s="6" t="str">
        <f>_xlfn.XLOOKUP(movie3[[#This Row],[year]],inflation!E$2:E$225,inflation!F$2:F$225,,0)</f>
        <v>586.9</v>
      </c>
      <c r="Q4749" s="2">
        <f>movie3[[#This Row],[gross]] * (inflation!B$226 / movie3[[#This Row],[CPI of Released Year]])</f>
        <v>5440991.6115181465</v>
      </c>
      <c r="R4749" s="2">
        <f>movie3[[#This Row],[gross]]-movie3[[#This Row],[budget]]</f>
        <v>-21512322</v>
      </c>
    </row>
    <row r="4750" spans="1:18" hidden="1" x14ac:dyDescent="0.25">
      <c r="A4750" t="s">
        <v>14379</v>
      </c>
      <c r="B4750" t="s">
        <v>16</v>
      </c>
      <c r="C4750" t="s">
        <v>17</v>
      </c>
      <c r="D4750">
        <v>2005</v>
      </c>
      <c r="E4750" t="s">
        <v>14380</v>
      </c>
      <c r="F4750">
        <v>6.5</v>
      </c>
      <c r="G4750" s="1">
        <v>32000</v>
      </c>
      <c r="H4750" t="s">
        <v>568</v>
      </c>
      <c r="I4750" t="s">
        <v>14381</v>
      </c>
      <c r="J4750" t="s">
        <v>663</v>
      </c>
      <c r="K4750" t="s">
        <v>22</v>
      </c>
      <c r="L4750" s="1">
        <v>19300000</v>
      </c>
      <c r="M4750" s="1">
        <v>566611</v>
      </c>
      <c r="N4750" t="s">
        <v>1787</v>
      </c>
      <c r="O4750">
        <v>120</v>
      </c>
      <c r="P4750" s="6" t="str">
        <f>_xlfn.XLOOKUP(movie3[[#This Row],[year]],inflation!E$2:E$225,inflation!F$2:F$225,,0)</f>
        <v>586.9</v>
      </c>
      <c r="Q4750" s="2">
        <f>movie3[[#This Row],[gross]] * (inflation!B$226 / movie3[[#This Row],[CPI of Released Year]])</f>
        <v>883947.91548815812</v>
      </c>
      <c r="R4750" s="2">
        <f>movie3[[#This Row],[gross]]-movie3[[#This Row],[budget]]</f>
        <v>-18733389</v>
      </c>
    </row>
    <row r="4751" spans="1:18" hidden="1" x14ac:dyDescent="0.25">
      <c r="A4751" t="s">
        <v>14411</v>
      </c>
      <c r="B4751" t="s">
        <v>16</v>
      </c>
      <c r="C4751" t="s">
        <v>41</v>
      </c>
      <c r="D4751">
        <v>2005</v>
      </c>
      <c r="E4751" t="s">
        <v>14134</v>
      </c>
      <c r="F4751">
        <v>6.5</v>
      </c>
      <c r="G4751" s="1">
        <v>78000</v>
      </c>
      <c r="H4751" t="s">
        <v>9725</v>
      </c>
      <c r="I4751" t="s">
        <v>14412</v>
      </c>
      <c r="J4751" t="s">
        <v>1536</v>
      </c>
      <c r="K4751" t="s">
        <v>30</v>
      </c>
      <c r="L4751" s="1">
        <v>22000000</v>
      </c>
      <c r="M4751" s="1">
        <v>19126398</v>
      </c>
      <c r="N4751" t="s">
        <v>44</v>
      </c>
      <c r="O4751">
        <v>102</v>
      </c>
      <c r="P4751" s="6" t="str">
        <f>_xlfn.XLOOKUP(movie3[[#This Row],[year]],inflation!E$2:E$225,inflation!F$2:F$225,,0)</f>
        <v>586.9</v>
      </c>
      <c r="Q4751" s="2">
        <f>movie3[[#This Row],[gross]] * (inflation!B$226 / movie3[[#This Row],[CPI of Released Year]])</f>
        <v>29838354.078718692</v>
      </c>
      <c r="R4751" s="2">
        <f>movie3[[#This Row],[gross]]-movie3[[#This Row],[budget]]</f>
        <v>-2873602</v>
      </c>
    </row>
    <row r="4752" spans="1:18" hidden="1" x14ac:dyDescent="0.25">
      <c r="A4752" t="s">
        <v>14421</v>
      </c>
      <c r="B4752" t="s">
        <v>16</v>
      </c>
      <c r="C4752" t="s">
        <v>17</v>
      </c>
      <c r="D4752">
        <v>2005</v>
      </c>
      <c r="E4752" t="s">
        <v>14422</v>
      </c>
      <c r="F4752">
        <v>6.5</v>
      </c>
      <c r="G4752" s="1">
        <v>6600</v>
      </c>
      <c r="H4752" t="s">
        <v>2654</v>
      </c>
      <c r="I4752" t="s">
        <v>14423</v>
      </c>
      <c r="J4752" t="s">
        <v>10804</v>
      </c>
      <c r="K4752" t="s">
        <v>30</v>
      </c>
      <c r="M4752" s="1">
        <v>269755</v>
      </c>
      <c r="N4752" t="s">
        <v>14424</v>
      </c>
      <c r="O4752">
        <v>107</v>
      </c>
      <c r="P4752" s="6" t="str">
        <f>_xlfn.XLOOKUP(movie3[[#This Row],[year]],inflation!E$2:E$225,inflation!F$2:F$225,,0)</f>
        <v>586.9</v>
      </c>
      <c r="Q4752" s="2">
        <f>movie3[[#This Row],[gross]] * (inflation!B$226 / movie3[[#This Row],[CPI of Released Year]])</f>
        <v>420834.34656670643</v>
      </c>
      <c r="R4752" s="2">
        <f>movie3[[#This Row],[gross]]-movie3[[#This Row],[budget]]</f>
        <v>269755</v>
      </c>
    </row>
    <row r="4753" spans="1:18" hidden="1" x14ac:dyDescent="0.25">
      <c r="A4753" t="s">
        <v>14087</v>
      </c>
      <c r="B4753" t="s">
        <v>2000</v>
      </c>
      <c r="C4753" t="s">
        <v>41</v>
      </c>
      <c r="D4753">
        <v>2005</v>
      </c>
      <c r="E4753" t="s">
        <v>13886</v>
      </c>
      <c r="F4753">
        <v>6.4</v>
      </c>
      <c r="G4753" s="1">
        <v>167000</v>
      </c>
      <c r="H4753" t="s">
        <v>8015</v>
      </c>
      <c r="I4753" t="s">
        <v>8094</v>
      </c>
      <c r="J4753" t="s">
        <v>8517</v>
      </c>
      <c r="K4753" t="s">
        <v>30</v>
      </c>
      <c r="L4753" s="1">
        <v>82000000</v>
      </c>
      <c r="M4753" s="1">
        <v>191466556</v>
      </c>
      <c r="N4753" t="s">
        <v>44</v>
      </c>
      <c r="O4753">
        <v>113</v>
      </c>
      <c r="P4753" s="6" t="str">
        <f>_xlfn.XLOOKUP(movie3[[#This Row],[year]],inflation!E$2:E$225,inflation!F$2:F$225,,0)</f>
        <v>586.9</v>
      </c>
      <c r="Q4753" s="2">
        <f>movie3[[#This Row],[gross]] * (inflation!B$226 / movie3[[#This Row],[CPI of Released Year]])</f>
        <v>298699571.77304482</v>
      </c>
      <c r="R4753" s="2">
        <f>movie3[[#This Row],[gross]]-movie3[[#This Row],[budget]]</f>
        <v>109466556</v>
      </c>
    </row>
    <row r="4754" spans="1:18" hidden="1" x14ac:dyDescent="0.25">
      <c r="A4754" t="s">
        <v>14101</v>
      </c>
      <c r="B4754" t="s">
        <v>2000</v>
      </c>
      <c r="C4754" t="s">
        <v>104</v>
      </c>
      <c r="D4754">
        <v>2005</v>
      </c>
      <c r="E4754" t="s">
        <v>13643</v>
      </c>
      <c r="F4754">
        <v>6.4</v>
      </c>
      <c r="G4754" s="1">
        <v>101000</v>
      </c>
      <c r="H4754" t="s">
        <v>621</v>
      </c>
      <c r="I4754" t="s">
        <v>3079</v>
      </c>
      <c r="J4754" t="s">
        <v>5214</v>
      </c>
      <c r="K4754" t="s">
        <v>22</v>
      </c>
      <c r="L4754" s="1">
        <v>80000000</v>
      </c>
      <c r="M4754" s="1">
        <v>162944923</v>
      </c>
      <c r="N4754" t="s">
        <v>61</v>
      </c>
      <c r="O4754">
        <v>128</v>
      </c>
      <c r="P4754" s="6" t="str">
        <f>_xlfn.XLOOKUP(movie3[[#This Row],[year]],inflation!E$2:E$225,inflation!F$2:F$225,,0)</f>
        <v>586.9</v>
      </c>
      <c r="Q4754" s="2">
        <f>movie3[[#This Row],[gross]] * (inflation!B$226 / movie3[[#This Row],[CPI of Released Year]])</f>
        <v>254204074.79775092</v>
      </c>
      <c r="R4754" s="2">
        <f>movie3[[#This Row],[gross]]-movie3[[#This Row],[budget]]</f>
        <v>82944923</v>
      </c>
    </row>
    <row r="4755" spans="1:18" hidden="1" x14ac:dyDescent="0.25">
      <c r="A4755" t="s">
        <v>14138</v>
      </c>
      <c r="B4755" t="s">
        <v>16</v>
      </c>
      <c r="C4755" t="s">
        <v>34</v>
      </c>
      <c r="D4755">
        <v>2005</v>
      </c>
      <c r="E4755" t="s">
        <v>14139</v>
      </c>
      <c r="F4755">
        <v>6.4</v>
      </c>
      <c r="G4755" s="1">
        <v>92000</v>
      </c>
      <c r="H4755" t="s">
        <v>10083</v>
      </c>
      <c r="I4755" t="s">
        <v>2909</v>
      </c>
      <c r="J4755" t="s">
        <v>11244</v>
      </c>
      <c r="K4755" t="s">
        <v>453</v>
      </c>
      <c r="M4755" s="1">
        <v>7155807</v>
      </c>
      <c r="N4755" t="s">
        <v>12255</v>
      </c>
      <c r="O4755">
        <v>111</v>
      </c>
      <c r="P4755" s="6" t="str">
        <f>_xlfn.XLOOKUP(movie3[[#This Row],[year]],inflation!E$2:E$225,inflation!F$2:F$225,,0)</f>
        <v>586.9</v>
      </c>
      <c r="Q4755" s="2">
        <f>movie3[[#This Row],[gross]] * (inflation!B$226 / movie3[[#This Row],[CPI of Released Year]])</f>
        <v>11163497.851763504</v>
      </c>
      <c r="R4755" s="2">
        <f>movie3[[#This Row],[gross]]-movie3[[#This Row],[budget]]</f>
        <v>7155807</v>
      </c>
    </row>
    <row r="4756" spans="1:18" hidden="1" x14ac:dyDescent="0.25">
      <c r="A4756" t="s">
        <v>14241</v>
      </c>
      <c r="B4756" t="s">
        <v>2000</v>
      </c>
      <c r="C4756" t="s">
        <v>41</v>
      </c>
      <c r="D4756">
        <v>2005</v>
      </c>
      <c r="E4756" t="s">
        <v>14242</v>
      </c>
      <c r="F4756">
        <v>6.4</v>
      </c>
      <c r="G4756" s="1">
        <v>68000</v>
      </c>
      <c r="H4756" t="s">
        <v>987</v>
      </c>
      <c r="I4756" t="s">
        <v>987</v>
      </c>
      <c r="J4756" t="s">
        <v>14035</v>
      </c>
      <c r="K4756" t="s">
        <v>30</v>
      </c>
      <c r="L4756" s="1">
        <v>45000000</v>
      </c>
      <c r="M4756" s="1">
        <v>52164016</v>
      </c>
      <c r="N4756" t="s">
        <v>44</v>
      </c>
      <c r="O4756">
        <v>123</v>
      </c>
      <c r="P4756" s="6" t="str">
        <f>_xlfn.XLOOKUP(movie3[[#This Row],[year]],inflation!E$2:E$225,inflation!F$2:F$225,,0)</f>
        <v>586.9</v>
      </c>
      <c r="Q4756" s="2">
        <f>movie3[[#This Row],[gross]] * (inflation!B$226 / movie3[[#This Row],[CPI of Released Year]])</f>
        <v>81379064.6611007</v>
      </c>
      <c r="R4756" s="2">
        <f>movie3[[#This Row],[gross]]-movie3[[#This Row],[budget]]</f>
        <v>7164016</v>
      </c>
    </row>
    <row r="4757" spans="1:18" hidden="1" x14ac:dyDescent="0.25">
      <c r="A4757" t="s">
        <v>14310</v>
      </c>
      <c r="B4757" t="s">
        <v>33</v>
      </c>
      <c r="C4757" t="s">
        <v>390</v>
      </c>
      <c r="D4757">
        <v>2005</v>
      </c>
      <c r="E4757" t="s">
        <v>14016</v>
      </c>
      <c r="F4757">
        <v>6.4</v>
      </c>
      <c r="G4757" s="1">
        <v>58000</v>
      </c>
      <c r="H4757" t="s">
        <v>14311</v>
      </c>
      <c r="I4757" t="s">
        <v>14312</v>
      </c>
      <c r="J4757" t="s">
        <v>13616</v>
      </c>
      <c r="K4757" t="s">
        <v>30</v>
      </c>
      <c r="L4757" s="1">
        <v>30000000</v>
      </c>
      <c r="M4757" s="1">
        <v>110013167</v>
      </c>
      <c r="N4757" t="s">
        <v>13873</v>
      </c>
      <c r="O4757">
        <v>80</v>
      </c>
      <c r="P4757" s="6" t="str">
        <f>_xlfn.XLOOKUP(movie3[[#This Row],[year]],inflation!E$2:E$225,inflation!F$2:F$225,,0)</f>
        <v>586.9</v>
      </c>
      <c r="Q4757" s="2">
        <f>movie3[[#This Row],[gross]] * (inflation!B$226 / movie3[[#This Row],[CPI of Released Year]])</f>
        <v>171627288.64406204</v>
      </c>
      <c r="R4757" s="2">
        <f>movie3[[#This Row],[gross]]-movie3[[#This Row],[budget]]</f>
        <v>80013167</v>
      </c>
    </row>
    <row r="4758" spans="1:18" hidden="1" x14ac:dyDescent="0.25">
      <c r="A4758" t="s">
        <v>14359</v>
      </c>
      <c r="B4758" t="s">
        <v>2000</v>
      </c>
      <c r="C4758" t="s">
        <v>41</v>
      </c>
      <c r="D4758">
        <v>2005</v>
      </c>
      <c r="E4758" t="s">
        <v>14061</v>
      </c>
      <c r="F4758">
        <v>6.4</v>
      </c>
      <c r="G4758" s="1">
        <v>60000</v>
      </c>
      <c r="H4758" t="s">
        <v>1664</v>
      </c>
      <c r="I4758" t="s">
        <v>14360</v>
      </c>
      <c r="J4758" t="s">
        <v>8046</v>
      </c>
      <c r="K4758" t="s">
        <v>30</v>
      </c>
      <c r="M4758" s="1">
        <v>83697473</v>
      </c>
      <c r="N4758" t="s">
        <v>9112</v>
      </c>
      <c r="O4758">
        <v>130</v>
      </c>
      <c r="P4758" s="6" t="str">
        <f>_xlfn.XLOOKUP(movie3[[#This Row],[year]],inflation!E$2:E$225,inflation!F$2:F$225,,0)</f>
        <v>586.9</v>
      </c>
      <c r="Q4758" s="2">
        <f>movie3[[#This Row],[gross]] * (inflation!B$226 / movie3[[#This Row],[CPI of Released Year]])</f>
        <v>130573191.81939003</v>
      </c>
      <c r="R4758" s="2">
        <f>movie3[[#This Row],[gross]]-movie3[[#This Row],[budget]]</f>
        <v>83697473</v>
      </c>
    </row>
    <row r="4759" spans="1:18" hidden="1" x14ac:dyDescent="0.25">
      <c r="A4759" t="s">
        <v>14073</v>
      </c>
      <c r="B4759" t="s">
        <v>16</v>
      </c>
      <c r="C4759" t="s">
        <v>34</v>
      </c>
      <c r="D4759">
        <v>2005</v>
      </c>
      <c r="E4759" t="s">
        <v>14074</v>
      </c>
      <c r="F4759">
        <v>6.3</v>
      </c>
      <c r="G4759" s="1">
        <v>75000</v>
      </c>
      <c r="H4759" t="s">
        <v>14075</v>
      </c>
      <c r="I4759" t="s">
        <v>126</v>
      </c>
      <c r="J4759" t="s">
        <v>2645</v>
      </c>
      <c r="K4759" t="s">
        <v>453</v>
      </c>
      <c r="L4759" s="1">
        <v>30000000</v>
      </c>
      <c r="M4759" s="1">
        <v>35294470</v>
      </c>
      <c r="N4759" t="s">
        <v>13658</v>
      </c>
      <c r="O4759">
        <v>109</v>
      </c>
      <c r="P4759" s="6" t="str">
        <f>_xlfn.XLOOKUP(movie3[[#This Row],[year]],inflation!E$2:E$225,inflation!F$2:F$225,,0)</f>
        <v>586.9</v>
      </c>
      <c r="Q4759" s="2">
        <f>movie3[[#This Row],[gross]] * (inflation!B$226 / movie3[[#This Row],[CPI of Released Year]])</f>
        <v>55061538.135968655</v>
      </c>
      <c r="R4759" s="2">
        <f>movie3[[#This Row],[gross]]-movie3[[#This Row],[budget]]</f>
        <v>5294470</v>
      </c>
    </row>
    <row r="4760" spans="1:18" hidden="1" x14ac:dyDescent="0.25">
      <c r="A4760" t="s">
        <v>14127</v>
      </c>
      <c r="B4760" t="s">
        <v>33</v>
      </c>
      <c r="C4760" t="s">
        <v>390</v>
      </c>
      <c r="D4760">
        <v>2005</v>
      </c>
      <c r="E4760" t="s">
        <v>13672</v>
      </c>
      <c r="F4760">
        <v>6.3</v>
      </c>
      <c r="G4760" s="1">
        <v>137000</v>
      </c>
      <c r="H4760" t="s">
        <v>12442</v>
      </c>
      <c r="I4760" t="s">
        <v>14128</v>
      </c>
      <c r="J4760" t="s">
        <v>9007</v>
      </c>
      <c r="K4760" t="s">
        <v>30</v>
      </c>
      <c r="L4760" s="1">
        <v>75000000</v>
      </c>
      <c r="M4760" s="1">
        <v>262511490</v>
      </c>
      <c r="N4760" t="s">
        <v>14129</v>
      </c>
      <c r="O4760">
        <v>91</v>
      </c>
      <c r="P4760" s="6" t="str">
        <f>_xlfn.XLOOKUP(movie3[[#This Row],[year]],inflation!E$2:E$225,inflation!F$2:F$225,,0)</f>
        <v>586.9</v>
      </c>
      <c r="Q4760" s="2">
        <f>movie3[[#This Row],[gross]] * (inflation!B$226 / movie3[[#This Row],[CPI of Released Year]])</f>
        <v>409534026.65530759</v>
      </c>
      <c r="R4760" s="2">
        <f>movie3[[#This Row],[gross]]-movie3[[#This Row],[budget]]</f>
        <v>187511490</v>
      </c>
    </row>
    <row r="4761" spans="1:18" hidden="1" x14ac:dyDescent="0.25">
      <c r="A4761" t="s">
        <v>14140</v>
      </c>
      <c r="B4761" t="s">
        <v>2000</v>
      </c>
      <c r="C4761" t="s">
        <v>17</v>
      </c>
      <c r="D4761">
        <v>2005</v>
      </c>
      <c r="E4761" t="s">
        <v>14141</v>
      </c>
      <c r="F4761">
        <v>6.3</v>
      </c>
      <c r="G4761" s="1">
        <v>155000</v>
      </c>
      <c r="H4761" t="s">
        <v>14142</v>
      </c>
      <c r="I4761" t="s">
        <v>14143</v>
      </c>
      <c r="J4761" t="s">
        <v>4363</v>
      </c>
      <c r="K4761" t="s">
        <v>30</v>
      </c>
      <c r="L4761" s="1">
        <v>55000000</v>
      </c>
      <c r="M4761" s="1">
        <v>223387299</v>
      </c>
      <c r="N4761" t="s">
        <v>2094</v>
      </c>
      <c r="O4761">
        <v>98</v>
      </c>
      <c r="P4761" s="6" t="str">
        <f>_xlfn.XLOOKUP(movie3[[#This Row],[year]],inflation!E$2:E$225,inflation!F$2:F$225,,0)</f>
        <v>586.9</v>
      </c>
      <c r="Q4761" s="2">
        <f>movie3[[#This Row],[gross]] * (inflation!B$226 / movie3[[#This Row],[CPI of Released Year]])</f>
        <v>348497888.84716308</v>
      </c>
      <c r="R4761" s="2">
        <f>movie3[[#This Row],[gross]]-movie3[[#This Row],[budget]]</f>
        <v>168387299</v>
      </c>
    </row>
    <row r="4762" spans="1:18" hidden="1" x14ac:dyDescent="0.25">
      <c r="A4762" t="s">
        <v>14176</v>
      </c>
      <c r="B4762" t="s">
        <v>16</v>
      </c>
      <c r="C4762" t="s">
        <v>34</v>
      </c>
      <c r="D4762">
        <v>2005</v>
      </c>
      <c r="E4762" t="s">
        <v>14177</v>
      </c>
      <c r="F4762">
        <v>6.3</v>
      </c>
      <c r="G4762" s="1">
        <v>195000</v>
      </c>
      <c r="H4762" t="s">
        <v>12484</v>
      </c>
      <c r="I4762" t="s">
        <v>2909</v>
      </c>
      <c r="J4762" t="s">
        <v>11244</v>
      </c>
      <c r="K4762" t="s">
        <v>453</v>
      </c>
      <c r="L4762" s="1">
        <v>32000000</v>
      </c>
      <c r="M4762" s="1">
        <v>89083229</v>
      </c>
      <c r="N4762" t="s">
        <v>12255</v>
      </c>
      <c r="O4762">
        <v>87</v>
      </c>
      <c r="P4762" s="6" t="str">
        <f>_xlfn.XLOOKUP(movie3[[#This Row],[year]],inflation!E$2:E$225,inflation!F$2:F$225,,0)</f>
        <v>586.9</v>
      </c>
      <c r="Q4762" s="2">
        <f>movie3[[#This Row],[gross]] * (inflation!B$226 / movie3[[#This Row],[CPI of Released Year]])</f>
        <v>138975301.5375703</v>
      </c>
      <c r="R4762" s="2">
        <f>movie3[[#This Row],[gross]]-movie3[[#This Row],[budget]]</f>
        <v>57083229</v>
      </c>
    </row>
    <row r="4763" spans="1:18" hidden="1" x14ac:dyDescent="0.25">
      <c r="A4763" t="s">
        <v>14178</v>
      </c>
      <c r="B4763" t="s">
        <v>16</v>
      </c>
      <c r="C4763" t="s">
        <v>104</v>
      </c>
      <c r="D4763">
        <v>2005</v>
      </c>
      <c r="E4763" t="s">
        <v>14061</v>
      </c>
      <c r="F4763">
        <v>6.3</v>
      </c>
      <c r="G4763" s="1">
        <v>44000</v>
      </c>
      <c r="H4763" t="s">
        <v>12715</v>
      </c>
      <c r="I4763" t="s">
        <v>14179</v>
      </c>
      <c r="J4763" t="s">
        <v>9024</v>
      </c>
      <c r="K4763" t="s">
        <v>30</v>
      </c>
      <c r="L4763" s="1">
        <v>35000000</v>
      </c>
      <c r="M4763" s="1">
        <v>30526509</v>
      </c>
      <c r="N4763" t="s">
        <v>61</v>
      </c>
      <c r="O4763">
        <v>122</v>
      </c>
      <c r="P4763" s="6" t="str">
        <f>_xlfn.XLOOKUP(movie3[[#This Row],[year]],inflation!E$2:E$225,inflation!F$2:F$225,,0)</f>
        <v>586.9</v>
      </c>
      <c r="Q4763" s="2">
        <f>movie3[[#This Row],[gross]] * (inflation!B$226 / movie3[[#This Row],[CPI of Released Year]])</f>
        <v>47623226.512864202</v>
      </c>
      <c r="R4763" s="2">
        <f>movie3[[#This Row],[gross]]-movie3[[#This Row],[budget]]</f>
        <v>-4473491</v>
      </c>
    </row>
    <row r="4764" spans="1:18" hidden="1" x14ac:dyDescent="0.25">
      <c r="A4764" t="s">
        <v>14209</v>
      </c>
      <c r="B4764" t="s">
        <v>2000</v>
      </c>
      <c r="C4764" t="s">
        <v>41</v>
      </c>
      <c r="D4764">
        <v>2005</v>
      </c>
      <c r="E4764" t="s">
        <v>14186</v>
      </c>
      <c r="F4764">
        <v>6.3</v>
      </c>
      <c r="G4764" s="1">
        <v>42000</v>
      </c>
      <c r="H4764" t="s">
        <v>14210</v>
      </c>
      <c r="I4764" t="s">
        <v>279</v>
      </c>
      <c r="J4764" t="s">
        <v>9726</v>
      </c>
      <c r="K4764" t="s">
        <v>30</v>
      </c>
      <c r="L4764" s="1">
        <v>45000000</v>
      </c>
      <c r="M4764" s="1">
        <v>38075318</v>
      </c>
      <c r="N4764" t="s">
        <v>61</v>
      </c>
      <c r="O4764">
        <v>134</v>
      </c>
      <c r="P4764" s="6" t="str">
        <f>_xlfn.XLOOKUP(movie3[[#This Row],[year]],inflation!E$2:E$225,inflation!F$2:F$225,,0)</f>
        <v>586.9</v>
      </c>
      <c r="Q4764" s="2">
        <f>movie3[[#This Row],[gross]] * (inflation!B$226 / movie3[[#This Row],[CPI of Released Year]])</f>
        <v>59399831.59107174</v>
      </c>
      <c r="R4764" s="2">
        <f>movie3[[#This Row],[gross]]-movie3[[#This Row],[budget]]</f>
        <v>-6924682</v>
      </c>
    </row>
    <row r="4765" spans="1:18" hidden="1" x14ac:dyDescent="0.25">
      <c r="A4765" t="s">
        <v>14226</v>
      </c>
      <c r="B4765" t="s">
        <v>2000</v>
      </c>
      <c r="C4765" t="s">
        <v>41</v>
      </c>
      <c r="D4765">
        <v>2005</v>
      </c>
      <c r="E4765" t="s">
        <v>14227</v>
      </c>
      <c r="F4765">
        <v>6.3</v>
      </c>
      <c r="G4765" s="1">
        <v>63000</v>
      </c>
      <c r="H4765" t="s">
        <v>11813</v>
      </c>
      <c r="I4765" t="s">
        <v>11813</v>
      </c>
      <c r="J4765" t="s">
        <v>7181</v>
      </c>
      <c r="K4765" t="s">
        <v>30</v>
      </c>
      <c r="L4765" s="1">
        <v>18000000</v>
      </c>
      <c r="M4765" s="1">
        <v>92884429</v>
      </c>
      <c r="N4765" t="s">
        <v>14226</v>
      </c>
      <c r="O4765">
        <v>103</v>
      </c>
      <c r="P4765" s="6" t="str">
        <f>_xlfn.XLOOKUP(movie3[[#This Row],[year]],inflation!E$2:E$225,inflation!F$2:F$225,,0)</f>
        <v>586.9</v>
      </c>
      <c r="Q4765" s="2">
        <f>movie3[[#This Row],[gross]] * (inflation!B$226 / movie3[[#This Row],[CPI of Released Year]])</f>
        <v>144905406.70028967</v>
      </c>
      <c r="R4765" s="2">
        <f>movie3[[#This Row],[gross]]-movie3[[#This Row],[budget]]</f>
        <v>74884429</v>
      </c>
    </row>
    <row r="4766" spans="1:18" hidden="1" x14ac:dyDescent="0.25">
      <c r="A4766" t="s">
        <v>14320</v>
      </c>
      <c r="B4766" t="s">
        <v>16</v>
      </c>
      <c r="C4766" t="s">
        <v>34</v>
      </c>
      <c r="D4766">
        <v>2005</v>
      </c>
      <c r="E4766" t="s">
        <v>14321</v>
      </c>
      <c r="F4766">
        <v>6.3</v>
      </c>
      <c r="G4766" s="1">
        <v>30000</v>
      </c>
      <c r="H4766" t="s">
        <v>14322</v>
      </c>
      <c r="I4766" t="s">
        <v>14323</v>
      </c>
      <c r="J4766" t="s">
        <v>14324</v>
      </c>
      <c r="K4766" t="s">
        <v>30</v>
      </c>
      <c r="L4766" s="1">
        <v>3200000</v>
      </c>
      <c r="M4766" s="1">
        <v>719135</v>
      </c>
      <c r="N4766" t="s">
        <v>8990</v>
      </c>
      <c r="O4766">
        <v>95</v>
      </c>
      <c r="P4766" s="6" t="str">
        <f>_xlfn.XLOOKUP(movie3[[#This Row],[year]],inflation!E$2:E$225,inflation!F$2:F$225,,0)</f>
        <v>586.9</v>
      </c>
      <c r="Q4766" s="2">
        <f>movie3[[#This Row],[gross]] * (inflation!B$226 / movie3[[#This Row],[CPI of Released Year]])</f>
        <v>1121894.7111944114</v>
      </c>
      <c r="R4766" s="2">
        <f>movie3[[#This Row],[gross]]-movie3[[#This Row],[budget]]</f>
        <v>-2480865</v>
      </c>
    </row>
    <row r="4767" spans="1:18" hidden="1" x14ac:dyDescent="0.25">
      <c r="A4767" t="s">
        <v>14362</v>
      </c>
      <c r="B4767" t="s">
        <v>33</v>
      </c>
      <c r="C4767" t="s">
        <v>41</v>
      </c>
      <c r="D4767">
        <v>2005</v>
      </c>
      <c r="E4767" t="s">
        <v>13866</v>
      </c>
      <c r="F4767">
        <v>6.3</v>
      </c>
      <c r="G4767" s="1">
        <v>11000</v>
      </c>
      <c r="H4767" t="s">
        <v>4255</v>
      </c>
      <c r="I4767" t="s">
        <v>14363</v>
      </c>
      <c r="J4767" t="s">
        <v>14364</v>
      </c>
      <c r="K4767" t="s">
        <v>30</v>
      </c>
      <c r="L4767" s="1">
        <v>14000000</v>
      </c>
      <c r="M4767" s="1">
        <v>33589427</v>
      </c>
      <c r="N4767" t="s">
        <v>180</v>
      </c>
      <c r="O4767">
        <v>106</v>
      </c>
      <c r="P4767" s="6" t="str">
        <f>_xlfn.XLOOKUP(movie3[[#This Row],[year]],inflation!E$2:E$225,inflation!F$2:F$225,,0)</f>
        <v>586.9</v>
      </c>
      <c r="Q4767" s="2">
        <f>movie3[[#This Row],[gross]] * (inflation!B$226 / movie3[[#This Row],[CPI of Released Year]])</f>
        <v>52401566.469926737</v>
      </c>
      <c r="R4767" s="2">
        <f>movie3[[#This Row],[gross]]-movie3[[#This Row],[budget]]</f>
        <v>19589427</v>
      </c>
    </row>
    <row r="4768" spans="1:18" hidden="1" x14ac:dyDescent="0.25">
      <c r="A4768" t="s">
        <v>14070</v>
      </c>
      <c r="B4768" t="s">
        <v>33</v>
      </c>
      <c r="C4768" t="s">
        <v>25</v>
      </c>
      <c r="D4768">
        <v>2005</v>
      </c>
      <c r="E4768" t="s">
        <v>14071</v>
      </c>
      <c r="F4768">
        <v>6.2</v>
      </c>
      <c r="G4768" s="1">
        <v>81000</v>
      </c>
      <c r="H4768" t="s">
        <v>10762</v>
      </c>
      <c r="I4768" t="s">
        <v>14072</v>
      </c>
      <c r="J4768" t="s">
        <v>508</v>
      </c>
      <c r="K4768" t="s">
        <v>30</v>
      </c>
      <c r="L4768" s="1">
        <v>35000000</v>
      </c>
      <c r="M4768" s="1">
        <v>86369815</v>
      </c>
      <c r="N4768" t="s">
        <v>1725</v>
      </c>
      <c r="O4768">
        <v>100</v>
      </c>
      <c r="P4768" s="6" t="str">
        <f>_xlfn.XLOOKUP(movie3[[#This Row],[year]],inflation!E$2:E$225,inflation!F$2:F$225,,0)</f>
        <v>586.9</v>
      </c>
      <c r="Q4768" s="2">
        <f>movie3[[#This Row],[gross]] * (inflation!B$226 / movie3[[#This Row],[CPI of Released Year]])</f>
        <v>134742209.25881752</v>
      </c>
      <c r="R4768" s="2">
        <f>movie3[[#This Row],[gross]]-movie3[[#This Row],[budget]]</f>
        <v>51369815</v>
      </c>
    </row>
    <row r="4769" spans="1:18" hidden="1" x14ac:dyDescent="0.25">
      <c r="A4769" t="s">
        <v>14150</v>
      </c>
      <c r="B4769" t="s">
        <v>33</v>
      </c>
      <c r="C4769" t="s">
        <v>34</v>
      </c>
      <c r="D4769">
        <v>2005</v>
      </c>
      <c r="E4769" t="s">
        <v>14151</v>
      </c>
      <c r="F4769">
        <v>6.2</v>
      </c>
      <c r="G4769" s="1">
        <v>97000</v>
      </c>
      <c r="H4769" t="s">
        <v>9084</v>
      </c>
      <c r="I4769" t="s">
        <v>13690</v>
      </c>
      <c r="J4769" t="s">
        <v>14152</v>
      </c>
      <c r="K4769" t="s">
        <v>30</v>
      </c>
      <c r="L4769" s="1">
        <v>65000000</v>
      </c>
      <c r="M4769" s="1">
        <v>65079104</v>
      </c>
      <c r="N4769" t="s">
        <v>31</v>
      </c>
      <c r="O4769">
        <v>101</v>
      </c>
      <c r="P4769" s="6" t="str">
        <f>_xlfn.XLOOKUP(movie3[[#This Row],[year]],inflation!E$2:E$225,inflation!F$2:F$225,,0)</f>
        <v>586.9</v>
      </c>
      <c r="Q4769" s="2">
        <f>movie3[[#This Row],[gross]] * (inflation!B$226 / movie3[[#This Row],[CPI of Released Year]])</f>
        <v>101527394.14278412</v>
      </c>
      <c r="R4769" s="2">
        <f>movie3[[#This Row],[gross]]-movie3[[#This Row],[budget]]</f>
        <v>79104</v>
      </c>
    </row>
    <row r="4770" spans="1:18" hidden="1" x14ac:dyDescent="0.25">
      <c r="A4770" t="s">
        <v>14153</v>
      </c>
      <c r="B4770" t="s">
        <v>16</v>
      </c>
      <c r="C4770" t="s">
        <v>104</v>
      </c>
      <c r="D4770">
        <v>2005</v>
      </c>
      <c r="E4770" t="s">
        <v>14154</v>
      </c>
      <c r="F4770">
        <v>6.2</v>
      </c>
      <c r="G4770" s="1">
        <v>16000</v>
      </c>
      <c r="H4770" t="s">
        <v>10788</v>
      </c>
      <c r="I4770" t="s">
        <v>14155</v>
      </c>
      <c r="J4770" t="s">
        <v>14156</v>
      </c>
      <c r="K4770" t="s">
        <v>30</v>
      </c>
      <c r="L4770" s="1">
        <v>900000</v>
      </c>
      <c r="M4770" s="1">
        <v>381420</v>
      </c>
      <c r="N4770" t="s">
        <v>14157</v>
      </c>
      <c r="O4770">
        <v>96</v>
      </c>
      <c r="P4770" s="6" t="str">
        <f>_xlfn.XLOOKUP(movie3[[#This Row],[year]],inflation!E$2:E$225,inflation!F$2:F$225,,0)</f>
        <v>586.9</v>
      </c>
      <c r="Q4770" s="2">
        <f>movie3[[#This Row],[gross]] * (inflation!B$226 / movie3[[#This Row],[CPI of Released Year]])</f>
        <v>595038.59601294948</v>
      </c>
      <c r="R4770" s="2">
        <f>movie3[[#This Row],[gross]]-movie3[[#This Row],[budget]]</f>
        <v>-518580</v>
      </c>
    </row>
    <row r="4771" spans="1:18" hidden="1" x14ac:dyDescent="0.25">
      <c r="A4771" t="s">
        <v>14162</v>
      </c>
      <c r="B4771" t="s">
        <v>2000</v>
      </c>
      <c r="C4771" t="s">
        <v>41</v>
      </c>
      <c r="D4771">
        <v>2005</v>
      </c>
      <c r="E4771" t="s">
        <v>14004</v>
      </c>
      <c r="F4771">
        <v>6.2</v>
      </c>
      <c r="G4771" s="1">
        <v>109000</v>
      </c>
      <c r="H4771" t="s">
        <v>8757</v>
      </c>
      <c r="I4771" t="s">
        <v>14163</v>
      </c>
      <c r="J4771" t="s">
        <v>12495</v>
      </c>
      <c r="K4771" t="s">
        <v>5820</v>
      </c>
      <c r="M4771" s="1">
        <v>51024243</v>
      </c>
      <c r="N4771" t="s">
        <v>14164</v>
      </c>
      <c r="O4771">
        <v>96</v>
      </c>
      <c r="P4771" s="6" t="str">
        <f>_xlfn.XLOOKUP(movie3[[#This Row],[year]],inflation!E$2:E$225,inflation!F$2:F$225,,0)</f>
        <v>586.9</v>
      </c>
      <c r="Q4771" s="2">
        <f>movie3[[#This Row],[gross]] * (inflation!B$226 / movie3[[#This Row],[CPI of Released Year]])</f>
        <v>79600948.86829102</v>
      </c>
      <c r="R4771" s="2">
        <f>movie3[[#This Row],[gross]]-movie3[[#This Row],[budget]]</f>
        <v>51024243</v>
      </c>
    </row>
    <row r="4772" spans="1:18" x14ac:dyDescent="0.25">
      <c r="A4772" t="s">
        <v>14185</v>
      </c>
      <c r="B4772" t="s">
        <v>16</v>
      </c>
      <c r="C4772" t="s">
        <v>52</v>
      </c>
      <c r="D4772">
        <v>2005</v>
      </c>
      <c r="E4772" t="s">
        <v>14186</v>
      </c>
      <c r="F4772">
        <v>6.2</v>
      </c>
      <c r="G4772" s="1">
        <v>69000</v>
      </c>
      <c r="H4772" t="s">
        <v>14187</v>
      </c>
      <c r="I4772" t="s">
        <v>14187</v>
      </c>
      <c r="J4772" t="s">
        <v>14188</v>
      </c>
      <c r="K4772" t="s">
        <v>248</v>
      </c>
      <c r="L4772" s="1">
        <v>1000000</v>
      </c>
      <c r="M4772" s="1">
        <v>30894796</v>
      </c>
      <c r="N4772" t="s">
        <v>6690</v>
      </c>
      <c r="O4772">
        <v>99</v>
      </c>
      <c r="P4772" s="6" t="str">
        <f>_xlfn.XLOOKUP(movie3[[#This Row],[year]],inflation!E$2:E$225,inflation!F$2:F$225,,0)</f>
        <v>586.9</v>
      </c>
      <c r="Q4772" s="2">
        <f>movie3[[#This Row],[gross]] * (inflation!B$226 / movie3[[#This Row],[CPI of Released Year]])</f>
        <v>48197776.823308915</v>
      </c>
      <c r="R4772" s="2">
        <f>movie3[[#This Row],[gross]]-movie3[[#This Row],[budget]]</f>
        <v>29894796</v>
      </c>
    </row>
    <row r="4773" spans="1:18" hidden="1" x14ac:dyDescent="0.25">
      <c r="A4773" t="s">
        <v>14222</v>
      </c>
      <c r="B4773" t="s">
        <v>2000</v>
      </c>
      <c r="C4773" t="s">
        <v>41</v>
      </c>
      <c r="D4773">
        <v>2005</v>
      </c>
      <c r="E4773" t="s">
        <v>14203</v>
      </c>
      <c r="F4773">
        <v>6.2</v>
      </c>
      <c r="G4773" s="1">
        <v>139000</v>
      </c>
      <c r="H4773" t="s">
        <v>10640</v>
      </c>
      <c r="I4773" t="s">
        <v>8554</v>
      </c>
      <c r="J4773" t="s">
        <v>7916</v>
      </c>
      <c r="K4773" t="s">
        <v>30</v>
      </c>
      <c r="L4773" s="1">
        <v>100000000</v>
      </c>
      <c r="M4773" s="1">
        <v>204681899</v>
      </c>
      <c r="N4773" t="s">
        <v>31</v>
      </c>
      <c r="O4773">
        <v>90</v>
      </c>
      <c r="P4773" s="6" t="str">
        <f>_xlfn.XLOOKUP(movie3[[#This Row],[year]],inflation!E$2:E$225,inflation!F$2:F$225,,0)</f>
        <v>586.9</v>
      </c>
      <c r="Q4773" s="2">
        <f>movie3[[#This Row],[gross]] * (inflation!B$226 / movie3[[#This Row],[CPI of Released Year]])</f>
        <v>319316317.4721418</v>
      </c>
      <c r="R4773" s="2">
        <f>movie3[[#This Row],[gross]]-movie3[[#This Row],[budget]]</f>
        <v>104681899</v>
      </c>
    </row>
    <row r="4774" spans="1:18" x14ac:dyDescent="0.25">
      <c r="A4774" t="s">
        <v>14238</v>
      </c>
      <c r="B4774" t="s">
        <v>16</v>
      </c>
      <c r="C4774" t="s">
        <v>52</v>
      </c>
      <c r="D4774">
        <v>2005</v>
      </c>
      <c r="E4774" t="s">
        <v>12640</v>
      </c>
      <c r="F4774">
        <v>6.2</v>
      </c>
      <c r="G4774" s="1">
        <v>93000</v>
      </c>
      <c r="H4774" t="s">
        <v>1074</v>
      </c>
      <c r="I4774" t="s">
        <v>1074</v>
      </c>
      <c r="J4774" t="s">
        <v>9906</v>
      </c>
      <c r="K4774" t="s">
        <v>30</v>
      </c>
      <c r="L4774" s="1">
        <v>15000000</v>
      </c>
      <c r="M4774" s="1">
        <v>47074133</v>
      </c>
      <c r="N4774" t="s">
        <v>61</v>
      </c>
      <c r="O4774">
        <v>93</v>
      </c>
      <c r="P4774" s="6" t="str">
        <f>_xlfn.XLOOKUP(movie3[[#This Row],[year]],inflation!E$2:E$225,inflation!F$2:F$225,,0)</f>
        <v>586.9</v>
      </c>
      <c r="Q4774" s="2">
        <f>movie3[[#This Row],[gross]] * (inflation!B$226 / movie3[[#This Row],[CPI of Released Year]])</f>
        <v>73438534.971545413</v>
      </c>
      <c r="R4774" s="2">
        <f>movie3[[#This Row],[gross]]-movie3[[#This Row],[budget]]</f>
        <v>32074133</v>
      </c>
    </row>
    <row r="4775" spans="1:18" hidden="1" x14ac:dyDescent="0.25">
      <c r="A4775" t="s">
        <v>14272</v>
      </c>
      <c r="B4775" t="s">
        <v>2000</v>
      </c>
      <c r="C4775" t="s">
        <v>41</v>
      </c>
      <c r="D4775">
        <v>2005</v>
      </c>
      <c r="E4775" t="s">
        <v>13637</v>
      </c>
      <c r="F4775">
        <v>6.2</v>
      </c>
      <c r="G4775" s="1">
        <v>50000</v>
      </c>
      <c r="H4775" t="s">
        <v>13445</v>
      </c>
      <c r="I4775" t="s">
        <v>14273</v>
      </c>
      <c r="J4775" t="s">
        <v>7181</v>
      </c>
      <c r="K4775" t="s">
        <v>30</v>
      </c>
      <c r="L4775" s="1">
        <v>15000000</v>
      </c>
      <c r="M4775" s="1">
        <v>47096206</v>
      </c>
      <c r="N4775" t="s">
        <v>12461</v>
      </c>
      <c r="O4775">
        <v>90</v>
      </c>
      <c r="P4775" s="6" t="str">
        <f>_xlfn.XLOOKUP(movie3[[#This Row],[year]],inflation!E$2:E$225,inflation!F$2:F$225,,0)</f>
        <v>586.9</v>
      </c>
      <c r="Q4775" s="2">
        <f>movie3[[#This Row],[gross]] * (inflation!B$226 / movie3[[#This Row],[CPI of Released Year]])</f>
        <v>73472970.205486462</v>
      </c>
      <c r="R4775" s="2">
        <f>movie3[[#This Row],[gross]]-movie3[[#This Row],[budget]]</f>
        <v>32096206</v>
      </c>
    </row>
    <row r="4776" spans="1:18" hidden="1" x14ac:dyDescent="0.25">
      <c r="A4776" t="s">
        <v>3059</v>
      </c>
      <c r="B4776" t="s">
        <v>2000</v>
      </c>
      <c r="C4776" t="s">
        <v>41</v>
      </c>
      <c r="D4776">
        <v>2005</v>
      </c>
      <c r="E4776" t="s">
        <v>13543</v>
      </c>
      <c r="F4776">
        <v>6.2</v>
      </c>
      <c r="G4776" s="1">
        <v>43000</v>
      </c>
      <c r="H4776" t="s">
        <v>9066</v>
      </c>
      <c r="I4776" t="s">
        <v>1136</v>
      </c>
      <c r="J4776" t="s">
        <v>2133</v>
      </c>
      <c r="K4776" t="s">
        <v>30</v>
      </c>
      <c r="L4776" s="1">
        <v>30000000</v>
      </c>
      <c r="M4776" s="1">
        <v>50605163</v>
      </c>
      <c r="N4776" t="s">
        <v>9112</v>
      </c>
      <c r="O4776">
        <v>104</v>
      </c>
      <c r="P4776" s="6" t="str">
        <f>_xlfn.XLOOKUP(movie3[[#This Row],[year]],inflation!E$2:E$225,inflation!F$2:F$225,,0)</f>
        <v>586.9</v>
      </c>
      <c r="Q4776" s="2">
        <f>movie3[[#This Row],[gross]] * (inflation!B$226 / movie3[[#This Row],[CPI of Released Year]])</f>
        <v>78947158.362242296</v>
      </c>
      <c r="R4776" s="2">
        <f>movie3[[#This Row],[gross]]-movie3[[#This Row],[budget]]</f>
        <v>20605163</v>
      </c>
    </row>
    <row r="4777" spans="1:18" hidden="1" x14ac:dyDescent="0.25">
      <c r="A4777" t="s">
        <v>14292</v>
      </c>
      <c r="B4777" t="s">
        <v>16</v>
      </c>
      <c r="C4777" t="s">
        <v>41</v>
      </c>
      <c r="D4777">
        <v>2005</v>
      </c>
      <c r="E4777" t="s">
        <v>14293</v>
      </c>
      <c r="F4777">
        <v>6.2</v>
      </c>
      <c r="G4777" s="1">
        <v>12000</v>
      </c>
      <c r="H4777" t="s">
        <v>6313</v>
      </c>
      <c r="I4777" t="s">
        <v>6313</v>
      </c>
      <c r="J4777" t="s">
        <v>14294</v>
      </c>
      <c r="K4777" t="s">
        <v>30</v>
      </c>
      <c r="M4777" s="1">
        <v>2935242</v>
      </c>
      <c r="N4777" t="s">
        <v>80</v>
      </c>
      <c r="O4777">
        <v>105</v>
      </c>
      <c r="P4777" s="6" t="str">
        <f>_xlfn.XLOOKUP(movie3[[#This Row],[year]],inflation!E$2:E$225,inflation!F$2:F$225,,0)</f>
        <v>586.9</v>
      </c>
      <c r="Q4777" s="2">
        <f>movie3[[#This Row],[gross]] * (inflation!B$226 / movie3[[#This Row],[CPI of Released Year]])</f>
        <v>4579157.5655137161</v>
      </c>
      <c r="R4777" s="2">
        <f>movie3[[#This Row],[gross]]-movie3[[#This Row],[budget]]</f>
        <v>2935242</v>
      </c>
    </row>
    <row r="4778" spans="1:18" hidden="1" x14ac:dyDescent="0.25">
      <c r="A4778" t="s">
        <v>14382</v>
      </c>
      <c r="B4778" t="s">
        <v>2000</v>
      </c>
      <c r="C4778" t="s">
        <v>41</v>
      </c>
      <c r="D4778">
        <v>2005</v>
      </c>
      <c r="E4778" t="s">
        <v>14141</v>
      </c>
      <c r="F4778">
        <v>6.2</v>
      </c>
      <c r="G4778" s="1">
        <v>6800</v>
      </c>
      <c r="H4778" t="s">
        <v>10925</v>
      </c>
      <c r="I4778" t="s">
        <v>14383</v>
      </c>
      <c r="J4778" t="s">
        <v>12574</v>
      </c>
      <c r="K4778" t="s">
        <v>30</v>
      </c>
      <c r="M4778" s="1">
        <v>17521290</v>
      </c>
      <c r="N4778" t="s">
        <v>14384</v>
      </c>
      <c r="O4778">
        <v>112</v>
      </c>
      <c r="P4778" s="6" t="str">
        <f>_xlfn.XLOOKUP(movie3[[#This Row],[year]],inflation!E$2:E$225,inflation!F$2:F$225,,0)</f>
        <v>586.9</v>
      </c>
      <c r="Q4778" s="2">
        <f>movie3[[#This Row],[gross]] * (inflation!B$226 / movie3[[#This Row],[CPI of Released Year]])</f>
        <v>27334287.142613735</v>
      </c>
      <c r="R4778" s="2">
        <f>movie3[[#This Row],[gross]]-movie3[[#This Row],[budget]]</f>
        <v>17521290</v>
      </c>
    </row>
    <row r="4779" spans="1:18" hidden="1" x14ac:dyDescent="0.25">
      <c r="A4779" t="s">
        <v>14450</v>
      </c>
      <c r="B4779" t="s">
        <v>2000</v>
      </c>
      <c r="C4779" t="s">
        <v>41</v>
      </c>
      <c r="D4779">
        <v>2005</v>
      </c>
      <c r="E4779" t="s">
        <v>14134</v>
      </c>
      <c r="F4779">
        <v>6.2</v>
      </c>
      <c r="G4779" s="1">
        <v>40000</v>
      </c>
      <c r="H4779" t="s">
        <v>11407</v>
      </c>
      <c r="I4779" t="s">
        <v>11407</v>
      </c>
      <c r="J4779" t="s">
        <v>7731</v>
      </c>
      <c r="K4779" t="s">
        <v>30</v>
      </c>
      <c r="L4779" s="1">
        <v>22000000</v>
      </c>
      <c r="M4779" s="1">
        <v>67937494</v>
      </c>
      <c r="N4779" t="s">
        <v>14451</v>
      </c>
      <c r="O4779">
        <v>105</v>
      </c>
      <c r="P4779" s="6" t="str">
        <f>_xlfn.XLOOKUP(movie3[[#This Row],[year]],inflation!E$2:E$225,inflation!F$2:F$225,,0)</f>
        <v>586.9</v>
      </c>
      <c r="Q4779" s="2">
        <f>movie3[[#This Row],[gross]] * (inflation!B$226 / movie3[[#This Row],[CPI of Released Year]])</f>
        <v>105986657.87425457</v>
      </c>
      <c r="R4779" s="2">
        <f>movie3[[#This Row],[gross]]-movie3[[#This Row],[budget]]</f>
        <v>45937494</v>
      </c>
    </row>
    <row r="4780" spans="1:18" hidden="1" x14ac:dyDescent="0.25">
      <c r="A4780" t="s">
        <v>14425</v>
      </c>
      <c r="B4780" t="s">
        <v>16</v>
      </c>
      <c r="C4780" t="s">
        <v>17</v>
      </c>
      <c r="D4780">
        <v>2005</v>
      </c>
      <c r="E4780" t="s">
        <v>14051</v>
      </c>
      <c r="F4780">
        <v>6.1</v>
      </c>
      <c r="G4780" s="1">
        <v>4900</v>
      </c>
      <c r="H4780" t="s">
        <v>13232</v>
      </c>
      <c r="I4780" t="s">
        <v>12765</v>
      </c>
      <c r="J4780" t="s">
        <v>5011</v>
      </c>
      <c r="K4780" t="s">
        <v>22</v>
      </c>
      <c r="M4780" s="1">
        <v>2788033</v>
      </c>
      <c r="N4780" t="s">
        <v>14426</v>
      </c>
      <c r="O4780">
        <v>99</v>
      </c>
      <c r="P4780" s="6" t="str">
        <f>_xlfn.XLOOKUP(movie3[[#This Row],[year]],inflation!E$2:E$225,inflation!F$2:F$225,,0)</f>
        <v>586.9</v>
      </c>
      <c r="Q4780" s="2">
        <f>movie3[[#This Row],[gross]] * (inflation!B$226 / movie3[[#This Row],[CPI of Released Year]])</f>
        <v>4349502.4958255244</v>
      </c>
      <c r="R4780" s="2">
        <f>movie3[[#This Row],[gross]]-movie3[[#This Row],[budget]]</f>
        <v>2788033</v>
      </c>
    </row>
    <row r="4781" spans="1:18" x14ac:dyDescent="0.25">
      <c r="A4781" t="s">
        <v>14158</v>
      </c>
      <c r="B4781" t="s">
        <v>16</v>
      </c>
      <c r="C4781" t="s">
        <v>52</v>
      </c>
      <c r="D4781">
        <v>2005</v>
      </c>
      <c r="E4781" t="s">
        <v>14159</v>
      </c>
      <c r="F4781">
        <v>6</v>
      </c>
      <c r="G4781" s="1">
        <v>107000</v>
      </c>
      <c r="H4781" t="s">
        <v>14160</v>
      </c>
      <c r="I4781" t="s">
        <v>13575</v>
      </c>
      <c r="J4781" t="s">
        <v>12495</v>
      </c>
      <c r="K4781" t="s">
        <v>30</v>
      </c>
      <c r="L4781" s="1">
        <v>19000000</v>
      </c>
      <c r="M4781" s="1">
        <v>107516369</v>
      </c>
      <c r="N4781" t="s">
        <v>118</v>
      </c>
      <c r="O4781">
        <v>90</v>
      </c>
      <c r="P4781" s="6" t="str">
        <f>_xlfn.XLOOKUP(movie3[[#This Row],[year]],inflation!E$2:E$225,inflation!F$2:F$225,,0)</f>
        <v>586.9</v>
      </c>
      <c r="Q4781" s="2">
        <f>movie3[[#This Row],[gross]] * (inflation!B$226 / movie3[[#This Row],[CPI of Released Year]])</f>
        <v>167732130.6123701</v>
      </c>
      <c r="R4781" s="2">
        <f>movie3[[#This Row],[gross]]-movie3[[#This Row],[budget]]</f>
        <v>88516369</v>
      </c>
    </row>
    <row r="4782" spans="1:18" hidden="1" x14ac:dyDescent="0.25">
      <c r="A4782" t="s">
        <v>1699</v>
      </c>
      <c r="B4782" t="s">
        <v>2000</v>
      </c>
      <c r="C4782" t="s">
        <v>34</v>
      </c>
      <c r="D4782">
        <v>2005</v>
      </c>
      <c r="E4782" t="s">
        <v>13543</v>
      </c>
      <c r="F4782">
        <v>6</v>
      </c>
      <c r="G4782" s="1">
        <v>94000</v>
      </c>
      <c r="H4782" t="s">
        <v>14173</v>
      </c>
      <c r="I4782" t="s">
        <v>14174</v>
      </c>
      <c r="J4782" t="s">
        <v>9024</v>
      </c>
      <c r="K4782" t="s">
        <v>22</v>
      </c>
      <c r="L4782" s="1">
        <v>130000000</v>
      </c>
      <c r="M4782" s="1">
        <v>119240351</v>
      </c>
      <c r="N4782" t="s">
        <v>44</v>
      </c>
      <c r="O4782">
        <v>124</v>
      </c>
      <c r="P4782" s="6" t="str">
        <f>_xlfn.XLOOKUP(movie3[[#This Row],[year]],inflation!E$2:E$225,inflation!F$2:F$225,,0)</f>
        <v>586.9</v>
      </c>
      <c r="Q4782" s="2">
        <f>movie3[[#This Row],[gross]] * (inflation!B$226 / movie3[[#This Row],[CPI of Released Year]])</f>
        <v>186022261.67251661</v>
      </c>
      <c r="R4782" s="2">
        <f>movie3[[#This Row],[gross]]-movie3[[#This Row],[budget]]</f>
        <v>-10759649</v>
      </c>
    </row>
    <row r="4783" spans="1:18" hidden="1" x14ac:dyDescent="0.25">
      <c r="A4783" t="s">
        <v>14200</v>
      </c>
      <c r="B4783" t="s">
        <v>33</v>
      </c>
      <c r="C4783" t="s">
        <v>34</v>
      </c>
      <c r="D4783">
        <v>2005</v>
      </c>
      <c r="E4783" t="s">
        <v>14134</v>
      </c>
      <c r="F4783">
        <v>6</v>
      </c>
      <c r="G4783" s="1">
        <v>95000</v>
      </c>
      <c r="H4783" t="s">
        <v>5019</v>
      </c>
      <c r="I4783" t="s">
        <v>14201</v>
      </c>
      <c r="J4783" t="s">
        <v>8153</v>
      </c>
      <c r="K4783" t="s">
        <v>30</v>
      </c>
      <c r="L4783" s="1">
        <v>75000000</v>
      </c>
      <c r="M4783" s="1">
        <v>142400065</v>
      </c>
      <c r="N4783" t="s">
        <v>31</v>
      </c>
      <c r="O4783">
        <v>129</v>
      </c>
      <c r="P4783" s="6" t="str">
        <f>_xlfn.XLOOKUP(movie3[[#This Row],[year]],inflation!E$2:E$225,inflation!F$2:F$225,,0)</f>
        <v>586.9</v>
      </c>
      <c r="Q4783" s="2">
        <f>movie3[[#This Row],[gross]] * (inflation!B$226 / movie3[[#This Row],[CPI of Released Year]])</f>
        <v>222152836.11177373</v>
      </c>
      <c r="R4783" s="2">
        <f>movie3[[#This Row],[gross]]-movie3[[#This Row],[budget]]</f>
        <v>67400065</v>
      </c>
    </row>
    <row r="4784" spans="1:18" hidden="1" x14ac:dyDescent="0.25">
      <c r="A4784" t="s">
        <v>14277</v>
      </c>
      <c r="B4784" t="s">
        <v>16</v>
      </c>
      <c r="C4784" t="s">
        <v>17</v>
      </c>
      <c r="D4784">
        <v>2005</v>
      </c>
      <c r="E4784" t="s">
        <v>13513</v>
      </c>
      <c r="F4784">
        <v>6</v>
      </c>
      <c r="G4784" s="1">
        <v>83000</v>
      </c>
      <c r="H4784" t="s">
        <v>12667</v>
      </c>
      <c r="I4784" t="s">
        <v>14278</v>
      </c>
      <c r="J4784" t="s">
        <v>67</v>
      </c>
      <c r="K4784" t="s">
        <v>5820</v>
      </c>
      <c r="L4784" s="1">
        <v>30000000</v>
      </c>
      <c r="M4784" s="1">
        <v>127369981</v>
      </c>
      <c r="N4784" t="s">
        <v>180</v>
      </c>
      <c r="O4784">
        <v>101</v>
      </c>
      <c r="P4784" s="6" t="str">
        <f>_xlfn.XLOOKUP(movie3[[#This Row],[year]],inflation!E$2:E$225,inflation!F$2:F$225,,0)</f>
        <v>586.9</v>
      </c>
      <c r="Q4784" s="2">
        <f>movie3[[#This Row],[gross]] * (inflation!B$226 / movie3[[#This Row],[CPI of Released Year]])</f>
        <v>198704983.13784292</v>
      </c>
      <c r="R4784" s="2">
        <f>movie3[[#This Row],[gross]]-movie3[[#This Row],[budget]]</f>
        <v>97369981</v>
      </c>
    </row>
    <row r="4785" spans="1:18" hidden="1" x14ac:dyDescent="0.25">
      <c r="A4785" t="s">
        <v>14337</v>
      </c>
      <c r="B4785" t="s">
        <v>337</v>
      </c>
      <c r="C4785" t="s">
        <v>41</v>
      </c>
      <c r="D4785">
        <v>2005</v>
      </c>
      <c r="E4785" t="s">
        <v>14248</v>
      </c>
      <c r="F4785">
        <v>6</v>
      </c>
      <c r="G4785" s="1">
        <v>26000</v>
      </c>
      <c r="H4785" t="s">
        <v>13341</v>
      </c>
      <c r="I4785" t="s">
        <v>11890</v>
      </c>
      <c r="J4785" t="s">
        <v>9227</v>
      </c>
      <c r="K4785" t="s">
        <v>30</v>
      </c>
      <c r="M4785" s="1">
        <v>27645491</v>
      </c>
      <c r="N4785" t="s">
        <v>1725</v>
      </c>
      <c r="O4785">
        <v>98</v>
      </c>
      <c r="P4785" s="6" t="str">
        <f>_xlfn.XLOOKUP(movie3[[#This Row],[year]],inflation!E$2:E$225,inflation!F$2:F$225,,0)</f>
        <v>586.9</v>
      </c>
      <c r="Q4785" s="2">
        <f>movie3[[#This Row],[gross]] * (inflation!B$226 / movie3[[#This Row],[CPI of Released Year]])</f>
        <v>43128661.713409439</v>
      </c>
      <c r="R4785" s="2">
        <f>movie3[[#This Row],[gross]]-movie3[[#This Row],[budget]]</f>
        <v>27645491</v>
      </c>
    </row>
    <row r="4786" spans="1:18" x14ac:dyDescent="0.25">
      <c r="A4786" t="s">
        <v>14066</v>
      </c>
      <c r="B4786" t="s">
        <v>16</v>
      </c>
      <c r="C4786" t="s">
        <v>52</v>
      </c>
      <c r="D4786">
        <v>2005</v>
      </c>
      <c r="E4786" t="s">
        <v>14067</v>
      </c>
      <c r="F4786">
        <v>5.9</v>
      </c>
      <c r="G4786" s="1">
        <v>172000</v>
      </c>
      <c r="H4786" t="s">
        <v>12536</v>
      </c>
      <c r="I4786" t="s">
        <v>12536</v>
      </c>
      <c r="J4786" t="s">
        <v>14068</v>
      </c>
      <c r="K4786" t="s">
        <v>30</v>
      </c>
      <c r="L4786" s="1">
        <v>4800000</v>
      </c>
      <c r="M4786" s="1">
        <v>81979826</v>
      </c>
      <c r="N4786" t="s">
        <v>14069</v>
      </c>
      <c r="O4786">
        <v>94</v>
      </c>
      <c r="P4786" s="6" t="str">
        <f>_xlfn.XLOOKUP(movie3[[#This Row],[year]],inflation!E$2:E$225,inflation!F$2:F$225,,0)</f>
        <v>586.9</v>
      </c>
      <c r="Q4786" s="2">
        <f>movie3[[#This Row],[gross]] * (inflation!B$226 / movie3[[#This Row],[CPI of Released Year]])</f>
        <v>127893557.14022833</v>
      </c>
      <c r="R4786" s="2">
        <f>movie3[[#This Row],[gross]]-movie3[[#This Row],[budget]]</f>
        <v>77179826</v>
      </c>
    </row>
    <row r="4787" spans="1:18" hidden="1" x14ac:dyDescent="0.25">
      <c r="A4787" t="s">
        <v>14132</v>
      </c>
      <c r="B4787" t="s">
        <v>2000</v>
      </c>
      <c r="C4787" t="s">
        <v>34</v>
      </c>
      <c r="D4787">
        <v>2005</v>
      </c>
      <c r="E4787" t="s">
        <v>14055</v>
      </c>
      <c r="F4787">
        <v>5.9</v>
      </c>
      <c r="G4787" s="1">
        <v>74000</v>
      </c>
      <c r="H4787" t="s">
        <v>2885</v>
      </c>
      <c r="I4787" t="s">
        <v>13663</v>
      </c>
      <c r="J4787" t="s">
        <v>10550</v>
      </c>
      <c r="K4787" t="s">
        <v>30</v>
      </c>
      <c r="L4787" s="1">
        <v>50000000</v>
      </c>
      <c r="M4787" s="1">
        <v>46117696</v>
      </c>
      <c r="N4787" t="s">
        <v>31</v>
      </c>
      <c r="O4787">
        <v>110</v>
      </c>
      <c r="P4787" s="6" t="str">
        <f>_xlfn.XLOOKUP(movie3[[#This Row],[year]],inflation!E$2:E$225,inflation!F$2:F$225,,0)</f>
        <v>586.9</v>
      </c>
      <c r="Q4787" s="2">
        <f>movie3[[#This Row],[gross]] * (inflation!B$226 / movie3[[#This Row],[CPI of Released Year]])</f>
        <v>71946434.584426656</v>
      </c>
      <c r="R4787" s="2">
        <f>movie3[[#This Row],[gross]]-movie3[[#This Row],[budget]]</f>
        <v>-3882304</v>
      </c>
    </row>
    <row r="4788" spans="1:18" hidden="1" x14ac:dyDescent="0.25">
      <c r="A4788" t="s">
        <v>14171</v>
      </c>
      <c r="B4788" t="s">
        <v>2000</v>
      </c>
      <c r="C4788" t="s">
        <v>34</v>
      </c>
      <c r="D4788">
        <v>2005</v>
      </c>
      <c r="E4788" t="s">
        <v>14172</v>
      </c>
      <c r="F4788">
        <v>5.9</v>
      </c>
      <c r="G4788" s="1">
        <v>118000</v>
      </c>
      <c r="H4788" t="s">
        <v>568</v>
      </c>
      <c r="I4788" t="s">
        <v>10878</v>
      </c>
      <c r="J4788" t="s">
        <v>9532</v>
      </c>
      <c r="K4788" t="s">
        <v>30</v>
      </c>
      <c r="L4788" s="1">
        <v>88000000</v>
      </c>
      <c r="M4788" s="1">
        <v>105316267</v>
      </c>
      <c r="N4788" t="s">
        <v>8990</v>
      </c>
      <c r="O4788">
        <v>118</v>
      </c>
      <c r="P4788" s="6" t="str">
        <f>_xlfn.XLOOKUP(movie3[[#This Row],[year]],inflation!E$2:E$225,inflation!F$2:F$225,,0)</f>
        <v>586.9</v>
      </c>
      <c r="Q4788" s="2">
        <f>movie3[[#This Row],[gross]] * (inflation!B$226 / movie3[[#This Row],[CPI of Released Year]])</f>
        <v>164299836.53978533</v>
      </c>
      <c r="R4788" s="2">
        <f>movie3[[#This Row],[gross]]-movie3[[#This Row],[budget]]</f>
        <v>17316267</v>
      </c>
    </row>
    <row r="4789" spans="1:18" hidden="1" x14ac:dyDescent="0.25">
      <c r="A4789" t="s">
        <v>14246</v>
      </c>
      <c r="B4789" t="s">
        <v>16</v>
      </c>
      <c r="C4789" t="s">
        <v>34</v>
      </c>
      <c r="D4789">
        <v>2005</v>
      </c>
      <c r="E4789" t="s">
        <v>14242</v>
      </c>
      <c r="F4789">
        <v>5.9</v>
      </c>
      <c r="G4789" s="1">
        <v>65000</v>
      </c>
      <c r="H4789" t="s">
        <v>1560</v>
      </c>
      <c r="I4789" t="s">
        <v>11840</v>
      </c>
      <c r="J4789" t="s">
        <v>14007</v>
      </c>
      <c r="K4789" t="s">
        <v>30</v>
      </c>
      <c r="L4789" s="1">
        <v>50000000</v>
      </c>
      <c r="M4789" s="1">
        <v>22984628</v>
      </c>
      <c r="N4789" t="s">
        <v>2027</v>
      </c>
      <c r="O4789">
        <v>127</v>
      </c>
      <c r="P4789" s="6" t="str">
        <f>_xlfn.XLOOKUP(movie3[[#This Row],[year]],inflation!E$2:E$225,inflation!F$2:F$225,,0)</f>
        <v>586.9</v>
      </c>
      <c r="Q4789" s="2">
        <f>movie3[[#This Row],[gross]] * (inflation!B$226 / movie3[[#This Row],[CPI of Released Year]])</f>
        <v>35857429.539614931</v>
      </c>
      <c r="R4789" s="2">
        <f>movie3[[#This Row],[gross]]-movie3[[#This Row],[budget]]</f>
        <v>-27015372</v>
      </c>
    </row>
    <row r="4790" spans="1:18" hidden="1" x14ac:dyDescent="0.25">
      <c r="A4790" t="s">
        <v>14368</v>
      </c>
      <c r="B4790" t="s">
        <v>2000</v>
      </c>
      <c r="C4790" t="s">
        <v>41</v>
      </c>
      <c r="D4790">
        <v>2005</v>
      </c>
      <c r="E4790" t="s">
        <v>14071</v>
      </c>
      <c r="F4790">
        <v>5.9</v>
      </c>
      <c r="G4790" s="1">
        <v>31000</v>
      </c>
      <c r="H4790" t="s">
        <v>5397</v>
      </c>
      <c r="I4790" t="s">
        <v>14369</v>
      </c>
      <c r="J4790" t="s">
        <v>10804</v>
      </c>
      <c r="K4790" t="s">
        <v>30</v>
      </c>
      <c r="L4790" s="1">
        <v>30000000</v>
      </c>
      <c r="M4790" s="1">
        <v>58231520</v>
      </c>
      <c r="N4790" t="s">
        <v>23</v>
      </c>
      <c r="O4790">
        <v>98</v>
      </c>
      <c r="P4790" s="6" t="str">
        <f>_xlfn.XLOOKUP(movie3[[#This Row],[year]],inflation!E$2:E$225,inflation!F$2:F$225,,0)</f>
        <v>586.9</v>
      </c>
      <c r="Q4790" s="2">
        <f>movie3[[#This Row],[gross]] * (inflation!B$226 / movie3[[#This Row],[CPI of Released Year]])</f>
        <v>90844743.077185214</v>
      </c>
      <c r="R4790" s="2">
        <f>movie3[[#This Row],[gross]]-movie3[[#This Row],[budget]]</f>
        <v>28231520</v>
      </c>
    </row>
    <row r="4791" spans="1:18" hidden="1" x14ac:dyDescent="0.25">
      <c r="A4791" t="s">
        <v>14370</v>
      </c>
      <c r="B4791" t="s">
        <v>2000</v>
      </c>
      <c r="C4791" t="s">
        <v>41</v>
      </c>
      <c r="D4791">
        <v>2005</v>
      </c>
      <c r="E4791" t="s">
        <v>13417</v>
      </c>
      <c r="F4791">
        <v>5.9</v>
      </c>
      <c r="G4791" s="1">
        <v>41000</v>
      </c>
      <c r="H4791" t="s">
        <v>10433</v>
      </c>
      <c r="I4791" t="s">
        <v>14371</v>
      </c>
      <c r="J4791" t="s">
        <v>11334</v>
      </c>
      <c r="K4791" t="s">
        <v>30</v>
      </c>
      <c r="L4791" s="1">
        <v>35000000</v>
      </c>
      <c r="M4791" s="1">
        <v>103121466</v>
      </c>
      <c r="N4791" t="s">
        <v>31</v>
      </c>
      <c r="O4791">
        <v>105</v>
      </c>
      <c r="P4791" s="6" t="str">
        <f>_xlfn.XLOOKUP(movie3[[#This Row],[year]],inflation!E$2:E$225,inflation!F$2:F$225,,0)</f>
        <v>586.9</v>
      </c>
      <c r="Q4791" s="2">
        <f>movie3[[#This Row],[gross]] * (inflation!B$226 / movie3[[#This Row],[CPI of Released Year]])</f>
        <v>160875812.35235986</v>
      </c>
      <c r="R4791" s="2">
        <f>movie3[[#This Row],[gross]]-movie3[[#This Row],[budget]]</f>
        <v>68121466</v>
      </c>
    </row>
    <row r="4792" spans="1:18" hidden="1" x14ac:dyDescent="0.25">
      <c r="A4792" t="s">
        <v>14211</v>
      </c>
      <c r="B4792" t="s">
        <v>2000</v>
      </c>
      <c r="C4792" t="s">
        <v>41</v>
      </c>
      <c r="D4792">
        <v>2005</v>
      </c>
      <c r="E4792" t="s">
        <v>14001</v>
      </c>
      <c r="F4792">
        <v>5.8</v>
      </c>
      <c r="G4792" s="1">
        <v>36000</v>
      </c>
      <c r="H4792" t="s">
        <v>7014</v>
      </c>
      <c r="I4792" t="s">
        <v>14212</v>
      </c>
      <c r="J4792" t="s">
        <v>14213</v>
      </c>
      <c r="K4792" t="s">
        <v>30</v>
      </c>
      <c r="M4792" s="1">
        <v>40442443</v>
      </c>
      <c r="N4792" t="s">
        <v>14214</v>
      </c>
      <c r="O4792">
        <v>94</v>
      </c>
      <c r="P4792" s="6" t="str">
        <f>_xlfn.XLOOKUP(movie3[[#This Row],[year]],inflation!E$2:E$225,inflation!F$2:F$225,,0)</f>
        <v>586.9</v>
      </c>
      <c r="Q4792" s="2">
        <f>movie3[[#This Row],[gross]] * (inflation!B$226 / movie3[[#This Row],[CPI of Released Year]])</f>
        <v>63092691.788720399</v>
      </c>
      <c r="R4792" s="2">
        <f>movie3[[#This Row],[gross]]-movie3[[#This Row],[budget]]</f>
        <v>40442443</v>
      </c>
    </row>
    <row r="4793" spans="1:18" hidden="1" x14ac:dyDescent="0.25">
      <c r="A4793" t="s">
        <v>14257</v>
      </c>
      <c r="B4793" t="s">
        <v>2000</v>
      </c>
      <c r="C4793" t="s">
        <v>41</v>
      </c>
      <c r="D4793">
        <v>2005</v>
      </c>
      <c r="E4793" t="s">
        <v>14239</v>
      </c>
      <c r="F4793">
        <v>5.8</v>
      </c>
      <c r="G4793" s="1">
        <v>14000</v>
      </c>
      <c r="H4793" t="s">
        <v>14258</v>
      </c>
      <c r="I4793" t="s">
        <v>14259</v>
      </c>
      <c r="J4793" t="s">
        <v>14260</v>
      </c>
      <c r="K4793" t="s">
        <v>30</v>
      </c>
      <c r="L4793" s="1">
        <v>5500000</v>
      </c>
      <c r="M4793" s="1">
        <v>50652203</v>
      </c>
      <c r="N4793" t="s">
        <v>14261</v>
      </c>
      <c r="O4793">
        <v>116</v>
      </c>
      <c r="P4793" s="6" t="str">
        <f>_xlfn.XLOOKUP(movie3[[#This Row],[year]],inflation!E$2:E$225,inflation!F$2:F$225,,0)</f>
        <v>586.9</v>
      </c>
      <c r="Q4793" s="2">
        <f>movie3[[#This Row],[gross]] * (inflation!B$226 / movie3[[#This Row],[CPI of Released Year]])</f>
        <v>79020543.647640154</v>
      </c>
      <c r="R4793" s="2">
        <f>movie3[[#This Row],[gross]]-movie3[[#This Row],[budget]]</f>
        <v>45152203</v>
      </c>
    </row>
    <row r="4794" spans="1:18" hidden="1" x14ac:dyDescent="0.25">
      <c r="A4794" t="s">
        <v>14282</v>
      </c>
      <c r="B4794" t="s">
        <v>2000</v>
      </c>
      <c r="C4794" t="s">
        <v>41</v>
      </c>
      <c r="D4794">
        <v>2005</v>
      </c>
      <c r="E4794" t="s">
        <v>14059</v>
      </c>
      <c r="F4794">
        <v>5.8</v>
      </c>
      <c r="G4794" s="1">
        <v>21000</v>
      </c>
      <c r="H4794" t="s">
        <v>5754</v>
      </c>
      <c r="I4794" t="s">
        <v>994</v>
      </c>
      <c r="J4794" t="s">
        <v>7043</v>
      </c>
      <c r="K4794" t="s">
        <v>30</v>
      </c>
      <c r="L4794" s="1">
        <v>35000000</v>
      </c>
      <c r="M4794" s="1">
        <v>34252847</v>
      </c>
      <c r="N4794" t="s">
        <v>44</v>
      </c>
      <c r="O4794">
        <v>113</v>
      </c>
      <c r="P4794" s="6" t="str">
        <f>_xlfn.XLOOKUP(movie3[[#This Row],[year]],inflation!E$2:E$225,inflation!F$2:F$225,,0)</f>
        <v>586.9</v>
      </c>
      <c r="Q4794" s="2">
        <f>movie3[[#This Row],[gross]] * (inflation!B$226 / movie3[[#This Row],[CPI of Released Year]])</f>
        <v>53436542.363605388</v>
      </c>
      <c r="R4794" s="2">
        <f>movie3[[#This Row],[gross]]-movie3[[#This Row],[budget]]</f>
        <v>-747153</v>
      </c>
    </row>
    <row r="4795" spans="1:18" hidden="1" x14ac:dyDescent="0.25">
      <c r="A4795" t="s">
        <v>14340</v>
      </c>
      <c r="B4795" t="s">
        <v>2000</v>
      </c>
      <c r="C4795" t="s">
        <v>17</v>
      </c>
      <c r="D4795">
        <v>2005</v>
      </c>
      <c r="E4795" t="s">
        <v>14148</v>
      </c>
      <c r="F4795">
        <v>5.8</v>
      </c>
      <c r="G4795" s="1">
        <v>26000</v>
      </c>
      <c r="H4795" t="s">
        <v>14341</v>
      </c>
      <c r="I4795" t="s">
        <v>14341</v>
      </c>
      <c r="J4795" t="s">
        <v>14342</v>
      </c>
      <c r="K4795" t="s">
        <v>30</v>
      </c>
      <c r="L4795" s="1">
        <v>1000000</v>
      </c>
      <c r="M4795" s="1">
        <v>32586408</v>
      </c>
      <c r="N4795" t="s">
        <v>13658</v>
      </c>
      <c r="O4795">
        <v>90</v>
      </c>
      <c r="P4795" s="6" t="str">
        <f>_xlfn.XLOOKUP(movie3[[#This Row],[year]],inflation!E$2:E$225,inflation!F$2:F$225,,0)</f>
        <v>586.9</v>
      </c>
      <c r="Q4795" s="2">
        <f>movie3[[#This Row],[gross]] * (inflation!B$226 / movie3[[#This Row],[CPI of Released Year]])</f>
        <v>50836795.305503495</v>
      </c>
      <c r="R4795" s="2">
        <f>movie3[[#This Row],[gross]]-movie3[[#This Row],[budget]]</f>
        <v>31586408</v>
      </c>
    </row>
    <row r="4796" spans="1:18" hidden="1" x14ac:dyDescent="0.25">
      <c r="A4796" t="s">
        <v>14406</v>
      </c>
      <c r="B4796" t="s">
        <v>16</v>
      </c>
      <c r="C4796" t="s">
        <v>17</v>
      </c>
      <c r="D4796">
        <v>2005</v>
      </c>
      <c r="E4796" t="s">
        <v>14407</v>
      </c>
      <c r="F4796">
        <v>5.8</v>
      </c>
      <c r="G4796" s="1">
        <v>22000</v>
      </c>
      <c r="H4796" t="s">
        <v>5228</v>
      </c>
      <c r="I4796" t="s">
        <v>5228</v>
      </c>
      <c r="J4796" t="s">
        <v>12945</v>
      </c>
      <c r="K4796" t="s">
        <v>30</v>
      </c>
      <c r="M4796" s="1">
        <v>2456454</v>
      </c>
      <c r="N4796" t="s">
        <v>12890</v>
      </c>
      <c r="O4796">
        <v>97</v>
      </c>
      <c r="P4796" s="6" t="str">
        <f>_xlfn.XLOOKUP(movie3[[#This Row],[year]],inflation!E$2:E$225,inflation!F$2:F$225,,0)</f>
        <v>586.9</v>
      </c>
      <c r="Q4796" s="2">
        <f>movie3[[#This Row],[gross]] * (inflation!B$226 / movie3[[#This Row],[CPI of Released Year]])</f>
        <v>3832218.9170216392</v>
      </c>
      <c r="R4796" s="2">
        <f>movie3[[#This Row],[gross]]-movie3[[#This Row],[budget]]</f>
        <v>2456454</v>
      </c>
    </row>
    <row r="4797" spans="1:18" hidden="1" x14ac:dyDescent="0.25">
      <c r="A4797" t="s">
        <v>14480</v>
      </c>
      <c r="B4797" t="s">
        <v>16</v>
      </c>
      <c r="C4797" t="s">
        <v>34</v>
      </c>
      <c r="D4797">
        <v>2005</v>
      </c>
      <c r="E4797" t="s">
        <v>14481</v>
      </c>
      <c r="F4797">
        <v>5.8</v>
      </c>
      <c r="G4797" s="1">
        <v>18000</v>
      </c>
      <c r="H4797" t="s">
        <v>14482</v>
      </c>
      <c r="I4797" t="s">
        <v>14483</v>
      </c>
      <c r="J4797" t="s">
        <v>14484</v>
      </c>
      <c r="K4797" t="s">
        <v>195</v>
      </c>
      <c r="M4797" s="1">
        <v>92076</v>
      </c>
      <c r="N4797" t="s">
        <v>13867</v>
      </c>
      <c r="O4797">
        <v>103</v>
      </c>
      <c r="P4797" s="6" t="str">
        <f>_xlfn.XLOOKUP(movie3[[#This Row],[year]],inflation!E$2:E$225,inflation!F$2:F$225,,0)</f>
        <v>586.9</v>
      </c>
      <c r="Q4797" s="2">
        <f>movie3[[#This Row],[gross]] * (inflation!B$226 / movie3[[#This Row],[CPI of Released Year]])</f>
        <v>143644.20787186915</v>
      </c>
      <c r="R4797" s="2">
        <f>movie3[[#This Row],[gross]]-movie3[[#This Row],[budget]]</f>
        <v>92076</v>
      </c>
    </row>
    <row r="4798" spans="1:18" hidden="1" x14ac:dyDescent="0.25">
      <c r="A4798" t="s">
        <v>14047</v>
      </c>
      <c r="B4798" t="s">
        <v>2000</v>
      </c>
      <c r="C4798" t="s">
        <v>34</v>
      </c>
      <c r="D4798">
        <v>2005</v>
      </c>
      <c r="E4798" t="s">
        <v>14048</v>
      </c>
      <c r="F4798">
        <v>5.7</v>
      </c>
      <c r="G4798" s="1">
        <v>316000</v>
      </c>
      <c r="H4798" t="s">
        <v>12722</v>
      </c>
      <c r="I4798" t="s">
        <v>7301</v>
      </c>
      <c r="J4798" t="s">
        <v>14049</v>
      </c>
      <c r="K4798" t="s">
        <v>30</v>
      </c>
      <c r="L4798" s="1">
        <v>100000000</v>
      </c>
      <c r="M4798" s="1">
        <v>333535934</v>
      </c>
      <c r="N4798" t="s">
        <v>180</v>
      </c>
      <c r="O4798">
        <v>106</v>
      </c>
      <c r="P4798" s="6" t="str">
        <f>_xlfn.XLOOKUP(movie3[[#This Row],[year]],inflation!E$2:E$225,inflation!F$2:F$225,,0)</f>
        <v>586.9</v>
      </c>
      <c r="Q4798" s="2">
        <f>movie3[[#This Row],[gross]] * (inflation!B$226 / movie3[[#This Row],[CPI of Released Year]])</f>
        <v>520336515.88072926</v>
      </c>
      <c r="R4798" s="2">
        <f>movie3[[#This Row],[gross]]-movie3[[#This Row],[budget]]</f>
        <v>233535934</v>
      </c>
    </row>
    <row r="4799" spans="1:18" hidden="1" x14ac:dyDescent="0.25">
      <c r="A4799" t="s">
        <v>14243</v>
      </c>
      <c r="B4799" t="s">
        <v>337</v>
      </c>
      <c r="C4799" t="s">
        <v>390</v>
      </c>
      <c r="D4799">
        <v>2005</v>
      </c>
      <c r="E4799" t="s">
        <v>14131</v>
      </c>
      <c r="F4799">
        <v>5.7</v>
      </c>
      <c r="G4799" s="1">
        <v>88000</v>
      </c>
      <c r="H4799" t="s">
        <v>9945</v>
      </c>
      <c r="I4799" t="s">
        <v>9945</v>
      </c>
      <c r="J4799" t="s">
        <v>13647</v>
      </c>
      <c r="K4799" t="s">
        <v>30</v>
      </c>
      <c r="L4799" s="1">
        <v>150000000</v>
      </c>
      <c r="M4799" s="1">
        <v>314432837</v>
      </c>
      <c r="N4799" t="s">
        <v>1725</v>
      </c>
      <c r="O4799">
        <v>81</v>
      </c>
      <c r="P4799" s="6" t="str">
        <f>_xlfn.XLOOKUP(movie3[[#This Row],[year]],inflation!E$2:E$225,inflation!F$2:F$225,,0)</f>
        <v>586.9</v>
      </c>
      <c r="Q4799" s="2">
        <f>movie3[[#This Row],[gross]] * (inflation!B$226 / movie3[[#This Row],[CPI of Released Year]])</f>
        <v>490534512.79127622</v>
      </c>
      <c r="R4799" s="2">
        <f>movie3[[#This Row],[gross]]-movie3[[#This Row],[budget]]</f>
        <v>164432837</v>
      </c>
    </row>
    <row r="4800" spans="1:18" hidden="1" x14ac:dyDescent="0.25">
      <c r="A4800" t="s">
        <v>14113</v>
      </c>
      <c r="B4800" t="s">
        <v>33</v>
      </c>
      <c r="C4800" t="s">
        <v>34</v>
      </c>
      <c r="D4800">
        <v>2005</v>
      </c>
      <c r="E4800" t="s">
        <v>13813</v>
      </c>
      <c r="F4800">
        <v>5.6</v>
      </c>
      <c r="G4800" s="1">
        <v>90000</v>
      </c>
      <c r="H4800" t="s">
        <v>12045</v>
      </c>
      <c r="I4800" t="s">
        <v>14114</v>
      </c>
      <c r="J4800" t="s">
        <v>11822</v>
      </c>
      <c r="K4800" t="s">
        <v>195</v>
      </c>
      <c r="L4800" s="1">
        <v>56000000</v>
      </c>
      <c r="M4800" s="1">
        <v>198636868</v>
      </c>
      <c r="N4800" t="s">
        <v>1725</v>
      </c>
      <c r="O4800">
        <v>95</v>
      </c>
      <c r="P4800" s="6" t="str">
        <f>_xlfn.XLOOKUP(movie3[[#This Row],[year]],inflation!E$2:E$225,inflation!F$2:F$225,,0)</f>
        <v>586.9</v>
      </c>
      <c r="Q4800" s="2">
        <f>movie3[[#This Row],[gross]] * (inflation!B$226 / movie3[[#This Row],[CPI of Released Year]])</f>
        <v>309885698.31453401</v>
      </c>
      <c r="R4800" s="2">
        <f>movie3[[#This Row],[gross]]-movie3[[#This Row],[budget]]</f>
        <v>142636868</v>
      </c>
    </row>
    <row r="4801" spans="1:18" hidden="1" x14ac:dyDescent="0.25">
      <c r="A4801" t="s">
        <v>14145</v>
      </c>
      <c r="B4801" t="s">
        <v>2000</v>
      </c>
      <c r="C4801" t="s">
        <v>17</v>
      </c>
      <c r="D4801">
        <v>2005</v>
      </c>
      <c r="E4801" t="s">
        <v>14048</v>
      </c>
      <c r="F4801">
        <v>5.6</v>
      </c>
      <c r="G4801" s="1">
        <v>60000</v>
      </c>
      <c r="H4801" t="s">
        <v>10468</v>
      </c>
      <c r="I4801" t="s">
        <v>14146</v>
      </c>
      <c r="J4801" t="s">
        <v>2890</v>
      </c>
      <c r="K4801" t="s">
        <v>30</v>
      </c>
      <c r="L4801" s="1">
        <v>30000000</v>
      </c>
      <c r="M4801" s="1">
        <v>68357079</v>
      </c>
      <c r="N4801" t="s">
        <v>2094</v>
      </c>
      <c r="O4801">
        <v>105</v>
      </c>
      <c r="P4801" s="6" t="str">
        <f>_xlfn.XLOOKUP(movie3[[#This Row],[year]],inflation!E$2:E$225,inflation!F$2:F$225,,0)</f>
        <v>586.9</v>
      </c>
      <c r="Q4801" s="2">
        <f>movie3[[#This Row],[gross]] * (inflation!B$226 / movie3[[#This Row],[CPI of Released Year]])</f>
        <v>106641236.21127962</v>
      </c>
      <c r="R4801" s="2">
        <f>movie3[[#This Row],[gross]]-movie3[[#This Row],[budget]]</f>
        <v>38357079</v>
      </c>
    </row>
    <row r="4802" spans="1:18" hidden="1" x14ac:dyDescent="0.25">
      <c r="A4802" t="s">
        <v>14161</v>
      </c>
      <c r="B4802" t="s">
        <v>2000</v>
      </c>
      <c r="C4802" t="s">
        <v>41</v>
      </c>
      <c r="D4802">
        <v>2005</v>
      </c>
      <c r="E4802" t="s">
        <v>13813</v>
      </c>
      <c r="F4802">
        <v>5.6</v>
      </c>
      <c r="G4802" s="1">
        <v>68000</v>
      </c>
      <c r="H4802" t="s">
        <v>8502</v>
      </c>
      <c r="I4802" t="s">
        <v>2951</v>
      </c>
      <c r="J4802" t="s">
        <v>160</v>
      </c>
      <c r="K4802" t="s">
        <v>30</v>
      </c>
      <c r="L4802" s="1">
        <v>53000000</v>
      </c>
      <c r="M4802" s="1">
        <v>95763716</v>
      </c>
      <c r="N4802" t="s">
        <v>118</v>
      </c>
      <c r="O4802">
        <v>118</v>
      </c>
      <c r="P4802" s="6" t="str">
        <f>_xlfn.XLOOKUP(movie3[[#This Row],[year]],inflation!E$2:E$225,inflation!F$2:F$225,,0)</f>
        <v>586.9</v>
      </c>
      <c r="Q4802" s="2">
        <f>movie3[[#This Row],[gross]] * (inflation!B$226 / movie3[[#This Row],[CPI of Released Year]])</f>
        <v>149397271.03356621</v>
      </c>
      <c r="R4802" s="2">
        <f>movie3[[#This Row],[gross]]-movie3[[#This Row],[budget]]</f>
        <v>42763716</v>
      </c>
    </row>
    <row r="4803" spans="1:18" hidden="1" x14ac:dyDescent="0.25">
      <c r="A4803" t="s">
        <v>14215</v>
      </c>
      <c r="B4803" t="s">
        <v>33</v>
      </c>
      <c r="C4803" t="s">
        <v>41</v>
      </c>
      <c r="D4803">
        <v>2005</v>
      </c>
      <c r="E4803" t="s">
        <v>13697</v>
      </c>
      <c r="F4803">
        <v>5.6</v>
      </c>
      <c r="G4803" s="1">
        <v>37000</v>
      </c>
      <c r="H4803" t="s">
        <v>11998</v>
      </c>
      <c r="I4803" t="s">
        <v>8081</v>
      </c>
      <c r="J4803" t="s">
        <v>13048</v>
      </c>
      <c r="K4803" t="s">
        <v>30</v>
      </c>
      <c r="L4803" s="1">
        <v>45000000</v>
      </c>
      <c r="M4803" s="1">
        <v>56070433</v>
      </c>
      <c r="N4803" t="s">
        <v>61</v>
      </c>
      <c r="O4803">
        <v>95</v>
      </c>
      <c r="P4803" s="6" t="str">
        <f>_xlfn.XLOOKUP(movie3[[#This Row],[year]],inflation!E$2:E$225,inflation!F$2:F$225,,0)</f>
        <v>586.9</v>
      </c>
      <c r="Q4803" s="2">
        <f>movie3[[#This Row],[gross]] * (inflation!B$226 / movie3[[#This Row],[CPI of Released Year]])</f>
        <v>87473314.797750905</v>
      </c>
      <c r="R4803" s="2">
        <f>movie3[[#This Row],[gross]]-movie3[[#This Row],[budget]]</f>
        <v>11070433</v>
      </c>
    </row>
    <row r="4804" spans="1:18" hidden="1" x14ac:dyDescent="0.25">
      <c r="A4804" t="s">
        <v>14244</v>
      </c>
      <c r="B4804" t="s">
        <v>2000</v>
      </c>
      <c r="C4804" t="s">
        <v>41</v>
      </c>
      <c r="D4804">
        <v>2005</v>
      </c>
      <c r="E4804" t="s">
        <v>13697</v>
      </c>
      <c r="F4804">
        <v>5.6</v>
      </c>
      <c r="G4804" s="1">
        <v>58000</v>
      </c>
      <c r="H4804" t="s">
        <v>11827</v>
      </c>
      <c r="I4804" t="s">
        <v>14245</v>
      </c>
      <c r="J4804" t="s">
        <v>9705</v>
      </c>
      <c r="K4804" t="s">
        <v>30</v>
      </c>
      <c r="L4804" s="1">
        <v>43000000</v>
      </c>
      <c r="M4804" s="1">
        <v>155457327</v>
      </c>
      <c r="N4804" t="s">
        <v>2027</v>
      </c>
      <c r="O4804">
        <v>101</v>
      </c>
      <c r="P4804" s="6" t="str">
        <f>_xlfn.XLOOKUP(movie3[[#This Row],[year]],inflation!E$2:E$225,inflation!F$2:F$225,,0)</f>
        <v>586.9</v>
      </c>
      <c r="Q4804" s="2">
        <f>movie3[[#This Row],[gross]] * (inflation!B$226 / movie3[[#This Row],[CPI of Released Year]])</f>
        <v>242522965.75430229</v>
      </c>
      <c r="R4804" s="2">
        <f>movie3[[#This Row],[gross]]-movie3[[#This Row],[budget]]</f>
        <v>112457327</v>
      </c>
    </row>
    <row r="4805" spans="1:18" hidden="1" x14ac:dyDescent="0.25">
      <c r="A4805" t="s">
        <v>14438</v>
      </c>
      <c r="B4805" t="s">
        <v>2000</v>
      </c>
      <c r="C4805" t="s">
        <v>41</v>
      </c>
      <c r="D4805">
        <v>2005</v>
      </c>
      <c r="E4805" t="s">
        <v>14439</v>
      </c>
      <c r="F4805">
        <v>5.6</v>
      </c>
      <c r="G4805" s="1">
        <v>17000</v>
      </c>
      <c r="H4805" t="s">
        <v>13134</v>
      </c>
      <c r="I4805" t="s">
        <v>13338</v>
      </c>
      <c r="J4805" t="s">
        <v>13704</v>
      </c>
      <c r="K4805" t="s">
        <v>30</v>
      </c>
      <c r="M4805" s="1">
        <v>37245453</v>
      </c>
      <c r="N4805" t="s">
        <v>118</v>
      </c>
      <c r="O4805">
        <v>105</v>
      </c>
      <c r="P4805" s="6" t="str">
        <f>_xlfn.XLOOKUP(movie3[[#This Row],[year]],inflation!E$2:E$225,inflation!F$2:F$225,,0)</f>
        <v>586.9</v>
      </c>
      <c r="Q4805" s="2">
        <f>movie3[[#This Row],[gross]] * (inflation!B$226 / movie3[[#This Row],[CPI of Released Year]])</f>
        <v>58105191.287783273</v>
      </c>
      <c r="R4805" s="2">
        <f>movie3[[#This Row],[gross]]-movie3[[#This Row],[budget]]</f>
        <v>37245453</v>
      </c>
    </row>
    <row r="4806" spans="1:18" hidden="1" x14ac:dyDescent="0.25">
      <c r="A4806" t="s">
        <v>14445</v>
      </c>
      <c r="B4806" t="s">
        <v>2000</v>
      </c>
      <c r="C4806" t="s">
        <v>34</v>
      </c>
      <c r="D4806">
        <v>2005</v>
      </c>
      <c r="E4806" t="s">
        <v>14191</v>
      </c>
      <c r="F4806">
        <v>5.6</v>
      </c>
      <c r="G4806" s="1">
        <v>25000</v>
      </c>
      <c r="H4806" t="s">
        <v>6900</v>
      </c>
      <c r="I4806" t="s">
        <v>7298</v>
      </c>
      <c r="J4806" t="s">
        <v>9412</v>
      </c>
      <c r="K4806" t="s">
        <v>30</v>
      </c>
      <c r="L4806" s="1">
        <v>33000000</v>
      </c>
      <c r="M4806" s="1">
        <v>13485145</v>
      </c>
      <c r="N4806" t="s">
        <v>2027</v>
      </c>
      <c r="O4806">
        <v>83</v>
      </c>
      <c r="P4806" s="6" t="str">
        <f>_xlfn.XLOOKUP(movie3[[#This Row],[year]],inflation!E$2:E$225,inflation!F$2:F$225,,0)</f>
        <v>586.9</v>
      </c>
      <c r="Q4806" s="2">
        <f>movie3[[#This Row],[gross]] * (inflation!B$226 / movie3[[#This Row],[CPI of Released Year]])</f>
        <v>21037653.368546601</v>
      </c>
      <c r="R4806" s="2">
        <f>movie3[[#This Row],[gross]]-movie3[[#This Row],[budget]]</f>
        <v>-19514855</v>
      </c>
    </row>
    <row r="4807" spans="1:18" hidden="1" x14ac:dyDescent="0.25">
      <c r="A4807" t="s">
        <v>14463</v>
      </c>
      <c r="B4807" t="s">
        <v>2709</v>
      </c>
      <c r="C4807" t="s">
        <v>104</v>
      </c>
      <c r="D4807">
        <v>2005</v>
      </c>
      <c r="E4807" t="s">
        <v>14464</v>
      </c>
      <c r="F4807">
        <v>5.6</v>
      </c>
      <c r="G4807" s="1">
        <v>6100</v>
      </c>
      <c r="H4807" t="s">
        <v>14465</v>
      </c>
      <c r="I4807" t="s">
        <v>14465</v>
      </c>
      <c r="J4807" t="s">
        <v>14466</v>
      </c>
      <c r="K4807" t="s">
        <v>1195</v>
      </c>
      <c r="M4807" s="1">
        <v>258227</v>
      </c>
      <c r="N4807" t="s">
        <v>11801</v>
      </c>
      <c r="O4807">
        <v>98</v>
      </c>
      <c r="P4807" s="6" t="str">
        <f>_xlfn.XLOOKUP(movie3[[#This Row],[year]],inflation!E$2:E$225,inflation!F$2:F$225,,0)</f>
        <v>586.9</v>
      </c>
      <c r="Q4807" s="2">
        <f>movie3[[#This Row],[gross]] * (inflation!B$226 / movie3[[#This Row],[CPI of Released Year]])</f>
        <v>402849.95944794687</v>
      </c>
      <c r="R4807" s="2">
        <f>movie3[[#This Row],[gross]]-movie3[[#This Row],[budget]]</f>
        <v>258227</v>
      </c>
    </row>
    <row r="4808" spans="1:18" hidden="1" x14ac:dyDescent="0.25">
      <c r="A4808" t="s">
        <v>14165</v>
      </c>
      <c r="B4808" t="s">
        <v>33</v>
      </c>
      <c r="C4808" t="s">
        <v>41</v>
      </c>
      <c r="D4808">
        <v>2005</v>
      </c>
      <c r="E4808" t="s">
        <v>14004</v>
      </c>
      <c r="F4808">
        <v>5.5</v>
      </c>
      <c r="G4808" s="1">
        <v>27000</v>
      </c>
      <c r="H4808" t="s">
        <v>9558</v>
      </c>
      <c r="I4808" t="s">
        <v>14166</v>
      </c>
      <c r="J4808" t="s">
        <v>1498</v>
      </c>
      <c r="K4808" t="s">
        <v>30</v>
      </c>
      <c r="L4808" s="1">
        <v>45000000</v>
      </c>
      <c r="M4808" s="1">
        <v>72662923</v>
      </c>
      <c r="N4808" t="s">
        <v>44</v>
      </c>
      <c r="O4808">
        <v>88</v>
      </c>
      <c r="P4808" s="6" t="str">
        <f>_xlfn.XLOOKUP(movie3[[#This Row],[year]],inflation!E$2:E$225,inflation!F$2:F$225,,0)</f>
        <v>586.9</v>
      </c>
      <c r="Q4808" s="2">
        <f>movie3[[#This Row],[gross]] * (inflation!B$226 / movie3[[#This Row],[CPI of Released Year]])</f>
        <v>113358616.96847846</v>
      </c>
      <c r="R4808" s="2">
        <f>movie3[[#This Row],[gross]]-movie3[[#This Row],[budget]]</f>
        <v>27662923</v>
      </c>
    </row>
    <row r="4809" spans="1:18" hidden="1" x14ac:dyDescent="0.25">
      <c r="A4809" t="s">
        <v>14202</v>
      </c>
      <c r="B4809" t="s">
        <v>33</v>
      </c>
      <c r="C4809" t="s">
        <v>25</v>
      </c>
      <c r="D4809">
        <v>2005</v>
      </c>
      <c r="E4809" t="s">
        <v>14203</v>
      </c>
      <c r="F4809">
        <v>5.5</v>
      </c>
      <c r="G4809" s="1">
        <v>56000</v>
      </c>
      <c r="H4809" t="s">
        <v>12045</v>
      </c>
      <c r="I4809" t="s">
        <v>7429</v>
      </c>
      <c r="J4809" t="s">
        <v>852</v>
      </c>
      <c r="K4809" t="s">
        <v>30</v>
      </c>
      <c r="L4809" s="1">
        <v>60000000</v>
      </c>
      <c r="M4809" s="1">
        <v>130154568</v>
      </c>
      <c r="N4809" t="s">
        <v>180</v>
      </c>
      <c r="O4809">
        <v>94</v>
      </c>
      <c r="P4809" s="6" t="str">
        <f>_xlfn.XLOOKUP(movie3[[#This Row],[year]],inflation!E$2:E$225,inflation!F$2:F$225,,0)</f>
        <v>586.9</v>
      </c>
      <c r="Q4809" s="2">
        <f>movie3[[#This Row],[gross]] * (inflation!B$226 / movie3[[#This Row],[CPI of Released Year]])</f>
        <v>203049109.6622934</v>
      </c>
      <c r="R4809" s="2">
        <f>movie3[[#This Row],[gross]]-movie3[[#This Row],[budget]]</f>
        <v>70154568</v>
      </c>
    </row>
    <row r="4810" spans="1:18" hidden="1" x14ac:dyDescent="0.25">
      <c r="A4810" t="s">
        <v>14204</v>
      </c>
      <c r="B4810" t="s">
        <v>2000</v>
      </c>
      <c r="C4810" t="s">
        <v>34</v>
      </c>
      <c r="D4810">
        <v>2005</v>
      </c>
      <c r="E4810" t="s">
        <v>14205</v>
      </c>
      <c r="F4810">
        <v>5.5</v>
      </c>
      <c r="G4810" s="1">
        <v>125000</v>
      </c>
      <c r="H4810" t="s">
        <v>11657</v>
      </c>
      <c r="I4810" t="s">
        <v>12211</v>
      </c>
      <c r="J4810" t="s">
        <v>11001</v>
      </c>
      <c r="K4810" t="s">
        <v>30</v>
      </c>
      <c r="L4810" s="1">
        <v>62000000</v>
      </c>
      <c r="M4810" s="1">
        <v>53321673</v>
      </c>
      <c r="N4810" t="s">
        <v>44</v>
      </c>
      <c r="O4810">
        <v>93</v>
      </c>
      <c r="P4810" s="6" t="str">
        <f>_xlfn.XLOOKUP(movie3[[#This Row],[year]],inflation!E$2:E$225,inflation!F$2:F$225,,0)</f>
        <v>586.9</v>
      </c>
      <c r="Q4810" s="2">
        <f>movie3[[#This Row],[gross]] * (inflation!B$226 / movie3[[#This Row],[CPI of Released Year]])</f>
        <v>83185080.590901345</v>
      </c>
      <c r="R4810" s="2">
        <f>movie3[[#This Row],[gross]]-movie3[[#This Row],[budget]]</f>
        <v>-8678327</v>
      </c>
    </row>
    <row r="4811" spans="1:18" hidden="1" x14ac:dyDescent="0.25">
      <c r="A4811" t="s">
        <v>14208</v>
      </c>
      <c r="B4811" t="s">
        <v>2000</v>
      </c>
      <c r="C4811" t="s">
        <v>41</v>
      </c>
      <c r="D4811">
        <v>2005</v>
      </c>
      <c r="E4811" t="s">
        <v>14186</v>
      </c>
      <c r="F4811">
        <v>5.5</v>
      </c>
      <c r="G4811" s="1">
        <v>55000</v>
      </c>
      <c r="H4811" t="s">
        <v>2069</v>
      </c>
      <c r="I4811" t="s">
        <v>10850</v>
      </c>
      <c r="J4811" t="s">
        <v>9781</v>
      </c>
      <c r="K4811" t="s">
        <v>30</v>
      </c>
      <c r="L4811" s="1">
        <v>70000000</v>
      </c>
      <c r="M4811" s="1">
        <v>88933562</v>
      </c>
      <c r="N4811" t="s">
        <v>23</v>
      </c>
      <c r="O4811">
        <v>97</v>
      </c>
      <c r="P4811" s="6" t="str">
        <f>_xlfn.XLOOKUP(movie3[[#This Row],[year]],inflation!E$2:E$225,inflation!F$2:F$225,,0)</f>
        <v>586.9</v>
      </c>
      <c r="Q4811" s="2">
        <f>movie3[[#This Row],[gross]] * (inflation!B$226 / movie3[[#This Row],[CPI of Released Year]])</f>
        <v>138741811.83711025</v>
      </c>
      <c r="R4811" s="2">
        <f>movie3[[#This Row],[gross]]-movie3[[#This Row],[budget]]</f>
        <v>18933562</v>
      </c>
    </row>
    <row r="4812" spans="1:18" hidden="1" x14ac:dyDescent="0.25">
      <c r="A4812" t="s">
        <v>14295</v>
      </c>
      <c r="B4812" t="s">
        <v>33</v>
      </c>
      <c r="C4812" t="s">
        <v>41</v>
      </c>
      <c r="D4812">
        <v>2005</v>
      </c>
      <c r="E4812" t="s">
        <v>13507</v>
      </c>
      <c r="F4812">
        <v>5.5</v>
      </c>
      <c r="G4812" s="1">
        <v>29000</v>
      </c>
      <c r="H4812" t="s">
        <v>1157</v>
      </c>
      <c r="I4812" t="s">
        <v>14296</v>
      </c>
      <c r="J4812" t="s">
        <v>13190</v>
      </c>
      <c r="K4812" t="s">
        <v>30</v>
      </c>
      <c r="L4812" s="1">
        <v>10000000</v>
      </c>
      <c r="M4812" s="1">
        <v>19770475</v>
      </c>
      <c r="N4812" t="s">
        <v>61</v>
      </c>
      <c r="O4812">
        <v>100</v>
      </c>
      <c r="P4812" s="6" t="str">
        <f>_xlfn.XLOOKUP(movie3[[#This Row],[year]],inflation!E$2:E$225,inflation!F$2:F$225,,0)</f>
        <v>586.9</v>
      </c>
      <c r="Q4812" s="2">
        <f>movie3[[#This Row],[gross]] * (inflation!B$226 / movie3[[#This Row],[CPI of Released Year]])</f>
        <v>30843153.705912422</v>
      </c>
      <c r="R4812" s="2">
        <f>movie3[[#This Row],[gross]]-movie3[[#This Row],[budget]]</f>
        <v>9770475</v>
      </c>
    </row>
    <row r="4813" spans="1:18" hidden="1" x14ac:dyDescent="0.25">
      <c r="A4813" t="s">
        <v>14397</v>
      </c>
      <c r="B4813" t="s">
        <v>2000</v>
      </c>
      <c r="C4813" t="s">
        <v>17</v>
      </c>
      <c r="D4813">
        <v>2005</v>
      </c>
      <c r="E4813" t="s">
        <v>13710</v>
      </c>
      <c r="F4813">
        <v>5.5</v>
      </c>
      <c r="G4813" s="1">
        <v>48000</v>
      </c>
      <c r="H4813" t="s">
        <v>14398</v>
      </c>
      <c r="I4813" t="s">
        <v>14399</v>
      </c>
      <c r="J4813" t="s">
        <v>1566</v>
      </c>
      <c r="K4813" t="s">
        <v>22</v>
      </c>
      <c r="L4813" s="1">
        <v>10000000</v>
      </c>
      <c r="M4813" s="1">
        <v>91196419</v>
      </c>
      <c r="N4813" t="s">
        <v>61</v>
      </c>
      <c r="O4813">
        <v>101</v>
      </c>
      <c r="P4813" s="6" t="str">
        <f>_xlfn.XLOOKUP(movie3[[#This Row],[year]],inflation!E$2:E$225,inflation!F$2:F$225,,0)</f>
        <v>586.9</v>
      </c>
      <c r="Q4813" s="2">
        <f>movie3[[#This Row],[gross]] * (inflation!B$226 / movie3[[#This Row],[CPI of Released Year]])</f>
        <v>142272007.55903903</v>
      </c>
      <c r="R4813" s="2">
        <f>movie3[[#This Row],[gross]]-movie3[[#This Row],[budget]]</f>
        <v>81196419</v>
      </c>
    </row>
    <row r="4814" spans="1:18" hidden="1" x14ac:dyDescent="0.25">
      <c r="A4814" t="s">
        <v>14446</v>
      </c>
      <c r="B4814" t="s">
        <v>337</v>
      </c>
      <c r="C4814" t="s">
        <v>390</v>
      </c>
      <c r="D4814">
        <v>2005</v>
      </c>
      <c r="E4814" t="s">
        <v>13998</v>
      </c>
      <c r="F4814">
        <v>5.5</v>
      </c>
      <c r="G4814" s="1">
        <v>22000</v>
      </c>
      <c r="H4814" t="s">
        <v>14447</v>
      </c>
      <c r="I4814" t="s">
        <v>14448</v>
      </c>
      <c r="J4814" t="s">
        <v>9007</v>
      </c>
      <c r="K4814" t="s">
        <v>22</v>
      </c>
      <c r="L4814" s="1">
        <v>35000000</v>
      </c>
      <c r="M4814" s="1">
        <v>61746888</v>
      </c>
      <c r="N4814" t="s">
        <v>14449</v>
      </c>
      <c r="O4814">
        <v>76</v>
      </c>
      <c r="P4814" s="6" t="str">
        <f>_xlfn.XLOOKUP(movie3[[#This Row],[year]],inflation!E$2:E$225,inflation!F$2:F$225,,0)</f>
        <v>586.9</v>
      </c>
      <c r="Q4814" s="2">
        <f>movie3[[#This Row],[gross]] * (inflation!B$226 / movie3[[#This Row],[CPI of Released Year]])</f>
        <v>96328932.787186921</v>
      </c>
      <c r="R4814" s="2">
        <f>movie3[[#This Row],[gross]]-movie3[[#This Row],[budget]]</f>
        <v>26746888</v>
      </c>
    </row>
    <row r="4815" spans="1:18" x14ac:dyDescent="0.25">
      <c r="A4815" t="s">
        <v>14091</v>
      </c>
      <c r="B4815" t="s">
        <v>16</v>
      </c>
      <c r="C4815" t="s">
        <v>52</v>
      </c>
      <c r="D4815">
        <v>2005</v>
      </c>
      <c r="E4815" t="s">
        <v>13550</v>
      </c>
      <c r="F4815">
        <v>5.4</v>
      </c>
      <c r="G4815" s="1">
        <v>118000</v>
      </c>
      <c r="H4815" t="s">
        <v>14092</v>
      </c>
      <c r="I4815" t="s">
        <v>14093</v>
      </c>
      <c r="J4815" t="s">
        <v>14094</v>
      </c>
      <c r="K4815" t="s">
        <v>248</v>
      </c>
      <c r="L4815" s="1">
        <v>40000000</v>
      </c>
      <c r="M4815" s="1">
        <v>68766121</v>
      </c>
      <c r="N4815" t="s">
        <v>23</v>
      </c>
      <c r="O4815">
        <v>113</v>
      </c>
      <c r="P4815" s="6" t="str">
        <f>_xlfn.XLOOKUP(movie3[[#This Row],[year]],inflation!E$2:E$225,inflation!F$2:F$225,,0)</f>
        <v>586.9</v>
      </c>
      <c r="Q4815" s="2">
        <f>movie3[[#This Row],[gross]] * (inflation!B$226 / movie3[[#This Row],[CPI of Released Year]])</f>
        <v>107279366.82160506</v>
      </c>
      <c r="R4815" s="2">
        <f>movie3[[#This Row],[gross]]-movie3[[#This Row],[budget]]</f>
        <v>28766121</v>
      </c>
    </row>
    <row r="4816" spans="1:18" hidden="1" x14ac:dyDescent="0.25">
      <c r="A4816" t="s">
        <v>8724</v>
      </c>
      <c r="B4816" t="s">
        <v>2000</v>
      </c>
      <c r="C4816" t="s">
        <v>41</v>
      </c>
      <c r="D4816">
        <v>2005</v>
      </c>
      <c r="E4816" t="s">
        <v>14239</v>
      </c>
      <c r="F4816">
        <v>5.4</v>
      </c>
      <c r="G4816" s="1">
        <v>23000</v>
      </c>
      <c r="H4816" t="s">
        <v>3354</v>
      </c>
      <c r="I4816" t="s">
        <v>14240</v>
      </c>
      <c r="J4816" t="s">
        <v>1877</v>
      </c>
      <c r="K4816" t="s">
        <v>30</v>
      </c>
      <c r="L4816" s="1">
        <v>40000000</v>
      </c>
      <c r="M4816" s="1">
        <v>21577624</v>
      </c>
      <c r="N4816" t="s">
        <v>11859</v>
      </c>
      <c r="O4816">
        <v>100</v>
      </c>
      <c r="P4816" s="6" t="str">
        <f>_xlfn.XLOOKUP(movie3[[#This Row],[year]],inflation!E$2:E$225,inflation!F$2:F$225,,0)</f>
        <v>586.9</v>
      </c>
      <c r="Q4816" s="2">
        <f>movie3[[#This Row],[gross]] * (inflation!B$226 / movie3[[#This Row],[CPI of Released Year]])</f>
        <v>33662416.995058782</v>
      </c>
      <c r="R4816" s="2">
        <f>movie3[[#This Row],[gross]]-movie3[[#This Row],[budget]]</f>
        <v>-18422376</v>
      </c>
    </row>
    <row r="4817" spans="1:18" x14ac:dyDescent="0.25">
      <c r="A4817" t="s">
        <v>14247</v>
      </c>
      <c r="B4817" t="s">
        <v>2000</v>
      </c>
      <c r="C4817" t="s">
        <v>52</v>
      </c>
      <c r="D4817">
        <v>2005</v>
      </c>
      <c r="E4817" t="s">
        <v>14248</v>
      </c>
      <c r="F4817">
        <v>5.4</v>
      </c>
      <c r="G4817" s="1">
        <v>93000</v>
      </c>
      <c r="H4817" t="s">
        <v>14249</v>
      </c>
      <c r="I4817" t="s">
        <v>10878</v>
      </c>
      <c r="J4817" t="s">
        <v>11831</v>
      </c>
      <c r="K4817" t="s">
        <v>30</v>
      </c>
      <c r="L4817" s="1">
        <v>50000000</v>
      </c>
      <c r="M4817" s="1">
        <v>163995949</v>
      </c>
      <c r="N4817" t="s">
        <v>9689</v>
      </c>
      <c r="O4817">
        <v>110</v>
      </c>
      <c r="P4817" s="6" t="str">
        <f>_xlfn.XLOOKUP(movie3[[#This Row],[year]],inflation!E$2:E$225,inflation!F$2:F$225,,0)</f>
        <v>586.9</v>
      </c>
      <c r="Q4817" s="2">
        <f>movie3[[#This Row],[gross]] * (inflation!B$226 / movie3[[#This Row],[CPI of Released Year]])</f>
        <v>255843739.82688704</v>
      </c>
      <c r="R4817" s="2">
        <f>movie3[[#This Row],[gross]]-movie3[[#This Row],[budget]]</f>
        <v>113995949</v>
      </c>
    </row>
    <row r="4818" spans="1:18" hidden="1" x14ac:dyDescent="0.25">
      <c r="A4818" t="s">
        <v>14305</v>
      </c>
      <c r="B4818" t="s">
        <v>16</v>
      </c>
      <c r="C4818" t="s">
        <v>63</v>
      </c>
      <c r="D4818">
        <v>2005</v>
      </c>
      <c r="E4818" t="s">
        <v>12065</v>
      </c>
      <c r="F4818">
        <v>5.4</v>
      </c>
      <c r="G4818" s="1">
        <v>45000</v>
      </c>
      <c r="H4818" t="s">
        <v>5173</v>
      </c>
      <c r="I4818" t="s">
        <v>14306</v>
      </c>
      <c r="J4818" t="s">
        <v>14307</v>
      </c>
      <c r="K4818" t="s">
        <v>30</v>
      </c>
      <c r="L4818" s="1">
        <v>40000000</v>
      </c>
      <c r="M4818" s="1">
        <v>46563961</v>
      </c>
      <c r="N4818" t="s">
        <v>14308</v>
      </c>
      <c r="O4818">
        <v>117</v>
      </c>
      <c r="P4818" s="6" t="str">
        <f>_xlfn.XLOOKUP(movie3[[#This Row],[year]],inflation!E$2:E$225,inflation!F$2:F$225,,0)</f>
        <v>586.9</v>
      </c>
      <c r="Q4818" s="2">
        <f>movie3[[#This Row],[gross]] * (inflation!B$226 / movie3[[#This Row],[CPI of Released Year]])</f>
        <v>72642635.357982621</v>
      </c>
      <c r="R4818" s="2">
        <f>movie3[[#This Row],[gross]]-movie3[[#This Row],[budget]]</f>
        <v>6563961</v>
      </c>
    </row>
    <row r="4819" spans="1:18" hidden="1" x14ac:dyDescent="0.25">
      <c r="A4819" t="s">
        <v>14195</v>
      </c>
      <c r="B4819" t="s">
        <v>16</v>
      </c>
      <c r="C4819" t="s">
        <v>34</v>
      </c>
      <c r="D4819">
        <v>2005</v>
      </c>
      <c r="E4819" t="s">
        <v>14196</v>
      </c>
      <c r="F4819">
        <v>5.2</v>
      </c>
      <c r="G4819" s="1">
        <v>110000</v>
      </c>
      <c r="H4819" t="s">
        <v>11477</v>
      </c>
      <c r="I4819" t="s">
        <v>14197</v>
      </c>
      <c r="J4819" t="s">
        <v>14198</v>
      </c>
      <c r="K4819" t="s">
        <v>22</v>
      </c>
      <c r="L4819" s="1">
        <v>60000000</v>
      </c>
      <c r="M4819" s="1">
        <v>58072119</v>
      </c>
      <c r="N4819" t="s">
        <v>14199</v>
      </c>
      <c r="O4819">
        <v>105</v>
      </c>
      <c r="P4819" s="6" t="str">
        <f>_xlfn.XLOOKUP(movie3[[#This Row],[year]],inflation!E$2:E$225,inflation!F$2:F$225,,0)</f>
        <v>586.9</v>
      </c>
      <c r="Q4819" s="2">
        <f>movie3[[#This Row],[gross]] * (inflation!B$226 / movie3[[#This Row],[CPI of Released Year]])</f>
        <v>90596067.739649013</v>
      </c>
      <c r="R4819" s="2">
        <f>movie3[[#This Row],[gross]]-movie3[[#This Row],[budget]]</f>
        <v>-1927881</v>
      </c>
    </row>
    <row r="4820" spans="1:18" hidden="1" x14ac:dyDescent="0.25">
      <c r="A4820" t="s">
        <v>14408</v>
      </c>
      <c r="B4820" t="s">
        <v>33</v>
      </c>
      <c r="C4820" t="s">
        <v>25</v>
      </c>
      <c r="D4820">
        <v>2005</v>
      </c>
      <c r="E4820" t="s">
        <v>13731</v>
      </c>
      <c r="F4820">
        <v>5.2</v>
      </c>
      <c r="G4820" s="1">
        <v>16000</v>
      </c>
      <c r="H4820" t="s">
        <v>10396</v>
      </c>
      <c r="I4820" t="s">
        <v>14409</v>
      </c>
      <c r="J4820" t="s">
        <v>11670</v>
      </c>
      <c r="K4820" t="s">
        <v>30</v>
      </c>
      <c r="L4820" s="1">
        <v>30000000</v>
      </c>
      <c r="M4820" s="1">
        <v>90754475</v>
      </c>
      <c r="N4820" t="s">
        <v>11132</v>
      </c>
      <c r="O4820">
        <v>102</v>
      </c>
      <c r="P4820" s="6" t="str">
        <f>_xlfn.XLOOKUP(movie3[[#This Row],[year]],inflation!E$2:E$225,inflation!F$2:F$225,,0)</f>
        <v>586.9</v>
      </c>
      <c r="Q4820" s="2">
        <f>movie3[[#This Row],[gross]] * (inflation!B$226 / movie3[[#This Row],[CPI of Released Year]])</f>
        <v>141582547.81052992</v>
      </c>
      <c r="R4820" s="2">
        <f>movie3[[#This Row],[gross]]-movie3[[#This Row],[budget]]</f>
        <v>60754475</v>
      </c>
    </row>
    <row r="4821" spans="1:18" hidden="1" x14ac:dyDescent="0.25">
      <c r="A4821" t="s">
        <v>14460</v>
      </c>
      <c r="B4821" t="s">
        <v>16</v>
      </c>
      <c r="C4821" t="s">
        <v>17</v>
      </c>
      <c r="D4821">
        <v>2005</v>
      </c>
      <c r="E4821" t="s">
        <v>14461</v>
      </c>
      <c r="F4821">
        <v>5.2</v>
      </c>
      <c r="G4821" s="1">
        <v>11000</v>
      </c>
      <c r="H4821" t="s">
        <v>183</v>
      </c>
      <c r="I4821" t="s">
        <v>14462</v>
      </c>
      <c r="J4821" t="s">
        <v>9884</v>
      </c>
      <c r="K4821" t="s">
        <v>30</v>
      </c>
      <c r="L4821" s="1">
        <v>30000000</v>
      </c>
      <c r="M4821" s="1">
        <v>251495</v>
      </c>
      <c r="N4821" t="s">
        <v>4533</v>
      </c>
      <c r="O4821">
        <v>117</v>
      </c>
      <c r="P4821" s="6" t="str">
        <f>_xlfn.XLOOKUP(movie3[[#This Row],[year]],inflation!E$2:E$225,inflation!F$2:F$225,,0)</f>
        <v>586.9</v>
      </c>
      <c r="Q4821" s="2">
        <f>movie3[[#This Row],[gross]] * (inflation!B$226 / movie3[[#This Row],[CPI of Released Year]])</f>
        <v>392347.6265121827</v>
      </c>
      <c r="R4821" s="2">
        <f>movie3[[#This Row],[gross]]-movie3[[#This Row],[budget]]</f>
        <v>-29748505</v>
      </c>
    </row>
    <row r="4822" spans="1:18" hidden="1" x14ac:dyDescent="0.25">
      <c r="A4822" t="s">
        <v>14502</v>
      </c>
      <c r="B4822" t="s">
        <v>33</v>
      </c>
      <c r="C4822" t="s">
        <v>41</v>
      </c>
      <c r="D4822">
        <v>2005</v>
      </c>
      <c r="E4822" t="s">
        <v>13522</v>
      </c>
      <c r="F4822">
        <v>5.2</v>
      </c>
      <c r="G4822" s="1">
        <v>13000</v>
      </c>
      <c r="H4822" t="s">
        <v>11400</v>
      </c>
      <c r="I4822" t="s">
        <v>14503</v>
      </c>
      <c r="J4822" t="s">
        <v>9368</v>
      </c>
      <c r="K4822" t="s">
        <v>30</v>
      </c>
      <c r="L4822" s="1">
        <v>33100000</v>
      </c>
      <c r="M4822" s="1">
        <v>17492014</v>
      </c>
      <c r="N4822" t="s">
        <v>180</v>
      </c>
      <c r="O4822">
        <v>86</v>
      </c>
      <c r="P4822" s="6" t="str">
        <f>_xlfn.XLOOKUP(movie3[[#This Row],[year]],inflation!E$2:E$225,inflation!F$2:F$225,,0)</f>
        <v>586.9</v>
      </c>
      <c r="Q4822" s="2">
        <f>movie3[[#This Row],[gross]] * (inflation!B$226 / movie3[[#This Row],[CPI of Released Year]])</f>
        <v>27288614.786846142</v>
      </c>
      <c r="R4822" s="2">
        <f>movie3[[#This Row],[gross]]-movie3[[#This Row],[budget]]</f>
        <v>-15607986</v>
      </c>
    </row>
    <row r="4823" spans="1:18" hidden="1" x14ac:dyDescent="0.25">
      <c r="A4823" t="s">
        <v>14097</v>
      </c>
      <c r="B4823" t="s">
        <v>2000</v>
      </c>
      <c r="C4823" t="s">
        <v>41</v>
      </c>
      <c r="D4823">
        <v>2005</v>
      </c>
      <c r="E4823" t="s">
        <v>14098</v>
      </c>
      <c r="F4823">
        <v>5.0999999999999996</v>
      </c>
      <c r="G4823" s="1">
        <v>76000</v>
      </c>
      <c r="H4823" t="s">
        <v>11881</v>
      </c>
      <c r="I4823" t="s">
        <v>14099</v>
      </c>
      <c r="J4823" t="s">
        <v>14100</v>
      </c>
      <c r="K4823" t="s">
        <v>30</v>
      </c>
      <c r="L4823" s="1">
        <v>50000000</v>
      </c>
      <c r="M4823" s="1">
        <v>111069515</v>
      </c>
      <c r="N4823" t="s">
        <v>23</v>
      </c>
      <c r="O4823">
        <v>104</v>
      </c>
      <c r="P4823" s="6" t="str">
        <f>_xlfn.XLOOKUP(movie3[[#This Row],[year]],inflation!E$2:E$225,inflation!F$2:F$225,,0)</f>
        <v>586.9</v>
      </c>
      <c r="Q4823" s="2">
        <f>movie3[[#This Row],[gross]] * (inflation!B$226 / movie3[[#This Row],[CPI of Released Year]])</f>
        <v>173275256.31964561</v>
      </c>
      <c r="R4823" s="2">
        <f>movie3[[#This Row],[gross]]-movie3[[#This Row],[budget]]</f>
        <v>61069515</v>
      </c>
    </row>
    <row r="4824" spans="1:18" hidden="1" x14ac:dyDescent="0.25">
      <c r="A4824" t="s">
        <v>14216</v>
      </c>
      <c r="B4824" t="s">
        <v>2000</v>
      </c>
      <c r="C4824" t="s">
        <v>34</v>
      </c>
      <c r="D4824">
        <v>2005</v>
      </c>
      <c r="E4824" t="s">
        <v>14172</v>
      </c>
      <c r="F4824">
        <v>5.0999999999999996</v>
      </c>
      <c r="G4824" s="1">
        <v>36000</v>
      </c>
      <c r="H4824" t="s">
        <v>14217</v>
      </c>
      <c r="I4824" t="s">
        <v>7850</v>
      </c>
      <c r="J4824" t="s">
        <v>11264</v>
      </c>
      <c r="K4824" t="s">
        <v>30</v>
      </c>
      <c r="L4824" s="1">
        <v>30000000</v>
      </c>
      <c r="M4824" s="1">
        <v>33296457</v>
      </c>
      <c r="N4824" t="s">
        <v>10879</v>
      </c>
      <c r="O4824">
        <v>97</v>
      </c>
      <c r="P4824" s="6" t="str">
        <f>_xlfn.XLOOKUP(movie3[[#This Row],[year]],inflation!E$2:E$225,inflation!F$2:F$225,,0)</f>
        <v>586.9</v>
      </c>
      <c r="Q4824" s="2">
        <f>movie3[[#This Row],[gross]] * (inflation!B$226 / movie3[[#This Row],[CPI of Released Year]])</f>
        <v>51944515.299369574</v>
      </c>
      <c r="R4824" s="2">
        <f>movie3[[#This Row],[gross]]-movie3[[#This Row],[budget]]</f>
        <v>3296457</v>
      </c>
    </row>
    <row r="4825" spans="1:18" hidden="1" x14ac:dyDescent="0.25">
      <c r="A4825" t="s">
        <v>14280</v>
      </c>
      <c r="B4825" t="s">
        <v>2000</v>
      </c>
      <c r="C4825" t="s">
        <v>34</v>
      </c>
      <c r="D4825">
        <v>2005</v>
      </c>
      <c r="E4825" t="s">
        <v>14281</v>
      </c>
      <c r="F4825">
        <v>5.0999999999999996</v>
      </c>
      <c r="G4825" s="1">
        <v>71000</v>
      </c>
      <c r="H4825" t="s">
        <v>8080</v>
      </c>
      <c r="I4825" t="s">
        <v>7733</v>
      </c>
      <c r="J4825" t="s">
        <v>8593</v>
      </c>
      <c r="K4825" t="s">
        <v>30</v>
      </c>
      <c r="L4825" s="1">
        <v>45000000</v>
      </c>
      <c r="M4825" s="1">
        <v>101393569</v>
      </c>
      <c r="N4825" t="s">
        <v>5112</v>
      </c>
      <c r="O4825">
        <v>115</v>
      </c>
      <c r="P4825" s="6" t="str">
        <f>_xlfn.XLOOKUP(movie3[[#This Row],[year]],inflation!E$2:E$225,inflation!F$2:F$225,,0)</f>
        <v>586.9</v>
      </c>
      <c r="Q4825" s="2">
        <f>movie3[[#This Row],[gross]] * (inflation!B$226 / movie3[[#This Row],[CPI of Released Year]])</f>
        <v>158180187.04447097</v>
      </c>
      <c r="R4825" s="2">
        <f>movie3[[#This Row],[gross]]-movie3[[#This Row],[budget]]</f>
        <v>56393569</v>
      </c>
    </row>
    <row r="4826" spans="1:18" hidden="1" x14ac:dyDescent="0.25">
      <c r="A4826" t="s">
        <v>14350</v>
      </c>
      <c r="B4826" t="s">
        <v>2000</v>
      </c>
      <c r="C4826" t="s">
        <v>34</v>
      </c>
      <c r="D4826">
        <v>2005</v>
      </c>
      <c r="E4826" t="s">
        <v>14071</v>
      </c>
      <c r="F4826">
        <v>5.0999999999999996</v>
      </c>
      <c r="G4826" s="1">
        <v>52000</v>
      </c>
      <c r="H4826" t="s">
        <v>2485</v>
      </c>
      <c r="I4826" t="s">
        <v>179</v>
      </c>
      <c r="J4826" t="s">
        <v>14351</v>
      </c>
      <c r="K4826" t="s">
        <v>30</v>
      </c>
      <c r="L4826" s="1">
        <v>135000000</v>
      </c>
      <c r="M4826" s="1">
        <v>79268322</v>
      </c>
      <c r="N4826" t="s">
        <v>31</v>
      </c>
      <c r="O4826">
        <v>121</v>
      </c>
      <c r="P4826" s="6" t="str">
        <f>_xlfn.XLOOKUP(movie3[[#This Row],[year]],inflation!E$2:E$225,inflation!F$2:F$225,,0)</f>
        <v>586.9</v>
      </c>
      <c r="Q4826" s="2">
        <f>movie3[[#This Row],[gross]] * (inflation!B$226 / movie3[[#This Row],[CPI of Released Year]])</f>
        <v>123663444.5786335</v>
      </c>
      <c r="R4826" s="2">
        <f>movie3[[#This Row],[gross]]-movie3[[#This Row],[budget]]</f>
        <v>-55731678</v>
      </c>
    </row>
    <row r="4827" spans="1:18" hidden="1" x14ac:dyDescent="0.25">
      <c r="A4827" t="s">
        <v>14388</v>
      </c>
      <c r="B4827" t="s">
        <v>2000</v>
      </c>
      <c r="C4827" t="s">
        <v>17</v>
      </c>
      <c r="D4827">
        <v>2005</v>
      </c>
      <c r="E4827" t="s">
        <v>14331</v>
      </c>
      <c r="F4827">
        <v>5.0999999999999996</v>
      </c>
      <c r="G4827" s="1">
        <v>25000</v>
      </c>
      <c r="H4827" t="s">
        <v>11451</v>
      </c>
      <c r="I4827" t="s">
        <v>14389</v>
      </c>
      <c r="J4827" t="s">
        <v>102</v>
      </c>
      <c r="K4827" t="s">
        <v>22</v>
      </c>
      <c r="L4827" s="1">
        <v>14000000</v>
      </c>
      <c r="M4827" s="1">
        <v>29612137</v>
      </c>
      <c r="N4827" t="s">
        <v>14390</v>
      </c>
      <c r="O4827">
        <v>83</v>
      </c>
      <c r="P4827" s="6" t="str">
        <f>_xlfn.XLOOKUP(movie3[[#This Row],[year]],inflation!E$2:E$225,inflation!F$2:F$225,,0)</f>
        <v>586.9</v>
      </c>
      <c r="Q4827" s="2">
        <f>movie3[[#This Row],[gross]] * (inflation!B$226 / movie3[[#This Row],[CPI of Released Year]])</f>
        <v>46196750.105980575</v>
      </c>
      <c r="R4827" s="2">
        <f>movie3[[#This Row],[gross]]-movie3[[#This Row],[budget]]</f>
        <v>15612137</v>
      </c>
    </row>
    <row r="4828" spans="1:18" hidden="1" x14ac:dyDescent="0.25">
      <c r="A4828" t="s">
        <v>14279</v>
      </c>
      <c r="B4828" t="s">
        <v>2000</v>
      </c>
      <c r="C4828" t="s">
        <v>41</v>
      </c>
      <c r="D4828">
        <v>2005</v>
      </c>
      <c r="E4828" t="s">
        <v>14239</v>
      </c>
      <c r="F4828">
        <v>5</v>
      </c>
      <c r="G4828" s="1">
        <v>31000</v>
      </c>
      <c r="H4828" t="s">
        <v>696</v>
      </c>
      <c r="I4828" t="s">
        <v>8988</v>
      </c>
      <c r="J4828" t="s">
        <v>8563</v>
      </c>
      <c r="K4828" t="s">
        <v>5820</v>
      </c>
      <c r="L4828" s="1">
        <v>38000000</v>
      </c>
      <c r="M4828" s="1">
        <v>29621722</v>
      </c>
      <c r="N4828" t="s">
        <v>8990</v>
      </c>
      <c r="O4828">
        <v>97</v>
      </c>
      <c r="P4828" s="6" t="str">
        <f>_xlfn.XLOOKUP(movie3[[#This Row],[year]],inflation!E$2:E$225,inflation!F$2:F$225,,0)</f>
        <v>586.9</v>
      </c>
      <c r="Q4828" s="2">
        <f>movie3[[#This Row],[gross]] * (inflation!B$226 / movie3[[#This Row],[CPI of Released Year]])</f>
        <v>46211703.293917194</v>
      </c>
      <c r="R4828" s="2">
        <f>movie3[[#This Row],[gross]]-movie3[[#This Row],[budget]]</f>
        <v>-8378278</v>
      </c>
    </row>
    <row r="4829" spans="1:18" hidden="1" x14ac:dyDescent="0.25">
      <c r="A4829" t="s">
        <v>14262</v>
      </c>
      <c r="B4829" t="s">
        <v>337</v>
      </c>
      <c r="C4829" t="s">
        <v>25</v>
      </c>
      <c r="D4829">
        <v>2005</v>
      </c>
      <c r="E4829" t="s">
        <v>14263</v>
      </c>
      <c r="F4829">
        <v>4.8</v>
      </c>
      <c r="G4829" s="1">
        <v>46000</v>
      </c>
      <c r="H4829" t="s">
        <v>13777</v>
      </c>
      <c r="I4829" t="s">
        <v>14114</v>
      </c>
      <c r="J4829" t="s">
        <v>10095</v>
      </c>
      <c r="K4829" t="s">
        <v>30</v>
      </c>
      <c r="L4829" s="1">
        <v>50000000</v>
      </c>
      <c r="M4829" s="1">
        <v>144146816</v>
      </c>
      <c r="N4829" t="s">
        <v>1725</v>
      </c>
      <c r="O4829">
        <v>101</v>
      </c>
      <c r="P4829" s="6" t="str">
        <f>_xlfn.XLOOKUP(movie3[[#This Row],[year]],inflation!E$2:E$225,inflation!F$2:F$225,,0)</f>
        <v>586.9</v>
      </c>
      <c r="Q4829" s="2">
        <f>movie3[[#This Row],[gross]] * (inflation!B$226 / movie3[[#This Row],[CPI of Released Year]])</f>
        <v>224877874.81615269</v>
      </c>
      <c r="R4829" s="2">
        <f>movie3[[#This Row],[gross]]-movie3[[#This Row],[budget]]</f>
        <v>94146816</v>
      </c>
    </row>
    <row r="4830" spans="1:18" hidden="1" x14ac:dyDescent="0.25">
      <c r="A4830" t="s">
        <v>14309</v>
      </c>
      <c r="B4830" t="s">
        <v>2000</v>
      </c>
      <c r="C4830" t="s">
        <v>41</v>
      </c>
      <c r="D4830">
        <v>2005</v>
      </c>
      <c r="E4830" t="s">
        <v>12640</v>
      </c>
      <c r="F4830">
        <v>4.8</v>
      </c>
      <c r="G4830" s="1">
        <v>70000</v>
      </c>
      <c r="H4830" t="s">
        <v>1586</v>
      </c>
      <c r="I4830" t="s">
        <v>1586</v>
      </c>
      <c r="J4830" t="s">
        <v>5214</v>
      </c>
      <c r="K4830" t="s">
        <v>30</v>
      </c>
      <c r="L4830" s="1">
        <v>85000000</v>
      </c>
      <c r="M4830" s="1">
        <v>131426169</v>
      </c>
      <c r="N4830" t="s">
        <v>31</v>
      </c>
      <c r="O4830">
        <v>102</v>
      </c>
      <c r="P4830" s="6" t="str">
        <f>_xlfn.XLOOKUP(movie3[[#This Row],[year]],inflation!E$2:E$225,inflation!F$2:F$225,,0)</f>
        <v>586.9</v>
      </c>
      <c r="Q4830" s="2">
        <f>movie3[[#This Row],[gross]] * (inflation!B$226 / movie3[[#This Row],[CPI of Released Year]])</f>
        <v>205032885.22133243</v>
      </c>
      <c r="R4830" s="2">
        <f>movie3[[#This Row],[gross]]-movie3[[#This Row],[budget]]</f>
        <v>46426169</v>
      </c>
    </row>
    <row r="4831" spans="1:18" hidden="1" x14ac:dyDescent="0.25">
      <c r="A4831" t="s">
        <v>14194</v>
      </c>
      <c r="B4831" t="s">
        <v>2000</v>
      </c>
      <c r="C4831" t="s">
        <v>34</v>
      </c>
      <c r="D4831">
        <v>2005</v>
      </c>
      <c r="E4831" t="s">
        <v>13731</v>
      </c>
      <c r="F4831">
        <v>4.7</v>
      </c>
      <c r="G4831" s="1">
        <v>89000</v>
      </c>
      <c r="H4831" t="s">
        <v>7588</v>
      </c>
      <c r="I4831" t="s">
        <v>7514</v>
      </c>
      <c r="J4831" t="s">
        <v>13547</v>
      </c>
      <c r="K4831" t="s">
        <v>195</v>
      </c>
      <c r="L4831" s="1">
        <v>43000000</v>
      </c>
      <c r="M4831" s="1">
        <v>56995646</v>
      </c>
      <c r="N4831" t="s">
        <v>180</v>
      </c>
      <c r="O4831">
        <v>97</v>
      </c>
      <c r="P4831" s="6" t="str">
        <f>_xlfn.XLOOKUP(movie3[[#This Row],[year]],inflation!E$2:E$225,inflation!F$2:F$225,,0)</f>
        <v>586.9</v>
      </c>
      <c r="Q4831" s="2">
        <f>movie3[[#This Row],[gross]] * (inflation!B$226 / movie3[[#This Row],[CPI of Released Year]])</f>
        <v>88916703.829613224</v>
      </c>
      <c r="R4831" s="2">
        <f>movie3[[#This Row],[gross]]-movie3[[#This Row],[budget]]</f>
        <v>13995646</v>
      </c>
    </row>
    <row r="4832" spans="1:18" hidden="1" x14ac:dyDescent="0.25">
      <c r="A4832" t="s">
        <v>14253</v>
      </c>
      <c r="B4832" t="s">
        <v>16</v>
      </c>
      <c r="C4832" t="s">
        <v>41</v>
      </c>
      <c r="D4832">
        <v>2005</v>
      </c>
      <c r="E4832" t="s">
        <v>14235</v>
      </c>
      <c r="F4832">
        <v>4.7</v>
      </c>
      <c r="G4832" s="1">
        <v>49000</v>
      </c>
      <c r="H4832" t="s">
        <v>14254</v>
      </c>
      <c r="I4832" t="s">
        <v>10763</v>
      </c>
      <c r="J4832" t="s">
        <v>10764</v>
      </c>
      <c r="K4832" t="s">
        <v>30</v>
      </c>
      <c r="L4832" s="1">
        <v>22000000</v>
      </c>
      <c r="M4832" s="1">
        <v>45109561</v>
      </c>
      <c r="N4832" t="s">
        <v>31</v>
      </c>
      <c r="O4832">
        <v>83</v>
      </c>
      <c r="P4832" s="6" t="str">
        <f>_xlfn.XLOOKUP(movie3[[#This Row],[year]],inflation!E$2:E$225,inflation!F$2:F$225,,0)</f>
        <v>586.9</v>
      </c>
      <c r="Q4832" s="2">
        <f>movie3[[#This Row],[gross]] * (inflation!B$226 / movie3[[#This Row],[CPI of Released Year]])</f>
        <v>70373682.146191865</v>
      </c>
      <c r="R4832" s="2">
        <f>movie3[[#This Row],[gross]]-movie3[[#This Row],[budget]]</f>
        <v>23109561</v>
      </c>
    </row>
    <row r="4833" spans="1:18" hidden="1" x14ac:dyDescent="0.25">
      <c r="A4833" t="s">
        <v>14400</v>
      </c>
      <c r="B4833" t="s">
        <v>33</v>
      </c>
      <c r="C4833" t="s">
        <v>25</v>
      </c>
      <c r="D4833">
        <v>2005</v>
      </c>
      <c r="E4833" t="s">
        <v>13759</v>
      </c>
      <c r="F4833">
        <v>4.7</v>
      </c>
      <c r="G4833" s="1">
        <v>30000</v>
      </c>
      <c r="H4833" t="s">
        <v>6401</v>
      </c>
      <c r="I4833" t="s">
        <v>14401</v>
      </c>
      <c r="J4833" t="s">
        <v>8503</v>
      </c>
      <c r="K4833" t="s">
        <v>30</v>
      </c>
      <c r="L4833" s="1">
        <v>32000000</v>
      </c>
      <c r="M4833" s="1">
        <v>97918663</v>
      </c>
      <c r="N4833" t="s">
        <v>11859</v>
      </c>
      <c r="O4833">
        <v>95</v>
      </c>
      <c r="P4833" s="6" t="str">
        <f>_xlfn.XLOOKUP(movie3[[#This Row],[year]],inflation!E$2:E$225,inflation!F$2:F$225,,0)</f>
        <v>586.9</v>
      </c>
      <c r="Q4833" s="2">
        <f>movie3[[#This Row],[gross]] * (inflation!B$226 / movie3[[#This Row],[CPI of Released Year]])</f>
        <v>152759120.53637758</v>
      </c>
      <c r="R4833" s="2">
        <f>movie3[[#This Row],[gross]]-movie3[[#This Row],[budget]]</f>
        <v>65918663</v>
      </c>
    </row>
    <row r="4834" spans="1:18" x14ac:dyDescent="0.25">
      <c r="A4834" t="s">
        <v>803</v>
      </c>
      <c r="B4834" t="s">
        <v>16</v>
      </c>
      <c r="C4834" t="s">
        <v>52</v>
      </c>
      <c r="D4834">
        <v>2005</v>
      </c>
      <c r="E4834" t="s">
        <v>14148</v>
      </c>
      <c r="F4834">
        <v>4.5999999999999996</v>
      </c>
      <c r="G4834" s="1">
        <v>9700</v>
      </c>
      <c r="H4834" t="s">
        <v>9583</v>
      </c>
      <c r="I4834" t="s">
        <v>6426</v>
      </c>
      <c r="J4834" t="s">
        <v>14378</v>
      </c>
      <c r="K4834" t="s">
        <v>30</v>
      </c>
      <c r="M4834" s="1">
        <v>881779</v>
      </c>
      <c r="N4834" t="s">
        <v>8990</v>
      </c>
      <c r="O4834">
        <v>87</v>
      </c>
      <c r="P4834" s="6" t="str">
        <f>_xlfn.XLOOKUP(movie3[[#This Row],[year]],inflation!E$2:E$225,inflation!F$2:F$225,,0)</f>
        <v>586.9</v>
      </c>
      <c r="Q4834" s="2">
        <f>movie3[[#This Row],[gross]] * (inflation!B$226 / movie3[[#This Row],[CPI of Released Year]])</f>
        <v>1375629.3276537741</v>
      </c>
      <c r="R4834" s="2">
        <f>movie3[[#This Row],[gross]]-movie3[[#This Row],[budget]]</f>
        <v>881779</v>
      </c>
    </row>
    <row r="4835" spans="1:18" hidden="1" x14ac:dyDescent="0.25">
      <c r="A4835" t="s">
        <v>14287</v>
      </c>
      <c r="B4835" t="s">
        <v>2000</v>
      </c>
      <c r="C4835" t="s">
        <v>34</v>
      </c>
      <c r="D4835">
        <v>2005</v>
      </c>
      <c r="E4835" t="s">
        <v>13928</v>
      </c>
      <c r="F4835">
        <v>4.5</v>
      </c>
      <c r="G4835" s="1">
        <v>68000</v>
      </c>
      <c r="H4835" t="s">
        <v>8059</v>
      </c>
      <c r="I4835" t="s">
        <v>8028</v>
      </c>
      <c r="J4835" t="s">
        <v>8503</v>
      </c>
      <c r="K4835" t="s">
        <v>30</v>
      </c>
      <c r="L4835" s="1">
        <v>113000000</v>
      </c>
      <c r="M4835" s="1">
        <v>71022693</v>
      </c>
      <c r="N4835" t="s">
        <v>31</v>
      </c>
      <c r="O4835">
        <v>101</v>
      </c>
      <c r="P4835" s="6" t="str">
        <f>_xlfn.XLOOKUP(movie3[[#This Row],[year]],inflation!E$2:E$225,inflation!F$2:F$225,,0)</f>
        <v>586.9</v>
      </c>
      <c r="Q4835" s="2">
        <f>movie3[[#This Row],[gross]] * (inflation!B$226 / movie3[[#This Row],[CPI of Released Year]])</f>
        <v>110799757.5580167</v>
      </c>
      <c r="R4835" s="2">
        <f>movie3[[#This Row],[gross]]-movie3[[#This Row],[budget]]</f>
        <v>-41977307</v>
      </c>
    </row>
    <row r="4836" spans="1:18" hidden="1" x14ac:dyDescent="0.25">
      <c r="A4836" t="s">
        <v>14391</v>
      </c>
      <c r="B4836" t="s">
        <v>2000</v>
      </c>
      <c r="C4836" t="s">
        <v>34</v>
      </c>
      <c r="D4836">
        <v>2005</v>
      </c>
      <c r="E4836" t="s">
        <v>14392</v>
      </c>
      <c r="F4836">
        <v>4.3</v>
      </c>
      <c r="G4836" s="1">
        <v>4400</v>
      </c>
      <c r="H4836" t="s">
        <v>10548</v>
      </c>
      <c r="I4836" t="s">
        <v>9864</v>
      </c>
      <c r="J4836" t="s">
        <v>14393</v>
      </c>
      <c r="K4836" t="s">
        <v>30</v>
      </c>
      <c r="L4836" s="1">
        <v>16000000</v>
      </c>
      <c r="M4836" s="1">
        <v>3344431</v>
      </c>
      <c r="N4836" t="s">
        <v>14394</v>
      </c>
      <c r="O4836">
        <v>80</v>
      </c>
      <c r="P4836" s="6" t="str">
        <f>_xlfn.XLOOKUP(movie3[[#This Row],[year]],inflation!E$2:E$225,inflation!F$2:F$225,,0)</f>
        <v>586.9</v>
      </c>
      <c r="Q4836" s="2">
        <f>movie3[[#This Row],[gross]] * (inflation!B$226 / movie3[[#This Row],[CPI of Released Year]])</f>
        <v>5217517.5048560239</v>
      </c>
      <c r="R4836" s="2">
        <f>movie3[[#This Row],[gross]]-movie3[[#This Row],[budget]]</f>
        <v>-12655569</v>
      </c>
    </row>
    <row r="4837" spans="1:18" hidden="1" x14ac:dyDescent="0.25">
      <c r="A4837" t="s">
        <v>14410</v>
      </c>
      <c r="B4837" t="s">
        <v>2000</v>
      </c>
      <c r="C4837" t="s">
        <v>34</v>
      </c>
      <c r="D4837">
        <v>2005</v>
      </c>
      <c r="E4837" t="s">
        <v>14177</v>
      </c>
      <c r="F4837">
        <v>4.2</v>
      </c>
      <c r="G4837" s="1">
        <v>19000</v>
      </c>
      <c r="H4837" t="s">
        <v>708</v>
      </c>
      <c r="I4837" t="s">
        <v>1638</v>
      </c>
      <c r="J4837" t="s">
        <v>8846</v>
      </c>
      <c r="K4837" t="s">
        <v>9405</v>
      </c>
      <c r="L4837" s="1">
        <v>80000000</v>
      </c>
      <c r="M4837" s="1">
        <v>11665465</v>
      </c>
      <c r="N4837" t="s">
        <v>10709</v>
      </c>
      <c r="O4837">
        <v>110</v>
      </c>
      <c r="P4837" s="6" t="str">
        <f>_xlfn.XLOOKUP(movie3[[#This Row],[year]],inflation!E$2:E$225,inflation!F$2:F$225,,0)</f>
        <v>586.9</v>
      </c>
      <c r="Q4837" s="2">
        <f>movie3[[#This Row],[gross]] * (inflation!B$226 / movie3[[#This Row],[CPI of Released Year]])</f>
        <v>18198840.950758222</v>
      </c>
      <c r="R4837" s="2">
        <f>movie3[[#This Row],[gross]]-movie3[[#This Row],[budget]]</f>
        <v>-68334535</v>
      </c>
    </row>
    <row r="4838" spans="1:18" hidden="1" x14ac:dyDescent="0.25">
      <c r="A4838" t="s">
        <v>14419</v>
      </c>
      <c r="B4838" t="s">
        <v>2000</v>
      </c>
      <c r="C4838" t="s">
        <v>17</v>
      </c>
      <c r="D4838">
        <v>2005</v>
      </c>
      <c r="E4838" t="s">
        <v>13637</v>
      </c>
      <c r="F4838">
        <v>4.2</v>
      </c>
      <c r="G4838" s="1">
        <v>30000</v>
      </c>
      <c r="H4838" t="s">
        <v>9999</v>
      </c>
      <c r="I4838" t="s">
        <v>14420</v>
      </c>
      <c r="J4838" t="s">
        <v>12780</v>
      </c>
      <c r="K4838" t="s">
        <v>30</v>
      </c>
      <c r="L4838" s="1">
        <v>20000000</v>
      </c>
      <c r="M4838" s="1">
        <v>67192859</v>
      </c>
      <c r="N4838" t="s">
        <v>10879</v>
      </c>
      <c r="O4838">
        <v>89</v>
      </c>
      <c r="P4838" s="6" t="str">
        <f>_xlfn.XLOOKUP(movie3[[#This Row],[year]],inflation!E$2:E$225,inflation!F$2:F$225,,0)</f>
        <v>586.9</v>
      </c>
      <c r="Q4838" s="2">
        <f>movie3[[#This Row],[gross]] * (inflation!B$226 / movie3[[#This Row],[CPI of Released Year]])</f>
        <v>104824981.59890953</v>
      </c>
      <c r="R4838" s="2">
        <f>movie3[[#This Row],[gross]]-movie3[[#This Row],[budget]]</f>
        <v>47192859</v>
      </c>
    </row>
    <row r="4839" spans="1:18" hidden="1" x14ac:dyDescent="0.25">
      <c r="A4839" t="s">
        <v>14333</v>
      </c>
      <c r="B4839" t="s">
        <v>16</v>
      </c>
      <c r="C4839" t="s">
        <v>34</v>
      </c>
      <c r="D4839">
        <v>2005</v>
      </c>
      <c r="E4839" t="s">
        <v>14334</v>
      </c>
      <c r="F4839">
        <v>4</v>
      </c>
      <c r="G4839" s="1">
        <v>6100</v>
      </c>
      <c r="H4839" t="s">
        <v>6897</v>
      </c>
      <c r="I4839" t="s">
        <v>3270</v>
      </c>
      <c r="J4839" t="s">
        <v>8413</v>
      </c>
      <c r="K4839" t="s">
        <v>30</v>
      </c>
      <c r="L4839" s="1">
        <v>30000000</v>
      </c>
      <c r="M4839" s="1">
        <v>1123136</v>
      </c>
      <c r="N4839" t="s">
        <v>10358</v>
      </c>
      <c r="O4839">
        <v>97</v>
      </c>
      <c r="P4839" s="6" t="str">
        <f>_xlfn.XLOOKUP(movie3[[#This Row],[year]],inflation!E$2:E$225,inflation!F$2:F$225,,0)</f>
        <v>586.9</v>
      </c>
      <c r="Q4839" s="2">
        <f>movie3[[#This Row],[gross]] * (inflation!B$226 / movie3[[#This Row],[CPI of Released Year]])</f>
        <v>1752161.052308741</v>
      </c>
      <c r="R4839" s="2">
        <f>movie3[[#This Row],[gross]]-movie3[[#This Row],[budget]]</f>
        <v>-28876864</v>
      </c>
    </row>
    <row r="4840" spans="1:18" x14ac:dyDescent="0.25">
      <c r="A4840" t="s">
        <v>124</v>
      </c>
      <c r="B4840" t="s">
        <v>2000</v>
      </c>
      <c r="C4840" t="s">
        <v>52</v>
      </c>
      <c r="D4840">
        <v>2005</v>
      </c>
      <c r="E4840" t="s">
        <v>14242</v>
      </c>
      <c r="F4840">
        <v>3.7</v>
      </c>
      <c r="G4840" s="1">
        <v>35000</v>
      </c>
      <c r="H4840" t="s">
        <v>8050</v>
      </c>
      <c r="I4840" t="s">
        <v>13115</v>
      </c>
      <c r="J4840" t="s">
        <v>14361</v>
      </c>
      <c r="K4840" t="s">
        <v>30</v>
      </c>
      <c r="L4840" s="1">
        <v>18000000</v>
      </c>
      <c r="M4840" s="1">
        <v>46201432</v>
      </c>
      <c r="N4840" t="s">
        <v>11859</v>
      </c>
      <c r="O4840">
        <v>100</v>
      </c>
      <c r="P4840" s="6" t="str">
        <f>_xlfn.XLOOKUP(movie3[[#This Row],[year]],inflation!E$2:E$225,inflation!F$2:F$225,,0)</f>
        <v>586.9</v>
      </c>
      <c r="Q4840" s="2">
        <f>movie3[[#This Row],[gross]] * (inflation!B$226 / movie3[[#This Row],[CPI of Released Year]])</f>
        <v>72077067.880729258</v>
      </c>
      <c r="R4840" s="2">
        <f>movie3[[#This Row],[gross]]-movie3[[#This Row],[budget]]</f>
        <v>28201432</v>
      </c>
    </row>
    <row r="4841" spans="1:18" hidden="1" x14ac:dyDescent="0.25">
      <c r="A4841" t="s">
        <v>14489</v>
      </c>
      <c r="B4841" t="s">
        <v>16</v>
      </c>
      <c r="C4841" t="s">
        <v>41</v>
      </c>
      <c r="D4841">
        <v>2005</v>
      </c>
      <c r="E4841" t="s">
        <v>14490</v>
      </c>
      <c r="F4841">
        <v>3.6</v>
      </c>
      <c r="G4841" s="1">
        <v>6800</v>
      </c>
      <c r="H4841" t="s">
        <v>14491</v>
      </c>
      <c r="I4841" t="s">
        <v>14492</v>
      </c>
      <c r="J4841" t="s">
        <v>14492</v>
      </c>
      <c r="K4841" t="s">
        <v>30</v>
      </c>
      <c r="M4841" s="1">
        <v>36099</v>
      </c>
      <c r="N4841" t="s">
        <v>14493</v>
      </c>
      <c r="O4841">
        <v>91</v>
      </c>
      <c r="P4841" s="6" t="str">
        <f>_xlfn.XLOOKUP(movie3[[#This Row],[year]],inflation!E$2:E$225,inflation!F$2:F$225,,0)</f>
        <v>586.9</v>
      </c>
      <c r="Q4841" s="2">
        <f>movie3[[#This Row],[gross]] * (inflation!B$226 / movie3[[#This Row],[CPI of Released Year]])</f>
        <v>56316.654285227472</v>
      </c>
      <c r="R4841" s="2">
        <f>movie3[[#This Row],[gross]]-movie3[[#This Row],[budget]]</f>
        <v>36099</v>
      </c>
    </row>
    <row r="4842" spans="1:18" hidden="1" x14ac:dyDescent="0.25">
      <c r="A4842" t="s">
        <v>14315</v>
      </c>
      <c r="B4842" t="s">
        <v>16</v>
      </c>
      <c r="C4842" t="s">
        <v>34</v>
      </c>
      <c r="D4842">
        <v>2005</v>
      </c>
      <c r="E4842" t="s">
        <v>14067</v>
      </c>
      <c r="F4842">
        <v>2.9</v>
      </c>
      <c r="G4842" s="1">
        <v>34000</v>
      </c>
      <c r="H4842" t="s">
        <v>13143</v>
      </c>
      <c r="I4842" t="s">
        <v>14316</v>
      </c>
      <c r="J4842" t="s">
        <v>14317</v>
      </c>
      <c r="K4842" t="s">
        <v>5820</v>
      </c>
      <c r="L4842" s="1">
        <v>25000000</v>
      </c>
      <c r="M4842" s="1">
        <v>3650275</v>
      </c>
      <c r="N4842" t="s">
        <v>13146</v>
      </c>
      <c r="O4842">
        <v>95</v>
      </c>
      <c r="P4842" s="6" t="str">
        <f>_xlfn.XLOOKUP(movie3[[#This Row],[year]],inflation!E$2:E$225,inflation!F$2:F$225,,0)</f>
        <v>586.9</v>
      </c>
      <c r="Q4842" s="2">
        <f>movie3[[#This Row],[gross]] * (inflation!B$226 / movie3[[#This Row],[CPI of Released Year]])</f>
        <v>5694652.9050945649</v>
      </c>
      <c r="R4842" s="2">
        <f>movie3[[#This Row],[gross]]-movie3[[#This Row],[budget]]</f>
        <v>-21349725</v>
      </c>
    </row>
    <row r="4843" spans="1:18" hidden="1" x14ac:dyDescent="0.25">
      <c r="A4843" t="s">
        <v>14385</v>
      </c>
      <c r="B4843" t="s">
        <v>16</v>
      </c>
      <c r="C4843" t="s">
        <v>34</v>
      </c>
      <c r="D4843">
        <v>2005</v>
      </c>
      <c r="E4843" t="s">
        <v>13513</v>
      </c>
      <c r="F4843">
        <v>2.4</v>
      </c>
      <c r="G4843" s="1">
        <v>42000</v>
      </c>
      <c r="H4843" t="s">
        <v>13143</v>
      </c>
      <c r="I4843" t="s">
        <v>14386</v>
      </c>
      <c r="J4843" t="s">
        <v>5294</v>
      </c>
      <c r="K4843" t="s">
        <v>195</v>
      </c>
      <c r="L4843" s="1">
        <v>20000000</v>
      </c>
      <c r="M4843" s="1">
        <v>12693645</v>
      </c>
      <c r="N4843" t="s">
        <v>14387</v>
      </c>
      <c r="O4843">
        <v>96</v>
      </c>
      <c r="P4843" s="6" t="str">
        <f>_xlfn.XLOOKUP(movie3[[#This Row],[year]],inflation!E$2:E$225,inflation!F$2:F$225,,0)</f>
        <v>586.9</v>
      </c>
      <c r="Q4843" s="2">
        <f>movie3[[#This Row],[gross]] * (inflation!B$226 / movie3[[#This Row],[CPI of Released Year]])</f>
        <v>19802864.818538081</v>
      </c>
      <c r="R4843" s="2">
        <f>movie3[[#This Row],[gross]]-movie3[[#This Row],[budget]]</f>
        <v>-7306355</v>
      </c>
    </row>
    <row r="4844" spans="1:18" hidden="1" x14ac:dyDescent="0.25">
      <c r="A4844" t="s">
        <v>14206</v>
      </c>
      <c r="B4844" t="s">
        <v>33</v>
      </c>
      <c r="C4844" t="s">
        <v>41</v>
      </c>
      <c r="D4844">
        <v>2005</v>
      </c>
      <c r="E4844" t="s">
        <v>13866</v>
      </c>
      <c r="F4844">
        <v>2.2000000000000002</v>
      </c>
      <c r="G4844" s="1">
        <v>53000</v>
      </c>
      <c r="H4844" t="s">
        <v>12157</v>
      </c>
      <c r="I4844" t="s">
        <v>14207</v>
      </c>
      <c r="J4844" t="s">
        <v>13214</v>
      </c>
      <c r="K4844" t="s">
        <v>30</v>
      </c>
      <c r="L4844" s="1">
        <v>84000000</v>
      </c>
      <c r="M4844" s="1">
        <v>59981548</v>
      </c>
      <c r="N4844" t="s">
        <v>2027</v>
      </c>
      <c r="O4844">
        <v>94</v>
      </c>
      <c r="P4844" s="6" t="str">
        <f>_xlfn.XLOOKUP(movie3[[#This Row],[year]],inflation!E$2:E$225,inflation!F$2:F$225,,0)</f>
        <v>586.9</v>
      </c>
      <c r="Q4844" s="2">
        <f>movie3[[#This Row],[gross]] * (inflation!B$226 / movie3[[#This Row],[CPI of Released Year]])</f>
        <v>93574894.102572843</v>
      </c>
      <c r="R4844" s="2">
        <f>movie3[[#This Row],[gross]]-movie3[[#This Row],[budget]]</f>
        <v>-24018452</v>
      </c>
    </row>
    <row r="4845" spans="1:18" hidden="1" x14ac:dyDescent="0.25">
      <c r="A4845" t="s">
        <v>14504</v>
      </c>
      <c r="B4845" t="s">
        <v>16</v>
      </c>
      <c r="C4845" t="s">
        <v>104</v>
      </c>
      <c r="D4845">
        <v>2006</v>
      </c>
      <c r="E4845" t="s">
        <v>14414</v>
      </c>
      <c r="F4845">
        <v>8.5</v>
      </c>
      <c r="G4845" s="1">
        <v>1200000</v>
      </c>
      <c r="H4845" t="s">
        <v>65</v>
      </c>
      <c r="I4845" t="s">
        <v>14034</v>
      </c>
      <c r="J4845" t="s">
        <v>8513</v>
      </c>
      <c r="K4845" t="s">
        <v>30</v>
      </c>
      <c r="L4845" s="1">
        <v>90000000</v>
      </c>
      <c r="M4845" s="1">
        <v>291465373</v>
      </c>
      <c r="N4845" t="s">
        <v>23</v>
      </c>
      <c r="O4845">
        <v>151</v>
      </c>
      <c r="P4845" s="6" t="str">
        <f>_xlfn.XLOOKUP(movie3[[#This Row],[year]],inflation!E$2:E$225,inflation!F$2:F$225,,0)</f>
        <v>605.8</v>
      </c>
      <c r="Q4845" s="2">
        <f>movie3[[#This Row],[gross]] * (inflation!B$226 / movie3[[#This Row],[CPI of Released Year]])</f>
        <v>440517820.26873565</v>
      </c>
      <c r="R4845" s="2">
        <f>movie3[[#This Row],[gross]]-movie3[[#This Row],[budget]]</f>
        <v>201465373</v>
      </c>
    </row>
    <row r="4846" spans="1:18" hidden="1" x14ac:dyDescent="0.25">
      <c r="A4846" t="s">
        <v>14510</v>
      </c>
      <c r="B4846" t="s">
        <v>2000</v>
      </c>
      <c r="C4846" t="s">
        <v>17</v>
      </c>
      <c r="D4846">
        <v>2006</v>
      </c>
      <c r="E4846" t="s">
        <v>14511</v>
      </c>
      <c r="F4846">
        <v>8.5</v>
      </c>
      <c r="G4846" s="1">
        <v>1200000</v>
      </c>
      <c r="H4846" t="s">
        <v>10275</v>
      </c>
      <c r="I4846" t="s">
        <v>14512</v>
      </c>
      <c r="J4846" t="s">
        <v>3909</v>
      </c>
      <c r="K4846" t="s">
        <v>22</v>
      </c>
      <c r="L4846" s="1">
        <v>40000000</v>
      </c>
      <c r="M4846" s="1">
        <v>109676311</v>
      </c>
      <c r="N4846" t="s">
        <v>2094</v>
      </c>
      <c r="O4846">
        <v>130</v>
      </c>
      <c r="P4846" s="6" t="str">
        <f>_xlfn.XLOOKUP(movie3[[#This Row],[year]],inflation!E$2:E$225,inflation!F$2:F$225,,0)</f>
        <v>605.8</v>
      </c>
      <c r="Q4846" s="2">
        <f>movie3[[#This Row],[gross]] * (inflation!B$226 / movie3[[#This Row],[CPI of Released Year]])</f>
        <v>165763668.45757678</v>
      </c>
      <c r="R4846" s="2">
        <f>movie3[[#This Row],[gross]]-movie3[[#This Row],[budget]]</f>
        <v>69676311</v>
      </c>
    </row>
    <row r="4847" spans="1:18" hidden="1" x14ac:dyDescent="0.25">
      <c r="A4847" t="s">
        <v>14552</v>
      </c>
      <c r="B4847" t="s">
        <v>16</v>
      </c>
      <c r="C4847" t="s">
        <v>17</v>
      </c>
      <c r="D4847">
        <v>2006</v>
      </c>
      <c r="E4847" t="s">
        <v>14553</v>
      </c>
      <c r="F4847">
        <v>8.4</v>
      </c>
      <c r="G4847" s="1">
        <v>368000</v>
      </c>
      <c r="H4847" t="s">
        <v>14554</v>
      </c>
      <c r="I4847" t="s">
        <v>14554</v>
      </c>
      <c r="J4847" t="s">
        <v>14555</v>
      </c>
      <c r="K4847" t="s">
        <v>5820</v>
      </c>
      <c r="L4847" s="1">
        <v>2000000</v>
      </c>
      <c r="M4847" s="1">
        <v>77356942</v>
      </c>
      <c r="N4847" t="s">
        <v>14556</v>
      </c>
      <c r="O4847">
        <v>137</v>
      </c>
      <c r="P4847" s="6" t="str">
        <f>_xlfn.XLOOKUP(movie3[[#This Row],[year]],inflation!E$2:E$225,inflation!F$2:F$225,,0)</f>
        <v>605.8</v>
      </c>
      <c r="Q4847" s="2">
        <f>movie3[[#This Row],[gross]] * (inflation!B$226 / movie3[[#This Row],[CPI of Released Year]])</f>
        <v>116916500.65236053</v>
      </c>
      <c r="R4847" s="2">
        <f>movie3[[#This Row],[gross]]-movie3[[#This Row],[budget]]</f>
        <v>75356942</v>
      </c>
    </row>
    <row r="4848" spans="1:18" hidden="1" x14ac:dyDescent="0.25">
      <c r="A4848" t="s">
        <v>14520</v>
      </c>
      <c r="B4848" t="s">
        <v>16</v>
      </c>
      <c r="C4848" t="s">
        <v>17</v>
      </c>
      <c r="D4848">
        <v>2006</v>
      </c>
      <c r="E4848" t="s">
        <v>14521</v>
      </c>
      <c r="F4848">
        <v>8.1999999999999993</v>
      </c>
      <c r="G4848" s="1">
        <v>631000</v>
      </c>
      <c r="H4848" t="s">
        <v>7560</v>
      </c>
      <c r="I4848" t="s">
        <v>7560</v>
      </c>
      <c r="J4848" t="s">
        <v>14522</v>
      </c>
      <c r="K4848" t="s">
        <v>1112</v>
      </c>
      <c r="L4848" s="1">
        <v>19000000</v>
      </c>
      <c r="M4848" s="1">
        <v>83850267</v>
      </c>
      <c r="N4848" t="s">
        <v>14523</v>
      </c>
      <c r="O4848">
        <v>118</v>
      </c>
      <c r="P4848" s="6" t="str">
        <f>_xlfn.XLOOKUP(movie3[[#This Row],[year]],inflation!E$2:E$225,inflation!F$2:F$225,,0)</f>
        <v>605.8</v>
      </c>
      <c r="Q4848" s="2">
        <f>movie3[[#This Row],[gross]] * (inflation!B$226 / movie3[[#This Row],[CPI of Released Year]])</f>
        <v>126730446.45955762</v>
      </c>
      <c r="R4848" s="2">
        <f>movie3[[#This Row],[gross]]-movie3[[#This Row],[budget]]</f>
        <v>64850267</v>
      </c>
    </row>
    <row r="4849" spans="1:18" hidden="1" x14ac:dyDescent="0.25">
      <c r="A4849" t="s">
        <v>14945</v>
      </c>
      <c r="B4849" t="s">
        <v>448</v>
      </c>
      <c r="C4849" t="s">
        <v>41</v>
      </c>
      <c r="D4849">
        <v>2006</v>
      </c>
      <c r="E4849" t="s">
        <v>14946</v>
      </c>
      <c r="F4849">
        <v>8.1</v>
      </c>
      <c r="G4849" s="1">
        <v>115000</v>
      </c>
      <c r="H4849" t="s">
        <v>14947</v>
      </c>
      <c r="I4849" t="s">
        <v>14948</v>
      </c>
      <c r="J4849" t="s">
        <v>12135</v>
      </c>
      <c r="K4849" t="s">
        <v>10297</v>
      </c>
      <c r="M4849" s="1">
        <v>10800778</v>
      </c>
      <c r="N4849" t="s">
        <v>14949</v>
      </c>
      <c r="O4849">
        <v>167</v>
      </c>
      <c r="P4849" s="6" t="str">
        <f>_xlfn.XLOOKUP(movie3[[#This Row],[year]],inflation!E$2:E$225,inflation!F$2:F$225,,0)</f>
        <v>605.8</v>
      </c>
      <c r="Q4849" s="2">
        <f>movie3[[#This Row],[gross]] * (inflation!B$226 / movie3[[#This Row],[CPI of Released Year]])</f>
        <v>16324186.756025093</v>
      </c>
      <c r="R4849" s="2">
        <f>movie3[[#This Row],[gross]]-movie3[[#This Row],[budget]]</f>
        <v>10800778</v>
      </c>
    </row>
    <row r="4850" spans="1:18" hidden="1" x14ac:dyDescent="0.25">
      <c r="A4850" t="s">
        <v>14518</v>
      </c>
      <c r="B4850" t="s">
        <v>2000</v>
      </c>
      <c r="C4850" t="s">
        <v>34</v>
      </c>
      <c r="D4850">
        <v>2006</v>
      </c>
      <c r="E4850" t="s">
        <v>14519</v>
      </c>
      <c r="F4850">
        <v>8</v>
      </c>
      <c r="G4850" s="1">
        <v>594000</v>
      </c>
      <c r="H4850" t="s">
        <v>5019</v>
      </c>
      <c r="I4850" t="s">
        <v>10742</v>
      </c>
      <c r="J4850" t="s">
        <v>13536</v>
      </c>
      <c r="K4850" t="s">
        <v>22</v>
      </c>
      <c r="L4850" s="1">
        <v>150000000</v>
      </c>
      <c r="M4850" s="1">
        <v>616502912</v>
      </c>
      <c r="N4850" t="s">
        <v>31</v>
      </c>
      <c r="O4850">
        <v>144</v>
      </c>
      <c r="P4850" s="6" t="str">
        <f>_xlfn.XLOOKUP(movie3[[#This Row],[year]],inflation!E$2:E$225,inflation!F$2:F$225,,0)</f>
        <v>605.8</v>
      </c>
      <c r="Q4850" s="2">
        <f>movie3[[#This Row],[gross]] * (inflation!B$226 / movie3[[#This Row],[CPI of Released Year]])</f>
        <v>931776273.07230127</v>
      </c>
      <c r="R4850" s="2">
        <f>movie3[[#This Row],[gross]]-movie3[[#This Row],[budget]]</f>
        <v>466502912</v>
      </c>
    </row>
    <row r="4851" spans="1:18" hidden="1" x14ac:dyDescent="0.25">
      <c r="A4851" t="s">
        <v>14540</v>
      </c>
      <c r="B4851" t="s">
        <v>2000</v>
      </c>
      <c r="C4851" t="s">
        <v>63</v>
      </c>
      <c r="D4851">
        <v>2006</v>
      </c>
      <c r="E4851" t="s">
        <v>14541</v>
      </c>
      <c r="F4851">
        <v>8</v>
      </c>
      <c r="G4851" s="1">
        <v>465000</v>
      </c>
      <c r="H4851" t="s">
        <v>14542</v>
      </c>
      <c r="I4851" t="s">
        <v>14412</v>
      </c>
      <c r="J4851" t="s">
        <v>7640</v>
      </c>
      <c r="K4851" t="s">
        <v>30</v>
      </c>
      <c r="L4851" s="1">
        <v>55000000</v>
      </c>
      <c r="M4851" s="1">
        <v>307127625</v>
      </c>
      <c r="N4851" t="s">
        <v>31</v>
      </c>
      <c r="O4851">
        <v>117</v>
      </c>
      <c r="P4851" s="6" t="str">
        <f>_xlfn.XLOOKUP(movie3[[#This Row],[year]],inflation!E$2:E$225,inflation!F$2:F$225,,0)</f>
        <v>605.8</v>
      </c>
      <c r="Q4851" s="2">
        <f>movie3[[#This Row],[gross]] * (inflation!B$226 / movie3[[#This Row],[CPI of Released Year]])</f>
        <v>464189589.71607798</v>
      </c>
      <c r="R4851" s="2">
        <f>movie3[[#This Row],[gross]]-movie3[[#This Row],[budget]]</f>
        <v>252127625</v>
      </c>
    </row>
    <row r="4852" spans="1:18" hidden="1" x14ac:dyDescent="0.25">
      <c r="A4852" t="s">
        <v>14551</v>
      </c>
      <c r="B4852" t="s">
        <v>16</v>
      </c>
      <c r="C4852" t="s">
        <v>25</v>
      </c>
      <c r="D4852">
        <v>2006</v>
      </c>
      <c r="E4852" t="s">
        <v>14529</v>
      </c>
      <c r="F4852">
        <v>8</v>
      </c>
      <c r="G4852" s="1">
        <v>511000</v>
      </c>
      <c r="H4852" t="s">
        <v>3351</v>
      </c>
      <c r="I4852" t="s">
        <v>9434</v>
      </c>
      <c r="J4852" t="s">
        <v>8513</v>
      </c>
      <c r="K4852" t="s">
        <v>30</v>
      </c>
      <c r="L4852" s="1">
        <v>100000000</v>
      </c>
      <c r="M4852" s="1">
        <v>171720398</v>
      </c>
      <c r="N4852" t="s">
        <v>23</v>
      </c>
      <c r="O4852">
        <v>143</v>
      </c>
      <c r="P4852" s="6" t="str">
        <f>_xlfn.XLOOKUP(movie3[[#This Row],[year]],inflation!E$2:E$225,inflation!F$2:F$225,,0)</f>
        <v>605.8</v>
      </c>
      <c r="Q4852" s="2">
        <f>movie3[[#This Row],[gross]] * (inflation!B$226 / movie3[[#This Row],[CPI of Released Year]])</f>
        <v>259536474.75866628</v>
      </c>
      <c r="R4852" s="2">
        <f>movie3[[#This Row],[gross]]-movie3[[#This Row],[budget]]</f>
        <v>71720398</v>
      </c>
    </row>
    <row r="4853" spans="1:18" hidden="1" x14ac:dyDescent="0.25">
      <c r="A4853" t="s">
        <v>14536</v>
      </c>
      <c r="B4853" t="s">
        <v>16</v>
      </c>
      <c r="C4853" t="s">
        <v>25</v>
      </c>
      <c r="D4853">
        <v>2006</v>
      </c>
      <c r="E4853" t="s">
        <v>14537</v>
      </c>
      <c r="F4853">
        <v>7.9</v>
      </c>
      <c r="G4853" s="1">
        <v>474000</v>
      </c>
      <c r="H4853" t="s">
        <v>6238</v>
      </c>
      <c r="I4853" t="s">
        <v>6238</v>
      </c>
      <c r="J4853" t="s">
        <v>8770</v>
      </c>
      <c r="K4853" t="s">
        <v>30</v>
      </c>
      <c r="L4853" s="1">
        <v>76000000</v>
      </c>
      <c r="M4853" s="1">
        <v>70595464</v>
      </c>
      <c r="N4853" t="s">
        <v>61</v>
      </c>
      <c r="O4853">
        <v>109</v>
      </c>
      <c r="P4853" s="6" t="str">
        <f>_xlfn.XLOOKUP(movie3[[#This Row],[year]],inflation!E$2:E$225,inflation!F$2:F$225,,0)</f>
        <v>605.8</v>
      </c>
      <c r="Q4853" s="2">
        <f>movie3[[#This Row],[gross]] * (inflation!B$226 / movie3[[#This Row],[CPI of Released Year]])</f>
        <v>106697271.1099373</v>
      </c>
      <c r="R4853" s="2">
        <f>movie3[[#This Row],[gross]]-movie3[[#This Row],[budget]]</f>
        <v>-5404536</v>
      </c>
    </row>
    <row r="4854" spans="1:18" hidden="1" x14ac:dyDescent="0.25">
      <c r="A4854" t="s">
        <v>14661</v>
      </c>
      <c r="B4854" t="s">
        <v>16</v>
      </c>
      <c r="C4854" t="s">
        <v>25</v>
      </c>
      <c r="D4854">
        <v>2006</v>
      </c>
      <c r="E4854" t="s">
        <v>14662</v>
      </c>
      <c r="F4854">
        <v>7.9</v>
      </c>
      <c r="G4854" s="1">
        <v>109000</v>
      </c>
      <c r="H4854" t="s">
        <v>11305</v>
      </c>
      <c r="I4854" t="s">
        <v>14179</v>
      </c>
      <c r="J4854" t="s">
        <v>14663</v>
      </c>
      <c r="K4854" t="s">
        <v>30</v>
      </c>
      <c r="L4854" s="1">
        <v>30000000</v>
      </c>
      <c r="M4854" s="1">
        <v>3669465</v>
      </c>
      <c r="N4854" t="s">
        <v>14664</v>
      </c>
      <c r="O4854">
        <v>117</v>
      </c>
      <c r="P4854" s="6" t="str">
        <f>_xlfn.XLOOKUP(movie3[[#This Row],[year]],inflation!E$2:E$225,inflation!F$2:F$225,,0)</f>
        <v>605.8</v>
      </c>
      <c r="Q4854" s="2">
        <f>movie3[[#This Row],[gross]] * (inflation!B$226 / movie3[[#This Row],[CPI of Released Year]])</f>
        <v>5545992.330802246</v>
      </c>
      <c r="R4854" s="2">
        <f>movie3[[#This Row],[gross]]-movie3[[#This Row],[budget]]</f>
        <v>-26330535</v>
      </c>
    </row>
    <row r="4855" spans="1:18" hidden="1" x14ac:dyDescent="0.25">
      <c r="A4855" t="s">
        <v>14739</v>
      </c>
      <c r="B4855" t="s">
        <v>16</v>
      </c>
      <c r="C4855" t="s">
        <v>34</v>
      </c>
      <c r="D4855">
        <v>2006</v>
      </c>
      <c r="E4855" t="s">
        <v>14740</v>
      </c>
      <c r="F4855">
        <v>7.9</v>
      </c>
      <c r="G4855" s="1">
        <v>156000</v>
      </c>
      <c r="H4855" t="s">
        <v>85</v>
      </c>
      <c r="I4855" t="s">
        <v>14741</v>
      </c>
      <c r="J4855" t="s">
        <v>2801</v>
      </c>
      <c r="K4855" t="s">
        <v>30</v>
      </c>
      <c r="L4855" s="1">
        <v>19000000</v>
      </c>
      <c r="M4855" s="1">
        <v>68673228</v>
      </c>
      <c r="N4855" t="s">
        <v>9689</v>
      </c>
      <c r="O4855">
        <v>141</v>
      </c>
      <c r="P4855" s="6" t="str">
        <f>_xlfn.XLOOKUP(movie3[[#This Row],[year]],inflation!E$2:E$225,inflation!F$2:F$225,,0)</f>
        <v>605.8</v>
      </c>
      <c r="Q4855" s="2">
        <f>movie3[[#This Row],[gross]] * (inflation!B$226 / movie3[[#This Row],[CPI of Released Year]])</f>
        <v>103792023.03862663</v>
      </c>
      <c r="R4855" s="2">
        <f>movie3[[#This Row],[gross]]-movie3[[#This Row],[budget]]</f>
        <v>49673228</v>
      </c>
    </row>
    <row r="4856" spans="1:18" hidden="1" x14ac:dyDescent="0.25">
      <c r="A4856" t="s">
        <v>14528</v>
      </c>
      <c r="B4856" t="s">
        <v>16</v>
      </c>
      <c r="C4856" t="s">
        <v>34</v>
      </c>
      <c r="D4856">
        <v>2006</v>
      </c>
      <c r="E4856" t="s">
        <v>14529</v>
      </c>
      <c r="F4856">
        <v>7.8</v>
      </c>
      <c r="G4856" s="1">
        <v>297000</v>
      </c>
      <c r="H4856" t="s">
        <v>536</v>
      </c>
      <c r="I4856" t="s">
        <v>536</v>
      </c>
      <c r="J4856" t="s">
        <v>14530</v>
      </c>
      <c r="K4856" t="s">
        <v>30</v>
      </c>
      <c r="L4856" s="1">
        <v>40000000</v>
      </c>
      <c r="M4856" s="1">
        <v>120673227</v>
      </c>
      <c r="N4856" t="s">
        <v>5815</v>
      </c>
      <c r="O4856">
        <v>139</v>
      </c>
      <c r="P4856" s="6" t="str">
        <f>_xlfn.XLOOKUP(movie3[[#This Row],[year]],inflation!E$2:E$225,inflation!F$2:F$225,,0)</f>
        <v>605.8</v>
      </c>
      <c r="Q4856" s="2">
        <f>movie3[[#This Row],[gross]] * (inflation!B$226 / movie3[[#This Row],[CPI of Released Year]])</f>
        <v>182384296.20534831</v>
      </c>
      <c r="R4856" s="2">
        <f>movie3[[#This Row],[gross]]-movie3[[#This Row],[budget]]</f>
        <v>80673227</v>
      </c>
    </row>
    <row r="4857" spans="1:18" hidden="1" x14ac:dyDescent="0.25">
      <c r="A4857" t="s">
        <v>14543</v>
      </c>
      <c r="B4857" t="s">
        <v>16</v>
      </c>
      <c r="C4857" t="s">
        <v>41</v>
      </c>
      <c r="D4857">
        <v>2006</v>
      </c>
      <c r="E4857" t="s">
        <v>14544</v>
      </c>
      <c r="F4857">
        <v>7.8</v>
      </c>
      <c r="G4857" s="1">
        <v>450000</v>
      </c>
      <c r="H4857" t="s">
        <v>14545</v>
      </c>
      <c r="I4857" t="s">
        <v>14546</v>
      </c>
      <c r="J4857" t="s">
        <v>13999</v>
      </c>
      <c r="K4857" t="s">
        <v>30</v>
      </c>
      <c r="L4857" s="1">
        <v>8000000</v>
      </c>
      <c r="M4857" s="1">
        <v>101058954</v>
      </c>
      <c r="N4857" t="s">
        <v>9442</v>
      </c>
      <c r="O4857">
        <v>101</v>
      </c>
      <c r="P4857" s="6" t="str">
        <f>_xlfn.XLOOKUP(movie3[[#This Row],[year]],inflation!E$2:E$225,inflation!F$2:F$225,,0)</f>
        <v>605.8</v>
      </c>
      <c r="Q4857" s="2">
        <f>movie3[[#This Row],[gross]] * (inflation!B$226 / movie3[[#This Row],[CPI of Released Year]])</f>
        <v>152739482.14328164</v>
      </c>
      <c r="R4857" s="2">
        <f>movie3[[#This Row],[gross]]-movie3[[#This Row],[budget]]</f>
        <v>93058954</v>
      </c>
    </row>
    <row r="4858" spans="1:18" hidden="1" x14ac:dyDescent="0.25">
      <c r="A4858" t="s">
        <v>14547</v>
      </c>
      <c r="B4858" t="s">
        <v>16</v>
      </c>
      <c r="C4858" t="s">
        <v>63</v>
      </c>
      <c r="D4858">
        <v>2006</v>
      </c>
      <c r="E4858" t="s">
        <v>14521</v>
      </c>
      <c r="F4858">
        <v>7.7</v>
      </c>
      <c r="G4858" s="1">
        <v>179000</v>
      </c>
      <c r="H4858" t="s">
        <v>14548</v>
      </c>
      <c r="I4858" t="s">
        <v>14549</v>
      </c>
      <c r="J4858" t="s">
        <v>14550</v>
      </c>
      <c r="K4858" t="s">
        <v>22</v>
      </c>
      <c r="L4858" s="1">
        <v>6000000</v>
      </c>
      <c r="M4858" s="1">
        <v>48618191</v>
      </c>
      <c r="N4858" t="s">
        <v>9442</v>
      </c>
      <c r="O4858">
        <v>123</v>
      </c>
      <c r="P4858" s="6" t="str">
        <f>_xlfn.XLOOKUP(movie3[[#This Row],[year]],inflation!E$2:E$225,inflation!F$2:F$225,,0)</f>
        <v>605.8</v>
      </c>
      <c r="Q4858" s="2">
        <f>movie3[[#This Row],[gross]] * (inflation!B$226 / movie3[[#This Row],[CPI of Released Year]])</f>
        <v>73481042.719709486</v>
      </c>
      <c r="R4858" s="2">
        <f>movie3[[#This Row],[gross]]-movie3[[#This Row],[budget]]</f>
        <v>42618191</v>
      </c>
    </row>
    <row r="4859" spans="1:18" hidden="1" x14ac:dyDescent="0.25">
      <c r="A4859" t="s">
        <v>14597</v>
      </c>
      <c r="B4859" t="s">
        <v>16</v>
      </c>
      <c r="C4859" t="s">
        <v>104</v>
      </c>
      <c r="D4859">
        <v>2006</v>
      </c>
      <c r="E4859" t="s">
        <v>14598</v>
      </c>
      <c r="F4859">
        <v>7.7</v>
      </c>
      <c r="G4859" s="1">
        <v>303000</v>
      </c>
      <c r="H4859" t="s">
        <v>10595</v>
      </c>
      <c r="I4859" t="s">
        <v>14599</v>
      </c>
      <c r="J4859" t="s">
        <v>11858</v>
      </c>
      <c r="K4859" t="s">
        <v>30</v>
      </c>
      <c r="L4859" s="1">
        <v>27000000</v>
      </c>
      <c r="M4859" s="1">
        <v>56308881</v>
      </c>
      <c r="N4859" t="s">
        <v>13873</v>
      </c>
      <c r="O4859">
        <v>110</v>
      </c>
      <c r="P4859" s="6" t="str">
        <f>_xlfn.XLOOKUP(movie3[[#This Row],[year]],inflation!E$2:E$225,inflation!F$2:F$225,,0)</f>
        <v>605.8</v>
      </c>
      <c r="Q4859" s="2">
        <f>movie3[[#This Row],[gross]] * (inflation!B$226 / movie3[[#This Row],[CPI of Released Year]])</f>
        <v>85104673.891713455</v>
      </c>
      <c r="R4859" s="2">
        <f>movie3[[#This Row],[gross]]-movie3[[#This Row],[budget]]</f>
        <v>29308881</v>
      </c>
    </row>
    <row r="4860" spans="1:18" hidden="1" x14ac:dyDescent="0.25">
      <c r="A4860" t="s">
        <v>14602</v>
      </c>
      <c r="B4860" t="s">
        <v>448</v>
      </c>
      <c r="C4860" t="s">
        <v>104</v>
      </c>
      <c r="D4860">
        <v>2006</v>
      </c>
      <c r="E4860" t="s">
        <v>14603</v>
      </c>
      <c r="F4860">
        <v>7.7</v>
      </c>
      <c r="G4860" s="1">
        <v>117000</v>
      </c>
      <c r="H4860" t="s">
        <v>11183</v>
      </c>
      <c r="I4860" t="s">
        <v>11183</v>
      </c>
      <c r="J4860" t="s">
        <v>14604</v>
      </c>
      <c r="K4860" t="s">
        <v>22</v>
      </c>
      <c r="M4860" s="1">
        <v>8481254</v>
      </c>
      <c r="N4860" t="s">
        <v>13740</v>
      </c>
      <c r="O4860">
        <v>101</v>
      </c>
      <c r="P4860" s="6" t="str">
        <f>_xlfn.XLOOKUP(movie3[[#This Row],[year]],inflation!E$2:E$225,inflation!F$2:F$225,,0)</f>
        <v>605.8</v>
      </c>
      <c r="Q4860" s="2">
        <f>movie3[[#This Row],[gross]] * (inflation!B$226 / movie3[[#This Row],[CPI of Released Year]])</f>
        <v>12818481.615054475</v>
      </c>
      <c r="R4860" s="2">
        <f>movie3[[#This Row],[gross]]-movie3[[#This Row],[budget]]</f>
        <v>8481254</v>
      </c>
    </row>
    <row r="4861" spans="1:18" hidden="1" x14ac:dyDescent="0.25">
      <c r="A4861" t="s">
        <v>14620</v>
      </c>
      <c r="B4861" t="s">
        <v>16</v>
      </c>
      <c r="C4861" t="s">
        <v>17</v>
      </c>
      <c r="D4861">
        <v>2006</v>
      </c>
      <c r="E4861" t="s">
        <v>14621</v>
      </c>
      <c r="F4861">
        <v>7.7</v>
      </c>
      <c r="G4861" s="1">
        <v>74000</v>
      </c>
      <c r="H4861" t="s">
        <v>2648</v>
      </c>
      <c r="I4861" t="s">
        <v>2649</v>
      </c>
      <c r="J4861" t="s">
        <v>14622</v>
      </c>
      <c r="K4861" t="s">
        <v>1421</v>
      </c>
      <c r="L4861" s="1">
        <v>21000000</v>
      </c>
      <c r="M4861" s="1">
        <v>26768563</v>
      </c>
      <c r="N4861" t="s">
        <v>14623</v>
      </c>
      <c r="O4861">
        <v>145</v>
      </c>
      <c r="P4861" s="6" t="str">
        <f>_xlfn.XLOOKUP(movie3[[#This Row],[year]],inflation!E$2:E$225,inflation!F$2:F$225,,0)</f>
        <v>605.8</v>
      </c>
      <c r="Q4861" s="2">
        <f>movie3[[#This Row],[gross]] * (inflation!B$226 / movie3[[#This Row],[CPI of Released Year]])</f>
        <v>40457735.692967981</v>
      </c>
      <c r="R4861" s="2">
        <f>movie3[[#This Row],[gross]]-movie3[[#This Row],[budget]]</f>
        <v>5768563</v>
      </c>
    </row>
    <row r="4862" spans="1:18" hidden="1" x14ac:dyDescent="0.25">
      <c r="A4862" t="s">
        <v>14692</v>
      </c>
      <c r="B4862" t="s">
        <v>16</v>
      </c>
      <c r="C4862" t="s">
        <v>390</v>
      </c>
      <c r="D4862">
        <v>2006</v>
      </c>
      <c r="E4862" t="s">
        <v>14693</v>
      </c>
      <c r="F4862">
        <v>7.7</v>
      </c>
      <c r="G4862" s="1">
        <v>75000</v>
      </c>
      <c r="H4862" t="s">
        <v>9616</v>
      </c>
      <c r="I4862" t="s">
        <v>14694</v>
      </c>
      <c r="J4862" t="s">
        <v>14695</v>
      </c>
      <c r="K4862" t="s">
        <v>2110</v>
      </c>
      <c r="M4862" s="1">
        <v>946590</v>
      </c>
      <c r="N4862" t="s">
        <v>6008</v>
      </c>
      <c r="O4862">
        <v>90</v>
      </c>
      <c r="P4862" s="6" t="str">
        <f>_xlfn.XLOOKUP(movie3[[#This Row],[year]],inflation!E$2:E$225,inflation!F$2:F$225,,0)</f>
        <v>605.8</v>
      </c>
      <c r="Q4862" s="2">
        <f>movie3[[#This Row],[gross]] * (inflation!B$226 / movie3[[#This Row],[CPI of Released Year]])</f>
        <v>1430666.5632221857</v>
      </c>
      <c r="R4862" s="2">
        <f>movie3[[#This Row],[gross]]-movie3[[#This Row],[budget]]</f>
        <v>946590</v>
      </c>
    </row>
    <row r="4863" spans="1:18" hidden="1" x14ac:dyDescent="0.25">
      <c r="A4863" t="s">
        <v>14882</v>
      </c>
      <c r="B4863" t="s">
        <v>16</v>
      </c>
      <c r="C4863" t="s">
        <v>17</v>
      </c>
      <c r="D4863">
        <v>2006</v>
      </c>
      <c r="E4863" t="s">
        <v>14883</v>
      </c>
      <c r="F4863">
        <v>7.7</v>
      </c>
      <c r="G4863" s="1">
        <v>33000</v>
      </c>
      <c r="H4863" t="s">
        <v>12862</v>
      </c>
      <c r="I4863" t="s">
        <v>12862</v>
      </c>
      <c r="J4863" t="s">
        <v>14884</v>
      </c>
      <c r="K4863" t="s">
        <v>3813</v>
      </c>
      <c r="M4863" s="1">
        <v>11632723</v>
      </c>
      <c r="N4863" t="s">
        <v>10418</v>
      </c>
      <c r="O4863">
        <v>120</v>
      </c>
      <c r="P4863" s="6" t="str">
        <f>_xlfn.XLOOKUP(movie3[[#This Row],[year]],inflation!E$2:E$225,inflation!F$2:F$225,,0)</f>
        <v>605.8</v>
      </c>
      <c r="Q4863" s="2">
        <f>movie3[[#This Row],[gross]] * (inflation!B$226 / movie3[[#This Row],[CPI of Released Year]])</f>
        <v>17581580.024430506</v>
      </c>
      <c r="R4863" s="2">
        <f>movie3[[#This Row],[gross]]-movie3[[#This Row],[budget]]</f>
        <v>11632723</v>
      </c>
    </row>
    <row r="4864" spans="1:18" hidden="1" x14ac:dyDescent="0.25">
      <c r="A4864" t="s">
        <v>14514</v>
      </c>
      <c r="B4864" t="s">
        <v>16</v>
      </c>
      <c r="C4864" t="s">
        <v>34</v>
      </c>
      <c r="D4864">
        <v>2006</v>
      </c>
      <c r="E4864" t="s">
        <v>14515</v>
      </c>
      <c r="F4864">
        <v>7.6</v>
      </c>
      <c r="G4864" s="1">
        <v>750000</v>
      </c>
      <c r="H4864" t="s">
        <v>13556</v>
      </c>
      <c r="I4864" t="s">
        <v>13556</v>
      </c>
      <c r="J4864" t="s">
        <v>11445</v>
      </c>
      <c r="K4864" t="s">
        <v>30</v>
      </c>
      <c r="L4864" s="1">
        <v>65000000</v>
      </c>
      <c r="M4864" s="1">
        <v>456068181</v>
      </c>
      <c r="N4864" t="s">
        <v>23</v>
      </c>
      <c r="O4864">
        <v>117</v>
      </c>
      <c r="P4864" s="6" t="str">
        <f>_xlfn.XLOOKUP(movie3[[#This Row],[year]],inflation!E$2:E$225,inflation!F$2:F$225,,0)</f>
        <v>605.8</v>
      </c>
      <c r="Q4864" s="2">
        <f>movie3[[#This Row],[gross]] * (inflation!B$226 / movie3[[#This Row],[CPI of Released Year]])</f>
        <v>689296841.40574455</v>
      </c>
      <c r="R4864" s="2">
        <f>movie3[[#This Row],[gross]]-movie3[[#This Row],[budget]]</f>
        <v>391068181</v>
      </c>
    </row>
    <row r="4865" spans="1:18" hidden="1" x14ac:dyDescent="0.25">
      <c r="A4865" t="s">
        <v>14563</v>
      </c>
      <c r="B4865" t="s">
        <v>16</v>
      </c>
      <c r="C4865" t="s">
        <v>104</v>
      </c>
      <c r="D4865">
        <v>2006</v>
      </c>
      <c r="E4865" t="s">
        <v>14348</v>
      </c>
      <c r="F4865">
        <v>7.6</v>
      </c>
      <c r="G4865" s="1">
        <v>350000</v>
      </c>
      <c r="H4865" t="s">
        <v>3430</v>
      </c>
      <c r="I4865" t="s">
        <v>14564</v>
      </c>
      <c r="J4865" t="s">
        <v>4127</v>
      </c>
      <c r="K4865" t="s">
        <v>30</v>
      </c>
      <c r="L4865" s="1">
        <v>45000000</v>
      </c>
      <c r="M4865" s="1">
        <v>186003591</v>
      </c>
      <c r="N4865" t="s">
        <v>61</v>
      </c>
      <c r="O4865">
        <v>129</v>
      </c>
      <c r="P4865" s="6" t="str">
        <f>_xlfn.XLOOKUP(movie3[[#This Row],[year]],inflation!E$2:E$225,inflation!F$2:F$225,,0)</f>
        <v>605.8</v>
      </c>
      <c r="Q4865" s="2">
        <f>movie3[[#This Row],[gross]] * (inflation!B$226 / movie3[[#This Row],[CPI of Released Year]])</f>
        <v>281123948.36513704</v>
      </c>
      <c r="R4865" s="2">
        <f>movie3[[#This Row],[gross]]-movie3[[#This Row],[budget]]</f>
        <v>141003591</v>
      </c>
    </row>
    <row r="4866" spans="1:18" hidden="1" x14ac:dyDescent="0.25">
      <c r="A4866" t="s">
        <v>14644</v>
      </c>
      <c r="B4866" t="s">
        <v>2000</v>
      </c>
      <c r="C4866" t="s">
        <v>17</v>
      </c>
      <c r="D4866">
        <v>2006</v>
      </c>
      <c r="E4866" t="s">
        <v>14642</v>
      </c>
      <c r="F4866">
        <v>7.6</v>
      </c>
      <c r="G4866" s="1">
        <v>360000</v>
      </c>
      <c r="H4866" t="s">
        <v>14645</v>
      </c>
      <c r="I4866" t="s">
        <v>14645</v>
      </c>
      <c r="J4866" t="s">
        <v>10080</v>
      </c>
      <c r="K4866" t="s">
        <v>30</v>
      </c>
      <c r="L4866" s="1">
        <v>16500000</v>
      </c>
      <c r="M4866" s="1">
        <v>87892388</v>
      </c>
      <c r="N4866" t="s">
        <v>14646</v>
      </c>
      <c r="O4866">
        <v>110</v>
      </c>
      <c r="P4866" s="6" t="str">
        <f>_xlfn.XLOOKUP(movie3[[#This Row],[year]],inflation!E$2:E$225,inflation!F$2:F$225,,0)</f>
        <v>605.8</v>
      </c>
      <c r="Q4866" s="2">
        <f>movie3[[#This Row],[gross]] * (inflation!B$226 / movie3[[#This Row],[CPI of Released Year]])</f>
        <v>132839667.30406077</v>
      </c>
      <c r="R4866" s="2">
        <f>movie3[[#This Row],[gross]]-movie3[[#This Row],[budget]]</f>
        <v>71392388</v>
      </c>
    </row>
    <row r="4867" spans="1:18" hidden="1" x14ac:dyDescent="0.25">
      <c r="A4867" t="s">
        <v>14736</v>
      </c>
      <c r="B4867" t="s">
        <v>16</v>
      </c>
      <c r="C4867" t="s">
        <v>34</v>
      </c>
      <c r="D4867">
        <v>2006</v>
      </c>
      <c r="E4867" t="s">
        <v>14079</v>
      </c>
      <c r="F4867">
        <v>7.6</v>
      </c>
      <c r="G4867" s="1">
        <v>100000</v>
      </c>
      <c r="H4867" t="s">
        <v>12844</v>
      </c>
      <c r="I4867" t="s">
        <v>12844</v>
      </c>
      <c r="J4867" t="s">
        <v>14737</v>
      </c>
      <c r="K4867" t="s">
        <v>30</v>
      </c>
      <c r="L4867" s="1">
        <v>15000000</v>
      </c>
      <c r="M4867" s="1">
        <v>76700659</v>
      </c>
      <c r="N4867" t="s">
        <v>61</v>
      </c>
      <c r="O4867">
        <v>111</v>
      </c>
      <c r="P4867" s="6" t="str">
        <f>_xlfn.XLOOKUP(movie3[[#This Row],[year]],inflation!E$2:E$225,inflation!F$2:F$225,,0)</f>
        <v>605.8</v>
      </c>
      <c r="Q4867" s="2">
        <f>movie3[[#This Row],[gross]] * (inflation!B$226 / movie3[[#This Row],[CPI of Released Year]])</f>
        <v>115924601.15615717</v>
      </c>
      <c r="R4867" s="2">
        <f>movie3[[#This Row],[gross]]-movie3[[#This Row],[budget]]</f>
        <v>61700659</v>
      </c>
    </row>
    <row r="4868" spans="1:18" hidden="1" x14ac:dyDescent="0.25">
      <c r="A4868" t="s">
        <v>14794</v>
      </c>
      <c r="B4868" t="s">
        <v>16</v>
      </c>
      <c r="C4868" t="s">
        <v>41</v>
      </c>
      <c r="D4868">
        <v>2006</v>
      </c>
      <c r="E4868" t="s">
        <v>14601</v>
      </c>
      <c r="F4868">
        <v>7.6</v>
      </c>
      <c r="G4868" s="1">
        <v>97000</v>
      </c>
      <c r="H4868" t="s">
        <v>3475</v>
      </c>
      <c r="I4868" t="s">
        <v>3475</v>
      </c>
      <c r="J4868" t="s">
        <v>6967</v>
      </c>
      <c r="K4868" t="s">
        <v>1112</v>
      </c>
      <c r="M4868" s="1">
        <v>85585177</v>
      </c>
      <c r="N4868" t="s">
        <v>8792</v>
      </c>
      <c r="O4868">
        <v>121</v>
      </c>
      <c r="P4868" s="6" t="str">
        <f>_xlfn.XLOOKUP(movie3[[#This Row],[year]],inflation!E$2:E$225,inflation!F$2:F$225,,0)</f>
        <v>605.8</v>
      </c>
      <c r="Q4868" s="2">
        <f>movie3[[#This Row],[gross]] * (inflation!B$226 / movie3[[#This Row],[CPI of Released Year]])</f>
        <v>129352571.90689999</v>
      </c>
      <c r="R4868" s="2">
        <f>movie3[[#This Row],[gross]]-movie3[[#This Row],[budget]]</f>
        <v>85585177</v>
      </c>
    </row>
    <row r="4869" spans="1:18" hidden="1" x14ac:dyDescent="0.25">
      <c r="A4869" t="s">
        <v>7671</v>
      </c>
      <c r="B4869" t="s">
        <v>2000</v>
      </c>
      <c r="C4869" t="s">
        <v>34</v>
      </c>
      <c r="D4869">
        <v>2006</v>
      </c>
      <c r="E4869" t="s">
        <v>14865</v>
      </c>
      <c r="F4869">
        <v>7.6</v>
      </c>
      <c r="G4869" s="1">
        <v>74000</v>
      </c>
      <c r="H4869" t="s">
        <v>9911</v>
      </c>
      <c r="I4869" t="s">
        <v>14919</v>
      </c>
      <c r="J4869" t="s">
        <v>7346</v>
      </c>
      <c r="K4869" t="s">
        <v>5994</v>
      </c>
      <c r="M4869" s="1">
        <v>68072848</v>
      </c>
      <c r="N4869" t="s">
        <v>555</v>
      </c>
      <c r="O4869">
        <v>104</v>
      </c>
      <c r="P4869" s="6" t="str">
        <f>_xlfn.XLOOKUP(movie3[[#This Row],[year]],inflation!E$2:E$225,inflation!F$2:F$225,,0)</f>
        <v>605.8</v>
      </c>
      <c r="Q4869" s="2">
        <f>movie3[[#This Row],[gross]] * (inflation!B$226 / movie3[[#This Row],[CPI of Released Year]])</f>
        <v>102884614.77187192</v>
      </c>
      <c r="R4869" s="2">
        <f>movie3[[#This Row],[gross]]-movie3[[#This Row],[budget]]</f>
        <v>68072848</v>
      </c>
    </row>
    <row r="4870" spans="1:18" hidden="1" x14ac:dyDescent="0.25">
      <c r="A4870" t="s">
        <v>14534</v>
      </c>
      <c r="B4870" t="s">
        <v>16</v>
      </c>
      <c r="C4870" t="s">
        <v>17</v>
      </c>
      <c r="D4870">
        <v>2006</v>
      </c>
      <c r="E4870" t="s">
        <v>14535</v>
      </c>
      <c r="F4870">
        <v>7.5</v>
      </c>
      <c r="G4870" s="1">
        <v>107000</v>
      </c>
      <c r="H4870" t="s">
        <v>12092</v>
      </c>
      <c r="I4870" t="s">
        <v>12092</v>
      </c>
      <c r="J4870" t="s">
        <v>10493</v>
      </c>
      <c r="K4870" t="s">
        <v>30</v>
      </c>
      <c r="L4870" s="1">
        <v>26000000</v>
      </c>
      <c r="M4870" s="1">
        <v>14821658</v>
      </c>
      <c r="N4870" t="s">
        <v>2027</v>
      </c>
      <c r="O4870">
        <v>137</v>
      </c>
      <c r="P4870" s="6" t="str">
        <f>_xlfn.XLOOKUP(movie3[[#This Row],[year]],inflation!E$2:E$225,inflation!F$2:F$225,,0)</f>
        <v>605.8</v>
      </c>
      <c r="Q4870" s="2">
        <f>movie3[[#This Row],[gross]] * (inflation!B$226 / movie3[[#This Row],[CPI of Released Year]])</f>
        <v>22401304.167712118</v>
      </c>
      <c r="R4870" s="2">
        <f>movie3[[#This Row],[gross]]-movie3[[#This Row],[budget]]</f>
        <v>-11178342</v>
      </c>
    </row>
    <row r="4871" spans="1:18" hidden="1" x14ac:dyDescent="0.25">
      <c r="A4871" t="s">
        <v>14594</v>
      </c>
      <c r="B4871" t="s">
        <v>16</v>
      </c>
      <c r="C4871" t="s">
        <v>104</v>
      </c>
      <c r="D4871">
        <v>2006</v>
      </c>
      <c r="E4871" t="s">
        <v>14537</v>
      </c>
      <c r="F4871">
        <v>7.5</v>
      </c>
      <c r="G4871" s="1">
        <v>239000</v>
      </c>
      <c r="H4871" t="s">
        <v>10254</v>
      </c>
      <c r="I4871" t="s">
        <v>2968</v>
      </c>
      <c r="J4871" t="s">
        <v>14595</v>
      </c>
      <c r="K4871" t="s">
        <v>5820</v>
      </c>
      <c r="L4871" s="1">
        <v>60000000</v>
      </c>
      <c r="M4871" s="1">
        <v>135039924</v>
      </c>
      <c r="N4871" t="s">
        <v>14596</v>
      </c>
      <c r="O4871">
        <v>147</v>
      </c>
      <c r="P4871" s="6" t="str">
        <f>_xlfn.XLOOKUP(movie3[[#This Row],[year]],inflation!E$2:E$225,inflation!F$2:F$225,,0)</f>
        <v>605.8</v>
      </c>
      <c r="Q4871" s="2">
        <f>movie3[[#This Row],[gross]] * (inflation!B$226 / movie3[[#This Row],[CPI of Released Year]])</f>
        <v>204097976.91383299</v>
      </c>
      <c r="R4871" s="2">
        <f>movie3[[#This Row],[gross]]-movie3[[#This Row],[budget]]</f>
        <v>75039924</v>
      </c>
    </row>
    <row r="4872" spans="1:18" hidden="1" x14ac:dyDescent="0.25">
      <c r="A4872" t="s">
        <v>14651</v>
      </c>
      <c r="B4872" t="s">
        <v>2000</v>
      </c>
      <c r="C4872" t="s">
        <v>41</v>
      </c>
      <c r="D4872">
        <v>2006</v>
      </c>
      <c r="E4872" t="s">
        <v>14256</v>
      </c>
      <c r="F4872">
        <v>7.5</v>
      </c>
      <c r="G4872" s="1">
        <v>222000</v>
      </c>
      <c r="H4872" t="s">
        <v>11948</v>
      </c>
      <c r="I4872" t="s">
        <v>14652</v>
      </c>
      <c r="J4872" t="s">
        <v>13048</v>
      </c>
      <c r="K4872" t="s">
        <v>30</v>
      </c>
      <c r="L4872" s="1">
        <v>30000000</v>
      </c>
      <c r="M4872" s="1">
        <v>53653224</v>
      </c>
      <c r="N4872" t="s">
        <v>31</v>
      </c>
      <c r="O4872">
        <v>113</v>
      </c>
      <c r="P4872" s="6" t="str">
        <f>_xlfn.XLOOKUP(movie3[[#This Row],[year]],inflation!E$2:E$225,inflation!F$2:F$225,,0)</f>
        <v>605.8</v>
      </c>
      <c r="Q4872" s="2">
        <f>movie3[[#This Row],[gross]] * (inflation!B$226 / movie3[[#This Row],[CPI of Released Year]])</f>
        <v>81090940.730274037</v>
      </c>
      <c r="R4872" s="2">
        <f>movie3[[#This Row],[gross]]-movie3[[#This Row],[budget]]</f>
        <v>23653224</v>
      </c>
    </row>
    <row r="4873" spans="1:18" hidden="1" x14ac:dyDescent="0.25">
      <c r="A4873" t="s">
        <v>14732</v>
      </c>
      <c r="B4873" t="s">
        <v>448</v>
      </c>
      <c r="C4873" t="s">
        <v>104</v>
      </c>
      <c r="D4873">
        <v>2006</v>
      </c>
      <c r="E4873" t="s">
        <v>14733</v>
      </c>
      <c r="F4873">
        <v>7.5</v>
      </c>
      <c r="G4873" s="1">
        <v>52000</v>
      </c>
      <c r="H4873" t="s">
        <v>13278</v>
      </c>
      <c r="I4873" t="s">
        <v>13278</v>
      </c>
      <c r="J4873" t="s">
        <v>14734</v>
      </c>
      <c r="K4873" t="s">
        <v>453</v>
      </c>
      <c r="M4873" s="1">
        <v>33428799</v>
      </c>
      <c r="N4873" t="s">
        <v>14735</v>
      </c>
      <c r="O4873">
        <v>131</v>
      </c>
      <c r="P4873" s="6" t="str">
        <f>_xlfn.XLOOKUP(movie3[[#This Row],[year]],inflation!E$2:E$225,inflation!F$2:F$225,,0)</f>
        <v>605.8</v>
      </c>
      <c r="Q4873" s="2">
        <f>movie3[[#This Row],[gross]] * (inflation!B$226 / movie3[[#This Row],[CPI of Released Year]])</f>
        <v>50523949.099372737</v>
      </c>
      <c r="R4873" s="2">
        <f>movie3[[#This Row],[gross]]-movie3[[#This Row],[budget]]</f>
        <v>33428799</v>
      </c>
    </row>
    <row r="4874" spans="1:18" hidden="1" x14ac:dyDescent="0.25">
      <c r="A4874" t="s">
        <v>14769</v>
      </c>
      <c r="B4874" t="s">
        <v>448</v>
      </c>
      <c r="C4874" t="s">
        <v>17</v>
      </c>
      <c r="D4874">
        <v>2006</v>
      </c>
      <c r="E4874" t="s">
        <v>14770</v>
      </c>
      <c r="F4874">
        <v>7.5</v>
      </c>
      <c r="G4874" s="1">
        <v>48000</v>
      </c>
      <c r="H4874" t="s">
        <v>6069</v>
      </c>
      <c r="I4874" t="s">
        <v>12883</v>
      </c>
      <c r="J4874" t="s">
        <v>12396</v>
      </c>
      <c r="K4874" t="s">
        <v>3158</v>
      </c>
      <c r="M4874" s="1">
        <v>22903165</v>
      </c>
      <c r="N4874" t="s">
        <v>14771</v>
      </c>
      <c r="O4874">
        <v>127</v>
      </c>
      <c r="P4874" s="6" t="str">
        <f>_xlfn.XLOOKUP(movie3[[#This Row],[year]],inflation!E$2:E$225,inflation!F$2:F$225,,0)</f>
        <v>605.8</v>
      </c>
      <c r="Q4874" s="2">
        <f>movie3[[#This Row],[gross]] * (inflation!B$226 / movie3[[#This Row],[CPI of Released Year]])</f>
        <v>34615612.205348305</v>
      </c>
      <c r="R4874" s="2">
        <f>movie3[[#This Row],[gross]]-movie3[[#This Row],[budget]]</f>
        <v>22903165</v>
      </c>
    </row>
    <row r="4875" spans="1:18" hidden="1" x14ac:dyDescent="0.25">
      <c r="A4875" t="s">
        <v>14820</v>
      </c>
      <c r="B4875" t="s">
        <v>2000</v>
      </c>
      <c r="C4875" t="s">
        <v>17</v>
      </c>
      <c r="D4875">
        <v>2006</v>
      </c>
      <c r="E4875" t="s">
        <v>14521</v>
      </c>
      <c r="F4875">
        <v>7.5</v>
      </c>
      <c r="G4875" s="1">
        <v>90000</v>
      </c>
      <c r="H4875" t="s">
        <v>14821</v>
      </c>
      <c r="I4875" t="s">
        <v>2429</v>
      </c>
      <c r="J4875" t="s">
        <v>11831</v>
      </c>
      <c r="K4875" t="s">
        <v>5994</v>
      </c>
      <c r="L4875" s="1">
        <v>19400000</v>
      </c>
      <c r="M4875" s="1">
        <v>26910847</v>
      </c>
      <c r="N4875" t="s">
        <v>14822</v>
      </c>
      <c r="O4875">
        <v>125</v>
      </c>
      <c r="P4875" s="6" t="str">
        <f>_xlfn.XLOOKUP(movie3[[#This Row],[year]],inflation!E$2:E$225,inflation!F$2:F$225,,0)</f>
        <v>605.8</v>
      </c>
      <c r="Q4875" s="2">
        <f>movie3[[#This Row],[gross]] * (inflation!B$226 / movie3[[#This Row],[CPI of Released Year]])</f>
        <v>40672782.293166064</v>
      </c>
      <c r="R4875" s="2">
        <f>movie3[[#This Row],[gross]]-movie3[[#This Row],[budget]]</f>
        <v>7510847</v>
      </c>
    </row>
    <row r="4876" spans="1:18" hidden="1" x14ac:dyDescent="0.25">
      <c r="A4876" t="s">
        <v>14681</v>
      </c>
      <c r="B4876" t="s">
        <v>16</v>
      </c>
      <c r="C4876" t="s">
        <v>17</v>
      </c>
      <c r="D4876">
        <v>2006</v>
      </c>
      <c r="E4876" t="s">
        <v>14256</v>
      </c>
      <c r="F4876">
        <v>7.4</v>
      </c>
      <c r="G4876" s="1">
        <v>293000</v>
      </c>
      <c r="H4876" t="s">
        <v>11366</v>
      </c>
      <c r="I4876" t="s">
        <v>11367</v>
      </c>
      <c r="J4876" t="s">
        <v>6538</v>
      </c>
      <c r="K4876" t="s">
        <v>30</v>
      </c>
      <c r="L4876" s="1">
        <v>25000000</v>
      </c>
      <c r="M4876" s="1">
        <v>135330182</v>
      </c>
      <c r="N4876" t="s">
        <v>44</v>
      </c>
      <c r="O4876">
        <v>143</v>
      </c>
      <c r="P4876" s="6" t="str">
        <f>_xlfn.XLOOKUP(movie3[[#This Row],[year]],inflation!E$2:E$225,inflation!F$2:F$225,,0)</f>
        <v>605.8</v>
      </c>
      <c r="Q4876" s="2">
        <f>movie3[[#This Row],[gross]] * (inflation!B$226 / movie3[[#This Row],[CPI of Released Year]])</f>
        <v>204536669.92274681</v>
      </c>
      <c r="R4876" s="2">
        <f>movie3[[#This Row],[gross]]-movie3[[#This Row],[budget]]</f>
        <v>110330182</v>
      </c>
    </row>
    <row r="4877" spans="1:18" hidden="1" x14ac:dyDescent="0.25">
      <c r="A4877" t="s">
        <v>14790</v>
      </c>
      <c r="B4877" t="s">
        <v>16</v>
      </c>
      <c r="C4877" t="s">
        <v>104</v>
      </c>
      <c r="D4877">
        <v>2006</v>
      </c>
      <c r="E4877" t="s">
        <v>14601</v>
      </c>
      <c r="F4877">
        <v>7.4</v>
      </c>
      <c r="G4877" s="1">
        <v>76000</v>
      </c>
      <c r="H4877" t="s">
        <v>12204</v>
      </c>
      <c r="I4877" t="s">
        <v>13579</v>
      </c>
      <c r="J4877" t="s">
        <v>10227</v>
      </c>
      <c r="K4877" t="s">
        <v>22</v>
      </c>
      <c r="L4877" s="1">
        <v>15000000</v>
      </c>
      <c r="M4877" s="1">
        <v>49814392</v>
      </c>
      <c r="N4877" t="s">
        <v>9442</v>
      </c>
      <c r="O4877">
        <v>92</v>
      </c>
      <c r="P4877" s="6" t="str">
        <f>_xlfn.XLOOKUP(movie3[[#This Row],[year]],inflation!E$2:E$225,inflation!F$2:F$225,,0)</f>
        <v>605.8</v>
      </c>
      <c r="Q4877" s="2">
        <f>movie3[[#This Row],[gross]] * (inflation!B$226 / movie3[[#This Row],[CPI of Released Year]])</f>
        <v>75288968.826675475</v>
      </c>
      <c r="R4877" s="2">
        <f>movie3[[#This Row],[gross]]-movie3[[#This Row],[budget]]</f>
        <v>34814392</v>
      </c>
    </row>
    <row r="4878" spans="1:18" hidden="1" x14ac:dyDescent="0.25">
      <c r="A4878" t="s">
        <v>14833</v>
      </c>
      <c r="B4878" t="s">
        <v>33</v>
      </c>
      <c r="C4878" t="s">
        <v>17</v>
      </c>
      <c r="D4878">
        <v>2006</v>
      </c>
      <c r="E4878" t="s">
        <v>14079</v>
      </c>
      <c r="F4878">
        <v>7.4</v>
      </c>
      <c r="G4878" s="1">
        <v>19000</v>
      </c>
      <c r="H4878" t="s">
        <v>14834</v>
      </c>
      <c r="I4878" t="s">
        <v>14834</v>
      </c>
      <c r="J4878" t="s">
        <v>7525</v>
      </c>
      <c r="K4878" t="s">
        <v>30</v>
      </c>
      <c r="L4878" s="1">
        <v>8000000</v>
      </c>
      <c r="M4878" s="1">
        <v>18948425</v>
      </c>
      <c r="N4878" t="s">
        <v>14835</v>
      </c>
      <c r="O4878">
        <v>112</v>
      </c>
      <c r="P4878" s="6" t="str">
        <f>_xlfn.XLOOKUP(movie3[[#This Row],[year]],inflation!E$2:E$225,inflation!F$2:F$225,,0)</f>
        <v>605.8</v>
      </c>
      <c r="Q4878" s="2">
        <f>movie3[[#This Row],[gross]] * (inflation!B$226 / movie3[[#This Row],[CPI of Released Year]])</f>
        <v>28638458.121492244</v>
      </c>
      <c r="R4878" s="2">
        <f>movie3[[#This Row],[gross]]-movie3[[#This Row],[budget]]</f>
        <v>10948425</v>
      </c>
    </row>
    <row r="4879" spans="1:18" hidden="1" x14ac:dyDescent="0.25">
      <c r="A4879" t="s">
        <v>14524</v>
      </c>
      <c r="B4879" t="s">
        <v>2000</v>
      </c>
      <c r="C4879" t="s">
        <v>34</v>
      </c>
      <c r="D4879">
        <v>2006</v>
      </c>
      <c r="E4879" t="s">
        <v>14525</v>
      </c>
      <c r="F4879">
        <v>7.3</v>
      </c>
      <c r="G4879" s="1">
        <v>668000</v>
      </c>
      <c r="H4879" t="s">
        <v>9725</v>
      </c>
      <c r="I4879" t="s">
        <v>12910</v>
      </c>
      <c r="J4879" t="s">
        <v>5686</v>
      </c>
      <c r="K4879" t="s">
        <v>30</v>
      </c>
      <c r="L4879" s="1">
        <v>225000000</v>
      </c>
      <c r="M4879" s="1">
        <v>1066179747</v>
      </c>
      <c r="N4879" t="s">
        <v>1725</v>
      </c>
      <c r="O4879">
        <v>151</v>
      </c>
      <c r="P4879" s="6" t="str">
        <f>_xlfn.XLOOKUP(movie3[[#This Row],[year]],inflation!E$2:E$225,inflation!F$2:F$225,,0)</f>
        <v>605.8</v>
      </c>
      <c r="Q4879" s="2">
        <f>movie3[[#This Row],[gross]] * (inflation!B$226 / movie3[[#This Row],[CPI of Released Year]])</f>
        <v>1611413298.7012217</v>
      </c>
      <c r="R4879" s="2">
        <f>movie3[[#This Row],[gross]]-movie3[[#This Row],[budget]]</f>
        <v>841179747</v>
      </c>
    </row>
    <row r="4880" spans="1:18" hidden="1" x14ac:dyDescent="0.25">
      <c r="A4880" t="s">
        <v>3433</v>
      </c>
      <c r="B4880" t="s">
        <v>16</v>
      </c>
      <c r="C4880" t="s">
        <v>34</v>
      </c>
      <c r="D4880">
        <v>2006</v>
      </c>
      <c r="E4880" t="s">
        <v>14319</v>
      </c>
      <c r="F4880">
        <v>7.3</v>
      </c>
      <c r="G4880" s="1">
        <v>98000</v>
      </c>
      <c r="H4880" t="s">
        <v>13192</v>
      </c>
      <c r="I4880" t="s">
        <v>13192</v>
      </c>
      <c r="J4880" t="s">
        <v>10550</v>
      </c>
      <c r="K4880" t="s">
        <v>5820</v>
      </c>
      <c r="L4880" s="1">
        <v>15000000</v>
      </c>
      <c r="M4880" s="1">
        <v>9380029</v>
      </c>
      <c r="N4880" t="s">
        <v>2027</v>
      </c>
      <c r="O4880">
        <v>122</v>
      </c>
      <c r="P4880" s="6" t="str">
        <f>_xlfn.XLOOKUP(movie3[[#This Row],[year]],inflation!E$2:E$225,inflation!F$2:F$225,,0)</f>
        <v>605.8</v>
      </c>
      <c r="Q4880" s="2">
        <f>movie3[[#This Row],[gross]] * (inflation!B$226 / movie3[[#This Row],[CPI of Released Year]])</f>
        <v>14176881.070320239</v>
      </c>
      <c r="R4880" s="2">
        <f>movie3[[#This Row],[gross]]-movie3[[#This Row],[budget]]</f>
        <v>-5619971</v>
      </c>
    </row>
    <row r="4881" spans="1:18" hidden="1" x14ac:dyDescent="0.25">
      <c r="A4881" t="s">
        <v>14633</v>
      </c>
      <c r="B4881" t="s">
        <v>16</v>
      </c>
      <c r="C4881" t="s">
        <v>41</v>
      </c>
      <c r="D4881">
        <v>2006</v>
      </c>
      <c r="E4881" t="s">
        <v>14634</v>
      </c>
      <c r="F4881">
        <v>7.3</v>
      </c>
      <c r="G4881" s="1">
        <v>387000</v>
      </c>
      <c r="H4881" t="s">
        <v>13452</v>
      </c>
      <c r="I4881" t="s">
        <v>14635</v>
      </c>
      <c r="J4881" t="s">
        <v>14635</v>
      </c>
      <c r="K4881" t="s">
        <v>30</v>
      </c>
      <c r="L4881" s="1">
        <v>18000000</v>
      </c>
      <c r="M4881" s="1">
        <v>262552893</v>
      </c>
      <c r="N4881" t="s">
        <v>14636</v>
      </c>
      <c r="O4881">
        <v>84</v>
      </c>
      <c r="P4881" s="6" t="str">
        <f>_xlfn.XLOOKUP(movie3[[#This Row],[year]],inflation!E$2:E$225,inflation!F$2:F$225,,0)</f>
        <v>605.8</v>
      </c>
      <c r="Q4881" s="2">
        <f>movie3[[#This Row],[gross]] * (inflation!B$226 / movie3[[#This Row],[CPI of Released Year]])</f>
        <v>396819790.08055472</v>
      </c>
      <c r="R4881" s="2">
        <f>movie3[[#This Row],[gross]]-movie3[[#This Row],[budget]]</f>
        <v>244552893</v>
      </c>
    </row>
    <row r="4882" spans="1:18" hidden="1" x14ac:dyDescent="0.25">
      <c r="A4882" t="s">
        <v>14680</v>
      </c>
      <c r="B4882" t="s">
        <v>2000</v>
      </c>
      <c r="C4882" t="s">
        <v>63</v>
      </c>
      <c r="D4882">
        <v>2006</v>
      </c>
      <c r="E4882" t="s">
        <v>14519</v>
      </c>
      <c r="F4882">
        <v>7.3</v>
      </c>
      <c r="G4882" s="1">
        <v>106000</v>
      </c>
      <c r="H4882" t="s">
        <v>2207</v>
      </c>
      <c r="I4882" t="s">
        <v>14549</v>
      </c>
      <c r="J4882" t="s">
        <v>10866</v>
      </c>
      <c r="K4882" t="s">
        <v>22</v>
      </c>
      <c r="M4882" s="1">
        <v>123384128</v>
      </c>
      <c r="N4882" t="s">
        <v>10847</v>
      </c>
      <c r="O4882">
        <v>103</v>
      </c>
      <c r="P4882" s="6" t="str">
        <f>_xlfn.XLOOKUP(movie3[[#This Row],[year]],inflation!E$2:E$225,inflation!F$2:F$225,,0)</f>
        <v>605.8</v>
      </c>
      <c r="Q4882" s="2">
        <f>movie3[[#This Row],[gross]] * (inflation!B$226 / movie3[[#This Row],[CPI of Released Year]])</f>
        <v>186481524.59029385</v>
      </c>
      <c r="R4882" s="2">
        <f>movie3[[#This Row],[gross]]-movie3[[#This Row],[budget]]</f>
        <v>123384128</v>
      </c>
    </row>
    <row r="4883" spans="1:18" hidden="1" x14ac:dyDescent="0.25">
      <c r="A4883" t="s">
        <v>14717</v>
      </c>
      <c r="B4883" t="s">
        <v>2000</v>
      </c>
      <c r="C4883" t="s">
        <v>34</v>
      </c>
      <c r="D4883">
        <v>2006</v>
      </c>
      <c r="E4883" t="s">
        <v>14718</v>
      </c>
      <c r="F4883">
        <v>7.3</v>
      </c>
      <c r="G4883" s="1">
        <v>103000</v>
      </c>
      <c r="H4883" t="s">
        <v>14719</v>
      </c>
      <c r="I4883" t="s">
        <v>14719</v>
      </c>
      <c r="J4883" t="s">
        <v>3909</v>
      </c>
      <c r="K4883" t="s">
        <v>30</v>
      </c>
      <c r="L4883" s="1">
        <v>10000000</v>
      </c>
      <c r="M4883" s="1">
        <v>7177143</v>
      </c>
      <c r="N4883" t="s">
        <v>118</v>
      </c>
      <c r="O4883">
        <v>120</v>
      </c>
      <c r="P4883" s="6" t="str">
        <f>_xlfn.XLOOKUP(movie3[[#This Row],[year]],inflation!E$2:E$225,inflation!F$2:F$225,,0)</f>
        <v>605.8</v>
      </c>
      <c r="Q4883" s="2">
        <f>movie3[[#This Row],[gross]] * (inflation!B$226 / movie3[[#This Row],[CPI of Released Year]])</f>
        <v>10847461.424232421</v>
      </c>
      <c r="R4883" s="2">
        <f>movie3[[#This Row],[gross]]-movie3[[#This Row],[budget]]</f>
        <v>-2822857</v>
      </c>
    </row>
    <row r="4884" spans="1:18" hidden="1" x14ac:dyDescent="0.25">
      <c r="A4884" t="s">
        <v>14750</v>
      </c>
      <c r="B4884" t="s">
        <v>16</v>
      </c>
      <c r="C4884" t="s">
        <v>41</v>
      </c>
      <c r="D4884">
        <v>2006</v>
      </c>
      <c r="E4884" t="s">
        <v>14640</v>
      </c>
      <c r="F4884">
        <v>7.3</v>
      </c>
      <c r="G4884" s="1">
        <v>131000</v>
      </c>
      <c r="H4884" t="s">
        <v>7973</v>
      </c>
      <c r="I4884" t="s">
        <v>7973</v>
      </c>
      <c r="J4884" t="s">
        <v>7974</v>
      </c>
      <c r="K4884" t="s">
        <v>30</v>
      </c>
      <c r="L4884" s="1">
        <v>5000000</v>
      </c>
      <c r="M4884" s="1">
        <v>26986174</v>
      </c>
      <c r="N4884" t="s">
        <v>13873</v>
      </c>
      <c r="O4884">
        <v>97</v>
      </c>
      <c r="P4884" s="6" t="str">
        <f>_xlfn.XLOOKUP(movie3[[#This Row],[year]],inflation!E$2:E$225,inflation!F$2:F$225,,0)</f>
        <v>605.8</v>
      </c>
      <c r="Q4884" s="2">
        <f>movie3[[#This Row],[gross]] * (inflation!B$226 / movie3[[#This Row],[CPI of Released Year]])</f>
        <v>40786630.759986803</v>
      </c>
      <c r="R4884" s="2">
        <f>movie3[[#This Row],[gross]]-movie3[[#This Row],[budget]]</f>
        <v>21986174</v>
      </c>
    </row>
    <row r="4885" spans="1:18" hidden="1" x14ac:dyDescent="0.25">
      <c r="A4885" t="s">
        <v>14840</v>
      </c>
      <c r="B4885" t="s">
        <v>33</v>
      </c>
      <c r="C4885" t="s">
        <v>17</v>
      </c>
      <c r="D4885">
        <v>2006</v>
      </c>
      <c r="E4885" t="s">
        <v>14515</v>
      </c>
      <c r="F4885">
        <v>7.3</v>
      </c>
      <c r="G4885" s="1">
        <v>18000</v>
      </c>
      <c r="H4885" t="s">
        <v>14841</v>
      </c>
      <c r="I4885" t="s">
        <v>14842</v>
      </c>
      <c r="J4885" t="s">
        <v>14843</v>
      </c>
      <c r="K4885" t="s">
        <v>30</v>
      </c>
      <c r="M4885" s="1">
        <v>3438735</v>
      </c>
      <c r="N4885" t="s">
        <v>14844</v>
      </c>
      <c r="O4885">
        <v>114</v>
      </c>
      <c r="P4885" s="6" t="str">
        <f>_xlfn.XLOOKUP(movie3[[#This Row],[year]],inflation!E$2:E$225,inflation!F$2:F$225,,0)</f>
        <v>605.8</v>
      </c>
      <c r="Q4885" s="2">
        <f>movie3[[#This Row],[gross]] * (inflation!B$226 / movie3[[#This Row],[CPI of Released Year]])</f>
        <v>5197269.3397160787</v>
      </c>
      <c r="R4885" s="2">
        <f>movie3[[#This Row],[gross]]-movie3[[#This Row],[budget]]</f>
        <v>3438735</v>
      </c>
    </row>
    <row r="4886" spans="1:18" hidden="1" x14ac:dyDescent="0.25">
      <c r="A4886" t="s">
        <v>14851</v>
      </c>
      <c r="B4886" t="s">
        <v>33</v>
      </c>
      <c r="C4886" t="s">
        <v>25</v>
      </c>
      <c r="D4886">
        <v>2006</v>
      </c>
      <c r="E4886" t="s">
        <v>14304</v>
      </c>
      <c r="F4886">
        <v>7.3</v>
      </c>
      <c r="G4886" s="1">
        <v>62000</v>
      </c>
      <c r="H4886" t="s">
        <v>5723</v>
      </c>
      <c r="I4886" t="s">
        <v>14852</v>
      </c>
      <c r="J4886" t="s">
        <v>10550</v>
      </c>
      <c r="K4886" t="s">
        <v>30</v>
      </c>
      <c r="L4886" s="1">
        <v>40000000</v>
      </c>
      <c r="M4886" s="1">
        <v>120455994</v>
      </c>
      <c r="N4886" t="s">
        <v>1725</v>
      </c>
      <c r="O4886">
        <v>120</v>
      </c>
      <c r="P4886" s="6" t="str">
        <f>_xlfn.XLOOKUP(movie3[[#This Row],[year]],inflation!E$2:E$225,inflation!F$2:F$225,,0)</f>
        <v>605.8</v>
      </c>
      <c r="Q4886" s="2">
        <f>movie3[[#This Row],[gross]] * (inflation!B$226 / movie3[[#This Row],[CPI of Released Year]])</f>
        <v>182055972.44371083</v>
      </c>
      <c r="R4886" s="2">
        <f>movie3[[#This Row],[gross]]-movie3[[#This Row],[budget]]</f>
        <v>80455994</v>
      </c>
    </row>
    <row r="4887" spans="1:18" hidden="1" x14ac:dyDescent="0.25">
      <c r="A4887" t="s">
        <v>14856</v>
      </c>
      <c r="B4887" t="s">
        <v>16</v>
      </c>
      <c r="C4887" t="s">
        <v>17</v>
      </c>
      <c r="D4887">
        <v>2006</v>
      </c>
      <c r="E4887" t="s">
        <v>14857</v>
      </c>
      <c r="F4887">
        <v>7.3</v>
      </c>
      <c r="G4887" s="1">
        <v>9800</v>
      </c>
      <c r="H4887" t="s">
        <v>14858</v>
      </c>
      <c r="I4887" t="s">
        <v>14858</v>
      </c>
      <c r="J4887" t="s">
        <v>14859</v>
      </c>
      <c r="K4887" t="s">
        <v>9885</v>
      </c>
      <c r="M4887" s="1">
        <v>1297260</v>
      </c>
      <c r="N4887" t="s">
        <v>14860</v>
      </c>
      <c r="O4887">
        <v>105</v>
      </c>
      <c r="P4887" s="6" t="str">
        <f>_xlfn.XLOOKUP(movie3[[#This Row],[year]],inflation!E$2:E$225,inflation!F$2:F$225,,0)</f>
        <v>605.8</v>
      </c>
      <c r="Q4887" s="2">
        <f>movie3[[#This Row],[gross]] * (inflation!B$226 / movie3[[#This Row],[CPI of Released Year]])</f>
        <v>1960665.6586332126</v>
      </c>
      <c r="R4887" s="2">
        <f>movie3[[#This Row],[gross]]-movie3[[#This Row],[budget]]</f>
        <v>1297260</v>
      </c>
    </row>
    <row r="4888" spans="1:18" hidden="1" x14ac:dyDescent="0.25">
      <c r="A4888" t="s">
        <v>14889</v>
      </c>
      <c r="B4888" t="s">
        <v>16</v>
      </c>
      <c r="C4888" t="s">
        <v>41</v>
      </c>
      <c r="D4888">
        <v>2006</v>
      </c>
      <c r="E4888" t="s">
        <v>14890</v>
      </c>
      <c r="F4888">
        <v>7.3</v>
      </c>
      <c r="G4888" s="1">
        <v>54000</v>
      </c>
      <c r="H4888" t="s">
        <v>14891</v>
      </c>
      <c r="I4888" t="s">
        <v>14891</v>
      </c>
      <c r="J4888" t="s">
        <v>14892</v>
      </c>
      <c r="K4888" t="s">
        <v>30</v>
      </c>
      <c r="L4888" s="1">
        <v>1000000</v>
      </c>
      <c r="M4888" s="1">
        <v>454026</v>
      </c>
      <c r="N4888" t="s">
        <v>14893</v>
      </c>
      <c r="O4888">
        <v>88</v>
      </c>
      <c r="P4888" s="6" t="str">
        <f>_xlfn.XLOOKUP(movie3[[#This Row],[year]],inflation!E$2:E$225,inflation!F$2:F$225,,0)</f>
        <v>605.8</v>
      </c>
      <c r="Q4888" s="2">
        <f>movie3[[#This Row],[gross]] * (inflation!B$226 / movie3[[#This Row],[CPI of Released Year]])</f>
        <v>686210.30967315962</v>
      </c>
      <c r="R4888" s="2">
        <f>movie3[[#This Row],[gross]]-movie3[[#This Row],[budget]]</f>
        <v>-545974</v>
      </c>
    </row>
    <row r="4889" spans="1:18" hidden="1" x14ac:dyDescent="0.25">
      <c r="A4889" t="s">
        <v>14950</v>
      </c>
      <c r="B4889" t="s">
        <v>2000</v>
      </c>
      <c r="C4889" t="s">
        <v>17</v>
      </c>
      <c r="D4889">
        <v>2006</v>
      </c>
      <c r="E4889" t="s">
        <v>14587</v>
      </c>
      <c r="F4889">
        <v>7.3</v>
      </c>
      <c r="G4889" s="1">
        <v>27000</v>
      </c>
      <c r="H4889" t="s">
        <v>8632</v>
      </c>
      <c r="I4889" t="s">
        <v>14951</v>
      </c>
      <c r="J4889" t="s">
        <v>13468</v>
      </c>
      <c r="K4889" t="s">
        <v>30</v>
      </c>
      <c r="L4889" s="1">
        <v>10000000</v>
      </c>
      <c r="M4889" s="1">
        <v>4326927</v>
      </c>
      <c r="N4889" t="s">
        <v>14952</v>
      </c>
      <c r="O4889">
        <v>120</v>
      </c>
      <c r="P4889" s="6" t="str">
        <f>_xlfn.XLOOKUP(movie3[[#This Row],[year]],inflation!E$2:E$225,inflation!F$2:F$225,,0)</f>
        <v>605.8</v>
      </c>
      <c r="Q4889" s="2">
        <f>movie3[[#This Row],[gross]] * (inflation!B$226 / movie3[[#This Row],[CPI of Released Year]])</f>
        <v>6539673.75569495</v>
      </c>
      <c r="R4889" s="2">
        <f>movie3[[#This Row],[gross]]-movie3[[#This Row],[budget]]</f>
        <v>-5673073</v>
      </c>
    </row>
    <row r="4890" spans="1:18" hidden="1" x14ac:dyDescent="0.25">
      <c r="A4890" t="s">
        <v>14581</v>
      </c>
      <c r="B4890" t="s">
        <v>2000</v>
      </c>
      <c r="C4890" t="s">
        <v>17</v>
      </c>
      <c r="D4890">
        <v>2006</v>
      </c>
      <c r="E4890" t="s">
        <v>14582</v>
      </c>
      <c r="F4890">
        <v>7.2</v>
      </c>
      <c r="G4890" s="1">
        <v>232000</v>
      </c>
      <c r="H4890" t="s">
        <v>10208</v>
      </c>
      <c r="I4890" t="s">
        <v>10208</v>
      </c>
      <c r="J4890" t="s">
        <v>13487</v>
      </c>
      <c r="K4890" t="s">
        <v>195</v>
      </c>
      <c r="L4890" s="1">
        <v>35000000</v>
      </c>
      <c r="M4890" s="1">
        <v>16468343</v>
      </c>
      <c r="N4890" t="s">
        <v>23</v>
      </c>
      <c r="O4890">
        <v>97</v>
      </c>
      <c r="P4890" s="6" t="str">
        <f>_xlfn.XLOOKUP(movie3[[#This Row],[year]],inflation!E$2:E$225,inflation!F$2:F$225,,0)</f>
        <v>605.8</v>
      </c>
      <c r="Q4890" s="2">
        <f>movie3[[#This Row],[gross]] * (inflation!B$226 / movie3[[#This Row],[CPI of Released Year]])</f>
        <v>24890087.241333779</v>
      </c>
      <c r="R4890" s="2">
        <f>movie3[[#This Row],[gross]]-movie3[[#This Row],[budget]]</f>
        <v>-18531657</v>
      </c>
    </row>
    <row r="4891" spans="1:18" hidden="1" x14ac:dyDescent="0.25">
      <c r="A4891" t="s">
        <v>14762</v>
      </c>
      <c r="B4891" t="s">
        <v>16</v>
      </c>
      <c r="C4891" t="s">
        <v>17</v>
      </c>
      <c r="D4891">
        <v>2006</v>
      </c>
      <c r="E4891" t="s">
        <v>14763</v>
      </c>
      <c r="F4891">
        <v>7.2</v>
      </c>
      <c r="G4891" s="1">
        <v>44000</v>
      </c>
      <c r="H4891" t="s">
        <v>14764</v>
      </c>
      <c r="I4891" t="s">
        <v>14765</v>
      </c>
      <c r="J4891" t="s">
        <v>10671</v>
      </c>
      <c r="K4891" t="s">
        <v>248</v>
      </c>
      <c r="M4891" s="1">
        <v>2105096</v>
      </c>
      <c r="N4891" t="s">
        <v>14766</v>
      </c>
      <c r="O4891">
        <v>108</v>
      </c>
      <c r="P4891" s="6" t="str">
        <f>_xlfn.XLOOKUP(movie3[[#This Row],[year]],inflation!E$2:E$225,inflation!F$2:F$225,,0)</f>
        <v>605.8</v>
      </c>
      <c r="Q4891" s="2">
        <f>movie3[[#This Row],[gross]] * (inflation!B$226 / movie3[[#This Row],[CPI of Released Year]])</f>
        <v>3181620.8279960388</v>
      </c>
      <c r="R4891" s="2">
        <f>movie3[[#This Row],[gross]]-movie3[[#This Row],[budget]]</f>
        <v>2105096</v>
      </c>
    </row>
    <row r="4892" spans="1:18" hidden="1" x14ac:dyDescent="0.25">
      <c r="A4892" t="s">
        <v>14791</v>
      </c>
      <c r="B4892" t="s">
        <v>16</v>
      </c>
      <c r="C4892" t="s">
        <v>41</v>
      </c>
      <c r="D4892">
        <v>2006</v>
      </c>
      <c r="E4892" t="s">
        <v>14724</v>
      </c>
      <c r="F4892">
        <v>7.2</v>
      </c>
      <c r="G4892" s="1">
        <v>71000</v>
      </c>
      <c r="H4892" t="s">
        <v>609</v>
      </c>
      <c r="I4892" t="s">
        <v>14792</v>
      </c>
      <c r="J4892" t="s">
        <v>6377</v>
      </c>
      <c r="K4892" t="s">
        <v>453</v>
      </c>
      <c r="L4892" s="1">
        <v>13000000</v>
      </c>
      <c r="M4892" s="1">
        <v>17471727</v>
      </c>
      <c r="N4892" t="s">
        <v>14793</v>
      </c>
      <c r="O4892">
        <v>120</v>
      </c>
      <c r="P4892" s="6" t="str">
        <f>_xlfn.XLOOKUP(movie3[[#This Row],[year]],inflation!E$2:E$225,inflation!F$2:F$225,,0)</f>
        <v>605.8</v>
      </c>
      <c r="Q4892" s="2">
        <f>movie3[[#This Row],[gross]] * (inflation!B$226 / movie3[[#This Row],[CPI of Released Year]])</f>
        <v>26406591.682403438</v>
      </c>
      <c r="R4892" s="2">
        <f>movie3[[#This Row],[gross]]-movie3[[#This Row],[budget]]</f>
        <v>4471727</v>
      </c>
    </row>
    <row r="4893" spans="1:18" hidden="1" x14ac:dyDescent="0.25">
      <c r="A4893" t="s">
        <v>14885</v>
      </c>
      <c r="B4893" t="s">
        <v>33</v>
      </c>
      <c r="C4893" t="s">
        <v>63</v>
      </c>
      <c r="D4893">
        <v>2006</v>
      </c>
      <c r="E4893" t="s">
        <v>14016</v>
      </c>
      <c r="F4893">
        <v>7.2</v>
      </c>
      <c r="G4893" s="1">
        <v>44000</v>
      </c>
      <c r="H4893" t="s">
        <v>14886</v>
      </c>
      <c r="I4893" t="s">
        <v>14887</v>
      </c>
      <c r="J4893" t="s">
        <v>14351</v>
      </c>
      <c r="K4893" t="s">
        <v>30</v>
      </c>
      <c r="M4893" s="1">
        <v>42938449</v>
      </c>
      <c r="N4893" t="s">
        <v>1725</v>
      </c>
      <c r="O4893">
        <v>118</v>
      </c>
      <c r="P4893" s="6" t="str">
        <f>_xlfn.XLOOKUP(movie3[[#This Row],[year]],inflation!E$2:E$225,inflation!F$2:F$225,,0)</f>
        <v>605.8</v>
      </c>
      <c r="Q4893" s="2">
        <f>movie3[[#This Row],[gross]] * (inflation!B$226 / movie3[[#This Row],[CPI of Released Year]])</f>
        <v>64896738.039617047</v>
      </c>
      <c r="R4893" s="2">
        <f>movie3[[#This Row],[gross]]-movie3[[#This Row],[budget]]</f>
        <v>42938449</v>
      </c>
    </row>
    <row r="4894" spans="1:18" hidden="1" x14ac:dyDescent="0.25">
      <c r="A4894" t="s">
        <v>14926</v>
      </c>
      <c r="B4894" t="s">
        <v>16</v>
      </c>
      <c r="C4894" t="s">
        <v>17</v>
      </c>
      <c r="D4894">
        <v>2006</v>
      </c>
      <c r="E4894" t="s">
        <v>14865</v>
      </c>
      <c r="F4894">
        <v>7.2</v>
      </c>
      <c r="G4894" s="1">
        <v>85000</v>
      </c>
      <c r="H4894" t="s">
        <v>14927</v>
      </c>
      <c r="I4894" t="s">
        <v>14927</v>
      </c>
      <c r="J4894" t="s">
        <v>12169</v>
      </c>
      <c r="K4894" t="s">
        <v>30</v>
      </c>
      <c r="L4894" s="1">
        <v>700000</v>
      </c>
      <c r="M4894" s="1">
        <v>4660481</v>
      </c>
      <c r="N4894" t="s">
        <v>14928</v>
      </c>
      <c r="O4894">
        <v>106</v>
      </c>
      <c r="P4894" s="6" t="str">
        <f>_xlfn.XLOOKUP(movie3[[#This Row],[year]],inflation!E$2:E$225,inflation!F$2:F$225,,0)</f>
        <v>605.8</v>
      </c>
      <c r="Q4894" s="2">
        <f>movie3[[#This Row],[gross]] * (inflation!B$226 / movie3[[#This Row],[CPI of Released Year]])</f>
        <v>7043803.9016176965</v>
      </c>
      <c r="R4894" s="2">
        <f>movie3[[#This Row],[gross]]-movie3[[#This Row],[budget]]</f>
        <v>3960481</v>
      </c>
    </row>
    <row r="4895" spans="1:18" hidden="1" x14ac:dyDescent="0.25">
      <c r="A4895" t="s">
        <v>14513</v>
      </c>
      <c r="B4895" t="s">
        <v>337</v>
      </c>
      <c r="C4895" t="s">
        <v>390</v>
      </c>
      <c r="D4895">
        <v>2006</v>
      </c>
      <c r="E4895" t="s">
        <v>14344</v>
      </c>
      <c r="F4895">
        <v>7.1</v>
      </c>
      <c r="G4895" s="1">
        <v>381000</v>
      </c>
      <c r="H4895" t="s">
        <v>8480</v>
      </c>
      <c r="I4895" t="s">
        <v>8480</v>
      </c>
      <c r="J4895" t="s">
        <v>9045</v>
      </c>
      <c r="K4895" t="s">
        <v>30</v>
      </c>
      <c r="L4895" s="1">
        <v>120000000</v>
      </c>
      <c r="M4895" s="1">
        <v>461991867</v>
      </c>
      <c r="N4895" t="s">
        <v>10121</v>
      </c>
      <c r="O4895">
        <v>117</v>
      </c>
      <c r="P4895" s="6" t="str">
        <f>_xlfn.XLOOKUP(movie3[[#This Row],[year]],inflation!E$2:E$225,inflation!F$2:F$225,,0)</f>
        <v>605.8</v>
      </c>
      <c r="Q4895" s="2">
        <f>movie3[[#This Row],[gross]] * (inflation!B$226 / movie3[[#This Row],[CPI of Released Year]])</f>
        <v>698249840.58303082</v>
      </c>
      <c r="R4895" s="2">
        <f>movie3[[#This Row],[gross]]-movie3[[#This Row],[budget]]</f>
        <v>341991867</v>
      </c>
    </row>
    <row r="4896" spans="1:18" hidden="1" x14ac:dyDescent="0.25">
      <c r="A4896" t="s">
        <v>14605</v>
      </c>
      <c r="B4896" t="s">
        <v>16</v>
      </c>
      <c r="C4896" t="s">
        <v>41</v>
      </c>
      <c r="D4896">
        <v>2006</v>
      </c>
      <c r="E4896" t="s">
        <v>14606</v>
      </c>
      <c r="F4896">
        <v>7.1</v>
      </c>
      <c r="G4896" s="1">
        <v>84000</v>
      </c>
      <c r="H4896" t="s">
        <v>14607</v>
      </c>
      <c r="I4896" t="s">
        <v>14607</v>
      </c>
      <c r="J4896" t="s">
        <v>14608</v>
      </c>
      <c r="K4896" t="s">
        <v>22</v>
      </c>
      <c r="M4896" s="1">
        <v>2294291</v>
      </c>
      <c r="N4896" t="s">
        <v>14609</v>
      </c>
      <c r="O4896">
        <v>102</v>
      </c>
      <c r="P4896" s="6" t="str">
        <f>_xlfn.XLOOKUP(movie3[[#This Row],[year]],inflation!E$2:E$225,inflation!F$2:F$225,,0)</f>
        <v>605.8</v>
      </c>
      <c r="Q4896" s="2">
        <f>movie3[[#This Row],[gross]] * (inflation!B$226 / movie3[[#This Row],[CPI of Released Year]])</f>
        <v>3467568.2396830642</v>
      </c>
      <c r="R4896" s="2">
        <f>movie3[[#This Row],[gross]]-movie3[[#This Row],[budget]]</f>
        <v>2294291</v>
      </c>
    </row>
    <row r="4897" spans="1:18" hidden="1" x14ac:dyDescent="0.25">
      <c r="A4897" t="s">
        <v>14631</v>
      </c>
      <c r="B4897" t="s">
        <v>16</v>
      </c>
      <c r="C4897" t="s">
        <v>34</v>
      </c>
      <c r="D4897">
        <v>2006</v>
      </c>
      <c r="E4897" t="s">
        <v>14553</v>
      </c>
      <c r="F4897">
        <v>7.1</v>
      </c>
      <c r="G4897" s="1">
        <v>112000</v>
      </c>
      <c r="H4897" t="s">
        <v>12948</v>
      </c>
      <c r="I4897" t="s">
        <v>12948</v>
      </c>
      <c r="J4897" t="s">
        <v>12593</v>
      </c>
      <c r="K4897" t="s">
        <v>921</v>
      </c>
      <c r="M4897" s="1">
        <v>89433436</v>
      </c>
      <c r="N4897" t="s">
        <v>14632</v>
      </c>
      <c r="O4897">
        <v>120</v>
      </c>
      <c r="P4897" s="6" t="str">
        <f>_xlfn.XLOOKUP(movie3[[#This Row],[year]],inflation!E$2:E$225,inflation!F$2:F$225,,0)</f>
        <v>605.8</v>
      </c>
      <c r="Q4897" s="2">
        <f>movie3[[#This Row],[gross]] * (inflation!B$226 / movie3[[#This Row],[CPI of Released Year]])</f>
        <v>135168791.68306375</v>
      </c>
      <c r="R4897" s="2">
        <f>movie3[[#This Row],[gross]]-movie3[[#This Row],[budget]]</f>
        <v>89433436</v>
      </c>
    </row>
    <row r="4898" spans="1:18" hidden="1" x14ac:dyDescent="0.25">
      <c r="A4898" t="s">
        <v>14670</v>
      </c>
      <c r="B4898" t="s">
        <v>33</v>
      </c>
      <c r="C4898" t="s">
        <v>34</v>
      </c>
      <c r="D4898">
        <v>2006</v>
      </c>
      <c r="E4898" t="s">
        <v>14671</v>
      </c>
      <c r="F4898">
        <v>7.1</v>
      </c>
      <c r="G4898" s="1">
        <v>208000</v>
      </c>
      <c r="H4898" t="s">
        <v>762</v>
      </c>
      <c r="I4898" t="s">
        <v>762</v>
      </c>
      <c r="J4898" t="s">
        <v>762</v>
      </c>
      <c r="K4898" t="s">
        <v>30</v>
      </c>
      <c r="L4898" s="1">
        <v>24000000</v>
      </c>
      <c r="M4898" s="1">
        <v>155929020</v>
      </c>
      <c r="N4898" t="s">
        <v>118</v>
      </c>
      <c r="O4898">
        <v>102</v>
      </c>
      <c r="P4898" s="6" t="str">
        <f>_xlfn.XLOOKUP(movie3[[#This Row],[year]],inflation!E$2:E$225,inflation!F$2:F$225,,0)</f>
        <v>605.8</v>
      </c>
      <c r="Q4898" s="2">
        <f>movie3[[#This Row],[gross]] * (inflation!B$226 / movie3[[#This Row],[CPI of Released Year]])</f>
        <v>235669545.57939917</v>
      </c>
      <c r="R4898" s="2">
        <f>movie3[[#This Row],[gross]]-movie3[[#This Row],[budget]]</f>
        <v>131929020</v>
      </c>
    </row>
    <row r="4899" spans="1:18" hidden="1" x14ac:dyDescent="0.25">
      <c r="A4899" t="s">
        <v>14722</v>
      </c>
      <c r="B4899" t="s">
        <v>16</v>
      </c>
      <c r="C4899" t="s">
        <v>390</v>
      </c>
      <c r="D4899">
        <v>2006</v>
      </c>
      <c r="E4899" t="s">
        <v>14666</v>
      </c>
      <c r="F4899">
        <v>7.1</v>
      </c>
      <c r="G4899" s="1">
        <v>108000</v>
      </c>
      <c r="H4899" t="s">
        <v>5754</v>
      </c>
      <c r="I4899" t="s">
        <v>5658</v>
      </c>
      <c r="J4899" t="s">
        <v>5079</v>
      </c>
      <c r="K4899" t="s">
        <v>30</v>
      </c>
      <c r="L4899" s="1">
        <v>8700000</v>
      </c>
      <c r="M4899" s="1">
        <v>7659918</v>
      </c>
      <c r="N4899" t="s">
        <v>13614</v>
      </c>
      <c r="O4899">
        <v>100</v>
      </c>
      <c r="P4899" s="6" t="str">
        <f>_xlfn.XLOOKUP(movie3[[#This Row],[year]],inflation!E$2:E$225,inflation!F$2:F$225,,0)</f>
        <v>605.8</v>
      </c>
      <c r="Q4899" s="2">
        <f>movie3[[#This Row],[gross]] * (inflation!B$226 / movie3[[#This Row],[CPI of Released Year]])</f>
        <v>11577122.682073293</v>
      </c>
      <c r="R4899" s="2">
        <f>movie3[[#This Row],[gross]]-movie3[[#This Row],[budget]]</f>
        <v>-1040082</v>
      </c>
    </row>
    <row r="4900" spans="1:18" hidden="1" x14ac:dyDescent="0.25">
      <c r="A4900" t="s">
        <v>14747</v>
      </c>
      <c r="B4900" t="s">
        <v>16</v>
      </c>
      <c r="C4900" t="s">
        <v>34</v>
      </c>
      <c r="D4900">
        <v>2006</v>
      </c>
      <c r="E4900" t="s">
        <v>14511</v>
      </c>
      <c r="F4900">
        <v>7.1</v>
      </c>
      <c r="G4900" s="1">
        <v>119000</v>
      </c>
      <c r="H4900" t="s">
        <v>85</v>
      </c>
      <c r="I4900" t="s">
        <v>11254</v>
      </c>
      <c r="J4900" t="s">
        <v>10232</v>
      </c>
      <c r="K4900" t="s">
        <v>30</v>
      </c>
      <c r="L4900" s="1">
        <v>90000000</v>
      </c>
      <c r="M4900" s="1">
        <v>65900249</v>
      </c>
      <c r="N4900" t="s">
        <v>9689</v>
      </c>
      <c r="O4900">
        <v>135</v>
      </c>
      <c r="P4900" s="6" t="str">
        <f>_xlfn.XLOOKUP(movie3[[#This Row],[year]],inflation!E$2:E$225,inflation!F$2:F$225,,0)</f>
        <v>605.8</v>
      </c>
      <c r="Q4900" s="2">
        <f>movie3[[#This Row],[gross]] * (inflation!B$226 / movie3[[#This Row],[CPI of Released Year]])</f>
        <v>99600970.59161441</v>
      </c>
      <c r="R4900" s="2">
        <f>movie3[[#This Row],[gross]]-movie3[[#This Row],[budget]]</f>
        <v>-24099751</v>
      </c>
    </row>
    <row r="4901" spans="1:18" hidden="1" x14ac:dyDescent="0.25">
      <c r="A4901" t="s">
        <v>14798</v>
      </c>
      <c r="B4901" t="s">
        <v>33</v>
      </c>
      <c r="C4901" t="s">
        <v>63</v>
      </c>
      <c r="D4901">
        <v>2006</v>
      </c>
      <c r="E4901" t="s">
        <v>14154</v>
      </c>
      <c r="F4901">
        <v>7.1</v>
      </c>
      <c r="G4901" s="1">
        <v>68000</v>
      </c>
      <c r="H4901" t="s">
        <v>14799</v>
      </c>
      <c r="I4901" t="s">
        <v>14800</v>
      </c>
      <c r="J4901" t="s">
        <v>9041</v>
      </c>
      <c r="K4901" t="s">
        <v>30</v>
      </c>
      <c r="L4901" s="1">
        <v>40000000</v>
      </c>
      <c r="M4901" s="1">
        <v>58480828</v>
      </c>
      <c r="N4901" t="s">
        <v>1725</v>
      </c>
      <c r="O4901">
        <v>105</v>
      </c>
      <c r="P4901" s="6" t="str">
        <f>_xlfn.XLOOKUP(movie3[[#This Row],[year]],inflation!E$2:E$225,inflation!F$2:F$225,,0)</f>
        <v>605.8</v>
      </c>
      <c r="Q4901" s="2">
        <f>movie3[[#This Row],[gross]] * (inflation!B$226 / movie3[[#This Row],[CPI of Released Year]])</f>
        <v>88387332.64575769</v>
      </c>
      <c r="R4901" s="2">
        <f>movie3[[#This Row],[gross]]-movie3[[#This Row],[budget]]</f>
        <v>18480828</v>
      </c>
    </row>
    <row r="4902" spans="1:18" hidden="1" x14ac:dyDescent="0.25">
      <c r="A4902" t="s">
        <v>14811</v>
      </c>
      <c r="B4902" t="s">
        <v>33</v>
      </c>
      <c r="C4902" t="s">
        <v>17</v>
      </c>
      <c r="D4902">
        <v>2006</v>
      </c>
      <c r="E4902" t="s">
        <v>14558</v>
      </c>
      <c r="F4902">
        <v>7.1</v>
      </c>
      <c r="G4902" s="1">
        <v>59000</v>
      </c>
      <c r="H4902" t="s">
        <v>11278</v>
      </c>
      <c r="I4902" t="s">
        <v>14812</v>
      </c>
      <c r="J4902" t="s">
        <v>9024</v>
      </c>
      <c r="K4902" t="s">
        <v>30</v>
      </c>
      <c r="L4902" s="1">
        <v>65000000</v>
      </c>
      <c r="M4902" s="1">
        <v>43545364</v>
      </c>
      <c r="N4902" t="s">
        <v>23</v>
      </c>
      <c r="O4902">
        <v>131</v>
      </c>
      <c r="P4902" s="6" t="str">
        <f>_xlfn.XLOOKUP(movie3[[#This Row],[year]],inflation!E$2:E$225,inflation!F$2:F$225,,0)</f>
        <v>605.8</v>
      </c>
      <c r="Q4902" s="2">
        <f>movie3[[#This Row],[gross]] * (inflation!B$226 / movie3[[#This Row],[CPI of Released Year]])</f>
        <v>65814023.239352934</v>
      </c>
      <c r="R4902" s="2">
        <f>movie3[[#This Row],[gross]]-movie3[[#This Row],[budget]]</f>
        <v>-21454636</v>
      </c>
    </row>
    <row r="4903" spans="1:18" hidden="1" x14ac:dyDescent="0.25">
      <c r="A4903" t="s">
        <v>14906</v>
      </c>
      <c r="B4903" t="s">
        <v>448</v>
      </c>
      <c r="C4903" t="s">
        <v>34</v>
      </c>
      <c r="D4903">
        <v>2006</v>
      </c>
      <c r="E4903" t="s">
        <v>14907</v>
      </c>
      <c r="F4903">
        <v>7.1</v>
      </c>
      <c r="G4903" s="1">
        <v>19000</v>
      </c>
      <c r="H4903" t="s">
        <v>14908</v>
      </c>
      <c r="I4903" t="s">
        <v>14909</v>
      </c>
      <c r="J4903" t="s">
        <v>14910</v>
      </c>
      <c r="K4903" t="s">
        <v>453</v>
      </c>
      <c r="M4903" s="1">
        <v>23055884</v>
      </c>
      <c r="N4903" t="s">
        <v>552</v>
      </c>
      <c r="O4903">
        <v>99</v>
      </c>
      <c r="P4903" s="6" t="str">
        <f>_xlfn.XLOOKUP(movie3[[#This Row],[year]],inflation!E$2:E$225,inflation!F$2:F$225,,0)</f>
        <v>605.8</v>
      </c>
      <c r="Q4903" s="2">
        <f>movie3[[#This Row],[gross]] * (inflation!B$226 / movie3[[#This Row],[CPI of Released Year]])</f>
        <v>34846430.159128428</v>
      </c>
      <c r="R4903" s="2">
        <f>movie3[[#This Row],[gross]]-movie3[[#This Row],[budget]]</f>
        <v>23055884</v>
      </c>
    </row>
    <row r="4904" spans="1:18" hidden="1" x14ac:dyDescent="0.25">
      <c r="A4904" t="s">
        <v>14932</v>
      </c>
      <c r="B4904" t="s">
        <v>16</v>
      </c>
      <c r="C4904" t="s">
        <v>63</v>
      </c>
      <c r="D4904">
        <v>2006</v>
      </c>
      <c r="E4904" t="s">
        <v>14816</v>
      </c>
      <c r="F4904">
        <v>7.1</v>
      </c>
      <c r="G4904" s="1">
        <v>17000</v>
      </c>
      <c r="H4904" t="s">
        <v>9136</v>
      </c>
      <c r="I4904" t="s">
        <v>9136</v>
      </c>
      <c r="J4904" t="s">
        <v>14933</v>
      </c>
      <c r="K4904" t="s">
        <v>30</v>
      </c>
      <c r="L4904" s="1">
        <v>13000000</v>
      </c>
      <c r="M4904" s="1">
        <v>2689799</v>
      </c>
      <c r="N4904" t="s">
        <v>13614</v>
      </c>
      <c r="O4904">
        <v>110</v>
      </c>
      <c r="P4904" s="6" t="str">
        <f>_xlfn.XLOOKUP(movie3[[#This Row],[year]],inflation!E$2:E$225,inflation!F$2:F$225,,0)</f>
        <v>605.8</v>
      </c>
      <c r="Q4904" s="2">
        <f>movie3[[#This Row],[gross]] * (inflation!B$226 / movie3[[#This Row],[CPI of Released Year]])</f>
        <v>4065335.0353251905</v>
      </c>
      <c r="R4904" s="2">
        <f>movie3[[#This Row],[gross]]-movie3[[#This Row],[budget]]</f>
        <v>-10310201</v>
      </c>
    </row>
    <row r="4905" spans="1:18" hidden="1" x14ac:dyDescent="0.25">
      <c r="A4905" t="s">
        <v>14610</v>
      </c>
      <c r="B4905" t="s">
        <v>2000</v>
      </c>
      <c r="C4905" t="s">
        <v>34</v>
      </c>
      <c r="D4905">
        <v>2006</v>
      </c>
      <c r="E4905" t="s">
        <v>14582</v>
      </c>
      <c r="F4905">
        <v>7</v>
      </c>
      <c r="G4905" s="1">
        <v>298000</v>
      </c>
      <c r="H4905" t="s">
        <v>1560</v>
      </c>
      <c r="I4905" t="s">
        <v>14611</v>
      </c>
      <c r="J4905" t="s">
        <v>4127</v>
      </c>
      <c r="K4905" t="s">
        <v>30</v>
      </c>
      <c r="L4905" s="1">
        <v>75000000</v>
      </c>
      <c r="M4905" s="1">
        <v>180557550</v>
      </c>
      <c r="N4905" t="s">
        <v>2094</v>
      </c>
      <c r="O4905">
        <v>126</v>
      </c>
      <c r="P4905" s="6" t="str">
        <f>_xlfn.XLOOKUP(movie3[[#This Row],[year]],inflation!E$2:E$225,inflation!F$2:F$225,,0)</f>
        <v>605.8</v>
      </c>
      <c r="Q4905" s="2">
        <f>movie3[[#This Row],[gross]] * (inflation!B$226 / movie3[[#This Row],[CPI of Released Year]])</f>
        <v>272892857.0155167</v>
      </c>
      <c r="R4905" s="2">
        <f>movie3[[#This Row],[gross]]-movie3[[#This Row],[budget]]</f>
        <v>105557550</v>
      </c>
    </row>
    <row r="4906" spans="1:18" hidden="1" x14ac:dyDescent="0.25">
      <c r="A4906" t="s">
        <v>14612</v>
      </c>
      <c r="B4906" t="s">
        <v>16</v>
      </c>
      <c r="C4906" t="s">
        <v>41</v>
      </c>
      <c r="D4906">
        <v>2006</v>
      </c>
      <c r="E4906" t="s">
        <v>14067</v>
      </c>
      <c r="F4906">
        <v>7</v>
      </c>
      <c r="G4906" s="1">
        <v>79000</v>
      </c>
      <c r="H4906" t="s">
        <v>14613</v>
      </c>
      <c r="I4906" t="s">
        <v>14614</v>
      </c>
      <c r="J4906" t="s">
        <v>14615</v>
      </c>
      <c r="K4906" t="s">
        <v>30</v>
      </c>
      <c r="M4906" s="1">
        <v>6566277</v>
      </c>
      <c r="N4906" t="s">
        <v>180</v>
      </c>
      <c r="O4906">
        <v>94</v>
      </c>
      <c r="P4906" s="6" t="str">
        <f>_xlfn.XLOOKUP(movie3[[#This Row],[year]],inflation!E$2:E$225,inflation!F$2:F$225,,0)</f>
        <v>605.8</v>
      </c>
      <c r="Q4906" s="2">
        <f>movie3[[#This Row],[gross]] * (inflation!B$226 / movie3[[#This Row],[CPI of Released Year]])</f>
        <v>9924204.7230108958</v>
      </c>
      <c r="R4906" s="2">
        <f>movie3[[#This Row],[gross]]-movie3[[#This Row],[budget]]</f>
        <v>6566277</v>
      </c>
    </row>
    <row r="4907" spans="1:18" hidden="1" x14ac:dyDescent="0.25">
      <c r="A4907" t="s">
        <v>14682</v>
      </c>
      <c r="B4907" t="s">
        <v>2000</v>
      </c>
      <c r="C4907" t="s">
        <v>41</v>
      </c>
      <c r="D4907">
        <v>2006</v>
      </c>
      <c r="E4907" t="s">
        <v>14256</v>
      </c>
      <c r="F4907">
        <v>7</v>
      </c>
      <c r="G4907" s="1">
        <v>91000</v>
      </c>
      <c r="H4907" t="s">
        <v>991</v>
      </c>
      <c r="I4907" t="s">
        <v>12024</v>
      </c>
      <c r="J4907" t="s">
        <v>7005</v>
      </c>
      <c r="K4907" t="s">
        <v>30</v>
      </c>
      <c r="L4907" s="1">
        <v>35000000</v>
      </c>
      <c r="M4907" s="1">
        <v>42269923</v>
      </c>
      <c r="N4907" t="s">
        <v>9112</v>
      </c>
      <c r="O4907">
        <v>117</v>
      </c>
      <c r="P4907" s="6" t="str">
        <f>_xlfn.XLOOKUP(movie3[[#This Row],[year]],inflation!E$2:E$225,inflation!F$2:F$225,,0)</f>
        <v>605.8</v>
      </c>
      <c r="Q4907" s="2">
        <f>movie3[[#This Row],[gross]] * (inflation!B$226 / movie3[[#This Row],[CPI of Released Year]])</f>
        <v>63886334.596896678</v>
      </c>
      <c r="R4907" s="2">
        <f>movie3[[#This Row],[gross]]-movie3[[#This Row],[budget]]</f>
        <v>7269923</v>
      </c>
    </row>
    <row r="4908" spans="1:18" hidden="1" x14ac:dyDescent="0.25">
      <c r="A4908" t="s">
        <v>14853</v>
      </c>
      <c r="B4908" t="s">
        <v>16</v>
      </c>
      <c r="C4908" t="s">
        <v>34</v>
      </c>
      <c r="D4908">
        <v>2006</v>
      </c>
      <c r="E4908" t="s">
        <v>14654</v>
      </c>
      <c r="F4908">
        <v>7</v>
      </c>
      <c r="G4908" s="1">
        <v>43000</v>
      </c>
      <c r="H4908" t="s">
        <v>5991</v>
      </c>
      <c r="I4908" t="s">
        <v>14854</v>
      </c>
      <c r="J4908" t="s">
        <v>10326</v>
      </c>
      <c r="K4908" t="s">
        <v>492</v>
      </c>
      <c r="L4908" s="1">
        <v>45000000</v>
      </c>
      <c r="M4908" s="1">
        <v>78568977</v>
      </c>
      <c r="N4908" t="s">
        <v>14855</v>
      </c>
      <c r="O4908">
        <v>114</v>
      </c>
      <c r="P4908" s="6" t="str">
        <f>_xlfn.XLOOKUP(movie3[[#This Row],[year]],inflation!E$2:E$225,inflation!F$2:F$225,,0)</f>
        <v>605.8</v>
      </c>
      <c r="Q4908" s="2">
        <f>movie3[[#This Row],[gross]] * (inflation!B$226 / movie3[[#This Row],[CPI of Released Year]])</f>
        <v>118748358.10696602</v>
      </c>
      <c r="R4908" s="2">
        <f>movie3[[#This Row],[gross]]-movie3[[#This Row],[budget]]</f>
        <v>33568977</v>
      </c>
    </row>
    <row r="4909" spans="1:18" hidden="1" x14ac:dyDescent="0.25">
      <c r="A4909" t="s">
        <v>14868</v>
      </c>
      <c r="B4909" t="s">
        <v>16</v>
      </c>
      <c r="C4909" t="s">
        <v>63</v>
      </c>
      <c r="D4909">
        <v>2006</v>
      </c>
      <c r="E4909" t="s">
        <v>14023</v>
      </c>
      <c r="F4909">
        <v>7</v>
      </c>
      <c r="G4909" s="1">
        <v>33000</v>
      </c>
      <c r="H4909" t="s">
        <v>404</v>
      </c>
      <c r="I4909" t="s">
        <v>404</v>
      </c>
      <c r="J4909" t="s">
        <v>11822</v>
      </c>
      <c r="K4909" t="s">
        <v>5820</v>
      </c>
      <c r="L4909" s="1">
        <v>13000000</v>
      </c>
      <c r="M4909" s="1">
        <v>2636637</v>
      </c>
      <c r="N4909" t="s">
        <v>14869</v>
      </c>
      <c r="O4909">
        <v>125</v>
      </c>
      <c r="P4909" s="6" t="str">
        <f>_xlfn.XLOOKUP(movie3[[#This Row],[year]],inflation!E$2:E$225,inflation!F$2:F$225,,0)</f>
        <v>605.8</v>
      </c>
      <c r="Q4909" s="2">
        <f>movie3[[#This Row],[gross]] * (inflation!B$226 / movie3[[#This Row],[CPI of Released Year]])</f>
        <v>3984986.5255860025</v>
      </c>
      <c r="R4909" s="2">
        <f>movie3[[#This Row],[gross]]-movie3[[#This Row],[budget]]</f>
        <v>-10363363</v>
      </c>
    </row>
    <row r="4910" spans="1:18" hidden="1" x14ac:dyDescent="0.25">
      <c r="A4910" t="s">
        <v>14924</v>
      </c>
      <c r="B4910" t="s">
        <v>16</v>
      </c>
      <c r="C4910" t="s">
        <v>63</v>
      </c>
      <c r="D4910">
        <v>2006</v>
      </c>
      <c r="E4910" t="s">
        <v>14925</v>
      </c>
      <c r="F4910">
        <v>7</v>
      </c>
      <c r="G4910" s="1">
        <v>41000</v>
      </c>
      <c r="H4910" t="s">
        <v>2579</v>
      </c>
      <c r="I4910" t="s">
        <v>2579</v>
      </c>
      <c r="J4910" t="s">
        <v>3058</v>
      </c>
      <c r="K4910" t="s">
        <v>30</v>
      </c>
      <c r="L4910" s="1">
        <v>14000000</v>
      </c>
      <c r="M4910" s="1">
        <v>20718608</v>
      </c>
      <c r="N4910" t="s">
        <v>13873</v>
      </c>
      <c r="O4910">
        <v>117</v>
      </c>
      <c r="P4910" s="6" t="str">
        <f>_xlfn.XLOOKUP(movie3[[#This Row],[year]],inflation!E$2:E$225,inflation!F$2:F$225,,0)</f>
        <v>605.8</v>
      </c>
      <c r="Q4910" s="2">
        <f>movie3[[#This Row],[gross]] * (inflation!B$226 / movie3[[#This Row],[CPI of Released Year]])</f>
        <v>31313894.824694622</v>
      </c>
      <c r="R4910" s="2">
        <f>movie3[[#This Row],[gross]]-movie3[[#This Row],[budget]]</f>
        <v>6718608</v>
      </c>
    </row>
    <row r="4911" spans="1:18" hidden="1" x14ac:dyDescent="0.25">
      <c r="A4911" t="s">
        <v>14954</v>
      </c>
      <c r="B4911" t="s">
        <v>33</v>
      </c>
      <c r="C4911" t="s">
        <v>63</v>
      </c>
      <c r="D4911">
        <v>2006</v>
      </c>
      <c r="E4911" t="s">
        <v>14515</v>
      </c>
      <c r="F4911">
        <v>7</v>
      </c>
      <c r="G4911" s="1">
        <v>28000</v>
      </c>
      <c r="H4911" t="s">
        <v>8599</v>
      </c>
      <c r="I4911" t="s">
        <v>14955</v>
      </c>
      <c r="J4911" t="s">
        <v>8031</v>
      </c>
      <c r="K4911" t="s">
        <v>22</v>
      </c>
      <c r="L4911" s="1">
        <v>30000000</v>
      </c>
      <c r="M4911" s="1">
        <v>35078241</v>
      </c>
      <c r="N4911" t="s">
        <v>9668</v>
      </c>
      <c r="O4911">
        <v>88</v>
      </c>
      <c r="P4911" s="6" t="str">
        <f>_xlfn.XLOOKUP(movie3[[#This Row],[year]],inflation!E$2:E$225,inflation!F$2:F$225,,0)</f>
        <v>605.8</v>
      </c>
      <c r="Q4911" s="2">
        <f>movie3[[#This Row],[gross]] * (inflation!B$226 / movie3[[#This Row],[CPI of Released Year]])</f>
        <v>53016899.074942231</v>
      </c>
      <c r="R4911" s="2">
        <f>movie3[[#This Row],[gross]]-movie3[[#This Row],[budget]]</f>
        <v>5078241</v>
      </c>
    </row>
    <row r="4912" spans="1:18" hidden="1" x14ac:dyDescent="0.25">
      <c r="A4912" t="s">
        <v>14978</v>
      </c>
      <c r="B4912" t="s">
        <v>16</v>
      </c>
      <c r="C4912" t="s">
        <v>104</v>
      </c>
      <c r="D4912">
        <v>2006</v>
      </c>
      <c r="E4912" t="s">
        <v>14816</v>
      </c>
      <c r="F4912">
        <v>7</v>
      </c>
      <c r="G4912" s="1">
        <v>25000</v>
      </c>
      <c r="H4912" t="s">
        <v>14979</v>
      </c>
      <c r="I4912" t="s">
        <v>14979</v>
      </c>
      <c r="J4912" t="s">
        <v>4915</v>
      </c>
      <c r="K4912" t="s">
        <v>30</v>
      </c>
      <c r="M4912" s="1">
        <v>2035468</v>
      </c>
      <c r="N4912" t="s">
        <v>14434</v>
      </c>
      <c r="O4912">
        <v>100</v>
      </c>
      <c r="P4912" s="6" t="str">
        <f>_xlfn.XLOOKUP(movie3[[#This Row],[year]],inflation!E$2:E$225,inflation!F$2:F$225,,0)</f>
        <v>605.8</v>
      </c>
      <c r="Q4912" s="2">
        <f>movie3[[#This Row],[gross]] * (inflation!B$226 / movie3[[#This Row],[CPI of Released Year]])</f>
        <v>3076385.7722020475</v>
      </c>
      <c r="R4912" s="2">
        <f>movie3[[#This Row],[gross]]-movie3[[#This Row],[budget]]</f>
        <v>2035468</v>
      </c>
    </row>
    <row r="4913" spans="1:18" hidden="1" x14ac:dyDescent="0.25">
      <c r="A4913" t="s">
        <v>14516</v>
      </c>
      <c r="B4913" t="s">
        <v>2000</v>
      </c>
      <c r="C4913" t="s">
        <v>41</v>
      </c>
      <c r="D4913">
        <v>2006</v>
      </c>
      <c r="E4913" t="s">
        <v>14517</v>
      </c>
      <c r="F4913">
        <v>6.9</v>
      </c>
      <c r="G4913" s="1">
        <v>385000</v>
      </c>
      <c r="H4913" t="s">
        <v>8958</v>
      </c>
      <c r="I4913" t="s">
        <v>13913</v>
      </c>
      <c r="J4913" t="s">
        <v>13616</v>
      </c>
      <c r="K4913" t="s">
        <v>30</v>
      </c>
      <c r="L4913" s="1">
        <v>35000000</v>
      </c>
      <c r="M4913" s="1">
        <v>326706115</v>
      </c>
      <c r="N4913" t="s">
        <v>9112</v>
      </c>
      <c r="O4913">
        <v>109</v>
      </c>
      <c r="P4913" s="6" t="str">
        <f>_xlfn.XLOOKUP(movie3[[#This Row],[year]],inflation!E$2:E$225,inflation!F$2:F$225,,0)</f>
        <v>605.8</v>
      </c>
      <c r="Q4913" s="2">
        <f>movie3[[#This Row],[gross]] * (inflation!B$226 / movie3[[#This Row],[CPI of Released Year]])</f>
        <v>493780321.71343684</v>
      </c>
      <c r="R4913" s="2">
        <f>movie3[[#This Row],[gross]]-movie3[[#This Row],[budget]]</f>
        <v>291706115</v>
      </c>
    </row>
    <row r="4914" spans="1:18" hidden="1" x14ac:dyDescent="0.25">
      <c r="A4914" t="s">
        <v>14560</v>
      </c>
      <c r="B4914" t="s">
        <v>2000</v>
      </c>
      <c r="C4914" t="s">
        <v>34</v>
      </c>
      <c r="D4914">
        <v>2006</v>
      </c>
      <c r="E4914" t="s">
        <v>14331</v>
      </c>
      <c r="F4914">
        <v>6.9</v>
      </c>
      <c r="G4914" s="1">
        <v>337000</v>
      </c>
      <c r="H4914" t="s">
        <v>6353</v>
      </c>
      <c r="I4914" t="s">
        <v>14561</v>
      </c>
      <c r="J4914" t="s">
        <v>1479</v>
      </c>
      <c r="K4914" t="s">
        <v>30</v>
      </c>
      <c r="L4914" s="1">
        <v>150000000</v>
      </c>
      <c r="M4914" s="1">
        <v>398479497</v>
      </c>
      <c r="N4914" t="s">
        <v>44</v>
      </c>
      <c r="O4914">
        <v>126</v>
      </c>
      <c r="P4914" s="6" t="str">
        <f>_xlfn.XLOOKUP(movie3[[#This Row],[year]],inflation!E$2:E$225,inflation!F$2:F$225,,0)</f>
        <v>605.8</v>
      </c>
      <c r="Q4914" s="2">
        <f>movie3[[#This Row],[gross]] * (inflation!B$226 / movie3[[#This Row],[CPI of Released Year]])</f>
        <v>602257886.18884134</v>
      </c>
      <c r="R4914" s="2">
        <f>movie3[[#This Row],[gross]]-movie3[[#This Row],[budget]]</f>
        <v>248479497</v>
      </c>
    </row>
    <row r="4915" spans="1:18" hidden="1" x14ac:dyDescent="0.25">
      <c r="A4915" t="s">
        <v>14588</v>
      </c>
      <c r="B4915" t="s">
        <v>2000</v>
      </c>
      <c r="C4915" t="s">
        <v>41</v>
      </c>
      <c r="D4915">
        <v>2006</v>
      </c>
      <c r="E4915" t="s">
        <v>14529</v>
      </c>
      <c r="F4915">
        <v>6.9</v>
      </c>
      <c r="G4915" s="1">
        <v>258000</v>
      </c>
      <c r="H4915" t="s">
        <v>214</v>
      </c>
      <c r="I4915" t="s">
        <v>214</v>
      </c>
      <c r="J4915" t="s">
        <v>10493</v>
      </c>
      <c r="K4915" t="s">
        <v>30</v>
      </c>
      <c r="L4915" s="1">
        <v>85000000</v>
      </c>
      <c r="M4915" s="1">
        <v>205850134</v>
      </c>
      <c r="N4915" t="s">
        <v>31</v>
      </c>
      <c r="O4915">
        <v>136</v>
      </c>
      <c r="P4915" s="6" t="str">
        <f>_xlfn.XLOOKUP(movie3[[#This Row],[year]],inflation!E$2:E$225,inflation!F$2:F$225,,0)</f>
        <v>605.8</v>
      </c>
      <c r="Q4915" s="2">
        <f>movie3[[#This Row],[gross]] * (inflation!B$226 / movie3[[#This Row],[CPI of Released Year]])</f>
        <v>311119812.95873231</v>
      </c>
      <c r="R4915" s="2">
        <f>movie3[[#This Row],[gross]]-movie3[[#This Row],[budget]]</f>
        <v>120850134</v>
      </c>
    </row>
    <row r="4916" spans="1:18" hidden="1" x14ac:dyDescent="0.25">
      <c r="A4916" t="s">
        <v>14641</v>
      </c>
      <c r="B4916" t="s">
        <v>16</v>
      </c>
      <c r="C4916" t="s">
        <v>34</v>
      </c>
      <c r="D4916">
        <v>2006</v>
      </c>
      <c r="E4916" t="s">
        <v>14642</v>
      </c>
      <c r="F4916">
        <v>6.9</v>
      </c>
      <c r="G4916" s="1">
        <v>239000</v>
      </c>
      <c r="H4916" t="s">
        <v>14643</v>
      </c>
      <c r="I4916" t="s">
        <v>14643</v>
      </c>
      <c r="J4916" t="s">
        <v>11244</v>
      </c>
      <c r="K4916" t="s">
        <v>30</v>
      </c>
      <c r="L4916" s="1">
        <v>12000000</v>
      </c>
      <c r="M4916" s="1">
        <v>42931041</v>
      </c>
      <c r="N4916" t="s">
        <v>9991</v>
      </c>
      <c r="O4916">
        <v>88</v>
      </c>
      <c r="P4916" s="6" t="str">
        <f>_xlfn.XLOOKUP(movie3[[#This Row],[year]],inflation!E$2:E$225,inflation!F$2:F$225,,0)</f>
        <v>605.8</v>
      </c>
      <c r="Q4916" s="2">
        <f>movie3[[#This Row],[gross]] * (inflation!B$226 / movie3[[#This Row],[CPI of Released Year]])</f>
        <v>64885541.663255207</v>
      </c>
      <c r="R4916" s="2">
        <f>movie3[[#This Row],[gross]]-movie3[[#This Row],[budget]]</f>
        <v>30931041</v>
      </c>
    </row>
    <row r="4917" spans="1:18" hidden="1" x14ac:dyDescent="0.25">
      <c r="A4917" t="s">
        <v>14653</v>
      </c>
      <c r="B4917" t="s">
        <v>16</v>
      </c>
      <c r="C4917" t="s">
        <v>63</v>
      </c>
      <c r="D4917">
        <v>2006</v>
      </c>
      <c r="E4917" t="s">
        <v>14654</v>
      </c>
      <c r="F4917">
        <v>6.9</v>
      </c>
      <c r="G4917" s="1">
        <v>100000</v>
      </c>
      <c r="H4917" t="s">
        <v>9977</v>
      </c>
      <c r="I4917" t="s">
        <v>9977</v>
      </c>
      <c r="J4917" t="s">
        <v>13464</v>
      </c>
      <c r="K4917" t="s">
        <v>5820</v>
      </c>
      <c r="M4917" s="1">
        <v>32351125</v>
      </c>
      <c r="N4917" t="s">
        <v>14655</v>
      </c>
      <c r="O4917">
        <v>122</v>
      </c>
      <c r="P4917" s="6" t="str">
        <f>_xlfn.XLOOKUP(movie3[[#This Row],[year]],inflation!E$2:E$225,inflation!F$2:F$225,,0)</f>
        <v>605.8</v>
      </c>
      <c r="Q4917" s="2">
        <f>movie3[[#This Row],[gross]] * (inflation!B$226 / movie3[[#This Row],[CPI of Released Year]])</f>
        <v>48895163.502806216</v>
      </c>
      <c r="R4917" s="2">
        <f>movie3[[#This Row],[gross]]-movie3[[#This Row],[budget]]</f>
        <v>32351125</v>
      </c>
    </row>
    <row r="4918" spans="1:18" hidden="1" x14ac:dyDescent="0.25">
      <c r="A4918" t="s">
        <v>14690</v>
      </c>
      <c r="B4918" t="s">
        <v>16</v>
      </c>
      <c r="C4918" t="s">
        <v>17</v>
      </c>
      <c r="D4918">
        <v>2006</v>
      </c>
      <c r="E4918" t="s">
        <v>14691</v>
      </c>
      <c r="F4918">
        <v>6.9</v>
      </c>
      <c r="G4918" s="1">
        <v>62000</v>
      </c>
      <c r="H4918" t="s">
        <v>14353</v>
      </c>
      <c r="I4918" t="s">
        <v>14353</v>
      </c>
      <c r="J4918" t="s">
        <v>8563</v>
      </c>
      <c r="K4918" t="s">
        <v>30</v>
      </c>
      <c r="L4918" s="1">
        <v>15000000</v>
      </c>
      <c r="M4918" s="1">
        <v>10907485</v>
      </c>
      <c r="N4918" t="s">
        <v>14426</v>
      </c>
      <c r="O4918">
        <v>116</v>
      </c>
      <c r="P4918" s="6" t="str">
        <f>_xlfn.XLOOKUP(movie3[[#This Row],[year]],inflation!E$2:E$225,inflation!F$2:F$225,,0)</f>
        <v>605.8</v>
      </c>
      <c r="Q4918" s="2">
        <f>movie3[[#This Row],[gross]] * (inflation!B$226 / movie3[[#This Row],[CPI of Released Year]])</f>
        <v>16485462.637834271</v>
      </c>
      <c r="R4918" s="2">
        <f>movie3[[#This Row],[gross]]-movie3[[#This Row],[budget]]</f>
        <v>-4092515</v>
      </c>
    </row>
    <row r="4919" spans="1:18" hidden="1" x14ac:dyDescent="0.25">
      <c r="A4919" t="s">
        <v>5965</v>
      </c>
      <c r="B4919" t="s">
        <v>2000</v>
      </c>
      <c r="C4919" t="s">
        <v>34</v>
      </c>
      <c r="D4919">
        <v>2006</v>
      </c>
      <c r="E4919" t="s">
        <v>14715</v>
      </c>
      <c r="F4919">
        <v>6.9</v>
      </c>
      <c r="G4919" s="1">
        <v>89000</v>
      </c>
      <c r="H4919" t="s">
        <v>2922</v>
      </c>
      <c r="I4919" t="s">
        <v>14716</v>
      </c>
      <c r="J4919" t="s">
        <v>2831</v>
      </c>
      <c r="K4919" t="s">
        <v>30</v>
      </c>
      <c r="L4919" s="1">
        <v>70000000</v>
      </c>
      <c r="M4919" s="1">
        <v>94973540</v>
      </c>
      <c r="N4919" t="s">
        <v>2094</v>
      </c>
      <c r="O4919">
        <v>139</v>
      </c>
      <c r="P4919" s="6" t="str">
        <f>_xlfn.XLOOKUP(movie3[[#This Row],[year]],inflation!E$2:E$225,inflation!F$2:F$225,,0)</f>
        <v>605.8</v>
      </c>
      <c r="Q4919" s="2">
        <f>movie3[[#This Row],[gross]] * (inflation!B$226 / movie3[[#This Row],[CPI of Released Year]])</f>
        <v>143542048.90062729</v>
      </c>
      <c r="R4919" s="2">
        <f>movie3[[#This Row],[gross]]-movie3[[#This Row],[budget]]</f>
        <v>24973540</v>
      </c>
    </row>
    <row r="4920" spans="1:18" hidden="1" x14ac:dyDescent="0.25">
      <c r="A4920" t="s">
        <v>14744</v>
      </c>
      <c r="B4920" t="s">
        <v>16</v>
      </c>
      <c r="C4920" t="s">
        <v>17</v>
      </c>
      <c r="D4920">
        <v>2006</v>
      </c>
      <c r="E4920" t="s">
        <v>14745</v>
      </c>
      <c r="F4920">
        <v>6.9</v>
      </c>
      <c r="G4920" s="1">
        <v>55000</v>
      </c>
      <c r="H4920" t="s">
        <v>2002</v>
      </c>
      <c r="I4920" t="s">
        <v>2002</v>
      </c>
      <c r="J4920" t="s">
        <v>14746</v>
      </c>
      <c r="K4920" t="s">
        <v>453</v>
      </c>
      <c r="M4920" s="1">
        <v>4046144</v>
      </c>
      <c r="N4920" t="s">
        <v>6858</v>
      </c>
      <c r="O4920">
        <v>180</v>
      </c>
      <c r="P4920" s="6" t="str">
        <f>_xlfn.XLOOKUP(movie3[[#This Row],[year]],inflation!E$2:E$225,inflation!F$2:F$225,,0)</f>
        <v>605.8</v>
      </c>
      <c r="Q4920" s="2">
        <f>movie3[[#This Row],[gross]] * (inflation!B$226 / movie3[[#This Row],[CPI of Released Year]])</f>
        <v>6115301.166061407</v>
      </c>
      <c r="R4920" s="2">
        <f>movie3[[#This Row],[gross]]-movie3[[#This Row],[budget]]</f>
        <v>4046144</v>
      </c>
    </row>
    <row r="4921" spans="1:18" hidden="1" x14ac:dyDescent="0.25">
      <c r="A4921" t="s">
        <v>14941</v>
      </c>
      <c r="B4921" t="s">
        <v>2000</v>
      </c>
      <c r="C4921" t="s">
        <v>63</v>
      </c>
      <c r="D4921">
        <v>2006</v>
      </c>
      <c r="E4921" t="s">
        <v>14593</v>
      </c>
      <c r="F4921">
        <v>6.9</v>
      </c>
      <c r="G4921" s="1">
        <v>58000</v>
      </c>
      <c r="H4921" t="s">
        <v>4103</v>
      </c>
      <c r="I4921" t="s">
        <v>7446</v>
      </c>
      <c r="J4921" t="s">
        <v>12473</v>
      </c>
      <c r="K4921" t="s">
        <v>30</v>
      </c>
      <c r="L4921" s="1">
        <v>30000000</v>
      </c>
      <c r="M4921" s="1">
        <v>41480851</v>
      </c>
      <c r="N4921" t="s">
        <v>4014</v>
      </c>
      <c r="O4921">
        <v>125</v>
      </c>
      <c r="P4921" s="6" t="str">
        <f>_xlfn.XLOOKUP(movie3[[#This Row],[year]],inflation!E$2:E$225,inflation!F$2:F$225,,0)</f>
        <v>605.8</v>
      </c>
      <c r="Q4921" s="2">
        <f>movie3[[#This Row],[gross]] * (inflation!B$226 / movie3[[#This Row],[CPI of Released Year]])</f>
        <v>62693739.147573464</v>
      </c>
      <c r="R4921" s="2">
        <f>movie3[[#This Row],[gross]]-movie3[[#This Row],[budget]]</f>
        <v>11480851</v>
      </c>
    </row>
    <row r="4922" spans="1:18" hidden="1" x14ac:dyDescent="0.25">
      <c r="A4922" t="s">
        <v>14617</v>
      </c>
      <c r="B4922" t="s">
        <v>16</v>
      </c>
      <c r="C4922" t="s">
        <v>25</v>
      </c>
      <c r="D4922">
        <v>2006</v>
      </c>
      <c r="E4922" t="s">
        <v>14582</v>
      </c>
      <c r="F4922">
        <v>6.8</v>
      </c>
      <c r="G4922" s="1">
        <v>104000</v>
      </c>
      <c r="H4922" t="s">
        <v>14618</v>
      </c>
      <c r="I4922" t="s">
        <v>11921</v>
      </c>
      <c r="J4922" t="s">
        <v>11921</v>
      </c>
      <c r="K4922" t="s">
        <v>30</v>
      </c>
      <c r="L4922" s="1">
        <v>20000000</v>
      </c>
      <c r="M4922" s="1">
        <v>13939963</v>
      </c>
      <c r="N4922" t="s">
        <v>14619</v>
      </c>
      <c r="O4922">
        <v>93</v>
      </c>
      <c r="P4922" s="6" t="str">
        <f>_xlfn.XLOOKUP(movie3[[#This Row],[year]],inflation!E$2:E$225,inflation!F$2:F$225,,0)</f>
        <v>605.8</v>
      </c>
      <c r="Q4922" s="2">
        <f>movie3[[#This Row],[gross]] * (inflation!B$226 / movie3[[#This Row],[CPI of Released Year]])</f>
        <v>21068719.251898319</v>
      </c>
      <c r="R4922" s="2">
        <f>movie3[[#This Row],[gross]]-movie3[[#This Row],[budget]]</f>
        <v>-6060037</v>
      </c>
    </row>
    <row r="4923" spans="1:18" hidden="1" x14ac:dyDescent="0.25">
      <c r="A4923" t="s">
        <v>14754</v>
      </c>
      <c r="B4923" t="s">
        <v>2000</v>
      </c>
      <c r="C4923" t="s">
        <v>34</v>
      </c>
      <c r="D4923">
        <v>2006</v>
      </c>
      <c r="E4923" t="s">
        <v>14016</v>
      </c>
      <c r="F4923">
        <v>6.8</v>
      </c>
      <c r="G4923" s="1">
        <v>51000</v>
      </c>
      <c r="H4923" t="s">
        <v>2039</v>
      </c>
      <c r="I4923" t="s">
        <v>13102</v>
      </c>
      <c r="J4923" t="s">
        <v>12906</v>
      </c>
      <c r="K4923" t="s">
        <v>30</v>
      </c>
      <c r="M4923" s="1">
        <v>28047963</v>
      </c>
      <c r="N4923" t="s">
        <v>180</v>
      </c>
      <c r="O4923">
        <v>125</v>
      </c>
      <c r="P4923" s="6" t="str">
        <f>_xlfn.XLOOKUP(movie3[[#This Row],[year]],inflation!E$2:E$225,inflation!F$2:F$225,,0)</f>
        <v>605.8</v>
      </c>
      <c r="Q4923" s="2">
        <f>movie3[[#This Row],[gross]] * (inflation!B$226 / movie3[[#This Row],[CPI of Released Year]])</f>
        <v>42391407.92802906</v>
      </c>
      <c r="R4923" s="2">
        <f>movie3[[#This Row],[gross]]-movie3[[#This Row],[budget]]</f>
        <v>28047963</v>
      </c>
    </row>
    <row r="4924" spans="1:18" hidden="1" x14ac:dyDescent="0.25">
      <c r="A4924" t="s">
        <v>14755</v>
      </c>
      <c r="B4924" t="s">
        <v>33</v>
      </c>
      <c r="C4924" t="s">
        <v>17</v>
      </c>
      <c r="D4924">
        <v>2006</v>
      </c>
      <c r="E4924" t="s">
        <v>14506</v>
      </c>
      <c r="F4924">
        <v>6.8</v>
      </c>
      <c r="G4924" s="1">
        <v>143000</v>
      </c>
      <c r="H4924" t="s">
        <v>14756</v>
      </c>
      <c r="I4924" t="s">
        <v>14405</v>
      </c>
      <c r="J4924" t="s">
        <v>5079</v>
      </c>
      <c r="K4924" t="s">
        <v>30</v>
      </c>
      <c r="L4924" s="1">
        <v>40000000</v>
      </c>
      <c r="M4924" s="1">
        <v>114830111</v>
      </c>
      <c r="N4924" t="s">
        <v>23</v>
      </c>
      <c r="O4924">
        <v>99</v>
      </c>
      <c r="P4924" s="6" t="str">
        <f>_xlfn.XLOOKUP(movie3[[#This Row],[year]],inflation!E$2:E$225,inflation!F$2:F$225,,0)</f>
        <v>605.8</v>
      </c>
      <c r="Q4924" s="2">
        <f>movie3[[#This Row],[gross]] * (inflation!B$226 / movie3[[#This Row],[CPI of Released Year]])</f>
        <v>173553069.71211624</v>
      </c>
      <c r="R4924" s="2">
        <f>movie3[[#This Row],[gross]]-movie3[[#This Row],[budget]]</f>
        <v>74830111</v>
      </c>
    </row>
    <row r="4925" spans="1:18" hidden="1" x14ac:dyDescent="0.25">
      <c r="A4925" t="s">
        <v>14776</v>
      </c>
      <c r="B4925" t="s">
        <v>33</v>
      </c>
      <c r="C4925" t="s">
        <v>390</v>
      </c>
      <c r="D4925">
        <v>2006</v>
      </c>
      <c r="E4925" t="s">
        <v>14574</v>
      </c>
      <c r="F4925">
        <v>6.8</v>
      </c>
      <c r="G4925" s="1">
        <v>262000</v>
      </c>
      <c r="H4925" t="s">
        <v>14777</v>
      </c>
      <c r="I4925" t="s">
        <v>12299</v>
      </c>
      <c r="J4925" t="s">
        <v>13893</v>
      </c>
      <c r="K4925" t="s">
        <v>30</v>
      </c>
      <c r="L4925" s="1">
        <v>80000000</v>
      </c>
      <c r="M4925" s="1">
        <v>667094506</v>
      </c>
      <c r="N4925" t="s">
        <v>14129</v>
      </c>
      <c r="O4925">
        <v>91</v>
      </c>
      <c r="P4925" s="6" t="str">
        <f>_xlfn.XLOOKUP(movie3[[#This Row],[year]],inflation!E$2:E$225,inflation!F$2:F$225,,0)</f>
        <v>605.8</v>
      </c>
      <c r="Q4925" s="2">
        <f>movie3[[#This Row],[gross]] * (inflation!B$226 / movie3[[#This Row],[CPI of Released Year]])</f>
        <v>1008239897.1502148</v>
      </c>
      <c r="R4925" s="2">
        <f>movie3[[#This Row],[gross]]-movie3[[#This Row],[budget]]</f>
        <v>587094506</v>
      </c>
    </row>
    <row r="4926" spans="1:18" hidden="1" x14ac:dyDescent="0.25">
      <c r="A4926" t="s">
        <v>14998</v>
      </c>
      <c r="B4926" t="s">
        <v>2709</v>
      </c>
      <c r="C4926" t="s">
        <v>17</v>
      </c>
      <c r="D4926">
        <v>2006</v>
      </c>
      <c r="E4926" t="s">
        <v>14999</v>
      </c>
      <c r="F4926">
        <v>6.8</v>
      </c>
      <c r="G4926" s="1">
        <v>7000</v>
      </c>
      <c r="H4926" t="s">
        <v>8435</v>
      </c>
      <c r="I4926" t="s">
        <v>15000</v>
      </c>
      <c r="J4926" t="s">
        <v>15001</v>
      </c>
      <c r="K4926" t="s">
        <v>30</v>
      </c>
      <c r="L4926" s="1">
        <v>300000</v>
      </c>
      <c r="M4926" s="1">
        <v>301047</v>
      </c>
      <c r="N4926" t="s">
        <v>15002</v>
      </c>
      <c r="O4926">
        <v>76</v>
      </c>
      <c r="P4926" s="6" t="str">
        <f>_xlfn.XLOOKUP(movie3[[#This Row],[year]],inflation!E$2:E$225,inflation!F$2:F$225,,0)</f>
        <v>605.8</v>
      </c>
      <c r="Q4926" s="2">
        <f>movie3[[#This Row],[gross]] * (inflation!B$226 / movie3[[#This Row],[CPI of Released Year]])</f>
        <v>454999.39451964351</v>
      </c>
      <c r="R4926" s="2">
        <f>movie3[[#This Row],[gross]]-movie3[[#This Row],[budget]]</f>
        <v>1047</v>
      </c>
    </row>
    <row r="4927" spans="1:18" hidden="1" x14ac:dyDescent="0.25">
      <c r="A4927" t="s">
        <v>14583</v>
      </c>
      <c r="B4927" t="s">
        <v>2000</v>
      </c>
      <c r="C4927" t="s">
        <v>34</v>
      </c>
      <c r="D4927">
        <v>2006</v>
      </c>
      <c r="E4927" t="s">
        <v>14284</v>
      </c>
      <c r="F4927">
        <v>6.7</v>
      </c>
      <c r="G4927" s="1">
        <v>491000</v>
      </c>
      <c r="H4927" t="s">
        <v>9783</v>
      </c>
      <c r="I4927" t="s">
        <v>14058</v>
      </c>
      <c r="J4927" t="s">
        <v>7998</v>
      </c>
      <c r="K4927" t="s">
        <v>30</v>
      </c>
      <c r="L4927" s="1">
        <v>210000000</v>
      </c>
      <c r="M4927" s="1">
        <v>460435291</v>
      </c>
      <c r="N4927" t="s">
        <v>180</v>
      </c>
      <c r="O4927">
        <v>104</v>
      </c>
      <c r="P4927" s="6" t="str">
        <f>_xlfn.XLOOKUP(movie3[[#This Row],[year]],inflation!E$2:E$225,inflation!F$2:F$225,,0)</f>
        <v>605.8</v>
      </c>
      <c r="Q4927" s="2">
        <f>movie3[[#This Row],[gross]] * (inflation!B$226 / movie3[[#This Row],[CPI of Released Year]])</f>
        <v>695897247.34169698</v>
      </c>
      <c r="R4927" s="2">
        <f>movie3[[#This Row],[gross]]-movie3[[#This Row],[budget]]</f>
        <v>250435291</v>
      </c>
    </row>
    <row r="4928" spans="1:18" hidden="1" x14ac:dyDescent="0.25">
      <c r="A4928" t="s">
        <v>14584</v>
      </c>
      <c r="B4928" t="s">
        <v>16</v>
      </c>
      <c r="C4928" t="s">
        <v>34</v>
      </c>
      <c r="D4928">
        <v>2006</v>
      </c>
      <c r="E4928" t="s">
        <v>14065</v>
      </c>
      <c r="F4928">
        <v>6.7</v>
      </c>
      <c r="G4928" s="1">
        <v>193000</v>
      </c>
      <c r="H4928" t="s">
        <v>12925</v>
      </c>
      <c r="I4928" t="s">
        <v>14585</v>
      </c>
      <c r="J4928" t="s">
        <v>12927</v>
      </c>
      <c r="K4928" t="s">
        <v>30</v>
      </c>
      <c r="L4928" s="1">
        <v>50000000</v>
      </c>
      <c r="M4928" s="1">
        <v>111476513</v>
      </c>
      <c r="N4928" t="s">
        <v>10879</v>
      </c>
      <c r="O4928">
        <v>106</v>
      </c>
      <c r="P4928" s="6" t="str">
        <f>_xlfn.XLOOKUP(movie3[[#This Row],[year]],inflation!E$2:E$225,inflation!F$2:F$225,,0)</f>
        <v>605.8</v>
      </c>
      <c r="Q4928" s="2">
        <f>movie3[[#This Row],[gross]] * (inflation!B$226 / movie3[[#This Row],[CPI of Released Year]])</f>
        <v>168484475.57411689</v>
      </c>
      <c r="R4928" s="2">
        <f>movie3[[#This Row],[gross]]-movie3[[#This Row],[budget]]</f>
        <v>61476513</v>
      </c>
    </row>
    <row r="4929" spans="1:18" hidden="1" x14ac:dyDescent="0.25">
      <c r="A4929" t="s">
        <v>14600</v>
      </c>
      <c r="B4929" t="s">
        <v>16</v>
      </c>
      <c r="C4929" t="s">
        <v>34</v>
      </c>
      <c r="D4929">
        <v>2006</v>
      </c>
      <c r="E4929" t="s">
        <v>14601</v>
      </c>
      <c r="F4929">
        <v>6.7</v>
      </c>
      <c r="G4929" s="1">
        <v>140000</v>
      </c>
      <c r="H4929" t="s">
        <v>12736</v>
      </c>
      <c r="I4929" t="s">
        <v>12736</v>
      </c>
      <c r="J4929" t="s">
        <v>8139</v>
      </c>
      <c r="K4929" t="s">
        <v>22</v>
      </c>
      <c r="L4929" s="1">
        <v>17000000</v>
      </c>
      <c r="M4929" s="1">
        <v>57232879</v>
      </c>
      <c r="N4929" t="s">
        <v>61</v>
      </c>
      <c r="O4929">
        <v>108</v>
      </c>
      <c r="P4929" s="6" t="str">
        <f>_xlfn.XLOOKUP(movie3[[#This Row],[year]],inflation!E$2:E$225,inflation!F$2:F$225,,0)</f>
        <v>605.8</v>
      </c>
      <c r="Q4929" s="2">
        <f>movie3[[#This Row],[gross]] * (inflation!B$226 / movie3[[#This Row],[CPI of Released Year]])</f>
        <v>86501195.134367794</v>
      </c>
      <c r="R4929" s="2">
        <f>movie3[[#This Row],[gross]]-movie3[[#This Row],[budget]]</f>
        <v>40232879</v>
      </c>
    </row>
    <row r="4930" spans="1:18" hidden="1" x14ac:dyDescent="0.25">
      <c r="A4930" t="s">
        <v>14647</v>
      </c>
      <c r="B4930" t="s">
        <v>33</v>
      </c>
      <c r="C4930" t="s">
        <v>390</v>
      </c>
      <c r="D4930">
        <v>2006</v>
      </c>
      <c r="E4930" t="s">
        <v>14539</v>
      </c>
      <c r="F4930">
        <v>6.7</v>
      </c>
      <c r="G4930" s="1">
        <v>164000</v>
      </c>
      <c r="H4930" t="s">
        <v>14648</v>
      </c>
      <c r="I4930" t="s">
        <v>546</v>
      </c>
      <c r="J4930" t="s">
        <v>4461</v>
      </c>
      <c r="K4930" t="s">
        <v>30</v>
      </c>
      <c r="L4930" s="1">
        <v>80000000</v>
      </c>
      <c r="M4930" s="1">
        <v>339795890</v>
      </c>
      <c r="N4930" t="s">
        <v>10176</v>
      </c>
      <c r="O4930">
        <v>83</v>
      </c>
      <c r="P4930" s="6" t="str">
        <f>_xlfn.XLOOKUP(movie3[[#This Row],[year]],inflation!E$2:E$225,inflation!F$2:F$225,,0)</f>
        <v>605.8</v>
      </c>
      <c r="Q4930" s="2">
        <f>movie3[[#This Row],[gross]] * (inflation!B$226 / movie3[[#This Row],[CPI of Released Year]])</f>
        <v>513564075.41102684</v>
      </c>
      <c r="R4930" s="2">
        <f>movie3[[#This Row],[gross]]-movie3[[#This Row],[budget]]</f>
        <v>259795890</v>
      </c>
    </row>
    <row r="4931" spans="1:18" hidden="1" x14ac:dyDescent="0.25">
      <c r="A4931" t="s">
        <v>14669</v>
      </c>
      <c r="B4931" t="s">
        <v>16</v>
      </c>
      <c r="C4931" t="s">
        <v>17</v>
      </c>
      <c r="D4931">
        <v>2006</v>
      </c>
      <c r="E4931" t="s">
        <v>14558</v>
      </c>
      <c r="F4931">
        <v>6.7</v>
      </c>
      <c r="G4931" s="1">
        <v>100000</v>
      </c>
      <c r="H4931" t="s">
        <v>67</v>
      </c>
      <c r="I4931" t="s">
        <v>4163</v>
      </c>
      <c r="J4931" t="s">
        <v>9532</v>
      </c>
      <c r="K4931" t="s">
        <v>30</v>
      </c>
      <c r="L4931" s="1">
        <v>110000000</v>
      </c>
      <c r="M4931" s="1">
        <v>100266865</v>
      </c>
      <c r="N4931" t="s">
        <v>61</v>
      </c>
      <c r="O4931">
        <v>167</v>
      </c>
      <c r="P4931" s="6" t="str">
        <f>_xlfn.XLOOKUP(movie3[[#This Row],[year]],inflation!E$2:E$225,inflation!F$2:F$225,,0)</f>
        <v>605.8</v>
      </c>
      <c r="Q4931" s="2">
        <f>movie3[[#This Row],[gross]] * (inflation!B$226 / movie3[[#This Row],[CPI of Released Year]])</f>
        <v>151542326.83063719</v>
      </c>
      <c r="R4931" s="2">
        <f>movie3[[#This Row],[gross]]-movie3[[#This Row],[budget]]</f>
        <v>-9733135</v>
      </c>
    </row>
    <row r="4932" spans="1:18" hidden="1" x14ac:dyDescent="0.25">
      <c r="A4932" t="s">
        <v>14772</v>
      </c>
      <c r="B4932" t="s">
        <v>33</v>
      </c>
      <c r="C4932" t="s">
        <v>41</v>
      </c>
      <c r="D4932">
        <v>2006</v>
      </c>
      <c r="E4932" t="s">
        <v>14773</v>
      </c>
      <c r="F4932">
        <v>6.7</v>
      </c>
      <c r="G4932" s="1">
        <v>61000</v>
      </c>
      <c r="H4932" t="s">
        <v>14774</v>
      </c>
      <c r="I4932" t="s">
        <v>14775</v>
      </c>
      <c r="J4932" t="s">
        <v>8563</v>
      </c>
      <c r="K4932" t="s">
        <v>22</v>
      </c>
      <c r="L4932" s="1">
        <v>15000000</v>
      </c>
      <c r="M4932" s="1">
        <v>21156270</v>
      </c>
      <c r="N4932" t="s">
        <v>10085</v>
      </c>
      <c r="O4932">
        <v>104</v>
      </c>
      <c r="P4932" s="6" t="str">
        <f>_xlfn.XLOOKUP(movie3[[#This Row],[year]],inflation!E$2:E$225,inflation!F$2:F$225,,0)</f>
        <v>605.8</v>
      </c>
      <c r="Q4932" s="2">
        <f>movie3[[#This Row],[gross]] * (inflation!B$226 / movie3[[#This Row],[CPI of Released Year]])</f>
        <v>31975372.750082541</v>
      </c>
      <c r="R4932" s="2">
        <f>movie3[[#This Row],[gross]]-movie3[[#This Row],[budget]]</f>
        <v>6156270</v>
      </c>
    </row>
    <row r="4933" spans="1:18" hidden="1" x14ac:dyDescent="0.25">
      <c r="A4933" t="s">
        <v>14795</v>
      </c>
      <c r="B4933" t="s">
        <v>16</v>
      </c>
      <c r="C4933" t="s">
        <v>34</v>
      </c>
      <c r="D4933">
        <v>2006</v>
      </c>
      <c r="E4933" t="s">
        <v>14796</v>
      </c>
      <c r="F4933">
        <v>6.7</v>
      </c>
      <c r="G4933" s="1">
        <v>30000</v>
      </c>
      <c r="H4933" t="s">
        <v>14797</v>
      </c>
      <c r="I4933" t="s">
        <v>14797</v>
      </c>
      <c r="J4933" t="s">
        <v>4735</v>
      </c>
      <c r="K4933" t="s">
        <v>30</v>
      </c>
      <c r="L4933" s="1">
        <v>18000000</v>
      </c>
      <c r="M4933" s="1">
        <v>1220058</v>
      </c>
      <c r="N4933" t="s">
        <v>5815</v>
      </c>
      <c r="O4933">
        <v>115</v>
      </c>
      <c r="P4933" s="6" t="str">
        <f>_xlfn.XLOOKUP(movie3[[#This Row],[year]],inflation!E$2:E$225,inflation!F$2:F$225,,0)</f>
        <v>605.8</v>
      </c>
      <c r="Q4933" s="2">
        <f>movie3[[#This Row],[gross]] * (inflation!B$226 / movie3[[#This Row],[CPI of Released Year]])</f>
        <v>1843983.3357543747</v>
      </c>
      <c r="R4933" s="2">
        <f>movie3[[#This Row],[gross]]-movie3[[#This Row],[budget]]</f>
        <v>-16779942</v>
      </c>
    </row>
    <row r="4934" spans="1:18" hidden="1" x14ac:dyDescent="0.25">
      <c r="A4934" t="s">
        <v>14836</v>
      </c>
      <c r="B4934" t="s">
        <v>2000</v>
      </c>
      <c r="C4934" t="s">
        <v>63</v>
      </c>
      <c r="D4934">
        <v>2006</v>
      </c>
      <c r="E4934" t="s">
        <v>14837</v>
      </c>
      <c r="F4934">
        <v>6.7</v>
      </c>
      <c r="G4934" s="1">
        <v>2900</v>
      </c>
      <c r="H4934" t="s">
        <v>4292</v>
      </c>
      <c r="I4934" t="s">
        <v>14838</v>
      </c>
      <c r="J4934" t="s">
        <v>14839</v>
      </c>
      <c r="K4934" t="s">
        <v>453</v>
      </c>
      <c r="M4934" s="1">
        <v>1930133</v>
      </c>
      <c r="N4934" t="s">
        <v>61</v>
      </c>
      <c r="O4934">
        <v>93</v>
      </c>
      <c r="P4934" s="6" t="str">
        <f>_xlfn.XLOOKUP(movie3[[#This Row],[year]],inflation!E$2:E$225,inflation!F$2:F$225,,0)</f>
        <v>605.8</v>
      </c>
      <c r="Q4934" s="2">
        <f>movie3[[#This Row],[gross]] * (inflation!B$226 / movie3[[#This Row],[CPI of Released Year]])</f>
        <v>2917183.5173324533</v>
      </c>
      <c r="R4934" s="2">
        <f>movie3[[#This Row],[gross]]-movie3[[#This Row],[budget]]</f>
        <v>1930133</v>
      </c>
    </row>
    <row r="4935" spans="1:18" hidden="1" x14ac:dyDescent="0.25">
      <c r="A4935" t="s">
        <v>14920</v>
      </c>
      <c r="B4935" t="s">
        <v>16</v>
      </c>
      <c r="C4935" t="s">
        <v>41</v>
      </c>
      <c r="D4935">
        <v>2006</v>
      </c>
      <c r="E4935" t="s">
        <v>14816</v>
      </c>
      <c r="F4935">
        <v>6.7</v>
      </c>
      <c r="G4935" s="1">
        <v>22000</v>
      </c>
      <c r="H4935" t="s">
        <v>14921</v>
      </c>
      <c r="I4935" t="s">
        <v>14921</v>
      </c>
      <c r="J4935" t="s">
        <v>14922</v>
      </c>
      <c r="K4935" t="s">
        <v>30</v>
      </c>
      <c r="M4935" s="1">
        <v>69136</v>
      </c>
      <c r="N4935" t="s">
        <v>14923</v>
      </c>
      <c r="O4935">
        <v>92</v>
      </c>
      <c r="P4935" s="6" t="str">
        <f>_xlfn.XLOOKUP(movie3[[#This Row],[year]],inflation!E$2:E$225,inflation!F$2:F$225,,0)</f>
        <v>605.8</v>
      </c>
      <c r="Q4935" s="2">
        <f>movie3[[#This Row],[gross]] * (inflation!B$226 / movie3[[#This Row],[CPI of Released Year]])</f>
        <v>104491.45196434468</v>
      </c>
      <c r="R4935" s="2">
        <f>movie3[[#This Row],[gross]]-movie3[[#This Row],[budget]]</f>
        <v>69136</v>
      </c>
    </row>
    <row r="4936" spans="1:18" hidden="1" x14ac:dyDescent="0.25">
      <c r="A4936" t="s">
        <v>14968</v>
      </c>
      <c r="B4936" t="s">
        <v>2000</v>
      </c>
      <c r="C4936" t="s">
        <v>41</v>
      </c>
      <c r="D4936">
        <v>2006</v>
      </c>
      <c r="E4936" t="s">
        <v>14515</v>
      </c>
      <c r="F4936">
        <v>6.7</v>
      </c>
      <c r="G4936" s="1">
        <v>22000</v>
      </c>
      <c r="H4936" t="s">
        <v>14969</v>
      </c>
      <c r="I4936" t="s">
        <v>14970</v>
      </c>
      <c r="J4936" t="s">
        <v>14550</v>
      </c>
      <c r="K4936" t="s">
        <v>22</v>
      </c>
      <c r="M4936" s="1">
        <v>1736394</v>
      </c>
      <c r="N4936" t="s">
        <v>6567</v>
      </c>
      <c r="O4936">
        <v>92</v>
      </c>
      <c r="P4936" s="6" t="str">
        <f>_xlfn.XLOOKUP(movie3[[#This Row],[year]],inflation!E$2:E$225,inflation!F$2:F$225,,0)</f>
        <v>605.8</v>
      </c>
      <c r="Q4936" s="2">
        <f>movie3[[#This Row],[gross]] * (inflation!B$226 / movie3[[#This Row],[CPI of Released Year]])</f>
        <v>2624368.3499504789</v>
      </c>
      <c r="R4936" s="2">
        <f>movie3[[#This Row],[gross]]-movie3[[#This Row],[budget]]</f>
        <v>1736394</v>
      </c>
    </row>
    <row r="4937" spans="1:18" hidden="1" x14ac:dyDescent="0.25">
      <c r="A4937" t="s">
        <v>1251</v>
      </c>
      <c r="B4937" t="s">
        <v>33</v>
      </c>
      <c r="C4937" t="s">
        <v>41</v>
      </c>
      <c r="D4937">
        <v>1982</v>
      </c>
      <c r="E4937" t="s">
        <v>1252</v>
      </c>
      <c r="F4937">
        <v>6.6</v>
      </c>
      <c r="G4937" s="1">
        <v>8200</v>
      </c>
      <c r="H4937" t="s">
        <v>85</v>
      </c>
      <c r="I4937" t="s">
        <v>1253</v>
      </c>
      <c r="J4937" t="s">
        <v>85</v>
      </c>
      <c r="K4937" t="s">
        <v>30</v>
      </c>
      <c r="L4937" s="1">
        <v>2000000</v>
      </c>
      <c r="M4937" s="1">
        <v>4484991</v>
      </c>
      <c r="N4937" t="s">
        <v>86</v>
      </c>
      <c r="O4937">
        <v>122</v>
      </c>
      <c r="P4937" s="6" t="str">
        <f>_xlfn.XLOOKUP(movie3[[#This Row],[year]],inflation!E$2:E$225,inflation!F$2:F$225,,0)</f>
        <v>290.0</v>
      </c>
      <c r="Q4937" s="2">
        <f>movie3[[#This Row],[gross]] * (inflation!B$226 / movie3[[#This Row],[CPI of Released Year]])</f>
        <v>14160199.171034483</v>
      </c>
      <c r="R4937" s="2">
        <f>movie3[[#This Row],[gross]]-movie3[[#This Row],[budget]]</f>
        <v>2484991</v>
      </c>
    </row>
    <row r="4938" spans="1:18" hidden="1" x14ac:dyDescent="0.25">
      <c r="A4938" t="s">
        <v>21553</v>
      </c>
      <c r="B4938" t="s">
        <v>16</v>
      </c>
      <c r="C4938" t="s">
        <v>34</v>
      </c>
      <c r="D4938">
        <v>2019</v>
      </c>
      <c r="E4938" t="s">
        <v>21456</v>
      </c>
      <c r="F4938">
        <v>6.6</v>
      </c>
      <c r="G4938" s="1">
        <v>32000</v>
      </c>
      <c r="H4938" t="s">
        <v>21554</v>
      </c>
      <c r="I4938" t="s">
        <v>21554</v>
      </c>
      <c r="J4938" t="s">
        <v>16099</v>
      </c>
      <c r="K4938" t="s">
        <v>30</v>
      </c>
      <c r="M4938" s="1">
        <v>2414269</v>
      </c>
      <c r="N4938" t="s">
        <v>20959</v>
      </c>
      <c r="O4938">
        <v>104</v>
      </c>
      <c r="P4938" s="6" t="str">
        <f>_xlfn.XLOOKUP(movie3[[#This Row],[year]],inflation!E$2:E$225,inflation!F$2:F$225,,0)</f>
        <v>768.3</v>
      </c>
      <c r="Q4938" s="2">
        <f>movie3[[#This Row],[gross]] * (inflation!B$226 / movie3[[#This Row],[CPI of Released Year]])</f>
        <v>2877137.4416243657</v>
      </c>
      <c r="R4938" s="2">
        <f>movie3[[#This Row],[gross]]-movie3[[#This Row],[budget]]</f>
        <v>2414269</v>
      </c>
    </row>
    <row r="4939" spans="1:18" hidden="1" x14ac:dyDescent="0.25">
      <c r="A4939" t="s">
        <v>5883</v>
      </c>
      <c r="B4939" t="s">
        <v>16</v>
      </c>
      <c r="C4939" t="s">
        <v>63</v>
      </c>
      <c r="D4939">
        <v>1990</v>
      </c>
      <c r="E4939" t="s">
        <v>5748</v>
      </c>
      <c r="F4939">
        <v>6.6</v>
      </c>
      <c r="G4939" s="1">
        <v>7900</v>
      </c>
      <c r="H4939" t="s">
        <v>815</v>
      </c>
      <c r="I4939" t="s">
        <v>5884</v>
      </c>
      <c r="J4939" t="s">
        <v>5885</v>
      </c>
      <c r="K4939" t="s">
        <v>22</v>
      </c>
      <c r="M4939" s="1">
        <v>2060847</v>
      </c>
      <c r="N4939" t="s">
        <v>5886</v>
      </c>
      <c r="O4939">
        <v>115</v>
      </c>
      <c r="P4939" s="6" t="str">
        <f>_xlfn.XLOOKUP(movie3[[#This Row],[year]],inflation!E$2:E$225,inflation!F$2:F$225,,0)</f>
        <v>392.6</v>
      </c>
      <c r="Q4939" s="2">
        <f>movie3[[#This Row],[gross]] * (inflation!B$226 / movie3[[#This Row],[CPI of Released Year]])</f>
        <v>4806193.3601630153</v>
      </c>
      <c r="R4939" s="2">
        <f>movie3[[#This Row],[gross]]-movie3[[#This Row],[budget]]</f>
        <v>2060847</v>
      </c>
    </row>
    <row r="4940" spans="1:18" hidden="1" x14ac:dyDescent="0.25">
      <c r="A4940" t="s">
        <v>3102</v>
      </c>
      <c r="B4940" t="s">
        <v>2000</v>
      </c>
      <c r="C4940" t="s">
        <v>41</v>
      </c>
      <c r="D4940">
        <v>1985</v>
      </c>
      <c r="E4940" t="s">
        <v>2924</v>
      </c>
      <c r="F4940">
        <v>6.6</v>
      </c>
      <c r="G4940" s="1">
        <v>3400</v>
      </c>
      <c r="H4940" t="s">
        <v>3103</v>
      </c>
      <c r="I4940" t="s">
        <v>3103</v>
      </c>
      <c r="J4940" t="s">
        <v>3104</v>
      </c>
      <c r="K4940" t="s">
        <v>453</v>
      </c>
      <c r="M4940" s="1">
        <v>2052466</v>
      </c>
      <c r="N4940" t="s">
        <v>3105</v>
      </c>
      <c r="O4940">
        <v>106</v>
      </c>
      <c r="P4940" s="6" t="str">
        <f>_xlfn.XLOOKUP(movie3[[#This Row],[year]],inflation!E$2:E$225,inflation!F$2:F$225,,0)</f>
        <v>323.2</v>
      </c>
      <c r="Q4940" s="2">
        <f>movie3[[#This Row],[gross]] * (inflation!B$226 / movie3[[#This Row],[CPI of Released Year]])</f>
        <v>5814473.6064356435</v>
      </c>
      <c r="R4940" s="2">
        <f>movie3[[#This Row],[gross]]-movie3[[#This Row],[budget]]</f>
        <v>2052466</v>
      </c>
    </row>
    <row r="4941" spans="1:18" hidden="1" x14ac:dyDescent="0.25">
      <c r="A4941" t="s">
        <v>20361</v>
      </c>
      <c r="B4941" t="s">
        <v>16</v>
      </c>
      <c r="C4941" t="s">
        <v>17</v>
      </c>
      <c r="D4941">
        <v>2017</v>
      </c>
      <c r="E4941" t="s">
        <v>20362</v>
      </c>
      <c r="F4941">
        <v>6.6</v>
      </c>
      <c r="G4941" s="1">
        <v>27000</v>
      </c>
      <c r="H4941" t="s">
        <v>20363</v>
      </c>
      <c r="I4941" t="s">
        <v>20363</v>
      </c>
      <c r="J4941" t="s">
        <v>10031</v>
      </c>
      <c r="K4941" t="s">
        <v>3158</v>
      </c>
      <c r="L4941" s="1">
        <v>6000000</v>
      </c>
      <c r="M4941" s="1">
        <v>8003180</v>
      </c>
      <c r="N4941" t="s">
        <v>20364</v>
      </c>
      <c r="O4941">
        <v>114</v>
      </c>
      <c r="P4941" s="6" t="str">
        <f>_xlfn.XLOOKUP(movie3[[#This Row],[year]],inflation!E$2:E$225,inflation!F$2:F$225,,0)</f>
        <v>736.6</v>
      </c>
      <c r="Q4941" s="2">
        <f>movie3[[#This Row],[gross]] * (inflation!B$226 / movie3[[#This Row],[CPI of Released Year]])</f>
        <v>9948020.1031767577</v>
      </c>
      <c r="R4941" s="2">
        <f>movie3[[#This Row],[gross]]-movie3[[#This Row],[budget]]</f>
        <v>2003180</v>
      </c>
    </row>
    <row r="4942" spans="1:18" hidden="1" x14ac:dyDescent="0.25">
      <c r="A4942" t="s">
        <v>10438</v>
      </c>
      <c r="B4942" t="s">
        <v>16</v>
      </c>
      <c r="C4942" t="s">
        <v>17</v>
      </c>
      <c r="D4942">
        <v>1998</v>
      </c>
      <c r="E4942" t="s">
        <v>10164</v>
      </c>
      <c r="F4942">
        <v>6.6</v>
      </c>
      <c r="G4942" s="1">
        <v>9900</v>
      </c>
      <c r="H4942" t="s">
        <v>10439</v>
      </c>
      <c r="I4942" t="s">
        <v>10439</v>
      </c>
      <c r="J4942" t="s">
        <v>10440</v>
      </c>
      <c r="K4942" t="s">
        <v>30</v>
      </c>
      <c r="M4942" s="1">
        <v>1960216</v>
      </c>
      <c r="N4942" t="s">
        <v>10441</v>
      </c>
      <c r="O4942">
        <v>101</v>
      </c>
      <c r="P4942" s="6" t="str">
        <f>_xlfn.XLOOKUP(movie3[[#This Row],[year]],inflation!E$2:E$225,inflation!F$2:F$225,,0)</f>
        <v>489.8</v>
      </c>
      <c r="Q4942" s="2">
        <f>movie3[[#This Row],[gross]] * (inflation!B$226 / movie3[[#This Row],[CPI of Released Year]])</f>
        <v>3664299.2437729686</v>
      </c>
      <c r="R4942" s="2">
        <f>movie3[[#This Row],[gross]]-movie3[[#This Row],[budget]]</f>
        <v>1960216</v>
      </c>
    </row>
    <row r="4943" spans="1:18" hidden="1" x14ac:dyDescent="0.25">
      <c r="A4943" t="s">
        <v>2511</v>
      </c>
      <c r="B4943" t="s">
        <v>33</v>
      </c>
      <c r="C4943" t="s">
        <v>17</v>
      </c>
      <c r="D4943">
        <v>1984</v>
      </c>
      <c r="E4943" t="s">
        <v>2001</v>
      </c>
      <c r="F4943">
        <v>6.6</v>
      </c>
      <c r="G4943" s="1">
        <v>952</v>
      </c>
      <c r="H4943" t="s">
        <v>936</v>
      </c>
      <c r="I4943" t="s">
        <v>2512</v>
      </c>
      <c r="J4943" t="s">
        <v>889</v>
      </c>
      <c r="K4943" t="s">
        <v>30</v>
      </c>
      <c r="M4943" s="1">
        <v>1945658</v>
      </c>
      <c r="N4943" t="s">
        <v>2513</v>
      </c>
      <c r="O4943">
        <v>99</v>
      </c>
      <c r="P4943" s="6" t="str">
        <f>_xlfn.XLOOKUP(movie3[[#This Row],[year]],inflation!E$2:E$225,inflation!F$2:F$225,,0)</f>
        <v>312.2</v>
      </c>
      <c r="Q4943" s="2">
        <f>movie3[[#This Row],[gross]] * (inflation!B$226 / movie3[[#This Row],[CPI of Released Year]])</f>
        <v>5706100.1434977576</v>
      </c>
      <c r="R4943" s="2">
        <f>movie3[[#This Row],[gross]]-movie3[[#This Row],[budget]]</f>
        <v>1945658</v>
      </c>
    </row>
    <row r="4944" spans="1:18" hidden="1" x14ac:dyDescent="0.25">
      <c r="A4944" t="s">
        <v>6713</v>
      </c>
      <c r="B4944" t="s">
        <v>2000</v>
      </c>
      <c r="C4944" t="s">
        <v>17</v>
      </c>
      <c r="D4944">
        <v>1991</v>
      </c>
      <c r="E4944" t="s">
        <v>6310</v>
      </c>
      <c r="F4944">
        <v>6.6</v>
      </c>
      <c r="G4944" s="1">
        <v>3600</v>
      </c>
      <c r="H4944" t="s">
        <v>6714</v>
      </c>
      <c r="I4944" t="s">
        <v>6715</v>
      </c>
      <c r="J4944" t="s">
        <v>3232</v>
      </c>
      <c r="K4944" t="s">
        <v>453</v>
      </c>
      <c r="M4944" s="1">
        <v>1942423</v>
      </c>
      <c r="N4944" t="s">
        <v>6716</v>
      </c>
      <c r="O4944">
        <v>143</v>
      </c>
      <c r="P4944" s="6" t="str">
        <f>_xlfn.XLOOKUP(movie3[[#This Row],[year]],inflation!E$2:E$225,inflation!F$2:F$225,,0)</f>
        <v>409.3</v>
      </c>
      <c r="Q4944" s="2">
        <f>movie3[[#This Row],[gross]] * (inflation!B$226 / movie3[[#This Row],[CPI of Released Year]])</f>
        <v>4345180.7935499633</v>
      </c>
      <c r="R4944" s="2">
        <f>movie3[[#This Row],[gross]]-movie3[[#This Row],[budget]]</f>
        <v>1942423</v>
      </c>
    </row>
    <row r="4945" spans="1:18" hidden="1" x14ac:dyDescent="0.25">
      <c r="A4945" t="s">
        <v>14562</v>
      </c>
      <c r="B4945" t="s">
        <v>2000</v>
      </c>
      <c r="C4945" t="s">
        <v>63</v>
      </c>
      <c r="D4945">
        <v>2006</v>
      </c>
      <c r="E4945" t="s">
        <v>14511</v>
      </c>
      <c r="F4945">
        <v>6.5</v>
      </c>
      <c r="G4945" s="1">
        <v>104000</v>
      </c>
      <c r="H4945" t="s">
        <v>10691</v>
      </c>
      <c r="I4945" t="s">
        <v>10691</v>
      </c>
      <c r="J4945" t="s">
        <v>10170</v>
      </c>
      <c r="K4945" t="s">
        <v>30</v>
      </c>
      <c r="L4945" s="1">
        <v>40000000</v>
      </c>
      <c r="M4945" s="1">
        <v>60917189</v>
      </c>
      <c r="N4945" t="s">
        <v>31</v>
      </c>
      <c r="O4945">
        <v>123</v>
      </c>
      <c r="P4945" s="6" t="str">
        <f>_xlfn.XLOOKUP(movie3[[#This Row],[year]],inflation!E$2:E$225,inflation!F$2:F$225,,0)</f>
        <v>605.8</v>
      </c>
      <c r="Q4945" s="2">
        <f>movie3[[#This Row],[gross]] * (inflation!B$226 / movie3[[#This Row],[CPI of Released Year]])</f>
        <v>92069624.048200741</v>
      </c>
      <c r="R4945" s="2">
        <f>movie3[[#This Row],[gross]]-movie3[[#This Row],[budget]]</f>
        <v>20917189</v>
      </c>
    </row>
    <row r="4946" spans="1:18" hidden="1" x14ac:dyDescent="0.25">
      <c r="A4946" t="s">
        <v>14573</v>
      </c>
      <c r="B4946" t="s">
        <v>16</v>
      </c>
      <c r="C4946" t="s">
        <v>41</v>
      </c>
      <c r="D4946">
        <v>2006</v>
      </c>
      <c r="E4946" t="s">
        <v>14574</v>
      </c>
      <c r="F4946">
        <v>6.5</v>
      </c>
      <c r="G4946" s="1">
        <v>76000</v>
      </c>
      <c r="H4946" t="s">
        <v>11770</v>
      </c>
      <c r="I4946" t="s">
        <v>11770</v>
      </c>
      <c r="J4946" t="s">
        <v>14056</v>
      </c>
      <c r="K4946" t="s">
        <v>195</v>
      </c>
      <c r="L4946" s="1">
        <v>15000000</v>
      </c>
      <c r="M4946" s="1">
        <v>12834936</v>
      </c>
      <c r="N4946" t="s">
        <v>12461</v>
      </c>
      <c r="O4946">
        <v>95</v>
      </c>
      <c r="P4946" s="6" t="str">
        <f>_xlfn.XLOOKUP(movie3[[#This Row],[year]],inflation!E$2:E$225,inflation!F$2:F$225,,0)</f>
        <v>605.8</v>
      </c>
      <c r="Q4946" s="2">
        <f>movie3[[#This Row],[gross]] * (inflation!B$226 / movie3[[#This Row],[CPI of Released Year]])</f>
        <v>19398592.60746121</v>
      </c>
      <c r="R4946" s="2">
        <f>movie3[[#This Row],[gross]]-movie3[[#This Row],[budget]]</f>
        <v>-2165064</v>
      </c>
    </row>
    <row r="4947" spans="1:18" x14ac:dyDescent="0.25">
      <c r="A4947" t="s">
        <v>14589</v>
      </c>
      <c r="B4947" t="s">
        <v>16</v>
      </c>
      <c r="C4947" t="s">
        <v>52</v>
      </c>
      <c r="D4947">
        <v>2006</v>
      </c>
      <c r="E4947" t="s">
        <v>14590</v>
      </c>
      <c r="F4947">
        <v>6.5</v>
      </c>
      <c r="G4947" s="1">
        <v>217000</v>
      </c>
      <c r="H4947" t="s">
        <v>12026</v>
      </c>
      <c r="I4947" t="s">
        <v>7556</v>
      </c>
      <c r="J4947" t="s">
        <v>10440</v>
      </c>
      <c r="K4947" t="s">
        <v>195</v>
      </c>
      <c r="L4947" s="1">
        <v>50000000</v>
      </c>
      <c r="M4947" s="1">
        <v>100605135</v>
      </c>
      <c r="N4947" t="s">
        <v>2102</v>
      </c>
      <c r="O4947">
        <v>125</v>
      </c>
      <c r="P4947" s="6" t="str">
        <f>_xlfn.XLOOKUP(movie3[[#This Row],[year]],inflation!E$2:E$225,inflation!F$2:F$225,,0)</f>
        <v>605.8</v>
      </c>
      <c r="Q4947" s="2">
        <f>movie3[[#This Row],[gross]] * (inflation!B$226 / movie3[[#This Row],[CPI of Released Year]])</f>
        <v>152053584.69131729</v>
      </c>
      <c r="R4947" s="2">
        <f>movie3[[#This Row],[gross]]-movie3[[#This Row],[budget]]</f>
        <v>50605135</v>
      </c>
    </row>
    <row r="4948" spans="1:18" hidden="1" x14ac:dyDescent="0.25">
      <c r="A4948" t="s">
        <v>14627</v>
      </c>
      <c r="B4948" t="s">
        <v>2000</v>
      </c>
      <c r="C4948" t="s">
        <v>104</v>
      </c>
      <c r="D4948">
        <v>2006</v>
      </c>
      <c r="E4948" t="s">
        <v>14628</v>
      </c>
      <c r="F4948">
        <v>6.5</v>
      </c>
      <c r="G4948" s="1">
        <v>113000</v>
      </c>
      <c r="H4948" t="s">
        <v>14629</v>
      </c>
      <c r="I4948" t="s">
        <v>11987</v>
      </c>
      <c r="J4948" t="s">
        <v>14630</v>
      </c>
      <c r="K4948" t="s">
        <v>30</v>
      </c>
      <c r="L4948" s="1">
        <v>12000000</v>
      </c>
      <c r="M4948" s="1">
        <v>114197742</v>
      </c>
      <c r="N4948" t="s">
        <v>2094</v>
      </c>
      <c r="O4948">
        <v>104</v>
      </c>
      <c r="P4948" s="6" t="str">
        <f>_xlfn.XLOOKUP(movie3[[#This Row],[year]],inflation!E$2:E$225,inflation!F$2:F$225,,0)</f>
        <v>605.8</v>
      </c>
      <c r="Q4948" s="2">
        <f>movie3[[#This Row],[gross]] * (inflation!B$226 / movie3[[#This Row],[CPI of Released Year]])</f>
        <v>172597313.59392542</v>
      </c>
      <c r="R4948" s="2">
        <f>movie3[[#This Row],[gross]]-movie3[[#This Row],[budget]]</f>
        <v>102197742</v>
      </c>
    </row>
    <row r="4949" spans="1:18" hidden="1" x14ac:dyDescent="0.25">
      <c r="A4949" t="s">
        <v>14676</v>
      </c>
      <c r="B4949" t="s">
        <v>2000</v>
      </c>
      <c r="C4949" t="s">
        <v>17</v>
      </c>
      <c r="D4949">
        <v>2006</v>
      </c>
      <c r="E4949" t="s">
        <v>14677</v>
      </c>
      <c r="F4949">
        <v>6.5</v>
      </c>
      <c r="G4949" s="1">
        <v>71000</v>
      </c>
      <c r="H4949" t="s">
        <v>1882</v>
      </c>
      <c r="I4949" t="s">
        <v>14678</v>
      </c>
      <c r="J4949" t="s">
        <v>14679</v>
      </c>
      <c r="K4949" t="s">
        <v>30</v>
      </c>
      <c r="L4949" s="1">
        <v>70000000</v>
      </c>
      <c r="M4949" s="1">
        <v>155430335</v>
      </c>
      <c r="N4949" t="s">
        <v>9689</v>
      </c>
      <c r="O4949">
        <v>130</v>
      </c>
      <c r="P4949" s="6" t="str">
        <f>_xlfn.XLOOKUP(movie3[[#This Row],[year]],inflation!E$2:E$225,inflation!F$2:F$225,,0)</f>
        <v>605.8</v>
      </c>
      <c r="Q4949" s="2">
        <f>movie3[[#This Row],[gross]] * (inflation!B$226 / movie3[[#This Row],[CPI of Released Year]])</f>
        <v>234915838.10828659</v>
      </c>
      <c r="R4949" s="2">
        <f>movie3[[#This Row],[gross]]-movie3[[#This Row],[budget]]</f>
        <v>85430335</v>
      </c>
    </row>
    <row r="4950" spans="1:18" hidden="1" x14ac:dyDescent="0.25">
      <c r="A4950" t="s">
        <v>14864</v>
      </c>
      <c r="B4950" t="s">
        <v>2000</v>
      </c>
      <c r="C4950" t="s">
        <v>34</v>
      </c>
      <c r="D4950">
        <v>2006</v>
      </c>
      <c r="E4950" t="s">
        <v>14865</v>
      </c>
      <c r="F4950">
        <v>6.5</v>
      </c>
      <c r="G4950" s="1">
        <v>42000</v>
      </c>
      <c r="H4950" t="s">
        <v>187</v>
      </c>
      <c r="I4950" t="s">
        <v>14866</v>
      </c>
      <c r="J4950" t="s">
        <v>12906</v>
      </c>
      <c r="K4950" t="s">
        <v>22</v>
      </c>
      <c r="L4950" s="1">
        <v>60000000</v>
      </c>
      <c r="M4950" s="1">
        <v>17858059</v>
      </c>
      <c r="N4950" t="s">
        <v>14867</v>
      </c>
      <c r="O4950">
        <v>140</v>
      </c>
      <c r="P4950" s="6" t="str">
        <f>_xlfn.XLOOKUP(movie3[[#This Row],[year]],inflation!E$2:E$225,inflation!F$2:F$225,,0)</f>
        <v>605.8</v>
      </c>
      <c r="Q4950" s="2">
        <f>movie3[[#This Row],[gross]] * (inflation!B$226 / movie3[[#This Row],[CPI of Released Year]])</f>
        <v>26990489.964344673</v>
      </c>
      <c r="R4950" s="2">
        <f>movie3[[#This Row],[gross]]-movie3[[#This Row],[budget]]</f>
        <v>-42141941</v>
      </c>
    </row>
    <row r="4951" spans="1:18" hidden="1" x14ac:dyDescent="0.25">
      <c r="A4951" t="s">
        <v>14873</v>
      </c>
      <c r="B4951" t="s">
        <v>337</v>
      </c>
      <c r="C4951" t="s">
        <v>390</v>
      </c>
      <c r="D4951">
        <v>2006</v>
      </c>
      <c r="E4951" t="s">
        <v>14251</v>
      </c>
      <c r="F4951">
        <v>6.5</v>
      </c>
      <c r="G4951" s="1">
        <v>16000</v>
      </c>
      <c r="H4951" t="s">
        <v>14874</v>
      </c>
      <c r="I4951" t="s">
        <v>11268</v>
      </c>
      <c r="J4951" t="s">
        <v>13048</v>
      </c>
      <c r="K4951" t="s">
        <v>30</v>
      </c>
      <c r="L4951" s="1">
        <v>50000000</v>
      </c>
      <c r="M4951" s="1">
        <v>69865924</v>
      </c>
      <c r="N4951" t="s">
        <v>4880</v>
      </c>
      <c r="O4951">
        <v>87</v>
      </c>
      <c r="P4951" s="6" t="str">
        <f>_xlfn.XLOOKUP(movie3[[#This Row],[year]],inflation!E$2:E$225,inflation!F$2:F$225,,0)</f>
        <v>605.8</v>
      </c>
      <c r="Q4951" s="2">
        <f>movie3[[#This Row],[gross]] * (inflation!B$226 / movie3[[#This Row],[CPI of Released Year]])</f>
        <v>105594651.72400133</v>
      </c>
      <c r="R4951" s="2">
        <f>movie3[[#This Row],[gross]]-movie3[[#This Row],[budget]]</f>
        <v>19865924</v>
      </c>
    </row>
    <row r="4952" spans="1:18" hidden="1" x14ac:dyDescent="0.25">
      <c r="A4952" t="s">
        <v>14899</v>
      </c>
      <c r="B4952" t="s">
        <v>2000</v>
      </c>
      <c r="C4952" t="s">
        <v>41</v>
      </c>
      <c r="D4952">
        <v>2006</v>
      </c>
      <c r="E4952" t="s">
        <v>14016</v>
      </c>
      <c r="F4952">
        <v>6.5</v>
      </c>
      <c r="G4952" s="1">
        <v>30000</v>
      </c>
      <c r="H4952" t="s">
        <v>4255</v>
      </c>
      <c r="I4952" t="s">
        <v>1913</v>
      </c>
      <c r="J4952" t="s">
        <v>13704</v>
      </c>
      <c r="K4952" t="s">
        <v>30</v>
      </c>
      <c r="L4952" s="1">
        <v>45000000</v>
      </c>
      <c r="M4952" s="1">
        <v>43451846</v>
      </c>
      <c r="N4952" t="s">
        <v>14900</v>
      </c>
      <c r="O4952">
        <v>112</v>
      </c>
      <c r="P4952" s="6" t="str">
        <f>_xlfn.XLOOKUP(movie3[[#This Row],[year]],inflation!E$2:E$225,inflation!F$2:F$225,,0)</f>
        <v>605.8</v>
      </c>
      <c r="Q4952" s="2">
        <f>movie3[[#This Row],[gross]] * (inflation!B$226 / movie3[[#This Row],[CPI of Released Year]])</f>
        <v>65672681.078903936</v>
      </c>
      <c r="R4952" s="2">
        <f>movie3[[#This Row],[gross]]-movie3[[#This Row],[budget]]</f>
        <v>-1548154</v>
      </c>
    </row>
    <row r="4953" spans="1:18" hidden="1" x14ac:dyDescent="0.25">
      <c r="A4953" t="s">
        <v>14903</v>
      </c>
      <c r="B4953" t="s">
        <v>16</v>
      </c>
      <c r="C4953" t="s">
        <v>63</v>
      </c>
      <c r="D4953">
        <v>2006</v>
      </c>
      <c r="E4953" t="s">
        <v>14402</v>
      </c>
      <c r="F4953">
        <v>6.5</v>
      </c>
      <c r="G4953" s="1">
        <v>33000</v>
      </c>
      <c r="H4953" t="s">
        <v>14904</v>
      </c>
      <c r="I4953" t="s">
        <v>14905</v>
      </c>
      <c r="J4953" t="s">
        <v>11168</v>
      </c>
      <c r="K4953" t="s">
        <v>30</v>
      </c>
      <c r="L4953" s="1">
        <v>28000000</v>
      </c>
      <c r="M4953" s="1">
        <v>16800438</v>
      </c>
      <c r="N4953" t="s">
        <v>12699</v>
      </c>
      <c r="O4953">
        <v>126</v>
      </c>
      <c r="P4953" s="6" t="str">
        <f>_xlfn.XLOOKUP(movie3[[#This Row],[year]],inflation!E$2:E$225,inflation!F$2:F$225,,0)</f>
        <v>605.8</v>
      </c>
      <c r="Q4953" s="2">
        <f>movie3[[#This Row],[gross]] * (inflation!B$226 / movie3[[#This Row],[CPI of Released Year]])</f>
        <v>25392012.269395843</v>
      </c>
      <c r="R4953" s="2">
        <f>movie3[[#This Row],[gross]]-movie3[[#This Row],[budget]]</f>
        <v>-11199562</v>
      </c>
    </row>
    <row r="4954" spans="1:18" hidden="1" x14ac:dyDescent="0.25">
      <c r="A4954" t="s">
        <v>14985</v>
      </c>
      <c r="B4954" t="s">
        <v>16</v>
      </c>
      <c r="C4954" t="s">
        <v>41</v>
      </c>
      <c r="D4954">
        <v>2006</v>
      </c>
      <c r="E4954" t="s">
        <v>14986</v>
      </c>
      <c r="F4954">
        <v>6.5</v>
      </c>
      <c r="G4954" s="1">
        <v>37000</v>
      </c>
      <c r="H4954" t="s">
        <v>14987</v>
      </c>
      <c r="I4954" t="s">
        <v>14988</v>
      </c>
      <c r="J4954" t="s">
        <v>14989</v>
      </c>
      <c r="K4954" t="s">
        <v>22</v>
      </c>
      <c r="M4954" s="1">
        <v>5515163</v>
      </c>
      <c r="N4954" t="s">
        <v>14990</v>
      </c>
      <c r="O4954">
        <v>96</v>
      </c>
      <c r="P4954" s="6" t="str">
        <f>_xlfn.XLOOKUP(movie3[[#This Row],[year]],inflation!E$2:E$225,inflation!F$2:F$225,,0)</f>
        <v>605.8</v>
      </c>
      <c r="Q4954" s="2">
        <f>movie3[[#This Row],[gross]] * (inflation!B$226 / movie3[[#This Row],[CPI of Released Year]])</f>
        <v>8335561.642126115</v>
      </c>
      <c r="R4954" s="2">
        <f>movie3[[#This Row],[gross]]-movie3[[#This Row],[budget]]</f>
        <v>5515163</v>
      </c>
    </row>
    <row r="4955" spans="1:18" hidden="1" x14ac:dyDescent="0.25">
      <c r="A4955" t="s">
        <v>14557</v>
      </c>
      <c r="B4955" t="s">
        <v>33</v>
      </c>
      <c r="C4955" t="s">
        <v>25</v>
      </c>
      <c r="D4955">
        <v>2006</v>
      </c>
      <c r="E4955" t="s">
        <v>14558</v>
      </c>
      <c r="F4955">
        <v>6.4</v>
      </c>
      <c r="G4955" s="1">
        <v>323000</v>
      </c>
      <c r="H4955" t="s">
        <v>12610</v>
      </c>
      <c r="I4955" t="s">
        <v>14559</v>
      </c>
      <c r="J4955" t="s">
        <v>8011</v>
      </c>
      <c r="K4955" t="s">
        <v>30</v>
      </c>
      <c r="L4955" s="1">
        <v>110000000</v>
      </c>
      <c r="M4955" s="1">
        <v>574481229</v>
      </c>
      <c r="N4955" t="s">
        <v>180</v>
      </c>
      <c r="O4955">
        <v>108</v>
      </c>
      <c r="P4955" s="6" t="str">
        <f>_xlfn.XLOOKUP(movie3[[#This Row],[year]],inflation!E$2:E$225,inflation!F$2:F$225,,0)</f>
        <v>605.8</v>
      </c>
      <c r="Q4955" s="2">
        <f>movie3[[#This Row],[gross]] * (inflation!B$226 / movie3[[#This Row],[CPI of Released Year]])</f>
        <v>868265125.90359867</v>
      </c>
      <c r="R4955" s="2">
        <f>movie3[[#This Row],[gross]]-movie3[[#This Row],[budget]]</f>
        <v>464481229</v>
      </c>
    </row>
    <row r="4956" spans="1:18" hidden="1" x14ac:dyDescent="0.25">
      <c r="A4956" t="s">
        <v>14565</v>
      </c>
      <c r="B4956" t="s">
        <v>2000</v>
      </c>
      <c r="C4956" t="s">
        <v>41</v>
      </c>
      <c r="D4956">
        <v>2006</v>
      </c>
      <c r="E4956" t="s">
        <v>14544</v>
      </c>
      <c r="F4956">
        <v>6.4</v>
      </c>
      <c r="G4956" s="1">
        <v>127000</v>
      </c>
      <c r="H4956" t="s">
        <v>14566</v>
      </c>
      <c r="I4956" t="s">
        <v>14567</v>
      </c>
      <c r="J4956" t="s">
        <v>14568</v>
      </c>
      <c r="K4956" t="s">
        <v>30</v>
      </c>
      <c r="L4956" s="1">
        <v>23000000</v>
      </c>
      <c r="M4956" s="1">
        <v>38623262</v>
      </c>
      <c r="N4956" t="s">
        <v>61</v>
      </c>
      <c r="O4956">
        <v>93</v>
      </c>
      <c r="P4956" s="6" t="str">
        <f>_xlfn.XLOOKUP(movie3[[#This Row],[year]],inflation!E$2:E$225,inflation!F$2:F$225,,0)</f>
        <v>605.8</v>
      </c>
      <c r="Q4956" s="2">
        <f>movie3[[#This Row],[gross]] * (inflation!B$226 / movie3[[#This Row],[CPI of Released Year]])</f>
        <v>58374808.001320578</v>
      </c>
      <c r="R4956" s="2">
        <f>movie3[[#This Row],[gross]]-movie3[[#This Row],[budget]]</f>
        <v>15623262</v>
      </c>
    </row>
    <row r="4957" spans="1:18" x14ac:dyDescent="0.25">
      <c r="A4957" t="s">
        <v>14579</v>
      </c>
      <c r="B4957" t="s">
        <v>16</v>
      </c>
      <c r="C4957" t="s">
        <v>52</v>
      </c>
      <c r="D4957">
        <v>2006</v>
      </c>
      <c r="E4957" t="s">
        <v>13870</v>
      </c>
      <c r="F4957">
        <v>6.4</v>
      </c>
      <c r="G4957" s="1">
        <v>162000</v>
      </c>
      <c r="H4957" t="s">
        <v>13099</v>
      </c>
      <c r="I4957" t="s">
        <v>696</v>
      </c>
      <c r="J4957" t="s">
        <v>14580</v>
      </c>
      <c r="K4957" t="s">
        <v>30</v>
      </c>
      <c r="L4957" s="1">
        <v>15000000</v>
      </c>
      <c r="M4957" s="1">
        <v>70009308</v>
      </c>
      <c r="N4957" t="s">
        <v>11112</v>
      </c>
      <c r="O4957">
        <v>107</v>
      </c>
      <c r="P4957" s="6" t="str">
        <f>_xlfn.XLOOKUP(movie3[[#This Row],[year]],inflation!E$2:E$225,inflation!F$2:F$225,,0)</f>
        <v>605.8</v>
      </c>
      <c r="Q4957" s="2">
        <f>movie3[[#This Row],[gross]] * (inflation!B$226 / movie3[[#This Row],[CPI of Released Year]])</f>
        <v>105811360.85308684</v>
      </c>
      <c r="R4957" s="2">
        <f>movie3[[#This Row],[gross]]-movie3[[#This Row],[budget]]</f>
        <v>55009308</v>
      </c>
    </row>
    <row r="4958" spans="1:18" hidden="1" x14ac:dyDescent="0.25">
      <c r="A4958" t="s">
        <v>14586</v>
      </c>
      <c r="B4958" t="s">
        <v>2000</v>
      </c>
      <c r="C4958" t="s">
        <v>41</v>
      </c>
      <c r="D4958">
        <v>2006</v>
      </c>
      <c r="E4958" t="s">
        <v>14587</v>
      </c>
      <c r="F4958">
        <v>6.4</v>
      </c>
      <c r="G4958" s="1">
        <v>313000</v>
      </c>
      <c r="H4958" t="s">
        <v>10101</v>
      </c>
      <c r="I4958" t="s">
        <v>10301</v>
      </c>
      <c r="J4958" t="s">
        <v>8517</v>
      </c>
      <c r="K4958" t="s">
        <v>30</v>
      </c>
      <c r="L4958" s="1">
        <v>82500000</v>
      </c>
      <c r="M4958" s="1">
        <v>240685326</v>
      </c>
      <c r="N4958" t="s">
        <v>31</v>
      </c>
      <c r="O4958">
        <v>107</v>
      </c>
      <c r="P4958" s="6" t="str">
        <f>_xlfn.XLOOKUP(movie3[[#This Row],[year]],inflation!E$2:E$225,inflation!F$2:F$225,,0)</f>
        <v>605.8</v>
      </c>
      <c r="Q4958" s="2">
        <f>movie3[[#This Row],[gross]] * (inflation!B$226 / movie3[[#This Row],[CPI of Released Year]])</f>
        <v>363769370.23043913</v>
      </c>
      <c r="R4958" s="2">
        <f>movie3[[#This Row],[gross]]-movie3[[#This Row],[budget]]</f>
        <v>158185326</v>
      </c>
    </row>
    <row r="4959" spans="1:18" hidden="1" x14ac:dyDescent="0.25">
      <c r="A4959" t="s">
        <v>14624</v>
      </c>
      <c r="B4959" t="s">
        <v>2000</v>
      </c>
      <c r="C4959" t="s">
        <v>41</v>
      </c>
      <c r="D4959">
        <v>2006</v>
      </c>
      <c r="E4959" t="s">
        <v>14079</v>
      </c>
      <c r="F4959">
        <v>6.4</v>
      </c>
      <c r="G4959" s="1">
        <v>27000</v>
      </c>
      <c r="H4959" t="s">
        <v>11288</v>
      </c>
      <c r="I4959" t="s">
        <v>11288</v>
      </c>
      <c r="J4959" t="s">
        <v>14625</v>
      </c>
      <c r="K4959" t="s">
        <v>5820</v>
      </c>
      <c r="M4959" s="1">
        <v>31976848</v>
      </c>
      <c r="N4959" t="s">
        <v>14626</v>
      </c>
      <c r="O4959">
        <v>103</v>
      </c>
      <c r="P4959" s="6" t="str">
        <f>_xlfn.XLOOKUP(movie3[[#This Row],[year]],inflation!E$2:E$225,inflation!F$2:F$225,,0)</f>
        <v>605.8</v>
      </c>
      <c r="Q4959" s="2">
        <f>movie3[[#This Row],[gross]] * (inflation!B$226 / movie3[[#This Row],[CPI of Released Year]])</f>
        <v>48329485.026081219</v>
      </c>
      <c r="R4959" s="2">
        <f>movie3[[#This Row],[gross]]-movie3[[#This Row],[budget]]</f>
        <v>31976848</v>
      </c>
    </row>
    <row r="4960" spans="1:18" hidden="1" x14ac:dyDescent="0.25">
      <c r="A4960" t="s">
        <v>14687</v>
      </c>
      <c r="B4960" t="s">
        <v>33</v>
      </c>
      <c r="C4960" t="s">
        <v>390</v>
      </c>
      <c r="D4960">
        <v>2006</v>
      </c>
      <c r="E4960" t="s">
        <v>14519</v>
      </c>
      <c r="F4960">
        <v>6.4</v>
      </c>
      <c r="G4960" s="1">
        <v>174000</v>
      </c>
      <c r="H4960" t="s">
        <v>534</v>
      </c>
      <c r="I4960" t="s">
        <v>534</v>
      </c>
      <c r="J4960" t="s">
        <v>7688</v>
      </c>
      <c r="K4960" t="s">
        <v>30</v>
      </c>
      <c r="L4960" s="1">
        <v>100000000</v>
      </c>
      <c r="M4960" s="1">
        <v>384336108</v>
      </c>
      <c r="N4960" t="s">
        <v>23</v>
      </c>
      <c r="O4960">
        <v>108</v>
      </c>
      <c r="P4960" s="6" t="str">
        <f>_xlfn.XLOOKUP(movie3[[#This Row],[year]],inflation!E$2:E$225,inflation!F$2:F$225,,0)</f>
        <v>605.8</v>
      </c>
      <c r="Q4960" s="2">
        <f>movie3[[#This Row],[gross]] * (inflation!B$226 / movie3[[#This Row],[CPI of Released Year]])</f>
        <v>580881710.93562245</v>
      </c>
      <c r="R4960" s="2">
        <f>movie3[[#This Row],[gross]]-movie3[[#This Row],[budget]]</f>
        <v>284336108</v>
      </c>
    </row>
    <row r="4961" spans="1:18" hidden="1" x14ac:dyDescent="0.25">
      <c r="A4961" t="s">
        <v>14726</v>
      </c>
      <c r="B4961" t="s">
        <v>448</v>
      </c>
      <c r="C4961" t="s">
        <v>41</v>
      </c>
      <c r="D4961">
        <v>2006</v>
      </c>
      <c r="E4961" t="s">
        <v>14511</v>
      </c>
      <c r="F4961">
        <v>6.4</v>
      </c>
      <c r="G4961" s="1">
        <v>32000</v>
      </c>
      <c r="H4961" t="s">
        <v>12055</v>
      </c>
      <c r="I4961" t="s">
        <v>12055</v>
      </c>
      <c r="J4961" t="s">
        <v>14727</v>
      </c>
      <c r="K4961" t="s">
        <v>30</v>
      </c>
      <c r="L4961" s="1">
        <v>2000000</v>
      </c>
      <c r="M4961" s="1">
        <v>5526675</v>
      </c>
      <c r="N4961" t="s">
        <v>14728</v>
      </c>
      <c r="O4961">
        <v>101</v>
      </c>
      <c r="P4961" s="6" t="str">
        <f>_xlfn.XLOOKUP(movie3[[#This Row],[year]],inflation!E$2:E$225,inflation!F$2:F$225,,0)</f>
        <v>605.8</v>
      </c>
      <c r="Q4961" s="2">
        <f>movie3[[#This Row],[gross]] * (inflation!B$226 / movie3[[#This Row],[CPI of Released Year]])</f>
        <v>8352960.7626279313</v>
      </c>
      <c r="R4961" s="2">
        <f>movie3[[#This Row],[gross]]-movie3[[#This Row],[budget]]</f>
        <v>3526675</v>
      </c>
    </row>
    <row r="4962" spans="1:18" hidden="1" x14ac:dyDescent="0.25">
      <c r="A4962" t="s">
        <v>14828</v>
      </c>
      <c r="B4962" t="s">
        <v>16</v>
      </c>
      <c r="C4962" t="s">
        <v>63</v>
      </c>
      <c r="D4962">
        <v>2006</v>
      </c>
      <c r="E4962" t="s">
        <v>14829</v>
      </c>
      <c r="F4962">
        <v>6.4</v>
      </c>
      <c r="G4962" s="1">
        <v>21000</v>
      </c>
      <c r="H4962" t="s">
        <v>14830</v>
      </c>
      <c r="I4962" t="s">
        <v>14831</v>
      </c>
      <c r="J4962" t="s">
        <v>14832</v>
      </c>
      <c r="K4962" t="s">
        <v>30</v>
      </c>
      <c r="L4962" s="1">
        <v>7000000</v>
      </c>
      <c r="M4962" s="1">
        <v>3572632</v>
      </c>
      <c r="N4962" t="s">
        <v>13873</v>
      </c>
      <c r="O4962">
        <v>90</v>
      </c>
      <c r="P4962" s="6" t="str">
        <f>_xlfn.XLOOKUP(movie3[[#This Row],[year]],inflation!E$2:E$225,inflation!F$2:F$225,,0)</f>
        <v>605.8</v>
      </c>
      <c r="Q4962" s="2">
        <f>movie3[[#This Row],[gross]] * (inflation!B$226 / movie3[[#This Row],[CPI of Released Year]])</f>
        <v>5399639.9128425233</v>
      </c>
      <c r="R4962" s="2">
        <f>movie3[[#This Row],[gross]]-movie3[[#This Row],[budget]]</f>
        <v>-3427368</v>
      </c>
    </row>
    <row r="4963" spans="1:18" hidden="1" x14ac:dyDescent="0.25">
      <c r="A4963" t="s">
        <v>14875</v>
      </c>
      <c r="B4963" t="s">
        <v>2000</v>
      </c>
      <c r="C4963" t="s">
        <v>390</v>
      </c>
      <c r="D4963">
        <v>2006</v>
      </c>
      <c r="E4963" t="s">
        <v>14876</v>
      </c>
      <c r="F4963">
        <v>6.4</v>
      </c>
      <c r="G4963" s="1">
        <v>37000</v>
      </c>
      <c r="H4963" t="s">
        <v>14877</v>
      </c>
      <c r="I4963" t="s">
        <v>14878</v>
      </c>
      <c r="J4963" t="s">
        <v>3063</v>
      </c>
      <c r="K4963" t="s">
        <v>2110</v>
      </c>
      <c r="M4963" s="1">
        <v>68673762</v>
      </c>
      <c r="N4963" t="s">
        <v>13509</v>
      </c>
      <c r="O4963">
        <v>115</v>
      </c>
      <c r="P4963" s="6" t="str">
        <f>_xlfn.XLOOKUP(movie3[[#This Row],[year]],inflation!E$2:E$225,inflation!F$2:F$225,,0)</f>
        <v>605.8</v>
      </c>
      <c r="Q4963" s="2">
        <f>movie3[[#This Row],[gross]] * (inflation!B$226 / movie3[[#This Row],[CPI of Released Year]])</f>
        <v>103792830.12083197</v>
      </c>
      <c r="R4963" s="2">
        <f>movie3[[#This Row],[gross]]-movie3[[#This Row],[budget]]</f>
        <v>68673762</v>
      </c>
    </row>
    <row r="4964" spans="1:18" hidden="1" x14ac:dyDescent="0.25">
      <c r="A4964" t="s">
        <v>14943</v>
      </c>
      <c r="B4964" t="s">
        <v>16</v>
      </c>
      <c r="C4964" t="s">
        <v>63</v>
      </c>
      <c r="D4964">
        <v>2006</v>
      </c>
      <c r="E4964" t="s">
        <v>14944</v>
      </c>
      <c r="F4964">
        <v>6.4</v>
      </c>
      <c r="G4964" s="1">
        <v>15000</v>
      </c>
      <c r="H4964" t="s">
        <v>12414</v>
      </c>
      <c r="I4964" t="s">
        <v>12415</v>
      </c>
      <c r="J4964" t="s">
        <v>5214</v>
      </c>
      <c r="K4964" t="s">
        <v>30</v>
      </c>
      <c r="L4964" s="1">
        <v>16800000</v>
      </c>
      <c r="M4964" s="1">
        <v>2312717</v>
      </c>
      <c r="N4964" t="s">
        <v>6440</v>
      </c>
      <c r="O4964">
        <v>122</v>
      </c>
      <c r="P4964" s="6" t="str">
        <f>_xlfn.XLOOKUP(movie3[[#This Row],[year]],inflation!E$2:E$225,inflation!F$2:F$225,,0)</f>
        <v>605.8</v>
      </c>
      <c r="Q4964" s="2">
        <f>movie3[[#This Row],[gross]] * (inflation!B$226 / movie3[[#This Row],[CPI of Released Year]])</f>
        <v>3495417.1099372734</v>
      </c>
      <c r="R4964" s="2">
        <f>movie3[[#This Row],[gross]]-movie3[[#This Row],[budget]]</f>
        <v>-14487283</v>
      </c>
    </row>
    <row r="4965" spans="1:18" hidden="1" x14ac:dyDescent="0.25">
      <c r="A4965" t="s">
        <v>14959</v>
      </c>
      <c r="B4965" t="s">
        <v>16</v>
      </c>
      <c r="C4965" t="s">
        <v>41</v>
      </c>
      <c r="D4965">
        <v>2006</v>
      </c>
      <c r="E4965" t="s">
        <v>14593</v>
      </c>
      <c r="F4965">
        <v>6.4</v>
      </c>
      <c r="G4965" s="1">
        <v>41000</v>
      </c>
      <c r="H4965" t="s">
        <v>10728</v>
      </c>
      <c r="I4965" t="s">
        <v>13514</v>
      </c>
      <c r="J4965" t="s">
        <v>13647</v>
      </c>
      <c r="K4965" t="s">
        <v>30</v>
      </c>
      <c r="L4965" s="1">
        <v>20000000</v>
      </c>
      <c r="M4965" s="1">
        <v>15852401</v>
      </c>
      <c r="N4965" t="s">
        <v>9991</v>
      </c>
      <c r="O4965">
        <v>104</v>
      </c>
      <c r="P4965" s="6" t="str">
        <f>_xlfn.XLOOKUP(movie3[[#This Row],[year]],inflation!E$2:E$225,inflation!F$2:F$225,,0)</f>
        <v>605.8</v>
      </c>
      <c r="Q4965" s="2">
        <f>movie3[[#This Row],[gross]] * (inflation!B$226 / movie3[[#This Row],[CPI of Released Year]])</f>
        <v>23959158.72499175</v>
      </c>
      <c r="R4965" s="2">
        <f>movie3[[#This Row],[gross]]-movie3[[#This Row],[budget]]</f>
        <v>-4147599</v>
      </c>
    </row>
    <row r="4966" spans="1:18" hidden="1" x14ac:dyDescent="0.25">
      <c r="A4966" t="s">
        <v>1463</v>
      </c>
      <c r="B4966" t="s">
        <v>16</v>
      </c>
      <c r="C4966" t="s">
        <v>63</v>
      </c>
      <c r="D4966">
        <v>2006</v>
      </c>
      <c r="E4966" t="s">
        <v>14975</v>
      </c>
      <c r="F4966">
        <v>6.4</v>
      </c>
      <c r="G4966" s="1">
        <v>20000</v>
      </c>
      <c r="H4966" t="s">
        <v>14976</v>
      </c>
      <c r="I4966" t="s">
        <v>14976</v>
      </c>
      <c r="J4966" t="s">
        <v>160</v>
      </c>
      <c r="K4966" t="s">
        <v>5820</v>
      </c>
      <c r="L4966" s="1">
        <v>18000000</v>
      </c>
      <c r="M4966" s="1">
        <v>2520835</v>
      </c>
      <c r="N4966" t="s">
        <v>14977</v>
      </c>
      <c r="O4966">
        <v>108</v>
      </c>
      <c r="P4966" s="6" t="str">
        <f>_xlfn.XLOOKUP(movie3[[#This Row],[year]],inflation!E$2:E$225,inflation!F$2:F$225,,0)</f>
        <v>605.8</v>
      </c>
      <c r="Q4966" s="2">
        <f>movie3[[#This Row],[gross]] * (inflation!B$226 / movie3[[#This Row],[CPI of Released Year]])</f>
        <v>3809964.5526576433</v>
      </c>
      <c r="R4966" s="2">
        <f>movie3[[#This Row],[gross]]-movie3[[#This Row],[budget]]</f>
        <v>-15479165</v>
      </c>
    </row>
    <row r="4967" spans="1:18" hidden="1" x14ac:dyDescent="0.25">
      <c r="A4967" t="s">
        <v>14531</v>
      </c>
      <c r="B4967" t="s">
        <v>2000</v>
      </c>
      <c r="C4967" t="s">
        <v>41</v>
      </c>
      <c r="D4967">
        <v>2006</v>
      </c>
      <c r="E4967" t="s">
        <v>14023</v>
      </c>
      <c r="F4967">
        <v>6.3</v>
      </c>
      <c r="G4967" s="1">
        <v>149000</v>
      </c>
      <c r="H4967" t="s">
        <v>14532</v>
      </c>
      <c r="I4967" t="s">
        <v>14533</v>
      </c>
      <c r="J4967" t="s">
        <v>13032</v>
      </c>
      <c r="K4967" t="s">
        <v>30</v>
      </c>
      <c r="L4967" s="1">
        <v>20000000</v>
      </c>
      <c r="M4967" s="1">
        <v>57194667</v>
      </c>
      <c r="N4967" t="s">
        <v>9689</v>
      </c>
      <c r="O4967">
        <v>105</v>
      </c>
      <c r="P4967" s="6" t="str">
        <f>_xlfn.XLOOKUP(movie3[[#This Row],[year]],inflation!E$2:E$225,inflation!F$2:F$225,,0)</f>
        <v>605.8</v>
      </c>
      <c r="Q4967" s="2">
        <f>movie3[[#This Row],[gross]] * (inflation!B$226 / movie3[[#This Row],[CPI of Released Year]])</f>
        <v>86443441.903598562</v>
      </c>
      <c r="R4967" s="2">
        <f>movie3[[#This Row],[gross]]-movie3[[#This Row],[budget]]</f>
        <v>37194667</v>
      </c>
    </row>
    <row r="4968" spans="1:18" hidden="1" x14ac:dyDescent="0.25">
      <c r="A4968" t="s">
        <v>14760</v>
      </c>
      <c r="B4968" t="s">
        <v>337</v>
      </c>
      <c r="C4968" t="s">
        <v>25</v>
      </c>
      <c r="D4968">
        <v>2006</v>
      </c>
      <c r="E4968" t="s">
        <v>14541</v>
      </c>
      <c r="F4968">
        <v>6.3</v>
      </c>
      <c r="G4968" s="1">
        <v>39000</v>
      </c>
      <c r="H4968" t="s">
        <v>13546</v>
      </c>
      <c r="I4968" t="s">
        <v>10156</v>
      </c>
      <c r="J4968" t="s">
        <v>14761</v>
      </c>
      <c r="K4968" t="s">
        <v>30</v>
      </c>
      <c r="L4968" s="1">
        <v>85000000</v>
      </c>
      <c r="M4968" s="1">
        <v>148963822</v>
      </c>
      <c r="N4968" t="s">
        <v>44</v>
      </c>
      <c r="O4968">
        <v>97</v>
      </c>
      <c r="P4968" s="6" t="str">
        <f>_xlfn.XLOOKUP(movie3[[#This Row],[year]],inflation!E$2:E$225,inflation!F$2:F$225,,0)</f>
        <v>605.8</v>
      </c>
      <c r="Q4968" s="2">
        <f>movie3[[#This Row],[gross]] * (inflation!B$226 / movie3[[#This Row],[CPI of Released Year]])</f>
        <v>225142415.68702546</v>
      </c>
      <c r="R4968" s="2">
        <f>movie3[[#This Row],[gross]]-movie3[[#This Row],[budget]]</f>
        <v>63963822</v>
      </c>
    </row>
    <row r="4969" spans="1:18" hidden="1" x14ac:dyDescent="0.25">
      <c r="A4969" t="s">
        <v>14778</v>
      </c>
      <c r="B4969" t="s">
        <v>16</v>
      </c>
      <c r="C4969" t="s">
        <v>41</v>
      </c>
      <c r="D4969">
        <v>2006</v>
      </c>
      <c r="E4969" t="s">
        <v>14154</v>
      </c>
      <c r="F4969">
        <v>6.3</v>
      </c>
      <c r="G4969" s="1">
        <v>65000</v>
      </c>
      <c r="H4969" t="s">
        <v>11881</v>
      </c>
      <c r="I4969" t="s">
        <v>11881</v>
      </c>
      <c r="J4969" t="s">
        <v>11881</v>
      </c>
      <c r="K4969" t="s">
        <v>30</v>
      </c>
      <c r="L4969" s="1">
        <v>17500000</v>
      </c>
      <c r="M4969" s="1">
        <v>20387597</v>
      </c>
      <c r="N4969" t="s">
        <v>23</v>
      </c>
      <c r="O4969">
        <v>110</v>
      </c>
      <c r="P4969" s="6" t="str">
        <f>_xlfn.XLOOKUP(movie3[[#This Row],[year]],inflation!E$2:E$225,inflation!F$2:F$225,,0)</f>
        <v>605.8</v>
      </c>
      <c r="Q4969" s="2">
        <f>movie3[[#This Row],[gross]] * (inflation!B$226 / movie3[[#This Row],[CPI of Released Year]])</f>
        <v>30813608.143281616</v>
      </c>
      <c r="R4969" s="2">
        <f>movie3[[#This Row],[gross]]-movie3[[#This Row],[budget]]</f>
        <v>2887597</v>
      </c>
    </row>
    <row r="4970" spans="1:18" hidden="1" x14ac:dyDescent="0.25">
      <c r="A4970" t="s">
        <v>14960</v>
      </c>
      <c r="B4970" t="s">
        <v>16</v>
      </c>
      <c r="C4970" t="s">
        <v>41</v>
      </c>
      <c r="D4970">
        <v>2006</v>
      </c>
      <c r="E4970" t="s">
        <v>14961</v>
      </c>
      <c r="F4970">
        <v>6.3</v>
      </c>
      <c r="G4970" s="1">
        <v>12000</v>
      </c>
      <c r="H4970" t="s">
        <v>14962</v>
      </c>
      <c r="I4970" t="s">
        <v>14963</v>
      </c>
      <c r="J4970" t="s">
        <v>14585</v>
      </c>
      <c r="K4970" t="s">
        <v>30</v>
      </c>
      <c r="M4970" s="1">
        <v>245292</v>
      </c>
      <c r="N4970" t="s">
        <v>10713</v>
      </c>
      <c r="O4970">
        <v>85</v>
      </c>
      <c r="P4970" s="6" t="str">
        <f>_xlfn.XLOOKUP(movie3[[#This Row],[year]],inflation!E$2:E$225,inflation!F$2:F$225,,0)</f>
        <v>605.8</v>
      </c>
      <c r="Q4970" s="2">
        <f>movie3[[#This Row],[gross]] * (inflation!B$226 / movie3[[#This Row],[CPI of Released Year]])</f>
        <v>370731.85077583365</v>
      </c>
      <c r="R4970" s="2">
        <f>movie3[[#This Row],[gross]]-movie3[[#This Row],[budget]]</f>
        <v>245292</v>
      </c>
    </row>
    <row r="4971" spans="1:18" hidden="1" x14ac:dyDescent="0.25">
      <c r="A4971" t="s">
        <v>14964</v>
      </c>
      <c r="B4971" t="s">
        <v>33</v>
      </c>
      <c r="C4971" t="s">
        <v>25</v>
      </c>
      <c r="D4971">
        <v>2006</v>
      </c>
      <c r="E4971" t="s">
        <v>14965</v>
      </c>
      <c r="F4971">
        <v>6.3</v>
      </c>
      <c r="G4971" s="1">
        <v>22000</v>
      </c>
      <c r="H4971" t="s">
        <v>14966</v>
      </c>
      <c r="I4971" t="s">
        <v>14967</v>
      </c>
      <c r="J4971" t="s">
        <v>7043</v>
      </c>
      <c r="K4971" t="s">
        <v>30</v>
      </c>
      <c r="L4971" s="1">
        <v>13000000</v>
      </c>
      <c r="M4971" s="1">
        <v>11130889</v>
      </c>
      <c r="N4971" t="s">
        <v>23</v>
      </c>
      <c r="O4971">
        <v>104</v>
      </c>
      <c r="P4971" s="6" t="str">
        <f>_xlfn.XLOOKUP(movie3[[#This Row],[year]],inflation!E$2:E$225,inflation!F$2:F$225,,0)</f>
        <v>605.8</v>
      </c>
      <c r="Q4971" s="2">
        <f>movie3[[#This Row],[gross]] * (inflation!B$226 / movie3[[#This Row],[CPI of Released Year]])</f>
        <v>16823113.18653021</v>
      </c>
      <c r="R4971" s="2">
        <f>movie3[[#This Row],[gross]]-movie3[[#This Row],[budget]]</f>
        <v>-1869111</v>
      </c>
    </row>
    <row r="4972" spans="1:18" hidden="1" x14ac:dyDescent="0.25">
      <c r="A4972" t="s">
        <v>14991</v>
      </c>
      <c r="B4972" t="s">
        <v>448</v>
      </c>
      <c r="C4972" t="s">
        <v>17</v>
      </c>
      <c r="D4972">
        <v>2006</v>
      </c>
      <c r="E4972" t="s">
        <v>14992</v>
      </c>
      <c r="F4972">
        <v>6.3</v>
      </c>
      <c r="G4972" s="1">
        <v>12000</v>
      </c>
      <c r="H4972" t="s">
        <v>14993</v>
      </c>
      <c r="I4972" t="s">
        <v>14993</v>
      </c>
      <c r="J4972" t="s">
        <v>14994</v>
      </c>
      <c r="K4972" t="s">
        <v>30</v>
      </c>
      <c r="L4972" s="1">
        <v>1000000</v>
      </c>
      <c r="N4972" t="s">
        <v>14995</v>
      </c>
      <c r="O4972">
        <v>77</v>
      </c>
      <c r="P4972" s="6" t="str">
        <f>_xlfn.XLOOKUP(movie3[[#This Row],[year]],inflation!E$2:E$225,inflation!F$2:F$225,,0)</f>
        <v>605.8</v>
      </c>
      <c r="Q4972" s="2">
        <f>movie3[[#This Row],[gross]] * (inflation!B$226 / movie3[[#This Row],[CPI of Released Year]])</f>
        <v>0</v>
      </c>
      <c r="R4972" s="2">
        <f>movie3[[#This Row],[gross]]-movie3[[#This Row],[budget]]</f>
        <v>-1000000</v>
      </c>
    </row>
    <row r="4973" spans="1:18" hidden="1" x14ac:dyDescent="0.25">
      <c r="A4973" t="s">
        <v>15004</v>
      </c>
      <c r="B4973" t="s">
        <v>2000</v>
      </c>
      <c r="C4973" t="s">
        <v>41</v>
      </c>
      <c r="D4973">
        <v>2006</v>
      </c>
      <c r="E4973" t="s">
        <v>14582</v>
      </c>
      <c r="F4973">
        <v>6.3</v>
      </c>
      <c r="G4973" s="1">
        <v>14000</v>
      </c>
      <c r="H4973" t="s">
        <v>2070</v>
      </c>
      <c r="I4973" t="s">
        <v>2070</v>
      </c>
      <c r="J4973" t="s">
        <v>15005</v>
      </c>
      <c r="K4973" t="s">
        <v>30</v>
      </c>
      <c r="L4973" s="1">
        <v>12000000</v>
      </c>
      <c r="M4973" s="1">
        <v>5925637</v>
      </c>
      <c r="N4973" t="s">
        <v>13903</v>
      </c>
      <c r="O4973">
        <v>86</v>
      </c>
      <c r="P4973" s="6" t="str">
        <f>_xlfn.XLOOKUP(movie3[[#This Row],[year]],inflation!E$2:E$225,inflation!F$2:F$225,,0)</f>
        <v>605.8</v>
      </c>
      <c r="Q4973" s="2">
        <f>movie3[[#This Row],[gross]] * (inflation!B$226 / movie3[[#This Row],[CPI of Released Year]])</f>
        <v>8955947.8989765607</v>
      </c>
      <c r="R4973" s="2">
        <f>movie3[[#This Row],[gross]]-movie3[[#This Row],[budget]]</f>
        <v>-6074363</v>
      </c>
    </row>
    <row r="4974" spans="1:18" hidden="1" x14ac:dyDescent="0.25">
      <c r="A4974" t="s">
        <v>14684</v>
      </c>
      <c r="B4974" t="s">
        <v>16</v>
      </c>
      <c r="C4974" t="s">
        <v>104</v>
      </c>
      <c r="D4974">
        <v>2006</v>
      </c>
      <c r="E4974" t="s">
        <v>14685</v>
      </c>
      <c r="F4974">
        <v>6.2</v>
      </c>
      <c r="G4974" s="1">
        <v>183000</v>
      </c>
      <c r="H4974" t="s">
        <v>14135</v>
      </c>
      <c r="I4974" t="s">
        <v>13494</v>
      </c>
      <c r="J4974" t="s">
        <v>14686</v>
      </c>
      <c r="K4974" t="s">
        <v>195</v>
      </c>
      <c r="L4974" s="1">
        <v>10000000</v>
      </c>
      <c r="M4974" s="1">
        <v>164874275</v>
      </c>
      <c r="N4974" t="s">
        <v>14137</v>
      </c>
      <c r="O4974">
        <v>108</v>
      </c>
      <c r="P4974" s="6" t="str">
        <f>_xlfn.XLOOKUP(movie3[[#This Row],[year]],inflation!E$2:E$225,inflation!F$2:F$225,,0)</f>
        <v>605.8</v>
      </c>
      <c r="Q4974" s="2">
        <f>movie3[[#This Row],[gross]] * (inflation!B$226 / movie3[[#This Row],[CPI of Released Year]])</f>
        <v>249189313.61835593</v>
      </c>
      <c r="R4974" s="2">
        <f>movie3[[#This Row],[gross]]-movie3[[#This Row],[budget]]</f>
        <v>154874275</v>
      </c>
    </row>
    <row r="4975" spans="1:18" hidden="1" x14ac:dyDescent="0.25">
      <c r="A4975" t="s">
        <v>14902</v>
      </c>
      <c r="B4975" t="s">
        <v>2000</v>
      </c>
      <c r="C4975" t="s">
        <v>17</v>
      </c>
      <c r="D4975">
        <v>2006</v>
      </c>
      <c r="E4975" t="s">
        <v>14865</v>
      </c>
      <c r="F4975">
        <v>6.2</v>
      </c>
      <c r="G4975" s="1">
        <v>24000</v>
      </c>
      <c r="H4975" t="s">
        <v>7541</v>
      </c>
      <c r="I4975" t="s">
        <v>7541</v>
      </c>
      <c r="J4975" t="s">
        <v>988</v>
      </c>
      <c r="K4975" t="s">
        <v>5820</v>
      </c>
      <c r="L4975" s="1">
        <v>55000000</v>
      </c>
      <c r="M4975" s="1">
        <v>9451623</v>
      </c>
      <c r="N4975" t="s">
        <v>31</v>
      </c>
      <c r="O4975">
        <v>128</v>
      </c>
      <c r="P4975" s="6" t="str">
        <f>_xlfn.XLOOKUP(movie3[[#This Row],[year]],inflation!E$2:E$225,inflation!F$2:F$225,,0)</f>
        <v>605.8</v>
      </c>
      <c r="Q4975" s="2">
        <f>movie3[[#This Row],[gross]] * (inflation!B$226 / movie3[[#This Row],[CPI of Released Year]])</f>
        <v>14285087.518653022</v>
      </c>
      <c r="R4975" s="2">
        <f>movie3[[#This Row],[gross]]-movie3[[#This Row],[budget]]</f>
        <v>-45548377</v>
      </c>
    </row>
    <row r="4976" spans="1:18" hidden="1" x14ac:dyDescent="0.25">
      <c r="A4976" t="s">
        <v>14911</v>
      </c>
      <c r="B4976" t="s">
        <v>2000</v>
      </c>
      <c r="C4976" t="s">
        <v>41</v>
      </c>
      <c r="D4976">
        <v>2006</v>
      </c>
      <c r="E4976" t="s">
        <v>14574</v>
      </c>
      <c r="F4976">
        <v>6.2</v>
      </c>
      <c r="G4976" s="1">
        <v>11000</v>
      </c>
      <c r="H4976" t="s">
        <v>14912</v>
      </c>
      <c r="I4976" t="s">
        <v>14913</v>
      </c>
      <c r="J4976" t="s">
        <v>14914</v>
      </c>
      <c r="K4976" t="s">
        <v>30</v>
      </c>
      <c r="L4976" s="1">
        <v>20000000</v>
      </c>
      <c r="M4976" s="1">
        <v>21170563</v>
      </c>
      <c r="N4976" t="s">
        <v>14915</v>
      </c>
      <c r="O4976">
        <v>105</v>
      </c>
      <c r="P4976" s="6" t="str">
        <f>_xlfn.XLOOKUP(movie3[[#This Row],[year]],inflation!E$2:E$225,inflation!F$2:F$225,,0)</f>
        <v>605.8</v>
      </c>
      <c r="Q4976" s="2">
        <f>movie3[[#This Row],[gross]] * (inflation!B$226 / movie3[[#This Row],[CPI of Released Year]])</f>
        <v>31996975.045889739</v>
      </c>
      <c r="R4976" s="2">
        <f>movie3[[#This Row],[gross]]-movie3[[#This Row],[budget]]</f>
        <v>1170563</v>
      </c>
    </row>
    <row r="4977" spans="1:18" hidden="1" x14ac:dyDescent="0.25">
      <c r="A4977" t="s">
        <v>14758</v>
      </c>
      <c r="B4977" t="s">
        <v>33</v>
      </c>
      <c r="C4977" t="s">
        <v>390</v>
      </c>
      <c r="D4977">
        <v>2006</v>
      </c>
      <c r="E4977" t="s">
        <v>14715</v>
      </c>
      <c r="F4977">
        <v>6.1</v>
      </c>
      <c r="G4977" s="1">
        <v>89000</v>
      </c>
      <c r="H4977" t="s">
        <v>7911</v>
      </c>
      <c r="I4977" t="s">
        <v>14759</v>
      </c>
      <c r="J4977" t="s">
        <v>11334</v>
      </c>
      <c r="K4977" t="s">
        <v>30</v>
      </c>
      <c r="L4977" s="1">
        <v>85000000</v>
      </c>
      <c r="M4977" s="1">
        <v>200811689</v>
      </c>
      <c r="N4977" t="s">
        <v>31</v>
      </c>
      <c r="O4977">
        <v>86</v>
      </c>
      <c r="P4977" s="6" t="str">
        <f>_xlfn.XLOOKUP(movie3[[#This Row],[year]],inflation!E$2:E$225,inflation!F$2:F$225,,0)</f>
        <v>605.8</v>
      </c>
      <c r="Q4977" s="2">
        <f>movie3[[#This Row],[gross]] * (inflation!B$226 / movie3[[#This Row],[CPI of Released Year]])</f>
        <v>303504758.08583695</v>
      </c>
      <c r="R4977" s="2">
        <f>movie3[[#This Row],[gross]]-movie3[[#This Row],[budget]]</f>
        <v>115811689</v>
      </c>
    </row>
    <row r="4978" spans="1:18" hidden="1" x14ac:dyDescent="0.25">
      <c r="A4978" t="s">
        <v>14782</v>
      </c>
      <c r="B4978" t="s">
        <v>16</v>
      </c>
      <c r="C4978" t="s">
        <v>17</v>
      </c>
      <c r="D4978">
        <v>2006</v>
      </c>
      <c r="E4978" t="s">
        <v>14783</v>
      </c>
      <c r="F4978">
        <v>6.1</v>
      </c>
      <c r="G4978" s="1">
        <v>34000</v>
      </c>
      <c r="H4978" t="s">
        <v>135</v>
      </c>
      <c r="I4978" t="s">
        <v>14784</v>
      </c>
      <c r="J4978" t="s">
        <v>7635</v>
      </c>
      <c r="K4978" t="s">
        <v>30</v>
      </c>
      <c r="L4978" s="1">
        <v>4000000</v>
      </c>
      <c r="M4978" s="1">
        <v>8095658</v>
      </c>
      <c r="N4978" t="s">
        <v>10358</v>
      </c>
      <c r="O4978">
        <v>102</v>
      </c>
      <c r="P4978" s="6" t="str">
        <f>_xlfn.XLOOKUP(movie3[[#This Row],[year]],inflation!E$2:E$225,inflation!F$2:F$225,,0)</f>
        <v>605.8</v>
      </c>
      <c r="Q4978" s="2">
        <f>movie3[[#This Row],[gross]] * (inflation!B$226 / movie3[[#This Row],[CPI of Released Year]])</f>
        <v>12235695.716077914</v>
      </c>
      <c r="R4978" s="2">
        <f>movie3[[#This Row],[gross]]-movie3[[#This Row],[budget]]</f>
        <v>4095658</v>
      </c>
    </row>
    <row r="4979" spans="1:18" hidden="1" x14ac:dyDescent="0.25">
      <c r="A4979" t="s">
        <v>14879</v>
      </c>
      <c r="B4979" t="s">
        <v>33</v>
      </c>
      <c r="C4979" t="s">
        <v>25</v>
      </c>
      <c r="D4979">
        <v>2006</v>
      </c>
      <c r="E4979" t="s">
        <v>14511</v>
      </c>
      <c r="F4979">
        <v>6.1</v>
      </c>
      <c r="G4979" s="1">
        <v>7600</v>
      </c>
      <c r="H4979" t="s">
        <v>14880</v>
      </c>
      <c r="I4979" t="s">
        <v>2720</v>
      </c>
      <c r="J4979" t="s">
        <v>14881</v>
      </c>
      <c r="K4979" t="s">
        <v>30</v>
      </c>
      <c r="L4979" s="1">
        <v>15000000</v>
      </c>
      <c r="M4979" s="1">
        <v>21893591</v>
      </c>
      <c r="N4979" t="s">
        <v>9112</v>
      </c>
      <c r="O4979">
        <v>95</v>
      </c>
      <c r="P4979" s="6" t="str">
        <f>_xlfn.XLOOKUP(movie3[[#This Row],[year]],inflation!E$2:E$225,inflation!F$2:F$225,,0)</f>
        <v>605.8</v>
      </c>
      <c r="Q4979" s="2">
        <f>movie3[[#This Row],[gross]] * (inflation!B$226 / movie3[[#This Row],[CPI of Released Year]])</f>
        <v>33089752.260812156</v>
      </c>
      <c r="R4979" s="2">
        <f>movie3[[#This Row],[gross]]-movie3[[#This Row],[budget]]</f>
        <v>6893591</v>
      </c>
    </row>
    <row r="4980" spans="1:18" hidden="1" x14ac:dyDescent="0.25">
      <c r="A4980" t="s">
        <v>14996</v>
      </c>
      <c r="B4980" t="s">
        <v>448</v>
      </c>
      <c r="C4980" t="s">
        <v>17</v>
      </c>
      <c r="D4980">
        <v>2006</v>
      </c>
      <c r="E4980" t="s">
        <v>14997</v>
      </c>
      <c r="F4980">
        <v>6.1</v>
      </c>
      <c r="G4980" s="1">
        <v>19000</v>
      </c>
      <c r="H4980" t="s">
        <v>10295</v>
      </c>
      <c r="I4980" t="s">
        <v>10295</v>
      </c>
      <c r="J4980" t="s">
        <v>10296</v>
      </c>
      <c r="K4980" t="s">
        <v>10297</v>
      </c>
      <c r="M4980" s="1">
        <v>25229168</v>
      </c>
      <c r="N4980" t="s">
        <v>10298</v>
      </c>
      <c r="O4980">
        <v>193</v>
      </c>
      <c r="P4980" s="6" t="str">
        <f>_xlfn.XLOOKUP(movie3[[#This Row],[year]],inflation!E$2:E$225,inflation!F$2:F$225,,0)</f>
        <v>605.8</v>
      </c>
      <c r="Q4980" s="2">
        <f>movie3[[#This Row],[gross]] * (inflation!B$226 / movie3[[#This Row],[CPI of Released Year]])</f>
        <v>38131109.641465835</v>
      </c>
      <c r="R4980" s="2">
        <f>movie3[[#This Row],[gross]]-movie3[[#This Row],[budget]]</f>
        <v>25229168</v>
      </c>
    </row>
    <row r="4981" spans="1:18" hidden="1" x14ac:dyDescent="0.25">
      <c r="A4981" t="s">
        <v>15006</v>
      </c>
      <c r="B4981" t="s">
        <v>2000</v>
      </c>
      <c r="C4981" t="s">
        <v>34</v>
      </c>
      <c r="D4981">
        <v>2006</v>
      </c>
      <c r="E4981" t="s">
        <v>14590</v>
      </c>
      <c r="F4981">
        <v>6.1</v>
      </c>
      <c r="G4981" s="1">
        <v>49000</v>
      </c>
      <c r="H4981" t="s">
        <v>12991</v>
      </c>
      <c r="I4981" t="s">
        <v>13593</v>
      </c>
      <c r="J4981" t="s">
        <v>1820</v>
      </c>
      <c r="K4981" t="s">
        <v>30</v>
      </c>
      <c r="L4981" s="1">
        <v>60000000</v>
      </c>
      <c r="M4981" s="1">
        <v>78810595</v>
      </c>
      <c r="N4981" t="s">
        <v>180</v>
      </c>
      <c r="O4981">
        <v>108</v>
      </c>
      <c r="P4981" s="6" t="str">
        <f>_xlfn.XLOOKUP(movie3[[#This Row],[year]],inflation!E$2:E$225,inflation!F$2:F$225,,0)</f>
        <v>605.8</v>
      </c>
      <c r="Q4981" s="2">
        <f>movie3[[#This Row],[gross]] * (inflation!B$226 / movie3[[#This Row],[CPI of Released Year]])</f>
        <v>119113537.11125785</v>
      </c>
      <c r="R4981" s="2">
        <f>movie3[[#This Row],[gross]]-movie3[[#This Row],[budget]]</f>
        <v>18810595</v>
      </c>
    </row>
    <row r="4982" spans="1:18" hidden="1" x14ac:dyDescent="0.25">
      <c r="A4982" t="s">
        <v>14505</v>
      </c>
      <c r="B4982" t="s">
        <v>2000</v>
      </c>
      <c r="C4982" t="s">
        <v>34</v>
      </c>
      <c r="D4982">
        <v>2006</v>
      </c>
      <c r="E4982" t="s">
        <v>14506</v>
      </c>
      <c r="F4982">
        <v>6</v>
      </c>
      <c r="G4982" s="1">
        <v>252000</v>
      </c>
      <c r="H4982" t="s">
        <v>12605</v>
      </c>
      <c r="I4982" t="s">
        <v>14507</v>
      </c>
      <c r="J4982" t="s">
        <v>14508</v>
      </c>
      <c r="K4982" t="s">
        <v>30</v>
      </c>
      <c r="L4982" s="1">
        <v>85000000</v>
      </c>
      <c r="M4982" s="1">
        <v>158964610</v>
      </c>
      <c r="N4982" t="s">
        <v>61</v>
      </c>
      <c r="O4982">
        <v>104</v>
      </c>
      <c r="P4982" s="6" t="str">
        <f>_xlfn.XLOOKUP(movie3[[#This Row],[year]],inflation!E$2:E$225,inflation!F$2:F$225,,0)</f>
        <v>605.8</v>
      </c>
      <c r="Q4982" s="2">
        <f>movie3[[#This Row],[gross]] * (inflation!B$226 / movie3[[#This Row],[CPI of Released Year]])</f>
        <v>240257505.63882473</v>
      </c>
      <c r="R4982" s="2">
        <f>movie3[[#This Row],[gross]]-movie3[[#This Row],[budget]]</f>
        <v>73964610</v>
      </c>
    </row>
    <row r="4983" spans="1:18" hidden="1" x14ac:dyDescent="0.25">
      <c r="A4983" t="s">
        <v>14569</v>
      </c>
      <c r="B4983" t="s">
        <v>2000</v>
      </c>
      <c r="C4983" t="s">
        <v>34</v>
      </c>
      <c r="D4983">
        <v>2006</v>
      </c>
      <c r="E4983" t="s">
        <v>14570</v>
      </c>
      <c r="F4983">
        <v>6</v>
      </c>
      <c r="G4983" s="1">
        <v>274000</v>
      </c>
      <c r="H4983" t="s">
        <v>8462</v>
      </c>
      <c r="I4983" t="s">
        <v>14571</v>
      </c>
      <c r="J4983" t="s">
        <v>14572</v>
      </c>
      <c r="K4983" t="s">
        <v>30</v>
      </c>
      <c r="L4983" s="1">
        <v>270000000</v>
      </c>
      <c r="M4983" s="1">
        <v>391081192</v>
      </c>
      <c r="N4983" t="s">
        <v>23</v>
      </c>
      <c r="O4983">
        <v>154</v>
      </c>
      <c r="P4983" s="6" t="str">
        <f>_xlfn.XLOOKUP(movie3[[#This Row],[year]],inflation!E$2:E$225,inflation!F$2:F$225,,0)</f>
        <v>605.8</v>
      </c>
      <c r="Q4983" s="2">
        <f>movie3[[#This Row],[gross]] * (inflation!B$226 / movie3[[#This Row],[CPI of Released Year]])</f>
        <v>591076162.75206351</v>
      </c>
      <c r="R4983" s="2">
        <f>movie3[[#This Row],[gross]]-movie3[[#This Row],[budget]]</f>
        <v>121081192</v>
      </c>
    </row>
    <row r="4984" spans="1:18" hidden="1" x14ac:dyDescent="0.25">
      <c r="A4984" t="s">
        <v>14683</v>
      </c>
      <c r="B4984" t="s">
        <v>16</v>
      </c>
      <c r="C4984" t="s">
        <v>34</v>
      </c>
      <c r="D4984">
        <v>2006</v>
      </c>
      <c r="E4984" t="s">
        <v>14666</v>
      </c>
      <c r="F4984">
        <v>6</v>
      </c>
      <c r="G4984" s="1">
        <v>112000</v>
      </c>
      <c r="H4984" t="s">
        <v>558</v>
      </c>
      <c r="I4984" t="s">
        <v>558</v>
      </c>
      <c r="J4984" t="s">
        <v>11551</v>
      </c>
      <c r="K4984" t="s">
        <v>5820</v>
      </c>
      <c r="L4984" s="1">
        <v>135000000</v>
      </c>
      <c r="M4984" s="1">
        <v>163794509</v>
      </c>
      <c r="N4984" t="s">
        <v>61</v>
      </c>
      <c r="O4984">
        <v>132</v>
      </c>
      <c r="P4984" s="6" t="str">
        <f>_xlfn.XLOOKUP(movie3[[#This Row],[year]],inflation!E$2:E$225,inflation!F$2:F$225,,0)</f>
        <v>605.8</v>
      </c>
      <c r="Q4984" s="2">
        <f>movie3[[#This Row],[gross]] * (inflation!B$226 / movie3[[#This Row],[CPI of Released Year]])</f>
        <v>247557366.19412351</v>
      </c>
      <c r="R4984" s="2">
        <f>movie3[[#This Row],[gross]]-movie3[[#This Row],[budget]]</f>
        <v>28794509</v>
      </c>
    </row>
    <row r="4985" spans="1:18" hidden="1" x14ac:dyDescent="0.25">
      <c r="A4985" t="s">
        <v>14729</v>
      </c>
      <c r="B4985" t="s">
        <v>2000</v>
      </c>
      <c r="C4985" t="s">
        <v>41</v>
      </c>
      <c r="D4985">
        <v>2006</v>
      </c>
      <c r="E4985" t="s">
        <v>14601</v>
      </c>
      <c r="F4985">
        <v>6</v>
      </c>
      <c r="G4985" s="1">
        <v>25000</v>
      </c>
      <c r="H4985" t="s">
        <v>10156</v>
      </c>
      <c r="I4985" t="s">
        <v>10156</v>
      </c>
      <c r="J4985" t="s">
        <v>13547</v>
      </c>
      <c r="K4985" t="s">
        <v>30</v>
      </c>
      <c r="L4985" s="1">
        <v>25000000</v>
      </c>
      <c r="M4985" s="1">
        <v>16162580</v>
      </c>
      <c r="N4985" t="s">
        <v>31</v>
      </c>
      <c r="O4985">
        <v>124</v>
      </c>
      <c r="P4985" s="6" t="str">
        <f>_xlfn.XLOOKUP(movie3[[#This Row],[year]],inflation!E$2:E$225,inflation!F$2:F$225,,0)</f>
        <v>605.8</v>
      </c>
      <c r="Q4985" s="2">
        <f>movie3[[#This Row],[gross]] * (inflation!B$226 / movie3[[#This Row],[CPI of Released Year]])</f>
        <v>24427960.132056788</v>
      </c>
      <c r="R4985" s="2">
        <f>movie3[[#This Row],[gross]]-movie3[[#This Row],[budget]]</f>
        <v>-8837420</v>
      </c>
    </row>
    <row r="4986" spans="1:18" hidden="1" x14ac:dyDescent="0.25">
      <c r="A4986" t="s">
        <v>14823</v>
      </c>
      <c r="B4986" t="s">
        <v>16</v>
      </c>
      <c r="C4986" t="s">
        <v>41</v>
      </c>
      <c r="D4986">
        <v>2006</v>
      </c>
      <c r="E4986" t="s">
        <v>14519</v>
      </c>
      <c r="F4986">
        <v>6</v>
      </c>
      <c r="G4986" s="1">
        <v>24000</v>
      </c>
      <c r="H4986" t="s">
        <v>14824</v>
      </c>
      <c r="I4986" t="s">
        <v>14559</v>
      </c>
      <c r="J4986" t="s">
        <v>14825</v>
      </c>
      <c r="K4986" t="s">
        <v>30</v>
      </c>
      <c r="M4986" s="1">
        <v>4630045</v>
      </c>
      <c r="N4986" t="s">
        <v>14826</v>
      </c>
      <c r="O4986">
        <v>84</v>
      </c>
      <c r="P4986" s="6" t="str">
        <f>_xlfn.XLOOKUP(movie3[[#This Row],[year]],inflation!E$2:E$225,inflation!F$2:F$225,,0)</f>
        <v>605.8</v>
      </c>
      <c r="Q4986" s="2">
        <f>movie3[[#This Row],[gross]] * (inflation!B$226 / movie3[[#This Row],[CPI of Released Year]])</f>
        <v>6997803.2386926385</v>
      </c>
      <c r="R4986" s="2">
        <f>movie3[[#This Row],[gross]]-movie3[[#This Row],[budget]]</f>
        <v>4630045</v>
      </c>
    </row>
    <row r="4987" spans="1:18" hidden="1" x14ac:dyDescent="0.25">
      <c r="A4987" t="s">
        <v>14847</v>
      </c>
      <c r="B4987" t="s">
        <v>33</v>
      </c>
      <c r="C4987" t="s">
        <v>390</v>
      </c>
      <c r="D4987">
        <v>2006</v>
      </c>
      <c r="E4987" t="s">
        <v>14654</v>
      </c>
      <c r="F4987">
        <v>6</v>
      </c>
      <c r="G4987" s="1">
        <v>34000</v>
      </c>
      <c r="H4987" t="s">
        <v>2909</v>
      </c>
      <c r="I4987" t="s">
        <v>14848</v>
      </c>
      <c r="J4987" t="s">
        <v>14849</v>
      </c>
      <c r="K4987" t="s">
        <v>453</v>
      </c>
      <c r="L4987" s="1">
        <v>86000000</v>
      </c>
      <c r="M4987" s="1">
        <v>108605609</v>
      </c>
      <c r="N4987" t="s">
        <v>12255</v>
      </c>
      <c r="O4987">
        <v>94</v>
      </c>
      <c r="P4987" s="6" t="str">
        <f>_xlfn.XLOOKUP(movie3[[#This Row],[year]],inflation!E$2:E$225,inflation!F$2:F$225,,0)</f>
        <v>605.8</v>
      </c>
      <c r="Q4987" s="2">
        <f>movie3[[#This Row],[gross]] * (inflation!B$226 / movie3[[#This Row],[CPI of Released Year]])</f>
        <v>164145420.27137673</v>
      </c>
      <c r="R4987" s="2">
        <f>movie3[[#This Row],[gross]]-movie3[[#This Row],[budget]]</f>
        <v>22605609</v>
      </c>
    </row>
    <row r="4988" spans="1:18" hidden="1" x14ac:dyDescent="0.25">
      <c r="A4988" t="s">
        <v>14701</v>
      </c>
      <c r="B4988" t="s">
        <v>2000</v>
      </c>
      <c r="C4988" t="s">
        <v>17</v>
      </c>
      <c r="D4988">
        <v>2006</v>
      </c>
      <c r="E4988" t="s">
        <v>14702</v>
      </c>
      <c r="F4988">
        <v>5.9</v>
      </c>
      <c r="G4988" s="1">
        <v>79000</v>
      </c>
      <c r="H4988" t="s">
        <v>792</v>
      </c>
      <c r="I4988" t="s">
        <v>14703</v>
      </c>
      <c r="J4988" t="s">
        <v>1536</v>
      </c>
      <c r="K4988" t="s">
        <v>30</v>
      </c>
      <c r="L4988" s="1">
        <v>65000000</v>
      </c>
      <c r="M4988" s="1">
        <v>163247198</v>
      </c>
      <c r="N4988" t="s">
        <v>44</v>
      </c>
      <c r="O4988">
        <v>129</v>
      </c>
      <c r="P4988" s="6" t="str">
        <f>_xlfn.XLOOKUP(movie3[[#This Row],[year]],inflation!E$2:E$225,inflation!F$2:F$225,,0)</f>
        <v>605.8</v>
      </c>
      <c r="Q4988" s="2">
        <f>movie3[[#This Row],[gross]] * (inflation!B$226 / movie3[[#This Row],[CPI of Released Year]])</f>
        <v>246730165.87784752</v>
      </c>
      <c r="R4988" s="2">
        <f>movie3[[#This Row],[gross]]-movie3[[#This Row],[budget]]</f>
        <v>98247198</v>
      </c>
    </row>
    <row r="4989" spans="1:18" hidden="1" x14ac:dyDescent="0.25">
      <c r="A4989" t="s">
        <v>14575</v>
      </c>
      <c r="B4989" t="s">
        <v>33</v>
      </c>
      <c r="C4989" t="s">
        <v>41</v>
      </c>
      <c r="D4989">
        <v>2006</v>
      </c>
      <c r="E4989" t="s">
        <v>14506</v>
      </c>
      <c r="F4989">
        <v>5.8</v>
      </c>
      <c r="G4989" s="1">
        <v>83000</v>
      </c>
      <c r="H4989" t="s">
        <v>13538</v>
      </c>
      <c r="I4989" t="s">
        <v>13538</v>
      </c>
      <c r="J4989" t="s">
        <v>11921</v>
      </c>
      <c r="K4989" t="s">
        <v>30</v>
      </c>
      <c r="L4989" s="1">
        <v>35000000</v>
      </c>
      <c r="M4989" s="1">
        <v>99255460</v>
      </c>
      <c r="N4989" t="s">
        <v>44</v>
      </c>
      <c r="O4989">
        <v>92</v>
      </c>
      <c r="P4989" s="6" t="str">
        <f>_xlfn.XLOOKUP(movie3[[#This Row],[year]],inflation!E$2:E$225,inflation!F$2:F$225,,0)</f>
        <v>605.8</v>
      </c>
      <c r="Q4989" s="2">
        <f>movie3[[#This Row],[gross]] * (inflation!B$226 / movie3[[#This Row],[CPI of Released Year]])</f>
        <v>150013699.53119844</v>
      </c>
      <c r="R4989" s="2">
        <f>movie3[[#This Row],[gross]]-movie3[[#This Row],[budget]]</f>
        <v>64255460</v>
      </c>
    </row>
    <row r="4990" spans="1:18" x14ac:dyDescent="0.25">
      <c r="A4990" t="s">
        <v>14649</v>
      </c>
      <c r="B4990" t="s">
        <v>16</v>
      </c>
      <c r="C4990" t="s">
        <v>52</v>
      </c>
      <c r="D4990">
        <v>2006</v>
      </c>
      <c r="E4990" t="s">
        <v>14251</v>
      </c>
      <c r="F4990">
        <v>5.8</v>
      </c>
      <c r="G4990" s="1">
        <v>133000</v>
      </c>
      <c r="H4990" t="s">
        <v>11308</v>
      </c>
      <c r="I4990" t="s">
        <v>11309</v>
      </c>
      <c r="J4990" t="s">
        <v>14650</v>
      </c>
      <c r="K4990" t="s">
        <v>30</v>
      </c>
      <c r="L4990" s="1">
        <v>25000000</v>
      </c>
      <c r="M4990" s="1">
        <v>118890272</v>
      </c>
      <c r="N4990" t="s">
        <v>2027</v>
      </c>
      <c r="O4990">
        <v>93</v>
      </c>
      <c r="P4990" s="6" t="str">
        <f>_xlfn.XLOOKUP(movie3[[#This Row],[year]],inflation!E$2:E$225,inflation!F$2:F$225,,0)</f>
        <v>605.8</v>
      </c>
      <c r="Q4990" s="2">
        <f>movie3[[#This Row],[gross]] * (inflation!B$226 / movie3[[#This Row],[CPI of Released Year]])</f>
        <v>179689556.0303731</v>
      </c>
      <c r="R4990" s="2">
        <f>movie3[[#This Row],[gross]]-movie3[[#This Row],[budget]]</f>
        <v>93890272</v>
      </c>
    </row>
    <row r="4991" spans="1:18" hidden="1" x14ac:dyDescent="0.25">
      <c r="A4991" t="s">
        <v>14665</v>
      </c>
      <c r="B4991" t="s">
        <v>2000</v>
      </c>
      <c r="C4991" t="s">
        <v>41</v>
      </c>
      <c r="D4991">
        <v>2006</v>
      </c>
      <c r="E4991" t="s">
        <v>14666</v>
      </c>
      <c r="F4991">
        <v>5.8</v>
      </c>
      <c r="G4991" s="1">
        <v>81000</v>
      </c>
      <c r="H4991" t="s">
        <v>8607</v>
      </c>
      <c r="I4991" t="s">
        <v>14667</v>
      </c>
      <c r="J4991" t="s">
        <v>14668</v>
      </c>
      <c r="K4991" t="s">
        <v>30</v>
      </c>
      <c r="L4991" s="1">
        <v>18000000</v>
      </c>
      <c r="M4991" s="1">
        <v>68844775</v>
      </c>
      <c r="N4991" t="s">
        <v>180</v>
      </c>
      <c r="O4991">
        <v>89</v>
      </c>
      <c r="P4991" s="6" t="str">
        <f>_xlfn.XLOOKUP(movie3[[#This Row],[year]],inflation!E$2:E$225,inflation!F$2:F$225,,0)</f>
        <v>605.8</v>
      </c>
      <c r="Q4991" s="2">
        <f>movie3[[#This Row],[gross]] * (inflation!B$226 / movie3[[#This Row],[CPI of Released Year]])</f>
        <v>104051297.44139981</v>
      </c>
      <c r="R4991" s="2">
        <f>movie3[[#This Row],[gross]]-movie3[[#This Row],[budget]]</f>
        <v>50844775</v>
      </c>
    </row>
    <row r="4992" spans="1:18" x14ac:dyDescent="0.25">
      <c r="A4992" t="s">
        <v>14688</v>
      </c>
      <c r="B4992" t="s">
        <v>16</v>
      </c>
      <c r="C4992" t="s">
        <v>52</v>
      </c>
      <c r="D4992">
        <v>2006</v>
      </c>
      <c r="E4992" t="s">
        <v>14414</v>
      </c>
      <c r="F4992">
        <v>5.8</v>
      </c>
      <c r="G4992" s="1">
        <v>69000</v>
      </c>
      <c r="H4992" t="s">
        <v>13106</v>
      </c>
      <c r="I4992" t="s">
        <v>14689</v>
      </c>
      <c r="J4992" t="s">
        <v>10118</v>
      </c>
      <c r="K4992" t="s">
        <v>30</v>
      </c>
      <c r="L4992" s="1">
        <v>16000000</v>
      </c>
      <c r="M4992" s="1">
        <v>51764406</v>
      </c>
      <c r="N4992" t="s">
        <v>2027</v>
      </c>
      <c r="O4992">
        <v>91</v>
      </c>
      <c r="P4992" s="6" t="str">
        <f>_xlfn.XLOOKUP(movie3[[#This Row],[year]],inflation!E$2:E$225,inflation!F$2:F$225,,0)</f>
        <v>605.8</v>
      </c>
      <c r="Q4992" s="2">
        <f>movie3[[#This Row],[gross]] * (inflation!B$226 / movie3[[#This Row],[CPI of Released Year]])</f>
        <v>78236200.286563233</v>
      </c>
      <c r="R4992" s="2">
        <f>movie3[[#This Row],[gross]]-movie3[[#This Row],[budget]]</f>
        <v>35764406</v>
      </c>
    </row>
    <row r="4993" spans="1:18" hidden="1" x14ac:dyDescent="0.25">
      <c r="A4993" t="s">
        <v>14730</v>
      </c>
      <c r="B4993" t="s">
        <v>2000</v>
      </c>
      <c r="C4993" t="s">
        <v>41</v>
      </c>
      <c r="D4993">
        <v>2006</v>
      </c>
      <c r="E4993" t="s">
        <v>13735</v>
      </c>
      <c r="F4993">
        <v>5.8</v>
      </c>
      <c r="G4993" s="1">
        <v>128000</v>
      </c>
      <c r="H4993" t="s">
        <v>11287</v>
      </c>
      <c r="I4993" t="s">
        <v>14731</v>
      </c>
      <c r="J4993" t="s">
        <v>9781</v>
      </c>
      <c r="K4993" t="s">
        <v>30</v>
      </c>
      <c r="L4993" s="1">
        <v>52000000</v>
      </c>
      <c r="M4993" s="1">
        <v>205668210</v>
      </c>
      <c r="N4993" t="s">
        <v>61</v>
      </c>
      <c r="O4993">
        <v>106</v>
      </c>
      <c r="P4993" s="6" t="str">
        <f>_xlfn.XLOOKUP(movie3[[#This Row],[year]],inflation!E$2:E$225,inflation!F$2:F$225,,0)</f>
        <v>605.8</v>
      </c>
      <c r="Q4993" s="2">
        <f>movie3[[#This Row],[gross]] * (inflation!B$226 / movie3[[#This Row],[CPI of Released Year]])</f>
        <v>310844854.86299115</v>
      </c>
      <c r="R4993" s="2">
        <f>movie3[[#This Row],[gross]]-movie3[[#This Row],[budget]]</f>
        <v>153668210</v>
      </c>
    </row>
    <row r="4994" spans="1:18" hidden="1" x14ac:dyDescent="0.25">
      <c r="A4994" t="s">
        <v>14801</v>
      </c>
      <c r="B4994" t="s">
        <v>2000</v>
      </c>
      <c r="C4994" t="s">
        <v>34</v>
      </c>
      <c r="D4994">
        <v>2006</v>
      </c>
      <c r="E4994" t="s">
        <v>14251</v>
      </c>
      <c r="F4994">
        <v>5.8</v>
      </c>
      <c r="G4994" s="1">
        <v>57000</v>
      </c>
      <c r="H4994" t="s">
        <v>1345</v>
      </c>
      <c r="I4994" t="s">
        <v>14802</v>
      </c>
      <c r="J4994" t="s">
        <v>498</v>
      </c>
      <c r="K4994" t="s">
        <v>30</v>
      </c>
      <c r="L4994" s="1">
        <v>50000000</v>
      </c>
      <c r="M4994" s="1">
        <v>82751189</v>
      </c>
      <c r="N4994" t="s">
        <v>23</v>
      </c>
      <c r="O4994">
        <v>105</v>
      </c>
      <c r="P4994" s="6" t="str">
        <f>_xlfn.XLOOKUP(movie3[[#This Row],[year]],inflation!E$2:E$225,inflation!F$2:F$225,,0)</f>
        <v>605.8</v>
      </c>
      <c r="Q4994" s="2">
        <f>movie3[[#This Row],[gross]] * (inflation!B$226 / movie3[[#This Row],[CPI of Released Year]])</f>
        <v>125069311.07362168</v>
      </c>
      <c r="R4994" s="2">
        <f>movie3[[#This Row],[gross]]-movie3[[#This Row],[budget]]</f>
        <v>32751189</v>
      </c>
    </row>
    <row r="4995" spans="1:18" hidden="1" x14ac:dyDescent="0.25">
      <c r="A4995" t="s">
        <v>14901</v>
      </c>
      <c r="B4995" t="s">
        <v>16</v>
      </c>
      <c r="C4995" t="s">
        <v>41</v>
      </c>
      <c r="D4995">
        <v>2006</v>
      </c>
      <c r="E4995" t="s">
        <v>14590</v>
      </c>
      <c r="F4995">
        <v>5.8</v>
      </c>
      <c r="G4995" s="1">
        <v>29000</v>
      </c>
      <c r="H4995" t="s">
        <v>12339</v>
      </c>
      <c r="I4995" t="s">
        <v>12339</v>
      </c>
      <c r="J4995" t="s">
        <v>9781</v>
      </c>
      <c r="K4995" t="s">
        <v>30</v>
      </c>
      <c r="L4995" s="1">
        <v>6500000</v>
      </c>
      <c r="M4995" s="1">
        <v>18245244</v>
      </c>
      <c r="N4995" t="s">
        <v>13083</v>
      </c>
      <c r="O4995">
        <v>88</v>
      </c>
      <c r="P4995" s="6" t="str">
        <f>_xlfn.XLOOKUP(movie3[[#This Row],[year]],inflation!E$2:E$225,inflation!F$2:F$225,,0)</f>
        <v>605.8</v>
      </c>
      <c r="Q4995" s="2">
        <f>movie3[[#This Row],[gross]] * (inflation!B$226 / movie3[[#This Row],[CPI of Released Year]])</f>
        <v>27575677.461868607</v>
      </c>
      <c r="R4995" s="2">
        <f>movie3[[#This Row],[gross]]-movie3[[#This Row],[budget]]</f>
        <v>11745244</v>
      </c>
    </row>
    <row r="4996" spans="1:18" hidden="1" x14ac:dyDescent="0.25">
      <c r="A4996" t="s">
        <v>9215</v>
      </c>
      <c r="B4996" t="s">
        <v>448</v>
      </c>
      <c r="C4996" t="s">
        <v>41</v>
      </c>
      <c r="D4996">
        <v>2006</v>
      </c>
      <c r="E4996" t="s">
        <v>14934</v>
      </c>
      <c r="F4996">
        <v>5.8</v>
      </c>
      <c r="G4996" s="1">
        <v>40000</v>
      </c>
      <c r="H4996" t="s">
        <v>14935</v>
      </c>
      <c r="I4996" t="s">
        <v>14935</v>
      </c>
      <c r="J4996" t="s">
        <v>14936</v>
      </c>
      <c r="K4996" t="s">
        <v>1878</v>
      </c>
      <c r="M4996" s="1">
        <v>4947717</v>
      </c>
      <c r="N4996" t="s">
        <v>14937</v>
      </c>
      <c r="O4996">
        <v>87</v>
      </c>
      <c r="P4996" s="6" t="str">
        <f>_xlfn.XLOOKUP(movie3[[#This Row],[year]],inflation!E$2:E$225,inflation!F$2:F$225,,0)</f>
        <v>605.8</v>
      </c>
      <c r="Q4996" s="2">
        <f>movie3[[#This Row],[gross]] * (inflation!B$226 / movie3[[#This Row],[CPI of Released Year]])</f>
        <v>7477929.4902608134</v>
      </c>
      <c r="R4996" s="2">
        <f>movie3[[#This Row],[gross]]-movie3[[#This Row],[budget]]</f>
        <v>4947717</v>
      </c>
    </row>
    <row r="4997" spans="1:18" hidden="1" x14ac:dyDescent="0.25">
      <c r="A4997" t="s">
        <v>14942</v>
      </c>
      <c r="B4997" t="s">
        <v>33</v>
      </c>
      <c r="C4997" t="s">
        <v>390</v>
      </c>
      <c r="D4997">
        <v>2006</v>
      </c>
      <c r="E4997" t="s">
        <v>14666</v>
      </c>
      <c r="F4997">
        <v>5.8</v>
      </c>
      <c r="G4997" s="1">
        <v>38000</v>
      </c>
      <c r="H4997" t="s">
        <v>12111</v>
      </c>
      <c r="I4997" t="s">
        <v>12111</v>
      </c>
      <c r="J4997" t="s">
        <v>13301</v>
      </c>
      <c r="K4997" t="s">
        <v>30</v>
      </c>
      <c r="L4997" s="1">
        <v>50000000</v>
      </c>
      <c r="M4997" s="1">
        <v>55181129</v>
      </c>
      <c r="N4997" t="s">
        <v>23</v>
      </c>
      <c r="O4997">
        <v>88</v>
      </c>
      <c r="P4997" s="6" t="str">
        <f>_xlfn.XLOOKUP(movie3[[#This Row],[year]],inflation!E$2:E$225,inflation!F$2:F$225,,0)</f>
        <v>605.8</v>
      </c>
      <c r="Q4997" s="2">
        <f>movie3[[#This Row],[gross]] * (inflation!B$226 / movie3[[#This Row],[CPI of Released Year]])</f>
        <v>83400200.911852106</v>
      </c>
      <c r="R4997" s="2">
        <f>movie3[[#This Row],[gross]]-movie3[[#This Row],[budget]]</f>
        <v>5181129</v>
      </c>
    </row>
    <row r="4998" spans="1:18" hidden="1" x14ac:dyDescent="0.25">
      <c r="A4998" t="s">
        <v>14971</v>
      </c>
      <c r="B4998" t="s">
        <v>16</v>
      </c>
      <c r="C4998" t="s">
        <v>41</v>
      </c>
      <c r="D4998">
        <v>2006</v>
      </c>
      <c r="E4998" t="s">
        <v>14972</v>
      </c>
      <c r="F4998">
        <v>5.8</v>
      </c>
      <c r="G4998" s="1">
        <v>8100</v>
      </c>
      <c r="H4998" t="s">
        <v>14973</v>
      </c>
      <c r="I4998" t="s">
        <v>14973</v>
      </c>
      <c r="J4998" t="s">
        <v>4466</v>
      </c>
      <c r="K4998" t="s">
        <v>30</v>
      </c>
      <c r="L4998" s="1">
        <v>6000000</v>
      </c>
      <c r="M4998" s="1">
        <v>156318</v>
      </c>
      <c r="N4998" t="s">
        <v>14974</v>
      </c>
      <c r="O4998">
        <v>91</v>
      </c>
      <c r="P4998" s="6" t="str">
        <f>_xlfn.XLOOKUP(movie3[[#This Row],[year]],inflation!E$2:E$225,inflation!F$2:F$225,,0)</f>
        <v>605.8</v>
      </c>
      <c r="Q4998" s="2">
        <f>movie3[[#This Row],[gross]] * (inflation!B$226 / movie3[[#This Row],[CPI of Released Year]])</f>
        <v>236257.44602178939</v>
      </c>
      <c r="R4998" s="2">
        <f>movie3[[#This Row],[gross]]-movie3[[#This Row],[budget]]</f>
        <v>-5843682</v>
      </c>
    </row>
    <row r="4999" spans="1:18" hidden="1" x14ac:dyDescent="0.25">
      <c r="A4999" t="s">
        <v>14712</v>
      </c>
      <c r="B4999" t="s">
        <v>2000</v>
      </c>
      <c r="C4999" t="s">
        <v>34</v>
      </c>
      <c r="D4999">
        <v>2006</v>
      </c>
      <c r="E4999" t="s">
        <v>14326</v>
      </c>
      <c r="F4999">
        <v>5.7</v>
      </c>
      <c r="G4999" s="1">
        <v>100000</v>
      </c>
      <c r="H4999" t="s">
        <v>540</v>
      </c>
      <c r="I4999" t="s">
        <v>11306</v>
      </c>
      <c r="J4999" t="s">
        <v>345</v>
      </c>
      <c r="K4999" t="s">
        <v>30</v>
      </c>
      <c r="L4999" s="1">
        <v>160000000</v>
      </c>
      <c r="M4999" s="1">
        <v>181674817</v>
      </c>
      <c r="N4999" t="s">
        <v>23</v>
      </c>
      <c r="O4999">
        <v>98</v>
      </c>
      <c r="P4999" s="6" t="str">
        <f>_xlfn.XLOOKUP(movie3[[#This Row],[year]],inflation!E$2:E$225,inflation!F$2:F$225,,0)</f>
        <v>605.8</v>
      </c>
      <c r="Q4999" s="2">
        <f>movie3[[#This Row],[gross]] * (inflation!B$226 / movie3[[#This Row],[CPI of Released Year]])</f>
        <v>274581483.07230115</v>
      </c>
      <c r="R4999" s="2">
        <f>movie3[[#This Row],[gross]]-movie3[[#This Row],[budget]]</f>
        <v>21674817</v>
      </c>
    </row>
    <row r="5000" spans="1:18" hidden="1" x14ac:dyDescent="0.25">
      <c r="A5000" t="s">
        <v>14738</v>
      </c>
      <c r="B5000" t="s">
        <v>33</v>
      </c>
      <c r="C5000" t="s">
        <v>25</v>
      </c>
      <c r="D5000">
        <v>2006</v>
      </c>
      <c r="E5000" t="s">
        <v>14251</v>
      </c>
      <c r="F5000">
        <v>5.7</v>
      </c>
      <c r="G5000" s="1">
        <v>83000</v>
      </c>
      <c r="H5000" t="s">
        <v>12610</v>
      </c>
      <c r="I5000" t="s">
        <v>546</v>
      </c>
      <c r="J5000" t="s">
        <v>852</v>
      </c>
      <c r="K5000" t="s">
        <v>30</v>
      </c>
      <c r="L5000" s="1">
        <v>80000000</v>
      </c>
      <c r="M5000" s="1">
        <v>164115897</v>
      </c>
      <c r="N5000" t="s">
        <v>118</v>
      </c>
      <c r="O5000">
        <v>93</v>
      </c>
      <c r="P5000" s="6" t="str">
        <f>_xlfn.XLOOKUP(movie3[[#This Row],[year]],inflation!E$2:E$225,inflation!F$2:F$225,,0)</f>
        <v>605.8</v>
      </c>
      <c r="Q5000" s="2">
        <f>movie3[[#This Row],[gross]] * (inflation!B$226 / movie3[[#This Row],[CPI of Released Year]])</f>
        <v>248043108.77055138</v>
      </c>
      <c r="R5000" s="2">
        <f>movie3[[#This Row],[gross]]-movie3[[#This Row],[budget]]</f>
        <v>84115897</v>
      </c>
    </row>
    <row r="5001" spans="1:18" hidden="1" x14ac:dyDescent="0.25">
      <c r="A5001" t="s">
        <v>14807</v>
      </c>
      <c r="B5001" t="s">
        <v>16</v>
      </c>
      <c r="C5001" t="s">
        <v>41</v>
      </c>
      <c r="D5001">
        <v>2006</v>
      </c>
      <c r="E5001" t="s">
        <v>14808</v>
      </c>
      <c r="F5001">
        <v>5.7</v>
      </c>
      <c r="G5001" s="1">
        <v>30000</v>
      </c>
      <c r="H5001" t="s">
        <v>14809</v>
      </c>
      <c r="I5001" t="s">
        <v>14809</v>
      </c>
      <c r="J5001" t="s">
        <v>12011</v>
      </c>
      <c r="K5001" t="s">
        <v>30</v>
      </c>
      <c r="L5001" s="1">
        <v>1500000</v>
      </c>
      <c r="M5001" s="1">
        <v>208550</v>
      </c>
      <c r="N5001" t="s">
        <v>14810</v>
      </c>
      <c r="O5001">
        <v>93</v>
      </c>
      <c r="P5001" s="6" t="str">
        <f>_xlfn.XLOOKUP(movie3[[#This Row],[year]],inflation!E$2:E$225,inflation!F$2:F$225,,0)</f>
        <v>605.8</v>
      </c>
      <c r="Q5001" s="2">
        <f>movie3[[#This Row],[gross]] * (inflation!B$226 / movie3[[#This Row],[CPI of Released Year]])</f>
        <v>315200.3631561572</v>
      </c>
      <c r="R5001" s="2">
        <f>movie3[[#This Row],[gross]]-movie3[[#This Row],[budget]]</f>
        <v>-1291450</v>
      </c>
    </row>
    <row r="5002" spans="1:18" hidden="1" x14ac:dyDescent="0.25">
      <c r="A5002" t="s">
        <v>14980</v>
      </c>
      <c r="B5002" t="s">
        <v>337</v>
      </c>
      <c r="C5002" t="s">
        <v>390</v>
      </c>
      <c r="D5002">
        <v>2006</v>
      </c>
      <c r="E5002" t="s">
        <v>14593</v>
      </c>
      <c r="F5002">
        <v>5.7</v>
      </c>
      <c r="G5002" s="1">
        <v>8300</v>
      </c>
      <c r="H5002" t="s">
        <v>14981</v>
      </c>
      <c r="I5002" t="s">
        <v>14982</v>
      </c>
      <c r="J5002" t="s">
        <v>14983</v>
      </c>
      <c r="K5002" t="s">
        <v>195</v>
      </c>
      <c r="L5002" s="1">
        <v>35000000</v>
      </c>
      <c r="M5002" s="1">
        <v>16627188</v>
      </c>
      <c r="N5002" t="s">
        <v>14984</v>
      </c>
      <c r="O5002">
        <v>87</v>
      </c>
      <c r="P5002" s="6" t="str">
        <f>_xlfn.XLOOKUP(movie3[[#This Row],[year]],inflation!E$2:E$225,inflation!F$2:F$225,,0)</f>
        <v>605.8</v>
      </c>
      <c r="Q5002" s="2">
        <f>movie3[[#This Row],[gross]] * (inflation!B$226 / movie3[[#This Row],[CPI of Released Year]])</f>
        <v>25130163.969626945</v>
      </c>
      <c r="R5002" s="2">
        <f>movie3[[#This Row],[gross]]-movie3[[#This Row],[budget]]</f>
        <v>-18372812</v>
      </c>
    </row>
    <row r="5003" spans="1:18" hidden="1" x14ac:dyDescent="0.25">
      <c r="A5003" t="s">
        <v>14592</v>
      </c>
      <c r="B5003" t="s">
        <v>16</v>
      </c>
      <c r="C5003" t="s">
        <v>104</v>
      </c>
      <c r="D5003">
        <v>2006</v>
      </c>
      <c r="E5003" t="s">
        <v>14593</v>
      </c>
      <c r="F5003">
        <v>5.6</v>
      </c>
      <c r="G5003" s="1">
        <v>72000</v>
      </c>
      <c r="H5003" t="s">
        <v>105</v>
      </c>
      <c r="I5003" t="s">
        <v>14032</v>
      </c>
      <c r="J5003" t="s">
        <v>11858</v>
      </c>
      <c r="K5003" t="s">
        <v>30</v>
      </c>
      <c r="L5003" s="1">
        <v>50000000</v>
      </c>
      <c r="M5003" s="1">
        <v>49332692</v>
      </c>
      <c r="N5003" t="s">
        <v>61</v>
      </c>
      <c r="O5003">
        <v>121</v>
      </c>
      <c r="P5003" s="6" t="str">
        <f>_xlfn.XLOOKUP(movie3[[#This Row],[year]],inflation!E$2:E$225,inflation!F$2:F$225,,0)</f>
        <v>605.8</v>
      </c>
      <c r="Q5003" s="2">
        <f>movie3[[#This Row],[gross]] * (inflation!B$226 / movie3[[#This Row],[CPI of Released Year]])</f>
        <v>74560932.312974587</v>
      </c>
      <c r="R5003" s="2">
        <f>movie3[[#This Row],[gross]]-movie3[[#This Row],[budget]]</f>
        <v>-667308</v>
      </c>
    </row>
    <row r="5004" spans="1:18" hidden="1" x14ac:dyDescent="0.25">
      <c r="A5004" t="s">
        <v>14748</v>
      </c>
      <c r="B5004" t="s">
        <v>2000</v>
      </c>
      <c r="C5004" t="s">
        <v>41</v>
      </c>
      <c r="D5004">
        <v>2006</v>
      </c>
      <c r="E5004" t="s">
        <v>13870</v>
      </c>
      <c r="F5004">
        <v>5.6</v>
      </c>
      <c r="G5004" s="1">
        <v>76000</v>
      </c>
      <c r="H5004" t="s">
        <v>11419</v>
      </c>
      <c r="I5004" t="s">
        <v>14749</v>
      </c>
      <c r="J5004" t="s">
        <v>9024</v>
      </c>
      <c r="K5004" t="s">
        <v>30</v>
      </c>
      <c r="L5004" s="1">
        <v>50000000</v>
      </c>
      <c r="M5004" s="1">
        <v>130224158</v>
      </c>
      <c r="N5004" t="s">
        <v>44</v>
      </c>
      <c r="O5004">
        <v>97</v>
      </c>
      <c r="P5004" s="6" t="str">
        <f>_xlfn.XLOOKUP(movie3[[#This Row],[year]],inflation!E$2:E$225,inflation!F$2:F$225,,0)</f>
        <v>605.8</v>
      </c>
      <c r="Q5004" s="2">
        <f>movie3[[#This Row],[gross]] * (inflation!B$226 / movie3[[#This Row],[CPI of Released Year]])</f>
        <v>196819476.83195776</v>
      </c>
      <c r="R5004" s="2">
        <f>movie3[[#This Row],[gross]]-movie3[[#This Row],[budget]]</f>
        <v>80224158</v>
      </c>
    </row>
    <row r="5005" spans="1:18" hidden="1" x14ac:dyDescent="0.25">
      <c r="A5005" t="s">
        <v>14845</v>
      </c>
      <c r="B5005" t="s">
        <v>33</v>
      </c>
      <c r="C5005" t="s">
        <v>390</v>
      </c>
      <c r="D5005">
        <v>2006</v>
      </c>
      <c r="E5005" t="s">
        <v>14011</v>
      </c>
      <c r="F5005">
        <v>5.6</v>
      </c>
      <c r="G5005" s="1">
        <v>29000</v>
      </c>
      <c r="H5005" t="s">
        <v>8647</v>
      </c>
      <c r="I5005" t="s">
        <v>8647</v>
      </c>
      <c r="J5005" t="s">
        <v>14846</v>
      </c>
      <c r="K5005" t="s">
        <v>30</v>
      </c>
      <c r="L5005" s="1">
        <v>51000000</v>
      </c>
      <c r="M5005" s="1">
        <v>116755080</v>
      </c>
      <c r="N5005" t="s">
        <v>9794</v>
      </c>
      <c r="O5005">
        <v>90</v>
      </c>
      <c r="P5005" s="6" t="str">
        <f>_xlfn.XLOOKUP(movie3[[#This Row],[year]],inflation!E$2:E$225,inflation!F$2:F$225,,0)</f>
        <v>605.8</v>
      </c>
      <c r="Q5005" s="2">
        <f>movie3[[#This Row],[gross]] * (inflation!B$226 / movie3[[#This Row],[CPI of Released Year]])</f>
        <v>176462448.4120172</v>
      </c>
      <c r="R5005" s="2">
        <f>movie3[[#This Row],[gross]]-movie3[[#This Row],[budget]]</f>
        <v>65755080</v>
      </c>
    </row>
    <row r="5006" spans="1:18" hidden="1" x14ac:dyDescent="0.25">
      <c r="A5006" t="s">
        <v>14870</v>
      </c>
      <c r="B5006" t="s">
        <v>2000</v>
      </c>
      <c r="C5006" t="s">
        <v>41</v>
      </c>
      <c r="D5006">
        <v>2006</v>
      </c>
      <c r="E5006" t="s">
        <v>14710</v>
      </c>
      <c r="F5006">
        <v>5.6</v>
      </c>
      <c r="G5006" s="1">
        <v>79000</v>
      </c>
      <c r="H5006" t="s">
        <v>14871</v>
      </c>
      <c r="I5006" t="s">
        <v>14872</v>
      </c>
      <c r="J5006" t="s">
        <v>13025</v>
      </c>
      <c r="K5006" t="s">
        <v>30</v>
      </c>
      <c r="L5006" s="1">
        <v>54000000</v>
      </c>
      <c r="M5006" s="1">
        <v>130628903</v>
      </c>
      <c r="N5006" t="s">
        <v>61</v>
      </c>
      <c r="O5006">
        <v>110</v>
      </c>
      <c r="P5006" s="6" t="str">
        <f>_xlfn.XLOOKUP(movie3[[#This Row],[year]],inflation!E$2:E$225,inflation!F$2:F$225,,0)</f>
        <v>605.8</v>
      </c>
      <c r="Q5006" s="2">
        <f>movie3[[#This Row],[gross]] * (inflation!B$226 / movie3[[#This Row],[CPI of Released Year]])</f>
        <v>197431204.33608454</v>
      </c>
      <c r="R5006" s="2">
        <f>movie3[[#This Row],[gross]]-movie3[[#This Row],[budget]]</f>
        <v>76628903</v>
      </c>
    </row>
    <row r="5007" spans="1:18" hidden="1" x14ac:dyDescent="0.25">
      <c r="A5007" t="s">
        <v>14616</v>
      </c>
      <c r="B5007" t="s">
        <v>33</v>
      </c>
      <c r="C5007" t="s">
        <v>25</v>
      </c>
      <c r="D5007">
        <v>2006</v>
      </c>
      <c r="E5007" t="s">
        <v>14079</v>
      </c>
      <c r="F5007">
        <v>5.5</v>
      </c>
      <c r="G5007" s="1">
        <v>57000</v>
      </c>
      <c r="H5007" t="s">
        <v>6232</v>
      </c>
      <c r="I5007" t="s">
        <v>13130</v>
      </c>
      <c r="J5007" t="s">
        <v>97</v>
      </c>
      <c r="K5007" t="s">
        <v>22</v>
      </c>
      <c r="L5007" s="1">
        <v>50000000</v>
      </c>
      <c r="M5007" s="1">
        <v>87528173</v>
      </c>
      <c r="N5007" t="s">
        <v>31</v>
      </c>
      <c r="O5007">
        <v>99</v>
      </c>
      <c r="P5007" s="6" t="str">
        <f>_xlfn.XLOOKUP(movie3[[#This Row],[year]],inflation!E$2:E$225,inflation!F$2:F$225,,0)</f>
        <v>605.8</v>
      </c>
      <c r="Q5007" s="2">
        <f>movie3[[#This Row],[gross]] * (inflation!B$226 / movie3[[#This Row],[CPI of Released Year]])</f>
        <v>132289196.43248598</v>
      </c>
      <c r="R5007" s="2">
        <f>movie3[[#This Row],[gross]]-movie3[[#This Row],[budget]]</f>
        <v>37528173</v>
      </c>
    </row>
    <row r="5008" spans="1:18" hidden="1" x14ac:dyDescent="0.25">
      <c r="A5008" t="s">
        <v>14639</v>
      </c>
      <c r="B5008" t="s">
        <v>2000</v>
      </c>
      <c r="C5008" t="s">
        <v>17</v>
      </c>
      <c r="D5008">
        <v>2006</v>
      </c>
      <c r="E5008" t="s">
        <v>14640</v>
      </c>
      <c r="F5008">
        <v>5.5</v>
      </c>
      <c r="G5008" s="1">
        <v>96000</v>
      </c>
      <c r="H5008" t="s">
        <v>10479</v>
      </c>
      <c r="I5008" t="s">
        <v>10479</v>
      </c>
      <c r="J5008" t="s">
        <v>13301</v>
      </c>
      <c r="K5008" t="s">
        <v>30</v>
      </c>
      <c r="L5008" s="1">
        <v>70000000</v>
      </c>
      <c r="M5008" s="1">
        <v>72785169</v>
      </c>
      <c r="N5008" t="s">
        <v>23</v>
      </c>
      <c r="O5008">
        <v>110</v>
      </c>
      <c r="P5008" s="6" t="str">
        <f>_xlfn.XLOOKUP(movie3[[#This Row],[year]],inflation!E$2:E$225,inflation!F$2:F$225,,0)</f>
        <v>605.8</v>
      </c>
      <c r="Q5008" s="2">
        <f>movie3[[#This Row],[gross]] * (inflation!B$226 / movie3[[#This Row],[CPI of Released Year]])</f>
        <v>110006769.1257841</v>
      </c>
      <c r="R5008" s="2">
        <f>movie3[[#This Row],[gross]]-movie3[[#This Row],[budget]]</f>
        <v>2785169</v>
      </c>
    </row>
    <row r="5009" spans="1:18" hidden="1" x14ac:dyDescent="0.25">
      <c r="A5009" t="s">
        <v>14704</v>
      </c>
      <c r="B5009" t="s">
        <v>2000</v>
      </c>
      <c r="C5009" t="s">
        <v>41</v>
      </c>
      <c r="D5009">
        <v>2006</v>
      </c>
      <c r="E5009" t="s">
        <v>14414</v>
      </c>
      <c r="F5009">
        <v>5.5</v>
      </c>
      <c r="G5009" s="1">
        <v>46000</v>
      </c>
      <c r="H5009" t="s">
        <v>14705</v>
      </c>
      <c r="I5009" t="s">
        <v>14706</v>
      </c>
      <c r="J5009" t="s">
        <v>14707</v>
      </c>
      <c r="K5009" t="s">
        <v>30</v>
      </c>
      <c r="L5009" s="1">
        <v>12000000</v>
      </c>
      <c r="M5009" s="1">
        <v>38395414</v>
      </c>
      <c r="N5009" t="s">
        <v>14708</v>
      </c>
      <c r="O5009">
        <v>103</v>
      </c>
      <c r="P5009" s="6" t="str">
        <f>_xlfn.XLOOKUP(movie3[[#This Row],[year]],inflation!E$2:E$225,inflation!F$2:F$225,,0)</f>
        <v>605.8</v>
      </c>
      <c r="Q5009" s="2">
        <f>movie3[[#This Row],[gross]] * (inflation!B$226 / movie3[[#This Row],[CPI of Released Year]])</f>
        <v>58030440.835919455</v>
      </c>
      <c r="R5009" s="2">
        <f>movie3[[#This Row],[gross]]-movie3[[#This Row],[budget]]</f>
        <v>26395414</v>
      </c>
    </row>
    <row r="5010" spans="1:18" hidden="1" x14ac:dyDescent="0.25">
      <c r="A5010" t="s">
        <v>14711</v>
      </c>
      <c r="B5010" t="s">
        <v>2000</v>
      </c>
      <c r="C5010" t="s">
        <v>41</v>
      </c>
      <c r="D5010">
        <v>2006</v>
      </c>
      <c r="E5010" t="s">
        <v>14598</v>
      </c>
      <c r="F5010">
        <v>5.5</v>
      </c>
      <c r="G5010" s="1">
        <v>49000</v>
      </c>
      <c r="H5010" t="s">
        <v>5778</v>
      </c>
      <c r="I5010" t="s">
        <v>14615</v>
      </c>
      <c r="J5010" t="s">
        <v>11131</v>
      </c>
      <c r="K5010" t="s">
        <v>30</v>
      </c>
      <c r="L5010" s="1">
        <v>33000000</v>
      </c>
      <c r="M5010" s="1">
        <v>64962629</v>
      </c>
      <c r="N5010" t="s">
        <v>11859</v>
      </c>
      <c r="O5010">
        <v>85</v>
      </c>
      <c r="P5010" s="6" t="str">
        <f>_xlfn.XLOOKUP(movie3[[#This Row],[year]],inflation!E$2:E$225,inflation!F$2:F$225,,0)</f>
        <v>605.8</v>
      </c>
      <c r="Q5010" s="2">
        <f>movie3[[#This Row],[gross]] * (inflation!B$226 / movie3[[#This Row],[CPI of Released Year]])</f>
        <v>98183861.195774198</v>
      </c>
      <c r="R5010" s="2">
        <f>movie3[[#This Row],[gross]]-movie3[[#This Row],[budget]]</f>
        <v>31962629</v>
      </c>
    </row>
    <row r="5011" spans="1:18" hidden="1" x14ac:dyDescent="0.25">
      <c r="A5011" t="s">
        <v>14767</v>
      </c>
      <c r="B5011" t="s">
        <v>16</v>
      </c>
      <c r="C5011" t="s">
        <v>34</v>
      </c>
      <c r="D5011">
        <v>2006</v>
      </c>
      <c r="E5011" t="s">
        <v>14768</v>
      </c>
      <c r="F5011">
        <v>5.5</v>
      </c>
      <c r="G5011" s="1">
        <v>57000</v>
      </c>
      <c r="H5011" t="s">
        <v>11955</v>
      </c>
      <c r="I5011" t="s">
        <v>673</v>
      </c>
      <c r="J5011" t="s">
        <v>14496</v>
      </c>
      <c r="K5011" t="s">
        <v>30</v>
      </c>
      <c r="L5011" s="1">
        <v>25000000</v>
      </c>
      <c r="M5011" s="1">
        <v>119974972</v>
      </c>
      <c r="N5011" t="s">
        <v>180</v>
      </c>
      <c r="O5011">
        <v>110</v>
      </c>
      <c r="P5011" s="6" t="str">
        <f>_xlfn.XLOOKUP(movie3[[#This Row],[year]],inflation!E$2:E$225,inflation!F$2:F$225,,0)</f>
        <v>605.8</v>
      </c>
      <c r="Q5011" s="2">
        <f>movie3[[#This Row],[gross]] * (inflation!B$226 / movie3[[#This Row],[CPI of Released Year]])</f>
        <v>181328960.65236053</v>
      </c>
      <c r="R5011" s="2">
        <f>movie3[[#This Row],[gross]]-movie3[[#This Row],[budget]]</f>
        <v>94974972</v>
      </c>
    </row>
    <row r="5012" spans="1:18" hidden="1" x14ac:dyDescent="0.25">
      <c r="A5012" t="s">
        <v>15014</v>
      </c>
      <c r="B5012" t="s">
        <v>33</v>
      </c>
      <c r="C5012" t="s">
        <v>25</v>
      </c>
      <c r="D5012">
        <v>2006</v>
      </c>
      <c r="E5012" t="s">
        <v>14331</v>
      </c>
      <c r="F5012">
        <v>5.5</v>
      </c>
      <c r="G5012" s="1">
        <v>8000</v>
      </c>
      <c r="H5012" t="s">
        <v>15015</v>
      </c>
      <c r="I5012" t="s">
        <v>15015</v>
      </c>
      <c r="J5012" t="s">
        <v>15016</v>
      </c>
      <c r="K5012" t="s">
        <v>30</v>
      </c>
      <c r="L5012" s="1">
        <v>15000000</v>
      </c>
      <c r="M5012" s="1">
        <v>8224998</v>
      </c>
      <c r="N5012" t="s">
        <v>15017</v>
      </c>
      <c r="O5012">
        <v>91</v>
      </c>
      <c r="P5012" s="6" t="str">
        <f>_xlfn.XLOOKUP(movie3[[#This Row],[year]],inflation!E$2:E$225,inflation!F$2:F$225,,0)</f>
        <v>605.8</v>
      </c>
      <c r="Q5012" s="2">
        <f>movie3[[#This Row],[gross]] * (inflation!B$226 / movie3[[#This Row],[CPI of Released Year]])</f>
        <v>12431178.885440741</v>
      </c>
      <c r="R5012" s="2">
        <f>movie3[[#This Row],[gross]]-movie3[[#This Row],[budget]]</f>
        <v>-6775002</v>
      </c>
    </row>
    <row r="5013" spans="1:18" hidden="1" x14ac:dyDescent="0.25">
      <c r="A5013" t="s">
        <v>14637</v>
      </c>
      <c r="B5013" t="s">
        <v>16</v>
      </c>
      <c r="C5013" t="s">
        <v>34</v>
      </c>
      <c r="D5013">
        <v>2006</v>
      </c>
      <c r="E5013" t="s">
        <v>14544</v>
      </c>
      <c r="F5013">
        <v>5.4</v>
      </c>
      <c r="G5013" s="1">
        <v>134000</v>
      </c>
      <c r="H5013" t="s">
        <v>9319</v>
      </c>
      <c r="I5013" t="s">
        <v>14638</v>
      </c>
      <c r="J5013" t="s">
        <v>9412</v>
      </c>
      <c r="K5013" t="s">
        <v>30</v>
      </c>
      <c r="L5013" s="1">
        <v>33000000</v>
      </c>
      <c r="M5013" s="1">
        <v>62022014</v>
      </c>
      <c r="N5013" t="s">
        <v>2027</v>
      </c>
      <c r="O5013">
        <v>105</v>
      </c>
      <c r="P5013" s="6" t="str">
        <f>_xlfn.XLOOKUP(movie3[[#This Row],[year]],inflation!E$2:E$225,inflation!F$2:F$225,,0)</f>
        <v>605.8</v>
      </c>
      <c r="Q5013" s="2">
        <f>movie3[[#This Row],[gross]] * (inflation!B$226 / movie3[[#This Row],[CPI of Released Year]])</f>
        <v>93739445.391878515</v>
      </c>
      <c r="R5013" s="2">
        <f>movie3[[#This Row],[gross]]-movie3[[#This Row],[budget]]</f>
        <v>29022014</v>
      </c>
    </row>
    <row r="5014" spans="1:18" hidden="1" x14ac:dyDescent="0.25">
      <c r="A5014" t="s">
        <v>14656</v>
      </c>
      <c r="B5014" t="s">
        <v>33</v>
      </c>
      <c r="C5014" t="s">
        <v>41</v>
      </c>
      <c r="D5014">
        <v>2006</v>
      </c>
      <c r="E5014" t="s">
        <v>13861</v>
      </c>
      <c r="F5014">
        <v>5.4</v>
      </c>
      <c r="G5014" s="1">
        <v>39000</v>
      </c>
      <c r="H5014" t="s">
        <v>14657</v>
      </c>
      <c r="I5014" t="s">
        <v>14658</v>
      </c>
      <c r="J5014" t="s">
        <v>14659</v>
      </c>
      <c r="K5014" t="s">
        <v>30</v>
      </c>
      <c r="L5014" s="1">
        <v>12000000</v>
      </c>
      <c r="M5014" s="1">
        <v>22989957</v>
      </c>
      <c r="N5014" t="s">
        <v>9112</v>
      </c>
      <c r="O5014">
        <v>110</v>
      </c>
      <c r="P5014" s="6" t="str">
        <f>_xlfn.XLOOKUP(movie3[[#This Row],[year]],inflation!E$2:E$225,inflation!F$2:F$225,,0)</f>
        <v>605.8</v>
      </c>
      <c r="Q5014" s="2">
        <f>movie3[[#This Row],[gross]] * (inflation!B$226 / movie3[[#This Row],[CPI of Released Year]])</f>
        <v>34746788.757345662</v>
      </c>
      <c r="R5014" s="2">
        <f>movie3[[#This Row],[gross]]-movie3[[#This Row],[budget]]</f>
        <v>10989957</v>
      </c>
    </row>
    <row r="5015" spans="1:18" hidden="1" x14ac:dyDescent="0.25">
      <c r="A5015" t="s">
        <v>14742</v>
      </c>
      <c r="B5015" t="s">
        <v>16</v>
      </c>
      <c r="C5015" t="s">
        <v>41</v>
      </c>
      <c r="D5015">
        <v>2006</v>
      </c>
      <c r="E5015" t="s">
        <v>14743</v>
      </c>
      <c r="F5015">
        <v>5.4</v>
      </c>
      <c r="G5015" s="1">
        <v>38000</v>
      </c>
      <c r="H5015" t="s">
        <v>11840</v>
      </c>
      <c r="I5015" t="s">
        <v>11840</v>
      </c>
      <c r="J5015" t="s">
        <v>12473</v>
      </c>
      <c r="K5015" t="s">
        <v>453</v>
      </c>
      <c r="L5015" s="1">
        <v>17000000</v>
      </c>
      <c r="M5015" s="1">
        <v>374743</v>
      </c>
      <c r="N5015" t="s">
        <v>61</v>
      </c>
      <c r="O5015">
        <v>145</v>
      </c>
      <c r="P5015" s="6" t="str">
        <f>_xlfn.XLOOKUP(movie3[[#This Row],[year]],inflation!E$2:E$225,inflation!F$2:F$225,,0)</f>
        <v>605.8</v>
      </c>
      <c r="Q5015" s="2">
        <f>movie3[[#This Row],[gross]] * (inflation!B$226 / movie3[[#This Row],[CPI of Released Year]])</f>
        <v>566382.78441729955</v>
      </c>
      <c r="R5015" s="2">
        <f>movie3[[#This Row],[gross]]-movie3[[#This Row],[budget]]</f>
        <v>-16625257</v>
      </c>
    </row>
    <row r="5016" spans="1:18" x14ac:dyDescent="0.25">
      <c r="A5016" t="s">
        <v>14785</v>
      </c>
      <c r="B5016" t="s">
        <v>16</v>
      </c>
      <c r="C5016" t="s">
        <v>52</v>
      </c>
      <c r="D5016">
        <v>2006</v>
      </c>
      <c r="E5016" t="s">
        <v>14786</v>
      </c>
      <c r="F5016">
        <v>5.4</v>
      </c>
      <c r="G5016" s="1">
        <v>37000</v>
      </c>
      <c r="H5016" t="s">
        <v>2885</v>
      </c>
      <c r="I5016" t="s">
        <v>14787</v>
      </c>
      <c r="J5016" t="s">
        <v>14788</v>
      </c>
      <c r="K5016" t="s">
        <v>30</v>
      </c>
      <c r="L5016" s="1">
        <v>10000000</v>
      </c>
      <c r="M5016" s="1">
        <v>14756513</v>
      </c>
      <c r="N5016" t="s">
        <v>14789</v>
      </c>
      <c r="O5016">
        <v>93</v>
      </c>
      <c r="P5016" s="6" t="str">
        <f>_xlfn.XLOOKUP(movie3[[#This Row],[year]],inflation!E$2:E$225,inflation!F$2:F$225,,0)</f>
        <v>605.8</v>
      </c>
      <c r="Q5016" s="2">
        <f>movie3[[#This Row],[gross]] * (inflation!B$226 / movie3[[#This Row],[CPI of Released Year]])</f>
        <v>22302844.672829319</v>
      </c>
      <c r="R5016" s="2">
        <f>movie3[[#This Row],[gross]]-movie3[[#This Row],[budget]]</f>
        <v>4756513</v>
      </c>
    </row>
    <row r="5017" spans="1:18" hidden="1" x14ac:dyDescent="0.25">
      <c r="A5017" t="s">
        <v>14803</v>
      </c>
      <c r="B5017" t="s">
        <v>448</v>
      </c>
      <c r="C5017" t="s">
        <v>17</v>
      </c>
      <c r="D5017">
        <v>2006</v>
      </c>
      <c r="E5017" t="s">
        <v>14804</v>
      </c>
      <c r="F5017">
        <v>5.4</v>
      </c>
      <c r="G5017" s="1">
        <v>3100</v>
      </c>
      <c r="H5017" t="s">
        <v>12541</v>
      </c>
      <c r="I5017" t="s">
        <v>12541</v>
      </c>
      <c r="J5017" t="s">
        <v>14805</v>
      </c>
      <c r="K5017" t="s">
        <v>453</v>
      </c>
      <c r="M5017" s="1">
        <v>154210</v>
      </c>
      <c r="N5017" t="s">
        <v>14806</v>
      </c>
      <c r="O5017">
        <v>100</v>
      </c>
      <c r="P5017" s="6" t="str">
        <f>_xlfn.XLOOKUP(movie3[[#This Row],[year]],inflation!E$2:E$225,inflation!F$2:F$225,,0)</f>
        <v>605.8</v>
      </c>
      <c r="Q5017" s="2">
        <f>movie3[[#This Row],[gross]] * (inflation!B$226 / movie3[[#This Row],[CPI of Released Year]])</f>
        <v>233071.43611753057</v>
      </c>
      <c r="R5017" s="2">
        <f>movie3[[#This Row],[gross]]-movie3[[#This Row],[budget]]</f>
        <v>154210</v>
      </c>
    </row>
    <row r="5018" spans="1:18" hidden="1" x14ac:dyDescent="0.25">
      <c r="A5018" t="s">
        <v>14813</v>
      </c>
      <c r="B5018" t="s">
        <v>2000</v>
      </c>
      <c r="C5018" t="s">
        <v>41</v>
      </c>
      <c r="D5018">
        <v>2006</v>
      </c>
      <c r="E5018" t="s">
        <v>14326</v>
      </c>
      <c r="F5018">
        <v>5.4</v>
      </c>
      <c r="G5018" s="1">
        <v>55000</v>
      </c>
      <c r="H5018" t="s">
        <v>4498</v>
      </c>
      <c r="I5018" t="s">
        <v>8562</v>
      </c>
      <c r="J5018" t="s">
        <v>10095</v>
      </c>
      <c r="K5018" t="s">
        <v>30</v>
      </c>
      <c r="L5018" s="1">
        <v>28000000</v>
      </c>
      <c r="M5018" s="1">
        <v>38159905</v>
      </c>
      <c r="N5018" t="s">
        <v>8628</v>
      </c>
      <c r="O5018">
        <v>103</v>
      </c>
      <c r="P5018" s="6" t="str">
        <f>_xlfn.XLOOKUP(movie3[[#This Row],[year]],inflation!E$2:E$225,inflation!F$2:F$225,,0)</f>
        <v>605.8</v>
      </c>
      <c r="Q5018" s="2">
        <f>movie3[[#This Row],[gross]] * (inflation!B$226 / movie3[[#This Row],[CPI of Released Year]])</f>
        <v>57674494.912512392</v>
      </c>
      <c r="R5018" s="2">
        <f>movie3[[#This Row],[gross]]-movie3[[#This Row],[budget]]</f>
        <v>10159905</v>
      </c>
    </row>
    <row r="5019" spans="1:18" hidden="1" x14ac:dyDescent="0.25">
      <c r="A5019" t="s">
        <v>14576</v>
      </c>
      <c r="B5019" t="s">
        <v>2000</v>
      </c>
      <c r="C5019" t="s">
        <v>34</v>
      </c>
      <c r="D5019">
        <v>2006</v>
      </c>
      <c r="E5019" t="s">
        <v>14402</v>
      </c>
      <c r="F5019">
        <v>5.3</v>
      </c>
      <c r="G5019" s="1">
        <v>48000</v>
      </c>
      <c r="H5019" t="s">
        <v>3788</v>
      </c>
      <c r="I5019" t="s">
        <v>14577</v>
      </c>
      <c r="J5019" t="s">
        <v>14578</v>
      </c>
      <c r="K5019" t="s">
        <v>30</v>
      </c>
      <c r="L5019" s="1">
        <v>20000000</v>
      </c>
      <c r="M5019" s="1">
        <v>37598767</v>
      </c>
      <c r="N5019" t="s">
        <v>10879</v>
      </c>
      <c r="O5019">
        <v>97</v>
      </c>
      <c r="P5019" s="6" t="str">
        <f>_xlfn.XLOOKUP(movie3[[#This Row],[year]],inflation!E$2:E$225,inflation!F$2:F$225,,0)</f>
        <v>605.8</v>
      </c>
      <c r="Q5019" s="2">
        <f>movie3[[#This Row],[gross]] * (inflation!B$226 / movie3[[#This Row],[CPI of Released Year]])</f>
        <v>56826396.608121499</v>
      </c>
      <c r="R5019" s="2">
        <f>movie3[[#This Row],[gross]]-movie3[[#This Row],[budget]]</f>
        <v>17598767</v>
      </c>
    </row>
    <row r="5020" spans="1:18" hidden="1" x14ac:dyDescent="0.25">
      <c r="A5020" t="s">
        <v>14814</v>
      </c>
      <c r="B5020" t="s">
        <v>2000</v>
      </c>
      <c r="C5020" t="s">
        <v>41</v>
      </c>
      <c r="D5020">
        <v>2006</v>
      </c>
      <c r="E5020" t="s">
        <v>14319</v>
      </c>
      <c r="F5020">
        <v>5.3</v>
      </c>
      <c r="G5020" s="1">
        <v>11000</v>
      </c>
      <c r="H5020" t="s">
        <v>14259</v>
      </c>
      <c r="I5020" t="s">
        <v>14259</v>
      </c>
      <c r="J5020" t="s">
        <v>14259</v>
      </c>
      <c r="K5020" t="s">
        <v>30</v>
      </c>
      <c r="L5020" s="1">
        <v>6000000</v>
      </c>
      <c r="M5020" s="1">
        <v>63368939</v>
      </c>
      <c r="N5020" t="s">
        <v>10358</v>
      </c>
      <c r="O5020">
        <v>107</v>
      </c>
      <c r="P5020" s="6" t="str">
        <f>_xlfn.XLOOKUP(movie3[[#This Row],[year]],inflation!E$2:E$225,inflation!F$2:F$225,,0)</f>
        <v>605.8</v>
      </c>
      <c r="Q5020" s="2">
        <f>movie3[[#This Row],[gross]] * (inflation!B$226 / movie3[[#This Row],[CPI of Released Year]])</f>
        <v>95775174.229778826</v>
      </c>
      <c r="R5020" s="2">
        <f>movie3[[#This Row],[gross]]-movie3[[#This Row],[budget]]</f>
        <v>57368939</v>
      </c>
    </row>
    <row r="5021" spans="1:18" hidden="1" x14ac:dyDescent="0.25">
      <c r="A5021" t="s">
        <v>14929</v>
      </c>
      <c r="B5021" t="s">
        <v>337</v>
      </c>
      <c r="C5021" t="s">
        <v>390</v>
      </c>
      <c r="D5021">
        <v>2006</v>
      </c>
      <c r="E5021" t="s">
        <v>14182</v>
      </c>
      <c r="F5021">
        <v>5.2</v>
      </c>
      <c r="G5021" s="1">
        <v>25000</v>
      </c>
      <c r="H5021" t="s">
        <v>14930</v>
      </c>
      <c r="I5021" t="s">
        <v>10114</v>
      </c>
      <c r="J5021" t="s">
        <v>5471</v>
      </c>
      <c r="K5021" t="s">
        <v>195</v>
      </c>
      <c r="L5021" s="1">
        <v>80000000</v>
      </c>
      <c r="M5021" s="1">
        <v>102338515</v>
      </c>
      <c r="N5021" t="s">
        <v>14931</v>
      </c>
      <c r="O5021">
        <v>82</v>
      </c>
      <c r="P5021" s="6" t="str">
        <f>_xlfn.XLOOKUP(movie3[[#This Row],[year]],inflation!E$2:E$225,inflation!F$2:F$225,,0)</f>
        <v>605.8</v>
      </c>
      <c r="Q5021" s="2">
        <f>movie3[[#This Row],[gross]] * (inflation!B$226 / movie3[[#This Row],[CPI of Released Year]])</f>
        <v>154673397.71211624</v>
      </c>
      <c r="R5021" s="2">
        <f>movie3[[#This Row],[gross]]-movie3[[#This Row],[budget]]</f>
        <v>22338515</v>
      </c>
    </row>
    <row r="5022" spans="1:18" hidden="1" x14ac:dyDescent="0.25">
      <c r="A5022" t="s">
        <v>14660</v>
      </c>
      <c r="B5022" t="s">
        <v>2000</v>
      </c>
      <c r="C5022" t="s">
        <v>41</v>
      </c>
      <c r="D5022">
        <v>2006</v>
      </c>
      <c r="E5022" t="s">
        <v>14182</v>
      </c>
      <c r="F5022">
        <v>5.0999999999999996</v>
      </c>
      <c r="G5022" s="1">
        <v>116000</v>
      </c>
      <c r="H5022" t="s">
        <v>4521</v>
      </c>
      <c r="I5022" t="s">
        <v>11769</v>
      </c>
      <c r="J5022" t="s">
        <v>11256</v>
      </c>
      <c r="K5022" t="s">
        <v>30</v>
      </c>
      <c r="L5022" s="1">
        <v>45000000</v>
      </c>
      <c r="M5022" s="1">
        <v>178262620</v>
      </c>
      <c r="N5022" t="s">
        <v>8990</v>
      </c>
      <c r="O5022">
        <v>83</v>
      </c>
      <c r="P5022" s="6" t="str">
        <f>_xlfn.XLOOKUP(movie3[[#This Row],[year]],inflation!E$2:E$225,inflation!F$2:F$225,,0)</f>
        <v>605.8</v>
      </c>
      <c r="Q5022" s="2">
        <f>movie3[[#This Row],[gross]] * (inflation!B$226 / movie3[[#This Row],[CPI of Released Year]])</f>
        <v>269424322.99768907</v>
      </c>
      <c r="R5022" s="2">
        <f>movie3[[#This Row],[gross]]-movie3[[#This Row],[budget]]</f>
        <v>133262620</v>
      </c>
    </row>
    <row r="5023" spans="1:18" hidden="1" x14ac:dyDescent="0.25">
      <c r="A5023" t="s">
        <v>14672</v>
      </c>
      <c r="B5023" t="s">
        <v>33</v>
      </c>
      <c r="C5023" t="s">
        <v>34</v>
      </c>
      <c r="D5023">
        <v>2006</v>
      </c>
      <c r="E5023" t="s">
        <v>14541</v>
      </c>
      <c r="F5023">
        <v>5.0999999999999996</v>
      </c>
      <c r="G5023" s="1">
        <v>123000</v>
      </c>
      <c r="H5023" t="s">
        <v>14673</v>
      </c>
      <c r="I5023" t="s">
        <v>14674</v>
      </c>
      <c r="J5023" t="s">
        <v>14675</v>
      </c>
      <c r="K5023" t="s">
        <v>30</v>
      </c>
      <c r="L5023" s="1">
        <v>100000000</v>
      </c>
      <c r="M5023" s="1">
        <v>250425512</v>
      </c>
      <c r="N5023" t="s">
        <v>9112</v>
      </c>
      <c r="O5023">
        <v>104</v>
      </c>
      <c r="P5023" s="6" t="str">
        <f>_xlfn.XLOOKUP(movie3[[#This Row],[year]],inflation!E$2:E$225,inflation!F$2:F$225,,0)</f>
        <v>605.8</v>
      </c>
      <c r="Q5023" s="2">
        <f>movie3[[#This Row],[gross]] * (inflation!B$226 / movie3[[#This Row],[CPI of Released Year]])</f>
        <v>378490588.95212948</v>
      </c>
      <c r="R5023" s="2">
        <f>movie3[[#This Row],[gross]]-movie3[[#This Row],[budget]]</f>
        <v>150425512</v>
      </c>
    </row>
    <row r="5024" spans="1:18" x14ac:dyDescent="0.25">
      <c r="A5024" t="s">
        <v>14720</v>
      </c>
      <c r="B5024" t="s">
        <v>2000</v>
      </c>
      <c r="C5024" t="s">
        <v>52</v>
      </c>
      <c r="D5024">
        <v>2006</v>
      </c>
      <c r="E5024" t="s">
        <v>14231</v>
      </c>
      <c r="F5024">
        <v>5.0999999999999996</v>
      </c>
      <c r="G5024" s="1">
        <v>44000</v>
      </c>
      <c r="H5024" t="s">
        <v>9540</v>
      </c>
      <c r="I5024" t="s">
        <v>14721</v>
      </c>
      <c r="J5024" t="s">
        <v>14156</v>
      </c>
      <c r="K5024" t="s">
        <v>30</v>
      </c>
      <c r="L5024" s="1">
        <v>15000000</v>
      </c>
      <c r="M5024" s="1">
        <v>67062123</v>
      </c>
      <c r="N5024" t="s">
        <v>10879</v>
      </c>
      <c r="O5024">
        <v>87</v>
      </c>
      <c r="P5024" s="6" t="str">
        <f>_xlfn.XLOOKUP(movie3[[#This Row],[year]],inflation!E$2:E$225,inflation!F$2:F$225,,0)</f>
        <v>605.8</v>
      </c>
      <c r="Q5024" s="2">
        <f>movie3[[#This Row],[gross]] * (inflation!B$226 / movie3[[#This Row],[CPI of Released Year]])</f>
        <v>101357015.21756357</v>
      </c>
      <c r="R5024" s="2">
        <f>movie3[[#This Row],[gross]]-movie3[[#This Row],[budget]]</f>
        <v>52062123</v>
      </c>
    </row>
    <row r="5025" spans="1:18" hidden="1" x14ac:dyDescent="0.25">
      <c r="A5025" t="s">
        <v>14752</v>
      </c>
      <c r="B5025" t="s">
        <v>2000</v>
      </c>
      <c r="C5025" t="s">
        <v>41</v>
      </c>
      <c r="D5025">
        <v>2006</v>
      </c>
      <c r="E5025" t="s">
        <v>14640</v>
      </c>
      <c r="F5025">
        <v>5.0999999999999996</v>
      </c>
      <c r="G5025" s="1">
        <v>63000</v>
      </c>
      <c r="H5025" t="s">
        <v>545</v>
      </c>
      <c r="I5025" t="s">
        <v>14753</v>
      </c>
      <c r="J5025" t="s">
        <v>7731</v>
      </c>
      <c r="K5025" t="s">
        <v>30</v>
      </c>
      <c r="L5025" s="1">
        <v>30000000</v>
      </c>
      <c r="M5025" s="1">
        <v>61108981</v>
      </c>
      <c r="N5025" t="s">
        <v>8628</v>
      </c>
      <c r="O5025">
        <v>96</v>
      </c>
      <c r="P5025" s="6" t="str">
        <f>_xlfn.XLOOKUP(movie3[[#This Row],[year]],inflation!E$2:E$225,inflation!F$2:F$225,,0)</f>
        <v>605.8</v>
      </c>
      <c r="Q5025" s="2">
        <f>movie3[[#This Row],[gross]] * (inflation!B$226 / movie3[[#This Row],[CPI of Released Year]])</f>
        <v>92359496.539451972</v>
      </c>
      <c r="R5025" s="2">
        <f>movie3[[#This Row],[gross]]-movie3[[#This Row],[budget]]</f>
        <v>31108981</v>
      </c>
    </row>
    <row r="5026" spans="1:18" hidden="1" x14ac:dyDescent="0.25">
      <c r="A5026" t="s">
        <v>14779</v>
      </c>
      <c r="B5026" t="s">
        <v>2000</v>
      </c>
      <c r="C5026" t="s">
        <v>151</v>
      </c>
      <c r="D5026">
        <v>2006</v>
      </c>
      <c r="E5026" t="s">
        <v>14348</v>
      </c>
      <c r="F5026">
        <v>5.0999999999999996</v>
      </c>
      <c r="G5026" s="1">
        <v>31000</v>
      </c>
      <c r="H5026" t="s">
        <v>14780</v>
      </c>
      <c r="I5026" t="s">
        <v>14780</v>
      </c>
      <c r="J5026" t="s">
        <v>14781</v>
      </c>
      <c r="K5026" t="s">
        <v>30</v>
      </c>
      <c r="L5026" s="1">
        <v>7000000</v>
      </c>
      <c r="M5026" s="1">
        <v>27298695</v>
      </c>
      <c r="N5026" t="s">
        <v>5724</v>
      </c>
      <c r="O5026">
        <v>85</v>
      </c>
      <c r="P5026" s="6" t="str">
        <f>_xlfn.XLOOKUP(movie3[[#This Row],[year]],inflation!E$2:E$225,inflation!F$2:F$225,,0)</f>
        <v>605.8</v>
      </c>
      <c r="Q5026" s="2">
        <f>movie3[[#This Row],[gross]] * (inflation!B$226 / movie3[[#This Row],[CPI of Released Year]])</f>
        <v>41258971.842192151</v>
      </c>
      <c r="R5026" s="2">
        <f>movie3[[#This Row],[gross]]-movie3[[#This Row],[budget]]</f>
        <v>20298695</v>
      </c>
    </row>
    <row r="5027" spans="1:18" hidden="1" x14ac:dyDescent="0.25">
      <c r="A5027" t="s">
        <v>14894</v>
      </c>
      <c r="B5027" t="s">
        <v>16</v>
      </c>
      <c r="C5027" t="s">
        <v>34</v>
      </c>
      <c r="D5027">
        <v>2006</v>
      </c>
      <c r="E5027" t="s">
        <v>14539</v>
      </c>
      <c r="F5027">
        <v>5.0999999999999996</v>
      </c>
      <c r="G5027" s="1">
        <v>26000</v>
      </c>
      <c r="H5027" t="s">
        <v>14895</v>
      </c>
      <c r="I5027" t="s">
        <v>14896</v>
      </c>
      <c r="J5027" t="s">
        <v>14897</v>
      </c>
      <c r="K5027" t="s">
        <v>30</v>
      </c>
      <c r="L5027" s="1">
        <v>8000000</v>
      </c>
      <c r="M5027" s="1">
        <v>18707966</v>
      </c>
      <c r="N5027" t="s">
        <v>14898</v>
      </c>
      <c r="O5027">
        <v>84</v>
      </c>
      <c r="P5027" s="6" t="str">
        <f>_xlfn.XLOOKUP(movie3[[#This Row],[year]],inflation!E$2:E$225,inflation!F$2:F$225,,0)</f>
        <v>605.8</v>
      </c>
      <c r="Q5027" s="2">
        <f>movie3[[#This Row],[gross]] * (inflation!B$226 / movie3[[#This Row],[CPI of Released Year]])</f>
        <v>28275030.818091784</v>
      </c>
      <c r="R5027" s="2">
        <f>movie3[[#This Row],[gross]]-movie3[[#This Row],[budget]]</f>
        <v>10707966</v>
      </c>
    </row>
    <row r="5028" spans="1:18" hidden="1" x14ac:dyDescent="0.25">
      <c r="A5028" t="s">
        <v>14916</v>
      </c>
      <c r="B5028" t="s">
        <v>33</v>
      </c>
      <c r="C5028" t="s">
        <v>34</v>
      </c>
      <c r="D5028">
        <v>2006</v>
      </c>
      <c r="E5028" t="s">
        <v>14816</v>
      </c>
      <c r="F5028">
        <v>5.0999999999999996</v>
      </c>
      <c r="G5028" s="1">
        <v>24000</v>
      </c>
      <c r="H5028" t="s">
        <v>14398</v>
      </c>
      <c r="I5028" t="s">
        <v>14917</v>
      </c>
      <c r="J5028" t="s">
        <v>14918</v>
      </c>
      <c r="K5028" t="s">
        <v>22</v>
      </c>
      <c r="M5028" s="1">
        <v>23937870</v>
      </c>
      <c r="N5028" t="s">
        <v>9660</v>
      </c>
      <c r="O5028">
        <v>93</v>
      </c>
      <c r="P5028" s="6" t="str">
        <f>_xlfn.XLOOKUP(movie3[[#This Row],[year]],inflation!E$2:E$225,inflation!F$2:F$225,,0)</f>
        <v>605.8</v>
      </c>
      <c r="Q5028" s="2">
        <f>movie3[[#This Row],[gross]] * (inflation!B$226 / movie3[[#This Row],[CPI of Released Year]])</f>
        <v>36179454.889402449</v>
      </c>
      <c r="R5028" s="2">
        <f>movie3[[#This Row],[gross]]-movie3[[#This Row],[budget]]</f>
        <v>23937870</v>
      </c>
    </row>
    <row r="5029" spans="1:18" x14ac:dyDescent="0.25">
      <c r="A5029" t="s">
        <v>15003</v>
      </c>
      <c r="B5029" t="s">
        <v>2000</v>
      </c>
      <c r="C5029" t="s">
        <v>52</v>
      </c>
      <c r="D5029">
        <v>2006</v>
      </c>
      <c r="E5029" t="s">
        <v>14816</v>
      </c>
      <c r="F5029">
        <v>5.0999999999999996</v>
      </c>
      <c r="G5029" s="1">
        <v>48000</v>
      </c>
      <c r="H5029" t="s">
        <v>12718</v>
      </c>
      <c r="I5029" t="s">
        <v>13680</v>
      </c>
      <c r="J5029" t="s">
        <v>14086</v>
      </c>
      <c r="K5029" t="s">
        <v>30</v>
      </c>
      <c r="L5029" s="1">
        <v>20000000</v>
      </c>
      <c r="M5029" s="1">
        <v>70711175</v>
      </c>
      <c r="N5029" t="s">
        <v>31</v>
      </c>
      <c r="O5029">
        <v>102</v>
      </c>
      <c r="P5029" s="6" t="str">
        <f>_xlfn.XLOOKUP(movie3[[#This Row],[year]],inflation!E$2:E$225,inflation!F$2:F$225,,0)</f>
        <v>605.8</v>
      </c>
      <c r="Q5029" s="2">
        <f>movie3[[#This Row],[gross]] * (inflation!B$226 / movie3[[#This Row],[CPI of Released Year]])</f>
        <v>106872155.54638496</v>
      </c>
      <c r="R5029" s="2">
        <f>movie3[[#This Row],[gross]]-movie3[[#This Row],[budget]]</f>
        <v>50711175</v>
      </c>
    </row>
    <row r="5030" spans="1:18" hidden="1" x14ac:dyDescent="0.25">
      <c r="A5030" t="s">
        <v>15007</v>
      </c>
      <c r="B5030" t="s">
        <v>16</v>
      </c>
      <c r="C5030" t="s">
        <v>34</v>
      </c>
      <c r="D5030">
        <v>2006</v>
      </c>
      <c r="E5030" t="s">
        <v>15008</v>
      </c>
      <c r="F5030">
        <v>5.0999999999999996</v>
      </c>
      <c r="G5030" s="1">
        <v>13000</v>
      </c>
      <c r="H5030" t="s">
        <v>15009</v>
      </c>
      <c r="I5030" t="s">
        <v>5356</v>
      </c>
      <c r="J5030" t="s">
        <v>11658</v>
      </c>
      <c r="K5030" t="s">
        <v>5820</v>
      </c>
      <c r="M5030" s="1">
        <v>1689984</v>
      </c>
      <c r="N5030" t="s">
        <v>15010</v>
      </c>
      <c r="O5030">
        <v>91</v>
      </c>
      <c r="P5030" s="6" t="str">
        <f>_xlfn.XLOOKUP(movie3[[#This Row],[year]],inflation!E$2:E$225,inflation!F$2:F$225,,0)</f>
        <v>605.8</v>
      </c>
      <c r="Q5030" s="2">
        <f>movie3[[#This Row],[gross]] * (inflation!B$226 / movie3[[#This Row],[CPI of Released Year]])</f>
        <v>2554224.7448002645</v>
      </c>
      <c r="R5030" s="2">
        <f>movie3[[#This Row],[gross]]-movie3[[#This Row],[budget]]</f>
        <v>1689984</v>
      </c>
    </row>
    <row r="5031" spans="1:18" hidden="1" x14ac:dyDescent="0.25">
      <c r="A5031" t="s">
        <v>15018</v>
      </c>
      <c r="B5031" t="s">
        <v>33</v>
      </c>
      <c r="C5031" t="s">
        <v>390</v>
      </c>
      <c r="D5031">
        <v>2006</v>
      </c>
      <c r="E5031" t="s">
        <v>14506</v>
      </c>
      <c r="F5031">
        <v>5</v>
      </c>
      <c r="G5031" s="1">
        <v>40000</v>
      </c>
      <c r="H5031" t="s">
        <v>11004</v>
      </c>
      <c r="I5031" t="s">
        <v>4391</v>
      </c>
      <c r="J5031" t="s">
        <v>11282</v>
      </c>
      <c r="K5031" t="s">
        <v>22</v>
      </c>
      <c r="L5031" s="1">
        <v>60000000</v>
      </c>
      <c r="M5031" s="1">
        <v>143325970</v>
      </c>
      <c r="N5031" t="s">
        <v>180</v>
      </c>
      <c r="O5031">
        <v>82</v>
      </c>
      <c r="P5031" s="6" t="str">
        <f>_xlfn.XLOOKUP(movie3[[#This Row],[year]],inflation!E$2:E$225,inflation!F$2:F$225,,0)</f>
        <v>605.8</v>
      </c>
      <c r="Q5031" s="2">
        <f>movie3[[#This Row],[gross]] * (inflation!B$226 / movie3[[#This Row],[CPI of Released Year]])</f>
        <v>216621423.12974581</v>
      </c>
      <c r="R5031" s="2">
        <f>movie3[[#This Row],[gross]]-movie3[[#This Row],[budget]]</f>
        <v>83325970</v>
      </c>
    </row>
    <row r="5032" spans="1:18" hidden="1" x14ac:dyDescent="0.25">
      <c r="A5032" t="s">
        <v>14723</v>
      </c>
      <c r="B5032" t="s">
        <v>2000</v>
      </c>
      <c r="C5032" t="s">
        <v>34</v>
      </c>
      <c r="D5032">
        <v>2006</v>
      </c>
      <c r="E5032" t="s">
        <v>14724</v>
      </c>
      <c r="F5032">
        <v>4.8</v>
      </c>
      <c r="G5032" s="1">
        <v>44000</v>
      </c>
      <c r="H5032" t="s">
        <v>2811</v>
      </c>
      <c r="I5032" t="s">
        <v>5661</v>
      </c>
      <c r="J5032" t="s">
        <v>14725</v>
      </c>
      <c r="K5032" t="s">
        <v>22</v>
      </c>
      <c r="L5032" s="1">
        <v>21000000</v>
      </c>
      <c r="M5032" s="1">
        <v>7563172</v>
      </c>
      <c r="N5032" t="s">
        <v>8990</v>
      </c>
      <c r="O5032">
        <v>87</v>
      </c>
      <c r="P5032" s="6" t="str">
        <f>_xlfn.XLOOKUP(movie3[[#This Row],[year]],inflation!E$2:E$225,inflation!F$2:F$225,,0)</f>
        <v>605.8</v>
      </c>
      <c r="Q5032" s="2">
        <f>movie3[[#This Row],[gross]] * (inflation!B$226 / movie3[[#This Row],[CPI of Released Year]])</f>
        <v>11430901.755034667</v>
      </c>
      <c r="R5032" s="2">
        <f>movie3[[#This Row],[gross]]-movie3[[#This Row],[budget]]</f>
        <v>-13436828</v>
      </c>
    </row>
    <row r="5033" spans="1:18" hidden="1" x14ac:dyDescent="0.25">
      <c r="A5033" t="s">
        <v>14953</v>
      </c>
      <c r="B5033" t="s">
        <v>337</v>
      </c>
      <c r="C5033" t="s">
        <v>25</v>
      </c>
      <c r="D5033">
        <v>2006</v>
      </c>
      <c r="E5033" t="s">
        <v>14634</v>
      </c>
      <c r="F5033">
        <v>4.8</v>
      </c>
      <c r="G5033" s="1">
        <v>34000</v>
      </c>
      <c r="H5033" t="s">
        <v>12771</v>
      </c>
      <c r="I5033" t="s">
        <v>10114</v>
      </c>
      <c r="J5033" t="s">
        <v>8082</v>
      </c>
      <c r="K5033" t="s">
        <v>30</v>
      </c>
      <c r="L5033" s="1">
        <v>12000000</v>
      </c>
      <c r="M5033" s="1">
        <v>110768122</v>
      </c>
      <c r="N5033" t="s">
        <v>1725</v>
      </c>
      <c r="O5033">
        <v>92</v>
      </c>
      <c r="P5033" s="6" t="str">
        <f>_xlfn.XLOOKUP(movie3[[#This Row],[year]],inflation!E$2:E$225,inflation!F$2:F$225,,0)</f>
        <v>605.8</v>
      </c>
      <c r="Q5033" s="2">
        <f>movie3[[#This Row],[gross]] * (inflation!B$226 / movie3[[#This Row],[CPI of Released Year]])</f>
        <v>167413820.57312647</v>
      </c>
      <c r="R5033" s="2">
        <f>movie3[[#This Row],[gross]]-movie3[[#This Row],[budget]]</f>
        <v>98768122</v>
      </c>
    </row>
    <row r="5034" spans="1:18" hidden="1" x14ac:dyDescent="0.25">
      <c r="A5034" t="s">
        <v>14956</v>
      </c>
      <c r="B5034" t="s">
        <v>2000</v>
      </c>
      <c r="C5034" t="s">
        <v>41</v>
      </c>
      <c r="D5034">
        <v>2006</v>
      </c>
      <c r="E5034" t="s">
        <v>14170</v>
      </c>
      <c r="F5034">
        <v>4.8</v>
      </c>
      <c r="G5034" s="1">
        <v>41000</v>
      </c>
      <c r="H5034" t="s">
        <v>7711</v>
      </c>
      <c r="I5034" t="s">
        <v>9349</v>
      </c>
      <c r="J5034" t="s">
        <v>9368</v>
      </c>
      <c r="K5034" t="s">
        <v>30</v>
      </c>
      <c r="L5034" s="1">
        <v>40000000</v>
      </c>
      <c r="M5034" s="1">
        <v>141522961</v>
      </c>
      <c r="N5034" t="s">
        <v>180</v>
      </c>
      <c r="O5034">
        <v>99</v>
      </c>
      <c r="P5034" s="6" t="str">
        <f>_xlfn.XLOOKUP(movie3[[#This Row],[year]],inflation!E$2:E$225,inflation!F$2:F$225,,0)</f>
        <v>605.8</v>
      </c>
      <c r="Q5034" s="2">
        <f>movie3[[#This Row],[gross]] * (inflation!B$226 / movie3[[#This Row],[CPI of Released Year]])</f>
        <v>213896373.54176298</v>
      </c>
      <c r="R5034" s="2">
        <f>movie3[[#This Row],[gross]]-movie3[[#This Row],[budget]]</f>
        <v>101522961</v>
      </c>
    </row>
    <row r="5035" spans="1:18" x14ac:dyDescent="0.25">
      <c r="A5035" t="s">
        <v>4947</v>
      </c>
      <c r="B5035" t="s">
        <v>2000</v>
      </c>
      <c r="C5035" t="s">
        <v>52</v>
      </c>
      <c r="D5035">
        <v>2006</v>
      </c>
      <c r="E5035" t="s">
        <v>14628</v>
      </c>
      <c r="F5035">
        <v>4.8</v>
      </c>
      <c r="G5035" s="1">
        <v>28000</v>
      </c>
      <c r="H5035" t="s">
        <v>14957</v>
      </c>
      <c r="I5035" t="s">
        <v>9806</v>
      </c>
      <c r="J5035" t="s">
        <v>14958</v>
      </c>
      <c r="K5035" t="s">
        <v>30</v>
      </c>
      <c r="L5035" s="1">
        <v>20500000</v>
      </c>
      <c r="M5035" s="1">
        <v>29907685</v>
      </c>
      <c r="N5035" t="s">
        <v>8990</v>
      </c>
      <c r="O5035">
        <v>90</v>
      </c>
      <c r="P5035" s="6" t="str">
        <f>_xlfn.XLOOKUP(movie3[[#This Row],[year]],inflation!E$2:E$225,inflation!F$2:F$225,,0)</f>
        <v>605.8</v>
      </c>
      <c r="Q5035" s="2">
        <f>movie3[[#This Row],[gross]] * (inflation!B$226 / movie3[[#This Row],[CPI of Released Year]])</f>
        <v>45202172.971277654</v>
      </c>
      <c r="R5035" s="2">
        <f>movie3[[#This Row],[gross]]-movie3[[#This Row],[budget]]</f>
        <v>9407685</v>
      </c>
    </row>
    <row r="5036" spans="1:18" hidden="1" x14ac:dyDescent="0.25">
      <c r="A5036" t="s">
        <v>14815</v>
      </c>
      <c r="B5036" t="s">
        <v>2000</v>
      </c>
      <c r="C5036" t="s">
        <v>34</v>
      </c>
      <c r="D5036">
        <v>2006</v>
      </c>
      <c r="E5036" t="s">
        <v>14816</v>
      </c>
      <c r="F5036">
        <v>4.7</v>
      </c>
      <c r="G5036" s="1">
        <v>33000</v>
      </c>
      <c r="H5036" t="s">
        <v>14817</v>
      </c>
      <c r="I5036" t="s">
        <v>14818</v>
      </c>
      <c r="J5036" t="s">
        <v>14819</v>
      </c>
      <c r="K5036" t="s">
        <v>30</v>
      </c>
      <c r="L5036" s="1">
        <v>20000000</v>
      </c>
      <c r="M5036" s="1">
        <v>22165608</v>
      </c>
      <c r="N5036" t="s">
        <v>180</v>
      </c>
      <c r="O5036">
        <v>92</v>
      </c>
      <c r="P5036" s="6" t="str">
        <f>_xlfn.XLOOKUP(movie3[[#This Row],[year]],inflation!E$2:E$225,inflation!F$2:F$225,,0)</f>
        <v>605.8</v>
      </c>
      <c r="Q5036" s="2">
        <f>movie3[[#This Row],[gross]] * (inflation!B$226 / movie3[[#This Row],[CPI of Released Year]])</f>
        <v>33500876.006602842</v>
      </c>
      <c r="R5036" s="2">
        <f>movie3[[#This Row],[gross]]-movie3[[#This Row],[budget]]</f>
        <v>2165608</v>
      </c>
    </row>
    <row r="5037" spans="1:18" x14ac:dyDescent="0.25">
      <c r="A5037" t="s">
        <v>14888</v>
      </c>
      <c r="B5037" t="s">
        <v>16</v>
      </c>
      <c r="C5037" t="s">
        <v>52</v>
      </c>
      <c r="D5037">
        <v>2006</v>
      </c>
      <c r="E5037" t="s">
        <v>14677</v>
      </c>
      <c r="F5037">
        <v>4.5999999999999996</v>
      </c>
      <c r="G5037" s="1">
        <v>25000</v>
      </c>
      <c r="H5037" t="s">
        <v>11309</v>
      </c>
      <c r="I5037" t="s">
        <v>11309</v>
      </c>
      <c r="J5037" t="s">
        <v>9227</v>
      </c>
      <c r="K5037" t="s">
        <v>195</v>
      </c>
      <c r="L5037" s="1">
        <v>9000000</v>
      </c>
      <c r="M5037" s="1">
        <v>21510851</v>
      </c>
      <c r="N5037" t="s">
        <v>8990</v>
      </c>
      <c r="O5037">
        <v>95</v>
      </c>
      <c r="P5037" s="6" t="str">
        <f>_xlfn.XLOOKUP(movie3[[#This Row],[year]],inflation!E$2:E$225,inflation!F$2:F$225,,0)</f>
        <v>605.8</v>
      </c>
      <c r="Q5037" s="2">
        <f>movie3[[#This Row],[gross]] * (inflation!B$226 / movie3[[#This Row],[CPI of Released Year]])</f>
        <v>32511282.891383298</v>
      </c>
      <c r="R5037" s="2">
        <f>movie3[[#This Row],[gross]]-movie3[[#This Row],[budget]]</f>
        <v>12510851</v>
      </c>
    </row>
    <row r="5038" spans="1:18" hidden="1" x14ac:dyDescent="0.25">
      <c r="A5038" t="s">
        <v>15011</v>
      </c>
      <c r="B5038" t="s">
        <v>16</v>
      </c>
      <c r="C5038" t="s">
        <v>34</v>
      </c>
      <c r="D5038">
        <v>2006</v>
      </c>
      <c r="E5038" t="s">
        <v>15012</v>
      </c>
      <c r="F5038">
        <v>4.5999999999999996</v>
      </c>
      <c r="G5038" s="1">
        <v>13000</v>
      </c>
      <c r="H5038" t="s">
        <v>5445</v>
      </c>
      <c r="I5038" t="s">
        <v>9129</v>
      </c>
      <c r="J5038" t="s">
        <v>15013</v>
      </c>
      <c r="K5038" t="s">
        <v>195</v>
      </c>
      <c r="M5038" s="1">
        <v>3269736</v>
      </c>
      <c r="N5038" t="s">
        <v>14708</v>
      </c>
      <c r="O5038">
        <v>110</v>
      </c>
      <c r="P5038" s="6" t="str">
        <f>_xlfn.XLOOKUP(movie3[[#This Row],[year]],inflation!E$2:E$225,inflation!F$2:F$225,,0)</f>
        <v>605.8</v>
      </c>
      <c r="Q5038" s="2">
        <f>movie3[[#This Row],[gross]] * (inflation!B$226 / movie3[[#This Row],[CPI of Released Year]])</f>
        <v>4941845.958402114</v>
      </c>
      <c r="R5038" s="2">
        <f>movie3[[#This Row],[gross]]-movie3[[#This Row],[budget]]</f>
        <v>3269736</v>
      </c>
    </row>
    <row r="5039" spans="1:18" hidden="1" x14ac:dyDescent="0.25">
      <c r="A5039" t="s">
        <v>14709</v>
      </c>
      <c r="B5039" t="s">
        <v>2000</v>
      </c>
      <c r="C5039" t="s">
        <v>41</v>
      </c>
      <c r="D5039">
        <v>2006</v>
      </c>
      <c r="E5039" t="s">
        <v>14710</v>
      </c>
      <c r="F5039">
        <v>4.5</v>
      </c>
      <c r="G5039" s="1">
        <v>52000</v>
      </c>
      <c r="H5039" t="s">
        <v>4631</v>
      </c>
      <c r="I5039" t="s">
        <v>4631</v>
      </c>
      <c r="J5039" t="s">
        <v>9094</v>
      </c>
      <c r="K5039" t="s">
        <v>30</v>
      </c>
      <c r="L5039" s="1">
        <v>64000000</v>
      </c>
      <c r="M5039" s="1">
        <v>104003322</v>
      </c>
      <c r="N5039" t="s">
        <v>11859</v>
      </c>
      <c r="O5039">
        <v>98</v>
      </c>
      <c r="P5039" s="6" t="str">
        <f>_xlfn.XLOOKUP(movie3[[#This Row],[year]],inflation!E$2:E$225,inflation!F$2:F$225,,0)</f>
        <v>605.8</v>
      </c>
      <c r="Q5039" s="2">
        <f>movie3[[#This Row],[gross]] * (inflation!B$226 / movie3[[#This Row],[CPI of Released Year]])</f>
        <v>157189570.19346321</v>
      </c>
      <c r="R5039" s="2">
        <f>movie3[[#This Row],[gross]]-movie3[[#This Row],[budget]]</f>
        <v>40003322</v>
      </c>
    </row>
    <row r="5040" spans="1:18" hidden="1" x14ac:dyDescent="0.25">
      <c r="A5040" t="s">
        <v>14827</v>
      </c>
      <c r="B5040" t="s">
        <v>2000</v>
      </c>
      <c r="C5040" t="s">
        <v>34</v>
      </c>
      <c r="D5040">
        <v>2006</v>
      </c>
      <c r="E5040" t="s">
        <v>13861</v>
      </c>
      <c r="F5040">
        <v>4.4000000000000004</v>
      </c>
      <c r="G5040" s="1">
        <v>80000</v>
      </c>
      <c r="H5040" t="s">
        <v>12470</v>
      </c>
      <c r="I5040" t="s">
        <v>12470</v>
      </c>
      <c r="J5040" t="s">
        <v>10841</v>
      </c>
      <c r="K5040" t="s">
        <v>30</v>
      </c>
      <c r="L5040" s="1">
        <v>30000000</v>
      </c>
      <c r="M5040" s="1">
        <v>31070211</v>
      </c>
      <c r="N5040" t="s">
        <v>10879</v>
      </c>
      <c r="O5040">
        <v>88</v>
      </c>
      <c r="P5040" s="6" t="str">
        <f>_xlfn.XLOOKUP(movie3[[#This Row],[year]],inflation!E$2:E$225,inflation!F$2:F$225,,0)</f>
        <v>605.8</v>
      </c>
      <c r="Q5040" s="2">
        <f>movie3[[#This Row],[gross]] * (inflation!B$226 / movie3[[#This Row],[CPI of Released Year]])</f>
        <v>46959203.023440085</v>
      </c>
      <c r="R5040" s="2">
        <f>movie3[[#This Row],[gross]]-movie3[[#This Row],[budget]]</f>
        <v>1070211</v>
      </c>
    </row>
    <row r="5041" spans="1:18" hidden="1" x14ac:dyDescent="0.25">
      <c r="A5041" t="s">
        <v>14850</v>
      </c>
      <c r="B5041" t="s">
        <v>33</v>
      </c>
      <c r="C5041" t="s">
        <v>34</v>
      </c>
      <c r="D5041">
        <v>2006</v>
      </c>
      <c r="E5041" t="s">
        <v>14628</v>
      </c>
      <c r="F5041">
        <v>4.4000000000000004</v>
      </c>
      <c r="G5041" s="1">
        <v>19000</v>
      </c>
      <c r="H5041" t="s">
        <v>6270</v>
      </c>
      <c r="I5041" t="s">
        <v>8214</v>
      </c>
      <c r="J5041" t="s">
        <v>8082</v>
      </c>
      <c r="K5041" t="s">
        <v>30</v>
      </c>
      <c r="L5041" s="1">
        <v>35000000</v>
      </c>
      <c r="M5041" s="1">
        <v>12506362</v>
      </c>
      <c r="N5041" t="s">
        <v>11859</v>
      </c>
      <c r="O5041">
        <v>83</v>
      </c>
      <c r="P5041" s="6" t="str">
        <f>_xlfn.XLOOKUP(movie3[[#This Row],[year]],inflation!E$2:E$225,inflation!F$2:F$225,,0)</f>
        <v>605.8</v>
      </c>
      <c r="Q5041" s="2">
        <f>movie3[[#This Row],[gross]] * (inflation!B$226 / movie3[[#This Row],[CPI of Released Year]])</f>
        <v>18901989.183228791</v>
      </c>
      <c r="R5041" s="2">
        <f>movie3[[#This Row],[gross]]-movie3[[#This Row],[budget]]</f>
        <v>-22493638</v>
      </c>
    </row>
    <row r="5042" spans="1:18" hidden="1" x14ac:dyDescent="0.25">
      <c r="A5042" t="s">
        <v>14591</v>
      </c>
      <c r="B5042" t="s">
        <v>16</v>
      </c>
      <c r="C5042" t="s">
        <v>17</v>
      </c>
      <c r="D5042">
        <v>2006</v>
      </c>
      <c r="E5042" t="s">
        <v>14574</v>
      </c>
      <c r="F5042">
        <v>4.3</v>
      </c>
      <c r="G5042" s="1">
        <v>38000</v>
      </c>
      <c r="H5042" t="s">
        <v>5271</v>
      </c>
      <c r="I5042" t="s">
        <v>2732</v>
      </c>
      <c r="J5042" t="s">
        <v>6661</v>
      </c>
      <c r="K5042" t="s">
        <v>22</v>
      </c>
      <c r="L5042" s="1">
        <v>70000000</v>
      </c>
      <c r="M5042" s="1">
        <v>38629478</v>
      </c>
      <c r="N5042" t="s">
        <v>118</v>
      </c>
      <c r="O5042">
        <v>114</v>
      </c>
      <c r="P5042" s="6" t="str">
        <f>_xlfn.XLOOKUP(movie3[[#This Row],[year]],inflation!E$2:E$225,inflation!F$2:F$225,,0)</f>
        <v>605.8</v>
      </c>
      <c r="Q5042" s="2">
        <f>movie3[[#This Row],[gross]] * (inflation!B$226 / movie3[[#This Row],[CPI of Released Year]])</f>
        <v>58384202.800924405</v>
      </c>
      <c r="R5042" s="2">
        <f>movie3[[#This Row],[gross]]-movie3[[#This Row],[budget]]</f>
        <v>-31370522</v>
      </c>
    </row>
    <row r="5043" spans="1:18" x14ac:dyDescent="0.25">
      <c r="A5043" t="s">
        <v>14757</v>
      </c>
      <c r="B5043" t="s">
        <v>2000</v>
      </c>
      <c r="C5043" t="s">
        <v>52</v>
      </c>
      <c r="D5043">
        <v>2006</v>
      </c>
      <c r="E5043" t="s">
        <v>14642</v>
      </c>
      <c r="F5043">
        <v>3.7</v>
      </c>
      <c r="G5043" s="1">
        <v>65000</v>
      </c>
      <c r="H5043" t="s">
        <v>10037</v>
      </c>
      <c r="I5043" t="s">
        <v>10037</v>
      </c>
      <c r="J5043" t="s">
        <v>1536</v>
      </c>
      <c r="K5043" t="s">
        <v>30</v>
      </c>
      <c r="L5043" s="1">
        <v>40000000</v>
      </c>
      <c r="M5043" s="1">
        <v>38805380</v>
      </c>
      <c r="N5043" t="s">
        <v>23</v>
      </c>
      <c r="O5043">
        <v>102</v>
      </c>
      <c r="P5043" s="6" t="str">
        <f>_xlfn.XLOOKUP(movie3[[#This Row],[year]],inflation!E$2:E$225,inflation!F$2:F$225,,0)</f>
        <v>605.8</v>
      </c>
      <c r="Q5043" s="2">
        <f>movie3[[#This Row],[gross]] * (inflation!B$226 / movie3[[#This Row],[CPI of Released Year]])</f>
        <v>58650059.306701891</v>
      </c>
      <c r="R5043" s="2">
        <f>movie3[[#This Row],[gross]]-movie3[[#This Row],[budget]]</f>
        <v>-1194620</v>
      </c>
    </row>
    <row r="5044" spans="1:18" hidden="1" x14ac:dyDescent="0.25">
      <c r="A5044" t="s">
        <v>14861</v>
      </c>
      <c r="B5044" t="s">
        <v>2000</v>
      </c>
      <c r="C5044" t="s">
        <v>41</v>
      </c>
      <c r="D5044">
        <v>2006</v>
      </c>
      <c r="E5044" t="s">
        <v>14304</v>
      </c>
      <c r="F5044">
        <v>2.8</v>
      </c>
      <c r="G5044" s="1">
        <v>58000</v>
      </c>
      <c r="H5044" t="s">
        <v>14862</v>
      </c>
      <c r="I5044" t="s">
        <v>9242</v>
      </c>
      <c r="J5044" t="s">
        <v>14863</v>
      </c>
      <c r="K5044" t="s">
        <v>30</v>
      </c>
      <c r="L5044" s="1">
        <v>20000000</v>
      </c>
      <c r="M5044" s="1">
        <v>85749034</v>
      </c>
      <c r="N5044" t="s">
        <v>8628</v>
      </c>
      <c r="O5044">
        <v>83</v>
      </c>
      <c r="P5044" s="6" t="str">
        <f>_xlfn.XLOOKUP(movie3[[#This Row],[year]],inflation!E$2:E$225,inflation!F$2:F$225,,0)</f>
        <v>605.8</v>
      </c>
      <c r="Q5044" s="2">
        <f>movie3[[#This Row],[gross]] * (inflation!B$226 / movie3[[#This Row],[CPI of Released Year]])</f>
        <v>129600223.72136021</v>
      </c>
      <c r="R5044" s="2">
        <f>movie3[[#This Row],[gross]]-movie3[[#This Row],[budget]]</f>
        <v>65749034</v>
      </c>
    </row>
    <row r="5045" spans="1:18" hidden="1" x14ac:dyDescent="0.25">
      <c r="A5045" t="s">
        <v>15230</v>
      </c>
      <c r="B5045" t="s">
        <v>33</v>
      </c>
      <c r="C5045" t="s">
        <v>17</v>
      </c>
      <c r="D5045">
        <v>2007</v>
      </c>
      <c r="E5045" t="s">
        <v>15231</v>
      </c>
      <c r="F5045">
        <v>8.4</v>
      </c>
      <c r="G5045" s="1">
        <v>177000</v>
      </c>
      <c r="H5045" t="s">
        <v>12135</v>
      </c>
      <c r="I5045" t="s">
        <v>15232</v>
      </c>
      <c r="J5045" t="s">
        <v>15233</v>
      </c>
      <c r="K5045" t="s">
        <v>10297</v>
      </c>
      <c r="M5045" s="1">
        <v>21897373</v>
      </c>
      <c r="N5045" t="s">
        <v>12136</v>
      </c>
      <c r="O5045">
        <v>165</v>
      </c>
      <c r="P5045" s="6" t="str">
        <f>_xlfn.XLOOKUP(movie3[[#This Row],[year]],inflation!E$2:E$225,inflation!F$2:F$225,,0)</f>
        <v>623.1</v>
      </c>
      <c r="Q5045" s="2">
        <f>movie3[[#This Row],[gross]] * (inflation!B$226 / movie3[[#This Row],[CPI of Released Year]])</f>
        <v>32176592.390948486</v>
      </c>
      <c r="R5045" s="2">
        <f>movie3[[#This Row],[gross]]-movie3[[#This Row],[budget]]</f>
        <v>21897373</v>
      </c>
    </row>
    <row r="5046" spans="1:18" hidden="1" x14ac:dyDescent="0.25">
      <c r="A5046" t="s">
        <v>15019</v>
      </c>
      <c r="B5046" t="s">
        <v>16</v>
      </c>
      <c r="C5046" t="s">
        <v>17</v>
      </c>
      <c r="D5046">
        <v>2007</v>
      </c>
      <c r="E5046" t="s">
        <v>15020</v>
      </c>
      <c r="F5046">
        <v>8.1999999999999993</v>
      </c>
      <c r="G5046" s="1">
        <v>535000</v>
      </c>
      <c r="H5046" t="s">
        <v>9099</v>
      </c>
      <c r="I5046" t="s">
        <v>9099</v>
      </c>
      <c r="J5046" t="s">
        <v>4578</v>
      </c>
      <c r="K5046" t="s">
        <v>30</v>
      </c>
      <c r="L5046" s="1">
        <v>25000000</v>
      </c>
      <c r="M5046" s="1">
        <v>76182388</v>
      </c>
      <c r="N5046" t="s">
        <v>15021</v>
      </c>
      <c r="O5046">
        <v>158</v>
      </c>
      <c r="P5046" s="6" t="str">
        <f>_xlfn.XLOOKUP(movie3[[#This Row],[year]],inflation!E$2:E$225,inflation!F$2:F$225,,0)</f>
        <v>623.1</v>
      </c>
      <c r="Q5046" s="2">
        <f>movie3[[#This Row],[gross]] * (inflation!B$226 / movie3[[#This Row],[CPI of Released Year]])</f>
        <v>111944462.28984112</v>
      </c>
      <c r="R5046" s="2">
        <f>movie3[[#This Row],[gross]]-movie3[[#This Row],[budget]]</f>
        <v>51182388</v>
      </c>
    </row>
    <row r="5047" spans="1:18" hidden="1" x14ac:dyDescent="0.25">
      <c r="A5047" t="s">
        <v>15022</v>
      </c>
      <c r="B5047" t="s">
        <v>16</v>
      </c>
      <c r="C5047" t="s">
        <v>104</v>
      </c>
      <c r="D5047">
        <v>2007</v>
      </c>
      <c r="E5047" t="s">
        <v>15023</v>
      </c>
      <c r="F5047">
        <v>8.1</v>
      </c>
      <c r="G5047" s="1">
        <v>886000</v>
      </c>
      <c r="H5047" t="s">
        <v>2925</v>
      </c>
      <c r="I5047" t="s">
        <v>2096</v>
      </c>
      <c r="J5047" t="s">
        <v>1877</v>
      </c>
      <c r="K5047" t="s">
        <v>30</v>
      </c>
      <c r="L5047" s="1">
        <v>25000000</v>
      </c>
      <c r="M5047" s="1">
        <v>171627166</v>
      </c>
      <c r="N5047" t="s">
        <v>15021</v>
      </c>
      <c r="O5047">
        <v>122</v>
      </c>
      <c r="P5047" s="6" t="str">
        <f>_xlfn.XLOOKUP(movie3[[#This Row],[year]],inflation!E$2:E$225,inflation!F$2:F$225,,0)</f>
        <v>623.1</v>
      </c>
      <c r="Q5047" s="2">
        <f>movie3[[#This Row],[gross]] * (inflation!B$226 / movie3[[#This Row],[CPI of Released Year]])</f>
        <v>252193601.65238324</v>
      </c>
      <c r="R5047" s="2">
        <f>movie3[[#This Row],[gross]]-movie3[[#This Row],[budget]]</f>
        <v>146627166</v>
      </c>
    </row>
    <row r="5048" spans="1:18" hidden="1" x14ac:dyDescent="0.25">
      <c r="A5048" t="s">
        <v>15042</v>
      </c>
      <c r="B5048" t="s">
        <v>16</v>
      </c>
      <c r="C5048" t="s">
        <v>25</v>
      </c>
      <c r="D5048">
        <v>2007</v>
      </c>
      <c r="E5048" t="s">
        <v>15028</v>
      </c>
      <c r="F5048">
        <v>8.1</v>
      </c>
      <c r="G5048" s="1">
        <v>588000</v>
      </c>
      <c r="H5048" t="s">
        <v>988</v>
      </c>
      <c r="I5048" t="s">
        <v>988</v>
      </c>
      <c r="J5048" t="s">
        <v>13464</v>
      </c>
      <c r="K5048" t="s">
        <v>30</v>
      </c>
      <c r="L5048" s="1">
        <v>15000000</v>
      </c>
      <c r="M5048" s="1">
        <v>56675895</v>
      </c>
      <c r="N5048" t="s">
        <v>15021</v>
      </c>
      <c r="O5048">
        <v>148</v>
      </c>
      <c r="P5048" s="6" t="str">
        <f>_xlfn.XLOOKUP(movie3[[#This Row],[year]],inflation!E$2:E$225,inflation!F$2:F$225,,0)</f>
        <v>623.1</v>
      </c>
      <c r="Q5048" s="2">
        <f>movie3[[#This Row],[gross]] * (inflation!B$226 / movie3[[#This Row],[CPI of Released Year]])</f>
        <v>83281093.663938373</v>
      </c>
      <c r="R5048" s="2">
        <f>movie3[[#This Row],[gross]]-movie3[[#This Row],[budget]]</f>
        <v>41675895</v>
      </c>
    </row>
    <row r="5049" spans="1:18" hidden="1" x14ac:dyDescent="0.25">
      <c r="A5049" t="s">
        <v>15043</v>
      </c>
      <c r="B5049" t="s">
        <v>337</v>
      </c>
      <c r="C5049" t="s">
        <v>390</v>
      </c>
      <c r="D5049">
        <v>2007</v>
      </c>
      <c r="E5049" t="s">
        <v>15044</v>
      </c>
      <c r="F5049">
        <v>8</v>
      </c>
      <c r="G5049" s="1">
        <v>660000</v>
      </c>
      <c r="H5049" t="s">
        <v>10738</v>
      </c>
      <c r="I5049" t="s">
        <v>10738</v>
      </c>
      <c r="J5049" t="s">
        <v>15045</v>
      </c>
      <c r="K5049" t="s">
        <v>30</v>
      </c>
      <c r="L5049" s="1">
        <v>150000000</v>
      </c>
      <c r="M5049" s="1">
        <v>623726085</v>
      </c>
      <c r="N5049" t="s">
        <v>1725</v>
      </c>
      <c r="O5049">
        <v>111</v>
      </c>
      <c r="P5049" s="6" t="str">
        <f>_xlfn.XLOOKUP(movie3[[#This Row],[year]],inflation!E$2:E$225,inflation!F$2:F$225,,0)</f>
        <v>623.1</v>
      </c>
      <c r="Q5049" s="2">
        <f>movie3[[#This Row],[gross]] * (inflation!B$226 / movie3[[#This Row],[CPI of Released Year]])</f>
        <v>916519986.23976886</v>
      </c>
      <c r="R5049" s="2">
        <f>movie3[[#This Row],[gross]]-movie3[[#This Row],[budget]]</f>
        <v>473726085</v>
      </c>
    </row>
    <row r="5050" spans="1:18" hidden="1" x14ac:dyDescent="0.25">
      <c r="A5050" t="s">
        <v>15104</v>
      </c>
      <c r="B5050" t="s">
        <v>2000</v>
      </c>
      <c r="C5050" t="s">
        <v>34</v>
      </c>
      <c r="D5050">
        <v>2007</v>
      </c>
      <c r="E5050" t="s">
        <v>15082</v>
      </c>
      <c r="F5050">
        <v>8</v>
      </c>
      <c r="G5050" s="1">
        <v>612000</v>
      </c>
      <c r="H5050" t="s">
        <v>12844</v>
      </c>
      <c r="I5050" t="s">
        <v>6961</v>
      </c>
      <c r="J5050" t="s">
        <v>9532</v>
      </c>
      <c r="K5050" t="s">
        <v>30</v>
      </c>
      <c r="L5050" s="1">
        <v>110000000</v>
      </c>
      <c r="M5050" s="1">
        <v>444100035</v>
      </c>
      <c r="N5050" t="s">
        <v>61</v>
      </c>
      <c r="O5050">
        <v>115</v>
      </c>
      <c r="P5050" s="6" t="str">
        <f>_xlfn.XLOOKUP(movie3[[#This Row],[year]],inflation!E$2:E$225,inflation!F$2:F$225,,0)</f>
        <v>623.1</v>
      </c>
      <c r="Q5050" s="2">
        <f>movie3[[#This Row],[gross]] * (inflation!B$226 / movie3[[#This Row],[CPI of Released Year]])</f>
        <v>652572608.00192583</v>
      </c>
      <c r="R5050" s="2">
        <f>movie3[[#This Row],[gross]]-movie3[[#This Row],[budget]]</f>
        <v>334100035</v>
      </c>
    </row>
    <row r="5051" spans="1:18" hidden="1" x14ac:dyDescent="0.25">
      <c r="A5051" t="s">
        <v>15338</v>
      </c>
      <c r="B5051" t="s">
        <v>16</v>
      </c>
      <c r="C5051" t="s">
        <v>34</v>
      </c>
      <c r="D5051">
        <v>2007</v>
      </c>
      <c r="E5051" t="s">
        <v>15339</v>
      </c>
      <c r="F5051">
        <v>8</v>
      </c>
      <c r="G5051" s="1">
        <v>100000</v>
      </c>
      <c r="H5051" t="s">
        <v>15340</v>
      </c>
      <c r="I5051" t="s">
        <v>15341</v>
      </c>
      <c r="J5051" t="s">
        <v>15342</v>
      </c>
      <c r="K5051" t="s">
        <v>2600</v>
      </c>
      <c r="L5051" s="1">
        <v>4000000</v>
      </c>
      <c r="M5051" s="1">
        <v>14759148</v>
      </c>
      <c r="N5051" t="s">
        <v>15343</v>
      </c>
      <c r="O5051">
        <v>115</v>
      </c>
      <c r="P5051" s="6" t="str">
        <f>_xlfn.XLOOKUP(movie3[[#This Row],[year]],inflation!E$2:E$225,inflation!F$2:F$225,,0)</f>
        <v>623.1</v>
      </c>
      <c r="Q5051" s="2">
        <f>movie3[[#This Row],[gross]] * (inflation!B$226 / movie3[[#This Row],[CPI of Released Year]])</f>
        <v>21687491.428021185</v>
      </c>
      <c r="R5051" s="2">
        <f>movie3[[#This Row],[gross]]-movie3[[#This Row],[budget]]</f>
        <v>10759148</v>
      </c>
    </row>
    <row r="5052" spans="1:18" hidden="1" x14ac:dyDescent="0.25">
      <c r="A5052" t="s">
        <v>15344</v>
      </c>
      <c r="B5052" t="s">
        <v>2000</v>
      </c>
      <c r="C5052" t="s">
        <v>63</v>
      </c>
      <c r="D5052">
        <v>2007</v>
      </c>
      <c r="E5052" t="s">
        <v>15345</v>
      </c>
      <c r="F5052">
        <v>8</v>
      </c>
      <c r="G5052" s="1">
        <v>105000</v>
      </c>
      <c r="H5052" t="s">
        <v>9264</v>
      </c>
      <c r="I5052" t="s">
        <v>1823</v>
      </c>
      <c r="J5052" t="s">
        <v>15346</v>
      </c>
      <c r="K5052" t="s">
        <v>453</v>
      </c>
      <c r="M5052" s="1">
        <v>19780116</v>
      </c>
      <c r="N5052" t="s">
        <v>15347</v>
      </c>
      <c r="O5052">
        <v>112</v>
      </c>
      <c r="P5052" s="6" t="str">
        <f>_xlfn.XLOOKUP(movie3[[#This Row],[year]],inflation!E$2:E$225,inflation!F$2:F$225,,0)</f>
        <v>623.1</v>
      </c>
      <c r="Q5052" s="2">
        <f>movie3[[#This Row],[gross]] * (inflation!B$226 / movie3[[#This Row],[CPI of Released Year]])</f>
        <v>29065437.665864229</v>
      </c>
      <c r="R5052" s="2">
        <f>movie3[[#This Row],[gross]]-movie3[[#This Row],[budget]]</f>
        <v>19780116</v>
      </c>
    </row>
    <row r="5053" spans="1:18" hidden="1" x14ac:dyDescent="0.25">
      <c r="A5053" t="s">
        <v>15385</v>
      </c>
      <c r="B5053" t="s">
        <v>2000</v>
      </c>
      <c r="C5053" t="s">
        <v>390</v>
      </c>
      <c r="D5053">
        <v>2007</v>
      </c>
      <c r="E5053" t="s">
        <v>15386</v>
      </c>
      <c r="F5053">
        <v>8</v>
      </c>
      <c r="G5053" s="1">
        <v>90000</v>
      </c>
      <c r="H5053" t="s">
        <v>15387</v>
      </c>
      <c r="I5053" t="s">
        <v>15388</v>
      </c>
      <c r="J5053" t="s">
        <v>15389</v>
      </c>
      <c r="K5053" t="s">
        <v>453</v>
      </c>
      <c r="L5053" s="1">
        <v>7300000</v>
      </c>
      <c r="M5053" s="1">
        <v>22783978</v>
      </c>
      <c r="N5053" t="s">
        <v>15390</v>
      </c>
      <c r="O5053">
        <v>96</v>
      </c>
      <c r="P5053" s="6" t="str">
        <f>_xlfn.XLOOKUP(movie3[[#This Row],[year]],inflation!E$2:E$225,inflation!F$2:F$225,,0)</f>
        <v>623.1</v>
      </c>
      <c r="Q5053" s="2">
        <f>movie3[[#This Row],[gross]] * (inflation!B$226 / movie3[[#This Row],[CPI of Released Year]])</f>
        <v>33479393.767934524</v>
      </c>
      <c r="R5053" s="2">
        <f>movie3[[#This Row],[gross]]-movie3[[#This Row],[budget]]</f>
        <v>15483978</v>
      </c>
    </row>
    <row r="5054" spans="1:18" hidden="1" x14ac:dyDescent="0.25">
      <c r="A5054" t="s">
        <v>15409</v>
      </c>
      <c r="B5054" t="s">
        <v>448</v>
      </c>
      <c r="C5054" t="s">
        <v>17</v>
      </c>
      <c r="D5054">
        <v>2007</v>
      </c>
      <c r="E5054" t="s">
        <v>15410</v>
      </c>
      <c r="F5054">
        <v>7.9</v>
      </c>
      <c r="G5054" s="1">
        <v>58000</v>
      </c>
      <c r="H5054" t="s">
        <v>15411</v>
      </c>
      <c r="I5054" t="s">
        <v>15411</v>
      </c>
      <c r="J5054" t="s">
        <v>15412</v>
      </c>
      <c r="K5054" t="s">
        <v>15413</v>
      </c>
      <c r="M5054" s="1">
        <v>10174839</v>
      </c>
      <c r="N5054" t="s">
        <v>15414</v>
      </c>
      <c r="O5054">
        <v>113</v>
      </c>
      <c r="P5054" s="6" t="str">
        <f>_xlfn.XLOOKUP(movie3[[#This Row],[year]],inflation!E$2:E$225,inflation!F$2:F$225,,0)</f>
        <v>623.1</v>
      </c>
      <c r="Q5054" s="2">
        <f>movie3[[#This Row],[gross]] * (inflation!B$226 / movie3[[#This Row],[CPI of Released Year]])</f>
        <v>14951183.74000963</v>
      </c>
      <c r="R5054" s="2">
        <f>movie3[[#This Row],[gross]]-movie3[[#This Row],[budget]]</f>
        <v>10174839</v>
      </c>
    </row>
    <row r="5055" spans="1:18" hidden="1" x14ac:dyDescent="0.25">
      <c r="A5055" t="s">
        <v>15478</v>
      </c>
      <c r="B5055" t="s">
        <v>448</v>
      </c>
      <c r="C5055" t="s">
        <v>41</v>
      </c>
      <c r="D5055">
        <v>2007</v>
      </c>
      <c r="E5055" t="s">
        <v>15087</v>
      </c>
      <c r="F5055">
        <v>7.9</v>
      </c>
      <c r="G5055" s="1">
        <v>49000</v>
      </c>
      <c r="H5055" t="s">
        <v>15479</v>
      </c>
      <c r="I5055" t="s">
        <v>15479</v>
      </c>
      <c r="J5055" t="s">
        <v>15480</v>
      </c>
      <c r="K5055" t="s">
        <v>10297</v>
      </c>
      <c r="M5055" s="1">
        <v>10065630</v>
      </c>
      <c r="N5055" t="s">
        <v>15481</v>
      </c>
      <c r="O5055">
        <v>138</v>
      </c>
      <c r="P5055" s="6" t="str">
        <f>_xlfn.XLOOKUP(movie3[[#This Row],[year]],inflation!E$2:E$225,inflation!F$2:F$225,,0)</f>
        <v>623.1</v>
      </c>
      <c r="Q5055" s="2">
        <f>movie3[[#This Row],[gross]] * (inflation!B$226 / movie3[[#This Row],[CPI of Released Year]])</f>
        <v>14790709.080404431</v>
      </c>
      <c r="R5055" s="2">
        <f>movie3[[#This Row],[gross]]-movie3[[#This Row],[budget]]</f>
        <v>10065630</v>
      </c>
    </row>
    <row r="5056" spans="1:18" hidden="1" x14ac:dyDescent="0.25">
      <c r="A5056" t="s">
        <v>15046</v>
      </c>
      <c r="B5056" t="s">
        <v>16</v>
      </c>
      <c r="C5056" t="s">
        <v>17</v>
      </c>
      <c r="D5056">
        <v>2007</v>
      </c>
      <c r="E5056" t="s">
        <v>15047</v>
      </c>
      <c r="F5056">
        <v>7.8</v>
      </c>
      <c r="G5056" s="1">
        <v>259000</v>
      </c>
      <c r="H5056" t="s">
        <v>14005</v>
      </c>
      <c r="I5056" t="s">
        <v>5899</v>
      </c>
      <c r="J5056" t="s">
        <v>14007</v>
      </c>
      <c r="K5056" t="s">
        <v>22</v>
      </c>
      <c r="L5056" s="1">
        <v>30000000</v>
      </c>
      <c r="M5056" s="1">
        <v>131016624</v>
      </c>
      <c r="N5056" t="s">
        <v>61</v>
      </c>
      <c r="O5056">
        <v>123</v>
      </c>
      <c r="P5056" s="6" t="str">
        <f>_xlfn.XLOOKUP(movie3[[#This Row],[year]],inflation!E$2:E$225,inflation!F$2:F$225,,0)</f>
        <v>623.1</v>
      </c>
      <c r="Q5056" s="2">
        <f>movie3[[#This Row],[gross]] * (inflation!B$226 / movie3[[#This Row],[CPI of Released Year]])</f>
        <v>192519372.38709679</v>
      </c>
      <c r="R5056" s="2">
        <f>movie3[[#This Row],[gross]]-movie3[[#This Row],[budget]]</f>
        <v>101016624</v>
      </c>
    </row>
    <row r="5057" spans="1:18" hidden="1" x14ac:dyDescent="0.25">
      <c r="A5057" t="s">
        <v>15050</v>
      </c>
      <c r="B5057" t="s">
        <v>16</v>
      </c>
      <c r="C5057" t="s">
        <v>63</v>
      </c>
      <c r="D5057">
        <v>2007</v>
      </c>
      <c r="E5057" t="s">
        <v>14890</v>
      </c>
      <c r="F5057">
        <v>7.8</v>
      </c>
      <c r="G5057" s="1">
        <v>401000</v>
      </c>
      <c r="H5057" t="s">
        <v>991</v>
      </c>
      <c r="I5057" t="s">
        <v>7541</v>
      </c>
      <c r="J5057" t="s">
        <v>4127</v>
      </c>
      <c r="K5057" t="s">
        <v>30</v>
      </c>
      <c r="L5057" s="1">
        <v>100000000</v>
      </c>
      <c r="M5057" s="1">
        <v>269755430</v>
      </c>
      <c r="N5057" t="s">
        <v>61</v>
      </c>
      <c r="O5057">
        <v>157</v>
      </c>
      <c r="P5057" s="6" t="str">
        <f>_xlfn.XLOOKUP(movie3[[#This Row],[year]],inflation!E$2:E$225,inflation!F$2:F$225,,0)</f>
        <v>623.1</v>
      </c>
      <c r="Q5057" s="2">
        <f>movie3[[#This Row],[gross]] * (inflation!B$226 / movie3[[#This Row],[CPI of Released Year]])</f>
        <v>396385927.95377952</v>
      </c>
      <c r="R5057" s="2">
        <f>movie3[[#This Row],[gross]]-movie3[[#This Row],[budget]]</f>
        <v>169755430</v>
      </c>
    </row>
    <row r="5058" spans="1:18" hidden="1" x14ac:dyDescent="0.25">
      <c r="A5058" t="s">
        <v>15056</v>
      </c>
      <c r="B5058" t="s">
        <v>16</v>
      </c>
      <c r="C5058" t="s">
        <v>34</v>
      </c>
      <c r="D5058">
        <v>2007</v>
      </c>
      <c r="E5058" t="s">
        <v>15057</v>
      </c>
      <c r="F5058">
        <v>7.8</v>
      </c>
      <c r="G5058" s="1">
        <v>476000</v>
      </c>
      <c r="H5058" t="s">
        <v>13517</v>
      </c>
      <c r="I5058" t="s">
        <v>13517</v>
      </c>
      <c r="J5058" t="s">
        <v>13518</v>
      </c>
      <c r="K5058" t="s">
        <v>22</v>
      </c>
      <c r="M5058" s="1">
        <v>80743363</v>
      </c>
      <c r="N5058" t="s">
        <v>61</v>
      </c>
      <c r="O5058">
        <v>121</v>
      </c>
      <c r="P5058" s="6" t="str">
        <f>_xlfn.XLOOKUP(movie3[[#This Row],[year]],inflation!E$2:E$225,inflation!F$2:F$225,,0)</f>
        <v>623.1</v>
      </c>
      <c r="Q5058" s="2">
        <f>movie3[[#This Row],[gross]] * (inflation!B$226 / movie3[[#This Row],[CPI of Released Year]])</f>
        <v>118646482.36687531</v>
      </c>
      <c r="R5058" s="2">
        <f>movie3[[#This Row],[gross]]-movie3[[#This Row],[budget]]</f>
        <v>80743363</v>
      </c>
    </row>
    <row r="5059" spans="1:18" hidden="1" x14ac:dyDescent="0.25">
      <c r="A5059" t="s">
        <v>15274</v>
      </c>
      <c r="B5059" t="s">
        <v>16</v>
      </c>
      <c r="C5059" t="s">
        <v>17</v>
      </c>
      <c r="D5059">
        <v>2007</v>
      </c>
      <c r="E5059" t="s">
        <v>14724</v>
      </c>
      <c r="F5059">
        <v>7.8</v>
      </c>
      <c r="G5059" s="1">
        <v>112000</v>
      </c>
      <c r="H5059" t="s">
        <v>15275</v>
      </c>
      <c r="I5059" t="s">
        <v>15275</v>
      </c>
      <c r="J5059" t="s">
        <v>15276</v>
      </c>
      <c r="K5059" t="s">
        <v>3158</v>
      </c>
      <c r="L5059" s="1">
        <v>150000</v>
      </c>
      <c r="M5059" s="1">
        <v>20936722</v>
      </c>
      <c r="N5059" t="s">
        <v>12846</v>
      </c>
      <c r="O5059">
        <v>86</v>
      </c>
      <c r="P5059" s="6" t="str">
        <f>_xlfn.XLOOKUP(movie3[[#This Row],[year]],inflation!E$2:E$225,inflation!F$2:F$225,,0)</f>
        <v>623.1</v>
      </c>
      <c r="Q5059" s="2">
        <f>movie3[[#This Row],[gross]] * (inflation!B$226 / movie3[[#This Row],[CPI of Released Year]])</f>
        <v>30764985.818006743</v>
      </c>
      <c r="R5059" s="2">
        <f>movie3[[#This Row],[gross]]-movie3[[#This Row],[budget]]</f>
        <v>20786722</v>
      </c>
    </row>
    <row r="5060" spans="1:18" hidden="1" x14ac:dyDescent="0.25">
      <c r="A5060" t="s">
        <v>15032</v>
      </c>
      <c r="B5060" t="s">
        <v>16</v>
      </c>
      <c r="C5060" t="s">
        <v>104</v>
      </c>
      <c r="D5060">
        <v>2007</v>
      </c>
      <c r="E5060" t="s">
        <v>14691</v>
      </c>
      <c r="F5060">
        <v>7.7</v>
      </c>
      <c r="G5060" s="1">
        <v>486000</v>
      </c>
      <c r="H5060" t="s">
        <v>6821</v>
      </c>
      <c r="I5060" t="s">
        <v>13165</v>
      </c>
      <c r="J5060" t="s">
        <v>10809</v>
      </c>
      <c r="K5060" t="s">
        <v>30</v>
      </c>
      <c r="L5060" s="1">
        <v>65000000</v>
      </c>
      <c r="M5060" s="1">
        <v>84785914</v>
      </c>
      <c r="N5060" t="s">
        <v>44</v>
      </c>
      <c r="O5060">
        <v>157</v>
      </c>
      <c r="P5060" s="6" t="str">
        <f>_xlfn.XLOOKUP(movie3[[#This Row],[year]],inflation!E$2:E$225,inflation!F$2:F$225,,0)</f>
        <v>623.1</v>
      </c>
      <c r="Q5060" s="2">
        <f>movie3[[#This Row],[gross]] * (inflation!B$226 / movie3[[#This Row],[CPI of Released Year]])</f>
        <v>124586716.19065961</v>
      </c>
      <c r="R5060" s="2">
        <f>movie3[[#This Row],[gross]]-movie3[[#This Row],[budget]]</f>
        <v>19785914</v>
      </c>
    </row>
    <row r="5061" spans="1:18" hidden="1" x14ac:dyDescent="0.25">
      <c r="A5061" t="s">
        <v>15111</v>
      </c>
      <c r="B5061" t="s">
        <v>16</v>
      </c>
      <c r="C5061" t="s">
        <v>34</v>
      </c>
      <c r="D5061">
        <v>2007</v>
      </c>
      <c r="E5061" t="s">
        <v>15112</v>
      </c>
      <c r="F5061">
        <v>7.7</v>
      </c>
      <c r="G5061" s="1">
        <v>295000</v>
      </c>
      <c r="H5061" t="s">
        <v>8813</v>
      </c>
      <c r="I5061" t="s">
        <v>15113</v>
      </c>
      <c r="J5061" t="s">
        <v>7005</v>
      </c>
      <c r="K5061" t="s">
        <v>30</v>
      </c>
      <c r="L5061" s="1">
        <v>55000000</v>
      </c>
      <c r="M5061" s="1">
        <v>70016220</v>
      </c>
      <c r="N5061" t="s">
        <v>14708</v>
      </c>
      <c r="O5061">
        <v>122</v>
      </c>
      <c r="P5061" s="6" t="str">
        <f>_xlfn.XLOOKUP(movie3[[#This Row],[year]],inflation!E$2:E$225,inflation!F$2:F$225,,0)</f>
        <v>623.1</v>
      </c>
      <c r="Q5061" s="2">
        <f>movie3[[#This Row],[gross]] * (inflation!B$226 / movie3[[#This Row],[CPI of Released Year]])</f>
        <v>102883728.18488204</v>
      </c>
      <c r="R5061" s="2">
        <f>movie3[[#This Row],[gross]]-movie3[[#This Row],[budget]]</f>
        <v>15016220</v>
      </c>
    </row>
    <row r="5062" spans="1:18" hidden="1" x14ac:dyDescent="0.25">
      <c r="A5062" t="s">
        <v>13455</v>
      </c>
      <c r="B5062" t="s">
        <v>16</v>
      </c>
      <c r="C5062" t="s">
        <v>63</v>
      </c>
      <c r="D5062">
        <v>2007</v>
      </c>
      <c r="E5062" t="s">
        <v>15258</v>
      </c>
      <c r="F5062">
        <v>7.7</v>
      </c>
      <c r="G5062" s="1">
        <v>63000</v>
      </c>
      <c r="H5062" t="s">
        <v>15259</v>
      </c>
      <c r="I5062" t="s">
        <v>15260</v>
      </c>
      <c r="J5062" t="s">
        <v>15261</v>
      </c>
      <c r="K5062" t="s">
        <v>22</v>
      </c>
      <c r="M5062" s="1">
        <v>8159508</v>
      </c>
      <c r="N5062" t="s">
        <v>15262</v>
      </c>
      <c r="O5062">
        <v>122</v>
      </c>
      <c r="P5062" s="6" t="str">
        <f>_xlfn.XLOOKUP(movie3[[#This Row],[year]],inflation!E$2:E$225,inflation!F$2:F$225,,0)</f>
        <v>623.1</v>
      </c>
      <c r="Q5062" s="2">
        <f>movie3[[#This Row],[gross]] * (inflation!B$226 / movie3[[#This Row],[CPI of Released Year]])</f>
        <v>11989801.837265287</v>
      </c>
      <c r="R5062" s="2">
        <f>movie3[[#This Row],[gross]]-movie3[[#This Row],[budget]]</f>
        <v>8159508</v>
      </c>
    </row>
    <row r="5063" spans="1:18" hidden="1" x14ac:dyDescent="0.25">
      <c r="A5063" t="s">
        <v>15300</v>
      </c>
      <c r="B5063" t="s">
        <v>16</v>
      </c>
      <c r="C5063" t="s">
        <v>17</v>
      </c>
      <c r="D5063">
        <v>2007</v>
      </c>
      <c r="E5063" t="s">
        <v>15301</v>
      </c>
      <c r="F5063">
        <v>7.7</v>
      </c>
      <c r="G5063" s="1">
        <v>22000</v>
      </c>
      <c r="H5063" t="s">
        <v>15302</v>
      </c>
      <c r="I5063" t="s">
        <v>15302</v>
      </c>
      <c r="J5063" t="s">
        <v>15303</v>
      </c>
      <c r="K5063" t="s">
        <v>30</v>
      </c>
      <c r="M5063" s="1">
        <v>142666</v>
      </c>
      <c r="N5063" t="s">
        <v>15304</v>
      </c>
      <c r="O5063">
        <v>97</v>
      </c>
      <c r="P5063" s="6" t="str">
        <f>_xlfn.XLOOKUP(movie3[[#This Row],[year]],inflation!E$2:E$225,inflation!F$2:F$225,,0)</f>
        <v>623.1</v>
      </c>
      <c r="Q5063" s="2">
        <f>movie3[[#This Row],[gross]] * (inflation!B$226 / movie3[[#This Row],[CPI of Released Year]])</f>
        <v>209637.28069330766</v>
      </c>
      <c r="R5063" s="2">
        <f>movie3[[#This Row],[gross]]-movie3[[#This Row],[budget]]</f>
        <v>142666</v>
      </c>
    </row>
    <row r="5064" spans="1:18" hidden="1" x14ac:dyDescent="0.25">
      <c r="A5064" t="s">
        <v>15437</v>
      </c>
      <c r="B5064" t="s">
        <v>2000</v>
      </c>
      <c r="C5064" t="s">
        <v>390</v>
      </c>
      <c r="D5064">
        <v>2007</v>
      </c>
      <c r="E5064" t="s">
        <v>15438</v>
      </c>
      <c r="F5064">
        <v>7.7</v>
      </c>
      <c r="G5064" s="1">
        <v>19000</v>
      </c>
      <c r="H5064" t="s">
        <v>15439</v>
      </c>
      <c r="I5064" t="s">
        <v>15440</v>
      </c>
      <c r="J5064" t="s">
        <v>15441</v>
      </c>
      <c r="K5064" t="s">
        <v>2110</v>
      </c>
      <c r="M5064" s="1">
        <v>16444137</v>
      </c>
      <c r="N5064" t="s">
        <v>15442</v>
      </c>
      <c r="O5064">
        <v>98</v>
      </c>
      <c r="P5064" s="6" t="str">
        <f>_xlfn.XLOOKUP(movie3[[#This Row],[year]],inflation!E$2:E$225,inflation!F$2:F$225,,0)</f>
        <v>623.1</v>
      </c>
      <c r="Q5064" s="2">
        <f>movie3[[#This Row],[gross]] * (inflation!B$226 / movie3[[#This Row],[CPI of Released Year]])</f>
        <v>24163459.857486762</v>
      </c>
      <c r="R5064" s="2">
        <f>movie3[[#This Row],[gross]]-movie3[[#This Row],[budget]]</f>
        <v>16444137</v>
      </c>
    </row>
    <row r="5065" spans="1:18" hidden="1" x14ac:dyDescent="0.25">
      <c r="A5065" t="s">
        <v>15024</v>
      </c>
      <c r="B5065" t="s">
        <v>2000</v>
      </c>
      <c r="C5065" t="s">
        <v>25</v>
      </c>
      <c r="D5065">
        <v>2007</v>
      </c>
      <c r="E5065" t="s">
        <v>15012</v>
      </c>
      <c r="F5065">
        <v>7.6</v>
      </c>
      <c r="G5065" s="1">
        <v>260000</v>
      </c>
      <c r="H5065" t="s">
        <v>13534</v>
      </c>
      <c r="I5065" t="s">
        <v>15025</v>
      </c>
      <c r="J5065" t="s">
        <v>15026</v>
      </c>
      <c r="K5065" t="s">
        <v>22</v>
      </c>
      <c r="L5065" s="1">
        <v>70000000</v>
      </c>
      <c r="M5065" s="1">
        <v>137515140</v>
      </c>
      <c r="N5065" t="s">
        <v>44</v>
      </c>
      <c r="O5065">
        <v>127</v>
      </c>
      <c r="P5065" s="6" t="str">
        <f>_xlfn.XLOOKUP(movie3[[#This Row],[year]],inflation!E$2:E$225,inflation!F$2:F$225,,0)</f>
        <v>623.1</v>
      </c>
      <c r="Q5065" s="2">
        <f>movie3[[#This Row],[gross]] * (inflation!B$226 / movie3[[#This Row],[CPI of Released Year]])</f>
        <v>202068467.63601348</v>
      </c>
      <c r="R5065" s="2">
        <f>movie3[[#This Row],[gross]]-movie3[[#This Row],[budget]]</f>
        <v>67515140</v>
      </c>
    </row>
    <row r="5066" spans="1:18" hidden="1" x14ac:dyDescent="0.25">
      <c r="A5066" t="s">
        <v>15027</v>
      </c>
      <c r="B5066" t="s">
        <v>16</v>
      </c>
      <c r="C5066" t="s">
        <v>104</v>
      </c>
      <c r="D5066">
        <v>2007</v>
      </c>
      <c r="E5066" t="s">
        <v>15028</v>
      </c>
      <c r="F5066">
        <v>7.6</v>
      </c>
      <c r="G5066" s="1">
        <v>258000</v>
      </c>
      <c r="H5066" t="s">
        <v>9663</v>
      </c>
      <c r="I5066" t="s">
        <v>9663</v>
      </c>
      <c r="J5066" t="s">
        <v>5224</v>
      </c>
      <c r="K5066" t="s">
        <v>30</v>
      </c>
      <c r="L5066" s="1">
        <v>19000000</v>
      </c>
      <c r="M5066" s="1">
        <v>34612443</v>
      </c>
      <c r="N5066" t="s">
        <v>3746</v>
      </c>
      <c r="O5066">
        <v>114</v>
      </c>
      <c r="P5066" s="6" t="str">
        <f>_xlfn.XLOOKUP(movie3[[#This Row],[year]],inflation!E$2:E$225,inflation!F$2:F$225,,0)</f>
        <v>623.1</v>
      </c>
      <c r="Q5066" s="2">
        <f>movie3[[#This Row],[gross]] * (inflation!B$226 / movie3[[#This Row],[CPI of Released Year]])</f>
        <v>50860460.296581611</v>
      </c>
      <c r="R5066" s="2">
        <f>movie3[[#This Row],[gross]]-movie3[[#This Row],[budget]]</f>
        <v>15612443</v>
      </c>
    </row>
    <row r="5067" spans="1:18" hidden="1" x14ac:dyDescent="0.25">
      <c r="A5067" t="s">
        <v>15033</v>
      </c>
      <c r="B5067" t="s">
        <v>16</v>
      </c>
      <c r="C5067" t="s">
        <v>41</v>
      </c>
      <c r="D5067">
        <v>2007</v>
      </c>
      <c r="E5067" t="s">
        <v>15034</v>
      </c>
      <c r="F5067">
        <v>7.6</v>
      </c>
      <c r="G5067" s="1">
        <v>535000</v>
      </c>
      <c r="H5067" t="s">
        <v>9353</v>
      </c>
      <c r="I5067" t="s">
        <v>15035</v>
      </c>
      <c r="J5067" t="s">
        <v>15036</v>
      </c>
      <c r="K5067" t="s">
        <v>30</v>
      </c>
      <c r="L5067" s="1">
        <v>20000000</v>
      </c>
      <c r="M5067" s="1">
        <v>170812526</v>
      </c>
      <c r="N5067" t="s">
        <v>31</v>
      </c>
      <c r="O5067">
        <v>113</v>
      </c>
      <c r="P5067" s="6" t="str">
        <f>_xlfn.XLOOKUP(movie3[[#This Row],[year]],inflation!E$2:E$225,inflation!F$2:F$225,,0)</f>
        <v>623.1</v>
      </c>
      <c r="Q5067" s="2">
        <f>movie3[[#This Row],[gross]] * (inflation!B$226 / movie3[[#This Row],[CPI of Released Year]])</f>
        <v>250996547.59364468</v>
      </c>
      <c r="R5067" s="2">
        <f>movie3[[#This Row],[gross]]-movie3[[#This Row],[budget]]</f>
        <v>150812526</v>
      </c>
    </row>
    <row r="5068" spans="1:18" hidden="1" x14ac:dyDescent="0.25">
      <c r="A5068" t="s">
        <v>15101</v>
      </c>
      <c r="B5068" t="s">
        <v>16</v>
      </c>
      <c r="C5068" t="s">
        <v>34</v>
      </c>
      <c r="D5068">
        <v>2007</v>
      </c>
      <c r="E5068" t="s">
        <v>15102</v>
      </c>
      <c r="F5068">
        <v>7.6</v>
      </c>
      <c r="G5068" s="1">
        <v>232000</v>
      </c>
      <c r="H5068" t="s">
        <v>582</v>
      </c>
      <c r="I5068" t="s">
        <v>12658</v>
      </c>
      <c r="J5068" t="s">
        <v>11831</v>
      </c>
      <c r="K5068" t="s">
        <v>22</v>
      </c>
      <c r="M5068" s="1">
        <v>56107312</v>
      </c>
      <c r="N5068" t="s">
        <v>15103</v>
      </c>
      <c r="O5068">
        <v>100</v>
      </c>
      <c r="P5068" s="6" t="str">
        <f>_xlfn.XLOOKUP(movie3[[#This Row],[year]],inflation!E$2:E$225,inflation!F$2:F$225,,0)</f>
        <v>623.1</v>
      </c>
      <c r="Q5068" s="2">
        <f>movie3[[#This Row],[gross]] * (inflation!B$226 / movie3[[#This Row],[CPI of Released Year]])</f>
        <v>82445602.41887337</v>
      </c>
      <c r="R5068" s="2">
        <f>movie3[[#This Row],[gross]]-movie3[[#This Row],[budget]]</f>
        <v>56107312</v>
      </c>
    </row>
    <row r="5069" spans="1:18" hidden="1" x14ac:dyDescent="0.25">
      <c r="A5069" t="s">
        <v>15186</v>
      </c>
      <c r="B5069" t="s">
        <v>2000</v>
      </c>
      <c r="C5069" t="s">
        <v>63</v>
      </c>
      <c r="D5069">
        <v>2007</v>
      </c>
      <c r="E5069" t="s">
        <v>14537</v>
      </c>
      <c r="F5069">
        <v>7.6</v>
      </c>
      <c r="G5069" s="1">
        <v>72000</v>
      </c>
      <c r="H5069" t="s">
        <v>6280</v>
      </c>
      <c r="I5069" t="s">
        <v>6280</v>
      </c>
      <c r="J5069" t="s">
        <v>10780</v>
      </c>
      <c r="K5069" t="s">
        <v>5820</v>
      </c>
      <c r="L5069" s="1">
        <v>21000000</v>
      </c>
      <c r="M5069" s="1">
        <v>43095175</v>
      </c>
      <c r="N5069" t="s">
        <v>44</v>
      </c>
      <c r="O5069">
        <v>123</v>
      </c>
      <c r="P5069" s="6" t="str">
        <f>_xlfn.XLOOKUP(movie3[[#This Row],[year]],inflation!E$2:E$225,inflation!F$2:F$225,,0)</f>
        <v>623.1</v>
      </c>
      <c r="Q5069" s="2">
        <f>movie3[[#This Row],[gross]] * (inflation!B$226 / movie3[[#This Row],[CPI of Released Year]])</f>
        <v>63325216.225324988</v>
      </c>
      <c r="R5069" s="2">
        <f>movie3[[#This Row],[gross]]-movie3[[#This Row],[budget]]</f>
        <v>22095175</v>
      </c>
    </row>
    <row r="5070" spans="1:18" hidden="1" x14ac:dyDescent="0.25">
      <c r="A5070" t="s">
        <v>15270</v>
      </c>
      <c r="B5070" t="s">
        <v>2000</v>
      </c>
      <c r="C5070" t="s">
        <v>63</v>
      </c>
      <c r="D5070">
        <v>2007</v>
      </c>
      <c r="E5070" t="s">
        <v>15073</v>
      </c>
      <c r="F5070">
        <v>7.6</v>
      </c>
      <c r="G5070" s="1">
        <v>84000</v>
      </c>
      <c r="H5070" t="s">
        <v>15271</v>
      </c>
      <c r="I5070" t="s">
        <v>15272</v>
      </c>
      <c r="J5070" t="s">
        <v>15273</v>
      </c>
      <c r="K5070" t="s">
        <v>453</v>
      </c>
      <c r="L5070" s="1">
        <v>25000000</v>
      </c>
      <c r="M5070" s="1">
        <v>86274793</v>
      </c>
      <c r="N5070" t="s">
        <v>11536</v>
      </c>
      <c r="O5070">
        <v>140</v>
      </c>
      <c r="P5070" s="6" t="str">
        <f>_xlfn.XLOOKUP(movie3[[#This Row],[year]],inflation!E$2:E$225,inflation!F$2:F$225,,0)</f>
        <v>623.1</v>
      </c>
      <c r="Q5070" s="2">
        <f>movie3[[#This Row],[gross]] * (inflation!B$226 / movie3[[#This Row],[CPI of Released Year]])</f>
        <v>126774515.27973038</v>
      </c>
      <c r="R5070" s="2">
        <f>movie3[[#This Row],[gross]]-movie3[[#This Row],[budget]]</f>
        <v>61274793</v>
      </c>
    </row>
    <row r="5071" spans="1:18" hidden="1" x14ac:dyDescent="0.25">
      <c r="A5071" t="s">
        <v>15280</v>
      </c>
      <c r="B5071" t="s">
        <v>2000</v>
      </c>
      <c r="C5071" t="s">
        <v>17</v>
      </c>
      <c r="D5071">
        <v>2007</v>
      </c>
      <c r="E5071" t="s">
        <v>15281</v>
      </c>
      <c r="F5071">
        <v>7.6</v>
      </c>
      <c r="G5071" s="1">
        <v>42000</v>
      </c>
      <c r="H5071" t="s">
        <v>13156</v>
      </c>
      <c r="I5071" t="s">
        <v>13156</v>
      </c>
      <c r="J5071" t="s">
        <v>15282</v>
      </c>
      <c r="K5071" t="s">
        <v>30</v>
      </c>
      <c r="L5071" s="1">
        <v>4000000</v>
      </c>
      <c r="M5071" s="1">
        <v>18197518</v>
      </c>
      <c r="N5071" t="s">
        <v>15283</v>
      </c>
      <c r="O5071">
        <v>104</v>
      </c>
      <c r="P5071" s="6" t="str">
        <f>_xlfn.XLOOKUP(movie3[[#This Row],[year]],inflation!E$2:E$225,inflation!F$2:F$225,,0)</f>
        <v>623.1</v>
      </c>
      <c r="Q5071" s="2">
        <f>movie3[[#This Row],[gross]] * (inflation!B$226 / movie3[[#This Row],[CPI of Released Year]])</f>
        <v>26739925.342320655</v>
      </c>
      <c r="R5071" s="2">
        <f>movie3[[#This Row],[gross]]-movie3[[#This Row],[budget]]</f>
        <v>14197518</v>
      </c>
    </row>
    <row r="5072" spans="1:18" hidden="1" x14ac:dyDescent="0.25">
      <c r="A5072" t="s">
        <v>15308</v>
      </c>
      <c r="B5072" t="s">
        <v>2000</v>
      </c>
      <c r="C5072" t="s">
        <v>17</v>
      </c>
      <c r="D5072">
        <v>2007</v>
      </c>
      <c r="E5072" t="s">
        <v>15047</v>
      </c>
      <c r="F5072">
        <v>7.6</v>
      </c>
      <c r="G5072" s="1">
        <v>78000</v>
      </c>
      <c r="H5072" t="s">
        <v>11948</v>
      </c>
      <c r="I5072" t="s">
        <v>12563</v>
      </c>
      <c r="J5072" t="s">
        <v>15309</v>
      </c>
      <c r="K5072" t="s">
        <v>30</v>
      </c>
      <c r="L5072" s="1">
        <v>20000000</v>
      </c>
      <c r="M5072" s="1">
        <v>75011029</v>
      </c>
      <c r="N5072" t="s">
        <v>9689</v>
      </c>
      <c r="O5072">
        <v>128</v>
      </c>
      <c r="P5072" s="6" t="str">
        <f>_xlfn.XLOOKUP(movie3[[#This Row],[year]],inflation!E$2:E$225,inflation!F$2:F$225,,0)</f>
        <v>623.1</v>
      </c>
      <c r="Q5072" s="2">
        <f>movie3[[#This Row],[gross]] * (inflation!B$226 / movie3[[#This Row],[CPI of Released Year]])</f>
        <v>110223235.68030813</v>
      </c>
      <c r="R5072" s="2">
        <f>movie3[[#This Row],[gross]]-movie3[[#This Row],[budget]]</f>
        <v>55011029</v>
      </c>
    </row>
    <row r="5073" spans="1:18" hidden="1" x14ac:dyDescent="0.25">
      <c r="A5073" t="s">
        <v>15460</v>
      </c>
      <c r="B5073" t="s">
        <v>16</v>
      </c>
      <c r="C5073" t="s">
        <v>104</v>
      </c>
      <c r="D5073">
        <v>2007</v>
      </c>
      <c r="E5073" t="s">
        <v>15461</v>
      </c>
      <c r="F5073">
        <v>7.6</v>
      </c>
      <c r="G5073" s="1">
        <v>44000</v>
      </c>
      <c r="H5073" t="s">
        <v>15462</v>
      </c>
      <c r="I5073" t="s">
        <v>15463</v>
      </c>
      <c r="J5073" t="s">
        <v>15464</v>
      </c>
      <c r="K5073" t="s">
        <v>7459</v>
      </c>
      <c r="M5073" s="1">
        <v>18814713</v>
      </c>
      <c r="N5073" t="s">
        <v>15465</v>
      </c>
      <c r="O5073">
        <v>99</v>
      </c>
      <c r="P5073" s="6" t="str">
        <f>_xlfn.XLOOKUP(movie3[[#This Row],[year]],inflation!E$2:E$225,inflation!F$2:F$225,,0)</f>
        <v>623.1</v>
      </c>
      <c r="Q5073" s="2">
        <f>movie3[[#This Row],[gross]] * (inflation!B$226 / movie3[[#This Row],[CPI of Released Year]])</f>
        <v>27646848.375541646</v>
      </c>
      <c r="R5073" s="2">
        <f>movie3[[#This Row],[gross]]-movie3[[#This Row],[budget]]</f>
        <v>18814713</v>
      </c>
    </row>
    <row r="5074" spans="1:18" hidden="1" x14ac:dyDescent="0.25">
      <c r="A5074" t="s">
        <v>15039</v>
      </c>
      <c r="B5074" t="s">
        <v>2000</v>
      </c>
      <c r="C5074" t="s">
        <v>34</v>
      </c>
      <c r="D5074">
        <v>2007</v>
      </c>
      <c r="E5074" t="s">
        <v>15040</v>
      </c>
      <c r="F5074">
        <v>7.5</v>
      </c>
      <c r="G5074" s="1">
        <v>527000</v>
      </c>
      <c r="H5074" t="s">
        <v>15041</v>
      </c>
      <c r="I5074" t="s">
        <v>9384</v>
      </c>
      <c r="J5074" t="s">
        <v>11818</v>
      </c>
      <c r="K5074" t="s">
        <v>22</v>
      </c>
      <c r="L5074" s="1">
        <v>150000000</v>
      </c>
      <c r="M5074" s="1">
        <v>942172396</v>
      </c>
      <c r="N5074" t="s">
        <v>23</v>
      </c>
      <c r="O5074">
        <v>138</v>
      </c>
      <c r="P5074" s="6" t="str">
        <f>_xlfn.XLOOKUP(movie3[[#This Row],[year]],inflation!E$2:E$225,inflation!F$2:F$225,,0)</f>
        <v>623.1</v>
      </c>
      <c r="Q5074" s="2">
        <f>movie3[[#This Row],[gross]] * (inflation!B$226 / movie3[[#This Row],[CPI of Released Year]])</f>
        <v>1384453612.2253251</v>
      </c>
      <c r="R5074" s="2">
        <f>movie3[[#This Row],[gross]]-movie3[[#This Row],[budget]]</f>
        <v>792172396</v>
      </c>
    </row>
    <row r="5075" spans="1:18" hidden="1" x14ac:dyDescent="0.25">
      <c r="A5075" t="s">
        <v>15078</v>
      </c>
      <c r="B5075" t="s">
        <v>16</v>
      </c>
      <c r="C5075" t="s">
        <v>34</v>
      </c>
      <c r="D5075">
        <v>2007</v>
      </c>
      <c r="E5075" t="s">
        <v>15079</v>
      </c>
      <c r="F5075">
        <v>7.5</v>
      </c>
      <c r="G5075" s="1">
        <v>180000</v>
      </c>
      <c r="H5075" t="s">
        <v>609</v>
      </c>
      <c r="I5075" t="s">
        <v>6909</v>
      </c>
      <c r="J5075" t="s">
        <v>508</v>
      </c>
      <c r="K5075" t="s">
        <v>30</v>
      </c>
      <c r="L5075" s="1">
        <v>67000000</v>
      </c>
      <c r="M5075" s="1">
        <v>25422088</v>
      </c>
      <c r="N5075" t="s">
        <v>8990</v>
      </c>
      <c r="O5075">
        <v>191</v>
      </c>
      <c r="P5075" s="6" t="str">
        <f>_xlfn.XLOOKUP(movie3[[#This Row],[year]],inflation!E$2:E$225,inflation!F$2:F$225,,0)</f>
        <v>623.1</v>
      </c>
      <c r="Q5075" s="2">
        <f>movie3[[#This Row],[gross]] * (inflation!B$226 / movie3[[#This Row],[CPI of Released Year]])</f>
        <v>37355903.98459316</v>
      </c>
      <c r="R5075" s="2">
        <f>movie3[[#This Row],[gross]]-movie3[[#This Row],[budget]]</f>
        <v>-41577912</v>
      </c>
    </row>
    <row r="5076" spans="1:18" hidden="1" x14ac:dyDescent="0.25">
      <c r="A5076" t="s">
        <v>15147</v>
      </c>
      <c r="B5076" t="s">
        <v>16</v>
      </c>
      <c r="C5076" t="s">
        <v>63</v>
      </c>
      <c r="D5076">
        <v>2007</v>
      </c>
      <c r="E5076" t="s">
        <v>15028</v>
      </c>
      <c r="F5076">
        <v>7.5</v>
      </c>
      <c r="G5076" s="1">
        <v>173000</v>
      </c>
      <c r="H5076" t="s">
        <v>11486</v>
      </c>
      <c r="I5076" t="s">
        <v>11486</v>
      </c>
      <c r="J5076" t="s">
        <v>6538</v>
      </c>
      <c r="K5076" t="s">
        <v>30</v>
      </c>
      <c r="L5076" s="1">
        <v>30000000</v>
      </c>
      <c r="M5076" s="1">
        <v>15001776</v>
      </c>
      <c r="N5076" t="s">
        <v>23</v>
      </c>
      <c r="O5076">
        <v>160</v>
      </c>
      <c r="P5076" s="6" t="str">
        <f>_xlfn.XLOOKUP(movie3[[#This Row],[year]],inflation!E$2:E$225,inflation!F$2:F$225,,0)</f>
        <v>623.1</v>
      </c>
      <c r="Q5076" s="2">
        <f>movie3[[#This Row],[gross]] * (inflation!B$226 / movie3[[#This Row],[CPI of Released Year]])</f>
        <v>22044015.576311991</v>
      </c>
      <c r="R5076" s="2">
        <f>movie3[[#This Row],[gross]]-movie3[[#This Row],[budget]]</f>
        <v>-14998224</v>
      </c>
    </row>
    <row r="5077" spans="1:18" hidden="1" x14ac:dyDescent="0.25">
      <c r="A5077" t="s">
        <v>15177</v>
      </c>
      <c r="B5077" t="s">
        <v>510</v>
      </c>
      <c r="C5077" t="s">
        <v>17</v>
      </c>
      <c r="D5077">
        <v>2007</v>
      </c>
      <c r="E5077" t="s">
        <v>15087</v>
      </c>
      <c r="F5077">
        <v>7.5</v>
      </c>
      <c r="G5077" s="1">
        <v>38000</v>
      </c>
      <c r="H5077" t="s">
        <v>7787</v>
      </c>
      <c r="I5077" t="s">
        <v>15178</v>
      </c>
      <c r="J5077" t="s">
        <v>11319</v>
      </c>
      <c r="K5077" t="s">
        <v>3008</v>
      </c>
      <c r="L5077" s="1">
        <v>15000000</v>
      </c>
      <c r="M5077" s="1">
        <v>67091915</v>
      </c>
      <c r="N5077" t="s">
        <v>15179</v>
      </c>
      <c r="O5077">
        <v>157</v>
      </c>
      <c r="P5077" s="6" t="str">
        <f>_xlfn.XLOOKUP(movie3[[#This Row],[year]],inflation!E$2:E$225,inflation!F$2:F$225,,0)</f>
        <v>623.1</v>
      </c>
      <c r="Q5077" s="2">
        <f>movie3[[#This Row],[gross]] * (inflation!B$226 / movie3[[#This Row],[CPI of Released Year]])</f>
        <v>98586675.291285515</v>
      </c>
      <c r="R5077" s="2">
        <f>movie3[[#This Row],[gross]]-movie3[[#This Row],[budget]]</f>
        <v>52091915</v>
      </c>
    </row>
    <row r="5078" spans="1:18" hidden="1" x14ac:dyDescent="0.25">
      <c r="A5078" t="s">
        <v>15244</v>
      </c>
      <c r="B5078" t="s">
        <v>33</v>
      </c>
      <c r="C5078" t="s">
        <v>17</v>
      </c>
      <c r="D5078">
        <v>2007</v>
      </c>
      <c r="E5078" t="s">
        <v>15023</v>
      </c>
      <c r="F5078">
        <v>7.5</v>
      </c>
      <c r="G5078" s="1">
        <v>105000</v>
      </c>
      <c r="H5078" t="s">
        <v>15245</v>
      </c>
      <c r="I5078" t="s">
        <v>2088</v>
      </c>
      <c r="J5078" t="s">
        <v>14849</v>
      </c>
      <c r="K5078" t="s">
        <v>30</v>
      </c>
      <c r="L5078" s="1">
        <v>30000000</v>
      </c>
      <c r="M5078" s="1">
        <v>66122026</v>
      </c>
      <c r="N5078" t="s">
        <v>23</v>
      </c>
      <c r="O5078">
        <v>114</v>
      </c>
      <c r="P5078" s="6" t="str">
        <f>_xlfn.XLOOKUP(movie3[[#This Row],[year]],inflation!E$2:E$225,inflation!F$2:F$225,,0)</f>
        <v>623.1</v>
      </c>
      <c r="Q5078" s="2">
        <f>movie3[[#This Row],[gross]] * (inflation!B$226 / movie3[[#This Row],[CPI of Released Year]])</f>
        <v>97161494.151179582</v>
      </c>
      <c r="R5078" s="2">
        <f>movie3[[#This Row],[gross]]-movie3[[#This Row],[budget]]</f>
        <v>36122026</v>
      </c>
    </row>
    <row r="5079" spans="1:18" hidden="1" x14ac:dyDescent="0.25">
      <c r="A5079" t="s">
        <v>15391</v>
      </c>
      <c r="B5079" t="s">
        <v>2000</v>
      </c>
      <c r="C5079" t="s">
        <v>63</v>
      </c>
      <c r="D5079">
        <v>2007</v>
      </c>
      <c r="E5079" t="s">
        <v>15062</v>
      </c>
      <c r="F5079">
        <v>7.5</v>
      </c>
      <c r="G5079" s="1">
        <v>57000</v>
      </c>
      <c r="H5079" t="s">
        <v>4127</v>
      </c>
      <c r="I5079" t="s">
        <v>15392</v>
      </c>
      <c r="J5079" t="s">
        <v>4127</v>
      </c>
      <c r="K5079" t="s">
        <v>30</v>
      </c>
      <c r="L5079" s="1">
        <v>15000000</v>
      </c>
      <c r="M5079" s="1">
        <v>30271556</v>
      </c>
      <c r="N5079" t="s">
        <v>10503</v>
      </c>
      <c r="O5079">
        <v>126</v>
      </c>
      <c r="P5079" s="6" t="str">
        <f>_xlfn.XLOOKUP(movie3[[#This Row],[year]],inflation!E$2:E$225,inflation!F$2:F$225,,0)</f>
        <v>623.1</v>
      </c>
      <c r="Q5079" s="2">
        <f>movie3[[#This Row],[gross]] * (inflation!B$226 / movie3[[#This Row],[CPI of Released Year]])</f>
        <v>44481843.481945112</v>
      </c>
      <c r="R5079" s="2">
        <f>movie3[[#This Row],[gross]]-movie3[[#This Row],[budget]]</f>
        <v>15271556</v>
      </c>
    </row>
    <row r="5080" spans="1:18" hidden="1" x14ac:dyDescent="0.25">
      <c r="A5080" t="s">
        <v>15061</v>
      </c>
      <c r="B5080" t="s">
        <v>2000</v>
      </c>
      <c r="C5080" t="s">
        <v>41</v>
      </c>
      <c r="D5080">
        <v>2007</v>
      </c>
      <c r="E5080" t="s">
        <v>15062</v>
      </c>
      <c r="F5080">
        <v>7.4</v>
      </c>
      <c r="G5080" s="1">
        <v>499000</v>
      </c>
      <c r="H5080" t="s">
        <v>14275</v>
      </c>
      <c r="I5080" t="s">
        <v>15063</v>
      </c>
      <c r="J5080" t="s">
        <v>15064</v>
      </c>
      <c r="K5080" t="s">
        <v>30</v>
      </c>
      <c r="L5080" s="1">
        <v>7500000</v>
      </c>
      <c r="M5080" s="1">
        <v>232372681</v>
      </c>
      <c r="N5080" t="s">
        <v>9442</v>
      </c>
      <c r="O5080">
        <v>96</v>
      </c>
      <c r="P5080" s="6" t="str">
        <f>_xlfn.XLOOKUP(movie3[[#This Row],[year]],inflation!E$2:E$225,inflation!F$2:F$225,,0)</f>
        <v>623.1</v>
      </c>
      <c r="Q5080" s="2">
        <f>movie3[[#This Row],[gross]] * (inflation!B$226 / movie3[[#This Row],[CPI of Released Year]])</f>
        <v>341454705.0611459</v>
      </c>
      <c r="R5080" s="2">
        <f>movie3[[#This Row],[gross]]-movie3[[#This Row],[budget]]</f>
        <v>224872681</v>
      </c>
    </row>
    <row r="5081" spans="1:18" hidden="1" x14ac:dyDescent="0.25">
      <c r="A5081" t="s">
        <v>15175</v>
      </c>
      <c r="B5081" t="s">
        <v>2000</v>
      </c>
      <c r="C5081" t="s">
        <v>25</v>
      </c>
      <c r="D5081">
        <v>2007</v>
      </c>
      <c r="E5081" t="s">
        <v>15047</v>
      </c>
      <c r="F5081">
        <v>7.4</v>
      </c>
      <c r="G5081" s="1">
        <v>235000</v>
      </c>
      <c r="H5081" t="s">
        <v>2069</v>
      </c>
      <c r="I5081" t="s">
        <v>15176</v>
      </c>
      <c r="J5081" t="s">
        <v>21</v>
      </c>
      <c r="K5081" t="s">
        <v>30</v>
      </c>
      <c r="L5081" s="1">
        <v>45000000</v>
      </c>
      <c r="M5081" s="1">
        <v>175372502</v>
      </c>
      <c r="N5081" t="s">
        <v>23</v>
      </c>
      <c r="O5081">
        <v>97</v>
      </c>
      <c r="P5081" s="6" t="str">
        <f>_xlfn.XLOOKUP(movie3[[#This Row],[year]],inflation!E$2:E$225,inflation!F$2:F$225,,0)</f>
        <v>623.1</v>
      </c>
      <c r="Q5081" s="2">
        <f>movie3[[#This Row],[gross]] * (inflation!B$226 / movie3[[#This Row],[CPI of Released Year]])</f>
        <v>257697099.71304768</v>
      </c>
      <c r="R5081" s="2">
        <f>movie3[[#This Row],[gross]]-movie3[[#This Row],[budget]]</f>
        <v>130372502</v>
      </c>
    </row>
    <row r="5082" spans="1:18" hidden="1" x14ac:dyDescent="0.25">
      <c r="A5082" t="s">
        <v>15201</v>
      </c>
      <c r="B5082" t="s">
        <v>16</v>
      </c>
      <c r="C5082" t="s">
        <v>17</v>
      </c>
      <c r="D5082">
        <v>2007</v>
      </c>
      <c r="E5082" t="s">
        <v>15047</v>
      </c>
      <c r="F5082">
        <v>7.4</v>
      </c>
      <c r="G5082" s="1">
        <v>150000</v>
      </c>
      <c r="H5082" t="s">
        <v>15202</v>
      </c>
      <c r="I5082" t="s">
        <v>15203</v>
      </c>
      <c r="J5082" t="s">
        <v>15204</v>
      </c>
      <c r="K5082" t="s">
        <v>1112</v>
      </c>
      <c r="M5082" s="1">
        <v>78638987</v>
      </c>
      <c r="N5082" t="s">
        <v>15205</v>
      </c>
      <c r="O5082">
        <v>105</v>
      </c>
      <c r="P5082" s="6" t="str">
        <f>_xlfn.XLOOKUP(movie3[[#This Row],[year]],inflation!E$2:E$225,inflation!F$2:F$225,,0)</f>
        <v>623.1</v>
      </c>
      <c r="Q5082" s="2">
        <f>movie3[[#This Row],[gross]] * (inflation!B$226 / movie3[[#This Row],[CPI of Released Year]])</f>
        <v>115554255.33172846</v>
      </c>
      <c r="R5082" s="2">
        <f>movie3[[#This Row],[gross]]-movie3[[#This Row],[budget]]</f>
        <v>78638987</v>
      </c>
    </row>
    <row r="5083" spans="1:18" hidden="1" x14ac:dyDescent="0.25">
      <c r="A5083" t="s">
        <v>15222</v>
      </c>
      <c r="B5083" t="s">
        <v>16</v>
      </c>
      <c r="C5083" t="s">
        <v>41</v>
      </c>
      <c r="D5083">
        <v>2007</v>
      </c>
      <c r="E5083" t="s">
        <v>15112</v>
      </c>
      <c r="F5083">
        <v>7.4</v>
      </c>
      <c r="G5083" s="1">
        <v>111000</v>
      </c>
      <c r="H5083" t="s">
        <v>2223</v>
      </c>
      <c r="I5083" t="s">
        <v>15223</v>
      </c>
      <c r="J5083" t="s">
        <v>15224</v>
      </c>
      <c r="K5083" t="s">
        <v>30</v>
      </c>
      <c r="L5083" s="1">
        <v>9000000</v>
      </c>
      <c r="M5083" s="1">
        <v>46789413</v>
      </c>
      <c r="N5083" t="s">
        <v>14655</v>
      </c>
      <c r="O5083">
        <v>90</v>
      </c>
      <c r="P5083" s="6" t="str">
        <f>_xlfn.XLOOKUP(movie3[[#This Row],[year]],inflation!E$2:E$225,inflation!F$2:F$225,,0)</f>
        <v>623.1</v>
      </c>
      <c r="Q5083" s="2">
        <f>movie3[[#This Row],[gross]] * (inflation!B$226 / movie3[[#This Row],[CPI of Released Year]])</f>
        <v>68753629.502166584</v>
      </c>
      <c r="R5083" s="2">
        <f>movie3[[#This Row],[gross]]-movie3[[#This Row],[budget]]</f>
        <v>37789413</v>
      </c>
    </row>
    <row r="5084" spans="1:18" hidden="1" x14ac:dyDescent="0.25">
      <c r="A5084" t="s">
        <v>15310</v>
      </c>
      <c r="B5084" t="s">
        <v>16</v>
      </c>
      <c r="C5084" t="s">
        <v>17</v>
      </c>
      <c r="D5084">
        <v>2007</v>
      </c>
      <c r="E5084" t="s">
        <v>14770</v>
      </c>
      <c r="F5084">
        <v>7.4</v>
      </c>
      <c r="G5084" s="1">
        <v>94000</v>
      </c>
      <c r="H5084" t="s">
        <v>6161</v>
      </c>
      <c r="I5084" t="s">
        <v>6161</v>
      </c>
      <c r="J5084" t="s">
        <v>8517</v>
      </c>
      <c r="K5084" t="s">
        <v>30</v>
      </c>
      <c r="L5084" s="1">
        <v>20000000</v>
      </c>
      <c r="M5084" s="1">
        <v>22242388</v>
      </c>
      <c r="N5084" t="s">
        <v>15311</v>
      </c>
      <c r="O5084">
        <v>124</v>
      </c>
      <c r="P5084" s="6" t="str">
        <f>_xlfn.XLOOKUP(movie3[[#This Row],[year]],inflation!E$2:E$225,inflation!F$2:F$225,,0)</f>
        <v>623.1</v>
      </c>
      <c r="Q5084" s="2">
        <f>movie3[[#This Row],[gross]] * (inflation!B$226 / movie3[[#This Row],[CPI of Released Year]])</f>
        <v>32683566.76745306</v>
      </c>
      <c r="R5084" s="2">
        <f>movie3[[#This Row],[gross]]-movie3[[#This Row],[budget]]</f>
        <v>2242388</v>
      </c>
    </row>
    <row r="5085" spans="1:18" hidden="1" x14ac:dyDescent="0.25">
      <c r="A5085" t="s">
        <v>15076</v>
      </c>
      <c r="B5085" t="s">
        <v>16</v>
      </c>
      <c r="C5085" t="s">
        <v>17</v>
      </c>
      <c r="D5085">
        <v>2007</v>
      </c>
      <c r="E5085" t="s">
        <v>15077</v>
      </c>
      <c r="F5085">
        <v>7.3</v>
      </c>
      <c r="G5085" s="1">
        <v>350000</v>
      </c>
      <c r="H5085" t="s">
        <v>2671</v>
      </c>
      <c r="I5085" t="s">
        <v>11073</v>
      </c>
      <c r="J5085" t="s">
        <v>5686</v>
      </c>
      <c r="K5085" t="s">
        <v>30</v>
      </c>
      <c r="L5085" s="1">
        <v>50000000</v>
      </c>
      <c r="M5085" s="1">
        <v>153383627</v>
      </c>
      <c r="N5085" t="s">
        <v>9689</v>
      </c>
      <c r="O5085">
        <v>116</v>
      </c>
      <c r="P5085" s="6" t="str">
        <f>_xlfn.XLOOKUP(movie3[[#This Row],[year]],inflation!E$2:E$225,inflation!F$2:F$225,,0)</f>
        <v>623.1</v>
      </c>
      <c r="Q5085" s="2">
        <f>movie3[[#This Row],[gross]] * (inflation!B$226 / movie3[[#This Row],[CPI of Released Year]])</f>
        <v>225386051.80741453</v>
      </c>
      <c r="R5085" s="2">
        <f>movie3[[#This Row],[gross]]-movie3[[#This Row],[budget]]</f>
        <v>103383627</v>
      </c>
    </row>
    <row r="5086" spans="1:18" hidden="1" x14ac:dyDescent="0.25">
      <c r="A5086" t="s">
        <v>15114</v>
      </c>
      <c r="B5086" t="s">
        <v>2000</v>
      </c>
      <c r="C5086" t="s">
        <v>17</v>
      </c>
      <c r="D5086">
        <v>2007</v>
      </c>
      <c r="E5086" t="s">
        <v>15115</v>
      </c>
      <c r="F5086">
        <v>7.3</v>
      </c>
      <c r="G5086" s="1">
        <v>107000</v>
      </c>
      <c r="H5086" t="s">
        <v>10938</v>
      </c>
      <c r="I5086" t="s">
        <v>3044</v>
      </c>
      <c r="J5086" t="s">
        <v>12956</v>
      </c>
      <c r="K5086" t="s">
        <v>30</v>
      </c>
      <c r="L5086" s="1">
        <v>45000000</v>
      </c>
      <c r="M5086" s="1">
        <v>29625761</v>
      </c>
      <c r="N5086" t="s">
        <v>11859</v>
      </c>
      <c r="O5086">
        <v>133</v>
      </c>
      <c r="P5086" s="6" t="str">
        <f>_xlfn.XLOOKUP(movie3[[#This Row],[year]],inflation!E$2:E$225,inflation!F$2:F$225,,0)</f>
        <v>623.1</v>
      </c>
      <c r="Q5086" s="2">
        <f>movie3[[#This Row],[gross]] * (inflation!B$226 / movie3[[#This Row],[CPI of Released Year]])</f>
        <v>43532894.83485797</v>
      </c>
      <c r="R5086" s="2">
        <f>movie3[[#This Row],[gross]]-movie3[[#This Row],[budget]]</f>
        <v>-15374239</v>
      </c>
    </row>
    <row r="5087" spans="1:18" hidden="1" x14ac:dyDescent="0.25">
      <c r="A5087" t="s">
        <v>15187</v>
      </c>
      <c r="B5087" t="s">
        <v>16</v>
      </c>
      <c r="C5087" t="s">
        <v>104</v>
      </c>
      <c r="D5087">
        <v>2007</v>
      </c>
      <c r="E5087" t="s">
        <v>15087</v>
      </c>
      <c r="F5087">
        <v>7.3</v>
      </c>
      <c r="G5087" s="1">
        <v>99000</v>
      </c>
      <c r="H5087" t="s">
        <v>404</v>
      </c>
      <c r="I5087" t="s">
        <v>15188</v>
      </c>
      <c r="J5087" t="s">
        <v>11698</v>
      </c>
      <c r="K5087" t="s">
        <v>30</v>
      </c>
      <c r="L5087" s="1">
        <v>18000000</v>
      </c>
      <c r="M5087" s="1">
        <v>25038466</v>
      </c>
      <c r="N5087" t="s">
        <v>8215</v>
      </c>
      <c r="O5087">
        <v>117</v>
      </c>
      <c r="P5087" s="6" t="str">
        <f>_xlfn.XLOOKUP(movie3[[#This Row],[year]],inflation!E$2:E$225,inflation!F$2:F$225,,0)</f>
        <v>623.1</v>
      </c>
      <c r="Q5087" s="2">
        <f>movie3[[#This Row],[gross]] * (inflation!B$226 / movie3[[#This Row],[CPI of Released Year]])</f>
        <v>36792199.437650457</v>
      </c>
      <c r="R5087" s="2">
        <f>movie3[[#This Row],[gross]]-movie3[[#This Row],[budget]]</f>
        <v>7038466</v>
      </c>
    </row>
    <row r="5088" spans="1:18" hidden="1" x14ac:dyDescent="0.25">
      <c r="A5088" t="s">
        <v>15198</v>
      </c>
      <c r="B5088" t="s">
        <v>2000</v>
      </c>
      <c r="C5088" t="s">
        <v>41</v>
      </c>
      <c r="D5088">
        <v>2007</v>
      </c>
      <c r="E5088" t="s">
        <v>14890</v>
      </c>
      <c r="F5088">
        <v>7.3</v>
      </c>
      <c r="G5088" s="1">
        <v>141000</v>
      </c>
      <c r="H5088" t="s">
        <v>15199</v>
      </c>
      <c r="I5088" t="s">
        <v>15200</v>
      </c>
      <c r="J5088" t="s">
        <v>12169</v>
      </c>
      <c r="K5088" t="s">
        <v>30</v>
      </c>
      <c r="L5088" s="1">
        <v>12000000</v>
      </c>
      <c r="M5088" s="1">
        <v>11293663</v>
      </c>
      <c r="N5088" t="s">
        <v>118</v>
      </c>
      <c r="O5088">
        <v>106</v>
      </c>
      <c r="P5088" s="6" t="str">
        <f>_xlfn.XLOOKUP(movie3[[#This Row],[year]],inflation!E$2:E$225,inflation!F$2:F$225,,0)</f>
        <v>623.1</v>
      </c>
      <c r="Q5088" s="2">
        <f>movie3[[#This Row],[gross]] * (inflation!B$226 / movie3[[#This Row],[CPI of Released Year]])</f>
        <v>16595213.999037074</v>
      </c>
      <c r="R5088" s="2">
        <f>movie3[[#This Row],[gross]]-movie3[[#This Row],[budget]]</f>
        <v>-706337</v>
      </c>
    </row>
    <row r="5089" spans="1:18" hidden="1" x14ac:dyDescent="0.25">
      <c r="A5089" t="s">
        <v>15214</v>
      </c>
      <c r="B5089" t="s">
        <v>2000</v>
      </c>
      <c r="C5089" t="s">
        <v>390</v>
      </c>
      <c r="D5089">
        <v>2007</v>
      </c>
      <c r="E5089" t="s">
        <v>14718</v>
      </c>
      <c r="F5089">
        <v>7.3</v>
      </c>
      <c r="G5089" s="1">
        <v>314000</v>
      </c>
      <c r="H5089" t="s">
        <v>15215</v>
      </c>
      <c r="I5089" t="s">
        <v>1543</v>
      </c>
      <c r="J5089" t="s">
        <v>15216</v>
      </c>
      <c r="K5089" t="s">
        <v>30</v>
      </c>
      <c r="L5089" s="1">
        <v>75000000</v>
      </c>
      <c r="M5089" s="1">
        <v>536414293</v>
      </c>
      <c r="N5089" t="s">
        <v>180</v>
      </c>
      <c r="O5089">
        <v>87</v>
      </c>
      <c r="P5089" s="6" t="str">
        <f>_xlfn.XLOOKUP(movie3[[#This Row],[year]],inflation!E$2:E$225,inflation!F$2:F$225,,0)</f>
        <v>623.1</v>
      </c>
      <c r="Q5089" s="2">
        <f>movie3[[#This Row],[gross]] * (inflation!B$226 / movie3[[#This Row],[CPI of Released Year]])</f>
        <v>788221676.57005298</v>
      </c>
      <c r="R5089" s="2">
        <f>movie3[[#This Row],[gross]]-movie3[[#This Row],[budget]]</f>
        <v>461414293</v>
      </c>
    </row>
    <row r="5090" spans="1:18" hidden="1" x14ac:dyDescent="0.25">
      <c r="A5090" t="s">
        <v>15227</v>
      </c>
      <c r="B5090" t="s">
        <v>16</v>
      </c>
      <c r="C5090" t="s">
        <v>104</v>
      </c>
      <c r="D5090">
        <v>2007</v>
      </c>
      <c r="E5090" t="s">
        <v>15075</v>
      </c>
      <c r="F5090">
        <v>7.3</v>
      </c>
      <c r="G5090" s="1">
        <v>146000</v>
      </c>
      <c r="H5090" t="s">
        <v>2163</v>
      </c>
      <c r="I5090" t="s">
        <v>2163</v>
      </c>
      <c r="J5090" t="s">
        <v>2831</v>
      </c>
      <c r="K5090" t="s">
        <v>30</v>
      </c>
      <c r="L5090" s="1">
        <v>20000000</v>
      </c>
      <c r="M5090" s="1">
        <v>48443734</v>
      </c>
      <c r="N5090" t="s">
        <v>118</v>
      </c>
      <c r="O5090">
        <v>120</v>
      </c>
      <c r="P5090" s="6" t="str">
        <f>_xlfn.XLOOKUP(movie3[[#This Row],[year]],inflation!E$2:E$225,inflation!F$2:F$225,,0)</f>
        <v>623.1</v>
      </c>
      <c r="Q5090" s="2">
        <f>movie3[[#This Row],[gross]] * (inflation!B$226 / movie3[[#This Row],[CPI of Released Year]])</f>
        <v>71184533.542609528</v>
      </c>
      <c r="R5090" s="2">
        <f>movie3[[#This Row],[gross]]-movie3[[#This Row],[budget]]</f>
        <v>28443734</v>
      </c>
    </row>
    <row r="5091" spans="1:18" hidden="1" x14ac:dyDescent="0.25">
      <c r="A5091" t="s">
        <v>15048</v>
      </c>
      <c r="B5091" t="s">
        <v>16</v>
      </c>
      <c r="C5091" t="s">
        <v>34</v>
      </c>
      <c r="D5091">
        <v>2007</v>
      </c>
      <c r="E5091" t="s">
        <v>14770</v>
      </c>
      <c r="F5091">
        <v>7.2</v>
      </c>
      <c r="G5091" s="1">
        <v>317000</v>
      </c>
      <c r="H5091" t="s">
        <v>10324</v>
      </c>
      <c r="I5091" t="s">
        <v>15049</v>
      </c>
      <c r="J5091" t="s">
        <v>9041</v>
      </c>
      <c r="K5091" t="s">
        <v>30</v>
      </c>
      <c r="L5091" s="1">
        <v>61000000</v>
      </c>
      <c r="M5091" s="1">
        <v>95696996</v>
      </c>
      <c r="N5091" t="s">
        <v>44</v>
      </c>
      <c r="O5091">
        <v>124</v>
      </c>
      <c r="P5091" s="6" t="str">
        <f>_xlfn.XLOOKUP(movie3[[#This Row],[year]],inflation!E$2:E$225,inflation!F$2:F$225,,0)</f>
        <v>623.1</v>
      </c>
      <c r="Q5091" s="2">
        <f>movie3[[#This Row],[gross]] * (inflation!B$226 / movie3[[#This Row],[CPI of Released Year]])</f>
        <v>140619755.31632161</v>
      </c>
      <c r="R5091" s="2">
        <f>movie3[[#This Row],[gross]]-movie3[[#This Row],[budget]]</f>
        <v>34696996</v>
      </c>
    </row>
    <row r="5092" spans="1:18" hidden="1" x14ac:dyDescent="0.25">
      <c r="A5092" t="s">
        <v>15059</v>
      </c>
      <c r="B5092" t="s">
        <v>2000</v>
      </c>
      <c r="C5092" t="s">
        <v>34</v>
      </c>
      <c r="D5092">
        <v>2007</v>
      </c>
      <c r="E5092" t="s">
        <v>15060</v>
      </c>
      <c r="F5092">
        <v>7.2</v>
      </c>
      <c r="G5092" s="1">
        <v>704000</v>
      </c>
      <c r="H5092" t="s">
        <v>14037</v>
      </c>
      <c r="I5092" t="s">
        <v>11306</v>
      </c>
      <c r="J5092" t="s">
        <v>7640</v>
      </c>
      <c r="K5092" t="s">
        <v>30</v>
      </c>
      <c r="L5092" s="1">
        <v>150000000</v>
      </c>
      <c r="M5092" s="1">
        <v>585410052</v>
      </c>
      <c r="N5092" t="s">
        <v>23</v>
      </c>
      <c r="O5092">
        <v>101</v>
      </c>
      <c r="P5092" s="6" t="str">
        <f>_xlfn.XLOOKUP(movie3[[#This Row],[year]],inflation!E$2:E$225,inflation!F$2:F$225,,0)</f>
        <v>623.1</v>
      </c>
      <c r="Q5092" s="2">
        <f>movie3[[#This Row],[gross]] * (inflation!B$226 / movie3[[#This Row],[CPI of Released Year]])</f>
        <v>860217370.58449686</v>
      </c>
      <c r="R5092" s="2">
        <f>movie3[[#This Row],[gross]]-movie3[[#This Row],[budget]]</f>
        <v>435410052</v>
      </c>
    </row>
    <row r="5093" spans="1:18" hidden="1" x14ac:dyDescent="0.25">
      <c r="A5093" t="s">
        <v>8840</v>
      </c>
      <c r="B5093" t="s">
        <v>16</v>
      </c>
      <c r="C5093" t="s">
        <v>330</v>
      </c>
      <c r="D5093">
        <v>2007</v>
      </c>
      <c r="E5093" t="s">
        <v>14718</v>
      </c>
      <c r="F5093">
        <v>7.2</v>
      </c>
      <c r="G5093" s="1">
        <v>238000</v>
      </c>
      <c r="H5093" t="s">
        <v>8089</v>
      </c>
      <c r="I5093" t="s">
        <v>12395</v>
      </c>
      <c r="J5093" t="s">
        <v>12396</v>
      </c>
      <c r="K5093" t="s">
        <v>22</v>
      </c>
      <c r="M5093" s="1">
        <v>34806812</v>
      </c>
      <c r="N5093" t="s">
        <v>12397</v>
      </c>
      <c r="O5093">
        <v>107</v>
      </c>
      <c r="P5093" s="6" t="str">
        <f>_xlfn.XLOOKUP(movie3[[#This Row],[year]],inflation!E$2:E$225,inflation!F$2:F$225,,0)</f>
        <v>623.1</v>
      </c>
      <c r="Q5093" s="2">
        <f>movie3[[#This Row],[gross]] * (inflation!B$226 / movie3[[#This Row],[CPI of Released Year]])</f>
        <v>51146071.364467986</v>
      </c>
      <c r="R5093" s="2">
        <f>movie3[[#This Row],[gross]]-movie3[[#This Row],[budget]]</f>
        <v>34806812</v>
      </c>
    </row>
    <row r="5094" spans="1:18" hidden="1" x14ac:dyDescent="0.25">
      <c r="A5094" t="s">
        <v>15086</v>
      </c>
      <c r="B5094" t="s">
        <v>16</v>
      </c>
      <c r="C5094" t="s">
        <v>25</v>
      </c>
      <c r="D5094">
        <v>2007</v>
      </c>
      <c r="E5094" t="s">
        <v>15087</v>
      </c>
      <c r="F5094">
        <v>7.2</v>
      </c>
      <c r="G5094" s="1">
        <v>186000</v>
      </c>
      <c r="H5094" t="s">
        <v>9044</v>
      </c>
      <c r="I5094" t="s">
        <v>9044</v>
      </c>
      <c r="J5094" t="s">
        <v>9045</v>
      </c>
      <c r="K5094" t="s">
        <v>30</v>
      </c>
      <c r="L5094" s="1">
        <v>16000000</v>
      </c>
      <c r="M5094" s="1">
        <v>35310019</v>
      </c>
      <c r="N5094" t="s">
        <v>9442</v>
      </c>
      <c r="O5094">
        <v>91</v>
      </c>
      <c r="P5094" s="6" t="str">
        <f>_xlfn.XLOOKUP(movie3[[#This Row],[year]],inflation!E$2:E$225,inflation!F$2:F$225,,0)</f>
        <v>623.1</v>
      </c>
      <c r="Q5094" s="2">
        <f>movie3[[#This Row],[gross]] * (inflation!B$226 / movie3[[#This Row],[CPI of Released Year]])</f>
        <v>51885497.346172363</v>
      </c>
      <c r="R5094" s="2">
        <f>movie3[[#This Row],[gross]]-movie3[[#This Row],[budget]]</f>
        <v>19310019</v>
      </c>
    </row>
    <row r="5095" spans="1:18" hidden="1" x14ac:dyDescent="0.25">
      <c r="A5095" t="s">
        <v>15106</v>
      </c>
      <c r="B5095" t="s">
        <v>16</v>
      </c>
      <c r="C5095" t="s">
        <v>104</v>
      </c>
      <c r="D5095">
        <v>2007</v>
      </c>
      <c r="E5095" t="s">
        <v>15057</v>
      </c>
      <c r="F5095">
        <v>7.2</v>
      </c>
      <c r="G5095" s="1">
        <v>192000</v>
      </c>
      <c r="H5095" t="s">
        <v>9030</v>
      </c>
      <c r="I5095" t="s">
        <v>5801</v>
      </c>
      <c r="J5095" t="s">
        <v>3058</v>
      </c>
      <c r="K5095" t="s">
        <v>30</v>
      </c>
      <c r="M5095" s="1">
        <v>92011561</v>
      </c>
      <c r="N5095" t="s">
        <v>2027</v>
      </c>
      <c r="O5095">
        <v>113</v>
      </c>
      <c r="P5095" s="6" t="str">
        <f>_xlfn.XLOOKUP(movie3[[#This Row],[year]],inflation!E$2:E$225,inflation!F$2:F$225,,0)</f>
        <v>623.1</v>
      </c>
      <c r="Q5095" s="2">
        <f>movie3[[#This Row],[gross]] * (inflation!B$226 / movie3[[#This Row],[CPI of Released Year]])</f>
        <v>135204277.40587386</v>
      </c>
      <c r="R5095" s="2">
        <f>movie3[[#This Row],[gross]]-movie3[[#This Row],[budget]]</f>
        <v>92011561</v>
      </c>
    </row>
    <row r="5096" spans="1:18" x14ac:dyDescent="0.25">
      <c r="A5096" t="s">
        <v>15163</v>
      </c>
      <c r="B5096" t="s">
        <v>16</v>
      </c>
      <c r="C5096" t="s">
        <v>52</v>
      </c>
      <c r="D5096">
        <v>2007</v>
      </c>
      <c r="E5096" t="s">
        <v>15164</v>
      </c>
      <c r="F5096">
        <v>7.2</v>
      </c>
      <c r="G5096" s="1">
        <v>60000</v>
      </c>
      <c r="H5096" t="s">
        <v>15165</v>
      </c>
      <c r="I5096" t="s">
        <v>15165</v>
      </c>
      <c r="J5096" t="s">
        <v>15166</v>
      </c>
      <c r="K5096" t="s">
        <v>1112</v>
      </c>
      <c r="L5096" s="1">
        <v>2600000</v>
      </c>
      <c r="M5096" s="1">
        <v>553198</v>
      </c>
      <c r="N5096" t="s">
        <v>15167</v>
      </c>
      <c r="O5096">
        <v>92</v>
      </c>
      <c r="P5096" s="6" t="str">
        <f>_xlfn.XLOOKUP(movie3[[#This Row],[year]],inflation!E$2:E$225,inflation!F$2:F$225,,0)</f>
        <v>623.1</v>
      </c>
      <c r="Q5096" s="2">
        <f>movie3[[#This Row],[gross]] * (inflation!B$226 / movie3[[#This Row],[CPI of Released Year]])</f>
        <v>812884.10977371212</v>
      </c>
      <c r="R5096" s="2">
        <f>movie3[[#This Row],[gross]]-movie3[[#This Row],[budget]]</f>
        <v>-2046802</v>
      </c>
    </row>
    <row r="5097" spans="1:18" hidden="1" x14ac:dyDescent="0.25">
      <c r="A5097" t="s">
        <v>15173</v>
      </c>
      <c r="B5097" t="s">
        <v>16</v>
      </c>
      <c r="C5097" t="s">
        <v>104</v>
      </c>
      <c r="D5097">
        <v>2007</v>
      </c>
      <c r="E5097" t="s">
        <v>15115</v>
      </c>
      <c r="F5097">
        <v>7.2</v>
      </c>
      <c r="G5097" s="1">
        <v>159000</v>
      </c>
      <c r="H5097" t="s">
        <v>6961</v>
      </c>
      <c r="I5097" t="s">
        <v>6961</v>
      </c>
      <c r="J5097" t="s">
        <v>9716</v>
      </c>
      <c r="K5097" t="s">
        <v>30</v>
      </c>
      <c r="L5097" s="1">
        <v>25000000</v>
      </c>
      <c r="M5097" s="1">
        <v>92991835</v>
      </c>
      <c r="N5097" t="s">
        <v>15174</v>
      </c>
      <c r="O5097">
        <v>119</v>
      </c>
      <c r="P5097" s="6" t="str">
        <f>_xlfn.XLOOKUP(movie3[[#This Row],[year]],inflation!E$2:E$225,inflation!F$2:F$225,,0)</f>
        <v>623.1</v>
      </c>
      <c r="Q5097" s="2">
        <f>movie3[[#This Row],[gross]] * (inflation!B$226 / movie3[[#This Row],[CPI of Released Year]])</f>
        <v>136644718.54597977</v>
      </c>
      <c r="R5097" s="2">
        <f>movie3[[#This Row],[gross]]-movie3[[#This Row],[budget]]</f>
        <v>67991835</v>
      </c>
    </row>
    <row r="5098" spans="1:18" hidden="1" x14ac:dyDescent="0.25">
      <c r="A5098" t="s">
        <v>15443</v>
      </c>
      <c r="B5098" t="s">
        <v>16</v>
      </c>
      <c r="C5098" t="s">
        <v>34</v>
      </c>
      <c r="D5098">
        <v>2007</v>
      </c>
      <c r="E5098" t="s">
        <v>15444</v>
      </c>
      <c r="F5098">
        <v>7.2</v>
      </c>
      <c r="G5098" s="1">
        <v>45000</v>
      </c>
      <c r="H5098" t="s">
        <v>15445</v>
      </c>
      <c r="I5098" t="s">
        <v>15446</v>
      </c>
      <c r="J5098" t="s">
        <v>12083</v>
      </c>
      <c r="K5098" t="s">
        <v>8402</v>
      </c>
      <c r="L5098" s="1">
        <v>18000000</v>
      </c>
      <c r="M5098" s="1">
        <v>26527510</v>
      </c>
      <c r="N5098" t="s">
        <v>15447</v>
      </c>
      <c r="O5098">
        <v>126</v>
      </c>
      <c r="P5098" s="6" t="str">
        <f>_xlfn.XLOOKUP(movie3[[#This Row],[year]],inflation!E$2:E$225,inflation!F$2:F$225,,0)</f>
        <v>623.1</v>
      </c>
      <c r="Q5098" s="2">
        <f>movie3[[#This Row],[gross]] * (inflation!B$226 / movie3[[#This Row],[CPI of Released Year]])</f>
        <v>38980240.982185848</v>
      </c>
      <c r="R5098" s="2">
        <f>movie3[[#This Row],[gross]]-movie3[[#This Row],[budget]]</f>
        <v>8527510</v>
      </c>
    </row>
    <row r="5099" spans="1:18" hidden="1" x14ac:dyDescent="0.25">
      <c r="A5099" t="s">
        <v>15466</v>
      </c>
      <c r="B5099" t="s">
        <v>2000</v>
      </c>
      <c r="C5099" t="s">
        <v>17</v>
      </c>
      <c r="D5099">
        <v>2007</v>
      </c>
      <c r="E5099" t="s">
        <v>15467</v>
      </c>
      <c r="F5099">
        <v>7.2</v>
      </c>
      <c r="G5099" s="1">
        <v>10000</v>
      </c>
      <c r="H5099" t="s">
        <v>15468</v>
      </c>
      <c r="I5099" t="s">
        <v>15468</v>
      </c>
      <c r="J5099" t="s">
        <v>15469</v>
      </c>
      <c r="K5099" t="s">
        <v>30</v>
      </c>
      <c r="M5099" s="1">
        <v>185699</v>
      </c>
      <c r="N5099" t="s">
        <v>15470</v>
      </c>
      <c r="O5099">
        <v>92</v>
      </c>
      <c r="P5099" s="6" t="str">
        <f>_xlfn.XLOOKUP(movie3[[#This Row],[year]],inflation!E$2:E$225,inflation!F$2:F$225,,0)</f>
        <v>623.1</v>
      </c>
      <c r="Q5099" s="2">
        <f>movie3[[#This Row],[gross]] * (inflation!B$226 / movie3[[#This Row],[CPI of Released Year]])</f>
        <v>272871.13529128552</v>
      </c>
      <c r="R5099" s="2">
        <f>movie3[[#This Row],[gross]]-movie3[[#This Row],[budget]]</f>
        <v>185699</v>
      </c>
    </row>
    <row r="5100" spans="1:18" hidden="1" x14ac:dyDescent="0.25">
      <c r="A5100" t="s">
        <v>15532</v>
      </c>
      <c r="B5100" t="s">
        <v>16</v>
      </c>
      <c r="C5100" t="s">
        <v>17</v>
      </c>
      <c r="D5100">
        <v>2007</v>
      </c>
      <c r="E5100" t="s">
        <v>15028</v>
      </c>
      <c r="F5100">
        <v>7.2</v>
      </c>
      <c r="G5100" s="1">
        <v>28000</v>
      </c>
      <c r="H5100" t="s">
        <v>12862</v>
      </c>
      <c r="I5100" t="s">
        <v>15533</v>
      </c>
      <c r="J5100" t="s">
        <v>9775</v>
      </c>
      <c r="K5100" t="s">
        <v>30</v>
      </c>
      <c r="L5100" s="1">
        <v>16000000</v>
      </c>
      <c r="M5100" s="1">
        <v>8591255</v>
      </c>
      <c r="N5100" t="s">
        <v>9689</v>
      </c>
      <c r="O5100">
        <v>118</v>
      </c>
      <c r="P5100" s="6" t="str">
        <f>_xlfn.XLOOKUP(movie3[[#This Row],[year]],inflation!E$2:E$225,inflation!F$2:F$225,,0)</f>
        <v>623.1</v>
      </c>
      <c r="Q5100" s="2">
        <f>movie3[[#This Row],[gross]] * (inflation!B$226 / movie3[[#This Row],[CPI of Released Year]])</f>
        <v>12624222.561386615</v>
      </c>
      <c r="R5100" s="2">
        <f>movie3[[#This Row],[gross]]-movie3[[#This Row],[budget]]</f>
        <v>-7408745</v>
      </c>
    </row>
    <row r="5101" spans="1:18" hidden="1" x14ac:dyDescent="0.25">
      <c r="A5101" t="s">
        <v>15053</v>
      </c>
      <c r="B5101" t="s">
        <v>2000</v>
      </c>
      <c r="C5101" t="s">
        <v>34</v>
      </c>
      <c r="D5101">
        <v>2007</v>
      </c>
      <c r="E5101" t="s">
        <v>15054</v>
      </c>
      <c r="F5101">
        <v>7.1</v>
      </c>
      <c r="G5101" s="1">
        <v>394000</v>
      </c>
      <c r="H5101" t="s">
        <v>12925</v>
      </c>
      <c r="I5101" t="s">
        <v>15055</v>
      </c>
      <c r="J5101" t="s">
        <v>4461</v>
      </c>
      <c r="K5101" t="s">
        <v>30</v>
      </c>
      <c r="L5101" s="1">
        <v>110000000</v>
      </c>
      <c r="M5101" s="1">
        <v>388156011</v>
      </c>
      <c r="N5101" t="s">
        <v>180</v>
      </c>
      <c r="O5101">
        <v>128</v>
      </c>
      <c r="P5101" s="6" t="str">
        <f>_xlfn.XLOOKUP(movie3[[#This Row],[year]],inflation!E$2:E$225,inflation!F$2:F$225,,0)</f>
        <v>623.1</v>
      </c>
      <c r="Q5101" s="2">
        <f>movie3[[#This Row],[gross]] * (inflation!B$226 / movie3[[#This Row],[CPI of Released Year]])</f>
        <v>570366945.38854122</v>
      </c>
      <c r="R5101" s="2">
        <f>movie3[[#This Row],[gross]]-movie3[[#This Row],[budget]]</f>
        <v>278156011</v>
      </c>
    </row>
    <row r="5102" spans="1:18" hidden="1" x14ac:dyDescent="0.25">
      <c r="A5102" t="s">
        <v>15058</v>
      </c>
      <c r="B5102" t="s">
        <v>2000</v>
      </c>
      <c r="C5102" t="s">
        <v>34</v>
      </c>
      <c r="D5102">
        <v>2007</v>
      </c>
      <c r="E5102" t="s">
        <v>14783</v>
      </c>
      <c r="F5102">
        <v>7.1</v>
      </c>
      <c r="G5102" s="1">
        <v>608000</v>
      </c>
      <c r="H5102" t="s">
        <v>9725</v>
      </c>
      <c r="I5102" t="s">
        <v>12910</v>
      </c>
      <c r="J5102" t="s">
        <v>5686</v>
      </c>
      <c r="K5102" t="s">
        <v>30</v>
      </c>
      <c r="L5102" s="1">
        <v>300000000</v>
      </c>
      <c r="M5102" s="1">
        <v>960996492</v>
      </c>
      <c r="N5102" t="s">
        <v>1725</v>
      </c>
      <c r="O5102">
        <v>169</v>
      </c>
      <c r="P5102" s="6" t="str">
        <f>_xlfn.XLOOKUP(movie3[[#This Row],[year]],inflation!E$2:E$225,inflation!F$2:F$225,,0)</f>
        <v>623.1</v>
      </c>
      <c r="Q5102" s="2">
        <f>movie3[[#This Row],[gross]] * (inflation!B$226 / movie3[[#This Row],[CPI of Released Year]])</f>
        <v>1412114248.2349544</v>
      </c>
      <c r="R5102" s="2">
        <f>movie3[[#This Row],[gross]]-movie3[[#This Row],[budget]]</f>
        <v>660996492</v>
      </c>
    </row>
    <row r="5103" spans="1:18" x14ac:dyDescent="0.25">
      <c r="A5103" t="s">
        <v>15072</v>
      </c>
      <c r="B5103" t="s">
        <v>16</v>
      </c>
      <c r="C5103" t="s">
        <v>52</v>
      </c>
      <c r="D5103">
        <v>2007</v>
      </c>
      <c r="E5103" t="s">
        <v>15023</v>
      </c>
      <c r="F5103">
        <v>7.1</v>
      </c>
      <c r="G5103" s="1">
        <v>287000</v>
      </c>
      <c r="H5103" t="s">
        <v>7899</v>
      </c>
      <c r="I5103" t="s">
        <v>7899</v>
      </c>
      <c r="J5103" t="s">
        <v>10001</v>
      </c>
      <c r="K5103" t="s">
        <v>30</v>
      </c>
      <c r="L5103" s="1">
        <v>18000000</v>
      </c>
      <c r="M5103" s="1">
        <v>57470220</v>
      </c>
      <c r="N5103" t="s">
        <v>8990</v>
      </c>
      <c r="O5103">
        <v>126</v>
      </c>
      <c r="P5103" s="6" t="str">
        <f>_xlfn.XLOOKUP(movie3[[#This Row],[year]],inflation!E$2:E$225,inflation!F$2:F$225,,0)</f>
        <v>623.1</v>
      </c>
      <c r="Q5103" s="2">
        <f>movie3[[#This Row],[gross]] * (inflation!B$226 / movie3[[#This Row],[CPI of Released Year]])</f>
        <v>84448296.311988443</v>
      </c>
      <c r="R5103" s="2">
        <f>movie3[[#This Row],[gross]]-movie3[[#This Row],[budget]]</f>
        <v>39470220</v>
      </c>
    </row>
    <row r="5104" spans="1:18" hidden="1" x14ac:dyDescent="0.25">
      <c r="A5104" t="s">
        <v>15088</v>
      </c>
      <c r="B5104" t="s">
        <v>33</v>
      </c>
      <c r="C5104" t="s">
        <v>17</v>
      </c>
      <c r="D5104">
        <v>2007</v>
      </c>
      <c r="E5104" t="s">
        <v>14829</v>
      </c>
      <c r="F5104">
        <v>7.1</v>
      </c>
      <c r="G5104" s="1">
        <v>147000</v>
      </c>
      <c r="H5104" t="s">
        <v>15089</v>
      </c>
      <c r="I5104" t="s">
        <v>15090</v>
      </c>
      <c r="J5104" t="s">
        <v>14152</v>
      </c>
      <c r="K5104" t="s">
        <v>30</v>
      </c>
      <c r="L5104" s="1">
        <v>17000000</v>
      </c>
      <c r="M5104" s="1">
        <v>137587063</v>
      </c>
      <c r="N5104" t="s">
        <v>15091</v>
      </c>
      <c r="O5104">
        <v>96</v>
      </c>
      <c r="P5104" s="6" t="str">
        <f>_xlfn.XLOOKUP(movie3[[#This Row],[year]],inflation!E$2:E$225,inflation!F$2:F$225,,0)</f>
        <v>623.1</v>
      </c>
      <c r="Q5104" s="2">
        <f>movie3[[#This Row],[gross]] * (inflation!B$226 / movie3[[#This Row],[CPI of Released Year]])</f>
        <v>202174153.23832452</v>
      </c>
      <c r="R5104" s="2">
        <f>movie3[[#This Row],[gross]]-movie3[[#This Row],[budget]]</f>
        <v>120587063</v>
      </c>
    </row>
    <row r="5105" spans="1:18" hidden="1" x14ac:dyDescent="0.25">
      <c r="A5105" t="s">
        <v>15189</v>
      </c>
      <c r="B5105" t="s">
        <v>16</v>
      </c>
      <c r="C5105" t="s">
        <v>104</v>
      </c>
      <c r="D5105">
        <v>2007</v>
      </c>
      <c r="E5105" t="s">
        <v>15145</v>
      </c>
      <c r="F5105">
        <v>7.1</v>
      </c>
      <c r="G5105" s="1">
        <v>70000</v>
      </c>
      <c r="H5105" t="s">
        <v>13514</v>
      </c>
      <c r="I5105" t="s">
        <v>13514</v>
      </c>
      <c r="J5105" t="s">
        <v>1877</v>
      </c>
      <c r="K5105" t="s">
        <v>30</v>
      </c>
      <c r="M5105" s="1">
        <v>29541790</v>
      </c>
      <c r="N5105" t="s">
        <v>13614</v>
      </c>
      <c r="O5105">
        <v>121</v>
      </c>
      <c r="P5105" s="6" t="str">
        <f>_xlfn.XLOOKUP(movie3[[#This Row],[year]],inflation!E$2:E$225,inflation!F$2:F$225,,0)</f>
        <v>623.1</v>
      </c>
      <c r="Q5105" s="2">
        <f>movie3[[#This Row],[gross]] * (inflation!B$226 / movie3[[#This Row],[CPI of Released Year]])</f>
        <v>43409505.575349063</v>
      </c>
      <c r="R5105" s="2">
        <f>movie3[[#This Row],[gross]]-movie3[[#This Row],[budget]]</f>
        <v>29541790</v>
      </c>
    </row>
    <row r="5106" spans="1:18" hidden="1" x14ac:dyDescent="0.25">
      <c r="A5106" t="s">
        <v>15512</v>
      </c>
      <c r="B5106" t="s">
        <v>16</v>
      </c>
      <c r="C5106" t="s">
        <v>41</v>
      </c>
      <c r="D5106">
        <v>2007</v>
      </c>
      <c r="E5106" t="s">
        <v>15345</v>
      </c>
      <c r="F5106">
        <v>7.1</v>
      </c>
      <c r="G5106" s="1">
        <v>36000</v>
      </c>
      <c r="H5106" t="s">
        <v>10521</v>
      </c>
      <c r="I5106" t="s">
        <v>10521</v>
      </c>
      <c r="J5106" t="s">
        <v>8470</v>
      </c>
      <c r="K5106" t="s">
        <v>30</v>
      </c>
      <c r="M5106" s="1">
        <v>10653221</v>
      </c>
      <c r="N5106" t="s">
        <v>9442</v>
      </c>
      <c r="O5106">
        <v>113</v>
      </c>
      <c r="P5106" s="6" t="str">
        <f>_xlfn.XLOOKUP(movie3[[#This Row],[year]],inflation!E$2:E$225,inflation!F$2:F$225,,0)</f>
        <v>623.1</v>
      </c>
      <c r="Q5106" s="2">
        <f>movie3[[#This Row],[gross]] * (inflation!B$226 / movie3[[#This Row],[CPI of Released Year]])</f>
        <v>15654131.194992779</v>
      </c>
      <c r="R5106" s="2">
        <f>movie3[[#This Row],[gross]]-movie3[[#This Row],[budget]]</f>
        <v>10653221</v>
      </c>
    </row>
    <row r="5107" spans="1:18" hidden="1" x14ac:dyDescent="0.25">
      <c r="A5107" t="s">
        <v>15037</v>
      </c>
      <c r="B5107" t="s">
        <v>2000</v>
      </c>
      <c r="C5107" t="s">
        <v>34</v>
      </c>
      <c r="D5107">
        <v>2007</v>
      </c>
      <c r="E5107" t="s">
        <v>15038</v>
      </c>
      <c r="F5107">
        <v>7</v>
      </c>
      <c r="G5107" s="1">
        <v>607000</v>
      </c>
      <c r="H5107" t="s">
        <v>8514</v>
      </c>
      <c r="I5107" t="s">
        <v>14201</v>
      </c>
      <c r="J5107" t="s">
        <v>12998</v>
      </c>
      <c r="K5107" t="s">
        <v>30</v>
      </c>
      <c r="L5107" s="1">
        <v>150000000</v>
      </c>
      <c r="M5107" s="1">
        <v>709709780</v>
      </c>
      <c r="N5107" t="s">
        <v>9689</v>
      </c>
      <c r="O5107">
        <v>144</v>
      </c>
      <c r="P5107" s="6" t="str">
        <f>_xlfn.XLOOKUP(movie3[[#This Row],[year]],inflation!E$2:E$225,inflation!F$2:F$225,,0)</f>
        <v>623.1</v>
      </c>
      <c r="Q5107" s="2">
        <f>movie3[[#This Row],[gross]] * (inflation!B$226 / movie3[[#This Row],[CPI of Released Year]])</f>
        <v>1042866754.2416948</v>
      </c>
      <c r="R5107" s="2">
        <f>movie3[[#This Row],[gross]]-movie3[[#This Row],[budget]]</f>
        <v>559709780</v>
      </c>
    </row>
    <row r="5108" spans="1:18" x14ac:dyDescent="0.25">
      <c r="A5108" t="s">
        <v>15065</v>
      </c>
      <c r="B5108" t="s">
        <v>16</v>
      </c>
      <c r="C5108" t="s">
        <v>52</v>
      </c>
      <c r="D5108">
        <v>2007</v>
      </c>
      <c r="E5108" t="s">
        <v>14883</v>
      </c>
      <c r="F5108">
        <v>7</v>
      </c>
      <c r="G5108" s="1">
        <v>263000</v>
      </c>
      <c r="H5108" t="s">
        <v>15066</v>
      </c>
      <c r="I5108" t="s">
        <v>15067</v>
      </c>
      <c r="J5108" t="s">
        <v>12747</v>
      </c>
      <c r="K5108" t="s">
        <v>22</v>
      </c>
      <c r="L5108" s="1">
        <v>15000000</v>
      </c>
      <c r="M5108" s="1">
        <v>65048678</v>
      </c>
      <c r="N5108" t="s">
        <v>14789</v>
      </c>
      <c r="O5108">
        <v>100</v>
      </c>
      <c r="P5108" s="6" t="str">
        <f>_xlfn.XLOOKUP(movie3[[#This Row],[year]],inflation!E$2:E$225,inflation!F$2:F$225,,0)</f>
        <v>623.1</v>
      </c>
      <c r="Q5108" s="2">
        <f>movie3[[#This Row],[gross]] * (inflation!B$226 / movie3[[#This Row],[CPI of Released Year]])</f>
        <v>95584287.557053447</v>
      </c>
      <c r="R5108" s="2">
        <f>movie3[[#This Row],[gross]]-movie3[[#This Row],[budget]]</f>
        <v>50048678</v>
      </c>
    </row>
    <row r="5109" spans="1:18" hidden="1" x14ac:dyDescent="0.25">
      <c r="A5109" t="s">
        <v>15070</v>
      </c>
      <c r="B5109" t="s">
        <v>33</v>
      </c>
      <c r="C5109" t="s">
        <v>41</v>
      </c>
      <c r="D5109">
        <v>2007</v>
      </c>
      <c r="E5109" t="s">
        <v>15023</v>
      </c>
      <c r="F5109">
        <v>7</v>
      </c>
      <c r="G5109" s="1">
        <v>181000</v>
      </c>
      <c r="H5109" t="s">
        <v>8569</v>
      </c>
      <c r="I5109" t="s">
        <v>10183</v>
      </c>
      <c r="J5109" t="s">
        <v>15071</v>
      </c>
      <c r="K5109" t="s">
        <v>30</v>
      </c>
      <c r="L5109" s="1">
        <v>85000000</v>
      </c>
      <c r="M5109" s="1">
        <v>340487836</v>
      </c>
      <c r="N5109" t="s">
        <v>1725</v>
      </c>
      <c r="O5109">
        <v>107</v>
      </c>
      <c r="P5109" s="6" t="str">
        <f>_xlfn.XLOOKUP(movie3[[#This Row],[year]],inflation!E$2:E$225,inflation!F$2:F$225,,0)</f>
        <v>623.1</v>
      </c>
      <c r="Q5109" s="2">
        <f>movie3[[#This Row],[gross]] * (inflation!B$226 / movie3[[#This Row],[CPI of Released Year]])</f>
        <v>500322039.22580647</v>
      </c>
      <c r="R5109" s="2">
        <f>movie3[[#This Row],[gross]]-movie3[[#This Row],[budget]]</f>
        <v>255487836</v>
      </c>
    </row>
    <row r="5110" spans="1:18" hidden="1" x14ac:dyDescent="0.25">
      <c r="A5110" t="s">
        <v>15144</v>
      </c>
      <c r="B5110" t="s">
        <v>16</v>
      </c>
      <c r="C5110" t="s">
        <v>34</v>
      </c>
      <c r="D5110">
        <v>2007</v>
      </c>
      <c r="E5110" t="s">
        <v>15145</v>
      </c>
      <c r="F5110">
        <v>7</v>
      </c>
      <c r="G5110" s="1">
        <v>121000</v>
      </c>
      <c r="H5110" t="s">
        <v>6749</v>
      </c>
      <c r="I5110" t="s">
        <v>15146</v>
      </c>
      <c r="J5110" t="s">
        <v>9889</v>
      </c>
      <c r="K5110" t="s">
        <v>30</v>
      </c>
      <c r="L5110" s="1">
        <v>70000000</v>
      </c>
      <c r="M5110" s="1">
        <v>87019158</v>
      </c>
      <c r="N5110" t="s">
        <v>61</v>
      </c>
      <c r="O5110">
        <v>110</v>
      </c>
      <c r="P5110" s="6" t="str">
        <f>_xlfn.XLOOKUP(movie3[[#This Row],[year]],inflation!E$2:E$225,inflation!F$2:F$225,,0)</f>
        <v>623.1</v>
      </c>
      <c r="Q5110" s="2">
        <f>movie3[[#This Row],[gross]] * (inflation!B$226 / movie3[[#This Row],[CPI of Released Year]])</f>
        <v>127868305.35194993</v>
      </c>
      <c r="R5110" s="2">
        <f>movie3[[#This Row],[gross]]-movie3[[#This Row],[budget]]</f>
        <v>17019158</v>
      </c>
    </row>
    <row r="5111" spans="1:18" hidden="1" x14ac:dyDescent="0.25">
      <c r="A5111" t="s">
        <v>15180</v>
      </c>
      <c r="B5111" t="s">
        <v>16</v>
      </c>
      <c r="C5111" t="s">
        <v>63</v>
      </c>
      <c r="D5111">
        <v>2007</v>
      </c>
      <c r="E5111" t="s">
        <v>15077</v>
      </c>
      <c r="F5111">
        <v>7</v>
      </c>
      <c r="G5111" s="1">
        <v>113000</v>
      </c>
      <c r="H5111" t="s">
        <v>475</v>
      </c>
      <c r="I5111" t="s">
        <v>6798</v>
      </c>
      <c r="J5111" t="s">
        <v>2093</v>
      </c>
      <c r="K5111" t="s">
        <v>30</v>
      </c>
      <c r="L5111" s="1">
        <v>75000000</v>
      </c>
      <c r="M5111" s="1">
        <v>119483446</v>
      </c>
      <c r="N5111" t="s">
        <v>61</v>
      </c>
      <c r="O5111">
        <v>102</v>
      </c>
      <c r="P5111" s="6" t="str">
        <f>_xlfn.XLOOKUP(movie3[[#This Row],[year]],inflation!E$2:E$225,inflation!F$2:F$225,,0)</f>
        <v>623.1</v>
      </c>
      <c r="Q5111" s="2">
        <f>movie3[[#This Row],[gross]] * (inflation!B$226 / movie3[[#This Row],[CPI of Released Year]])</f>
        <v>175572208.56620127</v>
      </c>
      <c r="R5111" s="2">
        <f>movie3[[#This Row],[gross]]-movie3[[#This Row],[budget]]</f>
        <v>44483446</v>
      </c>
    </row>
    <row r="5112" spans="1:18" hidden="1" x14ac:dyDescent="0.25">
      <c r="A5112" t="s">
        <v>15192</v>
      </c>
      <c r="B5112" t="s">
        <v>2000</v>
      </c>
      <c r="C5112" t="s">
        <v>41</v>
      </c>
      <c r="D5112">
        <v>2007</v>
      </c>
      <c r="E5112" t="s">
        <v>15077</v>
      </c>
      <c r="F5112">
        <v>7</v>
      </c>
      <c r="G5112" s="1">
        <v>203000</v>
      </c>
      <c r="H5112" t="s">
        <v>6280</v>
      </c>
      <c r="I5112" t="s">
        <v>6280</v>
      </c>
      <c r="J5112" t="s">
        <v>10780</v>
      </c>
      <c r="K5112" t="s">
        <v>30</v>
      </c>
      <c r="L5112" s="1">
        <v>30000000</v>
      </c>
      <c r="M5112" s="1">
        <v>156835339</v>
      </c>
      <c r="N5112" t="s">
        <v>11132</v>
      </c>
      <c r="O5112">
        <v>126</v>
      </c>
      <c r="P5112" s="6" t="str">
        <f>_xlfn.XLOOKUP(movie3[[#This Row],[year]],inflation!E$2:E$225,inflation!F$2:F$225,,0)</f>
        <v>623.1</v>
      </c>
      <c r="Q5112" s="2">
        <f>movie3[[#This Row],[gross]] * (inflation!B$226 / movie3[[#This Row],[CPI of Released Year]])</f>
        <v>230458090.8175253</v>
      </c>
      <c r="R5112" s="2">
        <f>movie3[[#This Row],[gross]]-movie3[[#This Row],[budget]]</f>
        <v>126835339</v>
      </c>
    </row>
    <row r="5113" spans="1:18" hidden="1" x14ac:dyDescent="0.25">
      <c r="A5113" t="s">
        <v>15263</v>
      </c>
      <c r="B5113" t="s">
        <v>16</v>
      </c>
      <c r="C5113" t="s">
        <v>104</v>
      </c>
      <c r="D5113">
        <v>2007</v>
      </c>
      <c r="E5113" t="s">
        <v>14553</v>
      </c>
      <c r="F5113">
        <v>7</v>
      </c>
      <c r="G5113" s="1">
        <v>57000</v>
      </c>
      <c r="H5113" t="s">
        <v>6411</v>
      </c>
      <c r="I5113" t="s">
        <v>6411</v>
      </c>
      <c r="J5113" t="s">
        <v>12131</v>
      </c>
      <c r="K5113" t="s">
        <v>30</v>
      </c>
      <c r="L5113" s="1">
        <v>16000000</v>
      </c>
      <c r="M5113" s="1">
        <v>5371181</v>
      </c>
      <c r="N5113" t="s">
        <v>3746</v>
      </c>
      <c r="O5113">
        <v>99</v>
      </c>
      <c r="P5113" s="6" t="str">
        <f>_xlfn.XLOOKUP(movie3[[#This Row],[year]],inflation!E$2:E$225,inflation!F$2:F$225,,0)</f>
        <v>623.1</v>
      </c>
      <c r="Q5113" s="2">
        <f>movie3[[#This Row],[gross]] * (inflation!B$226 / movie3[[#This Row],[CPI of Released Year]])</f>
        <v>7892558.6961964378</v>
      </c>
      <c r="R5113" s="2">
        <f>movie3[[#This Row],[gross]]-movie3[[#This Row],[budget]]</f>
        <v>-10628819</v>
      </c>
    </row>
    <row r="5114" spans="1:18" hidden="1" x14ac:dyDescent="0.25">
      <c r="A5114" t="s">
        <v>15285</v>
      </c>
      <c r="B5114" t="s">
        <v>2000</v>
      </c>
      <c r="C5114" t="s">
        <v>41</v>
      </c>
      <c r="D5114">
        <v>2007</v>
      </c>
      <c r="E5114" t="s">
        <v>14783</v>
      </c>
      <c r="F5114">
        <v>7</v>
      </c>
      <c r="G5114" s="1">
        <v>44000</v>
      </c>
      <c r="H5114" t="s">
        <v>5440</v>
      </c>
      <c r="I5114" t="s">
        <v>5440</v>
      </c>
      <c r="J5114" t="s">
        <v>15286</v>
      </c>
      <c r="K5114" t="s">
        <v>30</v>
      </c>
      <c r="L5114" s="1">
        <v>1500000</v>
      </c>
      <c r="M5114" s="1">
        <v>22240529</v>
      </c>
      <c r="N5114" t="s">
        <v>15287</v>
      </c>
      <c r="O5114">
        <v>108</v>
      </c>
      <c r="P5114" s="6" t="str">
        <f>_xlfn.XLOOKUP(movie3[[#This Row],[year]],inflation!E$2:E$225,inflation!F$2:F$225,,0)</f>
        <v>623.1</v>
      </c>
      <c r="Q5114" s="2">
        <f>movie3[[#This Row],[gross]] * (inflation!B$226 / movie3[[#This Row],[CPI of Released Year]])</f>
        <v>32680835.102551758</v>
      </c>
      <c r="R5114" s="2">
        <f>movie3[[#This Row],[gross]]-movie3[[#This Row],[budget]]</f>
        <v>20740529</v>
      </c>
    </row>
    <row r="5115" spans="1:18" hidden="1" x14ac:dyDescent="0.25">
      <c r="A5115" t="s">
        <v>15317</v>
      </c>
      <c r="B5115" t="s">
        <v>33</v>
      </c>
      <c r="C5115" t="s">
        <v>63</v>
      </c>
      <c r="D5115">
        <v>2007</v>
      </c>
      <c r="E5115" t="s">
        <v>15012</v>
      </c>
      <c r="F5115">
        <v>7</v>
      </c>
      <c r="G5115" s="1">
        <v>59000</v>
      </c>
      <c r="H5115" t="s">
        <v>14285</v>
      </c>
      <c r="I5115" t="s">
        <v>7634</v>
      </c>
      <c r="J5115" t="s">
        <v>13616</v>
      </c>
      <c r="K5115" t="s">
        <v>22</v>
      </c>
      <c r="L5115" s="1">
        <v>16500000</v>
      </c>
      <c r="M5115" s="1">
        <v>37407812</v>
      </c>
      <c r="N5115" t="s">
        <v>15318</v>
      </c>
      <c r="O5115">
        <v>120</v>
      </c>
      <c r="P5115" s="6" t="str">
        <f>_xlfn.XLOOKUP(movie3[[#This Row],[year]],inflation!E$2:E$225,inflation!F$2:F$225,,0)</f>
        <v>623.1</v>
      </c>
      <c r="Q5115" s="2">
        <f>movie3[[#This Row],[gross]] * (inflation!B$226 / movie3[[#This Row],[CPI of Released Year]])</f>
        <v>54968051.142994702</v>
      </c>
      <c r="R5115" s="2">
        <f>movie3[[#This Row],[gross]]-movie3[[#This Row],[budget]]</f>
        <v>20907812</v>
      </c>
    </row>
    <row r="5116" spans="1:18" hidden="1" x14ac:dyDescent="0.25">
      <c r="A5116" t="s">
        <v>15319</v>
      </c>
      <c r="B5116" t="s">
        <v>2000</v>
      </c>
      <c r="C5116" t="s">
        <v>63</v>
      </c>
      <c r="D5116">
        <v>2007</v>
      </c>
      <c r="E5116" t="s">
        <v>14829</v>
      </c>
      <c r="F5116">
        <v>7</v>
      </c>
      <c r="G5116" s="1">
        <v>58000</v>
      </c>
      <c r="H5116" t="s">
        <v>8038</v>
      </c>
      <c r="I5116" t="s">
        <v>15320</v>
      </c>
      <c r="J5116" t="s">
        <v>4154</v>
      </c>
      <c r="K5116" t="s">
        <v>30</v>
      </c>
      <c r="M5116" s="1">
        <v>40953935</v>
      </c>
      <c r="N5116" t="s">
        <v>61</v>
      </c>
      <c r="O5116">
        <v>110</v>
      </c>
      <c r="P5116" s="6" t="str">
        <f>_xlfn.XLOOKUP(movie3[[#This Row],[year]],inflation!E$2:E$225,inflation!F$2:F$225,,0)</f>
        <v>623.1</v>
      </c>
      <c r="Q5116" s="2">
        <f>movie3[[#This Row],[gross]] * (inflation!B$226 / movie3[[#This Row],[CPI of Released Year]])</f>
        <v>60178820.231102556</v>
      </c>
      <c r="R5116" s="2">
        <f>movie3[[#This Row],[gross]]-movie3[[#This Row],[budget]]</f>
        <v>40953935</v>
      </c>
    </row>
    <row r="5117" spans="1:18" hidden="1" x14ac:dyDescent="0.25">
      <c r="A5117" t="s">
        <v>15424</v>
      </c>
      <c r="B5117" t="s">
        <v>16</v>
      </c>
      <c r="C5117" t="s">
        <v>41</v>
      </c>
      <c r="D5117">
        <v>2007</v>
      </c>
      <c r="E5117" t="s">
        <v>15386</v>
      </c>
      <c r="F5117">
        <v>7</v>
      </c>
      <c r="G5117" s="1">
        <v>64000</v>
      </c>
      <c r="H5117" t="s">
        <v>15425</v>
      </c>
      <c r="I5117" t="s">
        <v>15426</v>
      </c>
      <c r="J5117" t="s">
        <v>15427</v>
      </c>
      <c r="K5117" t="s">
        <v>30</v>
      </c>
      <c r="L5117" s="1">
        <v>12000000</v>
      </c>
      <c r="M5117" s="1">
        <v>5254986</v>
      </c>
      <c r="N5117" t="s">
        <v>118</v>
      </c>
      <c r="O5117">
        <v>97</v>
      </c>
      <c r="P5117" s="6" t="str">
        <f>_xlfn.XLOOKUP(movie3[[#This Row],[year]],inflation!E$2:E$225,inflation!F$2:F$225,,0)</f>
        <v>623.1</v>
      </c>
      <c r="Q5117" s="2">
        <f>movie3[[#This Row],[gross]] * (inflation!B$226 / movie3[[#This Row],[CPI of Released Year]])</f>
        <v>7721818.6191622531</v>
      </c>
      <c r="R5117" s="2">
        <f>movie3[[#This Row],[gross]]-movie3[[#This Row],[budget]]</f>
        <v>-6745014</v>
      </c>
    </row>
    <row r="5118" spans="1:18" hidden="1" x14ac:dyDescent="0.25">
      <c r="A5118" t="s">
        <v>15529</v>
      </c>
      <c r="B5118" t="s">
        <v>2000</v>
      </c>
      <c r="C5118" t="s">
        <v>34</v>
      </c>
      <c r="D5118">
        <v>2007</v>
      </c>
      <c r="E5118" t="s">
        <v>15281</v>
      </c>
      <c r="F5118">
        <v>7</v>
      </c>
      <c r="G5118" s="1">
        <v>31000</v>
      </c>
      <c r="H5118" t="s">
        <v>14044</v>
      </c>
      <c r="I5118" t="s">
        <v>14044</v>
      </c>
      <c r="J5118" t="s">
        <v>15530</v>
      </c>
      <c r="K5118" t="s">
        <v>22</v>
      </c>
      <c r="M5118" s="1">
        <v>10871449</v>
      </c>
      <c r="N5118" t="s">
        <v>15531</v>
      </c>
      <c r="O5118">
        <v>96</v>
      </c>
      <c r="P5118" s="6" t="str">
        <f>_xlfn.XLOOKUP(movie3[[#This Row],[year]],inflation!E$2:E$225,inflation!F$2:F$225,,0)</f>
        <v>623.1</v>
      </c>
      <c r="Q5118" s="2">
        <f>movie3[[#This Row],[gross]] * (inflation!B$226 / movie3[[#This Row],[CPI of Released Year]])</f>
        <v>15974801.323062109</v>
      </c>
      <c r="R5118" s="2">
        <f>movie3[[#This Row],[gross]]-movie3[[#This Row],[budget]]</f>
        <v>10871449</v>
      </c>
    </row>
    <row r="5119" spans="1:18" hidden="1" x14ac:dyDescent="0.25">
      <c r="A5119" t="s">
        <v>15074</v>
      </c>
      <c r="B5119" t="s">
        <v>16</v>
      </c>
      <c r="C5119" t="s">
        <v>41</v>
      </c>
      <c r="D5119">
        <v>2007</v>
      </c>
      <c r="E5119" t="s">
        <v>15075</v>
      </c>
      <c r="F5119">
        <v>6.9</v>
      </c>
      <c r="G5119" s="1">
        <v>356000</v>
      </c>
      <c r="H5119" t="s">
        <v>8554</v>
      </c>
      <c r="I5119" t="s">
        <v>8554</v>
      </c>
      <c r="J5119" t="s">
        <v>15035</v>
      </c>
      <c r="K5119" t="s">
        <v>30</v>
      </c>
      <c r="L5119" s="1">
        <v>30000000</v>
      </c>
      <c r="M5119" s="1">
        <v>219922417</v>
      </c>
      <c r="N5119" t="s">
        <v>61</v>
      </c>
      <c r="O5119">
        <v>129</v>
      </c>
      <c r="P5119" s="6" t="str">
        <f>_xlfn.XLOOKUP(movie3[[#This Row],[year]],inflation!E$2:E$225,inflation!F$2:F$225,,0)</f>
        <v>623.1</v>
      </c>
      <c r="Q5119" s="2">
        <f>movie3[[#This Row],[gross]] * (inflation!B$226 / movie3[[#This Row],[CPI of Released Year]])</f>
        <v>323159950.2571016</v>
      </c>
      <c r="R5119" s="2">
        <f>movie3[[#This Row],[gross]]-movie3[[#This Row],[budget]]</f>
        <v>189922417</v>
      </c>
    </row>
    <row r="5120" spans="1:18" hidden="1" x14ac:dyDescent="0.25">
      <c r="A5120" t="s">
        <v>15116</v>
      </c>
      <c r="B5120" t="s">
        <v>2000</v>
      </c>
      <c r="C5120" t="s">
        <v>104</v>
      </c>
      <c r="D5120">
        <v>2007</v>
      </c>
      <c r="E5120" t="s">
        <v>15117</v>
      </c>
      <c r="F5120">
        <v>6.9</v>
      </c>
      <c r="G5120" s="1">
        <v>328000</v>
      </c>
      <c r="H5120" t="s">
        <v>5109</v>
      </c>
      <c r="I5120" t="s">
        <v>12276</v>
      </c>
      <c r="J5120" t="s">
        <v>9716</v>
      </c>
      <c r="K5120" t="s">
        <v>30</v>
      </c>
      <c r="L5120" s="1">
        <v>85000000</v>
      </c>
      <c r="M5120" s="1">
        <v>311312624</v>
      </c>
      <c r="N5120" t="s">
        <v>23</v>
      </c>
      <c r="O5120">
        <v>122</v>
      </c>
      <c r="P5120" s="6" t="str">
        <f>_xlfn.XLOOKUP(movie3[[#This Row],[year]],inflation!E$2:E$225,inflation!F$2:F$225,,0)</f>
        <v>623.1</v>
      </c>
      <c r="Q5120" s="2">
        <f>movie3[[#This Row],[gross]] * (inflation!B$226 / movie3[[#This Row],[CPI of Released Year]])</f>
        <v>457451193.28261918</v>
      </c>
      <c r="R5120" s="2">
        <f>movie3[[#This Row],[gross]]-movie3[[#This Row],[budget]]</f>
        <v>226312624</v>
      </c>
    </row>
    <row r="5121" spans="1:18" hidden="1" x14ac:dyDescent="0.25">
      <c r="A5121" t="s">
        <v>15251</v>
      </c>
      <c r="B5121" t="s">
        <v>16</v>
      </c>
      <c r="C5121" t="s">
        <v>63</v>
      </c>
      <c r="D5121">
        <v>2007</v>
      </c>
      <c r="E5121" t="s">
        <v>15156</v>
      </c>
      <c r="F5121">
        <v>6.9</v>
      </c>
      <c r="G5121" s="1">
        <v>57000</v>
      </c>
      <c r="H5121" t="s">
        <v>6556</v>
      </c>
      <c r="I5121" t="s">
        <v>6556</v>
      </c>
      <c r="J5121" t="s">
        <v>3909</v>
      </c>
      <c r="K5121" t="s">
        <v>5820</v>
      </c>
      <c r="L5121" s="1">
        <v>20000000</v>
      </c>
      <c r="M5121" s="1">
        <v>11792542</v>
      </c>
      <c r="N5121" t="s">
        <v>12056</v>
      </c>
      <c r="O5121">
        <v>135</v>
      </c>
      <c r="P5121" s="6" t="str">
        <f>_xlfn.XLOOKUP(movie3[[#This Row],[year]],inflation!E$2:E$225,inflation!F$2:F$225,,0)</f>
        <v>623.1</v>
      </c>
      <c r="Q5121" s="2">
        <f>movie3[[#This Row],[gross]] * (inflation!B$226 / movie3[[#This Row],[CPI of Released Year]])</f>
        <v>17328280.300433319</v>
      </c>
      <c r="R5121" s="2">
        <f>movie3[[#This Row],[gross]]-movie3[[#This Row],[budget]]</f>
        <v>-8207458</v>
      </c>
    </row>
    <row r="5122" spans="1:18" hidden="1" x14ac:dyDescent="0.25">
      <c r="A5122" t="s">
        <v>15452</v>
      </c>
      <c r="B5122" t="s">
        <v>16</v>
      </c>
      <c r="C5122" t="s">
        <v>17</v>
      </c>
      <c r="D5122">
        <v>2007</v>
      </c>
      <c r="E5122" t="s">
        <v>15453</v>
      </c>
      <c r="F5122">
        <v>6.9</v>
      </c>
      <c r="G5122" s="1">
        <v>11000</v>
      </c>
      <c r="H5122" t="s">
        <v>10665</v>
      </c>
      <c r="I5122" t="s">
        <v>10665</v>
      </c>
      <c r="J5122" t="s">
        <v>15454</v>
      </c>
      <c r="K5122" t="s">
        <v>30</v>
      </c>
      <c r="M5122" s="1">
        <v>691733</v>
      </c>
      <c r="N5122" t="s">
        <v>15455</v>
      </c>
      <c r="O5122">
        <v>124</v>
      </c>
      <c r="P5122" s="6" t="str">
        <f>_xlfn.XLOOKUP(movie3[[#This Row],[year]],inflation!E$2:E$225,inflation!F$2:F$225,,0)</f>
        <v>623.1</v>
      </c>
      <c r="Q5122" s="2">
        <f>movie3[[#This Row],[gross]] * (inflation!B$226 / movie3[[#This Row],[CPI of Released Year]])</f>
        <v>1016451.1872893596</v>
      </c>
      <c r="R5122" s="2">
        <f>movie3[[#This Row],[gross]]-movie3[[#This Row],[budget]]</f>
        <v>691733</v>
      </c>
    </row>
    <row r="5123" spans="1:18" hidden="1" x14ac:dyDescent="0.25">
      <c r="A5123" t="s">
        <v>15029</v>
      </c>
      <c r="B5123" t="s">
        <v>2000</v>
      </c>
      <c r="C5123" t="s">
        <v>104</v>
      </c>
      <c r="D5123">
        <v>2007</v>
      </c>
      <c r="E5123" t="s">
        <v>15030</v>
      </c>
      <c r="F5123">
        <v>6.8</v>
      </c>
      <c r="G5123" s="1">
        <v>226000</v>
      </c>
      <c r="H5123" t="s">
        <v>12715</v>
      </c>
      <c r="I5123" t="s">
        <v>15031</v>
      </c>
      <c r="J5123" t="s">
        <v>12998</v>
      </c>
      <c r="K5123" t="s">
        <v>30</v>
      </c>
      <c r="L5123" s="1">
        <v>20000000</v>
      </c>
      <c r="M5123" s="1">
        <v>118114220</v>
      </c>
      <c r="N5123" t="s">
        <v>9689</v>
      </c>
      <c r="O5123">
        <v>105</v>
      </c>
      <c r="P5123" s="6" t="str">
        <f>_xlfn.XLOOKUP(movie3[[#This Row],[year]],inflation!E$2:E$225,inflation!F$2:F$225,,0)</f>
        <v>623.1</v>
      </c>
      <c r="Q5123" s="2">
        <f>movie3[[#This Row],[gross]] * (inflation!B$226 / movie3[[#This Row],[CPI of Released Year]])</f>
        <v>173560230.83293211</v>
      </c>
      <c r="R5123" s="2">
        <f>movie3[[#This Row],[gross]]-movie3[[#This Row],[budget]]</f>
        <v>98114220</v>
      </c>
    </row>
    <row r="5124" spans="1:18" hidden="1" x14ac:dyDescent="0.25">
      <c r="A5124" t="s">
        <v>15142</v>
      </c>
      <c r="B5124" t="s">
        <v>2000</v>
      </c>
      <c r="C5124" t="s">
        <v>151</v>
      </c>
      <c r="D5124">
        <v>2007</v>
      </c>
      <c r="E5124" t="s">
        <v>14693</v>
      </c>
      <c r="F5124">
        <v>6.8</v>
      </c>
      <c r="G5124" s="1">
        <v>260000</v>
      </c>
      <c r="H5124" t="s">
        <v>13238</v>
      </c>
      <c r="I5124" t="s">
        <v>15143</v>
      </c>
      <c r="J5124" t="s">
        <v>2627</v>
      </c>
      <c r="K5124" t="s">
        <v>30</v>
      </c>
      <c r="L5124" s="1">
        <v>25000000</v>
      </c>
      <c r="M5124" s="1">
        <v>132963417</v>
      </c>
      <c r="N5124" t="s">
        <v>8990</v>
      </c>
      <c r="O5124">
        <v>104</v>
      </c>
      <c r="P5124" s="6" t="str">
        <f>_xlfn.XLOOKUP(movie3[[#This Row],[year]],inflation!E$2:E$225,inflation!F$2:F$225,,0)</f>
        <v>623.1</v>
      </c>
      <c r="Q5124" s="2">
        <f>movie3[[#This Row],[gross]] * (inflation!B$226 / movie3[[#This Row],[CPI of Released Year]])</f>
        <v>195380042.69812229</v>
      </c>
      <c r="R5124" s="2">
        <f>movie3[[#This Row],[gross]]-movie3[[#This Row],[budget]]</f>
        <v>107963417</v>
      </c>
    </row>
    <row r="5125" spans="1:18" hidden="1" x14ac:dyDescent="0.25">
      <c r="A5125" t="s">
        <v>15170</v>
      </c>
      <c r="B5125" t="s">
        <v>337</v>
      </c>
      <c r="C5125" t="s">
        <v>390</v>
      </c>
      <c r="D5125">
        <v>2007</v>
      </c>
      <c r="E5125" t="s">
        <v>14553</v>
      </c>
      <c r="F5125">
        <v>6.8</v>
      </c>
      <c r="G5125" s="1">
        <v>91000</v>
      </c>
      <c r="H5125" t="s">
        <v>15171</v>
      </c>
      <c r="I5125" t="s">
        <v>10587</v>
      </c>
      <c r="J5125" t="s">
        <v>15172</v>
      </c>
      <c r="K5125" t="s">
        <v>30</v>
      </c>
      <c r="L5125" s="1">
        <v>150000000</v>
      </c>
      <c r="M5125" s="1">
        <v>169333034</v>
      </c>
      <c r="N5125" t="s">
        <v>612</v>
      </c>
      <c r="O5125">
        <v>95</v>
      </c>
      <c r="P5125" s="6" t="str">
        <f>_xlfn.XLOOKUP(movie3[[#This Row],[year]],inflation!E$2:E$225,inflation!F$2:F$225,,0)</f>
        <v>623.1</v>
      </c>
      <c r="Q5125" s="2">
        <f>movie3[[#This Row],[gross]] * (inflation!B$226 / movie3[[#This Row],[CPI of Released Year]])</f>
        <v>248822542.01636976</v>
      </c>
      <c r="R5125" s="2">
        <f>movie3[[#This Row],[gross]]-movie3[[#This Row],[budget]]</f>
        <v>19333034</v>
      </c>
    </row>
    <row r="5126" spans="1:18" hidden="1" x14ac:dyDescent="0.25">
      <c r="A5126" t="s">
        <v>15193</v>
      </c>
      <c r="B5126" t="s">
        <v>16</v>
      </c>
      <c r="C5126" t="s">
        <v>41</v>
      </c>
      <c r="D5126">
        <v>2007</v>
      </c>
      <c r="E5126" t="s">
        <v>15077</v>
      </c>
      <c r="F5126">
        <v>6.8</v>
      </c>
      <c r="G5126" s="1">
        <v>69000</v>
      </c>
      <c r="H5126" t="s">
        <v>10625</v>
      </c>
      <c r="I5126" t="s">
        <v>8554</v>
      </c>
      <c r="J5126" t="s">
        <v>15194</v>
      </c>
      <c r="K5126" t="s">
        <v>30</v>
      </c>
      <c r="L5126" s="1">
        <v>35000000</v>
      </c>
      <c r="M5126" s="1">
        <v>20576198</v>
      </c>
      <c r="N5126" t="s">
        <v>15195</v>
      </c>
      <c r="O5126">
        <v>96</v>
      </c>
      <c r="P5126" s="6" t="str">
        <f>_xlfn.XLOOKUP(movie3[[#This Row],[year]],inflation!E$2:E$225,inflation!F$2:F$225,,0)</f>
        <v>623.1</v>
      </c>
      <c r="Q5126" s="2">
        <f>movie3[[#This Row],[gross]] * (inflation!B$226 / movie3[[#This Row],[CPI of Released Year]])</f>
        <v>30235222.097255658</v>
      </c>
      <c r="R5126" s="2">
        <f>movie3[[#This Row],[gross]]-movie3[[#This Row],[budget]]</f>
        <v>-14423802</v>
      </c>
    </row>
    <row r="5127" spans="1:18" hidden="1" x14ac:dyDescent="0.25">
      <c r="A5127" t="s">
        <v>15284</v>
      </c>
      <c r="B5127" t="s">
        <v>2000</v>
      </c>
      <c r="C5127" t="s">
        <v>63</v>
      </c>
      <c r="D5127">
        <v>2007</v>
      </c>
      <c r="E5127" t="s">
        <v>15115</v>
      </c>
      <c r="F5127">
        <v>6.8</v>
      </c>
      <c r="G5127" s="1">
        <v>69000</v>
      </c>
      <c r="H5127" t="s">
        <v>10225</v>
      </c>
      <c r="I5127" t="s">
        <v>7654</v>
      </c>
      <c r="J5127" t="s">
        <v>10227</v>
      </c>
      <c r="K5127" t="s">
        <v>22</v>
      </c>
      <c r="L5127" s="1">
        <v>55000000</v>
      </c>
      <c r="M5127" s="1">
        <v>75782758</v>
      </c>
      <c r="N5127" t="s">
        <v>61</v>
      </c>
      <c r="O5127">
        <v>114</v>
      </c>
      <c r="P5127" s="6" t="str">
        <f>_xlfn.XLOOKUP(movie3[[#This Row],[year]],inflation!E$2:E$225,inflation!F$2:F$225,,0)</f>
        <v>623.1</v>
      </c>
      <c r="Q5127" s="2">
        <f>movie3[[#This Row],[gross]] * (inflation!B$226 / movie3[[#This Row],[CPI of Released Year]])</f>
        <v>111357235.15454984</v>
      </c>
      <c r="R5127" s="2">
        <f>movie3[[#This Row],[gross]]-movie3[[#This Row],[budget]]</f>
        <v>20782758</v>
      </c>
    </row>
    <row r="5128" spans="1:18" hidden="1" x14ac:dyDescent="0.25">
      <c r="A5128" t="s">
        <v>15331</v>
      </c>
      <c r="B5128" t="s">
        <v>16</v>
      </c>
      <c r="C5128" t="s">
        <v>34</v>
      </c>
      <c r="D5128">
        <v>2007</v>
      </c>
      <c r="E5128" t="s">
        <v>15115</v>
      </c>
      <c r="F5128">
        <v>6.8</v>
      </c>
      <c r="G5128" s="1">
        <v>86000</v>
      </c>
      <c r="H5128" t="s">
        <v>8319</v>
      </c>
      <c r="I5128" t="s">
        <v>8319</v>
      </c>
      <c r="J5128" t="s">
        <v>10571</v>
      </c>
      <c r="K5128" t="s">
        <v>30</v>
      </c>
      <c r="L5128" s="1">
        <v>21000000</v>
      </c>
      <c r="M5128" s="1">
        <v>55033767</v>
      </c>
      <c r="N5128" t="s">
        <v>31</v>
      </c>
      <c r="O5128">
        <v>117</v>
      </c>
      <c r="P5128" s="6" t="str">
        <f>_xlfn.XLOOKUP(movie3[[#This Row],[year]],inflation!E$2:E$225,inflation!F$2:F$225,,0)</f>
        <v>623.1</v>
      </c>
      <c r="Q5128" s="2">
        <f>movie3[[#This Row],[gross]] * (inflation!B$226 / movie3[[#This Row],[CPI of Released Year]])</f>
        <v>80868106.347616762</v>
      </c>
      <c r="R5128" s="2">
        <f>movie3[[#This Row],[gross]]-movie3[[#This Row],[budget]]</f>
        <v>34033767</v>
      </c>
    </row>
    <row r="5129" spans="1:18" hidden="1" x14ac:dyDescent="0.25">
      <c r="A5129" t="s">
        <v>15448</v>
      </c>
      <c r="B5129" t="s">
        <v>16</v>
      </c>
      <c r="C5129" t="s">
        <v>41</v>
      </c>
      <c r="D5129">
        <v>2007</v>
      </c>
      <c r="E5129" t="s">
        <v>15449</v>
      </c>
      <c r="F5129">
        <v>6.8</v>
      </c>
      <c r="G5129" s="1">
        <v>24000</v>
      </c>
      <c r="H5129" t="s">
        <v>15450</v>
      </c>
      <c r="I5129" t="s">
        <v>15451</v>
      </c>
      <c r="J5129" t="s">
        <v>15451</v>
      </c>
      <c r="K5129" t="s">
        <v>1878</v>
      </c>
      <c r="M5129" s="1">
        <v>1298037</v>
      </c>
      <c r="N5129" t="s">
        <v>14937</v>
      </c>
      <c r="O5129">
        <v>88</v>
      </c>
      <c r="P5129" s="6" t="str">
        <f>_xlfn.XLOOKUP(movie3[[#This Row],[year]],inflation!E$2:E$225,inflation!F$2:F$225,,0)</f>
        <v>623.1</v>
      </c>
      <c r="Q5129" s="2">
        <f>movie3[[#This Row],[gross]] * (inflation!B$226 / movie3[[#This Row],[CPI of Released Year]])</f>
        <v>1907370.6904188734</v>
      </c>
      <c r="R5129" s="2">
        <f>movie3[[#This Row],[gross]]-movie3[[#This Row],[budget]]</f>
        <v>1298037</v>
      </c>
    </row>
    <row r="5130" spans="1:18" hidden="1" x14ac:dyDescent="0.25">
      <c r="A5130" t="s">
        <v>15482</v>
      </c>
      <c r="B5130" t="s">
        <v>16</v>
      </c>
      <c r="C5130" t="s">
        <v>17</v>
      </c>
      <c r="D5130">
        <v>2007</v>
      </c>
      <c r="E5130" t="s">
        <v>15028</v>
      </c>
      <c r="F5130">
        <v>6.8</v>
      </c>
      <c r="G5130" s="1">
        <v>55000</v>
      </c>
      <c r="H5130" t="s">
        <v>15483</v>
      </c>
      <c r="I5130" t="s">
        <v>15484</v>
      </c>
      <c r="J5130" t="s">
        <v>7783</v>
      </c>
      <c r="K5130" t="s">
        <v>30</v>
      </c>
      <c r="L5130" s="1">
        <v>27500000</v>
      </c>
      <c r="M5130" s="1">
        <v>27066382</v>
      </c>
      <c r="N5130" t="s">
        <v>15485</v>
      </c>
      <c r="O5130">
        <v>122</v>
      </c>
      <c r="P5130" s="6" t="str">
        <f>_xlfn.XLOOKUP(movie3[[#This Row],[year]],inflation!E$2:E$225,inflation!F$2:F$225,,0)</f>
        <v>623.1</v>
      </c>
      <c r="Q5130" s="2">
        <f>movie3[[#This Row],[gross]] * (inflation!B$226 / movie3[[#This Row],[CPI of Released Year]])</f>
        <v>39772074.079922967</v>
      </c>
      <c r="R5130" s="2">
        <f>movie3[[#This Row],[gross]]-movie3[[#This Row],[budget]]</f>
        <v>-433618</v>
      </c>
    </row>
    <row r="5131" spans="1:18" hidden="1" x14ac:dyDescent="0.25">
      <c r="A5131" t="s">
        <v>15521</v>
      </c>
      <c r="B5131" t="s">
        <v>2000</v>
      </c>
      <c r="C5131" t="s">
        <v>41</v>
      </c>
      <c r="D5131">
        <v>2007</v>
      </c>
      <c r="E5131" t="s">
        <v>15135</v>
      </c>
      <c r="F5131">
        <v>6.8</v>
      </c>
      <c r="G5131" s="1">
        <v>27000</v>
      </c>
      <c r="H5131" t="s">
        <v>14002</v>
      </c>
      <c r="I5131" t="s">
        <v>14002</v>
      </c>
      <c r="J5131" t="s">
        <v>15522</v>
      </c>
      <c r="K5131" t="s">
        <v>30</v>
      </c>
      <c r="M5131" s="1">
        <v>7163566</v>
      </c>
      <c r="N5131" t="s">
        <v>15523</v>
      </c>
      <c r="O5131">
        <v>106</v>
      </c>
      <c r="P5131" s="6" t="str">
        <f>_xlfn.XLOOKUP(movie3[[#This Row],[year]],inflation!E$2:E$225,inflation!F$2:F$225,,0)</f>
        <v>623.1</v>
      </c>
      <c r="Q5131" s="2">
        <f>movie3[[#This Row],[gross]] * (inflation!B$226 / movie3[[#This Row],[CPI of Released Year]])</f>
        <v>10526337.714010593</v>
      </c>
      <c r="R5131" s="2">
        <f>movie3[[#This Row],[gross]]-movie3[[#This Row],[budget]]</f>
        <v>7163566</v>
      </c>
    </row>
    <row r="5132" spans="1:18" hidden="1" x14ac:dyDescent="0.25">
      <c r="A5132" t="s">
        <v>15527</v>
      </c>
      <c r="B5132" t="s">
        <v>16</v>
      </c>
      <c r="C5132" t="s">
        <v>25</v>
      </c>
      <c r="D5132">
        <v>2007</v>
      </c>
      <c r="E5132" t="s">
        <v>15102</v>
      </c>
      <c r="F5132">
        <v>6.8</v>
      </c>
      <c r="G5132" s="1">
        <v>25000</v>
      </c>
      <c r="H5132" t="s">
        <v>14357</v>
      </c>
      <c r="I5132" t="s">
        <v>14357</v>
      </c>
      <c r="J5132" t="s">
        <v>184</v>
      </c>
      <c r="K5132" t="s">
        <v>30</v>
      </c>
      <c r="L5132" s="1">
        <v>25000000</v>
      </c>
      <c r="M5132" s="1">
        <v>7674033</v>
      </c>
      <c r="N5132" t="s">
        <v>15528</v>
      </c>
      <c r="O5132">
        <v>101</v>
      </c>
      <c r="P5132" s="6" t="str">
        <f>_xlfn.XLOOKUP(movie3[[#This Row],[year]],inflation!E$2:E$225,inflation!F$2:F$225,,0)</f>
        <v>623.1</v>
      </c>
      <c r="Q5132" s="2">
        <f>movie3[[#This Row],[gross]] * (inflation!B$226 / movie3[[#This Row],[CPI of Released Year]])</f>
        <v>11276431.73615792</v>
      </c>
      <c r="R5132" s="2">
        <f>movie3[[#This Row],[gross]]-movie3[[#This Row],[budget]]</f>
        <v>-17325967</v>
      </c>
    </row>
    <row r="5133" spans="1:18" hidden="1" x14ac:dyDescent="0.25">
      <c r="A5133" t="s">
        <v>15081</v>
      </c>
      <c r="B5133" t="s">
        <v>2000</v>
      </c>
      <c r="C5133" t="s">
        <v>41</v>
      </c>
      <c r="D5133">
        <v>2007</v>
      </c>
      <c r="E5133" t="s">
        <v>15082</v>
      </c>
      <c r="F5133">
        <v>6.7</v>
      </c>
      <c r="G5133" s="1">
        <v>80000</v>
      </c>
      <c r="H5133" t="s">
        <v>15083</v>
      </c>
      <c r="I5133" t="s">
        <v>15084</v>
      </c>
      <c r="J5133" t="s">
        <v>15085</v>
      </c>
      <c r="K5133" t="s">
        <v>30</v>
      </c>
      <c r="M5133" s="1">
        <v>14353654</v>
      </c>
      <c r="N5133" t="s">
        <v>44</v>
      </c>
      <c r="O5133">
        <v>88</v>
      </c>
      <c r="P5133" s="6" t="str">
        <f>_xlfn.XLOOKUP(movie3[[#This Row],[year]],inflation!E$2:E$225,inflation!F$2:F$225,,0)</f>
        <v>623.1</v>
      </c>
      <c r="Q5133" s="2">
        <f>movie3[[#This Row],[gross]] * (inflation!B$226 / movie3[[#This Row],[CPI of Released Year]])</f>
        <v>21091647.572460279</v>
      </c>
      <c r="R5133" s="2">
        <f>movie3[[#This Row],[gross]]-movie3[[#This Row],[budget]]</f>
        <v>14353654</v>
      </c>
    </row>
    <row r="5134" spans="1:18" hidden="1" x14ac:dyDescent="0.25">
      <c r="A5134" t="s">
        <v>15121</v>
      </c>
      <c r="B5134" t="s">
        <v>33</v>
      </c>
      <c r="C5134" t="s">
        <v>390</v>
      </c>
      <c r="D5134">
        <v>2007</v>
      </c>
      <c r="E5134" t="s">
        <v>15117</v>
      </c>
      <c r="F5134">
        <v>6.7</v>
      </c>
      <c r="G5134" s="1">
        <v>72000</v>
      </c>
      <c r="H5134" t="s">
        <v>15122</v>
      </c>
      <c r="I5134" t="s">
        <v>9349</v>
      </c>
      <c r="J5134" t="s">
        <v>12998</v>
      </c>
      <c r="K5134" t="s">
        <v>30</v>
      </c>
      <c r="L5134" s="1">
        <v>100000000</v>
      </c>
      <c r="M5134" s="1">
        <v>152005713</v>
      </c>
      <c r="N5134" t="s">
        <v>31</v>
      </c>
      <c r="O5134">
        <v>85</v>
      </c>
      <c r="P5134" s="6" t="str">
        <f>_xlfn.XLOOKUP(movie3[[#This Row],[year]],inflation!E$2:E$225,inflation!F$2:F$225,,0)</f>
        <v>623.1</v>
      </c>
      <c r="Q5134" s="2">
        <f>movie3[[#This Row],[gross]] * (inflation!B$226 / movie3[[#This Row],[CPI of Released Year]])</f>
        <v>223361307.69186327</v>
      </c>
      <c r="R5134" s="2">
        <f>movie3[[#This Row],[gross]]-movie3[[#This Row],[budget]]</f>
        <v>52005713</v>
      </c>
    </row>
    <row r="5135" spans="1:18" hidden="1" x14ac:dyDescent="0.25">
      <c r="A5135" t="s">
        <v>15248</v>
      </c>
      <c r="B5135" t="s">
        <v>16</v>
      </c>
      <c r="C5135" t="s">
        <v>104</v>
      </c>
      <c r="D5135">
        <v>2007</v>
      </c>
      <c r="E5135" t="s">
        <v>15249</v>
      </c>
      <c r="F5135">
        <v>6.7</v>
      </c>
      <c r="G5135" s="1">
        <v>23000</v>
      </c>
      <c r="H5135" t="s">
        <v>13638</v>
      </c>
      <c r="I5135" t="s">
        <v>15250</v>
      </c>
      <c r="J5135" t="s">
        <v>10571</v>
      </c>
      <c r="K5135" t="s">
        <v>30</v>
      </c>
      <c r="L5135" s="1">
        <v>11000000</v>
      </c>
      <c r="M5135" s="1">
        <v>1783226</v>
      </c>
      <c r="N5135" t="s">
        <v>12699</v>
      </c>
      <c r="O5135">
        <v>102</v>
      </c>
      <c r="P5135" s="6" t="str">
        <f>_xlfn.XLOOKUP(movie3[[#This Row],[year]],inflation!E$2:E$225,inflation!F$2:F$225,,0)</f>
        <v>623.1</v>
      </c>
      <c r="Q5135" s="2">
        <f>movie3[[#This Row],[gross]] * (inflation!B$226 / movie3[[#This Row],[CPI of Released Year]])</f>
        <v>2620320.5353875784</v>
      </c>
      <c r="R5135" s="2">
        <f>movie3[[#This Row],[gross]]-movie3[[#This Row],[budget]]</f>
        <v>-9216774</v>
      </c>
    </row>
    <row r="5136" spans="1:18" hidden="1" x14ac:dyDescent="0.25">
      <c r="A5136" t="s">
        <v>15257</v>
      </c>
      <c r="B5136" t="s">
        <v>2000</v>
      </c>
      <c r="C5136" t="s">
        <v>41</v>
      </c>
      <c r="D5136">
        <v>2007</v>
      </c>
      <c r="E5136" t="s">
        <v>15087</v>
      </c>
      <c r="F5136">
        <v>6.7</v>
      </c>
      <c r="G5136" s="1">
        <v>99000</v>
      </c>
      <c r="H5136" t="s">
        <v>7381</v>
      </c>
      <c r="I5136" t="s">
        <v>11775</v>
      </c>
      <c r="J5136" t="s">
        <v>13999</v>
      </c>
      <c r="K5136" t="s">
        <v>30</v>
      </c>
      <c r="L5136" s="1">
        <v>25000000</v>
      </c>
      <c r="M5136" s="1">
        <v>68474305</v>
      </c>
      <c r="N5136" t="s">
        <v>2094</v>
      </c>
      <c r="O5136">
        <v>98</v>
      </c>
      <c r="P5136" s="6" t="str">
        <f>_xlfn.XLOOKUP(movie3[[#This Row],[year]],inflation!E$2:E$225,inflation!F$2:F$225,,0)</f>
        <v>623.1</v>
      </c>
      <c r="Q5136" s="2">
        <f>movie3[[#This Row],[gross]] * (inflation!B$226 / movie3[[#This Row],[CPI of Released Year]])</f>
        <v>100617996.56234954</v>
      </c>
      <c r="R5136" s="2">
        <f>movie3[[#This Row],[gross]]-movie3[[#This Row],[budget]]</f>
        <v>43474305</v>
      </c>
    </row>
    <row r="5137" spans="1:18" hidden="1" x14ac:dyDescent="0.25">
      <c r="A5137" t="s">
        <v>15264</v>
      </c>
      <c r="B5137" t="s">
        <v>16</v>
      </c>
      <c r="C5137" t="s">
        <v>34</v>
      </c>
      <c r="D5137">
        <v>2007</v>
      </c>
      <c r="E5137" t="s">
        <v>15265</v>
      </c>
      <c r="F5137">
        <v>6.7</v>
      </c>
      <c r="G5137" s="1">
        <v>59000</v>
      </c>
      <c r="H5137" t="s">
        <v>2245</v>
      </c>
      <c r="I5137" t="s">
        <v>1819</v>
      </c>
      <c r="J5137" t="s">
        <v>4363</v>
      </c>
      <c r="K5137" t="s">
        <v>30</v>
      </c>
      <c r="L5137" s="1">
        <v>70000000</v>
      </c>
      <c r="M5137" s="1">
        <v>69787394</v>
      </c>
      <c r="N5137" t="s">
        <v>23</v>
      </c>
      <c r="O5137">
        <v>122</v>
      </c>
      <c r="P5137" s="6" t="str">
        <f>_xlfn.XLOOKUP(movie3[[#This Row],[year]],inflation!E$2:E$225,inflation!F$2:F$225,,0)</f>
        <v>623.1</v>
      </c>
      <c r="Q5137" s="2">
        <f>movie3[[#This Row],[gross]] * (inflation!B$226 / movie3[[#This Row],[CPI of Released Year]])</f>
        <v>102547485.06884931</v>
      </c>
      <c r="R5137" s="2">
        <f>movie3[[#This Row],[gross]]-movie3[[#This Row],[budget]]</f>
        <v>-212606</v>
      </c>
    </row>
    <row r="5138" spans="1:18" hidden="1" x14ac:dyDescent="0.25">
      <c r="A5138" t="s">
        <v>15335</v>
      </c>
      <c r="B5138" t="s">
        <v>16</v>
      </c>
      <c r="C5138" t="s">
        <v>34</v>
      </c>
      <c r="D5138">
        <v>2007</v>
      </c>
      <c r="E5138" t="s">
        <v>15099</v>
      </c>
      <c r="F5138">
        <v>6.7</v>
      </c>
      <c r="G5138" s="1">
        <v>70000</v>
      </c>
      <c r="H5138" t="s">
        <v>13493</v>
      </c>
      <c r="I5138" t="s">
        <v>15336</v>
      </c>
      <c r="J5138" t="s">
        <v>2047</v>
      </c>
      <c r="K5138" t="s">
        <v>30</v>
      </c>
      <c r="L5138" s="1">
        <v>20000000</v>
      </c>
      <c r="M5138" s="1">
        <v>16974459</v>
      </c>
      <c r="N5138" t="s">
        <v>180</v>
      </c>
      <c r="O5138">
        <v>105</v>
      </c>
      <c r="P5138" s="6" t="str">
        <f>_xlfn.XLOOKUP(movie3[[#This Row],[year]],inflation!E$2:E$225,inflation!F$2:F$225,,0)</f>
        <v>623.1</v>
      </c>
      <c r="Q5138" s="2">
        <f>movie3[[#This Row],[gross]] * (inflation!B$226 / movie3[[#This Row],[CPI of Released Year]])</f>
        <v>24942729.353875782</v>
      </c>
      <c r="R5138" s="2">
        <f>movie3[[#This Row],[gross]]-movie3[[#This Row],[budget]]</f>
        <v>-3025541</v>
      </c>
    </row>
    <row r="5139" spans="1:18" hidden="1" x14ac:dyDescent="0.25">
      <c r="A5139" t="s">
        <v>15356</v>
      </c>
      <c r="B5139" t="s">
        <v>22088</v>
      </c>
      <c r="C5139" t="s">
        <v>17</v>
      </c>
      <c r="D5139">
        <v>2007</v>
      </c>
      <c r="E5139" t="s">
        <v>15357</v>
      </c>
      <c r="F5139">
        <v>6.7</v>
      </c>
      <c r="G5139" s="1">
        <v>11000</v>
      </c>
      <c r="H5139" t="s">
        <v>15358</v>
      </c>
      <c r="I5139" t="s">
        <v>15358</v>
      </c>
      <c r="J5139" t="s">
        <v>15359</v>
      </c>
      <c r="K5139" t="s">
        <v>453</v>
      </c>
      <c r="M5139" s="1">
        <v>628258</v>
      </c>
      <c r="N5139" t="s">
        <v>15360</v>
      </c>
      <c r="O5139">
        <v>85</v>
      </c>
      <c r="P5139" s="6" t="str">
        <f>_xlfn.XLOOKUP(movie3[[#This Row],[year]],inflation!E$2:E$225,inflation!F$2:F$225,,0)</f>
        <v>623.1</v>
      </c>
      <c r="Q5139" s="2">
        <f>movie3[[#This Row],[gross]] * (inflation!B$226 / movie3[[#This Row],[CPI of Released Year]])</f>
        <v>923179.30476649012</v>
      </c>
      <c r="R5139" s="2">
        <f>movie3[[#This Row],[gross]]-movie3[[#This Row],[budget]]</f>
        <v>628258</v>
      </c>
    </row>
    <row r="5140" spans="1:18" hidden="1" x14ac:dyDescent="0.25">
      <c r="A5140" t="s">
        <v>15361</v>
      </c>
      <c r="B5140" t="s">
        <v>448</v>
      </c>
      <c r="C5140" t="s">
        <v>34</v>
      </c>
      <c r="D5140">
        <v>2007</v>
      </c>
      <c r="E5140" t="s">
        <v>15362</v>
      </c>
      <c r="F5140">
        <v>6.7</v>
      </c>
      <c r="G5140" s="1">
        <v>40000</v>
      </c>
      <c r="H5140" t="s">
        <v>13943</v>
      </c>
      <c r="I5140" t="s">
        <v>13943</v>
      </c>
      <c r="J5140" t="s">
        <v>10296</v>
      </c>
      <c r="K5140" t="s">
        <v>10297</v>
      </c>
      <c r="M5140" s="1">
        <v>39997274</v>
      </c>
      <c r="N5140" t="s">
        <v>15363</v>
      </c>
      <c r="O5140">
        <v>162</v>
      </c>
      <c r="P5140" s="6" t="str">
        <f>_xlfn.XLOOKUP(movie3[[#This Row],[year]],inflation!E$2:E$225,inflation!F$2:F$225,,0)</f>
        <v>623.1</v>
      </c>
      <c r="Q5140" s="2">
        <f>movie3[[#This Row],[gross]] * (inflation!B$226 / movie3[[#This Row],[CPI of Released Year]])</f>
        <v>58773076.672123253</v>
      </c>
      <c r="R5140" s="2">
        <f>movie3[[#This Row],[gross]]-movie3[[#This Row],[budget]]</f>
        <v>39997274</v>
      </c>
    </row>
    <row r="5141" spans="1:18" hidden="1" x14ac:dyDescent="0.25">
      <c r="A5141" t="s">
        <v>15513</v>
      </c>
      <c r="B5141" t="s">
        <v>2000</v>
      </c>
      <c r="C5141" t="s">
        <v>104</v>
      </c>
      <c r="D5141">
        <v>2007</v>
      </c>
      <c r="E5141" t="s">
        <v>15514</v>
      </c>
      <c r="F5141">
        <v>6.7</v>
      </c>
      <c r="G5141" s="1">
        <v>51000</v>
      </c>
      <c r="H5141" t="s">
        <v>289</v>
      </c>
      <c r="I5141" t="s">
        <v>289</v>
      </c>
      <c r="J5141" t="s">
        <v>11551</v>
      </c>
      <c r="K5141" t="s">
        <v>30</v>
      </c>
      <c r="M5141" s="1">
        <v>22687639</v>
      </c>
      <c r="N5141" t="s">
        <v>15515</v>
      </c>
      <c r="O5141">
        <v>108</v>
      </c>
      <c r="P5141" s="6" t="str">
        <f>_xlfn.XLOOKUP(movie3[[#This Row],[year]],inflation!E$2:E$225,inflation!F$2:F$225,,0)</f>
        <v>623.1</v>
      </c>
      <c r="Q5141" s="2">
        <f>movie3[[#This Row],[gross]] * (inflation!B$226 / movie3[[#This Row],[CPI of Released Year]])</f>
        <v>33337830.63456909</v>
      </c>
      <c r="R5141" s="2">
        <f>movie3[[#This Row],[gross]]-movie3[[#This Row],[budget]]</f>
        <v>22687639</v>
      </c>
    </row>
    <row r="5142" spans="1:18" hidden="1" x14ac:dyDescent="0.25">
      <c r="A5142" t="s">
        <v>10057</v>
      </c>
      <c r="B5142" t="s">
        <v>16</v>
      </c>
      <c r="C5142" t="s">
        <v>17</v>
      </c>
      <c r="D5142">
        <v>1997</v>
      </c>
      <c r="E5142" t="s">
        <v>10058</v>
      </c>
      <c r="F5142">
        <v>6.6</v>
      </c>
      <c r="G5142" s="1">
        <v>6500</v>
      </c>
      <c r="H5142" t="s">
        <v>2428</v>
      </c>
      <c r="I5142" t="s">
        <v>10059</v>
      </c>
      <c r="J5142" t="s">
        <v>8102</v>
      </c>
      <c r="K5142" t="s">
        <v>30</v>
      </c>
      <c r="M5142" s="1">
        <v>1897404</v>
      </c>
      <c r="N5142" t="s">
        <v>6690</v>
      </c>
      <c r="O5142">
        <v>132</v>
      </c>
      <c r="P5142" s="6" t="str">
        <f>_xlfn.XLOOKUP(movie3[[#This Row],[year]],inflation!E$2:E$225,inflation!F$2:F$225,,0)</f>
        <v>482.4</v>
      </c>
      <c r="Q5142" s="2">
        <f>movie3[[#This Row],[gross]] * (inflation!B$226 / movie3[[#This Row],[CPI of Released Year]])</f>
        <v>3601291.6716417912</v>
      </c>
      <c r="R5142" s="2">
        <f>movie3[[#This Row],[gross]]-movie3[[#This Row],[budget]]</f>
        <v>1897404</v>
      </c>
    </row>
    <row r="5143" spans="1:18" hidden="1" x14ac:dyDescent="0.25">
      <c r="A5143" t="s">
        <v>17457</v>
      </c>
      <c r="B5143" t="s">
        <v>2000</v>
      </c>
      <c r="C5143" t="s">
        <v>17</v>
      </c>
      <c r="D5143">
        <v>2011</v>
      </c>
      <c r="E5143" t="s">
        <v>17153</v>
      </c>
      <c r="F5143">
        <v>6.6</v>
      </c>
      <c r="G5143" s="1">
        <v>57000</v>
      </c>
      <c r="H5143" t="s">
        <v>17458</v>
      </c>
      <c r="I5143" t="s">
        <v>17458</v>
      </c>
      <c r="J5143" t="s">
        <v>14849</v>
      </c>
      <c r="K5143" t="s">
        <v>30</v>
      </c>
      <c r="M5143" s="1">
        <v>1892130</v>
      </c>
      <c r="N5143" t="s">
        <v>17459</v>
      </c>
      <c r="O5143">
        <v>83</v>
      </c>
      <c r="P5143" s="6" t="str">
        <f>_xlfn.XLOOKUP(movie3[[#This Row],[year]],inflation!E$2:E$225,inflation!F$2:F$225,,0)</f>
        <v>676.0</v>
      </c>
      <c r="Q5143" s="2">
        <f>movie3[[#This Row],[gross]] * (inflation!B$226 / movie3[[#This Row],[CPI of Released Year]])</f>
        <v>2562772.5266272188</v>
      </c>
      <c r="R5143" s="2">
        <f>movie3[[#This Row],[gross]]-movie3[[#This Row],[budget]]</f>
        <v>1892130</v>
      </c>
    </row>
    <row r="5144" spans="1:18" hidden="1" x14ac:dyDescent="0.25">
      <c r="A5144" t="s">
        <v>9429</v>
      </c>
      <c r="B5144" t="s">
        <v>16</v>
      </c>
      <c r="C5144" t="s">
        <v>63</v>
      </c>
      <c r="D5144">
        <v>1996</v>
      </c>
      <c r="E5144" t="s">
        <v>9430</v>
      </c>
      <c r="F5144">
        <v>6.6</v>
      </c>
      <c r="G5144" s="1">
        <v>6400</v>
      </c>
      <c r="H5144" t="s">
        <v>9431</v>
      </c>
      <c r="I5144" t="s">
        <v>9432</v>
      </c>
      <c r="J5144" t="s">
        <v>8860</v>
      </c>
      <c r="K5144" t="s">
        <v>22</v>
      </c>
      <c r="M5144" s="1">
        <v>1875527</v>
      </c>
      <c r="N5144" t="s">
        <v>8822</v>
      </c>
      <c r="O5144">
        <v>103</v>
      </c>
      <c r="P5144" s="6" t="str">
        <f>_xlfn.XLOOKUP(movie3[[#This Row],[year]],inflation!E$2:E$225,inflation!F$2:F$225,,0)</f>
        <v>471.3</v>
      </c>
      <c r="Q5144" s="2">
        <f>movie3[[#This Row],[gross]] * (inflation!B$226 / movie3[[#This Row],[CPI of Released Year]])</f>
        <v>3643608.1502227881</v>
      </c>
      <c r="R5144" s="2">
        <f>movie3[[#This Row],[gross]]-movie3[[#This Row],[budget]]</f>
        <v>1875527</v>
      </c>
    </row>
    <row r="5145" spans="1:18" hidden="1" x14ac:dyDescent="0.25">
      <c r="A5145" t="s">
        <v>3325</v>
      </c>
      <c r="B5145" t="s">
        <v>2709</v>
      </c>
      <c r="C5145" t="s">
        <v>17</v>
      </c>
      <c r="D5145">
        <v>1986</v>
      </c>
      <c r="E5145" t="s">
        <v>3326</v>
      </c>
      <c r="F5145">
        <v>6.6</v>
      </c>
      <c r="G5145" s="1">
        <v>780</v>
      </c>
      <c r="H5145" t="s">
        <v>3327</v>
      </c>
      <c r="I5145" t="s">
        <v>3327</v>
      </c>
      <c r="J5145" t="s">
        <v>3328</v>
      </c>
      <c r="K5145" t="s">
        <v>30</v>
      </c>
      <c r="M5145" s="1">
        <v>1777378</v>
      </c>
      <c r="N5145" t="s">
        <v>3329</v>
      </c>
      <c r="O5145">
        <v>93</v>
      </c>
      <c r="P5145" s="6" t="str">
        <f>_xlfn.XLOOKUP(movie3[[#This Row],[year]],inflation!E$2:E$225,inflation!F$2:F$225,,0)</f>
        <v>329.4</v>
      </c>
      <c r="Q5145" s="2">
        <f>movie3[[#This Row],[gross]] * (inflation!B$226 / movie3[[#This Row],[CPI of Released Year]])</f>
        <v>4940398.5938069224</v>
      </c>
      <c r="R5145" s="2">
        <f>movie3[[#This Row],[gross]]-movie3[[#This Row],[budget]]</f>
        <v>1777378</v>
      </c>
    </row>
    <row r="5146" spans="1:18" hidden="1" x14ac:dyDescent="0.25">
      <c r="A5146" t="s">
        <v>1852</v>
      </c>
      <c r="B5146" t="s">
        <v>16</v>
      </c>
      <c r="C5146" t="s">
        <v>17</v>
      </c>
      <c r="D5146">
        <v>1983</v>
      </c>
      <c r="E5146" t="s">
        <v>1853</v>
      </c>
      <c r="F5146">
        <v>6.6</v>
      </c>
      <c r="G5146" s="1">
        <v>1600</v>
      </c>
      <c r="H5146" t="s">
        <v>838</v>
      </c>
      <c r="I5146" t="s">
        <v>1854</v>
      </c>
      <c r="J5146" t="s">
        <v>1855</v>
      </c>
      <c r="K5146" t="s">
        <v>22</v>
      </c>
      <c r="M5146" s="1">
        <v>1772889</v>
      </c>
      <c r="N5146" t="s">
        <v>840</v>
      </c>
      <c r="O5146">
        <v>130</v>
      </c>
      <c r="P5146" s="6" t="str">
        <f>_xlfn.XLOOKUP(movie3[[#This Row],[year]],inflation!E$2:E$225,inflation!F$2:F$225,,0)</f>
        <v>299.3</v>
      </c>
      <c r="Q5146" s="2">
        <f>movie3[[#This Row],[gross]] * (inflation!B$226 / movie3[[#This Row],[CPI of Released Year]])</f>
        <v>5423512.0895422651</v>
      </c>
      <c r="R5146" s="2">
        <f>movie3[[#This Row],[gross]]-movie3[[#This Row],[budget]]</f>
        <v>1772889</v>
      </c>
    </row>
    <row r="5147" spans="1:18" hidden="1" x14ac:dyDescent="0.25">
      <c r="A5147" t="s">
        <v>14476</v>
      </c>
      <c r="B5147" t="s">
        <v>16</v>
      </c>
      <c r="C5147" t="s">
        <v>41</v>
      </c>
      <c r="D5147">
        <v>2005</v>
      </c>
      <c r="E5147" t="s">
        <v>14477</v>
      </c>
      <c r="F5147">
        <v>6.6</v>
      </c>
      <c r="G5147" s="1">
        <v>14000</v>
      </c>
      <c r="H5147" t="s">
        <v>14478</v>
      </c>
      <c r="I5147" t="s">
        <v>4057</v>
      </c>
      <c r="J5147" t="s">
        <v>1218</v>
      </c>
      <c r="K5147" t="s">
        <v>9885</v>
      </c>
      <c r="L5147" s="1">
        <v>1000000</v>
      </c>
      <c r="M5147" s="1">
        <v>2708087</v>
      </c>
      <c r="N5147" t="s">
        <v>14479</v>
      </c>
      <c r="O5147">
        <v>94</v>
      </c>
      <c r="P5147" s="6" t="str">
        <f>_xlfn.XLOOKUP(movie3[[#This Row],[year]],inflation!E$2:E$225,inflation!F$2:F$225,,0)</f>
        <v>586.9</v>
      </c>
      <c r="Q5147" s="2">
        <f>movie3[[#This Row],[gross]] * (inflation!B$226 / movie3[[#This Row],[CPI of Released Year]])</f>
        <v>4224781.8319986369</v>
      </c>
      <c r="R5147" s="2">
        <f>movie3[[#This Row],[gross]]-movie3[[#This Row],[budget]]</f>
        <v>1708087</v>
      </c>
    </row>
    <row r="5148" spans="1:18" hidden="1" x14ac:dyDescent="0.25">
      <c r="A5148" t="s">
        <v>15126</v>
      </c>
      <c r="B5148" t="s">
        <v>16</v>
      </c>
      <c r="C5148" t="s">
        <v>104</v>
      </c>
      <c r="D5148">
        <v>2007</v>
      </c>
      <c r="E5148" t="s">
        <v>14422</v>
      </c>
      <c r="F5148">
        <v>6.5</v>
      </c>
      <c r="G5148" s="1">
        <v>73000</v>
      </c>
      <c r="H5148" t="s">
        <v>15127</v>
      </c>
      <c r="I5148" t="s">
        <v>15127</v>
      </c>
      <c r="J5148" t="s">
        <v>12077</v>
      </c>
      <c r="K5148" t="s">
        <v>30</v>
      </c>
      <c r="L5148" s="1">
        <v>8600000</v>
      </c>
      <c r="M5148" s="1">
        <v>32730062</v>
      </c>
      <c r="N5148" t="s">
        <v>13873</v>
      </c>
      <c r="O5148">
        <v>84</v>
      </c>
      <c r="P5148" s="6" t="str">
        <f>_xlfn.XLOOKUP(movie3[[#This Row],[year]],inflation!E$2:E$225,inflation!F$2:F$225,,0)</f>
        <v>623.1</v>
      </c>
      <c r="Q5148" s="2">
        <f>movie3[[#This Row],[gross]] * (inflation!B$226 / movie3[[#This Row],[CPI of Released Year]])</f>
        <v>48094438.721232548</v>
      </c>
      <c r="R5148" s="2">
        <f>movie3[[#This Row],[gross]]-movie3[[#This Row],[budget]]</f>
        <v>24130062</v>
      </c>
    </row>
    <row r="5149" spans="1:18" hidden="1" x14ac:dyDescent="0.25">
      <c r="A5149" t="s">
        <v>15196</v>
      </c>
      <c r="B5149" t="s">
        <v>33</v>
      </c>
      <c r="C5149" t="s">
        <v>34</v>
      </c>
      <c r="D5149">
        <v>2007</v>
      </c>
      <c r="E5149" t="s">
        <v>15077</v>
      </c>
      <c r="F5149">
        <v>6.5</v>
      </c>
      <c r="G5149" s="1">
        <v>223000</v>
      </c>
      <c r="H5149" t="s">
        <v>6948</v>
      </c>
      <c r="I5149" t="s">
        <v>15197</v>
      </c>
      <c r="J5149" t="s">
        <v>1536</v>
      </c>
      <c r="K5149" t="s">
        <v>30</v>
      </c>
      <c r="L5149" s="1">
        <v>130000000</v>
      </c>
      <c r="M5149" s="1">
        <v>459242249</v>
      </c>
      <c r="N5149" t="s">
        <v>1725</v>
      </c>
      <c r="O5149">
        <v>124</v>
      </c>
      <c r="P5149" s="6" t="str">
        <f>_xlfn.XLOOKUP(movie3[[#This Row],[year]],inflation!E$2:E$225,inflation!F$2:F$225,,0)</f>
        <v>623.1</v>
      </c>
      <c r="Q5149" s="2">
        <f>movie3[[#This Row],[gross]] * (inflation!B$226 / movie3[[#This Row],[CPI of Released Year]])</f>
        <v>674822986.97544539</v>
      </c>
      <c r="R5149" s="2">
        <f>movie3[[#This Row],[gross]]-movie3[[#This Row],[budget]]</f>
        <v>329242249</v>
      </c>
    </row>
    <row r="5150" spans="1:18" hidden="1" x14ac:dyDescent="0.25">
      <c r="A5150" t="s">
        <v>15246</v>
      </c>
      <c r="B5150" t="s">
        <v>2000</v>
      </c>
      <c r="C5150" t="s">
        <v>41</v>
      </c>
      <c r="D5150">
        <v>2007</v>
      </c>
      <c r="E5150" t="s">
        <v>15247</v>
      </c>
      <c r="F5150">
        <v>6.5</v>
      </c>
      <c r="G5150" s="1">
        <v>99000</v>
      </c>
      <c r="H5150" t="s">
        <v>7733</v>
      </c>
      <c r="I5150" t="s">
        <v>7733</v>
      </c>
      <c r="J5150" t="s">
        <v>6914</v>
      </c>
      <c r="K5150" t="s">
        <v>30</v>
      </c>
      <c r="L5150" s="1">
        <v>40000000</v>
      </c>
      <c r="M5150" s="1">
        <v>145896422</v>
      </c>
      <c r="N5150" t="s">
        <v>5112</v>
      </c>
      <c r="O5150">
        <v>104</v>
      </c>
      <c r="P5150" s="6" t="str">
        <f>_xlfn.XLOOKUP(movie3[[#This Row],[year]],inflation!E$2:E$225,inflation!F$2:F$225,,0)</f>
        <v>623.1</v>
      </c>
      <c r="Q5150" s="2">
        <f>movie3[[#This Row],[gross]] * (inflation!B$226 / movie3[[#This Row],[CPI of Released Year]])</f>
        <v>214384150.18969667</v>
      </c>
      <c r="R5150" s="2">
        <f>movie3[[#This Row],[gross]]-movie3[[#This Row],[budget]]</f>
        <v>105896422</v>
      </c>
    </row>
    <row r="5151" spans="1:18" hidden="1" x14ac:dyDescent="0.25">
      <c r="A5151" t="s">
        <v>15234</v>
      </c>
      <c r="B5151" t="s">
        <v>337</v>
      </c>
      <c r="C5151" t="s">
        <v>41</v>
      </c>
      <c r="D5151">
        <v>2007</v>
      </c>
      <c r="E5151" t="s">
        <v>15093</v>
      </c>
      <c r="F5151">
        <v>6.4</v>
      </c>
      <c r="G5151" s="1">
        <v>119000</v>
      </c>
      <c r="H5151" t="s">
        <v>15235</v>
      </c>
      <c r="I5151" t="s">
        <v>9759</v>
      </c>
      <c r="J5151" t="s">
        <v>9759</v>
      </c>
      <c r="K5151" t="s">
        <v>22</v>
      </c>
      <c r="L5151" s="1">
        <v>25000000</v>
      </c>
      <c r="M5151" s="1">
        <v>232225908</v>
      </c>
      <c r="N5151" t="s">
        <v>61</v>
      </c>
      <c r="O5151">
        <v>90</v>
      </c>
      <c r="P5151" s="6" t="str">
        <f>_xlfn.XLOOKUP(movie3[[#This Row],[year]],inflation!E$2:E$225,inflation!F$2:F$225,,0)</f>
        <v>623.1</v>
      </c>
      <c r="Q5151" s="2">
        <f>movie3[[#This Row],[gross]] * (inflation!B$226 / movie3[[#This Row],[CPI of Released Year]])</f>
        <v>341239032.84352434</v>
      </c>
      <c r="R5151" s="2">
        <f>movie3[[#This Row],[gross]]-movie3[[#This Row],[budget]]</f>
        <v>207225908</v>
      </c>
    </row>
    <row r="5152" spans="1:18" hidden="1" x14ac:dyDescent="0.25">
      <c r="A5152" t="s">
        <v>15253</v>
      </c>
      <c r="B5152" t="s">
        <v>16</v>
      </c>
      <c r="C5152" t="s">
        <v>104</v>
      </c>
      <c r="D5152">
        <v>2007</v>
      </c>
      <c r="E5152" t="s">
        <v>14965</v>
      </c>
      <c r="F5152">
        <v>6.4</v>
      </c>
      <c r="G5152" s="1">
        <v>196000</v>
      </c>
      <c r="H5152" t="s">
        <v>829</v>
      </c>
      <c r="I5152" t="s">
        <v>15254</v>
      </c>
      <c r="J5152" t="s">
        <v>7916</v>
      </c>
      <c r="K5152" t="s">
        <v>30</v>
      </c>
      <c r="L5152" s="1">
        <v>30000000</v>
      </c>
      <c r="M5152" s="1">
        <v>77677553</v>
      </c>
      <c r="N5152" t="s">
        <v>2027</v>
      </c>
      <c r="O5152">
        <v>98</v>
      </c>
      <c r="P5152" s="6" t="str">
        <f>_xlfn.XLOOKUP(movie3[[#This Row],[year]],inflation!E$2:E$225,inflation!F$2:F$225,,0)</f>
        <v>623.1</v>
      </c>
      <c r="Q5152" s="2">
        <f>movie3[[#This Row],[gross]] * (inflation!B$226 / movie3[[#This Row],[CPI of Released Year]])</f>
        <v>114141498.19740009</v>
      </c>
      <c r="R5152" s="2">
        <f>movie3[[#This Row],[gross]]-movie3[[#This Row],[budget]]</f>
        <v>47677553</v>
      </c>
    </row>
    <row r="5153" spans="1:18" hidden="1" x14ac:dyDescent="0.25">
      <c r="A5153" t="s">
        <v>15337</v>
      </c>
      <c r="B5153" t="s">
        <v>33</v>
      </c>
      <c r="C5153" t="s">
        <v>25</v>
      </c>
      <c r="D5153">
        <v>2007</v>
      </c>
      <c r="E5153" t="s">
        <v>15062</v>
      </c>
      <c r="F5153">
        <v>6.4</v>
      </c>
      <c r="G5153" s="1">
        <v>39000</v>
      </c>
      <c r="H5153" t="s">
        <v>11668</v>
      </c>
      <c r="I5153" t="s">
        <v>10004</v>
      </c>
      <c r="J5153" t="s">
        <v>9178</v>
      </c>
      <c r="K5153" t="s">
        <v>1878</v>
      </c>
      <c r="L5153" s="1">
        <v>40000000</v>
      </c>
      <c r="M5153" s="1">
        <v>103967384</v>
      </c>
      <c r="N5153" t="s">
        <v>11859</v>
      </c>
      <c r="O5153">
        <v>112</v>
      </c>
      <c r="P5153" s="6" t="str">
        <f>_xlfn.XLOOKUP(movie3[[#This Row],[year]],inflation!E$2:E$225,inflation!F$2:F$225,,0)</f>
        <v>623.1</v>
      </c>
      <c r="Q5153" s="2">
        <f>movie3[[#This Row],[gross]] * (inflation!B$226 / movie3[[#This Row],[CPI of Released Year]])</f>
        <v>152772487.22580644</v>
      </c>
      <c r="R5153" s="2">
        <f>movie3[[#This Row],[gross]]-movie3[[#This Row],[budget]]</f>
        <v>63967384</v>
      </c>
    </row>
    <row r="5154" spans="1:18" hidden="1" x14ac:dyDescent="0.25">
      <c r="A5154" t="s">
        <v>15367</v>
      </c>
      <c r="B5154" t="s">
        <v>16</v>
      </c>
      <c r="C5154" t="s">
        <v>17</v>
      </c>
      <c r="D5154">
        <v>2007</v>
      </c>
      <c r="E5154" t="s">
        <v>15108</v>
      </c>
      <c r="F5154">
        <v>6.4</v>
      </c>
      <c r="G5154" s="1">
        <v>23000</v>
      </c>
      <c r="H5154" t="s">
        <v>263</v>
      </c>
      <c r="I5154" t="s">
        <v>1823</v>
      </c>
      <c r="J5154" t="s">
        <v>11575</v>
      </c>
      <c r="K5154" t="s">
        <v>30</v>
      </c>
      <c r="L5154" s="1">
        <v>45000000</v>
      </c>
      <c r="M5154" s="1">
        <v>31575877</v>
      </c>
      <c r="N5154" t="s">
        <v>2027</v>
      </c>
      <c r="O5154">
        <v>139</v>
      </c>
      <c r="P5154" s="6" t="str">
        <f>_xlfn.XLOOKUP(movie3[[#This Row],[year]],inflation!E$2:E$225,inflation!F$2:F$225,,0)</f>
        <v>623.1</v>
      </c>
      <c r="Q5154" s="2">
        <f>movie3[[#This Row],[gross]] * (inflation!B$226 / movie3[[#This Row],[CPI of Released Year]])</f>
        <v>46398448.051998079</v>
      </c>
      <c r="R5154" s="2">
        <f>movie3[[#This Row],[gross]]-movie3[[#This Row],[budget]]</f>
        <v>-13424123</v>
      </c>
    </row>
    <row r="5155" spans="1:18" hidden="1" x14ac:dyDescent="0.25">
      <c r="A5155" t="s">
        <v>15472</v>
      </c>
      <c r="B5155" t="s">
        <v>2000</v>
      </c>
      <c r="C5155" t="s">
        <v>41</v>
      </c>
      <c r="D5155">
        <v>2007</v>
      </c>
      <c r="E5155" t="s">
        <v>15057</v>
      </c>
      <c r="F5155">
        <v>6.4</v>
      </c>
      <c r="G5155" s="1">
        <v>31000</v>
      </c>
      <c r="H5155" t="s">
        <v>15473</v>
      </c>
      <c r="I5155" t="s">
        <v>15473</v>
      </c>
      <c r="J5155" t="s">
        <v>13172</v>
      </c>
      <c r="K5155" t="s">
        <v>30</v>
      </c>
      <c r="L5155" s="1">
        <v>10000000</v>
      </c>
      <c r="M5155" s="1">
        <v>17562071</v>
      </c>
      <c r="N5155" t="s">
        <v>5112</v>
      </c>
      <c r="O5155">
        <v>97</v>
      </c>
      <c r="P5155" s="6" t="str">
        <f>_xlfn.XLOOKUP(movie3[[#This Row],[year]],inflation!E$2:E$225,inflation!F$2:F$225,,0)</f>
        <v>623.1</v>
      </c>
      <c r="Q5155" s="2">
        <f>movie3[[#This Row],[gross]] * (inflation!B$226 / movie3[[#This Row],[CPI of Released Year]])</f>
        <v>25806182.326432355</v>
      </c>
      <c r="R5155" s="2">
        <f>movie3[[#This Row],[gross]]-movie3[[#This Row],[budget]]</f>
        <v>7562071</v>
      </c>
    </row>
    <row r="5156" spans="1:18" hidden="1" x14ac:dyDescent="0.25">
      <c r="A5156" t="s">
        <v>15068</v>
      </c>
      <c r="B5156" t="s">
        <v>16</v>
      </c>
      <c r="C5156" t="s">
        <v>34</v>
      </c>
      <c r="D5156">
        <v>2007</v>
      </c>
      <c r="E5156" t="s">
        <v>15023</v>
      </c>
      <c r="F5156">
        <v>6.3</v>
      </c>
      <c r="G5156" s="1">
        <v>163000</v>
      </c>
      <c r="H5156" t="s">
        <v>15069</v>
      </c>
      <c r="I5156" t="s">
        <v>10421</v>
      </c>
      <c r="J5156" t="s">
        <v>11650</v>
      </c>
      <c r="K5156" t="s">
        <v>453</v>
      </c>
      <c r="L5156" s="1">
        <v>24000000</v>
      </c>
      <c r="M5156" s="1">
        <v>101276318</v>
      </c>
      <c r="N5156" t="s">
        <v>180</v>
      </c>
      <c r="O5156">
        <v>100</v>
      </c>
      <c r="P5156" s="6" t="str">
        <f>_xlfn.XLOOKUP(movie3[[#This Row],[year]],inflation!E$2:E$225,inflation!F$2:F$225,,0)</f>
        <v>623.1</v>
      </c>
      <c r="Q5156" s="2">
        <f>movie3[[#This Row],[gross]] * (inflation!B$226 / movie3[[#This Row],[CPI of Released Year]])</f>
        <v>148818162.02985075</v>
      </c>
      <c r="R5156" s="2">
        <f>movie3[[#This Row],[gross]]-movie3[[#This Row],[budget]]</f>
        <v>77276318</v>
      </c>
    </row>
    <row r="5157" spans="1:18" hidden="1" x14ac:dyDescent="0.25">
      <c r="A5157" t="s">
        <v>15118</v>
      </c>
      <c r="B5157" t="s">
        <v>2000</v>
      </c>
      <c r="C5157" t="s">
        <v>41</v>
      </c>
      <c r="D5157">
        <v>2007</v>
      </c>
      <c r="E5157" t="s">
        <v>14553</v>
      </c>
      <c r="F5157">
        <v>6.3</v>
      </c>
      <c r="G5157" s="1">
        <v>161000</v>
      </c>
      <c r="H5157" t="s">
        <v>15119</v>
      </c>
      <c r="I5157" t="s">
        <v>15120</v>
      </c>
      <c r="J5157" t="s">
        <v>13048</v>
      </c>
      <c r="K5157" t="s">
        <v>30</v>
      </c>
      <c r="L5157" s="1">
        <v>61000000</v>
      </c>
      <c r="M5157" s="1">
        <v>145710347</v>
      </c>
      <c r="N5157" t="s">
        <v>9689</v>
      </c>
      <c r="O5157">
        <v>93</v>
      </c>
      <c r="P5157" s="6" t="str">
        <f>_xlfn.XLOOKUP(movie3[[#This Row],[year]],inflation!E$2:E$225,inflation!F$2:F$225,,0)</f>
        <v>623.1</v>
      </c>
      <c r="Q5157" s="2">
        <f>movie3[[#This Row],[gross]] * (inflation!B$226 / movie3[[#This Row],[CPI of Released Year]])</f>
        <v>214110726.54983148</v>
      </c>
      <c r="R5157" s="2">
        <f>movie3[[#This Row],[gross]]-movie3[[#This Row],[budget]]</f>
        <v>84710347</v>
      </c>
    </row>
    <row r="5158" spans="1:18" x14ac:dyDescent="0.25">
      <c r="A5158" t="s">
        <v>15181</v>
      </c>
      <c r="B5158" t="s">
        <v>16</v>
      </c>
      <c r="C5158" t="s">
        <v>52</v>
      </c>
      <c r="D5158">
        <v>2007</v>
      </c>
      <c r="E5158" t="s">
        <v>15182</v>
      </c>
      <c r="F5158">
        <v>6.3</v>
      </c>
      <c r="G5158" s="1">
        <v>225000</v>
      </c>
      <c r="H5158" t="s">
        <v>15183</v>
      </c>
      <c r="I5158" t="s">
        <v>15183</v>
      </c>
      <c r="J5158" t="s">
        <v>15184</v>
      </c>
      <c r="K5158" t="s">
        <v>30</v>
      </c>
      <c r="L5158" s="1">
        <v>15000</v>
      </c>
      <c r="M5158" s="1">
        <v>193355800</v>
      </c>
      <c r="N5158" t="s">
        <v>15185</v>
      </c>
      <c r="O5158">
        <v>86</v>
      </c>
      <c r="P5158" s="6" t="str">
        <f>_xlfn.XLOOKUP(movie3[[#This Row],[year]],inflation!E$2:E$225,inflation!F$2:F$225,,0)</f>
        <v>623.1</v>
      </c>
      <c r="Q5158" s="2">
        <f>movie3[[#This Row],[gross]] * (inflation!B$226 / movie3[[#This Row],[CPI of Released Year]])</f>
        <v>284122244.39094847</v>
      </c>
      <c r="R5158" s="2">
        <f>movie3[[#This Row],[gross]]-movie3[[#This Row],[budget]]</f>
        <v>193340800</v>
      </c>
    </row>
    <row r="5159" spans="1:18" hidden="1" x14ac:dyDescent="0.25">
      <c r="A5159" t="s">
        <v>15291</v>
      </c>
      <c r="B5159" t="s">
        <v>33</v>
      </c>
      <c r="C5159" t="s">
        <v>41</v>
      </c>
      <c r="D5159">
        <v>2007</v>
      </c>
      <c r="E5159" t="s">
        <v>14718</v>
      </c>
      <c r="F5159">
        <v>6.3</v>
      </c>
      <c r="G5159" s="1">
        <v>72000</v>
      </c>
      <c r="H5159" t="s">
        <v>9212</v>
      </c>
      <c r="I5159" t="s">
        <v>15292</v>
      </c>
      <c r="J5159" t="s">
        <v>15293</v>
      </c>
      <c r="K5159" t="s">
        <v>30</v>
      </c>
      <c r="L5159" s="1">
        <v>28000000</v>
      </c>
      <c r="M5159" s="1">
        <v>92601050</v>
      </c>
      <c r="N5159" t="s">
        <v>5112</v>
      </c>
      <c r="O5159">
        <v>104</v>
      </c>
      <c r="P5159" s="6" t="str">
        <f>_xlfn.XLOOKUP(movie3[[#This Row],[year]],inflation!E$2:E$225,inflation!F$2:F$225,,0)</f>
        <v>623.1</v>
      </c>
      <c r="Q5159" s="2">
        <f>movie3[[#This Row],[gross]] * (inflation!B$226 / movie3[[#This Row],[CPI of Released Year]])</f>
        <v>136070488.49301878</v>
      </c>
      <c r="R5159" s="2">
        <f>movie3[[#This Row],[gross]]-movie3[[#This Row],[budget]]</f>
        <v>64601050</v>
      </c>
    </row>
    <row r="5160" spans="1:18" hidden="1" x14ac:dyDescent="0.25">
      <c r="A5160" t="s">
        <v>15394</v>
      </c>
      <c r="B5160" t="s">
        <v>16</v>
      </c>
      <c r="C5160" t="s">
        <v>17</v>
      </c>
      <c r="D5160">
        <v>2007</v>
      </c>
      <c r="E5160" t="s">
        <v>15395</v>
      </c>
      <c r="F5160">
        <v>6.3</v>
      </c>
      <c r="G5160" s="1">
        <v>33000</v>
      </c>
      <c r="H5160" t="s">
        <v>10820</v>
      </c>
      <c r="I5160" t="s">
        <v>10820</v>
      </c>
      <c r="J5160" t="s">
        <v>12495</v>
      </c>
      <c r="K5160" t="s">
        <v>30</v>
      </c>
      <c r="M5160" s="1">
        <v>130880</v>
      </c>
      <c r="N5160" t="s">
        <v>11074</v>
      </c>
      <c r="O5160">
        <v>100</v>
      </c>
      <c r="P5160" s="6" t="str">
        <f>_xlfn.XLOOKUP(movie3[[#This Row],[year]],inflation!E$2:E$225,inflation!F$2:F$225,,0)</f>
        <v>623.1</v>
      </c>
      <c r="Q5160" s="2">
        <f>movie3[[#This Row],[gross]] * (inflation!B$226 / movie3[[#This Row],[CPI of Released Year]])</f>
        <v>192318.61338468947</v>
      </c>
      <c r="R5160" s="2">
        <f>movie3[[#This Row],[gross]]-movie3[[#This Row],[budget]]</f>
        <v>130880</v>
      </c>
    </row>
    <row r="5161" spans="1:18" hidden="1" x14ac:dyDescent="0.25">
      <c r="A5161" t="s">
        <v>15456</v>
      </c>
      <c r="B5161" t="s">
        <v>16</v>
      </c>
      <c r="C5161" t="s">
        <v>17</v>
      </c>
      <c r="D5161">
        <v>2007</v>
      </c>
      <c r="E5161" t="s">
        <v>15457</v>
      </c>
      <c r="F5161">
        <v>6.3</v>
      </c>
      <c r="G5161" s="1">
        <v>14000</v>
      </c>
      <c r="H5161" t="s">
        <v>13150</v>
      </c>
      <c r="I5161" t="s">
        <v>15458</v>
      </c>
      <c r="J5161" t="s">
        <v>7731</v>
      </c>
      <c r="K5161" t="s">
        <v>30</v>
      </c>
      <c r="L5161" s="1">
        <v>13000000</v>
      </c>
      <c r="M5161" s="1">
        <v>7248490</v>
      </c>
      <c r="N5161" t="s">
        <v>15459</v>
      </c>
      <c r="O5161">
        <v>90</v>
      </c>
      <c r="P5161" s="6" t="str">
        <f>_xlfn.XLOOKUP(movie3[[#This Row],[year]],inflation!E$2:E$225,inflation!F$2:F$225,,0)</f>
        <v>623.1</v>
      </c>
      <c r="Q5161" s="2">
        <f>movie3[[#This Row],[gross]] * (inflation!B$226 / movie3[[#This Row],[CPI of Released Year]])</f>
        <v>10651127.337506019</v>
      </c>
      <c r="R5161" s="2">
        <f>movie3[[#This Row],[gross]]-movie3[[#This Row],[budget]]</f>
        <v>-5751510</v>
      </c>
    </row>
    <row r="5162" spans="1:18" hidden="1" x14ac:dyDescent="0.25">
      <c r="A5162" t="s">
        <v>15508</v>
      </c>
      <c r="B5162" t="s">
        <v>16</v>
      </c>
      <c r="C5162" t="s">
        <v>17</v>
      </c>
      <c r="D5162">
        <v>2007</v>
      </c>
      <c r="E5162" t="s">
        <v>15509</v>
      </c>
      <c r="F5162">
        <v>6.3</v>
      </c>
      <c r="G5162" s="1">
        <v>6000</v>
      </c>
      <c r="H5162" t="s">
        <v>15510</v>
      </c>
      <c r="I5162" t="s">
        <v>15510</v>
      </c>
      <c r="J5162" t="s">
        <v>14761</v>
      </c>
      <c r="K5162" t="s">
        <v>30</v>
      </c>
      <c r="L5162" s="1">
        <v>3750000</v>
      </c>
      <c r="M5162" s="1">
        <v>131961</v>
      </c>
      <c r="N5162" t="s">
        <v>15511</v>
      </c>
      <c r="O5162">
        <v>102</v>
      </c>
      <c r="P5162" s="6" t="str">
        <f>_xlfn.XLOOKUP(movie3[[#This Row],[year]],inflation!E$2:E$225,inflation!F$2:F$225,,0)</f>
        <v>623.1</v>
      </c>
      <c r="Q5162" s="2">
        <f>movie3[[#This Row],[gross]] * (inflation!B$226 / movie3[[#This Row],[CPI of Released Year]])</f>
        <v>193907.06403466538</v>
      </c>
      <c r="R5162" s="2">
        <f>movie3[[#This Row],[gross]]-movie3[[#This Row],[budget]]</f>
        <v>-3618039</v>
      </c>
    </row>
    <row r="5163" spans="1:18" hidden="1" x14ac:dyDescent="0.25">
      <c r="A5163" t="s">
        <v>15051</v>
      </c>
      <c r="B5163" t="s">
        <v>2000</v>
      </c>
      <c r="C5163" t="s">
        <v>34</v>
      </c>
      <c r="D5163">
        <v>2007</v>
      </c>
      <c r="E5163" t="s">
        <v>15052</v>
      </c>
      <c r="F5163">
        <v>6.2</v>
      </c>
      <c r="G5163" s="1">
        <v>513000</v>
      </c>
      <c r="H5163" t="s">
        <v>512</v>
      </c>
      <c r="I5163" t="s">
        <v>512</v>
      </c>
      <c r="J5163" t="s">
        <v>10137</v>
      </c>
      <c r="K5163" t="s">
        <v>30</v>
      </c>
      <c r="L5163" s="1">
        <v>258000000</v>
      </c>
      <c r="M5163" s="1">
        <v>894983373</v>
      </c>
      <c r="N5163" t="s">
        <v>31</v>
      </c>
      <c r="O5163">
        <v>139</v>
      </c>
      <c r="P5163" s="6" t="str">
        <f>_xlfn.XLOOKUP(movie3[[#This Row],[year]],inflation!E$2:E$225,inflation!F$2:F$225,,0)</f>
        <v>623.1</v>
      </c>
      <c r="Q5163" s="2">
        <f>movie3[[#This Row],[gross]] * (inflation!B$226 / movie3[[#This Row],[CPI of Released Year]])</f>
        <v>1315112784.9764082</v>
      </c>
      <c r="R5163" s="2">
        <f>movie3[[#This Row],[gross]]-movie3[[#This Row],[budget]]</f>
        <v>636983373</v>
      </c>
    </row>
    <row r="5164" spans="1:18" hidden="1" x14ac:dyDescent="0.25">
      <c r="A5164" t="s">
        <v>15092</v>
      </c>
      <c r="B5164" t="s">
        <v>2000</v>
      </c>
      <c r="C5164" t="s">
        <v>41</v>
      </c>
      <c r="D5164">
        <v>2007</v>
      </c>
      <c r="E5164" t="s">
        <v>15093</v>
      </c>
      <c r="F5164">
        <v>6.2</v>
      </c>
      <c r="G5164" s="1">
        <v>57000</v>
      </c>
      <c r="H5164" t="s">
        <v>13299</v>
      </c>
      <c r="I5164" t="s">
        <v>15094</v>
      </c>
      <c r="J5164" t="s">
        <v>9278</v>
      </c>
      <c r="K5164" t="s">
        <v>30</v>
      </c>
      <c r="L5164" s="1">
        <v>20000000</v>
      </c>
      <c r="M5164" s="1">
        <v>47817020</v>
      </c>
      <c r="N5164" t="s">
        <v>13873</v>
      </c>
      <c r="O5164">
        <v>105</v>
      </c>
      <c r="P5164" s="6" t="str">
        <f>_xlfn.XLOOKUP(movie3[[#This Row],[year]],inflation!E$2:E$225,inflation!F$2:F$225,,0)</f>
        <v>623.1</v>
      </c>
      <c r="Q5164" s="2">
        <f>movie3[[#This Row],[gross]] * (inflation!B$226 / movie3[[#This Row],[CPI of Released Year]])</f>
        <v>70263623.033220991</v>
      </c>
      <c r="R5164" s="2">
        <f>movie3[[#This Row],[gross]]-movie3[[#This Row],[budget]]</f>
        <v>27817020</v>
      </c>
    </row>
    <row r="5165" spans="1:18" hidden="1" x14ac:dyDescent="0.25">
      <c r="A5165" t="s">
        <v>15107</v>
      </c>
      <c r="B5165" t="s">
        <v>2000</v>
      </c>
      <c r="C5165" t="s">
        <v>390</v>
      </c>
      <c r="D5165">
        <v>2007</v>
      </c>
      <c r="E5165" t="s">
        <v>15108</v>
      </c>
      <c r="F5165">
        <v>6.2</v>
      </c>
      <c r="G5165" s="1">
        <v>163000</v>
      </c>
      <c r="H5165" t="s">
        <v>2056</v>
      </c>
      <c r="I5165" t="s">
        <v>14122</v>
      </c>
      <c r="J5165" t="s">
        <v>10933</v>
      </c>
      <c r="K5165" t="s">
        <v>30</v>
      </c>
      <c r="L5165" s="1">
        <v>150000000</v>
      </c>
      <c r="M5165" s="1">
        <v>196393745</v>
      </c>
      <c r="N5165" t="s">
        <v>44</v>
      </c>
      <c r="O5165">
        <v>115</v>
      </c>
      <c r="P5165" s="6" t="str">
        <f>_xlfn.XLOOKUP(movie3[[#This Row],[year]],inflation!E$2:E$225,inflation!F$2:F$225,,0)</f>
        <v>623.1</v>
      </c>
      <c r="Q5165" s="2">
        <f>movie3[[#This Row],[gross]] * (inflation!B$226 / movie3[[#This Row],[CPI of Released Year]])</f>
        <v>288586282.97544539</v>
      </c>
      <c r="R5165" s="2">
        <f>movie3[[#This Row],[gross]]-movie3[[#This Row],[budget]]</f>
        <v>46393745</v>
      </c>
    </row>
    <row r="5166" spans="1:18" hidden="1" x14ac:dyDescent="0.25">
      <c r="A5166" t="s">
        <v>15109</v>
      </c>
      <c r="B5166" t="s">
        <v>2000</v>
      </c>
      <c r="C5166" t="s">
        <v>34</v>
      </c>
      <c r="D5166">
        <v>2007</v>
      </c>
      <c r="E5166" t="s">
        <v>15110</v>
      </c>
      <c r="F5166">
        <v>6.2</v>
      </c>
      <c r="G5166" s="1">
        <v>152000</v>
      </c>
      <c r="H5166" t="s">
        <v>8059</v>
      </c>
      <c r="I5166" t="s">
        <v>3256</v>
      </c>
      <c r="J5166" t="s">
        <v>1536</v>
      </c>
      <c r="K5166" t="s">
        <v>30</v>
      </c>
      <c r="L5166" s="1">
        <v>70000000</v>
      </c>
      <c r="M5166" s="1">
        <v>77621983</v>
      </c>
      <c r="N5166" t="s">
        <v>44</v>
      </c>
      <c r="O5166">
        <v>96</v>
      </c>
      <c r="P5166" s="6" t="str">
        <f>_xlfn.XLOOKUP(movie3[[#This Row],[year]],inflation!E$2:E$225,inflation!F$2:F$225,,0)</f>
        <v>623.1</v>
      </c>
      <c r="Q5166" s="2">
        <f>movie3[[#This Row],[gross]] * (inflation!B$226 / movie3[[#This Row],[CPI of Released Year]])</f>
        <v>114059842.13577275</v>
      </c>
      <c r="R5166" s="2">
        <f>movie3[[#This Row],[gross]]-movie3[[#This Row],[budget]]</f>
        <v>7621983</v>
      </c>
    </row>
    <row r="5167" spans="1:18" hidden="1" x14ac:dyDescent="0.25">
      <c r="A5167" t="s">
        <v>15123</v>
      </c>
      <c r="B5167" t="s">
        <v>16</v>
      </c>
      <c r="C5167" t="s">
        <v>34</v>
      </c>
      <c r="D5167">
        <v>2007</v>
      </c>
      <c r="E5167" t="s">
        <v>15102</v>
      </c>
      <c r="F5167">
        <v>6.2</v>
      </c>
      <c r="G5167" s="1">
        <v>187000</v>
      </c>
      <c r="H5167" t="s">
        <v>2335</v>
      </c>
      <c r="I5167" t="s">
        <v>8485</v>
      </c>
      <c r="J5167" t="s">
        <v>10841</v>
      </c>
      <c r="K5167" t="s">
        <v>453</v>
      </c>
      <c r="L5167" s="1">
        <v>45000000</v>
      </c>
      <c r="M5167" s="1">
        <v>147717833</v>
      </c>
      <c r="N5167" t="s">
        <v>10879</v>
      </c>
      <c r="O5167">
        <v>94</v>
      </c>
      <c r="P5167" s="6" t="str">
        <f>_xlfn.XLOOKUP(movie3[[#This Row],[year]],inflation!E$2:E$225,inflation!F$2:F$225,,0)</f>
        <v>623.1</v>
      </c>
      <c r="Q5167" s="2">
        <f>movie3[[#This Row],[gross]] * (inflation!B$226 / movie3[[#This Row],[CPI of Released Year]])</f>
        <v>217060580.7973038</v>
      </c>
      <c r="R5167" s="2">
        <f>movie3[[#This Row],[gross]]-movie3[[#This Row],[budget]]</f>
        <v>102717833</v>
      </c>
    </row>
    <row r="5168" spans="1:18" x14ac:dyDescent="0.25">
      <c r="A5168" t="s">
        <v>15128</v>
      </c>
      <c r="B5168" t="s">
        <v>16</v>
      </c>
      <c r="C5168" t="s">
        <v>52</v>
      </c>
      <c r="D5168">
        <v>2007</v>
      </c>
      <c r="E5168" t="s">
        <v>15129</v>
      </c>
      <c r="F5168">
        <v>6.2</v>
      </c>
      <c r="G5168" s="1">
        <v>89000</v>
      </c>
      <c r="H5168" t="s">
        <v>13493</v>
      </c>
      <c r="I5168" t="s">
        <v>13494</v>
      </c>
      <c r="J5168" t="s">
        <v>15130</v>
      </c>
      <c r="K5168" t="s">
        <v>30</v>
      </c>
      <c r="L5168" s="1">
        <v>20000000</v>
      </c>
      <c r="M5168" s="1">
        <v>22382047</v>
      </c>
      <c r="N5168" t="s">
        <v>61</v>
      </c>
      <c r="O5168">
        <v>89</v>
      </c>
      <c r="P5168" s="6" t="str">
        <f>_xlfn.XLOOKUP(movie3[[#This Row],[year]],inflation!E$2:E$225,inflation!F$2:F$225,,0)</f>
        <v>623.1</v>
      </c>
      <c r="Q5168" s="2">
        <f>movie3[[#This Row],[gross]] * (inflation!B$226 / movie3[[#This Row],[CPI of Released Year]])</f>
        <v>32888785.480982188</v>
      </c>
      <c r="R5168" s="2">
        <f>movie3[[#This Row],[gross]]-movie3[[#This Row],[budget]]</f>
        <v>2382047</v>
      </c>
    </row>
    <row r="5169" spans="1:18" hidden="1" x14ac:dyDescent="0.25">
      <c r="A5169" t="s">
        <v>15157</v>
      </c>
      <c r="B5169" t="s">
        <v>2000</v>
      </c>
      <c r="C5169" t="s">
        <v>34</v>
      </c>
      <c r="D5169">
        <v>2007</v>
      </c>
      <c r="E5169" t="s">
        <v>15012</v>
      </c>
      <c r="F5169">
        <v>6.2</v>
      </c>
      <c r="G5169" s="1">
        <v>157000</v>
      </c>
      <c r="H5169" t="s">
        <v>9783</v>
      </c>
      <c r="I5169" t="s">
        <v>12392</v>
      </c>
      <c r="J5169" t="s">
        <v>2754</v>
      </c>
      <c r="K5169" t="s">
        <v>30</v>
      </c>
      <c r="L5169" s="1">
        <v>140000000</v>
      </c>
      <c r="M5169" s="1">
        <v>258097122</v>
      </c>
      <c r="N5169" t="s">
        <v>2027</v>
      </c>
      <c r="O5169">
        <v>91</v>
      </c>
      <c r="P5169" s="6" t="str">
        <f>_xlfn.XLOOKUP(movie3[[#This Row],[year]],inflation!E$2:E$225,inflation!F$2:F$225,,0)</f>
        <v>623.1</v>
      </c>
      <c r="Q5169" s="2">
        <f>movie3[[#This Row],[gross]] * (inflation!B$226 / movie3[[#This Row],[CPI of Released Year]])</f>
        <v>379254894.72508425</v>
      </c>
      <c r="R5169" s="2">
        <f>movie3[[#This Row],[gross]]-movie3[[#This Row],[budget]]</f>
        <v>118097122</v>
      </c>
    </row>
    <row r="5170" spans="1:18" hidden="1" x14ac:dyDescent="0.25">
      <c r="A5170" t="s">
        <v>15208</v>
      </c>
      <c r="B5170" t="s">
        <v>16</v>
      </c>
      <c r="C5170" t="s">
        <v>34</v>
      </c>
      <c r="D5170">
        <v>2007</v>
      </c>
      <c r="E5170" t="s">
        <v>14535</v>
      </c>
      <c r="F5170">
        <v>6.2</v>
      </c>
      <c r="G5170" s="1">
        <v>106000</v>
      </c>
      <c r="H5170" t="s">
        <v>13065</v>
      </c>
      <c r="I5170" t="s">
        <v>3267</v>
      </c>
      <c r="J5170" t="s">
        <v>15209</v>
      </c>
      <c r="K5170" t="s">
        <v>9405</v>
      </c>
      <c r="L5170" s="1">
        <v>50000000</v>
      </c>
      <c r="M5170" s="1">
        <v>82169884</v>
      </c>
      <c r="N5170" t="s">
        <v>15210</v>
      </c>
      <c r="O5170">
        <v>121</v>
      </c>
      <c r="P5170" s="6" t="str">
        <f>_xlfn.XLOOKUP(movie3[[#This Row],[year]],inflation!E$2:E$225,inflation!F$2:F$225,,0)</f>
        <v>623.1</v>
      </c>
      <c r="Q5170" s="2">
        <f>movie3[[#This Row],[gross]] * (inflation!B$226 / movie3[[#This Row],[CPI of Released Year]])</f>
        <v>120742650.92344728</v>
      </c>
      <c r="R5170" s="2">
        <f>movie3[[#This Row],[gross]]-movie3[[#This Row],[budget]]</f>
        <v>32169884</v>
      </c>
    </row>
    <row r="5171" spans="1:18" x14ac:dyDescent="0.25">
      <c r="A5171" t="s">
        <v>15228</v>
      </c>
      <c r="B5171" t="s">
        <v>16</v>
      </c>
      <c r="C5171" t="s">
        <v>52</v>
      </c>
      <c r="D5171">
        <v>2007</v>
      </c>
      <c r="E5171" t="s">
        <v>15057</v>
      </c>
      <c r="F5171">
        <v>6.2</v>
      </c>
      <c r="G5171" s="1">
        <v>96000</v>
      </c>
      <c r="H5171" t="s">
        <v>13457</v>
      </c>
      <c r="I5171" t="s">
        <v>15229</v>
      </c>
      <c r="J5171" t="s">
        <v>12927</v>
      </c>
      <c r="K5171" t="s">
        <v>30</v>
      </c>
      <c r="L5171" s="1">
        <v>19000000</v>
      </c>
      <c r="M5171" s="1">
        <v>35442935</v>
      </c>
      <c r="N5171" t="s">
        <v>10879</v>
      </c>
      <c r="O5171">
        <v>85</v>
      </c>
      <c r="P5171" s="6" t="str">
        <f>_xlfn.XLOOKUP(movie3[[#This Row],[year]],inflation!E$2:E$225,inflation!F$2:F$225,,0)</f>
        <v>623.1</v>
      </c>
      <c r="Q5171" s="2">
        <f>movie3[[#This Row],[gross]] * (inflation!B$226 / movie3[[#This Row],[CPI of Released Year]])</f>
        <v>52080807.713047668</v>
      </c>
      <c r="R5171" s="2">
        <f>movie3[[#This Row],[gross]]-movie3[[#This Row],[budget]]</f>
        <v>16442935</v>
      </c>
    </row>
    <row r="5172" spans="1:18" hidden="1" x14ac:dyDescent="0.25">
      <c r="A5172" t="s">
        <v>15267</v>
      </c>
      <c r="B5172" t="s">
        <v>16</v>
      </c>
      <c r="C5172" t="s">
        <v>34</v>
      </c>
      <c r="D5172">
        <v>2007</v>
      </c>
      <c r="E5172" t="s">
        <v>15268</v>
      </c>
      <c r="F5172">
        <v>6.2</v>
      </c>
      <c r="G5172" s="1">
        <v>29000</v>
      </c>
      <c r="H5172" t="s">
        <v>14187</v>
      </c>
      <c r="I5172" t="s">
        <v>14187</v>
      </c>
      <c r="J5172" t="s">
        <v>15269</v>
      </c>
      <c r="K5172" t="s">
        <v>248</v>
      </c>
      <c r="M5172" s="1">
        <v>4631926</v>
      </c>
      <c r="N5172" t="s">
        <v>8990</v>
      </c>
      <c r="O5172">
        <v>99</v>
      </c>
      <c r="P5172" s="6" t="str">
        <f>_xlfn.XLOOKUP(movie3[[#This Row],[year]],inflation!E$2:E$225,inflation!F$2:F$225,,0)</f>
        <v>623.1</v>
      </c>
      <c r="Q5172" s="2">
        <f>movie3[[#This Row],[gross]] * (inflation!B$226 / movie3[[#This Row],[CPI of Released Year]])</f>
        <v>6806277.3962445837</v>
      </c>
      <c r="R5172" s="2">
        <f>movie3[[#This Row],[gross]]-movie3[[#This Row],[budget]]</f>
        <v>4631926</v>
      </c>
    </row>
    <row r="5173" spans="1:18" hidden="1" x14ac:dyDescent="0.25">
      <c r="A5173" t="s">
        <v>15277</v>
      </c>
      <c r="B5173" t="s">
        <v>16</v>
      </c>
      <c r="C5173" t="s">
        <v>34</v>
      </c>
      <c r="D5173">
        <v>2007</v>
      </c>
      <c r="E5173" t="s">
        <v>15093</v>
      </c>
      <c r="F5173">
        <v>6.2</v>
      </c>
      <c r="G5173" s="1">
        <v>87000</v>
      </c>
      <c r="H5173" t="s">
        <v>15278</v>
      </c>
      <c r="I5173" t="s">
        <v>15279</v>
      </c>
      <c r="J5173" t="s">
        <v>7346</v>
      </c>
      <c r="K5173" t="s">
        <v>195</v>
      </c>
      <c r="L5173" s="1">
        <v>25000000</v>
      </c>
      <c r="M5173" s="1">
        <v>40481352</v>
      </c>
      <c r="N5173" t="s">
        <v>14708</v>
      </c>
      <c r="O5173">
        <v>103</v>
      </c>
      <c r="P5173" s="6" t="str">
        <f>_xlfn.XLOOKUP(movie3[[#This Row],[year]],inflation!E$2:E$225,inflation!F$2:F$225,,0)</f>
        <v>623.1</v>
      </c>
      <c r="Q5173" s="2">
        <f>movie3[[#This Row],[gross]] * (inflation!B$226 / movie3[[#This Row],[CPI of Released Year]])</f>
        <v>59484393.98363024</v>
      </c>
      <c r="R5173" s="2">
        <f>movie3[[#This Row],[gross]]-movie3[[#This Row],[budget]]</f>
        <v>15481352</v>
      </c>
    </row>
    <row r="5174" spans="1:18" hidden="1" x14ac:dyDescent="0.25">
      <c r="A5174" t="s">
        <v>15294</v>
      </c>
      <c r="B5174" t="s">
        <v>33</v>
      </c>
      <c r="C5174" t="s">
        <v>390</v>
      </c>
      <c r="D5174">
        <v>2007</v>
      </c>
      <c r="E5174" t="s">
        <v>14770</v>
      </c>
      <c r="F5174">
        <v>6.2</v>
      </c>
      <c r="G5174" s="1">
        <v>62000</v>
      </c>
      <c r="H5174" t="s">
        <v>15295</v>
      </c>
      <c r="I5174" t="s">
        <v>15295</v>
      </c>
      <c r="J5174" t="s">
        <v>7998</v>
      </c>
      <c r="K5174" t="s">
        <v>492</v>
      </c>
      <c r="L5174" s="1">
        <v>34000000</v>
      </c>
      <c r="M5174" s="1">
        <v>95802916</v>
      </c>
      <c r="N5174" t="s">
        <v>15296</v>
      </c>
      <c r="O5174">
        <v>103</v>
      </c>
      <c r="P5174" s="6" t="str">
        <f>_xlfn.XLOOKUP(movie3[[#This Row],[year]],inflation!E$2:E$225,inflation!F$2:F$225,,0)</f>
        <v>623.1</v>
      </c>
      <c r="Q5174" s="2">
        <f>movie3[[#This Row],[gross]] * (inflation!B$226 / movie3[[#This Row],[CPI of Released Year]])</f>
        <v>140775397.03033221</v>
      </c>
      <c r="R5174" s="2">
        <f>movie3[[#This Row],[gross]]-movie3[[#This Row],[budget]]</f>
        <v>61802916</v>
      </c>
    </row>
    <row r="5175" spans="1:18" hidden="1" x14ac:dyDescent="0.25">
      <c r="A5175" t="s">
        <v>15306</v>
      </c>
      <c r="B5175" t="s">
        <v>2000</v>
      </c>
      <c r="C5175" t="s">
        <v>41</v>
      </c>
      <c r="D5175">
        <v>2007</v>
      </c>
      <c r="E5175" t="s">
        <v>15102</v>
      </c>
      <c r="F5175">
        <v>6.2</v>
      </c>
      <c r="G5175" s="1">
        <v>47000</v>
      </c>
      <c r="H5175" t="s">
        <v>13678</v>
      </c>
      <c r="I5175" t="s">
        <v>15307</v>
      </c>
      <c r="J5175" t="s">
        <v>13032</v>
      </c>
      <c r="K5175" t="s">
        <v>30</v>
      </c>
      <c r="L5175" s="1">
        <v>16500000</v>
      </c>
      <c r="M5175" s="1">
        <v>13620075</v>
      </c>
      <c r="N5175" t="s">
        <v>4533</v>
      </c>
      <c r="O5175">
        <v>108</v>
      </c>
      <c r="P5175" s="6" t="str">
        <f>_xlfn.XLOOKUP(movie3[[#This Row],[year]],inflation!E$2:E$225,inflation!F$2:F$225,,0)</f>
        <v>623.1</v>
      </c>
      <c r="Q5175" s="2">
        <f>movie3[[#This Row],[gross]] * (inflation!B$226 / movie3[[#This Row],[CPI of Released Year]])</f>
        <v>20013706.740491092</v>
      </c>
      <c r="R5175" s="2">
        <f>movie3[[#This Row],[gross]]-movie3[[#This Row],[budget]]</f>
        <v>-2879925</v>
      </c>
    </row>
    <row r="5176" spans="1:18" hidden="1" x14ac:dyDescent="0.25">
      <c r="A5176" t="s">
        <v>15400</v>
      </c>
      <c r="B5176" t="s">
        <v>337</v>
      </c>
      <c r="C5176" t="s">
        <v>41</v>
      </c>
      <c r="D5176">
        <v>2007</v>
      </c>
      <c r="E5176" t="s">
        <v>15108</v>
      </c>
      <c r="F5176">
        <v>6.2</v>
      </c>
      <c r="G5176" s="1">
        <v>44000</v>
      </c>
      <c r="H5176" t="s">
        <v>14652</v>
      </c>
      <c r="I5176" t="s">
        <v>14652</v>
      </c>
      <c r="J5176" t="s">
        <v>11409</v>
      </c>
      <c r="K5176" t="s">
        <v>30</v>
      </c>
      <c r="L5176" s="1">
        <v>65000000</v>
      </c>
      <c r="M5176" s="1">
        <v>69474661</v>
      </c>
      <c r="N5176" t="s">
        <v>15401</v>
      </c>
      <c r="O5176">
        <v>93</v>
      </c>
      <c r="P5176" s="6" t="str">
        <f>_xlfn.XLOOKUP(movie3[[#This Row],[year]],inflation!E$2:E$225,inflation!F$2:F$225,,0)</f>
        <v>623.1</v>
      </c>
      <c r="Q5176" s="2">
        <f>movie3[[#This Row],[gross]] * (inflation!B$226 / movie3[[#This Row],[CPI of Released Year]])</f>
        <v>102087946.73663938</v>
      </c>
      <c r="R5176" s="2">
        <f>movie3[[#This Row],[gross]]-movie3[[#This Row],[budget]]</f>
        <v>4474661</v>
      </c>
    </row>
    <row r="5177" spans="1:18" hidden="1" x14ac:dyDescent="0.25">
      <c r="A5177" t="s">
        <v>15419</v>
      </c>
      <c r="B5177" t="s">
        <v>16</v>
      </c>
      <c r="C5177" t="s">
        <v>104</v>
      </c>
      <c r="D5177">
        <v>2007</v>
      </c>
      <c r="E5177" t="s">
        <v>15369</v>
      </c>
      <c r="F5177">
        <v>6.2</v>
      </c>
      <c r="G5177" s="1">
        <v>48000</v>
      </c>
      <c r="H5177" t="s">
        <v>100</v>
      </c>
      <c r="I5177" t="s">
        <v>15146</v>
      </c>
      <c r="J5177" t="s">
        <v>1479</v>
      </c>
      <c r="K5177" t="s">
        <v>30</v>
      </c>
      <c r="L5177" s="1">
        <v>35000000</v>
      </c>
      <c r="M5177" s="1">
        <v>64811540</v>
      </c>
      <c r="N5177" t="s">
        <v>118</v>
      </c>
      <c r="O5177">
        <v>92</v>
      </c>
      <c r="P5177" s="6" t="str">
        <f>_xlfn.XLOOKUP(movie3[[#This Row],[year]],inflation!E$2:E$225,inflation!F$2:F$225,,0)</f>
        <v>623.1</v>
      </c>
      <c r="Q5177" s="2">
        <f>movie3[[#This Row],[gross]] * (inflation!B$226 / movie3[[#This Row],[CPI of Released Year]])</f>
        <v>95235830.563312471</v>
      </c>
      <c r="R5177" s="2">
        <f>movie3[[#This Row],[gross]]-movie3[[#This Row],[budget]]</f>
        <v>29811540</v>
      </c>
    </row>
    <row r="5178" spans="1:18" hidden="1" x14ac:dyDescent="0.25">
      <c r="A5178" t="s">
        <v>15428</v>
      </c>
      <c r="B5178" t="s">
        <v>2000</v>
      </c>
      <c r="C5178" t="s">
        <v>104</v>
      </c>
      <c r="D5178">
        <v>2007</v>
      </c>
      <c r="E5178" t="s">
        <v>15110</v>
      </c>
      <c r="F5178">
        <v>6.2</v>
      </c>
      <c r="G5178" s="1">
        <v>35000</v>
      </c>
      <c r="H5178" t="s">
        <v>5862</v>
      </c>
      <c r="I5178" t="s">
        <v>15429</v>
      </c>
      <c r="J5178" t="s">
        <v>15430</v>
      </c>
      <c r="K5178" t="s">
        <v>30</v>
      </c>
      <c r="L5178" s="1">
        <v>30000000</v>
      </c>
      <c r="M5178" s="1">
        <v>26810113</v>
      </c>
      <c r="N5178" t="s">
        <v>5724</v>
      </c>
      <c r="O5178">
        <v>102</v>
      </c>
      <c r="P5178" s="6" t="str">
        <f>_xlfn.XLOOKUP(movie3[[#This Row],[year]],inflation!E$2:E$225,inflation!F$2:F$225,,0)</f>
        <v>623.1</v>
      </c>
      <c r="Q5178" s="2">
        <f>movie3[[#This Row],[gross]] * (inflation!B$226 / movie3[[#This Row],[CPI of Released Year]])</f>
        <v>39395505.47713048</v>
      </c>
      <c r="R5178" s="2">
        <f>movie3[[#This Row],[gross]]-movie3[[#This Row],[budget]]</f>
        <v>-3189887</v>
      </c>
    </row>
    <row r="5179" spans="1:18" hidden="1" x14ac:dyDescent="0.25">
      <c r="A5179" t="s">
        <v>15489</v>
      </c>
      <c r="B5179" t="s">
        <v>33</v>
      </c>
      <c r="C5179" t="s">
        <v>34</v>
      </c>
      <c r="D5179">
        <v>2007</v>
      </c>
      <c r="E5179" t="s">
        <v>14770</v>
      </c>
      <c r="F5179">
        <v>6.2</v>
      </c>
      <c r="G5179" s="1">
        <v>21000</v>
      </c>
      <c r="H5179" t="s">
        <v>6064</v>
      </c>
      <c r="I5179" t="s">
        <v>1675</v>
      </c>
      <c r="J5179" t="s">
        <v>15490</v>
      </c>
      <c r="K5179" t="s">
        <v>30</v>
      </c>
      <c r="M5179" s="1">
        <v>27308918</v>
      </c>
      <c r="N5179" t="s">
        <v>2027</v>
      </c>
      <c r="O5179">
        <v>90</v>
      </c>
      <c r="P5179" s="6" t="str">
        <f>_xlfn.XLOOKUP(movie3[[#This Row],[year]],inflation!E$2:E$225,inflation!F$2:F$225,,0)</f>
        <v>623.1</v>
      </c>
      <c r="Q5179" s="2">
        <f>movie3[[#This Row],[gross]] * (inflation!B$226 / movie3[[#This Row],[CPI of Released Year]])</f>
        <v>40128463.040924408</v>
      </c>
      <c r="R5179" s="2">
        <f>movie3[[#This Row],[gross]]-movie3[[#This Row],[budget]]</f>
        <v>27308918</v>
      </c>
    </row>
    <row r="5180" spans="1:18" hidden="1" x14ac:dyDescent="0.25">
      <c r="A5180" t="s">
        <v>15499</v>
      </c>
      <c r="B5180" t="s">
        <v>16</v>
      </c>
      <c r="C5180" t="s">
        <v>41</v>
      </c>
      <c r="D5180">
        <v>2007</v>
      </c>
      <c r="E5180" t="s">
        <v>15500</v>
      </c>
      <c r="F5180">
        <v>6.2</v>
      </c>
      <c r="G5180" s="1">
        <v>20000</v>
      </c>
      <c r="H5180" t="s">
        <v>15501</v>
      </c>
      <c r="I5180" t="s">
        <v>15502</v>
      </c>
      <c r="J5180" t="s">
        <v>10038</v>
      </c>
      <c r="K5180" t="s">
        <v>30</v>
      </c>
      <c r="M5180" s="1">
        <v>346592</v>
      </c>
      <c r="N5180" t="s">
        <v>15365</v>
      </c>
      <c r="O5180">
        <v>93</v>
      </c>
      <c r="P5180" s="6" t="str">
        <f>_xlfn.XLOOKUP(movie3[[#This Row],[year]],inflation!E$2:E$225,inflation!F$2:F$225,,0)</f>
        <v>623.1</v>
      </c>
      <c r="Q5180" s="2">
        <f>movie3[[#This Row],[gross]] * (inflation!B$226 / movie3[[#This Row],[CPI of Released Year]])</f>
        <v>509291.66297544539</v>
      </c>
      <c r="R5180" s="2">
        <f>movie3[[#This Row],[gross]]-movie3[[#This Row],[budget]]</f>
        <v>346592</v>
      </c>
    </row>
    <row r="5181" spans="1:18" x14ac:dyDescent="0.25">
      <c r="A5181" t="s">
        <v>15098</v>
      </c>
      <c r="B5181" t="s">
        <v>16</v>
      </c>
      <c r="C5181" t="s">
        <v>52</v>
      </c>
      <c r="D5181">
        <v>2007</v>
      </c>
      <c r="E5181" t="s">
        <v>15099</v>
      </c>
      <c r="F5181">
        <v>6.1</v>
      </c>
      <c r="G5181" s="1">
        <v>111000</v>
      </c>
      <c r="H5181" t="s">
        <v>13006</v>
      </c>
      <c r="I5181" t="s">
        <v>13006</v>
      </c>
      <c r="J5181" t="s">
        <v>15100</v>
      </c>
      <c r="K5181" t="s">
        <v>30</v>
      </c>
      <c r="L5181" s="1">
        <v>15000000</v>
      </c>
      <c r="M5181" s="1">
        <v>80460948</v>
      </c>
      <c r="N5181" t="s">
        <v>8990</v>
      </c>
      <c r="O5181">
        <v>109</v>
      </c>
      <c r="P5181" s="6" t="str">
        <f>_xlfn.XLOOKUP(movie3[[#This Row],[year]],inflation!E$2:E$225,inflation!F$2:F$225,,0)</f>
        <v>623.1</v>
      </c>
      <c r="Q5181" s="2">
        <f>movie3[[#This Row],[gross]] * (inflation!B$226 / movie3[[#This Row],[CPI of Released Year]])</f>
        <v>118231494.12421763</v>
      </c>
      <c r="R5181" s="2">
        <f>movie3[[#This Row],[gross]]-movie3[[#This Row],[budget]]</f>
        <v>65460948</v>
      </c>
    </row>
    <row r="5182" spans="1:18" hidden="1" x14ac:dyDescent="0.25">
      <c r="A5182" t="s">
        <v>15131</v>
      </c>
      <c r="B5182" t="s">
        <v>33</v>
      </c>
      <c r="C5182" t="s">
        <v>390</v>
      </c>
      <c r="D5182">
        <v>2007</v>
      </c>
      <c r="E5182" t="s">
        <v>14890</v>
      </c>
      <c r="F5182">
        <v>6.1</v>
      </c>
      <c r="G5182" s="1">
        <v>148000</v>
      </c>
      <c r="H5182" t="s">
        <v>15132</v>
      </c>
      <c r="I5182" t="s">
        <v>15133</v>
      </c>
      <c r="J5182" t="s">
        <v>15133</v>
      </c>
      <c r="K5182" t="s">
        <v>30</v>
      </c>
      <c r="L5182" s="1">
        <v>150000000</v>
      </c>
      <c r="M5182" s="1">
        <v>293514336</v>
      </c>
      <c r="N5182" t="s">
        <v>10176</v>
      </c>
      <c r="O5182">
        <v>91</v>
      </c>
      <c r="P5182" s="6" t="str">
        <f>_xlfn.XLOOKUP(movie3[[#This Row],[year]],inflation!E$2:E$225,inflation!F$2:F$225,,0)</f>
        <v>623.1</v>
      </c>
      <c r="Q5182" s="2">
        <f>movie3[[#This Row],[gross]] * (inflation!B$226 / movie3[[#This Row],[CPI of Released Year]])</f>
        <v>431297907.30476648</v>
      </c>
      <c r="R5182" s="2">
        <f>movie3[[#This Row],[gross]]-movie3[[#This Row],[budget]]</f>
        <v>143514336</v>
      </c>
    </row>
    <row r="5183" spans="1:18" hidden="1" x14ac:dyDescent="0.25">
      <c r="A5183" t="s">
        <v>15141</v>
      </c>
      <c r="B5183" t="s">
        <v>33</v>
      </c>
      <c r="C5183" t="s">
        <v>390</v>
      </c>
      <c r="D5183">
        <v>2007</v>
      </c>
      <c r="E5183" t="s">
        <v>14621</v>
      </c>
      <c r="F5183">
        <v>6.1</v>
      </c>
      <c r="G5183" s="1">
        <v>288000</v>
      </c>
      <c r="H5183" t="s">
        <v>9252</v>
      </c>
      <c r="I5183" t="s">
        <v>1913</v>
      </c>
      <c r="J5183" t="s">
        <v>6846</v>
      </c>
      <c r="K5183" t="s">
        <v>30</v>
      </c>
      <c r="L5183" s="1">
        <v>160000000</v>
      </c>
      <c r="M5183" s="1">
        <v>813367380</v>
      </c>
      <c r="N5183" t="s">
        <v>14596</v>
      </c>
      <c r="O5183">
        <v>93</v>
      </c>
      <c r="P5183" s="6" t="str">
        <f>_xlfn.XLOOKUP(movie3[[#This Row],[year]],inflation!E$2:E$225,inflation!F$2:F$225,,0)</f>
        <v>623.1</v>
      </c>
      <c r="Q5183" s="2">
        <f>movie3[[#This Row],[gross]] * (inflation!B$226 / movie3[[#This Row],[CPI of Released Year]])</f>
        <v>1195184036.4756861</v>
      </c>
      <c r="R5183" s="2">
        <f>movie3[[#This Row],[gross]]-movie3[[#This Row],[budget]]</f>
        <v>653367380</v>
      </c>
    </row>
    <row r="5184" spans="1:18" hidden="1" x14ac:dyDescent="0.25">
      <c r="A5184" t="s">
        <v>15155</v>
      </c>
      <c r="B5184" t="s">
        <v>2000</v>
      </c>
      <c r="C5184" t="s">
        <v>25</v>
      </c>
      <c r="D5184">
        <v>2007</v>
      </c>
      <c r="E5184" t="s">
        <v>15156</v>
      </c>
      <c r="F5184">
        <v>6.1</v>
      </c>
      <c r="G5184" s="1">
        <v>182000</v>
      </c>
      <c r="H5184" t="s">
        <v>12311</v>
      </c>
      <c r="I5184" t="s">
        <v>12311</v>
      </c>
      <c r="J5184" t="s">
        <v>5214</v>
      </c>
      <c r="K5184" t="s">
        <v>22</v>
      </c>
      <c r="L5184" s="1">
        <v>180000000</v>
      </c>
      <c r="M5184" s="1">
        <v>372234864</v>
      </c>
      <c r="N5184" t="s">
        <v>2027</v>
      </c>
      <c r="O5184">
        <v>113</v>
      </c>
      <c r="P5184" s="6" t="str">
        <f>_xlfn.XLOOKUP(movie3[[#This Row],[year]],inflation!E$2:E$225,inflation!F$2:F$225,,0)</f>
        <v>623.1</v>
      </c>
      <c r="Q5184" s="2">
        <f>movie3[[#This Row],[gross]] * (inflation!B$226 / movie3[[#This Row],[CPI of Released Year]])</f>
        <v>546971981.18825233</v>
      </c>
      <c r="R5184" s="2">
        <f>movie3[[#This Row],[gross]]-movie3[[#This Row],[budget]]</f>
        <v>192234864</v>
      </c>
    </row>
    <row r="5185" spans="1:18" hidden="1" x14ac:dyDescent="0.25">
      <c r="A5185" t="s">
        <v>15206</v>
      </c>
      <c r="B5185" t="s">
        <v>33</v>
      </c>
      <c r="C5185" t="s">
        <v>41</v>
      </c>
      <c r="D5185">
        <v>2007</v>
      </c>
      <c r="E5185" t="s">
        <v>15145</v>
      </c>
      <c r="F5185">
        <v>6.1</v>
      </c>
      <c r="G5185" s="1">
        <v>61000</v>
      </c>
      <c r="H5185" t="s">
        <v>14532</v>
      </c>
      <c r="I5185" t="s">
        <v>15207</v>
      </c>
      <c r="J5185" t="s">
        <v>12473</v>
      </c>
      <c r="K5185" t="s">
        <v>30</v>
      </c>
      <c r="L5185" s="1">
        <v>22000000</v>
      </c>
      <c r="M5185" s="1">
        <v>147880543</v>
      </c>
      <c r="N5185" t="s">
        <v>1725</v>
      </c>
      <c r="O5185">
        <v>110</v>
      </c>
      <c r="P5185" s="6" t="str">
        <f>_xlfn.XLOOKUP(movie3[[#This Row],[year]],inflation!E$2:E$225,inflation!F$2:F$225,,0)</f>
        <v>623.1</v>
      </c>
      <c r="Q5185" s="2">
        <f>movie3[[#This Row],[gross]] * (inflation!B$226 / movie3[[#This Row],[CPI of Released Year]])</f>
        <v>217299671.27395281</v>
      </c>
      <c r="R5185" s="2">
        <f>movie3[[#This Row],[gross]]-movie3[[#This Row],[budget]]</f>
        <v>125880543</v>
      </c>
    </row>
    <row r="5186" spans="1:18" hidden="1" x14ac:dyDescent="0.25">
      <c r="A5186" t="s">
        <v>15378</v>
      </c>
      <c r="B5186" t="s">
        <v>16</v>
      </c>
      <c r="C5186" t="s">
        <v>104</v>
      </c>
      <c r="D5186">
        <v>2007</v>
      </c>
      <c r="E5186" t="s">
        <v>15379</v>
      </c>
      <c r="F5186">
        <v>6.1</v>
      </c>
      <c r="G5186" s="1">
        <v>10000</v>
      </c>
      <c r="H5186" t="s">
        <v>105</v>
      </c>
      <c r="I5186" t="s">
        <v>105</v>
      </c>
      <c r="J5186" t="s">
        <v>15380</v>
      </c>
      <c r="K5186" t="s">
        <v>30</v>
      </c>
      <c r="L5186" s="1">
        <v>5000000</v>
      </c>
      <c r="M5186" s="1">
        <v>784604</v>
      </c>
      <c r="N5186" t="s">
        <v>15381</v>
      </c>
      <c r="O5186">
        <v>90</v>
      </c>
      <c r="P5186" s="6" t="str">
        <f>_xlfn.XLOOKUP(movie3[[#This Row],[year]],inflation!E$2:E$225,inflation!F$2:F$225,,0)</f>
        <v>623.1</v>
      </c>
      <c r="Q5186" s="2">
        <f>movie3[[#This Row],[gross]] * (inflation!B$226 / movie3[[#This Row],[CPI of Released Year]])</f>
        <v>1152918.3476167549</v>
      </c>
      <c r="R5186" s="2">
        <f>movie3[[#This Row],[gross]]-movie3[[#This Row],[budget]]</f>
        <v>-4215396</v>
      </c>
    </row>
    <row r="5187" spans="1:18" hidden="1" x14ac:dyDescent="0.25">
      <c r="A5187" t="s">
        <v>15238</v>
      </c>
      <c r="B5187" t="s">
        <v>16</v>
      </c>
      <c r="C5187" t="s">
        <v>34</v>
      </c>
      <c r="D5187">
        <v>2007</v>
      </c>
      <c r="E5187" t="s">
        <v>15110</v>
      </c>
      <c r="F5187">
        <v>6</v>
      </c>
      <c r="G5187" s="1">
        <v>51000</v>
      </c>
      <c r="H5187" t="s">
        <v>15239</v>
      </c>
      <c r="I5187" t="s">
        <v>15239</v>
      </c>
      <c r="J5187" t="s">
        <v>15240</v>
      </c>
      <c r="K5187" t="s">
        <v>30</v>
      </c>
      <c r="M5187" s="1">
        <v>8642858</v>
      </c>
      <c r="N5187" t="s">
        <v>14708</v>
      </c>
      <c r="O5187">
        <v>113</v>
      </c>
      <c r="P5187" s="6" t="str">
        <f>_xlfn.XLOOKUP(movie3[[#This Row],[year]],inflation!E$2:E$225,inflation!F$2:F$225,,0)</f>
        <v>623.1</v>
      </c>
      <c r="Q5187" s="2">
        <f>movie3[[#This Row],[gross]] * (inflation!B$226 / movie3[[#This Row],[CPI of Released Year]])</f>
        <v>12700049.405873857</v>
      </c>
      <c r="R5187" s="2">
        <f>movie3[[#This Row],[gross]]-movie3[[#This Row],[budget]]</f>
        <v>8642858</v>
      </c>
    </row>
    <row r="5188" spans="1:18" hidden="1" x14ac:dyDescent="0.25">
      <c r="A5188" t="s">
        <v>15351</v>
      </c>
      <c r="B5188" t="s">
        <v>16</v>
      </c>
      <c r="C5188" t="s">
        <v>41</v>
      </c>
      <c r="D5188">
        <v>2007</v>
      </c>
      <c r="E5188" t="s">
        <v>15352</v>
      </c>
      <c r="F5188">
        <v>6</v>
      </c>
      <c r="G5188" s="1">
        <v>20000</v>
      </c>
      <c r="H5188" t="s">
        <v>8696</v>
      </c>
      <c r="I5188" t="s">
        <v>8696</v>
      </c>
      <c r="J5188" t="s">
        <v>5214</v>
      </c>
      <c r="K5188" t="s">
        <v>30</v>
      </c>
      <c r="L5188" s="1">
        <v>10000000</v>
      </c>
      <c r="M5188" s="1">
        <v>2900156</v>
      </c>
      <c r="N5188" t="s">
        <v>9250</v>
      </c>
      <c r="O5188">
        <v>91</v>
      </c>
      <c r="P5188" s="6" t="str">
        <f>_xlfn.XLOOKUP(movie3[[#This Row],[year]],inflation!E$2:E$225,inflation!F$2:F$225,,0)</f>
        <v>623.1</v>
      </c>
      <c r="Q5188" s="2">
        <f>movie3[[#This Row],[gross]] * (inflation!B$226 / movie3[[#This Row],[CPI of Released Year]])</f>
        <v>4261567.6995666828</v>
      </c>
      <c r="R5188" s="2">
        <f>movie3[[#This Row],[gross]]-movie3[[#This Row],[budget]]</f>
        <v>-7099844</v>
      </c>
    </row>
    <row r="5189" spans="1:18" hidden="1" x14ac:dyDescent="0.25">
      <c r="A5189" t="s">
        <v>15211</v>
      </c>
      <c r="B5189" t="s">
        <v>16</v>
      </c>
      <c r="C5189" t="s">
        <v>104</v>
      </c>
      <c r="D5189">
        <v>2007</v>
      </c>
      <c r="E5189" t="s">
        <v>15087</v>
      </c>
      <c r="F5189">
        <v>5.9</v>
      </c>
      <c r="G5189" s="1">
        <v>144000</v>
      </c>
      <c r="H5189" t="s">
        <v>14135</v>
      </c>
      <c r="I5189" t="s">
        <v>14323</v>
      </c>
      <c r="J5189" t="s">
        <v>14686</v>
      </c>
      <c r="K5189" t="s">
        <v>195</v>
      </c>
      <c r="L5189" s="1">
        <v>10000000</v>
      </c>
      <c r="M5189" s="1">
        <v>139352633</v>
      </c>
      <c r="N5189" t="s">
        <v>14137</v>
      </c>
      <c r="O5189">
        <v>93</v>
      </c>
      <c r="P5189" s="6" t="str">
        <f>_xlfn.XLOOKUP(movie3[[#This Row],[year]],inflation!E$2:E$225,inflation!F$2:F$225,,0)</f>
        <v>623.1</v>
      </c>
      <c r="Q5189" s="2">
        <f>movie3[[#This Row],[gross]] * (inflation!B$226 / movie3[[#This Row],[CPI of Released Year]])</f>
        <v>204768529.5695715</v>
      </c>
      <c r="R5189" s="2">
        <f>movie3[[#This Row],[gross]]-movie3[[#This Row],[budget]]</f>
        <v>129352633</v>
      </c>
    </row>
    <row r="5190" spans="1:18" hidden="1" x14ac:dyDescent="0.25">
      <c r="A5190" t="s">
        <v>15212</v>
      </c>
      <c r="B5190" t="s">
        <v>2000</v>
      </c>
      <c r="C5190" t="s">
        <v>17</v>
      </c>
      <c r="D5190">
        <v>2007</v>
      </c>
      <c r="E5190" t="s">
        <v>15129</v>
      </c>
      <c r="F5190">
        <v>5.9</v>
      </c>
      <c r="G5190" s="1">
        <v>74000</v>
      </c>
      <c r="H5190" t="s">
        <v>15213</v>
      </c>
      <c r="I5190" t="s">
        <v>10183</v>
      </c>
      <c r="J5190" t="s">
        <v>8593</v>
      </c>
      <c r="K5190" t="s">
        <v>30</v>
      </c>
      <c r="L5190" s="1">
        <v>20000000</v>
      </c>
      <c r="M5190" s="1">
        <v>84297309</v>
      </c>
      <c r="N5190" t="s">
        <v>2102</v>
      </c>
      <c r="O5190">
        <v>96</v>
      </c>
      <c r="P5190" s="6" t="str">
        <f>_xlfn.XLOOKUP(movie3[[#This Row],[year]],inflation!E$2:E$225,inflation!F$2:F$225,,0)</f>
        <v>623.1</v>
      </c>
      <c r="Q5190" s="2">
        <f>movie3[[#This Row],[gross]] * (inflation!B$226 / movie3[[#This Row],[CPI of Released Year]])</f>
        <v>123868746.78285989</v>
      </c>
      <c r="R5190" s="2">
        <f>movie3[[#This Row],[gross]]-movie3[[#This Row],[budget]]</f>
        <v>64297309</v>
      </c>
    </row>
    <row r="5191" spans="1:18" hidden="1" x14ac:dyDescent="0.25">
      <c r="A5191" t="s">
        <v>15252</v>
      </c>
      <c r="B5191" t="s">
        <v>16</v>
      </c>
      <c r="C5191" t="s">
        <v>41</v>
      </c>
      <c r="D5191">
        <v>2007</v>
      </c>
      <c r="E5191" t="s">
        <v>14965</v>
      </c>
      <c r="F5191">
        <v>5.9</v>
      </c>
      <c r="G5191" s="1">
        <v>26000</v>
      </c>
      <c r="H5191" t="s">
        <v>14559</v>
      </c>
      <c r="I5191" t="s">
        <v>14559</v>
      </c>
      <c r="J5191" t="s">
        <v>14114</v>
      </c>
      <c r="K5191" t="s">
        <v>30</v>
      </c>
      <c r="L5191" s="1">
        <v>10000000</v>
      </c>
      <c r="M5191" s="1">
        <v>22021262</v>
      </c>
      <c r="N5191" t="s">
        <v>180</v>
      </c>
      <c r="O5191">
        <v>84</v>
      </c>
      <c r="P5191" s="6" t="str">
        <f>_xlfn.XLOOKUP(movie3[[#This Row],[year]],inflation!E$2:E$225,inflation!F$2:F$225,,0)</f>
        <v>623.1</v>
      </c>
      <c r="Q5191" s="2">
        <f>movie3[[#This Row],[gross]] * (inflation!B$226 / movie3[[#This Row],[CPI of Released Year]])</f>
        <v>32358638.2397689</v>
      </c>
      <c r="R5191" s="2">
        <f>movie3[[#This Row],[gross]]-movie3[[#This Row],[budget]]</f>
        <v>12021262</v>
      </c>
    </row>
    <row r="5192" spans="1:18" hidden="1" x14ac:dyDescent="0.25">
      <c r="A5192" t="s">
        <v>15266</v>
      </c>
      <c r="B5192" t="s">
        <v>2000</v>
      </c>
      <c r="C5192" t="s">
        <v>41</v>
      </c>
      <c r="D5192">
        <v>2007</v>
      </c>
      <c r="E5192" t="s">
        <v>15073</v>
      </c>
      <c r="F5192">
        <v>5.9</v>
      </c>
      <c r="G5192" s="1">
        <v>143000</v>
      </c>
      <c r="H5192" t="s">
        <v>5778</v>
      </c>
      <c r="I5192" t="s">
        <v>9067</v>
      </c>
      <c r="J5192" t="s">
        <v>8517</v>
      </c>
      <c r="K5192" t="s">
        <v>30</v>
      </c>
      <c r="L5192" s="1">
        <v>85000000</v>
      </c>
      <c r="M5192" s="1">
        <v>187134117</v>
      </c>
      <c r="N5192" t="s">
        <v>61</v>
      </c>
      <c r="O5192">
        <v>115</v>
      </c>
      <c r="P5192" s="6" t="str">
        <f>_xlfn.XLOOKUP(movie3[[#This Row],[year]],inflation!E$2:E$225,inflation!F$2:F$225,,0)</f>
        <v>623.1</v>
      </c>
      <c r="Q5192" s="2">
        <f>movie3[[#This Row],[gross]] * (inflation!B$226 / movie3[[#This Row],[CPI of Released Year]])</f>
        <v>274979935.04285026</v>
      </c>
      <c r="R5192" s="2">
        <f>movie3[[#This Row],[gross]]-movie3[[#This Row],[budget]]</f>
        <v>102134117</v>
      </c>
    </row>
    <row r="5193" spans="1:18" hidden="1" x14ac:dyDescent="0.25">
      <c r="A5193" t="s">
        <v>15366</v>
      </c>
      <c r="B5193" t="s">
        <v>2000</v>
      </c>
      <c r="C5193" t="s">
        <v>41</v>
      </c>
      <c r="D5193">
        <v>2007</v>
      </c>
      <c r="E5193" t="s">
        <v>15115</v>
      </c>
      <c r="F5193">
        <v>5.9</v>
      </c>
      <c r="G5193" s="1">
        <v>12000</v>
      </c>
      <c r="H5193" t="s">
        <v>14259</v>
      </c>
      <c r="I5193" t="s">
        <v>14259</v>
      </c>
      <c r="J5193" t="s">
        <v>14259</v>
      </c>
      <c r="K5193" t="s">
        <v>30</v>
      </c>
      <c r="L5193" s="1">
        <v>15000000</v>
      </c>
      <c r="M5193" s="1">
        <v>55862886</v>
      </c>
      <c r="N5193" t="s">
        <v>10358</v>
      </c>
      <c r="O5193">
        <v>113</v>
      </c>
      <c r="P5193" s="6" t="str">
        <f>_xlfn.XLOOKUP(movie3[[#This Row],[year]],inflation!E$2:E$225,inflation!F$2:F$225,,0)</f>
        <v>623.1</v>
      </c>
      <c r="Q5193" s="2">
        <f>movie3[[#This Row],[gross]] * (inflation!B$226 / movie3[[#This Row],[CPI of Released Year]])</f>
        <v>82086436.24073182</v>
      </c>
      <c r="R5193" s="2">
        <f>movie3[[#This Row],[gross]]-movie3[[#This Row],[budget]]</f>
        <v>40862886</v>
      </c>
    </row>
    <row r="5194" spans="1:18" hidden="1" x14ac:dyDescent="0.25">
      <c r="A5194" t="s">
        <v>15368</v>
      </c>
      <c r="B5194" t="s">
        <v>16</v>
      </c>
      <c r="C5194" t="s">
        <v>104</v>
      </c>
      <c r="D5194">
        <v>2007</v>
      </c>
      <c r="E5194" t="s">
        <v>15369</v>
      </c>
      <c r="F5194">
        <v>5.9</v>
      </c>
      <c r="G5194" s="1">
        <v>33000</v>
      </c>
      <c r="H5194" t="s">
        <v>15370</v>
      </c>
      <c r="I5194" t="s">
        <v>13099</v>
      </c>
      <c r="J5194" t="s">
        <v>15371</v>
      </c>
      <c r="K5194" t="s">
        <v>30</v>
      </c>
      <c r="L5194" s="1">
        <v>8000000</v>
      </c>
      <c r="M5194" s="1">
        <v>7766240</v>
      </c>
      <c r="N5194" t="s">
        <v>15372</v>
      </c>
      <c r="O5194">
        <v>98</v>
      </c>
      <c r="P5194" s="6" t="str">
        <f>_xlfn.XLOOKUP(movie3[[#This Row],[year]],inflation!E$2:E$225,inflation!F$2:F$225,,0)</f>
        <v>623.1</v>
      </c>
      <c r="Q5194" s="2">
        <f>movie3[[#This Row],[gross]] * (inflation!B$226 / movie3[[#This Row],[CPI of Released Year]])</f>
        <v>11411923.196918633</v>
      </c>
      <c r="R5194" s="2">
        <f>movie3[[#This Row],[gross]]-movie3[[#This Row],[budget]]</f>
        <v>-233760</v>
      </c>
    </row>
    <row r="5195" spans="1:18" hidden="1" x14ac:dyDescent="0.25">
      <c r="A5195" t="s">
        <v>15376</v>
      </c>
      <c r="B5195" t="s">
        <v>2000</v>
      </c>
      <c r="C5195" t="s">
        <v>330</v>
      </c>
      <c r="D5195">
        <v>2007</v>
      </c>
      <c r="E5195" t="s">
        <v>15034</v>
      </c>
      <c r="F5195">
        <v>5.9</v>
      </c>
      <c r="G5195" s="1">
        <v>75000</v>
      </c>
      <c r="H5195" t="s">
        <v>12190</v>
      </c>
      <c r="I5195" t="s">
        <v>15377</v>
      </c>
      <c r="J5195" t="s">
        <v>5214</v>
      </c>
      <c r="K5195" t="s">
        <v>30</v>
      </c>
      <c r="L5195" s="1">
        <v>80000000</v>
      </c>
      <c r="M5195" s="1">
        <v>40170558</v>
      </c>
      <c r="N5195" t="s">
        <v>23</v>
      </c>
      <c r="O5195">
        <v>99</v>
      </c>
      <c r="P5195" s="6" t="str">
        <f>_xlfn.XLOOKUP(movie3[[#This Row],[year]],inflation!E$2:E$225,inflation!F$2:F$225,,0)</f>
        <v>623.1</v>
      </c>
      <c r="Q5195" s="2">
        <f>movie3[[#This Row],[gross]] * (inflation!B$226 / movie3[[#This Row],[CPI of Released Year]])</f>
        <v>59027704.870486282</v>
      </c>
      <c r="R5195" s="2">
        <f>movie3[[#This Row],[gross]]-movie3[[#This Row],[budget]]</f>
        <v>-39829442</v>
      </c>
    </row>
    <row r="5196" spans="1:18" hidden="1" x14ac:dyDescent="0.25">
      <c r="A5196" t="s">
        <v>15417</v>
      </c>
      <c r="B5196" t="s">
        <v>16</v>
      </c>
      <c r="C5196" t="s">
        <v>41</v>
      </c>
      <c r="D5196">
        <v>2007</v>
      </c>
      <c r="E5196" t="s">
        <v>15386</v>
      </c>
      <c r="F5196">
        <v>5.9</v>
      </c>
      <c r="G5196" s="1">
        <v>11000</v>
      </c>
      <c r="H5196" t="s">
        <v>4490</v>
      </c>
      <c r="I5196" t="s">
        <v>4490</v>
      </c>
      <c r="J5196" t="s">
        <v>15418</v>
      </c>
      <c r="K5196" t="s">
        <v>30</v>
      </c>
      <c r="L5196" s="1">
        <v>5000000</v>
      </c>
      <c r="M5196" s="1">
        <v>1229330</v>
      </c>
      <c r="N5196" t="s">
        <v>4982</v>
      </c>
      <c r="O5196">
        <v>117</v>
      </c>
      <c r="P5196" s="6" t="str">
        <f>_xlfn.XLOOKUP(movie3[[#This Row],[year]],inflation!E$2:E$225,inflation!F$2:F$225,,0)</f>
        <v>623.1</v>
      </c>
      <c r="Q5196" s="2">
        <f>movie3[[#This Row],[gross]] * (inflation!B$226 / movie3[[#This Row],[CPI of Released Year]])</f>
        <v>1806410.7655272027</v>
      </c>
      <c r="R5196" s="2">
        <f>movie3[[#This Row],[gross]]-movie3[[#This Row],[budget]]</f>
        <v>-3770670</v>
      </c>
    </row>
    <row r="5197" spans="1:18" hidden="1" x14ac:dyDescent="0.25">
      <c r="A5197" t="s">
        <v>15471</v>
      </c>
      <c r="B5197" t="s">
        <v>33</v>
      </c>
      <c r="C5197" t="s">
        <v>41</v>
      </c>
      <c r="D5197">
        <v>2007</v>
      </c>
      <c r="E5197" t="s">
        <v>14724</v>
      </c>
      <c r="F5197">
        <v>5.9</v>
      </c>
      <c r="G5197" s="1">
        <v>20000</v>
      </c>
      <c r="H5197" t="s">
        <v>4932</v>
      </c>
      <c r="I5197" t="s">
        <v>4932</v>
      </c>
      <c r="J5197" t="s">
        <v>14659</v>
      </c>
      <c r="K5197" t="s">
        <v>30</v>
      </c>
      <c r="L5197" s="1">
        <v>20000000</v>
      </c>
      <c r="M5197" s="1">
        <v>30666930</v>
      </c>
      <c r="N5197" t="s">
        <v>23</v>
      </c>
      <c r="O5197">
        <v>99</v>
      </c>
      <c r="P5197" s="6" t="str">
        <f>_xlfn.XLOOKUP(movie3[[#This Row],[year]],inflation!E$2:E$225,inflation!F$2:F$225,,0)</f>
        <v>623.1</v>
      </c>
      <c r="Q5197" s="2">
        <f>movie3[[#This Row],[gross]] * (inflation!B$226 / movie3[[#This Row],[CPI of Released Year]])</f>
        <v>45062816.73567646</v>
      </c>
      <c r="R5197" s="2">
        <f>movie3[[#This Row],[gross]]-movie3[[#This Row],[budget]]</f>
        <v>10666930</v>
      </c>
    </row>
    <row r="5198" spans="1:18" hidden="1" x14ac:dyDescent="0.25">
      <c r="A5198" t="s">
        <v>15474</v>
      </c>
      <c r="B5198" t="s">
        <v>16</v>
      </c>
      <c r="C5198" t="s">
        <v>17</v>
      </c>
      <c r="D5198">
        <v>2007</v>
      </c>
      <c r="E5198" t="s">
        <v>15421</v>
      </c>
      <c r="F5198">
        <v>5.9</v>
      </c>
      <c r="G5198" s="1">
        <v>12000</v>
      </c>
      <c r="H5198" t="s">
        <v>15475</v>
      </c>
      <c r="I5198" t="s">
        <v>15476</v>
      </c>
      <c r="J5198" t="s">
        <v>9962</v>
      </c>
      <c r="K5198" t="s">
        <v>30</v>
      </c>
      <c r="M5198" s="1">
        <v>719968</v>
      </c>
      <c r="N5198" t="s">
        <v>15477</v>
      </c>
      <c r="O5198">
        <v>106</v>
      </c>
      <c r="P5198" s="6" t="str">
        <f>_xlfn.XLOOKUP(movie3[[#This Row],[year]],inflation!E$2:E$225,inflation!F$2:F$225,,0)</f>
        <v>623.1</v>
      </c>
      <c r="Q5198" s="2">
        <f>movie3[[#This Row],[gross]] * (inflation!B$226 / movie3[[#This Row],[CPI of Released Year]])</f>
        <v>1057940.4602792489</v>
      </c>
      <c r="R5198" s="2">
        <f>movie3[[#This Row],[gross]]-movie3[[#This Row],[budget]]</f>
        <v>719968</v>
      </c>
    </row>
    <row r="5199" spans="1:18" hidden="1" x14ac:dyDescent="0.25">
      <c r="A5199" t="s">
        <v>15488</v>
      </c>
      <c r="B5199" t="s">
        <v>16</v>
      </c>
      <c r="C5199" t="s">
        <v>104</v>
      </c>
      <c r="D5199">
        <v>2007</v>
      </c>
      <c r="E5199" t="s">
        <v>15461</v>
      </c>
      <c r="F5199">
        <v>5.9</v>
      </c>
      <c r="G5199" s="1">
        <v>75000</v>
      </c>
      <c r="H5199" t="s">
        <v>6254</v>
      </c>
      <c r="I5199" t="s">
        <v>6993</v>
      </c>
      <c r="J5199" t="s">
        <v>136</v>
      </c>
      <c r="K5199" t="s">
        <v>30</v>
      </c>
      <c r="L5199" s="1">
        <v>30000000</v>
      </c>
      <c r="M5199" s="1">
        <v>32593385</v>
      </c>
      <c r="N5199" t="s">
        <v>14977</v>
      </c>
      <c r="O5199">
        <v>108</v>
      </c>
      <c r="P5199" s="6" t="str">
        <f>_xlfn.XLOOKUP(movie3[[#This Row],[year]],inflation!E$2:E$225,inflation!F$2:F$225,,0)</f>
        <v>623.1</v>
      </c>
      <c r="Q5199" s="2">
        <f>movie3[[#This Row],[gross]] * (inflation!B$226 / movie3[[#This Row],[CPI of Released Year]])</f>
        <v>47893601.839191139</v>
      </c>
      <c r="R5199" s="2">
        <f>movie3[[#This Row],[gross]]-movie3[[#This Row],[budget]]</f>
        <v>2593385</v>
      </c>
    </row>
    <row r="5200" spans="1:18" hidden="1" x14ac:dyDescent="0.25">
      <c r="A5200" t="s">
        <v>15134</v>
      </c>
      <c r="B5200" t="s">
        <v>16</v>
      </c>
      <c r="C5200" t="s">
        <v>41</v>
      </c>
      <c r="D5200">
        <v>2007</v>
      </c>
      <c r="E5200" t="s">
        <v>15135</v>
      </c>
      <c r="F5200">
        <v>5.8</v>
      </c>
      <c r="G5200" s="1">
        <v>88000</v>
      </c>
      <c r="H5200" t="s">
        <v>9066</v>
      </c>
      <c r="I5200" t="s">
        <v>15136</v>
      </c>
      <c r="J5200" t="s">
        <v>8011</v>
      </c>
      <c r="K5200" t="s">
        <v>30</v>
      </c>
      <c r="L5200" s="1">
        <v>60000000</v>
      </c>
      <c r="M5200" s="1">
        <v>128453183</v>
      </c>
      <c r="N5200" t="s">
        <v>9689</v>
      </c>
      <c r="O5200">
        <v>116</v>
      </c>
      <c r="P5200" s="6" t="str">
        <f>_xlfn.XLOOKUP(movie3[[#This Row],[year]],inflation!E$2:E$225,inflation!F$2:F$225,,0)</f>
        <v>623.1</v>
      </c>
      <c r="Q5200" s="2">
        <f>movie3[[#This Row],[gross]] * (inflation!B$226 / movie3[[#This Row],[CPI of Released Year]])</f>
        <v>188752582.81945112</v>
      </c>
      <c r="R5200" s="2">
        <f>movie3[[#This Row],[gross]]-movie3[[#This Row],[budget]]</f>
        <v>68453183</v>
      </c>
    </row>
    <row r="5201" spans="1:18" hidden="1" x14ac:dyDescent="0.25">
      <c r="A5201" t="s">
        <v>15225</v>
      </c>
      <c r="B5201" t="s">
        <v>2000</v>
      </c>
      <c r="C5201" t="s">
        <v>34</v>
      </c>
      <c r="D5201">
        <v>2007</v>
      </c>
      <c r="E5201" t="s">
        <v>14691</v>
      </c>
      <c r="F5201">
        <v>5.8</v>
      </c>
      <c r="G5201" s="1">
        <v>115000</v>
      </c>
      <c r="H5201" t="s">
        <v>12493</v>
      </c>
      <c r="I5201" t="s">
        <v>15226</v>
      </c>
      <c r="J5201" t="s">
        <v>8082</v>
      </c>
      <c r="K5201" t="s">
        <v>30</v>
      </c>
      <c r="M5201" s="1">
        <v>253625427</v>
      </c>
      <c r="N5201" t="s">
        <v>2094</v>
      </c>
      <c r="O5201">
        <v>100</v>
      </c>
      <c r="P5201" s="6" t="str">
        <f>_xlfn.XLOOKUP(movie3[[#This Row],[year]],inflation!E$2:E$225,inflation!F$2:F$225,,0)</f>
        <v>623.1</v>
      </c>
      <c r="Q5201" s="2">
        <f>movie3[[#This Row],[gross]] * (inflation!B$226 / movie3[[#This Row],[CPI of Released Year]])</f>
        <v>372684065.09581125</v>
      </c>
      <c r="R5201" s="2">
        <f>movie3[[#This Row],[gross]]-movie3[[#This Row],[budget]]</f>
        <v>253625427</v>
      </c>
    </row>
    <row r="5202" spans="1:18" hidden="1" x14ac:dyDescent="0.25">
      <c r="A5202" t="s">
        <v>15315</v>
      </c>
      <c r="B5202" t="s">
        <v>2000</v>
      </c>
      <c r="C5202" t="s">
        <v>17</v>
      </c>
      <c r="D5202">
        <v>2007</v>
      </c>
      <c r="E5202" t="s">
        <v>15247</v>
      </c>
      <c r="F5202">
        <v>5.8</v>
      </c>
      <c r="G5202" s="1">
        <v>7200</v>
      </c>
      <c r="H5202" t="s">
        <v>14259</v>
      </c>
      <c r="I5202" t="s">
        <v>14259</v>
      </c>
      <c r="J5202" t="s">
        <v>15316</v>
      </c>
      <c r="K5202" t="s">
        <v>30</v>
      </c>
      <c r="L5202" s="1">
        <v>10000000</v>
      </c>
      <c r="M5202" s="1">
        <v>31609243</v>
      </c>
      <c r="N5202" t="s">
        <v>10358</v>
      </c>
      <c r="O5202">
        <v>100</v>
      </c>
      <c r="P5202" s="6" t="str">
        <f>_xlfn.XLOOKUP(movie3[[#This Row],[year]],inflation!E$2:E$225,inflation!F$2:F$225,,0)</f>
        <v>623.1</v>
      </c>
      <c r="Q5202" s="2">
        <f>movie3[[#This Row],[gross]] * (inflation!B$226 / movie3[[#This Row],[CPI of Released Year]])</f>
        <v>46447476.955223881</v>
      </c>
      <c r="R5202" s="2">
        <f>movie3[[#This Row],[gross]]-movie3[[#This Row],[budget]]</f>
        <v>21609243</v>
      </c>
    </row>
    <row r="5203" spans="1:18" hidden="1" x14ac:dyDescent="0.25">
      <c r="A5203" t="s">
        <v>15332</v>
      </c>
      <c r="B5203" t="s">
        <v>448</v>
      </c>
      <c r="C5203" t="s">
        <v>17</v>
      </c>
      <c r="D5203">
        <v>2007</v>
      </c>
      <c r="E5203" t="s">
        <v>15333</v>
      </c>
      <c r="F5203">
        <v>5.8</v>
      </c>
      <c r="G5203" s="1">
        <v>11000</v>
      </c>
      <c r="H5203" t="s">
        <v>7156</v>
      </c>
      <c r="I5203" t="s">
        <v>15334</v>
      </c>
      <c r="J5203" t="s">
        <v>8770</v>
      </c>
      <c r="K5203" t="s">
        <v>453</v>
      </c>
      <c r="L5203" s="1">
        <v>4600000</v>
      </c>
      <c r="M5203" s="1">
        <v>1432799</v>
      </c>
      <c r="N5203" t="s">
        <v>15097</v>
      </c>
      <c r="O5203">
        <v>97</v>
      </c>
      <c r="P5203" s="6" t="str">
        <f>_xlfn.XLOOKUP(movie3[[#This Row],[year]],inflation!E$2:E$225,inflation!F$2:F$225,,0)</f>
        <v>623.1</v>
      </c>
      <c r="Q5203" s="2">
        <f>movie3[[#This Row],[gross]] * (inflation!B$226 / movie3[[#This Row],[CPI of Released Year]])</f>
        <v>2105393.6196437171</v>
      </c>
      <c r="R5203" s="2">
        <f>movie3[[#This Row],[gross]]-movie3[[#This Row],[budget]]</f>
        <v>-3167201</v>
      </c>
    </row>
    <row r="5204" spans="1:18" hidden="1" x14ac:dyDescent="0.25">
      <c r="A5204" t="s">
        <v>15393</v>
      </c>
      <c r="B5204" t="s">
        <v>16</v>
      </c>
      <c r="C5204" t="s">
        <v>41</v>
      </c>
      <c r="D5204">
        <v>2007</v>
      </c>
      <c r="E5204" t="s">
        <v>14883</v>
      </c>
      <c r="F5204">
        <v>5.8</v>
      </c>
      <c r="G5204" s="1">
        <v>24000</v>
      </c>
      <c r="H5204" t="s">
        <v>1232</v>
      </c>
      <c r="I5204" t="s">
        <v>6759</v>
      </c>
      <c r="J5204" t="s">
        <v>122</v>
      </c>
      <c r="K5204" t="s">
        <v>30</v>
      </c>
      <c r="L5204" s="1">
        <v>20000000</v>
      </c>
      <c r="M5204" s="1">
        <v>25000167</v>
      </c>
      <c r="N5204" t="s">
        <v>4533</v>
      </c>
      <c r="O5204">
        <v>113</v>
      </c>
      <c r="P5204" s="6" t="str">
        <f>_xlfn.XLOOKUP(movie3[[#This Row],[year]],inflation!E$2:E$225,inflation!F$2:F$225,,0)</f>
        <v>623.1</v>
      </c>
      <c r="Q5204" s="2">
        <f>movie3[[#This Row],[gross]] * (inflation!B$226 / movie3[[#This Row],[CPI of Released Year]])</f>
        <v>36735921.850746267</v>
      </c>
      <c r="R5204" s="2">
        <f>movie3[[#This Row],[gross]]-movie3[[#This Row],[budget]]</f>
        <v>5000167</v>
      </c>
    </row>
    <row r="5205" spans="1:18" hidden="1" x14ac:dyDescent="0.25">
      <c r="A5205" t="s">
        <v>15494</v>
      </c>
      <c r="B5205" t="s">
        <v>16</v>
      </c>
      <c r="C5205" t="s">
        <v>41</v>
      </c>
      <c r="D5205">
        <v>2007</v>
      </c>
      <c r="E5205" t="s">
        <v>15495</v>
      </c>
      <c r="F5205">
        <v>5.8</v>
      </c>
      <c r="G5205" s="1">
        <v>17000</v>
      </c>
      <c r="H5205" t="s">
        <v>7246</v>
      </c>
      <c r="I5205" t="s">
        <v>15496</v>
      </c>
      <c r="J5205" t="s">
        <v>11256</v>
      </c>
      <c r="K5205" t="s">
        <v>30</v>
      </c>
      <c r="M5205" s="1">
        <v>179381</v>
      </c>
      <c r="N5205" t="s">
        <v>15485</v>
      </c>
      <c r="O5205">
        <v>85</v>
      </c>
      <c r="P5205" s="6" t="str">
        <f>_xlfn.XLOOKUP(movie3[[#This Row],[year]],inflation!E$2:E$225,inflation!F$2:F$225,,0)</f>
        <v>623.1</v>
      </c>
      <c r="Q5205" s="2">
        <f>movie3[[#This Row],[gross]] * (inflation!B$226 / movie3[[#This Row],[CPI of Released Year]])</f>
        <v>263587.29513721715</v>
      </c>
      <c r="R5205" s="2">
        <f>movie3[[#This Row],[gross]]-movie3[[#This Row],[budget]]</f>
        <v>179381</v>
      </c>
    </row>
    <row r="5206" spans="1:18" hidden="1" x14ac:dyDescent="0.25">
      <c r="A5206" t="s">
        <v>15236</v>
      </c>
      <c r="B5206" t="s">
        <v>16</v>
      </c>
      <c r="C5206" t="s">
        <v>104</v>
      </c>
      <c r="D5206">
        <v>2007</v>
      </c>
      <c r="E5206" t="s">
        <v>15030</v>
      </c>
      <c r="F5206">
        <v>5.7</v>
      </c>
      <c r="G5206" s="1">
        <v>46000</v>
      </c>
      <c r="H5206" t="s">
        <v>2279</v>
      </c>
      <c r="I5206" t="s">
        <v>15237</v>
      </c>
      <c r="J5206" t="s">
        <v>9775</v>
      </c>
      <c r="K5206" t="s">
        <v>30</v>
      </c>
      <c r="L5206" s="1">
        <v>60795000</v>
      </c>
      <c r="M5206" s="1">
        <v>73534117</v>
      </c>
      <c r="N5206" t="s">
        <v>11859</v>
      </c>
      <c r="O5206">
        <v>109</v>
      </c>
      <c r="P5206" s="6" t="str">
        <f>_xlfn.XLOOKUP(movie3[[#This Row],[year]],inflation!E$2:E$225,inflation!F$2:F$225,,0)</f>
        <v>623.1</v>
      </c>
      <c r="Q5206" s="2">
        <f>movie3[[#This Row],[gross]] * (inflation!B$226 / movie3[[#This Row],[CPI of Released Year]])</f>
        <v>108053021.22484353</v>
      </c>
      <c r="R5206" s="2">
        <f>movie3[[#This Row],[gross]]-movie3[[#This Row],[budget]]</f>
        <v>12739117</v>
      </c>
    </row>
    <row r="5207" spans="1:18" hidden="1" x14ac:dyDescent="0.25">
      <c r="A5207" t="s">
        <v>15408</v>
      </c>
      <c r="B5207" t="s">
        <v>2000</v>
      </c>
      <c r="C5207" t="s">
        <v>41</v>
      </c>
      <c r="D5207">
        <v>2007</v>
      </c>
      <c r="E5207" t="s">
        <v>14740</v>
      </c>
      <c r="F5207">
        <v>5.7</v>
      </c>
      <c r="G5207" s="1">
        <v>38000</v>
      </c>
      <c r="H5207" t="s">
        <v>4489</v>
      </c>
      <c r="I5207" t="s">
        <v>5904</v>
      </c>
      <c r="J5207" t="s">
        <v>2368</v>
      </c>
      <c r="K5207" t="s">
        <v>30</v>
      </c>
      <c r="M5207" s="1">
        <v>69485490</v>
      </c>
      <c r="N5207" t="s">
        <v>61</v>
      </c>
      <c r="O5207">
        <v>102</v>
      </c>
      <c r="P5207" s="6" t="str">
        <f>_xlfn.XLOOKUP(movie3[[#This Row],[year]],inflation!E$2:E$225,inflation!F$2:F$225,,0)</f>
        <v>623.1</v>
      </c>
      <c r="Q5207" s="2">
        <f>movie3[[#This Row],[gross]] * (inflation!B$226 / movie3[[#This Row],[CPI of Released Year]])</f>
        <v>102103859.16225325</v>
      </c>
      <c r="R5207" s="2">
        <f>movie3[[#This Row],[gross]]-movie3[[#This Row],[budget]]</f>
        <v>69485490</v>
      </c>
    </row>
    <row r="5208" spans="1:18" hidden="1" x14ac:dyDescent="0.25">
      <c r="A5208" t="s">
        <v>15516</v>
      </c>
      <c r="B5208" t="s">
        <v>16</v>
      </c>
      <c r="C5208" t="s">
        <v>63</v>
      </c>
      <c r="D5208">
        <v>2007</v>
      </c>
      <c r="E5208" t="s">
        <v>15517</v>
      </c>
      <c r="F5208">
        <v>5.7</v>
      </c>
      <c r="G5208" s="1">
        <v>11000</v>
      </c>
      <c r="H5208" t="s">
        <v>15518</v>
      </c>
      <c r="I5208" t="s">
        <v>15518</v>
      </c>
      <c r="J5208" t="s">
        <v>15519</v>
      </c>
      <c r="K5208" t="s">
        <v>195</v>
      </c>
      <c r="M5208" s="1">
        <v>187488</v>
      </c>
      <c r="N5208" t="s">
        <v>15520</v>
      </c>
      <c r="O5208">
        <v>84</v>
      </c>
      <c r="P5208" s="6" t="str">
        <f>_xlfn.XLOOKUP(movie3[[#This Row],[year]],inflation!E$2:E$225,inflation!F$2:F$225,,0)</f>
        <v>623.1</v>
      </c>
      <c r="Q5208" s="2">
        <f>movie3[[#This Row],[gross]] * (inflation!B$226 / movie3[[#This Row],[CPI of Released Year]])</f>
        <v>275499.94029850746</v>
      </c>
      <c r="R5208" s="2">
        <f>movie3[[#This Row],[gross]]-movie3[[#This Row],[budget]]</f>
        <v>187488</v>
      </c>
    </row>
    <row r="5209" spans="1:18" hidden="1" x14ac:dyDescent="0.25">
      <c r="A5209" t="s">
        <v>15148</v>
      </c>
      <c r="B5209" t="s">
        <v>16</v>
      </c>
      <c r="C5209" t="s">
        <v>41</v>
      </c>
      <c r="D5209">
        <v>2007</v>
      </c>
      <c r="E5209" t="s">
        <v>15102</v>
      </c>
      <c r="F5209">
        <v>5.6</v>
      </c>
      <c r="G5209" s="1">
        <v>87000</v>
      </c>
      <c r="H5209" t="s">
        <v>15149</v>
      </c>
      <c r="I5209" t="s">
        <v>15150</v>
      </c>
      <c r="J5209" t="s">
        <v>15151</v>
      </c>
      <c r="K5209" t="s">
        <v>30</v>
      </c>
      <c r="L5209" s="1">
        <v>25000000</v>
      </c>
      <c r="M5209" s="1">
        <v>59768495</v>
      </c>
      <c r="N5209" t="s">
        <v>14708</v>
      </c>
      <c r="O5209">
        <v>96</v>
      </c>
      <c r="P5209" s="6" t="str">
        <f>_xlfn.XLOOKUP(movie3[[#This Row],[year]],inflation!E$2:E$225,inflation!F$2:F$225,,0)</f>
        <v>623.1</v>
      </c>
      <c r="Q5209" s="2">
        <f>movie3[[#This Row],[gross]] * (inflation!B$226 / movie3[[#This Row],[CPI of Released Year]])</f>
        <v>87825443.784304291</v>
      </c>
      <c r="R5209" s="2">
        <f>movie3[[#This Row],[gross]]-movie3[[#This Row],[budget]]</f>
        <v>34768495</v>
      </c>
    </row>
    <row r="5210" spans="1:18" hidden="1" x14ac:dyDescent="0.25">
      <c r="A5210" t="s">
        <v>15154</v>
      </c>
      <c r="B5210" t="s">
        <v>33</v>
      </c>
      <c r="C5210" t="s">
        <v>34</v>
      </c>
      <c r="D5210">
        <v>2007</v>
      </c>
      <c r="E5210" t="s">
        <v>14724</v>
      </c>
      <c r="F5210">
        <v>5.6</v>
      </c>
      <c r="G5210" s="1">
        <v>254000</v>
      </c>
      <c r="H5210" t="s">
        <v>12722</v>
      </c>
      <c r="I5210" t="s">
        <v>14753</v>
      </c>
      <c r="J5210" t="s">
        <v>14049</v>
      </c>
      <c r="K5210" t="s">
        <v>30</v>
      </c>
      <c r="L5210" s="1">
        <v>130000000</v>
      </c>
      <c r="M5210" s="1">
        <v>301913131</v>
      </c>
      <c r="N5210" t="s">
        <v>180</v>
      </c>
      <c r="O5210">
        <v>92</v>
      </c>
      <c r="P5210" s="6" t="str">
        <f>_xlfn.XLOOKUP(movie3[[#This Row],[year]],inflation!E$2:E$225,inflation!F$2:F$225,,0)</f>
        <v>623.1</v>
      </c>
      <c r="Q5210" s="2">
        <f>movie3[[#This Row],[gross]] * (inflation!B$226 / movie3[[#This Row],[CPI of Released Year]])</f>
        <v>443639323.93452096</v>
      </c>
      <c r="R5210" s="2">
        <f>movie3[[#This Row],[gross]]-movie3[[#This Row],[budget]]</f>
        <v>171913131</v>
      </c>
    </row>
    <row r="5211" spans="1:18" hidden="1" x14ac:dyDescent="0.25">
      <c r="A5211" t="s">
        <v>15158</v>
      </c>
      <c r="B5211" t="s">
        <v>16</v>
      </c>
      <c r="C5211" t="s">
        <v>17</v>
      </c>
      <c r="D5211">
        <v>2007</v>
      </c>
      <c r="E5211" t="s">
        <v>15159</v>
      </c>
      <c r="F5211">
        <v>5.6</v>
      </c>
      <c r="G5211" s="1">
        <v>11000</v>
      </c>
      <c r="H5211" t="s">
        <v>15160</v>
      </c>
      <c r="I5211" t="s">
        <v>15160</v>
      </c>
      <c r="J5211" t="s">
        <v>15161</v>
      </c>
      <c r="K5211" t="s">
        <v>30</v>
      </c>
      <c r="M5211" s="1">
        <v>44852</v>
      </c>
      <c r="N5211" t="s">
        <v>15162</v>
      </c>
      <c r="O5211">
        <v>88</v>
      </c>
      <c r="P5211" s="6" t="str">
        <f>_xlfn.XLOOKUP(movie3[[#This Row],[year]],inflation!E$2:E$225,inflation!F$2:F$225,,0)</f>
        <v>623.1</v>
      </c>
      <c r="Q5211" s="2">
        <f>movie3[[#This Row],[gross]] * (inflation!B$226 / movie3[[#This Row],[CPI of Released Year]])</f>
        <v>65906.742416947527</v>
      </c>
      <c r="R5211" s="2">
        <f>movie3[[#This Row],[gross]]-movie3[[#This Row],[budget]]</f>
        <v>44852</v>
      </c>
    </row>
    <row r="5212" spans="1:18" hidden="1" x14ac:dyDescent="0.25">
      <c r="A5212" t="s">
        <v>3384</v>
      </c>
      <c r="B5212" t="s">
        <v>16</v>
      </c>
      <c r="C5212" t="s">
        <v>104</v>
      </c>
      <c r="D5212">
        <v>2007</v>
      </c>
      <c r="E5212" t="s">
        <v>14521</v>
      </c>
      <c r="F5212">
        <v>5.6</v>
      </c>
      <c r="G5212" s="1">
        <v>41000</v>
      </c>
      <c r="H5212" t="s">
        <v>15305</v>
      </c>
      <c r="I5212" t="s">
        <v>3386</v>
      </c>
      <c r="J5212" t="s">
        <v>8272</v>
      </c>
      <c r="K5212" t="s">
        <v>30</v>
      </c>
      <c r="L5212" s="1">
        <v>10000000</v>
      </c>
      <c r="M5212" s="1">
        <v>25399945</v>
      </c>
      <c r="N5212" t="s">
        <v>12699</v>
      </c>
      <c r="O5212">
        <v>84</v>
      </c>
      <c r="P5212" s="6" t="str">
        <f>_xlfn.XLOOKUP(movie3[[#This Row],[year]],inflation!E$2:E$225,inflation!F$2:F$225,,0)</f>
        <v>623.1</v>
      </c>
      <c r="Q5212" s="2">
        <f>movie3[[#This Row],[gross]] * (inflation!B$226 / movie3[[#This Row],[CPI of Released Year]])</f>
        <v>37323366.461242177</v>
      </c>
      <c r="R5212" s="2">
        <f>movie3[[#This Row],[gross]]-movie3[[#This Row],[budget]]</f>
        <v>15399945</v>
      </c>
    </row>
    <row r="5213" spans="1:18" x14ac:dyDescent="0.25">
      <c r="A5213" t="s">
        <v>15373</v>
      </c>
      <c r="B5213" t="s">
        <v>16</v>
      </c>
      <c r="C5213" t="s">
        <v>52</v>
      </c>
      <c r="D5213">
        <v>2007</v>
      </c>
      <c r="E5213" t="s">
        <v>15374</v>
      </c>
      <c r="F5213">
        <v>5.6</v>
      </c>
      <c r="G5213" s="1">
        <v>42000</v>
      </c>
      <c r="H5213" t="s">
        <v>5232</v>
      </c>
      <c r="I5213" t="s">
        <v>15375</v>
      </c>
      <c r="J5213" t="s">
        <v>10780</v>
      </c>
      <c r="K5213" t="s">
        <v>30</v>
      </c>
      <c r="L5213" s="1">
        <v>40000000</v>
      </c>
      <c r="M5213" s="1">
        <v>62771059</v>
      </c>
      <c r="N5213" t="s">
        <v>23</v>
      </c>
      <c r="O5213">
        <v>99</v>
      </c>
      <c r="P5213" s="6" t="str">
        <f>_xlfn.XLOOKUP(movie3[[#This Row],[year]],inflation!E$2:E$225,inflation!F$2:F$225,,0)</f>
        <v>623.1</v>
      </c>
      <c r="Q5213" s="2">
        <f>movie3[[#This Row],[gross]] * (inflation!B$226 / movie3[[#This Row],[CPI of Released Year]])</f>
        <v>92237492.570052966</v>
      </c>
      <c r="R5213" s="2">
        <f>movie3[[#This Row],[gross]]-movie3[[#This Row],[budget]]</f>
        <v>22771059</v>
      </c>
    </row>
    <row r="5214" spans="1:18" hidden="1" x14ac:dyDescent="0.25">
      <c r="A5214" t="s">
        <v>15415</v>
      </c>
      <c r="B5214" t="s">
        <v>33</v>
      </c>
      <c r="C5214" t="s">
        <v>41</v>
      </c>
      <c r="D5214">
        <v>2007</v>
      </c>
      <c r="E5214" t="s">
        <v>15369</v>
      </c>
      <c r="F5214">
        <v>5.6</v>
      </c>
      <c r="G5214" s="1">
        <v>41000</v>
      </c>
      <c r="H5214" t="s">
        <v>10569</v>
      </c>
      <c r="I5214" t="s">
        <v>15416</v>
      </c>
      <c r="J5214" t="s">
        <v>9085</v>
      </c>
      <c r="K5214" t="s">
        <v>30</v>
      </c>
      <c r="L5214" s="1">
        <v>100000000</v>
      </c>
      <c r="M5214" s="1">
        <v>97838349</v>
      </c>
      <c r="N5214" t="s">
        <v>23</v>
      </c>
      <c r="O5214">
        <v>116</v>
      </c>
      <c r="P5214" s="6" t="str">
        <f>_xlfn.XLOOKUP(movie3[[#This Row],[year]],inflation!E$2:E$225,inflation!F$2:F$225,,0)</f>
        <v>623.1</v>
      </c>
      <c r="Q5214" s="2">
        <f>movie3[[#This Row],[gross]] * (inflation!B$226 / movie3[[#This Row],[CPI of Released Year]])</f>
        <v>143766317.35580164</v>
      </c>
      <c r="R5214" s="2">
        <f>movie3[[#This Row],[gross]]-movie3[[#This Row],[budget]]</f>
        <v>-2161651</v>
      </c>
    </row>
    <row r="5215" spans="1:18" hidden="1" x14ac:dyDescent="0.25">
      <c r="A5215" t="s">
        <v>15434</v>
      </c>
      <c r="B5215" t="s">
        <v>16</v>
      </c>
      <c r="C5215" t="s">
        <v>151</v>
      </c>
      <c r="D5215">
        <v>2007</v>
      </c>
      <c r="E5215" t="s">
        <v>15386</v>
      </c>
      <c r="F5215">
        <v>5.6</v>
      </c>
      <c r="G5215" s="1">
        <v>46000</v>
      </c>
      <c r="H5215" t="s">
        <v>1074</v>
      </c>
      <c r="I5215" t="s">
        <v>1074</v>
      </c>
      <c r="J5215" t="s">
        <v>15435</v>
      </c>
      <c r="K5215" t="s">
        <v>30</v>
      </c>
      <c r="L5215" s="1">
        <v>2000000</v>
      </c>
      <c r="M5215" s="1">
        <v>5540941</v>
      </c>
      <c r="N5215" t="s">
        <v>15436</v>
      </c>
      <c r="O5215">
        <v>95</v>
      </c>
      <c r="P5215" s="6" t="str">
        <f>_xlfn.XLOOKUP(movie3[[#This Row],[year]],inflation!E$2:E$225,inflation!F$2:F$225,,0)</f>
        <v>623.1</v>
      </c>
      <c r="Q5215" s="2">
        <f>movie3[[#This Row],[gross]] * (inflation!B$226 / movie3[[#This Row],[CPI of Released Year]])</f>
        <v>8142008.6336061629</v>
      </c>
      <c r="R5215" s="2">
        <f>movie3[[#This Row],[gross]]-movie3[[#This Row],[budget]]</f>
        <v>3540941</v>
      </c>
    </row>
    <row r="5216" spans="1:18" x14ac:dyDescent="0.25">
      <c r="A5216" t="s">
        <v>15152</v>
      </c>
      <c r="B5216" t="s">
        <v>16</v>
      </c>
      <c r="C5216" t="s">
        <v>52</v>
      </c>
      <c r="D5216">
        <v>2007</v>
      </c>
      <c r="E5216" t="s">
        <v>15117</v>
      </c>
      <c r="F5216">
        <v>5.5</v>
      </c>
      <c r="G5216" s="1">
        <v>87000</v>
      </c>
      <c r="H5216" t="s">
        <v>12536</v>
      </c>
      <c r="I5216" t="s">
        <v>12536</v>
      </c>
      <c r="J5216" t="s">
        <v>15153</v>
      </c>
      <c r="K5216" t="s">
        <v>30</v>
      </c>
      <c r="L5216" s="1">
        <v>10200000</v>
      </c>
      <c r="M5216" s="1">
        <v>35728183</v>
      </c>
      <c r="N5216" t="s">
        <v>14708</v>
      </c>
      <c r="O5216">
        <v>94</v>
      </c>
      <c r="P5216" s="6" t="str">
        <f>_xlfn.XLOOKUP(movie3[[#This Row],[year]],inflation!E$2:E$225,inflation!F$2:F$225,,0)</f>
        <v>623.1</v>
      </c>
      <c r="Q5216" s="2">
        <f>movie3[[#This Row],[gross]] * (inflation!B$226 / movie3[[#This Row],[CPI of Released Year]])</f>
        <v>52499958.842561387</v>
      </c>
      <c r="R5216" s="2">
        <f>movie3[[#This Row],[gross]]-movie3[[#This Row],[budget]]</f>
        <v>25528183</v>
      </c>
    </row>
    <row r="5217" spans="1:18" hidden="1" x14ac:dyDescent="0.25">
      <c r="A5217" t="s">
        <v>15217</v>
      </c>
      <c r="B5217" t="s">
        <v>16</v>
      </c>
      <c r="C5217" t="s">
        <v>34</v>
      </c>
      <c r="D5217">
        <v>2007</v>
      </c>
      <c r="E5217" t="s">
        <v>15218</v>
      </c>
      <c r="F5217">
        <v>5.4</v>
      </c>
      <c r="G5217" s="1">
        <v>42000</v>
      </c>
      <c r="H5217" t="s">
        <v>15219</v>
      </c>
      <c r="I5217" t="s">
        <v>15219</v>
      </c>
      <c r="J5217" t="s">
        <v>15220</v>
      </c>
      <c r="K5217" t="s">
        <v>30</v>
      </c>
      <c r="M5217" s="1">
        <v>2340110</v>
      </c>
      <c r="N5217" t="s">
        <v>15221</v>
      </c>
      <c r="O5217">
        <v>94</v>
      </c>
      <c r="P5217" s="6" t="str">
        <f>_xlfn.XLOOKUP(movie3[[#This Row],[year]],inflation!E$2:E$225,inflation!F$2:F$225,,0)</f>
        <v>623.1</v>
      </c>
      <c r="Q5217" s="2">
        <f>movie3[[#This Row],[gross]] * (inflation!B$226 / movie3[[#This Row],[CPI of Released Year]])</f>
        <v>3438620.9532980262</v>
      </c>
      <c r="R5217" s="2">
        <f>movie3[[#This Row],[gross]]-movie3[[#This Row],[budget]]</f>
        <v>2340110</v>
      </c>
    </row>
    <row r="5218" spans="1:18" hidden="1" x14ac:dyDescent="0.25">
      <c r="A5218" t="s">
        <v>15256</v>
      </c>
      <c r="B5218" t="s">
        <v>33</v>
      </c>
      <c r="C5218" t="s">
        <v>41</v>
      </c>
      <c r="D5218">
        <v>2007</v>
      </c>
      <c r="E5218" t="s">
        <v>14693</v>
      </c>
      <c r="F5218">
        <v>5.4</v>
      </c>
      <c r="G5218" s="1">
        <v>142000</v>
      </c>
      <c r="H5218" t="s">
        <v>7950</v>
      </c>
      <c r="I5218" t="s">
        <v>8647</v>
      </c>
      <c r="J5218" t="s">
        <v>13999</v>
      </c>
      <c r="K5218" t="s">
        <v>30</v>
      </c>
      <c r="L5218" s="1">
        <v>175000000</v>
      </c>
      <c r="M5218" s="1">
        <v>174440724</v>
      </c>
      <c r="N5218" t="s">
        <v>61</v>
      </c>
      <c r="O5218">
        <v>96</v>
      </c>
      <c r="P5218" s="6" t="str">
        <f>_xlfn.XLOOKUP(movie3[[#This Row],[year]],inflation!E$2:E$225,inflation!F$2:F$225,,0)</f>
        <v>623.1</v>
      </c>
      <c r="Q5218" s="2">
        <f>movie3[[#This Row],[gross]] * (inflation!B$226 / movie3[[#This Row],[CPI of Released Year]])</f>
        <v>256327919.90755898</v>
      </c>
      <c r="R5218" s="2">
        <f>movie3[[#This Row],[gross]]-movie3[[#This Row],[budget]]</f>
        <v>-559276</v>
      </c>
    </row>
    <row r="5219" spans="1:18" hidden="1" x14ac:dyDescent="0.25">
      <c r="A5219" t="s">
        <v>15326</v>
      </c>
      <c r="B5219" t="s">
        <v>16</v>
      </c>
      <c r="C5219" t="s">
        <v>34</v>
      </c>
      <c r="D5219">
        <v>2007</v>
      </c>
      <c r="E5219" t="s">
        <v>15030</v>
      </c>
      <c r="F5219">
        <v>5.4</v>
      </c>
      <c r="G5219" s="1">
        <v>43000</v>
      </c>
      <c r="H5219" t="s">
        <v>12987</v>
      </c>
      <c r="I5219" t="s">
        <v>15327</v>
      </c>
      <c r="J5219" t="s">
        <v>14198</v>
      </c>
      <c r="K5219" t="s">
        <v>30</v>
      </c>
      <c r="L5219" s="1">
        <v>45000000</v>
      </c>
      <c r="M5219" s="1">
        <v>30984583</v>
      </c>
      <c r="N5219" t="s">
        <v>180</v>
      </c>
      <c r="O5219">
        <v>99</v>
      </c>
      <c r="P5219" s="6" t="str">
        <f>_xlfn.XLOOKUP(movie3[[#This Row],[year]],inflation!E$2:E$225,inflation!F$2:F$225,,0)</f>
        <v>623.1</v>
      </c>
      <c r="Q5219" s="2">
        <f>movie3[[#This Row],[gross]] * (inflation!B$226 / movie3[[#This Row],[CPI of Released Year]])</f>
        <v>45529584.649012998</v>
      </c>
      <c r="R5219" s="2">
        <f>movie3[[#This Row],[gross]]-movie3[[#This Row],[budget]]</f>
        <v>-14015417</v>
      </c>
    </row>
    <row r="5220" spans="1:18" hidden="1" x14ac:dyDescent="0.25">
      <c r="A5220" t="s">
        <v>15353</v>
      </c>
      <c r="B5220" t="s">
        <v>2000</v>
      </c>
      <c r="C5220" t="s">
        <v>17</v>
      </c>
      <c r="D5220">
        <v>2007</v>
      </c>
      <c r="E5220" t="s">
        <v>14740</v>
      </c>
      <c r="F5220">
        <v>5.4</v>
      </c>
      <c r="G5220" s="1">
        <v>39000</v>
      </c>
      <c r="H5220" t="s">
        <v>15354</v>
      </c>
      <c r="I5220" t="s">
        <v>15355</v>
      </c>
      <c r="J5220" t="s">
        <v>5877</v>
      </c>
      <c r="K5220" t="s">
        <v>30</v>
      </c>
      <c r="L5220" s="1">
        <v>16000000</v>
      </c>
      <c r="M5220" s="1">
        <v>55060212</v>
      </c>
      <c r="N5220" t="s">
        <v>10879</v>
      </c>
      <c r="O5220">
        <v>90</v>
      </c>
      <c r="P5220" s="6" t="str">
        <f>_xlfn.XLOOKUP(movie3[[#This Row],[year]],inflation!E$2:E$225,inflation!F$2:F$225,,0)</f>
        <v>623.1</v>
      </c>
      <c r="Q5220" s="2">
        <f>movie3[[#This Row],[gross]] * (inflation!B$226 / movie3[[#This Row],[CPI of Released Year]])</f>
        <v>80906965.346172363</v>
      </c>
      <c r="R5220" s="2">
        <f>movie3[[#This Row],[gross]]-movie3[[#This Row],[budget]]</f>
        <v>39060212</v>
      </c>
    </row>
    <row r="5221" spans="1:18" hidden="1" x14ac:dyDescent="0.25">
      <c r="A5221" t="s">
        <v>15405</v>
      </c>
      <c r="B5221" t="s">
        <v>33</v>
      </c>
      <c r="C5221" t="s">
        <v>41</v>
      </c>
      <c r="D5221">
        <v>2007</v>
      </c>
      <c r="E5221" t="s">
        <v>15406</v>
      </c>
      <c r="F5221">
        <v>5.4</v>
      </c>
      <c r="G5221" s="1">
        <v>22000</v>
      </c>
      <c r="H5221" t="s">
        <v>15407</v>
      </c>
      <c r="I5221" t="s">
        <v>14667</v>
      </c>
      <c r="J5221" t="s">
        <v>14659</v>
      </c>
      <c r="K5221" t="s">
        <v>5820</v>
      </c>
      <c r="L5221" s="1">
        <v>35000000</v>
      </c>
      <c r="M5221" s="1">
        <v>117252578</v>
      </c>
      <c r="N5221" t="s">
        <v>9689</v>
      </c>
      <c r="O5221">
        <v>100</v>
      </c>
      <c r="P5221" s="6" t="str">
        <f>_xlfn.XLOOKUP(movie3[[#This Row],[year]],inflation!E$2:E$225,inflation!F$2:F$225,,0)</f>
        <v>623.1</v>
      </c>
      <c r="Q5221" s="2">
        <f>movie3[[#This Row],[gross]] * (inflation!B$226 / movie3[[#This Row],[CPI of Released Year]])</f>
        <v>172294110.76360136</v>
      </c>
      <c r="R5221" s="2">
        <f>movie3[[#This Row],[gross]]-movie3[[#This Row],[budget]]</f>
        <v>82252578</v>
      </c>
    </row>
    <row r="5222" spans="1:18" hidden="1" x14ac:dyDescent="0.25">
      <c r="A5222" t="s">
        <v>15433</v>
      </c>
      <c r="B5222" t="s">
        <v>2000</v>
      </c>
      <c r="C5222" t="s">
        <v>34</v>
      </c>
      <c r="D5222">
        <v>2007</v>
      </c>
      <c r="E5222" t="s">
        <v>15034</v>
      </c>
      <c r="F5222">
        <v>5.4</v>
      </c>
      <c r="G5222" s="1">
        <v>35000</v>
      </c>
      <c r="H5222" t="s">
        <v>4212</v>
      </c>
      <c r="I5222" t="s">
        <v>12236</v>
      </c>
      <c r="J5222" t="s">
        <v>4203</v>
      </c>
      <c r="K5222" t="s">
        <v>22</v>
      </c>
      <c r="L5222" s="1">
        <v>35000000</v>
      </c>
      <c r="M5222" s="1">
        <v>25303038</v>
      </c>
      <c r="N5222" t="s">
        <v>594</v>
      </c>
      <c r="O5222">
        <v>101</v>
      </c>
      <c r="P5222" s="6" t="str">
        <f>_xlfn.XLOOKUP(movie3[[#This Row],[year]],inflation!E$2:E$225,inflation!F$2:F$225,,0)</f>
        <v>623.1</v>
      </c>
      <c r="Q5222" s="2">
        <f>movie3[[#This Row],[gross]] * (inflation!B$226 / movie3[[#This Row],[CPI of Released Year]])</f>
        <v>37180968.693307653</v>
      </c>
      <c r="R5222" s="2">
        <f>movie3[[#This Row],[gross]]-movie3[[#This Row],[budget]]</f>
        <v>-9696962</v>
      </c>
    </row>
    <row r="5223" spans="1:18" hidden="1" x14ac:dyDescent="0.25">
      <c r="A5223" t="s">
        <v>15503</v>
      </c>
      <c r="B5223" t="s">
        <v>2000</v>
      </c>
      <c r="C5223" t="s">
        <v>17</v>
      </c>
      <c r="D5223">
        <v>2007</v>
      </c>
      <c r="E5223" t="s">
        <v>14654</v>
      </c>
      <c r="F5223">
        <v>5.4</v>
      </c>
      <c r="G5223" s="1">
        <v>22000</v>
      </c>
      <c r="H5223" t="s">
        <v>15504</v>
      </c>
      <c r="I5223" t="s">
        <v>15505</v>
      </c>
      <c r="J5223" t="s">
        <v>15506</v>
      </c>
      <c r="K5223" t="s">
        <v>30</v>
      </c>
      <c r="L5223" s="1">
        <v>13000000</v>
      </c>
      <c r="M5223" s="1">
        <v>75511123</v>
      </c>
      <c r="N5223" t="s">
        <v>15507</v>
      </c>
      <c r="O5223">
        <v>115</v>
      </c>
      <c r="P5223" s="6" t="str">
        <f>_xlfn.XLOOKUP(movie3[[#This Row],[year]],inflation!E$2:E$225,inflation!F$2:F$225,,0)</f>
        <v>623.1</v>
      </c>
      <c r="Q5223" s="2">
        <f>movie3[[#This Row],[gross]] * (inflation!B$226 / movie3[[#This Row],[CPI of Released Year]])</f>
        <v>110958087.33558017</v>
      </c>
      <c r="R5223" s="2">
        <f>movie3[[#This Row],[gross]]-movie3[[#This Row],[budget]]</f>
        <v>62511123</v>
      </c>
    </row>
    <row r="5224" spans="1:18" hidden="1" x14ac:dyDescent="0.25">
      <c r="A5224" t="s">
        <v>15080</v>
      </c>
      <c r="B5224" t="s">
        <v>2000</v>
      </c>
      <c r="C5224" t="s">
        <v>34</v>
      </c>
      <c r="D5224">
        <v>2007</v>
      </c>
      <c r="E5224" t="s">
        <v>14829</v>
      </c>
      <c r="F5224">
        <v>5.3</v>
      </c>
      <c r="G5224" s="1">
        <v>227000</v>
      </c>
      <c r="H5224" t="s">
        <v>7514</v>
      </c>
      <c r="I5224" t="s">
        <v>7514</v>
      </c>
      <c r="J5224" t="s">
        <v>1536</v>
      </c>
      <c r="K5224" t="s">
        <v>30</v>
      </c>
      <c r="L5224" s="1">
        <v>110000000</v>
      </c>
      <c r="M5224" s="1">
        <v>228738393</v>
      </c>
      <c r="N5224" t="s">
        <v>31</v>
      </c>
      <c r="O5224">
        <v>110</v>
      </c>
      <c r="P5224" s="6" t="str">
        <f>_xlfn.XLOOKUP(movie3[[#This Row],[year]],inflation!E$2:E$225,inflation!F$2:F$225,,0)</f>
        <v>623.1</v>
      </c>
      <c r="Q5224" s="2">
        <f>movie3[[#This Row],[gross]] * (inflation!B$226 / movie3[[#This Row],[CPI of Released Year]])</f>
        <v>336114383.93644679</v>
      </c>
      <c r="R5224" s="2">
        <f>movie3[[#This Row],[gross]]-movie3[[#This Row],[budget]]</f>
        <v>118738393</v>
      </c>
    </row>
    <row r="5225" spans="1:18" hidden="1" x14ac:dyDescent="0.25">
      <c r="A5225" t="s">
        <v>15241</v>
      </c>
      <c r="B5225" t="s">
        <v>16</v>
      </c>
      <c r="C5225" t="s">
        <v>41</v>
      </c>
      <c r="D5225">
        <v>2007</v>
      </c>
      <c r="E5225" t="s">
        <v>15112</v>
      </c>
      <c r="F5225">
        <v>5.3</v>
      </c>
      <c r="G5225" s="1">
        <v>11000</v>
      </c>
      <c r="H5225" t="s">
        <v>14824</v>
      </c>
      <c r="I5225" t="s">
        <v>15242</v>
      </c>
      <c r="J5225" t="s">
        <v>15243</v>
      </c>
      <c r="K5225" t="s">
        <v>30</v>
      </c>
      <c r="L5225" s="1">
        <v>10000000</v>
      </c>
      <c r="M5225" s="1">
        <v>1035056</v>
      </c>
      <c r="N5225" t="s">
        <v>14826</v>
      </c>
      <c r="O5225">
        <v>93</v>
      </c>
      <c r="P5225" s="6" t="str">
        <f>_xlfn.XLOOKUP(movie3[[#This Row],[year]],inflation!E$2:E$225,inflation!F$2:F$225,,0)</f>
        <v>623.1</v>
      </c>
      <c r="Q5225" s="2">
        <f>movie3[[#This Row],[gross]] * (inflation!B$226 / movie3[[#This Row],[CPI of Released Year]])</f>
        <v>1520939.2932113626</v>
      </c>
      <c r="R5225" s="2">
        <f>movie3[[#This Row],[gross]]-movie3[[#This Row],[budget]]</f>
        <v>-8964944</v>
      </c>
    </row>
    <row r="5226" spans="1:18" hidden="1" x14ac:dyDescent="0.25">
      <c r="A5226" t="s">
        <v>15323</v>
      </c>
      <c r="B5226" t="s">
        <v>2000</v>
      </c>
      <c r="C5226" t="s">
        <v>41</v>
      </c>
      <c r="D5226">
        <v>2007</v>
      </c>
      <c r="E5226" t="s">
        <v>15324</v>
      </c>
      <c r="F5226">
        <v>5.3</v>
      </c>
      <c r="G5226" s="1">
        <v>41000</v>
      </c>
      <c r="H5226" t="s">
        <v>14559</v>
      </c>
      <c r="I5226" t="s">
        <v>14114</v>
      </c>
      <c r="J5226" t="s">
        <v>15325</v>
      </c>
      <c r="K5226" t="s">
        <v>30</v>
      </c>
      <c r="M5226" s="1">
        <v>41739766</v>
      </c>
      <c r="N5226" t="s">
        <v>13658</v>
      </c>
      <c r="O5226">
        <v>90</v>
      </c>
      <c r="P5226" s="6" t="str">
        <f>_xlfn.XLOOKUP(movie3[[#This Row],[year]],inflation!E$2:E$225,inflation!F$2:F$225,,0)</f>
        <v>623.1</v>
      </c>
      <c r="Q5226" s="2">
        <f>movie3[[#This Row],[gross]] * (inflation!B$226 / movie3[[#This Row],[CPI of Released Year]])</f>
        <v>61333541.565719791</v>
      </c>
      <c r="R5226" s="2">
        <f>movie3[[#This Row],[gross]]-movie3[[#This Row],[budget]]</f>
        <v>41739766</v>
      </c>
    </row>
    <row r="5227" spans="1:18" hidden="1" x14ac:dyDescent="0.25">
      <c r="A5227" t="s">
        <v>15486</v>
      </c>
      <c r="B5227" t="s">
        <v>2000</v>
      </c>
      <c r="C5227" t="s">
        <v>41</v>
      </c>
      <c r="D5227">
        <v>2007</v>
      </c>
      <c r="E5227" t="s">
        <v>15038</v>
      </c>
      <c r="F5227">
        <v>5.3</v>
      </c>
      <c r="G5227" s="1">
        <v>38000</v>
      </c>
      <c r="H5227" t="s">
        <v>4877</v>
      </c>
      <c r="I5227" t="s">
        <v>15487</v>
      </c>
      <c r="J5227" t="s">
        <v>12456</v>
      </c>
      <c r="K5227" t="s">
        <v>30</v>
      </c>
      <c r="L5227" s="1">
        <v>35000000</v>
      </c>
      <c r="M5227" s="1">
        <v>70181325</v>
      </c>
      <c r="N5227" t="s">
        <v>23</v>
      </c>
      <c r="O5227">
        <v>91</v>
      </c>
      <c r="P5227" s="6" t="str">
        <f>_xlfn.XLOOKUP(movie3[[#This Row],[year]],inflation!E$2:E$225,inflation!F$2:F$225,,0)</f>
        <v>623.1</v>
      </c>
      <c r="Q5227" s="2">
        <f>movie3[[#This Row],[gross]] * (inflation!B$226 / movie3[[#This Row],[CPI of Released Year]])</f>
        <v>103126337.93933558</v>
      </c>
      <c r="R5227" s="2">
        <f>movie3[[#This Row],[gross]]-movie3[[#This Row],[budget]]</f>
        <v>35181325</v>
      </c>
    </row>
    <row r="5228" spans="1:18" hidden="1" x14ac:dyDescent="0.25">
      <c r="A5228" t="s">
        <v>15190</v>
      </c>
      <c r="B5228" t="s">
        <v>33</v>
      </c>
      <c r="C5228" t="s">
        <v>390</v>
      </c>
      <c r="D5228">
        <v>2007</v>
      </c>
      <c r="E5228" t="s">
        <v>15060</v>
      </c>
      <c r="F5228">
        <v>5.2</v>
      </c>
      <c r="G5228" s="1">
        <v>79000</v>
      </c>
      <c r="H5228" t="s">
        <v>11004</v>
      </c>
      <c r="I5228" t="s">
        <v>15191</v>
      </c>
      <c r="J5228" t="s">
        <v>13350</v>
      </c>
      <c r="K5228" t="s">
        <v>30</v>
      </c>
      <c r="L5228" s="1">
        <v>60000000</v>
      </c>
      <c r="M5228" s="1">
        <v>365352546</v>
      </c>
      <c r="N5228" t="s">
        <v>9112</v>
      </c>
      <c r="O5228">
        <v>92</v>
      </c>
      <c r="P5228" s="6" t="str">
        <f>_xlfn.XLOOKUP(movie3[[#This Row],[year]],inflation!E$2:E$225,inflation!F$2:F$225,,0)</f>
        <v>623.1</v>
      </c>
      <c r="Q5228" s="2">
        <f>movie3[[#This Row],[gross]] * (inflation!B$226 / movie3[[#This Row],[CPI of Released Year]])</f>
        <v>536858916.89552242</v>
      </c>
      <c r="R5228" s="2">
        <f>movie3[[#This Row],[gross]]-movie3[[#This Row],[budget]]</f>
        <v>305352546</v>
      </c>
    </row>
    <row r="5229" spans="1:18" x14ac:dyDescent="0.25">
      <c r="A5229" t="s">
        <v>15297</v>
      </c>
      <c r="B5229" t="s">
        <v>16</v>
      </c>
      <c r="C5229" t="s">
        <v>52</v>
      </c>
      <c r="D5229">
        <v>2007</v>
      </c>
      <c r="E5229" t="s">
        <v>14770</v>
      </c>
      <c r="F5229">
        <v>5.0999999999999996</v>
      </c>
      <c r="G5229" s="1">
        <v>62000</v>
      </c>
      <c r="H5229" t="s">
        <v>15298</v>
      </c>
      <c r="I5229" t="s">
        <v>696</v>
      </c>
      <c r="J5229" t="s">
        <v>15299</v>
      </c>
      <c r="K5229" t="s">
        <v>30</v>
      </c>
      <c r="L5229" s="1">
        <v>15000000</v>
      </c>
      <c r="M5229" s="1">
        <v>37697773</v>
      </c>
      <c r="N5229" t="s">
        <v>14789</v>
      </c>
      <c r="O5229">
        <v>89</v>
      </c>
      <c r="P5229" s="6" t="str">
        <f>_xlfn.XLOOKUP(movie3[[#This Row],[year]],inflation!E$2:E$225,inflation!F$2:F$225,,0)</f>
        <v>623.1</v>
      </c>
      <c r="Q5229" s="2">
        <f>movie3[[#This Row],[gross]] * (inflation!B$226 / movie3[[#This Row],[CPI of Released Year]])</f>
        <v>55394127.682233989</v>
      </c>
      <c r="R5229" s="2">
        <f>movie3[[#This Row],[gross]]-movie3[[#This Row],[budget]]</f>
        <v>22697773</v>
      </c>
    </row>
    <row r="5230" spans="1:18" hidden="1" x14ac:dyDescent="0.25">
      <c r="A5230" t="s">
        <v>15497</v>
      </c>
      <c r="B5230" t="s">
        <v>16</v>
      </c>
      <c r="C5230" t="s">
        <v>17</v>
      </c>
      <c r="D5230">
        <v>2007</v>
      </c>
      <c r="E5230" t="s">
        <v>15498</v>
      </c>
      <c r="F5230">
        <v>5.0999999999999996</v>
      </c>
      <c r="G5230" s="1">
        <v>3600</v>
      </c>
      <c r="H5230" t="s">
        <v>9301</v>
      </c>
      <c r="I5230" t="s">
        <v>9301</v>
      </c>
      <c r="J5230" t="s">
        <v>11379</v>
      </c>
      <c r="K5230" t="s">
        <v>453</v>
      </c>
      <c r="M5230" s="1">
        <v>586888</v>
      </c>
      <c r="N5230" t="s">
        <v>6515</v>
      </c>
      <c r="O5230">
        <v>106</v>
      </c>
      <c r="P5230" s="6" t="str">
        <f>_xlfn.XLOOKUP(movie3[[#This Row],[year]],inflation!E$2:E$225,inflation!F$2:F$225,,0)</f>
        <v>623.1</v>
      </c>
      <c r="Q5230" s="2">
        <f>movie3[[#This Row],[gross]] * (inflation!B$226 / movie3[[#This Row],[CPI of Released Year]])</f>
        <v>862389.1073663939</v>
      </c>
      <c r="R5230" s="2">
        <f>movie3[[#This Row],[gross]]-movie3[[#This Row],[budget]]</f>
        <v>586888</v>
      </c>
    </row>
    <row r="5231" spans="1:18" hidden="1" x14ac:dyDescent="0.25">
      <c r="A5231" t="s">
        <v>15402</v>
      </c>
      <c r="B5231" t="s">
        <v>16</v>
      </c>
      <c r="C5231" t="s">
        <v>34</v>
      </c>
      <c r="D5231">
        <v>2007</v>
      </c>
      <c r="E5231" t="s">
        <v>15403</v>
      </c>
      <c r="F5231">
        <v>4.9000000000000004</v>
      </c>
      <c r="G5231" s="1">
        <v>12000</v>
      </c>
      <c r="H5231" t="s">
        <v>13175</v>
      </c>
      <c r="I5231" t="s">
        <v>13175</v>
      </c>
      <c r="J5231" t="s">
        <v>15404</v>
      </c>
      <c r="K5231" t="s">
        <v>30</v>
      </c>
      <c r="M5231" s="1">
        <v>2850927</v>
      </c>
      <c r="N5231" t="s">
        <v>15401</v>
      </c>
      <c r="O5231">
        <v>97</v>
      </c>
      <c r="P5231" s="6" t="str">
        <f>_xlfn.XLOOKUP(movie3[[#This Row],[year]],inflation!E$2:E$225,inflation!F$2:F$225,,0)</f>
        <v>623.1</v>
      </c>
      <c r="Q5231" s="2">
        <f>movie3[[#This Row],[gross]] * (inflation!B$226 / movie3[[#This Row],[CPI of Released Year]])</f>
        <v>4189229.2749157441</v>
      </c>
      <c r="R5231" s="2">
        <f>movie3[[#This Row],[gross]]-movie3[[#This Row],[budget]]</f>
        <v>2850927</v>
      </c>
    </row>
    <row r="5232" spans="1:18" hidden="1" x14ac:dyDescent="0.25">
      <c r="A5232" t="s">
        <v>15288</v>
      </c>
      <c r="B5232" t="s">
        <v>33</v>
      </c>
      <c r="C5232" t="s">
        <v>25</v>
      </c>
      <c r="D5232">
        <v>2007</v>
      </c>
      <c r="E5232" t="s">
        <v>15135</v>
      </c>
      <c r="F5232">
        <v>4.8</v>
      </c>
      <c r="G5232" s="1">
        <v>15000</v>
      </c>
      <c r="H5232" t="s">
        <v>15289</v>
      </c>
      <c r="I5232" t="s">
        <v>8090</v>
      </c>
      <c r="J5232" t="s">
        <v>15290</v>
      </c>
      <c r="K5232" t="s">
        <v>30</v>
      </c>
      <c r="L5232" s="1">
        <v>45000000</v>
      </c>
      <c r="M5232" s="1">
        <v>31852619</v>
      </c>
      <c r="N5232" t="s">
        <v>180</v>
      </c>
      <c r="O5232">
        <v>99</v>
      </c>
      <c r="P5232" s="6" t="str">
        <f>_xlfn.XLOOKUP(movie3[[#This Row],[year]],inflation!E$2:E$225,inflation!F$2:F$225,,0)</f>
        <v>623.1</v>
      </c>
      <c r="Q5232" s="2">
        <f>movie3[[#This Row],[gross]] * (inflation!B$226 / movie3[[#This Row],[CPI of Released Year]])</f>
        <v>46805100.23495426</v>
      </c>
      <c r="R5232" s="2">
        <f>movie3[[#This Row],[gross]]-movie3[[#This Row],[budget]]</f>
        <v>-13147381</v>
      </c>
    </row>
    <row r="5233" spans="1:18" hidden="1" x14ac:dyDescent="0.25">
      <c r="A5233" t="s">
        <v>15431</v>
      </c>
      <c r="B5233" t="s">
        <v>33</v>
      </c>
      <c r="C5233" t="s">
        <v>34</v>
      </c>
      <c r="D5233">
        <v>2007</v>
      </c>
      <c r="E5233" t="s">
        <v>15082</v>
      </c>
      <c r="F5233">
        <v>4.8</v>
      </c>
      <c r="G5233" s="1">
        <v>20000</v>
      </c>
      <c r="H5233" t="s">
        <v>10396</v>
      </c>
      <c r="I5233" t="s">
        <v>8214</v>
      </c>
      <c r="J5233" t="s">
        <v>13157</v>
      </c>
      <c r="K5233" t="s">
        <v>30</v>
      </c>
      <c r="M5233" s="1">
        <v>65270477</v>
      </c>
      <c r="N5233" t="s">
        <v>15432</v>
      </c>
      <c r="O5233">
        <v>84</v>
      </c>
      <c r="P5233" s="6" t="str">
        <f>_xlfn.XLOOKUP(movie3[[#This Row],[year]],inflation!E$2:E$225,inflation!F$2:F$225,,0)</f>
        <v>623.1</v>
      </c>
      <c r="Q5233" s="2">
        <f>movie3[[#This Row],[gross]] * (inflation!B$226 / movie3[[#This Row],[CPI of Released Year]])</f>
        <v>95910205.009147808</v>
      </c>
      <c r="R5233" s="2">
        <f>movie3[[#This Row],[gross]]-movie3[[#This Row],[budget]]</f>
        <v>65270477</v>
      </c>
    </row>
    <row r="5234" spans="1:18" hidden="1" x14ac:dyDescent="0.25">
      <c r="A5234" t="s">
        <v>15491</v>
      </c>
      <c r="B5234" t="s">
        <v>16</v>
      </c>
      <c r="C5234" t="s">
        <v>34</v>
      </c>
      <c r="D5234">
        <v>2007</v>
      </c>
      <c r="E5234" t="s">
        <v>14654</v>
      </c>
      <c r="F5234">
        <v>4.8</v>
      </c>
      <c r="G5234" s="1">
        <v>13000</v>
      </c>
      <c r="H5234" t="s">
        <v>15492</v>
      </c>
      <c r="I5234" t="s">
        <v>6752</v>
      </c>
      <c r="J5234" t="s">
        <v>15493</v>
      </c>
      <c r="K5234" t="s">
        <v>30</v>
      </c>
      <c r="M5234" s="1">
        <v>15291277</v>
      </c>
      <c r="N5234" t="s">
        <v>5724</v>
      </c>
      <c r="O5234">
        <v>93</v>
      </c>
      <c r="P5234" s="6" t="str">
        <f>_xlfn.XLOOKUP(movie3[[#This Row],[year]],inflation!E$2:E$225,inflation!F$2:F$225,,0)</f>
        <v>623.1</v>
      </c>
      <c r="Q5234" s="2">
        <f>movie3[[#This Row],[gross]] * (inflation!B$226 / movie3[[#This Row],[CPI of Released Year]])</f>
        <v>22469416.179104477</v>
      </c>
      <c r="R5234" s="2">
        <f>movie3[[#This Row],[gross]]-movie3[[#This Row],[budget]]</f>
        <v>15291277</v>
      </c>
    </row>
    <row r="5235" spans="1:18" hidden="1" x14ac:dyDescent="0.25">
      <c r="A5235" t="s">
        <v>15137</v>
      </c>
      <c r="B5235" t="s">
        <v>16</v>
      </c>
      <c r="C5235" t="s">
        <v>34</v>
      </c>
      <c r="D5235">
        <v>2007</v>
      </c>
      <c r="E5235" t="s">
        <v>15062</v>
      </c>
      <c r="F5235">
        <v>4.5999999999999996</v>
      </c>
      <c r="G5235" s="1">
        <v>118000</v>
      </c>
      <c r="H5235" t="s">
        <v>15138</v>
      </c>
      <c r="I5235" t="s">
        <v>15139</v>
      </c>
      <c r="J5235" t="s">
        <v>15140</v>
      </c>
      <c r="K5235" t="s">
        <v>30</v>
      </c>
      <c r="L5235" s="1">
        <v>40000000</v>
      </c>
      <c r="M5235" s="1">
        <v>130290885</v>
      </c>
      <c r="N5235" t="s">
        <v>180</v>
      </c>
      <c r="O5235">
        <v>94</v>
      </c>
      <c r="P5235" s="6" t="str">
        <f>_xlfn.XLOOKUP(movie3[[#This Row],[year]],inflation!E$2:E$225,inflation!F$2:F$225,,0)</f>
        <v>623.1</v>
      </c>
      <c r="Q5235" s="2">
        <f>movie3[[#This Row],[gross]] * (inflation!B$226 / movie3[[#This Row],[CPI of Released Year]])</f>
        <v>191452951.86326432</v>
      </c>
      <c r="R5235" s="2">
        <f>movie3[[#This Row],[gross]]-movie3[[#This Row],[budget]]</f>
        <v>90290885</v>
      </c>
    </row>
    <row r="5236" spans="1:18" hidden="1" x14ac:dyDescent="0.25">
      <c r="A5236" t="s">
        <v>15420</v>
      </c>
      <c r="B5236" t="s">
        <v>16</v>
      </c>
      <c r="C5236" t="s">
        <v>104</v>
      </c>
      <c r="D5236">
        <v>2007</v>
      </c>
      <c r="E5236" t="s">
        <v>15421</v>
      </c>
      <c r="F5236">
        <v>4.5999999999999996</v>
      </c>
      <c r="G5236" s="1">
        <v>23000</v>
      </c>
      <c r="H5236" t="s">
        <v>2157</v>
      </c>
      <c r="I5236" t="s">
        <v>2486</v>
      </c>
      <c r="J5236" t="s">
        <v>15422</v>
      </c>
      <c r="K5236" t="s">
        <v>30</v>
      </c>
      <c r="L5236" s="1">
        <v>17000000</v>
      </c>
      <c r="M5236" s="1">
        <v>10921200</v>
      </c>
      <c r="N5236" t="s">
        <v>15423</v>
      </c>
      <c r="O5236">
        <v>96</v>
      </c>
      <c r="P5236" s="6" t="str">
        <f>_xlfn.XLOOKUP(movie3[[#This Row],[year]],inflation!E$2:E$225,inflation!F$2:F$225,,0)</f>
        <v>623.1</v>
      </c>
      <c r="Q5236" s="2">
        <f>movie3[[#This Row],[gross]] * (inflation!B$226 / movie3[[#This Row],[CPI of Released Year]])</f>
        <v>16047906.788637457</v>
      </c>
      <c r="R5236" s="2">
        <f>movie3[[#This Row],[gross]]-movie3[[#This Row],[budget]]</f>
        <v>-6078800</v>
      </c>
    </row>
    <row r="5237" spans="1:18" hidden="1" x14ac:dyDescent="0.25">
      <c r="A5237" t="s">
        <v>15524</v>
      </c>
      <c r="B5237" t="s">
        <v>16</v>
      </c>
      <c r="C5237" t="s">
        <v>34</v>
      </c>
      <c r="D5237">
        <v>2007</v>
      </c>
      <c r="E5237" t="s">
        <v>15525</v>
      </c>
      <c r="F5237">
        <v>4.5</v>
      </c>
      <c r="G5237" s="1">
        <v>22000</v>
      </c>
      <c r="H5237" t="s">
        <v>13143</v>
      </c>
      <c r="I5237" t="s">
        <v>13143</v>
      </c>
      <c r="J5237" t="s">
        <v>15526</v>
      </c>
      <c r="K5237" t="s">
        <v>30</v>
      </c>
      <c r="L5237" s="1">
        <v>15000000</v>
      </c>
      <c r="M5237" s="1">
        <v>146741</v>
      </c>
      <c r="N5237" t="s">
        <v>13146</v>
      </c>
      <c r="O5237">
        <v>100</v>
      </c>
      <c r="P5237" s="6" t="str">
        <f>_xlfn.XLOOKUP(movie3[[#This Row],[year]],inflation!E$2:E$225,inflation!F$2:F$225,,0)</f>
        <v>623.1</v>
      </c>
      <c r="Q5237" s="2">
        <f>movie3[[#This Row],[gross]] * (inflation!B$226 / movie3[[#This Row],[CPI of Released Year]])</f>
        <v>215625.19595570536</v>
      </c>
      <c r="R5237" s="2">
        <f>movie3[[#This Row],[gross]]-movie3[[#This Row],[budget]]</f>
        <v>-14853259</v>
      </c>
    </row>
    <row r="5238" spans="1:18" hidden="1" x14ac:dyDescent="0.25">
      <c r="A5238" t="s">
        <v>15328</v>
      </c>
      <c r="B5238" t="s">
        <v>2000</v>
      </c>
      <c r="C5238" t="s">
        <v>41</v>
      </c>
      <c r="D5238">
        <v>2007</v>
      </c>
      <c r="E5238" t="s">
        <v>15028</v>
      </c>
      <c r="F5238">
        <v>4.3</v>
      </c>
      <c r="G5238" s="1">
        <v>11000</v>
      </c>
      <c r="H5238" t="s">
        <v>11995</v>
      </c>
      <c r="I5238" t="s">
        <v>15329</v>
      </c>
      <c r="J5238" t="s">
        <v>15330</v>
      </c>
      <c r="K5238" t="s">
        <v>30</v>
      </c>
      <c r="L5238" s="1">
        <v>20000000</v>
      </c>
      <c r="M5238" s="1">
        <v>13539154</v>
      </c>
      <c r="N5238" t="s">
        <v>14789</v>
      </c>
      <c r="O5238">
        <v>84</v>
      </c>
      <c r="P5238" s="6" t="str">
        <f>_xlfn.XLOOKUP(movie3[[#This Row],[year]],inflation!E$2:E$225,inflation!F$2:F$225,,0)</f>
        <v>623.1</v>
      </c>
      <c r="Q5238" s="2">
        <f>movie3[[#This Row],[gross]] * (inflation!B$226 / movie3[[#This Row],[CPI of Released Year]])</f>
        <v>19894799.233509872</v>
      </c>
      <c r="R5238" s="2">
        <f>movie3[[#This Row],[gross]]-movie3[[#This Row],[budget]]</f>
        <v>-6460846</v>
      </c>
    </row>
    <row r="5239" spans="1:18" hidden="1" x14ac:dyDescent="0.25">
      <c r="A5239" t="s">
        <v>15105</v>
      </c>
      <c r="B5239" t="s">
        <v>2000</v>
      </c>
      <c r="C5239" t="s">
        <v>41</v>
      </c>
      <c r="D5239">
        <v>2007</v>
      </c>
      <c r="E5239" t="s">
        <v>14535</v>
      </c>
      <c r="F5239">
        <v>4.0999999999999996</v>
      </c>
      <c r="G5239" s="1">
        <v>71000</v>
      </c>
      <c r="H5239" t="s">
        <v>9611</v>
      </c>
      <c r="I5239" t="s">
        <v>1486</v>
      </c>
      <c r="J5239" t="s">
        <v>1486</v>
      </c>
      <c r="K5239" t="s">
        <v>30</v>
      </c>
      <c r="L5239" s="1">
        <v>60000000</v>
      </c>
      <c r="M5239" s="1">
        <v>159814490</v>
      </c>
      <c r="N5239" t="s">
        <v>9689</v>
      </c>
      <c r="O5239">
        <v>102</v>
      </c>
      <c r="P5239" s="6" t="str">
        <f>_xlfn.XLOOKUP(movie3[[#This Row],[year]],inflation!E$2:E$225,inflation!F$2:F$225,,0)</f>
        <v>623.1</v>
      </c>
      <c r="Q5239" s="2">
        <f>movie3[[#This Row],[gross]] * (inflation!B$226 / movie3[[#This Row],[CPI of Released Year]])</f>
        <v>234835735.90755898</v>
      </c>
      <c r="R5239" s="2">
        <f>movie3[[#This Row],[gross]]-movie3[[#This Row],[budget]]</f>
        <v>99814490</v>
      </c>
    </row>
    <row r="5240" spans="1:18" hidden="1" x14ac:dyDescent="0.25">
      <c r="A5240" t="s">
        <v>15321</v>
      </c>
      <c r="B5240" t="s">
        <v>2000</v>
      </c>
      <c r="C5240" t="s">
        <v>34</v>
      </c>
      <c r="D5240">
        <v>2007</v>
      </c>
      <c r="E5240" t="s">
        <v>15047</v>
      </c>
      <c r="F5240">
        <v>3.8</v>
      </c>
      <c r="G5240" s="1">
        <v>45000</v>
      </c>
      <c r="H5240" t="s">
        <v>13143</v>
      </c>
      <c r="I5240" t="s">
        <v>15322</v>
      </c>
      <c r="J5240" t="s">
        <v>11244</v>
      </c>
      <c r="K5240" t="s">
        <v>5820</v>
      </c>
      <c r="L5240" s="1">
        <v>60000000</v>
      </c>
      <c r="M5240" s="1">
        <v>13097915</v>
      </c>
      <c r="N5240" t="s">
        <v>13146</v>
      </c>
      <c r="O5240">
        <v>127</v>
      </c>
      <c r="P5240" s="6" t="str">
        <f>_xlfn.XLOOKUP(movie3[[#This Row],[year]],inflation!E$2:E$225,inflation!F$2:F$225,,0)</f>
        <v>623.1</v>
      </c>
      <c r="Q5240" s="2">
        <f>movie3[[#This Row],[gross]] * (inflation!B$226 / movie3[[#This Row],[CPI of Released Year]])</f>
        <v>19246430.707751565</v>
      </c>
      <c r="R5240" s="2">
        <f>movie3[[#This Row],[gross]]-movie3[[#This Row],[budget]]</f>
        <v>-46902085</v>
      </c>
    </row>
    <row r="5241" spans="1:18" hidden="1" x14ac:dyDescent="0.25">
      <c r="A5241" t="s">
        <v>15396</v>
      </c>
      <c r="B5241" t="s">
        <v>16</v>
      </c>
      <c r="C5241" t="s">
        <v>104</v>
      </c>
      <c r="D5241">
        <v>2007</v>
      </c>
      <c r="E5241" t="s">
        <v>14718</v>
      </c>
      <c r="F5241">
        <v>3.6</v>
      </c>
      <c r="G5241" s="1">
        <v>26000</v>
      </c>
      <c r="H5241" t="s">
        <v>15397</v>
      </c>
      <c r="I5241" t="s">
        <v>15398</v>
      </c>
      <c r="J5241" t="s">
        <v>10095</v>
      </c>
      <c r="K5241" t="s">
        <v>30</v>
      </c>
      <c r="L5241" s="1">
        <v>12000000</v>
      </c>
      <c r="M5241" s="1">
        <v>9669758</v>
      </c>
      <c r="N5241" t="s">
        <v>15399</v>
      </c>
      <c r="O5241">
        <v>105</v>
      </c>
      <c r="P5241" s="6" t="str">
        <f>_xlfn.XLOOKUP(movie3[[#This Row],[year]],inflation!E$2:E$225,inflation!F$2:F$225,,0)</f>
        <v>623.1</v>
      </c>
      <c r="Q5241" s="2">
        <f>movie3[[#This Row],[gross]] * (inflation!B$226 / movie3[[#This Row],[CPI of Released Year]])</f>
        <v>14209004.051998075</v>
      </c>
      <c r="R5241" s="2">
        <f>movie3[[#This Row],[gross]]-movie3[[#This Row],[budget]]</f>
        <v>-2330242</v>
      </c>
    </row>
    <row r="5242" spans="1:18" hidden="1" x14ac:dyDescent="0.25">
      <c r="A5242" t="s">
        <v>15312</v>
      </c>
      <c r="B5242" t="s">
        <v>33</v>
      </c>
      <c r="C5242" t="s">
        <v>41</v>
      </c>
      <c r="D5242">
        <v>2007</v>
      </c>
      <c r="E5242" t="s">
        <v>15082</v>
      </c>
      <c r="F5242">
        <v>3.1</v>
      </c>
      <c r="G5242" s="1">
        <v>18000</v>
      </c>
      <c r="H5242" t="s">
        <v>10506</v>
      </c>
      <c r="I5242" t="s">
        <v>13189</v>
      </c>
      <c r="J5242" t="s">
        <v>15313</v>
      </c>
      <c r="K5242" t="s">
        <v>30</v>
      </c>
      <c r="L5242" s="1">
        <v>20000000</v>
      </c>
      <c r="M5242" s="1">
        <v>26013153</v>
      </c>
      <c r="N5242" t="s">
        <v>15314</v>
      </c>
      <c r="O5242">
        <v>110</v>
      </c>
      <c r="P5242" s="6" t="str">
        <f>_xlfn.XLOOKUP(movie3[[#This Row],[year]],inflation!E$2:E$225,inflation!F$2:F$225,,0)</f>
        <v>623.1</v>
      </c>
      <c r="Q5242" s="2">
        <f>movie3[[#This Row],[gross]] * (inflation!B$226 / movie3[[#This Row],[CPI of Released Year]])</f>
        <v>38224430.888781898</v>
      </c>
      <c r="R5242" s="2">
        <f>movie3[[#This Row],[gross]]-movie3[[#This Row],[budget]]</f>
        <v>6013153</v>
      </c>
    </row>
    <row r="5243" spans="1:18" hidden="1" x14ac:dyDescent="0.25">
      <c r="A5243" t="s">
        <v>15168</v>
      </c>
      <c r="B5243" t="s">
        <v>2000</v>
      </c>
      <c r="C5243" t="s">
        <v>25</v>
      </c>
      <c r="D5243">
        <v>2007</v>
      </c>
      <c r="E5243" t="s">
        <v>14601</v>
      </c>
      <c r="F5243">
        <v>2.4</v>
      </c>
      <c r="G5243" s="1">
        <v>103000</v>
      </c>
      <c r="H5243" t="s">
        <v>9242</v>
      </c>
      <c r="I5243" t="s">
        <v>9242</v>
      </c>
      <c r="J5243" t="s">
        <v>15169</v>
      </c>
      <c r="K5243" t="s">
        <v>30</v>
      </c>
      <c r="L5243" s="1">
        <v>20000000</v>
      </c>
      <c r="M5243" s="1">
        <v>87238158</v>
      </c>
      <c r="N5243" t="s">
        <v>8628</v>
      </c>
      <c r="O5243">
        <v>86</v>
      </c>
      <c r="P5243" s="6" t="str">
        <f>_xlfn.XLOOKUP(movie3[[#This Row],[year]],inflation!E$2:E$225,inflation!F$2:F$225,,0)</f>
        <v>623.1</v>
      </c>
      <c r="Q5243" s="2">
        <f>movie3[[#This Row],[gross]] * (inflation!B$226 / movie3[[#This Row],[CPI of Released Year]])</f>
        <v>128190109.87770824</v>
      </c>
      <c r="R5243" s="2">
        <f>movie3[[#This Row],[gross]]-movie3[[#This Row],[budget]]</f>
        <v>67238158</v>
      </c>
    </row>
    <row r="5244" spans="1:18" hidden="1" x14ac:dyDescent="0.25">
      <c r="A5244" t="s">
        <v>15382</v>
      </c>
      <c r="B5244" t="s">
        <v>2000</v>
      </c>
      <c r="C5244" t="s">
        <v>41</v>
      </c>
      <c r="D5244">
        <v>2007</v>
      </c>
      <c r="E5244" t="s">
        <v>14718</v>
      </c>
      <c r="F5244">
        <v>2.2000000000000002</v>
      </c>
      <c r="G5244" s="1">
        <v>15000</v>
      </c>
      <c r="H5244" t="s">
        <v>6392</v>
      </c>
      <c r="I5244" t="s">
        <v>6392</v>
      </c>
      <c r="J5244" t="s">
        <v>15383</v>
      </c>
      <c r="K5244" t="s">
        <v>30</v>
      </c>
      <c r="L5244" s="1">
        <v>7000000</v>
      </c>
      <c r="M5244" s="1">
        <v>5713425</v>
      </c>
      <c r="N5244" t="s">
        <v>15384</v>
      </c>
      <c r="O5244">
        <v>93</v>
      </c>
      <c r="P5244" s="6" t="str">
        <f>_xlfn.XLOOKUP(movie3[[#This Row],[year]],inflation!E$2:E$225,inflation!F$2:F$225,,0)</f>
        <v>623.1</v>
      </c>
      <c r="Q5244" s="2">
        <f>movie3[[#This Row],[gross]] * (inflation!B$226 / movie3[[#This Row],[CPI of Released Year]])</f>
        <v>8395461.2903225813</v>
      </c>
      <c r="R5244" s="2">
        <f>movie3[[#This Row],[gross]]-movie3[[#This Row],[budget]]</f>
        <v>-1286575</v>
      </c>
    </row>
    <row r="5245" spans="1:18" hidden="1" x14ac:dyDescent="0.25">
      <c r="A5245" t="s">
        <v>15534</v>
      </c>
      <c r="B5245" t="s">
        <v>2000</v>
      </c>
      <c r="C5245" t="s">
        <v>34</v>
      </c>
      <c r="D5245">
        <v>2008</v>
      </c>
      <c r="E5245" t="s">
        <v>15535</v>
      </c>
      <c r="F5245">
        <v>9</v>
      </c>
      <c r="G5245" s="1">
        <v>2400000</v>
      </c>
      <c r="H5245" t="s">
        <v>10275</v>
      </c>
      <c r="I5245" t="s">
        <v>14512</v>
      </c>
      <c r="J5245" t="s">
        <v>3909</v>
      </c>
      <c r="K5245" t="s">
        <v>30</v>
      </c>
      <c r="L5245" s="1">
        <v>185000000</v>
      </c>
      <c r="M5245" s="1">
        <v>1005973645</v>
      </c>
      <c r="N5245" t="s">
        <v>23</v>
      </c>
      <c r="O5245">
        <v>152</v>
      </c>
      <c r="P5245" s="6" t="str">
        <f>_xlfn.XLOOKUP(movie3[[#This Row],[year]],inflation!E$2:E$225,inflation!F$2:F$225,,0)</f>
        <v>647.0</v>
      </c>
      <c r="Q5245" s="2">
        <f>movie3[[#This Row],[gross]] * (inflation!B$226 / movie3[[#This Row],[CPI of Released Year]])</f>
        <v>1423600416.3245749</v>
      </c>
      <c r="R5245" s="2">
        <f>movie3[[#This Row],[gross]]-movie3[[#This Row],[budget]]</f>
        <v>820973645</v>
      </c>
    </row>
    <row r="5246" spans="1:18" hidden="1" x14ac:dyDescent="0.25">
      <c r="A5246" t="s">
        <v>15576</v>
      </c>
      <c r="B5246" t="s">
        <v>337</v>
      </c>
      <c r="C5246" t="s">
        <v>390</v>
      </c>
      <c r="D5246">
        <v>2008</v>
      </c>
      <c r="E5246" t="s">
        <v>15566</v>
      </c>
      <c r="F5246">
        <v>8.4</v>
      </c>
      <c r="G5246" s="1">
        <v>1000000</v>
      </c>
      <c r="H5246" t="s">
        <v>12951</v>
      </c>
      <c r="I5246" t="s">
        <v>12951</v>
      </c>
      <c r="J5246" t="s">
        <v>15577</v>
      </c>
      <c r="K5246" t="s">
        <v>30</v>
      </c>
      <c r="L5246" s="1">
        <v>180000000</v>
      </c>
      <c r="M5246" s="1">
        <v>521311890</v>
      </c>
      <c r="N5246" t="s">
        <v>15578</v>
      </c>
      <c r="O5246">
        <v>98</v>
      </c>
      <c r="P5246" s="6" t="str">
        <f>_xlfn.XLOOKUP(movie3[[#This Row],[year]],inflation!E$2:E$225,inflation!F$2:F$225,,0)</f>
        <v>647.0</v>
      </c>
      <c r="Q5246" s="2">
        <f>movie3[[#This Row],[gross]] * (inflation!B$226 / movie3[[#This Row],[CPI of Released Year]])</f>
        <v>737732869.3724885</v>
      </c>
      <c r="R5246" s="2">
        <f>movie3[[#This Row],[gross]]-movie3[[#This Row],[budget]]</f>
        <v>341311890</v>
      </c>
    </row>
    <row r="5247" spans="1:18" hidden="1" x14ac:dyDescent="0.25">
      <c r="A5247" t="s">
        <v>15597</v>
      </c>
      <c r="B5247" t="s">
        <v>16</v>
      </c>
      <c r="C5247" t="s">
        <v>17</v>
      </c>
      <c r="D5247">
        <v>2008</v>
      </c>
      <c r="E5247" t="s">
        <v>15598</v>
      </c>
      <c r="F5247">
        <v>8.1</v>
      </c>
      <c r="G5247" s="1">
        <v>734000</v>
      </c>
      <c r="H5247" t="s">
        <v>85</v>
      </c>
      <c r="I5247" t="s">
        <v>15599</v>
      </c>
      <c r="J5247" t="s">
        <v>85</v>
      </c>
      <c r="K5247" t="s">
        <v>5820</v>
      </c>
      <c r="L5247" s="1">
        <v>33000000</v>
      </c>
      <c r="M5247" s="1">
        <v>269958228</v>
      </c>
      <c r="N5247" t="s">
        <v>15600</v>
      </c>
      <c r="O5247">
        <v>116</v>
      </c>
      <c r="P5247" s="6" t="str">
        <f>_xlfn.XLOOKUP(movie3[[#This Row],[year]],inflation!E$2:E$225,inflation!F$2:F$225,,0)</f>
        <v>647.0</v>
      </c>
      <c r="Q5247" s="2">
        <f>movie3[[#This Row],[gross]] * (inflation!B$226 / movie3[[#This Row],[CPI of Released Year]])</f>
        <v>382030530.99969089</v>
      </c>
      <c r="R5247" s="2">
        <f>movie3[[#This Row],[gross]]-movie3[[#This Row],[budget]]</f>
        <v>236958228</v>
      </c>
    </row>
    <row r="5248" spans="1:18" hidden="1" x14ac:dyDescent="0.25">
      <c r="A5248" t="s">
        <v>15998</v>
      </c>
      <c r="B5248" t="s">
        <v>2000</v>
      </c>
      <c r="C5248" t="s">
        <v>17</v>
      </c>
      <c r="D5248">
        <v>2008</v>
      </c>
      <c r="E5248" t="s">
        <v>15808</v>
      </c>
      <c r="F5248">
        <v>8.1</v>
      </c>
      <c r="G5248" s="1">
        <v>50000</v>
      </c>
      <c r="H5248" t="s">
        <v>15999</v>
      </c>
      <c r="I5248" t="s">
        <v>16000</v>
      </c>
      <c r="J5248" t="s">
        <v>16001</v>
      </c>
      <c r="K5248" t="s">
        <v>2110</v>
      </c>
      <c r="M5248" s="1">
        <v>70636951</v>
      </c>
      <c r="N5248" t="s">
        <v>16002</v>
      </c>
      <c r="O5248">
        <v>130</v>
      </c>
      <c r="P5248" s="6" t="str">
        <f>_xlfn.XLOOKUP(movie3[[#This Row],[year]],inflation!E$2:E$225,inflation!F$2:F$225,,0)</f>
        <v>647.0</v>
      </c>
      <c r="Q5248" s="2">
        <f>movie3[[#This Row],[gross]] * (inflation!B$226 / movie3[[#This Row],[CPI of Released Year]])</f>
        <v>99961657.396599695</v>
      </c>
      <c r="R5248" s="2">
        <f>movie3[[#This Row],[gross]]-movie3[[#This Row],[budget]]</f>
        <v>70636951</v>
      </c>
    </row>
    <row r="5249" spans="1:18" hidden="1" x14ac:dyDescent="0.25">
      <c r="A5249" t="s">
        <v>15592</v>
      </c>
      <c r="B5249" t="s">
        <v>16</v>
      </c>
      <c r="C5249" t="s">
        <v>17</v>
      </c>
      <c r="D5249">
        <v>2008</v>
      </c>
      <c r="E5249" t="s">
        <v>15564</v>
      </c>
      <c r="F5249">
        <v>8</v>
      </c>
      <c r="G5249" s="1">
        <v>812000</v>
      </c>
      <c r="H5249" t="s">
        <v>8089</v>
      </c>
      <c r="I5249" t="s">
        <v>9638</v>
      </c>
      <c r="J5249" t="s">
        <v>15593</v>
      </c>
      <c r="K5249" t="s">
        <v>22</v>
      </c>
      <c r="L5249" s="1">
        <v>15000000</v>
      </c>
      <c r="M5249" s="1">
        <v>378410542</v>
      </c>
      <c r="N5249" t="s">
        <v>14014</v>
      </c>
      <c r="O5249">
        <v>120</v>
      </c>
      <c r="P5249" s="6" t="str">
        <f>_xlfn.XLOOKUP(movie3[[#This Row],[year]],inflation!E$2:E$225,inflation!F$2:F$225,,0)</f>
        <v>647.0</v>
      </c>
      <c r="Q5249" s="2">
        <f>movie3[[#This Row],[gross]] * (inflation!B$226 / movie3[[#This Row],[CPI of Released Year]])</f>
        <v>535506479.52890265</v>
      </c>
      <c r="R5249" s="2">
        <f>movie3[[#This Row],[gross]]-movie3[[#This Row],[budget]]</f>
        <v>363410542</v>
      </c>
    </row>
    <row r="5250" spans="1:18" hidden="1" x14ac:dyDescent="0.25">
      <c r="A5250" t="s">
        <v>15993</v>
      </c>
      <c r="B5250" t="s">
        <v>16</v>
      </c>
      <c r="C5250" t="s">
        <v>390</v>
      </c>
      <c r="D5250">
        <v>2008</v>
      </c>
      <c r="E5250" t="s">
        <v>15994</v>
      </c>
      <c r="F5250">
        <v>8</v>
      </c>
      <c r="G5250" s="1">
        <v>56000</v>
      </c>
      <c r="H5250" t="s">
        <v>15995</v>
      </c>
      <c r="I5250" t="s">
        <v>15995</v>
      </c>
      <c r="J5250" t="s">
        <v>15995</v>
      </c>
      <c r="K5250" t="s">
        <v>1941</v>
      </c>
      <c r="L5250" s="1">
        <v>1500000</v>
      </c>
      <c r="M5250" s="1">
        <v>11179372</v>
      </c>
      <c r="N5250" t="s">
        <v>15996</v>
      </c>
      <c r="O5250">
        <v>90</v>
      </c>
      <c r="P5250" s="6" t="str">
        <f>_xlfn.XLOOKUP(movie3[[#This Row],[year]],inflation!E$2:E$225,inflation!F$2:F$225,,0)</f>
        <v>647.0</v>
      </c>
      <c r="Q5250" s="2">
        <f>movie3[[#This Row],[gross]] * (inflation!B$226 / movie3[[#This Row],[CPI of Released Year]])</f>
        <v>15820452.864296755</v>
      </c>
      <c r="R5250" s="2">
        <f>movie3[[#This Row],[gross]]-movie3[[#This Row],[budget]]</f>
        <v>9679372</v>
      </c>
    </row>
    <row r="5251" spans="1:18" hidden="1" x14ac:dyDescent="0.25">
      <c r="A5251" t="s">
        <v>15538</v>
      </c>
      <c r="B5251" t="s">
        <v>2000</v>
      </c>
      <c r="C5251" t="s">
        <v>34</v>
      </c>
      <c r="D5251">
        <v>2008</v>
      </c>
      <c r="E5251" t="s">
        <v>4717</v>
      </c>
      <c r="F5251">
        <v>7.9</v>
      </c>
      <c r="G5251" s="1">
        <v>969000</v>
      </c>
      <c r="H5251" t="s">
        <v>9084</v>
      </c>
      <c r="I5251" t="s">
        <v>15539</v>
      </c>
      <c r="J5251" t="s">
        <v>4915</v>
      </c>
      <c r="K5251" t="s">
        <v>30</v>
      </c>
      <c r="L5251" s="1">
        <v>140000000</v>
      </c>
      <c r="M5251" s="1">
        <v>585796247</v>
      </c>
      <c r="N5251" t="s">
        <v>44</v>
      </c>
      <c r="O5251">
        <v>126</v>
      </c>
      <c r="P5251" s="6" t="str">
        <f>_xlfn.XLOOKUP(movie3[[#This Row],[year]],inflation!E$2:E$225,inflation!F$2:F$225,,0)</f>
        <v>647.0</v>
      </c>
      <c r="Q5251" s="2">
        <f>movie3[[#This Row],[gross]] * (inflation!B$226 / movie3[[#This Row],[CPI of Released Year]])</f>
        <v>828987702.86429679</v>
      </c>
      <c r="R5251" s="2">
        <f>movie3[[#This Row],[gross]]-movie3[[#This Row],[budget]]</f>
        <v>445796247</v>
      </c>
    </row>
    <row r="5252" spans="1:18" hidden="1" x14ac:dyDescent="0.25">
      <c r="A5252" t="s">
        <v>15588</v>
      </c>
      <c r="B5252" t="s">
        <v>16</v>
      </c>
      <c r="C5252" t="s">
        <v>41</v>
      </c>
      <c r="D5252">
        <v>2008</v>
      </c>
      <c r="E5252" t="s">
        <v>14773</v>
      </c>
      <c r="F5252">
        <v>7.9</v>
      </c>
      <c r="G5252" s="1">
        <v>398000</v>
      </c>
      <c r="H5252" t="s">
        <v>15589</v>
      </c>
      <c r="I5252" t="s">
        <v>15589</v>
      </c>
      <c r="J5252" t="s">
        <v>11551</v>
      </c>
      <c r="K5252" t="s">
        <v>22</v>
      </c>
      <c r="L5252" s="1">
        <v>15000000</v>
      </c>
      <c r="M5252" s="1">
        <v>34085749</v>
      </c>
      <c r="N5252" t="s">
        <v>12699</v>
      </c>
      <c r="O5252">
        <v>107</v>
      </c>
      <c r="P5252" s="6" t="str">
        <f>_xlfn.XLOOKUP(movie3[[#This Row],[year]],inflation!E$2:E$225,inflation!F$2:F$225,,0)</f>
        <v>647.0</v>
      </c>
      <c r="Q5252" s="2">
        <f>movie3[[#This Row],[gross]] * (inflation!B$226 / movie3[[#This Row],[CPI of Released Year]])</f>
        <v>48236339.697681613</v>
      </c>
      <c r="R5252" s="2">
        <f>movie3[[#This Row],[gross]]-movie3[[#This Row],[budget]]</f>
        <v>19085749</v>
      </c>
    </row>
    <row r="5253" spans="1:18" hidden="1" x14ac:dyDescent="0.25">
      <c r="A5253" t="s">
        <v>15617</v>
      </c>
      <c r="B5253" t="s">
        <v>16</v>
      </c>
      <c r="C5253" t="s">
        <v>17</v>
      </c>
      <c r="D5253">
        <v>2008</v>
      </c>
      <c r="E5253" t="s">
        <v>15562</v>
      </c>
      <c r="F5253">
        <v>7.9</v>
      </c>
      <c r="G5253" s="1">
        <v>294000</v>
      </c>
      <c r="H5253" t="s">
        <v>10208</v>
      </c>
      <c r="I5253" t="s">
        <v>15618</v>
      </c>
      <c r="J5253" t="s">
        <v>2789</v>
      </c>
      <c r="K5253" t="s">
        <v>30</v>
      </c>
      <c r="L5253" s="1">
        <v>6000000</v>
      </c>
      <c r="M5253" s="1">
        <v>44734660</v>
      </c>
      <c r="N5253" t="s">
        <v>15619</v>
      </c>
      <c r="O5253">
        <v>109</v>
      </c>
      <c r="P5253" s="6" t="str">
        <f>_xlfn.XLOOKUP(movie3[[#This Row],[year]],inflation!E$2:E$225,inflation!F$2:F$225,,0)</f>
        <v>647.0</v>
      </c>
      <c r="Q5253" s="2">
        <f>movie3[[#This Row],[gross]] * (inflation!B$226 / movie3[[#This Row],[CPI of Released Year]])</f>
        <v>63306112.358578056</v>
      </c>
      <c r="R5253" s="2">
        <f>movie3[[#This Row],[gross]]-movie3[[#This Row],[budget]]</f>
        <v>38734660</v>
      </c>
    </row>
    <row r="5254" spans="1:18" hidden="1" x14ac:dyDescent="0.25">
      <c r="A5254" t="s">
        <v>15671</v>
      </c>
      <c r="B5254" t="s">
        <v>16</v>
      </c>
      <c r="C5254" t="s">
        <v>104</v>
      </c>
      <c r="D5254">
        <v>2008</v>
      </c>
      <c r="E5254" t="s">
        <v>15672</v>
      </c>
      <c r="F5254">
        <v>7.9</v>
      </c>
      <c r="G5254" s="1">
        <v>208000</v>
      </c>
      <c r="H5254" t="s">
        <v>15673</v>
      </c>
      <c r="I5254" t="s">
        <v>15674</v>
      </c>
      <c r="J5254" t="s">
        <v>15675</v>
      </c>
      <c r="K5254" t="s">
        <v>1094</v>
      </c>
      <c r="L5254" s="1">
        <v>4000000</v>
      </c>
      <c r="M5254" s="1">
        <v>11227336</v>
      </c>
      <c r="N5254" t="s">
        <v>15676</v>
      </c>
      <c r="O5254">
        <v>114</v>
      </c>
      <c r="P5254" s="6" t="str">
        <f>_xlfn.XLOOKUP(movie3[[#This Row],[year]],inflation!E$2:E$225,inflation!F$2:F$225,,0)</f>
        <v>647.0</v>
      </c>
      <c r="Q5254" s="2">
        <f>movie3[[#This Row],[gross]] * (inflation!B$226 / movie3[[#This Row],[CPI of Released Year]])</f>
        <v>15888328.966924267</v>
      </c>
      <c r="R5254" s="2">
        <f>movie3[[#This Row],[gross]]-movie3[[#This Row],[budget]]</f>
        <v>7227336</v>
      </c>
    </row>
    <row r="5255" spans="1:18" hidden="1" x14ac:dyDescent="0.25">
      <c r="A5255" t="s">
        <v>15561</v>
      </c>
      <c r="B5255" t="s">
        <v>2000</v>
      </c>
      <c r="C5255" t="s">
        <v>34</v>
      </c>
      <c r="D5255">
        <v>2008</v>
      </c>
      <c r="E5255" t="s">
        <v>15562</v>
      </c>
      <c r="F5255">
        <v>7.8</v>
      </c>
      <c r="G5255" s="1">
        <v>575000</v>
      </c>
      <c r="H5255" t="s">
        <v>13736</v>
      </c>
      <c r="I5255" t="s">
        <v>2909</v>
      </c>
      <c r="J5255" t="s">
        <v>5713</v>
      </c>
      <c r="K5255" t="s">
        <v>453</v>
      </c>
      <c r="L5255" s="1">
        <v>25000000</v>
      </c>
      <c r="M5255" s="1">
        <v>226837760</v>
      </c>
      <c r="N5255" t="s">
        <v>12255</v>
      </c>
      <c r="O5255">
        <v>90</v>
      </c>
      <c r="P5255" s="6" t="str">
        <f>_xlfn.XLOOKUP(movie3[[#This Row],[year]],inflation!E$2:E$225,inflation!F$2:F$225,,0)</f>
        <v>647.0</v>
      </c>
      <c r="Q5255" s="2">
        <f>movie3[[#This Row],[gross]] * (inflation!B$226 / movie3[[#This Row],[CPI of Released Year]])</f>
        <v>321008737.33539414</v>
      </c>
      <c r="R5255" s="2">
        <f>movie3[[#This Row],[gross]]-movie3[[#This Row],[budget]]</f>
        <v>201837760</v>
      </c>
    </row>
    <row r="5256" spans="1:18" hidden="1" x14ac:dyDescent="0.25">
      <c r="A5256" t="s">
        <v>15563</v>
      </c>
      <c r="B5256" t="s">
        <v>2000</v>
      </c>
      <c r="C5256" t="s">
        <v>17</v>
      </c>
      <c r="D5256">
        <v>2008</v>
      </c>
      <c r="E5256" t="s">
        <v>15564</v>
      </c>
      <c r="F5256">
        <v>7.8</v>
      </c>
      <c r="G5256" s="1">
        <v>605000</v>
      </c>
      <c r="H5256" t="s">
        <v>6821</v>
      </c>
      <c r="I5256" t="s">
        <v>4163</v>
      </c>
      <c r="J5256" t="s">
        <v>6538</v>
      </c>
      <c r="K5256" t="s">
        <v>30</v>
      </c>
      <c r="L5256" s="1">
        <v>150000000</v>
      </c>
      <c r="M5256" s="1">
        <v>335802786</v>
      </c>
      <c r="N5256" t="s">
        <v>23</v>
      </c>
      <c r="O5256">
        <v>166</v>
      </c>
      <c r="P5256" s="6" t="str">
        <f>_xlfn.XLOOKUP(movie3[[#This Row],[year]],inflation!E$2:E$225,inflation!F$2:F$225,,0)</f>
        <v>647.0</v>
      </c>
      <c r="Q5256" s="2">
        <f>movie3[[#This Row],[gross]] * (inflation!B$226 / movie3[[#This Row],[CPI of Released Year]])</f>
        <v>475210248.6268934</v>
      </c>
      <c r="R5256" s="2">
        <f>movie3[[#This Row],[gross]]-movie3[[#This Row],[budget]]</f>
        <v>185802786</v>
      </c>
    </row>
    <row r="5257" spans="1:18" hidden="1" x14ac:dyDescent="0.25">
      <c r="A5257" t="s">
        <v>15664</v>
      </c>
      <c r="B5257" t="s">
        <v>2000</v>
      </c>
      <c r="C5257" t="s">
        <v>17</v>
      </c>
      <c r="D5257">
        <v>2008</v>
      </c>
      <c r="E5257" t="s">
        <v>15665</v>
      </c>
      <c r="F5257">
        <v>7.8</v>
      </c>
      <c r="G5257" s="1">
        <v>196000</v>
      </c>
      <c r="H5257" t="s">
        <v>7329</v>
      </c>
      <c r="I5257" t="s">
        <v>15666</v>
      </c>
      <c r="J5257" t="s">
        <v>15667</v>
      </c>
      <c r="K5257" t="s">
        <v>22</v>
      </c>
      <c r="L5257" s="1">
        <v>12500000</v>
      </c>
      <c r="M5257" s="1">
        <v>40416563</v>
      </c>
      <c r="N5257" t="s">
        <v>3746</v>
      </c>
      <c r="O5257">
        <v>94</v>
      </c>
      <c r="P5257" s="6" t="str">
        <f>_xlfn.XLOOKUP(movie3[[#This Row],[year]],inflation!E$2:E$225,inflation!F$2:F$225,,0)</f>
        <v>647.0</v>
      </c>
      <c r="Q5257" s="2">
        <f>movie3[[#This Row],[gross]] * (inflation!B$226 / movie3[[#This Row],[CPI of Released Year]])</f>
        <v>57195371.070788257</v>
      </c>
      <c r="R5257" s="2">
        <f>movie3[[#This Row],[gross]]-movie3[[#This Row],[budget]]</f>
        <v>27916563</v>
      </c>
    </row>
    <row r="5258" spans="1:18" hidden="1" x14ac:dyDescent="0.25">
      <c r="A5258" t="s">
        <v>15623</v>
      </c>
      <c r="B5258" t="s">
        <v>16</v>
      </c>
      <c r="C5258" t="s">
        <v>63</v>
      </c>
      <c r="D5258">
        <v>2008</v>
      </c>
      <c r="E5258" t="s">
        <v>15574</v>
      </c>
      <c r="F5258">
        <v>7.7</v>
      </c>
      <c r="G5258" s="1">
        <v>244000</v>
      </c>
      <c r="H5258" t="s">
        <v>85</v>
      </c>
      <c r="I5258" t="s">
        <v>15624</v>
      </c>
      <c r="J5258" t="s">
        <v>11977</v>
      </c>
      <c r="K5258" t="s">
        <v>30</v>
      </c>
      <c r="L5258" s="1">
        <v>55000000</v>
      </c>
      <c r="M5258" s="1">
        <v>113398237</v>
      </c>
      <c r="N5258" t="s">
        <v>4880</v>
      </c>
      <c r="O5258">
        <v>141</v>
      </c>
      <c r="P5258" s="6" t="str">
        <f>_xlfn.XLOOKUP(movie3[[#This Row],[year]],inflation!E$2:E$225,inflation!F$2:F$225,,0)</f>
        <v>647.0</v>
      </c>
      <c r="Q5258" s="2">
        <f>movie3[[#This Row],[gross]] * (inflation!B$226 / movie3[[#This Row],[CPI of Released Year]])</f>
        <v>160475155.79165381</v>
      </c>
      <c r="R5258" s="2">
        <f>movie3[[#This Row],[gross]]-movie3[[#This Row],[budget]]</f>
        <v>58398237</v>
      </c>
    </row>
    <row r="5259" spans="1:18" hidden="1" x14ac:dyDescent="0.25">
      <c r="A5259" t="s">
        <v>15702</v>
      </c>
      <c r="B5259" t="s">
        <v>337</v>
      </c>
      <c r="C5259" t="s">
        <v>390</v>
      </c>
      <c r="D5259">
        <v>2008</v>
      </c>
      <c r="E5259" t="s">
        <v>15703</v>
      </c>
      <c r="F5259">
        <v>7.7</v>
      </c>
      <c r="G5259" s="1">
        <v>131000</v>
      </c>
      <c r="H5259" t="s">
        <v>2108</v>
      </c>
      <c r="I5259" t="s">
        <v>2108</v>
      </c>
      <c r="J5259" t="s">
        <v>10227</v>
      </c>
      <c r="K5259" t="s">
        <v>2110</v>
      </c>
      <c r="L5259" s="1">
        <v>34000000</v>
      </c>
      <c r="M5259" s="1">
        <v>204826668</v>
      </c>
      <c r="N5259" t="s">
        <v>15704</v>
      </c>
      <c r="O5259">
        <v>101</v>
      </c>
      <c r="P5259" s="6" t="str">
        <f>_xlfn.XLOOKUP(movie3[[#This Row],[year]],inflation!E$2:E$225,inflation!F$2:F$225,,0)</f>
        <v>647.0</v>
      </c>
      <c r="Q5259" s="2">
        <f>movie3[[#This Row],[gross]] * (inflation!B$226 / movie3[[#This Row],[CPI of Released Year]])</f>
        <v>289859810.23307574</v>
      </c>
      <c r="R5259" s="2">
        <f>movie3[[#This Row],[gross]]-movie3[[#This Row],[budget]]</f>
        <v>170826668</v>
      </c>
    </row>
    <row r="5260" spans="1:18" hidden="1" x14ac:dyDescent="0.25">
      <c r="A5260" t="s">
        <v>15897</v>
      </c>
      <c r="B5260" t="s">
        <v>16</v>
      </c>
      <c r="C5260" t="s">
        <v>63</v>
      </c>
      <c r="D5260">
        <v>2008</v>
      </c>
      <c r="E5260" t="s">
        <v>15571</v>
      </c>
      <c r="F5260">
        <v>7.7</v>
      </c>
      <c r="G5260" s="1">
        <v>105000</v>
      </c>
      <c r="H5260" t="s">
        <v>1135</v>
      </c>
      <c r="I5260" t="s">
        <v>14549</v>
      </c>
      <c r="J5260" t="s">
        <v>462</v>
      </c>
      <c r="K5260" t="s">
        <v>22</v>
      </c>
      <c r="L5260" s="1">
        <v>25000000</v>
      </c>
      <c r="M5260" s="1">
        <v>27426335</v>
      </c>
      <c r="N5260" t="s">
        <v>61</v>
      </c>
      <c r="O5260">
        <v>122</v>
      </c>
      <c r="P5260" s="6" t="str">
        <f>_xlfn.XLOOKUP(movie3[[#This Row],[year]],inflation!E$2:E$225,inflation!F$2:F$225,,0)</f>
        <v>647.0</v>
      </c>
      <c r="Q5260" s="2">
        <f>movie3[[#This Row],[gross]] * (inflation!B$226 / movie3[[#This Row],[CPI of Released Year]])</f>
        <v>38812291.075734161</v>
      </c>
      <c r="R5260" s="2">
        <f>movie3[[#This Row],[gross]]-movie3[[#This Row],[budget]]</f>
        <v>2426335</v>
      </c>
    </row>
    <row r="5261" spans="1:18" hidden="1" x14ac:dyDescent="0.25">
      <c r="A5261" t="s">
        <v>15542</v>
      </c>
      <c r="B5261" t="s">
        <v>33</v>
      </c>
      <c r="C5261" t="s">
        <v>390</v>
      </c>
      <c r="D5261">
        <v>2008</v>
      </c>
      <c r="E5261" t="s">
        <v>15543</v>
      </c>
      <c r="F5261">
        <v>7.6</v>
      </c>
      <c r="G5261" s="1">
        <v>432000</v>
      </c>
      <c r="H5261" t="s">
        <v>15544</v>
      </c>
      <c r="I5261" t="s">
        <v>15545</v>
      </c>
      <c r="J5261" t="s">
        <v>11921</v>
      </c>
      <c r="K5261" t="s">
        <v>30</v>
      </c>
      <c r="L5261" s="1">
        <v>130000000</v>
      </c>
      <c r="M5261" s="1">
        <v>631746197</v>
      </c>
      <c r="N5261" t="s">
        <v>10176</v>
      </c>
      <c r="O5261">
        <v>92</v>
      </c>
      <c r="P5261" s="6" t="str">
        <f>_xlfn.XLOOKUP(movie3[[#This Row],[year]],inflation!E$2:E$225,inflation!F$2:F$225,,0)</f>
        <v>647.0</v>
      </c>
      <c r="Q5261" s="2">
        <f>movie3[[#This Row],[gross]] * (inflation!B$226 / movie3[[#This Row],[CPI of Released Year]])</f>
        <v>894013629.01576519</v>
      </c>
      <c r="R5261" s="2">
        <f>movie3[[#This Row],[gross]]-movie3[[#This Row],[budget]]</f>
        <v>501746197</v>
      </c>
    </row>
    <row r="5262" spans="1:18" hidden="1" x14ac:dyDescent="0.25">
      <c r="A5262" t="s">
        <v>15582</v>
      </c>
      <c r="B5262" t="s">
        <v>2000</v>
      </c>
      <c r="C5262" t="s">
        <v>17</v>
      </c>
      <c r="D5262">
        <v>2008</v>
      </c>
      <c r="E5262" t="s">
        <v>15583</v>
      </c>
      <c r="F5262">
        <v>7.6</v>
      </c>
      <c r="G5262" s="1">
        <v>291000</v>
      </c>
      <c r="H5262" t="s">
        <v>14542</v>
      </c>
      <c r="I5262" t="s">
        <v>15584</v>
      </c>
      <c r="J5262" t="s">
        <v>7640</v>
      </c>
      <c r="K5262" t="s">
        <v>30</v>
      </c>
      <c r="L5262" s="1">
        <v>55000000</v>
      </c>
      <c r="M5262" s="1">
        <v>169748929</v>
      </c>
      <c r="N5262" t="s">
        <v>31</v>
      </c>
      <c r="O5262">
        <v>123</v>
      </c>
      <c r="P5262" s="6" t="str">
        <f>_xlfn.XLOOKUP(movie3[[#This Row],[year]],inflation!E$2:E$225,inflation!F$2:F$225,,0)</f>
        <v>647.0</v>
      </c>
      <c r="Q5262" s="2">
        <f>movie3[[#This Row],[gross]] * (inflation!B$226 / movie3[[#This Row],[CPI of Released Year]])</f>
        <v>240219659.02998456</v>
      </c>
      <c r="R5262" s="2">
        <f>movie3[[#This Row],[gross]]-movie3[[#This Row],[budget]]</f>
        <v>114748929</v>
      </c>
    </row>
    <row r="5263" spans="1:18" hidden="1" x14ac:dyDescent="0.25">
      <c r="A5263" t="s">
        <v>15604</v>
      </c>
      <c r="B5263" t="s">
        <v>16</v>
      </c>
      <c r="C5263" t="s">
        <v>17</v>
      </c>
      <c r="D5263">
        <v>2008</v>
      </c>
      <c r="E5263" t="s">
        <v>15562</v>
      </c>
      <c r="F5263">
        <v>7.6</v>
      </c>
      <c r="G5263" s="1">
        <v>234000</v>
      </c>
      <c r="H5263" t="s">
        <v>11361</v>
      </c>
      <c r="I5263" t="s">
        <v>2965</v>
      </c>
      <c r="J5263" t="s">
        <v>10493</v>
      </c>
      <c r="K5263" t="s">
        <v>5820</v>
      </c>
      <c r="L5263" s="1">
        <v>32000000</v>
      </c>
      <c r="M5263" s="1">
        <v>108902486</v>
      </c>
      <c r="N5263" t="s">
        <v>13873</v>
      </c>
      <c r="O5263">
        <v>124</v>
      </c>
      <c r="P5263" s="6" t="str">
        <f>_xlfn.XLOOKUP(movie3[[#This Row],[year]],inflation!E$2:E$225,inflation!F$2:F$225,,0)</f>
        <v>647.0</v>
      </c>
      <c r="Q5263" s="2">
        <f>movie3[[#This Row],[gross]] * (inflation!B$226 / movie3[[#This Row],[CPI of Released Year]])</f>
        <v>154113008.00865534</v>
      </c>
      <c r="R5263" s="2">
        <f>movie3[[#This Row],[gross]]-movie3[[#This Row],[budget]]</f>
        <v>76902486</v>
      </c>
    </row>
    <row r="5264" spans="1:18" hidden="1" x14ac:dyDescent="0.25">
      <c r="A5264" t="s">
        <v>15720</v>
      </c>
      <c r="B5264" t="s">
        <v>16</v>
      </c>
      <c r="C5264" t="s">
        <v>17</v>
      </c>
      <c r="D5264">
        <v>2008</v>
      </c>
      <c r="E5264" t="s">
        <v>15721</v>
      </c>
      <c r="F5264">
        <v>7.6</v>
      </c>
      <c r="G5264" s="1">
        <v>86000</v>
      </c>
      <c r="H5264" t="s">
        <v>10735</v>
      </c>
      <c r="I5264" t="s">
        <v>10735</v>
      </c>
      <c r="J5264" t="s">
        <v>11698</v>
      </c>
      <c r="K5264" t="s">
        <v>30</v>
      </c>
      <c r="L5264" s="1">
        <v>20000000</v>
      </c>
      <c r="M5264" s="1">
        <v>4658401</v>
      </c>
      <c r="N5264" t="s">
        <v>14655</v>
      </c>
      <c r="O5264">
        <v>124</v>
      </c>
      <c r="P5264" s="6" t="str">
        <f>_xlfn.XLOOKUP(movie3[[#This Row],[year]],inflation!E$2:E$225,inflation!F$2:F$225,,0)</f>
        <v>647.0</v>
      </c>
      <c r="Q5264" s="2">
        <f>movie3[[#This Row],[gross]] * (inflation!B$226 / movie3[[#This Row],[CPI of Released Year]])</f>
        <v>6592321.4151468324</v>
      </c>
      <c r="R5264" s="2">
        <f>movie3[[#This Row],[gross]]-movie3[[#This Row],[budget]]</f>
        <v>-15341599</v>
      </c>
    </row>
    <row r="5265" spans="1:18" hidden="1" x14ac:dyDescent="0.25">
      <c r="A5265" t="s">
        <v>15605</v>
      </c>
      <c r="B5265" t="s">
        <v>16</v>
      </c>
      <c r="C5265" t="s">
        <v>17</v>
      </c>
      <c r="D5265">
        <v>2008</v>
      </c>
      <c r="E5265" t="s">
        <v>15606</v>
      </c>
      <c r="F5265">
        <v>7.5</v>
      </c>
      <c r="G5265" s="1">
        <v>430000</v>
      </c>
      <c r="H5265" t="s">
        <v>3888</v>
      </c>
      <c r="I5265" t="s">
        <v>15607</v>
      </c>
      <c r="J5265" t="s">
        <v>12747</v>
      </c>
      <c r="K5265" t="s">
        <v>30</v>
      </c>
      <c r="L5265" s="1">
        <v>15000000</v>
      </c>
      <c r="M5265" s="1">
        <v>49259766</v>
      </c>
      <c r="N5265" t="s">
        <v>15608</v>
      </c>
      <c r="O5265">
        <v>131</v>
      </c>
      <c r="P5265" s="6" t="str">
        <f>_xlfn.XLOOKUP(movie3[[#This Row],[year]],inflation!E$2:E$225,inflation!F$2:F$225,,0)</f>
        <v>647.0</v>
      </c>
      <c r="Q5265" s="2">
        <f>movie3[[#This Row],[gross]] * (inflation!B$226 / movie3[[#This Row],[CPI of Released Year]])</f>
        <v>69709801.776816085</v>
      </c>
      <c r="R5265" s="2">
        <f>movie3[[#This Row],[gross]]-movie3[[#This Row],[budget]]</f>
        <v>34259766</v>
      </c>
    </row>
    <row r="5266" spans="1:18" hidden="1" x14ac:dyDescent="0.25">
      <c r="A5266" t="s">
        <v>15739</v>
      </c>
      <c r="B5266" t="s">
        <v>16</v>
      </c>
      <c r="C5266" t="s">
        <v>63</v>
      </c>
      <c r="D5266">
        <v>2008</v>
      </c>
      <c r="E5266" t="s">
        <v>15562</v>
      </c>
      <c r="F5266">
        <v>7.5</v>
      </c>
      <c r="G5266" s="1">
        <v>167000</v>
      </c>
      <c r="H5266" t="s">
        <v>5228</v>
      </c>
      <c r="I5266" t="s">
        <v>15740</v>
      </c>
      <c r="J5266" t="s">
        <v>988</v>
      </c>
      <c r="K5266" t="s">
        <v>30</v>
      </c>
      <c r="L5266" s="1">
        <v>20000000</v>
      </c>
      <c r="M5266" s="1">
        <v>54589558</v>
      </c>
      <c r="N5266" t="s">
        <v>12699</v>
      </c>
      <c r="O5266">
        <v>128</v>
      </c>
      <c r="P5266" s="6" t="str">
        <f>_xlfn.XLOOKUP(movie3[[#This Row],[year]],inflation!E$2:E$225,inflation!F$2:F$225,,0)</f>
        <v>647.0</v>
      </c>
      <c r="Q5266" s="2">
        <f>movie3[[#This Row],[gross]] * (inflation!B$226 / movie3[[#This Row],[CPI of Released Year]])</f>
        <v>77252240.038330764</v>
      </c>
      <c r="R5266" s="2">
        <f>movie3[[#This Row],[gross]]-movie3[[#This Row],[budget]]</f>
        <v>34589558</v>
      </c>
    </row>
    <row r="5267" spans="1:18" hidden="1" x14ac:dyDescent="0.25">
      <c r="A5267" t="s">
        <v>15778</v>
      </c>
      <c r="B5267" t="s">
        <v>448</v>
      </c>
      <c r="C5267" t="s">
        <v>63</v>
      </c>
      <c r="D5267">
        <v>2008</v>
      </c>
      <c r="E5267" t="s">
        <v>15779</v>
      </c>
      <c r="F5267">
        <v>7.5</v>
      </c>
      <c r="G5267" s="1">
        <v>68000</v>
      </c>
      <c r="H5267" t="s">
        <v>15780</v>
      </c>
      <c r="I5267" t="s">
        <v>15781</v>
      </c>
      <c r="J5267" t="s">
        <v>15782</v>
      </c>
      <c r="K5267" t="s">
        <v>3158</v>
      </c>
      <c r="M5267" s="1">
        <v>3185113</v>
      </c>
      <c r="N5267" t="s">
        <v>15783</v>
      </c>
      <c r="O5267">
        <v>96</v>
      </c>
      <c r="P5267" s="6" t="str">
        <f>_xlfn.XLOOKUP(movie3[[#This Row],[year]],inflation!E$2:E$225,inflation!F$2:F$225,,0)</f>
        <v>647.0</v>
      </c>
      <c r="Q5267" s="2">
        <f>movie3[[#This Row],[gross]] * (inflation!B$226 / movie3[[#This Row],[CPI of Released Year]])</f>
        <v>4507402.5700154565</v>
      </c>
      <c r="R5267" s="2">
        <f>movie3[[#This Row],[gross]]-movie3[[#This Row],[budget]]</f>
        <v>3185113</v>
      </c>
    </row>
    <row r="5268" spans="1:18" hidden="1" x14ac:dyDescent="0.25">
      <c r="A5268" t="s">
        <v>15792</v>
      </c>
      <c r="B5268" t="s">
        <v>2000</v>
      </c>
      <c r="C5268" t="s">
        <v>17</v>
      </c>
      <c r="D5268">
        <v>2008</v>
      </c>
      <c r="E5268" t="s">
        <v>15564</v>
      </c>
      <c r="F5268">
        <v>7.5</v>
      </c>
      <c r="G5268" s="1">
        <v>124000</v>
      </c>
      <c r="H5268" t="s">
        <v>3927</v>
      </c>
      <c r="I5268" t="s">
        <v>3927</v>
      </c>
      <c r="J5268" t="s">
        <v>748</v>
      </c>
      <c r="K5268" t="s">
        <v>30</v>
      </c>
      <c r="L5268" s="1">
        <v>20000000</v>
      </c>
      <c r="M5268" s="1">
        <v>51699984</v>
      </c>
      <c r="N5268" t="s">
        <v>15793</v>
      </c>
      <c r="O5268">
        <v>104</v>
      </c>
      <c r="P5268" s="6" t="str">
        <f>_xlfn.XLOOKUP(movie3[[#This Row],[year]],inflation!E$2:E$225,inflation!F$2:F$225,,0)</f>
        <v>647.0</v>
      </c>
      <c r="Q5268" s="2">
        <f>movie3[[#This Row],[gross]] * (inflation!B$226 / movie3[[#This Row],[CPI of Released Year]])</f>
        <v>73163068.547758892</v>
      </c>
      <c r="R5268" s="2">
        <f>movie3[[#This Row],[gross]]-movie3[[#This Row],[budget]]</f>
        <v>31699984</v>
      </c>
    </row>
    <row r="5269" spans="1:18" hidden="1" x14ac:dyDescent="0.25">
      <c r="A5269" t="s">
        <v>15648</v>
      </c>
      <c r="B5269" t="s">
        <v>16</v>
      </c>
      <c r="C5269" t="s">
        <v>1205</v>
      </c>
      <c r="D5269">
        <v>2008</v>
      </c>
      <c r="E5269" t="s">
        <v>15649</v>
      </c>
      <c r="F5269">
        <v>7.4</v>
      </c>
      <c r="G5269" s="1">
        <v>76000</v>
      </c>
      <c r="H5269" t="s">
        <v>15650</v>
      </c>
      <c r="I5269" t="s">
        <v>15650</v>
      </c>
      <c r="J5269" t="s">
        <v>4035</v>
      </c>
      <c r="K5269" t="s">
        <v>30</v>
      </c>
      <c r="L5269" s="1">
        <v>2900000</v>
      </c>
      <c r="N5269" t="s">
        <v>15651</v>
      </c>
      <c r="O5269">
        <v>104</v>
      </c>
      <c r="P5269" s="6" t="str">
        <f>_xlfn.XLOOKUP(movie3[[#This Row],[year]],inflation!E$2:E$225,inflation!F$2:F$225,,0)</f>
        <v>647.0</v>
      </c>
      <c r="Q5269" s="2">
        <f>movie3[[#This Row],[gross]] * (inflation!B$226 / movie3[[#This Row],[CPI of Released Year]])</f>
        <v>0</v>
      </c>
      <c r="R5269" s="2">
        <f>movie3[[#This Row],[gross]]-movie3[[#This Row],[budget]]</f>
        <v>-2900000</v>
      </c>
    </row>
    <row r="5270" spans="1:18" hidden="1" x14ac:dyDescent="0.25">
      <c r="A5270" t="s">
        <v>15826</v>
      </c>
      <c r="B5270" t="s">
        <v>16</v>
      </c>
      <c r="C5270" t="s">
        <v>34</v>
      </c>
      <c r="D5270">
        <v>2008</v>
      </c>
      <c r="E5270" t="s">
        <v>15827</v>
      </c>
      <c r="F5270">
        <v>7.4</v>
      </c>
      <c r="G5270" s="1">
        <v>44000</v>
      </c>
      <c r="H5270" t="s">
        <v>7477</v>
      </c>
      <c r="I5270" t="s">
        <v>7477</v>
      </c>
      <c r="J5270" t="s">
        <v>11319</v>
      </c>
      <c r="K5270" t="s">
        <v>5994</v>
      </c>
      <c r="M5270" s="1">
        <v>129710514</v>
      </c>
      <c r="N5270" t="s">
        <v>15828</v>
      </c>
      <c r="O5270">
        <v>148</v>
      </c>
      <c r="P5270" s="6" t="str">
        <f>_xlfn.XLOOKUP(movie3[[#This Row],[year]],inflation!E$2:E$225,inflation!F$2:F$225,,0)</f>
        <v>647.0</v>
      </c>
      <c r="Q5270" s="2">
        <f>movie3[[#This Row],[gross]] * (inflation!B$226 / movie3[[#This Row],[CPI of Released Year]])</f>
        <v>183559422.90324578</v>
      </c>
      <c r="R5270" s="2">
        <f>movie3[[#This Row],[gross]]-movie3[[#This Row],[budget]]</f>
        <v>129710514</v>
      </c>
    </row>
    <row r="5271" spans="1:18" hidden="1" x14ac:dyDescent="0.25">
      <c r="A5271" t="s">
        <v>16026</v>
      </c>
      <c r="B5271" t="s">
        <v>16</v>
      </c>
      <c r="C5271" t="s">
        <v>34</v>
      </c>
      <c r="D5271">
        <v>2008</v>
      </c>
      <c r="E5271" t="s">
        <v>16027</v>
      </c>
      <c r="F5271">
        <v>7.4</v>
      </c>
      <c r="G5271" s="1">
        <v>37000</v>
      </c>
      <c r="H5271" t="s">
        <v>5329</v>
      </c>
      <c r="I5271" t="s">
        <v>13544</v>
      </c>
      <c r="J5271" t="s">
        <v>16028</v>
      </c>
      <c r="K5271" t="s">
        <v>5820</v>
      </c>
      <c r="M5271" s="1">
        <v>26937355</v>
      </c>
      <c r="N5271" t="s">
        <v>2044</v>
      </c>
      <c r="O5271">
        <v>150</v>
      </c>
      <c r="P5271" s="6" t="str">
        <f>_xlfn.XLOOKUP(movie3[[#This Row],[year]],inflation!E$2:E$225,inflation!F$2:F$225,,0)</f>
        <v>647.0</v>
      </c>
      <c r="Q5271" s="2">
        <f>movie3[[#This Row],[gross]] * (inflation!B$226 / movie3[[#This Row],[CPI of Released Year]])</f>
        <v>38120312.578052551</v>
      </c>
      <c r="R5271" s="2">
        <f>movie3[[#This Row],[gross]]-movie3[[#This Row],[budget]]</f>
        <v>26937355</v>
      </c>
    </row>
    <row r="5272" spans="1:18" hidden="1" x14ac:dyDescent="0.25">
      <c r="A5272" t="s">
        <v>15570</v>
      </c>
      <c r="B5272" t="s">
        <v>16</v>
      </c>
      <c r="C5272" t="s">
        <v>17</v>
      </c>
      <c r="D5272">
        <v>2008</v>
      </c>
      <c r="E5272" t="s">
        <v>15571</v>
      </c>
      <c r="F5272">
        <v>7.3</v>
      </c>
      <c r="G5272" s="1">
        <v>202000</v>
      </c>
      <c r="H5272" t="s">
        <v>10664</v>
      </c>
      <c r="I5272" t="s">
        <v>15572</v>
      </c>
      <c r="J5272" t="s">
        <v>8513</v>
      </c>
      <c r="K5272" t="s">
        <v>30</v>
      </c>
      <c r="L5272" s="1">
        <v>35000000</v>
      </c>
      <c r="M5272" s="1">
        <v>75981180</v>
      </c>
      <c r="N5272" t="s">
        <v>9689</v>
      </c>
      <c r="O5272">
        <v>119</v>
      </c>
      <c r="P5272" s="6" t="str">
        <f>_xlfn.XLOOKUP(movie3[[#This Row],[year]],inflation!E$2:E$225,inflation!F$2:F$225,,0)</f>
        <v>647.0</v>
      </c>
      <c r="Q5272" s="2">
        <f>movie3[[#This Row],[gross]] * (inflation!B$226 / movie3[[#This Row],[CPI of Released Year]])</f>
        <v>107524526.13292119</v>
      </c>
      <c r="R5272" s="2">
        <f>movie3[[#This Row],[gross]]-movie3[[#This Row],[budget]]</f>
        <v>40981180</v>
      </c>
    </row>
    <row r="5273" spans="1:18" hidden="1" x14ac:dyDescent="0.25">
      <c r="A5273" t="s">
        <v>15596</v>
      </c>
      <c r="B5273" t="s">
        <v>16</v>
      </c>
      <c r="C5273" t="s">
        <v>34</v>
      </c>
      <c r="D5273">
        <v>2008</v>
      </c>
      <c r="E5273" t="s">
        <v>15574</v>
      </c>
      <c r="F5273">
        <v>7.3</v>
      </c>
      <c r="G5273" s="1">
        <v>241000</v>
      </c>
      <c r="H5273" t="s">
        <v>10083</v>
      </c>
      <c r="I5273" t="s">
        <v>10083</v>
      </c>
      <c r="J5273" t="s">
        <v>11445</v>
      </c>
      <c r="K5273" t="s">
        <v>22</v>
      </c>
      <c r="L5273" s="1">
        <v>18000000</v>
      </c>
      <c r="M5273" s="1">
        <v>25740863</v>
      </c>
      <c r="N5273" t="s">
        <v>23</v>
      </c>
      <c r="O5273">
        <v>114</v>
      </c>
      <c r="P5273" s="6" t="str">
        <f>_xlfn.XLOOKUP(movie3[[#This Row],[year]],inflation!E$2:E$225,inflation!F$2:F$225,,0)</f>
        <v>647.0</v>
      </c>
      <c r="Q5273" s="2">
        <f>movie3[[#This Row],[gross]] * (inflation!B$226 / movie3[[#This Row],[CPI of Released Year]])</f>
        <v>36427100.715301394</v>
      </c>
      <c r="R5273" s="2">
        <f>movie3[[#This Row],[gross]]-movie3[[#This Row],[budget]]</f>
        <v>7740863</v>
      </c>
    </row>
    <row r="5274" spans="1:18" hidden="1" x14ac:dyDescent="0.25">
      <c r="A5274" t="s">
        <v>15726</v>
      </c>
      <c r="B5274" t="s">
        <v>2000</v>
      </c>
      <c r="C5274" t="s">
        <v>17</v>
      </c>
      <c r="D5274">
        <v>2008</v>
      </c>
      <c r="E5274" t="s">
        <v>15655</v>
      </c>
      <c r="F5274">
        <v>7.3</v>
      </c>
      <c r="G5274" s="1">
        <v>25000</v>
      </c>
      <c r="H5274" t="s">
        <v>11416</v>
      </c>
      <c r="I5274" t="s">
        <v>11416</v>
      </c>
      <c r="J5274" t="s">
        <v>14761</v>
      </c>
      <c r="K5274" t="s">
        <v>30</v>
      </c>
      <c r="L5274" s="1">
        <v>11000000</v>
      </c>
      <c r="M5274" s="1">
        <v>39952437</v>
      </c>
      <c r="N5274" t="s">
        <v>9442</v>
      </c>
      <c r="O5274">
        <v>114</v>
      </c>
      <c r="P5274" s="6" t="str">
        <f>_xlfn.XLOOKUP(movie3[[#This Row],[year]],inflation!E$2:E$225,inflation!F$2:F$225,,0)</f>
        <v>647.0</v>
      </c>
      <c r="Q5274" s="2">
        <f>movie3[[#This Row],[gross]] * (inflation!B$226 / movie3[[#This Row],[CPI of Released Year]])</f>
        <v>56538564.632457502</v>
      </c>
      <c r="R5274" s="2">
        <f>movie3[[#This Row],[gross]]-movie3[[#This Row],[budget]]</f>
        <v>28952437</v>
      </c>
    </row>
    <row r="5275" spans="1:18" hidden="1" x14ac:dyDescent="0.25">
      <c r="A5275" t="s">
        <v>15915</v>
      </c>
      <c r="B5275" t="s">
        <v>16</v>
      </c>
      <c r="C5275" t="s">
        <v>34</v>
      </c>
      <c r="D5275">
        <v>2008</v>
      </c>
      <c r="E5275" t="s">
        <v>15916</v>
      </c>
      <c r="F5275">
        <v>7.3</v>
      </c>
      <c r="G5275" s="1">
        <v>34000</v>
      </c>
      <c r="H5275" t="s">
        <v>15917</v>
      </c>
      <c r="I5275" t="s">
        <v>15917</v>
      </c>
      <c r="J5275" t="s">
        <v>12593</v>
      </c>
      <c r="K5275" t="s">
        <v>921</v>
      </c>
      <c r="L5275" s="1">
        <v>10000000</v>
      </c>
      <c r="M5275" s="1">
        <v>44261209</v>
      </c>
      <c r="N5275" t="s">
        <v>15918</v>
      </c>
      <c r="O5275">
        <v>130</v>
      </c>
      <c r="P5275" s="6" t="str">
        <f>_xlfn.XLOOKUP(movie3[[#This Row],[year]],inflation!E$2:E$225,inflation!F$2:F$225,,0)</f>
        <v>647.0</v>
      </c>
      <c r="Q5275" s="2">
        <f>movie3[[#This Row],[gross]] * (inflation!B$226 / movie3[[#This Row],[CPI of Released Year]])</f>
        <v>62636109.676043279</v>
      </c>
      <c r="R5275" s="2">
        <f>movie3[[#This Row],[gross]]-movie3[[#This Row],[budget]]</f>
        <v>34261209</v>
      </c>
    </row>
    <row r="5276" spans="1:18" hidden="1" x14ac:dyDescent="0.25">
      <c r="A5276" t="s">
        <v>15930</v>
      </c>
      <c r="B5276" t="s">
        <v>448</v>
      </c>
      <c r="C5276" t="s">
        <v>34</v>
      </c>
      <c r="D5276">
        <v>2008</v>
      </c>
      <c r="E5276" t="s">
        <v>15931</v>
      </c>
      <c r="F5276">
        <v>7.3</v>
      </c>
      <c r="G5276" s="1">
        <v>58000</v>
      </c>
      <c r="H5276" t="s">
        <v>15932</v>
      </c>
      <c r="I5276" t="s">
        <v>15933</v>
      </c>
      <c r="J5276" t="s">
        <v>12135</v>
      </c>
      <c r="K5276" t="s">
        <v>10297</v>
      </c>
      <c r="M5276" s="1">
        <v>38316584</v>
      </c>
      <c r="N5276" t="s">
        <v>15934</v>
      </c>
      <c r="O5276">
        <v>186</v>
      </c>
      <c r="P5276" s="6" t="str">
        <f>_xlfn.XLOOKUP(movie3[[#This Row],[year]],inflation!E$2:E$225,inflation!F$2:F$225,,0)</f>
        <v>647.0</v>
      </c>
      <c r="Q5276" s="2">
        <f>movie3[[#This Row],[gross]] * (inflation!B$226 / movie3[[#This Row],[CPI of Released Year]])</f>
        <v>54223592.442658424</v>
      </c>
      <c r="R5276" s="2">
        <f>movie3[[#This Row],[gross]]-movie3[[#This Row],[budget]]</f>
        <v>38316584</v>
      </c>
    </row>
    <row r="5277" spans="1:18" hidden="1" x14ac:dyDescent="0.25">
      <c r="A5277" t="s">
        <v>16022</v>
      </c>
      <c r="B5277" t="s">
        <v>33</v>
      </c>
      <c r="C5277" t="s">
        <v>63</v>
      </c>
      <c r="D5277">
        <v>2008</v>
      </c>
      <c r="E5277" t="s">
        <v>15602</v>
      </c>
      <c r="F5277">
        <v>7.3</v>
      </c>
      <c r="G5277" s="1">
        <v>20000</v>
      </c>
      <c r="H5277" t="s">
        <v>8762</v>
      </c>
      <c r="I5277" t="s">
        <v>9434</v>
      </c>
      <c r="J5277" t="s">
        <v>16023</v>
      </c>
      <c r="K5277" t="s">
        <v>30</v>
      </c>
      <c r="L5277" s="1">
        <v>40000000</v>
      </c>
      <c r="M5277" s="1">
        <v>9808124</v>
      </c>
      <c r="N5277" t="s">
        <v>5186</v>
      </c>
      <c r="O5277">
        <v>130</v>
      </c>
      <c r="P5277" s="6" t="str">
        <f>_xlfn.XLOOKUP(movie3[[#This Row],[year]],inflation!E$2:E$225,inflation!F$2:F$225,,0)</f>
        <v>647.0</v>
      </c>
      <c r="Q5277" s="2">
        <f>movie3[[#This Row],[gross]] * (inflation!B$226 / movie3[[#This Row],[CPI of Released Year]])</f>
        <v>13879935.601854715</v>
      </c>
      <c r="R5277" s="2">
        <f>movie3[[#This Row],[gross]]-movie3[[#This Row],[budget]]</f>
        <v>-30191876</v>
      </c>
    </row>
    <row r="5278" spans="1:18" hidden="1" x14ac:dyDescent="0.25">
      <c r="A5278" t="s">
        <v>15680</v>
      </c>
      <c r="B5278" t="s">
        <v>16</v>
      </c>
      <c r="C5278" t="s">
        <v>34</v>
      </c>
      <c r="D5278">
        <v>2008</v>
      </c>
      <c r="E5278" t="s">
        <v>15406</v>
      </c>
      <c r="F5278">
        <v>7.2</v>
      </c>
      <c r="G5278" s="1">
        <v>141000</v>
      </c>
      <c r="H5278" t="s">
        <v>3351</v>
      </c>
      <c r="I5278" t="s">
        <v>15681</v>
      </c>
      <c r="J5278" t="s">
        <v>13536</v>
      </c>
      <c r="K5278" t="s">
        <v>30</v>
      </c>
      <c r="L5278" s="1">
        <v>32000000</v>
      </c>
      <c r="M5278" s="1">
        <v>51262751</v>
      </c>
      <c r="N5278" t="s">
        <v>15021</v>
      </c>
      <c r="O5278">
        <v>137</v>
      </c>
      <c r="P5278" s="6" t="str">
        <f>_xlfn.XLOOKUP(movie3[[#This Row],[year]],inflation!E$2:E$225,inflation!F$2:F$225,,0)</f>
        <v>647.0</v>
      </c>
      <c r="Q5278" s="2">
        <f>movie3[[#This Row],[gross]] * (inflation!B$226 / movie3[[#This Row],[CPI of Released Year]])</f>
        <v>72544319.65316847</v>
      </c>
      <c r="R5278" s="2">
        <f>movie3[[#This Row],[gross]]-movie3[[#This Row],[budget]]</f>
        <v>19262751</v>
      </c>
    </row>
    <row r="5279" spans="1:18" hidden="1" x14ac:dyDescent="0.25">
      <c r="A5279" t="s">
        <v>15707</v>
      </c>
      <c r="B5279" t="s">
        <v>16</v>
      </c>
      <c r="C5279" t="s">
        <v>104</v>
      </c>
      <c r="D5279">
        <v>2008</v>
      </c>
      <c r="E5279" t="s">
        <v>15708</v>
      </c>
      <c r="F5279">
        <v>7.2</v>
      </c>
      <c r="G5279" s="1">
        <v>176000</v>
      </c>
      <c r="H5279" t="s">
        <v>2129</v>
      </c>
      <c r="I5279" t="s">
        <v>3044</v>
      </c>
      <c r="J5279" t="s">
        <v>11244</v>
      </c>
      <c r="K5279" t="s">
        <v>22</v>
      </c>
      <c r="L5279" s="1">
        <v>20000000</v>
      </c>
      <c r="M5279" s="1">
        <v>64828421</v>
      </c>
      <c r="N5279" t="s">
        <v>15709</v>
      </c>
      <c r="O5279">
        <v>111</v>
      </c>
      <c r="P5279" s="6" t="str">
        <f>_xlfn.XLOOKUP(movie3[[#This Row],[year]],inflation!E$2:E$225,inflation!F$2:F$225,,0)</f>
        <v>647.0</v>
      </c>
      <c r="Q5279" s="2">
        <f>movie3[[#This Row],[gross]] * (inflation!B$226 / movie3[[#This Row],[CPI of Released Year]])</f>
        <v>91741734.571251944</v>
      </c>
      <c r="R5279" s="2">
        <f>movie3[[#This Row],[gross]]-movie3[[#This Row],[budget]]</f>
        <v>44828421</v>
      </c>
    </row>
    <row r="5280" spans="1:18" hidden="1" x14ac:dyDescent="0.25">
      <c r="A5280" t="s">
        <v>15885</v>
      </c>
      <c r="B5280" t="s">
        <v>448</v>
      </c>
      <c r="C5280" t="s">
        <v>63</v>
      </c>
      <c r="D5280">
        <v>2008</v>
      </c>
      <c r="E5280" t="s">
        <v>15886</v>
      </c>
      <c r="F5280">
        <v>7.2</v>
      </c>
      <c r="G5280" s="1">
        <v>45000</v>
      </c>
      <c r="H5280" t="s">
        <v>5109</v>
      </c>
      <c r="I5280" t="s">
        <v>14674</v>
      </c>
      <c r="J5280" t="s">
        <v>10062</v>
      </c>
      <c r="K5280" t="s">
        <v>453</v>
      </c>
      <c r="L5280" s="1">
        <v>35000000</v>
      </c>
      <c r="M5280" s="1">
        <v>34209066</v>
      </c>
      <c r="N5280" t="s">
        <v>15619</v>
      </c>
      <c r="O5280">
        <v>134</v>
      </c>
      <c r="P5280" s="6" t="str">
        <f>_xlfn.XLOOKUP(movie3[[#This Row],[year]],inflation!E$2:E$225,inflation!F$2:F$225,,0)</f>
        <v>647.0</v>
      </c>
      <c r="Q5280" s="2">
        <f>movie3[[#This Row],[gross]] * (inflation!B$226 / movie3[[#This Row],[CPI of Released Year]])</f>
        <v>48410851.359505415</v>
      </c>
      <c r="R5280" s="2">
        <f>movie3[[#This Row],[gross]]-movie3[[#This Row],[budget]]</f>
        <v>-790934</v>
      </c>
    </row>
    <row r="5281" spans="1:18" hidden="1" x14ac:dyDescent="0.25">
      <c r="A5281" t="s">
        <v>15977</v>
      </c>
      <c r="B5281" t="s">
        <v>16</v>
      </c>
      <c r="C5281" t="s">
        <v>104</v>
      </c>
      <c r="D5281">
        <v>2008</v>
      </c>
      <c r="E5281" t="s">
        <v>15978</v>
      </c>
      <c r="F5281">
        <v>7.2</v>
      </c>
      <c r="G5281" s="1">
        <v>37000</v>
      </c>
      <c r="H5281" t="s">
        <v>11641</v>
      </c>
      <c r="I5281" t="s">
        <v>11641</v>
      </c>
      <c r="J5281" t="s">
        <v>12927</v>
      </c>
      <c r="K5281" t="s">
        <v>30</v>
      </c>
      <c r="L5281" s="1">
        <v>11500000</v>
      </c>
      <c r="M5281" s="1">
        <v>409832</v>
      </c>
      <c r="N5281" t="s">
        <v>15979</v>
      </c>
      <c r="O5281">
        <v>108</v>
      </c>
      <c r="P5281" s="6" t="str">
        <f>_xlfn.XLOOKUP(movie3[[#This Row],[year]],inflation!E$2:E$225,inflation!F$2:F$225,,0)</f>
        <v>647.0</v>
      </c>
      <c r="Q5281" s="2">
        <f>movie3[[#This Row],[gross]] * (inflation!B$226 / movie3[[#This Row],[CPI of Released Year]])</f>
        <v>579972.45625965996</v>
      </c>
      <c r="R5281" s="2">
        <f>movie3[[#This Row],[gross]]-movie3[[#This Row],[budget]]</f>
        <v>-11090168</v>
      </c>
    </row>
    <row r="5282" spans="1:18" hidden="1" x14ac:dyDescent="0.25">
      <c r="A5282" t="s">
        <v>15579</v>
      </c>
      <c r="B5282" t="s">
        <v>16</v>
      </c>
      <c r="C5282" t="s">
        <v>41</v>
      </c>
      <c r="D5282">
        <v>2008</v>
      </c>
      <c r="E5282" t="s">
        <v>15461</v>
      </c>
      <c r="F5282">
        <v>7.1</v>
      </c>
      <c r="G5282" s="1">
        <v>271000</v>
      </c>
      <c r="H5282" t="s">
        <v>15580</v>
      </c>
      <c r="I5282" t="s">
        <v>15581</v>
      </c>
      <c r="J5282" t="s">
        <v>14958</v>
      </c>
      <c r="K5282" t="s">
        <v>30</v>
      </c>
      <c r="L5282" s="1">
        <v>30000000</v>
      </c>
      <c r="M5282" s="1">
        <v>105833257</v>
      </c>
      <c r="N5282" t="s">
        <v>61</v>
      </c>
      <c r="O5282">
        <v>111</v>
      </c>
      <c r="P5282" s="6" t="str">
        <f>_xlfn.XLOOKUP(movie3[[#This Row],[year]],inflation!E$2:E$225,inflation!F$2:F$225,,0)</f>
        <v>647.0</v>
      </c>
      <c r="Q5282" s="2">
        <f>movie3[[#This Row],[gross]] * (inflation!B$226 / movie3[[#This Row],[CPI of Released Year]])</f>
        <v>149769598.31406492</v>
      </c>
      <c r="R5282" s="2">
        <f>movie3[[#This Row],[gross]]-movie3[[#This Row],[budget]]</f>
        <v>75833257</v>
      </c>
    </row>
    <row r="5283" spans="1:18" hidden="1" x14ac:dyDescent="0.25">
      <c r="A5283" t="s">
        <v>15585</v>
      </c>
      <c r="B5283" t="s">
        <v>2000</v>
      </c>
      <c r="C5283" t="s">
        <v>41</v>
      </c>
      <c r="D5283">
        <v>2008</v>
      </c>
      <c r="E5283" t="s">
        <v>15586</v>
      </c>
      <c r="F5283">
        <v>7.1</v>
      </c>
      <c r="G5283" s="1">
        <v>246000</v>
      </c>
      <c r="H5283" t="s">
        <v>289</v>
      </c>
      <c r="I5283" t="s">
        <v>289</v>
      </c>
      <c r="J5283" t="s">
        <v>15587</v>
      </c>
      <c r="K5283" t="s">
        <v>1112</v>
      </c>
      <c r="L5283" s="1">
        <v>15500000</v>
      </c>
      <c r="M5283" s="1">
        <v>96409300</v>
      </c>
      <c r="N5283" t="s">
        <v>13873</v>
      </c>
      <c r="O5283">
        <v>96</v>
      </c>
      <c r="P5283" s="6" t="str">
        <f>_xlfn.XLOOKUP(movie3[[#This Row],[year]],inflation!E$2:E$225,inflation!F$2:F$225,,0)</f>
        <v>647.0</v>
      </c>
      <c r="Q5283" s="2">
        <f>movie3[[#This Row],[gross]] * (inflation!B$226 / movie3[[#This Row],[CPI of Released Year]])</f>
        <v>136433315.42503864</v>
      </c>
      <c r="R5283" s="2">
        <f>movie3[[#This Row],[gross]]-movie3[[#This Row],[budget]]</f>
        <v>80909300</v>
      </c>
    </row>
    <row r="5284" spans="1:18" hidden="1" x14ac:dyDescent="0.25">
      <c r="A5284" t="s">
        <v>15668</v>
      </c>
      <c r="B5284" t="s">
        <v>2000</v>
      </c>
      <c r="C5284" t="s">
        <v>17</v>
      </c>
      <c r="D5284">
        <v>2008</v>
      </c>
      <c r="E5284" t="s">
        <v>15564</v>
      </c>
      <c r="F5284">
        <v>7.1</v>
      </c>
      <c r="G5284" s="1">
        <v>233000</v>
      </c>
      <c r="H5284" t="s">
        <v>8462</v>
      </c>
      <c r="I5284" t="s">
        <v>8463</v>
      </c>
      <c r="J5284" t="s">
        <v>1479</v>
      </c>
      <c r="K5284" t="s">
        <v>30</v>
      </c>
      <c r="L5284" s="1">
        <v>75000000</v>
      </c>
      <c r="M5284" s="1">
        <v>201545517</v>
      </c>
      <c r="N5284" t="s">
        <v>118</v>
      </c>
      <c r="O5284">
        <v>121</v>
      </c>
      <c r="P5284" s="6" t="str">
        <f>_xlfn.XLOOKUP(movie3[[#This Row],[year]],inflation!E$2:E$225,inflation!F$2:F$225,,0)</f>
        <v>647.0</v>
      </c>
      <c r="Q5284" s="2">
        <f>movie3[[#This Row],[gross]] * (inflation!B$226 / movie3[[#This Row],[CPI of Released Year]])</f>
        <v>285216499.79165381</v>
      </c>
      <c r="R5284" s="2">
        <f>movie3[[#This Row],[gross]]-movie3[[#This Row],[budget]]</f>
        <v>126545517</v>
      </c>
    </row>
    <row r="5285" spans="1:18" hidden="1" x14ac:dyDescent="0.25">
      <c r="A5285" t="s">
        <v>15686</v>
      </c>
      <c r="B5285" t="s">
        <v>2000</v>
      </c>
      <c r="C5285" t="s">
        <v>41</v>
      </c>
      <c r="D5285">
        <v>2008</v>
      </c>
      <c r="E5285" t="s">
        <v>15687</v>
      </c>
      <c r="F5285">
        <v>7.1</v>
      </c>
      <c r="G5285" s="1">
        <v>159000</v>
      </c>
      <c r="H5285" t="s">
        <v>2546</v>
      </c>
      <c r="I5285" t="s">
        <v>2546</v>
      </c>
      <c r="J5285" t="s">
        <v>12495</v>
      </c>
      <c r="K5285" t="s">
        <v>22</v>
      </c>
      <c r="M5285" s="1">
        <v>55990299</v>
      </c>
      <c r="N5285" t="s">
        <v>61</v>
      </c>
      <c r="O5285">
        <v>112</v>
      </c>
      <c r="P5285" s="6" t="str">
        <f>_xlfn.XLOOKUP(movie3[[#This Row],[year]],inflation!E$2:E$225,inflation!F$2:F$225,,0)</f>
        <v>647.0</v>
      </c>
      <c r="Q5285" s="2">
        <f>movie3[[#This Row],[gross]] * (inflation!B$226 / movie3[[#This Row],[CPI of Released Year]])</f>
        <v>79234494.226275116</v>
      </c>
      <c r="R5285" s="2">
        <f>movie3[[#This Row],[gross]]-movie3[[#This Row],[budget]]</f>
        <v>55990299</v>
      </c>
    </row>
    <row r="5286" spans="1:18" hidden="1" x14ac:dyDescent="0.25">
      <c r="A5286" t="s">
        <v>15690</v>
      </c>
      <c r="B5286" t="s">
        <v>16</v>
      </c>
      <c r="C5286" t="s">
        <v>34</v>
      </c>
      <c r="D5286">
        <v>2008</v>
      </c>
      <c r="E5286" t="s">
        <v>15691</v>
      </c>
      <c r="F5286">
        <v>7.1</v>
      </c>
      <c r="G5286" s="1">
        <v>123000</v>
      </c>
      <c r="H5286" t="s">
        <v>9148</v>
      </c>
      <c r="I5286" t="s">
        <v>15692</v>
      </c>
      <c r="J5286" t="s">
        <v>15693</v>
      </c>
      <c r="K5286" t="s">
        <v>22</v>
      </c>
      <c r="L5286" s="1">
        <v>230000</v>
      </c>
      <c r="M5286" s="1">
        <v>2260712</v>
      </c>
      <c r="N5286" t="s">
        <v>15694</v>
      </c>
      <c r="O5286">
        <v>92</v>
      </c>
      <c r="P5286" s="6" t="str">
        <f>_xlfn.XLOOKUP(movie3[[#This Row],[year]],inflation!E$2:E$225,inflation!F$2:F$225,,0)</f>
        <v>647.0</v>
      </c>
      <c r="Q5286" s="2">
        <f>movie3[[#This Row],[gross]] * (inflation!B$226 / movie3[[#This Row],[CPI of Released Year]])</f>
        <v>3199239.4238021639</v>
      </c>
      <c r="R5286" s="2">
        <f>movie3[[#This Row],[gross]]-movie3[[#This Row],[budget]]</f>
        <v>2030712</v>
      </c>
    </row>
    <row r="5287" spans="1:18" hidden="1" x14ac:dyDescent="0.25">
      <c r="A5287" t="s">
        <v>15696</v>
      </c>
      <c r="B5287" t="s">
        <v>16</v>
      </c>
      <c r="C5287" t="s">
        <v>34</v>
      </c>
      <c r="D5287">
        <v>2008</v>
      </c>
      <c r="E5287" t="s">
        <v>15602</v>
      </c>
      <c r="F5287">
        <v>7.1</v>
      </c>
      <c r="G5287" s="1">
        <v>218000</v>
      </c>
      <c r="H5287" t="s">
        <v>991</v>
      </c>
      <c r="I5287" t="s">
        <v>14034</v>
      </c>
      <c r="J5287" t="s">
        <v>8513</v>
      </c>
      <c r="K5287" t="s">
        <v>30</v>
      </c>
      <c r="L5287" s="1">
        <v>70000000</v>
      </c>
      <c r="M5287" s="1">
        <v>115900897</v>
      </c>
      <c r="N5287" t="s">
        <v>23</v>
      </c>
      <c r="O5287">
        <v>128</v>
      </c>
      <c r="P5287" s="6" t="str">
        <f>_xlfn.XLOOKUP(movie3[[#This Row],[year]],inflation!E$2:E$225,inflation!F$2:F$225,,0)</f>
        <v>647.0</v>
      </c>
      <c r="Q5287" s="2">
        <f>movie3[[#This Row],[gross]] * (inflation!B$226 / movie3[[#This Row],[CPI of Released Year]])</f>
        <v>164016787.16105101</v>
      </c>
      <c r="R5287" s="2">
        <f>movie3[[#This Row],[gross]]-movie3[[#This Row],[budget]]</f>
        <v>45900897</v>
      </c>
    </row>
    <row r="5288" spans="1:18" hidden="1" x14ac:dyDescent="0.25">
      <c r="A5288" t="s">
        <v>15722</v>
      </c>
      <c r="B5288" t="s">
        <v>33</v>
      </c>
      <c r="C5288" t="s">
        <v>41</v>
      </c>
      <c r="D5288">
        <v>2008</v>
      </c>
      <c r="E5288" t="s">
        <v>15564</v>
      </c>
      <c r="F5288">
        <v>7.1</v>
      </c>
      <c r="G5288" s="1">
        <v>150000</v>
      </c>
      <c r="H5288" t="s">
        <v>8958</v>
      </c>
      <c r="I5288" t="s">
        <v>6411</v>
      </c>
      <c r="J5288" t="s">
        <v>9045</v>
      </c>
      <c r="K5288" t="s">
        <v>30</v>
      </c>
      <c r="L5288" s="1">
        <v>60000000</v>
      </c>
      <c r="M5288" s="1">
        <v>255743093</v>
      </c>
      <c r="N5288" t="s">
        <v>9112</v>
      </c>
      <c r="O5288">
        <v>115</v>
      </c>
      <c r="P5288" s="6" t="str">
        <f>_xlfn.XLOOKUP(movie3[[#This Row],[year]],inflation!E$2:E$225,inflation!F$2:F$225,,0)</f>
        <v>647.0</v>
      </c>
      <c r="Q5288" s="2">
        <f>movie3[[#This Row],[gross]] * (inflation!B$226 / movie3[[#This Row],[CPI of Released Year]])</f>
        <v>361914027.74466771</v>
      </c>
      <c r="R5288" s="2">
        <f>movie3[[#This Row],[gross]]-movie3[[#This Row],[budget]]</f>
        <v>195743093</v>
      </c>
    </row>
    <row r="5289" spans="1:18" hidden="1" x14ac:dyDescent="0.25">
      <c r="A5289" t="s">
        <v>15775</v>
      </c>
      <c r="B5289" t="s">
        <v>2000</v>
      </c>
      <c r="C5289" t="s">
        <v>41</v>
      </c>
      <c r="D5289">
        <v>2008</v>
      </c>
      <c r="E5289" t="s">
        <v>15708</v>
      </c>
      <c r="F5289">
        <v>7.1</v>
      </c>
      <c r="G5289" s="1">
        <v>27000</v>
      </c>
      <c r="H5289" t="s">
        <v>15776</v>
      </c>
      <c r="I5289" t="s">
        <v>15777</v>
      </c>
      <c r="J5289" t="s">
        <v>6071</v>
      </c>
      <c r="K5289" t="s">
        <v>22</v>
      </c>
      <c r="M5289" s="1">
        <v>16724933</v>
      </c>
      <c r="N5289" t="s">
        <v>12699</v>
      </c>
      <c r="O5289">
        <v>92</v>
      </c>
      <c r="P5289" s="6" t="str">
        <f>_xlfn.XLOOKUP(movie3[[#This Row],[year]],inflation!E$2:E$225,inflation!F$2:F$225,,0)</f>
        <v>647.0</v>
      </c>
      <c r="Q5289" s="2">
        <f>movie3[[#This Row],[gross]] * (inflation!B$226 / movie3[[#This Row],[CPI of Released Year]])</f>
        <v>23668235.942503866</v>
      </c>
      <c r="R5289" s="2">
        <f>movie3[[#This Row],[gross]]-movie3[[#This Row],[budget]]</f>
        <v>16724933</v>
      </c>
    </row>
    <row r="5290" spans="1:18" hidden="1" x14ac:dyDescent="0.25">
      <c r="A5290" t="s">
        <v>15952</v>
      </c>
      <c r="B5290" t="s">
        <v>16</v>
      </c>
      <c r="C5290" t="s">
        <v>17</v>
      </c>
      <c r="D5290">
        <v>2008</v>
      </c>
      <c r="E5290" t="s">
        <v>15953</v>
      </c>
      <c r="F5290">
        <v>7.1</v>
      </c>
      <c r="G5290" s="1">
        <v>17000</v>
      </c>
      <c r="H5290" t="s">
        <v>8435</v>
      </c>
      <c r="I5290" t="s">
        <v>15000</v>
      </c>
      <c r="J5290" t="s">
        <v>15954</v>
      </c>
      <c r="K5290" t="s">
        <v>30</v>
      </c>
      <c r="L5290" s="1">
        <v>200000</v>
      </c>
      <c r="M5290" s="1">
        <v>1192995</v>
      </c>
      <c r="N5290" t="s">
        <v>15955</v>
      </c>
      <c r="O5290">
        <v>80</v>
      </c>
      <c r="P5290" s="6" t="str">
        <f>_xlfn.XLOOKUP(movie3[[#This Row],[year]],inflation!E$2:E$225,inflation!F$2:F$225,,0)</f>
        <v>647.0</v>
      </c>
      <c r="Q5290" s="2">
        <f>movie3[[#This Row],[gross]] * (inflation!B$226 / movie3[[#This Row],[CPI of Released Year]])</f>
        <v>1688263.0942812983</v>
      </c>
      <c r="R5290" s="2">
        <f>movie3[[#This Row],[gross]]-movie3[[#This Row],[budget]]</f>
        <v>992995</v>
      </c>
    </row>
    <row r="5291" spans="1:18" hidden="1" x14ac:dyDescent="0.25">
      <c r="A5291" t="s">
        <v>15956</v>
      </c>
      <c r="B5291" t="s">
        <v>2709</v>
      </c>
      <c r="C5291" t="s">
        <v>41</v>
      </c>
      <c r="D5291">
        <v>2008</v>
      </c>
      <c r="E5291" t="s">
        <v>15957</v>
      </c>
      <c r="F5291">
        <v>7.1</v>
      </c>
      <c r="G5291" s="1">
        <v>10000</v>
      </c>
      <c r="H5291" t="s">
        <v>3449</v>
      </c>
      <c r="I5291" t="s">
        <v>15958</v>
      </c>
      <c r="J5291" t="s">
        <v>15959</v>
      </c>
      <c r="K5291" t="s">
        <v>453</v>
      </c>
      <c r="M5291" s="1">
        <v>1194397</v>
      </c>
      <c r="N5291" t="s">
        <v>15960</v>
      </c>
      <c r="O5291">
        <v>112</v>
      </c>
      <c r="P5291" s="6" t="str">
        <f>_xlfn.XLOOKUP(movie3[[#This Row],[year]],inflation!E$2:E$225,inflation!F$2:F$225,,0)</f>
        <v>647.0</v>
      </c>
      <c r="Q5291" s="2">
        <f>movie3[[#This Row],[gross]] * (inflation!B$226 / movie3[[#This Row],[CPI of Released Year]])</f>
        <v>1690247.1301391036</v>
      </c>
      <c r="R5291" s="2">
        <f>movie3[[#This Row],[gross]]-movie3[[#This Row],[budget]]</f>
        <v>1194397</v>
      </c>
    </row>
    <row r="5292" spans="1:18" hidden="1" x14ac:dyDescent="0.25">
      <c r="A5292" t="s">
        <v>16032</v>
      </c>
      <c r="B5292" t="s">
        <v>16</v>
      </c>
      <c r="C5292" t="s">
        <v>34</v>
      </c>
      <c r="D5292">
        <v>2008</v>
      </c>
      <c r="E5292" t="s">
        <v>16033</v>
      </c>
      <c r="F5292">
        <v>7.1</v>
      </c>
      <c r="G5292" s="1">
        <v>38000</v>
      </c>
      <c r="H5292" t="s">
        <v>16034</v>
      </c>
      <c r="I5292" t="s">
        <v>16034</v>
      </c>
      <c r="J5292" t="s">
        <v>4541</v>
      </c>
      <c r="K5292" t="s">
        <v>6945</v>
      </c>
      <c r="M5292" s="1">
        <v>2342211</v>
      </c>
      <c r="N5292" t="s">
        <v>552</v>
      </c>
      <c r="O5292">
        <v>97</v>
      </c>
      <c r="P5292" s="6" t="str">
        <f>_xlfn.XLOOKUP(movie3[[#This Row],[year]],inflation!E$2:E$225,inflation!F$2:F$225,,0)</f>
        <v>647.0</v>
      </c>
      <c r="Q5292" s="2">
        <f>movie3[[#This Row],[gross]] * (inflation!B$226 / movie3[[#This Row],[CPI of Released Year]])</f>
        <v>3314572.475425039</v>
      </c>
      <c r="R5292" s="2">
        <f>movie3[[#This Row],[gross]]-movie3[[#This Row],[budget]]</f>
        <v>2342211</v>
      </c>
    </row>
    <row r="5293" spans="1:18" hidden="1" x14ac:dyDescent="0.25">
      <c r="A5293" t="s">
        <v>16049</v>
      </c>
      <c r="B5293" t="s">
        <v>16</v>
      </c>
      <c r="C5293" t="s">
        <v>104</v>
      </c>
      <c r="D5293">
        <v>2008</v>
      </c>
      <c r="E5293" t="s">
        <v>15749</v>
      </c>
      <c r="F5293">
        <v>7.1</v>
      </c>
      <c r="G5293" s="1">
        <v>25000</v>
      </c>
      <c r="H5293" t="s">
        <v>16050</v>
      </c>
      <c r="I5293" t="s">
        <v>16050</v>
      </c>
      <c r="J5293" t="s">
        <v>16051</v>
      </c>
      <c r="K5293" t="s">
        <v>30</v>
      </c>
      <c r="L5293" s="1">
        <v>1000000</v>
      </c>
      <c r="M5293" s="1">
        <v>5457664</v>
      </c>
      <c r="N5293" t="s">
        <v>16052</v>
      </c>
      <c r="O5293">
        <v>97</v>
      </c>
      <c r="P5293" s="6" t="str">
        <f>_xlfn.XLOOKUP(movie3[[#This Row],[year]],inflation!E$2:E$225,inflation!F$2:F$225,,0)</f>
        <v>647.0</v>
      </c>
      <c r="Q5293" s="2">
        <f>movie3[[#This Row],[gross]] * (inflation!B$226 / movie3[[#This Row],[CPI of Released Year]])</f>
        <v>7723395.9171561059</v>
      </c>
      <c r="R5293" s="2">
        <f>movie3[[#This Row],[gross]]-movie3[[#This Row],[budget]]</f>
        <v>4457664</v>
      </c>
    </row>
    <row r="5294" spans="1:18" hidden="1" x14ac:dyDescent="0.25">
      <c r="A5294" t="s">
        <v>15546</v>
      </c>
      <c r="B5294" t="s">
        <v>16</v>
      </c>
      <c r="C5294" t="s">
        <v>34</v>
      </c>
      <c r="D5294">
        <v>2008</v>
      </c>
      <c r="E5294" t="s">
        <v>15547</v>
      </c>
      <c r="F5294">
        <v>7</v>
      </c>
      <c r="G5294" s="1">
        <v>390000</v>
      </c>
      <c r="H5294" t="s">
        <v>8011</v>
      </c>
      <c r="I5294" t="s">
        <v>15548</v>
      </c>
      <c r="J5294" t="s">
        <v>8011</v>
      </c>
      <c r="K5294" t="s">
        <v>30</v>
      </c>
      <c r="L5294" s="1">
        <v>92000000</v>
      </c>
      <c r="M5294" s="1">
        <v>195702963</v>
      </c>
      <c r="N5294" t="s">
        <v>9689</v>
      </c>
      <c r="O5294">
        <v>107</v>
      </c>
      <c r="P5294" s="6" t="str">
        <f>_xlfn.XLOOKUP(movie3[[#This Row],[year]],inflation!E$2:E$225,inflation!F$2:F$225,,0)</f>
        <v>647.0</v>
      </c>
      <c r="Q5294" s="2">
        <f>movie3[[#This Row],[gross]] * (inflation!B$226 / movie3[[#This Row],[CPI of Released Year]])</f>
        <v>276948428.01051009</v>
      </c>
      <c r="R5294" s="2">
        <f>movie3[[#This Row],[gross]]-movie3[[#This Row],[budget]]</f>
        <v>103702963</v>
      </c>
    </row>
    <row r="5295" spans="1:18" hidden="1" x14ac:dyDescent="0.25">
      <c r="A5295" t="s">
        <v>15568</v>
      </c>
      <c r="B5295" t="s">
        <v>16</v>
      </c>
      <c r="C5295" t="s">
        <v>41</v>
      </c>
      <c r="D5295">
        <v>2008</v>
      </c>
      <c r="E5295" t="s">
        <v>15569</v>
      </c>
      <c r="F5295">
        <v>7</v>
      </c>
      <c r="G5295" s="1">
        <v>317000</v>
      </c>
      <c r="H5295" t="s">
        <v>2925</v>
      </c>
      <c r="I5295" t="s">
        <v>2096</v>
      </c>
      <c r="J5295" t="s">
        <v>6538</v>
      </c>
      <c r="K5295" t="s">
        <v>30</v>
      </c>
      <c r="L5295" s="1">
        <v>37000000</v>
      </c>
      <c r="M5295" s="1">
        <v>163728902</v>
      </c>
      <c r="N5295" t="s">
        <v>12699</v>
      </c>
      <c r="O5295">
        <v>96</v>
      </c>
      <c r="P5295" s="6" t="str">
        <f>_xlfn.XLOOKUP(movie3[[#This Row],[year]],inflation!E$2:E$225,inflation!F$2:F$225,,0)</f>
        <v>647.0</v>
      </c>
      <c r="Q5295" s="2">
        <f>movie3[[#This Row],[gross]] * (inflation!B$226 / movie3[[#This Row],[CPI of Released Year]])</f>
        <v>231700436.89520869</v>
      </c>
      <c r="R5295" s="2">
        <f>movie3[[#This Row],[gross]]-movie3[[#This Row],[budget]]</f>
        <v>126728902</v>
      </c>
    </row>
    <row r="5296" spans="1:18" hidden="1" x14ac:dyDescent="0.25">
      <c r="A5296" t="s">
        <v>15609</v>
      </c>
      <c r="B5296" t="s">
        <v>16</v>
      </c>
      <c r="C5296" t="s">
        <v>34</v>
      </c>
      <c r="D5296">
        <v>2008</v>
      </c>
      <c r="E5296" t="s">
        <v>15020</v>
      </c>
      <c r="F5296">
        <v>7</v>
      </c>
      <c r="G5296" s="1">
        <v>222000</v>
      </c>
      <c r="H5296" t="s">
        <v>762</v>
      </c>
      <c r="I5296" t="s">
        <v>15610</v>
      </c>
      <c r="J5296" t="s">
        <v>762</v>
      </c>
      <c r="K5296" t="s">
        <v>5820</v>
      </c>
      <c r="L5296" s="1">
        <v>50000000</v>
      </c>
      <c r="M5296" s="1">
        <v>113244290</v>
      </c>
      <c r="N5296" t="s">
        <v>14708</v>
      </c>
      <c r="O5296">
        <v>92</v>
      </c>
      <c r="P5296" s="6" t="str">
        <f>_xlfn.XLOOKUP(movie3[[#This Row],[year]],inflation!E$2:E$225,inflation!F$2:F$225,,0)</f>
        <v>647.0</v>
      </c>
      <c r="Q5296" s="2">
        <f>movie3[[#This Row],[gross]] * (inflation!B$226 / movie3[[#This Row],[CPI of Released Year]])</f>
        <v>160257298.18238023</v>
      </c>
      <c r="R5296" s="2">
        <f>movie3[[#This Row],[gross]]-movie3[[#This Row],[budget]]</f>
        <v>63244290</v>
      </c>
    </row>
    <row r="5297" spans="1:18" hidden="1" x14ac:dyDescent="0.25">
      <c r="A5297" t="s">
        <v>15620</v>
      </c>
      <c r="B5297" t="s">
        <v>2000</v>
      </c>
      <c r="C5297" t="s">
        <v>34</v>
      </c>
      <c r="D5297">
        <v>2008</v>
      </c>
      <c r="E5297" t="s">
        <v>15514</v>
      </c>
      <c r="F5297">
        <v>7</v>
      </c>
      <c r="G5297" s="1">
        <v>379000</v>
      </c>
      <c r="H5297" t="s">
        <v>9387</v>
      </c>
      <c r="I5297" t="s">
        <v>15621</v>
      </c>
      <c r="J5297" t="s">
        <v>15622</v>
      </c>
      <c r="K5297" t="s">
        <v>30</v>
      </c>
      <c r="L5297" s="1">
        <v>25000000</v>
      </c>
      <c r="M5297" s="1">
        <v>172394180</v>
      </c>
      <c r="N5297" t="s">
        <v>44</v>
      </c>
      <c r="O5297">
        <v>85</v>
      </c>
      <c r="P5297" s="6" t="str">
        <f>_xlfn.XLOOKUP(movie3[[#This Row],[year]],inflation!E$2:E$225,inflation!F$2:F$225,,0)</f>
        <v>647.0</v>
      </c>
      <c r="Q5297" s="2">
        <f>movie3[[#This Row],[gross]] * (inflation!B$226 / movie3[[#This Row],[CPI of Released Year]])</f>
        <v>243963077.60123649</v>
      </c>
      <c r="R5297" s="2">
        <f>movie3[[#This Row],[gross]]-movie3[[#This Row],[budget]]</f>
        <v>147394180</v>
      </c>
    </row>
    <row r="5298" spans="1:18" hidden="1" x14ac:dyDescent="0.25">
      <c r="A5298" t="s">
        <v>15719</v>
      </c>
      <c r="B5298" t="s">
        <v>2000</v>
      </c>
      <c r="C5298" t="s">
        <v>34</v>
      </c>
      <c r="D5298">
        <v>2008</v>
      </c>
      <c r="E5298" t="s">
        <v>15645</v>
      </c>
      <c r="F5298">
        <v>7</v>
      </c>
      <c r="G5298" s="1">
        <v>260000</v>
      </c>
      <c r="H5298" t="s">
        <v>7560</v>
      </c>
      <c r="I5298" t="s">
        <v>7560</v>
      </c>
      <c r="J5298" t="s">
        <v>8625</v>
      </c>
      <c r="K5298" t="s">
        <v>30</v>
      </c>
      <c r="L5298" s="1">
        <v>85000000</v>
      </c>
      <c r="M5298" s="1">
        <v>168319243</v>
      </c>
      <c r="N5298" t="s">
        <v>61</v>
      </c>
      <c r="O5298">
        <v>120</v>
      </c>
      <c r="P5298" s="6" t="str">
        <f>_xlfn.XLOOKUP(movie3[[#This Row],[year]],inflation!E$2:E$225,inflation!F$2:F$225,,0)</f>
        <v>647.0</v>
      </c>
      <c r="Q5298" s="2">
        <f>movie3[[#This Row],[gross]] * (inflation!B$226 / movie3[[#This Row],[CPI of Released Year]])</f>
        <v>238196443.41700158</v>
      </c>
      <c r="R5298" s="2">
        <f>movie3[[#This Row],[gross]]-movie3[[#This Row],[budget]]</f>
        <v>83319243</v>
      </c>
    </row>
    <row r="5299" spans="1:18" hidden="1" x14ac:dyDescent="0.25">
      <c r="A5299" t="s">
        <v>15898</v>
      </c>
      <c r="B5299" t="s">
        <v>448</v>
      </c>
      <c r="C5299" t="s">
        <v>104</v>
      </c>
      <c r="D5299">
        <v>2008</v>
      </c>
      <c r="E5299" t="s">
        <v>15899</v>
      </c>
      <c r="F5299">
        <v>7</v>
      </c>
      <c r="G5299" s="1">
        <v>47000</v>
      </c>
      <c r="H5299" t="s">
        <v>15900</v>
      </c>
      <c r="I5299" t="s">
        <v>15901</v>
      </c>
      <c r="J5299" t="s">
        <v>15902</v>
      </c>
      <c r="K5299" t="s">
        <v>306</v>
      </c>
      <c r="M5299" s="1">
        <v>34861529</v>
      </c>
      <c r="N5299" t="s">
        <v>2840</v>
      </c>
      <c r="O5299">
        <v>137</v>
      </c>
      <c r="P5299" s="6" t="str">
        <f>_xlfn.XLOOKUP(movie3[[#This Row],[year]],inflation!E$2:E$225,inflation!F$2:F$225,,0)</f>
        <v>647.0</v>
      </c>
      <c r="Q5299" s="2">
        <f>movie3[[#This Row],[gross]] * (inflation!B$226 / movie3[[#This Row],[CPI of Released Year]])</f>
        <v>49334182.306646064</v>
      </c>
      <c r="R5299" s="2">
        <f>movie3[[#This Row],[gross]]-movie3[[#This Row],[budget]]</f>
        <v>34861529</v>
      </c>
    </row>
    <row r="5300" spans="1:18" hidden="1" x14ac:dyDescent="0.25">
      <c r="A5300" t="s">
        <v>15905</v>
      </c>
      <c r="B5300" t="s">
        <v>16</v>
      </c>
      <c r="C5300" t="s">
        <v>17</v>
      </c>
      <c r="D5300">
        <v>2008</v>
      </c>
      <c r="E5300" t="s">
        <v>15906</v>
      </c>
      <c r="F5300">
        <v>7</v>
      </c>
      <c r="G5300" s="1">
        <v>39000</v>
      </c>
      <c r="H5300" t="s">
        <v>8319</v>
      </c>
      <c r="I5300" t="s">
        <v>8319</v>
      </c>
      <c r="J5300" t="s">
        <v>10571</v>
      </c>
      <c r="K5300" t="s">
        <v>30</v>
      </c>
      <c r="L5300" s="1">
        <v>9800000</v>
      </c>
      <c r="M5300" s="1">
        <v>16303643</v>
      </c>
      <c r="N5300" t="s">
        <v>15459</v>
      </c>
      <c r="O5300">
        <v>110</v>
      </c>
      <c r="P5300" s="6" t="str">
        <f>_xlfn.XLOOKUP(movie3[[#This Row],[year]],inflation!E$2:E$225,inflation!F$2:F$225,,0)</f>
        <v>647.0</v>
      </c>
      <c r="Q5300" s="2">
        <f>movie3[[#This Row],[gross]] * (inflation!B$226 / movie3[[#This Row],[CPI of Released Year]])</f>
        <v>23072048.733848535</v>
      </c>
      <c r="R5300" s="2">
        <f>movie3[[#This Row],[gross]]-movie3[[#This Row],[budget]]</f>
        <v>6503643</v>
      </c>
    </row>
    <row r="5301" spans="1:18" hidden="1" x14ac:dyDescent="0.25">
      <c r="A5301" t="s">
        <v>15909</v>
      </c>
      <c r="B5301" t="s">
        <v>16</v>
      </c>
      <c r="C5301" t="s">
        <v>34</v>
      </c>
      <c r="D5301">
        <v>2008</v>
      </c>
      <c r="E5301" t="s">
        <v>15910</v>
      </c>
      <c r="F5301">
        <v>7</v>
      </c>
      <c r="G5301" s="1">
        <v>18000</v>
      </c>
      <c r="H5301" t="s">
        <v>13180</v>
      </c>
      <c r="I5301" t="s">
        <v>14403</v>
      </c>
      <c r="J5301" t="s">
        <v>15911</v>
      </c>
      <c r="K5301" t="s">
        <v>13183</v>
      </c>
      <c r="M5301" s="1">
        <v>3179014</v>
      </c>
      <c r="N5301" t="s">
        <v>15912</v>
      </c>
      <c r="O5301">
        <v>110</v>
      </c>
      <c r="P5301" s="6" t="str">
        <f>_xlfn.XLOOKUP(movie3[[#This Row],[year]],inflation!E$2:E$225,inflation!F$2:F$225,,0)</f>
        <v>647.0</v>
      </c>
      <c r="Q5301" s="2">
        <f>movie3[[#This Row],[gross]] * (inflation!B$226 / movie3[[#This Row],[CPI of Released Year]])</f>
        <v>4498771.5894899536</v>
      </c>
      <c r="R5301" s="2">
        <f>movie3[[#This Row],[gross]]-movie3[[#This Row],[budget]]</f>
        <v>3179014</v>
      </c>
    </row>
    <row r="5302" spans="1:18" hidden="1" x14ac:dyDescent="0.25">
      <c r="A5302" t="s">
        <v>15969</v>
      </c>
      <c r="B5302" t="s">
        <v>2000</v>
      </c>
      <c r="C5302" t="s">
        <v>34</v>
      </c>
      <c r="D5302">
        <v>2008</v>
      </c>
      <c r="E5302" t="s">
        <v>15970</v>
      </c>
      <c r="F5302">
        <v>7</v>
      </c>
      <c r="G5302" s="1">
        <v>56000</v>
      </c>
      <c r="H5302" t="s">
        <v>15971</v>
      </c>
      <c r="I5302" t="s">
        <v>15971</v>
      </c>
      <c r="J5302" t="s">
        <v>13551</v>
      </c>
      <c r="K5302" t="s">
        <v>30</v>
      </c>
      <c r="L5302" s="1">
        <v>22000000</v>
      </c>
      <c r="M5302" s="1">
        <v>27675014</v>
      </c>
      <c r="N5302" t="s">
        <v>15832</v>
      </c>
      <c r="O5302">
        <v>114</v>
      </c>
      <c r="P5302" s="6" t="str">
        <f>_xlfn.XLOOKUP(movie3[[#This Row],[year]],inflation!E$2:E$225,inflation!F$2:F$225,,0)</f>
        <v>647.0</v>
      </c>
      <c r="Q5302" s="2">
        <f>movie3[[#This Row],[gross]] * (inflation!B$226 / movie3[[#This Row],[CPI of Released Year]])</f>
        <v>39164208.374652244</v>
      </c>
      <c r="R5302" s="2">
        <f>movie3[[#This Row],[gross]]-movie3[[#This Row],[budget]]</f>
        <v>5675014</v>
      </c>
    </row>
    <row r="5303" spans="1:18" hidden="1" x14ac:dyDescent="0.25">
      <c r="A5303" t="s">
        <v>15980</v>
      </c>
      <c r="B5303" t="s">
        <v>16</v>
      </c>
      <c r="C5303" t="s">
        <v>63</v>
      </c>
      <c r="D5303">
        <v>2008</v>
      </c>
      <c r="E5303" t="s">
        <v>15715</v>
      </c>
      <c r="F5303">
        <v>7</v>
      </c>
      <c r="G5303" s="1">
        <v>21000</v>
      </c>
      <c r="H5303" t="s">
        <v>15981</v>
      </c>
      <c r="I5303" t="s">
        <v>15981</v>
      </c>
      <c r="J5303" t="s">
        <v>11168</v>
      </c>
      <c r="K5303" t="s">
        <v>30</v>
      </c>
      <c r="L5303" s="1">
        <v>12000000</v>
      </c>
      <c r="M5303" s="1">
        <v>8883644</v>
      </c>
      <c r="N5303" t="s">
        <v>15982</v>
      </c>
      <c r="O5303">
        <v>109</v>
      </c>
      <c r="P5303" s="6" t="str">
        <f>_xlfn.XLOOKUP(movie3[[#This Row],[year]],inflation!E$2:E$225,inflation!F$2:F$225,,0)</f>
        <v>647.0</v>
      </c>
      <c r="Q5303" s="2">
        <f>movie3[[#This Row],[gross]] * (inflation!B$226 / movie3[[#This Row],[CPI of Released Year]])</f>
        <v>12571660.659041733</v>
      </c>
      <c r="R5303" s="2">
        <f>movie3[[#This Row],[gross]]-movie3[[#This Row],[budget]]</f>
        <v>-3116356</v>
      </c>
    </row>
    <row r="5304" spans="1:18" hidden="1" x14ac:dyDescent="0.25">
      <c r="A5304" t="s">
        <v>15989</v>
      </c>
      <c r="B5304" t="s">
        <v>16</v>
      </c>
      <c r="C5304" t="s">
        <v>41</v>
      </c>
      <c r="D5304">
        <v>2008</v>
      </c>
      <c r="E5304" t="s">
        <v>15536</v>
      </c>
      <c r="F5304">
        <v>7</v>
      </c>
      <c r="G5304" s="1">
        <v>38000</v>
      </c>
      <c r="H5304" t="s">
        <v>4865</v>
      </c>
      <c r="I5304" t="s">
        <v>4865</v>
      </c>
      <c r="J5304" t="s">
        <v>15990</v>
      </c>
      <c r="K5304" t="s">
        <v>22</v>
      </c>
      <c r="M5304" s="1">
        <v>18696602</v>
      </c>
      <c r="N5304" t="s">
        <v>15783</v>
      </c>
      <c r="O5304">
        <v>118</v>
      </c>
      <c r="P5304" s="6" t="str">
        <f>_xlfn.XLOOKUP(movie3[[#This Row],[year]],inflation!E$2:E$225,inflation!F$2:F$225,,0)</f>
        <v>647.0</v>
      </c>
      <c r="Q5304" s="2">
        <f>movie3[[#This Row],[gross]] * (inflation!B$226 / movie3[[#This Row],[CPI of Released Year]])</f>
        <v>26458437.080680065</v>
      </c>
      <c r="R5304" s="2">
        <f>movie3[[#This Row],[gross]]-movie3[[#This Row],[budget]]</f>
        <v>18696602</v>
      </c>
    </row>
    <row r="5305" spans="1:18" hidden="1" x14ac:dyDescent="0.25">
      <c r="A5305" t="s">
        <v>16040</v>
      </c>
      <c r="B5305" t="s">
        <v>16</v>
      </c>
      <c r="C5305" t="s">
        <v>41</v>
      </c>
      <c r="D5305">
        <v>2008</v>
      </c>
      <c r="E5305" t="s">
        <v>15640</v>
      </c>
      <c r="F5305">
        <v>7</v>
      </c>
      <c r="G5305" s="1">
        <v>30000</v>
      </c>
      <c r="H5305" t="s">
        <v>16041</v>
      </c>
      <c r="I5305" t="s">
        <v>16041</v>
      </c>
      <c r="J5305" t="s">
        <v>16042</v>
      </c>
      <c r="K5305" t="s">
        <v>22</v>
      </c>
      <c r="L5305" s="1">
        <v>6000000</v>
      </c>
      <c r="M5305" s="1">
        <v>3175469</v>
      </c>
      <c r="N5305" t="s">
        <v>16043</v>
      </c>
      <c r="O5305">
        <v>99</v>
      </c>
      <c r="P5305" s="6" t="str">
        <f>_xlfn.XLOOKUP(movie3[[#This Row],[year]],inflation!E$2:E$225,inflation!F$2:F$225,,0)</f>
        <v>647.0</v>
      </c>
      <c r="Q5305" s="2">
        <f>movie3[[#This Row],[gross]] * (inflation!B$226 / movie3[[#This Row],[CPI of Released Year]])</f>
        <v>4493754.8939721799</v>
      </c>
      <c r="R5305" s="2">
        <f>movie3[[#This Row],[gross]]-movie3[[#This Row],[budget]]</f>
        <v>-2824531</v>
      </c>
    </row>
    <row r="5306" spans="1:18" hidden="1" x14ac:dyDescent="0.25">
      <c r="A5306" t="s">
        <v>15549</v>
      </c>
      <c r="B5306" t="s">
        <v>16</v>
      </c>
      <c r="C5306" t="s">
        <v>41</v>
      </c>
      <c r="D5306">
        <v>2008</v>
      </c>
      <c r="E5306" t="s">
        <v>15550</v>
      </c>
      <c r="F5306">
        <v>6.9</v>
      </c>
      <c r="G5306" s="1">
        <v>274000</v>
      </c>
      <c r="H5306" t="s">
        <v>13568</v>
      </c>
      <c r="I5306" t="s">
        <v>13048</v>
      </c>
      <c r="J5306" t="s">
        <v>13048</v>
      </c>
      <c r="K5306" t="s">
        <v>30</v>
      </c>
      <c r="L5306" s="1">
        <v>65000000</v>
      </c>
      <c r="M5306" s="1">
        <v>128108211</v>
      </c>
      <c r="N5306" t="s">
        <v>31</v>
      </c>
      <c r="O5306">
        <v>98</v>
      </c>
      <c r="P5306" s="6" t="str">
        <f>_xlfn.XLOOKUP(movie3[[#This Row],[year]],inflation!E$2:E$225,inflation!F$2:F$225,,0)</f>
        <v>647.0</v>
      </c>
      <c r="Q5306" s="2">
        <f>movie3[[#This Row],[gross]] * (inflation!B$226 / movie3[[#This Row],[CPI of Released Year]])</f>
        <v>181291928.88964453</v>
      </c>
      <c r="R5306" s="2">
        <f>movie3[[#This Row],[gross]]-movie3[[#This Row],[budget]]</f>
        <v>63108211</v>
      </c>
    </row>
    <row r="5307" spans="1:18" hidden="1" x14ac:dyDescent="0.25">
      <c r="A5307" t="s">
        <v>15601</v>
      </c>
      <c r="B5307" t="s">
        <v>2000</v>
      </c>
      <c r="C5307" t="s">
        <v>63</v>
      </c>
      <c r="D5307">
        <v>2008</v>
      </c>
      <c r="E5307" t="s">
        <v>15602</v>
      </c>
      <c r="F5307">
        <v>6.9</v>
      </c>
      <c r="G5307" s="1">
        <v>80000</v>
      </c>
      <c r="H5307" t="s">
        <v>15603</v>
      </c>
      <c r="I5307" t="s">
        <v>14268</v>
      </c>
      <c r="J5307" t="s">
        <v>14007</v>
      </c>
      <c r="K5307" t="s">
        <v>22</v>
      </c>
      <c r="M5307" s="1">
        <v>43343384</v>
      </c>
      <c r="N5307" t="s">
        <v>15021</v>
      </c>
      <c r="O5307">
        <v>110</v>
      </c>
      <c r="P5307" s="6" t="str">
        <f>_xlfn.XLOOKUP(movie3[[#This Row],[year]],inflation!E$2:E$225,inflation!F$2:F$225,,0)</f>
        <v>647.0</v>
      </c>
      <c r="Q5307" s="2">
        <f>movie3[[#This Row],[gross]] * (inflation!B$226 / movie3[[#This Row],[CPI of Released Year]])</f>
        <v>61337252.535394132</v>
      </c>
      <c r="R5307" s="2">
        <f>movie3[[#This Row],[gross]]-movie3[[#This Row],[budget]]</f>
        <v>43343384</v>
      </c>
    </row>
    <row r="5308" spans="1:18" hidden="1" x14ac:dyDescent="0.25">
      <c r="A5308" t="s">
        <v>15662</v>
      </c>
      <c r="B5308" t="s">
        <v>16</v>
      </c>
      <c r="C5308" t="s">
        <v>34</v>
      </c>
      <c r="D5308">
        <v>2008</v>
      </c>
      <c r="E5308" t="s">
        <v>15663</v>
      </c>
      <c r="F5308">
        <v>6.9</v>
      </c>
      <c r="G5308" s="1">
        <v>322000</v>
      </c>
      <c r="H5308" t="s">
        <v>13357</v>
      </c>
      <c r="I5308" t="s">
        <v>15035</v>
      </c>
      <c r="J5308" t="s">
        <v>15035</v>
      </c>
      <c r="K5308" t="s">
        <v>30</v>
      </c>
      <c r="L5308" s="1">
        <v>27000000</v>
      </c>
      <c r="M5308" s="1">
        <v>101624843</v>
      </c>
      <c r="N5308" t="s">
        <v>31</v>
      </c>
      <c r="O5308">
        <v>111</v>
      </c>
      <c r="P5308" s="6" t="str">
        <f>_xlfn.XLOOKUP(movie3[[#This Row],[year]],inflation!E$2:E$225,inflation!F$2:F$225,,0)</f>
        <v>647.0</v>
      </c>
      <c r="Q5308" s="2">
        <f>movie3[[#This Row],[gross]] * (inflation!B$226 / movie3[[#This Row],[CPI of Released Year]])</f>
        <v>143814074.57619783</v>
      </c>
      <c r="R5308" s="2">
        <f>movie3[[#This Row],[gross]]-movie3[[#This Row],[budget]]</f>
        <v>74624843</v>
      </c>
    </row>
    <row r="5309" spans="1:18" x14ac:dyDescent="0.25">
      <c r="A5309" t="s">
        <v>15611</v>
      </c>
      <c r="B5309" t="s">
        <v>16</v>
      </c>
      <c r="C5309" t="s">
        <v>52</v>
      </c>
      <c r="D5309">
        <v>2008</v>
      </c>
      <c r="E5309" t="s">
        <v>15612</v>
      </c>
      <c r="F5309">
        <v>6.8</v>
      </c>
      <c r="G5309" s="1">
        <v>79000</v>
      </c>
      <c r="H5309" t="s">
        <v>15613</v>
      </c>
      <c r="I5309" t="s">
        <v>15613</v>
      </c>
      <c r="J5309" t="s">
        <v>15614</v>
      </c>
      <c r="K5309" t="s">
        <v>22</v>
      </c>
      <c r="M5309" s="1">
        <v>3984669</v>
      </c>
      <c r="N5309" t="s">
        <v>15615</v>
      </c>
      <c r="O5309">
        <v>91</v>
      </c>
      <c r="P5309" s="6" t="str">
        <f>_xlfn.XLOOKUP(movie3[[#This Row],[year]],inflation!E$2:E$225,inflation!F$2:F$225,,0)</f>
        <v>647.0</v>
      </c>
      <c r="Q5309" s="2">
        <f>movie3[[#This Row],[gross]] * (inflation!B$226 / movie3[[#This Row],[CPI of Released Year]])</f>
        <v>5638891.7100463687</v>
      </c>
      <c r="R5309" s="2">
        <f>movie3[[#This Row],[gross]]-movie3[[#This Row],[budget]]</f>
        <v>3984669</v>
      </c>
    </row>
    <row r="5310" spans="1:18" hidden="1" x14ac:dyDescent="0.25">
      <c r="A5310" t="s">
        <v>15633</v>
      </c>
      <c r="B5310" t="s">
        <v>2000</v>
      </c>
      <c r="C5310" t="s">
        <v>104</v>
      </c>
      <c r="D5310">
        <v>2008</v>
      </c>
      <c r="E5310" t="s">
        <v>15634</v>
      </c>
      <c r="F5310">
        <v>6.8</v>
      </c>
      <c r="G5310" s="1">
        <v>235000</v>
      </c>
      <c r="H5310" t="s">
        <v>11827</v>
      </c>
      <c r="I5310" t="s">
        <v>11482</v>
      </c>
      <c r="J5310" t="s">
        <v>15635</v>
      </c>
      <c r="K5310" t="s">
        <v>30</v>
      </c>
      <c r="L5310" s="1">
        <v>35000000</v>
      </c>
      <c r="M5310" s="1">
        <v>159808370</v>
      </c>
      <c r="N5310" t="s">
        <v>31</v>
      </c>
      <c r="O5310">
        <v>123</v>
      </c>
      <c r="P5310" s="6" t="str">
        <f>_xlfn.XLOOKUP(movie3[[#This Row],[year]],inflation!E$2:E$225,inflation!F$2:F$225,,0)</f>
        <v>647.0</v>
      </c>
      <c r="Q5310" s="2">
        <f>movie3[[#This Row],[gross]] * (inflation!B$226 / movie3[[#This Row],[CPI of Released Year]])</f>
        <v>226152308.45749617</v>
      </c>
      <c r="R5310" s="2">
        <f>movie3[[#This Row],[gross]]-movie3[[#This Row],[budget]]</f>
        <v>124808370</v>
      </c>
    </row>
    <row r="5311" spans="1:18" hidden="1" x14ac:dyDescent="0.25">
      <c r="A5311" t="s">
        <v>15652</v>
      </c>
      <c r="B5311" t="s">
        <v>33</v>
      </c>
      <c r="C5311" t="s">
        <v>390</v>
      </c>
      <c r="D5311">
        <v>2008</v>
      </c>
      <c r="E5311" t="s">
        <v>15536</v>
      </c>
      <c r="F5311">
        <v>6.8</v>
      </c>
      <c r="G5311" s="1">
        <v>196000</v>
      </c>
      <c r="H5311" t="s">
        <v>15653</v>
      </c>
      <c r="I5311" t="s">
        <v>15416</v>
      </c>
      <c r="J5311" t="s">
        <v>160</v>
      </c>
      <c r="K5311" t="s">
        <v>30</v>
      </c>
      <c r="L5311" s="1">
        <v>150000000</v>
      </c>
      <c r="M5311" s="1">
        <v>309979994</v>
      </c>
      <c r="N5311" t="s">
        <v>612</v>
      </c>
      <c r="O5311">
        <v>96</v>
      </c>
      <c r="P5311" s="6" t="str">
        <f>_xlfn.XLOOKUP(movie3[[#This Row],[year]],inflation!E$2:E$225,inflation!F$2:F$225,,0)</f>
        <v>647.0</v>
      </c>
      <c r="Q5311" s="2">
        <f>movie3[[#This Row],[gross]] * (inflation!B$226 / movie3[[#This Row],[CPI of Released Year]])</f>
        <v>438667206.34683156</v>
      </c>
      <c r="R5311" s="2">
        <f>movie3[[#This Row],[gross]]-movie3[[#This Row],[budget]]</f>
        <v>159979994</v>
      </c>
    </row>
    <row r="5312" spans="1:18" hidden="1" x14ac:dyDescent="0.25">
      <c r="A5312" t="s">
        <v>15677</v>
      </c>
      <c r="B5312" t="s">
        <v>16</v>
      </c>
      <c r="C5312" t="s">
        <v>41</v>
      </c>
      <c r="D5312">
        <v>2008</v>
      </c>
      <c r="E5312" t="s">
        <v>15678</v>
      </c>
      <c r="F5312">
        <v>6.8</v>
      </c>
      <c r="G5312" s="1">
        <v>223000</v>
      </c>
      <c r="H5312" t="s">
        <v>11915</v>
      </c>
      <c r="I5312" t="s">
        <v>15679</v>
      </c>
      <c r="J5312" t="s">
        <v>13303</v>
      </c>
      <c r="K5312" t="s">
        <v>5820</v>
      </c>
      <c r="L5312" s="1">
        <v>28000000</v>
      </c>
      <c r="M5312" s="1">
        <v>92649419</v>
      </c>
      <c r="N5312" t="s">
        <v>61</v>
      </c>
      <c r="O5312">
        <v>99</v>
      </c>
      <c r="P5312" s="6" t="str">
        <f>_xlfn.XLOOKUP(movie3[[#This Row],[year]],inflation!E$2:E$225,inflation!F$2:F$225,,0)</f>
        <v>647.0</v>
      </c>
      <c r="Q5312" s="2">
        <f>movie3[[#This Row],[gross]] * (inflation!B$226 / movie3[[#This Row],[CPI of Released Year]])</f>
        <v>131112531.74095827</v>
      </c>
      <c r="R5312" s="2">
        <f>movie3[[#This Row],[gross]]-movie3[[#This Row],[budget]]</f>
        <v>64649419</v>
      </c>
    </row>
    <row r="5313" spans="1:18" hidden="1" x14ac:dyDescent="0.25">
      <c r="A5313" t="s">
        <v>15695</v>
      </c>
      <c r="B5313" t="s">
        <v>2000</v>
      </c>
      <c r="C5313" t="s">
        <v>41</v>
      </c>
      <c r="D5313">
        <v>2008</v>
      </c>
      <c r="E5313" t="s">
        <v>15583</v>
      </c>
      <c r="F5313">
        <v>6.8</v>
      </c>
      <c r="G5313" s="1">
        <v>343000</v>
      </c>
      <c r="H5313" t="s">
        <v>11287</v>
      </c>
      <c r="I5313" t="s">
        <v>15580</v>
      </c>
      <c r="J5313" t="s">
        <v>7916</v>
      </c>
      <c r="K5313" t="s">
        <v>30</v>
      </c>
      <c r="L5313" s="1">
        <v>70000000</v>
      </c>
      <c r="M5313" s="1">
        <v>223241637</v>
      </c>
      <c r="N5313" t="s">
        <v>23</v>
      </c>
      <c r="O5313">
        <v>104</v>
      </c>
      <c r="P5313" s="6" t="str">
        <f>_xlfn.XLOOKUP(movie3[[#This Row],[year]],inflation!E$2:E$225,inflation!F$2:F$225,,0)</f>
        <v>647.0</v>
      </c>
      <c r="Q5313" s="2">
        <f>movie3[[#This Row],[gross]] * (inflation!B$226 / movie3[[#This Row],[CPI of Released Year]])</f>
        <v>315919695.26615149</v>
      </c>
      <c r="R5313" s="2">
        <f>movie3[[#This Row],[gross]]-movie3[[#This Row],[budget]]</f>
        <v>153241637</v>
      </c>
    </row>
    <row r="5314" spans="1:18" hidden="1" x14ac:dyDescent="0.25">
      <c r="A5314" t="s">
        <v>15710</v>
      </c>
      <c r="B5314" t="s">
        <v>16</v>
      </c>
      <c r="C5314" t="s">
        <v>34</v>
      </c>
      <c r="D5314">
        <v>2008</v>
      </c>
      <c r="E5314" t="s">
        <v>15711</v>
      </c>
      <c r="F5314">
        <v>6.8</v>
      </c>
      <c r="G5314" s="1">
        <v>109000</v>
      </c>
      <c r="H5314" t="s">
        <v>11872</v>
      </c>
      <c r="I5314" t="s">
        <v>4946</v>
      </c>
      <c r="J5314" t="s">
        <v>5079</v>
      </c>
      <c r="K5314" t="s">
        <v>30</v>
      </c>
      <c r="L5314" s="1">
        <v>20000000</v>
      </c>
      <c r="M5314" s="1">
        <v>66476363</v>
      </c>
      <c r="N5314" t="s">
        <v>9442</v>
      </c>
      <c r="O5314">
        <v>109</v>
      </c>
      <c r="P5314" s="6" t="str">
        <f>_xlfn.XLOOKUP(movie3[[#This Row],[year]],inflation!E$2:E$225,inflation!F$2:F$225,,0)</f>
        <v>647.0</v>
      </c>
      <c r="Q5314" s="2">
        <f>movie3[[#This Row],[gross]] * (inflation!B$226 / movie3[[#This Row],[CPI of Released Year]])</f>
        <v>94073814.47109738</v>
      </c>
      <c r="R5314" s="2">
        <f>movie3[[#This Row],[gross]]-movie3[[#This Row],[budget]]</f>
        <v>46476363</v>
      </c>
    </row>
    <row r="5315" spans="1:18" hidden="1" x14ac:dyDescent="0.25">
      <c r="A5315" t="s">
        <v>15748</v>
      </c>
      <c r="B5315" t="s">
        <v>2000</v>
      </c>
      <c r="C5315" t="s">
        <v>41</v>
      </c>
      <c r="D5315">
        <v>2008</v>
      </c>
      <c r="E5315" t="s">
        <v>15749</v>
      </c>
      <c r="F5315">
        <v>6.8</v>
      </c>
      <c r="G5315" s="1">
        <v>16000</v>
      </c>
      <c r="H5315" t="s">
        <v>7082</v>
      </c>
      <c r="I5315" t="s">
        <v>15750</v>
      </c>
      <c r="J5315" t="s">
        <v>15751</v>
      </c>
      <c r="K5315" t="s">
        <v>30</v>
      </c>
      <c r="L5315" s="1">
        <v>5000000</v>
      </c>
      <c r="M5315" s="1">
        <v>4629770</v>
      </c>
      <c r="N5315" t="s">
        <v>15752</v>
      </c>
      <c r="O5315">
        <v>110</v>
      </c>
      <c r="P5315" s="6" t="str">
        <f>_xlfn.XLOOKUP(movie3[[#This Row],[year]],inflation!E$2:E$225,inflation!F$2:F$225,,0)</f>
        <v>647.0</v>
      </c>
      <c r="Q5315" s="2">
        <f>movie3[[#This Row],[gross]] * (inflation!B$226 / movie3[[#This Row],[CPI of Released Year]])</f>
        <v>6551804.3462132923</v>
      </c>
      <c r="R5315" s="2">
        <f>movie3[[#This Row],[gross]]-movie3[[#This Row],[budget]]</f>
        <v>-370230</v>
      </c>
    </row>
    <row r="5316" spans="1:18" hidden="1" x14ac:dyDescent="0.25">
      <c r="A5316" t="s">
        <v>15784</v>
      </c>
      <c r="B5316" t="s">
        <v>337</v>
      </c>
      <c r="C5316" t="s">
        <v>390</v>
      </c>
      <c r="D5316">
        <v>2008</v>
      </c>
      <c r="E5316" t="s">
        <v>15637</v>
      </c>
      <c r="F5316">
        <v>6.8</v>
      </c>
      <c r="G5316" s="1">
        <v>132000</v>
      </c>
      <c r="H5316" t="s">
        <v>15785</v>
      </c>
      <c r="I5316" t="s">
        <v>12101</v>
      </c>
      <c r="J5316" t="s">
        <v>7916</v>
      </c>
      <c r="K5316" t="s">
        <v>30</v>
      </c>
      <c r="L5316" s="1">
        <v>85000000</v>
      </c>
      <c r="M5316" s="1">
        <v>298572799</v>
      </c>
      <c r="N5316" t="s">
        <v>15786</v>
      </c>
      <c r="O5316">
        <v>86</v>
      </c>
      <c r="P5316" s="6" t="str">
        <f>_xlfn.XLOOKUP(movie3[[#This Row],[year]],inflation!E$2:E$225,inflation!F$2:F$225,,0)</f>
        <v>647.0</v>
      </c>
      <c r="Q5316" s="2">
        <f>movie3[[#This Row],[gross]] * (inflation!B$226 / movie3[[#This Row],[CPI of Released Year]])</f>
        <v>422524350.48593509</v>
      </c>
      <c r="R5316" s="2">
        <f>movie3[[#This Row],[gross]]-movie3[[#This Row],[budget]]</f>
        <v>213572799</v>
      </c>
    </row>
    <row r="5317" spans="1:18" hidden="1" x14ac:dyDescent="0.25">
      <c r="A5317" t="s">
        <v>15807</v>
      </c>
      <c r="B5317" t="s">
        <v>2000</v>
      </c>
      <c r="C5317" t="s">
        <v>34</v>
      </c>
      <c r="D5317">
        <v>2008</v>
      </c>
      <c r="E5317" t="s">
        <v>15808</v>
      </c>
      <c r="F5317">
        <v>6.8</v>
      </c>
      <c r="G5317" s="1">
        <v>49000</v>
      </c>
      <c r="H5317" t="s">
        <v>14183</v>
      </c>
      <c r="I5317" t="s">
        <v>14183</v>
      </c>
      <c r="J5317" t="s">
        <v>10031</v>
      </c>
      <c r="K5317" t="s">
        <v>30</v>
      </c>
      <c r="L5317" s="1">
        <v>20000000</v>
      </c>
      <c r="M5317" s="1">
        <v>5530764</v>
      </c>
      <c r="N5317" t="s">
        <v>13597</v>
      </c>
      <c r="O5317">
        <v>114</v>
      </c>
      <c r="P5317" s="6" t="str">
        <f>_xlfn.XLOOKUP(movie3[[#This Row],[year]],inflation!E$2:E$225,inflation!F$2:F$225,,0)</f>
        <v>647.0</v>
      </c>
      <c r="Q5317" s="2">
        <f>movie3[[#This Row],[gross]] * (inflation!B$226 / movie3[[#This Row],[CPI of Released Year]])</f>
        <v>7826843.1505409591</v>
      </c>
      <c r="R5317" s="2">
        <f>movie3[[#This Row],[gross]]-movie3[[#This Row],[budget]]</f>
        <v>-14469236</v>
      </c>
    </row>
    <row r="5318" spans="1:18" hidden="1" x14ac:dyDescent="0.25">
      <c r="A5318" t="s">
        <v>15829</v>
      </c>
      <c r="B5318" t="s">
        <v>16</v>
      </c>
      <c r="C5318" t="s">
        <v>41</v>
      </c>
      <c r="D5318">
        <v>2008</v>
      </c>
      <c r="E5318" t="s">
        <v>15830</v>
      </c>
      <c r="F5318">
        <v>6.8</v>
      </c>
      <c r="G5318" s="1">
        <v>70000</v>
      </c>
      <c r="H5318" t="s">
        <v>13399</v>
      </c>
      <c r="I5318" t="s">
        <v>15831</v>
      </c>
      <c r="J5318" t="s">
        <v>15071</v>
      </c>
      <c r="K5318" t="s">
        <v>30</v>
      </c>
      <c r="L5318" s="1">
        <v>8000000</v>
      </c>
      <c r="M5318" s="1">
        <v>16580250</v>
      </c>
      <c r="N5318" t="s">
        <v>15832</v>
      </c>
      <c r="O5318">
        <v>91</v>
      </c>
      <c r="P5318" s="6" t="str">
        <f>_xlfn.XLOOKUP(movie3[[#This Row],[year]],inflation!E$2:E$225,inflation!F$2:F$225,,0)</f>
        <v>647.0</v>
      </c>
      <c r="Q5318" s="2">
        <f>movie3[[#This Row],[gross]] * (inflation!B$226 / movie3[[#This Row],[CPI of Released Year]])</f>
        <v>23463488.253477592</v>
      </c>
      <c r="R5318" s="2">
        <f>movie3[[#This Row],[gross]]-movie3[[#This Row],[budget]]</f>
        <v>8580250</v>
      </c>
    </row>
    <row r="5319" spans="1:18" hidden="1" x14ac:dyDescent="0.25">
      <c r="A5319" t="s">
        <v>16006</v>
      </c>
      <c r="B5319" t="s">
        <v>16</v>
      </c>
      <c r="C5319" t="s">
        <v>104</v>
      </c>
      <c r="D5319">
        <v>2008</v>
      </c>
      <c r="E5319" t="s">
        <v>16007</v>
      </c>
      <c r="F5319">
        <v>6.8</v>
      </c>
      <c r="G5319" s="1">
        <v>19000</v>
      </c>
      <c r="H5319" t="s">
        <v>11367</v>
      </c>
      <c r="I5319" t="s">
        <v>11367</v>
      </c>
      <c r="J5319" t="s">
        <v>11001</v>
      </c>
      <c r="K5319" t="s">
        <v>30</v>
      </c>
      <c r="L5319" s="1">
        <v>20000000</v>
      </c>
      <c r="M5319" s="1">
        <v>5642478</v>
      </c>
      <c r="N5319" t="s">
        <v>15459</v>
      </c>
      <c r="O5319">
        <v>107</v>
      </c>
      <c r="P5319" s="6" t="str">
        <f>_xlfn.XLOOKUP(movie3[[#This Row],[year]],inflation!E$2:E$225,inflation!F$2:F$225,,0)</f>
        <v>647.0</v>
      </c>
      <c r="Q5319" s="2">
        <f>movie3[[#This Row],[gross]] * (inflation!B$226 / movie3[[#This Row],[CPI of Released Year]])</f>
        <v>7984934.8636785168</v>
      </c>
      <c r="R5319" s="2">
        <f>movie3[[#This Row],[gross]]-movie3[[#This Row],[budget]]</f>
        <v>-14357522</v>
      </c>
    </row>
    <row r="5320" spans="1:18" hidden="1" x14ac:dyDescent="0.25">
      <c r="A5320" t="s">
        <v>15540</v>
      </c>
      <c r="B5320" t="s">
        <v>2000</v>
      </c>
      <c r="C5320" t="s">
        <v>34</v>
      </c>
      <c r="D5320">
        <v>2008</v>
      </c>
      <c r="E5320" t="s">
        <v>15541</v>
      </c>
      <c r="F5320">
        <v>6.7</v>
      </c>
      <c r="G5320" s="1">
        <v>448000</v>
      </c>
      <c r="H5320" t="s">
        <v>12484</v>
      </c>
      <c r="I5320" t="s">
        <v>7408</v>
      </c>
      <c r="J5320" t="s">
        <v>10080</v>
      </c>
      <c r="K5320" t="s">
        <v>30</v>
      </c>
      <c r="L5320" s="1">
        <v>150000000</v>
      </c>
      <c r="M5320" s="1">
        <v>264770996</v>
      </c>
      <c r="N5320" t="s">
        <v>61</v>
      </c>
      <c r="O5320">
        <v>112</v>
      </c>
      <c r="P5320" s="6" t="str">
        <f>_xlfn.XLOOKUP(movie3[[#This Row],[year]],inflation!E$2:E$225,inflation!F$2:F$225,,0)</f>
        <v>647.0</v>
      </c>
      <c r="Q5320" s="2">
        <f>movie3[[#This Row],[gross]] * (inflation!B$226 / movie3[[#This Row],[CPI of Released Year]])</f>
        <v>374689836.07047915</v>
      </c>
      <c r="R5320" s="2">
        <f>movie3[[#This Row],[gross]]-movie3[[#This Row],[budget]]</f>
        <v>114770996</v>
      </c>
    </row>
    <row r="5321" spans="1:18" hidden="1" x14ac:dyDescent="0.25">
      <c r="A5321" t="s">
        <v>15565</v>
      </c>
      <c r="B5321" t="s">
        <v>16</v>
      </c>
      <c r="C5321" t="s">
        <v>34</v>
      </c>
      <c r="D5321">
        <v>2008</v>
      </c>
      <c r="E5321" t="s">
        <v>15566</v>
      </c>
      <c r="F5321">
        <v>6.7</v>
      </c>
      <c r="G5321" s="1">
        <v>369000</v>
      </c>
      <c r="H5321" t="s">
        <v>13862</v>
      </c>
      <c r="I5321" t="s">
        <v>15567</v>
      </c>
      <c r="J5321" t="s">
        <v>11977</v>
      </c>
      <c r="K5321" t="s">
        <v>30</v>
      </c>
      <c r="L5321" s="1">
        <v>75000000</v>
      </c>
      <c r="M5321" s="1">
        <v>342463063</v>
      </c>
      <c r="N5321" t="s">
        <v>61</v>
      </c>
      <c r="O5321">
        <v>110</v>
      </c>
      <c r="P5321" s="6" t="str">
        <f>_xlfn.XLOOKUP(movie3[[#This Row],[year]],inflation!E$2:E$225,inflation!F$2:F$225,,0)</f>
        <v>647.0</v>
      </c>
      <c r="Q5321" s="2">
        <f>movie3[[#This Row],[gross]] * (inflation!B$226 / movie3[[#This Row],[CPI of Released Year]])</f>
        <v>484635518.52055645</v>
      </c>
      <c r="R5321" s="2">
        <f>movie3[[#This Row],[gross]]-movie3[[#This Row],[budget]]</f>
        <v>267463063</v>
      </c>
    </row>
    <row r="5322" spans="1:18" hidden="1" x14ac:dyDescent="0.25">
      <c r="A5322" t="s">
        <v>15631</v>
      </c>
      <c r="B5322" t="s">
        <v>2000</v>
      </c>
      <c r="C5322" t="s">
        <v>63</v>
      </c>
      <c r="D5322">
        <v>2008</v>
      </c>
      <c r="E5322" t="s">
        <v>14773</v>
      </c>
      <c r="F5322">
        <v>6.7</v>
      </c>
      <c r="G5322" s="1">
        <v>107000</v>
      </c>
      <c r="H5322" t="s">
        <v>15632</v>
      </c>
      <c r="I5322" t="s">
        <v>14549</v>
      </c>
      <c r="J5322" t="s">
        <v>11409</v>
      </c>
      <c r="K5322" t="s">
        <v>22</v>
      </c>
      <c r="L5322" s="1">
        <v>35000000</v>
      </c>
      <c r="M5322" s="1">
        <v>78201830</v>
      </c>
      <c r="N5322" t="s">
        <v>31</v>
      </c>
      <c r="O5322">
        <v>115</v>
      </c>
      <c r="P5322" s="6" t="str">
        <f>_xlfn.XLOOKUP(movie3[[#This Row],[year]],inflation!E$2:E$225,inflation!F$2:F$225,,0)</f>
        <v>647.0</v>
      </c>
      <c r="Q5322" s="2">
        <f>movie3[[#This Row],[gross]] * (inflation!B$226 / movie3[[#This Row],[CPI of Released Year]])</f>
        <v>110667071.94435859</v>
      </c>
      <c r="R5322" s="2">
        <f>movie3[[#This Row],[gross]]-movie3[[#This Row],[budget]]</f>
        <v>43201830</v>
      </c>
    </row>
    <row r="5323" spans="1:18" hidden="1" x14ac:dyDescent="0.25">
      <c r="A5323" t="s">
        <v>15745</v>
      </c>
      <c r="B5323" t="s">
        <v>2000</v>
      </c>
      <c r="C5323" t="s">
        <v>41</v>
      </c>
      <c r="D5323">
        <v>2008</v>
      </c>
      <c r="E5323" t="s">
        <v>15746</v>
      </c>
      <c r="F5323">
        <v>6.7</v>
      </c>
      <c r="G5323" s="1">
        <v>71000</v>
      </c>
      <c r="H5323" t="s">
        <v>5906</v>
      </c>
      <c r="I5323" t="s">
        <v>5906</v>
      </c>
      <c r="J5323" t="s">
        <v>15747</v>
      </c>
      <c r="K5323" t="s">
        <v>30</v>
      </c>
      <c r="L5323" s="1">
        <v>20000000</v>
      </c>
      <c r="M5323" s="1">
        <v>27090159</v>
      </c>
      <c r="N5323" t="s">
        <v>14596</v>
      </c>
      <c r="O5323">
        <v>102</v>
      </c>
      <c r="P5323" s="6" t="str">
        <f>_xlfn.XLOOKUP(movie3[[#This Row],[year]],inflation!E$2:E$225,inflation!F$2:F$225,,0)</f>
        <v>647.0</v>
      </c>
      <c r="Q5323" s="2">
        <f>movie3[[#This Row],[gross]] * (inflation!B$226 / movie3[[#This Row],[CPI of Released Year]])</f>
        <v>38336552.674497686</v>
      </c>
      <c r="R5323" s="2">
        <f>movie3[[#This Row],[gross]]-movie3[[#This Row],[budget]]</f>
        <v>7090159</v>
      </c>
    </row>
    <row r="5324" spans="1:18" hidden="1" x14ac:dyDescent="0.25">
      <c r="A5324" t="s">
        <v>15811</v>
      </c>
      <c r="B5324" t="s">
        <v>16</v>
      </c>
      <c r="C5324" t="s">
        <v>34</v>
      </c>
      <c r="D5324">
        <v>2008</v>
      </c>
      <c r="E5324" t="s">
        <v>15728</v>
      </c>
      <c r="F5324">
        <v>6.7</v>
      </c>
      <c r="G5324" s="1">
        <v>59000</v>
      </c>
      <c r="H5324" t="s">
        <v>3132</v>
      </c>
      <c r="I5324" t="s">
        <v>15812</v>
      </c>
      <c r="J5324" t="s">
        <v>3132</v>
      </c>
      <c r="K5324" t="s">
        <v>30</v>
      </c>
      <c r="L5324" s="1">
        <v>20000000</v>
      </c>
      <c r="M5324" s="1">
        <v>27712362</v>
      </c>
      <c r="N5324" t="s">
        <v>2027</v>
      </c>
      <c r="O5324">
        <v>115</v>
      </c>
      <c r="P5324" s="6" t="str">
        <f>_xlfn.XLOOKUP(movie3[[#This Row],[year]],inflation!E$2:E$225,inflation!F$2:F$225,,0)</f>
        <v>647.0</v>
      </c>
      <c r="Q5324" s="2">
        <f>movie3[[#This Row],[gross]] * (inflation!B$226 / movie3[[#This Row],[CPI of Released Year]])</f>
        <v>39217061.278516233</v>
      </c>
      <c r="R5324" s="2">
        <f>movie3[[#This Row],[gross]]-movie3[[#This Row],[budget]]</f>
        <v>7712362</v>
      </c>
    </row>
    <row r="5325" spans="1:18" hidden="1" x14ac:dyDescent="0.25">
      <c r="A5325" t="s">
        <v>15843</v>
      </c>
      <c r="B5325" t="s">
        <v>16</v>
      </c>
      <c r="C5325" t="s">
        <v>17</v>
      </c>
      <c r="D5325">
        <v>2008</v>
      </c>
      <c r="E5325" t="s">
        <v>15844</v>
      </c>
      <c r="F5325">
        <v>6.7</v>
      </c>
      <c r="G5325" s="1">
        <v>48000</v>
      </c>
      <c r="H5325" t="s">
        <v>292</v>
      </c>
      <c r="I5325" t="s">
        <v>15845</v>
      </c>
      <c r="J5325" t="s">
        <v>13616</v>
      </c>
      <c r="K5325" t="s">
        <v>30</v>
      </c>
      <c r="M5325" s="1">
        <v>16937968</v>
      </c>
      <c r="N5325" t="s">
        <v>15846</v>
      </c>
      <c r="O5325">
        <v>113</v>
      </c>
      <c r="P5325" s="6" t="str">
        <f>_xlfn.XLOOKUP(movie3[[#This Row],[year]],inflation!E$2:E$225,inflation!F$2:F$225,,0)</f>
        <v>647.0</v>
      </c>
      <c r="Q5325" s="2">
        <f>movie3[[#This Row],[gross]] * (inflation!B$226 / movie3[[#This Row],[CPI of Released Year]])</f>
        <v>23969711.747758888</v>
      </c>
      <c r="R5325" s="2">
        <f>movie3[[#This Row],[gross]]-movie3[[#This Row],[budget]]</f>
        <v>16937968</v>
      </c>
    </row>
    <row r="5326" spans="1:18" hidden="1" x14ac:dyDescent="0.25">
      <c r="A5326" t="s">
        <v>15964</v>
      </c>
      <c r="B5326" t="s">
        <v>16</v>
      </c>
      <c r="C5326" t="s">
        <v>104</v>
      </c>
      <c r="D5326">
        <v>2008</v>
      </c>
      <c r="E5326" t="s">
        <v>15749</v>
      </c>
      <c r="F5326">
        <v>6.7</v>
      </c>
      <c r="G5326" s="1">
        <v>51000</v>
      </c>
      <c r="H5326" t="s">
        <v>12050</v>
      </c>
      <c r="I5326" t="s">
        <v>12050</v>
      </c>
      <c r="J5326" t="s">
        <v>7936</v>
      </c>
      <c r="K5326" t="s">
        <v>22</v>
      </c>
      <c r="L5326" s="1">
        <v>15000000</v>
      </c>
      <c r="M5326" s="1">
        <v>5926410</v>
      </c>
      <c r="N5326" t="s">
        <v>15965</v>
      </c>
      <c r="O5326">
        <v>111</v>
      </c>
      <c r="P5326" s="6" t="str">
        <f>_xlfn.XLOOKUP(movie3[[#This Row],[year]],inflation!E$2:E$225,inflation!F$2:F$225,,0)</f>
        <v>647.0</v>
      </c>
      <c r="Q5326" s="2">
        <f>movie3[[#This Row],[gross]] * (inflation!B$226 / movie3[[#This Row],[CPI of Released Year]])</f>
        <v>8386740.3338485323</v>
      </c>
      <c r="R5326" s="2">
        <f>movie3[[#This Row],[gross]]-movie3[[#This Row],[budget]]</f>
        <v>-9073590</v>
      </c>
    </row>
    <row r="5327" spans="1:18" hidden="1" x14ac:dyDescent="0.25">
      <c r="A5327" t="s">
        <v>15997</v>
      </c>
      <c r="B5327" t="s">
        <v>16</v>
      </c>
      <c r="C5327" t="s">
        <v>17</v>
      </c>
      <c r="D5327">
        <v>2008</v>
      </c>
      <c r="E5327" t="s">
        <v>14907</v>
      </c>
      <c r="F5327">
        <v>6.7</v>
      </c>
      <c r="G5327" s="1">
        <v>21000</v>
      </c>
      <c r="H5327" t="s">
        <v>688</v>
      </c>
      <c r="I5327" t="s">
        <v>688</v>
      </c>
      <c r="J5327" t="s">
        <v>12659</v>
      </c>
      <c r="K5327" t="s">
        <v>30</v>
      </c>
      <c r="L5327" s="1">
        <v>7000000</v>
      </c>
      <c r="M5327" s="1">
        <v>2674090</v>
      </c>
      <c r="N5327" t="s">
        <v>12773</v>
      </c>
      <c r="O5327">
        <v>99</v>
      </c>
      <c r="P5327" s="6" t="str">
        <f>_xlfn.XLOOKUP(movie3[[#This Row],[year]],inflation!E$2:E$225,inflation!F$2:F$225,,0)</f>
        <v>647.0</v>
      </c>
      <c r="Q5327" s="2">
        <f>movie3[[#This Row],[gross]] * (inflation!B$226 / movie3[[#This Row],[CPI of Released Year]])</f>
        <v>3784229.99072643</v>
      </c>
      <c r="R5327" s="2">
        <f>movie3[[#This Row],[gross]]-movie3[[#This Row],[budget]]</f>
        <v>-4325910</v>
      </c>
    </row>
    <row r="5328" spans="1:18" hidden="1" x14ac:dyDescent="0.25">
      <c r="A5328" t="s">
        <v>16008</v>
      </c>
      <c r="B5328" t="s">
        <v>2000</v>
      </c>
      <c r="C5328" t="s">
        <v>17</v>
      </c>
      <c r="D5328">
        <v>2008</v>
      </c>
      <c r="E5328" t="s">
        <v>15586</v>
      </c>
      <c r="F5328">
        <v>6.7</v>
      </c>
      <c r="G5328" s="1">
        <v>12000</v>
      </c>
      <c r="H5328" t="s">
        <v>14285</v>
      </c>
      <c r="I5328" t="s">
        <v>8773</v>
      </c>
      <c r="J5328" t="s">
        <v>16009</v>
      </c>
      <c r="K5328" t="s">
        <v>22</v>
      </c>
      <c r="L5328" s="1">
        <v>20000000</v>
      </c>
      <c r="M5328" s="1">
        <v>13451186</v>
      </c>
      <c r="N5328" t="s">
        <v>12369</v>
      </c>
      <c r="O5328">
        <v>133</v>
      </c>
      <c r="P5328" s="6" t="str">
        <f>_xlfn.XLOOKUP(movie3[[#This Row],[year]],inflation!E$2:E$225,inflation!F$2:F$225,,0)</f>
        <v>647.0</v>
      </c>
      <c r="Q5328" s="2">
        <f>movie3[[#This Row],[gross]] * (inflation!B$226 / movie3[[#This Row],[CPI of Released Year]])</f>
        <v>19035403.248222567</v>
      </c>
      <c r="R5328" s="2">
        <f>movie3[[#This Row],[gross]]-movie3[[#This Row],[budget]]</f>
        <v>-6548814</v>
      </c>
    </row>
    <row r="5329" spans="1:18" hidden="1" x14ac:dyDescent="0.25">
      <c r="A5329" t="s">
        <v>16024</v>
      </c>
      <c r="B5329" t="s">
        <v>2000</v>
      </c>
      <c r="C5329" t="s">
        <v>41</v>
      </c>
      <c r="D5329">
        <v>2008</v>
      </c>
      <c r="E5329" t="s">
        <v>15808</v>
      </c>
      <c r="F5329">
        <v>6.7</v>
      </c>
      <c r="G5329" s="1">
        <v>20000</v>
      </c>
      <c r="H5329" t="s">
        <v>7990</v>
      </c>
      <c r="I5329" t="s">
        <v>7990</v>
      </c>
      <c r="J5329" t="s">
        <v>12988</v>
      </c>
      <c r="K5329" t="s">
        <v>22</v>
      </c>
      <c r="M5329" s="1">
        <v>18463793</v>
      </c>
      <c r="N5329" t="s">
        <v>16025</v>
      </c>
      <c r="O5329">
        <v>97</v>
      </c>
      <c r="P5329" s="6" t="str">
        <f>_xlfn.XLOOKUP(movie3[[#This Row],[year]],inflation!E$2:E$225,inflation!F$2:F$225,,0)</f>
        <v>647.0</v>
      </c>
      <c r="Q5329" s="2">
        <f>movie3[[#This Row],[gross]] * (inflation!B$226 / movie3[[#This Row],[CPI of Released Year]])</f>
        <v>26128978.161978364</v>
      </c>
      <c r="R5329" s="2">
        <f>movie3[[#This Row],[gross]]-movie3[[#This Row],[budget]]</f>
        <v>18463793</v>
      </c>
    </row>
    <row r="5330" spans="1:18" hidden="1" x14ac:dyDescent="0.25">
      <c r="A5330" t="s">
        <v>6699</v>
      </c>
      <c r="B5330" t="s">
        <v>963</v>
      </c>
      <c r="C5330" t="s">
        <v>17</v>
      </c>
      <c r="D5330">
        <v>1991</v>
      </c>
      <c r="E5330" t="s">
        <v>6700</v>
      </c>
      <c r="F5330">
        <v>6.6</v>
      </c>
      <c r="G5330" s="1">
        <v>2300</v>
      </c>
      <c r="H5330" t="s">
        <v>6701</v>
      </c>
      <c r="I5330" t="s">
        <v>6701</v>
      </c>
      <c r="J5330" t="s">
        <v>6702</v>
      </c>
      <c r="K5330" t="s">
        <v>30</v>
      </c>
      <c r="M5330" s="1">
        <v>1689723</v>
      </c>
      <c r="N5330" t="s">
        <v>6703</v>
      </c>
      <c r="O5330">
        <v>113</v>
      </c>
      <c r="P5330" s="6" t="str">
        <f>_xlfn.XLOOKUP(movie3[[#This Row],[year]],inflation!E$2:E$225,inflation!F$2:F$225,,0)</f>
        <v>409.3</v>
      </c>
      <c r="Q5330" s="2">
        <f>movie3[[#This Row],[gross]] * (inflation!B$226 / movie3[[#This Row],[CPI of Released Year]])</f>
        <v>3779893.4248717325</v>
      </c>
      <c r="R5330" s="2">
        <f>movie3[[#This Row],[gross]]-movie3[[#This Row],[budget]]</f>
        <v>1689723</v>
      </c>
    </row>
    <row r="5331" spans="1:18" hidden="1" x14ac:dyDescent="0.25">
      <c r="A5331" t="s">
        <v>5012</v>
      </c>
      <c r="B5331" t="s">
        <v>33</v>
      </c>
      <c r="C5331" t="s">
        <v>17</v>
      </c>
      <c r="D5331">
        <v>1988</v>
      </c>
      <c r="E5331" t="s">
        <v>5013</v>
      </c>
      <c r="F5331">
        <v>6.6</v>
      </c>
      <c r="G5331" s="1">
        <v>1900</v>
      </c>
      <c r="H5331" t="s">
        <v>5014</v>
      </c>
      <c r="I5331" t="s">
        <v>5015</v>
      </c>
      <c r="J5331" t="s">
        <v>3985</v>
      </c>
      <c r="K5331" t="s">
        <v>22</v>
      </c>
      <c r="M5331" s="1">
        <v>1560700</v>
      </c>
      <c r="N5331" t="s">
        <v>5016</v>
      </c>
      <c r="O5331">
        <v>118</v>
      </c>
      <c r="P5331" s="6" t="str">
        <f>_xlfn.XLOOKUP(movie3[[#This Row],[year]],inflation!E$2:E$225,inflation!F$2:F$225,,0)</f>
        <v>355.4</v>
      </c>
      <c r="Q5331" s="2">
        <f>movie3[[#This Row],[gross]] * (inflation!B$226 / movie3[[#This Row],[CPI of Released Year]])</f>
        <v>4020756.6685424875</v>
      </c>
      <c r="R5331" s="2">
        <f>movie3[[#This Row],[gross]]-movie3[[#This Row],[budget]]</f>
        <v>1560700</v>
      </c>
    </row>
    <row r="5332" spans="1:18" hidden="1" x14ac:dyDescent="0.25">
      <c r="A5332" t="s">
        <v>7332</v>
      </c>
      <c r="B5332" t="s">
        <v>16</v>
      </c>
      <c r="C5332" t="s">
        <v>41</v>
      </c>
      <c r="D5332">
        <v>1992</v>
      </c>
      <c r="E5332" t="s">
        <v>7333</v>
      </c>
      <c r="F5332">
        <v>6.6</v>
      </c>
      <c r="G5332" s="1">
        <v>1300</v>
      </c>
      <c r="H5332" t="s">
        <v>3351</v>
      </c>
      <c r="I5332" t="s">
        <v>7334</v>
      </c>
      <c r="J5332" t="s">
        <v>4251</v>
      </c>
      <c r="K5332" t="s">
        <v>30</v>
      </c>
      <c r="M5332" s="1">
        <v>1514114</v>
      </c>
      <c r="N5332" t="s">
        <v>7335</v>
      </c>
      <c r="O5332">
        <v>110</v>
      </c>
      <c r="P5332" s="6" t="str">
        <f>_xlfn.XLOOKUP(movie3[[#This Row],[year]],inflation!E$2:E$225,inflation!F$2:F$225,,0)</f>
        <v>421.7</v>
      </c>
      <c r="Q5332" s="2">
        <f>movie3[[#This Row],[gross]] * (inflation!B$226 / movie3[[#This Row],[CPI of Released Year]])</f>
        <v>3287462.1256817644</v>
      </c>
      <c r="R5332" s="2">
        <f>movie3[[#This Row],[gross]]-movie3[[#This Row],[budget]]</f>
        <v>1514114</v>
      </c>
    </row>
    <row r="5333" spans="1:18" hidden="1" x14ac:dyDescent="0.25">
      <c r="A5333" t="s">
        <v>19741</v>
      </c>
      <c r="B5333" t="s">
        <v>22088</v>
      </c>
      <c r="C5333" t="s">
        <v>17</v>
      </c>
      <c r="D5333">
        <v>2015</v>
      </c>
      <c r="E5333" t="s">
        <v>19742</v>
      </c>
      <c r="F5333">
        <v>6.6</v>
      </c>
      <c r="G5333" s="1">
        <v>4900</v>
      </c>
      <c r="H5333" t="s">
        <v>19743</v>
      </c>
      <c r="I5333" t="s">
        <v>19743</v>
      </c>
      <c r="J5333" t="s">
        <v>9214</v>
      </c>
      <c r="K5333" t="s">
        <v>248</v>
      </c>
      <c r="M5333" s="1">
        <v>1505434</v>
      </c>
      <c r="N5333" t="s">
        <v>19744</v>
      </c>
      <c r="O5333">
        <v>96</v>
      </c>
      <c r="P5333" s="6" t="str">
        <f>_xlfn.XLOOKUP(movie3[[#This Row],[year]],inflation!E$2:E$225,inflation!F$2:F$225,,0)</f>
        <v>712.3</v>
      </c>
      <c r="Q5333" s="2">
        <f>movie3[[#This Row],[gross]] * (inflation!B$226 / movie3[[#This Row],[CPI of Released Year]])</f>
        <v>1935105.1107679349</v>
      </c>
      <c r="R5333" s="2">
        <f>movie3[[#This Row],[gross]]-movie3[[#This Row],[budget]]</f>
        <v>1505434</v>
      </c>
    </row>
    <row r="5334" spans="1:18" hidden="1" x14ac:dyDescent="0.25">
      <c r="A5334" t="s">
        <v>3614</v>
      </c>
      <c r="B5334" t="s">
        <v>33</v>
      </c>
      <c r="C5334" t="s">
        <v>41</v>
      </c>
      <c r="D5334">
        <v>1986</v>
      </c>
      <c r="E5334" t="s">
        <v>3321</v>
      </c>
      <c r="F5334">
        <v>6.6</v>
      </c>
      <c r="G5334" s="1">
        <v>12000</v>
      </c>
      <c r="H5334" t="s">
        <v>3615</v>
      </c>
      <c r="I5334" t="s">
        <v>3616</v>
      </c>
      <c r="J5334" t="s">
        <v>1615</v>
      </c>
      <c r="K5334" t="s">
        <v>22</v>
      </c>
      <c r="M5334" s="1">
        <v>1476356</v>
      </c>
      <c r="N5334" t="s">
        <v>1832</v>
      </c>
      <c r="O5334">
        <v>96</v>
      </c>
      <c r="P5334" s="6" t="str">
        <f>_xlfn.XLOOKUP(movie3[[#This Row],[year]],inflation!E$2:E$225,inflation!F$2:F$225,,0)</f>
        <v>329.4</v>
      </c>
      <c r="Q5334" s="2">
        <f>movie3[[#This Row],[gross]] * (inflation!B$226 / movie3[[#This Row],[CPI of Released Year]])</f>
        <v>4103678.0619307836</v>
      </c>
      <c r="R5334" s="2">
        <f>movie3[[#This Row],[gross]]-movie3[[#This Row],[budget]]</f>
        <v>1476356</v>
      </c>
    </row>
    <row r="5335" spans="1:18" hidden="1" x14ac:dyDescent="0.25">
      <c r="A5335" t="s">
        <v>21157</v>
      </c>
      <c r="B5335" t="s">
        <v>448</v>
      </c>
      <c r="C5335" t="s">
        <v>17</v>
      </c>
      <c r="D5335">
        <v>2018</v>
      </c>
      <c r="E5335" t="s">
        <v>21158</v>
      </c>
      <c r="F5335">
        <v>6.6</v>
      </c>
      <c r="G5335" s="1">
        <v>20000</v>
      </c>
      <c r="H5335" t="s">
        <v>21159</v>
      </c>
      <c r="I5335" t="s">
        <v>21159</v>
      </c>
      <c r="J5335" t="s">
        <v>18411</v>
      </c>
      <c r="K5335" t="s">
        <v>30</v>
      </c>
      <c r="M5335" s="1">
        <v>1474577</v>
      </c>
      <c r="N5335" t="s">
        <v>21160</v>
      </c>
      <c r="O5335">
        <v>91</v>
      </c>
      <c r="P5335" s="6" t="str">
        <f>_xlfn.XLOOKUP(movie3[[#This Row],[year]],inflation!E$2:E$225,inflation!F$2:F$225,,0)</f>
        <v>754.6</v>
      </c>
      <c r="Q5335" s="2">
        <f>movie3[[#This Row],[gross]] * (inflation!B$226 / movie3[[#This Row],[CPI of Released Year]])</f>
        <v>1789189.9035250465</v>
      </c>
      <c r="R5335" s="2">
        <f>movie3[[#This Row],[gross]]-movie3[[#This Row],[budget]]</f>
        <v>1474577</v>
      </c>
    </row>
    <row r="5336" spans="1:18" hidden="1" x14ac:dyDescent="0.25">
      <c r="A5336" t="s">
        <v>21794</v>
      </c>
      <c r="B5336" t="s">
        <v>448</v>
      </c>
      <c r="C5336" t="s">
        <v>41</v>
      </c>
      <c r="D5336">
        <v>2019</v>
      </c>
      <c r="E5336" t="s">
        <v>20928</v>
      </c>
      <c r="F5336">
        <v>6.6</v>
      </c>
      <c r="G5336" s="1">
        <v>7400</v>
      </c>
      <c r="H5336" t="s">
        <v>21795</v>
      </c>
      <c r="I5336" t="s">
        <v>21796</v>
      </c>
      <c r="J5336" t="s">
        <v>19583</v>
      </c>
      <c r="K5336" t="s">
        <v>10297</v>
      </c>
      <c r="M5336" s="1">
        <v>1473116</v>
      </c>
      <c r="N5336" t="s">
        <v>21797</v>
      </c>
      <c r="O5336">
        <v>135</v>
      </c>
      <c r="P5336" s="6" t="str">
        <f>_xlfn.XLOOKUP(movie3[[#This Row],[year]],inflation!E$2:E$225,inflation!F$2:F$225,,0)</f>
        <v>768.3</v>
      </c>
      <c r="Q5336" s="2">
        <f>movie3[[#This Row],[gross]] * (inflation!B$226 / movie3[[#This Row],[CPI of Released Year]])</f>
        <v>1755544.7215931278</v>
      </c>
      <c r="R5336" s="2">
        <f>movie3[[#This Row],[gross]]-movie3[[#This Row],[budget]]</f>
        <v>1473116</v>
      </c>
    </row>
    <row r="5337" spans="1:18" hidden="1" x14ac:dyDescent="0.25">
      <c r="A5337" t="s">
        <v>707</v>
      </c>
      <c r="B5337" t="s">
        <v>16</v>
      </c>
      <c r="C5337" t="s">
        <v>34</v>
      </c>
      <c r="D5337">
        <v>1981</v>
      </c>
      <c r="E5337" t="s">
        <v>573</v>
      </c>
      <c r="F5337">
        <v>6.6</v>
      </c>
      <c r="G5337" s="1">
        <v>28000</v>
      </c>
      <c r="H5337" t="s">
        <v>708</v>
      </c>
      <c r="I5337" t="s">
        <v>708</v>
      </c>
      <c r="J5337" t="s">
        <v>570</v>
      </c>
      <c r="K5337" t="s">
        <v>22</v>
      </c>
      <c r="L5337" s="1">
        <v>16000000</v>
      </c>
      <c r="M5337" s="1">
        <v>17374595</v>
      </c>
      <c r="N5337" t="s">
        <v>501</v>
      </c>
      <c r="O5337">
        <v>109</v>
      </c>
      <c r="P5337" s="6" t="str">
        <f>_xlfn.XLOOKUP(movie3[[#This Row],[year]],inflation!E$2:E$225,inflation!F$2:F$225,,0)</f>
        <v>273.2</v>
      </c>
      <c r="Q5337" s="2">
        <f>movie3[[#This Row],[gross]] * (inflation!B$226 / movie3[[#This Row],[CPI of Released Year]])</f>
        <v>58229059.96339678</v>
      </c>
      <c r="R5337" s="2">
        <f>movie3[[#This Row],[gross]]-movie3[[#This Row],[budget]]</f>
        <v>1374595</v>
      </c>
    </row>
    <row r="5338" spans="1:18" hidden="1" x14ac:dyDescent="0.25">
      <c r="A5338" t="s">
        <v>7188</v>
      </c>
      <c r="B5338" t="s">
        <v>16</v>
      </c>
      <c r="C5338" t="s">
        <v>17</v>
      </c>
      <c r="D5338">
        <v>1992</v>
      </c>
      <c r="E5338" t="s">
        <v>6840</v>
      </c>
      <c r="F5338">
        <v>6.6</v>
      </c>
      <c r="G5338" s="1">
        <v>3700</v>
      </c>
      <c r="H5338" t="s">
        <v>7189</v>
      </c>
      <c r="I5338" t="s">
        <v>7189</v>
      </c>
      <c r="J5338" t="s">
        <v>2547</v>
      </c>
      <c r="K5338" t="s">
        <v>30</v>
      </c>
      <c r="M5338" s="1">
        <v>1342613</v>
      </c>
      <c r="N5338" t="s">
        <v>7190</v>
      </c>
      <c r="O5338">
        <v>101</v>
      </c>
      <c r="P5338" s="6" t="str">
        <f>_xlfn.XLOOKUP(movie3[[#This Row],[year]],inflation!E$2:E$225,inflation!F$2:F$225,,0)</f>
        <v>421.7</v>
      </c>
      <c r="Q5338" s="2">
        <f>movie3[[#This Row],[gross]] * (inflation!B$226 / movie3[[#This Row],[CPI of Released Year]])</f>
        <v>2915097.1373013994</v>
      </c>
      <c r="R5338" s="2">
        <f>movie3[[#This Row],[gross]]-movie3[[#This Row],[budget]]</f>
        <v>1342613</v>
      </c>
    </row>
    <row r="5339" spans="1:18" hidden="1" x14ac:dyDescent="0.25">
      <c r="A5339" t="s">
        <v>20769</v>
      </c>
      <c r="B5339" t="s">
        <v>16</v>
      </c>
      <c r="C5339" t="s">
        <v>63</v>
      </c>
      <c r="D5339">
        <v>2017</v>
      </c>
      <c r="E5339" t="s">
        <v>20770</v>
      </c>
      <c r="F5339">
        <v>6.6</v>
      </c>
      <c r="G5339" s="1">
        <v>4900</v>
      </c>
      <c r="H5339" t="s">
        <v>14908</v>
      </c>
      <c r="I5339" t="s">
        <v>14908</v>
      </c>
      <c r="J5339" t="s">
        <v>20771</v>
      </c>
      <c r="K5339" t="s">
        <v>453</v>
      </c>
      <c r="M5339" s="1">
        <v>1332204</v>
      </c>
      <c r="N5339" t="s">
        <v>20772</v>
      </c>
      <c r="O5339">
        <v>107</v>
      </c>
      <c r="P5339" s="6" t="str">
        <f>_xlfn.XLOOKUP(movie3[[#This Row],[year]],inflation!E$2:E$225,inflation!F$2:F$225,,0)</f>
        <v>736.6</v>
      </c>
      <c r="Q5339" s="2">
        <f>movie3[[#This Row],[gross]] * (inflation!B$226 / movie3[[#This Row],[CPI of Released Year]])</f>
        <v>1655940.7852294326</v>
      </c>
      <c r="R5339" s="2">
        <f>movie3[[#This Row],[gross]]-movie3[[#This Row],[budget]]</f>
        <v>1332204</v>
      </c>
    </row>
    <row r="5340" spans="1:18" hidden="1" x14ac:dyDescent="0.25">
      <c r="A5340" t="s">
        <v>19468</v>
      </c>
      <c r="B5340" t="s">
        <v>16</v>
      </c>
      <c r="C5340" t="s">
        <v>17</v>
      </c>
      <c r="D5340">
        <v>2015</v>
      </c>
      <c r="E5340" t="s">
        <v>19338</v>
      </c>
      <c r="F5340">
        <v>6.6</v>
      </c>
      <c r="G5340" s="1">
        <v>54000</v>
      </c>
      <c r="H5340" t="s">
        <v>17389</v>
      </c>
      <c r="I5340" t="s">
        <v>19469</v>
      </c>
      <c r="J5340" t="s">
        <v>16729</v>
      </c>
      <c r="K5340" t="s">
        <v>22</v>
      </c>
      <c r="L5340" s="1">
        <v>15000000</v>
      </c>
      <c r="M5340" s="1">
        <v>16322067</v>
      </c>
      <c r="N5340" t="s">
        <v>18687</v>
      </c>
      <c r="O5340">
        <v>113</v>
      </c>
      <c r="P5340" s="6" t="str">
        <f>_xlfn.XLOOKUP(movie3[[#This Row],[year]],inflation!E$2:E$225,inflation!F$2:F$225,,0)</f>
        <v>712.3</v>
      </c>
      <c r="Q5340" s="2">
        <f>movie3[[#This Row],[gross]] * (inflation!B$226 / movie3[[#This Row],[CPI of Released Year]])</f>
        <v>20980604.443633303</v>
      </c>
      <c r="R5340" s="2">
        <f>movie3[[#This Row],[gross]]-movie3[[#This Row],[budget]]</f>
        <v>1322067</v>
      </c>
    </row>
    <row r="5341" spans="1:18" hidden="1" x14ac:dyDescent="0.25">
      <c r="A5341" t="s">
        <v>15882</v>
      </c>
      <c r="B5341" t="s">
        <v>16</v>
      </c>
      <c r="C5341" t="s">
        <v>104</v>
      </c>
      <c r="D5341">
        <v>2008</v>
      </c>
      <c r="E5341" t="s">
        <v>15772</v>
      </c>
      <c r="F5341">
        <v>6.6</v>
      </c>
      <c r="G5341" s="1">
        <v>60000</v>
      </c>
      <c r="H5341" t="s">
        <v>13693</v>
      </c>
      <c r="I5341" t="s">
        <v>12736</v>
      </c>
      <c r="J5341" t="s">
        <v>10080</v>
      </c>
      <c r="K5341" t="s">
        <v>30</v>
      </c>
      <c r="L5341" s="1">
        <v>30000000</v>
      </c>
      <c r="M5341" s="1">
        <v>31200557</v>
      </c>
      <c r="N5341" t="s">
        <v>2027</v>
      </c>
      <c r="O5341">
        <v>130</v>
      </c>
      <c r="P5341" s="6" t="str">
        <f>_xlfn.XLOOKUP(movie3[[#This Row],[year]],inflation!E$2:E$225,inflation!F$2:F$225,,0)</f>
        <v>647.0</v>
      </c>
      <c r="Q5341" s="2">
        <f>movie3[[#This Row],[gross]] * (inflation!B$226 / movie3[[#This Row],[CPI of Released Year]])</f>
        <v>44153369.380525507</v>
      </c>
      <c r="R5341" s="2">
        <f>movie3[[#This Row],[gross]]-movie3[[#This Row],[budget]]</f>
        <v>1200557</v>
      </c>
    </row>
    <row r="5342" spans="1:18" hidden="1" x14ac:dyDescent="0.25">
      <c r="A5342" t="s">
        <v>16848</v>
      </c>
      <c r="B5342" t="s">
        <v>16</v>
      </c>
      <c r="C5342" t="s">
        <v>34</v>
      </c>
      <c r="D5342">
        <v>2010</v>
      </c>
      <c r="E5342" t="s">
        <v>16849</v>
      </c>
      <c r="F5342">
        <v>6.6</v>
      </c>
      <c r="G5342" s="1">
        <v>91000</v>
      </c>
      <c r="H5342" t="s">
        <v>5019</v>
      </c>
      <c r="I5342" t="s">
        <v>14034</v>
      </c>
      <c r="J5342" t="s">
        <v>536</v>
      </c>
      <c r="K5342" t="s">
        <v>22</v>
      </c>
      <c r="L5342" s="1">
        <v>80000000</v>
      </c>
      <c r="M5342" s="1">
        <v>81126522</v>
      </c>
      <c r="N5342" t="s">
        <v>23</v>
      </c>
      <c r="O5342">
        <v>117</v>
      </c>
      <c r="P5342" s="6" t="str">
        <f>_xlfn.XLOOKUP(movie3[[#This Row],[year]],inflation!E$2:E$225,inflation!F$2:F$225,,0)</f>
        <v>655.3</v>
      </c>
      <c r="Q5342" s="2">
        <f>movie3[[#This Row],[gross]] * (inflation!B$226 / movie3[[#This Row],[CPI of Released Year]])</f>
        <v>113351813.73905082</v>
      </c>
      <c r="R5342" s="2">
        <f>movie3[[#This Row],[gross]]-movie3[[#This Row],[budget]]</f>
        <v>1126522</v>
      </c>
    </row>
    <row r="5343" spans="1:18" hidden="1" x14ac:dyDescent="0.25">
      <c r="A5343" t="s">
        <v>8910</v>
      </c>
      <c r="B5343" t="s">
        <v>16</v>
      </c>
      <c r="C5343" t="s">
        <v>17</v>
      </c>
      <c r="D5343">
        <v>1995</v>
      </c>
      <c r="E5343" t="s">
        <v>8660</v>
      </c>
      <c r="F5343">
        <v>6.6</v>
      </c>
      <c r="G5343" s="1">
        <v>2800</v>
      </c>
      <c r="H5343" t="s">
        <v>755</v>
      </c>
      <c r="I5343" t="s">
        <v>8911</v>
      </c>
      <c r="J5343" t="s">
        <v>4956</v>
      </c>
      <c r="K5343" t="s">
        <v>453</v>
      </c>
      <c r="M5343" s="1">
        <v>1110104</v>
      </c>
      <c r="N5343" t="s">
        <v>7422</v>
      </c>
      <c r="O5343">
        <v>115</v>
      </c>
      <c r="P5343" s="6" t="str">
        <f>_xlfn.XLOOKUP(movie3[[#This Row],[year]],inflation!E$2:E$225,inflation!F$2:F$225,,0)</f>
        <v>457.9</v>
      </c>
      <c r="Q5343" s="2">
        <f>movie3[[#This Row],[gross]] * (inflation!B$226 / movie3[[#This Row],[CPI of Released Year]])</f>
        <v>2219723.1325616948</v>
      </c>
      <c r="R5343" s="2">
        <f>movie3[[#This Row],[gross]]-movie3[[#This Row],[budget]]</f>
        <v>1110104</v>
      </c>
    </row>
    <row r="5344" spans="1:18" hidden="1" x14ac:dyDescent="0.25">
      <c r="A5344" t="s">
        <v>11561</v>
      </c>
      <c r="B5344" t="s">
        <v>16</v>
      </c>
      <c r="C5344" t="s">
        <v>41</v>
      </c>
      <c r="D5344">
        <v>2000</v>
      </c>
      <c r="E5344" t="s">
        <v>11261</v>
      </c>
      <c r="F5344">
        <v>6.6</v>
      </c>
      <c r="G5344" s="1">
        <v>5300</v>
      </c>
      <c r="H5344" t="s">
        <v>11562</v>
      </c>
      <c r="I5344" t="s">
        <v>11563</v>
      </c>
      <c r="J5344" t="s">
        <v>11563</v>
      </c>
      <c r="K5344" t="s">
        <v>30</v>
      </c>
      <c r="L5344" s="1">
        <v>250000</v>
      </c>
      <c r="M5344" s="1">
        <v>1182065</v>
      </c>
      <c r="N5344" t="s">
        <v>10589</v>
      </c>
      <c r="O5344">
        <v>96</v>
      </c>
      <c r="P5344" s="6" t="str">
        <f>_xlfn.XLOOKUP(movie3[[#This Row],[year]],inflation!E$2:E$225,inflation!F$2:F$225,,0)</f>
        <v>517.5</v>
      </c>
      <c r="Q5344" s="2">
        <f>movie3[[#This Row],[gross]] * (inflation!B$226 / movie3[[#This Row],[CPI of Released Year]])</f>
        <v>2091398.4811594205</v>
      </c>
      <c r="R5344" s="2">
        <f>movie3[[#This Row],[gross]]-movie3[[#This Row],[budget]]</f>
        <v>932065</v>
      </c>
    </row>
    <row r="5345" spans="1:18" hidden="1" x14ac:dyDescent="0.25">
      <c r="A5345" t="s">
        <v>15573</v>
      </c>
      <c r="B5345" t="s">
        <v>16</v>
      </c>
      <c r="C5345" t="s">
        <v>41</v>
      </c>
      <c r="D5345">
        <v>2008</v>
      </c>
      <c r="E5345" t="s">
        <v>15574</v>
      </c>
      <c r="F5345">
        <v>6.5</v>
      </c>
      <c r="G5345" s="1">
        <v>174000</v>
      </c>
      <c r="H5345" t="s">
        <v>7973</v>
      </c>
      <c r="I5345" t="s">
        <v>7973</v>
      </c>
      <c r="J5345" t="s">
        <v>15035</v>
      </c>
      <c r="K5345" t="s">
        <v>30</v>
      </c>
      <c r="L5345" s="1">
        <v>24000000</v>
      </c>
      <c r="M5345" s="1">
        <v>42784344</v>
      </c>
      <c r="N5345" t="s">
        <v>15575</v>
      </c>
      <c r="O5345">
        <v>101</v>
      </c>
      <c r="P5345" s="6" t="str">
        <f>_xlfn.XLOOKUP(movie3[[#This Row],[year]],inflation!E$2:E$225,inflation!F$2:F$225,,0)</f>
        <v>647.0</v>
      </c>
      <c r="Q5345" s="2">
        <f>movie3[[#This Row],[gross]] * (inflation!B$226 / movie3[[#This Row],[CPI of Released Year]])</f>
        <v>60546128.850695521</v>
      </c>
      <c r="R5345" s="2">
        <f>movie3[[#This Row],[gross]]-movie3[[#This Row],[budget]]</f>
        <v>18784344</v>
      </c>
    </row>
    <row r="5346" spans="1:18" hidden="1" x14ac:dyDescent="0.25">
      <c r="A5346" t="s">
        <v>15654</v>
      </c>
      <c r="B5346" t="s">
        <v>16</v>
      </c>
      <c r="C5346" t="s">
        <v>41</v>
      </c>
      <c r="D5346">
        <v>2008</v>
      </c>
      <c r="E5346" t="s">
        <v>15655</v>
      </c>
      <c r="F5346">
        <v>6.5</v>
      </c>
      <c r="G5346" s="1">
        <v>85000</v>
      </c>
      <c r="H5346" t="s">
        <v>15656</v>
      </c>
      <c r="I5346" t="s">
        <v>15656</v>
      </c>
      <c r="J5346" t="s">
        <v>15657</v>
      </c>
      <c r="K5346" t="s">
        <v>30</v>
      </c>
      <c r="L5346" s="1">
        <v>19000000</v>
      </c>
      <c r="M5346" s="1">
        <v>18755936</v>
      </c>
      <c r="N5346" t="s">
        <v>10085</v>
      </c>
      <c r="O5346">
        <v>109</v>
      </c>
      <c r="P5346" s="6" t="str">
        <f>_xlfn.XLOOKUP(movie3[[#This Row],[year]],inflation!E$2:E$225,inflation!F$2:F$225,,0)</f>
        <v>647.0</v>
      </c>
      <c r="Q5346" s="2">
        <f>movie3[[#This Row],[gross]] * (inflation!B$226 / movie3[[#This Row],[CPI of Released Year]])</f>
        <v>26542403.402782071</v>
      </c>
      <c r="R5346" s="2">
        <f>movie3[[#This Row],[gross]]-movie3[[#This Row],[budget]]</f>
        <v>-244064</v>
      </c>
    </row>
    <row r="5347" spans="1:18" hidden="1" x14ac:dyDescent="0.25">
      <c r="A5347" t="s">
        <v>15659</v>
      </c>
      <c r="B5347" t="s">
        <v>33</v>
      </c>
      <c r="C5347" t="s">
        <v>34</v>
      </c>
      <c r="D5347">
        <v>2008</v>
      </c>
      <c r="E5347" t="s">
        <v>15660</v>
      </c>
      <c r="F5347">
        <v>6.5</v>
      </c>
      <c r="G5347" s="1">
        <v>199000</v>
      </c>
      <c r="H5347" t="s">
        <v>11854</v>
      </c>
      <c r="I5347" t="s">
        <v>11854</v>
      </c>
      <c r="J5347" t="s">
        <v>15661</v>
      </c>
      <c r="K5347" t="s">
        <v>30</v>
      </c>
      <c r="L5347" s="1">
        <v>225000000</v>
      </c>
      <c r="M5347" s="1">
        <v>419665568</v>
      </c>
      <c r="N5347" t="s">
        <v>1725</v>
      </c>
      <c r="O5347">
        <v>150</v>
      </c>
      <c r="P5347" s="6" t="str">
        <f>_xlfn.XLOOKUP(movie3[[#This Row],[year]],inflation!E$2:E$225,inflation!F$2:F$225,,0)</f>
        <v>647.0</v>
      </c>
      <c r="Q5347" s="2">
        <f>movie3[[#This Row],[gross]] * (inflation!B$226 / movie3[[#This Row],[CPI of Released Year]])</f>
        <v>593888398.85749614</v>
      </c>
      <c r="R5347" s="2">
        <f>movie3[[#This Row],[gross]]-movie3[[#This Row],[budget]]</f>
        <v>194665568</v>
      </c>
    </row>
    <row r="5348" spans="1:18" hidden="1" x14ac:dyDescent="0.25">
      <c r="A5348" t="s">
        <v>15712</v>
      </c>
      <c r="B5348" t="s">
        <v>2000</v>
      </c>
      <c r="C5348" t="s">
        <v>34</v>
      </c>
      <c r="D5348">
        <v>2008</v>
      </c>
      <c r="E5348" t="s">
        <v>15713</v>
      </c>
      <c r="F5348">
        <v>6.5</v>
      </c>
      <c r="G5348" s="1">
        <v>208000</v>
      </c>
      <c r="H5348" t="s">
        <v>8015</v>
      </c>
      <c r="I5348" t="s">
        <v>14749</v>
      </c>
      <c r="J5348" t="s">
        <v>13999</v>
      </c>
      <c r="K5348" t="s">
        <v>30</v>
      </c>
      <c r="L5348" s="1">
        <v>80000000</v>
      </c>
      <c r="M5348" s="1">
        <v>230685453</v>
      </c>
      <c r="N5348" t="s">
        <v>23</v>
      </c>
      <c r="O5348">
        <v>110</v>
      </c>
      <c r="P5348" s="6" t="str">
        <f>_xlfn.XLOOKUP(movie3[[#This Row],[year]],inflation!E$2:E$225,inflation!F$2:F$225,,0)</f>
        <v>647.0</v>
      </c>
      <c r="Q5348" s="2">
        <f>movie3[[#This Row],[gross]] * (inflation!B$226 / movie3[[#This Row],[CPI of Released Year]])</f>
        <v>326453787.89304483</v>
      </c>
      <c r="R5348" s="2">
        <f>movie3[[#This Row],[gross]]-movie3[[#This Row],[budget]]</f>
        <v>150685453</v>
      </c>
    </row>
    <row r="5349" spans="1:18" hidden="1" x14ac:dyDescent="0.25">
      <c r="A5349" t="s">
        <v>15731</v>
      </c>
      <c r="B5349" t="s">
        <v>33</v>
      </c>
      <c r="C5349" t="s">
        <v>34</v>
      </c>
      <c r="D5349">
        <v>2008</v>
      </c>
      <c r="E5349" t="s">
        <v>15687</v>
      </c>
      <c r="F5349">
        <v>6.5</v>
      </c>
      <c r="G5349" s="1">
        <v>91000</v>
      </c>
      <c r="H5349" t="s">
        <v>9973</v>
      </c>
      <c r="I5349" t="s">
        <v>15732</v>
      </c>
      <c r="J5349" t="s">
        <v>14849</v>
      </c>
      <c r="K5349" t="s">
        <v>30</v>
      </c>
      <c r="L5349" s="1">
        <v>90000000</v>
      </c>
      <c r="M5349" s="1">
        <v>164170327</v>
      </c>
      <c r="N5349" t="s">
        <v>44</v>
      </c>
      <c r="O5349">
        <v>96</v>
      </c>
      <c r="P5349" s="6" t="str">
        <f>_xlfn.XLOOKUP(movie3[[#This Row],[year]],inflation!E$2:E$225,inflation!F$2:F$225,,0)</f>
        <v>647.0</v>
      </c>
      <c r="Q5349" s="2">
        <f>movie3[[#This Row],[gross]] * (inflation!B$226 / movie3[[#This Row],[CPI of Released Year]])</f>
        <v>232325118.08531687</v>
      </c>
      <c r="R5349" s="2">
        <f>movie3[[#This Row],[gross]]-movie3[[#This Row],[budget]]</f>
        <v>74170327</v>
      </c>
    </row>
    <row r="5350" spans="1:18" hidden="1" x14ac:dyDescent="0.25">
      <c r="A5350" t="s">
        <v>15866</v>
      </c>
      <c r="B5350" t="s">
        <v>33</v>
      </c>
      <c r="C5350" t="s">
        <v>25</v>
      </c>
      <c r="D5350">
        <v>2008</v>
      </c>
      <c r="E5350" t="s">
        <v>15602</v>
      </c>
      <c r="F5350">
        <v>6.5</v>
      </c>
      <c r="G5350" s="1">
        <v>64000</v>
      </c>
      <c r="H5350" t="s">
        <v>14697</v>
      </c>
      <c r="I5350" t="s">
        <v>8270</v>
      </c>
      <c r="J5350" t="s">
        <v>15867</v>
      </c>
      <c r="K5350" t="s">
        <v>30</v>
      </c>
      <c r="L5350" s="1">
        <v>55000000</v>
      </c>
      <c r="M5350" s="1">
        <v>17929684</v>
      </c>
      <c r="N5350" t="s">
        <v>15868</v>
      </c>
      <c r="O5350">
        <v>90</v>
      </c>
      <c r="P5350" s="6" t="str">
        <f>_xlfn.XLOOKUP(movie3[[#This Row],[year]],inflation!E$2:E$225,inflation!F$2:F$225,,0)</f>
        <v>647.0</v>
      </c>
      <c r="Q5350" s="2">
        <f>movie3[[#This Row],[gross]] * (inflation!B$226 / movie3[[#This Row],[CPI of Released Year]])</f>
        <v>25373135.502936631</v>
      </c>
      <c r="R5350" s="2">
        <f>movie3[[#This Row],[gross]]-movie3[[#This Row],[budget]]</f>
        <v>-37070316</v>
      </c>
    </row>
    <row r="5351" spans="1:18" hidden="1" x14ac:dyDescent="0.25">
      <c r="A5351" t="s">
        <v>15890</v>
      </c>
      <c r="B5351" t="s">
        <v>2000</v>
      </c>
      <c r="C5351" t="s">
        <v>17</v>
      </c>
      <c r="D5351">
        <v>2008</v>
      </c>
      <c r="E5351" t="s">
        <v>15891</v>
      </c>
      <c r="F5351">
        <v>6.5</v>
      </c>
      <c r="G5351" s="1">
        <v>8000</v>
      </c>
      <c r="H5351" t="s">
        <v>15892</v>
      </c>
      <c r="I5351" t="s">
        <v>15892</v>
      </c>
      <c r="J5351" t="s">
        <v>15893</v>
      </c>
      <c r="K5351" t="s">
        <v>22</v>
      </c>
      <c r="M5351" s="1">
        <v>40945</v>
      </c>
      <c r="N5351" t="s">
        <v>15894</v>
      </c>
      <c r="O5351">
        <v>82</v>
      </c>
      <c r="P5351" s="6" t="str">
        <f>_xlfn.XLOOKUP(movie3[[#This Row],[year]],inflation!E$2:E$225,inflation!F$2:F$225,,0)</f>
        <v>647.0</v>
      </c>
      <c r="Q5351" s="2">
        <f>movie3[[#This Row],[gross]] * (inflation!B$226 / movie3[[#This Row],[CPI of Released Year]])</f>
        <v>57943.187017001546</v>
      </c>
      <c r="R5351" s="2">
        <f>movie3[[#This Row],[gross]]-movie3[[#This Row],[budget]]</f>
        <v>40945</v>
      </c>
    </row>
    <row r="5352" spans="1:18" hidden="1" x14ac:dyDescent="0.25">
      <c r="A5352" t="s">
        <v>15967</v>
      </c>
      <c r="B5352" t="s">
        <v>33</v>
      </c>
      <c r="C5352" t="s">
        <v>17</v>
      </c>
      <c r="D5352">
        <v>2008</v>
      </c>
      <c r="E5352" t="s">
        <v>15453</v>
      </c>
      <c r="F5352">
        <v>6.5</v>
      </c>
      <c r="G5352" s="1">
        <v>22000</v>
      </c>
      <c r="H5352" t="s">
        <v>15968</v>
      </c>
      <c r="I5352" t="s">
        <v>15968</v>
      </c>
      <c r="J5352" t="s">
        <v>5482</v>
      </c>
      <c r="K5352" t="s">
        <v>30</v>
      </c>
      <c r="L5352" s="1">
        <v>500000</v>
      </c>
      <c r="M5352" s="1">
        <v>33473297</v>
      </c>
      <c r="N5352" t="s">
        <v>12334</v>
      </c>
      <c r="O5352">
        <v>122</v>
      </c>
      <c r="P5352" s="6" t="str">
        <f>_xlfn.XLOOKUP(movie3[[#This Row],[year]],inflation!E$2:E$225,inflation!F$2:F$225,,0)</f>
        <v>647.0</v>
      </c>
      <c r="Q5352" s="2">
        <f>movie3[[#This Row],[gross]] * (inflation!B$226 / movie3[[#This Row],[CPI of Released Year]])</f>
        <v>47369630.190417312</v>
      </c>
      <c r="R5352" s="2">
        <f>movie3[[#This Row],[gross]]-movie3[[#This Row],[budget]]</f>
        <v>32973297</v>
      </c>
    </row>
    <row r="5353" spans="1:18" hidden="1" x14ac:dyDescent="0.25">
      <c r="A5353" t="s">
        <v>15553</v>
      </c>
      <c r="B5353" t="s">
        <v>2000</v>
      </c>
      <c r="C5353" t="s">
        <v>41</v>
      </c>
      <c r="D5353">
        <v>2008</v>
      </c>
      <c r="E5353" t="s">
        <v>15535</v>
      </c>
      <c r="F5353">
        <v>6.4</v>
      </c>
      <c r="G5353" s="1">
        <v>224000</v>
      </c>
      <c r="H5353" t="s">
        <v>15554</v>
      </c>
      <c r="I5353" t="s">
        <v>15555</v>
      </c>
      <c r="J5353" t="s">
        <v>748</v>
      </c>
      <c r="K5353" t="s">
        <v>30</v>
      </c>
      <c r="L5353" s="1">
        <v>52000000</v>
      </c>
      <c r="M5353" s="1">
        <v>611257819</v>
      </c>
      <c r="N5353" t="s">
        <v>61</v>
      </c>
      <c r="O5353">
        <v>108</v>
      </c>
      <c r="P5353" s="6" t="str">
        <f>_xlfn.XLOOKUP(movie3[[#This Row],[year]],inflation!E$2:E$225,inflation!F$2:F$225,,0)</f>
        <v>647.0</v>
      </c>
      <c r="Q5353" s="2">
        <f>movie3[[#This Row],[gross]] * (inflation!B$226 / movie3[[#This Row],[CPI of Released Year]])</f>
        <v>865019565.80587327</v>
      </c>
      <c r="R5353" s="2">
        <f>movie3[[#This Row],[gross]]-movie3[[#This Row],[budget]]</f>
        <v>559257819</v>
      </c>
    </row>
    <row r="5354" spans="1:18" hidden="1" x14ac:dyDescent="0.25">
      <c r="A5354" t="s">
        <v>15641</v>
      </c>
      <c r="B5354" t="s">
        <v>2000</v>
      </c>
      <c r="C5354" t="s">
        <v>34</v>
      </c>
      <c r="D5354">
        <v>2008</v>
      </c>
      <c r="E5354" t="s">
        <v>15642</v>
      </c>
      <c r="F5354">
        <v>6.4</v>
      </c>
      <c r="G5354" s="1">
        <v>454000</v>
      </c>
      <c r="H5354" t="s">
        <v>6749</v>
      </c>
      <c r="I5354" t="s">
        <v>15643</v>
      </c>
      <c r="J5354" t="s">
        <v>7640</v>
      </c>
      <c r="K5354" t="s">
        <v>30</v>
      </c>
      <c r="L5354" s="1">
        <v>150000000</v>
      </c>
      <c r="M5354" s="1">
        <v>629443428</v>
      </c>
      <c r="N5354" t="s">
        <v>31</v>
      </c>
      <c r="O5354">
        <v>92</v>
      </c>
      <c r="P5354" s="6" t="str">
        <f>_xlfn.XLOOKUP(movie3[[#This Row],[year]],inflation!E$2:E$225,inflation!F$2:F$225,,0)</f>
        <v>647.0</v>
      </c>
      <c r="Q5354" s="2">
        <f>movie3[[#This Row],[gross]] * (inflation!B$226 / movie3[[#This Row],[CPI of Released Year]])</f>
        <v>890754872.76166928</v>
      </c>
      <c r="R5354" s="2">
        <f>movie3[[#This Row],[gross]]-movie3[[#This Row],[budget]]</f>
        <v>479443428</v>
      </c>
    </row>
    <row r="5355" spans="1:18" hidden="1" x14ac:dyDescent="0.25">
      <c r="A5355" t="s">
        <v>15790</v>
      </c>
      <c r="B5355" t="s">
        <v>16</v>
      </c>
      <c r="C5355" t="s">
        <v>41</v>
      </c>
      <c r="D5355">
        <v>2008</v>
      </c>
      <c r="E5355" t="s">
        <v>15791</v>
      </c>
      <c r="F5355">
        <v>6.4</v>
      </c>
      <c r="G5355" s="1">
        <v>32000</v>
      </c>
      <c r="H5355" t="s">
        <v>11321</v>
      </c>
      <c r="I5355" t="s">
        <v>11321</v>
      </c>
      <c r="J5355" t="s">
        <v>9962</v>
      </c>
      <c r="K5355" t="s">
        <v>30</v>
      </c>
      <c r="L5355" s="1">
        <v>3000000</v>
      </c>
      <c r="M5355" s="1">
        <v>3982459</v>
      </c>
      <c r="N5355" t="s">
        <v>9442</v>
      </c>
      <c r="O5355">
        <v>92</v>
      </c>
      <c r="P5355" s="6" t="str">
        <f>_xlfn.XLOOKUP(movie3[[#This Row],[year]],inflation!E$2:E$225,inflation!F$2:F$225,,0)</f>
        <v>647.0</v>
      </c>
      <c r="Q5355" s="2">
        <f>movie3[[#This Row],[gross]] * (inflation!B$226 / movie3[[#This Row],[CPI of Released Year]])</f>
        <v>5635764.2355486862</v>
      </c>
      <c r="R5355" s="2">
        <f>movie3[[#This Row],[gross]]-movie3[[#This Row],[budget]]</f>
        <v>982459</v>
      </c>
    </row>
    <row r="5356" spans="1:18" hidden="1" x14ac:dyDescent="0.25">
      <c r="A5356" t="s">
        <v>15833</v>
      </c>
      <c r="B5356" t="s">
        <v>16</v>
      </c>
      <c r="C5356" t="s">
        <v>63</v>
      </c>
      <c r="D5356">
        <v>2008</v>
      </c>
      <c r="E5356" t="s">
        <v>15728</v>
      </c>
      <c r="F5356">
        <v>6.4</v>
      </c>
      <c r="G5356" s="1">
        <v>68000</v>
      </c>
      <c r="H5356" t="s">
        <v>15834</v>
      </c>
      <c r="I5356" t="s">
        <v>14838</v>
      </c>
      <c r="J5356" t="s">
        <v>13518</v>
      </c>
      <c r="K5356" t="s">
        <v>22</v>
      </c>
      <c r="L5356" s="1">
        <v>28000000</v>
      </c>
      <c r="M5356" s="1">
        <v>19152009</v>
      </c>
      <c r="N5356" t="s">
        <v>15835</v>
      </c>
      <c r="O5356">
        <v>110</v>
      </c>
      <c r="P5356" s="6" t="str">
        <f>_xlfn.XLOOKUP(movie3[[#This Row],[year]],inflation!E$2:E$225,inflation!F$2:F$225,,0)</f>
        <v>647.0</v>
      </c>
      <c r="Q5356" s="2">
        <f>movie3[[#This Row],[gross]] * (inflation!B$226 / movie3[[#This Row],[CPI of Released Year]])</f>
        <v>27102904.853786711</v>
      </c>
      <c r="R5356" s="2">
        <f>movie3[[#This Row],[gross]]-movie3[[#This Row],[budget]]</f>
        <v>-8847991</v>
      </c>
    </row>
    <row r="5357" spans="1:18" hidden="1" x14ac:dyDescent="0.25">
      <c r="A5357" t="s">
        <v>15903</v>
      </c>
      <c r="B5357" t="s">
        <v>16</v>
      </c>
      <c r="C5357" t="s">
        <v>17</v>
      </c>
      <c r="D5357">
        <v>2008</v>
      </c>
      <c r="E5357" t="s">
        <v>15634</v>
      </c>
      <c r="F5357">
        <v>6.4</v>
      </c>
      <c r="G5357" s="1">
        <v>20000</v>
      </c>
      <c r="H5357" t="s">
        <v>10779</v>
      </c>
      <c r="I5357" t="s">
        <v>15904</v>
      </c>
      <c r="J5357" t="s">
        <v>10232</v>
      </c>
      <c r="K5357" t="s">
        <v>30</v>
      </c>
      <c r="L5357" s="1">
        <v>25000000</v>
      </c>
      <c r="M5357" s="1">
        <v>11212953</v>
      </c>
      <c r="N5357" t="s">
        <v>44</v>
      </c>
      <c r="O5357">
        <v>112</v>
      </c>
      <c r="P5357" s="6" t="str">
        <f>_xlfn.XLOOKUP(movie3[[#This Row],[year]],inflation!E$2:E$225,inflation!F$2:F$225,,0)</f>
        <v>647.0</v>
      </c>
      <c r="Q5357" s="2">
        <f>movie3[[#This Row],[gross]] * (inflation!B$226 / movie3[[#This Row],[CPI of Released Year]])</f>
        <v>15867974.910046369</v>
      </c>
      <c r="R5357" s="2">
        <f>movie3[[#This Row],[gross]]-movie3[[#This Row],[budget]]</f>
        <v>-13787047</v>
      </c>
    </row>
    <row r="5358" spans="1:18" hidden="1" x14ac:dyDescent="0.25">
      <c r="A5358" t="s">
        <v>16021</v>
      </c>
      <c r="B5358" t="s">
        <v>2000</v>
      </c>
      <c r="C5358" t="s">
        <v>41</v>
      </c>
      <c r="D5358">
        <v>2008</v>
      </c>
      <c r="E5358" t="s">
        <v>15386</v>
      </c>
      <c r="F5358">
        <v>6.4</v>
      </c>
      <c r="G5358" s="1">
        <v>89000</v>
      </c>
      <c r="H5358" t="s">
        <v>12240</v>
      </c>
      <c r="I5358" t="s">
        <v>12240</v>
      </c>
      <c r="J5358" t="s">
        <v>11921</v>
      </c>
      <c r="K5358" t="s">
        <v>22</v>
      </c>
      <c r="L5358" s="1">
        <v>20000000</v>
      </c>
      <c r="M5358" s="1">
        <v>30579406</v>
      </c>
      <c r="N5358" t="s">
        <v>2027</v>
      </c>
      <c r="O5358">
        <v>102</v>
      </c>
      <c r="P5358" s="6" t="str">
        <f>_xlfn.XLOOKUP(movie3[[#This Row],[year]],inflation!E$2:E$225,inflation!F$2:F$225,,0)</f>
        <v>647.0</v>
      </c>
      <c r="Q5358" s="2">
        <f>movie3[[#This Row],[gross]] * (inflation!B$226 / movie3[[#This Row],[CPI of Released Year]])</f>
        <v>43274349.510973729</v>
      </c>
      <c r="R5358" s="2">
        <f>movie3[[#This Row],[gross]]-movie3[[#This Row],[budget]]</f>
        <v>10579406</v>
      </c>
    </row>
    <row r="5359" spans="1:18" hidden="1" x14ac:dyDescent="0.25">
      <c r="A5359" t="s">
        <v>16044</v>
      </c>
      <c r="B5359" t="s">
        <v>33</v>
      </c>
      <c r="C5359" t="s">
        <v>41</v>
      </c>
      <c r="D5359">
        <v>2008</v>
      </c>
      <c r="E5359" t="s">
        <v>16045</v>
      </c>
      <c r="F5359">
        <v>6.4</v>
      </c>
      <c r="G5359" s="1">
        <v>15000</v>
      </c>
      <c r="H5359" t="s">
        <v>12108</v>
      </c>
      <c r="I5359" t="s">
        <v>12108</v>
      </c>
      <c r="J5359" t="s">
        <v>12108</v>
      </c>
      <c r="K5359" t="s">
        <v>492</v>
      </c>
      <c r="M5359" s="1">
        <v>49529913</v>
      </c>
      <c r="N5359" t="s">
        <v>13644</v>
      </c>
      <c r="O5359">
        <v>88</v>
      </c>
      <c r="P5359" s="6" t="str">
        <f>_xlfn.XLOOKUP(movie3[[#This Row],[year]],inflation!E$2:E$225,inflation!F$2:F$225,,0)</f>
        <v>647.0</v>
      </c>
      <c r="Q5359" s="2">
        <f>movie3[[#This Row],[gross]] * (inflation!B$226 / movie3[[#This Row],[CPI of Released Year]])</f>
        <v>70092099.447913453</v>
      </c>
      <c r="R5359" s="2">
        <f>movie3[[#This Row],[gross]]-movie3[[#This Row],[budget]]</f>
        <v>49529913</v>
      </c>
    </row>
    <row r="5360" spans="1:18" hidden="1" x14ac:dyDescent="0.25">
      <c r="A5360" t="s">
        <v>15658</v>
      </c>
      <c r="B5360" t="s">
        <v>16</v>
      </c>
      <c r="C5360" t="s">
        <v>34</v>
      </c>
      <c r="D5360">
        <v>2008</v>
      </c>
      <c r="E5360" t="s">
        <v>15595</v>
      </c>
      <c r="F5360">
        <v>6.3</v>
      </c>
      <c r="G5360" s="1">
        <v>201000</v>
      </c>
      <c r="H5360" t="s">
        <v>8485</v>
      </c>
      <c r="I5360" t="s">
        <v>8485</v>
      </c>
      <c r="J5360" t="s">
        <v>11244</v>
      </c>
      <c r="K5360" t="s">
        <v>30</v>
      </c>
      <c r="L5360" s="1">
        <v>45000000</v>
      </c>
      <c r="M5360" s="1">
        <v>76014335</v>
      </c>
      <c r="N5360" t="s">
        <v>61</v>
      </c>
      <c r="O5360">
        <v>105</v>
      </c>
      <c r="P5360" s="6" t="str">
        <f>_xlfn.XLOOKUP(movie3[[#This Row],[year]],inflation!E$2:E$225,inflation!F$2:F$225,,0)</f>
        <v>647.0</v>
      </c>
      <c r="Q5360" s="2">
        <f>movie3[[#This Row],[gross]] * (inflation!B$226 / movie3[[#This Row],[CPI of Released Year]])</f>
        <v>107571445.32612057</v>
      </c>
      <c r="R5360" s="2">
        <f>movie3[[#This Row],[gross]]-movie3[[#This Row],[budget]]</f>
        <v>31014335</v>
      </c>
    </row>
    <row r="5361" spans="1:18" hidden="1" x14ac:dyDescent="0.25">
      <c r="A5361" t="s">
        <v>15816</v>
      </c>
      <c r="B5361" t="s">
        <v>2000</v>
      </c>
      <c r="C5361" t="s">
        <v>63</v>
      </c>
      <c r="D5361">
        <v>2008</v>
      </c>
      <c r="E5361" t="s">
        <v>15655</v>
      </c>
      <c r="F5361">
        <v>6.3</v>
      </c>
      <c r="G5361" s="1">
        <v>47000</v>
      </c>
      <c r="H5361" t="s">
        <v>792</v>
      </c>
      <c r="I5361" t="s">
        <v>3932</v>
      </c>
      <c r="J5361" t="s">
        <v>15817</v>
      </c>
      <c r="K5361" t="s">
        <v>30</v>
      </c>
      <c r="L5361" s="1">
        <v>25100000</v>
      </c>
      <c r="M5361" s="1">
        <v>29560587</v>
      </c>
      <c r="N5361" t="s">
        <v>14708</v>
      </c>
      <c r="O5361">
        <v>129</v>
      </c>
      <c r="P5361" s="6" t="str">
        <f>_xlfn.XLOOKUP(movie3[[#This Row],[year]],inflation!E$2:E$225,inflation!F$2:F$225,,0)</f>
        <v>647.0</v>
      </c>
      <c r="Q5361" s="2">
        <f>movie3[[#This Row],[gross]] * (inflation!B$226 / movie3[[#This Row],[CPI of Released Year]])</f>
        <v>41832571.031221025</v>
      </c>
      <c r="R5361" s="2">
        <f>movie3[[#This Row],[gross]]-movie3[[#This Row],[budget]]</f>
        <v>4460587</v>
      </c>
    </row>
    <row r="5362" spans="1:18" hidden="1" x14ac:dyDescent="0.25">
      <c r="A5362" t="s">
        <v>16061</v>
      </c>
      <c r="B5362" t="s">
        <v>16</v>
      </c>
      <c r="C5362" t="s">
        <v>104</v>
      </c>
      <c r="D5362">
        <v>2008</v>
      </c>
      <c r="E5362" t="s">
        <v>16062</v>
      </c>
      <c r="F5362">
        <v>6.3</v>
      </c>
      <c r="G5362" s="1">
        <v>17000</v>
      </c>
      <c r="H5362" t="s">
        <v>7569</v>
      </c>
      <c r="I5362" t="s">
        <v>16063</v>
      </c>
      <c r="J5362" t="s">
        <v>10062</v>
      </c>
      <c r="K5362" t="s">
        <v>30</v>
      </c>
      <c r="L5362" s="1">
        <v>3500000</v>
      </c>
      <c r="M5362" s="1">
        <v>1138322</v>
      </c>
      <c r="N5362" t="s">
        <v>16064</v>
      </c>
      <c r="O5362">
        <v>97</v>
      </c>
      <c r="P5362" s="6" t="str">
        <f>_xlfn.XLOOKUP(movie3[[#This Row],[year]],inflation!E$2:E$225,inflation!F$2:F$225,,0)</f>
        <v>647.0</v>
      </c>
      <c r="Q5362" s="2">
        <f>movie3[[#This Row],[gross]] * (inflation!B$226 / movie3[[#This Row],[CPI of Released Year]])</f>
        <v>1610892.771561051</v>
      </c>
      <c r="R5362" s="2">
        <f>movie3[[#This Row],[gross]]-movie3[[#This Row],[budget]]</f>
        <v>-2361678</v>
      </c>
    </row>
    <row r="5363" spans="1:18" x14ac:dyDescent="0.25">
      <c r="A5363" t="s">
        <v>15556</v>
      </c>
      <c r="B5363" t="s">
        <v>16</v>
      </c>
      <c r="C5363" t="s">
        <v>52</v>
      </c>
      <c r="D5363">
        <v>2008</v>
      </c>
      <c r="E5363" t="s">
        <v>14662</v>
      </c>
      <c r="F5363">
        <v>6.2</v>
      </c>
      <c r="G5363" s="1">
        <v>121000</v>
      </c>
      <c r="H5363" t="s">
        <v>15557</v>
      </c>
      <c r="I5363" t="s">
        <v>15557</v>
      </c>
      <c r="J5363" t="s">
        <v>15558</v>
      </c>
      <c r="K5363" t="s">
        <v>30</v>
      </c>
      <c r="L5363" s="1">
        <v>9000000</v>
      </c>
      <c r="M5363" s="1">
        <v>82410456</v>
      </c>
      <c r="N5363" t="s">
        <v>13658</v>
      </c>
      <c r="O5363">
        <v>86</v>
      </c>
      <c r="P5363" s="6" t="str">
        <f>_xlfn.XLOOKUP(movie3[[#This Row],[year]],inflation!E$2:E$225,inflation!F$2:F$225,,0)</f>
        <v>647.0</v>
      </c>
      <c r="Q5363" s="2">
        <f>movie3[[#This Row],[gross]] * (inflation!B$226 / movie3[[#This Row],[CPI of Released Year]])</f>
        <v>116622895.69335395</v>
      </c>
      <c r="R5363" s="2">
        <f>movie3[[#This Row],[gross]]-movie3[[#This Row],[budget]]</f>
        <v>73410456</v>
      </c>
    </row>
    <row r="5364" spans="1:18" hidden="1" x14ac:dyDescent="0.25">
      <c r="A5364" t="s">
        <v>15753</v>
      </c>
      <c r="B5364" t="s">
        <v>2000</v>
      </c>
      <c r="C5364" t="s">
        <v>41</v>
      </c>
      <c r="D5364">
        <v>2008</v>
      </c>
      <c r="E5364" t="s">
        <v>15754</v>
      </c>
      <c r="F5364">
        <v>6.2</v>
      </c>
      <c r="G5364" s="1">
        <v>37000</v>
      </c>
      <c r="H5364" t="s">
        <v>9637</v>
      </c>
      <c r="I5364" t="s">
        <v>15755</v>
      </c>
      <c r="J5364" t="s">
        <v>15756</v>
      </c>
      <c r="K5364" t="s">
        <v>30</v>
      </c>
      <c r="L5364" s="1">
        <v>15000000</v>
      </c>
      <c r="M5364" s="1">
        <v>8808935</v>
      </c>
      <c r="N5364" t="s">
        <v>14789</v>
      </c>
      <c r="O5364">
        <v>102</v>
      </c>
      <c r="P5364" s="6" t="str">
        <f>_xlfn.XLOOKUP(movie3[[#This Row],[year]],inflation!E$2:E$225,inflation!F$2:F$225,,0)</f>
        <v>647.0</v>
      </c>
      <c r="Q5364" s="2">
        <f>movie3[[#This Row],[gross]] * (inflation!B$226 / movie3[[#This Row],[CPI of Released Year]])</f>
        <v>12465936.454404946</v>
      </c>
      <c r="R5364" s="2">
        <f>movie3[[#This Row],[gross]]-movie3[[#This Row],[budget]]</f>
        <v>-6191065</v>
      </c>
    </row>
    <row r="5365" spans="1:18" hidden="1" x14ac:dyDescent="0.25">
      <c r="A5365" t="s">
        <v>15757</v>
      </c>
      <c r="B5365" t="s">
        <v>2000</v>
      </c>
      <c r="C5365" t="s">
        <v>17</v>
      </c>
      <c r="D5365">
        <v>2008</v>
      </c>
      <c r="E5365" t="s">
        <v>15687</v>
      </c>
      <c r="F5365">
        <v>6.2</v>
      </c>
      <c r="G5365" s="1">
        <v>81000</v>
      </c>
      <c r="H5365" t="s">
        <v>15758</v>
      </c>
      <c r="I5365" t="s">
        <v>15759</v>
      </c>
      <c r="J5365" t="s">
        <v>15760</v>
      </c>
      <c r="K5365" t="s">
        <v>30</v>
      </c>
      <c r="L5365" s="1">
        <v>17500000</v>
      </c>
      <c r="M5365" s="1">
        <v>150988382</v>
      </c>
      <c r="N5365" t="s">
        <v>2094</v>
      </c>
      <c r="O5365">
        <v>98</v>
      </c>
      <c r="P5365" s="6" t="str">
        <f>_xlfn.XLOOKUP(movie3[[#This Row],[year]],inflation!E$2:E$225,inflation!F$2:F$225,,0)</f>
        <v>647.0</v>
      </c>
      <c r="Q5365" s="2">
        <f>movie3[[#This Row],[gross]] * (inflation!B$226 / movie3[[#This Row],[CPI of Released Year]])</f>
        <v>213670730.38516229</v>
      </c>
      <c r="R5365" s="2">
        <f>movie3[[#This Row],[gross]]-movie3[[#This Row],[budget]]</f>
        <v>133488382</v>
      </c>
    </row>
    <row r="5366" spans="1:18" hidden="1" x14ac:dyDescent="0.25">
      <c r="A5366" t="s">
        <v>15767</v>
      </c>
      <c r="B5366" t="s">
        <v>16</v>
      </c>
      <c r="C5366" t="s">
        <v>34</v>
      </c>
      <c r="D5366">
        <v>2008</v>
      </c>
      <c r="E5366" t="s">
        <v>15768</v>
      </c>
      <c r="F5366">
        <v>6.2</v>
      </c>
      <c r="G5366" s="1">
        <v>73000</v>
      </c>
      <c r="H5366" t="s">
        <v>15769</v>
      </c>
      <c r="I5366" t="s">
        <v>15770</v>
      </c>
      <c r="J5366" t="s">
        <v>10135</v>
      </c>
      <c r="K5366" t="s">
        <v>30</v>
      </c>
      <c r="L5366" s="1">
        <v>50000000</v>
      </c>
      <c r="M5366" s="1">
        <v>7034698</v>
      </c>
      <c r="N5366" t="s">
        <v>13873</v>
      </c>
      <c r="O5366">
        <v>115</v>
      </c>
      <c r="P5366" s="6" t="str">
        <f>_xlfn.XLOOKUP(movie3[[#This Row],[year]],inflation!E$2:E$225,inflation!F$2:F$225,,0)</f>
        <v>647.0</v>
      </c>
      <c r="Q5366" s="2">
        <f>movie3[[#This Row],[gross]] * (inflation!B$226 / movie3[[#This Row],[CPI of Released Year]])</f>
        <v>9955130.5854714066</v>
      </c>
      <c r="R5366" s="2">
        <f>movie3[[#This Row],[gross]]-movie3[[#This Row],[budget]]</f>
        <v>-42965302</v>
      </c>
    </row>
    <row r="5367" spans="1:18" hidden="1" x14ac:dyDescent="0.25">
      <c r="A5367" t="s">
        <v>15824</v>
      </c>
      <c r="B5367" t="s">
        <v>16</v>
      </c>
      <c r="C5367" t="s">
        <v>104</v>
      </c>
      <c r="D5367">
        <v>2008</v>
      </c>
      <c r="E5367" t="s">
        <v>15020</v>
      </c>
      <c r="F5367">
        <v>6.2</v>
      </c>
      <c r="G5367" s="1">
        <v>48000</v>
      </c>
      <c r="H5367" t="s">
        <v>9030</v>
      </c>
      <c r="I5367" t="s">
        <v>15825</v>
      </c>
      <c r="J5367" t="s">
        <v>10804</v>
      </c>
      <c r="K5367" t="s">
        <v>30</v>
      </c>
      <c r="L5367" s="1">
        <v>35000000</v>
      </c>
      <c r="M5367" s="1">
        <v>52933513</v>
      </c>
      <c r="N5367" t="s">
        <v>10879</v>
      </c>
      <c r="O5367">
        <v>101</v>
      </c>
      <c r="P5367" s="6" t="str">
        <f>_xlfn.XLOOKUP(movie3[[#This Row],[year]],inflation!E$2:E$225,inflation!F$2:F$225,,0)</f>
        <v>647.0</v>
      </c>
      <c r="Q5367" s="2">
        <f>movie3[[#This Row],[gross]] * (inflation!B$226 / movie3[[#This Row],[CPI of Released Year]])</f>
        <v>74908693.203709438</v>
      </c>
      <c r="R5367" s="2">
        <f>movie3[[#This Row],[gross]]-movie3[[#This Row],[budget]]</f>
        <v>17933513</v>
      </c>
    </row>
    <row r="5368" spans="1:18" hidden="1" x14ac:dyDescent="0.25">
      <c r="A5368" t="s">
        <v>15879</v>
      </c>
      <c r="B5368" t="s">
        <v>2000</v>
      </c>
      <c r="C5368" t="s">
        <v>41</v>
      </c>
      <c r="D5368">
        <v>2008</v>
      </c>
      <c r="E5368" t="s">
        <v>15663</v>
      </c>
      <c r="F5368">
        <v>6.2</v>
      </c>
      <c r="G5368" s="1">
        <v>28000</v>
      </c>
      <c r="H5368" t="s">
        <v>15880</v>
      </c>
      <c r="I5368" t="s">
        <v>15881</v>
      </c>
      <c r="J5368" t="s">
        <v>12889</v>
      </c>
      <c r="K5368" t="s">
        <v>30</v>
      </c>
      <c r="L5368" s="1">
        <v>27000000</v>
      </c>
      <c r="M5368" s="1">
        <v>44352417</v>
      </c>
      <c r="N5368" t="s">
        <v>11132</v>
      </c>
      <c r="O5368">
        <v>119</v>
      </c>
      <c r="P5368" s="6" t="str">
        <f>_xlfn.XLOOKUP(movie3[[#This Row],[year]],inflation!E$2:E$225,inflation!F$2:F$225,,0)</f>
        <v>647.0</v>
      </c>
      <c r="Q5368" s="2">
        <f>movie3[[#This Row],[gross]] * (inflation!B$226 / movie3[[#This Row],[CPI of Released Year]])</f>
        <v>62765182.38825348</v>
      </c>
      <c r="R5368" s="2">
        <f>movie3[[#This Row],[gross]]-movie3[[#This Row],[budget]]</f>
        <v>17352417</v>
      </c>
    </row>
    <row r="5369" spans="1:18" hidden="1" x14ac:dyDescent="0.25">
      <c r="A5369" t="s">
        <v>15887</v>
      </c>
      <c r="B5369" t="s">
        <v>16</v>
      </c>
      <c r="C5369" t="s">
        <v>63</v>
      </c>
      <c r="D5369">
        <v>2008</v>
      </c>
      <c r="E5369" t="s">
        <v>15888</v>
      </c>
      <c r="F5369">
        <v>6.2</v>
      </c>
      <c r="G5369" s="1">
        <v>17000</v>
      </c>
      <c r="H5369" t="s">
        <v>14270</v>
      </c>
      <c r="I5369" t="s">
        <v>15889</v>
      </c>
      <c r="J5369" t="s">
        <v>14007</v>
      </c>
      <c r="K5369" t="s">
        <v>22</v>
      </c>
      <c r="M5369" s="1">
        <v>4297711</v>
      </c>
      <c r="N5369" t="s">
        <v>6567</v>
      </c>
      <c r="O5369">
        <v>110</v>
      </c>
      <c r="P5369" s="6" t="str">
        <f>_xlfn.XLOOKUP(movie3[[#This Row],[year]],inflation!E$2:E$225,inflation!F$2:F$225,,0)</f>
        <v>647.0</v>
      </c>
      <c r="Q5369" s="2">
        <f>movie3[[#This Row],[gross]] * (inflation!B$226 / movie3[[#This Row],[CPI of Released Year]])</f>
        <v>6081892.1044822261</v>
      </c>
      <c r="R5369" s="2">
        <f>movie3[[#This Row],[gross]]-movie3[[#This Row],[budget]]</f>
        <v>4297711</v>
      </c>
    </row>
    <row r="5370" spans="1:18" hidden="1" x14ac:dyDescent="0.25">
      <c r="A5370" t="s">
        <v>15974</v>
      </c>
      <c r="B5370" t="s">
        <v>16</v>
      </c>
      <c r="C5370" t="s">
        <v>41</v>
      </c>
      <c r="D5370">
        <v>2008</v>
      </c>
      <c r="E5370" t="s">
        <v>15182</v>
      </c>
      <c r="F5370">
        <v>6.2</v>
      </c>
      <c r="G5370" s="1">
        <v>45000</v>
      </c>
      <c r="H5370" t="s">
        <v>609</v>
      </c>
      <c r="I5370" t="s">
        <v>15975</v>
      </c>
      <c r="J5370" t="s">
        <v>12998</v>
      </c>
      <c r="K5370" t="s">
        <v>30</v>
      </c>
      <c r="L5370" s="1">
        <v>14700000</v>
      </c>
      <c r="M5370" s="1">
        <v>14603177</v>
      </c>
      <c r="N5370" t="s">
        <v>15976</v>
      </c>
      <c r="O5370">
        <v>103</v>
      </c>
      <c r="P5370" s="6" t="str">
        <f>_xlfn.XLOOKUP(movie3[[#This Row],[year]],inflation!E$2:E$225,inflation!F$2:F$225,,0)</f>
        <v>647.0</v>
      </c>
      <c r="Q5370" s="2">
        <f>movie3[[#This Row],[gross]] * (inflation!B$226 / movie3[[#This Row],[CPI of Released Year]])</f>
        <v>20665639.661823805</v>
      </c>
      <c r="R5370" s="2">
        <f>movie3[[#This Row],[gross]]-movie3[[#This Row],[budget]]</f>
        <v>-96823</v>
      </c>
    </row>
    <row r="5371" spans="1:18" hidden="1" x14ac:dyDescent="0.25">
      <c r="A5371" t="s">
        <v>15559</v>
      </c>
      <c r="B5371" t="s">
        <v>2000</v>
      </c>
      <c r="C5371" t="s">
        <v>34</v>
      </c>
      <c r="D5371">
        <v>2008</v>
      </c>
      <c r="E5371" t="s">
        <v>15560</v>
      </c>
      <c r="F5371">
        <v>6.1</v>
      </c>
      <c r="G5371" s="1">
        <v>433000</v>
      </c>
      <c r="H5371" t="s">
        <v>496</v>
      </c>
      <c r="I5371" t="s">
        <v>5906</v>
      </c>
      <c r="J5371" t="s">
        <v>498</v>
      </c>
      <c r="K5371" t="s">
        <v>30</v>
      </c>
      <c r="L5371" s="1">
        <v>185000000</v>
      </c>
      <c r="M5371" s="1">
        <v>790653942</v>
      </c>
      <c r="N5371" t="s">
        <v>44</v>
      </c>
      <c r="O5371">
        <v>122</v>
      </c>
      <c r="P5371" s="6" t="str">
        <f>_xlfn.XLOOKUP(movie3[[#This Row],[year]],inflation!E$2:E$225,inflation!F$2:F$225,,0)</f>
        <v>647.0</v>
      </c>
      <c r="Q5371" s="2">
        <f>movie3[[#This Row],[gross]] * (inflation!B$226 / movie3[[#This Row],[CPI of Released Year]])</f>
        <v>1118891420.8581145</v>
      </c>
      <c r="R5371" s="2">
        <f>movie3[[#This Row],[gross]]-movie3[[#This Row],[budget]]</f>
        <v>605653942</v>
      </c>
    </row>
    <row r="5372" spans="1:18" hidden="1" x14ac:dyDescent="0.25">
      <c r="A5372" t="s">
        <v>15669</v>
      </c>
      <c r="B5372" t="s">
        <v>2000</v>
      </c>
      <c r="C5372" t="s">
        <v>41</v>
      </c>
      <c r="D5372">
        <v>2008</v>
      </c>
      <c r="E5372" t="s">
        <v>15514</v>
      </c>
      <c r="F5372">
        <v>6.1</v>
      </c>
      <c r="G5372" s="1">
        <v>157000</v>
      </c>
      <c r="H5372" t="s">
        <v>14629</v>
      </c>
      <c r="I5372" t="s">
        <v>13913</v>
      </c>
      <c r="J5372" t="s">
        <v>15670</v>
      </c>
      <c r="K5372" t="s">
        <v>30</v>
      </c>
      <c r="L5372" s="1">
        <v>30000000</v>
      </c>
      <c r="M5372" s="1">
        <v>162655351</v>
      </c>
      <c r="N5372" t="s">
        <v>9112</v>
      </c>
      <c r="O5372">
        <v>111</v>
      </c>
      <c r="P5372" s="6" t="str">
        <f>_xlfn.XLOOKUP(movie3[[#This Row],[year]],inflation!E$2:E$225,inflation!F$2:F$225,,0)</f>
        <v>647.0</v>
      </c>
      <c r="Q5372" s="2">
        <f>movie3[[#This Row],[gross]] * (inflation!B$226 / movie3[[#This Row],[CPI of Released Year]])</f>
        <v>230181204.59907266</v>
      </c>
      <c r="R5372" s="2">
        <f>movie3[[#This Row],[gross]]-movie3[[#This Row],[budget]]</f>
        <v>132655351</v>
      </c>
    </row>
    <row r="5373" spans="1:18" hidden="1" x14ac:dyDescent="0.25">
      <c r="A5373" t="s">
        <v>15682</v>
      </c>
      <c r="B5373" t="s">
        <v>2000</v>
      </c>
      <c r="C5373" t="s">
        <v>41</v>
      </c>
      <c r="D5373">
        <v>2008</v>
      </c>
      <c r="E5373" t="s">
        <v>15683</v>
      </c>
      <c r="F5373">
        <v>6.1</v>
      </c>
      <c r="G5373" s="1">
        <v>52000</v>
      </c>
      <c r="H5373" t="s">
        <v>15684</v>
      </c>
      <c r="I5373" t="s">
        <v>15685</v>
      </c>
      <c r="J5373" t="s">
        <v>14659</v>
      </c>
      <c r="K5373" t="s">
        <v>30</v>
      </c>
      <c r="L5373" s="1">
        <v>20000000</v>
      </c>
      <c r="M5373" s="1">
        <v>21972336</v>
      </c>
      <c r="N5373" t="s">
        <v>61</v>
      </c>
      <c r="O5373">
        <v>98</v>
      </c>
      <c r="P5373" s="6" t="str">
        <f>_xlfn.XLOOKUP(movie3[[#This Row],[year]],inflation!E$2:E$225,inflation!F$2:F$225,,0)</f>
        <v>647.0</v>
      </c>
      <c r="Q5373" s="2">
        <f>movie3[[#This Row],[gross]] * (inflation!B$226 / movie3[[#This Row],[CPI of Released Year]])</f>
        <v>31094081.671715613</v>
      </c>
      <c r="R5373" s="2">
        <f>movie3[[#This Row],[gross]]-movie3[[#This Row],[budget]]</f>
        <v>1972336</v>
      </c>
    </row>
    <row r="5374" spans="1:18" hidden="1" x14ac:dyDescent="0.25">
      <c r="A5374" t="s">
        <v>15705</v>
      </c>
      <c r="B5374" t="s">
        <v>2000</v>
      </c>
      <c r="C5374" t="s">
        <v>34</v>
      </c>
      <c r="D5374">
        <v>2008</v>
      </c>
      <c r="E5374" t="s">
        <v>15687</v>
      </c>
      <c r="F5374">
        <v>6.1</v>
      </c>
      <c r="G5374" s="1">
        <v>292000</v>
      </c>
      <c r="H5374" t="s">
        <v>9083</v>
      </c>
      <c r="I5374" t="s">
        <v>5862</v>
      </c>
      <c r="J5374" t="s">
        <v>12077</v>
      </c>
      <c r="K5374" t="s">
        <v>30</v>
      </c>
      <c r="L5374" s="1">
        <v>85000000</v>
      </c>
      <c r="M5374" s="1">
        <v>225132113</v>
      </c>
      <c r="N5374" t="s">
        <v>180</v>
      </c>
      <c r="O5374">
        <v>88</v>
      </c>
      <c r="P5374" s="6" t="str">
        <f>_xlfn.XLOOKUP(movie3[[#This Row],[year]],inflation!E$2:E$225,inflation!F$2:F$225,,0)</f>
        <v>647.0</v>
      </c>
      <c r="Q5374" s="2">
        <f>movie3[[#This Row],[gross]] * (inflation!B$226 / movie3[[#This Row],[CPI of Released Year]])</f>
        <v>318594996.38763529</v>
      </c>
      <c r="R5374" s="2">
        <f>movie3[[#This Row],[gross]]-movie3[[#This Row],[budget]]</f>
        <v>140132113</v>
      </c>
    </row>
    <row r="5375" spans="1:18" hidden="1" x14ac:dyDescent="0.25">
      <c r="A5375" t="s">
        <v>15805</v>
      </c>
      <c r="B5375" t="s">
        <v>2000</v>
      </c>
      <c r="C5375" t="s">
        <v>41</v>
      </c>
      <c r="D5375">
        <v>2008</v>
      </c>
      <c r="E5375" t="s">
        <v>14907</v>
      </c>
      <c r="F5375">
        <v>6.1</v>
      </c>
      <c r="G5375" s="1">
        <v>168000</v>
      </c>
      <c r="H5375" t="s">
        <v>14969</v>
      </c>
      <c r="I5375" t="s">
        <v>15806</v>
      </c>
      <c r="J5375" t="s">
        <v>8853</v>
      </c>
      <c r="K5375" t="s">
        <v>30</v>
      </c>
      <c r="L5375" s="1">
        <v>35000000</v>
      </c>
      <c r="M5375" s="1">
        <v>219375562</v>
      </c>
      <c r="N5375" t="s">
        <v>180</v>
      </c>
      <c r="O5375">
        <v>99</v>
      </c>
      <c r="P5375" s="6" t="str">
        <f>_xlfn.XLOOKUP(movie3[[#This Row],[year]],inflation!E$2:E$225,inflation!F$2:F$225,,0)</f>
        <v>647.0</v>
      </c>
      <c r="Q5375" s="2">
        <f>movie3[[#This Row],[gross]] * (inflation!B$226 / movie3[[#This Row],[CPI of Released Year]])</f>
        <v>310448631.47944361</v>
      </c>
      <c r="R5375" s="2">
        <f>movie3[[#This Row],[gross]]-movie3[[#This Row],[budget]]</f>
        <v>184375562</v>
      </c>
    </row>
    <row r="5376" spans="1:18" hidden="1" x14ac:dyDescent="0.25">
      <c r="A5376" t="s">
        <v>15809</v>
      </c>
      <c r="B5376" t="s">
        <v>33</v>
      </c>
      <c r="C5376" t="s">
        <v>25</v>
      </c>
      <c r="D5376">
        <v>2008</v>
      </c>
      <c r="E5376" t="s">
        <v>15571</v>
      </c>
      <c r="F5376">
        <v>6.1</v>
      </c>
      <c r="G5376" s="1">
        <v>75000</v>
      </c>
      <c r="H5376" t="s">
        <v>8337</v>
      </c>
      <c r="I5376" t="s">
        <v>15810</v>
      </c>
      <c r="J5376" t="s">
        <v>6932</v>
      </c>
      <c r="K5376" t="s">
        <v>5820</v>
      </c>
      <c r="L5376" s="1">
        <v>60000000</v>
      </c>
      <c r="M5376" s="1">
        <v>62803180</v>
      </c>
      <c r="N5376" t="s">
        <v>2027</v>
      </c>
      <c r="O5376">
        <v>106</v>
      </c>
      <c r="P5376" s="6" t="str">
        <f>_xlfn.XLOOKUP(movie3[[#This Row],[year]],inflation!E$2:E$225,inflation!F$2:F$225,,0)</f>
        <v>647.0</v>
      </c>
      <c r="Q5376" s="2">
        <f>movie3[[#This Row],[gross]] * (inflation!B$226 / movie3[[#This Row],[CPI of Released Year]])</f>
        <v>88875721.187017009</v>
      </c>
      <c r="R5376" s="2">
        <f>movie3[[#This Row],[gross]]-movie3[[#This Row],[budget]]</f>
        <v>2803180</v>
      </c>
    </row>
    <row r="5377" spans="1:18" hidden="1" x14ac:dyDescent="0.25">
      <c r="A5377" t="s">
        <v>15836</v>
      </c>
      <c r="B5377" t="s">
        <v>2000</v>
      </c>
      <c r="C5377" t="s">
        <v>34</v>
      </c>
      <c r="D5377">
        <v>2008</v>
      </c>
      <c r="E5377" t="s">
        <v>15665</v>
      </c>
      <c r="F5377">
        <v>6.1</v>
      </c>
      <c r="G5377" s="1">
        <v>160000</v>
      </c>
      <c r="H5377" t="s">
        <v>15837</v>
      </c>
      <c r="I5377" t="s">
        <v>2909</v>
      </c>
      <c r="J5377" t="s">
        <v>11244</v>
      </c>
      <c r="K5377" t="s">
        <v>453</v>
      </c>
      <c r="L5377" s="1">
        <v>30000000</v>
      </c>
      <c r="M5377" s="1">
        <v>108979549</v>
      </c>
      <c r="N5377" t="s">
        <v>12255</v>
      </c>
      <c r="O5377">
        <v>104</v>
      </c>
      <c r="P5377" s="6" t="str">
        <f>_xlfn.XLOOKUP(movie3[[#This Row],[year]],inflation!E$2:E$225,inflation!F$2:F$225,,0)</f>
        <v>647.0</v>
      </c>
      <c r="Q5377" s="2">
        <f>movie3[[#This Row],[gross]] * (inflation!B$226 / movie3[[#This Row],[CPI of Released Year]])</f>
        <v>154222063.46893355</v>
      </c>
      <c r="R5377" s="2">
        <f>movie3[[#This Row],[gross]]-movie3[[#This Row],[budget]]</f>
        <v>78979549</v>
      </c>
    </row>
    <row r="5378" spans="1:18" x14ac:dyDescent="0.25">
      <c r="A5378" t="s">
        <v>15857</v>
      </c>
      <c r="B5378" t="s">
        <v>16</v>
      </c>
      <c r="C5378" t="s">
        <v>52</v>
      </c>
      <c r="D5378">
        <v>2008</v>
      </c>
      <c r="E5378" t="s">
        <v>15586</v>
      </c>
      <c r="F5378">
        <v>6.1</v>
      </c>
      <c r="G5378" s="1">
        <v>104000</v>
      </c>
      <c r="H5378" t="s">
        <v>13099</v>
      </c>
      <c r="I5378" t="s">
        <v>13099</v>
      </c>
      <c r="J5378" t="s">
        <v>5471</v>
      </c>
      <c r="K5378" t="s">
        <v>30</v>
      </c>
      <c r="L5378" s="1">
        <v>35000000</v>
      </c>
      <c r="M5378" s="1">
        <v>78094714</v>
      </c>
      <c r="N5378" t="s">
        <v>8628</v>
      </c>
      <c r="O5378">
        <v>110</v>
      </c>
      <c r="P5378" s="6" t="str">
        <f>_xlfn.XLOOKUP(movie3[[#This Row],[year]],inflation!E$2:E$225,inflation!F$2:F$225,,0)</f>
        <v>647.0</v>
      </c>
      <c r="Q5378" s="2">
        <f>movie3[[#This Row],[gross]] * (inflation!B$226 / movie3[[#This Row],[CPI of Released Year]])</f>
        <v>110515487.0763524</v>
      </c>
      <c r="R5378" s="2">
        <f>movie3[[#This Row],[gross]]-movie3[[#This Row],[budget]]</f>
        <v>43094714</v>
      </c>
    </row>
    <row r="5379" spans="1:18" hidden="1" x14ac:dyDescent="0.25">
      <c r="A5379" t="s">
        <v>15926</v>
      </c>
      <c r="B5379" t="s">
        <v>16</v>
      </c>
      <c r="C5379" t="s">
        <v>104</v>
      </c>
      <c r="D5379">
        <v>2008</v>
      </c>
      <c r="E5379" t="s">
        <v>15859</v>
      </c>
      <c r="F5379">
        <v>6.1</v>
      </c>
      <c r="G5379" s="1">
        <v>38000</v>
      </c>
      <c r="H5379" t="s">
        <v>15927</v>
      </c>
      <c r="I5379" t="s">
        <v>15928</v>
      </c>
      <c r="J5379" t="s">
        <v>13487</v>
      </c>
      <c r="K5379" t="s">
        <v>30</v>
      </c>
      <c r="L5379" s="1">
        <v>25000000</v>
      </c>
      <c r="M5379" s="1">
        <v>18024545</v>
      </c>
      <c r="N5379" t="s">
        <v>15929</v>
      </c>
      <c r="O5379">
        <v>107</v>
      </c>
      <c r="P5379" s="6" t="str">
        <f>_xlfn.XLOOKUP(movie3[[#This Row],[year]],inflation!E$2:E$225,inflation!F$2:F$225,,0)</f>
        <v>647.0</v>
      </c>
      <c r="Q5379" s="2">
        <f>movie3[[#This Row],[gross]] * (inflation!B$226 / movie3[[#This Row],[CPI of Released Year]])</f>
        <v>25507377.746522412</v>
      </c>
      <c r="R5379" s="2">
        <f>movie3[[#This Row],[gross]]-movie3[[#This Row],[budget]]</f>
        <v>-6975455</v>
      </c>
    </row>
    <row r="5380" spans="1:18" hidden="1" x14ac:dyDescent="0.25">
      <c r="A5380" t="s">
        <v>15966</v>
      </c>
      <c r="B5380" t="s">
        <v>2000</v>
      </c>
      <c r="C5380" t="s">
        <v>104</v>
      </c>
      <c r="D5380">
        <v>2008</v>
      </c>
      <c r="E5380" t="s">
        <v>15746</v>
      </c>
      <c r="F5380">
        <v>6.1</v>
      </c>
      <c r="G5380" s="1">
        <v>50000</v>
      </c>
      <c r="H5380" t="s">
        <v>10037</v>
      </c>
      <c r="I5380" t="s">
        <v>2172</v>
      </c>
      <c r="J5380" t="s">
        <v>9412</v>
      </c>
      <c r="K5380" t="s">
        <v>30</v>
      </c>
      <c r="L5380" s="1">
        <v>20000000</v>
      </c>
      <c r="M5380" s="1">
        <v>44655002</v>
      </c>
      <c r="N5380" t="s">
        <v>10879</v>
      </c>
      <c r="O5380">
        <v>110</v>
      </c>
      <c r="P5380" s="6" t="str">
        <f>_xlfn.XLOOKUP(movie3[[#This Row],[year]],inflation!E$2:E$225,inflation!F$2:F$225,,0)</f>
        <v>647.0</v>
      </c>
      <c r="Q5380" s="2">
        <f>movie3[[#This Row],[gross]] * (inflation!B$226 / movie3[[#This Row],[CPI of Released Year]])</f>
        <v>63193384.592272028</v>
      </c>
      <c r="R5380" s="2">
        <f>movie3[[#This Row],[gross]]-movie3[[#This Row],[budget]]</f>
        <v>24655002</v>
      </c>
    </row>
    <row r="5381" spans="1:18" hidden="1" x14ac:dyDescent="0.25">
      <c r="A5381" t="s">
        <v>16010</v>
      </c>
      <c r="B5381" t="s">
        <v>337</v>
      </c>
      <c r="C5381" t="s">
        <v>390</v>
      </c>
      <c r="D5381">
        <v>2008</v>
      </c>
      <c r="E5381" t="s">
        <v>15583</v>
      </c>
      <c r="F5381">
        <v>6.1</v>
      </c>
      <c r="G5381" s="1">
        <v>36000</v>
      </c>
      <c r="H5381" t="s">
        <v>16011</v>
      </c>
      <c r="I5381" t="s">
        <v>14363</v>
      </c>
      <c r="J5381" t="s">
        <v>1512</v>
      </c>
      <c r="K5381" t="s">
        <v>22</v>
      </c>
      <c r="L5381" s="1">
        <v>60000000</v>
      </c>
      <c r="M5381" s="1">
        <v>86957280</v>
      </c>
      <c r="N5381" t="s">
        <v>61</v>
      </c>
      <c r="O5381">
        <v>93</v>
      </c>
      <c r="P5381" s="6" t="str">
        <f>_xlfn.XLOOKUP(movie3[[#This Row],[year]],inflation!E$2:E$225,inflation!F$2:F$225,,0)</f>
        <v>647.0</v>
      </c>
      <c r="Q5381" s="2">
        <f>movie3[[#This Row],[gross]] * (inflation!B$226 / movie3[[#This Row],[CPI of Released Year]])</f>
        <v>123057319.27047914</v>
      </c>
      <c r="R5381" s="2">
        <f>movie3[[#This Row],[gross]]-movie3[[#This Row],[budget]]</f>
        <v>26957280</v>
      </c>
    </row>
    <row r="5382" spans="1:18" hidden="1" x14ac:dyDescent="0.25">
      <c r="A5382" t="s">
        <v>15706</v>
      </c>
      <c r="B5382" t="s">
        <v>33</v>
      </c>
      <c r="C5382" t="s">
        <v>34</v>
      </c>
      <c r="D5382">
        <v>2008</v>
      </c>
      <c r="E5382" t="s">
        <v>14907</v>
      </c>
      <c r="F5382">
        <v>6</v>
      </c>
      <c r="G5382" s="1">
        <v>70000</v>
      </c>
      <c r="H5382" t="s">
        <v>9052</v>
      </c>
      <c r="I5382" t="s">
        <v>8664</v>
      </c>
      <c r="J5382" t="s">
        <v>13464</v>
      </c>
      <c r="K5382" t="s">
        <v>30</v>
      </c>
      <c r="L5382" s="1">
        <v>120000000</v>
      </c>
      <c r="M5382" s="1">
        <v>93945766</v>
      </c>
      <c r="N5382" t="s">
        <v>23</v>
      </c>
      <c r="O5382">
        <v>135</v>
      </c>
      <c r="P5382" s="6" t="str">
        <f>_xlfn.XLOOKUP(movie3[[#This Row],[year]],inflation!E$2:E$225,inflation!F$2:F$225,,0)</f>
        <v>647.0</v>
      </c>
      <c r="Q5382" s="2">
        <f>movie3[[#This Row],[gross]] * (inflation!B$226 / movie3[[#This Row],[CPI of Released Year]])</f>
        <v>132947053.09057188</v>
      </c>
      <c r="R5382" s="2">
        <f>movie3[[#This Row],[gross]]-movie3[[#This Row],[budget]]</f>
        <v>-26054234</v>
      </c>
    </row>
    <row r="5383" spans="1:18" hidden="1" x14ac:dyDescent="0.25">
      <c r="A5383" t="s">
        <v>15794</v>
      </c>
      <c r="B5383" t="s">
        <v>33</v>
      </c>
      <c r="C5383" t="s">
        <v>25</v>
      </c>
      <c r="D5383">
        <v>2008</v>
      </c>
      <c r="E5383" t="s">
        <v>15564</v>
      </c>
      <c r="F5383">
        <v>6</v>
      </c>
      <c r="G5383" s="1">
        <v>90000</v>
      </c>
      <c r="H5383" t="s">
        <v>12045</v>
      </c>
      <c r="I5383" t="s">
        <v>15795</v>
      </c>
      <c r="J5383" t="s">
        <v>8517</v>
      </c>
      <c r="K5383" t="s">
        <v>30</v>
      </c>
      <c r="L5383" s="1">
        <v>80000000</v>
      </c>
      <c r="M5383" s="1">
        <v>212874864</v>
      </c>
      <c r="N5383" t="s">
        <v>1725</v>
      </c>
      <c r="O5383">
        <v>99</v>
      </c>
      <c r="P5383" s="6" t="str">
        <f>_xlfn.XLOOKUP(movie3[[#This Row],[year]],inflation!E$2:E$225,inflation!F$2:F$225,,0)</f>
        <v>647.0</v>
      </c>
      <c r="Q5383" s="2">
        <f>movie3[[#This Row],[gross]] * (inflation!B$226 / movie3[[#This Row],[CPI of Released Year]])</f>
        <v>301249189.30200928</v>
      </c>
      <c r="R5383" s="2">
        <f>movie3[[#This Row],[gross]]-movie3[[#This Row],[budget]]</f>
        <v>132874864</v>
      </c>
    </row>
    <row r="5384" spans="1:18" x14ac:dyDescent="0.25">
      <c r="A5384" t="s">
        <v>15797</v>
      </c>
      <c r="B5384" t="s">
        <v>16</v>
      </c>
      <c r="C5384" t="s">
        <v>52</v>
      </c>
      <c r="D5384">
        <v>2008</v>
      </c>
      <c r="E5384" t="s">
        <v>15779</v>
      </c>
      <c r="F5384">
        <v>6</v>
      </c>
      <c r="G5384" s="1">
        <v>61000</v>
      </c>
      <c r="H5384" t="s">
        <v>15798</v>
      </c>
      <c r="I5384" t="s">
        <v>15799</v>
      </c>
      <c r="J5384" t="s">
        <v>12182</v>
      </c>
      <c r="K5384" t="s">
        <v>30</v>
      </c>
      <c r="L5384" s="1">
        <v>15000000</v>
      </c>
      <c r="M5384" s="1">
        <v>3534313</v>
      </c>
      <c r="N5384" t="s">
        <v>9991</v>
      </c>
      <c r="O5384">
        <v>100</v>
      </c>
      <c r="P5384" s="6" t="str">
        <f>_xlfn.XLOOKUP(movie3[[#This Row],[year]],inflation!E$2:E$225,inflation!F$2:F$225,,0)</f>
        <v>647.0</v>
      </c>
      <c r="Q5384" s="2">
        <f>movie3[[#This Row],[gross]] * (inflation!B$226 / movie3[[#This Row],[CPI of Released Year]])</f>
        <v>5001571.8435857808</v>
      </c>
      <c r="R5384" s="2">
        <f>movie3[[#This Row],[gross]]-movie3[[#This Row],[budget]]</f>
        <v>-11465687</v>
      </c>
    </row>
    <row r="5385" spans="1:18" hidden="1" x14ac:dyDescent="0.25">
      <c r="A5385" t="s">
        <v>15847</v>
      </c>
      <c r="B5385" t="s">
        <v>16</v>
      </c>
      <c r="C5385" t="s">
        <v>104</v>
      </c>
      <c r="D5385">
        <v>2008</v>
      </c>
      <c r="E5385" t="s">
        <v>15569</v>
      </c>
      <c r="F5385">
        <v>6</v>
      </c>
      <c r="G5385" s="1">
        <v>86000</v>
      </c>
      <c r="H5385" t="s">
        <v>6254</v>
      </c>
      <c r="I5385" t="s">
        <v>14564</v>
      </c>
      <c r="J5385" t="s">
        <v>67</v>
      </c>
      <c r="K5385" t="s">
        <v>30</v>
      </c>
      <c r="L5385" s="1">
        <v>60000000</v>
      </c>
      <c r="M5385" s="1">
        <v>79498846</v>
      </c>
      <c r="N5385" t="s">
        <v>14977</v>
      </c>
      <c r="O5385">
        <v>101</v>
      </c>
      <c r="P5385" s="6" t="str">
        <f>_xlfn.XLOOKUP(movie3[[#This Row],[year]],inflation!E$2:E$225,inflation!F$2:F$225,,0)</f>
        <v>647.0</v>
      </c>
      <c r="Q5385" s="2">
        <f>movie3[[#This Row],[gross]] * (inflation!B$226 / movie3[[#This Row],[CPI of Released Year]])</f>
        <v>112502540.02720249</v>
      </c>
      <c r="R5385" s="2">
        <f>movie3[[#This Row],[gross]]-movie3[[#This Row],[budget]]</f>
        <v>19498846</v>
      </c>
    </row>
    <row r="5386" spans="1:18" hidden="1" x14ac:dyDescent="0.25">
      <c r="A5386" t="s">
        <v>15848</v>
      </c>
      <c r="B5386" t="s">
        <v>2000</v>
      </c>
      <c r="C5386" t="s">
        <v>41</v>
      </c>
      <c r="D5386">
        <v>2008</v>
      </c>
      <c r="E5386" t="s">
        <v>15628</v>
      </c>
      <c r="F5386">
        <v>6</v>
      </c>
      <c r="G5386" s="1">
        <v>32000</v>
      </c>
      <c r="H5386" t="s">
        <v>9716</v>
      </c>
      <c r="I5386" t="s">
        <v>15849</v>
      </c>
      <c r="J5386" t="s">
        <v>9716</v>
      </c>
      <c r="K5386" t="s">
        <v>30</v>
      </c>
      <c r="L5386" s="1">
        <v>58000000</v>
      </c>
      <c r="M5386" s="1">
        <v>41319039</v>
      </c>
      <c r="N5386" t="s">
        <v>61</v>
      </c>
      <c r="O5386">
        <v>114</v>
      </c>
      <c r="P5386" s="6" t="str">
        <f>_xlfn.XLOOKUP(movie3[[#This Row],[year]],inflation!E$2:E$225,inflation!F$2:F$225,,0)</f>
        <v>647.0</v>
      </c>
      <c r="Q5386" s="2">
        <f>movie3[[#This Row],[gross]] * (inflation!B$226 / movie3[[#This Row],[CPI of Released Year]])</f>
        <v>58472507.122720249</v>
      </c>
      <c r="R5386" s="2">
        <f>movie3[[#This Row],[gross]]-movie3[[#This Row],[budget]]</f>
        <v>-16680961</v>
      </c>
    </row>
    <row r="5387" spans="1:18" hidden="1" x14ac:dyDescent="0.25">
      <c r="A5387" t="s">
        <v>15860</v>
      </c>
      <c r="B5387" t="s">
        <v>2000</v>
      </c>
      <c r="C5387" t="s">
        <v>41</v>
      </c>
      <c r="D5387">
        <v>2008</v>
      </c>
      <c r="E5387" t="s">
        <v>15859</v>
      </c>
      <c r="F5387">
        <v>6</v>
      </c>
      <c r="G5387" s="1">
        <v>43000</v>
      </c>
      <c r="H5387" t="s">
        <v>15861</v>
      </c>
      <c r="I5387" t="s">
        <v>15861</v>
      </c>
      <c r="J5387" t="s">
        <v>15862</v>
      </c>
      <c r="K5387" t="s">
        <v>30</v>
      </c>
      <c r="L5387" s="1">
        <v>30000000</v>
      </c>
      <c r="M5387" s="1">
        <v>64444713</v>
      </c>
      <c r="N5387" t="s">
        <v>15863</v>
      </c>
      <c r="O5387">
        <v>99</v>
      </c>
      <c r="P5387" s="6" t="str">
        <f>_xlfn.XLOOKUP(movie3[[#This Row],[year]],inflation!E$2:E$225,inflation!F$2:F$225,,0)</f>
        <v>647.0</v>
      </c>
      <c r="Q5387" s="2">
        <f>movie3[[#This Row],[gross]] * (inflation!B$226 / movie3[[#This Row],[CPI of Released Year]])</f>
        <v>91198731.410819173</v>
      </c>
      <c r="R5387" s="2">
        <f>movie3[[#This Row],[gross]]-movie3[[#This Row],[budget]]</f>
        <v>34444713</v>
      </c>
    </row>
    <row r="5388" spans="1:18" hidden="1" x14ac:dyDescent="0.25">
      <c r="A5388" t="s">
        <v>15864</v>
      </c>
      <c r="B5388" t="s">
        <v>33</v>
      </c>
      <c r="C5388" t="s">
        <v>25</v>
      </c>
      <c r="D5388">
        <v>2008</v>
      </c>
      <c r="E5388" t="s">
        <v>15628</v>
      </c>
      <c r="F5388">
        <v>6</v>
      </c>
      <c r="G5388" s="1">
        <v>34000</v>
      </c>
      <c r="H5388" t="s">
        <v>14470</v>
      </c>
      <c r="I5388" t="s">
        <v>15865</v>
      </c>
      <c r="J5388" t="s">
        <v>4363</v>
      </c>
      <c r="K5388" t="s">
        <v>30</v>
      </c>
      <c r="L5388" s="1">
        <v>37000000</v>
      </c>
      <c r="M5388" s="1">
        <v>100104565</v>
      </c>
      <c r="N5388" t="s">
        <v>15091</v>
      </c>
      <c r="O5388">
        <v>96</v>
      </c>
      <c r="P5388" s="6" t="str">
        <f>_xlfn.XLOOKUP(movie3[[#This Row],[year]],inflation!E$2:E$225,inflation!F$2:F$225,,0)</f>
        <v>647.0</v>
      </c>
      <c r="Q5388" s="2">
        <f>movie3[[#This Row],[gross]] * (inflation!B$226 / movie3[[#This Row],[CPI of Released Year]])</f>
        <v>141662657.98145288</v>
      </c>
      <c r="R5388" s="2">
        <f>movie3[[#This Row],[gross]]-movie3[[#This Row],[budget]]</f>
        <v>63104565</v>
      </c>
    </row>
    <row r="5389" spans="1:18" hidden="1" x14ac:dyDescent="0.25">
      <c r="A5389" t="s">
        <v>15874</v>
      </c>
      <c r="B5389" t="s">
        <v>2000</v>
      </c>
      <c r="C5389" t="s">
        <v>17</v>
      </c>
      <c r="D5389">
        <v>2008</v>
      </c>
      <c r="E5389" t="s">
        <v>15453</v>
      </c>
      <c r="F5389">
        <v>6</v>
      </c>
      <c r="G5389" s="1">
        <v>24000</v>
      </c>
      <c r="H5389" t="s">
        <v>15875</v>
      </c>
      <c r="I5389" t="s">
        <v>14027</v>
      </c>
      <c r="J5389" t="s">
        <v>10804</v>
      </c>
      <c r="K5389" t="s">
        <v>30</v>
      </c>
      <c r="L5389" s="1">
        <v>30000000</v>
      </c>
      <c r="M5389" s="1">
        <v>84375346</v>
      </c>
      <c r="N5389" t="s">
        <v>23</v>
      </c>
      <c r="O5389">
        <v>97</v>
      </c>
      <c r="P5389" s="6" t="str">
        <f>_xlfn.XLOOKUP(movie3[[#This Row],[year]],inflation!E$2:E$225,inflation!F$2:F$225,,0)</f>
        <v>647.0</v>
      </c>
      <c r="Q5389" s="2">
        <f>movie3[[#This Row],[gross]] * (inflation!B$226 / movie3[[#This Row],[CPI of Released Year]])</f>
        <v>119403503.5511592</v>
      </c>
      <c r="R5389" s="2">
        <f>movie3[[#This Row],[gross]]-movie3[[#This Row],[budget]]</f>
        <v>54375346</v>
      </c>
    </row>
    <row r="5390" spans="1:18" hidden="1" x14ac:dyDescent="0.25">
      <c r="A5390" t="s">
        <v>15913</v>
      </c>
      <c r="B5390" t="s">
        <v>16</v>
      </c>
      <c r="C5390" t="s">
        <v>34</v>
      </c>
      <c r="D5390">
        <v>2008</v>
      </c>
      <c r="E5390" t="s">
        <v>15914</v>
      </c>
      <c r="F5390">
        <v>6</v>
      </c>
      <c r="G5390" s="1">
        <v>21000</v>
      </c>
      <c r="H5390" t="s">
        <v>7893</v>
      </c>
      <c r="I5390" t="s">
        <v>9291</v>
      </c>
      <c r="J5390" t="s">
        <v>10001</v>
      </c>
      <c r="K5390" t="s">
        <v>30</v>
      </c>
      <c r="M5390" s="1">
        <v>2961647</v>
      </c>
      <c r="N5390" t="s">
        <v>13873</v>
      </c>
      <c r="O5390">
        <v>95</v>
      </c>
      <c r="P5390" s="6" t="str">
        <f>_xlfn.XLOOKUP(movie3[[#This Row],[year]],inflation!E$2:E$225,inflation!F$2:F$225,,0)</f>
        <v>647.0</v>
      </c>
      <c r="Q5390" s="2">
        <f>movie3[[#This Row],[gross]] * (inflation!B$226 / movie3[[#This Row],[CPI of Released Year]])</f>
        <v>4191165.3681607423</v>
      </c>
      <c r="R5390" s="2">
        <f>movie3[[#This Row],[gross]]-movie3[[#This Row],[budget]]</f>
        <v>2961647</v>
      </c>
    </row>
    <row r="5391" spans="1:18" hidden="1" x14ac:dyDescent="0.25">
      <c r="A5391" t="s">
        <v>16015</v>
      </c>
      <c r="B5391" t="s">
        <v>16</v>
      </c>
      <c r="C5391" t="s">
        <v>104</v>
      </c>
      <c r="D5391">
        <v>2008</v>
      </c>
      <c r="E5391" t="s">
        <v>16016</v>
      </c>
      <c r="F5391">
        <v>6</v>
      </c>
      <c r="G5391" s="1">
        <v>32000</v>
      </c>
      <c r="H5391" t="s">
        <v>16017</v>
      </c>
      <c r="I5391" t="s">
        <v>14643</v>
      </c>
      <c r="J5391" t="s">
        <v>10042</v>
      </c>
      <c r="K5391" t="s">
        <v>30</v>
      </c>
      <c r="L5391" s="1">
        <v>8000000</v>
      </c>
      <c r="M5391" s="1">
        <v>3234706</v>
      </c>
      <c r="N5391" t="s">
        <v>118</v>
      </c>
      <c r="O5391">
        <v>95</v>
      </c>
      <c r="P5391" s="6" t="str">
        <f>_xlfn.XLOOKUP(movie3[[#This Row],[year]],inflation!E$2:E$225,inflation!F$2:F$225,,0)</f>
        <v>647.0</v>
      </c>
      <c r="Q5391" s="2">
        <f>movie3[[#This Row],[gross]] * (inflation!B$226 / movie3[[#This Row],[CPI of Released Year]])</f>
        <v>4577583.9468315309</v>
      </c>
      <c r="R5391" s="2">
        <f>movie3[[#This Row],[gross]]-movie3[[#This Row],[budget]]</f>
        <v>-4765294</v>
      </c>
    </row>
    <row r="5392" spans="1:18" hidden="1" x14ac:dyDescent="0.25">
      <c r="A5392" t="s">
        <v>16037</v>
      </c>
      <c r="B5392" t="s">
        <v>33</v>
      </c>
      <c r="C5392" t="s">
        <v>390</v>
      </c>
      <c r="D5392">
        <v>2008</v>
      </c>
      <c r="E5392" t="s">
        <v>15746</v>
      </c>
      <c r="F5392">
        <v>6</v>
      </c>
      <c r="G5392" s="1">
        <v>23000</v>
      </c>
      <c r="H5392" t="s">
        <v>16038</v>
      </c>
      <c r="I5392" t="s">
        <v>16039</v>
      </c>
      <c r="J5392" t="s">
        <v>2627</v>
      </c>
      <c r="K5392" t="s">
        <v>30</v>
      </c>
      <c r="L5392" s="1">
        <v>25000000</v>
      </c>
      <c r="M5392" s="1">
        <v>30893885</v>
      </c>
      <c r="N5392" t="s">
        <v>118</v>
      </c>
      <c r="O5392">
        <v>87</v>
      </c>
      <c r="P5392" s="6" t="str">
        <f>_xlfn.XLOOKUP(movie3[[#This Row],[year]],inflation!E$2:E$225,inflation!F$2:F$225,,0)</f>
        <v>647.0</v>
      </c>
      <c r="Q5392" s="2">
        <f>movie3[[#This Row],[gross]] * (inflation!B$226 / movie3[[#This Row],[CPI of Released Year]])</f>
        <v>43719383.471406497</v>
      </c>
      <c r="R5392" s="2">
        <f>movie3[[#This Row],[gross]]-movie3[[#This Row],[budget]]</f>
        <v>5893885</v>
      </c>
    </row>
    <row r="5393" spans="1:18" hidden="1" x14ac:dyDescent="0.25">
      <c r="A5393" t="s">
        <v>15627</v>
      </c>
      <c r="B5393" t="s">
        <v>16</v>
      </c>
      <c r="C5393" t="s">
        <v>25</v>
      </c>
      <c r="D5393">
        <v>2008</v>
      </c>
      <c r="E5393" t="s">
        <v>15628</v>
      </c>
      <c r="F5393">
        <v>5.9</v>
      </c>
      <c r="G5393" s="1">
        <v>72000</v>
      </c>
      <c r="H5393" t="s">
        <v>15629</v>
      </c>
      <c r="I5393" t="s">
        <v>10266</v>
      </c>
      <c r="J5393" t="s">
        <v>15630</v>
      </c>
      <c r="K5393" t="s">
        <v>30</v>
      </c>
      <c r="L5393" s="1">
        <v>8000000</v>
      </c>
      <c r="M5393" s="1">
        <v>22818256</v>
      </c>
      <c r="N5393" t="s">
        <v>9689</v>
      </c>
      <c r="O5393">
        <v>90</v>
      </c>
      <c r="P5393" s="6" t="str">
        <f>_xlfn.XLOOKUP(movie3[[#This Row],[year]],inflation!E$2:E$225,inflation!F$2:F$225,,0)</f>
        <v>647.0</v>
      </c>
      <c r="Q5393" s="2">
        <f>movie3[[#This Row],[gross]] * (inflation!B$226 / movie3[[#This Row],[CPI of Released Year]])</f>
        <v>32291182.679443587</v>
      </c>
      <c r="R5393" s="2">
        <f>movie3[[#This Row],[gross]]-movie3[[#This Row],[budget]]</f>
        <v>14818256</v>
      </c>
    </row>
    <row r="5394" spans="1:18" hidden="1" x14ac:dyDescent="0.25">
      <c r="A5394" t="s">
        <v>15714</v>
      </c>
      <c r="B5394" t="s">
        <v>16</v>
      </c>
      <c r="C5394" t="s">
        <v>34</v>
      </c>
      <c r="D5394">
        <v>2008</v>
      </c>
      <c r="E5394" t="s">
        <v>15715</v>
      </c>
      <c r="F5394">
        <v>5.9</v>
      </c>
      <c r="G5394" s="1">
        <v>61000</v>
      </c>
      <c r="H5394" t="s">
        <v>14052</v>
      </c>
      <c r="I5394" t="s">
        <v>15716</v>
      </c>
      <c r="J5394" t="s">
        <v>15717</v>
      </c>
      <c r="K5394" t="s">
        <v>30</v>
      </c>
      <c r="L5394" s="1">
        <v>35000000</v>
      </c>
      <c r="M5394" s="1">
        <v>10161493</v>
      </c>
      <c r="N5394" t="s">
        <v>14708</v>
      </c>
      <c r="O5394">
        <v>103</v>
      </c>
      <c r="P5394" s="6" t="str">
        <f>_xlfn.XLOOKUP(movie3[[#This Row],[year]],inflation!E$2:E$225,inflation!F$2:F$225,,0)</f>
        <v>647.0</v>
      </c>
      <c r="Q5394" s="2">
        <f>movie3[[#This Row],[gross]] * (inflation!B$226 / movie3[[#This Row],[CPI of Released Year]])</f>
        <v>14380004.622565689</v>
      </c>
      <c r="R5394" s="2">
        <f>movie3[[#This Row],[gross]]-movie3[[#This Row],[budget]]</f>
        <v>-24838507</v>
      </c>
    </row>
    <row r="5395" spans="1:18" hidden="1" x14ac:dyDescent="0.25">
      <c r="A5395" t="s">
        <v>15733</v>
      </c>
      <c r="B5395" t="s">
        <v>16</v>
      </c>
      <c r="C5395" t="s">
        <v>34</v>
      </c>
      <c r="D5395">
        <v>2008</v>
      </c>
      <c r="E5395" t="s">
        <v>15637</v>
      </c>
      <c r="F5395">
        <v>5.9</v>
      </c>
      <c r="G5395" s="1">
        <v>75000</v>
      </c>
      <c r="H5395" t="s">
        <v>14012</v>
      </c>
      <c r="I5395" t="s">
        <v>14012</v>
      </c>
      <c r="J5395" t="s">
        <v>15734</v>
      </c>
      <c r="K5395" t="s">
        <v>22</v>
      </c>
      <c r="L5395" s="1">
        <v>30000000</v>
      </c>
      <c r="M5395" s="1">
        <v>22472631</v>
      </c>
      <c r="N5395" t="s">
        <v>13658</v>
      </c>
      <c r="O5395">
        <v>105</v>
      </c>
      <c r="P5395" s="6" t="str">
        <f>_xlfn.XLOOKUP(movie3[[#This Row],[year]],inflation!E$2:E$225,inflation!F$2:F$225,,0)</f>
        <v>647.0</v>
      </c>
      <c r="Q5395" s="2">
        <f>movie3[[#This Row],[gross]] * (inflation!B$226 / movie3[[#This Row],[CPI of Released Year]])</f>
        <v>31802072.555795982</v>
      </c>
      <c r="R5395" s="2">
        <f>movie3[[#This Row],[gross]]-movie3[[#This Row],[budget]]</f>
        <v>-7527369</v>
      </c>
    </row>
    <row r="5396" spans="1:18" hidden="1" x14ac:dyDescent="0.25">
      <c r="A5396" t="s">
        <v>15803</v>
      </c>
      <c r="B5396" t="s">
        <v>2000</v>
      </c>
      <c r="C5396" t="s">
        <v>41</v>
      </c>
      <c r="D5396">
        <v>2008</v>
      </c>
      <c r="E5396" t="s">
        <v>4717</v>
      </c>
      <c r="F5396">
        <v>5.9</v>
      </c>
      <c r="G5396" s="1">
        <v>69000</v>
      </c>
      <c r="H5396" t="s">
        <v>4292</v>
      </c>
      <c r="I5396" t="s">
        <v>15804</v>
      </c>
      <c r="J5396" t="s">
        <v>3940</v>
      </c>
      <c r="K5396" t="s">
        <v>30</v>
      </c>
      <c r="L5396" s="1">
        <v>40000000</v>
      </c>
      <c r="M5396" s="1">
        <v>106407672</v>
      </c>
      <c r="N5396" t="s">
        <v>31</v>
      </c>
      <c r="O5396">
        <v>101</v>
      </c>
      <c r="P5396" s="6" t="str">
        <f>_xlfn.XLOOKUP(movie3[[#This Row],[year]],inflation!E$2:E$225,inflation!F$2:F$225,,0)</f>
        <v>647.0</v>
      </c>
      <c r="Q5396" s="2">
        <f>movie3[[#This Row],[gross]] * (inflation!B$226 / movie3[[#This Row],[CPI of Released Year]])</f>
        <v>150582479.8812983</v>
      </c>
      <c r="R5396" s="2">
        <f>movie3[[#This Row],[gross]]-movie3[[#This Row],[budget]]</f>
        <v>66407672</v>
      </c>
    </row>
    <row r="5397" spans="1:18" hidden="1" x14ac:dyDescent="0.25">
      <c r="A5397" t="s">
        <v>15852</v>
      </c>
      <c r="B5397" t="s">
        <v>33</v>
      </c>
      <c r="C5397" t="s">
        <v>390</v>
      </c>
      <c r="D5397">
        <v>2008</v>
      </c>
      <c r="E5397" t="s">
        <v>15586</v>
      </c>
      <c r="F5397">
        <v>5.9</v>
      </c>
      <c r="G5397" s="1">
        <v>61000</v>
      </c>
      <c r="H5397" t="s">
        <v>15853</v>
      </c>
      <c r="I5397" t="s">
        <v>15854</v>
      </c>
      <c r="J5397" t="s">
        <v>15855</v>
      </c>
      <c r="K5397" t="s">
        <v>30</v>
      </c>
      <c r="L5397" s="1">
        <v>8500000</v>
      </c>
      <c r="M5397" s="1">
        <v>68282844</v>
      </c>
      <c r="N5397" t="s">
        <v>15856</v>
      </c>
      <c r="O5397">
        <v>98</v>
      </c>
      <c r="P5397" s="6" t="str">
        <f>_xlfn.XLOOKUP(movie3[[#This Row],[year]],inflation!E$2:E$225,inflation!F$2:F$225,,0)</f>
        <v>647.0</v>
      </c>
      <c r="Q5397" s="2">
        <f>movie3[[#This Row],[gross]] * (inflation!B$226 / movie3[[#This Row],[CPI of Released Year]])</f>
        <v>96630250.33446677</v>
      </c>
      <c r="R5397" s="2">
        <f>movie3[[#This Row],[gross]]-movie3[[#This Row],[budget]]</f>
        <v>59782844</v>
      </c>
    </row>
    <row r="5398" spans="1:18" x14ac:dyDescent="0.25">
      <c r="A5398" t="s">
        <v>15869</v>
      </c>
      <c r="B5398" t="s">
        <v>16</v>
      </c>
      <c r="C5398" t="s">
        <v>52</v>
      </c>
      <c r="D5398">
        <v>2008</v>
      </c>
      <c r="E5398" t="s">
        <v>15602</v>
      </c>
      <c r="F5398">
        <v>5.9</v>
      </c>
      <c r="G5398" s="1">
        <v>71000</v>
      </c>
      <c r="H5398" t="s">
        <v>15870</v>
      </c>
      <c r="I5398" t="s">
        <v>15870</v>
      </c>
      <c r="J5398" t="s">
        <v>15871</v>
      </c>
      <c r="K5398" t="s">
        <v>30</v>
      </c>
      <c r="L5398" s="1">
        <v>12000000</v>
      </c>
      <c r="M5398" s="1">
        <v>41319906</v>
      </c>
      <c r="N5398" t="s">
        <v>10879</v>
      </c>
      <c r="O5398">
        <v>89</v>
      </c>
      <c r="P5398" s="6" t="str">
        <f>_xlfn.XLOOKUP(movie3[[#This Row],[year]],inflation!E$2:E$225,inflation!F$2:F$225,,0)</f>
        <v>647.0</v>
      </c>
      <c r="Q5398" s="2">
        <f>movie3[[#This Row],[gross]] * (inflation!B$226 / movie3[[#This Row],[CPI of Released Year]])</f>
        <v>58473734.055023186</v>
      </c>
      <c r="R5398" s="2">
        <f>movie3[[#This Row],[gross]]-movie3[[#This Row],[budget]]</f>
        <v>29319906</v>
      </c>
    </row>
    <row r="5399" spans="1:18" hidden="1" x14ac:dyDescent="0.25">
      <c r="A5399" t="s">
        <v>15919</v>
      </c>
      <c r="B5399" t="s">
        <v>2000</v>
      </c>
      <c r="C5399" t="s">
        <v>778</v>
      </c>
      <c r="D5399">
        <v>2008</v>
      </c>
      <c r="E5399" t="s">
        <v>15920</v>
      </c>
      <c r="F5399">
        <v>5.9</v>
      </c>
      <c r="G5399" s="1">
        <v>35000</v>
      </c>
      <c r="H5399" t="s">
        <v>15921</v>
      </c>
      <c r="I5399" t="s">
        <v>15922</v>
      </c>
      <c r="J5399" t="s">
        <v>13616</v>
      </c>
      <c r="K5399" t="s">
        <v>30</v>
      </c>
      <c r="L5399" s="1">
        <v>25000000</v>
      </c>
      <c r="M5399" s="1">
        <v>5798974</v>
      </c>
      <c r="N5399" t="s">
        <v>2102</v>
      </c>
      <c r="O5399">
        <v>93</v>
      </c>
      <c r="P5399" s="6" t="str">
        <f>_xlfn.XLOOKUP(movie3[[#This Row],[year]],inflation!E$2:E$225,inflation!F$2:F$225,,0)</f>
        <v>647.0</v>
      </c>
      <c r="Q5399" s="2">
        <f>movie3[[#This Row],[gross]] * (inflation!B$226 / movie3[[#This Row],[CPI of Released Year]])</f>
        <v>8206399.6822256576</v>
      </c>
      <c r="R5399" s="2">
        <f>movie3[[#This Row],[gross]]-movie3[[#This Row],[budget]]</f>
        <v>-19201026</v>
      </c>
    </row>
    <row r="5400" spans="1:18" hidden="1" x14ac:dyDescent="0.25">
      <c r="A5400" t="s">
        <v>15947</v>
      </c>
      <c r="B5400" t="s">
        <v>2000</v>
      </c>
      <c r="C5400" t="s">
        <v>104</v>
      </c>
      <c r="D5400">
        <v>2008</v>
      </c>
      <c r="E5400" t="s">
        <v>15550</v>
      </c>
      <c r="F5400">
        <v>5.9</v>
      </c>
      <c r="G5400" s="1">
        <v>89000</v>
      </c>
      <c r="H5400" t="s">
        <v>10307</v>
      </c>
      <c r="I5400" t="s">
        <v>15948</v>
      </c>
      <c r="J5400" t="s">
        <v>10035</v>
      </c>
      <c r="K5400" t="s">
        <v>30</v>
      </c>
      <c r="L5400" s="1">
        <v>30000000</v>
      </c>
      <c r="M5400" s="1">
        <v>69363381</v>
      </c>
      <c r="N5400" t="s">
        <v>180</v>
      </c>
      <c r="O5400">
        <v>104</v>
      </c>
      <c r="P5400" s="6" t="str">
        <f>_xlfn.XLOOKUP(movie3[[#This Row],[year]],inflation!E$2:E$225,inflation!F$2:F$225,,0)</f>
        <v>647.0</v>
      </c>
      <c r="Q5400" s="2">
        <f>movie3[[#This Row],[gross]] * (inflation!B$226 / movie3[[#This Row],[CPI of Released Year]])</f>
        <v>98159368.846367866</v>
      </c>
      <c r="R5400" s="2">
        <f>movie3[[#This Row],[gross]]-movie3[[#This Row],[budget]]</f>
        <v>39363381</v>
      </c>
    </row>
    <row r="5401" spans="1:18" hidden="1" x14ac:dyDescent="0.25">
      <c r="A5401" t="s">
        <v>15972</v>
      </c>
      <c r="B5401" t="s">
        <v>16</v>
      </c>
      <c r="C5401" t="s">
        <v>41</v>
      </c>
      <c r="D5401">
        <v>2008</v>
      </c>
      <c r="E5401" t="s">
        <v>15746</v>
      </c>
      <c r="F5401">
        <v>5.9</v>
      </c>
      <c r="G5401" s="1">
        <v>43000</v>
      </c>
      <c r="H5401" t="s">
        <v>3258</v>
      </c>
      <c r="I5401" t="s">
        <v>15973</v>
      </c>
      <c r="J5401" t="s">
        <v>13025</v>
      </c>
      <c r="K5401" t="s">
        <v>30</v>
      </c>
      <c r="L5401" s="1">
        <v>20000000</v>
      </c>
      <c r="M5401" s="1">
        <v>41624687</v>
      </c>
      <c r="N5401" t="s">
        <v>14708</v>
      </c>
      <c r="O5401">
        <v>101</v>
      </c>
      <c r="P5401" s="6" t="str">
        <f>_xlfn.XLOOKUP(movie3[[#This Row],[year]],inflation!E$2:E$225,inflation!F$2:F$225,,0)</f>
        <v>647.0</v>
      </c>
      <c r="Q5401" s="2">
        <f>movie3[[#This Row],[gross]] * (inflation!B$226 / movie3[[#This Row],[CPI of Released Year]])</f>
        <v>58905043.921483777</v>
      </c>
      <c r="R5401" s="2">
        <f>movie3[[#This Row],[gross]]-movie3[[#This Row],[budget]]</f>
        <v>21624687</v>
      </c>
    </row>
    <row r="5402" spans="1:18" hidden="1" x14ac:dyDescent="0.25">
      <c r="A5402" t="s">
        <v>15644</v>
      </c>
      <c r="B5402" t="s">
        <v>33</v>
      </c>
      <c r="C5402" t="s">
        <v>34</v>
      </c>
      <c r="D5402">
        <v>2008</v>
      </c>
      <c r="E5402" t="s">
        <v>15645</v>
      </c>
      <c r="F5402">
        <v>5.8</v>
      </c>
      <c r="G5402" s="1">
        <v>116000</v>
      </c>
      <c r="H5402" t="s">
        <v>15646</v>
      </c>
      <c r="I5402" t="s">
        <v>15647</v>
      </c>
      <c r="J5402" t="s">
        <v>6932</v>
      </c>
      <c r="K5402" t="s">
        <v>30</v>
      </c>
      <c r="L5402" s="1">
        <v>60000000</v>
      </c>
      <c r="M5402" s="1">
        <v>244232688</v>
      </c>
      <c r="N5402" t="s">
        <v>2027</v>
      </c>
      <c r="O5402">
        <v>93</v>
      </c>
      <c r="P5402" s="6" t="str">
        <f>_xlfn.XLOOKUP(movie3[[#This Row],[year]],inflation!E$2:E$225,inflation!F$2:F$225,,0)</f>
        <v>647.0</v>
      </c>
      <c r="Q5402" s="2">
        <f>movie3[[#This Row],[gross]] * (inflation!B$226 / movie3[[#This Row],[CPI of Released Year]])</f>
        <v>345625114.57928908</v>
      </c>
      <c r="R5402" s="2">
        <f>movie3[[#This Row],[gross]]-movie3[[#This Row],[budget]]</f>
        <v>184232688</v>
      </c>
    </row>
    <row r="5403" spans="1:18" hidden="1" x14ac:dyDescent="0.25">
      <c r="A5403" t="s">
        <v>15761</v>
      </c>
      <c r="B5403" t="s">
        <v>16</v>
      </c>
      <c r="C5403" t="s">
        <v>41</v>
      </c>
      <c r="D5403">
        <v>2008</v>
      </c>
      <c r="E5403" t="s">
        <v>14773</v>
      </c>
      <c r="F5403">
        <v>5.8</v>
      </c>
      <c r="G5403" s="1">
        <v>80000</v>
      </c>
      <c r="H5403" t="s">
        <v>15762</v>
      </c>
      <c r="I5403" t="s">
        <v>15136</v>
      </c>
      <c r="J5403" t="s">
        <v>13048</v>
      </c>
      <c r="K5403" t="s">
        <v>30</v>
      </c>
      <c r="L5403" s="1">
        <v>55000000</v>
      </c>
      <c r="M5403" s="1">
        <v>44004502</v>
      </c>
      <c r="N5403" t="s">
        <v>2027</v>
      </c>
      <c r="O5403">
        <v>91</v>
      </c>
      <c r="P5403" s="6" t="str">
        <f>_xlfn.XLOOKUP(movie3[[#This Row],[year]],inflation!E$2:E$225,inflation!F$2:F$225,,0)</f>
        <v>647.0</v>
      </c>
      <c r="Q5403" s="2">
        <f>movie3[[#This Row],[gross]] * (inflation!B$226 / movie3[[#This Row],[CPI of Released Year]])</f>
        <v>62272831.578361675</v>
      </c>
      <c r="R5403" s="2">
        <f>movie3[[#This Row],[gross]]-movie3[[#This Row],[budget]]</f>
        <v>-10995498</v>
      </c>
    </row>
    <row r="5404" spans="1:18" hidden="1" x14ac:dyDescent="0.25">
      <c r="A5404" t="s">
        <v>15771</v>
      </c>
      <c r="B5404" t="s">
        <v>16</v>
      </c>
      <c r="C5404" t="s">
        <v>104</v>
      </c>
      <c r="D5404">
        <v>2008</v>
      </c>
      <c r="E5404" t="s">
        <v>15772</v>
      </c>
      <c r="F5404">
        <v>5.8</v>
      </c>
      <c r="G5404" s="1">
        <v>118000</v>
      </c>
      <c r="H5404" t="s">
        <v>15773</v>
      </c>
      <c r="I5404" t="s">
        <v>14323</v>
      </c>
      <c r="J5404" t="s">
        <v>15774</v>
      </c>
      <c r="K5404" t="s">
        <v>195</v>
      </c>
      <c r="L5404" s="1">
        <v>10800000</v>
      </c>
      <c r="M5404" s="1">
        <v>113864059</v>
      </c>
      <c r="N5404" t="s">
        <v>14137</v>
      </c>
      <c r="O5404">
        <v>92</v>
      </c>
      <c r="P5404" s="6" t="str">
        <f>_xlfn.XLOOKUP(movie3[[#This Row],[year]],inflation!E$2:E$225,inflation!F$2:F$225,,0)</f>
        <v>647.0</v>
      </c>
      <c r="Q5404" s="2">
        <f>movie3[[#This Row],[gross]] * (inflation!B$226 / movie3[[#This Row],[CPI of Released Year]])</f>
        <v>161134362.31901082</v>
      </c>
      <c r="R5404" s="2">
        <f>movie3[[#This Row],[gross]]-movie3[[#This Row],[budget]]</f>
        <v>103064059</v>
      </c>
    </row>
    <row r="5405" spans="1:18" hidden="1" x14ac:dyDescent="0.25">
      <c r="A5405" t="s">
        <v>16003</v>
      </c>
      <c r="B5405" t="s">
        <v>2000</v>
      </c>
      <c r="C5405" t="s">
        <v>41</v>
      </c>
      <c r="D5405">
        <v>2008</v>
      </c>
      <c r="E5405" t="s">
        <v>15514</v>
      </c>
      <c r="F5405">
        <v>5.8</v>
      </c>
      <c r="G5405" s="1">
        <v>21000</v>
      </c>
      <c r="H5405" t="s">
        <v>6235</v>
      </c>
      <c r="I5405" t="s">
        <v>16004</v>
      </c>
      <c r="J5405" t="s">
        <v>2368</v>
      </c>
      <c r="K5405" t="s">
        <v>30</v>
      </c>
      <c r="L5405" s="1">
        <v>22000000</v>
      </c>
      <c r="M5405" s="1">
        <v>26412163</v>
      </c>
      <c r="N5405" t="s">
        <v>16005</v>
      </c>
      <c r="O5405">
        <v>104</v>
      </c>
      <c r="P5405" s="6" t="str">
        <f>_xlfn.XLOOKUP(movie3[[#This Row],[year]],inflation!E$2:E$225,inflation!F$2:F$225,,0)</f>
        <v>647.0</v>
      </c>
      <c r="Q5405" s="2">
        <f>movie3[[#This Row],[gross]] * (inflation!B$226 / movie3[[#This Row],[CPI of Released Year]])</f>
        <v>37377088.783307575</v>
      </c>
      <c r="R5405" s="2">
        <f>movie3[[#This Row],[gross]]-movie3[[#This Row],[budget]]</f>
        <v>4412163</v>
      </c>
    </row>
    <row r="5406" spans="1:18" hidden="1" x14ac:dyDescent="0.25">
      <c r="A5406" t="s">
        <v>16059</v>
      </c>
      <c r="B5406" t="s">
        <v>2000</v>
      </c>
      <c r="C5406" t="s">
        <v>17</v>
      </c>
      <c r="D5406">
        <v>2008</v>
      </c>
      <c r="E5406" t="s">
        <v>15569</v>
      </c>
      <c r="F5406">
        <v>5.8</v>
      </c>
      <c r="G5406" s="1">
        <v>6800</v>
      </c>
      <c r="H5406" t="s">
        <v>14259</v>
      </c>
      <c r="I5406" t="s">
        <v>14259</v>
      </c>
      <c r="J5406" t="s">
        <v>6256</v>
      </c>
      <c r="K5406" t="s">
        <v>30</v>
      </c>
      <c r="M5406" s="1">
        <v>37105289</v>
      </c>
      <c r="N5406" t="s">
        <v>16060</v>
      </c>
      <c r="O5406">
        <v>111</v>
      </c>
      <c r="P5406" s="6" t="str">
        <f>_xlfn.XLOOKUP(movie3[[#This Row],[year]],inflation!E$2:E$225,inflation!F$2:F$225,,0)</f>
        <v>647.0</v>
      </c>
      <c r="Q5406" s="2">
        <f>movie3[[#This Row],[gross]] * (inflation!B$226 / movie3[[#This Row],[CPI of Released Year]])</f>
        <v>52509432.16136013</v>
      </c>
      <c r="R5406" s="2">
        <f>movie3[[#This Row],[gross]]-movie3[[#This Row],[budget]]</f>
        <v>37105289</v>
      </c>
    </row>
    <row r="5407" spans="1:18" hidden="1" x14ac:dyDescent="0.25">
      <c r="A5407" t="s">
        <v>15723</v>
      </c>
      <c r="B5407" t="s">
        <v>2000</v>
      </c>
      <c r="C5407" t="s">
        <v>34</v>
      </c>
      <c r="D5407">
        <v>2008</v>
      </c>
      <c r="E5407" t="s">
        <v>15724</v>
      </c>
      <c r="F5407">
        <v>5.7</v>
      </c>
      <c r="G5407" s="1">
        <v>76000</v>
      </c>
      <c r="H5407" t="s">
        <v>8668</v>
      </c>
      <c r="I5407" t="s">
        <v>15725</v>
      </c>
      <c r="J5407" t="s">
        <v>9024</v>
      </c>
      <c r="K5407" t="s">
        <v>30</v>
      </c>
      <c r="L5407" s="1">
        <v>70000000</v>
      </c>
      <c r="M5407" s="1">
        <v>111231041</v>
      </c>
      <c r="N5407" t="s">
        <v>23</v>
      </c>
      <c r="O5407">
        <v>112</v>
      </c>
      <c r="P5407" s="6" t="str">
        <f>_xlfn.XLOOKUP(movie3[[#This Row],[year]],inflation!E$2:E$225,inflation!F$2:F$225,,0)</f>
        <v>647.0</v>
      </c>
      <c r="Q5407" s="2">
        <f>movie3[[#This Row],[gross]] * (inflation!B$226 / movie3[[#This Row],[CPI of Released Year]])</f>
        <v>157408255.238949</v>
      </c>
      <c r="R5407" s="2">
        <f>movie3[[#This Row],[gross]]-movie3[[#This Row],[budget]]</f>
        <v>41231041</v>
      </c>
    </row>
    <row r="5408" spans="1:18" hidden="1" x14ac:dyDescent="0.25">
      <c r="A5408" t="s">
        <v>15800</v>
      </c>
      <c r="B5408" t="s">
        <v>2000</v>
      </c>
      <c r="C5408" t="s">
        <v>34</v>
      </c>
      <c r="D5408">
        <v>2008</v>
      </c>
      <c r="E5408" t="s">
        <v>15801</v>
      </c>
      <c r="F5408">
        <v>5.7</v>
      </c>
      <c r="G5408" s="1">
        <v>59000</v>
      </c>
      <c r="H5408" t="s">
        <v>6812</v>
      </c>
      <c r="I5408" t="s">
        <v>15802</v>
      </c>
      <c r="J5408" t="s">
        <v>9045</v>
      </c>
      <c r="K5408" t="s">
        <v>30</v>
      </c>
      <c r="L5408" s="1">
        <v>40000000</v>
      </c>
      <c r="M5408" s="1">
        <v>49944325</v>
      </c>
      <c r="N5408" t="s">
        <v>44</v>
      </c>
      <c r="O5408">
        <v>110</v>
      </c>
      <c r="P5408" s="6" t="str">
        <f>_xlfn.XLOOKUP(movie3[[#This Row],[year]],inflation!E$2:E$225,inflation!F$2:F$225,,0)</f>
        <v>647.0</v>
      </c>
      <c r="Q5408" s="2">
        <f>movie3[[#This Row],[gross]] * (inflation!B$226 / movie3[[#This Row],[CPI of Released Year]])</f>
        <v>70678553.276661515</v>
      </c>
      <c r="R5408" s="2">
        <f>movie3[[#This Row],[gross]]-movie3[[#This Row],[budget]]</f>
        <v>9944325</v>
      </c>
    </row>
    <row r="5409" spans="1:18" hidden="1" x14ac:dyDescent="0.25">
      <c r="A5409" t="s">
        <v>15876</v>
      </c>
      <c r="B5409" t="s">
        <v>2000</v>
      </c>
      <c r="C5409" t="s">
        <v>41</v>
      </c>
      <c r="D5409">
        <v>2008</v>
      </c>
      <c r="E5409" t="s">
        <v>15665</v>
      </c>
      <c r="F5409">
        <v>5.7</v>
      </c>
      <c r="G5409" s="1">
        <v>67000</v>
      </c>
      <c r="H5409" t="s">
        <v>15877</v>
      </c>
      <c r="I5409" t="s">
        <v>15878</v>
      </c>
      <c r="J5409" t="s">
        <v>7783</v>
      </c>
      <c r="K5409" t="s">
        <v>5820</v>
      </c>
      <c r="L5409" s="1">
        <v>80000000</v>
      </c>
      <c r="M5409" s="1">
        <v>164112721</v>
      </c>
      <c r="N5409" t="s">
        <v>2027</v>
      </c>
      <c r="O5409">
        <v>88</v>
      </c>
      <c r="P5409" s="6" t="str">
        <f>_xlfn.XLOOKUP(movie3[[#This Row],[year]],inflation!E$2:E$225,inflation!F$2:F$225,,0)</f>
        <v>647.0</v>
      </c>
      <c r="Q5409" s="2">
        <f>movie3[[#This Row],[gross]] * (inflation!B$226 / movie3[[#This Row],[CPI of Released Year]])</f>
        <v>232243597.13693973</v>
      </c>
      <c r="R5409" s="2">
        <f>movie3[[#This Row],[gross]]-movie3[[#This Row],[budget]]</f>
        <v>84112721</v>
      </c>
    </row>
    <row r="5410" spans="1:18" hidden="1" x14ac:dyDescent="0.25">
      <c r="A5410" t="s">
        <v>15590</v>
      </c>
      <c r="B5410" t="s">
        <v>16</v>
      </c>
      <c r="C5410" t="s">
        <v>41</v>
      </c>
      <c r="D5410">
        <v>2008</v>
      </c>
      <c r="E5410" t="s">
        <v>14662</v>
      </c>
      <c r="F5410">
        <v>5.6</v>
      </c>
      <c r="G5410" s="1">
        <v>117000</v>
      </c>
      <c r="H5410" t="s">
        <v>15591</v>
      </c>
      <c r="I5410" t="s">
        <v>15591</v>
      </c>
      <c r="J5410" t="s">
        <v>8959</v>
      </c>
      <c r="K5410" t="s">
        <v>30</v>
      </c>
      <c r="L5410" s="1">
        <v>65000000</v>
      </c>
      <c r="M5410" s="1">
        <v>418765519</v>
      </c>
      <c r="N5410" t="s">
        <v>2027</v>
      </c>
      <c r="O5410">
        <v>145</v>
      </c>
      <c r="P5410" s="6" t="str">
        <f>_xlfn.XLOOKUP(movie3[[#This Row],[year]],inflation!E$2:E$225,inflation!F$2:F$225,,0)</f>
        <v>647.0</v>
      </c>
      <c r="Q5410" s="2">
        <f>movie3[[#This Row],[gross]] * (inflation!B$226 / movie3[[#This Row],[CPI of Released Year]])</f>
        <v>592614697.36692429</v>
      </c>
      <c r="R5410" s="2">
        <f>movie3[[#This Row],[gross]]-movie3[[#This Row],[budget]]</f>
        <v>353765519</v>
      </c>
    </row>
    <row r="5411" spans="1:18" hidden="1" x14ac:dyDescent="0.25">
      <c r="A5411" t="s">
        <v>15907</v>
      </c>
      <c r="B5411" t="s">
        <v>2000</v>
      </c>
      <c r="C5411" t="s">
        <v>34</v>
      </c>
      <c r="D5411">
        <v>2008</v>
      </c>
      <c r="E5411" t="s">
        <v>15698</v>
      </c>
      <c r="F5411">
        <v>5.6</v>
      </c>
      <c r="G5411" s="1">
        <v>94000</v>
      </c>
      <c r="H5411" t="s">
        <v>8542</v>
      </c>
      <c r="I5411" t="s">
        <v>15908</v>
      </c>
      <c r="J5411" t="s">
        <v>11822</v>
      </c>
      <c r="K5411" t="s">
        <v>453</v>
      </c>
      <c r="L5411" s="1">
        <v>70000000</v>
      </c>
      <c r="M5411" s="1">
        <v>72109200</v>
      </c>
      <c r="N5411" t="s">
        <v>419</v>
      </c>
      <c r="O5411">
        <v>90</v>
      </c>
      <c r="P5411" s="6" t="str">
        <f>_xlfn.XLOOKUP(movie3[[#This Row],[year]],inflation!E$2:E$225,inflation!F$2:F$225,,0)</f>
        <v>647.0</v>
      </c>
      <c r="Q5411" s="2">
        <f>movie3[[#This Row],[gross]] * (inflation!B$226 / movie3[[#This Row],[CPI of Released Year]])</f>
        <v>102045105.90417312</v>
      </c>
      <c r="R5411" s="2">
        <f>movie3[[#This Row],[gross]]-movie3[[#This Row],[budget]]</f>
        <v>2109200</v>
      </c>
    </row>
    <row r="5412" spans="1:18" hidden="1" x14ac:dyDescent="0.25">
      <c r="A5412" t="s">
        <v>16029</v>
      </c>
      <c r="B5412" t="s">
        <v>16</v>
      </c>
      <c r="C5412" t="s">
        <v>41</v>
      </c>
      <c r="D5412">
        <v>2008</v>
      </c>
      <c r="E5412" t="s">
        <v>15574</v>
      </c>
      <c r="F5412">
        <v>5.6</v>
      </c>
      <c r="G5412" s="1">
        <v>27000</v>
      </c>
      <c r="H5412" t="s">
        <v>1128</v>
      </c>
      <c r="I5412" t="s">
        <v>258</v>
      </c>
      <c r="J5412" t="s">
        <v>67</v>
      </c>
      <c r="K5412" t="s">
        <v>30</v>
      </c>
      <c r="L5412" s="1">
        <v>25000000</v>
      </c>
      <c r="M5412" s="1">
        <v>6759057</v>
      </c>
      <c r="N5412" t="s">
        <v>15459</v>
      </c>
      <c r="O5412">
        <v>104</v>
      </c>
      <c r="P5412" s="6" t="str">
        <f>_xlfn.XLOOKUP(movie3[[#This Row],[year]],inflation!E$2:E$225,inflation!F$2:F$225,,0)</f>
        <v>647.0</v>
      </c>
      <c r="Q5412" s="2">
        <f>movie3[[#This Row],[gross]] * (inflation!B$226 / movie3[[#This Row],[CPI of Released Year]])</f>
        <v>9565058.0976816081</v>
      </c>
      <c r="R5412" s="2">
        <f>movie3[[#This Row],[gross]]-movie3[[#This Row],[budget]]</f>
        <v>-18240943</v>
      </c>
    </row>
    <row r="5413" spans="1:18" hidden="1" x14ac:dyDescent="0.25">
      <c r="A5413" t="s">
        <v>15594</v>
      </c>
      <c r="B5413" t="s">
        <v>2000</v>
      </c>
      <c r="C5413" t="s">
        <v>41</v>
      </c>
      <c r="D5413">
        <v>2008</v>
      </c>
      <c r="E5413" t="s">
        <v>15595</v>
      </c>
      <c r="F5413">
        <v>5.5</v>
      </c>
      <c r="G5413" s="1">
        <v>81000</v>
      </c>
      <c r="H5413" t="s">
        <v>9216</v>
      </c>
      <c r="I5413" t="s">
        <v>10670</v>
      </c>
      <c r="J5413" t="s">
        <v>11256</v>
      </c>
      <c r="K5413" t="s">
        <v>30</v>
      </c>
      <c r="L5413" s="1">
        <v>25000000</v>
      </c>
      <c r="M5413" s="1">
        <v>70439696</v>
      </c>
      <c r="N5413" t="s">
        <v>31</v>
      </c>
      <c r="O5413">
        <v>97</v>
      </c>
      <c r="P5413" s="6" t="str">
        <f>_xlfn.XLOOKUP(movie3[[#This Row],[year]],inflation!E$2:E$225,inflation!F$2:F$225,,0)</f>
        <v>647.0</v>
      </c>
      <c r="Q5413" s="2">
        <f>movie3[[#This Row],[gross]] * (inflation!B$226 / movie3[[#This Row],[CPI of Released Year]])</f>
        <v>99682512.608346224</v>
      </c>
      <c r="R5413" s="2">
        <f>movie3[[#This Row],[gross]]-movie3[[#This Row],[budget]]</f>
        <v>45439696</v>
      </c>
    </row>
    <row r="5414" spans="1:18" hidden="1" x14ac:dyDescent="0.25">
      <c r="A5414" t="s">
        <v>15718</v>
      </c>
      <c r="B5414" t="s">
        <v>2000</v>
      </c>
      <c r="C5414" t="s">
        <v>41</v>
      </c>
      <c r="D5414">
        <v>2008</v>
      </c>
      <c r="E5414" t="s">
        <v>15543</v>
      </c>
      <c r="F5414">
        <v>5.5</v>
      </c>
      <c r="G5414" s="1">
        <v>194000</v>
      </c>
      <c r="H5414" t="s">
        <v>5778</v>
      </c>
      <c r="I5414" t="s">
        <v>8517</v>
      </c>
      <c r="J5414" t="s">
        <v>8517</v>
      </c>
      <c r="K5414" t="s">
        <v>30</v>
      </c>
      <c r="L5414" s="1">
        <v>90000000</v>
      </c>
      <c r="M5414" s="1">
        <v>204313400</v>
      </c>
      <c r="N5414" t="s">
        <v>31</v>
      </c>
      <c r="O5414">
        <v>113</v>
      </c>
      <c r="P5414" s="6" t="str">
        <f>_xlfn.XLOOKUP(movie3[[#This Row],[year]],inflation!E$2:E$225,inflation!F$2:F$225,,0)</f>
        <v>647.0</v>
      </c>
      <c r="Q5414" s="2">
        <f>movie3[[#This Row],[gross]] * (inflation!B$226 / movie3[[#This Row],[CPI of Released Year]])</f>
        <v>289133460.64914995</v>
      </c>
      <c r="R5414" s="2">
        <f>movie3[[#This Row],[gross]]-movie3[[#This Row],[budget]]</f>
        <v>114313400</v>
      </c>
    </row>
    <row r="5415" spans="1:18" hidden="1" x14ac:dyDescent="0.25">
      <c r="A5415" t="s">
        <v>15738</v>
      </c>
      <c r="B5415" t="s">
        <v>2000</v>
      </c>
      <c r="C5415" t="s">
        <v>17</v>
      </c>
      <c r="D5415">
        <v>2008</v>
      </c>
      <c r="E5415" t="s">
        <v>15672</v>
      </c>
      <c r="F5415">
        <v>5.5</v>
      </c>
      <c r="G5415" s="1">
        <v>165000</v>
      </c>
      <c r="H5415" t="s">
        <v>14192</v>
      </c>
      <c r="I5415" t="s">
        <v>11970</v>
      </c>
      <c r="J5415" t="s">
        <v>5079</v>
      </c>
      <c r="K5415" t="s">
        <v>30</v>
      </c>
      <c r="L5415" s="1">
        <v>80000000</v>
      </c>
      <c r="M5415" s="1">
        <v>233093859</v>
      </c>
      <c r="N5415" t="s">
        <v>180</v>
      </c>
      <c r="O5415">
        <v>104</v>
      </c>
      <c r="P5415" s="6" t="str">
        <f>_xlfn.XLOOKUP(movie3[[#This Row],[year]],inflation!E$2:E$225,inflation!F$2:F$225,,0)</f>
        <v>647.0</v>
      </c>
      <c r="Q5415" s="2">
        <f>movie3[[#This Row],[gross]] * (inflation!B$226 / movie3[[#This Row],[CPI of Released Year]])</f>
        <v>329862036.01298302</v>
      </c>
      <c r="R5415" s="2">
        <f>movie3[[#This Row],[gross]]-movie3[[#This Row],[budget]]</f>
        <v>153093859</v>
      </c>
    </row>
    <row r="5416" spans="1:18" hidden="1" x14ac:dyDescent="0.25">
      <c r="A5416" t="s">
        <v>16058</v>
      </c>
      <c r="B5416" t="s">
        <v>2000</v>
      </c>
      <c r="C5416" t="s">
        <v>41</v>
      </c>
      <c r="D5416">
        <v>2008</v>
      </c>
      <c r="E5416" t="s">
        <v>15724</v>
      </c>
      <c r="F5416">
        <v>5.5</v>
      </c>
      <c r="G5416" s="1">
        <v>14000</v>
      </c>
      <c r="H5416" t="s">
        <v>10925</v>
      </c>
      <c r="I5416" t="s">
        <v>10925</v>
      </c>
      <c r="J5416" t="s">
        <v>9368</v>
      </c>
      <c r="K5416" t="s">
        <v>30</v>
      </c>
      <c r="L5416" s="1">
        <v>35000000</v>
      </c>
      <c r="M5416" s="1">
        <v>43655418</v>
      </c>
      <c r="N5416" t="s">
        <v>61</v>
      </c>
      <c r="O5416">
        <v>114</v>
      </c>
      <c r="P5416" s="6" t="str">
        <f>_xlfn.XLOOKUP(movie3[[#This Row],[year]],inflation!E$2:E$225,inflation!F$2:F$225,,0)</f>
        <v>647.0</v>
      </c>
      <c r="Q5416" s="2">
        <f>movie3[[#This Row],[gross]] * (inflation!B$226 / movie3[[#This Row],[CPI of Released Year]])</f>
        <v>61778826.461823806</v>
      </c>
      <c r="R5416" s="2">
        <f>movie3[[#This Row],[gross]]-movie3[[#This Row],[budget]]</f>
        <v>8655418</v>
      </c>
    </row>
    <row r="5417" spans="1:18" hidden="1" x14ac:dyDescent="0.25">
      <c r="A5417" t="s">
        <v>15872</v>
      </c>
      <c r="B5417" t="s">
        <v>16</v>
      </c>
      <c r="C5417" t="s">
        <v>34</v>
      </c>
      <c r="D5417">
        <v>2008</v>
      </c>
      <c r="E5417" t="s">
        <v>15749</v>
      </c>
      <c r="F5417">
        <v>5.4</v>
      </c>
      <c r="G5417" s="1">
        <v>55000</v>
      </c>
      <c r="H5417" t="s">
        <v>15354</v>
      </c>
      <c r="I5417" t="s">
        <v>15873</v>
      </c>
      <c r="J5417" t="s">
        <v>1536</v>
      </c>
      <c r="K5417" t="s">
        <v>30</v>
      </c>
      <c r="L5417" s="1">
        <v>45000000</v>
      </c>
      <c r="M5417" s="1">
        <v>42487390</v>
      </c>
      <c r="N5417" t="s">
        <v>6735</v>
      </c>
      <c r="O5417">
        <v>99</v>
      </c>
      <c r="P5417" s="6" t="str">
        <f>_xlfn.XLOOKUP(movie3[[#This Row],[year]],inflation!E$2:E$225,inflation!F$2:F$225,,0)</f>
        <v>647.0</v>
      </c>
      <c r="Q5417" s="2">
        <f>movie3[[#This Row],[gross]] * (inflation!B$226 / movie3[[#This Row],[CPI of Released Year]])</f>
        <v>60125895.338485323</v>
      </c>
      <c r="R5417" s="2">
        <f>movie3[[#This Row],[gross]]-movie3[[#This Row],[budget]]</f>
        <v>-2512610</v>
      </c>
    </row>
    <row r="5418" spans="1:18" hidden="1" x14ac:dyDescent="0.25">
      <c r="A5418" t="s">
        <v>15940</v>
      </c>
      <c r="B5418" t="s">
        <v>2000</v>
      </c>
      <c r="C5418" t="s">
        <v>17</v>
      </c>
      <c r="D5418">
        <v>2008</v>
      </c>
      <c r="E5418" t="s">
        <v>15345</v>
      </c>
      <c r="F5418">
        <v>5.4</v>
      </c>
      <c r="G5418" s="1">
        <v>52000</v>
      </c>
      <c r="H5418" t="s">
        <v>15941</v>
      </c>
      <c r="I5418" t="s">
        <v>13175</v>
      </c>
      <c r="J5418" t="s">
        <v>13136</v>
      </c>
      <c r="K5418" t="s">
        <v>30</v>
      </c>
      <c r="L5418" s="1">
        <v>12000000</v>
      </c>
      <c r="M5418" s="1">
        <v>58010320</v>
      </c>
      <c r="N5418" t="s">
        <v>14708</v>
      </c>
      <c r="O5418">
        <v>98</v>
      </c>
      <c r="P5418" s="6" t="str">
        <f>_xlfn.XLOOKUP(movie3[[#This Row],[year]],inflation!E$2:E$225,inflation!F$2:F$225,,0)</f>
        <v>647.0</v>
      </c>
      <c r="Q5418" s="2">
        <f>movie3[[#This Row],[gross]] * (inflation!B$226 / movie3[[#This Row],[CPI of Released Year]])</f>
        <v>82093120.544049472</v>
      </c>
      <c r="R5418" s="2">
        <f>movie3[[#This Row],[gross]]-movie3[[#This Row],[budget]]</f>
        <v>46010320</v>
      </c>
    </row>
    <row r="5419" spans="1:18" hidden="1" x14ac:dyDescent="0.25">
      <c r="A5419" t="s">
        <v>15735</v>
      </c>
      <c r="B5419" t="s">
        <v>2000</v>
      </c>
      <c r="C5419" t="s">
        <v>34</v>
      </c>
      <c r="D5419">
        <v>2008</v>
      </c>
      <c r="E5419" t="s">
        <v>15655</v>
      </c>
      <c r="F5419">
        <v>5.3</v>
      </c>
      <c r="G5419" s="1">
        <v>123000</v>
      </c>
      <c r="H5419" t="s">
        <v>11955</v>
      </c>
      <c r="I5419" t="s">
        <v>15736</v>
      </c>
      <c r="J5419" t="s">
        <v>9041</v>
      </c>
      <c r="K5419" t="s">
        <v>30</v>
      </c>
      <c r="L5419" s="1">
        <v>35000000</v>
      </c>
      <c r="M5419" s="1">
        <v>87066930</v>
      </c>
      <c r="N5419" t="s">
        <v>15737</v>
      </c>
      <c r="O5419">
        <v>100</v>
      </c>
      <c r="P5419" s="6" t="str">
        <f>_xlfn.XLOOKUP(movie3[[#This Row],[year]],inflation!E$2:E$225,inflation!F$2:F$225,,0)</f>
        <v>647.0</v>
      </c>
      <c r="Q5419" s="2">
        <f>movie3[[#This Row],[gross]] * (inflation!B$226 / movie3[[#This Row],[CPI of Released Year]])</f>
        <v>123212490.12055643</v>
      </c>
      <c r="R5419" s="2">
        <f>movie3[[#This Row],[gross]]-movie3[[#This Row],[budget]]</f>
        <v>52066930</v>
      </c>
    </row>
    <row r="5420" spans="1:18" hidden="1" x14ac:dyDescent="0.25">
      <c r="A5420" t="s">
        <v>15895</v>
      </c>
      <c r="B5420" t="s">
        <v>16</v>
      </c>
      <c r="C5420" t="s">
        <v>25</v>
      </c>
      <c r="D5420">
        <v>2008</v>
      </c>
      <c r="E5420" t="s">
        <v>15345</v>
      </c>
      <c r="F5420">
        <v>5.3</v>
      </c>
      <c r="G5420" s="1">
        <v>21000</v>
      </c>
      <c r="H5420" t="s">
        <v>9216</v>
      </c>
      <c r="I5420" t="s">
        <v>12299</v>
      </c>
      <c r="J5420" t="s">
        <v>12003</v>
      </c>
      <c r="K5420" t="s">
        <v>30</v>
      </c>
      <c r="L5420" s="1">
        <v>20000000</v>
      </c>
      <c r="M5420" s="1">
        <v>6964734</v>
      </c>
      <c r="N5420" t="s">
        <v>15896</v>
      </c>
      <c r="O5420">
        <v>87</v>
      </c>
      <c r="P5420" s="6" t="str">
        <f>_xlfn.XLOOKUP(movie3[[#This Row],[year]],inflation!E$2:E$225,inflation!F$2:F$225,,0)</f>
        <v>647.0</v>
      </c>
      <c r="Q5420" s="2">
        <f>movie3[[#This Row],[gross]] * (inflation!B$226 / movie3[[#This Row],[CPI of Released Year]])</f>
        <v>9856121.2525502332</v>
      </c>
      <c r="R5420" s="2">
        <f>movie3[[#This Row],[gross]]-movie3[[#This Row],[budget]]</f>
        <v>-13035266</v>
      </c>
    </row>
    <row r="5421" spans="1:18" hidden="1" x14ac:dyDescent="0.25">
      <c r="A5421" t="s">
        <v>10369</v>
      </c>
      <c r="B5421" t="s">
        <v>2000</v>
      </c>
      <c r="C5421" t="s">
        <v>17</v>
      </c>
      <c r="D5421">
        <v>2008</v>
      </c>
      <c r="E5421" t="s">
        <v>15536</v>
      </c>
      <c r="F5421">
        <v>5.2</v>
      </c>
      <c r="G5421" s="1">
        <v>435000</v>
      </c>
      <c r="H5421" t="s">
        <v>12955</v>
      </c>
      <c r="I5421" t="s">
        <v>15537</v>
      </c>
      <c r="J5421" t="s">
        <v>13938</v>
      </c>
      <c r="K5421" t="s">
        <v>30</v>
      </c>
      <c r="L5421" s="1">
        <v>37000000</v>
      </c>
      <c r="M5421" s="1">
        <v>408430415</v>
      </c>
      <c r="N5421" t="s">
        <v>10085</v>
      </c>
      <c r="O5421">
        <v>122</v>
      </c>
      <c r="P5421" s="6" t="str">
        <f>_xlfn.XLOOKUP(movie3[[#This Row],[year]],inflation!E$2:E$225,inflation!F$2:F$225,,0)</f>
        <v>647.0</v>
      </c>
      <c r="Q5421" s="2">
        <f>movie3[[#This Row],[gross]] * (inflation!B$226 / movie3[[#This Row],[CPI of Released Year]])</f>
        <v>577989007.6877898</v>
      </c>
      <c r="R5421" s="2">
        <f>movie3[[#This Row],[gross]]-movie3[[#This Row],[budget]]</f>
        <v>371430415</v>
      </c>
    </row>
    <row r="5422" spans="1:18" hidden="1" x14ac:dyDescent="0.25">
      <c r="A5422" t="s">
        <v>15639</v>
      </c>
      <c r="B5422" t="s">
        <v>2000</v>
      </c>
      <c r="C5422" t="s">
        <v>34</v>
      </c>
      <c r="D5422">
        <v>2008</v>
      </c>
      <c r="E5422" t="s">
        <v>15640</v>
      </c>
      <c r="F5422">
        <v>5.2</v>
      </c>
      <c r="G5422" s="1">
        <v>154000</v>
      </c>
      <c r="H5422" t="s">
        <v>2485</v>
      </c>
      <c r="I5422" t="s">
        <v>13123</v>
      </c>
      <c r="J5422" t="s">
        <v>6932</v>
      </c>
      <c r="K5422" t="s">
        <v>30</v>
      </c>
      <c r="L5422" s="1">
        <v>145000000</v>
      </c>
      <c r="M5422" s="1">
        <v>403449830</v>
      </c>
      <c r="N5422" t="s">
        <v>61</v>
      </c>
      <c r="O5422">
        <v>112</v>
      </c>
      <c r="P5422" s="6" t="str">
        <f>_xlfn.XLOOKUP(movie3[[#This Row],[year]],inflation!E$2:E$225,inflation!F$2:F$225,,0)</f>
        <v>647.0</v>
      </c>
      <c r="Q5422" s="2">
        <f>movie3[[#This Row],[gross]] * (inflation!B$226 / movie3[[#This Row],[CPI of Released Year]])</f>
        <v>570940748.60587335</v>
      </c>
      <c r="R5422" s="2">
        <f>movie3[[#This Row],[gross]]-movie3[[#This Row],[budget]]</f>
        <v>258449830</v>
      </c>
    </row>
    <row r="5423" spans="1:18" x14ac:dyDescent="0.25">
      <c r="A5423" t="s">
        <v>15923</v>
      </c>
      <c r="B5423" t="s">
        <v>2000</v>
      </c>
      <c r="C5423" t="s">
        <v>52</v>
      </c>
      <c r="D5423">
        <v>2008</v>
      </c>
      <c r="E5423" t="s">
        <v>15801</v>
      </c>
      <c r="F5423">
        <v>5.2</v>
      </c>
      <c r="G5423" s="1">
        <v>33000</v>
      </c>
      <c r="H5423" t="s">
        <v>15924</v>
      </c>
      <c r="I5423" t="s">
        <v>15925</v>
      </c>
      <c r="J5423" t="s">
        <v>11474</v>
      </c>
      <c r="K5423" t="s">
        <v>30</v>
      </c>
      <c r="L5423" s="1">
        <v>8000000</v>
      </c>
      <c r="M5423" s="1">
        <v>48555306</v>
      </c>
      <c r="N5423" t="s">
        <v>8628</v>
      </c>
      <c r="O5423">
        <v>85</v>
      </c>
      <c r="P5423" s="6" t="str">
        <f>_xlfn.XLOOKUP(movie3[[#This Row],[year]],inflation!E$2:E$225,inflation!F$2:F$225,,0)</f>
        <v>647.0</v>
      </c>
      <c r="Q5423" s="2">
        <f>movie3[[#This Row],[gross]] * (inflation!B$226 / movie3[[#This Row],[CPI of Released Year]])</f>
        <v>68712887.439876363</v>
      </c>
      <c r="R5423" s="2">
        <f>movie3[[#This Row],[gross]]-movie3[[#This Row],[budget]]</f>
        <v>40555306</v>
      </c>
    </row>
    <row r="5424" spans="1:18" hidden="1" x14ac:dyDescent="0.25">
      <c r="A5424" t="s">
        <v>15949</v>
      </c>
      <c r="B5424" t="s">
        <v>448</v>
      </c>
      <c r="C5424" t="s">
        <v>25</v>
      </c>
      <c r="D5424">
        <v>2008</v>
      </c>
      <c r="E5424" t="s">
        <v>15541</v>
      </c>
      <c r="F5424">
        <v>5.2</v>
      </c>
      <c r="G5424" s="1">
        <v>28000</v>
      </c>
      <c r="H5424" t="s">
        <v>15950</v>
      </c>
      <c r="I5424" t="s">
        <v>10992</v>
      </c>
      <c r="J5424" t="s">
        <v>1376</v>
      </c>
      <c r="K5424" t="s">
        <v>453</v>
      </c>
      <c r="M5424" s="1">
        <v>131856927</v>
      </c>
      <c r="N5424" t="s">
        <v>15951</v>
      </c>
      <c r="O5424">
        <v>116</v>
      </c>
      <c r="P5424" s="6" t="str">
        <f>_xlfn.XLOOKUP(movie3[[#This Row],[year]],inflation!E$2:E$225,inflation!F$2:F$225,,0)</f>
        <v>647.0</v>
      </c>
      <c r="Q5424" s="2">
        <f>movie3[[#This Row],[gross]] * (inflation!B$226 / movie3[[#This Row],[CPI of Released Year]])</f>
        <v>186596912.45935085</v>
      </c>
      <c r="R5424" s="2">
        <f>movie3[[#This Row],[gross]]-movie3[[#This Row],[budget]]</f>
        <v>131856927</v>
      </c>
    </row>
    <row r="5425" spans="1:18" hidden="1" x14ac:dyDescent="0.25">
      <c r="A5425" t="s">
        <v>15796</v>
      </c>
      <c r="B5425" t="s">
        <v>2000</v>
      </c>
      <c r="C5425" t="s">
        <v>34</v>
      </c>
      <c r="D5425">
        <v>2008</v>
      </c>
      <c r="E5425" t="s">
        <v>15708</v>
      </c>
      <c r="F5425">
        <v>5.0999999999999996</v>
      </c>
      <c r="G5425" s="1">
        <v>127000</v>
      </c>
      <c r="H5425" t="s">
        <v>6856</v>
      </c>
      <c r="I5425" t="s">
        <v>6856</v>
      </c>
      <c r="J5425" t="s">
        <v>14156</v>
      </c>
      <c r="K5425" t="s">
        <v>30</v>
      </c>
      <c r="L5425" s="1">
        <v>105000000</v>
      </c>
      <c r="M5425" s="1">
        <v>269784201</v>
      </c>
      <c r="N5425" t="s">
        <v>23</v>
      </c>
      <c r="O5425">
        <v>109</v>
      </c>
      <c r="P5425" s="6" t="str">
        <f>_xlfn.XLOOKUP(movie3[[#This Row],[year]],inflation!E$2:E$225,inflation!F$2:F$225,,0)</f>
        <v>647.0</v>
      </c>
      <c r="Q5425" s="2">
        <f>movie3[[#This Row],[gross]] * (inflation!B$226 / movie3[[#This Row],[CPI of Released Year]])</f>
        <v>381784257.24204022</v>
      </c>
      <c r="R5425" s="2">
        <f>movie3[[#This Row],[gross]]-movie3[[#This Row],[budget]]</f>
        <v>164784201</v>
      </c>
    </row>
    <row r="5426" spans="1:18" hidden="1" x14ac:dyDescent="0.25">
      <c r="A5426" t="s">
        <v>15935</v>
      </c>
      <c r="B5426" t="s">
        <v>16</v>
      </c>
      <c r="C5426" t="s">
        <v>104</v>
      </c>
      <c r="D5426">
        <v>2008</v>
      </c>
      <c r="E5426" t="s">
        <v>15936</v>
      </c>
      <c r="F5426">
        <v>5.0999999999999996</v>
      </c>
      <c r="G5426" s="1">
        <v>11000</v>
      </c>
      <c r="H5426" t="s">
        <v>15937</v>
      </c>
      <c r="I5426" t="s">
        <v>15937</v>
      </c>
      <c r="J5426" t="s">
        <v>15938</v>
      </c>
      <c r="K5426" t="s">
        <v>22</v>
      </c>
      <c r="M5426" s="1">
        <v>694422</v>
      </c>
      <c r="N5426" t="s">
        <v>15939</v>
      </c>
      <c r="O5426">
        <v>99</v>
      </c>
      <c r="P5426" s="6" t="str">
        <f>_xlfn.XLOOKUP(movie3[[#This Row],[year]],inflation!E$2:E$225,inflation!F$2:F$225,,0)</f>
        <v>647.0</v>
      </c>
      <c r="Q5426" s="2">
        <f>movie3[[#This Row],[gross]] * (inflation!B$226 / movie3[[#This Row],[CPI of Released Year]])</f>
        <v>982709.09304482234</v>
      </c>
      <c r="R5426" s="2">
        <f>movie3[[#This Row],[gross]]-movie3[[#This Row],[budget]]</f>
        <v>694422</v>
      </c>
    </row>
    <row r="5427" spans="1:18" hidden="1" x14ac:dyDescent="0.25">
      <c r="A5427" t="s">
        <v>16035</v>
      </c>
      <c r="B5427" t="s">
        <v>16</v>
      </c>
      <c r="C5427" t="s">
        <v>34</v>
      </c>
      <c r="D5427">
        <v>2008</v>
      </c>
      <c r="E5427" t="s">
        <v>16036</v>
      </c>
      <c r="F5427">
        <v>5.0999999999999996</v>
      </c>
      <c r="G5427" s="1">
        <v>15000</v>
      </c>
      <c r="H5427" t="s">
        <v>9296</v>
      </c>
      <c r="I5427" t="s">
        <v>9296</v>
      </c>
      <c r="J5427" t="s">
        <v>9296</v>
      </c>
      <c r="K5427" t="s">
        <v>30</v>
      </c>
      <c r="M5427" s="1">
        <v>390128</v>
      </c>
      <c r="N5427" t="s">
        <v>8990</v>
      </c>
      <c r="O5427">
        <v>84</v>
      </c>
      <c r="P5427" s="6" t="str">
        <f>_xlfn.XLOOKUP(movie3[[#This Row],[year]],inflation!E$2:E$225,inflation!F$2:F$225,,0)</f>
        <v>647.0</v>
      </c>
      <c r="Q5427" s="2">
        <f>movie3[[#This Row],[gross]] * (inflation!B$226 / movie3[[#This Row],[CPI of Released Year]])</f>
        <v>552088.40309119015</v>
      </c>
      <c r="R5427" s="2">
        <f>movie3[[#This Row],[gross]]-movie3[[#This Row],[budget]]</f>
        <v>390128</v>
      </c>
    </row>
    <row r="5428" spans="1:18" hidden="1" x14ac:dyDescent="0.25">
      <c r="A5428" t="s">
        <v>15616</v>
      </c>
      <c r="B5428" t="s">
        <v>16</v>
      </c>
      <c r="C5428" t="s">
        <v>17</v>
      </c>
      <c r="D5428">
        <v>2008</v>
      </c>
      <c r="E5428" t="s">
        <v>15541</v>
      </c>
      <c r="F5428">
        <v>5</v>
      </c>
      <c r="G5428" s="1">
        <v>199000</v>
      </c>
      <c r="H5428" t="s">
        <v>10479</v>
      </c>
      <c r="I5428" t="s">
        <v>10479</v>
      </c>
      <c r="J5428" t="s">
        <v>9041</v>
      </c>
      <c r="K5428" t="s">
        <v>30</v>
      </c>
      <c r="L5428" s="1">
        <v>48000000</v>
      </c>
      <c r="M5428" s="1">
        <v>163403799</v>
      </c>
      <c r="N5428" t="s">
        <v>180</v>
      </c>
      <c r="O5428">
        <v>91</v>
      </c>
      <c r="P5428" s="6" t="str">
        <f>_xlfn.XLOOKUP(movie3[[#This Row],[year]],inflation!E$2:E$225,inflation!F$2:F$225,,0)</f>
        <v>647.0</v>
      </c>
      <c r="Q5428" s="2">
        <f>movie3[[#This Row],[gross]] * (inflation!B$226 / movie3[[#This Row],[CPI of Released Year]])</f>
        <v>231240368.41483772</v>
      </c>
      <c r="R5428" s="2">
        <f>movie3[[#This Row],[gross]]-movie3[[#This Row],[budget]]</f>
        <v>115403799</v>
      </c>
    </row>
    <row r="5429" spans="1:18" hidden="1" x14ac:dyDescent="0.25">
      <c r="A5429" t="s">
        <v>15787</v>
      </c>
      <c r="B5429" t="s">
        <v>2000</v>
      </c>
      <c r="C5429" t="s">
        <v>41</v>
      </c>
      <c r="D5429">
        <v>2008</v>
      </c>
      <c r="E5429" t="s">
        <v>15569</v>
      </c>
      <c r="F5429">
        <v>5</v>
      </c>
      <c r="G5429" s="1">
        <v>21000</v>
      </c>
      <c r="H5429" t="s">
        <v>15788</v>
      </c>
      <c r="I5429" t="s">
        <v>15788</v>
      </c>
      <c r="J5429" t="s">
        <v>7209</v>
      </c>
      <c r="K5429" t="s">
        <v>30</v>
      </c>
      <c r="L5429" s="1">
        <v>16000000</v>
      </c>
      <c r="M5429" s="1">
        <v>50007546</v>
      </c>
      <c r="N5429" t="s">
        <v>15789</v>
      </c>
      <c r="O5429">
        <v>114</v>
      </c>
      <c r="P5429" s="6" t="str">
        <f>_xlfn.XLOOKUP(movie3[[#This Row],[year]],inflation!E$2:E$225,inflation!F$2:F$225,,0)</f>
        <v>647.0</v>
      </c>
      <c r="Q5429" s="2">
        <f>movie3[[#This Row],[gross]] * (inflation!B$226 / movie3[[#This Row],[CPI of Released Year]])</f>
        <v>70768020.274497688</v>
      </c>
      <c r="R5429" s="2">
        <f>movie3[[#This Row],[gross]]-movie3[[#This Row],[budget]]</f>
        <v>34007546</v>
      </c>
    </row>
    <row r="5430" spans="1:18" hidden="1" x14ac:dyDescent="0.25">
      <c r="A5430" t="s">
        <v>15944</v>
      </c>
      <c r="B5430" t="s">
        <v>16</v>
      </c>
      <c r="C5430" t="s">
        <v>104</v>
      </c>
      <c r="D5430">
        <v>2008</v>
      </c>
      <c r="E5430" t="s">
        <v>15945</v>
      </c>
      <c r="F5430">
        <v>5</v>
      </c>
      <c r="G5430" s="1">
        <v>16000</v>
      </c>
      <c r="H5430" t="s">
        <v>12220</v>
      </c>
      <c r="I5430" t="s">
        <v>3969</v>
      </c>
      <c r="J5430" t="s">
        <v>7043</v>
      </c>
      <c r="K5430" t="s">
        <v>30</v>
      </c>
      <c r="L5430" s="1">
        <v>18000000</v>
      </c>
      <c r="M5430" s="1">
        <v>382174</v>
      </c>
      <c r="N5430" t="s">
        <v>15946</v>
      </c>
      <c r="O5430">
        <v>98</v>
      </c>
      <c r="P5430" s="6" t="str">
        <f>_xlfn.XLOOKUP(movie3[[#This Row],[year]],inflation!E$2:E$225,inflation!F$2:F$225,,0)</f>
        <v>647.0</v>
      </c>
      <c r="Q5430" s="2">
        <f>movie3[[#This Row],[gross]] * (inflation!B$226 / movie3[[#This Row],[CPI of Released Year]])</f>
        <v>540832.32519319945</v>
      </c>
      <c r="R5430" s="2">
        <f>movie3[[#This Row],[gross]]-movie3[[#This Row],[budget]]</f>
        <v>-17617826</v>
      </c>
    </row>
    <row r="5431" spans="1:18" hidden="1" x14ac:dyDescent="0.25">
      <c r="A5431" t="s">
        <v>16030</v>
      </c>
      <c r="B5431" t="s">
        <v>33</v>
      </c>
      <c r="C5431" t="s">
        <v>25</v>
      </c>
      <c r="D5431">
        <v>2008</v>
      </c>
      <c r="E5431" t="s">
        <v>15645</v>
      </c>
      <c r="F5431">
        <v>5</v>
      </c>
      <c r="G5431" s="1">
        <v>39000</v>
      </c>
      <c r="H5431" t="s">
        <v>9611</v>
      </c>
      <c r="I5431" t="s">
        <v>16031</v>
      </c>
      <c r="J5431" t="s">
        <v>1486</v>
      </c>
      <c r="K5431" t="s">
        <v>30</v>
      </c>
      <c r="L5431" s="1">
        <v>60000000</v>
      </c>
      <c r="M5431" s="1">
        <v>51339567</v>
      </c>
      <c r="N5431" t="s">
        <v>180</v>
      </c>
      <c r="O5431">
        <v>90</v>
      </c>
      <c r="P5431" s="6" t="str">
        <f>_xlfn.XLOOKUP(movie3[[#This Row],[year]],inflation!E$2:E$225,inflation!F$2:F$225,,0)</f>
        <v>647.0</v>
      </c>
      <c r="Q5431" s="2">
        <f>movie3[[#This Row],[gross]] * (inflation!B$226 / movie3[[#This Row],[CPI of Released Year]])</f>
        <v>72653025.572179288</v>
      </c>
      <c r="R5431" s="2">
        <f>movie3[[#This Row],[gross]]-movie3[[#This Row],[budget]]</f>
        <v>-8660433</v>
      </c>
    </row>
    <row r="5432" spans="1:18" hidden="1" x14ac:dyDescent="0.25">
      <c r="A5432" t="s">
        <v>15840</v>
      </c>
      <c r="B5432" t="s">
        <v>337</v>
      </c>
      <c r="C5432" t="s">
        <v>41</v>
      </c>
      <c r="D5432">
        <v>2008</v>
      </c>
      <c r="E5432" t="s">
        <v>15772</v>
      </c>
      <c r="F5432">
        <v>4.9000000000000004</v>
      </c>
      <c r="G5432" s="1">
        <v>59000</v>
      </c>
      <c r="H5432" t="s">
        <v>6875</v>
      </c>
      <c r="I5432" t="s">
        <v>15841</v>
      </c>
      <c r="J5432" t="s">
        <v>15842</v>
      </c>
      <c r="K5432" t="s">
        <v>30</v>
      </c>
      <c r="L5432" s="1">
        <v>11000000</v>
      </c>
      <c r="M5432" s="1">
        <v>252909177</v>
      </c>
      <c r="N5432" t="s">
        <v>1725</v>
      </c>
      <c r="O5432">
        <v>112</v>
      </c>
      <c r="P5432" s="6" t="str">
        <f>_xlfn.XLOOKUP(movie3[[#This Row],[year]],inflation!E$2:E$225,inflation!F$2:F$225,,0)</f>
        <v>647.0</v>
      </c>
      <c r="Q5432" s="2">
        <f>movie3[[#This Row],[gross]] * (inflation!B$226 / movie3[[#This Row],[CPI of Released Year]])</f>
        <v>357903620.49644518</v>
      </c>
      <c r="R5432" s="2">
        <f>movie3[[#This Row],[gross]]-movie3[[#This Row],[budget]]</f>
        <v>241909177</v>
      </c>
    </row>
    <row r="5433" spans="1:18" hidden="1" x14ac:dyDescent="0.25">
      <c r="A5433" t="s">
        <v>15743</v>
      </c>
      <c r="B5433" t="s">
        <v>2000</v>
      </c>
      <c r="C5433" t="s">
        <v>34</v>
      </c>
      <c r="D5433">
        <v>2008</v>
      </c>
      <c r="E5433" t="s">
        <v>15564</v>
      </c>
      <c r="F5433">
        <v>4.8</v>
      </c>
      <c r="G5433" s="1">
        <v>60000</v>
      </c>
      <c r="H5433" t="s">
        <v>14019</v>
      </c>
      <c r="I5433" t="s">
        <v>14019</v>
      </c>
      <c r="J5433" t="s">
        <v>15744</v>
      </c>
      <c r="K5433" t="s">
        <v>30</v>
      </c>
      <c r="L5433" s="1">
        <v>60000000</v>
      </c>
      <c r="M5433" s="1">
        <v>39164441</v>
      </c>
      <c r="N5433" t="s">
        <v>14708</v>
      </c>
      <c r="O5433">
        <v>103</v>
      </c>
      <c r="P5433" s="6" t="str">
        <f>_xlfn.XLOOKUP(movie3[[#This Row],[year]],inflation!E$2:E$225,inflation!F$2:F$225,,0)</f>
        <v>647.0</v>
      </c>
      <c r="Q5433" s="2">
        <f>movie3[[#This Row],[gross]] * (inflation!B$226 / movie3[[#This Row],[CPI of Released Year]])</f>
        <v>55423434.589799076</v>
      </c>
      <c r="R5433" s="2">
        <f>movie3[[#This Row],[gross]]-movie3[[#This Row],[budget]]</f>
        <v>-20835559</v>
      </c>
    </row>
    <row r="5434" spans="1:18" hidden="1" x14ac:dyDescent="0.25">
      <c r="A5434" t="s">
        <v>16046</v>
      </c>
      <c r="B5434" t="s">
        <v>33</v>
      </c>
      <c r="C5434" t="s">
        <v>25</v>
      </c>
      <c r="D5434">
        <v>2008</v>
      </c>
      <c r="E5434" t="s">
        <v>16047</v>
      </c>
      <c r="F5434">
        <v>4.7</v>
      </c>
      <c r="G5434" s="1">
        <v>7000</v>
      </c>
      <c r="H5434" t="s">
        <v>6909</v>
      </c>
      <c r="I5434" t="s">
        <v>6909</v>
      </c>
      <c r="J5434" t="s">
        <v>16048</v>
      </c>
      <c r="K5434" t="s">
        <v>30</v>
      </c>
      <c r="L5434" s="1">
        <v>40000000</v>
      </c>
      <c r="M5434" s="1">
        <v>28972508</v>
      </c>
      <c r="N5434" t="s">
        <v>23</v>
      </c>
      <c r="O5434">
        <v>89</v>
      </c>
      <c r="P5434" s="6" t="str">
        <f>_xlfn.XLOOKUP(movie3[[#This Row],[year]],inflation!E$2:E$225,inflation!F$2:F$225,,0)</f>
        <v>647.0</v>
      </c>
      <c r="Q5434" s="2">
        <f>movie3[[#This Row],[gross]] * (inflation!B$226 / movie3[[#This Row],[CPI of Released Year]])</f>
        <v>41000352.897681609</v>
      </c>
      <c r="R5434" s="2">
        <f>movie3[[#This Row],[gross]]-movie3[[#This Row],[budget]]</f>
        <v>-11027492</v>
      </c>
    </row>
    <row r="5435" spans="1:18" hidden="1" x14ac:dyDescent="0.25">
      <c r="A5435" t="s">
        <v>16053</v>
      </c>
      <c r="B5435" t="s">
        <v>16</v>
      </c>
      <c r="C5435" t="s">
        <v>41</v>
      </c>
      <c r="D5435">
        <v>2008</v>
      </c>
      <c r="E5435" t="s">
        <v>15749</v>
      </c>
      <c r="F5435">
        <v>4.7</v>
      </c>
      <c r="G5435" s="1">
        <v>8500</v>
      </c>
      <c r="H5435" t="s">
        <v>16054</v>
      </c>
      <c r="I5435" t="s">
        <v>16054</v>
      </c>
      <c r="J5435" t="s">
        <v>9024</v>
      </c>
      <c r="K5435" t="s">
        <v>30</v>
      </c>
      <c r="L5435" s="1">
        <v>6000000</v>
      </c>
      <c r="M5435" s="1">
        <v>52132</v>
      </c>
      <c r="N5435" t="s">
        <v>16055</v>
      </c>
      <c r="O5435">
        <v>85</v>
      </c>
      <c r="P5435" s="6" t="str">
        <f>_xlfn.XLOOKUP(movie3[[#This Row],[year]],inflation!E$2:E$225,inflation!F$2:F$225,,0)</f>
        <v>647.0</v>
      </c>
      <c r="Q5435" s="2">
        <f>movie3[[#This Row],[gross]] * (inflation!B$226 / movie3[[#This Row],[CPI of Released Year]])</f>
        <v>73774.434621329216</v>
      </c>
      <c r="R5435" s="2">
        <f>movie3[[#This Row],[gross]]-movie3[[#This Row],[budget]]</f>
        <v>-5947868</v>
      </c>
    </row>
    <row r="5436" spans="1:18" hidden="1" x14ac:dyDescent="0.25">
      <c r="A5436" t="s">
        <v>15700</v>
      </c>
      <c r="B5436" t="s">
        <v>2000</v>
      </c>
      <c r="C5436" t="s">
        <v>34</v>
      </c>
      <c r="D5436">
        <v>2008</v>
      </c>
      <c r="E5436" t="s">
        <v>15634</v>
      </c>
      <c r="F5436">
        <v>4.5999999999999996</v>
      </c>
      <c r="G5436" s="1">
        <v>65000</v>
      </c>
      <c r="H5436" t="s">
        <v>11769</v>
      </c>
      <c r="I5436" t="s">
        <v>11769</v>
      </c>
      <c r="J5436" t="s">
        <v>15701</v>
      </c>
      <c r="K5436" t="s">
        <v>30</v>
      </c>
      <c r="L5436" s="1">
        <v>35000000</v>
      </c>
      <c r="M5436" s="1">
        <v>71571300</v>
      </c>
      <c r="N5436" t="s">
        <v>8990</v>
      </c>
      <c r="O5436">
        <v>75</v>
      </c>
      <c r="P5436" s="6" t="str">
        <f>_xlfn.XLOOKUP(movie3[[#This Row],[year]],inflation!E$2:E$225,inflation!F$2:F$225,,0)</f>
        <v>647.0</v>
      </c>
      <c r="Q5436" s="2">
        <f>movie3[[#This Row],[gross]] * (inflation!B$226 / movie3[[#This Row],[CPI of Released Year]])</f>
        <v>101283898.42349306</v>
      </c>
      <c r="R5436" s="2">
        <f>movie3[[#This Row],[gross]]-movie3[[#This Row],[budget]]</f>
        <v>36571300</v>
      </c>
    </row>
    <row r="5437" spans="1:18" hidden="1" x14ac:dyDescent="0.25">
      <c r="A5437" t="s">
        <v>16012</v>
      </c>
      <c r="B5437" t="s">
        <v>2000</v>
      </c>
      <c r="C5437" t="s">
        <v>41</v>
      </c>
      <c r="D5437">
        <v>2008</v>
      </c>
      <c r="E5437" t="s">
        <v>15801</v>
      </c>
      <c r="F5437">
        <v>4.4000000000000004</v>
      </c>
      <c r="G5437" s="1">
        <v>6500</v>
      </c>
      <c r="H5437" t="s">
        <v>14259</v>
      </c>
      <c r="I5437" t="s">
        <v>14259</v>
      </c>
      <c r="J5437" t="s">
        <v>16013</v>
      </c>
      <c r="K5437" t="s">
        <v>30</v>
      </c>
      <c r="M5437" s="1">
        <v>41975388</v>
      </c>
      <c r="N5437" t="s">
        <v>16014</v>
      </c>
      <c r="O5437">
        <v>100</v>
      </c>
      <c r="P5437" s="6" t="str">
        <f>_xlfn.XLOOKUP(movie3[[#This Row],[year]],inflation!E$2:E$225,inflation!F$2:F$225,,0)</f>
        <v>647.0</v>
      </c>
      <c r="Q5437" s="2">
        <f>movie3[[#This Row],[gross]] * (inflation!B$226 / movie3[[#This Row],[CPI of Released Year]])</f>
        <v>59401337.330448225</v>
      </c>
      <c r="R5437" s="2">
        <f>movie3[[#This Row],[gross]]-movie3[[#This Row],[budget]]</f>
        <v>41975388</v>
      </c>
    </row>
    <row r="5438" spans="1:18" x14ac:dyDescent="0.25">
      <c r="A5438" t="s">
        <v>15961</v>
      </c>
      <c r="B5438" t="s">
        <v>2000</v>
      </c>
      <c r="C5438" t="s">
        <v>52</v>
      </c>
      <c r="D5438">
        <v>2008</v>
      </c>
      <c r="E5438" t="s">
        <v>15962</v>
      </c>
      <c r="F5438">
        <v>4</v>
      </c>
      <c r="G5438" s="1">
        <v>31000</v>
      </c>
      <c r="H5438" t="s">
        <v>15963</v>
      </c>
      <c r="I5438" t="s">
        <v>10935</v>
      </c>
      <c r="J5438" t="s">
        <v>8846</v>
      </c>
      <c r="K5438" t="s">
        <v>30</v>
      </c>
      <c r="L5438" s="1">
        <v>20000000</v>
      </c>
      <c r="M5438" s="1">
        <v>45847751</v>
      </c>
      <c r="N5438" t="s">
        <v>11132</v>
      </c>
      <c r="O5438">
        <v>87</v>
      </c>
      <c r="P5438" s="6" t="str">
        <f>_xlfn.XLOOKUP(movie3[[#This Row],[year]],inflation!E$2:E$225,inflation!F$2:F$225,,0)</f>
        <v>647.0</v>
      </c>
      <c r="Q5438" s="2">
        <f>movie3[[#This Row],[gross]] * (inflation!B$226 / movie3[[#This Row],[CPI of Released Year]])</f>
        <v>64881299.560432769</v>
      </c>
      <c r="R5438" s="2">
        <f>movie3[[#This Row],[gross]]-movie3[[#This Row],[budget]]</f>
        <v>25847751</v>
      </c>
    </row>
    <row r="5439" spans="1:18" x14ac:dyDescent="0.25">
      <c r="A5439" t="s">
        <v>190</v>
      </c>
      <c r="B5439" t="s">
        <v>2000</v>
      </c>
      <c r="C5439" t="s">
        <v>52</v>
      </c>
      <c r="D5439">
        <v>2008</v>
      </c>
      <c r="E5439" t="s">
        <v>15711</v>
      </c>
      <c r="F5439">
        <v>3.9</v>
      </c>
      <c r="G5439" s="1">
        <v>35000</v>
      </c>
      <c r="H5439" t="s">
        <v>15838</v>
      </c>
      <c r="I5439" t="s">
        <v>14577</v>
      </c>
      <c r="J5439" t="s">
        <v>15839</v>
      </c>
      <c r="K5439" t="s">
        <v>30</v>
      </c>
      <c r="L5439" s="1">
        <v>20000000</v>
      </c>
      <c r="M5439" s="1">
        <v>57197876</v>
      </c>
      <c r="N5439" t="s">
        <v>10879</v>
      </c>
      <c r="O5439">
        <v>88</v>
      </c>
      <c r="P5439" s="6" t="str">
        <f>_xlfn.XLOOKUP(movie3[[#This Row],[year]],inflation!E$2:E$225,inflation!F$2:F$225,,0)</f>
        <v>647.0</v>
      </c>
      <c r="Q5439" s="2">
        <f>movie3[[#This Row],[gross]] * (inflation!B$226 / movie3[[#This Row],[CPI of Released Year]])</f>
        <v>80943392.991653785</v>
      </c>
      <c r="R5439" s="2">
        <f>movie3[[#This Row],[gross]]-movie3[[#This Row],[budget]]</f>
        <v>37197876</v>
      </c>
    </row>
    <row r="5440" spans="1:18" hidden="1" x14ac:dyDescent="0.25">
      <c r="A5440" t="s">
        <v>15942</v>
      </c>
      <c r="B5440" t="s">
        <v>2000</v>
      </c>
      <c r="C5440" t="s">
        <v>41</v>
      </c>
      <c r="D5440">
        <v>2008</v>
      </c>
      <c r="E5440" t="s">
        <v>15713</v>
      </c>
      <c r="F5440">
        <v>3.8</v>
      </c>
      <c r="G5440" s="1">
        <v>51000</v>
      </c>
      <c r="H5440" t="s">
        <v>15943</v>
      </c>
      <c r="I5440" t="s">
        <v>6846</v>
      </c>
      <c r="J5440" t="s">
        <v>6846</v>
      </c>
      <c r="K5440" t="s">
        <v>22</v>
      </c>
      <c r="L5440" s="1">
        <v>62000000</v>
      </c>
      <c r="M5440" s="1">
        <v>40877556</v>
      </c>
      <c r="N5440" t="s">
        <v>44</v>
      </c>
      <c r="O5440">
        <v>87</v>
      </c>
      <c r="P5440" s="6" t="str">
        <f>_xlfn.XLOOKUP(movie3[[#This Row],[year]],inflation!E$2:E$225,inflation!F$2:F$225,,0)</f>
        <v>647.0</v>
      </c>
      <c r="Q5440" s="2">
        <f>movie3[[#This Row],[gross]] * (inflation!B$226 / movie3[[#This Row],[CPI of Released Year]])</f>
        <v>57847743.854095832</v>
      </c>
      <c r="R5440" s="2">
        <f>movie3[[#This Row],[gross]]-movie3[[#This Row],[budget]]</f>
        <v>-21122444</v>
      </c>
    </row>
    <row r="5441" spans="1:18" hidden="1" x14ac:dyDescent="0.25">
      <c r="A5441" t="s">
        <v>15991</v>
      </c>
      <c r="B5441" t="s">
        <v>33</v>
      </c>
      <c r="C5441" t="s">
        <v>25</v>
      </c>
      <c r="D5441">
        <v>2008</v>
      </c>
      <c r="E5441" t="s">
        <v>15728</v>
      </c>
      <c r="F5441">
        <v>3.8</v>
      </c>
      <c r="G5441" s="1">
        <v>23000</v>
      </c>
      <c r="H5441" t="s">
        <v>9558</v>
      </c>
      <c r="I5441" t="s">
        <v>15992</v>
      </c>
      <c r="J5441" t="s">
        <v>2133</v>
      </c>
      <c r="K5441" t="s">
        <v>30</v>
      </c>
      <c r="L5441" s="1">
        <v>20000000</v>
      </c>
      <c r="M5441" s="1">
        <v>149292488</v>
      </c>
      <c r="N5441" t="s">
        <v>9487</v>
      </c>
      <c r="O5441">
        <v>91</v>
      </c>
      <c r="P5441" s="6" t="str">
        <f>_xlfn.XLOOKUP(movie3[[#This Row],[year]],inflation!E$2:E$225,inflation!F$2:F$225,,0)</f>
        <v>647.0</v>
      </c>
      <c r="Q5441" s="2">
        <f>movie3[[#This Row],[gross]] * (inflation!B$226 / movie3[[#This Row],[CPI of Released Year]])</f>
        <v>211270791.36445132</v>
      </c>
      <c r="R5441" s="2">
        <f>movie3[[#This Row],[gross]]-movie3[[#This Row],[budget]]</f>
        <v>129292488</v>
      </c>
    </row>
    <row r="5442" spans="1:18" hidden="1" x14ac:dyDescent="0.25">
      <c r="A5442" t="s">
        <v>15850</v>
      </c>
      <c r="B5442" t="s">
        <v>2000</v>
      </c>
      <c r="C5442" t="s">
        <v>41</v>
      </c>
      <c r="D5442">
        <v>2008</v>
      </c>
      <c r="E5442" t="s">
        <v>15020</v>
      </c>
      <c r="F5442">
        <v>2.8</v>
      </c>
      <c r="G5442" s="1">
        <v>103000</v>
      </c>
      <c r="H5442" t="s">
        <v>9242</v>
      </c>
      <c r="I5442" t="s">
        <v>9242</v>
      </c>
      <c r="J5442" t="s">
        <v>15851</v>
      </c>
      <c r="K5442" t="s">
        <v>30</v>
      </c>
      <c r="L5442" s="1">
        <v>30000000</v>
      </c>
      <c r="M5442" s="1">
        <v>85897593</v>
      </c>
      <c r="N5442" t="s">
        <v>8628</v>
      </c>
      <c r="O5442">
        <v>87</v>
      </c>
      <c r="P5442" s="6" t="str">
        <f>_xlfn.XLOOKUP(movie3[[#This Row],[year]],inflation!E$2:E$225,inflation!F$2:F$225,,0)</f>
        <v>647.0</v>
      </c>
      <c r="Q5442" s="2">
        <f>movie3[[#This Row],[gross]] * (inflation!B$226 / movie3[[#This Row],[CPI of Released Year]])</f>
        <v>121557706.57001546</v>
      </c>
      <c r="R5442" s="2">
        <f>movie3[[#This Row],[gross]]-movie3[[#This Row],[budget]]</f>
        <v>55897593</v>
      </c>
    </row>
    <row r="5443" spans="1:18" hidden="1" x14ac:dyDescent="0.25">
      <c r="A5443" t="s">
        <v>15697</v>
      </c>
      <c r="B5443" t="s">
        <v>2000</v>
      </c>
      <c r="C5443" t="s">
        <v>41</v>
      </c>
      <c r="D5443">
        <v>2008</v>
      </c>
      <c r="E5443" t="s">
        <v>15698</v>
      </c>
      <c r="F5443">
        <v>1.9</v>
      </c>
      <c r="G5443" s="1">
        <v>88000</v>
      </c>
      <c r="H5443" t="s">
        <v>9242</v>
      </c>
      <c r="I5443" t="s">
        <v>9242</v>
      </c>
      <c r="J5443" t="s">
        <v>15699</v>
      </c>
      <c r="K5443" t="s">
        <v>30</v>
      </c>
      <c r="L5443" s="1">
        <v>20000000</v>
      </c>
      <c r="M5443" s="1">
        <v>34816824</v>
      </c>
      <c r="N5443" t="s">
        <v>14708</v>
      </c>
      <c r="O5443">
        <v>87</v>
      </c>
      <c r="P5443" s="6" t="str">
        <f>_xlfn.XLOOKUP(movie3[[#This Row],[year]],inflation!E$2:E$225,inflation!F$2:F$225,,0)</f>
        <v>647.0</v>
      </c>
      <c r="Q5443" s="2">
        <f>movie3[[#This Row],[gross]] * (inflation!B$226 / movie3[[#This Row],[CPI of Released Year]])</f>
        <v>49270918.16754251</v>
      </c>
      <c r="R5443" s="2">
        <f>movie3[[#This Row],[gross]]-movie3[[#This Row],[budget]]</f>
        <v>14816824</v>
      </c>
    </row>
    <row r="5444" spans="1:18" hidden="1" x14ac:dyDescent="0.25">
      <c r="A5444" t="s">
        <v>15818</v>
      </c>
      <c r="B5444" t="s">
        <v>2000</v>
      </c>
      <c r="C5444" t="s">
        <v>41</v>
      </c>
      <c r="D5444">
        <v>2008</v>
      </c>
      <c r="E5444" t="s">
        <v>15819</v>
      </c>
      <c r="F5444">
        <v>1.9</v>
      </c>
      <c r="G5444" s="1">
        <v>36000</v>
      </c>
      <c r="H5444" t="s">
        <v>15820</v>
      </c>
      <c r="I5444" t="s">
        <v>15821</v>
      </c>
      <c r="J5444" t="s">
        <v>15822</v>
      </c>
      <c r="K5444" t="s">
        <v>30</v>
      </c>
      <c r="M5444" s="1">
        <v>1596232</v>
      </c>
      <c r="N5444" t="s">
        <v>15823</v>
      </c>
      <c r="O5444">
        <v>91</v>
      </c>
      <c r="P5444" s="6" t="str">
        <f>_xlfn.XLOOKUP(movie3[[#This Row],[year]],inflation!E$2:E$225,inflation!F$2:F$225,,0)</f>
        <v>647.0</v>
      </c>
      <c r="Q5444" s="2">
        <f>movie3[[#This Row],[gross]] * (inflation!B$226 / movie3[[#This Row],[CPI of Released Year]])</f>
        <v>2258902.6571870171</v>
      </c>
      <c r="R5444" s="2">
        <f>movie3[[#This Row],[gross]]-movie3[[#This Row],[budget]]</f>
        <v>1596232</v>
      </c>
    </row>
    <row r="5445" spans="1:18" hidden="1" x14ac:dyDescent="0.25">
      <c r="A5445" t="s">
        <v>16123</v>
      </c>
      <c r="B5445" t="s">
        <v>2000</v>
      </c>
      <c r="C5445" t="s">
        <v>41</v>
      </c>
      <c r="D5445">
        <v>2009</v>
      </c>
      <c r="E5445" t="s">
        <v>16124</v>
      </c>
      <c r="F5445">
        <v>8.4</v>
      </c>
      <c r="G5445" s="1">
        <v>361000</v>
      </c>
      <c r="H5445" t="s">
        <v>16125</v>
      </c>
      <c r="I5445" t="s">
        <v>16125</v>
      </c>
      <c r="J5445" t="s">
        <v>12135</v>
      </c>
      <c r="K5445" t="s">
        <v>10297</v>
      </c>
      <c r="M5445" s="1">
        <v>60262836</v>
      </c>
      <c r="N5445" t="s">
        <v>16126</v>
      </c>
      <c r="O5445">
        <v>170</v>
      </c>
      <c r="P5445" s="6" t="str">
        <f>_xlfn.XLOOKUP(movie3[[#This Row],[year]],inflation!E$2:E$225,inflation!F$2:F$225,,0)</f>
        <v>644.7</v>
      </c>
      <c r="Q5445" s="2">
        <f>movie3[[#This Row],[gross]] * (inflation!B$226 / movie3[[#This Row],[CPI of Released Year]])</f>
        <v>85585004.872964174</v>
      </c>
      <c r="R5445" s="2">
        <f>movie3[[#This Row],[gross]]-movie3[[#This Row],[budget]]</f>
        <v>60262836</v>
      </c>
    </row>
    <row r="5446" spans="1:18" hidden="1" x14ac:dyDescent="0.25">
      <c r="A5446" t="s">
        <v>16065</v>
      </c>
      <c r="B5446" t="s">
        <v>16</v>
      </c>
      <c r="C5446" t="s">
        <v>25</v>
      </c>
      <c r="D5446">
        <v>2009</v>
      </c>
      <c r="E5446" t="s">
        <v>16047</v>
      </c>
      <c r="F5446">
        <v>8.3000000000000007</v>
      </c>
      <c r="G5446" s="1">
        <v>1300000</v>
      </c>
      <c r="H5446" t="s">
        <v>6778</v>
      </c>
      <c r="I5446" t="s">
        <v>6778</v>
      </c>
      <c r="J5446" t="s">
        <v>6538</v>
      </c>
      <c r="K5446" t="s">
        <v>30</v>
      </c>
      <c r="L5446" s="1">
        <v>70000000</v>
      </c>
      <c r="M5446" s="1">
        <v>321457747</v>
      </c>
      <c r="N5446" t="s">
        <v>61</v>
      </c>
      <c r="O5446">
        <v>153</v>
      </c>
      <c r="P5446" s="6" t="str">
        <f>_xlfn.XLOOKUP(movie3[[#This Row],[year]],inflation!E$2:E$225,inflation!F$2:F$225,,0)</f>
        <v>644.7</v>
      </c>
      <c r="Q5446" s="2">
        <f>movie3[[#This Row],[gross]] * (inflation!B$226 / movie3[[#This Row],[CPI of Released Year]])</f>
        <v>456532826.35830617</v>
      </c>
      <c r="R5446" s="2">
        <f>movie3[[#This Row],[gross]]-movie3[[#This Row],[budget]]</f>
        <v>251457747</v>
      </c>
    </row>
    <row r="5447" spans="1:18" hidden="1" x14ac:dyDescent="0.25">
      <c r="A5447" t="s">
        <v>16112</v>
      </c>
      <c r="B5447" t="s">
        <v>33</v>
      </c>
      <c r="C5447" t="s">
        <v>390</v>
      </c>
      <c r="D5447">
        <v>2009</v>
      </c>
      <c r="E5447" t="s">
        <v>16113</v>
      </c>
      <c r="F5447">
        <v>8.1999999999999993</v>
      </c>
      <c r="G5447" s="1">
        <v>962000</v>
      </c>
      <c r="H5447" t="s">
        <v>11833</v>
      </c>
      <c r="I5447" t="s">
        <v>11833</v>
      </c>
      <c r="J5447" t="s">
        <v>5419</v>
      </c>
      <c r="K5447" t="s">
        <v>30</v>
      </c>
      <c r="L5447" s="1">
        <v>175000000</v>
      </c>
      <c r="M5447" s="1">
        <v>735099102</v>
      </c>
      <c r="N5447" t="s">
        <v>10121</v>
      </c>
      <c r="O5447">
        <v>96</v>
      </c>
      <c r="P5447" s="6" t="str">
        <f>_xlfn.XLOOKUP(movie3[[#This Row],[year]],inflation!E$2:E$225,inflation!F$2:F$225,,0)</f>
        <v>644.7</v>
      </c>
      <c r="Q5447" s="2">
        <f>movie3[[#This Row],[gross]] * (inflation!B$226 / movie3[[#This Row],[CPI of Released Year]])</f>
        <v>1043984392.4169381</v>
      </c>
      <c r="R5447" s="2">
        <f>movie3[[#This Row],[gross]]-movie3[[#This Row],[budget]]</f>
        <v>560099102</v>
      </c>
    </row>
    <row r="5448" spans="1:18" hidden="1" x14ac:dyDescent="0.25">
      <c r="A5448" t="s">
        <v>16190</v>
      </c>
      <c r="B5448" t="s">
        <v>16</v>
      </c>
      <c r="C5448" t="s">
        <v>17</v>
      </c>
      <c r="D5448">
        <v>2009</v>
      </c>
      <c r="E5448" t="s">
        <v>16191</v>
      </c>
      <c r="F5448">
        <v>8.1999999999999993</v>
      </c>
      <c r="G5448" s="1">
        <v>198000</v>
      </c>
      <c r="H5448" t="s">
        <v>16192</v>
      </c>
      <c r="I5448" t="s">
        <v>16193</v>
      </c>
      <c r="J5448" t="s">
        <v>11646</v>
      </c>
      <c r="K5448" t="s">
        <v>2989</v>
      </c>
      <c r="L5448" s="1">
        <v>2000000</v>
      </c>
      <c r="M5448" s="1">
        <v>35079650</v>
      </c>
      <c r="N5448" t="s">
        <v>16194</v>
      </c>
      <c r="O5448">
        <v>129</v>
      </c>
      <c r="P5448" s="6" t="str">
        <f>_xlfn.XLOOKUP(movie3[[#This Row],[year]],inflation!E$2:E$225,inflation!F$2:F$225,,0)</f>
        <v>644.7</v>
      </c>
      <c r="Q5448" s="2">
        <f>movie3[[#This Row],[gross]] * (inflation!B$226 / movie3[[#This Row],[CPI of Released Year]])</f>
        <v>49819958.957654722</v>
      </c>
      <c r="R5448" s="2">
        <f>movie3[[#This Row],[gross]]-movie3[[#This Row],[budget]]</f>
        <v>33079650</v>
      </c>
    </row>
    <row r="5449" spans="1:18" hidden="1" x14ac:dyDescent="0.25">
      <c r="A5449" t="s">
        <v>16427</v>
      </c>
      <c r="B5449" t="s">
        <v>963</v>
      </c>
      <c r="C5449" t="s">
        <v>17</v>
      </c>
      <c r="D5449">
        <v>2009</v>
      </c>
      <c r="E5449" t="s">
        <v>16428</v>
      </c>
      <c r="F5449">
        <v>8</v>
      </c>
      <c r="G5449" s="1">
        <v>48000</v>
      </c>
      <c r="H5449" t="s">
        <v>16429</v>
      </c>
      <c r="I5449" t="s">
        <v>16429</v>
      </c>
      <c r="J5449" t="s">
        <v>16430</v>
      </c>
      <c r="K5449" t="s">
        <v>5870</v>
      </c>
      <c r="M5449" s="1">
        <v>879422</v>
      </c>
      <c r="N5449" t="s">
        <v>16431</v>
      </c>
      <c r="O5449">
        <v>119</v>
      </c>
      <c r="P5449" s="6" t="str">
        <f>_xlfn.XLOOKUP(movie3[[#This Row],[year]],inflation!E$2:E$225,inflation!F$2:F$225,,0)</f>
        <v>644.7</v>
      </c>
      <c r="Q5449" s="2">
        <f>movie3[[#This Row],[gross]] * (inflation!B$226 / movie3[[#This Row],[CPI of Released Year]])</f>
        <v>1248951.1140065147</v>
      </c>
      <c r="R5449" s="2">
        <f>movie3[[#This Row],[gross]]-movie3[[#This Row],[budget]]</f>
        <v>879422</v>
      </c>
    </row>
    <row r="5450" spans="1:18" hidden="1" x14ac:dyDescent="0.25">
      <c r="A5450" t="s">
        <v>16066</v>
      </c>
      <c r="B5450" t="s">
        <v>2000</v>
      </c>
      <c r="C5450" t="s">
        <v>34</v>
      </c>
      <c r="D5450">
        <v>2009</v>
      </c>
      <c r="E5450" t="s">
        <v>16067</v>
      </c>
      <c r="F5450">
        <v>7.9</v>
      </c>
      <c r="G5450" s="1">
        <v>585000</v>
      </c>
      <c r="H5450" t="s">
        <v>6353</v>
      </c>
      <c r="I5450" t="s">
        <v>14201</v>
      </c>
      <c r="J5450" t="s">
        <v>15751</v>
      </c>
      <c r="K5450" t="s">
        <v>30</v>
      </c>
      <c r="L5450" s="1">
        <v>150000000</v>
      </c>
      <c r="M5450" s="1">
        <v>385680446</v>
      </c>
      <c r="N5450" t="s">
        <v>44</v>
      </c>
      <c r="O5450">
        <v>127</v>
      </c>
      <c r="P5450" s="6" t="str">
        <f>_xlfn.XLOOKUP(movie3[[#This Row],[year]],inflation!E$2:E$225,inflation!F$2:F$225,,0)</f>
        <v>644.7</v>
      </c>
      <c r="Q5450" s="2">
        <f>movie3[[#This Row],[gross]] * (inflation!B$226 / movie3[[#This Row],[CPI of Released Year]])</f>
        <v>547741610.60586321</v>
      </c>
      <c r="R5450" s="2">
        <f>movie3[[#This Row],[gross]]-movie3[[#This Row],[budget]]</f>
        <v>235680446</v>
      </c>
    </row>
    <row r="5451" spans="1:18" hidden="1" x14ac:dyDescent="0.25">
      <c r="A5451" t="s">
        <v>16106</v>
      </c>
      <c r="B5451" t="s">
        <v>16</v>
      </c>
      <c r="C5451" t="s">
        <v>34</v>
      </c>
      <c r="D5451">
        <v>2009</v>
      </c>
      <c r="E5451" t="s">
        <v>15703</v>
      </c>
      <c r="F5451">
        <v>7.9</v>
      </c>
      <c r="G5451" s="1">
        <v>648000</v>
      </c>
      <c r="H5451" t="s">
        <v>16107</v>
      </c>
      <c r="I5451" t="s">
        <v>16107</v>
      </c>
      <c r="J5451" t="s">
        <v>16108</v>
      </c>
      <c r="K5451" t="s">
        <v>91</v>
      </c>
      <c r="L5451" s="1">
        <v>30000000</v>
      </c>
      <c r="M5451" s="1">
        <v>210888950</v>
      </c>
      <c r="N5451" t="s">
        <v>2102</v>
      </c>
      <c r="O5451">
        <v>112</v>
      </c>
      <c r="P5451" s="6" t="str">
        <f>_xlfn.XLOOKUP(movie3[[#This Row],[year]],inflation!E$2:E$225,inflation!F$2:F$225,,0)</f>
        <v>644.7</v>
      </c>
      <c r="Q5451" s="2">
        <f>movie3[[#This Row],[gross]] * (inflation!B$226 / movie3[[#This Row],[CPI of Released Year]])</f>
        <v>299503525.08143324</v>
      </c>
      <c r="R5451" s="2">
        <f>movie3[[#This Row],[gross]]-movie3[[#This Row],[budget]]</f>
        <v>180888950</v>
      </c>
    </row>
    <row r="5452" spans="1:18" hidden="1" x14ac:dyDescent="0.25">
      <c r="A5452" t="s">
        <v>16116</v>
      </c>
      <c r="B5452" t="s">
        <v>33</v>
      </c>
      <c r="C5452" t="s">
        <v>390</v>
      </c>
      <c r="D5452">
        <v>2009</v>
      </c>
      <c r="E5452" t="s">
        <v>16117</v>
      </c>
      <c r="F5452">
        <v>7.9</v>
      </c>
      <c r="G5452" s="1">
        <v>208000</v>
      </c>
      <c r="H5452" t="s">
        <v>9044</v>
      </c>
      <c r="I5452" t="s">
        <v>5708</v>
      </c>
      <c r="J5452" t="s">
        <v>9716</v>
      </c>
      <c r="K5452" t="s">
        <v>30</v>
      </c>
      <c r="L5452" s="1">
        <v>40000000</v>
      </c>
      <c r="M5452" s="1">
        <v>46474181</v>
      </c>
      <c r="N5452" t="s">
        <v>180</v>
      </c>
      <c r="O5452">
        <v>87</v>
      </c>
      <c r="P5452" s="6" t="str">
        <f>_xlfn.XLOOKUP(movie3[[#This Row],[year]],inflation!E$2:E$225,inflation!F$2:F$225,,0)</f>
        <v>644.7</v>
      </c>
      <c r="Q5452" s="2">
        <f>movie3[[#This Row],[gross]] * (inflation!B$226 / movie3[[#This Row],[CPI of Released Year]])</f>
        <v>66002419.921824105</v>
      </c>
      <c r="R5452" s="2">
        <f>movie3[[#This Row],[gross]]-movie3[[#This Row],[budget]]</f>
        <v>6474181</v>
      </c>
    </row>
    <row r="5453" spans="1:18" hidden="1" x14ac:dyDescent="0.25">
      <c r="A5453" t="s">
        <v>16340</v>
      </c>
      <c r="B5453" t="s">
        <v>16</v>
      </c>
      <c r="C5453" t="s">
        <v>104</v>
      </c>
      <c r="D5453">
        <v>2009</v>
      </c>
      <c r="E5453" t="s">
        <v>16341</v>
      </c>
      <c r="F5453">
        <v>7.9</v>
      </c>
      <c r="G5453" s="1">
        <v>95000</v>
      </c>
      <c r="H5453" t="s">
        <v>12352</v>
      </c>
      <c r="I5453" t="s">
        <v>16342</v>
      </c>
      <c r="J5453" t="s">
        <v>16343</v>
      </c>
      <c r="K5453" t="s">
        <v>453</v>
      </c>
      <c r="L5453" s="1">
        <v>13000000</v>
      </c>
      <c r="M5453" s="1">
        <v>17874044</v>
      </c>
      <c r="N5453" t="s">
        <v>7200</v>
      </c>
      <c r="O5453">
        <v>155</v>
      </c>
      <c r="P5453" s="6" t="str">
        <f>_xlfn.XLOOKUP(movie3[[#This Row],[year]],inflation!E$2:E$225,inflation!F$2:F$225,,0)</f>
        <v>644.7</v>
      </c>
      <c r="Q5453" s="2">
        <f>movie3[[#This Row],[gross]] * (inflation!B$226 / movie3[[#This Row],[CPI of Released Year]])</f>
        <v>25384635.77850163</v>
      </c>
      <c r="R5453" s="2">
        <f>movie3[[#This Row],[gross]]-movie3[[#This Row],[budget]]</f>
        <v>4874044</v>
      </c>
    </row>
    <row r="5454" spans="1:18" hidden="1" x14ac:dyDescent="0.25">
      <c r="A5454" t="s">
        <v>16068</v>
      </c>
      <c r="B5454" t="s">
        <v>2000</v>
      </c>
      <c r="C5454" t="s">
        <v>34</v>
      </c>
      <c r="D5454">
        <v>2009</v>
      </c>
      <c r="E5454" t="s">
        <v>16069</v>
      </c>
      <c r="F5454">
        <v>7.8</v>
      </c>
      <c r="G5454" s="1">
        <v>1100000</v>
      </c>
      <c r="H5454" t="s">
        <v>1998</v>
      </c>
      <c r="I5454" t="s">
        <v>1998</v>
      </c>
      <c r="J5454" t="s">
        <v>16070</v>
      </c>
      <c r="K5454" t="s">
        <v>30</v>
      </c>
      <c r="L5454" s="1">
        <v>237000000</v>
      </c>
      <c r="M5454" s="1">
        <v>2847246203</v>
      </c>
      <c r="N5454" t="s">
        <v>180</v>
      </c>
      <c r="O5454">
        <v>162</v>
      </c>
      <c r="P5454" s="6" t="str">
        <f>_xlfn.XLOOKUP(movie3[[#This Row],[year]],inflation!E$2:E$225,inflation!F$2:F$225,,0)</f>
        <v>644.7</v>
      </c>
      <c r="Q5454" s="2">
        <f>movie3[[#This Row],[gross]] * (inflation!B$226 / movie3[[#This Row],[CPI of Released Year]])</f>
        <v>4043646073.3159609</v>
      </c>
      <c r="R5454" s="2">
        <f>movie3[[#This Row],[gross]]-movie3[[#This Row],[budget]]</f>
        <v>2610246203</v>
      </c>
    </row>
    <row r="5455" spans="1:18" hidden="1" x14ac:dyDescent="0.25">
      <c r="A5455" t="s">
        <v>16148</v>
      </c>
      <c r="B5455" t="s">
        <v>16</v>
      </c>
      <c r="C5455" t="s">
        <v>17</v>
      </c>
      <c r="D5455">
        <v>2009</v>
      </c>
      <c r="E5455" t="s">
        <v>16149</v>
      </c>
      <c r="F5455">
        <v>7.8</v>
      </c>
      <c r="G5455" s="1">
        <v>342000</v>
      </c>
      <c r="H5455" t="s">
        <v>16150</v>
      </c>
      <c r="I5455" t="s">
        <v>16150</v>
      </c>
      <c r="J5455" t="s">
        <v>9962</v>
      </c>
      <c r="K5455" t="s">
        <v>22</v>
      </c>
      <c r="L5455" s="1">
        <v>5000000</v>
      </c>
      <c r="M5455" s="1">
        <v>9760107</v>
      </c>
      <c r="N5455" t="s">
        <v>12773</v>
      </c>
      <c r="O5455">
        <v>97</v>
      </c>
      <c r="P5455" s="6" t="str">
        <f>_xlfn.XLOOKUP(movie3[[#This Row],[year]],inflation!E$2:E$225,inflation!F$2:F$225,,0)</f>
        <v>644.7</v>
      </c>
      <c r="Q5455" s="2">
        <f>movie3[[#This Row],[gross]] * (inflation!B$226 / movie3[[#This Row],[CPI of Released Year]])</f>
        <v>13861259.45276873</v>
      </c>
      <c r="R5455" s="2">
        <f>movie3[[#This Row],[gross]]-movie3[[#This Row],[budget]]</f>
        <v>4760107</v>
      </c>
    </row>
    <row r="5456" spans="1:18" hidden="1" x14ac:dyDescent="0.25">
      <c r="A5456" t="s">
        <v>16164</v>
      </c>
      <c r="B5456" t="s">
        <v>16</v>
      </c>
      <c r="C5456" t="s">
        <v>17</v>
      </c>
      <c r="D5456">
        <v>2009</v>
      </c>
      <c r="E5456" t="s">
        <v>16165</v>
      </c>
      <c r="F5456">
        <v>7.8</v>
      </c>
      <c r="G5456" s="1">
        <v>222000</v>
      </c>
      <c r="H5456" t="s">
        <v>16166</v>
      </c>
      <c r="I5456" t="s">
        <v>16166</v>
      </c>
      <c r="J5456" t="s">
        <v>9943</v>
      </c>
      <c r="K5456" t="s">
        <v>6945</v>
      </c>
      <c r="L5456" s="1">
        <v>47000000</v>
      </c>
      <c r="M5456" s="1">
        <v>3559160</v>
      </c>
      <c r="N5456" t="s">
        <v>16167</v>
      </c>
      <c r="O5456">
        <v>141</v>
      </c>
      <c r="P5456" s="6" t="str">
        <f>_xlfn.XLOOKUP(movie3[[#This Row],[year]],inflation!E$2:E$225,inflation!F$2:F$225,,0)</f>
        <v>644.7</v>
      </c>
      <c r="Q5456" s="2">
        <f>movie3[[#This Row],[gross]] * (inflation!B$226 / movie3[[#This Row],[CPI of Released Year]])</f>
        <v>5054702.8013029313</v>
      </c>
      <c r="R5456" s="2">
        <f>movie3[[#This Row],[gross]]-movie3[[#This Row],[budget]]</f>
        <v>-43440840</v>
      </c>
    </row>
    <row r="5457" spans="1:18" hidden="1" x14ac:dyDescent="0.25">
      <c r="A5457" t="s">
        <v>16215</v>
      </c>
      <c r="B5457" t="s">
        <v>16</v>
      </c>
      <c r="C5457" t="s">
        <v>104</v>
      </c>
      <c r="D5457">
        <v>2009</v>
      </c>
      <c r="E5457" t="s">
        <v>16216</v>
      </c>
      <c r="F5457">
        <v>7.8</v>
      </c>
      <c r="G5457" s="1">
        <v>211000</v>
      </c>
      <c r="H5457" t="s">
        <v>16217</v>
      </c>
      <c r="I5457" t="s">
        <v>13937</v>
      </c>
      <c r="J5457" t="s">
        <v>13971</v>
      </c>
      <c r="K5457" t="s">
        <v>1094</v>
      </c>
      <c r="L5457" s="1">
        <v>13000000</v>
      </c>
      <c r="M5457" s="1">
        <v>104414200</v>
      </c>
      <c r="N5457" t="s">
        <v>16218</v>
      </c>
      <c r="O5457">
        <v>152</v>
      </c>
      <c r="P5457" s="6" t="str">
        <f>_xlfn.XLOOKUP(movie3[[#This Row],[year]],inflation!E$2:E$225,inflation!F$2:F$225,,0)</f>
        <v>644.7</v>
      </c>
      <c r="Q5457" s="2">
        <f>movie3[[#This Row],[gross]] * (inflation!B$226 / movie3[[#This Row],[CPI of Released Year]])</f>
        <v>148288570.68403909</v>
      </c>
      <c r="R5457" s="2">
        <f>movie3[[#This Row],[gross]]-movie3[[#This Row],[budget]]</f>
        <v>91414200</v>
      </c>
    </row>
    <row r="5458" spans="1:18" hidden="1" x14ac:dyDescent="0.25">
      <c r="A5458" t="s">
        <v>16246</v>
      </c>
      <c r="B5458" t="s">
        <v>16</v>
      </c>
      <c r="C5458" t="s">
        <v>104</v>
      </c>
      <c r="D5458">
        <v>2009</v>
      </c>
      <c r="E5458" t="s">
        <v>16247</v>
      </c>
      <c r="F5458">
        <v>7.8</v>
      </c>
      <c r="G5458" s="1">
        <v>56000</v>
      </c>
      <c r="H5458" t="s">
        <v>12948</v>
      </c>
      <c r="I5458" t="s">
        <v>12948</v>
      </c>
      <c r="J5458" t="s">
        <v>16248</v>
      </c>
      <c r="K5458" t="s">
        <v>921</v>
      </c>
      <c r="L5458" s="1">
        <v>5000000</v>
      </c>
      <c r="M5458" s="1">
        <v>17203507</v>
      </c>
      <c r="N5458" t="s">
        <v>12594</v>
      </c>
      <c r="O5458">
        <v>129</v>
      </c>
      <c r="P5458" s="6" t="str">
        <f>_xlfn.XLOOKUP(movie3[[#This Row],[year]],inflation!E$2:E$225,inflation!F$2:F$225,,0)</f>
        <v>644.7</v>
      </c>
      <c r="Q5458" s="2">
        <f>movie3[[#This Row],[gross]] * (inflation!B$226 / movie3[[#This Row],[CPI of Released Year]])</f>
        <v>24432342.18892508</v>
      </c>
      <c r="R5458" s="2">
        <f>movie3[[#This Row],[gross]]-movie3[[#This Row],[budget]]</f>
        <v>12203507</v>
      </c>
    </row>
    <row r="5459" spans="1:18" hidden="1" x14ac:dyDescent="0.25">
      <c r="A5459" t="s">
        <v>16417</v>
      </c>
      <c r="B5459" t="s">
        <v>16</v>
      </c>
      <c r="C5459" t="s">
        <v>17</v>
      </c>
      <c r="D5459">
        <v>2009</v>
      </c>
      <c r="E5459" t="s">
        <v>16411</v>
      </c>
      <c r="F5459">
        <v>7.8</v>
      </c>
      <c r="G5459" s="1">
        <v>70000</v>
      </c>
      <c r="H5459" t="s">
        <v>11706</v>
      </c>
      <c r="I5459" t="s">
        <v>11706</v>
      </c>
      <c r="J5459" t="s">
        <v>16418</v>
      </c>
      <c r="K5459" t="s">
        <v>5820</v>
      </c>
      <c r="L5459" s="1">
        <v>18000000</v>
      </c>
      <c r="M5459" s="1">
        <v>19319671</v>
      </c>
      <c r="N5459" t="s">
        <v>10256</v>
      </c>
      <c r="O5459">
        <v>144</v>
      </c>
      <c r="P5459" s="6" t="str">
        <f>_xlfn.XLOOKUP(movie3[[#This Row],[year]],inflation!E$2:E$225,inflation!F$2:F$225,,0)</f>
        <v>644.7</v>
      </c>
      <c r="Q5459" s="2">
        <f>movie3[[#This Row],[gross]] * (inflation!B$226 / movie3[[#This Row],[CPI of Released Year]])</f>
        <v>27437708.651465796</v>
      </c>
      <c r="R5459" s="2">
        <f>movie3[[#This Row],[gross]]-movie3[[#This Row],[budget]]</f>
        <v>1319671</v>
      </c>
    </row>
    <row r="5460" spans="1:18" hidden="1" x14ac:dyDescent="0.25">
      <c r="A5460" t="s">
        <v>16082</v>
      </c>
      <c r="B5460" t="s">
        <v>16</v>
      </c>
      <c r="C5460" t="s">
        <v>41</v>
      </c>
      <c r="D5460">
        <v>2009</v>
      </c>
      <c r="E5460" t="s">
        <v>16083</v>
      </c>
      <c r="F5460">
        <v>7.7</v>
      </c>
      <c r="G5460" s="1">
        <v>733000</v>
      </c>
      <c r="H5460" t="s">
        <v>11281</v>
      </c>
      <c r="I5460" t="s">
        <v>16084</v>
      </c>
      <c r="J5460" t="s">
        <v>16085</v>
      </c>
      <c r="K5460" t="s">
        <v>30</v>
      </c>
      <c r="L5460" s="1">
        <v>35000000</v>
      </c>
      <c r="M5460" s="1">
        <v>469310836</v>
      </c>
      <c r="N5460" t="s">
        <v>23</v>
      </c>
      <c r="O5460">
        <v>100</v>
      </c>
      <c r="P5460" s="6" t="str">
        <f>_xlfn.XLOOKUP(movie3[[#This Row],[year]],inflation!E$2:E$225,inflation!F$2:F$225,,0)</f>
        <v>644.7</v>
      </c>
      <c r="Q5460" s="2">
        <f>movie3[[#This Row],[gross]] * (inflation!B$226 / movie3[[#This Row],[CPI of Released Year]])</f>
        <v>666513109.10749185</v>
      </c>
      <c r="R5460" s="2">
        <f>movie3[[#This Row],[gross]]-movie3[[#This Row],[budget]]</f>
        <v>434310836</v>
      </c>
    </row>
    <row r="5461" spans="1:18" hidden="1" x14ac:dyDescent="0.25">
      <c r="A5461" t="s">
        <v>16100</v>
      </c>
      <c r="B5461" t="s">
        <v>2000</v>
      </c>
      <c r="C5461" t="s">
        <v>41</v>
      </c>
      <c r="D5461">
        <v>2009</v>
      </c>
      <c r="E5461" t="s">
        <v>16081</v>
      </c>
      <c r="F5461">
        <v>7.7</v>
      </c>
      <c r="G5461" s="1">
        <v>483000</v>
      </c>
      <c r="H5461" t="s">
        <v>16101</v>
      </c>
      <c r="I5461" t="s">
        <v>16102</v>
      </c>
      <c r="J5461" t="s">
        <v>13358</v>
      </c>
      <c r="K5461" t="s">
        <v>30</v>
      </c>
      <c r="L5461" s="1">
        <v>7500000</v>
      </c>
      <c r="M5461" s="1">
        <v>60800444</v>
      </c>
      <c r="N5461" t="s">
        <v>9442</v>
      </c>
      <c r="O5461">
        <v>95</v>
      </c>
      <c r="P5461" s="6" t="str">
        <f>_xlfn.XLOOKUP(movie3[[#This Row],[year]],inflation!E$2:E$225,inflation!F$2:F$225,,0)</f>
        <v>644.7</v>
      </c>
      <c r="Q5461" s="2">
        <f>movie3[[#This Row],[gross]] * (inflation!B$226 / movie3[[#This Row],[CPI of Released Year]])</f>
        <v>86348513.302931592</v>
      </c>
      <c r="R5461" s="2">
        <f>movie3[[#This Row],[gross]]-movie3[[#This Row],[budget]]</f>
        <v>53300444</v>
      </c>
    </row>
    <row r="5462" spans="1:18" hidden="1" x14ac:dyDescent="0.25">
      <c r="A5462" t="s">
        <v>16147</v>
      </c>
      <c r="B5462" t="s">
        <v>33</v>
      </c>
      <c r="C5462" t="s">
        <v>390</v>
      </c>
      <c r="D5462">
        <v>2009</v>
      </c>
      <c r="E5462" t="s">
        <v>16089</v>
      </c>
      <c r="F5462">
        <v>7.7</v>
      </c>
      <c r="G5462" s="1">
        <v>204000</v>
      </c>
      <c r="H5462" t="s">
        <v>7424</v>
      </c>
      <c r="I5462" t="s">
        <v>7424</v>
      </c>
      <c r="J5462" t="s">
        <v>14761</v>
      </c>
      <c r="K5462" t="s">
        <v>30</v>
      </c>
      <c r="L5462" s="1">
        <v>60000000</v>
      </c>
      <c r="M5462" s="1">
        <v>124596837</v>
      </c>
      <c r="N5462" t="s">
        <v>12699</v>
      </c>
      <c r="O5462">
        <v>100</v>
      </c>
      <c r="P5462" s="6" t="str">
        <f>_xlfn.XLOOKUP(movie3[[#This Row],[year]],inflation!E$2:E$225,inflation!F$2:F$225,,0)</f>
        <v>644.7</v>
      </c>
      <c r="Q5462" s="2">
        <f>movie3[[#This Row],[gross]] * (inflation!B$226 / movie3[[#This Row],[CPI of Released Year]])</f>
        <v>176951859.71335503</v>
      </c>
      <c r="R5462" s="2">
        <f>movie3[[#This Row],[gross]]-movie3[[#This Row],[budget]]</f>
        <v>64596837</v>
      </c>
    </row>
    <row r="5463" spans="1:18" hidden="1" x14ac:dyDescent="0.25">
      <c r="A5463" t="s">
        <v>16074</v>
      </c>
      <c r="B5463" t="s">
        <v>16</v>
      </c>
      <c r="C5463" t="s">
        <v>34</v>
      </c>
      <c r="D5463">
        <v>2009</v>
      </c>
      <c r="E5463" t="s">
        <v>16075</v>
      </c>
      <c r="F5463">
        <v>7.6</v>
      </c>
      <c r="G5463" s="1">
        <v>520000</v>
      </c>
      <c r="H5463" t="s">
        <v>13556</v>
      </c>
      <c r="I5463" t="s">
        <v>16076</v>
      </c>
      <c r="J5463" t="s">
        <v>16077</v>
      </c>
      <c r="K5463" t="s">
        <v>30</v>
      </c>
      <c r="L5463" s="1">
        <v>130000000</v>
      </c>
      <c r="M5463" s="1">
        <v>185382813</v>
      </c>
      <c r="N5463" t="s">
        <v>23</v>
      </c>
      <c r="O5463">
        <v>162</v>
      </c>
      <c r="P5463" s="6" t="str">
        <f>_xlfn.XLOOKUP(movie3[[#This Row],[year]],inflation!E$2:E$225,inflation!F$2:F$225,,0)</f>
        <v>644.7</v>
      </c>
      <c r="Q5463" s="2">
        <f>movie3[[#This Row],[gross]] * (inflation!B$226 / movie3[[#This Row],[CPI of Released Year]])</f>
        <v>263279825.62866449</v>
      </c>
      <c r="R5463" s="2">
        <f>movie3[[#This Row],[gross]]-movie3[[#This Row],[budget]]</f>
        <v>55382813</v>
      </c>
    </row>
    <row r="5464" spans="1:18" hidden="1" x14ac:dyDescent="0.25">
      <c r="A5464" t="s">
        <v>16086</v>
      </c>
      <c r="B5464" t="s">
        <v>33</v>
      </c>
      <c r="C5464" t="s">
        <v>34</v>
      </c>
      <c r="D5464">
        <v>2009</v>
      </c>
      <c r="E5464" t="s">
        <v>16087</v>
      </c>
      <c r="F5464">
        <v>7.6</v>
      </c>
      <c r="G5464" s="1">
        <v>492000</v>
      </c>
      <c r="H5464" t="s">
        <v>15041</v>
      </c>
      <c r="I5464" t="s">
        <v>2258</v>
      </c>
      <c r="J5464" t="s">
        <v>11818</v>
      </c>
      <c r="K5464" t="s">
        <v>22</v>
      </c>
      <c r="L5464" s="1">
        <v>250000000</v>
      </c>
      <c r="M5464" s="1">
        <v>934454096</v>
      </c>
      <c r="N5464" t="s">
        <v>23</v>
      </c>
      <c r="O5464">
        <v>153</v>
      </c>
      <c r="P5464" s="6" t="str">
        <f>_xlfn.XLOOKUP(movie3[[#This Row],[year]],inflation!E$2:E$225,inflation!F$2:F$225,,0)</f>
        <v>644.7</v>
      </c>
      <c r="Q5464" s="2">
        <f>movie3[[#This Row],[gross]] * (inflation!B$226 / movie3[[#This Row],[CPI of Released Year]])</f>
        <v>1327107445.7850163</v>
      </c>
      <c r="R5464" s="2">
        <f>movie3[[#This Row],[gross]]-movie3[[#This Row],[budget]]</f>
        <v>684454096</v>
      </c>
    </row>
    <row r="5465" spans="1:18" hidden="1" x14ac:dyDescent="0.25">
      <c r="A5465" t="s">
        <v>16096</v>
      </c>
      <c r="B5465" t="s">
        <v>16</v>
      </c>
      <c r="C5465" t="s">
        <v>25</v>
      </c>
      <c r="D5465">
        <v>2009</v>
      </c>
      <c r="E5465" t="s">
        <v>16097</v>
      </c>
      <c r="F5465">
        <v>7.6</v>
      </c>
      <c r="G5465" s="1">
        <v>534000</v>
      </c>
      <c r="H5465" t="s">
        <v>16098</v>
      </c>
      <c r="I5465" t="s">
        <v>13986</v>
      </c>
      <c r="J5465" t="s">
        <v>16099</v>
      </c>
      <c r="K5465" t="s">
        <v>30</v>
      </c>
      <c r="L5465" s="1">
        <v>23600000</v>
      </c>
      <c r="M5465" s="1">
        <v>102392080</v>
      </c>
      <c r="N5465" t="s">
        <v>31</v>
      </c>
      <c r="O5465">
        <v>88</v>
      </c>
      <c r="P5465" s="6" t="str">
        <f>_xlfn.XLOOKUP(movie3[[#This Row],[year]],inflation!E$2:E$225,inflation!F$2:F$225,,0)</f>
        <v>644.7</v>
      </c>
      <c r="Q5465" s="2">
        <f>movie3[[#This Row],[gross]] * (inflation!B$226 / movie3[[#This Row],[CPI of Released Year]])</f>
        <v>145416765.08143321</v>
      </c>
      <c r="R5465" s="2">
        <f>movie3[[#This Row],[gross]]-movie3[[#This Row],[budget]]</f>
        <v>78792080</v>
      </c>
    </row>
    <row r="5466" spans="1:18" hidden="1" x14ac:dyDescent="0.25">
      <c r="A5466" t="s">
        <v>16103</v>
      </c>
      <c r="B5466" t="s">
        <v>2000</v>
      </c>
      <c r="C5466" t="s">
        <v>34</v>
      </c>
      <c r="D5466">
        <v>2009</v>
      </c>
      <c r="E5466" t="s">
        <v>16104</v>
      </c>
      <c r="F5466">
        <v>7.6</v>
      </c>
      <c r="G5466" s="1">
        <v>596000</v>
      </c>
      <c r="H5466" t="s">
        <v>10083</v>
      </c>
      <c r="I5466" t="s">
        <v>16105</v>
      </c>
      <c r="J5466" t="s">
        <v>4915</v>
      </c>
      <c r="K5466" t="s">
        <v>30</v>
      </c>
      <c r="L5466" s="1">
        <v>90000000</v>
      </c>
      <c r="M5466" s="1">
        <v>524028679</v>
      </c>
      <c r="N5466" t="s">
        <v>23</v>
      </c>
      <c r="O5466">
        <v>128</v>
      </c>
      <c r="P5466" s="6" t="str">
        <f>_xlfn.XLOOKUP(movie3[[#This Row],[year]],inflation!E$2:E$225,inflation!F$2:F$225,,0)</f>
        <v>644.7</v>
      </c>
      <c r="Q5466" s="2">
        <f>movie3[[#This Row],[gross]] * (inflation!B$226 / movie3[[#This Row],[CPI of Released Year]])</f>
        <v>744223140.20846903</v>
      </c>
      <c r="R5466" s="2">
        <f>movie3[[#This Row],[gross]]-movie3[[#This Row],[budget]]</f>
        <v>434028679</v>
      </c>
    </row>
    <row r="5467" spans="1:18" hidden="1" x14ac:dyDescent="0.25">
      <c r="A5467" t="s">
        <v>16109</v>
      </c>
      <c r="B5467" t="s">
        <v>2000</v>
      </c>
      <c r="C5467" t="s">
        <v>63</v>
      </c>
      <c r="D5467">
        <v>2009</v>
      </c>
      <c r="E5467" t="s">
        <v>16110</v>
      </c>
      <c r="F5467">
        <v>7.6</v>
      </c>
      <c r="G5467" s="1">
        <v>303000</v>
      </c>
      <c r="H5467" t="s">
        <v>7517</v>
      </c>
      <c r="I5467" t="s">
        <v>7517</v>
      </c>
      <c r="J5467" t="s">
        <v>16111</v>
      </c>
      <c r="K5467" t="s">
        <v>30</v>
      </c>
      <c r="L5467" s="1">
        <v>29000000</v>
      </c>
      <c r="M5467" s="1">
        <v>309208309</v>
      </c>
      <c r="N5467" t="s">
        <v>11132</v>
      </c>
      <c r="O5467">
        <v>129</v>
      </c>
      <c r="P5467" s="6" t="str">
        <f>_xlfn.XLOOKUP(movie3[[#This Row],[year]],inflation!E$2:E$225,inflation!F$2:F$225,,0)</f>
        <v>644.7</v>
      </c>
      <c r="Q5467" s="2">
        <f>movie3[[#This Row],[gross]] * (inflation!B$226 / movie3[[#This Row],[CPI of Released Year]])</f>
        <v>439136230.37133551</v>
      </c>
      <c r="R5467" s="2">
        <f>movie3[[#This Row],[gross]]-movie3[[#This Row],[budget]]</f>
        <v>280208309</v>
      </c>
    </row>
    <row r="5468" spans="1:18" hidden="1" x14ac:dyDescent="0.25">
      <c r="A5468" t="s">
        <v>16495</v>
      </c>
      <c r="B5468" t="s">
        <v>16</v>
      </c>
      <c r="C5468" t="s">
        <v>25</v>
      </c>
      <c r="D5468">
        <v>2009</v>
      </c>
      <c r="E5468" t="s">
        <v>15830</v>
      </c>
      <c r="F5468">
        <v>7.6</v>
      </c>
      <c r="G5468" s="1">
        <v>32000</v>
      </c>
      <c r="H5468" t="s">
        <v>16496</v>
      </c>
      <c r="I5468" t="s">
        <v>16496</v>
      </c>
      <c r="J5468" t="s">
        <v>16497</v>
      </c>
      <c r="K5468" t="s">
        <v>1195</v>
      </c>
      <c r="M5468" s="1">
        <v>5102705</v>
      </c>
      <c r="N5468" t="s">
        <v>16498</v>
      </c>
      <c r="O5468">
        <v>96</v>
      </c>
      <c r="P5468" s="6" t="str">
        <f>_xlfn.XLOOKUP(movie3[[#This Row],[year]],inflation!E$2:E$225,inflation!F$2:F$225,,0)</f>
        <v>644.7</v>
      </c>
      <c r="Q5468" s="2">
        <f>movie3[[#This Row],[gross]] * (inflation!B$226 / movie3[[#This Row],[CPI of Released Year]])</f>
        <v>7246838.3713355046</v>
      </c>
      <c r="R5468" s="2">
        <f>movie3[[#This Row],[gross]]-movie3[[#This Row],[budget]]</f>
        <v>5102705</v>
      </c>
    </row>
    <row r="5469" spans="1:18" hidden="1" x14ac:dyDescent="0.25">
      <c r="A5469" t="s">
        <v>16536</v>
      </c>
      <c r="B5469" t="s">
        <v>448</v>
      </c>
      <c r="C5469" t="s">
        <v>390</v>
      </c>
      <c r="D5469">
        <v>2009</v>
      </c>
      <c r="E5469" t="s">
        <v>16537</v>
      </c>
      <c r="F5469">
        <v>7.6</v>
      </c>
      <c r="G5469" s="1">
        <v>33000</v>
      </c>
      <c r="H5469" t="s">
        <v>16538</v>
      </c>
      <c r="I5469" t="s">
        <v>16538</v>
      </c>
      <c r="J5469" t="s">
        <v>16539</v>
      </c>
      <c r="K5469" t="s">
        <v>3158</v>
      </c>
      <c r="L5469" s="1">
        <v>8000000</v>
      </c>
      <c r="M5469" s="1">
        <v>1803412</v>
      </c>
      <c r="N5469" t="s">
        <v>13246</v>
      </c>
      <c r="O5469">
        <v>75</v>
      </c>
      <c r="P5469" s="6" t="str">
        <f>_xlfn.XLOOKUP(movie3[[#This Row],[year]],inflation!E$2:E$225,inflation!F$2:F$225,,0)</f>
        <v>644.7</v>
      </c>
      <c r="Q5469" s="2">
        <f>movie3[[#This Row],[gross]] * (inflation!B$226 / movie3[[#This Row],[CPI of Released Year]])</f>
        <v>2561197.4983713352</v>
      </c>
      <c r="R5469" s="2">
        <f>movie3[[#This Row],[gross]]-movie3[[#This Row],[budget]]</f>
        <v>-6196588</v>
      </c>
    </row>
    <row r="5470" spans="1:18" hidden="1" x14ac:dyDescent="0.25">
      <c r="A5470" t="s">
        <v>16271</v>
      </c>
      <c r="B5470" t="s">
        <v>16</v>
      </c>
      <c r="C5470" t="s">
        <v>17</v>
      </c>
      <c r="D5470">
        <v>2009</v>
      </c>
      <c r="E5470" t="s">
        <v>16272</v>
      </c>
      <c r="F5470">
        <v>7.5</v>
      </c>
      <c r="G5470" s="1">
        <v>108000</v>
      </c>
      <c r="H5470" t="s">
        <v>16273</v>
      </c>
      <c r="I5470" t="s">
        <v>16274</v>
      </c>
      <c r="J5470" t="s">
        <v>4203</v>
      </c>
      <c r="K5470" t="s">
        <v>30</v>
      </c>
      <c r="L5470" s="1">
        <v>7000000</v>
      </c>
      <c r="M5470" s="1">
        <v>24964890</v>
      </c>
      <c r="N5470" t="s">
        <v>16275</v>
      </c>
      <c r="O5470">
        <v>99</v>
      </c>
      <c r="P5470" s="6" t="str">
        <f>_xlfn.XLOOKUP(movie3[[#This Row],[year]],inflation!E$2:E$225,inflation!F$2:F$225,,0)</f>
        <v>644.7</v>
      </c>
      <c r="Q5470" s="2">
        <f>movie3[[#This Row],[gross]] * (inflation!B$226 / movie3[[#This Row],[CPI of Released Year]])</f>
        <v>35455022.931596093</v>
      </c>
      <c r="R5470" s="2">
        <f>movie3[[#This Row],[gross]]-movie3[[#This Row],[budget]]</f>
        <v>17964890</v>
      </c>
    </row>
    <row r="5471" spans="1:18" hidden="1" x14ac:dyDescent="0.25">
      <c r="A5471" t="s">
        <v>16510</v>
      </c>
      <c r="B5471" t="s">
        <v>33</v>
      </c>
      <c r="C5471" t="s">
        <v>390</v>
      </c>
      <c r="D5471">
        <v>2009</v>
      </c>
      <c r="E5471" t="s">
        <v>16511</v>
      </c>
      <c r="F5471">
        <v>7.5</v>
      </c>
      <c r="G5471" s="1">
        <v>27000</v>
      </c>
      <c r="H5471" t="s">
        <v>16512</v>
      </c>
      <c r="I5471" t="s">
        <v>16512</v>
      </c>
      <c r="J5471" t="s">
        <v>16513</v>
      </c>
      <c r="K5471" t="s">
        <v>2110</v>
      </c>
      <c r="M5471" s="1">
        <v>18434328</v>
      </c>
      <c r="N5471" t="s">
        <v>6008</v>
      </c>
      <c r="O5471">
        <v>114</v>
      </c>
      <c r="P5471" s="6" t="str">
        <f>_xlfn.XLOOKUP(movie3[[#This Row],[year]],inflation!E$2:E$225,inflation!F$2:F$225,,0)</f>
        <v>644.7</v>
      </c>
      <c r="Q5471" s="2">
        <f>movie3[[#This Row],[gross]] * (inflation!B$226 / movie3[[#This Row],[CPI of Released Year]])</f>
        <v>26180348.560260586</v>
      </c>
      <c r="R5471" s="2">
        <f>movie3[[#This Row],[gross]]-movie3[[#This Row],[budget]]</f>
        <v>18434328</v>
      </c>
    </row>
    <row r="5472" spans="1:18" hidden="1" x14ac:dyDescent="0.25">
      <c r="A5472" t="s">
        <v>16567</v>
      </c>
      <c r="B5472" t="s">
        <v>16</v>
      </c>
      <c r="C5472" t="s">
        <v>63</v>
      </c>
      <c r="D5472">
        <v>2009</v>
      </c>
      <c r="E5472" t="s">
        <v>16568</v>
      </c>
      <c r="F5472">
        <v>7.5</v>
      </c>
      <c r="G5472" s="1">
        <v>42000</v>
      </c>
      <c r="H5472" t="s">
        <v>16569</v>
      </c>
      <c r="I5472" t="s">
        <v>14549</v>
      </c>
      <c r="J5472" t="s">
        <v>9465</v>
      </c>
      <c r="K5472" t="s">
        <v>22</v>
      </c>
      <c r="L5472" s="1">
        <v>10000000</v>
      </c>
      <c r="M5472" s="1">
        <v>4091378</v>
      </c>
      <c r="N5472" t="s">
        <v>31</v>
      </c>
      <c r="O5472">
        <v>98</v>
      </c>
      <c r="P5472" s="6" t="str">
        <f>_xlfn.XLOOKUP(movie3[[#This Row],[year]],inflation!E$2:E$225,inflation!F$2:F$225,,0)</f>
        <v>644.7</v>
      </c>
      <c r="Q5472" s="2">
        <f>movie3[[#This Row],[gross]] * (inflation!B$226 / movie3[[#This Row],[CPI of Released Year]])</f>
        <v>5810556.3778501628</v>
      </c>
      <c r="R5472" s="2">
        <f>movie3[[#This Row],[gross]]-movie3[[#This Row],[budget]]</f>
        <v>-5908622</v>
      </c>
    </row>
    <row r="5473" spans="1:18" hidden="1" x14ac:dyDescent="0.25">
      <c r="A5473" t="s">
        <v>16133</v>
      </c>
      <c r="B5473" t="s">
        <v>16</v>
      </c>
      <c r="C5473" t="s">
        <v>41</v>
      </c>
      <c r="D5473">
        <v>2009</v>
      </c>
      <c r="E5473" t="s">
        <v>16134</v>
      </c>
      <c r="F5473">
        <v>7.4</v>
      </c>
      <c r="G5473" s="1">
        <v>324000</v>
      </c>
      <c r="H5473" t="s">
        <v>14275</v>
      </c>
      <c r="I5473" t="s">
        <v>14500</v>
      </c>
      <c r="J5473" t="s">
        <v>9716</v>
      </c>
      <c r="K5473" t="s">
        <v>30</v>
      </c>
      <c r="L5473" s="1">
        <v>25000000</v>
      </c>
      <c r="M5473" s="1">
        <v>166842739</v>
      </c>
      <c r="N5473" t="s">
        <v>44</v>
      </c>
      <c r="O5473">
        <v>109</v>
      </c>
      <c r="P5473" s="6" t="str">
        <f>_xlfn.XLOOKUP(movie3[[#This Row],[year]],inflation!E$2:E$225,inflation!F$2:F$225,,0)</f>
        <v>644.7</v>
      </c>
      <c r="Q5473" s="2">
        <f>movie3[[#This Row],[gross]] * (inflation!B$226 / movie3[[#This Row],[CPI of Released Year]])</f>
        <v>236949297.08143321</v>
      </c>
      <c r="R5473" s="2">
        <f>movie3[[#This Row],[gross]]-movie3[[#This Row],[budget]]</f>
        <v>141842739</v>
      </c>
    </row>
    <row r="5474" spans="1:18" hidden="1" x14ac:dyDescent="0.25">
      <c r="A5474" t="s">
        <v>16160</v>
      </c>
      <c r="B5474" t="s">
        <v>16</v>
      </c>
      <c r="C5474" t="s">
        <v>34</v>
      </c>
      <c r="D5474">
        <v>2009</v>
      </c>
      <c r="E5474" t="s">
        <v>15182</v>
      </c>
      <c r="F5474">
        <v>7.4</v>
      </c>
      <c r="G5474" s="1">
        <v>279000</v>
      </c>
      <c r="H5474" t="s">
        <v>8502</v>
      </c>
      <c r="I5474" t="s">
        <v>12470</v>
      </c>
      <c r="J5474" t="s">
        <v>11445</v>
      </c>
      <c r="K5474" t="s">
        <v>30</v>
      </c>
      <c r="L5474" s="1">
        <v>50000000</v>
      </c>
      <c r="M5474" s="1">
        <v>127944208</v>
      </c>
      <c r="N5474" t="s">
        <v>16161</v>
      </c>
      <c r="O5474">
        <v>109</v>
      </c>
      <c r="P5474" s="6" t="str">
        <f>_xlfn.XLOOKUP(movie3[[#This Row],[year]],inflation!E$2:E$225,inflation!F$2:F$225,,0)</f>
        <v>644.7</v>
      </c>
      <c r="Q5474" s="2">
        <f>movie3[[#This Row],[gross]] * (inflation!B$226 / movie3[[#This Row],[CPI of Released Year]])</f>
        <v>181705780.74267101</v>
      </c>
      <c r="R5474" s="2">
        <f>movie3[[#This Row],[gross]]-movie3[[#This Row],[budget]]</f>
        <v>77944208</v>
      </c>
    </row>
    <row r="5475" spans="1:18" hidden="1" x14ac:dyDescent="0.25">
      <c r="A5475" t="s">
        <v>16281</v>
      </c>
      <c r="B5475" t="s">
        <v>16</v>
      </c>
      <c r="C5475" t="s">
        <v>41</v>
      </c>
      <c r="D5475">
        <v>2009</v>
      </c>
      <c r="E5475" t="s">
        <v>16092</v>
      </c>
      <c r="F5475">
        <v>7.4</v>
      </c>
      <c r="G5475" s="1">
        <v>108000</v>
      </c>
      <c r="H5475" t="s">
        <v>5450</v>
      </c>
      <c r="I5475" t="s">
        <v>5450</v>
      </c>
      <c r="J5475" t="s">
        <v>11698</v>
      </c>
      <c r="K5475" t="s">
        <v>22</v>
      </c>
      <c r="L5475" s="1">
        <v>50000000</v>
      </c>
      <c r="M5475" s="1">
        <v>36348784</v>
      </c>
      <c r="N5475" t="s">
        <v>61</v>
      </c>
      <c r="O5475">
        <v>117</v>
      </c>
      <c r="P5475" s="6" t="str">
        <f>_xlfn.XLOOKUP(movie3[[#This Row],[year]],inflation!E$2:E$225,inflation!F$2:F$225,,0)</f>
        <v>644.7</v>
      </c>
      <c r="Q5475" s="2">
        <f>movie3[[#This Row],[gross]] * (inflation!B$226 / movie3[[#This Row],[CPI of Released Year]])</f>
        <v>51622377.276872963</v>
      </c>
      <c r="R5475" s="2">
        <f>movie3[[#This Row],[gross]]-movie3[[#This Row],[budget]]</f>
        <v>-13651216</v>
      </c>
    </row>
    <row r="5476" spans="1:18" hidden="1" x14ac:dyDescent="0.25">
      <c r="A5476" t="s">
        <v>16344</v>
      </c>
      <c r="B5476" t="s">
        <v>2000</v>
      </c>
      <c r="C5476" t="s">
        <v>17</v>
      </c>
      <c r="D5476">
        <v>2009</v>
      </c>
      <c r="E5476" t="s">
        <v>16345</v>
      </c>
      <c r="F5476">
        <v>7.4</v>
      </c>
      <c r="G5476" s="1">
        <v>91000</v>
      </c>
      <c r="H5476" t="s">
        <v>9977</v>
      </c>
      <c r="I5476" t="s">
        <v>3002</v>
      </c>
      <c r="J5476" t="s">
        <v>8853</v>
      </c>
      <c r="K5476" t="s">
        <v>30</v>
      </c>
      <c r="L5476" s="1">
        <v>30000000</v>
      </c>
      <c r="M5476" s="1">
        <v>95714875</v>
      </c>
      <c r="N5476" t="s">
        <v>16346</v>
      </c>
      <c r="O5476">
        <v>109</v>
      </c>
      <c r="P5476" s="6" t="str">
        <f>_xlfn.XLOOKUP(movie3[[#This Row],[year]],inflation!E$2:E$225,inflation!F$2:F$225,,0)</f>
        <v>644.7</v>
      </c>
      <c r="Q5476" s="2">
        <f>movie3[[#This Row],[gross]] * (inflation!B$226 / movie3[[#This Row],[CPI of Released Year]])</f>
        <v>135933828.990228</v>
      </c>
      <c r="R5476" s="2">
        <f>movie3[[#This Row],[gross]]-movie3[[#This Row],[budget]]</f>
        <v>65714875</v>
      </c>
    </row>
    <row r="5477" spans="1:18" hidden="1" x14ac:dyDescent="0.25">
      <c r="A5477" t="s">
        <v>16407</v>
      </c>
      <c r="B5477" t="s">
        <v>16</v>
      </c>
      <c r="C5477" t="s">
        <v>34</v>
      </c>
      <c r="D5477">
        <v>2009</v>
      </c>
      <c r="E5477" t="s">
        <v>16408</v>
      </c>
      <c r="F5477">
        <v>7.4</v>
      </c>
      <c r="G5477" s="1">
        <v>47000</v>
      </c>
      <c r="H5477" t="s">
        <v>16409</v>
      </c>
      <c r="I5477" t="s">
        <v>9644</v>
      </c>
      <c r="J5477" t="s">
        <v>9644</v>
      </c>
      <c r="K5477" t="s">
        <v>30</v>
      </c>
      <c r="L5477" s="1">
        <v>2900000</v>
      </c>
      <c r="M5477" s="1">
        <v>296557</v>
      </c>
      <c r="N5477" t="s">
        <v>11074</v>
      </c>
      <c r="O5477">
        <v>84</v>
      </c>
      <c r="P5477" s="6" t="str">
        <f>_xlfn.XLOOKUP(movie3[[#This Row],[year]],inflation!E$2:E$225,inflation!F$2:F$225,,0)</f>
        <v>644.7</v>
      </c>
      <c r="Q5477" s="2">
        <f>movie3[[#This Row],[gross]] * (inflation!B$226 / movie3[[#This Row],[CPI of Released Year]])</f>
        <v>421168.89902280131</v>
      </c>
      <c r="R5477" s="2">
        <f>movie3[[#This Row],[gross]]-movie3[[#This Row],[budget]]</f>
        <v>-2603443</v>
      </c>
    </row>
    <row r="5478" spans="1:18" hidden="1" x14ac:dyDescent="0.25">
      <c r="A5478" t="s">
        <v>16413</v>
      </c>
      <c r="B5478" t="s">
        <v>448</v>
      </c>
      <c r="C5478" t="s">
        <v>41</v>
      </c>
      <c r="D5478">
        <v>2009</v>
      </c>
      <c r="E5478" t="s">
        <v>16228</v>
      </c>
      <c r="F5478">
        <v>7.4</v>
      </c>
      <c r="G5478" s="1">
        <v>56000</v>
      </c>
      <c r="H5478" t="s">
        <v>16414</v>
      </c>
      <c r="I5478" t="s">
        <v>16415</v>
      </c>
      <c r="J5478" t="s">
        <v>16416</v>
      </c>
      <c r="K5478" t="s">
        <v>22</v>
      </c>
      <c r="M5478" s="1">
        <v>7787487</v>
      </c>
      <c r="N5478" t="s">
        <v>6567</v>
      </c>
      <c r="O5478">
        <v>106</v>
      </c>
      <c r="P5478" s="6" t="str">
        <f>_xlfn.XLOOKUP(movie3[[#This Row],[year]],inflation!E$2:E$225,inflation!F$2:F$225,,0)</f>
        <v>644.7</v>
      </c>
      <c r="Q5478" s="2">
        <f>movie3[[#This Row],[gross]] * (inflation!B$226 / movie3[[#This Row],[CPI of Released Year]])</f>
        <v>11059753.524429968</v>
      </c>
      <c r="R5478" s="2">
        <f>movie3[[#This Row],[gross]]-movie3[[#This Row],[budget]]</f>
        <v>7787487</v>
      </c>
    </row>
    <row r="5479" spans="1:18" hidden="1" x14ac:dyDescent="0.25">
      <c r="A5479" t="s">
        <v>16499</v>
      </c>
      <c r="B5479" t="s">
        <v>2000</v>
      </c>
      <c r="C5479" t="s">
        <v>41</v>
      </c>
      <c r="D5479">
        <v>2009</v>
      </c>
      <c r="E5479" t="s">
        <v>16216</v>
      </c>
      <c r="F5479">
        <v>7.4</v>
      </c>
      <c r="G5479" s="1">
        <v>31000</v>
      </c>
      <c r="H5479" t="s">
        <v>16500</v>
      </c>
      <c r="I5479" t="s">
        <v>16500</v>
      </c>
      <c r="J5479" t="s">
        <v>7061</v>
      </c>
      <c r="K5479" t="s">
        <v>30</v>
      </c>
      <c r="L5479" s="1">
        <v>6000000</v>
      </c>
      <c r="M5479" s="1">
        <v>7878856</v>
      </c>
      <c r="N5479" t="s">
        <v>16501</v>
      </c>
      <c r="O5479">
        <v>104</v>
      </c>
      <c r="P5479" s="6" t="str">
        <f>_xlfn.XLOOKUP(movie3[[#This Row],[year]],inflation!E$2:E$225,inflation!F$2:F$225,,0)</f>
        <v>644.7</v>
      </c>
      <c r="Q5479" s="2">
        <f>movie3[[#This Row],[gross]] * (inflation!B$226 / movie3[[#This Row],[CPI of Released Year]])</f>
        <v>11189515.361563517</v>
      </c>
      <c r="R5479" s="2">
        <f>movie3[[#This Row],[gross]]-movie3[[#This Row],[budget]]</f>
        <v>1878856</v>
      </c>
    </row>
    <row r="5480" spans="1:18" hidden="1" x14ac:dyDescent="0.25">
      <c r="A5480" t="s">
        <v>16168</v>
      </c>
      <c r="B5480" t="s">
        <v>448</v>
      </c>
      <c r="C5480" t="s">
        <v>17</v>
      </c>
      <c r="D5480">
        <v>2009</v>
      </c>
      <c r="E5480" t="s">
        <v>16169</v>
      </c>
      <c r="F5480">
        <v>7.3</v>
      </c>
      <c r="G5480" s="1">
        <v>74000</v>
      </c>
      <c r="H5480" t="s">
        <v>10280</v>
      </c>
      <c r="I5480" t="s">
        <v>10280</v>
      </c>
      <c r="J5480" t="s">
        <v>16170</v>
      </c>
      <c r="K5480" t="s">
        <v>453</v>
      </c>
      <c r="L5480" s="1">
        <v>16000000</v>
      </c>
      <c r="M5480" s="1">
        <v>775385</v>
      </c>
      <c r="N5480" t="s">
        <v>16171</v>
      </c>
      <c r="O5480">
        <v>161</v>
      </c>
      <c r="P5480" s="6" t="str">
        <f>_xlfn.XLOOKUP(movie3[[#This Row],[year]],inflation!E$2:E$225,inflation!F$2:F$225,,0)</f>
        <v>644.7</v>
      </c>
      <c r="Q5480" s="2">
        <f>movie3[[#This Row],[gross]] * (inflation!B$226 / movie3[[#This Row],[CPI of Released Year]])</f>
        <v>1101198.2410423453</v>
      </c>
      <c r="R5480" s="2">
        <f>movie3[[#This Row],[gross]]-movie3[[#This Row],[budget]]</f>
        <v>-15224615</v>
      </c>
    </row>
    <row r="5481" spans="1:18" hidden="1" x14ac:dyDescent="0.25">
      <c r="A5481" t="s">
        <v>16236</v>
      </c>
      <c r="B5481" t="s">
        <v>16</v>
      </c>
      <c r="C5481" t="s">
        <v>17</v>
      </c>
      <c r="D5481">
        <v>2009</v>
      </c>
      <c r="E5481" t="s">
        <v>16110</v>
      </c>
      <c r="F5481">
        <v>7.3</v>
      </c>
      <c r="G5481" s="1">
        <v>107000</v>
      </c>
      <c r="H5481" t="s">
        <v>16237</v>
      </c>
      <c r="I5481" t="s">
        <v>16238</v>
      </c>
      <c r="J5481" t="s">
        <v>16239</v>
      </c>
      <c r="K5481" t="s">
        <v>30</v>
      </c>
      <c r="L5481" s="1">
        <v>10000000</v>
      </c>
      <c r="M5481" s="1">
        <v>63649529</v>
      </c>
      <c r="N5481" t="s">
        <v>14708</v>
      </c>
      <c r="O5481">
        <v>110</v>
      </c>
      <c r="P5481" s="6" t="str">
        <f>_xlfn.XLOOKUP(movie3[[#This Row],[year]],inflation!E$2:E$225,inflation!F$2:F$225,,0)</f>
        <v>644.7</v>
      </c>
      <c r="Q5481" s="2">
        <f>movie3[[#This Row],[gross]] * (inflation!B$226 / movie3[[#This Row],[CPI of Released Year]])</f>
        <v>90394770.827361554</v>
      </c>
      <c r="R5481" s="2">
        <f>movie3[[#This Row],[gross]]-movie3[[#This Row],[budget]]</f>
        <v>53649529</v>
      </c>
    </row>
    <row r="5482" spans="1:18" hidden="1" x14ac:dyDescent="0.25">
      <c r="A5482" t="s">
        <v>16244</v>
      </c>
      <c r="B5482" t="s">
        <v>2000</v>
      </c>
      <c r="C5482" t="s">
        <v>63</v>
      </c>
      <c r="D5482">
        <v>2009</v>
      </c>
      <c r="E5482" t="s">
        <v>16142</v>
      </c>
      <c r="F5482">
        <v>7.3</v>
      </c>
      <c r="G5482" s="1">
        <v>153000</v>
      </c>
      <c r="H5482" t="s">
        <v>85</v>
      </c>
      <c r="I5482" t="s">
        <v>16245</v>
      </c>
      <c r="J5482" t="s">
        <v>5224</v>
      </c>
      <c r="K5482" t="s">
        <v>30</v>
      </c>
      <c r="L5482" s="1">
        <v>60000000</v>
      </c>
      <c r="M5482" s="1">
        <v>122426792</v>
      </c>
      <c r="N5482" t="s">
        <v>23</v>
      </c>
      <c r="O5482">
        <v>134</v>
      </c>
      <c r="P5482" s="6" t="str">
        <f>_xlfn.XLOOKUP(movie3[[#This Row],[year]],inflation!E$2:E$225,inflation!F$2:F$225,,0)</f>
        <v>644.7</v>
      </c>
      <c r="Q5482" s="2">
        <f>movie3[[#This Row],[gross]] * (inflation!B$226 / movie3[[#This Row],[CPI of Released Year]])</f>
        <v>173869971.70032573</v>
      </c>
      <c r="R5482" s="2">
        <f>movie3[[#This Row],[gross]]-movie3[[#This Row],[budget]]</f>
        <v>62426792</v>
      </c>
    </row>
    <row r="5483" spans="1:18" hidden="1" x14ac:dyDescent="0.25">
      <c r="A5483" t="s">
        <v>16308</v>
      </c>
      <c r="B5483" t="s">
        <v>2000</v>
      </c>
      <c r="C5483" t="s">
        <v>17</v>
      </c>
      <c r="D5483">
        <v>2009</v>
      </c>
      <c r="E5483" t="s">
        <v>16272</v>
      </c>
      <c r="F5483">
        <v>7.3</v>
      </c>
      <c r="G5483" s="1">
        <v>131000</v>
      </c>
      <c r="H5483" t="s">
        <v>16309</v>
      </c>
      <c r="I5483" t="s">
        <v>16310</v>
      </c>
      <c r="J5483" t="s">
        <v>16311</v>
      </c>
      <c r="K5483" t="s">
        <v>22</v>
      </c>
      <c r="L5483" s="1">
        <v>7500000</v>
      </c>
      <c r="M5483" s="1">
        <v>26096852</v>
      </c>
      <c r="N5483" t="s">
        <v>6567</v>
      </c>
      <c r="O5483">
        <v>100</v>
      </c>
      <c r="P5483" s="6" t="str">
        <f>_xlfn.XLOOKUP(movie3[[#This Row],[year]],inflation!E$2:E$225,inflation!F$2:F$225,,0)</f>
        <v>644.7</v>
      </c>
      <c r="Q5483" s="2">
        <f>movie3[[#This Row],[gross]] * (inflation!B$226 / movie3[[#This Row],[CPI of Released Year]])</f>
        <v>37062630.201954395</v>
      </c>
      <c r="R5483" s="2">
        <f>movie3[[#This Row],[gross]]-movie3[[#This Row],[budget]]</f>
        <v>18596852</v>
      </c>
    </row>
    <row r="5484" spans="1:18" hidden="1" x14ac:dyDescent="0.25">
      <c r="A5484" t="s">
        <v>16334</v>
      </c>
      <c r="B5484" t="s">
        <v>33</v>
      </c>
      <c r="C5484" t="s">
        <v>63</v>
      </c>
      <c r="D5484">
        <v>2009</v>
      </c>
      <c r="E5484" t="s">
        <v>16230</v>
      </c>
      <c r="F5484">
        <v>7.3</v>
      </c>
      <c r="G5484" s="1">
        <v>59000</v>
      </c>
      <c r="H5484" t="s">
        <v>16335</v>
      </c>
      <c r="I5484" t="s">
        <v>11929</v>
      </c>
      <c r="J5484" t="s">
        <v>16336</v>
      </c>
      <c r="K5484" t="s">
        <v>22</v>
      </c>
      <c r="L5484" s="1">
        <v>35000000</v>
      </c>
      <c r="M5484" s="1">
        <v>29196409</v>
      </c>
      <c r="N5484" t="s">
        <v>16337</v>
      </c>
      <c r="O5484">
        <v>105</v>
      </c>
      <c r="P5484" s="6" t="str">
        <f>_xlfn.XLOOKUP(movie3[[#This Row],[year]],inflation!E$2:E$225,inflation!F$2:F$225,,0)</f>
        <v>644.7</v>
      </c>
      <c r="Q5484" s="2">
        <f>movie3[[#This Row],[gross]] * (inflation!B$226 / movie3[[#This Row],[CPI of Released Year]])</f>
        <v>41464606.918566771</v>
      </c>
      <c r="R5484" s="2">
        <f>movie3[[#This Row],[gross]]-movie3[[#This Row],[budget]]</f>
        <v>-5803591</v>
      </c>
    </row>
    <row r="5485" spans="1:18" hidden="1" x14ac:dyDescent="0.25">
      <c r="A5485" t="s">
        <v>16357</v>
      </c>
      <c r="B5485" t="s">
        <v>448</v>
      </c>
      <c r="C5485" t="s">
        <v>17</v>
      </c>
      <c r="D5485">
        <v>2009</v>
      </c>
      <c r="E5485" t="s">
        <v>16358</v>
      </c>
      <c r="F5485">
        <v>7.3</v>
      </c>
      <c r="G5485" s="1">
        <v>60000</v>
      </c>
      <c r="H5485" t="s">
        <v>16359</v>
      </c>
      <c r="I5485" t="s">
        <v>16359</v>
      </c>
      <c r="J5485" t="s">
        <v>16360</v>
      </c>
      <c r="K5485" t="s">
        <v>1421</v>
      </c>
      <c r="L5485" s="1">
        <v>3000000</v>
      </c>
      <c r="M5485" s="1">
        <v>2404300</v>
      </c>
      <c r="N5485" t="s">
        <v>6567</v>
      </c>
      <c r="O5485">
        <v>123</v>
      </c>
      <c r="P5485" s="6" t="str">
        <f>_xlfn.XLOOKUP(movie3[[#This Row],[year]],inflation!E$2:E$225,inflation!F$2:F$225,,0)</f>
        <v>644.7</v>
      </c>
      <c r="Q5485" s="2">
        <f>movie3[[#This Row],[gross]] * (inflation!B$226 / movie3[[#This Row],[CPI of Released Year]])</f>
        <v>3414575.8957654722</v>
      </c>
      <c r="R5485" s="2">
        <f>movie3[[#This Row],[gross]]-movie3[[#This Row],[budget]]</f>
        <v>-595700</v>
      </c>
    </row>
    <row r="5486" spans="1:18" hidden="1" x14ac:dyDescent="0.25">
      <c r="A5486" t="s">
        <v>16468</v>
      </c>
      <c r="B5486" t="s">
        <v>16</v>
      </c>
      <c r="C5486" t="s">
        <v>104</v>
      </c>
      <c r="D5486">
        <v>2009</v>
      </c>
      <c r="E5486" t="s">
        <v>16469</v>
      </c>
      <c r="F5486">
        <v>7.3</v>
      </c>
      <c r="G5486" s="1">
        <v>69000</v>
      </c>
      <c r="H5486" t="s">
        <v>16396</v>
      </c>
      <c r="I5486" t="s">
        <v>16397</v>
      </c>
      <c r="J5486" t="s">
        <v>13971</v>
      </c>
      <c r="K5486" t="s">
        <v>1094</v>
      </c>
      <c r="M5486" s="1">
        <v>44276335</v>
      </c>
      <c r="N5486" t="s">
        <v>16470</v>
      </c>
      <c r="O5486">
        <v>147</v>
      </c>
      <c r="P5486" s="6" t="str">
        <f>_xlfn.XLOOKUP(movie3[[#This Row],[year]],inflation!E$2:E$225,inflation!F$2:F$225,,0)</f>
        <v>644.7</v>
      </c>
      <c r="Q5486" s="2">
        <f>movie3[[#This Row],[gross]] * (inflation!B$226 / movie3[[#This Row],[CPI of Released Year]])</f>
        <v>62881049.055374593</v>
      </c>
      <c r="R5486" s="2">
        <f>movie3[[#This Row],[gross]]-movie3[[#This Row],[budget]]</f>
        <v>44276335</v>
      </c>
    </row>
    <row r="5487" spans="1:18" hidden="1" x14ac:dyDescent="0.25">
      <c r="A5487" t="s">
        <v>16178</v>
      </c>
      <c r="B5487" t="s">
        <v>448</v>
      </c>
      <c r="C5487" t="s">
        <v>17</v>
      </c>
      <c r="D5487">
        <v>2009</v>
      </c>
      <c r="E5487" t="s">
        <v>16179</v>
      </c>
      <c r="F5487">
        <v>7.2</v>
      </c>
      <c r="G5487" s="1">
        <v>87000</v>
      </c>
      <c r="H5487" t="s">
        <v>16180</v>
      </c>
      <c r="I5487" t="s">
        <v>16181</v>
      </c>
      <c r="J5487" t="s">
        <v>16182</v>
      </c>
      <c r="K5487" t="s">
        <v>8936</v>
      </c>
      <c r="M5487" s="1">
        <v>676126</v>
      </c>
      <c r="N5487" t="s">
        <v>16183</v>
      </c>
      <c r="O5487">
        <v>97</v>
      </c>
      <c r="P5487" s="6" t="str">
        <f>_xlfn.XLOOKUP(movie3[[#This Row],[year]],inflation!E$2:E$225,inflation!F$2:F$225,,0)</f>
        <v>644.7</v>
      </c>
      <c r="Q5487" s="2">
        <f>movie3[[#This Row],[gross]] * (inflation!B$226 / movie3[[#This Row],[CPI of Released Year]])</f>
        <v>960231.06188925076</v>
      </c>
      <c r="R5487" s="2">
        <f>movie3[[#This Row],[gross]]-movie3[[#This Row],[budget]]</f>
        <v>676126</v>
      </c>
    </row>
    <row r="5488" spans="1:18" hidden="1" x14ac:dyDescent="0.25">
      <c r="A5488" t="s">
        <v>16186</v>
      </c>
      <c r="B5488" t="s">
        <v>16</v>
      </c>
      <c r="C5488" t="s">
        <v>17</v>
      </c>
      <c r="D5488">
        <v>2009</v>
      </c>
      <c r="E5488" t="s">
        <v>16117</v>
      </c>
      <c r="F5488">
        <v>7.2</v>
      </c>
      <c r="G5488" s="1">
        <v>228000</v>
      </c>
      <c r="H5488" t="s">
        <v>14345</v>
      </c>
      <c r="I5488" t="s">
        <v>16187</v>
      </c>
      <c r="J5488" t="s">
        <v>13765</v>
      </c>
      <c r="K5488" t="s">
        <v>30</v>
      </c>
      <c r="L5488" s="1">
        <v>25000000</v>
      </c>
      <c r="M5488" s="1">
        <v>27639579</v>
      </c>
      <c r="N5488" t="s">
        <v>8990</v>
      </c>
      <c r="O5488">
        <v>111</v>
      </c>
      <c r="P5488" s="6" t="str">
        <f>_xlfn.XLOOKUP(movie3[[#This Row],[year]],inflation!E$2:E$225,inflation!F$2:F$225,,0)</f>
        <v>644.7</v>
      </c>
      <c r="Q5488" s="2">
        <f>movie3[[#This Row],[gross]] * (inflation!B$226 / movie3[[#This Row],[CPI of Released Year]])</f>
        <v>39253604.052117266</v>
      </c>
      <c r="R5488" s="2">
        <f>movie3[[#This Row],[gross]]-movie3[[#This Row],[budget]]</f>
        <v>2639579</v>
      </c>
    </row>
    <row r="5489" spans="1:18" hidden="1" x14ac:dyDescent="0.25">
      <c r="A5489" t="s">
        <v>16298</v>
      </c>
      <c r="B5489" t="s">
        <v>16</v>
      </c>
      <c r="C5489" t="s">
        <v>25</v>
      </c>
      <c r="D5489">
        <v>2009</v>
      </c>
      <c r="E5489" t="s">
        <v>16299</v>
      </c>
      <c r="F5489">
        <v>7.2</v>
      </c>
      <c r="G5489" s="1">
        <v>67000</v>
      </c>
      <c r="H5489" t="s">
        <v>9732</v>
      </c>
      <c r="I5489" t="s">
        <v>9732</v>
      </c>
      <c r="J5489" t="s">
        <v>10031</v>
      </c>
      <c r="K5489" t="s">
        <v>1112</v>
      </c>
      <c r="L5489" s="1">
        <v>70000000</v>
      </c>
      <c r="M5489" s="1">
        <v>39457342</v>
      </c>
      <c r="N5489" t="s">
        <v>16300</v>
      </c>
      <c r="O5489">
        <v>127</v>
      </c>
      <c r="P5489" s="6" t="str">
        <f>_xlfn.XLOOKUP(movie3[[#This Row],[year]],inflation!E$2:E$225,inflation!F$2:F$225,,0)</f>
        <v>644.7</v>
      </c>
      <c r="Q5489" s="2">
        <f>movie3[[#This Row],[gross]] * (inflation!B$226 / movie3[[#This Row],[CPI of Released Year]])</f>
        <v>56037137.172638439</v>
      </c>
      <c r="R5489" s="2">
        <f>movie3[[#This Row],[gross]]-movie3[[#This Row],[budget]]</f>
        <v>-30542658</v>
      </c>
    </row>
    <row r="5490" spans="1:18" hidden="1" x14ac:dyDescent="0.25">
      <c r="A5490" t="s">
        <v>16312</v>
      </c>
      <c r="B5490" t="s">
        <v>16</v>
      </c>
      <c r="C5490" t="s">
        <v>17</v>
      </c>
      <c r="D5490">
        <v>2009</v>
      </c>
      <c r="E5490" t="s">
        <v>16272</v>
      </c>
      <c r="F5490">
        <v>7.2</v>
      </c>
      <c r="G5490" s="1">
        <v>86000</v>
      </c>
      <c r="H5490" t="s">
        <v>16313</v>
      </c>
      <c r="I5490" t="s">
        <v>16313</v>
      </c>
      <c r="J5490" t="s">
        <v>663</v>
      </c>
      <c r="K5490" t="s">
        <v>30</v>
      </c>
      <c r="L5490" s="1">
        <v>7000000</v>
      </c>
      <c r="M5490" s="1">
        <v>47405566</v>
      </c>
      <c r="N5490" t="s">
        <v>9442</v>
      </c>
      <c r="O5490">
        <v>112</v>
      </c>
      <c r="P5490" s="6" t="str">
        <f>_xlfn.XLOOKUP(movie3[[#This Row],[year]],inflation!E$2:E$225,inflation!F$2:F$225,,0)</f>
        <v>644.7</v>
      </c>
      <c r="Q5490" s="2">
        <f>movie3[[#This Row],[gross]] * (inflation!B$226 / movie3[[#This Row],[CPI of Released Year]])</f>
        <v>67325168.651465803</v>
      </c>
      <c r="R5490" s="2">
        <f>movie3[[#This Row],[gross]]-movie3[[#This Row],[budget]]</f>
        <v>40405566</v>
      </c>
    </row>
    <row r="5491" spans="1:18" hidden="1" x14ac:dyDescent="0.25">
      <c r="A5491" t="s">
        <v>16394</v>
      </c>
      <c r="B5491" t="s">
        <v>16</v>
      </c>
      <c r="C5491" t="s">
        <v>34</v>
      </c>
      <c r="D5491">
        <v>2009</v>
      </c>
      <c r="E5491" t="s">
        <v>16395</v>
      </c>
      <c r="F5491">
        <v>7.2</v>
      </c>
      <c r="G5491" s="1">
        <v>92000</v>
      </c>
      <c r="H5491" t="s">
        <v>16396</v>
      </c>
      <c r="I5491" t="s">
        <v>16397</v>
      </c>
      <c r="J5491" t="s">
        <v>16398</v>
      </c>
      <c r="K5491" t="s">
        <v>1094</v>
      </c>
      <c r="M5491" s="1">
        <v>67153225</v>
      </c>
      <c r="N5491" t="s">
        <v>16218</v>
      </c>
      <c r="O5491">
        <v>129</v>
      </c>
      <c r="P5491" s="6" t="str">
        <f>_xlfn.XLOOKUP(movie3[[#This Row],[year]],inflation!E$2:E$225,inflation!F$2:F$225,,0)</f>
        <v>644.7</v>
      </c>
      <c r="Q5491" s="2">
        <f>movie3[[#This Row],[gross]] * (inflation!B$226 / movie3[[#This Row],[CPI of Released Year]])</f>
        <v>95370703.908794791</v>
      </c>
      <c r="R5491" s="2">
        <f>movie3[[#This Row],[gross]]-movie3[[#This Row],[budget]]</f>
        <v>67153225</v>
      </c>
    </row>
    <row r="5492" spans="1:18" hidden="1" x14ac:dyDescent="0.25">
      <c r="A5492" t="s">
        <v>16475</v>
      </c>
      <c r="B5492" t="s">
        <v>16</v>
      </c>
      <c r="C5492" t="s">
        <v>34</v>
      </c>
      <c r="D5492">
        <v>2009</v>
      </c>
      <c r="E5492" t="s">
        <v>16476</v>
      </c>
      <c r="F5492">
        <v>7.2</v>
      </c>
      <c r="G5492" s="1">
        <v>85000</v>
      </c>
      <c r="H5492" t="s">
        <v>16477</v>
      </c>
      <c r="I5492" t="s">
        <v>16478</v>
      </c>
      <c r="J5492" t="s">
        <v>106</v>
      </c>
      <c r="K5492" t="s">
        <v>22</v>
      </c>
      <c r="L5492" s="1">
        <v>7300000</v>
      </c>
      <c r="M5492" s="1">
        <v>10371451</v>
      </c>
      <c r="N5492" t="s">
        <v>16479</v>
      </c>
      <c r="O5492">
        <v>103</v>
      </c>
      <c r="P5492" s="6" t="str">
        <f>_xlfn.XLOOKUP(movie3[[#This Row],[year]],inflation!E$2:E$225,inflation!F$2:F$225,,0)</f>
        <v>644.7</v>
      </c>
      <c r="Q5492" s="2">
        <f>movie3[[#This Row],[gross]] * (inflation!B$226 / movie3[[#This Row],[CPI of Released Year]])</f>
        <v>14729487.413680781</v>
      </c>
      <c r="R5492" s="2">
        <f>movie3[[#This Row],[gross]]-movie3[[#This Row],[budget]]</f>
        <v>3071451</v>
      </c>
    </row>
    <row r="5493" spans="1:18" hidden="1" x14ac:dyDescent="0.25">
      <c r="A5493" t="s">
        <v>16563</v>
      </c>
      <c r="B5493" t="s">
        <v>16</v>
      </c>
      <c r="C5493" t="s">
        <v>17</v>
      </c>
      <c r="D5493">
        <v>2009</v>
      </c>
      <c r="E5493" t="s">
        <v>16094</v>
      </c>
      <c r="F5493">
        <v>7.2</v>
      </c>
      <c r="G5493" s="1">
        <v>39000</v>
      </c>
      <c r="H5493" t="s">
        <v>3475</v>
      </c>
      <c r="I5493" t="s">
        <v>3475</v>
      </c>
      <c r="J5493" t="s">
        <v>6967</v>
      </c>
      <c r="K5493" t="s">
        <v>1112</v>
      </c>
      <c r="L5493" s="1">
        <v>18000000</v>
      </c>
      <c r="M5493" s="1">
        <v>37472736</v>
      </c>
      <c r="N5493" t="s">
        <v>16564</v>
      </c>
      <c r="O5493">
        <v>127</v>
      </c>
      <c r="P5493" s="6" t="str">
        <f>_xlfn.XLOOKUP(movie3[[#This Row],[year]],inflation!E$2:E$225,inflation!F$2:F$225,,0)</f>
        <v>644.7</v>
      </c>
      <c r="Q5493" s="2">
        <f>movie3[[#This Row],[gross]] * (inflation!B$226 / movie3[[#This Row],[CPI of Released Year]])</f>
        <v>53218608.781758957</v>
      </c>
      <c r="R5493" s="2">
        <f>movie3[[#This Row],[gross]]-movie3[[#This Row],[budget]]</f>
        <v>19472736</v>
      </c>
    </row>
    <row r="5494" spans="1:18" hidden="1" x14ac:dyDescent="0.25">
      <c r="A5494" t="s">
        <v>16095</v>
      </c>
      <c r="B5494" t="s">
        <v>2000</v>
      </c>
      <c r="C5494" t="s">
        <v>104</v>
      </c>
      <c r="D5494">
        <v>2009</v>
      </c>
      <c r="E5494" t="s">
        <v>15830</v>
      </c>
      <c r="F5494">
        <v>7.1</v>
      </c>
      <c r="G5494" s="1">
        <v>145000</v>
      </c>
      <c r="H5494" t="s">
        <v>14548</v>
      </c>
      <c r="I5494" t="s">
        <v>15146</v>
      </c>
      <c r="J5494" t="s">
        <v>7005</v>
      </c>
      <c r="K5494" t="s">
        <v>30</v>
      </c>
      <c r="M5494" s="1">
        <v>87812371</v>
      </c>
      <c r="N5494" t="s">
        <v>61</v>
      </c>
      <c r="O5494">
        <v>127</v>
      </c>
      <c r="P5494" s="6" t="str">
        <f>_xlfn.XLOOKUP(movie3[[#This Row],[year]],inflation!E$2:E$225,inflation!F$2:F$225,,0)</f>
        <v>644.7</v>
      </c>
      <c r="Q5494" s="2">
        <f>movie3[[#This Row],[gross]] * (inflation!B$226 / movie3[[#This Row],[CPI of Released Year]])</f>
        <v>124710728.84690553</v>
      </c>
      <c r="R5494" s="2">
        <f>movie3[[#This Row],[gross]]-movie3[[#This Row],[budget]]</f>
        <v>87812371</v>
      </c>
    </row>
    <row r="5495" spans="1:18" hidden="1" x14ac:dyDescent="0.25">
      <c r="A5495" t="s">
        <v>16118</v>
      </c>
      <c r="B5495" t="s">
        <v>16</v>
      </c>
      <c r="C5495" t="s">
        <v>34</v>
      </c>
      <c r="D5495">
        <v>2009</v>
      </c>
      <c r="E5495" t="s">
        <v>15827</v>
      </c>
      <c r="F5495">
        <v>7.1</v>
      </c>
      <c r="G5495" s="1">
        <v>115000</v>
      </c>
      <c r="H5495" t="s">
        <v>5173</v>
      </c>
      <c r="I5495" t="s">
        <v>12563</v>
      </c>
      <c r="J5495" t="s">
        <v>10809</v>
      </c>
      <c r="K5495" t="s">
        <v>30</v>
      </c>
      <c r="L5495" s="1">
        <v>26000000</v>
      </c>
      <c r="M5495" s="1">
        <v>43474578</v>
      </c>
      <c r="N5495" t="s">
        <v>14708</v>
      </c>
      <c r="O5495">
        <v>105</v>
      </c>
      <c r="P5495" s="6" t="str">
        <f>_xlfn.XLOOKUP(movie3[[#This Row],[year]],inflation!E$2:E$225,inflation!F$2:F$225,,0)</f>
        <v>644.7</v>
      </c>
      <c r="Q5495" s="2">
        <f>movie3[[#This Row],[gross]] * (inflation!B$226 / movie3[[#This Row],[CPI of Released Year]])</f>
        <v>61742397.420195438</v>
      </c>
      <c r="R5495" s="2">
        <f>movie3[[#This Row],[gross]]-movie3[[#This Row],[budget]]</f>
        <v>17474578</v>
      </c>
    </row>
    <row r="5496" spans="1:18" hidden="1" x14ac:dyDescent="0.25">
      <c r="A5496" t="s">
        <v>16141</v>
      </c>
      <c r="B5496" t="s">
        <v>337</v>
      </c>
      <c r="C5496" t="s">
        <v>390</v>
      </c>
      <c r="D5496">
        <v>2009</v>
      </c>
      <c r="E5496" t="s">
        <v>16142</v>
      </c>
      <c r="F5496">
        <v>7.1</v>
      </c>
      <c r="G5496" s="1">
        <v>130000</v>
      </c>
      <c r="H5496" t="s">
        <v>5089</v>
      </c>
      <c r="I5496" t="s">
        <v>5089</v>
      </c>
      <c r="J5496" t="s">
        <v>16143</v>
      </c>
      <c r="K5496" t="s">
        <v>30</v>
      </c>
      <c r="L5496" s="1">
        <v>105000000</v>
      </c>
      <c r="M5496" s="1">
        <v>267045765</v>
      </c>
      <c r="N5496" t="s">
        <v>612</v>
      </c>
      <c r="O5496">
        <v>97</v>
      </c>
      <c r="P5496" s="6" t="str">
        <f>_xlfn.XLOOKUP(movie3[[#This Row],[year]],inflation!E$2:E$225,inflation!F$2:F$225,,0)</f>
        <v>644.7</v>
      </c>
      <c r="Q5496" s="2">
        <f>movie3[[#This Row],[gross]] * (inflation!B$226 / movie3[[#This Row],[CPI of Released Year]])</f>
        <v>379257177.65472311</v>
      </c>
      <c r="R5496" s="2">
        <f>movie3[[#This Row],[gross]]-movie3[[#This Row],[budget]]</f>
        <v>162045765</v>
      </c>
    </row>
    <row r="5497" spans="1:18" hidden="1" x14ac:dyDescent="0.25">
      <c r="A5497" t="s">
        <v>16240</v>
      </c>
      <c r="B5497" t="s">
        <v>2000</v>
      </c>
      <c r="C5497" t="s">
        <v>17</v>
      </c>
      <c r="D5497">
        <v>2009</v>
      </c>
      <c r="E5497" t="s">
        <v>15703</v>
      </c>
      <c r="F5497">
        <v>7.1</v>
      </c>
      <c r="G5497" s="1">
        <v>144000</v>
      </c>
      <c r="H5497" t="s">
        <v>14142</v>
      </c>
      <c r="I5497" t="s">
        <v>1675</v>
      </c>
      <c r="J5497" t="s">
        <v>11488</v>
      </c>
      <c r="K5497" t="s">
        <v>30</v>
      </c>
      <c r="L5497" s="1">
        <v>39000000</v>
      </c>
      <c r="M5497" s="1">
        <v>101344412</v>
      </c>
      <c r="N5497" t="s">
        <v>2027</v>
      </c>
      <c r="O5497">
        <v>107</v>
      </c>
      <c r="P5497" s="6" t="str">
        <f>_xlfn.XLOOKUP(movie3[[#This Row],[year]],inflation!E$2:E$225,inflation!F$2:F$225,,0)</f>
        <v>644.7</v>
      </c>
      <c r="Q5497" s="2">
        <f>movie3[[#This Row],[gross]] * (inflation!B$226 / movie3[[#This Row],[CPI of Released Year]])</f>
        <v>143928871.76547232</v>
      </c>
      <c r="R5497" s="2">
        <f>movie3[[#This Row],[gross]]-movie3[[#This Row],[budget]]</f>
        <v>62344412</v>
      </c>
    </row>
    <row r="5498" spans="1:18" hidden="1" x14ac:dyDescent="0.25">
      <c r="A5498" t="s">
        <v>16255</v>
      </c>
      <c r="B5498" t="s">
        <v>16</v>
      </c>
      <c r="C5498" t="s">
        <v>41</v>
      </c>
      <c r="D5498">
        <v>2009</v>
      </c>
      <c r="E5498" t="s">
        <v>16253</v>
      </c>
      <c r="F5498">
        <v>7.1</v>
      </c>
      <c r="G5498" s="1">
        <v>137000</v>
      </c>
      <c r="H5498" t="s">
        <v>2925</v>
      </c>
      <c r="I5498" t="s">
        <v>2096</v>
      </c>
      <c r="J5498" t="s">
        <v>16256</v>
      </c>
      <c r="K5498" t="s">
        <v>22</v>
      </c>
      <c r="L5498" s="1">
        <v>7000000</v>
      </c>
      <c r="M5498" s="1">
        <v>31430334</v>
      </c>
      <c r="N5498" t="s">
        <v>12699</v>
      </c>
      <c r="O5498">
        <v>106</v>
      </c>
      <c r="P5498" s="6" t="str">
        <f>_xlfn.XLOOKUP(movie3[[#This Row],[year]],inflation!E$2:E$225,inflation!F$2:F$225,,0)</f>
        <v>644.7</v>
      </c>
      <c r="Q5498" s="2">
        <f>movie3[[#This Row],[gross]] * (inflation!B$226 / movie3[[#This Row],[CPI of Released Year]])</f>
        <v>44637217.016286641</v>
      </c>
      <c r="R5498" s="2">
        <f>movie3[[#This Row],[gross]]-movie3[[#This Row],[budget]]</f>
        <v>24430334</v>
      </c>
    </row>
    <row r="5499" spans="1:18" hidden="1" x14ac:dyDescent="0.25">
      <c r="A5499" t="s">
        <v>16330</v>
      </c>
      <c r="B5499" t="s">
        <v>2000</v>
      </c>
      <c r="C5499" t="s">
        <v>390</v>
      </c>
      <c r="D5499">
        <v>2009</v>
      </c>
      <c r="E5499" t="s">
        <v>16331</v>
      </c>
      <c r="F5499">
        <v>7.1</v>
      </c>
      <c r="G5499" s="1">
        <v>135000</v>
      </c>
      <c r="H5499" t="s">
        <v>16332</v>
      </c>
      <c r="I5499" t="s">
        <v>16333</v>
      </c>
      <c r="J5499" t="s">
        <v>7688</v>
      </c>
      <c r="K5499" t="s">
        <v>30</v>
      </c>
      <c r="L5499" s="1">
        <v>30000000</v>
      </c>
      <c r="M5499" s="1">
        <v>48428063</v>
      </c>
      <c r="N5499" t="s">
        <v>12699</v>
      </c>
      <c r="O5499">
        <v>79</v>
      </c>
      <c r="P5499" s="6" t="str">
        <f>_xlfn.XLOOKUP(movie3[[#This Row],[year]],inflation!E$2:E$225,inflation!F$2:F$225,,0)</f>
        <v>644.7</v>
      </c>
      <c r="Q5499" s="2">
        <f>movie3[[#This Row],[gross]] * (inflation!B$226 / movie3[[#This Row],[CPI of Released Year]])</f>
        <v>68777314.228013024</v>
      </c>
      <c r="R5499" s="2">
        <f>movie3[[#This Row],[gross]]-movie3[[#This Row],[budget]]</f>
        <v>18428063</v>
      </c>
    </row>
    <row r="5500" spans="1:18" hidden="1" x14ac:dyDescent="0.25">
      <c r="A5500" t="s">
        <v>6072</v>
      </c>
      <c r="B5500" t="s">
        <v>2000</v>
      </c>
      <c r="C5500" t="s">
        <v>25</v>
      </c>
      <c r="D5500">
        <v>2009</v>
      </c>
      <c r="E5500" t="s">
        <v>15827</v>
      </c>
      <c r="F5500">
        <v>7.1</v>
      </c>
      <c r="G5500" s="1">
        <v>60000</v>
      </c>
      <c r="H5500" t="s">
        <v>10385</v>
      </c>
      <c r="I5500" t="s">
        <v>10385</v>
      </c>
      <c r="J5500" t="s">
        <v>67</v>
      </c>
      <c r="K5500" t="s">
        <v>30</v>
      </c>
      <c r="L5500" s="1">
        <v>21000000</v>
      </c>
      <c r="M5500" s="1">
        <v>16443609</v>
      </c>
      <c r="N5500" t="s">
        <v>3746</v>
      </c>
      <c r="O5500">
        <v>99</v>
      </c>
      <c r="P5500" s="6" t="str">
        <f>_xlfn.XLOOKUP(movie3[[#This Row],[year]],inflation!E$2:E$225,inflation!F$2:F$225,,0)</f>
        <v>644.7</v>
      </c>
      <c r="Q5500" s="2">
        <f>movie3[[#This Row],[gross]] * (inflation!B$226 / movie3[[#This Row],[CPI of Released Year]])</f>
        <v>23353138.514657982</v>
      </c>
      <c r="R5500" s="2">
        <f>movie3[[#This Row],[gross]]-movie3[[#This Row],[budget]]</f>
        <v>-4556391</v>
      </c>
    </row>
    <row r="5501" spans="1:18" hidden="1" x14ac:dyDescent="0.25">
      <c r="A5501" t="s">
        <v>16376</v>
      </c>
      <c r="B5501" t="s">
        <v>16</v>
      </c>
      <c r="C5501" t="s">
        <v>17</v>
      </c>
      <c r="D5501">
        <v>2009</v>
      </c>
      <c r="E5501" t="s">
        <v>16377</v>
      </c>
      <c r="F5501">
        <v>7.1</v>
      </c>
      <c r="G5501" s="1">
        <v>44000</v>
      </c>
      <c r="H5501" t="s">
        <v>12591</v>
      </c>
      <c r="I5501" t="s">
        <v>16378</v>
      </c>
      <c r="J5501" t="s">
        <v>12593</v>
      </c>
      <c r="K5501" t="s">
        <v>921</v>
      </c>
      <c r="L5501" s="1">
        <v>5000000</v>
      </c>
      <c r="M5501" s="1">
        <v>13085023</v>
      </c>
      <c r="N5501" t="s">
        <v>12594</v>
      </c>
      <c r="O5501">
        <v>134</v>
      </c>
      <c r="P5501" s="6" t="str">
        <f>_xlfn.XLOOKUP(movie3[[#This Row],[year]],inflation!E$2:E$225,inflation!F$2:F$225,,0)</f>
        <v>644.7</v>
      </c>
      <c r="Q5501" s="2">
        <f>movie3[[#This Row],[gross]] * (inflation!B$226 / movie3[[#This Row],[CPI of Released Year]])</f>
        <v>18583289.993485343</v>
      </c>
      <c r="R5501" s="2">
        <f>movie3[[#This Row],[gross]]-movie3[[#This Row],[budget]]</f>
        <v>8085023</v>
      </c>
    </row>
    <row r="5502" spans="1:18" hidden="1" x14ac:dyDescent="0.25">
      <c r="A5502" t="s">
        <v>16386</v>
      </c>
      <c r="B5502" t="s">
        <v>16</v>
      </c>
      <c r="C5502" t="s">
        <v>63</v>
      </c>
      <c r="D5502">
        <v>2009</v>
      </c>
      <c r="E5502" t="s">
        <v>16387</v>
      </c>
      <c r="F5502">
        <v>7.1</v>
      </c>
      <c r="G5502" s="1">
        <v>36000</v>
      </c>
      <c r="H5502" t="s">
        <v>16388</v>
      </c>
      <c r="I5502" t="s">
        <v>16389</v>
      </c>
      <c r="J5502" t="s">
        <v>16390</v>
      </c>
      <c r="K5502" t="s">
        <v>22</v>
      </c>
      <c r="M5502" s="1">
        <v>6577779</v>
      </c>
      <c r="N5502" t="s">
        <v>12369</v>
      </c>
      <c r="O5502">
        <v>98</v>
      </c>
      <c r="P5502" s="6" t="str">
        <f>_xlfn.XLOOKUP(movie3[[#This Row],[year]],inflation!E$2:E$225,inflation!F$2:F$225,,0)</f>
        <v>644.7</v>
      </c>
      <c r="Q5502" s="2">
        <f>movie3[[#This Row],[gross]] * (inflation!B$226 / movie3[[#This Row],[CPI of Released Year]])</f>
        <v>9341731.7394136805</v>
      </c>
      <c r="R5502" s="2">
        <f>movie3[[#This Row],[gross]]-movie3[[#This Row],[budget]]</f>
        <v>6577779</v>
      </c>
    </row>
    <row r="5503" spans="1:18" hidden="1" x14ac:dyDescent="0.25">
      <c r="A5503" t="s">
        <v>16421</v>
      </c>
      <c r="B5503" t="s">
        <v>2000</v>
      </c>
      <c r="C5503" t="s">
        <v>41</v>
      </c>
      <c r="D5503">
        <v>2009</v>
      </c>
      <c r="E5503" t="s">
        <v>16422</v>
      </c>
      <c r="F5503">
        <v>7.1</v>
      </c>
      <c r="G5503" s="1">
        <v>72000</v>
      </c>
      <c r="H5503" t="s">
        <v>289</v>
      </c>
      <c r="I5503" t="s">
        <v>289</v>
      </c>
      <c r="J5503" t="s">
        <v>12956</v>
      </c>
      <c r="K5503" t="s">
        <v>30</v>
      </c>
      <c r="L5503" s="1">
        <v>15000000</v>
      </c>
      <c r="M5503" s="1">
        <v>36020534</v>
      </c>
      <c r="N5503" t="s">
        <v>12773</v>
      </c>
      <c r="O5503">
        <v>93</v>
      </c>
      <c r="P5503" s="6" t="str">
        <f>_xlfn.XLOOKUP(movie3[[#This Row],[year]],inflation!E$2:E$225,inflation!F$2:F$225,,0)</f>
        <v>644.7</v>
      </c>
      <c r="Q5503" s="2">
        <f>movie3[[#This Row],[gross]] * (inflation!B$226 / movie3[[#This Row],[CPI of Released Year]])</f>
        <v>51156198.1237785</v>
      </c>
      <c r="R5503" s="2">
        <f>movie3[[#This Row],[gross]]-movie3[[#This Row],[budget]]</f>
        <v>21020534</v>
      </c>
    </row>
    <row r="5504" spans="1:18" hidden="1" x14ac:dyDescent="0.25">
      <c r="A5504" t="s">
        <v>16514</v>
      </c>
      <c r="B5504" t="s">
        <v>16</v>
      </c>
      <c r="C5504" t="s">
        <v>17</v>
      </c>
      <c r="D5504">
        <v>2009</v>
      </c>
      <c r="E5504" t="s">
        <v>15827</v>
      </c>
      <c r="F5504">
        <v>7.1</v>
      </c>
      <c r="G5504" s="1">
        <v>34000</v>
      </c>
      <c r="H5504" t="s">
        <v>16515</v>
      </c>
      <c r="I5504" t="s">
        <v>16516</v>
      </c>
      <c r="J5504" t="s">
        <v>16517</v>
      </c>
      <c r="K5504" t="s">
        <v>30</v>
      </c>
      <c r="L5504" s="1">
        <v>6500000</v>
      </c>
      <c r="M5504" s="1">
        <v>1595417</v>
      </c>
      <c r="N5504" t="s">
        <v>16518</v>
      </c>
      <c r="O5504">
        <v>113</v>
      </c>
      <c r="P5504" s="6" t="str">
        <f>_xlfn.XLOOKUP(movie3[[#This Row],[year]],inflation!E$2:E$225,inflation!F$2:F$225,,0)</f>
        <v>644.7</v>
      </c>
      <c r="Q5504" s="2">
        <f>movie3[[#This Row],[gross]] * (inflation!B$226 / movie3[[#This Row],[CPI of Released Year]])</f>
        <v>2265803.9478827361</v>
      </c>
      <c r="R5504" s="2">
        <f>movie3[[#This Row],[gross]]-movie3[[#This Row],[budget]]</f>
        <v>-4904583</v>
      </c>
    </row>
    <row r="5505" spans="1:18" x14ac:dyDescent="0.25">
      <c r="A5505" t="s">
        <v>16119</v>
      </c>
      <c r="B5505" t="s">
        <v>16</v>
      </c>
      <c r="C5505" t="s">
        <v>52</v>
      </c>
      <c r="D5505">
        <v>2009</v>
      </c>
      <c r="E5505" t="s">
        <v>16120</v>
      </c>
      <c r="F5505">
        <v>7</v>
      </c>
      <c r="G5505" s="1">
        <v>199000</v>
      </c>
      <c r="H5505" t="s">
        <v>14092</v>
      </c>
      <c r="I5505" t="s">
        <v>16121</v>
      </c>
      <c r="J5505" t="s">
        <v>16122</v>
      </c>
      <c r="K5505" t="s">
        <v>30</v>
      </c>
      <c r="M5505" s="1">
        <v>77912251</v>
      </c>
      <c r="N5505" t="s">
        <v>10785</v>
      </c>
      <c r="O5505">
        <v>123</v>
      </c>
      <c r="P5505" s="6" t="str">
        <f>_xlfn.XLOOKUP(movie3[[#This Row],[year]],inflation!E$2:E$225,inflation!F$2:F$225,,0)</f>
        <v>644.7</v>
      </c>
      <c r="Q5505" s="2">
        <f>movie3[[#This Row],[gross]] * (inflation!B$226 / movie3[[#This Row],[CPI of Released Year]])</f>
        <v>110650623.57003257</v>
      </c>
      <c r="R5505" s="2">
        <f>movie3[[#This Row],[gross]]-movie3[[#This Row],[budget]]</f>
        <v>77912251</v>
      </c>
    </row>
    <row r="5506" spans="1:18" hidden="1" x14ac:dyDescent="0.25">
      <c r="A5506" t="s">
        <v>16151</v>
      </c>
      <c r="B5506" t="s">
        <v>16</v>
      </c>
      <c r="C5506" t="s">
        <v>41</v>
      </c>
      <c r="D5506">
        <v>2009</v>
      </c>
      <c r="E5506" t="s">
        <v>15906</v>
      </c>
      <c r="F5506">
        <v>7</v>
      </c>
      <c r="G5506" s="1">
        <v>197000</v>
      </c>
      <c r="H5506" t="s">
        <v>13624</v>
      </c>
      <c r="I5506" t="s">
        <v>13624</v>
      </c>
      <c r="J5506" t="s">
        <v>13303</v>
      </c>
      <c r="K5506" t="s">
        <v>30</v>
      </c>
      <c r="L5506" s="1">
        <v>40000000</v>
      </c>
      <c r="M5506" s="1">
        <v>91980359</v>
      </c>
      <c r="N5506" t="s">
        <v>9689</v>
      </c>
      <c r="O5506">
        <v>105</v>
      </c>
      <c r="P5506" s="6" t="str">
        <f>_xlfn.XLOOKUP(movie3[[#This Row],[year]],inflation!E$2:E$225,inflation!F$2:F$225,,0)</f>
        <v>644.7</v>
      </c>
      <c r="Q5506" s="2">
        <f>movie3[[#This Row],[gross]] * (inflation!B$226 / movie3[[#This Row],[CPI of Released Year]])</f>
        <v>130630086.39739414</v>
      </c>
      <c r="R5506" s="2">
        <f>movie3[[#This Row],[gross]]-movie3[[#This Row],[budget]]</f>
        <v>51980359</v>
      </c>
    </row>
    <row r="5507" spans="1:18" hidden="1" x14ac:dyDescent="0.25">
      <c r="A5507" t="s">
        <v>16152</v>
      </c>
      <c r="B5507" t="s">
        <v>16</v>
      </c>
      <c r="C5507" t="s">
        <v>63</v>
      </c>
      <c r="D5507">
        <v>2009</v>
      </c>
      <c r="E5507" t="s">
        <v>16153</v>
      </c>
      <c r="F5507">
        <v>7</v>
      </c>
      <c r="G5507" s="1">
        <v>287000</v>
      </c>
      <c r="H5507" t="s">
        <v>558</v>
      </c>
      <c r="I5507" t="s">
        <v>16154</v>
      </c>
      <c r="J5507" t="s">
        <v>3909</v>
      </c>
      <c r="K5507" t="s">
        <v>30</v>
      </c>
      <c r="L5507" s="1">
        <v>100000000</v>
      </c>
      <c r="M5507" s="1">
        <v>214104620</v>
      </c>
      <c r="N5507" t="s">
        <v>61</v>
      </c>
      <c r="O5507">
        <v>140</v>
      </c>
      <c r="P5507" s="6" t="str">
        <f>_xlfn.XLOOKUP(movie3[[#This Row],[year]],inflation!E$2:E$225,inflation!F$2:F$225,,0)</f>
        <v>644.7</v>
      </c>
      <c r="Q5507" s="2">
        <f>movie3[[#This Row],[gross]] * (inflation!B$226 / movie3[[#This Row],[CPI of Released Year]])</f>
        <v>304070404.95114005</v>
      </c>
      <c r="R5507" s="2">
        <f>movie3[[#This Row],[gross]]-movie3[[#This Row],[budget]]</f>
        <v>114104620</v>
      </c>
    </row>
    <row r="5508" spans="1:18" hidden="1" x14ac:dyDescent="0.25">
      <c r="A5508" t="s">
        <v>16325</v>
      </c>
      <c r="B5508" t="s">
        <v>2000</v>
      </c>
      <c r="C5508" t="s">
        <v>63</v>
      </c>
      <c r="D5508">
        <v>2009</v>
      </c>
      <c r="E5508" t="s">
        <v>16081</v>
      </c>
      <c r="F5508">
        <v>7</v>
      </c>
      <c r="G5508" s="1">
        <v>111000</v>
      </c>
      <c r="H5508" t="s">
        <v>1586</v>
      </c>
      <c r="I5508" t="s">
        <v>1586</v>
      </c>
      <c r="J5508" t="s">
        <v>15071</v>
      </c>
      <c r="K5508" t="s">
        <v>30</v>
      </c>
      <c r="L5508" s="1">
        <v>40000000</v>
      </c>
      <c r="M5508" s="1">
        <v>129540522</v>
      </c>
      <c r="N5508" t="s">
        <v>31</v>
      </c>
      <c r="O5508">
        <v>123</v>
      </c>
      <c r="P5508" s="6" t="str">
        <f>_xlfn.XLOOKUP(movie3[[#This Row],[year]],inflation!E$2:E$225,inflation!F$2:F$225,,0)</f>
        <v>644.7</v>
      </c>
      <c r="Q5508" s="2">
        <f>movie3[[#This Row],[gross]] * (inflation!B$226 / movie3[[#This Row],[CPI of Released Year]])</f>
        <v>183972858.60586318</v>
      </c>
      <c r="R5508" s="2">
        <f>movie3[[#This Row],[gross]]-movie3[[#This Row],[budget]]</f>
        <v>89540522</v>
      </c>
    </row>
    <row r="5509" spans="1:18" hidden="1" x14ac:dyDescent="0.25">
      <c r="A5509" t="s">
        <v>16440</v>
      </c>
      <c r="B5509" t="s">
        <v>16</v>
      </c>
      <c r="C5509" t="s">
        <v>17</v>
      </c>
      <c r="D5509">
        <v>2009</v>
      </c>
      <c r="E5509" t="s">
        <v>16441</v>
      </c>
      <c r="F5509">
        <v>7</v>
      </c>
      <c r="G5509" s="1">
        <v>21000</v>
      </c>
      <c r="H5509" t="s">
        <v>16442</v>
      </c>
      <c r="I5509" t="s">
        <v>16443</v>
      </c>
      <c r="J5509" t="s">
        <v>6134</v>
      </c>
      <c r="K5509" t="s">
        <v>306</v>
      </c>
      <c r="M5509" s="1">
        <v>12014663</v>
      </c>
      <c r="N5509" t="s">
        <v>16444</v>
      </c>
      <c r="O5509">
        <v>120</v>
      </c>
      <c r="P5509" s="6" t="str">
        <f>_xlfn.XLOOKUP(movie3[[#This Row],[year]],inflation!E$2:E$225,inflation!F$2:F$225,,0)</f>
        <v>644.7</v>
      </c>
      <c r="Q5509" s="2">
        <f>movie3[[#This Row],[gross]] * (inflation!B$226 / movie3[[#This Row],[CPI of Released Year]])</f>
        <v>17063169.602605864</v>
      </c>
      <c r="R5509" s="2">
        <f>movie3[[#This Row],[gross]]-movie3[[#This Row],[budget]]</f>
        <v>12014663</v>
      </c>
    </row>
    <row r="5510" spans="1:18" hidden="1" x14ac:dyDescent="0.25">
      <c r="A5510" t="s">
        <v>16464</v>
      </c>
      <c r="B5510" t="s">
        <v>16</v>
      </c>
      <c r="C5510" t="s">
        <v>25</v>
      </c>
      <c r="D5510">
        <v>2009</v>
      </c>
      <c r="E5510" t="s">
        <v>16345</v>
      </c>
      <c r="F5510">
        <v>7</v>
      </c>
      <c r="G5510" s="1">
        <v>52000</v>
      </c>
      <c r="H5510" t="s">
        <v>10664</v>
      </c>
      <c r="I5510" t="s">
        <v>16465</v>
      </c>
      <c r="J5510" t="s">
        <v>16466</v>
      </c>
      <c r="K5510" t="s">
        <v>30</v>
      </c>
      <c r="L5510" s="1">
        <v>17000000</v>
      </c>
      <c r="M5510" s="1">
        <v>15779455</v>
      </c>
      <c r="N5510" t="s">
        <v>12699</v>
      </c>
      <c r="O5510">
        <v>98</v>
      </c>
      <c r="P5510" s="6" t="str">
        <f>_xlfn.XLOOKUP(movie3[[#This Row],[year]],inflation!E$2:E$225,inflation!F$2:F$225,,0)</f>
        <v>644.7</v>
      </c>
      <c r="Q5510" s="2">
        <f>movie3[[#This Row],[gross]] * (inflation!B$226 / movie3[[#This Row],[CPI of Released Year]])</f>
        <v>22409910.03257329</v>
      </c>
      <c r="R5510" s="2">
        <f>movie3[[#This Row],[gross]]-movie3[[#This Row],[budget]]</f>
        <v>-1220545</v>
      </c>
    </row>
    <row r="5511" spans="1:18" hidden="1" x14ac:dyDescent="0.25">
      <c r="A5511" t="s">
        <v>16188</v>
      </c>
      <c r="B5511" t="s">
        <v>2000</v>
      </c>
      <c r="C5511" t="s">
        <v>17</v>
      </c>
      <c r="D5511">
        <v>2009</v>
      </c>
      <c r="E5511" t="s">
        <v>16097</v>
      </c>
      <c r="F5511">
        <v>6.9</v>
      </c>
      <c r="G5511" s="1">
        <v>65000</v>
      </c>
      <c r="H5511" t="s">
        <v>2133</v>
      </c>
      <c r="I5511" t="s">
        <v>16189</v>
      </c>
      <c r="J5511" t="s">
        <v>15064</v>
      </c>
      <c r="K5511" t="s">
        <v>30</v>
      </c>
      <c r="L5511" s="1">
        <v>15000000</v>
      </c>
      <c r="M5511" s="1">
        <v>16691303</v>
      </c>
      <c r="N5511" t="s">
        <v>9442</v>
      </c>
      <c r="O5511">
        <v>111</v>
      </c>
      <c r="P5511" s="6" t="str">
        <f>_xlfn.XLOOKUP(movie3[[#This Row],[year]],inflation!E$2:E$225,inflation!F$2:F$225,,0)</f>
        <v>644.7</v>
      </c>
      <c r="Q5511" s="2">
        <f>movie3[[#This Row],[gross]] * (inflation!B$226 / movie3[[#This Row],[CPI of Released Year]])</f>
        <v>23704912.403908793</v>
      </c>
      <c r="R5511" s="2">
        <f>movie3[[#This Row],[gross]]-movie3[[#This Row],[budget]]</f>
        <v>1691303</v>
      </c>
    </row>
    <row r="5512" spans="1:18" hidden="1" x14ac:dyDescent="0.25">
      <c r="A5512" t="s">
        <v>16241</v>
      </c>
      <c r="B5512" t="s">
        <v>33</v>
      </c>
      <c r="C5512" t="s">
        <v>390</v>
      </c>
      <c r="D5512">
        <v>2009</v>
      </c>
      <c r="E5512" t="s">
        <v>16072</v>
      </c>
      <c r="F5512">
        <v>6.9</v>
      </c>
      <c r="G5512" s="1">
        <v>212000</v>
      </c>
      <c r="H5512" t="s">
        <v>16242</v>
      </c>
      <c r="I5512" t="s">
        <v>16242</v>
      </c>
      <c r="J5512" t="s">
        <v>11256</v>
      </c>
      <c r="K5512" t="s">
        <v>30</v>
      </c>
      <c r="L5512" s="1">
        <v>100000000</v>
      </c>
      <c r="M5512" s="1">
        <v>243006126</v>
      </c>
      <c r="N5512" t="s">
        <v>31</v>
      </c>
      <c r="O5512">
        <v>90</v>
      </c>
      <c r="P5512" s="6" t="str">
        <f>_xlfn.XLOOKUP(movie3[[#This Row],[year]],inflation!E$2:E$225,inflation!F$2:F$225,,0)</f>
        <v>644.7</v>
      </c>
      <c r="Q5512" s="2">
        <f>movie3[[#This Row],[gross]] * (inflation!B$226 / movie3[[#This Row],[CPI of Released Year]])</f>
        <v>345116191.97394139</v>
      </c>
      <c r="R5512" s="2">
        <f>movie3[[#This Row],[gross]]-movie3[[#This Row],[budget]]</f>
        <v>143006126</v>
      </c>
    </row>
    <row r="5513" spans="1:18" hidden="1" x14ac:dyDescent="0.25">
      <c r="A5513" t="s">
        <v>16314</v>
      </c>
      <c r="B5513" t="s">
        <v>33</v>
      </c>
      <c r="C5513" t="s">
        <v>390</v>
      </c>
      <c r="D5513">
        <v>2009</v>
      </c>
      <c r="E5513" t="s">
        <v>16153</v>
      </c>
      <c r="F5513">
        <v>6.9</v>
      </c>
      <c r="G5513" s="1">
        <v>230000</v>
      </c>
      <c r="H5513" t="s">
        <v>14777</v>
      </c>
      <c r="I5513" t="s">
        <v>16315</v>
      </c>
      <c r="J5513" t="s">
        <v>13893</v>
      </c>
      <c r="K5513" t="s">
        <v>30</v>
      </c>
      <c r="L5513" s="1">
        <v>90000000</v>
      </c>
      <c r="M5513" s="1">
        <v>886686817</v>
      </c>
      <c r="N5513" t="s">
        <v>14129</v>
      </c>
      <c r="O5513">
        <v>94</v>
      </c>
      <c r="P5513" s="6" t="str">
        <f>_xlfn.XLOOKUP(movie3[[#This Row],[year]],inflation!E$2:E$225,inflation!F$2:F$225,,0)</f>
        <v>644.7</v>
      </c>
      <c r="Q5513" s="2">
        <f>movie3[[#This Row],[gross]] * (inflation!B$226 / movie3[[#This Row],[CPI of Released Year]])</f>
        <v>1259268573.9804559</v>
      </c>
      <c r="R5513" s="2">
        <f>movie3[[#This Row],[gross]]-movie3[[#This Row],[budget]]</f>
        <v>796686817</v>
      </c>
    </row>
    <row r="5514" spans="1:18" hidden="1" x14ac:dyDescent="0.25">
      <c r="A5514" t="s">
        <v>16474</v>
      </c>
      <c r="B5514" t="s">
        <v>33</v>
      </c>
      <c r="C5514" t="s">
        <v>63</v>
      </c>
      <c r="D5514">
        <v>2009</v>
      </c>
      <c r="E5514" t="s">
        <v>16205</v>
      </c>
      <c r="F5514">
        <v>6.9</v>
      </c>
      <c r="G5514" s="1">
        <v>26000</v>
      </c>
      <c r="H5514" t="s">
        <v>5477</v>
      </c>
      <c r="I5514" t="s">
        <v>5477</v>
      </c>
      <c r="J5514" t="s">
        <v>13628</v>
      </c>
      <c r="K5514" t="s">
        <v>22</v>
      </c>
      <c r="L5514" s="1">
        <v>8500000</v>
      </c>
      <c r="M5514" s="1">
        <v>14374652</v>
      </c>
      <c r="N5514" t="s">
        <v>15951</v>
      </c>
      <c r="O5514">
        <v>119</v>
      </c>
      <c r="P5514" s="6" t="str">
        <f>_xlfn.XLOOKUP(movie3[[#This Row],[year]],inflation!E$2:E$225,inflation!F$2:F$225,,0)</f>
        <v>644.7</v>
      </c>
      <c r="Q5514" s="2">
        <f>movie3[[#This Row],[gross]] * (inflation!B$226 / movie3[[#This Row],[CPI of Released Year]])</f>
        <v>20414815.218241043</v>
      </c>
      <c r="R5514" s="2">
        <f>movie3[[#This Row],[gross]]-movie3[[#This Row],[budget]]</f>
        <v>5874652</v>
      </c>
    </row>
    <row r="5515" spans="1:18" hidden="1" x14ac:dyDescent="0.25">
      <c r="A5515" t="s">
        <v>16525</v>
      </c>
      <c r="B5515" t="s">
        <v>16</v>
      </c>
      <c r="C5515" t="s">
        <v>41</v>
      </c>
      <c r="D5515">
        <v>2009</v>
      </c>
      <c r="E5515" t="s">
        <v>16526</v>
      </c>
      <c r="F5515">
        <v>6.9</v>
      </c>
      <c r="G5515" s="1">
        <v>38000</v>
      </c>
      <c r="H5515" t="s">
        <v>4976</v>
      </c>
      <c r="I5515" t="s">
        <v>4976</v>
      </c>
      <c r="J5515" t="s">
        <v>97</v>
      </c>
      <c r="K5515" t="s">
        <v>30</v>
      </c>
      <c r="M5515" s="1">
        <v>221805</v>
      </c>
      <c r="N5515" t="s">
        <v>16393</v>
      </c>
      <c r="O5515">
        <v>99</v>
      </c>
      <c r="P5515" s="6" t="str">
        <f>_xlfn.XLOOKUP(movie3[[#This Row],[year]],inflation!E$2:E$225,inflation!F$2:F$225,,0)</f>
        <v>644.7</v>
      </c>
      <c r="Q5515" s="2">
        <f>movie3[[#This Row],[gross]] * (inflation!B$226 / movie3[[#This Row],[CPI of Released Year]])</f>
        <v>315006.44951140066</v>
      </c>
      <c r="R5515" s="2">
        <f>movie3[[#This Row],[gross]]-movie3[[#This Row],[budget]]</f>
        <v>221805</v>
      </c>
    </row>
    <row r="5516" spans="1:18" hidden="1" x14ac:dyDescent="0.25">
      <c r="A5516" t="s">
        <v>16206</v>
      </c>
      <c r="B5516" t="s">
        <v>2000</v>
      </c>
      <c r="C5516" t="s">
        <v>17</v>
      </c>
      <c r="D5516">
        <v>2009</v>
      </c>
      <c r="E5516" t="s">
        <v>16207</v>
      </c>
      <c r="F5516">
        <v>6.8</v>
      </c>
      <c r="G5516" s="1">
        <v>20000</v>
      </c>
      <c r="H5516" t="s">
        <v>2245</v>
      </c>
      <c r="I5516" t="s">
        <v>2245</v>
      </c>
      <c r="J5516" t="s">
        <v>11551</v>
      </c>
      <c r="K5516" t="s">
        <v>3158</v>
      </c>
      <c r="L5516" s="1">
        <v>12000000</v>
      </c>
      <c r="M5516" s="1">
        <v>1790061</v>
      </c>
      <c r="N5516" t="s">
        <v>16208</v>
      </c>
      <c r="O5516">
        <v>111</v>
      </c>
      <c r="P5516" s="6" t="str">
        <f>_xlfn.XLOOKUP(movie3[[#This Row],[year]],inflation!E$2:E$225,inflation!F$2:F$225,,0)</f>
        <v>644.7</v>
      </c>
      <c r="Q5516" s="2">
        <f>movie3[[#This Row],[gross]] * (inflation!B$226 / movie3[[#This Row],[CPI of Released Year]])</f>
        <v>2542236.4690553746</v>
      </c>
      <c r="R5516" s="2">
        <f>movie3[[#This Row],[gross]]-movie3[[#This Row],[budget]]</f>
        <v>-10209939</v>
      </c>
    </row>
    <row r="5517" spans="1:18" hidden="1" x14ac:dyDescent="0.25">
      <c r="A5517" t="s">
        <v>16229</v>
      </c>
      <c r="B5517" t="s">
        <v>2000</v>
      </c>
      <c r="C5517" t="s">
        <v>25</v>
      </c>
      <c r="D5517">
        <v>2009</v>
      </c>
      <c r="E5517" t="s">
        <v>16230</v>
      </c>
      <c r="F5517">
        <v>6.8</v>
      </c>
      <c r="G5517" s="1">
        <v>146000</v>
      </c>
      <c r="H5517" t="s">
        <v>568</v>
      </c>
      <c r="I5517" t="s">
        <v>568</v>
      </c>
      <c r="J5517" t="s">
        <v>2537</v>
      </c>
      <c r="K5517" t="s">
        <v>22</v>
      </c>
      <c r="L5517" s="1">
        <v>30000000</v>
      </c>
      <c r="M5517" s="1">
        <v>61808775</v>
      </c>
      <c r="N5517" t="s">
        <v>16231</v>
      </c>
      <c r="O5517">
        <v>123</v>
      </c>
      <c r="P5517" s="6" t="str">
        <f>_xlfn.XLOOKUP(movie3[[#This Row],[year]],inflation!E$2:E$225,inflation!F$2:F$225,,0)</f>
        <v>644.7</v>
      </c>
      <c r="Q5517" s="2">
        <f>movie3[[#This Row],[gross]] * (inflation!B$226 / movie3[[#This Row],[CPI of Released Year]])</f>
        <v>87780540.390879482</v>
      </c>
      <c r="R5517" s="2">
        <f>movie3[[#This Row],[gross]]-movie3[[#This Row],[budget]]</f>
        <v>31808775</v>
      </c>
    </row>
    <row r="5518" spans="1:18" hidden="1" x14ac:dyDescent="0.25">
      <c r="A5518" t="s">
        <v>16235</v>
      </c>
      <c r="B5518" t="s">
        <v>16</v>
      </c>
      <c r="C5518" t="s">
        <v>41</v>
      </c>
      <c r="D5518">
        <v>2009</v>
      </c>
      <c r="E5518" t="s">
        <v>16079</v>
      </c>
      <c r="F5518">
        <v>6.8</v>
      </c>
      <c r="G5518" s="1">
        <v>155000</v>
      </c>
      <c r="H5518" t="s">
        <v>9353</v>
      </c>
      <c r="I5518" t="s">
        <v>9353</v>
      </c>
      <c r="J5518" t="s">
        <v>16099</v>
      </c>
      <c r="K5518" t="s">
        <v>30</v>
      </c>
      <c r="M5518" s="1">
        <v>17164820</v>
      </c>
      <c r="N5518" t="s">
        <v>3746</v>
      </c>
      <c r="O5518">
        <v>107</v>
      </c>
      <c r="P5518" s="6" t="str">
        <f>_xlfn.XLOOKUP(movie3[[#This Row],[year]],inflation!E$2:E$225,inflation!F$2:F$225,,0)</f>
        <v>644.7</v>
      </c>
      <c r="Q5518" s="2">
        <f>movie3[[#This Row],[gross]] * (inflation!B$226 / movie3[[#This Row],[CPI of Released Year]])</f>
        <v>24377399.087947883</v>
      </c>
      <c r="R5518" s="2">
        <f>movie3[[#This Row],[gross]]-movie3[[#This Row],[budget]]</f>
        <v>17164820</v>
      </c>
    </row>
    <row r="5519" spans="1:18" hidden="1" x14ac:dyDescent="0.25">
      <c r="A5519" t="s">
        <v>16450</v>
      </c>
      <c r="B5519" t="s">
        <v>16</v>
      </c>
      <c r="C5519" t="s">
        <v>41</v>
      </c>
      <c r="D5519">
        <v>2009</v>
      </c>
      <c r="E5519" t="s">
        <v>16451</v>
      </c>
      <c r="F5519">
        <v>6.8</v>
      </c>
      <c r="G5519" s="1">
        <v>37000</v>
      </c>
      <c r="H5519" t="s">
        <v>3521</v>
      </c>
      <c r="I5519" t="s">
        <v>3521</v>
      </c>
      <c r="J5519" t="s">
        <v>9046</v>
      </c>
      <c r="K5519" t="s">
        <v>30</v>
      </c>
      <c r="L5519" s="1">
        <v>20000000</v>
      </c>
      <c r="M5519" s="1">
        <v>754301</v>
      </c>
      <c r="N5519" t="s">
        <v>44</v>
      </c>
      <c r="O5519">
        <v>105</v>
      </c>
      <c r="P5519" s="6" t="str">
        <f>_xlfn.XLOOKUP(movie3[[#This Row],[year]],inflation!E$2:E$225,inflation!F$2:F$225,,0)</f>
        <v>644.7</v>
      </c>
      <c r="Q5519" s="2">
        <f>movie3[[#This Row],[gross]] * (inflation!B$226 / movie3[[#This Row],[CPI of Released Year]])</f>
        <v>1071254.8403908794</v>
      </c>
      <c r="R5519" s="2">
        <f>movie3[[#This Row],[gross]]-movie3[[#This Row],[budget]]</f>
        <v>-19245699</v>
      </c>
    </row>
    <row r="5520" spans="1:18" hidden="1" x14ac:dyDescent="0.25">
      <c r="A5520" t="s">
        <v>16494</v>
      </c>
      <c r="B5520" t="s">
        <v>33</v>
      </c>
      <c r="C5520" t="s">
        <v>390</v>
      </c>
      <c r="D5520">
        <v>2009</v>
      </c>
      <c r="E5520" t="s">
        <v>16253</v>
      </c>
      <c r="F5520">
        <v>6.8</v>
      </c>
      <c r="G5520" s="1">
        <v>106000</v>
      </c>
      <c r="H5520" t="s">
        <v>2056</v>
      </c>
      <c r="I5520" t="s">
        <v>4378</v>
      </c>
      <c r="J5520" t="s">
        <v>7916</v>
      </c>
      <c r="K5520" t="s">
        <v>30</v>
      </c>
      <c r="L5520" s="1">
        <v>200000000</v>
      </c>
      <c r="M5520" s="1">
        <v>325286646</v>
      </c>
      <c r="N5520" t="s">
        <v>1725</v>
      </c>
      <c r="O5520">
        <v>96</v>
      </c>
      <c r="P5520" s="6" t="str">
        <f>_xlfn.XLOOKUP(movie3[[#This Row],[year]],inflation!E$2:E$225,inflation!F$2:F$225,,0)</f>
        <v>644.7</v>
      </c>
      <c r="Q5520" s="2">
        <f>movie3[[#This Row],[gross]] * (inflation!B$226 / movie3[[#This Row],[CPI of Released Year]])</f>
        <v>461970611.25732899</v>
      </c>
      <c r="R5520" s="2">
        <f>movie3[[#This Row],[gross]]-movie3[[#This Row],[budget]]</f>
        <v>125286646</v>
      </c>
    </row>
    <row r="5521" spans="1:18" hidden="1" x14ac:dyDescent="0.25">
      <c r="A5521" t="s">
        <v>16093</v>
      </c>
      <c r="B5521" t="s">
        <v>2000</v>
      </c>
      <c r="C5521" t="s">
        <v>17</v>
      </c>
      <c r="D5521">
        <v>2009</v>
      </c>
      <c r="E5521" t="s">
        <v>16094</v>
      </c>
      <c r="F5521">
        <v>6.7</v>
      </c>
      <c r="G5521" s="1">
        <v>162000</v>
      </c>
      <c r="H5521" t="s">
        <v>6886</v>
      </c>
      <c r="I5521" t="s">
        <v>7969</v>
      </c>
      <c r="J5521" t="s">
        <v>10031</v>
      </c>
      <c r="K5521" t="s">
        <v>30</v>
      </c>
      <c r="L5521" s="1">
        <v>65000000</v>
      </c>
      <c r="M5521" s="1">
        <v>93621340</v>
      </c>
      <c r="N5521" t="s">
        <v>9689</v>
      </c>
      <c r="O5521">
        <v>135</v>
      </c>
      <c r="P5521" s="6" t="str">
        <f>_xlfn.XLOOKUP(movie3[[#This Row],[year]],inflation!E$2:E$225,inflation!F$2:F$225,,0)</f>
        <v>644.7</v>
      </c>
      <c r="Q5521" s="2">
        <f>movie3[[#This Row],[gross]] * (inflation!B$226 / movie3[[#This Row],[CPI of Released Year]])</f>
        <v>132960600.13029316</v>
      </c>
      <c r="R5521" s="2">
        <f>movie3[[#This Row],[gross]]-movie3[[#This Row],[budget]]</f>
        <v>28621340</v>
      </c>
    </row>
    <row r="5522" spans="1:18" hidden="1" x14ac:dyDescent="0.25">
      <c r="A5522" t="s">
        <v>16162</v>
      </c>
      <c r="B5522" t="s">
        <v>2000</v>
      </c>
      <c r="C5522" t="s">
        <v>41</v>
      </c>
      <c r="D5522">
        <v>2009</v>
      </c>
      <c r="E5522" t="s">
        <v>15808</v>
      </c>
      <c r="F5522">
        <v>6.7</v>
      </c>
      <c r="G5522" s="1">
        <v>303000</v>
      </c>
      <c r="H5522" t="s">
        <v>14629</v>
      </c>
      <c r="I5522" t="s">
        <v>16163</v>
      </c>
      <c r="J5522" t="s">
        <v>8593</v>
      </c>
      <c r="K5522" t="s">
        <v>30</v>
      </c>
      <c r="L5522" s="1">
        <v>40000000</v>
      </c>
      <c r="M5522" s="1">
        <v>317375031</v>
      </c>
      <c r="N5522" t="s">
        <v>2094</v>
      </c>
      <c r="O5522">
        <v>108</v>
      </c>
      <c r="P5522" s="6" t="str">
        <f>_xlfn.XLOOKUP(movie3[[#This Row],[year]],inflation!E$2:E$225,inflation!F$2:F$225,,0)</f>
        <v>644.7</v>
      </c>
      <c r="Q5522" s="2">
        <f>movie3[[#This Row],[gross]] * (inflation!B$226 / movie3[[#This Row],[CPI of Released Year]])</f>
        <v>450734571.71335506</v>
      </c>
      <c r="R5522" s="2">
        <f>movie3[[#This Row],[gross]]-movie3[[#This Row],[budget]]</f>
        <v>277375031</v>
      </c>
    </row>
    <row r="5523" spans="1:18" hidden="1" x14ac:dyDescent="0.25">
      <c r="A5523" t="s">
        <v>16184</v>
      </c>
      <c r="B5523" t="s">
        <v>2000</v>
      </c>
      <c r="C5523" t="s">
        <v>34</v>
      </c>
      <c r="D5523">
        <v>2009</v>
      </c>
      <c r="E5523" t="s">
        <v>16185</v>
      </c>
      <c r="F5523">
        <v>6.7</v>
      </c>
      <c r="G5523" s="1">
        <v>280000</v>
      </c>
      <c r="H5523" t="s">
        <v>1135</v>
      </c>
      <c r="I5523" t="s">
        <v>5906</v>
      </c>
      <c r="J5523" t="s">
        <v>2093</v>
      </c>
      <c r="K5523" t="s">
        <v>30</v>
      </c>
      <c r="L5523" s="1">
        <v>150000000</v>
      </c>
      <c r="M5523" s="1">
        <v>485930816</v>
      </c>
      <c r="N5523" t="s">
        <v>31</v>
      </c>
      <c r="O5523">
        <v>138</v>
      </c>
      <c r="P5523" s="6" t="str">
        <f>_xlfn.XLOOKUP(movie3[[#This Row],[year]],inflation!E$2:E$225,inflation!F$2:F$225,,0)</f>
        <v>644.7</v>
      </c>
      <c r="Q5523" s="2">
        <f>movie3[[#This Row],[gross]] * (inflation!B$226 / movie3[[#This Row],[CPI of Released Year]])</f>
        <v>690116728.91205215</v>
      </c>
      <c r="R5523" s="2">
        <f>movie3[[#This Row],[gross]]-movie3[[#This Row],[budget]]</f>
        <v>335930816</v>
      </c>
    </row>
    <row r="5524" spans="1:18" hidden="1" x14ac:dyDescent="0.25">
      <c r="A5524" t="s">
        <v>16195</v>
      </c>
      <c r="B5524" t="s">
        <v>16</v>
      </c>
      <c r="C5524" t="s">
        <v>34</v>
      </c>
      <c r="D5524">
        <v>2009</v>
      </c>
      <c r="E5524" t="s">
        <v>16196</v>
      </c>
      <c r="F5524">
        <v>6.7</v>
      </c>
      <c r="G5524" s="1">
        <v>146000</v>
      </c>
      <c r="H5524" t="s">
        <v>16197</v>
      </c>
      <c r="I5524" t="s">
        <v>16198</v>
      </c>
      <c r="J5524" t="s">
        <v>1498</v>
      </c>
      <c r="K5524" t="s">
        <v>5820</v>
      </c>
      <c r="L5524" s="1">
        <v>33000000</v>
      </c>
      <c r="M5524" s="1">
        <v>20648328</v>
      </c>
      <c r="N5524" t="s">
        <v>2044</v>
      </c>
      <c r="O5524">
        <v>108</v>
      </c>
      <c r="P5524" s="6" t="str">
        <f>_xlfn.XLOOKUP(movie3[[#This Row],[year]],inflation!E$2:E$225,inflation!F$2:F$225,,0)</f>
        <v>644.7</v>
      </c>
      <c r="Q5524" s="2">
        <f>movie3[[#This Row],[gross]] * (inflation!B$226 / movie3[[#This Row],[CPI of Released Year]])</f>
        <v>29324661.263843648</v>
      </c>
      <c r="R5524" s="2">
        <f>movie3[[#This Row],[gross]]-movie3[[#This Row],[budget]]</f>
        <v>-12351672</v>
      </c>
    </row>
    <row r="5525" spans="1:18" hidden="1" x14ac:dyDescent="0.25">
      <c r="A5525" t="s">
        <v>16220</v>
      </c>
      <c r="B5525" t="s">
        <v>33</v>
      </c>
      <c r="C5525" t="s">
        <v>25</v>
      </c>
      <c r="D5525">
        <v>2009</v>
      </c>
      <c r="E5525" t="s">
        <v>15182</v>
      </c>
      <c r="F5525">
        <v>6.7</v>
      </c>
      <c r="G5525" s="1">
        <v>102000</v>
      </c>
      <c r="H5525" t="s">
        <v>10734</v>
      </c>
      <c r="I5525" t="s">
        <v>10734</v>
      </c>
      <c r="J5525" t="s">
        <v>16221</v>
      </c>
      <c r="K5525" t="s">
        <v>5820</v>
      </c>
      <c r="L5525" s="1">
        <v>100000000</v>
      </c>
      <c r="M5525" s="1">
        <v>100140916</v>
      </c>
      <c r="N5525" t="s">
        <v>23</v>
      </c>
      <c r="O5525">
        <v>101</v>
      </c>
      <c r="P5525" s="6" t="str">
        <f>_xlfn.XLOOKUP(movie3[[#This Row],[year]],inflation!E$2:E$225,inflation!F$2:F$225,,0)</f>
        <v>644.7</v>
      </c>
      <c r="Q5525" s="2">
        <f>movie3[[#This Row],[gross]] * (inflation!B$226 / movie3[[#This Row],[CPI of Released Year]])</f>
        <v>142219672.23452768</v>
      </c>
      <c r="R5525" s="2">
        <f>movie3[[#This Row],[gross]]-movie3[[#This Row],[budget]]</f>
        <v>140916</v>
      </c>
    </row>
    <row r="5526" spans="1:18" hidden="1" x14ac:dyDescent="0.25">
      <c r="A5526" t="s">
        <v>16379</v>
      </c>
      <c r="B5526" t="s">
        <v>16</v>
      </c>
      <c r="C5526" t="s">
        <v>63</v>
      </c>
      <c r="D5526">
        <v>2009</v>
      </c>
      <c r="E5526" t="s">
        <v>15406</v>
      </c>
      <c r="F5526">
        <v>6.7</v>
      </c>
      <c r="G5526" s="1">
        <v>42000</v>
      </c>
      <c r="H5526" t="s">
        <v>9746</v>
      </c>
      <c r="I5526" t="s">
        <v>13286</v>
      </c>
      <c r="J5526" t="s">
        <v>16380</v>
      </c>
      <c r="K5526" t="s">
        <v>30</v>
      </c>
      <c r="L5526" s="1">
        <v>20000000</v>
      </c>
      <c r="M5526" s="1">
        <v>44420167</v>
      </c>
      <c r="N5526" t="s">
        <v>9442</v>
      </c>
      <c r="O5526">
        <v>122</v>
      </c>
      <c r="P5526" s="6" t="str">
        <f>_xlfn.XLOOKUP(movie3[[#This Row],[year]],inflation!E$2:E$225,inflation!F$2:F$225,,0)</f>
        <v>644.7</v>
      </c>
      <c r="Q5526" s="2">
        <f>movie3[[#This Row],[gross]] * (inflation!B$226 / movie3[[#This Row],[CPI of Released Year]])</f>
        <v>63085318.605863191</v>
      </c>
      <c r="R5526" s="2">
        <f>movie3[[#This Row],[gross]]-movie3[[#This Row],[budget]]</f>
        <v>24420167</v>
      </c>
    </row>
    <row r="5527" spans="1:18" hidden="1" x14ac:dyDescent="0.25">
      <c r="A5527" t="s">
        <v>16410</v>
      </c>
      <c r="B5527" t="s">
        <v>16</v>
      </c>
      <c r="C5527" t="s">
        <v>34</v>
      </c>
      <c r="D5527">
        <v>2009</v>
      </c>
      <c r="E5527" t="s">
        <v>16411</v>
      </c>
      <c r="F5527">
        <v>6.7</v>
      </c>
      <c r="G5527" s="1">
        <v>62000</v>
      </c>
      <c r="H5527" t="s">
        <v>10324</v>
      </c>
      <c r="I5527" t="s">
        <v>16412</v>
      </c>
      <c r="J5527" t="s">
        <v>184</v>
      </c>
      <c r="K5527" t="s">
        <v>30</v>
      </c>
      <c r="L5527" s="1">
        <v>17000000</v>
      </c>
      <c r="M5527" s="1">
        <v>45719985</v>
      </c>
      <c r="N5527" t="s">
        <v>14977</v>
      </c>
      <c r="O5527">
        <v>132</v>
      </c>
      <c r="P5527" s="6" t="str">
        <f>_xlfn.XLOOKUP(movie3[[#This Row],[year]],inflation!E$2:E$225,inflation!F$2:F$225,,0)</f>
        <v>644.7</v>
      </c>
      <c r="Q5527" s="2">
        <f>movie3[[#This Row],[gross]] * (inflation!B$226 / movie3[[#This Row],[CPI of Released Year]])</f>
        <v>64931314.201954395</v>
      </c>
      <c r="R5527" s="2">
        <f>movie3[[#This Row],[gross]]-movie3[[#This Row],[budget]]</f>
        <v>28719985</v>
      </c>
    </row>
    <row r="5528" spans="1:18" hidden="1" x14ac:dyDescent="0.25">
      <c r="A5528" t="s">
        <v>16491</v>
      </c>
      <c r="B5528" t="s">
        <v>16</v>
      </c>
      <c r="C5528" t="s">
        <v>104</v>
      </c>
      <c r="D5528">
        <v>2009</v>
      </c>
      <c r="E5528" t="s">
        <v>16492</v>
      </c>
      <c r="F5528">
        <v>6.7</v>
      </c>
      <c r="G5528" s="1">
        <v>23000</v>
      </c>
      <c r="H5528" t="s">
        <v>13192</v>
      </c>
      <c r="I5528" t="s">
        <v>13192</v>
      </c>
      <c r="J5528" t="s">
        <v>498</v>
      </c>
      <c r="K5528" t="s">
        <v>30</v>
      </c>
      <c r="L5528" s="1">
        <v>19000000</v>
      </c>
      <c r="M5528" s="1">
        <v>3676533</v>
      </c>
      <c r="N5528" t="s">
        <v>13873</v>
      </c>
      <c r="O5528">
        <v>113</v>
      </c>
      <c r="P5528" s="6" t="str">
        <f>_xlfn.XLOOKUP(movie3[[#This Row],[year]],inflation!E$2:E$225,inflation!F$2:F$225,,0)</f>
        <v>644.7</v>
      </c>
      <c r="Q5528" s="2">
        <f>movie3[[#This Row],[gross]] * (inflation!B$226 / movie3[[#This Row],[CPI of Released Year]])</f>
        <v>5221395.4006514661</v>
      </c>
      <c r="R5528" s="2">
        <f>movie3[[#This Row],[gross]]-movie3[[#This Row],[budget]]</f>
        <v>-15323467</v>
      </c>
    </row>
    <row r="5529" spans="1:18" hidden="1" x14ac:dyDescent="0.25">
      <c r="A5529" t="s">
        <v>16502</v>
      </c>
      <c r="B5529" t="s">
        <v>2000</v>
      </c>
      <c r="C5529" t="s">
        <v>63</v>
      </c>
      <c r="D5529">
        <v>2009</v>
      </c>
      <c r="E5529" t="s">
        <v>16253</v>
      </c>
      <c r="F5529">
        <v>6.7</v>
      </c>
      <c r="G5529" s="1">
        <v>39000</v>
      </c>
      <c r="H5529" t="s">
        <v>13382</v>
      </c>
      <c r="I5529" t="s">
        <v>16503</v>
      </c>
      <c r="J5529" t="s">
        <v>11868</v>
      </c>
      <c r="K5529" t="s">
        <v>453</v>
      </c>
      <c r="L5529" s="1">
        <v>23000000</v>
      </c>
      <c r="M5529" s="1">
        <v>50812934</v>
      </c>
      <c r="N5529" t="s">
        <v>16504</v>
      </c>
      <c r="O5529">
        <v>105</v>
      </c>
      <c r="P5529" s="6" t="str">
        <f>_xlfn.XLOOKUP(movie3[[#This Row],[year]],inflation!E$2:E$225,inflation!F$2:F$225,,0)</f>
        <v>644.7</v>
      </c>
      <c r="Q5529" s="2">
        <f>movie3[[#This Row],[gross]] * (inflation!B$226 / movie3[[#This Row],[CPI of Released Year]])</f>
        <v>72164297.146579802</v>
      </c>
      <c r="R5529" s="2">
        <f>movie3[[#This Row],[gross]]-movie3[[#This Row],[budget]]</f>
        <v>27812934</v>
      </c>
    </row>
    <row r="5530" spans="1:18" hidden="1" x14ac:dyDescent="0.25">
      <c r="A5530" t="s">
        <v>16524</v>
      </c>
      <c r="B5530" t="s">
        <v>2000</v>
      </c>
      <c r="C5530" t="s">
        <v>63</v>
      </c>
      <c r="D5530">
        <v>2009</v>
      </c>
      <c r="E5530" t="s">
        <v>15945</v>
      </c>
      <c r="F5530">
        <v>6.7</v>
      </c>
      <c r="G5530" s="1">
        <v>52000</v>
      </c>
      <c r="H5530" t="s">
        <v>14005</v>
      </c>
      <c r="I5530" t="s">
        <v>10156</v>
      </c>
      <c r="J5530" t="s">
        <v>9889</v>
      </c>
      <c r="K5530" t="s">
        <v>22</v>
      </c>
      <c r="L5530" s="1">
        <v>60000000</v>
      </c>
      <c r="M5530" s="1">
        <v>38332994</v>
      </c>
      <c r="N5530" t="s">
        <v>9689</v>
      </c>
      <c r="O5530">
        <v>117</v>
      </c>
      <c r="P5530" s="6" t="str">
        <f>_xlfn.XLOOKUP(movie3[[#This Row],[year]],inflation!E$2:E$225,inflation!F$2:F$225,,0)</f>
        <v>644.7</v>
      </c>
      <c r="Q5530" s="2">
        <f>movie3[[#This Row],[gross]] * (inflation!B$226 / movie3[[#This Row],[CPI of Released Year]])</f>
        <v>54440343.270358302</v>
      </c>
      <c r="R5530" s="2">
        <f>movie3[[#This Row],[gross]]-movie3[[#This Row],[budget]]</f>
        <v>-21667006</v>
      </c>
    </row>
    <row r="5531" spans="1:18" hidden="1" x14ac:dyDescent="0.25">
      <c r="A5531" t="s">
        <v>16540</v>
      </c>
      <c r="B5531" t="s">
        <v>16</v>
      </c>
      <c r="C5531" t="s">
        <v>104</v>
      </c>
      <c r="D5531">
        <v>2009</v>
      </c>
      <c r="E5531" t="s">
        <v>16541</v>
      </c>
      <c r="F5531">
        <v>6.7</v>
      </c>
      <c r="G5531" s="1">
        <v>26000</v>
      </c>
      <c r="H5531" t="s">
        <v>16542</v>
      </c>
      <c r="I5531" t="s">
        <v>16542</v>
      </c>
      <c r="J5531" t="s">
        <v>16543</v>
      </c>
      <c r="K5531" t="s">
        <v>22</v>
      </c>
      <c r="L5531" s="1">
        <v>800000</v>
      </c>
      <c r="M5531" s="1">
        <v>896919</v>
      </c>
      <c r="N5531" t="s">
        <v>16544</v>
      </c>
      <c r="O5531">
        <v>100</v>
      </c>
      <c r="P5531" s="6" t="str">
        <f>_xlfn.XLOOKUP(movie3[[#This Row],[year]],inflation!E$2:E$225,inflation!F$2:F$225,,0)</f>
        <v>644.7</v>
      </c>
      <c r="Q5531" s="2">
        <f>movie3[[#This Row],[gross]] * (inflation!B$226 / movie3[[#This Row],[CPI of Released Year]])</f>
        <v>1273800.2736156352</v>
      </c>
      <c r="R5531" s="2">
        <f>movie3[[#This Row],[gross]]-movie3[[#This Row],[budget]]</f>
        <v>96919</v>
      </c>
    </row>
    <row r="5532" spans="1:18" hidden="1" x14ac:dyDescent="0.25">
      <c r="A5532" t="s">
        <v>16583</v>
      </c>
      <c r="B5532" t="s">
        <v>16</v>
      </c>
      <c r="C5532" t="s">
        <v>17</v>
      </c>
      <c r="D5532">
        <v>2009</v>
      </c>
      <c r="E5532" t="s">
        <v>16584</v>
      </c>
      <c r="F5532">
        <v>6.7</v>
      </c>
      <c r="G5532" s="1">
        <v>19000</v>
      </c>
      <c r="H5532" t="s">
        <v>16585</v>
      </c>
      <c r="I5532" t="s">
        <v>16586</v>
      </c>
      <c r="J5532" t="s">
        <v>16587</v>
      </c>
      <c r="K5532" t="s">
        <v>22</v>
      </c>
      <c r="M5532" s="1">
        <v>101860</v>
      </c>
      <c r="N5532" t="s">
        <v>16588</v>
      </c>
      <c r="O5532">
        <v>104</v>
      </c>
      <c r="P5532" s="6" t="str">
        <f>_xlfn.XLOOKUP(movie3[[#This Row],[year]],inflation!E$2:E$225,inflation!F$2:F$225,,0)</f>
        <v>644.7</v>
      </c>
      <c r="Q5532" s="2">
        <f>movie3[[#This Row],[gross]] * (inflation!B$226 / movie3[[#This Row],[CPI of Released Year]])</f>
        <v>144661.10749185667</v>
      </c>
      <c r="R5532" s="2">
        <f>movie3[[#This Row],[gross]]-movie3[[#This Row],[budget]]</f>
        <v>101860</v>
      </c>
    </row>
    <row r="5533" spans="1:18" hidden="1" x14ac:dyDescent="0.25">
      <c r="A5533" t="s">
        <v>1860</v>
      </c>
      <c r="B5533" t="s">
        <v>16</v>
      </c>
      <c r="C5533" t="s">
        <v>17</v>
      </c>
      <c r="D5533">
        <v>1983</v>
      </c>
      <c r="E5533" t="s">
        <v>1861</v>
      </c>
      <c r="F5533">
        <v>6.6</v>
      </c>
      <c r="G5533" s="1">
        <v>1200</v>
      </c>
      <c r="H5533" t="s">
        <v>404</v>
      </c>
      <c r="I5533" t="s">
        <v>692</v>
      </c>
      <c r="J5533" t="s">
        <v>1862</v>
      </c>
      <c r="K5533" t="s">
        <v>22</v>
      </c>
      <c r="M5533" s="1">
        <v>687475</v>
      </c>
      <c r="N5533" t="s">
        <v>44</v>
      </c>
      <c r="O5533">
        <v>130</v>
      </c>
      <c r="P5533" s="6" t="str">
        <f>_xlfn.XLOOKUP(movie3[[#This Row],[year]],inflation!E$2:E$225,inflation!F$2:F$225,,0)</f>
        <v>299.3</v>
      </c>
      <c r="Q5533" s="2">
        <f>movie3[[#This Row],[gross]] * (inflation!B$226 / movie3[[#This Row],[CPI of Released Year]])</f>
        <v>2103080.8887403943</v>
      </c>
      <c r="R5533" s="2">
        <f>movie3[[#This Row],[gross]]-movie3[[#This Row],[budget]]</f>
        <v>687475</v>
      </c>
    </row>
    <row r="5534" spans="1:18" hidden="1" x14ac:dyDescent="0.25">
      <c r="A5534" t="s">
        <v>11202</v>
      </c>
      <c r="B5534" t="s">
        <v>16</v>
      </c>
      <c r="C5534" t="s">
        <v>17</v>
      </c>
      <c r="D5534">
        <v>1999</v>
      </c>
      <c r="E5534" t="s">
        <v>10951</v>
      </c>
      <c r="F5534">
        <v>6.6</v>
      </c>
      <c r="G5534" s="1">
        <v>4100</v>
      </c>
      <c r="H5534" t="s">
        <v>11203</v>
      </c>
      <c r="I5534" t="s">
        <v>11204</v>
      </c>
      <c r="J5534" t="s">
        <v>3238</v>
      </c>
      <c r="K5534" t="s">
        <v>30</v>
      </c>
      <c r="M5534" s="1">
        <v>570708</v>
      </c>
      <c r="N5534" t="s">
        <v>11205</v>
      </c>
      <c r="O5534">
        <v>125</v>
      </c>
      <c r="P5534" s="6" t="str">
        <f>_xlfn.XLOOKUP(movie3[[#This Row],[year]],inflation!E$2:E$225,inflation!F$2:F$225,,0)</f>
        <v>500.6</v>
      </c>
      <c r="Q5534" s="2">
        <f>movie3[[#This Row],[gross]] * (inflation!B$226 / movie3[[#This Row],[CPI of Released Year]])</f>
        <v>1043827.8961246504</v>
      </c>
      <c r="R5534" s="2">
        <f>movie3[[#This Row],[gross]]-movie3[[#This Row],[budget]]</f>
        <v>570708</v>
      </c>
    </row>
    <row r="5535" spans="1:18" hidden="1" x14ac:dyDescent="0.25">
      <c r="A5535" t="s">
        <v>3182</v>
      </c>
      <c r="B5535" t="s">
        <v>16</v>
      </c>
      <c r="C5535" t="s">
        <v>41</v>
      </c>
      <c r="D5535">
        <v>1985</v>
      </c>
      <c r="E5535" t="s">
        <v>2819</v>
      </c>
      <c r="F5535">
        <v>6.6</v>
      </c>
      <c r="G5535" s="1">
        <v>545</v>
      </c>
      <c r="H5535" t="s">
        <v>1006</v>
      </c>
      <c r="I5535" t="s">
        <v>3183</v>
      </c>
      <c r="J5535" t="s">
        <v>1540</v>
      </c>
      <c r="K5535" t="s">
        <v>195</v>
      </c>
      <c r="M5535" s="1">
        <v>542420</v>
      </c>
      <c r="N5535" t="s">
        <v>3184</v>
      </c>
      <c r="O5535">
        <v>119</v>
      </c>
      <c r="P5535" s="6" t="str">
        <f>_xlfn.XLOOKUP(movie3[[#This Row],[year]],inflation!E$2:E$225,inflation!F$2:F$225,,0)</f>
        <v>323.2</v>
      </c>
      <c r="Q5535" s="2">
        <f>movie3[[#This Row],[gross]] * (inflation!B$226 / movie3[[#This Row],[CPI of Released Year]])</f>
        <v>1536632.896039604</v>
      </c>
      <c r="R5535" s="2">
        <f>movie3[[#This Row],[gross]]-movie3[[#This Row],[budget]]</f>
        <v>542420</v>
      </c>
    </row>
    <row r="5536" spans="1:18" hidden="1" x14ac:dyDescent="0.25">
      <c r="A5536" t="s">
        <v>9719</v>
      </c>
      <c r="B5536" t="s">
        <v>2000</v>
      </c>
      <c r="C5536" t="s">
        <v>41</v>
      </c>
      <c r="D5536">
        <v>1997</v>
      </c>
      <c r="E5536" t="s">
        <v>9720</v>
      </c>
      <c r="F5536">
        <v>6.6</v>
      </c>
      <c r="G5536" s="1">
        <v>4800</v>
      </c>
      <c r="H5536" t="s">
        <v>9721</v>
      </c>
      <c r="I5536" t="s">
        <v>9721</v>
      </c>
      <c r="J5536" t="s">
        <v>8046</v>
      </c>
      <c r="K5536" t="s">
        <v>22</v>
      </c>
      <c r="M5536" s="1">
        <v>537948</v>
      </c>
      <c r="N5536" t="s">
        <v>1084</v>
      </c>
      <c r="O5536">
        <v>96</v>
      </c>
      <c r="P5536" s="6" t="str">
        <f>_xlfn.XLOOKUP(movie3[[#This Row],[year]],inflation!E$2:E$225,inflation!F$2:F$225,,0)</f>
        <v>482.4</v>
      </c>
      <c r="Q5536" s="2">
        <f>movie3[[#This Row],[gross]] * (inflation!B$226 / movie3[[#This Row],[CPI of Released Year]])</f>
        <v>1021030.656716418</v>
      </c>
      <c r="R5536" s="2">
        <f>movie3[[#This Row],[gross]]-movie3[[#This Row],[budget]]</f>
        <v>537948</v>
      </c>
    </row>
    <row r="5537" spans="1:18" hidden="1" x14ac:dyDescent="0.25">
      <c r="A5537" t="s">
        <v>10520</v>
      </c>
      <c r="B5537" t="s">
        <v>16</v>
      </c>
      <c r="C5537" t="s">
        <v>41</v>
      </c>
      <c r="D5537">
        <v>1998</v>
      </c>
      <c r="E5537" t="s">
        <v>10090</v>
      </c>
      <c r="F5537">
        <v>6.6</v>
      </c>
      <c r="G5537" s="1">
        <v>12000</v>
      </c>
      <c r="H5537" t="s">
        <v>10521</v>
      </c>
      <c r="I5537" t="s">
        <v>10521</v>
      </c>
      <c r="J5537" t="s">
        <v>10522</v>
      </c>
      <c r="K5537" t="s">
        <v>30</v>
      </c>
      <c r="L5537" s="1">
        <v>5000000</v>
      </c>
      <c r="M5537" s="1">
        <v>5502773</v>
      </c>
      <c r="N5537" t="s">
        <v>9442</v>
      </c>
      <c r="O5537">
        <v>91</v>
      </c>
      <c r="P5537" s="6" t="str">
        <f>_xlfn.XLOOKUP(movie3[[#This Row],[year]],inflation!E$2:E$225,inflation!F$2:F$225,,0)</f>
        <v>489.8</v>
      </c>
      <c r="Q5537" s="2">
        <f>movie3[[#This Row],[gross]] * (inflation!B$226 / movie3[[#This Row],[CPI of Released Year]])</f>
        <v>10286522.986525113</v>
      </c>
      <c r="R5537" s="2">
        <f>movie3[[#This Row],[gross]]-movie3[[#This Row],[budget]]</f>
        <v>502773</v>
      </c>
    </row>
    <row r="5538" spans="1:18" hidden="1" x14ac:dyDescent="0.25">
      <c r="A5538" t="s">
        <v>13374</v>
      </c>
      <c r="B5538" t="s">
        <v>16</v>
      </c>
      <c r="C5538" t="s">
        <v>17</v>
      </c>
      <c r="D5538">
        <v>2003</v>
      </c>
      <c r="E5538" t="s">
        <v>13375</v>
      </c>
      <c r="F5538">
        <v>6.6</v>
      </c>
      <c r="G5538" s="1">
        <v>10000</v>
      </c>
      <c r="H5538" t="s">
        <v>11706</v>
      </c>
      <c r="I5538" t="s">
        <v>11706</v>
      </c>
      <c r="J5538" t="s">
        <v>3232</v>
      </c>
      <c r="K5538" t="s">
        <v>453</v>
      </c>
      <c r="M5538" s="1">
        <v>499149</v>
      </c>
      <c r="N5538" t="s">
        <v>11707</v>
      </c>
      <c r="O5538">
        <v>114</v>
      </c>
      <c r="P5538" s="6" t="str">
        <f>_xlfn.XLOOKUP(movie3[[#This Row],[year]],inflation!E$2:E$225,inflation!F$2:F$225,,0)</f>
        <v>552.8</v>
      </c>
      <c r="Q5538" s="2">
        <f>movie3[[#This Row],[gross]] * (inflation!B$226 / movie3[[#This Row],[CPI of Released Year]])</f>
        <v>826738.10492040531</v>
      </c>
      <c r="R5538" s="2">
        <f>movie3[[#This Row],[gross]]-movie3[[#This Row],[budget]]</f>
        <v>499149</v>
      </c>
    </row>
    <row r="5539" spans="1:18" hidden="1" x14ac:dyDescent="0.25">
      <c r="A5539" t="s">
        <v>14526</v>
      </c>
      <c r="B5539" t="s">
        <v>16</v>
      </c>
      <c r="C5539" t="s">
        <v>25</v>
      </c>
      <c r="D5539">
        <v>2006</v>
      </c>
      <c r="E5539" t="s">
        <v>14527</v>
      </c>
      <c r="F5539">
        <v>6.6</v>
      </c>
      <c r="G5539" s="1">
        <v>150000</v>
      </c>
      <c r="H5539" t="s">
        <v>9165</v>
      </c>
      <c r="I5539" t="s">
        <v>9165</v>
      </c>
      <c r="J5539" t="s">
        <v>9046</v>
      </c>
      <c r="K5539" t="s">
        <v>30</v>
      </c>
      <c r="M5539" s="1">
        <v>495303</v>
      </c>
      <c r="N5539" t="s">
        <v>180</v>
      </c>
      <c r="O5539">
        <v>84</v>
      </c>
      <c r="P5539" s="6" t="str">
        <f>_xlfn.XLOOKUP(movie3[[#This Row],[year]],inflation!E$2:E$225,inflation!F$2:F$225,,0)</f>
        <v>605.8</v>
      </c>
      <c r="Q5539" s="2">
        <f>movie3[[#This Row],[gross]] * (inflation!B$226 / movie3[[#This Row],[CPI of Released Year]])</f>
        <v>748595.95047870593</v>
      </c>
      <c r="R5539" s="2">
        <f>movie3[[#This Row],[gross]]-movie3[[#This Row],[budget]]</f>
        <v>495303</v>
      </c>
    </row>
    <row r="5540" spans="1:18" hidden="1" x14ac:dyDescent="0.25">
      <c r="A5540" t="s">
        <v>3790</v>
      </c>
      <c r="B5540" t="s">
        <v>33</v>
      </c>
      <c r="C5540" t="s">
        <v>17</v>
      </c>
      <c r="D5540">
        <v>1986</v>
      </c>
      <c r="E5540" t="s">
        <v>2590</v>
      </c>
      <c r="F5540">
        <v>6.6</v>
      </c>
      <c r="G5540" s="1">
        <v>937</v>
      </c>
      <c r="H5540" t="s">
        <v>3791</v>
      </c>
      <c r="I5540" t="s">
        <v>3792</v>
      </c>
      <c r="J5540" t="s">
        <v>1296</v>
      </c>
      <c r="K5540" t="s">
        <v>30</v>
      </c>
      <c r="M5540" s="1">
        <v>416393</v>
      </c>
      <c r="N5540" t="s">
        <v>3793</v>
      </c>
      <c r="O5540">
        <v>105</v>
      </c>
      <c r="P5540" s="6" t="str">
        <f>_xlfn.XLOOKUP(movie3[[#This Row],[year]],inflation!E$2:E$225,inflation!F$2:F$225,,0)</f>
        <v>329.4</v>
      </c>
      <c r="Q5540" s="2">
        <f>movie3[[#This Row],[gross]] * (inflation!B$226 / movie3[[#This Row],[CPI of Released Year]])</f>
        <v>1157405.6794171222</v>
      </c>
      <c r="R5540" s="2">
        <f>movie3[[#This Row],[gross]]-movie3[[#This Row],[budget]]</f>
        <v>416393</v>
      </c>
    </row>
    <row r="5541" spans="1:18" hidden="1" x14ac:dyDescent="0.25">
      <c r="A5541" t="s">
        <v>16144</v>
      </c>
      <c r="B5541" t="s">
        <v>2000</v>
      </c>
      <c r="C5541" t="s">
        <v>34</v>
      </c>
      <c r="D5541">
        <v>2009</v>
      </c>
      <c r="E5541" t="s">
        <v>16145</v>
      </c>
      <c r="F5541">
        <v>6.5</v>
      </c>
      <c r="G5541" s="1">
        <v>348000</v>
      </c>
      <c r="H5541" t="s">
        <v>11278</v>
      </c>
      <c r="I5541" t="s">
        <v>6752</v>
      </c>
      <c r="J5541" t="s">
        <v>3909</v>
      </c>
      <c r="K5541" t="s">
        <v>30</v>
      </c>
      <c r="L5541" s="1">
        <v>200000000</v>
      </c>
      <c r="M5541" s="1">
        <v>371353001</v>
      </c>
      <c r="N5541" t="s">
        <v>16146</v>
      </c>
      <c r="O5541">
        <v>115</v>
      </c>
      <c r="P5541" s="6" t="str">
        <f>_xlfn.XLOOKUP(movie3[[#This Row],[year]],inflation!E$2:E$225,inflation!F$2:F$225,,0)</f>
        <v>644.7</v>
      </c>
      <c r="Q5541" s="2">
        <f>movie3[[#This Row],[gross]] * (inflation!B$226 / movie3[[#This Row],[CPI of Released Year]])</f>
        <v>527393838.55374593</v>
      </c>
      <c r="R5541" s="2">
        <f>movie3[[#This Row],[gross]]-movie3[[#This Row],[budget]]</f>
        <v>171353001</v>
      </c>
    </row>
    <row r="5542" spans="1:18" x14ac:dyDescent="0.25">
      <c r="A5542" t="s">
        <v>16209</v>
      </c>
      <c r="B5542" t="s">
        <v>2000</v>
      </c>
      <c r="C5542" t="s">
        <v>52</v>
      </c>
      <c r="D5542">
        <v>2009</v>
      </c>
      <c r="E5542" t="s">
        <v>16113</v>
      </c>
      <c r="F5542">
        <v>6.5</v>
      </c>
      <c r="G5542" s="1">
        <v>192000</v>
      </c>
      <c r="H5542" t="s">
        <v>512</v>
      </c>
      <c r="I5542" t="s">
        <v>512</v>
      </c>
      <c r="J5542" t="s">
        <v>14881</v>
      </c>
      <c r="K5542" t="s">
        <v>30</v>
      </c>
      <c r="L5542" s="1">
        <v>30000000</v>
      </c>
      <c r="M5542" s="1">
        <v>90842646</v>
      </c>
      <c r="N5542" t="s">
        <v>61</v>
      </c>
      <c r="O5542">
        <v>99</v>
      </c>
      <c r="P5542" s="6" t="str">
        <f>_xlfn.XLOOKUP(movie3[[#This Row],[year]],inflation!E$2:E$225,inflation!F$2:F$225,,0)</f>
        <v>644.7</v>
      </c>
      <c r="Q5542" s="2">
        <f>movie3[[#This Row],[gross]] * (inflation!B$226 / movie3[[#This Row],[CPI of Released Year]])</f>
        <v>129014311.58306189</v>
      </c>
      <c r="R5542" s="2">
        <f>movie3[[#This Row],[gross]]-movie3[[#This Row],[budget]]</f>
        <v>60842646</v>
      </c>
    </row>
    <row r="5543" spans="1:18" x14ac:dyDescent="0.25">
      <c r="A5543" t="s">
        <v>16210</v>
      </c>
      <c r="B5543" t="s">
        <v>16</v>
      </c>
      <c r="C5543" t="s">
        <v>52</v>
      </c>
      <c r="D5543">
        <v>2009</v>
      </c>
      <c r="E5543" t="s">
        <v>16211</v>
      </c>
      <c r="F5543">
        <v>6.5</v>
      </c>
      <c r="G5543" s="1">
        <v>88000</v>
      </c>
      <c r="H5543" t="s">
        <v>16212</v>
      </c>
      <c r="I5543" t="s">
        <v>16213</v>
      </c>
      <c r="J5543" t="s">
        <v>16214</v>
      </c>
      <c r="K5543" t="s">
        <v>30</v>
      </c>
      <c r="L5543" s="1">
        <v>15000000</v>
      </c>
      <c r="M5543" s="1">
        <v>45995223</v>
      </c>
      <c r="N5543" t="s">
        <v>13658</v>
      </c>
      <c r="O5543">
        <v>110</v>
      </c>
      <c r="P5543" s="6" t="str">
        <f>_xlfn.XLOOKUP(movie3[[#This Row],[year]],inflation!E$2:E$225,inflation!F$2:F$225,,0)</f>
        <v>644.7</v>
      </c>
      <c r="Q5543" s="2">
        <f>movie3[[#This Row],[gross]] * (inflation!B$226 / movie3[[#This Row],[CPI of Released Year]])</f>
        <v>65322205.954397395</v>
      </c>
      <c r="R5543" s="2">
        <f>movie3[[#This Row],[gross]]-movie3[[#This Row],[budget]]</f>
        <v>30995223</v>
      </c>
    </row>
    <row r="5544" spans="1:18" hidden="1" x14ac:dyDescent="0.25">
      <c r="A5544" t="s">
        <v>16243</v>
      </c>
      <c r="B5544" t="s">
        <v>16</v>
      </c>
      <c r="C5544" t="s">
        <v>17</v>
      </c>
      <c r="D5544">
        <v>2009</v>
      </c>
      <c r="E5544" t="s">
        <v>16081</v>
      </c>
      <c r="F5544">
        <v>6.5</v>
      </c>
      <c r="G5544" s="1">
        <v>69000</v>
      </c>
      <c r="H5544" t="s">
        <v>4803</v>
      </c>
      <c r="I5544" t="s">
        <v>4803</v>
      </c>
      <c r="J5544" t="s">
        <v>10841</v>
      </c>
      <c r="K5544" t="s">
        <v>30</v>
      </c>
      <c r="L5544" s="1">
        <v>14000000</v>
      </c>
      <c r="M5544" s="1">
        <v>22955544</v>
      </c>
      <c r="N5544" t="s">
        <v>15267</v>
      </c>
      <c r="O5544">
        <v>98</v>
      </c>
      <c r="P5544" s="6" t="str">
        <f>_xlfn.XLOOKUP(movie3[[#This Row],[year]],inflation!E$2:E$225,inflation!F$2:F$225,,0)</f>
        <v>644.7</v>
      </c>
      <c r="Q5544" s="2">
        <f>movie3[[#This Row],[gross]] * (inflation!B$226 / movie3[[#This Row],[CPI of Released Year]])</f>
        <v>32601358.90553746</v>
      </c>
      <c r="R5544" s="2">
        <f>movie3[[#This Row],[gross]]-movie3[[#This Row],[budget]]</f>
        <v>8955544</v>
      </c>
    </row>
    <row r="5545" spans="1:18" hidden="1" x14ac:dyDescent="0.25">
      <c r="A5545" t="s">
        <v>16292</v>
      </c>
      <c r="B5545" t="s">
        <v>16</v>
      </c>
      <c r="C5545" t="s">
        <v>41</v>
      </c>
      <c r="D5545">
        <v>2009</v>
      </c>
      <c r="E5545" t="s">
        <v>16104</v>
      </c>
      <c r="F5545">
        <v>6.5</v>
      </c>
      <c r="G5545" s="1">
        <v>88000</v>
      </c>
      <c r="H5545" t="s">
        <v>214</v>
      </c>
      <c r="I5545" t="s">
        <v>214</v>
      </c>
      <c r="J5545" t="s">
        <v>748</v>
      </c>
      <c r="K5545" t="s">
        <v>30</v>
      </c>
      <c r="L5545" s="1">
        <v>85000000</v>
      </c>
      <c r="M5545" s="1">
        <v>219103655</v>
      </c>
      <c r="N5545" t="s">
        <v>61</v>
      </c>
      <c r="O5545">
        <v>120</v>
      </c>
      <c r="P5545" s="6" t="str">
        <f>_xlfn.XLOOKUP(movie3[[#This Row],[year]],inflation!E$2:E$225,inflation!F$2:F$225,,0)</f>
        <v>644.7</v>
      </c>
      <c r="Q5545" s="2">
        <f>movie3[[#This Row],[gross]] * (inflation!B$226 / movie3[[#This Row],[CPI of Released Year]])</f>
        <v>311170011.66123778</v>
      </c>
      <c r="R5545" s="2">
        <f>movie3[[#This Row],[gross]]-movie3[[#This Row],[budget]]</f>
        <v>134103655</v>
      </c>
    </row>
    <row r="5546" spans="1:18" hidden="1" x14ac:dyDescent="0.25">
      <c r="A5546" t="s">
        <v>16317</v>
      </c>
      <c r="B5546" t="s">
        <v>16</v>
      </c>
      <c r="C5546" t="s">
        <v>34</v>
      </c>
      <c r="D5546">
        <v>2009</v>
      </c>
      <c r="E5546" t="s">
        <v>16139</v>
      </c>
      <c r="F5546">
        <v>6.5</v>
      </c>
      <c r="G5546" s="1">
        <v>93000</v>
      </c>
      <c r="H5546" t="s">
        <v>10254</v>
      </c>
      <c r="I5546" t="s">
        <v>16318</v>
      </c>
      <c r="J5546" t="s">
        <v>10334</v>
      </c>
      <c r="K5546" t="s">
        <v>30</v>
      </c>
      <c r="L5546" s="1">
        <v>50000000</v>
      </c>
      <c r="M5546" s="1">
        <v>60253843</v>
      </c>
      <c r="N5546" t="s">
        <v>31</v>
      </c>
      <c r="O5546">
        <v>118</v>
      </c>
      <c r="P5546" s="6" t="str">
        <f>_xlfn.XLOOKUP(movie3[[#This Row],[year]],inflation!E$2:E$225,inflation!F$2:F$225,,0)</f>
        <v>644.7</v>
      </c>
      <c r="Q5546" s="2">
        <f>movie3[[#This Row],[gross]] * (inflation!B$226 / movie3[[#This Row],[CPI of Released Year]])</f>
        <v>85572233.055374593</v>
      </c>
      <c r="R5546" s="2">
        <f>movie3[[#This Row],[gross]]-movie3[[#This Row],[budget]]</f>
        <v>10253843</v>
      </c>
    </row>
    <row r="5547" spans="1:18" x14ac:dyDescent="0.25">
      <c r="A5547" t="s">
        <v>16589</v>
      </c>
      <c r="B5547" t="s">
        <v>16</v>
      </c>
      <c r="C5547" t="s">
        <v>52</v>
      </c>
      <c r="D5547">
        <v>2009</v>
      </c>
      <c r="E5547" t="s">
        <v>16590</v>
      </c>
      <c r="F5547">
        <v>6.5</v>
      </c>
      <c r="G5547" s="1">
        <v>70000</v>
      </c>
      <c r="H5547" t="s">
        <v>12829</v>
      </c>
      <c r="I5547" t="s">
        <v>12829</v>
      </c>
      <c r="J5547" t="s">
        <v>16591</v>
      </c>
      <c r="K5547" t="s">
        <v>1112</v>
      </c>
      <c r="L5547" s="1">
        <v>5600000</v>
      </c>
      <c r="M5547" s="1">
        <v>18853164</v>
      </c>
      <c r="N5547" t="s">
        <v>16592</v>
      </c>
      <c r="O5547">
        <v>85</v>
      </c>
      <c r="P5547" s="6" t="str">
        <f>_xlfn.XLOOKUP(movie3[[#This Row],[year]],inflation!E$2:E$225,inflation!F$2:F$225,,0)</f>
        <v>644.7</v>
      </c>
      <c r="Q5547" s="2">
        <f>movie3[[#This Row],[gross]] * (inflation!B$226 / movie3[[#This Row],[CPI of Released Year]])</f>
        <v>26775177.537459284</v>
      </c>
      <c r="R5547" s="2">
        <f>movie3[[#This Row],[gross]]-movie3[[#This Row],[budget]]</f>
        <v>13253164</v>
      </c>
    </row>
    <row r="5548" spans="1:18" hidden="1" x14ac:dyDescent="0.25">
      <c r="A5548" t="s">
        <v>16088</v>
      </c>
      <c r="B5548" t="s">
        <v>2000</v>
      </c>
      <c r="C5548" t="s">
        <v>41</v>
      </c>
      <c r="D5548">
        <v>2009</v>
      </c>
      <c r="E5548" t="s">
        <v>16089</v>
      </c>
      <c r="F5548">
        <v>6.4</v>
      </c>
      <c r="G5548" s="1">
        <v>165000</v>
      </c>
      <c r="H5548" t="s">
        <v>4877</v>
      </c>
      <c r="I5548" t="s">
        <v>10792</v>
      </c>
      <c r="J5548" t="s">
        <v>16090</v>
      </c>
      <c r="K5548" t="s">
        <v>5820</v>
      </c>
      <c r="L5548" s="1">
        <v>40000000</v>
      </c>
      <c r="M5548" s="1">
        <v>178866158</v>
      </c>
      <c r="N5548" t="s">
        <v>2027</v>
      </c>
      <c r="O5548">
        <v>129</v>
      </c>
      <c r="P5548" s="6" t="str">
        <f>_xlfn.XLOOKUP(movie3[[#This Row],[year]],inflation!E$2:E$225,inflation!F$2:F$225,,0)</f>
        <v>644.7</v>
      </c>
      <c r="Q5548" s="2">
        <f>movie3[[#This Row],[gross]] * (inflation!B$226 / movie3[[#This Row],[CPI of Released Year]])</f>
        <v>254024901.91530943</v>
      </c>
      <c r="R5548" s="2">
        <f>movie3[[#This Row],[gross]]-movie3[[#This Row],[budget]]</f>
        <v>138866158</v>
      </c>
    </row>
    <row r="5549" spans="1:18" hidden="1" x14ac:dyDescent="0.25">
      <c r="A5549" t="s">
        <v>16172</v>
      </c>
      <c r="B5549" t="s">
        <v>2000</v>
      </c>
      <c r="C5549" t="s">
        <v>41</v>
      </c>
      <c r="D5549">
        <v>2009</v>
      </c>
      <c r="E5549" t="s">
        <v>15830</v>
      </c>
      <c r="F5549">
        <v>6.4</v>
      </c>
      <c r="G5549" s="1">
        <v>187000</v>
      </c>
      <c r="H5549" t="s">
        <v>12683</v>
      </c>
      <c r="I5549" t="s">
        <v>13310</v>
      </c>
      <c r="J5549" t="s">
        <v>15842</v>
      </c>
      <c r="K5549" t="s">
        <v>30</v>
      </c>
      <c r="L5549" s="1">
        <v>20000000</v>
      </c>
      <c r="M5549" s="1">
        <v>136316880</v>
      </c>
      <c r="N5549" t="s">
        <v>2027</v>
      </c>
      <c r="O5549">
        <v>102</v>
      </c>
      <c r="P5549" s="6" t="str">
        <f>_xlfn.XLOOKUP(movie3[[#This Row],[year]],inflation!E$2:E$225,inflation!F$2:F$225,,0)</f>
        <v>644.7</v>
      </c>
      <c r="Q5549" s="2">
        <f>movie3[[#This Row],[gross]] * (inflation!B$226 / movie3[[#This Row],[CPI of Released Year]])</f>
        <v>193596611.33550489</v>
      </c>
      <c r="R5549" s="2">
        <f>movie3[[#This Row],[gross]]-movie3[[#This Row],[budget]]</f>
        <v>116316880</v>
      </c>
    </row>
    <row r="5550" spans="1:18" hidden="1" x14ac:dyDescent="0.25">
      <c r="A5550" t="s">
        <v>16199</v>
      </c>
      <c r="B5550" t="s">
        <v>33</v>
      </c>
      <c r="C5550" t="s">
        <v>390</v>
      </c>
      <c r="D5550">
        <v>2009</v>
      </c>
      <c r="E5550" t="s">
        <v>16200</v>
      </c>
      <c r="F5550">
        <v>6.4</v>
      </c>
      <c r="G5550" s="1">
        <v>151000</v>
      </c>
      <c r="H5550" t="s">
        <v>16201</v>
      </c>
      <c r="I5550" t="s">
        <v>15755</v>
      </c>
      <c r="J5550" t="s">
        <v>7783</v>
      </c>
      <c r="K5550" t="s">
        <v>30</v>
      </c>
      <c r="L5550" s="1">
        <v>175000000</v>
      </c>
      <c r="M5550" s="1">
        <v>381509870</v>
      </c>
      <c r="N5550" t="s">
        <v>10176</v>
      </c>
      <c r="O5550">
        <v>94</v>
      </c>
      <c r="P5550" s="6" t="str">
        <f>_xlfn.XLOOKUP(movie3[[#This Row],[year]],inflation!E$2:E$225,inflation!F$2:F$225,,0)</f>
        <v>644.7</v>
      </c>
      <c r="Q5550" s="2">
        <f>movie3[[#This Row],[gross]] * (inflation!B$226 / movie3[[#This Row],[CPI of Released Year]])</f>
        <v>541818577.58957648</v>
      </c>
      <c r="R5550" s="2">
        <f>movie3[[#This Row],[gross]]-movie3[[#This Row],[budget]]</f>
        <v>206509870</v>
      </c>
    </row>
    <row r="5551" spans="1:18" hidden="1" x14ac:dyDescent="0.25">
      <c r="A5551" t="s">
        <v>16249</v>
      </c>
      <c r="B5551" t="s">
        <v>16</v>
      </c>
      <c r="C5551" t="s">
        <v>41</v>
      </c>
      <c r="D5551">
        <v>2009</v>
      </c>
      <c r="E5551" t="s">
        <v>16120</v>
      </c>
      <c r="F5551">
        <v>6.4</v>
      </c>
      <c r="G5551" s="1">
        <v>209000</v>
      </c>
      <c r="H5551" t="s">
        <v>11827</v>
      </c>
      <c r="I5551" t="s">
        <v>16250</v>
      </c>
      <c r="J5551" t="s">
        <v>15670</v>
      </c>
      <c r="K5551" t="s">
        <v>30</v>
      </c>
      <c r="L5551" s="1">
        <v>38000000</v>
      </c>
      <c r="M5551" s="1">
        <v>321682600</v>
      </c>
      <c r="N5551" t="s">
        <v>31</v>
      </c>
      <c r="O5551">
        <v>96</v>
      </c>
      <c r="P5551" s="6" t="str">
        <f>_xlfn.XLOOKUP(movie3[[#This Row],[year]],inflation!E$2:E$225,inflation!F$2:F$225,,0)</f>
        <v>644.7</v>
      </c>
      <c r="Q5551" s="2">
        <f>movie3[[#This Row],[gross]] * (inflation!B$226 / movie3[[#This Row],[CPI of Released Year]])</f>
        <v>456852161.56351793</v>
      </c>
      <c r="R5551" s="2">
        <f>movie3[[#This Row],[gross]]-movie3[[#This Row],[budget]]</f>
        <v>283682600</v>
      </c>
    </row>
    <row r="5552" spans="1:18" hidden="1" x14ac:dyDescent="0.25">
      <c r="A5552" t="s">
        <v>16251</v>
      </c>
      <c r="B5552" t="s">
        <v>2000</v>
      </c>
      <c r="C5552" t="s">
        <v>41</v>
      </c>
      <c r="D5552">
        <v>2009</v>
      </c>
      <c r="E5552" t="s">
        <v>16097</v>
      </c>
      <c r="F5552">
        <v>6.4</v>
      </c>
      <c r="G5552" s="1">
        <v>133000</v>
      </c>
      <c r="H5552" t="s">
        <v>15747</v>
      </c>
      <c r="I5552" t="s">
        <v>15747</v>
      </c>
      <c r="J5552" t="s">
        <v>15747</v>
      </c>
      <c r="K5552" t="s">
        <v>30</v>
      </c>
      <c r="L5552" s="1">
        <v>18500000</v>
      </c>
      <c r="M5552" s="1">
        <v>32406507</v>
      </c>
      <c r="N5552" t="s">
        <v>23</v>
      </c>
      <c r="O5552">
        <v>100</v>
      </c>
      <c r="P5552" s="6" t="str">
        <f>_xlfn.XLOOKUP(movie3[[#This Row],[year]],inflation!E$2:E$225,inflation!F$2:F$225,,0)</f>
        <v>644.7</v>
      </c>
      <c r="Q5552" s="2">
        <f>movie3[[#This Row],[gross]] * (inflation!B$226 / movie3[[#This Row],[CPI of Released Year]])</f>
        <v>46023573.459283389</v>
      </c>
      <c r="R5552" s="2">
        <f>movie3[[#This Row],[gross]]-movie3[[#This Row],[budget]]</f>
        <v>13906507</v>
      </c>
    </row>
    <row r="5553" spans="1:18" x14ac:dyDescent="0.25">
      <c r="A5553" t="s">
        <v>16259</v>
      </c>
      <c r="B5553" t="s">
        <v>16</v>
      </c>
      <c r="C5553" t="s">
        <v>52</v>
      </c>
      <c r="D5553">
        <v>2009</v>
      </c>
      <c r="E5553" t="s">
        <v>15606</v>
      </c>
      <c r="F5553">
        <v>6.4</v>
      </c>
      <c r="G5553" s="1">
        <v>61000</v>
      </c>
      <c r="H5553" t="s">
        <v>16260</v>
      </c>
      <c r="I5553" t="s">
        <v>14323</v>
      </c>
      <c r="J5553" t="s">
        <v>16261</v>
      </c>
      <c r="K5553" t="s">
        <v>30</v>
      </c>
      <c r="L5553" s="1">
        <v>6000000</v>
      </c>
      <c r="M5553" s="1">
        <v>10234475</v>
      </c>
      <c r="N5553" t="s">
        <v>16262</v>
      </c>
      <c r="O5553">
        <v>90</v>
      </c>
      <c r="P5553" s="6" t="str">
        <f>_xlfn.XLOOKUP(movie3[[#This Row],[year]],inflation!E$2:E$225,inflation!F$2:F$225,,0)</f>
        <v>644.7</v>
      </c>
      <c r="Q5553" s="2">
        <f>movie3[[#This Row],[gross]] * (inflation!B$226 / movie3[[#This Row],[CPI of Released Year]])</f>
        <v>14534954.723127035</v>
      </c>
      <c r="R5553" s="2">
        <f>movie3[[#This Row],[gross]]-movie3[[#This Row],[budget]]</f>
        <v>4234475</v>
      </c>
    </row>
    <row r="5554" spans="1:18" hidden="1" x14ac:dyDescent="0.25">
      <c r="A5554" t="s">
        <v>16290</v>
      </c>
      <c r="B5554" t="s">
        <v>16</v>
      </c>
      <c r="C5554" t="s">
        <v>34</v>
      </c>
      <c r="D5554">
        <v>2009</v>
      </c>
      <c r="E5554" t="s">
        <v>16291</v>
      </c>
      <c r="F5554">
        <v>6.4</v>
      </c>
      <c r="G5554" s="1">
        <v>189000</v>
      </c>
      <c r="H5554" t="s">
        <v>1560</v>
      </c>
      <c r="I5554" t="s">
        <v>9671</v>
      </c>
      <c r="J5554" t="s">
        <v>4127</v>
      </c>
      <c r="K5554" t="s">
        <v>30</v>
      </c>
      <c r="L5554" s="1">
        <v>100000000</v>
      </c>
      <c r="M5554" s="1">
        <v>150166126</v>
      </c>
      <c r="N5554" t="s">
        <v>31</v>
      </c>
      <c r="O5554">
        <v>106</v>
      </c>
      <c r="P5554" s="6" t="str">
        <f>_xlfn.XLOOKUP(movie3[[#This Row],[year]],inflation!E$2:E$225,inflation!F$2:F$225,,0)</f>
        <v>644.7</v>
      </c>
      <c r="Q5554" s="2">
        <f>movie3[[#This Row],[gross]] * (inflation!B$226 / movie3[[#This Row],[CPI of Released Year]])</f>
        <v>213265247.3485342</v>
      </c>
      <c r="R5554" s="2">
        <f>movie3[[#This Row],[gross]]-movie3[[#This Row],[budget]]</f>
        <v>50166126</v>
      </c>
    </row>
    <row r="5555" spans="1:18" hidden="1" x14ac:dyDescent="0.25">
      <c r="A5555" t="s">
        <v>16301</v>
      </c>
      <c r="B5555" t="s">
        <v>16</v>
      </c>
      <c r="C5555" t="s">
        <v>41</v>
      </c>
      <c r="D5555">
        <v>2009</v>
      </c>
      <c r="E5555" t="s">
        <v>16302</v>
      </c>
      <c r="F5555">
        <v>6.4</v>
      </c>
      <c r="G5555" s="1">
        <v>39000</v>
      </c>
      <c r="H5555" t="s">
        <v>16303</v>
      </c>
      <c r="I5555" t="s">
        <v>16304</v>
      </c>
      <c r="J5555" t="s">
        <v>2599</v>
      </c>
      <c r="K5555" t="s">
        <v>30</v>
      </c>
      <c r="L5555" s="1">
        <v>10000000</v>
      </c>
      <c r="M5555" s="1">
        <v>7043835</v>
      </c>
      <c r="N5555" t="s">
        <v>16305</v>
      </c>
      <c r="O5555">
        <v>96</v>
      </c>
      <c r="P5555" s="6" t="str">
        <f>_xlfn.XLOOKUP(movie3[[#This Row],[year]],inflation!E$2:E$225,inflation!F$2:F$225,,0)</f>
        <v>644.7</v>
      </c>
      <c r="Q5555" s="2">
        <f>movie3[[#This Row],[gross]] * (inflation!B$226 / movie3[[#This Row],[CPI of Released Year]])</f>
        <v>10003622.345276874</v>
      </c>
      <c r="R5555" s="2">
        <f>movie3[[#This Row],[gross]]-movie3[[#This Row],[budget]]</f>
        <v>-2956165</v>
      </c>
    </row>
    <row r="5556" spans="1:18" hidden="1" x14ac:dyDescent="0.25">
      <c r="A5556" t="s">
        <v>16306</v>
      </c>
      <c r="B5556" t="s">
        <v>16</v>
      </c>
      <c r="C5556" t="s">
        <v>34</v>
      </c>
      <c r="D5556">
        <v>2009</v>
      </c>
      <c r="E5556" t="s">
        <v>16230</v>
      </c>
      <c r="F5556">
        <v>6.4</v>
      </c>
      <c r="G5556" s="1">
        <v>124000</v>
      </c>
      <c r="H5556" t="s">
        <v>16307</v>
      </c>
      <c r="I5556" t="s">
        <v>16307</v>
      </c>
      <c r="J5556" t="s">
        <v>2645</v>
      </c>
      <c r="K5556" t="s">
        <v>248</v>
      </c>
      <c r="L5556" s="1">
        <v>20000000</v>
      </c>
      <c r="M5556" s="1">
        <v>51417188</v>
      </c>
      <c r="N5556" t="s">
        <v>14708</v>
      </c>
      <c r="O5556">
        <v>98</v>
      </c>
      <c r="P5556" s="6" t="str">
        <f>_xlfn.XLOOKUP(movie3[[#This Row],[year]],inflation!E$2:E$225,inflation!F$2:F$225,,0)</f>
        <v>644.7</v>
      </c>
      <c r="Q5556" s="2">
        <f>movie3[[#This Row],[gross]] * (inflation!B$226 / movie3[[#This Row],[CPI of Released Year]])</f>
        <v>73022455.921824098</v>
      </c>
      <c r="R5556" s="2">
        <f>movie3[[#This Row],[gross]]-movie3[[#This Row],[budget]]</f>
        <v>31417188</v>
      </c>
    </row>
    <row r="5557" spans="1:18" x14ac:dyDescent="0.25">
      <c r="A5557" t="s">
        <v>16445</v>
      </c>
      <c r="B5557" t="s">
        <v>16</v>
      </c>
      <c r="C5557" t="s">
        <v>52</v>
      </c>
      <c r="D5557">
        <v>2009</v>
      </c>
      <c r="E5557" t="s">
        <v>16446</v>
      </c>
      <c r="F5557">
        <v>6.4</v>
      </c>
      <c r="G5557" s="1">
        <v>42000</v>
      </c>
      <c r="H5557" t="s">
        <v>16447</v>
      </c>
      <c r="I5557" t="s">
        <v>16447</v>
      </c>
      <c r="J5557" t="s">
        <v>16448</v>
      </c>
      <c r="K5557" t="s">
        <v>30</v>
      </c>
      <c r="L5557" s="1">
        <v>900000</v>
      </c>
      <c r="M5557" s="1">
        <v>101215</v>
      </c>
      <c r="N5557" t="s">
        <v>16449</v>
      </c>
      <c r="O5557">
        <v>95</v>
      </c>
      <c r="P5557" s="6" t="str">
        <f>_xlfn.XLOOKUP(movie3[[#This Row],[year]],inflation!E$2:E$225,inflation!F$2:F$225,,0)</f>
        <v>644.7</v>
      </c>
      <c r="Q5557" s="2">
        <f>movie3[[#This Row],[gross]] * (inflation!B$226 / movie3[[#This Row],[CPI of Released Year]])</f>
        <v>143745.08143322475</v>
      </c>
      <c r="R5557" s="2">
        <f>movie3[[#This Row],[gross]]-movie3[[#This Row],[budget]]</f>
        <v>-798785</v>
      </c>
    </row>
    <row r="5558" spans="1:18" hidden="1" x14ac:dyDescent="0.25">
      <c r="A5558" t="s">
        <v>16471</v>
      </c>
      <c r="B5558" t="s">
        <v>16</v>
      </c>
      <c r="C5558" t="s">
        <v>41</v>
      </c>
      <c r="D5558">
        <v>2009</v>
      </c>
      <c r="E5558" t="s">
        <v>16230</v>
      </c>
      <c r="F5558">
        <v>6.4</v>
      </c>
      <c r="G5558" s="1">
        <v>73000</v>
      </c>
      <c r="H5558" t="s">
        <v>11562</v>
      </c>
      <c r="I5558" t="s">
        <v>15426</v>
      </c>
      <c r="J5558" t="s">
        <v>15036</v>
      </c>
      <c r="K5558" t="s">
        <v>30</v>
      </c>
      <c r="L5558" s="1">
        <v>18000000</v>
      </c>
      <c r="M5558" s="1">
        <v>19651093</v>
      </c>
      <c r="N5558" t="s">
        <v>8990</v>
      </c>
      <c r="O5558">
        <v>90</v>
      </c>
      <c r="P5558" s="6" t="str">
        <f>_xlfn.XLOOKUP(movie3[[#This Row],[year]],inflation!E$2:E$225,inflation!F$2:F$225,,0)</f>
        <v>644.7</v>
      </c>
      <c r="Q5558" s="2">
        <f>movie3[[#This Row],[gross]] * (inflation!B$226 / movie3[[#This Row],[CPI of Released Year]])</f>
        <v>27908392.664495114</v>
      </c>
      <c r="R5558" s="2">
        <f>movie3[[#This Row],[gross]]-movie3[[#This Row],[budget]]</f>
        <v>1651093</v>
      </c>
    </row>
    <row r="5559" spans="1:18" hidden="1" x14ac:dyDescent="0.25">
      <c r="A5559" t="s">
        <v>16482</v>
      </c>
      <c r="B5559" t="s">
        <v>16</v>
      </c>
      <c r="C5559" t="s">
        <v>63</v>
      </c>
      <c r="D5559">
        <v>2009</v>
      </c>
      <c r="E5559" t="s">
        <v>16072</v>
      </c>
      <c r="F5559">
        <v>6.4</v>
      </c>
      <c r="G5559" s="1">
        <v>64000</v>
      </c>
      <c r="H5559" t="s">
        <v>5109</v>
      </c>
      <c r="I5559" t="s">
        <v>16483</v>
      </c>
      <c r="J5559" t="s">
        <v>9532</v>
      </c>
      <c r="K5559" t="s">
        <v>30</v>
      </c>
      <c r="L5559" s="1">
        <v>22000000</v>
      </c>
      <c r="M5559" s="1">
        <v>41771168</v>
      </c>
      <c r="N5559" t="s">
        <v>23</v>
      </c>
      <c r="O5559">
        <v>108</v>
      </c>
      <c r="P5559" s="6" t="str">
        <f>_xlfn.XLOOKUP(movie3[[#This Row],[year]],inflation!E$2:E$225,inflation!F$2:F$225,,0)</f>
        <v>644.7</v>
      </c>
      <c r="Q5559" s="2">
        <f>movie3[[#This Row],[gross]] * (inflation!B$226 / movie3[[#This Row],[CPI of Released Year]])</f>
        <v>59323222.306188926</v>
      </c>
      <c r="R5559" s="2">
        <f>movie3[[#This Row],[gross]]-movie3[[#This Row],[budget]]</f>
        <v>19771168</v>
      </c>
    </row>
    <row r="5560" spans="1:18" hidden="1" x14ac:dyDescent="0.25">
      <c r="A5560" t="s">
        <v>16484</v>
      </c>
      <c r="B5560" t="s">
        <v>16</v>
      </c>
      <c r="C5560" t="s">
        <v>41</v>
      </c>
      <c r="D5560">
        <v>2009</v>
      </c>
      <c r="E5560" t="s">
        <v>16485</v>
      </c>
      <c r="F5560">
        <v>6.4</v>
      </c>
      <c r="G5560" s="1">
        <v>6500</v>
      </c>
      <c r="H5560" t="s">
        <v>16486</v>
      </c>
      <c r="I5560" t="s">
        <v>16486</v>
      </c>
      <c r="J5560" t="s">
        <v>3421</v>
      </c>
      <c r="K5560" t="s">
        <v>30</v>
      </c>
      <c r="M5560" s="1">
        <v>26676</v>
      </c>
      <c r="N5560" t="s">
        <v>16487</v>
      </c>
      <c r="O5560">
        <v>95</v>
      </c>
      <c r="P5560" s="6" t="str">
        <f>_xlfn.XLOOKUP(movie3[[#This Row],[year]],inflation!E$2:E$225,inflation!F$2:F$225,,0)</f>
        <v>644.7</v>
      </c>
      <c r="Q5560" s="2">
        <f>movie3[[#This Row],[gross]] * (inflation!B$226 / movie3[[#This Row],[CPI of Released Year]])</f>
        <v>37885.133550488601</v>
      </c>
      <c r="R5560" s="2">
        <f>movie3[[#This Row],[gross]]-movie3[[#This Row],[budget]]</f>
        <v>26676</v>
      </c>
    </row>
    <row r="5561" spans="1:18" hidden="1" x14ac:dyDescent="0.25">
      <c r="A5561" t="s">
        <v>16263</v>
      </c>
      <c r="B5561" t="s">
        <v>16</v>
      </c>
      <c r="C5561" t="s">
        <v>34</v>
      </c>
      <c r="D5561">
        <v>2009</v>
      </c>
      <c r="E5561" t="s">
        <v>16117</v>
      </c>
      <c r="F5561">
        <v>6.3</v>
      </c>
      <c r="G5561" s="1">
        <v>70000</v>
      </c>
      <c r="H5561" t="s">
        <v>14024</v>
      </c>
      <c r="I5561" t="s">
        <v>16264</v>
      </c>
      <c r="J5561" t="s">
        <v>16265</v>
      </c>
      <c r="K5561" t="s">
        <v>5820</v>
      </c>
      <c r="L5561" s="1">
        <v>40000000</v>
      </c>
      <c r="M5561" s="1">
        <v>61601280</v>
      </c>
      <c r="N5561" t="s">
        <v>23</v>
      </c>
      <c r="O5561">
        <v>99</v>
      </c>
      <c r="P5561" s="6" t="str">
        <f>_xlfn.XLOOKUP(movie3[[#This Row],[year]],inflation!E$2:E$225,inflation!F$2:F$225,,0)</f>
        <v>644.7</v>
      </c>
      <c r="Q5561" s="2">
        <f>movie3[[#This Row],[gross]] * (inflation!B$226 / movie3[[#This Row],[CPI of Released Year]])</f>
        <v>87485856.938110754</v>
      </c>
      <c r="R5561" s="2">
        <f>movie3[[#This Row],[gross]]-movie3[[#This Row],[budget]]</f>
        <v>21601280</v>
      </c>
    </row>
    <row r="5562" spans="1:18" hidden="1" x14ac:dyDescent="0.25">
      <c r="A5562" t="s">
        <v>16296</v>
      </c>
      <c r="B5562" t="s">
        <v>16</v>
      </c>
      <c r="C5562" t="s">
        <v>17</v>
      </c>
      <c r="D5562">
        <v>2009</v>
      </c>
      <c r="E5562" t="s">
        <v>16297</v>
      </c>
      <c r="F5562">
        <v>6.3</v>
      </c>
      <c r="G5562" s="1">
        <v>71000</v>
      </c>
      <c r="H5562" t="s">
        <v>6612</v>
      </c>
      <c r="I5562" t="s">
        <v>12415</v>
      </c>
      <c r="J5562" t="s">
        <v>8770</v>
      </c>
      <c r="K5562" t="s">
        <v>30</v>
      </c>
      <c r="L5562" s="1">
        <v>14000000</v>
      </c>
      <c r="M5562" s="1">
        <v>13657649</v>
      </c>
      <c r="N5562" t="s">
        <v>6858</v>
      </c>
      <c r="O5562">
        <v>96</v>
      </c>
      <c r="P5562" s="6" t="str">
        <f>_xlfn.XLOOKUP(movie3[[#This Row],[year]],inflation!E$2:E$225,inflation!F$2:F$225,,0)</f>
        <v>644.7</v>
      </c>
      <c r="Q5562" s="2">
        <f>movie3[[#This Row],[gross]] * (inflation!B$226 / movie3[[#This Row],[CPI of Released Year]])</f>
        <v>19396530.827361561</v>
      </c>
      <c r="R5562" s="2">
        <f>movie3[[#This Row],[gross]]-movie3[[#This Row],[budget]]</f>
        <v>-342351</v>
      </c>
    </row>
    <row r="5563" spans="1:18" hidden="1" x14ac:dyDescent="0.25">
      <c r="A5563" t="s">
        <v>16319</v>
      </c>
      <c r="B5563" t="s">
        <v>2000</v>
      </c>
      <c r="C5563" t="s">
        <v>17</v>
      </c>
      <c r="D5563">
        <v>2009</v>
      </c>
      <c r="E5563" t="s">
        <v>15562</v>
      </c>
      <c r="F5563">
        <v>6.3</v>
      </c>
      <c r="G5563" s="1">
        <v>78000</v>
      </c>
      <c r="H5563" t="s">
        <v>16320</v>
      </c>
      <c r="I5563" t="s">
        <v>16321</v>
      </c>
      <c r="J5563" t="s">
        <v>16322</v>
      </c>
      <c r="K5563" t="s">
        <v>30</v>
      </c>
      <c r="M5563" s="1">
        <v>41633384</v>
      </c>
      <c r="N5563" t="s">
        <v>9689</v>
      </c>
      <c r="O5563">
        <v>87</v>
      </c>
      <c r="P5563" s="6" t="str">
        <f>_xlfn.XLOOKUP(movie3[[#This Row],[year]],inflation!E$2:E$225,inflation!F$2:F$225,,0)</f>
        <v>644.7</v>
      </c>
      <c r="Q5563" s="2">
        <f>movie3[[#This Row],[gross]] * (inflation!B$226 / movie3[[#This Row],[CPI of Released Year]])</f>
        <v>59127542.097719871</v>
      </c>
      <c r="R5563" s="2">
        <f>movie3[[#This Row],[gross]]-movie3[[#This Row],[budget]]</f>
        <v>41633384</v>
      </c>
    </row>
    <row r="5564" spans="1:18" hidden="1" x14ac:dyDescent="0.25">
      <c r="A5564" t="s">
        <v>16349</v>
      </c>
      <c r="B5564" t="s">
        <v>2000</v>
      </c>
      <c r="C5564" t="s">
        <v>34</v>
      </c>
      <c r="D5564">
        <v>2009</v>
      </c>
      <c r="E5564" t="s">
        <v>16196</v>
      </c>
      <c r="F5564">
        <v>6.3</v>
      </c>
      <c r="G5564" s="1">
        <v>171000</v>
      </c>
      <c r="H5564" t="s">
        <v>9673</v>
      </c>
      <c r="I5564" t="s">
        <v>16350</v>
      </c>
      <c r="J5564" t="s">
        <v>4461</v>
      </c>
      <c r="K5564" t="s">
        <v>30</v>
      </c>
      <c r="L5564" s="1">
        <v>80000000</v>
      </c>
      <c r="M5564" s="1">
        <v>122444772</v>
      </c>
      <c r="N5564" t="s">
        <v>2094</v>
      </c>
      <c r="O5564">
        <v>89</v>
      </c>
      <c r="P5564" s="6" t="str">
        <f>_xlfn.XLOOKUP(movie3[[#This Row],[year]],inflation!E$2:E$225,inflation!F$2:F$225,,0)</f>
        <v>644.7</v>
      </c>
      <c r="Q5564" s="2">
        <f>movie3[[#This Row],[gross]] * (inflation!B$226 / movie3[[#This Row],[CPI of Released Year]])</f>
        <v>173895506.81433225</v>
      </c>
      <c r="R5564" s="2">
        <f>movie3[[#This Row],[gross]]-movie3[[#This Row],[budget]]</f>
        <v>42444772</v>
      </c>
    </row>
    <row r="5565" spans="1:18" hidden="1" x14ac:dyDescent="0.25">
      <c r="A5565" t="s">
        <v>16353</v>
      </c>
      <c r="B5565" t="s">
        <v>16</v>
      </c>
      <c r="C5565" t="s">
        <v>41</v>
      </c>
      <c r="D5565">
        <v>2009</v>
      </c>
      <c r="E5565" t="s">
        <v>15606</v>
      </c>
      <c r="F5565">
        <v>6.3</v>
      </c>
      <c r="G5565" s="1">
        <v>116000</v>
      </c>
      <c r="H5565" t="s">
        <v>8554</v>
      </c>
      <c r="I5565" t="s">
        <v>8554</v>
      </c>
      <c r="J5565" t="s">
        <v>8517</v>
      </c>
      <c r="K5565" t="s">
        <v>30</v>
      </c>
      <c r="L5565" s="1">
        <v>75000000</v>
      </c>
      <c r="M5565" s="1">
        <v>71585235</v>
      </c>
      <c r="N5565" t="s">
        <v>61</v>
      </c>
      <c r="O5565">
        <v>146</v>
      </c>
      <c r="P5565" s="6" t="str">
        <f>_xlfn.XLOOKUP(movie3[[#This Row],[year]],inflation!E$2:E$225,inflation!F$2:F$225,,0)</f>
        <v>644.7</v>
      </c>
      <c r="Q5565" s="2">
        <f>movie3[[#This Row],[gross]] * (inflation!B$226 / movie3[[#This Row],[CPI of Released Year]])</f>
        <v>101665024.29967426</v>
      </c>
      <c r="R5565" s="2">
        <f>movie3[[#This Row],[gross]]-movie3[[#This Row],[budget]]</f>
        <v>-3414765</v>
      </c>
    </row>
    <row r="5566" spans="1:18" hidden="1" x14ac:dyDescent="0.25">
      <c r="A5566" t="s">
        <v>16419</v>
      </c>
      <c r="B5566" t="s">
        <v>16</v>
      </c>
      <c r="C5566" t="s">
        <v>34</v>
      </c>
      <c r="D5566">
        <v>2009</v>
      </c>
      <c r="E5566" t="s">
        <v>16142</v>
      </c>
      <c r="F5566">
        <v>6.3</v>
      </c>
      <c r="G5566" s="1">
        <v>62000</v>
      </c>
      <c r="H5566" t="s">
        <v>10708</v>
      </c>
      <c r="I5566" t="s">
        <v>10708</v>
      </c>
      <c r="J5566" t="s">
        <v>16420</v>
      </c>
      <c r="K5566" t="s">
        <v>30</v>
      </c>
      <c r="L5566" s="1">
        <v>8000000</v>
      </c>
      <c r="M5566" s="1">
        <v>10629321</v>
      </c>
      <c r="N5566" t="s">
        <v>15651</v>
      </c>
      <c r="O5566">
        <v>118</v>
      </c>
      <c r="P5566" s="6" t="str">
        <f>_xlfn.XLOOKUP(movie3[[#This Row],[year]],inflation!E$2:E$225,inflation!F$2:F$225,,0)</f>
        <v>644.7</v>
      </c>
      <c r="Q5566" s="2">
        <f>movie3[[#This Row],[gross]] * (inflation!B$226 / movie3[[#This Row],[CPI of Released Year]])</f>
        <v>15095713.211726384</v>
      </c>
      <c r="R5566" s="2">
        <f>movie3[[#This Row],[gross]]-movie3[[#This Row],[budget]]</f>
        <v>2629321</v>
      </c>
    </row>
    <row r="5567" spans="1:18" hidden="1" x14ac:dyDescent="0.25">
      <c r="A5567" t="s">
        <v>16452</v>
      </c>
      <c r="B5567" t="s">
        <v>33</v>
      </c>
      <c r="C5567" t="s">
        <v>390</v>
      </c>
      <c r="D5567">
        <v>2009</v>
      </c>
      <c r="E5567" t="s">
        <v>16355</v>
      </c>
      <c r="F5567">
        <v>6.3</v>
      </c>
      <c r="G5567" s="1">
        <v>34000</v>
      </c>
      <c r="H5567" t="s">
        <v>14714</v>
      </c>
      <c r="I5567" t="s">
        <v>12325</v>
      </c>
      <c r="J5567" t="s">
        <v>14849</v>
      </c>
      <c r="K5567" t="s">
        <v>492</v>
      </c>
      <c r="L5567" s="1">
        <v>65000000</v>
      </c>
      <c r="M5567" s="1">
        <v>39886986</v>
      </c>
      <c r="N5567" t="s">
        <v>16453</v>
      </c>
      <c r="O5567">
        <v>94</v>
      </c>
      <c r="P5567" s="6" t="str">
        <f>_xlfn.XLOOKUP(movie3[[#This Row],[year]],inflation!E$2:E$225,inflation!F$2:F$225,,0)</f>
        <v>644.7</v>
      </c>
      <c r="Q5567" s="2">
        <f>movie3[[#This Row],[gross]] * (inflation!B$226 / movie3[[#This Row],[CPI of Released Year]])</f>
        <v>56647315.622149833</v>
      </c>
      <c r="R5567" s="2">
        <f>movie3[[#This Row],[gross]]-movie3[[#This Row],[budget]]</f>
        <v>-25113014</v>
      </c>
    </row>
    <row r="5568" spans="1:18" hidden="1" x14ac:dyDescent="0.25">
      <c r="A5568" t="s">
        <v>16505</v>
      </c>
      <c r="B5568" t="s">
        <v>448</v>
      </c>
      <c r="C5568" t="s">
        <v>41</v>
      </c>
      <c r="D5568">
        <v>2009</v>
      </c>
      <c r="E5568" t="s">
        <v>16506</v>
      </c>
      <c r="F5568">
        <v>6.3</v>
      </c>
      <c r="G5568" s="1">
        <v>65000</v>
      </c>
      <c r="H5568" t="s">
        <v>16507</v>
      </c>
      <c r="I5568" t="s">
        <v>16507</v>
      </c>
      <c r="J5568" t="s">
        <v>16508</v>
      </c>
      <c r="K5568" t="s">
        <v>9885</v>
      </c>
      <c r="L5568" s="1">
        <v>800000</v>
      </c>
      <c r="M5568" s="1">
        <v>2166797</v>
      </c>
      <c r="N5568" t="s">
        <v>16509</v>
      </c>
      <c r="O5568">
        <v>91</v>
      </c>
      <c r="P5568" s="6" t="str">
        <f>_xlfn.XLOOKUP(movie3[[#This Row],[year]],inflation!E$2:E$225,inflation!F$2:F$225,,0)</f>
        <v>644.7</v>
      </c>
      <c r="Q5568" s="2">
        <f>movie3[[#This Row],[gross]] * (inflation!B$226 / movie3[[#This Row],[CPI of Released Year]])</f>
        <v>3077275.2182410425</v>
      </c>
      <c r="R5568" s="2">
        <f>movie3[[#This Row],[gross]]-movie3[[#This Row],[budget]]</f>
        <v>1366797</v>
      </c>
    </row>
    <row r="5569" spans="1:18" hidden="1" x14ac:dyDescent="0.25">
      <c r="A5569" t="s">
        <v>16173</v>
      </c>
      <c r="B5569" t="s">
        <v>2000</v>
      </c>
      <c r="C5569" t="s">
        <v>34</v>
      </c>
      <c r="D5569">
        <v>2009</v>
      </c>
      <c r="E5569" t="s">
        <v>15906</v>
      </c>
      <c r="F5569">
        <v>6.2</v>
      </c>
      <c r="G5569" s="1">
        <v>225000</v>
      </c>
      <c r="H5569" t="s">
        <v>7939</v>
      </c>
      <c r="I5569" t="s">
        <v>10251</v>
      </c>
      <c r="J5569" t="s">
        <v>1536</v>
      </c>
      <c r="K5569" t="s">
        <v>30</v>
      </c>
      <c r="L5569" s="1">
        <v>50000000</v>
      </c>
      <c r="M5569" s="1">
        <v>183658498</v>
      </c>
      <c r="N5569" t="s">
        <v>10085</v>
      </c>
      <c r="O5569">
        <v>121</v>
      </c>
      <c r="P5569" s="6" t="str">
        <f>_xlfn.XLOOKUP(movie3[[#This Row],[year]],inflation!E$2:E$225,inflation!F$2:F$225,,0)</f>
        <v>644.7</v>
      </c>
      <c r="Q5569" s="2">
        <f>movie3[[#This Row],[gross]] * (inflation!B$226 / movie3[[#This Row],[CPI of Released Year]])</f>
        <v>260830961.32899022</v>
      </c>
      <c r="R5569" s="2">
        <f>movie3[[#This Row],[gross]]-movie3[[#This Row],[budget]]</f>
        <v>133658498</v>
      </c>
    </row>
    <row r="5570" spans="1:18" hidden="1" x14ac:dyDescent="0.25">
      <c r="A5570" t="s">
        <v>16266</v>
      </c>
      <c r="B5570" t="s">
        <v>16</v>
      </c>
      <c r="C5570" t="s">
        <v>41</v>
      </c>
      <c r="D5570">
        <v>2009</v>
      </c>
      <c r="E5570" t="s">
        <v>16253</v>
      </c>
      <c r="F5570">
        <v>6.2</v>
      </c>
      <c r="G5570" s="1">
        <v>129000</v>
      </c>
      <c r="H5570" t="s">
        <v>16267</v>
      </c>
      <c r="I5570" t="s">
        <v>16268</v>
      </c>
      <c r="J5570" t="s">
        <v>9007</v>
      </c>
      <c r="K5570" t="s">
        <v>30</v>
      </c>
      <c r="L5570" s="1">
        <v>25000000</v>
      </c>
      <c r="M5570" s="1">
        <v>69095771</v>
      </c>
      <c r="N5570" t="s">
        <v>6567</v>
      </c>
      <c r="O5570">
        <v>94</v>
      </c>
      <c r="P5570" s="6" t="str">
        <f>_xlfn.XLOOKUP(movie3[[#This Row],[year]],inflation!E$2:E$225,inflation!F$2:F$225,,0)</f>
        <v>644.7</v>
      </c>
      <c r="Q5570" s="2">
        <f>movie3[[#This Row],[gross]] * (inflation!B$226 / movie3[[#This Row],[CPI of Released Year]])</f>
        <v>98129498.879478827</v>
      </c>
      <c r="R5570" s="2">
        <f>movie3[[#This Row],[gross]]-movie3[[#This Row],[budget]]</f>
        <v>44095771</v>
      </c>
    </row>
    <row r="5571" spans="1:18" x14ac:dyDescent="0.25">
      <c r="A5571" t="s">
        <v>16287</v>
      </c>
      <c r="B5571" t="s">
        <v>16</v>
      </c>
      <c r="C5571" t="s">
        <v>52</v>
      </c>
      <c r="D5571">
        <v>2009</v>
      </c>
      <c r="E5571" t="s">
        <v>16288</v>
      </c>
      <c r="F5571">
        <v>6.2</v>
      </c>
      <c r="G5571" s="1">
        <v>81000</v>
      </c>
      <c r="H5571" t="s">
        <v>16197</v>
      </c>
      <c r="I5571" t="s">
        <v>16289</v>
      </c>
      <c r="J5571" t="s">
        <v>8031</v>
      </c>
      <c r="K5571" t="s">
        <v>30</v>
      </c>
      <c r="L5571" s="1">
        <v>26000000</v>
      </c>
      <c r="M5571" s="1">
        <v>28190603</v>
      </c>
      <c r="N5571" t="s">
        <v>15021</v>
      </c>
      <c r="O5571">
        <v>109</v>
      </c>
      <c r="P5571" s="6" t="str">
        <f>_xlfn.XLOOKUP(movie3[[#This Row],[year]],inflation!E$2:E$225,inflation!F$2:F$225,,0)</f>
        <v>644.7</v>
      </c>
      <c r="Q5571" s="2">
        <f>movie3[[#This Row],[gross]] * (inflation!B$226 / movie3[[#This Row],[CPI of Released Year]])</f>
        <v>40036165.824104235</v>
      </c>
      <c r="R5571" s="2">
        <f>movie3[[#This Row],[gross]]-movie3[[#This Row],[budget]]</f>
        <v>2190603</v>
      </c>
    </row>
    <row r="5572" spans="1:18" hidden="1" x14ac:dyDescent="0.25">
      <c r="A5572" t="s">
        <v>16316</v>
      </c>
      <c r="B5572" t="s">
        <v>16</v>
      </c>
      <c r="C5572" t="s">
        <v>34</v>
      </c>
      <c r="D5572">
        <v>2009</v>
      </c>
      <c r="E5572" t="s">
        <v>15830</v>
      </c>
      <c r="F5572">
        <v>6.2</v>
      </c>
      <c r="G5572" s="1">
        <v>143000</v>
      </c>
      <c r="H5572" t="s">
        <v>14643</v>
      </c>
      <c r="I5572" t="s">
        <v>14643</v>
      </c>
      <c r="J5572" t="s">
        <v>11244</v>
      </c>
      <c r="K5572" t="s">
        <v>30</v>
      </c>
      <c r="L5572" s="1">
        <v>20000000</v>
      </c>
      <c r="M5572" s="1">
        <v>34572541</v>
      </c>
      <c r="N5572" t="s">
        <v>14708</v>
      </c>
      <c r="O5572">
        <v>96</v>
      </c>
      <c r="P5572" s="6" t="str">
        <f>_xlfn.XLOOKUP(movie3[[#This Row],[year]],inflation!E$2:E$225,inflation!F$2:F$225,,0)</f>
        <v>644.7</v>
      </c>
      <c r="Q5572" s="2">
        <f>movie3[[#This Row],[gross]] * (inflation!B$226 / movie3[[#This Row],[CPI of Released Year]])</f>
        <v>49099765.068403907</v>
      </c>
      <c r="R5572" s="2">
        <f>movie3[[#This Row],[gross]]-movie3[[#This Row],[budget]]</f>
        <v>14572541</v>
      </c>
    </row>
    <row r="5573" spans="1:18" hidden="1" x14ac:dyDescent="0.25">
      <c r="A5573" t="s">
        <v>16480</v>
      </c>
      <c r="B5573" t="s">
        <v>2000</v>
      </c>
      <c r="C5573" t="s">
        <v>41</v>
      </c>
      <c r="D5573">
        <v>2009</v>
      </c>
      <c r="E5573" t="s">
        <v>15906</v>
      </c>
      <c r="F5573">
        <v>6.2</v>
      </c>
      <c r="G5573" s="1">
        <v>49000</v>
      </c>
      <c r="H5573" t="s">
        <v>6961</v>
      </c>
      <c r="I5573" t="s">
        <v>6961</v>
      </c>
      <c r="J5573" t="s">
        <v>6288</v>
      </c>
      <c r="K5573" t="s">
        <v>30</v>
      </c>
      <c r="L5573" s="1">
        <v>60000000</v>
      </c>
      <c r="M5573" s="1">
        <v>78176181</v>
      </c>
      <c r="N5573" t="s">
        <v>61</v>
      </c>
      <c r="O5573">
        <v>125</v>
      </c>
      <c r="P5573" s="6" t="str">
        <f>_xlfn.XLOOKUP(movie3[[#This Row],[year]],inflation!E$2:E$225,inflation!F$2:F$225,,0)</f>
        <v>644.7</v>
      </c>
      <c r="Q5573" s="2">
        <f>movie3[[#This Row],[gross]] * (inflation!B$226 / movie3[[#This Row],[CPI of Released Year]])</f>
        <v>111025455.752443</v>
      </c>
      <c r="R5573" s="2">
        <f>movie3[[#This Row],[gross]]-movie3[[#This Row],[budget]]</f>
        <v>18176181</v>
      </c>
    </row>
    <row r="5574" spans="1:18" hidden="1" x14ac:dyDescent="0.25">
      <c r="A5574" t="s">
        <v>16570</v>
      </c>
      <c r="B5574" t="s">
        <v>2000</v>
      </c>
      <c r="C5574" t="s">
        <v>25</v>
      </c>
      <c r="D5574">
        <v>2009</v>
      </c>
      <c r="E5574" t="s">
        <v>16571</v>
      </c>
      <c r="F5574">
        <v>6.2</v>
      </c>
      <c r="G5574" s="1">
        <v>11000</v>
      </c>
      <c r="H5574" t="s">
        <v>13538</v>
      </c>
      <c r="I5574" t="s">
        <v>13538</v>
      </c>
      <c r="J5574" t="s">
        <v>16572</v>
      </c>
      <c r="K5574" t="s">
        <v>30</v>
      </c>
      <c r="L5574" s="1">
        <v>10000000</v>
      </c>
      <c r="M5574" s="1">
        <v>118492</v>
      </c>
      <c r="N5574" t="s">
        <v>16573</v>
      </c>
      <c r="O5574">
        <v>90</v>
      </c>
      <c r="P5574" s="6" t="str">
        <f>_xlfn.XLOOKUP(movie3[[#This Row],[year]],inflation!E$2:E$225,inflation!F$2:F$225,,0)</f>
        <v>644.7</v>
      </c>
      <c r="Q5574" s="2">
        <f>movie3[[#This Row],[gross]] * (inflation!B$226 / movie3[[#This Row],[CPI of Released Year]])</f>
        <v>168281.7980456026</v>
      </c>
      <c r="R5574" s="2">
        <f>movie3[[#This Row],[gross]]-movie3[[#This Row],[budget]]</f>
        <v>-9881508</v>
      </c>
    </row>
    <row r="5575" spans="1:18" hidden="1" x14ac:dyDescent="0.25">
      <c r="A5575" t="s">
        <v>16574</v>
      </c>
      <c r="B5575" t="s">
        <v>16</v>
      </c>
      <c r="C5575" t="s">
        <v>41</v>
      </c>
      <c r="D5575">
        <v>2009</v>
      </c>
      <c r="E5575" t="s">
        <v>16575</v>
      </c>
      <c r="F5575">
        <v>6.2</v>
      </c>
      <c r="G5575" s="1">
        <v>11000</v>
      </c>
      <c r="H5575" t="s">
        <v>2207</v>
      </c>
      <c r="I5575" t="s">
        <v>4559</v>
      </c>
      <c r="J5575" t="s">
        <v>1015</v>
      </c>
      <c r="K5575" t="s">
        <v>22</v>
      </c>
      <c r="L5575" s="1">
        <v>23000000</v>
      </c>
      <c r="M5575" s="1">
        <v>9368242</v>
      </c>
      <c r="N5575" t="s">
        <v>16576</v>
      </c>
      <c r="O5575">
        <v>86</v>
      </c>
      <c r="P5575" s="6" t="str">
        <f>_xlfn.XLOOKUP(movie3[[#This Row],[year]],inflation!E$2:E$225,inflation!F$2:F$225,,0)</f>
        <v>644.7</v>
      </c>
      <c r="Q5575" s="2">
        <f>movie3[[#This Row],[gross]] * (inflation!B$226 / movie3[[#This Row],[CPI of Released Year]])</f>
        <v>13304734.566775244</v>
      </c>
      <c r="R5575" s="2">
        <f>movie3[[#This Row],[gross]]-movie3[[#This Row],[budget]]</f>
        <v>-13631758</v>
      </c>
    </row>
    <row r="5576" spans="1:18" hidden="1" x14ac:dyDescent="0.25">
      <c r="A5576" t="s">
        <v>16174</v>
      </c>
      <c r="B5576" t="s">
        <v>2000</v>
      </c>
      <c r="C5576" t="s">
        <v>41</v>
      </c>
      <c r="D5576">
        <v>2009</v>
      </c>
      <c r="E5576" t="s">
        <v>16175</v>
      </c>
      <c r="F5576">
        <v>6.1</v>
      </c>
      <c r="G5576" s="1">
        <v>43000</v>
      </c>
      <c r="H5576" t="s">
        <v>16176</v>
      </c>
      <c r="I5576" t="s">
        <v>16176</v>
      </c>
      <c r="J5576" t="s">
        <v>16177</v>
      </c>
      <c r="K5576" t="s">
        <v>30</v>
      </c>
      <c r="L5576" s="1">
        <v>20000000</v>
      </c>
      <c r="M5576" s="1">
        <v>18599102</v>
      </c>
      <c r="N5576" t="s">
        <v>10879</v>
      </c>
      <c r="O5576">
        <v>90</v>
      </c>
      <c r="P5576" s="6" t="str">
        <f>_xlfn.XLOOKUP(movie3[[#This Row],[year]],inflation!E$2:E$225,inflation!F$2:F$225,,0)</f>
        <v>644.7</v>
      </c>
      <c r="Q5576" s="2">
        <f>movie3[[#This Row],[gross]] * (inflation!B$226 / movie3[[#This Row],[CPI of Released Year]])</f>
        <v>26414359.843648206</v>
      </c>
      <c r="R5576" s="2">
        <f>movie3[[#This Row],[gross]]-movie3[[#This Row],[budget]]</f>
        <v>-1400898</v>
      </c>
    </row>
    <row r="5577" spans="1:18" hidden="1" x14ac:dyDescent="0.25">
      <c r="A5577" t="s">
        <v>16257</v>
      </c>
      <c r="B5577" t="s">
        <v>16</v>
      </c>
      <c r="C5577" t="s">
        <v>41</v>
      </c>
      <c r="D5577">
        <v>2009</v>
      </c>
      <c r="E5577" t="s">
        <v>16228</v>
      </c>
      <c r="F5577">
        <v>6.1</v>
      </c>
      <c r="G5577" s="1">
        <v>46000</v>
      </c>
      <c r="H5577" t="s">
        <v>9165</v>
      </c>
      <c r="I5577" t="s">
        <v>9165</v>
      </c>
      <c r="J5577" t="s">
        <v>4025</v>
      </c>
      <c r="K5577" t="s">
        <v>30</v>
      </c>
      <c r="L5577" s="1">
        <v>8000000</v>
      </c>
      <c r="M5577" s="1">
        <v>10848783</v>
      </c>
      <c r="N5577" t="s">
        <v>16258</v>
      </c>
      <c r="O5577">
        <v>92</v>
      </c>
      <c r="P5577" s="6" t="str">
        <f>_xlfn.XLOOKUP(movie3[[#This Row],[year]],inflation!E$2:E$225,inflation!F$2:F$225,,0)</f>
        <v>644.7</v>
      </c>
      <c r="Q5577" s="2">
        <f>movie3[[#This Row],[gross]] * (inflation!B$226 / movie3[[#This Row],[CPI of Released Year]])</f>
        <v>15407392.143322475</v>
      </c>
      <c r="R5577" s="2">
        <f>movie3[[#This Row],[gross]]-movie3[[#This Row],[budget]]</f>
        <v>2848783</v>
      </c>
    </row>
    <row r="5578" spans="1:18" hidden="1" x14ac:dyDescent="0.25">
      <c r="A5578" t="s">
        <v>16351</v>
      </c>
      <c r="B5578" t="s">
        <v>448</v>
      </c>
      <c r="C5578" t="s">
        <v>34</v>
      </c>
      <c r="D5578">
        <v>2009</v>
      </c>
      <c r="E5578" t="s">
        <v>16352</v>
      </c>
      <c r="F5578">
        <v>6.1</v>
      </c>
      <c r="G5578" s="1">
        <v>57000</v>
      </c>
      <c r="H5578" t="s">
        <v>9148</v>
      </c>
      <c r="I5578" t="s">
        <v>9148</v>
      </c>
      <c r="J5578" t="s">
        <v>14884</v>
      </c>
      <c r="K5578" t="s">
        <v>3813</v>
      </c>
      <c r="M5578" s="1">
        <v>282737</v>
      </c>
      <c r="N5578" t="s">
        <v>6567</v>
      </c>
      <c r="O5578">
        <v>93</v>
      </c>
      <c r="P5578" s="6" t="str">
        <f>_xlfn.XLOOKUP(movie3[[#This Row],[year]],inflation!E$2:E$225,inflation!F$2:F$225,,0)</f>
        <v>644.7</v>
      </c>
      <c r="Q5578" s="2">
        <f>movie3[[#This Row],[gross]] * (inflation!B$226 / movie3[[#This Row],[CPI of Released Year]])</f>
        <v>401541.79804560257</v>
      </c>
      <c r="R5578" s="2">
        <f>movie3[[#This Row],[gross]]-movie3[[#This Row],[budget]]</f>
        <v>282737</v>
      </c>
    </row>
    <row r="5579" spans="1:18" hidden="1" x14ac:dyDescent="0.25">
      <c r="A5579" t="s">
        <v>16361</v>
      </c>
      <c r="B5579" t="s">
        <v>2000</v>
      </c>
      <c r="C5579" t="s">
        <v>34</v>
      </c>
      <c r="D5579">
        <v>2009</v>
      </c>
      <c r="E5579" t="s">
        <v>16089</v>
      </c>
      <c r="F5579">
        <v>6.1</v>
      </c>
      <c r="G5579" s="1">
        <v>107000</v>
      </c>
      <c r="H5579" t="s">
        <v>10595</v>
      </c>
      <c r="I5579" t="s">
        <v>16362</v>
      </c>
      <c r="J5579" t="s">
        <v>14156</v>
      </c>
      <c r="K5579" t="s">
        <v>30</v>
      </c>
      <c r="L5579" s="1">
        <v>38000000</v>
      </c>
      <c r="M5579" s="1">
        <v>48858618</v>
      </c>
      <c r="N5579" t="s">
        <v>10085</v>
      </c>
      <c r="O5579">
        <v>111</v>
      </c>
      <c r="P5579" s="6" t="str">
        <f>_xlfn.XLOOKUP(movie3[[#This Row],[year]],inflation!E$2:E$225,inflation!F$2:F$225,,0)</f>
        <v>644.7</v>
      </c>
      <c r="Q5579" s="2">
        <f>movie3[[#This Row],[gross]] * (inflation!B$226 / movie3[[#This Row],[CPI of Released Year]])</f>
        <v>69388786.475570038</v>
      </c>
      <c r="R5579" s="2">
        <f>movie3[[#This Row],[gross]]-movie3[[#This Row],[budget]]</f>
        <v>10858618</v>
      </c>
    </row>
    <row r="5580" spans="1:18" hidden="1" x14ac:dyDescent="0.25">
      <c r="A5580" t="s">
        <v>16559</v>
      </c>
      <c r="B5580" t="s">
        <v>448</v>
      </c>
      <c r="C5580" t="s">
        <v>17</v>
      </c>
      <c r="D5580">
        <v>2009</v>
      </c>
      <c r="E5580" t="s">
        <v>16395</v>
      </c>
      <c r="F5580">
        <v>6.1</v>
      </c>
      <c r="G5580" s="1">
        <v>1500</v>
      </c>
      <c r="H5580" t="s">
        <v>16560</v>
      </c>
      <c r="I5580" t="s">
        <v>16560</v>
      </c>
      <c r="J5580" t="s">
        <v>16561</v>
      </c>
      <c r="K5580" t="s">
        <v>1195</v>
      </c>
      <c r="M5580" s="1">
        <v>2372</v>
      </c>
      <c r="N5580" t="s">
        <v>16562</v>
      </c>
      <c r="O5580">
        <v>90</v>
      </c>
      <c r="P5580" s="6" t="str">
        <f>_xlfn.XLOOKUP(movie3[[#This Row],[year]],inflation!E$2:E$225,inflation!F$2:F$225,,0)</f>
        <v>644.7</v>
      </c>
      <c r="Q5580" s="2">
        <f>movie3[[#This Row],[gross]] * (inflation!B$226 / movie3[[#This Row],[CPI of Released Year]])</f>
        <v>3368.7035830618893</v>
      </c>
      <c r="R5580" s="2">
        <f>movie3[[#This Row],[gross]]-movie3[[#This Row],[budget]]</f>
        <v>2372</v>
      </c>
    </row>
    <row r="5581" spans="1:18" hidden="1" x14ac:dyDescent="0.25">
      <c r="A5581" t="s">
        <v>16131</v>
      </c>
      <c r="B5581" t="s">
        <v>2000</v>
      </c>
      <c r="C5581" t="s">
        <v>34</v>
      </c>
      <c r="D5581">
        <v>2009</v>
      </c>
      <c r="E5581" t="s">
        <v>16132</v>
      </c>
      <c r="F5581">
        <v>6</v>
      </c>
      <c r="G5581" s="1">
        <v>390000</v>
      </c>
      <c r="H5581" t="s">
        <v>8514</v>
      </c>
      <c r="I5581" t="s">
        <v>10878</v>
      </c>
      <c r="J5581" t="s">
        <v>12998</v>
      </c>
      <c r="K5581" t="s">
        <v>30</v>
      </c>
      <c r="L5581" s="1">
        <v>200000000</v>
      </c>
      <c r="M5581" s="1">
        <v>836303693</v>
      </c>
      <c r="N5581" t="s">
        <v>9689</v>
      </c>
      <c r="O5581">
        <v>149</v>
      </c>
      <c r="P5581" s="6" t="str">
        <f>_xlfn.XLOOKUP(movie3[[#This Row],[year]],inflation!E$2:E$225,inflation!F$2:F$225,,0)</f>
        <v>644.7</v>
      </c>
      <c r="Q5581" s="2">
        <f>movie3[[#This Row],[gross]] * (inflation!B$226 / movie3[[#This Row],[CPI of Released Year]])</f>
        <v>1187714691.0358305</v>
      </c>
      <c r="R5581" s="2">
        <f>movie3[[#This Row],[gross]]-movie3[[#This Row],[budget]]</f>
        <v>636303693</v>
      </c>
    </row>
    <row r="5582" spans="1:18" hidden="1" x14ac:dyDescent="0.25">
      <c r="A5582" t="s">
        <v>16232</v>
      </c>
      <c r="B5582" t="s">
        <v>33</v>
      </c>
      <c r="C5582" t="s">
        <v>25</v>
      </c>
      <c r="D5582">
        <v>2009</v>
      </c>
      <c r="E5582" t="s">
        <v>16233</v>
      </c>
      <c r="F5582">
        <v>6</v>
      </c>
      <c r="G5582" s="1">
        <v>183000</v>
      </c>
      <c r="H5582" t="s">
        <v>12610</v>
      </c>
      <c r="I5582" t="s">
        <v>14559</v>
      </c>
      <c r="J5582" t="s">
        <v>8011</v>
      </c>
      <c r="K5582" t="s">
        <v>30</v>
      </c>
      <c r="L5582" s="1">
        <v>150000000</v>
      </c>
      <c r="M5582" s="1">
        <v>413106170</v>
      </c>
      <c r="N5582" t="s">
        <v>180</v>
      </c>
      <c r="O5582">
        <v>105</v>
      </c>
      <c r="P5582" s="6" t="str">
        <f>_xlfn.XLOOKUP(movie3[[#This Row],[year]],inflation!E$2:E$225,inflation!F$2:F$225,,0)</f>
        <v>644.7</v>
      </c>
      <c r="Q5582" s="2">
        <f>movie3[[#This Row],[gross]] * (inflation!B$226 / movie3[[#This Row],[CPI of Released Year]])</f>
        <v>586691498.76221502</v>
      </c>
      <c r="R5582" s="2">
        <f>movie3[[#This Row],[gross]]-movie3[[#This Row],[budget]]</f>
        <v>263106170</v>
      </c>
    </row>
    <row r="5583" spans="1:18" x14ac:dyDescent="0.25">
      <c r="A5583" t="s">
        <v>16354</v>
      </c>
      <c r="B5583" t="s">
        <v>16</v>
      </c>
      <c r="C5583" t="s">
        <v>52</v>
      </c>
      <c r="D5583">
        <v>2009</v>
      </c>
      <c r="E5583" t="s">
        <v>16355</v>
      </c>
      <c r="F5583">
        <v>6</v>
      </c>
      <c r="G5583" s="1">
        <v>105000</v>
      </c>
      <c r="H5583" t="s">
        <v>16356</v>
      </c>
      <c r="I5583" t="s">
        <v>14323</v>
      </c>
      <c r="J5583" t="s">
        <v>14686</v>
      </c>
      <c r="K5583" t="s">
        <v>195</v>
      </c>
      <c r="L5583" s="1">
        <v>11000000</v>
      </c>
      <c r="M5583" s="1">
        <v>68234154</v>
      </c>
      <c r="N5583" t="s">
        <v>14137</v>
      </c>
      <c r="O5583">
        <v>90</v>
      </c>
      <c r="P5583" s="6" t="str">
        <f>_xlfn.XLOOKUP(movie3[[#This Row],[year]],inflation!E$2:E$225,inflation!F$2:F$225,,0)</f>
        <v>644.7</v>
      </c>
      <c r="Q5583" s="2">
        <f>movie3[[#This Row],[gross]] * (inflation!B$226 / movie3[[#This Row],[CPI of Released Year]])</f>
        <v>96905834.345276877</v>
      </c>
      <c r="R5583" s="2">
        <f>movie3[[#This Row],[gross]]-movie3[[#This Row],[budget]]</f>
        <v>57234154</v>
      </c>
    </row>
    <row r="5584" spans="1:18" hidden="1" x14ac:dyDescent="0.25">
      <c r="A5584" t="s">
        <v>16454</v>
      </c>
      <c r="B5584" t="s">
        <v>2000</v>
      </c>
      <c r="C5584" t="s">
        <v>25</v>
      </c>
      <c r="D5584">
        <v>2009</v>
      </c>
      <c r="E5584" t="s">
        <v>16455</v>
      </c>
      <c r="F5584">
        <v>6</v>
      </c>
      <c r="G5584" s="1">
        <v>45000</v>
      </c>
      <c r="H5584" t="s">
        <v>16456</v>
      </c>
      <c r="I5584" t="s">
        <v>16457</v>
      </c>
      <c r="J5584" t="s">
        <v>15751</v>
      </c>
      <c r="K5584" t="s">
        <v>30</v>
      </c>
      <c r="M5584" s="1">
        <v>5805279</v>
      </c>
      <c r="N5584" t="s">
        <v>15021</v>
      </c>
      <c r="O5584">
        <v>84</v>
      </c>
      <c r="P5584" s="6" t="str">
        <f>_xlfn.XLOOKUP(movie3[[#This Row],[year]],inflation!E$2:E$225,inflation!F$2:F$225,,0)</f>
        <v>644.7</v>
      </c>
      <c r="Q5584" s="2">
        <f>movie3[[#This Row],[gross]] * (inflation!B$226 / movie3[[#This Row],[CPI of Released Year]])</f>
        <v>8244630.7622149838</v>
      </c>
      <c r="R5584" s="2">
        <f>movie3[[#This Row],[gross]]-movie3[[#This Row],[budget]]</f>
        <v>5805279</v>
      </c>
    </row>
    <row r="5585" spans="1:18" hidden="1" x14ac:dyDescent="0.25">
      <c r="A5585" t="s">
        <v>16488</v>
      </c>
      <c r="B5585" t="s">
        <v>33</v>
      </c>
      <c r="C5585" t="s">
        <v>390</v>
      </c>
      <c r="D5585">
        <v>2009</v>
      </c>
      <c r="E5585" t="s">
        <v>16110</v>
      </c>
      <c r="F5585">
        <v>6</v>
      </c>
      <c r="G5585" s="1">
        <v>52000</v>
      </c>
      <c r="H5585" t="s">
        <v>16489</v>
      </c>
      <c r="I5585" t="s">
        <v>16490</v>
      </c>
      <c r="J5585" t="s">
        <v>12473</v>
      </c>
      <c r="K5585" t="s">
        <v>1112</v>
      </c>
      <c r="L5585" s="1">
        <v>70000000</v>
      </c>
      <c r="M5585" s="1">
        <v>105647102</v>
      </c>
      <c r="N5585" t="s">
        <v>2102</v>
      </c>
      <c r="O5585">
        <v>91</v>
      </c>
      <c r="P5585" s="6" t="str">
        <f>_xlfn.XLOOKUP(movie3[[#This Row],[year]],inflation!E$2:E$225,inflation!F$2:F$225,,0)</f>
        <v>644.7</v>
      </c>
      <c r="Q5585" s="2">
        <f>movie3[[#This Row],[gross]] * (inflation!B$226 / movie3[[#This Row],[CPI of Released Year]])</f>
        <v>150039532.48208469</v>
      </c>
      <c r="R5585" s="2">
        <f>movie3[[#This Row],[gross]]-movie3[[#This Row],[budget]]</f>
        <v>35647102</v>
      </c>
    </row>
    <row r="5586" spans="1:18" x14ac:dyDescent="0.25">
      <c r="A5586" t="s">
        <v>16252</v>
      </c>
      <c r="B5586" t="s">
        <v>2000</v>
      </c>
      <c r="C5586" t="s">
        <v>52</v>
      </c>
      <c r="D5586">
        <v>2009</v>
      </c>
      <c r="E5586" t="s">
        <v>16253</v>
      </c>
      <c r="F5586">
        <v>5.9</v>
      </c>
      <c r="G5586" s="1">
        <v>75000</v>
      </c>
      <c r="H5586" t="s">
        <v>16254</v>
      </c>
      <c r="I5586" t="s">
        <v>16254</v>
      </c>
      <c r="J5586" t="s">
        <v>10841</v>
      </c>
      <c r="K5586" t="s">
        <v>30</v>
      </c>
      <c r="L5586" s="1">
        <v>10000000</v>
      </c>
      <c r="M5586" s="1">
        <v>47719794</v>
      </c>
      <c r="N5586" t="s">
        <v>61</v>
      </c>
      <c r="O5586">
        <v>98</v>
      </c>
      <c r="P5586" s="6" t="str">
        <f>_xlfn.XLOOKUP(movie3[[#This Row],[year]],inflation!E$2:E$225,inflation!F$2:F$225,,0)</f>
        <v>644.7</v>
      </c>
      <c r="Q5586" s="2">
        <f>movie3[[#This Row],[gross]] * (inflation!B$226 / movie3[[#This Row],[CPI of Released Year]])</f>
        <v>67771433.824104235</v>
      </c>
      <c r="R5586" s="2">
        <f>movie3[[#This Row],[gross]]-movie3[[#This Row],[budget]]</f>
        <v>37719794</v>
      </c>
    </row>
    <row r="5587" spans="1:18" hidden="1" x14ac:dyDescent="0.25">
      <c r="A5587" t="s">
        <v>16326</v>
      </c>
      <c r="B5587" t="s">
        <v>33</v>
      </c>
      <c r="C5587" t="s">
        <v>41</v>
      </c>
      <c r="D5587">
        <v>2009</v>
      </c>
      <c r="E5587" t="s">
        <v>16139</v>
      </c>
      <c r="F5587">
        <v>5.9</v>
      </c>
      <c r="G5587" s="1">
        <v>76000</v>
      </c>
      <c r="H5587" t="s">
        <v>8045</v>
      </c>
      <c r="I5587" t="s">
        <v>16327</v>
      </c>
      <c r="J5587" t="s">
        <v>16328</v>
      </c>
      <c r="K5587" t="s">
        <v>30</v>
      </c>
      <c r="M5587" s="1">
        <v>108394089</v>
      </c>
      <c r="N5587" t="s">
        <v>2094</v>
      </c>
      <c r="O5587">
        <v>104</v>
      </c>
      <c r="P5587" s="6" t="str">
        <f>_xlfn.XLOOKUP(movie3[[#This Row],[year]],inflation!E$2:E$225,inflation!F$2:F$225,,0)</f>
        <v>644.7</v>
      </c>
      <c r="Q5587" s="2">
        <f>movie3[[#This Row],[gross]] * (inflation!B$226 / movie3[[#This Row],[CPI of Released Year]])</f>
        <v>153940790.89250815</v>
      </c>
      <c r="R5587" s="2">
        <f>movie3[[#This Row],[gross]]-movie3[[#This Row],[budget]]</f>
        <v>108394089</v>
      </c>
    </row>
    <row r="5588" spans="1:18" hidden="1" x14ac:dyDescent="0.25">
      <c r="A5588" t="s">
        <v>16363</v>
      </c>
      <c r="B5588" t="s">
        <v>16</v>
      </c>
      <c r="C5588" t="s">
        <v>17</v>
      </c>
      <c r="D5588">
        <v>2009</v>
      </c>
      <c r="E5588" t="s">
        <v>16364</v>
      </c>
      <c r="F5588">
        <v>5.9</v>
      </c>
      <c r="G5588" s="1">
        <v>37000</v>
      </c>
      <c r="H5588" t="s">
        <v>16365</v>
      </c>
      <c r="I5588" t="s">
        <v>16365</v>
      </c>
      <c r="J5588" t="s">
        <v>8563</v>
      </c>
      <c r="K5588" t="s">
        <v>30</v>
      </c>
      <c r="L5588" s="1">
        <v>4500000</v>
      </c>
      <c r="M5588" s="1">
        <v>2425535</v>
      </c>
      <c r="N5588" t="s">
        <v>16366</v>
      </c>
      <c r="O5588">
        <v>104</v>
      </c>
      <c r="P5588" s="6" t="str">
        <f>_xlfn.XLOOKUP(movie3[[#This Row],[year]],inflation!E$2:E$225,inflation!F$2:F$225,,0)</f>
        <v>644.7</v>
      </c>
      <c r="Q5588" s="2">
        <f>movie3[[#This Row],[gross]] * (inflation!B$226 / movie3[[#This Row],[CPI of Released Year]])</f>
        <v>3444733.7459283387</v>
      </c>
      <c r="R5588" s="2">
        <f>movie3[[#This Row],[gross]]-movie3[[#This Row],[budget]]</f>
        <v>-2074465</v>
      </c>
    </row>
    <row r="5589" spans="1:18" hidden="1" x14ac:dyDescent="0.25">
      <c r="A5589" t="s">
        <v>16401</v>
      </c>
      <c r="B5589" t="s">
        <v>2000</v>
      </c>
      <c r="C5589" t="s">
        <v>17</v>
      </c>
      <c r="D5589">
        <v>2009</v>
      </c>
      <c r="E5589" t="s">
        <v>16200</v>
      </c>
      <c r="F5589">
        <v>5.9</v>
      </c>
      <c r="G5589" s="1">
        <v>60000</v>
      </c>
      <c r="H5589" t="s">
        <v>16402</v>
      </c>
      <c r="I5589" t="s">
        <v>5999</v>
      </c>
      <c r="J5589" t="s">
        <v>6784</v>
      </c>
      <c r="K5589" t="s">
        <v>30</v>
      </c>
      <c r="L5589" s="1">
        <v>10000000</v>
      </c>
      <c r="M5589" s="1">
        <v>77578320</v>
      </c>
      <c r="N5589" t="s">
        <v>14708</v>
      </c>
      <c r="O5589">
        <v>92</v>
      </c>
      <c r="P5589" s="6" t="str">
        <f>_xlfn.XLOOKUP(movie3[[#This Row],[year]],inflation!E$2:E$225,inflation!F$2:F$225,,0)</f>
        <v>644.7</v>
      </c>
      <c r="Q5589" s="2">
        <f>movie3[[#This Row],[gross]] * (inflation!B$226 / movie3[[#This Row],[CPI of Released Year]])</f>
        <v>110176376.28664495</v>
      </c>
      <c r="R5589" s="2">
        <f>movie3[[#This Row],[gross]]-movie3[[#This Row],[budget]]</f>
        <v>67578320</v>
      </c>
    </row>
    <row r="5590" spans="1:18" hidden="1" x14ac:dyDescent="0.25">
      <c r="A5590" t="s">
        <v>16458</v>
      </c>
      <c r="B5590" t="s">
        <v>2000</v>
      </c>
      <c r="C5590" t="s">
        <v>41</v>
      </c>
      <c r="D5590">
        <v>2009</v>
      </c>
      <c r="E5590" t="s">
        <v>16083</v>
      </c>
      <c r="F5590">
        <v>5.9</v>
      </c>
      <c r="G5590" s="1">
        <v>19000</v>
      </c>
      <c r="H5590" t="s">
        <v>4498</v>
      </c>
      <c r="I5590" t="s">
        <v>16459</v>
      </c>
      <c r="J5590" t="s">
        <v>12460</v>
      </c>
      <c r="K5590" t="s">
        <v>30</v>
      </c>
      <c r="L5590" s="1">
        <v>17000000</v>
      </c>
      <c r="M5590" s="1">
        <v>20458873</v>
      </c>
      <c r="N5590" t="s">
        <v>16460</v>
      </c>
      <c r="O5590">
        <v>95</v>
      </c>
      <c r="P5590" s="6" t="str">
        <f>_xlfn.XLOOKUP(movie3[[#This Row],[year]],inflation!E$2:E$225,inflation!F$2:F$225,,0)</f>
        <v>644.7</v>
      </c>
      <c r="Q5590" s="2">
        <f>movie3[[#This Row],[gross]] * (inflation!B$226 / movie3[[#This Row],[CPI of Released Year]])</f>
        <v>29055598.136807818</v>
      </c>
      <c r="R5590" s="2">
        <f>movie3[[#This Row],[gross]]-movie3[[#This Row],[budget]]</f>
        <v>3458873</v>
      </c>
    </row>
    <row r="5591" spans="1:18" hidden="1" x14ac:dyDescent="0.25">
      <c r="A5591" t="s">
        <v>16529</v>
      </c>
      <c r="B5591" t="s">
        <v>2000</v>
      </c>
      <c r="C5591" t="s">
        <v>104</v>
      </c>
      <c r="D5591">
        <v>2009</v>
      </c>
      <c r="E5591" t="s">
        <v>16530</v>
      </c>
      <c r="F5591">
        <v>5.9</v>
      </c>
      <c r="G5591" s="1">
        <v>12000</v>
      </c>
      <c r="H5591" t="s">
        <v>708</v>
      </c>
      <c r="I5591" t="s">
        <v>708</v>
      </c>
      <c r="J5591" t="s">
        <v>14668</v>
      </c>
      <c r="K5591" t="s">
        <v>30</v>
      </c>
      <c r="L5591" s="1">
        <v>25000000</v>
      </c>
      <c r="M5591" s="1">
        <v>4515258</v>
      </c>
      <c r="N5591" t="s">
        <v>16531</v>
      </c>
      <c r="O5591">
        <v>106</v>
      </c>
      <c r="P5591" s="6" t="str">
        <f>_xlfn.XLOOKUP(movie3[[#This Row],[year]],inflation!E$2:E$225,inflation!F$2:F$225,,0)</f>
        <v>644.7</v>
      </c>
      <c r="Q5591" s="2">
        <f>movie3[[#This Row],[gross]] * (inflation!B$226 / movie3[[#This Row],[CPI of Released Year]])</f>
        <v>6412548.820846905</v>
      </c>
      <c r="R5591" s="2">
        <f>movie3[[#This Row],[gross]]-movie3[[#This Row],[budget]]</f>
        <v>-20484742</v>
      </c>
    </row>
    <row r="5592" spans="1:18" hidden="1" x14ac:dyDescent="0.25">
      <c r="A5592" t="s">
        <v>16080</v>
      </c>
      <c r="B5592" t="s">
        <v>2000</v>
      </c>
      <c r="C5592" t="s">
        <v>34</v>
      </c>
      <c r="D5592">
        <v>2009</v>
      </c>
      <c r="E5592" t="s">
        <v>16081</v>
      </c>
      <c r="F5592">
        <v>5.8</v>
      </c>
      <c r="G5592" s="1">
        <v>202000</v>
      </c>
      <c r="H5592" t="s">
        <v>7686</v>
      </c>
      <c r="I5592" t="s">
        <v>13498</v>
      </c>
      <c r="J5592" t="s">
        <v>1498</v>
      </c>
      <c r="K5592" t="s">
        <v>30</v>
      </c>
      <c r="L5592" s="1">
        <v>175000000</v>
      </c>
      <c r="M5592" s="1">
        <v>302469017</v>
      </c>
      <c r="N5592" t="s">
        <v>44</v>
      </c>
      <c r="O5592">
        <v>118</v>
      </c>
      <c r="P5592" s="6" t="str">
        <f>_xlfn.XLOOKUP(movie3[[#This Row],[year]],inflation!E$2:E$225,inflation!F$2:F$225,,0)</f>
        <v>644.7</v>
      </c>
      <c r="Q5592" s="2">
        <f>movie3[[#This Row],[gross]] * (inflation!B$226 / movie3[[#This Row],[CPI of Released Year]])</f>
        <v>429565118.60586315</v>
      </c>
      <c r="R5592" s="2">
        <f>movie3[[#This Row],[gross]]-movie3[[#This Row],[budget]]</f>
        <v>127469017</v>
      </c>
    </row>
    <row r="5593" spans="1:18" hidden="1" x14ac:dyDescent="0.25">
      <c r="A5593" t="s">
        <v>16091</v>
      </c>
      <c r="B5593" t="s">
        <v>2000</v>
      </c>
      <c r="C5593" t="s">
        <v>34</v>
      </c>
      <c r="D5593">
        <v>2009</v>
      </c>
      <c r="E5593" t="s">
        <v>16092</v>
      </c>
      <c r="F5593">
        <v>5.8</v>
      </c>
      <c r="G5593" s="1">
        <v>360000</v>
      </c>
      <c r="H5593" t="s">
        <v>6856</v>
      </c>
      <c r="I5593" t="s">
        <v>6856</v>
      </c>
      <c r="J5593" t="s">
        <v>2627</v>
      </c>
      <c r="K5593" t="s">
        <v>30</v>
      </c>
      <c r="L5593" s="1">
        <v>200000000</v>
      </c>
      <c r="M5593" s="1">
        <v>791217826</v>
      </c>
      <c r="N5593" t="s">
        <v>31</v>
      </c>
      <c r="O5593">
        <v>158</v>
      </c>
      <c r="P5593" s="6" t="str">
        <f>_xlfn.XLOOKUP(movie3[[#This Row],[year]],inflation!E$2:E$225,inflation!F$2:F$225,,0)</f>
        <v>644.7</v>
      </c>
      <c r="Q5593" s="2">
        <f>movie3[[#This Row],[gross]] * (inflation!B$226 / movie3[[#This Row],[CPI of Released Year]])</f>
        <v>1123683948.3257329</v>
      </c>
      <c r="R5593" s="2">
        <f>movie3[[#This Row],[gross]]-movie3[[#This Row],[budget]]</f>
        <v>591217826</v>
      </c>
    </row>
    <row r="5594" spans="1:18" hidden="1" x14ac:dyDescent="0.25">
      <c r="A5594" t="s">
        <v>16227</v>
      </c>
      <c r="B5594" t="s">
        <v>16</v>
      </c>
      <c r="C5594" t="s">
        <v>34</v>
      </c>
      <c r="D5594">
        <v>2009</v>
      </c>
      <c r="E5594" t="s">
        <v>16228</v>
      </c>
      <c r="F5594">
        <v>5.8</v>
      </c>
      <c r="G5594" s="1">
        <v>131000</v>
      </c>
      <c r="H5594" t="s">
        <v>14643</v>
      </c>
      <c r="I5594" t="s">
        <v>14643</v>
      </c>
      <c r="J5594" t="s">
        <v>11445</v>
      </c>
      <c r="K5594" t="s">
        <v>30</v>
      </c>
      <c r="L5594" s="1">
        <v>50000000</v>
      </c>
      <c r="M5594" s="1">
        <v>40828540</v>
      </c>
      <c r="N5594" t="s">
        <v>14708</v>
      </c>
      <c r="O5594">
        <v>95</v>
      </c>
      <c r="P5594" s="6" t="str">
        <f>_xlfn.XLOOKUP(movie3[[#This Row],[year]],inflation!E$2:E$225,inflation!F$2:F$225,,0)</f>
        <v>644.7</v>
      </c>
      <c r="Q5594" s="2">
        <f>movie3[[#This Row],[gross]] * (inflation!B$226 / movie3[[#This Row],[CPI of Released Year]])</f>
        <v>57984506.319218241</v>
      </c>
      <c r="R5594" s="2">
        <f>movie3[[#This Row],[gross]]-movie3[[#This Row],[budget]]</f>
        <v>-9171460</v>
      </c>
    </row>
    <row r="5595" spans="1:18" hidden="1" x14ac:dyDescent="0.25">
      <c r="A5595" t="s">
        <v>16283</v>
      </c>
      <c r="B5595" t="s">
        <v>16</v>
      </c>
      <c r="C5595" t="s">
        <v>41</v>
      </c>
      <c r="D5595">
        <v>2009</v>
      </c>
      <c r="E5595" t="s">
        <v>16284</v>
      </c>
      <c r="F5595">
        <v>5.8</v>
      </c>
      <c r="G5595" s="1">
        <v>39000</v>
      </c>
      <c r="H5595" t="s">
        <v>13232</v>
      </c>
      <c r="I5595" t="s">
        <v>16285</v>
      </c>
      <c r="J5595" t="s">
        <v>11334</v>
      </c>
      <c r="K5595" t="s">
        <v>30</v>
      </c>
      <c r="M5595" s="1">
        <v>12035862</v>
      </c>
      <c r="N5595" t="s">
        <v>16286</v>
      </c>
      <c r="O5595">
        <v>97</v>
      </c>
      <c r="P5595" s="6" t="str">
        <f>_xlfn.XLOOKUP(movie3[[#This Row],[year]],inflation!E$2:E$225,inflation!F$2:F$225,,0)</f>
        <v>644.7</v>
      </c>
      <c r="Q5595" s="2">
        <f>movie3[[#This Row],[gross]] * (inflation!B$226 / movie3[[#This Row],[CPI of Released Year]])</f>
        <v>17093276.325732898</v>
      </c>
      <c r="R5595" s="2">
        <f>movie3[[#This Row],[gross]]-movie3[[#This Row],[budget]]</f>
        <v>12035862</v>
      </c>
    </row>
    <row r="5596" spans="1:18" hidden="1" x14ac:dyDescent="0.25">
      <c r="A5596" t="s">
        <v>16367</v>
      </c>
      <c r="B5596" t="s">
        <v>2000</v>
      </c>
      <c r="C5596" t="s">
        <v>17</v>
      </c>
      <c r="D5596">
        <v>2009</v>
      </c>
      <c r="E5596" t="s">
        <v>16104</v>
      </c>
      <c r="F5596">
        <v>5.8</v>
      </c>
      <c r="G5596" s="1">
        <v>43000</v>
      </c>
      <c r="H5596" t="s">
        <v>12454</v>
      </c>
      <c r="I5596" t="s">
        <v>5293</v>
      </c>
      <c r="J5596" t="s">
        <v>4578</v>
      </c>
      <c r="K5596" t="s">
        <v>22</v>
      </c>
      <c r="L5596" s="1">
        <v>80000000</v>
      </c>
      <c r="M5596" s="1">
        <v>54004950</v>
      </c>
      <c r="N5596" t="s">
        <v>13873</v>
      </c>
      <c r="O5596">
        <v>118</v>
      </c>
      <c r="P5596" s="6" t="str">
        <f>_xlfn.XLOOKUP(movie3[[#This Row],[year]],inflation!E$2:E$225,inflation!F$2:F$225,,0)</f>
        <v>644.7</v>
      </c>
      <c r="Q5596" s="2">
        <f>movie3[[#This Row],[gross]] * (inflation!B$226 / movie3[[#This Row],[CPI of Released Year]])</f>
        <v>76697583.713355049</v>
      </c>
      <c r="R5596" s="2">
        <f>movie3[[#This Row],[gross]]-movie3[[#This Row],[budget]]</f>
        <v>-25995050</v>
      </c>
    </row>
    <row r="5597" spans="1:18" hidden="1" x14ac:dyDescent="0.25">
      <c r="A5597" t="s">
        <v>16372</v>
      </c>
      <c r="B5597" t="s">
        <v>16</v>
      </c>
      <c r="C5597" t="s">
        <v>41</v>
      </c>
      <c r="D5597">
        <v>2009</v>
      </c>
      <c r="E5597" t="s">
        <v>16149</v>
      </c>
      <c r="F5597">
        <v>5.8</v>
      </c>
      <c r="G5597" s="1">
        <v>146000</v>
      </c>
      <c r="H5597" t="s">
        <v>13452</v>
      </c>
      <c r="I5597" t="s">
        <v>14635</v>
      </c>
      <c r="J5597" t="s">
        <v>14635</v>
      </c>
      <c r="K5597" t="s">
        <v>30</v>
      </c>
      <c r="L5597" s="1">
        <v>42000000</v>
      </c>
      <c r="M5597" s="1">
        <v>138805831</v>
      </c>
      <c r="N5597" t="s">
        <v>61</v>
      </c>
      <c r="O5597">
        <v>81</v>
      </c>
      <c r="P5597" s="6" t="str">
        <f>_xlfn.XLOOKUP(movie3[[#This Row],[year]],inflation!E$2:E$225,inflation!F$2:F$225,,0)</f>
        <v>644.7</v>
      </c>
      <c r="Q5597" s="2">
        <f>movie3[[#This Row],[gross]] * (inflation!B$226 / movie3[[#This Row],[CPI of Released Year]])</f>
        <v>197131408.19543973</v>
      </c>
      <c r="R5597" s="2">
        <f>movie3[[#This Row],[gross]]-movie3[[#This Row],[budget]]</f>
        <v>96805831</v>
      </c>
    </row>
    <row r="5598" spans="1:18" hidden="1" x14ac:dyDescent="0.25">
      <c r="A5598" t="s">
        <v>16399</v>
      </c>
      <c r="B5598" t="s">
        <v>2000</v>
      </c>
      <c r="C5598" t="s">
        <v>41</v>
      </c>
      <c r="D5598">
        <v>2009</v>
      </c>
      <c r="E5598" t="s">
        <v>16115</v>
      </c>
      <c r="F5598">
        <v>5.8</v>
      </c>
      <c r="G5598" s="1">
        <v>86000</v>
      </c>
      <c r="H5598" t="s">
        <v>9973</v>
      </c>
      <c r="I5598" t="s">
        <v>16084</v>
      </c>
      <c r="J5598" t="s">
        <v>9024</v>
      </c>
      <c r="K5598" t="s">
        <v>30</v>
      </c>
      <c r="L5598" s="1">
        <v>37500000</v>
      </c>
      <c r="M5598" s="1">
        <v>102366815</v>
      </c>
      <c r="N5598" t="s">
        <v>16400</v>
      </c>
      <c r="O5598">
        <v>100</v>
      </c>
      <c r="P5598" s="6" t="str">
        <f>_xlfn.XLOOKUP(movie3[[#This Row],[year]],inflation!E$2:E$225,inflation!F$2:F$225,,0)</f>
        <v>644.7</v>
      </c>
      <c r="Q5598" s="2">
        <f>movie3[[#This Row],[gross]] * (inflation!B$226 / movie3[[#This Row],[CPI of Released Year]])</f>
        <v>145380883.8436482</v>
      </c>
      <c r="R5598" s="2">
        <f>movie3[[#This Row],[gross]]-movie3[[#This Row],[budget]]</f>
        <v>64866815</v>
      </c>
    </row>
    <row r="5599" spans="1:18" hidden="1" x14ac:dyDescent="0.25">
      <c r="A5599" t="s">
        <v>16472</v>
      </c>
      <c r="B5599" t="s">
        <v>16</v>
      </c>
      <c r="C5599" t="s">
        <v>41</v>
      </c>
      <c r="D5599">
        <v>2009</v>
      </c>
      <c r="E5599" t="s">
        <v>15899</v>
      </c>
      <c r="F5599">
        <v>5.8</v>
      </c>
      <c r="G5599" s="1">
        <v>61000</v>
      </c>
      <c r="H5599" t="s">
        <v>14962</v>
      </c>
      <c r="I5599" t="s">
        <v>14962</v>
      </c>
      <c r="J5599" t="s">
        <v>15035</v>
      </c>
      <c r="K5599" t="s">
        <v>30</v>
      </c>
      <c r="L5599" s="1">
        <v>18000000</v>
      </c>
      <c r="M5599" s="1">
        <v>26973554</v>
      </c>
      <c r="N5599" t="s">
        <v>16473</v>
      </c>
      <c r="O5599">
        <v>86</v>
      </c>
      <c r="P5599" s="6" t="str">
        <f>_xlfn.XLOOKUP(movie3[[#This Row],[year]],inflation!E$2:E$225,inflation!F$2:F$225,,0)</f>
        <v>644.7</v>
      </c>
      <c r="Q5599" s="2">
        <f>movie3[[#This Row],[gross]] * (inflation!B$226 / movie3[[#This Row],[CPI of Released Year]])</f>
        <v>38307718.384364821</v>
      </c>
      <c r="R5599" s="2">
        <f>movie3[[#This Row],[gross]]-movie3[[#This Row],[budget]]</f>
        <v>8973554</v>
      </c>
    </row>
    <row r="5600" spans="1:18" hidden="1" x14ac:dyDescent="0.25">
      <c r="A5600" t="s">
        <v>16545</v>
      </c>
      <c r="B5600" t="s">
        <v>16</v>
      </c>
      <c r="C5600" t="s">
        <v>41</v>
      </c>
      <c r="D5600">
        <v>2009</v>
      </c>
      <c r="E5600" t="s">
        <v>15703</v>
      </c>
      <c r="F5600">
        <v>5.8</v>
      </c>
      <c r="G5600" s="1">
        <v>21000</v>
      </c>
      <c r="H5600" t="s">
        <v>16546</v>
      </c>
      <c r="I5600" t="s">
        <v>16547</v>
      </c>
      <c r="J5600" t="s">
        <v>8139</v>
      </c>
      <c r="K5600" t="s">
        <v>30</v>
      </c>
      <c r="L5600" s="1">
        <v>10000000</v>
      </c>
      <c r="M5600" s="1">
        <v>15300885</v>
      </c>
      <c r="N5600" t="s">
        <v>15021</v>
      </c>
      <c r="O5600">
        <v>89</v>
      </c>
      <c r="P5600" s="6" t="str">
        <f>_xlfn.XLOOKUP(movie3[[#This Row],[year]],inflation!E$2:E$225,inflation!F$2:F$225,,0)</f>
        <v>644.7</v>
      </c>
      <c r="Q5600" s="2">
        <f>movie3[[#This Row],[gross]] * (inflation!B$226 / movie3[[#This Row],[CPI of Released Year]])</f>
        <v>21730247.100977197</v>
      </c>
      <c r="R5600" s="2">
        <f>movie3[[#This Row],[gross]]-movie3[[#This Row],[budget]]</f>
        <v>5300885</v>
      </c>
    </row>
    <row r="5601" spans="1:18" hidden="1" x14ac:dyDescent="0.25">
      <c r="A5601" t="s">
        <v>16550</v>
      </c>
      <c r="B5601" t="s">
        <v>2000</v>
      </c>
      <c r="C5601" t="s">
        <v>34</v>
      </c>
      <c r="D5601">
        <v>2009</v>
      </c>
      <c r="E5601" t="s">
        <v>16355</v>
      </c>
      <c r="F5601">
        <v>5.8</v>
      </c>
      <c r="G5601" s="1">
        <v>44000</v>
      </c>
      <c r="H5601" t="s">
        <v>10657</v>
      </c>
      <c r="I5601" t="s">
        <v>10657</v>
      </c>
      <c r="J5601" t="s">
        <v>16551</v>
      </c>
      <c r="K5601" t="s">
        <v>30</v>
      </c>
      <c r="L5601" s="1">
        <v>40000000</v>
      </c>
      <c r="M5601" s="1">
        <v>39291383</v>
      </c>
      <c r="N5601" t="s">
        <v>61</v>
      </c>
      <c r="O5601">
        <v>109</v>
      </c>
      <c r="P5601" s="6" t="str">
        <f>_xlfn.XLOOKUP(movie3[[#This Row],[year]],inflation!E$2:E$225,inflation!F$2:F$225,,0)</f>
        <v>644.7</v>
      </c>
      <c r="Q5601" s="2">
        <f>movie3[[#This Row],[gross]] * (inflation!B$226 / movie3[[#This Row],[CPI of Released Year]])</f>
        <v>55801442.957654722</v>
      </c>
      <c r="R5601" s="2">
        <f>movie3[[#This Row],[gross]]-movie3[[#This Row],[budget]]</f>
        <v>-708617</v>
      </c>
    </row>
    <row r="5602" spans="1:18" hidden="1" x14ac:dyDescent="0.25">
      <c r="A5602" t="s">
        <v>16577</v>
      </c>
      <c r="B5602" t="s">
        <v>16</v>
      </c>
      <c r="C5602" t="s">
        <v>17</v>
      </c>
      <c r="D5602">
        <v>2009</v>
      </c>
      <c r="E5602" t="s">
        <v>16578</v>
      </c>
      <c r="F5602">
        <v>5.8</v>
      </c>
      <c r="G5602" s="1">
        <v>3500</v>
      </c>
      <c r="H5602" t="s">
        <v>16579</v>
      </c>
      <c r="I5602" t="s">
        <v>16580</v>
      </c>
      <c r="J5602" t="s">
        <v>16581</v>
      </c>
      <c r="K5602" t="s">
        <v>30</v>
      </c>
      <c r="L5602" s="1">
        <v>3000000</v>
      </c>
      <c r="M5602" s="1">
        <v>5073</v>
      </c>
      <c r="N5602" t="s">
        <v>16582</v>
      </c>
      <c r="O5602">
        <v>96</v>
      </c>
      <c r="P5602" s="6" t="str">
        <f>_xlfn.XLOOKUP(movie3[[#This Row],[year]],inflation!E$2:E$225,inflation!F$2:F$225,,0)</f>
        <v>644.7</v>
      </c>
      <c r="Q5602" s="2">
        <f>movie3[[#This Row],[gross]] * (inflation!B$226 / movie3[[#This Row],[CPI of Released Year]])</f>
        <v>7204.6514657980451</v>
      </c>
      <c r="R5602" s="2">
        <f>movie3[[#This Row],[gross]]-movie3[[#This Row],[budget]]</f>
        <v>-2994927</v>
      </c>
    </row>
    <row r="5603" spans="1:18" hidden="1" x14ac:dyDescent="0.25">
      <c r="A5603" t="s">
        <v>16329</v>
      </c>
      <c r="B5603" t="s">
        <v>33</v>
      </c>
      <c r="C5603" t="s">
        <v>34</v>
      </c>
      <c r="D5603">
        <v>2009</v>
      </c>
      <c r="E5603" t="s">
        <v>16211</v>
      </c>
      <c r="F5603">
        <v>5.7</v>
      </c>
      <c r="G5603" s="1">
        <v>57000</v>
      </c>
      <c r="H5603" t="s">
        <v>14532</v>
      </c>
      <c r="I5603" t="s">
        <v>15795</v>
      </c>
      <c r="J5603" t="s">
        <v>12473</v>
      </c>
      <c r="K5603" t="s">
        <v>30</v>
      </c>
      <c r="L5603" s="1">
        <v>65000000</v>
      </c>
      <c r="M5603" s="1">
        <v>106387141</v>
      </c>
      <c r="N5603" t="s">
        <v>1725</v>
      </c>
      <c r="O5603">
        <v>98</v>
      </c>
      <c r="P5603" s="6" t="str">
        <f>_xlfn.XLOOKUP(movie3[[#This Row],[year]],inflation!E$2:E$225,inflation!F$2:F$225,,0)</f>
        <v>644.7</v>
      </c>
      <c r="Q5603" s="2">
        <f>movie3[[#This Row],[gross]] * (inflation!B$226 / movie3[[#This Row],[CPI of Released Year]])</f>
        <v>151090532.495114</v>
      </c>
      <c r="R5603" s="2">
        <f>movie3[[#This Row],[gross]]-movie3[[#This Row],[budget]]</f>
        <v>41387141</v>
      </c>
    </row>
    <row r="5604" spans="1:18" hidden="1" x14ac:dyDescent="0.25">
      <c r="A5604" t="s">
        <v>16338</v>
      </c>
      <c r="B5604" t="s">
        <v>16</v>
      </c>
      <c r="C5604" t="s">
        <v>17</v>
      </c>
      <c r="D5604">
        <v>2009</v>
      </c>
      <c r="E5604" t="s">
        <v>16339</v>
      </c>
      <c r="F5604">
        <v>5.7</v>
      </c>
      <c r="G5604" s="1">
        <v>95000</v>
      </c>
      <c r="H5604" t="s">
        <v>9592</v>
      </c>
      <c r="I5604" t="s">
        <v>9592</v>
      </c>
      <c r="J5604" t="s">
        <v>11168</v>
      </c>
      <c r="K5604" t="s">
        <v>195</v>
      </c>
      <c r="L5604" s="1">
        <v>30000000</v>
      </c>
      <c r="M5604" s="1">
        <v>27127620</v>
      </c>
      <c r="N5604" t="s">
        <v>6515</v>
      </c>
      <c r="O5604">
        <v>104</v>
      </c>
      <c r="P5604" s="6" t="str">
        <f>_xlfn.XLOOKUP(movie3[[#This Row],[year]],inflation!E$2:E$225,inflation!F$2:F$225,,0)</f>
        <v>644.7</v>
      </c>
      <c r="Q5604" s="2">
        <f>movie3[[#This Row],[gross]] * (inflation!B$226 / movie3[[#This Row],[CPI of Released Year]])</f>
        <v>38526522.214983709</v>
      </c>
      <c r="R5604" s="2">
        <f>movie3[[#This Row],[gross]]-movie3[[#This Row],[budget]]</f>
        <v>-2872380</v>
      </c>
    </row>
    <row r="5605" spans="1:18" hidden="1" x14ac:dyDescent="0.25">
      <c r="A5605" t="s">
        <v>16467</v>
      </c>
      <c r="B5605" t="s">
        <v>2000</v>
      </c>
      <c r="C5605" t="s">
        <v>17</v>
      </c>
      <c r="D5605">
        <v>2009</v>
      </c>
      <c r="E5605" t="s">
        <v>16072</v>
      </c>
      <c r="F5605">
        <v>5.7</v>
      </c>
      <c r="G5605" s="1">
        <v>32000</v>
      </c>
      <c r="H5605" t="s">
        <v>12649</v>
      </c>
      <c r="I5605" t="s">
        <v>12649</v>
      </c>
      <c r="J5605" t="s">
        <v>9781</v>
      </c>
      <c r="K5605" t="s">
        <v>30</v>
      </c>
      <c r="L5605" s="1">
        <v>18000000</v>
      </c>
      <c r="M5605" s="1">
        <v>36088028</v>
      </c>
      <c r="N5605" t="s">
        <v>61</v>
      </c>
      <c r="O5605">
        <v>109</v>
      </c>
      <c r="P5605" s="6" t="str">
        <f>_xlfn.XLOOKUP(movie3[[#This Row],[year]],inflation!E$2:E$225,inflation!F$2:F$225,,0)</f>
        <v>644.7</v>
      </c>
      <c r="Q5605" s="2">
        <f>movie3[[#This Row],[gross]] * (inflation!B$226 / movie3[[#This Row],[CPI of Released Year]])</f>
        <v>51252052.794788271</v>
      </c>
      <c r="R5605" s="2">
        <f>movie3[[#This Row],[gross]]-movie3[[#This Row],[budget]]</f>
        <v>18088028</v>
      </c>
    </row>
    <row r="5606" spans="1:18" hidden="1" x14ac:dyDescent="0.25">
      <c r="A5606" t="s">
        <v>3996</v>
      </c>
      <c r="B5606" t="s">
        <v>2000</v>
      </c>
      <c r="C5606" t="s">
        <v>104</v>
      </c>
      <c r="D5606">
        <v>2009</v>
      </c>
      <c r="E5606" t="s">
        <v>15182</v>
      </c>
      <c r="F5606">
        <v>5.6</v>
      </c>
      <c r="G5606" s="1">
        <v>33000</v>
      </c>
      <c r="H5606" t="s">
        <v>15838</v>
      </c>
      <c r="I5606" t="s">
        <v>14577</v>
      </c>
      <c r="J5606" t="s">
        <v>16219</v>
      </c>
      <c r="K5606" t="s">
        <v>30</v>
      </c>
      <c r="L5606" s="1">
        <v>20000000</v>
      </c>
      <c r="M5606" s="1">
        <v>31198531</v>
      </c>
      <c r="N5606" t="s">
        <v>10879</v>
      </c>
      <c r="O5606">
        <v>101</v>
      </c>
      <c r="P5606" s="6" t="str">
        <f>_xlfn.XLOOKUP(movie3[[#This Row],[year]],inflation!E$2:E$225,inflation!F$2:F$225,,0)</f>
        <v>644.7</v>
      </c>
      <c r="Q5606" s="2">
        <f>movie3[[#This Row],[gross]] * (inflation!B$226 / movie3[[#This Row],[CPI of Released Year]])</f>
        <v>44308011.452768728</v>
      </c>
      <c r="R5606" s="2">
        <f>movie3[[#This Row],[gross]]-movie3[[#This Row],[budget]]</f>
        <v>11198531</v>
      </c>
    </row>
    <row r="5607" spans="1:18" hidden="1" x14ac:dyDescent="0.25">
      <c r="A5607" t="s">
        <v>16371</v>
      </c>
      <c r="B5607" t="s">
        <v>2000</v>
      </c>
      <c r="C5607" t="s">
        <v>17</v>
      </c>
      <c r="D5607">
        <v>2009</v>
      </c>
      <c r="E5607" t="s">
        <v>16253</v>
      </c>
      <c r="F5607">
        <v>5.6</v>
      </c>
      <c r="G5607" s="1">
        <v>90000</v>
      </c>
      <c r="H5607" t="s">
        <v>11840</v>
      </c>
      <c r="I5607" t="s">
        <v>11840</v>
      </c>
      <c r="J5607" t="s">
        <v>8853</v>
      </c>
      <c r="K5607" t="s">
        <v>30</v>
      </c>
      <c r="L5607" s="1">
        <v>30000000</v>
      </c>
      <c r="M5607" s="1">
        <v>33334176</v>
      </c>
      <c r="N5607" t="s">
        <v>23</v>
      </c>
      <c r="O5607">
        <v>115</v>
      </c>
      <c r="P5607" s="6" t="str">
        <f>_xlfn.XLOOKUP(movie3[[#This Row],[year]],inflation!E$2:E$225,inflation!F$2:F$225,,0)</f>
        <v>644.7</v>
      </c>
      <c r="Q5607" s="2">
        <f>movie3[[#This Row],[gross]] * (inflation!B$226 / movie3[[#This Row],[CPI of Released Year]])</f>
        <v>47341044.742671005</v>
      </c>
      <c r="R5607" s="2">
        <f>movie3[[#This Row],[gross]]-movie3[[#This Row],[budget]]</f>
        <v>3334176</v>
      </c>
    </row>
    <row r="5608" spans="1:18" hidden="1" x14ac:dyDescent="0.25">
      <c r="A5608" t="s">
        <v>16433</v>
      </c>
      <c r="B5608" t="s">
        <v>2000</v>
      </c>
      <c r="C5608" t="s">
        <v>34</v>
      </c>
      <c r="D5608">
        <v>2009</v>
      </c>
      <c r="E5608" t="s">
        <v>16200</v>
      </c>
      <c r="F5608">
        <v>5.6</v>
      </c>
      <c r="G5608" s="1">
        <v>28000</v>
      </c>
      <c r="H5608" t="s">
        <v>3788</v>
      </c>
      <c r="I5608" t="s">
        <v>16434</v>
      </c>
      <c r="J5608" t="s">
        <v>14819</v>
      </c>
      <c r="K5608" t="s">
        <v>30</v>
      </c>
      <c r="L5608" s="1">
        <v>22000000</v>
      </c>
      <c r="M5608" s="1">
        <v>17280326</v>
      </c>
      <c r="N5608" t="s">
        <v>14789</v>
      </c>
      <c r="O5608">
        <v>108</v>
      </c>
      <c r="P5608" s="6" t="str">
        <f>_xlfn.XLOOKUP(movie3[[#This Row],[year]],inflation!E$2:E$225,inflation!F$2:F$225,,0)</f>
        <v>644.7</v>
      </c>
      <c r="Q5608" s="2">
        <f>movie3[[#This Row],[gross]] * (inflation!B$226 / movie3[[#This Row],[CPI of Released Year]])</f>
        <v>24541440.182410423</v>
      </c>
      <c r="R5608" s="2">
        <f>movie3[[#This Row],[gross]]-movie3[[#This Row],[budget]]</f>
        <v>-4719674</v>
      </c>
    </row>
    <row r="5609" spans="1:18" hidden="1" x14ac:dyDescent="0.25">
      <c r="A5609" t="s">
        <v>16481</v>
      </c>
      <c r="B5609" t="s">
        <v>33</v>
      </c>
      <c r="C5609" t="s">
        <v>34</v>
      </c>
      <c r="D5609">
        <v>2009</v>
      </c>
      <c r="E5609" t="s">
        <v>16089</v>
      </c>
      <c r="F5609">
        <v>5.6</v>
      </c>
      <c r="G5609" s="1">
        <v>43000</v>
      </c>
      <c r="H5609" t="s">
        <v>12243</v>
      </c>
      <c r="I5609" t="s">
        <v>16102</v>
      </c>
      <c r="J5609" t="s">
        <v>852</v>
      </c>
      <c r="K5609" t="s">
        <v>30</v>
      </c>
      <c r="L5609" s="1">
        <v>70000000</v>
      </c>
      <c r="M5609" s="1">
        <v>76025134</v>
      </c>
      <c r="N5609" t="s">
        <v>118</v>
      </c>
      <c r="O5609">
        <v>92</v>
      </c>
      <c r="P5609" s="6" t="str">
        <f>_xlfn.XLOOKUP(movie3[[#This Row],[year]],inflation!E$2:E$225,inflation!F$2:F$225,,0)</f>
        <v>644.7</v>
      </c>
      <c r="Q5609" s="2">
        <f>movie3[[#This Row],[gross]] * (inflation!B$226 / movie3[[#This Row],[CPI of Released Year]])</f>
        <v>107970548.61237785</v>
      </c>
      <c r="R5609" s="2">
        <f>movie3[[#This Row],[gross]]-movie3[[#This Row],[budget]]</f>
        <v>6025134</v>
      </c>
    </row>
    <row r="5610" spans="1:18" hidden="1" x14ac:dyDescent="0.25">
      <c r="A5610" t="s">
        <v>16565</v>
      </c>
      <c r="B5610" t="s">
        <v>2000</v>
      </c>
      <c r="C5610" t="s">
        <v>34</v>
      </c>
      <c r="D5610">
        <v>2009</v>
      </c>
      <c r="E5610" t="s">
        <v>15945</v>
      </c>
      <c r="F5610">
        <v>5.6</v>
      </c>
      <c r="G5610" s="1">
        <v>32000</v>
      </c>
      <c r="H5610" t="s">
        <v>14979</v>
      </c>
      <c r="I5610" t="s">
        <v>16566</v>
      </c>
      <c r="J5610" t="s">
        <v>14630</v>
      </c>
      <c r="K5610" t="s">
        <v>30</v>
      </c>
      <c r="M5610" s="1">
        <v>32482728</v>
      </c>
      <c r="N5610" t="s">
        <v>13658</v>
      </c>
      <c r="O5610">
        <v>105</v>
      </c>
      <c r="P5610" s="6" t="str">
        <f>_xlfn.XLOOKUP(movie3[[#This Row],[year]],inflation!E$2:E$225,inflation!F$2:F$225,,0)</f>
        <v>644.7</v>
      </c>
      <c r="Q5610" s="2">
        <f>movie3[[#This Row],[gross]] * (inflation!B$226 / movie3[[#This Row],[CPI of Released Year]])</f>
        <v>46131822.175895765</v>
      </c>
      <c r="R5610" s="2">
        <f>movie3[[#This Row],[gross]]-movie3[[#This Row],[budget]]</f>
        <v>32482728</v>
      </c>
    </row>
    <row r="5611" spans="1:18" x14ac:dyDescent="0.25">
      <c r="A5611" t="s">
        <v>51</v>
      </c>
      <c r="B5611" t="s">
        <v>16</v>
      </c>
      <c r="C5611" t="s">
        <v>52</v>
      </c>
      <c r="D5611">
        <v>2009</v>
      </c>
      <c r="E5611" t="s">
        <v>16139</v>
      </c>
      <c r="F5611">
        <v>5.5</v>
      </c>
      <c r="G5611" s="1">
        <v>100000</v>
      </c>
      <c r="H5611" t="s">
        <v>12987</v>
      </c>
      <c r="I5611" t="s">
        <v>55</v>
      </c>
      <c r="J5611" t="s">
        <v>16140</v>
      </c>
      <c r="K5611" t="s">
        <v>30</v>
      </c>
      <c r="L5611" s="1">
        <v>19000000</v>
      </c>
      <c r="M5611" s="1">
        <v>91509154</v>
      </c>
      <c r="N5611" t="s">
        <v>2027</v>
      </c>
      <c r="O5611">
        <v>97</v>
      </c>
      <c r="P5611" s="6" t="str">
        <f>_xlfn.XLOOKUP(movie3[[#This Row],[year]],inflation!E$2:E$225,inflation!F$2:F$225,,0)</f>
        <v>644.7</v>
      </c>
      <c r="Q5611" s="2">
        <f>movie3[[#This Row],[gross]] * (inflation!B$226 / movie3[[#This Row],[CPI of Released Year]])</f>
        <v>129960883.20521173</v>
      </c>
      <c r="R5611" s="2">
        <f>movie3[[#This Row],[gross]]-movie3[[#This Row],[budget]]</f>
        <v>72509154</v>
      </c>
    </row>
    <row r="5612" spans="1:18" hidden="1" x14ac:dyDescent="0.25">
      <c r="A5612" t="s">
        <v>16204</v>
      </c>
      <c r="B5612" t="s">
        <v>2000</v>
      </c>
      <c r="C5612" t="s">
        <v>41</v>
      </c>
      <c r="D5612">
        <v>2009</v>
      </c>
      <c r="E5612" t="s">
        <v>16205</v>
      </c>
      <c r="F5612">
        <v>5.5</v>
      </c>
      <c r="G5612" s="1">
        <v>104000</v>
      </c>
      <c r="H5612" t="s">
        <v>1554</v>
      </c>
      <c r="I5612" t="s">
        <v>9084</v>
      </c>
      <c r="J5612" t="s">
        <v>9085</v>
      </c>
      <c r="K5612" t="s">
        <v>30</v>
      </c>
      <c r="L5612" s="1">
        <v>70000000</v>
      </c>
      <c r="M5612" s="1">
        <v>171844840</v>
      </c>
      <c r="N5612" t="s">
        <v>61</v>
      </c>
      <c r="O5612">
        <v>113</v>
      </c>
      <c r="P5612" s="6" t="str">
        <f>_xlfn.XLOOKUP(movie3[[#This Row],[year]],inflation!E$2:E$225,inflation!F$2:F$225,,0)</f>
        <v>644.7</v>
      </c>
      <c r="Q5612" s="2">
        <f>movie3[[#This Row],[gross]] * (inflation!B$226 / movie3[[#This Row],[CPI of Released Year]])</f>
        <v>244053258.11074919</v>
      </c>
      <c r="R5612" s="2">
        <f>movie3[[#This Row],[gross]]-movie3[[#This Row],[budget]]</f>
        <v>101844840</v>
      </c>
    </row>
    <row r="5613" spans="1:18" hidden="1" x14ac:dyDescent="0.25">
      <c r="A5613" t="s">
        <v>16347</v>
      </c>
      <c r="B5613" t="s">
        <v>33</v>
      </c>
      <c r="C5613" t="s">
        <v>41</v>
      </c>
      <c r="D5613">
        <v>2009</v>
      </c>
      <c r="E5613" t="s">
        <v>15598</v>
      </c>
      <c r="F5613">
        <v>5.5</v>
      </c>
      <c r="G5613" s="1">
        <v>102000</v>
      </c>
      <c r="H5613" t="s">
        <v>13546</v>
      </c>
      <c r="I5613" t="s">
        <v>16348</v>
      </c>
      <c r="J5613" t="s">
        <v>13025</v>
      </c>
      <c r="K5613" t="s">
        <v>30</v>
      </c>
      <c r="L5613" s="1">
        <v>30000000</v>
      </c>
      <c r="M5613" s="1">
        <v>115375850</v>
      </c>
      <c r="N5613" t="s">
        <v>9112</v>
      </c>
      <c r="O5613">
        <v>89</v>
      </c>
      <c r="P5613" s="6" t="str">
        <f>_xlfn.XLOOKUP(movie3[[#This Row],[year]],inflation!E$2:E$225,inflation!F$2:F$225,,0)</f>
        <v>644.7</v>
      </c>
      <c r="Q5613" s="2">
        <f>movie3[[#This Row],[gross]] * (inflation!B$226 / movie3[[#This Row],[CPI of Released Year]])</f>
        <v>163856256.02605861</v>
      </c>
      <c r="R5613" s="2">
        <f>movie3[[#This Row],[gross]]-movie3[[#This Row],[budget]]</f>
        <v>85375850</v>
      </c>
    </row>
    <row r="5614" spans="1:18" hidden="1" x14ac:dyDescent="0.25">
      <c r="A5614" t="s">
        <v>16391</v>
      </c>
      <c r="B5614" t="s">
        <v>16</v>
      </c>
      <c r="C5614" t="s">
        <v>17</v>
      </c>
      <c r="D5614">
        <v>2009</v>
      </c>
      <c r="E5614" t="s">
        <v>16284</v>
      </c>
      <c r="F5614">
        <v>5.5</v>
      </c>
      <c r="G5614" s="1">
        <v>16000</v>
      </c>
      <c r="H5614" t="s">
        <v>5109</v>
      </c>
      <c r="I5614" t="s">
        <v>10091</v>
      </c>
      <c r="J5614" t="s">
        <v>16392</v>
      </c>
      <c r="K5614" t="s">
        <v>30</v>
      </c>
      <c r="L5614" s="1">
        <v>1700000</v>
      </c>
      <c r="M5614" s="1">
        <v>1060941</v>
      </c>
      <c r="N5614" t="s">
        <v>16393</v>
      </c>
      <c r="O5614">
        <v>77</v>
      </c>
      <c r="P5614" s="6" t="str">
        <f>_xlfn.XLOOKUP(movie3[[#This Row],[year]],inflation!E$2:E$225,inflation!F$2:F$225,,0)</f>
        <v>644.7</v>
      </c>
      <c r="Q5614" s="2">
        <f>movie3[[#This Row],[gross]] * (inflation!B$226 / movie3[[#This Row],[CPI of Released Year]])</f>
        <v>1506743.5700325733</v>
      </c>
      <c r="R5614" s="2">
        <f>movie3[[#This Row],[gross]]-movie3[[#This Row],[budget]]</f>
        <v>-639059</v>
      </c>
    </row>
    <row r="5615" spans="1:18" hidden="1" x14ac:dyDescent="0.25">
      <c r="A5615" t="s">
        <v>16527</v>
      </c>
      <c r="B5615" t="s">
        <v>16</v>
      </c>
      <c r="C5615" t="s">
        <v>34</v>
      </c>
      <c r="D5615">
        <v>2009</v>
      </c>
      <c r="E5615" t="s">
        <v>16223</v>
      </c>
      <c r="F5615">
        <v>5.5</v>
      </c>
      <c r="G5615" s="1">
        <v>38000</v>
      </c>
      <c r="H5615" t="s">
        <v>7485</v>
      </c>
      <c r="I5615" t="s">
        <v>16528</v>
      </c>
      <c r="J5615" t="s">
        <v>12927</v>
      </c>
      <c r="K5615" t="s">
        <v>30</v>
      </c>
      <c r="L5615" s="1">
        <v>35000000</v>
      </c>
      <c r="M5615" s="1">
        <v>17976667</v>
      </c>
      <c r="N5615" t="s">
        <v>23</v>
      </c>
      <c r="O5615">
        <v>101</v>
      </c>
      <c r="P5615" s="6" t="str">
        <f>_xlfn.XLOOKUP(movie3[[#This Row],[year]],inflation!E$2:E$225,inflation!F$2:F$225,,0)</f>
        <v>644.7</v>
      </c>
      <c r="Q5615" s="2">
        <f>movie3[[#This Row],[gross]] * (inflation!B$226 / movie3[[#This Row],[CPI of Released Year]])</f>
        <v>25530380.495114006</v>
      </c>
      <c r="R5615" s="2">
        <f>movie3[[#This Row],[gross]]-movie3[[#This Row],[budget]]</f>
        <v>-17023333</v>
      </c>
    </row>
    <row r="5616" spans="1:18" x14ac:dyDescent="0.25">
      <c r="A5616" t="s">
        <v>728</v>
      </c>
      <c r="B5616" t="s">
        <v>16</v>
      </c>
      <c r="C5616" t="s">
        <v>52</v>
      </c>
      <c r="D5616">
        <v>2009</v>
      </c>
      <c r="E5616" t="s">
        <v>15406</v>
      </c>
      <c r="F5616">
        <v>5.4</v>
      </c>
      <c r="G5616" s="1">
        <v>55000</v>
      </c>
      <c r="H5616" t="s">
        <v>11443</v>
      </c>
      <c r="I5616" t="s">
        <v>16323</v>
      </c>
      <c r="J5616" t="s">
        <v>16324</v>
      </c>
      <c r="K5616" t="s">
        <v>30</v>
      </c>
      <c r="L5616" s="1">
        <v>15000000</v>
      </c>
      <c r="M5616" s="1">
        <v>100734718</v>
      </c>
      <c r="N5616" t="s">
        <v>14708</v>
      </c>
      <c r="O5616">
        <v>101</v>
      </c>
      <c r="P5616" s="6" t="str">
        <f>_xlfn.XLOOKUP(movie3[[#This Row],[year]],inflation!E$2:E$225,inflation!F$2:F$225,,0)</f>
        <v>644.7</v>
      </c>
      <c r="Q5616" s="2">
        <f>movie3[[#This Row],[gross]] * (inflation!B$226 / movie3[[#This Row],[CPI of Released Year]])</f>
        <v>143062987.12703583</v>
      </c>
      <c r="R5616" s="2">
        <f>movie3[[#This Row],[gross]]-movie3[[#This Row],[budget]]</f>
        <v>85734718</v>
      </c>
    </row>
    <row r="5617" spans="1:18" hidden="1" x14ac:dyDescent="0.25">
      <c r="A5617" t="s">
        <v>16381</v>
      </c>
      <c r="B5617" t="s">
        <v>16</v>
      </c>
      <c r="C5617" t="s">
        <v>41</v>
      </c>
      <c r="D5617">
        <v>2009</v>
      </c>
      <c r="E5617" t="s">
        <v>15827</v>
      </c>
      <c r="F5617">
        <v>5.4</v>
      </c>
      <c r="G5617" s="1">
        <v>8000</v>
      </c>
      <c r="H5617" t="s">
        <v>16382</v>
      </c>
      <c r="I5617" t="s">
        <v>5440</v>
      </c>
      <c r="J5617" t="s">
        <v>7209</v>
      </c>
      <c r="K5617" t="s">
        <v>30</v>
      </c>
      <c r="M5617" s="1">
        <v>348327</v>
      </c>
      <c r="N5617" t="s">
        <v>15287</v>
      </c>
      <c r="O5617">
        <v>81</v>
      </c>
      <c r="P5617" s="6" t="str">
        <f>_xlfn.XLOOKUP(movie3[[#This Row],[year]],inflation!E$2:E$225,inflation!F$2:F$225,,0)</f>
        <v>644.7</v>
      </c>
      <c r="Q5617" s="2">
        <f>movie3[[#This Row],[gross]] * (inflation!B$226 / movie3[[#This Row],[CPI of Released Year]])</f>
        <v>494692.41693811072</v>
      </c>
      <c r="R5617" s="2">
        <f>movie3[[#This Row],[gross]]-movie3[[#This Row],[budget]]</f>
        <v>348327</v>
      </c>
    </row>
    <row r="5618" spans="1:18" hidden="1" x14ac:dyDescent="0.25">
      <c r="A5618" t="s">
        <v>16552</v>
      </c>
      <c r="B5618" t="s">
        <v>33</v>
      </c>
      <c r="C5618" t="s">
        <v>25</v>
      </c>
      <c r="D5618">
        <v>2009</v>
      </c>
      <c r="E5618" t="s">
        <v>15606</v>
      </c>
      <c r="F5618">
        <v>5.4</v>
      </c>
      <c r="G5618" s="1">
        <v>21000</v>
      </c>
      <c r="H5618" t="s">
        <v>10886</v>
      </c>
      <c r="I5618" t="s">
        <v>14077</v>
      </c>
      <c r="J5618" t="s">
        <v>16553</v>
      </c>
      <c r="K5618" t="s">
        <v>30</v>
      </c>
      <c r="L5618" s="1">
        <v>45000000</v>
      </c>
      <c r="M5618" s="1">
        <v>57881056</v>
      </c>
      <c r="N5618" t="s">
        <v>180</v>
      </c>
      <c r="O5618">
        <v>86</v>
      </c>
      <c r="P5618" s="6" t="str">
        <f>_xlfn.XLOOKUP(movie3[[#This Row],[year]],inflation!E$2:E$225,inflation!F$2:F$225,,0)</f>
        <v>644.7</v>
      </c>
      <c r="Q5618" s="2">
        <f>movie3[[#This Row],[gross]] * (inflation!B$226 / movie3[[#This Row],[CPI of Released Year]])</f>
        <v>82202411.77850163</v>
      </c>
      <c r="R5618" s="2">
        <f>movie3[[#This Row],[gross]]-movie3[[#This Row],[budget]]</f>
        <v>12881056</v>
      </c>
    </row>
    <row r="5619" spans="1:18" hidden="1" x14ac:dyDescent="0.25">
      <c r="A5619" t="s">
        <v>16071</v>
      </c>
      <c r="B5619" t="s">
        <v>16</v>
      </c>
      <c r="C5619" t="s">
        <v>41</v>
      </c>
      <c r="D5619">
        <v>2009</v>
      </c>
      <c r="E5619" t="s">
        <v>16072</v>
      </c>
      <c r="F5619">
        <v>5.3</v>
      </c>
      <c r="G5619" s="1">
        <v>121000</v>
      </c>
      <c r="H5619" t="s">
        <v>11657</v>
      </c>
      <c r="I5619" t="s">
        <v>15063</v>
      </c>
      <c r="J5619" t="s">
        <v>16073</v>
      </c>
      <c r="K5619" t="s">
        <v>30</v>
      </c>
      <c r="L5619" s="1">
        <v>16000000</v>
      </c>
      <c r="M5619" s="1">
        <v>31556061</v>
      </c>
      <c r="N5619" t="s">
        <v>14789</v>
      </c>
      <c r="O5619">
        <v>102</v>
      </c>
      <c r="P5619" s="6" t="str">
        <f>_xlfn.XLOOKUP(movie3[[#This Row],[year]],inflation!E$2:E$225,inflation!F$2:F$225,,0)</f>
        <v>644.7</v>
      </c>
      <c r="Q5619" s="2">
        <f>movie3[[#This Row],[gross]] * (inflation!B$226 / movie3[[#This Row],[CPI of Released Year]])</f>
        <v>44815773.928338759</v>
      </c>
      <c r="R5619" s="2">
        <f>movie3[[#This Row],[gross]]-movie3[[#This Row],[budget]]</f>
        <v>15556061</v>
      </c>
    </row>
    <row r="5620" spans="1:18" hidden="1" x14ac:dyDescent="0.25">
      <c r="A5620" t="s">
        <v>16269</v>
      </c>
      <c r="B5620" t="s">
        <v>2000</v>
      </c>
      <c r="C5620" t="s">
        <v>34</v>
      </c>
      <c r="D5620">
        <v>2009</v>
      </c>
      <c r="E5620" t="s">
        <v>16083</v>
      </c>
      <c r="F5620">
        <v>5.3</v>
      </c>
      <c r="G5620" s="1">
        <v>68000</v>
      </c>
      <c r="H5620" t="s">
        <v>8546</v>
      </c>
      <c r="I5620" t="s">
        <v>16270</v>
      </c>
      <c r="J5620" t="s">
        <v>13048</v>
      </c>
      <c r="K5620" t="s">
        <v>30</v>
      </c>
      <c r="L5620" s="1">
        <v>100000000</v>
      </c>
      <c r="M5620" s="1">
        <v>68777554</v>
      </c>
      <c r="N5620" t="s">
        <v>61</v>
      </c>
      <c r="O5620">
        <v>102</v>
      </c>
      <c r="P5620" s="6" t="str">
        <f>_xlfn.XLOOKUP(movie3[[#This Row],[year]],inflation!E$2:E$225,inflation!F$2:F$225,,0)</f>
        <v>644.7</v>
      </c>
      <c r="Q5620" s="2">
        <f>movie3[[#This Row],[gross]] * (inflation!B$226 / movie3[[#This Row],[CPI of Released Year]])</f>
        <v>97677568.547231272</v>
      </c>
      <c r="R5620" s="2">
        <f>movie3[[#This Row],[gross]]-movie3[[#This Row],[budget]]</f>
        <v>-31222446</v>
      </c>
    </row>
    <row r="5621" spans="1:18" hidden="1" x14ac:dyDescent="0.25">
      <c r="A5621" t="s">
        <v>16373</v>
      </c>
      <c r="B5621" t="s">
        <v>2000</v>
      </c>
      <c r="C5621" t="s">
        <v>41</v>
      </c>
      <c r="D5621">
        <v>2009</v>
      </c>
      <c r="E5621" t="s">
        <v>16149</v>
      </c>
      <c r="F5621">
        <v>5.3</v>
      </c>
      <c r="G5621" s="1">
        <v>34000</v>
      </c>
      <c r="H5621" t="s">
        <v>2052</v>
      </c>
      <c r="I5621" t="s">
        <v>12936</v>
      </c>
      <c r="J5621" t="s">
        <v>16374</v>
      </c>
      <c r="K5621" t="s">
        <v>30</v>
      </c>
      <c r="L5621" s="1">
        <v>18000000</v>
      </c>
      <c r="M5621" s="1">
        <v>15821907</v>
      </c>
      <c r="N5621" t="s">
        <v>14789</v>
      </c>
      <c r="O5621">
        <v>102</v>
      </c>
      <c r="P5621" s="6" t="str">
        <f>_xlfn.XLOOKUP(movie3[[#This Row],[year]],inflation!E$2:E$225,inflation!F$2:F$225,,0)</f>
        <v>644.7</v>
      </c>
      <c r="Q5621" s="2">
        <f>movie3[[#This Row],[gross]] * (inflation!B$226 / movie3[[#This Row],[CPI of Released Year]])</f>
        <v>22470200.169381108</v>
      </c>
      <c r="R5621" s="2">
        <f>movie3[[#This Row],[gross]]-movie3[[#This Row],[budget]]</f>
        <v>-2178093</v>
      </c>
    </row>
    <row r="5622" spans="1:18" hidden="1" x14ac:dyDescent="0.25">
      <c r="A5622" t="s">
        <v>16385</v>
      </c>
      <c r="B5622" t="s">
        <v>33</v>
      </c>
      <c r="C5622" t="s">
        <v>41</v>
      </c>
      <c r="D5622">
        <v>2009</v>
      </c>
      <c r="E5622" t="s">
        <v>16117</v>
      </c>
      <c r="F5622">
        <v>5.3</v>
      </c>
      <c r="G5622" s="1">
        <v>37000</v>
      </c>
      <c r="H5622" t="s">
        <v>12493</v>
      </c>
      <c r="I5622" t="s">
        <v>11392</v>
      </c>
      <c r="J5622" t="s">
        <v>97</v>
      </c>
      <c r="K5622" t="s">
        <v>30</v>
      </c>
      <c r="L5622" s="1">
        <v>35000000</v>
      </c>
      <c r="M5622" s="1">
        <v>96753696</v>
      </c>
      <c r="N5622" t="s">
        <v>1725</v>
      </c>
      <c r="O5622">
        <v>88</v>
      </c>
      <c r="P5622" s="6" t="str">
        <f>_xlfn.XLOOKUP(movie3[[#This Row],[year]],inflation!E$2:E$225,inflation!F$2:F$225,,0)</f>
        <v>644.7</v>
      </c>
      <c r="Q5622" s="2">
        <f>movie3[[#This Row],[gross]] * (inflation!B$226 / movie3[[#This Row],[CPI of Released Year]])</f>
        <v>137409157.83713356</v>
      </c>
      <c r="R5622" s="2">
        <f>movie3[[#This Row],[gross]]-movie3[[#This Row],[budget]]</f>
        <v>61753696</v>
      </c>
    </row>
    <row r="5623" spans="1:18" hidden="1" x14ac:dyDescent="0.25">
      <c r="A5623" t="s">
        <v>16294</v>
      </c>
      <c r="B5623" t="s">
        <v>16</v>
      </c>
      <c r="C5623" t="s">
        <v>34</v>
      </c>
      <c r="D5623">
        <v>2009</v>
      </c>
      <c r="E5623" t="s">
        <v>16293</v>
      </c>
      <c r="F5623">
        <v>5.2</v>
      </c>
      <c r="G5623" s="1">
        <v>99000</v>
      </c>
      <c r="H5623" t="s">
        <v>9319</v>
      </c>
      <c r="I5623" t="s">
        <v>13529</v>
      </c>
      <c r="J5623" t="s">
        <v>16295</v>
      </c>
      <c r="K5623" t="s">
        <v>30</v>
      </c>
      <c r="L5623" s="1">
        <v>40000000</v>
      </c>
      <c r="M5623" s="1">
        <v>186167139</v>
      </c>
      <c r="N5623" t="s">
        <v>2027</v>
      </c>
      <c r="O5623">
        <v>82</v>
      </c>
      <c r="P5623" s="6" t="str">
        <f>_xlfn.XLOOKUP(movie3[[#This Row],[year]],inflation!E$2:E$225,inflation!F$2:F$225,,0)</f>
        <v>644.7</v>
      </c>
      <c r="Q5623" s="2">
        <f>movie3[[#This Row],[gross]] * (inflation!B$226 / movie3[[#This Row],[CPI of Released Year]])</f>
        <v>264393721.83713356</v>
      </c>
      <c r="R5623" s="2">
        <f>movie3[[#This Row],[gross]]-movie3[[#This Row],[budget]]</f>
        <v>146167139</v>
      </c>
    </row>
    <row r="5624" spans="1:18" hidden="1" x14ac:dyDescent="0.25">
      <c r="A5624" t="s">
        <v>16370</v>
      </c>
      <c r="B5624" t="s">
        <v>33</v>
      </c>
      <c r="C5624" t="s">
        <v>34</v>
      </c>
      <c r="D5624">
        <v>2009</v>
      </c>
      <c r="E5624" t="s">
        <v>15406</v>
      </c>
      <c r="F5624">
        <v>5.2</v>
      </c>
      <c r="G5624" s="1">
        <v>105000</v>
      </c>
      <c r="H5624" t="s">
        <v>11400</v>
      </c>
      <c r="I5624" t="s">
        <v>14846</v>
      </c>
      <c r="J5624" t="s">
        <v>14846</v>
      </c>
      <c r="K5624" t="s">
        <v>30</v>
      </c>
      <c r="L5624" s="1">
        <v>26000000</v>
      </c>
      <c r="M5624" s="1">
        <v>183348429</v>
      </c>
      <c r="N5624" t="s">
        <v>31</v>
      </c>
      <c r="O5624">
        <v>91</v>
      </c>
      <c r="P5624" s="6" t="str">
        <f>_xlfn.XLOOKUP(movie3[[#This Row],[year]],inflation!E$2:E$225,inflation!F$2:F$225,,0)</f>
        <v>644.7</v>
      </c>
      <c r="Q5624" s="2">
        <f>movie3[[#This Row],[gross]] * (inflation!B$226 / movie3[[#This Row],[CPI of Released Year]])</f>
        <v>260390602.74918565</v>
      </c>
      <c r="R5624" s="2">
        <f>movie3[[#This Row],[gross]]-movie3[[#This Row],[budget]]</f>
        <v>157348429</v>
      </c>
    </row>
    <row r="5625" spans="1:18" x14ac:dyDescent="0.25">
      <c r="A5625" t="s">
        <v>16222</v>
      </c>
      <c r="B5625" t="s">
        <v>16</v>
      </c>
      <c r="C5625" t="s">
        <v>52</v>
      </c>
      <c r="D5625">
        <v>2009</v>
      </c>
      <c r="E5625" t="s">
        <v>16223</v>
      </c>
      <c r="F5625">
        <v>5.0999999999999996</v>
      </c>
      <c r="G5625" s="1">
        <v>29000</v>
      </c>
      <c r="H5625" t="s">
        <v>16224</v>
      </c>
      <c r="I5625" t="s">
        <v>15150</v>
      </c>
      <c r="J5625" t="s">
        <v>16225</v>
      </c>
      <c r="K5625" t="s">
        <v>30</v>
      </c>
      <c r="L5625" s="1">
        <v>12500000</v>
      </c>
      <c r="M5625" s="1">
        <v>27206120</v>
      </c>
      <c r="N5625" t="s">
        <v>16226</v>
      </c>
      <c r="O5625">
        <v>101</v>
      </c>
      <c r="P5625" s="6" t="str">
        <f>_xlfn.XLOOKUP(movie3[[#This Row],[year]],inflation!E$2:E$225,inflation!F$2:F$225,,0)</f>
        <v>644.7</v>
      </c>
      <c r="Q5625" s="2">
        <f>movie3[[#This Row],[gross]] * (inflation!B$226 / movie3[[#This Row],[CPI of Released Year]])</f>
        <v>38638007.55700326</v>
      </c>
      <c r="R5625" s="2">
        <f>movie3[[#This Row],[gross]]-movie3[[#This Row],[budget]]</f>
        <v>14706120</v>
      </c>
    </row>
    <row r="5626" spans="1:18" hidden="1" x14ac:dyDescent="0.25">
      <c r="A5626" t="s">
        <v>16276</v>
      </c>
      <c r="B5626" t="s">
        <v>2709</v>
      </c>
      <c r="C5626" t="s">
        <v>17</v>
      </c>
      <c r="D5626">
        <v>2009</v>
      </c>
      <c r="E5626" t="s">
        <v>16277</v>
      </c>
      <c r="F5626">
        <v>5.0999999999999996</v>
      </c>
      <c r="G5626" s="1">
        <v>1600</v>
      </c>
      <c r="H5626" t="s">
        <v>16278</v>
      </c>
      <c r="I5626" t="s">
        <v>16278</v>
      </c>
      <c r="J5626" t="s">
        <v>16279</v>
      </c>
      <c r="K5626" t="s">
        <v>30</v>
      </c>
      <c r="M5626" s="1">
        <v>1808</v>
      </c>
      <c r="N5626" t="s">
        <v>16280</v>
      </c>
      <c r="O5626">
        <v>99</v>
      </c>
      <c r="P5626" s="6" t="str">
        <f>_xlfn.XLOOKUP(movie3[[#This Row],[year]],inflation!E$2:E$225,inflation!F$2:F$225,,0)</f>
        <v>644.7</v>
      </c>
      <c r="Q5626" s="2">
        <f>movie3[[#This Row],[gross]] * (inflation!B$226 / movie3[[#This Row],[CPI of Released Year]])</f>
        <v>2567.7133550488597</v>
      </c>
      <c r="R5626" s="2">
        <f>movie3[[#This Row],[gross]]-movie3[[#This Row],[budget]]</f>
        <v>1808</v>
      </c>
    </row>
    <row r="5627" spans="1:18" hidden="1" x14ac:dyDescent="0.25">
      <c r="A5627" t="s">
        <v>114</v>
      </c>
      <c r="B5627" t="s">
        <v>33</v>
      </c>
      <c r="C5627" t="s">
        <v>41</v>
      </c>
      <c r="D5627">
        <v>2009</v>
      </c>
      <c r="E5627" t="s">
        <v>16196</v>
      </c>
      <c r="F5627">
        <v>5.0999999999999996</v>
      </c>
      <c r="G5627" s="1">
        <v>16000</v>
      </c>
      <c r="H5627" t="s">
        <v>16439</v>
      </c>
      <c r="I5627" t="s">
        <v>11566</v>
      </c>
      <c r="J5627" t="s">
        <v>9201</v>
      </c>
      <c r="K5627" t="s">
        <v>30</v>
      </c>
      <c r="L5627" s="1">
        <v>18000000</v>
      </c>
      <c r="M5627" s="1">
        <v>77211836</v>
      </c>
      <c r="N5627" t="s">
        <v>118</v>
      </c>
      <c r="O5627">
        <v>107</v>
      </c>
      <c r="P5627" s="6" t="str">
        <f>_xlfn.XLOOKUP(movie3[[#This Row],[year]],inflation!E$2:E$225,inflation!F$2:F$225,,0)</f>
        <v>644.7</v>
      </c>
      <c r="Q5627" s="2">
        <f>movie3[[#This Row],[gross]] * (inflation!B$226 / movie3[[#This Row],[CPI of Released Year]])</f>
        <v>109655897.38110749</v>
      </c>
      <c r="R5627" s="2">
        <f>movie3[[#This Row],[gross]]-movie3[[#This Row],[budget]]</f>
        <v>59211836</v>
      </c>
    </row>
    <row r="5628" spans="1:18" hidden="1" x14ac:dyDescent="0.25">
      <c r="A5628" t="s">
        <v>16461</v>
      </c>
      <c r="B5628" t="s">
        <v>33</v>
      </c>
      <c r="C5628" t="s">
        <v>390</v>
      </c>
      <c r="D5628">
        <v>2009</v>
      </c>
      <c r="E5628" t="s">
        <v>16120</v>
      </c>
      <c r="F5628">
        <v>5.0999999999999996</v>
      </c>
      <c r="G5628" s="1">
        <v>44000</v>
      </c>
      <c r="H5628" t="s">
        <v>16462</v>
      </c>
      <c r="I5628" t="s">
        <v>11299</v>
      </c>
      <c r="J5628" t="s">
        <v>15243</v>
      </c>
      <c r="K5628" t="s">
        <v>30</v>
      </c>
      <c r="L5628" s="1">
        <v>150000000</v>
      </c>
      <c r="M5628" s="1">
        <v>292817898</v>
      </c>
      <c r="N5628" t="s">
        <v>11292</v>
      </c>
      <c r="O5628">
        <v>88</v>
      </c>
      <c r="P5628" s="6" t="str">
        <f>_xlfn.XLOOKUP(movie3[[#This Row],[year]],inflation!E$2:E$225,inflation!F$2:F$225,,0)</f>
        <v>644.7</v>
      </c>
      <c r="Q5628" s="2">
        <f>movie3[[#This Row],[gross]] * (inflation!B$226 / movie3[[#This Row],[CPI of Released Year]])</f>
        <v>415858643.41368079</v>
      </c>
      <c r="R5628" s="2">
        <f>movie3[[#This Row],[gross]]-movie3[[#This Row],[budget]]</f>
        <v>142817898</v>
      </c>
    </row>
    <row r="5629" spans="1:18" hidden="1" x14ac:dyDescent="0.25">
      <c r="A5629" t="s">
        <v>16368</v>
      </c>
      <c r="B5629" t="s">
        <v>2000</v>
      </c>
      <c r="C5629" t="s">
        <v>17</v>
      </c>
      <c r="D5629">
        <v>2009</v>
      </c>
      <c r="E5629" t="s">
        <v>15945</v>
      </c>
      <c r="F5629">
        <v>5</v>
      </c>
      <c r="G5629" s="1">
        <v>31000</v>
      </c>
      <c r="H5629" t="s">
        <v>16369</v>
      </c>
      <c r="I5629" t="s">
        <v>2172</v>
      </c>
      <c r="J5629" t="s">
        <v>14679</v>
      </c>
      <c r="K5629" t="s">
        <v>30</v>
      </c>
      <c r="L5629" s="1">
        <v>20000000</v>
      </c>
      <c r="M5629" s="1">
        <v>73830347</v>
      </c>
      <c r="N5629" t="s">
        <v>10879</v>
      </c>
      <c r="O5629">
        <v>108</v>
      </c>
      <c r="P5629" s="6" t="str">
        <f>_xlfn.XLOOKUP(movie3[[#This Row],[year]],inflation!E$2:E$225,inflation!F$2:F$225,,0)</f>
        <v>644.7</v>
      </c>
      <c r="Q5629" s="2">
        <f>movie3[[#This Row],[gross]] * (inflation!B$226 / movie3[[#This Row],[CPI of Released Year]])</f>
        <v>104853522.12377849</v>
      </c>
      <c r="R5629" s="2">
        <f>movie3[[#This Row],[gross]]-movie3[[#This Row],[budget]]</f>
        <v>53830347</v>
      </c>
    </row>
    <row r="5630" spans="1:18" hidden="1" x14ac:dyDescent="0.25">
      <c r="A5630" t="s">
        <v>16548</v>
      </c>
      <c r="B5630" t="s">
        <v>16</v>
      </c>
      <c r="C5630" t="s">
        <v>41</v>
      </c>
      <c r="D5630">
        <v>2009</v>
      </c>
      <c r="E5630" t="s">
        <v>16211</v>
      </c>
      <c r="F5630">
        <v>5</v>
      </c>
      <c r="G5630" s="1">
        <v>21000</v>
      </c>
      <c r="H5630" t="s">
        <v>16549</v>
      </c>
      <c r="I5630" t="s">
        <v>16549</v>
      </c>
      <c r="J5630" t="s">
        <v>16549</v>
      </c>
      <c r="K5630" t="s">
        <v>30</v>
      </c>
      <c r="L5630" s="1">
        <v>6000000</v>
      </c>
      <c r="M5630" s="1">
        <v>4591629</v>
      </c>
      <c r="N5630" t="s">
        <v>14789</v>
      </c>
      <c r="O5630">
        <v>90</v>
      </c>
      <c r="P5630" s="6" t="str">
        <f>_xlfn.XLOOKUP(movie3[[#This Row],[year]],inflation!E$2:E$225,inflation!F$2:F$225,,0)</f>
        <v>644.7</v>
      </c>
      <c r="Q5630" s="2">
        <f>movie3[[#This Row],[gross]] * (inflation!B$226 / movie3[[#This Row],[CPI of Released Year]])</f>
        <v>6521010.5667752437</v>
      </c>
      <c r="R5630" s="2">
        <f>movie3[[#This Row],[gross]]-movie3[[#This Row],[budget]]</f>
        <v>-1408371</v>
      </c>
    </row>
    <row r="5631" spans="1:18" hidden="1" x14ac:dyDescent="0.25">
      <c r="A5631" t="s">
        <v>16234</v>
      </c>
      <c r="B5631" t="s">
        <v>2000</v>
      </c>
      <c r="C5631" t="s">
        <v>41</v>
      </c>
      <c r="D5631">
        <v>2009</v>
      </c>
      <c r="E5631" t="s">
        <v>15808</v>
      </c>
      <c r="F5631">
        <v>4.9000000000000004</v>
      </c>
      <c r="G5631" s="1">
        <v>94000</v>
      </c>
      <c r="H5631" t="s">
        <v>47</v>
      </c>
      <c r="I5631" t="s">
        <v>47</v>
      </c>
      <c r="J5631" t="s">
        <v>11921</v>
      </c>
      <c r="K5631" t="s">
        <v>30</v>
      </c>
      <c r="L5631" s="1">
        <v>60000000</v>
      </c>
      <c r="M5631" s="1">
        <v>62357900</v>
      </c>
      <c r="N5631" t="s">
        <v>31</v>
      </c>
      <c r="O5631">
        <v>97</v>
      </c>
      <c r="P5631" s="6" t="str">
        <f>_xlfn.XLOOKUP(movie3[[#This Row],[year]],inflation!E$2:E$225,inflation!F$2:F$225,,0)</f>
        <v>644.7</v>
      </c>
      <c r="Q5631" s="2">
        <f>movie3[[#This Row],[gross]] * (inflation!B$226 / movie3[[#This Row],[CPI of Released Year]])</f>
        <v>88560405.211726382</v>
      </c>
      <c r="R5631" s="2">
        <f>movie3[[#This Row],[gross]]-movie3[[#This Row],[budget]]</f>
        <v>2357900</v>
      </c>
    </row>
    <row r="5632" spans="1:18" hidden="1" x14ac:dyDescent="0.25">
      <c r="A5632" t="s">
        <v>16435</v>
      </c>
      <c r="B5632" t="s">
        <v>16</v>
      </c>
      <c r="C5632" t="s">
        <v>41</v>
      </c>
      <c r="D5632">
        <v>2009</v>
      </c>
      <c r="E5632" t="s">
        <v>16436</v>
      </c>
      <c r="F5632">
        <v>4.9000000000000004</v>
      </c>
      <c r="G5632" s="1">
        <v>21000</v>
      </c>
      <c r="H5632" t="s">
        <v>1074</v>
      </c>
      <c r="I5632" t="s">
        <v>1074</v>
      </c>
      <c r="J5632" t="s">
        <v>16437</v>
      </c>
      <c r="K5632" t="s">
        <v>30</v>
      </c>
      <c r="L5632" s="1">
        <v>4000000</v>
      </c>
      <c r="M5632" s="1">
        <v>386078</v>
      </c>
      <c r="N5632" t="s">
        <v>16438</v>
      </c>
      <c r="O5632">
        <v>90</v>
      </c>
      <c r="P5632" s="6" t="str">
        <f>_xlfn.XLOOKUP(movie3[[#This Row],[year]],inflation!E$2:E$225,inflation!F$2:F$225,,0)</f>
        <v>644.7</v>
      </c>
      <c r="Q5632" s="2">
        <f>movie3[[#This Row],[gross]] * (inflation!B$226 / movie3[[#This Row],[CPI of Released Year]])</f>
        <v>548306.21498371335</v>
      </c>
      <c r="R5632" s="2">
        <f>movie3[[#This Row],[gross]]-movie3[[#This Row],[budget]]</f>
        <v>-3613922</v>
      </c>
    </row>
    <row r="5633" spans="1:18" hidden="1" x14ac:dyDescent="0.25">
      <c r="A5633" t="s">
        <v>16463</v>
      </c>
      <c r="B5633" t="s">
        <v>2000</v>
      </c>
      <c r="C5633" t="s">
        <v>41</v>
      </c>
      <c r="D5633">
        <v>2009</v>
      </c>
      <c r="E5633" t="s">
        <v>16069</v>
      </c>
      <c r="F5633">
        <v>4.9000000000000004</v>
      </c>
      <c r="G5633" s="1">
        <v>39000</v>
      </c>
      <c r="H5633" t="s">
        <v>7733</v>
      </c>
      <c r="I5633" t="s">
        <v>7733</v>
      </c>
      <c r="J5633" t="s">
        <v>6914</v>
      </c>
      <c r="K5633" t="s">
        <v>30</v>
      </c>
      <c r="L5633" s="1">
        <v>58000000</v>
      </c>
      <c r="M5633" s="1">
        <v>85280250</v>
      </c>
      <c r="N5633" t="s">
        <v>31</v>
      </c>
      <c r="O5633">
        <v>103</v>
      </c>
      <c r="P5633" s="6" t="str">
        <f>_xlfn.XLOOKUP(movie3[[#This Row],[year]],inflation!E$2:E$225,inflation!F$2:F$225,,0)</f>
        <v>644.7</v>
      </c>
      <c r="Q5633" s="2">
        <f>movie3[[#This Row],[gross]] * (inflation!B$226 / movie3[[#This Row],[CPI of Released Year]])</f>
        <v>121114622.14983714</v>
      </c>
      <c r="R5633" s="2">
        <f>movie3[[#This Row],[gross]]-movie3[[#This Row],[budget]]</f>
        <v>27280250</v>
      </c>
    </row>
    <row r="5634" spans="1:18" x14ac:dyDescent="0.25">
      <c r="A5634" t="s">
        <v>590</v>
      </c>
      <c r="B5634" t="s">
        <v>16</v>
      </c>
      <c r="C5634" t="s">
        <v>52</v>
      </c>
      <c r="D5634">
        <v>2009</v>
      </c>
      <c r="E5634" t="s">
        <v>16293</v>
      </c>
      <c r="F5634">
        <v>4.8</v>
      </c>
      <c r="G5634" s="1">
        <v>50000</v>
      </c>
      <c r="H5634" t="s">
        <v>13006</v>
      </c>
      <c r="I5634" t="s">
        <v>13006</v>
      </c>
      <c r="J5634" t="s">
        <v>15100</v>
      </c>
      <c r="K5634" t="s">
        <v>30</v>
      </c>
      <c r="L5634" s="1">
        <v>15000000</v>
      </c>
      <c r="M5634" s="1">
        <v>39421467</v>
      </c>
      <c r="N5634" t="s">
        <v>8990</v>
      </c>
      <c r="O5634">
        <v>105</v>
      </c>
      <c r="P5634" s="6" t="str">
        <f>_xlfn.XLOOKUP(movie3[[#This Row],[year]],inflation!E$2:E$225,inflation!F$2:F$225,,0)</f>
        <v>644.7</v>
      </c>
      <c r="Q5634" s="2">
        <f>movie3[[#This Row],[gross]] * (inflation!B$226 / movie3[[#This Row],[CPI of Released Year]])</f>
        <v>55986187.661237784</v>
      </c>
      <c r="R5634" s="2">
        <f>movie3[[#This Row],[gross]]-movie3[[#This Row],[budget]]</f>
        <v>24421467</v>
      </c>
    </row>
    <row r="5635" spans="1:18" hidden="1" x14ac:dyDescent="0.25">
      <c r="A5635" t="s">
        <v>6750</v>
      </c>
      <c r="B5635" t="s">
        <v>2000</v>
      </c>
      <c r="C5635" t="s">
        <v>17</v>
      </c>
      <c r="D5635">
        <v>2009</v>
      </c>
      <c r="E5635" t="s">
        <v>15598</v>
      </c>
      <c r="F5635">
        <v>4.8</v>
      </c>
      <c r="G5635" s="1">
        <v>50000</v>
      </c>
      <c r="H5635" t="s">
        <v>5862</v>
      </c>
      <c r="I5635" t="s">
        <v>5862</v>
      </c>
      <c r="J5635" t="s">
        <v>16375</v>
      </c>
      <c r="K5635" t="s">
        <v>30</v>
      </c>
      <c r="L5635" s="1">
        <v>16000000</v>
      </c>
      <c r="M5635" s="1">
        <v>76514050</v>
      </c>
      <c r="N5635" t="s">
        <v>13658</v>
      </c>
      <c r="O5635">
        <v>88</v>
      </c>
      <c r="P5635" s="6" t="str">
        <f>_xlfn.XLOOKUP(movie3[[#This Row],[year]],inflation!E$2:E$225,inflation!F$2:F$225,,0)</f>
        <v>644.7</v>
      </c>
      <c r="Q5635" s="2">
        <f>movie3[[#This Row],[gross]] * (inflation!B$226 / movie3[[#This Row],[CPI of Released Year]])</f>
        <v>108664904.88599348</v>
      </c>
      <c r="R5635" s="2">
        <f>movie3[[#This Row],[gross]]-movie3[[#This Row],[budget]]</f>
        <v>60514050</v>
      </c>
    </row>
    <row r="5636" spans="1:18" hidden="1" x14ac:dyDescent="0.25">
      <c r="A5636" t="s">
        <v>16383</v>
      </c>
      <c r="B5636" t="s">
        <v>2000</v>
      </c>
      <c r="C5636" t="s">
        <v>41</v>
      </c>
      <c r="D5636">
        <v>2009</v>
      </c>
      <c r="E5636" t="s">
        <v>16228</v>
      </c>
      <c r="F5636">
        <v>4.8</v>
      </c>
      <c r="G5636" s="1">
        <v>40000</v>
      </c>
      <c r="H5636" t="s">
        <v>16384</v>
      </c>
      <c r="I5636" t="s">
        <v>15487</v>
      </c>
      <c r="J5636" t="s">
        <v>8593</v>
      </c>
      <c r="K5636" t="s">
        <v>30</v>
      </c>
      <c r="L5636" s="1">
        <v>15000000</v>
      </c>
      <c r="M5636" s="1">
        <v>40105542</v>
      </c>
      <c r="N5636" t="s">
        <v>9112</v>
      </c>
      <c r="O5636">
        <v>99</v>
      </c>
      <c r="P5636" s="6" t="str">
        <f>_xlfn.XLOOKUP(movie3[[#This Row],[year]],inflation!E$2:E$225,inflation!F$2:F$225,,0)</f>
        <v>644.7</v>
      </c>
      <c r="Q5636" s="2">
        <f>movie3[[#This Row],[gross]] * (inflation!B$226 / movie3[[#This Row],[CPI of Released Year]])</f>
        <v>56957707.856677525</v>
      </c>
      <c r="R5636" s="2">
        <f>movie3[[#This Row],[gross]]-movie3[[#This Row],[budget]]</f>
        <v>25105542</v>
      </c>
    </row>
    <row r="5637" spans="1:18" hidden="1" x14ac:dyDescent="0.25">
      <c r="A5637" t="s">
        <v>16135</v>
      </c>
      <c r="B5637" t="s">
        <v>2000</v>
      </c>
      <c r="C5637" t="s">
        <v>25</v>
      </c>
      <c r="D5637">
        <v>2009</v>
      </c>
      <c r="E5637" t="s">
        <v>16110</v>
      </c>
      <c r="F5637">
        <v>4.7</v>
      </c>
      <c r="G5637" s="1">
        <v>271000</v>
      </c>
      <c r="H5637" t="s">
        <v>12311</v>
      </c>
      <c r="I5637" t="s">
        <v>15537</v>
      </c>
      <c r="J5637" t="s">
        <v>13938</v>
      </c>
      <c r="K5637" t="s">
        <v>30</v>
      </c>
      <c r="L5637" s="1">
        <v>50000000</v>
      </c>
      <c r="M5637" s="1">
        <v>711025481</v>
      </c>
      <c r="N5637" t="s">
        <v>16136</v>
      </c>
      <c r="O5637">
        <v>130</v>
      </c>
      <c r="P5637" s="6" t="str">
        <f>_xlfn.XLOOKUP(movie3[[#This Row],[year]],inflation!E$2:E$225,inflation!F$2:F$225,,0)</f>
        <v>644.7</v>
      </c>
      <c r="Q5637" s="2">
        <f>movie3[[#This Row],[gross]] * (inflation!B$226 / movie3[[#This Row],[CPI of Released Year]])</f>
        <v>1009795145.654723</v>
      </c>
      <c r="R5637" s="2">
        <f>movie3[[#This Row],[gross]]-movie3[[#This Row],[budget]]</f>
        <v>661025481</v>
      </c>
    </row>
    <row r="5638" spans="1:18" hidden="1" x14ac:dyDescent="0.25">
      <c r="A5638" t="s">
        <v>16423</v>
      </c>
      <c r="B5638" t="s">
        <v>337</v>
      </c>
      <c r="C5638" t="s">
        <v>41</v>
      </c>
      <c r="D5638">
        <v>2009</v>
      </c>
      <c r="E5638" t="s">
        <v>15899</v>
      </c>
      <c r="F5638">
        <v>4.5999999999999996</v>
      </c>
      <c r="G5638" s="1">
        <v>41000</v>
      </c>
      <c r="H5638" t="s">
        <v>6505</v>
      </c>
      <c r="I5638" t="s">
        <v>16424</v>
      </c>
      <c r="J5638" t="s">
        <v>16425</v>
      </c>
      <c r="K5638" t="s">
        <v>30</v>
      </c>
      <c r="L5638" s="1">
        <v>30000000</v>
      </c>
      <c r="M5638" s="1">
        <v>155545279</v>
      </c>
      <c r="N5638" t="s">
        <v>16426</v>
      </c>
      <c r="O5638">
        <v>102</v>
      </c>
      <c r="P5638" s="6" t="str">
        <f>_xlfn.XLOOKUP(movie3[[#This Row],[year]],inflation!E$2:E$225,inflation!F$2:F$225,,0)</f>
        <v>644.7</v>
      </c>
      <c r="Q5638" s="2">
        <f>movie3[[#This Row],[gross]] * (inflation!B$226 / movie3[[#This Row],[CPI of Released Year]])</f>
        <v>220904695.90879479</v>
      </c>
      <c r="R5638" s="2">
        <f>movie3[[#This Row],[gross]]-movie3[[#This Row],[budget]]</f>
        <v>125545279</v>
      </c>
    </row>
    <row r="5639" spans="1:18" hidden="1" x14ac:dyDescent="0.25">
      <c r="A5639" t="s">
        <v>16432</v>
      </c>
      <c r="B5639" t="s">
        <v>33</v>
      </c>
      <c r="C5639" t="s">
        <v>390</v>
      </c>
      <c r="D5639">
        <v>2009</v>
      </c>
      <c r="E5639" t="s">
        <v>16134</v>
      </c>
      <c r="F5639">
        <v>4.5</v>
      </c>
      <c r="G5639" s="1">
        <v>45000</v>
      </c>
      <c r="H5639" t="s">
        <v>8607</v>
      </c>
      <c r="I5639" t="s">
        <v>15191</v>
      </c>
      <c r="J5639" t="s">
        <v>13350</v>
      </c>
      <c r="K5639" t="s">
        <v>30</v>
      </c>
      <c r="L5639" s="1">
        <v>75000000</v>
      </c>
      <c r="M5639" s="1">
        <v>443140005</v>
      </c>
      <c r="N5639" t="s">
        <v>9112</v>
      </c>
      <c r="O5639">
        <v>88</v>
      </c>
      <c r="P5639" s="6" t="str">
        <f>_xlfn.XLOOKUP(movie3[[#This Row],[year]],inflation!E$2:E$225,inflation!F$2:F$225,,0)</f>
        <v>644.7</v>
      </c>
      <c r="Q5639" s="2">
        <f>movie3[[#This Row],[gross]] * (inflation!B$226 / movie3[[#This Row],[CPI of Released Year]])</f>
        <v>629345414.26710093</v>
      </c>
      <c r="R5639" s="2">
        <f>movie3[[#This Row],[gross]]-movie3[[#This Row],[budget]]</f>
        <v>368140005</v>
      </c>
    </row>
    <row r="5640" spans="1:18" hidden="1" x14ac:dyDescent="0.25">
      <c r="A5640" t="s">
        <v>16493</v>
      </c>
      <c r="B5640" t="s">
        <v>2000</v>
      </c>
      <c r="C5640" t="s">
        <v>41</v>
      </c>
      <c r="D5640">
        <v>2009</v>
      </c>
      <c r="E5640" t="s">
        <v>16175</v>
      </c>
      <c r="F5640">
        <v>4.5</v>
      </c>
      <c r="G5640" s="1">
        <v>12000</v>
      </c>
      <c r="H5640" t="s">
        <v>14259</v>
      </c>
      <c r="I5640" t="s">
        <v>14259</v>
      </c>
      <c r="J5640" t="s">
        <v>14259</v>
      </c>
      <c r="K5640" t="s">
        <v>30</v>
      </c>
      <c r="M5640" s="1">
        <v>90508336</v>
      </c>
      <c r="N5640" t="s">
        <v>16014</v>
      </c>
      <c r="O5640">
        <v>103</v>
      </c>
      <c r="P5640" s="6" t="str">
        <f>_xlfn.XLOOKUP(movie3[[#This Row],[year]],inflation!E$2:E$225,inflation!F$2:F$225,,0)</f>
        <v>644.7</v>
      </c>
      <c r="Q5640" s="2">
        <f>movie3[[#This Row],[gross]] * (inflation!B$226 / movie3[[#This Row],[CPI of Released Year]])</f>
        <v>128539526.0456026</v>
      </c>
      <c r="R5640" s="2">
        <f>movie3[[#This Row],[gross]]-movie3[[#This Row],[budget]]</f>
        <v>90508336</v>
      </c>
    </row>
    <row r="5641" spans="1:18" hidden="1" x14ac:dyDescent="0.25">
      <c r="A5641" t="s">
        <v>16519</v>
      </c>
      <c r="B5641" t="s">
        <v>16</v>
      </c>
      <c r="C5641" t="s">
        <v>34</v>
      </c>
      <c r="D5641">
        <v>2009</v>
      </c>
      <c r="E5641" t="s">
        <v>16520</v>
      </c>
      <c r="F5641">
        <v>4.5</v>
      </c>
      <c r="G5641" s="1">
        <v>13000</v>
      </c>
      <c r="H5641" t="s">
        <v>16521</v>
      </c>
      <c r="I5641" t="s">
        <v>16521</v>
      </c>
      <c r="J5641" t="s">
        <v>16522</v>
      </c>
      <c r="K5641" t="s">
        <v>30</v>
      </c>
      <c r="M5641" s="1">
        <v>439587</v>
      </c>
      <c r="N5641" t="s">
        <v>16523</v>
      </c>
      <c r="O5641">
        <v>109</v>
      </c>
      <c r="P5641" s="6" t="str">
        <f>_xlfn.XLOOKUP(movie3[[#This Row],[year]],inflation!E$2:E$225,inflation!F$2:F$225,,0)</f>
        <v>644.7</v>
      </c>
      <c r="Q5641" s="2">
        <f>movie3[[#This Row],[gross]] * (inflation!B$226 / movie3[[#This Row],[CPI of Released Year]])</f>
        <v>624299.45276872965</v>
      </c>
      <c r="R5641" s="2">
        <f>movie3[[#This Row],[gross]]-movie3[[#This Row],[budget]]</f>
        <v>439587</v>
      </c>
    </row>
    <row r="5642" spans="1:18" x14ac:dyDescent="0.25">
      <c r="A5642" t="s">
        <v>16155</v>
      </c>
      <c r="B5642" t="s">
        <v>16</v>
      </c>
      <c r="C5642" t="s">
        <v>52</v>
      </c>
      <c r="D5642">
        <v>2009</v>
      </c>
      <c r="E5642" t="s">
        <v>16156</v>
      </c>
      <c r="F5642">
        <v>4.4000000000000004</v>
      </c>
      <c r="G5642" s="1">
        <v>75000</v>
      </c>
      <c r="H5642" t="s">
        <v>16157</v>
      </c>
      <c r="I5642" t="s">
        <v>16157</v>
      </c>
      <c r="J5642" t="s">
        <v>16158</v>
      </c>
      <c r="K5642" t="s">
        <v>1421</v>
      </c>
      <c r="M5642" s="1">
        <v>325113</v>
      </c>
      <c r="N5642" t="s">
        <v>16159</v>
      </c>
      <c r="O5642">
        <v>92</v>
      </c>
      <c r="P5642" s="6" t="str">
        <f>_xlfn.XLOOKUP(movie3[[#This Row],[year]],inflation!E$2:E$225,inflation!F$2:F$225,,0)</f>
        <v>644.7</v>
      </c>
      <c r="Q5642" s="2">
        <f>movie3[[#This Row],[gross]] * (inflation!B$226 / movie3[[#This Row],[CPI of Released Year]])</f>
        <v>461724</v>
      </c>
      <c r="R5642" s="2">
        <f>movie3[[#This Row],[gross]]-movie3[[#This Row],[budget]]</f>
        <v>325113</v>
      </c>
    </row>
    <row r="5643" spans="1:18" hidden="1" x14ac:dyDescent="0.25">
      <c r="A5643" t="s">
        <v>16554</v>
      </c>
      <c r="B5643" t="s">
        <v>2000</v>
      </c>
      <c r="C5643" t="s">
        <v>34</v>
      </c>
      <c r="D5643">
        <v>2009</v>
      </c>
      <c r="E5643" t="s">
        <v>16555</v>
      </c>
      <c r="F5643">
        <v>3.7</v>
      </c>
      <c r="G5643" s="1">
        <v>23000</v>
      </c>
      <c r="H5643" t="s">
        <v>11477</v>
      </c>
      <c r="I5643" t="s">
        <v>16556</v>
      </c>
      <c r="J5643" t="s">
        <v>16557</v>
      </c>
      <c r="K5643" t="s">
        <v>195</v>
      </c>
      <c r="L5643" s="1">
        <v>18000000</v>
      </c>
      <c r="M5643" s="1">
        <v>12764201</v>
      </c>
      <c r="N5643" t="s">
        <v>16558</v>
      </c>
      <c r="O5643">
        <v>96</v>
      </c>
      <c r="P5643" s="6" t="str">
        <f>_xlfn.XLOOKUP(movie3[[#This Row],[year]],inflation!E$2:E$225,inflation!F$2:F$225,,0)</f>
        <v>644.7</v>
      </c>
      <c r="Q5643" s="2">
        <f>movie3[[#This Row],[gross]] * (inflation!B$226 / movie3[[#This Row],[CPI of Released Year]])</f>
        <v>18127660.052117262</v>
      </c>
      <c r="R5643" s="2">
        <f>movie3[[#This Row],[gross]]-movie3[[#This Row],[budget]]</f>
        <v>-5235799</v>
      </c>
    </row>
    <row r="5644" spans="1:18" hidden="1" x14ac:dyDescent="0.25">
      <c r="A5644" t="s">
        <v>16282</v>
      </c>
      <c r="B5644" t="s">
        <v>33</v>
      </c>
      <c r="C5644" t="s">
        <v>34</v>
      </c>
      <c r="D5644">
        <v>2009</v>
      </c>
      <c r="E5644" t="s">
        <v>15899</v>
      </c>
      <c r="F5644">
        <v>2.5</v>
      </c>
      <c r="G5644" s="1">
        <v>71000</v>
      </c>
      <c r="H5644" t="s">
        <v>11308</v>
      </c>
      <c r="I5644" t="s">
        <v>10353</v>
      </c>
      <c r="J5644" t="s">
        <v>15430</v>
      </c>
      <c r="K5644" t="s">
        <v>30</v>
      </c>
      <c r="L5644" s="1">
        <v>30000000</v>
      </c>
      <c r="M5644" s="1">
        <v>55720772</v>
      </c>
      <c r="N5644" t="s">
        <v>180</v>
      </c>
      <c r="O5644">
        <v>85</v>
      </c>
      <c r="P5644" s="6" t="str">
        <f>_xlfn.XLOOKUP(movie3[[#This Row],[year]],inflation!E$2:E$225,inflation!F$2:F$225,,0)</f>
        <v>644.7</v>
      </c>
      <c r="Q5644" s="2">
        <f>movie3[[#This Row],[gross]] * (inflation!B$226 / movie3[[#This Row],[CPI of Released Year]])</f>
        <v>79134386.293159604</v>
      </c>
      <c r="R5644" s="2">
        <f>movie3[[#This Row],[gross]]-movie3[[#This Row],[budget]]</f>
        <v>25720772</v>
      </c>
    </row>
    <row r="5645" spans="1:18" hidden="1" x14ac:dyDescent="0.25">
      <c r="A5645" t="s">
        <v>16593</v>
      </c>
      <c r="B5645" t="s">
        <v>2000</v>
      </c>
      <c r="C5645" t="s">
        <v>34</v>
      </c>
      <c r="D5645">
        <v>2010</v>
      </c>
      <c r="E5645" t="s">
        <v>16594</v>
      </c>
      <c r="F5645">
        <v>8.8000000000000007</v>
      </c>
      <c r="G5645" s="1">
        <v>2100000</v>
      </c>
      <c r="H5645" t="s">
        <v>10275</v>
      </c>
      <c r="I5645" t="s">
        <v>10275</v>
      </c>
      <c r="J5645" t="s">
        <v>8513</v>
      </c>
      <c r="K5645" t="s">
        <v>30</v>
      </c>
      <c r="L5645" s="1">
        <v>160000000</v>
      </c>
      <c r="M5645" s="1">
        <v>836836967</v>
      </c>
      <c r="N5645" t="s">
        <v>23</v>
      </c>
      <c r="O5645">
        <v>148</v>
      </c>
      <c r="P5645" s="6" t="str">
        <f>_xlfn.XLOOKUP(movie3[[#This Row],[year]],inflation!E$2:E$225,inflation!F$2:F$225,,0)</f>
        <v>655.3</v>
      </c>
      <c r="Q5645" s="2">
        <f>movie3[[#This Row],[gross]] * (inflation!B$226 / movie3[[#This Row],[CPI of Released Year]])</f>
        <v>1169247561.3996644</v>
      </c>
      <c r="R5645" s="2">
        <f>movie3[[#This Row],[gross]]-movie3[[#This Row],[budget]]</f>
        <v>676836967</v>
      </c>
    </row>
    <row r="5646" spans="1:18" hidden="1" x14ac:dyDescent="0.25">
      <c r="A5646" t="s">
        <v>16646</v>
      </c>
      <c r="B5646" t="s">
        <v>16</v>
      </c>
      <c r="C5646" t="s">
        <v>17</v>
      </c>
      <c r="D5646">
        <v>2010</v>
      </c>
      <c r="E5646" t="s">
        <v>16647</v>
      </c>
      <c r="F5646">
        <v>8.3000000000000007</v>
      </c>
      <c r="G5646" s="1">
        <v>158000</v>
      </c>
      <c r="H5646" t="s">
        <v>11710</v>
      </c>
      <c r="I5646" t="s">
        <v>11710</v>
      </c>
      <c r="J5646" t="s">
        <v>16648</v>
      </c>
      <c r="K5646" t="s">
        <v>195</v>
      </c>
      <c r="L5646" s="1">
        <v>6800000</v>
      </c>
      <c r="M5646" s="1">
        <v>7099598</v>
      </c>
      <c r="N5646" t="s">
        <v>16649</v>
      </c>
      <c r="O5646">
        <v>131</v>
      </c>
      <c r="P5646" s="6" t="str">
        <f>_xlfn.XLOOKUP(movie3[[#This Row],[year]],inflation!E$2:E$225,inflation!F$2:F$225,,0)</f>
        <v>655.3</v>
      </c>
      <c r="Q5646" s="2">
        <f>movie3[[#This Row],[gross]] * (inflation!B$226 / movie3[[#This Row],[CPI of Released Year]])</f>
        <v>9919719.1039218679</v>
      </c>
      <c r="R5646" s="2">
        <f>movie3[[#This Row],[gross]]-movie3[[#This Row],[budget]]</f>
        <v>299598</v>
      </c>
    </row>
    <row r="5647" spans="1:18" hidden="1" x14ac:dyDescent="0.25">
      <c r="A5647" t="s">
        <v>16597</v>
      </c>
      <c r="B5647" t="s">
        <v>16</v>
      </c>
      <c r="C5647" t="s">
        <v>4886</v>
      </c>
      <c r="D5647">
        <v>2010</v>
      </c>
      <c r="E5647" t="s">
        <v>16598</v>
      </c>
      <c r="F5647">
        <v>8.1999999999999993</v>
      </c>
      <c r="G5647" s="1">
        <v>1200000</v>
      </c>
      <c r="H5647" t="s">
        <v>65</v>
      </c>
      <c r="I5647" t="s">
        <v>15327</v>
      </c>
      <c r="J5647" t="s">
        <v>8513</v>
      </c>
      <c r="K5647" t="s">
        <v>30</v>
      </c>
      <c r="L5647" s="1">
        <v>80000000</v>
      </c>
      <c r="M5647" s="1">
        <v>294805697</v>
      </c>
      <c r="N5647" t="s">
        <v>44</v>
      </c>
      <c r="O5647">
        <v>138</v>
      </c>
      <c r="P5647" s="6" t="str">
        <f>_xlfn.XLOOKUP(movie3[[#This Row],[year]],inflation!E$2:E$225,inflation!F$2:F$225,,0)</f>
        <v>655.3</v>
      </c>
      <c r="Q5647" s="2">
        <f>movie3[[#This Row],[gross]] * (inflation!B$226 / movie3[[#This Row],[CPI of Released Year]])</f>
        <v>411909196.05249506</v>
      </c>
      <c r="R5647" s="2">
        <f>movie3[[#This Row],[gross]]-movie3[[#This Row],[budget]]</f>
        <v>214805697</v>
      </c>
    </row>
    <row r="5648" spans="1:18" hidden="1" x14ac:dyDescent="0.25">
      <c r="A5648" t="s">
        <v>16698</v>
      </c>
      <c r="B5648" t="s">
        <v>337</v>
      </c>
      <c r="C5648" t="s">
        <v>390</v>
      </c>
      <c r="D5648">
        <v>2010</v>
      </c>
      <c r="E5648" t="s">
        <v>16699</v>
      </c>
      <c r="F5648">
        <v>8.1999999999999993</v>
      </c>
      <c r="G5648" s="1">
        <v>776000</v>
      </c>
      <c r="H5648" t="s">
        <v>16700</v>
      </c>
      <c r="I5648" t="s">
        <v>8480</v>
      </c>
      <c r="J5648" t="s">
        <v>2093</v>
      </c>
      <c r="K5648" t="s">
        <v>30</v>
      </c>
      <c r="L5648" s="1">
        <v>200000000</v>
      </c>
      <c r="M5648" s="1">
        <v>1066970811</v>
      </c>
      <c r="N5648" t="s">
        <v>1725</v>
      </c>
      <c r="O5648">
        <v>103</v>
      </c>
      <c r="P5648" s="6" t="str">
        <f>_xlfn.XLOOKUP(movie3[[#This Row],[year]],inflation!E$2:E$225,inflation!F$2:F$225,,0)</f>
        <v>655.3</v>
      </c>
      <c r="Q5648" s="2">
        <f>movie3[[#This Row],[gross]] * (inflation!B$226 / movie3[[#This Row],[CPI of Released Year]])</f>
        <v>1490795779.8742561</v>
      </c>
      <c r="R5648" s="2">
        <f>movie3[[#This Row],[gross]]-movie3[[#This Row],[budget]]</f>
        <v>866970811</v>
      </c>
    </row>
    <row r="5649" spans="1:18" hidden="1" x14ac:dyDescent="0.25">
      <c r="A5649" t="s">
        <v>17031</v>
      </c>
      <c r="B5649" t="s">
        <v>448</v>
      </c>
      <c r="C5649" t="s">
        <v>17</v>
      </c>
      <c r="D5649">
        <v>2010</v>
      </c>
      <c r="E5649" t="s">
        <v>17032</v>
      </c>
      <c r="F5649">
        <v>8.1999999999999993</v>
      </c>
      <c r="G5649" s="1">
        <v>43000</v>
      </c>
      <c r="H5649" t="s">
        <v>17033</v>
      </c>
      <c r="I5649" t="s">
        <v>17033</v>
      </c>
      <c r="J5649" t="s">
        <v>17034</v>
      </c>
      <c r="K5649" t="s">
        <v>10297</v>
      </c>
      <c r="M5649" s="1">
        <v>434862</v>
      </c>
      <c r="N5649" t="s">
        <v>17035</v>
      </c>
      <c r="O5649">
        <v>134</v>
      </c>
      <c r="P5649" s="6" t="str">
        <f>_xlfn.XLOOKUP(movie3[[#This Row],[year]],inflation!E$2:E$225,inflation!F$2:F$225,,0)</f>
        <v>655.3</v>
      </c>
      <c r="Q5649" s="2">
        <f>movie3[[#This Row],[gross]] * (inflation!B$226 / movie3[[#This Row],[CPI of Released Year]])</f>
        <v>607599.03433541895</v>
      </c>
      <c r="R5649" s="2">
        <f>movie3[[#This Row],[gross]]-movie3[[#This Row],[budget]]</f>
        <v>434862</v>
      </c>
    </row>
    <row r="5650" spans="1:18" hidden="1" x14ac:dyDescent="0.25">
      <c r="A5650" t="s">
        <v>16643</v>
      </c>
      <c r="B5650" t="s">
        <v>33</v>
      </c>
      <c r="C5650" t="s">
        <v>390</v>
      </c>
      <c r="D5650">
        <v>2010</v>
      </c>
      <c r="E5650" t="s">
        <v>16341</v>
      </c>
      <c r="F5650">
        <v>8.1</v>
      </c>
      <c r="G5650" s="1">
        <v>685000</v>
      </c>
      <c r="H5650" t="s">
        <v>12450</v>
      </c>
      <c r="I5650" t="s">
        <v>4518</v>
      </c>
      <c r="J5650" t="s">
        <v>16606</v>
      </c>
      <c r="K5650" t="s">
        <v>30</v>
      </c>
      <c r="L5650" s="1">
        <v>165000000</v>
      </c>
      <c r="M5650" s="1">
        <v>494879471</v>
      </c>
      <c r="N5650" t="s">
        <v>10176</v>
      </c>
      <c r="O5650">
        <v>98</v>
      </c>
      <c r="P5650" s="6" t="str">
        <f>_xlfn.XLOOKUP(movie3[[#This Row],[year]],inflation!E$2:E$225,inflation!F$2:F$225,,0)</f>
        <v>655.3</v>
      </c>
      <c r="Q5650" s="2">
        <f>movie3[[#This Row],[gross]] * (inflation!B$226 / movie3[[#This Row],[CPI of Released Year]])</f>
        <v>691456803.97924614</v>
      </c>
      <c r="R5650" s="2">
        <f>movie3[[#This Row],[gross]]-movie3[[#This Row],[budget]]</f>
        <v>329879471</v>
      </c>
    </row>
    <row r="5651" spans="1:18" hidden="1" x14ac:dyDescent="0.25">
      <c r="A5651" t="s">
        <v>16609</v>
      </c>
      <c r="B5651" t="s">
        <v>16</v>
      </c>
      <c r="C5651" t="s">
        <v>17</v>
      </c>
      <c r="D5651">
        <v>2010</v>
      </c>
      <c r="E5651" t="s">
        <v>16610</v>
      </c>
      <c r="F5651">
        <v>8</v>
      </c>
      <c r="G5651" s="1">
        <v>716000</v>
      </c>
      <c r="H5651" t="s">
        <v>10208</v>
      </c>
      <c r="I5651" t="s">
        <v>16611</v>
      </c>
      <c r="J5651" t="s">
        <v>11409</v>
      </c>
      <c r="K5651" t="s">
        <v>30</v>
      </c>
      <c r="L5651" s="1">
        <v>13000000</v>
      </c>
      <c r="M5651" s="1">
        <v>329398046</v>
      </c>
      <c r="N5651" t="s">
        <v>9442</v>
      </c>
      <c r="O5651">
        <v>108</v>
      </c>
      <c r="P5651" s="6" t="str">
        <f>_xlfn.XLOOKUP(movie3[[#This Row],[year]],inflation!E$2:E$225,inflation!F$2:F$225,,0)</f>
        <v>655.3</v>
      </c>
      <c r="Q5651" s="2">
        <f>movie3[[#This Row],[gross]] * (inflation!B$226 / movie3[[#This Row],[CPI of Released Year]])</f>
        <v>460242409.45765299</v>
      </c>
      <c r="R5651" s="2">
        <f>movie3[[#This Row],[gross]]-movie3[[#This Row],[budget]]</f>
        <v>316398046</v>
      </c>
    </row>
    <row r="5652" spans="1:18" hidden="1" x14ac:dyDescent="0.25">
      <c r="A5652" t="s">
        <v>16705</v>
      </c>
      <c r="B5652" t="s">
        <v>16</v>
      </c>
      <c r="C5652" t="s">
        <v>63</v>
      </c>
      <c r="D5652">
        <v>2010</v>
      </c>
      <c r="E5652" t="s">
        <v>16706</v>
      </c>
      <c r="F5652">
        <v>8</v>
      </c>
      <c r="G5652" s="1">
        <v>651000</v>
      </c>
      <c r="H5652" t="s">
        <v>16569</v>
      </c>
      <c r="I5652" t="s">
        <v>16707</v>
      </c>
      <c r="J5652" t="s">
        <v>4203</v>
      </c>
      <c r="K5652" t="s">
        <v>22</v>
      </c>
      <c r="L5652" s="1">
        <v>15000000</v>
      </c>
      <c r="M5652" s="1">
        <v>427374317</v>
      </c>
      <c r="N5652" t="s">
        <v>13873</v>
      </c>
      <c r="O5652">
        <v>118</v>
      </c>
      <c r="P5652" s="6" t="str">
        <f>_xlfn.XLOOKUP(movie3[[#This Row],[year]],inflation!E$2:E$225,inflation!F$2:F$225,,0)</f>
        <v>655.3</v>
      </c>
      <c r="Q5652" s="2">
        <f>movie3[[#This Row],[gross]] * (inflation!B$226 / movie3[[#This Row],[CPI of Released Year]])</f>
        <v>597137074.08087897</v>
      </c>
      <c r="R5652" s="2">
        <f>movie3[[#This Row],[gross]]-movie3[[#This Row],[budget]]</f>
        <v>412374317</v>
      </c>
    </row>
    <row r="5653" spans="1:18" hidden="1" x14ac:dyDescent="0.25">
      <c r="A5653" t="s">
        <v>16985</v>
      </c>
      <c r="B5653" t="s">
        <v>2000</v>
      </c>
      <c r="C5653" t="s">
        <v>17</v>
      </c>
      <c r="D5653">
        <v>2010</v>
      </c>
      <c r="E5653" t="s">
        <v>16667</v>
      </c>
      <c r="F5653">
        <v>8</v>
      </c>
      <c r="G5653" s="1">
        <v>101000</v>
      </c>
      <c r="H5653" t="s">
        <v>10295</v>
      </c>
      <c r="I5653" t="s">
        <v>16986</v>
      </c>
      <c r="J5653" t="s">
        <v>10296</v>
      </c>
      <c r="K5653" t="s">
        <v>10297</v>
      </c>
      <c r="L5653" s="1">
        <v>12000000</v>
      </c>
      <c r="M5653" s="1">
        <v>42345360</v>
      </c>
      <c r="N5653" t="s">
        <v>10298</v>
      </c>
      <c r="O5653">
        <v>165</v>
      </c>
      <c r="P5653" s="6" t="str">
        <f>_xlfn.XLOOKUP(movie3[[#This Row],[year]],inflation!E$2:E$225,inflation!F$2:F$225,,0)</f>
        <v>655.3</v>
      </c>
      <c r="Q5653" s="2">
        <f>movie3[[#This Row],[gross]] * (inflation!B$226 / movie3[[#This Row],[CPI of Released Year]])</f>
        <v>59165895.94994659</v>
      </c>
      <c r="R5653" s="2">
        <f>movie3[[#This Row],[gross]]-movie3[[#This Row],[budget]]</f>
        <v>30345360</v>
      </c>
    </row>
    <row r="5654" spans="1:18" hidden="1" x14ac:dyDescent="0.25">
      <c r="A5654" t="s">
        <v>16693</v>
      </c>
      <c r="B5654" t="s">
        <v>448</v>
      </c>
      <c r="C5654" t="s">
        <v>34</v>
      </c>
      <c r="D5654">
        <v>2010</v>
      </c>
      <c r="E5654" t="s">
        <v>16694</v>
      </c>
      <c r="F5654">
        <v>7.8</v>
      </c>
      <c r="G5654" s="1">
        <v>117000</v>
      </c>
      <c r="H5654" t="s">
        <v>15917</v>
      </c>
      <c r="I5654" t="s">
        <v>16695</v>
      </c>
      <c r="J5654" t="s">
        <v>16696</v>
      </c>
      <c r="K5654" t="s">
        <v>921</v>
      </c>
      <c r="M5654" s="1">
        <v>12966357</v>
      </c>
      <c r="N5654" t="s">
        <v>16697</v>
      </c>
      <c r="O5654">
        <v>144</v>
      </c>
      <c r="P5654" s="6" t="str">
        <f>_xlfn.XLOOKUP(movie3[[#This Row],[year]],inflation!E$2:E$225,inflation!F$2:F$225,,0)</f>
        <v>655.3</v>
      </c>
      <c r="Q5654" s="2">
        <f>movie3[[#This Row],[gross]] * (inflation!B$226 / movie3[[#This Row],[CPI of Released Year]])</f>
        <v>18116887.638028383</v>
      </c>
      <c r="R5654" s="2">
        <f>movie3[[#This Row],[gross]]-movie3[[#This Row],[budget]]</f>
        <v>12966357</v>
      </c>
    </row>
    <row r="5655" spans="1:18" hidden="1" x14ac:dyDescent="0.25">
      <c r="A5655" t="s">
        <v>16708</v>
      </c>
      <c r="B5655" t="s">
        <v>16</v>
      </c>
      <c r="C5655" t="s">
        <v>63</v>
      </c>
      <c r="D5655">
        <v>2010</v>
      </c>
      <c r="E5655" t="s">
        <v>16610</v>
      </c>
      <c r="F5655">
        <v>7.8</v>
      </c>
      <c r="G5655" s="1">
        <v>348000</v>
      </c>
      <c r="H5655" t="s">
        <v>8190</v>
      </c>
      <c r="I5655" t="s">
        <v>11140</v>
      </c>
      <c r="J5655" t="s">
        <v>9041</v>
      </c>
      <c r="K5655" t="s">
        <v>30</v>
      </c>
      <c r="L5655" s="1">
        <v>25000000</v>
      </c>
      <c r="M5655" s="1">
        <v>129190869</v>
      </c>
      <c r="N5655" t="s">
        <v>16709</v>
      </c>
      <c r="O5655">
        <v>116</v>
      </c>
      <c r="P5655" s="6" t="str">
        <f>_xlfn.XLOOKUP(movie3[[#This Row],[year]],inflation!E$2:E$225,inflation!F$2:F$225,,0)</f>
        <v>655.3</v>
      </c>
      <c r="Q5655" s="2">
        <f>movie3[[#This Row],[gross]] * (inflation!B$226 / movie3[[#This Row],[CPI of Released Year]])</f>
        <v>180508407.83824202</v>
      </c>
      <c r="R5655" s="2">
        <f>movie3[[#This Row],[gross]]-movie3[[#This Row],[budget]]</f>
        <v>104190869</v>
      </c>
    </row>
    <row r="5656" spans="1:18" hidden="1" x14ac:dyDescent="0.25">
      <c r="A5656" t="s">
        <v>16850</v>
      </c>
      <c r="B5656" t="s">
        <v>16</v>
      </c>
      <c r="C5656" t="s">
        <v>34</v>
      </c>
      <c r="D5656">
        <v>2010</v>
      </c>
      <c r="E5656" t="s">
        <v>16851</v>
      </c>
      <c r="F5656">
        <v>7.8</v>
      </c>
      <c r="G5656" s="1">
        <v>65000</v>
      </c>
      <c r="H5656" t="s">
        <v>16852</v>
      </c>
      <c r="I5656" t="s">
        <v>16852</v>
      </c>
      <c r="J5656" t="s">
        <v>16853</v>
      </c>
      <c r="K5656" t="s">
        <v>921</v>
      </c>
      <c r="M5656" s="1">
        <v>44723232</v>
      </c>
      <c r="N5656" t="s">
        <v>16854</v>
      </c>
      <c r="O5656">
        <v>119</v>
      </c>
      <c r="P5656" s="6" t="str">
        <f>_xlfn.XLOOKUP(movie3[[#This Row],[year]],inflation!E$2:E$225,inflation!F$2:F$225,,0)</f>
        <v>655.3</v>
      </c>
      <c r="Q5656" s="2">
        <f>movie3[[#This Row],[gross]] * (inflation!B$226 / movie3[[#This Row],[CPI of Released Year]])</f>
        <v>62488312.557912409</v>
      </c>
      <c r="R5656" s="2">
        <f>movie3[[#This Row],[gross]]-movie3[[#This Row],[budget]]</f>
        <v>44723232</v>
      </c>
    </row>
    <row r="5657" spans="1:18" hidden="1" x14ac:dyDescent="0.25">
      <c r="A5657" t="s">
        <v>16615</v>
      </c>
      <c r="B5657" t="s">
        <v>2000</v>
      </c>
      <c r="C5657" t="s">
        <v>25</v>
      </c>
      <c r="D5657">
        <v>2010</v>
      </c>
      <c r="E5657" t="s">
        <v>16616</v>
      </c>
      <c r="F5657">
        <v>7.7</v>
      </c>
      <c r="G5657" s="1">
        <v>495000</v>
      </c>
      <c r="H5657" t="s">
        <v>15041</v>
      </c>
      <c r="I5657" t="s">
        <v>2258</v>
      </c>
      <c r="J5657" t="s">
        <v>11818</v>
      </c>
      <c r="K5657" t="s">
        <v>22</v>
      </c>
      <c r="M5657" s="1">
        <v>977043483</v>
      </c>
      <c r="N5657" t="s">
        <v>23</v>
      </c>
      <c r="O5657">
        <v>146</v>
      </c>
      <c r="P5657" s="6" t="str">
        <f>_xlfn.XLOOKUP(movie3[[#This Row],[year]],inflation!E$2:E$225,inflation!F$2:F$225,,0)</f>
        <v>655.3</v>
      </c>
      <c r="Q5657" s="2">
        <f>movie3[[#This Row],[gross]] * (inflation!B$226 / movie3[[#This Row],[CPI of Released Year]])</f>
        <v>1365147280.6879292</v>
      </c>
      <c r="R5657" s="2">
        <f>movie3[[#This Row],[gross]]-movie3[[#This Row],[budget]]</f>
        <v>977043483</v>
      </c>
    </row>
    <row r="5658" spans="1:18" hidden="1" x14ac:dyDescent="0.25">
      <c r="A5658" t="s">
        <v>16617</v>
      </c>
      <c r="B5658" t="s">
        <v>33</v>
      </c>
      <c r="C5658" t="s">
        <v>41</v>
      </c>
      <c r="D5658">
        <v>2010</v>
      </c>
      <c r="E5658" t="s">
        <v>16618</v>
      </c>
      <c r="F5658">
        <v>7.7</v>
      </c>
      <c r="G5658" s="1">
        <v>85000</v>
      </c>
      <c r="H5658" t="s">
        <v>2069</v>
      </c>
      <c r="I5658" t="s">
        <v>2069</v>
      </c>
      <c r="J5658" t="s">
        <v>16619</v>
      </c>
      <c r="K5658" t="s">
        <v>30</v>
      </c>
      <c r="L5658" s="1">
        <v>14000000</v>
      </c>
      <c r="M5658" s="1">
        <v>4324817</v>
      </c>
      <c r="N5658" t="s">
        <v>5112</v>
      </c>
      <c r="O5658">
        <v>90</v>
      </c>
      <c r="P5658" s="6" t="str">
        <f>_xlfn.XLOOKUP(movie3[[#This Row],[year]],inflation!E$2:E$225,inflation!F$2:F$225,,0)</f>
        <v>655.3</v>
      </c>
      <c r="Q5658" s="2">
        <f>movie3[[#This Row],[gross]] * (inflation!B$226 / movie3[[#This Row],[CPI of Released Year]])</f>
        <v>6042732.2527086828</v>
      </c>
      <c r="R5658" s="2">
        <f>movie3[[#This Row],[gross]]-movie3[[#This Row],[budget]]</f>
        <v>-9675183</v>
      </c>
    </row>
    <row r="5659" spans="1:18" hidden="1" x14ac:dyDescent="0.25">
      <c r="A5659" t="s">
        <v>16620</v>
      </c>
      <c r="B5659" t="s">
        <v>2000</v>
      </c>
      <c r="C5659" t="s">
        <v>63</v>
      </c>
      <c r="D5659">
        <v>2010</v>
      </c>
      <c r="E5659" t="s">
        <v>16288</v>
      </c>
      <c r="F5659">
        <v>7.7</v>
      </c>
      <c r="G5659" s="1">
        <v>645000</v>
      </c>
      <c r="H5659" t="s">
        <v>6821</v>
      </c>
      <c r="I5659" t="s">
        <v>6798</v>
      </c>
      <c r="J5659" t="s">
        <v>16099</v>
      </c>
      <c r="K5659" t="s">
        <v>30</v>
      </c>
      <c r="L5659" s="1">
        <v>40000000</v>
      </c>
      <c r="M5659" s="1">
        <v>224920375</v>
      </c>
      <c r="N5659" t="s">
        <v>31</v>
      </c>
      <c r="O5659">
        <v>120</v>
      </c>
      <c r="P5659" s="6" t="str">
        <f>_xlfn.XLOOKUP(movie3[[#This Row],[year]],inflation!E$2:E$225,inflation!F$2:F$225,,0)</f>
        <v>655.3</v>
      </c>
      <c r="Q5659" s="2">
        <f>movie3[[#This Row],[gross]] * (inflation!B$226 / movie3[[#This Row],[CPI of Released Year]])</f>
        <v>314263841.52296656</v>
      </c>
      <c r="R5659" s="2">
        <f>movie3[[#This Row],[gross]]-movie3[[#This Row],[budget]]</f>
        <v>184920375</v>
      </c>
    </row>
    <row r="5660" spans="1:18" hidden="1" x14ac:dyDescent="0.25">
      <c r="A5660" t="s">
        <v>16630</v>
      </c>
      <c r="B5660" t="s">
        <v>33</v>
      </c>
      <c r="C5660" t="s">
        <v>390</v>
      </c>
      <c r="D5660">
        <v>2010</v>
      </c>
      <c r="E5660" t="s">
        <v>16631</v>
      </c>
      <c r="F5660">
        <v>7.7</v>
      </c>
      <c r="G5660" s="1">
        <v>417000</v>
      </c>
      <c r="H5660" t="s">
        <v>16632</v>
      </c>
      <c r="I5660" t="s">
        <v>15416</v>
      </c>
      <c r="J5660" t="s">
        <v>12456</v>
      </c>
      <c r="K5660" t="s">
        <v>30</v>
      </c>
      <c r="L5660" s="1">
        <v>260000000</v>
      </c>
      <c r="M5660" s="1">
        <v>592462816</v>
      </c>
      <c r="N5660" t="s">
        <v>612</v>
      </c>
      <c r="O5660">
        <v>100</v>
      </c>
      <c r="P5660" s="6" t="str">
        <f>_xlfn.XLOOKUP(movie3[[#This Row],[year]],inflation!E$2:E$225,inflation!F$2:F$225,,0)</f>
        <v>655.3</v>
      </c>
      <c r="Q5660" s="2">
        <f>movie3[[#This Row],[gross]] * (inflation!B$226 / movie3[[#This Row],[CPI of Released Year]])</f>
        <v>827802463.4970243</v>
      </c>
      <c r="R5660" s="2">
        <f>movie3[[#This Row],[gross]]-movie3[[#This Row],[budget]]</f>
        <v>332462816</v>
      </c>
    </row>
    <row r="5661" spans="1:18" hidden="1" x14ac:dyDescent="0.25">
      <c r="A5661" t="s">
        <v>16607</v>
      </c>
      <c r="B5661" t="s">
        <v>16</v>
      </c>
      <c r="C5661" t="s">
        <v>34</v>
      </c>
      <c r="D5661">
        <v>2010</v>
      </c>
      <c r="E5661" t="s">
        <v>16608</v>
      </c>
      <c r="F5661">
        <v>7.6</v>
      </c>
      <c r="G5661" s="1">
        <v>535000</v>
      </c>
      <c r="H5661" t="s">
        <v>13534</v>
      </c>
      <c r="I5661" t="s">
        <v>15025</v>
      </c>
      <c r="J5661" t="s">
        <v>16390</v>
      </c>
      <c r="K5661" t="s">
        <v>22</v>
      </c>
      <c r="L5661" s="1">
        <v>30000000</v>
      </c>
      <c r="M5661" s="1">
        <v>96188903</v>
      </c>
      <c r="N5661" t="s">
        <v>16479</v>
      </c>
      <c r="O5661">
        <v>117</v>
      </c>
      <c r="P5661" s="6" t="str">
        <f>_xlfn.XLOOKUP(movie3[[#This Row],[year]],inflation!E$2:E$225,inflation!F$2:F$225,,0)</f>
        <v>655.3</v>
      </c>
      <c r="Q5661" s="2">
        <f>movie3[[#This Row],[gross]] * (inflation!B$226 / movie3[[#This Row],[CPI of Released Year]])</f>
        <v>134397313.57668245</v>
      </c>
      <c r="R5661" s="2">
        <f>movie3[[#This Row],[gross]]-movie3[[#This Row],[budget]]</f>
        <v>66188903</v>
      </c>
    </row>
    <row r="5662" spans="1:18" hidden="1" x14ac:dyDescent="0.25">
      <c r="A5662" t="s">
        <v>16656</v>
      </c>
      <c r="B5662" t="s">
        <v>33</v>
      </c>
      <c r="C5662" t="s">
        <v>390</v>
      </c>
      <c r="D5662">
        <v>2010</v>
      </c>
      <c r="E5662" t="s">
        <v>16657</v>
      </c>
      <c r="F5662">
        <v>7.6</v>
      </c>
      <c r="G5662" s="1">
        <v>512000</v>
      </c>
      <c r="H5662" t="s">
        <v>16658</v>
      </c>
      <c r="I5662" t="s">
        <v>12101</v>
      </c>
      <c r="J5662" t="s">
        <v>13999</v>
      </c>
      <c r="K5662" t="s">
        <v>30</v>
      </c>
      <c r="L5662" s="1">
        <v>69000000</v>
      </c>
      <c r="M5662" s="1">
        <v>543113985</v>
      </c>
      <c r="N5662" t="s">
        <v>61</v>
      </c>
      <c r="O5662">
        <v>95</v>
      </c>
      <c r="P5662" s="6" t="str">
        <f>_xlfn.XLOOKUP(movie3[[#This Row],[year]],inflation!E$2:E$225,inflation!F$2:F$225,,0)</f>
        <v>655.3</v>
      </c>
      <c r="Q5662" s="2">
        <f>movie3[[#This Row],[gross]] * (inflation!B$226 / movie3[[#This Row],[CPI of Released Year]])</f>
        <v>758851159.26445901</v>
      </c>
      <c r="R5662" s="2">
        <f>movie3[[#This Row],[gross]]-movie3[[#This Row],[budget]]</f>
        <v>474113985</v>
      </c>
    </row>
    <row r="5663" spans="1:18" hidden="1" x14ac:dyDescent="0.25">
      <c r="A5663" t="s">
        <v>16660</v>
      </c>
      <c r="B5663" t="s">
        <v>2000</v>
      </c>
      <c r="C5663" t="s">
        <v>17</v>
      </c>
      <c r="D5663">
        <v>2010</v>
      </c>
      <c r="E5663" t="s">
        <v>16661</v>
      </c>
      <c r="F5663">
        <v>7.6</v>
      </c>
      <c r="G5663" s="1">
        <v>319000</v>
      </c>
      <c r="H5663" t="s">
        <v>2925</v>
      </c>
      <c r="I5663" t="s">
        <v>2096</v>
      </c>
      <c r="J5663" t="s">
        <v>663</v>
      </c>
      <c r="K5663" t="s">
        <v>30</v>
      </c>
      <c r="L5663" s="1">
        <v>38000000</v>
      </c>
      <c r="M5663" s="1">
        <v>252276927</v>
      </c>
      <c r="N5663" t="s">
        <v>44</v>
      </c>
      <c r="O5663">
        <v>110</v>
      </c>
      <c r="P5663" s="6" t="str">
        <f>_xlfn.XLOOKUP(movie3[[#This Row],[year]],inflation!E$2:E$225,inflation!F$2:F$225,,0)</f>
        <v>655.3</v>
      </c>
      <c r="Q5663" s="2">
        <f>movie3[[#This Row],[gross]] * (inflation!B$226 / movie3[[#This Row],[CPI of Released Year]])</f>
        <v>352487035.4970243</v>
      </c>
      <c r="R5663" s="2">
        <f>movie3[[#This Row],[gross]]-movie3[[#This Row],[budget]]</f>
        <v>214276927</v>
      </c>
    </row>
    <row r="5664" spans="1:18" hidden="1" x14ac:dyDescent="0.25">
      <c r="A5664" t="s">
        <v>16873</v>
      </c>
      <c r="B5664" t="s">
        <v>337</v>
      </c>
      <c r="C5664" t="s">
        <v>390</v>
      </c>
      <c r="D5664">
        <v>2010</v>
      </c>
      <c r="E5664" t="s">
        <v>16874</v>
      </c>
      <c r="F5664">
        <v>7.6</v>
      </c>
      <c r="G5664" s="1">
        <v>85000</v>
      </c>
      <c r="H5664" t="s">
        <v>16875</v>
      </c>
      <c r="I5664" t="s">
        <v>9712</v>
      </c>
      <c r="J5664" t="s">
        <v>16876</v>
      </c>
      <c r="K5664" t="s">
        <v>2110</v>
      </c>
      <c r="L5664" s="1">
        <v>23000000</v>
      </c>
      <c r="M5664" s="1">
        <v>149411550</v>
      </c>
      <c r="N5664" t="s">
        <v>15704</v>
      </c>
      <c r="O5664">
        <v>94</v>
      </c>
      <c r="P5664" s="6" t="str">
        <f>_xlfn.XLOOKUP(movie3[[#This Row],[year]],inflation!E$2:E$225,inflation!F$2:F$225,,0)</f>
        <v>655.3</v>
      </c>
      <c r="Q5664" s="2">
        <f>movie3[[#This Row],[gross]] * (inflation!B$226 / movie3[[#This Row],[CPI of Released Year]])</f>
        <v>208761201.25133526</v>
      </c>
      <c r="R5664" s="2">
        <f>movie3[[#This Row],[gross]]-movie3[[#This Row],[budget]]</f>
        <v>126411550</v>
      </c>
    </row>
    <row r="5665" spans="1:18" hidden="1" x14ac:dyDescent="0.25">
      <c r="A5665" t="s">
        <v>16919</v>
      </c>
      <c r="B5665" t="s">
        <v>16</v>
      </c>
      <c r="C5665" t="s">
        <v>34</v>
      </c>
      <c r="D5665">
        <v>2010</v>
      </c>
      <c r="E5665" t="s">
        <v>16920</v>
      </c>
      <c r="F5665">
        <v>7.6</v>
      </c>
      <c r="G5665" s="1">
        <v>63000</v>
      </c>
      <c r="H5665" t="s">
        <v>12081</v>
      </c>
      <c r="I5665" t="s">
        <v>16921</v>
      </c>
      <c r="J5665" t="s">
        <v>16922</v>
      </c>
      <c r="K5665" t="s">
        <v>2110</v>
      </c>
      <c r="L5665" s="1">
        <v>6000000</v>
      </c>
      <c r="M5665" s="1">
        <v>18689058</v>
      </c>
      <c r="N5665" t="s">
        <v>16923</v>
      </c>
      <c r="O5665">
        <v>141</v>
      </c>
      <c r="P5665" s="6" t="str">
        <f>_xlfn.XLOOKUP(movie3[[#This Row],[year]],inflation!E$2:E$225,inflation!F$2:F$225,,0)</f>
        <v>655.3</v>
      </c>
      <c r="Q5665" s="2">
        <f>movie3[[#This Row],[gross]] * (inflation!B$226 / movie3[[#This Row],[CPI of Released Year]])</f>
        <v>26112775.072180681</v>
      </c>
      <c r="R5665" s="2">
        <f>movie3[[#This Row],[gross]]-movie3[[#This Row],[budget]]</f>
        <v>12689058</v>
      </c>
    </row>
    <row r="5666" spans="1:18" hidden="1" x14ac:dyDescent="0.25">
      <c r="A5666" t="s">
        <v>16599</v>
      </c>
      <c r="B5666" t="s">
        <v>2000</v>
      </c>
      <c r="C5666" t="s">
        <v>34</v>
      </c>
      <c r="D5666">
        <v>2010</v>
      </c>
      <c r="E5666" t="s">
        <v>16600</v>
      </c>
      <c r="F5666">
        <v>7.5</v>
      </c>
      <c r="G5666" s="1">
        <v>394000</v>
      </c>
      <c r="H5666" t="s">
        <v>13517</v>
      </c>
      <c r="I5666" t="s">
        <v>12130</v>
      </c>
      <c r="J5666" t="s">
        <v>15036</v>
      </c>
      <c r="K5666" t="s">
        <v>30</v>
      </c>
      <c r="L5666" s="1">
        <v>60000000</v>
      </c>
      <c r="M5666" s="1">
        <v>48917974</v>
      </c>
      <c r="N5666" t="s">
        <v>61</v>
      </c>
      <c r="O5666">
        <v>112</v>
      </c>
      <c r="P5666" s="6" t="str">
        <f>_xlfn.XLOOKUP(movie3[[#This Row],[year]],inflation!E$2:E$225,inflation!F$2:F$225,,0)</f>
        <v>655.3</v>
      </c>
      <c r="Q5666" s="2">
        <f>movie3[[#This Row],[gross]] * (inflation!B$226 / movie3[[#This Row],[CPI of Released Year]])</f>
        <v>68349301.074927509</v>
      </c>
      <c r="R5666" s="2">
        <f>movie3[[#This Row],[gross]]-movie3[[#This Row],[budget]]</f>
        <v>-11082026</v>
      </c>
    </row>
    <row r="5667" spans="1:18" hidden="1" x14ac:dyDescent="0.25">
      <c r="A5667" t="s">
        <v>16612</v>
      </c>
      <c r="B5667" t="s">
        <v>16</v>
      </c>
      <c r="C5667" t="s">
        <v>104</v>
      </c>
      <c r="D5667">
        <v>2010</v>
      </c>
      <c r="E5667" t="s">
        <v>16613</v>
      </c>
      <c r="F5667">
        <v>7.5</v>
      </c>
      <c r="G5667" s="1">
        <v>363000</v>
      </c>
      <c r="H5667" t="s">
        <v>9663</v>
      </c>
      <c r="I5667" t="s">
        <v>16614</v>
      </c>
      <c r="J5667" t="s">
        <v>9663</v>
      </c>
      <c r="K5667" t="s">
        <v>30</v>
      </c>
      <c r="L5667" s="1">
        <v>37000000</v>
      </c>
      <c r="M5667" s="1">
        <v>154026136</v>
      </c>
      <c r="N5667" t="s">
        <v>23</v>
      </c>
      <c r="O5667">
        <v>125</v>
      </c>
      <c r="P5667" s="6" t="str">
        <f>_xlfn.XLOOKUP(movie3[[#This Row],[year]],inflation!E$2:E$225,inflation!F$2:F$225,,0)</f>
        <v>655.3</v>
      </c>
      <c r="Q5667" s="2">
        <f>movie3[[#This Row],[gross]] * (inflation!B$226 / movie3[[#This Row],[CPI of Released Year]])</f>
        <v>215208805.31298643</v>
      </c>
      <c r="R5667" s="2">
        <f>movie3[[#This Row],[gross]]-movie3[[#This Row],[budget]]</f>
        <v>117026136</v>
      </c>
    </row>
    <row r="5668" spans="1:18" hidden="1" x14ac:dyDescent="0.25">
      <c r="A5668" t="s">
        <v>16683</v>
      </c>
      <c r="B5668" t="s">
        <v>16</v>
      </c>
      <c r="C5668" t="s">
        <v>63</v>
      </c>
      <c r="D5668">
        <v>2010</v>
      </c>
      <c r="E5668" t="s">
        <v>16674</v>
      </c>
      <c r="F5668">
        <v>7.5</v>
      </c>
      <c r="G5668" s="1">
        <v>356000</v>
      </c>
      <c r="H5668" t="s">
        <v>8089</v>
      </c>
      <c r="I5668" t="s">
        <v>8089</v>
      </c>
      <c r="J5668" t="s">
        <v>12906</v>
      </c>
      <c r="K5668" t="s">
        <v>30</v>
      </c>
      <c r="L5668" s="1">
        <v>18000000</v>
      </c>
      <c r="M5668" s="1">
        <v>60738797</v>
      </c>
      <c r="N5668" t="s">
        <v>9442</v>
      </c>
      <c r="O5668">
        <v>94</v>
      </c>
      <c r="P5668" s="6" t="str">
        <f>_xlfn.XLOOKUP(movie3[[#This Row],[year]],inflation!E$2:E$225,inflation!F$2:F$225,,0)</f>
        <v>655.3</v>
      </c>
      <c r="Q5668" s="2">
        <f>movie3[[#This Row],[gross]] * (inflation!B$226 / movie3[[#This Row],[CPI of Released Year]])</f>
        <v>84865622.666259736</v>
      </c>
      <c r="R5668" s="2">
        <f>movie3[[#This Row],[gross]]-movie3[[#This Row],[budget]]</f>
        <v>42738797</v>
      </c>
    </row>
    <row r="5669" spans="1:18" hidden="1" x14ac:dyDescent="0.25">
      <c r="A5669" t="s">
        <v>16774</v>
      </c>
      <c r="B5669" t="s">
        <v>448</v>
      </c>
      <c r="C5669" t="s">
        <v>41</v>
      </c>
      <c r="D5669">
        <v>2010</v>
      </c>
      <c r="E5669" t="s">
        <v>16775</v>
      </c>
      <c r="F5669">
        <v>7.5</v>
      </c>
      <c r="G5669" s="1">
        <v>23000</v>
      </c>
      <c r="H5669" t="s">
        <v>15450</v>
      </c>
      <c r="I5669" t="s">
        <v>15450</v>
      </c>
      <c r="J5669" t="s">
        <v>16776</v>
      </c>
      <c r="K5669" t="s">
        <v>1878</v>
      </c>
      <c r="M5669" s="1">
        <v>43551154</v>
      </c>
      <c r="N5669" t="s">
        <v>16777</v>
      </c>
      <c r="O5669">
        <v>87</v>
      </c>
      <c r="P5669" s="6" t="str">
        <f>_xlfn.XLOOKUP(movie3[[#This Row],[year]],inflation!E$2:E$225,inflation!F$2:F$225,,0)</f>
        <v>655.3</v>
      </c>
      <c r="Q5669" s="2">
        <f>movie3[[#This Row],[gross]] * (inflation!B$226 / movie3[[#This Row],[CPI of Released Year]])</f>
        <v>60850658.633297727</v>
      </c>
      <c r="R5669" s="2">
        <f>movie3[[#This Row],[gross]]-movie3[[#This Row],[budget]]</f>
        <v>43551154</v>
      </c>
    </row>
    <row r="5670" spans="1:18" hidden="1" x14ac:dyDescent="0.25">
      <c r="A5670" t="s">
        <v>16784</v>
      </c>
      <c r="B5670" t="s">
        <v>16</v>
      </c>
      <c r="C5670" t="s">
        <v>41</v>
      </c>
      <c r="D5670">
        <v>2010</v>
      </c>
      <c r="E5670" t="s">
        <v>16785</v>
      </c>
      <c r="F5670">
        <v>7.5</v>
      </c>
      <c r="G5670" s="1">
        <v>169000</v>
      </c>
      <c r="H5670" t="s">
        <v>16786</v>
      </c>
      <c r="I5670" t="s">
        <v>16786</v>
      </c>
      <c r="J5670" t="s">
        <v>16787</v>
      </c>
      <c r="K5670" t="s">
        <v>195</v>
      </c>
      <c r="M5670" s="1">
        <v>5224938</v>
      </c>
      <c r="N5670" t="s">
        <v>16788</v>
      </c>
      <c r="O5670">
        <v>89</v>
      </c>
      <c r="P5670" s="6" t="str">
        <f>_xlfn.XLOOKUP(movie3[[#This Row],[year]],inflation!E$2:E$225,inflation!F$2:F$225,,0)</f>
        <v>655.3</v>
      </c>
      <c r="Q5670" s="2">
        <f>movie3[[#This Row],[gross]] * (inflation!B$226 / movie3[[#This Row],[CPI of Released Year]])</f>
        <v>7300401.6981535181</v>
      </c>
      <c r="R5670" s="2">
        <f>movie3[[#This Row],[gross]]-movie3[[#This Row],[budget]]</f>
        <v>5224938</v>
      </c>
    </row>
    <row r="5671" spans="1:18" hidden="1" x14ac:dyDescent="0.25">
      <c r="A5671" t="s">
        <v>16911</v>
      </c>
      <c r="B5671" t="s">
        <v>16</v>
      </c>
      <c r="C5671" t="s">
        <v>17</v>
      </c>
      <c r="D5671">
        <v>2010</v>
      </c>
      <c r="E5671" t="s">
        <v>16912</v>
      </c>
      <c r="F5671">
        <v>7.5</v>
      </c>
      <c r="G5671" s="1">
        <v>88000</v>
      </c>
      <c r="H5671" t="s">
        <v>11366</v>
      </c>
      <c r="I5671" t="s">
        <v>11366</v>
      </c>
      <c r="J5671" t="s">
        <v>11575</v>
      </c>
      <c r="K5671" t="s">
        <v>1195</v>
      </c>
      <c r="M5671" s="1">
        <v>25147786</v>
      </c>
      <c r="N5671" t="s">
        <v>16913</v>
      </c>
      <c r="O5671">
        <v>148</v>
      </c>
      <c r="P5671" s="6" t="str">
        <f>_xlfn.XLOOKUP(movie3[[#This Row],[year]],inflation!E$2:E$225,inflation!F$2:F$225,,0)</f>
        <v>655.3</v>
      </c>
      <c r="Q5671" s="2">
        <f>movie3[[#This Row],[gross]] * (inflation!B$226 / movie3[[#This Row],[CPI of Released Year]])</f>
        <v>35137056.098886006</v>
      </c>
      <c r="R5671" s="2">
        <f>movie3[[#This Row],[gross]]-movie3[[#This Row],[budget]]</f>
        <v>25147786</v>
      </c>
    </row>
    <row r="5672" spans="1:18" hidden="1" x14ac:dyDescent="0.25">
      <c r="A5672" t="s">
        <v>16941</v>
      </c>
      <c r="B5672" t="s">
        <v>16</v>
      </c>
      <c r="C5672" t="s">
        <v>34</v>
      </c>
      <c r="D5672">
        <v>2010</v>
      </c>
      <c r="E5672" t="s">
        <v>16942</v>
      </c>
      <c r="F5672">
        <v>7.5</v>
      </c>
      <c r="G5672" s="1">
        <v>100000</v>
      </c>
      <c r="H5672" t="s">
        <v>16943</v>
      </c>
      <c r="I5672" t="s">
        <v>16944</v>
      </c>
      <c r="J5672" t="s">
        <v>16945</v>
      </c>
      <c r="K5672" t="s">
        <v>492</v>
      </c>
      <c r="M5672" s="1">
        <v>15089448</v>
      </c>
      <c r="N5672" t="s">
        <v>555</v>
      </c>
      <c r="O5672">
        <v>108</v>
      </c>
      <c r="P5672" s="6" t="str">
        <f>_xlfn.XLOOKUP(movie3[[#This Row],[year]],inflation!E$2:E$225,inflation!F$2:F$225,,0)</f>
        <v>655.3</v>
      </c>
      <c r="Q5672" s="2">
        <f>movie3[[#This Row],[gross]] * (inflation!B$226 / movie3[[#This Row],[CPI of Released Year]])</f>
        <v>21083318.46299405</v>
      </c>
      <c r="R5672" s="2">
        <f>movie3[[#This Row],[gross]]-movie3[[#This Row],[budget]]</f>
        <v>15089448</v>
      </c>
    </row>
    <row r="5673" spans="1:18" hidden="1" x14ac:dyDescent="0.25">
      <c r="A5673" t="s">
        <v>17083</v>
      </c>
      <c r="B5673" t="s">
        <v>2000</v>
      </c>
      <c r="C5673" t="s">
        <v>17</v>
      </c>
      <c r="D5673">
        <v>2010</v>
      </c>
      <c r="E5673" t="s">
        <v>17084</v>
      </c>
      <c r="F5673">
        <v>7.5</v>
      </c>
      <c r="G5673" s="1">
        <v>17000</v>
      </c>
      <c r="H5673" t="s">
        <v>17085</v>
      </c>
      <c r="I5673" t="s">
        <v>17086</v>
      </c>
      <c r="J5673" t="s">
        <v>17087</v>
      </c>
      <c r="K5673" t="s">
        <v>453</v>
      </c>
      <c r="M5673" s="1">
        <v>24792815</v>
      </c>
      <c r="N5673" t="s">
        <v>17088</v>
      </c>
      <c r="O5673">
        <v>111</v>
      </c>
      <c r="P5673" s="6" t="str">
        <f>_xlfn.XLOOKUP(movie3[[#This Row],[year]],inflation!E$2:E$225,inflation!F$2:F$225,,0)</f>
        <v>655.3</v>
      </c>
      <c r="Q5673" s="2">
        <f>movie3[[#This Row],[gross]] * (inflation!B$226 / movie3[[#This Row],[CPI of Released Year]])</f>
        <v>34641082.578971468</v>
      </c>
      <c r="R5673" s="2">
        <f>movie3[[#This Row],[gross]]-movie3[[#This Row],[budget]]</f>
        <v>24792815</v>
      </c>
    </row>
    <row r="5674" spans="1:18" hidden="1" x14ac:dyDescent="0.25">
      <c r="A5674" t="s">
        <v>16886</v>
      </c>
      <c r="B5674" t="s">
        <v>2000</v>
      </c>
      <c r="C5674" t="s">
        <v>41</v>
      </c>
      <c r="D5674">
        <v>2010</v>
      </c>
      <c r="E5674" t="s">
        <v>16887</v>
      </c>
      <c r="F5674">
        <v>7.4</v>
      </c>
      <c r="G5674" s="1">
        <v>31000</v>
      </c>
      <c r="H5674" t="s">
        <v>2579</v>
      </c>
      <c r="I5674" t="s">
        <v>2579</v>
      </c>
      <c r="J5674" t="s">
        <v>1937</v>
      </c>
      <c r="K5674" t="s">
        <v>1112</v>
      </c>
      <c r="M5674" s="1">
        <v>13348704</v>
      </c>
      <c r="N5674" t="s">
        <v>16888</v>
      </c>
      <c r="O5674">
        <v>123</v>
      </c>
      <c r="P5674" s="6" t="str">
        <f>_xlfn.XLOOKUP(movie3[[#This Row],[year]],inflation!E$2:E$225,inflation!F$2:F$225,,0)</f>
        <v>655.3</v>
      </c>
      <c r="Q5674" s="2">
        <f>movie3[[#This Row],[gross]] * (inflation!B$226 / movie3[[#This Row],[CPI of Released Year]])</f>
        <v>18651111.525103007</v>
      </c>
      <c r="R5674" s="2">
        <f>movie3[[#This Row],[gross]]-movie3[[#This Row],[budget]]</f>
        <v>13348704</v>
      </c>
    </row>
    <row r="5675" spans="1:18" hidden="1" x14ac:dyDescent="0.25">
      <c r="A5675" t="s">
        <v>16673</v>
      </c>
      <c r="B5675" t="s">
        <v>16</v>
      </c>
      <c r="C5675" t="s">
        <v>17</v>
      </c>
      <c r="D5675">
        <v>2010</v>
      </c>
      <c r="E5675" t="s">
        <v>16674</v>
      </c>
      <c r="F5675">
        <v>7.3</v>
      </c>
      <c r="G5675" s="1">
        <v>188000</v>
      </c>
      <c r="H5675" t="s">
        <v>16675</v>
      </c>
      <c r="I5675" t="s">
        <v>16675</v>
      </c>
      <c r="J5675" t="s">
        <v>12169</v>
      </c>
      <c r="K5675" t="s">
        <v>30</v>
      </c>
      <c r="L5675" s="1">
        <v>1000000</v>
      </c>
      <c r="M5675" s="1">
        <v>15440333</v>
      </c>
      <c r="N5675" t="s">
        <v>16676</v>
      </c>
      <c r="O5675">
        <v>112</v>
      </c>
      <c r="P5675" s="6" t="str">
        <f>_xlfn.XLOOKUP(movie3[[#This Row],[year]],inflation!E$2:E$225,inflation!F$2:F$225,,0)</f>
        <v>655.3</v>
      </c>
      <c r="Q5675" s="2">
        <f>movie3[[#This Row],[gross]] * (inflation!B$226 / movie3[[#This Row],[CPI of Released Year]])</f>
        <v>21573582.931176562</v>
      </c>
      <c r="R5675" s="2">
        <f>movie3[[#This Row],[gross]]-movie3[[#This Row],[budget]]</f>
        <v>14440333</v>
      </c>
    </row>
    <row r="5676" spans="1:18" hidden="1" x14ac:dyDescent="0.25">
      <c r="A5676" t="s">
        <v>16701</v>
      </c>
      <c r="B5676" t="s">
        <v>2000</v>
      </c>
      <c r="C5676" t="s">
        <v>34</v>
      </c>
      <c r="D5676">
        <v>2010</v>
      </c>
      <c r="E5676" t="s">
        <v>16616</v>
      </c>
      <c r="F5676">
        <v>7.3</v>
      </c>
      <c r="G5676" s="1">
        <v>189000</v>
      </c>
      <c r="H5676" t="s">
        <v>13514</v>
      </c>
      <c r="I5676" t="s">
        <v>13514</v>
      </c>
      <c r="J5676" t="s">
        <v>7005</v>
      </c>
      <c r="K5676" t="s">
        <v>30</v>
      </c>
      <c r="L5676" s="1">
        <v>30000000</v>
      </c>
      <c r="M5676" s="1">
        <v>67448651</v>
      </c>
      <c r="N5676" t="s">
        <v>14708</v>
      </c>
      <c r="O5676">
        <v>133</v>
      </c>
      <c r="P5676" s="6" t="str">
        <f>_xlfn.XLOOKUP(movie3[[#This Row],[year]],inflation!E$2:E$225,inflation!F$2:F$225,,0)</f>
        <v>655.3</v>
      </c>
      <c r="Q5676" s="2">
        <f>movie3[[#This Row],[gross]] * (inflation!B$226 / movie3[[#This Row],[CPI of Released Year]])</f>
        <v>94240782.62719366</v>
      </c>
      <c r="R5676" s="2">
        <f>movie3[[#This Row],[gross]]-movie3[[#This Row],[budget]]</f>
        <v>37448651</v>
      </c>
    </row>
    <row r="5677" spans="1:18" hidden="1" x14ac:dyDescent="0.25">
      <c r="A5677" t="s">
        <v>16731</v>
      </c>
      <c r="B5677" t="s">
        <v>16</v>
      </c>
      <c r="C5677" t="s">
        <v>104</v>
      </c>
      <c r="D5677">
        <v>2010</v>
      </c>
      <c r="E5677" t="s">
        <v>16732</v>
      </c>
      <c r="F5677">
        <v>7.3</v>
      </c>
      <c r="G5677" s="1">
        <v>56000</v>
      </c>
      <c r="H5677" t="s">
        <v>16733</v>
      </c>
      <c r="I5677" t="s">
        <v>16733</v>
      </c>
      <c r="J5677" t="s">
        <v>16734</v>
      </c>
      <c r="K5677" t="s">
        <v>248</v>
      </c>
      <c r="M5677" s="1">
        <v>7209912</v>
      </c>
      <c r="N5677" t="s">
        <v>16735</v>
      </c>
      <c r="O5677">
        <v>113</v>
      </c>
      <c r="P5677" s="6" t="str">
        <f>_xlfn.XLOOKUP(movie3[[#This Row],[year]],inflation!E$2:E$225,inflation!F$2:F$225,,0)</f>
        <v>655.3</v>
      </c>
      <c r="Q5677" s="2">
        <f>movie3[[#This Row],[gross]] * (inflation!B$226 / movie3[[#This Row],[CPI of Released Year]])</f>
        <v>10073852.32290554</v>
      </c>
      <c r="R5677" s="2">
        <f>movie3[[#This Row],[gross]]-movie3[[#This Row],[budget]]</f>
        <v>7209912</v>
      </c>
    </row>
    <row r="5678" spans="1:18" hidden="1" x14ac:dyDescent="0.25">
      <c r="A5678" t="s">
        <v>16778</v>
      </c>
      <c r="B5678" t="s">
        <v>2000</v>
      </c>
      <c r="C5678" t="s">
        <v>25</v>
      </c>
      <c r="D5678">
        <v>2010</v>
      </c>
      <c r="E5678" t="s">
        <v>16779</v>
      </c>
      <c r="F5678">
        <v>7.3</v>
      </c>
      <c r="G5678" s="1">
        <v>112000</v>
      </c>
      <c r="H5678" t="s">
        <v>704</v>
      </c>
      <c r="I5678" t="s">
        <v>16780</v>
      </c>
      <c r="J5678" t="s">
        <v>15635</v>
      </c>
      <c r="K5678" t="s">
        <v>30</v>
      </c>
      <c r="L5678" s="1">
        <v>30000000</v>
      </c>
      <c r="M5678" s="1">
        <v>24172201</v>
      </c>
      <c r="N5678" t="s">
        <v>16781</v>
      </c>
      <c r="O5678">
        <v>133</v>
      </c>
      <c r="P5678" s="6" t="str">
        <f>_xlfn.XLOOKUP(movie3[[#This Row],[year]],inflation!E$2:E$225,inflation!F$2:F$225,,0)</f>
        <v>655.3</v>
      </c>
      <c r="Q5678" s="2">
        <f>movie3[[#This Row],[gross]] * (inflation!B$226 / movie3[[#This Row],[CPI of Released Year]])</f>
        <v>33773946.643674657</v>
      </c>
      <c r="R5678" s="2">
        <f>movie3[[#This Row],[gross]]-movie3[[#This Row],[budget]]</f>
        <v>-5827799</v>
      </c>
    </row>
    <row r="5679" spans="1:18" hidden="1" x14ac:dyDescent="0.25">
      <c r="A5679" t="s">
        <v>16817</v>
      </c>
      <c r="B5679" t="s">
        <v>16</v>
      </c>
      <c r="C5679" t="s">
        <v>41</v>
      </c>
      <c r="D5679">
        <v>2010</v>
      </c>
      <c r="E5679" t="s">
        <v>16818</v>
      </c>
      <c r="F5679">
        <v>7.3</v>
      </c>
      <c r="G5679" s="1">
        <v>74000</v>
      </c>
      <c r="H5679" t="s">
        <v>16819</v>
      </c>
      <c r="I5679" t="s">
        <v>16819</v>
      </c>
      <c r="J5679" t="s">
        <v>16820</v>
      </c>
      <c r="K5679" t="s">
        <v>22</v>
      </c>
      <c r="M5679" s="1">
        <v>6149356</v>
      </c>
      <c r="N5679" t="s">
        <v>15783</v>
      </c>
      <c r="O5679">
        <v>97</v>
      </c>
      <c r="P5679" s="6" t="str">
        <f>_xlfn.XLOOKUP(movie3[[#This Row],[year]],inflation!E$2:E$225,inflation!F$2:F$225,,0)</f>
        <v>655.3</v>
      </c>
      <c r="Q5679" s="2">
        <f>movie3[[#This Row],[gross]] * (inflation!B$226 / movie3[[#This Row],[CPI of Released Year]])</f>
        <v>8592019.46223104</v>
      </c>
      <c r="R5679" s="2">
        <f>movie3[[#This Row],[gross]]-movie3[[#This Row],[budget]]</f>
        <v>6149356</v>
      </c>
    </row>
    <row r="5680" spans="1:18" hidden="1" x14ac:dyDescent="0.25">
      <c r="A5680" t="s">
        <v>16878</v>
      </c>
      <c r="B5680" t="s">
        <v>16</v>
      </c>
      <c r="C5680" t="s">
        <v>41</v>
      </c>
      <c r="D5680">
        <v>2010</v>
      </c>
      <c r="E5680" t="s">
        <v>16879</v>
      </c>
      <c r="F5680">
        <v>7.3</v>
      </c>
      <c r="G5680" s="1">
        <v>87000</v>
      </c>
      <c r="H5680" t="s">
        <v>16880</v>
      </c>
      <c r="I5680" t="s">
        <v>16880</v>
      </c>
      <c r="J5680" t="s">
        <v>16881</v>
      </c>
      <c r="K5680" t="s">
        <v>22</v>
      </c>
      <c r="M5680" s="1">
        <v>3875173</v>
      </c>
      <c r="N5680" t="s">
        <v>13873</v>
      </c>
      <c r="O5680">
        <v>97</v>
      </c>
      <c r="P5680" s="6" t="str">
        <f>_xlfn.XLOOKUP(movie3[[#This Row],[year]],inflation!E$2:E$225,inflation!F$2:F$225,,0)</f>
        <v>655.3</v>
      </c>
      <c r="Q5680" s="2">
        <f>movie3[[#This Row],[gross]] * (inflation!B$226 / movie3[[#This Row],[CPI of Released Year]])</f>
        <v>5414479.473218373</v>
      </c>
      <c r="R5680" s="2">
        <f>movie3[[#This Row],[gross]]-movie3[[#This Row],[budget]]</f>
        <v>3875173</v>
      </c>
    </row>
    <row r="5681" spans="1:18" hidden="1" x14ac:dyDescent="0.25">
      <c r="A5681" t="s">
        <v>16897</v>
      </c>
      <c r="B5681" t="s">
        <v>448</v>
      </c>
      <c r="C5681" t="s">
        <v>17</v>
      </c>
      <c r="D5681">
        <v>2010</v>
      </c>
      <c r="E5681" t="s">
        <v>16898</v>
      </c>
      <c r="F5681">
        <v>7.3</v>
      </c>
      <c r="G5681" s="1">
        <v>22000</v>
      </c>
      <c r="H5681" t="s">
        <v>5868</v>
      </c>
      <c r="I5681" t="s">
        <v>5868</v>
      </c>
      <c r="J5681" t="s">
        <v>6377</v>
      </c>
      <c r="K5681" t="s">
        <v>453</v>
      </c>
      <c r="M5681" s="1">
        <v>7736632</v>
      </c>
      <c r="N5681" t="s">
        <v>6716</v>
      </c>
      <c r="O5681">
        <v>106</v>
      </c>
      <c r="P5681" s="6" t="str">
        <f>_xlfn.XLOOKUP(movie3[[#This Row],[year]],inflation!E$2:E$225,inflation!F$2:F$225,,0)</f>
        <v>655.3</v>
      </c>
      <c r="Q5681" s="2">
        <f>movie3[[#This Row],[gross]] * (inflation!B$226 / movie3[[#This Row],[CPI of Released Year]])</f>
        <v>10809797.435067909</v>
      </c>
      <c r="R5681" s="2">
        <f>movie3[[#This Row],[gross]]-movie3[[#This Row],[budget]]</f>
        <v>7736632</v>
      </c>
    </row>
    <row r="5682" spans="1:18" hidden="1" x14ac:dyDescent="0.25">
      <c r="A5682" t="s">
        <v>17061</v>
      </c>
      <c r="B5682" t="s">
        <v>16</v>
      </c>
      <c r="C5682" t="s">
        <v>41</v>
      </c>
      <c r="D5682">
        <v>2010</v>
      </c>
      <c r="E5682" t="s">
        <v>16277</v>
      </c>
      <c r="F5682">
        <v>7.3</v>
      </c>
      <c r="G5682" s="1">
        <v>24000</v>
      </c>
      <c r="H5682" t="s">
        <v>17062</v>
      </c>
      <c r="I5682" t="s">
        <v>3183</v>
      </c>
      <c r="J5682" t="s">
        <v>13301</v>
      </c>
      <c r="K5682" t="s">
        <v>306</v>
      </c>
      <c r="L5682" s="1">
        <v>30000000</v>
      </c>
      <c r="M5682" s="1">
        <v>12106921</v>
      </c>
      <c r="N5682" t="s">
        <v>14367</v>
      </c>
      <c r="O5682">
        <v>134</v>
      </c>
      <c r="P5682" s="6" t="str">
        <f>_xlfn.XLOOKUP(movie3[[#This Row],[year]],inflation!E$2:E$225,inflation!F$2:F$225,,0)</f>
        <v>655.3</v>
      </c>
      <c r="Q5682" s="2">
        <f>movie3[[#This Row],[gross]] * (inflation!B$226 / movie3[[#This Row],[CPI of Released Year]])</f>
        <v>16916064.195940793</v>
      </c>
      <c r="R5682" s="2">
        <f>movie3[[#This Row],[gross]]-movie3[[#This Row],[budget]]</f>
        <v>-17893079</v>
      </c>
    </row>
    <row r="5683" spans="1:18" hidden="1" x14ac:dyDescent="0.25">
      <c r="A5683" t="s">
        <v>16717</v>
      </c>
      <c r="B5683" t="s">
        <v>33</v>
      </c>
      <c r="C5683" t="s">
        <v>390</v>
      </c>
      <c r="D5683">
        <v>2010</v>
      </c>
      <c r="E5683" t="s">
        <v>16718</v>
      </c>
      <c r="F5683">
        <v>7.2</v>
      </c>
      <c r="G5683" s="1">
        <v>236000</v>
      </c>
      <c r="H5683" t="s">
        <v>16719</v>
      </c>
      <c r="I5683" t="s">
        <v>16720</v>
      </c>
      <c r="J5683" t="s">
        <v>13048</v>
      </c>
      <c r="K5683" t="s">
        <v>30</v>
      </c>
      <c r="L5683" s="1">
        <v>130000000</v>
      </c>
      <c r="M5683" s="1">
        <v>321885765</v>
      </c>
      <c r="N5683" t="s">
        <v>10176</v>
      </c>
      <c r="O5683">
        <v>95</v>
      </c>
      <c r="P5683" s="6" t="str">
        <f>_xlfn.XLOOKUP(movie3[[#This Row],[year]],inflation!E$2:E$225,inflation!F$2:F$225,,0)</f>
        <v>655.3</v>
      </c>
      <c r="Q5683" s="2">
        <f>movie3[[#This Row],[gross]] * (inflation!B$226 / movie3[[#This Row],[CPI of Released Year]])</f>
        <v>449746080.3204639</v>
      </c>
      <c r="R5683" s="2">
        <f>movie3[[#This Row],[gross]]-movie3[[#This Row],[budget]]</f>
        <v>191885765</v>
      </c>
    </row>
    <row r="5684" spans="1:18" hidden="1" x14ac:dyDescent="0.25">
      <c r="A5684" t="s">
        <v>16765</v>
      </c>
      <c r="B5684" t="s">
        <v>16</v>
      </c>
      <c r="C5684" t="s">
        <v>17</v>
      </c>
      <c r="D5684">
        <v>2010</v>
      </c>
      <c r="E5684" t="s">
        <v>16594</v>
      </c>
      <c r="F5684">
        <v>7.2</v>
      </c>
      <c r="G5684" s="1">
        <v>138000</v>
      </c>
      <c r="H5684" t="s">
        <v>16766</v>
      </c>
      <c r="I5684" t="s">
        <v>16766</v>
      </c>
      <c r="J5684" t="s">
        <v>16767</v>
      </c>
      <c r="K5684" t="s">
        <v>30</v>
      </c>
      <c r="L5684" s="1">
        <v>2000000</v>
      </c>
      <c r="M5684" s="1">
        <v>13796834</v>
      </c>
      <c r="N5684" t="s">
        <v>15485</v>
      </c>
      <c r="O5684">
        <v>100</v>
      </c>
      <c r="P5684" s="6" t="str">
        <f>_xlfn.XLOOKUP(movie3[[#This Row],[year]],inflation!E$2:E$225,inflation!F$2:F$225,,0)</f>
        <v>655.3</v>
      </c>
      <c r="Q5684" s="2">
        <f>movie3[[#This Row],[gross]] * (inflation!B$226 / movie3[[#This Row],[CPI of Released Year]])</f>
        <v>19277248.909507096</v>
      </c>
      <c r="R5684" s="2">
        <f>movie3[[#This Row],[gross]]-movie3[[#This Row],[budget]]</f>
        <v>11796834</v>
      </c>
    </row>
    <row r="5685" spans="1:18" hidden="1" x14ac:dyDescent="0.25">
      <c r="A5685" t="s">
        <v>16838</v>
      </c>
      <c r="B5685" t="s">
        <v>2000</v>
      </c>
      <c r="C5685" t="s">
        <v>104</v>
      </c>
      <c r="D5685">
        <v>2010</v>
      </c>
      <c r="E5685" t="s">
        <v>16741</v>
      </c>
      <c r="F5685">
        <v>7.2</v>
      </c>
      <c r="G5685" s="1">
        <v>159000</v>
      </c>
      <c r="H5685" t="s">
        <v>3487</v>
      </c>
      <c r="I5685" t="s">
        <v>12185</v>
      </c>
      <c r="J5685" t="s">
        <v>9007</v>
      </c>
      <c r="K5685" t="s">
        <v>453</v>
      </c>
      <c r="L5685" s="1">
        <v>45000000</v>
      </c>
      <c r="M5685" s="1">
        <v>60331447</v>
      </c>
      <c r="N5685" t="s">
        <v>12381</v>
      </c>
      <c r="O5685">
        <v>128</v>
      </c>
      <c r="P5685" s="6" t="str">
        <f>_xlfn.XLOOKUP(movie3[[#This Row],[year]],inflation!E$2:E$225,inflation!F$2:F$225,,0)</f>
        <v>655.3</v>
      </c>
      <c r="Q5685" s="2">
        <f>movie3[[#This Row],[gross]] * (inflation!B$226 / movie3[[#This Row],[CPI of Released Year]])</f>
        <v>84296464.021364257</v>
      </c>
      <c r="R5685" s="2">
        <f>movie3[[#This Row],[gross]]-movie3[[#This Row],[budget]]</f>
        <v>15331447</v>
      </c>
    </row>
    <row r="5686" spans="1:18" hidden="1" x14ac:dyDescent="0.25">
      <c r="A5686" t="s">
        <v>16940</v>
      </c>
      <c r="B5686" t="s">
        <v>33</v>
      </c>
      <c r="C5686" t="s">
        <v>63</v>
      </c>
      <c r="D5686">
        <v>2010</v>
      </c>
      <c r="E5686" t="s">
        <v>16690</v>
      </c>
      <c r="F5686">
        <v>7.2</v>
      </c>
      <c r="G5686" s="1">
        <v>27000</v>
      </c>
      <c r="H5686" t="s">
        <v>8456</v>
      </c>
      <c r="I5686" t="s">
        <v>11459</v>
      </c>
      <c r="J5686" t="s">
        <v>10804</v>
      </c>
      <c r="K5686" t="s">
        <v>30</v>
      </c>
      <c r="L5686" s="1">
        <v>35000000</v>
      </c>
      <c r="M5686" s="1">
        <v>60321861</v>
      </c>
      <c r="N5686" t="s">
        <v>1725</v>
      </c>
      <c r="O5686">
        <v>123</v>
      </c>
      <c r="P5686" s="6" t="str">
        <f>_xlfn.XLOOKUP(movie3[[#This Row],[year]],inflation!E$2:E$225,inflation!F$2:F$225,,0)</f>
        <v>655.3</v>
      </c>
      <c r="Q5686" s="2">
        <f>movie3[[#This Row],[gross]] * (inflation!B$226 / movie3[[#This Row],[CPI of Released Year]])</f>
        <v>84283070.245078593</v>
      </c>
      <c r="R5686" s="2">
        <f>movie3[[#This Row],[gross]]-movie3[[#This Row],[budget]]</f>
        <v>25321861</v>
      </c>
    </row>
    <row r="5687" spans="1:18" hidden="1" x14ac:dyDescent="0.25">
      <c r="A5687" t="s">
        <v>16973</v>
      </c>
      <c r="B5687" t="s">
        <v>16</v>
      </c>
      <c r="C5687" t="s">
        <v>41</v>
      </c>
      <c r="D5687">
        <v>2010</v>
      </c>
      <c r="E5687" t="s">
        <v>16974</v>
      </c>
      <c r="F5687">
        <v>7.2</v>
      </c>
      <c r="G5687" s="1">
        <v>89000</v>
      </c>
      <c r="H5687" t="s">
        <v>14499</v>
      </c>
      <c r="I5687" t="s">
        <v>14499</v>
      </c>
      <c r="J5687" t="s">
        <v>9007</v>
      </c>
      <c r="K5687" t="s">
        <v>30</v>
      </c>
      <c r="L5687" s="1">
        <v>3200000</v>
      </c>
      <c r="M5687" s="1">
        <v>14311701</v>
      </c>
      <c r="N5687" t="s">
        <v>16975</v>
      </c>
      <c r="O5687">
        <v>105</v>
      </c>
      <c r="P5687" s="6" t="str">
        <f>_xlfn.XLOOKUP(movie3[[#This Row],[year]],inflation!E$2:E$225,inflation!F$2:F$225,,0)</f>
        <v>655.3</v>
      </c>
      <c r="Q5687" s="2">
        <f>movie3[[#This Row],[gross]] * (inflation!B$226 / movie3[[#This Row],[CPI of Released Year]])</f>
        <v>19996632.741645049</v>
      </c>
      <c r="R5687" s="2">
        <f>movie3[[#This Row],[gross]]-movie3[[#This Row],[budget]]</f>
        <v>11111701</v>
      </c>
    </row>
    <row r="5688" spans="1:18" hidden="1" x14ac:dyDescent="0.25">
      <c r="A5688" t="s">
        <v>16981</v>
      </c>
      <c r="B5688" t="s">
        <v>16</v>
      </c>
      <c r="C5688" t="s">
        <v>63</v>
      </c>
      <c r="D5688">
        <v>2010</v>
      </c>
      <c r="E5688" t="s">
        <v>16718</v>
      </c>
      <c r="F5688">
        <v>7.2</v>
      </c>
      <c r="G5688" s="1">
        <v>43000</v>
      </c>
      <c r="H5688" t="s">
        <v>10728</v>
      </c>
      <c r="I5688" t="s">
        <v>10803</v>
      </c>
      <c r="J5688" t="s">
        <v>10780</v>
      </c>
      <c r="K5688" t="s">
        <v>1269</v>
      </c>
      <c r="L5688" s="1">
        <v>12500000</v>
      </c>
      <c r="M5688" s="1">
        <v>11104555</v>
      </c>
      <c r="N5688" t="s">
        <v>16982</v>
      </c>
      <c r="O5688">
        <v>107</v>
      </c>
      <c r="P5688" s="6" t="str">
        <f>_xlfn.XLOOKUP(movie3[[#This Row],[year]],inflation!E$2:E$225,inflation!F$2:F$225,,0)</f>
        <v>655.3</v>
      </c>
      <c r="Q5688" s="2">
        <f>movie3[[#This Row],[gross]] * (inflation!B$226 / movie3[[#This Row],[CPI of Released Year]])</f>
        <v>15515535.721043797</v>
      </c>
      <c r="R5688" s="2">
        <f>movie3[[#This Row],[gross]]-movie3[[#This Row],[budget]]</f>
        <v>-1395445</v>
      </c>
    </row>
    <row r="5689" spans="1:18" hidden="1" x14ac:dyDescent="0.25">
      <c r="A5689" t="s">
        <v>16745</v>
      </c>
      <c r="B5689" t="s">
        <v>16</v>
      </c>
      <c r="C5689" t="s">
        <v>17</v>
      </c>
      <c r="D5689">
        <v>2010</v>
      </c>
      <c r="E5689" t="s">
        <v>16634</v>
      </c>
      <c r="F5689">
        <v>7.1</v>
      </c>
      <c r="G5689" s="1">
        <v>140000</v>
      </c>
      <c r="H5689" t="s">
        <v>12533</v>
      </c>
      <c r="I5689" t="s">
        <v>7474</v>
      </c>
      <c r="J5689" t="s">
        <v>14007</v>
      </c>
      <c r="K5689" t="s">
        <v>22</v>
      </c>
      <c r="L5689" s="1">
        <v>15000000</v>
      </c>
      <c r="M5689" s="1">
        <v>9918093</v>
      </c>
      <c r="N5689" t="s">
        <v>12397</v>
      </c>
      <c r="O5689">
        <v>103</v>
      </c>
      <c r="P5689" s="6" t="str">
        <f>_xlfn.XLOOKUP(movie3[[#This Row],[year]],inflation!E$2:E$225,inflation!F$2:F$225,,0)</f>
        <v>655.3</v>
      </c>
      <c r="Q5689" s="2">
        <f>movie3[[#This Row],[gross]] * (inflation!B$226 / movie3[[#This Row],[CPI of Released Year]])</f>
        <v>13857784.14588738</v>
      </c>
      <c r="R5689" s="2">
        <f>movie3[[#This Row],[gross]]-movie3[[#This Row],[budget]]</f>
        <v>-5081907</v>
      </c>
    </row>
    <row r="5690" spans="1:18" hidden="1" x14ac:dyDescent="0.25">
      <c r="A5690" t="s">
        <v>16757</v>
      </c>
      <c r="B5690" t="s">
        <v>2000</v>
      </c>
      <c r="C5690" t="s">
        <v>17</v>
      </c>
      <c r="D5690">
        <v>2010</v>
      </c>
      <c r="E5690" t="s">
        <v>16604</v>
      </c>
      <c r="F5690">
        <v>7.1</v>
      </c>
      <c r="G5690" s="1">
        <v>141000</v>
      </c>
      <c r="H5690" t="s">
        <v>14904</v>
      </c>
      <c r="I5690" t="s">
        <v>16758</v>
      </c>
      <c r="J5690" t="s">
        <v>16759</v>
      </c>
      <c r="K5690" t="s">
        <v>30</v>
      </c>
      <c r="L5690" s="1">
        <v>16000000</v>
      </c>
      <c r="M5690" s="1">
        <v>56032889</v>
      </c>
      <c r="N5690" t="s">
        <v>10085</v>
      </c>
      <c r="O5690">
        <v>113</v>
      </c>
      <c r="P5690" s="6" t="str">
        <f>_xlfn.XLOOKUP(movie3[[#This Row],[year]],inflation!E$2:E$225,inflation!F$2:F$225,,0)</f>
        <v>655.3</v>
      </c>
      <c r="Q5690" s="2">
        <f>movie3[[#This Row],[gross]] * (inflation!B$226 / movie3[[#This Row],[CPI of Released Year]])</f>
        <v>78290421.438119948</v>
      </c>
      <c r="R5690" s="2">
        <f>movie3[[#This Row],[gross]]-movie3[[#This Row],[budget]]</f>
        <v>40032889</v>
      </c>
    </row>
    <row r="5691" spans="1:18" hidden="1" x14ac:dyDescent="0.25">
      <c r="A5691" t="s">
        <v>16798</v>
      </c>
      <c r="B5691" t="s">
        <v>2000</v>
      </c>
      <c r="C5691" t="s">
        <v>41</v>
      </c>
      <c r="D5691">
        <v>2010</v>
      </c>
      <c r="E5691" t="s">
        <v>16690</v>
      </c>
      <c r="F5691">
        <v>7.1</v>
      </c>
      <c r="G5691" s="1">
        <v>139000</v>
      </c>
      <c r="H5691" t="s">
        <v>16799</v>
      </c>
      <c r="I5691" t="s">
        <v>16799</v>
      </c>
      <c r="J5691" t="s">
        <v>16800</v>
      </c>
      <c r="K5691" t="s">
        <v>30</v>
      </c>
      <c r="L5691" s="1">
        <v>8000000</v>
      </c>
      <c r="M5691" s="1">
        <v>6491240</v>
      </c>
      <c r="N5691" t="s">
        <v>12699</v>
      </c>
      <c r="O5691">
        <v>101</v>
      </c>
      <c r="P5691" s="6" t="str">
        <f>_xlfn.XLOOKUP(movie3[[#This Row],[year]],inflation!E$2:E$225,inflation!F$2:F$225,,0)</f>
        <v>655.3</v>
      </c>
      <c r="Q5691" s="2">
        <f>movie3[[#This Row],[gross]] * (inflation!B$226 / movie3[[#This Row],[CPI of Released Year]])</f>
        <v>9069707.5293758586</v>
      </c>
      <c r="R5691" s="2">
        <f>movie3[[#This Row],[gross]]-movie3[[#This Row],[budget]]</f>
        <v>-1508760</v>
      </c>
    </row>
    <row r="5692" spans="1:18" hidden="1" x14ac:dyDescent="0.25">
      <c r="A5692" t="s">
        <v>16808</v>
      </c>
      <c r="B5692" t="s">
        <v>16</v>
      </c>
      <c r="C5692" t="s">
        <v>17</v>
      </c>
      <c r="D5692">
        <v>2010</v>
      </c>
      <c r="E5692" t="s">
        <v>16288</v>
      </c>
      <c r="F5692">
        <v>7.1</v>
      </c>
      <c r="G5692" s="1">
        <v>115000</v>
      </c>
      <c r="H5692" t="s">
        <v>9387</v>
      </c>
      <c r="I5692" t="s">
        <v>9387</v>
      </c>
      <c r="J5692" t="s">
        <v>16809</v>
      </c>
      <c r="K5692" t="s">
        <v>22</v>
      </c>
      <c r="L5692" s="1">
        <v>20000000</v>
      </c>
      <c r="M5692" s="1">
        <v>27093592</v>
      </c>
      <c r="N5692" t="s">
        <v>15832</v>
      </c>
      <c r="O5692">
        <v>116</v>
      </c>
      <c r="P5692" s="6" t="str">
        <f>_xlfn.XLOOKUP(movie3[[#This Row],[year]],inflation!E$2:E$225,inflation!F$2:F$225,,0)</f>
        <v>655.3</v>
      </c>
      <c r="Q5692" s="2">
        <f>movie3[[#This Row],[gross]] * (inflation!B$226 / movie3[[#This Row],[CPI of Released Year]])</f>
        <v>37855780.307034947</v>
      </c>
      <c r="R5692" s="2">
        <f>movie3[[#This Row],[gross]]-movie3[[#This Row],[budget]]</f>
        <v>7093592</v>
      </c>
    </row>
    <row r="5693" spans="1:18" hidden="1" x14ac:dyDescent="0.25">
      <c r="A5693" t="s">
        <v>16958</v>
      </c>
      <c r="B5693" t="s">
        <v>16</v>
      </c>
      <c r="C5693" t="s">
        <v>63</v>
      </c>
      <c r="D5693">
        <v>2010</v>
      </c>
      <c r="E5693" t="s">
        <v>16959</v>
      </c>
      <c r="F5693">
        <v>7.1</v>
      </c>
      <c r="G5693" s="1">
        <v>32000</v>
      </c>
      <c r="H5693" t="s">
        <v>16960</v>
      </c>
      <c r="I5693" t="s">
        <v>16960</v>
      </c>
      <c r="J5693" t="s">
        <v>10031</v>
      </c>
      <c r="K5693" t="s">
        <v>195</v>
      </c>
      <c r="M5693" s="1">
        <v>1870392</v>
      </c>
      <c r="N5693" t="s">
        <v>12334</v>
      </c>
      <c r="O5693">
        <v>112</v>
      </c>
      <c r="P5693" s="6" t="str">
        <f>_xlfn.XLOOKUP(movie3[[#This Row],[year]],inflation!E$2:E$225,inflation!F$2:F$225,,0)</f>
        <v>655.3</v>
      </c>
      <c r="Q5693" s="2">
        <f>movie3[[#This Row],[gross]] * (inflation!B$226 / movie3[[#This Row],[CPI of Released Year]])</f>
        <v>2613354.059514726</v>
      </c>
      <c r="R5693" s="2">
        <f>movie3[[#This Row],[gross]]-movie3[[#This Row],[budget]]</f>
        <v>1870392</v>
      </c>
    </row>
    <row r="5694" spans="1:18" hidden="1" x14ac:dyDescent="0.25">
      <c r="A5694" t="s">
        <v>17042</v>
      </c>
      <c r="B5694" t="s">
        <v>448</v>
      </c>
      <c r="C5694" t="s">
        <v>41</v>
      </c>
      <c r="D5694">
        <v>2010</v>
      </c>
      <c r="E5694" t="s">
        <v>17043</v>
      </c>
      <c r="F5694">
        <v>7.1</v>
      </c>
      <c r="G5694" s="1">
        <v>24000</v>
      </c>
      <c r="H5694" t="s">
        <v>13278</v>
      </c>
      <c r="I5694" t="s">
        <v>13278</v>
      </c>
      <c r="J5694" t="s">
        <v>14734</v>
      </c>
      <c r="K5694" t="s">
        <v>453</v>
      </c>
      <c r="M5694" s="1">
        <v>53319615</v>
      </c>
      <c r="N5694" t="s">
        <v>14735</v>
      </c>
      <c r="O5694">
        <v>154</v>
      </c>
      <c r="P5694" s="6" t="str">
        <f>_xlfn.XLOOKUP(movie3[[#This Row],[year]],inflation!E$2:E$225,inflation!F$2:F$225,,0)</f>
        <v>655.3</v>
      </c>
      <c r="Q5694" s="2">
        <f>movie3[[#This Row],[gross]] * (inflation!B$226 / movie3[[#This Row],[CPI of Released Year]])</f>
        <v>74499373.560201436</v>
      </c>
      <c r="R5694" s="2">
        <f>movie3[[#This Row],[gross]]-movie3[[#This Row],[budget]]</f>
        <v>53319615</v>
      </c>
    </row>
    <row r="5695" spans="1:18" hidden="1" x14ac:dyDescent="0.25">
      <c r="A5695" t="s">
        <v>16595</v>
      </c>
      <c r="B5695" t="s">
        <v>2000</v>
      </c>
      <c r="C5695" t="s">
        <v>34</v>
      </c>
      <c r="D5695">
        <v>2010</v>
      </c>
      <c r="E5695" t="s">
        <v>16596</v>
      </c>
      <c r="F5695">
        <v>7</v>
      </c>
      <c r="G5695" s="1">
        <v>746000</v>
      </c>
      <c r="H5695" t="s">
        <v>9084</v>
      </c>
      <c r="I5695" t="s">
        <v>15548</v>
      </c>
      <c r="J5695" t="s">
        <v>4915</v>
      </c>
      <c r="K5695" t="s">
        <v>30</v>
      </c>
      <c r="L5695" s="1">
        <v>200000000</v>
      </c>
      <c r="M5695" s="1">
        <v>623933331</v>
      </c>
      <c r="N5695" t="s">
        <v>44</v>
      </c>
      <c r="O5695">
        <v>124</v>
      </c>
      <c r="P5695" s="6" t="str">
        <f>_xlfn.XLOOKUP(movie3[[#This Row],[year]],inflation!E$2:E$225,inflation!F$2:F$225,,0)</f>
        <v>655.3</v>
      </c>
      <c r="Q5695" s="2">
        <f>movie3[[#This Row],[gross]] * (inflation!B$226 / movie3[[#This Row],[CPI of Released Year]])</f>
        <v>871773779.73996651</v>
      </c>
      <c r="R5695" s="2">
        <f>movie3[[#This Row],[gross]]-movie3[[#This Row],[budget]]</f>
        <v>423933331</v>
      </c>
    </row>
    <row r="5696" spans="1:18" hidden="1" x14ac:dyDescent="0.25">
      <c r="A5696" t="s">
        <v>16633</v>
      </c>
      <c r="B5696" t="s">
        <v>2000</v>
      </c>
      <c r="C5696" t="s">
        <v>34</v>
      </c>
      <c r="D5696">
        <v>2010</v>
      </c>
      <c r="E5696" t="s">
        <v>16634</v>
      </c>
      <c r="F5696">
        <v>7</v>
      </c>
      <c r="G5696" s="1">
        <v>295000</v>
      </c>
      <c r="H5696" t="s">
        <v>14142</v>
      </c>
      <c r="I5696" t="s">
        <v>16528</v>
      </c>
      <c r="J5696" t="s">
        <v>4461</v>
      </c>
      <c r="K5696" t="s">
        <v>30</v>
      </c>
      <c r="L5696" s="1">
        <v>58000000</v>
      </c>
      <c r="M5696" s="1">
        <v>199006387</v>
      </c>
      <c r="N5696" t="s">
        <v>10085</v>
      </c>
      <c r="O5696">
        <v>111</v>
      </c>
      <c r="P5696" s="6" t="str">
        <f>_xlfn.XLOOKUP(movie3[[#This Row],[year]],inflation!E$2:E$225,inflation!F$2:F$225,,0)</f>
        <v>655.3</v>
      </c>
      <c r="Q5696" s="2">
        <f>movie3[[#This Row],[gross]] * (inflation!B$226 / movie3[[#This Row],[CPI of Released Year]])</f>
        <v>278056230.63818097</v>
      </c>
      <c r="R5696" s="2">
        <f>movie3[[#This Row],[gross]]-movie3[[#This Row],[budget]]</f>
        <v>141006387</v>
      </c>
    </row>
    <row r="5697" spans="1:18" hidden="1" x14ac:dyDescent="0.25">
      <c r="A5697" t="s">
        <v>16702</v>
      </c>
      <c r="B5697" t="s">
        <v>2000</v>
      </c>
      <c r="C5697" t="s">
        <v>41</v>
      </c>
      <c r="D5697">
        <v>2010</v>
      </c>
      <c r="E5697" t="s">
        <v>16613</v>
      </c>
      <c r="F5697">
        <v>7</v>
      </c>
      <c r="G5697" s="1">
        <v>368000</v>
      </c>
      <c r="H5697" t="s">
        <v>16176</v>
      </c>
      <c r="I5697" t="s">
        <v>16703</v>
      </c>
      <c r="J5697" t="s">
        <v>16704</v>
      </c>
      <c r="K5697" t="s">
        <v>30</v>
      </c>
      <c r="L5697" s="1">
        <v>8000000</v>
      </c>
      <c r="M5697" s="1">
        <v>75026327</v>
      </c>
      <c r="N5697" t="s">
        <v>10879</v>
      </c>
      <c r="O5697">
        <v>92</v>
      </c>
      <c r="P5697" s="6" t="str">
        <f>_xlfn.XLOOKUP(movie3[[#This Row],[year]],inflation!E$2:E$225,inflation!F$2:F$225,,0)</f>
        <v>655.3</v>
      </c>
      <c r="Q5697" s="2">
        <f>movie3[[#This Row],[gross]] * (inflation!B$226 / movie3[[#This Row],[CPI of Released Year]])</f>
        <v>104828483.1393255</v>
      </c>
      <c r="R5697" s="2">
        <f>movie3[[#This Row],[gross]]-movie3[[#This Row],[budget]]</f>
        <v>67026327</v>
      </c>
    </row>
    <row r="5698" spans="1:18" hidden="1" x14ac:dyDescent="0.25">
      <c r="A5698" t="s">
        <v>16748</v>
      </c>
      <c r="B5698" t="s">
        <v>16</v>
      </c>
      <c r="C5698" t="s">
        <v>17</v>
      </c>
      <c r="D5698">
        <v>2010</v>
      </c>
      <c r="E5698" t="s">
        <v>16634</v>
      </c>
      <c r="F5698">
        <v>7</v>
      </c>
      <c r="G5698" s="1">
        <v>153000</v>
      </c>
      <c r="H5698" t="s">
        <v>16749</v>
      </c>
      <c r="I5698" t="s">
        <v>16750</v>
      </c>
      <c r="J5698" t="s">
        <v>12495</v>
      </c>
      <c r="K5698" t="s">
        <v>1112</v>
      </c>
      <c r="L5698" s="1">
        <v>3000000</v>
      </c>
      <c r="M5698" s="1">
        <v>19439764</v>
      </c>
      <c r="N5698" t="s">
        <v>16751</v>
      </c>
      <c r="O5698">
        <v>95</v>
      </c>
      <c r="P5698" s="6" t="str">
        <f>_xlfn.XLOOKUP(movie3[[#This Row],[year]],inflation!E$2:E$225,inflation!F$2:F$225,,0)</f>
        <v>655.3</v>
      </c>
      <c r="Q5698" s="2">
        <f>movie3[[#This Row],[gross]] * (inflation!B$226 / movie3[[#This Row],[CPI of Released Year]])</f>
        <v>27161678.495956052</v>
      </c>
      <c r="R5698" s="2">
        <f>movie3[[#This Row],[gross]]-movie3[[#This Row],[budget]]</f>
        <v>16439764</v>
      </c>
    </row>
    <row r="5699" spans="1:18" hidden="1" x14ac:dyDescent="0.25">
      <c r="A5699" t="s">
        <v>16812</v>
      </c>
      <c r="B5699" t="s">
        <v>16</v>
      </c>
      <c r="C5699" t="s">
        <v>41</v>
      </c>
      <c r="D5699">
        <v>2010</v>
      </c>
      <c r="E5699" t="s">
        <v>16728</v>
      </c>
      <c r="F5699">
        <v>7</v>
      </c>
      <c r="G5699" s="1">
        <v>127000</v>
      </c>
      <c r="H5699" t="s">
        <v>10439</v>
      </c>
      <c r="I5699" t="s">
        <v>10439</v>
      </c>
      <c r="J5699" t="s">
        <v>11034</v>
      </c>
      <c r="K5699" t="s">
        <v>30</v>
      </c>
      <c r="L5699" s="1">
        <v>4000000</v>
      </c>
      <c r="M5699" s="1">
        <v>34758951</v>
      </c>
      <c r="N5699" t="s">
        <v>12699</v>
      </c>
      <c r="O5699">
        <v>106</v>
      </c>
      <c r="P5699" s="6" t="str">
        <f>_xlfn.XLOOKUP(movie3[[#This Row],[year]],inflation!E$2:E$225,inflation!F$2:F$225,,0)</f>
        <v>655.3</v>
      </c>
      <c r="Q5699" s="2">
        <f>movie3[[#This Row],[gross]] * (inflation!B$226 / movie3[[#This Row],[CPI of Released Year]])</f>
        <v>48565993.492446207</v>
      </c>
      <c r="R5699" s="2">
        <f>movie3[[#This Row],[gross]]-movie3[[#This Row],[budget]]</f>
        <v>30758951</v>
      </c>
    </row>
    <row r="5700" spans="1:18" hidden="1" x14ac:dyDescent="0.25">
      <c r="A5700" t="s">
        <v>16857</v>
      </c>
      <c r="B5700" t="s">
        <v>2000</v>
      </c>
      <c r="C5700" t="s">
        <v>17</v>
      </c>
      <c r="D5700">
        <v>2010</v>
      </c>
      <c r="E5700" t="s">
        <v>16858</v>
      </c>
      <c r="F5700">
        <v>7</v>
      </c>
      <c r="G5700" s="1">
        <v>71000</v>
      </c>
      <c r="H5700" t="s">
        <v>16859</v>
      </c>
      <c r="I5700" t="s">
        <v>16859</v>
      </c>
      <c r="J5700" t="s">
        <v>16860</v>
      </c>
      <c r="K5700" t="s">
        <v>9885</v>
      </c>
      <c r="M5700" s="1">
        <v>5341098</v>
      </c>
      <c r="N5700" t="s">
        <v>16861</v>
      </c>
      <c r="O5700">
        <v>103</v>
      </c>
      <c r="P5700" s="6" t="str">
        <f>_xlfn.XLOOKUP(movie3[[#This Row],[year]],inflation!E$2:E$225,inflation!F$2:F$225,,0)</f>
        <v>655.3</v>
      </c>
      <c r="Q5700" s="2">
        <f>movie3[[#This Row],[gross]] * (inflation!B$226 / movie3[[#This Row],[CPI of Released Year]])</f>
        <v>7462703.0807263851</v>
      </c>
      <c r="R5700" s="2">
        <f>movie3[[#This Row],[gross]]-movie3[[#This Row],[budget]]</f>
        <v>5341098</v>
      </c>
    </row>
    <row r="5701" spans="1:18" hidden="1" x14ac:dyDescent="0.25">
      <c r="A5701" t="s">
        <v>16978</v>
      </c>
      <c r="B5701" t="s">
        <v>2000</v>
      </c>
      <c r="C5701" t="s">
        <v>17</v>
      </c>
      <c r="D5701">
        <v>2010</v>
      </c>
      <c r="E5701" t="s">
        <v>16674</v>
      </c>
      <c r="F5701">
        <v>7</v>
      </c>
      <c r="G5701" s="1">
        <v>48000</v>
      </c>
      <c r="H5701" t="s">
        <v>12055</v>
      </c>
      <c r="I5701" t="s">
        <v>15810</v>
      </c>
      <c r="J5701" t="s">
        <v>5214</v>
      </c>
      <c r="K5701" t="s">
        <v>30</v>
      </c>
      <c r="L5701" s="1">
        <v>5000000</v>
      </c>
      <c r="M5701" s="1">
        <v>5144717</v>
      </c>
      <c r="N5701" t="s">
        <v>16975</v>
      </c>
      <c r="O5701">
        <v>91</v>
      </c>
      <c r="P5701" s="6" t="str">
        <f>_xlfn.XLOOKUP(movie3[[#This Row],[year]],inflation!E$2:E$225,inflation!F$2:F$225,,0)</f>
        <v>655.3</v>
      </c>
      <c r="Q5701" s="2">
        <f>movie3[[#This Row],[gross]] * (inflation!B$226 / movie3[[#This Row],[CPI of Released Year]])</f>
        <v>7188315.1002594233</v>
      </c>
      <c r="R5701" s="2">
        <f>movie3[[#This Row],[gross]]-movie3[[#This Row],[budget]]</f>
        <v>144717</v>
      </c>
    </row>
    <row r="5702" spans="1:18" hidden="1" x14ac:dyDescent="0.25">
      <c r="A5702" t="s">
        <v>17019</v>
      </c>
      <c r="B5702" t="s">
        <v>448</v>
      </c>
      <c r="C5702" t="s">
        <v>104</v>
      </c>
      <c r="D5702">
        <v>2010</v>
      </c>
      <c r="E5702" t="s">
        <v>17020</v>
      </c>
      <c r="F5702">
        <v>7</v>
      </c>
      <c r="G5702" s="1">
        <v>6900</v>
      </c>
      <c r="H5702" t="s">
        <v>17021</v>
      </c>
      <c r="I5702" t="s">
        <v>17021</v>
      </c>
      <c r="J5702" t="s">
        <v>10193</v>
      </c>
      <c r="K5702" t="s">
        <v>5820</v>
      </c>
      <c r="M5702" s="1">
        <v>416675</v>
      </c>
      <c r="N5702" t="s">
        <v>17022</v>
      </c>
      <c r="O5702">
        <v>118</v>
      </c>
      <c r="P5702" s="6" t="str">
        <f>_xlfn.XLOOKUP(movie3[[#This Row],[year]],inflation!E$2:E$225,inflation!F$2:F$225,,0)</f>
        <v>655.3</v>
      </c>
      <c r="Q5702" s="2">
        <f>movie3[[#This Row],[gross]] * (inflation!B$226 / movie3[[#This Row],[CPI of Released Year]])</f>
        <v>582187.74607050209</v>
      </c>
      <c r="R5702" s="2">
        <f>movie3[[#This Row],[gross]]-movie3[[#This Row],[budget]]</f>
        <v>416675</v>
      </c>
    </row>
    <row r="5703" spans="1:18" hidden="1" x14ac:dyDescent="0.25">
      <c r="A5703" t="s">
        <v>17094</v>
      </c>
      <c r="B5703" t="s">
        <v>448</v>
      </c>
      <c r="C5703" t="s">
        <v>41</v>
      </c>
      <c r="D5703">
        <v>2010</v>
      </c>
      <c r="E5703" t="s">
        <v>17095</v>
      </c>
      <c r="F5703">
        <v>7</v>
      </c>
      <c r="G5703" s="1">
        <v>22000</v>
      </c>
      <c r="H5703" t="s">
        <v>9290</v>
      </c>
      <c r="I5703" t="s">
        <v>420</v>
      </c>
      <c r="J5703" t="s">
        <v>12686</v>
      </c>
      <c r="K5703" t="s">
        <v>22</v>
      </c>
      <c r="M5703" s="1">
        <v>3945217</v>
      </c>
      <c r="N5703" t="s">
        <v>17096</v>
      </c>
      <c r="O5703">
        <v>112</v>
      </c>
      <c r="P5703" s="6" t="str">
        <f>_xlfn.XLOOKUP(movie3[[#This Row],[year]],inflation!E$2:E$225,inflation!F$2:F$225,,0)</f>
        <v>655.3</v>
      </c>
      <c r="Q5703" s="2">
        <f>movie3[[#This Row],[gross]] * (inflation!B$226 / movie3[[#This Row],[CPI of Released Year]])</f>
        <v>5512346.5362429423</v>
      </c>
      <c r="R5703" s="2">
        <f>movie3[[#This Row],[gross]]-movie3[[#This Row],[budget]]</f>
        <v>3945217</v>
      </c>
    </row>
    <row r="5704" spans="1:18" hidden="1" x14ac:dyDescent="0.25">
      <c r="A5704" t="s">
        <v>17097</v>
      </c>
      <c r="B5704" t="s">
        <v>16</v>
      </c>
      <c r="C5704" t="s">
        <v>17</v>
      </c>
      <c r="D5704">
        <v>2010</v>
      </c>
      <c r="E5704" t="s">
        <v>17098</v>
      </c>
      <c r="F5704">
        <v>7</v>
      </c>
      <c r="G5704" s="1">
        <v>51000</v>
      </c>
      <c r="H5704" t="s">
        <v>17099</v>
      </c>
      <c r="I5704" t="s">
        <v>17099</v>
      </c>
      <c r="J5704" t="s">
        <v>12131</v>
      </c>
      <c r="K5704" t="s">
        <v>30</v>
      </c>
      <c r="L5704" s="1">
        <v>7000000</v>
      </c>
      <c r="M5704" s="1">
        <v>449702</v>
      </c>
      <c r="N5704" t="s">
        <v>17100</v>
      </c>
      <c r="O5704">
        <v>106</v>
      </c>
      <c r="P5704" s="6" t="str">
        <f>_xlfn.XLOOKUP(movie3[[#This Row],[year]],inflation!E$2:E$225,inflation!F$2:F$225,,0)</f>
        <v>655.3</v>
      </c>
      <c r="Q5704" s="2">
        <f>movie3[[#This Row],[gross]] * (inflation!B$226 / movie3[[#This Row],[CPI of Released Year]])</f>
        <v>628333.81840378453</v>
      </c>
      <c r="R5704" s="2">
        <f>movie3[[#This Row],[gross]]-movie3[[#This Row],[budget]]</f>
        <v>-6550298</v>
      </c>
    </row>
    <row r="5705" spans="1:18" hidden="1" x14ac:dyDescent="0.25">
      <c r="A5705" t="s">
        <v>16671</v>
      </c>
      <c r="B5705" t="s">
        <v>16</v>
      </c>
      <c r="C5705" t="s">
        <v>34</v>
      </c>
      <c r="D5705">
        <v>2010</v>
      </c>
      <c r="E5705" t="s">
        <v>16094</v>
      </c>
      <c r="F5705">
        <v>6.9</v>
      </c>
      <c r="G5705" s="1">
        <v>300000</v>
      </c>
      <c r="H5705" t="s">
        <v>7451</v>
      </c>
      <c r="I5705" t="s">
        <v>16672</v>
      </c>
      <c r="J5705" t="s">
        <v>4127</v>
      </c>
      <c r="K5705" t="s">
        <v>30</v>
      </c>
      <c r="L5705" s="1">
        <v>80000000</v>
      </c>
      <c r="M5705" s="1">
        <v>157107755</v>
      </c>
      <c r="N5705" t="s">
        <v>11132</v>
      </c>
      <c r="O5705">
        <v>118</v>
      </c>
      <c r="P5705" s="6" t="str">
        <f>_xlfn.XLOOKUP(movie3[[#This Row],[year]],inflation!E$2:E$225,inflation!F$2:F$225,,0)</f>
        <v>655.3</v>
      </c>
      <c r="Q5705" s="2">
        <f>movie3[[#This Row],[gross]] * (inflation!B$226 / movie3[[#This Row],[CPI of Released Year]])</f>
        <v>219514513.16648865</v>
      </c>
      <c r="R5705" s="2">
        <f>movie3[[#This Row],[gross]]-movie3[[#This Row],[budget]]</f>
        <v>77107755</v>
      </c>
    </row>
    <row r="5706" spans="1:18" hidden="1" x14ac:dyDescent="0.25">
      <c r="A5706" t="s">
        <v>16976</v>
      </c>
      <c r="B5706" t="s">
        <v>33</v>
      </c>
      <c r="C5706" t="s">
        <v>390</v>
      </c>
      <c r="D5706">
        <v>2010</v>
      </c>
      <c r="E5706" t="s">
        <v>16900</v>
      </c>
      <c r="F5706">
        <v>6.9</v>
      </c>
      <c r="G5706" s="1">
        <v>80000</v>
      </c>
      <c r="H5706" t="s">
        <v>13556</v>
      </c>
      <c r="I5706" t="s">
        <v>16977</v>
      </c>
      <c r="J5706" t="s">
        <v>15635</v>
      </c>
      <c r="K5706" t="s">
        <v>30</v>
      </c>
      <c r="L5706" s="1">
        <v>80000000</v>
      </c>
      <c r="M5706" s="1">
        <v>140073390</v>
      </c>
      <c r="N5706" t="s">
        <v>23</v>
      </c>
      <c r="O5706">
        <v>97</v>
      </c>
      <c r="P5706" s="6" t="str">
        <f>_xlfn.XLOOKUP(movie3[[#This Row],[year]],inflation!E$2:E$225,inflation!F$2:F$225,,0)</f>
        <v>655.3</v>
      </c>
      <c r="Q5706" s="2">
        <f>movie3[[#This Row],[gross]] * (inflation!B$226 / movie3[[#This Row],[CPI of Released Year]])</f>
        <v>195713712.62627804</v>
      </c>
      <c r="R5706" s="2">
        <f>movie3[[#This Row],[gross]]-movie3[[#This Row],[budget]]</f>
        <v>60073390</v>
      </c>
    </row>
    <row r="5707" spans="1:18" hidden="1" x14ac:dyDescent="0.25">
      <c r="A5707" t="s">
        <v>6028</v>
      </c>
      <c r="B5707" t="s">
        <v>16</v>
      </c>
      <c r="C5707" t="s">
        <v>104</v>
      </c>
      <c r="D5707">
        <v>2010</v>
      </c>
      <c r="E5707" t="s">
        <v>16983</v>
      </c>
      <c r="F5707">
        <v>6.9</v>
      </c>
      <c r="G5707" s="1">
        <v>42000</v>
      </c>
      <c r="H5707" t="s">
        <v>9389</v>
      </c>
      <c r="I5707" t="s">
        <v>16984</v>
      </c>
      <c r="J5707" t="s">
        <v>10334</v>
      </c>
      <c r="K5707" t="s">
        <v>30</v>
      </c>
      <c r="L5707" s="1">
        <v>4000000</v>
      </c>
      <c r="M5707" s="1">
        <v>595802</v>
      </c>
      <c r="N5707" t="s">
        <v>14977</v>
      </c>
      <c r="O5707">
        <v>106</v>
      </c>
      <c r="P5707" s="6" t="str">
        <f>_xlfn.XLOOKUP(movie3[[#This Row],[year]],inflation!E$2:E$225,inflation!F$2:F$225,,0)</f>
        <v>655.3</v>
      </c>
      <c r="Q5707" s="2">
        <f>movie3[[#This Row],[gross]] * (inflation!B$226 / movie3[[#This Row],[CPI of Released Year]])</f>
        <v>832468.04700137349</v>
      </c>
      <c r="R5707" s="2">
        <f>movie3[[#This Row],[gross]]-movie3[[#This Row],[budget]]</f>
        <v>-3404198</v>
      </c>
    </row>
    <row r="5708" spans="1:18" hidden="1" x14ac:dyDescent="0.25">
      <c r="A5708" t="s">
        <v>17065</v>
      </c>
      <c r="B5708" t="s">
        <v>2000</v>
      </c>
      <c r="C5708" t="s">
        <v>104</v>
      </c>
      <c r="D5708">
        <v>2010</v>
      </c>
      <c r="E5708" t="s">
        <v>17066</v>
      </c>
      <c r="F5708">
        <v>6.9</v>
      </c>
      <c r="G5708" s="1">
        <v>28000</v>
      </c>
      <c r="H5708" t="s">
        <v>100</v>
      </c>
      <c r="I5708" t="s">
        <v>17067</v>
      </c>
      <c r="J5708" t="s">
        <v>9470</v>
      </c>
      <c r="K5708" t="s">
        <v>30</v>
      </c>
      <c r="L5708" s="1">
        <v>25000000</v>
      </c>
      <c r="M5708" s="1">
        <v>15625544</v>
      </c>
      <c r="N5708" t="s">
        <v>17068</v>
      </c>
      <c r="O5708">
        <v>122</v>
      </c>
      <c r="P5708" s="6" t="str">
        <f>_xlfn.XLOOKUP(movie3[[#This Row],[year]],inflation!E$2:E$225,inflation!F$2:F$225,,0)</f>
        <v>655.3</v>
      </c>
      <c r="Q5708" s="2">
        <f>movie3[[#This Row],[gross]] * (inflation!B$226 / movie3[[#This Row],[CPI of Released Year]])</f>
        <v>21832363.934686404</v>
      </c>
      <c r="R5708" s="2">
        <f>movie3[[#This Row],[gross]]-movie3[[#This Row],[budget]]</f>
        <v>-9374456</v>
      </c>
    </row>
    <row r="5709" spans="1:18" x14ac:dyDescent="0.25">
      <c r="A5709" t="s">
        <v>16627</v>
      </c>
      <c r="B5709" t="s">
        <v>2000</v>
      </c>
      <c r="C5709" t="s">
        <v>52</v>
      </c>
      <c r="D5709">
        <v>2010</v>
      </c>
      <c r="E5709" t="s">
        <v>16628</v>
      </c>
      <c r="F5709">
        <v>6.8</v>
      </c>
      <c r="G5709" s="1">
        <v>287000</v>
      </c>
      <c r="H5709" t="s">
        <v>13493</v>
      </c>
      <c r="I5709" t="s">
        <v>13494</v>
      </c>
      <c r="J5709" t="s">
        <v>14082</v>
      </c>
      <c r="K5709" t="s">
        <v>30</v>
      </c>
      <c r="L5709" s="1">
        <v>1500000</v>
      </c>
      <c r="M5709" s="1">
        <v>99557032</v>
      </c>
      <c r="N5709" t="s">
        <v>16629</v>
      </c>
      <c r="O5709">
        <v>103</v>
      </c>
      <c r="P5709" s="6" t="str">
        <f>_xlfn.XLOOKUP(movie3[[#This Row],[year]],inflation!E$2:E$225,inflation!F$2:F$225,,0)</f>
        <v>655.3</v>
      </c>
      <c r="Q5709" s="2">
        <f>movie3[[#This Row],[gross]] * (inflation!B$226 / movie3[[#This Row],[CPI of Released Year]])</f>
        <v>139103339.69052342</v>
      </c>
      <c r="R5709" s="2">
        <f>movie3[[#This Row],[gross]]-movie3[[#This Row],[budget]]</f>
        <v>98057032</v>
      </c>
    </row>
    <row r="5710" spans="1:18" hidden="1" x14ac:dyDescent="0.25">
      <c r="A5710" t="s">
        <v>16686</v>
      </c>
      <c r="B5710" t="s">
        <v>33</v>
      </c>
      <c r="C5710" t="s">
        <v>34</v>
      </c>
      <c r="D5710">
        <v>2010</v>
      </c>
      <c r="E5710" t="s">
        <v>16610</v>
      </c>
      <c r="F5710">
        <v>6.8</v>
      </c>
      <c r="G5710" s="1">
        <v>319000</v>
      </c>
      <c r="H5710" t="s">
        <v>16687</v>
      </c>
      <c r="I5710" t="s">
        <v>16688</v>
      </c>
      <c r="J5710" t="s">
        <v>663</v>
      </c>
      <c r="K5710" t="s">
        <v>30</v>
      </c>
      <c r="L5710" s="1">
        <v>170000000</v>
      </c>
      <c r="M5710" s="1">
        <v>400063852</v>
      </c>
      <c r="N5710" t="s">
        <v>1725</v>
      </c>
      <c r="O5710">
        <v>125</v>
      </c>
      <c r="P5710" s="6" t="str">
        <f>_xlfn.XLOOKUP(movie3[[#This Row],[year]],inflation!E$2:E$225,inflation!F$2:F$225,,0)</f>
        <v>655.3</v>
      </c>
      <c r="Q5710" s="2">
        <f>movie3[[#This Row],[gross]] * (inflation!B$226 / movie3[[#This Row],[CPI of Released Year]])</f>
        <v>558978273.90691292</v>
      </c>
      <c r="R5710" s="2">
        <f>movie3[[#This Row],[gross]]-movie3[[#This Row],[budget]]</f>
        <v>230063852</v>
      </c>
    </row>
    <row r="5711" spans="1:18" hidden="1" x14ac:dyDescent="0.25">
      <c r="A5711" t="s">
        <v>16715</v>
      </c>
      <c r="B5711" t="s">
        <v>16</v>
      </c>
      <c r="C5711" t="s">
        <v>17</v>
      </c>
      <c r="D5711">
        <v>2010</v>
      </c>
      <c r="E5711" t="s">
        <v>16716</v>
      </c>
      <c r="F5711">
        <v>6.8</v>
      </c>
      <c r="G5711" s="1">
        <v>67000</v>
      </c>
      <c r="H5711" t="s">
        <v>7893</v>
      </c>
      <c r="I5711" t="s">
        <v>13534</v>
      </c>
      <c r="J5711" t="s">
        <v>10866</v>
      </c>
      <c r="K5711" t="s">
        <v>30</v>
      </c>
      <c r="L5711" s="1">
        <v>20000000</v>
      </c>
      <c r="M5711" s="1">
        <v>45636368</v>
      </c>
      <c r="N5711" t="s">
        <v>3746</v>
      </c>
      <c r="O5711">
        <v>113</v>
      </c>
      <c r="P5711" s="6" t="str">
        <f>_xlfn.XLOOKUP(movie3[[#This Row],[year]],inflation!E$2:E$225,inflation!F$2:F$225,,0)</f>
        <v>655.3</v>
      </c>
      <c r="Q5711" s="2">
        <f>movie3[[#This Row],[gross]] * (inflation!B$226 / movie3[[#This Row],[CPI of Released Year]])</f>
        <v>63764166.856096447</v>
      </c>
      <c r="R5711" s="2">
        <f>movie3[[#This Row],[gross]]-movie3[[#This Row],[budget]]</f>
        <v>25636368</v>
      </c>
    </row>
    <row r="5712" spans="1:18" hidden="1" x14ac:dyDescent="0.25">
      <c r="A5712" t="s">
        <v>16723</v>
      </c>
      <c r="B5712" t="s">
        <v>2000</v>
      </c>
      <c r="C5712" t="s">
        <v>34</v>
      </c>
      <c r="D5712">
        <v>2010</v>
      </c>
      <c r="E5712" t="s">
        <v>16469</v>
      </c>
      <c r="F5712">
        <v>6.8</v>
      </c>
      <c r="G5712" s="1">
        <v>189000</v>
      </c>
      <c r="H5712" t="s">
        <v>1560</v>
      </c>
      <c r="I5712" t="s">
        <v>15928</v>
      </c>
      <c r="J5712" t="s">
        <v>4127</v>
      </c>
      <c r="K5712" t="s">
        <v>30</v>
      </c>
      <c r="L5712" s="1">
        <v>100000000</v>
      </c>
      <c r="M5712" s="1">
        <v>167805466</v>
      </c>
      <c r="N5712" t="s">
        <v>180</v>
      </c>
      <c r="O5712">
        <v>98</v>
      </c>
      <c r="P5712" s="6" t="str">
        <f>_xlfn.XLOOKUP(movie3[[#This Row],[year]],inflation!E$2:E$225,inflation!F$2:F$225,,0)</f>
        <v>655.3</v>
      </c>
      <c r="Q5712" s="2">
        <f>movie3[[#This Row],[gross]] * (inflation!B$226 / movie3[[#This Row],[CPI of Released Year]])</f>
        <v>234461597.2372959</v>
      </c>
      <c r="R5712" s="2">
        <f>movie3[[#This Row],[gross]]-movie3[[#This Row],[budget]]</f>
        <v>67805466</v>
      </c>
    </row>
    <row r="5713" spans="1:18" hidden="1" x14ac:dyDescent="0.25">
      <c r="A5713" t="s">
        <v>16793</v>
      </c>
      <c r="B5713" t="s">
        <v>16</v>
      </c>
      <c r="C5713" t="s">
        <v>34</v>
      </c>
      <c r="D5713">
        <v>2010</v>
      </c>
      <c r="E5713" t="s">
        <v>16604</v>
      </c>
      <c r="F5713">
        <v>6.8</v>
      </c>
      <c r="G5713" s="1">
        <v>133000</v>
      </c>
      <c r="H5713" t="s">
        <v>12844</v>
      </c>
      <c r="I5713" t="s">
        <v>9671</v>
      </c>
      <c r="J5713" t="s">
        <v>9532</v>
      </c>
      <c r="K5713" t="s">
        <v>22</v>
      </c>
      <c r="L5713" s="1">
        <v>100000000</v>
      </c>
      <c r="M5713" s="1">
        <v>154711438</v>
      </c>
      <c r="N5713" t="s">
        <v>61</v>
      </c>
      <c r="O5713">
        <v>115</v>
      </c>
      <c r="P5713" s="6" t="str">
        <f>_xlfn.XLOOKUP(movie3[[#This Row],[year]],inflation!E$2:E$225,inflation!F$2:F$225,,0)</f>
        <v>655.3</v>
      </c>
      <c r="Q5713" s="2">
        <f>movie3[[#This Row],[gross]] * (inflation!B$226 / movie3[[#This Row],[CPI of Released Year]])</f>
        <v>216166324.7868152</v>
      </c>
      <c r="R5713" s="2">
        <f>movie3[[#This Row],[gross]]-movie3[[#This Row],[budget]]</f>
        <v>54711438</v>
      </c>
    </row>
    <row r="5714" spans="1:18" hidden="1" x14ac:dyDescent="0.25">
      <c r="A5714" t="s">
        <v>16930</v>
      </c>
      <c r="B5714" t="s">
        <v>2000</v>
      </c>
      <c r="C5714" t="s">
        <v>34</v>
      </c>
      <c r="D5714">
        <v>2010</v>
      </c>
      <c r="E5714" t="s">
        <v>16931</v>
      </c>
      <c r="F5714">
        <v>6.8</v>
      </c>
      <c r="G5714" s="1">
        <v>37000</v>
      </c>
      <c r="H5714" t="s">
        <v>2576</v>
      </c>
      <c r="I5714" t="s">
        <v>16932</v>
      </c>
      <c r="J5714" t="s">
        <v>16933</v>
      </c>
      <c r="K5714" t="s">
        <v>22</v>
      </c>
      <c r="L5714" s="1">
        <v>8000000</v>
      </c>
      <c r="M5714" s="1">
        <v>3494154</v>
      </c>
      <c r="N5714" t="s">
        <v>16934</v>
      </c>
      <c r="O5714">
        <v>98</v>
      </c>
      <c r="P5714" s="6" t="str">
        <f>_xlfn.XLOOKUP(movie3[[#This Row],[year]],inflation!E$2:E$225,inflation!F$2:F$225,,0)</f>
        <v>655.3</v>
      </c>
      <c r="Q5714" s="2">
        <f>movie3[[#This Row],[gross]] * (inflation!B$226 / movie3[[#This Row],[CPI of Released Year]])</f>
        <v>4882111.0978177935</v>
      </c>
      <c r="R5714" s="2">
        <f>movie3[[#This Row],[gross]]-movie3[[#This Row],[budget]]</f>
        <v>-4505846</v>
      </c>
    </row>
    <row r="5715" spans="1:18" hidden="1" x14ac:dyDescent="0.25">
      <c r="A5715" t="s">
        <v>8746</v>
      </c>
      <c r="B5715" t="s">
        <v>2000</v>
      </c>
      <c r="C5715" t="s">
        <v>63</v>
      </c>
      <c r="D5715">
        <v>2010</v>
      </c>
      <c r="E5715" t="s">
        <v>17018</v>
      </c>
      <c r="F5715">
        <v>6.8</v>
      </c>
      <c r="G5715" s="1">
        <v>47000</v>
      </c>
      <c r="H5715" t="s">
        <v>9083</v>
      </c>
      <c r="I5715" t="s">
        <v>12236</v>
      </c>
      <c r="J5715" t="s">
        <v>11831</v>
      </c>
      <c r="K5715" t="s">
        <v>30</v>
      </c>
      <c r="L5715" s="1">
        <v>22000000</v>
      </c>
      <c r="M5715" s="1">
        <v>25806953</v>
      </c>
      <c r="N5715" t="s">
        <v>16825</v>
      </c>
      <c r="O5715">
        <v>108</v>
      </c>
      <c r="P5715" s="6" t="str">
        <f>_xlfn.XLOOKUP(movie3[[#This Row],[year]],inflation!E$2:E$225,inflation!F$2:F$225,,0)</f>
        <v>655.3</v>
      </c>
      <c r="Q5715" s="2">
        <f>movie3[[#This Row],[gross]] * (inflation!B$226 / movie3[[#This Row],[CPI of Released Year]])</f>
        <v>36058059.158858538</v>
      </c>
      <c r="R5715" s="2">
        <f>movie3[[#This Row],[gross]]-movie3[[#This Row],[budget]]</f>
        <v>3806953</v>
      </c>
    </row>
    <row r="5716" spans="1:18" hidden="1" x14ac:dyDescent="0.25">
      <c r="A5716" t="s">
        <v>17102</v>
      </c>
      <c r="B5716" t="s">
        <v>16</v>
      </c>
      <c r="C5716" t="s">
        <v>41</v>
      </c>
      <c r="D5716">
        <v>2010</v>
      </c>
      <c r="E5716" t="s">
        <v>17103</v>
      </c>
      <c r="F5716">
        <v>6.8</v>
      </c>
      <c r="G5716" s="1">
        <v>26000</v>
      </c>
      <c r="H5716" t="s">
        <v>17104</v>
      </c>
      <c r="I5716" t="s">
        <v>17104</v>
      </c>
      <c r="J5716" t="s">
        <v>17105</v>
      </c>
      <c r="K5716" t="s">
        <v>30</v>
      </c>
      <c r="L5716" s="1">
        <v>500000</v>
      </c>
      <c r="M5716" s="1">
        <v>453708</v>
      </c>
      <c r="N5716" t="s">
        <v>17106</v>
      </c>
      <c r="O5716">
        <v>93</v>
      </c>
      <c r="P5716" s="6" t="str">
        <f>_xlfn.XLOOKUP(movie3[[#This Row],[year]],inflation!E$2:E$225,inflation!F$2:F$225,,0)</f>
        <v>655.3</v>
      </c>
      <c r="Q5716" s="2">
        <f>movie3[[#This Row],[gross]] * (inflation!B$226 / movie3[[#This Row],[CPI of Released Year]])</f>
        <v>633931.0923241264</v>
      </c>
      <c r="R5716" s="2">
        <f>movie3[[#This Row],[gross]]-movie3[[#This Row],[budget]]</f>
        <v>-46292</v>
      </c>
    </row>
    <row r="5717" spans="1:18" hidden="1" x14ac:dyDescent="0.25">
      <c r="A5717" t="s">
        <v>16659</v>
      </c>
      <c r="B5717" t="s">
        <v>16</v>
      </c>
      <c r="C5717" t="s">
        <v>41</v>
      </c>
      <c r="D5717">
        <v>2010</v>
      </c>
      <c r="E5717" t="s">
        <v>16631</v>
      </c>
      <c r="F5717">
        <v>6.7</v>
      </c>
      <c r="G5717" s="1">
        <v>186000</v>
      </c>
      <c r="H5717" t="s">
        <v>3351</v>
      </c>
      <c r="I5717" t="s">
        <v>12920</v>
      </c>
      <c r="J5717" t="s">
        <v>10809</v>
      </c>
      <c r="K5717" t="s">
        <v>30</v>
      </c>
      <c r="L5717" s="1">
        <v>30000000</v>
      </c>
      <c r="M5717" s="1">
        <v>102820008</v>
      </c>
      <c r="N5717" t="s">
        <v>9112</v>
      </c>
      <c r="O5717">
        <v>112</v>
      </c>
      <c r="P5717" s="6" t="str">
        <f>_xlfn.XLOOKUP(movie3[[#This Row],[year]],inflation!E$2:E$225,inflation!F$2:F$225,,0)</f>
        <v>655.3</v>
      </c>
      <c r="Q5717" s="2">
        <f>movie3[[#This Row],[gross]] * (inflation!B$226 / movie3[[#This Row],[CPI of Released Year]])</f>
        <v>143662443.65145734</v>
      </c>
      <c r="R5717" s="2">
        <f>movie3[[#This Row],[gross]]-movie3[[#This Row],[budget]]</f>
        <v>72820008</v>
      </c>
    </row>
    <row r="5718" spans="1:18" hidden="1" x14ac:dyDescent="0.25">
      <c r="A5718" t="s">
        <v>16730</v>
      </c>
      <c r="B5718" t="s">
        <v>2000</v>
      </c>
      <c r="C5718" t="s">
        <v>34</v>
      </c>
      <c r="D5718">
        <v>2010</v>
      </c>
      <c r="E5718" t="s">
        <v>16724</v>
      </c>
      <c r="F5718">
        <v>6.7</v>
      </c>
      <c r="G5718" s="1">
        <v>250000</v>
      </c>
      <c r="H5718" t="s">
        <v>12736</v>
      </c>
      <c r="I5718" t="s">
        <v>12736</v>
      </c>
      <c r="J5718" t="s">
        <v>5713</v>
      </c>
      <c r="K5718" t="s">
        <v>30</v>
      </c>
      <c r="L5718" s="1">
        <v>110000000</v>
      </c>
      <c r="M5718" s="1">
        <v>177238796</v>
      </c>
      <c r="N5718" t="s">
        <v>180</v>
      </c>
      <c r="O5718">
        <v>117</v>
      </c>
      <c r="P5718" s="6" t="str">
        <f>_xlfn.XLOOKUP(movie3[[#This Row],[year]],inflation!E$2:E$225,inflation!F$2:F$225,,0)</f>
        <v>655.3</v>
      </c>
      <c r="Q5718" s="2">
        <f>movie3[[#This Row],[gross]] * (inflation!B$226 / movie3[[#This Row],[CPI of Released Year]])</f>
        <v>247642059.54158401</v>
      </c>
      <c r="R5718" s="2">
        <f>movie3[[#This Row],[gross]]-movie3[[#This Row],[budget]]</f>
        <v>67238796</v>
      </c>
    </row>
    <row r="5719" spans="1:18" hidden="1" x14ac:dyDescent="0.25">
      <c r="A5719" t="s">
        <v>16796</v>
      </c>
      <c r="B5719" t="s">
        <v>16</v>
      </c>
      <c r="C5719" t="s">
        <v>34</v>
      </c>
      <c r="D5719">
        <v>2010</v>
      </c>
      <c r="E5719" t="s">
        <v>16797</v>
      </c>
      <c r="F5719">
        <v>6.7</v>
      </c>
      <c r="G5719" s="1">
        <v>76000</v>
      </c>
      <c r="H5719" t="s">
        <v>11770</v>
      </c>
      <c r="I5719" t="s">
        <v>11770</v>
      </c>
      <c r="J5719" t="s">
        <v>15756</v>
      </c>
      <c r="K5719" t="s">
        <v>30</v>
      </c>
      <c r="L5719" s="1">
        <v>2500000</v>
      </c>
      <c r="M5719" s="1">
        <v>422618</v>
      </c>
      <c r="N5719" t="s">
        <v>13083</v>
      </c>
      <c r="O5719">
        <v>96</v>
      </c>
      <c r="P5719" s="6" t="str">
        <f>_xlfn.XLOOKUP(movie3[[#This Row],[year]],inflation!E$2:E$225,inflation!F$2:F$225,,0)</f>
        <v>655.3</v>
      </c>
      <c r="Q5719" s="2">
        <f>movie3[[#This Row],[gross]] * (inflation!B$226 / movie3[[#This Row],[CPI of Released Year]])</f>
        <v>590491.44025637116</v>
      </c>
      <c r="R5719" s="2">
        <f>movie3[[#This Row],[gross]]-movie3[[#This Row],[budget]]</f>
        <v>-2077382</v>
      </c>
    </row>
    <row r="5720" spans="1:18" hidden="1" x14ac:dyDescent="0.25">
      <c r="A5720" t="s">
        <v>16842</v>
      </c>
      <c r="B5720" t="s">
        <v>448</v>
      </c>
      <c r="C5720" t="s">
        <v>17</v>
      </c>
      <c r="D5720">
        <v>2010</v>
      </c>
      <c r="E5720" t="s">
        <v>16843</v>
      </c>
      <c r="F5720">
        <v>6.7</v>
      </c>
      <c r="G5720" s="1">
        <v>15000</v>
      </c>
      <c r="H5720" t="s">
        <v>16844</v>
      </c>
      <c r="I5720" t="s">
        <v>16845</v>
      </c>
      <c r="J5720" t="s">
        <v>16846</v>
      </c>
      <c r="K5720" t="s">
        <v>13183</v>
      </c>
      <c r="M5720" s="1">
        <v>1214424</v>
      </c>
      <c r="N5720" t="s">
        <v>16847</v>
      </c>
      <c r="O5720">
        <v>114</v>
      </c>
      <c r="P5720" s="6" t="str">
        <f>_xlfn.XLOOKUP(movie3[[#This Row],[year]],inflation!E$2:E$225,inflation!F$2:F$225,,0)</f>
        <v>655.3</v>
      </c>
      <c r="Q5720" s="2">
        <f>movie3[[#This Row],[gross]] * (inflation!B$226 / movie3[[#This Row],[CPI of Released Year]])</f>
        <v>1696820.7147871205</v>
      </c>
      <c r="R5720" s="2">
        <f>movie3[[#This Row],[gross]]-movie3[[#This Row],[budget]]</f>
        <v>1214424</v>
      </c>
    </row>
    <row r="5721" spans="1:18" hidden="1" x14ac:dyDescent="0.25">
      <c r="A5721" t="s">
        <v>16990</v>
      </c>
      <c r="B5721" t="s">
        <v>16</v>
      </c>
      <c r="C5721" t="s">
        <v>17</v>
      </c>
      <c r="D5721">
        <v>2010</v>
      </c>
      <c r="E5721" t="s">
        <v>16991</v>
      </c>
      <c r="F5721">
        <v>6.7</v>
      </c>
      <c r="G5721" s="1">
        <v>44000</v>
      </c>
      <c r="H5721" t="s">
        <v>16992</v>
      </c>
      <c r="I5721" t="s">
        <v>16992</v>
      </c>
      <c r="J5721" t="s">
        <v>9663</v>
      </c>
      <c r="K5721" t="s">
        <v>30</v>
      </c>
      <c r="L5721" s="1">
        <v>15000000</v>
      </c>
      <c r="M5721" s="1">
        <v>8087000</v>
      </c>
      <c r="N5721" t="s">
        <v>13873</v>
      </c>
      <c r="O5721">
        <v>104</v>
      </c>
      <c r="P5721" s="6" t="str">
        <f>_xlfn.XLOOKUP(movie3[[#This Row],[year]],inflation!E$2:E$225,inflation!F$2:F$225,,0)</f>
        <v>655.3</v>
      </c>
      <c r="Q5721" s="2">
        <f>movie3[[#This Row],[gross]] * (inflation!B$226 / movie3[[#This Row],[CPI of Released Year]])</f>
        <v>11299339.539142378</v>
      </c>
      <c r="R5721" s="2">
        <f>movie3[[#This Row],[gross]]-movie3[[#This Row],[budget]]</f>
        <v>-6913000</v>
      </c>
    </row>
    <row r="5722" spans="1:18" hidden="1" x14ac:dyDescent="0.25">
      <c r="A5722" t="s">
        <v>17046</v>
      </c>
      <c r="B5722" t="s">
        <v>16</v>
      </c>
      <c r="C5722" t="s">
        <v>34</v>
      </c>
      <c r="D5722">
        <v>2010</v>
      </c>
      <c r="E5722" t="s">
        <v>17047</v>
      </c>
      <c r="F5722">
        <v>6.7</v>
      </c>
      <c r="G5722" s="1">
        <v>17000</v>
      </c>
      <c r="H5722" t="s">
        <v>17048</v>
      </c>
      <c r="I5722" t="s">
        <v>17048</v>
      </c>
      <c r="J5722" t="s">
        <v>17049</v>
      </c>
      <c r="K5722" t="s">
        <v>1094</v>
      </c>
      <c r="M5722" s="1">
        <v>8444544</v>
      </c>
      <c r="N5722" t="s">
        <v>17050</v>
      </c>
      <c r="O5722">
        <v>124</v>
      </c>
      <c r="P5722" s="6" t="str">
        <f>_xlfn.XLOOKUP(movie3[[#This Row],[year]],inflation!E$2:E$225,inflation!F$2:F$225,,0)</f>
        <v>655.3</v>
      </c>
      <c r="Q5722" s="2">
        <f>movie3[[#This Row],[gross]] * (inflation!B$226 / movie3[[#This Row],[CPI of Released Year]])</f>
        <v>11798908.112925379</v>
      </c>
      <c r="R5722" s="2">
        <f>movie3[[#This Row],[gross]]-movie3[[#This Row],[budget]]</f>
        <v>8444544</v>
      </c>
    </row>
    <row r="5723" spans="1:18" hidden="1" x14ac:dyDescent="0.25">
      <c r="A5723" t="s">
        <v>2907</v>
      </c>
      <c r="B5723" t="s">
        <v>16</v>
      </c>
      <c r="C5723" t="s">
        <v>1205</v>
      </c>
      <c r="D5723">
        <v>1985</v>
      </c>
      <c r="E5723" t="s">
        <v>2908</v>
      </c>
      <c r="F5723">
        <v>6.6</v>
      </c>
      <c r="G5723" s="1">
        <v>14000</v>
      </c>
      <c r="H5723" t="s">
        <v>2909</v>
      </c>
      <c r="I5723" t="s">
        <v>2909</v>
      </c>
      <c r="J5723" t="s">
        <v>2221</v>
      </c>
      <c r="K5723" t="s">
        <v>453</v>
      </c>
      <c r="M5723" s="1">
        <v>390659</v>
      </c>
      <c r="N5723" t="s">
        <v>2910</v>
      </c>
      <c r="O5723">
        <v>104</v>
      </c>
      <c r="P5723" s="6" t="str">
        <f>_xlfn.XLOOKUP(movie3[[#This Row],[year]],inflation!E$2:E$225,inflation!F$2:F$225,,0)</f>
        <v>323.2</v>
      </c>
      <c r="Q5723" s="2">
        <f>movie3[[#This Row],[gross]] * (inflation!B$226 / movie3[[#This Row],[CPI of Released Year]])</f>
        <v>1106706.0037128713</v>
      </c>
      <c r="R5723" s="2">
        <f>movie3[[#This Row],[gross]]-movie3[[#This Row],[budget]]</f>
        <v>390659</v>
      </c>
    </row>
    <row r="5724" spans="1:18" hidden="1" x14ac:dyDescent="0.25">
      <c r="A5724" t="s">
        <v>686</v>
      </c>
      <c r="B5724" t="s">
        <v>16</v>
      </c>
      <c r="C5724" t="s">
        <v>104</v>
      </c>
      <c r="D5724">
        <v>1981</v>
      </c>
      <c r="E5724" t="s">
        <v>671</v>
      </c>
      <c r="F5724">
        <v>6.6</v>
      </c>
      <c r="G5724" s="1">
        <v>22000</v>
      </c>
      <c r="H5724" t="s">
        <v>687</v>
      </c>
      <c r="I5724" t="s">
        <v>688</v>
      </c>
      <c r="J5724" t="s">
        <v>21</v>
      </c>
      <c r="K5724" t="s">
        <v>137</v>
      </c>
      <c r="L5724" s="1">
        <v>12000000</v>
      </c>
      <c r="M5724" s="1">
        <v>12376625</v>
      </c>
      <c r="N5724" t="s">
        <v>689</v>
      </c>
      <c r="O5724">
        <v>122</v>
      </c>
      <c r="P5724" s="6" t="str">
        <f>_xlfn.XLOOKUP(movie3[[#This Row],[year]],inflation!E$2:E$225,inflation!F$2:F$225,,0)</f>
        <v>273.2</v>
      </c>
      <c r="Q5724" s="2">
        <f>movie3[[#This Row],[gross]] * (inflation!B$226 / movie3[[#This Row],[CPI of Released Year]])</f>
        <v>41478908.6749634</v>
      </c>
      <c r="R5724" s="2">
        <f>movie3[[#This Row],[gross]]-movie3[[#This Row],[budget]]</f>
        <v>376625</v>
      </c>
    </row>
    <row r="5725" spans="1:18" hidden="1" x14ac:dyDescent="0.25">
      <c r="A5725" t="s">
        <v>21230</v>
      </c>
      <c r="B5725" t="s">
        <v>16</v>
      </c>
      <c r="C5725" t="s">
        <v>63</v>
      </c>
      <c r="D5725">
        <v>2018</v>
      </c>
      <c r="E5725" t="s">
        <v>21025</v>
      </c>
      <c r="F5725">
        <v>6.6</v>
      </c>
      <c r="G5725" s="1">
        <v>13000</v>
      </c>
      <c r="H5725" t="s">
        <v>12586</v>
      </c>
      <c r="I5725" t="s">
        <v>21231</v>
      </c>
      <c r="J5725" t="s">
        <v>13770</v>
      </c>
      <c r="K5725" t="s">
        <v>22</v>
      </c>
      <c r="M5725" s="1">
        <v>365353</v>
      </c>
      <c r="N5725" t="s">
        <v>21232</v>
      </c>
      <c r="O5725">
        <v>118</v>
      </c>
      <c r="P5725" s="6" t="str">
        <f>_xlfn.XLOOKUP(movie3[[#This Row],[year]],inflation!E$2:E$225,inflation!F$2:F$225,,0)</f>
        <v>754.6</v>
      </c>
      <c r="Q5725" s="2">
        <f>movie3[[#This Row],[gross]] * (inflation!B$226 / movie3[[#This Row],[CPI of Released Year]])</f>
        <v>443304.01113172545</v>
      </c>
      <c r="R5725" s="2">
        <f>movie3[[#This Row],[gross]]-movie3[[#This Row],[budget]]</f>
        <v>365353</v>
      </c>
    </row>
    <row r="5726" spans="1:18" hidden="1" x14ac:dyDescent="0.25">
      <c r="A5726" t="s">
        <v>19431</v>
      </c>
      <c r="B5726" t="s">
        <v>448</v>
      </c>
      <c r="C5726" t="s">
        <v>17</v>
      </c>
      <c r="D5726">
        <v>2015</v>
      </c>
      <c r="E5726" t="s">
        <v>19432</v>
      </c>
      <c r="F5726">
        <v>6.6</v>
      </c>
      <c r="G5726" s="1">
        <v>100000</v>
      </c>
      <c r="H5726" t="s">
        <v>11657</v>
      </c>
      <c r="I5726" t="s">
        <v>12211</v>
      </c>
      <c r="J5726" t="s">
        <v>19433</v>
      </c>
      <c r="K5726" t="s">
        <v>30</v>
      </c>
      <c r="M5726" s="1">
        <v>354835</v>
      </c>
      <c r="N5726" t="s">
        <v>19434</v>
      </c>
      <c r="O5726">
        <v>100</v>
      </c>
      <c r="P5726" s="6" t="str">
        <f>_xlfn.XLOOKUP(movie3[[#This Row],[year]],inflation!E$2:E$225,inflation!F$2:F$225,,0)</f>
        <v>712.3</v>
      </c>
      <c r="Q5726" s="2">
        <f>movie3[[#This Row],[gross]] * (inflation!B$226 / movie3[[#This Row],[CPI of Released Year]])</f>
        <v>456109.68131405307</v>
      </c>
      <c r="R5726" s="2">
        <f>movie3[[#This Row],[gross]]-movie3[[#This Row],[budget]]</f>
        <v>354835</v>
      </c>
    </row>
    <row r="5727" spans="1:18" hidden="1" x14ac:dyDescent="0.25">
      <c r="A5727" t="s">
        <v>16018</v>
      </c>
      <c r="B5727" t="s">
        <v>2000</v>
      </c>
      <c r="C5727" t="s">
        <v>41</v>
      </c>
      <c r="D5727">
        <v>2008</v>
      </c>
      <c r="E5727" t="s">
        <v>16019</v>
      </c>
      <c r="F5727">
        <v>6.6</v>
      </c>
      <c r="G5727" s="1">
        <v>32000</v>
      </c>
      <c r="H5727" t="s">
        <v>16020</v>
      </c>
      <c r="I5727" t="s">
        <v>4365</v>
      </c>
      <c r="J5727" t="s">
        <v>12495</v>
      </c>
      <c r="K5727" t="s">
        <v>30</v>
      </c>
      <c r="M5727" s="1">
        <v>338440</v>
      </c>
      <c r="N5727" t="s">
        <v>5112</v>
      </c>
      <c r="O5727">
        <v>87</v>
      </c>
      <c r="P5727" s="6" t="str">
        <f>_xlfn.XLOOKUP(movie3[[#This Row],[year]],inflation!E$2:E$225,inflation!F$2:F$225,,0)</f>
        <v>647.0</v>
      </c>
      <c r="Q5727" s="2">
        <f>movie3[[#This Row],[gross]] * (inflation!B$226 / movie3[[#This Row],[CPI of Released Year]])</f>
        <v>478942.29366306029</v>
      </c>
      <c r="R5727" s="2">
        <f>movie3[[#This Row],[gross]]-movie3[[#This Row],[budget]]</f>
        <v>338440</v>
      </c>
    </row>
    <row r="5728" spans="1:18" x14ac:dyDescent="0.25">
      <c r="A5728" t="s">
        <v>4947</v>
      </c>
      <c r="B5728" t="s">
        <v>16</v>
      </c>
      <c r="C5728" t="s">
        <v>52</v>
      </c>
      <c r="D5728">
        <v>2001</v>
      </c>
      <c r="E5728" t="s">
        <v>12065</v>
      </c>
      <c r="F5728">
        <v>6.6</v>
      </c>
      <c r="G5728" s="1">
        <v>18000</v>
      </c>
      <c r="H5728" t="s">
        <v>9806</v>
      </c>
      <c r="I5728" t="s">
        <v>9806</v>
      </c>
      <c r="J5728" t="s">
        <v>12066</v>
      </c>
      <c r="K5728" t="s">
        <v>2110</v>
      </c>
      <c r="M5728" s="1">
        <v>318451</v>
      </c>
      <c r="N5728" t="s">
        <v>12067</v>
      </c>
      <c r="O5728">
        <v>119</v>
      </c>
      <c r="P5728" s="6" t="str">
        <f>_xlfn.XLOOKUP(movie3[[#This Row],[year]],inflation!E$2:E$225,inflation!F$2:F$225,,0)</f>
        <v>532.1</v>
      </c>
      <c r="Q5728" s="2">
        <f>movie3[[#This Row],[gross]] * (inflation!B$226 / movie3[[#This Row],[CPI of Released Year]])</f>
        <v>547967.93008832925</v>
      </c>
      <c r="R5728" s="2">
        <f>movie3[[#This Row],[gross]]-movie3[[#This Row],[budget]]</f>
        <v>318451</v>
      </c>
    </row>
    <row r="5729" spans="1:18" hidden="1" x14ac:dyDescent="0.25">
      <c r="A5729" t="s">
        <v>17505</v>
      </c>
      <c r="B5729" t="s">
        <v>16</v>
      </c>
      <c r="C5729" t="s">
        <v>17</v>
      </c>
      <c r="D5729">
        <v>2011</v>
      </c>
      <c r="E5729" t="s">
        <v>17506</v>
      </c>
      <c r="F5729">
        <v>6.6</v>
      </c>
      <c r="G5729" s="1">
        <v>21000</v>
      </c>
      <c r="H5729" t="s">
        <v>17507</v>
      </c>
      <c r="I5729" t="s">
        <v>17507</v>
      </c>
      <c r="J5729" t="s">
        <v>17508</v>
      </c>
      <c r="K5729" t="s">
        <v>30</v>
      </c>
      <c r="L5729" s="1">
        <v>135000</v>
      </c>
      <c r="M5729" s="1">
        <v>424088</v>
      </c>
      <c r="N5729" t="s">
        <v>17509</v>
      </c>
      <c r="O5729">
        <v>85</v>
      </c>
      <c r="P5729" s="6" t="str">
        <f>_xlfn.XLOOKUP(movie3[[#This Row],[year]],inflation!E$2:E$225,inflation!F$2:F$225,,0)</f>
        <v>676.0</v>
      </c>
      <c r="Q5729" s="2">
        <f>movie3[[#This Row],[gross]] * (inflation!B$226 / movie3[[#This Row],[CPI of Released Year]])</f>
        <v>574400.84733727819</v>
      </c>
      <c r="R5729" s="2">
        <f>movie3[[#This Row],[gross]]-movie3[[#This Row],[budget]]</f>
        <v>289088</v>
      </c>
    </row>
    <row r="5730" spans="1:18" hidden="1" x14ac:dyDescent="0.25">
      <c r="A5730" t="s">
        <v>16684</v>
      </c>
      <c r="B5730" t="s">
        <v>16</v>
      </c>
      <c r="C5730" t="s">
        <v>34</v>
      </c>
      <c r="D5730">
        <v>2010</v>
      </c>
      <c r="E5730" t="s">
        <v>16600</v>
      </c>
      <c r="F5730">
        <v>6.5</v>
      </c>
      <c r="G5730" s="1">
        <v>331000</v>
      </c>
      <c r="H5730" t="s">
        <v>762</v>
      </c>
      <c r="I5730" t="s">
        <v>14197</v>
      </c>
      <c r="J5730" t="s">
        <v>762</v>
      </c>
      <c r="K5730" t="s">
        <v>30</v>
      </c>
      <c r="L5730" s="1">
        <v>80000000</v>
      </c>
      <c r="M5730" s="1">
        <v>274470394</v>
      </c>
      <c r="N5730" t="s">
        <v>14977</v>
      </c>
      <c r="O5730">
        <v>103</v>
      </c>
      <c r="P5730" s="6" t="str">
        <f>_xlfn.XLOOKUP(movie3[[#This Row],[year]],inflation!E$2:E$225,inflation!F$2:F$225,,0)</f>
        <v>655.3</v>
      </c>
      <c r="Q5730" s="2">
        <f>movie3[[#This Row],[gross]] * (inflation!B$226 / movie3[[#This Row],[CPI of Released Year]])</f>
        <v>383496250.18525869</v>
      </c>
      <c r="R5730" s="2">
        <f>movie3[[#This Row],[gross]]-movie3[[#This Row],[budget]]</f>
        <v>194470394</v>
      </c>
    </row>
    <row r="5731" spans="1:18" hidden="1" x14ac:dyDescent="0.25">
      <c r="A5731" t="s">
        <v>16689</v>
      </c>
      <c r="B5731" t="s">
        <v>2000</v>
      </c>
      <c r="C5731" t="s">
        <v>41</v>
      </c>
      <c r="D5731">
        <v>2010</v>
      </c>
      <c r="E5731" t="s">
        <v>16690</v>
      </c>
      <c r="F5731">
        <v>6.5</v>
      </c>
      <c r="G5731" s="1">
        <v>126000</v>
      </c>
      <c r="H5731" t="s">
        <v>11649</v>
      </c>
      <c r="I5731" t="s">
        <v>16691</v>
      </c>
      <c r="J5731" t="s">
        <v>15670</v>
      </c>
      <c r="K5731" t="s">
        <v>30</v>
      </c>
      <c r="L5731" s="1">
        <v>38000000</v>
      </c>
      <c r="M5731" s="1">
        <v>105734416</v>
      </c>
      <c r="N5731" t="s">
        <v>16692</v>
      </c>
      <c r="O5731">
        <v>114</v>
      </c>
      <c r="P5731" s="6" t="str">
        <f>_xlfn.XLOOKUP(movie3[[#This Row],[year]],inflation!E$2:E$225,inflation!F$2:F$225,,0)</f>
        <v>655.3</v>
      </c>
      <c r="Q5731" s="2">
        <f>movie3[[#This Row],[gross]] * (inflation!B$226 / movie3[[#This Row],[CPI of Released Year]])</f>
        <v>147734520.50907981</v>
      </c>
      <c r="R5731" s="2">
        <f>movie3[[#This Row],[gross]]-movie3[[#This Row],[budget]]</f>
        <v>67734416</v>
      </c>
    </row>
    <row r="5732" spans="1:18" hidden="1" x14ac:dyDescent="0.25">
      <c r="A5732" t="s">
        <v>16762</v>
      </c>
      <c r="B5732" t="s">
        <v>2000</v>
      </c>
      <c r="C5732" t="s">
        <v>41</v>
      </c>
      <c r="D5732">
        <v>2010</v>
      </c>
      <c r="E5732" t="s">
        <v>16763</v>
      </c>
      <c r="F5732">
        <v>6.5</v>
      </c>
      <c r="G5732" s="1">
        <v>76000</v>
      </c>
      <c r="H5732" t="s">
        <v>10680</v>
      </c>
      <c r="I5732" t="s">
        <v>13913</v>
      </c>
      <c r="J5732" t="s">
        <v>14090</v>
      </c>
      <c r="K5732" t="s">
        <v>30</v>
      </c>
      <c r="L5732" s="1">
        <v>40000000</v>
      </c>
      <c r="M5732" s="1">
        <v>60040976</v>
      </c>
      <c r="N5732" t="s">
        <v>16764</v>
      </c>
      <c r="O5732">
        <v>107</v>
      </c>
      <c r="P5732" s="6" t="str">
        <f>_xlfn.XLOOKUP(movie3[[#This Row],[year]],inflation!E$2:E$225,inflation!F$2:F$225,,0)</f>
        <v>655.3</v>
      </c>
      <c r="Q5732" s="2">
        <f>movie3[[#This Row],[gross]] * (inflation!B$226 / movie3[[#This Row],[CPI of Released Year]])</f>
        <v>83890611.36212422</v>
      </c>
      <c r="R5732" s="2">
        <f>movie3[[#This Row],[gross]]-movie3[[#This Row],[budget]]</f>
        <v>20040976</v>
      </c>
    </row>
    <row r="5733" spans="1:18" hidden="1" x14ac:dyDescent="0.25">
      <c r="A5733" t="s">
        <v>16789</v>
      </c>
      <c r="B5733" t="s">
        <v>16</v>
      </c>
      <c r="C5733" t="s">
        <v>41</v>
      </c>
      <c r="D5733">
        <v>2010</v>
      </c>
      <c r="E5733" t="s">
        <v>16718</v>
      </c>
      <c r="F5733">
        <v>6.5</v>
      </c>
      <c r="G5733" s="1">
        <v>329000</v>
      </c>
      <c r="H5733" t="s">
        <v>11281</v>
      </c>
      <c r="I5733" t="s">
        <v>16790</v>
      </c>
      <c r="J5733" t="s">
        <v>4915</v>
      </c>
      <c r="K5733" t="s">
        <v>30</v>
      </c>
      <c r="L5733" s="1">
        <v>65000000</v>
      </c>
      <c r="M5733" s="1">
        <v>211780824</v>
      </c>
      <c r="N5733" t="s">
        <v>23</v>
      </c>
      <c r="O5733">
        <v>95</v>
      </c>
      <c r="P5733" s="6" t="str">
        <f>_xlfn.XLOOKUP(movie3[[#This Row],[year]],inflation!E$2:E$225,inflation!F$2:F$225,,0)</f>
        <v>655.3</v>
      </c>
      <c r="Q5733" s="2">
        <f>movie3[[#This Row],[gross]] * (inflation!B$226 / movie3[[#This Row],[CPI of Released Year]])</f>
        <v>295904963.30596673</v>
      </c>
      <c r="R5733" s="2">
        <f>movie3[[#This Row],[gross]]-movie3[[#This Row],[budget]]</f>
        <v>146780824</v>
      </c>
    </row>
    <row r="5734" spans="1:18" x14ac:dyDescent="0.25">
      <c r="A5734" t="s">
        <v>16801</v>
      </c>
      <c r="B5734" t="s">
        <v>16</v>
      </c>
      <c r="C5734" t="s">
        <v>52</v>
      </c>
      <c r="D5734">
        <v>2010</v>
      </c>
      <c r="E5734" t="s">
        <v>16802</v>
      </c>
      <c r="F5734">
        <v>6.5</v>
      </c>
      <c r="G5734" s="1">
        <v>114000</v>
      </c>
      <c r="H5734" t="s">
        <v>14173</v>
      </c>
      <c r="I5734" t="s">
        <v>13575</v>
      </c>
      <c r="J5734" t="s">
        <v>10440</v>
      </c>
      <c r="K5734" t="s">
        <v>30</v>
      </c>
      <c r="L5734" s="1">
        <v>20000000</v>
      </c>
      <c r="M5734" s="1">
        <v>54806823</v>
      </c>
      <c r="N5734" t="s">
        <v>15832</v>
      </c>
      <c r="O5734">
        <v>101</v>
      </c>
      <c r="P5734" s="6" t="str">
        <f>_xlfn.XLOOKUP(movie3[[#This Row],[year]],inflation!E$2:E$225,inflation!F$2:F$225,,0)</f>
        <v>655.3</v>
      </c>
      <c r="Q5734" s="2">
        <f>movie3[[#This Row],[gross]] * (inflation!B$226 / movie3[[#This Row],[CPI of Released Year]])</f>
        <v>76577334.257286742</v>
      </c>
      <c r="R5734" s="2">
        <f>movie3[[#This Row],[gross]]-movie3[[#This Row],[budget]]</f>
        <v>34806823</v>
      </c>
    </row>
    <row r="5735" spans="1:18" hidden="1" x14ac:dyDescent="0.25">
      <c r="A5735" t="s">
        <v>16815</v>
      </c>
      <c r="B5735" t="s">
        <v>33</v>
      </c>
      <c r="C5735" t="s">
        <v>41</v>
      </c>
      <c r="D5735">
        <v>2010</v>
      </c>
      <c r="E5735" t="s">
        <v>16230</v>
      </c>
      <c r="F5735">
        <v>6.5</v>
      </c>
      <c r="G5735" s="1">
        <v>99000</v>
      </c>
      <c r="H5735" t="s">
        <v>16816</v>
      </c>
      <c r="I5735" t="s">
        <v>10166</v>
      </c>
      <c r="J5735" t="s">
        <v>15071</v>
      </c>
      <c r="K5735" t="s">
        <v>30</v>
      </c>
      <c r="L5735" s="1">
        <v>19000000</v>
      </c>
      <c r="M5735" s="1">
        <v>32686500</v>
      </c>
      <c r="N5735" t="s">
        <v>61</v>
      </c>
      <c r="O5735">
        <v>100</v>
      </c>
      <c r="P5735" s="6" t="str">
        <f>_xlfn.XLOOKUP(movie3[[#This Row],[year]],inflation!E$2:E$225,inflation!F$2:F$225,,0)</f>
        <v>655.3</v>
      </c>
      <c r="Q5735" s="2">
        <f>movie3[[#This Row],[gross]] * (inflation!B$226 / movie3[[#This Row],[CPI of Released Year]])</f>
        <v>45670318.022279873</v>
      </c>
      <c r="R5735" s="2">
        <f>movie3[[#This Row],[gross]]-movie3[[#This Row],[budget]]</f>
        <v>13686500</v>
      </c>
    </row>
    <row r="5736" spans="1:18" hidden="1" x14ac:dyDescent="0.25">
      <c r="A5736" t="s">
        <v>16822</v>
      </c>
      <c r="B5736" t="s">
        <v>16</v>
      </c>
      <c r="C5736" t="s">
        <v>63</v>
      </c>
      <c r="D5736">
        <v>2010</v>
      </c>
      <c r="E5736" t="s">
        <v>16823</v>
      </c>
      <c r="F5736">
        <v>6.5</v>
      </c>
      <c r="G5736" s="1">
        <v>47000</v>
      </c>
      <c r="H5736" t="s">
        <v>16824</v>
      </c>
      <c r="I5736" t="s">
        <v>16824</v>
      </c>
      <c r="J5736" t="s">
        <v>13938</v>
      </c>
      <c r="K5736" t="s">
        <v>30</v>
      </c>
      <c r="L5736" s="1">
        <v>10000000</v>
      </c>
      <c r="M5736" s="1">
        <v>4681651</v>
      </c>
      <c r="N5736" t="s">
        <v>16825</v>
      </c>
      <c r="O5736">
        <v>106</v>
      </c>
      <c r="P5736" s="6" t="str">
        <f>_xlfn.XLOOKUP(movie3[[#This Row],[year]],inflation!E$2:E$225,inflation!F$2:F$225,,0)</f>
        <v>655.3</v>
      </c>
      <c r="Q5736" s="2">
        <f>movie3[[#This Row],[gross]] * (inflation!B$226 / movie3[[#This Row],[CPI of Released Year]])</f>
        <v>6541308.7984129405</v>
      </c>
      <c r="R5736" s="2">
        <f>movie3[[#This Row],[gross]]-movie3[[#This Row],[budget]]</f>
        <v>-5318349</v>
      </c>
    </row>
    <row r="5737" spans="1:18" hidden="1" x14ac:dyDescent="0.25">
      <c r="A5737" t="s">
        <v>16855</v>
      </c>
      <c r="B5737" t="s">
        <v>337</v>
      </c>
      <c r="C5737" t="s">
        <v>41</v>
      </c>
      <c r="D5737">
        <v>2010</v>
      </c>
      <c r="E5737" t="s">
        <v>16441</v>
      </c>
      <c r="F5737">
        <v>6.5</v>
      </c>
      <c r="G5737" s="1">
        <v>18000</v>
      </c>
      <c r="H5737" t="s">
        <v>14657</v>
      </c>
      <c r="I5737" t="s">
        <v>3607</v>
      </c>
      <c r="J5737" t="s">
        <v>16856</v>
      </c>
      <c r="K5737" t="s">
        <v>30</v>
      </c>
      <c r="L5737" s="1">
        <v>15000000</v>
      </c>
      <c r="M5737" s="1">
        <v>27293743</v>
      </c>
      <c r="N5737" t="s">
        <v>9112</v>
      </c>
      <c r="O5737">
        <v>103</v>
      </c>
      <c r="P5737" s="6" t="str">
        <f>_xlfn.XLOOKUP(movie3[[#This Row],[year]],inflation!E$2:E$225,inflation!F$2:F$225,,0)</f>
        <v>655.3</v>
      </c>
      <c r="Q5737" s="2">
        <f>movie3[[#This Row],[gross]] * (inflation!B$226 / movie3[[#This Row],[CPI of Released Year]])</f>
        <v>38135435.816877767</v>
      </c>
      <c r="R5737" s="2">
        <f>movie3[[#This Row],[gross]]-movie3[[#This Row],[budget]]</f>
        <v>12293743</v>
      </c>
    </row>
    <row r="5738" spans="1:18" hidden="1" x14ac:dyDescent="0.25">
      <c r="A5738" t="s">
        <v>16864</v>
      </c>
      <c r="B5738" t="s">
        <v>33</v>
      </c>
      <c r="C5738" t="s">
        <v>25</v>
      </c>
      <c r="D5738">
        <v>2010</v>
      </c>
      <c r="E5738" t="s">
        <v>16476</v>
      </c>
      <c r="F5738">
        <v>6.5</v>
      </c>
      <c r="G5738" s="1">
        <v>95000</v>
      </c>
      <c r="H5738" t="s">
        <v>13546</v>
      </c>
      <c r="I5738" t="s">
        <v>16865</v>
      </c>
      <c r="J5738" t="s">
        <v>16866</v>
      </c>
      <c r="K5738" t="s">
        <v>30</v>
      </c>
      <c r="L5738" s="1">
        <v>30000000</v>
      </c>
      <c r="M5738" s="1">
        <v>79628830</v>
      </c>
      <c r="N5738" t="s">
        <v>10085</v>
      </c>
      <c r="O5738">
        <v>105</v>
      </c>
      <c r="P5738" s="6" t="str">
        <f>_xlfn.XLOOKUP(movie3[[#This Row],[year]],inflation!E$2:E$225,inflation!F$2:F$225,,0)</f>
        <v>655.3</v>
      </c>
      <c r="Q5738" s="2">
        <f>movie3[[#This Row],[gross]] * (inflation!B$226 / movie3[[#This Row],[CPI of Released Year]])</f>
        <v>111259204.55974363</v>
      </c>
      <c r="R5738" s="2">
        <f>movie3[[#This Row],[gross]]-movie3[[#This Row],[budget]]</f>
        <v>49628830</v>
      </c>
    </row>
    <row r="5739" spans="1:18" hidden="1" x14ac:dyDescent="0.25">
      <c r="A5739" t="s">
        <v>17051</v>
      </c>
      <c r="B5739" t="s">
        <v>16</v>
      </c>
      <c r="C5739" t="s">
        <v>17</v>
      </c>
      <c r="D5739">
        <v>2010</v>
      </c>
      <c r="E5739" t="s">
        <v>17052</v>
      </c>
      <c r="F5739">
        <v>6.5</v>
      </c>
      <c r="G5739" s="1">
        <v>41000</v>
      </c>
      <c r="H5739" t="s">
        <v>17053</v>
      </c>
      <c r="I5739" t="s">
        <v>17054</v>
      </c>
      <c r="J5739" t="s">
        <v>17055</v>
      </c>
      <c r="K5739" t="s">
        <v>30</v>
      </c>
      <c r="L5739" s="1">
        <v>650000</v>
      </c>
      <c r="M5739" s="1">
        <v>405380</v>
      </c>
      <c r="N5739" t="s">
        <v>17056</v>
      </c>
      <c r="O5739">
        <v>98</v>
      </c>
      <c r="P5739" s="6" t="str">
        <f>_xlfn.XLOOKUP(movie3[[#This Row],[year]],inflation!E$2:E$225,inflation!F$2:F$225,,0)</f>
        <v>655.3</v>
      </c>
      <c r="Q5739" s="2">
        <f>movie3[[#This Row],[gross]] * (inflation!B$226 / movie3[[#This Row],[CPI of Released Year]])</f>
        <v>566406.11628261872</v>
      </c>
      <c r="R5739" s="2">
        <f>movie3[[#This Row],[gross]]-movie3[[#This Row],[budget]]</f>
        <v>-244620</v>
      </c>
    </row>
    <row r="5740" spans="1:18" hidden="1" x14ac:dyDescent="0.25">
      <c r="A5740" t="s">
        <v>17111</v>
      </c>
      <c r="B5740" t="s">
        <v>448</v>
      </c>
      <c r="C5740" t="s">
        <v>104</v>
      </c>
      <c r="D5740">
        <v>2010</v>
      </c>
      <c r="E5740" t="s">
        <v>17112</v>
      </c>
      <c r="F5740">
        <v>6.5</v>
      </c>
      <c r="G5740" s="1">
        <v>5200</v>
      </c>
      <c r="H5740" t="s">
        <v>6665</v>
      </c>
      <c r="I5740" t="s">
        <v>6665</v>
      </c>
      <c r="J5740" t="s">
        <v>17113</v>
      </c>
      <c r="K5740" t="s">
        <v>453</v>
      </c>
      <c r="M5740" s="1">
        <v>3696522</v>
      </c>
      <c r="N5740" t="s">
        <v>17114</v>
      </c>
      <c r="O5740">
        <v>106</v>
      </c>
      <c r="P5740" s="6" t="str">
        <f>_xlfn.XLOOKUP(movie3[[#This Row],[year]],inflation!E$2:E$225,inflation!F$2:F$225,,0)</f>
        <v>655.3</v>
      </c>
      <c r="Q5740" s="2">
        <f>movie3[[#This Row],[gross]] * (inflation!B$226 / movie3[[#This Row],[CPI of Released Year]])</f>
        <v>5164864.250267053</v>
      </c>
      <c r="R5740" s="2">
        <f>movie3[[#This Row],[gross]]-movie3[[#This Row],[budget]]</f>
        <v>3696522</v>
      </c>
    </row>
    <row r="5741" spans="1:18" hidden="1" x14ac:dyDescent="0.25">
      <c r="A5741" t="s">
        <v>16603</v>
      </c>
      <c r="B5741" t="s">
        <v>16</v>
      </c>
      <c r="C5741" t="s">
        <v>41</v>
      </c>
      <c r="D5741">
        <v>2010</v>
      </c>
      <c r="E5741" t="s">
        <v>16604</v>
      </c>
      <c r="F5741">
        <v>6.4</v>
      </c>
      <c r="G5741" s="1">
        <v>130000</v>
      </c>
      <c r="H5741" t="s">
        <v>16605</v>
      </c>
      <c r="I5741" t="s">
        <v>15656</v>
      </c>
      <c r="J5741" t="s">
        <v>16606</v>
      </c>
      <c r="K5741" t="s">
        <v>30</v>
      </c>
      <c r="L5741" s="1">
        <v>20000000</v>
      </c>
      <c r="M5741" s="1">
        <v>49779728</v>
      </c>
      <c r="N5741" t="s">
        <v>9689</v>
      </c>
      <c r="O5741">
        <v>104</v>
      </c>
      <c r="P5741" s="6" t="str">
        <f>_xlfn.XLOOKUP(movie3[[#This Row],[year]],inflation!E$2:E$225,inflation!F$2:F$225,,0)</f>
        <v>655.3</v>
      </c>
      <c r="Q5741" s="2">
        <f>movie3[[#This Row],[gross]] * (inflation!B$226 / movie3[[#This Row],[CPI of Released Year]])</f>
        <v>69553363.279108807</v>
      </c>
      <c r="R5741" s="2">
        <f>movie3[[#This Row],[gross]]-movie3[[#This Row],[budget]]</f>
        <v>29779728</v>
      </c>
    </row>
    <row r="5742" spans="1:18" hidden="1" x14ac:dyDescent="0.25">
      <c r="A5742" t="s">
        <v>16622</v>
      </c>
      <c r="B5742" t="s">
        <v>16</v>
      </c>
      <c r="C5742" t="s">
        <v>25</v>
      </c>
      <c r="D5742">
        <v>2010</v>
      </c>
      <c r="E5742" t="s">
        <v>16623</v>
      </c>
      <c r="F5742">
        <v>6.4</v>
      </c>
      <c r="G5742" s="1">
        <v>89000</v>
      </c>
      <c r="H5742" t="s">
        <v>16624</v>
      </c>
      <c r="I5742" t="s">
        <v>16624</v>
      </c>
      <c r="J5742" t="s">
        <v>16625</v>
      </c>
      <c r="K5742" t="s">
        <v>22</v>
      </c>
      <c r="L5742" s="1">
        <v>500000</v>
      </c>
      <c r="M5742" s="1">
        <v>5060438</v>
      </c>
      <c r="N5742" t="s">
        <v>16626</v>
      </c>
      <c r="O5742">
        <v>94</v>
      </c>
      <c r="P5742" s="6" t="str">
        <f>_xlfn.XLOOKUP(movie3[[#This Row],[year]],inflation!E$2:E$225,inflation!F$2:F$225,,0)</f>
        <v>655.3</v>
      </c>
      <c r="Q5742" s="2">
        <f>movie3[[#This Row],[gross]] * (inflation!B$226 / movie3[[#This Row],[CPI of Released Year]])</f>
        <v>7070558.5728673888</v>
      </c>
      <c r="R5742" s="2">
        <f>movie3[[#This Row],[gross]]-movie3[[#This Row],[budget]]</f>
        <v>4560438</v>
      </c>
    </row>
    <row r="5743" spans="1:18" hidden="1" x14ac:dyDescent="0.25">
      <c r="A5743" t="s">
        <v>16652</v>
      </c>
      <c r="B5743" t="s">
        <v>2000</v>
      </c>
      <c r="C5743" t="s">
        <v>17</v>
      </c>
      <c r="D5743">
        <v>2010</v>
      </c>
      <c r="E5743" t="s">
        <v>16631</v>
      </c>
      <c r="F5743">
        <v>6.4</v>
      </c>
      <c r="G5743" s="1">
        <v>81000</v>
      </c>
      <c r="H5743" t="s">
        <v>16653</v>
      </c>
      <c r="I5743" t="s">
        <v>16653</v>
      </c>
      <c r="J5743" t="s">
        <v>1262</v>
      </c>
      <c r="K5743" t="s">
        <v>30</v>
      </c>
      <c r="L5743" s="1">
        <v>55000000</v>
      </c>
      <c r="M5743" s="1">
        <v>89520336</v>
      </c>
      <c r="N5743" t="s">
        <v>10879</v>
      </c>
      <c r="O5743">
        <v>119</v>
      </c>
      <c r="P5743" s="6" t="str">
        <f>_xlfn.XLOOKUP(movie3[[#This Row],[year]],inflation!E$2:E$225,inflation!F$2:F$225,,0)</f>
        <v>655.3</v>
      </c>
      <c r="Q5743" s="2">
        <f>movie3[[#This Row],[gross]] * (inflation!B$226 / movie3[[#This Row],[CPI of Released Year]])</f>
        <v>125079840.74713872</v>
      </c>
      <c r="R5743" s="2">
        <f>movie3[[#This Row],[gross]]-movie3[[#This Row],[budget]]</f>
        <v>34520336</v>
      </c>
    </row>
    <row r="5744" spans="1:18" hidden="1" x14ac:dyDescent="0.25">
      <c r="A5744" t="s">
        <v>16654</v>
      </c>
      <c r="B5744" t="s">
        <v>33</v>
      </c>
      <c r="C5744" t="s">
        <v>25</v>
      </c>
      <c r="D5744">
        <v>2010</v>
      </c>
      <c r="E5744" t="s">
        <v>16411</v>
      </c>
      <c r="F5744">
        <v>6.4</v>
      </c>
      <c r="G5744" s="1">
        <v>392000</v>
      </c>
      <c r="H5744" t="s">
        <v>2671</v>
      </c>
      <c r="I5744" t="s">
        <v>6250</v>
      </c>
      <c r="J5744" t="s">
        <v>16655</v>
      </c>
      <c r="K5744" t="s">
        <v>30</v>
      </c>
      <c r="L5744" s="1">
        <v>200000000</v>
      </c>
      <c r="M5744" s="1">
        <v>1025468216</v>
      </c>
      <c r="N5744" t="s">
        <v>1725</v>
      </c>
      <c r="O5744">
        <v>108</v>
      </c>
      <c r="P5744" s="6" t="str">
        <f>_xlfn.XLOOKUP(movie3[[#This Row],[year]],inflation!E$2:E$225,inflation!F$2:F$225,,0)</f>
        <v>655.3</v>
      </c>
      <c r="Q5744" s="2">
        <f>movie3[[#This Row],[gross]] * (inflation!B$226 / movie3[[#This Row],[CPI of Released Year]])</f>
        <v>1432807414.2676637</v>
      </c>
      <c r="R5744" s="2">
        <f>movie3[[#This Row],[gross]]-movie3[[#This Row],[budget]]</f>
        <v>825468216</v>
      </c>
    </row>
    <row r="5745" spans="1:18" hidden="1" x14ac:dyDescent="0.25">
      <c r="A5745" t="s">
        <v>16736</v>
      </c>
      <c r="B5745" t="s">
        <v>16</v>
      </c>
      <c r="C5745" t="s">
        <v>41</v>
      </c>
      <c r="D5745">
        <v>2010</v>
      </c>
      <c r="E5745" t="s">
        <v>16341</v>
      </c>
      <c r="F5745">
        <v>6.4</v>
      </c>
      <c r="G5745" s="1">
        <v>165000</v>
      </c>
      <c r="H5745" t="s">
        <v>14566</v>
      </c>
      <c r="I5745" t="s">
        <v>16737</v>
      </c>
      <c r="J5745" t="s">
        <v>2627</v>
      </c>
      <c r="K5745" t="s">
        <v>30</v>
      </c>
      <c r="L5745" s="1">
        <v>36000000</v>
      </c>
      <c r="M5745" s="1">
        <v>64780213</v>
      </c>
      <c r="N5745" t="s">
        <v>118</v>
      </c>
      <c r="O5745">
        <v>101</v>
      </c>
      <c r="P5745" s="6" t="str">
        <f>_xlfn.XLOOKUP(movie3[[#This Row],[year]],inflation!E$2:E$225,inflation!F$2:F$225,,0)</f>
        <v>655.3</v>
      </c>
      <c r="Q5745" s="2">
        <f>movie3[[#This Row],[gross]] * (inflation!B$226 / movie3[[#This Row],[CPI of Released Year]])</f>
        <v>90512380.623836413</v>
      </c>
      <c r="R5745" s="2">
        <f>movie3[[#This Row],[gross]]-movie3[[#This Row],[budget]]</f>
        <v>28780213</v>
      </c>
    </row>
    <row r="5746" spans="1:18" hidden="1" x14ac:dyDescent="0.25">
      <c r="A5746" t="s">
        <v>16746</v>
      </c>
      <c r="B5746" t="s">
        <v>16</v>
      </c>
      <c r="C5746" t="s">
        <v>34</v>
      </c>
      <c r="D5746">
        <v>2010</v>
      </c>
      <c r="E5746" t="s">
        <v>16657</v>
      </c>
      <c r="F5746">
        <v>6.4</v>
      </c>
      <c r="G5746" s="1">
        <v>216000</v>
      </c>
      <c r="H5746" t="s">
        <v>13457</v>
      </c>
      <c r="I5746" t="s">
        <v>16747</v>
      </c>
      <c r="J5746" t="s">
        <v>11168</v>
      </c>
      <c r="K5746" t="s">
        <v>30</v>
      </c>
      <c r="L5746" s="1">
        <v>40000000</v>
      </c>
      <c r="M5746" s="1">
        <v>127233108</v>
      </c>
      <c r="N5746" t="s">
        <v>180</v>
      </c>
      <c r="O5746">
        <v>107</v>
      </c>
      <c r="P5746" s="6" t="str">
        <f>_xlfn.XLOOKUP(movie3[[#This Row],[year]],inflation!E$2:E$225,inflation!F$2:F$225,,0)</f>
        <v>655.3</v>
      </c>
      <c r="Q5746" s="2">
        <f>movie3[[#This Row],[gross]] * (inflation!B$226 / movie3[[#This Row],[CPI of Released Year]])</f>
        <v>177772979.83335876</v>
      </c>
      <c r="R5746" s="2">
        <f>movie3[[#This Row],[gross]]-movie3[[#This Row],[budget]]</f>
        <v>87233108</v>
      </c>
    </row>
    <row r="5747" spans="1:18" hidden="1" x14ac:dyDescent="0.25">
      <c r="A5747" t="s">
        <v>16761</v>
      </c>
      <c r="B5747" t="s">
        <v>2000</v>
      </c>
      <c r="C5747" t="s">
        <v>34</v>
      </c>
      <c r="D5747">
        <v>2010</v>
      </c>
      <c r="E5747" t="s">
        <v>16441</v>
      </c>
      <c r="F5747">
        <v>6.4</v>
      </c>
      <c r="G5747" s="1">
        <v>301000</v>
      </c>
      <c r="H5747" t="s">
        <v>5213</v>
      </c>
      <c r="I5747" t="s">
        <v>12470</v>
      </c>
      <c r="J5747" t="s">
        <v>11977</v>
      </c>
      <c r="K5747" t="s">
        <v>30</v>
      </c>
      <c r="L5747" s="1">
        <v>110000000</v>
      </c>
      <c r="M5747" s="1">
        <v>293503354</v>
      </c>
      <c r="N5747" t="s">
        <v>31</v>
      </c>
      <c r="O5747">
        <v>100</v>
      </c>
      <c r="P5747" s="6" t="str">
        <f>_xlfn.XLOOKUP(movie3[[#This Row],[year]],inflation!E$2:E$225,inflation!F$2:F$225,,0)</f>
        <v>655.3</v>
      </c>
      <c r="Q5747" s="2">
        <f>movie3[[#This Row],[gross]] * (inflation!B$226 / movie3[[#This Row],[CPI of Released Year]])</f>
        <v>410089532.91988403</v>
      </c>
      <c r="R5747" s="2">
        <f>movie3[[#This Row],[gross]]-movie3[[#This Row],[budget]]</f>
        <v>183503354</v>
      </c>
    </row>
    <row r="5748" spans="1:18" hidden="1" x14ac:dyDescent="0.25">
      <c r="A5748" t="s">
        <v>16794</v>
      </c>
      <c r="B5748" t="s">
        <v>16</v>
      </c>
      <c r="C5748" t="s">
        <v>34</v>
      </c>
      <c r="D5748">
        <v>2010</v>
      </c>
      <c r="E5748" t="s">
        <v>16631</v>
      </c>
      <c r="F5748">
        <v>6.4</v>
      </c>
      <c r="G5748" s="1">
        <v>103000</v>
      </c>
      <c r="H5748" t="s">
        <v>9746</v>
      </c>
      <c r="I5748" t="s">
        <v>12636</v>
      </c>
      <c r="J5748" t="s">
        <v>12473</v>
      </c>
      <c r="K5748" t="s">
        <v>30</v>
      </c>
      <c r="L5748" s="1">
        <v>24000000</v>
      </c>
      <c r="M5748" s="1">
        <v>35626958</v>
      </c>
      <c r="N5748" t="s">
        <v>16795</v>
      </c>
      <c r="O5748">
        <v>98</v>
      </c>
      <c r="P5748" s="6" t="str">
        <f>_xlfn.XLOOKUP(movie3[[#This Row],[year]],inflation!E$2:E$225,inflation!F$2:F$225,,0)</f>
        <v>655.3</v>
      </c>
      <c r="Q5748" s="2">
        <f>movie3[[#This Row],[gross]] * (inflation!B$226 / movie3[[#This Row],[CPI of Released Year]])</f>
        <v>49778792.529833667</v>
      </c>
      <c r="R5748" s="2">
        <f>movie3[[#This Row],[gross]]-movie3[[#This Row],[budget]]</f>
        <v>11626958</v>
      </c>
    </row>
    <row r="5749" spans="1:18" hidden="1" x14ac:dyDescent="0.25">
      <c r="A5749" t="s">
        <v>16892</v>
      </c>
      <c r="B5749" t="s">
        <v>16</v>
      </c>
      <c r="C5749" t="s">
        <v>34</v>
      </c>
      <c r="D5749">
        <v>2010</v>
      </c>
      <c r="E5749" t="s">
        <v>16893</v>
      </c>
      <c r="F5749">
        <v>6.4</v>
      </c>
      <c r="G5749" s="1">
        <v>45000</v>
      </c>
      <c r="H5749" t="s">
        <v>14987</v>
      </c>
      <c r="I5749" t="s">
        <v>16894</v>
      </c>
      <c r="J5749" t="s">
        <v>16895</v>
      </c>
      <c r="K5749" t="s">
        <v>5820</v>
      </c>
      <c r="M5749" s="1">
        <v>382879</v>
      </c>
      <c r="N5749" t="s">
        <v>16896</v>
      </c>
      <c r="O5749">
        <v>102</v>
      </c>
      <c r="P5749" s="6" t="str">
        <f>_xlfn.XLOOKUP(movie3[[#This Row],[year]],inflation!E$2:E$225,inflation!F$2:F$225,,0)</f>
        <v>655.3</v>
      </c>
      <c r="Q5749" s="2">
        <f>movie3[[#This Row],[gross]] * (inflation!B$226 / movie3[[#This Row],[CPI of Released Year]])</f>
        <v>534967.20952235616</v>
      </c>
      <c r="R5749" s="2">
        <f>movie3[[#This Row],[gross]]-movie3[[#This Row],[budget]]</f>
        <v>382879</v>
      </c>
    </row>
    <row r="5750" spans="1:18" hidden="1" x14ac:dyDescent="0.25">
      <c r="A5750" t="s">
        <v>16917</v>
      </c>
      <c r="B5750" t="s">
        <v>16</v>
      </c>
      <c r="C5750" t="s">
        <v>34</v>
      </c>
      <c r="D5750">
        <v>2010</v>
      </c>
      <c r="E5750" t="s">
        <v>16272</v>
      </c>
      <c r="F5750">
        <v>6.4</v>
      </c>
      <c r="G5750" s="1">
        <v>114000</v>
      </c>
      <c r="H5750" t="s">
        <v>13736</v>
      </c>
      <c r="I5750" t="s">
        <v>16918</v>
      </c>
      <c r="J5750" t="s">
        <v>160</v>
      </c>
      <c r="K5750" t="s">
        <v>453</v>
      </c>
      <c r="L5750" s="1">
        <v>52000000</v>
      </c>
      <c r="M5750" s="1">
        <v>52844496</v>
      </c>
      <c r="N5750" t="s">
        <v>12255</v>
      </c>
      <c r="O5750">
        <v>92</v>
      </c>
      <c r="P5750" s="6" t="str">
        <f>_xlfn.XLOOKUP(movie3[[#This Row],[year]],inflation!E$2:E$225,inflation!F$2:F$225,,0)</f>
        <v>655.3</v>
      </c>
      <c r="Q5750" s="2">
        <f>movie3[[#This Row],[gross]] * (inflation!B$226 / movie3[[#This Row],[CPI of Released Year]])</f>
        <v>73835526.533801317</v>
      </c>
      <c r="R5750" s="2">
        <f>movie3[[#This Row],[gross]]-movie3[[#This Row],[budget]]</f>
        <v>844496</v>
      </c>
    </row>
    <row r="5751" spans="1:18" hidden="1" x14ac:dyDescent="0.25">
      <c r="A5751" t="s">
        <v>16948</v>
      </c>
      <c r="B5751" t="s">
        <v>2000</v>
      </c>
      <c r="C5751" t="s">
        <v>17</v>
      </c>
      <c r="D5751">
        <v>2010</v>
      </c>
      <c r="E5751" t="s">
        <v>16949</v>
      </c>
      <c r="F5751">
        <v>6.4</v>
      </c>
      <c r="G5751" s="1">
        <v>91000</v>
      </c>
      <c r="H5751" t="s">
        <v>85</v>
      </c>
      <c r="I5751" t="s">
        <v>14549</v>
      </c>
      <c r="J5751" t="s">
        <v>9532</v>
      </c>
      <c r="K5751" t="s">
        <v>30</v>
      </c>
      <c r="L5751" s="1">
        <v>50000000</v>
      </c>
      <c r="M5751" s="1">
        <v>106956330</v>
      </c>
      <c r="N5751" t="s">
        <v>23</v>
      </c>
      <c r="O5751">
        <v>129</v>
      </c>
      <c r="P5751" s="6" t="str">
        <f>_xlfn.XLOOKUP(movie3[[#This Row],[year]],inflation!E$2:E$225,inflation!F$2:F$225,,0)</f>
        <v>655.3</v>
      </c>
      <c r="Q5751" s="2">
        <f>movie3[[#This Row],[gross]] * (inflation!B$226 / movie3[[#This Row],[CPI of Released Year]])</f>
        <v>149441806.42148635</v>
      </c>
      <c r="R5751" s="2">
        <f>movie3[[#This Row],[gross]]-movie3[[#This Row],[budget]]</f>
        <v>56956330</v>
      </c>
    </row>
    <row r="5752" spans="1:18" hidden="1" x14ac:dyDescent="0.25">
      <c r="A5752" t="s">
        <v>16967</v>
      </c>
      <c r="B5752" t="s">
        <v>448</v>
      </c>
      <c r="C5752" t="s">
        <v>17</v>
      </c>
      <c r="D5752">
        <v>2010</v>
      </c>
      <c r="E5752" t="s">
        <v>16968</v>
      </c>
      <c r="F5752">
        <v>6.4</v>
      </c>
      <c r="G5752" s="1">
        <v>9800</v>
      </c>
      <c r="H5752" t="s">
        <v>16969</v>
      </c>
      <c r="I5752" t="s">
        <v>16970</v>
      </c>
      <c r="J5752" t="s">
        <v>16971</v>
      </c>
      <c r="K5752" t="s">
        <v>921</v>
      </c>
      <c r="M5752" s="1">
        <v>15038301</v>
      </c>
      <c r="N5752" t="s">
        <v>16972</v>
      </c>
      <c r="O5752">
        <v>107</v>
      </c>
      <c r="P5752" s="6" t="str">
        <f>_xlfn.XLOOKUP(movie3[[#This Row],[year]],inflation!E$2:E$225,inflation!F$2:F$225,,0)</f>
        <v>655.3</v>
      </c>
      <c r="Q5752" s="2">
        <f>movie3[[#This Row],[gross]] * (inflation!B$226 / movie3[[#This Row],[CPI of Released Year]])</f>
        <v>21011854.716313139</v>
      </c>
      <c r="R5752" s="2">
        <f>movie3[[#This Row],[gross]]-movie3[[#This Row],[budget]]</f>
        <v>15038301</v>
      </c>
    </row>
    <row r="5753" spans="1:18" hidden="1" x14ac:dyDescent="0.25">
      <c r="A5753" t="s">
        <v>17012</v>
      </c>
      <c r="B5753" t="s">
        <v>16</v>
      </c>
      <c r="C5753" t="s">
        <v>41</v>
      </c>
      <c r="D5753">
        <v>2010</v>
      </c>
      <c r="E5753" t="s">
        <v>17013</v>
      </c>
      <c r="F5753">
        <v>6.4</v>
      </c>
      <c r="G5753" s="1">
        <v>10000</v>
      </c>
      <c r="H5753" t="s">
        <v>17014</v>
      </c>
      <c r="I5753" t="s">
        <v>17014</v>
      </c>
      <c r="J5753" t="s">
        <v>17015</v>
      </c>
      <c r="K5753" t="s">
        <v>30</v>
      </c>
      <c r="L5753" s="1">
        <v>4000000</v>
      </c>
      <c r="M5753" s="1">
        <v>143485</v>
      </c>
      <c r="N5753" t="s">
        <v>13873</v>
      </c>
      <c r="O5753">
        <v>90</v>
      </c>
      <c r="P5753" s="6" t="str">
        <f>_xlfn.XLOOKUP(movie3[[#This Row],[year]],inflation!E$2:E$225,inflation!F$2:F$225,,0)</f>
        <v>655.3</v>
      </c>
      <c r="Q5753" s="2">
        <f>movie3[[#This Row],[gross]] * (inflation!B$226 / movie3[[#This Row],[CPI of Released Year]])</f>
        <v>200480.49137799483</v>
      </c>
      <c r="R5753" s="2">
        <f>movie3[[#This Row],[gross]]-movie3[[#This Row],[budget]]</f>
        <v>-3856515</v>
      </c>
    </row>
    <row r="5754" spans="1:18" hidden="1" x14ac:dyDescent="0.25">
      <c r="A5754" t="s">
        <v>17026</v>
      </c>
      <c r="B5754" t="s">
        <v>33</v>
      </c>
      <c r="C5754" t="s">
        <v>17</v>
      </c>
      <c r="D5754">
        <v>2010</v>
      </c>
      <c r="E5754" t="s">
        <v>17027</v>
      </c>
      <c r="F5754">
        <v>6.4</v>
      </c>
      <c r="G5754" s="1">
        <v>2600</v>
      </c>
      <c r="H5754" t="s">
        <v>17028</v>
      </c>
      <c r="I5754" t="s">
        <v>17029</v>
      </c>
      <c r="J5754" t="s">
        <v>9900</v>
      </c>
      <c r="K5754" t="s">
        <v>30</v>
      </c>
      <c r="M5754" s="1">
        <v>814906</v>
      </c>
      <c r="N5754" t="s">
        <v>17030</v>
      </c>
      <c r="O5754">
        <v>111</v>
      </c>
      <c r="P5754" s="6" t="str">
        <f>_xlfn.XLOOKUP(movie3[[#This Row],[year]],inflation!E$2:E$225,inflation!F$2:F$225,,0)</f>
        <v>655.3</v>
      </c>
      <c r="Q5754" s="2">
        <f>movie3[[#This Row],[gross]] * (inflation!B$226 / movie3[[#This Row],[CPI of Released Year]])</f>
        <v>1138605.1176560353</v>
      </c>
      <c r="R5754" s="2">
        <f>movie3[[#This Row],[gross]]-movie3[[#This Row],[budget]]</f>
        <v>814906</v>
      </c>
    </row>
    <row r="5755" spans="1:18" hidden="1" x14ac:dyDescent="0.25">
      <c r="A5755" t="s">
        <v>17044</v>
      </c>
      <c r="B5755" t="s">
        <v>2000</v>
      </c>
      <c r="C5755" t="s">
        <v>17</v>
      </c>
      <c r="D5755">
        <v>2010</v>
      </c>
      <c r="E5755" t="s">
        <v>16728</v>
      </c>
      <c r="F5755">
        <v>6.4</v>
      </c>
      <c r="G5755" s="1">
        <v>60000</v>
      </c>
      <c r="H5755" t="s">
        <v>12683</v>
      </c>
      <c r="I5755" t="s">
        <v>17045</v>
      </c>
      <c r="J5755" t="s">
        <v>15842</v>
      </c>
      <c r="K5755" t="s">
        <v>30</v>
      </c>
      <c r="L5755" s="1">
        <v>44000000</v>
      </c>
      <c r="M5755" s="1">
        <v>48190704</v>
      </c>
      <c r="N5755" t="s">
        <v>61</v>
      </c>
      <c r="O5755">
        <v>99</v>
      </c>
      <c r="P5755" s="6" t="str">
        <f>_xlfn.XLOOKUP(movie3[[#This Row],[year]],inflation!E$2:E$225,inflation!F$2:F$225,,0)</f>
        <v>655.3</v>
      </c>
      <c r="Q5755" s="2">
        <f>movie3[[#This Row],[gross]] * (inflation!B$226 / movie3[[#This Row],[CPI of Released Year]])</f>
        <v>67333142.961086527</v>
      </c>
      <c r="R5755" s="2">
        <f>movie3[[#This Row],[gross]]-movie3[[#This Row],[budget]]</f>
        <v>4190704</v>
      </c>
    </row>
    <row r="5756" spans="1:18" hidden="1" x14ac:dyDescent="0.25">
      <c r="A5756" t="s">
        <v>17078</v>
      </c>
      <c r="B5756" t="s">
        <v>33</v>
      </c>
      <c r="C5756" t="s">
        <v>17</v>
      </c>
      <c r="D5756">
        <v>2010</v>
      </c>
      <c r="E5756" t="s">
        <v>16753</v>
      </c>
      <c r="F5756">
        <v>6.4</v>
      </c>
      <c r="G5756" s="1">
        <v>16000</v>
      </c>
      <c r="H5756" t="s">
        <v>14969</v>
      </c>
      <c r="I5756" t="s">
        <v>10004</v>
      </c>
      <c r="J5756" t="s">
        <v>6932</v>
      </c>
      <c r="K5756" t="s">
        <v>30</v>
      </c>
      <c r="L5756" s="1">
        <v>31000000</v>
      </c>
      <c r="M5756" s="1">
        <v>15134293</v>
      </c>
      <c r="N5756" t="s">
        <v>16795</v>
      </c>
      <c r="O5756">
        <v>106</v>
      </c>
      <c r="P5756" s="6" t="str">
        <f>_xlfn.XLOOKUP(movie3[[#This Row],[year]],inflation!E$2:E$225,inflation!F$2:F$225,,0)</f>
        <v>655.3</v>
      </c>
      <c r="Q5756" s="2">
        <f>movie3[[#This Row],[gross]] * (inflation!B$226 / movie3[[#This Row],[CPI of Released Year]])</f>
        <v>21145976.912559133</v>
      </c>
      <c r="R5756" s="2">
        <f>movie3[[#This Row],[gross]]-movie3[[#This Row],[budget]]</f>
        <v>-15865707</v>
      </c>
    </row>
    <row r="5757" spans="1:18" hidden="1" x14ac:dyDescent="0.25">
      <c r="A5757" t="s">
        <v>17121</v>
      </c>
      <c r="B5757" t="s">
        <v>16</v>
      </c>
      <c r="C5757" t="s">
        <v>17</v>
      </c>
      <c r="D5757">
        <v>2010</v>
      </c>
      <c r="E5757" t="s">
        <v>17122</v>
      </c>
      <c r="F5757">
        <v>6.4</v>
      </c>
      <c r="G5757" s="1">
        <v>49000</v>
      </c>
      <c r="H5757" t="s">
        <v>17123</v>
      </c>
      <c r="I5757" t="s">
        <v>17123</v>
      </c>
      <c r="J5757" t="s">
        <v>13048</v>
      </c>
      <c r="K5757" t="s">
        <v>30</v>
      </c>
      <c r="L5757" s="1">
        <v>5000000</v>
      </c>
      <c r="M5757" s="1">
        <v>2820490</v>
      </c>
      <c r="N5757" t="s">
        <v>16136</v>
      </c>
      <c r="O5757">
        <v>97</v>
      </c>
      <c r="P5757" s="6" t="str">
        <f>_xlfn.XLOOKUP(movie3[[#This Row],[year]],inflation!E$2:E$225,inflation!F$2:F$225,,0)</f>
        <v>655.3</v>
      </c>
      <c r="Q5757" s="2">
        <f>movie3[[#This Row],[gross]] * (inflation!B$226 / movie3[[#This Row],[CPI of Released Year]])</f>
        <v>3940852.501144514</v>
      </c>
      <c r="R5757" s="2">
        <f>movie3[[#This Row],[gross]]-movie3[[#This Row],[budget]]</f>
        <v>-2179510</v>
      </c>
    </row>
    <row r="5758" spans="1:18" x14ac:dyDescent="0.25">
      <c r="A5758" t="s">
        <v>16635</v>
      </c>
      <c r="B5758" t="s">
        <v>16</v>
      </c>
      <c r="C5758" t="s">
        <v>52</v>
      </c>
      <c r="D5758">
        <v>2010</v>
      </c>
      <c r="E5758" t="s">
        <v>16636</v>
      </c>
      <c r="F5758">
        <v>6.3</v>
      </c>
      <c r="G5758" s="1">
        <v>79000</v>
      </c>
      <c r="H5758" t="s">
        <v>16637</v>
      </c>
      <c r="I5758" t="s">
        <v>16638</v>
      </c>
      <c r="J5758" t="s">
        <v>16639</v>
      </c>
      <c r="K5758" t="s">
        <v>30</v>
      </c>
      <c r="L5758" s="1">
        <v>2000000</v>
      </c>
      <c r="M5758" s="1">
        <v>1278650</v>
      </c>
      <c r="N5758" t="s">
        <v>3821</v>
      </c>
      <c r="O5758">
        <v>108</v>
      </c>
      <c r="P5758" s="6" t="str">
        <f>_xlfn.XLOOKUP(movie3[[#This Row],[year]],inflation!E$2:E$225,inflation!F$2:F$225,,0)</f>
        <v>655.3</v>
      </c>
      <c r="Q5758" s="2">
        <f>movie3[[#This Row],[gross]] * (inflation!B$226 / movie3[[#This Row],[CPI of Released Year]])</f>
        <v>1786558.7364565849</v>
      </c>
      <c r="R5758" s="2">
        <f>movie3[[#This Row],[gross]]-movie3[[#This Row],[budget]]</f>
        <v>-721350</v>
      </c>
    </row>
    <row r="5759" spans="1:18" hidden="1" x14ac:dyDescent="0.25">
      <c r="A5759" t="s">
        <v>16644</v>
      </c>
      <c r="B5759" t="s">
        <v>16</v>
      </c>
      <c r="C5759" t="s">
        <v>104</v>
      </c>
      <c r="D5759">
        <v>2010</v>
      </c>
      <c r="E5759" t="s">
        <v>16645</v>
      </c>
      <c r="F5759">
        <v>6.3</v>
      </c>
      <c r="G5759" s="1">
        <v>94000</v>
      </c>
      <c r="H5759" t="s">
        <v>15259</v>
      </c>
      <c r="I5759" t="s">
        <v>15067</v>
      </c>
      <c r="J5759" t="s">
        <v>9716</v>
      </c>
      <c r="K5759" t="s">
        <v>30</v>
      </c>
      <c r="L5759" s="1">
        <v>20000000</v>
      </c>
      <c r="M5759" s="1">
        <v>67876281</v>
      </c>
      <c r="N5759" t="s">
        <v>12699</v>
      </c>
      <c r="O5759">
        <v>105</v>
      </c>
      <c r="P5759" s="6" t="str">
        <f>_xlfn.XLOOKUP(movie3[[#This Row],[year]],inflation!E$2:E$225,inflation!F$2:F$225,,0)</f>
        <v>655.3</v>
      </c>
      <c r="Q5759" s="2">
        <f>movie3[[#This Row],[gross]] * (inflation!B$226 / movie3[[#This Row],[CPI of Released Year]])</f>
        <v>94838276.947352365</v>
      </c>
      <c r="R5759" s="2">
        <f>movie3[[#This Row],[gross]]-movie3[[#This Row],[budget]]</f>
        <v>47876281</v>
      </c>
    </row>
    <row r="5760" spans="1:18" hidden="1" x14ac:dyDescent="0.25">
      <c r="A5760" t="s">
        <v>16677</v>
      </c>
      <c r="B5760" t="s">
        <v>2000</v>
      </c>
      <c r="C5760" t="s">
        <v>34</v>
      </c>
      <c r="D5760">
        <v>2010</v>
      </c>
      <c r="E5760" t="s">
        <v>16678</v>
      </c>
      <c r="F5760">
        <v>6.3</v>
      </c>
      <c r="G5760" s="1">
        <v>184000</v>
      </c>
      <c r="H5760" t="s">
        <v>8813</v>
      </c>
      <c r="I5760" t="s">
        <v>16679</v>
      </c>
      <c r="J5760" t="s">
        <v>1479</v>
      </c>
      <c r="K5760" t="s">
        <v>30</v>
      </c>
      <c r="L5760" s="1">
        <v>117000000</v>
      </c>
      <c r="M5760" s="1">
        <v>261989769</v>
      </c>
      <c r="N5760" t="s">
        <v>180</v>
      </c>
      <c r="O5760">
        <v>109</v>
      </c>
      <c r="P5760" s="6" t="str">
        <f>_xlfn.XLOOKUP(movie3[[#This Row],[year]],inflation!E$2:E$225,inflation!F$2:F$225,,0)</f>
        <v>655.3</v>
      </c>
      <c r="Q5760" s="2">
        <f>movie3[[#This Row],[gross]] * (inflation!B$226 / movie3[[#This Row],[CPI of Released Year]])</f>
        <v>366058038.29757363</v>
      </c>
      <c r="R5760" s="2">
        <f>movie3[[#This Row],[gross]]-movie3[[#This Row],[budget]]</f>
        <v>144989769</v>
      </c>
    </row>
    <row r="5761" spans="1:18" hidden="1" x14ac:dyDescent="0.25">
      <c r="A5761" t="s">
        <v>16721</v>
      </c>
      <c r="B5761" t="s">
        <v>2000</v>
      </c>
      <c r="C5761" t="s">
        <v>34</v>
      </c>
      <c r="D5761">
        <v>2010</v>
      </c>
      <c r="E5761" t="s">
        <v>16302</v>
      </c>
      <c r="F5761">
        <v>6.3</v>
      </c>
      <c r="G5761" s="1">
        <v>94000</v>
      </c>
      <c r="H5761" t="s">
        <v>15504</v>
      </c>
      <c r="I5761" t="s">
        <v>6749</v>
      </c>
      <c r="J5761" t="s">
        <v>16722</v>
      </c>
      <c r="K5761" t="s">
        <v>30</v>
      </c>
      <c r="L5761" s="1">
        <v>25000000</v>
      </c>
      <c r="M5761" s="1">
        <v>29397654</v>
      </c>
      <c r="N5761" t="s">
        <v>23</v>
      </c>
      <c r="O5761">
        <v>97</v>
      </c>
      <c r="P5761" s="6" t="str">
        <f>_xlfn.XLOOKUP(movie3[[#This Row],[year]],inflation!E$2:E$225,inflation!F$2:F$225,,0)</f>
        <v>655.3</v>
      </c>
      <c r="Q5761" s="2">
        <f>movie3[[#This Row],[gross]] * (inflation!B$226 / movie3[[#This Row],[CPI of Released Year]])</f>
        <v>41075067.911490925</v>
      </c>
      <c r="R5761" s="2">
        <f>movie3[[#This Row],[gross]]-movie3[[#This Row],[budget]]</f>
        <v>4397654</v>
      </c>
    </row>
    <row r="5762" spans="1:18" hidden="1" x14ac:dyDescent="0.25">
      <c r="A5762" t="s">
        <v>3702</v>
      </c>
      <c r="B5762" t="s">
        <v>16</v>
      </c>
      <c r="C5762" t="s">
        <v>34</v>
      </c>
      <c r="D5762">
        <v>2010</v>
      </c>
      <c r="E5762" t="s">
        <v>16728</v>
      </c>
      <c r="F5762">
        <v>6.3</v>
      </c>
      <c r="G5762" s="1">
        <v>80000</v>
      </c>
      <c r="H5762" t="s">
        <v>14012</v>
      </c>
      <c r="I5762" t="s">
        <v>14012</v>
      </c>
      <c r="J5762" t="s">
        <v>16729</v>
      </c>
      <c r="K5762" t="s">
        <v>22</v>
      </c>
      <c r="L5762" s="1">
        <v>12000000</v>
      </c>
      <c r="M5762" s="1">
        <v>6890432</v>
      </c>
      <c r="N5762" t="s">
        <v>10847</v>
      </c>
      <c r="O5762">
        <v>97</v>
      </c>
      <c r="P5762" s="6" t="str">
        <f>_xlfn.XLOOKUP(movie3[[#This Row],[year]],inflation!E$2:E$225,inflation!F$2:F$225,,0)</f>
        <v>655.3</v>
      </c>
      <c r="Q5762" s="2">
        <f>movie3[[#This Row],[gross]] * (inflation!B$226 / movie3[[#This Row],[CPI of Released Year]])</f>
        <v>9627467.6319243107</v>
      </c>
      <c r="R5762" s="2">
        <f>movie3[[#This Row],[gross]]-movie3[[#This Row],[budget]]</f>
        <v>-5109568</v>
      </c>
    </row>
    <row r="5763" spans="1:18" hidden="1" x14ac:dyDescent="0.25">
      <c r="A5763" t="s">
        <v>16803</v>
      </c>
      <c r="B5763" t="s">
        <v>33</v>
      </c>
      <c r="C5763" t="s">
        <v>390</v>
      </c>
      <c r="D5763">
        <v>2010</v>
      </c>
      <c r="E5763" t="s">
        <v>16191</v>
      </c>
      <c r="F5763">
        <v>6.3</v>
      </c>
      <c r="G5763" s="1">
        <v>190000</v>
      </c>
      <c r="H5763" t="s">
        <v>10762</v>
      </c>
      <c r="I5763" t="s">
        <v>16804</v>
      </c>
      <c r="J5763" t="s">
        <v>6846</v>
      </c>
      <c r="K5763" t="s">
        <v>30</v>
      </c>
      <c r="L5763" s="1">
        <v>165000000</v>
      </c>
      <c r="M5763" s="1">
        <v>752600867</v>
      </c>
      <c r="N5763" t="s">
        <v>10176</v>
      </c>
      <c r="O5763">
        <v>93</v>
      </c>
      <c r="P5763" s="6" t="str">
        <f>_xlfn.XLOOKUP(movie3[[#This Row],[year]],inflation!E$2:E$225,inflation!F$2:F$225,,0)</f>
        <v>655.3</v>
      </c>
      <c r="Q5763" s="2">
        <f>movie3[[#This Row],[gross]] * (inflation!B$226 / movie3[[#This Row],[CPI of Released Year]])</f>
        <v>1051550974.8591485</v>
      </c>
      <c r="R5763" s="2">
        <f>movie3[[#This Row],[gross]]-movie3[[#This Row],[budget]]</f>
        <v>587600867</v>
      </c>
    </row>
    <row r="5764" spans="1:18" hidden="1" x14ac:dyDescent="0.25">
      <c r="A5764" t="s">
        <v>16805</v>
      </c>
      <c r="B5764" t="s">
        <v>33</v>
      </c>
      <c r="C5764" t="s">
        <v>25</v>
      </c>
      <c r="D5764">
        <v>2010</v>
      </c>
      <c r="E5764" t="s">
        <v>16663</v>
      </c>
      <c r="F5764">
        <v>6.3</v>
      </c>
      <c r="G5764" s="1">
        <v>145000</v>
      </c>
      <c r="H5764" t="s">
        <v>233</v>
      </c>
      <c r="I5764" t="s">
        <v>16806</v>
      </c>
      <c r="J5764" t="s">
        <v>15661</v>
      </c>
      <c r="K5764" t="s">
        <v>30</v>
      </c>
      <c r="L5764" s="1">
        <v>155000000</v>
      </c>
      <c r="M5764" s="1">
        <v>415686217</v>
      </c>
      <c r="N5764" t="s">
        <v>9112</v>
      </c>
      <c r="O5764">
        <v>113</v>
      </c>
      <c r="P5764" s="6" t="str">
        <f>_xlfn.XLOOKUP(movie3[[#This Row],[year]],inflation!E$2:E$225,inflation!F$2:F$225,,0)</f>
        <v>655.3</v>
      </c>
      <c r="Q5764" s="2">
        <f>movie3[[#This Row],[gross]] * (inflation!B$226 / movie3[[#This Row],[CPI of Released Year]])</f>
        <v>580806196.07080734</v>
      </c>
      <c r="R5764" s="2">
        <f>movie3[[#This Row],[gross]]-movie3[[#This Row],[budget]]</f>
        <v>260686217</v>
      </c>
    </row>
    <row r="5765" spans="1:18" hidden="1" x14ac:dyDescent="0.25">
      <c r="A5765" t="s">
        <v>16813</v>
      </c>
      <c r="B5765" t="s">
        <v>2000</v>
      </c>
      <c r="C5765" t="s">
        <v>41</v>
      </c>
      <c r="D5765">
        <v>2010</v>
      </c>
      <c r="E5765" t="s">
        <v>16814</v>
      </c>
      <c r="F5765">
        <v>6.3</v>
      </c>
      <c r="G5765" s="1">
        <v>155000</v>
      </c>
      <c r="H5765" t="s">
        <v>12610</v>
      </c>
      <c r="I5765" t="s">
        <v>16804</v>
      </c>
      <c r="J5765" t="s">
        <v>13999</v>
      </c>
      <c r="K5765" t="s">
        <v>30</v>
      </c>
      <c r="L5765" s="1">
        <v>55000000</v>
      </c>
      <c r="M5765" s="1">
        <v>152263880</v>
      </c>
      <c r="N5765" t="s">
        <v>180</v>
      </c>
      <c r="O5765">
        <v>88</v>
      </c>
      <c r="P5765" s="6" t="str">
        <f>_xlfn.XLOOKUP(movie3[[#This Row],[year]],inflation!E$2:E$225,inflation!F$2:F$225,,0)</f>
        <v>655.3</v>
      </c>
      <c r="Q5765" s="2">
        <f>movie3[[#This Row],[gross]] * (inflation!B$226 / movie3[[#This Row],[CPI of Released Year]])</f>
        <v>212746541.32153213</v>
      </c>
      <c r="R5765" s="2">
        <f>movie3[[#This Row],[gross]]-movie3[[#This Row],[budget]]</f>
        <v>97263880</v>
      </c>
    </row>
    <row r="5766" spans="1:18" hidden="1" x14ac:dyDescent="0.25">
      <c r="A5766" t="s">
        <v>16867</v>
      </c>
      <c r="B5766" t="s">
        <v>2000</v>
      </c>
      <c r="C5766" t="s">
        <v>17</v>
      </c>
      <c r="D5766">
        <v>2010</v>
      </c>
      <c r="E5766" t="s">
        <v>16272</v>
      </c>
      <c r="F5766">
        <v>6.3</v>
      </c>
      <c r="G5766" s="1">
        <v>142000</v>
      </c>
      <c r="H5766" t="s">
        <v>2880</v>
      </c>
      <c r="I5766" t="s">
        <v>14812</v>
      </c>
      <c r="J5766" t="s">
        <v>14630</v>
      </c>
      <c r="K5766" t="s">
        <v>30</v>
      </c>
      <c r="L5766" s="1">
        <v>25000000</v>
      </c>
      <c r="M5766" s="1">
        <v>114984666</v>
      </c>
      <c r="N5766" t="s">
        <v>10879</v>
      </c>
      <c r="O5766">
        <v>108</v>
      </c>
      <c r="P5766" s="6" t="str">
        <f>_xlfn.XLOOKUP(movie3[[#This Row],[year]],inflation!E$2:E$225,inflation!F$2:F$225,,0)</f>
        <v>655.3</v>
      </c>
      <c r="Q5766" s="2">
        <f>movie3[[#This Row],[gross]] * (inflation!B$226 / movie3[[#This Row],[CPI of Released Year]])</f>
        <v>160659179.29131696</v>
      </c>
      <c r="R5766" s="2">
        <f>movie3[[#This Row],[gross]]-movie3[[#This Row],[budget]]</f>
        <v>89984666</v>
      </c>
    </row>
    <row r="5767" spans="1:18" hidden="1" x14ac:dyDescent="0.25">
      <c r="A5767" t="s">
        <v>16868</v>
      </c>
      <c r="B5767" t="s">
        <v>16</v>
      </c>
      <c r="C5767" t="s">
        <v>41</v>
      </c>
      <c r="D5767">
        <v>2010</v>
      </c>
      <c r="E5767" t="s">
        <v>16339</v>
      </c>
      <c r="F5767">
        <v>6.3</v>
      </c>
      <c r="G5767" s="1">
        <v>172000</v>
      </c>
      <c r="H5767" t="s">
        <v>15580</v>
      </c>
      <c r="I5767" t="s">
        <v>15580</v>
      </c>
      <c r="J5767" t="s">
        <v>16869</v>
      </c>
      <c r="K5767" t="s">
        <v>30</v>
      </c>
      <c r="L5767" s="1">
        <v>40000000</v>
      </c>
      <c r="M5767" s="1">
        <v>91720255</v>
      </c>
      <c r="N5767" t="s">
        <v>61</v>
      </c>
      <c r="O5767">
        <v>109</v>
      </c>
      <c r="P5767" s="6" t="str">
        <f>_xlfn.XLOOKUP(movie3[[#This Row],[year]],inflation!E$2:E$225,inflation!F$2:F$225,,0)</f>
        <v>655.3</v>
      </c>
      <c r="Q5767" s="2">
        <f>movie3[[#This Row],[gross]] * (inflation!B$226 / movie3[[#This Row],[CPI of Released Year]])</f>
        <v>128153617.3935602</v>
      </c>
      <c r="R5767" s="2">
        <f>movie3[[#This Row],[gross]]-movie3[[#This Row],[budget]]</f>
        <v>51720255</v>
      </c>
    </row>
    <row r="5768" spans="1:18" hidden="1" x14ac:dyDescent="0.25">
      <c r="A5768" t="s">
        <v>16926</v>
      </c>
      <c r="B5768" t="s">
        <v>16</v>
      </c>
      <c r="C5768" t="s">
        <v>104</v>
      </c>
      <c r="D5768">
        <v>2010</v>
      </c>
      <c r="E5768" t="s">
        <v>16927</v>
      </c>
      <c r="F5768">
        <v>6.3</v>
      </c>
      <c r="G5768" s="1">
        <v>54000</v>
      </c>
      <c r="H5768" t="s">
        <v>16928</v>
      </c>
      <c r="I5768" t="s">
        <v>16929</v>
      </c>
      <c r="J5768" t="s">
        <v>12169</v>
      </c>
      <c r="K5768" t="s">
        <v>30</v>
      </c>
      <c r="M5768" s="1">
        <v>1754389</v>
      </c>
      <c r="N5768" t="s">
        <v>15283</v>
      </c>
      <c r="O5768">
        <v>101</v>
      </c>
      <c r="P5768" s="6" t="str">
        <f>_xlfn.XLOOKUP(movie3[[#This Row],[year]],inflation!E$2:E$225,inflation!F$2:F$225,,0)</f>
        <v>655.3</v>
      </c>
      <c r="Q5768" s="2">
        <f>movie3[[#This Row],[gross]] * (inflation!B$226 / movie3[[#This Row],[CPI of Released Year]])</f>
        <v>2451272.0408972991</v>
      </c>
      <c r="R5768" s="2">
        <f>movie3[[#This Row],[gross]]-movie3[[#This Row],[budget]]</f>
        <v>1754389</v>
      </c>
    </row>
    <row r="5769" spans="1:18" hidden="1" x14ac:dyDescent="0.25">
      <c r="A5769" t="s">
        <v>16936</v>
      </c>
      <c r="B5769" t="s">
        <v>16</v>
      </c>
      <c r="C5769" t="s">
        <v>41</v>
      </c>
      <c r="D5769">
        <v>2010</v>
      </c>
      <c r="E5769" t="s">
        <v>16711</v>
      </c>
      <c r="F5769">
        <v>6.3</v>
      </c>
      <c r="G5769" s="1">
        <v>57000</v>
      </c>
      <c r="H5769" t="s">
        <v>16937</v>
      </c>
      <c r="I5769" t="s">
        <v>16938</v>
      </c>
      <c r="J5769" t="s">
        <v>2133</v>
      </c>
      <c r="K5769" t="s">
        <v>30</v>
      </c>
      <c r="L5769" s="1">
        <v>32000000</v>
      </c>
      <c r="M5769" s="1">
        <v>42059111</v>
      </c>
      <c r="N5769" t="s">
        <v>2027</v>
      </c>
      <c r="O5769">
        <v>102</v>
      </c>
      <c r="P5769" s="6" t="str">
        <f>_xlfn.XLOOKUP(movie3[[#This Row],[year]],inflation!E$2:E$225,inflation!F$2:F$225,,0)</f>
        <v>655.3</v>
      </c>
      <c r="Q5769" s="2">
        <f>movie3[[#This Row],[gross]] * (inflation!B$226 / movie3[[#This Row],[CPI of Released Year]])</f>
        <v>58765942.364718452</v>
      </c>
      <c r="R5769" s="2">
        <f>movie3[[#This Row],[gross]]-movie3[[#This Row],[budget]]</f>
        <v>10059111</v>
      </c>
    </row>
    <row r="5770" spans="1:18" hidden="1" x14ac:dyDescent="0.25">
      <c r="A5770" t="s">
        <v>16939</v>
      </c>
      <c r="B5770" t="s">
        <v>16</v>
      </c>
      <c r="C5770" t="s">
        <v>41</v>
      </c>
      <c r="D5770">
        <v>2010</v>
      </c>
      <c r="E5770" t="s">
        <v>16779</v>
      </c>
      <c r="F5770">
        <v>6.3</v>
      </c>
      <c r="G5770" s="1">
        <v>44000</v>
      </c>
      <c r="H5770" t="s">
        <v>10691</v>
      </c>
      <c r="I5770" t="s">
        <v>10691</v>
      </c>
      <c r="J5770" t="s">
        <v>4035</v>
      </c>
      <c r="K5770" t="s">
        <v>30</v>
      </c>
      <c r="L5770" s="1">
        <v>7000000</v>
      </c>
      <c r="M5770" s="1">
        <v>14788642</v>
      </c>
      <c r="N5770" t="s">
        <v>12699</v>
      </c>
      <c r="O5770">
        <v>97</v>
      </c>
      <c r="P5770" s="6" t="str">
        <f>_xlfn.XLOOKUP(movie3[[#This Row],[year]],inflation!E$2:E$225,inflation!F$2:F$225,,0)</f>
        <v>655.3</v>
      </c>
      <c r="Q5770" s="2">
        <f>movie3[[#This Row],[gross]] * (inflation!B$226 / movie3[[#This Row],[CPI of Released Year]])</f>
        <v>20663025.507706396</v>
      </c>
      <c r="R5770" s="2">
        <f>movie3[[#This Row],[gross]]-movie3[[#This Row],[budget]]</f>
        <v>7788642</v>
      </c>
    </row>
    <row r="5771" spans="1:18" hidden="1" x14ac:dyDescent="0.25">
      <c r="A5771" t="s">
        <v>16950</v>
      </c>
      <c r="B5771" t="s">
        <v>16</v>
      </c>
      <c r="C5771" t="s">
        <v>34</v>
      </c>
      <c r="D5771">
        <v>2010</v>
      </c>
      <c r="E5771" t="s">
        <v>16741</v>
      </c>
      <c r="F5771">
        <v>6.3</v>
      </c>
      <c r="G5771" s="1">
        <v>103000</v>
      </c>
      <c r="H5771" t="s">
        <v>16951</v>
      </c>
      <c r="I5771" t="s">
        <v>13089</v>
      </c>
      <c r="J5771" t="s">
        <v>10813</v>
      </c>
      <c r="K5771" t="s">
        <v>30</v>
      </c>
      <c r="L5771" s="1">
        <v>32000000</v>
      </c>
      <c r="M5771" s="1">
        <v>18409891</v>
      </c>
      <c r="N5771" t="s">
        <v>61</v>
      </c>
      <c r="O5771">
        <v>111</v>
      </c>
      <c r="P5771" s="6" t="str">
        <f>_xlfn.XLOOKUP(movie3[[#This Row],[year]],inflation!E$2:E$225,inflation!F$2:F$225,,0)</f>
        <v>655.3</v>
      </c>
      <c r="Q5771" s="2">
        <f>movie3[[#This Row],[gross]] * (inflation!B$226 / movie3[[#This Row],[CPI of Released Year]])</f>
        <v>25722716.617732339</v>
      </c>
      <c r="R5771" s="2">
        <f>movie3[[#This Row],[gross]]-movie3[[#This Row],[budget]]</f>
        <v>-13590109</v>
      </c>
    </row>
    <row r="5772" spans="1:18" hidden="1" x14ac:dyDescent="0.25">
      <c r="A5772" t="s">
        <v>16993</v>
      </c>
      <c r="B5772" t="s">
        <v>16</v>
      </c>
      <c r="C5772" t="s">
        <v>41</v>
      </c>
      <c r="D5772">
        <v>2010</v>
      </c>
      <c r="E5772" t="s">
        <v>16594</v>
      </c>
      <c r="F5772">
        <v>6.3</v>
      </c>
      <c r="G5772" s="1">
        <v>34000</v>
      </c>
      <c r="H5772" t="s">
        <v>16994</v>
      </c>
      <c r="I5772" t="s">
        <v>16995</v>
      </c>
      <c r="J5772" t="s">
        <v>15194</v>
      </c>
      <c r="K5772" t="s">
        <v>30</v>
      </c>
      <c r="L5772" s="1">
        <v>7000000</v>
      </c>
      <c r="M5772" s="1">
        <v>9933873</v>
      </c>
      <c r="N5772" t="s">
        <v>16996</v>
      </c>
      <c r="O5772">
        <v>91</v>
      </c>
      <c r="P5772" s="6" t="str">
        <f>_xlfn.XLOOKUP(movie3[[#This Row],[year]],inflation!E$2:E$225,inflation!F$2:F$225,,0)</f>
        <v>655.3</v>
      </c>
      <c r="Q5772" s="2">
        <f>movie3[[#This Row],[gross]] * (inflation!B$226 / movie3[[#This Row],[CPI of Released Year]])</f>
        <v>13879832.319243096</v>
      </c>
      <c r="R5772" s="2">
        <f>movie3[[#This Row],[gross]]-movie3[[#This Row],[budget]]</f>
        <v>2933873</v>
      </c>
    </row>
    <row r="5773" spans="1:18" hidden="1" x14ac:dyDescent="0.25">
      <c r="A5773" t="s">
        <v>17039</v>
      </c>
      <c r="B5773" t="s">
        <v>2000</v>
      </c>
      <c r="C5773" t="s">
        <v>17</v>
      </c>
      <c r="D5773">
        <v>2010</v>
      </c>
      <c r="E5773" t="s">
        <v>16404</v>
      </c>
      <c r="F5773">
        <v>6.3</v>
      </c>
      <c r="G5773" s="1">
        <v>18000</v>
      </c>
      <c r="H5773" t="s">
        <v>17040</v>
      </c>
      <c r="I5773" t="s">
        <v>17040</v>
      </c>
      <c r="J5773" t="s">
        <v>17041</v>
      </c>
      <c r="K5773" t="s">
        <v>30</v>
      </c>
      <c r="L5773" s="1">
        <v>15000000</v>
      </c>
      <c r="M5773" s="1">
        <v>20529194</v>
      </c>
      <c r="N5773" t="s">
        <v>10879</v>
      </c>
      <c r="O5773">
        <v>117</v>
      </c>
      <c r="P5773" s="6" t="str">
        <f>_xlfn.XLOOKUP(movie3[[#This Row],[year]],inflation!E$2:E$225,inflation!F$2:F$225,,0)</f>
        <v>655.3</v>
      </c>
      <c r="Q5773" s="2">
        <f>movie3[[#This Row],[gross]] * (inflation!B$226 / movie3[[#This Row],[CPI of Released Year]])</f>
        <v>28683854.763314512</v>
      </c>
      <c r="R5773" s="2">
        <f>movie3[[#This Row],[gross]]-movie3[[#This Row],[budget]]</f>
        <v>5529194</v>
      </c>
    </row>
    <row r="5774" spans="1:18" hidden="1" x14ac:dyDescent="0.25">
      <c r="A5774" t="s">
        <v>17063</v>
      </c>
      <c r="B5774" t="s">
        <v>16</v>
      </c>
      <c r="C5774" t="s">
        <v>41</v>
      </c>
      <c r="D5774">
        <v>2010</v>
      </c>
      <c r="E5774" t="s">
        <v>16949</v>
      </c>
      <c r="F5774">
        <v>6.3</v>
      </c>
      <c r="G5774" s="1">
        <v>44000</v>
      </c>
      <c r="H5774" t="s">
        <v>289</v>
      </c>
      <c r="I5774" t="s">
        <v>289</v>
      </c>
      <c r="J5774" t="s">
        <v>3058</v>
      </c>
      <c r="K5774" t="s">
        <v>30</v>
      </c>
      <c r="L5774" s="1">
        <v>22000000</v>
      </c>
      <c r="M5774" s="1">
        <v>36015260</v>
      </c>
      <c r="N5774" t="s">
        <v>17064</v>
      </c>
      <c r="O5774">
        <v>98</v>
      </c>
      <c r="P5774" s="6" t="str">
        <f>_xlfn.XLOOKUP(movie3[[#This Row],[year]],inflation!E$2:E$225,inflation!F$2:F$225,,0)</f>
        <v>655.3</v>
      </c>
      <c r="Q5774" s="2">
        <f>movie3[[#This Row],[gross]] * (inflation!B$226 / movie3[[#This Row],[CPI of Released Year]])</f>
        <v>50321336.877765909</v>
      </c>
      <c r="R5774" s="2">
        <f>movie3[[#This Row],[gross]]-movie3[[#This Row],[budget]]</f>
        <v>14015260</v>
      </c>
    </row>
    <row r="5775" spans="1:18" hidden="1" x14ac:dyDescent="0.25">
      <c r="A5775" t="s">
        <v>17089</v>
      </c>
      <c r="B5775" t="s">
        <v>16</v>
      </c>
      <c r="C5775" t="s">
        <v>34</v>
      </c>
      <c r="D5775">
        <v>2010</v>
      </c>
      <c r="E5775" t="s">
        <v>17018</v>
      </c>
      <c r="F5775">
        <v>6.3</v>
      </c>
      <c r="G5775" s="1">
        <v>26000</v>
      </c>
      <c r="H5775" t="s">
        <v>17090</v>
      </c>
      <c r="I5775" t="s">
        <v>17090</v>
      </c>
      <c r="J5775" t="s">
        <v>13947</v>
      </c>
      <c r="K5775" t="s">
        <v>1878</v>
      </c>
      <c r="L5775" s="1">
        <v>42000000</v>
      </c>
      <c r="M5775" s="1">
        <v>11103434</v>
      </c>
      <c r="N5775" t="s">
        <v>15267</v>
      </c>
      <c r="O5775">
        <v>100</v>
      </c>
      <c r="P5775" s="6" t="str">
        <f>_xlfn.XLOOKUP(movie3[[#This Row],[year]],inflation!E$2:E$225,inflation!F$2:F$225,,0)</f>
        <v>655.3</v>
      </c>
      <c r="Q5775" s="2">
        <f>movie3[[#This Row],[gross]] * (inflation!B$226 / movie3[[#This Row],[CPI of Released Year]])</f>
        <v>15513969.434457501</v>
      </c>
      <c r="R5775" s="2">
        <f>movie3[[#This Row],[gross]]-movie3[[#This Row],[budget]]</f>
        <v>-30896566</v>
      </c>
    </row>
    <row r="5776" spans="1:18" hidden="1" x14ac:dyDescent="0.25">
      <c r="A5776" t="s">
        <v>2007</v>
      </c>
      <c r="B5776" t="s">
        <v>33</v>
      </c>
      <c r="C5776" t="s">
        <v>34</v>
      </c>
      <c r="D5776">
        <v>2010</v>
      </c>
      <c r="E5776" t="s">
        <v>16724</v>
      </c>
      <c r="F5776">
        <v>6.2</v>
      </c>
      <c r="G5776" s="1">
        <v>168000</v>
      </c>
      <c r="H5776" t="s">
        <v>12243</v>
      </c>
      <c r="I5776" t="s">
        <v>16725</v>
      </c>
      <c r="J5776" t="s">
        <v>2754</v>
      </c>
      <c r="K5776" t="s">
        <v>30</v>
      </c>
      <c r="L5776" s="1">
        <v>40000000</v>
      </c>
      <c r="M5776" s="1">
        <v>359126022</v>
      </c>
      <c r="N5776" t="s">
        <v>31</v>
      </c>
      <c r="O5776">
        <v>140</v>
      </c>
      <c r="P5776" s="6" t="str">
        <f>_xlfn.XLOOKUP(movie3[[#This Row],[year]],inflation!E$2:E$225,inflation!F$2:F$225,,0)</f>
        <v>655.3</v>
      </c>
      <c r="Q5776" s="2">
        <f>movie3[[#This Row],[gross]] * (inflation!B$226 / movie3[[#This Row],[CPI of Released Year]])</f>
        <v>501779010.74805433</v>
      </c>
      <c r="R5776" s="2">
        <f>movie3[[#This Row],[gross]]-movie3[[#This Row],[budget]]</f>
        <v>319126022</v>
      </c>
    </row>
    <row r="5777" spans="1:18" hidden="1" x14ac:dyDescent="0.25">
      <c r="A5777" t="s">
        <v>16740</v>
      </c>
      <c r="B5777" t="s">
        <v>33</v>
      </c>
      <c r="C5777" t="s">
        <v>390</v>
      </c>
      <c r="D5777">
        <v>2010</v>
      </c>
      <c r="E5777" t="s">
        <v>16741</v>
      </c>
      <c r="F5777">
        <v>6.2</v>
      </c>
      <c r="G5777" s="1">
        <v>45000</v>
      </c>
      <c r="H5777" t="s">
        <v>15407</v>
      </c>
      <c r="I5777" t="s">
        <v>16742</v>
      </c>
      <c r="J5777" t="s">
        <v>16743</v>
      </c>
      <c r="K5777" t="s">
        <v>30</v>
      </c>
      <c r="L5777" s="1">
        <v>15000000</v>
      </c>
      <c r="M5777" s="1">
        <v>76196538</v>
      </c>
      <c r="N5777" t="s">
        <v>16744</v>
      </c>
      <c r="O5777">
        <v>120</v>
      </c>
      <c r="P5777" s="6" t="str">
        <f>_xlfn.XLOOKUP(movie3[[#This Row],[year]],inflation!E$2:E$225,inflation!F$2:F$225,,0)</f>
        <v>655.3</v>
      </c>
      <c r="Q5777" s="2">
        <f>movie3[[#This Row],[gross]] * (inflation!B$226 / movie3[[#This Row],[CPI of Released Year]])</f>
        <v>106463528.44925988</v>
      </c>
      <c r="R5777" s="2">
        <f>movie3[[#This Row],[gross]]-movie3[[#This Row],[budget]]</f>
        <v>61196538</v>
      </c>
    </row>
    <row r="5778" spans="1:18" hidden="1" x14ac:dyDescent="0.25">
      <c r="A5778" t="s">
        <v>16770</v>
      </c>
      <c r="B5778" t="s">
        <v>2000</v>
      </c>
      <c r="C5778" t="s">
        <v>34</v>
      </c>
      <c r="D5778">
        <v>2010</v>
      </c>
      <c r="E5778" t="s">
        <v>16395</v>
      </c>
      <c r="F5778">
        <v>6.2</v>
      </c>
      <c r="G5778" s="1">
        <v>60000</v>
      </c>
      <c r="H5778" t="s">
        <v>16771</v>
      </c>
      <c r="I5778" t="s">
        <v>16772</v>
      </c>
      <c r="J5778" t="s">
        <v>16773</v>
      </c>
      <c r="K5778" t="s">
        <v>30</v>
      </c>
      <c r="L5778" s="1">
        <v>32000000</v>
      </c>
      <c r="M5778" s="1">
        <v>80205382</v>
      </c>
      <c r="N5778" t="s">
        <v>10879</v>
      </c>
      <c r="O5778">
        <v>107</v>
      </c>
      <c r="P5778" s="6" t="str">
        <f>_xlfn.XLOOKUP(movie3[[#This Row],[year]],inflation!E$2:E$225,inflation!F$2:F$225,,0)</f>
        <v>655.3</v>
      </c>
      <c r="Q5778" s="2">
        <f>movie3[[#This Row],[gross]] * (inflation!B$226 / movie3[[#This Row],[CPI of Released Year]])</f>
        <v>112064776.07080726</v>
      </c>
      <c r="R5778" s="2">
        <f>movie3[[#This Row],[gross]]-movie3[[#This Row],[budget]]</f>
        <v>48205382</v>
      </c>
    </row>
    <row r="5779" spans="1:18" x14ac:dyDescent="0.25">
      <c r="A5779" t="s">
        <v>16791</v>
      </c>
      <c r="B5779" t="s">
        <v>2000</v>
      </c>
      <c r="C5779" t="s">
        <v>52</v>
      </c>
      <c r="D5779">
        <v>2010</v>
      </c>
      <c r="E5779" t="s">
        <v>16613</v>
      </c>
      <c r="F5779">
        <v>6.2</v>
      </c>
      <c r="G5779" s="1">
        <v>137000</v>
      </c>
      <c r="H5779" t="s">
        <v>15870</v>
      </c>
      <c r="I5779" t="s">
        <v>14081</v>
      </c>
      <c r="J5779" t="s">
        <v>16792</v>
      </c>
      <c r="K5779" t="s">
        <v>30</v>
      </c>
      <c r="L5779" s="1">
        <v>10000000</v>
      </c>
      <c r="M5779" s="1">
        <v>62695489</v>
      </c>
      <c r="N5779" t="s">
        <v>61</v>
      </c>
      <c r="O5779">
        <v>80</v>
      </c>
      <c r="P5779" s="6" t="str">
        <f>_xlfn.XLOOKUP(movie3[[#This Row],[year]],inflation!E$2:E$225,inflation!F$2:F$225,,0)</f>
        <v>655.3</v>
      </c>
      <c r="Q5779" s="2">
        <f>movie3[[#This Row],[gross]] * (inflation!B$226 / movie3[[#This Row],[CPI of Released Year]])</f>
        <v>87599557.040134296</v>
      </c>
      <c r="R5779" s="2">
        <f>movie3[[#This Row],[gross]]-movie3[[#This Row],[budget]]</f>
        <v>52695489</v>
      </c>
    </row>
    <row r="5780" spans="1:18" hidden="1" x14ac:dyDescent="0.25">
      <c r="A5780" t="s">
        <v>14627</v>
      </c>
      <c r="B5780" t="s">
        <v>2000</v>
      </c>
      <c r="C5780" t="s">
        <v>17</v>
      </c>
      <c r="D5780">
        <v>2010</v>
      </c>
      <c r="E5780" t="s">
        <v>16451</v>
      </c>
      <c r="F5780">
        <v>6.2</v>
      </c>
      <c r="G5780" s="1">
        <v>56000</v>
      </c>
      <c r="H5780" t="s">
        <v>15758</v>
      </c>
      <c r="I5780" t="s">
        <v>16884</v>
      </c>
      <c r="J5780" t="s">
        <v>16885</v>
      </c>
      <c r="K5780" t="s">
        <v>30</v>
      </c>
      <c r="L5780" s="1">
        <v>30000000</v>
      </c>
      <c r="M5780" s="1">
        <v>159291809</v>
      </c>
      <c r="N5780" t="s">
        <v>10085</v>
      </c>
      <c r="O5780">
        <v>107</v>
      </c>
      <c r="P5780" s="6" t="str">
        <f>_xlfn.XLOOKUP(movie3[[#This Row],[year]],inflation!E$2:E$225,inflation!F$2:F$225,,0)</f>
        <v>655.3</v>
      </c>
      <c r="Q5780" s="2">
        <f>movie3[[#This Row],[gross]] * (inflation!B$226 / movie3[[#This Row],[CPI of Released Year]])</f>
        <v>222566122.87562948</v>
      </c>
      <c r="R5780" s="2">
        <f>movie3[[#This Row],[gross]]-movie3[[#This Row],[budget]]</f>
        <v>129291809</v>
      </c>
    </row>
    <row r="5781" spans="1:18" hidden="1" x14ac:dyDescent="0.25">
      <c r="A5781" t="s">
        <v>16899</v>
      </c>
      <c r="B5781" t="s">
        <v>2000</v>
      </c>
      <c r="C5781" t="s">
        <v>17</v>
      </c>
      <c r="D5781">
        <v>2010</v>
      </c>
      <c r="E5781" t="s">
        <v>16900</v>
      </c>
      <c r="F5781">
        <v>6.2</v>
      </c>
      <c r="G5781" s="1">
        <v>100000</v>
      </c>
      <c r="H5781" t="s">
        <v>792</v>
      </c>
      <c r="I5781" t="s">
        <v>15533</v>
      </c>
      <c r="J5781" t="s">
        <v>12998</v>
      </c>
      <c r="K5781" t="s">
        <v>30</v>
      </c>
      <c r="L5781" s="1">
        <v>70000000</v>
      </c>
      <c r="M5781" s="1">
        <v>134748021</v>
      </c>
      <c r="N5781" t="s">
        <v>180</v>
      </c>
      <c r="O5781">
        <v>133</v>
      </c>
      <c r="P5781" s="6" t="str">
        <f>_xlfn.XLOOKUP(movie3[[#This Row],[year]],inflation!E$2:E$225,inflation!F$2:F$225,,0)</f>
        <v>655.3</v>
      </c>
      <c r="Q5781" s="2">
        <f>movie3[[#This Row],[gross]] * (inflation!B$226 / movie3[[#This Row],[CPI of Released Year]])</f>
        <v>188272986.46055242</v>
      </c>
      <c r="R5781" s="2">
        <f>movie3[[#This Row],[gross]]-movie3[[#This Row],[budget]]</f>
        <v>64748021</v>
      </c>
    </row>
    <row r="5782" spans="1:18" hidden="1" x14ac:dyDescent="0.25">
      <c r="A5782" t="s">
        <v>16955</v>
      </c>
      <c r="B5782" t="s">
        <v>16</v>
      </c>
      <c r="C5782" t="s">
        <v>41</v>
      </c>
      <c r="D5782">
        <v>2010</v>
      </c>
      <c r="E5782" t="s">
        <v>16956</v>
      </c>
      <c r="F5782">
        <v>6.2</v>
      </c>
      <c r="G5782" s="1">
        <v>22000</v>
      </c>
      <c r="H5782" t="s">
        <v>12793</v>
      </c>
      <c r="I5782" t="s">
        <v>12793</v>
      </c>
      <c r="J5782" t="s">
        <v>10571</v>
      </c>
      <c r="K5782" t="s">
        <v>30</v>
      </c>
      <c r="M5782" s="1">
        <v>626396</v>
      </c>
      <c r="N5782" t="s">
        <v>16957</v>
      </c>
      <c r="O5782">
        <v>108</v>
      </c>
      <c r="P5782" s="6" t="str">
        <f>_xlfn.XLOOKUP(movie3[[#This Row],[year]],inflation!E$2:E$225,inflation!F$2:F$225,,0)</f>
        <v>655.3</v>
      </c>
      <c r="Q5782" s="2">
        <f>movie3[[#This Row],[gross]] * (inflation!B$226 / movie3[[#This Row],[CPI of Released Year]])</f>
        <v>875214.676636655</v>
      </c>
      <c r="R5782" s="2">
        <f>movie3[[#This Row],[gross]]-movie3[[#This Row],[budget]]</f>
        <v>626396</v>
      </c>
    </row>
    <row r="5783" spans="1:18" hidden="1" x14ac:dyDescent="0.25">
      <c r="A5783" t="s">
        <v>16961</v>
      </c>
      <c r="B5783" t="s">
        <v>16</v>
      </c>
      <c r="C5783" t="s">
        <v>41</v>
      </c>
      <c r="D5783">
        <v>2010</v>
      </c>
      <c r="E5783" t="s">
        <v>16962</v>
      </c>
      <c r="F5783">
        <v>6.2</v>
      </c>
      <c r="G5783" s="1">
        <v>21000</v>
      </c>
      <c r="H5783" t="s">
        <v>2207</v>
      </c>
      <c r="I5783" t="s">
        <v>16963</v>
      </c>
      <c r="J5783" t="s">
        <v>16543</v>
      </c>
      <c r="K5783" t="s">
        <v>22</v>
      </c>
      <c r="M5783" s="1">
        <v>12037973</v>
      </c>
      <c r="N5783" t="s">
        <v>16964</v>
      </c>
      <c r="O5783">
        <v>107</v>
      </c>
      <c r="P5783" s="6" t="str">
        <f>_xlfn.XLOOKUP(movie3[[#This Row],[year]],inflation!E$2:E$225,inflation!F$2:F$225,,0)</f>
        <v>655.3</v>
      </c>
      <c r="Q5783" s="2">
        <f>movie3[[#This Row],[gross]] * (inflation!B$226 / movie3[[#This Row],[CPI of Released Year]])</f>
        <v>16819728.488936365</v>
      </c>
      <c r="R5783" s="2">
        <f>movie3[[#This Row],[gross]]-movie3[[#This Row],[budget]]</f>
        <v>12037973</v>
      </c>
    </row>
    <row r="5784" spans="1:18" hidden="1" x14ac:dyDescent="0.25">
      <c r="A5784" t="s">
        <v>17016</v>
      </c>
      <c r="B5784" t="s">
        <v>16</v>
      </c>
      <c r="C5784" t="s">
        <v>104</v>
      </c>
      <c r="D5784">
        <v>2010</v>
      </c>
      <c r="E5784" t="s">
        <v>17017</v>
      </c>
      <c r="F5784">
        <v>6.2</v>
      </c>
      <c r="G5784" s="1">
        <v>47000</v>
      </c>
      <c r="H5784" t="s">
        <v>14034</v>
      </c>
      <c r="I5784" t="s">
        <v>14034</v>
      </c>
      <c r="J5784" t="s">
        <v>11551</v>
      </c>
      <c r="K5784" t="s">
        <v>30</v>
      </c>
      <c r="L5784" s="1">
        <v>25000000</v>
      </c>
      <c r="M5784" s="1">
        <v>8307227</v>
      </c>
      <c r="N5784" t="s">
        <v>16337</v>
      </c>
      <c r="O5784">
        <v>103</v>
      </c>
      <c r="P5784" s="6" t="str">
        <f>_xlfn.XLOOKUP(movie3[[#This Row],[year]],inflation!E$2:E$225,inflation!F$2:F$225,,0)</f>
        <v>655.3</v>
      </c>
      <c r="Q5784" s="2">
        <f>movie3[[#This Row],[gross]] * (inflation!B$226 / movie3[[#This Row],[CPI of Released Year]])</f>
        <v>11607045.690828629</v>
      </c>
      <c r="R5784" s="2">
        <f>movie3[[#This Row],[gross]]-movie3[[#This Row],[budget]]</f>
        <v>-16692773</v>
      </c>
    </row>
    <row r="5785" spans="1:18" hidden="1" x14ac:dyDescent="0.25">
      <c r="A5785" t="s">
        <v>16826</v>
      </c>
      <c r="B5785" t="s">
        <v>33</v>
      </c>
      <c r="C5785" t="s">
        <v>34</v>
      </c>
      <c r="D5785">
        <v>2010</v>
      </c>
      <c r="E5785" t="s">
        <v>16827</v>
      </c>
      <c r="F5785">
        <v>6.1</v>
      </c>
      <c r="G5785" s="1">
        <v>156000</v>
      </c>
      <c r="H5785" t="s">
        <v>6948</v>
      </c>
      <c r="I5785" t="s">
        <v>13040</v>
      </c>
      <c r="J5785" t="s">
        <v>1536</v>
      </c>
      <c r="K5785" t="s">
        <v>30</v>
      </c>
      <c r="L5785" s="1">
        <v>150000000</v>
      </c>
      <c r="M5785" s="1">
        <v>215283742</v>
      </c>
      <c r="N5785" t="s">
        <v>1725</v>
      </c>
      <c r="O5785">
        <v>109</v>
      </c>
      <c r="P5785" s="6" t="str">
        <f>_xlfn.XLOOKUP(movie3[[#This Row],[year]],inflation!E$2:E$225,inflation!F$2:F$225,,0)</f>
        <v>655.3</v>
      </c>
      <c r="Q5785" s="2">
        <f>movie3[[#This Row],[gross]] * (inflation!B$226 / movie3[[#This Row],[CPI of Released Year]])</f>
        <v>300799319.66305512</v>
      </c>
      <c r="R5785" s="2">
        <f>movie3[[#This Row],[gross]]-movie3[[#This Row],[budget]]</f>
        <v>65283742</v>
      </c>
    </row>
    <row r="5786" spans="1:18" hidden="1" x14ac:dyDescent="0.25">
      <c r="A5786" t="s">
        <v>16830</v>
      </c>
      <c r="B5786" t="s">
        <v>16</v>
      </c>
      <c r="C5786" t="s">
        <v>25</v>
      </c>
      <c r="D5786">
        <v>2010</v>
      </c>
      <c r="E5786" t="s">
        <v>16831</v>
      </c>
      <c r="F5786">
        <v>6.1</v>
      </c>
      <c r="G5786" s="1">
        <v>70000</v>
      </c>
      <c r="H5786" t="s">
        <v>14809</v>
      </c>
      <c r="I5786" t="s">
        <v>14809</v>
      </c>
      <c r="J5786" t="s">
        <v>15630</v>
      </c>
      <c r="K5786" t="s">
        <v>30</v>
      </c>
      <c r="M5786" s="1">
        <v>3843774</v>
      </c>
      <c r="N5786" t="s">
        <v>16832</v>
      </c>
      <c r="O5786">
        <v>93</v>
      </c>
      <c r="P5786" s="6" t="str">
        <f>_xlfn.XLOOKUP(movie3[[#This Row],[year]],inflation!E$2:E$225,inflation!F$2:F$225,,0)</f>
        <v>655.3</v>
      </c>
      <c r="Q5786" s="2">
        <f>movie3[[#This Row],[gross]] * (inflation!B$226 / movie3[[#This Row],[CPI of Released Year]])</f>
        <v>5370608.0793529684</v>
      </c>
      <c r="R5786" s="2">
        <f>movie3[[#This Row],[gross]]-movie3[[#This Row],[budget]]</f>
        <v>3843774</v>
      </c>
    </row>
    <row r="5787" spans="1:18" hidden="1" x14ac:dyDescent="0.25">
      <c r="A5787" t="s">
        <v>16883</v>
      </c>
      <c r="B5787" t="s">
        <v>2000</v>
      </c>
      <c r="C5787" t="s">
        <v>41</v>
      </c>
      <c r="D5787">
        <v>2010</v>
      </c>
      <c r="E5787" t="s">
        <v>16681</v>
      </c>
      <c r="F5787">
        <v>6.1</v>
      </c>
      <c r="G5787" s="1">
        <v>100000</v>
      </c>
      <c r="H5787" t="s">
        <v>15119</v>
      </c>
      <c r="I5787" t="s">
        <v>10692</v>
      </c>
      <c r="J5787" t="s">
        <v>9781</v>
      </c>
      <c r="K5787" t="s">
        <v>30</v>
      </c>
      <c r="L5787" s="1">
        <v>19000000</v>
      </c>
      <c r="M5787" s="1">
        <v>49843011</v>
      </c>
      <c r="N5787" t="s">
        <v>15401</v>
      </c>
      <c r="O5787">
        <v>101</v>
      </c>
      <c r="P5787" s="6" t="str">
        <f>_xlfn.XLOOKUP(movie3[[#This Row],[year]],inflation!E$2:E$225,inflation!F$2:F$225,,0)</f>
        <v>655.3</v>
      </c>
      <c r="Q5787" s="2">
        <f>movie3[[#This Row],[gross]] * (inflation!B$226 / movie3[[#This Row],[CPI of Released Year]])</f>
        <v>69641783.719822988</v>
      </c>
      <c r="R5787" s="2">
        <f>movie3[[#This Row],[gross]]-movie3[[#This Row],[budget]]</f>
        <v>30843011</v>
      </c>
    </row>
    <row r="5788" spans="1:18" hidden="1" x14ac:dyDescent="0.25">
      <c r="A5788" t="s">
        <v>16924</v>
      </c>
      <c r="B5788" t="s">
        <v>33</v>
      </c>
      <c r="C5788" t="s">
        <v>41</v>
      </c>
      <c r="D5788">
        <v>2010</v>
      </c>
      <c r="E5788" t="s">
        <v>16681</v>
      </c>
      <c r="F5788">
        <v>6.1</v>
      </c>
      <c r="G5788" s="1">
        <v>30000</v>
      </c>
      <c r="H5788" t="s">
        <v>16925</v>
      </c>
      <c r="I5788" t="s">
        <v>8506</v>
      </c>
      <c r="J5788" t="s">
        <v>8506</v>
      </c>
      <c r="K5788" t="s">
        <v>22</v>
      </c>
      <c r="L5788" s="1">
        <v>35000000</v>
      </c>
      <c r="M5788" s="1">
        <v>93251121</v>
      </c>
      <c r="N5788" t="s">
        <v>61</v>
      </c>
      <c r="O5788">
        <v>109</v>
      </c>
      <c r="P5788" s="6" t="str">
        <f>_xlfn.XLOOKUP(movie3[[#This Row],[year]],inflation!E$2:E$225,inflation!F$2:F$225,,0)</f>
        <v>655.3</v>
      </c>
      <c r="Q5788" s="2">
        <f>movie3[[#This Row],[gross]] * (inflation!B$226 / movie3[[#This Row],[CPI of Released Year]])</f>
        <v>130292578.03692965</v>
      </c>
      <c r="R5788" s="2">
        <f>movie3[[#This Row],[gross]]-movie3[[#This Row],[budget]]</f>
        <v>58251121</v>
      </c>
    </row>
    <row r="5789" spans="1:18" hidden="1" x14ac:dyDescent="0.25">
      <c r="A5789" t="s">
        <v>16999</v>
      </c>
      <c r="B5789" t="s">
        <v>16</v>
      </c>
      <c r="C5789" t="s">
        <v>104</v>
      </c>
      <c r="D5789">
        <v>2010</v>
      </c>
      <c r="E5789" t="s">
        <v>17000</v>
      </c>
      <c r="F5789">
        <v>6.1</v>
      </c>
      <c r="G5789" s="1">
        <v>33000</v>
      </c>
      <c r="H5789" t="s">
        <v>9290</v>
      </c>
      <c r="I5789" t="s">
        <v>14821</v>
      </c>
      <c r="J5789" t="s">
        <v>12793</v>
      </c>
      <c r="K5789" t="s">
        <v>22</v>
      </c>
      <c r="L5789" s="1">
        <v>13000000</v>
      </c>
      <c r="M5789" s="1">
        <v>4052191</v>
      </c>
      <c r="N5789" t="s">
        <v>17001</v>
      </c>
      <c r="O5789">
        <v>109</v>
      </c>
      <c r="P5789" s="6" t="str">
        <f>_xlfn.XLOOKUP(movie3[[#This Row],[year]],inflation!E$2:E$225,inflation!F$2:F$225,,0)</f>
        <v>655.3</v>
      </c>
      <c r="Q5789" s="2">
        <f>movie3[[#This Row],[gross]] * (inflation!B$226 / movie3[[#This Row],[CPI of Released Year]])</f>
        <v>5661813.0315885851</v>
      </c>
      <c r="R5789" s="2">
        <f>movie3[[#This Row],[gross]]-movie3[[#This Row],[budget]]</f>
        <v>-8947809</v>
      </c>
    </row>
    <row r="5790" spans="1:18" hidden="1" x14ac:dyDescent="0.25">
      <c r="A5790" t="s">
        <v>17005</v>
      </c>
      <c r="B5790" t="s">
        <v>16</v>
      </c>
      <c r="C5790" t="s">
        <v>41</v>
      </c>
      <c r="D5790">
        <v>2010</v>
      </c>
      <c r="E5790" t="s">
        <v>16341</v>
      </c>
      <c r="F5790">
        <v>6.1</v>
      </c>
      <c r="G5790" s="1">
        <v>37000</v>
      </c>
      <c r="H5790" t="s">
        <v>8696</v>
      </c>
      <c r="I5790" t="s">
        <v>4956</v>
      </c>
      <c r="J5790" t="s">
        <v>8011</v>
      </c>
      <c r="K5790" t="s">
        <v>30</v>
      </c>
      <c r="M5790" s="1">
        <v>6344112</v>
      </c>
      <c r="N5790" t="s">
        <v>9250</v>
      </c>
      <c r="O5790">
        <v>107</v>
      </c>
      <c r="P5790" s="6" t="str">
        <f>_xlfn.XLOOKUP(movie3[[#This Row],[year]],inflation!E$2:E$225,inflation!F$2:F$225,,0)</f>
        <v>655.3</v>
      </c>
      <c r="Q5790" s="2">
        <f>movie3[[#This Row],[gross]] * (inflation!B$226 / movie3[[#This Row],[CPI of Released Year]])</f>
        <v>8864136.9558980614</v>
      </c>
      <c r="R5790" s="2">
        <f>movie3[[#This Row],[gross]]-movie3[[#This Row],[budget]]</f>
        <v>6344112</v>
      </c>
    </row>
    <row r="5791" spans="1:18" hidden="1" x14ac:dyDescent="0.25">
      <c r="A5791" t="s">
        <v>17101</v>
      </c>
      <c r="B5791" t="s">
        <v>16</v>
      </c>
      <c r="C5791" t="s">
        <v>17</v>
      </c>
      <c r="D5791">
        <v>2010</v>
      </c>
      <c r="E5791" t="s">
        <v>16718</v>
      </c>
      <c r="F5791">
        <v>6.1</v>
      </c>
      <c r="G5791" s="1">
        <v>7300</v>
      </c>
      <c r="H5791" t="s">
        <v>14259</v>
      </c>
      <c r="I5791" t="s">
        <v>14259</v>
      </c>
      <c r="J5791" t="s">
        <v>7609</v>
      </c>
      <c r="K5791" t="s">
        <v>30</v>
      </c>
      <c r="L5791" s="1">
        <v>21000000</v>
      </c>
      <c r="M5791" s="1">
        <v>37981984</v>
      </c>
      <c r="N5791" t="s">
        <v>14708</v>
      </c>
      <c r="O5791">
        <v>133</v>
      </c>
      <c r="P5791" s="6" t="str">
        <f>_xlfn.XLOOKUP(movie3[[#This Row],[year]],inflation!E$2:E$225,inflation!F$2:F$225,,0)</f>
        <v>655.3</v>
      </c>
      <c r="Q5791" s="2">
        <f>movie3[[#This Row],[gross]] * (inflation!B$226 / movie3[[#This Row],[CPI of Released Year]])</f>
        <v>53069288.189226307</v>
      </c>
      <c r="R5791" s="2">
        <f>movie3[[#This Row],[gross]]-movie3[[#This Row],[budget]]</f>
        <v>16981984</v>
      </c>
    </row>
    <row r="5792" spans="1:18" hidden="1" x14ac:dyDescent="0.25">
      <c r="A5792" t="s">
        <v>16662</v>
      </c>
      <c r="B5792" t="s">
        <v>2000</v>
      </c>
      <c r="C5792" t="s">
        <v>34</v>
      </c>
      <c r="D5792">
        <v>2010</v>
      </c>
      <c r="E5792" t="s">
        <v>16663</v>
      </c>
      <c r="F5792">
        <v>6</v>
      </c>
      <c r="G5792" s="1">
        <v>230000</v>
      </c>
      <c r="H5792" t="s">
        <v>14554</v>
      </c>
      <c r="I5792" t="s">
        <v>14554</v>
      </c>
      <c r="J5792" t="s">
        <v>5686</v>
      </c>
      <c r="K5792" t="s">
        <v>30</v>
      </c>
      <c r="L5792" s="1">
        <v>100000000</v>
      </c>
      <c r="M5792" s="1">
        <v>278780441</v>
      </c>
      <c r="N5792" t="s">
        <v>16337</v>
      </c>
      <c r="O5792">
        <v>103</v>
      </c>
      <c r="P5792" s="6" t="str">
        <f>_xlfn.XLOOKUP(movie3[[#This Row],[year]],inflation!E$2:E$225,inflation!F$2:F$225,,0)</f>
        <v>655.3</v>
      </c>
      <c r="Q5792" s="2">
        <f>movie3[[#This Row],[gross]] * (inflation!B$226 / movie3[[#This Row],[CPI of Released Year]])</f>
        <v>389518345.45948422</v>
      </c>
      <c r="R5792" s="2">
        <f>movie3[[#This Row],[gross]]-movie3[[#This Row],[budget]]</f>
        <v>178780441</v>
      </c>
    </row>
    <row r="5793" spans="1:18" x14ac:dyDescent="0.25">
      <c r="A5793" t="s">
        <v>16833</v>
      </c>
      <c r="B5793" t="s">
        <v>16</v>
      </c>
      <c r="C5793" t="s">
        <v>52</v>
      </c>
      <c r="D5793">
        <v>2010</v>
      </c>
      <c r="E5793" t="s">
        <v>16834</v>
      </c>
      <c r="F5793">
        <v>6</v>
      </c>
      <c r="G5793" s="1">
        <v>14000</v>
      </c>
      <c r="H5793" t="s">
        <v>16835</v>
      </c>
      <c r="I5793" t="s">
        <v>16835</v>
      </c>
      <c r="J5793" t="s">
        <v>16836</v>
      </c>
      <c r="K5793" t="s">
        <v>195</v>
      </c>
      <c r="M5793" s="1">
        <v>56491</v>
      </c>
      <c r="N5793" t="s">
        <v>16837</v>
      </c>
      <c r="O5793">
        <v>110</v>
      </c>
      <c r="P5793" s="6" t="str">
        <f>_xlfn.XLOOKUP(movie3[[#This Row],[year]],inflation!E$2:E$225,inflation!F$2:F$225,,0)</f>
        <v>655.3</v>
      </c>
      <c r="Q5793" s="2">
        <f>movie3[[#This Row],[gross]] * (inflation!B$226 / movie3[[#This Row],[CPI of Released Year]])</f>
        <v>78930.504501754927</v>
      </c>
      <c r="R5793" s="2">
        <f>movie3[[#This Row],[gross]]-movie3[[#This Row],[budget]]</f>
        <v>56491</v>
      </c>
    </row>
    <row r="5794" spans="1:18" hidden="1" x14ac:dyDescent="0.25">
      <c r="A5794" t="s">
        <v>16901</v>
      </c>
      <c r="B5794" t="s">
        <v>33</v>
      </c>
      <c r="C5794" t="s">
        <v>17</v>
      </c>
      <c r="D5794">
        <v>2010</v>
      </c>
      <c r="E5794" t="s">
        <v>16902</v>
      </c>
      <c r="F5794">
        <v>6</v>
      </c>
      <c r="G5794" s="1">
        <v>83000</v>
      </c>
      <c r="H5794" t="s">
        <v>16903</v>
      </c>
      <c r="I5794" t="s">
        <v>10894</v>
      </c>
      <c r="J5794" t="s">
        <v>16425</v>
      </c>
      <c r="K5794" t="s">
        <v>30</v>
      </c>
      <c r="L5794" s="1">
        <v>20000000</v>
      </c>
      <c r="M5794" s="1">
        <v>89137047</v>
      </c>
      <c r="N5794" t="s">
        <v>2094</v>
      </c>
      <c r="O5794">
        <v>107</v>
      </c>
      <c r="P5794" s="6" t="str">
        <f>_xlfn.XLOOKUP(movie3[[#This Row],[year]],inflation!E$2:E$225,inflation!F$2:F$225,,0)</f>
        <v>655.3</v>
      </c>
      <c r="Q5794" s="2">
        <f>movie3[[#This Row],[gross]] * (inflation!B$226 / movie3[[#This Row],[CPI of Released Year]])</f>
        <v>124544300.67633146</v>
      </c>
      <c r="R5794" s="2">
        <f>movie3[[#This Row],[gross]]-movie3[[#This Row],[budget]]</f>
        <v>69137047</v>
      </c>
    </row>
    <row r="5795" spans="1:18" hidden="1" x14ac:dyDescent="0.25">
      <c r="A5795" t="s">
        <v>17073</v>
      </c>
      <c r="B5795" t="s">
        <v>16</v>
      </c>
      <c r="C5795" t="s">
        <v>41</v>
      </c>
      <c r="D5795">
        <v>2010</v>
      </c>
      <c r="E5795" t="s">
        <v>17074</v>
      </c>
      <c r="F5795">
        <v>6</v>
      </c>
      <c r="G5795" s="1">
        <v>19000</v>
      </c>
      <c r="H5795" t="s">
        <v>17075</v>
      </c>
      <c r="I5795" t="s">
        <v>17076</v>
      </c>
      <c r="J5795" t="s">
        <v>5079</v>
      </c>
      <c r="K5795" t="s">
        <v>30</v>
      </c>
      <c r="L5795" s="1">
        <v>12000000</v>
      </c>
      <c r="M5795" s="1">
        <v>2169799</v>
      </c>
      <c r="N5795" t="s">
        <v>17077</v>
      </c>
      <c r="O5795">
        <v>108</v>
      </c>
      <c r="P5795" s="6" t="str">
        <f>_xlfn.XLOOKUP(movie3[[#This Row],[year]],inflation!E$2:E$225,inflation!F$2:F$225,,0)</f>
        <v>655.3</v>
      </c>
      <c r="Q5795" s="2">
        <f>movie3[[#This Row],[gross]] * (inflation!B$226 / movie3[[#This Row],[CPI of Released Year]])</f>
        <v>3031692.3003204642</v>
      </c>
      <c r="R5795" s="2">
        <f>movie3[[#This Row],[gross]]-movie3[[#This Row],[budget]]</f>
        <v>-9830201</v>
      </c>
    </row>
    <row r="5796" spans="1:18" hidden="1" x14ac:dyDescent="0.25">
      <c r="A5796" t="s">
        <v>16601</v>
      </c>
      <c r="B5796" t="s">
        <v>2000</v>
      </c>
      <c r="C5796" t="s">
        <v>41</v>
      </c>
      <c r="D5796">
        <v>2010</v>
      </c>
      <c r="E5796" t="s">
        <v>16602</v>
      </c>
      <c r="F5796">
        <v>5.9</v>
      </c>
      <c r="G5796" s="1">
        <v>233000</v>
      </c>
      <c r="H5796" t="s">
        <v>5778</v>
      </c>
      <c r="I5796" t="s">
        <v>8517</v>
      </c>
      <c r="J5796" t="s">
        <v>8517</v>
      </c>
      <c r="K5796" t="s">
        <v>30</v>
      </c>
      <c r="L5796" s="1">
        <v>80000000</v>
      </c>
      <c r="M5796" s="1">
        <v>271457301</v>
      </c>
      <c r="N5796" t="s">
        <v>31</v>
      </c>
      <c r="O5796">
        <v>102</v>
      </c>
      <c r="P5796" s="6" t="str">
        <f>_xlfn.XLOOKUP(movie3[[#This Row],[year]],inflation!E$2:E$225,inflation!F$2:F$225,,0)</f>
        <v>655.3</v>
      </c>
      <c r="Q5796" s="2">
        <f>movie3[[#This Row],[gross]] * (inflation!B$226 / movie3[[#This Row],[CPI of Released Year]])</f>
        <v>379286288.41080421</v>
      </c>
      <c r="R5796" s="2">
        <f>movie3[[#This Row],[gross]]-movie3[[#This Row],[budget]]</f>
        <v>191457301</v>
      </c>
    </row>
    <row r="5797" spans="1:18" hidden="1" x14ac:dyDescent="0.25">
      <c r="A5797" t="s">
        <v>16666</v>
      </c>
      <c r="B5797" t="s">
        <v>33</v>
      </c>
      <c r="C5797" t="s">
        <v>25</v>
      </c>
      <c r="D5797">
        <v>2010</v>
      </c>
      <c r="E5797" t="s">
        <v>16667</v>
      </c>
      <c r="F5797">
        <v>5.9</v>
      </c>
      <c r="G5797" s="1">
        <v>180000</v>
      </c>
      <c r="H5797" t="s">
        <v>2052</v>
      </c>
      <c r="I5797" t="s">
        <v>16668</v>
      </c>
      <c r="J5797" t="s">
        <v>15016</v>
      </c>
      <c r="K5797" t="s">
        <v>22</v>
      </c>
      <c r="L5797" s="1">
        <v>95000000</v>
      </c>
      <c r="M5797" s="1">
        <v>226497209</v>
      </c>
      <c r="N5797" t="s">
        <v>9112</v>
      </c>
      <c r="O5797">
        <v>118</v>
      </c>
      <c r="P5797" s="6" t="str">
        <f>_xlfn.XLOOKUP(movie3[[#This Row],[year]],inflation!E$2:E$225,inflation!F$2:F$225,,0)</f>
        <v>655.3</v>
      </c>
      <c r="Q5797" s="2">
        <f>movie3[[#This Row],[gross]] * (inflation!B$226 / movie3[[#This Row],[CPI of Released Year]])</f>
        <v>316467029.69693273</v>
      </c>
      <c r="R5797" s="2">
        <f>movie3[[#This Row],[gross]]-movie3[[#This Row],[budget]]</f>
        <v>131497209</v>
      </c>
    </row>
    <row r="5798" spans="1:18" hidden="1" x14ac:dyDescent="0.25">
      <c r="A5798" t="s">
        <v>16870</v>
      </c>
      <c r="B5798" t="s">
        <v>2000</v>
      </c>
      <c r="C5798" t="s">
        <v>41</v>
      </c>
      <c r="D5798">
        <v>2010</v>
      </c>
      <c r="E5798" t="s">
        <v>16728</v>
      </c>
      <c r="F5798">
        <v>5.9</v>
      </c>
      <c r="G5798" s="1">
        <v>103000</v>
      </c>
      <c r="H5798" t="s">
        <v>9525</v>
      </c>
      <c r="I5798" t="s">
        <v>16871</v>
      </c>
      <c r="J5798" t="s">
        <v>13999</v>
      </c>
      <c r="K5798" t="s">
        <v>30</v>
      </c>
      <c r="L5798" s="1">
        <v>69000000</v>
      </c>
      <c r="M5798" s="1">
        <v>86855739</v>
      </c>
      <c r="N5798" t="s">
        <v>44</v>
      </c>
      <c r="O5798">
        <v>114</v>
      </c>
      <c r="P5798" s="6" t="str">
        <f>_xlfn.XLOOKUP(movie3[[#This Row],[year]],inflation!E$2:E$225,inflation!F$2:F$225,,0)</f>
        <v>655.3</v>
      </c>
      <c r="Q5798" s="2">
        <f>movie3[[#This Row],[gross]] * (inflation!B$226 / movie3[[#This Row],[CPI of Released Year]])</f>
        <v>121356805.47596522</v>
      </c>
      <c r="R5798" s="2">
        <f>movie3[[#This Row],[gross]]-movie3[[#This Row],[budget]]</f>
        <v>17855739</v>
      </c>
    </row>
    <row r="5799" spans="1:18" hidden="1" x14ac:dyDescent="0.25">
      <c r="A5799" t="s">
        <v>522</v>
      </c>
      <c r="B5799" t="s">
        <v>2000</v>
      </c>
      <c r="C5799" t="s">
        <v>34</v>
      </c>
      <c r="D5799">
        <v>2010</v>
      </c>
      <c r="E5799" t="s">
        <v>16669</v>
      </c>
      <c r="F5799">
        <v>5.8</v>
      </c>
      <c r="G5799" s="1">
        <v>274000</v>
      </c>
      <c r="H5799" t="s">
        <v>12484</v>
      </c>
      <c r="I5799" t="s">
        <v>16670</v>
      </c>
      <c r="J5799" t="s">
        <v>16070</v>
      </c>
      <c r="K5799" t="s">
        <v>30</v>
      </c>
      <c r="L5799" s="1">
        <v>125000000</v>
      </c>
      <c r="M5799" s="1">
        <v>493214993</v>
      </c>
      <c r="N5799" t="s">
        <v>23</v>
      </c>
      <c r="O5799">
        <v>106</v>
      </c>
      <c r="P5799" s="6" t="str">
        <f>_xlfn.XLOOKUP(movie3[[#This Row],[year]],inflation!E$2:E$225,inflation!F$2:F$225,,0)</f>
        <v>655.3</v>
      </c>
      <c r="Q5799" s="2">
        <f>movie3[[#This Row],[gross]] * (inflation!B$226 / movie3[[#This Row],[CPI of Released Year]])</f>
        <v>689131157.62368381</v>
      </c>
      <c r="R5799" s="2">
        <f>movie3[[#This Row],[gross]]-movie3[[#This Row],[budget]]</f>
        <v>368214993</v>
      </c>
    </row>
    <row r="5800" spans="1:18" hidden="1" x14ac:dyDescent="0.25">
      <c r="A5800" t="s">
        <v>16726</v>
      </c>
      <c r="B5800" t="s">
        <v>2000</v>
      </c>
      <c r="C5800" t="s">
        <v>63</v>
      </c>
      <c r="D5800">
        <v>2010</v>
      </c>
      <c r="E5800" t="s">
        <v>16600</v>
      </c>
      <c r="F5800">
        <v>5.8</v>
      </c>
      <c r="G5800" s="1">
        <v>92000</v>
      </c>
      <c r="H5800" t="s">
        <v>16727</v>
      </c>
      <c r="I5800" t="s">
        <v>16727</v>
      </c>
      <c r="J5800" t="s">
        <v>6288</v>
      </c>
      <c r="K5800" t="s">
        <v>30</v>
      </c>
      <c r="L5800" s="1">
        <v>60000000</v>
      </c>
      <c r="M5800" s="1">
        <v>204594016</v>
      </c>
      <c r="N5800" t="s">
        <v>31</v>
      </c>
      <c r="O5800">
        <v>133</v>
      </c>
      <c r="P5800" s="6" t="str">
        <f>_xlfn.XLOOKUP(movie3[[#This Row],[year]],inflation!E$2:E$225,inflation!F$2:F$225,,0)</f>
        <v>655.3</v>
      </c>
      <c r="Q5800" s="2">
        <f>movie3[[#This Row],[gross]] * (inflation!B$226 / movie3[[#This Row],[CPI of Released Year]])</f>
        <v>285863392.41507709</v>
      </c>
      <c r="R5800" s="2">
        <f>movie3[[#This Row],[gross]]-movie3[[#This Row],[budget]]</f>
        <v>144594016</v>
      </c>
    </row>
    <row r="5801" spans="1:18" hidden="1" x14ac:dyDescent="0.25">
      <c r="A5801" t="s">
        <v>16769</v>
      </c>
      <c r="B5801" t="s">
        <v>16</v>
      </c>
      <c r="C5801" t="s">
        <v>34</v>
      </c>
      <c r="D5801">
        <v>2010</v>
      </c>
      <c r="E5801" t="s">
        <v>16618</v>
      </c>
      <c r="F5801">
        <v>5.8</v>
      </c>
      <c r="G5801" s="1">
        <v>165000</v>
      </c>
      <c r="H5801" t="s">
        <v>8485</v>
      </c>
      <c r="I5801" t="s">
        <v>8485</v>
      </c>
      <c r="J5801" t="s">
        <v>10841</v>
      </c>
      <c r="K5801" t="s">
        <v>5820</v>
      </c>
      <c r="L5801" s="1">
        <v>60000000</v>
      </c>
      <c r="M5801" s="1">
        <v>300228084</v>
      </c>
      <c r="N5801" t="s">
        <v>10879</v>
      </c>
      <c r="O5801">
        <v>96</v>
      </c>
      <c r="P5801" s="6" t="str">
        <f>_xlfn.XLOOKUP(movie3[[#This Row],[year]],inflation!E$2:E$225,inflation!F$2:F$225,,0)</f>
        <v>655.3</v>
      </c>
      <c r="Q5801" s="2">
        <f>movie3[[#This Row],[gross]] * (inflation!B$226 / movie3[[#This Row],[CPI of Released Year]])</f>
        <v>419485477.96490157</v>
      </c>
      <c r="R5801" s="2">
        <f>movie3[[#This Row],[gross]]-movie3[[#This Row],[budget]]</f>
        <v>240228084</v>
      </c>
    </row>
    <row r="5802" spans="1:18" hidden="1" x14ac:dyDescent="0.25">
      <c r="A5802" t="s">
        <v>16810</v>
      </c>
      <c r="B5802" t="s">
        <v>16</v>
      </c>
      <c r="C5802" t="s">
        <v>17</v>
      </c>
      <c r="D5802">
        <v>2010</v>
      </c>
      <c r="E5802" t="s">
        <v>420</v>
      </c>
      <c r="F5802">
        <v>5.8</v>
      </c>
      <c r="G5802" s="1">
        <v>104000</v>
      </c>
      <c r="H5802" t="s">
        <v>5099</v>
      </c>
      <c r="I5802" t="s">
        <v>8452</v>
      </c>
      <c r="J5802" t="s">
        <v>16811</v>
      </c>
      <c r="K5802" t="s">
        <v>420</v>
      </c>
      <c r="N5802" t="s">
        <v>420</v>
      </c>
      <c r="P5802" s="6" t="str">
        <f>_xlfn.XLOOKUP(movie3[[#This Row],[year]],inflation!E$2:E$225,inflation!F$2:F$225,,0)</f>
        <v>655.3</v>
      </c>
      <c r="Q5802" s="2">
        <f>movie3[[#This Row],[gross]] * (inflation!B$226 / movie3[[#This Row],[CPI of Released Year]])</f>
        <v>0</v>
      </c>
      <c r="R5802" s="2">
        <f>movie3[[#This Row],[gross]]-movie3[[#This Row],[budget]]</f>
        <v>0</v>
      </c>
    </row>
    <row r="5803" spans="1:18" hidden="1" x14ac:dyDescent="0.25">
      <c r="A5803" t="s">
        <v>16906</v>
      </c>
      <c r="B5803" t="s">
        <v>16</v>
      </c>
      <c r="C5803" t="s">
        <v>41</v>
      </c>
      <c r="D5803">
        <v>2010</v>
      </c>
      <c r="E5803" t="s">
        <v>16907</v>
      </c>
      <c r="F5803">
        <v>5.8</v>
      </c>
      <c r="G5803" s="1">
        <v>35000</v>
      </c>
      <c r="H5803" t="s">
        <v>16908</v>
      </c>
      <c r="I5803" t="s">
        <v>16908</v>
      </c>
      <c r="J5803" t="s">
        <v>16909</v>
      </c>
      <c r="K5803" t="s">
        <v>453</v>
      </c>
      <c r="L5803" s="1">
        <v>500000</v>
      </c>
      <c r="M5803" s="1">
        <v>101729</v>
      </c>
      <c r="N5803" t="s">
        <v>16910</v>
      </c>
      <c r="O5803">
        <v>82</v>
      </c>
      <c r="P5803" s="6" t="str">
        <f>_xlfn.XLOOKUP(movie3[[#This Row],[year]],inflation!E$2:E$225,inflation!F$2:F$225,,0)</f>
        <v>655.3</v>
      </c>
      <c r="Q5803" s="2">
        <f>movie3[[#This Row],[gross]] * (inflation!B$226 / movie3[[#This Row],[CPI of Released Year]])</f>
        <v>142138.06256676331</v>
      </c>
      <c r="R5803" s="2">
        <f>movie3[[#This Row],[gross]]-movie3[[#This Row],[budget]]</f>
        <v>-398271</v>
      </c>
    </row>
    <row r="5804" spans="1:18" hidden="1" x14ac:dyDescent="0.25">
      <c r="A5804" t="s">
        <v>16914</v>
      </c>
      <c r="B5804" t="s">
        <v>33</v>
      </c>
      <c r="C5804" t="s">
        <v>41</v>
      </c>
      <c r="D5804">
        <v>2010</v>
      </c>
      <c r="E5804" t="s">
        <v>16900</v>
      </c>
      <c r="F5804">
        <v>5.8</v>
      </c>
      <c r="G5804" s="1">
        <v>50000</v>
      </c>
      <c r="H5804" t="s">
        <v>14532</v>
      </c>
      <c r="I5804" t="s">
        <v>16915</v>
      </c>
      <c r="J5804" t="s">
        <v>14958</v>
      </c>
      <c r="K5804" t="s">
        <v>30</v>
      </c>
      <c r="L5804" s="1">
        <v>20000000</v>
      </c>
      <c r="M5804" s="1">
        <v>32054369</v>
      </c>
      <c r="N5804" t="s">
        <v>2094</v>
      </c>
      <c r="O5804">
        <v>105</v>
      </c>
      <c r="P5804" s="6" t="str">
        <f>_xlfn.XLOOKUP(movie3[[#This Row],[year]],inflation!E$2:E$225,inflation!F$2:F$225,,0)</f>
        <v>655.3</v>
      </c>
      <c r="Q5804" s="2">
        <f>movie3[[#This Row],[gross]] * (inflation!B$226 / movie3[[#This Row],[CPI of Released Year]])</f>
        <v>44787090.27376774</v>
      </c>
      <c r="R5804" s="2">
        <f>movie3[[#This Row],[gross]]-movie3[[#This Row],[budget]]</f>
        <v>12054369</v>
      </c>
    </row>
    <row r="5805" spans="1:18" hidden="1" x14ac:dyDescent="0.25">
      <c r="A5805" t="s">
        <v>17002</v>
      </c>
      <c r="B5805" t="s">
        <v>16</v>
      </c>
      <c r="C5805" t="s">
        <v>41</v>
      </c>
      <c r="D5805">
        <v>2010</v>
      </c>
      <c r="E5805" t="s">
        <v>17003</v>
      </c>
      <c r="F5805">
        <v>5.8</v>
      </c>
      <c r="G5805" s="1">
        <v>4800</v>
      </c>
      <c r="H5805" t="s">
        <v>13299</v>
      </c>
      <c r="I5805" t="s">
        <v>17004</v>
      </c>
      <c r="J5805" t="s">
        <v>1729</v>
      </c>
      <c r="K5805" t="s">
        <v>453</v>
      </c>
      <c r="L5805" s="1">
        <v>7000000</v>
      </c>
      <c r="M5805" s="1">
        <v>649626</v>
      </c>
      <c r="N5805" t="s">
        <v>9140</v>
      </c>
      <c r="O5805">
        <v>108</v>
      </c>
      <c r="P5805" s="6" t="str">
        <f>_xlfn.XLOOKUP(movie3[[#This Row],[year]],inflation!E$2:E$225,inflation!F$2:F$225,,0)</f>
        <v>655.3</v>
      </c>
      <c r="Q5805" s="2">
        <f>movie3[[#This Row],[gross]] * (inflation!B$226 / movie3[[#This Row],[CPI of Released Year]])</f>
        <v>907672.15870593628</v>
      </c>
      <c r="R5805" s="2">
        <f>movie3[[#This Row],[gross]]-movie3[[#This Row],[budget]]</f>
        <v>-6350374</v>
      </c>
    </row>
    <row r="5806" spans="1:18" hidden="1" x14ac:dyDescent="0.25">
      <c r="A5806" t="s">
        <v>16862</v>
      </c>
      <c r="B5806" t="s">
        <v>2000</v>
      </c>
      <c r="C5806" t="s">
        <v>41</v>
      </c>
      <c r="D5806">
        <v>2010</v>
      </c>
      <c r="E5806" t="s">
        <v>16667</v>
      </c>
      <c r="F5806">
        <v>5.7</v>
      </c>
      <c r="G5806" s="1">
        <v>116000</v>
      </c>
      <c r="H5806" t="s">
        <v>1232</v>
      </c>
      <c r="I5806" t="s">
        <v>16863</v>
      </c>
      <c r="J5806" t="s">
        <v>6288</v>
      </c>
      <c r="K5806" t="s">
        <v>30</v>
      </c>
      <c r="L5806" s="1">
        <v>52000000</v>
      </c>
      <c r="M5806" s="1">
        <v>216485654</v>
      </c>
      <c r="N5806" t="s">
        <v>2027</v>
      </c>
      <c r="O5806">
        <v>125</v>
      </c>
      <c r="P5806" s="6" t="str">
        <f>_xlfn.XLOOKUP(movie3[[#This Row],[year]],inflation!E$2:E$225,inflation!F$2:F$225,,0)</f>
        <v>655.3</v>
      </c>
      <c r="Q5806" s="2">
        <f>movie3[[#This Row],[gross]] * (inflation!B$226 / movie3[[#This Row],[CPI of Released Year]])</f>
        <v>302478658.32809401</v>
      </c>
      <c r="R5806" s="2">
        <f>movie3[[#This Row],[gross]]-movie3[[#This Row],[budget]]</f>
        <v>164485654</v>
      </c>
    </row>
    <row r="5807" spans="1:18" hidden="1" x14ac:dyDescent="0.25">
      <c r="A5807" t="s">
        <v>15222</v>
      </c>
      <c r="B5807" t="s">
        <v>16</v>
      </c>
      <c r="C5807" t="s">
        <v>41</v>
      </c>
      <c r="D5807">
        <v>2010</v>
      </c>
      <c r="E5807" t="s">
        <v>16608</v>
      </c>
      <c r="F5807">
        <v>5.7</v>
      </c>
      <c r="G5807" s="1">
        <v>48000</v>
      </c>
      <c r="H5807" t="s">
        <v>10037</v>
      </c>
      <c r="I5807" t="s">
        <v>15223</v>
      </c>
      <c r="J5807" t="s">
        <v>7709</v>
      </c>
      <c r="K5807" t="s">
        <v>30</v>
      </c>
      <c r="L5807" s="1">
        <v>21000000</v>
      </c>
      <c r="M5807" s="1">
        <v>49050886</v>
      </c>
      <c r="N5807" t="s">
        <v>10879</v>
      </c>
      <c r="O5807">
        <v>92</v>
      </c>
      <c r="P5807" s="6" t="str">
        <f>_xlfn.XLOOKUP(movie3[[#This Row],[year]],inflation!E$2:E$225,inflation!F$2:F$225,,0)</f>
        <v>655.3</v>
      </c>
      <c r="Q5807" s="2">
        <f>movie3[[#This Row],[gross]] * (inflation!B$226 / movie3[[#This Row],[CPI of Released Year]])</f>
        <v>68535008.731268123</v>
      </c>
      <c r="R5807" s="2">
        <f>movie3[[#This Row],[gross]]-movie3[[#This Row],[budget]]</f>
        <v>28050886</v>
      </c>
    </row>
    <row r="5808" spans="1:18" x14ac:dyDescent="0.25">
      <c r="A5808" t="s">
        <v>16997</v>
      </c>
      <c r="B5808" t="s">
        <v>16</v>
      </c>
      <c r="C5808" t="s">
        <v>52</v>
      </c>
      <c r="D5808">
        <v>2010</v>
      </c>
      <c r="E5808" t="s">
        <v>16949</v>
      </c>
      <c r="F5808">
        <v>5.7</v>
      </c>
      <c r="G5808" s="1">
        <v>100000</v>
      </c>
      <c r="H5808" t="s">
        <v>13816</v>
      </c>
      <c r="I5808" t="s">
        <v>16998</v>
      </c>
      <c r="J5808" t="s">
        <v>15184</v>
      </c>
      <c r="K5808" t="s">
        <v>30</v>
      </c>
      <c r="L5808" s="1">
        <v>3000000</v>
      </c>
      <c r="M5808" s="1">
        <v>177512032</v>
      </c>
      <c r="N5808" t="s">
        <v>44</v>
      </c>
      <c r="O5808">
        <v>91</v>
      </c>
      <c r="P5808" s="6" t="str">
        <f>_xlfn.XLOOKUP(movie3[[#This Row],[year]],inflation!E$2:E$225,inflation!F$2:F$225,,0)</f>
        <v>655.3</v>
      </c>
      <c r="Q5808" s="2">
        <f>movie3[[#This Row],[gross]] * (inflation!B$226 / movie3[[#This Row],[CPI of Released Year]])</f>
        <v>248023831.06851825</v>
      </c>
      <c r="R5808" s="2">
        <f>movie3[[#This Row],[gross]]-movie3[[#This Row],[budget]]</f>
        <v>174512032</v>
      </c>
    </row>
    <row r="5809" spans="1:18" x14ac:dyDescent="0.25">
      <c r="A5809" t="s">
        <v>17008</v>
      </c>
      <c r="B5809" t="s">
        <v>2000</v>
      </c>
      <c r="C5809" t="s">
        <v>52</v>
      </c>
      <c r="D5809">
        <v>2010</v>
      </c>
      <c r="E5809" t="s">
        <v>16395</v>
      </c>
      <c r="F5809">
        <v>5.7</v>
      </c>
      <c r="G5809" s="1">
        <v>49000</v>
      </c>
      <c r="H5809" t="s">
        <v>17009</v>
      </c>
      <c r="I5809" t="s">
        <v>17010</v>
      </c>
      <c r="J5809" t="s">
        <v>17011</v>
      </c>
      <c r="K5809" t="s">
        <v>453</v>
      </c>
      <c r="L5809" s="1">
        <v>1800000</v>
      </c>
      <c r="M5809" s="1">
        <v>69432527</v>
      </c>
      <c r="N5809" t="s">
        <v>13557</v>
      </c>
      <c r="O5809">
        <v>87</v>
      </c>
      <c r="P5809" s="6" t="str">
        <f>_xlfn.XLOOKUP(movie3[[#This Row],[year]],inflation!E$2:E$225,inflation!F$2:F$225,,0)</f>
        <v>655.3</v>
      </c>
      <c r="Q5809" s="2">
        <f>movie3[[#This Row],[gross]] * (inflation!B$226 / movie3[[#This Row],[CPI of Released Year]])</f>
        <v>97012699.101480246</v>
      </c>
      <c r="R5809" s="2">
        <f>movie3[[#This Row],[gross]]-movie3[[#This Row],[budget]]</f>
        <v>67632527</v>
      </c>
    </row>
    <row r="5810" spans="1:18" hidden="1" x14ac:dyDescent="0.25">
      <c r="A5810" t="s">
        <v>17118</v>
      </c>
      <c r="B5810" t="s">
        <v>448</v>
      </c>
      <c r="C5810" t="s">
        <v>41</v>
      </c>
      <c r="D5810">
        <v>2010</v>
      </c>
      <c r="E5810" t="s">
        <v>17119</v>
      </c>
      <c r="F5810">
        <v>5.7</v>
      </c>
      <c r="G5810" s="1">
        <v>13000</v>
      </c>
      <c r="H5810" t="s">
        <v>7246</v>
      </c>
      <c r="I5810" t="s">
        <v>7246</v>
      </c>
      <c r="J5810" t="s">
        <v>17120</v>
      </c>
      <c r="K5810" t="s">
        <v>30</v>
      </c>
      <c r="M5810" s="1">
        <v>635162</v>
      </c>
      <c r="N5810" t="s">
        <v>7248</v>
      </c>
      <c r="O5810">
        <v>86</v>
      </c>
      <c r="P5810" s="6" t="str">
        <f>_xlfn.XLOOKUP(movie3[[#This Row],[year]],inflation!E$2:E$225,inflation!F$2:F$225,,0)</f>
        <v>655.3</v>
      </c>
      <c r="Q5810" s="2">
        <f>movie3[[#This Row],[gross]] * (inflation!B$226 / movie3[[#This Row],[CPI of Released Year]])</f>
        <v>887462.73035251035</v>
      </c>
      <c r="R5810" s="2">
        <f>movie3[[#This Row],[gross]]-movie3[[#This Row],[budget]]</f>
        <v>635162</v>
      </c>
    </row>
    <row r="5811" spans="1:18" hidden="1" x14ac:dyDescent="0.25">
      <c r="A5811" t="s">
        <v>16807</v>
      </c>
      <c r="B5811" t="s">
        <v>16</v>
      </c>
      <c r="C5811" t="s">
        <v>104</v>
      </c>
      <c r="D5811">
        <v>2010</v>
      </c>
      <c r="E5811" t="s">
        <v>420</v>
      </c>
      <c r="F5811">
        <v>5.6</v>
      </c>
      <c r="G5811" s="1">
        <v>93000</v>
      </c>
      <c r="H5811" t="s">
        <v>16356</v>
      </c>
      <c r="I5811" t="s">
        <v>14323</v>
      </c>
      <c r="J5811" t="s">
        <v>14686</v>
      </c>
      <c r="K5811" t="s">
        <v>420</v>
      </c>
      <c r="N5811" t="s">
        <v>420</v>
      </c>
      <c r="P5811" s="6" t="str">
        <f>_xlfn.XLOOKUP(movie3[[#This Row],[year]],inflation!E$2:E$225,inflation!F$2:F$225,,0)</f>
        <v>655.3</v>
      </c>
      <c r="Q5811" s="2">
        <f>movie3[[#This Row],[gross]] * (inflation!B$226 / movie3[[#This Row],[CPI of Released Year]])</f>
        <v>0</v>
      </c>
      <c r="R5811" s="2">
        <f>movie3[[#This Row],[gross]]-movie3[[#This Row],[budget]]</f>
        <v>0</v>
      </c>
    </row>
    <row r="5812" spans="1:18" hidden="1" x14ac:dyDescent="0.25">
      <c r="A5812" t="s">
        <v>16904</v>
      </c>
      <c r="B5812" t="s">
        <v>16</v>
      </c>
      <c r="C5812" t="s">
        <v>34</v>
      </c>
      <c r="D5812">
        <v>2010</v>
      </c>
      <c r="E5812" t="s">
        <v>16802</v>
      </c>
      <c r="F5812">
        <v>5.6</v>
      </c>
      <c r="G5812" s="1">
        <v>86000</v>
      </c>
      <c r="H5812" t="s">
        <v>7973</v>
      </c>
      <c r="I5812" t="s">
        <v>16905</v>
      </c>
      <c r="J5812" t="s">
        <v>4461</v>
      </c>
      <c r="K5812" t="s">
        <v>30</v>
      </c>
      <c r="L5812" s="1">
        <v>30000000</v>
      </c>
      <c r="M5812" s="1">
        <v>55611001</v>
      </c>
      <c r="N5812" t="s">
        <v>23</v>
      </c>
      <c r="O5812">
        <v>107</v>
      </c>
      <c r="P5812" s="6" t="str">
        <f>_xlfn.XLOOKUP(movie3[[#This Row],[year]],inflation!E$2:E$225,inflation!F$2:F$225,,0)</f>
        <v>655.3</v>
      </c>
      <c r="Q5812" s="2">
        <f>movie3[[#This Row],[gross]] * (inflation!B$226 / movie3[[#This Row],[CPI of Released Year]])</f>
        <v>77700949.970395237</v>
      </c>
      <c r="R5812" s="2">
        <f>movie3[[#This Row],[gross]]-movie3[[#This Row],[budget]]</f>
        <v>25611001</v>
      </c>
    </row>
    <row r="5813" spans="1:18" hidden="1" x14ac:dyDescent="0.25">
      <c r="A5813" t="s">
        <v>16916</v>
      </c>
      <c r="B5813" t="s">
        <v>2000</v>
      </c>
      <c r="C5813" t="s">
        <v>34</v>
      </c>
      <c r="D5813">
        <v>2010</v>
      </c>
      <c r="E5813" t="s">
        <v>16741</v>
      </c>
      <c r="F5813">
        <v>5.6</v>
      </c>
      <c r="G5813" s="1">
        <v>123000</v>
      </c>
      <c r="H5813" t="s">
        <v>8668</v>
      </c>
      <c r="I5813" t="s">
        <v>13653</v>
      </c>
      <c r="J5813" t="s">
        <v>9781</v>
      </c>
      <c r="K5813" t="s">
        <v>30</v>
      </c>
      <c r="L5813" s="1">
        <v>40000000</v>
      </c>
      <c r="M5813" s="1">
        <v>136333522</v>
      </c>
      <c r="N5813" t="s">
        <v>31</v>
      </c>
      <c r="O5813">
        <v>110</v>
      </c>
      <c r="P5813" s="6" t="str">
        <f>_xlfn.XLOOKUP(movie3[[#This Row],[year]],inflation!E$2:E$225,inflation!F$2:F$225,,0)</f>
        <v>655.3</v>
      </c>
      <c r="Q5813" s="2">
        <f>movie3[[#This Row],[gross]] * (inflation!B$226 / movie3[[#This Row],[CPI of Released Year]])</f>
        <v>190488284.36319244</v>
      </c>
      <c r="R5813" s="2">
        <f>movie3[[#This Row],[gross]]-movie3[[#This Row],[budget]]</f>
        <v>96333522</v>
      </c>
    </row>
    <row r="5814" spans="1:18" hidden="1" x14ac:dyDescent="0.25">
      <c r="A5814" t="s">
        <v>16935</v>
      </c>
      <c r="B5814" t="s">
        <v>2000</v>
      </c>
      <c r="C5814" t="s">
        <v>41</v>
      </c>
      <c r="D5814">
        <v>2010</v>
      </c>
      <c r="E5814" t="s">
        <v>16849</v>
      </c>
      <c r="F5814">
        <v>5.6</v>
      </c>
      <c r="G5814" s="1">
        <v>60000</v>
      </c>
      <c r="H5814" t="s">
        <v>7514</v>
      </c>
      <c r="I5814" t="s">
        <v>11392</v>
      </c>
      <c r="J5814" t="s">
        <v>14958</v>
      </c>
      <c r="K5814" t="s">
        <v>30</v>
      </c>
      <c r="L5814" s="1">
        <v>55000000</v>
      </c>
      <c r="M5814" s="1">
        <v>43053376</v>
      </c>
      <c r="N5814" t="s">
        <v>2094</v>
      </c>
      <c r="O5814">
        <v>91</v>
      </c>
      <c r="P5814" s="6" t="str">
        <f>_xlfn.XLOOKUP(movie3[[#This Row],[year]],inflation!E$2:E$225,inflation!F$2:F$225,,0)</f>
        <v>655.3</v>
      </c>
      <c r="Q5814" s="2">
        <f>movie3[[#This Row],[gross]] * (inflation!B$226 / movie3[[#This Row],[CPI of Released Year]])</f>
        <v>60155151.938959256</v>
      </c>
      <c r="R5814" s="2">
        <f>movie3[[#This Row],[gross]]-movie3[[#This Row],[budget]]</f>
        <v>-11946624</v>
      </c>
    </row>
    <row r="5815" spans="1:18" hidden="1" x14ac:dyDescent="0.25">
      <c r="A5815" t="s">
        <v>16965</v>
      </c>
      <c r="B5815" t="s">
        <v>16</v>
      </c>
      <c r="C5815" t="s">
        <v>34</v>
      </c>
      <c r="D5815">
        <v>2010</v>
      </c>
      <c r="E5815" t="s">
        <v>16451</v>
      </c>
      <c r="F5815">
        <v>5.6</v>
      </c>
      <c r="G5815" s="1">
        <v>12000</v>
      </c>
      <c r="H5815" t="s">
        <v>829</v>
      </c>
      <c r="I5815" t="s">
        <v>12129</v>
      </c>
      <c r="J5815" t="s">
        <v>16966</v>
      </c>
      <c r="K5815" t="s">
        <v>30</v>
      </c>
      <c r="L5815" s="1">
        <v>5000000</v>
      </c>
      <c r="M5815" s="1">
        <v>2648195</v>
      </c>
      <c r="N5815" t="s">
        <v>552</v>
      </c>
      <c r="O5815">
        <v>93</v>
      </c>
      <c r="P5815" s="6" t="str">
        <f>_xlfn.XLOOKUP(movie3[[#This Row],[year]],inflation!E$2:E$225,inflation!F$2:F$225,,0)</f>
        <v>655.3</v>
      </c>
      <c r="Q5815" s="2">
        <f>movie3[[#This Row],[gross]] * (inflation!B$226 / movie3[[#This Row],[CPI of Released Year]])</f>
        <v>3700118.0253319093</v>
      </c>
      <c r="R5815" s="2">
        <f>movie3[[#This Row],[gross]]-movie3[[#This Row],[budget]]</f>
        <v>-2351805</v>
      </c>
    </row>
    <row r="5816" spans="1:18" hidden="1" x14ac:dyDescent="0.25">
      <c r="A5816" t="s">
        <v>17036</v>
      </c>
      <c r="B5816" t="s">
        <v>16</v>
      </c>
      <c r="C5816" t="s">
        <v>151</v>
      </c>
      <c r="D5816">
        <v>2010</v>
      </c>
      <c r="E5816" t="s">
        <v>17037</v>
      </c>
      <c r="F5816">
        <v>5.6</v>
      </c>
      <c r="G5816" s="1">
        <v>47000</v>
      </c>
      <c r="H5816" t="s">
        <v>17038</v>
      </c>
      <c r="I5816" t="s">
        <v>7560</v>
      </c>
      <c r="J5816" t="s">
        <v>12790</v>
      </c>
      <c r="K5816" t="s">
        <v>30</v>
      </c>
      <c r="L5816" s="1">
        <v>25000000</v>
      </c>
      <c r="M5816" s="1">
        <v>38269529</v>
      </c>
      <c r="N5816" t="s">
        <v>3746</v>
      </c>
      <c r="O5816">
        <v>99</v>
      </c>
      <c r="P5816" s="6" t="str">
        <f>_xlfn.XLOOKUP(movie3[[#This Row],[year]],inflation!E$2:E$225,inflation!F$2:F$225,,0)</f>
        <v>655.3</v>
      </c>
      <c r="Q5816" s="2">
        <f>movie3[[#This Row],[gross]] * (inflation!B$226 / movie3[[#This Row],[CPI of Released Year]])</f>
        <v>53471052.575003818</v>
      </c>
      <c r="R5816" s="2">
        <f>movie3[[#This Row],[gross]]-movie3[[#This Row],[budget]]</f>
        <v>13269529</v>
      </c>
    </row>
    <row r="5817" spans="1:18" hidden="1" x14ac:dyDescent="0.25">
      <c r="A5817" t="s">
        <v>17107</v>
      </c>
      <c r="B5817" t="s">
        <v>16</v>
      </c>
      <c r="C5817" t="s">
        <v>63</v>
      </c>
      <c r="D5817">
        <v>2010</v>
      </c>
      <c r="E5817" t="s">
        <v>17108</v>
      </c>
      <c r="F5817">
        <v>5.6</v>
      </c>
      <c r="G5817" s="1">
        <v>3000</v>
      </c>
      <c r="H5817" t="s">
        <v>1010</v>
      </c>
      <c r="I5817" t="s">
        <v>17109</v>
      </c>
      <c r="J5817" t="s">
        <v>10866</v>
      </c>
      <c r="K5817" t="s">
        <v>5820</v>
      </c>
      <c r="L5817" s="1">
        <v>25000000</v>
      </c>
      <c r="M5817" s="1">
        <v>146149</v>
      </c>
      <c r="N5817" t="s">
        <v>17110</v>
      </c>
      <c r="O5817">
        <v>117</v>
      </c>
      <c r="P5817" s="6" t="str">
        <f>_xlfn.XLOOKUP(movie3[[#This Row],[year]],inflation!E$2:E$225,inflation!F$2:F$225,,0)</f>
        <v>655.3</v>
      </c>
      <c r="Q5817" s="2">
        <f>movie3[[#This Row],[gross]] * (inflation!B$226 / movie3[[#This Row],[CPI of Released Year]])</f>
        <v>204202.6925072486</v>
      </c>
      <c r="R5817" s="2">
        <f>movie3[[#This Row],[gross]]-movie3[[#This Row],[budget]]</f>
        <v>-24853851</v>
      </c>
    </row>
    <row r="5818" spans="1:18" hidden="1" x14ac:dyDescent="0.25">
      <c r="A5818" t="s">
        <v>16782</v>
      </c>
      <c r="B5818" t="s">
        <v>2000</v>
      </c>
      <c r="C5818" t="s">
        <v>34</v>
      </c>
      <c r="D5818">
        <v>2010</v>
      </c>
      <c r="E5818" t="s">
        <v>16339</v>
      </c>
      <c r="F5818">
        <v>5.5</v>
      </c>
      <c r="G5818" s="1">
        <v>89000</v>
      </c>
      <c r="H5818" t="s">
        <v>11827</v>
      </c>
      <c r="I5818" t="s">
        <v>16783</v>
      </c>
      <c r="J5818" t="s">
        <v>15670</v>
      </c>
      <c r="K5818" t="s">
        <v>30</v>
      </c>
      <c r="L5818" s="1">
        <v>75000000</v>
      </c>
      <c r="M5818" s="1">
        <v>98159963</v>
      </c>
      <c r="N5818" t="s">
        <v>14708</v>
      </c>
      <c r="O5818">
        <v>100</v>
      </c>
      <c r="P5818" s="6" t="str">
        <f>_xlfn.XLOOKUP(movie3[[#This Row],[year]],inflation!E$2:E$225,inflation!F$2:F$225,,0)</f>
        <v>655.3</v>
      </c>
      <c r="Q5818" s="2">
        <f>movie3[[#This Row],[gross]] * (inflation!B$226 / movie3[[#This Row],[CPI of Released Year]])</f>
        <v>137151323.24553639</v>
      </c>
      <c r="R5818" s="2">
        <f>movie3[[#This Row],[gross]]-movie3[[#This Row],[budget]]</f>
        <v>23159963</v>
      </c>
    </row>
    <row r="5819" spans="1:18" hidden="1" x14ac:dyDescent="0.25">
      <c r="A5819" t="s">
        <v>16821</v>
      </c>
      <c r="B5819" t="s">
        <v>2000</v>
      </c>
      <c r="C5819" t="s">
        <v>41</v>
      </c>
      <c r="D5819">
        <v>2010</v>
      </c>
      <c r="E5819" t="s">
        <v>16661</v>
      </c>
      <c r="F5819">
        <v>5.5</v>
      </c>
      <c r="G5819" s="1">
        <v>108000</v>
      </c>
      <c r="H5819" t="s">
        <v>10657</v>
      </c>
      <c r="I5819" t="s">
        <v>13624</v>
      </c>
      <c r="J5819" t="s">
        <v>8011</v>
      </c>
      <c r="K5819" t="s">
        <v>30</v>
      </c>
      <c r="L5819" s="1">
        <v>100000000</v>
      </c>
      <c r="M5819" s="1">
        <v>310650585</v>
      </c>
      <c r="N5819" t="s">
        <v>61</v>
      </c>
      <c r="O5819">
        <v>98</v>
      </c>
      <c r="P5819" s="6" t="str">
        <f>_xlfn.XLOOKUP(movie3[[#This Row],[year]],inflation!E$2:E$225,inflation!F$2:F$225,,0)</f>
        <v>655.3</v>
      </c>
      <c r="Q5819" s="2">
        <f>movie3[[#This Row],[gross]] * (inflation!B$226 / movie3[[#This Row],[CPI of Released Year]])</f>
        <v>434048032.39127117</v>
      </c>
      <c r="R5819" s="2">
        <f>movie3[[#This Row],[gross]]-movie3[[#This Row],[budget]]</f>
        <v>210650585</v>
      </c>
    </row>
    <row r="5820" spans="1:18" hidden="1" x14ac:dyDescent="0.25">
      <c r="A5820" t="s">
        <v>16828</v>
      </c>
      <c r="B5820" t="s">
        <v>16</v>
      </c>
      <c r="C5820" t="s">
        <v>34</v>
      </c>
      <c r="D5820">
        <v>2010</v>
      </c>
      <c r="E5820" t="s">
        <v>16191</v>
      </c>
      <c r="F5820">
        <v>5.5</v>
      </c>
      <c r="G5820" s="1">
        <v>43000</v>
      </c>
      <c r="H5820" t="s">
        <v>16829</v>
      </c>
      <c r="I5820" t="s">
        <v>15242</v>
      </c>
      <c r="J5820" t="s">
        <v>15242</v>
      </c>
      <c r="K5820" t="s">
        <v>30</v>
      </c>
      <c r="L5820" s="1">
        <v>10000000</v>
      </c>
      <c r="M5820" s="1">
        <v>9322895</v>
      </c>
      <c r="N5820" t="s">
        <v>15863</v>
      </c>
      <c r="O5820">
        <v>90</v>
      </c>
      <c r="P5820" s="6" t="str">
        <f>_xlfn.XLOOKUP(movie3[[#This Row],[year]],inflation!E$2:E$225,inflation!F$2:F$225,,0)</f>
        <v>655.3</v>
      </c>
      <c r="Q5820" s="2">
        <f>movie3[[#This Row],[gross]] * (inflation!B$226 / movie3[[#This Row],[CPI of Released Year]])</f>
        <v>13026160.02136426</v>
      </c>
      <c r="R5820" s="2">
        <f>movie3[[#This Row],[gross]]-movie3[[#This Row],[budget]]</f>
        <v>-677105</v>
      </c>
    </row>
    <row r="5821" spans="1:18" hidden="1" x14ac:dyDescent="0.25">
      <c r="A5821" t="s">
        <v>16946</v>
      </c>
      <c r="B5821" t="s">
        <v>33</v>
      </c>
      <c r="C5821" t="s">
        <v>34</v>
      </c>
      <c r="D5821">
        <v>2010</v>
      </c>
      <c r="E5821" t="s">
        <v>16094</v>
      </c>
      <c r="F5821">
        <v>5.5</v>
      </c>
      <c r="G5821" s="1">
        <v>42000</v>
      </c>
      <c r="H5821" t="s">
        <v>6401</v>
      </c>
      <c r="I5821" t="s">
        <v>16947</v>
      </c>
      <c r="J5821" t="s">
        <v>2754</v>
      </c>
      <c r="K5821" t="s">
        <v>30</v>
      </c>
      <c r="L5821" s="1">
        <v>28000000</v>
      </c>
      <c r="M5821" s="1">
        <v>66166000</v>
      </c>
      <c r="N5821" t="s">
        <v>15311</v>
      </c>
      <c r="O5821">
        <v>94</v>
      </c>
      <c r="P5821" s="6" t="str">
        <f>_xlfn.XLOOKUP(movie3[[#This Row],[year]],inflation!E$2:E$225,inflation!F$2:F$225,,0)</f>
        <v>655.3</v>
      </c>
      <c r="Q5821" s="2">
        <f>movie3[[#This Row],[gross]] * (inflation!B$226 / movie3[[#This Row],[CPI of Released Year]])</f>
        <v>92448633.602929965</v>
      </c>
      <c r="R5821" s="2">
        <f>movie3[[#This Row],[gross]]-movie3[[#This Row],[budget]]</f>
        <v>38166000</v>
      </c>
    </row>
    <row r="5822" spans="1:18" hidden="1" x14ac:dyDescent="0.25">
      <c r="A5822" t="s">
        <v>17091</v>
      </c>
      <c r="B5822" t="s">
        <v>16</v>
      </c>
      <c r="C5822" t="s">
        <v>34</v>
      </c>
      <c r="D5822">
        <v>2010</v>
      </c>
      <c r="E5822" t="s">
        <v>17092</v>
      </c>
      <c r="F5822">
        <v>5.5</v>
      </c>
      <c r="G5822" s="1">
        <v>13000</v>
      </c>
      <c r="H5822" t="s">
        <v>14809</v>
      </c>
      <c r="I5822" t="s">
        <v>14809</v>
      </c>
      <c r="J5822" t="s">
        <v>17093</v>
      </c>
      <c r="K5822" t="s">
        <v>30</v>
      </c>
      <c r="L5822" s="1">
        <v>800000</v>
      </c>
      <c r="M5822" s="1">
        <v>156190</v>
      </c>
      <c r="N5822" t="s">
        <v>14810</v>
      </c>
      <c r="O5822">
        <v>85</v>
      </c>
      <c r="P5822" s="6" t="str">
        <f>_xlfn.XLOOKUP(movie3[[#This Row],[year]],inflation!E$2:E$225,inflation!F$2:F$225,,0)</f>
        <v>655.3</v>
      </c>
      <c r="Q5822" s="2">
        <f>movie3[[#This Row],[gross]] * (inflation!B$226 / movie3[[#This Row],[CPI of Released Year]])</f>
        <v>218232.20509690218</v>
      </c>
      <c r="R5822" s="2">
        <f>movie3[[#This Row],[gross]]-movie3[[#This Row],[budget]]</f>
        <v>-643810</v>
      </c>
    </row>
    <row r="5823" spans="1:18" hidden="1" x14ac:dyDescent="0.25">
      <c r="A5823" t="s">
        <v>16680</v>
      </c>
      <c r="B5823" t="s">
        <v>16</v>
      </c>
      <c r="C5823" t="s">
        <v>41</v>
      </c>
      <c r="D5823">
        <v>2010</v>
      </c>
      <c r="E5823" t="s">
        <v>16681</v>
      </c>
      <c r="F5823">
        <v>5.4</v>
      </c>
      <c r="G5823" s="1">
        <v>87000</v>
      </c>
      <c r="H5823" t="s">
        <v>13099</v>
      </c>
      <c r="I5823" t="s">
        <v>16682</v>
      </c>
      <c r="J5823" t="s">
        <v>3875</v>
      </c>
      <c r="K5823" t="s">
        <v>30</v>
      </c>
      <c r="L5823" s="1">
        <v>24000000</v>
      </c>
      <c r="M5823" s="1">
        <v>83188165</v>
      </c>
      <c r="N5823" t="s">
        <v>8990</v>
      </c>
      <c r="O5823">
        <v>88</v>
      </c>
      <c r="P5823" s="6" t="str">
        <f>_xlfn.XLOOKUP(movie3[[#This Row],[year]],inflation!E$2:E$225,inflation!F$2:F$225,,0)</f>
        <v>655.3</v>
      </c>
      <c r="Q5823" s="2">
        <f>movie3[[#This Row],[gross]] * (inflation!B$226 / movie3[[#This Row],[CPI of Released Year]])</f>
        <v>116232388.02685793</v>
      </c>
      <c r="R5823" s="2">
        <f>movie3[[#This Row],[gross]]-movie3[[#This Row],[budget]]</f>
        <v>59188165</v>
      </c>
    </row>
    <row r="5824" spans="1:18" hidden="1" x14ac:dyDescent="0.25">
      <c r="A5824" t="s">
        <v>16872</v>
      </c>
      <c r="B5824" t="s">
        <v>2000</v>
      </c>
      <c r="C5824" t="s">
        <v>41</v>
      </c>
      <c r="D5824">
        <v>2010</v>
      </c>
      <c r="E5824" t="s">
        <v>16610</v>
      </c>
      <c r="F5824">
        <v>5.4</v>
      </c>
      <c r="G5824" s="1">
        <v>48000</v>
      </c>
      <c r="H5824" t="s">
        <v>1543</v>
      </c>
      <c r="I5824" t="s">
        <v>1543</v>
      </c>
      <c r="J5824" t="s">
        <v>7783</v>
      </c>
      <c r="K5824" t="s">
        <v>30</v>
      </c>
      <c r="L5824" s="1">
        <v>120000000</v>
      </c>
      <c r="M5824" s="1">
        <v>48668907</v>
      </c>
      <c r="N5824" t="s">
        <v>31</v>
      </c>
      <c r="O5824">
        <v>121</v>
      </c>
      <c r="P5824" s="6" t="str">
        <f>_xlfn.XLOOKUP(movie3[[#This Row],[year]],inflation!E$2:E$225,inflation!F$2:F$225,,0)</f>
        <v>655.3</v>
      </c>
      <c r="Q5824" s="2">
        <f>movie3[[#This Row],[gross]] * (inflation!B$226 / movie3[[#This Row],[CPI of Released Year]])</f>
        <v>68001299.022127271</v>
      </c>
      <c r="R5824" s="2">
        <f>movie3[[#This Row],[gross]]-movie3[[#This Row],[budget]]</f>
        <v>-71331093</v>
      </c>
    </row>
    <row r="5825" spans="1:18" hidden="1" x14ac:dyDescent="0.25">
      <c r="A5825" t="s">
        <v>17006</v>
      </c>
      <c r="B5825" t="s">
        <v>16</v>
      </c>
      <c r="C5825" t="s">
        <v>17</v>
      </c>
      <c r="D5825">
        <v>2010</v>
      </c>
      <c r="E5825" t="s">
        <v>16949</v>
      </c>
      <c r="F5825">
        <v>5.4</v>
      </c>
      <c r="G5825" s="1">
        <v>41000</v>
      </c>
      <c r="H5825" t="s">
        <v>14821</v>
      </c>
      <c r="I5825" t="s">
        <v>14457</v>
      </c>
      <c r="J5825" t="s">
        <v>10080</v>
      </c>
      <c r="K5825" t="s">
        <v>30</v>
      </c>
      <c r="L5825" s="1">
        <v>22000000</v>
      </c>
      <c r="M5825" s="1">
        <v>10300416</v>
      </c>
      <c r="N5825" t="s">
        <v>14977</v>
      </c>
      <c r="O5825">
        <v>105</v>
      </c>
      <c r="P5825" s="6" t="str">
        <f>_xlfn.XLOOKUP(movie3[[#This Row],[year]],inflation!E$2:E$225,inflation!F$2:F$225,,0)</f>
        <v>655.3</v>
      </c>
      <c r="Q5825" s="2">
        <f>movie3[[#This Row],[gross]] * (inflation!B$226 / movie3[[#This Row],[CPI of Released Year]])</f>
        <v>14391974.499618495</v>
      </c>
      <c r="R5825" s="2">
        <f>movie3[[#This Row],[gross]]-movie3[[#This Row],[budget]]</f>
        <v>-11699584</v>
      </c>
    </row>
    <row r="5826" spans="1:18" hidden="1" x14ac:dyDescent="0.25">
      <c r="A5826" t="s">
        <v>17023</v>
      </c>
      <c r="B5826" t="s">
        <v>2000</v>
      </c>
      <c r="C5826" t="s">
        <v>41</v>
      </c>
      <c r="D5826">
        <v>2010</v>
      </c>
      <c r="E5826" t="s">
        <v>16302</v>
      </c>
      <c r="F5826">
        <v>5.4</v>
      </c>
      <c r="G5826" s="1">
        <v>49000</v>
      </c>
      <c r="H5826" t="s">
        <v>17024</v>
      </c>
      <c r="I5826" t="s">
        <v>17025</v>
      </c>
      <c r="J5826" t="s">
        <v>9705</v>
      </c>
      <c r="K5826" t="s">
        <v>30</v>
      </c>
      <c r="L5826" s="1">
        <v>35000000</v>
      </c>
      <c r="M5826" s="1">
        <v>77477008</v>
      </c>
      <c r="N5826" t="s">
        <v>16795</v>
      </c>
      <c r="O5826">
        <v>104</v>
      </c>
      <c r="P5826" s="6" t="str">
        <f>_xlfn.XLOOKUP(movie3[[#This Row],[year]],inflation!E$2:E$225,inflation!F$2:F$225,,0)</f>
        <v>655.3</v>
      </c>
      <c r="Q5826" s="2">
        <f>movie3[[#This Row],[gross]] * (inflation!B$226 / movie3[[#This Row],[CPI of Released Year]])</f>
        <v>108252630.13093241</v>
      </c>
      <c r="R5826" s="2">
        <f>movie3[[#This Row],[gross]]-movie3[[#This Row],[budget]]</f>
        <v>42477008</v>
      </c>
    </row>
    <row r="5827" spans="1:18" hidden="1" x14ac:dyDescent="0.25">
      <c r="A5827" t="s">
        <v>17071</v>
      </c>
      <c r="B5827" t="s">
        <v>2000</v>
      </c>
      <c r="C5827" t="s">
        <v>41</v>
      </c>
      <c r="D5827">
        <v>2010</v>
      </c>
      <c r="E5827" t="s">
        <v>17072</v>
      </c>
      <c r="F5827">
        <v>5.4</v>
      </c>
      <c r="G5827" s="1">
        <v>7500</v>
      </c>
      <c r="H5827" t="s">
        <v>10938</v>
      </c>
      <c r="I5827" t="s">
        <v>10938</v>
      </c>
      <c r="J5827" t="s">
        <v>10866</v>
      </c>
      <c r="K5827" t="s">
        <v>30</v>
      </c>
      <c r="L5827" s="1">
        <v>20000000</v>
      </c>
      <c r="M5827" s="1">
        <v>405861</v>
      </c>
      <c r="N5827" t="s">
        <v>3746</v>
      </c>
      <c r="O5827">
        <v>110</v>
      </c>
      <c r="P5827" s="6" t="str">
        <f>_xlfn.XLOOKUP(movie3[[#This Row],[year]],inflation!E$2:E$225,inflation!F$2:F$225,,0)</f>
        <v>655.3</v>
      </c>
      <c r="Q5827" s="2">
        <f>movie3[[#This Row],[gross]] * (inflation!B$226 / movie3[[#This Row],[CPI of Released Year]])</f>
        <v>567078.18037540058</v>
      </c>
      <c r="R5827" s="2">
        <f>movie3[[#This Row],[gross]]-movie3[[#This Row],[budget]]</f>
        <v>-19594139</v>
      </c>
    </row>
    <row r="5828" spans="1:18" hidden="1" x14ac:dyDescent="0.25">
      <c r="A5828" t="s">
        <v>16752</v>
      </c>
      <c r="B5828" t="s">
        <v>16</v>
      </c>
      <c r="C5828" t="s">
        <v>34</v>
      </c>
      <c r="D5828">
        <v>2010</v>
      </c>
      <c r="E5828" t="s">
        <v>16753</v>
      </c>
      <c r="F5828">
        <v>5.3</v>
      </c>
      <c r="G5828" s="1">
        <v>101000</v>
      </c>
      <c r="H5828" t="s">
        <v>16754</v>
      </c>
      <c r="I5828" t="s">
        <v>16755</v>
      </c>
      <c r="J5828" t="s">
        <v>16756</v>
      </c>
      <c r="K5828" t="s">
        <v>30</v>
      </c>
      <c r="L5828" s="1">
        <v>26000000</v>
      </c>
      <c r="M5828" s="1">
        <v>67918658</v>
      </c>
      <c r="N5828" t="s">
        <v>10879</v>
      </c>
      <c r="O5828">
        <v>100</v>
      </c>
      <c r="P5828" s="6" t="str">
        <f>_xlfn.XLOOKUP(movie3[[#This Row],[year]],inflation!E$2:E$225,inflation!F$2:F$225,,0)</f>
        <v>655.3</v>
      </c>
      <c r="Q5828" s="2">
        <f>movie3[[#This Row],[gross]] * (inflation!B$226 / movie3[[#This Row],[CPI of Released Year]])</f>
        <v>94897487.051426828</v>
      </c>
      <c r="R5828" s="2">
        <f>movie3[[#This Row],[gross]]-movie3[[#This Row],[budget]]</f>
        <v>41918658</v>
      </c>
    </row>
    <row r="5829" spans="1:18" hidden="1" x14ac:dyDescent="0.25">
      <c r="A5829" t="s">
        <v>2024</v>
      </c>
      <c r="B5829" t="s">
        <v>16</v>
      </c>
      <c r="C5829" t="s">
        <v>104</v>
      </c>
      <c r="D5829">
        <v>2010</v>
      </c>
      <c r="E5829" t="s">
        <v>16216</v>
      </c>
      <c r="F5829">
        <v>5.2</v>
      </c>
      <c r="G5829" s="1">
        <v>95000</v>
      </c>
      <c r="H5829" t="s">
        <v>16768</v>
      </c>
      <c r="I5829" t="s">
        <v>5443</v>
      </c>
      <c r="J5829" t="s">
        <v>16077</v>
      </c>
      <c r="K5829" t="s">
        <v>30</v>
      </c>
      <c r="L5829" s="1">
        <v>35000000</v>
      </c>
      <c r="M5829" s="1">
        <v>115695182</v>
      </c>
      <c r="N5829" t="s">
        <v>2027</v>
      </c>
      <c r="O5829">
        <v>95</v>
      </c>
      <c r="P5829" s="6" t="str">
        <f>_xlfn.XLOOKUP(movie3[[#This Row],[year]],inflation!E$2:E$225,inflation!F$2:F$225,,0)</f>
        <v>655.3</v>
      </c>
      <c r="Q5829" s="2">
        <f>movie3[[#This Row],[gross]] * (inflation!B$226 / movie3[[#This Row],[CPI of Released Year]])</f>
        <v>161651928.33694491</v>
      </c>
      <c r="R5829" s="2">
        <f>movie3[[#This Row],[gross]]-movie3[[#This Row],[budget]]</f>
        <v>80695182</v>
      </c>
    </row>
    <row r="5830" spans="1:18" hidden="1" x14ac:dyDescent="0.25">
      <c r="A5830" t="s">
        <v>16889</v>
      </c>
      <c r="B5830" t="s">
        <v>16</v>
      </c>
      <c r="C5830" t="s">
        <v>41</v>
      </c>
      <c r="D5830">
        <v>2010</v>
      </c>
      <c r="E5830" t="s">
        <v>16890</v>
      </c>
      <c r="F5830">
        <v>5.0999999999999996</v>
      </c>
      <c r="G5830" s="1">
        <v>7000</v>
      </c>
      <c r="H5830" t="s">
        <v>13175</v>
      </c>
      <c r="I5830" t="s">
        <v>13175</v>
      </c>
      <c r="J5830" t="s">
        <v>12131</v>
      </c>
      <c r="K5830" t="s">
        <v>30</v>
      </c>
      <c r="M5830" s="1">
        <v>11514</v>
      </c>
      <c r="N5830" t="s">
        <v>16891</v>
      </c>
      <c r="O5830">
        <v>100</v>
      </c>
      <c r="P5830" s="6" t="str">
        <f>_xlfn.XLOOKUP(movie3[[#This Row],[year]],inflation!E$2:E$225,inflation!F$2:F$225,,0)</f>
        <v>655.3</v>
      </c>
      <c r="Q5830" s="2">
        <f>movie3[[#This Row],[gross]] * (inflation!B$226 / movie3[[#This Row],[CPI of Released Year]])</f>
        <v>16087.621547382878</v>
      </c>
      <c r="R5830" s="2">
        <f>movie3[[#This Row],[gross]]-movie3[[#This Row],[budget]]</f>
        <v>11514</v>
      </c>
    </row>
    <row r="5831" spans="1:18" hidden="1" x14ac:dyDescent="0.25">
      <c r="A5831" t="s">
        <v>16664</v>
      </c>
      <c r="B5831" t="s">
        <v>2000</v>
      </c>
      <c r="C5831" t="s">
        <v>34</v>
      </c>
      <c r="D5831">
        <v>2010</v>
      </c>
      <c r="E5831" t="s">
        <v>16665</v>
      </c>
      <c r="F5831">
        <v>5</v>
      </c>
      <c r="G5831" s="1">
        <v>233000</v>
      </c>
      <c r="H5831" t="s">
        <v>14080</v>
      </c>
      <c r="I5831" t="s">
        <v>15537</v>
      </c>
      <c r="J5831" t="s">
        <v>13938</v>
      </c>
      <c r="K5831" t="s">
        <v>30</v>
      </c>
      <c r="L5831" s="1">
        <v>68000000</v>
      </c>
      <c r="M5831" s="1">
        <v>698491347</v>
      </c>
      <c r="N5831" t="s">
        <v>10085</v>
      </c>
      <c r="O5831">
        <v>124</v>
      </c>
      <c r="P5831" s="6" t="str">
        <f>_xlfn.XLOOKUP(movie3[[#This Row],[year]],inflation!E$2:E$225,inflation!F$2:F$225,,0)</f>
        <v>655.3</v>
      </c>
      <c r="Q5831" s="2">
        <f>movie3[[#This Row],[gross]] * (inflation!B$226 / movie3[[#This Row],[CPI of Released Year]])</f>
        <v>975947928.14466655</v>
      </c>
      <c r="R5831" s="2">
        <f>movie3[[#This Row],[gross]]-movie3[[#This Row],[budget]]</f>
        <v>630491347</v>
      </c>
    </row>
    <row r="5832" spans="1:18" hidden="1" x14ac:dyDescent="0.25">
      <c r="A5832" t="s">
        <v>16882</v>
      </c>
      <c r="B5832" t="s">
        <v>33</v>
      </c>
      <c r="C5832" t="s">
        <v>41</v>
      </c>
      <c r="D5832">
        <v>2010</v>
      </c>
      <c r="E5832" t="s">
        <v>16753</v>
      </c>
      <c r="F5832">
        <v>5</v>
      </c>
      <c r="G5832" s="1">
        <v>44000</v>
      </c>
      <c r="H5832" t="s">
        <v>12771</v>
      </c>
      <c r="I5832" t="s">
        <v>1136</v>
      </c>
      <c r="J5832" t="s">
        <v>12473</v>
      </c>
      <c r="K5832" t="s">
        <v>30</v>
      </c>
      <c r="L5832" s="1">
        <v>48000000</v>
      </c>
      <c r="M5832" s="1">
        <v>112462508</v>
      </c>
      <c r="N5832" t="s">
        <v>180</v>
      </c>
      <c r="O5832">
        <v>101</v>
      </c>
      <c r="P5832" s="6" t="str">
        <f>_xlfn.XLOOKUP(movie3[[#This Row],[year]],inflation!E$2:E$225,inflation!F$2:F$225,,0)</f>
        <v>655.3</v>
      </c>
      <c r="Q5832" s="2">
        <f>movie3[[#This Row],[gross]] * (inflation!B$226 / movie3[[#This Row],[CPI of Released Year]])</f>
        <v>157135163.0166336</v>
      </c>
      <c r="R5832" s="2">
        <f>movie3[[#This Row],[gross]]-movie3[[#This Row],[budget]]</f>
        <v>64462508</v>
      </c>
    </row>
    <row r="5833" spans="1:18" hidden="1" x14ac:dyDescent="0.25">
      <c r="A5833" t="s">
        <v>16877</v>
      </c>
      <c r="B5833" t="s">
        <v>33</v>
      </c>
      <c r="C5833" t="s">
        <v>25</v>
      </c>
      <c r="D5833">
        <v>2010</v>
      </c>
      <c r="E5833" t="s">
        <v>16706</v>
      </c>
      <c r="F5833">
        <v>4.9000000000000004</v>
      </c>
      <c r="G5833" s="1">
        <v>67000</v>
      </c>
      <c r="H5833" t="s">
        <v>16201</v>
      </c>
      <c r="I5833" t="s">
        <v>16490</v>
      </c>
      <c r="J5833" t="s">
        <v>11921</v>
      </c>
      <c r="K5833" t="s">
        <v>30</v>
      </c>
      <c r="L5833" s="1">
        <v>112000000</v>
      </c>
      <c r="M5833" s="1">
        <v>237382724</v>
      </c>
      <c r="N5833" t="s">
        <v>180</v>
      </c>
      <c r="O5833">
        <v>85</v>
      </c>
      <c r="P5833" s="6" t="str">
        <f>_xlfn.XLOOKUP(movie3[[#This Row],[year]],inflation!E$2:E$225,inflation!F$2:F$225,,0)</f>
        <v>655.3</v>
      </c>
      <c r="Q5833" s="2">
        <f>movie3[[#This Row],[gross]] * (inflation!B$226 / movie3[[#This Row],[CPI of Released Year]])</f>
        <v>331676517.76957119</v>
      </c>
      <c r="R5833" s="2">
        <f>movie3[[#This Row],[gross]]-movie3[[#This Row],[budget]]</f>
        <v>125382724</v>
      </c>
    </row>
    <row r="5834" spans="1:18" x14ac:dyDescent="0.25">
      <c r="A5834" t="s">
        <v>17057</v>
      </c>
      <c r="B5834" t="s">
        <v>16</v>
      </c>
      <c r="C5834" t="s">
        <v>52</v>
      </c>
      <c r="D5834">
        <v>2010</v>
      </c>
      <c r="E5834" t="s">
        <v>17058</v>
      </c>
      <c r="F5834">
        <v>4.9000000000000004</v>
      </c>
      <c r="G5834" s="1">
        <v>25000</v>
      </c>
      <c r="H5834" t="s">
        <v>12050</v>
      </c>
      <c r="I5834" t="s">
        <v>17059</v>
      </c>
      <c r="J5834" t="s">
        <v>12077</v>
      </c>
      <c r="K5834" t="s">
        <v>30</v>
      </c>
      <c r="L5834" s="1">
        <v>10000000</v>
      </c>
      <c r="M5834" s="1">
        <v>1671196</v>
      </c>
      <c r="N5834" t="s">
        <v>17060</v>
      </c>
      <c r="O5834">
        <v>92</v>
      </c>
      <c r="P5834" s="6" t="str">
        <f>_xlfn.XLOOKUP(movie3[[#This Row],[year]],inflation!E$2:E$225,inflation!F$2:F$225,,0)</f>
        <v>655.3</v>
      </c>
      <c r="Q5834" s="2">
        <f>movie3[[#This Row],[gross]] * (inflation!B$226 / movie3[[#This Row],[CPI of Released Year]])</f>
        <v>2335032.897298947</v>
      </c>
      <c r="R5834" s="2">
        <f>movie3[[#This Row],[gross]]-movie3[[#This Row],[budget]]</f>
        <v>-8328804</v>
      </c>
    </row>
    <row r="5835" spans="1:18" x14ac:dyDescent="0.25">
      <c r="A5835" t="s">
        <v>17081</v>
      </c>
      <c r="B5835" t="s">
        <v>16</v>
      </c>
      <c r="C5835" t="s">
        <v>52</v>
      </c>
      <c r="D5835">
        <v>2010</v>
      </c>
      <c r="E5835" t="s">
        <v>16690</v>
      </c>
      <c r="F5835">
        <v>4.8</v>
      </c>
      <c r="G5835" s="1">
        <v>20000</v>
      </c>
      <c r="H5835" t="s">
        <v>696</v>
      </c>
      <c r="I5835" t="s">
        <v>696</v>
      </c>
      <c r="J5835" t="s">
        <v>17082</v>
      </c>
      <c r="K5835" t="s">
        <v>30</v>
      </c>
      <c r="L5835" s="1">
        <v>25000000</v>
      </c>
      <c r="M5835" s="1">
        <v>21500813</v>
      </c>
      <c r="N5835" t="s">
        <v>15267</v>
      </c>
      <c r="O5835">
        <v>107</v>
      </c>
      <c r="P5835" s="6" t="str">
        <f>_xlfn.XLOOKUP(movie3[[#This Row],[year]],inflation!E$2:E$225,inflation!F$2:F$225,,0)</f>
        <v>655.3</v>
      </c>
      <c r="Q5835" s="2">
        <f>movie3[[#This Row],[gross]] * (inflation!B$226 / movie3[[#This Row],[CPI of Released Year]])</f>
        <v>30041422.833511371</v>
      </c>
      <c r="R5835" s="2">
        <f>movie3[[#This Row],[gross]]-movie3[[#This Row],[budget]]</f>
        <v>-3499187</v>
      </c>
    </row>
    <row r="5836" spans="1:18" hidden="1" x14ac:dyDescent="0.25">
      <c r="A5836" t="s">
        <v>16760</v>
      </c>
      <c r="B5836" t="s">
        <v>2000</v>
      </c>
      <c r="C5836" t="s">
        <v>34</v>
      </c>
      <c r="D5836">
        <v>2010</v>
      </c>
      <c r="E5836" t="s">
        <v>16699</v>
      </c>
      <c r="F5836">
        <v>4.7</v>
      </c>
      <c r="G5836" s="1">
        <v>56000</v>
      </c>
      <c r="H5836" t="s">
        <v>15785</v>
      </c>
      <c r="I5836" t="s">
        <v>14643</v>
      </c>
      <c r="J5836" t="s">
        <v>15817</v>
      </c>
      <c r="K5836" t="s">
        <v>30</v>
      </c>
      <c r="L5836" s="1">
        <v>47000000</v>
      </c>
      <c r="M5836" s="1">
        <v>10903312</v>
      </c>
      <c r="N5836" t="s">
        <v>23</v>
      </c>
      <c r="O5836">
        <v>81</v>
      </c>
      <c r="P5836" s="6" t="str">
        <f>_xlfn.XLOOKUP(movie3[[#This Row],[year]],inflation!E$2:E$225,inflation!F$2:F$225,,0)</f>
        <v>655.3</v>
      </c>
      <c r="Q5836" s="2">
        <f>movie3[[#This Row],[gross]] * (inflation!B$226 / movie3[[#This Row],[CPI of Released Year]])</f>
        <v>15234354.444071418</v>
      </c>
      <c r="R5836" s="2">
        <f>movie3[[#This Row],[gross]]-movie3[[#This Row],[budget]]</f>
        <v>-36096688</v>
      </c>
    </row>
    <row r="5837" spans="1:18" hidden="1" x14ac:dyDescent="0.25">
      <c r="A5837" t="s">
        <v>17007</v>
      </c>
      <c r="B5837" t="s">
        <v>2000</v>
      </c>
      <c r="C5837" t="s">
        <v>41</v>
      </c>
      <c r="D5837">
        <v>2010</v>
      </c>
      <c r="E5837" t="s">
        <v>16669</v>
      </c>
      <c r="F5837">
        <v>4.7</v>
      </c>
      <c r="G5837" s="1">
        <v>9200</v>
      </c>
      <c r="H5837" t="s">
        <v>14259</v>
      </c>
      <c r="I5837" t="s">
        <v>14259</v>
      </c>
      <c r="J5837" t="s">
        <v>7609</v>
      </c>
      <c r="K5837" t="s">
        <v>30</v>
      </c>
      <c r="L5837" s="1">
        <v>20000000</v>
      </c>
      <c r="M5837" s="1">
        <v>60673972</v>
      </c>
      <c r="N5837" t="s">
        <v>14708</v>
      </c>
      <c r="O5837">
        <v>121</v>
      </c>
      <c r="P5837" s="6" t="str">
        <f>_xlfn.XLOOKUP(movie3[[#This Row],[year]],inflation!E$2:E$225,inflation!F$2:F$225,,0)</f>
        <v>655.3</v>
      </c>
      <c r="Q5837" s="2">
        <f>movie3[[#This Row],[gross]] * (inflation!B$226 / movie3[[#This Row],[CPI of Released Year]])</f>
        <v>84775047.70822525</v>
      </c>
      <c r="R5837" s="2">
        <f>movie3[[#This Row],[gross]]-movie3[[#This Row],[budget]]</f>
        <v>40673972</v>
      </c>
    </row>
    <row r="5838" spans="1:18" hidden="1" x14ac:dyDescent="0.25">
      <c r="A5838" t="s">
        <v>17079</v>
      </c>
      <c r="B5838" t="s">
        <v>33</v>
      </c>
      <c r="C5838" t="s">
        <v>390</v>
      </c>
      <c r="D5838">
        <v>2010</v>
      </c>
      <c r="E5838" t="s">
        <v>16610</v>
      </c>
      <c r="F5838">
        <v>4.5999999999999996</v>
      </c>
      <c r="G5838" s="1">
        <v>21000</v>
      </c>
      <c r="H5838" t="s">
        <v>15646</v>
      </c>
      <c r="I5838" t="s">
        <v>17080</v>
      </c>
      <c r="J5838" t="s">
        <v>59</v>
      </c>
      <c r="K5838" t="s">
        <v>30</v>
      </c>
      <c r="L5838" s="1">
        <v>80000000</v>
      </c>
      <c r="M5838" s="1">
        <v>203509374</v>
      </c>
      <c r="N5838" t="s">
        <v>23</v>
      </c>
      <c r="O5838">
        <v>80</v>
      </c>
      <c r="P5838" s="6" t="str">
        <f>_xlfn.XLOOKUP(movie3[[#This Row],[year]],inflation!E$2:E$225,inflation!F$2:F$225,,0)</f>
        <v>655.3</v>
      </c>
      <c r="Q5838" s="2">
        <f>movie3[[#This Row],[gross]] * (inflation!B$226 / movie3[[#This Row],[CPI of Released Year]])</f>
        <v>284347906.04974824</v>
      </c>
      <c r="R5838" s="2">
        <f>movie3[[#This Row],[gross]]-movie3[[#This Row],[budget]]</f>
        <v>123509374</v>
      </c>
    </row>
    <row r="5839" spans="1:18" hidden="1" x14ac:dyDescent="0.25">
      <c r="A5839" t="s">
        <v>17115</v>
      </c>
      <c r="B5839" t="s">
        <v>16</v>
      </c>
      <c r="C5839" t="s">
        <v>17</v>
      </c>
      <c r="D5839">
        <v>2010</v>
      </c>
      <c r="E5839" t="s">
        <v>17116</v>
      </c>
      <c r="F5839">
        <v>4.5999999999999996</v>
      </c>
      <c r="G5839" s="1">
        <v>7400</v>
      </c>
      <c r="H5839" t="s">
        <v>4626</v>
      </c>
      <c r="I5839" t="s">
        <v>4626</v>
      </c>
      <c r="J5839" t="s">
        <v>2789</v>
      </c>
      <c r="K5839" t="s">
        <v>30</v>
      </c>
      <c r="L5839" s="1">
        <v>8000000</v>
      </c>
      <c r="M5839" s="1">
        <v>25603</v>
      </c>
      <c r="N5839" t="s">
        <v>17117</v>
      </c>
      <c r="O5839">
        <v>94</v>
      </c>
      <c r="P5839" s="6" t="str">
        <f>_xlfn.XLOOKUP(movie3[[#This Row],[year]],inflation!E$2:E$225,inflation!F$2:F$225,,0)</f>
        <v>655.3</v>
      </c>
      <c r="Q5839" s="2">
        <f>movie3[[#This Row],[gross]] * (inflation!B$226 / movie3[[#This Row],[CPI of Released Year]])</f>
        <v>35773.091408515182</v>
      </c>
      <c r="R5839" s="2">
        <f>movie3[[#This Row],[gross]]-movie3[[#This Row],[budget]]</f>
        <v>-7974397</v>
      </c>
    </row>
    <row r="5840" spans="1:18" hidden="1" x14ac:dyDescent="0.25">
      <c r="A5840" t="s">
        <v>16650</v>
      </c>
      <c r="B5840" t="s">
        <v>16</v>
      </c>
      <c r="C5840" t="s">
        <v>41</v>
      </c>
      <c r="D5840">
        <v>2010</v>
      </c>
      <c r="E5840" t="s">
        <v>16651</v>
      </c>
      <c r="F5840">
        <v>4.5</v>
      </c>
      <c r="G5840" s="1">
        <v>76000</v>
      </c>
      <c r="H5840" t="s">
        <v>15591</v>
      </c>
      <c r="I5840" t="s">
        <v>15591</v>
      </c>
      <c r="J5840" t="s">
        <v>8959</v>
      </c>
      <c r="K5840" t="s">
        <v>30</v>
      </c>
      <c r="L5840" s="1">
        <v>100000000</v>
      </c>
      <c r="M5840" s="1">
        <v>290745055</v>
      </c>
      <c r="N5840" t="s">
        <v>2027</v>
      </c>
      <c r="O5840">
        <v>146</v>
      </c>
      <c r="P5840" s="6" t="str">
        <f>_xlfn.XLOOKUP(movie3[[#This Row],[year]],inflation!E$2:E$225,inflation!F$2:F$225,,0)</f>
        <v>655.3</v>
      </c>
      <c r="Q5840" s="2">
        <f>movie3[[#This Row],[gross]] * (inflation!B$226 / movie3[[#This Row],[CPI of Released Year]])</f>
        <v>406235575.09232414</v>
      </c>
      <c r="R5840" s="2">
        <f>movie3[[#This Row],[gross]]-movie3[[#This Row],[budget]]</f>
        <v>190745055</v>
      </c>
    </row>
    <row r="5841" spans="1:18" hidden="1" x14ac:dyDescent="0.25">
      <c r="A5841" t="s">
        <v>16839</v>
      </c>
      <c r="B5841" t="s">
        <v>2000</v>
      </c>
      <c r="C5841" t="s">
        <v>34</v>
      </c>
      <c r="D5841">
        <v>2010</v>
      </c>
      <c r="E5841" t="s">
        <v>16469</v>
      </c>
      <c r="F5841">
        <v>4.4000000000000004</v>
      </c>
      <c r="G5841" s="1">
        <v>88000</v>
      </c>
      <c r="H5841" t="s">
        <v>15138</v>
      </c>
      <c r="I5841" t="s">
        <v>16840</v>
      </c>
      <c r="J5841" t="s">
        <v>16841</v>
      </c>
      <c r="K5841" t="s">
        <v>30</v>
      </c>
      <c r="L5841" s="1">
        <v>10000000</v>
      </c>
      <c r="M5841" s="1">
        <v>66984887</v>
      </c>
      <c r="N5841" t="s">
        <v>13658</v>
      </c>
      <c r="O5841">
        <v>92</v>
      </c>
      <c r="P5841" s="6" t="str">
        <f>_xlfn.XLOOKUP(movie3[[#This Row],[year]],inflation!E$2:E$225,inflation!F$2:F$225,,0)</f>
        <v>655.3</v>
      </c>
      <c r="Q5841" s="2">
        <f>movie3[[#This Row],[gross]] * (inflation!B$226 / movie3[[#This Row],[CPI of Released Year]])</f>
        <v>93592801.063940182</v>
      </c>
      <c r="R5841" s="2">
        <f>movie3[[#This Row],[gross]]-movie3[[#This Row],[budget]]</f>
        <v>56984887</v>
      </c>
    </row>
    <row r="5842" spans="1:18" hidden="1" x14ac:dyDescent="0.25">
      <c r="A5842" t="s">
        <v>16640</v>
      </c>
      <c r="B5842" t="s">
        <v>33</v>
      </c>
      <c r="C5842" t="s">
        <v>34</v>
      </c>
      <c r="D5842">
        <v>2010</v>
      </c>
      <c r="E5842" t="s">
        <v>16641</v>
      </c>
      <c r="F5842">
        <v>4</v>
      </c>
      <c r="G5842" s="1">
        <v>156000</v>
      </c>
      <c r="H5842" t="s">
        <v>10479</v>
      </c>
      <c r="I5842" t="s">
        <v>10479</v>
      </c>
      <c r="J5842" t="s">
        <v>16642</v>
      </c>
      <c r="K5842" t="s">
        <v>30</v>
      </c>
      <c r="L5842" s="1">
        <v>150000000</v>
      </c>
      <c r="M5842" s="1">
        <v>319713881</v>
      </c>
      <c r="N5842" t="s">
        <v>44</v>
      </c>
      <c r="O5842">
        <v>103</v>
      </c>
      <c r="P5842" s="6" t="str">
        <f>_xlfn.XLOOKUP(movie3[[#This Row],[year]],inflation!E$2:E$225,inflation!F$2:F$225,,0)</f>
        <v>655.3</v>
      </c>
      <c r="Q5842" s="2">
        <f>movie3[[#This Row],[gross]] * (inflation!B$226 / movie3[[#This Row],[CPI of Released Year]])</f>
        <v>446711474.81092632</v>
      </c>
      <c r="R5842" s="2">
        <f>movie3[[#This Row],[gross]]-movie3[[#This Row],[budget]]</f>
        <v>169713881</v>
      </c>
    </row>
    <row r="5843" spans="1:18" hidden="1" x14ac:dyDescent="0.25">
      <c r="A5843" t="s">
        <v>17069</v>
      </c>
      <c r="B5843" t="s">
        <v>33</v>
      </c>
      <c r="C5843" t="s">
        <v>41</v>
      </c>
      <c r="D5843">
        <v>2010</v>
      </c>
      <c r="E5843" t="s">
        <v>16216</v>
      </c>
      <c r="F5843">
        <v>3.8</v>
      </c>
      <c r="G5843" s="1">
        <v>16000</v>
      </c>
      <c r="H5843" t="s">
        <v>8757</v>
      </c>
      <c r="I5843" t="s">
        <v>17070</v>
      </c>
      <c r="J5843" t="s">
        <v>6932</v>
      </c>
      <c r="K5843" t="s">
        <v>22</v>
      </c>
      <c r="L5843" s="1">
        <v>35000000</v>
      </c>
      <c r="M5843" s="1">
        <v>36351945</v>
      </c>
      <c r="N5843" t="s">
        <v>10085</v>
      </c>
      <c r="O5843">
        <v>92</v>
      </c>
      <c r="P5843" s="6" t="str">
        <f>_xlfn.XLOOKUP(movie3[[#This Row],[year]],inflation!E$2:E$225,inflation!F$2:F$225,,0)</f>
        <v>655.3</v>
      </c>
      <c r="Q5843" s="2">
        <f>movie3[[#This Row],[gross]] * (inflation!B$226 / movie3[[#This Row],[CPI of Released Year]])</f>
        <v>50791760.784373574</v>
      </c>
      <c r="R5843" s="2">
        <f>movie3[[#This Row],[gross]]-movie3[[#This Row],[budget]]</f>
        <v>1351945</v>
      </c>
    </row>
    <row r="5844" spans="1:18" hidden="1" x14ac:dyDescent="0.25">
      <c r="A5844" t="s">
        <v>16952</v>
      </c>
      <c r="B5844" t="s">
        <v>2000</v>
      </c>
      <c r="C5844" t="s">
        <v>41</v>
      </c>
      <c r="D5844">
        <v>2010</v>
      </c>
      <c r="E5844" t="s">
        <v>16953</v>
      </c>
      <c r="F5844">
        <v>3.4</v>
      </c>
      <c r="G5844" s="1">
        <v>47000</v>
      </c>
      <c r="H5844" t="s">
        <v>9242</v>
      </c>
      <c r="I5844" t="s">
        <v>9242</v>
      </c>
      <c r="J5844" t="s">
        <v>16954</v>
      </c>
      <c r="K5844" t="s">
        <v>30</v>
      </c>
      <c r="L5844" s="1">
        <v>20000000</v>
      </c>
      <c r="M5844" s="1">
        <v>80547866</v>
      </c>
      <c r="N5844" t="s">
        <v>8628</v>
      </c>
      <c r="O5844">
        <v>82</v>
      </c>
      <c r="P5844" s="6" t="str">
        <f>_xlfn.XLOOKUP(movie3[[#This Row],[year]],inflation!E$2:E$225,inflation!F$2:F$225,,0)</f>
        <v>655.3</v>
      </c>
      <c r="Q5844" s="2">
        <f>movie3[[#This Row],[gross]] * (inflation!B$226 / movie3[[#This Row],[CPI of Released Year]])</f>
        <v>112543302.47153975</v>
      </c>
      <c r="R5844" s="2">
        <f>movie3[[#This Row],[gross]]-movie3[[#This Row],[budget]]</f>
        <v>60547866</v>
      </c>
    </row>
    <row r="5845" spans="1:18" hidden="1" x14ac:dyDescent="0.25">
      <c r="A5845" t="s">
        <v>17146</v>
      </c>
      <c r="B5845" t="s">
        <v>16</v>
      </c>
      <c r="C5845" t="s">
        <v>63</v>
      </c>
      <c r="D5845">
        <v>2011</v>
      </c>
      <c r="E5845" t="s">
        <v>17147</v>
      </c>
      <c r="F5845">
        <v>8.5</v>
      </c>
      <c r="G5845" s="1">
        <v>785000</v>
      </c>
      <c r="H5845" t="s">
        <v>17148</v>
      </c>
      <c r="I5845" t="s">
        <v>17148</v>
      </c>
      <c r="J5845" t="s">
        <v>14734</v>
      </c>
      <c r="K5845" t="s">
        <v>453</v>
      </c>
      <c r="M5845" s="1">
        <v>426588510</v>
      </c>
      <c r="N5845" t="s">
        <v>17149</v>
      </c>
      <c r="O5845">
        <v>112</v>
      </c>
      <c r="P5845" s="6" t="str">
        <f>_xlfn.XLOOKUP(movie3[[#This Row],[year]],inflation!E$2:E$225,inflation!F$2:F$225,,0)</f>
        <v>676.0</v>
      </c>
      <c r="Q5845" s="2">
        <f>movie3[[#This Row],[gross]] * (inflation!B$226 / movie3[[#This Row],[CPI of Released Year]])</f>
        <v>577787632.77514791</v>
      </c>
      <c r="R5845" s="2">
        <f>movie3[[#This Row],[gross]]-movie3[[#This Row],[budget]]</f>
        <v>426588510</v>
      </c>
    </row>
    <row r="5846" spans="1:18" hidden="1" x14ac:dyDescent="0.25">
      <c r="A5846" t="s">
        <v>17258</v>
      </c>
      <c r="B5846" t="s">
        <v>2000</v>
      </c>
      <c r="C5846" t="s">
        <v>17</v>
      </c>
      <c r="D5846">
        <v>2011</v>
      </c>
      <c r="E5846" t="s">
        <v>17259</v>
      </c>
      <c r="F5846">
        <v>8.3000000000000007</v>
      </c>
      <c r="G5846" s="1">
        <v>227000</v>
      </c>
      <c r="H5846" t="s">
        <v>16429</v>
      </c>
      <c r="I5846" t="s">
        <v>16429</v>
      </c>
      <c r="J5846" t="s">
        <v>17260</v>
      </c>
      <c r="K5846" t="s">
        <v>5870</v>
      </c>
      <c r="L5846" s="1">
        <v>500000</v>
      </c>
      <c r="M5846" s="1">
        <v>22926076</v>
      </c>
      <c r="N5846" t="s">
        <v>17261</v>
      </c>
      <c r="O5846">
        <v>123</v>
      </c>
      <c r="P5846" s="6" t="str">
        <f>_xlfn.XLOOKUP(movie3[[#This Row],[year]],inflation!E$2:E$225,inflation!F$2:F$225,,0)</f>
        <v>676.0</v>
      </c>
      <c r="Q5846" s="2">
        <f>movie3[[#This Row],[gross]] * (inflation!B$226 / movie3[[#This Row],[CPI of Released Year]])</f>
        <v>31051945.540828403</v>
      </c>
      <c r="R5846" s="2">
        <f>movie3[[#This Row],[gross]]-movie3[[#This Row],[budget]]</f>
        <v>22426076</v>
      </c>
    </row>
    <row r="5847" spans="1:18" hidden="1" x14ac:dyDescent="0.25">
      <c r="A5847" t="s">
        <v>17321</v>
      </c>
      <c r="B5847" t="s">
        <v>448</v>
      </c>
      <c r="C5847" t="s">
        <v>41</v>
      </c>
      <c r="D5847">
        <v>2011</v>
      </c>
      <c r="E5847" t="s">
        <v>17322</v>
      </c>
      <c r="F5847">
        <v>8.1999999999999993</v>
      </c>
      <c r="G5847" s="1">
        <v>71000</v>
      </c>
      <c r="H5847" t="s">
        <v>17323</v>
      </c>
      <c r="I5847" t="s">
        <v>12173</v>
      </c>
      <c r="J5847" t="s">
        <v>11785</v>
      </c>
      <c r="K5847" t="s">
        <v>10297</v>
      </c>
      <c r="M5847" s="1">
        <v>5192743</v>
      </c>
      <c r="N5847" t="s">
        <v>17324</v>
      </c>
      <c r="O5847">
        <v>155</v>
      </c>
      <c r="P5847" s="6" t="str">
        <f>_xlfn.XLOOKUP(movie3[[#This Row],[year]],inflation!E$2:E$225,inflation!F$2:F$225,,0)</f>
        <v>676.0</v>
      </c>
      <c r="Q5847" s="2">
        <f>movie3[[#This Row],[gross]] * (inflation!B$226 / movie3[[#This Row],[CPI of Released Year]])</f>
        <v>7033247.7674556216</v>
      </c>
      <c r="R5847" s="2">
        <f>movie3[[#This Row],[gross]]-movie3[[#This Row],[budget]]</f>
        <v>5192743</v>
      </c>
    </row>
    <row r="5848" spans="1:18" hidden="1" x14ac:dyDescent="0.25">
      <c r="A5848" t="s">
        <v>17129</v>
      </c>
      <c r="B5848" t="s">
        <v>2000</v>
      </c>
      <c r="C5848" t="s">
        <v>25</v>
      </c>
      <c r="D5848">
        <v>2011</v>
      </c>
      <c r="E5848" t="s">
        <v>17130</v>
      </c>
      <c r="F5848">
        <v>8.1</v>
      </c>
      <c r="G5848" s="1">
        <v>790000</v>
      </c>
      <c r="H5848" t="s">
        <v>15041</v>
      </c>
      <c r="I5848" t="s">
        <v>2258</v>
      </c>
      <c r="J5848" t="s">
        <v>11818</v>
      </c>
      <c r="K5848" t="s">
        <v>22</v>
      </c>
      <c r="L5848" s="1">
        <v>125000000</v>
      </c>
      <c r="M5848" s="1">
        <v>1342321665</v>
      </c>
      <c r="N5848" t="s">
        <v>23</v>
      </c>
      <c r="O5848">
        <v>130</v>
      </c>
      <c r="P5848" s="6" t="str">
        <f>_xlfn.XLOOKUP(movie3[[#This Row],[year]],inflation!E$2:E$225,inflation!F$2:F$225,,0)</f>
        <v>676.0</v>
      </c>
      <c r="Q5848" s="2">
        <f>movie3[[#This Row],[gross]] * (inflation!B$226 / movie3[[#This Row],[CPI of Released Year]])</f>
        <v>1818091296.5591717</v>
      </c>
      <c r="R5848" s="2">
        <f>movie3[[#This Row],[gross]]-movie3[[#This Row],[budget]]</f>
        <v>1217321665</v>
      </c>
    </row>
    <row r="5849" spans="1:18" hidden="1" x14ac:dyDescent="0.25">
      <c r="A5849" t="s">
        <v>17168</v>
      </c>
      <c r="B5849" t="s">
        <v>2000</v>
      </c>
      <c r="C5849" t="s">
        <v>34</v>
      </c>
      <c r="D5849">
        <v>2011</v>
      </c>
      <c r="E5849" t="s">
        <v>17169</v>
      </c>
      <c r="F5849">
        <v>8.1</v>
      </c>
      <c r="G5849" s="1">
        <v>445000</v>
      </c>
      <c r="H5849" t="s">
        <v>13693</v>
      </c>
      <c r="I5849" t="s">
        <v>13693</v>
      </c>
      <c r="J5849" t="s">
        <v>15693</v>
      </c>
      <c r="K5849" t="s">
        <v>30</v>
      </c>
      <c r="L5849" s="1">
        <v>25000000</v>
      </c>
      <c r="M5849" s="1">
        <v>23308615</v>
      </c>
      <c r="N5849" t="s">
        <v>14708</v>
      </c>
      <c r="O5849">
        <v>140</v>
      </c>
      <c r="P5849" s="6" t="str">
        <f>_xlfn.XLOOKUP(movie3[[#This Row],[year]],inflation!E$2:E$225,inflation!F$2:F$225,,0)</f>
        <v>676.0</v>
      </c>
      <c r="Q5849" s="2">
        <f>movie3[[#This Row],[gross]] * (inflation!B$226 / movie3[[#This Row],[CPI of Released Year]])</f>
        <v>31570070.849112429</v>
      </c>
      <c r="R5849" s="2">
        <f>movie3[[#This Row],[gross]]-movie3[[#This Row],[budget]]</f>
        <v>-1691385</v>
      </c>
    </row>
    <row r="5850" spans="1:18" hidden="1" x14ac:dyDescent="0.25">
      <c r="A5850" t="s">
        <v>17157</v>
      </c>
      <c r="B5850" t="s">
        <v>2000</v>
      </c>
      <c r="C5850" t="s">
        <v>17</v>
      </c>
      <c r="D5850">
        <v>2011</v>
      </c>
      <c r="E5850" t="s">
        <v>17158</v>
      </c>
      <c r="F5850">
        <v>8</v>
      </c>
      <c r="G5850" s="1">
        <v>436000</v>
      </c>
      <c r="H5850" t="s">
        <v>17159</v>
      </c>
      <c r="I5850" t="s">
        <v>17159</v>
      </c>
      <c r="J5850" t="s">
        <v>16704</v>
      </c>
      <c r="K5850" t="s">
        <v>30</v>
      </c>
      <c r="L5850" s="1">
        <v>25000000</v>
      </c>
      <c r="M5850" s="1">
        <v>216639112</v>
      </c>
      <c r="N5850" t="s">
        <v>14596</v>
      </c>
      <c r="O5850">
        <v>146</v>
      </c>
      <c r="P5850" s="6" t="str">
        <f>_xlfn.XLOOKUP(movie3[[#This Row],[year]],inflation!E$2:E$225,inflation!F$2:F$225,,0)</f>
        <v>676.0</v>
      </c>
      <c r="Q5850" s="2">
        <f>movie3[[#This Row],[gross]] * (inflation!B$226 / movie3[[#This Row],[CPI of Released Year]])</f>
        <v>293424217.37751478</v>
      </c>
      <c r="R5850" s="2">
        <f>movie3[[#This Row],[gross]]-movie3[[#This Row],[budget]]</f>
        <v>191639112</v>
      </c>
    </row>
    <row r="5851" spans="1:18" hidden="1" x14ac:dyDescent="0.25">
      <c r="A5851" t="s">
        <v>17380</v>
      </c>
      <c r="B5851" t="s">
        <v>2000</v>
      </c>
      <c r="C5851" t="s">
        <v>41</v>
      </c>
      <c r="D5851">
        <v>2011</v>
      </c>
      <c r="E5851" t="s">
        <v>17369</v>
      </c>
      <c r="F5851">
        <v>7.9</v>
      </c>
      <c r="G5851" s="1">
        <v>234000</v>
      </c>
      <c r="H5851" t="s">
        <v>14908</v>
      </c>
      <c r="I5851" t="s">
        <v>14908</v>
      </c>
      <c r="J5851" t="s">
        <v>14910</v>
      </c>
      <c r="K5851" t="s">
        <v>453</v>
      </c>
      <c r="L5851" s="1">
        <v>15000000</v>
      </c>
      <c r="M5851" s="1">
        <v>133432856</v>
      </c>
      <c r="N5851" t="s">
        <v>17381</v>
      </c>
      <c r="O5851">
        <v>100</v>
      </c>
      <c r="P5851" s="6" t="str">
        <f>_xlfn.XLOOKUP(movie3[[#This Row],[year]],inflation!E$2:E$225,inflation!F$2:F$225,,0)</f>
        <v>676.0</v>
      </c>
      <c r="Q5851" s="2">
        <f>movie3[[#This Row],[gross]] * (inflation!B$226 / movie3[[#This Row],[CPI of Released Year]])</f>
        <v>180726513.24497041</v>
      </c>
      <c r="R5851" s="2">
        <f>movie3[[#This Row],[gross]]-movie3[[#This Row],[budget]]</f>
        <v>118432856</v>
      </c>
    </row>
    <row r="5852" spans="1:18" hidden="1" x14ac:dyDescent="0.25">
      <c r="A5852" t="s">
        <v>17632</v>
      </c>
      <c r="B5852" t="s">
        <v>448</v>
      </c>
      <c r="C5852" t="s">
        <v>104</v>
      </c>
      <c r="D5852">
        <v>2011</v>
      </c>
      <c r="E5852" t="s">
        <v>17633</v>
      </c>
      <c r="F5852">
        <v>7.9</v>
      </c>
      <c r="G5852" s="1">
        <v>44000</v>
      </c>
      <c r="H5852" t="s">
        <v>17634</v>
      </c>
      <c r="I5852" t="s">
        <v>17635</v>
      </c>
      <c r="J5852" t="s">
        <v>17636</v>
      </c>
      <c r="K5852" t="s">
        <v>17637</v>
      </c>
      <c r="M5852" s="1">
        <v>2099472</v>
      </c>
      <c r="N5852" t="s">
        <v>17638</v>
      </c>
      <c r="O5852">
        <v>157</v>
      </c>
      <c r="P5852" s="6" t="str">
        <f>_xlfn.XLOOKUP(movie3[[#This Row],[year]],inflation!E$2:E$225,inflation!F$2:F$225,,0)</f>
        <v>676.0</v>
      </c>
      <c r="Q5852" s="2">
        <f>movie3[[#This Row],[gross]] * (inflation!B$226 / movie3[[#This Row],[CPI of Released Year]])</f>
        <v>2843604.3834319529</v>
      </c>
      <c r="R5852" s="2">
        <f>movie3[[#This Row],[gross]]-movie3[[#This Row],[budget]]</f>
        <v>2099472</v>
      </c>
    </row>
    <row r="5853" spans="1:18" hidden="1" x14ac:dyDescent="0.25">
      <c r="A5853" t="s">
        <v>16215</v>
      </c>
      <c r="B5853" t="s">
        <v>16</v>
      </c>
      <c r="C5853" t="s">
        <v>104</v>
      </c>
      <c r="D5853">
        <v>2011</v>
      </c>
      <c r="E5853" t="s">
        <v>17144</v>
      </c>
      <c r="F5853">
        <v>7.8</v>
      </c>
      <c r="G5853" s="1">
        <v>435000</v>
      </c>
      <c r="H5853" t="s">
        <v>6821</v>
      </c>
      <c r="I5853" t="s">
        <v>7541</v>
      </c>
      <c r="J5853" t="s">
        <v>13536</v>
      </c>
      <c r="K5853" t="s">
        <v>30</v>
      </c>
      <c r="L5853" s="1">
        <v>90000000</v>
      </c>
      <c r="M5853" s="1">
        <v>232617430</v>
      </c>
      <c r="N5853" t="s">
        <v>31</v>
      </c>
      <c r="O5853">
        <v>158</v>
      </c>
      <c r="P5853" s="6" t="str">
        <f>_xlfn.XLOOKUP(movie3[[#This Row],[year]],inflation!E$2:E$225,inflation!F$2:F$225,,0)</f>
        <v>676.0</v>
      </c>
      <c r="Q5853" s="2">
        <f>movie3[[#This Row],[gross]] * (inflation!B$226 / movie3[[#This Row],[CPI of Released Year]])</f>
        <v>315065856.3727811</v>
      </c>
      <c r="R5853" s="2">
        <f>movie3[[#This Row],[gross]]-movie3[[#This Row],[budget]]</f>
        <v>142617430</v>
      </c>
    </row>
    <row r="5854" spans="1:18" hidden="1" x14ac:dyDescent="0.25">
      <c r="A5854" t="s">
        <v>17150</v>
      </c>
      <c r="B5854" t="s">
        <v>16</v>
      </c>
      <c r="C5854" t="s">
        <v>104</v>
      </c>
      <c r="D5854">
        <v>2011</v>
      </c>
      <c r="E5854" t="s">
        <v>17151</v>
      </c>
      <c r="F5854">
        <v>7.8</v>
      </c>
      <c r="G5854" s="1">
        <v>587000</v>
      </c>
      <c r="H5854" t="s">
        <v>9148</v>
      </c>
      <c r="I5854" t="s">
        <v>9291</v>
      </c>
      <c r="J5854" t="s">
        <v>12169</v>
      </c>
      <c r="K5854" t="s">
        <v>30</v>
      </c>
      <c r="L5854" s="1">
        <v>15000000</v>
      </c>
      <c r="M5854" s="1">
        <v>77187281</v>
      </c>
      <c r="N5854" t="s">
        <v>16629</v>
      </c>
      <c r="O5854">
        <v>100</v>
      </c>
      <c r="P5854" s="6" t="str">
        <f>_xlfn.XLOOKUP(movie3[[#This Row],[year]],inflation!E$2:E$225,inflation!F$2:F$225,,0)</f>
        <v>676.0</v>
      </c>
      <c r="Q5854" s="2">
        <f>movie3[[#This Row],[gross]] * (inflation!B$226 / movie3[[#This Row],[CPI of Released Year]])</f>
        <v>104545376.45502959</v>
      </c>
      <c r="R5854" s="2">
        <f>movie3[[#This Row],[gross]]-movie3[[#This Row],[budget]]</f>
        <v>62187281</v>
      </c>
    </row>
    <row r="5855" spans="1:18" hidden="1" x14ac:dyDescent="0.25">
      <c r="A5855" t="s">
        <v>17140</v>
      </c>
      <c r="B5855" t="s">
        <v>2000</v>
      </c>
      <c r="C5855" t="s">
        <v>41</v>
      </c>
      <c r="D5855">
        <v>2011</v>
      </c>
      <c r="E5855" t="s">
        <v>17141</v>
      </c>
      <c r="F5855">
        <v>7.7</v>
      </c>
      <c r="G5855" s="1">
        <v>398000</v>
      </c>
      <c r="H5855" t="s">
        <v>289</v>
      </c>
      <c r="I5855" t="s">
        <v>289</v>
      </c>
      <c r="J5855" t="s">
        <v>9045</v>
      </c>
      <c r="K5855" t="s">
        <v>1112</v>
      </c>
      <c r="L5855" s="1">
        <v>17000000</v>
      </c>
      <c r="M5855" s="1">
        <v>151653750</v>
      </c>
      <c r="N5855" t="s">
        <v>17064</v>
      </c>
      <c r="O5855">
        <v>94</v>
      </c>
      <c r="P5855" s="6" t="str">
        <f>_xlfn.XLOOKUP(movie3[[#This Row],[year]],inflation!E$2:E$225,inflation!F$2:F$225,,0)</f>
        <v>676.0</v>
      </c>
      <c r="Q5855" s="2">
        <f>movie3[[#This Row],[gross]] * (inflation!B$226 / movie3[[#This Row],[CPI of Released Year]])</f>
        <v>205405582.10059172</v>
      </c>
      <c r="R5855" s="2">
        <f>movie3[[#This Row],[gross]]-movie3[[#This Row],[budget]]</f>
        <v>134653750</v>
      </c>
    </row>
    <row r="5856" spans="1:18" hidden="1" x14ac:dyDescent="0.25">
      <c r="A5856" t="s">
        <v>17180</v>
      </c>
      <c r="B5856" t="s">
        <v>2000</v>
      </c>
      <c r="C5856" t="s">
        <v>34</v>
      </c>
      <c r="D5856">
        <v>2011</v>
      </c>
      <c r="E5856" t="s">
        <v>17181</v>
      </c>
      <c r="F5856">
        <v>7.7</v>
      </c>
      <c r="G5856" s="1">
        <v>657000</v>
      </c>
      <c r="H5856" t="s">
        <v>13534</v>
      </c>
      <c r="I5856" t="s">
        <v>13177</v>
      </c>
      <c r="J5856" t="s">
        <v>14550</v>
      </c>
      <c r="K5856" t="s">
        <v>30</v>
      </c>
      <c r="L5856" s="1">
        <v>160000000</v>
      </c>
      <c r="M5856" s="1">
        <v>352616690</v>
      </c>
      <c r="N5856" t="s">
        <v>180</v>
      </c>
      <c r="O5856">
        <v>131</v>
      </c>
      <c r="P5856" s="6" t="str">
        <f>_xlfn.XLOOKUP(movie3[[#This Row],[year]],inflation!E$2:E$225,inflation!F$2:F$225,,0)</f>
        <v>676.0</v>
      </c>
      <c r="Q5856" s="2">
        <f>movie3[[#This Row],[gross]] * (inflation!B$226 / movie3[[#This Row],[CPI of Released Year]])</f>
        <v>477597398.46745563</v>
      </c>
      <c r="R5856" s="2">
        <f>movie3[[#This Row],[gross]]-movie3[[#This Row],[budget]]</f>
        <v>192616690</v>
      </c>
    </row>
    <row r="5857" spans="1:18" hidden="1" x14ac:dyDescent="0.25">
      <c r="A5857" t="s">
        <v>17447</v>
      </c>
      <c r="B5857" t="s">
        <v>448</v>
      </c>
      <c r="C5857" t="s">
        <v>17</v>
      </c>
      <c r="D5857">
        <v>2011</v>
      </c>
      <c r="E5857" t="s">
        <v>17448</v>
      </c>
      <c r="F5857">
        <v>7.7</v>
      </c>
      <c r="G5857" s="1">
        <v>79000</v>
      </c>
      <c r="H5857" t="s">
        <v>10078</v>
      </c>
      <c r="I5857" t="s">
        <v>17449</v>
      </c>
      <c r="J5857" t="s">
        <v>11168</v>
      </c>
      <c r="K5857" t="s">
        <v>30</v>
      </c>
      <c r="M5857" s="1">
        <v>1688710</v>
      </c>
      <c r="N5857" t="s">
        <v>17450</v>
      </c>
      <c r="O5857">
        <v>98</v>
      </c>
      <c r="P5857" s="6" t="str">
        <f>_xlfn.XLOOKUP(movie3[[#This Row],[year]],inflation!E$2:E$225,inflation!F$2:F$225,,0)</f>
        <v>676.0</v>
      </c>
      <c r="Q5857" s="2">
        <f>movie3[[#This Row],[gross]] * (inflation!B$226 / movie3[[#This Row],[CPI of Released Year]])</f>
        <v>2287252.7751479289</v>
      </c>
      <c r="R5857" s="2">
        <f>movie3[[#This Row],[gross]]-movie3[[#This Row],[budget]]</f>
        <v>1688710</v>
      </c>
    </row>
    <row r="5858" spans="1:18" hidden="1" x14ac:dyDescent="0.25">
      <c r="A5858" t="s">
        <v>17626</v>
      </c>
      <c r="B5858" t="s">
        <v>448</v>
      </c>
      <c r="C5858" t="s">
        <v>17</v>
      </c>
      <c r="D5858">
        <v>2011</v>
      </c>
      <c r="E5858" t="s">
        <v>17177</v>
      </c>
      <c r="F5858">
        <v>7.7</v>
      </c>
      <c r="G5858" s="1">
        <v>41000</v>
      </c>
      <c r="H5858" t="s">
        <v>15479</v>
      </c>
      <c r="I5858" t="s">
        <v>15479</v>
      </c>
      <c r="J5858" t="s">
        <v>17627</v>
      </c>
      <c r="K5858" t="s">
        <v>10297</v>
      </c>
      <c r="L5858" s="1">
        <v>10920000</v>
      </c>
      <c r="M5858" s="1">
        <v>11219667</v>
      </c>
      <c r="N5858" t="s">
        <v>17324</v>
      </c>
      <c r="O5858">
        <v>159</v>
      </c>
      <c r="P5858" s="6" t="str">
        <f>_xlfn.XLOOKUP(movie3[[#This Row],[year]],inflation!E$2:E$225,inflation!F$2:F$225,,0)</f>
        <v>676.0</v>
      </c>
      <c r="Q5858" s="2">
        <f>movie3[[#This Row],[gross]] * (inflation!B$226 / movie3[[#This Row],[CPI of Released Year]])</f>
        <v>15196341.871597635</v>
      </c>
      <c r="R5858" s="2">
        <f>movie3[[#This Row],[gross]]-movie3[[#This Row],[budget]]</f>
        <v>299667</v>
      </c>
    </row>
    <row r="5859" spans="1:18" hidden="1" x14ac:dyDescent="0.25">
      <c r="A5859" t="s">
        <v>17142</v>
      </c>
      <c r="B5859" t="s">
        <v>2000</v>
      </c>
      <c r="C5859" t="s">
        <v>63</v>
      </c>
      <c r="D5859">
        <v>2011</v>
      </c>
      <c r="E5859" t="s">
        <v>17143</v>
      </c>
      <c r="F5859">
        <v>7.6</v>
      </c>
      <c r="G5859" s="1">
        <v>385000</v>
      </c>
      <c r="H5859" t="s">
        <v>14232</v>
      </c>
      <c r="I5859" t="s">
        <v>7541</v>
      </c>
      <c r="J5859" t="s">
        <v>6538</v>
      </c>
      <c r="K5859" t="s">
        <v>30</v>
      </c>
      <c r="L5859" s="1">
        <v>50000000</v>
      </c>
      <c r="M5859" s="1">
        <v>110206216</v>
      </c>
      <c r="N5859" t="s">
        <v>31</v>
      </c>
      <c r="O5859">
        <v>133</v>
      </c>
      <c r="P5859" s="6" t="str">
        <f>_xlfn.XLOOKUP(movie3[[#This Row],[year]],inflation!E$2:E$225,inflation!F$2:F$225,,0)</f>
        <v>676.0</v>
      </c>
      <c r="Q5859" s="2">
        <f>movie3[[#This Row],[gross]] * (inflation!B$226 / movie3[[#This Row],[CPI of Released Year]])</f>
        <v>149267472.44023669</v>
      </c>
      <c r="R5859" s="2">
        <f>movie3[[#This Row],[gross]]-movie3[[#This Row],[budget]]</f>
        <v>60206216</v>
      </c>
    </row>
    <row r="5860" spans="1:18" hidden="1" x14ac:dyDescent="0.25">
      <c r="A5860" t="s">
        <v>17226</v>
      </c>
      <c r="B5860" t="s">
        <v>16</v>
      </c>
      <c r="C5860" t="s">
        <v>17</v>
      </c>
      <c r="D5860">
        <v>2011</v>
      </c>
      <c r="E5860" t="s">
        <v>17227</v>
      </c>
      <c r="F5860">
        <v>7.6</v>
      </c>
      <c r="G5860" s="1">
        <v>143000</v>
      </c>
      <c r="H5860" t="s">
        <v>3475</v>
      </c>
      <c r="I5860" t="s">
        <v>17228</v>
      </c>
      <c r="J5860" t="s">
        <v>8153</v>
      </c>
      <c r="K5860" t="s">
        <v>1112</v>
      </c>
      <c r="M5860" s="1">
        <v>33750478</v>
      </c>
      <c r="N5860" t="s">
        <v>17229</v>
      </c>
      <c r="O5860">
        <v>120</v>
      </c>
      <c r="P5860" s="6" t="str">
        <f>_xlfn.XLOOKUP(movie3[[#This Row],[year]],inflation!E$2:E$225,inflation!F$2:F$225,,0)</f>
        <v>676.0</v>
      </c>
      <c r="Q5860" s="2">
        <f>movie3[[#This Row],[gross]] * (inflation!B$226 / movie3[[#This Row],[CPI of Released Year]])</f>
        <v>45712925.527810656</v>
      </c>
      <c r="R5860" s="2">
        <f>movie3[[#This Row],[gross]]-movie3[[#This Row],[budget]]</f>
        <v>33750478</v>
      </c>
    </row>
    <row r="5861" spans="1:18" hidden="1" x14ac:dyDescent="0.25">
      <c r="A5861" t="s">
        <v>17282</v>
      </c>
      <c r="B5861" t="s">
        <v>16</v>
      </c>
      <c r="C5861" t="s">
        <v>34</v>
      </c>
      <c r="D5861">
        <v>2011</v>
      </c>
      <c r="E5861" t="s">
        <v>17155</v>
      </c>
      <c r="F5861">
        <v>7.6</v>
      </c>
      <c r="G5861" s="1">
        <v>195000</v>
      </c>
      <c r="H5861" t="s">
        <v>17283</v>
      </c>
      <c r="I5861" t="s">
        <v>17283</v>
      </c>
      <c r="J5861" t="s">
        <v>17284</v>
      </c>
      <c r="K5861" t="s">
        <v>17285</v>
      </c>
      <c r="L5861" s="1">
        <v>1100000</v>
      </c>
      <c r="M5861" s="1">
        <v>9148519</v>
      </c>
      <c r="N5861" t="s">
        <v>17286</v>
      </c>
      <c r="O5861">
        <v>101</v>
      </c>
      <c r="P5861" s="6" t="str">
        <f>_xlfn.XLOOKUP(movie3[[#This Row],[year]],inflation!E$2:E$225,inflation!F$2:F$225,,0)</f>
        <v>676.0</v>
      </c>
      <c r="Q5861" s="2">
        <f>movie3[[#This Row],[gross]] * (inflation!B$226 / movie3[[#This Row],[CPI of Released Year]])</f>
        <v>12391100.586390533</v>
      </c>
      <c r="R5861" s="2">
        <f>movie3[[#This Row],[gross]]-movie3[[#This Row],[budget]]</f>
        <v>8048519</v>
      </c>
    </row>
    <row r="5862" spans="1:18" hidden="1" x14ac:dyDescent="0.25">
      <c r="A5862" t="s">
        <v>17298</v>
      </c>
      <c r="B5862" t="s">
        <v>16</v>
      </c>
      <c r="C5862" t="s">
        <v>41</v>
      </c>
      <c r="D5862">
        <v>2011</v>
      </c>
      <c r="E5862" t="s">
        <v>17299</v>
      </c>
      <c r="F5862">
        <v>7.6</v>
      </c>
      <c r="G5862" s="1">
        <v>320000</v>
      </c>
      <c r="H5862" t="s">
        <v>16041</v>
      </c>
      <c r="I5862" t="s">
        <v>17300</v>
      </c>
      <c r="J5862" t="s">
        <v>12131</v>
      </c>
      <c r="K5862" t="s">
        <v>30</v>
      </c>
      <c r="L5862" s="1">
        <v>8000000</v>
      </c>
      <c r="M5862" s="1">
        <v>41097853</v>
      </c>
      <c r="N5862" t="s">
        <v>10085</v>
      </c>
      <c r="O5862">
        <v>100</v>
      </c>
      <c r="P5862" s="6" t="str">
        <f>_xlfn.XLOOKUP(movie3[[#This Row],[year]],inflation!E$2:E$225,inflation!F$2:F$225,,0)</f>
        <v>676.0</v>
      </c>
      <c r="Q5862" s="2">
        <f>movie3[[#This Row],[gross]] * (inflation!B$226 / movie3[[#This Row],[CPI of Released Year]])</f>
        <v>55664488.471597634</v>
      </c>
      <c r="R5862" s="2">
        <f>movie3[[#This Row],[gross]]-movie3[[#This Row],[budget]]</f>
        <v>33097853</v>
      </c>
    </row>
    <row r="5863" spans="1:18" hidden="1" x14ac:dyDescent="0.25">
      <c r="A5863" t="s">
        <v>17383</v>
      </c>
      <c r="B5863" t="s">
        <v>448</v>
      </c>
      <c r="C5863" t="s">
        <v>17</v>
      </c>
      <c r="D5863">
        <v>2011</v>
      </c>
      <c r="E5863" t="s">
        <v>17384</v>
      </c>
      <c r="F5863">
        <v>7.6</v>
      </c>
      <c r="G5863" s="1">
        <v>21000</v>
      </c>
      <c r="H5863" t="s">
        <v>14858</v>
      </c>
      <c r="I5863" t="s">
        <v>17385</v>
      </c>
      <c r="J5863" t="s">
        <v>14859</v>
      </c>
      <c r="K5863" t="s">
        <v>9885</v>
      </c>
      <c r="M5863" s="1">
        <v>1470679</v>
      </c>
      <c r="N5863" t="s">
        <v>17386</v>
      </c>
      <c r="O5863">
        <v>95</v>
      </c>
      <c r="P5863" s="6" t="str">
        <f>_xlfn.XLOOKUP(movie3[[#This Row],[year]],inflation!E$2:E$225,inflation!F$2:F$225,,0)</f>
        <v>676.0</v>
      </c>
      <c r="Q5863" s="2">
        <f>movie3[[#This Row],[gross]] * (inflation!B$226 / movie3[[#This Row],[CPI of Released Year]])</f>
        <v>1991943.3319526629</v>
      </c>
      <c r="R5863" s="2">
        <f>movie3[[#This Row],[gross]]-movie3[[#This Row],[budget]]</f>
        <v>1470679</v>
      </c>
    </row>
    <row r="5864" spans="1:18" hidden="1" x14ac:dyDescent="0.25">
      <c r="A5864" t="s">
        <v>17527</v>
      </c>
      <c r="B5864" t="s">
        <v>448</v>
      </c>
      <c r="C5864" t="s">
        <v>17</v>
      </c>
      <c r="D5864">
        <v>2011</v>
      </c>
      <c r="E5864" t="s">
        <v>17528</v>
      </c>
      <c r="F5864">
        <v>7.6</v>
      </c>
      <c r="G5864" s="1">
        <v>29000</v>
      </c>
      <c r="H5864" t="s">
        <v>17529</v>
      </c>
      <c r="I5864" t="s">
        <v>17529</v>
      </c>
      <c r="J5864" t="s">
        <v>17530</v>
      </c>
      <c r="K5864" t="s">
        <v>22</v>
      </c>
      <c r="M5864" s="1">
        <v>1192003</v>
      </c>
      <c r="N5864" t="s">
        <v>17531</v>
      </c>
      <c r="O5864">
        <v>97</v>
      </c>
      <c r="P5864" s="6" t="str">
        <f>_xlfn.XLOOKUP(movie3[[#This Row],[year]],inflation!E$2:E$225,inflation!F$2:F$225,,0)</f>
        <v>676.0</v>
      </c>
      <c r="Q5864" s="2">
        <f>movie3[[#This Row],[gross]] * (inflation!B$226 / movie3[[#This Row],[CPI of Released Year]])</f>
        <v>1614494.004142012</v>
      </c>
      <c r="R5864" s="2">
        <f>movie3[[#This Row],[gross]]-movie3[[#This Row],[budget]]</f>
        <v>1192003</v>
      </c>
    </row>
    <row r="5865" spans="1:18" hidden="1" x14ac:dyDescent="0.25">
      <c r="A5865" t="s">
        <v>17582</v>
      </c>
      <c r="B5865" t="s">
        <v>16</v>
      </c>
      <c r="C5865" t="s">
        <v>17</v>
      </c>
      <c r="D5865">
        <v>2011</v>
      </c>
      <c r="E5865" t="s">
        <v>17583</v>
      </c>
      <c r="F5865">
        <v>7.6</v>
      </c>
      <c r="G5865" s="1">
        <v>51000</v>
      </c>
      <c r="H5865" t="s">
        <v>5991</v>
      </c>
      <c r="I5865" t="s">
        <v>5992</v>
      </c>
      <c r="J5865" t="s">
        <v>3909</v>
      </c>
      <c r="K5865" t="s">
        <v>5994</v>
      </c>
      <c r="L5865" s="1">
        <v>94000000</v>
      </c>
      <c r="M5865" s="1">
        <v>2855644</v>
      </c>
      <c r="N5865" t="s">
        <v>13733</v>
      </c>
      <c r="O5865">
        <v>146</v>
      </c>
      <c r="P5865" s="6" t="str">
        <f>_xlfn.XLOOKUP(movie3[[#This Row],[year]],inflation!E$2:E$225,inflation!F$2:F$225,,0)</f>
        <v>676.0</v>
      </c>
      <c r="Q5865" s="2">
        <f>movie3[[#This Row],[gross]] * (inflation!B$226 / movie3[[#This Row],[CPI of Released Year]])</f>
        <v>3867792.376331361</v>
      </c>
      <c r="R5865" s="2">
        <f>movie3[[#This Row],[gross]]-movie3[[#This Row],[budget]]</f>
        <v>-91144356</v>
      </c>
    </row>
    <row r="5866" spans="1:18" hidden="1" x14ac:dyDescent="0.25">
      <c r="A5866" t="s">
        <v>17630</v>
      </c>
      <c r="B5866" t="s">
        <v>448</v>
      </c>
      <c r="C5866" t="s">
        <v>17</v>
      </c>
      <c r="D5866">
        <v>2011</v>
      </c>
      <c r="E5866" t="s">
        <v>17631</v>
      </c>
      <c r="F5866">
        <v>7.6</v>
      </c>
      <c r="G5866" s="1">
        <v>31000</v>
      </c>
      <c r="H5866" t="s">
        <v>12739</v>
      </c>
      <c r="I5866" t="s">
        <v>12739</v>
      </c>
      <c r="J5866" t="s">
        <v>12753</v>
      </c>
      <c r="K5866" t="s">
        <v>22</v>
      </c>
      <c r="M5866" s="1">
        <v>676111</v>
      </c>
      <c r="N5866" t="s">
        <v>15939</v>
      </c>
      <c r="O5866">
        <v>92</v>
      </c>
      <c r="P5866" s="6" t="str">
        <f>_xlfn.XLOOKUP(movie3[[#This Row],[year]],inflation!E$2:E$225,inflation!F$2:F$225,,0)</f>
        <v>676.0</v>
      </c>
      <c r="Q5866" s="2">
        <f>movie3[[#This Row],[gross]] * (inflation!B$226 / movie3[[#This Row],[CPI of Released Year]])</f>
        <v>915750.34260355029</v>
      </c>
      <c r="R5866" s="2">
        <f>movie3[[#This Row],[gross]]-movie3[[#This Row],[budget]]</f>
        <v>676111</v>
      </c>
    </row>
    <row r="5867" spans="1:18" hidden="1" x14ac:dyDescent="0.25">
      <c r="A5867" t="s">
        <v>17198</v>
      </c>
      <c r="B5867" t="s">
        <v>16</v>
      </c>
      <c r="C5867" t="s">
        <v>17</v>
      </c>
      <c r="D5867">
        <v>2011</v>
      </c>
      <c r="E5867" t="s">
        <v>17199</v>
      </c>
      <c r="F5867">
        <v>7.5</v>
      </c>
      <c r="G5867" s="1">
        <v>142000</v>
      </c>
      <c r="H5867" t="s">
        <v>10845</v>
      </c>
      <c r="I5867" t="s">
        <v>10845</v>
      </c>
      <c r="J5867" t="s">
        <v>6134</v>
      </c>
      <c r="K5867" t="s">
        <v>22</v>
      </c>
      <c r="L5867" s="1">
        <v>7000000</v>
      </c>
      <c r="M5867" s="1">
        <v>9232318</v>
      </c>
      <c r="N5867" t="s">
        <v>6567</v>
      </c>
      <c r="O5867">
        <v>112</v>
      </c>
      <c r="P5867" s="6" t="str">
        <f>_xlfn.XLOOKUP(movie3[[#This Row],[year]],inflation!E$2:E$225,inflation!F$2:F$225,,0)</f>
        <v>676.0</v>
      </c>
      <c r="Q5867" s="2">
        <f>movie3[[#This Row],[gross]] * (inflation!B$226 / movie3[[#This Row],[CPI of Released Year]])</f>
        <v>12504601.125443788</v>
      </c>
      <c r="R5867" s="2">
        <f>movie3[[#This Row],[gross]]-movie3[[#This Row],[budget]]</f>
        <v>2232318</v>
      </c>
    </row>
    <row r="5868" spans="1:18" hidden="1" x14ac:dyDescent="0.25">
      <c r="A5868" t="s">
        <v>17218</v>
      </c>
      <c r="B5868" t="s">
        <v>2000</v>
      </c>
      <c r="C5868" t="s">
        <v>34</v>
      </c>
      <c r="D5868">
        <v>2011</v>
      </c>
      <c r="E5868" t="s">
        <v>16628</v>
      </c>
      <c r="F5868">
        <v>7.5</v>
      </c>
      <c r="G5868" s="1">
        <v>495000</v>
      </c>
      <c r="H5868" t="s">
        <v>16150</v>
      </c>
      <c r="I5868" t="s">
        <v>17219</v>
      </c>
      <c r="J5868" t="s">
        <v>10809</v>
      </c>
      <c r="K5868" t="s">
        <v>30</v>
      </c>
      <c r="L5868" s="1">
        <v>32000000</v>
      </c>
      <c r="M5868" s="1">
        <v>147332697</v>
      </c>
      <c r="N5868" t="s">
        <v>10085</v>
      </c>
      <c r="O5868">
        <v>93</v>
      </c>
      <c r="P5868" s="6" t="str">
        <f>_xlfn.XLOOKUP(movie3[[#This Row],[year]],inflation!E$2:E$225,inflation!F$2:F$225,,0)</f>
        <v>676.0</v>
      </c>
      <c r="Q5868" s="2">
        <f>movie3[[#This Row],[gross]] * (inflation!B$226 / movie3[[#This Row],[CPI of Released Year]])</f>
        <v>199552984.27988166</v>
      </c>
      <c r="R5868" s="2">
        <f>movie3[[#This Row],[gross]]-movie3[[#This Row],[budget]]</f>
        <v>115332697</v>
      </c>
    </row>
    <row r="5869" spans="1:18" hidden="1" x14ac:dyDescent="0.25">
      <c r="A5869" t="s">
        <v>17230</v>
      </c>
      <c r="B5869" t="s">
        <v>2000</v>
      </c>
      <c r="C5869" t="s">
        <v>34</v>
      </c>
      <c r="D5869">
        <v>2011</v>
      </c>
      <c r="E5869" t="s">
        <v>17231</v>
      </c>
      <c r="F5869">
        <v>7.5</v>
      </c>
      <c r="G5869" s="1">
        <v>429000</v>
      </c>
      <c r="H5869" t="s">
        <v>10083</v>
      </c>
      <c r="I5869" t="s">
        <v>16535</v>
      </c>
      <c r="J5869" t="s">
        <v>4915</v>
      </c>
      <c r="K5869" t="s">
        <v>30</v>
      </c>
      <c r="L5869" s="1">
        <v>125000000</v>
      </c>
      <c r="M5869" s="1">
        <v>543848418</v>
      </c>
      <c r="N5869" t="s">
        <v>23</v>
      </c>
      <c r="O5869">
        <v>129</v>
      </c>
      <c r="P5869" s="6" t="str">
        <f>_xlfn.XLOOKUP(movie3[[#This Row],[year]],inflation!E$2:E$225,inflation!F$2:F$225,,0)</f>
        <v>676.0</v>
      </c>
      <c r="Q5869" s="2">
        <f>movie3[[#This Row],[gross]] * (inflation!B$226 / movie3[[#This Row],[CPI of Released Year]])</f>
        <v>736608892.7822485</v>
      </c>
      <c r="R5869" s="2">
        <f>movie3[[#This Row],[gross]]-movie3[[#This Row],[budget]]</f>
        <v>418848418</v>
      </c>
    </row>
    <row r="5870" spans="1:18" hidden="1" x14ac:dyDescent="0.25">
      <c r="A5870" t="s">
        <v>17242</v>
      </c>
      <c r="B5870" t="s">
        <v>2000</v>
      </c>
      <c r="C5870" t="s">
        <v>34</v>
      </c>
      <c r="D5870">
        <v>2011</v>
      </c>
      <c r="E5870" t="s">
        <v>17243</v>
      </c>
      <c r="F5870">
        <v>7.5</v>
      </c>
      <c r="G5870" s="1">
        <v>504000</v>
      </c>
      <c r="H5870" t="s">
        <v>17244</v>
      </c>
      <c r="I5870" t="s">
        <v>17245</v>
      </c>
      <c r="J5870" t="s">
        <v>12906</v>
      </c>
      <c r="K5870" t="s">
        <v>30</v>
      </c>
      <c r="L5870" s="1">
        <v>93000000</v>
      </c>
      <c r="M5870" s="1">
        <v>481800873</v>
      </c>
      <c r="N5870" t="s">
        <v>180</v>
      </c>
      <c r="O5870">
        <v>105</v>
      </c>
      <c r="P5870" s="6" t="str">
        <f>_xlfn.XLOOKUP(movie3[[#This Row],[year]],inflation!E$2:E$225,inflation!F$2:F$225,,0)</f>
        <v>676.0</v>
      </c>
      <c r="Q5870" s="2">
        <f>movie3[[#This Row],[gross]] * (inflation!B$226 / movie3[[#This Row],[CPI of Released Year]])</f>
        <v>652569348.10473371</v>
      </c>
      <c r="R5870" s="2">
        <f>movie3[[#This Row],[gross]]-movie3[[#This Row],[budget]]</f>
        <v>388800873</v>
      </c>
    </row>
    <row r="5871" spans="1:18" hidden="1" x14ac:dyDescent="0.25">
      <c r="A5871" t="s">
        <v>17262</v>
      </c>
      <c r="B5871" t="s">
        <v>33</v>
      </c>
      <c r="C5871" t="s">
        <v>17</v>
      </c>
      <c r="D5871">
        <v>2011</v>
      </c>
      <c r="E5871" t="s">
        <v>17263</v>
      </c>
      <c r="F5871">
        <v>7.5</v>
      </c>
      <c r="G5871" s="1">
        <v>310000</v>
      </c>
      <c r="H5871" t="s">
        <v>65</v>
      </c>
      <c r="I5871" t="s">
        <v>11073</v>
      </c>
      <c r="J5871" t="s">
        <v>15667</v>
      </c>
      <c r="K5871" t="s">
        <v>22</v>
      </c>
      <c r="L5871" s="1">
        <v>150000000</v>
      </c>
      <c r="M5871" s="1">
        <v>185770310</v>
      </c>
      <c r="N5871" t="s">
        <v>44</v>
      </c>
      <c r="O5871">
        <v>126</v>
      </c>
      <c r="P5871" s="6" t="str">
        <f>_xlfn.XLOOKUP(movie3[[#This Row],[year]],inflation!E$2:E$225,inflation!F$2:F$225,,0)</f>
        <v>676.0</v>
      </c>
      <c r="Q5871" s="2">
        <f>movie3[[#This Row],[gross]] * (inflation!B$226 / movie3[[#This Row],[CPI of Released Year]])</f>
        <v>251614342.95266274</v>
      </c>
      <c r="R5871" s="2">
        <f>movie3[[#This Row],[gross]]-movie3[[#This Row],[budget]]</f>
        <v>35770310</v>
      </c>
    </row>
    <row r="5872" spans="1:18" hidden="1" x14ac:dyDescent="0.25">
      <c r="A5872" t="s">
        <v>17539</v>
      </c>
      <c r="B5872" t="s">
        <v>16</v>
      </c>
      <c r="C5872" t="s">
        <v>34</v>
      </c>
      <c r="D5872">
        <v>2011</v>
      </c>
      <c r="E5872" t="s">
        <v>17540</v>
      </c>
      <c r="F5872">
        <v>7.5</v>
      </c>
      <c r="G5872" s="1">
        <v>99000</v>
      </c>
      <c r="H5872" t="s">
        <v>17541</v>
      </c>
      <c r="I5872" t="s">
        <v>17542</v>
      </c>
      <c r="J5872" t="s">
        <v>17543</v>
      </c>
      <c r="K5872" t="s">
        <v>9885</v>
      </c>
      <c r="M5872" s="1">
        <v>18962444</v>
      </c>
      <c r="N5872" t="s">
        <v>16218</v>
      </c>
      <c r="O5872">
        <v>96</v>
      </c>
      <c r="P5872" s="6" t="str">
        <f>_xlfn.XLOOKUP(movie3[[#This Row],[year]],inflation!E$2:E$225,inflation!F$2:F$225,,0)</f>
        <v>676.0</v>
      </c>
      <c r="Q5872" s="2">
        <f>movie3[[#This Row],[gross]] * (inflation!B$226 / movie3[[#This Row],[CPI of Released Year]])</f>
        <v>25683452.257988166</v>
      </c>
      <c r="R5872" s="2">
        <f>movie3[[#This Row],[gross]]-movie3[[#This Row],[budget]]</f>
        <v>18962444</v>
      </c>
    </row>
    <row r="5873" spans="1:18" hidden="1" x14ac:dyDescent="0.25">
      <c r="A5873" t="s">
        <v>17131</v>
      </c>
      <c r="B5873" t="s">
        <v>16</v>
      </c>
      <c r="C5873" t="s">
        <v>17</v>
      </c>
      <c r="D5873">
        <v>2011</v>
      </c>
      <c r="E5873" t="s">
        <v>17132</v>
      </c>
      <c r="F5873">
        <v>7.4</v>
      </c>
      <c r="G5873" s="1">
        <v>95000</v>
      </c>
      <c r="H5873" t="s">
        <v>15468</v>
      </c>
      <c r="I5873" t="s">
        <v>15468</v>
      </c>
      <c r="J5873" t="s">
        <v>15469</v>
      </c>
      <c r="K5873" t="s">
        <v>30</v>
      </c>
      <c r="L5873" s="1">
        <v>5000000</v>
      </c>
      <c r="M5873" s="1">
        <v>3741098</v>
      </c>
      <c r="N5873" t="s">
        <v>17133</v>
      </c>
      <c r="O5873">
        <v>120</v>
      </c>
      <c r="P5873" s="6" t="str">
        <f>_xlfn.XLOOKUP(movie3[[#This Row],[year]],inflation!E$2:E$225,inflation!F$2:F$225,,0)</f>
        <v>676.0</v>
      </c>
      <c r="Q5873" s="2">
        <f>movie3[[#This Row],[gross]] * (inflation!B$226 / movie3[[#This Row],[CPI of Released Year]])</f>
        <v>5067084.8059171597</v>
      </c>
      <c r="R5873" s="2">
        <f>movie3[[#This Row],[gross]]-movie3[[#This Row],[budget]]</f>
        <v>-1258902</v>
      </c>
    </row>
    <row r="5874" spans="1:18" hidden="1" x14ac:dyDescent="0.25">
      <c r="A5874" t="s">
        <v>17160</v>
      </c>
      <c r="B5874" t="s">
        <v>2000</v>
      </c>
      <c r="C5874" t="s">
        <v>41</v>
      </c>
      <c r="D5874">
        <v>2011</v>
      </c>
      <c r="E5874" t="s">
        <v>17161</v>
      </c>
      <c r="F5874">
        <v>7.4</v>
      </c>
      <c r="G5874" s="1">
        <v>487000</v>
      </c>
      <c r="H5874" t="s">
        <v>13185</v>
      </c>
      <c r="I5874" t="s">
        <v>15416</v>
      </c>
      <c r="J5874" t="s">
        <v>13999</v>
      </c>
      <c r="K5874" t="s">
        <v>30</v>
      </c>
      <c r="L5874" s="1">
        <v>50000000</v>
      </c>
      <c r="M5874" s="1">
        <v>145051197</v>
      </c>
      <c r="N5874" t="s">
        <v>17162</v>
      </c>
      <c r="O5874">
        <v>118</v>
      </c>
      <c r="P5874" s="6" t="str">
        <f>_xlfn.XLOOKUP(movie3[[#This Row],[year]],inflation!E$2:E$225,inflation!F$2:F$225,,0)</f>
        <v>676.0</v>
      </c>
      <c r="Q5874" s="2">
        <f>movie3[[#This Row],[gross]] * (inflation!B$226 / movie3[[#This Row],[CPI of Released Year]])</f>
        <v>196462834.27988166</v>
      </c>
      <c r="R5874" s="2">
        <f>movie3[[#This Row],[gross]]-movie3[[#This Row],[budget]]</f>
        <v>95051197</v>
      </c>
    </row>
    <row r="5875" spans="1:18" hidden="1" x14ac:dyDescent="0.25">
      <c r="A5875" t="s">
        <v>17195</v>
      </c>
      <c r="B5875" t="s">
        <v>2000</v>
      </c>
      <c r="C5875" t="s">
        <v>34</v>
      </c>
      <c r="D5875">
        <v>2011</v>
      </c>
      <c r="E5875" t="s">
        <v>17144</v>
      </c>
      <c r="F5875">
        <v>7.4</v>
      </c>
      <c r="G5875" s="1">
        <v>466000</v>
      </c>
      <c r="H5875" t="s">
        <v>10738</v>
      </c>
      <c r="I5875" t="s">
        <v>9001</v>
      </c>
      <c r="J5875" t="s">
        <v>1479</v>
      </c>
      <c r="K5875" t="s">
        <v>30</v>
      </c>
      <c r="L5875" s="1">
        <v>145000000</v>
      </c>
      <c r="M5875" s="1">
        <v>694713380</v>
      </c>
      <c r="N5875" t="s">
        <v>44</v>
      </c>
      <c r="O5875">
        <v>132</v>
      </c>
      <c r="P5875" s="6" t="str">
        <f>_xlfn.XLOOKUP(movie3[[#This Row],[year]],inflation!E$2:E$225,inflation!F$2:F$225,,0)</f>
        <v>676.0</v>
      </c>
      <c r="Q5875" s="2">
        <f>movie3[[#This Row],[gross]] * (inflation!B$226 / movie3[[#This Row],[CPI of Released Year]])</f>
        <v>940946110.54437876</v>
      </c>
      <c r="R5875" s="2">
        <f>movie3[[#This Row],[gross]]-movie3[[#This Row],[budget]]</f>
        <v>549713380</v>
      </c>
    </row>
    <row r="5876" spans="1:18" hidden="1" x14ac:dyDescent="0.25">
      <c r="A5876" t="s">
        <v>17200</v>
      </c>
      <c r="B5876" t="s">
        <v>2000</v>
      </c>
      <c r="C5876" t="s">
        <v>330</v>
      </c>
      <c r="D5876">
        <v>2011</v>
      </c>
      <c r="E5876" t="s">
        <v>16584</v>
      </c>
      <c r="F5876">
        <v>7.4</v>
      </c>
      <c r="G5876" s="1">
        <v>538000</v>
      </c>
      <c r="H5876" t="s">
        <v>14645</v>
      </c>
      <c r="I5876" t="s">
        <v>3943</v>
      </c>
      <c r="J5876" t="s">
        <v>17201</v>
      </c>
      <c r="K5876" t="s">
        <v>30</v>
      </c>
      <c r="L5876" s="1">
        <v>27000000</v>
      </c>
      <c r="M5876" s="1">
        <v>161849455</v>
      </c>
      <c r="N5876" t="s">
        <v>15311</v>
      </c>
      <c r="O5876">
        <v>105</v>
      </c>
      <c r="P5876" s="6" t="str">
        <f>_xlfn.XLOOKUP(movie3[[#This Row],[year]],inflation!E$2:E$225,inflation!F$2:F$225,,0)</f>
        <v>676.0</v>
      </c>
      <c r="Q5876" s="2">
        <f>movie3[[#This Row],[gross]] * (inflation!B$226 / movie3[[#This Row],[CPI of Released Year]])</f>
        <v>219215031.06213018</v>
      </c>
      <c r="R5876" s="2">
        <f>movie3[[#This Row],[gross]]-movie3[[#This Row],[budget]]</f>
        <v>134849455</v>
      </c>
    </row>
    <row r="5877" spans="1:18" hidden="1" x14ac:dyDescent="0.25">
      <c r="A5877" t="s">
        <v>17554</v>
      </c>
      <c r="B5877" t="s">
        <v>33</v>
      </c>
      <c r="C5877" t="s">
        <v>390</v>
      </c>
      <c r="D5877">
        <v>2011</v>
      </c>
      <c r="E5877" t="s">
        <v>17555</v>
      </c>
      <c r="F5877">
        <v>7.4</v>
      </c>
      <c r="G5877" s="1">
        <v>38000</v>
      </c>
      <c r="H5877" t="s">
        <v>14877</v>
      </c>
      <c r="I5877" t="s">
        <v>17556</v>
      </c>
      <c r="J5877" t="s">
        <v>17557</v>
      </c>
      <c r="K5877" t="s">
        <v>2110</v>
      </c>
      <c r="L5877" s="1">
        <v>22000000</v>
      </c>
      <c r="M5877" s="1">
        <v>61487846</v>
      </c>
      <c r="N5877" t="s">
        <v>15704</v>
      </c>
      <c r="O5877">
        <v>91</v>
      </c>
      <c r="P5877" s="6" t="str">
        <f>_xlfn.XLOOKUP(movie3[[#This Row],[year]],inflation!E$2:E$225,inflation!F$2:F$225,,0)</f>
        <v>676.0</v>
      </c>
      <c r="Q5877" s="2">
        <f>movie3[[#This Row],[gross]] * (inflation!B$226 / movie3[[#This Row],[CPI of Released Year]])</f>
        <v>83281467.156213015</v>
      </c>
      <c r="R5877" s="2">
        <f>movie3[[#This Row],[gross]]-movie3[[#This Row],[budget]]</f>
        <v>39487846</v>
      </c>
    </row>
    <row r="5878" spans="1:18" hidden="1" x14ac:dyDescent="0.25">
      <c r="A5878" t="s">
        <v>17138</v>
      </c>
      <c r="B5878" t="s">
        <v>2000</v>
      </c>
      <c r="C5878" t="s">
        <v>34</v>
      </c>
      <c r="D5878">
        <v>2011</v>
      </c>
      <c r="E5878" t="s">
        <v>17139</v>
      </c>
      <c r="F5878">
        <v>7.3</v>
      </c>
      <c r="G5878" s="1">
        <v>362000</v>
      </c>
      <c r="H5878" t="s">
        <v>12605</v>
      </c>
      <c r="I5878" t="s">
        <v>14507</v>
      </c>
      <c r="J5878" t="s">
        <v>11822</v>
      </c>
      <c r="K5878" t="s">
        <v>30</v>
      </c>
      <c r="L5878" s="1">
        <v>125000000</v>
      </c>
      <c r="M5878" s="1">
        <v>626137675</v>
      </c>
      <c r="N5878" t="s">
        <v>61</v>
      </c>
      <c r="O5878">
        <v>130</v>
      </c>
      <c r="P5878" s="6" t="str">
        <f>_xlfn.XLOOKUP(movie3[[#This Row],[year]],inflation!E$2:E$225,inflation!F$2:F$225,,0)</f>
        <v>676.0</v>
      </c>
      <c r="Q5878" s="2">
        <f>movie3[[#This Row],[gross]] * (inflation!B$226 / movie3[[#This Row],[CPI of Released Year]])</f>
        <v>848064578.74260354</v>
      </c>
      <c r="R5878" s="2">
        <f>movie3[[#This Row],[gross]]-movie3[[#This Row],[budget]]</f>
        <v>501137675</v>
      </c>
    </row>
    <row r="5879" spans="1:18" hidden="1" x14ac:dyDescent="0.25">
      <c r="A5879" t="s">
        <v>17248</v>
      </c>
      <c r="B5879" t="s">
        <v>16</v>
      </c>
      <c r="C5879" t="s">
        <v>104</v>
      </c>
      <c r="D5879">
        <v>2011</v>
      </c>
      <c r="E5879" t="s">
        <v>16584</v>
      </c>
      <c r="F5879">
        <v>7.3</v>
      </c>
      <c r="G5879" s="1">
        <v>221000</v>
      </c>
      <c r="H5879" t="s">
        <v>17249</v>
      </c>
      <c r="I5879" t="s">
        <v>17250</v>
      </c>
      <c r="J5879" t="s">
        <v>9024</v>
      </c>
      <c r="K5879" t="s">
        <v>30</v>
      </c>
      <c r="L5879" s="1">
        <v>40000000</v>
      </c>
      <c r="M5879" s="1">
        <v>86752352</v>
      </c>
      <c r="N5879" t="s">
        <v>14708</v>
      </c>
      <c r="O5879">
        <v>118</v>
      </c>
      <c r="P5879" s="6" t="str">
        <f>_xlfn.XLOOKUP(movie3[[#This Row],[year]],inflation!E$2:E$225,inflation!F$2:F$225,,0)</f>
        <v>676.0</v>
      </c>
      <c r="Q5879" s="2">
        <f>movie3[[#This Row],[gross]] * (inflation!B$226 / movie3[[#This Row],[CPI of Released Year]])</f>
        <v>117500670.84497042</v>
      </c>
      <c r="R5879" s="2">
        <f>movie3[[#This Row],[gross]]-movie3[[#This Row],[budget]]</f>
        <v>46752352</v>
      </c>
    </row>
    <row r="5880" spans="1:18" hidden="1" x14ac:dyDescent="0.25">
      <c r="A5880" t="s">
        <v>9332</v>
      </c>
      <c r="B5880" t="s">
        <v>2000</v>
      </c>
      <c r="C5880" t="s">
        <v>17</v>
      </c>
      <c r="D5880">
        <v>2011</v>
      </c>
      <c r="E5880" t="s">
        <v>16834</v>
      </c>
      <c r="F5880">
        <v>7.3</v>
      </c>
      <c r="G5880" s="1">
        <v>83000</v>
      </c>
      <c r="H5880" t="s">
        <v>16496</v>
      </c>
      <c r="I5880" t="s">
        <v>9333</v>
      </c>
      <c r="J5880" t="s">
        <v>16655</v>
      </c>
      <c r="K5880" t="s">
        <v>22</v>
      </c>
      <c r="M5880" s="1">
        <v>34710627</v>
      </c>
      <c r="N5880" t="s">
        <v>12699</v>
      </c>
      <c r="O5880">
        <v>120</v>
      </c>
      <c r="P5880" s="6" t="str">
        <f>_xlfn.XLOOKUP(movie3[[#This Row],[year]],inflation!E$2:E$225,inflation!F$2:F$225,,0)</f>
        <v>676.0</v>
      </c>
      <c r="Q5880" s="2">
        <f>movie3[[#This Row],[gross]] * (inflation!B$226 / movie3[[#This Row],[CPI of Released Year]])</f>
        <v>47013387.694082841</v>
      </c>
      <c r="R5880" s="2">
        <f>movie3[[#This Row],[gross]]-movie3[[#This Row],[budget]]</f>
        <v>34710627</v>
      </c>
    </row>
    <row r="5881" spans="1:18" hidden="1" x14ac:dyDescent="0.25">
      <c r="A5881" t="s">
        <v>17301</v>
      </c>
      <c r="B5881" t="s">
        <v>16</v>
      </c>
      <c r="C5881" t="s">
        <v>41</v>
      </c>
      <c r="D5881">
        <v>2011</v>
      </c>
      <c r="E5881" t="s">
        <v>17302</v>
      </c>
      <c r="F5881">
        <v>7.3</v>
      </c>
      <c r="G5881" s="1">
        <v>235000</v>
      </c>
      <c r="H5881" t="s">
        <v>9358</v>
      </c>
      <c r="I5881" t="s">
        <v>9358</v>
      </c>
      <c r="J5881" t="s">
        <v>9716</v>
      </c>
      <c r="K5881" t="s">
        <v>30</v>
      </c>
      <c r="L5881" s="1">
        <v>20000000</v>
      </c>
      <c r="M5881" s="1">
        <v>177243185</v>
      </c>
      <c r="N5881" t="s">
        <v>9442</v>
      </c>
      <c r="O5881">
        <v>115</v>
      </c>
      <c r="P5881" s="6" t="str">
        <f>_xlfn.XLOOKUP(movie3[[#This Row],[year]],inflation!E$2:E$225,inflation!F$2:F$225,,0)</f>
        <v>676.0</v>
      </c>
      <c r="Q5881" s="2">
        <f>movie3[[#This Row],[gross]] * (inflation!B$226 / movie3[[#This Row],[CPI of Released Year]])</f>
        <v>240064881.93195269</v>
      </c>
      <c r="R5881" s="2">
        <f>movie3[[#This Row],[gross]]-movie3[[#This Row],[budget]]</f>
        <v>157243185</v>
      </c>
    </row>
    <row r="5882" spans="1:18" hidden="1" x14ac:dyDescent="0.25">
      <c r="A5882" t="s">
        <v>17303</v>
      </c>
      <c r="B5882" t="s">
        <v>33</v>
      </c>
      <c r="C5882" t="s">
        <v>390</v>
      </c>
      <c r="D5882">
        <v>2011</v>
      </c>
      <c r="E5882" t="s">
        <v>17144</v>
      </c>
      <c r="F5882">
        <v>7.3</v>
      </c>
      <c r="G5882" s="1">
        <v>221000</v>
      </c>
      <c r="H5882" t="s">
        <v>496</v>
      </c>
      <c r="I5882" t="s">
        <v>17304</v>
      </c>
      <c r="J5882" t="s">
        <v>11363</v>
      </c>
      <c r="K5882" t="s">
        <v>30</v>
      </c>
      <c r="L5882" s="1">
        <v>135000000</v>
      </c>
      <c r="M5882" s="1">
        <v>373993951</v>
      </c>
      <c r="N5882" t="s">
        <v>31</v>
      </c>
      <c r="O5882">
        <v>107</v>
      </c>
      <c r="P5882" s="6" t="str">
        <f>_xlfn.XLOOKUP(movie3[[#This Row],[year]],inflation!E$2:E$225,inflation!F$2:F$225,,0)</f>
        <v>676.0</v>
      </c>
      <c r="Q5882" s="2">
        <f>movie3[[#This Row],[gross]] * (inflation!B$226 / movie3[[#This Row],[CPI of Released Year]])</f>
        <v>506551570.31893492</v>
      </c>
      <c r="R5882" s="2">
        <f>movie3[[#This Row],[gross]]-movie3[[#This Row],[budget]]</f>
        <v>238993951</v>
      </c>
    </row>
    <row r="5883" spans="1:18" hidden="1" x14ac:dyDescent="0.25">
      <c r="A5883" t="s">
        <v>17339</v>
      </c>
      <c r="B5883" t="s">
        <v>2000</v>
      </c>
      <c r="C5883" t="s">
        <v>41</v>
      </c>
      <c r="D5883">
        <v>2011</v>
      </c>
      <c r="E5883" t="s">
        <v>17340</v>
      </c>
      <c r="F5883">
        <v>7.3</v>
      </c>
      <c r="G5883" s="1">
        <v>92000</v>
      </c>
      <c r="H5883" t="s">
        <v>7893</v>
      </c>
      <c r="I5883" t="s">
        <v>14225</v>
      </c>
      <c r="J5883" t="s">
        <v>9873</v>
      </c>
      <c r="K5883" t="s">
        <v>22</v>
      </c>
      <c r="L5883" s="1">
        <v>10000000</v>
      </c>
      <c r="M5883" s="1">
        <v>136836272</v>
      </c>
      <c r="N5883" t="s">
        <v>17341</v>
      </c>
      <c r="O5883">
        <v>124</v>
      </c>
      <c r="P5883" s="6" t="str">
        <f>_xlfn.XLOOKUP(movie3[[#This Row],[year]],inflation!E$2:E$225,inflation!F$2:F$225,,0)</f>
        <v>676.0</v>
      </c>
      <c r="Q5883" s="2">
        <f>movie3[[#This Row],[gross]] * (inflation!B$226 / movie3[[#This Row],[CPI of Released Year]])</f>
        <v>185336228.76213017</v>
      </c>
      <c r="R5883" s="2">
        <f>movie3[[#This Row],[gross]]-movie3[[#This Row],[budget]]</f>
        <v>126836272</v>
      </c>
    </row>
    <row r="5884" spans="1:18" hidden="1" x14ac:dyDescent="0.25">
      <c r="A5884" t="s">
        <v>17423</v>
      </c>
      <c r="B5884" t="s">
        <v>16</v>
      </c>
      <c r="C5884" t="s">
        <v>41</v>
      </c>
      <c r="D5884">
        <v>2011</v>
      </c>
      <c r="E5884" t="s">
        <v>17424</v>
      </c>
      <c r="F5884">
        <v>7.3</v>
      </c>
      <c r="G5884" s="1">
        <v>83000</v>
      </c>
      <c r="H5884" t="s">
        <v>17425</v>
      </c>
      <c r="I5884" t="s">
        <v>17425</v>
      </c>
      <c r="J5884" t="s">
        <v>10591</v>
      </c>
      <c r="K5884" t="s">
        <v>3158</v>
      </c>
      <c r="L5884" s="1">
        <v>6000000</v>
      </c>
      <c r="M5884" s="1">
        <v>19561904</v>
      </c>
      <c r="N5884" t="s">
        <v>17426</v>
      </c>
      <c r="O5884">
        <v>96</v>
      </c>
      <c r="P5884" s="6" t="str">
        <f>_xlfn.XLOOKUP(movie3[[#This Row],[year]],inflation!E$2:E$225,inflation!F$2:F$225,,0)</f>
        <v>676.0</v>
      </c>
      <c r="Q5884" s="2">
        <f>movie3[[#This Row],[gross]] * (inflation!B$226 / movie3[[#This Row],[CPI of Released Year]])</f>
        <v>26495383.583431955</v>
      </c>
      <c r="R5884" s="2">
        <f>movie3[[#This Row],[gross]]-movie3[[#This Row],[budget]]</f>
        <v>13561904</v>
      </c>
    </row>
    <row r="5885" spans="1:18" hidden="1" x14ac:dyDescent="0.25">
      <c r="A5885" t="s">
        <v>17170</v>
      </c>
      <c r="B5885" t="s">
        <v>33</v>
      </c>
      <c r="C5885" t="s">
        <v>390</v>
      </c>
      <c r="D5885">
        <v>2011</v>
      </c>
      <c r="E5885" t="s">
        <v>17171</v>
      </c>
      <c r="F5885">
        <v>7.2</v>
      </c>
      <c r="G5885" s="1">
        <v>262000</v>
      </c>
      <c r="H5885" t="s">
        <v>17172</v>
      </c>
      <c r="I5885" t="s">
        <v>15545</v>
      </c>
      <c r="J5885" t="s">
        <v>11921</v>
      </c>
      <c r="K5885" t="s">
        <v>30</v>
      </c>
      <c r="L5885" s="1">
        <v>150000000</v>
      </c>
      <c r="M5885" s="1">
        <v>665692281</v>
      </c>
      <c r="N5885" t="s">
        <v>10176</v>
      </c>
      <c r="O5885">
        <v>90</v>
      </c>
      <c r="P5885" s="6" t="str">
        <f>_xlfn.XLOOKUP(movie3[[#This Row],[year]],inflation!E$2:E$225,inflation!F$2:F$225,,0)</f>
        <v>676.0</v>
      </c>
      <c r="Q5885" s="2">
        <f>movie3[[#This Row],[gross]] * (inflation!B$226 / movie3[[#This Row],[CPI of Released Year]])</f>
        <v>901638835.03491127</v>
      </c>
      <c r="R5885" s="2">
        <f>movie3[[#This Row],[gross]]-movie3[[#This Row],[budget]]</f>
        <v>515692281</v>
      </c>
    </row>
    <row r="5886" spans="1:18" hidden="1" x14ac:dyDescent="0.25">
      <c r="A5886" t="s">
        <v>17193</v>
      </c>
      <c r="B5886" t="s">
        <v>510</v>
      </c>
      <c r="C5886" t="s">
        <v>17</v>
      </c>
      <c r="D5886">
        <v>2011</v>
      </c>
      <c r="E5886" t="s">
        <v>17194</v>
      </c>
      <c r="F5886">
        <v>7.2</v>
      </c>
      <c r="G5886" s="1">
        <v>187000</v>
      </c>
      <c r="H5886" t="s">
        <v>15780</v>
      </c>
      <c r="I5886" t="s">
        <v>15780</v>
      </c>
      <c r="J5886" t="s">
        <v>16729</v>
      </c>
      <c r="K5886" t="s">
        <v>22</v>
      </c>
      <c r="L5886" s="1">
        <v>6500000</v>
      </c>
      <c r="M5886" s="1">
        <v>19123767</v>
      </c>
      <c r="N5886" t="s">
        <v>9442</v>
      </c>
      <c r="O5886">
        <v>101</v>
      </c>
      <c r="P5886" s="6" t="str">
        <f>_xlfn.XLOOKUP(movie3[[#This Row],[year]],inflation!E$2:E$225,inflation!F$2:F$225,,0)</f>
        <v>676.0</v>
      </c>
      <c r="Q5886" s="2">
        <f>movie3[[#This Row],[gross]] * (inflation!B$226 / movie3[[#This Row],[CPI of Released Year]])</f>
        <v>25901954.238461539</v>
      </c>
      <c r="R5886" s="2">
        <f>movie3[[#This Row],[gross]]-movie3[[#This Row],[budget]]</f>
        <v>12623767</v>
      </c>
    </row>
    <row r="5887" spans="1:18" hidden="1" x14ac:dyDescent="0.25">
      <c r="A5887" t="s">
        <v>17214</v>
      </c>
      <c r="B5887" t="s">
        <v>33</v>
      </c>
      <c r="C5887" t="s">
        <v>390</v>
      </c>
      <c r="D5887">
        <v>2011</v>
      </c>
      <c r="E5887" t="s">
        <v>17215</v>
      </c>
      <c r="F5887">
        <v>7.2</v>
      </c>
      <c r="G5887" s="1">
        <v>245000</v>
      </c>
      <c r="H5887" t="s">
        <v>9725</v>
      </c>
      <c r="I5887" t="s">
        <v>11073</v>
      </c>
      <c r="J5887" t="s">
        <v>5686</v>
      </c>
      <c r="K5887" t="s">
        <v>30</v>
      </c>
      <c r="L5887" s="1">
        <v>135000000</v>
      </c>
      <c r="M5887" s="1">
        <v>245724603</v>
      </c>
      <c r="N5887" t="s">
        <v>44</v>
      </c>
      <c r="O5887">
        <v>107</v>
      </c>
      <c r="P5887" s="6" t="str">
        <f>_xlfn.XLOOKUP(movie3[[#This Row],[year]],inflation!E$2:E$225,inflation!F$2:F$225,,0)</f>
        <v>676.0</v>
      </c>
      <c r="Q5887" s="2">
        <f>movie3[[#This Row],[gross]] * (inflation!B$226 / movie3[[#This Row],[CPI of Released Year]])</f>
        <v>332818707.8502959</v>
      </c>
      <c r="R5887" s="2">
        <f>movie3[[#This Row],[gross]]-movie3[[#This Row],[budget]]</f>
        <v>110724603</v>
      </c>
    </row>
    <row r="5888" spans="1:18" hidden="1" x14ac:dyDescent="0.25">
      <c r="A5888" t="s">
        <v>17216</v>
      </c>
      <c r="B5888" t="s">
        <v>16</v>
      </c>
      <c r="C5888" t="s">
        <v>17</v>
      </c>
      <c r="D5888">
        <v>2011</v>
      </c>
      <c r="E5888" t="s">
        <v>17217</v>
      </c>
      <c r="F5888">
        <v>7.2</v>
      </c>
      <c r="G5888" s="1">
        <v>172000</v>
      </c>
      <c r="H5888" t="s">
        <v>6527</v>
      </c>
      <c r="I5888" t="s">
        <v>6527</v>
      </c>
      <c r="J5888" t="s">
        <v>10170</v>
      </c>
      <c r="K5888" t="s">
        <v>3813</v>
      </c>
      <c r="L5888" s="1">
        <v>7400000</v>
      </c>
      <c r="M5888" s="1">
        <v>17039814</v>
      </c>
      <c r="N5888" t="s">
        <v>10418</v>
      </c>
      <c r="O5888">
        <v>135</v>
      </c>
      <c r="P5888" s="6" t="str">
        <f>_xlfn.XLOOKUP(movie3[[#This Row],[year]],inflation!E$2:E$225,inflation!F$2:F$225,,0)</f>
        <v>676.0</v>
      </c>
      <c r="Q5888" s="2">
        <f>movie3[[#This Row],[gross]] * (inflation!B$226 / movie3[[#This Row],[CPI of Released Year]])</f>
        <v>23079369.376331363</v>
      </c>
      <c r="R5888" s="2">
        <f>movie3[[#This Row],[gross]]-movie3[[#This Row],[budget]]</f>
        <v>9639814</v>
      </c>
    </row>
    <row r="5889" spans="1:18" hidden="1" x14ac:dyDescent="0.25">
      <c r="A5889" t="s">
        <v>17278</v>
      </c>
      <c r="B5889" t="s">
        <v>2000</v>
      </c>
      <c r="C5889" t="s">
        <v>34</v>
      </c>
      <c r="D5889">
        <v>2011</v>
      </c>
      <c r="E5889" t="s">
        <v>17279</v>
      </c>
      <c r="F5889">
        <v>7.2</v>
      </c>
      <c r="G5889" s="1">
        <v>150000</v>
      </c>
      <c r="H5889" t="s">
        <v>496</v>
      </c>
      <c r="I5889" t="s">
        <v>11362</v>
      </c>
      <c r="J5889" t="s">
        <v>17280</v>
      </c>
      <c r="K5889" t="s">
        <v>30</v>
      </c>
      <c r="L5889" s="1">
        <v>66000000</v>
      </c>
      <c r="M5889" s="1">
        <v>177584879</v>
      </c>
      <c r="N5889" t="s">
        <v>9689</v>
      </c>
      <c r="O5889">
        <v>146</v>
      </c>
      <c r="P5889" s="6" t="str">
        <f>_xlfn.XLOOKUP(movie3[[#This Row],[year]],inflation!E$2:E$225,inflation!F$2:F$225,,0)</f>
        <v>676.0</v>
      </c>
      <c r="Q5889" s="2">
        <f>movie3[[#This Row],[gross]] * (inflation!B$226 / movie3[[#This Row],[CPI of Released Year]])</f>
        <v>240527685.22544381</v>
      </c>
      <c r="R5889" s="2">
        <f>movie3[[#This Row],[gross]]-movie3[[#This Row],[budget]]</f>
        <v>111584879</v>
      </c>
    </row>
    <row r="5890" spans="1:18" hidden="1" x14ac:dyDescent="0.25">
      <c r="A5890" t="s">
        <v>17415</v>
      </c>
      <c r="B5890" t="s">
        <v>16</v>
      </c>
      <c r="C5890" t="s">
        <v>41</v>
      </c>
      <c r="D5890">
        <v>2011</v>
      </c>
      <c r="E5890" t="s">
        <v>17416</v>
      </c>
      <c r="F5890">
        <v>7.2</v>
      </c>
      <c r="G5890" s="1">
        <v>122000</v>
      </c>
      <c r="H5890" t="s">
        <v>3487</v>
      </c>
      <c r="I5890" t="s">
        <v>17417</v>
      </c>
      <c r="J5890" t="s">
        <v>4363</v>
      </c>
      <c r="K5890" t="s">
        <v>453</v>
      </c>
      <c r="L5890" s="1">
        <v>25000000</v>
      </c>
      <c r="M5890" s="1">
        <v>30722632</v>
      </c>
      <c r="N5890" t="s">
        <v>17418</v>
      </c>
      <c r="O5890">
        <v>80</v>
      </c>
      <c r="P5890" s="6" t="str">
        <f>_xlfn.XLOOKUP(movie3[[#This Row],[year]],inflation!E$2:E$225,inflation!F$2:F$225,,0)</f>
        <v>676.0</v>
      </c>
      <c r="Q5890" s="2">
        <f>movie3[[#This Row],[gross]] * (inflation!B$226 / movie3[[#This Row],[CPI of Released Year]])</f>
        <v>41611896.24142012</v>
      </c>
      <c r="R5890" s="2">
        <f>movie3[[#This Row],[gross]]-movie3[[#This Row],[budget]]</f>
        <v>5722632</v>
      </c>
    </row>
    <row r="5891" spans="1:18" hidden="1" x14ac:dyDescent="0.25">
      <c r="A5891" t="s">
        <v>17481</v>
      </c>
      <c r="B5891" t="s">
        <v>337</v>
      </c>
      <c r="C5891" t="s">
        <v>390</v>
      </c>
      <c r="D5891">
        <v>2011</v>
      </c>
      <c r="E5891" t="s">
        <v>17130</v>
      </c>
      <c r="F5891">
        <v>7.2</v>
      </c>
      <c r="G5891" s="1">
        <v>23000</v>
      </c>
      <c r="H5891" t="s">
        <v>15171</v>
      </c>
      <c r="I5891" t="s">
        <v>15171</v>
      </c>
      <c r="J5891" t="s">
        <v>11751</v>
      </c>
      <c r="K5891" t="s">
        <v>30</v>
      </c>
      <c r="L5891" s="1">
        <v>30000000</v>
      </c>
      <c r="M5891" s="1">
        <v>49871429</v>
      </c>
      <c r="N5891" t="s">
        <v>1725</v>
      </c>
      <c r="O5891">
        <v>63</v>
      </c>
      <c r="P5891" s="6" t="str">
        <f>_xlfn.XLOOKUP(movie3[[#This Row],[year]],inflation!E$2:E$225,inflation!F$2:F$225,,0)</f>
        <v>676.0</v>
      </c>
      <c r="Q5891" s="2">
        <f>movie3[[#This Row],[gross]] * (inflation!B$226 / movie3[[#This Row],[CPI of Released Year]])</f>
        <v>67547752.059763312</v>
      </c>
      <c r="R5891" s="2">
        <f>movie3[[#This Row],[gross]]-movie3[[#This Row],[budget]]</f>
        <v>19871429</v>
      </c>
    </row>
    <row r="5892" spans="1:18" hidden="1" x14ac:dyDescent="0.25">
      <c r="A5892" t="s">
        <v>17207</v>
      </c>
      <c r="B5892" t="s">
        <v>16</v>
      </c>
      <c r="C5892" t="s">
        <v>17</v>
      </c>
      <c r="D5892">
        <v>2011</v>
      </c>
      <c r="E5892" t="s">
        <v>17208</v>
      </c>
      <c r="F5892">
        <v>7.1</v>
      </c>
      <c r="G5892" s="1">
        <v>192000</v>
      </c>
      <c r="H5892" t="s">
        <v>15673</v>
      </c>
      <c r="I5892" t="s">
        <v>5948</v>
      </c>
      <c r="J5892" t="s">
        <v>3365</v>
      </c>
      <c r="K5892" t="s">
        <v>22</v>
      </c>
      <c r="M5892" s="1">
        <v>81529126</v>
      </c>
      <c r="N5892" t="s">
        <v>6858</v>
      </c>
      <c r="O5892">
        <v>122</v>
      </c>
      <c r="P5892" s="6" t="str">
        <f>_xlfn.XLOOKUP(movie3[[#This Row],[year]],inflation!E$2:E$225,inflation!F$2:F$225,,0)</f>
        <v>676.0</v>
      </c>
      <c r="Q5892" s="2">
        <f>movie3[[#This Row],[gross]] * (inflation!B$226 / movie3[[#This Row],[CPI of Released Year]])</f>
        <v>110426135.74792899</v>
      </c>
      <c r="R5892" s="2">
        <f>movie3[[#This Row],[gross]]-movie3[[#This Row],[budget]]</f>
        <v>81529126</v>
      </c>
    </row>
    <row r="5893" spans="1:18" hidden="1" x14ac:dyDescent="0.25">
      <c r="A5893" t="s">
        <v>17240</v>
      </c>
      <c r="B5893" t="s">
        <v>33</v>
      </c>
      <c r="C5893" t="s">
        <v>41</v>
      </c>
      <c r="D5893">
        <v>2011</v>
      </c>
      <c r="E5893" t="s">
        <v>17241</v>
      </c>
      <c r="F5893">
        <v>7.1</v>
      </c>
      <c r="G5893" s="1">
        <v>138000</v>
      </c>
      <c r="H5893" t="s">
        <v>987</v>
      </c>
      <c r="I5893" t="s">
        <v>13913</v>
      </c>
      <c r="J5893" t="s">
        <v>9532</v>
      </c>
      <c r="K5893" t="s">
        <v>30</v>
      </c>
      <c r="L5893" s="1">
        <v>50000000</v>
      </c>
      <c r="M5893" s="1">
        <v>120081841</v>
      </c>
      <c r="N5893" t="s">
        <v>180</v>
      </c>
      <c r="O5893">
        <v>124</v>
      </c>
      <c r="P5893" s="6" t="str">
        <f>_xlfn.XLOOKUP(movie3[[#This Row],[year]],inflation!E$2:E$225,inflation!F$2:F$225,,0)</f>
        <v>676.0</v>
      </c>
      <c r="Q5893" s="2">
        <f>movie3[[#This Row],[gross]] * (inflation!B$226 / movie3[[#This Row],[CPI of Released Year]])</f>
        <v>162643392.92840236</v>
      </c>
      <c r="R5893" s="2">
        <f>movie3[[#This Row],[gross]]-movie3[[#This Row],[budget]]</f>
        <v>70081841</v>
      </c>
    </row>
    <row r="5894" spans="1:18" hidden="1" x14ac:dyDescent="0.25">
      <c r="A5894" t="s">
        <v>17276</v>
      </c>
      <c r="B5894" t="s">
        <v>16</v>
      </c>
      <c r="C5894" t="s">
        <v>63</v>
      </c>
      <c r="D5894">
        <v>2011</v>
      </c>
      <c r="E5894" t="s">
        <v>17277</v>
      </c>
      <c r="F5894">
        <v>7.1</v>
      </c>
      <c r="G5894" s="1">
        <v>47000</v>
      </c>
      <c r="H5894" t="s">
        <v>8465</v>
      </c>
      <c r="I5894" t="s">
        <v>8465</v>
      </c>
      <c r="J5894" t="s">
        <v>15717</v>
      </c>
      <c r="K5894" t="s">
        <v>30</v>
      </c>
      <c r="L5894" s="1">
        <v>12000000</v>
      </c>
      <c r="M5894" s="1">
        <v>1188194</v>
      </c>
      <c r="N5894" t="s">
        <v>17267</v>
      </c>
      <c r="O5894">
        <v>106</v>
      </c>
      <c r="P5894" s="6" t="str">
        <f>_xlfn.XLOOKUP(movie3[[#This Row],[year]],inflation!E$2:E$225,inflation!F$2:F$225,,0)</f>
        <v>676.0</v>
      </c>
      <c r="Q5894" s="2">
        <f>movie3[[#This Row],[gross]] * (inflation!B$226 / movie3[[#This Row],[CPI of Released Year]])</f>
        <v>1609334.9502958581</v>
      </c>
      <c r="R5894" s="2">
        <f>movie3[[#This Row],[gross]]-movie3[[#This Row],[budget]]</f>
        <v>-10811806</v>
      </c>
    </row>
    <row r="5895" spans="1:18" hidden="1" x14ac:dyDescent="0.25">
      <c r="A5895" t="s">
        <v>17287</v>
      </c>
      <c r="B5895" t="s">
        <v>16</v>
      </c>
      <c r="C5895" t="s">
        <v>17</v>
      </c>
      <c r="D5895">
        <v>2011</v>
      </c>
      <c r="E5895" t="s">
        <v>17288</v>
      </c>
      <c r="F5895">
        <v>7.1</v>
      </c>
      <c r="G5895" s="1">
        <v>121000</v>
      </c>
      <c r="H5895" t="s">
        <v>17289</v>
      </c>
      <c r="I5895" t="s">
        <v>17289</v>
      </c>
      <c r="J5895" t="s">
        <v>17290</v>
      </c>
      <c r="K5895" t="s">
        <v>30</v>
      </c>
      <c r="L5895" s="1">
        <v>3500000</v>
      </c>
      <c r="M5895" s="1">
        <v>19504039</v>
      </c>
      <c r="N5895" t="s">
        <v>17291</v>
      </c>
      <c r="O5895">
        <v>107</v>
      </c>
      <c r="P5895" s="6" t="str">
        <f>_xlfn.XLOOKUP(movie3[[#This Row],[year]],inflation!E$2:E$225,inflation!F$2:F$225,,0)</f>
        <v>676.0</v>
      </c>
      <c r="Q5895" s="2">
        <f>movie3[[#This Row],[gross]] * (inflation!B$226 / movie3[[#This Row],[CPI of Released Year]])</f>
        <v>26417009.036094677</v>
      </c>
      <c r="R5895" s="2">
        <f>movie3[[#This Row],[gross]]-movie3[[#This Row],[budget]]</f>
        <v>16004039</v>
      </c>
    </row>
    <row r="5896" spans="1:18" hidden="1" x14ac:dyDescent="0.25">
      <c r="A5896" t="s">
        <v>17373</v>
      </c>
      <c r="B5896" t="s">
        <v>33</v>
      </c>
      <c r="C5896" t="s">
        <v>25</v>
      </c>
      <c r="D5896">
        <v>2011</v>
      </c>
      <c r="E5896" t="s">
        <v>17263</v>
      </c>
      <c r="F5896">
        <v>7.1</v>
      </c>
      <c r="G5896" s="1">
        <v>89000</v>
      </c>
      <c r="H5896" t="s">
        <v>17374</v>
      </c>
      <c r="I5896" t="s">
        <v>15581</v>
      </c>
      <c r="J5896" t="s">
        <v>15071</v>
      </c>
      <c r="K5896" t="s">
        <v>30</v>
      </c>
      <c r="L5896" s="1">
        <v>45000000</v>
      </c>
      <c r="M5896" s="1">
        <v>165184237</v>
      </c>
      <c r="N5896" t="s">
        <v>1725</v>
      </c>
      <c r="O5896">
        <v>103</v>
      </c>
      <c r="P5896" s="6" t="str">
        <f>_xlfn.XLOOKUP(movie3[[#This Row],[year]],inflation!E$2:E$225,inflation!F$2:F$225,,0)</f>
        <v>676.0</v>
      </c>
      <c r="Q5896" s="2">
        <f>movie3[[#This Row],[gross]] * (inflation!B$226 / movie3[[#This Row],[CPI of Released Year]])</f>
        <v>223731786.09053254</v>
      </c>
      <c r="R5896" s="2">
        <f>movie3[[#This Row],[gross]]-movie3[[#This Row],[budget]]</f>
        <v>120184237</v>
      </c>
    </row>
    <row r="5897" spans="1:18" hidden="1" x14ac:dyDescent="0.25">
      <c r="A5897" t="s">
        <v>17376</v>
      </c>
      <c r="B5897" t="s">
        <v>16</v>
      </c>
      <c r="C5897" t="s">
        <v>17</v>
      </c>
      <c r="D5897">
        <v>2011</v>
      </c>
      <c r="E5897" t="s">
        <v>17221</v>
      </c>
      <c r="F5897">
        <v>7.1</v>
      </c>
      <c r="G5897" s="1">
        <v>218000</v>
      </c>
      <c r="H5897" t="s">
        <v>9716</v>
      </c>
      <c r="I5897" t="s">
        <v>9716</v>
      </c>
      <c r="J5897" t="s">
        <v>13301</v>
      </c>
      <c r="K5897" t="s">
        <v>30</v>
      </c>
      <c r="L5897" s="1">
        <v>12500000</v>
      </c>
      <c r="M5897" s="1">
        <v>76338111</v>
      </c>
      <c r="N5897" t="s">
        <v>31</v>
      </c>
      <c r="O5897">
        <v>101</v>
      </c>
      <c r="P5897" s="6" t="str">
        <f>_xlfn.XLOOKUP(movie3[[#This Row],[year]],inflation!E$2:E$225,inflation!F$2:F$225,,0)</f>
        <v>676.0</v>
      </c>
      <c r="Q5897" s="2">
        <f>movie3[[#This Row],[gross]] * (inflation!B$226 / movie3[[#This Row],[CPI of Released Year]])</f>
        <v>103395228.44911243</v>
      </c>
      <c r="R5897" s="2">
        <f>movie3[[#This Row],[gross]]-movie3[[#This Row],[budget]]</f>
        <v>63838111</v>
      </c>
    </row>
    <row r="5898" spans="1:18" hidden="1" x14ac:dyDescent="0.25">
      <c r="A5898" t="s">
        <v>17428</v>
      </c>
      <c r="B5898" t="s">
        <v>16</v>
      </c>
      <c r="C5898" t="s">
        <v>63</v>
      </c>
      <c r="D5898">
        <v>2011</v>
      </c>
      <c r="E5898" t="s">
        <v>17429</v>
      </c>
      <c r="F5898">
        <v>7.1</v>
      </c>
      <c r="G5898" s="1">
        <v>61000</v>
      </c>
      <c r="H5898" t="s">
        <v>8059</v>
      </c>
      <c r="I5898" t="s">
        <v>5272</v>
      </c>
      <c r="J5898" t="s">
        <v>17430</v>
      </c>
      <c r="K5898" t="s">
        <v>6945</v>
      </c>
      <c r="L5898" s="1">
        <v>19100000</v>
      </c>
      <c r="M5898" s="1">
        <v>5728213</v>
      </c>
      <c r="N5898" t="s">
        <v>17431</v>
      </c>
      <c r="O5898">
        <v>109</v>
      </c>
      <c r="P5898" s="6" t="str">
        <f>_xlfn.XLOOKUP(movie3[[#This Row],[year]],inflation!E$2:E$225,inflation!F$2:F$225,,0)</f>
        <v>676.0</v>
      </c>
      <c r="Q5898" s="2">
        <f>movie3[[#This Row],[gross]] * (inflation!B$226 / movie3[[#This Row],[CPI of Released Year]])</f>
        <v>7758508.6136094676</v>
      </c>
      <c r="R5898" s="2">
        <f>movie3[[#This Row],[gross]]-movie3[[#This Row],[budget]]</f>
        <v>-13371787</v>
      </c>
    </row>
    <row r="5899" spans="1:18" hidden="1" x14ac:dyDescent="0.25">
      <c r="A5899" t="s">
        <v>17437</v>
      </c>
      <c r="B5899" t="s">
        <v>16</v>
      </c>
      <c r="C5899" t="s">
        <v>17</v>
      </c>
      <c r="D5899">
        <v>2011</v>
      </c>
      <c r="E5899" t="s">
        <v>17438</v>
      </c>
      <c r="F5899">
        <v>7.1</v>
      </c>
      <c r="G5899" s="1">
        <v>58000</v>
      </c>
      <c r="H5899" t="s">
        <v>13232</v>
      </c>
      <c r="I5899" t="s">
        <v>17439</v>
      </c>
      <c r="J5899" t="s">
        <v>9007</v>
      </c>
      <c r="K5899" t="s">
        <v>22</v>
      </c>
      <c r="M5899" s="1">
        <v>933352</v>
      </c>
      <c r="N5899" t="s">
        <v>6567</v>
      </c>
      <c r="O5899">
        <v>92</v>
      </c>
      <c r="P5899" s="6" t="str">
        <f>_xlfn.XLOOKUP(movie3[[#This Row],[year]],inflation!E$2:E$225,inflation!F$2:F$225,,0)</f>
        <v>676.0</v>
      </c>
      <c r="Q5899" s="2">
        <f>movie3[[#This Row],[gross]] * (inflation!B$226 / movie3[[#This Row],[CPI of Released Year]])</f>
        <v>1264167.2946745562</v>
      </c>
      <c r="R5899" s="2">
        <f>movie3[[#This Row],[gross]]-movie3[[#This Row],[budget]]</f>
        <v>933352</v>
      </c>
    </row>
    <row r="5900" spans="1:18" hidden="1" x14ac:dyDescent="0.25">
      <c r="A5900" t="s">
        <v>17625</v>
      </c>
      <c r="B5900" t="s">
        <v>16</v>
      </c>
      <c r="C5900" t="s">
        <v>41</v>
      </c>
      <c r="D5900">
        <v>2011</v>
      </c>
      <c r="E5900" t="s">
        <v>17066</v>
      </c>
      <c r="F5900">
        <v>7.1</v>
      </c>
      <c r="G5900" s="1">
        <v>53000</v>
      </c>
      <c r="H5900" t="s">
        <v>13156</v>
      </c>
      <c r="I5900" t="s">
        <v>13156</v>
      </c>
      <c r="J5900" t="s">
        <v>13301</v>
      </c>
      <c r="K5900" t="s">
        <v>30</v>
      </c>
      <c r="M5900" s="1">
        <v>11789613</v>
      </c>
      <c r="N5900" t="s">
        <v>9442</v>
      </c>
      <c r="O5900">
        <v>106</v>
      </c>
      <c r="P5900" s="6" t="str">
        <f>_xlfn.XLOOKUP(movie3[[#This Row],[year]],inflation!E$2:E$225,inflation!F$2:F$225,,0)</f>
        <v>676.0</v>
      </c>
      <c r="Q5900" s="2">
        <f>movie3[[#This Row],[gross]] * (inflation!B$226 / movie3[[#This Row],[CPI of Released Year]])</f>
        <v>15968298.31775148</v>
      </c>
      <c r="R5900" s="2">
        <f>movie3[[#This Row],[gross]]-movie3[[#This Row],[budget]]</f>
        <v>11789613</v>
      </c>
    </row>
    <row r="5901" spans="1:18" hidden="1" x14ac:dyDescent="0.25">
      <c r="A5901" t="s">
        <v>17126</v>
      </c>
      <c r="B5901" t="s">
        <v>2000</v>
      </c>
      <c r="C5901" t="s">
        <v>34</v>
      </c>
      <c r="D5901">
        <v>2011</v>
      </c>
      <c r="E5901" t="s">
        <v>17127</v>
      </c>
      <c r="F5901">
        <v>7</v>
      </c>
      <c r="G5901" s="1">
        <v>772000</v>
      </c>
      <c r="H5901" t="s">
        <v>5256</v>
      </c>
      <c r="I5901" t="s">
        <v>13177</v>
      </c>
      <c r="J5901" t="s">
        <v>17128</v>
      </c>
      <c r="K5901" t="s">
        <v>30</v>
      </c>
      <c r="L5901" s="1">
        <v>150000000</v>
      </c>
      <c r="M5901" s="1">
        <v>449326618</v>
      </c>
      <c r="N5901" t="s">
        <v>44</v>
      </c>
      <c r="O5901">
        <v>115</v>
      </c>
      <c r="P5901" s="6" t="str">
        <f>_xlfn.XLOOKUP(movie3[[#This Row],[year]],inflation!E$2:E$225,inflation!F$2:F$225,,0)</f>
        <v>676.0</v>
      </c>
      <c r="Q5901" s="2">
        <f>movie3[[#This Row],[gross]] * (inflation!B$226 / movie3[[#This Row],[CPI of Released Year]])</f>
        <v>608584987.33846152</v>
      </c>
      <c r="R5901" s="2">
        <f>movie3[[#This Row],[gross]]-movie3[[#This Row],[budget]]</f>
        <v>299326618</v>
      </c>
    </row>
    <row r="5902" spans="1:18" x14ac:dyDescent="0.25">
      <c r="A5902" t="s">
        <v>17154</v>
      </c>
      <c r="B5902" t="s">
        <v>16</v>
      </c>
      <c r="C5902" t="s">
        <v>52</v>
      </c>
      <c r="D5902">
        <v>2011</v>
      </c>
      <c r="E5902" t="s">
        <v>17155</v>
      </c>
      <c r="F5902">
        <v>7</v>
      </c>
      <c r="G5902" s="1">
        <v>387000</v>
      </c>
      <c r="H5902" t="s">
        <v>15621</v>
      </c>
      <c r="I5902" t="s">
        <v>6861</v>
      </c>
      <c r="J5902" t="s">
        <v>17156</v>
      </c>
      <c r="K5902" t="s">
        <v>30</v>
      </c>
      <c r="L5902" s="1">
        <v>30000000</v>
      </c>
      <c r="M5902" s="1">
        <v>69935600</v>
      </c>
      <c r="N5902" t="s">
        <v>14708</v>
      </c>
      <c r="O5902">
        <v>95</v>
      </c>
      <c r="P5902" s="6" t="str">
        <f>_xlfn.XLOOKUP(movie3[[#This Row],[year]],inflation!E$2:E$225,inflation!F$2:F$225,,0)</f>
        <v>676.0</v>
      </c>
      <c r="Q5902" s="2">
        <f>movie3[[#This Row],[gross]] * (inflation!B$226 / movie3[[#This Row],[CPI of Released Year]])</f>
        <v>94723425.088757396</v>
      </c>
      <c r="R5902" s="2">
        <f>movie3[[#This Row],[gross]]-movie3[[#This Row],[budget]]</f>
        <v>39935600</v>
      </c>
    </row>
    <row r="5903" spans="1:18" hidden="1" x14ac:dyDescent="0.25">
      <c r="A5903" t="s">
        <v>17190</v>
      </c>
      <c r="B5903" t="s">
        <v>2000</v>
      </c>
      <c r="C5903" t="s">
        <v>17</v>
      </c>
      <c r="D5903">
        <v>2011</v>
      </c>
      <c r="E5903" t="s">
        <v>17191</v>
      </c>
      <c r="F5903">
        <v>7</v>
      </c>
      <c r="G5903" s="1">
        <v>143000</v>
      </c>
      <c r="H5903" t="s">
        <v>16309</v>
      </c>
      <c r="I5903" t="s">
        <v>14970</v>
      </c>
      <c r="J5903" t="s">
        <v>13616</v>
      </c>
      <c r="K5903" t="s">
        <v>30</v>
      </c>
      <c r="L5903" s="1">
        <v>15000000</v>
      </c>
      <c r="M5903" s="1">
        <v>59389433</v>
      </c>
      <c r="N5903" t="s">
        <v>12699</v>
      </c>
      <c r="O5903">
        <v>107</v>
      </c>
      <c r="P5903" s="6" t="str">
        <f>_xlfn.XLOOKUP(movie3[[#This Row],[year]],inflation!E$2:E$225,inflation!F$2:F$225,,0)</f>
        <v>676.0</v>
      </c>
      <c r="Q5903" s="2">
        <f>movie3[[#This Row],[gross]] * (inflation!B$226 / movie3[[#This Row],[CPI of Released Year]])</f>
        <v>80439297.122485206</v>
      </c>
      <c r="R5903" s="2">
        <f>movie3[[#This Row],[gross]]-movie3[[#This Row],[budget]]</f>
        <v>44389433</v>
      </c>
    </row>
    <row r="5904" spans="1:18" hidden="1" x14ac:dyDescent="0.25">
      <c r="A5904" t="s">
        <v>17196</v>
      </c>
      <c r="B5904" t="s">
        <v>2000</v>
      </c>
      <c r="C5904" t="s">
        <v>4886</v>
      </c>
      <c r="D5904">
        <v>2011</v>
      </c>
      <c r="E5904" t="s">
        <v>17141</v>
      </c>
      <c r="F5904">
        <v>7</v>
      </c>
      <c r="G5904" s="1">
        <v>343000</v>
      </c>
      <c r="H5904" t="s">
        <v>6353</v>
      </c>
      <c r="I5904" t="s">
        <v>6353</v>
      </c>
      <c r="J5904" t="s">
        <v>17197</v>
      </c>
      <c r="K5904" t="s">
        <v>30</v>
      </c>
      <c r="L5904" s="1">
        <v>50000000</v>
      </c>
      <c r="M5904" s="1">
        <v>260095986</v>
      </c>
      <c r="N5904" t="s">
        <v>44</v>
      </c>
      <c r="O5904">
        <v>112</v>
      </c>
      <c r="P5904" s="6" t="str">
        <f>_xlfn.XLOOKUP(movie3[[#This Row],[year]],inflation!E$2:E$225,inflation!F$2:F$225,,0)</f>
        <v>676.0</v>
      </c>
      <c r="Q5904" s="2">
        <f>movie3[[#This Row],[gross]] * (inflation!B$226 / movie3[[#This Row],[CPI of Released Year]])</f>
        <v>352283853.22721893</v>
      </c>
      <c r="R5904" s="2">
        <f>movie3[[#This Row],[gross]]-movie3[[#This Row],[budget]]</f>
        <v>210095986</v>
      </c>
    </row>
    <row r="5905" spans="1:18" hidden="1" x14ac:dyDescent="0.25">
      <c r="A5905" t="s">
        <v>17220</v>
      </c>
      <c r="B5905" t="s">
        <v>2000</v>
      </c>
      <c r="C5905" t="s">
        <v>34</v>
      </c>
      <c r="D5905">
        <v>2011</v>
      </c>
      <c r="E5905" t="s">
        <v>17221</v>
      </c>
      <c r="F5905">
        <v>7</v>
      </c>
      <c r="G5905" s="1">
        <v>306000</v>
      </c>
      <c r="H5905" t="s">
        <v>12610</v>
      </c>
      <c r="I5905" t="s">
        <v>14472</v>
      </c>
      <c r="J5905" t="s">
        <v>13487</v>
      </c>
      <c r="K5905" t="s">
        <v>30</v>
      </c>
      <c r="L5905" s="1">
        <v>110000000</v>
      </c>
      <c r="M5905" s="1">
        <v>299268508</v>
      </c>
      <c r="N5905" t="s">
        <v>9689</v>
      </c>
      <c r="O5905">
        <v>127</v>
      </c>
      <c r="P5905" s="6" t="str">
        <f>_xlfn.XLOOKUP(movie3[[#This Row],[year]],inflation!E$2:E$225,inflation!F$2:F$225,,0)</f>
        <v>676.0</v>
      </c>
      <c r="Q5905" s="2">
        <f>movie3[[#This Row],[gross]] * (inflation!B$226 / movie3[[#This Row],[CPI of Released Year]])</f>
        <v>405340600.4804734</v>
      </c>
      <c r="R5905" s="2">
        <f>movie3[[#This Row],[gross]]-movie3[[#This Row],[budget]]</f>
        <v>189268508</v>
      </c>
    </row>
    <row r="5906" spans="1:18" hidden="1" x14ac:dyDescent="0.25">
      <c r="A5906" t="s">
        <v>17239</v>
      </c>
      <c r="B5906" t="s">
        <v>16</v>
      </c>
      <c r="C5906" t="s">
        <v>25</v>
      </c>
      <c r="D5906">
        <v>2011</v>
      </c>
      <c r="E5906" t="s">
        <v>16584</v>
      </c>
      <c r="F5906">
        <v>7</v>
      </c>
      <c r="G5906" s="1">
        <v>240000</v>
      </c>
      <c r="H5906" t="s">
        <v>9353</v>
      </c>
      <c r="I5906" t="s">
        <v>13518</v>
      </c>
      <c r="J5906" t="s">
        <v>13518</v>
      </c>
      <c r="K5906" t="s">
        <v>30</v>
      </c>
      <c r="L5906" s="1">
        <v>40000000</v>
      </c>
      <c r="M5906" s="1">
        <v>97984015</v>
      </c>
      <c r="N5906" t="s">
        <v>61</v>
      </c>
      <c r="O5906">
        <v>104</v>
      </c>
      <c r="P5906" s="6" t="str">
        <f>_xlfn.XLOOKUP(movie3[[#This Row],[year]],inflation!E$2:E$225,inflation!F$2:F$225,,0)</f>
        <v>676.0</v>
      </c>
      <c r="Q5906" s="2">
        <f>movie3[[#This Row],[gross]] * (inflation!B$226 / movie3[[#This Row],[CPI of Released Year]])</f>
        <v>132713260.55325444</v>
      </c>
      <c r="R5906" s="2">
        <f>movie3[[#This Row],[gross]]-movie3[[#This Row],[budget]]</f>
        <v>57984015</v>
      </c>
    </row>
    <row r="5907" spans="1:18" hidden="1" x14ac:dyDescent="0.25">
      <c r="A5907" t="s">
        <v>17264</v>
      </c>
      <c r="B5907" t="s">
        <v>2000</v>
      </c>
      <c r="C5907" t="s">
        <v>778</v>
      </c>
      <c r="D5907">
        <v>2011</v>
      </c>
      <c r="E5907" t="s">
        <v>17215</v>
      </c>
      <c r="F5907">
        <v>7</v>
      </c>
      <c r="G5907" s="1">
        <v>248000</v>
      </c>
      <c r="H5907" t="s">
        <v>13593</v>
      </c>
      <c r="I5907" t="s">
        <v>13593</v>
      </c>
      <c r="J5907" t="s">
        <v>9532</v>
      </c>
      <c r="K5907" t="s">
        <v>30</v>
      </c>
      <c r="L5907" s="1">
        <v>50200000</v>
      </c>
      <c r="M5907" s="1">
        <v>127869379</v>
      </c>
      <c r="N5907" t="s">
        <v>61</v>
      </c>
      <c r="O5907">
        <v>106</v>
      </c>
      <c r="P5907" s="6" t="str">
        <f>_xlfn.XLOOKUP(movie3[[#This Row],[year]],inflation!E$2:E$225,inflation!F$2:F$225,,0)</f>
        <v>676.0</v>
      </c>
      <c r="Q5907" s="2">
        <f>movie3[[#This Row],[gross]] * (inflation!B$226 / movie3[[#This Row],[CPI of Released Year]])</f>
        <v>173191129.30828404</v>
      </c>
      <c r="R5907" s="2">
        <f>movie3[[#This Row],[gross]]-movie3[[#This Row],[budget]]</f>
        <v>77669379</v>
      </c>
    </row>
    <row r="5908" spans="1:18" hidden="1" x14ac:dyDescent="0.25">
      <c r="A5908" t="s">
        <v>17378</v>
      </c>
      <c r="B5908" t="s">
        <v>33</v>
      </c>
      <c r="C5908" t="s">
        <v>63</v>
      </c>
      <c r="D5908">
        <v>2011</v>
      </c>
      <c r="E5908" t="s">
        <v>17247</v>
      </c>
      <c r="F5908">
        <v>7</v>
      </c>
      <c r="G5908" s="1">
        <v>47000</v>
      </c>
      <c r="H5908" t="s">
        <v>10506</v>
      </c>
      <c r="I5908" t="s">
        <v>10506</v>
      </c>
      <c r="J5908" t="s">
        <v>14364</v>
      </c>
      <c r="K5908" t="s">
        <v>30</v>
      </c>
      <c r="L5908" s="1">
        <v>18000000</v>
      </c>
      <c r="M5908" s="1">
        <v>47120948</v>
      </c>
      <c r="N5908" t="s">
        <v>17379</v>
      </c>
      <c r="O5908">
        <v>112</v>
      </c>
      <c r="P5908" s="6" t="str">
        <f>_xlfn.XLOOKUP(movie3[[#This Row],[year]],inflation!E$2:E$225,inflation!F$2:F$225,,0)</f>
        <v>676.0</v>
      </c>
      <c r="Q5908" s="2">
        <f>movie3[[#This Row],[gross]] * (inflation!B$226 / movie3[[#This Row],[CPI of Released Year]])</f>
        <v>63822396.433136098</v>
      </c>
      <c r="R5908" s="2">
        <f>movie3[[#This Row],[gross]]-movie3[[#This Row],[budget]]</f>
        <v>29120948</v>
      </c>
    </row>
    <row r="5909" spans="1:18" hidden="1" x14ac:dyDescent="0.25">
      <c r="A5909" t="s">
        <v>17581</v>
      </c>
      <c r="B5909" t="s">
        <v>2000</v>
      </c>
      <c r="C5909" t="s">
        <v>17</v>
      </c>
      <c r="D5909">
        <v>2011</v>
      </c>
      <c r="E5909" t="s">
        <v>17299</v>
      </c>
      <c r="F5909">
        <v>7</v>
      </c>
      <c r="G5909" s="1">
        <v>20000</v>
      </c>
      <c r="H5909" t="s">
        <v>15968</v>
      </c>
      <c r="I5909" t="s">
        <v>15968</v>
      </c>
      <c r="J5909" t="s">
        <v>15968</v>
      </c>
      <c r="K5909" t="s">
        <v>30</v>
      </c>
      <c r="L5909" s="1">
        <v>2000000</v>
      </c>
      <c r="M5909" s="1">
        <v>35185884</v>
      </c>
      <c r="N5909" t="s">
        <v>2102</v>
      </c>
      <c r="O5909">
        <v>129</v>
      </c>
      <c r="P5909" s="6" t="str">
        <f>_xlfn.XLOOKUP(movie3[[#This Row],[year]],inflation!E$2:E$225,inflation!F$2:F$225,,0)</f>
        <v>676.0</v>
      </c>
      <c r="Q5909" s="2">
        <f>movie3[[#This Row],[gross]] * (inflation!B$226 / movie3[[#This Row],[CPI of Released Year]])</f>
        <v>47657093.772781067</v>
      </c>
      <c r="R5909" s="2">
        <f>movie3[[#This Row],[gross]]-movie3[[#This Row],[budget]]</f>
        <v>33185884</v>
      </c>
    </row>
    <row r="5910" spans="1:18" hidden="1" x14ac:dyDescent="0.25">
      <c r="A5910" t="s">
        <v>17124</v>
      </c>
      <c r="B5910" t="s">
        <v>2000</v>
      </c>
      <c r="C5910" t="s">
        <v>34</v>
      </c>
      <c r="D5910">
        <v>2011</v>
      </c>
      <c r="E5910" t="s">
        <v>17084</v>
      </c>
      <c r="F5910">
        <v>6.9</v>
      </c>
      <c r="G5910" s="1">
        <v>769000</v>
      </c>
      <c r="H5910" t="s">
        <v>5099</v>
      </c>
      <c r="I5910" t="s">
        <v>16806</v>
      </c>
      <c r="J5910" t="s">
        <v>17125</v>
      </c>
      <c r="K5910" t="s">
        <v>30</v>
      </c>
      <c r="L5910" s="1">
        <v>140000000</v>
      </c>
      <c r="M5910" s="1">
        <v>370569774</v>
      </c>
      <c r="N5910" t="s">
        <v>44</v>
      </c>
      <c r="O5910">
        <v>124</v>
      </c>
      <c r="P5910" s="6" t="str">
        <f>_xlfn.XLOOKUP(movie3[[#This Row],[year]],inflation!E$2:E$225,inflation!F$2:F$225,,0)</f>
        <v>676.0</v>
      </c>
      <c r="Q5910" s="2">
        <f>movie3[[#This Row],[gross]] * (inflation!B$226 / movie3[[#This Row],[CPI of Released Year]])</f>
        <v>501913735.31715977</v>
      </c>
      <c r="R5910" s="2">
        <f>movie3[[#This Row],[gross]]-movie3[[#This Row],[budget]]</f>
        <v>230569774</v>
      </c>
    </row>
    <row r="5911" spans="1:18" hidden="1" x14ac:dyDescent="0.25">
      <c r="A5911" t="s">
        <v>17225</v>
      </c>
      <c r="B5911" t="s">
        <v>33</v>
      </c>
      <c r="C5911" t="s">
        <v>390</v>
      </c>
      <c r="D5911">
        <v>2011</v>
      </c>
      <c r="E5911" t="s">
        <v>17066</v>
      </c>
      <c r="F5911">
        <v>6.9</v>
      </c>
      <c r="G5911" s="1">
        <v>212000</v>
      </c>
      <c r="H5911" t="s">
        <v>14777</v>
      </c>
      <c r="I5911" t="s">
        <v>14777</v>
      </c>
      <c r="J5911" t="s">
        <v>16099</v>
      </c>
      <c r="K5911" t="s">
        <v>30</v>
      </c>
      <c r="L5911" s="1">
        <v>90000000</v>
      </c>
      <c r="M5911" s="1">
        <v>483866518</v>
      </c>
      <c r="N5911" t="s">
        <v>14129</v>
      </c>
      <c r="O5911">
        <v>96</v>
      </c>
      <c r="P5911" s="6" t="str">
        <f>_xlfn.XLOOKUP(movie3[[#This Row],[year]],inflation!E$2:E$225,inflation!F$2:F$225,,0)</f>
        <v>676.0</v>
      </c>
      <c r="Q5911" s="2">
        <f>movie3[[#This Row],[gross]] * (inflation!B$226 / movie3[[#This Row],[CPI of Released Year]])</f>
        <v>655367135.91834319</v>
      </c>
      <c r="R5911" s="2">
        <f>movie3[[#This Row],[gross]]-movie3[[#This Row],[budget]]</f>
        <v>393866518</v>
      </c>
    </row>
    <row r="5912" spans="1:18" hidden="1" x14ac:dyDescent="0.25">
      <c r="A5912" t="s">
        <v>17292</v>
      </c>
      <c r="B5912" t="s">
        <v>16</v>
      </c>
      <c r="C5912" t="s">
        <v>17</v>
      </c>
      <c r="D5912">
        <v>2011</v>
      </c>
      <c r="E5912" t="s">
        <v>17293</v>
      </c>
      <c r="F5912">
        <v>6.9</v>
      </c>
      <c r="G5912" s="1">
        <v>50000</v>
      </c>
      <c r="H5912" t="s">
        <v>17294</v>
      </c>
      <c r="I5912" t="s">
        <v>17294</v>
      </c>
      <c r="J5912" t="s">
        <v>17295</v>
      </c>
      <c r="K5912" t="s">
        <v>30</v>
      </c>
      <c r="M5912" s="1">
        <v>4778439</v>
      </c>
      <c r="N5912" t="s">
        <v>9442</v>
      </c>
      <c r="O5912">
        <v>102</v>
      </c>
      <c r="P5912" s="6" t="str">
        <f>_xlfn.XLOOKUP(movie3[[#This Row],[year]],inflation!E$2:E$225,inflation!F$2:F$225,,0)</f>
        <v>676.0</v>
      </c>
      <c r="Q5912" s="2">
        <f>movie3[[#This Row],[gross]] * (inflation!B$226 / movie3[[#This Row],[CPI of Released Year]])</f>
        <v>6472098.7402366865</v>
      </c>
      <c r="R5912" s="2">
        <f>movie3[[#This Row],[gross]]-movie3[[#This Row],[budget]]</f>
        <v>4778439</v>
      </c>
    </row>
    <row r="5913" spans="1:18" hidden="1" x14ac:dyDescent="0.25">
      <c r="A5913" t="s">
        <v>17382</v>
      </c>
      <c r="B5913" t="s">
        <v>2000</v>
      </c>
      <c r="C5913" t="s">
        <v>17</v>
      </c>
      <c r="D5913">
        <v>2011</v>
      </c>
      <c r="E5913" t="s">
        <v>16834</v>
      </c>
      <c r="F5913">
        <v>6.9</v>
      </c>
      <c r="G5913" s="1">
        <v>113000</v>
      </c>
      <c r="H5913" t="s">
        <v>14037</v>
      </c>
      <c r="I5913" t="s">
        <v>6280</v>
      </c>
      <c r="J5913" t="s">
        <v>16759</v>
      </c>
      <c r="K5913" t="s">
        <v>30</v>
      </c>
      <c r="L5913" s="1">
        <v>38000000</v>
      </c>
      <c r="M5913" s="1">
        <v>117094902</v>
      </c>
      <c r="N5913" t="s">
        <v>9112</v>
      </c>
      <c r="O5913">
        <v>120</v>
      </c>
      <c r="P5913" s="6" t="str">
        <f>_xlfn.XLOOKUP(movie3[[#This Row],[year]],inflation!E$2:E$225,inflation!F$2:F$225,,0)</f>
        <v>676.0</v>
      </c>
      <c r="Q5913" s="2">
        <f>movie3[[#This Row],[gross]] * (inflation!B$226 / movie3[[#This Row],[CPI of Released Year]])</f>
        <v>158597769.63195267</v>
      </c>
      <c r="R5913" s="2">
        <f>movie3[[#This Row],[gross]]-movie3[[#This Row],[budget]]</f>
        <v>79094902</v>
      </c>
    </row>
    <row r="5914" spans="1:18" hidden="1" x14ac:dyDescent="0.25">
      <c r="A5914" t="s">
        <v>17432</v>
      </c>
      <c r="B5914" t="s">
        <v>2000</v>
      </c>
      <c r="C5914" t="s">
        <v>17</v>
      </c>
      <c r="D5914">
        <v>2011</v>
      </c>
      <c r="E5914" t="s">
        <v>17433</v>
      </c>
      <c r="F5914">
        <v>6.9</v>
      </c>
      <c r="G5914" s="1">
        <v>93000</v>
      </c>
      <c r="H5914" t="s">
        <v>17434</v>
      </c>
      <c r="I5914" t="s">
        <v>17434</v>
      </c>
      <c r="J5914" t="s">
        <v>17435</v>
      </c>
      <c r="K5914" t="s">
        <v>30</v>
      </c>
      <c r="L5914" s="1">
        <v>100000</v>
      </c>
      <c r="M5914" s="1">
        <v>1938783</v>
      </c>
      <c r="N5914" t="s">
        <v>17436</v>
      </c>
      <c r="O5914">
        <v>92</v>
      </c>
      <c r="P5914" s="6" t="str">
        <f>_xlfn.XLOOKUP(movie3[[#This Row],[year]],inflation!E$2:E$225,inflation!F$2:F$225,,0)</f>
        <v>676.0</v>
      </c>
      <c r="Q5914" s="2">
        <f>movie3[[#This Row],[gross]] * (inflation!B$226 / movie3[[#This Row],[CPI of Released Year]])</f>
        <v>2625961.1165680476</v>
      </c>
      <c r="R5914" s="2">
        <f>movie3[[#This Row],[gross]]-movie3[[#This Row],[budget]]</f>
        <v>1838783</v>
      </c>
    </row>
    <row r="5915" spans="1:18" hidden="1" x14ac:dyDescent="0.25">
      <c r="A5915" t="s">
        <v>17460</v>
      </c>
      <c r="B5915" t="s">
        <v>16</v>
      </c>
      <c r="C5915" t="s">
        <v>63</v>
      </c>
      <c r="D5915">
        <v>2011</v>
      </c>
      <c r="E5915" t="s">
        <v>17241</v>
      </c>
      <c r="F5915">
        <v>6.9</v>
      </c>
      <c r="G5915" s="1">
        <v>85000</v>
      </c>
      <c r="H5915" t="s">
        <v>17461</v>
      </c>
      <c r="I5915" t="s">
        <v>17462</v>
      </c>
      <c r="J5915" t="s">
        <v>15954</v>
      </c>
      <c r="K5915" t="s">
        <v>22</v>
      </c>
      <c r="M5915" s="1">
        <v>35057696</v>
      </c>
      <c r="N5915" t="s">
        <v>13873</v>
      </c>
      <c r="O5915">
        <v>99</v>
      </c>
      <c r="P5915" s="6" t="str">
        <f>_xlfn.XLOOKUP(movie3[[#This Row],[year]],inflation!E$2:E$225,inflation!F$2:F$225,,0)</f>
        <v>676.0</v>
      </c>
      <c r="Q5915" s="2">
        <f>movie3[[#This Row],[gross]] * (inflation!B$226 / movie3[[#This Row],[CPI of Released Year]])</f>
        <v>47483471.091124259</v>
      </c>
      <c r="R5915" s="2">
        <f>movie3[[#This Row],[gross]]-movie3[[#This Row],[budget]]</f>
        <v>35057696</v>
      </c>
    </row>
    <row r="5916" spans="1:18" hidden="1" x14ac:dyDescent="0.25">
      <c r="A5916" t="s">
        <v>17516</v>
      </c>
      <c r="B5916" t="s">
        <v>2000</v>
      </c>
      <c r="C5916" t="s">
        <v>25</v>
      </c>
      <c r="D5916">
        <v>2011</v>
      </c>
      <c r="E5916" t="s">
        <v>17369</v>
      </c>
      <c r="F5916">
        <v>6.9</v>
      </c>
      <c r="G5916" s="1">
        <v>99000</v>
      </c>
      <c r="H5916" t="s">
        <v>11361</v>
      </c>
      <c r="I5916" t="s">
        <v>4163</v>
      </c>
      <c r="J5916" t="s">
        <v>17517</v>
      </c>
      <c r="K5916" t="s">
        <v>30</v>
      </c>
      <c r="L5916" s="1">
        <v>40000000</v>
      </c>
      <c r="M5916" s="1">
        <v>55247881</v>
      </c>
      <c r="N5916" t="s">
        <v>23</v>
      </c>
      <c r="O5916">
        <v>129</v>
      </c>
      <c r="P5916" s="6" t="str">
        <f>_xlfn.XLOOKUP(movie3[[#This Row],[year]],inflation!E$2:E$225,inflation!F$2:F$225,,0)</f>
        <v>676.0</v>
      </c>
      <c r="Q5916" s="2">
        <f>movie3[[#This Row],[gross]] * (inflation!B$226 / movie3[[#This Row],[CPI of Released Year]])</f>
        <v>74829822.253846154</v>
      </c>
      <c r="R5916" s="2">
        <f>movie3[[#This Row],[gross]]-movie3[[#This Row],[budget]]</f>
        <v>15247881</v>
      </c>
    </row>
    <row r="5917" spans="1:18" hidden="1" x14ac:dyDescent="0.25">
      <c r="A5917" t="s">
        <v>14483</v>
      </c>
      <c r="B5917" t="s">
        <v>2000</v>
      </c>
      <c r="C5917" t="s">
        <v>17</v>
      </c>
      <c r="D5917">
        <v>2011</v>
      </c>
      <c r="E5917" t="s">
        <v>17588</v>
      </c>
      <c r="F5917">
        <v>6.9</v>
      </c>
      <c r="G5917" s="1">
        <v>40000</v>
      </c>
      <c r="H5917" t="s">
        <v>6856</v>
      </c>
      <c r="I5917" t="s">
        <v>16977</v>
      </c>
      <c r="J5917" t="s">
        <v>17589</v>
      </c>
      <c r="K5917" t="s">
        <v>22</v>
      </c>
      <c r="L5917" s="1">
        <v>30000000</v>
      </c>
      <c r="M5917" s="1">
        <v>15395087</v>
      </c>
      <c r="N5917" t="s">
        <v>31</v>
      </c>
      <c r="O5917">
        <v>130</v>
      </c>
      <c r="P5917" s="6" t="str">
        <f>_xlfn.XLOOKUP(movie3[[#This Row],[year]],inflation!E$2:E$225,inflation!F$2:F$225,,0)</f>
        <v>676.0</v>
      </c>
      <c r="Q5917" s="2">
        <f>movie3[[#This Row],[gross]] * (inflation!B$226 / movie3[[#This Row],[CPI of Released Year]])</f>
        <v>20851688.842011835</v>
      </c>
      <c r="R5917" s="2">
        <f>movie3[[#This Row],[gross]]-movie3[[#This Row],[budget]]</f>
        <v>-14604913</v>
      </c>
    </row>
    <row r="5918" spans="1:18" hidden="1" x14ac:dyDescent="0.25">
      <c r="A5918" t="s">
        <v>17134</v>
      </c>
      <c r="B5918" t="s">
        <v>16</v>
      </c>
      <c r="C5918" t="s">
        <v>41</v>
      </c>
      <c r="D5918">
        <v>2011</v>
      </c>
      <c r="E5918" t="s">
        <v>17135</v>
      </c>
      <c r="F5918">
        <v>6.8</v>
      </c>
      <c r="G5918" s="1">
        <v>276000</v>
      </c>
      <c r="H5918" t="s">
        <v>17136</v>
      </c>
      <c r="I5918" t="s">
        <v>17137</v>
      </c>
      <c r="J5918" t="s">
        <v>17137</v>
      </c>
      <c r="K5918" t="s">
        <v>30</v>
      </c>
      <c r="L5918" s="1">
        <v>32500000</v>
      </c>
      <c r="M5918" s="1">
        <v>288383523</v>
      </c>
      <c r="N5918" t="s">
        <v>61</v>
      </c>
      <c r="O5918">
        <v>125</v>
      </c>
      <c r="P5918" s="6" t="str">
        <f>_xlfn.XLOOKUP(movie3[[#This Row],[year]],inflation!E$2:E$225,inflation!F$2:F$225,,0)</f>
        <v>676.0</v>
      </c>
      <c r="Q5918" s="2">
        <f>movie3[[#This Row],[gross]] * (inflation!B$226 / movie3[[#This Row],[CPI of Released Year]])</f>
        <v>390597564.58402371</v>
      </c>
      <c r="R5918" s="2">
        <f>movie3[[#This Row],[gross]]-movie3[[#This Row],[budget]]</f>
        <v>255883523</v>
      </c>
    </row>
    <row r="5919" spans="1:18" hidden="1" x14ac:dyDescent="0.25">
      <c r="A5919" t="s">
        <v>17202</v>
      </c>
      <c r="B5919" t="s">
        <v>2000</v>
      </c>
      <c r="C5919" t="s">
        <v>34</v>
      </c>
      <c r="D5919">
        <v>2011</v>
      </c>
      <c r="E5919" t="s">
        <v>16277</v>
      </c>
      <c r="F5919">
        <v>6.8</v>
      </c>
      <c r="G5919" s="1">
        <v>253000</v>
      </c>
      <c r="H5919" t="s">
        <v>14092</v>
      </c>
      <c r="I5919" t="s">
        <v>17203</v>
      </c>
      <c r="J5919" t="s">
        <v>5713</v>
      </c>
      <c r="K5919" t="s">
        <v>22</v>
      </c>
      <c r="L5919" s="1">
        <v>30000000</v>
      </c>
      <c r="M5919" s="1">
        <v>135710029</v>
      </c>
      <c r="N5919" t="s">
        <v>10785</v>
      </c>
      <c r="O5919">
        <v>113</v>
      </c>
      <c r="P5919" s="6" t="str">
        <f>_xlfn.XLOOKUP(movie3[[#This Row],[year]],inflation!E$2:E$225,inflation!F$2:F$225,,0)</f>
        <v>676.0</v>
      </c>
      <c r="Q5919" s="2">
        <f>movie3[[#This Row],[gross]] * (inflation!B$226 / movie3[[#This Row],[CPI of Released Year]])</f>
        <v>183810802.59230769</v>
      </c>
      <c r="R5919" s="2">
        <f>movie3[[#This Row],[gross]]-movie3[[#This Row],[budget]]</f>
        <v>105710029</v>
      </c>
    </row>
    <row r="5920" spans="1:18" hidden="1" x14ac:dyDescent="0.25">
      <c r="A5920" t="s">
        <v>17222</v>
      </c>
      <c r="B5920" t="s">
        <v>16</v>
      </c>
      <c r="C5920" t="s">
        <v>41</v>
      </c>
      <c r="D5920">
        <v>2011</v>
      </c>
      <c r="E5920" t="s">
        <v>17223</v>
      </c>
      <c r="F5920">
        <v>6.8</v>
      </c>
      <c r="G5920" s="1">
        <v>428000</v>
      </c>
      <c r="H5920" t="s">
        <v>15877</v>
      </c>
      <c r="I5920" t="s">
        <v>17224</v>
      </c>
      <c r="J5920" t="s">
        <v>4025</v>
      </c>
      <c r="K5920" t="s">
        <v>30</v>
      </c>
      <c r="L5920" s="1">
        <v>35000000</v>
      </c>
      <c r="M5920" s="1">
        <v>209838559</v>
      </c>
      <c r="N5920" t="s">
        <v>2027</v>
      </c>
      <c r="O5920">
        <v>98</v>
      </c>
      <c r="P5920" s="6" t="str">
        <f>_xlfn.XLOOKUP(movie3[[#This Row],[year]],inflation!E$2:E$225,inflation!F$2:F$225,,0)</f>
        <v>676.0</v>
      </c>
      <c r="Q5920" s="2">
        <f>movie3[[#This Row],[gross]] * (inflation!B$226 / movie3[[#This Row],[CPI of Released Year]])</f>
        <v>284213290.85857987</v>
      </c>
      <c r="R5920" s="2">
        <f>movie3[[#This Row],[gross]]-movie3[[#This Row],[budget]]</f>
        <v>174838559</v>
      </c>
    </row>
    <row r="5921" spans="1:18" hidden="1" x14ac:dyDescent="0.25">
      <c r="A5921" t="s">
        <v>17268</v>
      </c>
      <c r="B5921" t="s">
        <v>2000</v>
      </c>
      <c r="C5921" t="s">
        <v>17</v>
      </c>
      <c r="D5921">
        <v>2011</v>
      </c>
      <c r="E5921" t="s">
        <v>17269</v>
      </c>
      <c r="F5921">
        <v>6.8</v>
      </c>
      <c r="G5921" s="1">
        <v>171000</v>
      </c>
      <c r="H5921" t="s">
        <v>10133</v>
      </c>
      <c r="I5921" t="s">
        <v>10133</v>
      </c>
      <c r="J5921" t="s">
        <v>6538</v>
      </c>
      <c r="K5921" t="s">
        <v>30</v>
      </c>
      <c r="L5921" s="1">
        <v>32000000</v>
      </c>
      <c r="M5921" s="1">
        <v>58409247</v>
      </c>
      <c r="N5921" t="s">
        <v>17270</v>
      </c>
      <c r="O5921">
        <v>139</v>
      </c>
      <c r="P5921" s="6" t="str">
        <f>_xlfn.XLOOKUP(movie3[[#This Row],[year]],inflation!E$2:E$225,inflation!F$2:F$225,,0)</f>
        <v>676.0</v>
      </c>
      <c r="Q5921" s="2">
        <f>movie3[[#This Row],[gross]] * (inflation!B$226 / movie3[[#This Row],[CPI of Released Year]])</f>
        <v>79111696.084615394</v>
      </c>
      <c r="R5921" s="2">
        <f>movie3[[#This Row],[gross]]-movie3[[#This Row],[budget]]</f>
        <v>26409247</v>
      </c>
    </row>
    <row r="5922" spans="1:18" hidden="1" x14ac:dyDescent="0.25">
      <c r="A5922" t="s">
        <v>17296</v>
      </c>
      <c r="B5922" t="s">
        <v>2000</v>
      </c>
      <c r="C5922" t="s">
        <v>34</v>
      </c>
      <c r="D5922">
        <v>2011</v>
      </c>
      <c r="E5922" t="s">
        <v>17247</v>
      </c>
      <c r="F5922">
        <v>6.8</v>
      </c>
      <c r="G5922" s="1">
        <v>193000</v>
      </c>
      <c r="H5922" t="s">
        <v>14005</v>
      </c>
      <c r="I5922" t="s">
        <v>17297</v>
      </c>
      <c r="J5922" t="s">
        <v>15867</v>
      </c>
      <c r="K5922" t="s">
        <v>30</v>
      </c>
      <c r="L5922" s="1">
        <v>30000000</v>
      </c>
      <c r="M5922" s="1">
        <v>63782078</v>
      </c>
      <c r="N5922" t="s">
        <v>12699</v>
      </c>
      <c r="O5922">
        <v>111</v>
      </c>
      <c r="P5922" s="6" t="str">
        <f>_xlfn.XLOOKUP(movie3[[#This Row],[year]],inflation!E$2:E$225,inflation!F$2:F$225,,0)</f>
        <v>676.0</v>
      </c>
      <c r="Q5922" s="2">
        <f>movie3[[#This Row],[gross]] * (inflation!B$226 / movie3[[#This Row],[CPI of Released Year]])</f>
        <v>86388861.859171599</v>
      </c>
      <c r="R5922" s="2">
        <f>movie3[[#This Row],[gross]]-movie3[[#This Row],[budget]]</f>
        <v>33782078</v>
      </c>
    </row>
    <row r="5923" spans="1:18" hidden="1" x14ac:dyDescent="0.25">
      <c r="A5923" t="s">
        <v>17342</v>
      </c>
      <c r="B5923" t="s">
        <v>16</v>
      </c>
      <c r="C5923" t="s">
        <v>34</v>
      </c>
      <c r="D5923">
        <v>2011</v>
      </c>
      <c r="E5923" t="s">
        <v>17343</v>
      </c>
      <c r="F5923">
        <v>6.8</v>
      </c>
      <c r="G5923" s="1">
        <v>244000</v>
      </c>
      <c r="H5923" t="s">
        <v>12736</v>
      </c>
      <c r="I5923" t="s">
        <v>12736</v>
      </c>
      <c r="J5923" t="s">
        <v>5713</v>
      </c>
      <c r="K5923" t="s">
        <v>30</v>
      </c>
      <c r="L5923" s="1">
        <v>25000000</v>
      </c>
      <c r="M5923" s="1">
        <v>79781695</v>
      </c>
      <c r="N5923" t="s">
        <v>17344</v>
      </c>
      <c r="O5923">
        <v>117</v>
      </c>
      <c r="P5923" s="6" t="str">
        <f>_xlfn.XLOOKUP(movie3[[#This Row],[year]],inflation!E$2:E$225,inflation!F$2:F$225,,0)</f>
        <v>676.0</v>
      </c>
      <c r="Q5923" s="2">
        <f>movie3[[#This Row],[gross]] * (inflation!B$226 / movie3[[#This Row],[CPI of Released Year]])</f>
        <v>108059349.02662723</v>
      </c>
      <c r="R5923" s="2">
        <f>movie3[[#This Row],[gross]]-movie3[[#This Row],[budget]]</f>
        <v>54781695</v>
      </c>
    </row>
    <row r="5924" spans="1:18" hidden="1" x14ac:dyDescent="0.25">
      <c r="A5924" t="s">
        <v>17471</v>
      </c>
      <c r="B5924" t="s">
        <v>2000</v>
      </c>
      <c r="C5924" t="s">
        <v>63</v>
      </c>
      <c r="D5924">
        <v>2011</v>
      </c>
      <c r="E5924" t="s">
        <v>17472</v>
      </c>
      <c r="F5924">
        <v>6.8</v>
      </c>
      <c r="G5924" s="1">
        <v>58000</v>
      </c>
      <c r="H5924" t="s">
        <v>5754</v>
      </c>
      <c r="I5924" t="s">
        <v>17473</v>
      </c>
      <c r="J5924" t="s">
        <v>11921</v>
      </c>
      <c r="K5924" t="s">
        <v>30</v>
      </c>
      <c r="L5924" s="1">
        <v>5000000</v>
      </c>
      <c r="M5924" s="1">
        <v>10173061</v>
      </c>
      <c r="N5924" t="s">
        <v>17474</v>
      </c>
      <c r="O5924">
        <v>104</v>
      </c>
      <c r="P5924" s="6" t="str">
        <f>_xlfn.XLOOKUP(movie3[[#This Row],[year]],inflation!E$2:E$225,inflation!F$2:F$225,,0)</f>
        <v>676.0</v>
      </c>
      <c r="Q5924" s="2">
        <f>movie3[[#This Row],[gross]] * (inflation!B$226 / movie3[[#This Row],[CPI of Released Year]])</f>
        <v>13778779.070414202</v>
      </c>
      <c r="R5924" s="2">
        <f>movie3[[#This Row],[gross]]-movie3[[#This Row],[budget]]</f>
        <v>5173061</v>
      </c>
    </row>
    <row r="5925" spans="1:18" hidden="1" x14ac:dyDescent="0.25">
      <c r="A5925" t="s">
        <v>17498</v>
      </c>
      <c r="B5925" t="s">
        <v>2000</v>
      </c>
      <c r="C5925" t="s">
        <v>41</v>
      </c>
      <c r="D5925">
        <v>2011</v>
      </c>
      <c r="E5925" t="s">
        <v>17490</v>
      </c>
      <c r="F5925">
        <v>6.8</v>
      </c>
      <c r="G5925" s="1">
        <v>63000</v>
      </c>
      <c r="H5925" t="s">
        <v>2880</v>
      </c>
      <c r="I5925" t="s">
        <v>9638</v>
      </c>
      <c r="J5925" t="s">
        <v>9007</v>
      </c>
      <c r="K5925" t="s">
        <v>22</v>
      </c>
      <c r="M5925" s="1">
        <v>34564651</v>
      </c>
      <c r="N5925" t="s">
        <v>13889</v>
      </c>
      <c r="O5925">
        <v>107</v>
      </c>
      <c r="P5925" s="6" t="str">
        <f>_xlfn.XLOOKUP(movie3[[#This Row],[year]],inflation!E$2:E$225,inflation!F$2:F$225,,0)</f>
        <v>676.0</v>
      </c>
      <c r="Q5925" s="2">
        <f>movie3[[#This Row],[gross]] * (inflation!B$226 / movie3[[#This Row],[CPI of Released Year]])</f>
        <v>46815672.271597639</v>
      </c>
      <c r="R5925" s="2">
        <f>movie3[[#This Row],[gross]]-movie3[[#This Row],[budget]]</f>
        <v>34564651</v>
      </c>
    </row>
    <row r="5926" spans="1:18" hidden="1" x14ac:dyDescent="0.25">
      <c r="A5926" t="s">
        <v>17513</v>
      </c>
      <c r="B5926" t="s">
        <v>16</v>
      </c>
      <c r="C5926" t="s">
        <v>41</v>
      </c>
      <c r="D5926">
        <v>2011</v>
      </c>
      <c r="E5926" t="s">
        <v>17514</v>
      </c>
      <c r="F5926">
        <v>6.8</v>
      </c>
      <c r="G5926" s="1">
        <v>85000</v>
      </c>
      <c r="H5926" t="s">
        <v>13932</v>
      </c>
      <c r="I5926" t="s">
        <v>16606</v>
      </c>
      <c r="J5926" t="s">
        <v>14100</v>
      </c>
      <c r="K5926" t="s">
        <v>30</v>
      </c>
      <c r="M5926" s="1">
        <v>6985158</v>
      </c>
      <c r="N5926" t="s">
        <v>17515</v>
      </c>
      <c r="O5926">
        <v>92</v>
      </c>
      <c r="P5926" s="6" t="str">
        <f>_xlfn.XLOOKUP(movie3[[#This Row],[year]],inflation!E$2:E$225,inflation!F$2:F$225,,0)</f>
        <v>676.0</v>
      </c>
      <c r="Q5926" s="2">
        <f>movie3[[#This Row],[gross]] * (inflation!B$226 / movie3[[#This Row],[CPI of Released Year]])</f>
        <v>9460962.521893492</v>
      </c>
      <c r="R5926" s="2">
        <f>movie3[[#This Row],[gross]]-movie3[[#This Row],[budget]]</f>
        <v>6985158</v>
      </c>
    </row>
    <row r="5927" spans="1:18" hidden="1" x14ac:dyDescent="0.25">
      <c r="A5927" t="s">
        <v>17551</v>
      </c>
      <c r="B5927" t="s">
        <v>16</v>
      </c>
      <c r="C5927" t="s">
        <v>34</v>
      </c>
      <c r="D5927">
        <v>2011</v>
      </c>
      <c r="E5927" t="s">
        <v>17552</v>
      </c>
      <c r="F5927">
        <v>6.8</v>
      </c>
      <c r="G5927" s="1">
        <v>64000</v>
      </c>
      <c r="H5927" t="s">
        <v>11948</v>
      </c>
      <c r="I5927" t="s">
        <v>17553</v>
      </c>
      <c r="J5927" t="s">
        <v>11445</v>
      </c>
      <c r="K5927" t="s">
        <v>30</v>
      </c>
      <c r="L5927" s="1">
        <v>30000000</v>
      </c>
      <c r="M5927" s="1">
        <v>3338690</v>
      </c>
      <c r="N5927" t="s">
        <v>15311</v>
      </c>
      <c r="O5927">
        <v>129</v>
      </c>
      <c r="P5927" s="6" t="str">
        <f>_xlfn.XLOOKUP(movie3[[#This Row],[year]],inflation!E$2:E$225,inflation!F$2:F$225,,0)</f>
        <v>676.0</v>
      </c>
      <c r="Q5927" s="2">
        <f>movie3[[#This Row],[gross]] * (inflation!B$226 / movie3[[#This Row],[CPI of Released Year]])</f>
        <v>4522048.1715976335</v>
      </c>
      <c r="R5927" s="2">
        <f>movie3[[#This Row],[gross]]-movie3[[#This Row],[budget]]</f>
        <v>-26661310</v>
      </c>
    </row>
    <row r="5928" spans="1:18" hidden="1" x14ac:dyDescent="0.25">
      <c r="A5928" t="s">
        <v>17640</v>
      </c>
      <c r="B5928" t="s">
        <v>33</v>
      </c>
      <c r="C5928" t="s">
        <v>17</v>
      </c>
      <c r="D5928">
        <v>2011</v>
      </c>
      <c r="E5928" t="s">
        <v>17143</v>
      </c>
      <c r="F5928">
        <v>6.8</v>
      </c>
      <c r="G5928" s="1">
        <v>23000</v>
      </c>
      <c r="H5928" t="s">
        <v>341</v>
      </c>
      <c r="I5928" t="s">
        <v>17641</v>
      </c>
      <c r="J5928" t="s">
        <v>5224</v>
      </c>
      <c r="K5928" t="s">
        <v>195</v>
      </c>
      <c r="L5928" s="1">
        <v>37000000</v>
      </c>
      <c r="M5928" s="1">
        <v>95943453</v>
      </c>
      <c r="N5928" t="s">
        <v>11132</v>
      </c>
      <c r="O5928">
        <v>113</v>
      </c>
      <c r="P5928" s="6" t="str">
        <f>_xlfn.XLOOKUP(movie3[[#This Row],[year]],inflation!E$2:E$225,inflation!F$2:F$225,,0)</f>
        <v>676.0</v>
      </c>
      <c r="Q5928" s="2">
        <f>movie3[[#This Row],[gross]] * (inflation!B$226 / movie3[[#This Row],[CPI of Released Year]])</f>
        <v>129949446.10473374</v>
      </c>
      <c r="R5928" s="2">
        <f>movie3[[#This Row],[gross]]-movie3[[#This Row],[budget]]</f>
        <v>58943453</v>
      </c>
    </row>
    <row r="5929" spans="1:18" hidden="1" x14ac:dyDescent="0.25">
      <c r="A5929" t="s">
        <v>17182</v>
      </c>
      <c r="B5929" t="s">
        <v>2000</v>
      </c>
      <c r="C5929" t="s">
        <v>17</v>
      </c>
      <c r="D5929">
        <v>2011</v>
      </c>
      <c r="E5929" t="s">
        <v>17169</v>
      </c>
      <c r="F5929">
        <v>6.7</v>
      </c>
      <c r="G5929" s="1">
        <v>290000</v>
      </c>
      <c r="H5929" t="s">
        <v>5109</v>
      </c>
      <c r="I5929" t="s">
        <v>16483</v>
      </c>
      <c r="J5929" t="s">
        <v>9532</v>
      </c>
      <c r="K5929" t="s">
        <v>17183</v>
      </c>
      <c r="L5929" s="1">
        <v>60000000</v>
      </c>
      <c r="M5929" s="1">
        <v>136515867</v>
      </c>
      <c r="N5929" t="s">
        <v>23</v>
      </c>
      <c r="O5929">
        <v>106</v>
      </c>
      <c r="P5929" s="6" t="str">
        <f>_xlfn.XLOOKUP(movie3[[#This Row],[year]],inflation!E$2:E$225,inflation!F$2:F$225,,0)</f>
        <v>676.0</v>
      </c>
      <c r="Q5929" s="2">
        <f>movie3[[#This Row],[gross]] * (inflation!B$226 / movie3[[#This Row],[CPI of Released Year]])</f>
        <v>184902260.0964497</v>
      </c>
      <c r="R5929" s="2">
        <f>movie3[[#This Row],[gross]]-movie3[[#This Row],[budget]]</f>
        <v>76515867</v>
      </c>
    </row>
    <row r="5930" spans="1:18" hidden="1" x14ac:dyDescent="0.25">
      <c r="A5930" t="s">
        <v>17187</v>
      </c>
      <c r="B5930" t="s">
        <v>2000</v>
      </c>
      <c r="C5930" t="s">
        <v>34</v>
      </c>
      <c r="D5930">
        <v>2011</v>
      </c>
      <c r="E5930" t="s">
        <v>17188</v>
      </c>
      <c r="F5930">
        <v>6.7</v>
      </c>
      <c r="G5930" s="1">
        <v>379000</v>
      </c>
      <c r="H5930" t="s">
        <v>9579</v>
      </c>
      <c r="I5930" t="s">
        <v>9579</v>
      </c>
      <c r="J5930" t="s">
        <v>17189</v>
      </c>
      <c r="K5930" t="s">
        <v>30</v>
      </c>
      <c r="L5930" s="1">
        <v>40000000</v>
      </c>
      <c r="M5930" s="1">
        <v>173930596</v>
      </c>
      <c r="N5930" t="s">
        <v>8628</v>
      </c>
      <c r="O5930">
        <v>109</v>
      </c>
      <c r="P5930" s="6" t="str">
        <f>_xlfn.XLOOKUP(movie3[[#This Row],[year]],inflation!E$2:E$225,inflation!F$2:F$225,,0)</f>
        <v>676.0</v>
      </c>
      <c r="Q5930" s="2">
        <f>movie3[[#This Row],[gross]] * (inflation!B$226 / movie3[[#This Row],[CPI of Released Year]])</f>
        <v>235578185.94319528</v>
      </c>
      <c r="R5930" s="2">
        <f>movie3[[#This Row],[gross]]-movie3[[#This Row],[budget]]</f>
        <v>133930596</v>
      </c>
    </row>
    <row r="5931" spans="1:18" hidden="1" x14ac:dyDescent="0.25">
      <c r="A5931" t="s">
        <v>17274</v>
      </c>
      <c r="B5931" t="s">
        <v>2709</v>
      </c>
      <c r="C5931" t="s">
        <v>104</v>
      </c>
      <c r="D5931">
        <v>2011</v>
      </c>
      <c r="E5931" t="s">
        <v>17275</v>
      </c>
      <c r="F5931">
        <v>6.7</v>
      </c>
      <c r="G5931" s="1">
        <v>75000</v>
      </c>
      <c r="H5931" t="s">
        <v>135</v>
      </c>
      <c r="I5931" t="s">
        <v>14784</v>
      </c>
      <c r="J5931" t="s">
        <v>9024</v>
      </c>
      <c r="K5931" t="s">
        <v>30</v>
      </c>
      <c r="L5931" s="1">
        <v>11000000</v>
      </c>
      <c r="M5931" s="1">
        <v>4633668</v>
      </c>
      <c r="N5931" t="s">
        <v>15608</v>
      </c>
      <c r="O5931">
        <v>102</v>
      </c>
      <c r="P5931" s="6" t="str">
        <f>_xlfn.XLOOKUP(movie3[[#This Row],[year]],inflation!E$2:E$225,inflation!F$2:F$225,,0)</f>
        <v>676.0</v>
      </c>
      <c r="Q5931" s="2">
        <f>movie3[[#This Row],[gross]] * (inflation!B$226 / movie3[[#This Row],[CPI of Released Year]])</f>
        <v>6276015.4153846158</v>
      </c>
      <c r="R5931" s="2">
        <f>movie3[[#This Row],[gross]]-movie3[[#This Row],[budget]]</f>
        <v>-6366332</v>
      </c>
    </row>
    <row r="5932" spans="1:18" hidden="1" x14ac:dyDescent="0.25">
      <c r="A5932" t="s">
        <v>17325</v>
      </c>
      <c r="B5932" t="s">
        <v>16</v>
      </c>
      <c r="C5932" t="s">
        <v>25</v>
      </c>
      <c r="D5932">
        <v>2011</v>
      </c>
      <c r="E5932" t="s">
        <v>17326</v>
      </c>
      <c r="F5932">
        <v>6.7</v>
      </c>
      <c r="G5932" s="1">
        <v>38000</v>
      </c>
      <c r="H5932" t="s">
        <v>17327</v>
      </c>
      <c r="I5932" t="s">
        <v>17328</v>
      </c>
      <c r="J5932" t="s">
        <v>4546</v>
      </c>
      <c r="K5932" t="s">
        <v>248</v>
      </c>
      <c r="M5932" s="1">
        <v>1680778</v>
      </c>
      <c r="N5932" t="s">
        <v>16735</v>
      </c>
      <c r="O5932">
        <v>100</v>
      </c>
      <c r="P5932" s="6" t="str">
        <f>_xlfn.XLOOKUP(movie3[[#This Row],[year]],inflation!E$2:E$225,inflation!F$2:F$225,,0)</f>
        <v>676.0</v>
      </c>
      <c r="Q5932" s="2">
        <f>movie3[[#This Row],[gross]] * (inflation!B$226 / movie3[[#This Row],[CPI of Released Year]])</f>
        <v>2276509.3739644974</v>
      </c>
      <c r="R5932" s="2">
        <f>movie3[[#This Row],[gross]]-movie3[[#This Row],[budget]]</f>
        <v>1680778</v>
      </c>
    </row>
    <row r="5933" spans="1:18" hidden="1" x14ac:dyDescent="0.25">
      <c r="A5933" t="s">
        <v>17402</v>
      </c>
      <c r="B5933" t="s">
        <v>16</v>
      </c>
      <c r="C5933" t="s">
        <v>41</v>
      </c>
      <c r="D5933">
        <v>2011</v>
      </c>
      <c r="E5933" t="s">
        <v>17403</v>
      </c>
      <c r="F5933">
        <v>6.7</v>
      </c>
      <c r="G5933" s="1">
        <v>80000</v>
      </c>
      <c r="H5933" t="s">
        <v>17404</v>
      </c>
      <c r="I5933" t="s">
        <v>17405</v>
      </c>
      <c r="J5933" t="s">
        <v>17406</v>
      </c>
      <c r="K5933" t="s">
        <v>22</v>
      </c>
      <c r="M5933" s="1">
        <v>88823111</v>
      </c>
      <c r="N5933" t="s">
        <v>15783</v>
      </c>
      <c r="O5933">
        <v>97</v>
      </c>
      <c r="P5933" s="6" t="str">
        <f>_xlfn.XLOOKUP(movie3[[#This Row],[year]],inflation!E$2:E$225,inflation!F$2:F$225,,0)</f>
        <v>676.0</v>
      </c>
      <c r="Q5933" s="2">
        <f>movie3[[#This Row],[gross]] * (inflation!B$226 / movie3[[#This Row],[CPI of Released Year]])</f>
        <v>120305385.25384615</v>
      </c>
      <c r="R5933" s="2">
        <f>movie3[[#This Row],[gross]]-movie3[[#This Row],[budget]]</f>
        <v>88823111</v>
      </c>
    </row>
    <row r="5934" spans="1:18" hidden="1" x14ac:dyDescent="0.25">
      <c r="A5934" t="s">
        <v>17419</v>
      </c>
      <c r="B5934" t="s">
        <v>16</v>
      </c>
      <c r="C5934" t="s">
        <v>34</v>
      </c>
      <c r="D5934">
        <v>2011</v>
      </c>
      <c r="E5934" t="s">
        <v>17420</v>
      </c>
      <c r="F5934">
        <v>6.7</v>
      </c>
      <c r="G5934" s="1">
        <v>102000</v>
      </c>
      <c r="H5934" t="s">
        <v>17421</v>
      </c>
      <c r="I5934" t="s">
        <v>17421</v>
      </c>
      <c r="J5934" t="s">
        <v>17422</v>
      </c>
      <c r="K5934" t="s">
        <v>22</v>
      </c>
      <c r="L5934" s="1">
        <v>13000000</v>
      </c>
      <c r="M5934" s="1">
        <v>6206022</v>
      </c>
      <c r="N5934" t="s">
        <v>10879</v>
      </c>
      <c r="O5934">
        <v>88</v>
      </c>
      <c r="P5934" s="6" t="str">
        <f>_xlfn.XLOOKUP(movie3[[#This Row],[year]],inflation!E$2:E$225,inflation!F$2:F$225,,0)</f>
        <v>676.0</v>
      </c>
      <c r="Q5934" s="2">
        <f>movie3[[#This Row],[gross]] * (inflation!B$226 / movie3[[#This Row],[CPI of Released Year]])</f>
        <v>8405671.2177514788</v>
      </c>
      <c r="R5934" s="2">
        <f>movie3[[#This Row],[gross]]-movie3[[#This Row],[budget]]</f>
        <v>-6793978</v>
      </c>
    </row>
    <row r="5935" spans="1:18" hidden="1" x14ac:dyDescent="0.25">
      <c r="A5935" t="s">
        <v>17440</v>
      </c>
      <c r="B5935" t="s">
        <v>2000</v>
      </c>
      <c r="C5935" t="s">
        <v>17</v>
      </c>
      <c r="D5935">
        <v>2011</v>
      </c>
      <c r="E5935" t="s">
        <v>17441</v>
      </c>
      <c r="F5935">
        <v>6.7</v>
      </c>
      <c r="G5935" s="1">
        <v>60000</v>
      </c>
      <c r="H5935" t="s">
        <v>17442</v>
      </c>
      <c r="I5935" t="s">
        <v>17442</v>
      </c>
      <c r="J5935" t="s">
        <v>17443</v>
      </c>
      <c r="K5935" t="s">
        <v>30</v>
      </c>
      <c r="L5935" s="1">
        <v>250000</v>
      </c>
      <c r="M5935" s="1">
        <v>3852409</v>
      </c>
      <c r="N5935" t="s">
        <v>15021</v>
      </c>
      <c r="O5935">
        <v>86</v>
      </c>
      <c r="P5935" s="6" t="str">
        <f>_xlfn.XLOOKUP(movie3[[#This Row],[year]],inflation!E$2:E$225,inflation!F$2:F$225,,0)</f>
        <v>676.0</v>
      </c>
      <c r="Q5935" s="2">
        <f>movie3[[#This Row],[gross]] * (inflation!B$226 / movie3[[#This Row],[CPI of Released Year]])</f>
        <v>5217848.6396449702</v>
      </c>
      <c r="R5935" s="2">
        <f>movie3[[#This Row],[gross]]-movie3[[#This Row],[budget]]</f>
        <v>3602409</v>
      </c>
    </row>
    <row r="5936" spans="1:18" hidden="1" x14ac:dyDescent="0.25">
      <c r="A5936" t="s">
        <v>17463</v>
      </c>
      <c r="B5936" t="s">
        <v>16</v>
      </c>
      <c r="C5936" t="s">
        <v>25</v>
      </c>
      <c r="D5936">
        <v>2011</v>
      </c>
      <c r="E5936" t="s">
        <v>17464</v>
      </c>
      <c r="F5936">
        <v>6.7</v>
      </c>
      <c r="G5936" s="1">
        <v>33000</v>
      </c>
      <c r="H5936" t="s">
        <v>17465</v>
      </c>
      <c r="I5936" t="s">
        <v>17465</v>
      </c>
      <c r="J5936" t="s">
        <v>988</v>
      </c>
      <c r="K5936" t="s">
        <v>306</v>
      </c>
      <c r="M5936" s="1">
        <v>11928909</v>
      </c>
      <c r="N5936" t="s">
        <v>17466</v>
      </c>
      <c r="O5936">
        <v>118</v>
      </c>
      <c r="P5936" s="6" t="str">
        <f>_xlfn.XLOOKUP(movie3[[#This Row],[year]],inflation!E$2:E$225,inflation!F$2:F$225,,0)</f>
        <v>676.0</v>
      </c>
      <c r="Q5936" s="2">
        <f>movie3[[#This Row],[gross]] * (inflation!B$226 / movie3[[#This Row],[CPI of Released Year]])</f>
        <v>16156966.095266273</v>
      </c>
      <c r="R5936" s="2">
        <f>movie3[[#This Row],[gross]]-movie3[[#This Row],[budget]]</f>
        <v>11928909</v>
      </c>
    </row>
    <row r="5937" spans="1:18" hidden="1" x14ac:dyDescent="0.25">
      <c r="A5937" t="s">
        <v>17519</v>
      </c>
      <c r="B5937" t="s">
        <v>448</v>
      </c>
      <c r="C5937" t="s">
        <v>17</v>
      </c>
      <c r="D5937">
        <v>2011</v>
      </c>
      <c r="E5937" t="s">
        <v>17520</v>
      </c>
      <c r="F5937">
        <v>6.7</v>
      </c>
      <c r="G5937" s="1">
        <v>6500</v>
      </c>
      <c r="H5937" t="s">
        <v>17521</v>
      </c>
      <c r="I5937" t="s">
        <v>17521</v>
      </c>
      <c r="J5937" t="s">
        <v>17522</v>
      </c>
      <c r="K5937" t="s">
        <v>453</v>
      </c>
      <c r="M5937" s="1">
        <v>1389920</v>
      </c>
      <c r="N5937" t="s">
        <v>17523</v>
      </c>
      <c r="O5937">
        <v>122</v>
      </c>
      <c r="P5937" s="6" t="str">
        <f>_xlfn.XLOOKUP(movie3[[#This Row],[year]],inflation!E$2:E$225,inflation!F$2:F$225,,0)</f>
        <v>676.0</v>
      </c>
      <c r="Q5937" s="2">
        <f>movie3[[#This Row],[gross]] * (inflation!B$226 / movie3[[#This Row],[CPI of Released Year]])</f>
        <v>1882560.2840236686</v>
      </c>
      <c r="R5937" s="2">
        <f>movie3[[#This Row],[gross]]-movie3[[#This Row],[budget]]</f>
        <v>1389920</v>
      </c>
    </row>
    <row r="5938" spans="1:18" hidden="1" x14ac:dyDescent="0.25">
      <c r="A5938" t="s">
        <v>17564</v>
      </c>
      <c r="B5938" t="s">
        <v>16</v>
      </c>
      <c r="C5938" t="s">
        <v>41</v>
      </c>
      <c r="D5938">
        <v>2011</v>
      </c>
      <c r="E5938" t="s">
        <v>17275</v>
      </c>
      <c r="F5938">
        <v>6.7</v>
      </c>
      <c r="G5938" s="1">
        <v>27000</v>
      </c>
      <c r="H5938" t="s">
        <v>17565</v>
      </c>
      <c r="I5938" t="s">
        <v>17565</v>
      </c>
      <c r="J5938" t="s">
        <v>16995</v>
      </c>
      <c r="K5938" t="s">
        <v>30</v>
      </c>
      <c r="L5938" s="1">
        <v>125000</v>
      </c>
      <c r="M5938" s="1">
        <v>3242802</v>
      </c>
      <c r="N5938" t="s">
        <v>17566</v>
      </c>
      <c r="O5938">
        <v>90</v>
      </c>
      <c r="P5938" s="6" t="str">
        <f>_xlfn.XLOOKUP(movie3[[#This Row],[year]],inflation!E$2:E$225,inflation!F$2:F$225,,0)</f>
        <v>676.0</v>
      </c>
      <c r="Q5938" s="2">
        <f>movie3[[#This Row],[gross]] * (inflation!B$226 / movie3[[#This Row],[CPI of Released Year]])</f>
        <v>4392173.8331360947</v>
      </c>
      <c r="R5938" s="2">
        <f>movie3[[#This Row],[gross]]-movie3[[#This Row],[budget]]</f>
        <v>3117802</v>
      </c>
    </row>
    <row r="5939" spans="1:18" hidden="1" x14ac:dyDescent="0.25">
      <c r="A5939" t="s">
        <v>17609</v>
      </c>
      <c r="B5939" t="s">
        <v>16</v>
      </c>
      <c r="C5939" t="s">
        <v>63</v>
      </c>
      <c r="D5939">
        <v>2011</v>
      </c>
      <c r="E5939" t="s">
        <v>17610</v>
      </c>
      <c r="F5939">
        <v>6.7</v>
      </c>
      <c r="G5939" s="1">
        <v>31000</v>
      </c>
      <c r="H5939" t="s">
        <v>17611</v>
      </c>
      <c r="I5939" t="s">
        <v>17612</v>
      </c>
      <c r="J5939" t="s">
        <v>17613</v>
      </c>
      <c r="K5939" t="s">
        <v>22</v>
      </c>
      <c r="N5939" t="s">
        <v>17614</v>
      </c>
      <c r="O5939">
        <v>100</v>
      </c>
      <c r="P5939" s="6" t="str">
        <f>_xlfn.XLOOKUP(movie3[[#This Row],[year]],inflation!E$2:E$225,inflation!F$2:F$225,,0)</f>
        <v>676.0</v>
      </c>
      <c r="Q5939" s="2">
        <f>movie3[[#This Row],[gross]] * (inflation!B$226 / movie3[[#This Row],[CPI of Released Year]])</f>
        <v>0</v>
      </c>
      <c r="R5939" s="2">
        <f>movie3[[#This Row],[gross]]-movie3[[#This Row],[budget]]</f>
        <v>0</v>
      </c>
    </row>
    <row r="5940" spans="1:18" hidden="1" x14ac:dyDescent="0.25">
      <c r="A5940" t="s">
        <v>17618</v>
      </c>
      <c r="B5940" t="s">
        <v>16</v>
      </c>
      <c r="C5940" t="s">
        <v>34</v>
      </c>
      <c r="D5940">
        <v>2011</v>
      </c>
      <c r="E5940" t="s">
        <v>17619</v>
      </c>
      <c r="F5940">
        <v>6.7</v>
      </c>
      <c r="G5940" s="1">
        <v>5200</v>
      </c>
      <c r="H5940" t="s">
        <v>15963</v>
      </c>
      <c r="I5940" t="s">
        <v>17620</v>
      </c>
      <c r="J5940" t="s">
        <v>17621</v>
      </c>
      <c r="K5940" t="s">
        <v>453</v>
      </c>
      <c r="M5940" s="1">
        <v>3102666</v>
      </c>
      <c r="N5940" t="s">
        <v>17622</v>
      </c>
      <c r="O5940">
        <v>105</v>
      </c>
      <c r="P5940" s="6" t="str">
        <f>_xlfn.XLOOKUP(movie3[[#This Row],[year]],inflation!E$2:E$225,inflation!F$2:F$225,,0)</f>
        <v>676.0</v>
      </c>
      <c r="Q5940" s="2">
        <f>movie3[[#This Row],[gross]] * (inflation!B$226 / movie3[[#This Row],[CPI of Released Year]])</f>
        <v>4202368.3278106507</v>
      </c>
      <c r="R5940" s="2">
        <f>movie3[[#This Row],[gross]]-movie3[[#This Row],[budget]]</f>
        <v>3102666</v>
      </c>
    </row>
    <row r="5941" spans="1:18" hidden="1" x14ac:dyDescent="0.25">
      <c r="A5941" t="s">
        <v>8198</v>
      </c>
      <c r="B5941" t="s">
        <v>16</v>
      </c>
      <c r="C5941" t="s">
        <v>17</v>
      </c>
      <c r="D5941">
        <v>1994</v>
      </c>
      <c r="E5941" t="s">
        <v>8199</v>
      </c>
      <c r="F5941">
        <v>6.6</v>
      </c>
      <c r="G5941" s="1">
        <v>3200</v>
      </c>
      <c r="H5941" t="s">
        <v>8200</v>
      </c>
      <c r="I5941" t="s">
        <v>8201</v>
      </c>
      <c r="J5941" t="s">
        <v>4368</v>
      </c>
      <c r="K5941" t="s">
        <v>22</v>
      </c>
      <c r="M5941" s="1">
        <v>217881</v>
      </c>
      <c r="N5941" t="s">
        <v>4072</v>
      </c>
      <c r="O5941">
        <v>86</v>
      </c>
      <c r="P5941" s="6" t="str">
        <f>_xlfn.XLOOKUP(movie3[[#This Row],[year]],inflation!E$2:E$225,inflation!F$2:F$225,,0)</f>
        <v>445.4</v>
      </c>
      <c r="Q5941" s="2">
        <f>movie3[[#This Row],[gross]] * (inflation!B$226 / movie3[[#This Row],[CPI of Released Year]])</f>
        <v>447893.67669510556</v>
      </c>
      <c r="R5941" s="2">
        <f>movie3[[#This Row],[gross]]-movie3[[#This Row],[budget]]</f>
        <v>217881</v>
      </c>
    </row>
    <row r="5942" spans="1:18" hidden="1" x14ac:dyDescent="0.25">
      <c r="A5942" t="s">
        <v>20957</v>
      </c>
      <c r="B5942" t="s">
        <v>2709</v>
      </c>
      <c r="C5942" t="s">
        <v>104</v>
      </c>
      <c r="D5942">
        <v>2018</v>
      </c>
      <c r="E5942" t="s">
        <v>20851</v>
      </c>
      <c r="F5942">
        <v>6.6</v>
      </c>
      <c r="G5942" s="1">
        <v>21000</v>
      </c>
      <c r="H5942" t="s">
        <v>20958</v>
      </c>
      <c r="I5942" t="s">
        <v>18201</v>
      </c>
      <c r="J5942" t="s">
        <v>5877</v>
      </c>
      <c r="K5942" t="s">
        <v>30</v>
      </c>
      <c r="M5942" s="1">
        <v>167994</v>
      </c>
      <c r="N5942" t="s">
        <v>20959</v>
      </c>
      <c r="O5942">
        <v>109</v>
      </c>
      <c r="P5942" s="6" t="str">
        <f>_xlfn.XLOOKUP(movie3[[#This Row],[year]],inflation!E$2:E$225,inflation!F$2:F$225,,0)</f>
        <v>754.6</v>
      </c>
      <c r="Q5942" s="2">
        <f>movie3[[#This Row],[gross]] * (inflation!B$226 / movie3[[#This Row],[CPI of Released Year]])</f>
        <v>203836.87569573286</v>
      </c>
      <c r="R5942" s="2">
        <f>movie3[[#This Row],[gross]]-movie3[[#This Row],[budget]]</f>
        <v>167994</v>
      </c>
    </row>
    <row r="5943" spans="1:18" hidden="1" x14ac:dyDescent="0.25">
      <c r="A5943" t="s">
        <v>13915</v>
      </c>
      <c r="B5943" t="s">
        <v>16</v>
      </c>
      <c r="C5943" t="s">
        <v>17</v>
      </c>
      <c r="D5943">
        <v>2004</v>
      </c>
      <c r="E5943" t="s">
        <v>13916</v>
      </c>
      <c r="F5943">
        <v>6.6</v>
      </c>
      <c r="G5943" s="1">
        <v>8600</v>
      </c>
      <c r="H5943" t="s">
        <v>13357</v>
      </c>
      <c r="I5943" t="s">
        <v>13917</v>
      </c>
      <c r="J5943" t="s">
        <v>11363</v>
      </c>
      <c r="K5943" t="s">
        <v>30</v>
      </c>
      <c r="M5943" s="1">
        <v>156767</v>
      </c>
      <c r="N5943" t="s">
        <v>80</v>
      </c>
      <c r="O5943">
        <v>108</v>
      </c>
      <c r="P5943" s="6" t="str">
        <f>_xlfn.XLOOKUP(movie3[[#This Row],[year]],inflation!E$2:E$225,inflation!F$2:F$225,,0)</f>
        <v>567.6</v>
      </c>
      <c r="Q5943" s="2">
        <f>movie3[[#This Row],[gross]] * (inflation!B$226 / movie3[[#This Row],[CPI of Released Year]])</f>
        <v>252882.07399577167</v>
      </c>
      <c r="R5943" s="2">
        <f>movie3[[#This Row],[gross]]-movie3[[#This Row],[budget]]</f>
        <v>156767</v>
      </c>
    </row>
    <row r="5944" spans="1:18" hidden="1" x14ac:dyDescent="0.25">
      <c r="A5944" t="s">
        <v>7794</v>
      </c>
      <c r="B5944" t="s">
        <v>448</v>
      </c>
      <c r="C5944" t="s">
        <v>17</v>
      </c>
      <c r="D5944">
        <v>1993</v>
      </c>
      <c r="E5944" t="s">
        <v>7795</v>
      </c>
      <c r="F5944">
        <v>6.6</v>
      </c>
      <c r="G5944" s="1">
        <v>1800</v>
      </c>
      <c r="H5944" t="s">
        <v>7796</v>
      </c>
      <c r="I5944" t="s">
        <v>7796</v>
      </c>
      <c r="J5944" t="s">
        <v>7797</v>
      </c>
      <c r="K5944" t="s">
        <v>30</v>
      </c>
      <c r="M5944" s="1">
        <v>102780</v>
      </c>
      <c r="N5944" t="s">
        <v>7798</v>
      </c>
      <c r="O5944">
        <v>96</v>
      </c>
      <c r="P5944" s="6" t="str">
        <f>_xlfn.XLOOKUP(movie3[[#This Row],[year]],inflation!E$2:E$225,inflation!F$2:F$225,,0)</f>
        <v>434.1</v>
      </c>
      <c r="Q5944" s="2">
        <f>movie3[[#This Row],[gross]] * (inflation!B$226 / movie3[[#This Row],[CPI of Released Year]])</f>
        <v>216782.69523151347</v>
      </c>
      <c r="R5944" s="2">
        <f>movie3[[#This Row],[gross]]-movie3[[#This Row],[budget]]</f>
        <v>102780</v>
      </c>
    </row>
    <row r="5945" spans="1:18" hidden="1" x14ac:dyDescent="0.25">
      <c r="A5945" t="s">
        <v>13811</v>
      </c>
      <c r="B5945" t="s">
        <v>16</v>
      </c>
      <c r="C5945" t="s">
        <v>41</v>
      </c>
      <c r="D5945">
        <v>2004</v>
      </c>
      <c r="E5945" t="s">
        <v>13605</v>
      </c>
      <c r="F5945">
        <v>6.6</v>
      </c>
      <c r="G5945" s="1">
        <v>63000</v>
      </c>
      <c r="H5945" t="s">
        <v>8190</v>
      </c>
      <c r="I5945" t="s">
        <v>8190</v>
      </c>
      <c r="J5945" t="s">
        <v>10144</v>
      </c>
      <c r="K5945" t="s">
        <v>22</v>
      </c>
      <c r="L5945" s="1">
        <v>20000000</v>
      </c>
      <c r="M5945" s="1">
        <v>20094909</v>
      </c>
      <c r="N5945" t="s">
        <v>9442</v>
      </c>
      <c r="O5945">
        <v>107</v>
      </c>
      <c r="P5945" s="6" t="str">
        <f>_xlfn.XLOOKUP(movie3[[#This Row],[year]],inflation!E$2:E$225,inflation!F$2:F$225,,0)</f>
        <v>567.6</v>
      </c>
      <c r="Q5945" s="2">
        <f>movie3[[#This Row],[gross]] * (inflation!B$226 / movie3[[#This Row],[CPI of Released Year]])</f>
        <v>32415254.898520086</v>
      </c>
      <c r="R5945" s="2">
        <f>movie3[[#This Row],[gross]]-movie3[[#This Row],[budget]]</f>
        <v>94909</v>
      </c>
    </row>
    <row r="5946" spans="1:18" hidden="1" x14ac:dyDescent="0.25">
      <c r="A5946" t="s">
        <v>11395</v>
      </c>
      <c r="B5946" t="s">
        <v>2000</v>
      </c>
      <c r="C5946" t="s">
        <v>41</v>
      </c>
      <c r="D5946">
        <v>2000</v>
      </c>
      <c r="E5946" t="s">
        <v>10787</v>
      </c>
      <c r="F5946">
        <v>6.6</v>
      </c>
      <c r="G5946" s="1">
        <v>60000</v>
      </c>
      <c r="H5946" t="s">
        <v>3258</v>
      </c>
      <c r="I5946" t="s">
        <v>11396</v>
      </c>
      <c r="J5946" t="s">
        <v>5079</v>
      </c>
      <c r="K5946" t="s">
        <v>30</v>
      </c>
      <c r="L5946" s="1">
        <v>50000000</v>
      </c>
      <c r="M5946" s="1">
        <v>50054511</v>
      </c>
      <c r="N5946" t="s">
        <v>11397</v>
      </c>
      <c r="O5946">
        <v>118</v>
      </c>
      <c r="P5946" s="6" t="str">
        <f>_xlfn.XLOOKUP(movie3[[#This Row],[year]],inflation!E$2:E$225,inflation!F$2:F$225,,0)</f>
        <v>517.5</v>
      </c>
      <c r="Q5946" s="2">
        <f>movie3[[#This Row],[gross]] * (inflation!B$226 / movie3[[#This Row],[CPI of Released Year]])</f>
        <v>88560213.085217401</v>
      </c>
      <c r="R5946" s="2">
        <f>movie3[[#This Row],[gross]]-movie3[[#This Row],[budget]]</f>
        <v>54511</v>
      </c>
    </row>
    <row r="5947" spans="1:18" hidden="1" x14ac:dyDescent="0.25">
      <c r="A5947" t="s">
        <v>20757</v>
      </c>
      <c r="B5947" t="s">
        <v>448</v>
      </c>
      <c r="C5947" t="s">
        <v>104</v>
      </c>
      <c r="D5947">
        <v>2017</v>
      </c>
      <c r="E5947" t="s">
        <v>20449</v>
      </c>
      <c r="F5947">
        <v>6.6</v>
      </c>
      <c r="G5947" s="1">
        <v>21000</v>
      </c>
      <c r="H5947" t="s">
        <v>20758</v>
      </c>
      <c r="I5947" t="s">
        <v>20759</v>
      </c>
      <c r="J5947" t="s">
        <v>20760</v>
      </c>
      <c r="K5947" t="s">
        <v>30</v>
      </c>
      <c r="M5947" s="1">
        <v>33109</v>
      </c>
      <c r="N5947" t="s">
        <v>20761</v>
      </c>
      <c r="O5947">
        <v>103</v>
      </c>
      <c r="P5947" s="6" t="str">
        <f>_xlfn.XLOOKUP(movie3[[#This Row],[year]],inflation!E$2:E$225,inflation!F$2:F$225,,0)</f>
        <v>736.6</v>
      </c>
      <c r="Q5947" s="2">
        <f>movie3[[#This Row],[gross]] * (inflation!B$226 / movie3[[#This Row],[CPI of Released Year]])</f>
        <v>41154.76568015205</v>
      </c>
      <c r="R5947" s="2">
        <f>movie3[[#This Row],[gross]]-movie3[[#This Row],[budget]]</f>
        <v>33109</v>
      </c>
    </row>
    <row r="5948" spans="1:18" hidden="1" x14ac:dyDescent="0.25">
      <c r="A5948" t="s">
        <v>10560</v>
      </c>
      <c r="B5948" t="s">
        <v>16</v>
      </c>
      <c r="C5948" t="s">
        <v>390</v>
      </c>
      <c r="D5948">
        <v>1998</v>
      </c>
      <c r="E5948" t="s">
        <v>10561</v>
      </c>
      <c r="F5948">
        <v>6.6</v>
      </c>
      <c r="G5948" s="1">
        <v>3600</v>
      </c>
      <c r="H5948" t="s">
        <v>10562</v>
      </c>
      <c r="I5948" t="s">
        <v>10563</v>
      </c>
      <c r="J5948" t="s">
        <v>10564</v>
      </c>
      <c r="K5948" t="s">
        <v>2110</v>
      </c>
      <c r="M5948" s="1">
        <v>25824</v>
      </c>
      <c r="N5948" t="s">
        <v>6119</v>
      </c>
      <c r="O5948">
        <v>90</v>
      </c>
      <c r="P5948" s="6" t="str">
        <f>_xlfn.XLOOKUP(movie3[[#This Row],[year]],inflation!E$2:E$225,inflation!F$2:F$225,,0)</f>
        <v>489.8</v>
      </c>
      <c r="Q5948" s="2">
        <f>movie3[[#This Row],[gross]] * (inflation!B$226 / movie3[[#This Row],[CPI of Released Year]])</f>
        <v>48273.692119232343</v>
      </c>
      <c r="R5948" s="2">
        <f>movie3[[#This Row],[gross]]-movie3[[#This Row],[budget]]</f>
        <v>25824</v>
      </c>
    </row>
    <row r="5949" spans="1:18" hidden="1" x14ac:dyDescent="0.25">
      <c r="A5949" t="s">
        <v>7185</v>
      </c>
      <c r="B5949" t="s">
        <v>2000</v>
      </c>
      <c r="C5949" t="s">
        <v>17</v>
      </c>
      <c r="D5949">
        <v>1992</v>
      </c>
      <c r="E5949" t="s">
        <v>7186</v>
      </c>
      <c r="F5949">
        <v>6.6</v>
      </c>
      <c r="G5949" s="1">
        <v>2600</v>
      </c>
      <c r="H5949" t="s">
        <v>2391</v>
      </c>
      <c r="I5949" t="s">
        <v>7187</v>
      </c>
      <c r="J5949" t="s">
        <v>1473</v>
      </c>
      <c r="K5949" t="s">
        <v>453</v>
      </c>
      <c r="M5949" s="1">
        <v>20194</v>
      </c>
      <c r="N5949" t="s">
        <v>7017</v>
      </c>
      <c r="O5949">
        <v>89</v>
      </c>
      <c r="P5949" s="6" t="str">
        <f>_xlfn.XLOOKUP(movie3[[#This Row],[year]],inflation!E$2:E$225,inflation!F$2:F$225,,0)</f>
        <v>421.7</v>
      </c>
      <c r="Q5949" s="2">
        <f>movie3[[#This Row],[gross]] * (inflation!B$226 / movie3[[#This Row],[CPI of Released Year]])</f>
        <v>43845.450320132797</v>
      </c>
      <c r="R5949" s="2">
        <f>movie3[[#This Row],[gross]]-movie3[[#This Row],[budget]]</f>
        <v>20194</v>
      </c>
    </row>
    <row r="5950" spans="1:18" hidden="1" x14ac:dyDescent="0.25">
      <c r="A5950" t="s">
        <v>17173</v>
      </c>
      <c r="B5950" t="s">
        <v>16</v>
      </c>
      <c r="C5950" t="s">
        <v>41</v>
      </c>
      <c r="D5950">
        <v>2011</v>
      </c>
      <c r="E5950" t="s">
        <v>17084</v>
      </c>
      <c r="F5950">
        <v>6.5</v>
      </c>
      <c r="G5950" s="1">
        <v>348000</v>
      </c>
      <c r="H5950" t="s">
        <v>16176</v>
      </c>
      <c r="I5950" t="s">
        <v>17174</v>
      </c>
      <c r="J5950" t="s">
        <v>17175</v>
      </c>
      <c r="K5950" t="s">
        <v>30</v>
      </c>
      <c r="L5950" s="1">
        <v>35000000</v>
      </c>
      <c r="M5950" s="1">
        <v>149542245</v>
      </c>
      <c r="N5950" t="s">
        <v>10879</v>
      </c>
      <c r="O5950">
        <v>109</v>
      </c>
      <c r="P5950" s="6" t="str">
        <f>_xlfn.XLOOKUP(movie3[[#This Row],[year]],inflation!E$2:E$225,inflation!F$2:F$225,,0)</f>
        <v>676.0</v>
      </c>
      <c r="Q5950" s="2">
        <f>movie3[[#This Row],[gross]] * (inflation!B$226 / movie3[[#This Row],[CPI of Released Year]])</f>
        <v>202545679.76627219</v>
      </c>
      <c r="R5950" s="2">
        <f>movie3[[#This Row],[gross]]-movie3[[#This Row],[budget]]</f>
        <v>114542245</v>
      </c>
    </row>
    <row r="5951" spans="1:18" hidden="1" x14ac:dyDescent="0.25">
      <c r="A5951" t="s">
        <v>17364</v>
      </c>
      <c r="B5951" t="s">
        <v>16</v>
      </c>
      <c r="C5951" t="s">
        <v>63</v>
      </c>
      <c r="D5951">
        <v>2011</v>
      </c>
      <c r="E5951" t="s">
        <v>17177</v>
      </c>
      <c r="F5951">
        <v>6.5</v>
      </c>
      <c r="G5951" s="1">
        <v>124000</v>
      </c>
      <c r="H5951" t="s">
        <v>85</v>
      </c>
      <c r="I5951" t="s">
        <v>15740</v>
      </c>
      <c r="J5951" t="s">
        <v>8513</v>
      </c>
      <c r="K5951" t="s">
        <v>30</v>
      </c>
      <c r="L5951" s="1">
        <v>35000000</v>
      </c>
      <c r="M5951" s="1">
        <v>84920539</v>
      </c>
      <c r="N5951" t="s">
        <v>4880</v>
      </c>
      <c r="O5951">
        <v>137</v>
      </c>
      <c r="P5951" s="6" t="str">
        <f>_xlfn.XLOOKUP(movie3[[#This Row],[year]],inflation!E$2:E$225,inflation!F$2:F$225,,0)</f>
        <v>676.0</v>
      </c>
      <c r="Q5951" s="2">
        <f>movie3[[#This Row],[gross]] * (inflation!B$226 / movie3[[#This Row],[CPI of Released Year]])</f>
        <v>115019593.94733728</v>
      </c>
      <c r="R5951" s="2">
        <f>movie3[[#This Row],[gross]]-movie3[[#This Row],[budget]]</f>
        <v>49920539</v>
      </c>
    </row>
    <row r="5952" spans="1:18" hidden="1" x14ac:dyDescent="0.25">
      <c r="A5952" t="s">
        <v>17409</v>
      </c>
      <c r="B5952" t="s">
        <v>33</v>
      </c>
      <c r="C5952" t="s">
        <v>390</v>
      </c>
      <c r="D5952">
        <v>2011</v>
      </c>
      <c r="E5952" t="s">
        <v>16898</v>
      </c>
      <c r="F5952">
        <v>6.5</v>
      </c>
      <c r="G5952" s="1">
        <v>28000</v>
      </c>
      <c r="H5952" t="s">
        <v>14714</v>
      </c>
      <c r="I5952" t="s">
        <v>17410</v>
      </c>
      <c r="J5952" t="s">
        <v>16743</v>
      </c>
      <c r="K5952" t="s">
        <v>30</v>
      </c>
      <c r="L5952" s="1">
        <v>21000000</v>
      </c>
      <c r="M5952" s="1">
        <v>72526996</v>
      </c>
      <c r="N5952" t="s">
        <v>9112</v>
      </c>
      <c r="O5952">
        <v>99</v>
      </c>
      <c r="P5952" s="6" t="str">
        <f>_xlfn.XLOOKUP(movie3[[#This Row],[year]],inflation!E$2:E$225,inflation!F$2:F$225,,0)</f>
        <v>676.0</v>
      </c>
      <c r="Q5952" s="2">
        <f>movie3[[#This Row],[gross]] * (inflation!B$226 / movie3[[#This Row],[CPI of Released Year]])</f>
        <v>98233309.966863915</v>
      </c>
      <c r="R5952" s="2">
        <f>movie3[[#This Row],[gross]]-movie3[[#This Row],[budget]]</f>
        <v>51526996</v>
      </c>
    </row>
    <row r="5953" spans="1:18" hidden="1" x14ac:dyDescent="0.25">
      <c r="A5953" t="s">
        <v>17145</v>
      </c>
      <c r="B5953" t="s">
        <v>2000</v>
      </c>
      <c r="C5953" t="s">
        <v>41</v>
      </c>
      <c r="D5953">
        <v>2011</v>
      </c>
      <c r="E5953" t="s">
        <v>16991</v>
      </c>
      <c r="F5953">
        <v>6.4</v>
      </c>
      <c r="G5953" s="1">
        <v>227000</v>
      </c>
      <c r="H5953" t="s">
        <v>5778</v>
      </c>
      <c r="I5953" t="s">
        <v>15533</v>
      </c>
      <c r="J5953" t="s">
        <v>8517</v>
      </c>
      <c r="K5953" t="s">
        <v>30</v>
      </c>
      <c r="L5953" s="1">
        <v>80000000</v>
      </c>
      <c r="M5953" s="1">
        <v>214945591</v>
      </c>
      <c r="N5953" t="s">
        <v>31</v>
      </c>
      <c r="O5953">
        <v>117</v>
      </c>
      <c r="P5953" s="6" t="str">
        <f>_xlfn.XLOOKUP(movie3[[#This Row],[year]],inflation!E$2:E$225,inflation!F$2:F$225,,0)</f>
        <v>676.0</v>
      </c>
      <c r="Q5953" s="2">
        <f>movie3[[#This Row],[gross]] * (inflation!B$226 / movie3[[#This Row],[CPI of Released Year]])</f>
        <v>291130448.40177518</v>
      </c>
      <c r="R5953" s="2">
        <f>movie3[[#This Row],[gross]]-movie3[[#This Row],[budget]]</f>
        <v>134945591</v>
      </c>
    </row>
    <row r="5954" spans="1:18" hidden="1" x14ac:dyDescent="0.25">
      <c r="A5954" t="s">
        <v>17251</v>
      </c>
      <c r="B5954" t="s">
        <v>2000</v>
      </c>
      <c r="C5954" t="s">
        <v>34</v>
      </c>
      <c r="D5954">
        <v>2011</v>
      </c>
      <c r="E5954" t="s">
        <v>17037</v>
      </c>
      <c r="F5954">
        <v>6.4</v>
      </c>
      <c r="G5954" s="1">
        <v>97000</v>
      </c>
      <c r="H5954" t="s">
        <v>15837</v>
      </c>
      <c r="I5954" t="s">
        <v>2909</v>
      </c>
      <c r="J5954" t="s">
        <v>17252</v>
      </c>
      <c r="K5954" t="s">
        <v>453</v>
      </c>
      <c r="L5954" s="1">
        <v>40000000</v>
      </c>
      <c r="M5954" s="1">
        <v>71508440</v>
      </c>
      <c r="N5954" t="s">
        <v>12255</v>
      </c>
      <c r="O5954">
        <v>108</v>
      </c>
      <c r="P5954" s="6" t="str">
        <f>_xlfn.XLOOKUP(movie3[[#This Row],[year]],inflation!E$2:E$225,inflation!F$2:F$225,,0)</f>
        <v>676.0</v>
      </c>
      <c r="Q5954" s="2">
        <f>movie3[[#This Row],[gross]] * (inflation!B$226 / movie3[[#This Row],[CPI of Released Year]])</f>
        <v>96853739.147928998</v>
      </c>
      <c r="R5954" s="2">
        <f>movie3[[#This Row],[gross]]-movie3[[#This Row],[budget]]</f>
        <v>31508440</v>
      </c>
    </row>
    <row r="5955" spans="1:18" hidden="1" x14ac:dyDescent="0.25">
      <c r="A5955" t="s">
        <v>17336</v>
      </c>
      <c r="B5955" t="s">
        <v>16</v>
      </c>
      <c r="C5955" t="s">
        <v>41</v>
      </c>
      <c r="D5955">
        <v>2011</v>
      </c>
      <c r="E5955" t="s">
        <v>17171</v>
      </c>
      <c r="F5955">
        <v>6.4</v>
      </c>
      <c r="G5955" s="1">
        <v>472000</v>
      </c>
      <c r="H5955" t="s">
        <v>11281</v>
      </c>
      <c r="I5955" t="s">
        <v>11769</v>
      </c>
      <c r="J5955" t="s">
        <v>17201</v>
      </c>
      <c r="K5955" t="s">
        <v>30</v>
      </c>
      <c r="L5955" s="1">
        <v>80000000</v>
      </c>
      <c r="M5955" s="1">
        <v>586764305</v>
      </c>
      <c r="N5955" t="s">
        <v>23</v>
      </c>
      <c r="O5955">
        <v>102</v>
      </c>
      <c r="P5955" s="6" t="str">
        <f>_xlfn.XLOOKUP(movie3[[#This Row],[year]],inflation!E$2:E$225,inflation!F$2:F$225,,0)</f>
        <v>676.0</v>
      </c>
      <c r="Q5955" s="2">
        <f>movie3[[#This Row],[gross]] * (inflation!B$226 / movie3[[#This Row],[CPI of Released Year]])</f>
        <v>794735795.35207105</v>
      </c>
      <c r="R5955" s="2">
        <f>movie3[[#This Row],[gross]]-movie3[[#This Row],[budget]]</f>
        <v>506764305</v>
      </c>
    </row>
    <row r="5956" spans="1:18" hidden="1" x14ac:dyDescent="0.25">
      <c r="A5956" t="s">
        <v>17357</v>
      </c>
      <c r="B5956" t="s">
        <v>16</v>
      </c>
      <c r="C5956" t="s">
        <v>34</v>
      </c>
      <c r="D5956">
        <v>2011</v>
      </c>
      <c r="E5956" t="s">
        <v>17143</v>
      </c>
      <c r="F5956">
        <v>6.4</v>
      </c>
      <c r="G5956" s="1">
        <v>126000</v>
      </c>
      <c r="H5956" t="s">
        <v>17358</v>
      </c>
      <c r="I5956" t="s">
        <v>17359</v>
      </c>
      <c r="J5956" t="s">
        <v>11244</v>
      </c>
      <c r="K5956" t="s">
        <v>22</v>
      </c>
      <c r="L5956" s="1">
        <v>70000000</v>
      </c>
      <c r="M5956" s="1">
        <v>57084522</v>
      </c>
      <c r="N5956" t="s">
        <v>17360</v>
      </c>
      <c r="O5956">
        <v>116</v>
      </c>
      <c r="P5956" s="6" t="str">
        <f>_xlfn.XLOOKUP(movie3[[#This Row],[year]],inflation!E$2:E$225,inflation!F$2:F$225,,0)</f>
        <v>676.0</v>
      </c>
      <c r="Q5956" s="2">
        <f>movie3[[#This Row],[gross]] * (inflation!B$226 / movie3[[#This Row],[CPI of Released Year]])</f>
        <v>77317438.377514794</v>
      </c>
      <c r="R5956" s="2">
        <f>movie3[[#This Row],[gross]]-movie3[[#This Row],[budget]]</f>
        <v>-12915478</v>
      </c>
    </row>
    <row r="5957" spans="1:18" hidden="1" x14ac:dyDescent="0.25">
      <c r="A5957" t="s">
        <v>17371</v>
      </c>
      <c r="B5957" t="s">
        <v>16</v>
      </c>
      <c r="C5957" t="s">
        <v>63</v>
      </c>
      <c r="D5957">
        <v>2011</v>
      </c>
      <c r="E5957" t="s">
        <v>17372</v>
      </c>
      <c r="F5957">
        <v>6.4</v>
      </c>
      <c r="G5957" s="1">
        <v>100000</v>
      </c>
      <c r="H5957" t="s">
        <v>582</v>
      </c>
      <c r="I5957" t="s">
        <v>4559</v>
      </c>
      <c r="J5957" t="s">
        <v>16729</v>
      </c>
      <c r="K5957" t="s">
        <v>22</v>
      </c>
      <c r="M5957" s="1">
        <v>30519436</v>
      </c>
      <c r="N5957" t="s">
        <v>1787</v>
      </c>
      <c r="O5957">
        <v>99</v>
      </c>
      <c r="P5957" s="6" t="str">
        <f>_xlfn.XLOOKUP(movie3[[#This Row],[year]],inflation!E$2:E$225,inflation!F$2:F$225,,0)</f>
        <v>676.0</v>
      </c>
      <c r="Q5957" s="2">
        <f>movie3[[#This Row],[gross]] * (inflation!B$226 / movie3[[#This Row],[CPI of Released Year]])</f>
        <v>41336679.884023674</v>
      </c>
      <c r="R5957" s="2">
        <f>movie3[[#This Row],[gross]]-movie3[[#This Row],[budget]]</f>
        <v>30519436</v>
      </c>
    </row>
    <row r="5958" spans="1:18" hidden="1" x14ac:dyDescent="0.25">
      <c r="A5958" t="s">
        <v>2640</v>
      </c>
      <c r="B5958" t="s">
        <v>16</v>
      </c>
      <c r="C5958" t="s">
        <v>41</v>
      </c>
      <c r="D5958">
        <v>2011</v>
      </c>
      <c r="E5958" t="s">
        <v>17191</v>
      </c>
      <c r="F5958">
        <v>6.4</v>
      </c>
      <c r="G5958" s="1">
        <v>101000</v>
      </c>
      <c r="H5958" t="s">
        <v>15199</v>
      </c>
      <c r="I5958" t="s">
        <v>17377</v>
      </c>
      <c r="J5958" t="s">
        <v>15427</v>
      </c>
      <c r="K5958" t="s">
        <v>30</v>
      </c>
      <c r="L5958" s="1">
        <v>30000000</v>
      </c>
      <c r="M5958" s="1">
        <v>41002607</v>
      </c>
      <c r="N5958" t="s">
        <v>9689</v>
      </c>
      <c r="O5958">
        <v>106</v>
      </c>
      <c r="P5958" s="6" t="str">
        <f>_xlfn.XLOOKUP(movie3[[#This Row],[year]],inflation!E$2:E$225,inflation!F$2:F$225,,0)</f>
        <v>676.0</v>
      </c>
      <c r="Q5958" s="2">
        <f>movie3[[#This Row],[gross]] * (inflation!B$226 / movie3[[#This Row],[CPI of Released Year]])</f>
        <v>55535483.682248525</v>
      </c>
      <c r="R5958" s="2">
        <f>movie3[[#This Row],[gross]]-movie3[[#This Row],[budget]]</f>
        <v>11002607</v>
      </c>
    </row>
    <row r="5959" spans="1:18" hidden="1" x14ac:dyDescent="0.25">
      <c r="A5959" t="s">
        <v>17411</v>
      </c>
      <c r="B5959" t="s">
        <v>448</v>
      </c>
      <c r="C5959" t="s">
        <v>34</v>
      </c>
      <c r="D5959">
        <v>2011</v>
      </c>
      <c r="E5959" t="s">
        <v>17412</v>
      </c>
      <c r="F5959">
        <v>6.4</v>
      </c>
      <c r="G5959" s="1">
        <v>38000</v>
      </c>
      <c r="H5959" t="s">
        <v>17413</v>
      </c>
      <c r="I5959" t="s">
        <v>17413</v>
      </c>
      <c r="J5959" t="s">
        <v>17414</v>
      </c>
      <c r="K5959" t="s">
        <v>22</v>
      </c>
      <c r="M5959" s="1">
        <v>450275</v>
      </c>
      <c r="N5959" t="s">
        <v>15939</v>
      </c>
      <c r="O5959">
        <v>95</v>
      </c>
      <c r="P5959" s="6" t="str">
        <f>_xlfn.XLOOKUP(movie3[[#This Row],[year]],inflation!E$2:E$225,inflation!F$2:F$225,,0)</f>
        <v>676.0</v>
      </c>
      <c r="Q5959" s="2">
        <f>movie3[[#This Row],[gross]] * (inflation!B$226 / movie3[[#This Row],[CPI of Released Year]])</f>
        <v>609869.51183431956</v>
      </c>
      <c r="R5959" s="2">
        <f>movie3[[#This Row],[gross]]-movie3[[#This Row],[budget]]</f>
        <v>450275</v>
      </c>
    </row>
    <row r="5960" spans="1:18" hidden="1" x14ac:dyDescent="0.25">
      <c r="A5960" t="s">
        <v>17524</v>
      </c>
      <c r="B5960" t="s">
        <v>16</v>
      </c>
      <c r="C5960" t="s">
        <v>41</v>
      </c>
      <c r="D5960">
        <v>2011</v>
      </c>
      <c r="E5960" t="s">
        <v>17037</v>
      </c>
      <c r="F5960">
        <v>6.4</v>
      </c>
      <c r="G5960" s="1">
        <v>85000</v>
      </c>
      <c r="H5960" t="s">
        <v>17525</v>
      </c>
      <c r="I5960" t="s">
        <v>17525</v>
      </c>
      <c r="J5960" t="s">
        <v>13303</v>
      </c>
      <c r="K5960" t="s">
        <v>30</v>
      </c>
      <c r="L5960" s="1">
        <v>5000000</v>
      </c>
      <c r="M5960" s="1">
        <v>25804448</v>
      </c>
      <c r="N5960" t="s">
        <v>17526</v>
      </c>
      <c r="O5960">
        <v>90</v>
      </c>
      <c r="P5960" s="6" t="str">
        <f>_xlfn.XLOOKUP(movie3[[#This Row],[year]],inflation!E$2:E$225,inflation!F$2:F$225,,0)</f>
        <v>676.0</v>
      </c>
      <c r="Q5960" s="2">
        <f>movie3[[#This Row],[gross]] * (inflation!B$226 / movie3[[#This Row],[CPI of Released Year]])</f>
        <v>34950521.581065089</v>
      </c>
      <c r="R5960" s="2">
        <f>movie3[[#This Row],[gross]]-movie3[[#This Row],[budget]]</f>
        <v>20804448</v>
      </c>
    </row>
    <row r="5961" spans="1:18" hidden="1" x14ac:dyDescent="0.25">
      <c r="A5961" t="s">
        <v>17560</v>
      </c>
      <c r="B5961" t="s">
        <v>2000</v>
      </c>
      <c r="C5961" t="s">
        <v>63</v>
      </c>
      <c r="D5961">
        <v>2011</v>
      </c>
      <c r="E5961" t="s">
        <v>17561</v>
      </c>
      <c r="F5961">
        <v>6.4</v>
      </c>
      <c r="G5961" s="1">
        <v>105000</v>
      </c>
      <c r="H5961" t="s">
        <v>15554</v>
      </c>
      <c r="I5961" t="s">
        <v>17562</v>
      </c>
      <c r="J5961" t="s">
        <v>748</v>
      </c>
      <c r="K5961" t="s">
        <v>22</v>
      </c>
      <c r="L5961" s="1">
        <v>13000000</v>
      </c>
      <c r="M5961" s="1">
        <v>115890699</v>
      </c>
      <c r="N5961" t="s">
        <v>17563</v>
      </c>
      <c r="O5961">
        <v>105</v>
      </c>
      <c r="P5961" s="6" t="str">
        <f>_xlfn.XLOOKUP(movie3[[#This Row],[year]],inflation!E$2:E$225,inflation!F$2:F$225,,0)</f>
        <v>676.0</v>
      </c>
      <c r="Q5961" s="2">
        <f>movie3[[#This Row],[gross]] * (inflation!B$226 / movie3[[#This Row],[CPI of Released Year]])</f>
        <v>156966751.48579884</v>
      </c>
      <c r="R5961" s="2">
        <f>movie3[[#This Row],[gross]]-movie3[[#This Row],[budget]]</f>
        <v>102890699</v>
      </c>
    </row>
    <row r="5962" spans="1:18" hidden="1" x14ac:dyDescent="0.25">
      <c r="A5962" t="s">
        <v>17578</v>
      </c>
      <c r="B5962" t="s">
        <v>16</v>
      </c>
      <c r="C5962" t="s">
        <v>34</v>
      </c>
      <c r="D5962">
        <v>2011</v>
      </c>
      <c r="E5962" t="s">
        <v>17147</v>
      </c>
      <c r="F5962">
        <v>6.4</v>
      </c>
      <c r="G5962" s="1">
        <v>18000</v>
      </c>
      <c r="H5962" t="s">
        <v>17579</v>
      </c>
      <c r="I5962" t="s">
        <v>17579</v>
      </c>
      <c r="J5962" t="s">
        <v>14488</v>
      </c>
      <c r="K5962" t="s">
        <v>453</v>
      </c>
      <c r="M5962" s="1">
        <v>3424648</v>
      </c>
      <c r="N5962" t="s">
        <v>17580</v>
      </c>
      <c r="O5962">
        <v>109</v>
      </c>
      <c r="P5962" s="6" t="str">
        <f>_xlfn.XLOOKUP(movie3[[#This Row],[year]],inflation!E$2:E$225,inflation!F$2:F$225,,0)</f>
        <v>676.0</v>
      </c>
      <c r="Q5962" s="2">
        <f>movie3[[#This Row],[gross]] * (inflation!B$226 / movie3[[#This Row],[CPI of Released Year]])</f>
        <v>4638472.9420118341</v>
      </c>
      <c r="R5962" s="2">
        <f>movie3[[#This Row],[gross]]-movie3[[#This Row],[budget]]</f>
        <v>3424648</v>
      </c>
    </row>
    <row r="5963" spans="1:18" hidden="1" x14ac:dyDescent="0.25">
      <c r="A5963" t="s">
        <v>17281</v>
      </c>
      <c r="B5963" t="s">
        <v>16</v>
      </c>
      <c r="C5963" t="s">
        <v>41</v>
      </c>
      <c r="D5963">
        <v>2011</v>
      </c>
      <c r="E5963" t="s">
        <v>17243</v>
      </c>
      <c r="F5963">
        <v>6.3</v>
      </c>
      <c r="G5963" s="1">
        <v>172000</v>
      </c>
      <c r="H5963" t="s">
        <v>10569</v>
      </c>
      <c r="I5963" t="s">
        <v>16084</v>
      </c>
      <c r="J5963" t="s">
        <v>4025</v>
      </c>
      <c r="K5963" t="s">
        <v>30</v>
      </c>
      <c r="L5963" s="1">
        <v>52000000</v>
      </c>
      <c r="M5963" s="1">
        <v>75450437</v>
      </c>
      <c r="N5963" t="s">
        <v>61</v>
      </c>
      <c r="O5963">
        <v>112</v>
      </c>
      <c r="P5963" s="6" t="str">
        <f>_xlfn.XLOOKUP(movie3[[#This Row],[year]],inflation!E$2:E$225,inflation!F$2:F$225,,0)</f>
        <v>676.0</v>
      </c>
      <c r="Q5963" s="2">
        <f>movie3[[#This Row],[gross]] * (inflation!B$226 / movie3[[#This Row],[CPI of Released Year]])</f>
        <v>102192929.16745563</v>
      </c>
      <c r="R5963" s="2">
        <f>movie3[[#This Row],[gross]]-movie3[[#This Row],[budget]]</f>
        <v>23450437</v>
      </c>
    </row>
    <row r="5964" spans="1:18" hidden="1" x14ac:dyDescent="0.25">
      <c r="A5964" t="s">
        <v>17347</v>
      </c>
      <c r="B5964" t="s">
        <v>16</v>
      </c>
      <c r="C5964" t="s">
        <v>41</v>
      </c>
      <c r="D5964">
        <v>2011</v>
      </c>
      <c r="E5964" t="s">
        <v>17215</v>
      </c>
      <c r="F5964">
        <v>6.3</v>
      </c>
      <c r="G5964" s="1">
        <v>52000</v>
      </c>
      <c r="H5964" t="s">
        <v>13932</v>
      </c>
      <c r="I5964" t="s">
        <v>16742</v>
      </c>
      <c r="J5964" t="s">
        <v>17348</v>
      </c>
      <c r="K5964" t="s">
        <v>30</v>
      </c>
      <c r="L5964" s="1">
        <v>23000000</v>
      </c>
      <c r="M5964" s="1">
        <v>7550073</v>
      </c>
      <c r="N5964" t="s">
        <v>13658</v>
      </c>
      <c r="O5964">
        <v>97</v>
      </c>
      <c r="P5964" s="6" t="str">
        <f>_xlfn.XLOOKUP(movie3[[#This Row],[year]],inflation!E$2:E$225,inflation!F$2:F$225,,0)</f>
        <v>676.0</v>
      </c>
      <c r="Q5964" s="2">
        <f>movie3[[#This Row],[gross]] * (inflation!B$226 / movie3[[#This Row],[CPI of Released Year]])</f>
        <v>10226104.79112426</v>
      </c>
      <c r="R5964" s="2">
        <f>movie3[[#This Row],[gross]]-movie3[[#This Row],[budget]]</f>
        <v>-15449927</v>
      </c>
    </row>
    <row r="5965" spans="1:18" hidden="1" x14ac:dyDescent="0.25">
      <c r="A5965" t="s">
        <v>17400</v>
      </c>
      <c r="B5965" t="s">
        <v>33</v>
      </c>
      <c r="C5965" t="s">
        <v>34</v>
      </c>
      <c r="D5965">
        <v>2011</v>
      </c>
      <c r="E5965" t="s">
        <v>17232</v>
      </c>
      <c r="F5965">
        <v>6.3</v>
      </c>
      <c r="G5965" s="1">
        <v>123000</v>
      </c>
      <c r="H5965" t="s">
        <v>8797</v>
      </c>
      <c r="I5965" t="s">
        <v>17401</v>
      </c>
      <c r="J5965" t="s">
        <v>9759</v>
      </c>
      <c r="K5965" t="s">
        <v>22</v>
      </c>
      <c r="L5965" s="1">
        <v>45000000</v>
      </c>
      <c r="M5965" s="1">
        <v>160078586</v>
      </c>
      <c r="N5965" t="s">
        <v>61</v>
      </c>
      <c r="O5965">
        <v>101</v>
      </c>
      <c r="P5965" s="6" t="str">
        <f>_xlfn.XLOOKUP(movie3[[#This Row],[year]],inflation!E$2:E$225,inflation!F$2:F$225,,0)</f>
        <v>676.0</v>
      </c>
      <c r="Q5965" s="2">
        <f>movie3[[#This Row],[gross]] * (inflation!B$226 / movie3[[#This Row],[CPI of Released Year]])</f>
        <v>216816499.02603552</v>
      </c>
      <c r="R5965" s="2">
        <f>movie3[[#This Row],[gross]]-movie3[[#This Row],[budget]]</f>
        <v>115078586</v>
      </c>
    </row>
    <row r="5966" spans="1:18" hidden="1" x14ac:dyDescent="0.25">
      <c r="A5966" t="s">
        <v>17427</v>
      </c>
      <c r="B5966" t="s">
        <v>16</v>
      </c>
      <c r="C5966" t="s">
        <v>41</v>
      </c>
      <c r="D5966">
        <v>2011</v>
      </c>
      <c r="E5966" t="s">
        <v>17231</v>
      </c>
      <c r="F5966">
        <v>6.3</v>
      </c>
      <c r="G5966" s="1">
        <v>82000</v>
      </c>
      <c r="H5966" t="s">
        <v>14275</v>
      </c>
      <c r="I5966" t="s">
        <v>15063</v>
      </c>
      <c r="J5966" t="s">
        <v>11001</v>
      </c>
      <c r="K5966" t="s">
        <v>30</v>
      </c>
      <c r="L5966" s="1">
        <v>12000000</v>
      </c>
      <c r="M5966" s="1">
        <v>22939027</v>
      </c>
      <c r="N5966" t="s">
        <v>44</v>
      </c>
      <c r="O5966">
        <v>94</v>
      </c>
      <c r="P5966" s="6" t="str">
        <f>_xlfn.XLOOKUP(movie3[[#This Row],[year]],inflation!E$2:E$225,inflation!F$2:F$225,,0)</f>
        <v>676.0</v>
      </c>
      <c r="Q5966" s="2">
        <f>movie3[[#This Row],[gross]] * (inflation!B$226 / movie3[[#This Row],[CPI of Released Year]])</f>
        <v>31069486.865680475</v>
      </c>
      <c r="R5966" s="2">
        <f>movie3[[#This Row],[gross]]-movie3[[#This Row],[budget]]</f>
        <v>10939027</v>
      </c>
    </row>
    <row r="5967" spans="1:18" hidden="1" x14ac:dyDescent="0.25">
      <c r="A5967" t="s">
        <v>17510</v>
      </c>
      <c r="B5967" t="s">
        <v>16</v>
      </c>
      <c r="C5967" t="s">
        <v>17</v>
      </c>
      <c r="D5967">
        <v>2011</v>
      </c>
      <c r="E5967" t="s">
        <v>17511</v>
      </c>
      <c r="F5967">
        <v>6.3</v>
      </c>
      <c r="G5967" s="1">
        <v>12000</v>
      </c>
      <c r="H5967" t="s">
        <v>4148</v>
      </c>
      <c r="I5967" t="s">
        <v>4148</v>
      </c>
      <c r="J5967" t="s">
        <v>13628</v>
      </c>
      <c r="K5967" t="s">
        <v>22</v>
      </c>
      <c r="L5967" s="1">
        <v>15000000</v>
      </c>
      <c r="M5967" s="1">
        <v>2042203</v>
      </c>
      <c r="N5967" t="s">
        <v>17512</v>
      </c>
      <c r="O5967">
        <v>119</v>
      </c>
      <c r="P5967" s="6" t="str">
        <f>_xlfn.XLOOKUP(movie3[[#This Row],[year]],inflation!E$2:E$225,inflation!F$2:F$225,,0)</f>
        <v>676.0</v>
      </c>
      <c r="Q5967" s="2">
        <f>movie3[[#This Row],[gross]] * (inflation!B$226 / movie3[[#This Row],[CPI of Released Year]])</f>
        <v>2766037.081065089</v>
      </c>
      <c r="R5967" s="2">
        <f>movie3[[#This Row],[gross]]-movie3[[#This Row],[budget]]</f>
        <v>-12957797</v>
      </c>
    </row>
    <row r="5968" spans="1:18" hidden="1" x14ac:dyDescent="0.25">
      <c r="A5968" t="s">
        <v>17163</v>
      </c>
      <c r="B5968" t="s">
        <v>16</v>
      </c>
      <c r="C5968" t="s">
        <v>41</v>
      </c>
      <c r="D5968">
        <v>2011</v>
      </c>
      <c r="E5968" t="s">
        <v>16779</v>
      </c>
      <c r="F5968">
        <v>6.2</v>
      </c>
      <c r="G5968" s="1">
        <v>219000</v>
      </c>
      <c r="H5968" t="s">
        <v>545</v>
      </c>
      <c r="I5968" t="s">
        <v>17164</v>
      </c>
      <c r="J5968" t="s">
        <v>11409</v>
      </c>
      <c r="K5968" t="s">
        <v>30</v>
      </c>
      <c r="L5968" s="1">
        <v>25000000</v>
      </c>
      <c r="M5968" s="1">
        <v>149228077</v>
      </c>
      <c r="N5968" t="s">
        <v>44</v>
      </c>
      <c r="O5968">
        <v>108</v>
      </c>
      <c r="P5968" s="6" t="str">
        <f>_xlfn.XLOOKUP(movie3[[#This Row],[year]],inflation!E$2:E$225,inflation!F$2:F$225,,0)</f>
        <v>676.0</v>
      </c>
      <c r="Q5968" s="2">
        <f>movie3[[#This Row],[gross]] * (inflation!B$226 / movie3[[#This Row],[CPI of Released Year]])</f>
        <v>202120158.7295858</v>
      </c>
      <c r="R5968" s="2">
        <f>movie3[[#This Row],[gross]]-movie3[[#This Row],[budget]]</f>
        <v>124228077</v>
      </c>
    </row>
    <row r="5969" spans="1:18" hidden="1" x14ac:dyDescent="0.25">
      <c r="A5969" t="s">
        <v>17204</v>
      </c>
      <c r="B5969" t="s">
        <v>2000</v>
      </c>
      <c r="C5969" t="s">
        <v>34</v>
      </c>
      <c r="D5969">
        <v>2011</v>
      </c>
      <c r="E5969" t="s">
        <v>17205</v>
      </c>
      <c r="F5969">
        <v>6.2</v>
      </c>
      <c r="G5969" s="1">
        <v>390000</v>
      </c>
      <c r="H5969" t="s">
        <v>8514</v>
      </c>
      <c r="I5969" t="s">
        <v>10878</v>
      </c>
      <c r="J5969" t="s">
        <v>12998</v>
      </c>
      <c r="K5969" t="s">
        <v>30</v>
      </c>
      <c r="L5969" s="1">
        <v>195000000</v>
      </c>
      <c r="M5969" s="1">
        <v>1123794079</v>
      </c>
      <c r="N5969" t="s">
        <v>44</v>
      </c>
      <c r="O5969">
        <v>154</v>
      </c>
      <c r="P5969" s="6" t="str">
        <f>_xlfn.XLOOKUP(movie3[[#This Row],[year]],inflation!E$2:E$225,inflation!F$2:F$225,,0)</f>
        <v>676.0</v>
      </c>
      <c r="Q5969" s="2">
        <f>movie3[[#This Row],[gross]] * (inflation!B$226 / movie3[[#This Row],[CPI of Released Year]])</f>
        <v>1522109258.4798818</v>
      </c>
      <c r="R5969" s="2">
        <f>movie3[[#This Row],[gross]]-movie3[[#This Row],[budget]]</f>
        <v>928794079</v>
      </c>
    </row>
    <row r="5970" spans="1:18" hidden="1" x14ac:dyDescent="0.25">
      <c r="A5970" t="s">
        <v>17237</v>
      </c>
      <c r="B5970" t="s">
        <v>2000</v>
      </c>
      <c r="C5970" t="s">
        <v>34</v>
      </c>
      <c r="D5970">
        <v>2011</v>
      </c>
      <c r="E5970" t="s">
        <v>17238</v>
      </c>
      <c r="F5970">
        <v>6.2</v>
      </c>
      <c r="G5970" s="1">
        <v>137000</v>
      </c>
      <c r="H5970" t="s">
        <v>9783</v>
      </c>
      <c r="I5970" t="s">
        <v>14567</v>
      </c>
      <c r="J5970" t="s">
        <v>1486</v>
      </c>
      <c r="K5970" t="s">
        <v>30</v>
      </c>
      <c r="L5970" s="1">
        <v>75000000</v>
      </c>
      <c r="M5970" s="1">
        <v>152930623</v>
      </c>
      <c r="N5970" t="s">
        <v>61</v>
      </c>
      <c r="O5970">
        <v>104</v>
      </c>
      <c r="P5970" s="6" t="str">
        <f>_xlfn.XLOOKUP(movie3[[#This Row],[year]],inflation!E$2:E$225,inflation!F$2:F$225,,0)</f>
        <v>676.0</v>
      </c>
      <c r="Q5970" s="2">
        <f>movie3[[#This Row],[gross]] * (inflation!B$226 / movie3[[#This Row],[CPI of Released Year]])</f>
        <v>207135027.24674556</v>
      </c>
      <c r="R5970" s="2">
        <f>movie3[[#This Row],[gross]]-movie3[[#This Row],[budget]]</f>
        <v>77930623</v>
      </c>
    </row>
    <row r="5971" spans="1:18" hidden="1" x14ac:dyDescent="0.25">
      <c r="A5971" t="s">
        <v>17271</v>
      </c>
      <c r="B5971" t="s">
        <v>16</v>
      </c>
      <c r="C5971" t="s">
        <v>17</v>
      </c>
      <c r="D5971">
        <v>2011</v>
      </c>
      <c r="E5971" t="s">
        <v>17272</v>
      </c>
      <c r="F5971">
        <v>6.2</v>
      </c>
      <c r="G5971" s="1">
        <v>15000</v>
      </c>
      <c r="H5971" t="s">
        <v>5048</v>
      </c>
      <c r="I5971" t="s">
        <v>8442</v>
      </c>
      <c r="J5971" t="s">
        <v>10031</v>
      </c>
      <c r="K5971" t="s">
        <v>22</v>
      </c>
      <c r="M5971" s="1">
        <v>3143514</v>
      </c>
      <c r="N5971" t="s">
        <v>17273</v>
      </c>
      <c r="O5971">
        <v>98</v>
      </c>
      <c r="P5971" s="6" t="str">
        <f>_xlfn.XLOOKUP(movie3[[#This Row],[year]],inflation!E$2:E$225,inflation!F$2:F$225,,0)</f>
        <v>676.0</v>
      </c>
      <c r="Q5971" s="2">
        <f>movie3[[#This Row],[gross]] * (inflation!B$226 / movie3[[#This Row],[CPI of Released Year]])</f>
        <v>4257694.4059171602</v>
      </c>
      <c r="R5971" s="2">
        <f>movie3[[#This Row],[gross]]-movie3[[#This Row],[budget]]</f>
        <v>3143514</v>
      </c>
    </row>
    <row r="5972" spans="1:18" x14ac:dyDescent="0.25">
      <c r="A5972" t="s">
        <v>993</v>
      </c>
      <c r="B5972" t="s">
        <v>16</v>
      </c>
      <c r="C5972" t="s">
        <v>52</v>
      </c>
      <c r="D5972">
        <v>2011</v>
      </c>
      <c r="E5972" t="s">
        <v>17314</v>
      </c>
      <c r="F5972">
        <v>6.2</v>
      </c>
      <c r="G5972" s="1">
        <v>124000</v>
      </c>
      <c r="H5972" t="s">
        <v>17329</v>
      </c>
      <c r="I5972" t="s">
        <v>17311</v>
      </c>
      <c r="J5972" t="s">
        <v>14650</v>
      </c>
      <c r="K5972" t="s">
        <v>195</v>
      </c>
      <c r="L5972" s="1">
        <v>38000000</v>
      </c>
      <c r="M5972" s="1">
        <v>31505287</v>
      </c>
      <c r="N5972" t="s">
        <v>4533</v>
      </c>
      <c r="O5972">
        <v>103</v>
      </c>
      <c r="P5972" s="6" t="str">
        <f>_xlfn.XLOOKUP(movie3[[#This Row],[year]],inflation!E$2:E$225,inflation!F$2:F$225,,0)</f>
        <v>676.0</v>
      </c>
      <c r="Q5972" s="2">
        <f>movie3[[#This Row],[gross]] * (inflation!B$226 / movie3[[#This Row],[CPI of Released Year]])</f>
        <v>42671953.812426038</v>
      </c>
      <c r="R5972" s="2">
        <f>movie3[[#This Row],[gross]]-movie3[[#This Row],[budget]]</f>
        <v>-6494713</v>
      </c>
    </row>
    <row r="5973" spans="1:18" hidden="1" x14ac:dyDescent="0.25">
      <c r="A5973" t="s">
        <v>17467</v>
      </c>
      <c r="B5973" t="s">
        <v>16</v>
      </c>
      <c r="C5973" t="s">
        <v>41</v>
      </c>
      <c r="D5973">
        <v>2011</v>
      </c>
      <c r="E5973" t="s">
        <v>17468</v>
      </c>
      <c r="F5973">
        <v>6.2</v>
      </c>
      <c r="G5973" s="1">
        <v>21000</v>
      </c>
      <c r="H5973" t="s">
        <v>16605</v>
      </c>
      <c r="I5973" t="s">
        <v>17469</v>
      </c>
      <c r="J5973" t="s">
        <v>13547</v>
      </c>
      <c r="K5973" t="s">
        <v>30</v>
      </c>
      <c r="M5973" s="1">
        <v>175706</v>
      </c>
      <c r="N5973" t="s">
        <v>17470</v>
      </c>
      <c r="O5973">
        <v>90</v>
      </c>
      <c r="P5973" s="6" t="str">
        <f>_xlfn.XLOOKUP(movie3[[#This Row],[year]],inflation!E$2:E$225,inflation!F$2:F$225,,0)</f>
        <v>676.0</v>
      </c>
      <c r="Q5973" s="2">
        <f>movie3[[#This Row],[gross]] * (inflation!B$226 / movie3[[#This Row],[CPI of Released Year]])</f>
        <v>237982.86035502958</v>
      </c>
      <c r="R5973" s="2">
        <f>movie3[[#This Row],[gross]]-movie3[[#This Row],[budget]]</f>
        <v>175706</v>
      </c>
    </row>
    <row r="5974" spans="1:18" hidden="1" x14ac:dyDescent="0.25">
      <c r="A5974" t="s">
        <v>17486</v>
      </c>
      <c r="B5974" t="s">
        <v>2000</v>
      </c>
      <c r="C5974" t="s">
        <v>34</v>
      </c>
      <c r="D5974">
        <v>2011</v>
      </c>
      <c r="E5974" t="s">
        <v>16991</v>
      </c>
      <c r="F5974">
        <v>6.2</v>
      </c>
      <c r="G5974" s="1">
        <v>67000</v>
      </c>
      <c r="H5974" t="s">
        <v>14548</v>
      </c>
      <c r="I5974" t="s">
        <v>9872</v>
      </c>
      <c r="J5974" t="s">
        <v>14630</v>
      </c>
      <c r="K5974" t="s">
        <v>22</v>
      </c>
      <c r="L5974" s="1">
        <v>25000000</v>
      </c>
      <c r="M5974" s="1">
        <v>37989684</v>
      </c>
      <c r="N5974" t="s">
        <v>12699</v>
      </c>
      <c r="O5974">
        <v>114</v>
      </c>
      <c r="P5974" s="6" t="str">
        <f>_xlfn.XLOOKUP(movie3[[#This Row],[year]],inflation!E$2:E$225,inflation!F$2:F$225,,0)</f>
        <v>676.0</v>
      </c>
      <c r="Q5974" s="2">
        <f>movie3[[#This Row],[gross]] * (inflation!B$226 / movie3[[#This Row],[CPI of Released Year]])</f>
        <v>51454666.672189355</v>
      </c>
      <c r="R5974" s="2">
        <f>movie3[[#This Row],[gross]]-movie3[[#This Row],[budget]]</f>
        <v>12989684</v>
      </c>
    </row>
    <row r="5975" spans="1:18" hidden="1" x14ac:dyDescent="0.25">
      <c r="A5975" t="s">
        <v>17487</v>
      </c>
      <c r="B5975" t="s">
        <v>16</v>
      </c>
      <c r="C5975" t="s">
        <v>41</v>
      </c>
      <c r="D5975">
        <v>2011</v>
      </c>
      <c r="E5975" t="s">
        <v>17188</v>
      </c>
      <c r="F5975">
        <v>6.2</v>
      </c>
      <c r="G5975" s="1">
        <v>100000</v>
      </c>
      <c r="H5975" t="s">
        <v>2158</v>
      </c>
      <c r="I5975" t="s">
        <v>2158</v>
      </c>
      <c r="J5975" t="s">
        <v>5686</v>
      </c>
      <c r="K5975" t="s">
        <v>30</v>
      </c>
      <c r="L5975" s="1">
        <v>45000000</v>
      </c>
      <c r="M5975" s="1">
        <v>30134958</v>
      </c>
      <c r="N5975" t="s">
        <v>16337</v>
      </c>
      <c r="O5975">
        <v>119</v>
      </c>
      <c r="P5975" s="6" t="str">
        <f>_xlfn.XLOOKUP(movie3[[#This Row],[year]],inflation!E$2:E$225,inflation!F$2:F$225,,0)</f>
        <v>676.0</v>
      </c>
      <c r="Q5975" s="2">
        <f>movie3[[#This Row],[gross]] * (inflation!B$226 / movie3[[#This Row],[CPI of Released Year]])</f>
        <v>40815928.320710063</v>
      </c>
      <c r="R5975" s="2">
        <f>movie3[[#This Row],[gross]]-movie3[[#This Row],[budget]]</f>
        <v>-14865042</v>
      </c>
    </row>
    <row r="5976" spans="1:18" hidden="1" x14ac:dyDescent="0.25">
      <c r="A5976" t="s">
        <v>17532</v>
      </c>
      <c r="B5976" t="s">
        <v>16</v>
      </c>
      <c r="C5976" t="s">
        <v>17</v>
      </c>
      <c r="D5976">
        <v>2011</v>
      </c>
      <c r="E5976" t="s">
        <v>17533</v>
      </c>
      <c r="F5976">
        <v>6.2</v>
      </c>
      <c r="G5976" s="1">
        <v>16000</v>
      </c>
      <c r="H5976" t="s">
        <v>12400</v>
      </c>
      <c r="I5976" t="s">
        <v>14549</v>
      </c>
      <c r="J5976" t="s">
        <v>10031</v>
      </c>
      <c r="K5976" t="s">
        <v>22</v>
      </c>
      <c r="M5976" s="1">
        <v>4396975</v>
      </c>
      <c r="N5976" t="s">
        <v>6567</v>
      </c>
      <c r="O5976">
        <v>110</v>
      </c>
      <c r="P5976" s="6" t="str">
        <f>_xlfn.XLOOKUP(movie3[[#This Row],[year]],inflation!E$2:E$225,inflation!F$2:F$225,,0)</f>
        <v>676.0</v>
      </c>
      <c r="Q5976" s="2">
        <f>movie3[[#This Row],[gross]] * (inflation!B$226 / movie3[[#This Row],[CPI of Released Year]])</f>
        <v>5955429.4526627222</v>
      </c>
      <c r="R5976" s="2">
        <f>movie3[[#This Row],[gross]]-movie3[[#This Row],[budget]]</f>
        <v>4396975</v>
      </c>
    </row>
    <row r="5977" spans="1:18" hidden="1" x14ac:dyDescent="0.25">
      <c r="A5977" t="s">
        <v>17538</v>
      </c>
      <c r="B5977" t="s">
        <v>33</v>
      </c>
      <c r="C5977" t="s">
        <v>41</v>
      </c>
      <c r="D5977">
        <v>2011</v>
      </c>
      <c r="E5977" t="s">
        <v>17314</v>
      </c>
      <c r="F5977">
        <v>6.2</v>
      </c>
      <c r="G5977" s="1">
        <v>43000</v>
      </c>
      <c r="H5977" t="s">
        <v>8958</v>
      </c>
      <c r="I5977" t="s">
        <v>4141</v>
      </c>
      <c r="J5977" t="s">
        <v>9045</v>
      </c>
      <c r="K5977" t="s">
        <v>30</v>
      </c>
      <c r="L5977" s="1">
        <v>41000000</v>
      </c>
      <c r="M5977" s="1">
        <v>8179416</v>
      </c>
      <c r="N5977" t="s">
        <v>9112</v>
      </c>
      <c r="O5977">
        <v>100</v>
      </c>
      <c r="P5977" s="6" t="str">
        <f>_xlfn.XLOOKUP(movie3[[#This Row],[year]],inflation!E$2:E$225,inflation!F$2:F$225,,0)</f>
        <v>676.0</v>
      </c>
      <c r="Q5977" s="2">
        <f>movie3[[#This Row],[gross]] * (inflation!B$226 / movie3[[#This Row],[CPI of Released Year]])</f>
        <v>11078510.783431953</v>
      </c>
      <c r="R5977" s="2">
        <f>movie3[[#This Row],[gross]]-movie3[[#This Row],[budget]]</f>
        <v>-32820584</v>
      </c>
    </row>
    <row r="5978" spans="1:18" hidden="1" x14ac:dyDescent="0.25">
      <c r="A5978" t="s">
        <v>17545</v>
      </c>
      <c r="B5978" t="s">
        <v>16</v>
      </c>
      <c r="C5978" t="s">
        <v>34</v>
      </c>
      <c r="D5978">
        <v>2011</v>
      </c>
      <c r="E5978" t="s">
        <v>17546</v>
      </c>
      <c r="F5978">
        <v>6.2</v>
      </c>
      <c r="G5978" s="1">
        <v>63000</v>
      </c>
      <c r="H5978" t="s">
        <v>7973</v>
      </c>
      <c r="I5978" t="s">
        <v>7973</v>
      </c>
      <c r="J5978" t="s">
        <v>17547</v>
      </c>
      <c r="K5978" t="s">
        <v>30</v>
      </c>
      <c r="L5978" s="1">
        <v>4000000</v>
      </c>
      <c r="M5978" s="1">
        <v>1874460</v>
      </c>
      <c r="N5978" t="s">
        <v>17548</v>
      </c>
      <c r="O5978">
        <v>88</v>
      </c>
      <c r="P5978" s="6" t="str">
        <f>_xlfn.XLOOKUP(movie3[[#This Row],[year]],inflation!E$2:E$225,inflation!F$2:F$225,,0)</f>
        <v>676.0</v>
      </c>
      <c r="Q5978" s="2">
        <f>movie3[[#This Row],[gross]] * (inflation!B$226 / movie3[[#This Row],[CPI of Released Year]])</f>
        <v>2538839.6094674557</v>
      </c>
      <c r="R5978" s="2">
        <f>movie3[[#This Row],[gross]]-movie3[[#This Row],[budget]]</f>
        <v>-2125540</v>
      </c>
    </row>
    <row r="5979" spans="1:18" x14ac:dyDescent="0.25">
      <c r="A5979" t="s">
        <v>17192</v>
      </c>
      <c r="B5979" t="s">
        <v>16</v>
      </c>
      <c r="C5979" t="s">
        <v>52</v>
      </c>
      <c r="D5979">
        <v>2011</v>
      </c>
      <c r="E5979" t="s">
        <v>17066</v>
      </c>
      <c r="F5979">
        <v>6.1</v>
      </c>
      <c r="G5979" s="1">
        <v>131000</v>
      </c>
      <c r="H5979" t="s">
        <v>696</v>
      </c>
      <c r="I5979" t="s">
        <v>8988</v>
      </c>
      <c r="J5979" t="s">
        <v>8989</v>
      </c>
      <c r="K5979" t="s">
        <v>30</v>
      </c>
      <c r="L5979" s="1">
        <v>40000000</v>
      </c>
      <c r="M5979" s="1">
        <v>97231420</v>
      </c>
      <c r="N5979" t="s">
        <v>8990</v>
      </c>
      <c r="O5979">
        <v>111</v>
      </c>
      <c r="P5979" s="6" t="str">
        <f>_xlfn.XLOOKUP(movie3[[#This Row],[year]],inflation!E$2:E$225,inflation!F$2:F$225,,0)</f>
        <v>676.0</v>
      </c>
      <c r="Q5979" s="2">
        <f>movie3[[#This Row],[gross]] * (inflation!B$226 / movie3[[#This Row],[CPI of Released Year]])</f>
        <v>131693917.38461539</v>
      </c>
      <c r="R5979" s="2">
        <f>movie3[[#This Row],[gross]]-movie3[[#This Row],[budget]]</f>
        <v>57231420</v>
      </c>
    </row>
    <row r="5980" spans="1:18" hidden="1" x14ac:dyDescent="0.25">
      <c r="A5980" t="s">
        <v>17213</v>
      </c>
      <c r="B5980" t="s">
        <v>337</v>
      </c>
      <c r="C5980" t="s">
        <v>390</v>
      </c>
      <c r="D5980">
        <v>2011</v>
      </c>
      <c r="E5980" t="s">
        <v>17185</v>
      </c>
      <c r="F5980">
        <v>6.1</v>
      </c>
      <c r="G5980" s="1">
        <v>168000</v>
      </c>
      <c r="H5980" t="s">
        <v>8480</v>
      </c>
      <c r="I5980" t="s">
        <v>8480</v>
      </c>
      <c r="J5980" t="s">
        <v>9045</v>
      </c>
      <c r="K5980" t="s">
        <v>30</v>
      </c>
      <c r="L5980" s="1">
        <v>200000000</v>
      </c>
      <c r="M5980" s="1">
        <v>559852396</v>
      </c>
      <c r="N5980" t="s">
        <v>1725</v>
      </c>
      <c r="O5980">
        <v>106</v>
      </c>
      <c r="P5980" s="6" t="str">
        <f>_xlfn.XLOOKUP(movie3[[#This Row],[year]],inflation!E$2:E$225,inflation!F$2:F$225,,0)</f>
        <v>676.0</v>
      </c>
      <c r="Q5980" s="2">
        <f>movie3[[#This Row],[gross]] * (inflation!B$226 / movie3[[#This Row],[CPI of Released Year]])</f>
        <v>758285286.65325451</v>
      </c>
      <c r="R5980" s="2">
        <f>movie3[[#This Row],[gross]]-movie3[[#This Row],[budget]]</f>
        <v>359852396</v>
      </c>
    </row>
    <row r="5981" spans="1:18" hidden="1" x14ac:dyDescent="0.25">
      <c r="A5981" t="s">
        <v>17253</v>
      </c>
      <c r="B5981" t="s">
        <v>2000</v>
      </c>
      <c r="C5981" t="s">
        <v>41</v>
      </c>
      <c r="D5981">
        <v>2011</v>
      </c>
      <c r="E5981" t="s">
        <v>17254</v>
      </c>
      <c r="F5981">
        <v>6.1</v>
      </c>
      <c r="G5981" s="1">
        <v>65000</v>
      </c>
      <c r="H5981" t="s">
        <v>2093</v>
      </c>
      <c r="I5981" t="s">
        <v>2093</v>
      </c>
      <c r="J5981" t="s">
        <v>2093</v>
      </c>
      <c r="K5981" t="s">
        <v>30</v>
      </c>
      <c r="L5981" s="1">
        <v>30000000</v>
      </c>
      <c r="M5981" s="1">
        <v>75055070</v>
      </c>
      <c r="N5981" t="s">
        <v>61</v>
      </c>
      <c r="O5981">
        <v>98</v>
      </c>
      <c r="P5981" s="6" t="str">
        <f>_xlfn.XLOOKUP(movie3[[#This Row],[year]],inflation!E$2:E$225,inflation!F$2:F$225,,0)</f>
        <v>676.0</v>
      </c>
      <c r="Q5981" s="2">
        <f>movie3[[#This Row],[gross]] * (inflation!B$226 / movie3[[#This Row],[CPI of Released Year]])</f>
        <v>101657429.13017751</v>
      </c>
      <c r="R5981" s="2">
        <f>movie3[[#This Row],[gross]]-movie3[[#This Row],[budget]]</f>
        <v>45055070</v>
      </c>
    </row>
    <row r="5982" spans="1:18" hidden="1" x14ac:dyDescent="0.25">
      <c r="A5982" t="s">
        <v>17265</v>
      </c>
      <c r="B5982" t="s">
        <v>2000</v>
      </c>
      <c r="C5982" t="s">
        <v>41</v>
      </c>
      <c r="D5982">
        <v>2011</v>
      </c>
      <c r="E5982" t="s">
        <v>17266</v>
      </c>
      <c r="F5982">
        <v>6.1</v>
      </c>
      <c r="G5982" s="1">
        <v>25000</v>
      </c>
      <c r="H5982" t="s">
        <v>14812</v>
      </c>
      <c r="I5982" t="s">
        <v>14812</v>
      </c>
      <c r="J5982" t="s">
        <v>14630</v>
      </c>
      <c r="K5982" t="s">
        <v>30</v>
      </c>
      <c r="M5982" s="1">
        <v>285984</v>
      </c>
      <c r="N5982" t="s">
        <v>17267</v>
      </c>
      <c r="O5982">
        <v>100</v>
      </c>
      <c r="P5982" s="6" t="str">
        <f>_xlfn.XLOOKUP(movie3[[#This Row],[year]],inflation!E$2:E$225,inflation!F$2:F$225,,0)</f>
        <v>676.0</v>
      </c>
      <c r="Q5982" s="2">
        <f>movie3[[#This Row],[gross]] * (inflation!B$226 / movie3[[#This Row],[CPI of Released Year]])</f>
        <v>387347.55976331362</v>
      </c>
      <c r="R5982" s="2">
        <f>movie3[[#This Row],[gross]]-movie3[[#This Row],[budget]]</f>
        <v>285984</v>
      </c>
    </row>
    <row r="5983" spans="1:18" hidden="1" x14ac:dyDescent="0.25">
      <c r="A5983" t="s">
        <v>17313</v>
      </c>
      <c r="B5983" t="s">
        <v>2000</v>
      </c>
      <c r="C5983" t="s">
        <v>34</v>
      </c>
      <c r="D5983">
        <v>2011</v>
      </c>
      <c r="E5983" t="s">
        <v>16277</v>
      </c>
      <c r="F5983">
        <v>6.1</v>
      </c>
      <c r="G5983" s="1">
        <v>230000</v>
      </c>
      <c r="H5983" t="s">
        <v>12715</v>
      </c>
      <c r="I5983" t="s">
        <v>13123</v>
      </c>
      <c r="J5983" t="s">
        <v>14918</v>
      </c>
      <c r="K5983" t="s">
        <v>30</v>
      </c>
      <c r="L5983" s="1">
        <v>60000000</v>
      </c>
      <c r="M5983" s="1">
        <v>149878437</v>
      </c>
      <c r="N5983" t="s">
        <v>9689</v>
      </c>
      <c r="O5983">
        <v>111</v>
      </c>
      <c r="P5983" s="6" t="str">
        <f>_xlfn.XLOOKUP(movie3[[#This Row],[year]],inflation!E$2:E$225,inflation!F$2:F$225,,0)</f>
        <v>676.0</v>
      </c>
      <c r="Q5983" s="2">
        <f>movie3[[#This Row],[gross]] * (inflation!B$226 / movie3[[#This Row],[CPI of Released Year]])</f>
        <v>203001030.94260356</v>
      </c>
      <c r="R5983" s="2">
        <f>movie3[[#This Row],[gross]]-movie3[[#This Row],[budget]]</f>
        <v>89878437</v>
      </c>
    </row>
    <row r="5984" spans="1:18" hidden="1" x14ac:dyDescent="0.25">
      <c r="A5984" t="s">
        <v>17444</v>
      </c>
      <c r="B5984" t="s">
        <v>16</v>
      </c>
      <c r="C5984" t="s">
        <v>41</v>
      </c>
      <c r="D5984">
        <v>2011</v>
      </c>
      <c r="E5984" t="s">
        <v>17299</v>
      </c>
      <c r="F5984">
        <v>6.1</v>
      </c>
      <c r="G5984" s="1">
        <v>74000</v>
      </c>
      <c r="H5984" t="s">
        <v>17445</v>
      </c>
      <c r="I5984" t="s">
        <v>17446</v>
      </c>
      <c r="J5984" t="s">
        <v>11256</v>
      </c>
      <c r="K5984" t="s">
        <v>30</v>
      </c>
      <c r="L5984" s="1">
        <v>20000000</v>
      </c>
      <c r="M5984" s="1">
        <v>30426096</v>
      </c>
      <c r="N5984" t="s">
        <v>8628</v>
      </c>
      <c r="O5984">
        <v>106</v>
      </c>
      <c r="P5984" s="6" t="str">
        <f>_xlfn.XLOOKUP(movie3[[#This Row],[year]],inflation!E$2:E$225,inflation!F$2:F$225,,0)</f>
        <v>676.0</v>
      </c>
      <c r="Q5984" s="2">
        <f>movie3[[#This Row],[gross]] * (inflation!B$226 / movie3[[#This Row],[CPI of Released Year]])</f>
        <v>41210256.653254442</v>
      </c>
      <c r="R5984" s="2">
        <f>movie3[[#This Row],[gross]]-movie3[[#This Row],[budget]]</f>
        <v>10426096</v>
      </c>
    </row>
    <row r="5985" spans="1:18" hidden="1" x14ac:dyDescent="0.25">
      <c r="A5985" t="s">
        <v>17482</v>
      </c>
      <c r="B5985" t="s">
        <v>448</v>
      </c>
      <c r="C5985" t="s">
        <v>34</v>
      </c>
      <c r="D5985">
        <v>2011</v>
      </c>
      <c r="E5985" t="s">
        <v>17483</v>
      </c>
      <c r="F5985">
        <v>6.1</v>
      </c>
      <c r="G5985" s="1">
        <v>45000</v>
      </c>
      <c r="H5985" t="s">
        <v>17484</v>
      </c>
      <c r="I5985" t="s">
        <v>17485</v>
      </c>
      <c r="J5985" t="s">
        <v>1762</v>
      </c>
      <c r="K5985" t="s">
        <v>195</v>
      </c>
      <c r="L5985" s="1">
        <v>3000000</v>
      </c>
      <c r="M5985" s="1">
        <v>748453</v>
      </c>
      <c r="N5985" t="s">
        <v>10364</v>
      </c>
      <c r="O5985">
        <v>86</v>
      </c>
      <c r="P5985" s="6" t="str">
        <f>_xlfn.XLOOKUP(movie3[[#This Row],[year]],inflation!E$2:E$225,inflation!F$2:F$225,,0)</f>
        <v>676.0</v>
      </c>
      <c r="Q5985" s="2">
        <f>movie3[[#This Row],[gross]] * (inflation!B$226 / movie3[[#This Row],[CPI of Released Year]])</f>
        <v>1013733.0869822486</v>
      </c>
      <c r="R5985" s="2">
        <f>movie3[[#This Row],[gross]]-movie3[[#This Row],[budget]]</f>
        <v>-2251547</v>
      </c>
    </row>
    <row r="5986" spans="1:18" hidden="1" x14ac:dyDescent="0.25">
      <c r="A5986" t="s">
        <v>17558</v>
      </c>
      <c r="B5986" t="s">
        <v>16</v>
      </c>
      <c r="C5986" t="s">
        <v>34</v>
      </c>
      <c r="D5986">
        <v>2011</v>
      </c>
      <c r="E5986" t="s">
        <v>17309</v>
      </c>
      <c r="F5986">
        <v>6.1</v>
      </c>
      <c r="G5986" s="1">
        <v>96000</v>
      </c>
      <c r="H5986" t="s">
        <v>16098</v>
      </c>
      <c r="I5986" t="s">
        <v>17559</v>
      </c>
      <c r="J5986" t="s">
        <v>16099</v>
      </c>
      <c r="K5986" t="s">
        <v>30</v>
      </c>
      <c r="L5986" s="1">
        <v>28000000</v>
      </c>
      <c r="M5986" s="1">
        <v>40662632</v>
      </c>
      <c r="N5986" t="s">
        <v>31</v>
      </c>
      <c r="O5986">
        <v>83</v>
      </c>
      <c r="P5986" s="6" t="str">
        <f>_xlfn.XLOOKUP(movie3[[#This Row],[year]],inflation!E$2:E$225,inflation!F$2:F$225,,0)</f>
        <v>676.0</v>
      </c>
      <c r="Q5986" s="2">
        <f>movie3[[#This Row],[gross]] * (inflation!B$226 / movie3[[#This Row],[CPI of Released Year]])</f>
        <v>55075008.667455621</v>
      </c>
      <c r="R5986" s="2">
        <f>movie3[[#This Row],[gross]]-movie3[[#This Row],[budget]]</f>
        <v>12662632</v>
      </c>
    </row>
    <row r="5987" spans="1:18" hidden="1" x14ac:dyDescent="0.25">
      <c r="A5987" t="s">
        <v>17574</v>
      </c>
      <c r="B5987" t="s">
        <v>16</v>
      </c>
      <c r="C5987" t="s">
        <v>41</v>
      </c>
      <c r="D5987">
        <v>2011</v>
      </c>
      <c r="E5987" t="s">
        <v>17575</v>
      </c>
      <c r="F5987">
        <v>6.1</v>
      </c>
      <c r="G5987" s="1">
        <v>22000</v>
      </c>
      <c r="H5987" t="s">
        <v>17576</v>
      </c>
      <c r="I5987" t="s">
        <v>17576</v>
      </c>
      <c r="J5987" t="s">
        <v>17577</v>
      </c>
      <c r="K5987" t="s">
        <v>30</v>
      </c>
      <c r="M5987" s="1">
        <v>1378947</v>
      </c>
      <c r="N5987" t="s">
        <v>13597</v>
      </c>
      <c r="O5987">
        <v>95</v>
      </c>
      <c r="P5987" s="6" t="str">
        <f>_xlfn.XLOOKUP(movie3[[#This Row],[year]],inflation!E$2:E$225,inflation!F$2:F$225,,0)</f>
        <v>676.0</v>
      </c>
      <c r="Q5987" s="2">
        <f>movie3[[#This Row],[gross]] * (inflation!B$226 / movie3[[#This Row],[CPI of Released Year]])</f>
        <v>1867698.0372781067</v>
      </c>
      <c r="R5987" s="2">
        <f>movie3[[#This Row],[gross]]-movie3[[#This Row],[budget]]</f>
        <v>1378947</v>
      </c>
    </row>
    <row r="5988" spans="1:18" hidden="1" x14ac:dyDescent="0.25">
      <c r="A5988" t="s">
        <v>17597</v>
      </c>
      <c r="B5988" t="s">
        <v>16</v>
      </c>
      <c r="C5988" t="s">
        <v>17</v>
      </c>
      <c r="D5988">
        <v>2011</v>
      </c>
      <c r="E5988" t="s">
        <v>17511</v>
      </c>
      <c r="F5988">
        <v>6.1</v>
      </c>
      <c r="G5988" s="1">
        <v>31000</v>
      </c>
      <c r="H5988" t="s">
        <v>8102</v>
      </c>
      <c r="I5988" t="s">
        <v>11073</v>
      </c>
      <c r="J5988" t="s">
        <v>8102</v>
      </c>
      <c r="K5988" t="s">
        <v>22</v>
      </c>
      <c r="M5988" s="1">
        <v>2435325</v>
      </c>
      <c r="N5988" t="s">
        <v>17598</v>
      </c>
      <c r="O5988">
        <v>123</v>
      </c>
      <c r="P5988" s="6" t="str">
        <f>_xlfn.XLOOKUP(movie3[[#This Row],[year]],inflation!E$2:E$225,inflation!F$2:F$225,,0)</f>
        <v>676.0</v>
      </c>
      <c r="Q5988" s="2">
        <f>movie3[[#This Row],[gross]] * (inflation!B$226 / movie3[[#This Row],[CPI of Released Year]])</f>
        <v>3298496.4053254439</v>
      </c>
      <c r="R5988" s="2">
        <f>movie3[[#This Row],[gross]]-movie3[[#This Row],[budget]]</f>
        <v>2435325</v>
      </c>
    </row>
    <row r="5989" spans="1:18" hidden="1" x14ac:dyDescent="0.25">
      <c r="A5989" t="s">
        <v>17167</v>
      </c>
      <c r="B5989" t="s">
        <v>2000</v>
      </c>
      <c r="C5989" t="s">
        <v>34</v>
      </c>
      <c r="D5989">
        <v>2011</v>
      </c>
      <c r="E5989" t="s">
        <v>16898</v>
      </c>
      <c r="F5989">
        <v>6</v>
      </c>
      <c r="G5989" s="1">
        <v>235000</v>
      </c>
      <c r="H5989" t="s">
        <v>13556</v>
      </c>
      <c r="I5989" t="s">
        <v>13556</v>
      </c>
      <c r="J5989" t="s">
        <v>16322</v>
      </c>
      <c r="K5989" t="s">
        <v>30</v>
      </c>
      <c r="L5989" s="1">
        <v>82000000</v>
      </c>
      <c r="M5989" s="1">
        <v>89792502</v>
      </c>
      <c r="N5989" t="s">
        <v>23</v>
      </c>
      <c r="O5989">
        <v>110</v>
      </c>
      <c r="P5989" s="6" t="str">
        <f>_xlfn.XLOOKUP(movie3[[#This Row],[year]],inflation!E$2:E$225,inflation!F$2:F$225,,0)</f>
        <v>676.0</v>
      </c>
      <c r="Q5989" s="2">
        <f>movie3[[#This Row],[gross]] * (inflation!B$226 / movie3[[#This Row],[CPI of Released Year]])</f>
        <v>121618365.13491125</v>
      </c>
      <c r="R5989" s="2">
        <f>movie3[[#This Row],[gross]]-movie3[[#This Row],[budget]]</f>
        <v>7792502</v>
      </c>
    </row>
    <row r="5990" spans="1:18" hidden="1" x14ac:dyDescent="0.25">
      <c r="A5990" t="s">
        <v>17176</v>
      </c>
      <c r="B5990" t="s">
        <v>16</v>
      </c>
      <c r="C5990" t="s">
        <v>34</v>
      </c>
      <c r="D5990">
        <v>2011</v>
      </c>
      <c r="E5990" t="s">
        <v>17177</v>
      </c>
      <c r="F5990">
        <v>6</v>
      </c>
      <c r="G5990" s="1">
        <v>163000</v>
      </c>
      <c r="H5990" t="s">
        <v>11305</v>
      </c>
      <c r="I5990" t="s">
        <v>17178</v>
      </c>
      <c r="J5990" t="s">
        <v>17179</v>
      </c>
      <c r="K5990" t="s">
        <v>30</v>
      </c>
      <c r="L5990" s="1">
        <v>75000000</v>
      </c>
      <c r="M5990" s="1">
        <v>226904017</v>
      </c>
      <c r="N5990" t="s">
        <v>15311</v>
      </c>
      <c r="O5990">
        <v>110</v>
      </c>
      <c r="P5990" s="6" t="str">
        <f>_xlfn.XLOOKUP(movie3[[#This Row],[year]],inflation!E$2:E$225,inflation!F$2:F$225,,0)</f>
        <v>676.0</v>
      </c>
      <c r="Q5990" s="2">
        <f>movie3[[#This Row],[gross]] * (inflation!B$226 / movie3[[#This Row],[CPI of Released Year]])</f>
        <v>307327393.43964499</v>
      </c>
      <c r="R5990" s="2">
        <f>movie3[[#This Row],[gross]]-movie3[[#This Row],[budget]]</f>
        <v>151904017</v>
      </c>
    </row>
    <row r="5991" spans="1:18" hidden="1" x14ac:dyDescent="0.25">
      <c r="A5991" t="s">
        <v>17206</v>
      </c>
      <c r="B5991" t="s">
        <v>2000</v>
      </c>
      <c r="C5991" t="s">
        <v>34</v>
      </c>
      <c r="D5991">
        <v>2011</v>
      </c>
      <c r="E5991" t="s">
        <v>17161</v>
      </c>
      <c r="F5991">
        <v>6</v>
      </c>
      <c r="G5991" s="1">
        <v>211000</v>
      </c>
      <c r="H5991" t="s">
        <v>9084</v>
      </c>
      <c r="I5991" t="s">
        <v>14201</v>
      </c>
      <c r="J5991" t="s">
        <v>13536</v>
      </c>
      <c r="K5991" t="s">
        <v>30</v>
      </c>
      <c r="L5991" s="1">
        <v>163000000</v>
      </c>
      <c r="M5991" s="1">
        <v>174822325</v>
      </c>
      <c r="N5991" t="s">
        <v>61</v>
      </c>
      <c r="O5991">
        <v>119</v>
      </c>
      <c r="P5991" s="6" t="str">
        <f>_xlfn.XLOOKUP(movie3[[#This Row],[year]],inflation!E$2:E$225,inflation!F$2:F$225,,0)</f>
        <v>676.0</v>
      </c>
      <c r="Q5991" s="2">
        <f>movie3[[#This Row],[gross]] * (inflation!B$226 / movie3[[#This Row],[CPI of Released Year]])</f>
        <v>236785977.47041422</v>
      </c>
      <c r="R5991" s="2">
        <f>movie3[[#This Row],[gross]]-movie3[[#This Row],[budget]]</f>
        <v>11822325</v>
      </c>
    </row>
    <row r="5992" spans="1:18" hidden="1" x14ac:dyDescent="0.25">
      <c r="A5992" t="s">
        <v>17365</v>
      </c>
      <c r="B5992" t="s">
        <v>2000</v>
      </c>
      <c r="C5992" t="s">
        <v>17</v>
      </c>
      <c r="D5992">
        <v>2011</v>
      </c>
      <c r="E5992" t="s">
        <v>17299</v>
      </c>
      <c r="F5992">
        <v>6</v>
      </c>
      <c r="G5992" s="1">
        <v>64000</v>
      </c>
      <c r="H5992" t="s">
        <v>5173</v>
      </c>
      <c r="I5992" t="s">
        <v>17366</v>
      </c>
      <c r="J5992" t="s">
        <v>13536</v>
      </c>
      <c r="K5992" t="s">
        <v>30</v>
      </c>
      <c r="L5992" s="1">
        <v>50000000</v>
      </c>
      <c r="M5992" s="1">
        <v>39984400</v>
      </c>
      <c r="N5992" t="s">
        <v>17367</v>
      </c>
      <c r="O5992">
        <v>84</v>
      </c>
      <c r="P5992" s="6" t="str">
        <f>_xlfn.XLOOKUP(movie3[[#This Row],[year]],inflation!E$2:E$225,inflation!F$2:F$225,,0)</f>
        <v>676.0</v>
      </c>
      <c r="Q5992" s="2">
        <f>movie3[[#This Row],[gross]] * (inflation!B$226 / movie3[[#This Row],[CPI of Released Year]])</f>
        <v>54156385.562130183</v>
      </c>
      <c r="R5992" s="2">
        <f>movie3[[#This Row],[gross]]-movie3[[#This Row],[budget]]</f>
        <v>-10015600</v>
      </c>
    </row>
    <row r="5993" spans="1:18" hidden="1" x14ac:dyDescent="0.25">
      <c r="A5993" t="s">
        <v>17501</v>
      </c>
      <c r="B5993" t="s">
        <v>2000</v>
      </c>
      <c r="C5993" t="s">
        <v>17</v>
      </c>
      <c r="D5993">
        <v>2011</v>
      </c>
      <c r="E5993" t="s">
        <v>16674</v>
      </c>
      <c r="F5993">
        <v>6</v>
      </c>
      <c r="G5993" s="1">
        <v>93000</v>
      </c>
      <c r="H5993" t="s">
        <v>13238</v>
      </c>
      <c r="I5993" t="s">
        <v>17502</v>
      </c>
      <c r="J5993" t="s">
        <v>17503</v>
      </c>
      <c r="K5993" t="s">
        <v>30</v>
      </c>
      <c r="L5993" s="1">
        <v>37000000</v>
      </c>
      <c r="M5993" s="1">
        <v>96560591</v>
      </c>
      <c r="N5993" t="s">
        <v>2027</v>
      </c>
      <c r="O5993">
        <v>114</v>
      </c>
      <c r="P5993" s="6" t="str">
        <f>_xlfn.XLOOKUP(movie3[[#This Row],[year]],inflation!E$2:E$225,inflation!F$2:F$225,,0)</f>
        <v>676.0</v>
      </c>
      <c r="Q5993" s="2">
        <f>movie3[[#This Row],[gross]] * (inflation!B$226 / movie3[[#This Row],[CPI of Released Year]])</f>
        <v>130785321.18284024</v>
      </c>
      <c r="R5993" s="2">
        <f>movie3[[#This Row],[gross]]-movie3[[#This Row],[budget]]</f>
        <v>59560591</v>
      </c>
    </row>
    <row r="5994" spans="1:18" hidden="1" x14ac:dyDescent="0.25">
      <c r="A5994" t="s">
        <v>17567</v>
      </c>
      <c r="B5994" t="s">
        <v>33</v>
      </c>
      <c r="C5994" t="s">
        <v>41</v>
      </c>
      <c r="D5994">
        <v>2011</v>
      </c>
      <c r="E5994" t="s">
        <v>17153</v>
      </c>
      <c r="F5994">
        <v>6</v>
      </c>
      <c r="G5994" s="1">
        <v>91000</v>
      </c>
      <c r="H5994" t="s">
        <v>9973</v>
      </c>
      <c r="I5994" t="s">
        <v>15656</v>
      </c>
      <c r="J5994" t="s">
        <v>7916</v>
      </c>
      <c r="K5994" t="s">
        <v>30</v>
      </c>
      <c r="L5994" s="1">
        <v>55000000</v>
      </c>
      <c r="M5994" s="1">
        <v>187361754</v>
      </c>
      <c r="N5994" t="s">
        <v>180</v>
      </c>
      <c r="O5994">
        <v>94</v>
      </c>
      <c r="P5994" s="6" t="str">
        <f>_xlfn.XLOOKUP(movie3[[#This Row],[year]],inflation!E$2:E$225,inflation!F$2:F$225,,0)</f>
        <v>676.0</v>
      </c>
      <c r="Q5994" s="2">
        <f>movie3[[#This Row],[gross]] * (inflation!B$226 / movie3[[#This Row],[CPI of Released Year]])</f>
        <v>253769854.97396451</v>
      </c>
      <c r="R5994" s="2">
        <f>movie3[[#This Row],[gross]]-movie3[[#This Row],[budget]]</f>
        <v>132361754</v>
      </c>
    </row>
    <row r="5995" spans="1:18" hidden="1" x14ac:dyDescent="0.25">
      <c r="A5995" t="s">
        <v>3204</v>
      </c>
      <c r="B5995" t="s">
        <v>448</v>
      </c>
      <c r="C5995" t="s">
        <v>17</v>
      </c>
      <c r="D5995">
        <v>2011</v>
      </c>
      <c r="E5995" t="s">
        <v>17623</v>
      </c>
      <c r="F5995">
        <v>6</v>
      </c>
      <c r="G5995" s="1">
        <v>9700</v>
      </c>
      <c r="H5995" t="s">
        <v>16359</v>
      </c>
      <c r="I5995" t="s">
        <v>16359</v>
      </c>
      <c r="J5995" t="s">
        <v>17624</v>
      </c>
      <c r="K5995" t="s">
        <v>22</v>
      </c>
      <c r="M5995" s="1">
        <v>1742215</v>
      </c>
      <c r="N5995" t="s">
        <v>15783</v>
      </c>
      <c r="O5995">
        <v>129</v>
      </c>
      <c r="P5995" s="6" t="str">
        <f>_xlfn.XLOOKUP(movie3[[#This Row],[year]],inflation!E$2:E$225,inflation!F$2:F$225,,0)</f>
        <v>676.0</v>
      </c>
      <c r="Q5995" s="2">
        <f>movie3[[#This Row],[gross]] * (inflation!B$226 / movie3[[#This Row],[CPI of Released Year]])</f>
        <v>2359721.9733727812</v>
      </c>
      <c r="R5995" s="2">
        <f>movie3[[#This Row],[gross]]-movie3[[#This Row],[budget]]</f>
        <v>1742215</v>
      </c>
    </row>
    <row r="5996" spans="1:18" hidden="1" x14ac:dyDescent="0.25">
      <c r="A5996" t="s">
        <v>2045</v>
      </c>
      <c r="B5996" t="s">
        <v>2000</v>
      </c>
      <c r="C5996" t="s">
        <v>41</v>
      </c>
      <c r="D5996">
        <v>2011</v>
      </c>
      <c r="E5996" t="s">
        <v>17314</v>
      </c>
      <c r="F5996">
        <v>5.9</v>
      </c>
      <c r="G5996" s="1">
        <v>47000</v>
      </c>
      <c r="H5996" t="s">
        <v>14353</v>
      </c>
      <c r="I5996" t="s">
        <v>2046</v>
      </c>
      <c r="J5996" t="s">
        <v>17315</v>
      </c>
      <c r="K5996" t="s">
        <v>30</v>
      </c>
      <c r="L5996" s="1">
        <v>24000000</v>
      </c>
      <c r="M5996" s="1">
        <v>63543328</v>
      </c>
      <c r="N5996" t="s">
        <v>44</v>
      </c>
      <c r="O5996">
        <v>113</v>
      </c>
      <c r="P5996" s="6" t="str">
        <f>_xlfn.XLOOKUP(movie3[[#This Row],[year]],inflation!E$2:E$225,inflation!F$2:F$225,,0)</f>
        <v>676.0</v>
      </c>
      <c r="Q5996" s="2">
        <f>movie3[[#This Row],[gross]] * (inflation!B$226 / movie3[[#This Row],[CPI of Released Year]])</f>
        <v>86065489.817751482</v>
      </c>
      <c r="R5996" s="2">
        <f>movie3[[#This Row],[gross]]-movie3[[#This Row],[budget]]</f>
        <v>39543328</v>
      </c>
    </row>
    <row r="5997" spans="1:18" hidden="1" x14ac:dyDescent="0.25">
      <c r="A5997" t="s">
        <v>17393</v>
      </c>
      <c r="B5997" t="s">
        <v>2000</v>
      </c>
      <c r="C5997" t="s">
        <v>41</v>
      </c>
      <c r="D5997">
        <v>2011</v>
      </c>
      <c r="E5997" t="s">
        <v>17127</v>
      </c>
      <c r="F5997">
        <v>5.9</v>
      </c>
      <c r="G5997" s="1">
        <v>59000</v>
      </c>
      <c r="H5997" t="s">
        <v>11994</v>
      </c>
      <c r="I5997" t="s">
        <v>17394</v>
      </c>
      <c r="J5997" t="s">
        <v>16090</v>
      </c>
      <c r="K5997" t="s">
        <v>30</v>
      </c>
      <c r="L5997" s="1">
        <v>35000000</v>
      </c>
      <c r="M5997" s="1">
        <v>65100369</v>
      </c>
      <c r="N5997" t="s">
        <v>11132</v>
      </c>
      <c r="O5997">
        <v>112</v>
      </c>
      <c r="P5997" s="6" t="str">
        <f>_xlfn.XLOOKUP(movie3[[#This Row],[year]],inflation!E$2:E$225,inflation!F$2:F$225,,0)</f>
        <v>676.0</v>
      </c>
      <c r="Q5997" s="2">
        <f>movie3[[#This Row],[gross]] * (inflation!B$226 / movie3[[#This Row],[CPI of Released Year]])</f>
        <v>88174405.113017753</v>
      </c>
      <c r="R5997" s="2">
        <f>movie3[[#This Row],[gross]]-movie3[[#This Row],[budget]]</f>
        <v>30100369</v>
      </c>
    </row>
    <row r="5998" spans="1:18" hidden="1" x14ac:dyDescent="0.25">
      <c r="A5998" t="s">
        <v>17451</v>
      </c>
      <c r="B5998" t="s">
        <v>337</v>
      </c>
      <c r="C5998" t="s">
        <v>390</v>
      </c>
      <c r="D5998">
        <v>2011</v>
      </c>
      <c r="E5998" t="s">
        <v>16991</v>
      </c>
      <c r="F5998">
        <v>5.9</v>
      </c>
      <c r="G5998" s="1">
        <v>53000</v>
      </c>
      <c r="H5998" t="s">
        <v>12499</v>
      </c>
      <c r="I5998" t="s">
        <v>17452</v>
      </c>
      <c r="J5998" t="s">
        <v>14550</v>
      </c>
      <c r="K5998" t="s">
        <v>22</v>
      </c>
      <c r="L5998" s="1">
        <v>36000000</v>
      </c>
      <c r="M5998" s="1">
        <v>193967670</v>
      </c>
      <c r="N5998" t="s">
        <v>2094</v>
      </c>
      <c r="O5998">
        <v>84</v>
      </c>
      <c r="P5998" s="6" t="str">
        <f>_xlfn.XLOOKUP(movie3[[#This Row],[year]],inflation!E$2:E$225,inflation!F$2:F$225,,0)</f>
        <v>676.0</v>
      </c>
      <c r="Q5998" s="2">
        <f>movie3[[#This Row],[gross]] * (inflation!B$226 / movie3[[#This Row],[CPI of Released Year]])</f>
        <v>262717157.76923078</v>
      </c>
      <c r="R5998" s="2">
        <f>movie3[[#This Row],[gross]]-movie3[[#This Row],[budget]]</f>
        <v>157967670</v>
      </c>
    </row>
    <row r="5999" spans="1:18" hidden="1" x14ac:dyDescent="0.25">
      <c r="A5999" t="s">
        <v>17534</v>
      </c>
      <c r="B5999" t="s">
        <v>16</v>
      </c>
      <c r="C5999" t="s">
        <v>34</v>
      </c>
      <c r="D5999">
        <v>2011</v>
      </c>
      <c r="E5999" t="s">
        <v>16912</v>
      </c>
      <c r="F5999">
        <v>5.9</v>
      </c>
      <c r="G5999" s="1">
        <v>54000</v>
      </c>
      <c r="H5999" t="s">
        <v>17535</v>
      </c>
      <c r="I5999" t="s">
        <v>17536</v>
      </c>
      <c r="J5999" t="s">
        <v>17537</v>
      </c>
      <c r="K5999" t="s">
        <v>30</v>
      </c>
      <c r="L5999" s="1">
        <v>30000000</v>
      </c>
      <c r="M5999" s="1">
        <v>108609310</v>
      </c>
      <c r="N5999" t="s">
        <v>61</v>
      </c>
      <c r="O5999">
        <v>108</v>
      </c>
      <c r="P5999" s="6" t="str">
        <f>_xlfn.XLOOKUP(movie3[[#This Row],[year]],inflation!E$2:E$225,inflation!F$2:F$225,,0)</f>
        <v>676.0</v>
      </c>
      <c r="Q5999" s="2">
        <f>movie3[[#This Row],[gross]] * (inflation!B$226 / movie3[[#This Row],[CPI of Released Year]])</f>
        <v>147104562.47928995</v>
      </c>
      <c r="R5999" s="2">
        <f>movie3[[#This Row],[gross]]-movie3[[#This Row],[budget]]</f>
        <v>78609310</v>
      </c>
    </row>
    <row r="6000" spans="1:18" hidden="1" x14ac:dyDescent="0.25">
      <c r="A6000" t="s">
        <v>17608</v>
      </c>
      <c r="B6000" t="s">
        <v>33</v>
      </c>
      <c r="C6000" t="s">
        <v>390</v>
      </c>
      <c r="D6000">
        <v>2011</v>
      </c>
      <c r="E6000" t="s">
        <v>17210</v>
      </c>
      <c r="F6000">
        <v>5.9</v>
      </c>
      <c r="G6000" s="1">
        <v>43000</v>
      </c>
      <c r="H6000" t="s">
        <v>534</v>
      </c>
      <c r="I6000" t="s">
        <v>534</v>
      </c>
      <c r="J6000" t="s">
        <v>7688</v>
      </c>
      <c r="K6000" t="s">
        <v>248</v>
      </c>
      <c r="L6000" s="1">
        <v>135000000</v>
      </c>
      <c r="M6000" s="1">
        <v>159197038</v>
      </c>
      <c r="N6000" t="s">
        <v>23</v>
      </c>
      <c r="O6000">
        <v>100</v>
      </c>
      <c r="P6000" s="6" t="str">
        <f>_xlfn.XLOOKUP(movie3[[#This Row],[year]],inflation!E$2:E$225,inflation!F$2:F$225,,0)</f>
        <v>676.0</v>
      </c>
      <c r="Q6000" s="2">
        <f>movie3[[#This Row],[gross]] * (inflation!B$226 / movie3[[#This Row],[CPI of Released Year]])</f>
        <v>215622497.03076923</v>
      </c>
      <c r="R6000" s="2">
        <f>movie3[[#This Row],[gross]]-movie3[[#This Row],[budget]]</f>
        <v>24197038</v>
      </c>
    </row>
    <row r="6001" spans="1:18" hidden="1" x14ac:dyDescent="0.25">
      <c r="A6001" t="s">
        <v>17308</v>
      </c>
      <c r="B6001" t="s">
        <v>16</v>
      </c>
      <c r="C6001" t="s">
        <v>34</v>
      </c>
      <c r="D6001">
        <v>2011</v>
      </c>
      <c r="E6001" t="s">
        <v>17309</v>
      </c>
      <c r="F6001">
        <v>5.8</v>
      </c>
      <c r="G6001" s="1">
        <v>109000</v>
      </c>
      <c r="H6001" t="s">
        <v>17310</v>
      </c>
      <c r="I6001" t="s">
        <v>17311</v>
      </c>
      <c r="J6001" t="s">
        <v>17312</v>
      </c>
      <c r="K6001" t="s">
        <v>30</v>
      </c>
      <c r="L6001" s="1">
        <v>40000000</v>
      </c>
      <c r="M6001" s="1">
        <v>157887643</v>
      </c>
      <c r="N6001" t="s">
        <v>2027</v>
      </c>
      <c r="O6001">
        <v>92</v>
      </c>
      <c r="P6001" s="6" t="str">
        <f>_xlfn.XLOOKUP(movie3[[#This Row],[year]],inflation!E$2:E$225,inflation!F$2:F$225,,0)</f>
        <v>676.0</v>
      </c>
      <c r="Q6001" s="2">
        <f>movie3[[#This Row],[gross]] * (inflation!B$226 / movie3[[#This Row],[CPI of Released Year]])</f>
        <v>213849002.85621303</v>
      </c>
      <c r="R6001" s="2">
        <f>movie3[[#This Row],[gross]]-movie3[[#This Row],[budget]]</f>
        <v>117887643</v>
      </c>
    </row>
    <row r="6002" spans="1:18" hidden="1" x14ac:dyDescent="0.25">
      <c r="A6002" t="s">
        <v>17337</v>
      </c>
      <c r="B6002" t="s">
        <v>16</v>
      </c>
      <c r="C6002" t="s">
        <v>41</v>
      </c>
      <c r="D6002">
        <v>2011</v>
      </c>
      <c r="E6002" t="s">
        <v>17331</v>
      </c>
      <c r="F6002">
        <v>5.8</v>
      </c>
      <c r="G6002" s="1">
        <v>121000</v>
      </c>
      <c r="H6002" t="s">
        <v>9066</v>
      </c>
      <c r="I6002" t="s">
        <v>17338</v>
      </c>
      <c r="J6002" t="s">
        <v>9045</v>
      </c>
      <c r="K6002" t="s">
        <v>30</v>
      </c>
      <c r="L6002" s="1">
        <v>36000000</v>
      </c>
      <c r="M6002" s="1">
        <v>86157237</v>
      </c>
      <c r="N6002" t="s">
        <v>2027</v>
      </c>
      <c r="O6002">
        <v>105</v>
      </c>
      <c r="P6002" s="6" t="str">
        <f>_xlfn.XLOOKUP(movie3[[#This Row],[year]],inflation!E$2:E$225,inflation!F$2:F$225,,0)</f>
        <v>676.0</v>
      </c>
      <c r="Q6002" s="2">
        <f>movie3[[#This Row],[gross]] * (inflation!B$226 / movie3[[#This Row],[CPI of Released Year]])</f>
        <v>116694624.55207101</v>
      </c>
      <c r="R6002" s="2">
        <f>movie3[[#This Row],[gross]]-movie3[[#This Row],[budget]]</f>
        <v>50157237</v>
      </c>
    </row>
    <row r="6003" spans="1:18" hidden="1" x14ac:dyDescent="0.25">
      <c r="A6003" t="s">
        <v>17355</v>
      </c>
      <c r="B6003" t="s">
        <v>2000</v>
      </c>
      <c r="C6003" t="s">
        <v>34</v>
      </c>
      <c r="D6003">
        <v>2011</v>
      </c>
      <c r="E6003" t="s">
        <v>17356</v>
      </c>
      <c r="F6003">
        <v>5.8</v>
      </c>
      <c r="G6003" s="1">
        <v>157000</v>
      </c>
      <c r="H6003" t="s">
        <v>12240</v>
      </c>
      <c r="I6003" t="s">
        <v>15035</v>
      </c>
      <c r="J6003" t="s">
        <v>15035</v>
      </c>
      <c r="K6003" t="s">
        <v>30</v>
      </c>
      <c r="L6003" s="1">
        <v>120000000</v>
      </c>
      <c r="M6003" s="1">
        <v>227817248</v>
      </c>
      <c r="N6003" t="s">
        <v>31</v>
      </c>
      <c r="O6003">
        <v>119</v>
      </c>
      <c r="P6003" s="6" t="str">
        <f>_xlfn.XLOOKUP(movie3[[#This Row],[year]],inflation!E$2:E$225,inflation!F$2:F$225,,0)</f>
        <v>676.0</v>
      </c>
      <c r="Q6003" s="2">
        <f>movie3[[#This Row],[gross]] * (inflation!B$226 / movie3[[#This Row],[CPI of Released Year]])</f>
        <v>308564308.08994085</v>
      </c>
      <c r="R6003" s="2">
        <f>movie3[[#This Row],[gross]]-movie3[[#This Row],[budget]]</f>
        <v>107817248</v>
      </c>
    </row>
    <row r="6004" spans="1:18" hidden="1" x14ac:dyDescent="0.25">
      <c r="A6004" t="s">
        <v>17368</v>
      </c>
      <c r="B6004" t="s">
        <v>16</v>
      </c>
      <c r="C6004" t="s">
        <v>34</v>
      </c>
      <c r="D6004">
        <v>2011</v>
      </c>
      <c r="E6004" t="s">
        <v>17369</v>
      </c>
      <c r="F6004">
        <v>5.8</v>
      </c>
      <c r="G6004" s="1">
        <v>85000</v>
      </c>
      <c r="H6004" t="s">
        <v>5109</v>
      </c>
      <c r="I6004" t="s">
        <v>6403</v>
      </c>
      <c r="J6004" t="s">
        <v>17370</v>
      </c>
      <c r="K6004" t="s">
        <v>3158</v>
      </c>
      <c r="L6004" s="1">
        <v>23000000</v>
      </c>
      <c r="M6004" s="1">
        <v>34513760</v>
      </c>
      <c r="N6004" t="s">
        <v>15311</v>
      </c>
      <c r="O6004">
        <v>93</v>
      </c>
      <c r="P6004" s="6" t="str">
        <f>_xlfn.XLOOKUP(movie3[[#This Row],[year]],inflation!E$2:E$225,inflation!F$2:F$225,,0)</f>
        <v>676.0</v>
      </c>
      <c r="Q6004" s="2">
        <f>movie3[[#This Row],[gross]] * (inflation!B$226 / movie3[[#This Row],[CPI of Released Year]])</f>
        <v>46746743.573964499</v>
      </c>
      <c r="R6004" s="2">
        <f>movie3[[#This Row],[gross]]-movie3[[#This Row],[budget]]</f>
        <v>11513760</v>
      </c>
    </row>
    <row r="6005" spans="1:18" hidden="1" x14ac:dyDescent="0.25">
      <c r="A6005" t="s">
        <v>17489</v>
      </c>
      <c r="B6005" t="s">
        <v>16</v>
      </c>
      <c r="C6005" t="s">
        <v>17</v>
      </c>
      <c r="D6005">
        <v>2011</v>
      </c>
      <c r="E6005" t="s">
        <v>17490</v>
      </c>
      <c r="F6005">
        <v>5.8</v>
      </c>
      <c r="G6005" s="1">
        <v>36000</v>
      </c>
      <c r="H6005" t="s">
        <v>15069</v>
      </c>
      <c r="I6005" t="s">
        <v>17491</v>
      </c>
      <c r="J6005" t="s">
        <v>15153</v>
      </c>
      <c r="K6005" t="s">
        <v>30</v>
      </c>
      <c r="L6005" s="1">
        <v>3000000</v>
      </c>
      <c r="M6005" s="1">
        <v>145676</v>
      </c>
      <c r="N6005" t="s">
        <v>17492</v>
      </c>
      <c r="O6005">
        <v>112</v>
      </c>
      <c r="P6005" s="6" t="str">
        <f>_xlfn.XLOOKUP(movie3[[#This Row],[year]],inflation!E$2:E$225,inflation!F$2:F$225,,0)</f>
        <v>676.0</v>
      </c>
      <c r="Q6005" s="2">
        <f>movie3[[#This Row],[gross]] * (inflation!B$226 / movie3[[#This Row],[CPI of Released Year]])</f>
        <v>197309.09112426036</v>
      </c>
      <c r="R6005" s="2">
        <f>movie3[[#This Row],[gross]]-movie3[[#This Row],[budget]]</f>
        <v>-2854324</v>
      </c>
    </row>
    <row r="6006" spans="1:18" hidden="1" x14ac:dyDescent="0.25">
      <c r="A6006" t="s">
        <v>17499</v>
      </c>
      <c r="B6006" t="s">
        <v>33</v>
      </c>
      <c r="C6006" t="s">
        <v>25</v>
      </c>
      <c r="D6006">
        <v>2011</v>
      </c>
      <c r="E6006" t="s">
        <v>17254</v>
      </c>
      <c r="F6006">
        <v>5.8</v>
      </c>
      <c r="G6006" s="1">
        <v>42000</v>
      </c>
      <c r="H6006" t="s">
        <v>11813</v>
      </c>
      <c r="I6006" t="s">
        <v>11813</v>
      </c>
      <c r="J6006" t="s">
        <v>17500</v>
      </c>
      <c r="K6006" t="s">
        <v>2538</v>
      </c>
      <c r="L6006" s="1">
        <v>20000000</v>
      </c>
      <c r="M6006" s="1">
        <v>39782683</v>
      </c>
      <c r="N6006" t="s">
        <v>9112</v>
      </c>
      <c r="O6006">
        <v>109</v>
      </c>
      <c r="P6006" s="6" t="str">
        <f>_xlfn.XLOOKUP(movie3[[#This Row],[year]],inflation!E$2:E$225,inflation!F$2:F$225,,0)</f>
        <v>676.0</v>
      </c>
      <c r="Q6006" s="2">
        <f>movie3[[#This Row],[gross]] * (inflation!B$226 / movie3[[#This Row],[CPI of Released Year]])</f>
        <v>53883172.418343194</v>
      </c>
      <c r="R6006" s="2">
        <f>movie3[[#This Row],[gross]]-movie3[[#This Row],[budget]]</f>
        <v>19782683</v>
      </c>
    </row>
    <row r="6007" spans="1:18" hidden="1" x14ac:dyDescent="0.25">
      <c r="A6007" t="s">
        <v>17544</v>
      </c>
      <c r="B6007" t="s">
        <v>16</v>
      </c>
      <c r="C6007" t="s">
        <v>34</v>
      </c>
      <c r="D6007">
        <v>2011</v>
      </c>
      <c r="E6007" t="s">
        <v>17151</v>
      </c>
      <c r="F6007">
        <v>5.8</v>
      </c>
      <c r="G6007" s="1">
        <v>33000</v>
      </c>
      <c r="H6007" t="s">
        <v>11641</v>
      </c>
      <c r="I6007" t="s">
        <v>11641</v>
      </c>
      <c r="J6007" t="s">
        <v>10249</v>
      </c>
      <c r="K6007" t="s">
        <v>30</v>
      </c>
      <c r="L6007" s="1">
        <v>25000000</v>
      </c>
      <c r="M6007" s="1">
        <v>11168712</v>
      </c>
      <c r="N6007" t="s">
        <v>10879</v>
      </c>
      <c r="O6007">
        <v>110</v>
      </c>
      <c r="P6007" s="6" t="str">
        <f>_xlfn.XLOOKUP(movie3[[#This Row],[year]],inflation!E$2:E$225,inflation!F$2:F$225,,0)</f>
        <v>676.0</v>
      </c>
      <c r="Q6007" s="2">
        <f>movie3[[#This Row],[gross]] * (inflation!B$226 / movie3[[#This Row],[CPI of Released Year]])</f>
        <v>15127326.48994083</v>
      </c>
      <c r="R6007" s="2">
        <f>movie3[[#This Row],[gross]]-movie3[[#This Row],[budget]]</f>
        <v>-13831288</v>
      </c>
    </row>
    <row r="6008" spans="1:18" hidden="1" x14ac:dyDescent="0.25">
      <c r="A6008" t="s">
        <v>17603</v>
      </c>
      <c r="B6008" t="s">
        <v>16</v>
      </c>
      <c r="C6008" t="s">
        <v>17</v>
      </c>
      <c r="D6008">
        <v>2011</v>
      </c>
      <c r="E6008" t="s">
        <v>17604</v>
      </c>
      <c r="F6008">
        <v>5.8</v>
      </c>
      <c r="G6008" s="1">
        <v>1900</v>
      </c>
      <c r="H6008" t="s">
        <v>17605</v>
      </c>
      <c r="I6008" t="s">
        <v>17606</v>
      </c>
      <c r="J6008" t="s">
        <v>17120</v>
      </c>
      <c r="K6008" t="s">
        <v>195</v>
      </c>
      <c r="M6008" s="1">
        <v>2037</v>
      </c>
      <c r="N6008" t="s">
        <v>17607</v>
      </c>
      <c r="O6008">
        <v>92</v>
      </c>
      <c r="P6008" s="6" t="str">
        <f>_xlfn.XLOOKUP(movie3[[#This Row],[year]],inflation!E$2:E$225,inflation!F$2:F$225,,0)</f>
        <v>676.0</v>
      </c>
      <c r="Q6008" s="2">
        <f>movie3[[#This Row],[gross]] * (inflation!B$226 / movie3[[#This Row],[CPI of Released Year]])</f>
        <v>2758.9899408284023</v>
      </c>
      <c r="R6008" s="2">
        <f>movie3[[#This Row],[gross]]-movie3[[#This Row],[budget]]</f>
        <v>2037</v>
      </c>
    </row>
    <row r="6009" spans="1:18" hidden="1" x14ac:dyDescent="0.25">
      <c r="A6009" t="s">
        <v>7457</v>
      </c>
      <c r="B6009" t="s">
        <v>2000</v>
      </c>
      <c r="C6009" t="s">
        <v>34</v>
      </c>
      <c r="D6009">
        <v>2011</v>
      </c>
      <c r="E6009" t="s">
        <v>17232</v>
      </c>
      <c r="F6009">
        <v>5.7</v>
      </c>
      <c r="G6009" s="1">
        <v>105000</v>
      </c>
      <c r="H6009" t="s">
        <v>8485</v>
      </c>
      <c r="I6009" t="s">
        <v>16747</v>
      </c>
      <c r="J6009" t="s">
        <v>15016</v>
      </c>
      <c r="K6009" t="s">
        <v>30</v>
      </c>
      <c r="L6009" s="1">
        <v>75000000</v>
      </c>
      <c r="M6009" s="1">
        <v>132274484</v>
      </c>
      <c r="N6009" t="s">
        <v>10085</v>
      </c>
      <c r="O6009">
        <v>110</v>
      </c>
      <c r="P6009" s="6" t="str">
        <f>_xlfn.XLOOKUP(movie3[[#This Row],[year]],inflation!E$2:E$225,inflation!F$2:F$225,,0)</f>
        <v>676.0</v>
      </c>
      <c r="Q6009" s="2">
        <f>movie3[[#This Row],[gross]] * (inflation!B$226 / movie3[[#This Row],[CPI of Released Year]])</f>
        <v>179157570.34082842</v>
      </c>
      <c r="R6009" s="2">
        <f>movie3[[#This Row],[gross]]-movie3[[#This Row],[budget]]</f>
        <v>57274484</v>
      </c>
    </row>
    <row r="6010" spans="1:18" hidden="1" x14ac:dyDescent="0.25">
      <c r="A6010" t="s">
        <v>17345</v>
      </c>
      <c r="B6010" t="s">
        <v>16</v>
      </c>
      <c r="C6010" t="s">
        <v>41</v>
      </c>
      <c r="D6010">
        <v>2011</v>
      </c>
      <c r="E6010" t="s">
        <v>17302</v>
      </c>
      <c r="F6010">
        <v>5.7</v>
      </c>
      <c r="G6010" s="1">
        <v>69000</v>
      </c>
      <c r="H6010" t="s">
        <v>13357</v>
      </c>
      <c r="I6010" t="s">
        <v>17346</v>
      </c>
      <c r="J6010" t="s">
        <v>16869</v>
      </c>
      <c r="K6010" t="s">
        <v>30</v>
      </c>
      <c r="L6010" s="1">
        <v>25000000</v>
      </c>
      <c r="M6010" s="1">
        <v>34942188</v>
      </c>
      <c r="N6010" t="s">
        <v>180</v>
      </c>
      <c r="O6010">
        <v>81</v>
      </c>
      <c r="P6010" s="6" t="str">
        <f>_xlfn.XLOOKUP(movie3[[#This Row],[year]],inflation!E$2:E$225,inflation!F$2:F$225,,0)</f>
        <v>676.0</v>
      </c>
      <c r="Q6010" s="2">
        <f>movie3[[#This Row],[gross]] * (inflation!B$226 / movie3[[#This Row],[CPI of Released Year]])</f>
        <v>47327022.681656808</v>
      </c>
      <c r="R6010" s="2">
        <f>movie3[[#This Row],[gross]]-movie3[[#This Row],[budget]]</f>
        <v>9942188</v>
      </c>
    </row>
    <row r="6011" spans="1:18" hidden="1" x14ac:dyDescent="0.25">
      <c r="A6011" t="s">
        <v>17352</v>
      </c>
      <c r="B6011" t="s">
        <v>2000</v>
      </c>
      <c r="C6011" t="s">
        <v>34</v>
      </c>
      <c r="D6011">
        <v>2011</v>
      </c>
      <c r="E6011" t="s">
        <v>17353</v>
      </c>
      <c r="F6011">
        <v>5.7</v>
      </c>
      <c r="G6011" s="1">
        <v>176000</v>
      </c>
      <c r="H6011" t="s">
        <v>13106</v>
      </c>
      <c r="I6011" t="s">
        <v>17354</v>
      </c>
      <c r="J6011" t="s">
        <v>10038</v>
      </c>
      <c r="K6011" t="s">
        <v>30</v>
      </c>
      <c r="L6011" s="1">
        <v>70000000</v>
      </c>
      <c r="M6011" s="1">
        <v>211819354</v>
      </c>
      <c r="N6011" t="s">
        <v>31</v>
      </c>
      <c r="O6011">
        <v>116</v>
      </c>
      <c r="P6011" s="6" t="str">
        <f>_xlfn.XLOOKUP(movie3[[#This Row],[year]],inflation!E$2:E$225,inflation!F$2:F$225,,0)</f>
        <v>676.0</v>
      </c>
      <c r="Q6011" s="2">
        <f>movie3[[#This Row],[gross]] * (inflation!B$226 / movie3[[#This Row],[CPI of Released Year]])</f>
        <v>286896154.61893493</v>
      </c>
      <c r="R6011" s="2">
        <f>movie3[[#This Row],[gross]]-movie3[[#This Row],[budget]]</f>
        <v>141819354</v>
      </c>
    </row>
    <row r="6012" spans="1:18" hidden="1" x14ac:dyDescent="0.25">
      <c r="A6012" t="s">
        <v>8388</v>
      </c>
      <c r="B6012" t="s">
        <v>2000</v>
      </c>
      <c r="C6012" t="s">
        <v>34</v>
      </c>
      <c r="D6012">
        <v>2011</v>
      </c>
      <c r="E6012" t="s">
        <v>17135</v>
      </c>
      <c r="F6012">
        <v>5.7</v>
      </c>
      <c r="G6012" s="1">
        <v>117000</v>
      </c>
      <c r="H6012" t="s">
        <v>16754</v>
      </c>
      <c r="I6012" t="s">
        <v>17399</v>
      </c>
      <c r="J6012" t="s">
        <v>16756</v>
      </c>
      <c r="K6012" t="s">
        <v>30</v>
      </c>
      <c r="L6012" s="1">
        <v>60000000</v>
      </c>
      <c r="M6012" s="1">
        <v>78309505</v>
      </c>
      <c r="N6012" t="s">
        <v>10879</v>
      </c>
      <c r="O6012">
        <v>87</v>
      </c>
      <c r="P6012" s="6" t="str">
        <f>_xlfn.XLOOKUP(movie3[[#This Row],[year]],inflation!E$2:E$225,inflation!F$2:F$225,,0)</f>
        <v>676.0</v>
      </c>
      <c r="Q6012" s="2">
        <f>movie3[[#This Row],[gross]] * (inflation!B$226 / movie3[[#This Row],[CPI of Released Year]])</f>
        <v>106065359.13905326</v>
      </c>
      <c r="R6012" s="2">
        <f>movie3[[#This Row],[gross]]-movie3[[#This Row],[budget]]</f>
        <v>18309505</v>
      </c>
    </row>
    <row r="6013" spans="1:18" hidden="1" x14ac:dyDescent="0.25">
      <c r="A6013" t="s">
        <v>17504</v>
      </c>
      <c r="B6013" t="s">
        <v>2000</v>
      </c>
      <c r="C6013" t="s">
        <v>41</v>
      </c>
      <c r="D6013">
        <v>2011</v>
      </c>
      <c r="E6013" t="s">
        <v>17302</v>
      </c>
      <c r="F6013">
        <v>5.7</v>
      </c>
      <c r="G6013" s="1">
        <v>83000</v>
      </c>
      <c r="H6013" t="s">
        <v>1232</v>
      </c>
      <c r="I6013" t="s">
        <v>16863</v>
      </c>
      <c r="J6013" t="s">
        <v>8959</v>
      </c>
      <c r="K6013" t="s">
        <v>30</v>
      </c>
      <c r="L6013" s="1">
        <v>56000000</v>
      </c>
      <c r="M6013" s="1">
        <v>142044638</v>
      </c>
      <c r="N6013" t="s">
        <v>2027</v>
      </c>
      <c r="O6013">
        <v>118</v>
      </c>
      <c r="P6013" s="6" t="str">
        <f>_xlfn.XLOOKUP(movie3[[#This Row],[year]],inflation!E$2:E$225,inflation!F$2:F$225,,0)</f>
        <v>676.0</v>
      </c>
      <c r="Q6013" s="2">
        <f>movie3[[#This Row],[gross]] * (inflation!B$226 / movie3[[#This Row],[CPI of Released Year]])</f>
        <v>192390636.91242605</v>
      </c>
      <c r="R6013" s="2">
        <f>movie3[[#This Row],[gross]]-movie3[[#This Row],[budget]]</f>
        <v>86044638</v>
      </c>
    </row>
    <row r="6014" spans="1:18" hidden="1" x14ac:dyDescent="0.25">
      <c r="A6014" t="s">
        <v>17568</v>
      </c>
      <c r="B6014" t="s">
        <v>16</v>
      </c>
      <c r="C6014" t="s">
        <v>104</v>
      </c>
      <c r="D6014">
        <v>2011</v>
      </c>
      <c r="E6014" t="s">
        <v>17122</v>
      </c>
      <c r="F6014">
        <v>5.7</v>
      </c>
      <c r="G6014" s="1">
        <v>19000</v>
      </c>
      <c r="H6014" t="s">
        <v>17569</v>
      </c>
      <c r="I6014" t="s">
        <v>17570</v>
      </c>
      <c r="J6014" t="s">
        <v>16070</v>
      </c>
      <c r="K6014" t="s">
        <v>30</v>
      </c>
      <c r="M6014" s="1">
        <v>1271319</v>
      </c>
      <c r="N6014" t="s">
        <v>17267</v>
      </c>
      <c r="O6014">
        <v>105</v>
      </c>
      <c r="P6014" s="6" t="str">
        <f>_xlfn.XLOOKUP(movie3[[#This Row],[year]],inflation!E$2:E$225,inflation!F$2:F$225,,0)</f>
        <v>676.0</v>
      </c>
      <c r="Q6014" s="2">
        <f>movie3[[#This Row],[gross]] * (inflation!B$226 / movie3[[#This Row],[CPI of Released Year]])</f>
        <v>1721922.5982248522</v>
      </c>
      <c r="R6014" s="2">
        <f>movie3[[#This Row],[gross]]-movie3[[#This Row],[budget]]</f>
        <v>1271319</v>
      </c>
    </row>
    <row r="6015" spans="1:18" hidden="1" x14ac:dyDescent="0.25">
      <c r="A6015" t="s">
        <v>17184</v>
      </c>
      <c r="B6015" t="s">
        <v>16</v>
      </c>
      <c r="C6015" t="s">
        <v>41</v>
      </c>
      <c r="D6015">
        <v>2011</v>
      </c>
      <c r="E6015" t="s">
        <v>17185</v>
      </c>
      <c r="F6015">
        <v>5.6</v>
      </c>
      <c r="G6015" s="1">
        <v>196000</v>
      </c>
      <c r="H6015" t="s">
        <v>10625</v>
      </c>
      <c r="I6015" t="s">
        <v>17186</v>
      </c>
      <c r="J6015" t="s">
        <v>8853</v>
      </c>
      <c r="K6015" t="s">
        <v>30</v>
      </c>
      <c r="L6015" s="1">
        <v>20000000</v>
      </c>
      <c r="M6015" s="1">
        <v>216197492</v>
      </c>
      <c r="N6015" t="s">
        <v>31</v>
      </c>
      <c r="O6015">
        <v>92</v>
      </c>
      <c r="P6015" s="6" t="str">
        <f>_xlfn.XLOOKUP(movie3[[#This Row],[year]],inflation!E$2:E$225,inflation!F$2:F$225,,0)</f>
        <v>676.0</v>
      </c>
      <c r="Q6015" s="2">
        <f>movie3[[#This Row],[gross]] * (inflation!B$226 / movie3[[#This Row],[CPI of Released Year]])</f>
        <v>292826070.52544379</v>
      </c>
      <c r="R6015" s="2">
        <f>movie3[[#This Row],[gross]]-movie3[[#This Row],[budget]]</f>
        <v>196197492</v>
      </c>
    </row>
    <row r="6016" spans="1:18" hidden="1" x14ac:dyDescent="0.25">
      <c r="A6016" t="s">
        <v>17455</v>
      </c>
      <c r="B6016" t="s">
        <v>2000</v>
      </c>
      <c r="C6016" t="s">
        <v>17</v>
      </c>
      <c r="D6016">
        <v>2011</v>
      </c>
      <c r="E6016" t="s">
        <v>17215</v>
      </c>
      <c r="F6016">
        <v>5.6</v>
      </c>
      <c r="G6016" s="1">
        <v>76000</v>
      </c>
      <c r="H6016" t="s">
        <v>17456</v>
      </c>
      <c r="I6016" t="s">
        <v>17456</v>
      </c>
      <c r="J6016" t="s">
        <v>14918</v>
      </c>
      <c r="K6016" t="s">
        <v>30</v>
      </c>
      <c r="L6016" s="1">
        <v>17000000</v>
      </c>
      <c r="M6016" s="1">
        <v>43202283</v>
      </c>
      <c r="N6016" t="s">
        <v>16795</v>
      </c>
      <c r="O6016">
        <v>86</v>
      </c>
      <c r="P6016" s="6" t="str">
        <f>_xlfn.XLOOKUP(movie3[[#This Row],[year]],inflation!E$2:E$225,inflation!F$2:F$225,,0)</f>
        <v>676.0</v>
      </c>
      <c r="Q6016" s="2">
        <f>movie3[[#This Row],[gross]] * (inflation!B$226 / movie3[[#This Row],[CPI of Released Year]])</f>
        <v>58514808.157988168</v>
      </c>
      <c r="R6016" s="2">
        <f>movie3[[#This Row],[gross]]-movie3[[#This Row],[budget]]</f>
        <v>26202283</v>
      </c>
    </row>
    <row r="6017" spans="1:18" hidden="1" x14ac:dyDescent="0.25">
      <c r="A6017" t="s">
        <v>17592</v>
      </c>
      <c r="B6017" t="s">
        <v>2000</v>
      </c>
      <c r="C6017" t="s">
        <v>17</v>
      </c>
      <c r="D6017">
        <v>2011</v>
      </c>
      <c r="E6017" t="s">
        <v>17066</v>
      </c>
      <c r="F6017">
        <v>5.6</v>
      </c>
      <c r="G6017" s="1">
        <v>13000</v>
      </c>
      <c r="H6017" t="s">
        <v>17593</v>
      </c>
      <c r="I6017" t="s">
        <v>17594</v>
      </c>
      <c r="J6017" t="s">
        <v>17595</v>
      </c>
      <c r="K6017" t="s">
        <v>30</v>
      </c>
      <c r="L6017" s="1">
        <v>20000000</v>
      </c>
      <c r="M6017" s="1">
        <v>4627375</v>
      </c>
      <c r="N6017" t="s">
        <v>17596</v>
      </c>
      <c r="O6017">
        <v>97</v>
      </c>
      <c r="P6017" s="6" t="str">
        <f>_xlfn.XLOOKUP(movie3[[#This Row],[year]],inflation!E$2:E$225,inflation!F$2:F$225,,0)</f>
        <v>676.0</v>
      </c>
      <c r="Q6017" s="2">
        <f>movie3[[#This Row],[gross]] * (inflation!B$226 / movie3[[#This Row],[CPI of Released Year]])</f>
        <v>6267491.9378698226</v>
      </c>
      <c r="R6017" s="2">
        <f>movie3[[#This Row],[gross]]-movie3[[#This Row],[budget]]</f>
        <v>-15372625</v>
      </c>
    </row>
    <row r="6018" spans="1:18" hidden="1" x14ac:dyDescent="0.25">
      <c r="A6018" t="s">
        <v>17599</v>
      </c>
      <c r="B6018" t="s">
        <v>510</v>
      </c>
      <c r="C6018" t="s">
        <v>17</v>
      </c>
      <c r="D6018">
        <v>2011</v>
      </c>
      <c r="E6018" t="s">
        <v>17448</v>
      </c>
      <c r="F6018">
        <v>5.6</v>
      </c>
      <c r="G6018" s="1">
        <v>6700</v>
      </c>
      <c r="H6018" t="s">
        <v>17600</v>
      </c>
      <c r="I6018" t="s">
        <v>17601</v>
      </c>
      <c r="J6018" t="s">
        <v>6377</v>
      </c>
      <c r="K6018" t="s">
        <v>453</v>
      </c>
      <c r="M6018" s="1">
        <v>3822241</v>
      </c>
      <c r="N6018" t="s">
        <v>17602</v>
      </c>
      <c r="O6018">
        <v>99</v>
      </c>
      <c r="P6018" s="6" t="str">
        <f>_xlfn.XLOOKUP(movie3[[#This Row],[year]],inflation!E$2:E$225,inflation!F$2:F$225,,0)</f>
        <v>676.0</v>
      </c>
      <c r="Q6018" s="2">
        <f>movie3[[#This Row],[gross]] * (inflation!B$226 / movie3[[#This Row],[CPI of Released Year]])</f>
        <v>5176987.9579881663</v>
      </c>
      <c r="R6018" s="2">
        <f>movie3[[#This Row],[gross]]-movie3[[#This Row],[budget]]</f>
        <v>3822241</v>
      </c>
    </row>
    <row r="6019" spans="1:18" hidden="1" x14ac:dyDescent="0.25">
      <c r="A6019" t="s">
        <v>17152</v>
      </c>
      <c r="B6019" t="s">
        <v>2000</v>
      </c>
      <c r="C6019" t="s">
        <v>34</v>
      </c>
      <c r="D6019">
        <v>2011</v>
      </c>
      <c r="E6019" t="s">
        <v>17153</v>
      </c>
      <c r="F6019">
        <v>5.5</v>
      </c>
      <c r="G6019" s="1">
        <v>272000</v>
      </c>
      <c r="H6019" t="s">
        <v>5019</v>
      </c>
      <c r="I6019" t="s">
        <v>11649</v>
      </c>
      <c r="J6019" t="s">
        <v>12495</v>
      </c>
      <c r="K6019" t="s">
        <v>30</v>
      </c>
      <c r="L6019" s="1">
        <v>200000000</v>
      </c>
      <c r="M6019" s="1">
        <v>219851172</v>
      </c>
      <c r="N6019" t="s">
        <v>23</v>
      </c>
      <c r="O6019">
        <v>114</v>
      </c>
      <c r="P6019" s="6" t="str">
        <f>_xlfn.XLOOKUP(movie3[[#This Row],[year]],inflation!E$2:E$225,inflation!F$2:F$225,,0)</f>
        <v>676.0</v>
      </c>
      <c r="Q6019" s="2">
        <f>movie3[[#This Row],[gross]] * (inflation!B$226 / movie3[[#This Row],[CPI of Released Year]])</f>
        <v>297774753.08165681</v>
      </c>
      <c r="R6019" s="2">
        <f>movie3[[#This Row],[gross]]-movie3[[#This Row],[budget]]</f>
        <v>19851172</v>
      </c>
    </row>
    <row r="6020" spans="1:18" hidden="1" x14ac:dyDescent="0.25">
      <c r="A6020" t="s">
        <v>17246</v>
      </c>
      <c r="B6020" t="s">
        <v>16</v>
      </c>
      <c r="C6020" t="s">
        <v>25</v>
      </c>
      <c r="D6020">
        <v>2011</v>
      </c>
      <c r="E6020" t="s">
        <v>17247</v>
      </c>
      <c r="F6020">
        <v>5.5</v>
      </c>
      <c r="G6020" s="1">
        <v>99000</v>
      </c>
      <c r="H6020" t="s">
        <v>13357</v>
      </c>
      <c r="I6020" t="s">
        <v>14585</v>
      </c>
      <c r="J6020" t="s">
        <v>14585</v>
      </c>
      <c r="K6020" t="s">
        <v>30</v>
      </c>
      <c r="L6020" s="1">
        <v>49900000</v>
      </c>
      <c r="M6020" s="1">
        <v>28013733</v>
      </c>
      <c r="N6020" t="s">
        <v>61</v>
      </c>
      <c r="O6020">
        <v>102</v>
      </c>
      <c r="P6020" s="6" t="str">
        <f>_xlfn.XLOOKUP(movie3[[#This Row],[year]],inflation!E$2:E$225,inflation!F$2:F$225,,0)</f>
        <v>676.0</v>
      </c>
      <c r="Q6020" s="2">
        <f>movie3[[#This Row],[gross]] * (inflation!B$226 / movie3[[#This Row],[CPI of Released Year]])</f>
        <v>37942860.850295857</v>
      </c>
      <c r="R6020" s="2">
        <f>movie3[[#This Row],[gross]]-movie3[[#This Row],[budget]]</f>
        <v>-21886267</v>
      </c>
    </row>
    <row r="6021" spans="1:18" hidden="1" x14ac:dyDescent="0.25">
      <c r="A6021" t="s">
        <v>17493</v>
      </c>
      <c r="B6021" t="s">
        <v>2000</v>
      </c>
      <c r="C6021" t="s">
        <v>151</v>
      </c>
      <c r="D6021">
        <v>2011</v>
      </c>
      <c r="E6021" t="s">
        <v>17353</v>
      </c>
      <c r="F6021">
        <v>5.5</v>
      </c>
      <c r="G6021" s="1">
        <v>109000</v>
      </c>
      <c r="H6021" t="s">
        <v>12955</v>
      </c>
      <c r="I6021" t="s">
        <v>16121</v>
      </c>
      <c r="J6021" t="s">
        <v>16866</v>
      </c>
      <c r="K6021" t="s">
        <v>30</v>
      </c>
      <c r="L6021" s="1">
        <v>42000000</v>
      </c>
      <c r="M6021" s="1">
        <v>90260376</v>
      </c>
      <c r="N6021" t="s">
        <v>23</v>
      </c>
      <c r="O6021">
        <v>100</v>
      </c>
      <c r="P6021" s="6" t="str">
        <f>_xlfn.XLOOKUP(movie3[[#This Row],[year]],inflation!E$2:E$225,inflation!F$2:F$225,,0)</f>
        <v>676.0</v>
      </c>
      <c r="Q6021" s="2">
        <f>movie3[[#This Row],[gross]] * (inflation!B$226 / movie3[[#This Row],[CPI of Released Year]])</f>
        <v>122252071.39881657</v>
      </c>
      <c r="R6021" s="2">
        <f>movie3[[#This Row],[gross]]-movie3[[#This Row],[budget]]</f>
        <v>48260376</v>
      </c>
    </row>
    <row r="6022" spans="1:18" hidden="1" x14ac:dyDescent="0.25">
      <c r="A6022" t="s">
        <v>17330</v>
      </c>
      <c r="B6022" t="s">
        <v>16</v>
      </c>
      <c r="C6022" t="s">
        <v>34</v>
      </c>
      <c r="D6022">
        <v>2011</v>
      </c>
      <c r="E6022" t="s">
        <v>17331</v>
      </c>
      <c r="F6022">
        <v>5.4</v>
      </c>
      <c r="G6022" s="1">
        <v>96000</v>
      </c>
      <c r="H6022" t="s">
        <v>11443</v>
      </c>
      <c r="I6022" t="s">
        <v>16323</v>
      </c>
      <c r="J6022" t="s">
        <v>1536</v>
      </c>
      <c r="K6022" t="s">
        <v>30</v>
      </c>
      <c r="L6022" s="1">
        <v>50000000</v>
      </c>
      <c r="M6022" s="1">
        <v>40909909</v>
      </c>
      <c r="N6022" t="s">
        <v>10085</v>
      </c>
      <c r="O6022">
        <v>104</v>
      </c>
      <c r="P6022" s="6" t="str">
        <f>_xlfn.XLOOKUP(movie3[[#This Row],[year]],inflation!E$2:E$225,inflation!F$2:F$225,,0)</f>
        <v>676.0</v>
      </c>
      <c r="Q6022" s="2">
        <f>movie3[[#This Row],[gross]] * (inflation!B$226 / movie3[[#This Row],[CPI of Released Year]])</f>
        <v>55409930.000591718</v>
      </c>
      <c r="R6022" s="2">
        <f>movie3[[#This Row],[gross]]-movie3[[#This Row],[budget]]</f>
        <v>-9090091</v>
      </c>
    </row>
    <row r="6023" spans="1:18" hidden="1" x14ac:dyDescent="0.25">
      <c r="A6023" t="s">
        <v>17375</v>
      </c>
      <c r="B6023" t="s">
        <v>33</v>
      </c>
      <c r="C6023" t="s">
        <v>390</v>
      </c>
      <c r="D6023">
        <v>2011</v>
      </c>
      <c r="E6023" t="s">
        <v>17161</v>
      </c>
      <c r="F6023">
        <v>5.4</v>
      </c>
      <c r="G6023" s="1">
        <v>86000</v>
      </c>
      <c r="H6023" t="s">
        <v>9558</v>
      </c>
      <c r="I6023" t="s">
        <v>11702</v>
      </c>
      <c r="J6023" t="s">
        <v>11152</v>
      </c>
      <c r="K6023" t="s">
        <v>30</v>
      </c>
      <c r="L6023" s="1">
        <v>110000000</v>
      </c>
      <c r="M6023" s="1">
        <v>563749323</v>
      </c>
      <c r="N6023" t="s">
        <v>31</v>
      </c>
      <c r="O6023">
        <v>103</v>
      </c>
      <c r="P6023" s="6" t="str">
        <f>_xlfn.XLOOKUP(movie3[[#This Row],[year]],inflation!E$2:E$225,inflation!F$2:F$225,,0)</f>
        <v>676.0</v>
      </c>
      <c r="Q6023" s="2">
        <f>movie3[[#This Row],[gross]] * (inflation!B$226 / movie3[[#This Row],[CPI of Released Year]])</f>
        <v>763563432.15798819</v>
      </c>
      <c r="R6023" s="2">
        <f>movie3[[#This Row],[gross]]-movie3[[#This Row],[budget]]</f>
        <v>453749323</v>
      </c>
    </row>
    <row r="6024" spans="1:18" hidden="1" x14ac:dyDescent="0.25">
      <c r="A6024" t="s">
        <v>17475</v>
      </c>
      <c r="B6024" t="s">
        <v>2000</v>
      </c>
      <c r="C6024" t="s">
        <v>34</v>
      </c>
      <c r="D6024">
        <v>2011</v>
      </c>
      <c r="E6024" t="s">
        <v>16404</v>
      </c>
      <c r="F6024">
        <v>5.4</v>
      </c>
      <c r="G6024" s="1">
        <v>91000</v>
      </c>
      <c r="H6024" t="s">
        <v>7485</v>
      </c>
      <c r="I6024" t="s">
        <v>17476</v>
      </c>
      <c r="J6024" t="s">
        <v>1536</v>
      </c>
      <c r="K6024" t="s">
        <v>30</v>
      </c>
      <c r="L6024" s="1">
        <v>40000000</v>
      </c>
      <c r="M6024" s="1">
        <v>91627228</v>
      </c>
      <c r="N6024" t="s">
        <v>8881</v>
      </c>
      <c r="O6024">
        <v>95</v>
      </c>
      <c r="P6024" s="6" t="str">
        <f>_xlfn.XLOOKUP(movie3[[#This Row],[year]],inflation!E$2:E$225,inflation!F$2:F$225,,0)</f>
        <v>676.0</v>
      </c>
      <c r="Q6024" s="2">
        <f>movie3[[#This Row],[gross]] * (inflation!B$226 / movie3[[#This Row],[CPI of Released Year]])</f>
        <v>124103387.51005918</v>
      </c>
      <c r="R6024" s="2">
        <f>movie3[[#This Row],[gross]]-movie3[[#This Row],[budget]]</f>
        <v>51627228</v>
      </c>
    </row>
    <row r="6025" spans="1:18" hidden="1" x14ac:dyDescent="0.25">
      <c r="A6025" t="s">
        <v>17590</v>
      </c>
      <c r="B6025" t="s">
        <v>33</v>
      </c>
      <c r="C6025" t="s">
        <v>390</v>
      </c>
      <c r="D6025">
        <v>2011</v>
      </c>
      <c r="E6025" t="s">
        <v>16628</v>
      </c>
      <c r="F6025">
        <v>5.4</v>
      </c>
      <c r="G6025" s="1">
        <v>32000</v>
      </c>
      <c r="H6025" t="s">
        <v>11004</v>
      </c>
      <c r="I6025" t="s">
        <v>12101</v>
      </c>
      <c r="J6025" t="s">
        <v>17591</v>
      </c>
      <c r="K6025" t="s">
        <v>30</v>
      </c>
      <c r="L6025" s="1">
        <v>63000000</v>
      </c>
      <c r="M6025" s="1">
        <v>183954145</v>
      </c>
      <c r="N6025" t="s">
        <v>61</v>
      </c>
      <c r="O6025">
        <v>95</v>
      </c>
      <c r="P6025" s="6" t="str">
        <f>_xlfn.XLOOKUP(movie3[[#This Row],[year]],inflation!E$2:E$225,inflation!F$2:F$225,,0)</f>
        <v>676.0</v>
      </c>
      <c r="Q6025" s="2">
        <f>movie3[[#This Row],[gross]] * (inflation!B$226 / movie3[[#This Row],[CPI of Released Year]])</f>
        <v>249154460.29881659</v>
      </c>
      <c r="R6025" s="2">
        <f>movie3[[#This Row],[gross]]-movie3[[#This Row],[budget]]</f>
        <v>120954145</v>
      </c>
    </row>
    <row r="6026" spans="1:18" hidden="1" x14ac:dyDescent="0.25">
      <c r="A6026" t="s">
        <v>17233</v>
      </c>
      <c r="B6026" t="s">
        <v>448</v>
      </c>
      <c r="C6026" t="s">
        <v>17</v>
      </c>
      <c r="D6026">
        <v>2011</v>
      </c>
      <c r="E6026" t="s">
        <v>17234</v>
      </c>
      <c r="F6026">
        <v>5.3</v>
      </c>
      <c r="G6026" s="1">
        <v>32000</v>
      </c>
      <c r="H6026" t="s">
        <v>17235</v>
      </c>
      <c r="I6026" t="s">
        <v>17235</v>
      </c>
      <c r="J6026" t="s">
        <v>16322</v>
      </c>
      <c r="K6026" t="s">
        <v>248</v>
      </c>
      <c r="M6026" s="1">
        <v>408680</v>
      </c>
      <c r="N6026" t="s">
        <v>17236</v>
      </c>
      <c r="O6026">
        <v>101</v>
      </c>
      <c r="P6026" s="6" t="str">
        <f>_xlfn.XLOOKUP(movie3[[#This Row],[year]],inflation!E$2:E$225,inflation!F$2:F$225,,0)</f>
        <v>676.0</v>
      </c>
      <c r="Q6026" s="2">
        <f>movie3[[#This Row],[gross]] * (inflation!B$226 / movie3[[#This Row],[CPI of Released Year]])</f>
        <v>553531.66863905324</v>
      </c>
      <c r="R6026" s="2">
        <f>movie3[[#This Row],[gross]]-movie3[[#This Row],[budget]]</f>
        <v>408680</v>
      </c>
    </row>
    <row r="6027" spans="1:18" hidden="1" x14ac:dyDescent="0.25">
      <c r="A6027" t="s">
        <v>17477</v>
      </c>
      <c r="B6027" t="s">
        <v>16</v>
      </c>
      <c r="C6027" t="s">
        <v>17</v>
      </c>
      <c r="D6027">
        <v>2011</v>
      </c>
      <c r="E6027" t="s">
        <v>17478</v>
      </c>
      <c r="F6027">
        <v>5.3</v>
      </c>
      <c r="G6027" s="1">
        <v>22000</v>
      </c>
      <c r="H6027" t="s">
        <v>13059</v>
      </c>
      <c r="I6027" t="s">
        <v>17479</v>
      </c>
      <c r="J6027" t="s">
        <v>17295</v>
      </c>
      <c r="K6027" t="s">
        <v>30</v>
      </c>
      <c r="L6027" s="1">
        <v>2000000</v>
      </c>
      <c r="M6027" s="1">
        <v>16527747</v>
      </c>
      <c r="N6027" t="s">
        <v>17480</v>
      </c>
      <c r="O6027">
        <v>86</v>
      </c>
      <c r="P6027" s="6" t="str">
        <f>_xlfn.XLOOKUP(movie3[[#This Row],[year]],inflation!E$2:E$225,inflation!F$2:F$225,,0)</f>
        <v>676.0</v>
      </c>
      <c r="Q6027" s="2">
        <f>movie3[[#This Row],[gross]] * (inflation!B$226 / movie3[[#This Row],[CPI of Released Year]])</f>
        <v>22385806.43964497</v>
      </c>
      <c r="R6027" s="2">
        <f>movie3[[#This Row],[gross]]-movie3[[#This Row],[budget]]</f>
        <v>14527747</v>
      </c>
    </row>
    <row r="6028" spans="1:18" hidden="1" x14ac:dyDescent="0.25">
      <c r="A6028" t="s">
        <v>7101</v>
      </c>
      <c r="B6028" t="s">
        <v>16</v>
      </c>
      <c r="C6028" t="s">
        <v>104</v>
      </c>
      <c r="D6028">
        <v>2011</v>
      </c>
      <c r="E6028" t="s">
        <v>17549</v>
      </c>
      <c r="F6028">
        <v>5.3</v>
      </c>
      <c r="G6028" s="1">
        <v>42000</v>
      </c>
      <c r="H6028" t="s">
        <v>829</v>
      </c>
      <c r="I6028" t="s">
        <v>17550</v>
      </c>
      <c r="J6028" t="s">
        <v>1536</v>
      </c>
      <c r="K6028" t="s">
        <v>30</v>
      </c>
      <c r="L6028" s="1">
        <v>35000000</v>
      </c>
      <c r="M6028" s="1">
        <v>10117966</v>
      </c>
      <c r="N6028" t="s">
        <v>14977</v>
      </c>
      <c r="O6028">
        <v>91</v>
      </c>
      <c r="P6028" s="6" t="str">
        <f>_xlfn.XLOOKUP(movie3[[#This Row],[year]],inflation!E$2:E$225,inflation!F$2:F$225,,0)</f>
        <v>676.0</v>
      </c>
      <c r="Q6028" s="2">
        <f>movie3[[#This Row],[gross]] * (inflation!B$226 / movie3[[#This Row],[CPI of Released Year]])</f>
        <v>13704156.315976331</v>
      </c>
      <c r="R6028" s="2">
        <f>movie3[[#This Row],[gross]]-movie3[[#This Row],[budget]]</f>
        <v>-24882034</v>
      </c>
    </row>
    <row r="6029" spans="1:18" hidden="1" x14ac:dyDescent="0.25">
      <c r="A6029" t="s">
        <v>17639</v>
      </c>
      <c r="B6029" t="s">
        <v>2000</v>
      </c>
      <c r="C6029" t="s">
        <v>41</v>
      </c>
      <c r="D6029">
        <v>2011</v>
      </c>
      <c r="E6029" t="s">
        <v>17356</v>
      </c>
      <c r="F6029">
        <v>5.3</v>
      </c>
      <c r="G6029" s="1">
        <v>53000</v>
      </c>
      <c r="H6029" t="s">
        <v>1135</v>
      </c>
      <c r="I6029" t="s">
        <v>15533</v>
      </c>
      <c r="J6029" t="s">
        <v>9085</v>
      </c>
      <c r="K6029" t="s">
        <v>30</v>
      </c>
      <c r="L6029" s="1">
        <v>70000000</v>
      </c>
      <c r="M6029" s="1">
        <v>69721966</v>
      </c>
      <c r="N6029" t="s">
        <v>61</v>
      </c>
      <c r="O6029">
        <v>111</v>
      </c>
      <c r="P6029" s="6" t="str">
        <f>_xlfn.XLOOKUP(movie3[[#This Row],[year]],inflation!E$2:E$225,inflation!F$2:F$225,,0)</f>
        <v>676.0</v>
      </c>
      <c r="Q6029" s="2">
        <f>movie3[[#This Row],[gross]] * (inflation!B$226 / movie3[[#This Row],[CPI of Released Year]])</f>
        <v>94434071.108875737</v>
      </c>
      <c r="R6029" s="2">
        <f>movie3[[#This Row],[gross]]-movie3[[#This Row],[budget]]</f>
        <v>-278034</v>
      </c>
    </row>
    <row r="6030" spans="1:18" hidden="1" x14ac:dyDescent="0.25">
      <c r="A6030" t="s">
        <v>995</v>
      </c>
      <c r="B6030" t="s">
        <v>16</v>
      </c>
      <c r="C6030" t="s">
        <v>34</v>
      </c>
      <c r="D6030">
        <v>2011</v>
      </c>
      <c r="E6030" t="s">
        <v>17191</v>
      </c>
      <c r="F6030">
        <v>5.2</v>
      </c>
      <c r="G6030" s="1">
        <v>96000</v>
      </c>
      <c r="H6030" t="s">
        <v>12987</v>
      </c>
      <c r="I6030" t="s">
        <v>17211</v>
      </c>
      <c r="J6030" t="s">
        <v>17212</v>
      </c>
      <c r="K6030" t="s">
        <v>30</v>
      </c>
      <c r="L6030" s="1">
        <v>90000000</v>
      </c>
      <c r="M6030" s="1">
        <v>63523283</v>
      </c>
      <c r="N6030" t="s">
        <v>14708</v>
      </c>
      <c r="O6030">
        <v>113</v>
      </c>
      <c r="P6030" s="6" t="str">
        <f>_xlfn.XLOOKUP(movie3[[#This Row],[year]],inflation!E$2:E$225,inflation!F$2:F$225,,0)</f>
        <v>676.0</v>
      </c>
      <c r="Q6030" s="2">
        <f>movie3[[#This Row],[gross]] * (inflation!B$226 / movie3[[#This Row],[CPI of Released Year]])</f>
        <v>86038340.110650897</v>
      </c>
      <c r="R6030" s="2">
        <f>movie3[[#This Row],[gross]]-movie3[[#This Row],[budget]]</f>
        <v>-26476717</v>
      </c>
    </row>
    <row r="6031" spans="1:18" hidden="1" x14ac:dyDescent="0.25">
      <c r="A6031" t="s">
        <v>17334</v>
      </c>
      <c r="B6031" t="s">
        <v>33</v>
      </c>
      <c r="C6031" t="s">
        <v>41</v>
      </c>
      <c r="D6031">
        <v>2011</v>
      </c>
      <c r="E6031" t="s">
        <v>17223</v>
      </c>
      <c r="F6031">
        <v>5.2</v>
      </c>
      <c r="G6031" s="1">
        <v>59000</v>
      </c>
      <c r="H6031" t="s">
        <v>10101</v>
      </c>
      <c r="I6031" t="s">
        <v>17335</v>
      </c>
      <c r="J6031" t="s">
        <v>14846</v>
      </c>
      <c r="K6031" t="s">
        <v>30</v>
      </c>
      <c r="L6031" s="1">
        <v>80000000</v>
      </c>
      <c r="M6031" s="1">
        <v>169852759</v>
      </c>
      <c r="N6031" t="s">
        <v>31</v>
      </c>
      <c r="O6031">
        <v>102</v>
      </c>
      <c r="P6031" s="6" t="str">
        <f>_xlfn.XLOOKUP(movie3[[#This Row],[year]],inflation!E$2:E$225,inflation!F$2:F$225,,0)</f>
        <v>676.0</v>
      </c>
      <c r="Q6031" s="2">
        <f>movie3[[#This Row],[gross]] * (inflation!B$226 / movie3[[#This Row],[CPI of Released Year]])</f>
        <v>230055009.08343196</v>
      </c>
      <c r="R6031" s="2">
        <f>movie3[[#This Row],[gross]]-movie3[[#This Row],[budget]]</f>
        <v>89852759</v>
      </c>
    </row>
    <row r="6032" spans="1:18" x14ac:dyDescent="0.25">
      <c r="A6032" t="s">
        <v>17584</v>
      </c>
      <c r="B6032" t="s">
        <v>2000</v>
      </c>
      <c r="C6032" t="s">
        <v>52</v>
      </c>
      <c r="D6032">
        <v>2011</v>
      </c>
      <c r="E6032" t="s">
        <v>17112</v>
      </c>
      <c r="F6032">
        <v>5.2</v>
      </c>
      <c r="G6032" s="1">
        <v>54000</v>
      </c>
      <c r="H6032" t="s">
        <v>17585</v>
      </c>
      <c r="I6032" t="s">
        <v>17586</v>
      </c>
      <c r="J6032" t="s">
        <v>17587</v>
      </c>
      <c r="K6032" t="s">
        <v>30</v>
      </c>
      <c r="L6032" s="1">
        <v>5000000</v>
      </c>
      <c r="M6032" s="1">
        <v>26236153</v>
      </c>
      <c r="N6032" t="s">
        <v>8990</v>
      </c>
      <c r="O6032">
        <v>86</v>
      </c>
      <c r="P6032" s="6" t="str">
        <f>_xlfn.XLOOKUP(movie3[[#This Row],[year]],inflation!E$2:E$225,inflation!F$2:F$225,,0)</f>
        <v>676.0</v>
      </c>
      <c r="Q6032" s="2">
        <f>movie3[[#This Row],[gross]] * (inflation!B$226 / movie3[[#This Row],[CPI of Released Year]])</f>
        <v>35535239.181656808</v>
      </c>
      <c r="R6032" s="2">
        <f>movie3[[#This Row],[gross]]-movie3[[#This Row],[budget]]</f>
        <v>21236153</v>
      </c>
    </row>
    <row r="6033" spans="1:18" hidden="1" x14ac:dyDescent="0.25">
      <c r="A6033" t="s">
        <v>17255</v>
      </c>
      <c r="B6033" t="s">
        <v>2000</v>
      </c>
      <c r="C6033" t="s">
        <v>34</v>
      </c>
      <c r="D6033">
        <v>2011</v>
      </c>
      <c r="E6033" t="s">
        <v>17143</v>
      </c>
      <c r="F6033">
        <v>5.0999999999999996</v>
      </c>
      <c r="G6033" s="1">
        <v>78000</v>
      </c>
      <c r="H6033" t="s">
        <v>6221</v>
      </c>
      <c r="I6033" t="s">
        <v>17256</v>
      </c>
      <c r="J6033" t="s">
        <v>17257</v>
      </c>
      <c r="K6033" t="s">
        <v>30</v>
      </c>
      <c r="L6033" s="1">
        <v>35000000</v>
      </c>
      <c r="M6033" s="1">
        <v>82087155</v>
      </c>
      <c r="N6033" t="s">
        <v>14708</v>
      </c>
      <c r="O6033">
        <v>106</v>
      </c>
      <c r="P6033" s="6" t="str">
        <f>_xlfn.XLOOKUP(movie3[[#This Row],[year]],inflation!E$2:E$225,inflation!F$2:F$225,,0)</f>
        <v>676.0</v>
      </c>
      <c r="Q6033" s="2">
        <f>movie3[[#This Row],[gross]] * (inflation!B$226 / movie3[[#This Row],[CPI of Released Year]])</f>
        <v>111181951.35798816</v>
      </c>
      <c r="R6033" s="2">
        <f>movie3[[#This Row],[gross]]-movie3[[#This Row],[budget]]</f>
        <v>47087155</v>
      </c>
    </row>
    <row r="6034" spans="1:18" hidden="1" x14ac:dyDescent="0.25">
      <c r="A6034" t="s">
        <v>17209</v>
      </c>
      <c r="B6034" t="s">
        <v>2000</v>
      </c>
      <c r="C6034" t="s">
        <v>25</v>
      </c>
      <c r="D6034">
        <v>2011</v>
      </c>
      <c r="E6034" t="s">
        <v>17210</v>
      </c>
      <c r="F6034">
        <v>4.9000000000000004</v>
      </c>
      <c r="G6034" s="1">
        <v>228000</v>
      </c>
      <c r="H6034" t="s">
        <v>1882</v>
      </c>
      <c r="I6034" t="s">
        <v>15537</v>
      </c>
      <c r="J6034" t="s">
        <v>13938</v>
      </c>
      <c r="K6034" t="s">
        <v>30</v>
      </c>
      <c r="L6034" s="1">
        <v>110000000</v>
      </c>
      <c r="M6034" s="1">
        <v>712205856</v>
      </c>
      <c r="N6034" t="s">
        <v>10085</v>
      </c>
      <c r="O6034">
        <v>117</v>
      </c>
      <c r="P6034" s="6" t="str">
        <f>_xlfn.XLOOKUP(movie3[[#This Row],[year]],inflation!E$2:E$225,inflation!F$2:F$225,,0)</f>
        <v>676.0</v>
      </c>
      <c r="Q6034" s="2">
        <f>movie3[[#This Row],[gross]] * (inflation!B$226 / movie3[[#This Row],[CPI of Released Year]])</f>
        <v>964638582.47573972</v>
      </c>
      <c r="R6034" s="2">
        <f>movie3[[#This Row],[gross]]-movie3[[#This Row],[budget]]</f>
        <v>602205856</v>
      </c>
    </row>
    <row r="6035" spans="1:18" hidden="1" x14ac:dyDescent="0.25">
      <c r="A6035" t="s">
        <v>17305</v>
      </c>
      <c r="B6035" t="s">
        <v>2000</v>
      </c>
      <c r="C6035" t="s">
        <v>34</v>
      </c>
      <c r="D6035">
        <v>2011</v>
      </c>
      <c r="E6035" t="s">
        <v>17279</v>
      </c>
      <c r="F6035">
        <v>4.9000000000000004</v>
      </c>
      <c r="G6035" s="1">
        <v>59000</v>
      </c>
      <c r="H6035" t="s">
        <v>17306</v>
      </c>
      <c r="I6035" t="s">
        <v>17307</v>
      </c>
      <c r="J6035" t="s">
        <v>13464</v>
      </c>
      <c r="K6035" t="s">
        <v>30</v>
      </c>
      <c r="L6035" s="1">
        <v>30000000</v>
      </c>
      <c r="M6035" s="1">
        <v>64626786</v>
      </c>
      <c r="N6035" t="s">
        <v>10085</v>
      </c>
      <c r="O6035">
        <v>89</v>
      </c>
      <c r="P6035" s="6" t="str">
        <f>_xlfn.XLOOKUP(movie3[[#This Row],[year]],inflation!E$2:E$225,inflation!F$2:F$225,,0)</f>
        <v>676.0</v>
      </c>
      <c r="Q6035" s="2">
        <f>movie3[[#This Row],[gross]] * (inflation!B$226 / movie3[[#This Row],[CPI of Released Year]])</f>
        <v>87532966.363313615</v>
      </c>
      <c r="R6035" s="2">
        <f>movie3[[#This Row],[gross]]-movie3[[#This Row],[budget]]</f>
        <v>34626786</v>
      </c>
    </row>
    <row r="6036" spans="1:18" hidden="1" x14ac:dyDescent="0.25">
      <c r="A6036" t="s">
        <v>17494</v>
      </c>
      <c r="B6036" t="s">
        <v>2000</v>
      </c>
      <c r="C6036" t="s">
        <v>17</v>
      </c>
      <c r="D6036">
        <v>2011</v>
      </c>
      <c r="E6036" t="s">
        <v>16912</v>
      </c>
      <c r="F6036">
        <v>4.8</v>
      </c>
      <c r="G6036" s="1">
        <v>37000</v>
      </c>
      <c r="H6036" t="s">
        <v>17495</v>
      </c>
      <c r="I6036" t="s">
        <v>17496</v>
      </c>
      <c r="J6036" t="s">
        <v>17497</v>
      </c>
      <c r="K6036" t="s">
        <v>30</v>
      </c>
      <c r="L6036" s="1">
        <v>16000000</v>
      </c>
      <c r="M6036" s="1">
        <v>40492652</v>
      </c>
      <c r="N6036" t="s">
        <v>10879</v>
      </c>
      <c r="O6036">
        <v>91</v>
      </c>
      <c r="P6036" s="6" t="str">
        <f>_xlfn.XLOOKUP(movie3[[#This Row],[year]],inflation!E$2:E$225,inflation!F$2:F$225,,0)</f>
        <v>676.0</v>
      </c>
      <c r="Q6036" s="2">
        <f>movie3[[#This Row],[gross]] * (inflation!B$226 / movie3[[#This Row],[CPI of Released Year]])</f>
        <v>54844781.3183432</v>
      </c>
      <c r="R6036" s="2">
        <f>movie3[[#This Row],[gross]]-movie3[[#This Row],[budget]]</f>
        <v>24492652</v>
      </c>
    </row>
    <row r="6037" spans="1:18" hidden="1" x14ac:dyDescent="0.25">
      <c r="A6037" t="s">
        <v>17628</v>
      </c>
      <c r="B6037" t="s">
        <v>2000</v>
      </c>
      <c r="C6037" t="s">
        <v>34</v>
      </c>
      <c r="D6037">
        <v>2011</v>
      </c>
      <c r="E6037" t="s">
        <v>16277</v>
      </c>
      <c r="F6037">
        <v>4.4000000000000004</v>
      </c>
      <c r="G6037" s="1">
        <v>26000</v>
      </c>
      <c r="H6037" t="s">
        <v>7711</v>
      </c>
      <c r="I6037" t="s">
        <v>17629</v>
      </c>
      <c r="J6037" t="s">
        <v>9368</v>
      </c>
      <c r="K6037" t="s">
        <v>30</v>
      </c>
      <c r="L6037" s="1">
        <v>32000000</v>
      </c>
      <c r="M6037" s="1">
        <v>82686066</v>
      </c>
      <c r="N6037" t="s">
        <v>8628</v>
      </c>
      <c r="O6037">
        <v>107</v>
      </c>
      <c r="P6037" s="6" t="str">
        <f>_xlfn.XLOOKUP(movie3[[#This Row],[year]],inflation!E$2:E$225,inflation!F$2:F$225,,0)</f>
        <v>676.0</v>
      </c>
      <c r="Q6037" s="2">
        <f>movie3[[#This Row],[gross]] * (inflation!B$226 / movie3[[#This Row],[CPI of Released Year]])</f>
        <v>111993139.09704143</v>
      </c>
      <c r="R6037" s="2">
        <f>movie3[[#This Row],[gross]]-movie3[[#This Row],[budget]]</f>
        <v>50686066</v>
      </c>
    </row>
    <row r="6038" spans="1:18" hidden="1" x14ac:dyDescent="0.25">
      <c r="A6038" t="s">
        <v>17350</v>
      </c>
      <c r="B6038" t="s">
        <v>2000</v>
      </c>
      <c r="C6038" t="s">
        <v>34</v>
      </c>
      <c r="D6038">
        <v>2011</v>
      </c>
      <c r="E6038" t="s">
        <v>16874</v>
      </c>
      <c r="F6038">
        <v>4.3</v>
      </c>
      <c r="G6038" s="1">
        <v>113000</v>
      </c>
      <c r="H6038" t="s">
        <v>14643</v>
      </c>
      <c r="I6038" t="s">
        <v>17351</v>
      </c>
      <c r="J6038" t="s">
        <v>1536</v>
      </c>
      <c r="K6038" t="s">
        <v>30</v>
      </c>
      <c r="L6038" s="1">
        <v>57000000</v>
      </c>
      <c r="M6038" s="1">
        <v>132563930</v>
      </c>
      <c r="N6038" t="s">
        <v>31</v>
      </c>
      <c r="O6038">
        <v>96</v>
      </c>
      <c r="P6038" s="6" t="str">
        <f>_xlfn.XLOOKUP(movie3[[#This Row],[year]],inflation!E$2:E$225,inflation!F$2:F$225,,0)</f>
        <v>676.0</v>
      </c>
      <c r="Q6038" s="2">
        <f>movie3[[#This Row],[gross]] * (inflation!B$226 / movie3[[#This Row],[CPI of Released Year]])</f>
        <v>179549606.96449706</v>
      </c>
      <c r="R6038" s="2">
        <f>movie3[[#This Row],[gross]]-movie3[[#This Row],[budget]]</f>
        <v>75563930</v>
      </c>
    </row>
    <row r="6039" spans="1:18" hidden="1" x14ac:dyDescent="0.25">
      <c r="A6039" t="s">
        <v>17518</v>
      </c>
      <c r="B6039" t="s">
        <v>337</v>
      </c>
      <c r="C6039" t="s">
        <v>390</v>
      </c>
      <c r="D6039">
        <v>2011</v>
      </c>
      <c r="E6039" t="s">
        <v>17231</v>
      </c>
      <c r="F6039">
        <v>4.3</v>
      </c>
      <c r="G6039" s="1">
        <v>33000</v>
      </c>
      <c r="H6039" t="s">
        <v>10762</v>
      </c>
      <c r="I6039" t="s">
        <v>15545</v>
      </c>
      <c r="J6039" t="s">
        <v>14568</v>
      </c>
      <c r="K6039" t="s">
        <v>30</v>
      </c>
      <c r="L6039" s="1">
        <v>75000000</v>
      </c>
      <c r="M6039" s="1">
        <v>342695435</v>
      </c>
      <c r="N6039" t="s">
        <v>9112</v>
      </c>
      <c r="O6039">
        <v>87</v>
      </c>
      <c r="P6039" s="6" t="str">
        <f>_xlfn.XLOOKUP(movie3[[#This Row],[year]],inflation!E$2:E$225,inflation!F$2:F$225,,0)</f>
        <v>676.0</v>
      </c>
      <c r="Q6039" s="2">
        <f>movie3[[#This Row],[gross]] * (inflation!B$226 / movie3[[#This Row],[CPI of Released Year]])</f>
        <v>464159674.97928995</v>
      </c>
      <c r="R6039" s="2">
        <f>movie3[[#This Row],[gross]]-movie3[[#This Row],[budget]]</f>
        <v>267695435</v>
      </c>
    </row>
    <row r="6040" spans="1:18" x14ac:dyDescent="0.25">
      <c r="A6040" t="s">
        <v>17361</v>
      </c>
      <c r="B6040" t="s">
        <v>2000</v>
      </c>
      <c r="C6040" t="s">
        <v>52</v>
      </c>
      <c r="D6040">
        <v>2011</v>
      </c>
      <c r="E6040" t="s">
        <v>17112</v>
      </c>
      <c r="F6040">
        <v>4</v>
      </c>
      <c r="G6040" s="1">
        <v>25000</v>
      </c>
      <c r="H6040" t="s">
        <v>9319</v>
      </c>
      <c r="I6040" t="s">
        <v>17362</v>
      </c>
      <c r="J6040" t="s">
        <v>17363</v>
      </c>
      <c r="K6040" t="s">
        <v>30</v>
      </c>
      <c r="L6040" s="1">
        <v>25000000</v>
      </c>
      <c r="M6040" s="1">
        <v>41363927</v>
      </c>
      <c r="N6040" t="s">
        <v>16676</v>
      </c>
      <c r="O6040">
        <v>90</v>
      </c>
      <c r="P6040" s="6" t="str">
        <f>_xlfn.XLOOKUP(movie3[[#This Row],[year]],inflation!E$2:E$225,inflation!F$2:F$225,,0)</f>
        <v>676.0</v>
      </c>
      <c r="Q6040" s="2">
        <f>movie3[[#This Row],[gross]] * (inflation!B$226 / movie3[[#This Row],[CPI of Released Year]])</f>
        <v>56024869.173372783</v>
      </c>
      <c r="R6040" s="2">
        <f>movie3[[#This Row],[gross]]-movie3[[#This Row],[budget]]</f>
        <v>16363927</v>
      </c>
    </row>
    <row r="6041" spans="1:18" x14ac:dyDescent="0.25">
      <c r="A6041" t="s">
        <v>17395</v>
      </c>
      <c r="B6041" t="s">
        <v>448</v>
      </c>
      <c r="C6041" t="s">
        <v>52</v>
      </c>
      <c r="D6041">
        <v>2011</v>
      </c>
      <c r="E6041" t="s">
        <v>17396</v>
      </c>
      <c r="F6041">
        <v>3.8</v>
      </c>
      <c r="G6041" s="1">
        <v>37000</v>
      </c>
      <c r="H6041" t="s">
        <v>16157</v>
      </c>
      <c r="I6041" t="s">
        <v>16157</v>
      </c>
      <c r="J6041" t="s">
        <v>17397</v>
      </c>
      <c r="K6041" t="s">
        <v>1421</v>
      </c>
      <c r="M6041" s="1">
        <v>170323</v>
      </c>
      <c r="N6041" t="s">
        <v>17398</v>
      </c>
      <c r="O6041">
        <v>91</v>
      </c>
      <c r="P6041" s="6" t="str">
        <f>_xlfn.XLOOKUP(movie3[[#This Row],[year]],inflation!E$2:E$225,inflation!F$2:F$225,,0)</f>
        <v>676.0</v>
      </c>
      <c r="Q6041" s="2">
        <f>movie3[[#This Row],[gross]] * (inflation!B$226 / movie3[[#This Row],[CPI of Released Year]])</f>
        <v>230691.92130177515</v>
      </c>
      <c r="R6041" s="2">
        <f>movie3[[#This Row],[gross]]-movie3[[#This Row],[budget]]</f>
        <v>170323</v>
      </c>
    </row>
    <row r="6042" spans="1:18" hidden="1" x14ac:dyDescent="0.25">
      <c r="A6042" t="s">
        <v>17488</v>
      </c>
      <c r="B6042" t="s">
        <v>33</v>
      </c>
      <c r="C6042" t="s">
        <v>390</v>
      </c>
      <c r="D6042">
        <v>2011</v>
      </c>
      <c r="E6042" t="s">
        <v>17191</v>
      </c>
      <c r="F6042">
        <v>3.5</v>
      </c>
      <c r="G6042" s="1">
        <v>24000</v>
      </c>
      <c r="H6042" t="s">
        <v>6909</v>
      </c>
      <c r="I6042" t="s">
        <v>6909</v>
      </c>
      <c r="J6042" t="s">
        <v>13136</v>
      </c>
      <c r="K6042" t="s">
        <v>30</v>
      </c>
      <c r="L6042" s="1">
        <v>27000000</v>
      </c>
      <c r="M6042" s="1">
        <v>85564310</v>
      </c>
      <c r="N6042" t="s">
        <v>8990</v>
      </c>
      <c r="O6042">
        <v>89</v>
      </c>
      <c r="P6042" s="6" t="str">
        <f>_xlfn.XLOOKUP(movie3[[#This Row],[year]],inflation!E$2:E$225,inflation!F$2:F$225,,0)</f>
        <v>676.0</v>
      </c>
      <c r="Q6042" s="2">
        <f>movie3[[#This Row],[gross]] * (inflation!B$226 / movie3[[#This Row],[CPI of Released Year]])</f>
        <v>115891541.76923077</v>
      </c>
      <c r="R6042" s="2">
        <f>movie3[[#This Row],[gross]]-movie3[[#This Row],[budget]]</f>
        <v>58564310</v>
      </c>
    </row>
    <row r="6043" spans="1:18" hidden="1" x14ac:dyDescent="0.25">
      <c r="A6043" t="s">
        <v>17332</v>
      </c>
      <c r="B6043" t="s">
        <v>33</v>
      </c>
      <c r="C6043" t="s">
        <v>41</v>
      </c>
      <c r="D6043">
        <v>2011</v>
      </c>
      <c r="E6043" t="s">
        <v>17177</v>
      </c>
      <c r="F6043">
        <v>3.3</v>
      </c>
      <c r="G6043" s="1">
        <v>80000</v>
      </c>
      <c r="H6043" t="s">
        <v>5778</v>
      </c>
      <c r="I6043" t="s">
        <v>17333</v>
      </c>
      <c r="J6043" t="s">
        <v>8517</v>
      </c>
      <c r="K6043" t="s">
        <v>30</v>
      </c>
      <c r="L6043" s="1">
        <v>79000000</v>
      </c>
      <c r="M6043" s="1">
        <v>149673788</v>
      </c>
      <c r="N6043" t="s">
        <v>31</v>
      </c>
      <c r="O6043">
        <v>91</v>
      </c>
      <c r="P6043" s="6" t="str">
        <f>_xlfn.XLOOKUP(movie3[[#This Row],[year]],inflation!E$2:E$225,inflation!F$2:F$225,,0)</f>
        <v>676.0</v>
      </c>
      <c r="Q6043" s="2">
        <f>movie3[[#This Row],[gross]] * (inflation!B$226 / movie3[[#This Row],[CPI of Released Year]])</f>
        <v>202723846.58698225</v>
      </c>
      <c r="R6043" s="2">
        <f>movie3[[#This Row],[gross]]-movie3[[#This Row],[budget]]</f>
        <v>70673788</v>
      </c>
    </row>
    <row r="6044" spans="1:18" hidden="1" x14ac:dyDescent="0.25">
      <c r="A6044" t="s">
        <v>17407</v>
      </c>
      <c r="B6044" t="s">
        <v>16</v>
      </c>
      <c r="C6044" t="s">
        <v>41</v>
      </c>
      <c r="D6044">
        <v>2011</v>
      </c>
      <c r="E6044" t="s">
        <v>17169</v>
      </c>
      <c r="F6044">
        <v>3.2</v>
      </c>
      <c r="G6044" s="1">
        <v>12000</v>
      </c>
      <c r="H6044" t="s">
        <v>11995</v>
      </c>
      <c r="I6044" t="s">
        <v>8517</v>
      </c>
      <c r="J6044" t="s">
        <v>17408</v>
      </c>
      <c r="K6044" t="s">
        <v>30</v>
      </c>
      <c r="L6044" s="1">
        <v>10000000</v>
      </c>
      <c r="M6044" s="1">
        <v>2530394</v>
      </c>
      <c r="N6044" t="s">
        <v>31</v>
      </c>
      <c r="O6044">
        <v>97</v>
      </c>
      <c r="P6044" s="6" t="str">
        <f>_xlfn.XLOOKUP(movie3[[#This Row],[year]],inflation!E$2:E$225,inflation!F$2:F$225,,0)</f>
        <v>676.0</v>
      </c>
      <c r="Q6044" s="2">
        <f>movie3[[#This Row],[gross]] * (inflation!B$226 / movie3[[#This Row],[CPI of Released Year]])</f>
        <v>3427261.4591715978</v>
      </c>
      <c r="R6044" s="2">
        <f>movie3[[#This Row],[gross]]-movie3[[#This Row],[budget]]</f>
        <v>-7469606</v>
      </c>
    </row>
    <row r="6045" spans="1:18" hidden="1" x14ac:dyDescent="0.25">
      <c r="A6045" t="s">
        <v>17644</v>
      </c>
      <c r="B6045" t="s">
        <v>16</v>
      </c>
      <c r="C6045" t="s">
        <v>17</v>
      </c>
      <c r="D6045">
        <v>2012</v>
      </c>
      <c r="E6045" t="s">
        <v>17645</v>
      </c>
      <c r="F6045">
        <v>8.4</v>
      </c>
      <c r="G6045" s="1">
        <v>1400000</v>
      </c>
      <c r="H6045" t="s">
        <v>6778</v>
      </c>
      <c r="I6045" t="s">
        <v>6778</v>
      </c>
      <c r="J6045" t="s">
        <v>9889</v>
      </c>
      <c r="K6045" t="s">
        <v>30</v>
      </c>
      <c r="L6045" s="1">
        <v>100000000</v>
      </c>
      <c r="M6045" s="1">
        <v>426074373</v>
      </c>
      <c r="N6045" t="s">
        <v>13873</v>
      </c>
      <c r="O6045">
        <v>165</v>
      </c>
      <c r="P6045" s="6" t="str">
        <f>_xlfn.XLOOKUP(movie3[[#This Row],[year]],inflation!E$2:E$225,inflation!F$2:F$225,,0)</f>
        <v>689.9</v>
      </c>
      <c r="Q6045" s="2">
        <f>movie3[[#This Row],[gross]] * (inflation!B$226 / movie3[[#This Row],[CPI of Released Year]])</f>
        <v>565464119.31990147</v>
      </c>
      <c r="R6045" s="2">
        <f>movie3[[#This Row],[gross]]-movie3[[#This Row],[budget]]</f>
        <v>326074373</v>
      </c>
    </row>
    <row r="6046" spans="1:18" hidden="1" x14ac:dyDescent="0.25">
      <c r="A6046" t="s">
        <v>17650</v>
      </c>
      <c r="B6046" t="s">
        <v>2000</v>
      </c>
      <c r="C6046" t="s">
        <v>34</v>
      </c>
      <c r="D6046">
        <v>2012</v>
      </c>
      <c r="E6046" t="s">
        <v>17651</v>
      </c>
      <c r="F6046">
        <v>8.4</v>
      </c>
      <c r="G6046" s="1">
        <v>1600000</v>
      </c>
      <c r="H6046" t="s">
        <v>10275</v>
      </c>
      <c r="I6046" t="s">
        <v>14512</v>
      </c>
      <c r="J6046" t="s">
        <v>3909</v>
      </c>
      <c r="K6046" t="s">
        <v>22</v>
      </c>
      <c r="L6046" s="1">
        <v>250000000</v>
      </c>
      <c r="M6046" s="1">
        <v>1081142612</v>
      </c>
      <c r="N6046" t="s">
        <v>23</v>
      </c>
      <c r="O6046">
        <v>164</v>
      </c>
      <c r="P6046" s="6" t="str">
        <f>_xlfn.XLOOKUP(movie3[[#This Row],[year]],inflation!E$2:E$225,inflation!F$2:F$225,,0)</f>
        <v>689.9</v>
      </c>
      <c r="Q6046" s="2">
        <f>movie3[[#This Row],[gross]] * (inflation!B$226 / movie3[[#This Row],[CPI of Released Year]])</f>
        <v>1434837187.3419337</v>
      </c>
      <c r="R6046" s="2">
        <f>movie3[[#This Row],[gross]]-movie3[[#This Row],[budget]]</f>
        <v>831142612</v>
      </c>
    </row>
    <row r="6047" spans="1:18" hidden="1" x14ac:dyDescent="0.25">
      <c r="A6047" t="s">
        <v>17659</v>
      </c>
      <c r="B6047" t="s">
        <v>16</v>
      </c>
      <c r="C6047" t="s">
        <v>17</v>
      </c>
      <c r="D6047">
        <v>2012</v>
      </c>
      <c r="E6047" t="s">
        <v>17660</v>
      </c>
      <c r="F6047">
        <v>8.3000000000000007</v>
      </c>
      <c r="G6047" s="1">
        <v>297000</v>
      </c>
      <c r="H6047" t="s">
        <v>10192</v>
      </c>
      <c r="I6047" t="s">
        <v>17661</v>
      </c>
      <c r="J6047" t="s">
        <v>14884</v>
      </c>
      <c r="K6047" t="s">
        <v>3813</v>
      </c>
      <c r="L6047" s="1">
        <v>3800000</v>
      </c>
      <c r="M6047" s="1">
        <v>15843274</v>
      </c>
      <c r="N6047" t="s">
        <v>17662</v>
      </c>
      <c r="O6047">
        <v>115</v>
      </c>
      <c r="P6047" s="6" t="str">
        <f>_xlfn.XLOOKUP(movie3[[#This Row],[year]],inflation!E$2:E$225,inflation!F$2:F$225,,0)</f>
        <v>689.9</v>
      </c>
      <c r="Q6047" s="2">
        <f>movie3[[#This Row],[gross]] * (inflation!B$226 / movie3[[#This Row],[CPI of Released Year]])</f>
        <v>21026383.061893027</v>
      </c>
      <c r="R6047" s="2">
        <f>movie3[[#This Row],[gross]]-movie3[[#This Row],[budget]]</f>
        <v>12043274</v>
      </c>
    </row>
    <row r="6048" spans="1:18" hidden="1" x14ac:dyDescent="0.25">
      <c r="A6048" t="s">
        <v>18056</v>
      </c>
      <c r="B6048" t="s">
        <v>448</v>
      </c>
      <c r="C6048" t="s">
        <v>4886</v>
      </c>
      <c r="D6048">
        <v>2012</v>
      </c>
      <c r="E6048" t="s">
        <v>18057</v>
      </c>
      <c r="F6048">
        <v>8.1</v>
      </c>
      <c r="G6048" s="1">
        <v>59000</v>
      </c>
      <c r="H6048" t="s">
        <v>18058</v>
      </c>
      <c r="I6048" t="s">
        <v>18058</v>
      </c>
      <c r="J6048" t="s">
        <v>18059</v>
      </c>
      <c r="K6048" t="s">
        <v>10297</v>
      </c>
      <c r="M6048" s="1">
        <v>459234</v>
      </c>
      <c r="N6048" t="s">
        <v>18060</v>
      </c>
      <c r="O6048">
        <v>122</v>
      </c>
      <c r="P6048" s="6" t="str">
        <f>_xlfn.XLOOKUP(movie3[[#This Row],[year]],inflation!E$2:E$225,inflation!F$2:F$225,,0)</f>
        <v>689.9</v>
      </c>
      <c r="Q6048" s="2">
        <f>movie3[[#This Row],[gross]] * (inflation!B$226 / movie3[[#This Row],[CPI of Released Year]])</f>
        <v>609471.88056240033</v>
      </c>
      <c r="R6048" s="2">
        <f>movie3[[#This Row],[gross]]-movie3[[#This Row],[budget]]</f>
        <v>459234</v>
      </c>
    </row>
    <row r="6049" spans="1:18" hidden="1" x14ac:dyDescent="0.25">
      <c r="A6049" t="s">
        <v>18140</v>
      </c>
      <c r="B6049" t="s">
        <v>448</v>
      </c>
      <c r="C6049" t="s">
        <v>41</v>
      </c>
      <c r="D6049">
        <v>2012</v>
      </c>
      <c r="E6049" t="s">
        <v>18141</v>
      </c>
      <c r="F6049">
        <v>8.1</v>
      </c>
      <c r="G6049" s="1">
        <v>78000</v>
      </c>
      <c r="H6049" t="s">
        <v>18142</v>
      </c>
      <c r="I6049" t="s">
        <v>18142</v>
      </c>
      <c r="J6049" t="s">
        <v>17627</v>
      </c>
      <c r="K6049" t="s">
        <v>10297</v>
      </c>
      <c r="M6049" s="1">
        <v>4490134</v>
      </c>
      <c r="N6049" t="s">
        <v>18143</v>
      </c>
      <c r="O6049">
        <v>151</v>
      </c>
      <c r="P6049" s="6" t="str">
        <f>_xlfn.XLOOKUP(movie3[[#This Row],[year]],inflation!E$2:E$225,inflation!F$2:F$225,,0)</f>
        <v>689.9</v>
      </c>
      <c r="Q6049" s="2">
        <f>movie3[[#This Row],[gross]] * (inflation!B$226 / movie3[[#This Row],[CPI of Released Year]])</f>
        <v>5959076.2290186984</v>
      </c>
      <c r="R6049" s="2">
        <f>movie3[[#This Row],[gross]]-movie3[[#This Row],[budget]]</f>
        <v>4490134</v>
      </c>
    </row>
    <row r="6050" spans="1:18" hidden="1" x14ac:dyDescent="0.25">
      <c r="A6050" t="s">
        <v>10283</v>
      </c>
      <c r="B6050" t="s">
        <v>2000</v>
      </c>
      <c r="C6050" t="s">
        <v>34</v>
      </c>
      <c r="D6050">
        <v>2012</v>
      </c>
      <c r="E6050" t="s">
        <v>17642</v>
      </c>
      <c r="F6050">
        <v>8</v>
      </c>
      <c r="G6050" s="1">
        <v>1300000</v>
      </c>
      <c r="H6050" t="s">
        <v>6861</v>
      </c>
      <c r="I6050" t="s">
        <v>6861</v>
      </c>
      <c r="J6050" t="s">
        <v>4915</v>
      </c>
      <c r="K6050" t="s">
        <v>30</v>
      </c>
      <c r="L6050" s="1">
        <v>220000000</v>
      </c>
      <c r="M6050" s="1">
        <v>1518815515</v>
      </c>
      <c r="N6050" t="s">
        <v>17643</v>
      </c>
      <c r="O6050">
        <v>143</v>
      </c>
      <c r="P6050" s="6" t="str">
        <f>_xlfn.XLOOKUP(movie3[[#This Row],[year]],inflation!E$2:E$225,inflation!F$2:F$225,,0)</f>
        <v>689.9</v>
      </c>
      <c r="Q6050" s="2">
        <f>movie3[[#This Row],[gross]] * (inflation!B$226 / movie3[[#This Row],[CPI of Released Year]])</f>
        <v>2015694282.5539932</v>
      </c>
      <c r="R6050" s="2">
        <f>movie3[[#This Row],[gross]]-movie3[[#This Row],[budget]]</f>
        <v>1298815515</v>
      </c>
    </row>
    <row r="6051" spans="1:18" hidden="1" x14ac:dyDescent="0.25">
      <c r="A6051" t="s">
        <v>17687</v>
      </c>
      <c r="B6051" t="s">
        <v>2000</v>
      </c>
      <c r="C6051" t="s">
        <v>17</v>
      </c>
      <c r="D6051">
        <v>2012</v>
      </c>
      <c r="E6051" t="s">
        <v>17672</v>
      </c>
      <c r="F6051">
        <v>7.9</v>
      </c>
      <c r="G6051" s="1">
        <v>475000</v>
      </c>
      <c r="H6051" t="s">
        <v>14125</v>
      </c>
      <c r="I6051" t="s">
        <v>14125</v>
      </c>
      <c r="J6051" t="s">
        <v>15016</v>
      </c>
      <c r="K6051" t="s">
        <v>30</v>
      </c>
      <c r="L6051" s="1">
        <v>13000000</v>
      </c>
      <c r="M6051" s="1">
        <v>33384127</v>
      </c>
      <c r="N6051" t="s">
        <v>10085</v>
      </c>
      <c r="O6051">
        <v>103</v>
      </c>
      <c r="P6051" s="6" t="str">
        <f>_xlfn.XLOOKUP(movie3[[#This Row],[year]],inflation!E$2:E$225,inflation!F$2:F$225,,0)</f>
        <v>689.9</v>
      </c>
      <c r="Q6051" s="2">
        <f>movie3[[#This Row],[gross]] * (inflation!B$226 / movie3[[#This Row],[CPI of Released Year]])</f>
        <v>44305706.162052475</v>
      </c>
      <c r="R6051" s="2">
        <f>movie3[[#This Row],[gross]]-movie3[[#This Row],[budget]]</f>
        <v>20384127</v>
      </c>
    </row>
    <row r="6052" spans="1:18" hidden="1" x14ac:dyDescent="0.25">
      <c r="A6052" t="s">
        <v>17776</v>
      </c>
      <c r="B6052" t="s">
        <v>33</v>
      </c>
      <c r="C6052" t="s">
        <v>25</v>
      </c>
      <c r="D6052">
        <v>2012</v>
      </c>
      <c r="E6052" t="s">
        <v>17777</v>
      </c>
      <c r="F6052">
        <v>7.9</v>
      </c>
      <c r="G6052" s="1">
        <v>594000</v>
      </c>
      <c r="H6052" t="s">
        <v>7787</v>
      </c>
      <c r="I6052" t="s">
        <v>17778</v>
      </c>
      <c r="J6052" t="s">
        <v>17779</v>
      </c>
      <c r="K6052" t="s">
        <v>30</v>
      </c>
      <c r="L6052" s="1">
        <v>120000000</v>
      </c>
      <c r="M6052" s="1">
        <v>609016565</v>
      </c>
      <c r="N6052" t="s">
        <v>9112</v>
      </c>
      <c r="O6052">
        <v>127</v>
      </c>
      <c r="P6052" s="6" t="str">
        <f>_xlfn.XLOOKUP(movie3[[#This Row],[year]],inflation!E$2:E$225,inflation!F$2:F$225,,0)</f>
        <v>689.9</v>
      </c>
      <c r="Q6052" s="2">
        <f>movie3[[#This Row],[gross]] * (inflation!B$226 / movie3[[#This Row],[CPI of Released Year]])</f>
        <v>808255641.27264822</v>
      </c>
      <c r="R6052" s="2">
        <f>movie3[[#This Row],[gross]]-movie3[[#This Row],[budget]]</f>
        <v>489016565</v>
      </c>
    </row>
    <row r="6053" spans="1:18" hidden="1" x14ac:dyDescent="0.25">
      <c r="A6053" t="s">
        <v>17945</v>
      </c>
      <c r="B6053" t="s">
        <v>2000</v>
      </c>
      <c r="C6053" t="s">
        <v>17</v>
      </c>
      <c r="D6053">
        <v>2012</v>
      </c>
      <c r="E6053" t="s">
        <v>17946</v>
      </c>
      <c r="F6053">
        <v>7.9</v>
      </c>
      <c r="G6053" s="1">
        <v>95000</v>
      </c>
      <c r="H6053" t="s">
        <v>11706</v>
      </c>
      <c r="I6053" t="s">
        <v>11706</v>
      </c>
      <c r="J6053" t="s">
        <v>17947</v>
      </c>
      <c r="K6053" t="s">
        <v>7459</v>
      </c>
      <c r="L6053" s="1">
        <v>8900000</v>
      </c>
      <c r="M6053" s="1">
        <v>29664140</v>
      </c>
      <c r="N6053" t="s">
        <v>979</v>
      </c>
      <c r="O6053">
        <v>127</v>
      </c>
      <c r="P6053" s="6" t="str">
        <f>_xlfn.XLOOKUP(movie3[[#This Row],[year]],inflation!E$2:E$225,inflation!F$2:F$225,,0)</f>
        <v>689.9</v>
      </c>
      <c r="Q6053" s="2">
        <f>movie3[[#This Row],[gross]] * (inflation!B$226 / movie3[[#This Row],[CPI of Released Year]])</f>
        <v>39368729.647775039</v>
      </c>
      <c r="R6053" s="2">
        <f>movie3[[#This Row],[gross]]-movie3[[#This Row],[budget]]</f>
        <v>20764140</v>
      </c>
    </row>
    <row r="6054" spans="1:18" hidden="1" x14ac:dyDescent="0.25">
      <c r="A6054" t="s">
        <v>17646</v>
      </c>
      <c r="B6054" t="s">
        <v>2000</v>
      </c>
      <c r="C6054" t="s">
        <v>25</v>
      </c>
      <c r="D6054">
        <v>2012</v>
      </c>
      <c r="E6054" t="s">
        <v>17647</v>
      </c>
      <c r="F6054">
        <v>7.8</v>
      </c>
      <c r="G6054" s="1">
        <v>773000</v>
      </c>
      <c r="H6054" t="s">
        <v>6886</v>
      </c>
      <c r="I6054" t="s">
        <v>7969</v>
      </c>
      <c r="J6054" t="s">
        <v>14046</v>
      </c>
      <c r="K6054" t="s">
        <v>1878</v>
      </c>
      <c r="L6054" s="1">
        <v>180000000</v>
      </c>
      <c r="M6054" s="1">
        <v>1017003568</v>
      </c>
      <c r="N6054" t="s">
        <v>118</v>
      </c>
      <c r="O6054">
        <v>169</v>
      </c>
      <c r="P6054" s="6" t="str">
        <f>_xlfn.XLOOKUP(movie3[[#This Row],[year]],inflation!E$2:E$225,inflation!F$2:F$225,,0)</f>
        <v>689.9</v>
      </c>
      <c r="Q6054" s="2">
        <f>movie3[[#This Row],[gross]] * (inflation!B$226 / movie3[[#This Row],[CPI of Released Year]])</f>
        <v>1349715128.0776925</v>
      </c>
      <c r="R6054" s="2">
        <f>movie3[[#This Row],[gross]]-movie3[[#This Row],[budget]]</f>
        <v>837003568</v>
      </c>
    </row>
    <row r="6055" spans="1:18" hidden="1" x14ac:dyDescent="0.25">
      <c r="A6055" t="s">
        <v>17665</v>
      </c>
      <c r="B6055" t="s">
        <v>2000</v>
      </c>
      <c r="C6055" t="s">
        <v>41</v>
      </c>
      <c r="D6055">
        <v>2012</v>
      </c>
      <c r="E6055" t="s">
        <v>17666</v>
      </c>
      <c r="F6055">
        <v>7.8</v>
      </c>
      <c r="G6055" s="1">
        <v>327000</v>
      </c>
      <c r="H6055" t="s">
        <v>9044</v>
      </c>
      <c r="I6055" t="s">
        <v>9044</v>
      </c>
      <c r="J6055" t="s">
        <v>17667</v>
      </c>
      <c r="K6055" t="s">
        <v>30</v>
      </c>
      <c r="L6055" s="1">
        <v>16000000</v>
      </c>
      <c r="M6055" s="1">
        <v>68264022</v>
      </c>
      <c r="N6055" t="s">
        <v>15455</v>
      </c>
      <c r="O6055">
        <v>94</v>
      </c>
      <c r="P6055" s="6" t="str">
        <f>_xlfn.XLOOKUP(movie3[[#This Row],[year]],inflation!E$2:E$225,inflation!F$2:F$225,,0)</f>
        <v>689.9</v>
      </c>
      <c r="Q6055" s="2">
        <f>movie3[[#This Row],[gross]] * (inflation!B$226 / movie3[[#This Row],[CPI of Released Year]])</f>
        <v>90596519.123351216</v>
      </c>
      <c r="R6055" s="2">
        <f>movie3[[#This Row],[gross]]-movie3[[#This Row],[budget]]</f>
        <v>52264022</v>
      </c>
    </row>
    <row r="6056" spans="1:18" hidden="1" x14ac:dyDescent="0.25">
      <c r="A6056" t="s">
        <v>17671</v>
      </c>
      <c r="B6056" t="s">
        <v>16</v>
      </c>
      <c r="C6056" t="s">
        <v>63</v>
      </c>
      <c r="D6056">
        <v>2012</v>
      </c>
      <c r="E6056" t="s">
        <v>17672</v>
      </c>
      <c r="F6056">
        <v>7.7</v>
      </c>
      <c r="G6056" s="1">
        <v>585000</v>
      </c>
      <c r="H6056" t="s">
        <v>9663</v>
      </c>
      <c r="I6056" t="s">
        <v>17673</v>
      </c>
      <c r="J6056" t="s">
        <v>9663</v>
      </c>
      <c r="K6056" t="s">
        <v>30</v>
      </c>
      <c r="L6056" s="1">
        <v>44500000</v>
      </c>
      <c r="M6056" s="1">
        <v>232325503</v>
      </c>
      <c r="N6056" t="s">
        <v>23</v>
      </c>
      <c r="O6056">
        <v>120</v>
      </c>
      <c r="P6056" s="6" t="str">
        <f>_xlfn.XLOOKUP(movie3[[#This Row],[year]],inflation!E$2:E$225,inflation!F$2:F$225,,0)</f>
        <v>689.9</v>
      </c>
      <c r="Q6056" s="2">
        <f>movie3[[#This Row],[gross]] * (inflation!B$226 / movie3[[#This Row],[CPI of Released Year]])</f>
        <v>308330526.9557907</v>
      </c>
      <c r="R6056" s="2">
        <f>movie3[[#This Row],[gross]]-movie3[[#This Row],[budget]]</f>
        <v>187825503</v>
      </c>
    </row>
    <row r="6057" spans="1:18" hidden="1" x14ac:dyDescent="0.25">
      <c r="A6057" t="s">
        <v>17685</v>
      </c>
      <c r="B6057" t="s">
        <v>2000</v>
      </c>
      <c r="C6057" t="s">
        <v>34</v>
      </c>
      <c r="D6057">
        <v>2012</v>
      </c>
      <c r="E6057" t="s">
        <v>17686</v>
      </c>
      <c r="F6057">
        <v>7.7</v>
      </c>
      <c r="G6057" s="1">
        <v>642000</v>
      </c>
      <c r="H6057" t="s">
        <v>10664</v>
      </c>
      <c r="I6057" t="s">
        <v>10742</v>
      </c>
      <c r="J6057" t="s">
        <v>13536</v>
      </c>
      <c r="K6057" t="s">
        <v>22</v>
      </c>
      <c r="L6057" s="1">
        <v>200000000</v>
      </c>
      <c r="M6057" s="1">
        <v>1108569499</v>
      </c>
      <c r="N6057" t="s">
        <v>118</v>
      </c>
      <c r="O6057">
        <v>143</v>
      </c>
      <c r="P6057" s="6" t="str">
        <f>_xlfn.XLOOKUP(movie3[[#This Row],[year]],inflation!E$2:E$225,inflation!F$2:F$225,,0)</f>
        <v>689.9</v>
      </c>
      <c r="Q6057" s="2">
        <f>movie3[[#This Row],[gross]] * (inflation!B$226 / movie3[[#This Row],[CPI of Released Year]])</f>
        <v>1471236749.2164083</v>
      </c>
      <c r="R6057" s="2">
        <f>movie3[[#This Row],[gross]]-movie3[[#This Row],[budget]]</f>
        <v>908569499</v>
      </c>
    </row>
    <row r="6058" spans="1:18" hidden="1" x14ac:dyDescent="0.25">
      <c r="A6058" t="s">
        <v>17691</v>
      </c>
      <c r="B6058" t="s">
        <v>16</v>
      </c>
      <c r="C6058" t="s">
        <v>41</v>
      </c>
      <c r="D6058">
        <v>2012</v>
      </c>
      <c r="E6058" t="s">
        <v>17645</v>
      </c>
      <c r="F6058">
        <v>7.7</v>
      </c>
      <c r="G6058" s="1">
        <v>675000</v>
      </c>
      <c r="H6058" t="s">
        <v>8190</v>
      </c>
      <c r="I6058" t="s">
        <v>8190</v>
      </c>
      <c r="J6058" t="s">
        <v>17201</v>
      </c>
      <c r="K6058" t="s">
        <v>30</v>
      </c>
      <c r="L6058" s="1">
        <v>21000000</v>
      </c>
      <c r="M6058" s="1">
        <v>236412453</v>
      </c>
      <c r="N6058" t="s">
        <v>13873</v>
      </c>
      <c r="O6058">
        <v>122</v>
      </c>
      <c r="P6058" s="6" t="str">
        <f>_xlfn.XLOOKUP(movie3[[#This Row],[year]],inflation!E$2:E$225,inflation!F$2:F$225,,0)</f>
        <v>689.9</v>
      </c>
      <c r="Q6058" s="2">
        <f>movie3[[#This Row],[gross]] * (inflation!B$226 / movie3[[#This Row],[CPI of Released Year]])</f>
        <v>313754517.9979707</v>
      </c>
      <c r="R6058" s="2">
        <f>movie3[[#This Row],[gross]]-movie3[[#This Row],[budget]]</f>
        <v>215412453</v>
      </c>
    </row>
    <row r="6059" spans="1:18" hidden="1" x14ac:dyDescent="0.25">
      <c r="A6059" t="s">
        <v>17761</v>
      </c>
      <c r="B6059" t="s">
        <v>33</v>
      </c>
      <c r="C6059" t="s">
        <v>390</v>
      </c>
      <c r="D6059">
        <v>2012</v>
      </c>
      <c r="E6059" t="s">
        <v>17705</v>
      </c>
      <c r="F6059">
        <v>7.7</v>
      </c>
      <c r="G6059" s="1">
        <v>390000</v>
      </c>
      <c r="H6059" t="s">
        <v>17762</v>
      </c>
      <c r="I6059" t="s">
        <v>17762</v>
      </c>
      <c r="J6059" t="s">
        <v>15194</v>
      </c>
      <c r="K6059" t="s">
        <v>30</v>
      </c>
      <c r="L6059" s="1">
        <v>165000000</v>
      </c>
      <c r="M6059" s="1">
        <v>471222889</v>
      </c>
      <c r="N6059" t="s">
        <v>612</v>
      </c>
      <c r="O6059">
        <v>101</v>
      </c>
      <c r="P6059" s="6" t="str">
        <f>_xlfn.XLOOKUP(movie3[[#This Row],[year]],inflation!E$2:E$225,inflation!F$2:F$225,,0)</f>
        <v>689.9</v>
      </c>
      <c r="Q6059" s="2">
        <f>movie3[[#This Row],[gross]] * (inflation!B$226 / movie3[[#This Row],[CPI of Released Year]])</f>
        <v>625382920.95724022</v>
      </c>
      <c r="R6059" s="2">
        <f>movie3[[#This Row],[gross]]-movie3[[#This Row],[budget]]</f>
        <v>306222889</v>
      </c>
    </row>
    <row r="6060" spans="1:18" hidden="1" x14ac:dyDescent="0.25">
      <c r="A6060" t="s">
        <v>18000</v>
      </c>
      <c r="B6060" t="s">
        <v>448</v>
      </c>
      <c r="C6060" t="s">
        <v>17</v>
      </c>
      <c r="D6060">
        <v>2012</v>
      </c>
      <c r="E6060" t="s">
        <v>18001</v>
      </c>
      <c r="F6060">
        <v>7.7</v>
      </c>
      <c r="G6060" s="1">
        <v>40000</v>
      </c>
      <c r="H6060" t="s">
        <v>18002</v>
      </c>
      <c r="I6060" t="s">
        <v>18003</v>
      </c>
      <c r="J6060" t="s">
        <v>18004</v>
      </c>
      <c r="K6060" t="s">
        <v>6945</v>
      </c>
      <c r="M6060" s="1">
        <v>5990754</v>
      </c>
      <c r="N6060" t="s">
        <v>18005</v>
      </c>
      <c r="O6060">
        <v>111</v>
      </c>
      <c r="P6060" s="6" t="str">
        <f>_xlfn.XLOOKUP(movie3[[#This Row],[year]],inflation!E$2:E$225,inflation!F$2:F$225,,0)</f>
        <v>689.9</v>
      </c>
      <c r="Q6060" s="2">
        <f>movie3[[#This Row],[gross]] * (inflation!B$226 / movie3[[#This Row],[CPI of Released Year]])</f>
        <v>7950622.3545441367</v>
      </c>
      <c r="R6060" s="2">
        <f>movie3[[#This Row],[gross]]-movie3[[#This Row],[budget]]</f>
        <v>5990754</v>
      </c>
    </row>
    <row r="6061" spans="1:18" hidden="1" x14ac:dyDescent="0.25">
      <c r="A6061" t="s">
        <v>17668</v>
      </c>
      <c r="B6061" t="s">
        <v>2000</v>
      </c>
      <c r="C6061" t="s">
        <v>17</v>
      </c>
      <c r="D6061">
        <v>2012</v>
      </c>
      <c r="E6061" t="s">
        <v>17669</v>
      </c>
      <c r="F6061">
        <v>7.6</v>
      </c>
      <c r="G6061" s="1">
        <v>208000</v>
      </c>
      <c r="H6061" t="s">
        <v>15202</v>
      </c>
      <c r="I6061" t="s">
        <v>15203</v>
      </c>
      <c r="J6061" t="s">
        <v>11831</v>
      </c>
      <c r="K6061" t="s">
        <v>1112</v>
      </c>
      <c r="L6061" s="1">
        <v>45000000</v>
      </c>
      <c r="M6061" s="1">
        <v>198087212</v>
      </c>
      <c r="N6061" t="s">
        <v>17670</v>
      </c>
      <c r="O6061">
        <v>114</v>
      </c>
      <c r="P6061" s="6" t="str">
        <f>_xlfn.XLOOKUP(movie3[[#This Row],[year]],inflation!E$2:E$225,inflation!F$2:F$225,,0)</f>
        <v>689.9</v>
      </c>
      <c r="Q6061" s="2">
        <f>movie3[[#This Row],[gross]] * (inflation!B$226 / movie3[[#This Row],[CPI of Released Year]])</f>
        <v>262891218.01304537</v>
      </c>
      <c r="R6061" s="2">
        <f>movie3[[#This Row],[gross]]-movie3[[#This Row],[budget]]</f>
        <v>153087212</v>
      </c>
    </row>
    <row r="6062" spans="1:18" hidden="1" x14ac:dyDescent="0.25">
      <c r="A6062" t="s">
        <v>10382</v>
      </c>
      <c r="B6062" t="s">
        <v>2000</v>
      </c>
      <c r="C6062" t="s">
        <v>17</v>
      </c>
      <c r="D6062">
        <v>2012</v>
      </c>
      <c r="E6062" t="s">
        <v>17645</v>
      </c>
      <c r="F6062">
        <v>7.6</v>
      </c>
      <c r="G6062" s="1">
        <v>315000</v>
      </c>
      <c r="H6062" t="s">
        <v>16569</v>
      </c>
      <c r="I6062" t="s">
        <v>7654</v>
      </c>
      <c r="J6062" t="s">
        <v>13487</v>
      </c>
      <c r="K6062" t="s">
        <v>22</v>
      </c>
      <c r="L6062" s="1">
        <v>61000000</v>
      </c>
      <c r="M6062" s="1">
        <v>441809770</v>
      </c>
      <c r="N6062" t="s">
        <v>61</v>
      </c>
      <c r="O6062">
        <v>158</v>
      </c>
      <c r="P6062" s="6" t="str">
        <f>_xlfn.XLOOKUP(movie3[[#This Row],[year]],inflation!E$2:E$225,inflation!F$2:F$225,,0)</f>
        <v>689.9</v>
      </c>
      <c r="Q6062" s="2">
        <f>movie3[[#This Row],[gross]] * (inflation!B$226 / movie3[[#This Row],[CPI of Released Year]])</f>
        <v>586347333.54399192</v>
      </c>
      <c r="R6062" s="2">
        <f>movie3[[#This Row],[gross]]-movie3[[#This Row],[budget]]</f>
        <v>380809770</v>
      </c>
    </row>
    <row r="6063" spans="1:18" hidden="1" x14ac:dyDescent="0.25">
      <c r="A6063" t="s">
        <v>17809</v>
      </c>
      <c r="B6063" t="s">
        <v>16</v>
      </c>
      <c r="C6063" t="s">
        <v>34</v>
      </c>
      <c r="D6063">
        <v>2012</v>
      </c>
      <c r="E6063" t="s">
        <v>17698</v>
      </c>
      <c r="F6063">
        <v>7.6</v>
      </c>
      <c r="G6063" s="1">
        <v>233000</v>
      </c>
      <c r="H6063" t="s">
        <v>11872</v>
      </c>
      <c r="I6063" t="s">
        <v>11872</v>
      </c>
      <c r="J6063" t="s">
        <v>10809</v>
      </c>
      <c r="K6063" t="s">
        <v>30</v>
      </c>
      <c r="L6063" s="1">
        <v>7000000</v>
      </c>
      <c r="M6063" s="1">
        <v>55078146</v>
      </c>
      <c r="N6063" t="s">
        <v>17810</v>
      </c>
      <c r="O6063">
        <v>109</v>
      </c>
      <c r="P6063" s="6" t="str">
        <f>_xlfn.XLOOKUP(movie3[[#This Row],[year]],inflation!E$2:E$225,inflation!F$2:F$225,,0)</f>
        <v>689.9</v>
      </c>
      <c r="Q6063" s="2">
        <f>movie3[[#This Row],[gross]] * (inflation!B$226 / movie3[[#This Row],[CPI of Released Year]])</f>
        <v>73096898.793448329</v>
      </c>
      <c r="R6063" s="2">
        <f>movie3[[#This Row],[gross]]-movie3[[#This Row],[budget]]</f>
        <v>48078146</v>
      </c>
    </row>
    <row r="6064" spans="1:18" hidden="1" x14ac:dyDescent="0.25">
      <c r="A6064" t="s">
        <v>17838</v>
      </c>
      <c r="B6064" t="s">
        <v>16</v>
      </c>
      <c r="C6064" t="s">
        <v>41</v>
      </c>
      <c r="D6064">
        <v>2012</v>
      </c>
      <c r="E6064" t="s">
        <v>17839</v>
      </c>
      <c r="F6064">
        <v>7.5</v>
      </c>
      <c r="G6064" s="1">
        <v>78000</v>
      </c>
      <c r="H6064" t="s">
        <v>8696</v>
      </c>
      <c r="I6064" t="s">
        <v>8696</v>
      </c>
      <c r="J6064" t="s">
        <v>17840</v>
      </c>
      <c r="K6064" t="s">
        <v>30</v>
      </c>
      <c r="M6064" s="1">
        <v>9058065</v>
      </c>
      <c r="N6064" t="s">
        <v>17841</v>
      </c>
      <c r="O6064">
        <v>86</v>
      </c>
      <c r="P6064" s="6" t="str">
        <f>_xlfn.XLOOKUP(movie3[[#This Row],[year]],inflation!E$2:E$225,inflation!F$2:F$225,,0)</f>
        <v>689.9</v>
      </c>
      <c r="Q6064" s="2">
        <f>movie3[[#This Row],[gross]] * (inflation!B$226 / movie3[[#This Row],[CPI of Released Year]])</f>
        <v>12021400.658066386</v>
      </c>
      <c r="R6064" s="2">
        <f>movie3[[#This Row],[gross]]-movie3[[#This Row],[budget]]</f>
        <v>9058065</v>
      </c>
    </row>
    <row r="6065" spans="1:18" hidden="1" x14ac:dyDescent="0.25">
      <c r="A6065" t="s">
        <v>17863</v>
      </c>
      <c r="B6065" t="s">
        <v>16</v>
      </c>
      <c r="C6065" t="s">
        <v>17</v>
      </c>
      <c r="D6065">
        <v>2012</v>
      </c>
      <c r="E6065" t="s">
        <v>17864</v>
      </c>
      <c r="F6065">
        <v>7.5</v>
      </c>
      <c r="G6065" s="1">
        <v>65000</v>
      </c>
      <c r="H6065" t="s">
        <v>12352</v>
      </c>
      <c r="I6065" t="s">
        <v>12352</v>
      </c>
      <c r="J6065" t="s">
        <v>15273</v>
      </c>
      <c r="K6065" t="s">
        <v>453</v>
      </c>
      <c r="M6065" s="1">
        <v>25807712</v>
      </c>
      <c r="N6065" t="s">
        <v>7200</v>
      </c>
      <c r="O6065">
        <v>120</v>
      </c>
      <c r="P6065" s="6" t="str">
        <f>_xlfn.XLOOKUP(movie3[[#This Row],[year]],inflation!E$2:E$225,inflation!F$2:F$225,,0)</f>
        <v>689.9</v>
      </c>
      <c r="Q6065" s="2">
        <f>movie3[[#This Row],[gross]] * (inflation!B$226 / movie3[[#This Row],[CPI of Released Year]])</f>
        <v>34250675.615596466</v>
      </c>
      <c r="R6065" s="2">
        <f>movie3[[#This Row],[gross]]-movie3[[#This Row],[budget]]</f>
        <v>25807712</v>
      </c>
    </row>
    <row r="6066" spans="1:18" hidden="1" x14ac:dyDescent="0.25">
      <c r="A6066" t="s">
        <v>17981</v>
      </c>
      <c r="B6066" t="s">
        <v>16</v>
      </c>
      <c r="C6066" t="s">
        <v>63</v>
      </c>
      <c r="D6066">
        <v>2012</v>
      </c>
      <c r="E6066" t="s">
        <v>17982</v>
      </c>
      <c r="F6066">
        <v>7.5</v>
      </c>
      <c r="G6066" s="1">
        <v>45000</v>
      </c>
      <c r="H6066" t="s">
        <v>13937</v>
      </c>
      <c r="I6066" t="s">
        <v>17983</v>
      </c>
      <c r="J6066" t="s">
        <v>17984</v>
      </c>
      <c r="K6066" t="s">
        <v>3813</v>
      </c>
      <c r="M6066" s="1">
        <v>14758997</v>
      </c>
      <c r="N6066" t="s">
        <v>10418</v>
      </c>
      <c r="O6066">
        <v>137</v>
      </c>
      <c r="P6066" s="6" t="str">
        <f>_xlfn.XLOOKUP(movie3[[#This Row],[year]],inflation!E$2:E$225,inflation!F$2:F$225,,0)</f>
        <v>689.9</v>
      </c>
      <c r="Q6066" s="2">
        <f>movie3[[#This Row],[gross]] * (inflation!B$226 / movie3[[#This Row],[CPI of Released Year]])</f>
        <v>19587386.075083345</v>
      </c>
      <c r="R6066" s="2">
        <f>movie3[[#This Row],[gross]]-movie3[[#This Row],[budget]]</f>
        <v>14758997</v>
      </c>
    </row>
    <row r="6067" spans="1:18" hidden="1" x14ac:dyDescent="0.25">
      <c r="A6067" t="s">
        <v>18102</v>
      </c>
      <c r="B6067" t="s">
        <v>16</v>
      </c>
      <c r="C6067" t="s">
        <v>17</v>
      </c>
      <c r="D6067">
        <v>2012</v>
      </c>
      <c r="E6067" t="s">
        <v>18103</v>
      </c>
      <c r="F6067">
        <v>7.5</v>
      </c>
      <c r="G6067" s="1">
        <v>74000</v>
      </c>
      <c r="H6067" t="s">
        <v>18104</v>
      </c>
      <c r="I6067" t="s">
        <v>18105</v>
      </c>
      <c r="J6067" t="s">
        <v>4025</v>
      </c>
      <c r="K6067" t="s">
        <v>30</v>
      </c>
      <c r="L6067" s="1">
        <v>10000000</v>
      </c>
      <c r="M6067" s="1">
        <v>3428048</v>
      </c>
      <c r="N6067" t="s">
        <v>16262</v>
      </c>
      <c r="O6067">
        <v>115</v>
      </c>
      <c r="P6067" s="6" t="str">
        <f>_xlfn.XLOOKUP(movie3[[#This Row],[year]],inflation!E$2:E$225,inflation!F$2:F$225,,0)</f>
        <v>689.9</v>
      </c>
      <c r="Q6067" s="2">
        <f>movie3[[#This Row],[gross]] * (inflation!B$226 / movie3[[#This Row],[CPI of Released Year]])</f>
        <v>4549530.0026090741</v>
      </c>
      <c r="R6067" s="2">
        <f>movie3[[#This Row],[gross]]-movie3[[#This Row],[budget]]</f>
        <v>-6571952</v>
      </c>
    </row>
    <row r="6068" spans="1:18" hidden="1" x14ac:dyDescent="0.25">
      <c r="A6068" t="s">
        <v>17678</v>
      </c>
      <c r="B6068" t="s">
        <v>16</v>
      </c>
      <c r="C6068" t="s">
        <v>17</v>
      </c>
      <c r="D6068">
        <v>2012</v>
      </c>
      <c r="E6068" t="s">
        <v>17679</v>
      </c>
      <c r="F6068">
        <v>7.4</v>
      </c>
      <c r="G6068" s="1">
        <v>280000</v>
      </c>
      <c r="H6068" t="s">
        <v>3888</v>
      </c>
      <c r="I6068" t="s">
        <v>15607</v>
      </c>
      <c r="J6068" t="s">
        <v>17680</v>
      </c>
      <c r="K6068" t="s">
        <v>30</v>
      </c>
      <c r="L6068" s="1">
        <v>40000000</v>
      </c>
      <c r="M6068" s="1">
        <v>132820716</v>
      </c>
      <c r="N6068" t="s">
        <v>31</v>
      </c>
      <c r="O6068">
        <v>157</v>
      </c>
      <c r="P6068" s="6" t="str">
        <f>_xlfn.XLOOKUP(movie3[[#This Row],[year]],inflation!E$2:E$225,inflation!F$2:F$225,,0)</f>
        <v>689.9</v>
      </c>
      <c r="Q6068" s="2">
        <f>movie3[[#This Row],[gross]] * (inflation!B$226 / movie3[[#This Row],[CPI of Released Year]])</f>
        <v>176272862.109871</v>
      </c>
      <c r="R6068" s="2">
        <f>movie3[[#This Row],[gross]]-movie3[[#This Row],[budget]]</f>
        <v>92820716</v>
      </c>
    </row>
    <row r="6069" spans="1:18" hidden="1" x14ac:dyDescent="0.25">
      <c r="A6069" t="s">
        <v>17681</v>
      </c>
      <c r="B6069" t="s">
        <v>16</v>
      </c>
      <c r="C6069" t="s">
        <v>34</v>
      </c>
      <c r="D6069">
        <v>2012</v>
      </c>
      <c r="E6069" t="s">
        <v>17682</v>
      </c>
      <c r="F6069">
        <v>7.4</v>
      </c>
      <c r="G6069" s="1">
        <v>349000</v>
      </c>
      <c r="H6069" t="s">
        <v>10254</v>
      </c>
      <c r="I6069" t="s">
        <v>17683</v>
      </c>
      <c r="J6069" t="s">
        <v>2093</v>
      </c>
      <c r="K6069" t="s">
        <v>30</v>
      </c>
      <c r="L6069" s="1">
        <v>102000000</v>
      </c>
      <c r="M6069" s="1">
        <v>130482868</v>
      </c>
      <c r="N6069" t="s">
        <v>17684</v>
      </c>
      <c r="O6069">
        <v>172</v>
      </c>
      <c r="P6069" s="6" t="str">
        <f>_xlfn.XLOOKUP(movie3[[#This Row],[year]],inflation!E$2:E$225,inflation!F$2:F$225,,0)</f>
        <v>689.9</v>
      </c>
      <c r="Q6069" s="2">
        <f>movie3[[#This Row],[gross]] * (inflation!B$226 / movie3[[#This Row],[CPI of Released Year]])</f>
        <v>173170189.79678214</v>
      </c>
      <c r="R6069" s="2">
        <f>movie3[[#This Row],[gross]]-movie3[[#This Row],[budget]]</f>
        <v>28482868</v>
      </c>
    </row>
    <row r="6070" spans="1:18" hidden="1" x14ac:dyDescent="0.25">
      <c r="A6070" t="s">
        <v>17699</v>
      </c>
      <c r="B6070" t="s">
        <v>16</v>
      </c>
      <c r="C6070" t="s">
        <v>34</v>
      </c>
      <c r="D6070">
        <v>2012</v>
      </c>
      <c r="E6070" t="s">
        <v>17700</v>
      </c>
      <c r="F6070">
        <v>7.4</v>
      </c>
      <c r="G6070" s="1">
        <v>545000</v>
      </c>
      <c r="H6070" t="s">
        <v>14183</v>
      </c>
      <c r="I6070" t="s">
        <v>14183</v>
      </c>
      <c r="J6070" t="s">
        <v>12131</v>
      </c>
      <c r="K6070" t="s">
        <v>30</v>
      </c>
      <c r="L6070" s="1">
        <v>30000000</v>
      </c>
      <c r="M6070" s="1">
        <v>176506819</v>
      </c>
      <c r="N6070" t="s">
        <v>2102</v>
      </c>
      <c r="O6070">
        <v>113</v>
      </c>
      <c r="P6070" s="6" t="str">
        <f>_xlfn.XLOOKUP(movie3[[#This Row],[year]],inflation!E$2:E$225,inflation!F$2:F$225,,0)</f>
        <v>689.9</v>
      </c>
      <c r="Q6070" s="2">
        <f>movie3[[#This Row],[gross]] * (inflation!B$226 / movie3[[#This Row],[CPI of Released Year]])</f>
        <v>234250823.99826062</v>
      </c>
      <c r="R6070" s="2">
        <f>movie3[[#This Row],[gross]]-movie3[[#This Row],[budget]]</f>
        <v>146506819</v>
      </c>
    </row>
    <row r="6071" spans="1:18" hidden="1" x14ac:dyDescent="0.25">
      <c r="A6071" t="s">
        <v>17814</v>
      </c>
      <c r="B6071" t="s">
        <v>2000</v>
      </c>
      <c r="C6071" t="s">
        <v>17</v>
      </c>
      <c r="D6071">
        <v>2012</v>
      </c>
      <c r="E6071" t="s">
        <v>17815</v>
      </c>
      <c r="F6071">
        <v>7.4</v>
      </c>
      <c r="G6071" s="1">
        <v>172000</v>
      </c>
      <c r="H6071" t="s">
        <v>15468</v>
      </c>
      <c r="I6071" t="s">
        <v>15468</v>
      </c>
      <c r="J6071" t="s">
        <v>9024</v>
      </c>
      <c r="K6071" t="s">
        <v>30</v>
      </c>
      <c r="L6071" s="1">
        <v>10000000</v>
      </c>
      <c r="M6071" s="1">
        <v>32613173</v>
      </c>
      <c r="N6071" t="s">
        <v>14708</v>
      </c>
      <c r="O6071">
        <v>130</v>
      </c>
      <c r="P6071" s="6" t="str">
        <f>_xlfn.XLOOKUP(movie3[[#This Row],[year]],inflation!E$2:E$225,inflation!F$2:F$225,,0)</f>
        <v>689.9</v>
      </c>
      <c r="Q6071" s="2">
        <f>movie3[[#This Row],[gross]] * (inflation!B$226 / movie3[[#This Row],[CPI of Released Year]])</f>
        <v>43282535.438179448</v>
      </c>
      <c r="R6071" s="2">
        <f>movie3[[#This Row],[gross]]-movie3[[#This Row],[budget]]</f>
        <v>22613173</v>
      </c>
    </row>
    <row r="6072" spans="1:18" hidden="1" x14ac:dyDescent="0.25">
      <c r="A6072" t="s">
        <v>18030</v>
      </c>
      <c r="B6072" t="s">
        <v>16</v>
      </c>
      <c r="C6072" t="s">
        <v>17</v>
      </c>
      <c r="D6072">
        <v>2012</v>
      </c>
      <c r="E6072" t="s">
        <v>18031</v>
      </c>
      <c r="F6072">
        <v>7.4</v>
      </c>
      <c r="G6072" s="1">
        <v>31000</v>
      </c>
      <c r="H6072" t="s">
        <v>11607</v>
      </c>
      <c r="I6072" t="s">
        <v>18032</v>
      </c>
      <c r="J6072" t="s">
        <v>6184</v>
      </c>
      <c r="K6072" t="s">
        <v>453</v>
      </c>
      <c r="M6072" s="1">
        <v>16190771</v>
      </c>
      <c r="N6072" t="s">
        <v>18033</v>
      </c>
      <c r="O6072">
        <v>105</v>
      </c>
      <c r="P6072" s="6" t="str">
        <f>_xlfn.XLOOKUP(movie3[[#This Row],[year]],inflation!E$2:E$225,inflation!F$2:F$225,,0)</f>
        <v>689.9</v>
      </c>
      <c r="Q6072" s="2">
        <f>movie3[[#This Row],[gross]] * (inflation!B$226 / movie3[[#This Row],[CPI of Released Year]])</f>
        <v>21487563.310044933</v>
      </c>
      <c r="R6072" s="2">
        <f>movie3[[#This Row],[gross]]-movie3[[#This Row],[budget]]</f>
        <v>16190771</v>
      </c>
    </row>
    <row r="6073" spans="1:18" hidden="1" x14ac:dyDescent="0.25">
      <c r="A6073" t="s">
        <v>18178</v>
      </c>
      <c r="B6073" t="s">
        <v>16</v>
      </c>
      <c r="C6073" t="s">
        <v>17</v>
      </c>
      <c r="D6073">
        <v>2012</v>
      </c>
      <c r="E6073" t="s">
        <v>18179</v>
      </c>
      <c r="F6073">
        <v>7.4</v>
      </c>
      <c r="G6073" s="1">
        <v>27000</v>
      </c>
      <c r="H6073" t="s">
        <v>7796</v>
      </c>
      <c r="I6073" t="s">
        <v>18180</v>
      </c>
      <c r="J6073" t="s">
        <v>8770</v>
      </c>
      <c r="K6073" t="s">
        <v>30</v>
      </c>
      <c r="L6073" s="1">
        <v>6000000</v>
      </c>
      <c r="M6073" s="1">
        <v>2711379</v>
      </c>
      <c r="N6073" t="s">
        <v>18181</v>
      </c>
      <c r="O6073">
        <v>99</v>
      </c>
      <c r="P6073" s="6" t="str">
        <f>_xlfn.XLOOKUP(movie3[[#This Row],[year]],inflation!E$2:E$225,inflation!F$2:F$225,,0)</f>
        <v>689.9</v>
      </c>
      <c r="Q6073" s="2">
        <f>movie3[[#This Row],[gross]] * (inflation!B$226 / movie3[[#This Row],[CPI of Released Year]])</f>
        <v>3598403.5547180749</v>
      </c>
      <c r="R6073" s="2">
        <f>movie3[[#This Row],[gross]]-movie3[[#This Row],[budget]]</f>
        <v>-3288621</v>
      </c>
    </row>
    <row r="6074" spans="1:18" hidden="1" x14ac:dyDescent="0.25">
      <c r="A6074" t="s">
        <v>17704</v>
      </c>
      <c r="B6074" t="s">
        <v>16</v>
      </c>
      <c r="C6074" t="s">
        <v>17</v>
      </c>
      <c r="D6074">
        <v>2012</v>
      </c>
      <c r="E6074" t="s">
        <v>17705</v>
      </c>
      <c r="F6074">
        <v>7.3</v>
      </c>
      <c r="G6074" s="1">
        <v>334000</v>
      </c>
      <c r="H6074" t="s">
        <v>2056</v>
      </c>
      <c r="I6074" t="s">
        <v>14472</v>
      </c>
      <c r="J6074" t="s">
        <v>4127</v>
      </c>
      <c r="K6074" t="s">
        <v>30</v>
      </c>
      <c r="L6074" s="1">
        <v>31000000</v>
      </c>
      <c r="M6074" s="1">
        <v>161772375</v>
      </c>
      <c r="N6074" t="s">
        <v>44</v>
      </c>
      <c r="O6074">
        <v>138</v>
      </c>
      <c r="P6074" s="6" t="str">
        <f>_xlfn.XLOOKUP(movie3[[#This Row],[year]],inflation!E$2:E$225,inflation!F$2:F$225,,0)</f>
        <v>689.9</v>
      </c>
      <c r="Q6074" s="2">
        <f>movie3[[#This Row],[gross]] * (inflation!B$226 / movie3[[#This Row],[CPI of Released Year]])</f>
        <v>214696023.40918973</v>
      </c>
      <c r="R6074" s="2">
        <f>movie3[[#This Row],[gross]]-movie3[[#This Row],[budget]]</f>
        <v>130772375</v>
      </c>
    </row>
    <row r="6075" spans="1:18" hidden="1" x14ac:dyDescent="0.25">
      <c r="A6075" t="s">
        <v>17716</v>
      </c>
      <c r="B6075" t="s">
        <v>2000</v>
      </c>
      <c r="C6075" t="s">
        <v>63</v>
      </c>
      <c r="D6075">
        <v>2012</v>
      </c>
      <c r="E6075" t="s">
        <v>17675</v>
      </c>
      <c r="F6075">
        <v>7.3</v>
      </c>
      <c r="G6075" s="1">
        <v>250000</v>
      </c>
      <c r="H6075" t="s">
        <v>496</v>
      </c>
      <c r="I6075" t="s">
        <v>14107</v>
      </c>
      <c r="J6075" t="s">
        <v>4578</v>
      </c>
      <c r="K6075" t="s">
        <v>30</v>
      </c>
      <c r="L6075" s="1">
        <v>65000000</v>
      </c>
      <c r="M6075" s="1">
        <v>275293450</v>
      </c>
      <c r="N6075" t="s">
        <v>9689</v>
      </c>
      <c r="O6075">
        <v>150</v>
      </c>
      <c r="P6075" s="6" t="str">
        <f>_xlfn.XLOOKUP(movie3[[#This Row],[year]],inflation!E$2:E$225,inflation!F$2:F$225,,0)</f>
        <v>689.9</v>
      </c>
      <c r="Q6075" s="2">
        <f>movie3[[#This Row],[gross]] * (inflation!B$226 / movie3[[#This Row],[CPI of Released Year]])</f>
        <v>365355388.92593127</v>
      </c>
      <c r="R6075" s="2">
        <f>movie3[[#This Row],[gross]]-movie3[[#This Row],[budget]]</f>
        <v>210293450</v>
      </c>
    </row>
    <row r="6076" spans="1:18" hidden="1" x14ac:dyDescent="0.25">
      <c r="A6076" t="s">
        <v>17721</v>
      </c>
      <c r="B6076" t="s">
        <v>16</v>
      </c>
      <c r="C6076" t="s">
        <v>104</v>
      </c>
      <c r="D6076">
        <v>2012</v>
      </c>
      <c r="E6076" t="s">
        <v>17722</v>
      </c>
      <c r="F6076">
        <v>7.3</v>
      </c>
      <c r="G6076" s="1">
        <v>253000</v>
      </c>
      <c r="H6076" t="s">
        <v>16675</v>
      </c>
      <c r="I6076" t="s">
        <v>16675</v>
      </c>
      <c r="J6076" t="s">
        <v>12169</v>
      </c>
      <c r="K6076" t="s">
        <v>30</v>
      </c>
      <c r="L6076" s="1">
        <v>15000000</v>
      </c>
      <c r="M6076" s="1">
        <v>47052899</v>
      </c>
      <c r="N6076" t="s">
        <v>14655</v>
      </c>
      <c r="O6076">
        <v>140</v>
      </c>
      <c r="P6076" s="6" t="str">
        <f>_xlfn.XLOOKUP(movie3[[#This Row],[year]],inflation!E$2:E$225,inflation!F$2:F$225,,0)</f>
        <v>689.9</v>
      </c>
      <c r="Q6076" s="2">
        <f>movie3[[#This Row],[gross]] * (inflation!B$226 / movie3[[#This Row],[CPI of Released Year]])</f>
        <v>62446201.368894041</v>
      </c>
      <c r="R6076" s="2">
        <f>movie3[[#This Row],[gross]]-movie3[[#This Row],[budget]]</f>
        <v>32052899</v>
      </c>
    </row>
    <row r="6077" spans="1:18" hidden="1" x14ac:dyDescent="0.25">
      <c r="A6077" t="s">
        <v>17738</v>
      </c>
      <c r="B6077" t="s">
        <v>16</v>
      </c>
      <c r="C6077" t="s">
        <v>104</v>
      </c>
      <c r="D6077">
        <v>2012</v>
      </c>
      <c r="E6077" t="s">
        <v>17739</v>
      </c>
      <c r="F6077">
        <v>7.3</v>
      </c>
      <c r="G6077" s="1">
        <v>232000</v>
      </c>
      <c r="H6077" t="s">
        <v>14345</v>
      </c>
      <c r="I6077" t="s">
        <v>14346</v>
      </c>
      <c r="J6077" t="s">
        <v>15693</v>
      </c>
      <c r="K6077" t="s">
        <v>30</v>
      </c>
      <c r="L6077" s="1">
        <v>26000000</v>
      </c>
      <c r="M6077" s="1">
        <v>55404207</v>
      </c>
      <c r="N6077" t="s">
        <v>13873</v>
      </c>
      <c r="O6077">
        <v>116</v>
      </c>
      <c r="P6077" s="6" t="str">
        <f>_xlfn.XLOOKUP(movie3[[#This Row],[year]],inflation!E$2:E$225,inflation!F$2:F$225,,0)</f>
        <v>689.9</v>
      </c>
      <c r="Q6077" s="2">
        <f>movie3[[#This Row],[gross]] * (inflation!B$226 / movie3[[#This Row],[CPI of Released Year]])</f>
        <v>73529630.278591096</v>
      </c>
      <c r="R6077" s="2">
        <f>movie3[[#This Row],[gross]]-movie3[[#This Row],[budget]]</f>
        <v>29404207</v>
      </c>
    </row>
    <row r="6078" spans="1:18" hidden="1" x14ac:dyDescent="0.25">
      <c r="A6078" t="s">
        <v>17824</v>
      </c>
      <c r="B6078" t="s">
        <v>33</v>
      </c>
      <c r="C6078" t="s">
        <v>390</v>
      </c>
      <c r="D6078">
        <v>2012</v>
      </c>
      <c r="E6078" t="s">
        <v>17777</v>
      </c>
      <c r="F6078">
        <v>7.3</v>
      </c>
      <c r="G6078" s="1">
        <v>161000</v>
      </c>
      <c r="H6078" t="s">
        <v>17825</v>
      </c>
      <c r="I6078" t="s">
        <v>15810</v>
      </c>
      <c r="J6078" t="s">
        <v>13487</v>
      </c>
      <c r="K6078" t="s">
        <v>30</v>
      </c>
      <c r="L6078" s="1">
        <v>145000000</v>
      </c>
      <c r="M6078" s="1">
        <v>306941670</v>
      </c>
      <c r="N6078" t="s">
        <v>10176</v>
      </c>
      <c r="O6078">
        <v>97</v>
      </c>
      <c r="P6078" s="6" t="str">
        <f>_xlfn.XLOOKUP(movie3[[#This Row],[year]],inflation!E$2:E$225,inflation!F$2:F$225,,0)</f>
        <v>689.9</v>
      </c>
      <c r="Q6078" s="2">
        <f>movie3[[#This Row],[gross]] * (inflation!B$226 / movie3[[#This Row],[CPI of Released Year]])</f>
        <v>407357288.08812869</v>
      </c>
      <c r="R6078" s="2">
        <f>movie3[[#This Row],[gross]]-movie3[[#This Row],[budget]]</f>
        <v>161941670</v>
      </c>
    </row>
    <row r="6079" spans="1:18" hidden="1" x14ac:dyDescent="0.25">
      <c r="A6079" t="s">
        <v>18022</v>
      </c>
      <c r="B6079" t="s">
        <v>2000</v>
      </c>
      <c r="C6079" t="s">
        <v>25</v>
      </c>
      <c r="D6079">
        <v>2012</v>
      </c>
      <c r="E6079" t="s">
        <v>18023</v>
      </c>
      <c r="F6079">
        <v>7.3</v>
      </c>
      <c r="G6079" s="1">
        <v>82000</v>
      </c>
      <c r="H6079" t="s">
        <v>18024</v>
      </c>
      <c r="I6079" t="s">
        <v>18025</v>
      </c>
      <c r="J6079" t="s">
        <v>18026</v>
      </c>
      <c r="K6079" t="s">
        <v>30</v>
      </c>
      <c r="L6079" s="1">
        <v>1800000</v>
      </c>
      <c r="M6079" s="1">
        <v>21107746</v>
      </c>
      <c r="N6079" t="s">
        <v>18027</v>
      </c>
      <c r="O6079">
        <v>93</v>
      </c>
      <c r="P6079" s="6" t="str">
        <f>_xlfn.XLOOKUP(movie3[[#This Row],[year]],inflation!E$2:E$225,inflation!F$2:F$225,,0)</f>
        <v>689.9</v>
      </c>
      <c r="Q6079" s="2">
        <f>movie3[[#This Row],[gross]] * (inflation!B$226 / movie3[[#This Row],[CPI of Released Year]])</f>
        <v>28013121.08653428</v>
      </c>
      <c r="R6079" s="2">
        <f>movie3[[#This Row],[gross]]-movie3[[#This Row],[budget]]</f>
        <v>19307746</v>
      </c>
    </row>
    <row r="6080" spans="1:18" hidden="1" x14ac:dyDescent="0.25">
      <c r="A6080" t="s">
        <v>17648</v>
      </c>
      <c r="B6080" t="s">
        <v>2000</v>
      </c>
      <c r="C6080" t="s">
        <v>34</v>
      </c>
      <c r="D6080">
        <v>2012</v>
      </c>
      <c r="E6080" t="s">
        <v>17649</v>
      </c>
      <c r="F6080">
        <v>7.2</v>
      </c>
      <c r="G6080" s="1">
        <v>862000</v>
      </c>
      <c r="H6080" t="s">
        <v>4469</v>
      </c>
      <c r="I6080" t="s">
        <v>4469</v>
      </c>
      <c r="J6080" t="s">
        <v>16767</v>
      </c>
      <c r="K6080" t="s">
        <v>30</v>
      </c>
      <c r="L6080" s="1">
        <v>78000000</v>
      </c>
      <c r="M6080" s="1">
        <v>694394724</v>
      </c>
      <c r="N6080" t="s">
        <v>14708</v>
      </c>
      <c r="O6080">
        <v>142</v>
      </c>
      <c r="P6080" s="6" t="str">
        <f>_xlfn.XLOOKUP(movie3[[#This Row],[year]],inflation!E$2:E$225,inflation!F$2:F$225,,0)</f>
        <v>689.9</v>
      </c>
      <c r="Q6080" s="2">
        <f>movie3[[#This Row],[gross]] * (inflation!B$226 / movie3[[#This Row],[CPI of Released Year]])</f>
        <v>921565167.842296</v>
      </c>
      <c r="R6080" s="2">
        <f>movie3[[#This Row],[gross]]-movie3[[#This Row],[budget]]</f>
        <v>616394724</v>
      </c>
    </row>
    <row r="6081" spans="1:18" hidden="1" x14ac:dyDescent="0.25">
      <c r="A6081" t="s">
        <v>17697</v>
      </c>
      <c r="B6081" t="s">
        <v>16</v>
      </c>
      <c r="C6081" t="s">
        <v>17</v>
      </c>
      <c r="D6081">
        <v>2012</v>
      </c>
      <c r="E6081" t="s">
        <v>17698</v>
      </c>
      <c r="F6081">
        <v>7.2</v>
      </c>
      <c r="G6081" s="1">
        <v>160000</v>
      </c>
      <c r="H6081" t="s">
        <v>9099</v>
      </c>
      <c r="I6081" t="s">
        <v>9099</v>
      </c>
      <c r="J6081" t="s">
        <v>11698</v>
      </c>
      <c r="K6081" t="s">
        <v>30</v>
      </c>
      <c r="L6081" s="1">
        <v>32000000</v>
      </c>
      <c r="M6081" s="1">
        <v>28258060</v>
      </c>
      <c r="N6081" t="s">
        <v>13873</v>
      </c>
      <c r="O6081">
        <v>138</v>
      </c>
      <c r="P6081" s="6" t="str">
        <f>_xlfn.XLOOKUP(movie3[[#This Row],[year]],inflation!E$2:E$225,inflation!F$2:F$225,,0)</f>
        <v>689.9</v>
      </c>
      <c r="Q6081" s="2">
        <f>movie3[[#This Row],[gross]] * (inflation!B$226 / movie3[[#This Row],[CPI of Released Year]])</f>
        <v>37502652.175677635</v>
      </c>
      <c r="R6081" s="2">
        <f>movie3[[#This Row],[gross]]-movie3[[#This Row],[budget]]</f>
        <v>-3741940</v>
      </c>
    </row>
    <row r="6082" spans="1:18" hidden="1" x14ac:dyDescent="0.25">
      <c r="A6082" t="s">
        <v>17706</v>
      </c>
      <c r="B6082" t="s">
        <v>16</v>
      </c>
      <c r="C6082" t="s">
        <v>34</v>
      </c>
      <c r="D6082">
        <v>2012</v>
      </c>
      <c r="E6082" t="s">
        <v>17707</v>
      </c>
      <c r="F6082">
        <v>7.2</v>
      </c>
      <c r="G6082" s="1">
        <v>521000</v>
      </c>
      <c r="H6082" t="s">
        <v>16242</v>
      </c>
      <c r="I6082" t="s">
        <v>12130</v>
      </c>
      <c r="J6082" t="s">
        <v>16869</v>
      </c>
      <c r="K6082" t="s">
        <v>30</v>
      </c>
      <c r="L6082" s="1">
        <v>42000000</v>
      </c>
      <c r="M6082" s="1">
        <v>201585328</v>
      </c>
      <c r="N6082" t="s">
        <v>31</v>
      </c>
      <c r="O6082">
        <v>109</v>
      </c>
      <c r="P6082" s="6" t="str">
        <f>_xlfn.XLOOKUP(movie3[[#This Row],[year]],inflation!E$2:E$225,inflation!F$2:F$225,,0)</f>
        <v>689.9</v>
      </c>
      <c r="Q6082" s="2">
        <f>movie3[[#This Row],[gross]] * (inflation!B$226 / movie3[[#This Row],[CPI of Released Year]])</f>
        <v>267533738.68212783</v>
      </c>
      <c r="R6082" s="2">
        <f>movie3[[#This Row],[gross]]-movie3[[#This Row],[budget]]</f>
        <v>159585328</v>
      </c>
    </row>
    <row r="6083" spans="1:18" hidden="1" x14ac:dyDescent="0.25">
      <c r="A6083" t="s">
        <v>17788</v>
      </c>
      <c r="B6083" t="s">
        <v>16</v>
      </c>
      <c r="C6083" t="s">
        <v>41</v>
      </c>
      <c r="D6083">
        <v>2012</v>
      </c>
      <c r="E6083" t="s">
        <v>17672</v>
      </c>
      <c r="F6083">
        <v>7.2</v>
      </c>
      <c r="G6083" s="1">
        <v>246000</v>
      </c>
      <c r="H6083" t="s">
        <v>15589</v>
      </c>
      <c r="I6083" t="s">
        <v>15589</v>
      </c>
      <c r="J6083" t="s">
        <v>11551</v>
      </c>
      <c r="K6083" t="s">
        <v>22</v>
      </c>
      <c r="L6083" s="1">
        <v>15000000</v>
      </c>
      <c r="M6083" s="1">
        <v>32226382</v>
      </c>
      <c r="N6083" t="s">
        <v>16795</v>
      </c>
      <c r="O6083">
        <v>110</v>
      </c>
      <c r="P6083" s="6" t="str">
        <f>_xlfn.XLOOKUP(movie3[[#This Row],[year]],inflation!E$2:E$225,inflation!F$2:F$225,,0)</f>
        <v>689.9</v>
      </c>
      <c r="Q6083" s="2">
        <f>movie3[[#This Row],[gross]] * (inflation!B$226 / movie3[[#This Row],[CPI of Released Year]])</f>
        <v>42769206.20263806</v>
      </c>
      <c r="R6083" s="2">
        <f>movie3[[#This Row],[gross]]-movie3[[#This Row],[budget]]</f>
        <v>17226382</v>
      </c>
    </row>
    <row r="6084" spans="1:18" hidden="1" x14ac:dyDescent="0.25">
      <c r="A6084" t="s">
        <v>17847</v>
      </c>
      <c r="B6084" t="s">
        <v>16</v>
      </c>
      <c r="C6084" t="s">
        <v>63</v>
      </c>
      <c r="D6084">
        <v>2012</v>
      </c>
      <c r="E6084" t="s">
        <v>17675</v>
      </c>
      <c r="F6084">
        <v>7.2</v>
      </c>
      <c r="G6084" s="1">
        <v>42000</v>
      </c>
      <c r="H6084" t="s">
        <v>17848</v>
      </c>
      <c r="I6084" t="s">
        <v>17848</v>
      </c>
      <c r="J6084" t="s">
        <v>14429</v>
      </c>
      <c r="K6084" t="s">
        <v>30</v>
      </c>
      <c r="L6084" s="1">
        <v>1000000</v>
      </c>
      <c r="M6084" s="1">
        <v>10656155</v>
      </c>
      <c r="N6084" t="s">
        <v>9442</v>
      </c>
      <c r="O6084">
        <v>95</v>
      </c>
      <c r="P6084" s="6" t="str">
        <f>_xlfn.XLOOKUP(movie3[[#This Row],[year]],inflation!E$2:E$225,inflation!F$2:F$225,,0)</f>
        <v>689.9</v>
      </c>
      <c r="Q6084" s="2">
        <f>movie3[[#This Row],[gross]] * (inflation!B$226 / movie3[[#This Row],[CPI of Released Year]])</f>
        <v>14142303.983185969</v>
      </c>
      <c r="R6084" s="2">
        <f>movie3[[#This Row],[gross]]-movie3[[#This Row],[budget]]</f>
        <v>9656155</v>
      </c>
    </row>
    <row r="6085" spans="1:18" hidden="1" x14ac:dyDescent="0.25">
      <c r="A6085" t="s">
        <v>17919</v>
      </c>
      <c r="B6085" t="s">
        <v>16</v>
      </c>
      <c r="C6085" t="s">
        <v>41</v>
      </c>
      <c r="D6085">
        <v>2012</v>
      </c>
      <c r="E6085" t="s">
        <v>17920</v>
      </c>
      <c r="F6085">
        <v>7.2</v>
      </c>
      <c r="G6085" s="1">
        <v>97000</v>
      </c>
      <c r="H6085" t="s">
        <v>14545</v>
      </c>
      <c r="I6085" t="s">
        <v>17921</v>
      </c>
      <c r="J6085" t="s">
        <v>17922</v>
      </c>
      <c r="K6085" t="s">
        <v>30</v>
      </c>
      <c r="L6085" s="1">
        <v>8000000</v>
      </c>
      <c r="M6085" s="1">
        <v>9368803</v>
      </c>
      <c r="N6085" t="s">
        <v>9442</v>
      </c>
      <c r="O6085">
        <v>104</v>
      </c>
      <c r="P6085" s="6" t="str">
        <f>_xlfn.XLOOKUP(movie3[[#This Row],[year]],inflation!E$2:E$225,inflation!F$2:F$225,,0)</f>
        <v>689.9</v>
      </c>
      <c r="Q6085" s="2">
        <f>movie3[[#This Row],[gross]] * (inflation!B$226 / movie3[[#This Row],[CPI of Released Year]])</f>
        <v>12433796.241194377</v>
      </c>
      <c r="R6085" s="2">
        <f>movie3[[#This Row],[gross]]-movie3[[#This Row],[budget]]</f>
        <v>1368803</v>
      </c>
    </row>
    <row r="6086" spans="1:18" hidden="1" x14ac:dyDescent="0.25">
      <c r="A6086" t="s">
        <v>17923</v>
      </c>
      <c r="B6086" t="s">
        <v>16</v>
      </c>
      <c r="C6086" t="s">
        <v>41</v>
      </c>
      <c r="D6086">
        <v>2012</v>
      </c>
      <c r="E6086" t="s">
        <v>17924</v>
      </c>
      <c r="F6086">
        <v>7.2</v>
      </c>
      <c r="G6086" s="1">
        <v>85000</v>
      </c>
      <c r="H6086" t="s">
        <v>17925</v>
      </c>
      <c r="I6086" t="s">
        <v>17925</v>
      </c>
      <c r="J6086" t="s">
        <v>9382</v>
      </c>
      <c r="K6086" t="s">
        <v>30</v>
      </c>
      <c r="M6086" s="1">
        <v>977671</v>
      </c>
      <c r="N6086" t="s">
        <v>17614</v>
      </c>
      <c r="O6086">
        <v>97</v>
      </c>
      <c r="P6086" s="6" t="str">
        <f>_xlfn.XLOOKUP(movie3[[#This Row],[year]],inflation!E$2:E$225,inflation!F$2:F$225,,0)</f>
        <v>689.9</v>
      </c>
      <c r="Q6086" s="2">
        <f>movie3[[#This Row],[gross]] * (inflation!B$226 / movie3[[#This Row],[CPI of Released Year]])</f>
        <v>1297514.9552109002</v>
      </c>
      <c r="R6086" s="2">
        <f>movie3[[#This Row],[gross]]-movie3[[#This Row],[budget]]</f>
        <v>977671</v>
      </c>
    </row>
    <row r="6087" spans="1:18" hidden="1" x14ac:dyDescent="0.25">
      <c r="A6087" t="s">
        <v>18072</v>
      </c>
      <c r="B6087" t="s">
        <v>2000</v>
      </c>
      <c r="C6087" t="s">
        <v>25</v>
      </c>
      <c r="D6087">
        <v>2012</v>
      </c>
      <c r="E6087" t="s">
        <v>17866</v>
      </c>
      <c r="F6087">
        <v>7.2</v>
      </c>
      <c r="G6087" s="1">
        <v>47000</v>
      </c>
      <c r="H6087" t="s">
        <v>18073</v>
      </c>
      <c r="I6087" t="s">
        <v>18074</v>
      </c>
      <c r="J6087" t="s">
        <v>18075</v>
      </c>
      <c r="K6087" t="s">
        <v>22</v>
      </c>
      <c r="L6087" s="1">
        <v>16600000</v>
      </c>
      <c r="M6087" s="1">
        <v>22842887</v>
      </c>
      <c r="N6087" t="s">
        <v>1787</v>
      </c>
      <c r="O6087">
        <v>118</v>
      </c>
      <c r="P6087" s="6" t="str">
        <f>_xlfn.XLOOKUP(movie3[[#This Row],[year]],inflation!E$2:E$225,inflation!F$2:F$225,,0)</f>
        <v>689.9</v>
      </c>
      <c r="Q6087" s="2">
        <f>movie3[[#This Row],[gross]] * (inflation!B$226 / movie3[[#This Row],[CPI of Released Year]])</f>
        <v>30315911.490360923</v>
      </c>
      <c r="R6087" s="2">
        <f>movie3[[#This Row],[gross]]-movie3[[#This Row],[budget]]</f>
        <v>6242887</v>
      </c>
    </row>
    <row r="6088" spans="1:18" hidden="1" x14ac:dyDescent="0.25">
      <c r="A6088" t="s">
        <v>18118</v>
      </c>
      <c r="B6088" t="s">
        <v>448</v>
      </c>
      <c r="C6088" t="s">
        <v>104</v>
      </c>
      <c r="D6088">
        <v>2012</v>
      </c>
      <c r="E6088" t="s">
        <v>18119</v>
      </c>
      <c r="F6088">
        <v>7.2</v>
      </c>
      <c r="G6088" s="1">
        <v>40000</v>
      </c>
      <c r="H6088" t="s">
        <v>18120</v>
      </c>
      <c r="I6088" t="s">
        <v>12173</v>
      </c>
      <c r="J6088" t="s">
        <v>12135</v>
      </c>
      <c r="K6088" t="s">
        <v>10297</v>
      </c>
      <c r="L6088" s="1">
        <v>7395080</v>
      </c>
      <c r="M6088" s="1">
        <v>5277766</v>
      </c>
      <c r="N6088" t="s">
        <v>12136</v>
      </c>
      <c r="O6088">
        <v>140</v>
      </c>
      <c r="P6088" s="6" t="str">
        <f>_xlfn.XLOOKUP(movie3[[#This Row],[year]],inflation!E$2:E$225,inflation!F$2:F$225,,0)</f>
        <v>689.9</v>
      </c>
      <c r="Q6088" s="2">
        <f>movie3[[#This Row],[gross]] * (inflation!B$226 / movie3[[#This Row],[CPI of Released Year]])</f>
        <v>7004381.1416147267</v>
      </c>
      <c r="R6088" s="2">
        <f>movie3[[#This Row],[gross]]-movie3[[#This Row],[budget]]</f>
        <v>-2117314</v>
      </c>
    </row>
    <row r="6089" spans="1:18" hidden="1" x14ac:dyDescent="0.25">
      <c r="A6089" t="s">
        <v>18130</v>
      </c>
      <c r="B6089" t="s">
        <v>16</v>
      </c>
      <c r="C6089" t="s">
        <v>34</v>
      </c>
      <c r="D6089">
        <v>2012</v>
      </c>
      <c r="E6089" t="s">
        <v>18131</v>
      </c>
      <c r="F6089">
        <v>7.2</v>
      </c>
      <c r="G6089" s="1">
        <v>20000</v>
      </c>
      <c r="H6089" t="s">
        <v>18132</v>
      </c>
      <c r="I6089" t="s">
        <v>18133</v>
      </c>
      <c r="J6089" t="s">
        <v>18134</v>
      </c>
      <c r="K6089" t="s">
        <v>9885</v>
      </c>
      <c r="M6089" s="1">
        <v>712216</v>
      </c>
      <c r="N6089" t="s">
        <v>18135</v>
      </c>
      <c r="O6089">
        <v>104</v>
      </c>
      <c r="P6089" s="6" t="str">
        <f>_xlfn.XLOOKUP(movie3[[#This Row],[year]],inflation!E$2:E$225,inflation!F$2:F$225,,0)</f>
        <v>689.9</v>
      </c>
      <c r="Q6089" s="2">
        <f>movie3[[#This Row],[gross]] * (inflation!B$226 / movie3[[#This Row],[CPI of Released Year]])</f>
        <v>945216.65400782716</v>
      </c>
      <c r="R6089" s="2">
        <f>movie3[[#This Row],[gross]]-movie3[[#This Row],[budget]]</f>
        <v>712216</v>
      </c>
    </row>
    <row r="6090" spans="1:18" hidden="1" x14ac:dyDescent="0.25">
      <c r="A6090" t="s">
        <v>17652</v>
      </c>
      <c r="B6090" t="s">
        <v>2000</v>
      </c>
      <c r="C6090" t="s">
        <v>41</v>
      </c>
      <c r="D6090">
        <v>2012</v>
      </c>
      <c r="E6090" t="s">
        <v>17266</v>
      </c>
      <c r="F6090">
        <v>7.1</v>
      </c>
      <c r="G6090" s="1">
        <v>285000</v>
      </c>
      <c r="H6090" t="s">
        <v>17653</v>
      </c>
      <c r="I6090" t="s">
        <v>17654</v>
      </c>
      <c r="J6090" t="s">
        <v>17655</v>
      </c>
      <c r="K6090" t="s">
        <v>30</v>
      </c>
      <c r="L6090" s="1">
        <v>17000000</v>
      </c>
      <c r="M6090" s="1">
        <v>115350426</v>
      </c>
      <c r="N6090" t="s">
        <v>17656</v>
      </c>
      <c r="O6090">
        <v>112</v>
      </c>
      <c r="P6090" s="6" t="str">
        <f>_xlfn.XLOOKUP(movie3[[#This Row],[year]],inflation!E$2:E$225,inflation!F$2:F$225,,0)</f>
        <v>689.9</v>
      </c>
      <c r="Q6090" s="2">
        <f>movie3[[#This Row],[gross]] * (inflation!B$226 / movie3[[#This Row],[CPI of Released Year]])</f>
        <v>153087186.61487171</v>
      </c>
      <c r="R6090" s="2">
        <f>movie3[[#This Row],[gross]]-movie3[[#This Row],[budget]]</f>
        <v>98350426</v>
      </c>
    </row>
    <row r="6091" spans="1:18" hidden="1" x14ac:dyDescent="0.25">
      <c r="A6091" t="s">
        <v>17717</v>
      </c>
      <c r="B6091" t="s">
        <v>33</v>
      </c>
      <c r="C6091" t="s">
        <v>390</v>
      </c>
      <c r="D6091">
        <v>2012</v>
      </c>
      <c r="E6091" t="s">
        <v>17718</v>
      </c>
      <c r="F6091">
        <v>7.1</v>
      </c>
      <c r="G6091" s="1">
        <v>383000</v>
      </c>
      <c r="H6091" t="s">
        <v>17719</v>
      </c>
      <c r="I6091" t="s">
        <v>10174</v>
      </c>
      <c r="J6091" t="s">
        <v>17720</v>
      </c>
      <c r="K6091" t="s">
        <v>30</v>
      </c>
      <c r="L6091" s="1">
        <v>185000000</v>
      </c>
      <c r="M6091" s="1">
        <v>538983207</v>
      </c>
      <c r="N6091" t="s">
        <v>1725</v>
      </c>
      <c r="O6091">
        <v>93</v>
      </c>
      <c r="P6091" s="6" t="str">
        <f>_xlfn.XLOOKUP(movie3[[#This Row],[year]],inflation!E$2:E$225,inflation!F$2:F$225,,0)</f>
        <v>689.9</v>
      </c>
      <c r="Q6091" s="2">
        <f>movie3[[#This Row],[gross]] * (inflation!B$226 / movie3[[#This Row],[CPI of Released Year]])</f>
        <v>715310949.89012897</v>
      </c>
      <c r="R6091" s="2">
        <f>movie3[[#This Row],[gross]]-movie3[[#This Row],[budget]]</f>
        <v>353983207</v>
      </c>
    </row>
    <row r="6092" spans="1:18" hidden="1" x14ac:dyDescent="0.25">
      <c r="A6092" t="s">
        <v>17723</v>
      </c>
      <c r="B6092" t="s">
        <v>16</v>
      </c>
      <c r="C6092" t="s">
        <v>34</v>
      </c>
      <c r="D6092">
        <v>2012</v>
      </c>
      <c r="E6092" t="s">
        <v>17698</v>
      </c>
      <c r="F6092">
        <v>7.1</v>
      </c>
      <c r="G6092" s="1">
        <v>260000</v>
      </c>
      <c r="H6092" t="s">
        <v>15814</v>
      </c>
      <c r="I6092" t="s">
        <v>8622</v>
      </c>
      <c r="J6092" t="s">
        <v>14198</v>
      </c>
      <c r="K6092" t="s">
        <v>22</v>
      </c>
      <c r="L6092" s="1">
        <v>50000000</v>
      </c>
      <c r="M6092" s="1">
        <v>41037742</v>
      </c>
      <c r="N6092" t="s">
        <v>12397</v>
      </c>
      <c r="O6092">
        <v>95</v>
      </c>
      <c r="P6092" s="6" t="str">
        <f>_xlfn.XLOOKUP(movie3[[#This Row],[year]],inflation!E$2:E$225,inflation!F$2:F$225,,0)</f>
        <v>689.9</v>
      </c>
      <c r="Q6092" s="2">
        <f>movie3[[#This Row],[gross]] * (inflation!B$226 / movie3[[#This Row],[CPI of Released Year]])</f>
        <v>54463192.600666761</v>
      </c>
      <c r="R6092" s="2">
        <f>movie3[[#This Row],[gross]]-movie3[[#This Row],[budget]]</f>
        <v>-8962258</v>
      </c>
    </row>
    <row r="6093" spans="1:18" hidden="1" x14ac:dyDescent="0.25">
      <c r="A6093" t="s">
        <v>17735</v>
      </c>
      <c r="B6093" t="s">
        <v>33</v>
      </c>
      <c r="C6093" t="s">
        <v>390</v>
      </c>
      <c r="D6093">
        <v>2012</v>
      </c>
      <c r="E6093" t="s">
        <v>17700</v>
      </c>
      <c r="F6093">
        <v>7.1</v>
      </c>
      <c r="G6093" s="1">
        <v>232000</v>
      </c>
      <c r="H6093" t="s">
        <v>17736</v>
      </c>
      <c r="I6093" t="s">
        <v>17737</v>
      </c>
      <c r="J6093" t="s">
        <v>8517</v>
      </c>
      <c r="K6093" t="s">
        <v>30</v>
      </c>
      <c r="L6093" s="1">
        <v>85000000</v>
      </c>
      <c r="M6093" s="1">
        <v>358375603</v>
      </c>
      <c r="N6093" t="s">
        <v>31</v>
      </c>
      <c r="O6093">
        <v>91</v>
      </c>
      <c r="P6093" s="6" t="str">
        <f>_xlfn.XLOOKUP(movie3[[#This Row],[year]],inflation!E$2:E$225,inflation!F$2:F$225,,0)</f>
        <v>689.9</v>
      </c>
      <c r="Q6093" s="2">
        <f>movie3[[#This Row],[gross]] * (inflation!B$226 / movie3[[#This Row],[CPI of Released Year]])</f>
        <v>475617773.74518049</v>
      </c>
      <c r="R6093" s="2">
        <f>movie3[[#This Row],[gross]]-movie3[[#This Row],[budget]]</f>
        <v>273375603</v>
      </c>
    </row>
    <row r="6094" spans="1:18" hidden="1" x14ac:dyDescent="0.25">
      <c r="A6094" t="s">
        <v>17752</v>
      </c>
      <c r="B6094" t="s">
        <v>448</v>
      </c>
      <c r="C6094" t="s">
        <v>17</v>
      </c>
      <c r="D6094">
        <v>2012</v>
      </c>
      <c r="E6094" t="s">
        <v>17753</v>
      </c>
      <c r="F6094">
        <v>7.1</v>
      </c>
      <c r="G6094" s="1">
        <v>15000</v>
      </c>
      <c r="H6094" t="s">
        <v>13627</v>
      </c>
      <c r="I6094" t="s">
        <v>13627</v>
      </c>
      <c r="J6094" t="s">
        <v>17754</v>
      </c>
      <c r="K6094" t="s">
        <v>248</v>
      </c>
      <c r="M6094" s="1">
        <v>2362019</v>
      </c>
      <c r="N6094" t="s">
        <v>17755</v>
      </c>
      <c r="O6094">
        <v>109</v>
      </c>
      <c r="P6094" s="6" t="str">
        <f>_xlfn.XLOOKUP(movie3[[#This Row],[year]],inflation!E$2:E$225,inflation!F$2:F$225,,0)</f>
        <v>689.9</v>
      </c>
      <c r="Q6094" s="2">
        <f>movie3[[#This Row],[gross]] * (inflation!B$226 / movie3[[#This Row],[CPI of Released Year]])</f>
        <v>3134750.8282359764</v>
      </c>
      <c r="R6094" s="2">
        <f>movie3[[#This Row],[gross]]-movie3[[#This Row],[budget]]</f>
        <v>2362019</v>
      </c>
    </row>
    <row r="6095" spans="1:18" hidden="1" x14ac:dyDescent="0.25">
      <c r="A6095" t="s">
        <v>18044</v>
      </c>
      <c r="B6095" t="s">
        <v>33</v>
      </c>
      <c r="C6095" t="s">
        <v>63</v>
      </c>
      <c r="D6095">
        <v>2012</v>
      </c>
      <c r="E6095" t="s">
        <v>17682</v>
      </c>
      <c r="F6095">
        <v>7.1</v>
      </c>
      <c r="G6095" s="1">
        <v>31000</v>
      </c>
      <c r="H6095" t="s">
        <v>233</v>
      </c>
      <c r="I6095" t="s">
        <v>18045</v>
      </c>
      <c r="J6095" t="s">
        <v>18046</v>
      </c>
      <c r="K6095" t="s">
        <v>30</v>
      </c>
      <c r="L6095" s="1">
        <v>20000000</v>
      </c>
      <c r="M6095" s="1">
        <v>7942116</v>
      </c>
      <c r="N6095" t="s">
        <v>9112</v>
      </c>
      <c r="O6095">
        <v>116</v>
      </c>
      <c r="P6095" s="6" t="str">
        <f>_xlfn.XLOOKUP(movie3[[#This Row],[year]],inflation!E$2:E$225,inflation!F$2:F$225,,0)</f>
        <v>689.9</v>
      </c>
      <c r="Q6095" s="2">
        <f>movie3[[#This Row],[gross]] * (inflation!B$226 / movie3[[#This Row],[CPI of Released Year]])</f>
        <v>10540370.212494565</v>
      </c>
      <c r="R6095" s="2">
        <f>movie3[[#This Row],[gross]]-movie3[[#This Row],[budget]]</f>
        <v>-12057884</v>
      </c>
    </row>
    <row r="6096" spans="1:18" hidden="1" x14ac:dyDescent="0.25">
      <c r="A6096" t="s">
        <v>18124</v>
      </c>
      <c r="B6096" t="s">
        <v>2000</v>
      </c>
      <c r="C6096" t="s">
        <v>41</v>
      </c>
      <c r="D6096">
        <v>2012</v>
      </c>
      <c r="E6096" t="s">
        <v>17666</v>
      </c>
      <c r="F6096">
        <v>7.1</v>
      </c>
      <c r="G6096" s="1">
        <v>42000</v>
      </c>
      <c r="H6096" t="s">
        <v>14561</v>
      </c>
      <c r="I6096" t="s">
        <v>14561</v>
      </c>
      <c r="J6096" t="s">
        <v>15751</v>
      </c>
      <c r="K6096" t="s">
        <v>30</v>
      </c>
      <c r="L6096" s="1">
        <v>16000000</v>
      </c>
      <c r="M6096" s="1">
        <v>12558931</v>
      </c>
      <c r="N6096" t="s">
        <v>9689</v>
      </c>
      <c r="O6096">
        <v>114</v>
      </c>
      <c r="P6096" s="6" t="str">
        <f>_xlfn.XLOOKUP(movie3[[#This Row],[year]],inflation!E$2:E$225,inflation!F$2:F$225,,0)</f>
        <v>689.9</v>
      </c>
      <c r="Q6096" s="2">
        <f>movie3[[#This Row],[gross]] * (inflation!B$226 / movie3[[#This Row],[CPI of Released Year]])</f>
        <v>16667570.986519786</v>
      </c>
      <c r="R6096" s="2">
        <f>movie3[[#This Row],[gross]]-movie3[[#This Row],[budget]]</f>
        <v>-3441069</v>
      </c>
    </row>
    <row r="6097" spans="1:18" hidden="1" x14ac:dyDescent="0.25">
      <c r="A6097" t="s">
        <v>7500</v>
      </c>
      <c r="B6097" t="s">
        <v>2000</v>
      </c>
      <c r="C6097" t="s">
        <v>41</v>
      </c>
      <c r="D6097">
        <v>2012</v>
      </c>
      <c r="E6097" t="s">
        <v>18165</v>
      </c>
      <c r="F6097">
        <v>7.1</v>
      </c>
      <c r="G6097" s="1">
        <v>16000</v>
      </c>
      <c r="H6097" t="s">
        <v>6861</v>
      </c>
      <c r="I6097" t="s">
        <v>5257</v>
      </c>
      <c r="J6097" t="s">
        <v>18166</v>
      </c>
      <c r="K6097" t="s">
        <v>30</v>
      </c>
      <c r="M6097" s="1">
        <v>5341221</v>
      </c>
      <c r="N6097" t="s">
        <v>18167</v>
      </c>
      <c r="O6097">
        <v>109</v>
      </c>
      <c r="P6097" s="6" t="str">
        <f>_xlfn.XLOOKUP(movie3[[#This Row],[year]],inflation!E$2:E$225,inflation!F$2:F$225,,0)</f>
        <v>689.9</v>
      </c>
      <c r="Q6097" s="2">
        <f>movie3[[#This Row],[gross]] * (inflation!B$226 / movie3[[#This Row],[CPI of Released Year]])</f>
        <v>7088595.3726627044</v>
      </c>
      <c r="R6097" s="2">
        <f>movie3[[#This Row],[gross]]-movie3[[#This Row],[budget]]</f>
        <v>5341221</v>
      </c>
    </row>
    <row r="6098" spans="1:18" hidden="1" x14ac:dyDescent="0.25">
      <c r="A6098" t="s">
        <v>18198</v>
      </c>
      <c r="B6098" t="s">
        <v>2000</v>
      </c>
      <c r="C6098" t="s">
        <v>41</v>
      </c>
      <c r="D6098">
        <v>2012</v>
      </c>
      <c r="E6098" t="s">
        <v>18199</v>
      </c>
      <c r="F6098">
        <v>7.1</v>
      </c>
      <c r="G6098" s="1">
        <v>63000</v>
      </c>
      <c r="H6098" t="s">
        <v>18200</v>
      </c>
      <c r="I6098" t="s">
        <v>18201</v>
      </c>
      <c r="J6098" t="s">
        <v>18202</v>
      </c>
      <c r="K6098" t="s">
        <v>30</v>
      </c>
      <c r="L6098" s="1">
        <v>2500000</v>
      </c>
      <c r="M6098" s="1">
        <v>4806423</v>
      </c>
      <c r="N6098" t="s">
        <v>18203</v>
      </c>
      <c r="O6098">
        <v>89</v>
      </c>
      <c r="P6098" s="6" t="str">
        <f>_xlfn.XLOOKUP(movie3[[#This Row],[year]],inflation!E$2:E$225,inflation!F$2:F$225,,0)</f>
        <v>689.9</v>
      </c>
      <c r="Q6098" s="2">
        <f>movie3[[#This Row],[gross]] * (inflation!B$226 / movie3[[#This Row],[CPI of Released Year]])</f>
        <v>6378838.8154805042</v>
      </c>
      <c r="R6098" s="2">
        <f>movie3[[#This Row],[gross]]-movie3[[#This Row],[budget]]</f>
        <v>2306423</v>
      </c>
    </row>
    <row r="6099" spans="1:18" hidden="1" x14ac:dyDescent="0.25">
      <c r="A6099" t="s">
        <v>17663</v>
      </c>
      <c r="B6099" t="s">
        <v>16</v>
      </c>
      <c r="C6099" t="s">
        <v>25</v>
      </c>
      <c r="D6099">
        <v>2012</v>
      </c>
      <c r="E6099" t="s">
        <v>17664</v>
      </c>
      <c r="F6099">
        <v>7</v>
      </c>
      <c r="G6099" s="1">
        <v>578000</v>
      </c>
      <c r="H6099" t="s">
        <v>991</v>
      </c>
      <c r="I6099" t="s">
        <v>17307</v>
      </c>
      <c r="J6099" t="s">
        <v>16398</v>
      </c>
      <c r="K6099" t="s">
        <v>30</v>
      </c>
      <c r="L6099" s="1">
        <v>130000000</v>
      </c>
      <c r="M6099" s="1">
        <v>403354469</v>
      </c>
      <c r="N6099" t="s">
        <v>180</v>
      </c>
      <c r="O6099">
        <v>124</v>
      </c>
      <c r="P6099" s="6" t="str">
        <f>_xlfn.XLOOKUP(movie3[[#This Row],[year]],inflation!E$2:E$225,inflation!F$2:F$225,,0)</f>
        <v>689.9</v>
      </c>
      <c r="Q6099" s="2">
        <f>movie3[[#This Row],[gross]] * (inflation!B$226 / movie3[[#This Row],[CPI of Released Year]])</f>
        <v>535311424.57805479</v>
      </c>
      <c r="R6099" s="2">
        <f>movie3[[#This Row],[gross]]-movie3[[#This Row],[budget]]</f>
        <v>273354469</v>
      </c>
    </row>
    <row r="6100" spans="1:18" hidden="1" x14ac:dyDescent="0.25">
      <c r="A6100" t="s">
        <v>17676</v>
      </c>
      <c r="B6100" t="s">
        <v>2000</v>
      </c>
      <c r="C6100" t="s">
        <v>34</v>
      </c>
      <c r="D6100">
        <v>2012</v>
      </c>
      <c r="E6100" t="s">
        <v>17658</v>
      </c>
      <c r="F6100">
        <v>7</v>
      </c>
      <c r="G6100" s="1">
        <v>317000</v>
      </c>
      <c r="H6100" t="s">
        <v>8463</v>
      </c>
      <c r="I6100" t="s">
        <v>17677</v>
      </c>
      <c r="J6100" t="s">
        <v>1479</v>
      </c>
      <c r="K6100" t="s">
        <v>30</v>
      </c>
      <c r="L6100" s="1">
        <v>60000000</v>
      </c>
      <c r="M6100" s="1">
        <v>218340595</v>
      </c>
      <c r="N6100" t="s">
        <v>44</v>
      </c>
      <c r="O6100">
        <v>130</v>
      </c>
      <c r="P6100" s="6" t="str">
        <f>_xlfn.XLOOKUP(movie3[[#This Row],[year]],inflation!E$2:E$225,inflation!F$2:F$225,,0)</f>
        <v>689.9</v>
      </c>
      <c r="Q6100" s="2">
        <f>movie3[[#This Row],[gross]] * (inflation!B$226 / movie3[[#This Row],[CPI of Released Year]])</f>
        <v>289770472.21626323</v>
      </c>
      <c r="R6100" s="2">
        <f>movie3[[#This Row],[gross]]-movie3[[#This Row],[budget]]</f>
        <v>158340595</v>
      </c>
    </row>
    <row r="6101" spans="1:18" hidden="1" x14ac:dyDescent="0.25">
      <c r="A6101" t="s">
        <v>17798</v>
      </c>
      <c r="B6101" t="s">
        <v>16</v>
      </c>
      <c r="C6101" t="s">
        <v>41</v>
      </c>
      <c r="D6101">
        <v>2012</v>
      </c>
      <c r="E6101" t="s">
        <v>17799</v>
      </c>
      <c r="F6101">
        <v>7</v>
      </c>
      <c r="G6101" s="1">
        <v>122000</v>
      </c>
      <c r="H6101" t="s">
        <v>17800</v>
      </c>
      <c r="I6101" t="s">
        <v>17801</v>
      </c>
      <c r="J6101" t="s">
        <v>17802</v>
      </c>
      <c r="K6101" t="s">
        <v>30</v>
      </c>
      <c r="L6101" s="1">
        <v>750000</v>
      </c>
      <c r="M6101" s="1">
        <v>4424699</v>
      </c>
      <c r="N6101" t="s">
        <v>16629</v>
      </c>
      <c r="O6101">
        <v>86</v>
      </c>
      <c r="P6101" s="6" t="str">
        <f>_xlfn.XLOOKUP(movie3[[#This Row],[year]],inflation!E$2:E$225,inflation!F$2:F$225,,0)</f>
        <v>689.9</v>
      </c>
      <c r="Q6101" s="2">
        <f>movie3[[#This Row],[gross]] * (inflation!B$226 / movie3[[#This Row],[CPI of Released Year]])</f>
        <v>5872234.243223656</v>
      </c>
      <c r="R6101" s="2">
        <f>movie3[[#This Row],[gross]]-movie3[[#This Row],[budget]]</f>
        <v>3674699</v>
      </c>
    </row>
    <row r="6102" spans="1:18" hidden="1" x14ac:dyDescent="0.25">
      <c r="A6102" t="s">
        <v>17803</v>
      </c>
      <c r="B6102" t="s">
        <v>2000</v>
      </c>
      <c r="C6102" t="s">
        <v>25</v>
      </c>
      <c r="D6102">
        <v>2012</v>
      </c>
      <c r="E6102" t="s">
        <v>17804</v>
      </c>
      <c r="F6102">
        <v>7</v>
      </c>
      <c r="G6102" s="1">
        <v>243000</v>
      </c>
      <c r="H6102" t="s">
        <v>17805</v>
      </c>
      <c r="I6102" t="s">
        <v>17806</v>
      </c>
      <c r="J6102" t="s">
        <v>17807</v>
      </c>
      <c r="K6102" t="s">
        <v>30</v>
      </c>
      <c r="L6102" s="1">
        <v>12000000</v>
      </c>
      <c r="M6102" s="1">
        <v>126636097</v>
      </c>
      <c r="N6102" t="s">
        <v>180</v>
      </c>
      <c r="O6102">
        <v>84</v>
      </c>
      <c r="P6102" s="6" t="str">
        <f>_xlfn.XLOOKUP(movie3[[#This Row],[year]],inflation!E$2:E$225,inflation!F$2:F$225,,0)</f>
        <v>689.9</v>
      </c>
      <c r="Q6102" s="2">
        <f>movie3[[#This Row],[gross]] * (inflation!B$226 / movie3[[#This Row],[CPI of Released Year]])</f>
        <v>168064952.04116538</v>
      </c>
      <c r="R6102" s="2">
        <f>movie3[[#This Row],[gross]]-movie3[[#This Row],[budget]]</f>
        <v>114636097</v>
      </c>
    </row>
    <row r="6103" spans="1:18" hidden="1" x14ac:dyDescent="0.25">
      <c r="A6103" t="s">
        <v>17963</v>
      </c>
      <c r="B6103" t="s">
        <v>33</v>
      </c>
      <c r="C6103" t="s">
        <v>390</v>
      </c>
      <c r="D6103">
        <v>2012</v>
      </c>
      <c r="E6103" t="s">
        <v>17797</v>
      </c>
      <c r="F6103">
        <v>7</v>
      </c>
      <c r="G6103" s="1">
        <v>96000</v>
      </c>
      <c r="H6103" t="s">
        <v>17964</v>
      </c>
      <c r="I6103" t="s">
        <v>17964</v>
      </c>
      <c r="J6103" t="s">
        <v>16809</v>
      </c>
      <c r="K6103" t="s">
        <v>30</v>
      </c>
      <c r="L6103" s="1">
        <v>60000000</v>
      </c>
      <c r="M6103" s="1">
        <v>107139399</v>
      </c>
      <c r="N6103" t="s">
        <v>12699</v>
      </c>
      <c r="O6103">
        <v>92</v>
      </c>
      <c r="P6103" s="6" t="str">
        <f>_xlfn.XLOOKUP(movie3[[#This Row],[year]],inflation!E$2:E$225,inflation!F$2:F$225,,0)</f>
        <v>689.9</v>
      </c>
      <c r="Q6103" s="2">
        <f>movie3[[#This Row],[gross]] * (inflation!B$226 / movie3[[#This Row],[CPI of Released Year]])</f>
        <v>142189931.47470647</v>
      </c>
      <c r="R6103" s="2">
        <f>movie3[[#This Row],[gross]]-movie3[[#This Row],[budget]]</f>
        <v>47139399</v>
      </c>
    </row>
    <row r="6104" spans="1:18" hidden="1" x14ac:dyDescent="0.25">
      <c r="A6104" t="s">
        <v>17996</v>
      </c>
      <c r="B6104" t="s">
        <v>2000</v>
      </c>
      <c r="C6104" t="s">
        <v>17</v>
      </c>
      <c r="D6104">
        <v>2012</v>
      </c>
      <c r="E6104" t="s">
        <v>17997</v>
      </c>
      <c r="F6104">
        <v>7</v>
      </c>
      <c r="G6104" s="1">
        <v>76000</v>
      </c>
      <c r="H6104" t="s">
        <v>17998</v>
      </c>
      <c r="I6104" t="s">
        <v>17998</v>
      </c>
      <c r="J6104" t="s">
        <v>17201</v>
      </c>
      <c r="K6104" t="s">
        <v>30</v>
      </c>
      <c r="L6104" s="1">
        <v>6000000</v>
      </c>
      <c r="M6104" s="1">
        <v>15950164</v>
      </c>
      <c r="N6104" t="s">
        <v>17999</v>
      </c>
      <c r="O6104">
        <v>102</v>
      </c>
      <c r="P6104" s="6" t="str">
        <f>_xlfn.XLOOKUP(movie3[[#This Row],[year]],inflation!E$2:E$225,inflation!F$2:F$225,,0)</f>
        <v>689.9</v>
      </c>
      <c r="Q6104" s="2">
        <f>movie3[[#This Row],[gross]] * (inflation!B$226 / movie3[[#This Row],[CPI of Released Year]])</f>
        <v>21168242.003768664</v>
      </c>
      <c r="R6104" s="2">
        <f>movie3[[#This Row],[gross]]-movie3[[#This Row],[budget]]</f>
        <v>9950164</v>
      </c>
    </row>
    <row r="6105" spans="1:18" hidden="1" x14ac:dyDescent="0.25">
      <c r="A6105" t="s">
        <v>18014</v>
      </c>
      <c r="B6105" t="s">
        <v>16</v>
      </c>
      <c r="C6105" t="s">
        <v>41</v>
      </c>
      <c r="D6105">
        <v>2012</v>
      </c>
      <c r="E6105" t="s">
        <v>18015</v>
      </c>
      <c r="F6105">
        <v>7</v>
      </c>
      <c r="G6105" s="1">
        <v>24000</v>
      </c>
      <c r="H6105" t="s">
        <v>6069</v>
      </c>
      <c r="I6105" t="s">
        <v>12883</v>
      </c>
      <c r="J6105" t="s">
        <v>18016</v>
      </c>
      <c r="K6105" t="s">
        <v>22</v>
      </c>
      <c r="M6105" s="1">
        <v>13090471</v>
      </c>
      <c r="N6105" t="s">
        <v>18017</v>
      </c>
      <c r="O6105">
        <v>101</v>
      </c>
      <c r="P6105" s="6" t="str">
        <f>_xlfn.XLOOKUP(movie3[[#This Row],[year]],inflation!E$2:E$225,inflation!F$2:F$225,,0)</f>
        <v>689.9</v>
      </c>
      <c r="Q6105" s="2">
        <f>movie3[[#This Row],[gross]] * (inflation!B$226 / movie3[[#This Row],[CPI of Released Year]])</f>
        <v>17373003.692709088</v>
      </c>
      <c r="R6105" s="2">
        <f>movie3[[#This Row],[gross]]-movie3[[#This Row],[budget]]</f>
        <v>13090471</v>
      </c>
    </row>
    <row r="6106" spans="1:18" hidden="1" x14ac:dyDescent="0.25">
      <c r="A6106" t="s">
        <v>18148</v>
      </c>
      <c r="B6106" t="s">
        <v>2000</v>
      </c>
      <c r="C6106" t="s">
        <v>41</v>
      </c>
      <c r="D6106">
        <v>2012</v>
      </c>
      <c r="E6106" t="s">
        <v>18149</v>
      </c>
      <c r="F6106">
        <v>7</v>
      </c>
      <c r="G6106" s="1">
        <v>7400</v>
      </c>
      <c r="H6106" t="s">
        <v>18150</v>
      </c>
      <c r="I6106" t="s">
        <v>18150</v>
      </c>
      <c r="J6106" t="s">
        <v>3620</v>
      </c>
      <c r="K6106" t="s">
        <v>22</v>
      </c>
      <c r="M6106" s="1">
        <v>9166865</v>
      </c>
      <c r="N6106" t="s">
        <v>18151</v>
      </c>
      <c r="O6106">
        <v>90</v>
      </c>
      <c r="P6106" s="6" t="str">
        <f>_xlfn.XLOOKUP(movie3[[#This Row],[year]],inflation!E$2:E$225,inflation!F$2:F$225,,0)</f>
        <v>689.9</v>
      </c>
      <c r="Q6106" s="2">
        <f>movie3[[#This Row],[gross]] * (inflation!B$226 / movie3[[#This Row],[CPI of Released Year]])</f>
        <v>12165794.454268735</v>
      </c>
      <c r="R6106" s="2">
        <f>movie3[[#This Row],[gross]]-movie3[[#This Row],[budget]]</f>
        <v>9166865</v>
      </c>
    </row>
    <row r="6107" spans="1:18" hidden="1" x14ac:dyDescent="0.25">
      <c r="A6107" t="s">
        <v>18153</v>
      </c>
      <c r="B6107" t="s">
        <v>448</v>
      </c>
      <c r="C6107" t="s">
        <v>17</v>
      </c>
      <c r="D6107">
        <v>2012</v>
      </c>
      <c r="E6107" t="s">
        <v>18154</v>
      </c>
      <c r="F6107">
        <v>7</v>
      </c>
      <c r="G6107" s="1">
        <v>11000</v>
      </c>
      <c r="H6107" t="s">
        <v>5868</v>
      </c>
      <c r="I6107" t="s">
        <v>5868</v>
      </c>
      <c r="J6107" t="s">
        <v>18155</v>
      </c>
      <c r="K6107" t="s">
        <v>2110</v>
      </c>
      <c r="M6107" s="1">
        <v>562878</v>
      </c>
      <c r="N6107" t="s">
        <v>3222</v>
      </c>
      <c r="O6107">
        <v>109</v>
      </c>
      <c r="P6107" s="6" t="str">
        <f>_xlfn.XLOOKUP(movie3[[#This Row],[year]],inflation!E$2:E$225,inflation!F$2:F$225,,0)</f>
        <v>689.9</v>
      </c>
      <c r="Q6107" s="2">
        <f>movie3[[#This Row],[gross]] * (inflation!B$226 / movie3[[#This Row],[CPI of Released Year]])</f>
        <v>747022.89723148278</v>
      </c>
      <c r="R6107" s="2">
        <f>movie3[[#This Row],[gross]]-movie3[[#This Row],[budget]]</f>
        <v>562878</v>
      </c>
    </row>
    <row r="6108" spans="1:18" hidden="1" x14ac:dyDescent="0.25">
      <c r="A6108" t="s">
        <v>18197</v>
      </c>
      <c r="B6108" t="s">
        <v>33</v>
      </c>
      <c r="C6108" t="s">
        <v>41</v>
      </c>
      <c r="D6108">
        <v>2012</v>
      </c>
      <c r="E6108" t="s">
        <v>17775</v>
      </c>
      <c r="F6108">
        <v>7</v>
      </c>
      <c r="G6108" s="1">
        <v>18000</v>
      </c>
      <c r="H6108" t="s">
        <v>2069</v>
      </c>
      <c r="I6108" t="s">
        <v>387</v>
      </c>
      <c r="J6108" t="s">
        <v>5224</v>
      </c>
      <c r="K6108" t="s">
        <v>30</v>
      </c>
      <c r="M6108" s="1">
        <v>123821</v>
      </c>
      <c r="N6108" t="s">
        <v>16393</v>
      </c>
      <c r="O6108">
        <v>109</v>
      </c>
      <c r="P6108" s="6" t="str">
        <f>_xlfn.XLOOKUP(movie3[[#This Row],[year]],inflation!E$2:E$225,inflation!F$2:F$225,,0)</f>
        <v>689.9</v>
      </c>
      <c r="Q6108" s="2">
        <f>movie3[[#This Row],[gross]] * (inflation!B$226 / movie3[[#This Row],[CPI of Released Year]])</f>
        <v>164328.89926076244</v>
      </c>
      <c r="R6108" s="2">
        <f>movie3[[#This Row],[gross]]-movie3[[#This Row],[budget]]</f>
        <v>123821</v>
      </c>
    </row>
    <row r="6109" spans="1:18" hidden="1" x14ac:dyDescent="0.25">
      <c r="A6109" t="s">
        <v>17688</v>
      </c>
      <c r="B6109" t="s">
        <v>2000</v>
      </c>
      <c r="C6109" t="s">
        <v>34</v>
      </c>
      <c r="D6109">
        <v>2012</v>
      </c>
      <c r="E6109" t="s">
        <v>17689</v>
      </c>
      <c r="F6109">
        <v>6.9</v>
      </c>
      <c r="G6109" s="1">
        <v>571000</v>
      </c>
      <c r="H6109" t="s">
        <v>16101</v>
      </c>
      <c r="I6109" t="s">
        <v>13165</v>
      </c>
      <c r="J6109" t="s">
        <v>17690</v>
      </c>
      <c r="K6109" t="s">
        <v>30</v>
      </c>
      <c r="L6109" s="1">
        <v>230000000</v>
      </c>
      <c r="M6109" s="1">
        <v>757930663</v>
      </c>
      <c r="N6109" t="s">
        <v>31</v>
      </c>
      <c r="O6109">
        <v>136</v>
      </c>
      <c r="P6109" s="6" t="str">
        <f>_xlfn.XLOOKUP(movie3[[#This Row],[year]],inflation!E$2:E$225,inflation!F$2:F$225,,0)</f>
        <v>689.9</v>
      </c>
      <c r="Q6109" s="2">
        <f>movie3[[#This Row],[gross]] * (inflation!B$226 / movie3[[#This Row],[CPI of Released Year]])</f>
        <v>1005886816.9920279</v>
      </c>
      <c r="R6109" s="2">
        <f>movie3[[#This Row],[gross]]-movie3[[#This Row],[budget]]</f>
        <v>527930663</v>
      </c>
    </row>
    <row r="6110" spans="1:18" hidden="1" x14ac:dyDescent="0.25">
      <c r="A6110" t="s">
        <v>17708</v>
      </c>
      <c r="B6110" t="s">
        <v>16</v>
      </c>
      <c r="C6110" t="s">
        <v>41</v>
      </c>
      <c r="D6110">
        <v>2012</v>
      </c>
      <c r="E6110" t="s">
        <v>17666</v>
      </c>
      <c r="F6110">
        <v>6.9</v>
      </c>
      <c r="G6110" s="1">
        <v>580000</v>
      </c>
      <c r="H6110" t="s">
        <v>17709</v>
      </c>
      <c r="I6110" t="s">
        <v>17709</v>
      </c>
      <c r="J6110" t="s">
        <v>9041</v>
      </c>
      <c r="K6110" t="s">
        <v>30</v>
      </c>
      <c r="L6110" s="1">
        <v>50000000</v>
      </c>
      <c r="M6110" s="1">
        <v>549368315</v>
      </c>
      <c r="N6110" t="s">
        <v>61</v>
      </c>
      <c r="O6110">
        <v>106</v>
      </c>
      <c r="P6110" s="6" t="str">
        <f>_xlfn.XLOOKUP(movie3[[#This Row],[year]],inflation!E$2:E$225,inflation!F$2:F$225,,0)</f>
        <v>689.9</v>
      </c>
      <c r="Q6110" s="2">
        <f>movie3[[#This Row],[gross]] * (inflation!B$226 / movie3[[#This Row],[CPI of Released Year]])</f>
        <v>729093534.1556747</v>
      </c>
      <c r="R6110" s="2">
        <f>movie3[[#This Row],[gross]]-movie3[[#This Row],[budget]]</f>
        <v>499368315</v>
      </c>
    </row>
    <row r="6111" spans="1:18" hidden="1" x14ac:dyDescent="0.25">
      <c r="A6111" t="s">
        <v>17979</v>
      </c>
      <c r="B6111" t="s">
        <v>33</v>
      </c>
      <c r="C6111" t="s">
        <v>390</v>
      </c>
      <c r="D6111">
        <v>2012</v>
      </c>
      <c r="E6111" t="s">
        <v>17266</v>
      </c>
      <c r="F6111">
        <v>6.9</v>
      </c>
      <c r="G6111" s="1">
        <v>101000</v>
      </c>
      <c r="H6111" t="s">
        <v>2671</v>
      </c>
      <c r="I6111" t="s">
        <v>17980</v>
      </c>
      <c r="J6111" t="s">
        <v>4491</v>
      </c>
      <c r="K6111" t="s">
        <v>30</v>
      </c>
      <c r="L6111" s="1">
        <v>39000000</v>
      </c>
      <c r="M6111" s="1">
        <v>81493846</v>
      </c>
      <c r="N6111" t="s">
        <v>1725</v>
      </c>
      <c r="O6111">
        <v>87</v>
      </c>
      <c r="P6111" s="6" t="str">
        <f>_xlfn.XLOOKUP(movie3[[#This Row],[year]],inflation!E$2:E$225,inflation!F$2:F$225,,0)</f>
        <v>689.9</v>
      </c>
      <c r="Q6111" s="2">
        <f>movie3[[#This Row],[gross]] * (inflation!B$226 / movie3[[#This Row],[CPI of Released Year]])</f>
        <v>108154464.99144803</v>
      </c>
      <c r="R6111" s="2">
        <f>movie3[[#This Row],[gross]]-movie3[[#This Row],[budget]]</f>
        <v>42493846</v>
      </c>
    </row>
    <row r="6112" spans="1:18" hidden="1" x14ac:dyDescent="0.25">
      <c r="A6112" t="s">
        <v>18009</v>
      </c>
      <c r="B6112" t="s">
        <v>448</v>
      </c>
      <c r="C6112" t="s">
        <v>17</v>
      </c>
      <c r="D6112">
        <v>2012</v>
      </c>
      <c r="E6112" t="s">
        <v>18010</v>
      </c>
      <c r="F6112">
        <v>6.9</v>
      </c>
      <c r="G6112" s="1">
        <v>7200</v>
      </c>
      <c r="H6112" t="s">
        <v>18011</v>
      </c>
      <c r="I6112" t="s">
        <v>18011</v>
      </c>
      <c r="J6112" t="s">
        <v>18012</v>
      </c>
      <c r="K6112" t="s">
        <v>30</v>
      </c>
      <c r="M6112" s="1">
        <v>146222</v>
      </c>
      <c r="N6112" t="s">
        <v>18013</v>
      </c>
      <c r="O6112">
        <v>103</v>
      </c>
      <c r="P6112" s="6" t="str">
        <f>_xlfn.XLOOKUP(movie3[[#This Row],[year]],inflation!E$2:E$225,inflation!F$2:F$225,,0)</f>
        <v>689.9</v>
      </c>
      <c r="Q6112" s="2">
        <f>movie3[[#This Row],[gross]] * (inflation!B$226 / movie3[[#This Row],[CPI of Released Year]])</f>
        <v>194058.36092187272</v>
      </c>
      <c r="R6112" s="2">
        <f>movie3[[#This Row],[gross]]-movie3[[#This Row],[budget]]</f>
        <v>146222</v>
      </c>
    </row>
    <row r="6113" spans="1:18" hidden="1" x14ac:dyDescent="0.25">
      <c r="A6113" t="s">
        <v>18161</v>
      </c>
      <c r="B6113" t="s">
        <v>16</v>
      </c>
      <c r="C6113" t="s">
        <v>17</v>
      </c>
      <c r="D6113">
        <v>2012</v>
      </c>
      <c r="E6113" t="s">
        <v>18162</v>
      </c>
      <c r="F6113">
        <v>6.9</v>
      </c>
      <c r="G6113" s="1">
        <v>14000</v>
      </c>
      <c r="H6113" t="s">
        <v>4845</v>
      </c>
      <c r="I6113" t="s">
        <v>13940</v>
      </c>
      <c r="J6113" t="s">
        <v>18163</v>
      </c>
      <c r="K6113" t="s">
        <v>30</v>
      </c>
      <c r="M6113" s="1">
        <v>2176576</v>
      </c>
      <c r="N6113" t="s">
        <v>18164</v>
      </c>
      <c r="O6113">
        <v>130</v>
      </c>
      <c r="P6113" s="6" t="str">
        <f>_xlfn.XLOOKUP(movie3[[#This Row],[year]],inflation!E$2:E$225,inflation!F$2:F$225,,0)</f>
        <v>689.9</v>
      </c>
      <c r="Q6113" s="2">
        <f>movie3[[#This Row],[gross]] * (inflation!B$226 / movie3[[#This Row],[CPI of Released Year]])</f>
        <v>2888640.3617915642</v>
      </c>
      <c r="R6113" s="2">
        <f>movie3[[#This Row],[gross]]-movie3[[#This Row],[budget]]</f>
        <v>2176576</v>
      </c>
    </row>
    <row r="6114" spans="1:18" x14ac:dyDescent="0.25">
      <c r="A6114" t="s">
        <v>17710</v>
      </c>
      <c r="B6114" t="s">
        <v>16</v>
      </c>
      <c r="C6114" t="s">
        <v>52</v>
      </c>
      <c r="D6114">
        <v>2012</v>
      </c>
      <c r="E6114" t="s">
        <v>17672</v>
      </c>
      <c r="F6114">
        <v>6.8</v>
      </c>
      <c r="G6114" s="1">
        <v>229000</v>
      </c>
      <c r="H6114" t="s">
        <v>14192</v>
      </c>
      <c r="I6114" t="s">
        <v>14192</v>
      </c>
      <c r="J6114" t="s">
        <v>2645</v>
      </c>
      <c r="K6114" t="s">
        <v>30</v>
      </c>
      <c r="L6114" s="1">
        <v>3000000</v>
      </c>
      <c r="M6114" s="1">
        <v>82515113</v>
      </c>
      <c r="N6114" t="s">
        <v>10085</v>
      </c>
      <c r="O6114">
        <v>110</v>
      </c>
      <c r="P6114" s="6" t="str">
        <f>_xlfn.XLOOKUP(movie3[[#This Row],[year]],inflation!E$2:E$225,inflation!F$2:F$225,,0)</f>
        <v>689.9</v>
      </c>
      <c r="Q6114" s="2">
        <f>movie3[[#This Row],[gross]] * (inflation!B$226 / movie3[[#This Row],[CPI of Released Year]])</f>
        <v>109509838.32845339</v>
      </c>
      <c r="R6114" s="2">
        <f>movie3[[#This Row],[gross]]-movie3[[#This Row],[budget]]</f>
        <v>79515113</v>
      </c>
    </row>
    <row r="6115" spans="1:18" hidden="1" x14ac:dyDescent="0.25">
      <c r="A6115" t="s">
        <v>17784</v>
      </c>
      <c r="B6115" t="s">
        <v>2000</v>
      </c>
      <c r="C6115" t="s">
        <v>34</v>
      </c>
      <c r="D6115">
        <v>2012</v>
      </c>
      <c r="E6115" t="s">
        <v>17340</v>
      </c>
      <c r="F6115">
        <v>6.8</v>
      </c>
      <c r="G6115" s="1">
        <v>342000</v>
      </c>
      <c r="H6115" t="s">
        <v>6232</v>
      </c>
      <c r="I6115" t="s">
        <v>15742</v>
      </c>
      <c r="J6115" t="s">
        <v>7640</v>
      </c>
      <c r="K6115" t="s">
        <v>30</v>
      </c>
      <c r="L6115" s="1">
        <v>225000000</v>
      </c>
      <c r="M6115" s="1">
        <v>624026776</v>
      </c>
      <c r="N6115" t="s">
        <v>31</v>
      </c>
      <c r="O6115">
        <v>106</v>
      </c>
      <c r="P6115" s="6" t="str">
        <f>_xlfn.XLOOKUP(movie3[[#This Row],[year]],inflation!E$2:E$225,inflation!F$2:F$225,,0)</f>
        <v>689.9</v>
      </c>
      <c r="Q6115" s="2">
        <f>movie3[[#This Row],[gross]] * (inflation!B$226 / movie3[[#This Row],[CPI of Released Year]])</f>
        <v>828176425.72198868</v>
      </c>
      <c r="R6115" s="2">
        <f>movie3[[#This Row],[gross]]-movie3[[#This Row],[budget]]</f>
        <v>399026776</v>
      </c>
    </row>
    <row r="6116" spans="1:18" hidden="1" x14ac:dyDescent="0.25">
      <c r="A6116" t="s">
        <v>17826</v>
      </c>
      <c r="B6116" t="s">
        <v>16</v>
      </c>
      <c r="C6116" t="s">
        <v>63</v>
      </c>
      <c r="D6116">
        <v>2012</v>
      </c>
      <c r="E6116" t="s">
        <v>17827</v>
      </c>
      <c r="F6116">
        <v>6.8</v>
      </c>
      <c r="G6116" s="1">
        <v>72000</v>
      </c>
      <c r="H6116" t="s">
        <v>17828</v>
      </c>
      <c r="I6116" t="s">
        <v>17829</v>
      </c>
      <c r="J6116" t="s">
        <v>15469</v>
      </c>
      <c r="K6116" t="s">
        <v>30</v>
      </c>
      <c r="L6116" s="1">
        <v>10000000</v>
      </c>
      <c r="M6116" s="1">
        <v>4552970</v>
      </c>
      <c r="N6116" t="s">
        <v>17830</v>
      </c>
      <c r="O6116">
        <v>106</v>
      </c>
      <c r="P6116" s="6" t="str">
        <f>_xlfn.XLOOKUP(movie3[[#This Row],[year]],inflation!E$2:E$225,inflation!F$2:F$225,,0)</f>
        <v>689.9</v>
      </c>
      <c r="Q6116" s="2">
        <f>movie3[[#This Row],[gross]] * (inflation!B$226 / movie3[[#This Row],[CPI of Released Year]])</f>
        <v>6042468.9549210034</v>
      </c>
      <c r="R6116" s="2">
        <f>movie3[[#This Row],[gross]]-movie3[[#This Row],[budget]]</f>
        <v>-5447030</v>
      </c>
    </row>
    <row r="6117" spans="1:18" hidden="1" x14ac:dyDescent="0.25">
      <c r="A6117" t="s">
        <v>17842</v>
      </c>
      <c r="B6117" t="s">
        <v>33</v>
      </c>
      <c r="C6117" t="s">
        <v>390</v>
      </c>
      <c r="D6117">
        <v>2012</v>
      </c>
      <c r="E6117" t="s">
        <v>17664</v>
      </c>
      <c r="F6117">
        <v>6.8</v>
      </c>
      <c r="G6117" s="1">
        <v>168000</v>
      </c>
      <c r="H6117" t="s">
        <v>10263</v>
      </c>
      <c r="I6117" t="s">
        <v>10263</v>
      </c>
      <c r="J6117" t="s">
        <v>8011</v>
      </c>
      <c r="K6117" t="s">
        <v>30</v>
      </c>
      <c r="L6117" s="1">
        <v>145000000</v>
      </c>
      <c r="M6117" s="1">
        <v>746921274</v>
      </c>
      <c r="N6117" t="s">
        <v>10176</v>
      </c>
      <c r="O6117">
        <v>93</v>
      </c>
      <c r="P6117" s="6" t="str">
        <f>_xlfn.XLOOKUP(movie3[[#This Row],[year]],inflation!E$2:E$225,inflation!F$2:F$225,,0)</f>
        <v>689.9</v>
      </c>
      <c r="Q6117" s="2">
        <f>movie3[[#This Row],[gross]] * (inflation!B$226 / movie3[[#This Row],[CPI of Released Year]])</f>
        <v>991275718.90766776</v>
      </c>
      <c r="R6117" s="2">
        <f>movie3[[#This Row],[gross]]-movie3[[#This Row],[budget]]</f>
        <v>601921274</v>
      </c>
    </row>
    <row r="6118" spans="1:18" hidden="1" x14ac:dyDescent="0.25">
      <c r="A6118" t="s">
        <v>17855</v>
      </c>
      <c r="B6118" t="s">
        <v>2000</v>
      </c>
      <c r="C6118" t="s">
        <v>17</v>
      </c>
      <c r="D6118">
        <v>2012</v>
      </c>
      <c r="E6118" t="s">
        <v>17749</v>
      </c>
      <c r="F6118">
        <v>6.8</v>
      </c>
      <c r="G6118" s="1">
        <v>187000</v>
      </c>
      <c r="H6118" t="s">
        <v>17856</v>
      </c>
      <c r="I6118" t="s">
        <v>10792</v>
      </c>
      <c r="J6118" t="s">
        <v>14090</v>
      </c>
      <c r="K6118" t="s">
        <v>30</v>
      </c>
      <c r="L6118" s="1">
        <v>30000000</v>
      </c>
      <c r="M6118" s="1">
        <v>196114570</v>
      </c>
      <c r="N6118" t="s">
        <v>10879</v>
      </c>
      <c r="O6118">
        <v>104</v>
      </c>
      <c r="P6118" s="6" t="str">
        <f>_xlfn.XLOOKUP(movie3[[#This Row],[year]],inflation!E$2:E$225,inflation!F$2:F$225,,0)</f>
        <v>689.9</v>
      </c>
      <c r="Q6118" s="2">
        <f>movie3[[#This Row],[gross]] * (inflation!B$226 / movie3[[#This Row],[CPI of Released Year]])</f>
        <v>260273228.42730829</v>
      </c>
      <c r="R6118" s="2">
        <f>movie3[[#This Row],[gross]]-movie3[[#This Row],[budget]]</f>
        <v>166114570</v>
      </c>
    </row>
    <row r="6119" spans="1:18" hidden="1" x14ac:dyDescent="0.25">
      <c r="A6119" t="s">
        <v>17888</v>
      </c>
      <c r="B6119" t="s">
        <v>2000</v>
      </c>
      <c r="C6119" t="s">
        <v>41</v>
      </c>
      <c r="D6119">
        <v>2012</v>
      </c>
      <c r="E6119" t="s">
        <v>17889</v>
      </c>
      <c r="F6119">
        <v>6.8</v>
      </c>
      <c r="G6119" s="1">
        <v>68000</v>
      </c>
      <c r="H6119" t="s">
        <v>15473</v>
      </c>
      <c r="I6119" t="s">
        <v>15473</v>
      </c>
      <c r="J6119" t="s">
        <v>17890</v>
      </c>
      <c r="K6119" t="s">
        <v>30</v>
      </c>
      <c r="L6119" s="1">
        <v>2000000</v>
      </c>
      <c r="M6119" s="1">
        <v>92654</v>
      </c>
      <c r="N6119" t="s">
        <v>12334</v>
      </c>
      <c r="O6119">
        <v>95</v>
      </c>
      <c r="P6119" s="6" t="str">
        <f>_xlfn.XLOOKUP(movie3[[#This Row],[year]],inflation!E$2:E$225,inflation!F$2:F$225,,0)</f>
        <v>689.9</v>
      </c>
      <c r="Q6119" s="2">
        <f>movie3[[#This Row],[gross]] * (inflation!B$226 / movie3[[#This Row],[CPI of Released Year]])</f>
        <v>122965.65067401073</v>
      </c>
      <c r="R6119" s="2">
        <f>movie3[[#This Row],[gross]]-movie3[[#This Row],[budget]]</f>
        <v>-1907346</v>
      </c>
    </row>
    <row r="6120" spans="1:18" hidden="1" x14ac:dyDescent="0.25">
      <c r="A6120" t="s">
        <v>17910</v>
      </c>
      <c r="B6120" t="s">
        <v>2000</v>
      </c>
      <c r="C6120" t="s">
        <v>63</v>
      </c>
      <c r="D6120">
        <v>2012</v>
      </c>
      <c r="E6120" t="s">
        <v>17647</v>
      </c>
      <c r="F6120">
        <v>6.8</v>
      </c>
      <c r="G6120" s="1">
        <v>73000</v>
      </c>
      <c r="H6120" t="s">
        <v>17076</v>
      </c>
      <c r="I6120" t="s">
        <v>14240</v>
      </c>
      <c r="J6120" t="s">
        <v>3058</v>
      </c>
      <c r="K6120" t="s">
        <v>30</v>
      </c>
      <c r="L6120" s="1">
        <v>15700000</v>
      </c>
      <c r="M6120" s="1">
        <v>27039669</v>
      </c>
      <c r="N6120" t="s">
        <v>9442</v>
      </c>
      <c r="O6120">
        <v>98</v>
      </c>
      <c r="P6120" s="6" t="str">
        <f>_xlfn.XLOOKUP(movie3[[#This Row],[year]],inflation!E$2:E$225,inflation!F$2:F$225,,0)</f>
        <v>689.9</v>
      </c>
      <c r="Q6120" s="2">
        <f>movie3[[#This Row],[gross]] * (inflation!B$226 / movie3[[#This Row],[CPI of Released Year]])</f>
        <v>35885665.946369037</v>
      </c>
      <c r="R6120" s="2">
        <f>movie3[[#This Row],[gross]]-movie3[[#This Row],[budget]]</f>
        <v>11339669</v>
      </c>
    </row>
    <row r="6121" spans="1:18" hidden="1" x14ac:dyDescent="0.25">
      <c r="A6121" t="s">
        <v>17949</v>
      </c>
      <c r="B6121" t="s">
        <v>2000</v>
      </c>
      <c r="C6121" t="s">
        <v>17</v>
      </c>
      <c r="D6121">
        <v>2012</v>
      </c>
      <c r="E6121" t="s">
        <v>17698</v>
      </c>
      <c r="F6121">
        <v>6.8</v>
      </c>
      <c r="G6121" s="1">
        <v>61000</v>
      </c>
      <c r="H6121" t="s">
        <v>17950</v>
      </c>
      <c r="I6121" t="s">
        <v>17951</v>
      </c>
      <c r="J6121" t="s">
        <v>85</v>
      </c>
      <c r="K6121" t="s">
        <v>30</v>
      </c>
      <c r="L6121" s="1">
        <v>30000000</v>
      </c>
      <c r="M6121" s="1">
        <v>48963137</v>
      </c>
      <c r="N6121" t="s">
        <v>23</v>
      </c>
      <c r="O6121">
        <v>111</v>
      </c>
      <c r="P6121" s="6" t="str">
        <f>_xlfn.XLOOKUP(movie3[[#This Row],[year]],inflation!E$2:E$225,inflation!F$2:F$225,,0)</f>
        <v>689.9</v>
      </c>
      <c r="Q6121" s="2">
        <f>movie3[[#This Row],[gross]] * (inflation!B$226 / movie3[[#This Row],[CPI of Released Year]])</f>
        <v>64981371.557037249</v>
      </c>
      <c r="R6121" s="2">
        <f>movie3[[#This Row],[gross]]-movie3[[#This Row],[budget]]</f>
        <v>18963137</v>
      </c>
    </row>
    <row r="6122" spans="1:18" hidden="1" x14ac:dyDescent="0.25">
      <c r="A6122" t="s">
        <v>836</v>
      </c>
      <c r="B6122" t="s">
        <v>2000</v>
      </c>
      <c r="C6122" t="s">
        <v>41</v>
      </c>
      <c r="D6122">
        <v>2012</v>
      </c>
      <c r="E6122" t="s">
        <v>18079</v>
      </c>
      <c r="F6122">
        <v>6.8</v>
      </c>
      <c r="G6122" s="1">
        <v>19000</v>
      </c>
      <c r="H6122" t="s">
        <v>1052</v>
      </c>
      <c r="I6122" t="s">
        <v>1823</v>
      </c>
      <c r="J6122" t="s">
        <v>2638</v>
      </c>
      <c r="K6122" t="s">
        <v>22</v>
      </c>
      <c r="L6122" s="1">
        <v>11000000</v>
      </c>
      <c r="M6122" s="1">
        <v>59520298</v>
      </c>
      <c r="N6122" t="s">
        <v>18080</v>
      </c>
      <c r="O6122">
        <v>98</v>
      </c>
      <c r="P6122" s="6" t="str">
        <f>_xlfn.XLOOKUP(movie3[[#This Row],[year]],inflation!E$2:E$225,inflation!F$2:F$225,,0)</f>
        <v>689.9</v>
      </c>
      <c r="Q6122" s="2">
        <f>movie3[[#This Row],[gross]] * (inflation!B$226 / movie3[[#This Row],[CPI of Released Year]])</f>
        <v>78992295.765763149</v>
      </c>
      <c r="R6122" s="2">
        <f>movie3[[#This Row],[gross]]-movie3[[#This Row],[budget]]</f>
        <v>48520298</v>
      </c>
    </row>
    <row r="6123" spans="1:18" hidden="1" x14ac:dyDescent="0.25">
      <c r="A6123" t="s">
        <v>17748</v>
      </c>
      <c r="B6123" t="s">
        <v>16</v>
      </c>
      <c r="C6123" t="s">
        <v>34</v>
      </c>
      <c r="D6123">
        <v>2012</v>
      </c>
      <c r="E6123" t="s">
        <v>17749</v>
      </c>
      <c r="F6123">
        <v>6.7</v>
      </c>
      <c r="G6123" s="1">
        <v>211000</v>
      </c>
      <c r="H6123" t="s">
        <v>17048</v>
      </c>
      <c r="I6123" t="s">
        <v>17750</v>
      </c>
      <c r="J6123" t="s">
        <v>4127</v>
      </c>
      <c r="K6123" t="s">
        <v>91</v>
      </c>
      <c r="L6123" s="1">
        <v>85000000</v>
      </c>
      <c r="M6123" s="1">
        <v>208076205</v>
      </c>
      <c r="N6123" t="s">
        <v>61</v>
      </c>
      <c r="O6123">
        <v>115</v>
      </c>
      <c r="P6123" s="6" t="str">
        <f>_xlfn.XLOOKUP(movie3[[#This Row],[year]],inflation!E$2:E$225,inflation!F$2:F$225,,0)</f>
        <v>689.9</v>
      </c>
      <c r="Q6123" s="2">
        <f>movie3[[#This Row],[gross]] * (inflation!B$226 / movie3[[#This Row],[CPI of Released Year]])</f>
        <v>276148098.70705897</v>
      </c>
      <c r="R6123" s="2">
        <f>movie3[[#This Row],[gross]]-movie3[[#This Row],[budget]]</f>
        <v>123076205</v>
      </c>
    </row>
    <row r="6124" spans="1:18" hidden="1" x14ac:dyDescent="0.25">
      <c r="A6124" t="s">
        <v>17751</v>
      </c>
      <c r="B6124" t="s">
        <v>16</v>
      </c>
      <c r="C6124" t="s">
        <v>25</v>
      </c>
      <c r="D6124">
        <v>2012</v>
      </c>
      <c r="E6124" t="s">
        <v>17718</v>
      </c>
      <c r="F6124">
        <v>6.7</v>
      </c>
      <c r="G6124" s="1">
        <v>109000</v>
      </c>
      <c r="H6124" t="s">
        <v>15730</v>
      </c>
      <c r="I6124" t="s">
        <v>15730</v>
      </c>
      <c r="J6124" t="s">
        <v>13999</v>
      </c>
      <c r="K6124" t="s">
        <v>30</v>
      </c>
      <c r="L6124" s="1">
        <v>10000000</v>
      </c>
      <c r="M6124" s="1">
        <v>11681781</v>
      </c>
      <c r="N6124" t="s">
        <v>12699</v>
      </c>
      <c r="O6124">
        <v>101</v>
      </c>
      <c r="P6124" s="6" t="str">
        <f>_xlfn.XLOOKUP(movie3[[#This Row],[year]],inflation!E$2:E$225,inflation!F$2:F$225,,0)</f>
        <v>689.9</v>
      </c>
      <c r="Q6124" s="2">
        <f>movie3[[#This Row],[gross]] * (inflation!B$226 / movie3[[#This Row],[CPI of Released Year]])</f>
        <v>15503462.362081461</v>
      </c>
      <c r="R6124" s="2">
        <f>movie3[[#This Row],[gross]]-movie3[[#This Row],[budget]]</f>
        <v>1681781</v>
      </c>
    </row>
    <row r="6125" spans="1:18" hidden="1" x14ac:dyDescent="0.25">
      <c r="A6125" t="s">
        <v>17769</v>
      </c>
      <c r="B6125" t="s">
        <v>16</v>
      </c>
      <c r="C6125" t="s">
        <v>41</v>
      </c>
      <c r="D6125">
        <v>2012</v>
      </c>
      <c r="E6125" t="s">
        <v>17770</v>
      </c>
      <c r="F6125">
        <v>6.7</v>
      </c>
      <c r="G6125" s="1">
        <v>206000</v>
      </c>
      <c r="H6125" t="s">
        <v>13595</v>
      </c>
      <c r="I6125" t="s">
        <v>13595</v>
      </c>
      <c r="J6125" t="s">
        <v>10659</v>
      </c>
      <c r="K6125" t="s">
        <v>30</v>
      </c>
      <c r="L6125" s="1">
        <v>50000000</v>
      </c>
      <c r="M6125" s="1">
        <v>234989584</v>
      </c>
      <c r="N6125" t="s">
        <v>61</v>
      </c>
      <c r="O6125">
        <v>113</v>
      </c>
      <c r="P6125" s="6" t="str">
        <f>_xlfn.XLOOKUP(movie3[[#This Row],[year]],inflation!E$2:E$225,inflation!F$2:F$225,,0)</f>
        <v>689.9</v>
      </c>
      <c r="Q6125" s="2">
        <f>movie3[[#This Row],[gross]] * (inflation!B$226 / movie3[[#This Row],[CPI of Released Year]])</f>
        <v>311866159.02362663</v>
      </c>
      <c r="R6125" s="2">
        <f>movie3[[#This Row],[gross]]-movie3[[#This Row],[budget]]</f>
        <v>184989584</v>
      </c>
    </row>
    <row r="6126" spans="1:18" hidden="1" x14ac:dyDescent="0.25">
      <c r="A6126" t="s">
        <v>17959</v>
      </c>
      <c r="B6126" t="s">
        <v>2000</v>
      </c>
      <c r="C6126" t="s">
        <v>41</v>
      </c>
      <c r="D6126">
        <v>2012</v>
      </c>
      <c r="E6126" t="s">
        <v>17844</v>
      </c>
      <c r="F6126">
        <v>6.7</v>
      </c>
      <c r="G6126" s="1">
        <v>9800</v>
      </c>
      <c r="H6126" t="s">
        <v>17960</v>
      </c>
      <c r="I6126" t="s">
        <v>17960</v>
      </c>
      <c r="J6126" t="s">
        <v>17961</v>
      </c>
      <c r="K6126" t="s">
        <v>30</v>
      </c>
      <c r="M6126" s="1">
        <v>7396</v>
      </c>
      <c r="N6126" t="s">
        <v>17962</v>
      </c>
      <c r="O6126">
        <v>94</v>
      </c>
      <c r="P6126" s="6" t="str">
        <f>_xlfn.XLOOKUP(movie3[[#This Row],[year]],inflation!E$2:E$225,inflation!F$2:F$225,,0)</f>
        <v>689.9</v>
      </c>
      <c r="Q6126" s="2">
        <f>movie3[[#This Row],[gross]] * (inflation!B$226 / movie3[[#This Row],[CPI of Released Year]])</f>
        <v>9815.5929844905058</v>
      </c>
      <c r="R6126" s="2">
        <f>movie3[[#This Row],[gross]]-movie3[[#This Row],[budget]]</f>
        <v>7396</v>
      </c>
    </row>
    <row r="6127" spans="1:18" hidden="1" x14ac:dyDescent="0.25">
      <c r="A6127" t="s">
        <v>18066</v>
      </c>
      <c r="B6127" t="s">
        <v>2000</v>
      </c>
      <c r="C6127" t="s">
        <v>41</v>
      </c>
      <c r="D6127">
        <v>2012</v>
      </c>
      <c r="E6127" t="s">
        <v>18067</v>
      </c>
      <c r="F6127">
        <v>6.7</v>
      </c>
      <c r="G6127" s="1">
        <v>37000</v>
      </c>
      <c r="H6127" t="s">
        <v>18068</v>
      </c>
      <c r="I6127" t="s">
        <v>18068</v>
      </c>
      <c r="J6127" t="s">
        <v>18068</v>
      </c>
      <c r="K6127" t="s">
        <v>30</v>
      </c>
      <c r="L6127" s="1">
        <v>2000000</v>
      </c>
      <c r="M6127" s="1">
        <v>1150681</v>
      </c>
      <c r="N6127" t="s">
        <v>18069</v>
      </c>
      <c r="O6127">
        <v>97</v>
      </c>
      <c r="P6127" s="6" t="str">
        <f>_xlfn.XLOOKUP(movie3[[#This Row],[year]],inflation!E$2:E$225,inflation!F$2:F$225,,0)</f>
        <v>689.9</v>
      </c>
      <c r="Q6127" s="2">
        <f>movie3[[#This Row],[gross]] * (inflation!B$226 / movie3[[#This Row],[CPI of Released Year]])</f>
        <v>1527124.9798521525</v>
      </c>
      <c r="R6127" s="2">
        <f>movie3[[#This Row],[gross]]-movie3[[#This Row],[budget]]</f>
        <v>-849319</v>
      </c>
    </row>
    <row r="6128" spans="1:18" hidden="1" x14ac:dyDescent="0.25">
      <c r="A6128" t="s">
        <v>18108</v>
      </c>
      <c r="B6128" t="s">
        <v>33</v>
      </c>
      <c r="C6128" t="s">
        <v>390</v>
      </c>
      <c r="D6128">
        <v>2012</v>
      </c>
      <c r="E6128" t="s">
        <v>17844</v>
      </c>
      <c r="F6128">
        <v>6.7</v>
      </c>
      <c r="G6128" s="1">
        <v>46000</v>
      </c>
      <c r="H6128" t="s">
        <v>11302</v>
      </c>
      <c r="I6128" t="s">
        <v>18109</v>
      </c>
      <c r="J6128" t="s">
        <v>6914</v>
      </c>
      <c r="K6128" t="s">
        <v>22</v>
      </c>
      <c r="L6128" s="1">
        <v>55000000</v>
      </c>
      <c r="M6128" s="1">
        <v>123054041</v>
      </c>
      <c r="N6128" t="s">
        <v>31</v>
      </c>
      <c r="O6128">
        <v>88</v>
      </c>
      <c r="P6128" s="6" t="str">
        <f>_xlfn.XLOOKUP(movie3[[#This Row],[year]],inflation!E$2:E$225,inflation!F$2:F$225,,0)</f>
        <v>689.9</v>
      </c>
      <c r="Q6128" s="2">
        <f>movie3[[#This Row],[gross]] * (inflation!B$226 / movie3[[#This Row],[CPI of Released Year]])</f>
        <v>163311030.49659371</v>
      </c>
      <c r="R6128" s="2">
        <f>movie3[[#This Row],[gross]]-movie3[[#This Row],[budget]]</f>
        <v>68054041</v>
      </c>
    </row>
    <row r="6129" spans="1:18" hidden="1" x14ac:dyDescent="0.25">
      <c r="A6129" t="s">
        <v>16532</v>
      </c>
      <c r="B6129" t="s">
        <v>16</v>
      </c>
      <c r="C6129" t="s">
        <v>41</v>
      </c>
      <c r="D6129">
        <v>2009</v>
      </c>
      <c r="E6129" t="s">
        <v>16533</v>
      </c>
      <c r="F6129">
        <v>6.6</v>
      </c>
      <c r="G6129" s="1">
        <v>19000</v>
      </c>
      <c r="H6129" t="s">
        <v>16534</v>
      </c>
      <c r="I6129" t="s">
        <v>16535</v>
      </c>
      <c r="J6129" t="s">
        <v>3421</v>
      </c>
      <c r="K6129" t="s">
        <v>30</v>
      </c>
      <c r="M6129" s="1">
        <v>13514</v>
      </c>
      <c r="N6129" t="s">
        <v>15436</v>
      </c>
      <c r="O6129">
        <v>110</v>
      </c>
      <c r="P6129" s="6" t="str">
        <f>_xlfn.XLOOKUP(movie3[[#This Row],[year]],inflation!E$2:E$225,inflation!F$2:F$225,,0)</f>
        <v>644.7</v>
      </c>
      <c r="Q6129" s="2">
        <f>movie3[[#This Row],[gross]] * (inflation!B$226 / movie3[[#This Row],[CPI of Released Year]])</f>
        <v>19192.521172638437</v>
      </c>
      <c r="R6129" s="2">
        <f>movie3[[#This Row],[gross]]-movie3[[#This Row],[budget]]</f>
        <v>13514</v>
      </c>
    </row>
    <row r="6130" spans="1:18" hidden="1" x14ac:dyDescent="0.25">
      <c r="A6130" t="s">
        <v>8433</v>
      </c>
      <c r="B6130" t="s">
        <v>448</v>
      </c>
      <c r="C6130" t="s">
        <v>17</v>
      </c>
      <c r="D6130">
        <v>1994</v>
      </c>
      <c r="E6130" t="s">
        <v>8434</v>
      </c>
      <c r="F6130">
        <v>6.6</v>
      </c>
      <c r="G6130" s="1">
        <v>1800</v>
      </c>
      <c r="H6130" t="s">
        <v>8435</v>
      </c>
      <c r="I6130" t="s">
        <v>8436</v>
      </c>
      <c r="J6130" t="s">
        <v>8437</v>
      </c>
      <c r="K6130" t="s">
        <v>30</v>
      </c>
      <c r="M6130" s="1">
        <v>11553</v>
      </c>
      <c r="N6130" t="s">
        <v>8438</v>
      </c>
      <c r="O6130">
        <v>76</v>
      </c>
      <c r="P6130" s="6" t="str">
        <f>_xlfn.XLOOKUP(movie3[[#This Row],[year]],inflation!E$2:E$225,inflation!F$2:F$225,,0)</f>
        <v>445.4</v>
      </c>
      <c r="Q6130" s="2">
        <f>movie3[[#This Row],[gross]] * (inflation!B$226 / movie3[[#This Row],[CPI of Released Year]])</f>
        <v>23749.274360125732</v>
      </c>
      <c r="R6130" s="2">
        <f>movie3[[#This Row],[gross]]-movie3[[#This Row],[budget]]</f>
        <v>11553</v>
      </c>
    </row>
    <row r="6131" spans="1:18" hidden="1" x14ac:dyDescent="0.25">
      <c r="A6131" t="s">
        <v>3462</v>
      </c>
      <c r="B6131" t="s">
        <v>22088</v>
      </c>
      <c r="C6131" t="s">
        <v>63</v>
      </c>
      <c r="D6131">
        <v>1986</v>
      </c>
      <c r="E6131" t="s">
        <v>3463</v>
      </c>
      <c r="F6131">
        <v>6.6</v>
      </c>
      <c r="G6131" s="1">
        <v>5500</v>
      </c>
      <c r="H6131" t="s">
        <v>3464</v>
      </c>
      <c r="I6131" t="s">
        <v>3464</v>
      </c>
      <c r="J6131" t="s">
        <v>3465</v>
      </c>
      <c r="K6131" t="s">
        <v>22</v>
      </c>
      <c r="M6131" s="1">
        <v>5478</v>
      </c>
      <c r="N6131" t="s">
        <v>3466</v>
      </c>
      <c r="O6131">
        <v>93</v>
      </c>
      <c r="P6131" s="6" t="str">
        <f>_xlfn.XLOOKUP(movie3[[#This Row],[year]],inflation!E$2:E$225,inflation!F$2:F$225,,0)</f>
        <v>329.4</v>
      </c>
      <c r="Q6131" s="2">
        <f>movie3[[#This Row],[gross]] * (inflation!B$226 / movie3[[#This Row],[CPI of Released Year]])</f>
        <v>15226.644808743171</v>
      </c>
      <c r="R6131" s="2">
        <f>movie3[[#This Row],[gross]]-movie3[[#This Row],[budget]]</f>
        <v>5478</v>
      </c>
    </row>
    <row r="6132" spans="1:18" hidden="1" x14ac:dyDescent="0.25">
      <c r="A6132" t="s">
        <v>9276</v>
      </c>
      <c r="B6132" t="s">
        <v>16</v>
      </c>
      <c r="C6132" t="s">
        <v>41</v>
      </c>
      <c r="D6132">
        <v>1996</v>
      </c>
      <c r="E6132" t="s">
        <v>9065</v>
      </c>
      <c r="F6132">
        <v>6.6</v>
      </c>
      <c r="G6132" s="1">
        <v>1900</v>
      </c>
      <c r="H6132" t="s">
        <v>9277</v>
      </c>
      <c r="I6132" t="s">
        <v>9277</v>
      </c>
      <c r="J6132" t="s">
        <v>9278</v>
      </c>
      <c r="K6132" t="s">
        <v>30</v>
      </c>
      <c r="L6132" s="1">
        <v>500000</v>
      </c>
      <c r="M6132" s="1">
        <v>502313</v>
      </c>
      <c r="N6132" t="s">
        <v>9279</v>
      </c>
      <c r="O6132">
        <v>88</v>
      </c>
      <c r="P6132" s="6" t="str">
        <f>_xlfn.XLOOKUP(movie3[[#This Row],[year]],inflation!E$2:E$225,inflation!F$2:F$225,,0)</f>
        <v>471.3</v>
      </c>
      <c r="Q6132" s="2">
        <f>movie3[[#This Row],[gross]] * (inflation!B$226 / movie3[[#This Row],[CPI of Released Year]])</f>
        <v>975849.31635900692</v>
      </c>
      <c r="R6132" s="2">
        <f>movie3[[#This Row],[gross]]-movie3[[#This Row],[budget]]</f>
        <v>2313</v>
      </c>
    </row>
    <row r="6133" spans="1:18" hidden="1" x14ac:dyDescent="0.25">
      <c r="A6133" t="s">
        <v>2256</v>
      </c>
      <c r="B6133" t="s">
        <v>33</v>
      </c>
      <c r="C6133" t="s">
        <v>34</v>
      </c>
      <c r="D6133">
        <v>1984</v>
      </c>
      <c r="E6133" t="s">
        <v>2038</v>
      </c>
      <c r="F6133">
        <v>6.6</v>
      </c>
      <c r="G6133" s="1">
        <v>7000</v>
      </c>
      <c r="H6133" t="s">
        <v>1576</v>
      </c>
      <c r="I6133" t="s">
        <v>1256</v>
      </c>
      <c r="J6133" t="s">
        <v>1003</v>
      </c>
      <c r="K6133" t="s">
        <v>30</v>
      </c>
      <c r="N6133" t="s">
        <v>61</v>
      </c>
      <c r="O6133">
        <v>101</v>
      </c>
      <c r="P6133" s="6" t="str">
        <f>_xlfn.XLOOKUP(movie3[[#This Row],[year]],inflation!E$2:E$225,inflation!F$2:F$225,,0)</f>
        <v>312.2</v>
      </c>
      <c r="Q6133" s="2">
        <f>movie3[[#This Row],[gross]] * (inflation!B$226 / movie3[[#This Row],[CPI of Released Year]])</f>
        <v>0</v>
      </c>
      <c r="R6133" s="2">
        <f>movie3[[#This Row],[gross]]-movie3[[#This Row],[budget]]</f>
        <v>0</v>
      </c>
    </row>
    <row r="6134" spans="1:18" hidden="1" x14ac:dyDescent="0.25">
      <c r="A6134" t="s">
        <v>3199</v>
      </c>
      <c r="B6134" t="s">
        <v>33</v>
      </c>
      <c r="C6134" t="s">
        <v>25</v>
      </c>
      <c r="D6134">
        <v>1985</v>
      </c>
      <c r="E6134" t="s">
        <v>2613</v>
      </c>
      <c r="F6134">
        <v>6.6</v>
      </c>
      <c r="G6134" s="1">
        <v>192</v>
      </c>
      <c r="H6134" t="s">
        <v>3200</v>
      </c>
      <c r="I6134" t="s">
        <v>3201</v>
      </c>
      <c r="J6134" t="s">
        <v>3202</v>
      </c>
      <c r="K6134" t="s">
        <v>1878</v>
      </c>
      <c r="N6134" t="s">
        <v>3203</v>
      </c>
      <c r="O6134">
        <v>101</v>
      </c>
      <c r="P6134" s="6" t="str">
        <f>_xlfn.XLOOKUP(movie3[[#This Row],[year]],inflation!E$2:E$225,inflation!F$2:F$225,,0)</f>
        <v>323.2</v>
      </c>
      <c r="Q6134" s="2">
        <f>movie3[[#This Row],[gross]] * (inflation!B$226 / movie3[[#This Row],[CPI of Released Year]])</f>
        <v>0</v>
      </c>
      <c r="R6134" s="2">
        <f>movie3[[#This Row],[gross]]-movie3[[#This Row],[budget]]</f>
        <v>0</v>
      </c>
    </row>
    <row r="6135" spans="1:18" hidden="1" x14ac:dyDescent="0.25">
      <c r="A6135" t="s">
        <v>3209</v>
      </c>
      <c r="B6135" t="s">
        <v>33</v>
      </c>
      <c r="C6135" t="s">
        <v>41</v>
      </c>
      <c r="D6135">
        <v>1985</v>
      </c>
      <c r="E6135" t="s">
        <v>3125</v>
      </c>
      <c r="F6135">
        <v>6.6</v>
      </c>
      <c r="G6135" s="1">
        <v>91</v>
      </c>
      <c r="H6135" t="s">
        <v>3210</v>
      </c>
      <c r="I6135" t="s">
        <v>3210</v>
      </c>
      <c r="J6135" t="s">
        <v>3211</v>
      </c>
      <c r="K6135" t="s">
        <v>22</v>
      </c>
      <c r="N6135" t="s">
        <v>618</v>
      </c>
      <c r="O6135">
        <v>90</v>
      </c>
      <c r="P6135" s="6" t="str">
        <f>_xlfn.XLOOKUP(movie3[[#This Row],[year]],inflation!E$2:E$225,inflation!F$2:F$225,,0)</f>
        <v>323.2</v>
      </c>
      <c r="Q6135" s="2">
        <f>movie3[[#This Row],[gross]] * (inflation!B$226 / movie3[[#This Row],[CPI of Released Year]])</f>
        <v>0</v>
      </c>
      <c r="R6135" s="2">
        <f>movie3[[#This Row],[gross]]-movie3[[#This Row],[budget]]</f>
        <v>0</v>
      </c>
    </row>
    <row r="6136" spans="1:18" hidden="1" x14ac:dyDescent="0.25">
      <c r="A6136" t="s">
        <v>7196</v>
      </c>
      <c r="B6136" t="s">
        <v>22088</v>
      </c>
      <c r="C6136" t="s">
        <v>17</v>
      </c>
      <c r="D6136">
        <v>1992</v>
      </c>
      <c r="E6136" t="s">
        <v>7197</v>
      </c>
      <c r="F6136">
        <v>6.6</v>
      </c>
      <c r="G6136" s="1">
        <v>745</v>
      </c>
      <c r="H6136" t="s">
        <v>7198</v>
      </c>
      <c r="I6136" t="s">
        <v>7198</v>
      </c>
      <c r="J6136" t="s">
        <v>7199</v>
      </c>
      <c r="K6136" t="s">
        <v>453</v>
      </c>
      <c r="N6136" t="s">
        <v>7200</v>
      </c>
      <c r="O6136">
        <v>139</v>
      </c>
      <c r="P6136" s="6" t="str">
        <f>_xlfn.XLOOKUP(movie3[[#This Row],[year]],inflation!E$2:E$225,inflation!F$2:F$225,,0)</f>
        <v>421.7</v>
      </c>
      <c r="Q6136" s="2">
        <f>movie3[[#This Row],[gross]] * (inflation!B$226 / movie3[[#This Row],[CPI of Released Year]])</f>
        <v>0</v>
      </c>
      <c r="R6136" s="2">
        <f>movie3[[#This Row],[gross]]-movie3[[#This Row],[budget]]</f>
        <v>0</v>
      </c>
    </row>
    <row r="6137" spans="1:18" hidden="1" x14ac:dyDescent="0.25">
      <c r="A6137" t="s">
        <v>9426</v>
      </c>
      <c r="B6137" t="s">
        <v>16</v>
      </c>
      <c r="C6137" t="s">
        <v>17</v>
      </c>
      <c r="D6137">
        <v>1996</v>
      </c>
      <c r="E6137" t="s">
        <v>9427</v>
      </c>
      <c r="F6137">
        <v>6.6</v>
      </c>
      <c r="G6137" s="1">
        <v>1200</v>
      </c>
      <c r="H6137" t="s">
        <v>3585</v>
      </c>
      <c r="I6137" t="s">
        <v>9428</v>
      </c>
      <c r="J6137" t="s">
        <v>4680</v>
      </c>
      <c r="K6137" t="s">
        <v>30</v>
      </c>
      <c r="N6137" t="s">
        <v>5836</v>
      </c>
      <c r="O6137">
        <v>110</v>
      </c>
      <c r="P6137" s="6" t="str">
        <f>_xlfn.XLOOKUP(movie3[[#This Row],[year]],inflation!E$2:E$225,inflation!F$2:F$225,,0)</f>
        <v>471.3</v>
      </c>
      <c r="Q6137" s="2">
        <f>movie3[[#This Row],[gross]] * (inflation!B$226 / movie3[[#This Row],[CPI of Released Year]])</f>
        <v>0</v>
      </c>
      <c r="R6137" s="2">
        <f>movie3[[#This Row],[gross]]-movie3[[#This Row],[budget]]</f>
        <v>0</v>
      </c>
    </row>
    <row r="6138" spans="1:18" hidden="1" x14ac:dyDescent="0.25">
      <c r="A6138" t="s">
        <v>22043</v>
      </c>
      <c r="B6138" t="s">
        <v>16</v>
      </c>
      <c r="C6138" t="s">
        <v>17</v>
      </c>
      <c r="D6138">
        <v>2020</v>
      </c>
      <c r="E6138" t="s">
        <v>21999</v>
      </c>
      <c r="F6138">
        <v>6.6</v>
      </c>
      <c r="G6138" s="1">
        <v>35</v>
      </c>
      <c r="H6138" t="s">
        <v>22044</v>
      </c>
      <c r="I6138" t="s">
        <v>22045</v>
      </c>
      <c r="J6138" t="s">
        <v>22046</v>
      </c>
      <c r="K6138" t="s">
        <v>30</v>
      </c>
      <c r="L6138" s="1">
        <v>5000</v>
      </c>
      <c r="N6138" t="s">
        <v>22047</v>
      </c>
      <c r="O6138">
        <v>78</v>
      </c>
      <c r="P6138" s="6" t="str">
        <f>_xlfn.XLOOKUP(movie3[[#This Row],[year]],inflation!E$2:E$225,inflation!F$2:F$225,,0)</f>
        <v>777.7</v>
      </c>
      <c r="Q6138" s="2">
        <f>movie3[[#This Row],[gross]] * (inflation!B$226 / movie3[[#This Row],[CPI of Released Year]])</f>
        <v>0</v>
      </c>
      <c r="R6138" s="2">
        <f>movie3[[#This Row],[gross]]-movie3[[#This Row],[budget]]</f>
        <v>-5000</v>
      </c>
    </row>
    <row r="6139" spans="1:18" hidden="1" x14ac:dyDescent="0.25">
      <c r="A6139" t="s">
        <v>17774</v>
      </c>
      <c r="B6139" t="s">
        <v>16</v>
      </c>
      <c r="C6139" t="s">
        <v>104</v>
      </c>
      <c r="D6139">
        <v>2012</v>
      </c>
      <c r="E6139" t="s">
        <v>17775</v>
      </c>
      <c r="F6139">
        <v>6.5</v>
      </c>
      <c r="G6139" s="1">
        <v>126000</v>
      </c>
      <c r="H6139" t="s">
        <v>792</v>
      </c>
      <c r="I6139" t="s">
        <v>15139</v>
      </c>
      <c r="J6139" t="s">
        <v>16390</v>
      </c>
      <c r="K6139" t="s">
        <v>30</v>
      </c>
      <c r="L6139" s="1">
        <v>45000000</v>
      </c>
      <c r="M6139" s="1">
        <v>82966152</v>
      </c>
      <c r="N6139" t="s">
        <v>5129</v>
      </c>
      <c r="O6139">
        <v>131</v>
      </c>
      <c r="P6139" s="6" t="str">
        <f>_xlfn.XLOOKUP(movie3[[#This Row],[year]],inflation!E$2:E$225,inflation!F$2:F$225,,0)</f>
        <v>689.9</v>
      </c>
      <c r="Q6139" s="2">
        <f>movie3[[#This Row],[gross]] * (inflation!B$226 / movie3[[#This Row],[CPI of Released Year]])</f>
        <v>110108434.22409044</v>
      </c>
      <c r="R6139" s="2">
        <f>movie3[[#This Row],[gross]]-movie3[[#This Row],[budget]]</f>
        <v>37966152</v>
      </c>
    </row>
    <row r="6140" spans="1:18" hidden="1" x14ac:dyDescent="0.25">
      <c r="A6140" t="s">
        <v>17822</v>
      </c>
      <c r="B6140" t="s">
        <v>2000</v>
      </c>
      <c r="C6140" t="s">
        <v>17</v>
      </c>
      <c r="D6140">
        <v>2012</v>
      </c>
      <c r="E6140" t="s">
        <v>17823</v>
      </c>
      <c r="F6140">
        <v>6.5</v>
      </c>
      <c r="G6140" s="1">
        <v>103000</v>
      </c>
      <c r="H6140" t="s">
        <v>9212</v>
      </c>
      <c r="I6140" t="s">
        <v>16758</v>
      </c>
      <c r="J6140" t="s">
        <v>15842</v>
      </c>
      <c r="K6140" t="s">
        <v>30</v>
      </c>
      <c r="L6140" s="1">
        <v>25000000</v>
      </c>
      <c r="M6140" s="1">
        <v>99357138</v>
      </c>
      <c r="N6140" t="s">
        <v>23</v>
      </c>
      <c r="O6140">
        <v>101</v>
      </c>
      <c r="P6140" s="6" t="str">
        <f>_xlfn.XLOOKUP(movie3[[#This Row],[year]],inflation!E$2:E$225,inflation!F$2:F$225,,0)</f>
        <v>689.9</v>
      </c>
      <c r="Q6140" s="2">
        <f>movie3[[#This Row],[gross]] * (inflation!B$226 / movie3[[#This Row],[CPI of Released Year]])</f>
        <v>131861712.64357153</v>
      </c>
      <c r="R6140" s="2">
        <f>movie3[[#This Row],[gross]]-movie3[[#This Row],[budget]]</f>
        <v>74357138</v>
      </c>
    </row>
    <row r="6141" spans="1:18" hidden="1" x14ac:dyDescent="0.25">
      <c r="A6141" t="s">
        <v>17834</v>
      </c>
      <c r="B6141" t="s">
        <v>16</v>
      </c>
      <c r="C6141" t="s">
        <v>17</v>
      </c>
      <c r="D6141">
        <v>2012</v>
      </c>
      <c r="E6141" t="s">
        <v>17835</v>
      </c>
      <c r="F6141">
        <v>6.5</v>
      </c>
      <c r="G6141" s="1">
        <v>42000</v>
      </c>
      <c r="H6141" t="s">
        <v>2245</v>
      </c>
      <c r="I6141" t="s">
        <v>17836</v>
      </c>
      <c r="J6141" t="s">
        <v>15867</v>
      </c>
      <c r="K6141" t="s">
        <v>22</v>
      </c>
      <c r="M6141" s="1">
        <v>828284</v>
      </c>
      <c r="N6141" t="s">
        <v>17837</v>
      </c>
      <c r="O6141">
        <v>118</v>
      </c>
      <c r="P6141" s="6" t="str">
        <f>_xlfn.XLOOKUP(movie3[[#This Row],[year]],inflation!E$2:E$225,inflation!F$2:F$225,,0)</f>
        <v>689.9</v>
      </c>
      <c r="Q6141" s="2">
        <f>movie3[[#This Row],[gross]] * (inflation!B$226 / movie3[[#This Row],[CPI of Released Year]])</f>
        <v>1099256.1681403101</v>
      </c>
      <c r="R6141" s="2">
        <f>movie3[[#This Row],[gross]]-movie3[[#This Row],[budget]]</f>
        <v>828284</v>
      </c>
    </row>
    <row r="6142" spans="1:18" hidden="1" x14ac:dyDescent="0.25">
      <c r="A6142" t="s">
        <v>17854</v>
      </c>
      <c r="B6142" t="s">
        <v>2000</v>
      </c>
      <c r="C6142" t="s">
        <v>41</v>
      </c>
      <c r="D6142">
        <v>2012</v>
      </c>
      <c r="E6142" t="s">
        <v>17823</v>
      </c>
      <c r="F6142">
        <v>6.5</v>
      </c>
      <c r="G6142" s="1">
        <v>45000</v>
      </c>
      <c r="H6142" t="s">
        <v>12722</v>
      </c>
      <c r="I6142" t="s">
        <v>17174</v>
      </c>
      <c r="J6142" t="s">
        <v>16773</v>
      </c>
      <c r="K6142" t="s">
        <v>30</v>
      </c>
      <c r="L6142" s="1">
        <v>12000000</v>
      </c>
      <c r="M6142" s="1">
        <v>96070507</v>
      </c>
      <c r="N6142" t="s">
        <v>10879</v>
      </c>
      <c r="O6142">
        <v>122</v>
      </c>
      <c r="P6142" s="6" t="str">
        <f>_xlfn.XLOOKUP(movie3[[#This Row],[year]],inflation!E$2:E$225,inflation!F$2:F$225,,0)</f>
        <v>689.9</v>
      </c>
      <c r="Q6142" s="2">
        <f>movie3[[#This Row],[gross]] * (inflation!B$226 / movie3[[#This Row],[CPI of Released Year]])</f>
        <v>127499864.05160168</v>
      </c>
      <c r="R6142" s="2">
        <f>movie3[[#This Row],[gross]]-movie3[[#This Row],[budget]]</f>
        <v>84070507</v>
      </c>
    </row>
    <row r="6143" spans="1:18" hidden="1" x14ac:dyDescent="0.25">
      <c r="A6143" t="s">
        <v>17870</v>
      </c>
      <c r="B6143" t="s">
        <v>16</v>
      </c>
      <c r="C6143" t="s">
        <v>34</v>
      </c>
      <c r="D6143">
        <v>2012</v>
      </c>
      <c r="E6143" t="s">
        <v>17772</v>
      </c>
      <c r="F6143">
        <v>6.5</v>
      </c>
      <c r="G6143" s="1">
        <v>67000</v>
      </c>
      <c r="H6143" t="s">
        <v>17871</v>
      </c>
      <c r="I6143" t="s">
        <v>17872</v>
      </c>
      <c r="J6143" t="s">
        <v>17873</v>
      </c>
      <c r="K6143" t="s">
        <v>30</v>
      </c>
      <c r="L6143" s="1">
        <v>12000000</v>
      </c>
      <c r="M6143" s="1">
        <v>82499399</v>
      </c>
      <c r="N6143" t="s">
        <v>15311</v>
      </c>
      <c r="O6143">
        <v>110</v>
      </c>
      <c r="P6143" s="6" t="str">
        <f>_xlfn.XLOOKUP(movie3[[#This Row],[year]],inflation!E$2:E$225,inflation!F$2:F$225,,0)</f>
        <v>689.9</v>
      </c>
      <c r="Q6143" s="2">
        <f>movie3[[#This Row],[gross]] * (inflation!B$226 / movie3[[#This Row],[CPI of Released Year]])</f>
        <v>109488983.51123351</v>
      </c>
      <c r="R6143" s="2">
        <f>movie3[[#This Row],[gross]]-movie3[[#This Row],[budget]]</f>
        <v>70499399</v>
      </c>
    </row>
    <row r="6144" spans="1:18" hidden="1" x14ac:dyDescent="0.25">
      <c r="A6144" t="s">
        <v>17891</v>
      </c>
      <c r="B6144" t="s">
        <v>33</v>
      </c>
      <c r="C6144" t="s">
        <v>390</v>
      </c>
      <c r="D6144">
        <v>2012</v>
      </c>
      <c r="E6144" t="s">
        <v>17892</v>
      </c>
      <c r="F6144">
        <v>6.5</v>
      </c>
      <c r="G6144" s="1">
        <v>197000</v>
      </c>
      <c r="H6144" t="s">
        <v>17893</v>
      </c>
      <c r="I6144" t="s">
        <v>16315</v>
      </c>
      <c r="J6144" t="s">
        <v>13893</v>
      </c>
      <c r="K6144" t="s">
        <v>30</v>
      </c>
      <c r="L6144" s="1">
        <v>95000000</v>
      </c>
      <c r="M6144" s="1">
        <v>877244782</v>
      </c>
      <c r="N6144" t="s">
        <v>15786</v>
      </c>
      <c r="O6144">
        <v>88</v>
      </c>
      <c r="P6144" s="6" t="str">
        <f>_xlfn.XLOOKUP(movie3[[#This Row],[year]],inflation!E$2:E$225,inflation!F$2:F$225,,0)</f>
        <v>689.9</v>
      </c>
      <c r="Q6144" s="2">
        <f>movie3[[#This Row],[gross]] * (inflation!B$226 / movie3[[#This Row],[CPI of Released Year]])</f>
        <v>1164234414.2617772</v>
      </c>
      <c r="R6144" s="2">
        <f>movie3[[#This Row],[gross]]-movie3[[#This Row],[budget]]</f>
        <v>782244782</v>
      </c>
    </row>
    <row r="6145" spans="1:18" hidden="1" x14ac:dyDescent="0.25">
      <c r="A6145" t="s">
        <v>8769</v>
      </c>
      <c r="B6145" t="s">
        <v>16</v>
      </c>
      <c r="C6145" t="s">
        <v>34</v>
      </c>
      <c r="D6145">
        <v>2012</v>
      </c>
      <c r="E6145" t="s">
        <v>17844</v>
      </c>
      <c r="F6145">
        <v>6.5</v>
      </c>
      <c r="G6145" s="1">
        <v>106000</v>
      </c>
      <c r="H6145" t="s">
        <v>5915</v>
      </c>
      <c r="I6145" t="s">
        <v>5915</v>
      </c>
      <c r="J6145" t="s">
        <v>11244</v>
      </c>
      <c r="K6145" t="s">
        <v>30</v>
      </c>
      <c r="L6145" s="1">
        <v>30000000</v>
      </c>
      <c r="M6145" s="1">
        <v>41564670</v>
      </c>
      <c r="N6145" t="s">
        <v>17881</v>
      </c>
      <c r="O6145">
        <v>94</v>
      </c>
      <c r="P6145" s="6" t="str">
        <f>_xlfn.XLOOKUP(movie3[[#This Row],[year]],inflation!E$2:E$225,inflation!F$2:F$225,,0)</f>
        <v>689.9</v>
      </c>
      <c r="Q6145" s="2">
        <f>movie3[[#This Row],[gross]] * (inflation!B$226 / movie3[[#This Row],[CPI of Released Year]])</f>
        <v>55162504.496303812</v>
      </c>
      <c r="R6145" s="2">
        <f>movie3[[#This Row],[gross]]-movie3[[#This Row],[budget]]</f>
        <v>11564670</v>
      </c>
    </row>
    <row r="6146" spans="1:18" hidden="1" x14ac:dyDescent="0.25">
      <c r="A6146" t="s">
        <v>17987</v>
      </c>
      <c r="B6146" t="s">
        <v>16</v>
      </c>
      <c r="C6146" t="s">
        <v>41</v>
      </c>
      <c r="D6146">
        <v>2012</v>
      </c>
      <c r="E6146" t="s">
        <v>17880</v>
      </c>
      <c r="F6146">
        <v>6.5</v>
      </c>
      <c r="G6146" s="1">
        <v>54000</v>
      </c>
      <c r="H6146" t="s">
        <v>4739</v>
      </c>
      <c r="I6146" t="s">
        <v>17988</v>
      </c>
      <c r="J6146" t="s">
        <v>136</v>
      </c>
      <c r="K6146" t="s">
        <v>30</v>
      </c>
      <c r="L6146" s="1">
        <v>15000000</v>
      </c>
      <c r="M6146" s="1">
        <v>5072654</v>
      </c>
      <c r="N6146" t="s">
        <v>14708</v>
      </c>
      <c r="O6146">
        <v>95</v>
      </c>
      <c r="P6146" s="6" t="str">
        <f>_xlfn.XLOOKUP(movie3[[#This Row],[year]],inflation!E$2:E$225,inflation!F$2:F$225,,0)</f>
        <v>689.9</v>
      </c>
      <c r="Q6146" s="2">
        <f>movie3[[#This Row],[gross]] * (inflation!B$226 / movie3[[#This Row],[CPI of Released Year]])</f>
        <v>6732166.9842006089</v>
      </c>
      <c r="R6146" s="2">
        <f>movie3[[#This Row],[gross]]-movie3[[#This Row],[budget]]</f>
        <v>-9927346</v>
      </c>
    </row>
    <row r="6147" spans="1:18" hidden="1" x14ac:dyDescent="0.25">
      <c r="A6147" t="s">
        <v>18096</v>
      </c>
      <c r="B6147" t="s">
        <v>2000</v>
      </c>
      <c r="C6147" t="s">
        <v>34</v>
      </c>
      <c r="D6147">
        <v>2012</v>
      </c>
      <c r="E6147" t="s">
        <v>18036</v>
      </c>
      <c r="F6147">
        <v>6.5</v>
      </c>
      <c r="G6147" s="1">
        <v>111000</v>
      </c>
      <c r="H6147" t="s">
        <v>5906</v>
      </c>
      <c r="I6147" t="s">
        <v>5906</v>
      </c>
      <c r="J6147" t="s">
        <v>12131</v>
      </c>
      <c r="K6147" t="s">
        <v>30</v>
      </c>
      <c r="L6147" s="1">
        <v>35000000</v>
      </c>
      <c r="M6147" s="1">
        <v>31083599</v>
      </c>
      <c r="N6147" t="s">
        <v>31</v>
      </c>
      <c r="O6147">
        <v>91</v>
      </c>
      <c r="P6147" s="6" t="str">
        <f>_xlfn.XLOOKUP(movie3[[#This Row],[year]],inflation!E$2:E$225,inflation!F$2:F$225,,0)</f>
        <v>689.9</v>
      </c>
      <c r="Q6147" s="2">
        <f>movie3[[#This Row],[gross]] * (inflation!B$226 / movie3[[#This Row],[CPI of Released Year]])</f>
        <v>41252563.044499204</v>
      </c>
      <c r="R6147" s="2">
        <f>movie3[[#This Row],[gross]]-movie3[[#This Row],[budget]]</f>
        <v>-3916401</v>
      </c>
    </row>
    <row r="6148" spans="1:18" hidden="1" x14ac:dyDescent="0.25">
      <c r="A6148" t="s">
        <v>18106</v>
      </c>
      <c r="B6148" t="s">
        <v>448</v>
      </c>
      <c r="C6148" t="s">
        <v>25</v>
      </c>
      <c r="D6148">
        <v>2012</v>
      </c>
      <c r="E6148" t="s">
        <v>17815</v>
      </c>
      <c r="F6148">
        <v>6.5</v>
      </c>
      <c r="G6148" s="1">
        <v>27000</v>
      </c>
      <c r="H6148" t="s">
        <v>17413</v>
      </c>
      <c r="I6148" t="s">
        <v>18107</v>
      </c>
      <c r="J6148" t="s">
        <v>18107</v>
      </c>
      <c r="K6148" t="s">
        <v>22</v>
      </c>
      <c r="M6148" s="1">
        <v>2122909</v>
      </c>
      <c r="N6148" t="s">
        <v>6858</v>
      </c>
      <c r="O6148">
        <v>88</v>
      </c>
      <c r="P6148" s="6" t="str">
        <f>_xlfn.XLOOKUP(movie3[[#This Row],[year]],inflation!E$2:E$225,inflation!F$2:F$225,,0)</f>
        <v>689.9</v>
      </c>
      <c r="Q6148" s="2">
        <f>movie3[[#This Row],[gross]] * (inflation!B$226 / movie3[[#This Row],[CPI of Released Year]])</f>
        <v>2817416.2638063487</v>
      </c>
      <c r="R6148" s="2">
        <f>movie3[[#This Row],[gross]]-movie3[[#This Row],[budget]]</f>
        <v>2122909</v>
      </c>
    </row>
    <row r="6149" spans="1:18" hidden="1" x14ac:dyDescent="0.25">
      <c r="A6149" t="s">
        <v>18176</v>
      </c>
      <c r="B6149" t="s">
        <v>33</v>
      </c>
      <c r="C6149" t="s">
        <v>63</v>
      </c>
      <c r="D6149">
        <v>2012</v>
      </c>
      <c r="E6149" t="s">
        <v>17804</v>
      </c>
      <c r="F6149">
        <v>6.5</v>
      </c>
      <c r="G6149" s="1">
        <v>19000</v>
      </c>
      <c r="H6149" t="s">
        <v>4877</v>
      </c>
      <c r="I6149" t="s">
        <v>18177</v>
      </c>
      <c r="J6149" t="s">
        <v>2133</v>
      </c>
      <c r="K6149" t="s">
        <v>30</v>
      </c>
      <c r="L6149" s="1">
        <v>40000000</v>
      </c>
      <c r="M6149" s="1">
        <v>24740061</v>
      </c>
      <c r="N6149" t="s">
        <v>61</v>
      </c>
      <c r="O6149">
        <v>107</v>
      </c>
      <c r="P6149" s="6" t="str">
        <f>_xlfn.XLOOKUP(movie3[[#This Row],[year]],inflation!E$2:E$225,inflation!F$2:F$225,,0)</f>
        <v>689.9</v>
      </c>
      <c r="Q6149" s="2">
        <f>movie3[[#This Row],[gross]] * (inflation!B$226 / movie3[[#This Row],[CPI of Released Year]])</f>
        <v>32833743.805768952</v>
      </c>
      <c r="R6149" s="2">
        <f>movie3[[#This Row],[gross]]-movie3[[#This Row],[budget]]</f>
        <v>-15259939</v>
      </c>
    </row>
    <row r="6150" spans="1:18" hidden="1" x14ac:dyDescent="0.25">
      <c r="A6150" t="s">
        <v>17791</v>
      </c>
      <c r="B6150" t="s">
        <v>16</v>
      </c>
      <c r="C6150" t="s">
        <v>41</v>
      </c>
      <c r="D6150">
        <v>2012</v>
      </c>
      <c r="E6150" t="s">
        <v>17792</v>
      </c>
      <c r="F6150">
        <v>6.4</v>
      </c>
      <c r="G6150" s="1">
        <v>286000</v>
      </c>
      <c r="H6150" t="s">
        <v>13452</v>
      </c>
      <c r="I6150" t="s">
        <v>14635</v>
      </c>
      <c r="J6150" t="s">
        <v>14635</v>
      </c>
      <c r="K6150" t="s">
        <v>30</v>
      </c>
      <c r="L6150" s="1">
        <v>65000000</v>
      </c>
      <c r="M6150" s="1">
        <v>179379533</v>
      </c>
      <c r="N6150" t="s">
        <v>44</v>
      </c>
      <c r="O6150">
        <v>83</v>
      </c>
      <c r="P6150" s="6" t="str">
        <f>_xlfn.XLOOKUP(movie3[[#This Row],[year]],inflation!E$2:E$225,inflation!F$2:F$225,,0)</f>
        <v>689.9</v>
      </c>
      <c r="Q6150" s="2">
        <f>movie3[[#This Row],[gross]] * (inflation!B$226 / movie3[[#This Row],[CPI of Released Year]])</f>
        <v>238063343.1146543</v>
      </c>
      <c r="R6150" s="2">
        <f>movie3[[#This Row],[gross]]-movie3[[#This Row],[budget]]</f>
        <v>114379533</v>
      </c>
    </row>
    <row r="6151" spans="1:18" hidden="1" x14ac:dyDescent="0.25">
      <c r="A6151" t="s">
        <v>17816</v>
      </c>
      <c r="B6151" t="s">
        <v>33</v>
      </c>
      <c r="C6151" t="s">
        <v>390</v>
      </c>
      <c r="D6151">
        <v>2012</v>
      </c>
      <c r="E6151" t="s">
        <v>17764</v>
      </c>
      <c r="F6151">
        <v>6.4</v>
      </c>
      <c r="G6151" s="1">
        <v>102000</v>
      </c>
      <c r="H6151" t="s">
        <v>17817</v>
      </c>
      <c r="I6151" t="s">
        <v>11385</v>
      </c>
      <c r="J6151" t="s">
        <v>15842</v>
      </c>
      <c r="K6151" t="s">
        <v>30</v>
      </c>
      <c r="L6151" s="1">
        <v>70000000</v>
      </c>
      <c r="M6151" s="1">
        <v>348840316</v>
      </c>
      <c r="N6151" t="s">
        <v>61</v>
      </c>
      <c r="O6151">
        <v>86</v>
      </c>
      <c r="P6151" s="6" t="str">
        <f>_xlfn.XLOOKUP(movie3[[#This Row],[year]],inflation!E$2:E$225,inflation!F$2:F$225,,0)</f>
        <v>689.9</v>
      </c>
      <c r="Q6151" s="2">
        <f>movie3[[#This Row],[gross]] * (inflation!B$226 / movie3[[#This Row],[CPI of Released Year]])</f>
        <v>462963028.45281923</v>
      </c>
      <c r="R6151" s="2">
        <f>movie3[[#This Row],[gross]]-movie3[[#This Row],[budget]]</f>
        <v>278840316</v>
      </c>
    </row>
    <row r="6152" spans="1:18" hidden="1" x14ac:dyDescent="0.25">
      <c r="A6152" t="s">
        <v>17849</v>
      </c>
      <c r="B6152" t="s">
        <v>2000</v>
      </c>
      <c r="C6152" t="s">
        <v>17</v>
      </c>
      <c r="D6152">
        <v>2012</v>
      </c>
      <c r="E6152" t="s">
        <v>17804</v>
      </c>
      <c r="F6152">
        <v>6.4</v>
      </c>
      <c r="G6152" s="1">
        <v>177000</v>
      </c>
      <c r="H6152" t="s">
        <v>15613</v>
      </c>
      <c r="I6152" t="s">
        <v>17850</v>
      </c>
      <c r="J6152" t="s">
        <v>11818</v>
      </c>
      <c r="K6152" t="s">
        <v>22</v>
      </c>
      <c r="L6152" s="1">
        <v>17000000</v>
      </c>
      <c r="M6152" s="1">
        <v>128955898</v>
      </c>
      <c r="N6152" t="s">
        <v>16795</v>
      </c>
      <c r="O6152">
        <v>95</v>
      </c>
      <c r="P6152" s="6" t="str">
        <f>_xlfn.XLOOKUP(movie3[[#This Row],[year]],inflation!E$2:E$225,inflation!F$2:F$225,,0)</f>
        <v>689.9</v>
      </c>
      <c r="Q6152" s="2">
        <f>movie3[[#This Row],[gross]] * (inflation!B$226 / movie3[[#This Row],[CPI of Released Year]])</f>
        <v>171143673.29873896</v>
      </c>
      <c r="R6152" s="2">
        <f>movie3[[#This Row],[gross]]-movie3[[#This Row],[budget]]</f>
        <v>111955898</v>
      </c>
    </row>
    <row r="6153" spans="1:18" hidden="1" x14ac:dyDescent="0.25">
      <c r="A6153" t="s">
        <v>17858</v>
      </c>
      <c r="B6153" t="s">
        <v>16</v>
      </c>
      <c r="C6153" t="s">
        <v>104</v>
      </c>
      <c r="D6153">
        <v>2012</v>
      </c>
      <c r="E6153" t="s">
        <v>17859</v>
      </c>
      <c r="F6153">
        <v>6.4</v>
      </c>
      <c r="G6153" s="1">
        <v>33000</v>
      </c>
      <c r="H6153" t="s">
        <v>17860</v>
      </c>
      <c r="I6153" t="s">
        <v>17860</v>
      </c>
      <c r="J6153" t="s">
        <v>17861</v>
      </c>
      <c r="K6153" t="s">
        <v>30</v>
      </c>
      <c r="L6153" s="1">
        <v>270000</v>
      </c>
      <c r="M6153" s="1">
        <v>592116</v>
      </c>
      <c r="N6153" t="s">
        <v>17862</v>
      </c>
      <c r="O6153">
        <v>90</v>
      </c>
      <c r="P6153" s="6" t="str">
        <f>_xlfn.XLOOKUP(movie3[[#This Row],[year]],inflation!E$2:E$225,inflation!F$2:F$225,,0)</f>
        <v>689.9</v>
      </c>
      <c r="Q6153" s="2">
        <f>movie3[[#This Row],[gross]] * (inflation!B$226 / movie3[[#This Row],[CPI of Released Year]])</f>
        <v>785826.07566313958</v>
      </c>
      <c r="R6153" s="2">
        <f>movie3[[#This Row],[gross]]-movie3[[#This Row],[budget]]</f>
        <v>322116</v>
      </c>
    </row>
    <row r="6154" spans="1:18" hidden="1" x14ac:dyDescent="0.25">
      <c r="A6154" t="s">
        <v>17865</v>
      </c>
      <c r="B6154" t="s">
        <v>16</v>
      </c>
      <c r="C6154" t="s">
        <v>17</v>
      </c>
      <c r="D6154">
        <v>2012</v>
      </c>
      <c r="E6154" t="s">
        <v>17866</v>
      </c>
      <c r="F6154">
        <v>6.4</v>
      </c>
      <c r="G6154" s="1">
        <v>32000</v>
      </c>
      <c r="H6154" t="s">
        <v>100</v>
      </c>
      <c r="I6154" t="s">
        <v>6403</v>
      </c>
      <c r="J6154" t="s">
        <v>100</v>
      </c>
      <c r="K6154" t="s">
        <v>30</v>
      </c>
      <c r="L6154" s="1">
        <v>2000000</v>
      </c>
      <c r="M6154" s="1">
        <v>20014680</v>
      </c>
      <c r="N6154" t="s">
        <v>15608</v>
      </c>
      <c r="O6154">
        <v>125</v>
      </c>
      <c r="P6154" s="6" t="str">
        <f>_xlfn.XLOOKUP(movie3[[#This Row],[year]],inflation!E$2:E$225,inflation!F$2:F$225,,0)</f>
        <v>689.9</v>
      </c>
      <c r="Q6154" s="2">
        <f>movie3[[#This Row],[gross]] * (inflation!B$226 / movie3[[#This Row],[CPI of Released Year]])</f>
        <v>26562459.788375128</v>
      </c>
      <c r="R6154" s="2">
        <f>movie3[[#This Row],[gross]]-movie3[[#This Row],[budget]]</f>
        <v>18014680</v>
      </c>
    </row>
    <row r="6155" spans="1:18" hidden="1" x14ac:dyDescent="0.25">
      <c r="A6155" t="s">
        <v>17915</v>
      </c>
      <c r="B6155" t="s">
        <v>2000</v>
      </c>
      <c r="C6155" t="s">
        <v>17</v>
      </c>
      <c r="D6155">
        <v>2012</v>
      </c>
      <c r="E6155" t="s">
        <v>17794</v>
      </c>
      <c r="F6155">
        <v>6.4</v>
      </c>
      <c r="G6155" s="1">
        <v>55000</v>
      </c>
      <c r="H6155" t="s">
        <v>17916</v>
      </c>
      <c r="I6155" t="s">
        <v>17917</v>
      </c>
      <c r="J6155" t="s">
        <v>17918</v>
      </c>
      <c r="K6155" t="s">
        <v>30</v>
      </c>
      <c r="L6155" s="1">
        <v>33000000</v>
      </c>
      <c r="M6155" s="1">
        <v>140470746</v>
      </c>
      <c r="N6155" t="s">
        <v>10085</v>
      </c>
      <c r="O6155">
        <v>99</v>
      </c>
      <c r="P6155" s="6" t="str">
        <f>_xlfn.XLOOKUP(movie3[[#This Row],[year]],inflation!E$2:E$225,inflation!F$2:F$225,,0)</f>
        <v>689.9</v>
      </c>
      <c r="Q6155" s="2">
        <f>movie3[[#This Row],[gross]] * (inflation!B$226 / movie3[[#This Row],[CPI of Released Year]])</f>
        <v>186425590.71981448</v>
      </c>
      <c r="R6155" s="2">
        <f>movie3[[#This Row],[gross]]-movie3[[#This Row],[budget]]</f>
        <v>107470746</v>
      </c>
    </row>
    <row r="6156" spans="1:18" hidden="1" x14ac:dyDescent="0.25">
      <c r="A6156" t="s">
        <v>17936</v>
      </c>
      <c r="B6156" t="s">
        <v>16</v>
      </c>
      <c r="C6156" t="s">
        <v>41</v>
      </c>
      <c r="D6156">
        <v>2012</v>
      </c>
      <c r="E6156" t="s">
        <v>17937</v>
      </c>
      <c r="F6156">
        <v>6.4</v>
      </c>
      <c r="G6156" s="1">
        <v>15000</v>
      </c>
      <c r="H6156" t="s">
        <v>17938</v>
      </c>
      <c r="I6156" t="s">
        <v>17939</v>
      </c>
      <c r="J6156" t="s">
        <v>17015</v>
      </c>
      <c r="K6156" t="s">
        <v>30</v>
      </c>
      <c r="L6156" s="1">
        <v>900000</v>
      </c>
      <c r="M6156" s="1">
        <v>245027</v>
      </c>
      <c r="N6156" t="s">
        <v>17940</v>
      </c>
      <c r="O6156">
        <v>101</v>
      </c>
      <c r="P6156" s="6" t="str">
        <f>_xlfn.XLOOKUP(movie3[[#This Row],[year]],inflation!E$2:E$225,inflation!F$2:F$225,,0)</f>
        <v>689.9</v>
      </c>
      <c r="Q6156" s="2">
        <f>movie3[[#This Row],[gross]] * (inflation!B$226 / movie3[[#This Row],[CPI of Released Year]])</f>
        <v>325187.30424699234</v>
      </c>
      <c r="R6156" s="2">
        <f>movie3[[#This Row],[gross]]-movie3[[#This Row],[budget]]</f>
        <v>-654973</v>
      </c>
    </row>
    <row r="6157" spans="1:18" hidden="1" x14ac:dyDescent="0.25">
      <c r="A6157" t="s">
        <v>17952</v>
      </c>
      <c r="B6157" t="s">
        <v>33</v>
      </c>
      <c r="C6157" t="s">
        <v>34</v>
      </c>
      <c r="D6157">
        <v>2012</v>
      </c>
      <c r="E6157" t="s">
        <v>17672</v>
      </c>
      <c r="F6157">
        <v>6.4</v>
      </c>
      <c r="G6157" s="1">
        <v>87000</v>
      </c>
      <c r="H6157" t="s">
        <v>10101</v>
      </c>
      <c r="I6157" t="s">
        <v>15533</v>
      </c>
      <c r="J6157" t="s">
        <v>14846</v>
      </c>
      <c r="K6157" t="s">
        <v>30</v>
      </c>
      <c r="L6157" s="1">
        <v>42000000</v>
      </c>
      <c r="M6157" s="1">
        <v>73100172</v>
      </c>
      <c r="N6157" t="s">
        <v>31</v>
      </c>
      <c r="O6157">
        <v>105</v>
      </c>
      <c r="P6157" s="6" t="str">
        <f>_xlfn.XLOOKUP(movie3[[#This Row],[year]],inflation!E$2:E$225,inflation!F$2:F$225,,0)</f>
        <v>689.9</v>
      </c>
      <c r="Q6157" s="2">
        <f>movie3[[#This Row],[gross]] * (inflation!B$226 / movie3[[#This Row],[CPI of Released Year]])</f>
        <v>97014810.093056962</v>
      </c>
      <c r="R6157" s="2">
        <f>movie3[[#This Row],[gross]]-movie3[[#This Row],[budget]]</f>
        <v>31100172</v>
      </c>
    </row>
    <row r="6158" spans="1:18" hidden="1" x14ac:dyDescent="0.25">
      <c r="A6158" t="s">
        <v>17954</v>
      </c>
      <c r="B6158" t="s">
        <v>16</v>
      </c>
      <c r="C6158" t="s">
        <v>41</v>
      </c>
      <c r="D6158">
        <v>2012</v>
      </c>
      <c r="E6158" t="s">
        <v>17955</v>
      </c>
      <c r="F6158">
        <v>6.4</v>
      </c>
      <c r="G6158" s="1">
        <v>37000</v>
      </c>
      <c r="H6158" t="s">
        <v>1069</v>
      </c>
      <c r="I6158" t="s">
        <v>1069</v>
      </c>
      <c r="J6158" t="s">
        <v>17956</v>
      </c>
      <c r="K6158" t="s">
        <v>30</v>
      </c>
      <c r="M6158" s="1">
        <v>141951</v>
      </c>
      <c r="N6158" t="s">
        <v>17957</v>
      </c>
      <c r="O6158">
        <v>99</v>
      </c>
      <c r="P6158" s="6" t="str">
        <f>_xlfn.XLOOKUP(movie3[[#This Row],[year]],inflation!E$2:E$225,inflation!F$2:F$225,,0)</f>
        <v>689.9</v>
      </c>
      <c r="Q6158" s="2">
        <f>movie3[[#This Row],[gross]] * (inflation!B$226 / movie3[[#This Row],[CPI of Released Year]])</f>
        <v>188390.10813161326</v>
      </c>
      <c r="R6158" s="2">
        <f>movie3[[#This Row],[gross]]-movie3[[#This Row],[budget]]</f>
        <v>141951</v>
      </c>
    </row>
    <row r="6159" spans="1:18" hidden="1" x14ac:dyDescent="0.25">
      <c r="A6159" t="s">
        <v>17965</v>
      </c>
      <c r="B6159" t="s">
        <v>16</v>
      </c>
      <c r="C6159" t="s">
        <v>34</v>
      </c>
      <c r="D6159">
        <v>2012</v>
      </c>
      <c r="E6159" t="s">
        <v>17561</v>
      </c>
      <c r="F6159">
        <v>6.4</v>
      </c>
      <c r="G6159" s="1">
        <v>119000</v>
      </c>
      <c r="H6159" t="s">
        <v>17966</v>
      </c>
      <c r="I6159" t="s">
        <v>17967</v>
      </c>
      <c r="J6159" t="s">
        <v>9041</v>
      </c>
      <c r="K6159" t="s">
        <v>30</v>
      </c>
      <c r="L6159" s="1">
        <v>25000000</v>
      </c>
      <c r="M6159" s="1">
        <v>96262212</v>
      </c>
      <c r="N6159" t="s">
        <v>61</v>
      </c>
      <c r="O6159">
        <v>109</v>
      </c>
      <c r="P6159" s="6" t="str">
        <f>_xlfn.XLOOKUP(movie3[[#This Row],[year]],inflation!E$2:E$225,inflation!F$2:F$225,,0)</f>
        <v>689.9</v>
      </c>
      <c r="Q6159" s="2">
        <f>movie3[[#This Row],[gross]] * (inflation!B$226 / movie3[[#This Row],[CPI of Released Year]])</f>
        <v>127754285.12422091</v>
      </c>
      <c r="R6159" s="2">
        <f>movie3[[#This Row],[gross]]-movie3[[#This Row],[budget]]</f>
        <v>71262212</v>
      </c>
    </row>
    <row r="6160" spans="1:18" hidden="1" x14ac:dyDescent="0.25">
      <c r="A6160" t="s">
        <v>18006</v>
      </c>
      <c r="B6160" t="s">
        <v>16</v>
      </c>
      <c r="C6160" t="s">
        <v>41</v>
      </c>
      <c r="D6160">
        <v>2012</v>
      </c>
      <c r="E6160" t="s">
        <v>18007</v>
      </c>
      <c r="F6160">
        <v>6.4</v>
      </c>
      <c r="G6160" s="1">
        <v>27000</v>
      </c>
      <c r="H6160" t="s">
        <v>11490</v>
      </c>
      <c r="I6160" t="s">
        <v>11490</v>
      </c>
      <c r="J6160" t="s">
        <v>12901</v>
      </c>
      <c r="K6160" t="s">
        <v>30</v>
      </c>
      <c r="M6160" s="1">
        <v>3499442</v>
      </c>
      <c r="N6160" t="s">
        <v>18008</v>
      </c>
      <c r="O6160">
        <v>112</v>
      </c>
      <c r="P6160" s="6" t="str">
        <f>_xlfn.XLOOKUP(movie3[[#This Row],[year]],inflation!E$2:E$225,inflation!F$2:F$225,,0)</f>
        <v>689.9</v>
      </c>
      <c r="Q6160" s="2">
        <f>movie3[[#This Row],[gross]] * (inflation!B$226 / movie3[[#This Row],[CPI of Released Year]])</f>
        <v>4644280.4684736915</v>
      </c>
      <c r="R6160" s="2">
        <f>movie3[[#This Row],[gross]]-movie3[[#This Row],[budget]]</f>
        <v>3499442</v>
      </c>
    </row>
    <row r="6161" spans="1:18" hidden="1" x14ac:dyDescent="0.25">
      <c r="A6161" t="s">
        <v>18063</v>
      </c>
      <c r="B6161" t="s">
        <v>16</v>
      </c>
      <c r="C6161" t="s">
        <v>104</v>
      </c>
      <c r="D6161">
        <v>2012</v>
      </c>
      <c r="E6161" t="s">
        <v>17844</v>
      </c>
      <c r="F6161">
        <v>6.4</v>
      </c>
      <c r="G6161" s="1">
        <v>83000</v>
      </c>
      <c r="H6161" t="s">
        <v>14024</v>
      </c>
      <c r="I6161" t="s">
        <v>18064</v>
      </c>
      <c r="J6161" t="s">
        <v>2627</v>
      </c>
      <c r="K6161" t="s">
        <v>30</v>
      </c>
      <c r="L6161" s="1">
        <v>26000000</v>
      </c>
      <c r="M6161" s="1">
        <v>29699345</v>
      </c>
      <c r="N6161" t="s">
        <v>18065</v>
      </c>
      <c r="O6161">
        <v>110</v>
      </c>
      <c r="P6161" s="6" t="str">
        <f>_xlfn.XLOOKUP(movie3[[#This Row],[year]],inflation!E$2:E$225,inflation!F$2:F$225,,0)</f>
        <v>689.9</v>
      </c>
      <c r="Q6161" s="2">
        <f>movie3[[#This Row],[gross]] * (inflation!B$226 / movie3[[#This Row],[CPI of Released Year]])</f>
        <v>39415451.923467167</v>
      </c>
      <c r="R6161" s="2">
        <f>movie3[[#This Row],[gross]]-movie3[[#This Row],[budget]]</f>
        <v>3699345</v>
      </c>
    </row>
    <row r="6162" spans="1:18" hidden="1" x14ac:dyDescent="0.25">
      <c r="A6162" t="s">
        <v>18087</v>
      </c>
      <c r="B6162" t="s">
        <v>2000</v>
      </c>
      <c r="C6162" t="s">
        <v>17</v>
      </c>
      <c r="D6162">
        <v>2012</v>
      </c>
      <c r="E6162" t="s">
        <v>18088</v>
      </c>
      <c r="F6162">
        <v>6.4</v>
      </c>
      <c r="G6162" s="1">
        <v>70000</v>
      </c>
      <c r="H6162" t="s">
        <v>18089</v>
      </c>
      <c r="I6162" t="s">
        <v>18089</v>
      </c>
      <c r="J6162" t="s">
        <v>15635</v>
      </c>
      <c r="K6162" t="s">
        <v>195</v>
      </c>
      <c r="L6162" s="1">
        <v>60000000</v>
      </c>
      <c r="M6162" s="1">
        <v>22187813</v>
      </c>
      <c r="N6162" t="s">
        <v>18090</v>
      </c>
      <c r="O6162">
        <v>109</v>
      </c>
      <c r="P6162" s="6" t="str">
        <f>_xlfn.XLOOKUP(movie3[[#This Row],[year]],inflation!E$2:E$225,inflation!F$2:F$225,,0)</f>
        <v>689.9</v>
      </c>
      <c r="Q6162" s="2">
        <f>movie3[[#This Row],[gross]] * (inflation!B$226 / movie3[[#This Row],[CPI of Released Year]])</f>
        <v>29446530.776634295</v>
      </c>
      <c r="R6162" s="2">
        <f>movie3[[#This Row],[gross]]-movie3[[#This Row],[budget]]</f>
        <v>-37812187</v>
      </c>
    </row>
    <row r="6163" spans="1:18" hidden="1" x14ac:dyDescent="0.25">
      <c r="A6163" t="s">
        <v>10282</v>
      </c>
      <c r="B6163" t="s">
        <v>2000</v>
      </c>
      <c r="C6163" t="s">
        <v>17</v>
      </c>
      <c r="D6163">
        <v>2012</v>
      </c>
      <c r="E6163" t="s">
        <v>18091</v>
      </c>
      <c r="F6163">
        <v>6.4</v>
      </c>
      <c r="G6163" s="1">
        <v>13000</v>
      </c>
      <c r="H6163" t="s">
        <v>263</v>
      </c>
      <c r="I6163" t="s">
        <v>14970</v>
      </c>
      <c r="J6163" t="s">
        <v>18092</v>
      </c>
      <c r="K6163" t="s">
        <v>22</v>
      </c>
      <c r="M6163" s="1">
        <v>6202879</v>
      </c>
      <c r="N6163" t="s">
        <v>6567</v>
      </c>
      <c r="O6163">
        <v>128</v>
      </c>
      <c r="P6163" s="6" t="str">
        <f>_xlfn.XLOOKUP(movie3[[#This Row],[year]],inflation!E$2:E$225,inflation!F$2:F$225,,0)</f>
        <v>689.9</v>
      </c>
      <c r="Q6163" s="2">
        <f>movie3[[#This Row],[gross]] * (inflation!B$226 / movie3[[#This Row],[CPI of Released Year]])</f>
        <v>8232143.8069285406</v>
      </c>
      <c r="R6163" s="2">
        <f>movie3[[#This Row],[gross]]-movie3[[#This Row],[budget]]</f>
        <v>6202879</v>
      </c>
    </row>
    <row r="6164" spans="1:18" hidden="1" x14ac:dyDescent="0.25">
      <c r="A6164" t="s">
        <v>17711</v>
      </c>
      <c r="B6164" t="s">
        <v>2000</v>
      </c>
      <c r="C6164" t="s">
        <v>34</v>
      </c>
      <c r="D6164">
        <v>2012</v>
      </c>
      <c r="E6164" t="s">
        <v>16874</v>
      </c>
      <c r="F6164">
        <v>6.3</v>
      </c>
      <c r="G6164" s="1">
        <v>179000</v>
      </c>
      <c r="H6164" t="s">
        <v>11278</v>
      </c>
      <c r="I6164" t="s">
        <v>15679</v>
      </c>
      <c r="J6164" t="s">
        <v>7783</v>
      </c>
      <c r="K6164" t="s">
        <v>30</v>
      </c>
      <c r="L6164" s="1">
        <v>65000000</v>
      </c>
      <c r="M6164" s="1">
        <v>156491279</v>
      </c>
      <c r="N6164" t="s">
        <v>17712</v>
      </c>
      <c r="O6164">
        <v>103</v>
      </c>
      <c r="P6164" s="6" t="str">
        <f>_xlfn.XLOOKUP(movie3[[#This Row],[year]],inflation!E$2:E$225,inflation!F$2:F$225,,0)</f>
        <v>689.9</v>
      </c>
      <c r="Q6164" s="2">
        <f>movie3[[#This Row],[gross]] * (inflation!B$226 / movie3[[#This Row],[CPI of Released Year]])</f>
        <v>207687222.86186403</v>
      </c>
      <c r="R6164" s="2">
        <f>movie3[[#This Row],[gross]]-movie3[[#This Row],[budget]]</f>
        <v>91491279</v>
      </c>
    </row>
    <row r="6165" spans="1:18" hidden="1" x14ac:dyDescent="0.25">
      <c r="A6165" t="s">
        <v>17743</v>
      </c>
      <c r="B6165" t="s">
        <v>16</v>
      </c>
      <c r="C6165" t="s">
        <v>34</v>
      </c>
      <c r="D6165">
        <v>2012</v>
      </c>
      <c r="E6165" t="s">
        <v>17369</v>
      </c>
      <c r="F6165">
        <v>6.3</v>
      </c>
      <c r="G6165" s="1">
        <v>148000</v>
      </c>
      <c r="H6165" t="s">
        <v>17744</v>
      </c>
      <c r="I6165" t="s">
        <v>12925</v>
      </c>
      <c r="J6165" t="s">
        <v>12927</v>
      </c>
      <c r="K6165" t="s">
        <v>30</v>
      </c>
      <c r="L6165" s="1">
        <v>70000000</v>
      </c>
      <c r="M6165" s="1">
        <v>160112671</v>
      </c>
      <c r="N6165" t="s">
        <v>10879</v>
      </c>
      <c r="O6165">
        <v>88</v>
      </c>
      <c r="P6165" s="6" t="str">
        <f>_xlfn.XLOOKUP(movie3[[#This Row],[year]],inflation!E$2:E$225,inflation!F$2:F$225,,0)</f>
        <v>689.9</v>
      </c>
      <c r="Q6165" s="2">
        <f>movie3[[#This Row],[gross]] * (inflation!B$226 / movie3[[#This Row],[CPI of Released Year]])</f>
        <v>212493349.1340774</v>
      </c>
      <c r="R6165" s="2">
        <f>movie3[[#This Row],[gross]]-movie3[[#This Row],[budget]]</f>
        <v>90112671</v>
      </c>
    </row>
    <row r="6166" spans="1:18" hidden="1" x14ac:dyDescent="0.25">
      <c r="A6166" t="s">
        <v>17821</v>
      </c>
      <c r="B6166" t="s">
        <v>33</v>
      </c>
      <c r="C6166" t="s">
        <v>390</v>
      </c>
      <c r="D6166">
        <v>2012</v>
      </c>
      <c r="E6166" t="s">
        <v>17763</v>
      </c>
      <c r="F6166">
        <v>6.3</v>
      </c>
      <c r="G6166" s="1">
        <v>23000</v>
      </c>
      <c r="H6166" t="s">
        <v>14714</v>
      </c>
      <c r="I6166" t="s">
        <v>15755</v>
      </c>
      <c r="J6166" t="s">
        <v>16743</v>
      </c>
      <c r="K6166" t="s">
        <v>30</v>
      </c>
      <c r="L6166" s="1">
        <v>22000000</v>
      </c>
      <c r="M6166" s="1">
        <v>77229695</v>
      </c>
      <c r="N6166" t="s">
        <v>9112</v>
      </c>
      <c r="O6166">
        <v>94</v>
      </c>
      <c r="P6166" s="6" t="str">
        <f>_xlfn.XLOOKUP(movie3[[#This Row],[year]],inflation!E$2:E$225,inflation!F$2:F$225,,0)</f>
        <v>689.9</v>
      </c>
      <c r="Q6166" s="2">
        <f>movie3[[#This Row],[gross]] * (inflation!B$226 / movie3[[#This Row],[CPI of Released Year]])</f>
        <v>102495301.84374547</v>
      </c>
      <c r="R6166" s="2">
        <f>movie3[[#This Row],[gross]]-movie3[[#This Row],[budget]]</f>
        <v>55229695</v>
      </c>
    </row>
    <row r="6167" spans="1:18" hidden="1" x14ac:dyDescent="0.25">
      <c r="A6167" t="s">
        <v>17857</v>
      </c>
      <c r="B6167" t="s">
        <v>2000</v>
      </c>
      <c r="C6167" t="s">
        <v>34</v>
      </c>
      <c r="D6167">
        <v>2012</v>
      </c>
      <c r="E6167" t="s">
        <v>17266</v>
      </c>
      <c r="F6167">
        <v>6.3</v>
      </c>
      <c r="G6167" s="1">
        <v>294000</v>
      </c>
      <c r="H6167" t="s">
        <v>15837</v>
      </c>
      <c r="I6167" t="s">
        <v>2909</v>
      </c>
      <c r="J6167" t="s">
        <v>5713</v>
      </c>
      <c r="K6167" t="s">
        <v>453</v>
      </c>
      <c r="L6167" s="1">
        <v>45000000</v>
      </c>
      <c r="M6167" s="1">
        <v>376152455</v>
      </c>
      <c r="N6167" t="s">
        <v>12255</v>
      </c>
      <c r="O6167">
        <v>92</v>
      </c>
      <c r="P6167" s="6" t="str">
        <f>_xlfn.XLOOKUP(movie3[[#This Row],[year]],inflation!E$2:E$225,inflation!F$2:F$225,,0)</f>
        <v>689.9</v>
      </c>
      <c r="Q6167" s="2">
        <f>movie3[[#This Row],[gross]] * (inflation!B$226 / movie3[[#This Row],[CPI of Released Year]])</f>
        <v>499210302.6496594</v>
      </c>
      <c r="R6167" s="2">
        <f>movie3[[#This Row],[gross]]-movie3[[#This Row],[budget]]</f>
        <v>331152455</v>
      </c>
    </row>
    <row r="6168" spans="1:18" hidden="1" x14ac:dyDescent="0.25">
      <c r="A6168" t="s">
        <v>17958</v>
      </c>
      <c r="B6168" t="s">
        <v>16</v>
      </c>
      <c r="C6168" t="s">
        <v>41</v>
      </c>
      <c r="D6168">
        <v>2012</v>
      </c>
      <c r="E6168" t="s">
        <v>17775</v>
      </c>
      <c r="F6168">
        <v>6.3</v>
      </c>
      <c r="G6168" s="1">
        <v>86000</v>
      </c>
      <c r="H6168" t="s">
        <v>289</v>
      </c>
      <c r="I6168" t="s">
        <v>289</v>
      </c>
      <c r="J6168" t="s">
        <v>289</v>
      </c>
      <c r="K6168" t="s">
        <v>30</v>
      </c>
      <c r="M6168" s="1">
        <v>73244881</v>
      </c>
      <c r="N6168" t="s">
        <v>11083</v>
      </c>
      <c r="O6168">
        <v>112</v>
      </c>
      <c r="P6168" s="6" t="str">
        <f>_xlfn.XLOOKUP(movie3[[#This Row],[year]],inflation!E$2:E$225,inflation!F$2:F$225,,0)</f>
        <v>689.9</v>
      </c>
      <c r="Q6168" s="2">
        <f>movie3[[#This Row],[gross]] * (inflation!B$226 / movie3[[#This Row],[CPI of Released Year]])</f>
        <v>97206860.477750406</v>
      </c>
      <c r="R6168" s="2">
        <f>movie3[[#This Row],[gross]]-movie3[[#This Row],[budget]]</f>
        <v>73244881</v>
      </c>
    </row>
    <row r="6169" spans="1:18" hidden="1" x14ac:dyDescent="0.25">
      <c r="A6169" t="s">
        <v>7778</v>
      </c>
      <c r="B6169" t="s">
        <v>16</v>
      </c>
      <c r="C6169" t="s">
        <v>104</v>
      </c>
      <c r="D6169">
        <v>2012</v>
      </c>
      <c r="E6169" t="s">
        <v>17989</v>
      </c>
      <c r="F6169">
        <v>6.3</v>
      </c>
      <c r="G6169" s="1">
        <v>39000</v>
      </c>
      <c r="H6169" t="s">
        <v>15462</v>
      </c>
      <c r="I6169" t="s">
        <v>17990</v>
      </c>
      <c r="J6169" t="s">
        <v>11488</v>
      </c>
      <c r="K6169" t="s">
        <v>453</v>
      </c>
      <c r="L6169" s="1">
        <v>12000000</v>
      </c>
      <c r="M6169" s="1">
        <v>1946254</v>
      </c>
      <c r="N6169" t="s">
        <v>16393</v>
      </c>
      <c r="O6169">
        <v>95</v>
      </c>
      <c r="P6169" s="6" t="str">
        <f>_xlfn.XLOOKUP(movie3[[#This Row],[year]],inflation!E$2:E$225,inflation!F$2:F$225,,0)</f>
        <v>689.9</v>
      </c>
      <c r="Q6169" s="2">
        <f>movie3[[#This Row],[gross]] * (inflation!B$226 / movie3[[#This Row],[CPI of Released Year]])</f>
        <v>2582968.7815625453</v>
      </c>
      <c r="R6169" s="2">
        <f>movie3[[#This Row],[gross]]-movie3[[#This Row],[budget]]</f>
        <v>-10053746</v>
      </c>
    </row>
    <row r="6170" spans="1:18" hidden="1" x14ac:dyDescent="0.25">
      <c r="A6170" t="s">
        <v>18121</v>
      </c>
      <c r="B6170" t="s">
        <v>2000</v>
      </c>
      <c r="C6170" t="s">
        <v>41</v>
      </c>
      <c r="D6170">
        <v>2012</v>
      </c>
      <c r="E6170" t="s">
        <v>18122</v>
      </c>
      <c r="F6170">
        <v>6.3</v>
      </c>
      <c r="G6170" s="1">
        <v>42000</v>
      </c>
      <c r="H6170" t="s">
        <v>8958</v>
      </c>
      <c r="I6170" t="s">
        <v>18123</v>
      </c>
      <c r="J6170" t="s">
        <v>748</v>
      </c>
      <c r="K6170" t="s">
        <v>30</v>
      </c>
      <c r="L6170" s="1">
        <v>30000000</v>
      </c>
      <c r="M6170" s="1">
        <v>114281051</v>
      </c>
      <c r="N6170" t="s">
        <v>31</v>
      </c>
      <c r="O6170">
        <v>100</v>
      </c>
      <c r="P6170" s="6" t="str">
        <f>_xlfn.XLOOKUP(movie3[[#This Row],[year]],inflation!E$2:E$225,inflation!F$2:F$225,,0)</f>
        <v>689.9</v>
      </c>
      <c r="Q6170" s="2">
        <f>movie3[[#This Row],[gross]] * (inflation!B$226 / movie3[[#This Row],[CPI of Released Year]])</f>
        <v>151667966.80040586</v>
      </c>
      <c r="R6170" s="2">
        <f>movie3[[#This Row],[gross]]-movie3[[#This Row],[budget]]</f>
        <v>84281051</v>
      </c>
    </row>
    <row r="6171" spans="1:18" hidden="1" x14ac:dyDescent="0.25">
      <c r="A6171" t="s">
        <v>18168</v>
      </c>
      <c r="B6171" t="s">
        <v>2000</v>
      </c>
      <c r="C6171" t="s">
        <v>17</v>
      </c>
      <c r="D6171">
        <v>2012</v>
      </c>
      <c r="E6171" t="s">
        <v>18169</v>
      </c>
      <c r="F6171">
        <v>6.3</v>
      </c>
      <c r="G6171" s="1">
        <v>11000</v>
      </c>
      <c r="H6171" t="s">
        <v>6986</v>
      </c>
      <c r="I6171" t="s">
        <v>6986</v>
      </c>
      <c r="J6171" t="s">
        <v>17197</v>
      </c>
      <c r="K6171" t="s">
        <v>22</v>
      </c>
      <c r="M6171" s="1">
        <v>1674776</v>
      </c>
      <c r="N6171" t="s">
        <v>6988</v>
      </c>
      <c r="O6171">
        <v>90</v>
      </c>
      <c r="P6171" s="6" t="str">
        <f>_xlfn.XLOOKUP(movie3[[#This Row],[year]],inflation!E$2:E$225,inflation!F$2:F$225,,0)</f>
        <v>689.9</v>
      </c>
      <c r="Q6171" s="2">
        <f>movie3[[#This Row],[gross]] * (inflation!B$226 / movie3[[#This Row],[CPI of Released Year]])</f>
        <v>2222677.0627627191</v>
      </c>
      <c r="R6171" s="2">
        <f>movie3[[#This Row],[gross]]-movie3[[#This Row],[budget]]</f>
        <v>1674776</v>
      </c>
    </row>
    <row r="6172" spans="1:18" hidden="1" x14ac:dyDescent="0.25">
      <c r="A6172" t="s">
        <v>4525</v>
      </c>
      <c r="B6172" t="s">
        <v>448</v>
      </c>
      <c r="C6172" t="s">
        <v>41</v>
      </c>
      <c r="D6172">
        <v>2012</v>
      </c>
      <c r="E6172" t="s">
        <v>18185</v>
      </c>
      <c r="F6172">
        <v>6.3</v>
      </c>
      <c r="G6172" s="1">
        <v>14000</v>
      </c>
      <c r="H6172" t="s">
        <v>18186</v>
      </c>
      <c r="I6172" t="s">
        <v>15479</v>
      </c>
      <c r="J6172" t="s">
        <v>18187</v>
      </c>
      <c r="K6172" t="s">
        <v>22</v>
      </c>
      <c r="L6172" s="1">
        <v>7980000</v>
      </c>
      <c r="M6172" s="1">
        <v>2724695</v>
      </c>
      <c r="N6172" t="s">
        <v>18188</v>
      </c>
      <c r="O6172">
        <v>146</v>
      </c>
      <c r="P6172" s="6" t="str">
        <f>_xlfn.XLOOKUP(movie3[[#This Row],[year]],inflation!E$2:E$225,inflation!F$2:F$225,,0)</f>
        <v>689.9</v>
      </c>
      <c r="Q6172" s="2">
        <f>movie3[[#This Row],[gross]] * (inflation!B$226 / movie3[[#This Row],[CPI of Released Year]])</f>
        <v>3616075.868966517</v>
      </c>
      <c r="R6172" s="2">
        <f>movie3[[#This Row],[gross]]-movie3[[#This Row],[budget]]</f>
        <v>-5255305</v>
      </c>
    </row>
    <row r="6173" spans="1:18" hidden="1" x14ac:dyDescent="0.25">
      <c r="A6173" t="s">
        <v>17657</v>
      </c>
      <c r="B6173" t="s">
        <v>16</v>
      </c>
      <c r="C6173" t="s">
        <v>41</v>
      </c>
      <c r="D6173">
        <v>2012</v>
      </c>
      <c r="E6173" t="s">
        <v>17658</v>
      </c>
      <c r="F6173">
        <v>6.2</v>
      </c>
      <c r="G6173" s="1">
        <v>132000</v>
      </c>
      <c r="H6173" t="s">
        <v>8554</v>
      </c>
      <c r="I6173" t="s">
        <v>8554</v>
      </c>
      <c r="J6173" t="s">
        <v>13303</v>
      </c>
      <c r="K6173" t="s">
        <v>30</v>
      </c>
      <c r="L6173" s="1">
        <v>35000000</v>
      </c>
      <c r="M6173" s="1">
        <v>88215156</v>
      </c>
      <c r="N6173" t="s">
        <v>15195</v>
      </c>
      <c r="O6173">
        <v>134</v>
      </c>
      <c r="P6173" s="6" t="str">
        <f>_xlfn.XLOOKUP(movie3[[#This Row],[year]],inflation!E$2:E$225,inflation!F$2:F$225,,0)</f>
        <v>689.9</v>
      </c>
      <c r="Q6173" s="2">
        <f>movie3[[#This Row],[gross]] * (inflation!B$226 / movie3[[#This Row],[CPI of Released Year]])</f>
        <v>117074643.9101319</v>
      </c>
      <c r="R6173" s="2">
        <f>movie3[[#This Row],[gross]]-movie3[[#This Row],[budget]]</f>
        <v>53215156</v>
      </c>
    </row>
    <row r="6174" spans="1:18" hidden="1" x14ac:dyDescent="0.25">
      <c r="A6174" t="s">
        <v>17701</v>
      </c>
      <c r="B6174" t="s">
        <v>16</v>
      </c>
      <c r="C6174" t="s">
        <v>104</v>
      </c>
      <c r="D6174">
        <v>2012</v>
      </c>
      <c r="E6174" t="s">
        <v>17702</v>
      </c>
      <c r="F6174">
        <v>6.2</v>
      </c>
      <c r="G6174" s="1">
        <v>137000</v>
      </c>
      <c r="H6174" t="s">
        <v>11486</v>
      </c>
      <c r="I6174" t="s">
        <v>11486</v>
      </c>
      <c r="J6174" t="s">
        <v>6538</v>
      </c>
      <c r="K6174" t="s">
        <v>30</v>
      </c>
      <c r="L6174" s="1">
        <v>15000000</v>
      </c>
      <c r="M6174" s="1">
        <v>37930465</v>
      </c>
      <c r="N6174" t="s">
        <v>17703</v>
      </c>
      <c r="O6174">
        <v>97</v>
      </c>
      <c r="P6174" s="6" t="str">
        <f>_xlfn.XLOOKUP(movie3[[#This Row],[year]],inflation!E$2:E$225,inflation!F$2:F$225,,0)</f>
        <v>689.9</v>
      </c>
      <c r="Q6174" s="2">
        <f>movie3[[#This Row],[gross]] * (inflation!B$226 / movie3[[#This Row],[CPI of Released Year]])</f>
        <v>50339373.46571967</v>
      </c>
      <c r="R6174" s="2">
        <f>movie3[[#This Row],[gross]]-movie3[[#This Row],[budget]]</f>
        <v>22930465</v>
      </c>
    </row>
    <row r="6175" spans="1:18" hidden="1" x14ac:dyDescent="0.25">
      <c r="A6175" t="s">
        <v>17724</v>
      </c>
      <c r="B6175" t="s">
        <v>2000</v>
      </c>
      <c r="C6175" t="s">
        <v>41</v>
      </c>
      <c r="D6175">
        <v>2012</v>
      </c>
      <c r="E6175" t="s">
        <v>17725</v>
      </c>
      <c r="F6175">
        <v>6.2</v>
      </c>
      <c r="G6175" s="1">
        <v>252000</v>
      </c>
      <c r="H6175" t="s">
        <v>2671</v>
      </c>
      <c r="I6175" t="s">
        <v>17726</v>
      </c>
      <c r="J6175" t="s">
        <v>5686</v>
      </c>
      <c r="K6175" t="s">
        <v>30</v>
      </c>
      <c r="L6175" s="1">
        <v>150000000</v>
      </c>
      <c r="M6175" s="1">
        <v>245527149</v>
      </c>
      <c r="N6175" t="s">
        <v>23</v>
      </c>
      <c r="O6175">
        <v>113</v>
      </c>
      <c r="P6175" s="6" t="str">
        <f>_xlfn.XLOOKUP(movie3[[#This Row],[year]],inflation!E$2:E$225,inflation!F$2:F$225,,0)</f>
        <v>689.9</v>
      </c>
      <c r="Q6175" s="2">
        <f>movie3[[#This Row],[gross]] * (inflation!B$226 / movie3[[#This Row],[CPI of Released Year]])</f>
        <v>325851076.42324972</v>
      </c>
      <c r="R6175" s="2">
        <f>movie3[[#This Row],[gross]]-movie3[[#This Row],[budget]]</f>
        <v>95527149</v>
      </c>
    </row>
    <row r="6176" spans="1:18" hidden="1" x14ac:dyDescent="0.25">
      <c r="A6176" t="s">
        <v>5656</v>
      </c>
      <c r="B6176" t="s">
        <v>2000</v>
      </c>
      <c r="C6176" t="s">
        <v>34</v>
      </c>
      <c r="D6176">
        <v>2012</v>
      </c>
      <c r="E6176" t="s">
        <v>17763</v>
      </c>
      <c r="F6176">
        <v>6.2</v>
      </c>
      <c r="G6176" s="1">
        <v>244000</v>
      </c>
      <c r="H6176" t="s">
        <v>12925</v>
      </c>
      <c r="I6176" t="s">
        <v>12470</v>
      </c>
      <c r="J6176" t="s">
        <v>11551</v>
      </c>
      <c r="K6176" t="s">
        <v>30</v>
      </c>
      <c r="L6176" s="1">
        <v>125000000</v>
      </c>
      <c r="M6176" s="1">
        <v>198467168</v>
      </c>
      <c r="N6176" t="s">
        <v>5656</v>
      </c>
      <c r="O6176">
        <v>118</v>
      </c>
      <c r="P6176" s="6" t="str">
        <f>_xlfn.XLOOKUP(movie3[[#This Row],[year]],inflation!E$2:E$225,inflation!F$2:F$225,,0)</f>
        <v>689.9</v>
      </c>
      <c r="Q6176" s="2">
        <f>movie3[[#This Row],[gross]] * (inflation!B$226 / movie3[[#This Row],[CPI of Released Year]])</f>
        <v>263395476.18611392</v>
      </c>
      <c r="R6176" s="2">
        <f>movie3[[#This Row],[gross]]-movie3[[#This Row],[budget]]</f>
        <v>73467168</v>
      </c>
    </row>
    <row r="6177" spans="1:18" hidden="1" x14ac:dyDescent="0.25">
      <c r="A6177" t="s">
        <v>17843</v>
      </c>
      <c r="B6177" t="s">
        <v>16</v>
      </c>
      <c r="C6177" t="s">
        <v>41</v>
      </c>
      <c r="D6177">
        <v>2012</v>
      </c>
      <c r="E6177" t="s">
        <v>17844</v>
      </c>
      <c r="F6177">
        <v>6.2</v>
      </c>
      <c r="G6177" s="1">
        <v>96000</v>
      </c>
      <c r="H6177" t="s">
        <v>15580</v>
      </c>
      <c r="I6177" t="s">
        <v>15581</v>
      </c>
      <c r="J6177" t="s">
        <v>15581</v>
      </c>
      <c r="K6177" t="s">
        <v>30</v>
      </c>
      <c r="L6177" s="1">
        <v>30000000</v>
      </c>
      <c r="M6177" s="1">
        <v>54169363</v>
      </c>
      <c r="N6177" t="s">
        <v>61</v>
      </c>
      <c r="O6177">
        <v>124</v>
      </c>
      <c r="P6177" s="6" t="str">
        <f>_xlfn.XLOOKUP(movie3[[#This Row],[year]],inflation!E$2:E$225,inflation!F$2:F$225,,0)</f>
        <v>689.9</v>
      </c>
      <c r="Q6177" s="2">
        <f>movie3[[#This Row],[gross]] * (inflation!B$226 / movie3[[#This Row],[CPI of Released Year]])</f>
        <v>71890808.469053492</v>
      </c>
      <c r="R6177" s="2">
        <f>movie3[[#This Row],[gross]]-movie3[[#This Row],[budget]]</f>
        <v>24169363</v>
      </c>
    </row>
    <row r="6178" spans="1:18" hidden="1" x14ac:dyDescent="0.25">
      <c r="A6178" t="s">
        <v>17968</v>
      </c>
      <c r="B6178" t="s">
        <v>16</v>
      </c>
      <c r="C6178" t="s">
        <v>17</v>
      </c>
      <c r="D6178">
        <v>2012</v>
      </c>
      <c r="E6178" t="s">
        <v>17969</v>
      </c>
      <c r="F6178">
        <v>6.2</v>
      </c>
      <c r="G6178" s="1">
        <v>59000</v>
      </c>
      <c r="H6178" t="s">
        <v>16749</v>
      </c>
      <c r="I6178" t="s">
        <v>16749</v>
      </c>
      <c r="J6178" t="s">
        <v>3238</v>
      </c>
      <c r="K6178" t="s">
        <v>1112</v>
      </c>
      <c r="M6178" s="1">
        <v>14107313</v>
      </c>
      <c r="N6178" t="s">
        <v>14977</v>
      </c>
      <c r="O6178">
        <v>114</v>
      </c>
      <c r="P6178" s="6" t="str">
        <f>_xlfn.XLOOKUP(movie3[[#This Row],[year]],inflation!E$2:E$225,inflation!F$2:F$225,,0)</f>
        <v>689.9</v>
      </c>
      <c r="Q6178" s="2">
        <f>movie3[[#This Row],[gross]] * (inflation!B$226 / movie3[[#This Row],[CPI of Released Year]])</f>
        <v>18722504.39599942</v>
      </c>
      <c r="R6178" s="2">
        <f>movie3[[#This Row],[gross]]-movie3[[#This Row],[budget]]</f>
        <v>14107313</v>
      </c>
    </row>
    <row r="6179" spans="1:18" hidden="1" x14ac:dyDescent="0.25">
      <c r="A6179" t="s">
        <v>18193</v>
      </c>
      <c r="B6179" t="s">
        <v>16</v>
      </c>
      <c r="C6179" t="s">
        <v>17</v>
      </c>
      <c r="D6179">
        <v>2012</v>
      </c>
      <c r="E6179" t="s">
        <v>18194</v>
      </c>
      <c r="F6179">
        <v>6.2</v>
      </c>
      <c r="G6179" s="1">
        <v>8200</v>
      </c>
      <c r="H6179" t="s">
        <v>8950</v>
      </c>
      <c r="I6179" t="s">
        <v>8950</v>
      </c>
      <c r="J6179" t="s">
        <v>18195</v>
      </c>
      <c r="K6179" t="s">
        <v>453</v>
      </c>
      <c r="M6179" s="1">
        <v>6366835</v>
      </c>
      <c r="N6179" t="s">
        <v>18196</v>
      </c>
      <c r="O6179">
        <v>100</v>
      </c>
      <c r="P6179" s="6" t="str">
        <f>_xlfn.XLOOKUP(movie3[[#This Row],[year]],inflation!E$2:E$225,inflation!F$2:F$225,,0)</f>
        <v>689.9</v>
      </c>
      <c r="Q6179" s="2">
        <f>movie3[[#This Row],[gross]] * (inflation!B$226 / movie3[[#This Row],[CPI of Released Year]])</f>
        <v>8449737.8257718515</v>
      </c>
      <c r="R6179" s="2">
        <f>movie3[[#This Row],[gross]]-movie3[[#This Row],[budget]]</f>
        <v>6366835</v>
      </c>
    </row>
    <row r="6180" spans="1:18" hidden="1" x14ac:dyDescent="0.25">
      <c r="A6180" t="s">
        <v>17692</v>
      </c>
      <c r="B6180" t="s">
        <v>2000</v>
      </c>
      <c r="C6180" t="s">
        <v>34</v>
      </c>
      <c r="D6180">
        <v>2012</v>
      </c>
      <c r="E6180" t="s">
        <v>17693</v>
      </c>
      <c r="F6180">
        <v>6.1</v>
      </c>
      <c r="G6180" s="1">
        <v>278000</v>
      </c>
      <c r="H6180" t="s">
        <v>17694</v>
      </c>
      <c r="I6180" t="s">
        <v>17695</v>
      </c>
      <c r="J6180" t="s">
        <v>13938</v>
      </c>
      <c r="K6180" t="s">
        <v>30</v>
      </c>
      <c r="L6180" s="1">
        <v>170000000</v>
      </c>
      <c r="M6180" s="1">
        <v>396592829</v>
      </c>
      <c r="N6180" t="s">
        <v>17696</v>
      </c>
      <c r="O6180">
        <v>127</v>
      </c>
      <c r="P6180" s="6" t="str">
        <f>_xlfn.XLOOKUP(movie3[[#This Row],[year]],inflation!E$2:E$225,inflation!F$2:F$225,,0)</f>
        <v>689.9</v>
      </c>
      <c r="Q6180" s="2">
        <f>movie3[[#This Row],[gross]] * (inflation!B$226 / movie3[[#This Row],[CPI of Released Year]])</f>
        <v>526337721.74576026</v>
      </c>
      <c r="R6180" s="2">
        <f>movie3[[#This Row],[gross]]-movie3[[#This Row],[budget]]</f>
        <v>226592829</v>
      </c>
    </row>
    <row r="6181" spans="1:18" hidden="1" x14ac:dyDescent="0.25">
      <c r="A6181" t="s">
        <v>17732</v>
      </c>
      <c r="B6181" t="s">
        <v>16</v>
      </c>
      <c r="C6181" t="s">
        <v>41</v>
      </c>
      <c r="D6181">
        <v>2012</v>
      </c>
      <c r="E6181" t="s">
        <v>17666</v>
      </c>
      <c r="F6181">
        <v>6.1</v>
      </c>
      <c r="G6181" s="1">
        <v>134000</v>
      </c>
      <c r="H6181" t="s">
        <v>5109</v>
      </c>
      <c r="I6181" t="s">
        <v>17733</v>
      </c>
      <c r="J6181" t="s">
        <v>14630</v>
      </c>
      <c r="K6181" t="s">
        <v>30</v>
      </c>
      <c r="L6181" s="1">
        <v>7000000</v>
      </c>
      <c r="M6181" s="1">
        <v>167739961</v>
      </c>
      <c r="N6181" t="s">
        <v>17734</v>
      </c>
      <c r="O6181">
        <v>110</v>
      </c>
      <c r="P6181" s="6" t="str">
        <f>_xlfn.XLOOKUP(movie3[[#This Row],[year]],inflation!E$2:E$225,inflation!F$2:F$225,,0)</f>
        <v>689.9</v>
      </c>
      <c r="Q6181" s="2">
        <f>movie3[[#This Row],[gross]] * (inflation!B$226 / movie3[[#This Row],[CPI of Released Year]])</f>
        <v>222615898.37889549</v>
      </c>
      <c r="R6181" s="2">
        <f>movie3[[#This Row],[gross]]-movie3[[#This Row],[budget]]</f>
        <v>160739961</v>
      </c>
    </row>
    <row r="6182" spans="1:18" x14ac:dyDescent="0.25">
      <c r="A6182" t="s">
        <v>17831</v>
      </c>
      <c r="B6182" t="s">
        <v>448</v>
      </c>
      <c r="C6182" t="s">
        <v>52</v>
      </c>
      <c r="D6182">
        <v>2012</v>
      </c>
      <c r="E6182" t="s">
        <v>17832</v>
      </c>
      <c r="F6182">
        <v>6.1</v>
      </c>
      <c r="G6182" s="1">
        <v>36000</v>
      </c>
      <c r="H6182" t="s">
        <v>15370</v>
      </c>
      <c r="I6182" t="s">
        <v>13099</v>
      </c>
      <c r="J6182" t="s">
        <v>7688</v>
      </c>
      <c r="K6182" t="s">
        <v>453</v>
      </c>
      <c r="L6182" s="1">
        <v>6000000</v>
      </c>
      <c r="M6182" s="1">
        <v>2631275</v>
      </c>
      <c r="N6182" t="s">
        <v>17833</v>
      </c>
      <c r="O6182">
        <v>89</v>
      </c>
      <c r="P6182" s="6" t="str">
        <f>_xlfn.XLOOKUP(movie3[[#This Row],[year]],inflation!E$2:E$225,inflation!F$2:F$225,,0)</f>
        <v>689.9</v>
      </c>
      <c r="Q6182" s="2">
        <f>movie3[[#This Row],[gross]] * (inflation!B$226 / movie3[[#This Row],[CPI of Released Year]])</f>
        <v>3492093.622264096</v>
      </c>
      <c r="R6182" s="2">
        <f>movie3[[#This Row],[gross]]-movie3[[#This Row],[budget]]</f>
        <v>-3368725</v>
      </c>
    </row>
    <row r="6183" spans="1:18" hidden="1" x14ac:dyDescent="0.25">
      <c r="A6183" t="s">
        <v>17867</v>
      </c>
      <c r="B6183" t="s">
        <v>16</v>
      </c>
      <c r="C6183" t="s">
        <v>34</v>
      </c>
      <c r="D6183">
        <v>2012</v>
      </c>
      <c r="E6183" t="s">
        <v>17868</v>
      </c>
      <c r="F6183">
        <v>6.1</v>
      </c>
      <c r="G6183" s="1">
        <v>35000</v>
      </c>
      <c r="H6183" t="s">
        <v>17869</v>
      </c>
      <c r="I6183" t="s">
        <v>14825</v>
      </c>
      <c r="J6183" t="s">
        <v>14825</v>
      </c>
      <c r="K6183" t="s">
        <v>30</v>
      </c>
      <c r="L6183" s="1">
        <v>2000000</v>
      </c>
      <c r="M6183" s="1">
        <v>16816647</v>
      </c>
      <c r="N6183" t="s">
        <v>17810</v>
      </c>
      <c r="O6183">
        <v>100</v>
      </c>
      <c r="P6183" s="6" t="str">
        <f>_xlfn.XLOOKUP(movie3[[#This Row],[year]],inflation!E$2:E$225,inflation!F$2:F$225,,0)</f>
        <v>689.9</v>
      </c>
      <c r="Q6183" s="2">
        <f>movie3[[#This Row],[gross]] * (inflation!B$226 / movie3[[#This Row],[CPI of Released Year]])</f>
        <v>22318193.931294389</v>
      </c>
      <c r="R6183" s="2">
        <f>movie3[[#This Row],[gross]]-movie3[[#This Row],[budget]]</f>
        <v>14816647</v>
      </c>
    </row>
    <row r="6184" spans="1:18" hidden="1" x14ac:dyDescent="0.25">
      <c r="A6184" t="s">
        <v>17876</v>
      </c>
      <c r="B6184" t="s">
        <v>16</v>
      </c>
      <c r="C6184" t="s">
        <v>25</v>
      </c>
      <c r="D6184">
        <v>2012</v>
      </c>
      <c r="E6184" t="s">
        <v>17877</v>
      </c>
      <c r="F6184">
        <v>6.1</v>
      </c>
      <c r="G6184" s="1">
        <v>40000</v>
      </c>
      <c r="H6184" t="s">
        <v>10468</v>
      </c>
      <c r="I6184" t="s">
        <v>17878</v>
      </c>
      <c r="J6184" t="s">
        <v>15261</v>
      </c>
      <c r="K6184" t="s">
        <v>453</v>
      </c>
      <c r="L6184" s="1">
        <v>25000000</v>
      </c>
      <c r="M6184" s="1">
        <v>9617377</v>
      </c>
      <c r="N6184" t="s">
        <v>6716</v>
      </c>
      <c r="O6184">
        <v>124</v>
      </c>
      <c r="P6184" s="6" t="str">
        <f>_xlfn.XLOOKUP(movie3[[#This Row],[year]],inflation!E$2:E$225,inflation!F$2:F$225,,0)</f>
        <v>689.9</v>
      </c>
      <c r="Q6184" s="2">
        <f>movie3[[#This Row],[gross]] * (inflation!B$226 / movie3[[#This Row],[CPI of Released Year]])</f>
        <v>12763690.942455428</v>
      </c>
      <c r="R6184" s="2">
        <f>movie3[[#This Row],[gross]]-movie3[[#This Row],[budget]]</f>
        <v>-15382623</v>
      </c>
    </row>
    <row r="6185" spans="1:18" x14ac:dyDescent="0.25">
      <c r="A6185" t="s">
        <v>17953</v>
      </c>
      <c r="B6185" t="s">
        <v>16</v>
      </c>
      <c r="C6185" t="s">
        <v>52</v>
      </c>
      <c r="D6185">
        <v>2012</v>
      </c>
      <c r="E6185" t="s">
        <v>17702</v>
      </c>
      <c r="F6185">
        <v>6.1</v>
      </c>
      <c r="G6185" s="1">
        <v>47000</v>
      </c>
      <c r="H6185" t="s">
        <v>16260</v>
      </c>
      <c r="I6185" t="s">
        <v>14323</v>
      </c>
      <c r="J6185" t="s">
        <v>16261</v>
      </c>
      <c r="K6185" t="s">
        <v>30</v>
      </c>
      <c r="L6185" s="1">
        <v>7500000</v>
      </c>
      <c r="M6185" s="1">
        <v>9929706</v>
      </c>
      <c r="N6185" t="s">
        <v>16262</v>
      </c>
      <c r="O6185">
        <v>82</v>
      </c>
      <c r="P6185" s="6" t="str">
        <f>_xlfn.XLOOKUP(movie3[[#This Row],[year]],inflation!E$2:E$225,inflation!F$2:F$225,,0)</f>
        <v>689.9</v>
      </c>
      <c r="Q6185" s="2">
        <f>movie3[[#This Row],[gross]] * (inflation!B$226 / movie3[[#This Row],[CPI of Released Year]])</f>
        <v>13178198.019423105</v>
      </c>
      <c r="R6185" s="2">
        <f>movie3[[#This Row],[gross]]-movie3[[#This Row],[budget]]</f>
        <v>2429706</v>
      </c>
    </row>
    <row r="6186" spans="1:18" hidden="1" x14ac:dyDescent="0.25">
      <c r="A6186" t="s">
        <v>17978</v>
      </c>
      <c r="B6186" t="s">
        <v>16</v>
      </c>
      <c r="C6186" t="s">
        <v>41</v>
      </c>
      <c r="D6186">
        <v>2012</v>
      </c>
      <c r="E6186" t="s">
        <v>17757</v>
      </c>
      <c r="F6186">
        <v>6.1</v>
      </c>
      <c r="G6186" s="1">
        <v>126000</v>
      </c>
      <c r="H6186" t="s">
        <v>9525</v>
      </c>
      <c r="I6186" t="s">
        <v>16270</v>
      </c>
      <c r="J6186" t="s">
        <v>13048</v>
      </c>
      <c r="K6186" t="s">
        <v>30</v>
      </c>
      <c r="L6186" s="1">
        <v>95000000</v>
      </c>
      <c r="M6186" s="1">
        <v>104907746</v>
      </c>
      <c r="N6186" t="s">
        <v>23</v>
      </c>
      <c r="O6186">
        <v>85</v>
      </c>
      <c r="P6186" s="6" t="str">
        <f>_xlfn.XLOOKUP(movie3[[#This Row],[year]],inflation!E$2:E$225,inflation!F$2:F$225,,0)</f>
        <v>689.9</v>
      </c>
      <c r="Q6186" s="2">
        <f>movie3[[#This Row],[gross]] * (inflation!B$226 / movie3[[#This Row],[CPI of Released Year]])</f>
        <v>139228195.73503405</v>
      </c>
      <c r="R6186" s="2">
        <f>movie3[[#This Row],[gross]]-movie3[[#This Row],[budget]]</f>
        <v>9907746</v>
      </c>
    </row>
    <row r="6187" spans="1:18" hidden="1" x14ac:dyDescent="0.25">
      <c r="A6187" t="s">
        <v>18042</v>
      </c>
      <c r="B6187" t="s">
        <v>2000</v>
      </c>
      <c r="C6187" t="s">
        <v>34</v>
      </c>
      <c r="D6187">
        <v>2012</v>
      </c>
      <c r="E6187" t="s">
        <v>17155</v>
      </c>
      <c r="F6187">
        <v>6.1</v>
      </c>
      <c r="G6187" s="1">
        <v>96000</v>
      </c>
      <c r="H6187" t="s">
        <v>18043</v>
      </c>
      <c r="I6187" t="s">
        <v>18043</v>
      </c>
      <c r="J6187" t="s">
        <v>10851</v>
      </c>
      <c r="K6187" t="s">
        <v>453</v>
      </c>
      <c r="L6187" s="1">
        <v>20000000</v>
      </c>
      <c r="M6187" s="1">
        <v>32948113</v>
      </c>
      <c r="N6187" t="s">
        <v>12255</v>
      </c>
      <c r="O6187">
        <v>95</v>
      </c>
      <c r="P6187" s="6" t="str">
        <f>_xlfn.XLOOKUP(movie3[[#This Row],[year]],inflation!E$2:E$225,inflation!F$2:F$225,,0)</f>
        <v>689.9</v>
      </c>
      <c r="Q6187" s="2">
        <f>movie3[[#This Row],[gross]] * (inflation!B$226 / movie3[[#This Row],[CPI of Released Year]])</f>
        <v>43727050.678069286</v>
      </c>
      <c r="R6187" s="2">
        <f>movie3[[#This Row],[gross]]-movie3[[#This Row],[budget]]</f>
        <v>12948113</v>
      </c>
    </row>
    <row r="6188" spans="1:18" hidden="1" x14ac:dyDescent="0.25">
      <c r="A6188" t="s">
        <v>18136</v>
      </c>
      <c r="B6188" t="s">
        <v>16</v>
      </c>
      <c r="C6188" t="s">
        <v>34</v>
      </c>
      <c r="D6188">
        <v>2012</v>
      </c>
      <c r="E6188" t="s">
        <v>18079</v>
      </c>
      <c r="F6188">
        <v>6.1</v>
      </c>
      <c r="G6188" s="1">
        <v>19000</v>
      </c>
      <c r="H6188" t="s">
        <v>18137</v>
      </c>
      <c r="I6188" t="s">
        <v>18137</v>
      </c>
      <c r="J6188" t="s">
        <v>10933</v>
      </c>
      <c r="K6188" t="s">
        <v>22</v>
      </c>
      <c r="M6188" s="1">
        <v>7708312</v>
      </c>
      <c r="N6188" t="s">
        <v>15694</v>
      </c>
      <c r="O6188">
        <v>112</v>
      </c>
      <c r="P6188" s="6" t="str">
        <f>_xlfn.XLOOKUP(movie3[[#This Row],[year]],inflation!E$2:E$225,inflation!F$2:F$225,,0)</f>
        <v>689.9</v>
      </c>
      <c r="Q6188" s="2">
        <f>movie3[[#This Row],[gross]] * (inflation!B$226 / movie3[[#This Row],[CPI of Released Year]])</f>
        <v>10230077.499927526</v>
      </c>
      <c r="R6188" s="2">
        <f>movie3[[#This Row],[gross]]-movie3[[#This Row],[budget]]</f>
        <v>7708312</v>
      </c>
    </row>
    <row r="6189" spans="1:18" x14ac:dyDescent="0.25">
      <c r="A6189" t="s">
        <v>17899</v>
      </c>
      <c r="B6189" t="s">
        <v>16</v>
      </c>
      <c r="C6189" t="s">
        <v>52</v>
      </c>
      <c r="D6189">
        <v>2012</v>
      </c>
      <c r="E6189" t="s">
        <v>17815</v>
      </c>
      <c r="F6189">
        <v>6</v>
      </c>
      <c r="G6189" s="1">
        <v>20000</v>
      </c>
      <c r="H6189" t="s">
        <v>15798</v>
      </c>
      <c r="I6189" t="s">
        <v>17900</v>
      </c>
      <c r="J6189" t="s">
        <v>17901</v>
      </c>
      <c r="K6189" t="s">
        <v>30</v>
      </c>
      <c r="L6189" s="1">
        <v>2900000</v>
      </c>
      <c r="M6189" s="1">
        <v>1048704</v>
      </c>
      <c r="N6189" t="s">
        <v>17902</v>
      </c>
      <c r="O6189">
        <v>86</v>
      </c>
      <c r="P6189" s="6" t="str">
        <f>_xlfn.XLOOKUP(movie3[[#This Row],[year]],inflation!E$2:E$225,inflation!F$2:F$225,,0)</f>
        <v>689.9</v>
      </c>
      <c r="Q6189" s="2">
        <f>movie3[[#This Row],[gross]] * (inflation!B$226 / movie3[[#This Row],[CPI of Released Year]])</f>
        <v>1391786.3203362806</v>
      </c>
      <c r="R6189" s="2">
        <f>movie3[[#This Row],[gross]]-movie3[[#This Row],[budget]]</f>
        <v>-1851296</v>
      </c>
    </row>
    <row r="6190" spans="1:18" hidden="1" x14ac:dyDescent="0.25">
      <c r="A6190" t="s">
        <v>18061</v>
      </c>
      <c r="B6190" t="s">
        <v>33</v>
      </c>
      <c r="C6190" t="s">
        <v>41</v>
      </c>
      <c r="D6190">
        <v>2012</v>
      </c>
      <c r="E6190" t="s">
        <v>17645</v>
      </c>
      <c r="F6190">
        <v>6</v>
      </c>
      <c r="G6190" s="1">
        <v>25000</v>
      </c>
      <c r="H6190" t="s">
        <v>14532</v>
      </c>
      <c r="I6190" t="s">
        <v>18062</v>
      </c>
      <c r="J6190" t="s">
        <v>4921</v>
      </c>
      <c r="K6190" t="s">
        <v>30</v>
      </c>
      <c r="L6190" s="1">
        <v>25000000</v>
      </c>
      <c r="M6190" s="1">
        <v>119772232</v>
      </c>
      <c r="N6190" t="s">
        <v>180</v>
      </c>
      <c r="O6190">
        <v>105</v>
      </c>
      <c r="P6190" s="6" t="str">
        <f>_xlfn.XLOOKUP(movie3[[#This Row],[year]],inflation!E$2:E$225,inflation!F$2:F$225,,0)</f>
        <v>689.9</v>
      </c>
      <c r="Q6190" s="2">
        <f>movie3[[#This Row],[gross]] * (inflation!B$226 / movie3[[#This Row],[CPI of Released Year]])</f>
        <v>158955581.41643718</v>
      </c>
      <c r="R6190" s="2">
        <f>movie3[[#This Row],[gross]]-movie3[[#This Row],[budget]]</f>
        <v>94772232</v>
      </c>
    </row>
    <row r="6191" spans="1:18" hidden="1" x14ac:dyDescent="0.25">
      <c r="A6191" t="s">
        <v>18097</v>
      </c>
      <c r="B6191" t="s">
        <v>16</v>
      </c>
      <c r="C6191" t="s">
        <v>17</v>
      </c>
      <c r="D6191">
        <v>2012</v>
      </c>
      <c r="E6191" t="s">
        <v>18098</v>
      </c>
      <c r="F6191">
        <v>6</v>
      </c>
      <c r="G6191" s="1">
        <v>4400</v>
      </c>
      <c r="H6191" t="s">
        <v>18099</v>
      </c>
      <c r="I6191" t="s">
        <v>18099</v>
      </c>
      <c r="J6191" t="s">
        <v>18100</v>
      </c>
      <c r="K6191" t="s">
        <v>30</v>
      </c>
      <c r="L6191" s="1">
        <v>20000000</v>
      </c>
      <c r="M6191" s="1">
        <v>636399</v>
      </c>
      <c r="N6191" t="s">
        <v>18101</v>
      </c>
      <c r="O6191">
        <v>112</v>
      </c>
      <c r="P6191" s="6" t="str">
        <f>_xlfn.XLOOKUP(movie3[[#This Row],[year]],inflation!E$2:E$225,inflation!F$2:F$225,,0)</f>
        <v>689.9</v>
      </c>
      <c r="Q6191" s="2">
        <f>movie3[[#This Row],[gross]] * (inflation!B$226 / movie3[[#This Row],[CPI of Released Year]])</f>
        <v>844596.20872590225</v>
      </c>
      <c r="R6191" s="2">
        <f>movie3[[#This Row],[gross]]-movie3[[#This Row],[budget]]</f>
        <v>-19363601</v>
      </c>
    </row>
    <row r="6192" spans="1:18" hidden="1" x14ac:dyDescent="0.25">
      <c r="A6192" t="s">
        <v>18170</v>
      </c>
      <c r="B6192" t="s">
        <v>16</v>
      </c>
      <c r="C6192" t="s">
        <v>41</v>
      </c>
      <c r="D6192">
        <v>2012</v>
      </c>
      <c r="E6192" t="s">
        <v>18171</v>
      </c>
      <c r="F6192">
        <v>6</v>
      </c>
      <c r="G6192" s="1">
        <v>16000</v>
      </c>
      <c r="H6192" t="s">
        <v>18172</v>
      </c>
      <c r="I6192" t="s">
        <v>18173</v>
      </c>
      <c r="J6192" t="s">
        <v>18174</v>
      </c>
      <c r="K6192" t="s">
        <v>30</v>
      </c>
      <c r="L6192" s="1">
        <v>850000</v>
      </c>
      <c r="M6192" s="1">
        <v>1386088</v>
      </c>
      <c r="N6192" t="s">
        <v>18175</v>
      </c>
      <c r="O6192">
        <v>85</v>
      </c>
      <c r="P6192" s="6" t="str">
        <f>_xlfn.XLOOKUP(movie3[[#This Row],[year]],inflation!E$2:E$225,inflation!F$2:F$225,,0)</f>
        <v>689.9</v>
      </c>
      <c r="Q6192" s="2">
        <f>movie3[[#This Row],[gross]] * (inflation!B$226 / movie3[[#This Row],[CPI of Released Year]])</f>
        <v>1839545.1120452238</v>
      </c>
      <c r="R6192" s="2">
        <f>movie3[[#This Row],[gross]]-movie3[[#This Row],[budget]]</f>
        <v>536088</v>
      </c>
    </row>
    <row r="6193" spans="1:18" hidden="1" x14ac:dyDescent="0.25">
      <c r="A6193" t="s">
        <v>17758</v>
      </c>
      <c r="B6193" t="s">
        <v>16</v>
      </c>
      <c r="C6193" t="s">
        <v>34</v>
      </c>
      <c r="D6193">
        <v>2012</v>
      </c>
      <c r="E6193" t="s">
        <v>17718</v>
      </c>
      <c r="F6193">
        <v>5.9</v>
      </c>
      <c r="G6193" s="1">
        <v>151000</v>
      </c>
      <c r="H6193" t="s">
        <v>13862</v>
      </c>
      <c r="I6193" t="s">
        <v>17726</v>
      </c>
      <c r="J6193" t="s">
        <v>17759</v>
      </c>
      <c r="K6193" t="s">
        <v>30</v>
      </c>
      <c r="L6193" s="1">
        <v>69000000</v>
      </c>
      <c r="M6193" s="1">
        <v>116471580</v>
      </c>
      <c r="N6193" t="s">
        <v>17760</v>
      </c>
      <c r="O6193">
        <v>105</v>
      </c>
      <c r="P6193" s="6" t="str">
        <f>_xlfn.XLOOKUP(movie3[[#This Row],[year]],inflation!E$2:E$225,inflation!F$2:F$225,,0)</f>
        <v>689.9</v>
      </c>
      <c r="Q6193" s="2">
        <f>movie3[[#This Row],[gross]] * (inflation!B$226 / movie3[[#This Row],[CPI of Released Year]])</f>
        <v>154575124.87027106</v>
      </c>
      <c r="R6193" s="2">
        <f>movie3[[#This Row],[gross]]-movie3[[#This Row],[budget]]</f>
        <v>47471580</v>
      </c>
    </row>
    <row r="6194" spans="1:18" hidden="1" x14ac:dyDescent="0.25">
      <c r="A6194" t="s">
        <v>17789</v>
      </c>
      <c r="B6194" t="s">
        <v>2000</v>
      </c>
      <c r="C6194" t="s">
        <v>41</v>
      </c>
      <c r="D6194">
        <v>2012</v>
      </c>
      <c r="E6194" t="s">
        <v>17714</v>
      </c>
      <c r="F6194">
        <v>5.9</v>
      </c>
      <c r="G6194" s="1">
        <v>75000</v>
      </c>
      <c r="H6194" t="s">
        <v>12045</v>
      </c>
      <c r="I6194" t="s">
        <v>15548</v>
      </c>
      <c r="J6194" t="s">
        <v>17790</v>
      </c>
      <c r="K6194" t="s">
        <v>30</v>
      </c>
      <c r="L6194" s="1">
        <v>75000000</v>
      </c>
      <c r="M6194" s="1">
        <v>59418613</v>
      </c>
      <c r="N6194" t="s">
        <v>2027</v>
      </c>
      <c r="O6194">
        <v>123</v>
      </c>
      <c r="P6194" s="6" t="str">
        <f>_xlfn.XLOOKUP(movie3[[#This Row],[year]],inflation!E$2:E$225,inflation!F$2:F$225,,0)</f>
        <v>689.9</v>
      </c>
      <c r="Q6194" s="2">
        <f>movie3[[#This Row],[gross]] * (inflation!B$226 / movie3[[#This Row],[CPI of Released Year]])</f>
        <v>78857344.633715034</v>
      </c>
      <c r="R6194" s="2">
        <f>movie3[[#This Row],[gross]]-movie3[[#This Row],[budget]]</f>
        <v>-15581387</v>
      </c>
    </row>
    <row r="6195" spans="1:18" hidden="1" x14ac:dyDescent="0.25">
      <c r="A6195" t="s">
        <v>17886</v>
      </c>
      <c r="B6195" t="s">
        <v>2000</v>
      </c>
      <c r="C6195" t="s">
        <v>34</v>
      </c>
      <c r="D6195">
        <v>2012</v>
      </c>
      <c r="E6195" t="s">
        <v>17772</v>
      </c>
      <c r="F6195">
        <v>5.9</v>
      </c>
      <c r="G6195" s="1">
        <v>43000</v>
      </c>
      <c r="H6195" t="s">
        <v>17887</v>
      </c>
      <c r="I6195" t="s">
        <v>11566</v>
      </c>
      <c r="J6195" t="s">
        <v>16866</v>
      </c>
      <c r="K6195" t="s">
        <v>30</v>
      </c>
      <c r="M6195" s="1">
        <v>19767535</v>
      </c>
      <c r="N6195" t="s">
        <v>10085</v>
      </c>
      <c r="O6195">
        <v>94</v>
      </c>
      <c r="P6195" s="6" t="str">
        <f>_xlfn.XLOOKUP(movie3[[#This Row],[year]],inflation!E$2:E$225,inflation!F$2:F$225,,0)</f>
        <v>689.9</v>
      </c>
      <c r="Q6195" s="2">
        <f>movie3[[#This Row],[gross]] * (inflation!B$226 / movie3[[#This Row],[CPI of Released Year]])</f>
        <v>26234461.582838092</v>
      </c>
      <c r="R6195" s="2">
        <f>movie3[[#This Row],[gross]]-movie3[[#This Row],[budget]]</f>
        <v>19767535</v>
      </c>
    </row>
    <row r="6196" spans="1:18" x14ac:dyDescent="0.25">
      <c r="A6196" t="s">
        <v>17928</v>
      </c>
      <c r="B6196" t="s">
        <v>2000</v>
      </c>
      <c r="C6196" t="s">
        <v>52</v>
      </c>
      <c r="D6196">
        <v>2012</v>
      </c>
      <c r="E6196" t="s">
        <v>17929</v>
      </c>
      <c r="F6196">
        <v>5.9</v>
      </c>
      <c r="G6196" s="1">
        <v>58000</v>
      </c>
      <c r="H6196" t="s">
        <v>9892</v>
      </c>
      <c r="I6196" t="s">
        <v>17930</v>
      </c>
      <c r="J6196" t="s">
        <v>17931</v>
      </c>
      <c r="K6196" t="s">
        <v>30</v>
      </c>
      <c r="L6196" s="1">
        <v>14000000</v>
      </c>
      <c r="M6196" s="1">
        <v>85446075</v>
      </c>
      <c r="N6196" t="s">
        <v>17932</v>
      </c>
      <c r="O6196">
        <v>92</v>
      </c>
      <c r="P6196" s="6" t="str">
        <f>_xlfn.XLOOKUP(movie3[[#This Row],[year]],inflation!E$2:E$225,inflation!F$2:F$225,,0)</f>
        <v>689.9</v>
      </c>
      <c r="Q6196" s="2">
        <f>movie3[[#This Row],[gross]] * (inflation!B$226 / movie3[[#This Row],[CPI of Released Year]])</f>
        <v>113399661.21176982</v>
      </c>
      <c r="R6196" s="2">
        <f>movie3[[#This Row],[gross]]-movie3[[#This Row],[budget]]</f>
        <v>71446075</v>
      </c>
    </row>
    <row r="6197" spans="1:18" hidden="1" x14ac:dyDescent="0.25">
      <c r="A6197" t="s">
        <v>18028</v>
      </c>
      <c r="B6197" t="s">
        <v>2000</v>
      </c>
      <c r="C6197" t="s">
        <v>34</v>
      </c>
      <c r="D6197">
        <v>2012</v>
      </c>
      <c r="E6197" t="s">
        <v>17369</v>
      </c>
      <c r="F6197">
        <v>5.9</v>
      </c>
      <c r="G6197" s="1">
        <v>34000</v>
      </c>
      <c r="H6197" t="s">
        <v>18029</v>
      </c>
      <c r="I6197" t="s">
        <v>9667</v>
      </c>
      <c r="J6197" t="s">
        <v>6222</v>
      </c>
      <c r="K6197" t="s">
        <v>30</v>
      </c>
      <c r="L6197" s="1">
        <v>58000000</v>
      </c>
      <c r="M6197" s="1">
        <v>50365498</v>
      </c>
      <c r="N6197" t="s">
        <v>180</v>
      </c>
      <c r="O6197">
        <v>125</v>
      </c>
      <c r="P6197" s="6" t="str">
        <f>_xlfn.XLOOKUP(movie3[[#This Row],[year]],inflation!E$2:E$225,inflation!F$2:F$225,,0)</f>
        <v>689.9</v>
      </c>
      <c r="Q6197" s="2">
        <f>movie3[[#This Row],[gross]] * (inflation!B$226 / movie3[[#This Row],[CPI of Released Year]])</f>
        <v>66842513.362516306</v>
      </c>
      <c r="R6197" s="2">
        <f>movie3[[#This Row],[gross]]-movie3[[#This Row],[budget]]</f>
        <v>-7634502</v>
      </c>
    </row>
    <row r="6198" spans="1:18" hidden="1" x14ac:dyDescent="0.25">
      <c r="A6198" t="s">
        <v>18039</v>
      </c>
      <c r="B6198" t="s">
        <v>16</v>
      </c>
      <c r="C6198" t="s">
        <v>17</v>
      </c>
      <c r="D6198">
        <v>2012</v>
      </c>
      <c r="E6198" t="s">
        <v>18040</v>
      </c>
      <c r="F6198">
        <v>5.9</v>
      </c>
      <c r="G6198" s="1">
        <v>28000</v>
      </c>
      <c r="H6198" t="s">
        <v>10133</v>
      </c>
      <c r="I6198" t="s">
        <v>10133</v>
      </c>
      <c r="J6198" t="s">
        <v>9663</v>
      </c>
      <c r="K6198" t="s">
        <v>30</v>
      </c>
      <c r="M6198" s="1">
        <v>2801166</v>
      </c>
      <c r="N6198" t="s">
        <v>18041</v>
      </c>
      <c r="O6198">
        <v>112</v>
      </c>
      <c r="P6198" s="6" t="str">
        <f>_xlfn.XLOOKUP(movie3[[#This Row],[year]],inflation!E$2:E$225,inflation!F$2:F$225,,0)</f>
        <v>689.9</v>
      </c>
      <c r="Q6198" s="2">
        <f>movie3[[#This Row],[gross]] * (inflation!B$226 / movie3[[#This Row],[CPI of Released Year]])</f>
        <v>3717564.2696042904</v>
      </c>
      <c r="R6198" s="2">
        <f>movie3[[#This Row],[gross]]-movie3[[#This Row],[budget]]</f>
        <v>2801166</v>
      </c>
    </row>
    <row r="6199" spans="1:18" hidden="1" x14ac:dyDescent="0.25">
      <c r="A6199" t="s">
        <v>18152</v>
      </c>
      <c r="B6199" t="s">
        <v>2000</v>
      </c>
      <c r="C6199" t="s">
        <v>41</v>
      </c>
      <c r="D6199">
        <v>2012</v>
      </c>
      <c r="E6199" t="s">
        <v>17478</v>
      </c>
      <c r="F6199">
        <v>5.9</v>
      </c>
      <c r="G6199" s="1">
        <v>41000</v>
      </c>
      <c r="H6199" t="s">
        <v>9611</v>
      </c>
      <c r="I6199" t="s">
        <v>10301</v>
      </c>
      <c r="J6199" t="s">
        <v>1486</v>
      </c>
      <c r="K6199" t="s">
        <v>30</v>
      </c>
      <c r="L6199" s="1">
        <v>40000000</v>
      </c>
      <c r="M6199" s="1">
        <v>22044277</v>
      </c>
      <c r="N6199" t="s">
        <v>14596</v>
      </c>
      <c r="O6199">
        <v>91</v>
      </c>
      <c r="P6199" s="6" t="str">
        <f>_xlfn.XLOOKUP(movie3[[#This Row],[year]],inflation!E$2:E$225,inflation!F$2:F$225,,0)</f>
        <v>689.9</v>
      </c>
      <c r="Q6199" s="2">
        <f>movie3[[#This Row],[gross]] * (inflation!B$226 / movie3[[#This Row],[CPI of Released Year]])</f>
        <v>29256037.137556169</v>
      </c>
      <c r="R6199" s="2">
        <f>movie3[[#This Row],[gross]]-movie3[[#This Row],[budget]]</f>
        <v>-17955723</v>
      </c>
    </row>
    <row r="6200" spans="1:18" hidden="1" x14ac:dyDescent="0.25">
      <c r="A6200" t="s">
        <v>18156</v>
      </c>
      <c r="B6200" t="s">
        <v>33</v>
      </c>
      <c r="C6200" t="s">
        <v>390</v>
      </c>
      <c r="D6200">
        <v>2012</v>
      </c>
      <c r="E6200" t="s">
        <v>18157</v>
      </c>
      <c r="F6200">
        <v>5.9</v>
      </c>
      <c r="G6200" s="1">
        <v>25000</v>
      </c>
      <c r="H6200" t="s">
        <v>18158</v>
      </c>
      <c r="I6200" t="s">
        <v>18159</v>
      </c>
      <c r="J6200" t="s">
        <v>6932</v>
      </c>
      <c r="K6200" t="s">
        <v>30</v>
      </c>
      <c r="L6200" s="1">
        <v>40000000</v>
      </c>
      <c r="M6200" s="1">
        <v>74939189</v>
      </c>
      <c r="N6200" t="s">
        <v>18160</v>
      </c>
      <c r="O6200">
        <v>89</v>
      </c>
      <c r="P6200" s="6" t="str">
        <f>_xlfn.XLOOKUP(movie3[[#This Row],[year]],inflation!E$2:E$225,inflation!F$2:F$225,,0)</f>
        <v>689.9</v>
      </c>
      <c r="Q6200" s="2">
        <f>movie3[[#This Row],[gross]] * (inflation!B$226 / movie3[[#This Row],[CPI of Released Year]])</f>
        <v>99455459.412088707</v>
      </c>
      <c r="R6200" s="2">
        <f>movie3[[#This Row],[gross]]-movie3[[#This Row],[budget]]</f>
        <v>34939189</v>
      </c>
    </row>
    <row r="6201" spans="1:18" hidden="1" x14ac:dyDescent="0.25">
      <c r="A6201" t="s">
        <v>17729</v>
      </c>
      <c r="B6201" t="s">
        <v>2000</v>
      </c>
      <c r="C6201" t="s">
        <v>34</v>
      </c>
      <c r="D6201">
        <v>2012</v>
      </c>
      <c r="E6201" t="s">
        <v>17730</v>
      </c>
      <c r="F6201">
        <v>5.8</v>
      </c>
      <c r="G6201" s="1">
        <v>240000</v>
      </c>
      <c r="H6201" t="s">
        <v>6749</v>
      </c>
      <c r="I6201" t="s">
        <v>16528</v>
      </c>
      <c r="J6201" t="s">
        <v>17731</v>
      </c>
      <c r="K6201" t="s">
        <v>30</v>
      </c>
      <c r="L6201" s="1">
        <v>209000000</v>
      </c>
      <c r="M6201" s="1">
        <v>303025485</v>
      </c>
      <c r="N6201" t="s">
        <v>61</v>
      </c>
      <c r="O6201">
        <v>131</v>
      </c>
      <c r="P6201" s="6" t="str">
        <f>_xlfn.XLOOKUP(movie3[[#This Row],[year]],inflation!E$2:E$225,inflation!F$2:F$225,,0)</f>
        <v>689.9</v>
      </c>
      <c r="Q6201" s="2">
        <f>movie3[[#This Row],[gross]] * (inflation!B$226 / movie3[[#This Row],[CPI of Released Year]])</f>
        <v>402159927.6213944</v>
      </c>
      <c r="R6201" s="2">
        <f>movie3[[#This Row],[gross]]-movie3[[#This Row],[budget]]</f>
        <v>94025485</v>
      </c>
    </row>
    <row r="6202" spans="1:18" hidden="1" x14ac:dyDescent="0.25">
      <c r="A6202" t="s">
        <v>17785</v>
      </c>
      <c r="B6202" t="s">
        <v>33</v>
      </c>
      <c r="C6202" t="s">
        <v>34</v>
      </c>
      <c r="D6202">
        <v>2012</v>
      </c>
      <c r="E6202" t="s">
        <v>17749</v>
      </c>
      <c r="F6202">
        <v>5.8</v>
      </c>
      <c r="G6202" s="1">
        <v>96000</v>
      </c>
      <c r="H6202" t="s">
        <v>17786</v>
      </c>
      <c r="I6202" t="s">
        <v>17787</v>
      </c>
      <c r="J6202" t="s">
        <v>14152</v>
      </c>
      <c r="K6202" t="s">
        <v>30</v>
      </c>
      <c r="L6202" s="1">
        <v>79000000</v>
      </c>
      <c r="M6202" s="1">
        <v>335260290</v>
      </c>
      <c r="N6202" t="s">
        <v>2027</v>
      </c>
      <c r="O6202">
        <v>94</v>
      </c>
      <c r="P6202" s="6" t="str">
        <f>_xlfn.XLOOKUP(movie3[[#This Row],[year]],inflation!E$2:E$225,inflation!F$2:F$225,,0)</f>
        <v>689.9</v>
      </c>
      <c r="Q6202" s="2">
        <f>movie3[[#This Row],[gross]] * (inflation!B$226 / movie3[[#This Row],[CPI of Released Year]])</f>
        <v>444940312.39889836</v>
      </c>
      <c r="R6202" s="2">
        <f>movie3[[#This Row],[gross]]-movie3[[#This Row],[budget]]</f>
        <v>256260290</v>
      </c>
    </row>
    <row r="6203" spans="1:18" x14ac:dyDescent="0.25">
      <c r="A6203" t="s">
        <v>17894</v>
      </c>
      <c r="B6203" t="s">
        <v>16</v>
      </c>
      <c r="C6203" t="s">
        <v>52</v>
      </c>
      <c r="D6203">
        <v>2012</v>
      </c>
      <c r="E6203" t="s">
        <v>17895</v>
      </c>
      <c r="F6203">
        <v>5.8</v>
      </c>
      <c r="G6203" s="1">
        <v>58000</v>
      </c>
      <c r="H6203" t="s">
        <v>609</v>
      </c>
      <c r="I6203" t="s">
        <v>17896</v>
      </c>
      <c r="J6203" t="s">
        <v>17897</v>
      </c>
      <c r="K6203" t="s">
        <v>30</v>
      </c>
      <c r="M6203" s="1">
        <v>1944287</v>
      </c>
      <c r="N6203" t="s">
        <v>17898</v>
      </c>
      <c r="O6203">
        <v>116</v>
      </c>
      <c r="P6203" s="6" t="str">
        <f>_xlfn.XLOOKUP(movie3[[#This Row],[year]],inflation!E$2:E$225,inflation!F$2:F$225,,0)</f>
        <v>689.9</v>
      </c>
      <c r="Q6203" s="2">
        <f>movie3[[#This Row],[gross]] * (inflation!B$226 / movie3[[#This Row],[CPI of Released Year]])</f>
        <v>2580358.2797506885</v>
      </c>
      <c r="R6203" s="2">
        <f>movie3[[#This Row],[gross]]-movie3[[#This Row],[budget]]</f>
        <v>1944287</v>
      </c>
    </row>
    <row r="6204" spans="1:18" hidden="1" x14ac:dyDescent="0.25">
      <c r="A6204" t="s">
        <v>17926</v>
      </c>
      <c r="B6204" t="s">
        <v>16</v>
      </c>
      <c r="C6204" t="s">
        <v>104</v>
      </c>
      <c r="D6204">
        <v>2012</v>
      </c>
      <c r="E6204" t="s">
        <v>17927</v>
      </c>
      <c r="F6204">
        <v>5.8</v>
      </c>
      <c r="G6204" s="1">
        <v>37000</v>
      </c>
      <c r="H6204" t="s">
        <v>16237</v>
      </c>
      <c r="I6204" t="s">
        <v>8713</v>
      </c>
      <c r="J6204" t="s">
        <v>9024</v>
      </c>
      <c r="K6204" t="s">
        <v>30</v>
      </c>
      <c r="L6204" s="1">
        <v>12500000</v>
      </c>
      <c r="M6204" s="1">
        <v>3783865</v>
      </c>
      <c r="N6204" t="s">
        <v>14977</v>
      </c>
      <c r="O6204">
        <v>107</v>
      </c>
      <c r="P6204" s="6" t="str">
        <f>_xlfn.XLOOKUP(movie3[[#This Row],[year]],inflation!E$2:E$225,inflation!F$2:F$225,,0)</f>
        <v>689.9</v>
      </c>
      <c r="Q6204" s="2">
        <f>movie3[[#This Row],[gross]] * (inflation!B$226 / movie3[[#This Row],[CPI of Released Year]])</f>
        <v>5021752.1292941002</v>
      </c>
      <c r="R6204" s="2">
        <f>movie3[[#This Row],[gross]]-movie3[[#This Row],[budget]]</f>
        <v>-8716135</v>
      </c>
    </row>
    <row r="6205" spans="1:18" hidden="1" x14ac:dyDescent="0.25">
      <c r="A6205" t="s">
        <v>18081</v>
      </c>
      <c r="B6205" t="s">
        <v>448</v>
      </c>
      <c r="C6205" t="s">
        <v>17</v>
      </c>
      <c r="D6205">
        <v>2012</v>
      </c>
      <c r="E6205" t="s">
        <v>17686</v>
      </c>
      <c r="F6205">
        <v>5.8</v>
      </c>
      <c r="G6205" s="1">
        <v>3200</v>
      </c>
      <c r="H6205" t="s">
        <v>18082</v>
      </c>
      <c r="I6205" t="s">
        <v>18082</v>
      </c>
      <c r="J6205" t="s">
        <v>18083</v>
      </c>
      <c r="K6205" t="s">
        <v>30</v>
      </c>
      <c r="M6205" s="1">
        <v>131208</v>
      </c>
      <c r="N6205" t="s">
        <v>18084</v>
      </c>
      <c r="O6205">
        <v>82</v>
      </c>
      <c r="P6205" s="6" t="str">
        <f>_xlfn.XLOOKUP(movie3[[#This Row],[year]],inflation!E$2:E$225,inflation!F$2:F$225,,0)</f>
        <v>689.9</v>
      </c>
      <c r="Q6205" s="2">
        <f>movie3[[#This Row],[gross]] * (inflation!B$226 / movie3[[#This Row],[CPI of Released Year]])</f>
        <v>174132.54790549356</v>
      </c>
      <c r="R6205" s="2">
        <f>movie3[[#This Row],[gross]]-movie3[[#This Row],[budget]]</f>
        <v>131208</v>
      </c>
    </row>
    <row r="6206" spans="1:18" hidden="1" x14ac:dyDescent="0.25">
      <c r="A6206" t="s">
        <v>17793</v>
      </c>
      <c r="B6206" t="s">
        <v>16</v>
      </c>
      <c r="C6206" t="s">
        <v>41</v>
      </c>
      <c r="D6206">
        <v>2012</v>
      </c>
      <c r="E6206" t="s">
        <v>17794</v>
      </c>
      <c r="F6206">
        <v>5.7</v>
      </c>
      <c r="G6206" s="1">
        <v>123000</v>
      </c>
      <c r="H6206" t="s">
        <v>15083</v>
      </c>
      <c r="I6206" t="s">
        <v>17795</v>
      </c>
      <c r="J6206" t="s">
        <v>8011</v>
      </c>
      <c r="K6206" t="s">
        <v>30</v>
      </c>
      <c r="L6206" s="1">
        <v>68000000</v>
      </c>
      <c r="M6206" s="1">
        <v>68267862</v>
      </c>
      <c r="N6206" t="s">
        <v>180</v>
      </c>
      <c r="O6206">
        <v>102</v>
      </c>
      <c r="P6206" s="6" t="str">
        <f>_xlfn.XLOOKUP(movie3[[#This Row],[year]],inflation!E$2:E$225,inflation!F$2:F$225,,0)</f>
        <v>689.9</v>
      </c>
      <c r="Q6206" s="2">
        <f>movie3[[#This Row],[gross]] * (inflation!B$226 / movie3[[#This Row],[CPI of Released Year]])</f>
        <v>90601615.37498188</v>
      </c>
      <c r="R6206" s="2">
        <f>movie3[[#This Row],[gross]]-movie3[[#This Row],[budget]]</f>
        <v>267862</v>
      </c>
    </row>
    <row r="6207" spans="1:18" hidden="1" x14ac:dyDescent="0.25">
      <c r="A6207" t="s">
        <v>17811</v>
      </c>
      <c r="B6207" t="s">
        <v>2000</v>
      </c>
      <c r="C6207" t="s">
        <v>34</v>
      </c>
      <c r="D6207">
        <v>2012</v>
      </c>
      <c r="E6207" t="s">
        <v>17812</v>
      </c>
      <c r="F6207">
        <v>5.7</v>
      </c>
      <c r="G6207" s="1">
        <v>184000</v>
      </c>
      <c r="H6207" t="s">
        <v>13106</v>
      </c>
      <c r="I6207" t="s">
        <v>17813</v>
      </c>
      <c r="J6207" t="s">
        <v>16070</v>
      </c>
      <c r="K6207" t="s">
        <v>30</v>
      </c>
      <c r="L6207" s="1">
        <v>150000000</v>
      </c>
      <c r="M6207" s="1">
        <v>301970083</v>
      </c>
      <c r="N6207" t="s">
        <v>23</v>
      </c>
      <c r="O6207">
        <v>99</v>
      </c>
      <c r="P6207" s="6" t="str">
        <f>_xlfn.XLOOKUP(movie3[[#This Row],[year]],inflation!E$2:E$225,inflation!F$2:F$225,,0)</f>
        <v>689.9</v>
      </c>
      <c r="Q6207" s="2">
        <f>movie3[[#This Row],[gross]] * (inflation!B$226 / movie3[[#This Row],[CPI of Released Year]])</f>
        <v>400759252.0579794</v>
      </c>
      <c r="R6207" s="2">
        <f>movie3[[#This Row],[gross]]-movie3[[#This Row],[budget]]</f>
        <v>151970083</v>
      </c>
    </row>
    <row r="6208" spans="1:18" hidden="1" x14ac:dyDescent="0.25">
      <c r="A6208" t="s">
        <v>17879</v>
      </c>
      <c r="B6208" t="s">
        <v>16</v>
      </c>
      <c r="C6208" t="s">
        <v>34</v>
      </c>
      <c r="D6208">
        <v>2012</v>
      </c>
      <c r="E6208" t="s">
        <v>17880</v>
      </c>
      <c r="F6208">
        <v>5.7</v>
      </c>
      <c r="G6208" s="1">
        <v>48000</v>
      </c>
      <c r="H6208" t="s">
        <v>77</v>
      </c>
      <c r="I6208" t="s">
        <v>16516</v>
      </c>
      <c r="J6208" t="s">
        <v>762</v>
      </c>
      <c r="K6208" t="s">
        <v>30</v>
      </c>
      <c r="L6208" s="1">
        <v>45000000</v>
      </c>
      <c r="M6208" s="1">
        <v>21947209</v>
      </c>
      <c r="N6208" t="s">
        <v>17881</v>
      </c>
      <c r="O6208">
        <v>92</v>
      </c>
      <c r="P6208" s="6" t="str">
        <f>_xlfn.XLOOKUP(movie3[[#This Row],[year]],inflation!E$2:E$225,inflation!F$2:F$225,,0)</f>
        <v>689.9</v>
      </c>
      <c r="Q6208" s="2">
        <f>movie3[[#This Row],[gross]] * (inflation!B$226 / movie3[[#This Row],[CPI of Released Year]])</f>
        <v>29127213.451804608</v>
      </c>
      <c r="R6208" s="2">
        <f>movie3[[#This Row],[gross]]-movie3[[#This Row],[budget]]</f>
        <v>-23052791</v>
      </c>
    </row>
    <row r="6209" spans="1:18" hidden="1" x14ac:dyDescent="0.25">
      <c r="A6209" t="s">
        <v>17948</v>
      </c>
      <c r="B6209" t="s">
        <v>2000</v>
      </c>
      <c r="C6209" t="s">
        <v>41</v>
      </c>
      <c r="D6209">
        <v>2012</v>
      </c>
      <c r="E6209" t="s">
        <v>17730</v>
      </c>
      <c r="F6209">
        <v>5.7</v>
      </c>
      <c r="G6209" s="1">
        <v>71000</v>
      </c>
      <c r="H6209" t="s">
        <v>10385</v>
      </c>
      <c r="I6209" t="s">
        <v>16189</v>
      </c>
      <c r="J6209" t="s">
        <v>8853</v>
      </c>
      <c r="K6209" t="s">
        <v>30</v>
      </c>
      <c r="L6209" s="1">
        <v>40000000</v>
      </c>
      <c r="M6209" s="1">
        <v>84384002</v>
      </c>
      <c r="N6209" t="s">
        <v>14708</v>
      </c>
      <c r="O6209">
        <v>110</v>
      </c>
      <c r="P6209" s="6" t="str">
        <f>_xlfn.XLOOKUP(movie3[[#This Row],[year]],inflation!E$2:E$225,inflation!F$2:F$225,,0)</f>
        <v>689.9</v>
      </c>
      <c r="Q6209" s="2">
        <f>movie3[[#This Row],[gross]] * (inflation!B$226 / movie3[[#This Row],[CPI of Released Year]])</f>
        <v>111990132.23829541</v>
      </c>
      <c r="R6209" s="2">
        <f>movie3[[#This Row],[gross]]-movie3[[#This Row],[budget]]</f>
        <v>44384002</v>
      </c>
    </row>
    <row r="6210" spans="1:18" hidden="1" x14ac:dyDescent="0.25">
      <c r="A6210" t="s">
        <v>17985</v>
      </c>
      <c r="B6210" t="s">
        <v>2000</v>
      </c>
      <c r="C6210" t="s">
        <v>41</v>
      </c>
      <c r="D6210">
        <v>2012</v>
      </c>
      <c r="E6210" t="s">
        <v>17986</v>
      </c>
      <c r="F6210">
        <v>5.7</v>
      </c>
      <c r="G6210" s="1">
        <v>36000</v>
      </c>
      <c r="H6210" t="s">
        <v>14629</v>
      </c>
      <c r="I6210" t="s">
        <v>15416</v>
      </c>
      <c r="J6210" t="s">
        <v>1601</v>
      </c>
      <c r="K6210" t="s">
        <v>30</v>
      </c>
      <c r="L6210" s="1">
        <v>40000000</v>
      </c>
      <c r="M6210" s="1">
        <v>41863726</v>
      </c>
      <c r="N6210" t="s">
        <v>44</v>
      </c>
      <c r="O6210">
        <v>95</v>
      </c>
      <c r="P6210" s="6" t="str">
        <f>_xlfn.XLOOKUP(movie3[[#This Row],[year]],inflation!E$2:E$225,inflation!F$2:F$225,,0)</f>
        <v>689.9</v>
      </c>
      <c r="Q6210" s="2">
        <f>movie3[[#This Row],[gross]] * (inflation!B$226 / movie3[[#This Row],[CPI of Released Year]])</f>
        <v>55559396.326424122</v>
      </c>
      <c r="R6210" s="2">
        <f>movie3[[#This Row],[gross]]-movie3[[#This Row],[budget]]</f>
        <v>1863726</v>
      </c>
    </row>
    <row r="6211" spans="1:18" x14ac:dyDescent="0.25">
      <c r="A6211" t="s">
        <v>17991</v>
      </c>
      <c r="B6211" t="s">
        <v>16</v>
      </c>
      <c r="C6211" t="s">
        <v>52</v>
      </c>
      <c r="D6211">
        <v>2012</v>
      </c>
      <c r="E6211" t="s">
        <v>17992</v>
      </c>
      <c r="F6211">
        <v>5.7</v>
      </c>
      <c r="G6211" s="1">
        <v>26000</v>
      </c>
      <c r="H6211" t="s">
        <v>1128</v>
      </c>
      <c r="I6211" t="s">
        <v>17993</v>
      </c>
      <c r="J6211" t="s">
        <v>17994</v>
      </c>
      <c r="K6211" t="s">
        <v>30</v>
      </c>
      <c r="M6211" s="1">
        <v>1581252</v>
      </c>
      <c r="N6211" t="s">
        <v>17995</v>
      </c>
      <c r="O6211">
        <v>84</v>
      </c>
      <c r="P6211" s="6" t="str">
        <f>_xlfn.XLOOKUP(movie3[[#This Row],[year]],inflation!E$2:E$225,inflation!F$2:F$225,,0)</f>
        <v>689.9</v>
      </c>
      <c r="Q6211" s="2">
        <f>movie3[[#This Row],[gross]] * (inflation!B$226 / movie3[[#This Row],[CPI of Released Year]])</f>
        <v>2098556.7925786348</v>
      </c>
      <c r="R6211" s="2">
        <f>movie3[[#This Row],[gross]]-movie3[[#This Row],[budget]]</f>
        <v>1581252</v>
      </c>
    </row>
    <row r="6212" spans="1:18" hidden="1" x14ac:dyDescent="0.25">
      <c r="A6212" t="s">
        <v>3743</v>
      </c>
      <c r="B6212" t="s">
        <v>2000</v>
      </c>
      <c r="C6212" t="s">
        <v>41</v>
      </c>
      <c r="D6212">
        <v>2012</v>
      </c>
      <c r="E6212" t="s">
        <v>18085</v>
      </c>
      <c r="F6212">
        <v>5.7</v>
      </c>
      <c r="G6212" s="1">
        <v>29000</v>
      </c>
      <c r="H6212" t="s">
        <v>14542</v>
      </c>
      <c r="I6212" t="s">
        <v>7498</v>
      </c>
      <c r="J6212" t="s">
        <v>11445</v>
      </c>
      <c r="K6212" t="s">
        <v>30</v>
      </c>
      <c r="L6212" s="1">
        <v>35000000</v>
      </c>
      <c r="M6212" s="1">
        <v>30962335</v>
      </c>
      <c r="N6212" t="s">
        <v>18086</v>
      </c>
      <c r="O6212">
        <v>105</v>
      </c>
      <c r="P6212" s="6" t="str">
        <f>_xlfn.XLOOKUP(movie3[[#This Row],[year]],inflation!E$2:E$225,inflation!F$2:F$225,,0)</f>
        <v>689.9</v>
      </c>
      <c r="Q6212" s="2">
        <f>movie3[[#This Row],[gross]] * (inflation!B$226 / movie3[[#This Row],[CPI of Released Year]])</f>
        <v>41091627.664878964</v>
      </c>
      <c r="R6212" s="2">
        <f>movie3[[#This Row],[gross]]-movie3[[#This Row],[budget]]</f>
        <v>-4037665</v>
      </c>
    </row>
    <row r="6213" spans="1:18" hidden="1" x14ac:dyDescent="0.25">
      <c r="A6213" t="s">
        <v>17771</v>
      </c>
      <c r="B6213" t="s">
        <v>16</v>
      </c>
      <c r="C6213" t="s">
        <v>41</v>
      </c>
      <c r="D6213">
        <v>2012</v>
      </c>
      <c r="E6213" t="s">
        <v>17772</v>
      </c>
      <c r="F6213">
        <v>5.6</v>
      </c>
      <c r="G6213" s="1">
        <v>74000</v>
      </c>
      <c r="H6213" t="s">
        <v>11915</v>
      </c>
      <c r="I6213" t="s">
        <v>11915</v>
      </c>
      <c r="J6213" t="s">
        <v>9781</v>
      </c>
      <c r="K6213" t="s">
        <v>30</v>
      </c>
      <c r="M6213" s="1">
        <v>23812816</v>
      </c>
      <c r="N6213" t="s">
        <v>17773</v>
      </c>
      <c r="O6213">
        <v>98</v>
      </c>
      <c r="P6213" s="6" t="str">
        <f>_xlfn.XLOOKUP(movie3[[#This Row],[year]],inflation!E$2:E$225,inflation!F$2:F$225,,0)</f>
        <v>689.9</v>
      </c>
      <c r="Q6213" s="2">
        <f>movie3[[#This Row],[gross]] * (inflation!B$226 / movie3[[#This Row],[CPI of Released Year]])</f>
        <v>31603151.659081027</v>
      </c>
      <c r="R6213" s="2">
        <f>movie3[[#This Row],[gross]]-movie3[[#This Row],[budget]]</f>
        <v>23812816</v>
      </c>
    </row>
    <row r="6214" spans="1:18" hidden="1" x14ac:dyDescent="0.25">
      <c r="A6214" t="s">
        <v>17845</v>
      </c>
      <c r="B6214" t="s">
        <v>2000</v>
      </c>
      <c r="C6214" t="s">
        <v>17</v>
      </c>
      <c r="D6214">
        <v>2012</v>
      </c>
      <c r="E6214" t="s">
        <v>17698</v>
      </c>
      <c r="F6214">
        <v>5.6</v>
      </c>
      <c r="G6214" s="1">
        <v>74000</v>
      </c>
      <c r="H6214" t="s">
        <v>17846</v>
      </c>
      <c r="I6214" t="s">
        <v>17366</v>
      </c>
      <c r="J6214" t="s">
        <v>16767</v>
      </c>
      <c r="K6214" t="s">
        <v>30</v>
      </c>
      <c r="L6214" s="1">
        <v>10000000</v>
      </c>
      <c r="M6214" s="1">
        <v>44287131</v>
      </c>
      <c r="N6214" t="s">
        <v>15311</v>
      </c>
      <c r="O6214">
        <v>101</v>
      </c>
      <c r="P6214" s="6" t="str">
        <f>_xlfn.XLOOKUP(movie3[[#This Row],[year]],inflation!E$2:E$225,inflation!F$2:F$225,,0)</f>
        <v>689.9</v>
      </c>
      <c r="Q6214" s="2">
        <f>movie3[[#This Row],[gross]] * (inflation!B$226 / movie3[[#This Row],[CPI of Released Year]])</f>
        <v>58775615.514712274</v>
      </c>
      <c r="R6214" s="2">
        <f>movie3[[#This Row],[gross]]-movie3[[#This Row],[budget]]</f>
        <v>34287131</v>
      </c>
    </row>
    <row r="6215" spans="1:18" hidden="1" x14ac:dyDescent="0.25">
      <c r="A6215" t="s">
        <v>17903</v>
      </c>
      <c r="B6215" t="s">
        <v>33</v>
      </c>
      <c r="C6215" t="s">
        <v>25</v>
      </c>
      <c r="D6215">
        <v>2012</v>
      </c>
      <c r="E6215" t="s">
        <v>17812</v>
      </c>
      <c r="F6215">
        <v>5.6</v>
      </c>
      <c r="G6215" s="1">
        <v>85000</v>
      </c>
      <c r="H6215" t="s">
        <v>11305</v>
      </c>
      <c r="I6215" t="s">
        <v>12024</v>
      </c>
      <c r="J6215" t="s">
        <v>17904</v>
      </c>
      <c r="K6215" t="s">
        <v>30</v>
      </c>
      <c r="L6215" s="1">
        <v>85000000</v>
      </c>
      <c r="M6215" s="1">
        <v>183018522</v>
      </c>
      <c r="N6215" t="s">
        <v>15311</v>
      </c>
      <c r="O6215">
        <v>106</v>
      </c>
      <c r="P6215" s="6" t="str">
        <f>_xlfn.XLOOKUP(movie3[[#This Row],[year]],inflation!E$2:E$225,inflation!F$2:F$225,,0)</f>
        <v>689.9</v>
      </c>
      <c r="Q6215" s="2">
        <f>movie3[[#This Row],[gross]] * (inflation!B$226 / movie3[[#This Row],[CPI of Released Year]])</f>
        <v>242892823.22539499</v>
      </c>
      <c r="R6215" s="2">
        <f>movie3[[#This Row],[gross]]-movie3[[#This Row],[budget]]</f>
        <v>98018522</v>
      </c>
    </row>
    <row r="6216" spans="1:18" hidden="1" x14ac:dyDescent="0.25">
      <c r="A6216" t="s">
        <v>17674</v>
      </c>
      <c r="B6216" t="s">
        <v>2000</v>
      </c>
      <c r="C6216" t="s">
        <v>25</v>
      </c>
      <c r="D6216">
        <v>2012</v>
      </c>
      <c r="E6216" t="s">
        <v>17675</v>
      </c>
      <c r="F6216">
        <v>5.5</v>
      </c>
      <c r="G6216" s="1">
        <v>236000</v>
      </c>
      <c r="H6216" t="s">
        <v>1882</v>
      </c>
      <c r="I6216" t="s">
        <v>15537</v>
      </c>
      <c r="J6216" t="s">
        <v>13938</v>
      </c>
      <c r="K6216" t="s">
        <v>30</v>
      </c>
      <c r="L6216" s="1">
        <v>120000000</v>
      </c>
      <c r="M6216" s="1">
        <v>829747654</v>
      </c>
      <c r="N6216" t="s">
        <v>10085</v>
      </c>
      <c r="O6216">
        <v>115</v>
      </c>
      <c r="P6216" s="6" t="str">
        <f>_xlfn.XLOOKUP(movie3[[#This Row],[year]],inflation!E$2:E$225,inflation!F$2:F$225,,0)</f>
        <v>689.9</v>
      </c>
      <c r="Q6216" s="2">
        <f>movie3[[#This Row],[gross]] * (inflation!B$226 / movie3[[#This Row],[CPI of Released Year]])</f>
        <v>1101198654.8809972</v>
      </c>
      <c r="R6216" s="2">
        <f>movie3[[#This Row],[gross]]-movie3[[#This Row],[budget]]</f>
        <v>709747654</v>
      </c>
    </row>
    <row r="6217" spans="1:18" hidden="1" x14ac:dyDescent="0.25">
      <c r="A6217" t="s">
        <v>17713</v>
      </c>
      <c r="B6217" t="s">
        <v>16</v>
      </c>
      <c r="C6217" t="s">
        <v>41</v>
      </c>
      <c r="D6217">
        <v>2012</v>
      </c>
      <c r="E6217" t="s">
        <v>17714</v>
      </c>
      <c r="F6217">
        <v>5.5</v>
      </c>
      <c r="G6217" s="1">
        <v>94000</v>
      </c>
      <c r="H6217" t="s">
        <v>15656</v>
      </c>
      <c r="I6217" t="s">
        <v>17715</v>
      </c>
      <c r="J6217" t="s">
        <v>8517</v>
      </c>
      <c r="K6217" t="s">
        <v>30</v>
      </c>
      <c r="L6217" s="1">
        <v>70000000</v>
      </c>
      <c r="M6217" s="1">
        <v>57719093</v>
      </c>
      <c r="N6217" t="s">
        <v>31</v>
      </c>
      <c r="O6217">
        <v>116</v>
      </c>
      <c r="P6217" s="6" t="str">
        <f>_xlfn.XLOOKUP(movie3[[#This Row],[year]],inflation!E$2:E$225,inflation!F$2:F$225,,0)</f>
        <v>689.9</v>
      </c>
      <c r="Q6217" s="2">
        <f>movie3[[#This Row],[gross]] * (inflation!B$226 / movie3[[#This Row],[CPI of Released Year]])</f>
        <v>76601828.599507168</v>
      </c>
      <c r="R6217" s="2">
        <f>movie3[[#This Row],[gross]]-movie3[[#This Row],[budget]]</f>
        <v>-12280907</v>
      </c>
    </row>
    <row r="6218" spans="1:18" hidden="1" x14ac:dyDescent="0.25">
      <c r="A6218" t="s">
        <v>18070</v>
      </c>
      <c r="B6218" t="s">
        <v>16</v>
      </c>
      <c r="C6218" t="s">
        <v>34</v>
      </c>
      <c r="D6218">
        <v>2012</v>
      </c>
      <c r="E6218" t="s">
        <v>18071</v>
      </c>
      <c r="F6218">
        <v>5.5</v>
      </c>
      <c r="G6218" s="1">
        <v>44000</v>
      </c>
      <c r="H6218" t="s">
        <v>9540</v>
      </c>
      <c r="I6218" t="s">
        <v>17750</v>
      </c>
      <c r="J6218" t="s">
        <v>1536</v>
      </c>
      <c r="K6218" t="s">
        <v>30</v>
      </c>
      <c r="L6218" s="1">
        <v>35000000</v>
      </c>
      <c r="M6218" s="1">
        <v>17415418</v>
      </c>
      <c r="N6218" t="s">
        <v>14977</v>
      </c>
      <c r="O6218">
        <v>96</v>
      </c>
      <c r="P6218" s="6" t="str">
        <f>_xlfn.XLOOKUP(movie3[[#This Row],[year]],inflation!E$2:E$225,inflation!F$2:F$225,,0)</f>
        <v>689.9</v>
      </c>
      <c r="Q6218" s="2">
        <f>movie3[[#This Row],[gross]] * (inflation!B$226 / movie3[[#This Row],[CPI of Released Year]])</f>
        <v>23112852.182635166</v>
      </c>
      <c r="R6218" s="2">
        <f>movie3[[#This Row],[gross]]-movie3[[#This Row],[budget]]</f>
        <v>-17584582</v>
      </c>
    </row>
    <row r="6219" spans="1:18" hidden="1" x14ac:dyDescent="0.25">
      <c r="A6219" t="s">
        <v>17781</v>
      </c>
      <c r="B6219" t="s">
        <v>16</v>
      </c>
      <c r="C6219" t="s">
        <v>34</v>
      </c>
      <c r="D6219">
        <v>2012</v>
      </c>
      <c r="E6219" t="s">
        <v>17782</v>
      </c>
      <c r="F6219">
        <v>5.4</v>
      </c>
      <c r="G6219" s="1">
        <v>136000</v>
      </c>
      <c r="H6219" t="s">
        <v>8485</v>
      </c>
      <c r="I6219" t="s">
        <v>8485</v>
      </c>
      <c r="J6219" t="s">
        <v>10841</v>
      </c>
      <c r="K6219" t="s">
        <v>5820</v>
      </c>
      <c r="L6219" s="1">
        <v>65000000</v>
      </c>
      <c r="M6219" s="1">
        <v>240159255</v>
      </c>
      <c r="N6219" t="s">
        <v>17783</v>
      </c>
      <c r="O6219">
        <v>95</v>
      </c>
      <c r="P6219" s="6" t="str">
        <f>_xlfn.XLOOKUP(movie3[[#This Row],[year]],inflation!E$2:E$225,inflation!F$2:F$225,,0)</f>
        <v>689.9</v>
      </c>
      <c r="Q6219" s="2">
        <f>movie3[[#This Row],[gross]] * (inflation!B$226 / movie3[[#This Row],[CPI of Released Year]])</f>
        <v>318727082.00898683</v>
      </c>
      <c r="R6219" s="2">
        <f>movie3[[#This Row],[gross]]-movie3[[#This Row],[budget]]</f>
        <v>175159255</v>
      </c>
    </row>
    <row r="6220" spans="1:18" hidden="1" x14ac:dyDescent="0.25">
      <c r="A6220" t="s">
        <v>2037</v>
      </c>
      <c r="B6220" t="s">
        <v>2000</v>
      </c>
      <c r="C6220" t="s">
        <v>34</v>
      </c>
      <c r="D6220">
        <v>2012</v>
      </c>
      <c r="E6220" t="s">
        <v>17777</v>
      </c>
      <c r="F6220">
        <v>5.4</v>
      </c>
      <c r="G6220" s="1">
        <v>74000</v>
      </c>
      <c r="H6220" t="s">
        <v>17808</v>
      </c>
      <c r="I6220" t="s">
        <v>14089</v>
      </c>
      <c r="J6220" t="s">
        <v>17128</v>
      </c>
      <c r="K6220" t="s">
        <v>30</v>
      </c>
      <c r="L6220" s="1">
        <v>65000000</v>
      </c>
      <c r="M6220" s="1">
        <v>50950296</v>
      </c>
      <c r="N6220" t="s">
        <v>16629</v>
      </c>
      <c r="O6220">
        <v>93</v>
      </c>
      <c r="P6220" s="6" t="str">
        <f>_xlfn.XLOOKUP(movie3[[#This Row],[year]],inflation!E$2:E$225,inflation!F$2:F$225,,0)</f>
        <v>689.9</v>
      </c>
      <c r="Q6220" s="2">
        <f>movie3[[#This Row],[gross]] * (inflation!B$226 / movie3[[#This Row],[CPI of Released Year]])</f>
        <v>67618627.362806201</v>
      </c>
      <c r="R6220" s="2">
        <f>movie3[[#This Row],[gross]]-movie3[[#This Row],[budget]]</f>
        <v>-14049704</v>
      </c>
    </row>
    <row r="6221" spans="1:18" hidden="1" x14ac:dyDescent="0.25">
      <c r="A6221" t="s">
        <v>17972</v>
      </c>
      <c r="B6221" t="s">
        <v>16</v>
      </c>
      <c r="C6221" t="s">
        <v>34</v>
      </c>
      <c r="D6221">
        <v>2012</v>
      </c>
      <c r="E6221" t="s">
        <v>17705</v>
      </c>
      <c r="F6221">
        <v>5.4</v>
      </c>
      <c r="G6221" s="1">
        <v>61000</v>
      </c>
      <c r="H6221" t="s">
        <v>17973</v>
      </c>
      <c r="I6221" t="s">
        <v>17973</v>
      </c>
      <c r="J6221" t="s">
        <v>7005</v>
      </c>
      <c r="K6221" t="s">
        <v>30</v>
      </c>
      <c r="L6221" s="1">
        <v>15000000</v>
      </c>
      <c r="M6221" s="1">
        <v>20546518</v>
      </c>
      <c r="N6221" t="s">
        <v>17974</v>
      </c>
      <c r="O6221">
        <v>95</v>
      </c>
      <c r="P6221" s="6" t="str">
        <f>_xlfn.XLOOKUP(movie3[[#This Row],[year]],inflation!E$2:E$225,inflation!F$2:F$225,,0)</f>
        <v>689.9</v>
      </c>
      <c r="Q6221" s="2">
        <f>movie3[[#This Row],[gross]] * (inflation!B$226 / movie3[[#This Row],[CPI of Released Year]])</f>
        <v>27268287.984925352</v>
      </c>
      <c r="R6221" s="2">
        <f>movie3[[#This Row],[gross]]-movie3[[#This Row],[budget]]</f>
        <v>5546518</v>
      </c>
    </row>
    <row r="6222" spans="1:18" hidden="1" x14ac:dyDescent="0.25">
      <c r="A6222" t="s">
        <v>18144</v>
      </c>
      <c r="B6222" t="s">
        <v>16</v>
      </c>
      <c r="C6222" t="s">
        <v>104</v>
      </c>
      <c r="D6222">
        <v>2012</v>
      </c>
      <c r="E6222" t="s">
        <v>18145</v>
      </c>
      <c r="F6222">
        <v>5.4</v>
      </c>
      <c r="G6222" s="1">
        <v>18000</v>
      </c>
      <c r="H6222" t="s">
        <v>18146</v>
      </c>
      <c r="I6222" t="s">
        <v>18147</v>
      </c>
      <c r="J6222" t="s">
        <v>16759</v>
      </c>
      <c r="K6222" t="s">
        <v>22</v>
      </c>
      <c r="M6222" s="1">
        <v>9374932</v>
      </c>
      <c r="N6222" t="s">
        <v>9639</v>
      </c>
      <c r="O6222">
        <v>102</v>
      </c>
      <c r="P6222" s="6" t="str">
        <f>_xlfn.XLOOKUP(movie3[[#This Row],[year]],inflation!E$2:E$225,inflation!F$2:F$225,,0)</f>
        <v>689.9</v>
      </c>
      <c r="Q6222" s="2">
        <f>movie3[[#This Row],[gross]] * (inflation!B$226 / movie3[[#This Row],[CPI of Released Year]])</f>
        <v>12441930.336570518</v>
      </c>
      <c r="R6222" s="2">
        <f>movie3[[#This Row],[gross]]-movie3[[#This Row],[budget]]</f>
        <v>9374932</v>
      </c>
    </row>
    <row r="6223" spans="1:18" hidden="1" x14ac:dyDescent="0.25">
      <c r="A6223" t="s">
        <v>18189</v>
      </c>
      <c r="B6223" t="s">
        <v>2000</v>
      </c>
      <c r="C6223" t="s">
        <v>25</v>
      </c>
      <c r="D6223">
        <v>2012</v>
      </c>
      <c r="E6223" t="s">
        <v>17682</v>
      </c>
      <c r="F6223">
        <v>5.4</v>
      </c>
      <c r="G6223" s="1">
        <v>14000</v>
      </c>
      <c r="H6223" t="s">
        <v>18190</v>
      </c>
      <c r="I6223" t="s">
        <v>18191</v>
      </c>
      <c r="J6223" t="s">
        <v>18192</v>
      </c>
      <c r="K6223" t="s">
        <v>30</v>
      </c>
      <c r="L6223" s="1">
        <v>14000000</v>
      </c>
      <c r="M6223" s="1">
        <v>11417362</v>
      </c>
      <c r="N6223" t="s">
        <v>44</v>
      </c>
      <c r="O6223">
        <v>86</v>
      </c>
      <c r="P6223" s="6" t="str">
        <f>_xlfn.XLOOKUP(movie3[[#This Row],[year]],inflation!E$2:E$225,inflation!F$2:F$225,,0)</f>
        <v>689.9</v>
      </c>
      <c r="Q6223" s="2">
        <f>movie3[[#This Row],[gross]] * (inflation!B$226 / movie3[[#This Row],[CPI of Released Year]])</f>
        <v>15152538.98709958</v>
      </c>
      <c r="R6223" s="2">
        <f>movie3[[#This Row],[gross]]-movie3[[#This Row],[budget]]</f>
        <v>-2582638</v>
      </c>
    </row>
    <row r="6224" spans="1:18" hidden="1" x14ac:dyDescent="0.25">
      <c r="A6224" t="s">
        <v>17740</v>
      </c>
      <c r="B6224" t="s">
        <v>16</v>
      </c>
      <c r="C6224" t="s">
        <v>104</v>
      </c>
      <c r="D6224">
        <v>2012</v>
      </c>
      <c r="E6224" t="s">
        <v>17741</v>
      </c>
      <c r="F6224">
        <v>5.3</v>
      </c>
      <c r="G6224" s="1">
        <v>138000</v>
      </c>
      <c r="H6224" t="s">
        <v>8476</v>
      </c>
      <c r="I6224" t="s">
        <v>8476</v>
      </c>
      <c r="J6224" t="s">
        <v>17742</v>
      </c>
      <c r="K6224" t="s">
        <v>30</v>
      </c>
      <c r="L6224" s="1">
        <v>5000000</v>
      </c>
      <c r="M6224" s="1">
        <v>32170399</v>
      </c>
      <c r="N6224" t="s">
        <v>12588</v>
      </c>
      <c r="O6224">
        <v>94</v>
      </c>
      <c r="P6224" s="6" t="str">
        <f>_xlfn.XLOOKUP(movie3[[#This Row],[year]],inflation!E$2:E$225,inflation!F$2:F$225,,0)</f>
        <v>689.9</v>
      </c>
      <c r="Q6224" s="2">
        <f>movie3[[#This Row],[gross]] * (inflation!B$226 / movie3[[#This Row],[CPI of Released Year]])</f>
        <v>42694908.427888103</v>
      </c>
      <c r="R6224" s="2">
        <f>movie3[[#This Row],[gross]]-movie3[[#This Row],[budget]]</f>
        <v>27170399</v>
      </c>
    </row>
    <row r="6225" spans="1:18" hidden="1" x14ac:dyDescent="0.25">
      <c r="A6225" t="s">
        <v>17874</v>
      </c>
      <c r="B6225" t="s">
        <v>16</v>
      </c>
      <c r="C6225" t="s">
        <v>25</v>
      </c>
      <c r="D6225">
        <v>2012</v>
      </c>
      <c r="E6225" t="s">
        <v>17875</v>
      </c>
      <c r="F6225">
        <v>5.3</v>
      </c>
      <c r="G6225" s="1">
        <v>22000</v>
      </c>
      <c r="H6225" t="s">
        <v>105</v>
      </c>
      <c r="I6225" t="s">
        <v>105</v>
      </c>
      <c r="J6225" t="s">
        <v>14090</v>
      </c>
      <c r="K6225" t="s">
        <v>453</v>
      </c>
      <c r="L6225" s="1">
        <v>20000000</v>
      </c>
      <c r="M6225" s="1">
        <v>713616</v>
      </c>
      <c r="N6225" t="s">
        <v>17418</v>
      </c>
      <c r="O6225">
        <v>102</v>
      </c>
      <c r="P6225" s="6" t="str">
        <f>_xlfn.XLOOKUP(movie3[[#This Row],[year]],inflation!E$2:E$225,inflation!F$2:F$225,,0)</f>
        <v>689.9</v>
      </c>
      <c r="Q6225" s="2">
        <f>movie3[[#This Row],[gross]] * (inflation!B$226 / movie3[[#This Row],[CPI of Released Year]])</f>
        <v>947074.66241484275</v>
      </c>
      <c r="R6225" s="2">
        <f>movie3[[#This Row],[gross]]-movie3[[#This Row],[budget]]</f>
        <v>-19286384</v>
      </c>
    </row>
    <row r="6226" spans="1:18" hidden="1" x14ac:dyDescent="0.25">
      <c r="A6226" t="s">
        <v>18047</v>
      </c>
      <c r="B6226" t="s">
        <v>2000</v>
      </c>
      <c r="C6226" t="s">
        <v>34</v>
      </c>
      <c r="D6226">
        <v>2012</v>
      </c>
      <c r="E6226" t="s">
        <v>17343</v>
      </c>
      <c r="F6226">
        <v>5.3</v>
      </c>
      <c r="G6226" s="1">
        <v>41000</v>
      </c>
      <c r="H6226" t="s">
        <v>16903</v>
      </c>
      <c r="I6226" t="s">
        <v>18048</v>
      </c>
      <c r="J6226" t="s">
        <v>15670</v>
      </c>
      <c r="K6226" t="s">
        <v>30</v>
      </c>
      <c r="L6226" s="1">
        <v>40000000</v>
      </c>
      <c r="M6226" s="1">
        <v>38084162</v>
      </c>
      <c r="N6226" t="s">
        <v>9991</v>
      </c>
      <c r="P6226" s="6" t="str">
        <f>_xlfn.XLOOKUP(movie3[[#This Row],[year]],inflation!E$2:E$225,inflation!F$2:F$225,,0)</f>
        <v>689.9</v>
      </c>
      <c r="Q6226" s="2">
        <f>movie3[[#This Row],[gross]] * (inflation!B$226 / movie3[[#This Row],[CPI of Released Year]])</f>
        <v>50543352.26438614</v>
      </c>
      <c r="R6226" s="2">
        <f>movie3[[#This Row],[gross]]-movie3[[#This Row],[budget]]</f>
        <v>-1915838</v>
      </c>
    </row>
    <row r="6227" spans="1:18" hidden="1" x14ac:dyDescent="0.25">
      <c r="A6227" t="s">
        <v>18049</v>
      </c>
      <c r="B6227" t="s">
        <v>16</v>
      </c>
      <c r="C6227" t="s">
        <v>41</v>
      </c>
      <c r="D6227">
        <v>2012</v>
      </c>
      <c r="E6227" t="s">
        <v>17895</v>
      </c>
      <c r="F6227">
        <v>5.3</v>
      </c>
      <c r="G6227" s="1">
        <v>46000</v>
      </c>
      <c r="H6227" t="s">
        <v>18050</v>
      </c>
      <c r="I6227" t="s">
        <v>18050</v>
      </c>
      <c r="J6227" t="s">
        <v>10170</v>
      </c>
      <c r="K6227" t="s">
        <v>30</v>
      </c>
      <c r="L6227" s="1">
        <v>3000000</v>
      </c>
      <c r="M6227" s="1">
        <v>12128575</v>
      </c>
      <c r="N6227" t="s">
        <v>18051</v>
      </c>
      <c r="O6227">
        <v>87</v>
      </c>
      <c r="P6227" s="6" t="str">
        <f>_xlfn.XLOOKUP(movie3[[#This Row],[year]],inflation!E$2:E$225,inflation!F$2:F$225,,0)</f>
        <v>689.9</v>
      </c>
      <c r="Q6227" s="2">
        <f>movie3[[#This Row],[gross]] * (inflation!B$226 / movie3[[#This Row],[CPI of Released Year]])</f>
        <v>16096424.510798667</v>
      </c>
      <c r="R6227" s="2">
        <f>movie3[[#This Row],[gross]]-movie3[[#This Row],[budget]]</f>
        <v>9128575</v>
      </c>
    </row>
    <row r="6228" spans="1:18" x14ac:dyDescent="0.25">
      <c r="A6228" t="s">
        <v>17911</v>
      </c>
      <c r="B6228" t="s">
        <v>16</v>
      </c>
      <c r="C6228" t="s">
        <v>52</v>
      </c>
      <c r="D6228">
        <v>2012</v>
      </c>
      <c r="E6228" t="s">
        <v>17912</v>
      </c>
      <c r="F6228">
        <v>5.2</v>
      </c>
      <c r="G6228" s="1">
        <v>28000</v>
      </c>
      <c r="H6228" t="s">
        <v>13006</v>
      </c>
      <c r="I6228" t="s">
        <v>13006</v>
      </c>
      <c r="J6228" t="s">
        <v>17913</v>
      </c>
      <c r="K6228" t="s">
        <v>30</v>
      </c>
      <c r="L6228" s="1">
        <v>1500000</v>
      </c>
      <c r="M6228" s="1">
        <v>1544989</v>
      </c>
      <c r="N6228" t="s">
        <v>17914</v>
      </c>
      <c r="O6228">
        <v>101</v>
      </c>
      <c r="P6228" s="6" t="str">
        <f>_xlfn.XLOOKUP(movie3[[#This Row],[year]],inflation!E$2:E$225,inflation!F$2:F$225,,0)</f>
        <v>689.9</v>
      </c>
      <c r="Q6228" s="2">
        <f>movie3[[#This Row],[gross]] * (inflation!B$226 / movie3[[#This Row],[CPI of Released Year]])</f>
        <v>2050430.3933903463</v>
      </c>
      <c r="R6228" s="2">
        <f>movie3[[#This Row],[gross]]-movie3[[#This Row],[budget]]</f>
        <v>44989</v>
      </c>
    </row>
    <row r="6229" spans="1:18" hidden="1" x14ac:dyDescent="0.25">
      <c r="A6229" t="s">
        <v>17941</v>
      </c>
      <c r="B6229" t="s">
        <v>2000</v>
      </c>
      <c r="C6229" t="s">
        <v>34</v>
      </c>
      <c r="D6229">
        <v>2012</v>
      </c>
      <c r="E6229" t="s">
        <v>17942</v>
      </c>
      <c r="F6229">
        <v>5.2</v>
      </c>
      <c r="G6229" s="1">
        <v>33000</v>
      </c>
      <c r="H6229" t="s">
        <v>2485</v>
      </c>
      <c r="I6229" t="s">
        <v>17943</v>
      </c>
      <c r="J6229" t="s">
        <v>14259</v>
      </c>
      <c r="K6229" t="s">
        <v>30</v>
      </c>
      <c r="L6229" s="1">
        <v>35000000</v>
      </c>
      <c r="M6229" s="1">
        <v>34618867</v>
      </c>
      <c r="N6229" t="s">
        <v>17944</v>
      </c>
      <c r="O6229">
        <v>101</v>
      </c>
      <c r="P6229" s="6" t="str">
        <f>_xlfn.XLOOKUP(movie3[[#This Row],[year]],inflation!E$2:E$225,inflation!F$2:F$225,,0)</f>
        <v>689.9</v>
      </c>
      <c r="Q6229" s="2">
        <f>movie3[[#This Row],[gross]] * (inflation!B$226 / movie3[[#This Row],[CPI of Released Year]])</f>
        <v>45944389.94810842</v>
      </c>
      <c r="R6229" s="2">
        <f>movie3[[#This Row],[gross]]-movie3[[#This Row],[budget]]</f>
        <v>-381133</v>
      </c>
    </row>
    <row r="6230" spans="1:18" hidden="1" x14ac:dyDescent="0.25">
      <c r="A6230" t="s">
        <v>18138</v>
      </c>
      <c r="B6230" t="s">
        <v>2000</v>
      </c>
      <c r="C6230" t="s">
        <v>41</v>
      </c>
      <c r="D6230">
        <v>2012</v>
      </c>
      <c r="E6230" t="s">
        <v>17705</v>
      </c>
      <c r="F6230">
        <v>5.2</v>
      </c>
      <c r="G6230" s="1">
        <v>9700</v>
      </c>
      <c r="H6230" t="s">
        <v>986</v>
      </c>
      <c r="I6230" t="s">
        <v>986</v>
      </c>
      <c r="J6230" t="s">
        <v>8449</v>
      </c>
      <c r="K6230" t="s">
        <v>30</v>
      </c>
      <c r="L6230" s="1">
        <v>16000000</v>
      </c>
      <c r="M6230" s="1">
        <v>92748</v>
      </c>
      <c r="N6230" t="s">
        <v>18139</v>
      </c>
      <c r="O6230">
        <v>92</v>
      </c>
      <c r="P6230" s="6" t="str">
        <f>_xlfn.XLOOKUP(movie3[[#This Row],[year]],inflation!E$2:E$225,inflation!F$2:F$225,,0)</f>
        <v>689.9</v>
      </c>
      <c r="Q6230" s="2">
        <f>movie3[[#This Row],[gross]] * (inflation!B$226 / movie3[[#This Row],[CPI of Released Year]])</f>
        <v>123090.40266705319</v>
      </c>
      <c r="R6230" s="2">
        <f>movie3[[#This Row],[gross]]-movie3[[#This Row],[budget]]</f>
        <v>-15907252</v>
      </c>
    </row>
    <row r="6231" spans="1:18" hidden="1" x14ac:dyDescent="0.25">
      <c r="A6231" t="s">
        <v>17851</v>
      </c>
      <c r="B6231" t="s">
        <v>33</v>
      </c>
      <c r="C6231" t="s">
        <v>41</v>
      </c>
      <c r="D6231">
        <v>2012</v>
      </c>
      <c r="E6231" t="s">
        <v>17155</v>
      </c>
      <c r="F6231">
        <v>5.0999999999999996</v>
      </c>
      <c r="G6231" s="1">
        <v>30000</v>
      </c>
      <c r="H6231" t="s">
        <v>9066</v>
      </c>
      <c r="I6231" t="s">
        <v>17852</v>
      </c>
      <c r="J6231" t="s">
        <v>17853</v>
      </c>
      <c r="K6231" t="s">
        <v>30</v>
      </c>
      <c r="L6231" s="1">
        <v>30000000</v>
      </c>
      <c r="M6231" s="1">
        <v>54819301</v>
      </c>
      <c r="N6231" t="s">
        <v>180</v>
      </c>
      <c r="O6231">
        <v>92</v>
      </c>
      <c r="P6231" s="6" t="str">
        <f>_xlfn.XLOOKUP(movie3[[#This Row],[year]],inflation!E$2:E$225,inflation!F$2:F$225,,0)</f>
        <v>689.9</v>
      </c>
      <c r="Q6231" s="2">
        <f>movie3[[#This Row],[gross]] * (inflation!B$226 / movie3[[#This Row],[CPI of Released Year]])</f>
        <v>72753372.946224093</v>
      </c>
      <c r="R6231" s="2">
        <f>movie3[[#This Row],[gross]]-movie3[[#This Row],[budget]]</f>
        <v>24819301</v>
      </c>
    </row>
    <row r="6232" spans="1:18" hidden="1" x14ac:dyDescent="0.25">
      <c r="A6232" t="s">
        <v>17975</v>
      </c>
      <c r="B6232" t="s">
        <v>16</v>
      </c>
      <c r="C6232" t="s">
        <v>104</v>
      </c>
      <c r="D6232">
        <v>2012</v>
      </c>
      <c r="E6232" t="s">
        <v>17976</v>
      </c>
      <c r="F6232">
        <v>5.0999999999999996</v>
      </c>
      <c r="G6232" s="1">
        <v>45000</v>
      </c>
      <c r="H6232" t="s">
        <v>582</v>
      </c>
      <c r="I6232" t="s">
        <v>582</v>
      </c>
      <c r="J6232" t="s">
        <v>16759</v>
      </c>
      <c r="K6232" t="s">
        <v>195</v>
      </c>
      <c r="L6232" s="1">
        <v>20500000</v>
      </c>
      <c r="M6232" s="1">
        <v>7029095</v>
      </c>
      <c r="N6232" t="s">
        <v>17977</v>
      </c>
      <c r="O6232">
        <v>109</v>
      </c>
      <c r="P6232" s="6" t="str">
        <f>_xlfn.XLOOKUP(movie3[[#This Row],[year]],inflation!E$2:E$225,inflation!F$2:F$225,,0)</f>
        <v>689.9</v>
      </c>
      <c r="Q6232" s="2">
        <f>movie3[[#This Row],[gross]] * (inflation!B$226 / movie3[[#This Row],[CPI of Released Year]])</f>
        <v>9328655.4312219154</v>
      </c>
      <c r="R6232" s="2">
        <f>movie3[[#This Row],[gross]]-movie3[[#This Row],[budget]]</f>
        <v>-13470905</v>
      </c>
    </row>
    <row r="6233" spans="1:18" hidden="1" x14ac:dyDescent="0.25">
      <c r="A6233" t="s">
        <v>17933</v>
      </c>
      <c r="B6233" t="s">
        <v>16</v>
      </c>
      <c r="C6233" t="s">
        <v>34</v>
      </c>
      <c r="D6233">
        <v>2012</v>
      </c>
      <c r="E6233" t="s">
        <v>17682</v>
      </c>
      <c r="F6233">
        <v>5</v>
      </c>
      <c r="G6233" s="1">
        <v>61000</v>
      </c>
      <c r="H6233" t="s">
        <v>17934</v>
      </c>
      <c r="I6233" t="s">
        <v>17934</v>
      </c>
      <c r="J6233" t="s">
        <v>17935</v>
      </c>
      <c r="K6233" t="s">
        <v>195</v>
      </c>
      <c r="L6233" s="1">
        <v>20000000</v>
      </c>
      <c r="M6233" s="1">
        <v>55362705</v>
      </c>
      <c r="N6233" t="s">
        <v>7557</v>
      </c>
      <c r="O6233">
        <v>95</v>
      </c>
      <c r="P6233" s="6" t="str">
        <f>_xlfn.XLOOKUP(movie3[[#This Row],[year]],inflation!E$2:E$225,inflation!F$2:F$225,,0)</f>
        <v>689.9</v>
      </c>
      <c r="Q6233" s="2">
        <f>movie3[[#This Row],[gross]] * (inflation!B$226 / movie3[[#This Row],[CPI of Released Year]])</f>
        <v>73474550.946513981</v>
      </c>
      <c r="R6233" s="2">
        <f>movie3[[#This Row],[gross]]-movie3[[#This Row],[budget]]</f>
        <v>35362705</v>
      </c>
    </row>
    <row r="6234" spans="1:18" hidden="1" x14ac:dyDescent="0.25">
      <c r="A6234" t="s">
        <v>18018</v>
      </c>
      <c r="B6234" t="s">
        <v>16</v>
      </c>
      <c r="C6234" t="s">
        <v>34</v>
      </c>
      <c r="D6234">
        <v>2012</v>
      </c>
      <c r="E6234" t="s">
        <v>18019</v>
      </c>
      <c r="F6234">
        <v>5</v>
      </c>
      <c r="G6234" s="1">
        <v>20000</v>
      </c>
      <c r="H6234" t="s">
        <v>18020</v>
      </c>
      <c r="I6234" t="s">
        <v>18020</v>
      </c>
      <c r="J6234" t="s">
        <v>4541</v>
      </c>
      <c r="K6234" t="s">
        <v>30</v>
      </c>
      <c r="L6234" s="1">
        <v>10000000</v>
      </c>
      <c r="M6234" s="1">
        <v>1402307</v>
      </c>
      <c r="N6234" t="s">
        <v>18021</v>
      </c>
      <c r="O6234">
        <v>114</v>
      </c>
      <c r="P6234" s="6" t="str">
        <f>_xlfn.XLOOKUP(movie3[[#This Row],[year]],inflation!E$2:E$225,inflation!F$2:F$225,,0)</f>
        <v>689.9</v>
      </c>
      <c r="Q6234" s="2">
        <f>movie3[[#This Row],[gross]] * (inflation!B$226 / movie3[[#This Row],[CPI of Released Year]])</f>
        <v>1861070.1394404985</v>
      </c>
      <c r="R6234" s="2">
        <f>movie3[[#This Row],[gross]]-movie3[[#This Row],[budget]]</f>
        <v>-8597693</v>
      </c>
    </row>
    <row r="6235" spans="1:18" x14ac:dyDescent="0.25">
      <c r="A6235" t="s">
        <v>18110</v>
      </c>
      <c r="B6235" t="s">
        <v>16</v>
      </c>
      <c r="C6235" t="s">
        <v>52</v>
      </c>
      <c r="D6235">
        <v>2012</v>
      </c>
      <c r="E6235" t="s">
        <v>17340</v>
      </c>
      <c r="F6235">
        <v>5</v>
      </c>
      <c r="G6235" s="1">
        <v>65000</v>
      </c>
      <c r="H6235" t="s">
        <v>18111</v>
      </c>
      <c r="I6235" t="s">
        <v>15183</v>
      </c>
      <c r="J6235" t="s">
        <v>18112</v>
      </c>
      <c r="K6235" t="s">
        <v>30</v>
      </c>
      <c r="L6235" s="1">
        <v>1000000</v>
      </c>
      <c r="M6235" s="1">
        <v>38390020</v>
      </c>
      <c r="N6235" t="s">
        <v>11132</v>
      </c>
      <c r="O6235">
        <v>86</v>
      </c>
      <c r="P6235" s="6" t="str">
        <f>_xlfn.XLOOKUP(movie3[[#This Row],[year]],inflation!E$2:E$225,inflation!F$2:F$225,,0)</f>
        <v>689.9</v>
      </c>
      <c r="Q6235" s="2">
        <f>movie3[[#This Row],[gross]] * (inflation!B$226 / movie3[[#This Row],[CPI of Released Year]])</f>
        <v>50949271.361066818</v>
      </c>
      <c r="R6235" s="2">
        <f>movie3[[#This Row],[gross]]-movie3[[#This Row],[budget]]</f>
        <v>37390020</v>
      </c>
    </row>
    <row r="6236" spans="1:18" hidden="1" x14ac:dyDescent="0.25">
      <c r="A6236" t="s">
        <v>18034</v>
      </c>
      <c r="B6236" t="s">
        <v>2000</v>
      </c>
      <c r="C6236" t="s">
        <v>34</v>
      </c>
      <c r="D6236">
        <v>2012</v>
      </c>
      <c r="E6236" t="s">
        <v>17997</v>
      </c>
      <c r="F6236">
        <v>4.9000000000000004</v>
      </c>
      <c r="G6236" s="1">
        <v>36000</v>
      </c>
      <c r="H6236" t="s">
        <v>16034</v>
      </c>
      <c r="I6236" t="s">
        <v>15239</v>
      </c>
      <c r="J6236" t="s">
        <v>17179</v>
      </c>
      <c r="K6236" t="s">
        <v>30</v>
      </c>
      <c r="L6236" s="1">
        <v>20000000</v>
      </c>
      <c r="M6236" s="1">
        <v>16863583</v>
      </c>
      <c r="N6236" t="s">
        <v>10085</v>
      </c>
      <c r="O6236">
        <v>93</v>
      </c>
      <c r="P6236" s="6" t="str">
        <f>_xlfn.XLOOKUP(movie3[[#This Row],[year]],inflation!E$2:E$225,inflation!F$2:F$225,,0)</f>
        <v>689.9</v>
      </c>
      <c r="Q6236" s="2">
        <f>movie3[[#This Row],[gross]] * (inflation!B$226 / movie3[[#This Row],[CPI of Released Year]])</f>
        <v>22380484.990288448</v>
      </c>
      <c r="R6236" s="2">
        <f>movie3[[#This Row],[gross]]-movie3[[#This Row],[budget]]</f>
        <v>-3136417</v>
      </c>
    </row>
    <row r="6237" spans="1:18" hidden="1" x14ac:dyDescent="0.25">
      <c r="A6237" t="s">
        <v>17905</v>
      </c>
      <c r="B6237" t="s">
        <v>16</v>
      </c>
      <c r="C6237" t="s">
        <v>17</v>
      </c>
      <c r="D6237">
        <v>2012</v>
      </c>
      <c r="E6237" t="s">
        <v>17906</v>
      </c>
      <c r="F6237">
        <v>4.8</v>
      </c>
      <c r="G6237" s="1">
        <v>10000</v>
      </c>
      <c r="H6237" t="s">
        <v>17907</v>
      </c>
      <c r="I6237" t="s">
        <v>17907</v>
      </c>
      <c r="J6237" t="s">
        <v>17908</v>
      </c>
      <c r="K6237" t="s">
        <v>30</v>
      </c>
      <c r="L6237" s="1">
        <v>2500000</v>
      </c>
      <c r="M6237" s="1">
        <v>8315</v>
      </c>
      <c r="N6237" t="s">
        <v>17909</v>
      </c>
      <c r="O6237">
        <v>98</v>
      </c>
      <c r="P6237" s="6" t="str">
        <f>_xlfn.XLOOKUP(movie3[[#This Row],[year]],inflation!E$2:E$225,inflation!F$2:F$225,,0)</f>
        <v>689.9</v>
      </c>
      <c r="Q6237" s="2">
        <f>movie3[[#This Row],[gross]] * (inflation!B$226 / movie3[[#This Row],[CPI of Released Year]])</f>
        <v>11035.242788809972</v>
      </c>
      <c r="R6237" s="2">
        <f>movie3[[#This Row],[gross]]-movie3[[#This Row],[budget]]</f>
        <v>-2491685</v>
      </c>
    </row>
    <row r="6238" spans="1:18" hidden="1" x14ac:dyDescent="0.25">
      <c r="A6238" t="s">
        <v>18052</v>
      </c>
      <c r="B6238" t="s">
        <v>16</v>
      </c>
      <c r="C6238" t="s">
        <v>41</v>
      </c>
      <c r="D6238">
        <v>2012</v>
      </c>
      <c r="E6238" t="s">
        <v>18053</v>
      </c>
      <c r="F6238">
        <v>4.8</v>
      </c>
      <c r="G6238" s="1">
        <v>11000</v>
      </c>
      <c r="H6238" t="s">
        <v>2207</v>
      </c>
      <c r="I6238" t="s">
        <v>18054</v>
      </c>
      <c r="J6238" t="s">
        <v>15587</v>
      </c>
      <c r="K6238" t="s">
        <v>30</v>
      </c>
      <c r="L6238" s="1">
        <v>26350000</v>
      </c>
      <c r="M6238" s="1">
        <v>1577272</v>
      </c>
      <c r="N6238" t="s">
        <v>18055</v>
      </c>
      <c r="O6238">
        <v>94</v>
      </c>
      <c r="P6238" s="6" t="str">
        <f>_xlfn.XLOOKUP(movie3[[#This Row],[year]],inflation!E$2:E$225,inflation!F$2:F$225,,0)</f>
        <v>689.9</v>
      </c>
      <c r="Q6238" s="2">
        <f>movie3[[#This Row],[gross]] * (inflation!B$226 / movie3[[#This Row],[CPI of Released Year]])</f>
        <v>2093274.7401072618</v>
      </c>
      <c r="R6238" s="2">
        <f>movie3[[#This Row],[gross]]-movie3[[#This Row],[budget]]</f>
        <v>-24772728</v>
      </c>
    </row>
    <row r="6239" spans="1:18" hidden="1" x14ac:dyDescent="0.25">
      <c r="A6239" t="s">
        <v>18125</v>
      </c>
      <c r="B6239" t="s">
        <v>448</v>
      </c>
      <c r="C6239" t="s">
        <v>41</v>
      </c>
      <c r="D6239">
        <v>2012</v>
      </c>
      <c r="E6239" t="s">
        <v>18126</v>
      </c>
      <c r="F6239">
        <v>4.7</v>
      </c>
      <c r="G6239" s="1">
        <v>18000</v>
      </c>
      <c r="H6239" t="s">
        <v>609</v>
      </c>
      <c r="I6239" t="s">
        <v>18127</v>
      </c>
      <c r="J6239" t="s">
        <v>18128</v>
      </c>
      <c r="K6239" t="s">
        <v>30</v>
      </c>
      <c r="M6239" s="1">
        <v>23589</v>
      </c>
      <c r="N6239" t="s">
        <v>18129</v>
      </c>
      <c r="O6239">
        <v>129</v>
      </c>
      <c r="P6239" s="6" t="str">
        <f>_xlfn.XLOOKUP(movie3[[#This Row],[year]],inflation!E$2:E$225,inflation!F$2:F$225,,0)</f>
        <v>689.9</v>
      </c>
      <c r="Q6239" s="2">
        <f>movie3[[#This Row],[gross]] * (inflation!B$226 / movie3[[#This Row],[CPI of Released Year]])</f>
        <v>31306.11450934918</v>
      </c>
      <c r="R6239" s="2">
        <f>movie3[[#This Row],[gross]]-movie3[[#This Row],[budget]]</f>
        <v>23589</v>
      </c>
    </row>
    <row r="6240" spans="1:18" x14ac:dyDescent="0.25">
      <c r="A6240" t="s">
        <v>18076</v>
      </c>
      <c r="B6240" t="s">
        <v>16</v>
      </c>
      <c r="C6240" t="s">
        <v>52</v>
      </c>
      <c r="D6240">
        <v>2012</v>
      </c>
      <c r="E6240" t="s">
        <v>17942</v>
      </c>
      <c r="F6240">
        <v>4.5999999999999996</v>
      </c>
      <c r="G6240" s="1">
        <v>63000</v>
      </c>
      <c r="H6240" t="s">
        <v>18077</v>
      </c>
      <c r="I6240" t="s">
        <v>15031</v>
      </c>
      <c r="J6240" t="s">
        <v>18078</v>
      </c>
      <c r="K6240" t="s">
        <v>30</v>
      </c>
      <c r="L6240" s="1">
        <v>5000000</v>
      </c>
      <c r="M6240" s="1">
        <v>142802657</v>
      </c>
      <c r="N6240" t="s">
        <v>44</v>
      </c>
      <c r="O6240">
        <v>88</v>
      </c>
      <c r="P6240" s="6" t="str">
        <f>_xlfn.XLOOKUP(movie3[[#This Row],[year]],inflation!E$2:E$225,inflation!F$2:F$225,,0)</f>
        <v>689.9</v>
      </c>
      <c r="Q6240" s="2">
        <f>movie3[[#This Row],[gross]] * (inflation!B$226 / movie3[[#This Row],[CPI of Released Year]])</f>
        <v>189520383.75010872</v>
      </c>
      <c r="R6240" s="2">
        <f>movie3[[#This Row],[gross]]-movie3[[#This Row],[budget]]</f>
        <v>137802657</v>
      </c>
    </row>
    <row r="6241" spans="1:18" hidden="1" x14ac:dyDescent="0.25">
      <c r="A6241" t="s">
        <v>17882</v>
      </c>
      <c r="B6241" t="s">
        <v>2000</v>
      </c>
      <c r="C6241" t="s">
        <v>41</v>
      </c>
      <c r="D6241">
        <v>2012</v>
      </c>
      <c r="E6241" t="s">
        <v>17883</v>
      </c>
      <c r="F6241">
        <v>4.4000000000000004</v>
      </c>
      <c r="G6241" s="1">
        <v>54000</v>
      </c>
      <c r="H6241" t="s">
        <v>17884</v>
      </c>
      <c r="I6241" t="s">
        <v>17884</v>
      </c>
      <c r="J6241" t="s">
        <v>16425</v>
      </c>
      <c r="K6241" t="s">
        <v>30</v>
      </c>
      <c r="L6241" s="1">
        <v>11000000</v>
      </c>
      <c r="M6241" s="1">
        <v>10578643</v>
      </c>
      <c r="N6241" t="s">
        <v>17885</v>
      </c>
      <c r="O6241">
        <v>97</v>
      </c>
      <c r="P6241" s="6" t="str">
        <f>_xlfn.XLOOKUP(movie3[[#This Row],[year]],inflation!E$2:E$225,inflation!F$2:F$225,,0)</f>
        <v>689.9</v>
      </c>
      <c r="Q6241" s="2">
        <f>movie3[[#This Row],[gross]] * (inflation!B$226 / movie3[[#This Row],[CPI of Released Year]])</f>
        <v>14039434.020582693</v>
      </c>
      <c r="R6241" s="2">
        <f>movie3[[#This Row],[gross]]-movie3[[#This Row],[budget]]</f>
        <v>-421357</v>
      </c>
    </row>
    <row r="6242" spans="1:18" x14ac:dyDescent="0.25">
      <c r="A6242" t="s">
        <v>18182</v>
      </c>
      <c r="B6242" t="s">
        <v>16</v>
      </c>
      <c r="C6242" t="s">
        <v>52</v>
      </c>
      <c r="D6242">
        <v>2012</v>
      </c>
      <c r="E6242" t="s">
        <v>17208</v>
      </c>
      <c r="F6242">
        <v>4.2</v>
      </c>
      <c r="G6242" s="1">
        <v>35000</v>
      </c>
      <c r="H6242" t="s">
        <v>14780</v>
      </c>
      <c r="I6242" t="s">
        <v>14780</v>
      </c>
      <c r="J6242" t="s">
        <v>18183</v>
      </c>
      <c r="K6242" t="s">
        <v>30</v>
      </c>
      <c r="L6242" s="1">
        <v>1000000</v>
      </c>
      <c r="M6242" s="1">
        <v>101758490</v>
      </c>
      <c r="N6242" t="s">
        <v>18184</v>
      </c>
      <c r="O6242">
        <v>83</v>
      </c>
      <c r="P6242" s="6" t="str">
        <f>_xlfn.XLOOKUP(movie3[[#This Row],[year]],inflation!E$2:E$225,inflation!F$2:F$225,,0)</f>
        <v>689.9</v>
      </c>
      <c r="Q6242" s="2">
        <f>movie3[[#This Row],[gross]] * (inflation!B$226 / movie3[[#This Row],[CPI of Released Year]])</f>
        <v>135048664.21800262</v>
      </c>
      <c r="R6242" s="2">
        <f>movie3[[#This Row],[gross]]-movie3[[#This Row],[budget]]</f>
        <v>100758490</v>
      </c>
    </row>
    <row r="6243" spans="1:18" x14ac:dyDescent="0.25">
      <c r="A6243" t="s">
        <v>18035</v>
      </c>
      <c r="B6243" t="s">
        <v>2000</v>
      </c>
      <c r="C6243" t="s">
        <v>52</v>
      </c>
      <c r="D6243">
        <v>2012</v>
      </c>
      <c r="E6243" t="s">
        <v>18036</v>
      </c>
      <c r="F6243">
        <v>4.0999999999999996</v>
      </c>
      <c r="G6243" s="1">
        <v>19000</v>
      </c>
      <c r="H6243" t="s">
        <v>18037</v>
      </c>
      <c r="I6243" t="s">
        <v>18037</v>
      </c>
      <c r="J6243" t="s">
        <v>18038</v>
      </c>
      <c r="K6243" t="s">
        <v>30</v>
      </c>
      <c r="L6243" s="1">
        <v>17000000</v>
      </c>
      <c r="M6243" s="1">
        <v>11350665</v>
      </c>
      <c r="N6243" t="s">
        <v>23</v>
      </c>
      <c r="O6243">
        <v>82</v>
      </c>
      <c r="P6243" s="6" t="str">
        <f>_xlfn.XLOOKUP(movie3[[#This Row],[year]],inflation!E$2:E$225,inflation!F$2:F$225,,0)</f>
        <v>689.9</v>
      </c>
      <c r="Q6243" s="2">
        <f>movie3[[#This Row],[gross]] * (inflation!B$226 / movie3[[#This Row],[CPI of Released Year]])</f>
        <v>15064022.139440499</v>
      </c>
      <c r="R6243" s="2">
        <f>movie3[[#This Row],[gross]]-movie3[[#This Row],[budget]]</f>
        <v>-5649335</v>
      </c>
    </row>
    <row r="6244" spans="1:18" hidden="1" x14ac:dyDescent="0.25">
      <c r="A6244" t="s">
        <v>17745</v>
      </c>
      <c r="B6244" t="s">
        <v>16</v>
      </c>
      <c r="C6244" t="s">
        <v>41</v>
      </c>
      <c r="D6244">
        <v>2012</v>
      </c>
      <c r="E6244" t="s">
        <v>17746</v>
      </c>
      <c r="F6244">
        <v>3.7</v>
      </c>
      <c r="G6244" s="1">
        <v>41000</v>
      </c>
      <c r="H6244" t="s">
        <v>14322</v>
      </c>
      <c r="I6244" t="s">
        <v>14323</v>
      </c>
      <c r="J6244" t="s">
        <v>17747</v>
      </c>
      <c r="K6244" t="s">
        <v>30</v>
      </c>
      <c r="L6244" s="1">
        <v>5000000</v>
      </c>
      <c r="M6244" s="1">
        <v>8518634</v>
      </c>
      <c r="N6244" t="s">
        <v>8990</v>
      </c>
      <c r="O6244">
        <v>83</v>
      </c>
      <c r="P6244" s="6" t="str">
        <f>_xlfn.XLOOKUP(movie3[[#This Row],[year]],inflation!E$2:E$225,inflation!F$2:F$225,,0)</f>
        <v>689.9</v>
      </c>
      <c r="Q6244" s="2">
        <f>movie3[[#This Row],[gross]] * (inflation!B$226 / movie3[[#This Row],[CPI of Released Year]])</f>
        <v>11305495.420205828</v>
      </c>
      <c r="R6244" s="2">
        <f>movie3[[#This Row],[gross]]-movie3[[#This Row],[budget]]</f>
        <v>3518634</v>
      </c>
    </row>
    <row r="6245" spans="1:18" hidden="1" x14ac:dyDescent="0.25">
      <c r="A6245" t="s">
        <v>18204</v>
      </c>
      <c r="B6245" t="s">
        <v>16</v>
      </c>
      <c r="C6245" t="s">
        <v>63</v>
      </c>
      <c r="D6245">
        <v>2013</v>
      </c>
      <c r="E6245" t="s">
        <v>18205</v>
      </c>
      <c r="F6245">
        <v>8.1999999999999993</v>
      </c>
      <c r="G6245" s="1">
        <v>1200000</v>
      </c>
      <c r="H6245" t="s">
        <v>65</v>
      </c>
      <c r="I6245" t="s">
        <v>14306</v>
      </c>
      <c r="J6245" t="s">
        <v>8513</v>
      </c>
      <c r="K6245" t="s">
        <v>30</v>
      </c>
      <c r="L6245" s="1">
        <v>100000000</v>
      </c>
      <c r="M6245" s="1">
        <v>392000694</v>
      </c>
      <c r="N6245" t="s">
        <v>18206</v>
      </c>
      <c r="O6245">
        <v>180</v>
      </c>
      <c r="P6245" s="6" t="str">
        <f>_xlfn.XLOOKUP(movie3[[#This Row],[year]],inflation!E$2:E$225,inflation!F$2:F$225,,0)</f>
        <v>700.0</v>
      </c>
      <c r="Q6245" s="2">
        <f>movie3[[#This Row],[gross]] * (inflation!B$226 / movie3[[#This Row],[CPI of Released Year]])</f>
        <v>512736907.75200003</v>
      </c>
      <c r="R6245" s="2">
        <f>movie3[[#This Row],[gross]]-movie3[[#This Row],[budget]]</f>
        <v>292000694</v>
      </c>
    </row>
    <row r="6246" spans="1:18" hidden="1" x14ac:dyDescent="0.25">
      <c r="A6246" t="s">
        <v>18536</v>
      </c>
      <c r="B6246" t="s">
        <v>448</v>
      </c>
      <c r="C6246" t="s">
        <v>63</v>
      </c>
      <c r="D6246">
        <v>2013</v>
      </c>
      <c r="E6246" t="s">
        <v>18219</v>
      </c>
      <c r="F6246">
        <v>8.1999999999999993</v>
      </c>
      <c r="G6246" s="1">
        <v>63000</v>
      </c>
      <c r="H6246" t="s">
        <v>14947</v>
      </c>
      <c r="I6246" t="s">
        <v>18537</v>
      </c>
      <c r="J6246" t="s">
        <v>12173</v>
      </c>
      <c r="K6246" t="s">
        <v>10297</v>
      </c>
      <c r="M6246" s="1">
        <v>17551296</v>
      </c>
      <c r="N6246" t="s">
        <v>18538</v>
      </c>
      <c r="O6246">
        <v>186</v>
      </c>
      <c r="P6246" s="6" t="str">
        <f>_xlfn.XLOOKUP(movie3[[#This Row],[year]],inflation!E$2:E$225,inflation!F$2:F$225,,0)</f>
        <v>700.0</v>
      </c>
      <c r="Q6246" s="2">
        <f>movie3[[#This Row],[gross]] * (inflation!B$226 / movie3[[#This Row],[CPI of Released Year]])</f>
        <v>22957095.168000001</v>
      </c>
      <c r="R6246" s="2">
        <f>movie3[[#This Row],[gross]]-movie3[[#This Row],[budget]]</f>
        <v>17551296</v>
      </c>
    </row>
    <row r="6247" spans="1:18" hidden="1" x14ac:dyDescent="0.25">
      <c r="A6247" t="s">
        <v>18212</v>
      </c>
      <c r="B6247" t="s">
        <v>16</v>
      </c>
      <c r="C6247" t="s">
        <v>104</v>
      </c>
      <c r="D6247">
        <v>2013</v>
      </c>
      <c r="E6247" t="s">
        <v>18213</v>
      </c>
      <c r="F6247">
        <v>8.1</v>
      </c>
      <c r="G6247" s="1">
        <v>625000</v>
      </c>
      <c r="H6247" t="s">
        <v>11710</v>
      </c>
      <c r="I6247" t="s">
        <v>17967</v>
      </c>
      <c r="J6247" t="s">
        <v>13487</v>
      </c>
      <c r="K6247" t="s">
        <v>30</v>
      </c>
      <c r="L6247" s="1">
        <v>46000000</v>
      </c>
      <c r="M6247" s="1">
        <v>122126687</v>
      </c>
      <c r="N6247" t="s">
        <v>11132</v>
      </c>
      <c r="O6247">
        <v>153</v>
      </c>
      <c r="P6247" s="6" t="str">
        <f>_xlfn.XLOOKUP(movie3[[#This Row],[year]],inflation!E$2:E$225,inflation!F$2:F$225,,0)</f>
        <v>700.0</v>
      </c>
      <c r="Q6247" s="2">
        <f>movie3[[#This Row],[gross]] * (inflation!B$226 / movie3[[#This Row],[CPI of Released Year]])</f>
        <v>159741706.59600002</v>
      </c>
      <c r="R6247" s="2">
        <f>movie3[[#This Row],[gross]]-movie3[[#This Row],[budget]]</f>
        <v>76126687</v>
      </c>
    </row>
    <row r="6248" spans="1:18" hidden="1" x14ac:dyDescent="0.25">
      <c r="A6248" t="s">
        <v>6406</v>
      </c>
      <c r="B6248" t="s">
        <v>16</v>
      </c>
      <c r="C6248" t="s">
        <v>34</v>
      </c>
      <c r="D6248">
        <v>2013</v>
      </c>
      <c r="E6248" t="s">
        <v>18261</v>
      </c>
      <c r="F6248">
        <v>8.1</v>
      </c>
      <c r="G6248" s="1">
        <v>446000</v>
      </c>
      <c r="H6248" t="s">
        <v>1135</v>
      </c>
      <c r="I6248" t="s">
        <v>14549</v>
      </c>
      <c r="J6248" t="s">
        <v>13163</v>
      </c>
      <c r="K6248" t="s">
        <v>22</v>
      </c>
      <c r="L6248" s="1">
        <v>38000000</v>
      </c>
      <c r="M6248" s="1">
        <v>96983009</v>
      </c>
      <c r="N6248" t="s">
        <v>17810</v>
      </c>
      <c r="O6248">
        <v>123</v>
      </c>
      <c r="P6248" s="6" t="str">
        <f>_xlfn.XLOOKUP(movie3[[#This Row],[year]],inflation!E$2:E$225,inflation!F$2:F$225,,0)</f>
        <v>700.0</v>
      </c>
      <c r="Q6248" s="2">
        <f>movie3[[#This Row],[gross]] * (inflation!B$226 / movie3[[#This Row],[CPI of Released Year]])</f>
        <v>126853775.772</v>
      </c>
      <c r="R6248" s="2">
        <f>movie3[[#This Row],[gross]]-movie3[[#This Row],[budget]]</f>
        <v>58983009</v>
      </c>
    </row>
    <row r="6249" spans="1:18" hidden="1" x14ac:dyDescent="0.25">
      <c r="A6249" t="s">
        <v>18283</v>
      </c>
      <c r="B6249" t="s">
        <v>16</v>
      </c>
      <c r="C6249" t="s">
        <v>63</v>
      </c>
      <c r="D6249">
        <v>2013</v>
      </c>
      <c r="E6249" t="s">
        <v>18091</v>
      </c>
      <c r="F6249">
        <v>8.1</v>
      </c>
      <c r="G6249" s="1">
        <v>657000</v>
      </c>
      <c r="H6249" t="s">
        <v>15780</v>
      </c>
      <c r="I6249" t="s">
        <v>9667</v>
      </c>
      <c r="J6249" t="s">
        <v>12659</v>
      </c>
      <c r="K6249" t="s">
        <v>30</v>
      </c>
      <c r="L6249" s="1">
        <v>20000000</v>
      </c>
      <c r="M6249" s="1">
        <v>187733202</v>
      </c>
      <c r="N6249" t="s">
        <v>8628</v>
      </c>
      <c r="O6249">
        <v>134</v>
      </c>
      <c r="P6249" s="6" t="str">
        <f>_xlfn.XLOOKUP(movie3[[#This Row],[year]],inflation!E$2:E$225,inflation!F$2:F$225,,0)</f>
        <v>700.0</v>
      </c>
      <c r="Q6249" s="2">
        <f>movie3[[#This Row],[gross]] * (inflation!B$226 / movie3[[#This Row],[CPI of Released Year]])</f>
        <v>245555028.21600002</v>
      </c>
      <c r="R6249" s="2">
        <f>movie3[[#This Row],[gross]]-movie3[[#This Row],[budget]]</f>
        <v>167733202</v>
      </c>
    </row>
    <row r="6250" spans="1:18" hidden="1" x14ac:dyDescent="0.25">
      <c r="A6250" t="s">
        <v>18240</v>
      </c>
      <c r="B6250" t="s">
        <v>16</v>
      </c>
      <c r="C6250" t="s">
        <v>17</v>
      </c>
      <c r="D6250">
        <v>2013</v>
      </c>
      <c r="E6250" t="s">
        <v>18241</v>
      </c>
      <c r="F6250">
        <v>8</v>
      </c>
      <c r="G6250" s="1">
        <v>559000</v>
      </c>
      <c r="H6250" t="s">
        <v>10734</v>
      </c>
      <c r="I6250" t="s">
        <v>10734</v>
      </c>
      <c r="J6250" t="s">
        <v>10571</v>
      </c>
      <c r="K6250" t="s">
        <v>30</v>
      </c>
      <c r="L6250" s="1">
        <v>23000000</v>
      </c>
      <c r="M6250" s="1">
        <v>48517427</v>
      </c>
      <c r="N6250" t="s">
        <v>18242</v>
      </c>
      <c r="O6250">
        <v>126</v>
      </c>
      <c r="P6250" s="6" t="str">
        <f>_xlfn.XLOOKUP(movie3[[#This Row],[year]],inflation!E$2:E$225,inflation!F$2:F$225,,0)</f>
        <v>700.0</v>
      </c>
      <c r="Q6250" s="2">
        <f>movie3[[#This Row],[gross]] * (inflation!B$226 / movie3[[#This Row],[CPI of Released Year]])</f>
        <v>63460794.516000003</v>
      </c>
      <c r="R6250" s="2">
        <f>movie3[[#This Row],[gross]]-movie3[[#This Row],[budget]]</f>
        <v>25517427</v>
      </c>
    </row>
    <row r="6251" spans="1:18" hidden="1" x14ac:dyDescent="0.25">
      <c r="A6251" t="s">
        <v>18286</v>
      </c>
      <c r="B6251" t="s">
        <v>16</v>
      </c>
      <c r="C6251" t="s">
        <v>63</v>
      </c>
      <c r="D6251">
        <v>2013</v>
      </c>
      <c r="E6251" t="s">
        <v>18277</v>
      </c>
      <c r="F6251">
        <v>8</v>
      </c>
      <c r="G6251" s="1">
        <v>455000</v>
      </c>
      <c r="H6251" t="s">
        <v>16335</v>
      </c>
      <c r="I6251" t="s">
        <v>18287</v>
      </c>
      <c r="J6251" t="s">
        <v>9024</v>
      </c>
      <c r="K6251" t="s">
        <v>30</v>
      </c>
      <c r="L6251" s="1">
        <v>5000000</v>
      </c>
      <c r="M6251" s="1">
        <v>55736588</v>
      </c>
      <c r="N6251" t="s">
        <v>18288</v>
      </c>
      <c r="O6251">
        <v>117</v>
      </c>
      <c r="P6251" s="6" t="str">
        <f>_xlfn.XLOOKUP(movie3[[#This Row],[year]],inflation!E$2:E$225,inflation!F$2:F$225,,0)</f>
        <v>700.0</v>
      </c>
      <c r="Q6251" s="2">
        <f>movie3[[#This Row],[gross]] * (inflation!B$226 / movie3[[#This Row],[CPI of Released Year]])</f>
        <v>72903457.104000002</v>
      </c>
      <c r="R6251" s="2">
        <f>movie3[[#This Row],[gross]]-movie3[[#This Row],[budget]]</f>
        <v>50736588</v>
      </c>
    </row>
    <row r="6252" spans="1:18" hidden="1" x14ac:dyDescent="0.25">
      <c r="A6252" t="s">
        <v>18477</v>
      </c>
      <c r="B6252" t="s">
        <v>16</v>
      </c>
      <c r="C6252" t="s">
        <v>17</v>
      </c>
      <c r="D6252">
        <v>2013</v>
      </c>
      <c r="E6252" t="s">
        <v>17317</v>
      </c>
      <c r="F6252">
        <v>8</v>
      </c>
      <c r="G6252" s="1">
        <v>84000</v>
      </c>
      <c r="H6252" t="s">
        <v>18478</v>
      </c>
      <c r="I6252" t="s">
        <v>18478</v>
      </c>
      <c r="J6252" t="s">
        <v>18479</v>
      </c>
      <c r="K6252" t="s">
        <v>30</v>
      </c>
      <c r="M6252" s="1">
        <v>1645164</v>
      </c>
      <c r="N6252" t="s">
        <v>16731</v>
      </c>
      <c r="O6252">
        <v>96</v>
      </c>
      <c r="P6252" s="6" t="str">
        <f>_xlfn.XLOOKUP(movie3[[#This Row],[year]],inflation!E$2:E$225,inflation!F$2:F$225,,0)</f>
        <v>700.0</v>
      </c>
      <c r="Q6252" s="2">
        <f>movie3[[#This Row],[gross]] * (inflation!B$226 / movie3[[#This Row],[CPI of Released Year]])</f>
        <v>2151874.5120000001</v>
      </c>
      <c r="R6252" s="2">
        <f>movie3[[#This Row],[gross]]-movie3[[#This Row],[budget]]</f>
        <v>1645164</v>
      </c>
    </row>
    <row r="6253" spans="1:18" hidden="1" x14ac:dyDescent="0.25">
      <c r="A6253" t="s">
        <v>18627</v>
      </c>
      <c r="B6253" t="s">
        <v>33</v>
      </c>
      <c r="C6253" t="s">
        <v>390</v>
      </c>
      <c r="D6253">
        <v>2013</v>
      </c>
      <c r="E6253" t="s">
        <v>18628</v>
      </c>
      <c r="F6253">
        <v>8</v>
      </c>
      <c r="G6253" s="1">
        <v>41000</v>
      </c>
      <c r="H6253" t="s">
        <v>6417</v>
      </c>
      <c r="I6253" t="s">
        <v>6417</v>
      </c>
      <c r="J6253" t="s">
        <v>18411</v>
      </c>
      <c r="K6253" t="s">
        <v>2110</v>
      </c>
      <c r="M6253" s="1">
        <v>24706166</v>
      </c>
      <c r="N6253" t="s">
        <v>15704</v>
      </c>
      <c r="O6253">
        <v>137</v>
      </c>
      <c r="P6253" s="6" t="str">
        <f>_xlfn.XLOOKUP(movie3[[#This Row],[year]],inflation!E$2:E$225,inflation!F$2:F$225,,0)</f>
        <v>700.0</v>
      </c>
      <c r="Q6253" s="2">
        <f>movie3[[#This Row],[gross]] * (inflation!B$226 / movie3[[#This Row],[CPI of Released Year]])</f>
        <v>32315665.128000002</v>
      </c>
      <c r="R6253" s="2">
        <f>movie3[[#This Row],[gross]]-movie3[[#This Row],[budget]]</f>
        <v>24706166</v>
      </c>
    </row>
    <row r="6254" spans="1:18" hidden="1" x14ac:dyDescent="0.25">
      <c r="A6254" t="s">
        <v>18381</v>
      </c>
      <c r="B6254" t="s">
        <v>16</v>
      </c>
      <c r="C6254" t="s">
        <v>17</v>
      </c>
      <c r="D6254">
        <v>2013</v>
      </c>
      <c r="E6254" t="s">
        <v>18230</v>
      </c>
      <c r="F6254">
        <v>7.9</v>
      </c>
      <c r="G6254" s="1">
        <v>146000</v>
      </c>
      <c r="H6254" t="s">
        <v>5754</v>
      </c>
      <c r="I6254" t="s">
        <v>5754</v>
      </c>
      <c r="J6254" t="s">
        <v>2645</v>
      </c>
      <c r="K6254" t="s">
        <v>30</v>
      </c>
      <c r="L6254" s="1">
        <v>3000000</v>
      </c>
      <c r="M6254" s="1">
        <v>20994648</v>
      </c>
      <c r="N6254" t="s">
        <v>18382</v>
      </c>
      <c r="O6254">
        <v>109</v>
      </c>
      <c r="P6254" s="6" t="str">
        <f>_xlfn.XLOOKUP(movie3[[#This Row],[year]],inflation!E$2:E$225,inflation!F$2:F$225,,0)</f>
        <v>700.0</v>
      </c>
      <c r="Q6254" s="2">
        <f>movie3[[#This Row],[gross]] * (inflation!B$226 / movie3[[#This Row],[CPI of Released Year]])</f>
        <v>27460999.584000003</v>
      </c>
      <c r="R6254" s="2">
        <f>movie3[[#This Row],[gross]]-movie3[[#This Row],[budget]]</f>
        <v>17994648</v>
      </c>
    </row>
    <row r="6255" spans="1:18" hidden="1" x14ac:dyDescent="0.25">
      <c r="A6255" t="s">
        <v>18224</v>
      </c>
      <c r="B6255" t="s">
        <v>16</v>
      </c>
      <c r="C6255" t="s">
        <v>41</v>
      </c>
      <c r="D6255">
        <v>2013</v>
      </c>
      <c r="E6255" t="s">
        <v>18091</v>
      </c>
      <c r="F6255">
        <v>7.8</v>
      </c>
      <c r="G6255" s="1">
        <v>317000</v>
      </c>
      <c r="H6255" t="s">
        <v>5450</v>
      </c>
      <c r="I6255" t="s">
        <v>5450</v>
      </c>
      <c r="J6255" t="s">
        <v>18225</v>
      </c>
      <c r="K6255" t="s">
        <v>22</v>
      </c>
      <c r="L6255" s="1">
        <v>12000000</v>
      </c>
      <c r="M6255" s="1">
        <v>87100449</v>
      </c>
      <c r="N6255" t="s">
        <v>18226</v>
      </c>
      <c r="O6255">
        <v>123</v>
      </c>
      <c r="P6255" s="6" t="str">
        <f>_xlfn.XLOOKUP(movie3[[#This Row],[year]],inflation!E$2:E$225,inflation!F$2:F$225,,0)</f>
        <v>700.0</v>
      </c>
      <c r="Q6255" s="2">
        <f>movie3[[#This Row],[gross]] * (inflation!B$226 / movie3[[#This Row],[CPI of Released Year]])</f>
        <v>113927387.29200001</v>
      </c>
      <c r="R6255" s="2">
        <f>movie3[[#This Row],[gross]]-movie3[[#This Row],[budget]]</f>
        <v>75100449</v>
      </c>
    </row>
    <row r="6256" spans="1:18" hidden="1" x14ac:dyDescent="0.25">
      <c r="A6256" t="s">
        <v>18227</v>
      </c>
      <c r="B6256" t="s">
        <v>2000</v>
      </c>
      <c r="C6256" t="s">
        <v>25</v>
      </c>
      <c r="D6256">
        <v>2013</v>
      </c>
      <c r="E6256" t="s">
        <v>18228</v>
      </c>
      <c r="F6256">
        <v>7.8</v>
      </c>
      <c r="G6256" s="1">
        <v>615000</v>
      </c>
      <c r="H6256" t="s">
        <v>6886</v>
      </c>
      <c r="I6256" t="s">
        <v>7969</v>
      </c>
      <c r="J6256" t="s">
        <v>8785</v>
      </c>
      <c r="K6256" t="s">
        <v>1878</v>
      </c>
      <c r="L6256" s="1">
        <v>225000000</v>
      </c>
      <c r="M6256" s="1">
        <v>959007513</v>
      </c>
      <c r="N6256" t="s">
        <v>118</v>
      </c>
      <c r="O6256">
        <v>161</v>
      </c>
      <c r="P6256" s="6" t="str">
        <f>_xlfn.XLOOKUP(movie3[[#This Row],[year]],inflation!E$2:E$225,inflation!F$2:F$225,,0)</f>
        <v>700.0</v>
      </c>
      <c r="Q6256" s="2">
        <f>movie3[[#This Row],[gross]] * (inflation!B$226 / movie3[[#This Row],[CPI of Released Year]])</f>
        <v>1254381827.0039999</v>
      </c>
      <c r="R6256" s="2">
        <f>movie3[[#This Row],[gross]]-movie3[[#This Row],[budget]]</f>
        <v>734007513</v>
      </c>
    </row>
    <row r="6257" spans="1:18" hidden="1" x14ac:dyDescent="0.25">
      <c r="A6257" t="s">
        <v>18304</v>
      </c>
      <c r="B6257" t="s">
        <v>2000</v>
      </c>
      <c r="C6257" t="s">
        <v>25</v>
      </c>
      <c r="D6257">
        <v>2013</v>
      </c>
      <c r="E6257" t="s">
        <v>18305</v>
      </c>
      <c r="F6257">
        <v>7.8</v>
      </c>
      <c r="G6257" s="1">
        <v>432000</v>
      </c>
      <c r="H6257" t="s">
        <v>12844</v>
      </c>
      <c r="I6257" t="s">
        <v>8038</v>
      </c>
      <c r="J6257" t="s">
        <v>2093</v>
      </c>
      <c r="K6257" t="s">
        <v>30</v>
      </c>
      <c r="L6257" s="1">
        <v>55000000</v>
      </c>
      <c r="M6257" s="1">
        <v>218791811</v>
      </c>
      <c r="N6257" t="s">
        <v>9250</v>
      </c>
      <c r="O6257">
        <v>134</v>
      </c>
      <c r="P6257" s="6" t="str">
        <f>_xlfn.XLOOKUP(movie3[[#This Row],[year]],inflation!E$2:E$225,inflation!F$2:F$225,,0)</f>
        <v>700.0</v>
      </c>
      <c r="Q6257" s="2">
        <f>movie3[[#This Row],[gross]] * (inflation!B$226 / movie3[[#This Row],[CPI of Released Year]])</f>
        <v>286179688.78799999</v>
      </c>
      <c r="R6257" s="2">
        <f>movie3[[#This Row],[gross]]-movie3[[#This Row],[budget]]</f>
        <v>163791811</v>
      </c>
    </row>
    <row r="6258" spans="1:18" hidden="1" x14ac:dyDescent="0.25">
      <c r="A6258" t="s">
        <v>18452</v>
      </c>
      <c r="B6258" t="s">
        <v>448</v>
      </c>
      <c r="C6258" t="s">
        <v>17</v>
      </c>
      <c r="D6258">
        <v>2013</v>
      </c>
      <c r="E6258" t="s">
        <v>18453</v>
      </c>
      <c r="F6258">
        <v>7.8</v>
      </c>
      <c r="G6258" s="1">
        <v>83000</v>
      </c>
      <c r="H6258" t="s">
        <v>17465</v>
      </c>
      <c r="I6258" t="s">
        <v>17465</v>
      </c>
      <c r="J6258" t="s">
        <v>18454</v>
      </c>
      <c r="K6258" t="s">
        <v>306</v>
      </c>
      <c r="M6258" s="1">
        <v>24665023</v>
      </c>
      <c r="N6258" t="s">
        <v>17466</v>
      </c>
      <c r="O6258">
        <v>141</v>
      </c>
      <c r="P6258" s="6" t="str">
        <f>_xlfn.XLOOKUP(movie3[[#This Row],[year]],inflation!E$2:E$225,inflation!F$2:F$225,,0)</f>
        <v>700.0</v>
      </c>
      <c r="Q6258" s="2">
        <f>movie3[[#This Row],[gross]] * (inflation!B$226 / movie3[[#This Row],[CPI of Released Year]])</f>
        <v>32261850.084000003</v>
      </c>
      <c r="R6258" s="2">
        <f>movie3[[#This Row],[gross]]-movie3[[#This Row],[budget]]</f>
        <v>24665023</v>
      </c>
    </row>
    <row r="6259" spans="1:18" hidden="1" x14ac:dyDescent="0.25">
      <c r="A6259" t="s">
        <v>18462</v>
      </c>
      <c r="B6259" t="s">
        <v>16</v>
      </c>
      <c r="C6259" t="s">
        <v>104</v>
      </c>
      <c r="D6259">
        <v>2013</v>
      </c>
      <c r="E6259" t="s">
        <v>18463</v>
      </c>
      <c r="F6259">
        <v>7.8</v>
      </c>
      <c r="G6259" s="1">
        <v>112000</v>
      </c>
      <c r="H6259" t="s">
        <v>4507</v>
      </c>
      <c r="I6259" t="s">
        <v>4507</v>
      </c>
      <c r="J6259" t="s">
        <v>9214</v>
      </c>
      <c r="K6259" t="s">
        <v>306</v>
      </c>
      <c r="M6259" s="1">
        <v>20919703</v>
      </c>
      <c r="N6259" t="s">
        <v>18464</v>
      </c>
      <c r="O6259">
        <v>131</v>
      </c>
      <c r="P6259" s="6" t="str">
        <f>_xlfn.XLOOKUP(movie3[[#This Row],[year]],inflation!E$2:E$225,inflation!F$2:F$225,,0)</f>
        <v>700.0</v>
      </c>
      <c r="Q6259" s="2">
        <f>movie3[[#This Row],[gross]] * (inflation!B$226 / movie3[[#This Row],[CPI of Released Year]])</f>
        <v>27362971.524</v>
      </c>
      <c r="R6259" s="2">
        <f>movie3[[#This Row],[gross]]-movie3[[#This Row],[budget]]</f>
        <v>20919703</v>
      </c>
    </row>
    <row r="6260" spans="1:18" hidden="1" x14ac:dyDescent="0.25">
      <c r="A6260" t="s">
        <v>18494</v>
      </c>
      <c r="B6260" t="s">
        <v>2000</v>
      </c>
      <c r="C6260" t="s">
        <v>390</v>
      </c>
      <c r="D6260">
        <v>2013</v>
      </c>
      <c r="E6260" t="s">
        <v>18495</v>
      </c>
      <c r="F6260">
        <v>7.8</v>
      </c>
      <c r="G6260" s="1">
        <v>77000</v>
      </c>
      <c r="H6260" t="s">
        <v>2108</v>
      </c>
      <c r="I6260" t="s">
        <v>2108</v>
      </c>
      <c r="J6260" t="s">
        <v>15440</v>
      </c>
      <c r="K6260" t="s">
        <v>2110</v>
      </c>
      <c r="L6260" s="1">
        <v>30000000</v>
      </c>
      <c r="M6260" s="1">
        <v>136533257</v>
      </c>
      <c r="N6260" t="s">
        <v>15704</v>
      </c>
      <c r="O6260">
        <v>126</v>
      </c>
      <c r="P6260" s="6" t="str">
        <f>_xlfn.XLOOKUP(movie3[[#This Row],[year]],inflation!E$2:E$225,inflation!F$2:F$225,,0)</f>
        <v>700.0</v>
      </c>
      <c r="Q6260" s="2">
        <f>movie3[[#This Row],[gross]] * (inflation!B$226 / movie3[[#This Row],[CPI of Released Year]])</f>
        <v>178585500.15600002</v>
      </c>
      <c r="R6260" s="2">
        <f>movie3[[#This Row],[gross]]-movie3[[#This Row],[budget]]</f>
        <v>106533257</v>
      </c>
    </row>
    <row r="6261" spans="1:18" hidden="1" x14ac:dyDescent="0.25">
      <c r="A6261" t="s">
        <v>18705</v>
      </c>
      <c r="B6261" t="s">
        <v>33</v>
      </c>
      <c r="C6261" t="s">
        <v>17</v>
      </c>
      <c r="D6261">
        <v>2013</v>
      </c>
      <c r="E6261" t="s">
        <v>18706</v>
      </c>
      <c r="F6261">
        <v>7.8</v>
      </c>
      <c r="G6261" s="1">
        <v>52000</v>
      </c>
      <c r="H6261" t="s">
        <v>18707</v>
      </c>
      <c r="I6261" t="s">
        <v>18707</v>
      </c>
      <c r="J6261" t="s">
        <v>18708</v>
      </c>
      <c r="K6261" t="s">
        <v>10297</v>
      </c>
      <c r="L6261" s="1">
        <v>1000000</v>
      </c>
      <c r="M6261" s="1">
        <v>11621777</v>
      </c>
      <c r="N6261" t="s">
        <v>18709</v>
      </c>
      <c r="O6261">
        <v>104</v>
      </c>
      <c r="P6261" s="6" t="str">
        <f>_xlfn.XLOOKUP(movie3[[#This Row],[year]],inflation!E$2:E$225,inflation!F$2:F$225,,0)</f>
        <v>700.0</v>
      </c>
      <c r="Q6261" s="2">
        <f>movie3[[#This Row],[gross]] * (inflation!B$226 / movie3[[#This Row],[CPI of Released Year]])</f>
        <v>15201284.316000002</v>
      </c>
      <c r="R6261" s="2">
        <f>movie3[[#This Row],[gross]]-movie3[[#This Row],[budget]]</f>
        <v>10621777</v>
      </c>
    </row>
    <row r="6262" spans="1:18" hidden="1" x14ac:dyDescent="0.25">
      <c r="A6262" t="s">
        <v>18222</v>
      </c>
      <c r="B6262" t="s">
        <v>2000</v>
      </c>
      <c r="C6262" t="s">
        <v>17</v>
      </c>
      <c r="D6262">
        <v>2013</v>
      </c>
      <c r="E6262" t="s">
        <v>18223</v>
      </c>
      <c r="F6262">
        <v>7.7</v>
      </c>
      <c r="G6262" s="1">
        <v>784000</v>
      </c>
      <c r="H6262" t="s">
        <v>6238</v>
      </c>
      <c r="I6262" t="s">
        <v>6238</v>
      </c>
      <c r="J6262" t="s">
        <v>8593</v>
      </c>
      <c r="K6262" t="s">
        <v>22</v>
      </c>
      <c r="L6262" s="1">
        <v>100000000</v>
      </c>
      <c r="M6262" s="1">
        <v>723192705</v>
      </c>
      <c r="N6262" t="s">
        <v>23</v>
      </c>
      <c r="O6262">
        <v>91</v>
      </c>
      <c r="P6262" s="6" t="str">
        <f>_xlfn.XLOOKUP(movie3[[#This Row],[year]],inflation!E$2:E$225,inflation!F$2:F$225,,0)</f>
        <v>700.0</v>
      </c>
      <c r="Q6262" s="2">
        <f>movie3[[#This Row],[gross]] * (inflation!B$226 / movie3[[#This Row],[CPI of Released Year]])</f>
        <v>945936058.13999999</v>
      </c>
      <c r="R6262" s="2">
        <f>movie3[[#This Row],[gross]]-movie3[[#This Row],[budget]]</f>
        <v>623192705</v>
      </c>
    </row>
    <row r="6263" spans="1:18" hidden="1" x14ac:dyDescent="0.25">
      <c r="A6263" t="s">
        <v>18234</v>
      </c>
      <c r="B6263" t="s">
        <v>510</v>
      </c>
      <c r="C6263" t="s">
        <v>17</v>
      </c>
      <c r="D6263">
        <v>2013</v>
      </c>
      <c r="E6263" t="s">
        <v>18235</v>
      </c>
      <c r="F6263">
        <v>7.7</v>
      </c>
      <c r="G6263" s="1">
        <v>142000</v>
      </c>
      <c r="H6263" t="s">
        <v>18236</v>
      </c>
      <c r="I6263" t="s">
        <v>18236</v>
      </c>
      <c r="J6263" t="s">
        <v>18195</v>
      </c>
      <c r="K6263" t="s">
        <v>453</v>
      </c>
      <c r="M6263" s="1">
        <v>19465835</v>
      </c>
      <c r="N6263" t="s">
        <v>18237</v>
      </c>
      <c r="O6263">
        <v>180</v>
      </c>
      <c r="P6263" s="6" t="str">
        <f>_xlfn.XLOOKUP(movie3[[#This Row],[year]],inflation!E$2:E$225,inflation!F$2:F$225,,0)</f>
        <v>700.0</v>
      </c>
      <c r="Q6263" s="2">
        <f>movie3[[#This Row],[gross]] * (inflation!B$226 / movie3[[#This Row],[CPI of Released Year]])</f>
        <v>25461312.18</v>
      </c>
      <c r="R6263" s="2">
        <f>movie3[[#This Row],[gross]]-movie3[[#This Row],[budget]]</f>
        <v>19465835</v>
      </c>
    </row>
    <row r="6264" spans="1:18" hidden="1" x14ac:dyDescent="0.25">
      <c r="A6264" t="s">
        <v>18274</v>
      </c>
      <c r="B6264" t="s">
        <v>2000</v>
      </c>
      <c r="C6264" t="s">
        <v>34</v>
      </c>
      <c r="D6264">
        <v>2013</v>
      </c>
      <c r="E6264" t="s">
        <v>18275</v>
      </c>
      <c r="F6264">
        <v>7.7</v>
      </c>
      <c r="G6264" s="1">
        <v>468000</v>
      </c>
      <c r="H6264" t="s">
        <v>6353</v>
      </c>
      <c r="I6264" t="s">
        <v>14201</v>
      </c>
      <c r="J6264" t="s">
        <v>15751</v>
      </c>
      <c r="K6264" t="s">
        <v>30</v>
      </c>
      <c r="L6264" s="1">
        <v>190000000</v>
      </c>
      <c r="M6264" s="1">
        <v>467365246</v>
      </c>
      <c r="N6264" t="s">
        <v>44</v>
      </c>
      <c r="O6264">
        <v>132</v>
      </c>
      <c r="P6264" s="6" t="str">
        <f>_xlfn.XLOOKUP(movie3[[#This Row],[year]],inflation!E$2:E$225,inflation!F$2:F$225,,0)</f>
        <v>700.0</v>
      </c>
      <c r="Q6264" s="2">
        <f>movie3[[#This Row],[gross]] * (inflation!B$226 / movie3[[#This Row],[CPI of Released Year]])</f>
        <v>611313741.76800001</v>
      </c>
      <c r="R6264" s="2">
        <f>movie3[[#This Row],[gross]]-movie3[[#This Row],[budget]]</f>
        <v>277365246</v>
      </c>
    </row>
    <row r="6265" spans="1:18" hidden="1" x14ac:dyDescent="0.25">
      <c r="A6265" t="s">
        <v>18528</v>
      </c>
      <c r="B6265" t="s">
        <v>16</v>
      </c>
      <c r="C6265" t="s">
        <v>25</v>
      </c>
      <c r="D6265">
        <v>2013</v>
      </c>
      <c r="E6265" t="s">
        <v>18529</v>
      </c>
      <c r="F6265">
        <v>7.7</v>
      </c>
      <c r="G6265" s="1">
        <v>114000</v>
      </c>
      <c r="H6265" t="s">
        <v>9358</v>
      </c>
      <c r="I6265" t="s">
        <v>18530</v>
      </c>
      <c r="J6265" t="s">
        <v>3188</v>
      </c>
      <c r="K6265" t="s">
        <v>30</v>
      </c>
      <c r="L6265" s="1">
        <v>12000000</v>
      </c>
      <c r="M6265" s="1">
        <v>27682872</v>
      </c>
      <c r="N6265" t="s">
        <v>15021</v>
      </c>
      <c r="O6265">
        <v>115</v>
      </c>
      <c r="P6265" s="6" t="str">
        <f>_xlfn.XLOOKUP(movie3[[#This Row],[year]],inflation!E$2:E$225,inflation!F$2:F$225,,0)</f>
        <v>700.0</v>
      </c>
      <c r="Q6265" s="2">
        <f>movie3[[#This Row],[gross]] * (inflation!B$226 / movie3[[#This Row],[CPI of Released Year]])</f>
        <v>36209196.576000005</v>
      </c>
      <c r="R6265" s="2">
        <f>movie3[[#This Row],[gross]]-movie3[[#This Row],[budget]]</f>
        <v>15682872</v>
      </c>
    </row>
    <row r="6266" spans="1:18" hidden="1" x14ac:dyDescent="0.25">
      <c r="A6266" t="s">
        <v>18657</v>
      </c>
      <c r="B6266" t="s">
        <v>2000</v>
      </c>
      <c r="C6266" t="s">
        <v>17</v>
      </c>
      <c r="D6266">
        <v>2013</v>
      </c>
      <c r="E6266" t="s">
        <v>18658</v>
      </c>
      <c r="F6266">
        <v>7.7</v>
      </c>
      <c r="G6266" s="1">
        <v>46000</v>
      </c>
      <c r="H6266" t="s">
        <v>16429</v>
      </c>
      <c r="I6266" t="s">
        <v>16429</v>
      </c>
      <c r="J6266" t="s">
        <v>18659</v>
      </c>
      <c r="K6266" t="s">
        <v>453</v>
      </c>
      <c r="L6266" s="1">
        <v>11000000</v>
      </c>
      <c r="M6266" s="1">
        <v>12673462</v>
      </c>
      <c r="N6266" t="s">
        <v>18660</v>
      </c>
      <c r="O6266">
        <v>130</v>
      </c>
      <c r="P6266" s="6" t="str">
        <f>_xlfn.XLOOKUP(movie3[[#This Row],[year]],inflation!E$2:E$225,inflation!F$2:F$225,,0)</f>
        <v>700.0</v>
      </c>
      <c r="Q6266" s="2">
        <f>movie3[[#This Row],[gross]] * (inflation!B$226 / movie3[[#This Row],[CPI of Released Year]])</f>
        <v>16576888.296</v>
      </c>
      <c r="R6266" s="2">
        <f>movie3[[#This Row],[gross]]-movie3[[#This Row],[budget]]</f>
        <v>1673462</v>
      </c>
    </row>
    <row r="6267" spans="1:18" hidden="1" x14ac:dyDescent="0.25">
      <c r="A6267" t="s">
        <v>18593</v>
      </c>
      <c r="B6267" t="s">
        <v>2000</v>
      </c>
      <c r="C6267" t="s">
        <v>63</v>
      </c>
      <c r="D6267">
        <v>2013</v>
      </c>
      <c r="E6267" t="s">
        <v>18252</v>
      </c>
      <c r="F6267">
        <v>7.6</v>
      </c>
      <c r="G6267" s="1">
        <v>96000</v>
      </c>
      <c r="H6267" t="s">
        <v>2207</v>
      </c>
      <c r="I6267" t="s">
        <v>12686</v>
      </c>
      <c r="J6267" t="s">
        <v>9873</v>
      </c>
      <c r="K6267" t="s">
        <v>22</v>
      </c>
      <c r="L6267" s="1">
        <v>12000000</v>
      </c>
      <c r="M6267" s="1">
        <v>100129872</v>
      </c>
      <c r="N6267" t="s">
        <v>13873</v>
      </c>
      <c r="O6267">
        <v>98</v>
      </c>
      <c r="P6267" s="6" t="str">
        <f>_xlfn.XLOOKUP(movie3[[#This Row],[year]],inflation!E$2:E$225,inflation!F$2:F$225,,0)</f>
        <v>700.0</v>
      </c>
      <c r="Q6267" s="2">
        <f>movie3[[#This Row],[gross]] * (inflation!B$226 / movie3[[#This Row],[CPI of Released Year]])</f>
        <v>130969872.57600001</v>
      </c>
      <c r="R6267" s="2">
        <f>movie3[[#This Row],[gross]]-movie3[[#This Row],[budget]]</f>
        <v>88129872</v>
      </c>
    </row>
    <row r="6268" spans="1:18" hidden="1" x14ac:dyDescent="0.25">
      <c r="A6268" t="s">
        <v>18710</v>
      </c>
      <c r="B6268" t="s">
        <v>448</v>
      </c>
      <c r="C6268" t="s">
        <v>34</v>
      </c>
      <c r="D6268">
        <v>2013</v>
      </c>
      <c r="E6268" t="s">
        <v>18711</v>
      </c>
      <c r="F6268">
        <v>7.6</v>
      </c>
      <c r="G6268" s="1">
        <v>21000</v>
      </c>
      <c r="H6268" t="s">
        <v>16695</v>
      </c>
      <c r="I6268" t="s">
        <v>16695</v>
      </c>
      <c r="J6268" t="s">
        <v>18712</v>
      </c>
      <c r="K6268" t="s">
        <v>921</v>
      </c>
      <c r="M6268" s="1">
        <v>31673928</v>
      </c>
      <c r="N6268" t="s">
        <v>18713</v>
      </c>
      <c r="O6268">
        <v>135</v>
      </c>
      <c r="P6268" s="6" t="str">
        <f>_xlfn.XLOOKUP(movie3[[#This Row],[year]],inflation!E$2:E$225,inflation!F$2:F$225,,0)</f>
        <v>700.0</v>
      </c>
      <c r="Q6268" s="2">
        <f>movie3[[#This Row],[gross]] * (inflation!B$226 / movie3[[#This Row],[CPI of Released Year]])</f>
        <v>41429497.824000001</v>
      </c>
      <c r="R6268" s="2">
        <f>movie3[[#This Row],[gross]]-movie3[[#This Row],[budget]]</f>
        <v>31673928</v>
      </c>
    </row>
    <row r="6269" spans="1:18" x14ac:dyDescent="0.25">
      <c r="A6269" t="s">
        <v>18209</v>
      </c>
      <c r="B6269" t="s">
        <v>16</v>
      </c>
      <c r="C6269" t="s">
        <v>52</v>
      </c>
      <c r="D6269">
        <v>2013</v>
      </c>
      <c r="E6269" t="s">
        <v>18210</v>
      </c>
      <c r="F6269">
        <v>7.5</v>
      </c>
      <c r="G6269" s="1">
        <v>464000</v>
      </c>
      <c r="H6269" t="s">
        <v>13493</v>
      </c>
      <c r="I6269" t="s">
        <v>18211</v>
      </c>
      <c r="J6269" t="s">
        <v>14082</v>
      </c>
      <c r="K6269" t="s">
        <v>30</v>
      </c>
      <c r="L6269" s="1">
        <v>20000000</v>
      </c>
      <c r="M6269" s="1">
        <v>320290989</v>
      </c>
      <c r="N6269" t="s">
        <v>2027</v>
      </c>
      <c r="O6269">
        <v>112</v>
      </c>
      <c r="P6269" s="6" t="str">
        <f>_xlfn.XLOOKUP(movie3[[#This Row],[year]],inflation!E$2:E$225,inflation!F$2:F$225,,0)</f>
        <v>700.0</v>
      </c>
      <c r="Q6269" s="2">
        <f>movie3[[#This Row],[gross]] * (inflation!B$226 / movie3[[#This Row],[CPI of Released Year]])</f>
        <v>418940613.61199999</v>
      </c>
      <c r="R6269" s="2">
        <f>movie3[[#This Row],[gross]]-movie3[[#This Row],[budget]]</f>
        <v>300290989</v>
      </c>
    </row>
    <row r="6270" spans="1:18" hidden="1" x14ac:dyDescent="0.25">
      <c r="A6270" t="s">
        <v>18276</v>
      </c>
      <c r="B6270" t="s">
        <v>2000</v>
      </c>
      <c r="C6270" t="s">
        <v>34</v>
      </c>
      <c r="D6270">
        <v>2013</v>
      </c>
      <c r="E6270" t="s">
        <v>18277</v>
      </c>
      <c r="F6270">
        <v>7.5</v>
      </c>
      <c r="G6270" s="1">
        <v>626000</v>
      </c>
      <c r="H6270" t="s">
        <v>14037</v>
      </c>
      <c r="I6270" t="s">
        <v>9638</v>
      </c>
      <c r="J6270" t="s">
        <v>16767</v>
      </c>
      <c r="K6270" t="s">
        <v>30</v>
      </c>
      <c r="L6270" s="1">
        <v>130000000</v>
      </c>
      <c r="M6270" s="1">
        <v>865011746</v>
      </c>
      <c r="N6270" t="s">
        <v>16744</v>
      </c>
      <c r="O6270">
        <v>146</v>
      </c>
      <c r="P6270" s="6" t="str">
        <f>_xlfn.XLOOKUP(movie3[[#This Row],[year]],inflation!E$2:E$225,inflation!F$2:F$225,,0)</f>
        <v>700.0</v>
      </c>
      <c r="Q6270" s="2">
        <f>movie3[[#This Row],[gross]] * (inflation!B$226 / movie3[[#This Row],[CPI of Released Year]])</f>
        <v>1131435363.7680001</v>
      </c>
      <c r="R6270" s="2">
        <f>movie3[[#This Row],[gross]]-movie3[[#This Row],[budget]]</f>
        <v>735011746</v>
      </c>
    </row>
    <row r="6271" spans="1:18" hidden="1" x14ac:dyDescent="0.25">
      <c r="A6271" t="s">
        <v>18316</v>
      </c>
      <c r="B6271" t="s">
        <v>16</v>
      </c>
      <c r="C6271" t="s">
        <v>34</v>
      </c>
      <c r="D6271">
        <v>2013</v>
      </c>
      <c r="E6271" t="s">
        <v>18241</v>
      </c>
      <c r="F6271">
        <v>7.5</v>
      </c>
      <c r="G6271" s="1">
        <v>272000</v>
      </c>
      <c r="H6271" t="s">
        <v>6749</v>
      </c>
      <c r="I6271" t="s">
        <v>6749</v>
      </c>
      <c r="J6271" t="s">
        <v>9041</v>
      </c>
      <c r="K6271" t="s">
        <v>30</v>
      </c>
      <c r="L6271" s="1">
        <v>40000000</v>
      </c>
      <c r="M6271" s="1">
        <v>154802912</v>
      </c>
      <c r="N6271" t="s">
        <v>18317</v>
      </c>
      <c r="O6271">
        <v>121</v>
      </c>
      <c r="P6271" s="6" t="str">
        <f>_xlfn.XLOOKUP(movie3[[#This Row],[year]],inflation!E$2:E$225,inflation!F$2:F$225,,0)</f>
        <v>700.0</v>
      </c>
      <c r="Q6271" s="2">
        <f>movie3[[#This Row],[gross]] * (inflation!B$226 / movie3[[#This Row],[CPI of Released Year]])</f>
        <v>202482208.896</v>
      </c>
      <c r="R6271" s="2">
        <f>movie3[[#This Row],[gross]]-movie3[[#This Row],[budget]]</f>
        <v>114802912</v>
      </c>
    </row>
    <row r="6272" spans="1:18" hidden="1" x14ac:dyDescent="0.25">
      <c r="A6272" t="s">
        <v>18405</v>
      </c>
      <c r="B6272" t="s">
        <v>16</v>
      </c>
      <c r="C6272" t="s">
        <v>41</v>
      </c>
      <c r="D6272">
        <v>2013</v>
      </c>
      <c r="E6272" t="s">
        <v>18241</v>
      </c>
      <c r="F6272">
        <v>7.5</v>
      </c>
      <c r="G6272" s="1">
        <v>144000</v>
      </c>
      <c r="H6272" t="s">
        <v>2925</v>
      </c>
      <c r="I6272" t="s">
        <v>2096</v>
      </c>
      <c r="J6272" t="s">
        <v>18406</v>
      </c>
      <c r="K6272" t="s">
        <v>30</v>
      </c>
      <c r="L6272" s="1">
        <v>11000000</v>
      </c>
      <c r="M6272" s="1">
        <v>32960249</v>
      </c>
      <c r="N6272" t="s">
        <v>16795</v>
      </c>
      <c r="O6272">
        <v>104</v>
      </c>
      <c r="P6272" s="6" t="str">
        <f>_xlfn.XLOOKUP(movie3[[#This Row],[year]],inflation!E$2:E$225,inflation!F$2:F$225,,0)</f>
        <v>700.0</v>
      </c>
      <c r="Q6272" s="2">
        <f>movie3[[#This Row],[gross]] * (inflation!B$226 / movie3[[#This Row],[CPI of Released Year]])</f>
        <v>43112005.692000002</v>
      </c>
      <c r="R6272" s="2">
        <f>movie3[[#This Row],[gross]]-movie3[[#This Row],[budget]]</f>
        <v>21960249</v>
      </c>
    </row>
    <row r="6273" spans="1:18" hidden="1" x14ac:dyDescent="0.25">
      <c r="A6273" t="s">
        <v>18460</v>
      </c>
      <c r="B6273" t="s">
        <v>2000</v>
      </c>
      <c r="C6273" t="s">
        <v>63</v>
      </c>
      <c r="D6273">
        <v>2013</v>
      </c>
      <c r="E6273" t="s">
        <v>18131</v>
      </c>
      <c r="F6273">
        <v>7.5</v>
      </c>
      <c r="G6273" s="1">
        <v>89000</v>
      </c>
      <c r="H6273" t="s">
        <v>9671</v>
      </c>
      <c r="I6273" t="s">
        <v>9671</v>
      </c>
      <c r="J6273" t="s">
        <v>18461</v>
      </c>
      <c r="K6273" t="s">
        <v>30</v>
      </c>
      <c r="L6273" s="1">
        <v>40000000</v>
      </c>
      <c r="M6273" s="1">
        <v>97470701</v>
      </c>
      <c r="N6273" t="s">
        <v>23</v>
      </c>
      <c r="O6273">
        <v>128</v>
      </c>
      <c r="P6273" s="6" t="str">
        <f>_xlfn.XLOOKUP(movie3[[#This Row],[year]],inflation!E$2:E$225,inflation!F$2:F$225,,0)</f>
        <v>700.0</v>
      </c>
      <c r="Q6273" s="2">
        <f>movie3[[#This Row],[gross]] * (inflation!B$226 / movie3[[#This Row],[CPI of Released Year]])</f>
        <v>127491676.90800001</v>
      </c>
      <c r="R6273" s="2">
        <f>movie3[[#This Row],[gross]]-movie3[[#This Row],[budget]]</f>
        <v>57470701</v>
      </c>
    </row>
    <row r="6274" spans="1:18" hidden="1" x14ac:dyDescent="0.25">
      <c r="A6274" t="s">
        <v>18480</v>
      </c>
      <c r="B6274" t="s">
        <v>2000</v>
      </c>
      <c r="C6274" t="s">
        <v>63</v>
      </c>
      <c r="D6274">
        <v>2013</v>
      </c>
      <c r="E6274" t="s">
        <v>18256</v>
      </c>
      <c r="F6274">
        <v>7.5</v>
      </c>
      <c r="G6274" s="1">
        <v>155000</v>
      </c>
      <c r="H6274" t="s">
        <v>7517</v>
      </c>
      <c r="I6274" t="s">
        <v>18481</v>
      </c>
      <c r="J6274" t="s">
        <v>8506</v>
      </c>
      <c r="K6274" t="s">
        <v>30</v>
      </c>
      <c r="L6274" s="1">
        <v>35000000</v>
      </c>
      <c r="M6274" s="1">
        <v>117867984</v>
      </c>
      <c r="N6274" t="s">
        <v>1725</v>
      </c>
      <c r="O6274">
        <v>125</v>
      </c>
      <c r="P6274" s="6" t="str">
        <f>_xlfn.XLOOKUP(movie3[[#This Row],[year]],inflation!E$2:E$225,inflation!F$2:F$225,,0)</f>
        <v>700.0</v>
      </c>
      <c r="Q6274" s="2">
        <f>movie3[[#This Row],[gross]] * (inflation!B$226 / movie3[[#This Row],[CPI of Released Year]])</f>
        <v>154171323.072</v>
      </c>
      <c r="R6274" s="2">
        <f>movie3[[#This Row],[gross]]-movie3[[#This Row],[budget]]</f>
        <v>82867984</v>
      </c>
    </row>
    <row r="6275" spans="1:18" hidden="1" x14ac:dyDescent="0.25">
      <c r="A6275" t="s">
        <v>18482</v>
      </c>
      <c r="B6275" t="s">
        <v>2000</v>
      </c>
      <c r="C6275" t="s">
        <v>17</v>
      </c>
      <c r="D6275">
        <v>2013</v>
      </c>
      <c r="E6275" t="s">
        <v>18252</v>
      </c>
      <c r="F6275">
        <v>7.5</v>
      </c>
      <c r="G6275" s="1">
        <v>130000</v>
      </c>
      <c r="H6275" t="s">
        <v>18483</v>
      </c>
      <c r="I6275" t="s">
        <v>18484</v>
      </c>
      <c r="J6275" t="s">
        <v>18485</v>
      </c>
      <c r="K6275" t="s">
        <v>30</v>
      </c>
      <c r="L6275" s="1">
        <v>19000000</v>
      </c>
      <c r="M6275" s="1">
        <v>76586316</v>
      </c>
      <c r="N6275" t="s">
        <v>9112</v>
      </c>
      <c r="O6275">
        <v>131</v>
      </c>
      <c r="P6275" s="6" t="str">
        <f>_xlfn.XLOOKUP(movie3[[#This Row],[year]],inflation!E$2:E$225,inflation!F$2:F$225,,0)</f>
        <v>700.0</v>
      </c>
      <c r="Q6275" s="2">
        <f>movie3[[#This Row],[gross]] * (inflation!B$226 / movie3[[#This Row],[CPI of Released Year]])</f>
        <v>100174901.32800001</v>
      </c>
      <c r="R6275" s="2">
        <f>movie3[[#This Row],[gross]]-movie3[[#This Row],[budget]]</f>
        <v>57586316</v>
      </c>
    </row>
    <row r="6276" spans="1:18" hidden="1" x14ac:dyDescent="0.25">
      <c r="A6276" t="s">
        <v>18583</v>
      </c>
      <c r="B6276" t="s">
        <v>16</v>
      </c>
      <c r="C6276" t="s">
        <v>63</v>
      </c>
      <c r="D6276">
        <v>2013</v>
      </c>
      <c r="E6276" t="s">
        <v>18297</v>
      </c>
      <c r="F6276">
        <v>7.5</v>
      </c>
      <c r="G6276" s="1">
        <v>78000</v>
      </c>
      <c r="H6276" t="s">
        <v>18584</v>
      </c>
      <c r="I6276" t="s">
        <v>18584</v>
      </c>
      <c r="J6276" t="s">
        <v>18585</v>
      </c>
      <c r="K6276" t="s">
        <v>30</v>
      </c>
      <c r="L6276" s="1">
        <v>900000</v>
      </c>
      <c r="M6276" s="1">
        <v>17385830</v>
      </c>
      <c r="N6276" t="s">
        <v>18586</v>
      </c>
      <c r="O6276">
        <v>85</v>
      </c>
      <c r="P6276" s="6" t="str">
        <f>_xlfn.XLOOKUP(movie3[[#This Row],[year]],inflation!E$2:E$225,inflation!F$2:F$225,,0)</f>
        <v>700.0</v>
      </c>
      <c r="Q6276" s="2">
        <f>movie3[[#This Row],[gross]] * (inflation!B$226 / movie3[[#This Row],[CPI of Released Year]])</f>
        <v>22740665.640000001</v>
      </c>
      <c r="R6276" s="2">
        <f>movie3[[#This Row],[gross]]-movie3[[#This Row],[budget]]</f>
        <v>16485830</v>
      </c>
    </row>
    <row r="6277" spans="1:18" hidden="1" x14ac:dyDescent="0.25">
      <c r="A6277" t="s">
        <v>18614</v>
      </c>
      <c r="B6277" t="s">
        <v>16</v>
      </c>
      <c r="C6277" t="s">
        <v>17</v>
      </c>
      <c r="D6277">
        <v>2013</v>
      </c>
      <c r="E6277" t="s">
        <v>18280</v>
      </c>
      <c r="F6277">
        <v>7.5</v>
      </c>
      <c r="G6277" s="1">
        <v>5300</v>
      </c>
      <c r="H6277" t="s">
        <v>9746</v>
      </c>
      <c r="I6277" t="s">
        <v>18615</v>
      </c>
      <c r="J6277" t="s">
        <v>18616</v>
      </c>
      <c r="K6277" t="s">
        <v>30</v>
      </c>
      <c r="M6277" s="1">
        <v>506303</v>
      </c>
      <c r="N6277" t="s">
        <v>18617</v>
      </c>
      <c r="O6277">
        <v>108</v>
      </c>
      <c r="P6277" s="6" t="str">
        <f>_xlfn.XLOOKUP(movie3[[#This Row],[year]],inflation!E$2:E$225,inflation!F$2:F$225,,0)</f>
        <v>700.0</v>
      </c>
      <c r="Q6277" s="2">
        <f>movie3[[#This Row],[gross]] * (inflation!B$226 / movie3[[#This Row],[CPI of Released Year]])</f>
        <v>662244.32400000002</v>
      </c>
      <c r="R6277" s="2">
        <f>movie3[[#This Row],[gross]]-movie3[[#This Row],[budget]]</f>
        <v>506303</v>
      </c>
    </row>
    <row r="6278" spans="1:18" hidden="1" x14ac:dyDescent="0.25">
      <c r="A6278" t="s">
        <v>16830</v>
      </c>
      <c r="B6278" t="s">
        <v>33</v>
      </c>
      <c r="C6278" t="s">
        <v>390</v>
      </c>
      <c r="D6278">
        <v>2013</v>
      </c>
      <c r="E6278" t="s">
        <v>18252</v>
      </c>
      <c r="F6278">
        <v>7.4</v>
      </c>
      <c r="G6278" s="1">
        <v>585000</v>
      </c>
      <c r="H6278" t="s">
        <v>10727</v>
      </c>
      <c r="I6278" t="s">
        <v>18253</v>
      </c>
      <c r="J6278" t="s">
        <v>14958</v>
      </c>
      <c r="K6278" t="s">
        <v>30</v>
      </c>
      <c r="L6278" s="1">
        <v>150000000</v>
      </c>
      <c r="M6278" s="1">
        <v>1281508100</v>
      </c>
      <c r="N6278" t="s">
        <v>612</v>
      </c>
      <c r="O6278">
        <v>102</v>
      </c>
      <c r="P6278" s="6" t="str">
        <f>_xlfn.XLOOKUP(movie3[[#This Row],[year]],inflation!E$2:E$225,inflation!F$2:F$225,,0)</f>
        <v>700.0</v>
      </c>
      <c r="Q6278" s="2">
        <f>movie3[[#This Row],[gross]] * (inflation!B$226 / movie3[[#This Row],[CPI of Released Year]])</f>
        <v>1676212594.8</v>
      </c>
      <c r="R6278" s="2">
        <f>movie3[[#This Row],[gross]]-movie3[[#This Row],[budget]]</f>
        <v>1131508100</v>
      </c>
    </row>
    <row r="6279" spans="1:18" hidden="1" x14ac:dyDescent="0.25">
      <c r="A6279" t="s">
        <v>18296</v>
      </c>
      <c r="B6279" t="s">
        <v>2000</v>
      </c>
      <c r="C6279" t="s">
        <v>41</v>
      </c>
      <c r="D6279">
        <v>2013</v>
      </c>
      <c r="E6279" t="s">
        <v>18297</v>
      </c>
      <c r="F6279">
        <v>7.4</v>
      </c>
      <c r="G6279" s="1">
        <v>143000</v>
      </c>
      <c r="H6279" t="s">
        <v>18298</v>
      </c>
      <c r="I6279" t="s">
        <v>18298</v>
      </c>
      <c r="J6279" t="s">
        <v>13999</v>
      </c>
      <c r="K6279" t="s">
        <v>30</v>
      </c>
      <c r="L6279" s="1">
        <v>5000000</v>
      </c>
      <c r="M6279" s="1">
        <v>26474920</v>
      </c>
      <c r="N6279" t="s">
        <v>18299</v>
      </c>
      <c r="O6279">
        <v>103</v>
      </c>
      <c r="P6279" s="6" t="str">
        <f>_xlfn.XLOOKUP(movie3[[#This Row],[year]],inflation!E$2:E$225,inflation!F$2:F$225,,0)</f>
        <v>700.0</v>
      </c>
      <c r="Q6279" s="2">
        <f>movie3[[#This Row],[gross]] * (inflation!B$226 / movie3[[#This Row],[CPI of Released Year]])</f>
        <v>34629195.359999999</v>
      </c>
      <c r="R6279" s="2">
        <f>movie3[[#This Row],[gross]]-movie3[[#This Row],[budget]]</f>
        <v>21474920</v>
      </c>
    </row>
    <row r="6280" spans="1:18" hidden="1" x14ac:dyDescent="0.25">
      <c r="A6280" t="s">
        <v>18386</v>
      </c>
      <c r="B6280" t="s">
        <v>16</v>
      </c>
      <c r="C6280" t="s">
        <v>41</v>
      </c>
      <c r="D6280">
        <v>2013</v>
      </c>
      <c r="E6280" t="s">
        <v>18244</v>
      </c>
      <c r="F6280">
        <v>7.4</v>
      </c>
      <c r="G6280" s="1">
        <v>147000</v>
      </c>
      <c r="H6280" t="s">
        <v>15275</v>
      </c>
      <c r="I6280" t="s">
        <v>15275</v>
      </c>
      <c r="J6280" t="s">
        <v>14007</v>
      </c>
      <c r="K6280" t="s">
        <v>30</v>
      </c>
      <c r="L6280" s="1">
        <v>8000000</v>
      </c>
      <c r="M6280" s="1">
        <v>65652908</v>
      </c>
      <c r="N6280" t="s">
        <v>17810</v>
      </c>
      <c r="O6280">
        <v>104</v>
      </c>
      <c r="P6280" s="6" t="str">
        <f>_xlfn.XLOOKUP(movie3[[#This Row],[year]],inflation!E$2:E$225,inflation!F$2:F$225,,0)</f>
        <v>700.0</v>
      </c>
      <c r="Q6280" s="2">
        <f>movie3[[#This Row],[gross]] * (inflation!B$226 / movie3[[#This Row],[CPI of Released Year]])</f>
        <v>85874003.664000005</v>
      </c>
      <c r="R6280" s="2">
        <f>movie3[[#This Row],[gross]]-movie3[[#This Row],[budget]]</f>
        <v>57652908</v>
      </c>
    </row>
    <row r="6281" spans="1:18" hidden="1" x14ac:dyDescent="0.25">
      <c r="A6281" t="s">
        <v>18609</v>
      </c>
      <c r="B6281" t="s">
        <v>448</v>
      </c>
      <c r="C6281" t="s">
        <v>104</v>
      </c>
      <c r="D6281">
        <v>2013</v>
      </c>
      <c r="E6281" t="s">
        <v>18610</v>
      </c>
      <c r="F6281">
        <v>7.4</v>
      </c>
      <c r="G6281" s="1">
        <v>44000</v>
      </c>
      <c r="H6281" t="s">
        <v>13232</v>
      </c>
      <c r="I6281" t="s">
        <v>18611</v>
      </c>
      <c r="J6281" t="s">
        <v>18612</v>
      </c>
      <c r="K6281" t="s">
        <v>22</v>
      </c>
      <c r="M6281" s="1">
        <v>3025189</v>
      </c>
      <c r="N6281" t="s">
        <v>15783</v>
      </c>
      <c r="O6281">
        <v>106</v>
      </c>
      <c r="P6281" s="6" t="str">
        <f>_xlfn.XLOOKUP(movie3[[#This Row],[year]],inflation!E$2:E$225,inflation!F$2:F$225,,0)</f>
        <v>700.0</v>
      </c>
      <c r="Q6281" s="2">
        <f>movie3[[#This Row],[gross]] * (inflation!B$226 / movie3[[#This Row],[CPI of Released Year]])</f>
        <v>3956947.2120000003</v>
      </c>
      <c r="R6281" s="2">
        <f>movie3[[#This Row],[gross]]-movie3[[#This Row],[budget]]</f>
        <v>3025189</v>
      </c>
    </row>
    <row r="6282" spans="1:18" hidden="1" x14ac:dyDescent="0.25">
      <c r="A6282" t="s">
        <v>18677</v>
      </c>
      <c r="B6282" t="s">
        <v>2000</v>
      </c>
      <c r="C6282" t="s">
        <v>17</v>
      </c>
      <c r="D6282">
        <v>2013</v>
      </c>
      <c r="E6282" t="s">
        <v>18678</v>
      </c>
      <c r="F6282">
        <v>7.4</v>
      </c>
      <c r="G6282" s="1">
        <v>55000</v>
      </c>
      <c r="H6282" t="s">
        <v>13523</v>
      </c>
      <c r="I6282" t="s">
        <v>13523</v>
      </c>
      <c r="J6282" t="s">
        <v>18679</v>
      </c>
      <c r="K6282" t="s">
        <v>18680</v>
      </c>
      <c r="M6282" s="1">
        <v>11156836</v>
      </c>
      <c r="N6282" t="s">
        <v>18681</v>
      </c>
      <c r="O6282">
        <v>82</v>
      </c>
      <c r="P6282" s="6" t="str">
        <f>_xlfn.XLOOKUP(movie3[[#This Row],[year]],inflation!E$2:E$225,inflation!F$2:F$225,,0)</f>
        <v>700.0</v>
      </c>
      <c r="Q6282" s="2">
        <f>movie3[[#This Row],[gross]] * (inflation!B$226 / movie3[[#This Row],[CPI of Released Year]])</f>
        <v>14593141.488</v>
      </c>
      <c r="R6282" s="2">
        <f>movie3[[#This Row],[gross]]-movie3[[#This Row],[budget]]</f>
        <v>11156836</v>
      </c>
    </row>
    <row r="6283" spans="1:18" hidden="1" x14ac:dyDescent="0.25">
      <c r="A6283" t="s">
        <v>18238</v>
      </c>
      <c r="B6283" t="s">
        <v>16</v>
      </c>
      <c r="C6283" t="s">
        <v>41</v>
      </c>
      <c r="D6283">
        <v>2013</v>
      </c>
      <c r="E6283" t="s">
        <v>18239</v>
      </c>
      <c r="F6283">
        <v>7.3</v>
      </c>
      <c r="G6283" s="1">
        <v>94000</v>
      </c>
      <c r="H6283" t="s">
        <v>2190</v>
      </c>
      <c r="I6283" t="s">
        <v>2190</v>
      </c>
      <c r="J6283" t="s">
        <v>6134</v>
      </c>
      <c r="K6283" t="s">
        <v>22</v>
      </c>
      <c r="L6283" s="1">
        <v>7000000</v>
      </c>
      <c r="M6283" s="1">
        <v>7609187</v>
      </c>
      <c r="N6283" t="s">
        <v>1787</v>
      </c>
      <c r="O6283">
        <v>123</v>
      </c>
      <c r="P6283" s="6" t="str">
        <f>_xlfn.XLOOKUP(movie3[[#This Row],[year]],inflation!E$2:E$225,inflation!F$2:F$225,,0)</f>
        <v>700.0</v>
      </c>
      <c r="Q6283" s="2">
        <f>movie3[[#This Row],[gross]] * (inflation!B$226 / movie3[[#This Row],[CPI of Released Year]])</f>
        <v>9952816.5960000008</v>
      </c>
      <c r="R6283" s="2">
        <f>movie3[[#This Row],[gross]]-movie3[[#This Row],[budget]]</f>
        <v>609187</v>
      </c>
    </row>
    <row r="6284" spans="1:18" hidden="1" x14ac:dyDescent="0.25">
      <c r="A6284" t="s">
        <v>18289</v>
      </c>
      <c r="B6284" t="s">
        <v>33</v>
      </c>
      <c r="C6284" t="s">
        <v>25</v>
      </c>
      <c r="D6284">
        <v>2013</v>
      </c>
      <c r="E6284" t="s">
        <v>18205</v>
      </c>
      <c r="F6284">
        <v>7.3</v>
      </c>
      <c r="G6284" s="1">
        <v>300000</v>
      </c>
      <c r="H6284" t="s">
        <v>8011</v>
      </c>
      <c r="I6284" t="s">
        <v>14412</v>
      </c>
      <c r="J6284" t="s">
        <v>8011</v>
      </c>
      <c r="K6284" t="s">
        <v>30</v>
      </c>
      <c r="L6284" s="1">
        <v>90000000</v>
      </c>
      <c r="M6284" s="1">
        <v>188133322</v>
      </c>
      <c r="N6284" t="s">
        <v>180</v>
      </c>
      <c r="O6284">
        <v>114</v>
      </c>
      <c r="P6284" s="6" t="str">
        <f>_xlfn.XLOOKUP(movie3[[#This Row],[year]],inflation!E$2:E$225,inflation!F$2:F$225,,0)</f>
        <v>700.0</v>
      </c>
      <c r="Q6284" s="2">
        <f>movie3[[#This Row],[gross]] * (inflation!B$226 / movie3[[#This Row],[CPI of Released Year]])</f>
        <v>246078385.176</v>
      </c>
      <c r="R6284" s="2">
        <f>movie3[[#This Row],[gross]]-movie3[[#This Row],[budget]]</f>
        <v>98133322</v>
      </c>
    </row>
    <row r="6285" spans="1:18" hidden="1" x14ac:dyDescent="0.25">
      <c r="A6285" t="s">
        <v>18356</v>
      </c>
      <c r="B6285" t="s">
        <v>33</v>
      </c>
      <c r="C6285" t="s">
        <v>390</v>
      </c>
      <c r="D6285">
        <v>2013</v>
      </c>
      <c r="E6285" t="s">
        <v>18357</v>
      </c>
      <c r="F6285">
        <v>7.3</v>
      </c>
      <c r="G6285" s="1">
        <v>377000</v>
      </c>
      <c r="H6285" t="s">
        <v>16658</v>
      </c>
      <c r="I6285" t="s">
        <v>12101</v>
      </c>
      <c r="J6285" t="s">
        <v>13999</v>
      </c>
      <c r="K6285" t="s">
        <v>30</v>
      </c>
      <c r="L6285" s="1">
        <v>76000000</v>
      </c>
      <c r="M6285" s="1">
        <v>970766005</v>
      </c>
      <c r="N6285" t="s">
        <v>61</v>
      </c>
      <c r="O6285">
        <v>98</v>
      </c>
      <c r="P6285" s="6" t="str">
        <f>_xlfn.XLOOKUP(movie3[[#This Row],[year]],inflation!E$2:E$225,inflation!F$2:F$225,,0)</f>
        <v>700.0</v>
      </c>
      <c r="Q6285" s="2">
        <f>movie3[[#This Row],[gross]] * (inflation!B$226 / movie3[[#This Row],[CPI of Released Year]])</f>
        <v>1269761934.54</v>
      </c>
      <c r="R6285" s="2">
        <f>movie3[[#This Row],[gross]]-movie3[[#This Row],[budget]]</f>
        <v>894766005</v>
      </c>
    </row>
    <row r="6286" spans="1:18" hidden="1" x14ac:dyDescent="0.25">
      <c r="A6286" t="s">
        <v>18371</v>
      </c>
      <c r="B6286" t="s">
        <v>2000</v>
      </c>
      <c r="C6286" t="s">
        <v>41</v>
      </c>
      <c r="D6286">
        <v>2013</v>
      </c>
      <c r="E6286" t="s">
        <v>17317</v>
      </c>
      <c r="F6286">
        <v>7.3</v>
      </c>
      <c r="G6286" s="1">
        <v>195000</v>
      </c>
      <c r="H6286" t="s">
        <v>289</v>
      </c>
      <c r="I6286" t="s">
        <v>289</v>
      </c>
      <c r="J6286" t="s">
        <v>10227</v>
      </c>
      <c r="K6286" t="s">
        <v>30</v>
      </c>
      <c r="L6286" s="1">
        <v>18000000</v>
      </c>
      <c r="M6286" s="1">
        <v>99104804</v>
      </c>
      <c r="N6286" t="s">
        <v>18372</v>
      </c>
      <c r="O6286">
        <v>98</v>
      </c>
      <c r="P6286" s="6" t="str">
        <f>_xlfn.XLOOKUP(movie3[[#This Row],[year]],inflation!E$2:E$225,inflation!F$2:F$225,,0)</f>
        <v>700.0</v>
      </c>
      <c r="Q6286" s="2">
        <f>movie3[[#This Row],[gross]] * (inflation!B$226 / movie3[[#This Row],[CPI of Released Year]])</f>
        <v>129629083.632</v>
      </c>
      <c r="R6286" s="2">
        <f>movie3[[#This Row],[gross]]-movie3[[#This Row],[budget]]</f>
        <v>81104804</v>
      </c>
    </row>
    <row r="6287" spans="1:18" hidden="1" x14ac:dyDescent="0.25">
      <c r="A6287" t="s">
        <v>18433</v>
      </c>
      <c r="B6287" t="s">
        <v>33</v>
      </c>
      <c r="C6287" t="s">
        <v>63</v>
      </c>
      <c r="D6287">
        <v>2013</v>
      </c>
      <c r="E6287" t="s">
        <v>18434</v>
      </c>
      <c r="F6287">
        <v>7.3</v>
      </c>
      <c r="G6287" s="1">
        <v>29000</v>
      </c>
      <c r="H6287" t="s">
        <v>18435</v>
      </c>
      <c r="I6287" t="s">
        <v>18436</v>
      </c>
      <c r="J6287" t="s">
        <v>18437</v>
      </c>
      <c r="K6287" t="s">
        <v>22</v>
      </c>
      <c r="L6287" s="1">
        <v>10900000</v>
      </c>
      <c r="M6287" s="1">
        <v>16607575</v>
      </c>
      <c r="N6287" t="s">
        <v>17563</v>
      </c>
      <c r="O6287">
        <v>100</v>
      </c>
      <c r="P6287" s="6" t="str">
        <f>_xlfn.XLOOKUP(movie3[[#This Row],[year]],inflation!E$2:E$225,inflation!F$2:F$225,,0)</f>
        <v>700.0</v>
      </c>
      <c r="Q6287" s="2">
        <f>movie3[[#This Row],[gross]] * (inflation!B$226 / movie3[[#This Row],[CPI of Released Year]])</f>
        <v>21722708.100000001</v>
      </c>
      <c r="R6287" s="2">
        <f>movie3[[#This Row],[gross]]-movie3[[#This Row],[budget]]</f>
        <v>5707575</v>
      </c>
    </row>
    <row r="6288" spans="1:18" hidden="1" x14ac:dyDescent="0.25">
      <c r="A6288" t="s">
        <v>18254</v>
      </c>
      <c r="B6288" t="s">
        <v>2000</v>
      </c>
      <c r="C6288" t="s">
        <v>17</v>
      </c>
      <c r="D6288">
        <v>2013</v>
      </c>
      <c r="E6288" t="s">
        <v>17815</v>
      </c>
      <c r="F6288">
        <v>7.2</v>
      </c>
      <c r="G6288" s="1">
        <v>494000</v>
      </c>
      <c r="H6288" t="s">
        <v>6980</v>
      </c>
      <c r="I6288" t="s">
        <v>6980</v>
      </c>
      <c r="J6288" t="s">
        <v>8513</v>
      </c>
      <c r="K6288" t="s">
        <v>248</v>
      </c>
      <c r="L6288" s="1">
        <v>105000000</v>
      </c>
      <c r="M6288" s="1">
        <v>353642274</v>
      </c>
      <c r="N6288" t="s">
        <v>23</v>
      </c>
      <c r="O6288">
        <v>143</v>
      </c>
      <c r="P6288" s="6" t="str">
        <f>_xlfn.XLOOKUP(movie3[[#This Row],[year]],inflation!E$2:E$225,inflation!F$2:F$225,,0)</f>
        <v>700.0</v>
      </c>
      <c r="Q6288" s="2">
        <f>movie3[[#This Row],[gross]] * (inflation!B$226 / movie3[[#This Row],[CPI of Released Year]])</f>
        <v>462564094.39200002</v>
      </c>
      <c r="R6288" s="2">
        <f>movie3[[#This Row],[gross]]-movie3[[#This Row],[budget]]</f>
        <v>248642274</v>
      </c>
    </row>
    <row r="6289" spans="1:18" hidden="1" x14ac:dyDescent="0.25">
      <c r="A6289" t="s">
        <v>18255</v>
      </c>
      <c r="B6289" t="s">
        <v>16</v>
      </c>
      <c r="C6289" t="s">
        <v>104</v>
      </c>
      <c r="D6289">
        <v>2013</v>
      </c>
      <c r="E6289" t="s">
        <v>18256</v>
      </c>
      <c r="F6289">
        <v>7.2</v>
      </c>
      <c r="G6289" s="1">
        <v>458000</v>
      </c>
      <c r="H6289" t="s">
        <v>8190</v>
      </c>
      <c r="I6289" t="s">
        <v>16318</v>
      </c>
      <c r="J6289" t="s">
        <v>3909</v>
      </c>
      <c r="K6289" t="s">
        <v>30</v>
      </c>
      <c r="L6289" s="1">
        <v>40000000</v>
      </c>
      <c r="M6289" s="1">
        <v>251171807</v>
      </c>
      <c r="N6289" t="s">
        <v>31</v>
      </c>
      <c r="O6289">
        <v>138</v>
      </c>
      <c r="P6289" s="6" t="str">
        <f>_xlfn.XLOOKUP(movie3[[#This Row],[year]],inflation!E$2:E$225,inflation!F$2:F$225,,0)</f>
        <v>700.0</v>
      </c>
      <c r="Q6289" s="2">
        <f>movie3[[#This Row],[gross]] * (inflation!B$226 / movie3[[#This Row],[CPI of Released Year]])</f>
        <v>328532723.55599999</v>
      </c>
      <c r="R6289" s="2">
        <f>movie3[[#This Row],[gross]]-movie3[[#This Row],[budget]]</f>
        <v>211171807</v>
      </c>
    </row>
    <row r="6290" spans="1:18" hidden="1" x14ac:dyDescent="0.25">
      <c r="A6290" t="s">
        <v>18262</v>
      </c>
      <c r="B6290" t="s">
        <v>337</v>
      </c>
      <c r="C6290" t="s">
        <v>390</v>
      </c>
      <c r="D6290">
        <v>2013</v>
      </c>
      <c r="E6290" t="s">
        <v>18263</v>
      </c>
      <c r="F6290">
        <v>7.2</v>
      </c>
      <c r="G6290" s="1">
        <v>332000</v>
      </c>
      <c r="H6290" t="s">
        <v>18264</v>
      </c>
      <c r="I6290" t="s">
        <v>18264</v>
      </c>
      <c r="J6290" t="s">
        <v>4921</v>
      </c>
      <c r="K6290" t="s">
        <v>30</v>
      </c>
      <c r="L6290" s="1">
        <v>200000000</v>
      </c>
      <c r="M6290" s="1">
        <v>743559645</v>
      </c>
      <c r="N6290" t="s">
        <v>1725</v>
      </c>
      <c r="O6290">
        <v>104</v>
      </c>
      <c r="P6290" s="6" t="str">
        <f>_xlfn.XLOOKUP(movie3[[#This Row],[year]],inflation!E$2:E$225,inflation!F$2:F$225,,0)</f>
        <v>700.0</v>
      </c>
      <c r="Q6290" s="2">
        <f>movie3[[#This Row],[gross]] * (inflation!B$226 / movie3[[#This Row],[CPI of Released Year]])</f>
        <v>972576015.66000009</v>
      </c>
      <c r="R6290" s="2">
        <f>movie3[[#This Row],[gross]]-movie3[[#This Row],[budget]]</f>
        <v>543559645</v>
      </c>
    </row>
    <row r="6291" spans="1:18" hidden="1" x14ac:dyDescent="0.25">
      <c r="A6291" t="s">
        <v>18266</v>
      </c>
      <c r="B6291" t="s">
        <v>2000</v>
      </c>
      <c r="C6291" t="s">
        <v>104</v>
      </c>
      <c r="D6291">
        <v>2013</v>
      </c>
      <c r="E6291" t="s">
        <v>18267</v>
      </c>
      <c r="F6291">
        <v>7.2</v>
      </c>
      <c r="G6291" s="1">
        <v>612000</v>
      </c>
      <c r="H6291" t="s">
        <v>12484</v>
      </c>
      <c r="I6291" t="s">
        <v>7334</v>
      </c>
      <c r="J6291" t="s">
        <v>16099</v>
      </c>
      <c r="K6291" t="s">
        <v>30</v>
      </c>
      <c r="L6291" s="1">
        <v>75000000</v>
      </c>
      <c r="M6291" s="1">
        <v>351723989</v>
      </c>
      <c r="N6291" t="s">
        <v>10085</v>
      </c>
      <c r="O6291">
        <v>115</v>
      </c>
      <c r="P6291" s="6" t="str">
        <f>_xlfn.XLOOKUP(movie3[[#This Row],[year]],inflation!E$2:E$225,inflation!F$2:F$225,,0)</f>
        <v>700.0</v>
      </c>
      <c r="Q6291" s="2">
        <f>movie3[[#This Row],[gross]] * (inflation!B$226 / movie3[[#This Row],[CPI of Released Year]])</f>
        <v>460054977.61199999</v>
      </c>
      <c r="R6291" s="2">
        <f>movie3[[#This Row],[gross]]-movie3[[#This Row],[budget]]</f>
        <v>276723989</v>
      </c>
    </row>
    <row r="6292" spans="1:18" hidden="1" x14ac:dyDescent="0.25">
      <c r="A6292" t="s">
        <v>18291</v>
      </c>
      <c r="B6292" t="s">
        <v>33</v>
      </c>
      <c r="C6292" t="s">
        <v>390</v>
      </c>
      <c r="D6292">
        <v>2013</v>
      </c>
      <c r="E6292" t="s">
        <v>17741</v>
      </c>
      <c r="F6292">
        <v>7.2</v>
      </c>
      <c r="G6292" s="1">
        <v>199000</v>
      </c>
      <c r="H6292" t="s">
        <v>18292</v>
      </c>
      <c r="I6292" t="s">
        <v>12451</v>
      </c>
      <c r="J6292" t="s">
        <v>1536</v>
      </c>
      <c r="K6292" t="s">
        <v>30</v>
      </c>
      <c r="L6292" s="1">
        <v>135000000</v>
      </c>
      <c r="M6292" s="1">
        <v>587205319</v>
      </c>
      <c r="N6292" t="s">
        <v>10176</v>
      </c>
      <c r="O6292">
        <v>98</v>
      </c>
      <c r="P6292" s="6" t="str">
        <f>_xlfn.XLOOKUP(movie3[[#This Row],[year]],inflation!E$2:E$225,inflation!F$2:F$225,,0)</f>
        <v>700.0</v>
      </c>
      <c r="Q6292" s="2">
        <f>movie3[[#This Row],[gross]] * (inflation!B$226 / movie3[[#This Row],[CPI of Released Year]])</f>
        <v>768064557.25199997</v>
      </c>
      <c r="R6292" s="2">
        <f>movie3[[#This Row],[gross]]-movie3[[#This Row],[budget]]</f>
        <v>452205319</v>
      </c>
    </row>
    <row r="6293" spans="1:18" hidden="1" x14ac:dyDescent="0.25">
      <c r="A6293" t="s">
        <v>18326</v>
      </c>
      <c r="B6293" t="s">
        <v>448</v>
      </c>
      <c r="C6293" t="s">
        <v>17</v>
      </c>
      <c r="D6293">
        <v>2013</v>
      </c>
      <c r="E6293" t="s">
        <v>18327</v>
      </c>
      <c r="F6293">
        <v>7.2</v>
      </c>
      <c r="G6293" s="1">
        <v>115000</v>
      </c>
      <c r="H6293" t="s">
        <v>18328</v>
      </c>
      <c r="I6293" t="s">
        <v>18328</v>
      </c>
      <c r="J6293" t="s">
        <v>18329</v>
      </c>
      <c r="K6293" t="s">
        <v>30</v>
      </c>
      <c r="L6293" s="1">
        <v>50000</v>
      </c>
      <c r="M6293" s="1">
        <v>139745</v>
      </c>
      <c r="N6293" t="s">
        <v>18330</v>
      </c>
      <c r="O6293">
        <v>89</v>
      </c>
      <c r="P6293" s="6" t="str">
        <f>_xlfn.XLOOKUP(movie3[[#This Row],[year]],inflation!E$2:E$225,inflation!F$2:F$225,,0)</f>
        <v>700.0</v>
      </c>
      <c r="Q6293" s="2">
        <f>movie3[[#This Row],[gross]] * (inflation!B$226 / movie3[[#This Row],[CPI of Released Year]])</f>
        <v>182786.46000000002</v>
      </c>
      <c r="R6293" s="2">
        <f>movie3[[#This Row],[gross]]-movie3[[#This Row],[budget]]</f>
        <v>89745</v>
      </c>
    </row>
    <row r="6294" spans="1:18" hidden="1" x14ac:dyDescent="0.25">
      <c r="A6294" t="s">
        <v>18378</v>
      </c>
      <c r="B6294" t="s">
        <v>16</v>
      </c>
      <c r="C6294" t="s">
        <v>41</v>
      </c>
      <c r="D6294">
        <v>2013</v>
      </c>
      <c r="E6294" t="s">
        <v>18241</v>
      </c>
      <c r="F6294">
        <v>7.2</v>
      </c>
      <c r="G6294" s="1">
        <v>87000</v>
      </c>
      <c r="H6294" t="s">
        <v>16992</v>
      </c>
      <c r="I6294" t="s">
        <v>14784</v>
      </c>
      <c r="J6294" t="s">
        <v>748</v>
      </c>
      <c r="K6294" t="s">
        <v>30</v>
      </c>
      <c r="L6294" s="1">
        <v>25000000</v>
      </c>
      <c r="M6294" s="1">
        <v>74188937</v>
      </c>
      <c r="N6294" t="s">
        <v>13873</v>
      </c>
      <c r="O6294">
        <v>121</v>
      </c>
      <c r="P6294" s="6" t="str">
        <f>_xlfn.XLOOKUP(movie3[[#This Row],[year]],inflation!E$2:E$225,inflation!F$2:F$225,,0)</f>
        <v>700.0</v>
      </c>
      <c r="Q6294" s="2">
        <f>movie3[[#This Row],[gross]] * (inflation!B$226 / movie3[[#This Row],[CPI of Released Year]])</f>
        <v>97039129.596000001</v>
      </c>
      <c r="R6294" s="2">
        <f>movie3[[#This Row],[gross]]-movie3[[#This Row],[budget]]</f>
        <v>49188937</v>
      </c>
    </row>
    <row r="6295" spans="1:18" hidden="1" x14ac:dyDescent="0.25">
      <c r="A6295" t="s">
        <v>18443</v>
      </c>
      <c r="B6295" t="s">
        <v>2000</v>
      </c>
      <c r="C6295" t="s">
        <v>63</v>
      </c>
      <c r="D6295">
        <v>2013</v>
      </c>
      <c r="E6295" t="s">
        <v>18251</v>
      </c>
      <c r="F6295">
        <v>7.2</v>
      </c>
      <c r="G6295" s="1">
        <v>111000</v>
      </c>
      <c r="H6295" t="s">
        <v>16237</v>
      </c>
      <c r="I6295" t="s">
        <v>18444</v>
      </c>
      <c r="J6295" t="s">
        <v>4841</v>
      </c>
      <c r="K6295" t="s">
        <v>30</v>
      </c>
      <c r="L6295" s="1">
        <v>30000000</v>
      </c>
      <c r="M6295" s="1">
        <v>177313795</v>
      </c>
      <c r="N6295" t="s">
        <v>18445</v>
      </c>
      <c r="O6295">
        <v>132</v>
      </c>
      <c r="P6295" s="6" t="str">
        <f>_xlfn.XLOOKUP(movie3[[#This Row],[year]],inflation!E$2:E$225,inflation!F$2:F$225,,0)</f>
        <v>700.0</v>
      </c>
      <c r="Q6295" s="2">
        <f>movie3[[#This Row],[gross]] * (inflation!B$226 / movie3[[#This Row],[CPI of Released Year]])</f>
        <v>231926443.86000001</v>
      </c>
      <c r="R6295" s="2">
        <f>movie3[[#This Row],[gross]]-movie3[[#This Row],[budget]]</f>
        <v>147313795</v>
      </c>
    </row>
    <row r="6296" spans="1:18" hidden="1" x14ac:dyDescent="0.25">
      <c r="A6296" t="s">
        <v>18633</v>
      </c>
      <c r="B6296" t="s">
        <v>448</v>
      </c>
      <c r="C6296" t="s">
        <v>17</v>
      </c>
      <c r="D6296">
        <v>2013</v>
      </c>
      <c r="E6296" t="s">
        <v>18634</v>
      </c>
      <c r="F6296">
        <v>7.2</v>
      </c>
      <c r="G6296" s="1">
        <v>40000</v>
      </c>
      <c r="H6296" t="s">
        <v>18635</v>
      </c>
      <c r="I6296" t="s">
        <v>18636</v>
      </c>
      <c r="J6296" t="s">
        <v>17627</v>
      </c>
      <c r="K6296" t="s">
        <v>10297</v>
      </c>
      <c r="M6296" s="1">
        <v>30991781</v>
      </c>
      <c r="N6296" t="s">
        <v>10298</v>
      </c>
      <c r="O6296">
        <v>160</v>
      </c>
      <c r="P6296" s="6" t="str">
        <f>_xlfn.XLOOKUP(movie3[[#This Row],[year]],inflation!E$2:E$225,inflation!F$2:F$225,,0)</f>
        <v>700.0</v>
      </c>
      <c r="Q6296" s="2">
        <f>movie3[[#This Row],[gross]] * (inflation!B$226 / movie3[[#This Row],[CPI of Released Year]])</f>
        <v>40537249.548</v>
      </c>
      <c r="R6296" s="2">
        <f>movie3[[#This Row],[gross]]-movie3[[#This Row],[budget]]</f>
        <v>30991781</v>
      </c>
    </row>
    <row r="6297" spans="1:18" hidden="1" x14ac:dyDescent="0.25">
      <c r="A6297" t="s">
        <v>18684</v>
      </c>
      <c r="B6297" t="s">
        <v>2000</v>
      </c>
      <c r="C6297" t="s">
        <v>25</v>
      </c>
      <c r="D6297">
        <v>2013</v>
      </c>
      <c r="E6297" t="s">
        <v>18685</v>
      </c>
      <c r="F6297">
        <v>7.2</v>
      </c>
      <c r="G6297" s="1">
        <v>29000</v>
      </c>
      <c r="H6297" t="s">
        <v>14821</v>
      </c>
      <c r="I6297" t="s">
        <v>18686</v>
      </c>
      <c r="J6297" t="s">
        <v>16655</v>
      </c>
      <c r="K6297" t="s">
        <v>248</v>
      </c>
      <c r="M6297" s="1">
        <v>5853509</v>
      </c>
      <c r="N6297" t="s">
        <v>18687</v>
      </c>
      <c r="O6297">
        <v>112</v>
      </c>
      <c r="P6297" s="6" t="str">
        <f>_xlfn.XLOOKUP(movie3[[#This Row],[year]],inflation!E$2:E$225,inflation!F$2:F$225,,0)</f>
        <v>700.0</v>
      </c>
      <c r="Q6297" s="2">
        <f>movie3[[#This Row],[gross]] * (inflation!B$226 / movie3[[#This Row],[CPI of Released Year]])</f>
        <v>7656389.7719999999</v>
      </c>
      <c r="R6297" s="2">
        <f>movie3[[#This Row],[gross]]-movie3[[#This Row],[budget]]</f>
        <v>5853509</v>
      </c>
    </row>
    <row r="6298" spans="1:18" hidden="1" x14ac:dyDescent="0.25">
      <c r="A6298" t="s">
        <v>18207</v>
      </c>
      <c r="B6298" t="s">
        <v>2000</v>
      </c>
      <c r="C6298" t="s">
        <v>34</v>
      </c>
      <c r="D6298">
        <v>2013</v>
      </c>
      <c r="E6298" t="s">
        <v>18179</v>
      </c>
      <c r="F6298">
        <v>7.1</v>
      </c>
      <c r="G6298" s="1">
        <v>779000</v>
      </c>
      <c r="H6298" t="s">
        <v>3885</v>
      </c>
      <c r="I6298" t="s">
        <v>18208</v>
      </c>
      <c r="J6298" t="s">
        <v>4915</v>
      </c>
      <c r="K6298" t="s">
        <v>30</v>
      </c>
      <c r="L6298" s="1">
        <v>200000000</v>
      </c>
      <c r="M6298" s="1">
        <v>1214811252</v>
      </c>
      <c r="N6298" t="s">
        <v>17643</v>
      </c>
      <c r="O6298">
        <v>130</v>
      </c>
      <c r="P6298" s="6" t="str">
        <f>_xlfn.XLOOKUP(movie3[[#This Row],[year]],inflation!E$2:E$225,inflation!F$2:F$225,,0)</f>
        <v>700.0</v>
      </c>
      <c r="Q6298" s="2">
        <f>movie3[[#This Row],[gross]] * (inflation!B$226 / movie3[[#This Row],[CPI of Released Year]])</f>
        <v>1588973117.6160002</v>
      </c>
      <c r="R6298" s="2">
        <f>movie3[[#This Row],[gross]]-movie3[[#This Row],[budget]]</f>
        <v>1014811252</v>
      </c>
    </row>
    <row r="6299" spans="1:18" hidden="1" x14ac:dyDescent="0.25">
      <c r="A6299" t="s">
        <v>18243</v>
      </c>
      <c r="B6299" t="s">
        <v>16</v>
      </c>
      <c r="C6299" t="s">
        <v>34</v>
      </c>
      <c r="D6299">
        <v>2013</v>
      </c>
      <c r="E6299" t="s">
        <v>18244</v>
      </c>
      <c r="F6299">
        <v>7.1</v>
      </c>
      <c r="G6299" s="1">
        <v>335000</v>
      </c>
      <c r="H6299" t="s">
        <v>12948</v>
      </c>
      <c r="I6299" t="s">
        <v>18245</v>
      </c>
      <c r="J6299" t="s">
        <v>17125</v>
      </c>
      <c r="K6299" t="s">
        <v>921</v>
      </c>
      <c r="L6299" s="1">
        <v>39200000</v>
      </c>
      <c r="M6299" s="1">
        <v>86758912</v>
      </c>
      <c r="N6299" t="s">
        <v>18246</v>
      </c>
      <c r="O6299">
        <v>126</v>
      </c>
      <c r="P6299" s="6" t="str">
        <f>_xlfn.XLOOKUP(movie3[[#This Row],[year]],inflation!E$2:E$225,inflation!F$2:F$225,,0)</f>
        <v>700.0</v>
      </c>
      <c r="Q6299" s="2">
        <f>movie3[[#This Row],[gross]] * (inflation!B$226 / movie3[[#This Row],[CPI of Released Year]])</f>
        <v>113480656.896</v>
      </c>
      <c r="R6299" s="2">
        <f>movie3[[#This Row],[gross]]-movie3[[#This Row],[budget]]</f>
        <v>47558912</v>
      </c>
    </row>
    <row r="6300" spans="1:18" hidden="1" x14ac:dyDescent="0.25">
      <c r="A6300" t="s">
        <v>18379</v>
      </c>
      <c r="B6300" t="s">
        <v>16</v>
      </c>
      <c r="C6300" t="s">
        <v>17</v>
      </c>
      <c r="D6300">
        <v>2013</v>
      </c>
      <c r="E6300" t="s">
        <v>18380</v>
      </c>
      <c r="F6300">
        <v>7.1</v>
      </c>
      <c r="G6300" s="1">
        <v>140000</v>
      </c>
      <c r="H6300" t="s">
        <v>12658</v>
      </c>
      <c r="I6300" t="s">
        <v>12658</v>
      </c>
      <c r="J6300" t="s">
        <v>15693</v>
      </c>
      <c r="K6300" t="s">
        <v>22</v>
      </c>
      <c r="L6300" s="1">
        <v>2000000</v>
      </c>
      <c r="M6300" s="1">
        <v>5090608</v>
      </c>
      <c r="N6300" t="s">
        <v>17881</v>
      </c>
      <c r="O6300">
        <v>85</v>
      </c>
      <c r="P6300" s="6" t="str">
        <f>_xlfn.XLOOKUP(movie3[[#This Row],[year]],inflation!E$2:E$225,inflation!F$2:F$225,,0)</f>
        <v>700.0</v>
      </c>
      <c r="Q6300" s="2">
        <f>movie3[[#This Row],[gross]] * (inflation!B$226 / movie3[[#This Row],[CPI of Released Year]])</f>
        <v>6658515.2640000004</v>
      </c>
      <c r="R6300" s="2">
        <f>movie3[[#This Row],[gross]]-movie3[[#This Row],[budget]]</f>
        <v>3090608</v>
      </c>
    </row>
    <row r="6301" spans="1:18" hidden="1" x14ac:dyDescent="0.25">
      <c r="A6301" t="s">
        <v>18426</v>
      </c>
      <c r="B6301" t="s">
        <v>16</v>
      </c>
      <c r="C6301" t="s">
        <v>104</v>
      </c>
      <c r="D6301">
        <v>2013</v>
      </c>
      <c r="E6301" t="s">
        <v>18270</v>
      </c>
      <c r="F6301">
        <v>7.1</v>
      </c>
      <c r="G6301" s="1">
        <v>183000</v>
      </c>
      <c r="H6301" t="s">
        <v>5109</v>
      </c>
      <c r="I6301" t="s">
        <v>16483</v>
      </c>
      <c r="J6301" t="s">
        <v>16581</v>
      </c>
      <c r="K6301" t="s">
        <v>30</v>
      </c>
      <c r="L6301" s="1">
        <v>30000000</v>
      </c>
      <c r="M6301" s="1">
        <v>63414135</v>
      </c>
      <c r="N6301" t="s">
        <v>13597</v>
      </c>
      <c r="O6301">
        <v>106</v>
      </c>
      <c r="P6301" s="6" t="str">
        <f>_xlfn.XLOOKUP(movie3[[#This Row],[year]],inflation!E$2:E$225,inflation!F$2:F$225,,0)</f>
        <v>700.0</v>
      </c>
      <c r="Q6301" s="2">
        <f>movie3[[#This Row],[gross]] * (inflation!B$226 / movie3[[#This Row],[CPI of Released Year]])</f>
        <v>82945688.579999998</v>
      </c>
      <c r="R6301" s="2">
        <f>movie3[[#This Row],[gross]]-movie3[[#This Row],[budget]]</f>
        <v>33414135</v>
      </c>
    </row>
    <row r="6302" spans="1:18" hidden="1" x14ac:dyDescent="0.25">
      <c r="A6302" t="s">
        <v>18456</v>
      </c>
      <c r="B6302" t="s">
        <v>16</v>
      </c>
      <c r="C6302" t="s">
        <v>41</v>
      </c>
      <c r="D6302">
        <v>2013</v>
      </c>
      <c r="E6302" t="s">
        <v>18430</v>
      </c>
      <c r="F6302">
        <v>7.1</v>
      </c>
      <c r="G6302" s="1">
        <v>147000</v>
      </c>
      <c r="H6302" t="s">
        <v>18457</v>
      </c>
      <c r="I6302" t="s">
        <v>16102</v>
      </c>
      <c r="J6302" t="s">
        <v>18458</v>
      </c>
      <c r="K6302" t="s">
        <v>30</v>
      </c>
      <c r="L6302" s="1">
        <v>2500000</v>
      </c>
      <c r="M6302" s="1">
        <v>6918591</v>
      </c>
      <c r="N6302" t="s">
        <v>18459</v>
      </c>
      <c r="O6302">
        <v>95</v>
      </c>
      <c r="P6302" s="6" t="str">
        <f>_xlfn.XLOOKUP(movie3[[#This Row],[year]],inflation!E$2:E$225,inflation!F$2:F$225,,0)</f>
        <v>700.0</v>
      </c>
      <c r="Q6302" s="2">
        <f>movie3[[#This Row],[gross]] * (inflation!B$226 / movie3[[#This Row],[CPI of Released Year]])</f>
        <v>9049517.0280000009</v>
      </c>
      <c r="R6302" s="2">
        <f>movie3[[#This Row],[gross]]-movie3[[#This Row],[budget]]</f>
        <v>4418591</v>
      </c>
    </row>
    <row r="6303" spans="1:18" hidden="1" x14ac:dyDescent="0.25">
      <c r="A6303" t="s">
        <v>18467</v>
      </c>
      <c r="B6303" t="s">
        <v>16</v>
      </c>
      <c r="C6303" t="s">
        <v>41</v>
      </c>
      <c r="D6303">
        <v>2013</v>
      </c>
      <c r="E6303" t="s">
        <v>18468</v>
      </c>
      <c r="F6303">
        <v>7.1</v>
      </c>
      <c r="G6303" s="1">
        <v>104000</v>
      </c>
      <c r="H6303" t="s">
        <v>18469</v>
      </c>
      <c r="I6303" t="s">
        <v>18469</v>
      </c>
      <c r="J6303" t="s">
        <v>14550</v>
      </c>
      <c r="K6303" t="s">
        <v>22</v>
      </c>
      <c r="L6303" s="1">
        <v>5000000</v>
      </c>
      <c r="M6303" s="1">
        <v>8417248</v>
      </c>
      <c r="N6303" t="s">
        <v>18151</v>
      </c>
      <c r="O6303">
        <v>97</v>
      </c>
      <c r="P6303" s="6" t="str">
        <f>_xlfn.XLOOKUP(movie3[[#This Row],[year]],inflation!E$2:E$225,inflation!F$2:F$225,,0)</f>
        <v>700.0</v>
      </c>
      <c r="Q6303" s="2">
        <f>movie3[[#This Row],[gross]] * (inflation!B$226 / movie3[[#This Row],[CPI of Released Year]])</f>
        <v>11009760.384</v>
      </c>
      <c r="R6303" s="2">
        <f>movie3[[#This Row],[gross]]-movie3[[#This Row],[budget]]</f>
        <v>3417248</v>
      </c>
    </row>
    <row r="6304" spans="1:18" hidden="1" x14ac:dyDescent="0.25">
      <c r="A6304" t="s">
        <v>18519</v>
      </c>
      <c r="B6304" t="s">
        <v>16</v>
      </c>
      <c r="C6304" t="s">
        <v>104</v>
      </c>
      <c r="D6304">
        <v>2013</v>
      </c>
      <c r="E6304" t="s">
        <v>18520</v>
      </c>
      <c r="F6304">
        <v>7.1</v>
      </c>
      <c r="G6304" s="1">
        <v>69000</v>
      </c>
      <c r="H6304" t="s">
        <v>18521</v>
      </c>
      <c r="I6304" t="s">
        <v>18521</v>
      </c>
      <c r="J6304" t="s">
        <v>18522</v>
      </c>
      <c r="K6304" t="s">
        <v>30</v>
      </c>
      <c r="L6304" s="1">
        <v>420000</v>
      </c>
      <c r="M6304" s="1">
        <v>993313</v>
      </c>
      <c r="N6304" t="s">
        <v>18523</v>
      </c>
      <c r="O6304">
        <v>90</v>
      </c>
      <c r="P6304" s="6" t="str">
        <f>_xlfn.XLOOKUP(movie3[[#This Row],[year]],inflation!E$2:E$225,inflation!F$2:F$225,,0)</f>
        <v>700.0</v>
      </c>
      <c r="Q6304" s="2">
        <f>movie3[[#This Row],[gross]] * (inflation!B$226 / movie3[[#This Row],[CPI of Released Year]])</f>
        <v>1299253.4040000001</v>
      </c>
      <c r="R6304" s="2">
        <f>movie3[[#This Row],[gross]]-movie3[[#This Row],[budget]]</f>
        <v>573313</v>
      </c>
    </row>
    <row r="6305" spans="1:18" hidden="1" x14ac:dyDescent="0.25">
      <c r="A6305" t="s">
        <v>18531</v>
      </c>
      <c r="B6305" t="s">
        <v>16</v>
      </c>
      <c r="C6305" t="s">
        <v>25</v>
      </c>
      <c r="D6305">
        <v>2013</v>
      </c>
      <c r="E6305" t="s">
        <v>18532</v>
      </c>
      <c r="F6305">
        <v>7.1</v>
      </c>
      <c r="G6305" s="1">
        <v>79000</v>
      </c>
      <c r="H6305" t="s">
        <v>18533</v>
      </c>
      <c r="I6305" t="s">
        <v>18534</v>
      </c>
      <c r="J6305" t="s">
        <v>18535</v>
      </c>
      <c r="K6305" t="s">
        <v>30</v>
      </c>
      <c r="M6305" s="1">
        <v>1501595</v>
      </c>
      <c r="N6305" t="s">
        <v>17526</v>
      </c>
      <c r="O6305">
        <v>95</v>
      </c>
      <c r="P6305" s="6" t="str">
        <f>_xlfn.XLOOKUP(movie3[[#This Row],[year]],inflation!E$2:E$225,inflation!F$2:F$225,,0)</f>
        <v>700.0</v>
      </c>
      <c r="Q6305" s="2">
        <f>movie3[[#This Row],[gross]] * (inflation!B$226 / movie3[[#This Row],[CPI of Released Year]])</f>
        <v>1964086.26</v>
      </c>
      <c r="R6305" s="2">
        <f>movie3[[#This Row],[gross]]-movie3[[#This Row],[budget]]</f>
        <v>1501595</v>
      </c>
    </row>
    <row r="6306" spans="1:18" hidden="1" x14ac:dyDescent="0.25">
      <c r="A6306" t="s">
        <v>18220</v>
      </c>
      <c r="B6306" t="s">
        <v>2000</v>
      </c>
      <c r="C6306" t="s">
        <v>34</v>
      </c>
      <c r="D6306">
        <v>2013</v>
      </c>
      <c r="E6306" t="s">
        <v>18221</v>
      </c>
      <c r="F6306">
        <v>7</v>
      </c>
      <c r="G6306" s="1">
        <v>377000</v>
      </c>
      <c r="H6306" t="s">
        <v>12605</v>
      </c>
      <c r="I6306" t="s">
        <v>14507</v>
      </c>
      <c r="J6306" t="s">
        <v>11822</v>
      </c>
      <c r="K6306" t="s">
        <v>30</v>
      </c>
      <c r="L6306" s="1">
        <v>160000000</v>
      </c>
      <c r="M6306" s="1">
        <v>788680968</v>
      </c>
      <c r="N6306" t="s">
        <v>61</v>
      </c>
      <c r="O6306">
        <v>130</v>
      </c>
      <c r="P6306" s="6" t="str">
        <f>_xlfn.XLOOKUP(movie3[[#This Row],[year]],inflation!E$2:E$225,inflation!F$2:F$225,,0)</f>
        <v>700.0</v>
      </c>
      <c r="Q6306" s="2">
        <f>movie3[[#This Row],[gross]] * (inflation!B$226 / movie3[[#This Row],[CPI of Released Year]])</f>
        <v>1031594706.1440001</v>
      </c>
      <c r="R6306" s="2">
        <f>movie3[[#This Row],[gross]]-movie3[[#This Row],[budget]]</f>
        <v>628680968</v>
      </c>
    </row>
    <row r="6307" spans="1:18" hidden="1" x14ac:dyDescent="0.25">
      <c r="A6307" t="s">
        <v>18229</v>
      </c>
      <c r="B6307" t="s">
        <v>2000</v>
      </c>
      <c r="C6307" t="s">
        <v>34</v>
      </c>
      <c r="D6307">
        <v>2013</v>
      </c>
      <c r="E6307" t="s">
        <v>18230</v>
      </c>
      <c r="F6307">
        <v>7</v>
      </c>
      <c r="G6307" s="1">
        <v>721000</v>
      </c>
      <c r="H6307" t="s">
        <v>13556</v>
      </c>
      <c r="I6307" t="s">
        <v>5862</v>
      </c>
      <c r="J6307" t="s">
        <v>17179</v>
      </c>
      <c r="K6307" t="s">
        <v>30</v>
      </c>
      <c r="L6307" s="1">
        <v>225000000</v>
      </c>
      <c r="M6307" s="1">
        <v>668045518</v>
      </c>
      <c r="N6307" t="s">
        <v>23</v>
      </c>
      <c r="O6307">
        <v>143</v>
      </c>
      <c r="P6307" s="6" t="str">
        <f>_xlfn.XLOOKUP(movie3[[#This Row],[year]],inflation!E$2:E$225,inflation!F$2:F$225,,0)</f>
        <v>700.0</v>
      </c>
      <c r="Q6307" s="2">
        <f>movie3[[#This Row],[gross]] * (inflation!B$226 / movie3[[#This Row],[CPI of Released Year]])</f>
        <v>873803537.54400003</v>
      </c>
      <c r="R6307" s="2">
        <f>movie3[[#This Row],[gross]]-movie3[[#This Row],[budget]]</f>
        <v>443045518</v>
      </c>
    </row>
    <row r="6308" spans="1:18" hidden="1" x14ac:dyDescent="0.25">
      <c r="A6308" t="s">
        <v>18247</v>
      </c>
      <c r="B6308" t="s">
        <v>16</v>
      </c>
      <c r="C6308" t="s">
        <v>41</v>
      </c>
      <c r="D6308">
        <v>2013</v>
      </c>
      <c r="E6308" t="s">
        <v>18248</v>
      </c>
      <c r="F6308">
        <v>7</v>
      </c>
      <c r="G6308" s="1">
        <v>415000</v>
      </c>
      <c r="H6308" t="s">
        <v>13470</v>
      </c>
      <c r="I6308" t="s">
        <v>18249</v>
      </c>
      <c r="J6308" t="s">
        <v>17577</v>
      </c>
      <c r="K6308" t="s">
        <v>30</v>
      </c>
      <c r="L6308" s="1">
        <v>37000000</v>
      </c>
      <c r="M6308" s="1">
        <v>269994119</v>
      </c>
      <c r="N6308" t="s">
        <v>2027</v>
      </c>
      <c r="O6308">
        <v>110</v>
      </c>
      <c r="P6308" s="6" t="str">
        <f>_xlfn.XLOOKUP(movie3[[#This Row],[year]],inflation!E$2:E$225,inflation!F$2:F$225,,0)</f>
        <v>700.0</v>
      </c>
      <c r="Q6308" s="2">
        <f>movie3[[#This Row],[gross]] * (inflation!B$226 / movie3[[#This Row],[CPI of Released Year]])</f>
        <v>353152307.65200001</v>
      </c>
      <c r="R6308" s="2">
        <f>movie3[[#This Row],[gross]]-movie3[[#This Row],[budget]]</f>
        <v>232994119</v>
      </c>
    </row>
    <row r="6309" spans="1:18" hidden="1" x14ac:dyDescent="0.25">
      <c r="A6309" t="s">
        <v>18268</v>
      </c>
      <c r="B6309" t="s">
        <v>2000</v>
      </c>
      <c r="C6309" t="s">
        <v>34</v>
      </c>
      <c r="D6309">
        <v>2013</v>
      </c>
      <c r="E6309" t="s">
        <v>17722</v>
      </c>
      <c r="F6309">
        <v>7</v>
      </c>
      <c r="G6309" s="1">
        <v>495000</v>
      </c>
      <c r="H6309" t="s">
        <v>16687</v>
      </c>
      <c r="I6309" t="s">
        <v>17550</v>
      </c>
      <c r="J6309" t="s">
        <v>1479</v>
      </c>
      <c r="K6309" t="s">
        <v>30</v>
      </c>
      <c r="L6309" s="1">
        <v>120000000</v>
      </c>
      <c r="M6309" s="1">
        <v>286168572</v>
      </c>
      <c r="N6309" t="s">
        <v>61</v>
      </c>
      <c r="O6309">
        <v>124</v>
      </c>
      <c r="P6309" s="6" t="str">
        <f>_xlfn.XLOOKUP(movie3[[#This Row],[year]],inflation!E$2:E$225,inflation!F$2:F$225,,0)</f>
        <v>700.0</v>
      </c>
      <c r="Q6309" s="2">
        <f>movie3[[#This Row],[gross]] * (inflation!B$226 / movie3[[#This Row],[CPI of Released Year]])</f>
        <v>374308492.176</v>
      </c>
      <c r="R6309" s="2">
        <f>movie3[[#This Row],[gross]]-movie3[[#This Row],[budget]]</f>
        <v>166168572</v>
      </c>
    </row>
    <row r="6310" spans="1:18" hidden="1" x14ac:dyDescent="0.25">
      <c r="A6310" t="s">
        <v>18282</v>
      </c>
      <c r="B6310" t="s">
        <v>2000</v>
      </c>
      <c r="C6310" t="s">
        <v>34</v>
      </c>
      <c r="D6310">
        <v>2013</v>
      </c>
      <c r="E6310" t="s">
        <v>18263</v>
      </c>
      <c r="F6310">
        <v>7</v>
      </c>
      <c r="G6310" s="1">
        <v>618000</v>
      </c>
      <c r="H6310" t="s">
        <v>11948</v>
      </c>
      <c r="I6310" t="s">
        <v>15146</v>
      </c>
      <c r="J6310" t="s">
        <v>6538</v>
      </c>
      <c r="K6310" t="s">
        <v>30</v>
      </c>
      <c r="L6310" s="1">
        <v>190000000</v>
      </c>
      <c r="M6310" s="1">
        <v>540455876</v>
      </c>
      <c r="N6310" t="s">
        <v>44</v>
      </c>
      <c r="O6310">
        <v>116</v>
      </c>
      <c r="P6310" s="6" t="str">
        <f>_xlfn.XLOOKUP(movie3[[#This Row],[year]],inflation!E$2:E$225,inflation!F$2:F$225,,0)</f>
        <v>700.0</v>
      </c>
      <c r="Q6310" s="2">
        <f>movie3[[#This Row],[gross]] * (inflation!B$226 / movie3[[#This Row],[CPI of Released Year]])</f>
        <v>706916285.80799997</v>
      </c>
      <c r="R6310" s="2">
        <f>movie3[[#This Row],[gross]]-movie3[[#This Row],[budget]]</f>
        <v>350455876</v>
      </c>
    </row>
    <row r="6311" spans="1:18" hidden="1" x14ac:dyDescent="0.25">
      <c r="A6311" t="s">
        <v>18335</v>
      </c>
      <c r="B6311" t="s">
        <v>16</v>
      </c>
      <c r="C6311" t="s">
        <v>41</v>
      </c>
      <c r="D6311">
        <v>2013</v>
      </c>
      <c r="E6311" t="s">
        <v>17317</v>
      </c>
      <c r="F6311">
        <v>7</v>
      </c>
      <c r="G6311" s="1">
        <v>266000</v>
      </c>
      <c r="H6311" t="s">
        <v>13517</v>
      </c>
      <c r="I6311" t="s">
        <v>13518</v>
      </c>
      <c r="J6311" t="s">
        <v>13518</v>
      </c>
      <c r="K6311" t="s">
        <v>22</v>
      </c>
      <c r="L6311" s="1">
        <v>20000000</v>
      </c>
      <c r="M6311" s="1">
        <v>46091271</v>
      </c>
      <c r="N6311" t="s">
        <v>61</v>
      </c>
      <c r="O6311">
        <v>109</v>
      </c>
      <c r="P6311" s="6" t="str">
        <f>_xlfn.XLOOKUP(movie3[[#This Row],[year]],inflation!E$2:E$225,inflation!F$2:F$225,,0)</f>
        <v>700.0</v>
      </c>
      <c r="Q6311" s="2">
        <f>movie3[[#This Row],[gross]] * (inflation!B$226 / movie3[[#This Row],[CPI of Released Year]])</f>
        <v>60287382.468000002</v>
      </c>
      <c r="R6311" s="2">
        <f>movie3[[#This Row],[gross]]-movie3[[#This Row],[budget]]</f>
        <v>26091271</v>
      </c>
    </row>
    <row r="6312" spans="1:18" hidden="1" x14ac:dyDescent="0.25">
      <c r="A6312" t="s">
        <v>18424</v>
      </c>
      <c r="B6312" t="s">
        <v>2000</v>
      </c>
      <c r="C6312" t="s">
        <v>41</v>
      </c>
      <c r="D6312">
        <v>2013</v>
      </c>
      <c r="E6312" t="s">
        <v>18305</v>
      </c>
      <c r="F6312">
        <v>7</v>
      </c>
      <c r="G6312" s="1">
        <v>60000</v>
      </c>
      <c r="H6312" t="s">
        <v>12339</v>
      </c>
      <c r="I6312" t="s">
        <v>12339</v>
      </c>
      <c r="J6312" t="s">
        <v>18425</v>
      </c>
      <c r="K6312" t="s">
        <v>30</v>
      </c>
      <c r="L6312" s="1">
        <v>8000000</v>
      </c>
      <c r="M6312" s="1">
        <v>25288872</v>
      </c>
      <c r="N6312" t="s">
        <v>9442</v>
      </c>
      <c r="O6312">
        <v>93</v>
      </c>
      <c r="P6312" s="6" t="str">
        <f>_xlfn.XLOOKUP(movie3[[#This Row],[year]],inflation!E$2:E$225,inflation!F$2:F$225,,0)</f>
        <v>700.0</v>
      </c>
      <c r="Q6312" s="2">
        <f>movie3[[#This Row],[gross]] * (inflation!B$226 / movie3[[#This Row],[CPI of Released Year]])</f>
        <v>33077844.576000001</v>
      </c>
      <c r="R6312" s="2">
        <f>movie3[[#This Row],[gross]]-movie3[[#This Row],[budget]]</f>
        <v>17288872</v>
      </c>
    </row>
    <row r="6313" spans="1:18" hidden="1" x14ac:dyDescent="0.25">
      <c r="A6313" t="s">
        <v>18470</v>
      </c>
      <c r="B6313" t="s">
        <v>2000</v>
      </c>
      <c r="C6313" t="s">
        <v>41</v>
      </c>
      <c r="D6313">
        <v>2013</v>
      </c>
      <c r="E6313" t="s">
        <v>18471</v>
      </c>
      <c r="F6313">
        <v>7</v>
      </c>
      <c r="G6313" s="1">
        <v>16000</v>
      </c>
      <c r="H6313" t="s">
        <v>10362</v>
      </c>
      <c r="I6313" t="s">
        <v>18472</v>
      </c>
      <c r="J6313" t="s">
        <v>17728</v>
      </c>
      <c r="K6313" t="s">
        <v>195</v>
      </c>
      <c r="L6313" s="1">
        <v>12700000</v>
      </c>
      <c r="M6313" s="1">
        <v>4292517</v>
      </c>
      <c r="N6313" t="s">
        <v>5501</v>
      </c>
      <c r="O6313">
        <v>113</v>
      </c>
      <c r="P6313" s="6" t="str">
        <f>_xlfn.XLOOKUP(movie3[[#This Row],[year]],inflation!E$2:E$225,inflation!F$2:F$225,,0)</f>
        <v>700.0</v>
      </c>
      <c r="Q6313" s="2">
        <f>movie3[[#This Row],[gross]] * (inflation!B$226 / movie3[[#This Row],[CPI of Released Year]])</f>
        <v>5614612.2360000005</v>
      </c>
      <c r="R6313" s="2">
        <f>movie3[[#This Row],[gross]]-movie3[[#This Row],[budget]]</f>
        <v>-8407483</v>
      </c>
    </row>
    <row r="6314" spans="1:18" hidden="1" x14ac:dyDescent="0.25">
      <c r="A6314" t="s">
        <v>18272</v>
      </c>
      <c r="B6314" t="s">
        <v>448</v>
      </c>
      <c r="C6314" t="s">
        <v>17</v>
      </c>
      <c r="D6314">
        <v>2013</v>
      </c>
      <c r="E6314" t="s">
        <v>18273</v>
      </c>
      <c r="F6314">
        <v>6.9</v>
      </c>
      <c r="G6314" s="1">
        <v>119000</v>
      </c>
      <c r="H6314" t="s">
        <v>6527</v>
      </c>
      <c r="I6314" t="s">
        <v>6527</v>
      </c>
      <c r="J6314" t="s">
        <v>7614</v>
      </c>
      <c r="K6314" t="s">
        <v>3813</v>
      </c>
      <c r="M6314" s="1">
        <v>13551156</v>
      </c>
      <c r="N6314" t="s">
        <v>10418</v>
      </c>
      <c r="O6314">
        <v>117</v>
      </c>
      <c r="P6314" s="6" t="str">
        <f>_xlfn.XLOOKUP(movie3[[#This Row],[year]],inflation!E$2:E$225,inflation!F$2:F$225,,0)</f>
        <v>700.0</v>
      </c>
      <c r="Q6314" s="2">
        <f>movie3[[#This Row],[gross]] * (inflation!B$226 / movie3[[#This Row],[CPI of Released Year]])</f>
        <v>17724912.048</v>
      </c>
      <c r="R6314" s="2">
        <f>movie3[[#This Row],[gross]]-movie3[[#This Row],[budget]]</f>
        <v>13551156</v>
      </c>
    </row>
    <row r="6315" spans="1:18" hidden="1" x14ac:dyDescent="0.25">
      <c r="A6315" t="s">
        <v>18290</v>
      </c>
      <c r="B6315" t="s">
        <v>2000</v>
      </c>
      <c r="C6315" t="s">
        <v>34</v>
      </c>
      <c r="D6315">
        <v>2013</v>
      </c>
      <c r="E6315" t="s">
        <v>18219</v>
      </c>
      <c r="F6315">
        <v>6.9</v>
      </c>
      <c r="G6315" s="1">
        <v>475000</v>
      </c>
      <c r="H6315" t="s">
        <v>7560</v>
      </c>
      <c r="I6315" t="s">
        <v>16670</v>
      </c>
      <c r="J6315" t="s">
        <v>16722</v>
      </c>
      <c r="K6315" t="s">
        <v>30</v>
      </c>
      <c r="L6315" s="1">
        <v>190000000</v>
      </c>
      <c r="M6315" s="1">
        <v>411002906</v>
      </c>
      <c r="N6315" t="s">
        <v>23</v>
      </c>
      <c r="O6315">
        <v>131</v>
      </c>
      <c r="P6315" s="6" t="str">
        <f>_xlfn.XLOOKUP(movie3[[#This Row],[year]],inflation!E$2:E$225,inflation!F$2:F$225,,0)</f>
        <v>700.0</v>
      </c>
      <c r="Q6315" s="2">
        <f>movie3[[#This Row],[gross]] * (inflation!B$226 / movie3[[#This Row],[CPI of Released Year]])</f>
        <v>537591801.04799998</v>
      </c>
      <c r="R6315" s="2">
        <f>movie3[[#This Row],[gross]]-movie3[[#This Row],[budget]]</f>
        <v>221002906</v>
      </c>
    </row>
    <row r="6316" spans="1:18" hidden="1" x14ac:dyDescent="0.25">
      <c r="A6316" t="s">
        <v>18312</v>
      </c>
      <c r="B6316" t="s">
        <v>16</v>
      </c>
      <c r="C6316" t="s">
        <v>17</v>
      </c>
      <c r="D6316">
        <v>2013</v>
      </c>
      <c r="E6316" t="s">
        <v>18313</v>
      </c>
      <c r="F6316">
        <v>6.9</v>
      </c>
      <c r="G6316" s="1">
        <v>175000</v>
      </c>
      <c r="H6316" t="s">
        <v>11710</v>
      </c>
      <c r="I6316" t="s">
        <v>15884</v>
      </c>
      <c r="J6316" t="s">
        <v>10809</v>
      </c>
      <c r="K6316" t="s">
        <v>195</v>
      </c>
      <c r="M6316" s="1">
        <v>3468224</v>
      </c>
      <c r="N6316" t="s">
        <v>15347</v>
      </c>
      <c r="O6316">
        <v>91</v>
      </c>
      <c r="P6316" s="6" t="str">
        <f>_xlfn.XLOOKUP(movie3[[#This Row],[year]],inflation!E$2:E$225,inflation!F$2:F$225,,0)</f>
        <v>700.0</v>
      </c>
      <c r="Q6316" s="2">
        <f>movie3[[#This Row],[gross]] * (inflation!B$226 / movie3[[#This Row],[CPI of Released Year]])</f>
        <v>4536436.9920000006</v>
      </c>
      <c r="R6316" s="2">
        <f>movie3[[#This Row],[gross]]-movie3[[#This Row],[budget]]</f>
        <v>3468224</v>
      </c>
    </row>
    <row r="6317" spans="1:18" hidden="1" x14ac:dyDescent="0.25">
      <c r="A6317" t="s">
        <v>18501</v>
      </c>
      <c r="B6317" t="s">
        <v>16</v>
      </c>
      <c r="C6317" t="s">
        <v>104</v>
      </c>
      <c r="D6317">
        <v>2013</v>
      </c>
      <c r="E6317" t="s">
        <v>18388</v>
      </c>
      <c r="F6317">
        <v>6.9</v>
      </c>
      <c r="G6317" s="1">
        <v>46000</v>
      </c>
      <c r="H6317" t="s">
        <v>13357</v>
      </c>
      <c r="I6317" t="s">
        <v>18502</v>
      </c>
      <c r="J6317" t="s">
        <v>1536</v>
      </c>
      <c r="K6317" t="s">
        <v>30</v>
      </c>
      <c r="L6317" s="1">
        <v>4000000</v>
      </c>
      <c r="M6317" s="1">
        <v>2431443</v>
      </c>
      <c r="N6317" t="s">
        <v>18260</v>
      </c>
      <c r="O6317">
        <v>117</v>
      </c>
      <c r="P6317" s="6" t="str">
        <f>_xlfn.XLOOKUP(movie3[[#This Row],[year]],inflation!E$2:E$225,inflation!F$2:F$225,,0)</f>
        <v>700.0</v>
      </c>
      <c r="Q6317" s="2">
        <f>movie3[[#This Row],[gross]] * (inflation!B$226 / movie3[[#This Row],[CPI of Released Year]])</f>
        <v>3180327.4440000001</v>
      </c>
      <c r="R6317" s="2">
        <f>movie3[[#This Row],[gross]]-movie3[[#This Row],[budget]]</f>
        <v>-1568557</v>
      </c>
    </row>
    <row r="6318" spans="1:18" hidden="1" x14ac:dyDescent="0.25">
      <c r="A6318" t="s">
        <v>18539</v>
      </c>
      <c r="B6318" t="s">
        <v>2000</v>
      </c>
      <c r="C6318" t="s">
        <v>17</v>
      </c>
      <c r="D6318">
        <v>2013</v>
      </c>
      <c r="E6318" t="s">
        <v>18540</v>
      </c>
      <c r="F6318">
        <v>6.9</v>
      </c>
      <c r="G6318" s="1">
        <v>44000</v>
      </c>
      <c r="H6318" t="s">
        <v>14275</v>
      </c>
      <c r="I6318" t="s">
        <v>14275</v>
      </c>
      <c r="J6318" t="s">
        <v>10493</v>
      </c>
      <c r="K6318" t="s">
        <v>30</v>
      </c>
      <c r="L6318" s="1">
        <v>18000000</v>
      </c>
      <c r="M6318" s="1">
        <v>20275812</v>
      </c>
      <c r="N6318" t="s">
        <v>15455</v>
      </c>
      <c r="O6318">
        <v>111</v>
      </c>
      <c r="P6318" s="6" t="str">
        <f>_xlfn.XLOOKUP(movie3[[#This Row],[year]],inflation!E$2:E$225,inflation!F$2:F$225,,0)</f>
        <v>700.0</v>
      </c>
      <c r="Q6318" s="2">
        <f>movie3[[#This Row],[gross]] * (inflation!B$226 / movie3[[#This Row],[CPI of Released Year]])</f>
        <v>26520762.096000001</v>
      </c>
      <c r="R6318" s="2">
        <f>movie3[[#This Row],[gross]]-movie3[[#This Row],[budget]]</f>
        <v>2275812</v>
      </c>
    </row>
    <row r="6319" spans="1:18" hidden="1" x14ac:dyDescent="0.25">
      <c r="A6319" t="s">
        <v>18541</v>
      </c>
      <c r="B6319" t="s">
        <v>16</v>
      </c>
      <c r="C6319" t="s">
        <v>104</v>
      </c>
      <c r="D6319">
        <v>2013</v>
      </c>
      <c r="E6319" t="s">
        <v>18542</v>
      </c>
      <c r="F6319">
        <v>6.9</v>
      </c>
      <c r="G6319" s="1">
        <v>111000</v>
      </c>
      <c r="H6319" t="s">
        <v>8089</v>
      </c>
      <c r="I6319" t="s">
        <v>18543</v>
      </c>
      <c r="J6319" t="s">
        <v>14550</v>
      </c>
      <c r="K6319" t="s">
        <v>22</v>
      </c>
      <c r="L6319" s="1">
        <v>20000000</v>
      </c>
      <c r="M6319" s="1">
        <v>24261569</v>
      </c>
      <c r="N6319" t="s">
        <v>15347</v>
      </c>
      <c r="O6319">
        <v>101</v>
      </c>
      <c r="P6319" s="6" t="str">
        <f>_xlfn.XLOOKUP(movie3[[#This Row],[year]],inflation!E$2:E$225,inflation!F$2:F$225,,0)</f>
        <v>700.0</v>
      </c>
      <c r="Q6319" s="2">
        <f>movie3[[#This Row],[gross]] * (inflation!B$226 / movie3[[#This Row],[CPI of Released Year]])</f>
        <v>31734132.252</v>
      </c>
      <c r="R6319" s="2">
        <f>movie3[[#This Row],[gross]]-movie3[[#This Row],[budget]]</f>
        <v>4261569</v>
      </c>
    </row>
    <row r="6320" spans="1:18" hidden="1" x14ac:dyDescent="0.25">
      <c r="A6320" t="s">
        <v>18550</v>
      </c>
      <c r="B6320" t="s">
        <v>2000</v>
      </c>
      <c r="C6320" t="s">
        <v>34</v>
      </c>
      <c r="D6320">
        <v>2013</v>
      </c>
      <c r="E6320" t="s">
        <v>18551</v>
      </c>
      <c r="F6320">
        <v>6.9</v>
      </c>
      <c r="G6320" s="1">
        <v>78000</v>
      </c>
      <c r="H6320" t="s">
        <v>17289</v>
      </c>
      <c r="I6320" t="s">
        <v>17289</v>
      </c>
      <c r="J6320" t="s">
        <v>100</v>
      </c>
      <c r="K6320" t="s">
        <v>30</v>
      </c>
      <c r="L6320" s="1">
        <v>9000000</v>
      </c>
      <c r="M6320" s="1">
        <v>13627519</v>
      </c>
      <c r="N6320" t="s">
        <v>18552</v>
      </c>
      <c r="O6320">
        <v>106</v>
      </c>
      <c r="P6320" s="6" t="str">
        <f>_xlfn.XLOOKUP(movie3[[#This Row],[year]],inflation!E$2:E$225,inflation!F$2:F$225,,0)</f>
        <v>700.0</v>
      </c>
      <c r="Q6320" s="2">
        <f>movie3[[#This Row],[gross]] * (inflation!B$226 / movie3[[#This Row],[CPI of Released Year]])</f>
        <v>17824794.852000002</v>
      </c>
      <c r="R6320" s="2">
        <f>movie3[[#This Row],[gross]]-movie3[[#This Row],[budget]]</f>
        <v>4627519</v>
      </c>
    </row>
    <row r="6321" spans="1:18" hidden="1" x14ac:dyDescent="0.25">
      <c r="A6321" t="s">
        <v>18214</v>
      </c>
      <c r="B6321" t="s">
        <v>2000</v>
      </c>
      <c r="C6321" t="s">
        <v>34</v>
      </c>
      <c r="D6321">
        <v>2013</v>
      </c>
      <c r="E6321" t="s">
        <v>18091</v>
      </c>
      <c r="F6321">
        <v>6.8</v>
      </c>
      <c r="G6321" s="1">
        <v>618000</v>
      </c>
      <c r="H6321" t="s">
        <v>18215</v>
      </c>
      <c r="I6321" t="s">
        <v>18216</v>
      </c>
      <c r="J6321" t="s">
        <v>17128</v>
      </c>
      <c r="K6321" t="s">
        <v>30</v>
      </c>
      <c r="L6321" s="1">
        <v>170000000</v>
      </c>
      <c r="M6321" s="1">
        <v>644783140</v>
      </c>
      <c r="N6321" t="s">
        <v>17643</v>
      </c>
      <c r="O6321">
        <v>112</v>
      </c>
      <c r="P6321" s="6" t="str">
        <f>_xlfn.XLOOKUP(movie3[[#This Row],[year]],inflation!E$2:E$225,inflation!F$2:F$225,,0)</f>
        <v>700.0</v>
      </c>
      <c r="Q6321" s="2">
        <f>movie3[[#This Row],[gross]] * (inflation!B$226 / movie3[[#This Row],[CPI of Released Year]])</f>
        <v>843376347.12</v>
      </c>
      <c r="R6321" s="2">
        <f>movie3[[#This Row],[gross]]-movie3[[#This Row],[budget]]</f>
        <v>474783140</v>
      </c>
    </row>
    <row r="6322" spans="1:18" hidden="1" x14ac:dyDescent="0.25">
      <c r="A6322" t="s">
        <v>18322</v>
      </c>
      <c r="B6322" t="s">
        <v>16</v>
      </c>
      <c r="C6322" t="s">
        <v>34</v>
      </c>
      <c r="D6322">
        <v>2013</v>
      </c>
      <c r="E6322" t="s">
        <v>18323</v>
      </c>
      <c r="F6322">
        <v>6.8</v>
      </c>
      <c r="G6322" s="1">
        <v>110000</v>
      </c>
      <c r="H6322" t="s">
        <v>16313</v>
      </c>
      <c r="I6322" t="s">
        <v>18324</v>
      </c>
      <c r="J6322" t="s">
        <v>3909</v>
      </c>
      <c r="K6322" t="s">
        <v>22</v>
      </c>
      <c r="L6322" s="1">
        <v>22000000</v>
      </c>
      <c r="M6322" s="1">
        <v>15661554</v>
      </c>
      <c r="N6322" t="s">
        <v>18325</v>
      </c>
      <c r="O6322">
        <v>116</v>
      </c>
      <c r="P6322" s="6" t="str">
        <f>_xlfn.XLOOKUP(movie3[[#This Row],[year]],inflation!E$2:E$225,inflation!F$2:F$225,,0)</f>
        <v>700.0</v>
      </c>
      <c r="Q6322" s="2">
        <f>movie3[[#This Row],[gross]] * (inflation!B$226 / movie3[[#This Row],[CPI of Released Year]])</f>
        <v>20485312.631999999</v>
      </c>
      <c r="R6322" s="2">
        <f>movie3[[#This Row],[gross]]-movie3[[#This Row],[budget]]</f>
        <v>-6338446</v>
      </c>
    </row>
    <row r="6323" spans="1:18" hidden="1" x14ac:dyDescent="0.25">
      <c r="A6323" t="s">
        <v>18336</v>
      </c>
      <c r="B6323" t="s">
        <v>16</v>
      </c>
      <c r="C6323" t="s">
        <v>17</v>
      </c>
      <c r="D6323">
        <v>2013</v>
      </c>
      <c r="E6323" t="s">
        <v>18337</v>
      </c>
      <c r="F6323">
        <v>6.8</v>
      </c>
      <c r="G6323" s="1">
        <v>105000</v>
      </c>
      <c r="H6323" t="s">
        <v>12591</v>
      </c>
      <c r="I6323" t="s">
        <v>18338</v>
      </c>
      <c r="J6323" t="s">
        <v>16655</v>
      </c>
      <c r="K6323" t="s">
        <v>22</v>
      </c>
      <c r="L6323" s="1">
        <v>12000000</v>
      </c>
      <c r="M6323" s="1">
        <v>12077441</v>
      </c>
      <c r="N6323" t="s">
        <v>9442</v>
      </c>
      <c r="O6323">
        <v>99</v>
      </c>
      <c r="P6323" s="6" t="str">
        <f>_xlfn.XLOOKUP(movie3[[#This Row],[year]],inflation!E$2:E$225,inflation!F$2:F$225,,0)</f>
        <v>700.0</v>
      </c>
      <c r="Q6323" s="2">
        <f>movie3[[#This Row],[gross]] * (inflation!B$226 / movie3[[#This Row],[CPI of Released Year]])</f>
        <v>15797292.828</v>
      </c>
      <c r="R6323" s="2">
        <f>movie3[[#This Row],[gross]]-movie3[[#This Row],[budget]]</f>
        <v>77441</v>
      </c>
    </row>
    <row r="6324" spans="1:18" hidden="1" x14ac:dyDescent="0.25">
      <c r="A6324" t="s">
        <v>18366</v>
      </c>
      <c r="B6324" t="s">
        <v>2000</v>
      </c>
      <c r="C6324" t="s">
        <v>41</v>
      </c>
      <c r="D6324">
        <v>2013</v>
      </c>
      <c r="E6324" t="s">
        <v>17880</v>
      </c>
      <c r="F6324">
        <v>6.8</v>
      </c>
      <c r="G6324" s="1">
        <v>223000</v>
      </c>
      <c r="H6324" t="s">
        <v>16041</v>
      </c>
      <c r="I6324" t="s">
        <v>18367</v>
      </c>
      <c r="J6324" t="s">
        <v>18368</v>
      </c>
      <c r="K6324" t="s">
        <v>30</v>
      </c>
      <c r="L6324" s="1">
        <v>35000000</v>
      </c>
      <c r="M6324" s="1">
        <v>116980662</v>
      </c>
      <c r="N6324" t="s">
        <v>10085</v>
      </c>
      <c r="O6324">
        <v>98</v>
      </c>
      <c r="P6324" s="6" t="str">
        <f>_xlfn.XLOOKUP(movie3[[#This Row],[year]],inflation!E$2:E$225,inflation!F$2:F$225,,0)</f>
        <v>700.0</v>
      </c>
      <c r="Q6324" s="2">
        <f>movie3[[#This Row],[gross]] * (inflation!B$226 / movie3[[#This Row],[CPI of Released Year]])</f>
        <v>153010705.896</v>
      </c>
      <c r="R6324" s="2">
        <f>movie3[[#This Row],[gross]]-movie3[[#This Row],[budget]]</f>
        <v>81980662</v>
      </c>
    </row>
    <row r="6325" spans="1:18" hidden="1" x14ac:dyDescent="0.25">
      <c r="A6325" t="s">
        <v>18391</v>
      </c>
      <c r="B6325" t="s">
        <v>448</v>
      </c>
      <c r="C6325" t="s">
        <v>17</v>
      </c>
      <c r="D6325">
        <v>2013</v>
      </c>
      <c r="E6325" t="s">
        <v>18392</v>
      </c>
      <c r="F6325">
        <v>6.8</v>
      </c>
      <c r="G6325" s="1">
        <v>16000</v>
      </c>
      <c r="H6325" t="s">
        <v>18393</v>
      </c>
      <c r="I6325" t="s">
        <v>18393</v>
      </c>
      <c r="J6325" t="s">
        <v>18394</v>
      </c>
      <c r="K6325" t="s">
        <v>1941</v>
      </c>
      <c r="M6325" s="1">
        <v>291239</v>
      </c>
      <c r="N6325" t="s">
        <v>18395</v>
      </c>
      <c r="O6325">
        <v>110</v>
      </c>
      <c r="P6325" s="6" t="str">
        <f>_xlfn.XLOOKUP(movie3[[#This Row],[year]],inflation!E$2:E$225,inflation!F$2:F$225,,0)</f>
        <v>700.0</v>
      </c>
      <c r="Q6325" s="2">
        <f>movie3[[#This Row],[gross]] * (inflation!B$226 / movie3[[#This Row],[CPI of Released Year]])</f>
        <v>380940.61200000002</v>
      </c>
      <c r="R6325" s="2">
        <f>movie3[[#This Row],[gross]]-movie3[[#This Row],[budget]]</f>
        <v>291239</v>
      </c>
    </row>
    <row r="6326" spans="1:18" hidden="1" x14ac:dyDescent="0.25">
      <c r="A6326" t="s">
        <v>18419</v>
      </c>
      <c r="B6326" t="s">
        <v>2000</v>
      </c>
      <c r="C6326" t="s">
        <v>41</v>
      </c>
      <c r="D6326">
        <v>2013</v>
      </c>
      <c r="E6326" t="s">
        <v>18420</v>
      </c>
      <c r="F6326">
        <v>6.8</v>
      </c>
      <c r="G6326" s="1">
        <v>73000</v>
      </c>
      <c r="H6326" t="s">
        <v>13932</v>
      </c>
      <c r="I6326" t="s">
        <v>14386</v>
      </c>
      <c r="J6326" t="s">
        <v>11818</v>
      </c>
      <c r="K6326" t="s">
        <v>195</v>
      </c>
      <c r="L6326" s="1">
        <v>11000000</v>
      </c>
      <c r="M6326" s="1">
        <v>8526288</v>
      </c>
      <c r="N6326" t="s">
        <v>17515</v>
      </c>
      <c r="O6326">
        <v>98</v>
      </c>
      <c r="P6326" s="6" t="str">
        <f>_xlfn.XLOOKUP(movie3[[#This Row],[year]],inflation!E$2:E$225,inflation!F$2:F$225,,0)</f>
        <v>700.0</v>
      </c>
      <c r="Q6326" s="2">
        <f>movie3[[#This Row],[gross]] * (inflation!B$226 / movie3[[#This Row],[CPI of Released Year]])</f>
        <v>11152384.704</v>
      </c>
      <c r="R6326" s="2">
        <f>movie3[[#This Row],[gross]]-movie3[[#This Row],[budget]]</f>
        <v>-2473712</v>
      </c>
    </row>
    <row r="6327" spans="1:18" hidden="1" x14ac:dyDescent="0.25">
      <c r="A6327" t="s">
        <v>18560</v>
      </c>
      <c r="B6327" t="s">
        <v>2000</v>
      </c>
      <c r="C6327" t="s">
        <v>63</v>
      </c>
      <c r="D6327">
        <v>2013</v>
      </c>
      <c r="E6327" t="s">
        <v>18561</v>
      </c>
      <c r="F6327">
        <v>6.8</v>
      </c>
      <c r="G6327" s="1">
        <v>12000</v>
      </c>
      <c r="H6327" t="s">
        <v>8958</v>
      </c>
      <c r="I6327" t="s">
        <v>15176</v>
      </c>
      <c r="J6327" t="s">
        <v>18562</v>
      </c>
      <c r="K6327" t="s">
        <v>22</v>
      </c>
      <c r="M6327" s="1">
        <v>10900434</v>
      </c>
      <c r="N6327" t="s">
        <v>18563</v>
      </c>
      <c r="O6327">
        <v>103</v>
      </c>
      <c r="P6327" s="6" t="str">
        <f>_xlfn.XLOOKUP(movie3[[#This Row],[year]],inflation!E$2:E$225,inflation!F$2:F$225,,0)</f>
        <v>700.0</v>
      </c>
      <c r="Q6327" s="2">
        <f>movie3[[#This Row],[gross]] * (inflation!B$226 / movie3[[#This Row],[CPI of Released Year]])</f>
        <v>14257767.672</v>
      </c>
      <c r="R6327" s="2">
        <f>movie3[[#This Row],[gross]]-movie3[[#This Row],[budget]]</f>
        <v>10900434</v>
      </c>
    </row>
    <row r="6328" spans="1:18" hidden="1" x14ac:dyDescent="0.25">
      <c r="A6328" t="s">
        <v>18703</v>
      </c>
      <c r="B6328" t="s">
        <v>2000</v>
      </c>
      <c r="C6328" t="s">
        <v>104</v>
      </c>
      <c r="D6328">
        <v>2013</v>
      </c>
      <c r="E6328" t="s">
        <v>18432</v>
      </c>
      <c r="F6328">
        <v>6.8</v>
      </c>
      <c r="G6328" s="1">
        <v>49000</v>
      </c>
      <c r="H6328" t="s">
        <v>17507</v>
      </c>
      <c r="I6328" t="s">
        <v>17507</v>
      </c>
      <c r="J6328" t="s">
        <v>17435</v>
      </c>
      <c r="K6328" t="s">
        <v>22</v>
      </c>
      <c r="L6328" s="1">
        <v>6500000</v>
      </c>
      <c r="M6328" s="1">
        <v>2891812</v>
      </c>
      <c r="N6328" t="s">
        <v>18704</v>
      </c>
      <c r="O6328">
        <v>116</v>
      </c>
      <c r="P6328" s="6" t="str">
        <f>_xlfn.XLOOKUP(movie3[[#This Row],[year]],inflation!E$2:E$225,inflation!F$2:F$225,,0)</f>
        <v>700.0</v>
      </c>
      <c r="Q6328" s="2">
        <f>movie3[[#This Row],[gross]] * (inflation!B$226 / movie3[[#This Row],[CPI of Released Year]])</f>
        <v>3782490.0960000004</v>
      </c>
      <c r="R6328" s="2">
        <f>movie3[[#This Row],[gross]]-movie3[[#This Row],[budget]]</f>
        <v>-3608188</v>
      </c>
    </row>
    <row r="6329" spans="1:18" hidden="1" x14ac:dyDescent="0.25">
      <c r="A6329" t="s">
        <v>18350</v>
      </c>
      <c r="B6329" t="s">
        <v>16</v>
      </c>
      <c r="C6329" t="s">
        <v>34</v>
      </c>
      <c r="D6329">
        <v>2013</v>
      </c>
      <c r="E6329" t="s">
        <v>18351</v>
      </c>
      <c r="F6329">
        <v>6.7</v>
      </c>
      <c r="G6329" s="1">
        <v>232000</v>
      </c>
      <c r="H6329" t="s">
        <v>13238</v>
      </c>
      <c r="I6329" t="s">
        <v>18352</v>
      </c>
      <c r="J6329" t="s">
        <v>762</v>
      </c>
      <c r="K6329" t="s">
        <v>30</v>
      </c>
      <c r="L6329" s="1">
        <v>50000000</v>
      </c>
      <c r="M6329" s="1">
        <v>137328301</v>
      </c>
      <c r="N6329" t="s">
        <v>10085</v>
      </c>
      <c r="O6329">
        <v>115</v>
      </c>
      <c r="P6329" s="6" t="str">
        <f>_xlfn.XLOOKUP(movie3[[#This Row],[year]],inflation!E$2:E$225,inflation!F$2:F$225,,0)</f>
        <v>700.0</v>
      </c>
      <c r="Q6329" s="2">
        <f>movie3[[#This Row],[gross]] * (inflation!B$226 / movie3[[#This Row],[CPI of Released Year]])</f>
        <v>179625417.708</v>
      </c>
      <c r="R6329" s="2">
        <f>movie3[[#This Row],[gross]]-movie3[[#This Row],[budget]]</f>
        <v>87328301</v>
      </c>
    </row>
    <row r="6330" spans="1:18" hidden="1" x14ac:dyDescent="0.25">
      <c r="A6330" t="s">
        <v>18353</v>
      </c>
      <c r="B6330" t="s">
        <v>2000</v>
      </c>
      <c r="C6330" t="s">
        <v>34</v>
      </c>
      <c r="D6330">
        <v>2013</v>
      </c>
      <c r="E6330" t="s">
        <v>18297</v>
      </c>
      <c r="F6330">
        <v>6.7</v>
      </c>
      <c r="G6330" s="1">
        <v>439000</v>
      </c>
      <c r="H6330" t="s">
        <v>8813</v>
      </c>
      <c r="I6330" t="s">
        <v>15928</v>
      </c>
      <c r="J6330" t="s">
        <v>13487</v>
      </c>
      <c r="K6330" t="s">
        <v>30</v>
      </c>
      <c r="L6330" s="1">
        <v>120000000</v>
      </c>
      <c r="M6330" s="1">
        <v>414828246</v>
      </c>
      <c r="N6330" t="s">
        <v>180</v>
      </c>
      <c r="O6330">
        <v>126</v>
      </c>
      <c r="P6330" s="6" t="str">
        <f>_xlfn.XLOOKUP(movie3[[#This Row],[year]],inflation!E$2:E$225,inflation!F$2:F$225,,0)</f>
        <v>700.0</v>
      </c>
      <c r="Q6330" s="2">
        <f>movie3[[#This Row],[gross]] * (inflation!B$226 / movie3[[#This Row],[CPI of Released Year]])</f>
        <v>542595345.76800001</v>
      </c>
      <c r="R6330" s="2">
        <f>movie3[[#This Row],[gross]]-movie3[[#This Row],[budget]]</f>
        <v>294828246</v>
      </c>
    </row>
    <row r="6331" spans="1:18" hidden="1" x14ac:dyDescent="0.25">
      <c r="A6331" t="s">
        <v>18373</v>
      </c>
      <c r="B6331" t="s">
        <v>448</v>
      </c>
      <c r="C6331" t="s">
        <v>17</v>
      </c>
      <c r="D6331">
        <v>2013</v>
      </c>
      <c r="E6331" t="s">
        <v>18374</v>
      </c>
      <c r="F6331">
        <v>6.7</v>
      </c>
      <c r="G6331" s="1">
        <v>88000</v>
      </c>
      <c r="H6331" t="s">
        <v>6527</v>
      </c>
      <c r="I6331" t="s">
        <v>6527</v>
      </c>
      <c r="J6331" t="s">
        <v>7614</v>
      </c>
      <c r="K6331" t="s">
        <v>3813</v>
      </c>
      <c r="M6331" s="1">
        <v>4934725</v>
      </c>
      <c r="N6331" t="s">
        <v>10418</v>
      </c>
      <c r="O6331">
        <v>124</v>
      </c>
      <c r="P6331" s="6" t="str">
        <f>_xlfn.XLOOKUP(movie3[[#This Row],[year]],inflation!E$2:E$225,inflation!F$2:F$225,,0)</f>
        <v>700.0</v>
      </c>
      <c r="Q6331" s="2">
        <f>movie3[[#This Row],[gross]] * (inflation!B$226 / movie3[[#This Row],[CPI of Released Year]])</f>
        <v>6454620.2999999998</v>
      </c>
      <c r="R6331" s="2">
        <f>movie3[[#This Row],[gross]]-movie3[[#This Row],[budget]]</f>
        <v>4934725</v>
      </c>
    </row>
    <row r="6332" spans="1:18" hidden="1" x14ac:dyDescent="0.25">
      <c r="A6332" t="s">
        <v>18375</v>
      </c>
      <c r="B6332" t="s">
        <v>2000</v>
      </c>
      <c r="C6332" t="s">
        <v>17</v>
      </c>
      <c r="D6332">
        <v>2013</v>
      </c>
      <c r="E6332" t="s">
        <v>18349</v>
      </c>
      <c r="F6332">
        <v>6.7</v>
      </c>
      <c r="G6332" s="1">
        <v>106000</v>
      </c>
      <c r="H6332" t="s">
        <v>2880</v>
      </c>
      <c r="I6332" t="s">
        <v>7801</v>
      </c>
      <c r="J6332" t="s">
        <v>17790</v>
      </c>
      <c r="K6332" t="s">
        <v>30</v>
      </c>
      <c r="L6332" s="1">
        <v>28000000</v>
      </c>
      <c r="M6332" s="1">
        <v>97594140</v>
      </c>
      <c r="N6332" t="s">
        <v>15311</v>
      </c>
      <c r="O6332">
        <v>115</v>
      </c>
      <c r="P6332" s="6" t="str">
        <f>_xlfn.XLOOKUP(movie3[[#This Row],[year]],inflation!E$2:E$225,inflation!F$2:F$225,,0)</f>
        <v>700.0</v>
      </c>
      <c r="Q6332" s="2">
        <f>movie3[[#This Row],[gross]] * (inflation!B$226 / movie3[[#This Row],[CPI of Released Year]])</f>
        <v>127653135.12</v>
      </c>
      <c r="R6332" s="2">
        <f>movie3[[#This Row],[gross]]-movie3[[#This Row],[budget]]</f>
        <v>69594140</v>
      </c>
    </row>
    <row r="6333" spans="1:18" hidden="1" x14ac:dyDescent="0.25">
      <c r="A6333" t="s">
        <v>18376</v>
      </c>
      <c r="B6333" t="s">
        <v>16</v>
      </c>
      <c r="C6333" t="s">
        <v>34</v>
      </c>
      <c r="D6333">
        <v>2013</v>
      </c>
      <c r="E6333" t="s">
        <v>17679</v>
      </c>
      <c r="F6333">
        <v>6.7</v>
      </c>
      <c r="G6333" s="1">
        <v>209000</v>
      </c>
      <c r="H6333" t="s">
        <v>16098</v>
      </c>
      <c r="I6333" t="s">
        <v>18377</v>
      </c>
      <c r="J6333" t="s">
        <v>988</v>
      </c>
      <c r="K6333" t="s">
        <v>30</v>
      </c>
      <c r="L6333" s="1">
        <v>60000000</v>
      </c>
      <c r="M6333" s="1">
        <v>105200903</v>
      </c>
      <c r="N6333" t="s">
        <v>23</v>
      </c>
      <c r="O6333">
        <v>113</v>
      </c>
      <c r="P6333" s="6" t="str">
        <f>_xlfn.XLOOKUP(movie3[[#This Row],[year]],inflation!E$2:E$225,inflation!F$2:F$225,,0)</f>
        <v>700.0</v>
      </c>
      <c r="Q6333" s="2">
        <f>movie3[[#This Row],[gross]] * (inflation!B$226 / movie3[[#This Row],[CPI of Released Year]])</f>
        <v>137602781.12400001</v>
      </c>
      <c r="R6333" s="2">
        <f>movie3[[#This Row],[gross]]-movie3[[#This Row],[budget]]</f>
        <v>45200903</v>
      </c>
    </row>
    <row r="6334" spans="1:18" hidden="1" x14ac:dyDescent="0.25">
      <c r="A6334" t="s">
        <v>18383</v>
      </c>
      <c r="B6334" t="s">
        <v>448</v>
      </c>
      <c r="C6334" t="s">
        <v>17</v>
      </c>
      <c r="D6334">
        <v>2013</v>
      </c>
      <c r="E6334" t="s">
        <v>18384</v>
      </c>
      <c r="F6334">
        <v>6.7</v>
      </c>
      <c r="G6334" s="1">
        <v>33000</v>
      </c>
      <c r="H6334" t="s">
        <v>11607</v>
      </c>
      <c r="I6334" t="s">
        <v>11607</v>
      </c>
      <c r="J6334" t="s">
        <v>18385</v>
      </c>
      <c r="K6334" t="s">
        <v>453</v>
      </c>
      <c r="M6334" s="1">
        <v>9757417</v>
      </c>
      <c r="N6334" t="s">
        <v>18033</v>
      </c>
      <c r="O6334">
        <v>95</v>
      </c>
      <c r="P6334" s="6" t="str">
        <f>_xlfn.XLOOKUP(movie3[[#This Row],[year]],inflation!E$2:E$225,inflation!F$2:F$225,,0)</f>
        <v>700.0</v>
      </c>
      <c r="Q6334" s="2">
        <f>movie3[[#This Row],[gross]] * (inflation!B$226 / movie3[[#This Row],[CPI of Released Year]])</f>
        <v>12762701.436000001</v>
      </c>
      <c r="R6334" s="2">
        <f>movie3[[#This Row],[gross]]-movie3[[#This Row],[budget]]</f>
        <v>9757417</v>
      </c>
    </row>
    <row r="6335" spans="1:18" hidden="1" x14ac:dyDescent="0.25">
      <c r="A6335" t="s">
        <v>18399</v>
      </c>
      <c r="B6335" t="s">
        <v>16</v>
      </c>
      <c r="C6335" t="s">
        <v>104</v>
      </c>
      <c r="D6335">
        <v>2013</v>
      </c>
      <c r="E6335" t="s">
        <v>18400</v>
      </c>
      <c r="F6335">
        <v>6.7</v>
      </c>
      <c r="G6335" s="1">
        <v>115000</v>
      </c>
      <c r="H6335" t="s">
        <v>12050</v>
      </c>
      <c r="I6335" t="s">
        <v>18401</v>
      </c>
      <c r="J6335" t="s">
        <v>9775</v>
      </c>
      <c r="K6335" t="s">
        <v>30</v>
      </c>
      <c r="L6335" s="1">
        <v>13000000</v>
      </c>
      <c r="M6335" s="1">
        <v>68572631</v>
      </c>
      <c r="N6335" t="s">
        <v>2102</v>
      </c>
      <c r="O6335">
        <v>94</v>
      </c>
      <c r="P6335" s="6" t="str">
        <f>_xlfn.XLOOKUP(movie3[[#This Row],[year]],inflation!E$2:E$225,inflation!F$2:F$225,,0)</f>
        <v>700.0</v>
      </c>
      <c r="Q6335" s="2">
        <f>movie3[[#This Row],[gross]] * (inflation!B$226 / movie3[[#This Row],[CPI of Released Year]])</f>
        <v>89693001.348000005</v>
      </c>
      <c r="R6335" s="2">
        <f>movie3[[#This Row],[gross]]-movie3[[#This Row],[budget]]</f>
        <v>55572631</v>
      </c>
    </row>
    <row r="6336" spans="1:18" hidden="1" x14ac:dyDescent="0.25">
      <c r="A6336" t="s">
        <v>18421</v>
      </c>
      <c r="B6336" t="s">
        <v>16</v>
      </c>
      <c r="C6336" t="s">
        <v>34</v>
      </c>
      <c r="D6336">
        <v>2013</v>
      </c>
      <c r="E6336" t="s">
        <v>18422</v>
      </c>
      <c r="F6336">
        <v>6.7</v>
      </c>
      <c r="G6336" s="1">
        <v>201000</v>
      </c>
      <c r="H6336" t="s">
        <v>17966</v>
      </c>
      <c r="I6336" t="s">
        <v>18423</v>
      </c>
      <c r="J6336" t="s">
        <v>4127</v>
      </c>
      <c r="K6336" t="s">
        <v>30</v>
      </c>
      <c r="L6336" s="1">
        <v>61000000</v>
      </c>
      <c r="M6336" s="1">
        <v>131940411</v>
      </c>
      <c r="N6336" t="s">
        <v>61</v>
      </c>
      <c r="O6336">
        <v>109</v>
      </c>
      <c r="P6336" s="6" t="str">
        <f>_xlfn.XLOOKUP(movie3[[#This Row],[year]],inflation!E$2:E$225,inflation!F$2:F$225,,0)</f>
        <v>700.0</v>
      </c>
      <c r="Q6336" s="2">
        <f>movie3[[#This Row],[gross]] * (inflation!B$226 / movie3[[#This Row],[CPI of Released Year]])</f>
        <v>172578057.588</v>
      </c>
      <c r="R6336" s="2">
        <f>movie3[[#This Row],[gross]]-movie3[[#This Row],[budget]]</f>
        <v>70940411</v>
      </c>
    </row>
    <row r="6337" spans="1:18" hidden="1" x14ac:dyDescent="0.25">
      <c r="A6337" t="s">
        <v>18524</v>
      </c>
      <c r="B6337" t="s">
        <v>33</v>
      </c>
      <c r="C6337" t="s">
        <v>390</v>
      </c>
      <c r="D6337">
        <v>2013</v>
      </c>
      <c r="E6337" t="s">
        <v>18221</v>
      </c>
      <c r="F6337">
        <v>6.7</v>
      </c>
      <c r="G6337" s="1">
        <v>101000</v>
      </c>
      <c r="H6337" t="s">
        <v>12442</v>
      </c>
      <c r="I6337" t="s">
        <v>9552</v>
      </c>
      <c r="J6337" t="s">
        <v>16866</v>
      </c>
      <c r="K6337" t="s">
        <v>30</v>
      </c>
      <c r="L6337" s="1">
        <v>100000000</v>
      </c>
      <c r="M6337" s="1">
        <v>268426634</v>
      </c>
      <c r="N6337" t="s">
        <v>14129</v>
      </c>
      <c r="O6337">
        <v>102</v>
      </c>
      <c r="P6337" s="6" t="str">
        <f>_xlfn.XLOOKUP(movie3[[#This Row],[year]],inflation!E$2:E$225,inflation!F$2:F$225,,0)</f>
        <v>700.0</v>
      </c>
      <c r="Q6337" s="2">
        <f>movie3[[#This Row],[gross]] * (inflation!B$226 / movie3[[#This Row],[CPI of Released Year]])</f>
        <v>351102037.27200001</v>
      </c>
      <c r="R6337" s="2">
        <f>movie3[[#This Row],[gross]]-movie3[[#This Row],[budget]]</f>
        <v>168426634</v>
      </c>
    </row>
    <row r="6338" spans="1:18" hidden="1" x14ac:dyDescent="0.25">
      <c r="A6338" t="s">
        <v>18640</v>
      </c>
      <c r="B6338" t="s">
        <v>448</v>
      </c>
      <c r="C6338" t="s">
        <v>17</v>
      </c>
      <c r="D6338">
        <v>2013</v>
      </c>
      <c r="E6338" t="s">
        <v>18641</v>
      </c>
      <c r="F6338">
        <v>6.7</v>
      </c>
      <c r="G6338" s="1">
        <v>32000</v>
      </c>
      <c r="H6338" t="s">
        <v>13619</v>
      </c>
      <c r="I6338" t="s">
        <v>13619</v>
      </c>
      <c r="J6338" t="s">
        <v>18642</v>
      </c>
      <c r="K6338" t="s">
        <v>30</v>
      </c>
      <c r="L6338" s="1">
        <v>50000</v>
      </c>
      <c r="M6338" s="1">
        <v>587174</v>
      </c>
      <c r="N6338" t="s">
        <v>18643</v>
      </c>
      <c r="O6338">
        <v>96</v>
      </c>
      <c r="P6338" s="6" t="str">
        <f>_xlfn.XLOOKUP(movie3[[#This Row],[year]],inflation!E$2:E$225,inflation!F$2:F$225,,0)</f>
        <v>700.0</v>
      </c>
      <c r="Q6338" s="2">
        <f>movie3[[#This Row],[gross]] * (inflation!B$226 / movie3[[#This Row],[CPI of Released Year]])</f>
        <v>768023.59200000006</v>
      </c>
      <c r="R6338" s="2">
        <f>movie3[[#This Row],[gross]]-movie3[[#This Row],[budget]]</f>
        <v>537174</v>
      </c>
    </row>
    <row r="6339" spans="1:18" hidden="1" x14ac:dyDescent="0.25">
      <c r="A6339" t="s">
        <v>18691</v>
      </c>
      <c r="B6339" t="s">
        <v>16</v>
      </c>
      <c r="C6339" t="s">
        <v>41</v>
      </c>
      <c r="D6339">
        <v>2013</v>
      </c>
      <c r="E6339" t="s">
        <v>18692</v>
      </c>
      <c r="F6339">
        <v>6.7</v>
      </c>
      <c r="G6339" s="1">
        <v>31000</v>
      </c>
      <c r="H6339" t="s">
        <v>18693</v>
      </c>
      <c r="I6339" t="s">
        <v>18693</v>
      </c>
      <c r="J6339" t="s">
        <v>18693</v>
      </c>
      <c r="K6339" t="s">
        <v>30</v>
      </c>
      <c r="M6339" s="1">
        <v>3114953</v>
      </c>
      <c r="N6339" t="s">
        <v>18694</v>
      </c>
      <c r="O6339">
        <v>93</v>
      </c>
      <c r="P6339" s="6" t="str">
        <f>_xlfn.XLOOKUP(movie3[[#This Row],[year]],inflation!E$2:E$225,inflation!F$2:F$225,,0)</f>
        <v>700.0</v>
      </c>
      <c r="Q6339" s="2">
        <f>movie3[[#This Row],[gross]] * (inflation!B$226 / movie3[[#This Row],[CPI of Released Year]])</f>
        <v>4074358.5240000002</v>
      </c>
      <c r="R6339" s="2">
        <f>movie3[[#This Row],[gross]]-movie3[[#This Row],[budget]]</f>
        <v>3114953</v>
      </c>
    </row>
    <row r="6340" spans="1:18" hidden="1" x14ac:dyDescent="0.25">
      <c r="A6340" t="s">
        <v>12643</v>
      </c>
      <c r="B6340" t="s">
        <v>16</v>
      </c>
      <c r="C6340" t="s">
        <v>41</v>
      </c>
      <c r="D6340">
        <v>2002</v>
      </c>
      <c r="E6340" t="s">
        <v>12644</v>
      </c>
      <c r="F6340">
        <v>6.6</v>
      </c>
      <c r="G6340" s="1">
        <v>34000</v>
      </c>
      <c r="H6340" t="s">
        <v>12645</v>
      </c>
      <c r="I6340" t="s">
        <v>12645</v>
      </c>
      <c r="J6340" t="s">
        <v>12646</v>
      </c>
      <c r="K6340" t="s">
        <v>30</v>
      </c>
      <c r="L6340" s="1">
        <v>500000</v>
      </c>
      <c r="M6340" s="1">
        <v>264349</v>
      </c>
      <c r="N6340" t="s">
        <v>12647</v>
      </c>
      <c r="O6340">
        <v>93</v>
      </c>
      <c r="P6340" s="6" t="str">
        <f>_xlfn.XLOOKUP(movie3[[#This Row],[year]],inflation!E$2:E$225,inflation!F$2:F$225,,0)</f>
        <v>540.5</v>
      </c>
      <c r="Q6340" s="2">
        <f>movie3[[#This Row],[gross]] * (inflation!B$226 / movie3[[#This Row],[CPI of Released Year]])</f>
        <v>447803.78242368181</v>
      </c>
      <c r="R6340" s="2">
        <f>movie3[[#This Row],[gross]]-movie3[[#This Row],[budget]]</f>
        <v>-235651</v>
      </c>
    </row>
    <row r="6341" spans="1:18" hidden="1" x14ac:dyDescent="0.25">
      <c r="A6341" t="s">
        <v>13408</v>
      </c>
      <c r="B6341" t="s">
        <v>2000</v>
      </c>
      <c r="C6341" t="s">
        <v>63</v>
      </c>
      <c r="D6341">
        <v>2003</v>
      </c>
      <c r="E6341" t="s">
        <v>13003</v>
      </c>
      <c r="F6341">
        <v>6.6</v>
      </c>
      <c r="G6341" s="1">
        <v>15000</v>
      </c>
      <c r="H6341" t="s">
        <v>1397</v>
      </c>
      <c r="I6341" t="s">
        <v>13409</v>
      </c>
      <c r="J6341" t="s">
        <v>13410</v>
      </c>
      <c r="K6341" t="s">
        <v>5820</v>
      </c>
      <c r="L6341" s="1">
        <v>30000000</v>
      </c>
      <c r="M6341" s="1">
        <v>29632684</v>
      </c>
      <c r="N6341" t="s">
        <v>13411</v>
      </c>
      <c r="O6341">
        <v>123</v>
      </c>
      <c r="P6341" s="6" t="str">
        <f>_xlfn.XLOOKUP(movie3[[#This Row],[year]],inflation!E$2:E$225,inflation!F$2:F$225,,0)</f>
        <v>552.8</v>
      </c>
      <c r="Q6341" s="2">
        <f>movie3[[#This Row],[gross]] * (inflation!B$226 / movie3[[#This Row],[CPI of Released Year]])</f>
        <v>49080472.992764115</v>
      </c>
      <c r="R6341" s="2">
        <f>movie3[[#This Row],[gross]]-movie3[[#This Row],[budget]]</f>
        <v>-367316</v>
      </c>
    </row>
    <row r="6342" spans="1:18" hidden="1" x14ac:dyDescent="0.25">
      <c r="A6342" t="s">
        <v>1604</v>
      </c>
      <c r="B6342" t="s">
        <v>33</v>
      </c>
      <c r="C6342" t="s">
        <v>390</v>
      </c>
      <c r="D6342">
        <v>1983</v>
      </c>
      <c r="E6342" t="s">
        <v>1373</v>
      </c>
      <c r="F6342">
        <v>6.6</v>
      </c>
      <c r="G6342" s="1">
        <v>10000</v>
      </c>
      <c r="H6342" t="s">
        <v>854</v>
      </c>
      <c r="I6342" t="s">
        <v>854</v>
      </c>
      <c r="J6342" t="s">
        <v>1605</v>
      </c>
      <c r="K6342" t="s">
        <v>30</v>
      </c>
      <c r="L6342" s="1">
        <v>1200000</v>
      </c>
      <c r="M6342" s="1">
        <v>760883</v>
      </c>
      <c r="N6342" t="s">
        <v>1606</v>
      </c>
      <c r="O6342">
        <v>81</v>
      </c>
      <c r="P6342" s="6" t="str">
        <f>_xlfn.XLOOKUP(movie3[[#This Row],[year]],inflation!E$2:E$225,inflation!F$2:F$225,,0)</f>
        <v>299.3</v>
      </c>
      <c r="Q6342" s="2">
        <f>movie3[[#This Row],[gross]] * (inflation!B$226 / movie3[[#This Row],[CPI of Released Year]])</f>
        <v>2327646.0902104909</v>
      </c>
      <c r="R6342" s="2">
        <f>movie3[[#This Row],[gross]]-movie3[[#This Row],[budget]]</f>
        <v>-439117</v>
      </c>
    </row>
    <row r="6343" spans="1:18" hidden="1" x14ac:dyDescent="0.25">
      <c r="A6343" t="s">
        <v>14372</v>
      </c>
      <c r="B6343" t="s">
        <v>16</v>
      </c>
      <c r="C6343" t="s">
        <v>17</v>
      </c>
      <c r="D6343">
        <v>2005</v>
      </c>
      <c r="E6343" t="s">
        <v>13543</v>
      </c>
      <c r="F6343">
        <v>6.6</v>
      </c>
      <c r="G6343" s="1">
        <v>11000</v>
      </c>
      <c r="H6343" t="s">
        <v>14373</v>
      </c>
      <c r="I6343" t="s">
        <v>14373</v>
      </c>
      <c r="J6343" t="s">
        <v>4578</v>
      </c>
      <c r="K6343" t="s">
        <v>30</v>
      </c>
      <c r="L6343" s="1">
        <v>1500000</v>
      </c>
      <c r="M6343" s="1">
        <v>916051</v>
      </c>
      <c r="N6343" t="s">
        <v>12281</v>
      </c>
      <c r="O6343">
        <v>112</v>
      </c>
      <c r="P6343" s="6" t="str">
        <f>_xlfn.XLOOKUP(movie3[[#This Row],[year]],inflation!E$2:E$225,inflation!F$2:F$225,,0)</f>
        <v>586.9</v>
      </c>
      <c r="Q6343" s="2">
        <f>movie3[[#This Row],[gross]] * (inflation!B$226 / movie3[[#This Row],[CPI of Released Year]])</f>
        <v>1429095.74987221</v>
      </c>
      <c r="R6343" s="2">
        <f>movie3[[#This Row],[gross]]-movie3[[#This Row],[budget]]</f>
        <v>-583949</v>
      </c>
    </row>
    <row r="6344" spans="1:18" hidden="1" x14ac:dyDescent="0.25">
      <c r="A6344" t="s">
        <v>17387</v>
      </c>
      <c r="B6344" t="s">
        <v>448</v>
      </c>
      <c r="C6344" t="s">
        <v>63</v>
      </c>
      <c r="D6344">
        <v>2011</v>
      </c>
      <c r="E6344" t="s">
        <v>17388</v>
      </c>
      <c r="F6344">
        <v>6.6</v>
      </c>
      <c r="G6344" s="1">
        <v>18000</v>
      </c>
      <c r="H6344" t="s">
        <v>17389</v>
      </c>
      <c r="I6344" t="s">
        <v>17390</v>
      </c>
      <c r="J6344" t="s">
        <v>17391</v>
      </c>
      <c r="K6344" t="s">
        <v>248</v>
      </c>
      <c r="L6344" s="1">
        <v>2000000</v>
      </c>
      <c r="M6344" s="1">
        <v>1349387</v>
      </c>
      <c r="N6344" t="s">
        <v>17392</v>
      </c>
      <c r="O6344">
        <v>119</v>
      </c>
      <c r="P6344" s="6" t="str">
        <f>_xlfn.XLOOKUP(movie3[[#This Row],[year]],inflation!E$2:E$225,inflation!F$2:F$225,,0)</f>
        <v>676.0</v>
      </c>
      <c r="Q6344" s="2">
        <f>movie3[[#This Row],[gross]] * (inflation!B$226 / movie3[[#This Row],[CPI of Released Year]])</f>
        <v>1827660.8538461539</v>
      </c>
      <c r="R6344" s="2">
        <f>movie3[[#This Row],[gross]]-movie3[[#This Row],[budget]]</f>
        <v>-650613</v>
      </c>
    </row>
    <row r="6345" spans="1:18" hidden="1" x14ac:dyDescent="0.25">
      <c r="A6345" t="s">
        <v>16979</v>
      </c>
      <c r="B6345" t="s">
        <v>33</v>
      </c>
      <c r="C6345" t="s">
        <v>25</v>
      </c>
      <c r="D6345">
        <v>2010</v>
      </c>
      <c r="E6345" t="s">
        <v>16980</v>
      </c>
      <c r="F6345">
        <v>6.6</v>
      </c>
      <c r="G6345" s="1">
        <v>13000</v>
      </c>
      <c r="H6345" t="s">
        <v>8435</v>
      </c>
      <c r="I6345" t="s">
        <v>15000</v>
      </c>
      <c r="J6345" t="s">
        <v>15954</v>
      </c>
      <c r="K6345" t="s">
        <v>30</v>
      </c>
      <c r="L6345" s="1">
        <v>2000000</v>
      </c>
      <c r="M6345" s="1">
        <v>1205257</v>
      </c>
      <c r="N6345" t="s">
        <v>11223</v>
      </c>
      <c r="O6345">
        <v>104</v>
      </c>
      <c r="P6345" s="6" t="str">
        <f>_xlfn.XLOOKUP(movie3[[#This Row],[year]],inflation!E$2:E$225,inflation!F$2:F$225,,0)</f>
        <v>655.3</v>
      </c>
      <c r="Q6345" s="2">
        <f>movie3[[#This Row],[gross]] * (inflation!B$226 / movie3[[#This Row],[CPI of Released Year]])</f>
        <v>1684012.3747901726</v>
      </c>
      <c r="R6345" s="2">
        <f>movie3[[#This Row],[gross]]-movie3[[#This Row],[budget]]</f>
        <v>-794743</v>
      </c>
    </row>
    <row r="6346" spans="1:18" hidden="1" x14ac:dyDescent="0.25">
      <c r="A6346" t="s">
        <v>9972</v>
      </c>
      <c r="B6346" t="s">
        <v>16</v>
      </c>
      <c r="C6346" t="s">
        <v>41</v>
      </c>
      <c r="D6346">
        <v>1997</v>
      </c>
      <c r="E6346" t="s">
        <v>9650</v>
      </c>
      <c r="F6346">
        <v>6.6</v>
      </c>
      <c r="G6346" s="1">
        <v>7700</v>
      </c>
      <c r="H6346" t="s">
        <v>9973</v>
      </c>
      <c r="I6346" t="s">
        <v>9974</v>
      </c>
      <c r="J6346" t="s">
        <v>8885</v>
      </c>
      <c r="K6346" t="s">
        <v>30</v>
      </c>
      <c r="L6346" s="1">
        <v>1500000</v>
      </c>
      <c r="M6346" s="1">
        <v>626057</v>
      </c>
      <c r="N6346" t="s">
        <v>9975</v>
      </c>
      <c r="O6346">
        <v>85</v>
      </c>
      <c r="P6346" s="6" t="str">
        <f>_xlfn.XLOOKUP(movie3[[#This Row],[year]],inflation!E$2:E$225,inflation!F$2:F$225,,0)</f>
        <v>482.4</v>
      </c>
      <c r="Q6346" s="2">
        <f>movie3[[#This Row],[gross]] * (inflation!B$226 / movie3[[#This Row],[CPI of Released Year]])</f>
        <v>1188262.4154228857</v>
      </c>
      <c r="R6346" s="2">
        <f>movie3[[#This Row],[gross]]-movie3[[#This Row],[budget]]</f>
        <v>-873943</v>
      </c>
    </row>
    <row r="6347" spans="1:18" hidden="1" x14ac:dyDescent="0.25">
      <c r="A6347" t="s">
        <v>9056</v>
      </c>
      <c r="B6347" t="s">
        <v>2000</v>
      </c>
      <c r="C6347" t="s">
        <v>41</v>
      </c>
      <c r="D6347">
        <v>1996</v>
      </c>
      <c r="E6347" t="s">
        <v>8982</v>
      </c>
      <c r="F6347">
        <v>6.6</v>
      </c>
      <c r="G6347" s="1">
        <v>18000</v>
      </c>
      <c r="H6347" t="s">
        <v>1601</v>
      </c>
      <c r="I6347" t="s">
        <v>9057</v>
      </c>
      <c r="J6347" t="s">
        <v>1601</v>
      </c>
      <c r="K6347" t="s">
        <v>30</v>
      </c>
      <c r="L6347" s="1">
        <v>42000000</v>
      </c>
      <c r="M6347" s="1">
        <v>41083864</v>
      </c>
      <c r="N6347" t="s">
        <v>2102</v>
      </c>
      <c r="O6347">
        <v>126</v>
      </c>
      <c r="P6347" s="6" t="str">
        <f>_xlfn.XLOOKUP(movie3[[#This Row],[year]],inflation!E$2:E$225,inflation!F$2:F$225,,0)</f>
        <v>471.3</v>
      </c>
      <c r="Q6347" s="2">
        <f>movie3[[#This Row],[gross]] * (inflation!B$226 / movie3[[#This Row],[CPI of Released Year]])</f>
        <v>79814101.163590074</v>
      </c>
      <c r="R6347" s="2">
        <f>movie3[[#This Row],[gross]]-movie3[[#This Row],[budget]]</f>
        <v>-916136</v>
      </c>
    </row>
    <row r="6348" spans="1:18" hidden="1" x14ac:dyDescent="0.25">
      <c r="A6348" t="s">
        <v>6596</v>
      </c>
      <c r="B6348" t="s">
        <v>16</v>
      </c>
      <c r="C6348" t="s">
        <v>17</v>
      </c>
      <c r="D6348">
        <v>1991</v>
      </c>
      <c r="E6348" t="s">
        <v>6422</v>
      </c>
      <c r="F6348">
        <v>6.6</v>
      </c>
      <c r="G6348" s="1">
        <v>4700</v>
      </c>
      <c r="H6348" t="s">
        <v>1534</v>
      </c>
      <c r="I6348" t="s">
        <v>6597</v>
      </c>
      <c r="J6348" t="s">
        <v>6598</v>
      </c>
      <c r="K6348" t="s">
        <v>30</v>
      </c>
      <c r="L6348" s="1">
        <v>7500000</v>
      </c>
      <c r="M6348" s="1">
        <v>6266621</v>
      </c>
      <c r="N6348" t="s">
        <v>4152</v>
      </c>
      <c r="O6348">
        <v>112</v>
      </c>
      <c r="P6348" s="6" t="str">
        <f>_xlfn.XLOOKUP(movie3[[#This Row],[year]],inflation!E$2:E$225,inflation!F$2:F$225,,0)</f>
        <v>409.3</v>
      </c>
      <c r="Q6348" s="2">
        <f>movie3[[#This Row],[gross]] * (inflation!B$226 / movie3[[#This Row],[CPI of Released Year]])</f>
        <v>14018368.403615931</v>
      </c>
      <c r="R6348" s="2">
        <f>movie3[[#This Row],[gross]]-movie3[[#This Row],[budget]]</f>
        <v>-1233379</v>
      </c>
    </row>
    <row r="6349" spans="1:18" hidden="1" x14ac:dyDescent="0.25">
      <c r="A6349" t="s">
        <v>15983</v>
      </c>
      <c r="B6349" t="s">
        <v>448</v>
      </c>
      <c r="C6349" t="s">
        <v>151</v>
      </c>
      <c r="D6349">
        <v>2008</v>
      </c>
      <c r="E6349" t="s">
        <v>15984</v>
      </c>
      <c r="F6349">
        <v>6.6</v>
      </c>
      <c r="G6349" s="1">
        <v>30000</v>
      </c>
      <c r="H6349" t="s">
        <v>15985</v>
      </c>
      <c r="I6349" t="s">
        <v>15986</v>
      </c>
      <c r="J6349" t="s">
        <v>15987</v>
      </c>
      <c r="K6349" t="s">
        <v>195</v>
      </c>
      <c r="L6349" s="1">
        <v>1500000</v>
      </c>
      <c r="M6349" s="1">
        <v>32118</v>
      </c>
      <c r="N6349" t="s">
        <v>15988</v>
      </c>
      <c r="O6349">
        <v>93</v>
      </c>
      <c r="P6349" s="6" t="str">
        <f>_xlfn.XLOOKUP(movie3[[#This Row],[year]],inflation!E$2:E$225,inflation!F$2:F$225,,0)</f>
        <v>647.0</v>
      </c>
      <c r="Q6349" s="2">
        <f>movie3[[#This Row],[gross]] * (inflation!B$226 / movie3[[#This Row],[CPI of Released Year]])</f>
        <v>45451.685935085014</v>
      </c>
      <c r="R6349" s="2">
        <f>movie3[[#This Row],[gross]]-movie3[[#This Row],[budget]]</f>
        <v>-1467882</v>
      </c>
    </row>
    <row r="6350" spans="1:18" hidden="1" x14ac:dyDescent="0.25">
      <c r="A6350" t="s">
        <v>18250</v>
      </c>
      <c r="B6350" t="s">
        <v>16</v>
      </c>
      <c r="C6350" t="s">
        <v>34</v>
      </c>
      <c r="D6350">
        <v>2013</v>
      </c>
      <c r="E6350" t="s">
        <v>18251</v>
      </c>
      <c r="F6350">
        <v>6.5</v>
      </c>
      <c r="G6350" s="1">
        <v>259000</v>
      </c>
      <c r="H6350" t="s">
        <v>14341</v>
      </c>
      <c r="I6350" t="s">
        <v>14341</v>
      </c>
      <c r="J6350" t="s">
        <v>16390</v>
      </c>
      <c r="K6350" t="s">
        <v>22</v>
      </c>
      <c r="L6350" s="1">
        <v>28000000</v>
      </c>
      <c r="M6350" s="1">
        <v>60795985</v>
      </c>
      <c r="N6350" t="s">
        <v>61</v>
      </c>
      <c r="O6350">
        <v>103</v>
      </c>
      <c r="P6350" s="6" t="str">
        <f>_xlfn.XLOOKUP(movie3[[#This Row],[year]],inflation!E$2:E$225,inflation!F$2:F$225,,0)</f>
        <v>700.0</v>
      </c>
      <c r="Q6350" s="2">
        <f>movie3[[#This Row],[gross]] * (inflation!B$226 / movie3[[#This Row],[CPI of Released Year]])</f>
        <v>79521148.38000001</v>
      </c>
      <c r="R6350" s="2">
        <f>movie3[[#This Row],[gross]]-movie3[[#This Row],[budget]]</f>
        <v>32795985</v>
      </c>
    </row>
    <row r="6351" spans="1:18" hidden="1" x14ac:dyDescent="0.25">
      <c r="A6351" t="s">
        <v>18265</v>
      </c>
      <c r="B6351" t="s">
        <v>16</v>
      </c>
      <c r="C6351" t="s">
        <v>41</v>
      </c>
      <c r="D6351">
        <v>2013</v>
      </c>
      <c r="E6351" t="s">
        <v>18261</v>
      </c>
      <c r="F6351">
        <v>6.5</v>
      </c>
      <c r="G6351" s="1">
        <v>232000</v>
      </c>
      <c r="H6351" t="s">
        <v>12131</v>
      </c>
      <c r="I6351" t="s">
        <v>12131</v>
      </c>
      <c r="J6351" t="s">
        <v>12131</v>
      </c>
      <c r="K6351" t="s">
        <v>30</v>
      </c>
      <c r="L6351" s="1">
        <v>3000000</v>
      </c>
      <c r="M6351" s="1">
        <v>39439355</v>
      </c>
      <c r="N6351" t="s">
        <v>15608</v>
      </c>
      <c r="O6351">
        <v>90</v>
      </c>
      <c r="P6351" s="6" t="str">
        <f>_xlfn.XLOOKUP(movie3[[#This Row],[year]],inflation!E$2:E$225,inflation!F$2:F$225,,0)</f>
        <v>700.0</v>
      </c>
      <c r="Q6351" s="2">
        <f>movie3[[#This Row],[gross]] * (inflation!B$226 / movie3[[#This Row],[CPI of Released Year]])</f>
        <v>51586676.340000004</v>
      </c>
      <c r="R6351" s="2">
        <f>movie3[[#This Row],[gross]]-movie3[[#This Row],[budget]]</f>
        <v>36439355</v>
      </c>
    </row>
    <row r="6352" spans="1:18" hidden="1" x14ac:dyDescent="0.25">
      <c r="A6352" t="s">
        <v>18278</v>
      </c>
      <c r="B6352" t="s">
        <v>16</v>
      </c>
      <c r="C6352" t="s">
        <v>34</v>
      </c>
      <c r="D6352">
        <v>2013</v>
      </c>
      <c r="E6352" t="s">
        <v>18252</v>
      </c>
      <c r="F6352">
        <v>6.5</v>
      </c>
      <c r="G6352" s="1">
        <v>113000</v>
      </c>
      <c r="H6352" t="s">
        <v>8762</v>
      </c>
      <c r="I6352" t="s">
        <v>762</v>
      </c>
      <c r="J6352" t="s">
        <v>11244</v>
      </c>
      <c r="K6352" t="s">
        <v>30</v>
      </c>
      <c r="L6352" s="1">
        <v>22000000</v>
      </c>
      <c r="M6352" s="1">
        <v>48449416</v>
      </c>
      <c r="N6352" t="s">
        <v>17344</v>
      </c>
      <c r="O6352">
        <v>100</v>
      </c>
      <c r="P6352" s="6" t="str">
        <f>_xlfn.XLOOKUP(movie3[[#This Row],[year]],inflation!E$2:E$225,inflation!F$2:F$225,,0)</f>
        <v>700.0</v>
      </c>
      <c r="Q6352" s="2">
        <f>movie3[[#This Row],[gross]] * (inflation!B$226 / movie3[[#This Row],[CPI of Released Year]])</f>
        <v>63371836.128000006</v>
      </c>
      <c r="R6352" s="2">
        <f>movie3[[#This Row],[gross]]-movie3[[#This Row],[budget]]</f>
        <v>26449416</v>
      </c>
    </row>
    <row r="6353" spans="1:18" x14ac:dyDescent="0.25">
      <c r="A6353" t="s">
        <v>18306</v>
      </c>
      <c r="B6353" t="s">
        <v>16</v>
      </c>
      <c r="C6353" t="s">
        <v>52</v>
      </c>
      <c r="D6353">
        <v>2013</v>
      </c>
      <c r="E6353" t="s">
        <v>18307</v>
      </c>
      <c r="F6353">
        <v>6.5</v>
      </c>
      <c r="G6353" s="1">
        <v>160000</v>
      </c>
      <c r="H6353" t="s">
        <v>18308</v>
      </c>
      <c r="I6353" t="s">
        <v>18308</v>
      </c>
      <c r="J6353" t="s">
        <v>18309</v>
      </c>
      <c r="K6353" t="s">
        <v>30</v>
      </c>
      <c r="L6353" s="1">
        <v>17000000</v>
      </c>
      <c r="M6353" s="1">
        <v>97542952</v>
      </c>
      <c r="N6353" t="s">
        <v>2102</v>
      </c>
      <c r="O6353">
        <v>91</v>
      </c>
      <c r="P6353" s="6" t="str">
        <f>_xlfn.XLOOKUP(movie3[[#This Row],[year]],inflation!E$2:E$225,inflation!F$2:F$225,,0)</f>
        <v>700.0</v>
      </c>
      <c r="Q6353" s="2">
        <f>movie3[[#This Row],[gross]] * (inflation!B$226 / movie3[[#This Row],[CPI of Released Year]])</f>
        <v>127586181.21600001</v>
      </c>
      <c r="R6353" s="2">
        <f>movie3[[#This Row],[gross]]-movie3[[#This Row],[budget]]</f>
        <v>80542952</v>
      </c>
    </row>
    <row r="6354" spans="1:18" hidden="1" x14ac:dyDescent="0.25">
      <c r="A6354" t="s">
        <v>18314</v>
      </c>
      <c r="B6354" t="s">
        <v>16</v>
      </c>
      <c r="C6354" t="s">
        <v>34</v>
      </c>
      <c r="D6354">
        <v>2013</v>
      </c>
      <c r="E6354" t="s">
        <v>17741</v>
      </c>
      <c r="F6354">
        <v>6.5</v>
      </c>
      <c r="G6354" s="1">
        <v>263000</v>
      </c>
      <c r="H6354" t="s">
        <v>10324</v>
      </c>
      <c r="I6354" t="s">
        <v>18315</v>
      </c>
      <c r="J6354" t="s">
        <v>11445</v>
      </c>
      <c r="K6354" t="s">
        <v>30</v>
      </c>
      <c r="L6354" s="1">
        <v>70000000</v>
      </c>
      <c r="M6354" s="1">
        <v>170270201</v>
      </c>
      <c r="N6354" t="s">
        <v>14977</v>
      </c>
      <c r="O6354">
        <v>119</v>
      </c>
      <c r="P6354" s="6" t="str">
        <f>_xlfn.XLOOKUP(movie3[[#This Row],[year]],inflation!E$2:E$225,inflation!F$2:F$225,,0)</f>
        <v>700.0</v>
      </c>
      <c r="Q6354" s="2">
        <f>movie3[[#This Row],[gross]] * (inflation!B$226 / movie3[[#This Row],[CPI of Released Year]])</f>
        <v>222713422.90800002</v>
      </c>
      <c r="R6354" s="2">
        <f>movie3[[#This Row],[gross]]-movie3[[#This Row],[budget]]</f>
        <v>100270201</v>
      </c>
    </row>
    <row r="6355" spans="1:18" x14ac:dyDescent="0.25">
      <c r="A6355" t="s">
        <v>18387</v>
      </c>
      <c r="B6355" t="s">
        <v>16</v>
      </c>
      <c r="C6355" t="s">
        <v>52</v>
      </c>
      <c r="D6355">
        <v>2013</v>
      </c>
      <c r="E6355" t="s">
        <v>18388</v>
      </c>
      <c r="F6355">
        <v>6.5</v>
      </c>
      <c r="G6355" s="1">
        <v>120000</v>
      </c>
      <c r="H6355" t="s">
        <v>18389</v>
      </c>
      <c r="I6355" t="s">
        <v>18389</v>
      </c>
      <c r="J6355" t="s">
        <v>18390</v>
      </c>
      <c r="K6355" t="s">
        <v>30</v>
      </c>
      <c r="L6355" s="1">
        <v>5000000</v>
      </c>
      <c r="M6355" s="1">
        <v>44459951</v>
      </c>
      <c r="N6355" t="s">
        <v>18065</v>
      </c>
      <c r="O6355">
        <v>104</v>
      </c>
      <c r="P6355" s="6" t="str">
        <f>_xlfn.XLOOKUP(movie3[[#This Row],[year]],inflation!E$2:E$225,inflation!F$2:F$225,,0)</f>
        <v>700.0</v>
      </c>
      <c r="Q6355" s="2">
        <f>movie3[[#This Row],[gross]] * (inflation!B$226 / movie3[[#This Row],[CPI of Released Year]])</f>
        <v>58153615.908</v>
      </c>
      <c r="R6355" s="2">
        <f>movie3[[#This Row],[gross]]-movie3[[#This Row],[budget]]</f>
        <v>39459951</v>
      </c>
    </row>
    <row r="6356" spans="1:18" hidden="1" x14ac:dyDescent="0.25">
      <c r="A6356" t="s">
        <v>18438</v>
      </c>
      <c r="B6356" t="s">
        <v>16</v>
      </c>
      <c r="C6356" t="s">
        <v>41</v>
      </c>
      <c r="D6356">
        <v>2013</v>
      </c>
      <c r="E6356" t="s">
        <v>18439</v>
      </c>
      <c r="F6356">
        <v>6.5</v>
      </c>
      <c r="G6356" s="1">
        <v>80000</v>
      </c>
      <c r="H6356" t="s">
        <v>13099</v>
      </c>
      <c r="I6356" t="s">
        <v>18440</v>
      </c>
      <c r="J6356" t="s">
        <v>11818</v>
      </c>
      <c r="K6356" t="s">
        <v>30</v>
      </c>
      <c r="M6356" s="1">
        <v>3875442</v>
      </c>
      <c r="N6356" t="s">
        <v>18206</v>
      </c>
      <c r="O6356">
        <v>120</v>
      </c>
      <c r="P6356" s="6" t="str">
        <f>_xlfn.XLOOKUP(movie3[[#This Row],[year]],inflation!E$2:E$225,inflation!F$2:F$225,,0)</f>
        <v>700.0</v>
      </c>
      <c r="Q6356" s="2">
        <f>movie3[[#This Row],[gross]] * (inflation!B$226 / movie3[[#This Row],[CPI of Released Year]])</f>
        <v>5069078.1359999999</v>
      </c>
      <c r="R6356" s="2">
        <f>movie3[[#This Row],[gross]]-movie3[[#This Row],[budget]]</f>
        <v>3875442</v>
      </c>
    </row>
    <row r="6357" spans="1:18" hidden="1" x14ac:dyDescent="0.25">
      <c r="A6357" t="s">
        <v>18450</v>
      </c>
      <c r="B6357" t="s">
        <v>16</v>
      </c>
      <c r="C6357" t="s">
        <v>34</v>
      </c>
      <c r="D6357">
        <v>2013</v>
      </c>
      <c r="E6357" t="s">
        <v>18451</v>
      </c>
      <c r="F6357">
        <v>6.5</v>
      </c>
      <c r="G6357" s="1">
        <v>19000</v>
      </c>
      <c r="H6357" t="s">
        <v>13278</v>
      </c>
      <c r="I6357" t="s">
        <v>13278</v>
      </c>
      <c r="J6357" t="s">
        <v>10334</v>
      </c>
      <c r="K6357" t="s">
        <v>453</v>
      </c>
      <c r="L6357" s="1">
        <v>25500000</v>
      </c>
      <c r="M6357" s="1">
        <v>2566435</v>
      </c>
      <c r="N6357" t="s">
        <v>14735</v>
      </c>
      <c r="O6357">
        <v>127</v>
      </c>
      <c r="P6357" s="6" t="str">
        <f>_xlfn.XLOOKUP(movie3[[#This Row],[year]],inflation!E$2:E$225,inflation!F$2:F$225,,0)</f>
        <v>700.0</v>
      </c>
      <c r="Q6357" s="2">
        <f>movie3[[#This Row],[gross]] * (inflation!B$226 / movie3[[#This Row],[CPI of Released Year]])</f>
        <v>3356896.98</v>
      </c>
      <c r="R6357" s="2">
        <f>movie3[[#This Row],[gross]]-movie3[[#This Row],[budget]]</f>
        <v>-22933565</v>
      </c>
    </row>
    <row r="6358" spans="1:18" hidden="1" x14ac:dyDescent="0.25">
      <c r="A6358" t="s">
        <v>18455</v>
      </c>
      <c r="B6358" t="s">
        <v>16</v>
      </c>
      <c r="C6358" t="s">
        <v>34</v>
      </c>
      <c r="D6358">
        <v>2013</v>
      </c>
      <c r="E6358" t="s">
        <v>18319</v>
      </c>
      <c r="F6358">
        <v>6.5</v>
      </c>
      <c r="G6358" s="1">
        <v>65000</v>
      </c>
      <c r="H6358" t="s">
        <v>16217</v>
      </c>
      <c r="I6358" t="s">
        <v>12016</v>
      </c>
      <c r="J6358" t="s">
        <v>11551</v>
      </c>
      <c r="K6358" t="s">
        <v>30</v>
      </c>
      <c r="L6358" s="1">
        <v>30000000</v>
      </c>
      <c r="M6358" s="1">
        <v>18074539</v>
      </c>
      <c r="N6358" t="s">
        <v>16629</v>
      </c>
      <c r="O6358">
        <v>118</v>
      </c>
      <c r="P6358" s="6" t="str">
        <f>_xlfn.XLOOKUP(movie3[[#This Row],[year]],inflation!E$2:E$225,inflation!F$2:F$225,,0)</f>
        <v>700.0</v>
      </c>
      <c r="Q6358" s="2">
        <f>movie3[[#This Row],[gross]] * (inflation!B$226 / movie3[[#This Row],[CPI of Released Year]])</f>
        <v>23641497.012000002</v>
      </c>
      <c r="R6358" s="2">
        <f>movie3[[#This Row],[gross]]-movie3[[#This Row],[budget]]</f>
        <v>-11925461</v>
      </c>
    </row>
    <row r="6359" spans="1:18" hidden="1" x14ac:dyDescent="0.25">
      <c r="A6359" t="s">
        <v>4453</v>
      </c>
      <c r="B6359" t="s">
        <v>16</v>
      </c>
      <c r="C6359" t="s">
        <v>17</v>
      </c>
      <c r="D6359">
        <v>2013</v>
      </c>
      <c r="E6359" t="s">
        <v>18553</v>
      </c>
      <c r="F6359">
        <v>6.5</v>
      </c>
      <c r="G6359" s="1">
        <v>22000</v>
      </c>
      <c r="H6359" t="s">
        <v>18554</v>
      </c>
      <c r="I6359" t="s">
        <v>18555</v>
      </c>
      <c r="J6359" t="s">
        <v>18556</v>
      </c>
      <c r="K6359" t="s">
        <v>1112</v>
      </c>
      <c r="L6359" s="1">
        <v>7000000</v>
      </c>
      <c r="M6359" s="1">
        <v>1257142</v>
      </c>
      <c r="N6359" t="s">
        <v>18557</v>
      </c>
      <c r="O6359">
        <v>99</v>
      </c>
      <c r="P6359" s="6" t="str">
        <f>_xlfn.XLOOKUP(movie3[[#This Row],[year]],inflation!E$2:E$225,inflation!F$2:F$225,,0)</f>
        <v>700.0</v>
      </c>
      <c r="Q6359" s="2">
        <f>movie3[[#This Row],[gross]] * (inflation!B$226 / movie3[[#This Row],[CPI of Released Year]])</f>
        <v>1644341.736</v>
      </c>
      <c r="R6359" s="2">
        <f>movie3[[#This Row],[gross]]-movie3[[#This Row],[budget]]</f>
        <v>-5742858</v>
      </c>
    </row>
    <row r="6360" spans="1:18" hidden="1" x14ac:dyDescent="0.25">
      <c r="A6360" t="s">
        <v>18574</v>
      </c>
      <c r="B6360" t="s">
        <v>16</v>
      </c>
      <c r="C6360" t="s">
        <v>63</v>
      </c>
      <c r="D6360">
        <v>2013</v>
      </c>
      <c r="E6360" t="s">
        <v>18575</v>
      </c>
      <c r="F6360">
        <v>6.5</v>
      </c>
      <c r="G6360" s="1">
        <v>36000</v>
      </c>
      <c r="H6360" t="s">
        <v>18576</v>
      </c>
      <c r="I6360" t="s">
        <v>18577</v>
      </c>
      <c r="J6360" t="s">
        <v>11818</v>
      </c>
      <c r="K6360" t="s">
        <v>30</v>
      </c>
      <c r="M6360" s="1">
        <v>1877924</v>
      </c>
      <c r="N6360" t="s">
        <v>12056</v>
      </c>
      <c r="O6360">
        <v>104</v>
      </c>
      <c r="P6360" s="6" t="str">
        <f>_xlfn.XLOOKUP(movie3[[#This Row],[year]],inflation!E$2:E$225,inflation!F$2:F$225,,0)</f>
        <v>700.0</v>
      </c>
      <c r="Q6360" s="2">
        <f>movie3[[#This Row],[gross]] * (inflation!B$226 / movie3[[#This Row],[CPI of Released Year]])</f>
        <v>2456324.5920000002</v>
      </c>
      <c r="R6360" s="2">
        <f>movie3[[#This Row],[gross]]-movie3[[#This Row],[budget]]</f>
        <v>1877924</v>
      </c>
    </row>
    <row r="6361" spans="1:18" hidden="1" x14ac:dyDescent="0.25">
      <c r="A6361" t="s">
        <v>18590</v>
      </c>
      <c r="B6361" t="s">
        <v>16</v>
      </c>
      <c r="C6361" t="s">
        <v>41</v>
      </c>
      <c r="D6361">
        <v>2013</v>
      </c>
      <c r="E6361" t="s">
        <v>18397</v>
      </c>
      <c r="F6361">
        <v>6.5</v>
      </c>
      <c r="G6361" s="1">
        <v>90000</v>
      </c>
      <c r="H6361" t="s">
        <v>18591</v>
      </c>
      <c r="I6361" t="s">
        <v>14213</v>
      </c>
      <c r="J6361" t="s">
        <v>14213</v>
      </c>
      <c r="K6361" t="s">
        <v>30</v>
      </c>
      <c r="L6361" s="1">
        <v>15000000</v>
      </c>
      <c r="M6361" s="1">
        <v>151826547</v>
      </c>
      <c r="N6361" t="s">
        <v>18592</v>
      </c>
      <c r="O6361">
        <v>92</v>
      </c>
      <c r="P6361" s="6" t="str">
        <f>_xlfn.XLOOKUP(movie3[[#This Row],[year]],inflation!E$2:E$225,inflation!F$2:F$225,,0)</f>
        <v>700.0</v>
      </c>
      <c r="Q6361" s="2">
        <f>movie3[[#This Row],[gross]] * (inflation!B$226 / movie3[[#This Row],[CPI of Released Year]])</f>
        <v>198589123.47600001</v>
      </c>
      <c r="R6361" s="2">
        <f>movie3[[#This Row],[gross]]-movie3[[#This Row],[budget]]</f>
        <v>136826547</v>
      </c>
    </row>
    <row r="6362" spans="1:18" hidden="1" x14ac:dyDescent="0.25">
      <c r="A6362" t="s">
        <v>18629</v>
      </c>
      <c r="B6362" t="s">
        <v>16</v>
      </c>
      <c r="C6362" t="s">
        <v>41</v>
      </c>
      <c r="D6362">
        <v>2013</v>
      </c>
      <c r="E6362" t="s">
        <v>18630</v>
      </c>
      <c r="F6362">
        <v>6.5</v>
      </c>
      <c r="G6362" s="1">
        <v>48000</v>
      </c>
      <c r="H6362" t="s">
        <v>16880</v>
      </c>
      <c r="I6362" t="s">
        <v>18631</v>
      </c>
      <c r="J6362" t="s">
        <v>16099</v>
      </c>
      <c r="K6362" t="s">
        <v>22</v>
      </c>
      <c r="M6362" s="1">
        <v>1662515</v>
      </c>
      <c r="N6362" t="s">
        <v>18632</v>
      </c>
      <c r="O6362">
        <v>93</v>
      </c>
      <c r="P6362" s="6" t="str">
        <f>_xlfn.XLOOKUP(movie3[[#This Row],[year]],inflation!E$2:E$225,inflation!F$2:F$225,,0)</f>
        <v>700.0</v>
      </c>
      <c r="Q6362" s="2">
        <f>movie3[[#This Row],[gross]] * (inflation!B$226 / movie3[[#This Row],[CPI of Released Year]])</f>
        <v>2174569.62</v>
      </c>
      <c r="R6362" s="2">
        <f>movie3[[#This Row],[gross]]-movie3[[#This Row],[budget]]</f>
        <v>1662515</v>
      </c>
    </row>
    <row r="6363" spans="1:18" hidden="1" x14ac:dyDescent="0.25">
      <c r="A6363" t="s">
        <v>18637</v>
      </c>
      <c r="B6363" t="s">
        <v>16</v>
      </c>
      <c r="C6363" t="s">
        <v>34</v>
      </c>
      <c r="D6363">
        <v>2013</v>
      </c>
      <c r="E6363" t="s">
        <v>18638</v>
      </c>
      <c r="F6363">
        <v>6.5</v>
      </c>
      <c r="G6363" s="1">
        <v>29000</v>
      </c>
      <c r="H6363" t="s">
        <v>14548</v>
      </c>
      <c r="I6363" t="s">
        <v>18639</v>
      </c>
      <c r="J6363" t="s">
        <v>15867</v>
      </c>
      <c r="K6363" t="s">
        <v>22</v>
      </c>
      <c r="L6363" s="1">
        <v>8000000</v>
      </c>
      <c r="M6363" s="1">
        <v>925762</v>
      </c>
      <c r="N6363" t="s">
        <v>15783</v>
      </c>
      <c r="O6363">
        <v>101</v>
      </c>
      <c r="P6363" s="6" t="str">
        <f>_xlfn.XLOOKUP(movie3[[#This Row],[year]],inflation!E$2:E$225,inflation!F$2:F$225,,0)</f>
        <v>700.0</v>
      </c>
      <c r="Q6363" s="2">
        <f>movie3[[#This Row],[gross]] * (inflation!B$226 / movie3[[#This Row],[CPI of Released Year]])</f>
        <v>1210896.696</v>
      </c>
      <c r="R6363" s="2">
        <f>movie3[[#This Row],[gross]]-movie3[[#This Row],[budget]]</f>
        <v>-7074238</v>
      </c>
    </row>
    <row r="6364" spans="1:18" hidden="1" x14ac:dyDescent="0.25">
      <c r="A6364" t="s">
        <v>18672</v>
      </c>
      <c r="B6364" t="s">
        <v>448</v>
      </c>
      <c r="C6364" t="s">
        <v>390</v>
      </c>
      <c r="D6364">
        <v>2013</v>
      </c>
      <c r="E6364" t="s">
        <v>18673</v>
      </c>
      <c r="F6364">
        <v>6.5</v>
      </c>
      <c r="G6364" s="1">
        <v>18000</v>
      </c>
      <c r="H6364" t="s">
        <v>15995</v>
      </c>
      <c r="I6364" t="s">
        <v>12571</v>
      </c>
      <c r="J6364" t="s">
        <v>9470</v>
      </c>
      <c r="K6364" t="s">
        <v>1941</v>
      </c>
      <c r="M6364" s="1">
        <v>758754</v>
      </c>
      <c r="N6364" t="s">
        <v>15996</v>
      </c>
      <c r="O6364">
        <v>122</v>
      </c>
      <c r="P6364" s="6" t="str">
        <f>_xlfn.XLOOKUP(movie3[[#This Row],[year]],inflation!E$2:E$225,inflation!F$2:F$225,,0)</f>
        <v>700.0</v>
      </c>
      <c r="Q6364" s="2">
        <f>movie3[[#This Row],[gross]] * (inflation!B$226 / movie3[[#This Row],[CPI of Released Year]])</f>
        <v>992450.23200000008</v>
      </c>
      <c r="R6364" s="2">
        <f>movie3[[#This Row],[gross]]-movie3[[#This Row],[budget]]</f>
        <v>758754</v>
      </c>
    </row>
    <row r="6365" spans="1:18" hidden="1" x14ac:dyDescent="0.25">
      <c r="A6365" t="s">
        <v>18320</v>
      </c>
      <c r="B6365" t="s">
        <v>16</v>
      </c>
      <c r="C6365" t="s">
        <v>34</v>
      </c>
      <c r="D6365">
        <v>2013</v>
      </c>
      <c r="E6365" t="s">
        <v>17866</v>
      </c>
      <c r="F6365">
        <v>6.4</v>
      </c>
      <c r="G6365" s="1">
        <v>205000</v>
      </c>
      <c r="H6365" t="s">
        <v>8514</v>
      </c>
      <c r="I6365" t="s">
        <v>16806</v>
      </c>
      <c r="J6365" t="s">
        <v>9041</v>
      </c>
      <c r="K6365" t="s">
        <v>30</v>
      </c>
      <c r="L6365" s="1">
        <v>26000000</v>
      </c>
      <c r="M6365" s="1">
        <v>87305549</v>
      </c>
      <c r="N6365" t="s">
        <v>44</v>
      </c>
      <c r="O6365">
        <v>129</v>
      </c>
      <c r="P6365" s="6" t="str">
        <f>_xlfn.XLOOKUP(movie3[[#This Row],[year]],inflation!E$2:E$225,inflation!F$2:F$225,,0)</f>
        <v>700.0</v>
      </c>
      <c r="Q6365" s="2">
        <f>movie3[[#This Row],[gross]] * (inflation!B$226 / movie3[[#This Row],[CPI of Released Year]])</f>
        <v>114195658.09200001</v>
      </c>
      <c r="R6365" s="2">
        <f>movie3[[#This Row],[gross]]-movie3[[#This Row],[budget]]</f>
        <v>61305549</v>
      </c>
    </row>
    <row r="6366" spans="1:18" hidden="1" x14ac:dyDescent="0.25">
      <c r="A6366" t="s">
        <v>18345</v>
      </c>
      <c r="B6366" t="s">
        <v>16</v>
      </c>
      <c r="C6366" t="s">
        <v>34</v>
      </c>
      <c r="D6366">
        <v>2013</v>
      </c>
      <c r="E6366" t="s">
        <v>18346</v>
      </c>
      <c r="F6366">
        <v>6.4</v>
      </c>
      <c r="G6366" s="1">
        <v>157000</v>
      </c>
      <c r="H6366" t="s">
        <v>4803</v>
      </c>
      <c r="I6366" t="s">
        <v>4803</v>
      </c>
      <c r="J6366" t="s">
        <v>11822</v>
      </c>
      <c r="K6366" t="s">
        <v>195</v>
      </c>
      <c r="L6366" s="1">
        <v>38000000</v>
      </c>
      <c r="M6366" s="1">
        <v>98337295</v>
      </c>
      <c r="N6366" t="s">
        <v>18347</v>
      </c>
      <c r="O6366">
        <v>119</v>
      </c>
      <c r="P6366" s="6" t="str">
        <f>_xlfn.XLOOKUP(movie3[[#This Row],[year]],inflation!E$2:E$225,inflation!F$2:F$225,,0)</f>
        <v>700.0</v>
      </c>
      <c r="Q6366" s="2">
        <f>movie3[[#This Row],[gross]] * (inflation!B$226 / movie3[[#This Row],[CPI of Released Year]])</f>
        <v>128625181.86</v>
      </c>
      <c r="R6366" s="2">
        <f>movie3[[#This Row],[gross]]-movie3[[#This Row],[budget]]</f>
        <v>60337295</v>
      </c>
    </row>
    <row r="6367" spans="1:18" hidden="1" x14ac:dyDescent="0.25">
      <c r="A6367" t="s">
        <v>18412</v>
      </c>
      <c r="B6367" t="s">
        <v>2000</v>
      </c>
      <c r="C6367" t="s">
        <v>34</v>
      </c>
      <c r="D6367">
        <v>2013</v>
      </c>
      <c r="E6367" t="s">
        <v>18357</v>
      </c>
      <c r="F6367">
        <v>6.4</v>
      </c>
      <c r="G6367" s="1">
        <v>225000</v>
      </c>
      <c r="H6367" t="s">
        <v>9725</v>
      </c>
      <c r="I6367" t="s">
        <v>15572</v>
      </c>
      <c r="J6367" t="s">
        <v>5686</v>
      </c>
      <c r="K6367" t="s">
        <v>30</v>
      </c>
      <c r="L6367" s="1">
        <v>215000000</v>
      </c>
      <c r="M6367" s="1">
        <v>260502115</v>
      </c>
      <c r="N6367" t="s">
        <v>1725</v>
      </c>
      <c r="O6367">
        <v>150</v>
      </c>
      <c r="P6367" s="6" t="str">
        <f>_xlfn.XLOOKUP(movie3[[#This Row],[year]],inflation!E$2:E$225,inflation!F$2:F$225,,0)</f>
        <v>700.0</v>
      </c>
      <c r="Q6367" s="2">
        <f>movie3[[#This Row],[gross]] * (inflation!B$226 / movie3[[#This Row],[CPI of Released Year]])</f>
        <v>340736766.42000002</v>
      </c>
      <c r="R6367" s="2">
        <f>movie3[[#This Row],[gross]]-movie3[[#This Row],[budget]]</f>
        <v>45502115</v>
      </c>
    </row>
    <row r="6368" spans="1:18" hidden="1" x14ac:dyDescent="0.25">
      <c r="A6368" t="s">
        <v>18415</v>
      </c>
      <c r="B6368" t="s">
        <v>33</v>
      </c>
      <c r="C6368" t="s">
        <v>390</v>
      </c>
      <c r="D6368">
        <v>2013</v>
      </c>
      <c r="E6368" t="s">
        <v>18416</v>
      </c>
      <c r="F6368">
        <v>6.4</v>
      </c>
      <c r="G6368" s="1">
        <v>88000</v>
      </c>
      <c r="H6368" t="s">
        <v>18417</v>
      </c>
      <c r="I6368" t="s">
        <v>18418</v>
      </c>
      <c r="J6368" t="s">
        <v>12495</v>
      </c>
      <c r="K6368" t="s">
        <v>30</v>
      </c>
      <c r="L6368" s="1">
        <v>135000000</v>
      </c>
      <c r="M6368" s="1">
        <v>282570682</v>
      </c>
      <c r="N6368" t="s">
        <v>10176</v>
      </c>
      <c r="O6368">
        <v>96</v>
      </c>
      <c r="P6368" s="6" t="str">
        <f>_xlfn.XLOOKUP(movie3[[#This Row],[year]],inflation!E$2:E$225,inflation!F$2:F$225,,0)</f>
        <v>700.0</v>
      </c>
      <c r="Q6368" s="2">
        <f>movie3[[#This Row],[gross]] * (inflation!B$226 / movie3[[#This Row],[CPI of Released Year]])</f>
        <v>369602452.05599999</v>
      </c>
      <c r="R6368" s="2">
        <f>movie3[[#This Row],[gross]]-movie3[[#This Row],[budget]]</f>
        <v>147570682</v>
      </c>
    </row>
    <row r="6369" spans="1:18" hidden="1" x14ac:dyDescent="0.25">
      <c r="A6369" t="s">
        <v>18503</v>
      </c>
      <c r="B6369" t="s">
        <v>2000</v>
      </c>
      <c r="C6369" t="s">
        <v>41</v>
      </c>
      <c r="D6369">
        <v>2013</v>
      </c>
      <c r="E6369" t="s">
        <v>18277</v>
      </c>
      <c r="F6369">
        <v>6.4</v>
      </c>
      <c r="G6369" s="1">
        <v>76000</v>
      </c>
      <c r="H6369" t="s">
        <v>18472</v>
      </c>
      <c r="I6369" t="s">
        <v>18472</v>
      </c>
      <c r="J6369" t="s">
        <v>9085</v>
      </c>
      <c r="K6369" t="s">
        <v>30</v>
      </c>
      <c r="L6369" s="1">
        <v>26000000</v>
      </c>
      <c r="M6369" s="1">
        <v>53120346</v>
      </c>
      <c r="N6369" t="s">
        <v>9689</v>
      </c>
      <c r="O6369">
        <v>105</v>
      </c>
      <c r="P6369" s="6" t="str">
        <f>_xlfn.XLOOKUP(movie3[[#This Row],[year]],inflation!E$2:E$225,inflation!F$2:F$225,,0)</f>
        <v>700.0</v>
      </c>
      <c r="Q6369" s="2">
        <f>movie3[[#This Row],[gross]] * (inflation!B$226 / movie3[[#This Row],[CPI of Released Year]])</f>
        <v>69481412.568000004</v>
      </c>
      <c r="R6369" s="2">
        <f>movie3[[#This Row],[gross]]-movie3[[#This Row],[budget]]</f>
        <v>27120346</v>
      </c>
    </row>
    <row r="6370" spans="1:18" hidden="1" x14ac:dyDescent="0.25">
      <c r="A6370" t="s">
        <v>18508</v>
      </c>
      <c r="B6370" t="s">
        <v>2000</v>
      </c>
      <c r="C6370" t="s">
        <v>41</v>
      </c>
      <c r="D6370">
        <v>2013</v>
      </c>
      <c r="E6370" t="s">
        <v>18205</v>
      </c>
      <c r="F6370">
        <v>6.4</v>
      </c>
      <c r="G6370" s="1">
        <v>59000</v>
      </c>
      <c r="H6370" t="s">
        <v>8015</v>
      </c>
      <c r="I6370" t="s">
        <v>9396</v>
      </c>
      <c r="J6370" t="s">
        <v>67</v>
      </c>
      <c r="K6370" t="s">
        <v>30</v>
      </c>
      <c r="L6370" s="1">
        <v>40000000</v>
      </c>
      <c r="M6370" s="1">
        <v>44907260</v>
      </c>
      <c r="N6370" t="s">
        <v>18509</v>
      </c>
      <c r="O6370">
        <v>113</v>
      </c>
      <c r="P6370" s="6" t="str">
        <f>_xlfn.XLOOKUP(movie3[[#This Row],[year]],inflation!E$2:E$225,inflation!F$2:F$225,,0)</f>
        <v>700.0</v>
      </c>
      <c r="Q6370" s="2">
        <f>movie3[[#This Row],[gross]] * (inflation!B$226 / movie3[[#This Row],[CPI of Released Year]])</f>
        <v>58738696.080000006</v>
      </c>
      <c r="R6370" s="2">
        <f>movie3[[#This Row],[gross]]-movie3[[#This Row],[budget]]</f>
        <v>4907260</v>
      </c>
    </row>
    <row r="6371" spans="1:18" hidden="1" x14ac:dyDescent="0.25">
      <c r="A6371" t="s">
        <v>18514</v>
      </c>
      <c r="B6371" t="s">
        <v>33</v>
      </c>
      <c r="C6371" t="s">
        <v>390</v>
      </c>
      <c r="D6371">
        <v>2013</v>
      </c>
      <c r="E6371" t="s">
        <v>18261</v>
      </c>
      <c r="F6371">
        <v>6.4</v>
      </c>
      <c r="G6371" s="1">
        <v>94000</v>
      </c>
      <c r="H6371" t="s">
        <v>18515</v>
      </c>
      <c r="I6371" t="s">
        <v>18516</v>
      </c>
      <c r="J6371" t="s">
        <v>18517</v>
      </c>
      <c r="K6371" t="s">
        <v>30</v>
      </c>
      <c r="L6371" s="1">
        <v>78000000</v>
      </c>
      <c r="M6371" s="1">
        <v>274325949</v>
      </c>
      <c r="N6371" t="s">
        <v>31</v>
      </c>
      <c r="O6371">
        <v>95</v>
      </c>
      <c r="P6371" s="6" t="str">
        <f>_xlfn.XLOOKUP(movie3[[#This Row],[year]],inflation!E$2:E$225,inflation!F$2:F$225,,0)</f>
        <v>700.0</v>
      </c>
      <c r="Q6371" s="2">
        <f>movie3[[#This Row],[gross]] * (inflation!B$226 / movie3[[#This Row],[CPI of Released Year]])</f>
        <v>358818341.292</v>
      </c>
      <c r="R6371" s="2">
        <f>movie3[[#This Row],[gross]]-movie3[[#This Row],[budget]]</f>
        <v>196325949</v>
      </c>
    </row>
    <row r="6372" spans="1:18" hidden="1" x14ac:dyDescent="0.25">
      <c r="A6372" t="s">
        <v>18578</v>
      </c>
      <c r="B6372" t="s">
        <v>2000</v>
      </c>
      <c r="C6372" t="s">
        <v>34</v>
      </c>
      <c r="D6372">
        <v>2013</v>
      </c>
      <c r="E6372" t="s">
        <v>18526</v>
      </c>
      <c r="F6372">
        <v>6.4</v>
      </c>
      <c r="G6372" s="1">
        <v>85000</v>
      </c>
      <c r="H6372" t="s">
        <v>15650</v>
      </c>
      <c r="I6372" t="s">
        <v>15572</v>
      </c>
      <c r="J6372" t="s">
        <v>12473</v>
      </c>
      <c r="K6372" t="s">
        <v>30</v>
      </c>
      <c r="L6372" s="1">
        <v>15000000</v>
      </c>
      <c r="M6372" s="1">
        <v>57824674</v>
      </c>
      <c r="N6372" t="s">
        <v>17810</v>
      </c>
      <c r="O6372">
        <v>112</v>
      </c>
      <c r="P6372" s="6" t="str">
        <f>_xlfn.XLOOKUP(movie3[[#This Row],[year]],inflation!E$2:E$225,inflation!F$2:F$225,,0)</f>
        <v>700.0</v>
      </c>
      <c r="Q6372" s="2">
        <f>movie3[[#This Row],[gross]] * (inflation!B$226 / movie3[[#This Row],[CPI of Released Year]])</f>
        <v>75634673.592000008</v>
      </c>
      <c r="R6372" s="2">
        <f>movie3[[#This Row],[gross]]-movie3[[#This Row],[budget]]</f>
        <v>42824674</v>
      </c>
    </row>
    <row r="6373" spans="1:18" hidden="1" x14ac:dyDescent="0.25">
      <c r="A6373" t="s">
        <v>18599</v>
      </c>
      <c r="B6373" t="s">
        <v>2000</v>
      </c>
      <c r="C6373" t="s">
        <v>34</v>
      </c>
      <c r="D6373">
        <v>2013</v>
      </c>
      <c r="E6373" t="s">
        <v>18600</v>
      </c>
      <c r="F6373">
        <v>6.4</v>
      </c>
      <c r="G6373" s="1">
        <v>68000</v>
      </c>
      <c r="H6373" t="s">
        <v>18601</v>
      </c>
      <c r="I6373" t="s">
        <v>18602</v>
      </c>
      <c r="J6373" t="s">
        <v>16108</v>
      </c>
      <c r="K6373" t="s">
        <v>30</v>
      </c>
      <c r="M6373" s="1">
        <v>125687</v>
      </c>
      <c r="N6373" t="s">
        <v>16208</v>
      </c>
      <c r="O6373">
        <v>90</v>
      </c>
      <c r="P6373" s="6" t="str">
        <f>_xlfn.XLOOKUP(movie3[[#This Row],[year]],inflation!E$2:E$225,inflation!F$2:F$225,,0)</f>
        <v>700.0</v>
      </c>
      <c r="Q6373" s="2">
        <f>movie3[[#This Row],[gross]] * (inflation!B$226 / movie3[[#This Row],[CPI of Released Year]])</f>
        <v>164398.59600000002</v>
      </c>
      <c r="R6373" s="2">
        <f>movie3[[#This Row],[gross]]-movie3[[#This Row],[budget]]</f>
        <v>125687</v>
      </c>
    </row>
    <row r="6374" spans="1:18" hidden="1" x14ac:dyDescent="0.25">
      <c r="A6374" t="s">
        <v>18644</v>
      </c>
      <c r="B6374" t="s">
        <v>2000</v>
      </c>
      <c r="C6374" t="s">
        <v>17</v>
      </c>
      <c r="D6374">
        <v>2013</v>
      </c>
      <c r="E6374" t="s">
        <v>18645</v>
      </c>
      <c r="F6374">
        <v>6.4</v>
      </c>
      <c r="G6374" s="1">
        <v>15000</v>
      </c>
      <c r="H6374" t="s">
        <v>18646</v>
      </c>
      <c r="I6374" t="s">
        <v>18646</v>
      </c>
      <c r="J6374" t="s">
        <v>15842</v>
      </c>
      <c r="K6374" t="s">
        <v>30</v>
      </c>
      <c r="L6374" s="1">
        <v>10000000</v>
      </c>
      <c r="M6374" s="1">
        <v>1412181</v>
      </c>
      <c r="N6374" t="s">
        <v>17810</v>
      </c>
      <c r="O6374">
        <v>93</v>
      </c>
      <c r="P6374" s="6" t="str">
        <f>_xlfn.XLOOKUP(movie3[[#This Row],[year]],inflation!E$2:E$225,inflation!F$2:F$225,,0)</f>
        <v>700.0</v>
      </c>
      <c r="Q6374" s="2">
        <f>movie3[[#This Row],[gross]] * (inflation!B$226 / movie3[[#This Row],[CPI of Released Year]])</f>
        <v>1847132.7480000001</v>
      </c>
      <c r="R6374" s="2">
        <f>movie3[[#This Row],[gross]]-movie3[[#This Row],[budget]]</f>
        <v>-8587819</v>
      </c>
    </row>
    <row r="6375" spans="1:18" hidden="1" x14ac:dyDescent="0.25">
      <c r="A6375" t="s">
        <v>18661</v>
      </c>
      <c r="B6375" t="s">
        <v>16</v>
      </c>
      <c r="C6375" t="s">
        <v>17</v>
      </c>
      <c r="D6375">
        <v>2013</v>
      </c>
      <c r="E6375" t="s">
        <v>18662</v>
      </c>
      <c r="F6375">
        <v>6.4</v>
      </c>
      <c r="G6375" s="1">
        <v>14000</v>
      </c>
      <c r="H6375" t="s">
        <v>17442</v>
      </c>
      <c r="I6375" t="s">
        <v>17442</v>
      </c>
      <c r="J6375" t="s">
        <v>17443</v>
      </c>
      <c r="K6375" t="s">
        <v>30</v>
      </c>
      <c r="M6375" s="1">
        <v>500207</v>
      </c>
      <c r="N6375" t="s">
        <v>15455</v>
      </c>
      <c r="O6375">
        <v>98</v>
      </c>
      <c r="P6375" s="6" t="str">
        <f>_xlfn.XLOOKUP(movie3[[#This Row],[year]],inflation!E$2:E$225,inflation!F$2:F$225,,0)</f>
        <v>700.0</v>
      </c>
      <c r="Q6375" s="2">
        <f>movie3[[#This Row],[gross]] * (inflation!B$226 / movie3[[#This Row],[CPI of Released Year]])</f>
        <v>654270.75600000005</v>
      </c>
      <c r="R6375" s="2">
        <f>movie3[[#This Row],[gross]]-movie3[[#This Row],[budget]]</f>
        <v>500207</v>
      </c>
    </row>
    <row r="6376" spans="1:18" hidden="1" x14ac:dyDescent="0.25">
      <c r="A6376" t="s">
        <v>18695</v>
      </c>
      <c r="B6376" t="s">
        <v>16</v>
      </c>
      <c r="C6376" t="s">
        <v>104</v>
      </c>
      <c r="D6376">
        <v>2013</v>
      </c>
      <c r="E6376" t="s">
        <v>18251</v>
      </c>
      <c r="F6376">
        <v>6.4</v>
      </c>
      <c r="G6376" s="1">
        <v>21000</v>
      </c>
      <c r="H6376" t="s">
        <v>18696</v>
      </c>
      <c r="I6376" t="s">
        <v>18696</v>
      </c>
      <c r="J6376" t="s">
        <v>16581</v>
      </c>
      <c r="K6376" t="s">
        <v>30</v>
      </c>
      <c r="M6376" s="1">
        <v>1031243</v>
      </c>
      <c r="N6376" t="s">
        <v>18697</v>
      </c>
      <c r="O6376">
        <v>96</v>
      </c>
      <c r="P6376" s="6" t="str">
        <f>_xlfn.XLOOKUP(movie3[[#This Row],[year]],inflation!E$2:E$225,inflation!F$2:F$225,,0)</f>
        <v>700.0</v>
      </c>
      <c r="Q6376" s="2">
        <f>movie3[[#This Row],[gross]] * (inflation!B$226 / movie3[[#This Row],[CPI of Released Year]])</f>
        <v>1348865.844</v>
      </c>
      <c r="R6376" s="2">
        <f>movie3[[#This Row],[gross]]-movie3[[#This Row],[budget]]</f>
        <v>1031243</v>
      </c>
    </row>
    <row r="6377" spans="1:18" hidden="1" x14ac:dyDescent="0.25">
      <c r="A6377" t="s">
        <v>18714</v>
      </c>
      <c r="B6377" t="s">
        <v>16</v>
      </c>
      <c r="C6377" t="s">
        <v>34</v>
      </c>
      <c r="D6377">
        <v>2013</v>
      </c>
      <c r="E6377" t="s">
        <v>18715</v>
      </c>
      <c r="F6377">
        <v>6.4</v>
      </c>
      <c r="G6377" s="1">
        <v>28000</v>
      </c>
      <c r="H6377" t="s">
        <v>18716</v>
      </c>
      <c r="I6377" t="s">
        <v>17766</v>
      </c>
      <c r="J6377" t="s">
        <v>12998</v>
      </c>
      <c r="K6377" t="s">
        <v>30</v>
      </c>
      <c r="M6377" s="1">
        <v>443990</v>
      </c>
      <c r="N6377" t="s">
        <v>18717</v>
      </c>
      <c r="O6377">
        <v>103</v>
      </c>
      <c r="P6377" s="6" t="str">
        <f>_xlfn.XLOOKUP(movie3[[#This Row],[year]],inflation!E$2:E$225,inflation!F$2:F$225,,0)</f>
        <v>700.0</v>
      </c>
      <c r="Q6377" s="2">
        <f>movie3[[#This Row],[gross]] * (inflation!B$226 / movie3[[#This Row],[CPI of Released Year]])</f>
        <v>580738.92000000004</v>
      </c>
      <c r="R6377" s="2">
        <f>movie3[[#This Row],[gross]]-movie3[[#This Row],[budget]]</f>
        <v>443990</v>
      </c>
    </row>
    <row r="6378" spans="1:18" hidden="1" x14ac:dyDescent="0.25">
      <c r="A6378" t="s">
        <v>18231</v>
      </c>
      <c r="B6378" t="s">
        <v>16</v>
      </c>
      <c r="C6378" t="s">
        <v>17</v>
      </c>
      <c r="D6378">
        <v>2013</v>
      </c>
      <c r="E6378" t="s">
        <v>18232</v>
      </c>
      <c r="F6378">
        <v>6.3</v>
      </c>
      <c r="G6378" s="1">
        <v>134000</v>
      </c>
      <c r="H6378" t="s">
        <v>11315</v>
      </c>
      <c r="I6378" t="s">
        <v>18233</v>
      </c>
      <c r="J6378" t="s">
        <v>9278</v>
      </c>
      <c r="K6378" t="s">
        <v>22</v>
      </c>
      <c r="L6378" s="1">
        <v>13300000</v>
      </c>
      <c r="M6378" s="1">
        <v>5866389</v>
      </c>
      <c r="N6378" t="s">
        <v>15783</v>
      </c>
      <c r="O6378">
        <v>108</v>
      </c>
      <c r="P6378" s="6" t="str">
        <f>_xlfn.XLOOKUP(movie3[[#This Row],[year]],inflation!E$2:E$225,inflation!F$2:F$225,,0)</f>
        <v>700.0</v>
      </c>
      <c r="Q6378" s="2">
        <f>movie3[[#This Row],[gross]] * (inflation!B$226 / movie3[[#This Row],[CPI of Released Year]])</f>
        <v>7673236.8119999999</v>
      </c>
      <c r="R6378" s="2">
        <f>movie3[[#This Row],[gross]]-movie3[[#This Row],[budget]]</f>
        <v>-7433611</v>
      </c>
    </row>
    <row r="6379" spans="1:18" hidden="1" x14ac:dyDescent="0.25">
      <c r="A6379" t="s">
        <v>18300</v>
      </c>
      <c r="B6379" t="s">
        <v>2000</v>
      </c>
      <c r="C6379" t="s">
        <v>41</v>
      </c>
      <c r="D6379">
        <v>2013</v>
      </c>
      <c r="E6379" t="s">
        <v>17619</v>
      </c>
      <c r="F6379">
        <v>6.3</v>
      </c>
      <c r="G6379" s="1">
        <v>193000</v>
      </c>
      <c r="H6379" t="s">
        <v>12610</v>
      </c>
      <c r="I6379" t="s">
        <v>9085</v>
      </c>
      <c r="J6379" t="s">
        <v>9085</v>
      </c>
      <c r="K6379" t="s">
        <v>30</v>
      </c>
      <c r="L6379" s="1">
        <v>58000000</v>
      </c>
      <c r="M6379" s="1">
        <v>93492844</v>
      </c>
      <c r="N6379" t="s">
        <v>180</v>
      </c>
      <c r="O6379">
        <v>119</v>
      </c>
      <c r="P6379" s="6" t="str">
        <f>_xlfn.XLOOKUP(movie3[[#This Row],[year]],inflation!E$2:E$225,inflation!F$2:F$225,,0)</f>
        <v>700.0</v>
      </c>
      <c r="Q6379" s="2">
        <f>movie3[[#This Row],[gross]] * (inflation!B$226 / movie3[[#This Row],[CPI of Released Year]])</f>
        <v>122288639.95200001</v>
      </c>
      <c r="R6379" s="2">
        <f>movie3[[#This Row],[gross]]-movie3[[#This Row],[budget]]</f>
        <v>35492844</v>
      </c>
    </row>
    <row r="6380" spans="1:18" hidden="1" x14ac:dyDescent="0.25">
      <c r="A6380" t="s">
        <v>18310</v>
      </c>
      <c r="B6380" t="s">
        <v>2000</v>
      </c>
      <c r="C6380" t="s">
        <v>34</v>
      </c>
      <c r="D6380">
        <v>2013</v>
      </c>
      <c r="E6380" t="s">
        <v>18311</v>
      </c>
      <c r="F6380">
        <v>6.3</v>
      </c>
      <c r="G6380" s="1">
        <v>211000</v>
      </c>
      <c r="H6380" t="s">
        <v>6856</v>
      </c>
      <c r="I6380" t="s">
        <v>13165</v>
      </c>
      <c r="J6380" t="s">
        <v>14630</v>
      </c>
      <c r="K6380" t="s">
        <v>30</v>
      </c>
      <c r="L6380" s="1">
        <v>150000000</v>
      </c>
      <c r="M6380" s="1">
        <v>205366737</v>
      </c>
      <c r="N6380" t="s">
        <v>31</v>
      </c>
      <c r="O6380">
        <v>131</v>
      </c>
      <c r="P6380" s="6" t="str">
        <f>_xlfn.XLOOKUP(movie3[[#This Row],[year]],inflation!E$2:E$225,inflation!F$2:F$225,,0)</f>
        <v>700.0</v>
      </c>
      <c r="Q6380" s="2">
        <f>movie3[[#This Row],[gross]] * (inflation!B$226 / movie3[[#This Row],[CPI of Released Year]])</f>
        <v>268619691.99599999</v>
      </c>
      <c r="R6380" s="2">
        <f>movie3[[#This Row],[gross]]-movie3[[#This Row],[budget]]</f>
        <v>55366737</v>
      </c>
    </row>
    <row r="6381" spans="1:18" hidden="1" x14ac:dyDescent="0.25">
      <c r="A6381" t="s">
        <v>18318</v>
      </c>
      <c r="B6381" t="s">
        <v>33</v>
      </c>
      <c r="C6381" t="s">
        <v>25</v>
      </c>
      <c r="D6381">
        <v>2013</v>
      </c>
      <c r="E6381" t="s">
        <v>18319</v>
      </c>
      <c r="F6381">
        <v>6.3</v>
      </c>
      <c r="G6381" s="1">
        <v>201000</v>
      </c>
      <c r="H6381" t="s">
        <v>512</v>
      </c>
      <c r="I6381" t="s">
        <v>11357</v>
      </c>
      <c r="J6381" t="s">
        <v>12906</v>
      </c>
      <c r="K6381" t="s">
        <v>30</v>
      </c>
      <c r="L6381" s="1">
        <v>215000000</v>
      </c>
      <c r="M6381" s="1">
        <v>493311825</v>
      </c>
      <c r="N6381" t="s">
        <v>1725</v>
      </c>
      <c r="O6381">
        <v>130</v>
      </c>
      <c r="P6381" s="6" t="str">
        <f>_xlfn.XLOOKUP(movie3[[#This Row],[year]],inflation!E$2:E$225,inflation!F$2:F$225,,0)</f>
        <v>700.0</v>
      </c>
      <c r="Q6381" s="2">
        <f>movie3[[#This Row],[gross]] * (inflation!B$226 / movie3[[#This Row],[CPI of Released Year]])</f>
        <v>645251867.10000002</v>
      </c>
      <c r="R6381" s="2">
        <f>movie3[[#This Row],[gross]]-movie3[[#This Row],[budget]]</f>
        <v>278311825</v>
      </c>
    </row>
    <row r="6382" spans="1:18" hidden="1" x14ac:dyDescent="0.25">
      <c r="A6382" t="s">
        <v>18333</v>
      </c>
      <c r="B6382" t="s">
        <v>2000</v>
      </c>
      <c r="C6382" t="s">
        <v>41</v>
      </c>
      <c r="D6382">
        <v>2013</v>
      </c>
      <c r="E6382" t="s">
        <v>18334</v>
      </c>
      <c r="F6382">
        <v>6.3</v>
      </c>
      <c r="G6382" s="1">
        <v>172000</v>
      </c>
      <c r="H6382" t="s">
        <v>13568</v>
      </c>
      <c r="I6382" t="s">
        <v>13048</v>
      </c>
      <c r="J6382" t="s">
        <v>13048</v>
      </c>
      <c r="K6382" t="s">
        <v>30</v>
      </c>
      <c r="L6382" s="1">
        <v>50000000</v>
      </c>
      <c r="M6382" s="1">
        <v>173649931</v>
      </c>
      <c r="N6382" t="s">
        <v>44</v>
      </c>
      <c r="O6382">
        <v>119</v>
      </c>
      <c r="P6382" s="6" t="str">
        <f>_xlfn.XLOOKUP(movie3[[#This Row],[year]],inflation!E$2:E$225,inflation!F$2:F$225,,0)</f>
        <v>700.0</v>
      </c>
      <c r="Q6382" s="2">
        <f>movie3[[#This Row],[gross]] * (inflation!B$226 / movie3[[#This Row],[CPI of Released Year]])</f>
        <v>227134109.748</v>
      </c>
      <c r="R6382" s="2">
        <f>movie3[[#This Row],[gross]]-movie3[[#This Row],[budget]]</f>
        <v>123649931</v>
      </c>
    </row>
    <row r="6383" spans="1:18" hidden="1" x14ac:dyDescent="0.25">
      <c r="A6383" t="s">
        <v>18358</v>
      </c>
      <c r="B6383" t="s">
        <v>2000</v>
      </c>
      <c r="C6383" t="s">
        <v>34</v>
      </c>
      <c r="D6383">
        <v>2013</v>
      </c>
      <c r="E6383" t="s">
        <v>18205</v>
      </c>
      <c r="F6383">
        <v>6.3</v>
      </c>
      <c r="G6383" s="1">
        <v>152000</v>
      </c>
      <c r="H6383" t="s">
        <v>18359</v>
      </c>
      <c r="I6383" t="s">
        <v>14507</v>
      </c>
      <c r="J6383" t="s">
        <v>5079</v>
      </c>
      <c r="K6383" t="s">
        <v>30</v>
      </c>
      <c r="L6383" s="1">
        <v>175000000</v>
      </c>
      <c r="M6383" s="1">
        <v>151783839</v>
      </c>
      <c r="N6383" t="s">
        <v>18360</v>
      </c>
      <c r="O6383">
        <v>128</v>
      </c>
      <c r="P6383" s="6" t="str">
        <f>_xlfn.XLOOKUP(movie3[[#This Row],[year]],inflation!E$2:E$225,inflation!F$2:F$225,,0)</f>
        <v>700.0</v>
      </c>
      <c r="Q6383" s="2">
        <f>movie3[[#This Row],[gross]] * (inflation!B$226 / movie3[[#This Row],[CPI of Released Year]])</f>
        <v>198533261.412</v>
      </c>
      <c r="R6383" s="2">
        <f>movie3[[#This Row],[gross]]-movie3[[#This Row],[budget]]</f>
        <v>-23216161</v>
      </c>
    </row>
    <row r="6384" spans="1:18" hidden="1" x14ac:dyDescent="0.25">
      <c r="A6384" t="s">
        <v>18465</v>
      </c>
      <c r="B6384" t="s">
        <v>16</v>
      </c>
      <c r="C6384" t="s">
        <v>34</v>
      </c>
      <c r="D6384">
        <v>2013</v>
      </c>
      <c r="E6384" t="s">
        <v>18343</v>
      </c>
      <c r="F6384">
        <v>6.3</v>
      </c>
      <c r="G6384" s="1">
        <v>135000</v>
      </c>
      <c r="H6384" t="s">
        <v>15917</v>
      </c>
      <c r="I6384" t="s">
        <v>18466</v>
      </c>
      <c r="J6384" t="s">
        <v>999</v>
      </c>
      <c r="K6384" t="s">
        <v>30</v>
      </c>
      <c r="L6384" s="1">
        <v>45000000</v>
      </c>
      <c r="M6384" s="1">
        <v>48330757</v>
      </c>
      <c r="N6384" t="s">
        <v>12594</v>
      </c>
      <c r="O6384">
        <v>107</v>
      </c>
      <c r="P6384" s="6" t="str">
        <f>_xlfn.XLOOKUP(movie3[[#This Row],[year]],inflation!E$2:E$225,inflation!F$2:F$225,,0)</f>
        <v>700.0</v>
      </c>
      <c r="Q6384" s="2">
        <f>movie3[[#This Row],[gross]] * (inflation!B$226 / movie3[[#This Row],[CPI of Released Year]])</f>
        <v>63216630.156000003</v>
      </c>
      <c r="R6384" s="2">
        <f>movie3[[#This Row],[gross]]-movie3[[#This Row],[budget]]</f>
        <v>3330757</v>
      </c>
    </row>
    <row r="6385" spans="1:18" hidden="1" x14ac:dyDescent="0.25">
      <c r="A6385" t="s">
        <v>18493</v>
      </c>
      <c r="B6385" t="s">
        <v>16</v>
      </c>
      <c r="C6385" t="s">
        <v>41</v>
      </c>
      <c r="D6385">
        <v>2013</v>
      </c>
      <c r="E6385" t="s">
        <v>18430</v>
      </c>
      <c r="F6385">
        <v>6.3</v>
      </c>
      <c r="G6385" s="1">
        <v>113000</v>
      </c>
      <c r="H6385" t="s">
        <v>2909</v>
      </c>
      <c r="I6385" t="s">
        <v>2909</v>
      </c>
      <c r="J6385" t="s">
        <v>67</v>
      </c>
      <c r="K6385" t="s">
        <v>453</v>
      </c>
      <c r="L6385" s="1">
        <v>30000000</v>
      </c>
      <c r="M6385" s="1">
        <v>78418811</v>
      </c>
      <c r="N6385" t="s">
        <v>12255</v>
      </c>
      <c r="O6385">
        <v>111</v>
      </c>
      <c r="P6385" s="6" t="str">
        <f>_xlfn.XLOOKUP(movie3[[#This Row],[year]],inflation!E$2:E$225,inflation!F$2:F$225,,0)</f>
        <v>700.0</v>
      </c>
      <c r="Q6385" s="2">
        <f>movie3[[#This Row],[gross]] * (inflation!B$226 / movie3[[#This Row],[CPI of Released Year]])</f>
        <v>102571804.788</v>
      </c>
      <c r="R6385" s="2">
        <f>movie3[[#This Row],[gross]]-movie3[[#This Row],[budget]]</f>
        <v>48418811</v>
      </c>
    </row>
    <row r="6386" spans="1:18" x14ac:dyDescent="0.25">
      <c r="A6386" t="s">
        <v>18525</v>
      </c>
      <c r="B6386" t="s">
        <v>2000</v>
      </c>
      <c r="C6386" t="s">
        <v>52</v>
      </c>
      <c r="D6386">
        <v>2013</v>
      </c>
      <c r="E6386" t="s">
        <v>18526</v>
      </c>
      <c r="F6386">
        <v>6.3</v>
      </c>
      <c r="G6386" s="1">
        <v>73000</v>
      </c>
      <c r="H6386" t="s">
        <v>16754</v>
      </c>
      <c r="I6386" t="s">
        <v>16754</v>
      </c>
      <c r="J6386" t="s">
        <v>15286</v>
      </c>
      <c r="K6386" t="s">
        <v>30</v>
      </c>
      <c r="L6386" s="1">
        <v>3500000</v>
      </c>
      <c r="M6386" s="1">
        <v>27858103</v>
      </c>
      <c r="N6386" t="s">
        <v>18527</v>
      </c>
      <c r="O6386">
        <v>97</v>
      </c>
      <c r="P6386" s="6" t="str">
        <f>_xlfn.XLOOKUP(movie3[[#This Row],[year]],inflation!E$2:E$225,inflation!F$2:F$225,,0)</f>
        <v>700.0</v>
      </c>
      <c r="Q6386" s="2">
        <f>movie3[[#This Row],[gross]] * (inflation!B$226 / movie3[[#This Row],[CPI of Released Year]])</f>
        <v>36438398.723999999</v>
      </c>
      <c r="R6386" s="2">
        <f>movie3[[#This Row],[gross]]-movie3[[#This Row],[budget]]</f>
        <v>24358103</v>
      </c>
    </row>
    <row r="6387" spans="1:18" hidden="1" x14ac:dyDescent="0.25">
      <c r="A6387" t="s">
        <v>18558</v>
      </c>
      <c r="B6387" t="s">
        <v>16</v>
      </c>
      <c r="C6387" t="s">
        <v>17</v>
      </c>
      <c r="D6387">
        <v>2013</v>
      </c>
      <c r="E6387" t="s">
        <v>18559</v>
      </c>
      <c r="F6387">
        <v>6.3</v>
      </c>
      <c r="G6387" s="1">
        <v>27000</v>
      </c>
      <c r="H6387" t="s">
        <v>13514</v>
      </c>
      <c r="I6387" t="s">
        <v>13514</v>
      </c>
      <c r="J6387" t="s">
        <v>5713</v>
      </c>
      <c r="K6387" t="s">
        <v>6945</v>
      </c>
      <c r="L6387" s="1">
        <v>28000000</v>
      </c>
      <c r="M6387" s="1">
        <v>2624761</v>
      </c>
      <c r="N6387" t="s">
        <v>17431</v>
      </c>
      <c r="O6387">
        <v>137</v>
      </c>
      <c r="P6387" s="6" t="str">
        <f>_xlfn.XLOOKUP(movie3[[#This Row],[year]],inflation!E$2:E$225,inflation!F$2:F$225,,0)</f>
        <v>700.0</v>
      </c>
      <c r="Q6387" s="2">
        <f>movie3[[#This Row],[gross]] * (inflation!B$226 / movie3[[#This Row],[CPI of Released Year]])</f>
        <v>3433187.3880000003</v>
      </c>
      <c r="R6387" s="2">
        <f>movie3[[#This Row],[gross]]-movie3[[#This Row],[budget]]</f>
        <v>-25375239</v>
      </c>
    </row>
    <row r="6388" spans="1:18" hidden="1" x14ac:dyDescent="0.25">
      <c r="A6388" t="s">
        <v>18568</v>
      </c>
      <c r="B6388" t="s">
        <v>2000</v>
      </c>
      <c r="C6388" t="s">
        <v>41</v>
      </c>
      <c r="D6388">
        <v>2013</v>
      </c>
      <c r="E6388" t="s">
        <v>18569</v>
      </c>
      <c r="F6388">
        <v>6.3</v>
      </c>
      <c r="G6388" s="1">
        <v>20000</v>
      </c>
      <c r="H6388" t="s">
        <v>18570</v>
      </c>
      <c r="I6388" t="s">
        <v>18570</v>
      </c>
      <c r="J6388" t="s">
        <v>15286</v>
      </c>
      <c r="K6388" t="s">
        <v>22</v>
      </c>
      <c r="M6388" s="1">
        <v>2313509</v>
      </c>
      <c r="N6388" t="s">
        <v>18571</v>
      </c>
      <c r="O6388">
        <v>97</v>
      </c>
      <c r="P6388" s="6" t="str">
        <f>_xlfn.XLOOKUP(movie3[[#This Row],[year]],inflation!E$2:E$225,inflation!F$2:F$225,,0)</f>
        <v>700.0</v>
      </c>
      <c r="Q6388" s="2">
        <f>movie3[[#This Row],[gross]] * (inflation!B$226 / movie3[[#This Row],[CPI of Released Year]])</f>
        <v>3026069.7720000003</v>
      </c>
      <c r="R6388" s="2">
        <f>movie3[[#This Row],[gross]]-movie3[[#This Row],[budget]]</f>
        <v>2313509</v>
      </c>
    </row>
    <row r="6389" spans="1:18" hidden="1" x14ac:dyDescent="0.25">
      <c r="A6389" t="s">
        <v>18647</v>
      </c>
      <c r="B6389" t="s">
        <v>448</v>
      </c>
      <c r="C6389" t="s">
        <v>17</v>
      </c>
      <c r="D6389">
        <v>2013</v>
      </c>
      <c r="E6389" t="s">
        <v>18648</v>
      </c>
      <c r="F6389">
        <v>6.3</v>
      </c>
      <c r="G6389" s="1">
        <v>12000</v>
      </c>
      <c r="H6389" t="s">
        <v>17413</v>
      </c>
      <c r="I6389" t="s">
        <v>18649</v>
      </c>
      <c r="J6389" t="s">
        <v>18650</v>
      </c>
      <c r="K6389" t="s">
        <v>22</v>
      </c>
      <c r="M6389" s="1">
        <v>97195</v>
      </c>
      <c r="N6389" t="s">
        <v>15783</v>
      </c>
      <c r="O6389">
        <v>90</v>
      </c>
      <c r="P6389" s="6" t="str">
        <f>_xlfn.XLOOKUP(movie3[[#This Row],[year]],inflation!E$2:E$225,inflation!F$2:F$225,,0)</f>
        <v>700.0</v>
      </c>
      <c r="Q6389" s="2">
        <f>movie3[[#This Row],[gross]] * (inflation!B$226 / movie3[[#This Row],[CPI of Released Year]])</f>
        <v>127131.06000000001</v>
      </c>
      <c r="R6389" s="2">
        <f>movie3[[#This Row],[gross]]-movie3[[#This Row],[budget]]</f>
        <v>97195</v>
      </c>
    </row>
    <row r="6390" spans="1:18" hidden="1" x14ac:dyDescent="0.25">
      <c r="A6390" t="s">
        <v>18342</v>
      </c>
      <c r="B6390" t="s">
        <v>2000</v>
      </c>
      <c r="C6390" t="s">
        <v>151</v>
      </c>
      <c r="D6390">
        <v>2013</v>
      </c>
      <c r="E6390" t="s">
        <v>18343</v>
      </c>
      <c r="F6390">
        <v>6.2</v>
      </c>
      <c r="G6390" s="1">
        <v>172000</v>
      </c>
      <c r="H6390" t="s">
        <v>18344</v>
      </c>
      <c r="I6390" t="s">
        <v>18344</v>
      </c>
      <c r="J6390" t="s">
        <v>17680</v>
      </c>
      <c r="K6390" t="s">
        <v>195</v>
      </c>
      <c r="L6390" s="1">
        <v>15000000</v>
      </c>
      <c r="M6390" s="1">
        <v>146428180</v>
      </c>
      <c r="N6390" t="s">
        <v>61</v>
      </c>
      <c r="O6390">
        <v>100</v>
      </c>
      <c r="P6390" s="6" t="str">
        <f>_xlfn.XLOOKUP(movie3[[#This Row],[year]],inflation!E$2:E$225,inflation!F$2:F$225,,0)</f>
        <v>700.0</v>
      </c>
      <c r="Q6390" s="2">
        <f>movie3[[#This Row],[gross]] * (inflation!B$226 / movie3[[#This Row],[CPI of Released Year]])</f>
        <v>191528059.44</v>
      </c>
      <c r="R6390" s="2">
        <f>movie3[[#This Row],[gross]]-movie3[[#This Row],[budget]]</f>
        <v>131428180</v>
      </c>
    </row>
    <row r="6391" spans="1:18" hidden="1" x14ac:dyDescent="0.25">
      <c r="A6391" t="s">
        <v>18361</v>
      </c>
      <c r="B6391" t="s">
        <v>16</v>
      </c>
      <c r="C6391" t="s">
        <v>17</v>
      </c>
      <c r="D6391">
        <v>2013</v>
      </c>
      <c r="E6391" t="s">
        <v>18362</v>
      </c>
      <c r="F6391">
        <v>6.2</v>
      </c>
      <c r="G6391" s="1">
        <v>33000</v>
      </c>
      <c r="H6391" t="s">
        <v>13382</v>
      </c>
      <c r="I6391" t="s">
        <v>13382</v>
      </c>
      <c r="J6391" t="s">
        <v>11831</v>
      </c>
      <c r="K6391" t="s">
        <v>248</v>
      </c>
      <c r="L6391" s="1">
        <v>16000000</v>
      </c>
      <c r="M6391" s="1">
        <v>1575749</v>
      </c>
      <c r="N6391" t="s">
        <v>552</v>
      </c>
      <c r="O6391">
        <v>112</v>
      </c>
      <c r="P6391" s="6" t="str">
        <f>_xlfn.XLOOKUP(movie3[[#This Row],[year]],inflation!E$2:E$225,inflation!F$2:F$225,,0)</f>
        <v>700.0</v>
      </c>
      <c r="Q6391" s="2">
        <f>movie3[[#This Row],[gross]] * (inflation!B$226 / movie3[[#This Row],[CPI of Released Year]])</f>
        <v>2061079.692</v>
      </c>
      <c r="R6391" s="2">
        <f>movie3[[#This Row],[gross]]-movie3[[#This Row],[budget]]</f>
        <v>-14424251</v>
      </c>
    </row>
    <row r="6392" spans="1:18" hidden="1" x14ac:dyDescent="0.25">
      <c r="A6392" t="s">
        <v>18398</v>
      </c>
      <c r="B6392" t="s">
        <v>16</v>
      </c>
      <c r="C6392" t="s">
        <v>34</v>
      </c>
      <c r="D6392">
        <v>2013</v>
      </c>
      <c r="E6392" t="s">
        <v>18280</v>
      </c>
      <c r="F6392">
        <v>6.2</v>
      </c>
      <c r="G6392" s="1">
        <v>118000</v>
      </c>
      <c r="H6392" t="s">
        <v>1010</v>
      </c>
      <c r="I6392" t="s">
        <v>14240</v>
      </c>
      <c r="J6392" t="s">
        <v>11244</v>
      </c>
      <c r="K6392" t="s">
        <v>30</v>
      </c>
      <c r="L6392" s="1">
        <v>35000000</v>
      </c>
      <c r="M6392" s="1">
        <v>46922566</v>
      </c>
      <c r="N6392" t="s">
        <v>16676</v>
      </c>
      <c r="O6392">
        <v>118</v>
      </c>
      <c r="P6392" s="6" t="str">
        <f>_xlfn.XLOOKUP(movie3[[#This Row],[year]],inflation!E$2:E$225,inflation!F$2:F$225,,0)</f>
        <v>700.0</v>
      </c>
      <c r="Q6392" s="2">
        <f>movie3[[#This Row],[gross]] * (inflation!B$226 / movie3[[#This Row],[CPI of Released Year]])</f>
        <v>61374716.328000002</v>
      </c>
      <c r="R6392" s="2">
        <f>movie3[[#This Row],[gross]]-movie3[[#This Row],[budget]]</f>
        <v>11922566</v>
      </c>
    </row>
    <row r="6393" spans="1:18" hidden="1" x14ac:dyDescent="0.25">
      <c r="A6393" t="s">
        <v>18431</v>
      </c>
      <c r="B6393" t="s">
        <v>16</v>
      </c>
      <c r="C6393" t="s">
        <v>34</v>
      </c>
      <c r="D6393">
        <v>2013</v>
      </c>
      <c r="E6393" t="s">
        <v>18432</v>
      </c>
      <c r="F6393">
        <v>6.2</v>
      </c>
      <c r="G6393" s="1">
        <v>68000</v>
      </c>
      <c r="H6393" t="s">
        <v>12658</v>
      </c>
      <c r="I6393" t="s">
        <v>12658</v>
      </c>
      <c r="J6393" t="s">
        <v>11244</v>
      </c>
      <c r="K6393" t="s">
        <v>22</v>
      </c>
      <c r="L6393" s="1">
        <v>20000000</v>
      </c>
      <c r="M6393" s="1">
        <v>12671109</v>
      </c>
      <c r="N6393" t="s">
        <v>14708</v>
      </c>
      <c r="O6393">
        <v>100</v>
      </c>
      <c r="P6393" s="6" t="str">
        <f>_xlfn.XLOOKUP(movie3[[#This Row],[year]],inflation!E$2:E$225,inflation!F$2:F$225,,0)</f>
        <v>700.0</v>
      </c>
      <c r="Q6393" s="2">
        <f>movie3[[#This Row],[gross]] * (inflation!B$226 / movie3[[#This Row],[CPI of Released Year]])</f>
        <v>16573810.572000001</v>
      </c>
      <c r="R6393" s="2">
        <f>movie3[[#This Row],[gross]]-movie3[[#This Row],[budget]]</f>
        <v>-7328891</v>
      </c>
    </row>
    <row r="6394" spans="1:18" hidden="1" x14ac:dyDescent="0.25">
      <c r="A6394" t="s">
        <v>18488</v>
      </c>
      <c r="B6394" t="s">
        <v>16</v>
      </c>
      <c r="C6394" t="s">
        <v>63</v>
      </c>
      <c r="D6394">
        <v>2013</v>
      </c>
      <c r="E6394" t="s">
        <v>18489</v>
      </c>
      <c r="F6394">
        <v>6.2</v>
      </c>
      <c r="G6394" s="1">
        <v>39000</v>
      </c>
      <c r="H6394" t="s">
        <v>18490</v>
      </c>
      <c r="I6394" t="s">
        <v>16984</v>
      </c>
      <c r="J6394" t="s">
        <v>16866</v>
      </c>
      <c r="K6394" t="s">
        <v>30</v>
      </c>
      <c r="L6394" s="1">
        <v>10000000</v>
      </c>
      <c r="M6394" s="1">
        <v>1585583</v>
      </c>
      <c r="N6394" t="s">
        <v>14977</v>
      </c>
      <c r="O6394">
        <v>93</v>
      </c>
      <c r="P6394" s="6" t="str">
        <f>_xlfn.XLOOKUP(movie3[[#This Row],[year]],inflation!E$2:E$225,inflation!F$2:F$225,,0)</f>
        <v>700.0</v>
      </c>
      <c r="Q6394" s="2">
        <f>movie3[[#This Row],[gross]] * (inflation!B$226 / movie3[[#This Row],[CPI of Released Year]])</f>
        <v>2073942.564</v>
      </c>
      <c r="R6394" s="2">
        <f>movie3[[#This Row],[gross]]-movie3[[#This Row],[budget]]</f>
        <v>-8414417</v>
      </c>
    </row>
    <row r="6395" spans="1:18" hidden="1" x14ac:dyDescent="0.25">
      <c r="A6395" t="s">
        <v>18518</v>
      </c>
      <c r="B6395" t="s">
        <v>2000</v>
      </c>
      <c r="C6395" t="s">
        <v>25</v>
      </c>
      <c r="D6395">
        <v>2013</v>
      </c>
      <c r="E6395" t="s">
        <v>18079</v>
      </c>
      <c r="F6395">
        <v>6.2</v>
      </c>
      <c r="G6395" s="1">
        <v>134000</v>
      </c>
      <c r="H6395" t="s">
        <v>8462</v>
      </c>
      <c r="I6395" t="s">
        <v>18418</v>
      </c>
      <c r="J6395" t="s">
        <v>18368</v>
      </c>
      <c r="K6395" t="s">
        <v>22</v>
      </c>
      <c r="L6395" s="1">
        <v>195000000</v>
      </c>
      <c r="M6395" s="1">
        <v>197687603</v>
      </c>
      <c r="N6395" t="s">
        <v>2027</v>
      </c>
      <c r="O6395">
        <v>114</v>
      </c>
      <c r="P6395" s="6" t="str">
        <f>_xlfn.XLOOKUP(movie3[[#This Row],[year]],inflation!E$2:E$225,inflation!F$2:F$225,,0)</f>
        <v>700.0</v>
      </c>
      <c r="Q6395" s="2">
        <f>movie3[[#This Row],[gross]] * (inflation!B$226 / movie3[[#This Row],[CPI of Released Year]])</f>
        <v>258575384.72400001</v>
      </c>
      <c r="R6395" s="2">
        <f>movie3[[#This Row],[gross]]-movie3[[#This Row],[budget]]</f>
        <v>2687603</v>
      </c>
    </row>
    <row r="6396" spans="1:18" hidden="1" x14ac:dyDescent="0.25">
      <c r="A6396" t="s">
        <v>18544</v>
      </c>
      <c r="B6396" t="s">
        <v>16</v>
      </c>
      <c r="C6396" t="s">
        <v>34</v>
      </c>
      <c r="D6396">
        <v>2013</v>
      </c>
      <c r="E6396" t="s">
        <v>18343</v>
      </c>
      <c r="F6396">
        <v>6.2</v>
      </c>
      <c r="G6396" s="1">
        <v>78000</v>
      </c>
      <c r="H6396" t="s">
        <v>7452</v>
      </c>
      <c r="I6396" t="s">
        <v>18545</v>
      </c>
      <c r="J6396" t="s">
        <v>9041</v>
      </c>
      <c r="K6396" t="s">
        <v>30</v>
      </c>
      <c r="L6396" s="1">
        <v>35000000</v>
      </c>
      <c r="M6396" s="1">
        <v>34737199</v>
      </c>
      <c r="N6396" t="s">
        <v>18055</v>
      </c>
      <c r="O6396">
        <v>109</v>
      </c>
      <c r="P6396" s="6" t="str">
        <f>_xlfn.XLOOKUP(movie3[[#This Row],[year]],inflation!E$2:E$225,inflation!F$2:F$225,,0)</f>
        <v>700.0</v>
      </c>
      <c r="Q6396" s="2">
        <f>movie3[[#This Row],[gross]] * (inflation!B$226 / movie3[[#This Row],[CPI of Released Year]])</f>
        <v>45436256.292000003</v>
      </c>
      <c r="R6396" s="2">
        <f>movie3[[#This Row],[gross]]-movie3[[#This Row],[budget]]</f>
        <v>-262801</v>
      </c>
    </row>
    <row r="6397" spans="1:18" hidden="1" x14ac:dyDescent="0.25">
      <c r="A6397" t="s">
        <v>18587</v>
      </c>
      <c r="B6397" t="s">
        <v>16</v>
      </c>
      <c r="C6397" t="s">
        <v>17</v>
      </c>
      <c r="D6397">
        <v>2013</v>
      </c>
      <c r="E6397" t="s">
        <v>18588</v>
      </c>
      <c r="F6397">
        <v>6.2</v>
      </c>
      <c r="G6397" s="1">
        <v>28000</v>
      </c>
      <c r="H6397" t="s">
        <v>18589</v>
      </c>
      <c r="I6397" t="s">
        <v>18589</v>
      </c>
      <c r="J6397" t="s">
        <v>14659</v>
      </c>
      <c r="K6397" t="s">
        <v>30</v>
      </c>
      <c r="M6397" s="1">
        <v>919591</v>
      </c>
      <c r="N6397" t="s">
        <v>6793</v>
      </c>
      <c r="O6397">
        <v>100</v>
      </c>
      <c r="P6397" s="6" t="str">
        <f>_xlfn.XLOOKUP(movie3[[#This Row],[year]],inflation!E$2:E$225,inflation!F$2:F$225,,0)</f>
        <v>700.0</v>
      </c>
      <c r="Q6397" s="2">
        <f>movie3[[#This Row],[gross]] * (inflation!B$226 / movie3[[#This Row],[CPI of Released Year]])</f>
        <v>1202825.0279999999</v>
      </c>
      <c r="R6397" s="2">
        <f>movie3[[#This Row],[gross]]-movie3[[#This Row],[budget]]</f>
        <v>919591</v>
      </c>
    </row>
    <row r="6398" spans="1:18" hidden="1" x14ac:dyDescent="0.25">
      <c r="A6398" t="s">
        <v>18674</v>
      </c>
      <c r="B6398" t="s">
        <v>16</v>
      </c>
      <c r="C6398" t="s">
        <v>63</v>
      </c>
      <c r="D6398">
        <v>2013</v>
      </c>
      <c r="E6398" t="s">
        <v>18351</v>
      </c>
      <c r="F6398">
        <v>6.2</v>
      </c>
      <c r="G6398" s="1">
        <v>40000</v>
      </c>
      <c r="H6398" t="s">
        <v>1882</v>
      </c>
      <c r="I6398" t="s">
        <v>18675</v>
      </c>
      <c r="J6398" t="s">
        <v>18676</v>
      </c>
      <c r="K6398" t="s">
        <v>30</v>
      </c>
      <c r="L6398" s="1">
        <v>28000000</v>
      </c>
      <c r="M6398" s="1">
        <v>9058564</v>
      </c>
      <c r="N6398" t="s">
        <v>9689</v>
      </c>
      <c r="O6398">
        <v>128</v>
      </c>
      <c r="P6398" s="6" t="str">
        <f>_xlfn.XLOOKUP(movie3[[#This Row],[year]],inflation!E$2:E$225,inflation!F$2:F$225,,0)</f>
        <v>700.0</v>
      </c>
      <c r="Q6398" s="2">
        <f>movie3[[#This Row],[gross]] * (inflation!B$226 / movie3[[#This Row],[CPI of Released Year]])</f>
        <v>11848601.712000001</v>
      </c>
      <c r="R6398" s="2">
        <f>movie3[[#This Row],[gross]]-movie3[[#This Row],[budget]]</f>
        <v>-18941436</v>
      </c>
    </row>
    <row r="6399" spans="1:18" hidden="1" x14ac:dyDescent="0.25">
      <c r="A6399" t="s">
        <v>18303</v>
      </c>
      <c r="B6399" t="s">
        <v>16</v>
      </c>
      <c r="C6399" t="s">
        <v>34</v>
      </c>
      <c r="D6399">
        <v>2013</v>
      </c>
      <c r="E6399" t="s">
        <v>18280</v>
      </c>
      <c r="F6399">
        <v>6.1</v>
      </c>
      <c r="G6399" s="1">
        <v>198000</v>
      </c>
      <c r="H6399" t="s">
        <v>16507</v>
      </c>
      <c r="I6399" t="s">
        <v>16507</v>
      </c>
      <c r="J6399" t="s">
        <v>12747</v>
      </c>
      <c r="K6399" t="s">
        <v>30</v>
      </c>
      <c r="L6399" s="1">
        <v>50000000</v>
      </c>
      <c r="M6399" s="1">
        <v>226349749</v>
      </c>
      <c r="N6399" t="s">
        <v>44</v>
      </c>
      <c r="O6399">
        <v>88</v>
      </c>
      <c r="P6399" s="6" t="str">
        <f>_xlfn.XLOOKUP(movie3[[#This Row],[year]],inflation!E$2:E$225,inflation!F$2:F$225,,0)</f>
        <v>700.0</v>
      </c>
      <c r="Q6399" s="2">
        <f>movie3[[#This Row],[gross]] * (inflation!B$226 / movie3[[#This Row],[CPI of Released Year]])</f>
        <v>296065471.69200003</v>
      </c>
      <c r="R6399" s="2">
        <f>movie3[[#This Row],[gross]]-movie3[[#This Row],[budget]]</f>
        <v>176349749</v>
      </c>
    </row>
    <row r="6400" spans="1:18" hidden="1" x14ac:dyDescent="0.25">
      <c r="A6400" t="s">
        <v>11660</v>
      </c>
      <c r="B6400" t="s">
        <v>2000</v>
      </c>
      <c r="C6400" t="s">
        <v>17</v>
      </c>
      <c r="D6400">
        <v>2013</v>
      </c>
      <c r="E6400" t="s">
        <v>18349</v>
      </c>
      <c r="F6400">
        <v>6.1</v>
      </c>
      <c r="G6400" s="1">
        <v>85000</v>
      </c>
      <c r="H6400" t="s">
        <v>6280</v>
      </c>
      <c r="I6400" t="s">
        <v>6280</v>
      </c>
      <c r="J6400" t="s">
        <v>18500</v>
      </c>
      <c r="K6400" t="s">
        <v>30</v>
      </c>
      <c r="L6400" s="1">
        <v>60000000</v>
      </c>
      <c r="M6400" s="1">
        <v>60052138</v>
      </c>
      <c r="N6400" t="s">
        <v>11132</v>
      </c>
      <c r="O6400">
        <v>124</v>
      </c>
      <c r="P6400" s="6" t="str">
        <f>_xlfn.XLOOKUP(movie3[[#This Row],[year]],inflation!E$2:E$225,inflation!F$2:F$225,,0)</f>
        <v>700.0</v>
      </c>
      <c r="Q6400" s="2">
        <f>movie3[[#This Row],[gross]] * (inflation!B$226 / movie3[[#This Row],[CPI of Released Year]])</f>
        <v>78548196.504000008</v>
      </c>
      <c r="R6400" s="2">
        <f>movie3[[#This Row],[gross]]-movie3[[#This Row],[budget]]</f>
        <v>52138</v>
      </c>
    </row>
    <row r="6401" spans="1:18" hidden="1" x14ac:dyDescent="0.25">
      <c r="A6401" t="s">
        <v>18546</v>
      </c>
      <c r="B6401" t="s">
        <v>16</v>
      </c>
      <c r="C6401" t="s">
        <v>41</v>
      </c>
      <c r="D6401">
        <v>2013</v>
      </c>
      <c r="E6401" t="s">
        <v>18547</v>
      </c>
      <c r="F6401">
        <v>6.1</v>
      </c>
      <c r="G6401" s="1">
        <v>46000</v>
      </c>
      <c r="H6401" t="s">
        <v>568</v>
      </c>
      <c r="I6401" t="s">
        <v>18548</v>
      </c>
      <c r="J6401" t="s">
        <v>18549</v>
      </c>
      <c r="K6401" t="s">
        <v>22</v>
      </c>
      <c r="L6401" s="1">
        <v>8500000</v>
      </c>
      <c r="M6401" s="1">
        <v>1486506</v>
      </c>
      <c r="N6401" t="s">
        <v>15608</v>
      </c>
      <c r="O6401">
        <v>107</v>
      </c>
      <c r="P6401" s="6" t="str">
        <f>_xlfn.XLOOKUP(movie3[[#This Row],[year]],inflation!E$2:E$225,inflation!F$2:F$225,,0)</f>
        <v>700.0</v>
      </c>
      <c r="Q6401" s="2">
        <f>movie3[[#This Row],[gross]] * (inflation!B$226 / movie3[[#This Row],[CPI of Released Year]])</f>
        <v>1944349.848</v>
      </c>
      <c r="R6401" s="2">
        <f>movie3[[#This Row],[gross]]-movie3[[#This Row],[budget]]</f>
        <v>-7013494</v>
      </c>
    </row>
    <row r="6402" spans="1:18" hidden="1" x14ac:dyDescent="0.25">
      <c r="A6402" t="s">
        <v>18651</v>
      </c>
      <c r="B6402" t="s">
        <v>16</v>
      </c>
      <c r="C6402" t="s">
        <v>104</v>
      </c>
      <c r="D6402">
        <v>2013</v>
      </c>
      <c r="E6402" t="s">
        <v>18652</v>
      </c>
      <c r="F6402">
        <v>6.1</v>
      </c>
      <c r="G6402" s="1">
        <v>8000</v>
      </c>
      <c r="H6402" t="s">
        <v>18653</v>
      </c>
      <c r="I6402" t="s">
        <v>16378</v>
      </c>
      <c r="J6402" t="s">
        <v>17295</v>
      </c>
      <c r="K6402" t="s">
        <v>18654</v>
      </c>
      <c r="M6402" s="1">
        <v>652228</v>
      </c>
      <c r="N6402" t="s">
        <v>16262</v>
      </c>
      <c r="O6402">
        <v>107</v>
      </c>
      <c r="P6402" s="6" t="str">
        <f>_xlfn.XLOOKUP(movie3[[#This Row],[year]],inflation!E$2:E$225,inflation!F$2:F$225,,0)</f>
        <v>700.0</v>
      </c>
      <c r="Q6402" s="2">
        <f>movie3[[#This Row],[gross]] * (inflation!B$226 / movie3[[#This Row],[CPI of Released Year]])</f>
        <v>853114.22400000005</v>
      </c>
      <c r="R6402" s="2">
        <f>movie3[[#This Row],[gross]]-movie3[[#This Row],[budget]]</f>
        <v>652228</v>
      </c>
    </row>
    <row r="6403" spans="1:18" hidden="1" x14ac:dyDescent="0.25">
      <c r="A6403" t="s">
        <v>18698</v>
      </c>
      <c r="B6403" t="s">
        <v>16</v>
      </c>
      <c r="C6403" t="s">
        <v>34</v>
      </c>
      <c r="D6403">
        <v>2013</v>
      </c>
      <c r="E6403" t="s">
        <v>18699</v>
      </c>
      <c r="F6403">
        <v>6.1</v>
      </c>
      <c r="G6403" s="1">
        <v>36000</v>
      </c>
      <c r="H6403" t="s">
        <v>5079</v>
      </c>
      <c r="I6403" t="s">
        <v>18700</v>
      </c>
      <c r="J6403" t="s">
        <v>18701</v>
      </c>
      <c r="K6403" t="s">
        <v>30</v>
      </c>
      <c r="L6403" s="1">
        <v>25000000</v>
      </c>
      <c r="M6403" s="1">
        <v>5464885</v>
      </c>
      <c r="N6403" t="s">
        <v>18702</v>
      </c>
      <c r="O6403">
        <v>105</v>
      </c>
      <c r="P6403" s="6" t="str">
        <f>_xlfn.XLOOKUP(movie3[[#This Row],[year]],inflation!E$2:E$225,inflation!F$2:F$225,,0)</f>
        <v>700.0</v>
      </c>
      <c r="Q6403" s="2">
        <f>movie3[[#This Row],[gross]] * (inflation!B$226 / movie3[[#This Row],[CPI of Released Year]])</f>
        <v>7148069.5800000001</v>
      </c>
      <c r="R6403" s="2">
        <f>movie3[[#This Row],[gross]]-movie3[[#This Row],[budget]]</f>
        <v>-19535115</v>
      </c>
    </row>
    <row r="6404" spans="1:18" hidden="1" x14ac:dyDescent="0.25">
      <c r="A6404" t="s">
        <v>18596</v>
      </c>
      <c r="B6404" t="s">
        <v>2000</v>
      </c>
      <c r="C6404" t="s">
        <v>63</v>
      </c>
      <c r="D6404">
        <v>2013</v>
      </c>
      <c r="E6404" t="s">
        <v>18251</v>
      </c>
      <c r="F6404">
        <v>6</v>
      </c>
      <c r="G6404" s="1">
        <v>95000</v>
      </c>
      <c r="H6404" t="s">
        <v>18597</v>
      </c>
      <c r="I6404" t="s">
        <v>18598</v>
      </c>
      <c r="J6404" t="s">
        <v>11334</v>
      </c>
      <c r="K6404" t="s">
        <v>30</v>
      </c>
      <c r="L6404" s="1">
        <v>12000000</v>
      </c>
      <c r="M6404" s="1">
        <v>42128352</v>
      </c>
      <c r="N6404" t="s">
        <v>17344</v>
      </c>
      <c r="O6404">
        <v>128</v>
      </c>
      <c r="P6404" s="6" t="str">
        <f>_xlfn.XLOOKUP(movie3[[#This Row],[year]],inflation!E$2:E$225,inflation!F$2:F$225,,0)</f>
        <v>700.0</v>
      </c>
      <c r="Q6404" s="2">
        <f>movie3[[#This Row],[gross]] * (inflation!B$226 / movie3[[#This Row],[CPI of Released Year]])</f>
        <v>55103884.416000001</v>
      </c>
      <c r="R6404" s="2">
        <f>movie3[[#This Row],[gross]]-movie3[[#This Row],[budget]]</f>
        <v>30128352</v>
      </c>
    </row>
    <row r="6405" spans="1:18" x14ac:dyDescent="0.25">
      <c r="A6405" t="s">
        <v>18663</v>
      </c>
      <c r="B6405" t="s">
        <v>16</v>
      </c>
      <c r="C6405" t="s">
        <v>52</v>
      </c>
      <c r="D6405">
        <v>2013</v>
      </c>
      <c r="E6405" t="s">
        <v>18664</v>
      </c>
      <c r="F6405">
        <v>6</v>
      </c>
      <c r="G6405" s="1">
        <v>37000</v>
      </c>
      <c r="H6405" t="s">
        <v>609</v>
      </c>
      <c r="I6405" t="s">
        <v>17319</v>
      </c>
      <c r="J6405" t="s">
        <v>18665</v>
      </c>
      <c r="K6405" t="s">
        <v>30</v>
      </c>
      <c r="M6405" s="1">
        <v>805574</v>
      </c>
      <c r="N6405" t="s">
        <v>18666</v>
      </c>
      <c r="O6405">
        <v>96</v>
      </c>
      <c r="P6405" s="6" t="str">
        <f>_xlfn.XLOOKUP(movie3[[#This Row],[year]],inflation!E$2:E$225,inflation!F$2:F$225,,0)</f>
        <v>700.0</v>
      </c>
      <c r="Q6405" s="2">
        <f>movie3[[#This Row],[gross]] * (inflation!B$226 / movie3[[#This Row],[CPI of Released Year]])</f>
        <v>1053690.7920000001</v>
      </c>
      <c r="R6405" s="2">
        <f>movie3[[#This Row],[gross]]-movie3[[#This Row],[budget]]</f>
        <v>805574</v>
      </c>
    </row>
    <row r="6406" spans="1:18" hidden="1" x14ac:dyDescent="0.25">
      <c r="A6406" t="s">
        <v>18339</v>
      </c>
      <c r="B6406" t="s">
        <v>2000</v>
      </c>
      <c r="C6406" t="s">
        <v>34</v>
      </c>
      <c r="D6406">
        <v>2013</v>
      </c>
      <c r="E6406" t="s">
        <v>18340</v>
      </c>
      <c r="F6406">
        <v>5.9</v>
      </c>
      <c r="G6406" s="1">
        <v>129000</v>
      </c>
      <c r="H6406" t="s">
        <v>12243</v>
      </c>
      <c r="I6406" t="s">
        <v>18341</v>
      </c>
      <c r="J6406" t="s">
        <v>17904</v>
      </c>
      <c r="K6406" t="s">
        <v>30</v>
      </c>
      <c r="L6406" s="1">
        <v>60000000</v>
      </c>
      <c r="M6406" s="1">
        <v>95396573</v>
      </c>
      <c r="N6406" t="s">
        <v>10879</v>
      </c>
      <c r="O6406">
        <v>130</v>
      </c>
      <c r="P6406" s="6" t="str">
        <f>_xlfn.XLOOKUP(movie3[[#This Row],[year]],inflation!E$2:E$225,inflation!F$2:F$225,,0)</f>
        <v>700.0</v>
      </c>
      <c r="Q6406" s="2">
        <f>movie3[[#This Row],[gross]] * (inflation!B$226 / movie3[[#This Row],[CPI of Released Year]])</f>
        <v>124778717.48400001</v>
      </c>
      <c r="R6406" s="2">
        <f>movie3[[#This Row],[gross]]-movie3[[#This Row],[budget]]</f>
        <v>35396573</v>
      </c>
    </row>
    <row r="6407" spans="1:18" hidden="1" x14ac:dyDescent="0.25">
      <c r="A6407" t="s">
        <v>18409</v>
      </c>
      <c r="B6407" t="s">
        <v>16</v>
      </c>
      <c r="C6407" t="s">
        <v>17</v>
      </c>
      <c r="D6407">
        <v>2013</v>
      </c>
      <c r="E6407" t="s">
        <v>18351</v>
      </c>
      <c r="F6407">
        <v>5.9</v>
      </c>
      <c r="G6407" s="1">
        <v>135000</v>
      </c>
      <c r="H6407" t="s">
        <v>10779</v>
      </c>
      <c r="I6407" t="s">
        <v>18410</v>
      </c>
      <c r="J6407" t="s">
        <v>18411</v>
      </c>
      <c r="K6407" t="s">
        <v>30</v>
      </c>
      <c r="L6407" s="1">
        <v>30000000</v>
      </c>
      <c r="M6407" s="1">
        <v>84790678</v>
      </c>
      <c r="N6407" t="s">
        <v>118</v>
      </c>
      <c r="O6407">
        <v>100</v>
      </c>
      <c r="P6407" s="6" t="str">
        <f>_xlfn.XLOOKUP(movie3[[#This Row],[year]],inflation!E$2:E$225,inflation!F$2:F$225,,0)</f>
        <v>700.0</v>
      </c>
      <c r="Q6407" s="2">
        <f>movie3[[#This Row],[gross]] * (inflation!B$226 / movie3[[#This Row],[CPI of Released Year]])</f>
        <v>110906206.824</v>
      </c>
      <c r="R6407" s="2">
        <f>movie3[[#This Row],[gross]]-movie3[[#This Row],[budget]]</f>
        <v>54790678</v>
      </c>
    </row>
    <row r="6408" spans="1:18" hidden="1" x14ac:dyDescent="0.25">
      <c r="A6408" t="s">
        <v>14631</v>
      </c>
      <c r="B6408" t="s">
        <v>2000</v>
      </c>
      <c r="C6408" t="s">
        <v>34</v>
      </c>
      <c r="D6408">
        <v>2013</v>
      </c>
      <c r="E6408" t="s">
        <v>18413</v>
      </c>
      <c r="F6408">
        <v>5.9</v>
      </c>
      <c r="G6408" s="1">
        <v>112000</v>
      </c>
      <c r="H6408" t="s">
        <v>9579</v>
      </c>
      <c r="I6408" t="s">
        <v>9579</v>
      </c>
      <c r="J6408" t="s">
        <v>15867</v>
      </c>
      <c r="K6408" t="s">
        <v>30</v>
      </c>
      <c r="L6408" s="1">
        <v>40000000</v>
      </c>
      <c r="M6408" s="1">
        <v>63365859</v>
      </c>
      <c r="N6408" t="s">
        <v>18414</v>
      </c>
      <c r="O6408">
        <v>125</v>
      </c>
      <c r="P6408" s="6" t="str">
        <f>_xlfn.XLOOKUP(movie3[[#This Row],[year]],inflation!E$2:E$225,inflation!F$2:F$225,,0)</f>
        <v>700.0</v>
      </c>
      <c r="Q6408" s="2">
        <f>movie3[[#This Row],[gross]] * (inflation!B$226 / movie3[[#This Row],[CPI of Released Year]])</f>
        <v>82882543.571999997</v>
      </c>
      <c r="R6408" s="2">
        <f>movie3[[#This Row],[gross]]-movie3[[#This Row],[budget]]</f>
        <v>23365859</v>
      </c>
    </row>
    <row r="6409" spans="1:18" hidden="1" x14ac:dyDescent="0.25">
      <c r="A6409" t="s">
        <v>18565</v>
      </c>
      <c r="B6409" t="s">
        <v>2000</v>
      </c>
      <c r="C6409" t="s">
        <v>41</v>
      </c>
      <c r="D6409">
        <v>2013</v>
      </c>
      <c r="E6409" t="s">
        <v>18400</v>
      </c>
      <c r="F6409">
        <v>5.9</v>
      </c>
      <c r="G6409" s="1">
        <v>71000</v>
      </c>
      <c r="H6409" t="s">
        <v>18566</v>
      </c>
      <c r="I6409" t="s">
        <v>18567</v>
      </c>
      <c r="J6409" t="s">
        <v>13999</v>
      </c>
      <c r="K6409" t="s">
        <v>30</v>
      </c>
      <c r="L6409" s="1">
        <v>30000000</v>
      </c>
      <c r="M6409" s="1">
        <v>27437881</v>
      </c>
      <c r="N6409" t="s">
        <v>2027</v>
      </c>
      <c r="O6409">
        <v>100</v>
      </c>
      <c r="P6409" s="6" t="str">
        <f>_xlfn.XLOOKUP(movie3[[#This Row],[year]],inflation!E$2:E$225,inflation!F$2:F$225,,0)</f>
        <v>700.0</v>
      </c>
      <c r="Q6409" s="2">
        <f>movie3[[#This Row],[gross]] * (inflation!B$226 / movie3[[#This Row],[CPI of Released Year]])</f>
        <v>35888748.348000005</v>
      </c>
      <c r="R6409" s="2">
        <f>movie3[[#This Row],[gross]]-movie3[[#This Row],[budget]]</f>
        <v>-2562119</v>
      </c>
    </row>
    <row r="6410" spans="1:18" hidden="1" x14ac:dyDescent="0.25">
      <c r="A6410" t="s">
        <v>18284</v>
      </c>
      <c r="B6410" t="s">
        <v>2000</v>
      </c>
      <c r="C6410" t="s">
        <v>34</v>
      </c>
      <c r="D6410">
        <v>2013</v>
      </c>
      <c r="E6410" t="s">
        <v>18285</v>
      </c>
      <c r="F6410">
        <v>5.8</v>
      </c>
      <c r="G6410" s="1">
        <v>176000</v>
      </c>
      <c r="H6410" t="s">
        <v>15758</v>
      </c>
      <c r="I6410" t="s">
        <v>13986</v>
      </c>
      <c r="J6410" t="s">
        <v>12473</v>
      </c>
      <c r="K6410" t="s">
        <v>30</v>
      </c>
      <c r="L6410" s="1">
        <v>130000000</v>
      </c>
      <c r="M6410" s="1">
        <v>375740705</v>
      </c>
      <c r="N6410" t="s">
        <v>44</v>
      </c>
      <c r="O6410">
        <v>110</v>
      </c>
      <c r="P6410" s="6" t="str">
        <f>_xlfn.XLOOKUP(movie3[[#This Row],[year]],inflation!E$2:E$225,inflation!F$2:F$225,,0)</f>
        <v>700.0</v>
      </c>
      <c r="Q6410" s="2">
        <f>movie3[[#This Row],[gross]] * (inflation!B$226 / movie3[[#This Row],[CPI of Released Year]])</f>
        <v>491468842.14000005</v>
      </c>
      <c r="R6410" s="2">
        <f>movie3[[#This Row],[gross]]-movie3[[#This Row],[budget]]</f>
        <v>245740705</v>
      </c>
    </row>
    <row r="6411" spans="1:18" hidden="1" x14ac:dyDescent="0.25">
      <c r="A6411" t="s">
        <v>18369</v>
      </c>
      <c r="B6411" t="s">
        <v>33</v>
      </c>
      <c r="C6411" t="s">
        <v>25</v>
      </c>
      <c r="D6411">
        <v>2013</v>
      </c>
      <c r="E6411" t="s">
        <v>18248</v>
      </c>
      <c r="F6411">
        <v>5.8</v>
      </c>
      <c r="G6411" s="1">
        <v>113000</v>
      </c>
      <c r="H6411" t="s">
        <v>15407</v>
      </c>
      <c r="I6411" t="s">
        <v>18370</v>
      </c>
      <c r="J6411" t="s">
        <v>15016</v>
      </c>
      <c r="K6411" t="s">
        <v>30</v>
      </c>
      <c r="L6411" s="1">
        <v>90000000</v>
      </c>
      <c r="M6411" s="1">
        <v>199850315</v>
      </c>
      <c r="N6411" t="s">
        <v>9112</v>
      </c>
      <c r="O6411">
        <v>106</v>
      </c>
      <c r="P6411" s="6" t="str">
        <f>_xlfn.XLOOKUP(movie3[[#This Row],[year]],inflation!E$2:E$225,inflation!F$2:F$225,,0)</f>
        <v>700.0</v>
      </c>
      <c r="Q6411" s="2">
        <f>movie3[[#This Row],[gross]] * (inflation!B$226 / movie3[[#This Row],[CPI of Released Year]])</f>
        <v>261404212.02000001</v>
      </c>
      <c r="R6411" s="2">
        <f>movie3[[#This Row],[gross]]-movie3[[#This Row],[budget]]</f>
        <v>109850315</v>
      </c>
    </row>
    <row r="6412" spans="1:18" hidden="1" x14ac:dyDescent="0.25">
      <c r="A6412" t="s">
        <v>18407</v>
      </c>
      <c r="B6412" t="s">
        <v>16</v>
      </c>
      <c r="C6412" t="s">
        <v>41</v>
      </c>
      <c r="D6412">
        <v>2013</v>
      </c>
      <c r="E6412" t="s">
        <v>18297</v>
      </c>
      <c r="F6412">
        <v>5.8</v>
      </c>
      <c r="G6412" s="1">
        <v>38000</v>
      </c>
      <c r="H6412" t="s">
        <v>18408</v>
      </c>
      <c r="I6412" t="s">
        <v>18408</v>
      </c>
      <c r="J6412" t="s">
        <v>17802</v>
      </c>
      <c r="K6412" t="s">
        <v>30</v>
      </c>
      <c r="L6412" s="1">
        <v>1500000</v>
      </c>
      <c r="M6412" s="1">
        <v>3909596</v>
      </c>
      <c r="N6412" t="s">
        <v>9140</v>
      </c>
      <c r="O6412">
        <v>104</v>
      </c>
      <c r="P6412" s="6" t="str">
        <f>_xlfn.XLOOKUP(movie3[[#This Row],[year]],inflation!E$2:E$225,inflation!F$2:F$225,,0)</f>
        <v>700.0</v>
      </c>
      <c r="Q6412" s="2">
        <f>movie3[[#This Row],[gross]] * (inflation!B$226 / movie3[[#This Row],[CPI of Released Year]])</f>
        <v>5113751.568</v>
      </c>
      <c r="R6412" s="2">
        <f>movie3[[#This Row],[gross]]-movie3[[#This Row],[budget]]</f>
        <v>2409596</v>
      </c>
    </row>
    <row r="6413" spans="1:18" hidden="1" x14ac:dyDescent="0.25">
      <c r="A6413" t="s">
        <v>18486</v>
      </c>
      <c r="B6413" t="s">
        <v>16</v>
      </c>
      <c r="C6413" t="s">
        <v>41</v>
      </c>
      <c r="D6413">
        <v>2013</v>
      </c>
      <c r="E6413" t="s">
        <v>18487</v>
      </c>
      <c r="F6413">
        <v>5.8</v>
      </c>
      <c r="G6413" s="1">
        <v>299000</v>
      </c>
      <c r="H6413" t="s">
        <v>11281</v>
      </c>
      <c r="I6413" t="s">
        <v>11281</v>
      </c>
      <c r="J6413" t="s">
        <v>17201</v>
      </c>
      <c r="K6413" t="s">
        <v>30</v>
      </c>
      <c r="L6413" s="1">
        <v>103000000</v>
      </c>
      <c r="M6413" s="1">
        <v>362000072</v>
      </c>
      <c r="N6413" t="s">
        <v>17768</v>
      </c>
      <c r="O6413">
        <v>100</v>
      </c>
      <c r="P6413" s="6" t="str">
        <f>_xlfn.XLOOKUP(movie3[[#This Row],[year]],inflation!E$2:E$225,inflation!F$2:F$225,,0)</f>
        <v>700.0</v>
      </c>
      <c r="Q6413" s="2">
        <f>movie3[[#This Row],[gross]] * (inflation!B$226 / movie3[[#This Row],[CPI of Released Year]])</f>
        <v>473496094.176</v>
      </c>
      <c r="R6413" s="2">
        <f>movie3[[#This Row],[gross]]-movie3[[#This Row],[budget]]</f>
        <v>259000072</v>
      </c>
    </row>
    <row r="6414" spans="1:18" hidden="1" x14ac:dyDescent="0.25">
      <c r="A6414" t="s">
        <v>18496</v>
      </c>
      <c r="B6414" t="s">
        <v>16</v>
      </c>
      <c r="C6414" t="s">
        <v>41</v>
      </c>
      <c r="D6414">
        <v>2013</v>
      </c>
      <c r="E6414" t="s">
        <v>18497</v>
      </c>
      <c r="F6414">
        <v>5.8</v>
      </c>
      <c r="G6414" s="1">
        <v>18000</v>
      </c>
      <c r="H6414" t="s">
        <v>18498</v>
      </c>
      <c r="I6414" t="s">
        <v>18498</v>
      </c>
      <c r="J6414" t="s">
        <v>9781</v>
      </c>
      <c r="K6414" t="s">
        <v>30</v>
      </c>
      <c r="L6414" s="1">
        <v>12000000</v>
      </c>
      <c r="M6414" s="1">
        <v>1456675</v>
      </c>
      <c r="N6414" t="s">
        <v>18499</v>
      </c>
      <c r="O6414">
        <v>98</v>
      </c>
      <c r="P6414" s="6" t="str">
        <f>_xlfn.XLOOKUP(movie3[[#This Row],[year]],inflation!E$2:E$225,inflation!F$2:F$225,,0)</f>
        <v>700.0</v>
      </c>
      <c r="Q6414" s="2">
        <f>movie3[[#This Row],[gross]] * (inflation!B$226 / movie3[[#This Row],[CPI of Released Year]])</f>
        <v>1905330.9000000001</v>
      </c>
      <c r="R6414" s="2">
        <f>movie3[[#This Row],[gross]]-movie3[[#This Row],[budget]]</f>
        <v>-10543325</v>
      </c>
    </row>
    <row r="6415" spans="1:18" hidden="1" x14ac:dyDescent="0.25">
      <c r="A6415" t="s">
        <v>18613</v>
      </c>
      <c r="B6415" t="s">
        <v>16</v>
      </c>
      <c r="C6415" t="s">
        <v>41</v>
      </c>
      <c r="D6415">
        <v>2013</v>
      </c>
      <c r="E6415" t="s">
        <v>18079</v>
      </c>
      <c r="F6415">
        <v>5.8</v>
      </c>
      <c r="G6415" s="1">
        <v>73000</v>
      </c>
      <c r="H6415" t="s">
        <v>16084</v>
      </c>
      <c r="I6415" t="s">
        <v>16084</v>
      </c>
      <c r="J6415" t="s">
        <v>18458</v>
      </c>
      <c r="K6415" t="s">
        <v>30</v>
      </c>
      <c r="L6415" s="1">
        <v>13000000</v>
      </c>
      <c r="M6415" s="1">
        <v>48065672</v>
      </c>
      <c r="N6415" t="s">
        <v>15311</v>
      </c>
      <c r="O6415">
        <v>93</v>
      </c>
      <c r="P6415" s="6" t="str">
        <f>_xlfn.XLOOKUP(movie3[[#This Row],[year]],inflation!E$2:E$225,inflation!F$2:F$225,,0)</f>
        <v>700.0</v>
      </c>
      <c r="Q6415" s="2">
        <f>movie3[[#This Row],[gross]] * (inflation!B$226 / movie3[[#This Row],[CPI of Released Year]])</f>
        <v>62869898.976000004</v>
      </c>
      <c r="R6415" s="2">
        <f>movie3[[#This Row],[gross]]-movie3[[#This Row],[budget]]</f>
        <v>35065672</v>
      </c>
    </row>
    <row r="6416" spans="1:18" hidden="1" x14ac:dyDescent="0.25">
      <c r="A6416" t="s">
        <v>18618</v>
      </c>
      <c r="B6416" t="s">
        <v>2000</v>
      </c>
      <c r="C6416" t="s">
        <v>17</v>
      </c>
      <c r="D6416">
        <v>2013</v>
      </c>
      <c r="E6416" t="s">
        <v>18619</v>
      </c>
      <c r="F6416">
        <v>5.8</v>
      </c>
      <c r="G6416" s="1">
        <v>11000</v>
      </c>
      <c r="H6416" t="s">
        <v>8898</v>
      </c>
      <c r="I6416" t="s">
        <v>18620</v>
      </c>
      <c r="J6416" t="s">
        <v>18621</v>
      </c>
      <c r="K6416" t="s">
        <v>22</v>
      </c>
      <c r="M6416" s="1">
        <v>2966268</v>
      </c>
      <c r="N6416" t="s">
        <v>18622</v>
      </c>
      <c r="O6416">
        <v>118</v>
      </c>
      <c r="P6416" s="6" t="str">
        <f>_xlfn.XLOOKUP(movie3[[#This Row],[year]],inflation!E$2:E$225,inflation!F$2:F$225,,0)</f>
        <v>700.0</v>
      </c>
      <c r="Q6416" s="2">
        <f>movie3[[#This Row],[gross]] * (inflation!B$226 / movie3[[#This Row],[CPI of Released Year]])</f>
        <v>3879878.5440000002</v>
      </c>
      <c r="R6416" s="2">
        <f>movie3[[#This Row],[gross]]-movie3[[#This Row],[budget]]</f>
        <v>2966268</v>
      </c>
    </row>
    <row r="6417" spans="1:18" hidden="1" x14ac:dyDescent="0.25">
      <c r="A6417" t="s">
        <v>18682</v>
      </c>
      <c r="B6417" t="s">
        <v>2000</v>
      </c>
      <c r="C6417" t="s">
        <v>41</v>
      </c>
      <c r="D6417">
        <v>2013</v>
      </c>
      <c r="E6417" t="s">
        <v>18604</v>
      </c>
      <c r="F6417">
        <v>5.8</v>
      </c>
      <c r="G6417" s="1">
        <v>14000</v>
      </c>
      <c r="H6417" t="s">
        <v>16057</v>
      </c>
      <c r="I6417" t="s">
        <v>16057</v>
      </c>
      <c r="J6417" t="s">
        <v>4735</v>
      </c>
      <c r="K6417" t="s">
        <v>453</v>
      </c>
      <c r="M6417" s="1">
        <v>8366493</v>
      </c>
      <c r="N6417" t="s">
        <v>18683</v>
      </c>
      <c r="O6417">
        <v>94</v>
      </c>
      <c r="P6417" s="6" t="str">
        <f>_xlfn.XLOOKUP(movie3[[#This Row],[year]],inflation!E$2:E$225,inflation!F$2:F$225,,0)</f>
        <v>700.0</v>
      </c>
      <c r="Q6417" s="2">
        <f>movie3[[#This Row],[gross]] * (inflation!B$226 / movie3[[#This Row],[CPI of Released Year]])</f>
        <v>10943372.844000001</v>
      </c>
      <c r="R6417" s="2">
        <f>movie3[[#This Row],[gross]]-movie3[[#This Row],[budget]]</f>
        <v>8366493</v>
      </c>
    </row>
    <row r="6418" spans="1:18" x14ac:dyDescent="0.25">
      <c r="A6418" t="s">
        <v>18217</v>
      </c>
      <c r="B6418" t="s">
        <v>16</v>
      </c>
      <c r="C6418" t="s">
        <v>52</v>
      </c>
      <c r="D6418">
        <v>2013</v>
      </c>
      <c r="E6418" t="s">
        <v>17619</v>
      </c>
      <c r="F6418">
        <v>5.7</v>
      </c>
      <c r="G6418" s="1">
        <v>209000</v>
      </c>
      <c r="H6418" t="s">
        <v>9129</v>
      </c>
      <c r="I6418" t="s">
        <v>9129</v>
      </c>
      <c r="J6418" t="s">
        <v>2645</v>
      </c>
      <c r="K6418" t="s">
        <v>30</v>
      </c>
      <c r="L6418" s="1">
        <v>3000000</v>
      </c>
      <c r="M6418" s="1">
        <v>89328627</v>
      </c>
      <c r="N6418" t="s">
        <v>61</v>
      </c>
      <c r="O6418">
        <v>85</v>
      </c>
      <c r="P6418" s="6" t="str">
        <f>_xlfn.XLOOKUP(movie3[[#This Row],[year]],inflation!E$2:E$225,inflation!F$2:F$225,,0)</f>
        <v>700.0</v>
      </c>
      <c r="Q6418" s="2">
        <f>movie3[[#This Row],[gross]] * (inflation!B$226 / movie3[[#This Row],[CPI of Released Year]])</f>
        <v>116841844.11600001</v>
      </c>
      <c r="R6418" s="2">
        <f>movie3[[#This Row],[gross]]-movie3[[#This Row],[budget]]</f>
        <v>86328627</v>
      </c>
    </row>
    <row r="6419" spans="1:18" hidden="1" x14ac:dyDescent="0.25">
      <c r="A6419" t="s">
        <v>18269</v>
      </c>
      <c r="B6419" t="s">
        <v>16</v>
      </c>
      <c r="C6419" t="s">
        <v>41</v>
      </c>
      <c r="D6419">
        <v>2013</v>
      </c>
      <c r="E6419" t="s">
        <v>18270</v>
      </c>
      <c r="F6419">
        <v>5.7</v>
      </c>
      <c r="G6419" s="1">
        <v>128000</v>
      </c>
      <c r="H6419" t="s">
        <v>15877</v>
      </c>
      <c r="I6419" t="s">
        <v>11769</v>
      </c>
      <c r="J6419" t="s">
        <v>4025</v>
      </c>
      <c r="K6419" t="s">
        <v>30</v>
      </c>
      <c r="L6419" s="1">
        <v>35000000</v>
      </c>
      <c r="M6419" s="1">
        <v>173965010</v>
      </c>
      <c r="N6419" t="s">
        <v>18271</v>
      </c>
      <c r="O6419">
        <v>111</v>
      </c>
      <c r="P6419" s="6" t="str">
        <f>_xlfn.XLOOKUP(movie3[[#This Row],[year]],inflation!E$2:E$225,inflation!F$2:F$225,,0)</f>
        <v>700.0</v>
      </c>
      <c r="Q6419" s="2">
        <f>movie3[[#This Row],[gross]] * (inflation!B$226 / movie3[[#This Row],[CPI of Released Year]])</f>
        <v>227546233.08000001</v>
      </c>
      <c r="R6419" s="2">
        <f>movie3[[#This Row],[gross]]-movie3[[#This Row],[budget]]</f>
        <v>138965010</v>
      </c>
    </row>
    <row r="6420" spans="1:18" hidden="1" x14ac:dyDescent="0.25">
      <c r="A6420" t="s">
        <v>12928</v>
      </c>
      <c r="B6420" t="s">
        <v>16</v>
      </c>
      <c r="C6420" t="s">
        <v>34</v>
      </c>
      <c r="D6420">
        <v>2013</v>
      </c>
      <c r="E6420" t="s">
        <v>18252</v>
      </c>
      <c r="F6420">
        <v>5.7</v>
      </c>
      <c r="G6420" s="1">
        <v>71000</v>
      </c>
      <c r="H6420" t="s">
        <v>3430</v>
      </c>
      <c r="I6420" t="s">
        <v>12930</v>
      </c>
      <c r="J6420" t="s">
        <v>15817</v>
      </c>
      <c r="K6420" t="s">
        <v>30</v>
      </c>
      <c r="L6420" s="1">
        <v>30000000</v>
      </c>
      <c r="M6420" s="1">
        <v>5186767</v>
      </c>
      <c r="N6420" t="s">
        <v>18321</v>
      </c>
      <c r="O6420">
        <v>104</v>
      </c>
      <c r="P6420" s="6" t="str">
        <f>_xlfn.XLOOKUP(movie3[[#This Row],[year]],inflation!E$2:E$225,inflation!F$2:F$225,,0)</f>
        <v>700.0</v>
      </c>
      <c r="Q6420" s="2">
        <f>movie3[[#This Row],[gross]] * (inflation!B$226 / movie3[[#This Row],[CPI of Released Year]])</f>
        <v>6784291.2360000005</v>
      </c>
      <c r="R6420" s="2">
        <f>movie3[[#This Row],[gross]]-movie3[[#This Row],[budget]]</f>
        <v>-24813233</v>
      </c>
    </row>
    <row r="6421" spans="1:18" hidden="1" x14ac:dyDescent="0.25">
      <c r="A6421" t="s">
        <v>18446</v>
      </c>
      <c r="B6421" t="s">
        <v>16</v>
      </c>
      <c r="C6421" t="s">
        <v>34</v>
      </c>
      <c r="D6421">
        <v>2013</v>
      </c>
      <c r="E6421" t="s">
        <v>18447</v>
      </c>
      <c r="F6421">
        <v>5.7</v>
      </c>
      <c r="G6421" s="1">
        <v>109000</v>
      </c>
      <c r="H6421" t="s">
        <v>9148</v>
      </c>
      <c r="I6421" t="s">
        <v>9148</v>
      </c>
      <c r="J6421" t="s">
        <v>12169</v>
      </c>
      <c r="K6421" t="s">
        <v>3813</v>
      </c>
      <c r="L6421" s="1">
        <v>4800000</v>
      </c>
      <c r="M6421" s="1">
        <v>10639616</v>
      </c>
      <c r="N6421" t="s">
        <v>18448</v>
      </c>
      <c r="O6421">
        <v>90</v>
      </c>
      <c r="P6421" s="6" t="str">
        <f>_xlfn.XLOOKUP(movie3[[#This Row],[year]],inflation!E$2:E$225,inflation!F$2:F$225,,0)</f>
        <v>700.0</v>
      </c>
      <c r="Q6421" s="2">
        <f>movie3[[#This Row],[gross]] * (inflation!B$226 / movie3[[#This Row],[CPI of Released Year]])</f>
        <v>13916617.728</v>
      </c>
      <c r="R6421" s="2">
        <f>movie3[[#This Row],[gross]]-movie3[[#This Row],[budget]]</f>
        <v>5839616</v>
      </c>
    </row>
    <row r="6422" spans="1:18" x14ac:dyDescent="0.25">
      <c r="A6422" t="s">
        <v>18473</v>
      </c>
      <c r="B6422" t="s">
        <v>16</v>
      </c>
      <c r="C6422" t="s">
        <v>52</v>
      </c>
      <c r="D6422">
        <v>2013</v>
      </c>
      <c r="E6422" t="s">
        <v>18474</v>
      </c>
      <c r="F6422">
        <v>5.7</v>
      </c>
      <c r="G6422" s="1">
        <v>28000</v>
      </c>
      <c r="H6422" t="s">
        <v>16637</v>
      </c>
      <c r="I6422" t="s">
        <v>18475</v>
      </c>
      <c r="J6422" t="s">
        <v>18476</v>
      </c>
      <c r="K6422" t="s">
        <v>30</v>
      </c>
      <c r="M6422" s="1">
        <v>678604</v>
      </c>
      <c r="N6422" t="s">
        <v>3821</v>
      </c>
      <c r="O6422">
        <v>106</v>
      </c>
      <c r="P6422" s="6" t="str">
        <f>_xlfn.XLOOKUP(movie3[[#This Row],[year]],inflation!E$2:E$225,inflation!F$2:F$225,,0)</f>
        <v>700.0</v>
      </c>
      <c r="Q6422" s="2">
        <f>movie3[[#This Row],[gross]] * (inflation!B$226 / movie3[[#This Row],[CPI of Released Year]])</f>
        <v>887614.03200000001</v>
      </c>
      <c r="R6422" s="2">
        <f>movie3[[#This Row],[gross]]-movie3[[#This Row],[budget]]</f>
        <v>678604</v>
      </c>
    </row>
    <row r="6423" spans="1:18" hidden="1" x14ac:dyDescent="0.25">
      <c r="A6423" t="s">
        <v>18504</v>
      </c>
      <c r="B6423" t="s">
        <v>16</v>
      </c>
      <c r="C6423" t="s">
        <v>41</v>
      </c>
      <c r="D6423">
        <v>2013</v>
      </c>
      <c r="E6423" t="s">
        <v>18505</v>
      </c>
      <c r="F6423">
        <v>5.7</v>
      </c>
      <c r="G6423" s="1">
        <v>10000</v>
      </c>
      <c r="H6423" t="s">
        <v>18506</v>
      </c>
      <c r="I6423" t="s">
        <v>18506</v>
      </c>
      <c r="J6423" t="s">
        <v>18507</v>
      </c>
      <c r="K6423" t="s">
        <v>30</v>
      </c>
      <c r="M6423" s="1">
        <v>175755</v>
      </c>
      <c r="N6423" t="s">
        <v>13771</v>
      </c>
      <c r="O6423">
        <v>98</v>
      </c>
      <c r="P6423" s="6" t="str">
        <f>_xlfn.XLOOKUP(movie3[[#This Row],[year]],inflation!E$2:E$225,inflation!F$2:F$225,,0)</f>
        <v>700.0</v>
      </c>
      <c r="Q6423" s="2">
        <f>movie3[[#This Row],[gross]] * (inflation!B$226 / movie3[[#This Row],[CPI of Released Year]])</f>
        <v>229887.54</v>
      </c>
      <c r="R6423" s="2">
        <f>movie3[[#This Row],[gross]]-movie3[[#This Row],[budget]]</f>
        <v>175755</v>
      </c>
    </row>
    <row r="6424" spans="1:18" hidden="1" x14ac:dyDescent="0.25">
      <c r="A6424" t="s">
        <v>18510</v>
      </c>
      <c r="B6424" t="s">
        <v>33</v>
      </c>
      <c r="C6424" t="s">
        <v>390</v>
      </c>
      <c r="D6424">
        <v>2013</v>
      </c>
      <c r="E6424" t="s">
        <v>18302</v>
      </c>
      <c r="F6424">
        <v>5.7</v>
      </c>
      <c r="G6424" s="1">
        <v>43000</v>
      </c>
      <c r="H6424" t="s">
        <v>18511</v>
      </c>
      <c r="I6424" t="s">
        <v>8480</v>
      </c>
      <c r="J6424" t="s">
        <v>18512</v>
      </c>
      <c r="K6424" t="s">
        <v>30</v>
      </c>
      <c r="L6424" s="1">
        <v>50000000</v>
      </c>
      <c r="M6424" s="1">
        <v>239258712</v>
      </c>
      <c r="N6424" t="s">
        <v>18513</v>
      </c>
      <c r="O6424">
        <v>91</v>
      </c>
      <c r="P6424" s="6" t="str">
        <f>_xlfn.XLOOKUP(movie3[[#This Row],[year]],inflation!E$2:E$225,inflation!F$2:F$225,,0)</f>
        <v>700.0</v>
      </c>
      <c r="Q6424" s="2">
        <f>movie3[[#This Row],[gross]] * (inflation!B$226 / movie3[[#This Row],[CPI of Released Year]])</f>
        <v>312950395.296</v>
      </c>
      <c r="R6424" s="2">
        <f>movie3[[#This Row],[gross]]-movie3[[#This Row],[budget]]</f>
        <v>189258712</v>
      </c>
    </row>
    <row r="6425" spans="1:18" hidden="1" x14ac:dyDescent="0.25">
      <c r="A6425" t="s">
        <v>18605</v>
      </c>
      <c r="B6425" t="s">
        <v>16</v>
      </c>
      <c r="C6425" t="s">
        <v>41</v>
      </c>
      <c r="D6425">
        <v>2013</v>
      </c>
      <c r="E6425" t="s">
        <v>18606</v>
      </c>
      <c r="F6425">
        <v>5.7</v>
      </c>
      <c r="G6425" s="1">
        <v>36000</v>
      </c>
      <c r="H6425" t="s">
        <v>18607</v>
      </c>
      <c r="I6425" t="s">
        <v>18607</v>
      </c>
      <c r="J6425" t="s">
        <v>18608</v>
      </c>
      <c r="K6425" t="s">
        <v>22</v>
      </c>
      <c r="M6425" s="1">
        <v>29128433</v>
      </c>
      <c r="N6425" t="s">
        <v>6858</v>
      </c>
      <c r="O6425">
        <v>97</v>
      </c>
      <c r="P6425" s="6" t="str">
        <f>_xlfn.XLOOKUP(movie3[[#This Row],[year]],inflation!E$2:E$225,inflation!F$2:F$225,,0)</f>
        <v>700.0</v>
      </c>
      <c r="Q6425" s="2">
        <f>movie3[[#This Row],[gross]] * (inflation!B$226 / movie3[[#This Row],[CPI of Released Year]])</f>
        <v>38099990.364</v>
      </c>
      <c r="R6425" s="2">
        <f>movie3[[#This Row],[gross]]-movie3[[#This Row],[budget]]</f>
        <v>29128433</v>
      </c>
    </row>
    <row r="6426" spans="1:18" hidden="1" x14ac:dyDescent="0.25">
      <c r="A6426" t="s">
        <v>18655</v>
      </c>
      <c r="B6426" t="s">
        <v>2000</v>
      </c>
      <c r="C6426" t="s">
        <v>17</v>
      </c>
      <c r="D6426">
        <v>2013</v>
      </c>
      <c r="E6426" t="s">
        <v>18251</v>
      </c>
      <c r="F6426">
        <v>5.7</v>
      </c>
      <c r="G6426" s="1">
        <v>36000</v>
      </c>
      <c r="H6426" t="s">
        <v>11827</v>
      </c>
      <c r="I6426" t="s">
        <v>16285</v>
      </c>
      <c r="J6426" t="s">
        <v>18656</v>
      </c>
      <c r="K6426" t="s">
        <v>30</v>
      </c>
      <c r="L6426" s="1">
        <v>35000000</v>
      </c>
      <c r="M6426" s="1">
        <v>17056265</v>
      </c>
      <c r="N6426" t="s">
        <v>15311</v>
      </c>
      <c r="O6426">
        <v>106</v>
      </c>
      <c r="P6426" s="6" t="str">
        <f>_xlfn.XLOOKUP(movie3[[#This Row],[year]],inflation!E$2:E$225,inflation!F$2:F$225,,0)</f>
        <v>700.0</v>
      </c>
      <c r="Q6426" s="2">
        <f>movie3[[#This Row],[gross]] * (inflation!B$226 / movie3[[#This Row],[CPI of Released Year]])</f>
        <v>22309594.620000001</v>
      </c>
      <c r="R6426" s="2">
        <f>movie3[[#This Row],[gross]]-movie3[[#This Row],[budget]]</f>
        <v>-17943735</v>
      </c>
    </row>
    <row r="6427" spans="1:18" hidden="1" x14ac:dyDescent="0.25">
      <c r="A6427" t="s">
        <v>18363</v>
      </c>
      <c r="B6427" t="s">
        <v>16</v>
      </c>
      <c r="C6427" t="s">
        <v>34</v>
      </c>
      <c r="D6427">
        <v>2013</v>
      </c>
      <c r="E6427" t="s">
        <v>18305</v>
      </c>
      <c r="F6427">
        <v>5.6</v>
      </c>
      <c r="G6427" s="1">
        <v>76000</v>
      </c>
      <c r="H6427" t="s">
        <v>6909</v>
      </c>
      <c r="I6427" t="s">
        <v>18364</v>
      </c>
      <c r="J6427" t="s">
        <v>16713</v>
      </c>
      <c r="K6427" t="s">
        <v>30</v>
      </c>
      <c r="L6427" s="1">
        <v>20000000</v>
      </c>
      <c r="M6427" s="1">
        <v>17496820</v>
      </c>
      <c r="N6427" t="s">
        <v>18365</v>
      </c>
      <c r="O6427">
        <v>107</v>
      </c>
      <c r="P6427" s="6" t="str">
        <f>_xlfn.XLOOKUP(movie3[[#This Row],[year]],inflation!E$2:E$225,inflation!F$2:F$225,,0)</f>
        <v>700.0</v>
      </c>
      <c r="Q6427" s="2">
        <f>movie3[[#This Row],[gross]] * (inflation!B$226 / movie3[[#This Row],[CPI of Released Year]])</f>
        <v>22885840.560000002</v>
      </c>
      <c r="R6427" s="2">
        <f>movie3[[#This Row],[gross]]-movie3[[#This Row],[budget]]</f>
        <v>-2503180</v>
      </c>
    </row>
    <row r="6428" spans="1:18" hidden="1" x14ac:dyDescent="0.25">
      <c r="A6428" t="s">
        <v>18404</v>
      </c>
      <c r="B6428" t="s">
        <v>2000</v>
      </c>
      <c r="C6428" t="s">
        <v>34</v>
      </c>
      <c r="D6428">
        <v>2013</v>
      </c>
      <c r="E6428" t="s">
        <v>18210</v>
      </c>
      <c r="F6428">
        <v>5.6</v>
      </c>
      <c r="G6428" s="1">
        <v>123000</v>
      </c>
      <c r="H6428" t="s">
        <v>14142</v>
      </c>
      <c r="I6428" t="s">
        <v>12211</v>
      </c>
      <c r="J6428" t="s">
        <v>12495</v>
      </c>
      <c r="K6428" t="s">
        <v>30</v>
      </c>
      <c r="L6428" s="1">
        <v>130000000</v>
      </c>
      <c r="M6428" s="1">
        <v>78324220</v>
      </c>
      <c r="N6428" t="s">
        <v>61</v>
      </c>
      <c r="O6428">
        <v>96</v>
      </c>
      <c r="P6428" s="6" t="str">
        <f>_xlfn.XLOOKUP(movie3[[#This Row],[year]],inflation!E$2:E$225,inflation!F$2:F$225,,0)</f>
        <v>700.0</v>
      </c>
      <c r="Q6428" s="2">
        <f>movie3[[#This Row],[gross]] * (inflation!B$226 / movie3[[#This Row],[CPI of Released Year]])</f>
        <v>102448079.76000001</v>
      </c>
      <c r="R6428" s="2">
        <f>movie3[[#This Row],[gross]]-movie3[[#This Row],[budget]]</f>
        <v>-51675780</v>
      </c>
    </row>
    <row r="6429" spans="1:18" hidden="1" x14ac:dyDescent="0.25">
      <c r="A6429" t="s">
        <v>18491</v>
      </c>
      <c r="B6429" t="s">
        <v>16</v>
      </c>
      <c r="C6429" t="s">
        <v>63</v>
      </c>
      <c r="D6429">
        <v>2013</v>
      </c>
      <c r="E6429" t="s">
        <v>18263</v>
      </c>
      <c r="F6429">
        <v>5.6</v>
      </c>
      <c r="G6429" s="1">
        <v>85000</v>
      </c>
      <c r="H6429" t="s">
        <v>10691</v>
      </c>
      <c r="I6429" t="s">
        <v>10691</v>
      </c>
      <c r="J6429" t="s">
        <v>18492</v>
      </c>
      <c r="K6429" t="s">
        <v>30</v>
      </c>
      <c r="L6429" s="1">
        <v>8000000</v>
      </c>
      <c r="M6429" s="1">
        <v>20045576</v>
      </c>
      <c r="N6429" t="s">
        <v>6793</v>
      </c>
      <c r="O6429">
        <v>90</v>
      </c>
      <c r="P6429" s="6" t="str">
        <f>_xlfn.XLOOKUP(movie3[[#This Row],[year]],inflation!E$2:E$225,inflation!F$2:F$225,,0)</f>
        <v>700.0</v>
      </c>
      <c r="Q6429" s="2">
        <f>movie3[[#This Row],[gross]] * (inflation!B$226 / movie3[[#This Row],[CPI of Released Year]])</f>
        <v>26219613.408</v>
      </c>
      <c r="R6429" s="2">
        <f>movie3[[#This Row],[gross]]-movie3[[#This Row],[budget]]</f>
        <v>12045576</v>
      </c>
    </row>
    <row r="6430" spans="1:18" hidden="1" x14ac:dyDescent="0.25">
      <c r="A6430" t="s">
        <v>18572</v>
      </c>
      <c r="B6430" t="s">
        <v>16</v>
      </c>
      <c r="C6430" t="s">
        <v>41</v>
      </c>
      <c r="D6430">
        <v>2013</v>
      </c>
      <c r="E6430" t="s">
        <v>17866</v>
      </c>
      <c r="F6430">
        <v>5.6</v>
      </c>
      <c r="G6430" s="1">
        <v>48000</v>
      </c>
      <c r="H6430" t="s">
        <v>15176</v>
      </c>
      <c r="I6430" t="s">
        <v>15176</v>
      </c>
      <c r="J6430" t="s">
        <v>67</v>
      </c>
      <c r="K6430" t="s">
        <v>30</v>
      </c>
      <c r="L6430" s="1">
        <v>35000000</v>
      </c>
      <c r="M6430" s="1">
        <v>46522137</v>
      </c>
      <c r="N6430" t="s">
        <v>18573</v>
      </c>
      <c r="O6430">
        <v>89</v>
      </c>
      <c r="P6430" s="6" t="str">
        <f>_xlfn.XLOOKUP(movie3[[#This Row],[year]],inflation!E$2:E$225,inflation!F$2:F$225,,0)</f>
        <v>700.0</v>
      </c>
      <c r="Q6430" s="2">
        <f>movie3[[#This Row],[gross]] * (inflation!B$226 / movie3[[#This Row],[CPI of Released Year]])</f>
        <v>60850955.196000002</v>
      </c>
      <c r="R6430" s="2">
        <f>movie3[[#This Row],[gross]]-movie3[[#This Row],[budget]]</f>
        <v>11522137</v>
      </c>
    </row>
    <row r="6431" spans="1:18" hidden="1" x14ac:dyDescent="0.25">
      <c r="A6431" t="s">
        <v>18623</v>
      </c>
      <c r="B6431" t="s">
        <v>16</v>
      </c>
      <c r="C6431" t="s">
        <v>104</v>
      </c>
      <c r="D6431">
        <v>2013</v>
      </c>
      <c r="E6431" t="s">
        <v>18223</v>
      </c>
      <c r="F6431">
        <v>5.6</v>
      </c>
      <c r="G6431" s="1">
        <v>61000</v>
      </c>
      <c r="H6431" t="s">
        <v>17249</v>
      </c>
      <c r="I6431" t="s">
        <v>12276</v>
      </c>
      <c r="J6431" t="s">
        <v>9663</v>
      </c>
      <c r="K6431" t="s">
        <v>30</v>
      </c>
      <c r="L6431" s="1">
        <v>30000000</v>
      </c>
      <c r="M6431" s="1">
        <v>62675095</v>
      </c>
      <c r="N6431" t="s">
        <v>8628</v>
      </c>
      <c r="O6431">
        <v>88</v>
      </c>
      <c r="P6431" s="6" t="str">
        <f>_xlfn.XLOOKUP(movie3[[#This Row],[year]],inflation!E$2:E$225,inflation!F$2:F$225,,0)</f>
        <v>700.0</v>
      </c>
      <c r="Q6431" s="2">
        <f>movie3[[#This Row],[gross]] * (inflation!B$226 / movie3[[#This Row],[CPI of Released Year]])</f>
        <v>81979024.260000005</v>
      </c>
      <c r="R6431" s="2">
        <f>movie3[[#This Row],[gross]]-movie3[[#This Row],[budget]]</f>
        <v>32675095</v>
      </c>
    </row>
    <row r="6432" spans="1:18" hidden="1" x14ac:dyDescent="0.25">
      <c r="A6432" t="s">
        <v>18667</v>
      </c>
      <c r="B6432" t="s">
        <v>16</v>
      </c>
      <c r="C6432" t="s">
        <v>34</v>
      </c>
      <c r="D6432">
        <v>2013</v>
      </c>
      <c r="E6432" t="s">
        <v>18668</v>
      </c>
      <c r="F6432">
        <v>5.6</v>
      </c>
      <c r="G6432" s="1">
        <v>20000</v>
      </c>
      <c r="H6432" t="s">
        <v>18669</v>
      </c>
      <c r="I6432" t="s">
        <v>18670</v>
      </c>
      <c r="J6432" t="s">
        <v>15130</v>
      </c>
      <c r="K6432" t="s">
        <v>30</v>
      </c>
      <c r="M6432" s="1">
        <v>123854</v>
      </c>
      <c r="N6432" t="s">
        <v>18671</v>
      </c>
      <c r="O6432">
        <v>86</v>
      </c>
      <c r="P6432" s="6" t="str">
        <f>_xlfn.XLOOKUP(movie3[[#This Row],[year]],inflation!E$2:E$225,inflation!F$2:F$225,,0)</f>
        <v>700.0</v>
      </c>
      <c r="Q6432" s="2">
        <f>movie3[[#This Row],[gross]] * (inflation!B$226 / movie3[[#This Row],[CPI of Released Year]])</f>
        <v>162001.03200000001</v>
      </c>
      <c r="R6432" s="2">
        <f>movie3[[#This Row],[gross]]-movie3[[#This Row],[budget]]</f>
        <v>123854</v>
      </c>
    </row>
    <row r="6433" spans="1:18" hidden="1" x14ac:dyDescent="0.25">
      <c r="A6433" t="s">
        <v>18218</v>
      </c>
      <c r="B6433" t="s">
        <v>2000</v>
      </c>
      <c r="C6433" t="s">
        <v>41</v>
      </c>
      <c r="D6433">
        <v>2013</v>
      </c>
      <c r="E6433" t="s">
        <v>18219</v>
      </c>
      <c r="F6433">
        <v>5.4</v>
      </c>
      <c r="G6433" s="1">
        <v>144000</v>
      </c>
      <c r="H6433" t="s">
        <v>5778</v>
      </c>
      <c r="I6433" t="s">
        <v>9216</v>
      </c>
      <c r="J6433" t="s">
        <v>8517</v>
      </c>
      <c r="K6433" t="s">
        <v>30</v>
      </c>
      <c r="L6433" s="1">
        <v>80000000</v>
      </c>
      <c r="M6433" s="1">
        <v>246984278</v>
      </c>
      <c r="N6433" t="s">
        <v>31</v>
      </c>
      <c r="O6433">
        <v>101</v>
      </c>
      <c r="P6433" s="6" t="str">
        <f>_xlfn.XLOOKUP(movie3[[#This Row],[year]],inflation!E$2:E$225,inflation!F$2:F$225,,0)</f>
        <v>700.0</v>
      </c>
      <c r="Q6433" s="2">
        <f>movie3[[#This Row],[gross]] * (inflation!B$226 / movie3[[#This Row],[CPI of Released Year]])</f>
        <v>323055435.62400001</v>
      </c>
      <c r="R6433" s="2">
        <f>movie3[[#This Row],[gross]]-movie3[[#This Row],[budget]]</f>
        <v>166984278</v>
      </c>
    </row>
    <row r="6434" spans="1:18" hidden="1" x14ac:dyDescent="0.25">
      <c r="A6434" t="s">
        <v>18257</v>
      </c>
      <c r="B6434" t="s">
        <v>16</v>
      </c>
      <c r="C6434" t="s">
        <v>25</v>
      </c>
      <c r="D6434">
        <v>2013</v>
      </c>
      <c r="E6434" t="s">
        <v>18258</v>
      </c>
      <c r="F6434">
        <v>5.3</v>
      </c>
      <c r="G6434" s="1">
        <v>41000</v>
      </c>
      <c r="H6434" t="s">
        <v>12536</v>
      </c>
      <c r="I6434" t="s">
        <v>12536</v>
      </c>
      <c r="J6434" t="s">
        <v>18259</v>
      </c>
      <c r="K6434" t="s">
        <v>30</v>
      </c>
      <c r="L6434" s="1">
        <v>5000000</v>
      </c>
      <c r="M6434" s="1">
        <v>12666449</v>
      </c>
      <c r="N6434" t="s">
        <v>18260</v>
      </c>
      <c r="O6434">
        <v>100</v>
      </c>
      <c r="P6434" s="6" t="str">
        <f>_xlfn.XLOOKUP(movie3[[#This Row],[year]],inflation!E$2:E$225,inflation!F$2:F$225,,0)</f>
        <v>700.0</v>
      </c>
      <c r="Q6434" s="2">
        <f>movie3[[#This Row],[gross]] * (inflation!B$226 / movie3[[#This Row],[CPI of Released Year]])</f>
        <v>16567715.292000001</v>
      </c>
      <c r="R6434" s="2">
        <f>movie3[[#This Row],[gross]]-movie3[[#This Row],[budget]]</f>
        <v>7666449</v>
      </c>
    </row>
    <row r="6435" spans="1:18" hidden="1" x14ac:dyDescent="0.25">
      <c r="A6435" t="s">
        <v>18348</v>
      </c>
      <c r="B6435" t="s">
        <v>16</v>
      </c>
      <c r="C6435" t="s">
        <v>34</v>
      </c>
      <c r="D6435">
        <v>2013</v>
      </c>
      <c r="E6435" t="s">
        <v>18349</v>
      </c>
      <c r="F6435">
        <v>5.3</v>
      </c>
      <c r="G6435" s="1">
        <v>201000</v>
      </c>
      <c r="H6435" t="s">
        <v>11955</v>
      </c>
      <c r="I6435" t="s">
        <v>10421</v>
      </c>
      <c r="J6435" t="s">
        <v>4461</v>
      </c>
      <c r="K6435" t="s">
        <v>30</v>
      </c>
      <c r="L6435" s="1">
        <v>92000000</v>
      </c>
      <c r="M6435" s="1">
        <v>304654182</v>
      </c>
      <c r="N6435" t="s">
        <v>180</v>
      </c>
      <c r="O6435">
        <v>98</v>
      </c>
      <c r="P6435" s="6" t="str">
        <f>_xlfn.XLOOKUP(movie3[[#This Row],[year]],inflation!E$2:E$225,inflation!F$2:F$225,,0)</f>
        <v>700.0</v>
      </c>
      <c r="Q6435" s="2">
        <f>movie3[[#This Row],[gross]] * (inflation!B$226 / movie3[[#This Row],[CPI of Released Year]])</f>
        <v>398487670.05599999</v>
      </c>
      <c r="R6435" s="2">
        <f>movie3[[#This Row],[gross]]-movie3[[#This Row],[budget]]</f>
        <v>212654182</v>
      </c>
    </row>
    <row r="6436" spans="1:18" hidden="1" x14ac:dyDescent="0.25">
      <c r="A6436" t="s">
        <v>18396</v>
      </c>
      <c r="B6436" t="s">
        <v>16</v>
      </c>
      <c r="C6436" t="s">
        <v>104</v>
      </c>
      <c r="D6436">
        <v>2013</v>
      </c>
      <c r="E6436" t="s">
        <v>18397</v>
      </c>
      <c r="F6436">
        <v>5.3</v>
      </c>
      <c r="G6436" s="1">
        <v>98000</v>
      </c>
      <c r="H6436" t="s">
        <v>991</v>
      </c>
      <c r="I6436" t="s">
        <v>11511</v>
      </c>
      <c r="J6436" t="s">
        <v>16729</v>
      </c>
      <c r="K6436" t="s">
        <v>22</v>
      </c>
      <c r="L6436" s="1">
        <v>25000000</v>
      </c>
      <c r="M6436" s="1">
        <v>71009334</v>
      </c>
      <c r="N6436" t="s">
        <v>9112</v>
      </c>
      <c r="O6436">
        <v>117</v>
      </c>
      <c r="P6436" s="6" t="str">
        <f>_xlfn.XLOOKUP(movie3[[#This Row],[year]],inflation!E$2:E$225,inflation!F$2:F$225,,0)</f>
        <v>700.0</v>
      </c>
      <c r="Q6436" s="2">
        <f>movie3[[#This Row],[gross]] * (inflation!B$226 / movie3[[#This Row],[CPI of Released Year]])</f>
        <v>92880208.872000009</v>
      </c>
      <c r="R6436" s="2">
        <f>movie3[[#This Row],[gross]]-movie3[[#This Row],[budget]]</f>
        <v>46009334</v>
      </c>
    </row>
    <row r="6437" spans="1:18" hidden="1" x14ac:dyDescent="0.25">
      <c r="A6437" t="s">
        <v>18579</v>
      </c>
      <c r="B6437" t="s">
        <v>33</v>
      </c>
      <c r="C6437" t="s">
        <v>390</v>
      </c>
      <c r="D6437">
        <v>2013</v>
      </c>
      <c r="E6437" t="s">
        <v>18580</v>
      </c>
      <c r="F6437">
        <v>5.3</v>
      </c>
      <c r="G6437" s="1">
        <v>39000</v>
      </c>
      <c r="H6437" t="s">
        <v>9558</v>
      </c>
      <c r="I6437" t="s">
        <v>11702</v>
      </c>
      <c r="J6437" t="s">
        <v>18581</v>
      </c>
      <c r="K6437" t="s">
        <v>30</v>
      </c>
      <c r="L6437" s="1">
        <v>105000000</v>
      </c>
      <c r="M6437" s="1">
        <v>347545360</v>
      </c>
      <c r="N6437" t="s">
        <v>31</v>
      </c>
      <c r="O6437">
        <v>105</v>
      </c>
      <c r="P6437" s="6" t="str">
        <f>_xlfn.XLOOKUP(movie3[[#This Row],[year]],inflation!E$2:E$225,inflation!F$2:F$225,,0)</f>
        <v>700.0</v>
      </c>
      <c r="Q6437" s="2">
        <f>movie3[[#This Row],[gross]] * (inflation!B$226 / movie3[[#This Row],[CPI of Released Year]])</f>
        <v>454589330.88</v>
      </c>
      <c r="R6437" s="2">
        <f>movie3[[#This Row],[gross]]-movie3[[#This Row],[budget]]</f>
        <v>242545360</v>
      </c>
    </row>
    <row r="6438" spans="1:18" hidden="1" x14ac:dyDescent="0.25">
      <c r="A6438" t="s">
        <v>18624</v>
      </c>
      <c r="B6438" t="s">
        <v>16</v>
      </c>
      <c r="C6438" t="s">
        <v>41</v>
      </c>
      <c r="D6438">
        <v>2013</v>
      </c>
      <c r="E6438" t="s">
        <v>17679</v>
      </c>
      <c r="F6438">
        <v>5</v>
      </c>
      <c r="G6438" s="1">
        <v>45000</v>
      </c>
      <c r="H6438" t="s">
        <v>18625</v>
      </c>
      <c r="I6438" t="s">
        <v>10013</v>
      </c>
      <c r="J6438" t="s">
        <v>10013</v>
      </c>
      <c r="K6438" t="s">
        <v>30</v>
      </c>
      <c r="L6438" s="1">
        <v>2500000</v>
      </c>
      <c r="M6438" s="1">
        <v>60159584</v>
      </c>
      <c r="N6438" t="s">
        <v>18626</v>
      </c>
      <c r="O6438">
        <v>86</v>
      </c>
      <c r="P6438" s="6" t="str">
        <f>_xlfn.XLOOKUP(movie3[[#This Row],[year]],inflation!E$2:E$225,inflation!F$2:F$225,,0)</f>
        <v>700.0</v>
      </c>
      <c r="Q6438" s="2">
        <f>movie3[[#This Row],[gross]] * (inflation!B$226 / movie3[[#This Row],[CPI of Released Year]])</f>
        <v>78688735.872000009</v>
      </c>
      <c r="R6438" s="2">
        <f>movie3[[#This Row],[gross]]-movie3[[#This Row],[budget]]</f>
        <v>57659584</v>
      </c>
    </row>
    <row r="6439" spans="1:18" x14ac:dyDescent="0.25">
      <c r="A6439" t="s">
        <v>18354</v>
      </c>
      <c r="B6439" t="s">
        <v>16</v>
      </c>
      <c r="C6439" t="s">
        <v>52</v>
      </c>
      <c r="D6439">
        <v>2013</v>
      </c>
      <c r="E6439" t="s">
        <v>17669</v>
      </c>
      <c r="F6439">
        <v>4.8</v>
      </c>
      <c r="G6439" s="1">
        <v>47000</v>
      </c>
      <c r="H6439" t="s">
        <v>16771</v>
      </c>
      <c r="I6439" t="s">
        <v>7544</v>
      </c>
      <c r="J6439" t="s">
        <v>18355</v>
      </c>
      <c r="K6439" t="s">
        <v>30</v>
      </c>
      <c r="L6439" s="1">
        <v>20000000</v>
      </c>
      <c r="M6439" s="1">
        <v>47340586</v>
      </c>
      <c r="N6439" t="s">
        <v>14708</v>
      </c>
      <c r="O6439">
        <v>92</v>
      </c>
      <c r="P6439" s="6" t="str">
        <f>_xlfn.XLOOKUP(movie3[[#This Row],[year]],inflation!E$2:E$225,inflation!F$2:F$225,,0)</f>
        <v>700.0</v>
      </c>
      <c r="Q6439" s="2">
        <f>movie3[[#This Row],[gross]] * (inflation!B$226 / movie3[[#This Row],[CPI of Released Year]])</f>
        <v>61921486.488000005</v>
      </c>
      <c r="R6439" s="2">
        <f>movie3[[#This Row],[gross]]-movie3[[#This Row],[budget]]</f>
        <v>27340586</v>
      </c>
    </row>
    <row r="6440" spans="1:18" hidden="1" x14ac:dyDescent="0.25">
      <c r="A6440" t="s">
        <v>18441</v>
      </c>
      <c r="B6440" t="s">
        <v>2000</v>
      </c>
      <c r="C6440" t="s">
        <v>34</v>
      </c>
      <c r="D6440">
        <v>2013</v>
      </c>
      <c r="E6440" t="s">
        <v>18267</v>
      </c>
      <c r="F6440">
        <v>4.8</v>
      </c>
      <c r="G6440" s="1">
        <v>194000</v>
      </c>
      <c r="H6440" t="s">
        <v>10479</v>
      </c>
      <c r="I6440" t="s">
        <v>16672</v>
      </c>
      <c r="J6440" t="s">
        <v>18442</v>
      </c>
      <c r="K6440" t="s">
        <v>30</v>
      </c>
      <c r="L6440" s="1">
        <v>130000000</v>
      </c>
      <c r="M6440" s="1">
        <v>243611982</v>
      </c>
      <c r="N6440" t="s">
        <v>31</v>
      </c>
      <c r="O6440">
        <v>100</v>
      </c>
      <c r="P6440" s="6" t="str">
        <f>_xlfn.XLOOKUP(movie3[[#This Row],[year]],inflation!E$2:E$225,inflation!F$2:F$225,,0)</f>
        <v>700.0</v>
      </c>
      <c r="Q6440" s="2">
        <f>movie3[[#This Row],[gross]] * (inflation!B$226 / movie3[[#This Row],[CPI of Released Year]])</f>
        <v>318644472.45600003</v>
      </c>
      <c r="R6440" s="2">
        <f>movie3[[#This Row],[gross]]-movie3[[#This Row],[budget]]</f>
        <v>113611982</v>
      </c>
    </row>
    <row r="6441" spans="1:18" hidden="1" x14ac:dyDescent="0.25">
      <c r="A6441" t="s">
        <v>18718</v>
      </c>
      <c r="B6441" t="s">
        <v>2000</v>
      </c>
      <c r="C6441" t="s">
        <v>34</v>
      </c>
      <c r="D6441">
        <v>2013</v>
      </c>
      <c r="E6441" t="s">
        <v>17875</v>
      </c>
      <c r="F6441">
        <v>4.4000000000000004</v>
      </c>
      <c r="G6441" s="1">
        <v>23000</v>
      </c>
      <c r="H6441" t="s">
        <v>11451</v>
      </c>
      <c r="I6441" t="s">
        <v>18719</v>
      </c>
      <c r="J6441" t="s">
        <v>2645</v>
      </c>
      <c r="K6441" t="s">
        <v>30</v>
      </c>
      <c r="L6441" s="1">
        <v>18000000</v>
      </c>
      <c r="M6441" s="1">
        <v>11806432</v>
      </c>
      <c r="N6441" t="s">
        <v>18720</v>
      </c>
      <c r="O6441">
        <v>90</v>
      </c>
      <c r="P6441" s="6" t="str">
        <f>_xlfn.XLOOKUP(movie3[[#This Row],[year]],inflation!E$2:E$225,inflation!F$2:F$225,,0)</f>
        <v>700.0</v>
      </c>
      <c r="Q6441" s="2">
        <f>movie3[[#This Row],[gross]] * (inflation!B$226 / movie3[[#This Row],[CPI of Released Year]])</f>
        <v>15442813.056</v>
      </c>
      <c r="R6441" s="2">
        <f>movie3[[#This Row],[gross]]-movie3[[#This Row],[budget]]</f>
        <v>-6193568</v>
      </c>
    </row>
    <row r="6442" spans="1:18" hidden="1" x14ac:dyDescent="0.25">
      <c r="A6442" t="s">
        <v>18279</v>
      </c>
      <c r="B6442" t="s">
        <v>16</v>
      </c>
      <c r="C6442" t="s">
        <v>41</v>
      </c>
      <c r="D6442">
        <v>2013</v>
      </c>
      <c r="E6442" t="s">
        <v>18280</v>
      </c>
      <c r="F6442">
        <v>4.3</v>
      </c>
      <c r="G6442" s="1">
        <v>101000</v>
      </c>
      <c r="H6442" t="s">
        <v>609</v>
      </c>
      <c r="I6442" t="s">
        <v>18281</v>
      </c>
      <c r="J6442" t="s">
        <v>16704</v>
      </c>
      <c r="K6442" t="s">
        <v>30</v>
      </c>
      <c r="L6442" s="1">
        <v>6000000</v>
      </c>
      <c r="M6442" s="1">
        <v>32443111</v>
      </c>
      <c r="N6442" t="s">
        <v>15311</v>
      </c>
      <c r="O6442">
        <v>94</v>
      </c>
      <c r="P6442" s="6" t="str">
        <f>_xlfn.XLOOKUP(movie3[[#This Row],[year]],inflation!E$2:E$225,inflation!F$2:F$225,,0)</f>
        <v>700.0</v>
      </c>
      <c r="Q6442" s="2">
        <f>movie3[[#This Row],[gross]] * (inflation!B$226 / movie3[[#This Row],[CPI of Released Year]])</f>
        <v>42435589.188000001</v>
      </c>
      <c r="R6442" s="2">
        <f>movie3[[#This Row],[gross]]-movie3[[#This Row],[budget]]</f>
        <v>26443111</v>
      </c>
    </row>
    <row r="6443" spans="1:18" hidden="1" x14ac:dyDescent="0.25">
      <c r="A6443" t="s">
        <v>18594</v>
      </c>
      <c r="B6443" t="s">
        <v>16</v>
      </c>
      <c r="C6443" t="s">
        <v>17</v>
      </c>
      <c r="D6443">
        <v>2013</v>
      </c>
      <c r="E6443" t="s">
        <v>18422</v>
      </c>
      <c r="F6443">
        <v>3.8</v>
      </c>
      <c r="G6443" s="1">
        <v>11000</v>
      </c>
      <c r="H6443" t="s">
        <v>183</v>
      </c>
      <c r="I6443" t="s">
        <v>3969</v>
      </c>
      <c r="J6443" t="s">
        <v>10095</v>
      </c>
      <c r="K6443" t="s">
        <v>30</v>
      </c>
      <c r="L6443" s="1">
        <v>250000</v>
      </c>
      <c r="M6443" s="1">
        <v>270185</v>
      </c>
      <c r="N6443" t="s">
        <v>18595</v>
      </c>
      <c r="O6443">
        <v>99</v>
      </c>
      <c r="P6443" s="6" t="str">
        <f>_xlfn.XLOOKUP(movie3[[#This Row],[year]],inflation!E$2:E$225,inflation!F$2:F$225,,0)</f>
        <v>700.0</v>
      </c>
      <c r="Q6443" s="2">
        <f>movie3[[#This Row],[gross]] * (inflation!B$226 / movie3[[#This Row],[CPI of Released Year]])</f>
        <v>353401.98000000004</v>
      </c>
      <c r="R6443" s="2">
        <f>movie3[[#This Row],[gross]]-movie3[[#This Row],[budget]]</f>
        <v>20185</v>
      </c>
    </row>
    <row r="6444" spans="1:18" hidden="1" x14ac:dyDescent="0.25">
      <c r="A6444" t="s">
        <v>18402</v>
      </c>
      <c r="B6444" t="s">
        <v>2000</v>
      </c>
      <c r="C6444" t="s">
        <v>41</v>
      </c>
      <c r="D6444">
        <v>2013</v>
      </c>
      <c r="E6444" t="s">
        <v>18131</v>
      </c>
      <c r="F6444">
        <v>3.5</v>
      </c>
      <c r="G6444" s="1">
        <v>67000</v>
      </c>
      <c r="H6444" t="s">
        <v>10925</v>
      </c>
      <c r="I6444" t="s">
        <v>4521</v>
      </c>
      <c r="J6444" t="s">
        <v>18403</v>
      </c>
      <c r="K6444" t="s">
        <v>30</v>
      </c>
      <c r="L6444" s="1">
        <v>20000000</v>
      </c>
      <c r="M6444" s="1">
        <v>78378744</v>
      </c>
      <c r="N6444" t="s">
        <v>8990</v>
      </c>
      <c r="O6444">
        <v>86</v>
      </c>
      <c r="P6444" s="6" t="str">
        <f>_xlfn.XLOOKUP(movie3[[#This Row],[year]],inflation!E$2:E$225,inflation!F$2:F$225,,0)</f>
        <v>700.0</v>
      </c>
      <c r="Q6444" s="2">
        <f>movie3[[#This Row],[gross]] * (inflation!B$226 / movie3[[#This Row],[CPI of Released Year]])</f>
        <v>102519397.15200001</v>
      </c>
      <c r="R6444" s="2">
        <f>movie3[[#This Row],[gross]]-movie3[[#This Row],[budget]]</f>
        <v>58378744</v>
      </c>
    </row>
    <row r="6445" spans="1:18" hidden="1" x14ac:dyDescent="0.25">
      <c r="A6445" t="s">
        <v>18724</v>
      </c>
      <c r="B6445" t="s">
        <v>2000</v>
      </c>
      <c r="C6445" t="s">
        <v>25</v>
      </c>
      <c r="D6445">
        <v>2014</v>
      </c>
      <c r="E6445" t="s">
        <v>18725</v>
      </c>
      <c r="F6445">
        <v>8.6</v>
      </c>
      <c r="G6445" s="1">
        <v>1600000</v>
      </c>
      <c r="H6445" t="s">
        <v>10275</v>
      </c>
      <c r="I6445" t="s">
        <v>14512</v>
      </c>
      <c r="J6445" t="s">
        <v>9024</v>
      </c>
      <c r="K6445" t="s">
        <v>30</v>
      </c>
      <c r="L6445" s="1">
        <v>165000000</v>
      </c>
      <c r="M6445" s="1">
        <v>701729206</v>
      </c>
      <c r="N6445" t="s">
        <v>44</v>
      </c>
      <c r="O6445">
        <v>169</v>
      </c>
      <c r="P6445" s="6" t="str">
        <f>_xlfn.XLOOKUP(movie3[[#This Row],[year]],inflation!E$2:E$225,inflation!F$2:F$225,,0)</f>
        <v>711.4</v>
      </c>
      <c r="Q6445" s="2">
        <f>movie3[[#This Row],[gross]] * (inflation!B$226 / movie3[[#This Row],[CPI of Released Year]])</f>
        <v>903153304.77031219</v>
      </c>
      <c r="R6445" s="2">
        <f>movie3[[#This Row],[gross]]-movie3[[#This Row],[budget]]</f>
        <v>536729206</v>
      </c>
    </row>
    <row r="6446" spans="1:18" hidden="1" x14ac:dyDescent="0.25">
      <c r="A6446" t="s">
        <v>18739</v>
      </c>
      <c r="B6446" t="s">
        <v>16</v>
      </c>
      <c r="C6446" t="s">
        <v>17</v>
      </c>
      <c r="D6446">
        <v>2014</v>
      </c>
      <c r="E6446" t="s">
        <v>18740</v>
      </c>
      <c r="F6446">
        <v>8.5</v>
      </c>
      <c r="G6446" s="1">
        <v>749000</v>
      </c>
      <c r="H6446" t="s">
        <v>18741</v>
      </c>
      <c r="I6446" t="s">
        <v>18741</v>
      </c>
      <c r="J6446" t="s">
        <v>18458</v>
      </c>
      <c r="K6446" t="s">
        <v>30</v>
      </c>
      <c r="L6446" s="1">
        <v>3300000</v>
      </c>
      <c r="M6446" s="1">
        <v>49396747</v>
      </c>
      <c r="N6446" t="s">
        <v>14974</v>
      </c>
      <c r="O6446">
        <v>106</v>
      </c>
      <c r="P6446" s="6" t="str">
        <f>_xlfn.XLOOKUP(movie3[[#This Row],[year]],inflation!E$2:E$225,inflation!F$2:F$225,,0)</f>
        <v>711.4</v>
      </c>
      <c r="Q6446" s="2">
        <f>movie3[[#This Row],[gross]] * (inflation!B$226 / movie3[[#This Row],[CPI of Released Year]])</f>
        <v>63575571.483272426</v>
      </c>
      <c r="R6446" s="2">
        <f>movie3[[#This Row],[gross]]-movie3[[#This Row],[budget]]</f>
        <v>46096747</v>
      </c>
    </row>
    <row r="6447" spans="1:18" hidden="1" x14ac:dyDescent="0.25">
      <c r="A6447" t="s">
        <v>18732</v>
      </c>
      <c r="B6447" t="s">
        <v>16</v>
      </c>
      <c r="C6447" t="s">
        <v>17</v>
      </c>
      <c r="D6447">
        <v>2014</v>
      </c>
      <c r="E6447" t="s">
        <v>18439</v>
      </c>
      <c r="F6447">
        <v>8.1</v>
      </c>
      <c r="G6447" s="1">
        <v>893000</v>
      </c>
      <c r="H6447" t="s">
        <v>6821</v>
      </c>
      <c r="I6447" t="s">
        <v>18733</v>
      </c>
      <c r="J6447" t="s">
        <v>9663</v>
      </c>
      <c r="K6447" t="s">
        <v>30</v>
      </c>
      <c r="L6447" s="1">
        <v>61000000</v>
      </c>
      <c r="M6447" s="1">
        <v>369330363</v>
      </c>
      <c r="N6447" t="s">
        <v>180</v>
      </c>
      <c r="O6447">
        <v>149</v>
      </c>
      <c r="P6447" s="6" t="str">
        <f>_xlfn.XLOOKUP(movie3[[#This Row],[year]],inflation!E$2:E$225,inflation!F$2:F$225,,0)</f>
        <v>711.4</v>
      </c>
      <c r="Q6447" s="2">
        <f>movie3[[#This Row],[gross]] * (inflation!B$226 / movie3[[#This Row],[CPI of Released Year]])</f>
        <v>475342817.49058199</v>
      </c>
      <c r="R6447" s="2">
        <f>movie3[[#This Row],[gross]]-movie3[[#This Row],[budget]]</f>
        <v>308330363</v>
      </c>
    </row>
    <row r="6448" spans="1:18" hidden="1" x14ac:dyDescent="0.25">
      <c r="A6448" t="s">
        <v>18737</v>
      </c>
      <c r="B6448" t="s">
        <v>16</v>
      </c>
      <c r="C6448" t="s">
        <v>25</v>
      </c>
      <c r="D6448">
        <v>2014</v>
      </c>
      <c r="E6448" t="s">
        <v>18689</v>
      </c>
      <c r="F6448">
        <v>8.1</v>
      </c>
      <c r="G6448" s="1">
        <v>734000</v>
      </c>
      <c r="H6448" t="s">
        <v>9044</v>
      </c>
      <c r="I6448" t="s">
        <v>18738</v>
      </c>
      <c r="J6448" t="s">
        <v>8102</v>
      </c>
      <c r="K6448" t="s">
        <v>30</v>
      </c>
      <c r="L6448" s="1">
        <v>25000000</v>
      </c>
      <c r="M6448" s="1">
        <v>172945750</v>
      </c>
      <c r="N6448" t="s">
        <v>9442</v>
      </c>
      <c r="O6448">
        <v>99</v>
      </c>
      <c r="P6448" s="6" t="str">
        <f>_xlfn.XLOOKUP(movie3[[#This Row],[year]],inflation!E$2:E$225,inflation!F$2:F$225,,0)</f>
        <v>711.4</v>
      </c>
      <c r="Q6448" s="2">
        <f>movie3[[#This Row],[gross]] * (inflation!B$226 / movie3[[#This Row],[CPI of Released Year]])</f>
        <v>222588035.84481308</v>
      </c>
      <c r="R6448" s="2">
        <f>movie3[[#This Row],[gross]]-movie3[[#This Row],[budget]]</f>
        <v>147945750</v>
      </c>
    </row>
    <row r="6449" spans="1:18" hidden="1" x14ac:dyDescent="0.25">
      <c r="A6449" t="s">
        <v>18865</v>
      </c>
      <c r="B6449" t="s">
        <v>16</v>
      </c>
      <c r="C6449" t="s">
        <v>41</v>
      </c>
      <c r="D6449">
        <v>2014</v>
      </c>
      <c r="E6449" t="s">
        <v>18866</v>
      </c>
      <c r="F6449">
        <v>8.1</v>
      </c>
      <c r="G6449" s="1">
        <v>184000</v>
      </c>
      <c r="H6449" t="s">
        <v>18867</v>
      </c>
      <c r="I6449" t="s">
        <v>18868</v>
      </c>
      <c r="J6449" t="s">
        <v>18869</v>
      </c>
      <c r="K6449" t="s">
        <v>2989</v>
      </c>
      <c r="L6449" s="1">
        <v>3300000</v>
      </c>
      <c r="M6449" s="1">
        <v>30642704</v>
      </c>
      <c r="N6449" t="s">
        <v>18870</v>
      </c>
      <c r="O6449">
        <v>122</v>
      </c>
      <c r="P6449" s="6" t="str">
        <f>_xlfn.XLOOKUP(movie3[[#This Row],[year]],inflation!E$2:E$225,inflation!F$2:F$225,,0)</f>
        <v>711.4</v>
      </c>
      <c r="Q6449" s="2">
        <f>movie3[[#This Row],[gross]] * (inflation!B$226 / movie3[[#This Row],[CPI of Released Year]])</f>
        <v>39438374.729266241</v>
      </c>
      <c r="R6449" s="2">
        <f>movie3[[#This Row],[gross]]-movie3[[#This Row],[budget]]</f>
        <v>27342704</v>
      </c>
    </row>
    <row r="6450" spans="1:18" hidden="1" x14ac:dyDescent="0.25">
      <c r="A6450" t="s">
        <v>18938</v>
      </c>
      <c r="B6450" t="s">
        <v>16</v>
      </c>
      <c r="C6450" t="s">
        <v>17</v>
      </c>
      <c r="D6450">
        <v>2014</v>
      </c>
      <c r="E6450" t="s">
        <v>18939</v>
      </c>
      <c r="F6450">
        <v>8.1</v>
      </c>
      <c r="G6450" s="1">
        <v>53000</v>
      </c>
      <c r="H6450" t="s">
        <v>18940</v>
      </c>
      <c r="I6450" t="s">
        <v>18940</v>
      </c>
      <c r="J6450" t="s">
        <v>18941</v>
      </c>
      <c r="K6450" t="s">
        <v>195</v>
      </c>
      <c r="M6450" s="1">
        <v>13156856</v>
      </c>
      <c r="N6450" t="s">
        <v>18942</v>
      </c>
      <c r="O6450">
        <v>139</v>
      </c>
      <c r="P6450" s="6" t="str">
        <f>_xlfn.XLOOKUP(movie3[[#This Row],[year]],inflation!E$2:E$225,inflation!F$2:F$225,,0)</f>
        <v>711.4</v>
      </c>
      <c r="Q6450" s="2">
        <f>movie3[[#This Row],[gross]] * (inflation!B$226 / movie3[[#This Row],[CPI of Released Year]])</f>
        <v>16933395.21169525</v>
      </c>
      <c r="R6450" s="2">
        <f>movie3[[#This Row],[gross]]-movie3[[#This Row],[budget]]</f>
        <v>13156856</v>
      </c>
    </row>
    <row r="6451" spans="1:18" hidden="1" x14ac:dyDescent="0.25">
      <c r="A6451" t="s">
        <v>19021</v>
      </c>
      <c r="B6451" t="s">
        <v>448</v>
      </c>
      <c r="C6451" t="s">
        <v>41</v>
      </c>
      <c r="D6451">
        <v>2014</v>
      </c>
      <c r="E6451" t="s">
        <v>19022</v>
      </c>
      <c r="F6451">
        <v>8.1</v>
      </c>
      <c r="G6451" s="1">
        <v>169000</v>
      </c>
      <c r="H6451" t="s">
        <v>16125</v>
      </c>
      <c r="I6451" t="s">
        <v>16125</v>
      </c>
      <c r="J6451" t="s">
        <v>12135</v>
      </c>
      <c r="K6451" t="s">
        <v>10297</v>
      </c>
      <c r="M6451" s="1">
        <v>100370104</v>
      </c>
      <c r="N6451" t="s">
        <v>19023</v>
      </c>
      <c r="O6451">
        <v>153</v>
      </c>
      <c r="P6451" s="6" t="str">
        <f>_xlfn.XLOOKUP(movie3[[#This Row],[year]],inflation!E$2:E$225,inflation!F$2:F$225,,0)</f>
        <v>711.4</v>
      </c>
      <c r="Q6451" s="2">
        <f>movie3[[#This Row],[gross]] * (inflation!B$226 / movie3[[#This Row],[CPI of Released Year]])</f>
        <v>129180302.53359574</v>
      </c>
      <c r="R6451" s="2">
        <f>movie3[[#This Row],[gross]]-movie3[[#This Row],[budget]]</f>
        <v>100370104</v>
      </c>
    </row>
    <row r="6452" spans="1:18" hidden="1" x14ac:dyDescent="0.25">
      <c r="A6452" t="s">
        <v>19180</v>
      </c>
      <c r="B6452" t="s">
        <v>33</v>
      </c>
      <c r="C6452" t="s">
        <v>390</v>
      </c>
      <c r="D6452">
        <v>2014</v>
      </c>
      <c r="E6452" t="s">
        <v>19181</v>
      </c>
      <c r="F6452">
        <v>8.1</v>
      </c>
      <c r="G6452" s="1">
        <v>54000</v>
      </c>
      <c r="H6452" t="s">
        <v>16538</v>
      </c>
      <c r="I6452" t="s">
        <v>19182</v>
      </c>
      <c r="J6452" t="s">
        <v>19183</v>
      </c>
      <c r="K6452" t="s">
        <v>3158</v>
      </c>
      <c r="M6452" s="1">
        <v>4190884</v>
      </c>
      <c r="N6452" t="s">
        <v>19184</v>
      </c>
      <c r="O6452">
        <v>93</v>
      </c>
      <c r="P6452" s="6" t="str">
        <f>_xlfn.XLOOKUP(movie3[[#This Row],[year]],inflation!E$2:E$225,inflation!F$2:F$225,,0)</f>
        <v>711.4</v>
      </c>
      <c r="Q6452" s="2">
        <f>movie3[[#This Row],[gross]] * (inflation!B$226 / movie3[[#This Row],[CPI of Released Year]])</f>
        <v>5393833.8352544289</v>
      </c>
      <c r="R6452" s="2">
        <f>movie3[[#This Row],[gross]]-movie3[[#This Row],[budget]]</f>
        <v>4190884</v>
      </c>
    </row>
    <row r="6453" spans="1:18" hidden="1" x14ac:dyDescent="0.25">
      <c r="A6453" t="s">
        <v>19233</v>
      </c>
      <c r="B6453" t="s">
        <v>448</v>
      </c>
      <c r="C6453" t="s">
        <v>17</v>
      </c>
      <c r="D6453">
        <v>2014</v>
      </c>
      <c r="E6453" t="s">
        <v>19234</v>
      </c>
      <c r="F6453">
        <v>8.1</v>
      </c>
      <c r="G6453" s="1">
        <v>48000</v>
      </c>
      <c r="H6453" t="s">
        <v>17634</v>
      </c>
      <c r="I6453" t="s">
        <v>19235</v>
      </c>
      <c r="J6453" t="s">
        <v>19236</v>
      </c>
      <c r="K6453" t="s">
        <v>17637</v>
      </c>
      <c r="M6453" s="1">
        <v>4018705</v>
      </c>
      <c r="N6453" t="s">
        <v>17638</v>
      </c>
      <c r="O6453">
        <v>196</v>
      </c>
      <c r="P6453" s="6" t="str">
        <f>_xlfn.XLOOKUP(movie3[[#This Row],[year]],inflation!E$2:E$225,inflation!F$2:F$225,,0)</f>
        <v>711.4</v>
      </c>
      <c r="Q6453" s="2">
        <f>movie3[[#This Row],[gross]] * (inflation!B$226 / movie3[[#This Row],[CPI of Released Year]])</f>
        <v>5172232.6370536974</v>
      </c>
      <c r="R6453" s="2">
        <f>movie3[[#This Row],[gross]]-movie3[[#This Row],[budget]]</f>
        <v>4018705</v>
      </c>
    </row>
    <row r="6454" spans="1:18" hidden="1" x14ac:dyDescent="0.25">
      <c r="A6454" t="s">
        <v>18721</v>
      </c>
      <c r="B6454" t="s">
        <v>2000</v>
      </c>
      <c r="C6454" t="s">
        <v>34</v>
      </c>
      <c r="D6454">
        <v>2014</v>
      </c>
      <c r="E6454" t="s">
        <v>18722</v>
      </c>
      <c r="F6454">
        <v>8</v>
      </c>
      <c r="G6454" s="1">
        <v>1100000</v>
      </c>
      <c r="H6454" t="s">
        <v>11770</v>
      </c>
      <c r="I6454" t="s">
        <v>11770</v>
      </c>
      <c r="J6454" t="s">
        <v>18723</v>
      </c>
      <c r="K6454" t="s">
        <v>30</v>
      </c>
      <c r="L6454" s="1">
        <v>170000000</v>
      </c>
      <c r="M6454" s="1">
        <v>773350147</v>
      </c>
      <c r="N6454" t="s">
        <v>17643</v>
      </c>
      <c r="O6454">
        <v>121</v>
      </c>
      <c r="P6454" s="6" t="str">
        <f>_xlfn.XLOOKUP(movie3[[#This Row],[year]],inflation!E$2:E$225,inflation!F$2:F$225,,0)</f>
        <v>711.4</v>
      </c>
      <c r="Q6454" s="2">
        <f>movie3[[#This Row],[gross]] * (inflation!B$226 / movie3[[#This Row],[CPI of Released Year]])</f>
        <v>995332294.90188372</v>
      </c>
      <c r="R6454" s="2">
        <f>movie3[[#This Row],[gross]]-movie3[[#This Row],[budget]]</f>
        <v>603350147</v>
      </c>
    </row>
    <row r="6455" spans="1:18" hidden="1" x14ac:dyDescent="0.25">
      <c r="A6455" t="s">
        <v>18768</v>
      </c>
      <c r="B6455" t="s">
        <v>2000</v>
      </c>
      <c r="C6455" t="s">
        <v>63</v>
      </c>
      <c r="D6455">
        <v>2014</v>
      </c>
      <c r="E6455" t="s">
        <v>18769</v>
      </c>
      <c r="F6455">
        <v>8</v>
      </c>
      <c r="G6455" s="1">
        <v>707000</v>
      </c>
      <c r="H6455" t="s">
        <v>17541</v>
      </c>
      <c r="I6455" t="s">
        <v>18770</v>
      </c>
      <c r="J6455" t="s">
        <v>18676</v>
      </c>
      <c r="K6455" t="s">
        <v>22</v>
      </c>
      <c r="L6455" s="1">
        <v>14000000</v>
      </c>
      <c r="M6455" s="1">
        <v>233555708</v>
      </c>
      <c r="N6455" t="s">
        <v>18771</v>
      </c>
      <c r="O6455">
        <v>114</v>
      </c>
      <c r="P6455" s="6" t="str">
        <f>_xlfn.XLOOKUP(movie3[[#This Row],[year]],inflation!E$2:E$225,inflation!F$2:F$225,,0)</f>
        <v>711.4</v>
      </c>
      <c r="Q6455" s="2">
        <f>movie3[[#This Row],[gross]] * (inflation!B$226 / movie3[[#This Row],[CPI of Released Year]])</f>
        <v>300595454.37840879</v>
      </c>
      <c r="R6455" s="2">
        <f>movie3[[#This Row],[gross]]-movie3[[#This Row],[budget]]</f>
        <v>219555708</v>
      </c>
    </row>
    <row r="6456" spans="1:18" hidden="1" x14ac:dyDescent="0.25">
      <c r="A6456" t="s">
        <v>18993</v>
      </c>
      <c r="B6456" t="s">
        <v>16</v>
      </c>
      <c r="C6456" t="s">
        <v>34</v>
      </c>
      <c r="D6456">
        <v>2014</v>
      </c>
      <c r="E6456" t="s">
        <v>18388</v>
      </c>
      <c r="F6456">
        <v>8</v>
      </c>
      <c r="G6456" s="1">
        <v>117000</v>
      </c>
      <c r="H6456" t="s">
        <v>17283</v>
      </c>
      <c r="I6456" t="s">
        <v>17283</v>
      </c>
      <c r="J6456" t="s">
        <v>17284</v>
      </c>
      <c r="K6456" t="s">
        <v>17285</v>
      </c>
      <c r="L6456" s="1">
        <v>4500000</v>
      </c>
      <c r="M6456" s="1">
        <v>6566916</v>
      </c>
      <c r="N6456" t="s">
        <v>12773</v>
      </c>
      <c r="O6456">
        <v>150</v>
      </c>
      <c r="P6456" s="6" t="str">
        <f>_xlfn.XLOOKUP(movie3[[#This Row],[year]],inflation!E$2:E$225,inflation!F$2:F$225,,0)</f>
        <v>711.4</v>
      </c>
      <c r="Q6456" s="2">
        <f>movie3[[#This Row],[gross]] * (inflation!B$226 / movie3[[#This Row],[CPI of Released Year]])</f>
        <v>8451881.2055102624</v>
      </c>
      <c r="R6456" s="2">
        <f>movie3[[#This Row],[gross]]-movie3[[#This Row],[budget]]</f>
        <v>2066916</v>
      </c>
    </row>
    <row r="6457" spans="1:18" hidden="1" x14ac:dyDescent="0.25">
      <c r="A6457" t="s">
        <v>18730</v>
      </c>
      <c r="B6457" t="s">
        <v>2000</v>
      </c>
      <c r="C6457" t="s">
        <v>34</v>
      </c>
      <c r="D6457">
        <v>2014</v>
      </c>
      <c r="E6457" t="s">
        <v>18731</v>
      </c>
      <c r="F6457">
        <v>7.9</v>
      </c>
      <c r="G6457" s="1">
        <v>620000</v>
      </c>
      <c r="H6457" t="s">
        <v>9083</v>
      </c>
      <c r="I6457" t="s">
        <v>8463</v>
      </c>
      <c r="J6457" t="s">
        <v>1479</v>
      </c>
      <c r="K6457" t="s">
        <v>30</v>
      </c>
      <c r="L6457" s="1">
        <v>178000000</v>
      </c>
      <c r="M6457" s="1">
        <v>370541256</v>
      </c>
      <c r="N6457" t="s">
        <v>23</v>
      </c>
      <c r="O6457">
        <v>113</v>
      </c>
      <c r="P6457" s="6" t="str">
        <f>_xlfn.XLOOKUP(movie3[[#This Row],[year]],inflation!E$2:E$225,inflation!F$2:F$225,,0)</f>
        <v>711.4</v>
      </c>
      <c r="Q6457" s="2">
        <f>movie3[[#This Row],[gross]] * (inflation!B$226 / movie3[[#This Row],[CPI of Released Year]])</f>
        <v>476901284.78155756</v>
      </c>
      <c r="R6457" s="2">
        <f>movie3[[#This Row],[gross]]-movie3[[#This Row],[budget]]</f>
        <v>192541256</v>
      </c>
    </row>
    <row r="6458" spans="1:18" hidden="1" x14ac:dyDescent="0.25">
      <c r="A6458" t="s">
        <v>18774</v>
      </c>
      <c r="B6458" t="s">
        <v>2000</v>
      </c>
      <c r="C6458" t="s">
        <v>34</v>
      </c>
      <c r="D6458">
        <v>2014</v>
      </c>
      <c r="E6458" t="s">
        <v>18604</v>
      </c>
      <c r="F6458">
        <v>7.9</v>
      </c>
      <c r="G6458" s="1">
        <v>673000</v>
      </c>
      <c r="H6458" t="s">
        <v>8462</v>
      </c>
      <c r="I6458" t="s">
        <v>14058</v>
      </c>
      <c r="J6458" t="s">
        <v>7998</v>
      </c>
      <c r="K6458" t="s">
        <v>30</v>
      </c>
      <c r="L6458" s="1">
        <v>200000000</v>
      </c>
      <c r="M6458" s="1">
        <v>746045700</v>
      </c>
      <c r="N6458" t="s">
        <v>180</v>
      </c>
      <c r="O6458">
        <v>132</v>
      </c>
      <c r="P6458" s="6" t="str">
        <f>_xlfn.XLOOKUP(movie3[[#This Row],[year]],inflation!E$2:E$225,inflation!F$2:F$225,,0)</f>
        <v>711.4</v>
      </c>
      <c r="Q6458" s="2">
        <f>movie3[[#This Row],[gross]] * (inflation!B$226 / movie3[[#This Row],[CPI of Released Year]])</f>
        <v>960190389.26061296</v>
      </c>
      <c r="R6458" s="2">
        <f>movie3[[#This Row],[gross]]-movie3[[#This Row],[budget]]</f>
        <v>546045700</v>
      </c>
    </row>
    <row r="6459" spans="1:18" hidden="1" x14ac:dyDescent="0.25">
      <c r="A6459" t="s">
        <v>18838</v>
      </c>
      <c r="B6459" t="s">
        <v>16</v>
      </c>
      <c r="C6459" t="s">
        <v>17</v>
      </c>
      <c r="D6459">
        <v>2014</v>
      </c>
      <c r="E6459" t="s">
        <v>18420</v>
      </c>
      <c r="F6459">
        <v>7.9</v>
      </c>
      <c r="G6459" s="1">
        <v>341000</v>
      </c>
      <c r="H6459" t="s">
        <v>5754</v>
      </c>
      <c r="I6459" t="s">
        <v>5754</v>
      </c>
      <c r="J6459" t="s">
        <v>18839</v>
      </c>
      <c r="K6459" t="s">
        <v>30</v>
      </c>
      <c r="L6459" s="1">
        <v>4000000</v>
      </c>
      <c r="M6459" s="1">
        <v>48137666</v>
      </c>
      <c r="N6459" t="s">
        <v>12281</v>
      </c>
      <c r="O6459">
        <v>165</v>
      </c>
      <c r="P6459" s="6" t="str">
        <f>_xlfn.XLOOKUP(movie3[[#This Row],[year]],inflation!E$2:E$225,inflation!F$2:F$225,,0)</f>
        <v>711.4</v>
      </c>
      <c r="Q6459" s="2">
        <f>movie3[[#This Row],[gross]] * (inflation!B$226 / movie3[[#This Row],[CPI of Released Year]])</f>
        <v>61955084.326117523</v>
      </c>
      <c r="R6459" s="2">
        <f>movie3[[#This Row],[gross]]-movie3[[#This Row],[budget]]</f>
        <v>44137666</v>
      </c>
    </row>
    <row r="6460" spans="1:18" hidden="1" x14ac:dyDescent="0.25">
      <c r="A6460" t="s">
        <v>18750</v>
      </c>
      <c r="B6460" t="s">
        <v>16</v>
      </c>
      <c r="C6460" t="s">
        <v>104</v>
      </c>
      <c r="D6460">
        <v>2014</v>
      </c>
      <c r="E6460" t="s">
        <v>18751</v>
      </c>
      <c r="F6460">
        <v>7.8</v>
      </c>
      <c r="G6460" s="1">
        <v>486000</v>
      </c>
      <c r="H6460" t="s">
        <v>14179</v>
      </c>
      <c r="I6460" t="s">
        <v>14179</v>
      </c>
      <c r="J6460" t="s">
        <v>10809</v>
      </c>
      <c r="K6460" t="s">
        <v>30</v>
      </c>
      <c r="L6460" s="1">
        <v>8500000</v>
      </c>
      <c r="M6460" s="1">
        <v>47398992</v>
      </c>
      <c r="N6460" t="s">
        <v>14974</v>
      </c>
      <c r="O6460">
        <v>117</v>
      </c>
      <c r="P6460" s="6" t="str">
        <f>_xlfn.XLOOKUP(movie3[[#This Row],[year]],inflation!E$2:E$225,inflation!F$2:F$225,,0)</f>
        <v>711.4</v>
      </c>
      <c r="Q6460" s="2">
        <f>movie3[[#This Row],[gross]] * (inflation!B$226 / movie3[[#This Row],[CPI of Released Year]])</f>
        <v>61004381.606972173</v>
      </c>
      <c r="R6460" s="2">
        <f>movie3[[#This Row],[gross]]-movie3[[#This Row],[budget]]</f>
        <v>38898992</v>
      </c>
    </row>
    <row r="6461" spans="1:18" hidden="1" x14ac:dyDescent="0.25">
      <c r="A6461" t="s">
        <v>18810</v>
      </c>
      <c r="B6461" t="s">
        <v>33</v>
      </c>
      <c r="C6461" t="s">
        <v>390</v>
      </c>
      <c r="D6461">
        <v>2014</v>
      </c>
      <c r="E6461" t="s">
        <v>18725</v>
      </c>
      <c r="F6461">
        <v>7.8</v>
      </c>
      <c r="G6461" s="1">
        <v>423000</v>
      </c>
      <c r="H6461" t="s">
        <v>18811</v>
      </c>
      <c r="I6461" t="s">
        <v>18812</v>
      </c>
      <c r="J6461" t="s">
        <v>18813</v>
      </c>
      <c r="K6461" t="s">
        <v>30</v>
      </c>
      <c r="L6461" s="1">
        <v>165000000</v>
      </c>
      <c r="M6461" s="1">
        <v>657869686</v>
      </c>
      <c r="N6461" t="s">
        <v>15578</v>
      </c>
      <c r="O6461">
        <v>102</v>
      </c>
      <c r="P6461" s="6" t="str">
        <f>_xlfn.XLOOKUP(movie3[[#This Row],[year]],inflation!E$2:E$225,inflation!F$2:F$225,,0)</f>
        <v>711.4</v>
      </c>
      <c r="Q6461" s="2">
        <f>movie3[[#This Row],[gross]] * (inflation!B$226 / movie3[[#This Row],[CPI of Released Year]])</f>
        <v>846704363.93252754</v>
      </c>
      <c r="R6461" s="2">
        <f>movie3[[#This Row],[gross]]-movie3[[#This Row],[budget]]</f>
        <v>492869686</v>
      </c>
    </row>
    <row r="6462" spans="1:18" hidden="1" x14ac:dyDescent="0.25">
      <c r="A6462" t="s">
        <v>18902</v>
      </c>
      <c r="B6462" t="s">
        <v>33</v>
      </c>
      <c r="C6462" t="s">
        <v>390</v>
      </c>
      <c r="D6462">
        <v>2014</v>
      </c>
      <c r="E6462" t="s">
        <v>18882</v>
      </c>
      <c r="F6462">
        <v>7.8</v>
      </c>
      <c r="G6462" s="1">
        <v>313000</v>
      </c>
      <c r="H6462" t="s">
        <v>12450</v>
      </c>
      <c r="I6462" t="s">
        <v>12450</v>
      </c>
      <c r="J6462" t="s">
        <v>16606</v>
      </c>
      <c r="K6462" t="s">
        <v>30</v>
      </c>
      <c r="L6462" s="1">
        <v>145000000</v>
      </c>
      <c r="M6462" s="1">
        <v>621537519</v>
      </c>
      <c r="N6462" t="s">
        <v>10176</v>
      </c>
      <c r="O6462">
        <v>102</v>
      </c>
      <c r="P6462" s="6" t="str">
        <f>_xlfn.XLOOKUP(movie3[[#This Row],[year]],inflation!E$2:E$225,inflation!F$2:F$225,,0)</f>
        <v>711.4</v>
      </c>
      <c r="Q6462" s="2">
        <f>movie3[[#This Row],[gross]] * (inflation!B$226 / movie3[[#This Row],[CPI of Released Year]])</f>
        <v>799943424.79111624</v>
      </c>
      <c r="R6462" s="2">
        <f>movie3[[#This Row],[gross]]-movie3[[#This Row],[budget]]</f>
        <v>476537519</v>
      </c>
    </row>
    <row r="6463" spans="1:18" hidden="1" x14ac:dyDescent="0.25">
      <c r="A6463" t="s">
        <v>18734</v>
      </c>
      <c r="B6463" t="s">
        <v>2000</v>
      </c>
      <c r="C6463" t="s">
        <v>34</v>
      </c>
      <c r="D6463">
        <v>2014</v>
      </c>
      <c r="E6463" t="s">
        <v>18735</v>
      </c>
      <c r="F6463">
        <v>7.7</v>
      </c>
      <c r="G6463" s="1">
        <v>764000</v>
      </c>
      <c r="H6463" t="s">
        <v>14871</v>
      </c>
      <c r="I6463" t="s">
        <v>16806</v>
      </c>
      <c r="J6463" t="s">
        <v>17125</v>
      </c>
      <c r="K6463" t="s">
        <v>30</v>
      </c>
      <c r="L6463" s="1">
        <v>170000000</v>
      </c>
      <c r="M6463" s="1">
        <v>714421503</v>
      </c>
      <c r="N6463" t="s">
        <v>18736</v>
      </c>
      <c r="O6463">
        <v>136</v>
      </c>
      <c r="P6463" s="6" t="str">
        <f>_xlfn.XLOOKUP(movie3[[#This Row],[year]],inflation!E$2:E$225,inflation!F$2:F$225,,0)</f>
        <v>711.4</v>
      </c>
      <c r="Q6463" s="2">
        <f>movie3[[#This Row],[gross]] * (inflation!B$226 / movie3[[#This Row],[CPI of Released Year]])</f>
        <v>919488794.13382077</v>
      </c>
      <c r="R6463" s="2">
        <f>movie3[[#This Row],[gross]]-movie3[[#This Row],[budget]]</f>
        <v>544421503</v>
      </c>
    </row>
    <row r="6464" spans="1:18" hidden="1" x14ac:dyDescent="0.25">
      <c r="A6464" t="s">
        <v>18742</v>
      </c>
      <c r="B6464" t="s">
        <v>16</v>
      </c>
      <c r="C6464" t="s">
        <v>34</v>
      </c>
      <c r="D6464">
        <v>2014</v>
      </c>
      <c r="E6464" t="s">
        <v>18743</v>
      </c>
      <c r="F6464">
        <v>7.7</v>
      </c>
      <c r="G6464" s="1">
        <v>607000</v>
      </c>
      <c r="H6464" t="s">
        <v>13534</v>
      </c>
      <c r="I6464" t="s">
        <v>15025</v>
      </c>
      <c r="J6464" t="s">
        <v>4203</v>
      </c>
      <c r="K6464" t="s">
        <v>22</v>
      </c>
      <c r="L6464" s="1">
        <v>81000000</v>
      </c>
      <c r="M6464" s="1">
        <v>414351546</v>
      </c>
      <c r="N6464" t="s">
        <v>180</v>
      </c>
      <c r="O6464">
        <v>129</v>
      </c>
      <c r="P6464" s="6" t="str">
        <f>_xlfn.XLOOKUP(movie3[[#This Row],[year]],inflation!E$2:E$225,inflation!F$2:F$225,,0)</f>
        <v>711.4</v>
      </c>
      <c r="Q6464" s="2">
        <f>movie3[[#This Row],[gross]] * (inflation!B$226 / movie3[[#This Row],[CPI of Released Year]])</f>
        <v>533286864.65785784</v>
      </c>
      <c r="R6464" s="2">
        <f>movie3[[#This Row],[gross]]-movie3[[#This Row],[budget]]</f>
        <v>333351546</v>
      </c>
    </row>
    <row r="6465" spans="1:18" hidden="1" x14ac:dyDescent="0.25">
      <c r="A6465" t="s">
        <v>18744</v>
      </c>
      <c r="B6465" t="s">
        <v>16</v>
      </c>
      <c r="C6465" t="s">
        <v>17</v>
      </c>
      <c r="D6465">
        <v>2014</v>
      </c>
      <c r="E6465" t="s">
        <v>18745</v>
      </c>
      <c r="F6465">
        <v>7.7</v>
      </c>
      <c r="G6465" s="1">
        <v>493000</v>
      </c>
      <c r="H6465" t="s">
        <v>12395</v>
      </c>
      <c r="I6465" t="s">
        <v>12395</v>
      </c>
      <c r="J6465" t="s">
        <v>17984</v>
      </c>
      <c r="K6465" t="s">
        <v>22</v>
      </c>
      <c r="L6465" s="1">
        <v>15000000</v>
      </c>
      <c r="M6465" s="1">
        <v>36869414</v>
      </c>
      <c r="N6465" t="s">
        <v>18746</v>
      </c>
      <c r="O6465">
        <v>108</v>
      </c>
      <c r="P6465" s="6" t="str">
        <f>_xlfn.XLOOKUP(movie3[[#This Row],[year]],inflation!E$2:E$225,inflation!F$2:F$225,,0)</f>
        <v>711.4</v>
      </c>
      <c r="Q6465" s="2">
        <f>movie3[[#This Row],[gross]] * (inflation!B$226 / movie3[[#This Row],[CPI of Released Year]])</f>
        <v>47452397.326960929</v>
      </c>
      <c r="R6465" s="2">
        <f>movie3[[#This Row],[gross]]-movie3[[#This Row],[budget]]</f>
        <v>21869414</v>
      </c>
    </row>
    <row r="6466" spans="1:18" hidden="1" x14ac:dyDescent="0.25">
      <c r="A6466" t="s">
        <v>18765</v>
      </c>
      <c r="B6466" t="s">
        <v>16</v>
      </c>
      <c r="C6466" t="s">
        <v>41</v>
      </c>
      <c r="D6466">
        <v>2014</v>
      </c>
      <c r="E6466" t="s">
        <v>18743</v>
      </c>
      <c r="F6466">
        <v>7.7</v>
      </c>
      <c r="G6466" s="1">
        <v>164000</v>
      </c>
      <c r="H6466" t="s">
        <v>18766</v>
      </c>
      <c r="I6466" t="s">
        <v>18766</v>
      </c>
      <c r="J6466" t="s">
        <v>18766</v>
      </c>
      <c r="K6466" t="s">
        <v>1878</v>
      </c>
      <c r="L6466" s="1">
        <v>1600000</v>
      </c>
      <c r="M6466" s="1">
        <v>7253160</v>
      </c>
      <c r="N6466" t="s">
        <v>18767</v>
      </c>
      <c r="O6466">
        <v>86</v>
      </c>
      <c r="P6466" s="6" t="str">
        <f>_xlfn.XLOOKUP(movie3[[#This Row],[year]],inflation!E$2:E$225,inflation!F$2:F$225,,0)</f>
        <v>711.4</v>
      </c>
      <c r="Q6466" s="2">
        <f>movie3[[#This Row],[gross]] * (inflation!B$226 / movie3[[#This Row],[CPI of Released Year]])</f>
        <v>9335104.4363227449</v>
      </c>
      <c r="R6466" s="2">
        <f>movie3[[#This Row],[gross]]-movie3[[#This Row],[budget]]</f>
        <v>5653160</v>
      </c>
    </row>
    <row r="6467" spans="1:18" hidden="1" x14ac:dyDescent="0.25">
      <c r="A6467" t="s">
        <v>18780</v>
      </c>
      <c r="B6467" t="s">
        <v>16</v>
      </c>
      <c r="C6467" t="s">
        <v>41</v>
      </c>
      <c r="D6467">
        <v>2014</v>
      </c>
      <c r="E6467" t="s">
        <v>18781</v>
      </c>
      <c r="F6467">
        <v>7.7</v>
      </c>
      <c r="G6467" s="1">
        <v>594000</v>
      </c>
      <c r="H6467" t="s">
        <v>11366</v>
      </c>
      <c r="I6467" t="s">
        <v>11366</v>
      </c>
      <c r="J6467" t="s">
        <v>1566</v>
      </c>
      <c r="K6467" t="s">
        <v>30</v>
      </c>
      <c r="L6467" s="1">
        <v>18000000</v>
      </c>
      <c r="M6467" s="1">
        <v>103215094</v>
      </c>
      <c r="N6467" t="s">
        <v>8628</v>
      </c>
      <c r="O6467">
        <v>119</v>
      </c>
      <c r="P6467" s="6" t="str">
        <f>_xlfn.XLOOKUP(movie3[[#This Row],[year]],inflation!E$2:E$225,inflation!F$2:F$225,,0)</f>
        <v>711.4</v>
      </c>
      <c r="Q6467" s="2">
        <f>movie3[[#This Row],[gross]] * (inflation!B$226 / movie3[[#This Row],[CPI of Released Year]])</f>
        <v>132841917.43941526</v>
      </c>
      <c r="R6467" s="2">
        <f>movie3[[#This Row],[gross]]-movie3[[#This Row],[budget]]</f>
        <v>85215094</v>
      </c>
    </row>
    <row r="6468" spans="1:18" hidden="1" x14ac:dyDescent="0.25">
      <c r="A6468" t="s">
        <v>18822</v>
      </c>
      <c r="B6468" t="s">
        <v>33</v>
      </c>
      <c r="C6468" t="s">
        <v>390</v>
      </c>
      <c r="D6468">
        <v>2014</v>
      </c>
      <c r="E6468" t="s">
        <v>18823</v>
      </c>
      <c r="F6468">
        <v>7.7</v>
      </c>
      <c r="G6468" s="1">
        <v>331000</v>
      </c>
      <c r="H6468" t="s">
        <v>18824</v>
      </c>
      <c r="I6468" t="s">
        <v>16242</v>
      </c>
      <c r="J6468" t="s">
        <v>18723</v>
      </c>
      <c r="K6468" t="s">
        <v>30</v>
      </c>
      <c r="L6468" s="1">
        <v>60000000</v>
      </c>
      <c r="M6468" s="1">
        <v>468060692</v>
      </c>
      <c r="N6468" t="s">
        <v>23</v>
      </c>
      <c r="O6468">
        <v>100</v>
      </c>
      <c r="P6468" s="6" t="str">
        <f>_xlfn.XLOOKUP(movie3[[#This Row],[year]],inflation!E$2:E$225,inflation!F$2:F$225,,0)</f>
        <v>711.4</v>
      </c>
      <c r="Q6468" s="2">
        <f>movie3[[#This Row],[gross]] * (inflation!B$226 / movie3[[#This Row],[CPI of Released Year]])</f>
        <v>602412664.59825706</v>
      </c>
      <c r="R6468" s="2">
        <f>movie3[[#This Row],[gross]]-movie3[[#This Row],[budget]]</f>
        <v>408060692</v>
      </c>
    </row>
    <row r="6469" spans="1:18" hidden="1" x14ac:dyDescent="0.25">
      <c r="A6469" t="s">
        <v>18830</v>
      </c>
      <c r="B6469" t="s">
        <v>2000</v>
      </c>
      <c r="C6469" t="s">
        <v>17</v>
      </c>
      <c r="D6469">
        <v>2014</v>
      </c>
      <c r="E6469" t="s">
        <v>18731</v>
      </c>
      <c r="F6469">
        <v>7.7</v>
      </c>
      <c r="G6469" s="1">
        <v>352000</v>
      </c>
      <c r="H6469" t="s">
        <v>17925</v>
      </c>
      <c r="I6469" t="s">
        <v>16102</v>
      </c>
      <c r="J6469" t="s">
        <v>18749</v>
      </c>
      <c r="K6469" t="s">
        <v>30</v>
      </c>
      <c r="L6469" s="1">
        <v>12000000</v>
      </c>
      <c r="M6469" s="1">
        <v>307166834</v>
      </c>
      <c r="N6469" t="s">
        <v>9112</v>
      </c>
      <c r="O6469">
        <v>126</v>
      </c>
      <c r="P6469" s="6" t="str">
        <f>_xlfn.XLOOKUP(movie3[[#This Row],[year]],inflation!E$2:E$225,inflation!F$2:F$225,,0)</f>
        <v>711.4</v>
      </c>
      <c r="Q6469" s="2">
        <f>movie3[[#This Row],[gross]] * (inflation!B$226 / movie3[[#This Row],[CPI of Released Year]])</f>
        <v>395335891.49620473</v>
      </c>
      <c r="R6469" s="2">
        <f>movie3[[#This Row],[gross]]-movie3[[#This Row],[budget]]</f>
        <v>295166834</v>
      </c>
    </row>
    <row r="6470" spans="1:18" hidden="1" x14ac:dyDescent="0.25">
      <c r="A6470" t="s">
        <v>18840</v>
      </c>
      <c r="B6470" t="s">
        <v>2000</v>
      </c>
      <c r="C6470" t="s">
        <v>63</v>
      </c>
      <c r="D6470">
        <v>2014</v>
      </c>
      <c r="E6470" t="s">
        <v>18841</v>
      </c>
      <c r="F6470">
        <v>7.7</v>
      </c>
      <c r="G6470" s="1">
        <v>417000</v>
      </c>
      <c r="H6470" t="s">
        <v>18842</v>
      </c>
      <c r="I6470" t="s">
        <v>18843</v>
      </c>
      <c r="J6470" t="s">
        <v>16895</v>
      </c>
      <c r="K6470" t="s">
        <v>22</v>
      </c>
      <c r="L6470" s="1">
        <v>15000000</v>
      </c>
      <c r="M6470" s="1">
        <v>123726688</v>
      </c>
      <c r="N6470" t="s">
        <v>2776</v>
      </c>
      <c r="O6470">
        <v>123</v>
      </c>
      <c r="P6470" s="6" t="str">
        <f>_xlfn.XLOOKUP(movie3[[#This Row],[year]],inflation!E$2:E$225,inflation!F$2:F$225,,0)</f>
        <v>711.4</v>
      </c>
      <c r="Q6470" s="2">
        <f>movie3[[#This Row],[gross]] * (inflation!B$226 / movie3[[#This Row],[CPI of Released Year]])</f>
        <v>159241152.00000003</v>
      </c>
      <c r="R6470" s="2">
        <f>movie3[[#This Row],[gross]]-movie3[[#This Row],[budget]]</f>
        <v>108726688</v>
      </c>
    </row>
    <row r="6471" spans="1:18" hidden="1" x14ac:dyDescent="0.25">
      <c r="A6471" t="s">
        <v>19147</v>
      </c>
      <c r="B6471" t="s">
        <v>33</v>
      </c>
      <c r="C6471" t="s">
        <v>390</v>
      </c>
      <c r="D6471">
        <v>2014</v>
      </c>
      <c r="E6471" t="s">
        <v>19148</v>
      </c>
      <c r="F6471">
        <v>7.7</v>
      </c>
      <c r="G6471" s="1">
        <v>35000</v>
      </c>
      <c r="H6471" t="s">
        <v>19149</v>
      </c>
      <c r="I6471" t="s">
        <v>19150</v>
      </c>
      <c r="J6471" t="s">
        <v>19151</v>
      </c>
      <c r="K6471" t="s">
        <v>2110</v>
      </c>
      <c r="M6471" s="1">
        <v>34949567</v>
      </c>
      <c r="N6471" t="s">
        <v>19152</v>
      </c>
      <c r="O6471">
        <v>103</v>
      </c>
      <c r="P6471" s="6" t="str">
        <f>_xlfn.XLOOKUP(movie3[[#This Row],[year]],inflation!E$2:E$225,inflation!F$2:F$225,,0)</f>
        <v>711.4</v>
      </c>
      <c r="Q6471" s="2">
        <f>movie3[[#This Row],[gross]] * (inflation!B$226 / movie3[[#This Row],[CPI of Released Year]])</f>
        <v>44981478.134945184</v>
      </c>
      <c r="R6471" s="2">
        <f>movie3[[#This Row],[gross]]-movie3[[#This Row],[budget]]</f>
        <v>34949567</v>
      </c>
    </row>
    <row r="6472" spans="1:18" hidden="1" x14ac:dyDescent="0.25">
      <c r="A6472" t="s">
        <v>18772</v>
      </c>
      <c r="B6472" t="s">
        <v>16</v>
      </c>
      <c r="C6472" t="s">
        <v>34</v>
      </c>
      <c r="D6472">
        <v>2014</v>
      </c>
      <c r="E6472" t="s">
        <v>18773</v>
      </c>
      <c r="F6472">
        <v>7.6</v>
      </c>
      <c r="G6472" s="1">
        <v>442000</v>
      </c>
      <c r="H6472" t="s">
        <v>11872</v>
      </c>
      <c r="I6472" t="s">
        <v>11872</v>
      </c>
      <c r="J6472" t="s">
        <v>6538</v>
      </c>
      <c r="K6472" t="s">
        <v>30</v>
      </c>
      <c r="L6472" s="1">
        <v>68000000</v>
      </c>
      <c r="M6472" s="1">
        <v>211822697</v>
      </c>
      <c r="N6472" t="s">
        <v>31</v>
      </c>
      <c r="O6472">
        <v>134</v>
      </c>
      <c r="P6472" s="6" t="str">
        <f>_xlfn.XLOOKUP(movie3[[#This Row],[year]],inflation!E$2:E$225,inflation!F$2:F$225,,0)</f>
        <v>711.4</v>
      </c>
      <c r="Q6472" s="2">
        <f>movie3[[#This Row],[gross]] * (inflation!B$226 / movie3[[#This Row],[CPI of Released Year]])</f>
        <v>272624207.72167557</v>
      </c>
      <c r="R6472" s="2">
        <f>movie3[[#This Row],[gross]]-movie3[[#This Row],[budget]]</f>
        <v>143822697</v>
      </c>
    </row>
    <row r="6473" spans="1:18" hidden="1" x14ac:dyDescent="0.25">
      <c r="A6473" t="s">
        <v>18883</v>
      </c>
      <c r="B6473" t="s">
        <v>2000</v>
      </c>
      <c r="C6473" t="s">
        <v>34</v>
      </c>
      <c r="D6473">
        <v>2014</v>
      </c>
      <c r="E6473" t="s">
        <v>18244</v>
      </c>
      <c r="F6473">
        <v>7.6</v>
      </c>
      <c r="G6473" s="1">
        <v>419000</v>
      </c>
      <c r="H6473" t="s">
        <v>9387</v>
      </c>
      <c r="I6473" t="s">
        <v>15928</v>
      </c>
      <c r="J6473" t="s">
        <v>3365</v>
      </c>
      <c r="K6473" t="s">
        <v>30</v>
      </c>
      <c r="L6473" s="1">
        <v>170000000</v>
      </c>
      <c r="M6473" s="1">
        <v>710644566</v>
      </c>
      <c r="N6473" t="s">
        <v>18884</v>
      </c>
      <c r="O6473">
        <v>130</v>
      </c>
      <c r="P6473" s="6" t="str">
        <f>_xlfn.XLOOKUP(movie3[[#This Row],[year]],inflation!E$2:E$225,inflation!F$2:F$225,,0)</f>
        <v>711.4</v>
      </c>
      <c r="Q6473" s="2">
        <f>movie3[[#This Row],[gross]] * (inflation!B$226 / movie3[[#This Row],[CPI of Released Year]])</f>
        <v>914627726.49648595</v>
      </c>
      <c r="R6473" s="2">
        <f>movie3[[#This Row],[gross]]-movie3[[#This Row],[budget]]</f>
        <v>540644566</v>
      </c>
    </row>
    <row r="6474" spans="1:18" hidden="1" x14ac:dyDescent="0.25">
      <c r="A6474" t="s">
        <v>5205</v>
      </c>
      <c r="B6474" t="s">
        <v>16</v>
      </c>
      <c r="C6474" t="s">
        <v>104</v>
      </c>
      <c r="D6474">
        <v>2014</v>
      </c>
      <c r="E6474" t="s">
        <v>19202</v>
      </c>
      <c r="F6474">
        <v>7.6</v>
      </c>
      <c r="G6474" s="1">
        <v>51000</v>
      </c>
      <c r="H6474" t="s">
        <v>13220</v>
      </c>
      <c r="I6474" t="s">
        <v>19203</v>
      </c>
      <c r="J6474" t="s">
        <v>19204</v>
      </c>
      <c r="K6474" t="s">
        <v>8402</v>
      </c>
      <c r="M6474" s="1">
        <v>4439481</v>
      </c>
      <c r="N6474" t="s">
        <v>19205</v>
      </c>
      <c r="O6474">
        <v>140</v>
      </c>
      <c r="P6474" s="6" t="str">
        <f>_xlfn.XLOOKUP(movie3[[#This Row],[year]],inflation!E$2:E$225,inflation!F$2:F$225,,0)</f>
        <v>711.4</v>
      </c>
      <c r="Q6474" s="2">
        <f>movie3[[#This Row],[gross]] * (inflation!B$226 / movie3[[#This Row],[CPI of Released Year]])</f>
        <v>5713788.0286758514</v>
      </c>
      <c r="R6474" s="2">
        <f>movie3[[#This Row],[gross]]-movie3[[#This Row],[budget]]</f>
        <v>4439481</v>
      </c>
    </row>
    <row r="6475" spans="1:18" hidden="1" x14ac:dyDescent="0.25">
      <c r="A6475" t="s">
        <v>18775</v>
      </c>
      <c r="B6475" t="s">
        <v>16</v>
      </c>
      <c r="C6475" t="s">
        <v>34</v>
      </c>
      <c r="D6475">
        <v>2014</v>
      </c>
      <c r="E6475" t="s">
        <v>18776</v>
      </c>
      <c r="F6475">
        <v>7.5</v>
      </c>
      <c r="G6475" s="1">
        <v>262000</v>
      </c>
      <c r="H6475" t="s">
        <v>16307</v>
      </c>
      <c r="I6475" t="s">
        <v>16307</v>
      </c>
      <c r="J6475" t="s">
        <v>2645</v>
      </c>
      <c r="K6475" t="s">
        <v>248</v>
      </c>
      <c r="L6475" s="1">
        <v>5100000</v>
      </c>
      <c r="M6475" s="1">
        <v>4942449</v>
      </c>
      <c r="N6475" t="s">
        <v>17236</v>
      </c>
      <c r="O6475">
        <v>97</v>
      </c>
      <c r="P6475" s="6" t="str">
        <f>_xlfn.XLOOKUP(movie3[[#This Row],[year]],inflation!E$2:E$225,inflation!F$2:F$225,,0)</f>
        <v>711.4</v>
      </c>
      <c r="Q6475" s="2">
        <f>movie3[[#This Row],[gross]] * (inflation!B$226 / movie3[[#This Row],[CPI of Released Year]])</f>
        <v>6361127.7824009005</v>
      </c>
      <c r="R6475" s="2">
        <f>movie3[[#This Row],[gross]]-movie3[[#This Row],[budget]]</f>
        <v>-157551</v>
      </c>
    </row>
    <row r="6476" spans="1:18" hidden="1" x14ac:dyDescent="0.25">
      <c r="A6476" t="s">
        <v>19058</v>
      </c>
      <c r="B6476" t="s">
        <v>2000</v>
      </c>
      <c r="C6476" t="s">
        <v>17</v>
      </c>
      <c r="D6476">
        <v>2014</v>
      </c>
      <c r="E6476" t="s">
        <v>19059</v>
      </c>
      <c r="F6476">
        <v>7.5</v>
      </c>
      <c r="G6476" s="1">
        <v>129000</v>
      </c>
      <c r="H6476" t="s">
        <v>19060</v>
      </c>
      <c r="I6476" t="s">
        <v>19060</v>
      </c>
      <c r="J6476" t="s">
        <v>8770</v>
      </c>
      <c r="K6476" t="s">
        <v>30</v>
      </c>
      <c r="L6476" s="1">
        <v>5000000</v>
      </c>
      <c r="M6476" s="1">
        <v>44779195</v>
      </c>
      <c r="N6476" t="s">
        <v>19061</v>
      </c>
      <c r="O6476">
        <v>101</v>
      </c>
      <c r="P6476" s="6" t="str">
        <f>_xlfn.XLOOKUP(movie3[[#This Row],[year]],inflation!E$2:E$225,inflation!F$2:F$225,,0)</f>
        <v>711.4</v>
      </c>
      <c r="Q6476" s="2">
        <f>movie3[[#This Row],[gross]] * (inflation!B$226 / movie3[[#This Row],[CPI of Released Year]])</f>
        <v>57632599.018836103</v>
      </c>
      <c r="R6476" s="2">
        <f>movie3[[#This Row],[gross]]-movie3[[#This Row],[budget]]</f>
        <v>39779195</v>
      </c>
    </row>
    <row r="6477" spans="1:18" hidden="1" x14ac:dyDescent="0.25">
      <c r="A6477" t="s">
        <v>19079</v>
      </c>
      <c r="B6477" t="s">
        <v>2000</v>
      </c>
      <c r="C6477" t="s">
        <v>63</v>
      </c>
      <c r="D6477">
        <v>2014</v>
      </c>
      <c r="E6477" t="s">
        <v>18776</v>
      </c>
      <c r="F6477">
        <v>7.5</v>
      </c>
      <c r="G6477" s="1">
        <v>88000</v>
      </c>
      <c r="H6477" t="s">
        <v>19080</v>
      </c>
      <c r="I6477" t="s">
        <v>19081</v>
      </c>
      <c r="J6477" t="s">
        <v>19082</v>
      </c>
      <c r="K6477" t="s">
        <v>22</v>
      </c>
      <c r="L6477" s="1">
        <v>20000000</v>
      </c>
      <c r="M6477" s="1">
        <v>66787908</v>
      </c>
      <c r="N6477" t="s">
        <v>15347</v>
      </c>
      <c r="O6477">
        <v>128</v>
      </c>
      <c r="P6477" s="6" t="str">
        <f>_xlfn.XLOOKUP(movie3[[#This Row],[year]],inflation!E$2:E$225,inflation!F$2:F$225,,0)</f>
        <v>711.4</v>
      </c>
      <c r="Q6477" s="2">
        <f>movie3[[#This Row],[gross]] * (inflation!B$226 / movie3[[#This Row],[CPI of Released Year]])</f>
        <v>85958685.078436896</v>
      </c>
      <c r="R6477" s="2">
        <f>movie3[[#This Row],[gross]]-movie3[[#This Row],[budget]]</f>
        <v>46787908</v>
      </c>
    </row>
    <row r="6478" spans="1:18" hidden="1" x14ac:dyDescent="0.25">
      <c r="A6478" t="s">
        <v>18726</v>
      </c>
      <c r="B6478" t="s">
        <v>16</v>
      </c>
      <c r="C6478" t="s">
        <v>34</v>
      </c>
      <c r="D6478">
        <v>2014</v>
      </c>
      <c r="E6478" t="s">
        <v>18727</v>
      </c>
      <c r="F6478">
        <v>7.4</v>
      </c>
      <c r="G6478" s="1">
        <v>565000</v>
      </c>
      <c r="H6478" t="s">
        <v>18728</v>
      </c>
      <c r="I6478" t="s">
        <v>18729</v>
      </c>
      <c r="J6478" t="s">
        <v>5079</v>
      </c>
      <c r="K6478" t="s">
        <v>30</v>
      </c>
      <c r="L6478" s="1">
        <v>20000000</v>
      </c>
      <c r="M6478" s="1">
        <v>86081711</v>
      </c>
      <c r="N6478" t="s">
        <v>10085</v>
      </c>
      <c r="O6478">
        <v>101</v>
      </c>
      <c r="P6478" s="6" t="str">
        <f>_xlfn.XLOOKUP(movie3[[#This Row],[year]],inflation!E$2:E$225,inflation!F$2:F$225,,0)</f>
        <v>711.4</v>
      </c>
      <c r="Q6478" s="2">
        <f>movie3[[#This Row],[gross]] * (inflation!B$226 / movie3[[#This Row],[CPI of Released Year]])</f>
        <v>110790574.34860839</v>
      </c>
      <c r="R6478" s="2">
        <f>movie3[[#This Row],[gross]]-movie3[[#This Row],[budget]]</f>
        <v>66081711</v>
      </c>
    </row>
    <row r="6479" spans="1:18" hidden="1" x14ac:dyDescent="0.25">
      <c r="A6479" t="s">
        <v>18752</v>
      </c>
      <c r="B6479" t="s">
        <v>2000</v>
      </c>
      <c r="C6479" t="s">
        <v>25</v>
      </c>
      <c r="D6479">
        <v>2014</v>
      </c>
      <c r="E6479" t="s">
        <v>18753</v>
      </c>
      <c r="F6479">
        <v>7.4</v>
      </c>
      <c r="G6479" s="1">
        <v>487000</v>
      </c>
      <c r="H6479" t="s">
        <v>6886</v>
      </c>
      <c r="I6479" t="s">
        <v>7969</v>
      </c>
      <c r="J6479" t="s">
        <v>8785</v>
      </c>
      <c r="K6479" t="s">
        <v>1878</v>
      </c>
      <c r="L6479" s="1">
        <v>250000000</v>
      </c>
      <c r="M6479" s="1">
        <v>962182865</v>
      </c>
      <c r="N6479" t="s">
        <v>2027</v>
      </c>
      <c r="O6479">
        <v>144</v>
      </c>
      <c r="P6479" s="6" t="str">
        <f>_xlfn.XLOOKUP(movie3[[#This Row],[year]],inflation!E$2:E$225,inflation!F$2:F$225,,0)</f>
        <v>711.4</v>
      </c>
      <c r="Q6479" s="2">
        <f>movie3[[#This Row],[gross]] * (inflation!B$226 / movie3[[#This Row],[CPI of Released Year]])</f>
        <v>1238367488.3244309</v>
      </c>
      <c r="R6479" s="2">
        <f>movie3[[#This Row],[gross]]-movie3[[#This Row],[budget]]</f>
        <v>712182865</v>
      </c>
    </row>
    <row r="6480" spans="1:18" hidden="1" x14ac:dyDescent="0.25">
      <c r="A6480" t="s">
        <v>18791</v>
      </c>
      <c r="B6480" t="s">
        <v>16</v>
      </c>
      <c r="C6480" t="s">
        <v>104</v>
      </c>
      <c r="D6480">
        <v>2014</v>
      </c>
      <c r="E6480" t="s">
        <v>18792</v>
      </c>
      <c r="F6480">
        <v>7.4</v>
      </c>
      <c r="G6480" s="1">
        <v>183000</v>
      </c>
      <c r="H6480" t="s">
        <v>10569</v>
      </c>
      <c r="I6480" t="s">
        <v>15599</v>
      </c>
      <c r="J6480" t="s">
        <v>4915</v>
      </c>
      <c r="K6480" t="s">
        <v>30</v>
      </c>
      <c r="L6480" s="1">
        <v>50000000</v>
      </c>
      <c r="M6480" s="1">
        <v>84419388</v>
      </c>
      <c r="N6480" t="s">
        <v>23</v>
      </c>
      <c r="O6480">
        <v>141</v>
      </c>
      <c r="P6480" s="6" t="str">
        <f>_xlfn.XLOOKUP(movie3[[#This Row],[year]],inflation!E$2:E$225,inflation!F$2:F$225,,0)</f>
        <v>711.4</v>
      </c>
      <c r="Q6480" s="2">
        <f>movie3[[#This Row],[gross]] * (inflation!B$226 / movie3[[#This Row],[CPI of Released Year]])</f>
        <v>108651098.75288166</v>
      </c>
      <c r="R6480" s="2">
        <f>movie3[[#This Row],[gross]]-movie3[[#This Row],[budget]]</f>
        <v>34419388</v>
      </c>
    </row>
    <row r="6481" spans="1:18" hidden="1" x14ac:dyDescent="0.25">
      <c r="A6481" t="s">
        <v>18971</v>
      </c>
      <c r="B6481" t="s">
        <v>16</v>
      </c>
      <c r="C6481" t="s">
        <v>17</v>
      </c>
      <c r="D6481">
        <v>2014</v>
      </c>
      <c r="E6481" t="s">
        <v>18972</v>
      </c>
      <c r="F6481">
        <v>7.4</v>
      </c>
      <c r="G6481" s="1">
        <v>119000</v>
      </c>
      <c r="H6481" t="s">
        <v>17434</v>
      </c>
      <c r="I6481" t="s">
        <v>17434</v>
      </c>
      <c r="J6481" t="s">
        <v>12945</v>
      </c>
      <c r="K6481" t="s">
        <v>30</v>
      </c>
      <c r="L6481" s="1">
        <v>1000000</v>
      </c>
      <c r="M6481" s="1">
        <v>481234</v>
      </c>
      <c r="N6481" t="s">
        <v>18973</v>
      </c>
      <c r="O6481">
        <v>106</v>
      </c>
      <c r="P6481" s="6" t="str">
        <f>_xlfn.XLOOKUP(movie3[[#This Row],[year]],inflation!E$2:E$225,inflation!F$2:F$225,,0)</f>
        <v>711.4</v>
      </c>
      <c r="Q6481" s="2">
        <f>movie3[[#This Row],[gross]] * (inflation!B$226 / movie3[[#This Row],[CPI of Released Year]])</f>
        <v>619367.23418611195</v>
      </c>
      <c r="R6481" s="2">
        <f>movie3[[#This Row],[gross]]-movie3[[#This Row],[budget]]</f>
        <v>-518766</v>
      </c>
    </row>
    <row r="6482" spans="1:18" hidden="1" x14ac:dyDescent="0.25">
      <c r="A6482" t="s">
        <v>18986</v>
      </c>
      <c r="B6482" t="s">
        <v>2000</v>
      </c>
      <c r="C6482" t="s">
        <v>63</v>
      </c>
      <c r="D6482">
        <v>2014</v>
      </c>
      <c r="E6482" t="s">
        <v>18987</v>
      </c>
      <c r="F6482">
        <v>7.4</v>
      </c>
      <c r="G6482" s="1">
        <v>28000</v>
      </c>
      <c r="H6482" t="s">
        <v>18988</v>
      </c>
      <c r="I6482" t="s">
        <v>18989</v>
      </c>
      <c r="J6482" t="s">
        <v>7783</v>
      </c>
      <c r="K6482" t="s">
        <v>18990</v>
      </c>
      <c r="L6482" s="1">
        <v>20000000</v>
      </c>
      <c r="M6482" s="1">
        <v>3396345</v>
      </c>
      <c r="N6482" t="s">
        <v>11132</v>
      </c>
      <c r="O6482">
        <v>110</v>
      </c>
      <c r="P6482" s="6" t="str">
        <f>_xlfn.XLOOKUP(movie3[[#This Row],[year]],inflation!E$2:E$225,inflation!F$2:F$225,,0)</f>
        <v>711.4</v>
      </c>
      <c r="Q6482" s="2">
        <f>movie3[[#This Row],[gross]] * (inflation!B$226 / movie3[[#This Row],[CPI of Released Year]])</f>
        <v>4371230.6466123145</v>
      </c>
      <c r="R6482" s="2">
        <f>movie3[[#This Row],[gross]]-movie3[[#This Row],[budget]]</f>
        <v>-16603655</v>
      </c>
    </row>
    <row r="6483" spans="1:18" hidden="1" x14ac:dyDescent="0.25">
      <c r="A6483" t="s">
        <v>19067</v>
      </c>
      <c r="B6483" t="s">
        <v>2000</v>
      </c>
      <c r="C6483" t="s">
        <v>63</v>
      </c>
      <c r="D6483">
        <v>2014</v>
      </c>
      <c r="E6483" t="s">
        <v>19068</v>
      </c>
      <c r="F6483">
        <v>7.4</v>
      </c>
      <c r="G6483" s="1">
        <v>37000</v>
      </c>
      <c r="H6483" t="s">
        <v>19069</v>
      </c>
      <c r="I6483" t="s">
        <v>16515</v>
      </c>
      <c r="J6483" t="s">
        <v>2627</v>
      </c>
      <c r="K6483" t="s">
        <v>30</v>
      </c>
      <c r="L6483" s="1">
        <v>10000000</v>
      </c>
      <c r="M6483" s="1">
        <v>28641776</v>
      </c>
      <c r="N6483" t="s">
        <v>16825</v>
      </c>
      <c r="O6483">
        <v>121</v>
      </c>
      <c r="P6483" s="6" t="str">
        <f>_xlfn.XLOOKUP(movie3[[#This Row],[year]],inflation!E$2:E$225,inflation!F$2:F$225,,0)</f>
        <v>711.4</v>
      </c>
      <c r="Q6483" s="2">
        <f>movie3[[#This Row],[gross]] * (inflation!B$226 / movie3[[#This Row],[CPI of Released Year]])</f>
        <v>36863101.076187804</v>
      </c>
      <c r="R6483" s="2">
        <f>movie3[[#This Row],[gross]]-movie3[[#This Row],[budget]]</f>
        <v>18641776</v>
      </c>
    </row>
    <row r="6484" spans="1:18" hidden="1" x14ac:dyDescent="0.25">
      <c r="A6484" t="s">
        <v>19244</v>
      </c>
      <c r="B6484" t="s">
        <v>16</v>
      </c>
      <c r="C6484" t="s">
        <v>17</v>
      </c>
      <c r="D6484">
        <v>2014</v>
      </c>
      <c r="E6484" t="s">
        <v>19245</v>
      </c>
      <c r="F6484">
        <v>7.4</v>
      </c>
      <c r="G6484" s="1">
        <v>57000</v>
      </c>
      <c r="H6484" t="s">
        <v>17425</v>
      </c>
      <c r="I6484" t="s">
        <v>17425</v>
      </c>
      <c r="J6484" t="s">
        <v>10591</v>
      </c>
      <c r="K6484" t="s">
        <v>3158</v>
      </c>
      <c r="M6484" s="1">
        <v>16887741</v>
      </c>
      <c r="N6484" t="s">
        <v>9442</v>
      </c>
      <c r="O6484">
        <v>102</v>
      </c>
      <c r="P6484" s="6" t="str">
        <f>_xlfn.XLOOKUP(movie3[[#This Row],[year]],inflation!E$2:E$225,inflation!F$2:F$225,,0)</f>
        <v>711.4</v>
      </c>
      <c r="Q6484" s="2">
        <f>movie3[[#This Row],[gross]] * (inflation!B$226 / movie3[[#This Row],[CPI of Released Year]])</f>
        <v>21735192.099522073</v>
      </c>
      <c r="R6484" s="2">
        <f>movie3[[#This Row],[gross]]-movie3[[#This Row],[budget]]</f>
        <v>16887741</v>
      </c>
    </row>
    <row r="6485" spans="1:18" hidden="1" x14ac:dyDescent="0.25">
      <c r="A6485" t="s">
        <v>18762</v>
      </c>
      <c r="B6485" t="s">
        <v>16</v>
      </c>
      <c r="C6485" t="s">
        <v>25</v>
      </c>
      <c r="D6485">
        <v>2014</v>
      </c>
      <c r="E6485" t="s">
        <v>18763</v>
      </c>
      <c r="F6485">
        <v>7.3</v>
      </c>
      <c r="G6485" s="1">
        <v>202000</v>
      </c>
      <c r="H6485" t="s">
        <v>9084</v>
      </c>
      <c r="I6485" t="s">
        <v>9084</v>
      </c>
      <c r="J6485" t="s">
        <v>9084</v>
      </c>
      <c r="K6485" t="s">
        <v>30</v>
      </c>
      <c r="L6485" s="1">
        <v>11000000</v>
      </c>
      <c r="M6485" s="1">
        <v>48428048</v>
      </c>
      <c r="N6485" t="s">
        <v>18764</v>
      </c>
      <c r="O6485">
        <v>114</v>
      </c>
      <c r="P6485" s="6" t="str">
        <f>_xlfn.XLOOKUP(movie3[[#This Row],[year]],inflation!E$2:E$225,inflation!F$2:F$225,,0)</f>
        <v>711.4</v>
      </c>
      <c r="Q6485" s="2">
        <f>movie3[[#This Row],[gross]] * (inflation!B$226 / movie3[[#This Row],[CPI of Released Year]])</f>
        <v>62328817.47090245</v>
      </c>
      <c r="R6485" s="2">
        <f>movie3[[#This Row],[gross]]-movie3[[#This Row],[budget]]</f>
        <v>37428048</v>
      </c>
    </row>
    <row r="6486" spans="1:18" hidden="1" x14ac:dyDescent="0.25">
      <c r="A6486" t="s">
        <v>18804</v>
      </c>
      <c r="B6486" t="s">
        <v>16</v>
      </c>
      <c r="C6486" t="s">
        <v>34</v>
      </c>
      <c r="D6486">
        <v>2014</v>
      </c>
      <c r="E6486" t="s">
        <v>18805</v>
      </c>
      <c r="F6486">
        <v>7.3</v>
      </c>
      <c r="G6486" s="1">
        <v>451000</v>
      </c>
      <c r="H6486" t="s">
        <v>85</v>
      </c>
      <c r="I6486" t="s">
        <v>16285</v>
      </c>
      <c r="J6486" t="s">
        <v>17201</v>
      </c>
      <c r="K6486" t="s">
        <v>30</v>
      </c>
      <c r="L6486" s="1">
        <v>58800000</v>
      </c>
      <c r="M6486" s="1">
        <v>547426372</v>
      </c>
      <c r="N6486" t="s">
        <v>23</v>
      </c>
      <c r="O6486">
        <v>133</v>
      </c>
      <c r="P6486" s="6" t="str">
        <f>_xlfn.XLOOKUP(movie3[[#This Row],[year]],inflation!E$2:E$225,inflation!F$2:F$225,,0)</f>
        <v>711.4</v>
      </c>
      <c r="Q6486" s="2">
        <f>movie3[[#This Row],[gross]] * (inflation!B$226 / movie3[[#This Row],[CPI of Released Year]])</f>
        <v>704559440.82541478</v>
      </c>
      <c r="R6486" s="2">
        <f>movie3[[#This Row],[gross]]-movie3[[#This Row],[budget]]</f>
        <v>488626372</v>
      </c>
    </row>
    <row r="6487" spans="1:18" hidden="1" x14ac:dyDescent="0.25">
      <c r="A6487" t="s">
        <v>18943</v>
      </c>
      <c r="B6487" t="s">
        <v>2000</v>
      </c>
      <c r="C6487" t="s">
        <v>63</v>
      </c>
      <c r="D6487">
        <v>2014</v>
      </c>
      <c r="E6487" t="s">
        <v>18944</v>
      </c>
      <c r="F6487">
        <v>7.3</v>
      </c>
      <c r="G6487" s="1">
        <v>27000</v>
      </c>
      <c r="H6487" t="s">
        <v>18945</v>
      </c>
      <c r="I6487" t="s">
        <v>18946</v>
      </c>
      <c r="J6487" t="s">
        <v>17984</v>
      </c>
      <c r="K6487" t="s">
        <v>22</v>
      </c>
      <c r="M6487" s="1">
        <v>5874883</v>
      </c>
      <c r="N6487" t="s">
        <v>6567</v>
      </c>
      <c r="O6487">
        <v>129</v>
      </c>
      <c r="P6487" s="6" t="str">
        <f>_xlfn.XLOOKUP(movie3[[#This Row],[year]],inflation!E$2:E$225,inflation!F$2:F$225,,0)</f>
        <v>711.4</v>
      </c>
      <c r="Q6487" s="2">
        <f>movie3[[#This Row],[gross]] * (inflation!B$226 / movie3[[#This Row],[CPI of Released Year]])</f>
        <v>7561207.3022209732</v>
      </c>
      <c r="R6487" s="2">
        <f>movie3[[#This Row],[gross]]-movie3[[#This Row],[budget]]</f>
        <v>5874883</v>
      </c>
    </row>
    <row r="6488" spans="1:18" hidden="1" x14ac:dyDescent="0.25">
      <c r="A6488" t="s">
        <v>18951</v>
      </c>
      <c r="B6488" t="s">
        <v>33</v>
      </c>
      <c r="C6488" t="s">
        <v>390</v>
      </c>
      <c r="D6488">
        <v>2014</v>
      </c>
      <c r="E6488" t="s">
        <v>18773</v>
      </c>
      <c r="F6488">
        <v>7.3</v>
      </c>
      <c r="G6488" s="1">
        <v>66000</v>
      </c>
      <c r="H6488" t="s">
        <v>18952</v>
      </c>
      <c r="I6488" t="s">
        <v>18952</v>
      </c>
      <c r="J6488" t="s">
        <v>13775</v>
      </c>
      <c r="K6488" t="s">
        <v>30</v>
      </c>
      <c r="L6488" s="1">
        <v>50000000</v>
      </c>
      <c r="M6488" s="1">
        <v>99783556</v>
      </c>
      <c r="N6488" t="s">
        <v>18953</v>
      </c>
      <c r="O6488">
        <v>95</v>
      </c>
      <c r="P6488" s="6" t="str">
        <f>_xlfn.XLOOKUP(movie3[[#This Row],[year]],inflation!E$2:E$225,inflation!F$2:F$225,,0)</f>
        <v>711.4</v>
      </c>
      <c r="Q6488" s="2">
        <f>movie3[[#This Row],[gross]] * (inflation!B$226 / movie3[[#This Row],[CPI of Released Year]])</f>
        <v>128425392.00674728</v>
      </c>
      <c r="R6488" s="2">
        <f>movie3[[#This Row],[gross]]-movie3[[#This Row],[budget]]</f>
        <v>49783556</v>
      </c>
    </row>
    <row r="6489" spans="1:18" hidden="1" x14ac:dyDescent="0.25">
      <c r="A6489" t="s">
        <v>19039</v>
      </c>
      <c r="B6489" t="s">
        <v>33</v>
      </c>
      <c r="C6489" t="s">
        <v>41</v>
      </c>
      <c r="D6489">
        <v>2014</v>
      </c>
      <c r="E6489" t="s">
        <v>18877</v>
      </c>
      <c r="F6489">
        <v>7.3</v>
      </c>
      <c r="G6489" s="1">
        <v>79000</v>
      </c>
      <c r="H6489" t="s">
        <v>2880</v>
      </c>
      <c r="I6489" t="s">
        <v>12658</v>
      </c>
      <c r="J6489" t="s">
        <v>10866</v>
      </c>
      <c r="K6489" t="s">
        <v>30</v>
      </c>
      <c r="L6489" s="1">
        <v>22000000</v>
      </c>
      <c r="M6489" s="1">
        <v>89514453</v>
      </c>
      <c r="N6489" t="s">
        <v>1547</v>
      </c>
      <c r="O6489">
        <v>122</v>
      </c>
      <c r="P6489" s="6" t="str">
        <f>_xlfn.XLOOKUP(movie3[[#This Row],[year]],inflation!E$2:E$225,inflation!F$2:F$225,,0)</f>
        <v>711.4</v>
      </c>
      <c r="Q6489" s="2">
        <f>movie3[[#This Row],[gross]] * (inflation!B$226 / movie3[[#This Row],[CPI of Released Year]])</f>
        <v>115208649.3770031</v>
      </c>
      <c r="R6489" s="2">
        <f>movie3[[#This Row],[gross]]-movie3[[#This Row],[budget]]</f>
        <v>67514453</v>
      </c>
    </row>
    <row r="6490" spans="1:18" hidden="1" x14ac:dyDescent="0.25">
      <c r="A6490" t="s">
        <v>19169</v>
      </c>
      <c r="B6490" t="s">
        <v>16</v>
      </c>
      <c r="C6490" t="s">
        <v>41</v>
      </c>
      <c r="D6490">
        <v>2014</v>
      </c>
      <c r="E6490" t="s">
        <v>19170</v>
      </c>
      <c r="F6490">
        <v>7.3</v>
      </c>
      <c r="G6490" s="1">
        <v>51000</v>
      </c>
      <c r="H6490" t="s">
        <v>19171</v>
      </c>
      <c r="I6490" t="s">
        <v>19171</v>
      </c>
      <c r="J6490" t="s">
        <v>19172</v>
      </c>
      <c r="K6490" t="s">
        <v>1094</v>
      </c>
      <c r="M6490" s="1">
        <v>4094339</v>
      </c>
      <c r="N6490" t="s">
        <v>19173</v>
      </c>
      <c r="O6490">
        <v>120</v>
      </c>
      <c r="P6490" s="6" t="str">
        <f>_xlfn.XLOOKUP(movie3[[#This Row],[year]],inflation!E$2:E$225,inflation!F$2:F$225,,0)</f>
        <v>711.4</v>
      </c>
      <c r="Q6490" s="2">
        <f>movie3[[#This Row],[gross]] * (inflation!B$226 / movie3[[#This Row],[CPI of Released Year]])</f>
        <v>5269576.593196515</v>
      </c>
      <c r="R6490" s="2">
        <f>movie3[[#This Row],[gross]]-movie3[[#This Row],[budget]]</f>
        <v>4094339</v>
      </c>
    </row>
    <row r="6491" spans="1:18" hidden="1" x14ac:dyDescent="0.25">
      <c r="A6491" t="s">
        <v>19174</v>
      </c>
      <c r="B6491" t="s">
        <v>2000</v>
      </c>
      <c r="C6491" t="s">
        <v>17</v>
      </c>
      <c r="D6491">
        <v>2014</v>
      </c>
      <c r="E6491" t="s">
        <v>19175</v>
      </c>
      <c r="F6491">
        <v>7.3</v>
      </c>
      <c r="G6491" s="1">
        <v>46000</v>
      </c>
      <c r="H6491" t="s">
        <v>11175</v>
      </c>
      <c r="I6491" t="s">
        <v>11175</v>
      </c>
      <c r="J6491" t="s">
        <v>15273</v>
      </c>
      <c r="K6491" t="s">
        <v>6945</v>
      </c>
      <c r="M6491" s="1">
        <v>9016922</v>
      </c>
      <c r="N6491" t="s">
        <v>19176</v>
      </c>
      <c r="O6491">
        <v>95</v>
      </c>
      <c r="P6491" s="6" t="str">
        <f>_xlfn.XLOOKUP(movie3[[#This Row],[year]],inflation!E$2:E$225,inflation!F$2:F$225,,0)</f>
        <v>711.4</v>
      </c>
      <c r="Q6491" s="2">
        <f>movie3[[#This Row],[gross]] * (inflation!B$226 / movie3[[#This Row],[CPI of Released Year]])</f>
        <v>11605136.046106271</v>
      </c>
      <c r="R6491" s="2">
        <f>movie3[[#This Row],[gross]]-movie3[[#This Row],[budget]]</f>
        <v>9016922</v>
      </c>
    </row>
    <row r="6492" spans="1:18" hidden="1" x14ac:dyDescent="0.25">
      <c r="A6492" t="s">
        <v>18754</v>
      </c>
      <c r="B6492" t="s">
        <v>16</v>
      </c>
      <c r="C6492" t="s">
        <v>34</v>
      </c>
      <c r="D6492">
        <v>2014</v>
      </c>
      <c r="E6492" t="s">
        <v>18755</v>
      </c>
      <c r="F6492">
        <v>7.2</v>
      </c>
      <c r="G6492" s="1">
        <v>344000</v>
      </c>
      <c r="H6492" t="s">
        <v>10324</v>
      </c>
      <c r="I6492" t="s">
        <v>3571</v>
      </c>
      <c r="J6492" t="s">
        <v>4127</v>
      </c>
      <c r="K6492" t="s">
        <v>30</v>
      </c>
      <c r="L6492" s="1">
        <v>55000000</v>
      </c>
      <c r="M6492" s="1">
        <v>192330738</v>
      </c>
      <c r="N6492" t="s">
        <v>31</v>
      </c>
      <c r="O6492">
        <v>132</v>
      </c>
      <c r="P6492" s="6" t="str">
        <f>_xlfn.XLOOKUP(movie3[[#This Row],[year]],inflation!E$2:E$225,inflation!F$2:F$225,,0)</f>
        <v>711.4</v>
      </c>
      <c r="Q6492" s="2">
        <f>movie3[[#This Row],[gross]] * (inflation!B$226 / movie3[[#This Row],[CPI of Released Year]])</f>
        <v>247537283.82457131</v>
      </c>
      <c r="R6492" s="2">
        <f>movie3[[#This Row],[gross]]-movie3[[#This Row],[budget]]</f>
        <v>137330738</v>
      </c>
    </row>
    <row r="6493" spans="1:18" hidden="1" x14ac:dyDescent="0.25">
      <c r="A6493" t="s">
        <v>18806</v>
      </c>
      <c r="B6493" t="s">
        <v>16</v>
      </c>
      <c r="C6493" t="s">
        <v>41</v>
      </c>
      <c r="D6493">
        <v>2014</v>
      </c>
      <c r="E6493" t="s">
        <v>18807</v>
      </c>
      <c r="F6493">
        <v>7.2</v>
      </c>
      <c r="G6493" s="1">
        <v>127000</v>
      </c>
      <c r="H6493" t="s">
        <v>18808</v>
      </c>
      <c r="I6493" t="s">
        <v>13204</v>
      </c>
      <c r="J6493" t="s">
        <v>17904</v>
      </c>
      <c r="K6493" t="s">
        <v>5820</v>
      </c>
      <c r="M6493" s="1">
        <v>25574387</v>
      </c>
      <c r="N6493" t="s">
        <v>18809</v>
      </c>
      <c r="O6493">
        <v>102</v>
      </c>
      <c r="P6493" s="6" t="str">
        <f>_xlfn.XLOOKUP(movie3[[#This Row],[year]],inflation!E$2:E$225,inflation!F$2:F$225,,0)</f>
        <v>711.4</v>
      </c>
      <c r="Q6493" s="2">
        <f>movie3[[#This Row],[gross]] * (inflation!B$226 / movie3[[#This Row],[CPI of Released Year]])</f>
        <v>32915249.841439418</v>
      </c>
      <c r="R6493" s="2">
        <f>movie3[[#This Row],[gross]]-movie3[[#This Row],[budget]]</f>
        <v>25574387</v>
      </c>
    </row>
    <row r="6494" spans="1:18" hidden="1" x14ac:dyDescent="0.25">
      <c r="A6494" t="s">
        <v>18821</v>
      </c>
      <c r="B6494" t="s">
        <v>2000</v>
      </c>
      <c r="C6494" t="s">
        <v>34</v>
      </c>
      <c r="D6494">
        <v>2014</v>
      </c>
      <c r="E6494" t="s">
        <v>18769</v>
      </c>
      <c r="F6494">
        <v>7.2</v>
      </c>
      <c r="G6494" s="1">
        <v>155000</v>
      </c>
      <c r="H6494" t="s">
        <v>11977</v>
      </c>
      <c r="I6494" t="s">
        <v>2096</v>
      </c>
      <c r="J6494" t="s">
        <v>18612</v>
      </c>
      <c r="K6494" t="s">
        <v>30</v>
      </c>
      <c r="L6494" s="1">
        <v>65000000</v>
      </c>
      <c r="M6494" s="1">
        <v>161459297</v>
      </c>
      <c r="N6494" t="s">
        <v>9140</v>
      </c>
      <c r="O6494">
        <v>137</v>
      </c>
      <c r="P6494" s="6" t="str">
        <f>_xlfn.XLOOKUP(movie3[[#This Row],[year]],inflation!E$2:E$225,inflation!F$2:F$225,,0)</f>
        <v>711.4</v>
      </c>
      <c r="Q6494" s="2">
        <f>movie3[[#This Row],[gross]] * (inflation!B$226 / movie3[[#This Row],[CPI of Released Year]])</f>
        <v>207804515.50913695</v>
      </c>
      <c r="R6494" s="2">
        <f>movie3[[#This Row],[gross]]-movie3[[#This Row],[budget]]</f>
        <v>96459297</v>
      </c>
    </row>
    <row r="6495" spans="1:18" hidden="1" x14ac:dyDescent="0.25">
      <c r="A6495" t="s">
        <v>18918</v>
      </c>
      <c r="B6495" t="s">
        <v>33</v>
      </c>
      <c r="C6495" t="s">
        <v>390</v>
      </c>
      <c r="D6495">
        <v>2014</v>
      </c>
      <c r="E6495" t="s">
        <v>18805</v>
      </c>
      <c r="F6495">
        <v>7.2</v>
      </c>
      <c r="G6495" s="1">
        <v>103000</v>
      </c>
      <c r="H6495" t="s">
        <v>18919</v>
      </c>
      <c r="I6495" t="s">
        <v>18919</v>
      </c>
      <c r="J6495" t="s">
        <v>18920</v>
      </c>
      <c r="K6495" t="s">
        <v>22</v>
      </c>
      <c r="L6495" s="1">
        <v>55000000</v>
      </c>
      <c r="M6495" s="1">
        <v>282377683</v>
      </c>
      <c r="N6495" t="s">
        <v>6858</v>
      </c>
      <c r="O6495">
        <v>95</v>
      </c>
      <c r="P6495" s="6" t="str">
        <f>_xlfn.XLOOKUP(movie3[[#This Row],[year]],inflation!E$2:E$225,inflation!F$2:F$225,,0)</f>
        <v>711.4</v>
      </c>
      <c r="Q6495" s="2">
        <f>movie3[[#This Row],[gross]] * (inflation!B$226 / movie3[[#This Row],[CPI of Released Year]])</f>
        <v>363431271.51363516</v>
      </c>
      <c r="R6495" s="2">
        <f>movie3[[#This Row],[gross]]-movie3[[#This Row],[budget]]</f>
        <v>227377683</v>
      </c>
    </row>
    <row r="6496" spans="1:18" hidden="1" x14ac:dyDescent="0.25">
      <c r="A6496" t="s">
        <v>19053</v>
      </c>
      <c r="B6496" t="s">
        <v>16</v>
      </c>
      <c r="C6496" t="s">
        <v>34</v>
      </c>
      <c r="D6496">
        <v>2014</v>
      </c>
      <c r="E6496" t="s">
        <v>19054</v>
      </c>
      <c r="F6496">
        <v>7.2</v>
      </c>
      <c r="G6496" s="1">
        <v>53000</v>
      </c>
      <c r="H6496" t="s">
        <v>19055</v>
      </c>
      <c r="I6496" t="s">
        <v>19056</v>
      </c>
      <c r="J6496" t="s">
        <v>18612</v>
      </c>
      <c r="K6496" t="s">
        <v>22</v>
      </c>
      <c r="M6496" s="1">
        <v>3062178</v>
      </c>
      <c r="N6496" t="s">
        <v>19057</v>
      </c>
      <c r="O6496">
        <v>99</v>
      </c>
      <c r="P6496" s="6" t="str">
        <f>_xlfn.XLOOKUP(movie3[[#This Row],[year]],inflation!E$2:E$225,inflation!F$2:F$225,,0)</f>
        <v>711.4</v>
      </c>
      <c r="Q6496" s="2">
        <f>movie3[[#This Row],[gross]] * (inflation!B$226 / movie3[[#This Row],[CPI of Released Year]])</f>
        <v>3941144.4711835822</v>
      </c>
      <c r="R6496" s="2">
        <f>movie3[[#This Row],[gross]]-movie3[[#This Row],[budget]]</f>
        <v>3062178</v>
      </c>
    </row>
    <row r="6497" spans="1:18" hidden="1" x14ac:dyDescent="0.25">
      <c r="A6497" t="s">
        <v>19128</v>
      </c>
      <c r="B6497" t="s">
        <v>2000</v>
      </c>
      <c r="C6497" t="s">
        <v>41</v>
      </c>
      <c r="D6497">
        <v>2014</v>
      </c>
      <c r="E6497" t="s">
        <v>18727</v>
      </c>
      <c r="F6497">
        <v>7.2</v>
      </c>
      <c r="G6497" s="1">
        <v>98000</v>
      </c>
      <c r="H6497" t="s">
        <v>19129</v>
      </c>
      <c r="I6497" t="s">
        <v>19129</v>
      </c>
      <c r="J6497" t="s">
        <v>547</v>
      </c>
      <c r="K6497" t="s">
        <v>30</v>
      </c>
      <c r="L6497" s="1">
        <v>13000000</v>
      </c>
      <c r="M6497" s="1">
        <v>54837234</v>
      </c>
      <c r="N6497" t="s">
        <v>18884</v>
      </c>
      <c r="O6497">
        <v>102</v>
      </c>
      <c r="P6497" s="6" t="str">
        <f>_xlfn.XLOOKUP(movie3[[#This Row],[year]],inflation!E$2:E$225,inflation!F$2:F$225,,0)</f>
        <v>711.4</v>
      </c>
      <c r="Q6497" s="2">
        <f>movie3[[#This Row],[gross]] * (inflation!B$226 / movie3[[#This Row],[CPI of Released Year]])</f>
        <v>70577693.913972452</v>
      </c>
      <c r="R6497" s="2">
        <f>movie3[[#This Row],[gross]]-movie3[[#This Row],[budget]]</f>
        <v>41837234</v>
      </c>
    </row>
    <row r="6498" spans="1:18" hidden="1" x14ac:dyDescent="0.25">
      <c r="A6498" t="s">
        <v>18849</v>
      </c>
      <c r="B6498" t="s">
        <v>16</v>
      </c>
      <c r="C6498" t="s">
        <v>104</v>
      </c>
      <c r="D6498">
        <v>2014</v>
      </c>
      <c r="E6498" t="s">
        <v>18850</v>
      </c>
      <c r="F6498">
        <v>7.1</v>
      </c>
      <c r="G6498" s="1">
        <v>146000</v>
      </c>
      <c r="H6498" t="s">
        <v>18851</v>
      </c>
      <c r="I6498" t="s">
        <v>18852</v>
      </c>
      <c r="J6498" t="s">
        <v>15693</v>
      </c>
      <c r="K6498" t="s">
        <v>30</v>
      </c>
      <c r="L6498" s="1">
        <v>12600000</v>
      </c>
      <c r="M6498" s="1">
        <v>18658381</v>
      </c>
      <c r="N6498" t="s">
        <v>18853</v>
      </c>
      <c r="O6498">
        <v>106</v>
      </c>
      <c r="P6498" s="6" t="str">
        <f>_xlfn.XLOOKUP(movie3[[#This Row],[year]],inflation!E$2:E$225,inflation!F$2:F$225,,0)</f>
        <v>711.4</v>
      </c>
      <c r="Q6498" s="2">
        <f>movie3[[#This Row],[gross]] * (inflation!B$226 / movie3[[#This Row],[CPI of Released Year]])</f>
        <v>24014075.967950523</v>
      </c>
      <c r="R6498" s="2">
        <f>movie3[[#This Row],[gross]]-movie3[[#This Row],[budget]]</f>
        <v>6058381</v>
      </c>
    </row>
    <row r="6499" spans="1:18" hidden="1" x14ac:dyDescent="0.25">
      <c r="A6499" t="s">
        <v>18871</v>
      </c>
      <c r="B6499" t="s">
        <v>16</v>
      </c>
      <c r="C6499" t="s">
        <v>25</v>
      </c>
      <c r="D6499">
        <v>2014</v>
      </c>
      <c r="E6499" t="s">
        <v>18793</v>
      </c>
      <c r="F6499">
        <v>7.1</v>
      </c>
      <c r="G6499" s="1">
        <v>123000</v>
      </c>
      <c r="H6499" t="s">
        <v>16335</v>
      </c>
      <c r="I6499" t="s">
        <v>9852</v>
      </c>
      <c r="J6499" t="s">
        <v>7783</v>
      </c>
      <c r="K6499" t="s">
        <v>30</v>
      </c>
      <c r="L6499" s="1">
        <v>15000000</v>
      </c>
      <c r="M6499" s="1">
        <v>52501541</v>
      </c>
      <c r="N6499" t="s">
        <v>18872</v>
      </c>
      <c r="O6499">
        <v>115</v>
      </c>
      <c r="P6499" s="6" t="str">
        <f>_xlfn.XLOOKUP(movie3[[#This Row],[year]],inflation!E$2:E$225,inflation!F$2:F$225,,0)</f>
        <v>711.4</v>
      </c>
      <c r="Q6499" s="2">
        <f>movie3[[#This Row],[gross]] * (inflation!B$226 / movie3[[#This Row],[CPI of Released Year]])</f>
        <v>67571564.435760483</v>
      </c>
      <c r="R6499" s="2">
        <f>movie3[[#This Row],[gross]]-movie3[[#This Row],[budget]]</f>
        <v>37501541</v>
      </c>
    </row>
    <row r="6500" spans="1:18" hidden="1" x14ac:dyDescent="0.25">
      <c r="A6500" t="s">
        <v>19089</v>
      </c>
      <c r="B6500" t="s">
        <v>16</v>
      </c>
      <c r="C6500" t="s">
        <v>41</v>
      </c>
      <c r="D6500">
        <v>2014</v>
      </c>
      <c r="E6500" t="s">
        <v>18877</v>
      </c>
      <c r="F6500">
        <v>7.1</v>
      </c>
      <c r="G6500" s="1">
        <v>37000</v>
      </c>
      <c r="H6500" t="s">
        <v>19090</v>
      </c>
      <c r="I6500" t="s">
        <v>19091</v>
      </c>
      <c r="J6500" t="s">
        <v>16995</v>
      </c>
      <c r="K6500" t="s">
        <v>30</v>
      </c>
      <c r="L6500" s="1">
        <v>100000</v>
      </c>
      <c r="M6500" s="1">
        <v>596933</v>
      </c>
      <c r="N6500" t="s">
        <v>19092</v>
      </c>
      <c r="O6500">
        <v>91</v>
      </c>
      <c r="P6500" s="6" t="str">
        <f>_xlfn.XLOOKUP(movie3[[#This Row],[year]],inflation!E$2:E$225,inflation!F$2:F$225,,0)</f>
        <v>711.4</v>
      </c>
      <c r="Q6500" s="2">
        <f>movie3[[#This Row],[gross]] * (inflation!B$226 / movie3[[#This Row],[CPI of Released Year]])</f>
        <v>768276.43351138604</v>
      </c>
      <c r="R6500" s="2">
        <f>movie3[[#This Row],[gross]]-movie3[[#This Row],[budget]]</f>
        <v>496933</v>
      </c>
    </row>
    <row r="6501" spans="1:18" hidden="1" x14ac:dyDescent="0.25">
      <c r="A6501" t="s">
        <v>19261</v>
      </c>
      <c r="B6501" t="s">
        <v>16</v>
      </c>
      <c r="C6501" t="s">
        <v>17</v>
      </c>
      <c r="D6501">
        <v>2014</v>
      </c>
      <c r="E6501" t="s">
        <v>19262</v>
      </c>
      <c r="F6501">
        <v>7.1</v>
      </c>
      <c r="G6501" s="1">
        <v>32000</v>
      </c>
      <c r="H6501" t="s">
        <v>19263</v>
      </c>
      <c r="I6501" t="s">
        <v>19263</v>
      </c>
      <c r="J6501" t="s">
        <v>17690</v>
      </c>
      <c r="K6501" t="s">
        <v>30</v>
      </c>
      <c r="L6501" s="1">
        <v>8000000</v>
      </c>
      <c r="M6501" s="1">
        <v>1828232</v>
      </c>
      <c r="N6501" t="s">
        <v>19264</v>
      </c>
      <c r="O6501">
        <v>112</v>
      </c>
      <c r="P6501" s="6" t="str">
        <f>_xlfn.XLOOKUP(movie3[[#This Row],[year]],inflation!E$2:E$225,inflation!F$2:F$225,,0)</f>
        <v>711.4</v>
      </c>
      <c r="Q6501" s="2">
        <f>movie3[[#This Row],[gross]] * (inflation!B$226 / movie3[[#This Row],[CPI of Released Year]])</f>
        <v>2353007.0553837507</v>
      </c>
      <c r="R6501" s="2">
        <f>movie3[[#This Row],[gross]]-movie3[[#This Row],[budget]]</f>
        <v>-6171768</v>
      </c>
    </row>
    <row r="6502" spans="1:18" hidden="1" x14ac:dyDescent="0.25">
      <c r="A6502" t="s">
        <v>18816</v>
      </c>
      <c r="B6502" t="s">
        <v>33</v>
      </c>
      <c r="C6502" t="s">
        <v>34</v>
      </c>
      <c r="D6502">
        <v>2014</v>
      </c>
      <c r="E6502" t="s">
        <v>18763</v>
      </c>
      <c r="F6502">
        <v>7</v>
      </c>
      <c r="G6502" s="1">
        <v>353000</v>
      </c>
      <c r="H6502" t="s">
        <v>18817</v>
      </c>
      <c r="I6502" t="s">
        <v>6250</v>
      </c>
      <c r="J6502" t="s">
        <v>11977</v>
      </c>
      <c r="K6502" t="s">
        <v>30</v>
      </c>
      <c r="L6502" s="1">
        <v>180000000</v>
      </c>
      <c r="M6502" s="1">
        <v>758411779</v>
      </c>
      <c r="N6502" t="s">
        <v>18818</v>
      </c>
      <c r="O6502">
        <v>97</v>
      </c>
      <c r="P6502" s="6" t="str">
        <f>_xlfn.XLOOKUP(movie3[[#This Row],[year]],inflation!E$2:E$225,inflation!F$2:F$225,,0)</f>
        <v>711.4</v>
      </c>
      <c r="Q6502" s="2">
        <f>movie3[[#This Row],[gross]] * (inflation!B$226 / movie3[[#This Row],[CPI of Released Year]])</f>
        <v>976106023.12679231</v>
      </c>
      <c r="R6502" s="2">
        <f>movie3[[#This Row],[gross]]-movie3[[#This Row],[budget]]</f>
        <v>578411779</v>
      </c>
    </row>
    <row r="6503" spans="1:18" hidden="1" x14ac:dyDescent="0.25">
      <c r="A6503" t="s">
        <v>18873</v>
      </c>
      <c r="B6503" t="s">
        <v>16</v>
      </c>
      <c r="C6503" t="s">
        <v>63</v>
      </c>
      <c r="D6503">
        <v>2014</v>
      </c>
      <c r="E6503" t="s">
        <v>18805</v>
      </c>
      <c r="F6503">
        <v>7</v>
      </c>
      <c r="G6503" s="1">
        <v>137000</v>
      </c>
      <c r="H6503" t="s">
        <v>14232</v>
      </c>
      <c r="I6503" t="s">
        <v>3420</v>
      </c>
      <c r="J6503" t="s">
        <v>13999</v>
      </c>
      <c r="K6503" t="s">
        <v>30</v>
      </c>
      <c r="L6503" s="1">
        <v>24000000</v>
      </c>
      <c r="M6503" s="1">
        <v>19206513</v>
      </c>
      <c r="N6503" t="s">
        <v>18242</v>
      </c>
      <c r="O6503">
        <v>134</v>
      </c>
      <c r="P6503" s="6" t="str">
        <f>_xlfn.XLOOKUP(movie3[[#This Row],[year]],inflation!E$2:E$225,inflation!F$2:F$225,,0)</f>
        <v>711.4</v>
      </c>
      <c r="Q6503" s="2">
        <f>movie3[[#This Row],[gross]] * (inflation!B$226 / movie3[[#This Row],[CPI of Released Year]])</f>
        <v>24719543.579983134</v>
      </c>
      <c r="R6503" s="2">
        <f>movie3[[#This Row],[gross]]-movie3[[#This Row],[budget]]</f>
        <v>-4793487</v>
      </c>
    </row>
    <row r="6504" spans="1:18" hidden="1" x14ac:dyDescent="0.25">
      <c r="A6504" t="s">
        <v>18881</v>
      </c>
      <c r="B6504" t="s">
        <v>16</v>
      </c>
      <c r="C6504" t="s">
        <v>34</v>
      </c>
      <c r="D6504">
        <v>2014</v>
      </c>
      <c r="E6504" t="s">
        <v>18882</v>
      </c>
      <c r="F6504">
        <v>7</v>
      </c>
      <c r="G6504" s="1">
        <v>354000</v>
      </c>
      <c r="H6504" t="s">
        <v>16242</v>
      </c>
      <c r="I6504" t="s">
        <v>12130</v>
      </c>
      <c r="J6504" t="s">
        <v>14630</v>
      </c>
      <c r="K6504" t="s">
        <v>30</v>
      </c>
      <c r="L6504" s="1">
        <v>50000000</v>
      </c>
      <c r="M6504" s="1">
        <v>331333876</v>
      </c>
      <c r="N6504" t="s">
        <v>31</v>
      </c>
      <c r="O6504">
        <v>112</v>
      </c>
      <c r="P6504" s="6" t="str">
        <f>_xlfn.XLOOKUP(movie3[[#This Row],[year]],inflation!E$2:E$225,inflation!F$2:F$225,,0)</f>
        <v>711.4</v>
      </c>
      <c r="Q6504" s="2">
        <f>movie3[[#This Row],[gross]] * (inflation!B$226 / movie3[[#This Row],[CPI of Released Year]])</f>
        <v>426439832.53528261</v>
      </c>
      <c r="R6504" s="2">
        <f>movie3[[#This Row],[gross]]-movie3[[#This Row],[budget]]</f>
        <v>281333876</v>
      </c>
    </row>
    <row r="6505" spans="1:18" hidden="1" x14ac:dyDescent="0.25">
      <c r="A6505" t="s">
        <v>19019</v>
      </c>
      <c r="B6505" t="s">
        <v>16</v>
      </c>
      <c r="C6505" t="s">
        <v>34</v>
      </c>
      <c r="D6505">
        <v>2014</v>
      </c>
      <c r="E6505" t="s">
        <v>19020</v>
      </c>
      <c r="F6505">
        <v>7</v>
      </c>
      <c r="G6505" s="1">
        <v>68000</v>
      </c>
      <c r="H6505" t="s">
        <v>17289</v>
      </c>
      <c r="I6505" t="s">
        <v>17289</v>
      </c>
      <c r="J6505" t="s">
        <v>18406</v>
      </c>
      <c r="K6505" t="s">
        <v>30</v>
      </c>
      <c r="L6505" s="1">
        <v>20000000</v>
      </c>
      <c r="M6505" s="1">
        <v>12007070</v>
      </c>
      <c r="N6505" t="s">
        <v>17291</v>
      </c>
      <c r="O6505">
        <v>125</v>
      </c>
      <c r="P6505" s="6" t="str">
        <f>_xlfn.XLOOKUP(movie3[[#This Row],[year]],inflation!E$2:E$225,inflation!F$2:F$225,,0)</f>
        <v>711.4</v>
      </c>
      <c r="Q6505" s="2">
        <f>movie3[[#This Row],[gross]] * (inflation!B$226 / movie3[[#This Row],[CPI of Released Year]])</f>
        <v>15453575.052010123</v>
      </c>
      <c r="R6505" s="2">
        <f>movie3[[#This Row],[gross]]-movie3[[#This Row],[budget]]</f>
        <v>-7992930</v>
      </c>
    </row>
    <row r="6506" spans="1:18" hidden="1" x14ac:dyDescent="0.25">
      <c r="A6506" t="s">
        <v>19070</v>
      </c>
      <c r="B6506" t="s">
        <v>2000</v>
      </c>
      <c r="C6506" t="s">
        <v>63</v>
      </c>
      <c r="D6506">
        <v>2014</v>
      </c>
      <c r="E6506" t="s">
        <v>18769</v>
      </c>
      <c r="F6506">
        <v>7</v>
      </c>
      <c r="G6506" s="1">
        <v>88000</v>
      </c>
      <c r="H6506" t="s">
        <v>2671</v>
      </c>
      <c r="I6506" t="s">
        <v>5779</v>
      </c>
      <c r="J6506" t="s">
        <v>15071</v>
      </c>
      <c r="K6506" t="s">
        <v>30</v>
      </c>
      <c r="L6506" s="1">
        <v>10000000</v>
      </c>
      <c r="M6506" s="1">
        <v>29253166</v>
      </c>
      <c r="N6506" t="s">
        <v>13873</v>
      </c>
      <c r="O6506">
        <v>106</v>
      </c>
      <c r="P6506" s="6" t="str">
        <f>_xlfn.XLOOKUP(movie3[[#This Row],[year]],inflation!E$2:E$225,inflation!F$2:F$225,,0)</f>
        <v>711.4</v>
      </c>
      <c r="Q6506" s="2">
        <f>movie3[[#This Row],[gross]] * (inflation!B$226 / movie3[[#This Row],[CPI of Released Year]])</f>
        <v>37649984.241776779</v>
      </c>
      <c r="R6506" s="2">
        <f>movie3[[#This Row],[gross]]-movie3[[#This Row],[budget]]</f>
        <v>19253166</v>
      </c>
    </row>
    <row r="6507" spans="1:18" hidden="1" x14ac:dyDescent="0.25">
      <c r="A6507" t="s">
        <v>19075</v>
      </c>
      <c r="B6507" t="s">
        <v>16</v>
      </c>
      <c r="C6507" t="s">
        <v>17</v>
      </c>
      <c r="D6507">
        <v>2014</v>
      </c>
      <c r="E6507" t="s">
        <v>19076</v>
      </c>
      <c r="F6507">
        <v>7</v>
      </c>
      <c r="G6507" s="1">
        <v>73000</v>
      </c>
      <c r="H6507" t="s">
        <v>7005</v>
      </c>
      <c r="I6507" t="s">
        <v>19077</v>
      </c>
      <c r="J6507" t="s">
        <v>7005</v>
      </c>
      <c r="K6507" t="s">
        <v>248</v>
      </c>
      <c r="L6507" s="1">
        <v>22500000</v>
      </c>
      <c r="M6507" s="1">
        <v>38176317</v>
      </c>
      <c r="N6507" t="s">
        <v>19078</v>
      </c>
      <c r="O6507">
        <v>111</v>
      </c>
      <c r="P6507" s="6" t="str">
        <f>_xlfn.XLOOKUP(movie3[[#This Row],[year]],inflation!E$2:E$225,inflation!F$2:F$225,,0)</f>
        <v>711.4</v>
      </c>
      <c r="Q6507" s="2">
        <f>movie3[[#This Row],[gross]] * (inflation!B$226 / movie3[[#This Row],[CPI of Released Year]])</f>
        <v>49134433.293786906</v>
      </c>
      <c r="R6507" s="2">
        <f>movie3[[#This Row],[gross]]-movie3[[#This Row],[budget]]</f>
        <v>15676317</v>
      </c>
    </row>
    <row r="6508" spans="1:18" hidden="1" x14ac:dyDescent="0.25">
      <c r="A6508" t="s">
        <v>19087</v>
      </c>
      <c r="B6508" t="s">
        <v>33</v>
      </c>
      <c r="C6508" t="s">
        <v>63</v>
      </c>
      <c r="D6508">
        <v>2014</v>
      </c>
      <c r="E6508" t="s">
        <v>18795</v>
      </c>
      <c r="F6508">
        <v>7</v>
      </c>
      <c r="G6508" s="1">
        <v>44000</v>
      </c>
      <c r="H6508" t="s">
        <v>15199</v>
      </c>
      <c r="I6508" t="s">
        <v>13156</v>
      </c>
      <c r="J6508" t="s">
        <v>19088</v>
      </c>
      <c r="K6508" t="s">
        <v>30</v>
      </c>
      <c r="L6508" s="1">
        <v>25000000</v>
      </c>
      <c r="M6508" s="1">
        <v>38483455</v>
      </c>
      <c r="N6508" t="s">
        <v>1725</v>
      </c>
      <c r="O6508">
        <v>124</v>
      </c>
      <c r="P6508" s="6" t="str">
        <f>_xlfn.XLOOKUP(movie3[[#This Row],[year]],inflation!E$2:E$225,inflation!F$2:F$225,,0)</f>
        <v>711.4</v>
      </c>
      <c r="Q6508" s="2">
        <f>movie3[[#This Row],[gross]] * (inflation!B$226 / movie3[[#This Row],[CPI of Released Year]])</f>
        <v>49529732.074782126</v>
      </c>
      <c r="R6508" s="2">
        <f>movie3[[#This Row],[gross]]-movie3[[#This Row],[budget]]</f>
        <v>13483455</v>
      </c>
    </row>
    <row r="6509" spans="1:18" hidden="1" x14ac:dyDescent="0.25">
      <c r="A6509" t="s">
        <v>19120</v>
      </c>
      <c r="B6509" t="s">
        <v>2000</v>
      </c>
      <c r="C6509" t="s">
        <v>63</v>
      </c>
      <c r="D6509">
        <v>2014</v>
      </c>
      <c r="E6509" t="s">
        <v>18258</v>
      </c>
      <c r="F6509">
        <v>7</v>
      </c>
      <c r="G6509" s="1">
        <v>42000</v>
      </c>
      <c r="H6509" t="s">
        <v>3351</v>
      </c>
      <c r="I6509" t="s">
        <v>12658</v>
      </c>
      <c r="J6509" t="s">
        <v>10137</v>
      </c>
      <c r="K6509" t="s">
        <v>30</v>
      </c>
      <c r="L6509" s="1">
        <v>19000000</v>
      </c>
      <c r="M6509" s="1">
        <v>5578519</v>
      </c>
      <c r="N6509" t="s">
        <v>19121</v>
      </c>
      <c r="O6509">
        <v>115</v>
      </c>
      <c r="P6509" s="6" t="str">
        <f>_xlfn.XLOOKUP(movie3[[#This Row],[year]],inflation!E$2:E$225,inflation!F$2:F$225,,0)</f>
        <v>711.4</v>
      </c>
      <c r="Q6509" s="2">
        <f>movie3[[#This Row],[gross]] * (inflation!B$226 / movie3[[#This Row],[CPI of Released Year]])</f>
        <v>7179775.0863086879</v>
      </c>
      <c r="R6509" s="2">
        <f>movie3[[#This Row],[gross]]-movie3[[#This Row],[budget]]</f>
        <v>-13421481</v>
      </c>
    </row>
    <row r="6510" spans="1:18" hidden="1" x14ac:dyDescent="0.25">
      <c r="A6510" t="s">
        <v>19185</v>
      </c>
      <c r="B6510" t="s">
        <v>16</v>
      </c>
      <c r="C6510" t="s">
        <v>25</v>
      </c>
      <c r="D6510">
        <v>2014</v>
      </c>
      <c r="E6510" t="s">
        <v>19186</v>
      </c>
      <c r="F6510">
        <v>7</v>
      </c>
      <c r="G6510" s="1">
        <v>46000</v>
      </c>
      <c r="H6510" t="s">
        <v>6505</v>
      </c>
      <c r="I6510" t="s">
        <v>19187</v>
      </c>
      <c r="J6510" t="s">
        <v>13518</v>
      </c>
      <c r="K6510" t="s">
        <v>5820</v>
      </c>
      <c r="M6510" s="1">
        <v>6337728</v>
      </c>
      <c r="N6510" t="s">
        <v>16896</v>
      </c>
      <c r="O6510">
        <v>114</v>
      </c>
      <c r="P6510" s="6" t="str">
        <f>_xlfn.XLOOKUP(movie3[[#This Row],[year]],inflation!E$2:E$225,inflation!F$2:F$225,,0)</f>
        <v>711.4</v>
      </c>
      <c r="Q6510" s="2">
        <f>movie3[[#This Row],[gross]] * (inflation!B$226 / movie3[[#This Row],[CPI of Released Year]])</f>
        <v>8156907.1644644374</v>
      </c>
      <c r="R6510" s="2">
        <f>movie3[[#This Row],[gross]]-movie3[[#This Row],[budget]]</f>
        <v>6337728</v>
      </c>
    </row>
    <row r="6511" spans="1:18" hidden="1" x14ac:dyDescent="0.25">
      <c r="A6511" t="s">
        <v>19218</v>
      </c>
      <c r="B6511" t="s">
        <v>16</v>
      </c>
      <c r="C6511" t="s">
        <v>41</v>
      </c>
      <c r="D6511">
        <v>2014</v>
      </c>
      <c r="E6511" t="s">
        <v>19219</v>
      </c>
      <c r="F6511">
        <v>7</v>
      </c>
      <c r="G6511" s="1">
        <v>76000</v>
      </c>
      <c r="H6511" t="s">
        <v>19220</v>
      </c>
      <c r="I6511" t="s">
        <v>16268</v>
      </c>
      <c r="J6511" t="s">
        <v>16729</v>
      </c>
      <c r="K6511" t="s">
        <v>22</v>
      </c>
      <c r="M6511" s="1">
        <v>1897363</v>
      </c>
      <c r="N6511" t="s">
        <v>19221</v>
      </c>
      <c r="O6511">
        <v>95</v>
      </c>
      <c r="P6511" s="6" t="str">
        <f>_xlfn.XLOOKUP(movie3[[#This Row],[year]],inflation!E$2:E$225,inflation!F$2:F$225,,0)</f>
        <v>711.4</v>
      </c>
      <c r="Q6511" s="2">
        <f>movie3[[#This Row],[gross]] * (inflation!B$226 / movie3[[#This Row],[CPI of Released Year]])</f>
        <v>2441981.3927466972</v>
      </c>
      <c r="R6511" s="2">
        <f>movie3[[#This Row],[gross]]-movie3[[#This Row],[budget]]</f>
        <v>1897363</v>
      </c>
    </row>
    <row r="6512" spans="1:18" hidden="1" x14ac:dyDescent="0.25">
      <c r="A6512" t="s">
        <v>18921</v>
      </c>
      <c r="B6512" t="s">
        <v>2000</v>
      </c>
      <c r="C6512" t="s">
        <v>34</v>
      </c>
      <c r="D6512">
        <v>2014</v>
      </c>
      <c r="E6512" t="s">
        <v>18922</v>
      </c>
      <c r="F6512">
        <v>6.9</v>
      </c>
      <c r="G6512" s="1">
        <v>254000</v>
      </c>
      <c r="H6512" t="s">
        <v>14092</v>
      </c>
      <c r="I6512" t="s">
        <v>18923</v>
      </c>
      <c r="J6512" t="s">
        <v>5713</v>
      </c>
      <c r="K6512" t="s">
        <v>22</v>
      </c>
      <c r="L6512" s="1">
        <v>50000000</v>
      </c>
      <c r="M6512" s="1">
        <v>222809600</v>
      </c>
      <c r="N6512" t="s">
        <v>6858</v>
      </c>
      <c r="O6512">
        <v>106</v>
      </c>
      <c r="P6512" s="6" t="str">
        <f>_xlfn.XLOOKUP(movie3[[#This Row],[year]],inflation!E$2:E$225,inflation!F$2:F$225,,0)</f>
        <v>711.4</v>
      </c>
      <c r="Q6512" s="2">
        <f>movie3[[#This Row],[gross]] * (inflation!B$226 / movie3[[#This Row],[CPI of Released Year]])</f>
        <v>286764787.40511668</v>
      </c>
      <c r="R6512" s="2">
        <f>movie3[[#This Row],[gross]]-movie3[[#This Row],[budget]]</f>
        <v>172809600</v>
      </c>
    </row>
    <row r="6513" spans="1:18" hidden="1" x14ac:dyDescent="0.25">
      <c r="A6513" t="s">
        <v>19040</v>
      </c>
      <c r="B6513" t="s">
        <v>2000</v>
      </c>
      <c r="C6513" t="s">
        <v>17</v>
      </c>
      <c r="D6513">
        <v>2014</v>
      </c>
      <c r="E6513" t="s">
        <v>18781</v>
      </c>
      <c r="F6513">
        <v>6.9</v>
      </c>
      <c r="G6513" s="1">
        <v>16000</v>
      </c>
      <c r="H6513" t="s">
        <v>11416</v>
      </c>
      <c r="I6513" t="s">
        <v>11416</v>
      </c>
      <c r="J6513" t="s">
        <v>18437</v>
      </c>
      <c r="K6513" t="s">
        <v>30</v>
      </c>
      <c r="L6513" s="1">
        <v>7000000</v>
      </c>
      <c r="M6513" s="1">
        <v>14618727</v>
      </c>
      <c r="N6513" t="s">
        <v>19041</v>
      </c>
      <c r="O6513">
        <v>116</v>
      </c>
      <c r="P6513" s="6" t="str">
        <f>_xlfn.XLOOKUP(movie3[[#This Row],[year]],inflation!E$2:E$225,inflation!F$2:F$225,,0)</f>
        <v>711.4</v>
      </c>
      <c r="Q6513" s="2">
        <f>movie3[[#This Row],[gross]] * (inflation!B$226 / movie3[[#This Row],[CPI of Released Year]])</f>
        <v>18814881.137475401</v>
      </c>
      <c r="R6513" s="2">
        <f>movie3[[#This Row],[gross]]-movie3[[#This Row],[budget]]</f>
        <v>7618727</v>
      </c>
    </row>
    <row r="6514" spans="1:18" hidden="1" x14ac:dyDescent="0.25">
      <c r="A6514" t="s">
        <v>19133</v>
      </c>
      <c r="B6514" t="s">
        <v>16</v>
      </c>
      <c r="C6514" t="s">
        <v>63</v>
      </c>
      <c r="D6514">
        <v>2014</v>
      </c>
      <c r="E6514" t="s">
        <v>19134</v>
      </c>
      <c r="F6514">
        <v>6.9</v>
      </c>
      <c r="G6514" s="1">
        <v>45000</v>
      </c>
      <c r="H6514" t="s">
        <v>12287</v>
      </c>
      <c r="I6514" t="s">
        <v>18646</v>
      </c>
      <c r="J6514" t="s">
        <v>12747</v>
      </c>
      <c r="K6514" t="s">
        <v>30</v>
      </c>
      <c r="M6514" s="1">
        <v>5218973</v>
      </c>
      <c r="N6514" t="s">
        <v>19135</v>
      </c>
      <c r="O6514">
        <v>112</v>
      </c>
      <c r="P6514" s="6" t="str">
        <f>_xlfn.XLOOKUP(movie3[[#This Row],[year]],inflation!E$2:E$225,inflation!F$2:F$225,,0)</f>
        <v>711.4</v>
      </c>
      <c r="Q6514" s="2">
        <f>movie3[[#This Row],[gross]] * (inflation!B$226 / movie3[[#This Row],[CPI of Released Year]])</f>
        <v>6717025.1318526855</v>
      </c>
      <c r="R6514" s="2">
        <f>movie3[[#This Row],[gross]]-movie3[[#This Row],[budget]]</f>
        <v>5218973</v>
      </c>
    </row>
    <row r="6515" spans="1:18" hidden="1" x14ac:dyDescent="0.25">
      <c r="A6515" t="s">
        <v>19222</v>
      </c>
      <c r="B6515" t="s">
        <v>2000</v>
      </c>
      <c r="C6515" t="s">
        <v>63</v>
      </c>
      <c r="D6515">
        <v>2014</v>
      </c>
      <c r="E6515" t="s">
        <v>18722</v>
      </c>
      <c r="F6515">
        <v>6.9</v>
      </c>
      <c r="G6515" s="1">
        <v>23000</v>
      </c>
      <c r="H6515" t="s">
        <v>17159</v>
      </c>
      <c r="I6515" t="s">
        <v>12236</v>
      </c>
      <c r="J6515" t="s">
        <v>18461</v>
      </c>
      <c r="K6515" t="s">
        <v>22</v>
      </c>
      <c r="L6515" s="1">
        <v>30000000</v>
      </c>
      <c r="M6515" s="1">
        <v>33448971</v>
      </c>
      <c r="N6515" t="s">
        <v>4880</v>
      </c>
      <c r="O6515">
        <v>139</v>
      </c>
      <c r="P6515" s="6" t="str">
        <f>_xlfn.XLOOKUP(movie3[[#This Row],[year]],inflation!E$2:E$225,inflation!F$2:F$225,,0)</f>
        <v>711.4</v>
      </c>
      <c r="Q6515" s="2">
        <f>movie3[[#This Row],[gross]] * (inflation!B$226 / movie3[[#This Row],[CPI of Released Year]])</f>
        <v>43050151.599100374</v>
      </c>
      <c r="R6515" s="2">
        <f>movie3[[#This Row],[gross]]-movie3[[#This Row],[budget]]</f>
        <v>3448971</v>
      </c>
    </row>
    <row r="6516" spans="1:18" hidden="1" x14ac:dyDescent="0.25">
      <c r="A6516" t="s">
        <v>19223</v>
      </c>
      <c r="B6516" t="s">
        <v>2000</v>
      </c>
      <c r="C6516" t="s">
        <v>17</v>
      </c>
      <c r="D6516">
        <v>2014</v>
      </c>
      <c r="E6516" t="s">
        <v>19224</v>
      </c>
      <c r="F6516">
        <v>6.9</v>
      </c>
      <c r="G6516" s="1">
        <v>40000</v>
      </c>
      <c r="H6516" t="s">
        <v>19225</v>
      </c>
      <c r="I6516" t="s">
        <v>17562</v>
      </c>
      <c r="J6516" t="s">
        <v>16311</v>
      </c>
      <c r="K6516" t="s">
        <v>22</v>
      </c>
      <c r="L6516" s="1">
        <v>14000000</v>
      </c>
      <c r="M6516" s="1">
        <v>31972096</v>
      </c>
      <c r="N6516" t="s">
        <v>16964</v>
      </c>
      <c r="O6516">
        <v>106</v>
      </c>
      <c r="P6516" s="6" t="str">
        <f>_xlfn.XLOOKUP(movie3[[#This Row],[year]],inflation!E$2:E$225,inflation!F$2:F$225,,0)</f>
        <v>711.4</v>
      </c>
      <c r="Q6516" s="2">
        <f>movie3[[#This Row],[gross]] * (inflation!B$226 / movie3[[#This Row],[CPI of Released Year]])</f>
        <v>41149354.930559464</v>
      </c>
      <c r="R6516" s="2">
        <f>movie3[[#This Row],[gross]]-movie3[[#This Row],[budget]]</f>
        <v>17972096</v>
      </c>
    </row>
    <row r="6517" spans="1:18" hidden="1" x14ac:dyDescent="0.25">
      <c r="A6517" t="s">
        <v>18756</v>
      </c>
      <c r="B6517" t="s">
        <v>2000</v>
      </c>
      <c r="C6517" t="s">
        <v>34</v>
      </c>
      <c r="D6517">
        <v>2014</v>
      </c>
      <c r="E6517" t="s">
        <v>18757</v>
      </c>
      <c r="F6517">
        <v>6.8</v>
      </c>
      <c r="G6517" s="1">
        <v>431000</v>
      </c>
      <c r="H6517" t="s">
        <v>18758</v>
      </c>
      <c r="I6517" t="s">
        <v>18759</v>
      </c>
      <c r="J6517" t="s">
        <v>17890</v>
      </c>
      <c r="K6517" t="s">
        <v>30</v>
      </c>
      <c r="L6517" s="1">
        <v>34000000</v>
      </c>
      <c r="M6517" s="1">
        <v>348319861</v>
      </c>
      <c r="N6517" t="s">
        <v>180</v>
      </c>
      <c r="O6517">
        <v>113</v>
      </c>
      <c r="P6517" s="6" t="str">
        <f>_xlfn.XLOOKUP(movie3[[#This Row],[year]],inflation!E$2:E$225,inflation!F$2:F$225,,0)</f>
        <v>711.4</v>
      </c>
      <c r="Q6517" s="2">
        <f>movie3[[#This Row],[gross]] * (inflation!B$226 / movie3[[#This Row],[CPI of Released Year]])</f>
        <v>448301468.55721116</v>
      </c>
      <c r="R6517" s="2">
        <f>movie3[[#This Row],[gross]]-movie3[[#This Row],[budget]]</f>
        <v>314319861</v>
      </c>
    </row>
    <row r="6518" spans="1:18" x14ac:dyDescent="0.25">
      <c r="A6518" t="s">
        <v>18782</v>
      </c>
      <c r="B6518" t="s">
        <v>16</v>
      </c>
      <c r="C6518" t="s">
        <v>52</v>
      </c>
      <c r="D6518">
        <v>2014</v>
      </c>
      <c r="E6518" t="s">
        <v>18783</v>
      </c>
      <c r="F6518">
        <v>6.8</v>
      </c>
      <c r="G6518" s="1">
        <v>217000</v>
      </c>
      <c r="H6518" t="s">
        <v>18784</v>
      </c>
      <c r="I6518" t="s">
        <v>18784</v>
      </c>
      <c r="J6518" t="s">
        <v>18785</v>
      </c>
      <c r="K6518" t="s">
        <v>30</v>
      </c>
      <c r="L6518" s="1">
        <v>1000000</v>
      </c>
      <c r="M6518" s="1">
        <v>21947454</v>
      </c>
      <c r="N6518" t="s">
        <v>18786</v>
      </c>
      <c r="O6518">
        <v>100</v>
      </c>
      <c r="P6518" s="6" t="str">
        <f>_xlfn.XLOOKUP(movie3[[#This Row],[year]],inflation!E$2:E$225,inflation!F$2:F$225,,0)</f>
        <v>711.4</v>
      </c>
      <c r="Q6518" s="2">
        <f>movie3[[#This Row],[gross]] * (inflation!B$226 / movie3[[#This Row],[CPI of Released Year]])</f>
        <v>28247243.298285075</v>
      </c>
      <c r="R6518" s="2">
        <f>movie3[[#This Row],[gross]]-movie3[[#This Row],[budget]]</f>
        <v>20947454</v>
      </c>
    </row>
    <row r="6519" spans="1:18" hidden="1" x14ac:dyDescent="0.25">
      <c r="A6519" t="s">
        <v>18858</v>
      </c>
      <c r="B6519" t="s">
        <v>448</v>
      </c>
      <c r="C6519" t="s">
        <v>17</v>
      </c>
      <c r="D6519">
        <v>2014</v>
      </c>
      <c r="E6519" t="s">
        <v>18859</v>
      </c>
      <c r="F6519">
        <v>6.8</v>
      </c>
      <c r="G6519" s="1">
        <v>203000</v>
      </c>
      <c r="H6519" t="s">
        <v>18860</v>
      </c>
      <c r="I6519" t="s">
        <v>18860</v>
      </c>
      <c r="J6519" t="s">
        <v>18861</v>
      </c>
      <c r="K6519" t="s">
        <v>248</v>
      </c>
      <c r="L6519" s="1">
        <v>2000000</v>
      </c>
      <c r="M6519" s="1">
        <v>10312540</v>
      </c>
      <c r="N6519" t="s">
        <v>17236</v>
      </c>
      <c r="O6519">
        <v>94</v>
      </c>
      <c r="P6519" s="6" t="str">
        <f>_xlfn.XLOOKUP(movie3[[#This Row],[year]],inflation!E$2:E$225,inflation!F$2:F$225,,0)</f>
        <v>711.4</v>
      </c>
      <c r="Q6519" s="2">
        <f>movie3[[#This Row],[gross]] * (inflation!B$226 / movie3[[#This Row],[CPI of Released Year]])</f>
        <v>13272647.770593198</v>
      </c>
      <c r="R6519" s="2">
        <f>movie3[[#This Row],[gross]]-movie3[[#This Row],[budget]]</f>
        <v>8312540</v>
      </c>
    </row>
    <row r="6520" spans="1:18" hidden="1" x14ac:dyDescent="0.25">
      <c r="A6520" t="s">
        <v>18899</v>
      </c>
      <c r="B6520" t="s">
        <v>2000</v>
      </c>
      <c r="C6520" t="s">
        <v>41</v>
      </c>
      <c r="D6520">
        <v>2014</v>
      </c>
      <c r="E6520" t="s">
        <v>18900</v>
      </c>
      <c r="F6520">
        <v>6.8</v>
      </c>
      <c r="G6520" s="1">
        <v>54000</v>
      </c>
      <c r="H6520" t="s">
        <v>17125</v>
      </c>
      <c r="I6520" t="s">
        <v>3131</v>
      </c>
      <c r="J6520" t="s">
        <v>17125</v>
      </c>
      <c r="K6520" t="s">
        <v>30</v>
      </c>
      <c r="M6520" s="1">
        <v>462875</v>
      </c>
      <c r="N6520" t="s">
        <v>18901</v>
      </c>
      <c r="O6520">
        <v>95</v>
      </c>
      <c r="P6520" s="6" t="str">
        <f>_xlfn.XLOOKUP(movie3[[#This Row],[year]],inflation!E$2:E$225,inflation!F$2:F$225,,0)</f>
        <v>711.4</v>
      </c>
      <c r="Q6520" s="2">
        <f>movie3[[#This Row],[gross]] * (inflation!B$226 / movie3[[#This Row],[CPI of Released Year]])</f>
        <v>595738.47343266802</v>
      </c>
      <c r="R6520" s="2">
        <f>movie3[[#This Row],[gross]]-movie3[[#This Row],[budget]]</f>
        <v>462875</v>
      </c>
    </row>
    <row r="6521" spans="1:18" hidden="1" x14ac:dyDescent="0.25">
      <c r="A6521" t="s">
        <v>19029</v>
      </c>
      <c r="B6521" t="s">
        <v>16</v>
      </c>
      <c r="C6521" t="s">
        <v>104</v>
      </c>
      <c r="D6521">
        <v>2014</v>
      </c>
      <c r="E6521" t="s">
        <v>18722</v>
      </c>
      <c r="F6521">
        <v>6.8</v>
      </c>
      <c r="G6521" s="1">
        <v>74000</v>
      </c>
      <c r="H6521" t="s">
        <v>15259</v>
      </c>
      <c r="I6521" t="s">
        <v>12283</v>
      </c>
      <c r="J6521" t="s">
        <v>11698</v>
      </c>
      <c r="K6521" t="s">
        <v>22</v>
      </c>
      <c r="L6521" s="1">
        <v>15000000</v>
      </c>
      <c r="M6521" s="1">
        <v>36233517</v>
      </c>
      <c r="N6521" t="s">
        <v>14708</v>
      </c>
      <c r="O6521">
        <v>122</v>
      </c>
      <c r="P6521" s="6" t="str">
        <f>_xlfn.XLOOKUP(movie3[[#This Row],[year]],inflation!E$2:E$225,inflation!F$2:F$225,,0)</f>
        <v>711.4</v>
      </c>
      <c r="Q6521" s="2">
        <f>movie3[[#This Row],[gross]] * (inflation!B$226 / movie3[[#This Row],[CPI of Released Year]])</f>
        <v>46633972.680910885</v>
      </c>
      <c r="R6521" s="2">
        <f>movie3[[#This Row],[gross]]-movie3[[#This Row],[budget]]</f>
        <v>21233517</v>
      </c>
    </row>
    <row r="6522" spans="1:18" hidden="1" x14ac:dyDescent="0.25">
      <c r="A6522" t="s">
        <v>19083</v>
      </c>
      <c r="B6522" t="s">
        <v>2000</v>
      </c>
      <c r="C6522" t="s">
        <v>104</v>
      </c>
      <c r="D6522">
        <v>2014</v>
      </c>
      <c r="E6522" t="s">
        <v>19084</v>
      </c>
      <c r="F6522">
        <v>6.8</v>
      </c>
      <c r="G6522" s="1">
        <v>51000</v>
      </c>
      <c r="H6522" t="s">
        <v>19085</v>
      </c>
      <c r="I6522" t="s">
        <v>19085</v>
      </c>
      <c r="J6522" t="s">
        <v>14958</v>
      </c>
      <c r="K6522" t="s">
        <v>30</v>
      </c>
      <c r="L6522" s="1">
        <v>6000000</v>
      </c>
      <c r="M6522" s="1">
        <v>3485383</v>
      </c>
      <c r="N6522" t="s">
        <v>19086</v>
      </c>
      <c r="O6522">
        <v>107</v>
      </c>
      <c r="P6522" s="6" t="str">
        <f>_xlfn.XLOOKUP(movie3[[#This Row],[year]],inflation!E$2:E$225,inflation!F$2:F$225,,0)</f>
        <v>711.4</v>
      </c>
      <c r="Q6522" s="2">
        <f>movie3[[#This Row],[gross]] * (inflation!B$226 / movie3[[#This Row],[CPI of Released Year]])</f>
        <v>4485826.0820916509</v>
      </c>
      <c r="R6522" s="2">
        <f>movie3[[#This Row],[gross]]-movie3[[#This Row],[budget]]</f>
        <v>-2514617</v>
      </c>
    </row>
    <row r="6523" spans="1:18" hidden="1" x14ac:dyDescent="0.25">
      <c r="A6523" t="s">
        <v>19093</v>
      </c>
      <c r="B6523" t="s">
        <v>16</v>
      </c>
      <c r="C6523" t="s">
        <v>63</v>
      </c>
      <c r="D6523">
        <v>2014</v>
      </c>
      <c r="E6523" t="s">
        <v>9327</v>
      </c>
      <c r="F6523">
        <v>6.8</v>
      </c>
      <c r="G6523" s="1">
        <v>33000</v>
      </c>
      <c r="H6523" t="s">
        <v>85</v>
      </c>
      <c r="I6523" t="s">
        <v>1903</v>
      </c>
      <c r="J6523" t="s">
        <v>19094</v>
      </c>
      <c r="K6523" t="s">
        <v>30</v>
      </c>
      <c r="L6523" s="1">
        <v>40000000</v>
      </c>
      <c r="M6523" s="1">
        <v>67647013</v>
      </c>
      <c r="N6523" t="s">
        <v>19095</v>
      </c>
      <c r="O6523">
        <v>134</v>
      </c>
      <c r="P6523" s="6" t="str">
        <f>_xlfn.XLOOKUP(movie3[[#This Row],[year]],inflation!E$2:E$225,inflation!F$2:F$225,,0)</f>
        <v>711.4</v>
      </c>
      <c r="Q6523" s="2">
        <f>movie3[[#This Row],[gross]] * (inflation!B$226 / movie3[[#This Row],[CPI of Released Year]])</f>
        <v>87064387.268484682</v>
      </c>
      <c r="R6523" s="2">
        <f>movie3[[#This Row],[gross]]-movie3[[#This Row],[budget]]</f>
        <v>27647013</v>
      </c>
    </row>
    <row r="6524" spans="1:18" hidden="1" x14ac:dyDescent="0.25">
      <c r="A6524" t="s">
        <v>19100</v>
      </c>
      <c r="B6524" t="s">
        <v>2000</v>
      </c>
      <c r="C6524" t="s">
        <v>17</v>
      </c>
      <c r="D6524">
        <v>2014</v>
      </c>
      <c r="E6524" t="s">
        <v>18388</v>
      </c>
      <c r="F6524">
        <v>6.8</v>
      </c>
      <c r="G6524" s="1">
        <v>56000</v>
      </c>
      <c r="H6524" t="s">
        <v>545</v>
      </c>
      <c r="I6524" t="s">
        <v>19101</v>
      </c>
      <c r="J6524" t="s">
        <v>2831</v>
      </c>
      <c r="K6524" t="s">
        <v>30</v>
      </c>
      <c r="L6524" s="1">
        <v>25000000</v>
      </c>
      <c r="M6524" s="1">
        <v>29824199</v>
      </c>
      <c r="N6524" t="s">
        <v>10085</v>
      </c>
      <c r="O6524">
        <v>110</v>
      </c>
      <c r="P6524" s="6" t="str">
        <f>_xlfn.XLOOKUP(movie3[[#This Row],[year]],inflation!E$2:E$225,inflation!F$2:F$225,,0)</f>
        <v>711.4</v>
      </c>
      <c r="Q6524" s="2">
        <f>movie3[[#This Row],[gross]] * (inflation!B$226 / movie3[[#This Row],[CPI of Released Year]])</f>
        <v>38384926.348608382</v>
      </c>
      <c r="R6524" s="2">
        <f>movie3[[#This Row],[gross]]-movie3[[#This Row],[budget]]</f>
        <v>4824199</v>
      </c>
    </row>
    <row r="6525" spans="1:18" hidden="1" x14ac:dyDescent="0.25">
      <c r="A6525" t="s">
        <v>19153</v>
      </c>
      <c r="B6525" t="s">
        <v>33</v>
      </c>
      <c r="C6525" t="s">
        <v>390</v>
      </c>
      <c r="D6525">
        <v>2014</v>
      </c>
      <c r="E6525" t="s">
        <v>18801</v>
      </c>
      <c r="F6525">
        <v>6.8</v>
      </c>
      <c r="G6525" s="1">
        <v>65000</v>
      </c>
      <c r="H6525" t="s">
        <v>10701</v>
      </c>
      <c r="I6525" t="s">
        <v>9602</v>
      </c>
      <c r="J6525" t="s">
        <v>19154</v>
      </c>
      <c r="K6525" t="s">
        <v>30</v>
      </c>
      <c r="L6525" s="1">
        <v>145000000</v>
      </c>
      <c r="M6525" s="1">
        <v>275698039</v>
      </c>
      <c r="N6525" t="s">
        <v>19155</v>
      </c>
      <c r="O6525">
        <v>92</v>
      </c>
      <c r="P6525" s="6" t="str">
        <f>_xlfn.XLOOKUP(movie3[[#This Row],[year]],inflation!E$2:E$225,inflation!F$2:F$225,,0)</f>
        <v>711.4</v>
      </c>
      <c r="Q6525" s="2">
        <f>movie3[[#This Row],[gross]] * (inflation!B$226 / movie3[[#This Row],[CPI of Released Year]])</f>
        <v>354834304.90357047</v>
      </c>
      <c r="R6525" s="2">
        <f>movie3[[#This Row],[gross]]-movie3[[#This Row],[budget]]</f>
        <v>130698039</v>
      </c>
    </row>
    <row r="6526" spans="1:18" hidden="1" x14ac:dyDescent="0.25">
      <c r="A6526" t="s">
        <v>19249</v>
      </c>
      <c r="B6526" t="s">
        <v>16</v>
      </c>
      <c r="C6526" t="s">
        <v>104</v>
      </c>
      <c r="D6526">
        <v>2014</v>
      </c>
      <c r="E6526" t="s">
        <v>19250</v>
      </c>
      <c r="F6526">
        <v>6.8</v>
      </c>
      <c r="G6526" s="1">
        <v>7100</v>
      </c>
      <c r="H6526" t="s">
        <v>19251</v>
      </c>
      <c r="I6526" t="s">
        <v>19252</v>
      </c>
      <c r="J6526" t="s">
        <v>19252</v>
      </c>
      <c r="K6526" t="s">
        <v>453</v>
      </c>
      <c r="M6526" s="1">
        <v>84417</v>
      </c>
      <c r="N6526" t="s">
        <v>19253</v>
      </c>
      <c r="O6526">
        <v>97</v>
      </c>
      <c r="P6526" s="6" t="str">
        <f>_xlfn.XLOOKUP(movie3[[#This Row],[year]],inflation!E$2:E$225,inflation!F$2:F$225,,0)</f>
        <v>711.4</v>
      </c>
      <c r="Q6526" s="2">
        <f>movie3[[#This Row],[gross]] * (inflation!B$226 / movie3[[#This Row],[CPI of Released Year]])</f>
        <v>108648.02530222098</v>
      </c>
      <c r="R6526" s="2">
        <f>movie3[[#This Row],[gross]]-movie3[[#This Row],[budget]]</f>
        <v>84417</v>
      </c>
    </row>
    <row r="6527" spans="1:18" hidden="1" x14ac:dyDescent="0.25">
      <c r="A6527" t="s">
        <v>18856</v>
      </c>
      <c r="B6527" t="s">
        <v>16</v>
      </c>
      <c r="C6527" t="s">
        <v>41</v>
      </c>
      <c r="D6527">
        <v>2014</v>
      </c>
      <c r="E6527" t="s">
        <v>18776</v>
      </c>
      <c r="F6527">
        <v>6.7</v>
      </c>
      <c r="G6527" s="1">
        <v>97000</v>
      </c>
      <c r="H6527" t="s">
        <v>9099</v>
      </c>
      <c r="I6527" t="s">
        <v>9099</v>
      </c>
      <c r="J6527" t="s">
        <v>10571</v>
      </c>
      <c r="K6527" t="s">
        <v>30</v>
      </c>
      <c r="L6527" s="1">
        <v>20000000</v>
      </c>
      <c r="M6527" s="1">
        <v>14710975</v>
      </c>
      <c r="N6527" t="s">
        <v>10695</v>
      </c>
      <c r="O6527">
        <v>148</v>
      </c>
      <c r="P6527" s="6" t="str">
        <f>_xlfn.XLOOKUP(movie3[[#This Row],[year]],inflation!E$2:E$225,inflation!F$2:F$225,,0)</f>
        <v>711.4</v>
      </c>
      <c r="Q6527" s="2">
        <f>movie3[[#This Row],[gross]] * (inflation!B$226 / movie3[[#This Row],[CPI of Released Year]])</f>
        <v>18933607.970199607</v>
      </c>
      <c r="R6527" s="2">
        <f>movie3[[#This Row],[gross]]-movie3[[#This Row],[budget]]</f>
        <v>-5289025</v>
      </c>
    </row>
    <row r="6528" spans="1:18" hidden="1" x14ac:dyDescent="0.25">
      <c r="A6528" t="s">
        <v>18874</v>
      </c>
      <c r="B6528" t="s">
        <v>16</v>
      </c>
      <c r="C6528" t="s">
        <v>34</v>
      </c>
      <c r="D6528">
        <v>2014</v>
      </c>
      <c r="E6528" t="s">
        <v>18875</v>
      </c>
      <c r="F6528">
        <v>6.7</v>
      </c>
      <c r="G6528" s="1">
        <v>95000</v>
      </c>
      <c r="H6528" t="s">
        <v>17318</v>
      </c>
      <c r="I6528" t="s">
        <v>17319</v>
      </c>
      <c r="J6528" t="s">
        <v>18876</v>
      </c>
      <c r="K6528" t="s">
        <v>30</v>
      </c>
      <c r="L6528" s="1">
        <v>5000000</v>
      </c>
      <c r="M6528" s="1">
        <v>2700051</v>
      </c>
      <c r="N6528" t="s">
        <v>15318</v>
      </c>
      <c r="O6528">
        <v>100</v>
      </c>
      <c r="P6528" s="6" t="str">
        <f>_xlfn.XLOOKUP(movie3[[#This Row],[year]],inflation!E$2:E$225,inflation!F$2:F$225,,0)</f>
        <v>711.4</v>
      </c>
      <c r="Q6528" s="2">
        <f>movie3[[#This Row],[gross]] * (inflation!B$226 / movie3[[#This Row],[CPI of Released Year]])</f>
        <v>3475072.6674163626</v>
      </c>
      <c r="R6528" s="2">
        <f>movie3[[#This Row],[gross]]-movie3[[#This Row],[budget]]</f>
        <v>-2299949</v>
      </c>
    </row>
    <row r="6529" spans="1:18" hidden="1" x14ac:dyDescent="0.25">
      <c r="A6529" t="s">
        <v>18924</v>
      </c>
      <c r="B6529" t="s">
        <v>2000</v>
      </c>
      <c r="C6529" t="s">
        <v>17</v>
      </c>
      <c r="D6529">
        <v>2014</v>
      </c>
      <c r="E6529" t="s">
        <v>18773</v>
      </c>
      <c r="F6529">
        <v>6.7</v>
      </c>
      <c r="G6529" s="1">
        <v>68000</v>
      </c>
      <c r="H6529" t="s">
        <v>4345</v>
      </c>
      <c r="I6529" t="s">
        <v>10894</v>
      </c>
      <c r="J6529" t="s">
        <v>10249</v>
      </c>
      <c r="K6529" t="s">
        <v>30</v>
      </c>
      <c r="L6529" s="1">
        <v>26000000</v>
      </c>
      <c r="M6529" s="1">
        <v>38609668</v>
      </c>
      <c r="N6529" t="s">
        <v>10130</v>
      </c>
      <c r="O6529">
        <v>118</v>
      </c>
      <c r="P6529" s="6" t="str">
        <f>_xlfn.XLOOKUP(movie3[[#This Row],[year]],inflation!E$2:E$225,inflation!F$2:F$225,,0)</f>
        <v>711.4</v>
      </c>
      <c r="Q6529" s="2">
        <f>movie3[[#This Row],[gross]] * (inflation!B$226 / movie3[[#This Row],[CPI of Released Year]])</f>
        <v>49692173.208883896</v>
      </c>
      <c r="R6529" s="2">
        <f>movie3[[#This Row],[gross]]-movie3[[#This Row],[budget]]</f>
        <v>12609668</v>
      </c>
    </row>
    <row r="6530" spans="1:18" hidden="1" x14ac:dyDescent="0.25">
      <c r="A6530" t="s">
        <v>18933</v>
      </c>
      <c r="B6530" t="s">
        <v>33</v>
      </c>
      <c r="C6530" t="s">
        <v>390</v>
      </c>
      <c r="D6530">
        <v>2014</v>
      </c>
      <c r="E6530" t="s">
        <v>18841</v>
      </c>
      <c r="F6530">
        <v>6.7</v>
      </c>
      <c r="G6530" s="1">
        <v>83000</v>
      </c>
      <c r="H6530" t="s">
        <v>10263</v>
      </c>
      <c r="I6530" t="s">
        <v>18934</v>
      </c>
      <c r="J6530" t="s">
        <v>16719</v>
      </c>
      <c r="K6530" t="s">
        <v>30</v>
      </c>
      <c r="L6530" s="1">
        <v>132000000</v>
      </c>
      <c r="M6530" s="1">
        <v>373515621</v>
      </c>
      <c r="N6530" t="s">
        <v>10176</v>
      </c>
      <c r="O6530">
        <v>92</v>
      </c>
      <c r="P6530" s="6" t="str">
        <f>_xlfn.XLOOKUP(movie3[[#This Row],[year]],inflation!E$2:E$225,inflation!F$2:F$225,,0)</f>
        <v>711.4</v>
      </c>
      <c r="Q6530" s="2">
        <f>movie3[[#This Row],[gross]] * (inflation!B$226 / movie3[[#This Row],[CPI of Released Year]])</f>
        <v>480729410.44082099</v>
      </c>
      <c r="R6530" s="2">
        <f>movie3[[#This Row],[gross]]-movie3[[#This Row],[budget]]</f>
        <v>241515621</v>
      </c>
    </row>
    <row r="6531" spans="1:18" x14ac:dyDescent="0.25">
      <c r="A6531" t="s">
        <v>18954</v>
      </c>
      <c r="B6531" t="s">
        <v>16</v>
      </c>
      <c r="C6531" t="s">
        <v>52</v>
      </c>
      <c r="D6531">
        <v>2014</v>
      </c>
      <c r="E6531" t="s">
        <v>18955</v>
      </c>
      <c r="F6531">
        <v>6.7</v>
      </c>
      <c r="G6531" s="1">
        <v>47000</v>
      </c>
      <c r="H6531" t="s">
        <v>18956</v>
      </c>
      <c r="I6531" t="s">
        <v>18957</v>
      </c>
      <c r="J6531" t="s">
        <v>18958</v>
      </c>
      <c r="K6531" t="s">
        <v>7459</v>
      </c>
      <c r="M6531" s="1">
        <v>2193474</v>
      </c>
      <c r="N6531" t="s">
        <v>18959</v>
      </c>
      <c r="O6531">
        <v>99</v>
      </c>
      <c r="P6531" s="6" t="str">
        <f>_xlfn.XLOOKUP(movie3[[#This Row],[year]],inflation!E$2:E$225,inflation!F$2:F$225,,0)</f>
        <v>711.4</v>
      </c>
      <c r="Q6531" s="2">
        <f>movie3[[#This Row],[gross]] * (inflation!B$226 / movie3[[#This Row],[CPI of Released Year]])</f>
        <v>2823087.9876300255</v>
      </c>
      <c r="R6531" s="2">
        <f>movie3[[#This Row],[gross]]-movie3[[#This Row],[budget]]</f>
        <v>2193474</v>
      </c>
    </row>
    <row r="6532" spans="1:18" hidden="1" x14ac:dyDescent="0.25">
      <c r="A6532" t="s">
        <v>19012</v>
      </c>
      <c r="B6532" t="s">
        <v>16</v>
      </c>
      <c r="C6532" t="s">
        <v>41</v>
      </c>
      <c r="D6532">
        <v>2014</v>
      </c>
      <c r="E6532" t="s">
        <v>18773</v>
      </c>
      <c r="F6532">
        <v>6.7</v>
      </c>
      <c r="G6532" s="1">
        <v>31000</v>
      </c>
      <c r="H6532" t="s">
        <v>14275</v>
      </c>
      <c r="I6532" t="s">
        <v>19013</v>
      </c>
      <c r="J6532" t="s">
        <v>19014</v>
      </c>
      <c r="K6532" t="s">
        <v>30</v>
      </c>
      <c r="L6532" s="1">
        <v>16000000</v>
      </c>
      <c r="M6532" s="1">
        <v>1705908</v>
      </c>
      <c r="N6532" t="s">
        <v>44</v>
      </c>
      <c r="O6532">
        <v>119</v>
      </c>
      <c r="P6532" s="6" t="str">
        <f>_xlfn.XLOOKUP(movie3[[#This Row],[year]],inflation!E$2:E$225,inflation!F$2:F$225,,0)</f>
        <v>711.4</v>
      </c>
      <c r="Q6532" s="2">
        <f>movie3[[#This Row],[gross]] * (inflation!B$226 / movie3[[#This Row],[CPI of Released Year]])</f>
        <v>2195571.218442508</v>
      </c>
      <c r="R6532" s="2">
        <f>movie3[[#This Row],[gross]]-movie3[[#This Row],[budget]]</f>
        <v>-14294092</v>
      </c>
    </row>
    <row r="6533" spans="1:18" hidden="1" x14ac:dyDescent="0.25">
      <c r="A6533" t="s">
        <v>19046</v>
      </c>
      <c r="B6533" t="s">
        <v>2000</v>
      </c>
      <c r="C6533" t="s">
        <v>17</v>
      </c>
      <c r="D6533">
        <v>2014</v>
      </c>
      <c r="E6533" t="s">
        <v>18886</v>
      </c>
      <c r="F6533">
        <v>6.7</v>
      </c>
      <c r="G6533" s="1">
        <v>118000</v>
      </c>
      <c r="H6533" t="s">
        <v>19047</v>
      </c>
      <c r="I6533" t="s">
        <v>16189</v>
      </c>
      <c r="J6533" t="s">
        <v>18411</v>
      </c>
      <c r="K6533" t="s">
        <v>30</v>
      </c>
      <c r="L6533" s="1">
        <v>11000000</v>
      </c>
      <c r="M6533" s="1">
        <v>78274843</v>
      </c>
      <c r="N6533" t="s">
        <v>10130</v>
      </c>
      <c r="O6533">
        <v>107</v>
      </c>
      <c r="P6533" s="6" t="str">
        <f>_xlfn.XLOOKUP(movie3[[#This Row],[year]],inflation!E$2:E$225,inflation!F$2:F$225,,0)</f>
        <v>711.4</v>
      </c>
      <c r="Q6533" s="2">
        <f>movie3[[#This Row],[gross]] * (inflation!B$226 / movie3[[#This Row],[CPI of Released Year]])</f>
        <v>100742825.76721957</v>
      </c>
      <c r="R6533" s="2">
        <f>movie3[[#This Row],[gross]]-movie3[[#This Row],[budget]]</f>
        <v>67274843</v>
      </c>
    </row>
    <row r="6534" spans="1:18" x14ac:dyDescent="0.25">
      <c r="A6534" t="s">
        <v>19063</v>
      </c>
      <c r="B6534" t="s">
        <v>448</v>
      </c>
      <c r="C6534" t="s">
        <v>52</v>
      </c>
      <c r="D6534">
        <v>2014</v>
      </c>
      <c r="E6534" t="s">
        <v>19064</v>
      </c>
      <c r="F6534">
        <v>6.7</v>
      </c>
      <c r="G6534" s="1">
        <v>26000</v>
      </c>
      <c r="H6534" t="s">
        <v>19065</v>
      </c>
      <c r="I6534" t="s">
        <v>19065</v>
      </c>
      <c r="J6534" t="s">
        <v>14501</v>
      </c>
      <c r="K6534" t="s">
        <v>30</v>
      </c>
      <c r="M6534" s="1">
        <v>49970</v>
      </c>
      <c r="N6534" t="s">
        <v>19066</v>
      </c>
      <c r="O6534">
        <v>109</v>
      </c>
      <c r="P6534" s="6" t="str">
        <f>_xlfn.XLOOKUP(movie3[[#This Row],[year]],inflation!E$2:E$225,inflation!F$2:F$225,,0)</f>
        <v>711.4</v>
      </c>
      <c r="Q6534" s="2">
        <f>movie3[[#This Row],[gross]] * (inflation!B$226 / movie3[[#This Row],[CPI of Released Year]])</f>
        <v>64313.370818105155</v>
      </c>
      <c r="R6534" s="2">
        <f>movie3[[#This Row],[gross]]-movie3[[#This Row],[budget]]</f>
        <v>49970</v>
      </c>
    </row>
    <row r="6535" spans="1:18" hidden="1" x14ac:dyDescent="0.25">
      <c r="A6535" t="s">
        <v>19139</v>
      </c>
      <c r="B6535" t="s">
        <v>16</v>
      </c>
      <c r="C6535" t="s">
        <v>34</v>
      </c>
      <c r="D6535">
        <v>2014</v>
      </c>
      <c r="E6535" t="s">
        <v>19043</v>
      </c>
      <c r="F6535">
        <v>6.7</v>
      </c>
      <c r="G6535" s="1">
        <v>37000</v>
      </c>
      <c r="H6535" t="s">
        <v>19140</v>
      </c>
      <c r="I6535" t="s">
        <v>13290</v>
      </c>
      <c r="J6535" t="s">
        <v>14884</v>
      </c>
      <c r="K6535" t="s">
        <v>3813</v>
      </c>
      <c r="M6535" s="1">
        <v>1363964</v>
      </c>
      <c r="N6535" t="s">
        <v>10418</v>
      </c>
      <c r="O6535">
        <v>92</v>
      </c>
      <c r="P6535" s="6" t="str">
        <f>_xlfn.XLOOKUP(movie3[[#This Row],[year]],inflation!E$2:E$225,inflation!F$2:F$225,,0)</f>
        <v>711.4</v>
      </c>
      <c r="Q6535" s="2">
        <f>movie3[[#This Row],[gross]] * (inflation!B$226 / movie3[[#This Row],[CPI of Released Year]])</f>
        <v>1755475.7357323589</v>
      </c>
      <c r="R6535" s="2">
        <f>movie3[[#This Row],[gross]]-movie3[[#This Row],[budget]]</f>
        <v>1363964</v>
      </c>
    </row>
    <row r="6536" spans="1:18" hidden="1" x14ac:dyDescent="0.25">
      <c r="A6536" t="s">
        <v>19216</v>
      </c>
      <c r="B6536" t="s">
        <v>16</v>
      </c>
      <c r="C6536" t="s">
        <v>41</v>
      </c>
      <c r="D6536">
        <v>2014</v>
      </c>
      <c r="E6536" t="s">
        <v>18761</v>
      </c>
      <c r="F6536">
        <v>6.7</v>
      </c>
      <c r="G6536" s="1">
        <v>37000</v>
      </c>
      <c r="H6536" t="s">
        <v>13647</v>
      </c>
      <c r="I6536" t="s">
        <v>19217</v>
      </c>
      <c r="J6536" t="s">
        <v>13647</v>
      </c>
      <c r="K6536" t="s">
        <v>30</v>
      </c>
      <c r="L6536" s="1">
        <v>6000000</v>
      </c>
      <c r="M6536" s="1">
        <v>5670776</v>
      </c>
      <c r="N6536" t="s">
        <v>18260</v>
      </c>
      <c r="O6536">
        <v>106</v>
      </c>
      <c r="P6536" s="6" t="str">
        <f>_xlfn.XLOOKUP(movie3[[#This Row],[year]],inflation!E$2:E$225,inflation!F$2:F$225,,0)</f>
        <v>711.4</v>
      </c>
      <c r="Q6536" s="2">
        <f>movie3[[#This Row],[gross]] * (inflation!B$226 / movie3[[#This Row],[CPI of Released Year]])</f>
        <v>7298513.5023896554</v>
      </c>
      <c r="R6536" s="2">
        <f>movie3[[#This Row],[gross]]-movie3[[#This Row],[budget]]</f>
        <v>-329224</v>
      </c>
    </row>
    <row r="6537" spans="1:18" hidden="1" x14ac:dyDescent="0.25">
      <c r="A6537" t="s">
        <v>19267</v>
      </c>
      <c r="B6537" t="s">
        <v>16</v>
      </c>
      <c r="C6537" t="s">
        <v>17</v>
      </c>
      <c r="D6537">
        <v>2014</v>
      </c>
      <c r="E6537" t="s">
        <v>19268</v>
      </c>
      <c r="F6537">
        <v>6.7</v>
      </c>
      <c r="G6537" s="1">
        <v>28000</v>
      </c>
      <c r="H6537" t="s">
        <v>9301</v>
      </c>
      <c r="I6537" t="s">
        <v>9301</v>
      </c>
      <c r="J6537" t="s">
        <v>6377</v>
      </c>
      <c r="K6537" t="s">
        <v>453</v>
      </c>
      <c r="M6537" s="1">
        <v>4728401</v>
      </c>
      <c r="N6537" t="s">
        <v>19269</v>
      </c>
      <c r="O6537">
        <v>124</v>
      </c>
      <c r="P6537" s="6" t="str">
        <f>_xlfn.XLOOKUP(movie3[[#This Row],[year]],inflation!E$2:E$225,inflation!F$2:F$225,,0)</f>
        <v>711.4</v>
      </c>
      <c r="Q6537" s="2">
        <f>movie3[[#This Row],[gross]] * (inflation!B$226 / movie3[[#This Row],[CPI of Released Year]])</f>
        <v>6085639.5215068888</v>
      </c>
      <c r="R6537" s="2">
        <f>movie3[[#This Row],[gross]]-movie3[[#This Row],[budget]]</f>
        <v>4728401</v>
      </c>
    </row>
    <row r="6538" spans="1:18" hidden="1" x14ac:dyDescent="0.25">
      <c r="A6538" t="s">
        <v>5547</v>
      </c>
      <c r="B6538" t="s">
        <v>16</v>
      </c>
      <c r="C6538" t="s">
        <v>41</v>
      </c>
      <c r="D6538">
        <v>1989</v>
      </c>
      <c r="E6538" t="s">
        <v>5287</v>
      </c>
      <c r="F6538">
        <v>6.6</v>
      </c>
      <c r="G6538" s="1">
        <v>2100</v>
      </c>
      <c r="H6538" t="s">
        <v>416</v>
      </c>
      <c r="I6538" t="s">
        <v>5548</v>
      </c>
      <c r="J6538" t="s">
        <v>5549</v>
      </c>
      <c r="K6538" t="s">
        <v>30</v>
      </c>
      <c r="L6538" s="1">
        <v>9500000</v>
      </c>
      <c r="M6538" s="1">
        <v>7754571</v>
      </c>
      <c r="N6538" t="s">
        <v>4533</v>
      </c>
      <c r="O6538">
        <v>119</v>
      </c>
      <c r="P6538" s="6" t="str">
        <f>_xlfn.XLOOKUP(movie3[[#This Row],[year]],inflation!E$2:E$225,inflation!F$2:F$225,,0)</f>
        <v>372.5</v>
      </c>
      <c r="Q6538" s="2">
        <f>movie3[[#This Row],[gross]] * (inflation!B$226 / movie3[[#This Row],[CPI of Released Year]])</f>
        <v>19060631.429798659</v>
      </c>
      <c r="R6538" s="2">
        <f>movie3[[#This Row],[gross]]-movie3[[#This Row],[budget]]</f>
        <v>-1745429</v>
      </c>
    </row>
    <row r="6539" spans="1:18" hidden="1" x14ac:dyDescent="0.25">
      <c r="A6539" t="s">
        <v>10310</v>
      </c>
      <c r="B6539" t="s">
        <v>2000</v>
      </c>
      <c r="C6539" t="s">
        <v>34</v>
      </c>
      <c r="D6539">
        <v>1998</v>
      </c>
      <c r="E6539" t="s">
        <v>10106</v>
      </c>
      <c r="F6539">
        <v>6.6</v>
      </c>
      <c r="G6539" s="1">
        <v>7000</v>
      </c>
      <c r="H6539" t="s">
        <v>10311</v>
      </c>
      <c r="I6539" t="s">
        <v>10312</v>
      </c>
      <c r="J6539" t="s">
        <v>10312</v>
      </c>
      <c r="K6539" t="s">
        <v>30</v>
      </c>
      <c r="L6539" s="1">
        <v>2000000</v>
      </c>
      <c r="M6539" s="1">
        <v>146125</v>
      </c>
      <c r="N6539" t="s">
        <v>10313</v>
      </c>
      <c r="O6539">
        <v>91</v>
      </c>
      <c r="P6539" s="6" t="str">
        <f>_xlfn.XLOOKUP(movie3[[#This Row],[year]],inflation!E$2:E$225,inflation!F$2:F$225,,0)</f>
        <v>489.8</v>
      </c>
      <c r="Q6539" s="2">
        <f>movie3[[#This Row],[gross]] * (inflation!B$226 / movie3[[#This Row],[CPI of Released Year]])</f>
        <v>273156.49244589626</v>
      </c>
      <c r="R6539" s="2">
        <f>movie3[[#This Row],[gross]]-movie3[[#This Row],[budget]]</f>
        <v>-1853875</v>
      </c>
    </row>
    <row r="6540" spans="1:18" hidden="1" x14ac:dyDescent="0.25">
      <c r="A6540" t="s">
        <v>14498</v>
      </c>
      <c r="B6540" t="s">
        <v>16</v>
      </c>
      <c r="C6540" t="s">
        <v>41</v>
      </c>
      <c r="D6540">
        <v>2005</v>
      </c>
      <c r="E6540" t="s">
        <v>14061</v>
      </c>
      <c r="F6540">
        <v>6.6</v>
      </c>
      <c r="G6540" s="1">
        <v>21000</v>
      </c>
      <c r="H6540" t="s">
        <v>14499</v>
      </c>
      <c r="I6540" t="s">
        <v>14500</v>
      </c>
      <c r="J6540" t="s">
        <v>14501</v>
      </c>
      <c r="K6540" t="s">
        <v>30</v>
      </c>
      <c r="L6540" s="1">
        <v>4000000</v>
      </c>
      <c r="M6540" s="1">
        <v>2138742</v>
      </c>
      <c r="N6540" t="s">
        <v>13552</v>
      </c>
      <c r="O6540">
        <v>96</v>
      </c>
      <c r="P6540" s="6" t="str">
        <f>_xlfn.XLOOKUP(movie3[[#This Row],[year]],inflation!E$2:E$225,inflation!F$2:F$225,,0)</f>
        <v>586.9</v>
      </c>
      <c r="Q6540" s="2">
        <f>movie3[[#This Row],[gross]] * (inflation!B$226 / movie3[[#This Row],[CPI of Released Year]])</f>
        <v>3336568.7088089967</v>
      </c>
      <c r="R6540" s="2">
        <f>movie3[[#This Row],[gross]]-movie3[[#This Row],[budget]]</f>
        <v>-1861258</v>
      </c>
    </row>
    <row r="6541" spans="1:18" hidden="1" x14ac:dyDescent="0.25">
      <c r="A6541" t="s">
        <v>4614</v>
      </c>
      <c r="B6541" t="s">
        <v>2000</v>
      </c>
      <c r="C6541" t="s">
        <v>41</v>
      </c>
      <c r="D6541">
        <v>1988</v>
      </c>
      <c r="E6541" t="s">
        <v>4615</v>
      </c>
      <c r="F6541">
        <v>6.6</v>
      </c>
      <c r="G6541" s="1">
        <v>14000</v>
      </c>
      <c r="H6541" t="s">
        <v>1654</v>
      </c>
      <c r="I6541" t="s">
        <v>4616</v>
      </c>
      <c r="J6541" t="s">
        <v>4617</v>
      </c>
      <c r="K6541" t="s">
        <v>30</v>
      </c>
      <c r="L6541" s="1">
        <v>7500000</v>
      </c>
      <c r="M6541" s="1">
        <v>5596267</v>
      </c>
      <c r="N6541" t="s">
        <v>4618</v>
      </c>
      <c r="O6541">
        <v>96</v>
      </c>
      <c r="P6541" s="6" t="str">
        <f>_xlfn.XLOOKUP(movie3[[#This Row],[year]],inflation!E$2:E$225,inflation!F$2:F$225,,0)</f>
        <v>355.4</v>
      </c>
      <c r="Q6541" s="2">
        <f>movie3[[#This Row],[gross]] * (inflation!B$226 / movie3[[#This Row],[CPI of Released Year]])</f>
        <v>14417394.668542488</v>
      </c>
      <c r="R6541" s="2">
        <f>movie3[[#This Row],[gross]]-movie3[[#This Row],[budget]]</f>
        <v>-1903733</v>
      </c>
    </row>
    <row r="6542" spans="1:18" hidden="1" x14ac:dyDescent="0.25">
      <c r="A6542" t="s">
        <v>18688</v>
      </c>
      <c r="B6542" t="s">
        <v>16</v>
      </c>
      <c r="C6542" t="s">
        <v>41</v>
      </c>
      <c r="D6542">
        <v>2013</v>
      </c>
      <c r="E6542" t="s">
        <v>18689</v>
      </c>
      <c r="F6542">
        <v>6.6</v>
      </c>
      <c r="G6542" s="1">
        <v>48000</v>
      </c>
      <c r="H6542" t="s">
        <v>4025</v>
      </c>
      <c r="I6542" t="s">
        <v>18690</v>
      </c>
      <c r="J6542" t="s">
        <v>4025</v>
      </c>
      <c r="K6542" t="s">
        <v>30</v>
      </c>
      <c r="L6542" s="1">
        <v>10000000</v>
      </c>
      <c r="M6542" s="1">
        <v>7804337</v>
      </c>
      <c r="N6542" t="s">
        <v>18271</v>
      </c>
      <c r="O6542">
        <v>89</v>
      </c>
      <c r="P6542" s="6" t="str">
        <f>_xlfn.XLOOKUP(movie3[[#This Row],[year]],inflation!E$2:E$225,inflation!F$2:F$225,,0)</f>
        <v>700.0</v>
      </c>
      <c r="Q6542" s="2">
        <f>movie3[[#This Row],[gross]] * (inflation!B$226 / movie3[[#This Row],[CPI of Released Year]])</f>
        <v>10208072.796</v>
      </c>
      <c r="R6542" s="2">
        <f>movie3[[#This Row],[gross]]-movie3[[#This Row],[budget]]</f>
        <v>-2195663</v>
      </c>
    </row>
    <row r="6543" spans="1:18" hidden="1" x14ac:dyDescent="0.25">
      <c r="A6543" t="s">
        <v>13465</v>
      </c>
      <c r="B6543" t="s">
        <v>16</v>
      </c>
      <c r="C6543" t="s">
        <v>41</v>
      </c>
      <c r="D6543">
        <v>2004</v>
      </c>
      <c r="E6543" t="s">
        <v>12943</v>
      </c>
      <c r="F6543">
        <v>6.6</v>
      </c>
      <c r="G6543" s="1">
        <v>200000</v>
      </c>
      <c r="H6543" t="s">
        <v>13466</v>
      </c>
      <c r="I6543" t="s">
        <v>13467</v>
      </c>
      <c r="J6543" t="s">
        <v>13468</v>
      </c>
      <c r="K6543" t="s">
        <v>30</v>
      </c>
      <c r="L6543" s="1">
        <v>25000000</v>
      </c>
      <c r="M6543" s="1">
        <v>22605153</v>
      </c>
      <c r="N6543" t="s">
        <v>9689</v>
      </c>
      <c r="O6543">
        <v>92</v>
      </c>
      <c r="P6543" s="6" t="str">
        <f>_xlfn.XLOOKUP(movie3[[#This Row],[year]],inflation!E$2:E$225,inflation!F$2:F$225,,0)</f>
        <v>567.6</v>
      </c>
      <c r="Q6543" s="2">
        <f>movie3[[#This Row],[gross]] * (inflation!B$226 / movie3[[#This Row],[CPI of Released Year]])</f>
        <v>36464549.131078228</v>
      </c>
      <c r="R6543" s="2">
        <f>movie3[[#This Row],[gross]]-movie3[[#This Row],[budget]]</f>
        <v>-2394847</v>
      </c>
    </row>
    <row r="6544" spans="1:18" hidden="1" x14ac:dyDescent="0.25">
      <c r="A6544" t="s">
        <v>8816</v>
      </c>
      <c r="B6544" t="s">
        <v>2000</v>
      </c>
      <c r="C6544" t="s">
        <v>41</v>
      </c>
      <c r="D6544">
        <v>1995</v>
      </c>
      <c r="E6544" t="s">
        <v>8744</v>
      </c>
      <c r="F6544">
        <v>6.6</v>
      </c>
      <c r="G6544" s="1">
        <v>12000</v>
      </c>
      <c r="H6544" t="s">
        <v>4363</v>
      </c>
      <c r="I6544" t="s">
        <v>8817</v>
      </c>
      <c r="J6544" t="s">
        <v>5486</v>
      </c>
      <c r="K6544" t="s">
        <v>30</v>
      </c>
      <c r="L6544" s="1">
        <v>20000000</v>
      </c>
      <c r="M6544" s="1">
        <v>17519169</v>
      </c>
      <c r="N6544" t="s">
        <v>44</v>
      </c>
      <c r="O6544">
        <v>103</v>
      </c>
      <c r="P6544" s="6" t="str">
        <f>_xlfn.XLOOKUP(movie3[[#This Row],[year]],inflation!E$2:E$225,inflation!F$2:F$225,,0)</f>
        <v>457.9</v>
      </c>
      <c r="Q6544" s="2">
        <f>movie3[[#This Row],[gross]] * (inflation!B$226 / movie3[[#This Row],[CPI of Released Year]])</f>
        <v>35030686.037126012</v>
      </c>
      <c r="R6544" s="2">
        <f>movie3[[#This Row],[gross]]-movie3[[#This Row],[budget]]</f>
        <v>-2480831</v>
      </c>
    </row>
    <row r="6545" spans="1:18" hidden="1" x14ac:dyDescent="0.25">
      <c r="A6545" t="s">
        <v>18787</v>
      </c>
      <c r="B6545" t="s">
        <v>2000</v>
      </c>
      <c r="C6545" t="s">
        <v>41</v>
      </c>
      <c r="D6545">
        <v>2014</v>
      </c>
      <c r="E6545" t="s">
        <v>18604</v>
      </c>
      <c r="F6545">
        <v>6.5</v>
      </c>
      <c r="G6545" s="1">
        <v>124000</v>
      </c>
      <c r="H6545" t="s">
        <v>10101</v>
      </c>
      <c r="I6545" t="s">
        <v>18788</v>
      </c>
      <c r="J6545" t="s">
        <v>8517</v>
      </c>
      <c r="K6545" t="s">
        <v>30</v>
      </c>
      <c r="L6545" s="1">
        <v>40000000</v>
      </c>
      <c r="M6545" s="1">
        <v>127994610</v>
      </c>
      <c r="N6545" t="s">
        <v>18789</v>
      </c>
      <c r="O6545">
        <v>117</v>
      </c>
      <c r="P6545" s="6" t="str">
        <f>_xlfn.XLOOKUP(movie3[[#This Row],[year]],inflation!E$2:E$225,inflation!F$2:F$225,,0)</f>
        <v>711.4</v>
      </c>
      <c r="Q6545" s="2">
        <f>movie3[[#This Row],[gross]] * (inflation!B$226 / movie3[[#This Row],[CPI of Released Year]])</f>
        <v>164734136.79505202</v>
      </c>
      <c r="R6545" s="2">
        <f>movie3[[#This Row],[gross]]-movie3[[#This Row],[budget]]</f>
        <v>87994610</v>
      </c>
    </row>
    <row r="6546" spans="1:18" hidden="1" x14ac:dyDescent="0.25">
      <c r="A6546" t="s">
        <v>18796</v>
      </c>
      <c r="B6546" t="s">
        <v>2000</v>
      </c>
      <c r="C6546" t="s">
        <v>17</v>
      </c>
      <c r="D6546">
        <v>2014</v>
      </c>
      <c r="E6546" t="s">
        <v>18420</v>
      </c>
      <c r="F6546">
        <v>6.5</v>
      </c>
      <c r="G6546" s="1">
        <v>114000</v>
      </c>
      <c r="H6546" t="s">
        <v>5213</v>
      </c>
      <c r="I6546" t="s">
        <v>18797</v>
      </c>
      <c r="J6546" t="s">
        <v>18798</v>
      </c>
      <c r="K6546" t="s">
        <v>30</v>
      </c>
      <c r="L6546" s="1">
        <v>25000000</v>
      </c>
      <c r="M6546" s="1">
        <v>66980456</v>
      </c>
      <c r="N6546" t="s">
        <v>18799</v>
      </c>
      <c r="O6546">
        <v>97</v>
      </c>
      <c r="P6546" s="6" t="str">
        <f>_xlfn.XLOOKUP(movie3[[#This Row],[year]],inflation!E$2:E$225,inflation!F$2:F$225,,0)</f>
        <v>711.4</v>
      </c>
      <c r="Q6546" s="2">
        <f>movie3[[#This Row],[gross]] * (inflation!B$226 / movie3[[#This Row],[CPI of Released Year]])</f>
        <v>86206501.987067759</v>
      </c>
      <c r="R6546" s="2">
        <f>movie3[[#This Row],[gross]]-movie3[[#This Row],[budget]]</f>
        <v>41980456</v>
      </c>
    </row>
    <row r="6547" spans="1:18" hidden="1" x14ac:dyDescent="0.25">
      <c r="A6547" t="s">
        <v>18846</v>
      </c>
      <c r="B6547" t="s">
        <v>16</v>
      </c>
      <c r="C6547" t="s">
        <v>34</v>
      </c>
      <c r="D6547">
        <v>2014</v>
      </c>
      <c r="E6547" t="s">
        <v>18847</v>
      </c>
      <c r="F6547">
        <v>6.5</v>
      </c>
      <c r="G6547" s="1">
        <v>313000</v>
      </c>
      <c r="H6547" t="s">
        <v>18295</v>
      </c>
      <c r="I6547" t="s">
        <v>18848</v>
      </c>
      <c r="J6547" t="s">
        <v>12906</v>
      </c>
      <c r="K6547" t="s">
        <v>30</v>
      </c>
      <c r="L6547" s="1">
        <v>44000000</v>
      </c>
      <c r="M6547" s="1">
        <v>11782625</v>
      </c>
      <c r="N6547" t="s">
        <v>31</v>
      </c>
      <c r="O6547">
        <v>112</v>
      </c>
      <c r="P6547" s="6" t="str">
        <f>_xlfn.XLOOKUP(movie3[[#This Row],[year]],inflation!E$2:E$225,inflation!F$2:F$225,,0)</f>
        <v>711.4</v>
      </c>
      <c r="Q6547" s="2">
        <f>movie3[[#This Row],[gross]] * (inflation!B$226 / movie3[[#This Row],[CPI of Released Year]])</f>
        <v>15164705.439977512</v>
      </c>
      <c r="R6547" s="2">
        <f>movie3[[#This Row],[gross]]-movie3[[#This Row],[budget]]</f>
        <v>-32217375</v>
      </c>
    </row>
    <row r="6548" spans="1:18" hidden="1" x14ac:dyDescent="0.25">
      <c r="A6548" t="s">
        <v>18885</v>
      </c>
      <c r="B6548" t="s">
        <v>16</v>
      </c>
      <c r="C6548" t="s">
        <v>34</v>
      </c>
      <c r="D6548">
        <v>2014</v>
      </c>
      <c r="E6548" t="s">
        <v>18886</v>
      </c>
      <c r="F6548">
        <v>6.5</v>
      </c>
      <c r="G6548" s="1">
        <v>155000</v>
      </c>
      <c r="H6548" t="s">
        <v>14019</v>
      </c>
      <c r="I6548" t="s">
        <v>14019</v>
      </c>
      <c r="J6548" t="s">
        <v>2789</v>
      </c>
      <c r="K6548" t="s">
        <v>30</v>
      </c>
      <c r="L6548" s="1">
        <v>65000000</v>
      </c>
      <c r="M6548" s="1">
        <v>39407616</v>
      </c>
      <c r="N6548" t="s">
        <v>18764</v>
      </c>
      <c r="O6548">
        <v>102</v>
      </c>
      <c r="P6548" s="6" t="str">
        <f>_xlfn.XLOOKUP(movie3[[#This Row],[year]],inflation!E$2:E$225,inflation!F$2:F$225,,0)</f>
        <v>711.4</v>
      </c>
      <c r="Q6548" s="2">
        <f>movie3[[#This Row],[gross]] * (inflation!B$226 / movie3[[#This Row],[CPI of Released Year]])</f>
        <v>50719163.915659271</v>
      </c>
      <c r="R6548" s="2">
        <f>movie3[[#This Row],[gross]]-movie3[[#This Row],[budget]]</f>
        <v>-25592384</v>
      </c>
    </row>
    <row r="6549" spans="1:18" hidden="1" x14ac:dyDescent="0.25">
      <c r="A6549" t="s">
        <v>18904</v>
      </c>
      <c r="B6549" t="s">
        <v>16</v>
      </c>
      <c r="C6549" t="s">
        <v>34</v>
      </c>
      <c r="D6549">
        <v>2014</v>
      </c>
      <c r="E6549" t="s">
        <v>18757</v>
      </c>
      <c r="F6549">
        <v>6.5</v>
      </c>
      <c r="G6549" s="1">
        <v>115000</v>
      </c>
      <c r="H6549" t="s">
        <v>6411</v>
      </c>
      <c r="I6549" t="s">
        <v>3436</v>
      </c>
      <c r="J6549" t="s">
        <v>5713</v>
      </c>
      <c r="K6549" t="s">
        <v>30</v>
      </c>
      <c r="L6549" s="1">
        <v>28000000</v>
      </c>
      <c r="M6549" s="1">
        <v>58834384</v>
      </c>
      <c r="N6549" t="s">
        <v>18905</v>
      </c>
      <c r="O6549">
        <v>114</v>
      </c>
      <c r="P6549" s="6" t="str">
        <f>_xlfn.XLOOKUP(movie3[[#This Row],[year]],inflation!E$2:E$225,inflation!F$2:F$225,,0)</f>
        <v>711.4</v>
      </c>
      <c r="Q6549" s="2">
        <f>movie3[[#This Row],[gross]] * (inflation!B$226 / movie3[[#This Row],[CPI of Released Year]])</f>
        <v>75722184.411582798</v>
      </c>
      <c r="R6549" s="2">
        <f>movie3[[#This Row],[gross]]-movie3[[#This Row],[budget]]</f>
        <v>30834384</v>
      </c>
    </row>
    <row r="6550" spans="1:18" hidden="1" x14ac:dyDescent="0.25">
      <c r="A6550" t="s">
        <v>19024</v>
      </c>
      <c r="B6550" t="s">
        <v>16</v>
      </c>
      <c r="C6550" t="s">
        <v>17</v>
      </c>
      <c r="D6550">
        <v>2014</v>
      </c>
      <c r="E6550" t="s">
        <v>19025</v>
      </c>
      <c r="F6550">
        <v>6.5</v>
      </c>
      <c r="G6550" s="1">
        <v>22000</v>
      </c>
      <c r="H6550" t="s">
        <v>6436</v>
      </c>
      <c r="I6550" t="s">
        <v>9872</v>
      </c>
      <c r="J6550" t="s">
        <v>10493</v>
      </c>
      <c r="K6550" t="s">
        <v>22</v>
      </c>
      <c r="M6550" s="1">
        <v>10084623</v>
      </c>
      <c r="N6550" t="s">
        <v>6567</v>
      </c>
      <c r="O6550">
        <v>112</v>
      </c>
      <c r="P6550" s="6" t="str">
        <f>_xlfn.XLOOKUP(movie3[[#This Row],[year]],inflation!E$2:E$225,inflation!F$2:F$225,,0)</f>
        <v>711.4</v>
      </c>
      <c r="Q6550" s="2">
        <f>movie3[[#This Row],[gross]] * (inflation!B$226 / movie3[[#This Row],[CPI of Released Year]])</f>
        <v>12979309.556929998</v>
      </c>
      <c r="R6550" s="2">
        <f>movie3[[#This Row],[gross]]-movie3[[#This Row],[budget]]</f>
        <v>10084623</v>
      </c>
    </row>
    <row r="6551" spans="1:18" hidden="1" x14ac:dyDescent="0.25">
      <c r="A6551" t="s">
        <v>19179</v>
      </c>
      <c r="B6551" t="s">
        <v>2000</v>
      </c>
      <c r="C6551" t="s">
        <v>41</v>
      </c>
      <c r="D6551">
        <v>2014</v>
      </c>
      <c r="E6551" t="s">
        <v>18420</v>
      </c>
      <c r="F6551">
        <v>6.5</v>
      </c>
      <c r="G6551" s="1">
        <v>66000</v>
      </c>
      <c r="H6551" t="s">
        <v>289</v>
      </c>
      <c r="I6551" t="s">
        <v>289</v>
      </c>
      <c r="J6551" t="s">
        <v>4203</v>
      </c>
      <c r="K6551" t="s">
        <v>30</v>
      </c>
      <c r="L6551" s="1">
        <v>16800000</v>
      </c>
      <c r="M6551" s="1">
        <v>51029361</v>
      </c>
      <c r="N6551" t="s">
        <v>18372</v>
      </c>
      <c r="O6551">
        <v>97</v>
      </c>
      <c r="P6551" s="6" t="str">
        <f>_xlfn.XLOOKUP(movie3[[#This Row],[year]],inflation!E$2:E$225,inflation!F$2:F$225,,0)</f>
        <v>711.4</v>
      </c>
      <c r="Q6551" s="2">
        <f>movie3[[#This Row],[gross]] * (inflation!B$226 / movie3[[#This Row],[CPI of Released Year]])</f>
        <v>65676810.418330058</v>
      </c>
      <c r="R6551" s="2">
        <f>movie3[[#This Row],[gross]]-movie3[[#This Row],[budget]]</f>
        <v>34229361</v>
      </c>
    </row>
    <row r="6552" spans="1:18" hidden="1" x14ac:dyDescent="0.25">
      <c r="A6552" t="s">
        <v>19209</v>
      </c>
      <c r="B6552" t="s">
        <v>448</v>
      </c>
      <c r="C6552" t="s">
        <v>17</v>
      </c>
      <c r="D6552">
        <v>2014</v>
      </c>
      <c r="E6552" t="s">
        <v>19010</v>
      </c>
      <c r="F6552">
        <v>6.5</v>
      </c>
      <c r="G6552" s="1">
        <v>12000</v>
      </c>
      <c r="H6552" t="s">
        <v>19210</v>
      </c>
      <c r="I6552" t="s">
        <v>19210</v>
      </c>
      <c r="J6552" t="s">
        <v>19211</v>
      </c>
      <c r="K6552" t="s">
        <v>22</v>
      </c>
      <c r="L6552" s="1">
        <v>1000000</v>
      </c>
      <c r="M6552" s="1">
        <v>185147</v>
      </c>
      <c r="N6552" t="s">
        <v>19212</v>
      </c>
      <c r="O6552">
        <v>104</v>
      </c>
      <c r="P6552" s="6" t="str">
        <f>_xlfn.XLOOKUP(movie3[[#This Row],[year]],inflation!E$2:E$225,inflation!F$2:F$225,,0)</f>
        <v>711.4</v>
      </c>
      <c r="Q6552" s="2">
        <f>movie3[[#This Row],[gross]] * (inflation!B$226 / movie3[[#This Row],[CPI of Released Year]])</f>
        <v>238291.52825414677</v>
      </c>
      <c r="R6552" s="2">
        <f>movie3[[#This Row],[gross]]-movie3[[#This Row],[budget]]</f>
        <v>-814853</v>
      </c>
    </row>
    <row r="6553" spans="1:18" hidden="1" x14ac:dyDescent="0.25">
      <c r="A6553" t="s">
        <v>18760</v>
      </c>
      <c r="B6553" t="s">
        <v>16</v>
      </c>
      <c r="C6553" t="s">
        <v>34</v>
      </c>
      <c r="D6553">
        <v>2014</v>
      </c>
      <c r="E6553" t="s">
        <v>18761</v>
      </c>
      <c r="F6553">
        <v>6.4</v>
      </c>
      <c r="G6553" s="1">
        <v>460000</v>
      </c>
      <c r="H6553" t="s">
        <v>2909</v>
      </c>
      <c r="I6553" t="s">
        <v>2909</v>
      </c>
      <c r="J6553" t="s">
        <v>9278</v>
      </c>
      <c r="K6553" t="s">
        <v>453</v>
      </c>
      <c r="L6553" s="1">
        <v>40000000</v>
      </c>
      <c r="M6553" s="1">
        <v>458863600</v>
      </c>
      <c r="N6553" t="s">
        <v>12255</v>
      </c>
      <c r="O6553">
        <v>89</v>
      </c>
      <c r="P6553" s="6" t="str">
        <f>_xlfn.XLOOKUP(movie3[[#This Row],[year]],inflation!E$2:E$225,inflation!F$2:F$225,,0)</f>
        <v>711.4</v>
      </c>
      <c r="Q6553" s="2">
        <f>movie3[[#This Row],[gross]] * (inflation!B$226 / movie3[[#This Row],[CPI of Released Year]])</f>
        <v>590575642.62018561</v>
      </c>
      <c r="R6553" s="2">
        <f>movie3[[#This Row],[gross]]-movie3[[#This Row],[budget]]</f>
        <v>418863600</v>
      </c>
    </row>
    <row r="6554" spans="1:18" hidden="1" x14ac:dyDescent="0.25">
      <c r="A6554" t="s">
        <v>18777</v>
      </c>
      <c r="B6554" t="s">
        <v>16</v>
      </c>
      <c r="C6554" t="s">
        <v>34</v>
      </c>
      <c r="D6554">
        <v>2014</v>
      </c>
      <c r="E6554" t="s">
        <v>18778</v>
      </c>
      <c r="F6554">
        <v>6.4</v>
      </c>
      <c r="G6554" s="1">
        <v>143000</v>
      </c>
      <c r="H6554" t="s">
        <v>9129</v>
      </c>
      <c r="I6554" t="s">
        <v>9129</v>
      </c>
      <c r="J6554" t="s">
        <v>18779</v>
      </c>
      <c r="K6554" t="s">
        <v>30</v>
      </c>
      <c r="L6554" s="1">
        <v>9000000</v>
      </c>
      <c r="M6554" s="1">
        <v>111928365</v>
      </c>
      <c r="N6554" t="s">
        <v>61</v>
      </c>
      <c r="O6554">
        <v>103</v>
      </c>
      <c r="P6554" s="6" t="str">
        <f>_xlfn.XLOOKUP(movie3[[#This Row],[year]],inflation!E$2:E$225,inflation!F$2:F$225,,0)</f>
        <v>711.4</v>
      </c>
      <c r="Q6554" s="2">
        <f>movie3[[#This Row],[gross]] * (inflation!B$226 / movie3[[#This Row],[CPI of Released Year]])</f>
        <v>144056242.6117515</v>
      </c>
      <c r="R6554" s="2">
        <f>movie3[[#This Row],[gross]]-movie3[[#This Row],[budget]]</f>
        <v>102928365</v>
      </c>
    </row>
    <row r="6555" spans="1:18" hidden="1" x14ac:dyDescent="0.25">
      <c r="A6555" t="s">
        <v>10157</v>
      </c>
      <c r="B6555" t="s">
        <v>2000</v>
      </c>
      <c r="C6555" t="s">
        <v>34</v>
      </c>
      <c r="D6555">
        <v>2014</v>
      </c>
      <c r="E6555" t="s">
        <v>18795</v>
      </c>
      <c r="F6555">
        <v>6.4</v>
      </c>
      <c r="G6555" s="1">
        <v>394000</v>
      </c>
      <c r="H6555" t="s">
        <v>16624</v>
      </c>
      <c r="I6555" t="s">
        <v>7823</v>
      </c>
      <c r="J6555" t="s">
        <v>16390</v>
      </c>
      <c r="K6555" t="s">
        <v>30</v>
      </c>
      <c r="L6555" s="1">
        <v>160000000</v>
      </c>
      <c r="M6555" s="1">
        <v>524976069</v>
      </c>
      <c r="N6555" t="s">
        <v>23</v>
      </c>
      <c r="O6555">
        <v>123</v>
      </c>
      <c r="P6555" s="6" t="str">
        <f>_xlfn.XLOOKUP(movie3[[#This Row],[year]],inflation!E$2:E$225,inflation!F$2:F$225,,0)</f>
        <v>711.4</v>
      </c>
      <c r="Q6555" s="2">
        <f>movie3[[#This Row],[gross]] * (inflation!B$226 / movie3[[#This Row],[CPI of Released Year]])</f>
        <v>675665010.93112183</v>
      </c>
      <c r="R6555" s="2">
        <f>movie3[[#This Row],[gross]]-movie3[[#This Row],[budget]]</f>
        <v>364976069</v>
      </c>
    </row>
    <row r="6556" spans="1:18" hidden="1" x14ac:dyDescent="0.25">
      <c r="A6556" t="s">
        <v>18906</v>
      </c>
      <c r="B6556" t="s">
        <v>2000</v>
      </c>
      <c r="C6556" t="s">
        <v>34</v>
      </c>
      <c r="D6556">
        <v>2014</v>
      </c>
      <c r="E6556" t="s">
        <v>18453</v>
      </c>
      <c r="F6556">
        <v>6.4</v>
      </c>
      <c r="G6556" s="1">
        <v>165000</v>
      </c>
      <c r="H6556" t="s">
        <v>18907</v>
      </c>
      <c r="I6556" t="s">
        <v>18908</v>
      </c>
      <c r="J6556" t="s">
        <v>18909</v>
      </c>
      <c r="K6556" t="s">
        <v>30</v>
      </c>
      <c r="L6556" s="1">
        <v>66000000</v>
      </c>
      <c r="M6556" s="1">
        <v>203277636</v>
      </c>
      <c r="N6556" t="s">
        <v>9689</v>
      </c>
      <c r="O6556">
        <v>132</v>
      </c>
      <c r="P6556" s="6" t="str">
        <f>_xlfn.XLOOKUP(movie3[[#This Row],[year]],inflation!E$2:E$225,inflation!F$2:F$225,,0)</f>
        <v>711.4</v>
      </c>
      <c r="Q6556" s="2">
        <f>movie3[[#This Row],[gross]] * (inflation!B$226 / movie3[[#This Row],[CPI of Released Year]])</f>
        <v>261626375.48720837</v>
      </c>
      <c r="R6556" s="2">
        <f>movie3[[#This Row],[gross]]-movie3[[#This Row],[budget]]</f>
        <v>137277636</v>
      </c>
    </row>
    <row r="6557" spans="1:18" hidden="1" x14ac:dyDescent="0.25">
      <c r="A6557" t="s">
        <v>18980</v>
      </c>
      <c r="B6557" t="s">
        <v>16</v>
      </c>
      <c r="C6557" t="s">
        <v>41</v>
      </c>
      <c r="D6557">
        <v>2014</v>
      </c>
      <c r="E6557" t="s">
        <v>18745</v>
      </c>
      <c r="F6557">
        <v>6.4</v>
      </c>
      <c r="G6557" s="1">
        <v>18000</v>
      </c>
      <c r="H6557" t="s">
        <v>18981</v>
      </c>
      <c r="I6557" t="s">
        <v>18982</v>
      </c>
      <c r="J6557" t="s">
        <v>14100</v>
      </c>
      <c r="K6557" t="s">
        <v>30</v>
      </c>
      <c r="M6557" s="1">
        <v>10970</v>
      </c>
      <c r="N6557" t="s">
        <v>18983</v>
      </c>
      <c r="O6557">
        <v>95</v>
      </c>
      <c r="P6557" s="6" t="str">
        <f>_xlfn.XLOOKUP(movie3[[#This Row],[year]],inflation!E$2:E$225,inflation!F$2:F$225,,0)</f>
        <v>711.4</v>
      </c>
      <c r="Q6557" s="2">
        <f>movie3[[#This Row],[gross]] * (inflation!B$226 / movie3[[#This Row],[CPI of Released Year]])</f>
        <v>14118.824852403714</v>
      </c>
      <c r="R6557" s="2">
        <f>movie3[[#This Row],[gross]]-movie3[[#This Row],[budget]]</f>
        <v>10970</v>
      </c>
    </row>
    <row r="6558" spans="1:18" hidden="1" x14ac:dyDescent="0.25">
      <c r="A6558" t="s">
        <v>18984</v>
      </c>
      <c r="B6558" t="s">
        <v>16</v>
      </c>
      <c r="C6558" t="s">
        <v>17</v>
      </c>
      <c r="D6558">
        <v>2014</v>
      </c>
      <c r="E6558" t="s">
        <v>18751</v>
      </c>
      <c r="F6558">
        <v>6.4</v>
      </c>
      <c r="G6558" s="1">
        <v>75000</v>
      </c>
      <c r="H6558" t="s">
        <v>15067</v>
      </c>
      <c r="I6558" t="s">
        <v>15067</v>
      </c>
      <c r="J6558" t="s">
        <v>5214</v>
      </c>
      <c r="K6558" t="s">
        <v>22</v>
      </c>
      <c r="L6558" s="1">
        <v>22000000</v>
      </c>
      <c r="M6558" s="1">
        <v>17669776</v>
      </c>
      <c r="N6558" t="s">
        <v>18985</v>
      </c>
      <c r="O6558">
        <v>92</v>
      </c>
      <c r="P6558" s="6" t="str">
        <f>_xlfn.XLOOKUP(movie3[[#This Row],[year]],inflation!E$2:E$225,inflation!F$2:F$225,,0)</f>
        <v>711.4</v>
      </c>
      <c r="Q6558" s="2">
        <f>movie3[[#This Row],[gross]] * (inflation!B$226 / movie3[[#This Row],[CPI of Released Year]])</f>
        <v>22741702.144503798</v>
      </c>
      <c r="R6558" s="2">
        <f>movie3[[#This Row],[gross]]-movie3[[#This Row],[budget]]</f>
        <v>-4330224</v>
      </c>
    </row>
    <row r="6559" spans="1:18" hidden="1" x14ac:dyDescent="0.25">
      <c r="A6559" t="s">
        <v>19009</v>
      </c>
      <c r="B6559" t="s">
        <v>16</v>
      </c>
      <c r="C6559" t="s">
        <v>25</v>
      </c>
      <c r="D6559">
        <v>2014</v>
      </c>
      <c r="E6559" t="s">
        <v>19010</v>
      </c>
      <c r="F6559">
        <v>6.4</v>
      </c>
      <c r="G6559" s="1">
        <v>36000</v>
      </c>
      <c r="H6559" t="s">
        <v>14548</v>
      </c>
      <c r="I6559" t="s">
        <v>19011</v>
      </c>
      <c r="J6559" t="s">
        <v>10813</v>
      </c>
      <c r="K6559" t="s">
        <v>22</v>
      </c>
      <c r="M6559" s="1">
        <v>4070789</v>
      </c>
      <c r="N6559" t="s">
        <v>12699</v>
      </c>
      <c r="O6559">
        <v>114</v>
      </c>
      <c r="P6559" s="6" t="str">
        <f>_xlfn.XLOOKUP(movie3[[#This Row],[year]],inflation!E$2:E$225,inflation!F$2:F$225,,0)</f>
        <v>711.4</v>
      </c>
      <c r="Q6559" s="2">
        <f>movie3[[#This Row],[gross]] * (inflation!B$226 / movie3[[#This Row],[CPI of Released Year]])</f>
        <v>5239266.8096710714</v>
      </c>
      <c r="R6559" s="2">
        <f>movie3[[#This Row],[gross]]-movie3[[#This Row],[budget]]</f>
        <v>4070789</v>
      </c>
    </row>
    <row r="6560" spans="1:18" hidden="1" x14ac:dyDescent="0.25">
      <c r="A6560" t="s">
        <v>19015</v>
      </c>
      <c r="B6560" t="s">
        <v>16</v>
      </c>
      <c r="C6560" t="s">
        <v>34</v>
      </c>
      <c r="D6560">
        <v>2014</v>
      </c>
      <c r="E6560" t="s">
        <v>19016</v>
      </c>
      <c r="F6560">
        <v>6.4</v>
      </c>
      <c r="G6560" s="1">
        <v>129000</v>
      </c>
      <c r="H6560" t="s">
        <v>11994</v>
      </c>
      <c r="I6560" t="s">
        <v>11994</v>
      </c>
      <c r="J6560" t="s">
        <v>19017</v>
      </c>
      <c r="K6560" t="s">
        <v>30</v>
      </c>
      <c r="L6560" s="1">
        <v>17000000</v>
      </c>
      <c r="M6560" s="1">
        <v>138224951</v>
      </c>
      <c r="N6560" t="s">
        <v>19018</v>
      </c>
      <c r="O6560">
        <v>104</v>
      </c>
      <c r="P6560" s="6" t="str">
        <f>_xlfn.XLOOKUP(movie3[[#This Row],[year]],inflation!E$2:E$225,inflation!F$2:F$225,,0)</f>
        <v>711.4</v>
      </c>
      <c r="Q6560" s="2">
        <f>movie3[[#This Row],[gross]] * (inflation!B$226 / movie3[[#This Row],[CPI of Released Year]])</f>
        <v>177900991.19426486</v>
      </c>
      <c r="R6560" s="2">
        <f>movie3[[#This Row],[gross]]-movie3[[#This Row],[budget]]</f>
        <v>121224951</v>
      </c>
    </row>
    <row r="6561" spans="1:18" hidden="1" x14ac:dyDescent="0.25">
      <c r="A6561" t="s">
        <v>19107</v>
      </c>
      <c r="B6561" t="s">
        <v>16</v>
      </c>
      <c r="C6561" t="s">
        <v>17</v>
      </c>
      <c r="D6561">
        <v>2014</v>
      </c>
      <c r="E6561" t="s">
        <v>19010</v>
      </c>
      <c r="F6561">
        <v>6.4</v>
      </c>
      <c r="G6561" s="1">
        <v>36000</v>
      </c>
      <c r="H6561" t="s">
        <v>17456</v>
      </c>
      <c r="I6561" t="s">
        <v>19108</v>
      </c>
      <c r="J6561" t="s">
        <v>9781</v>
      </c>
      <c r="K6561" t="s">
        <v>30</v>
      </c>
      <c r="L6561" s="1">
        <v>7000000</v>
      </c>
      <c r="M6561" s="1">
        <v>2433850</v>
      </c>
      <c r="N6561" t="s">
        <v>19109</v>
      </c>
      <c r="O6561">
        <v>102</v>
      </c>
      <c r="P6561" s="6" t="str">
        <f>_xlfn.XLOOKUP(movie3[[#This Row],[year]],inflation!E$2:E$225,inflation!F$2:F$225,,0)</f>
        <v>711.4</v>
      </c>
      <c r="Q6561" s="2">
        <f>movie3[[#This Row],[gross]] * (inflation!B$226 / movie3[[#This Row],[CPI of Released Year]])</f>
        <v>3132461.4281698065</v>
      </c>
      <c r="R6561" s="2">
        <f>movie3[[#This Row],[gross]]-movie3[[#This Row],[budget]]</f>
        <v>-4566150</v>
      </c>
    </row>
    <row r="6562" spans="1:18" hidden="1" x14ac:dyDescent="0.25">
      <c r="A6562" t="s">
        <v>19112</v>
      </c>
      <c r="B6562" t="s">
        <v>33</v>
      </c>
      <c r="C6562" t="s">
        <v>25</v>
      </c>
      <c r="D6562">
        <v>2014</v>
      </c>
      <c r="E6562" t="s">
        <v>18748</v>
      </c>
      <c r="F6562">
        <v>6.4</v>
      </c>
      <c r="G6562" s="1">
        <v>33000</v>
      </c>
      <c r="H6562" t="s">
        <v>17374</v>
      </c>
      <c r="I6562" t="s">
        <v>17374</v>
      </c>
      <c r="J6562" t="s">
        <v>15747</v>
      </c>
      <c r="K6562" t="s">
        <v>30</v>
      </c>
      <c r="L6562" s="1">
        <v>50000000</v>
      </c>
      <c r="M6562" s="1">
        <v>80383113</v>
      </c>
      <c r="N6562" t="s">
        <v>1725</v>
      </c>
      <c r="O6562">
        <v>107</v>
      </c>
      <c r="P6562" s="6" t="str">
        <f>_xlfn.XLOOKUP(movie3[[#This Row],[year]],inflation!E$2:E$225,inflation!F$2:F$225,,0)</f>
        <v>711.4</v>
      </c>
      <c r="Q6562" s="2">
        <f>movie3[[#This Row],[gross]] * (inflation!B$226 / movie3[[#This Row],[CPI of Released Year]])</f>
        <v>103456252.82935059</v>
      </c>
      <c r="R6562" s="2">
        <f>movie3[[#This Row],[gross]]-movie3[[#This Row],[budget]]</f>
        <v>30383113</v>
      </c>
    </row>
    <row r="6563" spans="1:18" hidden="1" x14ac:dyDescent="0.25">
      <c r="A6563" t="s">
        <v>19113</v>
      </c>
      <c r="B6563" t="s">
        <v>16</v>
      </c>
      <c r="C6563" t="s">
        <v>41</v>
      </c>
      <c r="D6563">
        <v>2014</v>
      </c>
      <c r="E6563" t="s">
        <v>18755</v>
      </c>
      <c r="F6563">
        <v>6.4</v>
      </c>
      <c r="G6563" s="1">
        <v>67000</v>
      </c>
      <c r="H6563" t="s">
        <v>19114</v>
      </c>
      <c r="I6563" t="s">
        <v>19115</v>
      </c>
      <c r="J6563" t="s">
        <v>18458</v>
      </c>
      <c r="K6563" t="s">
        <v>30</v>
      </c>
      <c r="M6563" s="1">
        <v>492332</v>
      </c>
      <c r="N6563" t="s">
        <v>19116</v>
      </c>
      <c r="O6563">
        <v>86</v>
      </c>
      <c r="P6563" s="6" t="str">
        <f>_xlfn.XLOOKUP(movie3[[#This Row],[year]],inflation!E$2:E$225,inflation!F$2:F$225,,0)</f>
        <v>711.4</v>
      </c>
      <c r="Q6563" s="2">
        <f>movie3[[#This Row],[gross]] * (inflation!B$226 / movie3[[#This Row],[CPI of Released Year]])</f>
        <v>633650.80011245434</v>
      </c>
      <c r="R6563" s="2">
        <f>movie3[[#This Row],[gross]]-movie3[[#This Row],[budget]]</f>
        <v>492332</v>
      </c>
    </row>
    <row r="6564" spans="1:18" hidden="1" x14ac:dyDescent="0.25">
      <c r="A6564" t="s">
        <v>19117</v>
      </c>
      <c r="B6564" t="s">
        <v>16</v>
      </c>
      <c r="C6564" t="s">
        <v>34</v>
      </c>
      <c r="D6564">
        <v>2014</v>
      </c>
      <c r="E6564" t="s">
        <v>19118</v>
      </c>
      <c r="F6564">
        <v>6.4</v>
      </c>
      <c r="G6564" s="1">
        <v>27000</v>
      </c>
      <c r="H6564" t="s">
        <v>19119</v>
      </c>
      <c r="I6564" t="s">
        <v>19119</v>
      </c>
      <c r="J6564" t="s">
        <v>9007</v>
      </c>
      <c r="K6564" t="s">
        <v>248</v>
      </c>
      <c r="M6564" s="1">
        <v>660241</v>
      </c>
      <c r="N6564" t="s">
        <v>17236</v>
      </c>
      <c r="O6564">
        <v>108</v>
      </c>
      <c r="P6564" s="6" t="str">
        <f>_xlfn.XLOOKUP(movie3[[#This Row],[year]],inflation!E$2:E$225,inflation!F$2:F$225,,0)</f>
        <v>711.4</v>
      </c>
      <c r="Q6564" s="2">
        <f>movie3[[#This Row],[gross]] * (inflation!B$226 / movie3[[#This Row],[CPI of Released Year]])</f>
        <v>849756.33904976118</v>
      </c>
      <c r="R6564" s="2">
        <f>movie3[[#This Row],[gross]]-movie3[[#This Row],[budget]]</f>
        <v>660241</v>
      </c>
    </row>
    <row r="6565" spans="1:18" hidden="1" x14ac:dyDescent="0.25">
      <c r="A6565" t="s">
        <v>19164</v>
      </c>
      <c r="B6565" t="s">
        <v>16</v>
      </c>
      <c r="C6565" t="s">
        <v>41</v>
      </c>
      <c r="D6565">
        <v>2014</v>
      </c>
      <c r="E6565" t="s">
        <v>19165</v>
      </c>
      <c r="F6565">
        <v>6.4</v>
      </c>
      <c r="G6565" s="1">
        <v>32000</v>
      </c>
      <c r="H6565" t="s">
        <v>19166</v>
      </c>
      <c r="I6565" t="s">
        <v>9852</v>
      </c>
      <c r="J6565" t="s">
        <v>4735</v>
      </c>
      <c r="K6565" t="s">
        <v>22</v>
      </c>
      <c r="L6565" s="1">
        <v>12000000</v>
      </c>
      <c r="M6565" s="1">
        <v>7257942</v>
      </c>
      <c r="N6565" t="s">
        <v>19167</v>
      </c>
      <c r="O6565">
        <v>96</v>
      </c>
      <c r="P6565" s="6" t="str">
        <f>_xlfn.XLOOKUP(movie3[[#This Row],[year]],inflation!E$2:E$225,inflation!F$2:F$225,,0)</f>
        <v>711.4</v>
      </c>
      <c r="Q6565" s="2">
        <f>movie3[[#This Row],[gross]] * (inflation!B$226 / movie3[[#This Row],[CPI of Released Year]])</f>
        <v>9341259.0598819237</v>
      </c>
      <c r="R6565" s="2">
        <f>movie3[[#This Row],[gross]]-movie3[[#This Row],[budget]]</f>
        <v>-4742058</v>
      </c>
    </row>
    <row r="6566" spans="1:18" hidden="1" x14ac:dyDescent="0.25">
      <c r="A6566" t="s">
        <v>19168</v>
      </c>
      <c r="B6566" t="s">
        <v>16</v>
      </c>
      <c r="C6566" t="s">
        <v>34</v>
      </c>
      <c r="D6566">
        <v>2014</v>
      </c>
      <c r="E6566" t="s">
        <v>9327</v>
      </c>
      <c r="F6566">
        <v>6.4</v>
      </c>
      <c r="G6566" s="1">
        <v>46000</v>
      </c>
      <c r="H6566" t="s">
        <v>16733</v>
      </c>
      <c r="I6566" t="s">
        <v>16733</v>
      </c>
      <c r="J6566" t="s">
        <v>10851</v>
      </c>
      <c r="K6566" t="s">
        <v>248</v>
      </c>
      <c r="L6566" s="1">
        <v>12000000</v>
      </c>
      <c r="M6566" s="1">
        <v>2510007</v>
      </c>
      <c r="N6566" t="s">
        <v>16735</v>
      </c>
      <c r="O6566">
        <v>103</v>
      </c>
      <c r="P6566" s="6" t="str">
        <f>_xlfn.XLOOKUP(movie3[[#This Row],[year]],inflation!E$2:E$225,inflation!F$2:F$225,,0)</f>
        <v>711.4</v>
      </c>
      <c r="Q6566" s="2">
        <f>movie3[[#This Row],[gross]] * (inflation!B$226 / movie3[[#This Row],[CPI of Released Year]])</f>
        <v>3230478.5060444199</v>
      </c>
      <c r="R6566" s="2">
        <f>movie3[[#This Row],[gross]]-movie3[[#This Row],[budget]]</f>
        <v>-9489993</v>
      </c>
    </row>
    <row r="6567" spans="1:18" hidden="1" x14ac:dyDescent="0.25">
      <c r="A6567" t="s">
        <v>19237</v>
      </c>
      <c r="B6567" t="s">
        <v>16</v>
      </c>
      <c r="C6567" t="s">
        <v>17</v>
      </c>
      <c r="D6567">
        <v>2014</v>
      </c>
      <c r="E6567" t="s">
        <v>19238</v>
      </c>
      <c r="F6567">
        <v>6.4</v>
      </c>
      <c r="G6567" s="1">
        <v>27000</v>
      </c>
      <c r="H6567" t="s">
        <v>7246</v>
      </c>
      <c r="I6567" t="s">
        <v>7246</v>
      </c>
      <c r="J6567" t="s">
        <v>18749</v>
      </c>
      <c r="K6567" t="s">
        <v>453</v>
      </c>
      <c r="M6567" s="1">
        <v>469701</v>
      </c>
      <c r="N6567" t="s">
        <v>7248</v>
      </c>
      <c r="O6567">
        <v>91</v>
      </c>
      <c r="P6567" s="6" t="str">
        <f>_xlfn.XLOOKUP(movie3[[#This Row],[year]],inflation!E$2:E$225,inflation!F$2:F$225,,0)</f>
        <v>711.4</v>
      </c>
      <c r="Q6567" s="2">
        <f>movie3[[#This Row],[gross]] * (inflation!B$226 / movie3[[#This Row],[CPI of Released Year]])</f>
        <v>604523.80601630593</v>
      </c>
      <c r="R6567" s="2">
        <f>movie3[[#This Row],[gross]]-movie3[[#This Row],[budget]]</f>
        <v>469701</v>
      </c>
    </row>
    <row r="6568" spans="1:18" hidden="1" x14ac:dyDescent="0.25">
      <c r="A6568" t="s">
        <v>19260</v>
      </c>
      <c r="B6568" t="s">
        <v>16</v>
      </c>
      <c r="C6568" t="s">
        <v>41</v>
      </c>
      <c r="D6568">
        <v>2014</v>
      </c>
      <c r="E6568" t="s">
        <v>18915</v>
      </c>
      <c r="F6568">
        <v>6.4</v>
      </c>
      <c r="G6568" s="1">
        <v>26000</v>
      </c>
      <c r="H6568" t="s">
        <v>7709</v>
      </c>
      <c r="I6568" t="s">
        <v>7709</v>
      </c>
      <c r="J6568" t="s">
        <v>7709</v>
      </c>
      <c r="K6568" t="s">
        <v>30</v>
      </c>
      <c r="L6568" s="1">
        <v>12000000</v>
      </c>
      <c r="M6568" s="1">
        <v>26117471</v>
      </c>
      <c r="N6568" t="s">
        <v>19232</v>
      </c>
      <c r="O6568">
        <v>102</v>
      </c>
      <c r="P6568" s="6" t="str">
        <f>_xlfn.XLOOKUP(movie3[[#This Row],[year]],inflation!E$2:E$225,inflation!F$2:F$225,,0)</f>
        <v>711.4</v>
      </c>
      <c r="Q6568" s="2">
        <f>movie3[[#This Row],[gross]] * (inflation!B$226 / movie3[[#This Row],[CPI of Released Year]])</f>
        <v>33614220.477368571</v>
      </c>
      <c r="R6568" s="2">
        <f>movie3[[#This Row],[gross]]-movie3[[#This Row],[budget]]</f>
        <v>14117471</v>
      </c>
    </row>
    <row r="6569" spans="1:18" hidden="1" x14ac:dyDescent="0.25">
      <c r="A6569" t="s">
        <v>19274</v>
      </c>
      <c r="B6569" t="s">
        <v>16</v>
      </c>
      <c r="C6569" t="s">
        <v>41</v>
      </c>
      <c r="D6569">
        <v>2014</v>
      </c>
      <c r="E6569" t="s">
        <v>18727</v>
      </c>
      <c r="F6569">
        <v>6.4</v>
      </c>
      <c r="G6569" s="1">
        <v>43000</v>
      </c>
      <c r="H6569" t="s">
        <v>17565</v>
      </c>
      <c r="I6569" t="s">
        <v>19275</v>
      </c>
      <c r="J6569" t="s">
        <v>14007</v>
      </c>
      <c r="K6569" t="s">
        <v>30</v>
      </c>
      <c r="L6569" s="1">
        <v>5000000</v>
      </c>
      <c r="M6569" s="1">
        <v>2379154</v>
      </c>
      <c r="N6569" t="s">
        <v>15485</v>
      </c>
      <c r="O6569">
        <v>99</v>
      </c>
      <c r="P6569" s="6" t="str">
        <f>_xlfn.XLOOKUP(movie3[[#This Row],[year]],inflation!E$2:E$225,inflation!F$2:F$225,,0)</f>
        <v>711.4</v>
      </c>
      <c r="Q6569" s="2">
        <f>movie3[[#This Row],[gross]] * (inflation!B$226 / movie3[[#This Row],[CPI of Released Year]])</f>
        <v>3062065.5080123702</v>
      </c>
      <c r="R6569" s="2">
        <f>movie3[[#This Row],[gross]]-movie3[[#This Row],[budget]]</f>
        <v>-2620846</v>
      </c>
    </row>
    <row r="6570" spans="1:18" hidden="1" x14ac:dyDescent="0.25">
      <c r="A6570" t="s">
        <v>769</v>
      </c>
      <c r="B6570" t="s">
        <v>16</v>
      </c>
      <c r="C6570" t="s">
        <v>41</v>
      </c>
      <c r="D6570">
        <v>2014</v>
      </c>
      <c r="E6570" t="s">
        <v>18588</v>
      </c>
      <c r="F6570">
        <v>6.3</v>
      </c>
      <c r="G6570" s="1">
        <v>294000</v>
      </c>
      <c r="H6570" t="s">
        <v>15580</v>
      </c>
      <c r="I6570" t="s">
        <v>18857</v>
      </c>
      <c r="J6570" t="s">
        <v>15035</v>
      </c>
      <c r="K6570" t="s">
        <v>30</v>
      </c>
      <c r="L6570" s="1">
        <v>18000000</v>
      </c>
      <c r="M6570" s="1">
        <v>270665134</v>
      </c>
      <c r="N6570" t="s">
        <v>18321</v>
      </c>
      <c r="O6570">
        <v>97</v>
      </c>
      <c r="P6570" s="6" t="str">
        <f>_xlfn.XLOOKUP(movie3[[#This Row],[year]],inflation!E$2:E$225,inflation!F$2:F$225,,0)</f>
        <v>711.4</v>
      </c>
      <c r="Q6570" s="2">
        <f>movie3[[#This Row],[gross]] * (inflation!B$226 / movie3[[#This Row],[CPI of Released Year]])</f>
        <v>348356756.66348052</v>
      </c>
      <c r="R6570" s="2">
        <f>movie3[[#This Row],[gross]]-movie3[[#This Row],[budget]]</f>
        <v>252665134</v>
      </c>
    </row>
    <row r="6571" spans="1:18" hidden="1" x14ac:dyDescent="0.25">
      <c r="A6571" t="s">
        <v>18910</v>
      </c>
      <c r="B6571" t="s">
        <v>337</v>
      </c>
      <c r="C6571" t="s">
        <v>390</v>
      </c>
      <c r="D6571">
        <v>2014</v>
      </c>
      <c r="E6571" t="s">
        <v>18388</v>
      </c>
      <c r="F6571">
        <v>6.3</v>
      </c>
      <c r="G6571" s="1">
        <v>83000</v>
      </c>
      <c r="H6571" t="s">
        <v>14777</v>
      </c>
      <c r="I6571" t="s">
        <v>9349</v>
      </c>
      <c r="J6571" t="s">
        <v>16099</v>
      </c>
      <c r="K6571" t="s">
        <v>30</v>
      </c>
      <c r="L6571" s="1">
        <v>103000000</v>
      </c>
      <c r="M6571" s="1">
        <v>498781117</v>
      </c>
      <c r="N6571" t="s">
        <v>14129</v>
      </c>
      <c r="O6571">
        <v>101</v>
      </c>
      <c r="P6571" s="6" t="str">
        <f>_xlfn.XLOOKUP(movie3[[#This Row],[year]],inflation!E$2:E$225,inflation!F$2:F$225,,0)</f>
        <v>711.4</v>
      </c>
      <c r="Q6571" s="2">
        <f>movie3[[#This Row],[gross]] * (inflation!B$226 / movie3[[#This Row],[CPI of Released Year]])</f>
        <v>641951069.3353951</v>
      </c>
      <c r="R6571" s="2">
        <f>movie3[[#This Row],[gross]]-movie3[[#This Row],[budget]]</f>
        <v>395781117</v>
      </c>
    </row>
    <row r="6572" spans="1:18" hidden="1" x14ac:dyDescent="0.25">
      <c r="A6572" t="s">
        <v>18925</v>
      </c>
      <c r="B6572" t="s">
        <v>16</v>
      </c>
      <c r="C6572" t="s">
        <v>41</v>
      </c>
      <c r="D6572">
        <v>2014</v>
      </c>
      <c r="E6572" t="s">
        <v>18841</v>
      </c>
      <c r="F6572">
        <v>6.3</v>
      </c>
      <c r="G6572" s="1">
        <v>162000</v>
      </c>
      <c r="H6572" t="s">
        <v>15656</v>
      </c>
      <c r="I6572" t="s">
        <v>15656</v>
      </c>
      <c r="J6572" t="s">
        <v>4025</v>
      </c>
      <c r="K6572" t="s">
        <v>30</v>
      </c>
      <c r="L6572" s="1">
        <v>42000000</v>
      </c>
      <c r="M6572" s="1">
        <v>107645357</v>
      </c>
      <c r="N6572" t="s">
        <v>13530</v>
      </c>
      <c r="O6572">
        <v>108</v>
      </c>
      <c r="P6572" s="6" t="str">
        <f>_xlfn.XLOOKUP(movie3[[#This Row],[year]],inflation!E$2:E$225,inflation!F$2:F$225,,0)</f>
        <v>711.4</v>
      </c>
      <c r="Q6572" s="2">
        <f>movie3[[#This Row],[gross]] * (inflation!B$226 / movie3[[#This Row],[CPI of Released Year]])</f>
        <v>138543841.53668824</v>
      </c>
      <c r="R6572" s="2">
        <f>movie3[[#This Row],[gross]]-movie3[[#This Row],[budget]]</f>
        <v>65645357</v>
      </c>
    </row>
    <row r="6573" spans="1:18" hidden="1" x14ac:dyDescent="0.25">
      <c r="A6573" t="s">
        <v>18960</v>
      </c>
      <c r="B6573" t="s">
        <v>16</v>
      </c>
      <c r="C6573" t="s">
        <v>34</v>
      </c>
      <c r="D6573">
        <v>2014</v>
      </c>
      <c r="E6573" t="s">
        <v>18961</v>
      </c>
      <c r="F6573">
        <v>6.3</v>
      </c>
      <c r="G6573" s="1">
        <v>65000</v>
      </c>
      <c r="H6573" t="s">
        <v>2129</v>
      </c>
      <c r="I6573" t="s">
        <v>18962</v>
      </c>
      <c r="J6573" t="s">
        <v>4735</v>
      </c>
      <c r="K6573" t="s">
        <v>30</v>
      </c>
      <c r="L6573" s="1">
        <v>15000000</v>
      </c>
      <c r="M6573" s="1">
        <v>39661919</v>
      </c>
      <c r="N6573" t="s">
        <v>15311</v>
      </c>
      <c r="O6573">
        <v>108</v>
      </c>
      <c r="P6573" s="6" t="str">
        <f>_xlfn.XLOOKUP(movie3[[#This Row],[year]],inflation!E$2:E$225,inflation!F$2:F$225,,0)</f>
        <v>711.4</v>
      </c>
      <c r="Q6573" s="2">
        <f>movie3[[#This Row],[gross]] * (inflation!B$226 / movie3[[#This Row],[CPI of Released Year]])</f>
        <v>51046461.957267366</v>
      </c>
      <c r="R6573" s="2">
        <f>movie3[[#This Row],[gross]]-movie3[[#This Row],[budget]]</f>
        <v>24661919</v>
      </c>
    </row>
    <row r="6574" spans="1:18" hidden="1" x14ac:dyDescent="0.25">
      <c r="A6574" t="s">
        <v>18963</v>
      </c>
      <c r="B6574" t="s">
        <v>2000</v>
      </c>
      <c r="C6574" t="s">
        <v>34</v>
      </c>
      <c r="D6574">
        <v>2014</v>
      </c>
      <c r="E6574" t="s">
        <v>18792</v>
      </c>
      <c r="F6574">
        <v>6.3</v>
      </c>
      <c r="G6574" s="1">
        <v>184000</v>
      </c>
      <c r="H6574" t="s">
        <v>18964</v>
      </c>
      <c r="I6574" t="s">
        <v>18965</v>
      </c>
      <c r="J6574" t="s">
        <v>17901</v>
      </c>
      <c r="K6574" t="s">
        <v>30</v>
      </c>
      <c r="L6574" s="1">
        <v>70000000</v>
      </c>
      <c r="M6574" s="1">
        <v>217124280</v>
      </c>
      <c r="N6574" t="s">
        <v>61</v>
      </c>
      <c r="O6574">
        <v>92</v>
      </c>
      <c r="P6574" s="6" t="str">
        <f>_xlfn.XLOOKUP(movie3[[#This Row],[year]],inflation!E$2:E$225,inflation!F$2:F$225,,0)</f>
        <v>711.4</v>
      </c>
      <c r="Q6574" s="2">
        <f>movie3[[#This Row],[gross]] * (inflation!B$226 / movie3[[#This Row],[CPI of Released Year]])</f>
        <v>279447555.19820076</v>
      </c>
      <c r="R6574" s="2">
        <f>movie3[[#This Row],[gross]]-movie3[[#This Row],[budget]]</f>
        <v>147124280</v>
      </c>
    </row>
    <row r="6575" spans="1:18" hidden="1" x14ac:dyDescent="0.25">
      <c r="A6575" t="s">
        <v>562</v>
      </c>
      <c r="B6575" t="s">
        <v>2000</v>
      </c>
      <c r="C6575" t="s">
        <v>17</v>
      </c>
      <c r="D6575">
        <v>2014</v>
      </c>
      <c r="E6575" t="s">
        <v>18978</v>
      </c>
      <c r="F6575">
        <v>6.3</v>
      </c>
      <c r="G6575" s="1">
        <v>42000</v>
      </c>
      <c r="H6575" t="s">
        <v>17040</v>
      </c>
      <c r="I6575" t="s">
        <v>17040</v>
      </c>
      <c r="J6575" t="s">
        <v>18979</v>
      </c>
      <c r="K6575" t="s">
        <v>30</v>
      </c>
      <c r="L6575" s="1">
        <v>20000000</v>
      </c>
      <c r="M6575" s="1">
        <v>34718173</v>
      </c>
      <c r="N6575" t="s">
        <v>18360</v>
      </c>
      <c r="O6575">
        <v>104</v>
      </c>
      <c r="P6575" s="6" t="str">
        <f>_xlfn.XLOOKUP(movie3[[#This Row],[year]],inflation!E$2:E$225,inflation!F$2:F$225,,0)</f>
        <v>711.4</v>
      </c>
      <c r="Q6575" s="2">
        <f>movie3[[#This Row],[gross]] * (inflation!B$226 / movie3[[#This Row],[CPI of Released Year]])</f>
        <v>44683664.8844532</v>
      </c>
      <c r="R6575" s="2">
        <f>movie3[[#This Row],[gross]]-movie3[[#This Row],[budget]]</f>
        <v>14718173</v>
      </c>
    </row>
    <row r="6576" spans="1:18" hidden="1" x14ac:dyDescent="0.25">
      <c r="A6576" t="s">
        <v>19026</v>
      </c>
      <c r="B6576" t="s">
        <v>16</v>
      </c>
      <c r="C6576" t="s">
        <v>4886</v>
      </c>
      <c r="D6576">
        <v>2014</v>
      </c>
      <c r="E6576" t="s">
        <v>19020</v>
      </c>
      <c r="F6576">
        <v>6.3</v>
      </c>
      <c r="G6576" s="1">
        <v>53000</v>
      </c>
      <c r="H6576" t="s">
        <v>19027</v>
      </c>
      <c r="I6576" t="s">
        <v>19028</v>
      </c>
      <c r="J6576" t="s">
        <v>14198</v>
      </c>
      <c r="K6576" t="s">
        <v>6945</v>
      </c>
      <c r="L6576" s="1">
        <v>14000000</v>
      </c>
      <c r="M6576" s="1">
        <v>11020402</v>
      </c>
      <c r="N6576" t="s">
        <v>18626</v>
      </c>
      <c r="O6576">
        <v>108</v>
      </c>
      <c r="P6576" s="6" t="str">
        <f>_xlfn.XLOOKUP(movie3[[#This Row],[year]],inflation!E$2:E$225,inflation!F$2:F$225,,0)</f>
        <v>711.4</v>
      </c>
      <c r="Q6576" s="2">
        <f>movie3[[#This Row],[gross]] * (inflation!B$226 / movie3[[#This Row],[CPI of Released Year]])</f>
        <v>14183694.22434636</v>
      </c>
      <c r="R6576" s="2">
        <f>movie3[[#This Row],[gross]]-movie3[[#This Row],[budget]]</f>
        <v>-2979598</v>
      </c>
    </row>
    <row r="6577" spans="1:18" hidden="1" x14ac:dyDescent="0.25">
      <c r="A6577" t="s">
        <v>19231</v>
      </c>
      <c r="B6577" t="s">
        <v>16</v>
      </c>
      <c r="C6577" t="s">
        <v>41</v>
      </c>
      <c r="D6577">
        <v>2014</v>
      </c>
      <c r="E6577" t="s">
        <v>18967</v>
      </c>
      <c r="F6577">
        <v>6.3</v>
      </c>
      <c r="G6577" s="1">
        <v>48000</v>
      </c>
      <c r="H6577" t="s">
        <v>8696</v>
      </c>
      <c r="I6577" t="s">
        <v>8696</v>
      </c>
      <c r="J6577" t="s">
        <v>8011</v>
      </c>
      <c r="K6577" t="s">
        <v>30</v>
      </c>
      <c r="L6577" s="1">
        <v>10000000</v>
      </c>
      <c r="M6577" s="1">
        <v>18117839</v>
      </c>
      <c r="N6577" t="s">
        <v>19232</v>
      </c>
      <c r="O6577">
        <v>97</v>
      </c>
      <c r="P6577" s="6" t="str">
        <f>_xlfn.XLOOKUP(movie3[[#This Row],[year]],inflation!E$2:E$225,inflation!F$2:F$225,,0)</f>
        <v>711.4</v>
      </c>
      <c r="Q6577" s="2">
        <f>movie3[[#This Row],[gross]] * (inflation!B$226 / movie3[[#This Row],[CPI of Released Year]])</f>
        <v>23318376.986786623</v>
      </c>
      <c r="R6577" s="2">
        <f>movie3[[#This Row],[gross]]-movie3[[#This Row],[budget]]</f>
        <v>8117839</v>
      </c>
    </row>
    <row r="6578" spans="1:18" hidden="1" x14ac:dyDescent="0.25">
      <c r="A6578" t="s">
        <v>18800</v>
      </c>
      <c r="B6578" t="s">
        <v>16</v>
      </c>
      <c r="C6578" t="s">
        <v>34</v>
      </c>
      <c r="D6578">
        <v>2014</v>
      </c>
      <c r="E6578" t="s">
        <v>18801</v>
      </c>
      <c r="F6578">
        <v>6.2</v>
      </c>
      <c r="G6578" s="1">
        <v>286000</v>
      </c>
      <c r="H6578" t="s">
        <v>18802</v>
      </c>
      <c r="I6578" t="s">
        <v>13556</v>
      </c>
      <c r="J6578" t="s">
        <v>18803</v>
      </c>
      <c r="K6578" t="s">
        <v>30</v>
      </c>
      <c r="L6578" s="1">
        <v>110000000</v>
      </c>
      <c r="M6578" s="1">
        <v>337580051</v>
      </c>
      <c r="N6578" t="s">
        <v>23</v>
      </c>
      <c r="O6578">
        <v>102</v>
      </c>
      <c r="P6578" s="6" t="str">
        <f>_xlfn.XLOOKUP(movie3[[#This Row],[year]],inflation!E$2:E$225,inflation!F$2:F$225,,0)</f>
        <v>711.4</v>
      </c>
      <c r="Q6578" s="2">
        <f>movie3[[#This Row],[gross]] * (inflation!B$226 / movie3[[#This Row],[CPI of Released Year]])</f>
        <v>434478907.35957271</v>
      </c>
      <c r="R6578" s="2">
        <f>movie3[[#This Row],[gross]]-movie3[[#This Row],[budget]]</f>
        <v>227580051</v>
      </c>
    </row>
    <row r="6579" spans="1:18" hidden="1" x14ac:dyDescent="0.25">
      <c r="A6579" t="s">
        <v>18829</v>
      </c>
      <c r="B6579" t="s">
        <v>33</v>
      </c>
      <c r="C6579" t="s">
        <v>25</v>
      </c>
      <c r="D6579">
        <v>2014</v>
      </c>
      <c r="E6579" t="s">
        <v>18793</v>
      </c>
      <c r="F6579">
        <v>6.2</v>
      </c>
      <c r="G6579" s="1">
        <v>111000</v>
      </c>
      <c r="H6579" t="s">
        <v>12610</v>
      </c>
      <c r="I6579" t="s">
        <v>16871</v>
      </c>
      <c r="J6579" t="s">
        <v>8011</v>
      </c>
      <c r="K6579" t="s">
        <v>22</v>
      </c>
      <c r="L6579" s="1">
        <v>127000000</v>
      </c>
      <c r="M6579" s="1">
        <v>363204635</v>
      </c>
      <c r="N6579" t="s">
        <v>180</v>
      </c>
      <c r="O6579">
        <v>98</v>
      </c>
      <c r="P6579" s="6" t="str">
        <f>_xlfn.XLOOKUP(movie3[[#This Row],[year]],inflation!E$2:E$225,inflation!F$2:F$225,,0)</f>
        <v>711.4</v>
      </c>
      <c r="Q6579" s="2">
        <f>movie3[[#This Row],[gross]] * (inflation!B$226 / movie3[[#This Row],[CPI of Released Year]])</f>
        <v>467458762.72982854</v>
      </c>
      <c r="R6579" s="2">
        <f>movie3[[#This Row],[gross]]-movie3[[#This Row],[budget]]</f>
        <v>236204635</v>
      </c>
    </row>
    <row r="6580" spans="1:18" x14ac:dyDescent="0.25">
      <c r="A6580" t="s">
        <v>18831</v>
      </c>
      <c r="B6580" t="s">
        <v>16</v>
      </c>
      <c r="C6580" t="s">
        <v>52</v>
      </c>
      <c r="D6580">
        <v>2014</v>
      </c>
      <c r="E6580" t="s">
        <v>18832</v>
      </c>
      <c r="F6580">
        <v>6.2</v>
      </c>
      <c r="G6580" s="1">
        <v>83000</v>
      </c>
      <c r="H6580" t="s">
        <v>15870</v>
      </c>
      <c r="I6580" t="s">
        <v>15870</v>
      </c>
      <c r="J6580" t="s">
        <v>18833</v>
      </c>
      <c r="K6580" t="s">
        <v>30</v>
      </c>
      <c r="L6580" s="1">
        <v>5000000</v>
      </c>
      <c r="M6580" s="1">
        <v>41898409</v>
      </c>
      <c r="N6580" t="s">
        <v>18834</v>
      </c>
      <c r="O6580">
        <v>93</v>
      </c>
      <c r="P6580" s="6" t="str">
        <f>_xlfn.XLOOKUP(movie3[[#This Row],[year]],inflation!E$2:E$225,inflation!F$2:F$225,,0)</f>
        <v>711.4</v>
      </c>
      <c r="Q6580" s="2">
        <f>movie3[[#This Row],[gross]] * (inflation!B$226 / movie3[[#This Row],[CPI of Released Year]])</f>
        <v>53924913.24205792</v>
      </c>
      <c r="R6580" s="2">
        <f>movie3[[#This Row],[gross]]-movie3[[#This Row],[budget]]</f>
        <v>36898409</v>
      </c>
    </row>
    <row r="6581" spans="1:18" hidden="1" x14ac:dyDescent="0.25">
      <c r="A6581" t="s">
        <v>18935</v>
      </c>
      <c r="B6581" t="s">
        <v>2000</v>
      </c>
      <c r="C6581" t="s">
        <v>34</v>
      </c>
      <c r="D6581">
        <v>2014</v>
      </c>
      <c r="E6581" t="s">
        <v>18936</v>
      </c>
      <c r="F6581">
        <v>6.2</v>
      </c>
      <c r="G6581" s="1">
        <v>126000</v>
      </c>
      <c r="H6581" t="s">
        <v>5256</v>
      </c>
      <c r="I6581" t="s">
        <v>18937</v>
      </c>
      <c r="J6581" t="s">
        <v>15751</v>
      </c>
      <c r="K6581" t="s">
        <v>30</v>
      </c>
      <c r="L6581" s="1">
        <v>60000000</v>
      </c>
      <c r="M6581" s="1">
        <v>135503748</v>
      </c>
      <c r="N6581" t="s">
        <v>44</v>
      </c>
      <c r="O6581">
        <v>105</v>
      </c>
      <c r="P6581" s="6" t="str">
        <f>_xlfn.XLOOKUP(movie3[[#This Row],[year]],inflation!E$2:E$225,inflation!F$2:F$225,,0)</f>
        <v>711.4</v>
      </c>
      <c r="Q6581" s="2">
        <f>movie3[[#This Row],[gross]] * (inflation!B$226 / movie3[[#This Row],[CPI of Released Year]])</f>
        <v>174398695.06438011</v>
      </c>
      <c r="R6581" s="2">
        <f>movie3[[#This Row],[gross]]-movie3[[#This Row],[budget]]</f>
        <v>75503748</v>
      </c>
    </row>
    <row r="6582" spans="1:18" hidden="1" x14ac:dyDescent="0.25">
      <c r="A6582" t="s">
        <v>18974</v>
      </c>
      <c r="B6582" t="s">
        <v>2000</v>
      </c>
      <c r="C6582" t="s">
        <v>34</v>
      </c>
      <c r="D6582">
        <v>2014</v>
      </c>
      <c r="E6582" t="s">
        <v>18975</v>
      </c>
      <c r="F6582">
        <v>6.2</v>
      </c>
      <c r="G6582" s="1">
        <v>220000</v>
      </c>
      <c r="H6582" t="s">
        <v>18976</v>
      </c>
      <c r="I6582" t="s">
        <v>18977</v>
      </c>
      <c r="J6582" t="s">
        <v>5686</v>
      </c>
      <c r="K6582" t="s">
        <v>22</v>
      </c>
      <c r="L6582" s="1">
        <v>100000000</v>
      </c>
      <c r="M6582" s="1">
        <v>103039258</v>
      </c>
      <c r="N6582" t="s">
        <v>11132</v>
      </c>
      <c r="O6582">
        <v>119</v>
      </c>
      <c r="P6582" s="6" t="str">
        <f>_xlfn.XLOOKUP(movie3[[#This Row],[year]],inflation!E$2:E$225,inflation!F$2:F$225,,0)</f>
        <v>711.4</v>
      </c>
      <c r="Q6582" s="2">
        <f>movie3[[#This Row],[gross]] * (inflation!B$226 / movie3[[#This Row],[CPI of Released Year]])</f>
        <v>132615609.5372505</v>
      </c>
      <c r="R6582" s="2">
        <f>movie3[[#This Row],[gross]]-movie3[[#This Row],[budget]]</f>
        <v>3039258</v>
      </c>
    </row>
    <row r="6583" spans="1:18" hidden="1" x14ac:dyDescent="0.25">
      <c r="A6583" t="s">
        <v>18991</v>
      </c>
      <c r="B6583" t="s">
        <v>16</v>
      </c>
      <c r="C6583" t="s">
        <v>34</v>
      </c>
      <c r="D6583">
        <v>2014</v>
      </c>
      <c r="E6583" t="s">
        <v>18992</v>
      </c>
      <c r="F6583">
        <v>6.2</v>
      </c>
      <c r="G6583" s="1">
        <v>73000</v>
      </c>
      <c r="H6583" t="s">
        <v>14192</v>
      </c>
      <c r="I6583" t="s">
        <v>14192</v>
      </c>
      <c r="J6583" t="s">
        <v>11488</v>
      </c>
      <c r="K6583" t="s">
        <v>30</v>
      </c>
      <c r="L6583" s="1">
        <v>30000000</v>
      </c>
      <c r="M6583" s="1">
        <v>87937815</v>
      </c>
      <c r="N6583" t="s">
        <v>10879</v>
      </c>
      <c r="O6583">
        <v>118</v>
      </c>
      <c r="P6583" s="6" t="str">
        <f>_xlfn.XLOOKUP(movie3[[#This Row],[year]],inflation!E$2:E$225,inflation!F$2:F$225,,0)</f>
        <v>711.4</v>
      </c>
      <c r="Q6583" s="2">
        <f>movie3[[#This Row],[gross]] * (inflation!B$226 / movie3[[#This Row],[CPI of Released Year]])</f>
        <v>113179453.7728423</v>
      </c>
      <c r="R6583" s="2">
        <f>movie3[[#This Row],[gross]]-movie3[[#This Row],[budget]]</f>
        <v>57937815</v>
      </c>
    </row>
    <row r="6584" spans="1:18" hidden="1" x14ac:dyDescent="0.25">
      <c r="A6584" t="s">
        <v>19003</v>
      </c>
      <c r="B6584" t="s">
        <v>2000</v>
      </c>
      <c r="C6584" t="s">
        <v>34</v>
      </c>
      <c r="D6584">
        <v>2014</v>
      </c>
      <c r="E6584" t="s">
        <v>18936</v>
      </c>
      <c r="F6584">
        <v>6.2</v>
      </c>
      <c r="G6584" s="1">
        <v>106000</v>
      </c>
      <c r="H6584" t="s">
        <v>12722</v>
      </c>
      <c r="I6584" t="s">
        <v>14705</v>
      </c>
      <c r="J6584" t="s">
        <v>8503</v>
      </c>
      <c r="K6584" t="s">
        <v>30</v>
      </c>
      <c r="L6584" s="1">
        <v>25000000</v>
      </c>
      <c r="M6584" s="1">
        <v>154468902</v>
      </c>
      <c r="N6584" t="s">
        <v>61</v>
      </c>
      <c r="O6584">
        <v>99</v>
      </c>
      <c r="P6584" s="6" t="str">
        <f>_xlfn.XLOOKUP(movie3[[#This Row],[year]],inflation!E$2:E$225,inflation!F$2:F$225,,0)</f>
        <v>711.4</v>
      </c>
      <c r="Q6584" s="2">
        <f>movie3[[#This Row],[gross]] * (inflation!B$226 / movie3[[#This Row],[CPI of Released Year]])</f>
        <v>198807600.04385722</v>
      </c>
      <c r="R6584" s="2">
        <f>movie3[[#This Row],[gross]]-movie3[[#This Row],[budget]]</f>
        <v>129468902</v>
      </c>
    </row>
    <row r="6585" spans="1:18" hidden="1" x14ac:dyDescent="0.25">
      <c r="A6585" t="s">
        <v>19042</v>
      </c>
      <c r="B6585" t="s">
        <v>16</v>
      </c>
      <c r="C6585" t="s">
        <v>41</v>
      </c>
      <c r="D6585">
        <v>2014</v>
      </c>
      <c r="E6585" t="s">
        <v>19043</v>
      </c>
      <c r="F6585">
        <v>6.2</v>
      </c>
      <c r="G6585" s="1">
        <v>39000</v>
      </c>
      <c r="H6585" t="s">
        <v>582</v>
      </c>
      <c r="I6585" t="s">
        <v>19044</v>
      </c>
      <c r="J6585" t="s">
        <v>8770</v>
      </c>
      <c r="K6585" t="s">
        <v>195</v>
      </c>
      <c r="L6585" s="1">
        <v>15000000</v>
      </c>
      <c r="M6585" s="1">
        <v>4510934</v>
      </c>
      <c r="N6585" t="s">
        <v>19045</v>
      </c>
      <c r="O6585">
        <v>111</v>
      </c>
      <c r="P6585" s="6" t="str">
        <f>_xlfn.XLOOKUP(movie3[[#This Row],[year]],inflation!E$2:E$225,inflation!F$2:F$225,,0)</f>
        <v>711.4</v>
      </c>
      <c r="Q6585" s="2">
        <f>movie3[[#This Row],[gross]] * (inflation!B$226 / movie3[[#This Row],[CPI of Released Year]])</f>
        <v>5805750.8720832169</v>
      </c>
      <c r="R6585" s="2">
        <f>movie3[[#This Row],[gross]]-movie3[[#This Row],[budget]]</f>
        <v>-10489066</v>
      </c>
    </row>
    <row r="6586" spans="1:18" hidden="1" x14ac:dyDescent="0.25">
      <c r="A6586" t="s">
        <v>19062</v>
      </c>
      <c r="B6586" t="s">
        <v>2000</v>
      </c>
      <c r="C6586" t="s">
        <v>34</v>
      </c>
      <c r="D6586">
        <v>2014</v>
      </c>
      <c r="E6586" t="s">
        <v>18495</v>
      </c>
      <c r="F6586">
        <v>6.2</v>
      </c>
      <c r="G6586" s="1">
        <v>90000</v>
      </c>
      <c r="H6586" t="s">
        <v>11278</v>
      </c>
      <c r="I6586" t="s">
        <v>16918</v>
      </c>
      <c r="J6586" t="s">
        <v>2831</v>
      </c>
      <c r="K6586" t="s">
        <v>30</v>
      </c>
      <c r="L6586" s="1">
        <v>28000000</v>
      </c>
      <c r="M6586" s="1">
        <v>53260230</v>
      </c>
      <c r="N6586" t="s">
        <v>15311</v>
      </c>
      <c r="O6586">
        <v>117</v>
      </c>
      <c r="P6586" s="6" t="str">
        <f>_xlfn.XLOOKUP(movie3[[#This Row],[year]],inflation!E$2:E$225,inflation!F$2:F$225,,0)</f>
        <v>711.4</v>
      </c>
      <c r="Q6586" s="2">
        <f>movie3[[#This Row],[gross]] * (inflation!B$226 / movie3[[#This Row],[CPI of Released Year]])</f>
        <v>68548027.253303349</v>
      </c>
      <c r="R6586" s="2">
        <f>movie3[[#This Row],[gross]]-movie3[[#This Row],[budget]]</f>
        <v>25260230</v>
      </c>
    </row>
    <row r="6587" spans="1:18" hidden="1" x14ac:dyDescent="0.25">
      <c r="A6587" t="s">
        <v>19126</v>
      </c>
      <c r="B6587" t="s">
        <v>33</v>
      </c>
      <c r="C6587" t="s">
        <v>41</v>
      </c>
      <c r="D6587">
        <v>2014</v>
      </c>
      <c r="E6587" t="s">
        <v>18792</v>
      </c>
      <c r="F6587">
        <v>6.2</v>
      </c>
      <c r="G6587" s="1">
        <v>42000</v>
      </c>
      <c r="H6587" t="s">
        <v>11562</v>
      </c>
      <c r="I6587" t="s">
        <v>19127</v>
      </c>
      <c r="J6587" t="s">
        <v>13999</v>
      </c>
      <c r="K6587" t="s">
        <v>30</v>
      </c>
      <c r="L6587" s="1">
        <v>28000000</v>
      </c>
      <c r="M6587" s="1">
        <v>100654149</v>
      </c>
      <c r="N6587" t="s">
        <v>1725</v>
      </c>
      <c r="O6587">
        <v>81</v>
      </c>
      <c r="P6587" s="6" t="str">
        <f>_xlfn.XLOOKUP(movie3[[#This Row],[year]],inflation!E$2:E$225,inflation!F$2:F$225,,0)</f>
        <v>711.4</v>
      </c>
      <c r="Q6587" s="2">
        <f>movie3[[#This Row],[gross]] * (inflation!B$226 / movie3[[#This Row],[CPI of Released Year]])</f>
        <v>129545879.70818107</v>
      </c>
      <c r="R6587" s="2">
        <f>movie3[[#This Row],[gross]]-movie3[[#This Row],[budget]]</f>
        <v>72654149</v>
      </c>
    </row>
    <row r="6588" spans="1:18" hidden="1" x14ac:dyDescent="0.25">
      <c r="A6588" t="s">
        <v>19146</v>
      </c>
      <c r="B6588" t="s">
        <v>2000</v>
      </c>
      <c r="C6588" t="s">
        <v>17</v>
      </c>
      <c r="D6588">
        <v>2014</v>
      </c>
      <c r="E6588" t="s">
        <v>18978</v>
      </c>
      <c r="F6588">
        <v>6.2</v>
      </c>
      <c r="G6588" s="1">
        <v>53000</v>
      </c>
      <c r="H6588" t="s">
        <v>8345</v>
      </c>
      <c r="I6588" t="s">
        <v>8345</v>
      </c>
      <c r="J6588" t="s">
        <v>11551</v>
      </c>
      <c r="K6588" t="s">
        <v>30</v>
      </c>
      <c r="L6588" s="1">
        <v>60000000</v>
      </c>
      <c r="M6588" s="1">
        <v>30800231</v>
      </c>
      <c r="N6588" t="s">
        <v>10904</v>
      </c>
      <c r="O6588">
        <v>118</v>
      </c>
      <c r="P6588" s="6" t="str">
        <f>_xlfn.XLOOKUP(movie3[[#This Row],[year]],inflation!E$2:E$225,inflation!F$2:F$225,,0)</f>
        <v>711.4</v>
      </c>
      <c r="Q6588" s="2">
        <f>movie3[[#This Row],[gross]] * (inflation!B$226 / movie3[[#This Row],[CPI of Released Year]])</f>
        <v>39641118.222659551</v>
      </c>
      <c r="R6588" s="2">
        <f>movie3[[#This Row],[gross]]-movie3[[#This Row],[budget]]</f>
        <v>-29199769</v>
      </c>
    </row>
    <row r="6589" spans="1:18" hidden="1" x14ac:dyDescent="0.25">
      <c r="A6589" t="s">
        <v>18844</v>
      </c>
      <c r="B6589" t="s">
        <v>2000</v>
      </c>
      <c r="C6589" t="s">
        <v>34</v>
      </c>
      <c r="D6589">
        <v>2014</v>
      </c>
      <c r="E6589" t="s">
        <v>18420</v>
      </c>
      <c r="F6589">
        <v>6.1</v>
      </c>
      <c r="G6589" s="1">
        <v>173000</v>
      </c>
      <c r="H6589" t="s">
        <v>18845</v>
      </c>
      <c r="I6589" t="s">
        <v>762</v>
      </c>
      <c r="J6589" t="s">
        <v>762</v>
      </c>
      <c r="K6589" t="s">
        <v>453</v>
      </c>
      <c r="L6589" s="1">
        <v>80000000</v>
      </c>
      <c r="M6589" s="1">
        <v>214657577</v>
      </c>
      <c r="N6589" t="s">
        <v>14708</v>
      </c>
      <c r="O6589">
        <v>126</v>
      </c>
      <c r="P6589" s="6" t="str">
        <f>_xlfn.XLOOKUP(movie3[[#This Row],[year]],inflation!E$2:E$225,inflation!F$2:F$225,,0)</f>
        <v>711.4</v>
      </c>
      <c r="Q6589" s="2">
        <f>movie3[[#This Row],[gross]] * (inflation!B$226 / movie3[[#This Row],[CPI of Released Year]])</f>
        <v>276272810.65673321</v>
      </c>
      <c r="R6589" s="2">
        <f>movie3[[#This Row],[gross]]-movie3[[#This Row],[budget]]</f>
        <v>134657577</v>
      </c>
    </row>
    <row r="6590" spans="1:18" hidden="1" x14ac:dyDescent="0.25">
      <c r="A6590" t="s">
        <v>3866</v>
      </c>
      <c r="B6590" t="s">
        <v>2000</v>
      </c>
      <c r="C6590" t="s">
        <v>34</v>
      </c>
      <c r="D6590">
        <v>2014</v>
      </c>
      <c r="E6590" t="s">
        <v>18879</v>
      </c>
      <c r="F6590">
        <v>6.1</v>
      </c>
      <c r="G6590" s="1">
        <v>219000</v>
      </c>
      <c r="H6590" t="s">
        <v>15340</v>
      </c>
      <c r="I6590" t="s">
        <v>18880</v>
      </c>
      <c r="J6590" t="s">
        <v>17049</v>
      </c>
      <c r="K6590" t="s">
        <v>30</v>
      </c>
      <c r="L6590" s="1">
        <v>100000000</v>
      </c>
      <c r="M6590" s="1">
        <v>242688965</v>
      </c>
      <c r="N6590" t="s">
        <v>118</v>
      </c>
      <c r="O6590">
        <v>117</v>
      </c>
      <c r="P6590" s="6" t="str">
        <f>_xlfn.XLOOKUP(movie3[[#This Row],[year]],inflation!E$2:E$225,inflation!F$2:F$225,,0)</f>
        <v>711.4</v>
      </c>
      <c r="Q6590" s="2">
        <f>movie3[[#This Row],[gross]] * (inflation!B$226 / movie3[[#This Row],[CPI of Released Year]])</f>
        <v>312350318.18105149</v>
      </c>
      <c r="R6590" s="2">
        <f>movie3[[#This Row],[gross]]-movie3[[#This Row],[budget]]</f>
        <v>142688965</v>
      </c>
    </row>
    <row r="6591" spans="1:18" hidden="1" x14ac:dyDescent="0.25">
      <c r="A6591" t="s">
        <v>18892</v>
      </c>
      <c r="B6591" t="s">
        <v>2000</v>
      </c>
      <c r="C6591" t="s">
        <v>41</v>
      </c>
      <c r="D6591">
        <v>2014</v>
      </c>
      <c r="E6591" t="s">
        <v>18823</v>
      </c>
      <c r="F6591">
        <v>6.1</v>
      </c>
      <c r="G6591" s="1">
        <v>127000</v>
      </c>
      <c r="H6591" t="s">
        <v>9716</v>
      </c>
      <c r="I6591" t="s">
        <v>9716</v>
      </c>
      <c r="J6591" t="s">
        <v>9716</v>
      </c>
      <c r="K6591" t="s">
        <v>30</v>
      </c>
      <c r="L6591" s="1">
        <v>70000000</v>
      </c>
      <c r="M6591" s="1">
        <v>156706638</v>
      </c>
      <c r="N6591" t="s">
        <v>31</v>
      </c>
      <c r="O6591">
        <v>118</v>
      </c>
      <c r="P6591" s="6" t="str">
        <f>_xlfn.XLOOKUP(movie3[[#This Row],[year]],inflation!E$2:E$225,inflation!F$2:F$225,,0)</f>
        <v>711.4</v>
      </c>
      <c r="Q6591" s="2">
        <f>movie3[[#This Row],[gross]] * (inflation!B$226 / movie3[[#This Row],[CPI of Released Year]])</f>
        <v>201687654.98003939</v>
      </c>
      <c r="R6591" s="2">
        <f>movie3[[#This Row],[gross]]-movie3[[#This Row],[budget]]</f>
        <v>86706638</v>
      </c>
    </row>
    <row r="6592" spans="1:18" hidden="1" x14ac:dyDescent="0.25">
      <c r="A6592" t="s">
        <v>18916</v>
      </c>
      <c r="B6592" t="s">
        <v>16</v>
      </c>
      <c r="C6592" t="s">
        <v>41</v>
      </c>
      <c r="D6592">
        <v>2014</v>
      </c>
      <c r="E6592" t="s">
        <v>18763</v>
      </c>
      <c r="F6592">
        <v>6.1</v>
      </c>
      <c r="G6592" s="1">
        <v>181000</v>
      </c>
      <c r="H6592" t="s">
        <v>17709</v>
      </c>
      <c r="I6592" t="s">
        <v>17709</v>
      </c>
      <c r="J6592" t="s">
        <v>17709</v>
      </c>
      <c r="K6592" t="s">
        <v>30</v>
      </c>
      <c r="L6592" s="1">
        <v>40000000</v>
      </c>
      <c r="M6592" s="1">
        <v>87189756</v>
      </c>
      <c r="N6592" t="s">
        <v>18360</v>
      </c>
      <c r="O6592">
        <v>116</v>
      </c>
      <c r="P6592" s="6" t="str">
        <f>_xlfn.XLOOKUP(movie3[[#This Row],[year]],inflation!E$2:E$225,inflation!F$2:F$225,,0)</f>
        <v>711.4</v>
      </c>
      <c r="Q6592" s="2">
        <f>movie3[[#This Row],[gross]] * (inflation!B$226 / movie3[[#This Row],[CPI of Released Year]])</f>
        <v>112216672.18667418</v>
      </c>
      <c r="R6592" s="2">
        <f>movie3[[#This Row],[gross]]-movie3[[#This Row],[budget]]</f>
        <v>47189756</v>
      </c>
    </row>
    <row r="6593" spans="1:18" hidden="1" x14ac:dyDescent="0.25">
      <c r="A6593" t="s">
        <v>19004</v>
      </c>
      <c r="B6593" t="s">
        <v>16</v>
      </c>
      <c r="C6593" t="s">
        <v>41</v>
      </c>
      <c r="D6593">
        <v>2014</v>
      </c>
      <c r="E6593" t="s">
        <v>18540</v>
      </c>
      <c r="F6593">
        <v>6.1</v>
      </c>
      <c r="G6593" s="1">
        <v>99000</v>
      </c>
      <c r="H6593" t="s">
        <v>19005</v>
      </c>
      <c r="I6593" t="s">
        <v>19005</v>
      </c>
      <c r="J6593" t="s">
        <v>15842</v>
      </c>
      <c r="K6593" t="s">
        <v>30</v>
      </c>
      <c r="L6593" s="1">
        <v>8000000</v>
      </c>
      <c r="M6593" s="1">
        <v>45640143</v>
      </c>
      <c r="N6593" t="s">
        <v>19006</v>
      </c>
      <c r="O6593">
        <v>94</v>
      </c>
      <c r="P6593" s="6" t="str">
        <f>_xlfn.XLOOKUP(movie3[[#This Row],[year]],inflation!E$2:E$225,inflation!F$2:F$225,,0)</f>
        <v>711.4</v>
      </c>
      <c r="Q6593" s="2">
        <f>movie3[[#This Row],[gross]] * (inflation!B$226 / movie3[[#This Row],[CPI of Released Year]])</f>
        <v>58740673.222940691</v>
      </c>
      <c r="R6593" s="2">
        <f>movie3[[#This Row],[gross]]-movie3[[#This Row],[budget]]</f>
        <v>37640143</v>
      </c>
    </row>
    <row r="6594" spans="1:18" hidden="1" x14ac:dyDescent="0.25">
      <c r="A6594" t="s">
        <v>19035</v>
      </c>
      <c r="B6594" t="s">
        <v>2000</v>
      </c>
      <c r="C6594" t="s">
        <v>17</v>
      </c>
      <c r="D6594">
        <v>2014</v>
      </c>
      <c r="E6594" t="s">
        <v>19036</v>
      </c>
      <c r="F6594">
        <v>6.1</v>
      </c>
      <c r="G6594" s="1">
        <v>64000</v>
      </c>
      <c r="H6594" t="s">
        <v>19037</v>
      </c>
      <c r="I6594" t="s">
        <v>19038</v>
      </c>
      <c r="J6594" t="s">
        <v>18798</v>
      </c>
      <c r="K6594" t="s">
        <v>30</v>
      </c>
      <c r="L6594" s="1">
        <v>4000000</v>
      </c>
      <c r="M6594" s="1">
        <v>2595622</v>
      </c>
      <c r="N6594" t="s">
        <v>17995</v>
      </c>
      <c r="O6594">
        <v>97</v>
      </c>
      <c r="P6594" s="6" t="str">
        <f>_xlfn.XLOOKUP(movie3[[#This Row],[year]],inflation!E$2:E$225,inflation!F$2:F$225,,0)</f>
        <v>711.4</v>
      </c>
      <c r="Q6594" s="2">
        <f>movie3[[#This Row],[gross]] * (inflation!B$226 / movie3[[#This Row],[CPI of Released Year]])</f>
        <v>3340668.4048355361</v>
      </c>
      <c r="R6594" s="2">
        <f>movie3[[#This Row],[gross]]-movie3[[#This Row],[budget]]</f>
        <v>-1404378</v>
      </c>
    </row>
    <row r="6595" spans="1:18" hidden="1" x14ac:dyDescent="0.25">
      <c r="A6595" t="s">
        <v>19048</v>
      </c>
      <c r="B6595" t="s">
        <v>16</v>
      </c>
      <c r="C6595" t="s">
        <v>41</v>
      </c>
      <c r="D6595">
        <v>2014</v>
      </c>
      <c r="E6595" t="s">
        <v>19049</v>
      </c>
      <c r="F6595">
        <v>6.1</v>
      </c>
      <c r="G6595" s="1">
        <v>25000</v>
      </c>
      <c r="H6595" t="s">
        <v>2587</v>
      </c>
      <c r="I6595" t="s">
        <v>19050</v>
      </c>
      <c r="J6595" t="s">
        <v>19051</v>
      </c>
      <c r="K6595" t="s">
        <v>30</v>
      </c>
      <c r="M6595" s="1">
        <v>6034851</v>
      </c>
      <c r="N6595" t="s">
        <v>19052</v>
      </c>
      <c r="O6595">
        <v>93</v>
      </c>
      <c r="P6595" s="6" t="str">
        <f>_xlfn.XLOOKUP(movie3[[#This Row],[year]],inflation!E$2:E$225,inflation!F$2:F$225,,0)</f>
        <v>711.4</v>
      </c>
      <c r="Q6595" s="2">
        <f>movie3[[#This Row],[gross]] * (inflation!B$226 / movie3[[#This Row],[CPI of Released Year]])</f>
        <v>7767092.4593758797</v>
      </c>
      <c r="R6595" s="2">
        <f>movie3[[#This Row],[gross]]-movie3[[#This Row],[budget]]</f>
        <v>6034851</v>
      </c>
    </row>
    <row r="6596" spans="1:18" hidden="1" x14ac:dyDescent="0.25">
      <c r="A6596" t="s">
        <v>19106</v>
      </c>
      <c r="B6596" t="s">
        <v>16</v>
      </c>
      <c r="C6596" t="s">
        <v>104</v>
      </c>
      <c r="D6596">
        <v>2014</v>
      </c>
      <c r="E6596" t="s">
        <v>18769</v>
      </c>
      <c r="F6596">
        <v>6.1</v>
      </c>
      <c r="G6596" s="1">
        <v>68000</v>
      </c>
      <c r="H6596" t="s">
        <v>17244</v>
      </c>
      <c r="I6596" t="s">
        <v>14034</v>
      </c>
      <c r="J6596" t="s">
        <v>9041</v>
      </c>
      <c r="K6596" t="s">
        <v>30</v>
      </c>
      <c r="L6596" s="1">
        <v>25000000</v>
      </c>
      <c r="M6596" s="1">
        <v>39280992</v>
      </c>
      <c r="N6596" t="s">
        <v>44</v>
      </c>
      <c r="O6596">
        <v>111</v>
      </c>
      <c r="P6596" s="6" t="str">
        <f>_xlfn.XLOOKUP(movie3[[#This Row],[year]],inflation!E$2:E$225,inflation!F$2:F$225,,0)</f>
        <v>711.4</v>
      </c>
      <c r="Q6596" s="2">
        <f>movie3[[#This Row],[gross]] * (inflation!B$226 / movie3[[#This Row],[CPI of Released Year]])</f>
        <v>50556193.808265395</v>
      </c>
      <c r="R6596" s="2">
        <f>movie3[[#This Row],[gross]]-movie3[[#This Row],[budget]]</f>
        <v>14280992</v>
      </c>
    </row>
    <row r="6597" spans="1:18" hidden="1" x14ac:dyDescent="0.25">
      <c r="A6597" t="s">
        <v>19239</v>
      </c>
      <c r="B6597" t="s">
        <v>16</v>
      </c>
      <c r="C6597" t="s">
        <v>41</v>
      </c>
      <c r="D6597">
        <v>2014</v>
      </c>
      <c r="E6597" t="s">
        <v>19240</v>
      </c>
      <c r="F6597">
        <v>6.1</v>
      </c>
      <c r="G6597" s="1">
        <v>25000</v>
      </c>
      <c r="H6597" t="s">
        <v>19241</v>
      </c>
      <c r="I6597" t="s">
        <v>19241</v>
      </c>
      <c r="J6597" t="s">
        <v>19242</v>
      </c>
      <c r="K6597" t="s">
        <v>30</v>
      </c>
      <c r="M6597" s="1">
        <v>4633961</v>
      </c>
      <c r="N6597" t="s">
        <v>19243</v>
      </c>
      <c r="O6597">
        <v>108</v>
      </c>
      <c r="P6597" s="6" t="str">
        <f>_xlfn.XLOOKUP(movie3[[#This Row],[year]],inflation!E$2:E$225,inflation!F$2:F$225,,0)</f>
        <v>711.4</v>
      </c>
      <c r="Q6597" s="2">
        <f>movie3[[#This Row],[gross]] * (inflation!B$226 / movie3[[#This Row],[CPI of Released Year]])</f>
        <v>5964091.497891482</v>
      </c>
      <c r="R6597" s="2">
        <f>movie3[[#This Row],[gross]]-movie3[[#This Row],[budget]]</f>
        <v>4633961</v>
      </c>
    </row>
    <row r="6598" spans="1:18" hidden="1" x14ac:dyDescent="0.25">
      <c r="A6598" t="s">
        <v>1736</v>
      </c>
      <c r="B6598" t="s">
        <v>2000</v>
      </c>
      <c r="C6598" t="s">
        <v>34</v>
      </c>
      <c r="D6598">
        <v>2014</v>
      </c>
      <c r="E6598" t="s">
        <v>18761</v>
      </c>
      <c r="F6598">
        <v>6</v>
      </c>
      <c r="G6598" s="1">
        <v>149000</v>
      </c>
      <c r="H6598" t="s">
        <v>9783</v>
      </c>
      <c r="I6598" t="s">
        <v>18790</v>
      </c>
      <c r="J6598" t="s">
        <v>12473</v>
      </c>
      <c r="K6598" t="s">
        <v>30</v>
      </c>
      <c r="L6598" s="1">
        <v>100000000</v>
      </c>
      <c r="M6598" s="1">
        <v>244819862</v>
      </c>
      <c r="N6598" t="s">
        <v>44</v>
      </c>
      <c r="O6598">
        <v>98</v>
      </c>
      <c r="P6598" s="6" t="str">
        <f>_xlfn.XLOOKUP(movie3[[#This Row],[year]],inflation!E$2:E$225,inflation!F$2:F$225,,0)</f>
        <v>711.4</v>
      </c>
      <c r="Q6598" s="2">
        <f>movie3[[#This Row],[gross]] * (inflation!B$226 / movie3[[#This Row],[CPI of Released Year]])</f>
        <v>315092867.08912009</v>
      </c>
      <c r="R6598" s="2">
        <f>movie3[[#This Row],[gross]]-movie3[[#This Row],[budget]]</f>
        <v>144819862</v>
      </c>
    </row>
    <row r="6599" spans="1:18" hidden="1" x14ac:dyDescent="0.25">
      <c r="A6599" t="s">
        <v>18863</v>
      </c>
      <c r="B6599" t="s">
        <v>2000</v>
      </c>
      <c r="C6599" t="s">
        <v>41</v>
      </c>
      <c r="D6599">
        <v>2014</v>
      </c>
      <c r="E6599" t="s">
        <v>18384</v>
      </c>
      <c r="F6599">
        <v>6</v>
      </c>
      <c r="G6599" s="1">
        <v>133000</v>
      </c>
      <c r="H6599" t="s">
        <v>9977</v>
      </c>
      <c r="I6599" t="s">
        <v>18864</v>
      </c>
      <c r="J6599" t="s">
        <v>8853</v>
      </c>
      <c r="K6599" t="s">
        <v>30</v>
      </c>
      <c r="L6599" s="1">
        <v>40000000</v>
      </c>
      <c r="M6599" s="1">
        <v>196710396</v>
      </c>
      <c r="N6599" t="s">
        <v>180</v>
      </c>
      <c r="O6599">
        <v>109</v>
      </c>
      <c r="P6599" s="6" t="str">
        <f>_xlfn.XLOOKUP(movie3[[#This Row],[year]],inflation!E$2:E$225,inflation!F$2:F$225,,0)</f>
        <v>711.4</v>
      </c>
      <c r="Q6599" s="2">
        <f>movie3[[#This Row],[gross]] * (inflation!B$226 / movie3[[#This Row],[CPI of Released Year]])</f>
        <v>253174077.28085467</v>
      </c>
      <c r="R6599" s="2">
        <f>movie3[[#This Row],[gross]]-movie3[[#This Row],[budget]]</f>
        <v>156710396</v>
      </c>
    </row>
    <row r="6600" spans="1:18" hidden="1" x14ac:dyDescent="0.25">
      <c r="A6600" t="s">
        <v>18914</v>
      </c>
      <c r="B6600" t="s">
        <v>2000</v>
      </c>
      <c r="C6600" t="s">
        <v>34</v>
      </c>
      <c r="D6600">
        <v>2014</v>
      </c>
      <c r="E6600" t="s">
        <v>18915</v>
      </c>
      <c r="F6600">
        <v>6</v>
      </c>
      <c r="G6600" s="1">
        <v>162000</v>
      </c>
      <c r="H6600" t="s">
        <v>991</v>
      </c>
      <c r="I6600" t="s">
        <v>14567</v>
      </c>
      <c r="J6600" t="s">
        <v>3909</v>
      </c>
      <c r="K6600" t="s">
        <v>22</v>
      </c>
      <c r="L6600" s="1">
        <v>140000000</v>
      </c>
      <c r="M6600" s="1">
        <v>268175631</v>
      </c>
      <c r="N6600" t="s">
        <v>18884</v>
      </c>
      <c r="O6600">
        <v>150</v>
      </c>
      <c r="P6600" s="6" t="str">
        <f>_xlfn.XLOOKUP(movie3[[#This Row],[year]],inflation!E$2:E$225,inflation!F$2:F$225,,0)</f>
        <v>711.4</v>
      </c>
      <c r="Q6600" s="2">
        <f>movie3[[#This Row],[gross]] * (inflation!B$226 / movie3[[#This Row],[CPI of Released Year]])</f>
        <v>345152667.61821765</v>
      </c>
      <c r="R6600" s="2">
        <f>movie3[[#This Row],[gross]]-movie3[[#This Row],[budget]]</f>
        <v>128175631</v>
      </c>
    </row>
    <row r="6601" spans="1:18" hidden="1" x14ac:dyDescent="0.25">
      <c r="A6601" t="s">
        <v>18994</v>
      </c>
      <c r="B6601" t="s">
        <v>2000</v>
      </c>
      <c r="C6601" t="s">
        <v>34</v>
      </c>
      <c r="D6601">
        <v>2014</v>
      </c>
      <c r="E6601" t="s">
        <v>18776</v>
      </c>
      <c r="F6601">
        <v>6</v>
      </c>
      <c r="G6601" s="1">
        <v>183000</v>
      </c>
      <c r="H6601" t="s">
        <v>15837</v>
      </c>
      <c r="I6601" t="s">
        <v>2909</v>
      </c>
      <c r="J6601" t="s">
        <v>5713</v>
      </c>
      <c r="K6601" t="s">
        <v>453</v>
      </c>
      <c r="L6601" s="1">
        <v>48000000</v>
      </c>
      <c r="M6601" s="1">
        <v>326479141</v>
      </c>
      <c r="N6601" t="s">
        <v>12255</v>
      </c>
      <c r="O6601">
        <v>108</v>
      </c>
      <c r="P6601" s="6" t="str">
        <f>_xlfn.XLOOKUP(movie3[[#This Row],[year]],inflation!E$2:E$225,inflation!F$2:F$225,,0)</f>
        <v>711.4</v>
      </c>
      <c r="Q6601" s="2">
        <f>movie3[[#This Row],[gross]] * (inflation!B$226 / movie3[[#This Row],[CPI of Released Year]])</f>
        <v>420191596.14787745</v>
      </c>
      <c r="R6601" s="2">
        <f>movie3[[#This Row],[gross]]-movie3[[#This Row],[budget]]</f>
        <v>278479141</v>
      </c>
    </row>
    <row r="6602" spans="1:18" hidden="1" x14ac:dyDescent="0.25">
      <c r="A6602" t="s">
        <v>19096</v>
      </c>
      <c r="B6602" t="s">
        <v>16</v>
      </c>
      <c r="C6602" t="s">
        <v>41</v>
      </c>
      <c r="D6602">
        <v>2014</v>
      </c>
      <c r="E6602" t="s">
        <v>19097</v>
      </c>
      <c r="F6602">
        <v>6</v>
      </c>
      <c r="G6602" s="1">
        <v>52000</v>
      </c>
      <c r="H6602" t="s">
        <v>6812</v>
      </c>
      <c r="I6602" t="s">
        <v>6812</v>
      </c>
      <c r="J6602" t="s">
        <v>19098</v>
      </c>
      <c r="K6602" t="s">
        <v>30</v>
      </c>
      <c r="M6602" s="1">
        <v>8122990</v>
      </c>
      <c r="N6602" t="s">
        <v>19099</v>
      </c>
      <c r="O6602">
        <v>95</v>
      </c>
      <c r="P6602" s="6" t="str">
        <f>_xlfn.XLOOKUP(movie3[[#This Row],[year]],inflation!E$2:E$225,inflation!F$2:F$225,,0)</f>
        <v>711.4</v>
      </c>
      <c r="Q6602" s="2">
        <f>movie3[[#This Row],[gross]] * (inflation!B$226 / movie3[[#This Row],[CPI of Released Year]])</f>
        <v>10454610.126511106</v>
      </c>
      <c r="R6602" s="2">
        <f>movie3[[#This Row],[gross]]-movie3[[#This Row],[budget]]</f>
        <v>8122990</v>
      </c>
    </row>
    <row r="6603" spans="1:18" hidden="1" x14ac:dyDescent="0.25">
      <c r="A6603" t="s">
        <v>19136</v>
      </c>
      <c r="B6603" t="s">
        <v>2000</v>
      </c>
      <c r="C6603" t="s">
        <v>17</v>
      </c>
      <c r="D6603">
        <v>2014</v>
      </c>
      <c r="E6603" t="s">
        <v>18877</v>
      </c>
      <c r="F6603">
        <v>6</v>
      </c>
      <c r="G6603" s="1">
        <v>33000</v>
      </c>
      <c r="H6603" t="s">
        <v>19137</v>
      </c>
      <c r="I6603" t="s">
        <v>11987</v>
      </c>
      <c r="J6603" t="s">
        <v>19138</v>
      </c>
      <c r="K6603" t="s">
        <v>30</v>
      </c>
      <c r="L6603" s="1">
        <v>45000000</v>
      </c>
      <c r="M6603" s="1">
        <v>86165646</v>
      </c>
      <c r="N6603" t="s">
        <v>10085</v>
      </c>
      <c r="O6603">
        <v>112</v>
      </c>
      <c r="P6603" s="6" t="str">
        <f>_xlfn.XLOOKUP(movie3[[#This Row],[year]],inflation!E$2:E$225,inflation!F$2:F$225,,0)</f>
        <v>711.4</v>
      </c>
      <c r="Q6603" s="2">
        <f>movie3[[#This Row],[gross]] * (inflation!B$226 / movie3[[#This Row],[CPI of Released Year]])</f>
        <v>110898602.02080406</v>
      </c>
      <c r="R6603" s="2">
        <f>movie3[[#This Row],[gross]]-movie3[[#This Row],[budget]]</f>
        <v>41165646</v>
      </c>
    </row>
    <row r="6604" spans="1:18" hidden="1" x14ac:dyDescent="0.25">
      <c r="A6604" t="s">
        <v>19213</v>
      </c>
      <c r="B6604" t="s">
        <v>2000</v>
      </c>
      <c r="C6604" t="s">
        <v>63</v>
      </c>
      <c r="D6604">
        <v>2014</v>
      </c>
      <c r="E6604" t="s">
        <v>19054</v>
      </c>
      <c r="F6604">
        <v>6</v>
      </c>
      <c r="G6604" s="1">
        <v>4900</v>
      </c>
      <c r="H6604" t="s">
        <v>19214</v>
      </c>
      <c r="I6604" t="s">
        <v>8506</v>
      </c>
      <c r="J6604" t="s">
        <v>14761</v>
      </c>
      <c r="K6604" t="s">
        <v>22</v>
      </c>
      <c r="M6604" s="1">
        <v>721143</v>
      </c>
      <c r="N6604" t="s">
        <v>19215</v>
      </c>
      <c r="O6604">
        <v>104</v>
      </c>
      <c r="P6604" s="6" t="str">
        <f>_xlfn.XLOOKUP(movie3[[#This Row],[year]],inflation!E$2:E$225,inflation!F$2:F$225,,0)</f>
        <v>711.4</v>
      </c>
      <c r="Q6604" s="2">
        <f>movie3[[#This Row],[gross]] * (inflation!B$226 / movie3[[#This Row],[CPI of Released Year]])</f>
        <v>928139.62721394445</v>
      </c>
      <c r="R6604" s="2">
        <f>movie3[[#This Row],[gross]]-movie3[[#This Row],[budget]]</f>
        <v>721143</v>
      </c>
    </row>
    <row r="6605" spans="1:18" hidden="1" x14ac:dyDescent="0.25">
      <c r="A6605" t="s">
        <v>19254</v>
      </c>
      <c r="B6605" t="s">
        <v>16</v>
      </c>
      <c r="C6605" t="s">
        <v>17</v>
      </c>
      <c r="D6605">
        <v>2014</v>
      </c>
      <c r="E6605" t="s">
        <v>18258</v>
      </c>
      <c r="F6605">
        <v>6</v>
      </c>
      <c r="G6605" s="1">
        <v>6500</v>
      </c>
      <c r="H6605" t="s">
        <v>16477</v>
      </c>
      <c r="I6605" t="s">
        <v>19255</v>
      </c>
      <c r="J6605" t="s">
        <v>17435</v>
      </c>
      <c r="K6605" t="s">
        <v>30</v>
      </c>
      <c r="M6605" s="1">
        <v>73922</v>
      </c>
      <c r="N6605" t="s">
        <v>19256</v>
      </c>
      <c r="O6605">
        <v>95</v>
      </c>
      <c r="P6605" s="6" t="str">
        <f>_xlfn.XLOOKUP(movie3[[#This Row],[year]],inflation!E$2:E$225,inflation!F$2:F$225,,0)</f>
        <v>711.4</v>
      </c>
      <c r="Q6605" s="2">
        <f>movie3[[#This Row],[gross]] * (inflation!B$226 / movie3[[#This Row],[CPI of Released Year]])</f>
        <v>95140.544278886708</v>
      </c>
      <c r="R6605" s="2">
        <f>movie3[[#This Row],[gross]]-movie3[[#This Row],[budget]]</f>
        <v>73922</v>
      </c>
    </row>
    <row r="6606" spans="1:18" hidden="1" x14ac:dyDescent="0.25">
      <c r="A6606" t="s">
        <v>19257</v>
      </c>
      <c r="B6606" t="s">
        <v>33</v>
      </c>
      <c r="C6606" t="s">
        <v>390</v>
      </c>
      <c r="D6606">
        <v>2014</v>
      </c>
      <c r="E6606" t="s">
        <v>18778</v>
      </c>
      <c r="F6606">
        <v>6</v>
      </c>
      <c r="G6606" s="1">
        <v>17000</v>
      </c>
      <c r="H6606" t="s">
        <v>19258</v>
      </c>
      <c r="I6606" t="s">
        <v>19258</v>
      </c>
      <c r="J6606" t="s">
        <v>15151</v>
      </c>
      <c r="K6606" t="s">
        <v>30</v>
      </c>
      <c r="L6606" s="1">
        <v>50000000</v>
      </c>
      <c r="M6606" s="1">
        <v>146965787</v>
      </c>
      <c r="N6606" t="s">
        <v>19259</v>
      </c>
      <c r="O6606">
        <v>83</v>
      </c>
      <c r="P6606" s="6" t="str">
        <f>_xlfn.XLOOKUP(movie3[[#This Row],[year]],inflation!E$2:E$225,inflation!F$2:F$225,,0)</f>
        <v>711.4</v>
      </c>
      <c r="Q6606" s="2">
        <f>movie3[[#This Row],[gross]] * (inflation!B$226 / movie3[[#This Row],[CPI of Released Year]])</f>
        <v>189150793.61428171</v>
      </c>
      <c r="R6606" s="2">
        <f>movie3[[#This Row],[gross]]-movie3[[#This Row],[budget]]</f>
        <v>96965787</v>
      </c>
    </row>
    <row r="6607" spans="1:18" hidden="1" x14ac:dyDescent="0.25">
      <c r="A6607" t="s">
        <v>18819</v>
      </c>
      <c r="B6607" t="s">
        <v>33</v>
      </c>
      <c r="C6607" t="s">
        <v>25</v>
      </c>
      <c r="D6607">
        <v>2014</v>
      </c>
      <c r="E6607" t="s">
        <v>18769</v>
      </c>
      <c r="F6607">
        <v>5.9</v>
      </c>
      <c r="G6607" s="1">
        <v>135000</v>
      </c>
      <c r="H6607" t="s">
        <v>12454</v>
      </c>
      <c r="I6607" t="s">
        <v>6653</v>
      </c>
      <c r="J6607" t="s">
        <v>17655</v>
      </c>
      <c r="K6607" t="s">
        <v>30</v>
      </c>
      <c r="L6607" s="1">
        <v>50000000</v>
      </c>
      <c r="M6607" s="1">
        <v>212902372</v>
      </c>
      <c r="N6607" t="s">
        <v>18820</v>
      </c>
      <c r="O6607">
        <v>125</v>
      </c>
      <c r="P6607" s="6" t="str">
        <f>_xlfn.XLOOKUP(movie3[[#This Row],[year]],inflation!E$2:E$225,inflation!F$2:F$225,,0)</f>
        <v>711.4</v>
      </c>
      <c r="Q6607" s="2">
        <f>movie3[[#This Row],[gross]] * (inflation!B$226 / movie3[[#This Row],[CPI of Released Year]])</f>
        <v>274013792.24515045</v>
      </c>
      <c r="R6607" s="2">
        <f>movie3[[#This Row],[gross]]-movie3[[#This Row],[budget]]</f>
        <v>162902372</v>
      </c>
    </row>
    <row r="6608" spans="1:18" hidden="1" x14ac:dyDescent="0.25">
      <c r="A6608" t="s">
        <v>18998</v>
      </c>
      <c r="B6608" t="s">
        <v>16</v>
      </c>
      <c r="C6608" t="s">
        <v>34</v>
      </c>
      <c r="D6608">
        <v>2014</v>
      </c>
      <c r="E6608" t="s">
        <v>18999</v>
      </c>
      <c r="F6608">
        <v>5.9</v>
      </c>
      <c r="G6608" s="1">
        <v>22000</v>
      </c>
      <c r="H6608" t="s">
        <v>19000</v>
      </c>
      <c r="I6608" t="s">
        <v>19001</v>
      </c>
      <c r="J6608" t="s">
        <v>13518</v>
      </c>
      <c r="K6608" t="s">
        <v>30</v>
      </c>
      <c r="M6608" s="1">
        <v>101807</v>
      </c>
      <c r="N6608" t="s">
        <v>19002</v>
      </c>
      <c r="O6608">
        <v>90</v>
      </c>
      <c r="P6608" s="6" t="str">
        <f>_xlfn.XLOOKUP(movie3[[#This Row],[year]],inflation!E$2:E$225,inflation!F$2:F$225,,0)</f>
        <v>711.4</v>
      </c>
      <c r="Q6608" s="2">
        <f>movie3[[#This Row],[gross]] * (inflation!B$226 / movie3[[#This Row],[CPI of Released Year]])</f>
        <v>131029.64464436324</v>
      </c>
      <c r="R6608" s="2">
        <f>movie3[[#This Row],[gross]]-movie3[[#This Row],[budget]]</f>
        <v>101807</v>
      </c>
    </row>
    <row r="6609" spans="1:18" hidden="1" x14ac:dyDescent="0.25">
      <c r="A6609" t="s">
        <v>5680</v>
      </c>
      <c r="B6609" t="s">
        <v>2000</v>
      </c>
      <c r="C6609" t="s">
        <v>34</v>
      </c>
      <c r="D6609">
        <v>2014</v>
      </c>
      <c r="E6609" t="s">
        <v>18877</v>
      </c>
      <c r="F6609">
        <v>5.8</v>
      </c>
      <c r="G6609" s="1">
        <v>203000</v>
      </c>
      <c r="H6609" t="s">
        <v>13106</v>
      </c>
      <c r="I6609" t="s">
        <v>18878</v>
      </c>
      <c r="J6609" t="s">
        <v>16073</v>
      </c>
      <c r="K6609" t="s">
        <v>30</v>
      </c>
      <c r="L6609" s="1">
        <v>125000000</v>
      </c>
      <c r="M6609" s="1">
        <v>485004754</v>
      </c>
      <c r="N6609" t="s">
        <v>44</v>
      </c>
      <c r="O6609">
        <v>101</v>
      </c>
      <c r="P6609" s="6" t="str">
        <f>_xlfn.XLOOKUP(movie3[[#This Row],[year]],inflation!E$2:E$225,inflation!F$2:F$225,,0)</f>
        <v>711.4</v>
      </c>
      <c r="Q6609" s="2">
        <f>movie3[[#This Row],[gross]] * (inflation!B$226 / movie3[[#This Row],[CPI of Released Year]])</f>
        <v>624220344.05735183</v>
      </c>
      <c r="R6609" s="2">
        <f>movie3[[#This Row],[gross]]-movie3[[#This Row],[budget]]</f>
        <v>360004754</v>
      </c>
    </row>
    <row r="6610" spans="1:18" hidden="1" x14ac:dyDescent="0.25">
      <c r="A6610" t="s">
        <v>18929</v>
      </c>
      <c r="B6610" t="s">
        <v>2000</v>
      </c>
      <c r="C6610" t="s">
        <v>34</v>
      </c>
      <c r="D6610">
        <v>2014</v>
      </c>
      <c r="E6610" t="s">
        <v>18877</v>
      </c>
      <c r="F6610">
        <v>5.8</v>
      </c>
      <c r="G6610" s="1">
        <v>66000</v>
      </c>
      <c r="H6610" t="s">
        <v>17310</v>
      </c>
      <c r="I6610" t="s">
        <v>18930</v>
      </c>
      <c r="J6610" t="s">
        <v>18931</v>
      </c>
      <c r="K6610" t="s">
        <v>30</v>
      </c>
      <c r="L6610" s="1">
        <v>50000000</v>
      </c>
      <c r="M6610" s="1">
        <v>161502194</v>
      </c>
      <c r="N6610" t="s">
        <v>18932</v>
      </c>
      <c r="O6610">
        <v>89</v>
      </c>
      <c r="P6610" s="6" t="str">
        <f>_xlfn.XLOOKUP(movie3[[#This Row],[year]],inflation!E$2:E$225,inflation!F$2:F$225,,0)</f>
        <v>711.4</v>
      </c>
      <c r="Q6610" s="2">
        <f>movie3[[#This Row],[gross]] * (inflation!B$226 / movie3[[#This Row],[CPI of Released Year]])</f>
        <v>207859725.64858028</v>
      </c>
      <c r="R6610" s="2">
        <f>movie3[[#This Row],[gross]]-movie3[[#This Row],[budget]]</f>
        <v>111502194</v>
      </c>
    </row>
    <row r="6611" spans="1:18" hidden="1" x14ac:dyDescent="0.25">
      <c r="A6611" t="s">
        <v>19102</v>
      </c>
      <c r="B6611" t="s">
        <v>2000</v>
      </c>
      <c r="C6611" t="s">
        <v>41</v>
      </c>
      <c r="D6611">
        <v>2014</v>
      </c>
      <c r="E6611" t="s">
        <v>18761</v>
      </c>
      <c r="F6611">
        <v>5.8</v>
      </c>
      <c r="G6611" s="1">
        <v>13000</v>
      </c>
      <c r="H6611" t="s">
        <v>2069</v>
      </c>
      <c r="I6611" t="s">
        <v>6759</v>
      </c>
      <c r="J6611" t="s">
        <v>1820</v>
      </c>
      <c r="K6611" t="s">
        <v>30</v>
      </c>
      <c r="L6611" s="1">
        <v>18000000</v>
      </c>
      <c r="M6611" s="1">
        <v>25419147</v>
      </c>
      <c r="N6611" t="s">
        <v>19103</v>
      </c>
      <c r="O6611">
        <v>94</v>
      </c>
      <c r="P6611" s="6" t="str">
        <f>_xlfn.XLOOKUP(movie3[[#This Row],[year]],inflation!E$2:E$225,inflation!F$2:F$225,,0)</f>
        <v>711.4</v>
      </c>
      <c r="Q6611" s="2">
        <f>movie3[[#This Row],[gross]] * (inflation!B$226 / movie3[[#This Row],[CPI of Released Year]])</f>
        <v>32715449.807703126</v>
      </c>
      <c r="R6611" s="2">
        <f>movie3[[#This Row],[gross]]-movie3[[#This Row],[budget]]</f>
        <v>7419147</v>
      </c>
    </row>
    <row r="6612" spans="1:18" hidden="1" x14ac:dyDescent="0.25">
      <c r="A6612" t="s">
        <v>19229</v>
      </c>
      <c r="B6612" t="s">
        <v>33</v>
      </c>
      <c r="C6612" t="s">
        <v>63</v>
      </c>
      <c r="D6612">
        <v>2014</v>
      </c>
      <c r="E6612" t="s">
        <v>19230</v>
      </c>
      <c r="F6612">
        <v>5.8</v>
      </c>
      <c r="G6612" s="1">
        <v>26000</v>
      </c>
      <c r="H6612" t="s">
        <v>8456</v>
      </c>
      <c r="I6612" t="s">
        <v>8456</v>
      </c>
      <c r="J6612" t="s">
        <v>9382</v>
      </c>
      <c r="K6612" t="s">
        <v>30</v>
      </c>
      <c r="L6612" s="1">
        <v>12000000</v>
      </c>
      <c r="M6612" s="1">
        <v>101982712</v>
      </c>
      <c r="N6612" t="s">
        <v>2102</v>
      </c>
      <c r="O6612">
        <v>99</v>
      </c>
      <c r="P6612" s="6" t="str">
        <f>_xlfn.XLOOKUP(movie3[[#This Row],[year]],inflation!E$2:E$225,inflation!F$2:F$225,,0)</f>
        <v>711.4</v>
      </c>
      <c r="Q6612" s="2">
        <f>movie3[[#This Row],[gross]] * (inflation!B$226 / movie3[[#This Row],[CPI of Released Year]])</f>
        <v>131255792.95361261</v>
      </c>
      <c r="R6612" s="2">
        <f>movie3[[#This Row],[gross]]-movie3[[#This Row],[budget]]</f>
        <v>89982712</v>
      </c>
    </row>
    <row r="6613" spans="1:18" hidden="1" x14ac:dyDescent="0.25">
      <c r="A6613" t="s">
        <v>19246</v>
      </c>
      <c r="B6613" t="s">
        <v>2000</v>
      </c>
      <c r="C6613" t="s">
        <v>41</v>
      </c>
      <c r="D6613">
        <v>2014</v>
      </c>
      <c r="E6613" t="s">
        <v>9327</v>
      </c>
      <c r="F6613">
        <v>5.8</v>
      </c>
      <c r="G6613" s="1">
        <v>20000</v>
      </c>
      <c r="H6613" t="s">
        <v>12722</v>
      </c>
      <c r="I6613" t="s">
        <v>17174</v>
      </c>
      <c r="J6613" t="s">
        <v>19247</v>
      </c>
      <c r="K6613" t="s">
        <v>30</v>
      </c>
      <c r="L6613" s="1">
        <v>24000000</v>
      </c>
      <c r="M6613" s="1">
        <v>70181428</v>
      </c>
      <c r="N6613" t="s">
        <v>19248</v>
      </c>
      <c r="O6613">
        <v>106</v>
      </c>
      <c r="P6613" s="6" t="str">
        <f>_xlfn.XLOOKUP(movie3[[#This Row],[year]],inflation!E$2:E$225,inflation!F$2:F$225,,0)</f>
        <v>711.4</v>
      </c>
      <c r="Q6613" s="2">
        <f>movie3[[#This Row],[gross]] * (inflation!B$226 / movie3[[#This Row],[CPI of Released Year]])</f>
        <v>90326279.838065803</v>
      </c>
      <c r="R6613" s="2">
        <f>movie3[[#This Row],[gross]]-movie3[[#This Row],[budget]]</f>
        <v>46181428</v>
      </c>
    </row>
    <row r="6614" spans="1:18" hidden="1" x14ac:dyDescent="0.25">
      <c r="A6614" t="s">
        <v>18887</v>
      </c>
      <c r="B6614" t="s">
        <v>2000</v>
      </c>
      <c r="C6614" t="s">
        <v>34</v>
      </c>
      <c r="D6614">
        <v>2014</v>
      </c>
      <c r="E6614" t="s">
        <v>18384</v>
      </c>
      <c r="F6614">
        <v>5.7</v>
      </c>
      <c r="G6614" s="1">
        <v>41000</v>
      </c>
      <c r="H6614" t="s">
        <v>18888</v>
      </c>
      <c r="I6614" t="s">
        <v>2909</v>
      </c>
      <c r="J6614" t="s">
        <v>10550</v>
      </c>
      <c r="K6614" t="s">
        <v>453</v>
      </c>
      <c r="L6614" s="1">
        <v>28000000</v>
      </c>
      <c r="M6614" s="1">
        <v>71416730</v>
      </c>
      <c r="N6614" t="s">
        <v>15311</v>
      </c>
      <c r="O6614">
        <v>90</v>
      </c>
      <c r="P6614" s="6" t="str">
        <f>_xlfn.XLOOKUP(movie3[[#This Row],[year]],inflation!E$2:E$225,inflation!F$2:F$225,,0)</f>
        <v>711.4</v>
      </c>
      <c r="Q6614" s="2">
        <f>movie3[[#This Row],[gross]] * (inflation!B$226 / movie3[[#This Row],[CPI of Released Year]])</f>
        <v>91916162.47961767</v>
      </c>
      <c r="R6614" s="2">
        <f>movie3[[#This Row],[gross]]-movie3[[#This Row],[budget]]</f>
        <v>43416730</v>
      </c>
    </row>
    <row r="6615" spans="1:18" hidden="1" x14ac:dyDescent="0.25">
      <c r="A6615" t="s">
        <v>18893</v>
      </c>
      <c r="B6615" t="s">
        <v>16</v>
      </c>
      <c r="C6615" t="s">
        <v>17</v>
      </c>
      <c r="D6615">
        <v>2014</v>
      </c>
      <c r="E6615" t="s">
        <v>18850</v>
      </c>
      <c r="F6615">
        <v>5.7</v>
      </c>
      <c r="G6615" s="1">
        <v>25000</v>
      </c>
      <c r="H6615" t="s">
        <v>18894</v>
      </c>
      <c r="I6615" t="s">
        <v>18895</v>
      </c>
      <c r="J6615" t="s">
        <v>18896</v>
      </c>
      <c r="K6615" t="s">
        <v>30</v>
      </c>
      <c r="L6615" s="1">
        <v>1000000</v>
      </c>
      <c r="M6615" s="1">
        <v>24343</v>
      </c>
      <c r="N6615" t="s">
        <v>18897</v>
      </c>
      <c r="O6615">
        <v>87</v>
      </c>
      <c r="P6615" s="6" t="str">
        <f>_xlfn.XLOOKUP(movie3[[#This Row],[year]],inflation!E$2:E$225,inflation!F$2:F$225,,0)</f>
        <v>711.4</v>
      </c>
      <c r="Q6615" s="2">
        <f>movie3[[#This Row],[gross]] * (inflation!B$226 / movie3[[#This Row],[CPI of Released Year]])</f>
        <v>31330.405960078722</v>
      </c>
      <c r="R6615" s="2">
        <f>movie3[[#This Row],[gross]]-movie3[[#This Row],[budget]]</f>
        <v>-975657</v>
      </c>
    </row>
    <row r="6616" spans="1:18" hidden="1" x14ac:dyDescent="0.25">
      <c r="A6616" t="s">
        <v>18903</v>
      </c>
      <c r="B6616" t="s">
        <v>2000</v>
      </c>
      <c r="C6616" t="s">
        <v>34</v>
      </c>
      <c r="D6616">
        <v>2014</v>
      </c>
      <c r="E6616" t="s">
        <v>18689</v>
      </c>
      <c r="F6616">
        <v>5.7</v>
      </c>
      <c r="G6616" s="1">
        <v>246000</v>
      </c>
      <c r="H6616" t="s">
        <v>10208</v>
      </c>
      <c r="I6616" t="s">
        <v>10208</v>
      </c>
      <c r="J6616" t="s">
        <v>7005</v>
      </c>
      <c r="K6616" t="s">
        <v>30</v>
      </c>
      <c r="L6616" s="1">
        <v>125000000</v>
      </c>
      <c r="M6616" s="1">
        <v>359200044</v>
      </c>
      <c r="N6616" t="s">
        <v>44</v>
      </c>
      <c r="O6616">
        <v>138</v>
      </c>
      <c r="P6616" s="6" t="str">
        <f>_xlfn.XLOOKUP(movie3[[#This Row],[year]],inflation!E$2:E$225,inflation!F$2:F$225,,0)</f>
        <v>711.4</v>
      </c>
      <c r="Q6616" s="2">
        <f>movie3[[#This Row],[gross]] * (inflation!B$226 / movie3[[#This Row],[CPI of Released Year]])</f>
        <v>462304695.37025589</v>
      </c>
      <c r="R6616" s="2">
        <f>movie3[[#This Row],[gross]]-movie3[[#This Row],[budget]]</f>
        <v>234200044</v>
      </c>
    </row>
    <row r="6617" spans="1:18" hidden="1" x14ac:dyDescent="0.25">
      <c r="A6617" t="s">
        <v>18917</v>
      </c>
      <c r="B6617" t="s">
        <v>16</v>
      </c>
      <c r="C6617" t="s">
        <v>34</v>
      </c>
      <c r="D6617">
        <v>2014</v>
      </c>
      <c r="E6617" t="s">
        <v>18689</v>
      </c>
      <c r="F6617">
        <v>5.7</v>
      </c>
      <c r="G6617" s="1">
        <v>61000</v>
      </c>
      <c r="H6617" t="s">
        <v>11872</v>
      </c>
      <c r="I6617" t="s">
        <v>10421</v>
      </c>
      <c r="J6617" t="s">
        <v>999</v>
      </c>
      <c r="K6617" t="s">
        <v>30</v>
      </c>
      <c r="L6617" s="1">
        <v>35000000</v>
      </c>
      <c r="M6617" s="1">
        <v>22126842</v>
      </c>
      <c r="N6617" t="s">
        <v>17344</v>
      </c>
      <c r="O6617">
        <v>109</v>
      </c>
      <c r="P6617" s="6" t="str">
        <f>_xlfn.XLOOKUP(movie3[[#This Row],[year]],inflation!E$2:E$225,inflation!F$2:F$225,,0)</f>
        <v>711.4</v>
      </c>
      <c r="Q6617" s="2">
        <f>movie3[[#This Row],[gross]] * (inflation!B$226 / movie3[[#This Row],[CPI of Released Year]])</f>
        <v>28478122.765251622</v>
      </c>
      <c r="R6617" s="2">
        <f>movie3[[#This Row],[gross]]-movie3[[#This Row],[budget]]</f>
        <v>-12873158</v>
      </c>
    </row>
    <row r="6618" spans="1:18" hidden="1" x14ac:dyDescent="0.25">
      <c r="A6618" t="s">
        <v>18947</v>
      </c>
      <c r="B6618" t="s">
        <v>16</v>
      </c>
      <c r="C6618" t="s">
        <v>34</v>
      </c>
      <c r="D6618">
        <v>2014</v>
      </c>
      <c r="E6618" t="s">
        <v>18948</v>
      </c>
      <c r="F6618">
        <v>5.7</v>
      </c>
      <c r="G6618" s="1">
        <v>24000</v>
      </c>
      <c r="H6618" t="s">
        <v>18949</v>
      </c>
      <c r="I6618" t="s">
        <v>13494</v>
      </c>
      <c r="J6618" t="s">
        <v>7688</v>
      </c>
      <c r="K6618" t="s">
        <v>30</v>
      </c>
      <c r="M6618" s="1">
        <v>485544</v>
      </c>
      <c r="N6618" t="s">
        <v>18950</v>
      </c>
      <c r="O6618">
        <v>88</v>
      </c>
      <c r="P6618" s="6" t="str">
        <f>_xlfn.XLOOKUP(movie3[[#This Row],[year]],inflation!E$2:E$225,inflation!F$2:F$225,,0)</f>
        <v>711.4</v>
      </c>
      <c r="Q6618" s="2">
        <f>movie3[[#This Row],[gross]] * (inflation!B$226 / movie3[[#This Row],[CPI of Released Year]])</f>
        <v>624914.37503514206</v>
      </c>
      <c r="R6618" s="2">
        <f>movie3[[#This Row],[gross]]-movie3[[#This Row],[budget]]</f>
        <v>485544</v>
      </c>
    </row>
    <row r="6619" spans="1:18" x14ac:dyDescent="0.25">
      <c r="A6619" t="s">
        <v>19030</v>
      </c>
      <c r="B6619" t="s">
        <v>16</v>
      </c>
      <c r="C6619" t="s">
        <v>52</v>
      </c>
      <c r="D6619">
        <v>2014</v>
      </c>
      <c r="E6619" t="s">
        <v>19031</v>
      </c>
      <c r="F6619">
        <v>5.7</v>
      </c>
      <c r="G6619" s="1">
        <v>23000</v>
      </c>
      <c r="H6619" t="s">
        <v>19032</v>
      </c>
      <c r="I6619" t="s">
        <v>18201</v>
      </c>
      <c r="J6619" t="s">
        <v>19033</v>
      </c>
      <c r="K6619" t="s">
        <v>30</v>
      </c>
      <c r="L6619" s="1">
        <v>1500000</v>
      </c>
      <c r="M6619" s="1">
        <v>4381603</v>
      </c>
      <c r="N6619" t="s">
        <v>19034</v>
      </c>
      <c r="O6619">
        <v>100</v>
      </c>
      <c r="P6619" s="6" t="str">
        <f>_xlfn.XLOOKUP(movie3[[#This Row],[year]],inflation!E$2:E$225,inflation!F$2:F$225,,0)</f>
        <v>711.4</v>
      </c>
      <c r="Q6619" s="2">
        <f>movie3[[#This Row],[gross]] * (inflation!B$226 / movie3[[#This Row],[CPI of Released Year]])</f>
        <v>5639296.7483834699</v>
      </c>
      <c r="R6619" s="2">
        <f>movie3[[#This Row],[gross]]-movie3[[#This Row],[budget]]</f>
        <v>2881603</v>
      </c>
    </row>
    <row r="6620" spans="1:18" hidden="1" x14ac:dyDescent="0.25">
      <c r="A6620" t="s">
        <v>19177</v>
      </c>
      <c r="B6620" t="s">
        <v>16</v>
      </c>
      <c r="C6620" t="s">
        <v>17</v>
      </c>
      <c r="D6620">
        <v>2014</v>
      </c>
      <c r="E6620" t="s">
        <v>18999</v>
      </c>
      <c r="F6620">
        <v>5.7</v>
      </c>
      <c r="G6620" s="1">
        <v>17000</v>
      </c>
      <c r="H6620" t="s">
        <v>12169</v>
      </c>
      <c r="I6620" t="s">
        <v>12169</v>
      </c>
      <c r="J6620" t="s">
        <v>19178</v>
      </c>
      <c r="K6620" t="s">
        <v>30</v>
      </c>
      <c r="L6620" s="1">
        <v>2000000</v>
      </c>
      <c r="M6620" s="1">
        <v>615500</v>
      </c>
      <c r="N6620" t="s">
        <v>14974</v>
      </c>
      <c r="O6620">
        <v>95</v>
      </c>
      <c r="P6620" s="6" t="str">
        <f>_xlfn.XLOOKUP(movie3[[#This Row],[year]],inflation!E$2:E$225,inflation!F$2:F$225,,0)</f>
        <v>711.4</v>
      </c>
      <c r="Q6620" s="2">
        <f>movie3[[#This Row],[gross]] * (inflation!B$226 / movie3[[#This Row],[CPI of Released Year]])</f>
        <v>792172.89850998041</v>
      </c>
      <c r="R6620" s="2">
        <f>movie3[[#This Row],[gross]]-movie3[[#This Row],[budget]]</f>
        <v>-1384500</v>
      </c>
    </row>
    <row r="6621" spans="1:18" hidden="1" x14ac:dyDescent="0.25">
      <c r="A6621" t="s">
        <v>19270</v>
      </c>
      <c r="B6621" t="s">
        <v>2000</v>
      </c>
      <c r="C6621" t="s">
        <v>41</v>
      </c>
      <c r="D6621">
        <v>2014</v>
      </c>
      <c r="E6621" t="s">
        <v>19271</v>
      </c>
      <c r="F6621">
        <v>5.7</v>
      </c>
      <c r="G6621" s="1">
        <v>2800</v>
      </c>
      <c r="H6621" t="s">
        <v>19272</v>
      </c>
      <c r="I6621" t="s">
        <v>19272</v>
      </c>
      <c r="J6621" t="s">
        <v>7635</v>
      </c>
      <c r="K6621" t="s">
        <v>30</v>
      </c>
      <c r="M6621" s="1">
        <v>1012804</v>
      </c>
      <c r="N6621" t="s">
        <v>19273</v>
      </c>
      <c r="O6621">
        <v>103</v>
      </c>
      <c r="P6621" s="6" t="str">
        <f>_xlfn.XLOOKUP(movie3[[#This Row],[year]],inflation!E$2:E$225,inflation!F$2:F$225,,0)</f>
        <v>711.4</v>
      </c>
      <c r="Q6621" s="2">
        <f>movie3[[#This Row],[gross]] * (inflation!B$226 / movie3[[#This Row],[CPI of Released Year]])</f>
        <v>1303518.8956986226</v>
      </c>
      <c r="R6621" s="2">
        <f>movie3[[#This Row],[gross]]-movie3[[#This Row],[budget]]</f>
        <v>1012804</v>
      </c>
    </row>
    <row r="6622" spans="1:18" hidden="1" x14ac:dyDescent="0.25">
      <c r="A6622" t="s">
        <v>18854</v>
      </c>
      <c r="B6622" t="s">
        <v>2000</v>
      </c>
      <c r="C6622" t="s">
        <v>34</v>
      </c>
      <c r="D6622">
        <v>2014</v>
      </c>
      <c r="E6622" t="s">
        <v>18855</v>
      </c>
      <c r="F6622">
        <v>5.6</v>
      </c>
      <c r="G6622" s="1">
        <v>302000</v>
      </c>
      <c r="H6622" t="s">
        <v>8514</v>
      </c>
      <c r="I6622" t="s">
        <v>10878</v>
      </c>
      <c r="J6622" t="s">
        <v>9041</v>
      </c>
      <c r="K6622" t="s">
        <v>30</v>
      </c>
      <c r="L6622" s="1">
        <v>210000000</v>
      </c>
      <c r="M6622" s="1">
        <v>1104054072</v>
      </c>
      <c r="N6622" t="s">
        <v>44</v>
      </c>
      <c r="O6622">
        <v>165</v>
      </c>
      <c r="P6622" s="6" t="str">
        <f>_xlfn.XLOOKUP(movie3[[#This Row],[year]],inflation!E$2:E$225,inflation!F$2:F$225,,0)</f>
        <v>711.4</v>
      </c>
      <c r="Q6622" s="2">
        <f>movie3[[#This Row],[gross]] * (inflation!B$226 / movie3[[#This Row],[CPI of Released Year]])</f>
        <v>1420961355.5288167</v>
      </c>
      <c r="R6622" s="2">
        <f>movie3[[#This Row],[gross]]-movie3[[#This Row],[budget]]</f>
        <v>894054072</v>
      </c>
    </row>
    <row r="6623" spans="1:18" hidden="1" x14ac:dyDescent="0.25">
      <c r="A6623" t="s">
        <v>18898</v>
      </c>
      <c r="B6623" t="s">
        <v>2000</v>
      </c>
      <c r="C6623" t="s">
        <v>41</v>
      </c>
      <c r="D6623">
        <v>2014</v>
      </c>
      <c r="E6623" t="s">
        <v>18781</v>
      </c>
      <c r="F6623">
        <v>5.6</v>
      </c>
      <c r="G6623" s="1">
        <v>131000</v>
      </c>
      <c r="H6623" t="s">
        <v>9066</v>
      </c>
      <c r="I6623" t="s">
        <v>15656</v>
      </c>
      <c r="J6623" t="s">
        <v>7916</v>
      </c>
      <c r="K6623" t="s">
        <v>30</v>
      </c>
      <c r="L6623" s="1">
        <v>40000000</v>
      </c>
      <c r="M6623" s="1">
        <v>169837010</v>
      </c>
      <c r="N6623" t="s">
        <v>61</v>
      </c>
      <c r="O6623">
        <v>109</v>
      </c>
      <c r="P6623" s="6" t="str">
        <f>_xlfn.XLOOKUP(movie3[[#This Row],[year]],inflation!E$2:E$225,inflation!F$2:F$225,,0)</f>
        <v>711.4</v>
      </c>
      <c r="Q6623" s="2">
        <f>movie3[[#This Row],[gross]] * (inflation!B$226 / movie3[[#This Row],[CPI of Released Year]])</f>
        <v>218586964.23390502</v>
      </c>
      <c r="R6623" s="2">
        <f>movie3[[#This Row],[gross]]-movie3[[#This Row],[budget]]</f>
        <v>129837010</v>
      </c>
    </row>
    <row r="6624" spans="1:18" hidden="1" x14ac:dyDescent="0.25">
      <c r="A6624" t="s">
        <v>12823</v>
      </c>
      <c r="B6624" t="s">
        <v>2000</v>
      </c>
      <c r="C6624" t="s">
        <v>1205</v>
      </c>
      <c r="D6624">
        <v>2014</v>
      </c>
      <c r="E6624" t="s">
        <v>18850</v>
      </c>
      <c r="F6624">
        <v>5.6</v>
      </c>
      <c r="G6624" s="1">
        <v>20000</v>
      </c>
      <c r="H6624" t="s">
        <v>19199</v>
      </c>
      <c r="I6624" t="s">
        <v>19200</v>
      </c>
      <c r="J6624" t="s">
        <v>19201</v>
      </c>
      <c r="K6624" t="s">
        <v>30</v>
      </c>
      <c r="L6624" s="1">
        <v>13200000</v>
      </c>
      <c r="M6624" s="1">
        <v>54323210</v>
      </c>
      <c r="N6624" t="s">
        <v>10879</v>
      </c>
      <c r="O6624">
        <v>84</v>
      </c>
      <c r="P6624" s="6" t="str">
        <f>_xlfn.XLOOKUP(movie3[[#This Row],[year]],inflation!E$2:E$225,inflation!F$2:F$225,,0)</f>
        <v>711.4</v>
      </c>
      <c r="Q6624" s="2">
        <f>movie3[[#This Row],[gross]] * (inflation!B$226 / movie3[[#This Row],[CPI of Released Year]])</f>
        <v>69916124.649985954</v>
      </c>
      <c r="R6624" s="2">
        <f>movie3[[#This Row],[gross]]-movie3[[#This Row],[budget]]</f>
        <v>41123210</v>
      </c>
    </row>
    <row r="6625" spans="1:18" hidden="1" x14ac:dyDescent="0.25">
      <c r="A6625" t="s">
        <v>18889</v>
      </c>
      <c r="B6625" t="s">
        <v>2000</v>
      </c>
      <c r="C6625" t="s">
        <v>34</v>
      </c>
      <c r="D6625">
        <v>2014</v>
      </c>
      <c r="E6625" t="s">
        <v>18823</v>
      </c>
      <c r="F6625">
        <v>5.5</v>
      </c>
      <c r="G6625" s="1">
        <v>53000</v>
      </c>
      <c r="H6625" t="s">
        <v>9973</v>
      </c>
      <c r="I6625" t="s">
        <v>18890</v>
      </c>
      <c r="J6625" t="s">
        <v>18891</v>
      </c>
      <c r="K6625" t="s">
        <v>30</v>
      </c>
      <c r="L6625" s="1">
        <v>30000000</v>
      </c>
      <c r="M6625" s="1">
        <v>15642346</v>
      </c>
      <c r="N6625" t="s">
        <v>13029</v>
      </c>
      <c r="O6625">
        <v>104</v>
      </c>
      <c r="P6625" s="6" t="str">
        <f>_xlfn.XLOOKUP(movie3[[#This Row],[year]],inflation!E$2:E$225,inflation!F$2:F$225,,0)</f>
        <v>711.4</v>
      </c>
      <c r="Q6625" s="2">
        <f>movie3[[#This Row],[gross]] * (inflation!B$226 / movie3[[#This Row],[CPI of Released Year]])</f>
        <v>20132319.366882205</v>
      </c>
      <c r="R6625" s="2">
        <f>movie3[[#This Row],[gross]]-movie3[[#This Row],[budget]]</f>
        <v>-14357654</v>
      </c>
    </row>
    <row r="6626" spans="1:18" hidden="1" x14ac:dyDescent="0.25">
      <c r="A6626" t="s">
        <v>18911</v>
      </c>
      <c r="B6626" t="s">
        <v>2000</v>
      </c>
      <c r="C6626" t="s">
        <v>34</v>
      </c>
      <c r="D6626">
        <v>2014</v>
      </c>
      <c r="E6626" t="s">
        <v>18912</v>
      </c>
      <c r="F6626">
        <v>5.5</v>
      </c>
      <c r="G6626" s="1">
        <v>74000</v>
      </c>
      <c r="H6626" t="s">
        <v>15445</v>
      </c>
      <c r="I6626" t="s">
        <v>9434</v>
      </c>
      <c r="J6626" t="s">
        <v>15661</v>
      </c>
      <c r="K6626" t="s">
        <v>30</v>
      </c>
      <c r="L6626" s="1">
        <v>95000000</v>
      </c>
      <c r="M6626" s="1">
        <v>114178613</v>
      </c>
      <c r="N6626" t="s">
        <v>18913</v>
      </c>
      <c r="O6626">
        <v>102</v>
      </c>
      <c r="P6626" s="6" t="str">
        <f>_xlfn.XLOOKUP(movie3[[#This Row],[year]],inflation!E$2:E$225,inflation!F$2:F$225,,0)</f>
        <v>711.4</v>
      </c>
      <c r="Q6626" s="2">
        <f>movie3[[#This Row],[gross]] * (inflation!B$226 / movie3[[#This Row],[CPI of Released Year]])</f>
        <v>146952400.98791116</v>
      </c>
      <c r="R6626" s="2">
        <f>movie3[[#This Row],[gross]]-movie3[[#This Row],[budget]]</f>
        <v>19178613</v>
      </c>
    </row>
    <row r="6627" spans="1:18" x14ac:dyDescent="0.25">
      <c r="A6627" t="s">
        <v>18966</v>
      </c>
      <c r="B6627" t="s">
        <v>16</v>
      </c>
      <c r="C6627" t="s">
        <v>52</v>
      </c>
      <c r="D6627">
        <v>2014</v>
      </c>
      <c r="E6627" t="s">
        <v>18967</v>
      </c>
      <c r="F6627">
        <v>5.5</v>
      </c>
      <c r="G6627" s="1">
        <v>71000</v>
      </c>
      <c r="H6627" t="s">
        <v>18968</v>
      </c>
      <c r="I6627" t="s">
        <v>18969</v>
      </c>
      <c r="J6627" t="s">
        <v>18970</v>
      </c>
      <c r="K6627" t="s">
        <v>30</v>
      </c>
      <c r="L6627" s="1">
        <v>1000000</v>
      </c>
      <c r="M6627" s="1">
        <v>62882090</v>
      </c>
      <c r="N6627" t="s">
        <v>13864</v>
      </c>
      <c r="O6627">
        <v>83</v>
      </c>
      <c r="P6627" s="6" t="str">
        <f>_xlfn.XLOOKUP(movie3[[#This Row],[year]],inflation!E$2:E$225,inflation!F$2:F$225,,0)</f>
        <v>711.4</v>
      </c>
      <c r="Q6627" s="2">
        <f>movie3[[#This Row],[gross]] * (inflation!B$226 / movie3[[#This Row],[CPI of Released Year]])</f>
        <v>80931742.485240385</v>
      </c>
      <c r="R6627" s="2">
        <f>movie3[[#This Row],[gross]]-movie3[[#This Row],[budget]]</f>
        <v>61882090</v>
      </c>
    </row>
    <row r="6628" spans="1:18" hidden="1" x14ac:dyDescent="0.25">
      <c r="A6628" t="s">
        <v>18995</v>
      </c>
      <c r="B6628" t="s">
        <v>2000</v>
      </c>
      <c r="C6628" t="s">
        <v>34</v>
      </c>
      <c r="D6628">
        <v>2014</v>
      </c>
      <c r="E6628" t="s">
        <v>18495</v>
      </c>
      <c r="F6628">
        <v>5.5</v>
      </c>
      <c r="G6628" s="1">
        <v>108000</v>
      </c>
      <c r="H6628" t="s">
        <v>8485</v>
      </c>
      <c r="I6628" t="s">
        <v>18996</v>
      </c>
      <c r="J6628" t="s">
        <v>18997</v>
      </c>
      <c r="K6628" t="s">
        <v>195</v>
      </c>
      <c r="L6628" s="1">
        <v>100000000</v>
      </c>
      <c r="M6628" s="1">
        <v>117831631</v>
      </c>
      <c r="N6628" t="s">
        <v>2102</v>
      </c>
      <c r="O6628">
        <v>105</v>
      </c>
      <c r="P6628" s="6" t="str">
        <f>_xlfn.XLOOKUP(movie3[[#This Row],[year]],inflation!E$2:E$225,inflation!F$2:F$225,,0)</f>
        <v>711.4</v>
      </c>
      <c r="Q6628" s="2">
        <f>movie3[[#This Row],[gross]] * (inflation!B$226 / movie3[[#This Row],[CPI of Released Year]])</f>
        <v>151653979.96007875</v>
      </c>
      <c r="R6628" s="2">
        <f>movie3[[#This Row],[gross]]-movie3[[#This Row],[budget]]</f>
        <v>17831631</v>
      </c>
    </row>
    <row r="6629" spans="1:18" x14ac:dyDescent="0.25">
      <c r="A6629" t="s">
        <v>18835</v>
      </c>
      <c r="B6629" t="s">
        <v>16</v>
      </c>
      <c r="C6629" t="s">
        <v>52</v>
      </c>
      <c r="D6629">
        <v>2014</v>
      </c>
      <c r="E6629" t="s">
        <v>18439</v>
      </c>
      <c r="F6629">
        <v>5.4</v>
      </c>
      <c r="G6629" s="1">
        <v>147000</v>
      </c>
      <c r="H6629" t="s">
        <v>9697</v>
      </c>
      <c r="I6629" t="s">
        <v>18836</v>
      </c>
      <c r="J6629" t="s">
        <v>18837</v>
      </c>
      <c r="K6629" t="s">
        <v>30</v>
      </c>
      <c r="L6629" s="1">
        <v>6500000</v>
      </c>
      <c r="M6629" s="1">
        <v>257579282</v>
      </c>
      <c r="N6629" t="s">
        <v>2027</v>
      </c>
      <c r="O6629">
        <v>99</v>
      </c>
      <c r="P6629" s="6" t="str">
        <f>_xlfn.XLOOKUP(movie3[[#This Row],[year]],inflation!E$2:E$225,inflation!F$2:F$225,,0)</f>
        <v>711.4</v>
      </c>
      <c r="Q6629" s="2">
        <f>movie3[[#This Row],[gross]] * (inflation!B$226 / movie3[[#This Row],[CPI of Released Year]])</f>
        <v>331514746.4143942</v>
      </c>
      <c r="R6629" s="2">
        <f>movie3[[#This Row],[gross]]-movie3[[#This Row],[budget]]</f>
        <v>251079282</v>
      </c>
    </row>
    <row r="6630" spans="1:18" hidden="1" x14ac:dyDescent="0.25">
      <c r="A6630" t="s">
        <v>19160</v>
      </c>
      <c r="B6630" t="s">
        <v>2000</v>
      </c>
      <c r="C6630" t="s">
        <v>34</v>
      </c>
      <c r="D6630">
        <v>2014</v>
      </c>
      <c r="E6630" t="s">
        <v>19025</v>
      </c>
      <c r="F6630">
        <v>5.4</v>
      </c>
      <c r="G6630" s="1">
        <v>32000</v>
      </c>
      <c r="H6630" t="s">
        <v>19161</v>
      </c>
      <c r="I6630" t="s">
        <v>19161</v>
      </c>
      <c r="J6630" t="s">
        <v>9412</v>
      </c>
      <c r="K6630" t="s">
        <v>19162</v>
      </c>
      <c r="M6630" s="1">
        <v>7455398</v>
      </c>
      <c r="N6630" t="s">
        <v>19163</v>
      </c>
      <c r="O6630">
        <v>110</v>
      </c>
      <c r="P6630" s="6" t="str">
        <f>_xlfn.XLOOKUP(movie3[[#This Row],[year]],inflation!E$2:E$225,inflation!F$2:F$225,,0)</f>
        <v>711.4</v>
      </c>
      <c r="Q6630" s="2">
        <f>movie3[[#This Row],[gross]] * (inflation!B$226 / movie3[[#This Row],[CPI of Released Year]])</f>
        <v>9595392.7590666302</v>
      </c>
      <c r="R6630" s="2">
        <f>movie3[[#This Row],[gross]]-movie3[[#This Row],[budget]]</f>
        <v>7455398</v>
      </c>
    </row>
    <row r="6631" spans="1:18" hidden="1" x14ac:dyDescent="0.25">
      <c r="A6631" t="s">
        <v>19206</v>
      </c>
      <c r="B6631" t="s">
        <v>16</v>
      </c>
      <c r="C6631" t="s">
        <v>17</v>
      </c>
      <c r="D6631">
        <v>2014</v>
      </c>
      <c r="E6631" t="s">
        <v>19207</v>
      </c>
      <c r="F6631">
        <v>5.4</v>
      </c>
      <c r="G6631" s="1">
        <v>28000</v>
      </c>
      <c r="H6631" t="s">
        <v>12862</v>
      </c>
      <c r="I6631" t="s">
        <v>19208</v>
      </c>
      <c r="J6631" t="s">
        <v>17201</v>
      </c>
      <c r="K6631" t="s">
        <v>9405</v>
      </c>
      <c r="L6631" s="1">
        <v>30000000</v>
      </c>
      <c r="M6631" s="1">
        <v>5092129</v>
      </c>
      <c r="N6631" t="s">
        <v>15459</v>
      </c>
      <c r="O6631">
        <v>109</v>
      </c>
      <c r="P6631" s="6" t="str">
        <f>_xlfn.XLOOKUP(movie3[[#This Row],[year]],inflation!E$2:E$225,inflation!F$2:F$225,,0)</f>
        <v>711.4</v>
      </c>
      <c r="Q6631" s="2">
        <f>movie3[[#This Row],[gross]] * (inflation!B$226 / movie3[[#This Row],[CPI of Released Year]])</f>
        <v>6553771.8757379819</v>
      </c>
      <c r="R6631" s="2">
        <f>movie3[[#This Row],[gross]]-movie3[[#This Row],[budget]]</f>
        <v>-24907871</v>
      </c>
    </row>
    <row r="6632" spans="1:18" hidden="1" x14ac:dyDescent="0.25">
      <c r="A6632" t="s">
        <v>1016</v>
      </c>
      <c r="B6632" t="s">
        <v>33</v>
      </c>
      <c r="C6632" t="s">
        <v>41</v>
      </c>
      <c r="D6632">
        <v>2014</v>
      </c>
      <c r="E6632" t="s">
        <v>18793</v>
      </c>
      <c r="F6632">
        <v>5.3</v>
      </c>
      <c r="G6632" s="1">
        <v>35000</v>
      </c>
      <c r="H6632" t="s">
        <v>16176</v>
      </c>
      <c r="I6632" t="s">
        <v>16176</v>
      </c>
      <c r="J6632" t="s">
        <v>18026</v>
      </c>
      <c r="K6632" t="s">
        <v>30</v>
      </c>
      <c r="L6632" s="1">
        <v>65000000</v>
      </c>
      <c r="M6632" s="1">
        <v>136853506</v>
      </c>
      <c r="N6632" t="s">
        <v>18794</v>
      </c>
      <c r="O6632">
        <v>118</v>
      </c>
      <c r="P6632" s="6" t="str">
        <f>_xlfn.XLOOKUP(movie3[[#This Row],[year]],inflation!E$2:E$225,inflation!F$2:F$225,,0)</f>
        <v>711.4</v>
      </c>
      <c r="Q6632" s="2">
        <f>movie3[[#This Row],[gross]] * (inflation!B$226 / movie3[[#This Row],[CPI of Released Year]])</f>
        <v>176135887.11498457</v>
      </c>
      <c r="R6632" s="2">
        <f>movie3[[#This Row],[gross]]-movie3[[#This Row],[budget]]</f>
        <v>71853506</v>
      </c>
    </row>
    <row r="6633" spans="1:18" hidden="1" x14ac:dyDescent="0.25">
      <c r="A6633" t="s">
        <v>18827</v>
      </c>
      <c r="B6633" t="s">
        <v>16</v>
      </c>
      <c r="C6633" t="s">
        <v>41</v>
      </c>
      <c r="D6633">
        <v>2014</v>
      </c>
      <c r="E6633" t="s">
        <v>18757</v>
      </c>
      <c r="F6633">
        <v>5.3</v>
      </c>
      <c r="G6633" s="1">
        <v>48000</v>
      </c>
      <c r="H6633" t="s">
        <v>7973</v>
      </c>
      <c r="I6633" t="s">
        <v>7973</v>
      </c>
      <c r="J6633" t="s">
        <v>14568</v>
      </c>
      <c r="K6633" t="s">
        <v>195</v>
      </c>
      <c r="L6633" s="1">
        <v>3000000</v>
      </c>
      <c r="M6633" s="1">
        <v>1882074</v>
      </c>
      <c r="N6633" t="s">
        <v>18828</v>
      </c>
      <c r="O6633">
        <v>102</v>
      </c>
      <c r="P6633" s="6" t="str">
        <f>_xlfn.XLOOKUP(movie3[[#This Row],[year]],inflation!E$2:E$225,inflation!F$2:F$225,,0)</f>
        <v>711.4</v>
      </c>
      <c r="Q6633" s="2">
        <f>movie3[[#This Row],[gross]] * (inflation!B$226 / movie3[[#This Row],[CPI of Released Year]])</f>
        <v>2422303.843688502</v>
      </c>
      <c r="R6633" s="2">
        <f>movie3[[#This Row],[gross]]-movie3[[#This Row],[budget]]</f>
        <v>-1117926</v>
      </c>
    </row>
    <row r="6634" spans="1:18" hidden="1" x14ac:dyDescent="0.25">
      <c r="A6634" t="s">
        <v>18862</v>
      </c>
      <c r="B6634" t="s">
        <v>16</v>
      </c>
      <c r="C6634" t="s">
        <v>41</v>
      </c>
      <c r="D6634">
        <v>2014</v>
      </c>
      <c r="E6634" t="s">
        <v>18778</v>
      </c>
      <c r="F6634">
        <v>5.0999999999999996</v>
      </c>
      <c r="G6634" s="1">
        <v>109000</v>
      </c>
      <c r="H6634" t="s">
        <v>10625</v>
      </c>
      <c r="I6634" t="s">
        <v>17025</v>
      </c>
      <c r="J6634" t="s">
        <v>15581</v>
      </c>
      <c r="K6634" t="s">
        <v>30</v>
      </c>
      <c r="L6634" s="1">
        <v>40000000</v>
      </c>
      <c r="M6634" s="1">
        <v>126069509</v>
      </c>
      <c r="N6634" t="s">
        <v>31</v>
      </c>
      <c r="O6634">
        <v>94</v>
      </c>
      <c r="P6634" s="6" t="str">
        <f>_xlfn.XLOOKUP(movie3[[#This Row],[year]],inflation!E$2:E$225,inflation!F$2:F$225,,0)</f>
        <v>711.4</v>
      </c>
      <c r="Q6634" s="2">
        <f>movie3[[#This Row],[gross]] * (inflation!B$226 / movie3[[#This Row],[CPI of Released Year]])</f>
        <v>162256455.49676695</v>
      </c>
      <c r="R6634" s="2">
        <f>movie3[[#This Row],[gross]]-movie3[[#This Row],[budget]]</f>
        <v>86069509</v>
      </c>
    </row>
    <row r="6635" spans="1:18" hidden="1" x14ac:dyDescent="0.25">
      <c r="A6635" t="s">
        <v>19071</v>
      </c>
      <c r="B6635" t="s">
        <v>16</v>
      </c>
      <c r="C6635" t="s">
        <v>17</v>
      </c>
      <c r="D6635">
        <v>2014</v>
      </c>
      <c r="E6635" t="s">
        <v>18792</v>
      </c>
      <c r="F6635">
        <v>5.0999999999999996</v>
      </c>
      <c r="G6635" s="1">
        <v>10000</v>
      </c>
      <c r="H6635" t="s">
        <v>13134</v>
      </c>
      <c r="I6635" t="s">
        <v>19072</v>
      </c>
      <c r="J6635" t="s">
        <v>19073</v>
      </c>
      <c r="K6635" t="s">
        <v>30</v>
      </c>
      <c r="L6635" s="1">
        <v>5000000</v>
      </c>
      <c r="M6635" s="1">
        <v>17534314</v>
      </c>
      <c r="N6635" t="s">
        <v>19074</v>
      </c>
      <c r="O6635">
        <v>106</v>
      </c>
      <c r="P6635" s="6" t="str">
        <f>_xlfn.XLOOKUP(movie3[[#This Row],[year]],inflation!E$2:E$225,inflation!F$2:F$225,,0)</f>
        <v>711.4</v>
      </c>
      <c r="Q6635" s="2">
        <f>movie3[[#This Row],[gross]] * (inflation!B$226 / movie3[[#This Row],[CPI of Released Year]])</f>
        <v>22567357.180770315</v>
      </c>
      <c r="R6635" s="2">
        <f>movie3[[#This Row],[gross]]-movie3[[#This Row],[budget]]</f>
        <v>12534314</v>
      </c>
    </row>
    <row r="6636" spans="1:18" hidden="1" x14ac:dyDescent="0.25">
      <c r="A6636" t="s">
        <v>19110</v>
      </c>
      <c r="B6636" t="s">
        <v>2000</v>
      </c>
      <c r="C6636" t="s">
        <v>34</v>
      </c>
      <c r="D6636">
        <v>2014</v>
      </c>
      <c r="E6636" t="s">
        <v>18529</v>
      </c>
      <c r="F6636">
        <v>5.0999999999999996</v>
      </c>
      <c r="G6636" s="1">
        <v>79000</v>
      </c>
      <c r="H6636" t="s">
        <v>13498</v>
      </c>
      <c r="I6636" t="s">
        <v>13498</v>
      </c>
      <c r="J6636" t="s">
        <v>10038</v>
      </c>
      <c r="K6636" t="s">
        <v>30</v>
      </c>
      <c r="L6636" s="1">
        <v>65000000</v>
      </c>
      <c r="M6636" s="1">
        <v>76801179</v>
      </c>
      <c r="N6636" t="s">
        <v>19111</v>
      </c>
      <c r="O6636">
        <v>92</v>
      </c>
      <c r="P6636" s="6" t="str">
        <f>_xlfn.XLOOKUP(movie3[[#This Row],[year]],inflation!E$2:E$225,inflation!F$2:F$225,,0)</f>
        <v>711.4</v>
      </c>
      <c r="Q6636" s="2">
        <f>movie3[[#This Row],[gross]] * (inflation!B$226 / movie3[[#This Row],[CPI of Released Year]])</f>
        <v>98846161.782963187</v>
      </c>
      <c r="R6636" s="2">
        <f>movie3[[#This Row],[gross]]-movie3[[#This Row],[budget]]</f>
        <v>11801179</v>
      </c>
    </row>
    <row r="6637" spans="1:18" x14ac:dyDescent="0.25">
      <c r="A6637" t="s">
        <v>19188</v>
      </c>
      <c r="B6637" t="s">
        <v>2000</v>
      </c>
      <c r="C6637" t="s">
        <v>52</v>
      </c>
      <c r="D6637">
        <v>2014</v>
      </c>
      <c r="E6637" t="s">
        <v>18384</v>
      </c>
      <c r="F6637">
        <v>5.0999999999999996</v>
      </c>
      <c r="G6637" s="1">
        <v>20000</v>
      </c>
      <c r="H6637" t="s">
        <v>11473</v>
      </c>
      <c r="I6637" t="s">
        <v>16321</v>
      </c>
      <c r="J6637" t="s">
        <v>19189</v>
      </c>
      <c r="K6637" t="s">
        <v>22</v>
      </c>
      <c r="L6637" s="1">
        <v>200000</v>
      </c>
      <c r="M6637" s="1">
        <v>17835162</v>
      </c>
      <c r="N6637" t="s">
        <v>17810</v>
      </c>
      <c r="O6637">
        <v>98</v>
      </c>
      <c r="P6637" s="6" t="str">
        <f>_xlfn.XLOOKUP(movie3[[#This Row],[year]],inflation!E$2:E$225,inflation!F$2:F$225,,0)</f>
        <v>711.4</v>
      </c>
      <c r="Q6637" s="2">
        <f>movie3[[#This Row],[gross]] * (inflation!B$226 / movie3[[#This Row],[CPI of Released Year]])</f>
        <v>22954560.482429016</v>
      </c>
      <c r="R6637" s="2">
        <f>movie3[[#This Row],[gross]]-movie3[[#This Row],[budget]]</f>
        <v>17635162</v>
      </c>
    </row>
    <row r="6638" spans="1:18" hidden="1" x14ac:dyDescent="0.25">
      <c r="A6638" t="s">
        <v>19156</v>
      </c>
      <c r="B6638" t="s">
        <v>16</v>
      </c>
      <c r="C6638" t="s">
        <v>41</v>
      </c>
      <c r="D6638">
        <v>2014</v>
      </c>
      <c r="E6638" t="s">
        <v>18992</v>
      </c>
      <c r="F6638">
        <v>4.9000000000000004</v>
      </c>
      <c r="G6638" s="1">
        <v>49000</v>
      </c>
      <c r="H6638" t="s">
        <v>19157</v>
      </c>
      <c r="I6638" t="s">
        <v>19158</v>
      </c>
      <c r="J6638" t="s">
        <v>19158</v>
      </c>
      <c r="K6638" t="s">
        <v>30</v>
      </c>
      <c r="L6638" s="1">
        <v>20000000</v>
      </c>
      <c r="M6638" s="1">
        <v>100375432</v>
      </c>
      <c r="N6638" t="s">
        <v>19159</v>
      </c>
      <c r="O6638">
        <v>97</v>
      </c>
      <c r="P6638" s="6" t="str">
        <f>_xlfn.XLOOKUP(movie3[[#This Row],[year]],inflation!E$2:E$225,inflation!F$2:F$225,,0)</f>
        <v>711.4</v>
      </c>
      <c r="Q6638" s="2">
        <f>movie3[[#This Row],[gross]] * (inflation!B$226 / movie3[[#This Row],[CPI of Released Year]])</f>
        <v>129187159.88079844</v>
      </c>
      <c r="R6638" s="2">
        <f>movie3[[#This Row],[gross]]-movie3[[#This Row],[budget]]</f>
        <v>80375432</v>
      </c>
    </row>
    <row r="6639" spans="1:18" hidden="1" x14ac:dyDescent="0.25">
      <c r="A6639" t="s">
        <v>19190</v>
      </c>
      <c r="B6639" t="s">
        <v>16</v>
      </c>
      <c r="C6639" t="s">
        <v>34</v>
      </c>
      <c r="D6639">
        <v>2014</v>
      </c>
      <c r="E6639" t="s">
        <v>19064</v>
      </c>
      <c r="F6639">
        <v>4.8</v>
      </c>
      <c r="G6639" s="1">
        <v>17000</v>
      </c>
      <c r="H6639" t="s">
        <v>19191</v>
      </c>
      <c r="I6639" t="s">
        <v>19192</v>
      </c>
      <c r="J6639" t="s">
        <v>19193</v>
      </c>
      <c r="K6639" t="s">
        <v>30</v>
      </c>
      <c r="M6639" s="1">
        <v>54985</v>
      </c>
      <c r="N6639" t="s">
        <v>19194</v>
      </c>
      <c r="O6639">
        <v>77</v>
      </c>
      <c r="P6639" s="6" t="str">
        <f>_xlfn.XLOOKUP(movie3[[#This Row],[year]],inflation!E$2:E$225,inflation!F$2:F$225,,0)</f>
        <v>711.4</v>
      </c>
      <c r="Q6639" s="2">
        <f>movie3[[#This Row],[gross]] * (inflation!B$226 / movie3[[#This Row],[CPI of Released Year]])</f>
        <v>70767.874613438296</v>
      </c>
      <c r="R6639" s="2">
        <f>movie3[[#This Row],[gross]]-movie3[[#This Row],[budget]]</f>
        <v>54985</v>
      </c>
    </row>
    <row r="6640" spans="1:18" hidden="1" x14ac:dyDescent="0.25">
      <c r="A6640" t="s">
        <v>19104</v>
      </c>
      <c r="B6640" t="s">
        <v>16</v>
      </c>
      <c r="C6640" t="s">
        <v>41</v>
      </c>
      <c r="D6640">
        <v>2014</v>
      </c>
      <c r="E6640" t="s">
        <v>18975</v>
      </c>
      <c r="F6640">
        <v>4.7</v>
      </c>
      <c r="G6640" s="1">
        <v>20000</v>
      </c>
      <c r="H6640" t="s">
        <v>18625</v>
      </c>
      <c r="I6640" t="s">
        <v>10013</v>
      </c>
      <c r="J6640" t="s">
        <v>10013</v>
      </c>
      <c r="K6640" t="s">
        <v>30</v>
      </c>
      <c r="L6640" s="1">
        <v>4000000</v>
      </c>
      <c r="M6640" s="1">
        <v>25358716</v>
      </c>
      <c r="N6640" t="s">
        <v>19105</v>
      </c>
      <c r="O6640">
        <v>86</v>
      </c>
      <c r="P6640" s="6" t="str">
        <f>_xlfn.XLOOKUP(movie3[[#This Row],[year]],inflation!E$2:E$225,inflation!F$2:F$225,,0)</f>
        <v>711.4</v>
      </c>
      <c r="Q6640" s="2">
        <f>movie3[[#This Row],[gross]] * (inflation!B$226 / movie3[[#This Row],[CPI of Released Year]])</f>
        <v>32637672.715209451</v>
      </c>
      <c r="R6640" s="2">
        <f>movie3[[#This Row],[gross]]-movie3[[#This Row],[budget]]</f>
        <v>21358716</v>
      </c>
    </row>
    <row r="6641" spans="1:18" hidden="1" x14ac:dyDescent="0.25">
      <c r="A6641" t="s">
        <v>19141</v>
      </c>
      <c r="B6641" t="s">
        <v>33</v>
      </c>
      <c r="C6641" t="s">
        <v>17</v>
      </c>
      <c r="D6641">
        <v>2014</v>
      </c>
      <c r="E6641" t="s">
        <v>18748</v>
      </c>
      <c r="F6641">
        <v>4.7</v>
      </c>
      <c r="G6641" s="1">
        <v>41000</v>
      </c>
      <c r="H6641" t="s">
        <v>19142</v>
      </c>
      <c r="I6641" t="s">
        <v>19143</v>
      </c>
      <c r="J6641" t="s">
        <v>19144</v>
      </c>
      <c r="K6641" t="s">
        <v>30</v>
      </c>
      <c r="L6641" s="1">
        <v>2000000</v>
      </c>
      <c r="M6641" s="1">
        <v>64676349</v>
      </c>
      <c r="N6641" t="s">
        <v>19145</v>
      </c>
      <c r="O6641">
        <v>113</v>
      </c>
      <c r="P6641" s="6" t="str">
        <f>_xlfn.XLOOKUP(movie3[[#This Row],[year]],inflation!E$2:E$225,inflation!F$2:F$225,,0)</f>
        <v>711.4</v>
      </c>
      <c r="Q6641" s="2">
        <f>movie3[[#This Row],[gross]] * (inflation!B$226 / movie3[[#This Row],[CPI of Released Year]])</f>
        <v>83241024.942929447</v>
      </c>
      <c r="R6641" s="2">
        <f>movie3[[#This Row],[gross]]-movie3[[#This Row],[budget]]</f>
        <v>62676349</v>
      </c>
    </row>
    <row r="6642" spans="1:18" x14ac:dyDescent="0.25">
      <c r="A6642" t="s">
        <v>19226</v>
      </c>
      <c r="B6642" t="s">
        <v>2000</v>
      </c>
      <c r="C6642" t="s">
        <v>52</v>
      </c>
      <c r="D6642">
        <v>2014</v>
      </c>
      <c r="E6642" t="s">
        <v>18727</v>
      </c>
      <c r="F6642">
        <v>4.5</v>
      </c>
      <c r="G6642" s="1">
        <v>50000</v>
      </c>
      <c r="H6642" t="s">
        <v>19227</v>
      </c>
      <c r="I6642" t="s">
        <v>17930</v>
      </c>
      <c r="J6642" t="s">
        <v>19228</v>
      </c>
      <c r="K6642" t="s">
        <v>30</v>
      </c>
      <c r="L6642" s="1">
        <v>5000000</v>
      </c>
      <c r="M6642" s="1">
        <v>103687316</v>
      </c>
      <c r="N6642" t="s">
        <v>61</v>
      </c>
      <c r="O6642">
        <v>89</v>
      </c>
      <c r="P6642" s="6" t="str">
        <f>_xlfn.XLOOKUP(movie3[[#This Row],[year]],inflation!E$2:E$225,inflation!F$2:F$225,,0)</f>
        <v>711.4</v>
      </c>
      <c r="Q6642" s="2">
        <f>movie3[[#This Row],[gross]] * (inflation!B$226 / movie3[[#This Row],[CPI of Released Year]])</f>
        <v>133449685.87236437</v>
      </c>
      <c r="R6642" s="2">
        <f>movie3[[#This Row],[gross]]-movie3[[#This Row],[budget]]</f>
        <v>98687316</v>
      </c>
    </row>
    <row r="6643" spans="1:18" hidden="1" x14ac:dyDescent="0.25">
      <c r="A6643" t="s">
        <v>19130</v>
      </c>
      <c r="B6643" t="s">
        <v>2000</v>
      </c>
      <c r="C6643" t="s">
        <v>34</v>
      </c>
      <c r="D6643">
        <v>2014</v>
      </c>
      <c r="E6643" t="s">
        <v>18241</v>
      </c>
      <c r="F6643">
        <v>4.2</v>
      </c>
      <c r="G6643" s="1">
        <v>53000</v>
      </c>
      <c r="H6643" t="s">
        <v>3788</v>
      </c>
      <c r="I6643" t="s">
        <v>19131</v>
      </c>
      <c r="J6643" t="s">
        <v>19132</v>
      </c>
      <c r="K6643" t="s">
        <v>30</v>
      </c>
      <c r="L6643" s="1">
        <v>70000000</v>
      </c>
      <c r="M6643" s="1">
        <v>61279452</v>
      </c>
      <c r="N6643" t="s">
        <v>10085</v>
      </c>
      <c r="O6643">
        <v>99</v>
      </c>
      <c r="P6643" s="6" t="str">
        <f>_xlfn.XLOOKUP(movie3[[#This Row],[year]],inflation!E$2:E$225,inflation!F$2:F$225,,0)</f>
        <v>711.4</v>
      </c>
      <c r="Q6643" s="2">
        <f>movie3[[#This Row],[gross]] * (inflation!B$226 / movie3[[#This Row],[CPI of Released Year]])</f>
        <v>78869083.850435764</v>
      </c>
      <c r="R6643" s="2">
        <f>movie3[[#This Row],[gross]]-movie3[[#This Row],[budget]]</f>
        <v>-8720548</v>
      </c>
    </row>
    <row r="6644" spans="1:18" hidden="1" x14ac:dyDescent="0.25">
      <c r="A6644" t="s">
        <v>19122</v>
      </c>
      <c r="B6644" t="s">
        <v>2000</v>
      </c>
      <c r="C6644" t="s">
        <v>34</v>
      </c>
      <c r="D6644">
        <v>2014</v>
      </c>
      <c r="E6644" t="s">
        <v>18439</v>
      </c>
      <c r="F6644">
        <v>3.1</v>
      </c>
      <c r="G6644" s="1">
        <v>38000</v>
      </c>
      <c r="H6644" t="s">
        <v>19123</v>
      </c>
      <c r="I6644" t="s">
        <v>19124</v>
      </c>
      <c r="J6644" t="s">
        <v>1536</v>
      </c>
      <c r="K6644" t="s">
        <v>30</v>
      </c>
      <c r="L6644" s="1">
        <v>16000000</v>
      </c>
      <c r="M6644" s="1">
        <v>27405896</v>
      </c>
      <c r="N6644" t="s">
        <v>19125</v>
      </c>
      <c r="O6644">
        <v>110</v>
      </c>
      <c r="P6644" s="6" t="str">
        <f>_xlfn.XLOOKUP(movie3[[#This Row],[year]],inflation!E$2:E$225,inflation!F$2:F$225,,0)</f>
        <v>711.4</v>
      </c>
      <c r="Q6644" s="2">
        <f>movie3[[#This Row],[gross]] * (inflation!B$226 / movie3[[#This Row],[CPI of Released Year]])</f>
        <v>35272474.525723927</v>
      </c>
      <c r="R6644" s="2">
        <f>movie3[[#This Row],[gross]]-movie3[[#This Row],[budget]]</f>
        <v>11405896</v>
      </c>
    </row>
    <row r="6645" spans="1:18" hidden="1" x14ac:dyDescent="0.25">
      <c r="A6645" t="s">
        <v>19580</v>
      </c>
      <c r="B6645" t="s">
        <v>448</v>
      </c>
      <c r="C6645" t="s">
        <v>104</v>
      </c>
      <c r="D6645">
        <v>2015</v>
      </c>
      <c r="E6645" t="s">
        <v>19355</v>
      </c>
      <c r="F6645">
        <v>8.1999999999999993</v>
      </c>
      <c r="G6645" s="1">
        <v>75000</v>
      </c>
      <c r="H6645" t="s">
        <v>19581</v>
      </c>
      <c r="I6645" t="s">
        <v>19582</v>
      </c>
      <c r="J6645" t="s">
        <v>19583</v>
      </c>
      <c r="K6645" t="s">
        <v>10297</v>
      </c>
      <c r="L6645" s="1">
        <v>9400000</v>
      </c>
      <c r="N6645" t="s">
        <v>19584</v>
      </c>
      <c r="O6645">
        <v>163</v>
      </c>
      <c r="P6645" s="6" t="str">
        <f>_xlfn.XLOOKUP(movie3[[#This Row],[year]],inflation!E$2:E$225,inflation!F$2:F$225,,0)</f>
        <v>712.3</v>
      </c>
      <c r="Q6645" s="2">
        <f>movie3[[#This Row],[gross]] * (inflation!B$226 / movie3[[#This Row],[CPI of Released Year]])</f>
        <v>0</v>
      </c>
      <c r="R6645" s="2">
        <f>movie3[[#This Row],[gross]]-movie3[[#This Row],[budget]]</f>
        <v>-9400000</v>
      </c>
    </row>
    <row r="6646" spans="1:18" hidden="1" x14ac:dyDescent="0.25">
      <c r="A6646" t="s">
        <v>19276</v>
      </c>
      <c r="B6646" t="s">
        <v>16</v>
      </c>
      <c r="C6646" t="s">
        <v>34</v>
      </c>
      <c r="D6646">
        <v>2015</v>
      </c>
      <c r="E6646" t="s">
        <v>19277</v>
      </c>
      <c r="F6646">
        <v>8.1</v>
      </c>
      <c r="G6646" s="1">
        <v>912000</v>
      </c>
      <c r="H6646" t="s">
        <v>534</v>
      </c>
      <c r="I6646" t="s">
        <v>534</v>
      </c>
      <c r="J6646" t="s">
        <v>15693</v>
      </c>
      <c r="K6646" t="s">
        <v>248</v>
      </c>
      <c r="L6646" s="1">
        <v>150000000</v>
      </c>
      <c r="M6646" s="1">
        <v>375658750</v>
      </c>
      <c r="N6646" t="s">
        <v>23</v>
      </c>
      <c r="O6646">
        <v>120</v>
      </c>
      <c r="P6646" s="6" t="str">
        <f>_xlfn.XLOOKUP(movie3[[#This Row],[year]],inflation!E$2:E$225,inflation!F$2:F$225,,0)</f>
        <v>712.3</v>
      </c>
      <c r="Q6646" s="2">
        <f>movie3[[#This Row],[gross]] * (inflation!B$226 / movie3[[#This Row],[CPI of Released Year]])</f>
        <v>482876809.6307736</v>
      </c>
      <c r="R6646" s="2">
        <f>movie3[[#This Row],[gross]]-movie3[[#This Row],[budget]]</f>
        <v>225658750</v>
      </c>
    </row>
    <row r="6647" spans="1:18" hidden="1" x14ac:dyDescent="0.25">
      <c r="A6647" t="s">
        <v>19307</v>
      </c>
      <c r="B6647" t="s">
        <v>16</v>
      </c>
      <c r="C6647" t="s">
        <v>17</v>
      </c>
      <c r="D6647">
        <v>2015</v>
      </c>
      <c r="E6647" t="s">
        <v>19308</v>
      </c>
      <c r="F6647">
        <v>8.1</v>
      </c>
      <c r="G6647" s="1">
        <v>386000</v>
      </c>
      <c r="H6647" t="s">
        <v>19220</v>
      </c>
      <c r="I6647" t="s">
        <v>19309</v>
      </c>
      <c r="J6647" t="s">
        <v>18479</v>
      </c>
      <c r="K6647" t="s">
        <v>195</v>
      </c>
      <c r="L6647" s="1">
        <v>13000000</v>
      </c>
      <c r="M6647" s="1">
        <v>35401758</v>
      </c>
      <c r="N6647" t="s">
        <v>19221</v>
      </c>
      <c r="O6647">
        <v>118</v>
      </c>
      <c r="P6647" s="6" t="str">
        <f>_xlfn.XLOOKUP(movie3[[#This Row],[year]],inflation!E$2:E$225,inflation!F$2:F$225,,0)</f>
        <v>712.3</v>
      </c>
      <c r="Q6647" s="2">
        <f>movie3[[#This Row],[gross]] * (inflation!B$226 / movie3[[#This Row],[CPI of Released Year]])</f>
        <v>45505895.86522533</v>
      </c>
      <c r="R6647" s="2">
        <f>movie3[[#This Row],[gross]]-movie3[[#This Row],[budget]]</f>
        <v>22401758</v>
      </c>
    </row>
    <row r="6648" spans="1:18" hidden="1" x14ac:dyDescent="0.25">
      <c r="A6648" t="s">
        <v>19310</v>
      </c>
      <c r="B6648" t="s">
        <v>33</v>
      </c>
      <c r="C6648" t="s">
        <v>390</v>
      </c>
      <c r="D6648">
        <v>2015</v>
      </c>
      <c r="E6648" t="s">
        <v>19068</v>
      </c>
      <c r="F6648">
        <v>8.1</v>
      </c>
      <c r="G6648" s="1">
        <v>641000</v>
      </c>
      <c r="H6648" t="s">
        <v>11833</v>
      </c>
      <c r="I6648" t="s">
        <v>11833</v>
      </c>
      <c r="J6648" t="s">
        <v>16876</v>
      </c>
      <c r="K6648" t="s">
        <v>30</v>
      </c>
      <c r="L6648" s="1">
        <v>175000000</v>
      </c>
      <c r="M6648" s="1">
        <v>858848019</v>
      </c>
      <c r="N6648" t="s">
        <v>10121</v>
      </c>
      <c r="O6648">
        <v>95</v>
      </c>
      <c r="P6648" s="6" t="str">
        <f>_xlfn.XLOOKUP(movie3[[#This Row],[year]],inflation!E$2:E$225,inflation!F$2:F$225,,0)</f>
        <v>712.3</v>
      </c>
      <c r="Q6648" s="2">
        <f>movie3[[#This Row],[gross]] * (inflation!B$226 / movie3[[#This Row],[CPI of Released Year]])</f>
        <v>1103974794.6039591</v>
      </c>
      <c r="R6648" s="2">
        <f>movie3[[#This Row],[gross]]-movie3[[#This Row],[budget]]</f>
        <v>683848019</v>
      </c>
    </row>
    <row r="6649" spans="1:18" hidden="1" x14ac:dyDescent="0.25">
      <c r="A6649" t="s">
        <v>19311</v>
      </c>
      <c r="B6649" t="s">
        <v>16</v>
      </c>
      <c r="C6649" t="s">
        <v>63</v>
      </c>
      <c r="D6649">
        <v>2015</v>
      </c>
      <c r="E6649" t="s">
        <v>19181</v>
      </c>
      <c r="F6649">
        <v>8.1</v>
      </c>
      <c r="G6649" s="1">
        <v>435000</v>
      </c>
      <c r="H6649" t="s">
        <v>13156</v>
      </c>
      <c r="I6649" t="s">
        <v>19312</v>
      </c>
      <c r="J6649" t="s">
        <v>12901</v>
      </c>
      <c r="K6649" t="s">
        <v>30</v>
      </c>
      <c r="L6649" s="1">
        <v>20000000</v>
      </c>
      <c r="M6649" s="1">
        <v>98690254</v>
      </c>
      <c r="N6649" t="s">
        <v>19313</v>
      </c>
      <c r="O6649">
        <v>129</v>
      </c>
      <c r="P6649" s="6" t="str">
        <f>_xlfn.XLOOKUP(movie3[[#This Row],[year]],inflation!E$2:E$225,inflation!F$2:F$225,,0)</f>
        <v>712.3</v>
      </c>
      <c r="Q6649" s="2">
        <f>movie3[[#This Row],[gross]] * (inflation!B$226 / movie3[[#This Row],[CPI of Released Year]])</f>
        <v>126857779.81524639</v>
      </c>
      <c r="R6649" s="2">
        <f>movie3[[#This Row],[gross]]-movie3[[#This Row],[budget]]</f>
        <v>78690254</v>
      </c>
    </row>
    <row r="6650" spans="1:18" hidden="1" x14ac:dyDescent="0.25">
      <c r="A6650" t="s">
        <v>19304</v>
      </c>
      <c r="B6650" t="s">
        <v>16</v>
      </c>
      <c r="C6650" t="s">
        <v>34</v>
      </c>
      <c r="D6650">
        <v>2015</v>
      </c>
      <c r="E6650" t="s">
        <v>19305</v>
      </c>
      <c r="F6650">
        <v>8</v>
      </c>
      <c r="G6650" s="1">
        <v>729000</v>
      </c>
      <c r="H6650" t="s">
        <v>11366</v>
      </c>
      <c r="I6650" t="s">
        <v>15229</v>
      </c>
      <c r="J6650" t="s">
        <v>8513</v>
      </c>
      <c r="K6650" t="s">
        <v>30</v>
      </c>
      <c r="L6650" s="1">
        <v>135000000</v>
      </c>
      <c r="M6650" s="1">
        <v>532950503</v>
      </c>
      <c r="N6650" t="s">
        <v>8628</v>
      </c>
      <c r="O6650">
        <v>156</v>
      </c>
      <c r="P6650" s="6" t="str">
        <f>_xlfn.XLOOKUP(movie3[[#This Row],[year]],inflation!E$2:E$225,inflation!F$2:F$225,,0)</f>
        <v>712.3</v>
      </c>
      <c r="Q6650" s="2">
        <f>movie3[[#This Row],[gross]] * (inflation!B$226 / movie3[[#This Row],[CPI of Released Year]])</f>
        <v>685061744.41499376</v>
      </c>
      <c r="R6650" s="2">
        <f>movie3[[#This Row],[gross]]-movie3[[#This Row],[budget]]</f>
        <v>397950503</v>
      </c>
    </row>
    <row r="6651" spans="1:18" hidden="1" x14ac:dyDescent="0.25">
      <c r="A6651" t="s">
        <v>19306</v>
      </c>
      <c r="B6651" t="s">
        <v>2000</v>
      </c>
      <c r="C6651" t="s">
        <v>25</v>
      </c>
      <c r="D6651">
        <v>2015</v>
      </c>
      <c r="E6651" t="s">
        <v>19293</v>
      </c>
      <c r="F6651">
        <v>8</v>
      </c>
      <c r="G6651" s="1">
        <v>783000</v>
      </c>
      <c r="H6651" t="s">
        <v>991</v>
      </c>
      <c r="I6651" t="s">
        <v>15621</v>
      </c>
      <c r="J6651" t="s">
        <v>9532</v>
      </c>
      <c r="K6651" t="s">
        <v>22</v>
      </c>
      <c r="L6651" s="1">
        <v>108000000</v>
      </c>
      <c r="M6651" s="1">
        <v>630162448</v>
      </c>
      <c r="N6651" t="s">
        <v>180</v>
      </c>
      <c r="O6651">
        <v>144</v>
      </c>
      <c r="P6651" s="6" t="str">
        <f>_xlfn.XLOOKUP(movie3[[#This Row],[year]],inflation!E$2:E$225,inflation!F$2:F$225,,0)</f>
        <v>712.3</v>
      </c>
      <c r="Q6651" s="2">
        <f>movie3[[#This Row],[gross]] * (inflation!B$226 / movie3[[#This Row],[CPI of Released Year]])</f>
        <v>810019285.95928693</v>
      </c>
      <c r="R6651" s="2">
        <f>movie3[[#This Row],[gross]]-movie3[[#This Row],[budget]]</f>
        <v>522162448</v>
      </c>
    </row>
    <row r="6652" spans="1:18" hidden="1" x14ac:dyDescent="0.25">
      <c r="A6652" t="s">
        <v>19504</v>
      </c>
      <c r="B6652" t="s">
        <v>448</v>
      </c>
      <c r="C6652" t="s">
        <v>34</v>
      </c>
      <c r="D6652">
        <v>2015</v>
      </c>
      <c r="E6652" t="s">
        <v>19505</v>
      </c>
      <c r="F6652">
        <v>8</v>
      </c>
      <c r="G6652" s="1">
        <v>107000</v>
      </c>
      <c r="H6652" t="s">
        <v>19506</v>
      </c>
      <c r="I6652" t="s">
        <v>19507</v>
      </c>
      <c r="J6652" t="s">
        <v>19508</v>
      </c>
      <c r="K6652" t="s">
        <v>10297</v>
      </c>
      <c r="L6652" s="1">
        <v>18026148</v>
      </c>
      <c r="M6652" s="1">
        <v>24548038</v>
      </c>
      <c r="N6652" t="s">
        <v>19509</v>
      </c>
      <c r="O6652">
        <v>159</v>
      </c>
      <c r="P6652" s="6" t="str">
        <f>_xlfn.XLOOKUP(movie3[[#This Row],[year]],inflation!E$2:E$225,inflation!F$2:F$225,,0)</f>
        <v>712.3</v>
      </c>
      <c r="Q6652" s="2">
        <f>movie3[[#This Row],[gross]] * (inflation!B$226 / movie3[[#This Row],[CPI of Released Year]])</f>
        <v>31554378.201319672</v>
      </c>
      <c r="R6652" s="2">
        <f>movie3[[#This Row],[gross]]-movie3[[#This Row],[budget]]</f>
        <v>6521890</v>
      </c>
    </row>
    <row r="6653" spans="1:18" hidden="1" x14ac:dyDescent="0.25">
      <c r="A6653" t="s">
        <v>19662</v>
      </c>
      <c r="B6653" t="s">
        <v>448</v>
      </c>
      <c r="C6653" t="s">
        <v>34</v>
      </c>
      <c r="D6653">
        <v>2015</v>
      </c>
      <c r="E6653" t="s">
        <v>19289</v>
      </c>
      <c r="F6653">
        <v>8</v>
      </c>
      <c r="G6653" s="1">
        <v>79000</v>
      </c>
      <c r="H6653" t="s">
        <v>19663</v>
      </c>
      <c r="I6653" t="s">
        <v>19507</v>
      </c>
      <c r="J6653" t="s">
        <v>19664</v>
      </c>
      <c r="K6653" t="s">
        <v>10297</v>
      </c>
      <c r="M6653" s="1">
        <v>121126188</v>
      </c>
      <c r="N6653" t="s">
        <v>17324</v>
      </c>
      <c r="O6653">
        <v>163</v>
      </c>
      <c r="P6653" s="6" t="str">
        <f>_xlfn.XLOOKUP(movie3[[#This Row],[year]],inflation!E$2:E$225,inflation!F$2:F$225,,0)</f>
        <v>712.3</v>
      </c>
      <c r="Q6653" s="2">
        <f>movie3[[#This Row],[gross]] * (inflation!B$226 / movie3[[#This Row],[CPI of Released Year]])</f>
        <v>155697231.12845713</v>
      </c>
      <c r="R6653" s="2">
        <f>movie3[[#This Row],[gross]]-movie3[[#This Row],[budget]]</f>
        <v>121126188</v>
      </c>
    </row>
    <row r="6654" spans="1:18" hidden="1" x14ac:dyDescent="0.25">
      <c r="A6654" t="s">
        <v>19285</v>
      </c>
      <c r="B6654" t="s">
        <v>16</v>
      </c>
      <c r="C6654" t="s">
        <v>104</v>
      </c>
      <c r="D6654">
        <v>2015</v>
      </c>
      <c r="E6654" t="s">
        <v>19286</v>
      </c>
      <c r="F6654">
        <v>7.8</v>
      </c>
      <c r="G6654" s="1">
        <v>539000</v>
      </c>
      <c r="H6654" t="s">
        <v>6778</v>
      </c>
      <c r="I6654" t="s">
        <v>6778</v>
      </c>
      <c r="J6654" t="s">
        <v>9412</v>
      </c>
      <c r="K6654" t="s">
        <v>30</v>
      </c>
      <c r="L6654" s="1">
        <v>44000000</v>
      </c>
      <c r="M6654" s="1">
        <v>156480177</v>
      </c>
      <c r="N6654" t="s">
        <v>19287</v>
      </c>
      <c r="O6654">
        <v>168</v>
      </c>
      <c r="P6654" s="6" t="str">
        <f>_xlfn.XLOOKUP(movie3[[#This Row],[year]],inflation!E$2:E$225,inflation!F$2:F$225,,0)</f>
        <v>712.3</v>
      </c>
      <c r="Q6654" s="2">
        <f>movie3[[#This Row],[gross]] * (inflation!B$226 / movie3[[#This Row],[CPI of Released Year]])</f>
        <v>201141724.07861859</v>
      </c>
      <c r="R6654" s="2">
        <f>movie3[[#This Row],[gross]]-movie3[[#This Row],[budget]]</f>
        <v>112480177</v>
      </c>
    </row>
    <row r="6655" spans="1:18" hidden="1" x14ac:dyDescent="0.25">
      <c r="A6655" t="s">
        <v>19300</v>
      </c>
      <c r="B6655" t="s">
        <v>16</v>
      </c>
      <c r="C6655" t="s">
        <v>63</v>
      </c>
      <c r="D6655">
        <v>2015</v>
      </c>
      <c r="E6655" t="s">
        <v>19301</v>
      </c>
      <c r="F6655">
        <v>7.8</v>
      </c>
      <c r="G6655" s="1">
        <v>381000</v>
      </c>
      <c r="H6655" t="s">
        <v>13568</v>
      </c>
      <c r="I6655" t="s">
        <v>12920</v>
      </c>
      <c r="J6655" t="s">
        <v>3909</v>
      </c>
      <c r="K6655" t="s">
        <v>30</v>
      </c>
      <c r="L6655" s="1">
        <v>28000000</v>
      </c>
      <c r="M6655" s="1">
        <v>133440870</v>
      </c>
      <c r="N6655" t="s">
        <v>44</v>
      </c>
      <c r="O6655">
        <v>130</v>
      </c>
      <c r="P6655" s="6" t="str">
        <f>_xlfn.XLOOKUP(movie3[[#This Row],[year]],inflation!E$2:E$225,inflation!F$2:F$225,,0)</f>
        <v>712.3</v>
      </c>
      <c r="Q6655" s="2">
        <f>movie3[[#This Row],[gross]] * (inflation!B$226 / movie3[[#This Row],[CPI of Released Year]])</f>
        <v>171526688.99620947</v>
      </c>
      <c r="R6655" s="2">
        <f>movie3[[#This Row],[gross]]-movie3[[#This Row],[budget]]</f>
        <v>105440870</v>
      </c>
    </row>
    <row r="6656" spans="1:18" hidden="1" x14ac:dyDescent="0.25">
      <c r="A6656" t="s">
        <v>19323</v>
      </c>
      <c r="B6656" t="s">
        <v>2000</v>
      </c>
      <c r="C6656" t="s">
        <v>34</v>
      </c>
      <c r="D6656">
        <v>2015</v>
      </c>
      <c r="E6656" t="s">
        <v>19324</v>
      </c>
      <c r="F6656">
        <v>7.8</v>
      </c>
      <c r="G6656" s="1">
        <v>876000</v>
      </c>
      <c r="H6656" t="s">
        <v>6353</v>
      </c>
      <c r="I6656" t="s">
        <v>497</v>
      </c>
      <c r="J6656" t="s">
        <v>19325</v>
      </c>
      <c r="K6656" t="s">
        <v>30</v>
      </c>
      <c r="L6656" s="1">
        <v>245000000</v>
      </c>
      <c r="M6656" s="1">
        <v>2069521700</v>
      </c>
      <c r="N6656" t="s">
        <v>39</v>
      </c>
      <c r="O6656">
        <v>138</v>
      </c>
      <c r="P6656" s="6" t="str">
        <f>_xlfn.XLOOKUP(movie3[[#This Row],[year]],inflation!E$2:E$225,inflation!F$2:F$225,,0)</f>
        <v>712.3</v>
      </c>
      <c r="Q6656" s="2">
        <f>movie3[[#This Row],[gross]] * (inflation!B$226 / movie3[[#This Row],[CPI of Released Year]])</f>
        <v>2660191026.9830132</v>
      </c>
      <c r="R6656" s="2">
        <f>movie3[[#This Row],[gross]]-movie3[[#This Row],[budget]]</f>
        <v>1824521700</v>
      </c>
    </row>
    <row r="6657" spans="1:18" hidden="1" x14ac:dyDescent="0.25">
      <c r="A6657" t="s">
        <v>19397</v>
      </c>
      <c r="B6657" t="s">
        <v>16</v>
      </c>
      <c r="C6657" t="s">
        <v>63</v>
      </c>
      <c r="D6657">
        <v>2015</v>
      </c>
      <c r="E6657" t="s">
        <v>19317</v>
      </c>
      <c r="F6657">
        <v>7.8</v>
      </c>
      <c r="G6657" s="1">
        <v>185000</v>
      </c>
      <c r="H6657" t="s">
        <v>8502</v>
      </c>
      <c r="I6657" t="s">
        <v>19398</v>
      </c>
      <c r="J6657" t="s">
        <v>19399</v>
      </c>
      <c r="K6657" t="s">
        <v>30</v>
      </c>
      <c r="L6657" s="1">
        <v>28000000</v>
      </c>
      <c r="M6657" s="1">
        <v>201634991</v>
      </c>
      <c r="N6657" t="s">
        <v>61</v>
      </c>
      <c r="O6657">
        <v>147</v>
      </c>
      <c r="P6657" s="6" t="str">
        <f>_xlfn.XLOOKUP(movie3[[#This Row],[year]],inflation!E$2:E$225,inflation!F$2:F$225,,0)</f>
        <v>712.3</v>
      </c>
      <c r="Q6657" s="2">
        <f>movie3[[#This Row],[gross]] * (inflation!B$226 / movie3[[#This Row],[CPI of Released Year]])</f>
        <v>259184329.29889095</v>
      </c>
      <c r="R6657" s="2">
        <f>movie3[[#This Row],[gross]]-movie3[[#This Row],[budget]]</f>
        <v>173634991</v>
      </c>
    </row>
    <row r="6658" spans="1:18" hidden="1" x14ac:dyDescent="0.25">
      <c r="A6658" t="s">
        <v>19653</v>
      </c>
      <c r="B6658" t="s">
        <v>16</v>
      </c>
      <c r="C6658" t="s">
        <v>17</v>
      </c>
      <c r="D6658">
        <v>2015</v>
      </c>
      <c r="E6658" t="s">
        <v>19654</v>
      </c>
      <c r="F6658">
        <v>7.8</v>
      </c>
      <c r="G6658" s="1">
        <v>38000</v>
      </c>
      <c r="H6658" t="s">
        <v>19655</v>
      </c>
      <c r="I6658" t="s">
        <v>19655</v>
      </c>
      <c r="J6658" t="s">
        <v>19656</v>
      </c>
      <c r="K6658" t="s">
        <v>3813</v>
      </c>
      <c r="M6658" s="1">
        <v>3169553</v>
      </c>
      <c r="N6658" t="s">
        <v>19657</v>
      </c>
      <c r="O6658">
        <v>100</v>
      </c>
      <c r="P6658" s="6" t="str">
        <f>_xlfn.XLOOKUP(movie3[[#This Row],[year]],inflation!E$2:E$225,inflation!F$2:F$225,,0)</f>
        <v>712.3</v>
      </c>
      <c r="Q6658" s="2">
        <f>movie3[[#This Row],[gross]] * (inflation!B$226 / movie3[[#This Row],[CPI of Released Year]])</f>
        <v>4074186.0547522116</v>
      </c>
      <c r="R6658" s="2">
        <f>movie3[[#This Row],[gross]]-movie3[[#This Row],[budget]]</f>
        <v>3169553</v>
      </c>
    </row>
    <row r="6659" spans="1:18" hidden="1" x14ac:dyDescent="0.25">
      <c r="A6659" t="s">
        <v>19534</v>
      </c>
      <c r="B6659" t="s">
        <v>2000</v>
      </c>
      <c r="C6659" t="s">
        <v>41</v>
      </c>
      <c r="D6659">
        <v>2015</v>
      </c>
      <c r="E6659" t="s">
        <v>19454</v>
      </c>
      <c r="F6659">
        <v>7.7</v>
      </c>
      <c r="G6659" s="1">
        <v>50000</v>
      </c>
      <c r="H6659" t="s">
        <v>19535</v>
      </c>
      <c r="I6659" t="s">
        <v>19535</v>
      </c>
      <c r="J6659" t="s">
        <v>19536</v>
      </c>
      <c r="K6659" t="s">
        <v>1094</v>
      </c>
      <c r="M6659" s="1">
        <v>30692889</v>
      </c>
      <c r="N6659" t="s">
        <v>17050</v>
      </c>
      <c r="O6659">
        <v>116</v>
      </c>
      <c r="P6659" s="6" t="str">
        <f>_xlfn.XLOOKUP(movie3[[#This Row],[year]],inflation!E$2:E$225,inflation!F$2:F$225,,0)</f>
        <v>712.3</v>
      </c>
      <c r="Q6659" s="2">
        <f>movie3[[#This Row],[gross]] * (inflation!B$226 / movie3[[#This Row],[CPI of Released Year]])</f>
        <v>39453052.321212977</v>
      </c>
      <c r="R6659" s="2">
        <f>movie3[[#This Row],[gross]]-movie3[[#This Row],[budget]]</f>
        <v>30692889</v>
      </c>
    </row>
    <row r="6660" spans="1:18" hidden="1" x14ac:dyDescent="0.25">
      <c r="A6660" t="s">
        <v>19537</v>
      </c>
      <c r="B6660" t="s">
        <v>8585</v>
      </c>
      <c r="C6660" t="s">
        <v>17</v>
      </c>
      <c r="D6660">
        <v>2015</v>
      </c>
      <c r="E6660" t="s">
        <v>19281</v>
      </c>
      <c r="F6660">
        <v>7.7</v>
      </c>
      <c r="G6660" s="1">
        <v>76000</v>
      </c>
      <c r="H6660" t="s">
        <v>16496</v>
      </c>
      <c r="I6660" t="s">
        <v>16496</v>
      </c>
      <c r="J6660" t="s">
        <v>19538</v>
      </c>
      <c r="K6660" t="s">
        <v>30</v>
      </c>
      <c r="L6660" s="1">
        <v>6000000</v>
      </c>
      <c r="M6660" s="1">
        <v>90777</v>
      </c>
      <c r="N6660" t="s">
        <v>18181</v>
      </c>
      <c r="O6660">
        <v>137</v>
      </c>
      <c r="P6660" s="6" t="str">
        <f>_xlfn.XLOOKUP(movie3[[#This Row],[year]],inflation!E$2:E$225,inflation!F$2:F$225,,0)</f>
        <v>712.3</v>
      </c>
      <c r="Q6660" s="2">
        <f>movie3[[#This Row],[gross]] * (inflation!B$226 / movie3[[#This Row],[CPI of Released Year]])</f>
        <v>116685.9766952127</v>
      </c>
      <c r="R6660" s="2">
        <f>movie3[[#This Row],[gross]]-movie3[[#This Row],[budget]]</f>
        <v>-5909223</v>
      </c>
    </row>
    <row r="6661" spans="1:18" hidden="1" x14ac:dyDescent="0.25">
      <c r="A6661" t="s">
        <v>19539</v>
      </c>
      <c r="B6661" t="s">
        <v>2000</v>
      </c>
      <c r="C6661" t="s">
        <v>41</v>
      </c>
      <c r="D6661">
        <v>2015</v>
      </c>
      <c r="E6661" t="s">
        <v>19319</v>
      </c>
      <c r="F6661">
        <v>7.7</v>
      </c>
      <c r="G6661" s="1">
        <v>126000</v>
      </c>
      <c r="H6661" t="s">
        <v>19540</v>
      </c>
      <c r="I6661" t="s">
        <v>19541</v>
      </c>
      <c r="J6661" t="s">
        <v>17767</v>
      </c>
      <c r="K6661" t="s">
        <v>30</v>
      </c>
      <c r="L6661" s="1">
        <v>8000000</v>
      </c>
      <c r="M6661" s="1">
        <v>9074749</v>
      </c>
      <c r="N6661" t="s">
        <v>9442</v>
      </c>
      <c r="O6661">
        <v>105</v>
      </c>
      <c r="P6661" s="6" t="str">
        <f>_xlfn.XLOOKUP(movie3[[#This Row],[year]],inflation!E$2:E$225,inflation!F$2:F$225,,0)</f>
        <v>712.3</v>
      </c>
      <c r="Q6661" s="2">
        <f>movie3[[#This Row],[gross]] * (inflation!B$226 / movie3[[#This Row],[CPI of Released Year]])</f>
        <v>11664804.414432121</v>
      </c>
      <c r="R6661" s="2">
        <f>movie3[[#This Row],[gross]]-movie3[[#This Row],[budget]]</f>
        <v>1074749</v>
      </c>
    </row>
    <row r="6662" spans="1:18" hidden="1" x14ac:dyDescent="0.25">
      <c r="A6662" t="s">
        <v>19706</v>
      </c>
      <c r="B6662" t="s">
        <v>33</v>
      </c>
      <c r="C6662" t="s">
        <v>390</v>
      </c>
      <c r="D6662">
        <v>2015</v>
      </c>
      <c r="E6662" t="s">
        <v>19707</v>
      </c>
      <c r="F6662">
        <v>7.7</v>
      </c>
      <c r="G6662" s="1">
        <v>58000</v>
      </c>
      <c r="H6662" t="s">
        <v>15544</v>
      </c>
      <c r="I6662" t="s">
        <v>19708</v>
      </c>
      <c r="J6662" t="s">
        <v>663</v>
      </c>
      <c r="K6662" t="s">
        <v>453</v>
      </c>
      <c r="L6662" s="1">
        <v>81200000</v>
      </c>
      <c r="M6662" s="1">
        <v>97571250</v>
      </c>
      <c r="N6662" t="s">
        <v>19709</v>
      </c>
      <c r="O6662">
        <v>108</v>
      </c>
      <c r="P6662" s="6" t="str">
        <f>_xlfn.XLOOKUP(movie3[[#This Row],[year]],inflation!E$2:E$225,inflation!F$2:F$225,,0)</f>
        <v>712.3</v>
      </c>
      <c r="Q6662" s="2">
        <f>movie3[[#This Row],[gross]] * (inflation!B$226 / movie3[[#This Row],[CPI of Released Year]])</f>
        <v>125419397.02372597</v>
      </c>
      <c r="R6662" s="2">
        <f>movie3[[#This Row],[gross]]-movie3[[#This Row],[budget]]</f>
        <v>16371250</v>
      </c>
    </row>
    <row r="6663" spans="1:18" hidden="1" x14ac:dyDescent="0.25">
      <c r="A6663" t="s">
        <v>19292</v>
      </c>
      <c r="B6663" t="s">
        <v>16</v>
      </c>
      <c r="C6663" t="s">
        <v>34</v>
      </c>
      <c r="D6663">
        <v>2015</v>
      </c>
      <c r="E6663" t="s">
        <v>19293</v>
      </c>
      <c r="F6663">
        <v>7.6</v>
      </c>
      <c r="G6663" s="1">
        <v>386000</v>
      </c>
      <c r="H6663" t="s">
        <v>11710</v>
      </c>
      <c r="I6663" t="s">
        <v>19294</v>
      </c>
      <c r="J6663" t="s">
        <v>16336</v>
      </c>
      <c r="K6663" t="s">
        <v>30</v>
      </c>
      <c r="L6663" s="1">
        <v>30000000</v>
      </c>
      <c r="M6663" s="1">
        <v>84872444</v>
      </c>
      <c r="N6663" t="s">
        <v>14708</v>
      </c>
      <c r="O6663">
        <v>121</v>
      </c>
      <c r="P6663" s="6" t="str">
        <f>_xlfn.XLOOKUP(movie3[[#This Row],[year]],inflation!E$2:E$225,inflation!F$2:F$225,,0)</f>
        <v>712.3</v>
      </c>
      <c r="Q6663" s="2">
        <f>movie3[[#This Row],[gross]] * (inflation!B$226 / movie3[[#This Row],[CPI of Released Year]])</f>
        <v>109096181.0001404</v>
      </c>
      <c r="R6663" s="2">
        <f>movie3[[#This Row],[gross]]-movie3[[#This Row],[budget]]</f>
        <v>54872444</v>
      </c>
    </row>
    <row r="6664" spans="1:18" hidden="1" x14ac:dyDescent="0.25">
      <c r="A6664" t="s">
        <v>19363</v>
      </c>
      <c r="B6664" t="s">
        <v>2000</v>
      </c>
      <c r="C6664" t="s">
        <v>17</v>
      </c>
      <c r="D6664">
        <v>2015</v>
      </c>
      <c r="E6664" t="s">
        <v>19364</v>
      </c>
      <c r="F6664">
        <v>7.6</v>
      </c>
      <c r="G6664" s="1">
        <v>254000</v>
      </c>
      <c r="H6664" t="s">
        <v>18584</v>
      </c>
      <c r="I6664" t="s">
        <v>18584</v>
      </c>
      <c r="J6664" t="s">
        <v>18585</v>
      </c>
      <c r="K6664" t="s">
        <v>30</v>
      </c>
      <c r="L6664" s="1">
        <v>35000000</v>
      </c>
      <c r="M6664" s="1">
        <v>173567581</v>
      </c>
      <c r="N6664" t="s">
        <v>118</v>
      </c>
      <c r="O6664">
        <v>133</v>
      </c>
      <c r="P6664" s="6" t="str">
        <f>_xlfn.XLOOKUP(movie3[[#This Row],[year]],inflation!E$2:E$225,inflation!F$2:F$225,,0)</f>
        <v>712.3</v>
      </c>
      <c r="Q6664" s="2">
        <f>movie3[[#This Row],[gross]] * (inflation!B$226 / movie3[[#This Row],[CPI of Released Year]])</f>
        <v>223106102.99536714</v>
      </c>
      <c r="R6664" s="2">
        <f>movie3[[#This Row],[gross]]-movie3[[#This Row],[budget]]</f>
        <v>138567581</v>
      </c>
    </row>
    <row r="6665" spans="1:18" hidden="1" x14ac:dyDescent="0.25">
      <c r="A6665" t="s">
        <v>19392</v>
      </c>
      <c r="B6665" t="s">
        <v>2000</v>
      </c>
      <c r="C6665" t="s">
        <v>17</v>
      </c>
      <c r="D6665">
        <v>2015</v>
      </c>
      <c r="E6665" t="s">
        <v>19281</v>
      </c>
      <c r="F6665">
        <v>7.6</v>
      </c>
      <c r="G6665" s="1">
        <v>295000</v>
      </c>
      <c r="H6665" t="s">
        <v>496</v>
      </c>
      <c r="I6665" t="s">
        <v>19393</v>
      </c>
      <c r="J6665" t="s">
        <v>2093</v>
      </c>
      <c r="K6665" t="s">
        <v>30</v>
      </c>
      <c r="L6665" s="1">
        <v>40000000</v>
      </c>
      <c r="M6665" s="1">
        <v>165478348</v>
      </c>
      <c r="N6665" t="s">
        <v>9689</v>
      </c>
      <c r="O6665">
        <v>142</v>
      </c>
      <c r="P6665" s="6" t="str">
        <f>_xlfn.XLOOKUP(movie3[[#This Row],[year]],inflation!E$2:E$225,inflation!F$2:F$225,,0)</f>
        <v>712.3</v>
      </c>
      <c r="Q6665" s="2">
        <f>movie3[[#This Row],[gross]] * (inflation!B$226 / movie3[[#This Row],[CPI of Released Year]])</f>
        <v>212708094.10192338</v>
      </c>
      <c r="R6665" s="2">
        <f>movie3[[#This Row],[gross]]-movie3[[#This Row],[budget]]</f>
        <v>125478348</v>
      </c>
    </row>
    <row r="6666" spans="1:18" hidden="1" x14ac:dyDescent="0.25">
      <c r="A6666" t="s">
        <v>19552</v>
      </c>
      <c r="B6666" t="s">
        <v>2000</v>
      </c>
      <c r="C6666" t="s">
        <v>17</v>
      </c>
      <c r="D6666">
        <v>2015</v>
      </c>
      <c r="E6666" t="s">
        <v>19553</v>
      </c>
      <c r="F6666">
        <v>7.6</v>
      </c>
      <c r="G6666" s="1">
        <v>37000</v>
      </c>
      <c r="H6666" t="s">
        <v>19554</v>
      </c>
      <c r="I6666" t="s">
        <v>19554</v>
      </c>
      <c r="J6666" t="s">
        <v>19555</v>
      </c>
      <c r="K6666" t="s">
        <v>17637</v>
      </c>
      <c r="M6666" s="1">
        <v>5274664</v>
      </c>
      <c r="N6666" t="s">
        <v>19269</v>
      </c>
      <c r="O6666">
        <v>97</v>
      </c>
      <c r="P6666" s="6" t="str">
        <f>_xlfn.XLOOKUP(movie3[[#This Row],[year]],inflation!E$2:E$225,inflation!F$2:F$225,,0)</f>
        <v>712.3</v>
      </c>
      <c r="Q6666" s="2">
        <f>movie3[[#This Row],[gross]] * (inflation!B$226 / movie3[[#This Row],[CPI of Released Year]])</f>
        <v>6780124.0466095749</v>
      </c>
      <c r="R6666" s="2">
        <f>movie3[[#This Row],[gross]]-movie3[[#This Row],[budget]]</f>
        <v>5274664</v>
      </c>
    </row>
    <row r="6667" spans="1:18" hidden="1" x14ac:dyDescent="0.25">
      <c r="A6667" t="s">
        <v>19456</v>
      </c>
      <c r="B6667" t="s">
        <v>2000</v>
      </c>
      <c r="C6667" t="s">
        <v>17</v>
      </c>
      <c r="D6667">
        <v>2015</v>
      </c>
      <c r="E6667" t="s">
        <v>19364</v>
      </c>
      <c r="F6667">
        <v>7.5</v>
      </c>
      <c r="G6667" s="1">
        <v>135000</v>
      </c>
      <c r="H6667" t="s">
        <v>13353</v>
      </c>
      <c r="I6667" t="s">
        <v>9852</v>
      </c>
      <c r="J6667" t="s">
        <v>15867</v>
      </c>
      <c r="K6667" t="s">
        <v>22</v>
      </c>
      <c r="L6667" s="1">
        <v>11000000</v>
      </c>
      <c r="M6667" s="1">
        <v>62402155</v>
      </c>
      <c r="N6667" t="s">
        <v>19167</v>
      </c>
      <c r="O6667">
        <v>117</v>
      </c>
      <c r="P6667" s="6" t="str">
        <f>_xlfn.XLOOKUP(movie3[[#This Row],[year]],inflation!E$2:E$225,inflation!F$2:F$225,,0)</f>
        <v>712.3</v>
      </c>
      <c r="Q6667" s="2">
        <f>movie3[[#This Row],[gross]] * (inflation!B$226 / movie3[[#This Row],[CPI of Released Year]])</f>
        <v>80212569.307875901</v>
      </c>
      <c r="R6667" s="2">
        <f>movie3[[#This Row],[gross]]-movie3[[#This Row],[budget]]</f>
        <v>51402155</v>
      </c>
    </row>
    <row r="6668" spans="1:18" hidden="1" x14ac:dyDescent="0.25">
      <c r="A6668" t="s">
        <v>19482</v>
      </c>
      <c r="B6668" t="s">
        <v>16</v>
      </c>
      <c r="C6668" t="s">
        <v>63</v>
      </c>
      <c r="D6668">
        <v>2015</v>
      </c>
      <c r="E6668" t="s">
        <v>19483</v>
      </c>
      <c r="F6668">
        <v>7.5</v>
      </c>
      <c r="G6668" s="1">
        <v>78000</v>
      </c>
      <c r="H6668" t="s">
        <v>9525</v>
      </c>
      <c r="I6668" t="s">
        <v>19484</v>
      </c>
      <c r="J6668" t="s">
        <v>19485</v>
      </c>
      <c r="K6668" t="s">
        <v>30</v>
      </c>
      <c r="L6668" s="1">
        <v>15000000</v>
      </c>
      <c r="M6668" s="1">
        <v>11430025</v>
      </c>
      <c r="N6668" t="s">
        <v>19486</v>
      </c>
      <c r="O6668">
        <v>124</v>
      </c>
      <c r="P6668" s="6" t="str">
        <f>_xlfn.XLOOKUP(movie3[[#This Row],[year]],inflation!E$2:E$225,inflation!F$2:F$225,,0)</f>
        <v>712.3</v>
      </c>
      <c r="Q6668" s="2">
        <f>movie3[[#This Row],[gross]] * (inflation!B$226 / movie3[[#This Row],[CPI of Released Year]])</f>
        <v>14692307.861855961</v>
      </c>
      <c r="R6668" s="2">
        <f>movie3[[#This Row],[gross]]-movie3[[#This Row],[budget]]</f>
        <v>-3569975</v>
      </c>
    </row>
    <row r="6669" spans="1:18" hidden="1" x14ac:dyDescent="0.25">
      <c r="A6669" t="s">
        <v>19774</v>
      </c>
      <c r="B6669" t="s">
        <v>16</v>
      </c>
      <c r="C6669" t="s">
        <v>17</v>
      </c>
      <c r="D6669">
        <v>2015</v>
      </c>
      <c r="E6669" t="s">
        <v>19775</v>
      </c>
      <c r="F6669">
        <v>7.5</v>
      </c>
      <c r="G6669" s="1">
        <v>46000</v>
      </c>
      <c r="H6669" t="s">
        <v>19776</v>
      </c>
      <c r="I6669" t="s">
        <v>19776</v>
      </c>
      <c r="J6669" t="s">
        <v>19777</v>
      </c>
      <c r="K6669" t="s">
        <v>2538</v>
      </c>
      <c r="M6669" s="1">
        <v>6659121</v>
      </c>
      <c r="N6669" t="s">
        <v>19778</v>
      </c>
      <c r="O6669">
        <v>107</v>
      </c>
      <c r="P6669" s="6" t="str">
        <f>_xlfn.XLOOKUP(movie3[[#This Row],[year]],inflation!E$2:E$225,inflation!F$2:F$225,,0)</f>
        <v>712.3</v>
      </c>
      <c r="Q6669" s="2">
        <f>movie3[[#This Row],[gross]] * (inflation!B$226 / movie3[[#This Row],[CPI of Released Year]])</f>
        <v>8559723.6945107412</v>
      </c>
      <c r="R6669" s="2">
        <f>movie3[[#This Row],[gross]]-movie3[[#This Row],[budget]]</f>
        <v>6659121</v>
      </c>
    </row>
    <row r="6670" spans="1:18" hidden="1" x14ac:dyDescent="0.25">
      <c r="A6670" t="s">
        <v>19788</v>
      </c>
      <c r="B6670" t="s">
        <v>16</v>
      </c>
      <c r="C6670" t="s">
        <v>17</v>
      </c>
      <c r="D6670">
        <v>2015</v>
      </c>
      <c r="E6670" t="s">
        <v>19789</v>
      </c>
      <c r="F6670">
        <v>7.5</v>
      </c>
      <c r="G6670" s="1">
        <v>24000</v>
      </c>
      <c r="H6670" t="s">
        <v>6612</v>
      </c>
      <c r="I6670" t="s">
        <v>19790</v>
      </c>
      <c r="J6670" t="s">
        <v>2537</v>
      </c>
      <c r="K6670" t="s">
        <v>195</v>
      </c>
      <c r="M6670" s="1">
        <v>4235959</v>
      </c>
      <c r="N6670" t="s">
        <v>14367</v>
      </c>
      <c r="O6670">
        <v>94</v>
      </c>
      <c r="P6670" s="6" t="str">
        <f>_xlfn.XLOOKUP(movie3[[#This Row],[year]],inflation!E$2:E$225,inflation!F$2:F$225,,0)</f>
        <v>712.3</v>
      </c>
      <c r="Q6670" s="2">
        <f>movie3[[#This Row],[gross]] * (inflation!B$226 / movie3[[#This Row],[CPI of Released Year]])</f>
        <v>5444958.6696616597</v>
      </c>
      <c r="R6670" s="2">
        <f>movie3[[#This Row],[gross]]-movie3[[#This Row],[budget]]</f>
        <v>4235959</v>
      </c>
    </row>
    <row r="6671" spans="1:18" hidden="1" x14ac:dyDescent="0.25">
      <c r="A6671" t="s">
        <v>19354</v>
      </c>
      <c r="B6671" t="s">
        <v>2000</v>
      </c>
      <c r="C6671" t="s">
        <v>34</v>
      </c>
      <c r="D6671">
        <v>2015</v>
      </c>
      <c r="E6671" t="s">
        <v>19355</v>
      </c>
      <c r="F6671">
        <v>7.4</v>
      </c>
      <c r="G6671" s="1">
        <v>350000</v>
      </c>
      <c r="H6671" t="s">
        <v>8463</v>
      </c>
      <c r="I6671" t="s">
        <v>9001</v>
      </c>
      <c r="J6671" t="s">
        <v>1479</v>
      </c>
      <c r="K6671" t="s">
        <v>30</v>
      </c>
      <c r="L6671" s="1">
        <v>150000000</v>
      </c>
      <c r="M6671" s="1">
        <v>682716636</v>
      </c>
      <c r="N6671" t="s">
        <v>44</v>
      </c>
      <c r="O6671">
        <v>131</v>
      </c>
      <c r="P6671" s="6" t="str">
        <f>_xlfn.XLOOKUP(movie3[[#This Row],[year]],inflation!E$2:E$225,inflation!F$2:F$225,,0)</f>
        <v>712.3</v>
      </c>
      <c r="Q6671" s="2">
        <f>movie3[[#This Row],[gross]] * (inflation!B$226 / movie3[[#This Row],[CPI of Released Year]])</f>
        <v>877573146.03622079</v>
      </c>
      <c r="R6671" s="2">
        <f>movie3[[#This Row],[gross]]-movie3[[#This Row],[budget]]</f>
        <v>532716636</v>
      </c>
    </row>
    <row r="6672" spans="1:18" hidden="1" x14ac:dyDescent="0.25">
      <c r="A6672" t="s">
        <v>19406</v>
      </c>
      <c r="B6672" t="s">
        <v>16</v>
      </c>
      <c r="C6672" t="s">
        <v>34</v>
      </c>
      <c r="D6672">
        <v>2015</v>
      </c>
      <c r="E6672" t="s">
        <v>19407</v>
      </c>
      <c r="F6672">
        <v>7.4</v>
      </c>
      <c r="G6672" s="1">
        <v>223000</v>
      </c>
      <c r="H6672" t="s">
        <v>10324</v>
      </c>
      <c r="I6672" t="s">
        <v>19408</v>
      </c>
      <c r="J6672" t="s">
        <v>10809</v>
      </c>
      <c r="K6672" t="s">
        <v>492</v>
      </c>
      <c r="L6672" s="1">
        <v>30000000</v>
      </c>
      <c r="M6672" s="1">
        <v>91970827</v>
      </c>
      <c r="N6672" t="s">
        <v>19409</v>
      </c>
      <c r="O6672">
        <v>124</v>
      </c>
      <c r="P6672" s="6" t="str">
        <f>_xlfn.XLOOKUP(movie3[[#This Row],[year]],inflation!E$2:E$225,inflation!F$2:F$225,,0)</f>
        <v>712.3</v>
      </c>
      <c r="Q6672" s="2">
        <f>movie3[[#This Row],[gross]] * (inflation!B$226 / movie3[[#This Row],[CPI of Released Year]])</f>
        <v>118220537.97725679</v>
      </c>
      <c r="R6672" s="2">
        <f>movie3[[#This Row],[gross]]-movie3[[#This Row],[budget]]</f>
        <v>61970827</v>
      </c>
    </row>
    <row r="6673" spans="1:18" hidden="1" x14ac:dyDescent="0.25">
      <c r="A6673" t="s">
        <v>19593</v>
      </c>
      <c r="B6673" t="s">
        <v>2000</v>
      </c>
      <c r="C6673" t="s">
        <v>63</v>
      </c>
      <c r="D6673">
        <v>2015</v>
      </c>
      <c r="E6673" t="s">
        <v>6416</v>
      </c>
      <c r="F6673">
        <v>7.4</v>
      </c>
      <c r="G6673" s="1">
        <v>88000</v>
      </c>
      <c r="H6673" t="s">
        <v>5490</v>
      </c>
      <c r="I6673" t="s">
        <v>19594</v>
      </c>
      <c r="J6673" t="s">
        <v>19595</v>
      </c>
      <c r="K6673" t="s">
        <v>22</v>
      </c>
      <c r="L6673" s="1">
        <v>23000000</v>
      </c>
      <c r="M6673" s="1">
        <v>46152800</v>
      </c>
      <c r="N6673" t="s">
        <v>17470</v>
      </c>
      <c r="O6673">
        <v>106</v>
      </c>
      <c r="P6673" s="6" t="str">
        <f>_xlfn.XLOOKUP(movie3[[#This Row],[year]],inflation!E$2:E$225,inflation!F$2:F$225,,0)</f>
        <v>712.3</v>
      </c>
      <c r="Q6673" s="2">
        <f>movie3[[#This Row],[gross]] * (inflation!B$226 / movie3[[#This Row],[CPI of Released Year]])</f>
        <v>59325429.846974596</v>
      </c>
      <c r="R6673" s="2">
        <f>movie3[[#This Row],[gross]]-movie3[[#This Row],[budget]]</f>
        <v>23152800</v>
      </c>
    </row>
    <row r="6674" spans="1:18" hidden="1" x14ac:dyDescent="0.25">
      <c r="A6674" t="s">
        <v>19682</v>
      </c>
      <c r="B6674" t="s">
        <v>33</v>
      </c>
      <c r="C6674" t="s">
        <v>63</v>
      </c>
      <c r="D6674">
        <v>2015</v>
      </c>
      <c r="E6674" t="s">
        <v>19059</v>
      </c>
      <c r="F6674">
        <v>7.4</v>
      </c>
      <c r="G6674" s="1">
        <v>36000</v>
      </c>
      <c r="H6674" t="s">
        <v>12725</v>
      </c>
      <c r="I6674" t="s">
        <v>14887</v>
      </c>
      <c r="J6674" t="s">
        <v>2831</v>
      </c>
      <c r="K6674" t="s">
        <v>30</v>
      </c>
      <c r="L6674" s="1">
        <v>17000000</v>
      </c>
      <c r="M6674" s="1">
        <v>45710059</v>
      </c>
      <c r="N6674" t="s">
        <v>19683</v>
      </c>
      <c r="O6674">
        <v>129</v>
      </c>
      <c r="P6674" s="6" t="str">
        <f>_xlfn.XLOOKUP(movie3[[#This Row],[year]],inflation!E$2:E$225,inflation!F$2:F$225,,0)</f>
        <v>712.3</v>
      </c>
      <c r="Q6674" s="2">
        <f>movie3[[#This Row],[gross]] * (inflation!B$226 / movie3[[#This Row],[CPI of Released Year]])</f>
        <v>58756324.610978521</v>
      </c>
      <c r="R6674" s="2">
        <f>movie3[[#This Row],[gross]]-movie3[[#This Row],[budget]]</f>
        <v>28710059</v>
      </c>
    </row>
    <row r="6675" spans="1:18" hidden="1" x14ac:dyDescent="0.25">
      <c r="A6675" t="s">
        <v>19278</v>
      </c>
      <c r="B6675" t="s">
        <v>2000</v>
      </c>
      <c r="C6675" t="s">
        <v>34</v>
      </c>
      <c r="D6675">
        <v>2015</v>
      </c>
      <c r="E6675" t="s">
        <v>19279</v>
      </c>
      <c r="F6675">
        <v>7.3</v>
      </c>
      <c r="G6675" s="1">
        <v>777000</v>
      </c>
      <c r="H6675" t="s">
        <v>6861</v>
      </c>
      <c r="I6675" t="s">
        <v>6861</v>
      </c>
      <c r="J6675" t="s">
        <v>4915</v>
      </c>
      <c r="K6675" t="s">
        <v>30</v>
      </c>
      <c r="L6675" s="1">
        <v>250000000</v>
      </c>
      <c r="M6675" s="1">
        <v>1402809540</v>
      </c>
      <c r="N6675" t="s">
        <v>17643</v>
      </c>
      <c r="O6675">
        <v>141</v>
      </c>
      <c r="P6675" s="6" t="str">
        <f>_xlfn.XLOOKUP(movie3[[#This Row],[year]],inflation!E$2:E$225,inflation!F$2:F$225,,0)</f>
        <v>712.3</v>
      </c>
      <c r="Q6675" s="2">
        <f>movie3[[#This Row],[gross]] * (inflation!B$226 / movie3[[#This Row],[CPI of Released Year]])</f>
        <v>1803190249.6476204</v>
      </c>
      <c r="R6675" s="2">
        <f>movie3[[#This Row],[gross]]-movie3[[#This Row],[budget]]</f>
        <v>1152809540</v>
      </c>
    </row>
    <row r="6676" spans="1:18" hidden="1" x14ac:dyDescent="0.25">
      <c r="A6676" t="s">
        <v>19288</v>
      </c>
      <c r="B6676" t="s">
        <v>2000</v>
      </c>
      <c r="C6676" t="s">
        <v>34</v>
      </c>
      <c r="D6676">
        <v>2015</v>
      </c>
      <c r="E6676" t="s">
        <v>19289</v>
      </c>
      <c r="F6676">
        <v>7.3</v>
      </c>
      <c r="G6676" s="1">
        <v>595000</v>
      </c>
      <c r="H6676" t="s">
        <v>11287</v>
      </c>
      <c r="I6676" t="s">
        <v>13517</v>
      </c>
      <c r="J6676" t="s">
        <v>13303</v>
      </c>
      <c r="K6676" t="s">
        <v>30</v>
      </c>
      <c r="L6676" s="1">
        <v>130000000</v>
      </c>
      <c r="M6676" s="1">
        <v>519311965</v>
      </c>
      <c r="N6676" t="s">
        <v>18051</v>
      </c>
      <c r="O6676">
        <v>117</v>
      </c>
      <c r="P6676" s="6" t="str">
        <f>_xlfn.XLOOKUP(movie3[[#This Row],[year]],inflation!E$2:E$225,inflation!F$2:F$225,,0)</f>
        <v>712.3</v>
      </c>
      <c r="Q6676" s="2">
        <f>movie3[[#This Row],[gross]] * (inflation!B$226 / movie3[[#This Row],[CPI of Released Year]])</f>
        <v>667530584.23978662</v>
      </c>
      <c r="R6676" s="2">
        <f>movie3[[#This Row],[gross]]-movie3[[#This Row],[budget]]</f>
        <v>389311965</v>
      </c>
    </row>
    <row r="6677" spans="1:18" hidden="1" x14ac:dyDescent="0.25">
      <c r="A6677" t="s">
        <v>19316</v>
      </c>
      <c r="B6677" t="s">
        <v>2000</v>
      </c>
      <c r="C6677" t="s">
        <v>34</v>
      </c>
      <c r="D6677">
        <v>2015</v>
      </c>
      <c r="E6677" t="s">
        <v>19317</v>
      </c>
      <c r="F6677">
        <v>7.3</v>
      </c>
      <c r="G6677" s="1">
        <v>286000</v>
      </c>
      <c r="H6677" t="s">
        <v>10083</v>
      </c>
      <c r="I6677" t="s">
        <v>10083</v>
      </c>
      <c r="J6677" t="s">
        <v>17179</v>
      </c>
      <c r="K6677" t="s">
        <v>30</v>
      </c>
      <c r="L6677" s="1">
        <v>75000000</v>
      </c>
      <c r="M6677" s="1">
        <v>107045109</v>
      </c>
      <c r="N6677" t="s">
        <v>23</v>
      </c>
      <c r="O6677">
        <v>116</v>
      </c>
      <c r="P6677" s="6" t="str">
        <f>_xlfn.XLOOKUP(movie3[[#This Row],[year]],inflation!E$2:E$225,inflation!F$2:F$225,,0)</f>
        <v>712.3</v>
      </c>
      <c r="Q6677" s="2">
        <f>movie3[[#This Row],[gross]] * (inflation!B$226 / movie3[[#This Row],[CPI of Released Year]])</f>
        <v>137597222.79994386</v>
      </c>
      <c r="R6677" s="2">
        <f>movie3[[#This Row],[gross]]-movie3[[#This Row],[budget]]</f>
        <v>32045109</v>
      </c>
    </row>
    <row r="6678" spans="1:18" hidden="1" x14ac:dyDescent="0.25">
      <c r="A6678" t="s">
        <v>19457</v>
      </c>
      <c r="B6678" t="s">
        <v>16</v>
      </c>
      <c r="C6678" t="s">
        <v>41</v>
      </c>
      <c r="D6678">
        <v>2015</v>
      </c>
      <c r="E6678" t="s">
        <v>19458</v>
      </c>
      <c r="F6678">
        <v>7.3</v>
      </c>
      <c r="G6678" s="1">
        <v>74000</v>
      </c>
      <c r="H6678" t="s">
        <v>17465</v>
      </c>
      <c r="I6678" t="s">
        <v>17465</v>
      </c>
      <c r="J6678" t="s">
        <v>106</v>
      </c>
      <c r="K6678" t="s">
        <v>306</v>
      </c>
      <c r="M6678" s="1">
        <v>23459358</v>
      </c>
      <c r="N6678" t="s">
        <v>17466</v>
      </c>
      <c r="O6678">
        <v>124</v>
      </c>
      <c r="P6678" s="6" t="str">
        <f>_xlfn.XLOOKUP(movie3[[#This Row],[year]],inflation!E$2:E$225,inflation!F$2:F$225,,0)</f>
        <v>712.3</v>
      </c>
      <c r="Q6678" s="2">
        <f>movie3[[#This Row],[gross]] * (inflation!B$226 / movie3[[#This Row],[CPI of Released Year]])</f>
        <v>30154974.287238527</v>
      </c>
      <c r="R6678" s="2">
        <f>movie3[[#This Row],[gross]]-movie3[[#This Row],[budget]]</f>
        <v>23459358</v>
      </c>
    </row>
    <row r="6679" spans="1:18" hidden="1" x14ac:dyDescent="0.25">
      <c r="A6679" t="s">
        <v>19556</v>
      </c>
      <c r="B6679" t="s">
        <v>33</v>
      </c>
      <c r="C6679" t="s">
        <v>34</v>
      </c>
      <c r="D6679">
        <v>2015</v>
      </c>
      <c r="E6679" t="s">
        <v>19262</v>
      </c>
      <c r="F6679">
        <v>7.3</v>
      </c>
      <c r="G6679" s="1">
        <v>123000</v>
      </c>
      <c r="H6679" t="s">
        <v>2056</v>
      </c>
      <c r="I6679" t="s">
        <v>2056</v>
      </c>
      <c r="J6679" t="s">
        <v>12131</v>
      </c>
      <c r="K6679" t="s">
        <v>30</v>
      </c>
      <c r="L6679" s="1">
        <v>35000000</v>
      </c>
      <c r="M6679" s="1">
        <v>61181942</v>
      </c>
      <c r="N6679" t="s">
        <v>19557</v>
      </c>
      <c r="O6679">
        <v>123</v>
      </c>
      <c r="P6679" s="6" t="str">
        <f>_xlfn.XLOOKUP(movie3[[#This Row],[year]],inflation!E$2:E$225,inflation!F$2:F$225,,0)</f>
        <v>712.3</v>
      </c>
      <c r="Q6679" s="2">
        <f>movie3[[#This Row],[gross]] * (inflation!B$226 / movie3[[#This Row],[CPI of Released Year]])</f>
        <v>78644091.106556237</v>
      </c>
      <c r="R6679" s="2">
        <f>movie3[[#This Row],[gross]]-movie3[[#This Row],[budget]]</f>
        <v>26181942</v>
      </c>
    </row>
    <row r="6680" spans="1:18" hidden="1" x14ac:dyDescent="0.25">
      <c r="A6680" t="s">
        <v>19570</v>
      </c>
      <c r="B6680" t="s">
        <v>16</v>
      </c>
      <c r="C6680" t="s">
        <v>390</v>
      </c>
      <c r="D6680">
        <v>2015</v>
      </c>
      <c r="E6680" t="s">
        <v>19571</v>
      </c>
      <c r="F6680">
        <v>7.3</v>
      </c>
      <c r="G6680" s="1">
        <v>68000</v>
      </c>
      <c r="H6680" t="s">
        <v>19572</v>
      </c>
      <c r="I6680" t="s">
        <v>10735</v>
      </c>
      <c r="J6680" t="s">
        <v>7370</v>
      </c>
      <c r="K6680" t="s">
        <v>22</v>
      </c>
      <c r="L6680" s="1">
        <v>8000000</v>
      </c>
      <c r="M6680" s="1">
        <v>5659286</v>
      </c>
      <c r="N6680" t="s">
        <v>19525</v>
      </c>
      <c r="O6680">
        <v>90</v>
      </c>
      <c r="P6680" s="6" t="str">
        <f>_xlfn.XLOOKUP(movie3[[#This Row],[year]],inflation!E$2:E$225,inflation!F$2:F$225,,0)</f>
        <v>712.3</v>
      </c>
      <c r="Q6680" s="2">
        <f>movie3[[#This Row],[gross]] * (inflation!B$226 / movie3[[#This Row],[CPI of Released Year]])</f>
        <v>7274522.338340587</v>
      </c>
      <c r="R6680" s="2">
        <f>movie3[[#This Row],[gross]]-movie3[[#This Row],[budget]]</f>
        <v>-2340714</v>
      </c>
    </row>
    <row r="6681" spans="1:18" hidden="1" x14ac:dyDescent="0.25">
      <c r="A6681" t="s">
        <v>19590</v>
      </c>
      <c r="B6681" t="s">
        <v>2000</v>
      </c>
      <c r="C6681" t="s">
        <v>63</v>
      </c>
      <c r="D6681">
        <v>2015</v>
      </c>
      <c r="E6681" t="s">
        <v>18999</v>
      </c>
      <c r="F6681">
        <v>7.3</v>
      </c>
      <c r="G6681" s="1">
        <v>56000</v>
      </c>
      <c r="H6681" t="s">
        <v>17461</v>
      </c>
      <c r="I6681" t="s">
        <v>19591</v>
      </c>
      <c r="J6681" t="s">
        <v>10866</v>
      </c>
      <c r="K6681" t="s">
        <v>22</v>
      </c>
      <c r="L6681" s="1">
        <v>11000000</v>
      </c>
      <c r="M6681" s="1">
        <v>61619773</v>
      </c>
      <c r="N6681" t="s">
        <v>19592</v>
      </c>
      <c r="O6681">
        <v>109</v>
      </c>
      <c r="P6681" s="6" t="str">
        <f>_xlfn.XLOOKUP(movie3[[#This Row],[year]],inflation!E$2:E$225,inflation!F$2:F$225,,0)</f>
        <v>712.3</v>
      </c>
      <c r="Q6681" s="2">
        <f>movie3[[#This Row],[gross]] * (inflation!B$226 / movie3[[#This Row],[CPI of Released Year]])</f>
        <v>79206884.962515801</v>
      </c>
      <c r="R6681" s="2">
        <f>movie3[[#This Row],[gross]]-movie3[[#This Row],[budget]]</f>
        <v>50619773</v>
      </c>
    </row>
    <row r="6682" spans="1:18" hidden="1" x14ac:dyDescent="0.25">
      <c r="A6682" t="s">
        <v>19596</v>
      </c>
      <c r="B6682" t="s">
        <v>16</v>
      </c>
      <c r="C6682" t="s">
        <v>34</v>
      </c>
      <c r="D6682">
        <v>2015</v>
      </c>
      <c r="E6682" t="s">
        <v>19376</v>
      </c>
      <c r="F6682">
        <v>7.3</v>
      </c>
      <c r="G6682" s="1">
        <v>81000</v>
      </c>
      <c r="H6682" t="s">
        <v>15483</v>
      </c>
      <c r="I6682" t="s">
        <v>19597</v>
      </c>
      <c r="J6682" t="s">
        <v>10866</v>
      </c>
      <c r="K6682" t="s">
        <v>22</v>
      </c>
      <c r="L6682" s="1">
        <v>13000000</v>
      </c>
      <c r="M6682" s="1">
        <v>35259653</v>
      </c>
      <c r="N6682" t="s">
        <v>19598</v>
      </c>
      <c r="O6682">
        <v>102</v>
      </c>
      <c r="P6682" s="6" t="str">
        <f>_xlfn.XLOOKUP(movie3[[#This Row],[year]],inflation!E$2:E$225,inflation!F$2:F$225,,0)</f>
        <v>712.3</v>
      </c>
      <c r="Q6682" s="2">
        <f>movie3[[#This Row],[gross]] * (inflation!B$226 / movie3[[#This Row],[CPI of Released Year]])</f>
        <v>45323232.186999865</v>
      </c>
      <c r="R6682" s="2">
        <f>movie3[[#This Row],[gross]]-movie3[[#This Row],[budget]]</f>
        <v>22259653</v>
      </c>
    </row>
    <row r="6683" spans="1:18" hidden="1" x14ac:dyDescent="0.25">
      <c r="A6683" t="s">
        <v>19611</v>
      </c>
      <c r="B6683" t="s">
        <v>448</v>
      </c>
      <c r="C6683" t="s">
        <v>34</v>
      </c>
      <c r="D6683">
        <v>2015</v>
      </c>
      <c r="E6683" t="s">
        <v>19324</v>
      </c>
      <c r="F6683">
        <v>7.3</v>
      </c>
      <c r="G6683" s="1">
        <v>32000</v>
      </c>
      <c r="H6683" t="s">
        <v>12553</v>
      </c>
      <c r="I6683" t="s">
        <v>19612</v>
      </c>
      <c r="J6683" t="s">
        <v>19613</v>
      </c>
      <c r="K6683" t="s">
        <v>10297</v>
      </c>
      <c r="M6683" s="1">
        <v>11350917</v>
      </c>
      <c r="N6683" t="s">
        <v>19614</v>
      </c>
      <c r="O6683">
        <v>158</v>
      </c>
      <c r="P6683" s="6" t="str">
        <f>_xlfn.XLOOKUP(movie3[[#This Row],[year]],inflation!E$2:E$225,inflation!F$2:F$225,,0)</f>
        <v>712.3</v>
      </c>
      <c r="Q6683" s="2">
        <f>movie3[[#This Row],[gross]] * (inflation!B$226 / movie3[[#This Row],[CPI of Released Year]])</f>
        <v>14590621.374701671</v>
      </c>
      <c r="R6683" s="2">
        <f>movie3[[#This Row],[gross]]-movie3[[#This Row],[budget]]</f>
        <v>11350917</v>
      </c>
    </row>
    <row r="6684" spans="1:18" hidden="1" x14ac:dyDescent="0.25">
      <c r="A6684" t="s">
        <v>19735</v>
      </c>
      <c r="B6684" t="s">
        <v>16</v>
      </c>
      <c r="C6684" t="s">
        <v>63</v>
      </c>
      <c r="D6684">
        <v>2015</v>
      </c>
      <c r="E6684" t="s">
        <v>19736</v>
      </c>
      <c r="F6684">
        <v>7.3</v>
      </c>
      <c r="G6684" s="1">
        <v>29000</v>
      </c>
      <c r="H6684" t="s">
        <v>18457</v>
      </c>
      <c r="I6684" t="s">
        <v>19737</v>
      </c>
      <c r="J6684" t="s">
        <v>15581</v>
      </c>
      <c r="K6684" t="s">
        <v>30</v>
      </c>
      <c r="M6684" s="1">
        <v>3072991</v>
      </c>
      <c r="N6684" t="s">
        <v>19738</v>
      </c>
      <c r="O6684">
        <v>106</v>
      </c>
      <c r="P6684" s="6" t="str">
        <f>_xlfn.XLOOKUP(movie3[[#This Row],[year]],inflation!E$2:E$225,inflation!F$2:F$225,,0)</f>
        <v>712.3</v>
      </c>
      <c r="Q6684" s="2">
        <f>movie3[[#This Row],[gross]] * (inflation!B$226 / movie3[[#This Row],[CPI of Released Year]])</f>
        <v>3950063.9612522814</v>
      </c>
      <c r="R6684" s="2">
        <f>movie3[[#This Row],[gross]]-movie3[[#This Row],[budget]]</f>
        <v>3072991</v>
      </c>
    </row>
    <row r="6685" spans="1:18" hidden="1" x14ac:dyDescent="0.25">
      <c r="A6685" t="s">
        <v>19326</v>
      </c>
      <c r="B6685" t="s">
        <v>16</v>
      </c>
      <c r="C6685" t="s">
        <v>41</v>
      </c>
      <c r="D6685">
        <v>2015</v>
      </c>
      <c r="E6685" t="s">
        <v>19327</v>
      </c>
      <c r="F6685">
        <v>7.2</v>
      </c>
      <c r="G6685" s="1">
        <v>230000</v>
      </c>
      <c r="H6685" t="s">
        <v>16180</v>
      </c>
      <c r="I6685" t="s">
        <v>16180</v>
      </c>
      <c r="J6685" t="s">
        <v>11551</v>
      </c>
      <c r="K6685" t="s">
        <v>3158</v>
      </c>
      <c r="M6685" s="1">
        <v>15509546</v>
      </c>
      <c r="N6685" t="s">
        <v>15783</v>
      </c>
      <c r="O6685">
        <v>119</v>
      </c>
      <c r="P6685" s="6" t="str">
        <f>_xlfn.XLOOKUP(movie3[[#This Row],[year]],inflation!E$2:E$225,inflation!F$2:F$225,,0)</f>
        <v>712.3</v>
      </c>
      <c r="Q6685" s="2">
        <f>movie3[[#This Row],[gross]] * (inflation!B$226 / movie3[[#This Row],[CPI of Released Year]])</f>
        <v>19936179.022322055</v>
      </c>
      <c r="R6685" s="2">
        <f>movie3[[#This Row],[gross]]-movie3[[#This Row],[budget]]</f>
        <v>15509546</v>
      </c>
    </row>
    <row r="6686" spans="1:18" hidden="1" x14ac:dyDescent="0.25">
      <c r="A6686" t="s">
        <v>19365</v>
      </c>
      <c r="B6686" t="s">
        <v>2000</v>
      </c>
      <c r="C6686" t="s">
        <v>17</v>
      </c>
      <c r="D6686">
        <v>2015</v>
      </c>
      <c r="E6686" t="s">
        <v>18745</v>
      </c>
      <c r="F6686">
        <v>7.2</v>
      </c>
      <c r="G6686" s="1">
        <v>160000</v>
      </c>
      <c r="H6686" t="s">
        <v>18115</v>
      </c>
      <c r="I6686" t="s">
        <v>19366</v>
      </c>
      <c r="J6686" t="s">
        <v>19367</v>
      </c>
      <c r="K6686" t="s">
        <v>30</v>
      </c>
      <c r="L6686" s="1">
        <v>25000000</v>
      </c>
      <c r="M6686" s="1">
        <v>65663276</v>
      </c>
      <c r="N6686" t="s">
        <v>9991</v>
      </c>
      <c r="O6686">
        <v>112</v>
      </c>
      <c r="P6686" s="6" t="str">
        <f>_xlfn.XLOOKUP(movie3[[#This Row],[year]],inflation!E$2:E$225,inflation!F$2:F$225,,0)</f>
        <v>712.3</v>
      </c>
      <c r="Q6686" s="2">
        <f>movie3[[#This Row],[gross]] * (inflation!B$226 / movie3[[#This Row],[CPI of Released Year]])</f>
        <v>84404458.101361796</v>
      </c>
      <c r="R6686" s="2">
        <f>movie3[[#This Row],[gross]]-movie3[[#This Row],[budget]]</f>
        <v>40663276</v>
      </c>
    </row>
    <row r="6687" spans="1:18" hidden="1" x14ac:dyDescent="0.25">
      <c r="A6687" t="s">
        <v>19400</v>
      </c>
      <c r="B6687" t="s">
        <v>16</v>
      </c>
      <c r="C6687" t="s">
        <v>17</v>
      </c>
      <c r="D6687">
        <v>2015</v>
      </c>
      <c r="E6687" t="s">
        <v>19401</v>
      </c>
      <c r="F6687">
        <v>7.2</v>
      </c>
      <c r="G6687" s="1">
        <v>120000</v>
      </c>
      <c r="H6687" t="s">
        <v>6556</v>
      </c>
      <c r="I6687" t="s">
        <v>19402</v>
      </c>
      <c r="J6687" t="s">
        <v>10227</v>
      </c>
      <c r="K6687" t="s">
        <v>22</v>
      </c>
      <c r="L6687" s="1">
        <v>11800000</v>
      </c>
      <c r="M6687" s="1">
        <v>40272135</v>
      </c>
      <c r="N6687" t="s">
        <v>13873</v>
      </c>
      <c r="O6687">
        <v>118</v>
      </c>
      <c r="P6687" s="6" t="str">
        <f>_xlfn.XLOOKUP(movie3[[#This Row],[year]],inflation!E$2:E$225,inflation!F$2:F$225,,0)</f>
        <v>712.3</v>
      </c>
      <c r="Q6687" s="2">
        <f>movie3[[#This Row],[gross]] * (inflation!B$226 / movie3[[#This Row],[CPI of Released Year]])</f>
        <v>51766343.964621656</v>
      </c>
      <c r="R6687" s="2">
        <f>movie3[[#This Row],[gross]]-movie3[[#This Row],[budget]]</f>
        <v>28472135</v>
      </c>
    </row>
    <row r="6688" spans="1:18" hidden="1" x14ac:dyDescent="0.25">
      <c r="A6688" t="s">
        <v>19447</v>
      </c>
      <c r="B6688" t="s">
        <v>16</v>
      </c>
      <c r="C6688" t="s">
        <v>63</v>
      </c>
      <c r="D6688">
        <v>2015</v>
      </c>
      <c r="E6688" t="s">
        <v>19421</v>
      </c>
      <c r="F6688">
        <v>7.2</v>
      </c>
      <c r="G6688" s="1">
        <v>160000</v>
      </c>
      <c r="H6688" t="s">
        <v>8089</v>
      </c>
      <c r="I6688" t="s">
        <v>6798</v>
      </c>
      <c r="J6688" t="s">
        <v>16729</v>
      </c>
      <c r="K6688" t="s">
        <v>22</v>
      </c>
      <c r="L6688" s="1">
        <v>30000000</v>
      </c>
      <c r="M6688" s="1">
        <v>34441873</v>
      </c>
      <c r="N6688" t="s">
        <v>61</v>
      </c>
      <c r="O6688">
        <v>122</v>
      </c>
      <c r="P6688" s="6" t="str">
        <f>_xlfn.XLOOKUP(movie3[[#This Row],[year]],inflation!E$2:E$225,inflation!F$2:F$225,,0)</f>
        <v>712.3</v>
      </c>
      <c r="Q6688" s="2">
        <f>movie3[[#This Row],[gross]] * (inflation!B$226 / movie3[[#This Row],[CPI of Released Year]])</f>
        <v>44272046.776358277</v>
      </c>
      <c r="R6688" s="2">
        <f>movie3[[#This Row],[gross]]-movie3[[#This Row],[budget]]</f>
        <v>4441873</v>
      </c>
    </row>
    <row r="6689" spans="1:18" hidden="1" x14ac:dyDescent="0.25">
      <c r="A6689" t="s">
        <v>19635</v>
      </c>
      <c r="B6689" t="s">
        <v>2000</v>
      </c>
      <c r="C6689" t="s">
        <v>63</v>
      </c>
      <c r="D6689">
        <v>2015</v>
      </c>
      <c r="E6689" t="s">
        <v>19636</v>
      </c>
      <c r="F6689">
        <v>7.2</v>
      </c>
      <c r="G6689" s="1">
        <v>53000</v>
      </c>
      <c r="H6689" t="s">
        <v>19637</v>
      </c>
      <c r="I6689" t="s">
        <v>19637</v>
      </c>
      <c r="J6689" t="s">
        <v>15593</v>
      </c>
      <c r="K6689" t="s">
        <v>22</v>
      </c>
      <c r="L6689" s="1">
        <v>10000000</v>
      </c>
      <c r="M6689" s="1">
        <v>12252684</v>
      </c>
      <c r="N6689" t="s">
        <v>6440</v>
      </c>
      <c r="O6689">
        <v>108</v>
      </c>
      <c r="P6689" s="6" t="str">
        <f>_xlfn.XLOOKUP(movie3[[#This Row],[year]],inflation!E$2:E$225,inflation!F$2:F$225,,0)</f>
        <v>712.3</v>
      </c>
      <c r="Q6689" s="2">
        <f>movie3[[#This Row],[gross]] * (inflation!B$226 / movie3[[#This Row],[CPI of Released Year]])</f>
        <v>15749764.804717114</v>
      </c>
      <c r="R6689" s="2">
        <f>movie3[[#This Row],[gross]]-movie3[[#This Row],[budget]]</f>
        <v>2252684</v>
      </c>
    </row>
    <row r="6690" spans="1:18" hidden="1" x14ac:dyDescent="0.25">
      <c r="A6690" t="s">
        <v>19650</v>
      </c>
      <c r="B6690" t="s">
        <v>16</v>
      </c>
      <c r="C6690" t="s">
        <v>25</v>
      </c>
      <c r="D6690">
        <v>2015</v>
      </c>
      <c r="E6690" t="s">
        <v>19068</v>
      </c>
      <c r="F6690">
        <v>7.2</v>
      </c>
      <c r="G6690" s="1">
        <v>82000</v>
      </c>
      <c r="H6690" t="s">
        <v>11017</v>
      </c>
      <c r="I6690" t="s">
        <v>11017</v>
      </c>
      <c r="J6690" t="s">
        <v>19651</v>
      </c>
      <c r="K6690" t="s">
        <v>30</v>
      </c>
      <c r="L6690" s="1">
        <v>7000000</v>
      </c>
      <c r="M6690" s="1">
        <v>17986781</v>
      </c>
      <c r="N6690" t="s">
        <v>19652</v>
      </c>
      <c r="O6690">
        <v>103</v>
      </c>
      <c r="P6690" s="6" t="str">
        <f>_xlfn.XLOOKUP(movie3[[#This Row],[year]],inflation!E$2:E$225,inflation!F$2:F$225,,0)</f>
        <v>712.3</v>
      </c>
      <c r="Q6690" s="2">
        <f>movie3[[#This Row],[gross]] * (inflation!B$226 / movie3[[#This Row],[CPI of Released Year]])</f>
        <v>23120450.208619963</v>
      </c>
      <c r="R6690" s="2">
        <f>movie3[[#This Row],[gross]]-movie3[[#This Row],[budget]]</f>
        <v>10986781</v>
      </c>
    </row>
    <row r="6691" spans="1:18" hidden="1" x14ac:dyDescent="0.25">
      <c r="A6691" t="s">
        <v>19283</v>
      </c>
      <c r="B6691" t="s">
        <v>2000</v>
      </c>
      <c r="C6691" t="s">
        <v>34</v>
      </c>
      <c r="D6691">
        <v>2015</v>
      </c>
      <c r="E6691" t="s">
        <v>19284</v>
      </c>
      <c r="F6691">
        <v>7.1</v>
      </c>
      <c r="G6691" s="1">
        <v>370000</v>
      </c>
      <c r="H6691" t="s">
        <v>13493</v>
      </c>
      <c r="I6691" t="s">
        <v>14507</v>
      </c>
      <c r="J6691" t="s">
        <v>11822</v>
      </c>
      <c r="K6691" t="s">
        <v>30</v>
      </c>
      <c r="L6691" s="1">
        <v>190000000</v>
      </c>
      <c r="M6691" s="1">
        <v>1515341399</v>
      </c>
      <c r="N6691" t="s">
        <v>61</v>
      </c>
      <c r="O6691">
        <v>137</v>
      </c>
      <c r="P6691" s="6" t="str">
        <f>_xlfn.XLOOKUP(movie3[[#This Row],[year]],inflation!E$2:E$225,inflation!F$2:F$225,,0)</f>
        <v>712.3</v>
      </c>
      <c r="Q6691" s="2">
        <f>movie3[[#This Row],[gross]] * (inflation!B$226 / movie3[[#This Row],[CPI of Released Year]])</f>
        <v>1947840214.6910012</v>
      </c>
      <c r="R6691" s="2">
        <f>movie3[[#This Row],[gross]]-movie3[[#This Row],[budget]]</f>
        <v>1325341399</v>
      </c>
    </row>
    <row r="6692" spans="1:18" hidden="1" x14ac:dyDescent="0.25">
      <c r="A6692" t="s">
        <v>19344</v>
      </c>
      <c r="B6692" t="s">
        <v>2000</v>
      </c>
      <c r="C6692" t="s">
        <v>41</v>
      </c>
      <c r="D6692">
        <v>2015</v>
      </c>
      <c r="E6692" t="s">
        <v>18258</v>
      </c>
      <c r="F6692">
        <v>7.1</v>
      </c>
      <c r="G6692" s="1">
        <v>231000</v>
      </c>
      <c r="H6692" t="s">
        <v>214</v>
      </c>
      <c r="I6692" t="s">
        <v>214</v>
      </c>
      <c r="J6692" t="s">
        <v>67</v>
      </c>
      <c r="K6692" t="s">
        <v>30</v>
      </c>
      <c r="L6692" s="1">
        <v>35000000</v>
      </c>
      <c r="M6692" s="1">
        <v>194564672</v>
      </c>
      <c r="N6692" t="s">
        <v>19345</v>
      </c>
      <c r="O6692">
        <v>121</v>
      </c>
      <c r="P6692" s="6" t="str">
        <f>_xlfn.XLOOKUP(movie3[[#This Row],[year]],inflation!E$2:E$225,inflation!F$2:F$225,,0)</f>
        <v>712.3</v>
      </c>
      <c r="Q6692" s="2">
        <f>movie3[[#This Row],[gross]] * (inflation!B$226 / movie3[[#This Row],[CPI of Released Year]])</f>
        <v>250096046.16481823</v>
      </c>
      <c r="R6692" s="2">
        <f>movie3[[#This Row],[gross]]-movie3[[#This Row],[budget]]</f>
        <v>159564672</v>
      </c>
    </row>
    <row r="6693" spans="1:18" hidden="1" x14ac:dyDescent="0.25">
      <c r="A6693" t="s">
        <v>19347</v>
      </c>
      <c r="B6693" t="s">
        <v>2000</v>
      </c>
      <c r="C6693" t="s">
        <v>34</v>
      </c>
      <c r="D6693">
        <v>2015</v>
      </c>
      <c r="E6693" t="s">
        <v>18258</v>
      </c>
      <c r="F6693">
        <v>7.1</v>
      </c>
      <c r="G6693" s="1">
        <v>205000</v>
      </c>
      <c r="H6693" t="s">
        <v>17966</v>
      </c>
      <c r="I6693" t="s">
        <v>7654</v>
      </c>
      <c r="J6693" t="s">
        <v>19348</v>
      </c>
      <c r="K6693" t="s">
        <v>22</v>
      </c>
      <c r="L6693" s="1">
        <v>55000000</v>
      </c>
      <c r="M6693" s="1">
        <v>203427584</v>
      </c>
      <c r="N6693" t="s">
        <v>2776</v>
      </c>
      <c r="O6693">
        <v>121</v>
      </c>
      <c r="P6693" s="6" t="str">
        <f>_xlfn.XLOOKUP(movie3[[#This Row],[year]],inflation!E$2:E$225,inflation!F$2:F$225,,0)</f>
        <v>712.3</v>
      </c>
      <c r="Q6693" s="2">
        <f>movie3[[#This Row],[gross]] * (inflation!B$226 / movie3[[#This Row],[CPI of Released Year]])</f>
        <v>261488552.45037204</v>
      </c>
      <c r="R6693" s="2">
        <f>movie3[[#This Row],[gross]]-movie3[[#This Row],[budget]]</f>
        <v>148427584</v>
      </c>
    </row>
    <row r="6694" spans="1:18" hidden="1" x14ac:dyDescent="0.25">
      <c r="A6694" t="s">
        <v>19394</v>
      </c>
      <c r="B6694" t="s">
        <v>16</v>
      </c>
      <c r="C6694" t="s">
        <v>63</v>
      </c>
      <c r="D6694">
        <v>2015</v>
      </c>
      <c r="E6694" t="s">
        <v>19308</v>
      </c>
      <c r="F6694">
        <v>7.1</v>
      </c>
      <c r="G6694" s="1">
        <v>170000</v>
      </c>
      <c r="H6694" t="s">
        <v>16569</v>
      </c>
      <c r="I6694" t="s">
        <v>16932</v>
      </c>
      <c r="J6694" t="s">
        <v>16895</v>
      </c>
      <c r="K6694" t="s">
        <v>22</v>
      </c>
      <c r="L6694" s="1">
        <v>15000000</v>
      </c>
      <c r="M6694" s="1">
        <v>64191523</v>
      </c>
      <c r="N6694" t="s">
        <v>2776</v>
      </c>
      <c r="O6694">
        <v>119</v>
      </c>
      <c r="P6694" s="6" t="str">
        <f>_xlfn.XLOOKUP(movie3[[#This Row],[year]],inflation!E$2:E$225,inflation!F$2:F$225,,0)</f>
        <v>712.3</v>
      </c>
      <c r="Q6694" s="2">
        <f>movie3[[#This Row],[gross]] * (inflation!B$226 / movie3[[#This Row],[CPI of Released Year]])</f>
        <v>82512647.000982732</v>
      </c>
      <c r="R6694" s="2">
        <f>movie3[[#This Row],[gross]]-movie3[[#This Row],[budget]]</f>
        <v>49191523</v>
      </c>
    </row>
    <row r="6695" spans="1:18" hidden="1" x14ac:dyDescent="0.25">
      <c r="A6695" t="s">
        <v>19410</v>
      </c>
      <c r="B6695" t="s">
        <v>16</v>
      </c>
      <c r="C6695" t="s">
        <v>41</v>
      </c>
      <c r="D6695">
        <v>2015</v>
      </c>
      <c r="E6695" t="s">
        <v>19411</v>
      </c>
      <c r="F6695">
        <v>7.1</v>
      </c>
      <c r="G6695" s="1">
        <v>56000</v>
      </c>
      <c r="H6695" t="s">
        <v>6645</v>
      </c>
      <c r="I6695" t="s">
        <v>19412</v>
      </c>
      <c r="J6695" t="s">
        <v>10493</v>
      </c>
      <c r="K6695" t="s">
        <v>248</v>
      </c>
      <c r="M6695" s="1">
        <v>25003426</v>
      </c>
      <c r="N6695" t="s">
        <v>17236</v>
      </c>
      <c r="O6695">
        <v>119</v>
      </c>
      <c r="P6695" s="6" t="str">
        <f>_xlfn.XLOOKUP(movie3[[#This Row],[year]],inflation!E$2:E$225,inflation!F$2:F$225,,0)</f>
        <v>712.3</v>
      </c>
      <c r="Q6695" s="2">
        <f>movie3[[#This Row],[gross]] * (inflation!B$226 / movie3[[#This Row],[CPI of Released Year]])</f>
        <v>32139740.061210167</v>
      </c>
      <c r="R6695" s="2">
        <f>movie3[[#This Row],[gross]]-movie3[[#This Row],[budget]]</f>
        <v>25003426</v>
      </c>
    </row>
    <row r="6696" spans="1:18" hidden="1" x14ac:dyDescent="0.25">
      <c r="A6696" t="s">
        <v>19429</v>
      </c>
      <c r="B6696" t="s">
        <v>2000</v>
      </c>
      <c r="C6696" t="s">
        <v>17</v>
      </c>
      <c r="D6696">
        <v>2015</v>
      </c>
      <c r="E6696" t="s">
        <v>19390</v>
      </c>
      <c r="F6696">
        <v>7.1</v>
      </c>
      <c r="G6696" s="1">
        <v>47000</v>
      </c>
      <c r="H6696" t="s">
        <v>10192</v>
      </c>
      <c r="I6696" t="s">
        <v>19430</v>
      </c>
      <c r="J6696" t="s">
        <v>16311</v>
      </c>
      <c r="K6696" t="s">
        <v>22</v>
      </c>
      <c r="M6696" s="1">
        <v>30229977</v>
      </c>
      <c r="N6696" t="s">
        <v>9442</v>
      </c>
      <c r="O6696">
        <v>119</v>
      </c>
      <c r="P6696" s="6" t="str">
        <f>_xlfn.XLOOKUP(movie3[[#This Row],[year]],inflation!E$2:E$225,inflation!F$2:F$225,,0)</f>
        <v>712.3</v>
      </c>
      <c r="Q6696" s="2">
        <f>movie3[[#This Row],[gross]] * (inflation!B$226 / movie3[[#This Row],[CPI of Released Year]])</f>
        <v>38858019.010529272</v>
      </c>
      <c r="R6696" s="2">
        <f>movie3[[#This Row],[gross]]-movie3[[#This Row],[budget]]</f>
        <v>30229977</v>
      </c>
    </row>
    <row r="6697" spans="1:18" hidden="1" x14ac:dyDescent="0.25">
      <c r="A6697" t="s">
        <v>19497</v>
      </c>
      <c r="B6697" t="s">
        <v>2000</v>
      </c>
      <c r="C6697" t="s">
        <v>17</v>
      </c>
      <c r="D6697">
        <v>2015</v>
      </c>
      <c r="E6697" t="s">
        <v>18999</v>
      </c>
      <c r="F6697">
        <v>7.1</v>
      </c>
      <c r="G6697" s="1">
        <v>79000</v>
      </c>
      <c r="H6697" t="s">
        <v>9746</v>
      </c>
      <c r="I6697" t="s">
        <v>10894</v>
      </c>
      <c r="J6697" t="s">
        <v>19498</v>
      </c>
      <c r="K6697" t="s">
        <v>30</v>
      </c>
      <c r="L6697" s="1">
        <v>34000000</v>
      </c>
      <c r="M6697" s="1">
        <v>62944815</v>
      </c>
      <c r="N6697" t="s">
        <v>9112</v>
      </c>
      <c r="O6697">
        <v>123</v>
      </c>
      <c r="P6697" s="6" t="str">
        <f>_xlfn.XLOOKUP(movie3[[#This Row],[year]],inflation!E$2:E$225,inflation!F$2:F$225,,0)</f>
        <v>712.3</v>
      </c>
      <c r="Q6697" s="2">
        <f>movie3[[#This Row],[gross]] * (inflation!B$226 / movie3[[#This Row],[CPI of Released Year]])</f>
        <v>80910111.770321503</v>
      </c>
      <c r="R6697" s="2">
        <f>movie3[[#This Row],[gross]]-movie3[[#This Row],[budget]]</f>
        <v>28944815</v>
      </c>
    </row>
    <row r="6698" spans="1:18" hidden="1" x14ac:dyDescent="0.25">
      <c r="A6698" t="s">
        <v>19545</v>
      </c>
      <c r="B6698" t="s">
        <v>2000</v>
      </c>
      <c r="C6698" t="s">
        <v>63</v>
      </c>
      <c r="D6698">
        <v>2015</v>
      </c>
      <c r="E6698" t="s">
        <v>19437</v>
      </c>
      <c r="F6698">
        <v>7.1</v>
      </c>
      <c r="G6698" s="1">
        <v>89000</v>
      </c>
      <c r="H6698" t="s">
        <v>18646</v>
      </c>
      <c r="I6698" t="s">
        <v>18646</v>
      </c>
      <c r="J6698" t="s">
        <v>7640</v>
      </c>
      <c r="K6698" t="s">
        <v>22</v>
      </c>
      <c r="L6698" s="1">
        <v>35000000</v>
      </c>
      <c r="M6698" s="1">
        <v>48623572</v>
      </c>
      <c r="N6698" t="s">
        <v>19248</v>
      </c>
      <c r="O6698">
        <v>123</v>
      </c>
      <c r="P6698" s="6" t="str">
        <f>_xlfn.XLOOKUP(movie3[[#This Row],[year]],inflation!E$2:E$225,inflation!F$2:F$225,,0)</f>
        <v>712.3</v>
      </c>
      <c r="Q6698" s="2">
        <f>movie3[[#This Row],[gross]] * (inflation!B$226 / movie3[[#This Row],[CPI of Released Year]])</f>
        <v>62501393.406149097</v>
      </c>
      <c r="R6698" s="2">
        <f>movie3[[#This Row],[gross]]-movie3[[#This Row],[budget]]</f>
        <v>13623572</v>
      </c>
    </row>
    <row r="6699" spans="1:18" hidden="1" x14ac:dyDescent="0.25">
      <c r="A6699" t="s">
        <v>19558</v>
      </c>
      <c r="B6699" t="s">
        <v>16</v>
      </c>
      <c r="C6699" t="s">
        <v>41</v>
      </c>
      <c r="D6699">
        <v>2015</v>
      </c>
      <c r="E6699" t="s">
        <v>19380</v>
      </c>
      <c r="F6699">
        <v>7.1</v>
      </c>
      <c r="G6699" s="1">
        <v>28000</v>
      </c>
      <c r="H6699" t="s">
        <v>18011</v>
      </c>
      <c r="I6699" t="s">
        <v>18011</v>
      </c>
      <c r="J6699" t="s">
        <v>19559</v>
      </c>
      <c r="K6699" t="s">
        <v>30</v>
      </c>
      <c r="L6699" s="1">
        <v>100000</v>
      </c>
      <c r="M6699" s="1">
        <v>828874</v>
      </c>
      <c r="N6699" t="s">
        <v>19343</v>
      </c>
      <c r="O6699">
        <v>88</v>
      </c>
      <c r="P6699" s="6" t="str">
        <f>_xlfn.XLOOKUP(movie3[[#This Row],[year]],inflation!E$2:E$225,inflation!F$2:F$225,,0)</f>
        <v>712.3</v>
      </c>
      <c r="Q6699" s="2">
        <f>movie3[[#This Row],[gross]] * (inflation!B$226 / movie3[[#This Row],[CPI of Released Year]])</f>
        <v>1065445.7874491087</v>
      </c>
      <c r="R6699" s="2">
        <f>movie3[[#This Row],[gross]]-movie3[[#This Row],[budget]]</f>
        <v>728874</v>
      </c>
    </row>
    <row r="6700" spans="1:18" hidden="1" x14ac:dyDescent="0.25">
      <c r="A6700" t="s">
        <v>19680</v>
      </c>
      <c r="B6700" t="s">
        <v>2000</v>
      </c>
      <c r="C6700" t="s">
        <v>34</v>
      </c>
      <c r="D6700">
        <v>2015</v>
      </c>
      <c r="E6700" t="s">
        <v>19681</v>
      </c>
      <c r="F6700">
        <v>7.1</v>
      </c>
      <c r="G6700" s="1">
        <v>51000</v>
      </c>
      <c r="H6700" t="s">
        <v>16943</v>
      </c>
      <c r="I6700" t="s">
        <v>16944</v>
      </c>
      <c r="J6700" t="s">
        <v>16945</v>
      </c>
      <c r="K6700" t="s">
        <v>5994</v>
      </c>
      <c r="L6700" s="1">
        <v>36000000</v>
      </c>
      <c r="M6700" s="1">
        <v>157029618</v>
      </c>
      <c r="N6700" t="s">
        <v>555</v>
      </c>
      <c r="O6700">
        <v>105</v>
      </c>
      <c r="P6700" s="6" t="str">
        <f>_xlfn.XLOOKUP(movie3[[#This Row],[year]],inflation!E$2:E$225,inflation!F$2:F$225,,0)</f>
        <v>712.3</v>
      </c>
      <c r="Q6700" s="2">
        <f>movie3[[#This Row],[gross]] * (inflation!B$226 / movie3[[#This Row],[CPI of Released Year]])</f>
        <v>201847982.92966449</v>
      </c>
      <c r="R6700" s="2">
        <f>movie3[[#This Row],[gross]]-movie3[[#This Row],[budget]]</f>
        <v>121029618</v>
      </c>
    </row>
    <row r="6701" spans="1:18" hidden="1" x14ac:dyDescent="0.25">
      <c r="A6701" t="s">
        <v>19687</v>
      </c>
      <c r="B6701" t="s">
        <v>337</v>
      </c>
      <c r="C6701" t="s">
        <v>390</v>
      </c>
      <c r="D6701">
        <v>2015</v>
      </c>
      <c r="E6701" t="s">
        <v>19329</v>
      </c>
      <c r="F6701">
        <v>7.1</v>
      </c>
      <c r="G6701" s="1">
        <v>43000</v>
      </c>
      <c r="H6701" t="s">
        <v>17893</v>
      </c>
      <c r="I6701" t="s">
        <v>19688</v>
      </c>
      <c r="J6701" t="s">
        <v>19689</v>
      </c>
      <c r="K6701" t="s">
        <v>30</v>
      </c>
      <c r="L6701" s="1">
        <v>99000000</v>
      </c>
      <c r="M6701" s="1">
        <v>246233113</v>
      </c>
      <c r="N6701" t="s">
        <v>14129</v>
      </c>
      <c r="O6701">
        <v>88</v>
      </c>
      <c r="P6701" s="6" t="str">
        <f>_xlfn.XLOOKUP(movie3[[#This Row],[year]],inflation!E$2:E$225,inflation!F$2:F$225,,0)</f>
        <v>712.3</v>
      </c>
      <c r="Q6701" s="2">
        <f>movie3[[#This Row],[gross]] * (inflation!B$226 / movie3[[#This Row],[CPI of Released Year]])</f>
        <v>316511355.13519585</v>
      </c>
      <c r="R6701" s="2">
        <f>movie3[[#This Row],[gross]]-movie3[[#This Row],[budget]]</f>
        <v>147233113</v>
      </c>
    </row>
    <row r="6702" spans="1:18" hidden="1" x14ac:dyDescent="0.25">
      <c r="A6702" t="s">
        <v>19797</v>
      </c>
      <c r="B6702" t="s">
        <v>16</v>
      </c>
      <c r="C6702" t="s">
        <v>17</v>
      </c>
      <c r="D6702">
        <v>2015</v>
      </c>
      <c r="E6702" t="s">
        <v>19798</v>
      </c>
      <c r="F6702">
        <v>7.1</v>
      </c>
      <c r="G6702" s="1">
        <v>32000</v>
      </c>
      <c r="H6702" t="s">
        <v>17529</v>
      </c>
      <c r="I6702" t="s">
        <v>17529</v>
      </c>
      <c r="J6702" t="s">
        <v>11672</v>
      </c>
      <c r="K6702" t="s">
        <v>22</v>
      </c>
      <c r="M6702" s="1">
        <v>14430249</v>
      </c>
      <c r="N6702" t="s">
        <v>19799</v>
      </c>
      <c r="O6702">
        <v>91</v>
      </c>
      <c r="P6702" s="6" t="str">
        <f>_xlfn.XLOOKUP(movie3[[#This Row],[year]],inflation!E$2:E$225,inflation!F$2:F$225,,0)</f>
        <v>712.3</v>
      </c>
      <c r="Q6702" s="2">
        <f>movie3[[#This Row],[gross]] * (inflation!B$226 / movie3[[#This Row],[CPI of Released Year]])</f>
        <v>18548836.14263653</v>
      </c>
      <c r="R6702" s="2">
        <f>movie3[[#This Row],[gross]]-movie3[[#This Row],[budget]]</f>
        <v>14430249</v>
      </c>
    </row>
    <row r="6703" spans="1:18" hidden="1" x14ac:dyDescent="0.25">
      <c r="A6703" t="s">
        <v>19302</v>
      </c>
      <c r="B6703" t="s">
        <v>2000</v>
      </c>
      <c r="C6703" t="s">
        <v>34</v>
      </c>
      <c r="D6703">
        <v>2015</v>
      </c>
      <c r="E6703" t="s">
        <v>19303</v>
      </c>
      <c r="F6703">
        <v>7</v>
      </c>
      <c r="G6703" s="1">
        <v>593000</v>
      </c>
      <c r="H6703" t="s">
        <v>17800</v>
      </c>
      <c r="I6703" t="s">
        <v>17245</v>
      </c>
      <c r="J6703" t="s">
        <v>18723</v>
      </c>
      <c r="K6703" t="s">
        <v>30</v>
      </c>
      <c r="L6703" s="1">
        <v>150000000</v>
      </c>
      <c r="M6703" s="1">
        <v>1670516444</v>
      </c>
      <c r="N6703" t="s">
        <v>61</v>
      </c>
      <c r="O6703">
        <v>124</v>
      </c>
      <c r="P6703" s="6" t="str">
        <f>_xlfn.XLOOKUP(movie3[[#This Row],[year]],inflation!E$2:E$225,inflation!F$2:F$225,,0)</f>
        <v>712.3</v>
      </c>
      <c r="Q6703" s="2">
        <f>movie3[[#This Row],[gross]] * (inflation!B$226 / movie3[[#This Row],[CPI of Released Year]])</f>
        <v>2147304304.5435913</v>
      </c>
      <c r="R6703" s="2">
        <f>movie3[[#This Row],[gross]]-movie3[[#This Row],[budget]]</f>
        <v>1520516444</v>
      </c>
    </row>
    <row r="6704" spans="1:18" hidden="1" x14ac:dyDescent="0.25">
      <c r="A6704" t="s">
        <v>19351</v>
      </c>
      <c r="B6704" t="s">
        <v>16</v>
      </c>
      <c r="C6704" t="s">
        <v>34</v>
      </c>
      <c r="D6704">
        <v>2015</v>
      </c>
      <c r="E6704" t="s">
        <v>19352</v>
      </c>
      <c r="F6704">
        <v>7</v>
      </c>
      <c r="G6704" s="1">
        <v>234000</v>
      </c>
      <c r="H6704" t="s">
        <v>17136</v>
      </c>
      <c r="I6704" t="s">
        <v>17136</v>
      </c>
      <c r="J6704" t="s">
        <v>19158</v>
      </c>
      <c r="K6704" t="s">
        <v>30</v>
      </c>
      <c r="L6704" s="1">
        <v>65000000</v>
      </c>
      <c r="M6704" s="1">
        <v>235666219</v>
      </c>
      <c r="N6704" t="s">
        <v>180</v>
      </c>
      <c r="O6704">
        <v>120</v>
      </c>
      <c r="P6704" s="6" t="str">
        <f>_xlfn.XLOOKUP(movie3[[#This Row],[year]],inflation!E$2:E$225,inflation!F$2:F$225,,0)</f>
        <v>712.3</v>
      </c>
      <c r="Q6704" s="2">
        <f>movie3[[#This Row],[gross]] * (inflation!B$226 / movie3[[#This Row],[CPI of Released Year]])</f>
        <v>302928527.46932477</v>
      </c>
      <c r="R6704" s="2">
        <f>movie3[[#This Row],[gross]]-movie3[[#This Row],[budget]]</f>
        <v>170666219</v>
      </c>
    </row>
    <row r="6705" spans="1:18" x14ac:dyDescent="0.25">
      <c r="A6705" t="s">
        <v>19422</v>
      </c>
      <c r="B6705" t="s">
        <v>16</v>
      </c>
      <c r="C6705" t="s">
        <v>52</v>
      </c>
      <c r="D6705">
        <v>2015</v>
      </c>
      <c r="E6705" t="s">
        <v>19423</v>
      </c>
      <c r="F6705">
        <v>7</v>
      </c>
      <c r="G6705" s="1">
        <v>112000</v>
      </c>
      <c r="H6705" t="s">
        <v>18521</v>
      </c>
      <c r="I6705" t="s">
        <v>18521</v>
      </c>
      <c r="J6705" t="s">
        <v>15427</v>
      </c>
      <c r="K6705" t="s">
        <v>30</v>
      </c>
      <c r="L6705" s="1">
        <v>5000000</v>
      </c>
      <c r="M6705" s="1">
        <v>3769214</v>
      </c>
      <c r="N6705" t="s">
        <v>19264</v>
      </c>
      <c r="O6705">
        <v>95</v>
      </c>
      <c r="P6705" s="6" t="str">
        <f>_xlfn.XLOOKUP(movie3[[#This Row],[year]],inflation!E$2:E$225,inflation!F$2:F$225,,0)</f>
        <v>712.3</v>
      </c>
      <c r="Q6705" s="2">
        <f>movie3[[#This Row],[gross]] * (inflation!B$226 / movie3[[#This Row],[CPI of Released Year]])</f>
        <v>4844998.3692264501</v>
      </c>
      <c r="R6705" s="2">
        <f>movie3[[#This Row],[gross]]-movie3[[#This Row],[budget]]</f>
        <v>-1230786</v>
      </c>
    </row>
    <row r="6706" spans="1:18" hidden="1" x14ac:dyDescent="0.25">
      <c r="A6706" t="s">
        <v>11390</v>
      </c>
      <c r="B6706" t="s">
        <v>16</v>
      </c>
      <c r="C6706" t="s">
        <v>17</v>
      </c>
      <c r="D6706">
        <v>2015</v>
      </c>
      <c r="E6706" t="s">
        <v>19148</v>
      </c>
      <c r="F6706">
        <v>7</v>
      </c>
      <c r="G6706" s="1">
        <v>145000</v>
      </c>
      <c r="H6706" t="s">
        <v>19435</v>
      </c>
      <c r="I6706" t="s">
        <v>19435</v>
      </c>
      <c r="J6706" t="s">
        <v>4025</v>
      </c>
      <c r="K6706" t="s">
        <v>30</v>
      </c>
      <c r="L6706" s="1">
        <v>5000000</v>
      </c>
      <c r="M6706" s="1">
        <v>58980521</v>
      </c>
      <c r="N6706" t="s">
        <v>19436</v>
      </c>
      <c r="O6706">
        <v>108</v>
      </c>
      <c r="P6706" s="6" t="str">
        <f>_xlfn.XLOOKUP(movie3[[#This Row],[year]],inflation!E$2:E$225,inflation!F$2:F$225,,0)</f>
        <v>712.3</v>
      </c>
      <c r="Q6706" s="2">
        <f>movie3[[#This Row],[gross]] * (inflation!B$226 / movie3[[#This Row],[CPI of Released Year]])</f>
        <v>75814354.945388183</v>
      </c>
      <c r="R6706" s="2">
        <f>movie3[[#This Row],[gross]]-movie3[[#This Row],[budget]]</f>
        <v>53980521</v>
      </c>
    </row>
    <row r="6707" spans="1:18" hidden="1" x14ac:dyDescent="0.25">
      <c r="A6707" t="s">
        <v>19465</v>
      </c>
      <c r="B6707" t="s">
        <v>16</v>
      </c>
      <c r="C6707" t="s">
        <v>41</v>
      </c>
      <c r="D6707">
        <v>2015</v>
      </c>
      <c r="E6707" t="s">
        <v>19432</v>
      </c>
      <c r="F6707">
        <v>7</v>
      </c>
      <c r="G6707" s="1">
        <v>93000</v>
      </c>
      <c r="H6707" t="s">
        <v>16335</v>
      </c>
      <c r="I6707" t="s">
        <v>19466</v>
      </c>
      <c r="J6707" t="s">
        <v>10809</v>
      </c>
      <c r="K6707" t="s">
        <v>30</v>
      </c>
      <c r="L6707" s="1">
        <v>10000000</v>
      </c>
      <c r="M6707" s="1">
        <v>4366460</v>
      </c>
      <c r="N6707" t="s">
        <v>19467</v>
      </c>
      <c r="O6707">
        <v>101</v>
      </c>
      <c r="P6707" s="6" t="str">
        <f>_xlfn.XLOOKUP(movie3[[#This Row],[year]],inflation!E$2:E$225,inflation!F$2:F$225,,0)</f>
        <v>712.3</v>
      </c>
      <c r="Q6707" s="2">
        <f>movie3[[#This Row],[gross]] * (inflation!B$226 / movie3[[#This Row],[CPI of Released Year]])</f>
        <v>5612706.4102204135</v>
      </c>
      <c r="R6707" s="2">
        <f>movie3[[#This Row],[gross]]-movie3[[#This Row],[budget]]</f>
        <v>-5633540</v>
      </c>
    </row>
    <row r="6708" spans="1:18" hidden="1" x14ac:dyDescent="0.25">
      <c r="A6708" t="s">
        <v>19772</v>
      </c>
      <c r="B6708" t="s">
        <v>16</v>
      </c>
      <c r="C6708" t="s">
        <v>63</v>
      </c>
      <c r="D6708">
        <v>2015</v>
      </c>
      <c r="E6708" t="s">
        <v>18999</v>
      </c>
      <c r="F6708">
        <v>7</v>
      </c>
      <c r="G6708" s="1">
        <v>30000</v>
      </c>
      <c r="H6708" t="s">
        <v>15416</v>
      </c>
      <c r="I6708" t="s">
        <v>15416</v>
      </c>
      <c r="J6708" t="s">
        <v>136</v>
      </c>
      <c r="K6708" t="s">
        <v>30</v>
      </c>
      <c r="L6708" s="1">
        <v>10000000</v>
      </c>
      <c r="M6708" s="1">
        <v>10835752</v>
      </c>
      <c r="N6708" t="s">
        <v>19773</v>
      </c>
      <c r="O6708">
        <v>106</v>
      </c>
      <c r="P6708" s="6" t="str">
        <f>_xlfn.XLOOKUP(movie3[[#This Row],[year]],inflation!E$2:E$225,inflation!F$2:F$225,,0)</f>
        <v>712.3</v>
      </c>
      <c r="Q6708" s="2">
        <f>movie3[[#This Row],[gross]] * (inflation!B$226 / movie3[[#This Row],[CPI of Released Year]])</f>
        <v>13928421.355047032</v>
      </c>
      <c r="R6708" s="2">
        <f>movie3[[#This Row],[gross]]-movie3[[#This Row],[budget]]</f>
        <v>835752</v>
      </c>
    </row>
    <row r="6709" spans="1:18" hidden="1" x14ac:dyDescent="0.25">
      <c r="A6709" t="s">
        <v>19295</v>
      </c>
      <c r="B6709" t="s">
        <v>16</v>
      </c>
      <c r="C6709" t="s">
        <v>17</v>
      </c>
      <c r="D6709">
        <v>2015</v>
      </c>
      <c r="E6709" t="s">
        <v>19296</v>
      </c>
      <c r="F6709">
        <v>6.9</v>
      </c>
      <c r="G6709" s="1">
        <v>218000</v>
      </c>
      <c r="H6709" t="s">
        <v>19297</v>
      </c>
      <c r="I6709" t="s">
        <v>19297</v>
      </c>
      <c r="J6709" t="s">
        <v>19298</v>
      </c>
      <c r="K6709" t="s">
        <v>195</v>
      </c>
      <c r="L6709" s="1">
        <v>4000000</v>
      </c>
      <c r="M6709" s="1">
        <v>40423945</v>
      </c>
      <c r="N6709" t="s">
        <v>19299</v>
      </c>
      <c r="O6709">
        <v>92</v>
      </c>
      <c r="P6709" s="6" t="str">
        <f>_xlfn.XLOOKUP(movie3[[#This Row],[year]],inflation!E$2:E$225,inflation!F$2:F$225,,0)</f>
        <v>712.3</v>
      </c>
      <c r="Q6709" s="2">
        <f>movie3[[#This Row],[gross]] * (inflation!B$226 / movie3[[#This Row],[CPI of Released Year]])</f>
        <v>51961482.580373444</v>
      </c>
      <c r="R6709" s="2">
        <f>movie3[[#This Row],[gross]]-movie3[[#This Row],[budget]]</f>
        <v>36423945</v>
      </c>
    </row>
    <row r="6710" spans="1:18" hidden="1" x14ac:dyDescent="0.25">
      <c r="A6710" t="s">
        <v>19320</v>
      </c>
      <c r="B6710" t="s">
        <v>33</v>
      </c>
      <c r="C6710" t="s">
        <v>17</v>
      </c>
      <c r="D6710">
        <v>2015</v>
      </c>
      <c r="E6710" t="s">
        <v>18783</v>
      </c>
      <c r="F6710">
        <v>6.9</v>
      </c>
      <c r="G6710" s="1">
        <v>165000</v>
      </c>
      <c r="H6710" t="s">
        <v>5256</v>
      </c>
      <c r="I6710" t="s">
        <v>12311</v>
      </c>
      <c r="J6710" t="s">
        <v>19321</v>
      </c>
      <c r="K6710" t="s">
        <v>30</v>
      </c>
      <c r="L6710" s="1">
        <v>95000000</v>
      </c>
      <c r="M6710" s="1">
        <v>542358331</v>
      </c>
      <c r="N6710" t="s">
        <v>19322</v>
      </c>
      <c r="O6710">
        <v>105</v>
      </c>
      <c r="P6710" s="6" t="str">
        <f>_xlfn.XLOOKUP(movie3[[#This Row],[year]],inflation!E$2:E$225,inflation!F$2:F$225,,0)</f>
        <v>712.3</v>
      </c>
      <c r="Q6710" s="2">
        <f>movie3[[#This Row],[gross]] * (inflation!B$226 / movie3[[#This Row],[CPI of Released Year]])</f>
        <v>697154693.05573499</v>
      </c>
      <c r="R6710" s="2">
        <f>movie3[[#This Row],[gross]]-movie3[[#This Row],[budget]]</f>
        <v>447358331</v>
      </c>
    </row>
    <row r="6711" spans="1:18" hidden="1" x14ac:dyDescent="0.25">
      <c r="A6711" t="s">
        <v>2589</v>
      </c>
      <c r="B6711" t="s">
        <v>16</v>
      </c>
      <c r="C6711" t="s">
        <v>63</v>
      </c>
      <c r="D6711">
        <v>2015</v>
      </c>
      <c r="E6711" t="s">
        <v>19181</v>
      </c>
      <c r="F6711">
        <v>6.9</v>
      </c>
      <c r="G6711" s="1">
        <v>164000</v>
      </c>
      <c r="H6711" t="s">
        <v>9671</v>
      </c>
      <c r="I6711" t="s">
        <v>9671</v>
      </c>
      <c r="J6711" t="s">
        <v>15693</v>
      </c>
      <c r="K6711" t="s">
        <v>22</v>
      </c>
      <c r="L6711" s="1">
        <v>30000000</v>
      </c>
      <c r="M6711" s="1">
        <v>42972994</v>
      </c>
      <c r="N6711" t="s">
        <v>19034</v>
      </c>
      <c r="O6711">
        <v>132</v>
      </c>
      <c r="P6711" s="6" t="str">
        <f>_xlfn.XLOOKUP(movie3[[#This Row],[year]],inflation!E$2:E$225,inflation!F$2:F$225,,0)</f>
        <v>712.3</v>
      </c>
      <c r="Q6711" s="2">
        <f>movie3[[#This Row],[gross]] * (inflation!B$226 / movie3[[#This Row],[CPI of Released Year]])</f>
        <v>55238064.448125795</v>
      </c>
      <c r="R6711" s="2">
        <f>movie3[[#This Row],[gross]]-movie3[[#This Row],[budget]]</f>
        <v>12972994</v>
      </c>
    </row>
    <row r="6712" spans="1:18" hidden="1" x14ac:dyDescent="0.25">
      <c r="A6712" t="s">
        <v>19337</v>
      </c>
      <c r="B6712" t="s">
        <v>2000</v>
      </c>
      <c r="C6712" t="s">
        <v>34</v>
      </c>
      <c r="D6712">
        <v>2015</v>
      </c>
      <c r="E6712" t="s">
        <v>19338</v>
      </c>
      <c r="F6712">
        <v>6.9</v>
      </c>
      <c r="G6712" s="1">
        <v>128000</v>
      </c>
      <c r="H6712" t="s">
        <v>1135</v>
      </c>
      <c r="I6712" t="s">
        <v>9434</v>
      </c>
      <c r="J6712" t="s">
        <v>17128</v>
      </c>
      <c r="K6712" t="s">
        <v>30</v>
      </c>
      <c r="L6712" s="1">
        <v>100000000</v>
      </c>
      <c r="M6712" s="1">
        <v>93920758</v>
      </c>
      <c r="N6712" t="s">
        <v>23</v>
      </c>
      <c r="O6712">
        <v>122</v>
      </c>
      <c r="P6712" s="6" t="str">
        <f>_xlfn.XLOOKUP(movie3[[#This Row],[year]],inflation!E$2:E$225,inflation!F$2:F$225,,0)</f>
        <v>712.3</v>
      </c>
      <c r="Q6712" s="2">
        <f>movie3[[#This Row],[gross]] * (inflation!B$226 / movie3[[#This Row],[CPI of Released Year]])</f>
        <v>120727005.51003791</v>
      </c>
      <c r="R6712" s="2">
        <f>movie3[[#This Row],[gross]]-movie3[[#This Row],[budget]]</f>
        <v>-6079242</v>
      </c>
    </row>
    <row r="6713" spans="1:18" hidden="1" x14ac:dyDescent="0.25">
      <c r="A6713" t="s">
        <v>19368</v>
      </c>
      <c r="B6713" t="s">
        <v>16</v>
      </c>
      <c r="C6713" t="s">
        <v>63</v>
      </c>
      <c r="D6713">
        <v>2015</v>
      </c>
      <c r="E6713" t="s">
        <v>18948</v>
      </c>
      <c r="F6713">
        <v>6.9</v>
      </c>
      <c r="G6713" s="1">
        <v>171000</v>
      </c>
      <c r="H6713" t="s">
        <v>16313</v>
      </c>
      <c r="I6713" t="s">
        <v>19369</v>
      </c>
      <c r="J6713" t="s">
        <v>5686</v>
      </c>
      <c r="K6713" t="s">
        <v>30</v>
      </c>
      <c r="L6713" s="1">
        <v>53000000</v>
      </c>
      <c r="M6713" s="1">
        <v>99775678</v>
      </c>
      <c r="N6713" t="s">
        <v>19034</v>
      </c>
      <c r="O6713">
        <v>123</v>
      </c>
      <c r="P6713" s="6" t="str">
        <f>_xlfn.XLOOKUP(movie3[[#This Row],[year]],inflation!E$2:E$225,inflation!F$2:F$225,,0)</f>
        <v>712.3</v>
      </c>
      <c r="Q6713" s="2">
        <f>movie3[[#This Row],[gross]] * (inflation!B$226 / movie3[[#This Row],[CPI of Released Year]])</f>
        <v>128252998.42313632</v>
      </c>
      <c r="R6713" s="2">
        <f>movie3[[#This Row],[gross]]-movie3[[#This Row],[budget]]</f>
        <v>46775678</v>
      </c>
    </row>
    <row r="6714" spans="1:18" hidden="1" x14ac:dyDescent="0.25">
      <c r="A6714" t="s">
        <v>19492</v>
      </c>
      <c r="B6714" t="s">
        <v>16</v>
      </c>
      <c r="C6714" t="s">
        <v>63</v>
      </c>
      <c r="D6714">
        <v>2015</v>
      </c>
      <c r="E6714" t="s">
        <v>19289</v>
      </c>
      <c r="F6714">
        <v>6.9</v>
      </c>
      <c r="G6714" s="1">
        <v>40000</v>
      </c>
      <c r="H6714" t="s">
        <v>19493</v>
      </c>
      <c r="I6714" t="s">
        <v>19494</v>
      </c>
      <c r="J6714" t="s">
        <v>19495</v>
      </c>
      <c r="K6714" t="s">
        <v>30</v>
      </c>
      <c r="M6714" s="1">
        <v>663114</v>
      </c>
      <c r="N6714" t="s">
        <v>19496</v>
      </c>
      <c r="O6714">
        <v>122</v>
      </c>
      <c r="P6714" s="6" t="str">
        <f>_xlfn.XLOOKUP(movie3[[#This Row],[year]],inflation!E$2:E$225,inflation!F$2:F$225,,0)</f>
        <v>712.3</v>
      </c>
      <c r="Q6714" s="2">
        <f>movie3[[#This Row],[gross]] * (inflation!B$226 / movie3[[#This Row],[CPI of Released Year]])</f>
        <v>852375.65407833783</v>
      </c>
      <c r="R6714" s="2">
        <f>movie3[[#This Row],[gross]]-movie3[[#This Row],[budget]]</f>
        <v>663114</v>
      </c>
    </row>
    <row r="6715" spans="1:18" hidden="1" x14ac:dyDescent="0.25">
      <c r="A6715" t="s">
        <v>19546</v>
      </c>
      <c r="B6715" t="s">
        <v>16</v>
      </c>
      <c r="C6715" t="s">
        <v>41</v>
      </c>
      <c r="D6715">
        <v>2015</v>
      </c>
      <c r="E6715" t="s">
        <v>19547</v>
      </c>
      <c r="F6715">
        <v>6.9</v>
      </c>
      <c r="G6715" s="1">
        <v>30000</v>
      </c>
      <c r="H6715" t="s">
        <v>19548</v>
      </c>
      <c r="I6715" t="s">
        <v>19549</v>
      </c>
      <c r="J6715" t="s">
        <v>19550</v>
      </c>
      <c r="K6715" t="s">
        <v>30</v>
      </c>
      <c r="L6715" s="1">
        <v>2000000</v>
      </c>
      <c r="M6715" s="1">
        <v>1775133</v>
      </c>
      <c r="N6715" t="s">
        <v>19551</v>
      </c>
      <c r="O6715">
        <v>102</v>
      </c>
      <c r="P6715" s="6" t="str">
        <f>_xlfn.XLOOKUP(movie3[[#This Row],[year]],inflation!E$2:E$225,inflation!F$2:F$225,,0)</f>
        <v>712.3</v>
      </c>
      <c r="Q6715" s="2">
        <f>movie3[[#This Row],[gross]] * (inflation!B$226 / movie3[[#This Row],[CPI of Released Year]])</f>
        <v>2281779.8326547802</v>
      </c>
      <c r="R6715" s="2">
        <f>movie3[[#This Row],[gross]]-movie3[[#This Row],[budget]]</f>
        <v>-224867</v>
      </c>
    </row>
    <row r="6716" spans="1:18" hidden="1" x14ac:dyDescent="0.25">
      <c r="A6716" t="s">
        <v>19702</v>
      </c>
      <c r="B6716" t="s">
        <v>2000</v>
      </c>
      <c r="C6716" t="s">
        <v>63</v>
      </c>
      <c r="D6716">
        <v>2015</v>
      </c>
      <c r="E6716" t="s">
        <v>19701</v>
      </c>
      <c r="F6716">
        <v>6.9</v>
      </c>
      <c r="G6716" s="1">
        <v>37000</v>
      </c>
      <c r="H6716" t="s">
        <v>19703</v>
      </c>
      <c r="I6716" t="s">
        <v>19704</v>
      </c>
      <c r="J6716" t="s">
        <v>8153</v>
      </c>
      <c r="K6716" t="s">
        <v>19705</v>
      </c>
      <c r="L6716" s="1">
        <v>26000000</v>
      </c>
      <c r="M6716" s="1">
        <v>27972023</v>
      </c>
      <c r="N6716" t="s">
        <v>11132</v>
      </c>
      <c r="O6716">
        <v>127</v>
      </c>
      <c r="P6716" s="6" t="str">
        <f>_xlfn.XLOOKUP(movie3[[#This Row],[year]],inflation!E$2:E$225,inflation!F$2:F$225,,0)</f>
        <v>712.3</v>
      </c>
      <c r="Q6716" s="2">
        <f>movie3[[#This Row],[gross]] * (inflation!B$226 / movie3[[#This Row],[CPI of Released Year]])</f>
        <v>35955614.570826903</v>
      </c>
      <c r="R6716" s="2">
        <f>movie3[[#This Row],[gross]]-movie3[[#This Row],[budget]]</f>
        <v>1972023</v>
      </c>
    </row>
    <row r="6717" spans="1:18" hidden="1" x14ac:dyDescent="0.25">
      <c r="A6717" t="s">
        <v>19732</v>
      </c>
      <c r="B6717" t="s">
        <v>16</v>
      </c>
      <c r="C6717" t="s">
        <v>34</v>
      </c>
      <c r="D6717">
        <v>2015</v>
      </c>
      <c r="E6717" t="s">
        <v>19733</v>
      </c>
      <c r="F6717">
        <v>6.9</v>
      </c>
      <c r="G6717" s="1">
        <v>44000</v>
      </c>
      <c r="H6717" t="s">
        <v>19734</v>
      </c>
      <c r="I6717" t="s">
        <v>19734</v>
      </c>
      <c r="J6717" t="s">
        <v>16809</v>
      </c>
      <c r="K6717" t="s">
        <v>22</v>
      </c>
      <c r="L6717" s="1">
        <v>2000000</v>
      </c>
      <c r="M6717" s="1">
        <v>1295574</v>
      </c>
      <c r="N6717" t="s">
        <v>15783</v>
      </c>
      <c r="O6717">
        <v>84</v>
      </c>
      <c r="P6717" s="6" t="str">
        <f>_xlfn.XLOOKUP(movie3[[#This Row],[year]],inflation!E$2:E$225,inflation!F$2:F$225,,0)</f>
        <v>712.3</v>
      </c>
      <c r="Q6717" s="2">
        <f>movie3[[#This Row],[gross]] * (inflation!B$226 / movie3[[#This Row],[CPI of Released Year]])</f>
        <v>1665348.2442790959</v>
      </c>
      <c r="R6717" s="2">
        <f>movie3[[#This Row],[gross]]-movie3[[#This Row],[budget]]</f>
        <v>-704426</v>
      </c>
    </row>
    <row r="6718" spans="1:18" hidden="1" x14ac:dyDescent="0.25">
      <c r="A6718" t="s">
        <v>19779</v>
      </c>
      <c r="B6718" t="s">
        <v>33</v>
      </c>
      <c r="C6718" t="s">
        <v>17</v>
      </c>
      <c r="D6718">
        <v>2015</v>
      </c>
      <c r="E6718" t="s">
        <v>19407</v>
      </c>
      <c r="F6718">
        <v>6.9</v>
      </c>
      <c r="G6718" s="1">
        <v>62000</v>
      </c>
      <c r="H6718" t="s">
        <v>1882</v>
      </c>
      <c r="I6718" t="s">
        <v>19780</v>
      </c>
      <c r="J6718" t="s">
        <v>8785</v>
      </c>
      <c r="K6718" t="s">
        <v>22</v>
      </c>
      <c r="L6718" s="1">
        <v>11000000</v>
      </c>
      <c r="M6718" s="1">
        <v>29355203</v>
      </c>
      <c r="N6718" t="s">
        <v>3746</v>
      </c>
      <c r="O6718">
        <v>104</v>
      </c>
      <c r="P6718" s="6" t="str">
        <f>_xlfn.XLOOKUP(movie3[[#This Row],[year]],inflation!E$2:E$225,inflation!F$2:F$225,,0)</f>
        <v>712.3</v>
      </c>
      <c r="Q6718" s="2">
        <f>movie3[[#This Row],[gross]] * (inflation!B$226 / movie3[[#This Row],[CPI of Released Year]])</f>
        <v>37733572.745753199</v>
      </c>
      <c r="R6718" s="2">
        <f>movie3[[#This Row],[gross]]-movie3[[#This Row],[budget]]</f>
        <v>18355203</v>
      </c>
    </row>
    <row r="6719" spans="1:18" hidden="1" x14ac:dyDescent="0.25">
      <c r="A6719" t="s">
        <v>19328</v>
      </c>
      <c r="B6719" t="s">
        <v>2000</v>
      </c>
      <c r="C6719" t="s">
        <v>34</v>
      </c>
      <c r="D6719">
        <v>2015</v>
      </c>
      <c r="E6719" t="s">
        <v>19329</v>
      </c>
      <c r="F6719">
        <v>6.8</v>
      </c>
      <c r="G6719" s="1">
        <v>393000</v>
      </c>
      <c r="H6719" t="s">
        <v>10664</v>
      </c>
      <c r="I6719" t="s">
        <v>11073</v>
      </c>
      <c r="J6719" t="s">
        <v>13536</v>
      </c>
      <c r="K6719" t="s">
        <v>22</v>
      </c>
      <c r="L6719" s="1">
        <v>245000000</v>
      </c>
      <c r="M6719" s="1">
        <v>880681519</v>
      </c>
      <c r="N6719" t="s">
        <v>19330</v>
      </c>
      <c r="O6719">
        <v>148</v>
      </c>
      <c r="P6719" s="6" t="str">
        <f>_xlfn.XLOOKUP(movie3[[#This Row],[year]],inflation!E$2:E$225,inflation!F$2:F$225,,0)</f>
        <v>712.3</v>
      </c>
      <c r="Q6719" s="2">
        <f>movie3[[#This Row],[gross]] * (inflation!B$226 / movie3[[#This Row],[CPI of Released Year]])</f>
        <v>1132039869.1512005</v>
      </c>
      <c r="R6719" s="2">
        <f>movie3[[#This Row],[gross]]-movie3[[#This Row],[budget]]</f>
        <v>635681519</v>
      </c>
    </row>
    <row r="6720" spans="1:18" hidden="1" x14ac:dyDescent="0.25">
      <c r="A6720" t="s">
        <v>19334</v>
      </c>
      <c r="B6720" t="s">
        <v>16</v>
      </c>
      <c r="C6720" t="s">
        <v>34</v>
      </c>
      <c r="D6720">
        <v>2015</v>
      </c>
      <c r="E6720" t="s">
        <v>19335</v>
      </c>
      <c r="F6720">
        <v>6.8</v>
      </c>
      <c r="G6720" s="1">
        <v>235000</v>
      </c>
      <c r="H6720" t="s">
        <v>16107</v>
      </c>
      <c r="I6720" t="s">
        <v>16107</v>
      </c>
      <c r="J6720" t="s">
        <v>16108</v>
      </c>
      <c r="K6720" t="s">
        <v>91</v>
      </c>
      <c r="L6720" s="1">
        <v>49000000</v>
      </c>
      <c r="M6720" s="1">
        <v>102811889</v>
      </c>
      <c r="N6720" t="s">
        <v>31</v>
      </c>
      <c r="O6720">
        <v>120</v>
      </c>
      <c r="P6720" s="6" t="str">
        <f>_xlfn.XLOOKUP(movie3[[#This Row],[year]],inflation!E$2:E$225,inflation!F$2:F$225,,0)</f>
        <v>712.3</v>
      </c>
      <c r="Q6720" s="2">
        <f>movie3[[#This Row],[gross]] * (inflation!B$226 / movie3[[#This Row],[CPI of Released Year]])</f>
        <v>132155784.87772007</v>
      </c>
      <c r="R6720" s="2">
        <f>movie3[[#This Row],[gross]]-movie3[[#This Row],[budget]]</f>
        <v>53811889</v>
      </c>
    </row>
    <row r="6721" spans="1:18" hidden="1" x14ac:dyDescent="0.25">
      <c r="A6721" t="s">
        <v>8236</v>
      </c>
      <c r="B6721" t="s">
        <v>16</v>
      </c>
      <c r="C6721" t="s">
        <v>34</v>
      </c>
      <c r="D6721">
        <v>2015</v>
      </c>
      <c r="E6721" t="s">
        <v>19403</v>
      </c>
      <c r="F6721">
        <v>6.8</v>
      </c>
      <c r="G6721" s="1">
        <v>81000</v>
      </c>
      <c r="H6721" t="s">
        <v>15870</v>
      </c>
      <c r="I6721" t="s">
        <v>15870</v>
      </c>
      <c r="J6721" t="s">
        <v>18693</v>
      </c>
      <c r="K6721" t="s">
        <v>30</v>
      </c>
      <c r="L6721" s="1">
        <v>16200000</v>
      </c>
      <c r="M6721" s="1">
        <v>54418872</v>
      </c>
      <c r="N6721" t="s">
        <v>14974</v>
      </c>
      <c r="O6721">
        <v>103</v>
      </c>
      <c r="P6721" s="6" t="str">
        <f>_xlfn.XLOOKUP(movie3[[#This Row],[year]],inflation!E$2:E$225,inflation!F$2:F$225,,0)</f>
        <v>712.3</v>
      </c>
      <c r="Q6721" s="2">
        <f>movie3[[#This Row],[gross]] * (inflation!B$226 / movie3[[#This Row],[CPI of Released Year]])</f>
        <v>69950749.969394922</v>
      </c>
      <c r="R6721" s="2">
        <f>movie3[[#This Row],[gross]]-movie3[[#This Row],[budget]]</f>
        <v>38218872</v>
      </c>
    </row>
    <row r="6722" spans="1:18" hidden="1" x14ac:dyDescent="0.25">
      <c r="A6722" t="s">
        <v>19749</v>
      </c>
      <c r="B6722" t="s">
        <v>2709</v>
      </c>
      <c r="C6722" t="s">
        <v>17</v>
      </c>
      <c r="D6722">
        <v>2015</v>
      </c>
      <c r="E6722" t="s">
        <v>19750</v>
      </c>
      <c r="F6722">
        <v>6.8</v>
      </c>
      <c r="G6722" s="1">
        <v>4400</v>
      </c>
      <c r="H6722" t="s">
        <v>16844</v>
      </c>
      <c r="I6722" t="s">
        <v>16844</v>
      </c>
      <c r="J6722" t="s">
        <v>19751</v>
      </c>
      <c r="K6722" t="s">
        <v>13183</v>
      </c>
      <c r="M6722" s="1">
        <v>98932</v>
      </c>
      <c r="N6722" t="s">
        <v>16847</v>
      </c>
      <c r="O6722">
        <v>122</v>
      </c>
      <c r="P6722" s="6" t="str">
        <f>_xlfn.XLOOKUP(movie3[[#This Row],[year]],inflation!E$2:E$225,inflation!F$2:F$225,,0)</f>
        <v>712.3</v>
      </c>
      <c r="Q6722" s="2">
        <f>movie3[[#This Row],[gross]] * (inflation!B$226 / movie3[[#This Row],[CPI of Released Year]])</f>
        <v>127168.52337498245</v>
      </c>
      <c r="R6722" s="2">
        <f>movie3[[#This Row],[gross]]-movie3[[#This Row],[budget]]</f>
        <v>98932</v>
      </c>
    </row>
    <row r="6723" spans="1:18" hidden="1" x14ac:dyDescent="0.25">
      <c r="A6723" t="s">
        <v>19426</v>
      </c>
      <c r="B6723" t="s">
        <v>33</v>
      </c>
      <c r="C6723" t="s">
        <v>390</v>
      </c>
      <c r="D6723">
        <v>2015</v>
      </c>
      <c r="E6723" t="s">
        <v>19364</v>
      </c>
      <c r="F6723">
        <v>6.7</v>
      </c>
      <c r="G6723" s="1">
        <v>106000</v>
      </c>
      <c r="H6723" t="s">
        <v>19427</v>
      </c>
      <c r="I6723" t="s">
        <v>19428</v>
      </c>
      <c r="J6723" t="s">
        <v>9266</v>
      </c>
      <c r="K6723" t="s">
        <v>30</v>
      </c>
      <c r="L6723" s="1">
        <v>200000000</v>
      </c>
      <c r="M6723" s="1">
        <v>332207671</v>
      </c>
      <c r="N6723" t="s">
        <v>10121</v>
      </c>
      <c r="O6723">
        <v>93</v>
      </c>
      <c r="P6723" s="6" t="str">
        <f>_xlfn.XLOOKUP(movie3[[#This Row],[year]],inflation!E$2:E$225,inflation!F$2:F$225,,0)</f>
        <v>712.3</v>
      </c>
      <c r="Q6723" s="2">
        <f>movie3[[#This Row],[gross]] * (inflation!B$226 / movie3[[#This Row],[CPI of Released Year]])</f>
        <v>427024208.29369652</v>
      </c>
      <c r="R6723" s="2">
        <f>movie3[[#This Row],[gross]]-movie3[[#This Row],[budget]]</f>
        <v>132207671</v>
      </c>
    </row>
    <row r="6724" spans="1:18" hidden="1" x14ac:dyDescent="0.25">
      <c r="A6724" t="s">
        <v>19451</v>
      </c>
      <c r="B6724" t="s">
        <v>16</v>
      </c>
      <c r="C6724" t="s">
        <v>34</v>
      </c>
      <c r="D6724">
        <v>2015</v>
      </c>
      <c r="E6724" t="s">
        <v>19432</v>
      </c>
      <c r="F6724">
        <v>6.7</v>
      </c>
      <c r="G6724" s="1">
        <v>90000</v>
      </c>
      <c r="H6724" t="s">
        <v>19452</v>
      </c>
      <c r="I6724" t="s">
        <v>19452</v>
      </c>
      <c r="J6724" t="s">
        <v>16108</v>
      </c>
      <c r="K6724" t="s">
        <v>8402</v>
      </c>
      <c r="L6724" s="1">
        <v>2000000</v>
      </c>
      <c r="M6724" s="1">
        <v>16810562</v>
      </c>
      <c r="N6724" t="s">
        <v>13864</v>
      </c>
      <c r="O6724">
        <v>96</v>
      </c>
      <c r="P6724" s="6" t="str">
        <f>_xlfn.XLOOKUP(movie3[[#This Row],[year]],inflation!E$2:E$225,inflation!F$2:F$225,,0)</f>
        <v>712.3</v>
      </c>
      <c r="Q6724" s="2">
        <f>movie3[[#This Row],[gross]] * (inflation!B$226 / movie3[[#This Row],[CPI of Released Year]])</f>
        <v>21608522.486592729</v>
      </c>
      <c r="R6724" s="2">
        <f>movie3[[#This Row],[gross]]-movie3[[#This Row],[budget]]</f>
        <v>14810562</v>
      </c>
    </row>
    <row r="6725" spans="1:18" hidden="1" x14ac:dyDescent="0.25">
      <c r="A6725" t="s">
        <v>19487</v>
      </c>
      <c r="B6725" t="s">
        <v>33</v>
      </c>
      <c r="C6725" t="s">
        <v>390</v>
      </c>
      <c r="D6725">
        <v>2015</v>
      </c>
      <c r="E6725" t="s">
        <v>18258</v>
      </c>
      <c r="F6725">
        <v>6.7</v>
      </c>
      <c r="G6725" s="1">
        <v>113000</v>
      </c>
      <c r="H6725" t="s">
        <v>17736</v>
      </c>
      <c r="I6725" t="s">
        <v>19488</v>
      </c>
      <c r="J6725" t="s">
        <v>8517</v>
      </c>
      <c r="K6725" t="s">
        <v>30</v>
      </c>
      <c r="L6725" s="1">
        <v>80000000</v>
      </c>
      <c r="M6725" s="1">
        <v>474800000</v>
      </c>
      <c r="N6725" t="s">
        <v>31</v>
      </c>
      <c r="O6725">
        <v>89</v>
      </c>
      <c r="P6725" s="6" t="str">
        <f>_xlfn.XLOOKUP(movie3[[#This Row],[year]],inflation!E$2:E$225,inflation!F$2:F$225,,0)</f>
        <v>712.3</v>
      </c>
      <c r="Q6725" s="2">
        <f>movie3[[#This Row],[gross]] * (inflation!B$226 / movie3[[#This Row],[CPI of Released Year]])</f>
        <v>610314305.77004075</v>
      </c>
      <c r="R6725" s="2">
        <f>movie3[[#This Row],[gross]]-movie3[[#This Row],[budget]]</f>
        <v>394800000</v>
      </c>
    </row>
    <row r="6726" spans="1:18" hidden="1" x14ac:dyDescent="0.25">
      <c r="A6726" t="s">
        <v>19522</v>
      </c>
      <c r="B6726" t="s">
        <v>2000</v>
      </c>
      <c r="C6726" t="s">
        <v>63</v>
      </c>
      <c r="D6726">
        <v>2015</v>
      </c>
      <c r="E6726" t="s">
        <v>6416</v>
      </c>
      <c r="F6726">
        <v>6.7</v>
      </c>
      <c r="G6726" s="1">
        <v>27000</v>
      </c>
      <c r="H6726" t="s">
        <v>8148</v>
      </c>
      <c r="I6726" t="s">
        <v>2483</v>
      </c>
      <c r="J6726" t="s">
        <v>2638</v>
      </c>
      <c r="K6726" t="s">
        <v>22</v>
      </c>
      <c r="L6726" s="1">
        <v>6000000</v>
      </c>
      <c r="M6726" s="1">
        <v>41387687</v>
      </c>
      <c r="N6726" t="s">
        <v>6567</v>
      </c>
      <c r="O6726">
        <v>104</v>
      </c>
      <c r="P6726" s="6" t="str">
        <f>_xlfn.XLOOKUP(movie3[[#This Row],[year]],inflation!E$2:E$225,inflation!F$2:F$225,,0)</f>
        <v>712.3</v>
      </c>
      <c r="Q6726" s="2">
        <f>movie3[[#This Row],[gross]] * (inflation!B$226 / movie3[[#This Row],[CPI of Released Year]])</f>
        <v>53200289.508914784</v>
      </c>
      <c r="R6726" s="2">
        <f>movie3[[#This Row],[gross]]-movie3[[#This Row],[budget]]</f>
        <v>35387687</v>
      </c>
    </row>
    <row r="6727" spans="1:18" hidden="1" x14ac:dyDescent="0.25">
      <c r="A6727" t="s">
        <v>19528</v>
      </c>
      <c r="B6727" t="s">
        <v>16</v>
      </c>
      <c r="C6727" t="s">
        <v>34</v>
      </c>
      <c r="D6727">
        <v>2015</v>
      </c>
      <c r="E6727" t="s">
        <v>19529</v>
      </c>
      <c r="F6727">
        <v>6.7</v>
      </c>
      <c r="G6727" s="1">
        <v>35000</v>
      </c>
      <c r="H6727" t="s">
        <v>19530</v>
      </c>
      <c r="I6727" t="s">
        <v>19531</v>
      </c>
      <c r="J6727" t="s">
        <v>19532</v>
      </c>
      <c r="K6727" t="s">
        <v>9885</v>
      </c>
      <c r="M6727" s="1">
        <v>12975143</v>
      </c>
      <c r="N6727" t="s">
        <v>19533</v>
      </c>
      <c r="O6727">
        <v>105</v>
      </c>
      <c r="P6727" s="6" t="str">
        <f>_xlfn.XLOOKUP(movie3[[#This Row],[year]],inflation!E$2:E$225,inflation!F$2:F$225,,0)</f>
        <v>712.3</v>
      </c>
      <c r="Q6727" s="2">
        <f>movie3[[#This Row],[gross]] * (inflation!B$226 / movie3[[#This Row],[CPI of Released Year]])</f>
        <v>16678423.319949461</v>
      </c>
      <c r="R6727" s="2">
        <f>movie3[[#This Row],[gross]]-movie3[[#This Row],[budget]]</f>
        <v>12975143</v>
      </c>
    </row>
    <row r="6728" spans="1:18" hidden="1" x14ac:dyDescent="0.25">
      <c r="A6728" t="s">
        <v>19566</v>
      </c>
      <c r="B6728" t="s">
        <v>448</v>
      </c>
      <c r="C6728" t="s">
        <v>17</v>
      </c>
      <c r="D6728">
        <v>2015</v>
      </c>
      <c r="E6728" t="s">
        <v>19567</v>
      </c>
      <c r="F6728">
        <v>6.7</v>
      </c>
      <c r="G6728" s="1">
        <v>4500</v>
      </c>
      <c r="H6728" t="s">
        <v>19568</v>
      </c>
      <c r="I6728" t="s">
        <v>19568</v>
      </c>
      <c r="J6728" t="s">
        <v>13100</v>
      </c>
      <c r="K6728" t="s">
        <v>453</v>
      </c>
      <c r="M6728" s="1">
        <v>3778938</v>
      </c>
      <c r="N6728" t="s">
        <v>19569</v>
      </c>
      <c r="O6728">
        <v>105</v>
      </c>
      <c r="P6728" s="6" t="str">
        <f>_xlfn.XLOOKUP(movie3[[#This Row],[year]],inflation!E$2:E$225,inflation!F$2:F$225,,0)</f>
        <v>712.3</v>
      </c>
      <c r="Q6728" s="2">
        <f>movie3[[#This Row],[gross]] * (inflation!B$226 / movie3[[#This Row],[CPI of Released Year]])</f>
        <v>4857497.7296083113</v>
      </c>
      <c r="R6728" s="2">
        <f>movie3[[#This Row],[gross]]-movie3[[#This Row],[budget]]</f>
        <v>3778938</v>
      </c>
    </row>
    <row r="6729" spans="1:18" hidden="1" x14ac:dyDescent="0.25">
      <c r="A6729" t="s">
        <v>19609</v>
      </c>
      <c r="B6729" t="s">
        <v>16</v>
      </c>
      <c r="C6729" t="s">
        <v>41</v>
      </c>
      <c r="D6729">
        <v>2015</v>
      </c>
      <c r="E6729" t="s">
        <v>18948</v>
      </c>
      <c r="F6729">
        <v>6.7</v>
      </c>
      <c r="G6729" s="1">
        <v>15000</v>
      </c>
      <c r="H6729" t="s">
        <v>10657</v>
      </c>
      <c r="I6729" t="s">
        <v>10657</v>
      </c>
      <c r="J6729" t="s">
        <v>830</v>
      </c>
      <c r="K6729" t="s">
        <v>30</v>
      </c>
      <c r="L6729" s="1">
        <v>600000</v>
      </c>
      <c r="M6729" s="1">
        <v>7205073</v>
      </c>
      <c r="N6729" t="s">
        <v>19610</v>
      </c>
      <c r="O6729">
        <v>79</v>
      </c>
      <c r="P6729" s="6" t="str">
        <f>_xlfn.XLOOKUP(movie3[[#This Row],[year]],inflation!E$2:E$225,inflation!F$2:F$225,,0)</f>
        <v>712.3</v>
      </c>
      <c r="Q6729" s="2">
        <f>movie3[[#This Row],[gross]] * (inflation!B$226 / movie3[[#This Row],[CPI of Released Year]])</f>
        <v>9261497.7380317282</v>
      </c>
      <c r="R6729" s="2">
        <f>movie3[[#This Row],[gross]]-movie3[[#This Row],[budget]]</f>
        <v>6605073</v>
      </c>
    </row>
    <row r="6730" spans="1:18" hidden="1" x14ac:dyDescent="0.25">
      <c r="A6730" t="s">
        <v>19620</v>
      </c>
      <c r="B6730" t="s">
        <v>2000</v>
      </c>
      <c r="C6730" t="s">
        <v>41</v>
      </c>
      <c r="D6730">
        <v>2015</v>
      </c>
      <c r="E6730" t="s">
        <v>19277</v>
      </c>
      <c r="F6730">
        <v>6.7</v>
      </c>
      <c r="G6730" s="1">
        <v>7100</v>
      </c>
      <c r="H6730" t="s">
        <v>19621</v>
      </c>
      <c r="I6730" t="s">
        <v>19621</v>
      </c>
      <c r="J6730" t="s">
        <v>3717</v>
      </c>
      <c r="K6730" t="s">
        <v>30</v>
      </c>
      <c r="M6730" s="1">
        <v>7452512</v>
      </c>
      <c r="N6730" t="s">
        <v>19622</v>
      </c>
      <c r="O6730">
        <v>92</v>
      </c>
      <c r="P6730" s="6" t="str">
        <f>_xlfn.XLOOKUP(movie3[[#This Row],[year]],inflation!E$2:E$225,inflation!F$2:F$225,,0)</f>
        <v>712.3</v>
      </c>
      <c r="Q6730" s="2">
        <f>movie3[[#This Row],[gross]] * (inflation!B$226 / movie3[[#This Row],[CPI of Released Year]])</f>
        <v>9579559.1565351691</v>
      </c>
      <c r="R6730" s="2">
        <f>movie3[[#This Row],[gross]]-movie3[[#This Row],[budget]]</f>
        <v>7452512</v>
      </c>
    </row>
    <row r="6731" spans="1:18" hidden="1" x14ac:dyDescent="0.25">
      <c r="A6731" t="s">
        <v>19726</v>
      </c>
      <c r="B6731" t="s">
        <v>448</v>
      </c>
      <c r="C6731" t="s">
        <v>41</v>
      </c>
      <c r="D6731">
        <v>2015</v>
      </c>
      <c r="E6731" t="s">
        <v>19727</v>
      </c>
      <c r="F6731">
        <v>6.7</v>
      </c>
      <c r="G6731" s="1">
        <v>11000</v>
      </c>
      <c r="H6731" t="s">
        <v>13290</v>
      </c>
      <c r="I6731" t="s">
        <v>13290</v>
      </c>
      <c r="J6731" t="s">
        <v>19728</v>
      </c>
      <c r="K6731" t="s">
        <v>3813</v>
      </c>
      <c r="M6731" s="1">
        <v>4765472</v>
      </c>
      <c r="N6731" t="s">
        <v>13292</v>
      </c>
      <c r="O6731">
        <v>104</v>
      </c>
      <c r="P6731" s="6" t="str">
        <f>_xlfn.XLOOKUP(movie3[[#This Row],[year]],inflation!E$2:E$225,inflation!F$2:F$225,,0)</f>
        <v>712.3</v>
      </c>
      <c r="Q6731" s="2">
        <f>movie3[[#This Row],[gross]] * (inflation!B$226 / movie3[[#This Row],[CPI of Released Year]])</f>
        <v>6125601.8014881378</v>
      </c>
      <c r="R6731" s="2">
        <f>movie3[[#This Row],[gross]]-movie3[[#This Row],[budget]]</f>
        <v>4765472</v>
      </c>
    </row>
    <row r="6732" spans="1:18" hidden="1" x14ac:dyDescent="0.25">
      <c r="A6732" t="s">
        <v>19762</v>
      </c>
      <c r="B6732" t="s">
        <v>448</v>
      </c>
      <c r="C6732" t="s">
        <v>34</v>
      </c>
      <c r="D6732">
        <v>2015</v>
      </c>
      <c r="E6732" t="s">
        <v>19547</v>
      </c>
      <c r="F6732">
        <v>6.7</v>
      </c>
      <c r="G6732" s="1">
        <v>27000</v>
      </c>
      <c r="H6732" t="s">
        <v>19763</v>
      </c>
      <c r="I6732" t="s">
        <v>19764</v>
      </c>
      <c r="J6732" t="s">
        <v>19765</v>
      </c>
      <c r="K6732" t="s">
        <v>195</v>
      </c>
      <c r="M6732" s="1">
        <v>67069</v>
      </c>
      <c r="N6732" t="s">
        <v>19766</v>
      </c>
      <c r="O6732">
        <v>93</v>
      </c>
      <c r="P6732" s="6" t="str">
        <f>_xlfn.XLOOKUP(movie3[[#This Row],[year]],inflation!E$2:E$225,inflation!F$2:F$225,,0)</f>
        <v>712.3</v>
      </c>
      <c r="Q6732" s="2">
        <f>movie3[[#This Row],[gross]] * (inflation!B$226 / movie3[[#This Row],[CPI of Released Year]])</f>
        <v>86211.394637091114</v>
      </c>
      <c r="R6732" s="2">
        <f>movie3[[#This Row],[gross]]-movie3[[#This Row],[budget]]</f>
        <v>67069</v>
      </c>
    </row>
    <row r="6733" spans="1:18" hidden="1" x14ac:dyDescent="0.25">
      <c r="A6733" t="s">
        <v>13137</v>
      </c>
      <c r="B6733" t="s">
        <v>16</v>
      </c>
      <c r="C6733" t="s">
        <v>104</v>
      </c>
      <c r="D6733">
        <v>2003</v>
      </c>
      <c r="E6733" t="s">
        <v>13021</v>
      </c>
      <c r="F6733">
        <v>6.6</v>
      </c>
      <c r="G6733" s="1">
        <v>22000</v>
      </c>
      <c r="H6733" t="s">
        <v>13138</v>
      </c>
      <c r="I6733" t="s">
        <v>13138</v>
      </c>
      <c r="J6733" t="s">
        <v>2077</v>
      </c>
      <c r="K6733" t="s">
        <v>195</v>
      </c>
      <c r="L6733" s="1">
        <v>5000000</v>
      </c>
      <c r="M6733" s="1">
        <v>2466444</v>
      </c>
      <c r="N6733" t="s">
        <v>10358</v>
      </c>
      <c r="O6733">
        <v>104</v>
      </c>
      <c r="P6733" s="6" t="str">
        <f>_xlfn.XLOOKUP(movie3[[#This Row],[year]],inflation!E$2:E$225,inflation!F$2:F$225,,0)</f>
        <v>552.8</v>
      </c>
      <c r="Q6733" s="2">
        <f>movie3[[#This Row],[gross]] * (inflation!B$226 / movie3[[#This Row],[CPI of Released Year]])</f>
        <v>4085159.4182344433</v>
      </c>
      <c r="R6733" s="2">
        <f>movie3[[#This Row],[gross]]-movie3[[#This Row],[budget]]</f>
        <v>-2533556</v>
      </c>
    </row>
    <row r="6734" spans="1:18" hidden="1" x14ac:dyDescent="0.25">
      <c r="A6734" t="s">
        <v>7179</v>
      </c>
      <c r="B6734" t="s">
        <v>16</v>
      </c>
      <c r="C6734" t="s">
        <v>104</v>
      </c>
      <c r="D6734">
        <v>1992</v>
      </c>
      <c r="E6734" t="s">
        <v>6893</v>
      </c>
      <c r="F6734">
        <v>6.6</v>
      </c>
      <c r="G6734" s="1">
        <v>3200</v>
      </c>
      <c r="H6734" t="s">
        <v>5234</v>
      </c>
      <c r="I6734" t="s">
        <v>7180</v>
      </c>
      <c r="J6734" t="s">
        <v>7181</v>
      </c>
      <c r="K6734" t="s">
        <v>30</v>
      </c>
      <c r="L6734" s="1">
        <v>3000000</v>
      </c>
      <c r="M6734" s="1">
        <v>390152</v>
      </c>
      <c r="N6734" t="s">
        <v>3821</v>
      </c>
      <c r="O6734">
        <v>105</v>
      </c>
      <c r="P6734" s="6" t="str">
        <f>_xlfn.XLOOKUP(movie3[[#This Row],[year]],inflation!E$2:E$225,inflation!F$2:F$225,,0)</f>
        <v>421.7</v>
      </c>
      <c r="Q6734" s="2">
        <f>movie3[[#This Row],[gross]] * (inflation!B$226 / movie3[[#This Row],[CPI of Released Year]])</f>
        <v>847102.61133507243</v>
      </c>
      <c r="R6734" s="2">
        <f>movie3[[#This Row],[gross]]-movie3[[#This Row],[budget]]</f>
        <v>-2609848</v>
      </c>
    </row>
    <row r="6735" spans="1:18" hidden="1" x14ac:dyDescent="0.25">
      <c r="A6735" t="s">
        <v>20198</v>
      </c>
      <c r="B6735" t="s">
        <v>2000</v>
      </c>
      <c r="C6735" t="s">
        <v>41</v>
      </c>
      <c r="D6735">
        <v>2016</v>
      </c>
      <c r="E6735" t="s">
        <v>19693</v>
      </c>
      <c r="F6735">
        <v>6.6</v>
      </c>
      <c r="G6735" s="1">
        <v>12000</v>
      </c>
      <c r="H6735" t="s">
        <v>16466</v>
      </c>
      <c r="I6735" t="s">
        <v>20199</v>
      </c>
      <c r="J6735" t="s">
        <v>16108</v>
      </c>
      <c r="K6735" t="s">
        <v>30</v>
      </c>
      <c r="L6735" s="1">
        <v>3800000</v>
      </c>
      <c r="M6735" s="1">
        <v>1138609</v>
      </c>
      <c r="N6735" t="s">
        <v>18299</v>
      </c>
      <c r="O6735">
        <v>88</v>
      </c>
      <c r="P6735" s="6" t="str">
        <f>_xlfn.XLOOKUP(movie3[[#This Row],[year]],inflation!E$2:E$225,inflation!F$2:F$225,,0)</f>
        <v>721.2</v>
      </c>
      <c r="Q6735" s="2">
        <f>movie3[[#This Row],[gross]] * (inflation!B$226 / movie3[[#This Row],[CPI of Released Year]])</f>
        <v>1445521.9084858568</v>
      </c>
      <c r="R6735" s="2">
        <f>movie3[[#This Row],[gross]]-movie3[[#This Row],[budget]]</f>
        <v>-2661391</v>
      </c>
    </row>
    <row r="6736" spans="1:18" hidden="1" x14ac:dyDescent="0.25">
      <c r="A6736" t="s">
        <v>7696</v>
      </c>
      <c r="B6736" t="s">
        <v>2000</v>
      </c>
      <c r="C6736" t="s">
        <v>34</v>
      </c>
      <c r="D6736">
        <v>1993</v>
      </c>
      <c r="E6736" t="s">
        <v>7593</v>
      </c>
      <c r="F6736">
        <v>6.6</v>
      </c>
      <c r="G6736" s="1">
        <v>5900</v>
      </c>
      <c r="H6736" t="s">
        <v>4432</v>
      </c>
      <c r="I6736" t="s">
        <v>4432</v>
      </c>
      <c r="J6736" t="s">
        <v>7697</v>
      </c>
      <c r="K6736" t="s">
        <v>453</v>
      </c>
      <c r="L6736" s="1">
        <v>6000000</v>
      </c>
      <c r="M6736" s="1">
        <v>3283371</v>
      </c>
      <c r="N6736" t="s">
        <v>7698</v>
      </c>
      <c r="O6736">
        <v>99</v>
      </c>
      <c r="P6736" s="6" t="str">
        <f>_xlfn.XLOOKUP(movie3[[#This Row],[year]],inflation!E$2:E$225,inflation!F$2:F$225,,0)</f>
        <v>434.1</v>
      </c>
      <c r="Q6736" s="2">
        <f>movie3[[#This Row],[gross]] * (inflation!B$226 / movie3[[#This Row],[CPI of Released Year]])</f>
        <v>6925257.9765031096</v>
      </c>
      <c r="R6736" s="2">
        <f>movie3[[#This Row],[gross]]-movie3[[#This Row],[budget]]</f>
        <v>-2716629</v>
      </c>
    </row>
    <row r="6737" spans="1:18" hidden="1" x14ac:dyDescent="0.25">
      <c r="A6737" t="s">
        <v>4902</v>
      </c>
      <c r="B6737" t="s">
        <v>33</v>
      </c>
      <c r="C6737" t="s">
        <v>17</v>
      </c>
      <c r="D6737">
        <v>1988</v>
      </c>
      <c r="E6737" t="s">
        <v>4903</v>
      </c>
      <c r="F6737">
        <v>6.6</v>
      </c>
      <c r="G6737" s="1">
        <v>1800</v>
      </c>
      <c r="H6737" t="s">
        <v>357</v>
      </c>
      <c r="I6737" t="s">
        <v>4904</v>
      </c>
      <c r="J6737" t="s">
        <v>1581</v>
      </c>
      <c r="K6737" t="s">
        <v>30</v>
      </c>
      <c r="L6737" s="1">
        <v>3000000</v>
      </c>
      <c r="M6737" s="1">
        <v>187349</v>
      </c>
      <c r="N6737" t="s">
        <v>31</v>
      </c>
      <c r="O6737">
        <v>99</v>
      </c>
      <c r="P6737" s="6" t="str">
        <f>_xlfn.XLOOKUP(movie3[[#This Row],[year]],inflation!E$2:E$225,inflation!F$2:F$225,,0)</f>
        <v>355.4</v>
      </c>
      <c r="Q6737" s="2">
        <f>movie3[[#This Row],[gross]] * (inflation!B$226 / movie3[[#This Row],[CPI of Released Year]])</f>
        <v>482658.25661226787</v>
      </c>
      <c r="R6737" s="2">
        <f>movie3[[#This Row],[gross]]-movie3[[#This Row],[budget]]</f>
        <v>-2812651</v>
      </c>
    </row>
    <row r="6738" spans="1:18" hidden="1" x14ac:dyDescent="0.25">
      <c r="A6738" t="s">
        <v>12740</v>
      </c>
      <c r="B6738" t="s">
        <v>16</v>
      </c>
      <c r="C6738" t="s">
        <v>104</v>
      </c>
      <c r="D6738">
        <v>2002</v>
      </c>
      <c r="E6738" t="s">
        <v>12741</v>
      </c>
      <c r="F6738">
        <v>6.6</v>
      </c>
      <c r="G6738" s="1">
        <v>21000</v>
      </c>
      <c r="H6738" t="s">
        <v>1748</v>
      </c>
      <c r="I6738" t="s">
        <v>4946</v>
      </c>
      <c r="J6738" t="s">
        <v>508</v>
      </c>
      <c r="K6738" t="s">
        <v>30</v>
      </c>
      <c r="L6738" s="1">
        <v>15000000</v>
      </c>
      <c r="M6738" s="1">
        <v>12150301</v>
      </c>
      <c r="N6738" t="s">
        <v>12742</v>
      </c>
      <c r="O6738">
        <v>118</v>
      </c>
      <c r="P6738" s="6" t="str">
        <f>_xlfn.XLOOKUP(movie3[[#This Row],[year]],inflation!E$2:E$225,inflation!F$2:F$225,,0)</f>
        <v>540.5</v>
      </c>
      <c r="Q6738" s="2">
        <f>movie3[[#This Row],[gross]] * (inflation!B$226 / movie3[[#This Row],[CPI of Released Year]])</f>
        <v>20582452.535800185</v>
      </c>
      <c r="R6738" s="2">
        <f>movie3[[#This Row],[gross]]-movie3[[#This Row],[budget]]</f>
        <v>-2849699</v>
      </c>
    </row>
    <row r="6739" spans="1:18" hidden="1" x14ac:dyDescent="0.25">
      <c r="A6739" t="s">
        <v>16127</v>
      </c>
      <c r="B6739" t="s">
        <v>2000</v>
      </c>
      <c r="C6739" t="s">
        <v>25</v>
      </c>
      <c r="D6739">
        <v>2009</v>
      </c>
      <c r="E6739" t="s">
        <v>16128</v>
      </c>
      <c r="F6739">
        <v>6.6</v>
      </c>
      <c r="G6739" s="1">
        <v>57000</v>
      </c>
      <c r="H6739" t="s">
        <v>16129</v>
      </c>
      <c r="I6739" t="s">
        <v>16130</v>
      </c>
      <c r="J6739" t="s">
        <v>15325</v>
      </c>
      <c r="K6739" t="s">
        <v>30</v>
      </c>
      <c r="L6739" s="1">
        <v>3900000</v>
      </c>
      <c r="M6739" s="1">
        <v>961203</v>
      </c>
      <c r="N6739" t="s">
        <v>13873</v>
      </c>
      <c r="O6739">
        <v>90</v>
      </c>
      <c r="P6739" s="6" t="str">
        <f>_xlfn.XLOOKUP(movie3[[#This Row],[year]],inflation!E$2:E$225,inflation!F$2:F$225,,0)</f>
        <v>644.7</v>
      </c>
      <c r="Q6739" s="2">
        <f>movie3[[#This Row],[gross]] * (inflation!B$226 / movie3[[#This Row],[CPI of Released Year]])</f>
        <v>1365096.1172638435</v>
      </c>
      <c r="R6739" s="2">
        <f>movie3[[#This Row],[gross]]-movie3[[#This Row],[budget]]</f>
        <v>-2938797</v>
      </c>
    </row>
    <row r="6740" spans="1:18" x14ac:dyDescent="0.25">
      <c r="A6740" t="s">
        <v>645</v>
      </c>
      <c r="B6740" t="s">
        <v>16</v>
      </c>
      <c r="C6740" t="s">
        <v>52</v>
      </c>
      <c r="D6740">
        <v>1981</v>
      </c>
      <c r="E6740" t="s">
        <v>238</v>
      </c>
      <c r="F6740">
        <v>6.6</v>
      </c>
      <c r="G6740" s="1">
        <v>11000</v>
      </c>
      <c r="H6740" t="s">
        <v>434</v>
      </c>
      <c r="I6740" t="s">
        <v>646</v>
      </c>
      <c r="J6740" t="s">
        <v>647</v>
      </c>
      <c r="K6740" t="s">
        <v>30</v>
      </c>
      <c r="L6740" s="1">
        <v>3000000</v>
      </c>
      <c r="N6740" t="s">
        <v>648</v>
      </c>
      <c r="O6740">
        <v>94</v>
      </c>
      <c r="P6740" s="6" t="str">
        <f>_xlfn.XLOOKUP(movie3[[#This Row],[year]],inflation!E$2:E$225,inflation!F$2:F$225,,0)</f>
        <v>273.2</v>
      </c>
      <c r="Q6740" s="2">
        <f>movie3[[#This Row],[gross]] * (inflation!B$226 / movie3[[#This Row],[CPI of Released Year]])</f>
        <v>0</v>
      </c>
      <c r="R6740" s="2">
        <f>movie3[[#This Row],[gross]]-movie3[[#This Row],[budget]]</f>
        <v>-3000000</v>
      </c>
    </row>
    <row r="6741" spans="1:18" hidden="1" x14ac:dyDescent="0.25">
      <c r="A6741" t="s">
        <v>11689</v>
      </c>
      <c r="B6741" t="s">
        <v>16</v>
      </c>
      <c r="C6741" t="s">
        <v>104</v>
      </c>
      <c r="D6741">
        <v>2000</v>
      </c>
      <c r="E6741" t="s">
        <v>11690</v>
      </c>
      <c r="F6741">
        <v>6.6</v>
      </c>
      <c r="G6741" s="1">
        <v>13000</v>
      </c>
      <c r="H6741" t="s">
        <v>7177</v>
      </c>
      <c r="I6741" t="s">
        <v>11691</v>
      </c>
      <c r="J6741" t="s">
        <v>4546</v>
      </c>
      <c r="K6741" t="s">
        <v>30</v>
      </c>
      <c r="L6741" s="1">
        <v>3600000</v>
      </c>
      <c r="M6741" s="1">
        <v>43805</v>
      </c>
      <c r="N6741" t="s">
        <v>11692</v>
      </c>
      <c r="O6741">
        <v>94</v>
      </c>
      <c r="P6741" s="6" t="str">
        <f>_xlfn.XLOOKUP(movie3[[#This Row],[year]],inflation!E$2:E$225,inflation!F$2:F$225,,0)</f>
        <v>517.5</v>
      </c>
      <c r="Q6741" s="2">
        <f>movie3[[#This Row],[gross]] * (inflation!B$226 / movie3[[#This Row],[CPI of Released Year]])</f>
        <v>77503.107246376821</v>
      </c>
      <c r="R6741" s="2">
        <f>movie3[[#This Row],[gross]]-movie3[[#This Row],[budget]]</f>
        <v>-3556195</v>
      </c>
    </row>
    <row r="6742" spans="1:18" hidden="1" x14ac:dyDescent="0.25">
      <c r="A6742" t="s">
        <v>16137</v>
      </c>
      <c r="B6742" t="s">
        <v>448</v>
      </c>
      <c r="C6742" t="s">
        <v>17</v>
      </c>
      <c r="D6742">
        <v>2009</v>
      </c>
      <c r="E6742" t="s">
        <v>16138</v>
      </c>
      <c r="F6742">
        <v>6.6</v>
      </c>
      <c r="G6742" s="1">
        <v>119000</v>
      </c>
      <c r="H6742" t="s">
        <v>6527</v>
      </c>
      <c r="I6742" t="s">
        <v>6527</v>
      </c>
      <c r="J6742" t="s">
        <v>4546</v>
      </c>
      <c r="K6742" t="s">
        <v>3813</v>
      </c>
      <c r="L6742" s="1">
        <v>11000000</v>
      </c>
      <c r="M6742" s="1">
        <v>7413863</v>
      </c>
      <c r="N6742" t="s">
        <v>10418</v>
      </c>
      <c r="O6742">
        <v>108</v>
      </c>
      <c r="P6742" s="6" t="str">
        <f>_xlfn.XLOOKUP(movie3[[#This Row],[year]],inflation!E$2:E$225,inflation!F$2:F$225,,0)</f>
        <v>644.7</v>
      </c>
      <c r="Q6742" s="2">
        <f>movie3[[#This Row],[gross]] * (inflation!B$226 / movie3[[#This Row],[CPI of Released Year]])</f>
        <v>10529134.423452768</v>
      </c>
      <c r="R6742" s="2">
        <f>movie3[[#This Row],[gross]]-movie3[[#This Row],[budget]]</f>
        <v>-3586137</v>
      </c>
    </row>
    <row r="6743" spans="1:18" hidden="1" x14ac:dyDescent="0.25">
      <c r="A6743" t="s">
        <v>8136</v>
      </c>
      <c r="B6743" t="s">
        <v>2000</v>
      </c>
      <c r="C6743" t="s">
        <v>41</v>
      </c>
      <c r="D6743">
        <v>1994</v>
      </c>
      <c r="E6743" t="s">
        <v>8137</v>
      </c>
      <c r="F6743">
        <v>6.6</v>
      </c>
      <c r="G6743" s="1">
        <v>12000</v>
      </c>
      <c r="H6743" t="s">
        <v>5066</v>
      </c>
      <c r="I6743" t="s">
        <v>8138</v>
      </c>
      <c r="J6743" t="s">
        <v>8139</v>
      </c>
      <c r="K6743" t="s">
        <v>30</v>
      </c>
      <c r="L6743" s="1">
        <v>8000000</v>
      </c>
      <c r="M6743" s="1">
        <v>4330020</v>
      </c>
      <c r="N6743" t="s">
        <v>180</v>
      </c>
      <c r="O6743">
        <v>79</v>
      </c>
      <c r="P6743" s="6" t="str">
        <f>_xlfn.XLOOKUP(movie3[[#This Row],[year]],inflation!E$2:E$225,inflation!F$2:F$225,,0)</f>
        <v>445.4</v>
      </c>
      <c r="Q6743" s="2">
        <f>movie3[[#This Row],[gross]] * (inflation!B$226 / movie3[[#This Row],[CPI of Released Year]])</f>
        <v>8901136.7579703648</v>
      </c>
      <c r="R6743" s="2">
        <f>movie3[[#This Row],[gross]]-movie3[[#This Row],[budget]]</f>
        <v>-3669980</v>
      </c>
    </row>
    <row r="6744" spans="1:18" hidden="1" x14ac:dyDescent="0.25">
      <c r="A6744" t="s">
        <v>4343</v>
      </c>
      <c r="B6744" t="s">
        <v>16</v>
      </c>
      <c r="C6744" t="s">
        <v>17</v>
      </c>
      <c r="D6744">
        <v>2012</v>
      </c>
      <c r="E6744" t="s">
        <v>17669</v>
      </c>
      <c r="F6744">
        <v>6.6</v>
      </c>
      <c r="G6744" s="1">
        <v>37000</v>
      </c>
      <c r="H6744" t="s">
        <v>5228</v>
      </c>
      <c r="I6744" t="s">
        <v>16466</v>
      </c>
      <c r="J6744" t="s">
        <v>9532</v>
      </c>
      <c r="K6744" t="s">
        <v>30</v>
      </c>
      <c r="L6744" s="1">
        <v>15000000</v>
      </c>
      <c r="M6744" s="1">
        <v>11039031</v>
      </c>
      <c r="N6744" t="s">
        <v>12699</v>
      </c>
      <c r="O6744">
        <v>106</v>
      </c>
      <c r="P6744" s="6" t="str">
        <f>_xlfn.XLOOKUP(movie3[[#This Row],[year]],inflation!E$2:E$225,inflation!F$2:F$225,,0)</f>
        <v>689.9</v>
      </c>
      <c r="Q6744" s="2">
        <f>movie3[[#This Row],[gross]] * (inflation!B$226 / movie3[[#This Row],[CPI of Released Year]])</f>
        <v>14650437.430932019</v>
      </c>
      <c r="R6744" s="2">
        <f>movie3[[#This Row],[gross]]-movie3[[#This Row],[budget]]</f>
        <v>-3960969</v>
      </c>
    </row>
    <row r="6745" spans="1:18" hidden="1" x14ac:dyDescent="0.25">
      <c r="A6745" t="s">
        <v>12705</v>
      </c>
      <c r="B6745" t="s">
        <v>16</v>
      </c>
      <c r="C6745" t="s">
        <v>63</v>
      </c>
      <c r="D6745">
        <v>2002</v>
      </c>
      <c r="E6745" t="s">
        <v>12475</v>
      </c>
      <c r="F6745">
        <v>6.6</v>
      </c>
      <c r="G6745" s="1">
        <v>13000</v>
      </c>
      <c r="H6745" t="s">
        <v>183</v>
      </c>
      <c r="I6745" t="s">
        <v>12706</v>
      </c>
      <c r="J6745" t="s">
        <v>9382</v>
      </c>
      <c r="K6745" t="s">
        <v>30</v>
      </c>
      <c r="L6745" s="1">
        <v>7000000</v>
      </c>
      <c r="M6745" s="1">
        <v>2704951</v>
      </c>
      <c r="N6745" t="s">
        <v>12707</v>
      </c>
      <c r="O6745">
        <v>105</v>
      </c>
      <c r="P6745" s="6" t="str">
        <f>_xlfn.XLOOKUP(movie3[[#This Row],[year]],inflation!E$2:E$225,inflation!F$2:F$225,,0)</f>
        <v>540.5</v>
      </c>
      <c r="Q6745" s="2">
        <f>movie3[[#This Row],[gross]] * (inflation!B$226 / movie3[[#This Row],[CPI of Released Year]])</f>
        <v>4582151.9622571692</v>
      </c>
      <c r="R6745" s="2">
        <f>movie3[[#This Row],[gross]]-movie3[[#This Row],[budget]]</f>
        <v>-4295049</v>
      </c>
    </row>
    <row r="6746" spans="1:18" hidden="1" x14ac:dyDescent="0.25">
      <c r="A6746" t="s">
        <v>10773</v>
      </c>
      <c r="B6746" t="s">
        <v>2000</v>
      </c>
      <c r="C6746" t="s">
        <v>41</v>
      </c>
      <c r="D6746">
        <v>1999</v>
      </c>
      <c r="E6746" t="s">
        <v>10774</v>
      </c>
      <c r="F6746">
        <v>6.6</v>
      </c>
      <c r="G6746" s="1">
        <v>34000</v>
      </c>
      <c r="H6746" t="s">
        <v>10775</v>
      </c>
      <c r="I6746" t="s">
        <v>10776</v>
      </c>
      <c r="J6746" t="s">
        <v>10170</v>
      </c>
      <c r="K6746" t="s">
        <v>5820</v>
      </c>
      <c r="L6746" s="1">
        <v>15000000</v>
      </c>
      <c r="M6746" s="1">
        <v>10571408</v>
      </c>
      <c r="N6746" t="s">
        <v>2027</v>
      </c>
      <c r="O6746">
        <v>97</v>
      </c>
      <c r="P6746" s="6" t="str">
        <f>_xlfn.XLOOKUP(movie3[[#This Row],[year]],inflation!E$2:E$225,inflation!F$2:F$225,,0)</f>
        <v>500.6</v>
      </c>
      <c r="Q6746" s="2">
        <f>movie3[[#This Row],[gross]] * (inflation!B$226 / movie3[[#This Row],[CPI of Released Year]])</f>
        <v>19335160.137435079</v>
      </c>
      <c r="R6746" s="2">
        <f>movie3[[#This Row],[gross]]-movie3[[#This Row],[budget]]</f>
        <v>-4428592</v>
      </c>
    </row>
    <row r="6747" spans="1:18" hidden="1" x14ac:dyDescent="0.25">
      <c r="A6747" t="s">
        <v>5980</v>
      </c>
      <c r="B6747" t="s">
        <v>2000</v>
      </c>
      <c r="C6747" t="s">
        <v>41</v>
      </c>
      <c r="D6747">
        <v>1990</v>
      </c>
      <c r="E6747" t="s">
        <v>5981</v>
      </c>
      <c r="F6747">
        <v>6.6</v>
      </c>
      <c r="G6747" s="1">
        <v>14000</v>
      </c>
      <c r="H6747" t="s">
        <v>289</v>
      </c>
      <c r="I6747" t="s">
        <v>289</v>
      </c>
      <c r="J6747" t="s">
        <v>2876</v>
      </c>
      <c r="K6747" t="s">
        <v>30</v>
      </c>
      <c r="L6747" s="1">
        <v>12000000</v>
      </c>
      <c r="M6747" s="1">
        <v>7331647</v>
      </c>
      <c r="N6747" t="s">
        <v>290</v>
      </c>
      <c r="O6747">
        <v>106</v>
      </c>
      <c r="P6747" s="6" t="str">
        <f>_xlfn.XLOOKUP(movie3[[#This Row],[year]],inflation!E$2:E$225,inflation!F$2:F$225,,0)</f>
        <v>392.6</v>
      </c>
      <c r="Q6747" s="2">
        <f>movie3[[#This Row],[gross]] * (inflation!B$226 / movie3[[#This Row],[CPI of Released Year]])</f>
        <v>17098461.521141108</v>
      </c>
      <c r="R6747" s="2">
        <f>movie3[[#This Row],[gross]]-movie3[[#This Row],[budget]]</f>
        <v>-4668353</v>
      </c>
    </row>
    <row r="6748" spans="1:18" hidden="1" x14ac:dyDescent="0.25">
      <c r="A6748" t="s">
        <v>19280</v>
      </c>
      <c r="B6748" t="s">
        <v>16</v>
      </c>
      <c r="C6748" t="s">
        <v>17</v>
      </c>
      <c r="D6748">
        <v>2015</v>
      </c>
      <c r="E6748" t="s">
        <v>19281</v>
      </c>
      <c r="F6748">
        <v>6.5</v>
      </c>
      <c r="G6748" s="1">
        <v>136000</v>
      </c>
      <c r="H6748" t="s">
        <v>7560</v>
      </c>
      <c r="I6748" t="s">
        <v>7560</v>
      </c>
      <c r="J6748" t="s">
        <v>16655</v>
      </c>
      <c r="K6748" t="s">
        <v>195</v>
      </c>
      <c r="L6748" s="1">
        <v>55000000</v>
      </c>
      <c r="M6748" s="1">
        <v>74679822</v>
      </c>
      <c r="N6748" t="s">
        <v>19282</v>
      </c>
      <c r="O6748">
        <v>119</v>
      </c>
      <c r="P6748" s="6" t="str">
        <f>_xlfn.XLOOKUP(movie3[[#This Row],[year]],inflation!E$2:E$225,inflation!F$2:F$225,,0)</f>
        <v>712.3</v>
      </c>
      <c r="Q6748" s="2">
        <f>movie3[[#This Row],[gross]] * (inflation!B$226 / movie3[[#This Row],[CPI of Released Year]])</f>
        <v>95994447.596799105</v>
      </c>
      <c r="R6748" s="2">
        <f>movie3[[#This Row],[gross]]-movie3[[#This Row],[budget]]</f>
        <v>19679822</v>
      </c>
    </row>
    <row r="6749" spans="1:18" hidden="1" x14ac:dyDescent="0.25">
      <c r="A6749" t="s">
        <v>19459</v>
      </c>
      <c r="B6749" t="s">
        <v>2000</v>
      </c>
      <c r="C6749" t="s">
        <v>34</v>
      </c>
      <c r="D6749">
        <v>2015</v>
      </c>
      <c r="E6749" t="s">
        <v>19380</v>
      </c>
      <c r="F6749">
        <v>6.5</v>
      </c>
      <c r="G6749" s="1">
        <v>93000</v>
      </c>
      <c r="H6749" t="s">
        <v>11305</v>
      </c>
      <c r="I6749" t="s">
        <v>16457</v>
      </c>
      <c r="J6749" t="s">
        <v>12495</v>
      </c>
      <c r="K6749" t="s">
        <v>30</v>
      </c>
      <c r="L6749" s="1">
        <v>26000000</v>
      </c>
      <c r="M6749" s="1">
        <v>31807156</v>
      </c>
      <c r="N6749" t="s">
        <v>12699</v>
      </c>
      <c r="O6749">
        <v>117</v>
      </c>
      <c r="P6749" s="6" t="str">
        <f>_xlfn.XLOOKUP(movie3[[#This Row],[year]],inflation!E$2:E$225,inflation!F$2:F$225,,0)</f>
        <v>712.3</v>
      </c>
      <c r="Q6749" s="2">
        <f>movie3[[#This Row],[gross]] * (inflation!B$226 / movie3[[#This Row],[CPI of Released Year]])</f>
        <v>40885346.109223641</v>
      </c>
      <c r="R6749" s="2">
        <f>movie3[[#This Row],[gross]]-movie3[[#This Row],[budget]]</f>
        <v>5807156</v>
      </c>
    </row>
    <row r="6750" spans="1:18" hidden="1" x14ac:dyDescent="0.25">
      <c r="A6750" t="s">
        <v>19478</v>
      </c>
      <c r="B6750" t="s">
        <v>2000</v>
      </c>
      <c r="C6750" t="s">
        <v>41</v>
      </c>
      <c r="D6750">
        <v>2015</v>
      </c>
      <c r="E6750" t="s">
        <v>19059</v>
      </c>
      <c r="F6750">
        <v>6.5</v>
      </c>
      <c r="G6750" s="1">
        <v>87000</v>
      </c>
      <c r="H6750" t="s">
        <v>19479</v>
      </c>
      <c r="I6750" t="s">
        <v>19480</v>
      </c>
      <c r="J6750" t="s">
        <v>19481</v>
      </c>
      <c r="K6750" t="s">
        <v>30</v>
      </c>
      <c r="L6750" s="1">
        <v>8500000</v>
      </c>
      <c r="M6750" s="1">
        <v>43709744</v>
      </c>
      <c r="N6750" t="s">
        <v>16795</v>
      </c>
      <c r="O6750">
        <v>101</v>
      </c>
      <c r="P6750" s="6" t="str">
        <f>_xlfn.XLOOKUP(movie3[[#This Row],[year]],inflation!E$2:E$225,inflation!F$2:F$225,,0)</f>
        <v>712.3</v>
      </c>
      <c r="Q6750" s="2">
        <f>movie3[[#This Row],[gross]] * (inflation!B$226 / movie3[[#This Row],[CPI of Released Year]])</f>
        <v>56185092.806963362</v>
      </c>
      <c r="R6750" s="2">
        <f>movie3[[#This Row],[gross]]-movie3[[#This Row],[budget]]</f>
        <v>35209744</v>
      </c>
    </row>
    <row r="6751" spans="1:18" hidden="1" x14ac:dyDescent="0.25">
      <c r="A6751" t="s">
        <v>19526</v>
      </c>
      <c r="B6751" t="s">
        <v>16</v>
      </c>
      <c r="C6751" t="s">
        <v>104</v>
      </c>
      <c r="D6751">
        <v>2015</v>
      </c>
      <c r="E6751" t="s">
        <v>19527</v>
      </c>
      <c r="F6751">
        <v>6.5</v>
      </c>
      <c r="G6751" s="1">
        <v>68000</v>
      </c>
      <c r="H6751" t="s">
        <v>17048</v>
      </c>
      <c r="I6751" t="s">
        <v>5247</v>
      </c>
      <c r="J6751" t="s">
        <v>15693</v>
      </c>
      <c r="K6751" t="s">
        <v>9405</v>
      </c>
      <c r="L6751" s="1">
        <v>50000000</v>
      </c>
      <c r="M6751" s="1">
        <v>12951093</v>
      </c>
      <c r="N6751" t="s">
        <v>10085</v>
      </c>
      <c r="O6751">
        <v>137</v>
      </c>
      <c r="P6751" s="6" t="str">
        <f>_xlfn.XLOOKUP(movie3[[#This Row],[year]],inflation!E$2:E$225,inflation!F$2:F$225,,0)</f>
        <v>712.3</v>
      </c>
      <c r="Q6751" s="2">
        <f>movie3[[#This Row],[gross]] * (inflation!B$226 / movie3[[#This Row],[CPI of Released Year]])</f>
        <v>16647509.126491647</v>
      </c>
      <c r="R6751" s="2">
        <f>movie3[[#This Row],[gross]]-movie3[[#This Row],[budget]]</f>
        <v>-37048907</v>
      </c>
    </row>
    <row r="6752" spans="1:18" hidden="1" x14ac:dyDescent="0.25">
      <c r="A6752" t="s">
        <v>19542</v>
      </c>
      <c r="B6752" t="s">
        <v>16</v>
      </c>
      <c r="C6752" t="s">
        <v>41</v>
      </c>
      <c r="D6752">
        <v>2015</v>
      </c>
      <c r="E6752" t="s">
        <v>19543</v>
      </c>
      <c r="F6752">
        <v>6.5</v>
      </c>
      <c r="G6752" s="1">
        <v>42000</v>
      </c>
      <c r="H6752" t="s">
        <v>18050</v>
      </c>
      <c r="I6752" t="s">
        <v>18050</v>
      </c>
      <c r="J6752" t="s">
        <v>17577</v>
      </c>
      <c r="K6752" t="s">
        <v>30</v>
      </c>
      <c r="M6752" s="1">
        <v>3224947</v>
      </c>
      <c r="N6752" t="s">
        <v>19544</v>
      </c>
      <c r="O6752">
        <v>101</v>
      </c>
      <c r="P6752" s="6" t="str">
        <f>_xlfn.XLOOKUP(movie3[[#This Row],[year]],inflation!E$2:E$225,inflation!F$2:F$225,,0)</f>
        <v>712.3</v>
      </c>
      <c r="Q6752" s="2">
        <f>movie3[[#This Row],[gross]] * (inflation!B$226 / movie3[[#This Row],[CPI of Released Year]])</f>
        <v>4145390.2473676824</v>
      </c>
      <c r="R6752" s="2">
        <f>movie3[[#This Row],[gross]]-movie3[[#This Row],[budget]]</f>
        <v>3224947</v>
      </c>
    </row>
    <row r="6753" spans="1:18" hidden="1" x14ac:dyDescent="0.25">
      <c r="A6753" t="s">
        <v>19729</v>
      </c>
      <c r="B6753" t="s">
        <v>16</v>
      </c>
      <c r="C6753" t="s">
        <v>34</v>
      </c>
      <c r="D6753">
        <v>2015</v>
      </c>
      <c r="E6753" t="s">
        <v>19730</v>
      </c>
      <c r="F6753">
        <v>6.5</v>
      </c>
      <c r="G6753" s="1">
        <v>7300</v>
      </c>
      <c r="H6753" t="s">
        <v>7793</v>
      </c>
      <c r="I6753" t="s">
        <v>7793</v>
      </c>
      <c r="J6753" t="s">
        <v>19731</v>
      </c>
      <c r="K6753" t="s">
        <v>195</v>
      </c>
      <c r="M6753" s="1">
        <v>87768</v>
      </c>
      <c r="N6753" t="s">
        <v>10364</v>
      </c>
      <c r="O6753">
        <v>120</v>
      </c>
      <c r="P6753" s="6" t="str">
        <f>_xlfn.XLOOKUP(movie3[[#This Row],[year]],inflation!E$2:E$225,inflation!F$2:F$225,,0)</f>
        <v>712.3</v>
      </c>
      <c r="Q6753" s="2">
        <f>movie3[[#This Row],[gross]] * (inflation!B$226 / movie3[[#This Row],[CPI of Released Year]])</f>
        <v>112818.16762600029</v>
      </c>
      <c r="R6753" s="2">
        <f>movie3[[#This Row],[gross]]-movie3[[#This Row],[budget]]</f>
        <v>87768</v>
      </c>
    </row>
    <row r="6754" spans="1:18" hidden="1" x14ac:dyDescent="0.25">
      <c r="A6754" t="s">
        <v>19791</v>
      </c>
      <c r="B6754" t="s">
        <v>33</v>
      </c>
      <c r="C6754" t="s">
        <v>17</v>
      </c>
      <c r="D6754">
        <v>2015</v>
      </c>
      <c r="E6754" t="s">
        <v>19547</v>
      </c>
      <c r="F6754">
        <v>6.5</v>
      </c>
      <c r="G6754" s="1">
        <v>14000</v>
      </c>
      <c r="H6754" t="s">
        <v>15968</v>
      </c>
      <c r="I6754" t="s">
        <v>15968</v>
      </c>
      <c r="J6754" t="s">
        <v>19792</v>
      </c>
      <c r="K6754" t="s">
        <v>30</v>
      </c>
      <c r="L6754" s="1">
        <v>3000000</v>
      </c>
      <c r="M6754" s="1">
        <v>73256266</v>
      </c>
      <c r="N6754" t="s">
        <v>19793</v>
      </c>
      <c r="O6754">
        <v>120</v>
      </c>
      <c r="P6754" s="6" t="str">
        <f>_xlfn.XLOOKUP(movie3[[#This Row],[year]],inflation!E$2:E$225,inflation!F$2:F$225,,0)</f>
        <v>712.3</v>
      </c>
      <c r="Q6754" s="2">
        <f>movie3[[#This Row],[gross]] * (inflation!B$226 / movie3[[#This Row],[CPI of Released Year]])</f>
        <v>94164589.568440273</v>
      </c>
      <c r="R6754" s="2">
        <f>movie3[[#This Row],[gross]]-movie3[[#This Row],[budget]]</f>
        <v>70256266</v>
      </c>
    </row>
    <row r="6755" spans="1:18" hidden="1" x14ac:dyDescent="0.25">
      <c r="A6755" t="s">
        <v>19379</v>
      </c>
      <c r="B6755" t="s">
        <v>33</v>
      </c>
      <c r="C6755" t="s">
        <v>390</v>
      </c>
      <c r="D6755">
        <v>2015</v>
      </c>
      <c r="E6755" t="s">
        <v>19380</v>
      </c>
      <c r="F6755">
        <v>6.4</v>
      </c>
      <c r="G6755" s="1">
        <v>218000</v>
      </c>
      <c r="H6755" t="s">
        <v>19381</v>
      </c>
      <c r="I6755" t="s">
        <v>19382</v>
      </c>
      <c r="J6755" t="s">
        <v>8593</v>
      </c>
      <c r="K6755" t="s">
        <v>30</v>
      </c>
      <c r="L6755" s="1">
        <v>74000000</v>
      </c>
      <c r="M6755" s="1">
        <v>1159444662</v>
      </c>
      <c r="N6755" t="s">
        <v>19383</v>
      </c>
      <c r="O6755">
        <v>91</v>
      </c>
      <c r="P6755" s="6" t="str">
        <f>_xlfn.XLOOKUP(movie3[[#This Row],[year]],inflation!E$2:E$225,inflation!F$2:F$225,,0)</f>
        <v>712.3</v>
      </c>
      <c r="Q6755" s="2">
        <f>movie3[[#This Row],[gross]] * (inflation!B$226 / movie3[[#This Row],[CPI of Released Year]])</f>
        <v>1490365762.3574338</v>
      </c>
      <c r="R6755" s="2">
        <f>movie3[[#This Row],[gross]]-movie3[[#This Row],[budget]]</f>
        <v>1085444662</v>
      </c>
    </row>
    <row r="6756" spans="1:18" hidden="1" x14ac:dyDescent="0.25">
      <c r="A6756" t="s">
        <v>19384</v>
      </c>
      <c r="B6756" t="s">
        <v>2000</v>
      </c>
      <c r="C6756" t="s">
        <v>41</v>
      </c>
      <c r="D6756">
        <v>2015</v>
      </c>
      <c r="E6756" t="s">
        <v>19277</v>
      </c>
      <c r="F6756">
        <v>6.4</v>
      </c>
      <c r="G6756" s="1">
        <v>146000</v>
      </c>
      <c r="H6756" t="s">
        <v>19098</v>
      </c>
      <c r="I6756" t="s">
        <v>17654</v>
      </c>
      <c r="J6756" t="s">
        <v>17655</v>
      </c>
      <c r="K6756" t="s">
        <v>30</v>
      </c>
      <c r="L6756" s="1">
        <v>29000000</v>
      </c>
      <c r="M6756" s="1">
        <v>287144079</v>
      </c>
      <c r="N6756" t="s">
        <v>17656</v>
      </c>
      <c r="O6756">
        <v>115</v>
      </c>
      <c r="P6756" s="6" t="str">
        <f>_xlfn.XLOOKUP(movie3[[#This Row],[year]],inflation!E$2:E$225,inflation!F$2:F$225,,0)</f>
        <v>712.3</v>
      </c>
      <c r="Q6756" s="2">
        <f>movie3[[#This Row],[gross]] * (inflation!B$226 / movie3[[#This Row],[CPI of Released Year]])</f>
        <v>369098861.05910432</v>
      </c>
      <c r="R6756" s="2">
        <f>movie3[[#This Row],[gross]]-movie3[[#This Row],[budget]]</f>
        <v>258144079</v>
      </c>
    </row>
    <row r="6757" spans="1:18" hidden="1" x14ac:dyDescent="0.25">
      <c r="A6757" t="s">
        <v>19389</v>
      </c>
      <c r="B6757" t="s">
        <v>33</v>
      </c>
      <c r="C6757" t="s">
        <v>34</v>
      </c>
      <c r="D6757">
        <v>2015</v>
      </c>
      <c r="E6757" t="s">
        <v>19390</v>
      </c>
      <c r="F6757">
        <v>6.4</v>
      </c>
      <c r="G6757" s="1">
        <v>175000</v>
      </c>
      <c r="H6757" t="s">
        <v>10738</v>
      </c>
      <c r="I6757" t="s">
        <v>19391</v>
      </c>
      <c r="J6757" t="s">
        <v>9716</v>
      </c>
      <c r="K6757" t="s">
        <v>30</v>
      </c>
      <c r="L6757" s="1">
        <v>190000000</v>
      </c>
      <c r="M6757" s="1">
        <v>209035668</v>
      </c>
      <c r="N6757" t="s">
        <v>1725</v>
      </c>
      <c r="O6757">
        <v>130</v>
      </c>
      <c r="P6757" s="6" t="str">
        <f>_xlfn.XLOOKUP(movie3[[#This Row],[year]],inflation!E$2:E$225,inflation!F$2:F$225,,0)</f>
        <v>712.3</v>
      </c>
      <c r="Q6757" s="2">
        <f>movie3[[#This Row],[gross]] * (inflation!B$226 / movie3[[#This Row],[CPI of Released Year]])</f>
        <v>268697259.04927701</v>
      </c>
      <c r="R6757" s="2">
        <f>movie3[[#This Row],[gross]]-movie3[[#This Row],[budget]]</f>
        <v>19035668</v>
      </c>
    </row>
    <row r="6758" spans="1:18" hidden="1" x14ac:dyDescent="0.25">
      <c r="A6758" t="s">
        <v>19416</v>
      </c>
      <c r="B6758" t="s">
        <v>22088</v>
      </c>
      <c r="C6758" t="s">
        <v>17</v>
      </c>
      <c r="D6758">
        <v>2015</v>
      </c>
      <c r="E6758" t="s">
        <v>19417</v>
      </c>
      <c r="F6758">
        <v>6.4</v>
      </c>
      <c r="G6758" s="1">
        <v>620</v>
      </c>
      <c r="H6758" t="s">
        <v>19418</v>
      </c>
      <c r="I6758" t="s">
        <v>19418</v>
      </c>
      <c r="J6758" t="s">
        <v>4720</v>
      </c>
      <c r="K6758" t="s">
        <v>5994</v>
      </c>
      <c r="M6758" s="1">
        <v>34930177</v>
      </c>
      <c r="N6758" t="s">
        <v>19419</v>
      </c>
      <c r="O6758">
        <v>108</v>
      </c>
      <c r="P6758" s="6" t="str">
        <f>_xlfn.XLOOKUP(movie3[[#This Row],[year]],inflation!E$2:E$225,inflation!F$2:F$225,,0)</f>
        <v>712.3</v>
      </c>
      <c r="Q6758" s="2">
        <f>movie3[[#This Row],[gross]] * (inflation!B$226 / movie3[[#This Row],[CPI of Released Year]])</f>
        <v>44899719.305348873</v>
      </c>
      <c r="R6758" s="2">
        <f>movie3[[#This Row],[gross]]-movie3[[#This Row],[budget]]</f>
        <v>34930177</v>
      </c>
    </row>
    <row r="6759" spans="1:18" hidden="1" x14ac:dyDescent="0.25">
      <c r="A6759" t="s">
        <v>19473</v>
      </c>
      <c r="B6759" t="s">
        <v>16</v>
      </c>
      <c r="C6759" t="s">
        <v>34</v>
      </c>
      <c r="D6759">
        <v>2015</v>
      </c>
      <c r="E6759" t="s">
        <v>19432</v>
      </c>
      <c r="F6759">
        <v>6.4</v>
      </c>
      <c r="G6759" s="1">
        <v>52000</v>
      </c>
      <c r="H6759" t="s">
        <v>19474</v>
      </c>
      <c r="I6759" t="s">
        <v>17806</v>
      </c>
      <c r="J6759" t="s">
        <v>17655</v>
      </c>
      <c r="K6759" t="s">
        <v>30</v>
      </c>
      <c r="L6759" s="1">
        <v>8000000</v>
      </c>
      <c r="M6759" s="1">
        <v>607595</v>
      </c>
      <c r="N6759" t="s">
        <v>19475</v>
      </c>
      <c r="O6759">
        <v>95</v>
      </c>
      <c r="P6759" s="6" t="str">
        <f>_xlfn.XLOOKUP(movie3[[#This Row],[year]],inflation!E$2:E$225,inflation!F$2:F$225,,0)</f>
        <v>712.3</v>
      </c>
      <c r="Q6759" s="2">
        <f>movie3[[#This Row],[gross]] * (inflation!B$226 / movie3[[#This Row],[CPI of Released Year]])</f>
        <v>781010.78478169313</v>
      </c>
      <c r="R6759" s="2">
        <f>movie3[[#This Row],[gross]]-movie3[[#This Row],[budget]]</f>
        <v>-7392405</v>
      </c>
    </row>
    <row r="6760" spans="1:18" hidden="1" x14ac:dyDescent="0.25">
      <c r="A6760" t="s">
        <v>19510</v>
      </c>
      <c r="B6760" t="s">
        <v>16</v>
      </c>
      <c r="C6760" t="s">
        <v>17</v>
      </c>
      <c r="D6760">
        <v>2015</v>
      </c>
      <c r="E6760" t="s">
        <v>19423</v>
      </c>
      <c r="F6760">
        <v>6.4</v>
      </c>
      <c r="G6760" s="1">
        <v>28000</v>
      </c>
      <c r="H6760" t="s">
        <v>16442</v>
      </c>
      <c r="I6760" t="s">
        <v>15377</v>
      </c>
      <c r="J6760" t="s">
        <v>6134</v>
      </c>
      <c r="K6760" t="s">
        <v>306</v>
      </c>
      <c r="M6760" s="1">
        <v>7545758</v>
      </c>
      <c r="N6760" t="s">
        <v>19511</v>
      </c>
      <c r="O6760">
        <v>125</v>
      </c>
      <c r="P6760" s="6" t="str">
        <f>_xlfn.XLOOKUP(movie3[[#This Row],[year]],inflation!E$2:E$225,inflation!F$2:F$225,,0)</f>
        <v>712.3</v>
      </c>
      <c r="Q6760" s="2">
        <f>movie3[[#This Row],[gross]] * (inflation!B$226 / movie3[[#This Row],[CPI of Released Year]])</f>
        <v>9699418.8190369233</v>
      </c>
      <c r="R6760" s="2">
        <f>movie3[[#This Row],[gross]]-movie3[[#This Row],[budget]]</f>
        <v>7545758</v>
      </c>
    </row>
    <row r="6761" spans="1:18" hidden="1" x14ac:dyDescent="0.25">
      <c r="A6761" t="s">
        <v>19560</v>
      </c>
      <c r="B6761" t="s">
        <v>16</v>
      </c>
      <c r="C6761" t="s">
        <v>25</v>
      </c>
      <c r="D6761">
        <v>2015</v>
      </c>
      <c r="E6761" t="s">
        <v>19561</v>
      </c>
      <c r="F6761">
        <v>6.4</v>
      </c>
      <c r="G6761" s="1">
        <v>26000</v>
      </c>
      <c r="H6761" t="s">
        <v>4877</v>
      </c>
      <c r="I6761" t="s">
        <v>14546</v>
      </c>
      <c r="J6761" t="s">
        <v>100</v>
      </c>
      <c r="K6761" t="s">
        <v>30</v>
      </c>
      <c r="L6761" s="1">
        <v>8000000</v>
      </c>
      <c r="M6761" s="1">
        <v>37461274</v>
      </c>
      <c r="N6761" t="s">
        <v>19562</v>
      </c>
      <c r="O6761">
        <v>104</v>
      </c>
      <c r="P6761" s="6" t="str">
        <f>_xlfn.XLOOKUP(movie3[[#This Row],[year]],inflation!E$2:E$225,inflation!F$2:F$225,,0)</f>
        <v>712.3</v>
      </c>
      <c r="Q6761" s="2">
        <f>movie3[[#This Row],[gross]] * (inflation!B$226 / movie3[[#This Row],[CPI of Released Year]])</f>
        <v>48153225.430857785</v>
      </c>
      <c r="R6761" s="2">
        <f>movie3[[#This Row],[gross]]-movie3[[#This Row],[budget]]</f>
        <v>29461274</v>
      </c>
    </row>
    <row r="6762" spans="1:18" hidden="1" x14ac:dyDescent="0.25">
      <c r="A6762" t="s">
        <v>19577</v>
      </c>
      <c r="B6762" t="s">
        <v>16</v>
      </c>
      <c r="C6762" t="s">
        <v>41</v>
      </c>
      <c r="D6762">
        <v>2015</v>
      </c>
      <c r="E6762" t="s">
        <v>19578</v>
      </c>
      <c r="F6762">
        <v>6.4</v>
      </c>
      <c r="G6762" s="1">
        <v>22000</v>
      </c>
      <c r="H6762" t="s">
        <v>16799</v>
      </c>
      <c r="I6762" t="s">
        <v>16799</v>
      </c>
      <c r="J6762" t="s">
        <v>19579</v>
      </c>
      <c r="K6762" t="s">
        <v>30</v>
      </c>
      <c r="L6762" s="1">
        <v>6000000</v>
      </c>
      <c r="M6762" s="1">
        <v>422746</v>
      </c>
      <c r="N6762" t="s">
        <v>18299</v>
      </c>
      <c r="O6762">
        <v>108</v>
      </c>
      <c r="P6762" s="6" t="str">
        <f>_xlfn.XLOOKUP(movie3[[#This Row],[year]],inflation!E$2:E$225,inflation!F$2:F$225,,0)</f>
        <v>712.3</v>
      </c>
      <c r="Q6762" s="2">
        <f>movie3[[#This Row],[gross]] * (inflation!B$226 / movie3[[#This Row],[CPI of Released Year]])</f>
        <v>543403.39407553</v>
      </c>
      <c r="R6762" s="2">
        <f>movie3[[#This Row],[gross]]-movie3[[#This Row],[budget]]</f>
        <v>-5577254</v>
      </c>
    </row>
    <row r="6763" spans="1:18" hidden="1" x14ac:dyDescent="0.25">
      <c r="A6763" t="s">
        <v>19627</v>
      </c>
      <c r="B6763" t="s">
        <v>2000</v>
      </c>
      <c r="C6763" t="s">
        <v>17</v>
      </c>
      <c r="D6763">
        <v>2015</v>
      </c>
      <c r="E6763" t="s">
        <v>19020</v>
      </c>
      <c r="F6763">
        <v>6.4</v>
      </c>
      <c r="G6763" s="1">
        <v>77000</v>
      </c>
      <c r="H6763" t="s">
        <v>19628</v>
      </c>
      <c r="I6763" t="s">
        <v>19629</v>
      </c>
      <c r="J6763" t="s">
        <v>19630</v>
      </c>
      <c r="K6763" t="s">
        <v>30</v>
      </c>
      <c r="L6763" s="1">
        <v>12000000</v>
      </c>
      <c r="M6763" s="1">
        <v>33213241</v>
      </c>
      <c r="N6763" t="s">
        <v>18184</v>
      </c>
      <c r="O6763">
        <v>106</v>
      </c>
      <c r="P6763" s="6" t="str">
        <f>_xlfn.XLOOKUP(movie3[[#This Row],[year]],inflation!E$2:E$225,inflation!F$2:F$225,,0)</f>
        <v>712.3</v>
      </c>
      <c r="Q6763" s="2">
        <f>movie3[[#This Row],[gross]] * (inflation!B$226 / movie3[[#This Row],[CPI of Released Year]])</f>
        <v>42692746.679208204</v>
      </c>
      <c r="R6763" s="2">
        <f>movie3[[#This Row],[gross]]-movie3[[#This Row],[budget]]</f>
        <v>21213241</v>
      </c>
    </row>
    <row r="6764" spans="1:18" hidden="1" x14ac:dyDescent="0.25">
      <c r="A6764" t="s">
        <v>19673</v>
      </c>
      <c r="B6764" t="s">
        <v>16</v>
      </c>
      <c r="C6764" t="s">
        <v>41</v>
      </c>
      <c r="D6764">
        <v>2015</v>
      </c>
      <c r="E6764" t="s">
        <v>19181</v>
      </c>
      <c r="F6764">
        <v>6.4</v>
      </c>
      <c r="G6764" s="1">
        <v>68000</v>
      </c>
      <c r="H6764" t="s">
        <v>16041</v>
      </c>
      <c r="I6764" t="s">
        <v>16041</v>
      </c>
      <c r="J6764" t="s">
        <v>12131</v>
      </c>
      <c r="K6764" t="s">
        <v>30</v>
      </c>
      <c r="L6764" s="1">
        <v>25000000</v>
      </c>
      <c r="M6764" s="1">
        <v>52395996</v>
      </c>
      <c r="N6764" t="s">
        <v>31</v>
      </c>
      <c r="O6764">
        <v>101</v>
      </c>
      <c r="P6764" s="6" t="str">
        <f>_xlfn.XLOOKUP(movie3[[#This Row],[year]],inflation!E$2:E$225,inflation!F$2:F$225,,0)</f>
        <v>712.3</v>
      </c>
      <c r="Q6764" s="2">
        <f>movie3[[#This Row],[gross]] * (inflation!B$226 / movie3[[#This Row],[CPI of Released Year]])</f>
        <v>67350517.952548087</v>
      </c>
      <c r="R6764" s="2">
        <f>movie3[[#This Row],[gross]]-movie3[[#This Row],[budget]]</f>
        <v>27395996</v>
      </c>
    </row>
    <row r="6765" spans="1:18" hidden="1" x14ac:dyDescent="0.25">
      <c r="A6765" t="s">
        <v>19676</v>
      </c>
      <c r="B6765" t="s">
        <v>16</v>
      </c>
      <c r="C6765" t="s">
        <v>17</v>
      </c>
      <c r="D6765">
        <v>2015</v>
      </c>
      <c r="E6765" t="s">
        <v>19677</v>
      </c>
      <c r="F6765">
        <v>6.4</v>
      </c>
      <c r="G6765" s="1">
        <v>27000</v>
      </c>
      <c r="H6765" t="s">
        <v>15900</v>
      </c>
      <c r="I6765" t="s">
        <v>19678</v>
      </c>
      <c r="J6765" t="s">
        <v>12505</v>
      </c>
      <c r="K6765" t="s">
        <v>306</v>
      </c>
      <c r="M6765" s="1">
        <v>5497104</v>
      </c>
      <c r="N6765" t="s">
        <v>19679</v>
      </c>
      <c r="O6765">
        <v>134</v>
      </c>
      <c r="P6765" s="6" t="str">
        <f>_xlfn.XLOOKUP(movie3[[#This Row],[year]],inflation!E$2:E$225,inflation!F$2:F$225,,0)</f>
        <v>712.3</v>
      </c>
      <c r="Q6765" s="2">
        <f>movie3[[#This Row],[gross]] * (inflation!B$226 / movie3[[#This Row],[CPI of Released Year]])</f>
        <v>7066051.4142917311</v>
      </c>
      <c r="R6765" s="2">
        <f>movie3[[#This Row],[gross]]-movie3[[#This Row],[budget]]</f>
        <v>5497104</v>
      </c>
    </row>
    <row r="6766" spans="1:18" hidden="1" x14ac:dyDescent="0.25">
      <c r="A6766" t="s">
        <v>19318</v>
      </c>
      <c r="B6766" t="s">
        <v>2000</v>
      </c>
      <c r="C6766" t="s">
        <v>34</v>
      </c>
      <c r="D6766">
        <v>2015</v>
      </c>
      <c r="E6766" t="s">
        <v>19319</v>
      </c>
      <c r="F6766">
        <v>6.3</v>
      </c>
      <c r="G6766" s="1">
        <v>264000</v>
      </c>
      <c r="H6766" t="s">
        <v>18215</v>
      </c>
      <c r="I6766" t="s">
        <v>15327</v>
      </c>
      <c r="J6766" t="s">
        <v>999</v>
      </c>
      <c r="K6766" t="s">
        <v>30</v>
      </c>
      <c r="L6766" s="1">
        <v>155000000</v>
      </c>
      <c r="M6766" s="1">
        <v>440603537</v>
      </c>
      <c r="N6766" t="s">
        <v>44</v>
      </c>
      <c r="O6766">
        <v>126</v>
      </c>
      <c r="P6766" s="6" t="str">
        <f>_xlfn.XLOOKUP(movie3[[#This Row],[year]],inflation!E$2:E$225,inflation!F$2:F$225,,0)</f>
        <v>712.3</v>
      </c>
      <c r="Q6766" s="2">
        <f>movie3[[#This Row],[gross]] * (inflation!B$226 / movie3[[#This Row],[CPI of Released Year]])</f>
        <v>566357712.30829716</v>
      </c>
      <c r="R6766" s="2">
        <f>movie3[[#This Row],[gross]]-movie3[[#This Row],[budget]]</f>
        <v>285603537</v>
      </c>
    </row>
    <row r="6767" spans="1:18" hidden="1" x14ac:dyDescent="0.25">
      <c r="A6767" t="s">
        <v>19413</v>
      </c>
      <c r="B6767" t="s">
        <v>2000</v>
      </c>
      <c r="C6767" t="s">
        <v>34</v>
      </c>
      <c r="D6767">
        <v>2015</v>
      </c>
      <c r="E6767" t="s">
        <v>18948</v>
      </c>
      <c r="F6767">
        <v>6.3</v>
      </c>
      <c r="G6767" s="1">
        <v>230000</v>
      </c>
      <c r="H6767" t="s">
        <v>18758</v>
      </c>
      <c r="I6767" t="s">
        <v>19414</v>
      </c>
      <c r="J6767" t="s">
        <v>17890</v>
      </c>
      <c r="K6767" t="s">
        <v>30</v>
      </c>
      <c r="L6767" s="1">
        <v>61000000</v>
      </c>
      <c r="M6767" s="1">
        <v>312296056</v>
      </c>
      <c r="N6767" t="s">
        <v>19415</v>
      </c>
      <c r="O6767">
        <v>131</v>
      </c>
      <c r="P6767" s="6" t="str">
        <f>_xlfn.XLOOKUP(movie3[[#This Row],[year]],inflation!E$2:E$225,inflation!F$2:F$225,,0)</f>
        <v>712.3</v>
      </c>
      <c r="Q6767" s="2">
        <f>movie3[[#This Row],[gross]] * (inflation!B$226 / movie3[[#This Row],[CPI of Released Year]])</f>
        <v>401429550.57363474</v>
      </c>
      <c r="R6767" s="2">
        <f>movie3[[#This Row],[gross]]-movie3[[#This Row],[budget]]</f>
        <v>251296056</v>
      </c>
    </row>
    <row r="6768" spans="1:18" hidden="1" x14ac:dyDescent="0.25">
      <c r="A6768" t="s">
        <v>19448</v>
      </c>
      <c r="B6768" t="s">
        <v>16</v>
      </c>
      <c r="C6768" t="s">
        <v>34</v>
      </c>
      <c r="D6768">
        <v>2015</v>
      </c>
      <c r="E6768" t="s">
        <v>19425</v>
      </c>
      <c r="F6768">
        <v>6.3</v>
      </c>
      <c r="G6768" s="1">
        <v>47000</v>
      </c>
      <c r="H6768" t="s">
        <v>15031</v>
      </c>
      <c r="I6768" t="s">
        <v>19449</v>
      </c>
      <c r="J6768" t="s">
        <v>19450</v>
      </c>
      <c r="K6768" t="s">
        <v>30</v>
      </c>
      <c r="L6768" s="1">
        <v>15000000</v>
      </c>
      <c r="M6768" s="1">
        <v>16137046</v>
      </c>
      <c r="N6768" t="s">
        <v>44</v>
      </c>
      <c r="O6768">
        <v>93</v>
      </c>
      <c r="P6768" s="6" t="str">
        <f>_xlfn.XLOOKUP(movie3[[#This Row],[year]],inflation!E$2:E$225,inflation!F$2:F$225,,0)</f>
        <v>712.3</v>
      </c>
      <c r="Q6768" s="2">
        <f>movie3[[#This Row],[gross]] * (inflation!B$226 / movie3[[#This Row],[CPI of Released Year]])</f>
        <v>20742775.961813845</v>
      </c>
      <c r="R6768" s="2">
        <f>movie3[[#This Row],[gross]]-movie3[[#This Row],[budget]]</f>
        <v>1137046</v>
      </c>
    </row>
    <row r="6769" spans="1:18" hidden="1" x14ac:dyDescent="0.25">
      <c r="A6769" t="s">
        <v>19460</v>
      </c>
      <c r="B6769" t="s">
        <v>16</v>
      </c>
      <c r="C6769" t="s">
        <v>41</v>
      </c>
      <c r="D6769">
        <v>2015</v>
      </c>
      <c r="E6769" t="s">
        <v>19025</v>
      </c>
      <c r="F6769">
        <v>6.3</v>
      </c>
      <c r="G6769" s="1">
        <v>191000</v>
      </c>
      <c r="H6769" t="s">
        <v>17709</v>
      </c>
      <c r="I6769" t="s">
        <v>17709</v>
      </c>
      <c r="J6769" t="s">
        <v>9041</v>
      </c>
      <c r="K6769" t="s">
        <v>30</v>
      </c>
      <c r="L6769" s="1">
        <v>68000000</v>
      </c>
      <c r="M6769" s="1">
        <v>215863606</v>
      </c>
      <c r="N6769" t="s">
        <v>61</v>
      </c>
      <c r="O6769">
        <v>115</v>
      </c>
      <c r="P6769" s="6" t="str">
        <f>_xlfn.XLOOKUP(movie3[[#This Row],[year]],inflation!E$2:E$225,inflation!F$2:F$225,,0)</f>
        <v>712.3</v>
      </c>
      <c r="Q6769" s="2">
        <f>movie3[[#This Row],[gross]] * (inflation!B$226 / movie3[[#This Row],[CPI of Released Year]])</f>
        <v>277473982.38607329</v>
      </c>
      <c r="R6769" s="2">
        <f>movie3[[#This Row],[gross]]-movie3[[#This Row],[budget]]</f>
        <v>147863606</v>
      </c>
    </row>
    <row r="6770" spans="1:18" hidden="1" x14ac:dyDescent="0.25">
      <c r="A6770" t="s">
        <v>19501</v>
      </c>
      <c r="B6770" t="s">
        <v>33</v>
      </c>
      <c r="C6770" t="s">
        <v>25</v>
      </c>
      <c r="D6770">
        <v>2015</v>
      </c>
      <c r="E6770" t="s">
        <v>19281</v>
      </c>
      <c r="F6770">
        <v>6.3</v>
      </c>
      <c r="G6770" s="1">
        <v>83000</v>
      </c>
      <c r="H6770" t="s">
        <v>16201</v>
      </c>
      <c r="I6770" t="s">
        <v>18418</v>
      </c>
      <c r="J6770" t="s">
        <v>11921</v>
      </c>
      <c r="K6770" t="s">
        <v>30</v>
      </c>
      <c r="L6770" s="1">
        <v>58000000</v>
      </c>
      <c r="M6770" s="1">
        <v>158261424</v>
      </c>
      <c r="N6770" t="s">
        <v>19502</v>
      </c>
      <c r="O6770">
        <v>103</v>
      </c>
      <c r="P6770" s="6" t="str">
        <f>_xlfn.XLOOKUP(movie3[[#This Row],[year]],inflation!E$2:E$225,inflation!F$2:F$225,,0)</f>
        <v>712.3</v>
      </c>
      <c r="Q6770" s="2">
        <f>movie3[[#This Row],[gross]] * (inflation!B$226 / movie3[[#This Row],[CPI of Released Year]])</f>
        <v>203431362.92910293</v>
      </c>
      <c r="R6770" s="2">
        <f>movie3[[#This Row],[gross]]-movie3[[#This Row],[budget]]</f>
        <v>100261424</v>
      </c>
    </row>
    <row r="6771" spans="1:18" hidden="1" x14ac:dyDescent="0.25">
      <c r="A6771" t="s">
        <v>19516</v>
      </c>
      <c r="B6771" t="s">
        <v>2000</v>
      </c>
      <c r="C6771" t="s">
        <v>104</v>
      </c>
      <c r="D6771">
        <v>2015</v>
      </c>
      <c r="E6771" t="s">
        <v>19181</v>
      </c>
      <c r="F6771">
        <v>6.3</v>
      </c>
      <c r="G6771" s="1">
        <v>46000</v>
      </c>
      <c r="H6771" t="s">
        <v>8038</v>
      </c>
      <c r="I6771" t="s">
        <v>8038</v>
      </c>
      <c r="J6771" t="s">
        <v>12659</v>
      </c>
      <c r="K6771" t="s">
        <v>30</v>
      </c>
      <c r="L6771" s="1">
        <v>19500000</v>
      </c>
      <c r="M6771" s="1">
        <v>34854990</v>
      </c>
      <c r="N6771" t="s">
        <v>17881</v>
      </c>
      <c r="O6771">
        <v>111</v>
      </c>
      <c r="P6771" s="6" t="str">
        <f>_xlfn.XLOOKUP(movie3[[#This Row],[year]],inflation!E$2:E$225,inflation!F$2:F$225,,0)</f>
        <v>712.3</v>
      </c>
      <c r="Q6771" s="2">
        <f>movie3[[#This Row],[gross]] * (inflation!B$226 / movie3[[#This Row],[CPI of Released Year]])</f>
        <v>44803072.924329638</v>
      </c>
      <c r="R6771" s="2">
        <f>movie3[[#This Row],[gross]]-movie3[[#This Row],[budget]]</f>
        <v>15354990</v>
      </c>
    </row>
    <row r="6772" spans="1:18" hidden="1" x14ac:dyDescent="0.25">
      <c r="A6772" t="s">
        <v>19603</v>
      </c>
      <c r="B6772" t="s">
        <v>2000</v>
      </c>
      <c r="C6772" t="s">
        <v>41</v>
      </c>
      <c r="D6772">
        <v>2015</v>
      </c>
      <c r="E6772" t="s">
        <v>19604</v>
      </c>
      <c r="F6772">
        <v>6.3</v>
      </c>
      <c r="G6772" s="1">
        <v>12000</v>
      </c>
      <c r="H6772" t="s">
        <v>15730</v>
      </c>
      <c r="I6772" t="s">
        <v>15730</v>
      </c>
      <c r="J6772" t="s">
        <v>3091</v>
      </c>
      <c r="K6772" t="s">
        <v>30</v>
      </c>
      <c r="L6772" s="1">
        <v>3200000</v>
      </c>
      <c r="M6772" s="1">
        <v>5425148</v>
      </c>
      <c r="N6772" t="s">
        <v>15485</v>
      </c>
      <c r="O6772">
        <v>103</v>
      </c>
      <c r="P6772" s="6" t="str">
        <f>_xlfn.XLOOKUP(movie3[[#This Row],[year]],inflation!E$2:E$225,inflation!F$2:F$225,,0)</f>
        <v>712.3</v>
      </c>
      <c r="Q6772" s="2">
        <f>movie3[[#This Row],[gross]] * (inflation!B$226 / movie3[[#This Row],[CPI of Released Year]])</f>
        <v>6973558.2041274747</v>
      </c>
      <c r="R6772" s="2">
        <f>movie3[[#This Row],[gross]]-movie3[[#This Row],[budget]]</f>
        <v>2225148</v>
      </c>
    </row>
    <row r="6773" spans="1:18" hidden="1" x14ac:dyDescent="0.25">
      <c r="A6773" t="s">
        <v>19633</v>
      </c>
      <c r="B6773" t="s">
        <v>16</v>
      </c>
      <c r="C6773" t="s">
        <v>63</v>
      </c>
      <c r="D6773">
        <v>2015</v>
      </c>
      <c r="E6773" t="s">
        <v>18967</v>
      </c>
      <c r="F6773">
        <v>6.3</v>
      </c>
      <c r="G6773" s="1">
        <v>65000</v>
      </c>
      <c r="H6773" t="s">
        <v>19634</v>
      </c>
      <c r="I6773" t="s">
        <v>19634</v>
      </c>
      <c r="J6773" t="s">
        <v>12906</v>
      </c>
      <c r="K6773" t="s">
        <v>30</v>
      </c>
      <c r="M6773" s="1">
        <v>5261595</v>
      </c>
      <c r="N6773" t="s">
        <v>8628</v>
      </c>
      <c r="O6773">
        <v>99</v>
      </c>
      <c r="P6773" s="6" t="str">
        <f>_xlfn.XLOOKUP(movie3[[#This Row],[year]],inflation!E$2:E$225,inflation!F$2:F$225,,0)</f>
        <v>712.3</v>
      </c>
      <c r="Q6773" s="2">
        <f>movie3[[#This Row],[gross]] * (inflation!B$226 / movie3[[#This Row],[CPI of Released Year]])</f>
        <v>6763324.9782395065</v>
      </c>
      <c r="R6773" s="2">
        <f>movie3[[#This Row],[gross]]-movie3[[#This Row],[budget]]</f>
        <v>5261595</v>
      </c>
    </row>
    <row r="6774" spans="1:18" hidden="1" x14ac:dyDescent="0.25">
      <c r="A6774" t="s">
        <v>19665</v>
      </c>
      <c r="B6774" t="s">
        <v>448</v>
      </c>
      <c r="C6774" t="s">
        <v>17</v>
      </c>
      <c r="D6774">
        <v>2015</v>
      </c>
      <c r="E6774" t="s">
        <v>19666</v>
      </c>
      <c r="F6774">
        <v>6.3</v>
      </c>
      <c r="G6774" s="1">
        <v>7200</v>
      </c>
      <c r="H6774" t="s">
        <v>19667</v>
      </c>
      <c r="I6774" t="s">
        <v>19668</v>
      </c>
      <c r="J6774" t="s">
        <v>19669</v>
      </c>
      <c r="K6774" t="s">
        <v>18680</v>
      </c>
      <c r="M6774" s="1">
        <v>108846</v>
      </c>
      <c r="N6774" t="s">
        <v>19670</v>
      </c>
      <c r="O6774">
        <v>92</v>
      </c>
      <c r="P6774" s="6" t="str">
        <f>_xlfn.XLOOKUP(movie3[[#This Row],[year]],inflation!E$2:E$225,inflation!F$2:F$225,,0)</f>
        <v>712.3</v>
      </c>
      <c r="Q6774" s="2">
        <f>movie3[[#This Row],[gross]] * (inflation!B$226 / movie3[[#This Row],[CPI of Released Year]])</f>
        <v>139912.11231222801</v>
      </c>
      <c r="R6774" s="2">
        <f>movie3[[#This Row],[gross]]-movie3[[#This Row],[budget]]</f>
        <v>108846</v>
      </c>
    </row>
    <row r="6775" spans="1:18" hidden="1" x14ac:dyDescent="0.25">
      <c r="A6775" t="s">
        <v>19739</v>
      </c>
      <c r="B6775" t="s">
        <v>16</v>
      </c>
      <c r="C6775" t="s">
        <v>104</v>
      </c>
      <c r="D6775">
        <v>2015</v>
      </c>
      <c r="E6775" t="s">
        <v>19148</v>
      </c>
      <c r="F6775">
        <v>6.3</v>
      </c>
      <c r="G6775" s="1">
        <v>31000</v>
      </c>
      <c r="H6775" t="s">
        <v>19032</v>
      </c>
      <c r="I6775" t="s">
        <v>19032</v>
      </c>
      <c r="J6775" t="s">
        <v>2047</v>
      </c>
      <c r="K6775" t="s">
        <v>30</v>
      </c>
      <c r="L6775" s="1">
        <v>800000</v>
      </c>
      <c r="M6775" s="1">
        <v>143658</v>
      </c>
      <c r="N6775" t="s">
        <v>19740</v>
      </c>
      <c r="O6775">
        <v>88</v>
      </c>
      <c r="P6775" s="6" t="str">
        <f>_xlfn.XLOOKUP(movie3[[#This Row],[year]],inflation!E$2:E$225,inflation!F$2:F$225,,0)</f>
        <v>712.3</v>
      </c>
      <c r="Q6775" s="2">
        <f>movie3[[#This Row],[gross]] * (inflation!B$226 / movie3[[#This Row],[CPI of Released Year]])</f>
        <v>184659.9253123684</v>
      </c>
      <c r="R6775" s="2">
        <f>movie3[[#This Row],[gross]]-movie3[[#This Row],[budget]]</f>
        <v>-656342</v>
      </c>
    </row>
    <row r="6776" spans="1:18" x14ac:dyDescent="0.25">
      <c r="A6776" t="s">
        <v>19356</v>
      </c>
      <c r="B6776" t="s">
        <v>2000</v>
      </c>
      <c r="C6776" t="s">
        <v>52</v>
      </c>
      <c r="D6776">
        <v>2015</v>
      </c>
      <c r="E6776" t="s">
        <v>18955</v>
      </c>
      <c r="F6776">
        <v>6.2</v>
      </c>
      <c r="G6776" s="1">
        <v>119000</v>
      </c>
      <c r="H6776" t="s">
        <v>10479</v>
      </c>
      <c r="I6776" t="s">
        <v>10479</v>
      </c>
      <c r="J6776" t="s">
        <v>19357</v>
      </c>
      <c r="K6776" t="s">
        <v>30</v>
      </c>
      <c r="L6776" s="1">
        <v>5000000</v>
      </c>
      <c r="M6776" s="1">
        <v>98450062</v>
      </c>
      <c r="N6776" t="s">
        <v>19358</v>
      </c>
      <c r="O6776">
        <v>94</v>
      </c>
      <c r="P6776" s="6" t="str">
        <f>_xlfn.XLOOKUP(movie3[[#This Row],[year]],inflation!E$2:E$225,inflation!F$2:F$225,,0)</f>
        <v>712.3</v>
      </c>
      <c r="Q6776" s="2">
        <f>movie3[[#This Row],[gross]] * (inflation!B$226 / movie3[[#This Row],[CPI of Released Year]])</f>
        <v>126549033.78801067</v>
      </c>
      <c r="R6776" s="2">
        <f>movie3[[#This Row],[gross]]-movie3[[#This Row],[budget]]</f>
        <v>93450062</v>
      </c>
    </row>
    <row r="6777" spans="1:18" hidden="1" x14ac:dyDescent="0.25">
      <c r="A6777" t="s">
        <v>19387</v>
      </c>
      <c r="B6777" t="s">
        <v>16</v>
      </c>
      <c r="C6777" t="s">
        <v>41</v>
      </c>
      <c r="D6777">
        <v>2015</v>
      </c>
      <c r="E6777" t="s">
        <v>19289</v>
      </c>
      <c r="F6777">
        <v>6.2</v>
      </c>
      <c r="G6777" s="1">
        <v>132000</v>
      </c>
      <c r="H6777" t="s">
        <v>8554</v>
      </c>
      <c r="I6777" t="s">
        <v>19388</v>
      </c>
      <c r="J6777" t="s">
        <v>19388</v>
      </c>
      <c r="K6777" t="s">
        <v>30</v>
      </c>
      <c r="L6777" s="1">
        <v>35000000</v>
      </c>
      <c r="M6777" s="1">
        <v>140795793</v>
      </c>
      <c r="N6777" t="s">
        <v>61</v>
      </c>
      <c r="O6777">
        <v>125</v>
      </c>
      <c r="P6777" s="6" t="str">
        <f>_xlfn.XLOOKUP(movie3[[#This Row],[year]],inflation!E$2:E$225,inflation!F$2:F$225,,0)</f>
        <v>712.3</v>
      </c>
      <c r="Q6777" s="2">
        <f>movie3[[#This Row],[gross]] * (inflation!B$226 / movie3[[#This Row],[CPI of Released Year]])</f>
        <v>180980805.93963218</v>
      </c>
      <c r="R6777" s="2">
        <f>movie3[[#This Row],[gross]]-movie3[[#This Row],[budget]]</f>
        <v>105795793</v>
      </c>
    </row>
    <row r="6778" spans="1:18" hidden="1" x14ac:dyDescent="0.25">
      <c r="A6778" t="s">
        <v>19395</v>
      </c>
      <c r="B6778" t="s">
        <v>2000</v>
      </c>
      <c r="C6778" t="s">
        <v>34</v>
      </c>
      <c r="D6778">
        <v>2015</v>
      </c>
      <c r="E6778" t="s">
        <v>19064</v>
      </c>
      <c r="F6778">
        <v>6.2</v>
      </c>
      <c r="G6778" s="1">
        <v>223000</v>
      </c>
      <c r="H6778" t="s">
        <v>14142</v>
      </c>
      <c r="I6778" t="s">
        <v>19396</v>
      </c>
      <c r="J6778" t="s">
        <v>18749</v>
      </c>
      <c r="K6778" t="s">
        <v>30</v>
      </c>
      <c r="L6778" s="1">
        <v>110000000</v>
      </c>
      <c r="M6778" s="1">
        <v>297002527</v>
      </c>
      <c r="N6778" t="s">
        <v>10085</v>
      </c>
      <c r="O6778">
        <v>119</v>
      </c>
      <c r="P6778" s="6" t="str">
        <f>_xlfn.XLOOKUP(movie3[[#This Row],[year]],inflation!E$2:E$225,inflation!F$2:F$225,,0)</f>
        <v>712.3</v>
      </c>
      <c r="Q6778" s="2">
        <f>movie3[[#This Row],[gross]] * (inflation!B$226 / movie3[[#This Row],[CPI of Released Year]])</f>
        <v>381771042.70840943</v>
      </c>
      <c r="R6778" s="2">
        <f>movie3[[#This Row],[gross]]-movie3[[#This Row],[budget]]</f>
        <v>187002527</v>
      </c>
    </row>
    <row r="6779" spans="1:18" hidden="1" x14ac:dyDescent="0.25">
      <c r="A6779" t="s">
        <v>19470</v>
      </c>
      <c r="B6779" t="s">
        <v>2000</v>
      </c>
      <c r="C6779" t="s">
        <v>41</v>
      </c>
      <c r="D6779">
        <v>2015</v>
      </c>
      <c r="E6779" t="s">
        <v>19437</v>
      </c>
      <c r="F6779">
        <v>6.2</v>
      </c>
      <c r="G6779" s="1">
        <v>112000</v>
      </c>
      <c r="H6779" t="s">
        <v>15656</v>
      </c>
      <c r="I6779" t="s">
        <v>19471</v>
      </c>
      <c r="J6779" t="s">
        <v>13048</v>
      </c>
      <c r="K6779" t="s">
        <v>30</v>
      </c>
      <c r="L6779" s="1">
        <v>50000000</v>
      </c>
      <c r="M6779" s="1">
        <v>242786137</v>
      </c>
      <c r="N6779" t="s">
        <v>44</v>
      </c>
      <c r="O6779">
        <v>96</v>
      </c>
      <c r="P6779" s="6" t="str">
        <f>_xlfn.XLOOKUP(movie3[[#This Row],[year]],inflation!E$2:E$225,inflation!F$2:F$225,,0)</f>
        <v>712.3</v>
      </c>
      <c r="Q6779" s="2">
        <f>movie3[[#This Row],[gross]] * (inflation!B$226 / movie3[[#This Row],[CPI of Released Year]])</f>
        <v>312080565.82507372</v>
      </c>
      <c r="R6779" s="2">
        <f>movie3[[#This Row],[gross]]-movie3[[#This Row],[budget]]</f>
        <v>192786137</v>
      </c>
    </row>
    <row r="6780" spans="1:18" hidden="1" x14ac:dyDescent="0.25">
      <c r="A6780" t="s">
        <v>19520</v>
      </c>
      <c r="B6780" t="s">
        <v>2000</v>
      </c>
      <c r="C6780" t="s">
        <v>25</v>
      </c>
      <c r="D6780">
        <v>2015</v>
      </c>
      <c r="E6780" t="s">
        <v>19407</v>
      </c>
      <c r="F6780">
        <v>6.2</v>
      </c>
      <c r="G6780" s="1">
        <v>98000</v>
      </c>
      <c r="H6780" t="s">
        <v>18200</v>
      </c>
      <c r="I6780" t="s">
        <v>16102</v>
      </c>
      <c r="J6780" t="s">
        <v>19521</v>
      </c>
      <c r="K6780" t="s">
        <v>30</v>
      </c>
      <c r="L6780" s="1">
        <v>12000000</v>
      </c>
      <c r="M6780" s="1">
        <v>85512300</v>
      </c>
      <c r="N6780" t="s">
        <v>9112</v>
      </c>
      <c r="O6780">
        <v>109</v>
      </c>
      <c r="P6780" s="6" t="str">
        <f>_xlfn.XLOOKUP(movie3[[#This Row],[year]],inflation!E$2:E$225,inflation!F$2:F$225,,0)</f>
        <v>712.3</v>
      </c>
      <c r="Q6780" s="2">
        <f>movie3[[#This Row],[gross]] * (inflation!B$226 / movie3[[#This Row],[CPI of Released Year]])</f>
        <v>109918660.50821283</v>
      </c>
      <c r="R6780" s="2">
        <f>movie3[[#This Row],[gross]]-movie3[[#This Row],[budget]]</f>
        <v>73512300</v>
      </c>
    </row>
    <row r="6781" spans="1:18" hidden="1" x14ac:dyDescent="0.25">
      <c r="A6781" t="s">
        <v>19600</v>
      </c>
      <c r="B6781" t="s">
        <v>16</v>
      </c>
      <c r="C6781" t="s">
        <v>41</v>
      </c>
      <c r="D6781">
        <v>2015</v>
      </c>
      <c r="E6781" t="s">
        <v>19601</v>
      </c>
      <c r="F6781">
        <v>6.2</v>
      </c>
      <c r="G6781" s="1">
        <v>6800</v>
      </c>
      <c r="H6781" t="s">
        <v>19602</v>
      </c>
      <c r="I6781" t="s">
        <v>19602</v>
      </c>
      <c r="J6781" t="s">
        <v>15587</v>
      </c>
      <c r="K6781" t="s">
        <v>30</v>
      </c>
      <c r="M6781" s="1">
        <v>282083</v>
      </c>
      <c r="N6781" t="s">
        <v>19378</v>
      </c>
      <c r="O6781">
        <v>105</v>
      </c>
      <c r="P6781" s="6" t="str">
        <f>_xlfn.XLOOKUP(movie3[[#This Row],[year]],inflation!E$2:E$225,inflation!F$2:F$225,,0)</f>
        <v>712.3</v>
      </c>
      <c r="Q6781" s="2">
        <f>movie3[[#This Row],[gross]] * (inflation!B$226 / movie3[[#This Row],[CPI of Released Year]])</f>
        <v>362593.28204408259</v>
      </c>
      <c r="R6781" s="2">
        <f>movie3[[#This Row],[gross]]-movie3[[#This Row],[budget]]</f>
        <v>282083</v>
      </c>
    </row>
    <row r="6782" spans="1:18" hidden="1" x14ac:dyDescent="0.25">
      <c r="A6782" t="s">
        <v>19605</v>
      </c>
      <c r="B6782" t="s">
        <v>16</v>
      </c>
      <c r="C6782" t="s">
        <v>17</v>
      </c>
      <c r="D6782">
        <v>2015</v>
      </c>
      <c r="E6782" t="s">
        <v>19547</v>
      </c>
      <c r="F6782">
        <v>6.2</v>
      </c>
      <c r="G6782" s="1">
        <v>37000</v>
      </c>
      <c r="H6782" t="s">
        <v>19606</v>
      </c>
      <c r="I6782" t="s">
        <v>19606</v>
      </c>
      <c r="J6782" t="s">
        <v>15842</v>
      </c>
      <c r="K6782" t="s">
        <v>22</v>
      </c>
      <c r="L6782" s="1">
        <v>2000000</v>
      </c>
      <c r="M6782" s="1">
        <v>11122090</v>
      </c>
      <c r="N6782" t="s">
        <v>6858</v>
      </c>
      <c r="O6782">
        <v>96</v>
      </c>
      <c r="P6782" s="6" t="str">
        <f>_xlfn.XLOOKUP(movie3[[#This Row],[year]],inflation!E$2:E$225,inflation!F$2:F$225,,0)</f>
        <v>712.3</v>
      </c>
      <c r="Q6782" s="2">
        <f>movie3[[#This Row],[gross]] * (inflation!B$226 / movie3[[#This Row],[CPI of Released Year]])</f>
        <v>14296484.071318265</v>
      </c>
      <c r="R6782" s="2">
        <f>movie3[[#This Row],[gross]]-movie3[[#This Row],[budget]]</f>
        <v>9122090</v>
      </c>
    </row>
    <row r="6783" spans="1:18" hidden="1" x14ac:dyDescent="0.25">
      <c r="A6783" t="s">
        <v>19659</v>
      </c>
      <c r="B6783" t="s">
        <v>2000</v>
      </c>
      <c r="C6783" t="s">
        <v>41</v>
      </c>
      <c r="D6783">
        <v>2015</v>
      </c>
      <c r="E6783" t="s">
        <v>19458</v>
      </c>
      <c r="F6783">
        <v>6.2</v>
      </c>
      <c r="G6783" s="1">
        <v>66000</v>
      </c>
      <c r="H6783" t="s">
        <v>14571</v>
      </c>
      <c r="I6783" t="s">
        <v>19660</v>
      </c>
      <c r="J6783" t="s">
        <v>19661</v>
      </c>
      <c r="K6783" t="s">
        <v>30</v>
      </c>
      <c r="L6783" s="1">
        <v>15000000</v>
      </c>
      <c r="M6783" s="1">
        <v>61548707</v>
      </c>
      <c r="N6783" t="s">
        <v>18834</v>
      </c>
      <c r="O6783">
        <v>98</v>
      </c>
      <c r="P6783" s="6" t="str">
        <f>_xlfn.XLOOKUP(movie3[[#This Row],[year]],inflation!E$2:E$225,inflation!F$2:F$225,,0)</f>
        <v>712.3</v>
      </c>
      <c r="Q6783" s="2">
        <f>movie3[[#This Row],[gross]] * (inflation!B$226 / movie3[[#This Row],[CPI of Released Year]])</f>
        <v>79115535.770321503</v>
      </c>
      <c r="R6783" s="2">
        <f>movie3[[#This Row],[gross]]-movie3[[#This Row],[budget]]</f>
        <v>46548707</v>
      </c>
    </row>
    <row r="6784" spans="1:18" hidden="1" x14ac:dyDescent="0.25">
      <c r="A6784" t="s">
        <v>19314</v>
      </c>
      <c r="B6784" t="s">
        <v>16</v>
      </c>
      <c r="C6784" t="s">
        <v>34</v>
      </c>
      <c r="D6784">
        <v>2015</v>
      </c>
      <c r="E6784" t="s">
        <v>19049</v>
      </c>
      <c r="F6784">
        <v>6.1</v>
      </c>
      <c r="G6784" s="1">
        <v>87000</v>
      </c>
      <c r="H6784" t="s">
        <v>17765</v>
      </c>
      <c r="I6784" t="s">
        <v>17806</v>
      </c>
      <c r="J6784" t="s">
        <v>16099</v>
      </c>
      <c r="K6784" t="s">
        <v>30</v>
      </c>
      <c r="L6784" s="1">
        <v>28000000</v>
      </c>
      <c r="M6784" s="1">
        <v>27262374</v>
      </c>
      <c r="N6784" t="s">
        <v>19315</v>
      </c>
      <c r="O6784">
        <v>96</v>
      </c>
      <c r="P6784" s="6" t="str">
        <f>_xlfn.XLOOKUP(movie3[[#This Row],[year]],inflation!E$2:E$225,inflation!F$2:F$225,,0)</f>
        <v>712.3</v>
      </c>
      <c r="Q6784" s="2">
        <f>movie3[[#This Row],[gross]] * (inflation!B$226 / movie3[[#This Row],[CPI of Released Year]])</f>
        <v>35043422.20188123</v>
      </c>
      <c r="R6784" s="2">
        <f>movie3[[#This Row],[gross]]-movie3[[#This Row],[budget]]</f>
        <v>-737626</v>
      </c>
    </row>
    <row r="6785" spans="1:18" hidden="1" x14ac:dyDescent="0.25">
      <c r="A6785" t="s">
        <v>19339</v>
      </c>
      <c r="B6785" t="s">
        <v>16</v>
      </c>
      <c r="C6785" t="s">
        <v>41</v>
      </c>
      <c r="D6785">
        <v>2015</v>
      </c>
      <c r="E6785" t="s">
        <v>19340</v>
      </c>
      <c r="F6785">
        <v>6.1</v>
      </c>
      <c r="G6785" s="1">
        <v>11000</v>
      </c>
      <c r="H6785" t="s">
        <v>19341</v>
      </c>
      <c r="I6785" t="s">
        <v>19342</v>
      </c>
      <c r="J6785" t="s">
        <v>19342</v>
      </c>
      <c r="K6785" t="s">
        <v>30</v>
      </c>
      <c r="L6785" s="1">
        <v>3500000</v>
      </c>
      <c r="M6785" s="1">
        <v>615816</v>
      </c>
      <c r="N6785" t="s">
        <v>19343</v>
      </c>
      <c r="O6785">
        <v>100</v>
      </c>
      <c r="P6785" s="6" t="str">
        <f>_xlfn.XLOOKUP(movie3[[#This Row],[year]],inflation!E$2:E$225,inflation!F$2:F$225,,0)</f>
        <v>712.3</v>
      </c>
      <c r="Q6785" s="2">
        <f>movie3[[#This Row],[gross]] * (inflation!B$226 / movie3[[#This Row],[CPI of Released Year]])</f>
        <v>791578.16874912265</v>
      </c>
      <c r="R6785" s="2">
        <f>movie3[[#This Row],[gross]]-movie3[[#This Row],[budget]]</f>
        <v>-2884184</v>
      </c>
    </row>
    <row r="6786" spans="1:18" hidden="1" x14ac:dyDescent="0.25">
      <c r="A6786" t="s">
        <v>19359</v>
      </c>
      <c r="B6786" t="s">
        <v>16</v>
      </c>
      <c r="C6786" t="s">
        <v>25</v>
      </c>
      <c r="D6786">
        <v>2015</v>
      </c>
      <c r="E6786" t="s">
        <v>19360</v>
      </c>
      <c r="F6786">
        <v>6.1</v>
      </c>
      <c r="G6786" s="1">
        <v>103000</v>
      </c>
      <c r="H6786" t="s">
        <v>19361</v>
      </c>
      <c r="I6786" t="s">
        <v>18567</v>
      </c>
      <c r="J6786" t="s">
        <v>19362</v>
      </c>
      <c r="K6786" t="s">
        <v>30</v>
      </c>
      <c r="L6786" s="1">
        <v>31000000</v>
      </c>
      <c r="M6786" s="1">
        <v>107228221</v>
      </c>
      <c r="N6786" t="s">
        <v>13530</v>
      </c>
      <c r="O6786">
        <v>99</v>
      </c>
      <c r="P6786" s="6" t="str">
        <f>_xlfn.XLOOKUP(movie3[[#This Row],[year]],inflation!E$2:E$225,inflation!F$2:F$225,,0)</f>
        <v>712.3</v>
      </c>
      <c r="Q6786" s="2">
        <f>movie3[[#This Row],[gross]] * (inflation!B$226 / movie3[[#This Row],[CPI of Released Year]])</f>
        <v>137832597.42748842</v>
      </c>
      <c r="R6786" s="2">
        <f>movie3[[#This Row],[gross]]-movie3[[#This Row],[budget]]</f>
        <v>76228221</v>
      </c>
    </row>
    <row r="6787" spans="1:18" hidden="1" x14ac:dyDescent="0.25">
      <c r="A6787" t="s">
        <v>19385</v>
      </c>
      <c r="B6787" t="s">
        <v>2000</v>
      </c>
      <c r="C6787" t="s">
        <v>34</v>
      </c>
      <c r="D6787">
        <v>2015</v>
      </c>
      <c r="E6787" t="s">
        <v>19250</v>
      </c>
      <c r="F6787">
        <v>6.1</v>
      </c>
      <c r="G6787" s="1">
        <v>219000</v>
      </c>
      <c r="H6787" t="s">
        <v>17786</v>
      </c>
      <c r="I6787" t="s">
        <v>19386</v>
      </c>
      <c r="J6787" t="s">
        <v>12473</v>
      </c>
      <c r="K6787" t="s">
        <v>30</v>
      </c>
      <c r="L6787" s="1">
        <v>110000000</v>
      </c>
      <c r="M6787" s="1">
        <v>473990832</v>
      </c>
      <c r="N6787" t="s">
        <v>2027</v>
      </c>
      <c r="O6787">
        <v>114</v>
      </c>
      <c r="P6787" s="6" t="str">
        <f>_xlfn.XLOOKUP(movie3[[#This Row],[year]],inflation!E$2:E$225,inflation!F$2:F$225,,0)</f>
        <v>712.3</v>
      </c>
      <c r="Q6787" s="2">
        <f>movie3[[#This Row],[gross]] * (inflation!B$226 / movie3[[#This Row],[CPI of Released Year]])</f>
        <v>609274190.34002531</v>
      </c>
      <c r="R6787" s="2">
        <f>movie3[[#This Row],[gross]]-movie3[[#This Row],[budget]]</f>
        <v>363990832</v>
      </c>
    </row>
    <row r="6788" spans="1:18" x14ac:dyDescent="0.25">
      <c r="A6788" t="s">
        <v>19500</v>
      </c>
      <c r="B6788" t="s">
        <v>2000</v>
      </c>
      <c r="C6788" t="s">
        <v>52</v>
      </c>
      <c r="D6788">
        <v>2015</v>
      </c>
      <c r="E6788" t="s">
        <v>19352</v>
      </c>
      <c r="F6788">
        <v>6.1</v>
      </c>
      <c r="G6788" s="1">
        <v>97000</v>
      </c>
      <c r="H6788" t="s">
        <v>13494</v>
      </c>
      <c r="I6788" t="s">
        <v>13494</v>
      </c>
      <c r="J6788" t="s">
        <v>7181</v>
      </c>
      <c r="K6788" t="s">
        <v>195</v>
      </c>
      <c r="L6788" s="1">
        <v>10000000</v>
      </c>
      <c r="M6788" s="1">
        <v>112983889</v>
      </c>
      <c r="N6788" t="s">
        <v>7364</v>
      </c>
      <c r="O6788">
        <v>97</v>
      </c>
      <c r="P6788" s="6" t="str">
        <f>_xlfn.XLOOKUP(movie3[[#This Row],[year]],inflation!E$2:E$225,inflation!F$2:F$225,,0)</f>
        <v>712.3</v>
      </c>
      <c r="Q6788" s="2">
        <f>movie3[[#This Row],[gross]] * (inflation!B$226 / movie3[[#This Row],[CPI of Released Year]])</f>
        <v>145231010.48490804</v>
      </c>
      <c r="R6788" s="2">
        <f>movie3[[#This Row],[gross]]-movie3[[#This Row],[budget]]</f>
        <v>102983889</v>
      </c>
    </row>
    <row r="6789" spans="1:18" hidden="1" x14ac:dyDescent="0.25">
      <c r="A6789" t="s">
        <v>19646</v>
      </c>
      <c r="B6789" t="s">
        <v>2000</v>
      </c>
      <c r="C6789" t="s">
        <v>17</v>
      </c>
      <c r="D6789">
        <v>2015</v>
      </c>
      <c r="E6789" t="s">
        <v>19647</v>
      </c>
      <c r="F6789">
        <v>6.1</v>
      </c>
      <c r="G6789" s="1">
        <v>29000</v>
      </c>
      <c r="H6789" t="s">
        <v>17442</v>
      </c>
      <c r="I6789" t="s">
        <v>19648</v>
      </c>
      <c r="J6789" t="s">
        <v>18368</v>
      </c>
      <c r="K6789" t="s">
        <v>30</v>
      </c>
      <c r="L6789" s="1">
        <v>16000000</v>
      </c>
      <c r="M6789" s="1">
        <v>2084628</v>
      </c>
      <c r="N6789" t="s">
        <v>19649</v>
      </c>
      <c r="O6789">
        <v>101</v>
      </c>
      <c r="P6789" s="6" t="str">
        <f>_xlfn.XLOOKUP(movie3[[#This Row],[year]],inflation!E$2:E$225,inflation!F$2:F$225,,0)</f>
        <v>712.3</v>
      </c>
      <c r="Q6789" s="2">
        <f>movie3[[#This Row],[gross]] * (inflation!B$226 / movie3[[#This Row],[CPI of Released Year]])</f>
        <v>2679608.8681735224</v>
      </c>
      <c r="R6789" s="2">
        <f>movie3[[#This Row],[gross]]-movie3[[#This Row],[budget]]</f>
        <v>-13915372</v>
      </c>
    </row>
    <row r="6790" spans="1:18" hidden="1" x14ac:dyDescent="0.25">
      <c r="A6790" t="s">
        <v>19692</v>
      </c>
      <c r="B6790" t="s">
        <v>2000</v>
      </c>
      <c r="C6790" t="s">
        <v>17</v>
      </c>
      <c r="D6790">
        <v>2015</v>
      </c>
      <c r="E6790" t="s">
        <v>19693</v>
      </c>
      <c r="F6790">
        <v>6.1</v>
      </c>
      <c r="G6790" s="1">
        <v>15000</v>
      </c>
      <c r="H6790" t="s">
        <v>5228</v>
      </c>
      <c r="I6790" t="s">
        <v>16750</v>
      </c>
      <c r="J6790" t="s">
        <v>9024</v>
      </c>
      <c r="K6790" t="s">
        <v>30</v>
      </c>
      <c r="L6790" s="1">
        <v>25000000</v>
      </c>
      <c r="M6790" s="1">
        <v>906995</v>
      </c>
      <c r="N6790" t="s">
        <v>19694</v>
      </c>
      <c r="O6790">
        <v>110</v>
      </c>
      <c r="P6790" s="6" t="str">
        <f>_xlfn.XLOOKUP(movie3[[#This Row],[year]],inflation!E$2:E$225,inflation!F$2:F$225,,0)</f>
        <v>712.3</v>
      </c>
      <c r="Q6790" s="2">
        <f>movie3[[#This Row],[gross]] * (inflation!B$226 / movie3[[#This Row],[CPI of Released Year]])</f>
        <v>1165863.5715288504</v>
      </c>
      <c r="R6790" s="2">
        <f>movie3[[#This Row],[gross]]-movie3[[#This Row],[budget]]</f>
        <v>-24093005</v>
      </c>
    </row>
    <row r="6791" spans="1:18" hidden="1" x14ac:dyDescent="0.25">
      <c r="A6791" t="s">
        <v>19716</v>
      </c>
      <c r="B6791" t="s">
        <v>16</v>
      </c>
      <c r="C6791" t="s">
        <v>17</v>
      </c>
      <c r="D6791">
        <v>2015</v>
      </c>
      <c r="E6791" t="s">
        <v>19717</v>
      </c>
      <c r="F6791">
        <v>6.1</v>
      </c>
      <c r="G6791" s="1">
        <v>9700</v>
      </c>
      <c r="H6791" t="s">
        <v>19718</v>
      </c>
      <c r="I6791" t="s">
        <v>19718</v>
      </c>
      <c r="J6791" t="s">
        <v>19719</v>
      </c>
      <c r="K6791" t="s">
        <v>22</v>
      </c>
      <c r="M6791" s="1">
        <v>121827</v>
      </c>
      <c r="N6791" t="s">
        <v>19720</v>
      </c>
      <c r="O6791">
        <v>87</v>
      </c>
      <c r="P6791" s="6" t="str">
        <f>_xlfn.XLOOKUP(movie3[[#This Row],[year]],inflation!E$2:E$225,inflation!F$2:F$225,,0)</f>
        <v>712.3</v>
      </c>
      <c r="Q6791" s="2">
        <f>movie3[[#This Row],[gross]] * (inflation!B$226 / movie3[[#This Row],[CPI of Released Year]])</f>
        <v>156598.06429875054</v>
      </c>
      <c r="R6791" s="2">
        <f>movie3[[#This Row],[gross]]-movie3[[#This Row],[budget]]</f>
        <v>121827</v>
      </c>
    </row>
    <row r="6792" spans="1:18" hidden="1" x14ac:dyDescent="0.25">
      <c r="A6792" t="s">
        <v>19756</v>
      </c>
      <c r="B6792" t="s">
        <v>16</v>
      </c>
      <c r="C6792" t="s">
        <v>41</v>
      </c>
      <c r="D6792">
        <v>2015</v>
      </c>
      <c r="E6792" t="s">
        <v>19425</v>
      </c>
      <c r="F6792">
        <v>6.1</v>
      </c>
      <c r="G6792" s="1">
        <v>21000</v>
      </c>
      <c r="H6792" t="s">
        <v>13357</v>
      </c>
      <c r="I6792" t="s">
        <v>19757</v>
      </c>
      <c r="J6792" t="s">
        <v>8593</v>
      </c>
      <c r="K6792" t="s">
        <v>30</v>
      </c>
      <c r="L6792" s="1">
        <v>28000000</v>
      </c>
      <c r="M6792" s="1">
        <v>8527658</v>
      </c>
      <c r="N6792" t="s">
        <v>19758</v>
      </c>
      <c r="O6792">
        <v>107</v>
      </c>
      <c r="P6792" s="6" t="str">
        <f>_xlfn.XLOOKUP(movie3[[#This Row],[year]],inflation!E$2:E$225,inflation!F$2:F$225,,0)</f>
        <v>712.3</v>
      </c>
      <c r="Q6792" s="2">
        <f>movie3[[#This Row],[gross]] * (inflation!B$226 / movie3[[#This Row],[CPI of Released Year]])</f>
        <v>10961566.284992279</v>
      </c>
      <c r="R6792" s="2">
        <f>movie3[[#This Row],[gross]]-movie3[[#This Row],[budget]]</f>
        <v>-19472342</v>
      </c>
    </row>
    <row r="6793" spans="1:18" hidden="1" x14ac:dyDescent="0.25">
      <c r="A6793" t="s">
        <v>19767</v>
      </c>
      <c r="B6793" t="s">
        <v>16</v>
      </c>
      <c r="C6793" t="s">
        <v>41</v>
      </c>
      <c r="D6793">
        <v>2015</v>
      </c>
      <c r="E6793" t="s">
        <v>19068</v>
      </c>
      <c r="F6793">
        <v>6.1</v>
      </c>
      <c r="G6793" s="1">
        <v>16000</v>
      </c>
      <c r="H6793" t="s">
        <v>19768</v>
      </c>
      <c r="I6793" t="s">
        <v>19768</v>
      </c>
      <c r="J6793" t="s">
        <v>19661</v>
      </c>
      <c r="K6793" t="s">
        <v>30</v>
      </c>
      <c r="M6793" s="1">
        <v>1110522</v>
      </c>
      <c r="N6793" t="s">
        <v>19343</v>
      </c>
      <c r="O6793">
        <v>79</v>
      </c>
      <c r="P6793" s="6" t="str">
        <f>_xlfn.XLOOKUP(movie3[[#This Row],[year]],inflation!E$2:E$225,inflation!F$2:F$225,,0)</f>
        <v>712.3</v>
      </c>
      <c r="Q6793" s="2">
        <f>movie3[[#This Row],[gross]] * (inflation!B$226 / movie3[[#This Row],[CPI of Released Year]])</f>
        <v>1427479.9146427067</v>
      </c>
      <c r="R6793" s="2">
        <f>movie3[[#This Row],[gross]]-movie3[[#This Row],[budget]]</f>
        <v>1110522</v>
      </c>
    </row>
    <row r="6794" spans="1:18" hidden="1" x14ac:dyDescent="0.25">
      <c r="A6794" t="s">
        <v>19420</v>
      </c>
      <c r="B6794" t="s">
        <v>2000</v>
      </c>
      <c r="C6794" t="s">
        <v>34</v>
      </c>
      <c r="D6794">
        <v>2015</v>
      </c>
      <c r="E6794" t="s">
        <v>19421</v>
      </c>
      <c r="F6794">
        <v>6</v>
      </c>
      <c r="G6794" s="1">
        <v>98000</v>
      </c>
      <c r="H6794" t="s">
        <v>14173</v>
      </c>
      <c r="I6794" t="s">
        <v>17399</v>
      </c>
      <c r="J6794" t="s">
        <v>11822</v>
      </c>
      <c r="K6794" t="s">
        <v>30</v>
      </c>
      <c r="L6794" s="1">
        <v>90000000</v>
      </c>
      <c r="M6794" s="1">
        <v>146936910</v>
      </c>
      <c r="N6794" t="s">
        <v>10085</v>
      </c>
      <c r="O6794">
        <v>106</v>
      </c>
      <c r="P6794" s="6" t="str">
        <f>_xlfn.XLOOKUP(movie3[[#This Row],[year]],inflation!E$2:E$225,inflation!F$2:F$225,,0)</f>
        <v>712.3</v>
      </c>
      <c r="Q6794" s="2">
        <f>movie3[[#This Row],[gross]] * (inflation!B$226 / movie3[[#This Row],[CPI of Released Year]])</f>
        <v>188874680.32570547</v>
      </c>
      <c r="R6794" s="2">
        <f>movie3[[#This Row],[gross]]-movie3[[#This Row],[budget]]</f>
        <v>56936910</v>
      </c>
    </row>
    <row r="6795" spans="1:18" hidden="1" x14ac:dyDescent="0.25">
      <c r="A6795" t="s">
        <v>19439</v>
      </c>
      <c r="B6795" t="s">
        <v>16</v>
      </c>
      <c r="C6795" t="s">
        <v>41</v>
      </c>
      <c r="D6795">
        <v>2015</v>
      </c>
      <c r="E6795" t="s">
        <v>19372</v>
      </c>
      <c r="F6795">
        <v>6</v>
      </c>
      <c r="G6795" s="1">
        <v>127000</v>
      </c>
      <c r="H6795" t="s">
        <v>15742</v>
      </c>
      <c r="I6795" t="s">
        <v>19440</v>
      </c>
      <c r="J6795" t="s">
        <v>13048</v>
      </c>
      <c r="K6795" t="s">
        <v>30</v>
      </c>
      <c r="L6795" s="1">
        <v>40000000</v>
      </c>
      <c r="M6795" s="1">
        <v>111711453</v>
      </c>
      <c r="N6795" t="s">
        <v>18051</v>
      </c>
      <c r="O6795">
        <v>100</v>
      </c>
      <c r="P6795" s="6" t="str">
        <f>_xlfn.XLOOKUP(movie3[[#This Row],[year]],inflation!E$2:E$225,inflation!F$2:F$225,,0)</f>
        <v>712.3</v>
      </c>
      <c r="Q6795" s="2">
        <f>movie3[[#This Row],[gross]] * (inflation!B$226 / movie3[[#This Row],[CPI of Released Year]])</f>
        <v>143595404.13702092</v>
      </c>
      <c r="R6795" s="2">
        <f>movie3[[#This Row],[gross]]-movie3[[#This Row],[budget]]</f>
        <v>71711453</v>
      </c>
    </row>
    <row r="6796" spans="1:18" hidden="1" x14ac:dyDescent="0.25">
      <c r="A6796" t="s">
        <v>19499</v>
      </c>
      <c r="B6796" t="s">
        <v>2000</v>
      </c>
      <c r="C6796" t="s">
        <v>17</v>
      </c>
      <c r="D6796">
        <v>2015</v>
      </c>
      <c r="E6796" t="s">
        <v>19364</v>
      </c>
      <c r="F6796">
        <v>6</v>
      </c>
      <c r="G6796" s="1">
        <v>54000</v>
      </c>
      <c r="H6796" t="s">
        <v>10595</v>
      </c>
      <c r="I6796" t="s">
        <v>17806</v>
      </c>
      <c r="J6796" t="s">
        <v>11818</v>
      </c>
      <c r="K6796" t="s">
        <v>22</v>
      </c>
      <c r="L6796" s="1">
        <v>65000000</v>
      </c>
      <c r="M6796" s="1">
        <v>34227298</v>
      </c>
      <c r="N6796" t="s">
        <v>5186</v>
      </c>
      <c r="O6796">
        <v>110</v>
      </c>
      <c r="P6796" s="6" t="str">
        <f>_xlfn.XLOOKUP(movie3[[#This Row],[year]],inflation!E$2:E$225,inflation!F$2:F$225,,0)</f>
        <v>712.3</v>
      </c>
      <c r="Q6796" s="2">
        <f>movie3[[#This Row],[gross]] * (inflation!B$226 / movie3[[#This Row],[CPI of Released Year]])</f>
        <v>43996229.185455568</v>
      </c>
      <c r="R6796" s="2">
        <f>movie3[[#This Row],[gross]]-movie3[[#This Row],[budget]]</f>
        <v>-30772702</v>
      </c>
    </row>
    <row r="6797" spans="1:18" hidden="1" x14ac:dyDescent="0.25">
      <c r="A6797" t="s">
        <v>19513</v>
      </c>
      <c r="B6797" t="s">
        <v>16</v>
      </c>
      <c r="C6797" t="s">
        <v>41</v>
      </c>
      <c r="D6797">
        <v>2015</v>
      </c>
      <c r="E6797" t="s">
        <v>19324</v>
      </c>
      <c r="F6797">
        <v>6</v>
      </c>
      <c r="G6797" s="1">
        <v>64000</v>
      </c>
      <c r="H6797" t="s">
        <v>17653</v>
      </c>
      <c r="I6797" t="s">
        <v>19514</v>
      </c>
      <c r="J6797" t="s">
        <v>16876</v>
      </c>
      <c r="K6797" t="s">
        <v>30</v>
      </c>
      <c r="L6797" s="1">
        <v>30000000</v>
      </c>
      <c r="M6797" s="1">
        <v>105011053</v>
      </c>
      <c r="N6797" t="s">
        <v>19515</v>
      </c>
      <c r="O6797">
        <v>118</v>
      </c>
      <c r="P6797" s="6" t="str">
        <f>_xlfn.XLOOKUP(movie3[[#This Row],[year]],inflation!E$2:E$225,inflation!F$2:F$225,,0)</f>
        <v>712.3</v>
      </c>
      <c r="Q6797" s="2">
        <f>movie3[[#This Row],[gross]] * (inflation!B$226 / movie3[[#This Row],[CPI of Released Year]])</f>
        <v>134982619.86073285</v>
      </c>
      <c r="R6797" s="2">
        <f>movie3[[#This Row],[gross]]-movie3[[#This Row],[budget]]</f>
        <v>75011053</v>
      </c>
    </row>
    <row r="6798" spans="1:18" hidden="1" x14ac:dyDescent="0.25">
      <c r="A6798" t="s">
        <v>19523</v>
      </c>
      <c r="B6798" t="s">
        <v>33</v>
      </c>
      <c r="C6798" t="s">
        <v>390</v>
      </c>
      <c r="D6798">
        <v>2015</v>
      </c>
      <c r="E6798" t="s">
        <v>18912</v>
      </c>
      <c r="F6798">
        <v>6</v>
      </c>
      <c r="G6798" s="1">
        <v>51000</v>
      </c>
      <c r="H6798" t="s">
        <v>19524</v>
      </c>
      <c r="I6798" t="s">
        <v>15545</v>
      </c>
      <c r="J6798" t="s">
        <v>13633</v>
      </c>
      <c r="K6798" t="s">
        <v>30</v>
      </c>
      <c r="L6798" s="1">
        <v>74000000</v>
      </c>
      <c r="M6798" s="1">
        <v>325186032</v>
      </c>
      <c r="N6798" t="s">
        <v>19525</v>
      </c>
      <c r="O6798">
        <v>92</v>
      </c>
      <c r="P6798" s="6" t="str">
        <f>_xlfn.XLOOKUP(movie3[[#This Row],[year]],inflation!E$2:E$225,inflation!F$2:F$225,,0)</f>
        <v>712.3</v>
      </c>
      <c r="Q6798" s="2">
        <f>movie3[[#This Row],[gross]] * (inflation!B$226 / movie3[[#This Row],[CPI of Released Year]])</f>
        <v>417998499.08634007</v>
      </c>
      <c r="R6798" s="2">
        <f>movie3[[#This Row],[gross]]-movie3[[#This Row],[budget]]</f>
        <v>251186032</v>
      </c>
    </row>
    <row r="6799" spans="1:18" hidden="1" x14ac:dyDescent="0.25">
      <c r="A6799" t="s">
        <v>19641</v>
      </c>
      <c r="B6799" t="s">
        <v>2000</v>
      </c>
      <c r="C6799" t="s">
        <v>17</v>
      </c>
      <c r="D6799">
        <v>2015</v>
      </c>
      <c r="E6799" t="s">
        <v>19642</v>
      </c>
      <c r="F6799">
        <v>6</v>
      </c>
      <c r="G6799" s="1">
        <v>29000</v>
      </c>
      <c r="H6799" t="s">
        <v>17860</v>
      </c>
      <c r="I6799" t="s">
        <v>19643</v>
      </c>
      <c r="J6799" t="s">
        <v>12659</v>
      </c>
      <c r="K6799" t="s">
        <v>19644</v>
      </c>
      <c r="L6799" s="1">
        <v>7500000</v>
      </c>
      <c r="M6799" s="1">
        <v>381839</v>
      </c>
      <c r="N6799" t="s">
        <v>19645</v>
      </c>
      <c r="O6799">
        <v>98</v>
      </c>
      <c r="P6799" s="6" t="str">
        <f>_xlfn.XLOOKUP(movie3[[#This Row],[year]],inflation!E$2:E$225,inflation!F$2:F$225,,0)</f>
        <v>712.3</v>
      </c>
      <c r="Q6799" s="2">
        <f>movie3[[#This Row],[gross]] * (inflation!B$226 / movie3[[#This Row],[CPI of Released Year]])</f>
        <v>490820.98610136181</v>
      </c>
      <c r="R6799" s="2">
        <f>movie3[[#This Row],[gross]]-movie3[[#This Row],[budget]]</f>
        <v>-7118161</v>
      </c>
    </row>
    <row r="6800" spans="1:18" hidden="1" x14ac:dyDescent="0.25">
      <c r="A6800" t="s">
        <v>19781</v>
      </c>
      <c r="B6800" t="s">
        <v>22088</v>
      </c>
      <c r="C6800" t="s">
        <v>34</v>
      </c>
      <c r="D6800">
        <v>2015</v>
      </c>
      <c r="E6800" t="s">
        <v>19782</v>
      </c>
      <c r="F6800">
        <v>6</v>
      </c>
      <c r="G6800" s="1">
        <v>465</v>
      </c>
      <c r="H6800" t="s">
        <v>19783</v>
      </c>
      <c r="I6800" t="s">
        <v>19784</v>
      </c>
      <c r="J6800" t="s">
        <v>19785</v>
      </c>
      <c r="K6800" t="s">
        <v>921</v>
      </c>
      <c r="M6800" s="1">
        <v>3191168</v>
      </c>
      <c r="N6800" t="s">
        <v>19786</v>
      </c>
      <c r="O6800">
        <v>113</v>
      </c>
      <c r="P6800" s="6" t="str">
        <f>_xlfn.XLOOKUP(movie3[[#This Row],[year]],inflation!E$2:E$225,inflation!F$2:F$225,,0)</f>
        <v>712.3</v>
      </c>
      <c r="Q6800" s="2">
        <f>movie3[[#This Row],[gross]] * (inflation!B$226 / movie3[[#This Row],[CPI of Released Year]])</f>
        <v>4101970.2664607614</v>
      </c>
      <c r="R6800" s="2">
        <f>movie3[[#This Row],[gross]]-movie3[[#This Row],[budget]]</f>
        <v>3191168</v>
      </c>
    </row>
    <row r="6801" spans="1:18" hidden="1" x14ac:dyDescent="0.25">
      <c r="A6801" t="s">
        <v>19794</v>
      </c>
      <c r="B6801" t="s">
        <v>16</v>
      </c>
      <c r="C6801" t="s">
        <v>34</v>
      </c>
      <c r="D6801">
        <v>2015</v>
      </c>
      <c r="E6801" t="s">
        <v>19639</v>
      </c>
      <c r="F6801">
        <v>6</v>
      </c>
      <c r="G6801" s="1">
        <v>19000</v>
      </c>
      <c r="H6801" t="s">
        <v>19795</v>
      </c>
      <c r="I6801" t="s">
        <v>19795</v>
      </c>
      <c r="J6801" t="s">
        <v>2754</v>
      </c>
      <c r="K6801" t="s">
        <v>5994</v>
      </c>
      <c r="L6801" s="1">
        <v>65000000</v>
      </c>
      <c r="M6801" s="1">
        <v>122606884</v>
      </c>
      <c r="N6801" t="s">
        <v>19796</v>
      </c>
      <c r="O6801">
        <v>127</v>
      </c>
      <c r="P6801" s="6" t="str">
        <f>_xlfn.XLOOKUP(movie3[[#This Row],[year]],inflation!E$2:E$225,inflation!F$2:F$225,,0)</f>
        <v>712.3</v>
      </c>
      <c r="Q6801" s="2">
        <f>movie3[[#This Row],[gross]] * (inflation!B$226 / movie3[[#This Row],[CPI of Released Year]])</f>
        <v>157600537.68131405</v>
      </c>
      <c r="R6801" s="2">
        <f>movie3[[#This Row],[gross]]-movie3[[#This Row],[budget]]</f>
        <v>57606884</v>
      </c>
    </row>
    <row r="6802" spans="1:18" x14ac:dyDescent="0.25">
      <c r="A6802" t="s">
        <v>19573</v>
      </c>
      <c r="B6802" t="s">
        <v>16</v>
      </c>
      <c r="C6802" t="s">
        <v>52</v>
      </c>
      <c r="D6802">
        <v>2015</v>
      </c>
      <c r="E6802" t="s">
        <v>19574</v>
      </c>
      <c r="F6802">
        <v>5.9</v>
      </c>
      <c r="G6802" s="1">
        <v>20000</v>
      </c>
      <c r="H6802" t="s">
        <v>19575</v>
      </c>
      <c r="I6802" t="s">
        <v>19575</v>
      </c>
      <c r="J6802" t="s">
        <v>14659</v>
      </c>
      <c r="K6802" t="s">
        <v>195</v>
      </c>
      <c r="M6802" s="1">
        <v>38348</v>
      </c>
      <c r="N6802" t="s">
        <v>19576</v>
      </c>
      <c r="O6802">
        <v>93</v>
      </c>
      <c r="P6802" s="6" t="str">
        <f>_xlfn.XLOOKUP(movie3[[#This Row],[year]],inflation!E$2:E$225,inflation!F$2:F$225,,0)</f>
        <v>712.3</v>
      </c>
      <c r="Q6802" s="2">
        <f>movie3[[#This Row],[gross]] * (inflation!B$226 / movie3[[#This Row],[CPI of Released Year]])</f>
        <v>49293.034957180964</v>
      </c>
      <c r="R6802" s="2">
        <f>movie3[[#This Row],[gross]]-movie3[[#This Row],[budget]]</f>
        <v>38348</v>
      </c>
    </row>
    <row r="6803" spans="1:18" x14ac:dyDescent="0.25">
      <c r="A6803" t="s">
        <v>19721</v>
      </c>
      <c r="B6803" t="s">
        <v>16</v>
      </c>
      <c r="C6803" t="s">
        <v>52</v>
      </c>
      <c r="D6803">
        <v>2015</v>
      </c>
      <c r="E6803" t="s">
        <v>19722</v>
      </c>
      <c r="F6803">
        <v>5.9</v>
      </c>
      <c r="G6803" s="1">
        <v>17000</v>
      </c>
      <c r="H6803" t="s">
        <v>609</v>
      </c>
      <c r="I6803" t="s">
        <v>19723</v>
      </c>
      <c r="J6803" t="s">
        <v>19724</v>
      </c>
      <c r="K6803" t="s">
        <v>30</v>
      </c>
      <c r="M6803" s="1">
        <v>35275</v>
      </c>
      <c r="N6803" t="s">
        <v>19725</v>
      </c>
      <c r="O6803">
        <v>89</v>
      </c>
      <c r="P6803" s="6" t="str">
        <f>_xlfn.XLOOKUP(movie3[[#This Row],[year]],inflation!E$2:E$225,inflation!F$2:F$225,,0)</f>
        <v>712.3</v>
      </c>
      <c r="Q6803" s="2">
        <f>movie3[[#This Row],[gross]] * (inflation!B$226 / movie3[[#This Row],[CPI of Released Year]])</f>
        <v>45342.959427207643</v>
      </c>
      <c r="R6803" s="2">
        <f>movie3[[#This Row],[gross]]-movie3[[#This Row],[budget]]</f>
        <v>35275</v>
      </c>
    </row>
    <row r="6804" spans="1:18" hidden="1" x14ac:dyDescent="0.25">
      <c r="A6804" t="s">
        <v>19771</v>
      </c>
      <c r="B6804" t="s">
        <v>2000</v>
      </c>
      <c r="C6804" t="s">
        <v>41</v>
      </c>
      <c r="D6804">
        <v>2015</v>
      </c>
      <c r="E6804" t="s">
        <v>19148</v>
      </c>
      <c r="F6804">
        <v>5.9</v>
      </c>
      <c r="G6804" s="1">
        <v>23000</v>
      </c>
      <c r="H6804" t="s">
        <v>292</v>
      </c>
      <c r="I6804" t="s">
        <v>15063</v>
      </c>
      <c r="J6804" t="s">
        <v>748</v>
      </c>
      <c r="K6804" t="s">
        <v>30</v>
      </c>
      <c r="L6804" s="1">
        <v>18000000</v>
      </c>
      <c r="M6804" s="1">
        <v>41325328</v>
      </c>
      <c r="N6804" t="s">
        <v>9940</v>
      </c>
      <c r="O6804">
        <v>101</v>
      </c>
      <c r="P6804" s="6" t="str">
        <f>_xlfn.XLOOKUP(movie3[[#This Row],[year]],inflation!E$2:E$225,inflation!F$2:F$225,,0)</f>
        <v>712.3</v>
      </c>
      <c r="Q6804" s="2">
        <f>movie3[[#This Row],[gross]] * (inflation!B$226 / movie3[[#This Row],[CPI of Released Year]])</f>
        <v>53120132.41162432</v>
      </c>
      <c r="R6804" s="2">
        <f>movie3[[#This Row],[gross]]-movie3[[#This Row],[budget]]</f>
        <v>23325328</v>
      </c>
    </row>
    <row r="6805" spans="1:18" hidden="1" x14ac:dyDescent="0.25">
      <c r="A6805" t="s">
        <v>19375</v>
      </c>
      <c r="B6805" t="s">
        <v>16</v>
      </c>
      <c r="C6805" t="s">
        <v>63</v>
      </c>
      <c r="D6805">
        <v>2015</v>
      </c>
      <c r="E6805" t="s">
        <v>19376</v>
      </c>
      <c r="F6805">
        <v>5.8</v>
      </c>
      <c r="G6805" s="1">
        <v>6700</v>
      </c>
      <c r="H6805" t="s">
        <v>19377</v>
      </c>
      <c r="I6805" t="s">
        <v>19377</v>
      </c>
      <c r="J6805" t="s">
        <v>19333</v>
      </c>
      <c r="K6805" t="s">
        <v>30</v>
      </c>
      <c r="L6805" s="1">
        <v>13000000</v>
      </c>
      <c r="M6805" s="1">
        <v>1767963</v>
      </c>
      <c r="N6805" t="s">
        <v>19378</v>
      </c>
      <c r="O6805">
        <v>123</v>
      </c>
      <c r="P6805" s="6" t="str">
        <f>_xlfn.XLOOKUP(movie3[[#This Row],[year]],inflation!E$2:E$225,inflation!F$2:F$225,,0)</f>
        <v>712.3</v>
      </c>
      <c r="Q6805" s="2">
        <f>movie3[[#This Row],[gross]] * (inflation!B$226 / movie3[[#This Row],[CPI of Released Year]])</f>
        <v>2272563.4182226593</v>
      </c>
      <c r="R6805" s="2">
        <f>movie3[[#This Row],[gross]]-movie3[[#This Row],[budget]]</f>
        <v>-11232037</v>
      </c>
    </row>
    <row r="6806" spans="1:18" hidden="1" x14ac:dyDescent="0.25">
      <c r="A6806" t="s">
        <v>10017</v>
      </c>
      <c r="B6806" t="s">
        <v>2000</v>
      </c>
      <c r="C6806" t="s">
        <v>63</v>
      </c>
      <c r="D6806">
        <v>2015</v>
      </c>
      <c r="E6806" t="s">
        <v>19454</v>
      </c>
      <c r="F6806">
        <v>5.8</v>
      </c>
      <c r="G6806" s="1">
        <v>52000</v>
      </c>
      <c r="H6806" t="s">
        <v>13538</v>
      </c>
      <c r="I6806" t="s">
        <v>19455</v>
      </c>
      <c r="J6806" t="s">
        <v>16085</v>
      </c>
      <c r="K6806" t="s">
        <v>30</v>
      </c>
      <c r="L6806" s="1">
        <v>25000000</v>
      </c>
      <c r="M6806" s="1">
        <v>29674699</v>
      </c>
      <c r="N6806" t="s">
        <v>15863</v>
      </c>
      <c r="O6806">
        <v>95</v>
      </c>
      <c r="P6806" s="6" t="str">
        <f>_xlfn.XLOOKUP(movie3[[#This Row],[year]],inflation!E$2:E$225,inflation!F$2:F$225,,0)</f>
        <v>712.3</v>
      </c>
      <c r="Q6806" s="2">
        <f>movie3[[#This Row],[gross]] * (inflation!B$226 / movie3[[#This Row],[CPI of Released Year]])</f>
        <v>38144257.201179281</v>
      </c>
      <c r="R6806" s="2">
        <f>movie3[[#This Row],[gross]]-movie3[[#This Row],[budget]]</f>
        <v>4674699</v>
      </c>
    </row>
    <row r="6807" spans="1:18" hidden="1" x14ac:dyDescent="0.25">
      <c r="A6807" t="s">
        <v>19607</v>
      </c>
      <c r="B6807" t="s">
        <v>16</v>
      </c>
      <c r="C6807" t="s">
        <v>17</v>
      </c>
      <c r="D6807">
        <v>2015</v>
      </c>
      <c r="E6807" t="s">
        <v>19608</v>
      </c>
      <c r="F6807">
        <v>5.8</v>
      </c>
      <c r="G6807" s="1">
        <v>20000</v>
      </c>
      <c r="H6807" t="s">
        <v>8730</v>
      </c>
      <c r="I6807" t="s">
        <v>8730</v>
      </c>
      <c r="J6807" t="s">
        <v>15064</v>
      </c>
      <c r="K6807" t="s">
        <v>195</v>
      </c>
      <c r="M6807" s="1">
        <v>92166</v>
      </c>
      <c r="N6807" t="s">
        <v>10364</v>
      </c>
      <c r="O6807">
        <v>101</v>
      </c>
      <c r="P6807" s="6" t="str">
        <f>_xlfn.XLOOKUP(movie3[[#This Row],[year]],inflation!E$2:E$225,inflation!F$2:F$225,,0)</f>
        <v>712.3</v>
      </c>
      <c r="Q6807" s="2">
        <f>movie3[[#This Row],[gross]] * (inflation!B$226 / movie3[[#This Row],[CPI of Released Year]])</f>
        <v>118471.41597641444</v>
      </c>
      <c r="R6807" s="2">
        <f>movie3[[#This Row],[gross]]-movie3[[#This Row],[budget]]</f>
        <v>92166</v>
      </c>
    </row>
    <row r="6808" spans="1:18" hidden="1" x14ac:dyDescent="0.25">
      <c r="A6808" t="s">
        <v>19671</v>
      </c>
      <c r="B6808" t="s">
        <v>16</v>
      </c>
      <c r="C6808" t="s">
        <v>34</v>
      </c>
      <c r="D6808">
        <v>2015</v>
      </c>
      <c r="E6808" t="s">
        <v>19064</v>
      </c>
      <c r="F6808">
        <v>5.8</v>
      </c>
      <c r="G6808" s="1">
        <v>40000</v>
      </c>
      <c r="H6808" t="s">
        <v>13736</v>
      </c>
      <c r="I6808" t="s">
        <v>19672</v>
      </c>
      <c r="J6808" t="s">
        <v>988</v>
      </c>
      <c r="K6808" t="s">
        <v>30</v>
      </c>
      <c r="L6808" s="1">
        <v>40000000</v>
      </c>
      <c r="M6808" s="1">
        <v>24177137</v>
      </c>
      <c r="N6808" t="s">
        <v>17344</v>
      </c>
      <c r="O6808">
        <v>115</v>
      </c>
      <c r="P6808" s="6" t="str">
        <f>_xlfn.XLOOKUP(movie3[[#This Row],[year]],inflation!E$2:E$225,inflation!F$2:F$225,,0)</f>
        <v>712.3</v>
      </c>
      <c r="Q6808" s="2">
        <f>movie3[[#This Row],[gross]] * (inflation!B$226 / movie3[[#This Row],[CPI of Released Year]])</f>
        <v>31077617.06752773</v>
      </c>
      <c r="R6808" s="2">
        <f>movie3[[#This Row],[gross]]-movie3[[#This Row],[budget]]</f>
        <v>-15822863</v>
      </c>
    </row>
    <row r="6809" spans="1:18" hidden="1" x14ac:dyDescent="0.25">
      <c r="A6809" t="s">
        <v>19684</v>
      </c>
      <c r="B6809" t="s">
        <v>33</v>
      </c>
      <c r="C6809" t="s">
        <v>390</v>
      </c>
      <c r="D6809">
        <v>2015</v>
      </c>
      <c r="E6809" t="s">
        <v>19010</v>
      </c>
      <c r="F6809">
        <v>5.8</v>
      </c>
      <c r="G6809" s="1">
        <v>10000</v>
      </c>
      <c r="H6809" t="s">
        <v>19685</v>
      </c>
      <c r="I6809" t="s">
        <v>13047</v>
      </c>
      <c r="J6809" t="s">
        <v>12956</v>
      </c>
      <c r="K6809" t="s">
        <v>30</v>
      </c>
      <c r="M6809" s="1">
        <v>13603453</v>
      </c>
      <c r="N6809" t="s">
        <v>19686</v>
      </c>
      <c r="O6809">
        <v>99</v>
      </c>
      <c r="P6809" s="6" t="str">
        <f>_xlfn.XLOOKUP(movie3[[#This Row],[year]],inflation!E$2:E$225,inflation!F$2:F$225,,0)</f>
        <v>712.3</v>
      </c>
      <c r="Q6809" s="2">
        <f>movie3[[#This Row],[gross]] * (inflation!B$226 / movie3[[#This Row],[CPI of Released Year]])</f>
        <v>17486061.444335252</v>
      </c>
      <c r="R6809" s="2">
        <f>movie3[[#This Row],[gross]]-movie3[[#This Row],[budget]]</f>
        <v>13603453</v>
      </c>
    </row>
    <row r="6810" spans="1:18" hidden="1" x14ac:dyDescent="0.25">
      <c r="A6810" t="s">
        <v>19700</v>
      </c>
      <c r="B6810" t="s">
        <v>2000</v>
      </c>
      <c r="C6810" t="s">
        <v>41</v>
      </c>
      <c r="D6810">
        <v>2015</v>
      </c>
      <c r="E6810" t="s">
        <v>19701</v>
      </c>
      <c r="F6810">
        <v>5.8</v>
      </c>
      <c r="G6810" s="1">
        <v>22000</v>
      </c>
      <c r="H6810" t="s">
        <v>8294</v>
      </c>
      <c r="I6810" t="s">
        <v>10235</v>
      </c>
      <c r="J6810" t="s">
        <v>852</v>
      </c>
      <c r="K6810" t="s">
        <v>30</v>
      </c>
      <c r="L6810" s="1">
        <v>17000000</v>
      </c>
      <c r="M6810" s="1">
        <v>42426912</v>
      </c>
      <c r="N6810" t="s">
        <v>16795</v>
      </c>
      <c r="O6810">
        <v>107</v>
      </c>
      <c r="P6810" s="6" t="str">
        <f>_xlfn.XLOOKUP(movie3[[#This Row],[year]],inflation!E$2:E$225,inflation!F$2:F$225,,0)</f>
        <v>712.3</v>
      </c>
      <c r="Q6810" s="2">
        <f>movie3[[#This Row],[gross]] * (inflation!B$226 / movie3[[#This Row],[CPI of Released Year]])</f>
        <v>54536123.300856382</v>
      </c>
      <c r="R6810" s="2">
        <f>movie3[[#This Row],[gross]]-movie3[[#This Row],[budget]]</f>
        <v>25426912</v>
      </c>
    </row>
    <row r="6811" spans="1:18" hidden="1" x14ac:dyDescent="0.25">
      <c r="A6811" t="s">
        <v>19441</v>
      </c>
      <c r="B6811" t="s">
        <v>16</v>
      </c>
      <c r="C6811" t="s">
        <v>34</v>
      </c>
      <c r="D6811">
        <v>2015</v>
      </c>
      <c r="E6811" t="s">
        <v>19049</v>
      </c>
      <c r="F6811">
        <v>5.7</v>
      </c>
      <c r="G6811" s="1">
        <v>87000</v>
      </c>
      <c r="H6811" t="s">
        <v>19442</v>
      </c>
      <c r="I6811" t="s">
        <v>10421</v>
      </c>
      <c r="J6811" t="s">
        <v>19443</v>
      </c>
      <c r="K6811" t="s">
        <v>30</v>
      </c>
      <c r="L6811" s="1">
        <v>35000000</v>
      </c>
      <c r="M6811" s="1">
        <v>82347656</v>
      </c>
      <c r="N6811" t="s">
        <v>180</v>
      </c>
      <c r="O6811">
        <v>96</v>
      </c>
      <c r="P6811" s="6" t="str">
        <f>_xlfn.XLOOKUP(movie3[[#This Row],[year]],inflation!E$2:E$225,inflation!F$2:F$225,,0)</f>
        <v>712.3</v>
      </c>
      <c r="Q6811" s="2">
        <f>movie3[[#This Row],[gross]] * (inflation!B$226 / movie3[[#This Row],[CPI of Released Year]])</f>
        <v>105850784.54808368</v>
      </c>
      <c r="R6811" s="2">
        <f>movie3[[#This Row],[gross]]-movie3[[#This Row],[budget]]</f>
        <v>47347656</v>
      </c>
    </row>
    <row r="6812" spans="1:18" hidden="1" x14ac:dyDescent="0.25">
      <c r="A6812" t="s">
        <v>19461</v>
      </c>
      <c r="B6812" t="s">
        <v>33</v>
      </c>
      <c r="C6812" t="s">
        <v>25</v>
      </c>
      <c r="D6812">
        <v>2015</v>
      </c>
      <c r="E6812" t="s">
        <v>19262</v>
      </c>
      <c r="F6812">
        <v>5.7</v>
      </c>
      <c r="G6812" s="1">
        <v>62000</v>
      </c>
      <c r="H6812" t="s">
        <v>14005</v>
      </c>
      <c r="I6812" t="s">
        <v>19462</v>
      </c>
      <c r="J6812" t="s">
        <v>19463</v>
      </c>
      <c r="K6812" t="s">
        <v>30</v>
      </c>
      <c r="L6812" s="1">
        <v>150000000</v>
      </c>
      <c r="M6812" s="1">
        <v>128388320</v>
      </c>
      <c r="N6812" t="s">
        <v>23</v>
      </c>
      <c r="O6812">
        <v>111</v>
      </c>
      <c r="P6812" s="6" t="str">
        <f>_xlfn.XLOOKUP(movie3[[#This Row],[year]],inflation!E$2:E$225,inflation!F$2:F$225,,0)</f>
        <v>712.3</v>
      </c>
      <c r="Q6812" s="2">
        <f>movie3[[#This Row],[gross]] * (inflation!B$226 / movie3[[#This Row],[CPI of Released Year]])</f>
        <v>165032073.27249756</v>
      </c>
      <c r="R6812" s="2">
        <f>movie3[[#This Row],[gross]]-movie3[[#This Row],[budget]]</f>
        <v>-21611680</v>
      </c>
    </row>
    <row r="6813" spans="1:18" hidden="1" x14ac:dyDescent="0.25">
      <c r="A6813" t="s">
        <v>19489</v>
      </c>
      <c r="B6813" t="s">
        <v>16</v>
      </c>
      <c r="C6813" t="s">
        <v>17</v>
      </c>
      <c r="D6813">
        <v>2015</v>
      </c>
      <c r="E6813" t="s">
        <v>19490</v>
      </c>
      <c r="F6813">
        <v>5.7</v>
      </c>
      <c r="G6813" s="1">
        <v>26000</v>
      </c>
      <c r="H6813" t="s">
        <v>10133</v>
      </c>
      <c r="I6813" t="s">
        <v>10133</v>
      </c>
      <c r="J6813" t="s">
        <v>3909</v>
      </c>
      <c r="K6813" t="s">
        <v>30</v>
      </c>
      <c r="M6813" s="1">
        <v>1026288</v>
      </c>
      <c r="N6813" t="s">
        <v>19491</v>
      </c>
      <c r="O6813">
        <v>118</v>
      </c>
      <c r="P6813" s="6" t="str">
        <f>_xlfn.XLOOKUP(movie3[[#This Row],[year]],inflation!E$2:E$225,inflation!F$2:F$225,,0)</f>
        <v>712.3</v>
      </c>
      <c r="Q6813" s="2">
        <f>movie3[[#This Row],[gross]] * (inflation!B$226 / movie3[[#This Row],[CPI of Released Year]])</f>
        <v>1319204.3981468484</v>
      </c>
      <c r="R6813" s="2">
        <f>movie3[[#This Row],[gross]]-movie3[[#This Row],[budget]]</f>
        <v>1026288</v>
      </c>
    </row>
    <row r="6814" spans="1:18" hidden="1" x14ac:dyDescent="0.25">
      <c r="A6814" t="s">
        <v>19631</v>
      </c>
      <c r="B6814" t="s">
        <v>16</v>
      </c>
      <c r="C6814" t="s">
        <v>104</v>
      </c>
      <c r="D6814">
        <v>2015</v>
      </c>
      <c r="E6814" t="s">
        <v>19632</v>
      </c>
      <c r="F6814">
        <v>5.7</v>
      </c>
      <c r="G6814" s="1">
        <v>38000</v>
      </c>
      <c r="H6814" t="s">
        <v>9732</v>
      </c>
      <c r="I6814" t="s">
        <v>9732</v>
      </c>
      <c r="J6814" t="s">
        <v>2645</v>
      </c>
      <c r="K6814" t="s">
        <v>1112</v>
      </c>
      <c r="M6814" s="1">
        <v>17671101</v>
      </c>
      <c r="N6814" t="s">
        <v>16300</v>
      </c>
      <c r="O6814">
        <v>106</v>
      </c>
      <c r="P6814" s="6" t="str">
        <f>_xlfn.XLOOKUP(movie3[[#This Row],[year]],inflation!E$2:E$225,inflation!F$2:F$225,,0)</f>
        <v>712.3</v>
      </c>
      <c r="Q6814" s="2">
        <f>movie3[[#This Row],[gross]] * (inflation!B$226 / movie3[[#This Row],[CPI of Released Year]])</f>
        <v>22714670.89091675</v>
      </c>
      <c r="R6814" s="2">
        <f>movie3[[#This Row],[gross]]-movie3[[#This Row],[budget]]</f>
        <v>17671101</v>
      </c>
    </row>
    <row r="6815" spans="1:18" hidden="1" x14ac:dyDescent="0.25">
      <c r="A6815" t="s">
        <v>19331</v>
      </c>
      <c r="B6815" t="s">
        <v>16</v>
      </c>
      <c r="C6815" t="s">
        <v>17</v>
      </c>
      <c r="D6815">
        <v>2015</v>
      </c>
      <c r="E6815" t="s">
        <v>19332</v>
      </c>
      <c r="F6815">
        <v>5.6</v>
      </c>
      <c r="G6815" s="1">
        <v>40000</v>
      </c>
      <c r="H6815" t="s">
        <v>17413</v>
      </c>
      <c r="I6815" t="s">
        <v>18649</v>
      </c>
      <c r="J6815" t="s">
        <v>19333</v>
      </c>
      <c r="K6815" t="s">
        <v>22</v>
      </c>
      <c r="M6815" s="1">
        <v>4289074</v>
      </c>
      <c r="N6815" t="s">
        <v>15318</v>
      </c>
      <c r="O6815">
        <v>119</v>
      </c>
      <c r="P6815" s="6" t="str">
        <f>_xlfn.XLOOKUP(movie3[[#This Row],[year]],inflation!E$2:E$225,inflation!F$2:F$225,,0)</f>
        <v>712.3</v>
      </c>
      <c r="Q6815" s="2">
        <f>movie3[[#This Row],[gross]] * (inflation!B$226 / movie3[[#This Row],[CPI of Released Year]])</f>
        <v>5513233.405025973</v>
      </c>
      <c r="R6815" s="2">
        <f>movie3[[#This Row],[gross]]-movie3[[#This Row],[budget]]</f>
        <v>4289074</v>
      </c>
    </row>
    <row r="6816" spans="1:18" hidden="1" x14ac:dyDescent="0.25">
      <c r="A6816" t="s">
        <v>19476</v>
      </c>
      <c r="B6816" t="s">
        <v>16</v>
      </c>
      <c r="C6816" t="s">
        <v>41</v>
      </c>
      <c r="D6816">
        <v>2015</v>
      </c>
      <c r="E6816" t="s">
        <v>19319</v>
      </c>
      <c r="F6816">
        <v>5.6</v>
      </c>
      <c r="G6816" s="1">
        <v>53000</v>
      </c>
      <c r="H6816" t="s">
        <v>19477</v>
      </c>
      <c r="I6816" t="s">
        <v>17733</v>
      </c>
      <c r="J6816" t="s">
        <v>14630</v>
      </c>
      <c r="K6816" t="s">
        <v>30</v>
      </c>
      <c r="L6816" s="1">
        <v>14800000</v>
      </c>
      <c r="M6816" s="1">
        <v>117813057</v>
      </c>
      <c r="N6816" t="s">
        <v>23</v>
      </c>
      <c r="O6816">
        <v>115</v>
      </c>
      <c r="P6816" s="6" t="str">
        <f>_xlfn.XLOOKUP(movie3[[#This Row],[year]],inflation!E$2:E$225,inflation!F$2:F$225,,0)</f>
        <v>712.3</v>
      </c>
      <c r="Q6816" s="2">
        <f>movie3[[#This Row],[gross]] * (inflation!B$226 / movie3[[#This Row],[CPI of Released Year]])</f>
        <v>151438487.9814685</v>
      </c>
      <c r="R6816" s="2">
        <f>movie3[[#This Row],[gross]]-movie3[[#This Row],[budget]]</f>
        <v>103013057</v>
      </c>
    </row>
    <row r="6817" spans="1:18" hidden="1" x14ac:dyDescent="0.25">
      <c r="A6817" t="s">
        <v>19518</v>
      </c>
      <c r="B6817" t="s">
        <v>16</v>
      </c>
      <c r="C6817" t="s">
        <v>34</v>
      </c>
      <c r="D6817">
        <v>2015</v>
      </c>
      <c r="E6817" t="s">
        <v>19519</v>
      </c>
      <c r="F6817">
        <v>5.6</v>
      </c>
      <c r="G6817" s="1">
        <v>53000</v>
      </c>
      <c r="H6817" t="s">
        <v>9540</v>
      </c>
      <c r="I6817" t="s">
        <v>3669</v>
      </c>
      <c r="J6817" t="s">
        <v>11244</v>
      </c>
      <c r="K6817" t="s">
        <v>30</v>
      </c>
      <c r="L6817" s="1">
        <v>30000000</v>
      </c>
      <c r="M6817" s="1">
        <v>6738764</v>
      </c>
      <c r="N6817" t="s">
        <v>14708</v>
      </c>
      <c r="O6817">
        <v>92</v>
      </c>
      <c r="P6817" s="6" t="str">
        <f>_xlfn.XLOOKUP(movie3[[#This Row],[year]],inflation!E$2:E$225,inflation!F$2:F$225,,0)</f>
        <v>712.3</v>
      </c>
      <c r="Q6817" s="2">
        <f>movie3[[#This Row],[gross]] * (inflation!B$226 / movie3[[#This Row],[CPI of Released Year]])</f>
        <v>8662097.877860453</v>
      </c>
      <c r="R6817" s="2">
        <f>movie3[[#This Row],[gross]]-movie3[[#This Row],[budget]]</f>
        <v>-23261236</v>
      </c>
    </row>
    <row r="6818" spans="1:18" hidden="1" x14ac:dyDescent="0.25">
      <c r="A6818" t="s">
        <v>19623</v>
      </c>
      <c r="B6818" t="s">
        <v>2000</v>
      </c>
      <c r="C6818" t="s">
        <v>17</v>
      </c>
      <c r="D6818">
        <v>2015</v>
      </c>
      <c r="E6818" t="s">
        <v>19624</v>
      </c>
      <c r="F6818">
        <v>5.6</v>
      </c>
      <c r="G6818" s="1">
        <v>43000</v>
      </c>
      <c r="H6818" t="s">
        <v>19625</v>
      </c>
      <c r="I6818" t="s">
        <v>19626</v>
      </c>
      <c r="J6818" t="s">
        <v>999</v>
      </c>
      <c r="K6818" t="s">
        <v>30</v>
      </c>
      <c r="M6818" s="1">
        <v>1663165</v>
      </c>
      <c r="N6818" t="s">
        <v>14708</v>
      </c>
      <c r="O6818">
        <v>95</v>
      </c>
      <c r="P6818" s="6" t="str">
        <f>_xlfn.XLOOKUP(movie3[[#This Row],[year]],inflation!E$2:E$225,inflation!F$2:F$225,,0)</f>
        <v>712.3</v>
      </c>
      <c r="Q6818" s="2">
        <f>movie3[[#This Row],[gross]] * (inflation!B$226 / movie3[[#This Row],[CPI of Released Year]])</f>
        <v>2137854.659553559</v>
      </c>
      <c r="R6818" s="2">
        <f>movie3[[#This Row],[gross]]-movie3[[#This Row],[budget]]</f>
        <v>1663165</v>
      </c>
    </row>
    <row r="6819" spans="1:18" hidden="1" x14ac:dyDescent="0.25">
      <c r="A6819" t="s">
        <v>19464</v>
      </c>
      <c r="B6819" t="s">
        <v>2000</v>
      </c>
      <c r="C6819" t="s">
        <v>34</v>
      </c>
      <c r="D6819">
        <v>2015</v>
      </c>
      <c r="E6819" t="s">
        <v>19407</v>
      </c>
      <c r="F6819">
        <v>5.5</v>
      </c>
      <c r="G6819" s="1">
        <v>135000</v>
      </c>
      <c r="H6819" t="s">
        <v>2052</v>
      </c>
      <c r="I6819" t="s">
        <v>8516</v>
      </c>
      <c r="J6819" t="s">
        <v>8517</v>
      </c>
      <c r="K6819" t="s">
        <v>30</v>
      </c>
      <c r="L6819" s="1">
        <v>88000000</v>
      </c>
      <c r="M6819" s="1">
        <v>244874809</v>
      </c>
      <c r="N6819" t="s">
        <v>31</v>
      </c>
      <c r="O6819">
        <v>105</v>
      </c>
      <c r="P6819" s="6" t="str">
        <f>_xlfn.XLOOKUP(movie3[[#This Row],[year]],inflation!E$2:E$225,inflation!F$2:F$225,,0)</f>
        <v>712.3</v>
      </c>
      <c r="Q6819" s="2">
        <f>movie3[[#This Row],[gross]] * (inflation!B$226 / movie3[[#This Row],[CPI of Released Year]])</f>
        <v>314765372.9052366</v>
      </c>
      <c r="R6819" s="2">
        <f>movie3[[#This Row],[gross]]-movie3[[#This Row],[budget]]</f>
        <v>156874809</v>
      </c>
    </row>
    <row r="6820" spans="1:18" hidden="1" x14ac:dyDescent="0.25">
      <c r="A6820" t="s">
        <v>19617</v>
      </c>
      <c r="B6820" t="s">
        <v>16</v>
      </c>
      <c r="C6820" t="s">
        <v>34</v>
      </c>
      <c r="D6820">
        <v>2015</v>
      </c>
      <c r="E6820" t="s">
        <v>19010</v>
      </c>
      <c r="F6820">
        <v>5.5</v>
      </c>
      <c r="G6820" s="1">
        <v>69000</v>
      </c>
      <c r="H6820" t="s">
        <v>5906</v>
      </c>
      <c r="I6820" t="s">
        <v>19618</v>
      </c>
      <c r="J6820" t="s">
        <v>5686</v>
      </c>
      <c r="K6820" t="s">
        <v>22</v>
      </c>
      <c r="L6820" s="1">
        <v>60000000</v>
      </c>
      <c r="M6820" s="1">
        <v>47275717</v>
      </c>
      <c r="N6820" t="s">
        <v>19619</v>
      </c>
      <c r="O6820">
        <v>107</v>
      </c>
      <c r="P6820" s="6" t="str">
        <f>_xlfn.XLOOKUP(movie3[[#This Row],[year]],inflation!E$2:E$225,inflation!F$2:F$225,,0)</f>
        <v>712.3</v>
      </c>
      <c r="Q6820" s="2">
        <f>movie3[[#This Row],[gross]] * (inflation!B$226 / movie3[[#This Row],[CPI of Released Year]])</f>
        <v>60768842.461322479</v>
      </c>
      <c r="R6820" s="2">
        <f>movie3[[#This Row],[gross]]-movie3[[#This Row],[budget]]</f>
        <v>-12724283</v>
      </c>
    </row>
    <row r="6821" spans="1:18" hidden="1" x14ac:dyDescent="0.25">
      <c r="A6821" t="s">
        <v>19690</v>
      </c>
      <c r="B6821" t="s">
        <v>16</v>
      </c>
      <c r="C6821" t="s">
        <v>41</v>
      </c>
      <c r="D6821">
        <v>2015</v>
      </c>
      <c r="E6821" t="s">
        <v>19421</v>
      </c>
      <c r="F6821">
        <v>5.5</v>
      </c>
      <c r="G6821" s="1">
        <v>11000</v>
      </c>
      <c r="H6821" t="s">
        <v>1128</v>
      </c>
      <c r="I6821" t="s">
        <v>4626</v>
      </c>
      <c r="J6821" t="s">
        <v>547</v>
      </c>
      <c r="K6821" t="s">
        <v>30</v>
      </c>
      <c r="L6821" s="1">
        <v>15000000</v>
      </c>
      <c r="M6821" s="1">
        <v>3394174</v>
      </c>
      <c r="N6821" t="s">
        <v>19691</v>
      </c>
      <c r="O6821">
        <v>106</v>
      </c>
      <c r="P6821" s="6" t="str">
        <f>_xlfn.XLOOKUP(movie3[[#This Row],[year]],inflation!E$2:E$225,inflation!F$2:F$225,,0)</f>
        <v>712.3</v>
      </c>
      <c r="Q6821" s="2">
        <f>movie3[[#This Row],[gross]] * (inflation!B$226 / movie3[[#This Row],[CPI of Released Year]])</f>
        <v>4362916.9091674862</v>
      </c>
      <c r="R6821" s="2">
        <f>movie3[[#This Row],[gross]]-movie3[[#This Row],[budget]]</f>
        <v>-11605826</v>
      </c>
    </row>
    <row r="6822" spans="1:18" hidden="1" x14ac:dyDescent="0.25">
      <c r="A6822" t="s">
        <v>19349</v>
      </c>
      <c r="B6822" t="s">
        <v>16</v>
      </c>
      <c r="C6822" t="s">
        <v>34</v>
      </c>
      <c r="D6822">
        <v>2015</v>
      </c>
      <c r="E6822" t="s">
        <v>18805</v>
      </c>
      <c r="F6822">
        <v>5.4</v>
      </c>
      <c r="G6822" s="1">
        <v>56000</v>
      </c>
      <c r="H6822" t="s">
        <v>558</v>
      </c>
      <c r="I6822" t="s">
        <v>19350</v>
      </c>
      <c r="J6822" t="s">
        <v>17128</v>
      </c>
      <c r="K6822" t="s">
        <v>30</v>
      </c>
      <c r="L6822" s="1">
        <v>70000000</v>
      </c>
      <c r="M6822" s="1">
        <v>19652057</v>
      </c>
      <c r="N6822" t="s">
        <v>13499</v>
      </c>
      <c r="O6822">
        <v>133</v>
      </c>
      <c r="P6822" s="6" t="str">
        <f>_xlfn.XLOOKUP(movie3[[#This Row],[year]],inflation!E$2:E$225,inflation!F$2:F$225,,0)</f>
        <v>712.3</v>
      </c>
      <c r="Q6822" s="2">
        <f>movie3[[#This Row],[gross]] * (inflation!B$226 / movie3[[#This Row],[CPI of Released Year]])</f>
        <v>25261018.375965185</v>
      </c>
      <c r="R6822" s="2">
        <f>movie3[[#This Row],[gross]]-movie3[[#This Row],[budget]]</f>
        <v>-50347943</v>
      </c>
    </row>
    <row r="6823" spans="1:18" hidden="1" x14ac:dyDescent="0.25">
      <c r="A6823" t="s">
        <v>19503</v>
      </c>
      <c r="B6823" t="s">
        <v>2000</v>
      </c>
      <c r="C6823" t="s">
        <v>41</v>
      </c>
      <c r="D6823">
        <v>2015</v>
      </c>
      <c r="E6823" t="s">
        <v>19250</v>
      </c>
      <c r="F6823">
        <v>5.4</v>
      </c>
      <c r="G6823" s="1">
        <v>64000</v>
      </c>
      <c r="H6823" t="s">
        <v>987</v>
      </c>
      <c r="I6823" t="s">
        <v>987</v>
      </c>
      <c r="J6823" t="s">
        <v>17201</v>
      </c>
      <c r="K6823" t="s">
        <v>30</v>
      </c>
      <c r="L6823" s="1">
        <v>37000000</v>
      </c>
      <c r="M6823" s="1">
        <v>26250020</v>
      </c>
      <c r="N6823" t="s">
        <v>31</v>
      </c>
      <c r="O6823">
        <v>105</v>
      </c>
      <c r="P6823" s="6" t="str">
        <f>_xlfn.XLOOKUP(movie3[[#This Row],[year]],inflation!E$2:E$225,inflation!F$2:F$225,,0)</f>
        <v>712.3</v>
      </c>
      <c r="Q6823" s="2">
        <f>movie3[[#This Row],[gross]] * (inflation!B$226 / movie3[[#This Row],[CPI of Released Year]])</f>
        <v>33742128.754738174</v>
      </c>
      <c r="R6823" s="2">
        <f>movie3[[#This Row],[gross]]-movie3[[#This Row],[budget]]</f>
        <v>-10749980</v>
      </c>
    </row>
    <row r="6824" spans="1:18" hidden="1" x14ac:dyDescent="0.25">
      <c r="A6824" t="s">
        <v>19752</v>
      </c>
      <c r="B6824" t="s">
        <v>2000</v>
      </c>
      <c r="C6824" t="s">
        <v>34</v>
      </c>
      <c r="D6824">
        <v>2015</v>
      </c>
      <c r="E6824" t="s">
        <v>18948</v>
      </c>
      <c r="F6824">
        <v>5.4</v>
      </c>
      <c r="G6824" s="1">
        <v>6500</v>
      </c>
      <c r="H6824" t="s">
        <v>173</v>
      </c>
      <c r="I6824" t="s">
        <v>19753</v>
      </c>
      <c r="J6824" t="s">
        <v>19754</v>
      </c>
      <c r="K6824" t="s">
        <v>30</v>
      </c>
      <c r="L6824" s="1">
        <v>2000000</v>
      </c>
      <c r="M6824" s="1">
        <v>2801508</v>
      </c>
      <c r="N6824" t="s">
        <v>19755</v>
      </c>
      <c r="O6824">
        <v>97</v>
      </c>
      <c r="P6824" s="6" t="str">
        <f>_xlfn.XLOOKUP(movie3[[#This Row],[year]],inflation!E$2:E$225,inflation!F$2:F$225,,0)</f>
        <v>712.3</v>
      </c>
      <c r="Q6824" s="2">
        <f>movie3[[#This Row],[gross]] * (inflation!B$226 / movie3[[#This Row],[CPI of Released Year]])</f>
        <v>3601096.0617717258</v>
      </c>
      <c r="R6824" s="2">
        <f>movie3[[#This Row],[gross]]-movie3[[#This Row],[budget]]</f>
        <v>801508</v>
      </c>
    </row>
    <row r="6825" spans="1:18" hidden="1" x14ac:dyDescent="0.25">
      <c r="A6825" t="s">
        <v>19759</v>
      </c>
      <c r="B6825" t="s">
        <v>16</v>
      </c>
      <c r="C6825" t="s">
        <v>41</v>
      </c>
      <c r="D6825">
        <v>2015</v>
      </c>
      <c r="E6825" t="s">
        <v>19335</v>
      </c>
      <c r="F6825">
        <v>5.4</v>
      </c>
      <c r="G6825" s="1">
        <v>33000</v>
      </c>
      <c r="H6825" t="s">
        <v>18472</v>
      </c>
      <c r="I6825" t="s">
        <v>14412</v>
      </c>
      <c r="J6825" t="s">
        <v>9085</v>
      </c>
      <c r="K6825" t="s">
        <v>30</v>
      </c>
      <c r="L6825" s="1">
        <v>35000000</v>
      </c>
      <c r="M6825" s="1">
        <v>14431253</v>
      </c>
      <c r="N6825" t="s">
        <v>8628</v>
      </c>
      <c r="O6825">
        <v>91</v>
      </c>
      <c r="P6825" s="6" t="str">
        <f>_xlfn.XLOOKUP(movie3[[#This Row],[year]],inflation!E$2:E$225,inflation!F$2:F$225,,0)</f>
        <v>712.3</v>
      </c>
      <c r="Q6825" s="2">
        <f>movie3[[#This Row],[gross]] * (inflation!B$226 / movie3[[#This Row],[CPI of Released Year]])</f>
        <v>18550126.697739717</v>
      </c>
      <c r="R6825" s="2">
        <f>movie3[[#This Row],[gross]]-movie3[[#This Row],[budget]]</f>
        <v>-20568747</v>
      </c>
    </row>
    <row r="6826" spans="1:18" hidden="1" x14ac:dyDescent="0.25">
      <c r="A6826" t="s">
        <v>19374</v>
      </c>
      <c r="B6826" t="s">
        <v>2000</v>
      </c>
      <c r="C6826" t="s">
        <v>34</v>
      </c>
      <c r="D6826">
        <v>2015</v>
      </c>
      <c r="E6826" t="s">
        <v>18912</v>
      </c>
      <c r="F6826">
        <v>5.3</v>
      </c>
      <c r="G6826" s="1">
        <v>182000</v>
      </c>
      <c r="H6826" t="s">
        <v>9052</v>
      </c>
      <c r="I6826" t="s">
        <v>8664</v>
      </c>
      <c r="J6826" t="s">
        <v>14630</v>
      </c>
      <c r="K6826" t="s">
        <v>30</v>
      </c>
      <c r="L6826" s="1">
        <v>176000000</v>
      </c>
      <c r="M6826" s="1">
        <v>183887723</v>
      </c>
      <c r="N6826" t="s">
        <v>23</v>
      </c>
      <c r="O6826">
        <v>127</v>
      </c>
      <c r="P6826" s="6" t="str">
        <f>_xlfn.XLOOKUP(movie3[[#This Row],[year]],inflation!E$2:E$225,inflation!F$2:F$225,,0)</f>
        <v>712.3</v>
      </c>
      <c r="Q6826" s="2">
        <f>movie3[[#This Row],[gross]] * (inflation!B$226 / movie3[[#This Row],[CPI of Released Year]])</f>
        <v>236371752.32177454</v>
      </c>
      <c r="R6826" s="2">
        <f>movie3[[#This Row],[gross]]-movie3[[#This Row],[budget]]</f>
        <v>7887723</v>
      </c>
    </row>
    <row r="6827" spans="1:18" hidden="1" x14ac:dyDescent="0.25">
      <c r="A6827" t="s">
        <v>6210</v>
      </c>
      <c r="B6827" t="s">
        <v>2000</v>
      </c>
      <c r="C6827" t="s">
        <v>34</v>
      </c>
      <c r="D6827">
        <v>2015</v>
      </c>
      <c r="E6827" t="s">
        <v>19437</v>
      </c>
      <c r="F6827">
        <v>5.3</v>
      </c>
      <c r="G6827" s="1">
        <v>60000</v>
      </c>
      <c r="H6827" t="s">
        <v>14799</v>
      </c>
      <c r="I6827" t="s">
        <v>12470</v>
      </c>
      <c r="J6827" t="s">
        <v>19438</v>
      </c>
      <c r="K6827" t="s">
        <v>5994</v>
      </c>
      <c r="L6827" s="1">
        <v>105000000</v>
      </c>
      <c r="M6827" s="1">
        <v>133718711</v>
      </c>
      <c r="N6827" t="s">
        <v>11132</v>
      </c>
      <c r="O6827">
        <v>114</v>
      </c>
      <c r="P6827" s="6" t="str">
        <f>_xlfn.XLOOKUP(movie3[[#This Row],[year]],inflation!E$2:E$225,inflation!F$2:F$225,,0)</f>
        <v>712.3</v>
      </c>
      <c r="Q6827" s="2">
        <f>movie3[[#This Row],[gross]] * (inflation!B$226 / movie3[[#This Row],[CPI of Released Year]])</f>
        <v>171883829.55440125</v>
      </c>
      <c r="R6827" s="2">
        <f>movie3[[#This Row],[gross]]-movie3[[#This Row],[budget]]</f>
        <v>28718711</v>
      </c>
    </row>
    <row r="6828" spans="1:18" x14ac:dyDescent="0.25">
      <c r="A6828" t="s">
        <v>19563</v>
      </c>
      <c r="B6828" t="s">
        <v>16</v>
      </c>
      <c r="C6828" t="s">
        <v>52</v>
      </c>
      <c r="D6828">
        <v>2015</v>
      </c>
      <c r="E6828" t="s">
        <v>19049</v>
      </c>
      <c r="F6828">
        <v>5.3</v>
      </c>
      <c r="G6828" s="1">
        <v>50000</v>
      </c>
      <c r="H6828" t="s">
        <v>19564</v>
      </c>
      <c r="I6828" t="s">
        <v>14192</v>
      </c>
      <c r="J6828" t="s">
        <v>19565</v>
      </c>
      <c r="K6828" t="s">
        <v>30</v>
      </c>
      <c r="L6828" s="1">
        <v>10000000</v>
      </c>
      <c r="M6828" s="1">
        <v>53329150</v>
      </c>
      <c r="N6828" t="s">
        <v>18017</v>
      </c>
      <c r="O6828">
        <v>97</v>
      </c>
      <c r="P6828" s="6" t="str">
        <f>_xlfn.XLOOKUP(movie3[[#This Row],[year]],inflation!E$2:E$225,inflation!F$2:F$225,,0)</f>
        <v>712.3</v>
      </c>
      <c r="Q6828" s="2">
        <f>movie3[[#This Row],[gross]] * (inflation!B$226 / movie3[[#This Row],[CPI of Released Year]])</f>
        <v>68550006.654499516</v>
      </c>
      <c r="R6828" s="2">
        <f>movie3[[#This Row],[gross]]-movie3[[#This Row],[budget]]</f>
        <v>43329150</v>
      </c>
    </row>
    <row r="6829" spans="1:18" hidden="1" x14ac:dyDescent="0.25">
      <c r="A6829" t="s">
        <v>19615</v>
      </c>
      <c r="B6829" t="s">
        <v>16</v>
      </c>
      <c r="C6829" t="s">
        <v>17</v>
      </c>
      <c r="D6829">
        <v>2015</v>
      </c>
      <c r="E6829" t="s">
        <v>19616</v>
      </c>
      <c r="F6829">
        <v>5.3</v>
      </c>
      <c r="G6829" s="1">
        <v>19000</v>
      </c>
      <c r="H6829" t="s">
        <v>11977</v>
      </c>
      <c r="I6829" t="s">
        <v>11977</v>
      </c>
      <c r="J6829" t="s">
        <v>6538</v>
      </c>
      <c r="K6829" t="s">
        <v>453</v>
      </c>
      <c r="L6829" s="1">
        <v>10000000</v>
      </c>
      <c r="M6829" s="1">
        <v>3334927</v>
      </c>
      <c r="N6829" t="s">
        <v>61</v>
      </c>
      <c r="O6829">
        <v>122</v>
      </c>
      <c r="P6829" s="6" t="str">
        <f>_xlfn.XLOOKUP(movie3[[#This Row],[year]],inflation!E$2:E$225,inflation!F$2:F$225,,0)</f>
        <v>712.3</v>
      </c>
      <c r="Q6829" s="2">
        <f>movie3[[#This Row],[gross]] * (inflation!B$226 / movie3[[#This Row],[CPI of Released Year]])</f>
        <v>4286760.0185315181</v>
      </c>
      <c r="R6829" s="2">
        <f>movie3[[#This Row],[gross]]-movie3[[#This Row],[budget]]</f>
        <v>-6665073</v>
      </c>
    </row>
    <row r="6830" spans="1:18" hidden="1" x14ac:dyDescent="0.25">
      <c r="A6830" t="s">
        <v>19638</v>
      </c>
      <c r="B6830" t="s">
        <v>2000</v>
      </c>
      <c r="C6830" t="s">
        <v>34</v>
      </c>
      <c r="D6830">
        <v>2015</v>
      </c>
      <c r="E6830" t="s">
        <v>19639</v>
      </c>
      <c r="F6830">
        <v>5.2</v>
      </c>
      <c r="G6830" s="1">
        <v>40000</v>
      </c>
      <c r="H6830" t="s">
        <v>18888</v>
      </c>
      <c r="I6830" t="s">
        <v>14567</v>
      </c>
      <c r="J6830" t="s">
        <v>19640</v>
      </c>
      <c r="K6830" t="s">
        <v>453</v>
      </c>
      <c r="M6830" s="1">
        <v>72629670</v>
      </c>
      <c r="N6830" t="s">
        <v>12255</v>
      </c>
      <c r="O6830">
        <v>96</v>
      </c>
      <c r="P6830" s="6" t="str">
        <f>_xlfn.XLOOKUP(movie3[[#This Row],[year]],inflation!E$2:E$225,inflation!F$2:F$225,,0)</f>
        <v>712.3</v>
      </c>
      <c r="Q6830" s="2">
        <f>movie3[[#This Row],[gross]] * (inflation!B$226 / movie3[[#This Row],[CPI of Released Year]])</f>
        <v>93359154.642706737</v>
      </c>
      <c r="R6830" s="2">
        <f>movie3[[#This Row],[gross]]-movie3[[#This Row],[budget]]</f>
        <v>72629670</v>
      </c>
    </row>
    <row r="6831" spans="1:18" hidden="1" x14ac:dyDescent="0.25">
      <c r="A6831" t="s">
        <v>4304</v>
      </c>
      <c r="B6831" t="s">
        <v>2000</v>
      </c>
      <c r="C6831" t="s">
        <v>34</v>
      </c>
      <c r="D6831">
        <v>2015</v>
      </c>
      <c r="E6831" t="s">
        <v>19624</v>
      </c>
      <c r="F6831">
        <v>5.2</v>
      </c>
      <c r="G6831" s="1">
        <v>49000</v>
      </c>
      <c r="H6831" t="s">
        <v>14629</v>
      </c>
      <c r="I6831" t="s">
        <v>19658</v>
      </c>
      <c r="J6831" t="s">
        <v>7783</v>
      </c>
      <c r="K6831" t="s">
        <v>30</v>
      </c>
      <c r="L6831" s="1">
        <v>35000000</v>
      </c>
      <c r="M6831" s="1">
        <v>51380201</v>
      </c>
      <c r="N6831" t="s">
        <v>118</v>
      </c>
      <c r="O6831">
        <v>87</v>
      </c>
      <c r="P6831" s="6" t="str">
        <f>_xlfn.XLOOKUP(movie3[[#This Row],[year]],inflation!E$2:E$225,inflation!F$2:F$225,,0)</f>
        <v>712.3</v>
      </c>
      <c r="Q6831" s="2">
        <f>movie3[[#This Row],[gross]] * (inflation!B$226 / movie3[[#This Row],[CPI of Released Year]])</f>
        <v>66044801.397725679</v>
      </c>
      <c r="R6831" s="2">
        <f>movie3[[#This Row],[gross]]-movie3[[#This Row],[budget]]</f>
        <v>16380201</v>
      </c>
    </row>
    <row r="6832" spans="1:18" x14ac:dyDescent="0.25">
      <c r="A6832" t="s">
        <v>19697</v>
      </c>
      <c r="B6832" t="s">
        <v>2000</v>
      </c>
      <c r="C6832" t="s">
        <v>52</v>
      </c>
      <c r="D6832">
        <v>2015</v>
      </c>
      <c r="E6832" t="s">
        <v>19043</v>
      </c>
      <c r="F6832">
        <v>5.2</v>
      </c>
      <c r="G6832" s="1">
        <v>42000</v>
      </c>
      <c r="H6832" t="s">
        <v>19698</v>
      </c>
      <c r="I6832" t="s">
        <v>15925</v>
      </c>
      <c r="J6832" t="s">
        <v>19699</v>
      </c>
      <c r="K6832" t="s">
        <v>30</v>
      </c>
      <c r="L6832" s="1">
        <v>3300000</v>
      </c>
      <c r="M6832" s="1">
        <v>38356892</v>
      </c>
      <c r="N6832" t="s">
        <v>19436</v>
      </c>
      <c r="O6832">
        <v>83</v>
      </c>
      <c r="P6832" s="6" t="str">
        <f>_xlfn.XLOOKUP(movie3[[#This Row],[year]],inflation!E$2:E$225,inflation!F$2:F$225,,0)</f>
        <v>712.3</v>
      </c>
      <c r="Q6832" s="2">
        <f>movie3[[#This Row],[gross]] * (inflation!B$226 / movie3[[#This Row],[CPI of Released Year]])</f>
        <v>49304464.853572935</v>
      </c>
      <c r="R6832" s="2">
        <f>movie3[[#This Row],[gross]]-movie3[[#This Row],[budget]]</f>
        <v>35056892</v>
      </c>
    </row>
    <row r="6833" spans="1:18" hidden="1" x14ac:dyDescent="0.25">
      <c r="A6833" t="s">
        <v>19760</v>
      </c>
      <c r="B6833" t="s">
        <v>16</v>
      </c>
      <c r="C6833" t="s">
        <v>41</v>
      </c>
      <c r="D6833">
        <v>2015</v>
      </c>
      <c r="E6833" t="s">
        <v>19059</v>
      </c>
      <c r="F6833">
        <v>5.0999999999999996</v>
      </c>
      <c r="G6833" s="1">
        <v>38000</v>
      </c>
      <c r="H6833" t="s">
        <v>14566</v>
      </c>
      <c r="I6833" t="s">
        <v>16737</v>
      </c>
      <c r="J6833" t="s">
        <v>19761</v>
      </c>
      <c r="K6833" t="s">
        <v>30</v>
      </c>
      <c r="L6833" s="1">
        <v>14000000</v>
      </c>
      <c r="M6833" s="1">
        <v>13081651</v>
      </c>
      <c r="N6833" t="s">
        <v>44</v>
      </c>
      <c r="O6833">
        <v>93</v>
      </c>
      <c r="P6833" s="6" t="str">
        <f>_xlfn.XLOOKUP(movie3[[#This Row],[year]],inflation!E$2:E$225,inflation!F$2:F$225,,0)</f>
        <v>712.3</v>
      </c>
      <c r="Q6833" s="2">
        <f>movie3[[#This Row],[gross]] * (inflation!B$226 / movie3[[#This Row],[CPI of Released Year]])</f>
        <v>16815330.135617018</v>
      </c>
      <c r="R6833" s="2">
        <f>movie3[[#This Row],[gross]]-movie3[[#This Row],[budget]]</f>
        <v>-918349</v>
      </c>
    </row>
    <row r="6834" spans="1:18" hidden="1" x14ac:dyDescent="0.25">
      <c r="A6834" t="s">
        <v>19585</v>
      </c>
      <c r="B6834" t="s">
        <v>448</v>
      </c>
      <c r="C6834" t="s">
        <v>34</v>
      </c>
      <c r="D6834">
        <v>2015</v>
      </c>
      <c r="E6834" t="s">
        <v>19586</v>
      </c>
      <c r="F6834">
        <v>5</v>
      </c>
      <c r="G6834" s="1">
        <v>13000</v>
      </c>
      <c r="H6834" t="s">
        <v>19587</v>
      </c>
      <c r="I6834" t="s">
        <v>19588</v>
      </c>
      <c r="J6834" t="s">
        <v>19589</v>
      </c>
      <c r="K6834" t="s">
        <v>2110</v>
      </c>
      <c r="M6834" s="1">
        <v>30810658</v>
      </c>
      <c r="N6834" t="s">
        <v>8590</v>
      </c>
      <c r="O6834">
        <v>98</v>
      </c>
      <c r="P6834" s="6" t="str">
        <f>_xlfn.XLOOKUP(movie3[[#This Row],[year]],inflation!E$2:E$225,inflation!F$2:F$225,,0)</f>
        <v>712.3</v>
      </c>
      <c r="Q6834" s="2">
        <f>movie3[[#This Row],[gross]] * (inflation!B$226 / movie3[[#This Row],[CPI of Released Year]])</f>
        <v>39604434.177734107</v>
      </c>
      <c r="R6834" s="2">
        <f>movie3[[#This Row],[gross]]-movie3[[#This Row],[budget]]</f>
        <v>30810658</v>
      </c>
    </row>
    <row r="6835" spans="1:18" hidden="1" x14ac:dyDescent="0.25">
      <c r="A6835" t="s">
        <v>19695</v>
      </c>
      <c r="B6835" t="s">
        <v>33</v>
      </c>
      <c r="C6835" t="s">
        <v>390</v>
      </c>
      <c r="D6835">
        <v>2015</v>
      </c>
      <c r="E6835" t="s">
        <v>19324</v>
      </c>
      <c r="F6835">
        <v>5</v>
      </c>
      <c r="G6835" s="1">
        <v>18000</v>
      </c>
      <c r="H6835" t="s">
        <v>12493</v>
      </c>
      <c r="I6835" t="s">
        <v>19696</v>
      </c>
      <c r="J6835" t="s">
        <v>13350</v>
      </c>
      <c r="K6835" t="s">
        <v>30</v>
      </c>
      <c r="L6835" s="1">
        <v>90000000</v>
      </c>
      <c r="M6835" s="1">
        <v>234798636</v>
      </c>
      <c r="N6835" t="s">
        <v>9112</v>
      </c>
      <c r="O6835">
        <v>92</v>
      </c>
      <c r="P6835" s="6" t="str">
        <f>_xlfn.XLOOKUP(movie3[[#This Row],[year]],inflation!E$2:E$225,inflation!F$2:F$225,,0)</f>
        <v>712.3</v>
      </c>
      <c r="Q6835" s="2">
        <f>movie3[[#This Row],[gross]] * (inflation!B$226 / movie3[[#This Row],[CPI of Released Year]])</f>
        <v>301813324.61266321</v>
      </c>
      <c r="R6835" s="2">
        <f>movie3[[#This Row],[gross]]-movie3[[#This Row],[budget]]</f>
        <v>144798636</v>
      </c>
    </row>
    <row r="6836" spans="1:18" hidden="1" x14ac:dyDescent="0.25">
      <c r="A6836" t="s">
        <v>19336</v>
      </c>
      <c r="B6836" t="s">
        <v>16</v>
      </c>
      <c r="C6836" t="s">
        <v>17</v>
      </c>
      <c r="D6836">
        <v>2015</v>
      </c>
      <c r="E6836" t="s">
        <v>19262</v>
      </c>
      <c r="F6836">
        <v>4.9000000000000004</v>
      </c>
      <c r="G6836" s="1">
        <v>87000</v>
      </c>
      <c r="H6836" t="s">
        <v>12536</v>
      </c>
      <c r="I6836" t="s">
        <v>12536</v>
      </c>
      <c r="J6836" t="s">
        <v>5079</v>
      </c>
      <c r="K6836" t="s">
        <v>30</v>
      </c>
      <c r="L6836" s="1">
        <v>2500000</v>
      </c>
      <c r="M6836" s="1">
        <v>5567103</v>
      </c>
      <c r="N6836" t="s">
        <v>18771</v>
      </c>
      <c r="O6836">
        <v>99</v>
      </c>
      <c r="P6836" s="6" t="str">
        <f>_xlfn.XLOOKUP(movie3[[#This Row],[year]],inflation!E$2:E$225,inflation!F$2:F$225,,0)</f>
        <v>712.3</v>
      </c>
      <c r="Q6836" s="2">
        <f>movie3[[#This Row],[gross]] * (inflation!B$226 / movie3[[#This Row],[CPI of Released Year]])</f>
        <v>7156029.0703355335</v>
      </c>
      <c r="R6836" s="2">
        <f>movie3[[#This Row],[gross]]-movie3[[#This Row],[budget]]</f>
        <v>3067103</v>
      </c>
    </row>
    <row r="6837" spans="1:18" x14ac:dyDescent="0.25">
      <c r="A6837" t="s">
        <v>1020</v>
      </c>
      <c r="B6837" t="s">
        <v>2000</v>
      </c>
      <c r="C6837" t="s">
        <v>52</v>
      </c>
      <c r="D6837">
        <v>2015</v>
      </c>
      <c r="E6837" t="s">
        <v>19390</v>
      </c>
      <c r="F6837">
        <v>4.9000000000000004</v>
      </c>
      <c r="G6837" s="1">
        <v>56000</v>
      </c>
      <c r="H6837" t="s">
        <v>14697</v>
      </c>
      <c r="I6837" t="s">
        <v>15810</v>
      </c>
      <c r="J6837" t="s">
        <v>9962</v>
      </c>
      <c r="K6837" t="s">
        <v>30</v>
      </c>
      <c r="L6837" s="1">
        <v>35000000</v>
      </c>
      <c r="M6837" s="1">
        <v>95437994</v>
      </c>
      <c r="N6837" t="s">
        <v>9112</v>
      </c>
      <c r="O6837">
        <v>93</v>
      </c>
      <c r="P6837" s="6" t="str">
        <f>_xlfn.XLOOKUP(movie3[[#This Row],[year]],inflation!E$2:E$225,inflation!F$2:F$225,,0)</f>
        <v>712.3</v>
      </c>
      <c r="Q6837" s="2">
        <f>movie3[[#This Row],[gross]] * (inflation!B$226 / movie3[[#This Row],[CPI of Released Year]])</f>
        <v>122677281.07033554</v>
      </c>
      <c r="R6837" s="2">
        <f>movie3[[#This Row],[gross]]-movie3[[#This Row],[budget]]</f>
        <v>60437994</v>
      </c>
    </row>
    <row r="6838" spans="1:18" hidden="1" x14ac:dyDescent="0.25">
      <c r="A6838" t="s">
        <v>19674</v>
      </c>
      <c r="B6838" t="s">
        <v>2000</v>
      </c>
      <c r="C6838" t="s">
        <v>17</v>
      </c>
      <c r="D6838">
        <v>2015</v>
      </c>
      <c r="E6838" t="s">
        <v>18955</v>
      </c>
      <c r="F6838">
        <v>4.8</v>
      </c>
      <c r="G6838" s="1">
        <v>3500</v>
      </c>
      <c r="H6838" t="s">
        <v>14966</v>
      </c>
      <c r="I6838" t="s">
        <v>14966</v>
      </c>
      <c r="J6838" t="s">
        <v>12487</v>
      </c>
      <c r="K6838" t="s">
        <v>30</v>
      </c>
      <c r="L6838" s="1">
        <v>5000000</v>
      </c>
      <c r="M6838" s="1">
        <v>4842699</v>
      </c>
      <c r="N6838" t="s">
        <v>19675</v>
      </c>
      <c r="O6838">
        <v>121</v>
      </c>
      <c r="P6838" s="6" t="str">
        <f>_xlfn.XLOOKUP(movie3[[#This Row],[year]],inflation!E$2:E$225,inflation!F$2:F$225,,0)</f>
        <v>712.3</v>
      </c>
      <c r="Q6838" s="2">
        <f>movie3[[#This Row],[gross]] * (inflation!B$226 / movie3[[#This Row],[CPI of Released Year]])</f>
        <v>6224870.4259441253</v>
      </c>
      <c r="R6838" s="2">
        <f>movie3[[#This Row],[gross]]-movie3[[#This Row],[budget]]</f>
        <v>-157301</v>
      </c>
    </row>
    <row r="6839" spans="1:18" hidden="1" x14ac:dyDescent="0.25">
      <c r="A6839" t="s">
        <v>19404</v>
      </c>
      <c r="B6839" t="s">
        <v>16</v>
      </c>
      <c r="C6839" t="s">
        <v>1205</v>
      </c>
      <c r="D6839">
        <v>2015</v>
      </c>
      <c r="E6839" t="s">
        <v>19010</v>
      </c>
      <c r="F6839">
        <v>4.7</v>
      </c>
      <c r="G6839" s="1">
        <v>40000</v>
      </c>
      <c r="H6839" t="s">
        <v>2485</v>
      </c>
      <c r="I6839" t="s">
        <v>19405</v>
      </c>
      <c r="J6839" t="s">
        <v>9705</v>
      </c>
      <c r="K6839" t="s">
        <v>30</v>
      </c>
      <c r="L6839" s="1">
        <v>4000000</v>
      </c>
      <c r="M6839" s="1">
        <v>52425855</v>
      </c>
      <c r="N6839" t="s">
        <v>61</v>
      </c>
      <c r="O6839">
        <v>91</v>
      </c>
      <c r="P6839" s="6" t="str">
        <f>_xlfn.XLOOKUP(movie3[[#This Row],[year]],inflation!E$2:E$225,inflation!F$2:F$225,,0)</f>
        <v>712.3</v>
      </c>
      <c r="Q6839" s="2">
        <f>movie3[[#This Row],[gross]] * (inflation!B$226 / movie3[[#This Row],[CPI of Released Year]])</f>
        <v>67388899.112733409</v>
      </c>
      <c r="R6839" s="2">
        <f>movie3[[#This Row],[gross]]-movie3[[#This Row],[budget]]</f>
        <v>48425855</v>
      </c>
    </row>
    <row r="6840" spans="1:18" hidden="1" x14ac:dyDescent="0.25">
      <c r="A6840" t="s">
        <v>19787</v>
      </c>
      <c r="B6840" t="s">
        <v>33</v>
      </c>
      <c r="C6840" t="s">
        <v>34</v>
      </c>
      <c r="D6840">
        <v>2015</v>
      </c>
      <c r="E6840" t="s">
        <v>18967</v>
      </c>
      <c r="F6840">
        <v>4.4000000000000004</v>
      </c>
      <c r="G6840" s="1">
        <v>35000</v>
      </c>
      <c r="H6840" t="s">
        <v>14532</v>
      </c>
      <c r="I6840" t="s">
        <v>14846</v>
      </c>
      <c r="J6840" t="s">
        <v>14846</v>
      </c>
      <c r="K6840" t="s">
        <v>30</v>
      </c>
      <c r="L6840" s="1">
        <v>30000000</v>
      </c>
      <c r="M6840" s="1">
        <v>107588225</v>
      </c>
      <c r="N6840" t="s">
        <v>31</v>
      </c>
      <c r="O6840">
        <v>94</v>
      </c>
      <c r="P6840" s="6" t="str">
        <f>_xlfn.XLOOKUP(movie3[[#This Row],[year]],inflation!E$2:E$225,inflation!F$2:F$225,,0)</f>
        <v>712.3</v>
      </c>
      <c r="Q6840" s="2">
        <f>movie3[[#This Row],[gross]] * (inflation!B$226 / movie3[[#This Row],[CPI of Released Year]])</f>
        <v>138295351.41092238</v>
      </c>
      <c r="R6840" s="2">
        <f>movie3[[#This Row],[gross]]-movie3[[#This Row],[budget]]</f>
        <v>77588225</v>
      </c>
    </row>
    <row r="6841" spans="1:18" x14ac:dyDescent="0.25">
      <c r="A6841" t="s">
        <v>19712</v>
      </c>
      <c r="B6841" t="s">
        <v>16</v>
      </c>
      <c r="C6841" t="s">
        <v>52</v>
      </c>
      <c r="D6841">
        <v>2015</v>
      </c>
      <c r="E6841" t="s">
        <v>19380</v>
      </c>
      <c r="F6841">
        <v>4.3</v>
      </c>
      <c r="G6841" s="1">
        <v>20000</v>
      </c>
      <c r="H6841" t="s">
        <v>19713</v>
      </c>
      <c r="I6841" t="s">
        <v>19714</v>
      </c>
      <c r="J6841" t="s">
        <v>19715</v>
      </c>
      <c r="K6841" t="s">
        <v>30</v>
      </c>
      <c r="L6841" s="1">
        <v>100000</v>
      </c>
      <c r="M6841" s="1">
        <v>42964410</v>
      </c>
      <c r="N6841" t="s">
        <v>2027</v>
      </c>
      <c r="O6841">
        <v>81</v>
      </c>
      <c r="P6841" s="6" t="str">
        <f>_xlfn.XLOOKUP(movie3[[#This Row],[year]],inflation!E$2:E$225,inflation!F$2:F$225,,0)</f>
        <v>712.3</v>
      </c>
      <c r="Q6841" s="2">
        <f>movie3[[#This Row],[gross]] * (inflation!B$226 / movie3[[#This Row],[CPI of Released Year]])</f>
        <v>55227030.459076233</v>
      </c>
      <c r="R6841" s="2">
        <f>movie3[[#This Row],[gross]]-movie3[[#This Row],[budget]]</f>
        <v>42864410</v>
      </c>
    </row>
    <row r="6842" spans="1:18" hidden="1" x14ac:dyDescent="0.25">
      <c r="A6842" t="s">
        <v>14047</v>
      </c>
      <c r="B6842" t="s">
        <v>2000</v>
      </c>
      <c r="C6842" t="s">
        <v>34</v>
      </c>
      <c r="D6842">
        <v>2015</v>
      </c>
      <c r="E6842" t="s">
        <v>19148</v>
      </c>
      <c r="F6842">
        <v>4.2</v>
      </c>
      <c r="G6842" s="1">
        <v>156000</v>
      </c>
      <c r="H6842" t="s">
        <v>17805</v>
      </c>
      <c r="I6842" t="s">
        <v>19353</v>
      </c>
      <c r="J6842" t="s">
        <v>18458</v>
      </c>
      <c r="K6842" t="s">
        <v>30</v>
      </c>
      <c r="L6842" s="1">
        <v>120000000</v>
      </c>
      <c r="M6842" s="1">
        <v>167882881</v>
      </c>
      <c r="N6842" t="s">
        <v>180</v>
      </c>
      <c r="O6842">
        <v>100</v>
      </c>
      <c r="P6842" s="6" t="str">
        <f>_xlfn.XLOOKUP(movie3[[#This Row],[year]],inflation!E$2:E$225,inflation!F$2:F$225,,0)</f>
        <v>712.3</v>
      </c>
      <c r="Q6842" s="2">
        <f>movie3[[#This Row],[gross]] * (inflation!B$226 / movie3[[#This Row],[CPI of Released Year]])</f>
        <v>215798913.15962377</v>
      </c>
      <c r="R6842" s="2">
        <f>movie3[[#This Row],[gross]]-movie3[[#This Row],[budget]]</f>
        <v>47882881</v>
      </c>
    </row>
    <row r="6843" spans="1:18" hidden="1" x14ac:dyDescent="0.25">
      <c r="A6843" t="s">
        <v>19745</v>
      </c>
      <c r="B6843" t="s">
        <v>33</v>
      </c>
      <c r="C6843" t="s">
        <v>25</v>
      </c>
      <c r="D6843">
        <v>2015</v>
      </c>
      <c r="E6843" t="s">
        <v>19421</v>
      </c>
      <c r="F6843">
        <v>4.2</v>
      </c>
      <c r="G6843" s="1">
        <v>7500</v>
      </c>
      <c r="H6843" t="s">
        <v>15758</v>
      </c>
      <c r="I6843" t="s">
        <v>19746</v>
      </c>
      <c r="J6843" t="s">
        <v>19747</v>
      </c>
      <c r="K6843" t="s">
        <v>30</v>
      </c>
      <c r="L6843" s="1">
        <v>5000000</v>
      </c>
      <c r="M6843" s="1">
        <v>2333684</v>
      </c>
      <c r="N6843" t="s">
        <v>19748</v>
      </c>
      <c r="O6843">
        <v>118</v>
      </c>
      <c r="P6843" s="6" t="str">
        <f>_xlfn.XLOOKUP(movie3[[#This Row],[year]],inflation!E$2:E$225,inflation!F$2:F$225,,0)</f>
        <v>712.3</v>
      </c>
      <c r="Q6843" s="2">
        <f>movie3[[#This Row],[gross]] * (inflation!B$226 / movie3[[#This Row],[CPI of Released Year]])</f>
        <v>2999748.8002246246</v>
      </c>
      <c r="R6843" s="2">
        <f>movie3[[#This Row],[gross]]-movie3[[#This Row],[budget]]</f>
        <v>-2666316</v>
      </c>
    </row>
    <row r="6844" spans="1:18" hidden="1" x14ac:dyDescent="0.25">
      <c r="A6844" t="s">
        <v>19290</v>
      </c>
      <c r="B6844" t="s">
        <v>16</v>
      </c>
      <c r="C6844" t="s">
        <v>17</v>
      </c>
      <c r="D6844">
        <v>2015</v>
      </c>
      <c r="E6844" t="s">
        <v>18743</v>
      </c>
      <c r="F6844">
        <v>4.0999999999999996</v>
      </c>
      <c r="G6844" s="1">
        <v>304000</v>
      </c>
      <c r="H6844" t="s">
        <v>16388</v>
      </c>
      <c r="I6844" t="s">
        <v>18481</v>
      </c>
      <c r="J6844" t="s">
        <v>19291</v>
      </c>
      <c r="K6844" t="s">
        <v>30</v>
      </c>
      <c r="L6844" s="1">
        <v>40000000</v>
      </c>
      <c r="M6844" s="1">
        <v>569651467</v>
      </c>
      <c r="N6844" t="s">
        <v>12699</v>
      </c>
      <c r="O6844">
        <v>125</v>
      </c>
      <c r="P6844" s="6" t="str">
        <f>_xlfn.XLOOKUP(movie3[[#This Row],[year]],inflation!E$2:E$225,inflation!F$2:F$225,,0)</f>
        <v>712.3</v>
      </c>
      <c r="Q6844" s="2">
        <f>movie3[[#This Row],[gross]] * (inflation!B$226 / movie3[[#This Row],[CPI of Released Year]])</f>
        <v>732237657.1461463</v>
      </c>
      <c r="R6844" s="2">
        <f>movie3[[#This Row],[gross]]-movie3[[#This Row],[budget]]</f>
        <v>529651467</v>
      </c>
    </row>
    <row r="6845" spans="1:18" hidden="1" x14ac:dyDescent="0.25">
      <c r="A6845" t="s">
        <v>19862</v>
      </c>
      <c r="B6845" t="s">
        <v>963</v>
      </c>
      <c r="C6845" t="s">
        <v>390</v>
      </c>
      <c r="D6845">
        <v>2016</v>
      </c>
      <c r="E6845" t="s">
        <v>19863</v>
      </c>
      <c r="F6845">
        <v>8.4</v>
      </c>
      <c r="G6845" s="1">
        <v>215000</v>
      </c>
      <c r="H6845" t="s">
        <v>19864</v>
      </c>
      <c r="I6845" t="s">
        <v>19864</v>
      </c>
      <c r="J6845" t="s">
        <v>16513</v>
      </c>
      <c r="K6845" t="s">
        <v>2110</v>
      </c>
      <c r="M6845" s="1">
        <v>358180115</v>
      </c>
      <c r="N6845" t="s">
        <v>19865</v>
      </c>
      <c r="O6845">
        <v>106</v>
      </c>
      <c r="P6845" s="6" t="str">
        <f>_xlfn.XLOOKUP(movie3[[#This Row],[year]],inflation!E$2:E$225,inflation!F$2:F$225,,0)</f>
        <v>721.2</v>
      </c>
      <c r="Q6845" s="2">
        <f>movie3[[#This Row],[gross]] * (inflation!B$226 / movie3[[#This Row],[CPI of Released Year]])</f>
        <v>454727833.18635607</v>
      </c>
      <c r="R6845" s="2">
        <f>movie3[[#This Row],[gross]]-movie3[[#This Row],[budget]]</f>
        <v>358180115</v>
      </c>
    </row>
    <row r="6846" spans="1:18" hidden="1" x14ac:dyDescent="0.25">
      <c r="A6846" t="s">
        <v>19973</v>
      </c>
      <c r="B6846" t="s">
        <v>448</v>
      </c>
      <c r="C6846" t="s">
        <v>34</v>
      </c>
      <c r="D6846">
        <v>2016</v>
      </c>
      <c r="E6846" t="s">
        <v>19840</v>
      </c>
      <c r="F6846">
        <v>8.4</v>
      </c>
      <c r="G6846" s="1">
        <v>167000</v>
      </c>
      <c r="H6846" t="s">
        <v>19974</v>
      </c>
      <c r="I6846" t="s">
        <v>19975</v>
      </c>
      <c r="J6846" t="s">
        <v>12135</v>
      </c>
      <c r="K6846" t="s">
        <v>10297</v>
      </c>
      <c r="M6846" s="1">
        <v>303723636</v>
      </c>
      <c r="N6846" t="s">
        <v>12136</v>
      </c>
      <c r="O6846">
        <v>161</v>
      </c>
      <c r="P6846" s="6" t="str">
        <f>_xlfn.XLOOKUP(movie3[[#This Row],[year]],inflation!E$2:E$225,inflation!F$2:F$225,,0)</f>
        <v>721.2</v>
      </c>
      <c r="Q6846" s="2">
        <f>movie3[[#This Row],[gross]] * (inflation!B$226 / movie3[[#This Row],[CPI of Released Year]])</f>
        <v>385592569.49750417</v>
      </c>
      <c r="R6846" s="2">
        <f>movie3[[#This Row],[gross]]-movie3[[#This Row],[budget]]</f>
        <v>303723636</v>
      </c>
    </row>
    <row r="6847" spans="1:18" hidden="1" x14ac:dyDescent="0.25">
      <c r="A6847" t="s">
        <v>19848</v>
      </c>
      <c r="B6847" t="s">
        <v>16</v>
      </c>
      <c r="C6847" t="s">
        <v>63</v>
      </c>
      <c r="D6847">
        <v>2016</v>
      </c>
      <c r="E6847" t="s">
        <v>19813</v>
      </c>
      <c r="F6847">
        <v>8.1</v>
      </c>
      <c r="G6847" s="1">
        <v>457000</v>
      </c>
      <c r="H6847" t="s">
        <v>536</v>
      </c>
      <c r="I6847" t="s">
        <v>19849</v>
      </c>
      <c r="J6847" t="s">
        <v>17690</v>
      </c>
      <c r="K6847" t="s">
        <v>248</v>
      </c>
      <c r="L6847" s="1">
        <v>40000000</v>
      </c>
      <c r="M6847" s="1">
        <v>180563636</v>
      </c>
      <c r="N6847" t="s">
        <v>10085</v>
      </c>
      <c r="O6847">
        <v>139</v>
      </c>
      <c r="P6847" s="6" t="str">
        <f>_xlfn.XLOOKUP(movie3[[#This Row],[year]],inflation!E$2:E$225,inflation!F$2:F$225,,0)</f>
        <v>721.2</v>
      </c>
      <c r="Q6847" s="2">
        <f>movie3[[#This Row],[gross]] * (inflation!B$226 / movie3[[#This Row],[CPI of Released Year]])</f>
        <v>229234699.28119799</v>
      </c>
      <c r="R6847" s="2">
        <f>movie3[[#This Row],[gross]]-movie3[[#This Row],[budget]]</f>
        <v>140563636</v>
      </c>
    </row>
    <row r="6848" spans="1:18" hidden="1" x14ac:dyDescent="0.25">
      <c r="A6848" t="s">
        <v>19850</v>
      </c>
      <c r="B6848" t="s">
        <v>448</v>
      </c>
      <c r="C6848" t="s">
        <v>17</v>
      </c>
      <c r="D6848">
        <v>2016</v>
      </c>
      <c r="E6848" t="s">
        <v>19851</v>
      </c>
      <c r="F6848">
        <v>8.1</v>
      </c>
      <c r="G6848" s="1">
        <v>123000</v>
      </c>
      <c r="H6848" t="s">
        <v>12591</v>
      </c>
      <c r="I6848" t="s">
        <v>19852</v>
      </c>
      <c r="J6848" t="s">
        <v>19853</v>
      </c>
      <c r="K6848" t="s">
        <v>921</v>
      </c>
      <c r="M6848" s="1">
        <v>37767206</v>
      </c>
      <c r="N6848" t="s">
        <v>12594</v>
      </c>
      <c r="O6848">
        <v>145</v>
      </c>
      <c r="P6848" s="6" t="str">
        <f>_xlfn.XLOOKUP(movie3[[#This Row],[year]],inflation!E$2:E$225,inflation!F$2:F$225,,0)</f>
        <v>721.2</v>
      </c>
      <c r="Q6848" s="2">
        <f>movie3[[#This Row],[gross]] * (inflation!B$226 / movie3[[#This Row],[CPI of Released Year]])</f>
        <v>47947384.655574046</v>
      </c>
      <c r="R6848" s="2">
        <f>movie3[[#This Row],[gross]]-movie3[[#This Row],[budget]]</f>
        <v>37767206</v>
      </c>
    </row>
    <row r="6849" spans="1:18" hidden="1" x14ac:dyDescent="0.25">
      <c r="A6849" t="s">
        <v>20259</v>
      </c>
      <c r="B6849" t="s">
        <v>448</v>
      </c>
      <c r="C6849" t="s">
        <v>104</v>
      </c>
      <c r="D6849">
        <v>2016</v>
      </c>
      <c r="E6849" t="s">
        <v>19969</v>
      </c>
      <c r="F6849">
        <v>8.1</v>
      </c>
      <c r="G6849" s="1">
        <v>41000</v>
      </c>
      <c r="H6849" t="s">
        <v>20260</v>
      </c>
      <c r="I6849" t="s">
        <v>20261</v>
      </c>
      <c r="J6849" t="s">
        <v>20262</v>
      </c>
      <c r="K6849" t="s">
        <v>10297</v>
      </c>
      <c r="M6849" s="1">
        <v>180180</v>
      </c>
      <c r="N6849" t="s">
        <v>20263</v>
      </c>
      <c r="O6849">
        <v>136</v>
      </c>
      <c r="P6849" s="6" t="str">
        <f>_xlfn.XLOOKUP(movie3[[#This Row],[year]],inflation!E$2:E$225,inflation!F$2:F$225,,0)</f>
        <v>721.2</v>
      </c>
      <c r="Q6849" s="2">
        <f>movie3[[#This Row],[gross]] * (inflation!B$226 / movie3[[#This Row],[CPI of Released Year]])</f>
        <v>228747.65391014973</v>
      </c>
      <c r="R6849" s="2">
        <f>movie3[[#This Row],[gross]]-movie3[[#This Row],[budget]]</f>
        <v>180180</v>
      </c>
    </row>
    <row r="6850" spans="1:18" hidden="1" x14ac:dyDescent="0.25">
      <c r="A6850" t="s">
        <v>19809</v>
      </c>
      <c r="B6850" t="s">
        <v>16</v>
      </c>
      <c r="C6850" t="s">
        <v>34</v>
      </c>
      <c r="D6850">
        <v>2016</v>
      </c>
      <c r="E6850" t="s">
        <v>19810</v>
      </c>
      <c r="F6850">
        <v>8</v>
      </c>
      <c r="G6850" s="1">
        <v>932000</v>
      </c>
      <c r="H6850" t="s">
        <v>19811</v>
      </c>
      <c r="I6850" t="s">
        <v>13986</v>
      </c>
      <c r="J6850" t="s">
        <v>12495</v>
      </c>
      <c r="K6850" t="s">
        <v>30</v>
      </c>
      <c r="L6850" s="1">
        <v>58000000</v>
      </c>
      <c r="M6850" s="1">
        <v>782836791</v>
      </c>
      <c r="N6850" t="s">
        <v>180</v>
      </c>
      <c r="O6850">
        <v>108</v>
      </c>
      <c r="P6850" s="6" t="str">
        <f>_xlfn.XLOOKUP(movie3[[#This Row],[year]],inflation!E$2:E$225,inflation!F$2:F$225,,0)</f>
        <v>721.2</v>
      </c>
      <c r="Q6850" s="2">
        <f>movie3[[#This Row],[gross]] * (inflation!B$226 / movie3[[#This Row],[CPI of Released Year]])</f>
        <v>993851034.16472542</v>
      </c>
      <c r="R6850" s="2">
        <f>movie3[[#This Row],[gross]]-movie3[[#This Row],[budget]]</f>
        <v>724836791</v>
      </c>
    </row>
    <row r="6851" spans="1:18" hidden="1" x14ac:dyDescent="0.25">
      <c r="A6851" t="s">
        <v>19841</v>
      </c>
      <c r="B6851" t="s">
        <v>2000</v>
      </c>
      <c r="C6851" t="s">
        <v>41</v>
      </c>
      <c r="D6851">
        <v>2016</v>
      </c>
      <c r="E6851" t="s">
        <v>19842</v>
      </c>
      <c r="F6851">
        <v>8</v>
      </c>
      <c r="G6851" s="1">
        <v>527000</v>
      </c>
      <c r="H6851" t="s">
        <v>18741</v>
      </c>
      <c r="I6851" t="s">
        <v>18741</v>
      </c>
      <c r="J6851" t="s">
        <v>12169</v>
      </c>
      <c r="K6851" t="s">
        <v>30</v>
      </c>
      <c r="L6851" s="1">
        <v>30000000</v>
      </c>
      <c r="M6851" s="1">
        <v>448906865</v>
      </c>
      <c r="N6851" t="s">
        <v>10085</v>
      </c>
      <c r="O6851">
        <v>128</v>
      </c>
      <c r="P6851" s="6" t="str">
        <f>_xlfn.XLOOKUP(movie3[[#This Row],[year]],inflation!E$2:E$225,inflation!F$2:F$225,,0)</f>
        <v>721.2</v>
      </c>
      <c r="Q6851" s="2">
        <f>movie3[[#This Row],[gross]] * (inflation!B$226 / movie3[[#This Row],[CPI of Released Year]])</f>
        <v>569910046.58069885</v>
      </c>
      <c r="R6851" s="2">
        <f>movie3[[#This Row],[gross]]-movie3[[#This Row],[budget]]</f>
        <v>418906865</v>
      </c>
    </row>
    <row r="6852" spans="1:18" hidden="1" x14ac:dyDescent="0.25">
      <c r="A6852" t="s">
        <v>19844</v>
      </c>
      <c r="B6852" t="s">
        <v>33</v>
      </c>
      <c r="C6852" t="s">
        <v>390</v>
      </c>
      <c r="D6852">
        <v>2016</v>
      </c>
      <c r="E6852" t="s">
        <v>19490</v>
      </c>
      <c r="F6852">
        <v>8</v>
      </c>
      <c r="G6852" s="1">
        <v>450000</v>
      </c>
      <c r="H6852" t="s">
        <v>15653</v>
      </c>
      <c r="I6852" t="s">
        <v>15653</v>
      </c>
      <c r="J6852" t="s">
        <v>16090</v>
      </c>
      <c r="K6852" t="s">
        <v>30</v>
      </c>
      <c r="L6852" s="1">
        <v>150000000</v>
      </c>
      <c r="M6852" s="1">
        <v>1024121104</v>
      </c>
      <c r="N6852" t="s">
        <v>1725</v>
      </c>
      <c r="O6852">
        <v>108</v>
      </c>
      <c r="P6852" s="6" t="str">
        <f>_xlfn.XLOOKUP(movie3[[#This Row],[year]],inflation!E$2:E$225,inflation!F$2:F$225,,0)</f>
        <v>721.2</v>
      </c>
      <c r="Q6852" s="2">
        <f>movie3[[#This Row],[gross]] * (inflation!B$226 / movie3[[#This Row],[CPI of Released Year]])</f>
        <v>1300173714.3960066</v>
      </c>
      <c r="R6852" s="2">
        <f>movie3[[#This Row],[gross]]-movie3[[#This Row],[budget]]</f>
        <v>874121104</v>
      </c>
    </row>
    <row r="6853" spans="1:18" hidden="1" x14ac:dyDescent="0.25">
      <c r="A6853" t="s">
        <v>19955</v>
      </c>
      <c r="B6853" t="s">
        <v>2000</v>
      </c>
      <c r="C6853" t="s">
        <v>63</v>
      </c>
      <c r="D6853">
        <v>2016</v>
      </c>
      <c r="E6853" t="s">
        <v>19895</v>
      </c>
      <c r="F6853">
        <v>8</v>
      </c>
      <c r="G6853" s="1">
        <v>221000</v>
      </c>
      <c r="H6853" t="s">
        <v>19956</v>
      </c>
      <c r="I6853" t="s">
        <v>19957</v>
      </c>
      <c r="J6853" t="s">
        <v>15593</v>
      </c>
      <c r="K6853" t="s">
        <v>22</v>
      </c>
      <c r="L6853" s="1">
        <v>12000000</v>
      </c>
      <c r="M6853" s="1">
        <v>140853810</v>
      </c>
      <c r="N6853" t="s">
        <v>13873</v>
      </c>
      <c r="O6853">
        <v>118</v>
      </c>
      <c r="P6853" s="6" t="str">
        <f>_xlfn.XLOOKUP(movie3[[#This Row],[year]],inflation!E$2:E$225,inflation!F$2:F$225,,0)</f>
        <v>721.2</v>
      </c>
      <c r="Q6853" s="2">
        <f>movie3[[#This Row],[gross]] * (inflation!B$226 / movie3[[#This Row],[CPI of Released Year]])</f>
        <v>178821059.9500832</v>
      </c>
      <c r="R6853" s="2">
        <f>movie3[[#This Row],[gross]]-movie3[[#This Row],[budget]]</f>
        <v>128853810</v>
      </c>
    </row>
    <row r="6854" spans="1:18" hidden="1" x14ac:dyDescent="0.25">
      <c r="A6854" t="s">
        <v>19832</v>
      </c>
      <c r="B6854" t="s">
        <v>2000</v>
      </c>
      <c r="C6854" t="s">
        <v>17</v>
      </c>
      <c r="D6854">
        <v>2016</v>
      </c>
      <c r="E6854" t="s">
        <v>19833</v>
      </c>
      <c r="F6854">
        <v>7.9</v>
      </c>
      <c r="G6854" s="1">
        <v>621000</v>
      </c>
      <c r="H6854" t="s">
        <v>11710</v>
      </c>
      <c r="I6854" t="s">
        <v>17311</v>
      </c>
      <c r="J6854" t="s">
        <v>15071</v>
      </c>
      <c r="K6854" t="s">
        <v>30</v>
      </c>
      <c r="L6854" s="1">
        <v>47000000</v>
      </c>
      <c r="M6854" s="1">
        <v>203388186</v>
      </c>
      <c r="N6854" t="s">
        <v>19834</v>
      </c>
      <c r="O6854">
        <v>116</v>
      </c>
      <c r="P6854" s="6" t="str">
        <f>_xlfn.XLOOKUP(movie3[[#This Row],[year]],inflation!E$2:E$225,inflation!F$2:F$225,,0)</f>
        <v>721.2</v>
      </c>
      <c r="Q6854" s="2">
        <f>movie3[[#This Row],[gross]] * (inflation!B$226 / movie3[[#This Row],[CPI of Released Year]])</f>
        <v>258211623.82362729</v>
      </c>
      <c r="R6854" s="2">
        <f>movie3[[#This Row],[gross]]-movie3[[#This Row],[budget]]</f>
        <v>156388186</v>
      </c>
    </row>
    <row r="6855" spans="1:18" hidden="1" x14ac:dyDescent="0.25">
      <c r="A6855" t="s">
        <v>19836</v>
      </c>
      <c r="B6855" t="s">
        <v>16</v>
      </c>
      <c r="C6855" t="s">
        <v>41</v>
      </c>
      <c r="D6855">
        <v>2016</v>
      </c>
      <c r="E6855" t="s">
        <v>19608</v>
      </c>
      <c r="F6855">
        <v>7.9</v>
      </c>
      <c r="G6855" s="1">
        <v>201000</v>
      </c>
      <c r="H6855" t="s">
        <v>18082</v>
      </c>
      <c r="I6855" t="s">
        <v>18082</v>
      </c>
      <c r="J6855" t="s">
        <v>13765</v>
      </c>
      <c r="K6855" t="s">
        <v>30</v>
      </c>
      <c r="L6855" s="1">
        <v>5000000</v>
      </c>
      <c r="M6855" s="1">
        <v>23123592</v>
      </c>
      <c r="N6855" t="s">
        <v>19837</v>
      </c>
      <c r="O6855">
        <v>118</v>
      </c>
      <c r="P6855" s="6" t="str">
        <f>_xlfn.XLOOKUP(movie3[[#This Row],[year]],inflation!E$2:E$225,inflation!F$2:F$225,,0)</f>
        <v>721.2</v>
      </c>
      <c r="Q6855" s="2">
        <f>movie3[[#This Row],[gross]] * (inflation!B$226 / movie3[[#This Row],[CPI of Released Year]])</f>
        <v>29356573.537437603</v>
      </c>
      <c r="R6855" s="2">
        <f>movie3[[#This Row],[gross]]-movie3[[#This Row],[budget]]</f>
        <v>18123592</v>
      </c>
    </row>
    <row r="6856" spans="1:18" hidden="1" x14ac:dyDescent="0.25">
      <c r="A6856" t="s">
        <v>19936</v>
      </c>
      <c r="B6856" t="s">
        <v>2000</v>
      </c>
      <c r="C6856" t="s">
        <v>25</v>
      </c>
      <c r="D6856">
        <v>2016</v>
      </c>
      <c r="E6856" t="s">
        <v>19908</v>
      </c>
      <c r="F6856">
        <v>7.9</v>
      </c>
      <c r="G6856" s="1">
        <v>118000</v>
      </c>
      <c r="H6856" t="s">
        <v>15450</v>
      </c>
      <c r="I6856" t="s">
        <v>15450</v>
      </c>
      <c r="J6856" t="s">
        <v>674</v>
      </c>
      <c r="K6856" t="s">
        <v>1878</v>
      </c>
      <c r="M6856" s="1">
        <v>23915910</v>
      </c>
      <c r="N6856" t="s">
        <v>19937</v>
      </c>
      <c r="O6856">
        <v>101</v>
      </c>
      <c r="P6856" s="6" t="str">
        <f>_xlfn.XLOOKUP(movie3[[#This Row],[year]],inflation!E$2:E$225,inflation!F$2:F$225,,0)</f>
        <v>721.2</v>
      </c>
      <c r="Q6856" s="2">
        <f>movie3[[#This Row],[gross]] * (inflation!B$226 / movie3[[#This Row],[CPI of Released Year]])</f>
        <v>30362461.447587352</v>
      </c>
      <c r="R6856" s="2">
        <f>movie3[[#This Row],[gross]]-movie3[[#This Row],[budget]]</f>
        <v>23915910</v>
      </c>
    </row>
    <row r="6857" spans="1:18" hidden="1" x14ac:dyDescent="0.25">
      <c r="A6857" t="s">
        <v>20092</v>
      </c>
      <c r="B6857" t="s">
        <v>2000</v>
      </c>
      <c r="C6857" t="s">
        <v>41</v>
      </c>
      <c r="D6857">
        <v>2016</v>
      </c>
      <c r="E6857" t="s">
        <v>20093</v>
      </c>
      <c r="F6857">
        <v>7.9</v>
      </c>
      <c r="G6857" s="1">
        <v>88000</v>
      </c>
      <c r="H6857" t="s">
        <v>15275</v>
      </c>
      <c r="I6857" t="s">
        <v>20094</v>
      </c>
      <c r="J6857" t="s">
        <v>20095</v>
      </c>
      <c r="K6857" t="s">
        <v>3158</v>
      </c>
      <c r="M6857" s="1">
        <v>13624522</v>
      </c>
      <c r="N6857" t="s">
        <v>20096</v>
      </c>
      <c r="O6857">
        <v>106</v>
      </c>
      <c r="P6857" s="6" t="str">
        <f>_xlfn.XLOOKUP(movie3[[#This Row],[year]],inflation!E$2:E$225,inflation!F$2:F$225,,0)</f>
        <v>721.2</v>
      </c>
      <c r="Q6857" s="2">
        <f>movie3[[#This Row],[gross]] * (inflation!B$226 / movie3[[#This Row],[CPI of Released Year]])</f>
        <v>17297022.106489185</v>
      </c>
      <c r="R6857" s="2">
        <f>movie3[[#This Row],[gross]]-movie3[[#This Row],[budget]]</f>
        <v>13624522</v>
      </c>
    </row>
    <row r="6858" spans="1:18" hidden="1" x14ac:dyDescent="0.25">
      <c r="A6858" t="s">
        <v>20225</v>
      </c>
      <c r="B6858" t="s">
        <v>16</v>
      </c>
      <c r="C6858" t="s">
        <v>17</v>
      </c>
      <c r="D6858">
        <v>2016</v>
      </c>
      <c r="E6858" t="s">
        <v>20226</v>
      </c>
      <c r="F6858">
        <v>7.9</v>
      </c>
      <c r="G6858" s="1">
        <v>56000</v>
      </c>
      <c r="H6858" t="s">
        <v>6069</v>
      </c>
      <c r="I6858" t="s">
        <v>12883</v>
      </c>
      <c r="J6858" t="s">
        <v>20227</v>
      </c>
      <c r="K6858" t="s">
        <v>22</v>
      </c>
      <c r="M6858" s="1">
        <v>15793051</v>
      </c>
      <c r="N6858" t="s">
        <v>14771</v>
      </c>
      <c r="O6858">
        <v>100</v>
      </c>
      <c r="P6858" s="6" t="str">
        <f>_xlfn.XLOOKUP(movie3[[#This Row],[year]],inflation!E$2:E$225,inflation!F$2:F$225,,0)</f>
        <v>721.2</v>
      </c>
      <c r="Q6858" s="2">
        <f>movie3[[#This Row],[gross]] * (inflation!B$226 / movie3[[#This Row],[CPI of Released Year]])</f>
        <v>20050079.722129785</v>
      </c>
      <c r="R6858" s="2">
        <f>movie3[[#This Row],[gross]]-movie3[[#This Row],[budget]]</f>
        <v>15793051</v>
      </c>
    </row>
    <row r="6859" spans="1:18" hidden="1" x14ac:dyDescent="0.25">
      <c r="A6859" t="s">
        <v>19804</v>
      </c>
      <c r="B6859" t="s">
        <v>2000</v>
      </c>
      <c r="C6859" t="s">
        <v>34</v>
      </c>
      <c r="D6859">
        <v>2016</v>
      </c>
      <c r="E6859" t="s">
        <v>19805</v>
      </c>
      <c r="F6859">
        <v>7.8</v>
      </c>
      <c r="G6859" s="1">
        <v>694000</v>
      </c>
      <c r="H6859" t="s">
        <v>14871</v>
      </c>
      <c r="I6859" t="s">
        <v>16806</v>
      </c>
      <c r="J6859" t="s">
        <v>17125</v>
      </c>
      <c r="K6859" t="s">
        <v>30</v>
      </c>
      <c r="L6859" s="1">
        <v>250000000</v>
      </c>
      <c r="M6859" s="1">
        <v>1153337496</v>
      </c>
      <c r="N6859" t="s">
        <v>17643</v>
      </c>
      <c r="O6859">
        <v>147</v>
      </c>
      <c r="P6859" s="6" t="str">
        <f>_xlfn.XLOOKUP(movie3[[#This Row],[year]],inflation!E$2:E$225,inflation!F$2:F$225,,0)</f>
        <v>721.2</v>
      </c>
      <c r="Q6859" s="2">
        <f>movie3[[#This Row],[gross]] * (inflation!B$226 / movie3[[#This Row],[CPI of Released Year]])</f>
        <v>1464220481.6106489</v>
      </c>
      <c r="R6859" s="2">
        <f>movie3[[#This Row],[gross]]-movie3[[#This Row],[budget]]</f>
        <v>903337496</v>
      </c>
    </row>
    <row r="6860" spans="1:18" hidden="1" x14ac:dyDescent="0.25">
      <c r="A6860" t="s">
        <v>19858</v>
      </c>
      <c r="B6860" t="s">
        <v>2000</v>
      </c>
      <c r="C6860" t="s">
        <v>34</v>
      </c>
      <c r="D6860">
        <v>2016</v>
      </c>
      <c r="E6860" t="s">
        <v>19859</v>
      </c>
      <c r="F6860">
        <v>7.8</v>
      </c>
      <c r="G6860" s="1">
        <v>572000</v>
      </c>
      <c r="H6860" t="s">
        <v>16624</v>
      </c>
      <c r="I6860" t="s">
        <v>12311</v>
      </c>
      <c r="J6860" t="s">
        <v>17443</v>
      </c>
      <c r="K6860" t="s">
        <v>30</v>
      </c>
      <c r="L6860" s="1">
        <v>200000000</v>
      </c>
      <c r="M6860" s="1">
        <v>1056057720</v>
      </c>
      <c r="N6860" t="s">
        <v>39</v>
      </c>
      <c r="O6860">
        <v>133</v>
      </c>
      <c r="P6860" s="6" t="str">
        <f>_xlfn.XLOOKUP(movie3[[#This Row],[year]],inflation!E$2:E$225,inflation!F$2:F$225,,0)</f>
        <v>721.2</v>
      </c>
      <c r="Q6860" s="2">
        <f>movie3[[#This Row],[gross]] * (inflation!B$226 / movie3[[#This Row],[CPI of Released Year]])</f>
        <v>1340718869.1514144</v>
      </c>
      <c r="R6860" s="2">
        <f>movie3[[#This Row],[gross]]-movie3[[#This Row],[budget]]</f>
        <v>856057720</v>
      </c>
    </row>
    <row r="6861" spans="1:18" hidden="1" x14ac:dyDescent="0.25">
      <c r="A6861" t="s">
        <v>19898</v>
      </c>
      <c r="B6861" t="s">
        <v>33</v>
      </c>
      <c r="C6861" t="s">
        <v>63</v>
      </c>
      <c r="D6861">
        <v>2016</v>
      </c>
      <c r="E6861" t="s">
        <v>19895</v>
      </c>
      <c r="F6861">
        <v>7.8</v>
      </c>
      <c r="G6861" s="1">
        <v>209000</v>
      </c>
      <c r="H6861" t="s">
        <v>19129</v>
      </c>
      <c r="I6861" t="s">
        <v>19899</v>
      </c>
      <c r="J6861" t="s">
        <v>19201</v>
      </c>
      <c r="K6861" t="s">
        <v>30</v>
      </c>
      <c r="L6861" s="1">
        <v>25000000</v>
      </c>
      <c r="M6861" s="1">
        <v>236225193</v>
      </c>
      <c r="N6861" t="s">
        <v>9112</v>
      </c>
      <c r="O6861">
        <v>127</v>
      </c>
      <c r="P6861" s="6" t="str">
        <f>_xlfn.XLOOKUP(movie3[[#This Row],[year]],inflation!E$2:E$225,inflation!F$2:F$225,,0)</f>
        <v>721.2</v>
      </c>
      <c r="Q6861" s="2">
        <f>movie3[[#This Row],[gross]] * (inflation!B$226 / movie3[[#This Row],[CPI of Released Year]])</f>
        <v>299899870.64725459</v>
      </c>
      <c r="R6861" s="2">
        <f>movie3[[#This Row],[gross]]-movie3[[#This Row],[budget]]</f>
        <v>211225193</v>
      </c>
    </row>
    <row r="6862" spans="1:18" hidden="1" x14ac:dyDescent="0.25">
      <c r="A6862" t="s">
        <v>19918</v>
      </c>
      <c r="B6862" t="s">
        <v>16</v>
      </c>
      <c r="C6862" t="s">
        <v>17</v>
      </c>
      <c r="D6862">
        <v>2016</v>
      </c>
      <c r="E6862" t="s">
        <v>19859</v>
      </c>
      <c r="F6862">
        <v>7.8</v>
      </c>
      <c r="G6862" s="1">
        <v>257000</v>
      </c>
      <c r="H6862" t="s">
        <v>10903</v>
      </c>
      <c r="I6862" t="s">
        <v>10903</v>
      </c>
      <c r="J6862" t="s">
        <v>12793</v>
      </c>
      <c r="K6862" t="s">
        <v>30</v>
      </c>
      <c r="L6862" s="1">
        <v>9000000</v>
      </c>
      <c r="M6862" s="1">
        <v>78988148</v>
      </c>
      <c r="N6862" t="s">
        <v>19919</v>
      </c>
      <c r="O6862">
        <v>137</v>
      </c>
      <c r="P6862" s="6" t="str">
        <f>_xlfn.XLOOKUP(movie3[[#This Row],[year]],inflation!E$2:E$225,inflation!F$2:F$225,,0)</f>
        <v>721.2</v>
      </c>
      <c r="Q6862" s="2">
        <f>movie3[[#This Row],[gross]] * (inflation!B$226 / movie3[[#This Row],[CPI of Released Year]])</f>
        <v>100279462.4359401</v>
      </c>
      <c r="R6862" s="2">
        <f>movie3[[#This Row],[gross]]-movie3[[#This Row],[budget]]</f>
        <v>69988148</v>
      </c>
    </row>
    <row r="6863" spans="1:18" hidden="1" x14ac:dyDescent="0.25">
      <c r="A6863" t="s">
        <v>20147</v>
      </c>
      <c r="B6863" t="s">
        <v>33</v>
      </c>
      <c r="C6863" t="s">
        <v>390</v>
      </c>
      <c r="D6863">
        <v>2016</v>
      </c>
      <c r="E6863" t="s">
        <v>19923</v>
      </c>
      <c r="F6863">
        <v>7.8</v>
      </c>
      <c r="G6863" s="1">
        <v>121000</v>
      </c>
      <c r="H6863" t="s">
        <v>20148</v>
      </c>
      <c r="I6863" t="s">
        <v>20149</v>
      </c>
      <c r="J6863" t="s">
        <v>11001</v>
      </c>
      <c r="K6863" t="s">
        <v>30</v>
      </c>
      <c r="L6863" s="1">
        <v>60000000</v>
      </c>
      <c r="M6863" s="1">
        <v>76249438</v>
      </c>
      <c r="N6863" t="s">
        <v>12699</v>
      </c>
      <c r="O6863">
        <v>101</v>
      </c>
      <c r="P6863" s="6" t="str">
        <f>_xlfn.XLOOKUP(movie3[[#This Row],[year]],inflation!E$2:E$225,inflation!F$2:F$225,,0)</f>
        <v>721.2</v>
      </c>
      <c r="Q6863" s="2">
        <f>movie3[[#This Row],[gross]] * (inflation!B$226 / movie3[[#This Row],[CPI of Released Year]])</f>
        <v>96802531.104825288</v>
      </c>
      <c r="R6863" s="2">
        <f>movie3[[#This Row],[gross]]-movie3[[#This Row],[budget]]</f>
        <v>16249438</v>
      </c>
    </row>
    <row r="6864" spans="1:18" hidden="1" x14ac:dyDescent="0.25">
      <c r="A6864" t="s">
        <v>20153</v>
      </c>
      <c r="B6864" t="s">
        <v>2000</v>
      </c>
      <c r="C6864" t="s">
        <v>17</v>
      </c>
      <c r="D6864">
        <v>2016</v>
      </c>
      <c r="E6864" t="s">
        <v>20154</v>
      </c>
      <c r="F6864">
        <v>7.8</v>
      </c>
      <c r="G6864" s="1">
        <v>54000</v>
      </c>
      <c r="H6864" t="s">
        <v>16429</v>
      </c>
      <c r="I6864" t="s">
        <v>16429</v>
      </c>
      <c r="J6864" t="s">
        <v>20155</v>
      </c>
      <c r="K6864" t="s">
        <v>5870</v>
      </c>
      <c r="M6864" s="1">
        <v>6953604</v>
      </c>
      <c r="N6864" t="s">
        <v>9179</v>
      </c>
      <c r="O6864">
        <v>124</v>
      </c>
      <c r="P6864" s="6" t="str">
        <f>_xlfn.XLOOKUP(movie3[[#This Row],[year]],inflation!E$2:E$225,inflation!F$2:F$225,,0)</f>
        <v>721.2</v>
      </c>
      <c r="Q6864" s="2">
        <f>movie3[[#This Row],[gross]] * (inflation!B$226 / movie3[[#This Row],[CPI of Released Year]])</f>
        <v>8827953.1647254582</v>
      </c>
      <c r="R6864" s="2">
        <f>movie3[[#This Row],[gross]]-movie3[[#This Row],[budget]]</f>
        <v>6953604</v>
      </c>
    </row>
    <row r="6865" spans="1:18" hidden="1" x14ac:dyDescent="0.25">
      <c r="A6865" t="s">
        <v>20242</v>
      </c>
      <c r="B6865" t="s">
        <v>2000</v>
      </c>
      <c r="C6865" t="s">
        <v>41</v>
      </c>
      <c r="D6865">
        <v>2016</v>
      </c>
      <c r="E6865" t="s">
        <v>20243</v>
      </c>
      <c r="F6865">
        <v>7.7</v>
      </c>
      <c r="G6865" s="1">
        <v>27000</v>
      </c>
      <c r="H6865" t="s">
        <v>245</v>
      </c>
      <c r="I6865" t="s">
        <v>20244</v>
      </c>
      <c r="J6865" t="s">
        <v>1486</v>
      </c>
      <c r="K6865" t="s">
        <v>30</v>
      </c>
      <c r="L6865" s="1">
        <v>8000000</v>
      </c>
      <c r="M6865" s="1">
        <v>685780</v>
      </c>
      <c r="N6865" t="s">
        <v>19109</v>
      </c>
      <c r="O6865">
        <v>104</v>
      </c>
      <c r="P6865" s="6" t="str">
        <f>_xlfn.XLOOKUP(movie3[[#This Row],[year]],inflation!E$2:E$225,inflation!F$2:F$225,,0)</f>
        <v>721.2</v>
      </c>
      <c r="Q6865" s="2">
        <f>movie3[[#This Row],[gross]] * (inflation!B$226 / movie3[[#This Row],[CPI of Released Year]])</f>
        <v>870632.51247920131</v>
      </c>
      <c r="R6865" s="2">
        <f>movie3[[#This Row],[gross]]-movie3[[#This Row],[budget]]</f>
        <v>-7314220</v>
      </c>
    </row>
    <row r="6866" spans="1:18" hidden="1" x14ac:dyDescent="0.25">
      <c r="A6866" t="s">
        <v>19828</v>
      </c>
      <c r="B6866" t="s">
        <v>33</v>
      </c>
      <c r="C6866" t="s">
        <v>390</v>
      </c>
      <c r="D6866">
        <v>2016</v>
      </c>
      <c r="E6866" t="s">
        <v>19829</v>
      </c>
      <c r="F6866">
        <v>7.6</v>
      </c>
      <c r="G6866" s="1">
        <v>289000</v>
      </c>
      <c r="H6866" t="s">
        <v>609</v>
      </c>
      <c r="I6866" t="s">
        <v>19830</v>
      </c>
      <c r="J6866" t="s">
        <v>19831</v>
      </c>
      <c r="K6866" t="s">
        <v>30</v>
      </c>
      <c r="L6866" s="1">
        <v>150000000</v>
      </c>
      <c r="M6866" s="1">
        <v>644411850</v>
      </c>
      <c r="N6866" t="s">
        <v>17470</v>
      </c>
      <c r="O6866">
        <v>107</v>
      </c>
      <c r="P6866" s="6" t="str">
        <f>_xlfn.XLOOKUP(movie3[[#This Row],[year]],inflation!E$2:E$225,inflation!F$2:F$225,,0)</f>
        <v>721.2</v>
      </c>
      <c r="Q6866" s="2">
        <f>movie3[[#This Row],[gross]] * (inflation!B$226 / movie3[[#This Row],[CPI of Released Year]])</f>
        <v>818113546.67221296</v>
      </c>
      <c r="R6866" s="2">
        <f>movie3[[#This Row],[gross]]-movie3[[#This Row],[budget]]</f>
        <v>494411850</v>
      </c>
    </row>
    <row r="6867" spans="1:18" hidden="1" x14ac:dyDescent="0.25">
      <c r="A6867" t="s">
        <v>19884</v>
      </c>
      <c r="B6867" t="s">
        <v>448</v>
      </c>
      <c r="C6867" t="s">
        <v>34</v>
      </c>
      <c r="D6867">
        <v>2016</v>
      </c>
      <c r="E6867" t="s">
        <v>19885</v>
      </c>
      <c r="F6867">
        <v>7.6</v>
      </c>
      <c r="G6867" s="1">
        <v>181000</v>
      </c>
      <c r="H6867" t="s">
        <v>19886</v>
      </c>
      <c r="I6867" t="s">
        <v>19887</v>
      </c>
      <c r="J6867" t="s">
        <v>19888</v>
      </c>
      <c r="K6867" t="s">
        <v>921</v>
      </c>
      <c r="M6867" s="1">
        <v>92764199</v>
      </c>
      <c r="N6867" t="s">
        <v>19889</v>
      </c>
      <c r="O6867">
        <v>118</v>
      </c>
      <c r="P6867" s="6" t="str">
        <f>_xlfn.XLOOKUP(movie3[[#This Row],[year]],inflation!E$2:E$225,inflation!F$2:F$225,,0)</f>
        <v>721.2</v>
      </c>
      <c r="Q6867" s="2">
        <f>movie3[[#This Row],[gross]] * (inflation!B$226 / movie3[[#This Row],[CPI of Released Year]])</f>
        <v>117768858.29783693</v>
      </c>
      <c r="R6867" s="2">
        <f>movie3[[#This Row],[gross]]-movie3[[#This Row],[budget]]</f>
        <v>92764199</v>
      </c>
    </row>
    <row r="6868" spans="1:18" hidden="1" x14ac:dyDescent="0.25">
      <c r="A6868" t="s">
        <v>19906</v>
      </c>
      <c r="B6868" t="s">
        <v>16</v>
      </c>
      <c r="C6868" t="s">
        <v>34</v>
      </c>
      <c r="D6868">
        <v>2016</v>
      </c>
      <c r="E6868" t="s">
        <v>19693</v>
      </c>
      <c r="F6868">
        <v>7.6</v>
      </c>
      <c r="G6868" s="1">
        <v>211000</v>
      </c>
      <c r="H6868" t="s">
        <v>13232</v>
      </c>
      <c r="I6868" t="s">
        <v>19294</v>
      </c>
      <c r="J6868" t="s">
        <v>15751</v>
      </c>
      <c r="K6868" t="s">
        <v>30</v>
      </c>
      <c r="L6868" s="1">
        <v>12000000</v>
      </c>
      <c r="M6868" s="1">
        <v>37879877</v>
      </c>
      <c r="N6868" t="s">
        <v>16795</v>
      </c>
      <c r="O6868">
        <v>102</v>
      </c>
      <c r="P6868" s="6" t="str">
        <f>_xlfn.XLOOKUP(movie3[[#This Row],[year]],inflation!E$2:E$225,inflation!F$2:F$225,,0)</f>
        <v>721.2</v>
      </c>
      <c r="Q6868" s="2">
        <f>movie3[[#This Row],[gross]] * (inflation!B$226 / movie3[[#This Row],[CPI of Released Year]])</f>
        <v>48090426.20798669</v>
      </c>
      <c r="R6868" s="2">
        <f>movie3[[#This Row],[gross]]-movie3[[#This Row],[budget]]</f>
        <v>25879877</v>
      </c>
    </row>
    <row r="6869" spans="1:18" hidden="1" x14ac:dyDescent="0.25">
      <c r="A6869" t="s">
        <v>19812</v>
      </c>
      <c r="B6869" t="s">
        <v>2000</v>
      </c>
      <c r="C6869" t="s">
        <v>34</v>
      </c>
      <c r="D6869">
        <v>2016</v>
      </c>
      <c r="E6869" t="s">
        <v>19813</v>
      </c>
      <c r="F6869">
        <v>7.5</v>
      </c>
      <c r="G6869" s="1">
        <v>628000</v>
      </c>
      <c r="H6869" t="s">
        <v>14192</v>
      </c>
      <c r="I6869" t="s">
        <v>17307</v>
      </c>
      <c r="J6869" t="s">
        <v>18676</v>
      </c>
      <c r="K6869" t="s">
        <v>30</v>
      </c>
      <c r="L6869" s="1">
        <v>165000000</v>
      </c>
      <c r="M6869" s="1">
        <v>677796076</v>
      </c>
      <c r="N6869" t="s">
        <v>17643</v>
      </c>
      <c r="O6869">
        <v>115</v>
      </c>
      <c r="P6869" s="6" t="str">
        <f>_xlfn.XLOOKUP(movie3[[#This Row],[year]],inflation!E$2:E$225,inflation!F$2:F$225,,0)</f>
        <v>721.2</v>
      </c>
      <c r="Q6869" s="2">
        <f>movie3[[#This Row],[gross]] * (inflation!B$226 / movie3[[#This Row],[CPI of Released Year]])</f>
        <v>860496515.78702164</v>
      </c>
      <c r="R6869" s="2">
        <f>movie3[[#This Row],[gross]]-movie3[[#This Row],[budget]]</f>
        <v>512796076</v>
      </c>
    </row>
    <row r="6870" spans="1:18" hidden="1" x14ac:dyDescent="0.25">
      <c r="A6870" t="s">
        <v>19856</v>
      </c>
      <c r="B6870" t="s">
        <v>16</v>
      </c>
      <c r="C6870" t="s">
        <v>17</v>
      </c>
      <c r="D6870">
        <v>2016</v>
      </c>
      <c r="E6870" t="s">
        <v>19857</v>
      </c>
      <c r="F6870">
        <v>7.5</v>
      </c>
      <c r="G6870" s="1">
        <v>248000</v>
      </c>
      <c r="H6870" t="s">
        <v>16273</v>
      </c>
      <c r="I6870" t="s">
        <v>16273</v>
      </c>
      <c r="J6870" t="s">
        <v>15071</v>
      </c>
      <c r="K6870" t="s">
        <v>30</v>
      </c>
      <c r="L6870" s="1">
        <v>22500000</v>
      </c>
      <c r="M6870" s="1">
        <v>30311857</v>
      </c>
      <c r="N6870" t="s">
        <v>12699</v>
      </c>
      <c r="O6870">
        <v>116</v>
      </c>
      <c r="P6870" s="6" t="str">
        <f>_xlfn.XLOOKUP(movie3[[#This Row],[year]],inflation!E$2:E$225,inflation!F$2:F$225,,0)</f>
        <v>721.2</v>
      </c>
      <c r="Q6870" s="2">
        <f>movie3[[#This Row],[gross]] * (inflation!B$226 / movie3[[#This Row],[CPI of Released Year]])</f>
        <v>38482440.750415973</v>
      </c>
      <c r="R6870" s="2">
        <f>movie3[[#This Row],[gross]]-movie3[[#This Row],[budget]]</f>
        <v>7811857</v>
      </c>
    </row>
    <row r="6871" spans="1:18" hidden="1" x14ac:dyDescent="0.25">
      <c r="A6871" t="s">
        <v>19943</v>
      </c>
      <c r="B6871" t="s">
        <v>16</v>
      </c>
      <c r="C6871" t="s">
        <v>17</v>
      </c>
      <c r="D6871">
        <v>2016</v>
      </c>
      <c r="E6871" t="s">
        <v>19857</v>
      </c>
      <c r="F6871">
        <v>7.5</v>
      </c>
      <c r="G6871" s="1">
        <v>68000</v>
      </c>
      <c r="H6871" t="s">
        <v>7893</v>
      </c>
      <c r="I6871" t="s">
        <v>19944</v>
      </c>
      <c r="J6871" t="s">
        <v>17680</v>
      </c>
      <c r="K6871" t="s">
        <v>453</v>
      </c>
      <c r="L6871" s="1">
        <v>13000000</v>
      </c>
      <c r="M6871" s="1">
        <v>9101546</v>
      </c>
      <c r="N6871" t="s">
        <v>12255</v>
      </c>
      <c r="O6871">
        <v>132</v>
      </c>
      <c r="P6871" s="6" t="str">
        <f>_xlfn.XLOOKUP(movie3[[#This Row],[year]],inflation!E$2:E$225,inflation!F$2:F$225,,0)</f>
        <v>721.2</v>
      </c>
      <c r="Q6871" s="2">
        <f>movie3[[#This Row],[gross]] * (inflation!B$226 / movie3[[#This Row],[CPI of Released Year]])</f>
        <v>11554874.539101498</v>
      </c>
      <c r="R6871" s="2">
        <f>movie3[[#This Row],[gross]]-movie3[[#This Row],[budget]]</f>
        <v>-3898454</v>
      </c>
    </row>
    <row r="6872" spans="1:18" hidden="1" x14ac:dyDescent="0.25">
      <c r="A6872" t="s">
        <v>20141</v>
      </c>
      <c r="B6872" t="s">
        <v>2000</v>
      </c>
      <c r="C6872" t="s">
        <v>25</v>
      </c>
      <c r="D6872">
        <v>2016</v>
      </c>
      <c r="E6872" t="s">
        <v>19895</v>
      </c>
      <c r="F6872">
        <v>7.5</v>
      </c>
      <c r="G6872" s="1">
        <v>83000</v>
      </c>
      <c r="H6872" t="s">
        <v>15202</v>
      </c>
      <c r="I6872" t="s">
        <v>20142</v>
      </c>
      <c r="J6872" t="s">
        <v>20143</v>
      </c>
      <c r="K6872" t="s">
        <v>22</v>
      </c>
      <c r="L6872" s="1">
        <v>43000000</v>
      </c>
      <c r="M6872" s="1">
        <v>47309313</v>
      </c>
      <c r="N6872" t="s">
        <v>19313</v>
      </c>
      <c r="O6872">
        <v>108</v>
      </c>
      <c r="P6872" s="6" t="str">
        <f>_xlfn.XLOOKUP(movie3[[#This Row],[year]],inflation!E$2:E$225,inflation!F$2:F$225,,0)</f>
        <v>721.2</v>
      </c>
      <c r="Q6872" s="2">
        <f>movie3[[#This Row],[gross]] * (inflation!B$226 / movie3[[#This Row],[CPI of Released Year]])</f>
        <v>60061573.742096506</v>
      </c>
      <c r="R6872" s="2">
        <f>movie3[[#This Row],[gross]]-movie3[[#This Row],[budget]]</f>
        <v>4309313</v>
      </c>
    </row>
    <row r="6873" spans="1:18" hidden="1" x14ac:dyDescent="0.25">
      <c r="A6873" t="s">
        <v>20228</v>
      </c>
      <c r="B6873" t="s">
        <v>448</v>
      </c>
      <c r="C6873" t="s">
        <v>17</v>
      </c>
      <c r="D6873">
        <v>2016</v>
      </c>
      <c r="E6873" t="s">
        <v>20229</v>
      </c>
      <c r="F6873">
        <v>7.5</v>
      </c>
      <c r="G6873" s="1">
        <v>11000</v>
      </c>
      <c r="H6873" t="s">
        <v>20230</v>
      </c>
      <c r="I6873" t="s">
        <v>20230</v>
      </c>
      <c r="J6873" t="s">
        <v>20231</v>
      </c>
      <c r="K6873" t="s">
        <v>10297</v>
      </c>
      <c r="M6873" s="1">
        <v>1386707</v>
      </c>
      <c r="N6873" t="s">
        <v>20232</v>
      </c>
      <c r="O6873">
        <v>154</v>
      </c>
      <c r="P6873" s="6" t="str">
        <f>_xlfn.XLOOKUP(movie3[[#This Row],[year]],inflation!E$2:E$225,inflation!F$2:F$225,,0)</f>
        <v>721.2</v>
      </c>
      <c r="Q6873" s="2">
        <f>movie3[[#This Row],[gross]] * (inflation!B$226 / movie3[[#This Row],[CPI of Released Year]])</f>
        <v>1760494.9101497503</v>
      </c>
      <c r="R6873" s="2">
        <f>movie3[[#This Row],[gross]]-movie3[[#This Row],[budget]]</f>
        <v>1386707</v>
      </c>
    </row>
    <row r="6874" spans="1:18" hidden="1" x14ac:dyDescent="0.25">
      <c r="A6874" t="s">
        <v>19816</v>
      </c>
      <c r="B6874" t="s">
        <v>2000</v>
      </c>
      <c r="C6874" t="s">
        <v>17</v>
      </c>
      <c r="D6874">
        <v>2016</v>
      </c>
      <c r="E6874" t="s">
        <v>19817</v>
      </c>
      <c r="F6874">
        <v>7.4</v>
      </c>
      <c r="G6874" s="1">
        <v>220000</v>
      </c>
      <c r="H6874" t="s">
        <v>19818</v>
      </c>
      <c r="I6874" t="s">
        <v>19819</v>
      </c>
      <c r="J6874" t="s">
        <v>19820</v>
      </c>
      <c r="K6874" t="s">
        <v>22</v>
      </c>
      <c r="L6874" s="1">
        <v>20000000</v>
      </c>
      <c r="M6874" s="1">
        <v>208314186</v>
      </c>
      <c r="N6874" t="s">
        <v>118</v>
      </c>
      <c r="O6874">
        <v>106</v>
      </c>
      <c r="P6874" s="6" t="str">
        <f>_xlfn.XLOOKUP(movie3[[#This Row],[year]],inflation!E$2:E$225,inflation!F$2:F$225,,0)</f>
        <v>721.2</v>
      </c>
      <c r="Q6874" s="2">
        <f>movie3[[#This Row],[gross]] * (inflation!B$226 / movie3[[#This Row],[CPI of Released Year]])</f>
        <v>264465430.81198004</v>
      </c>
      <c r="R6874" s="2">
        <f>movie3[[#This Row],[gross]]-movie3[[#This Row],[budget]]</f>
        <v>188314186</v>
      </c>
    </row>
    <row r="6875" spans="1:18" hidden="1" x14ac:dyDescent="0.25">
      <c r="A6875" t="s">
        <v>19869</v>
      </c>
      <c r="B6875" t="s">
        <v>16</v>
      </c>
      <c r="C6875" t="s">
        <v>34</v>
      </c>
      <c r="D6875">
        <v>2016</v>
      </c>
      <c r="E6875" t="s">
        <v>19870</v>
      </c>
      <c r="F6875">
        <v>7.4</v>
      </c>
      <c r="G6875" s="1">
        <v>294000</v>
      </c>
      <c r="H6875" t="s">
        <v>3885</v>
      </c>
      <c r="I6875" t="s">
        <v>3885</v>
      </c>
      <c r="J6875" t="s">
        <v>7005</v>
      </c>
      <c r="K6875" t="s">
        <v>30</v>
      </c>
      <c r="L6875" s="1">
        <v>50000000</v>
      </c>
      <c r="M6875" s="1">
        <v>62788218</v>
      </c>
      <c r="N6875" t="s">
        <v>23</v>
      </c>
      <c r="O6875">
        <v>116</v>
      </c>
      <c r="P6875" s="6" t="str">
        <f>_xlfn.XLOOKUP(movie3[[#This Row],[year]],inflation!E$2:E$225,inflation!F$2:F$225,,0)</f>
        <v>721.2</v>
      </c>
      <c r="Q6875" s="2">
        <f>movie3[[#This Row],[gross]] * (inflation!B$226 / movie3[[#This Row],[CPI of Released Year]])</f>
        <v>79712829.174708813</v>
      </c>
      <c r="R6875" s="2">
        <f>movie3[[#This Row],[gross]]-movie3[[#This Row],[budget]]</f>
        <v>12788218</v>
      </c>
    </row>
    <row r="6876" spans="1:18" hidden="1" x14ac:dyDescent="0.25">
      <c r="A6876" t="s">
        <v>19914</v>
      </c>
      <c r="B6876" t="s">
        <v>16</v>
      </c>
      <c r="C6876" t="s">
        <v>17</v>
      </c>
      <c r="D6876">
        <v>2016</v>
      </c>
      <c r="E6876" t="s">
        <v>19882</v>
      </c>
      <c r="F6876">
        <v>7.4</v>
      </c>
      <c r="G6876" s="1">
        <v>284000</v>
      </c>
      <c r="H6876" t="s">
        <v>19915</v>
      </c>
      <c r="I6876" t="s">
        <v>19915</v>
      </c>
      <c r="J6876" t="s">
        <v>19916</v>
      </c>
      <c r="K6876" t="s">
        <v>30</v>
      </c>
      <c r="L6876" s="1">
        <v>4000000</v>
      </c>
      <c r="M6876" s="1">
        <v>65336603</v>
      </c>
      <c r="N6876" t="s">
        <v>18746</v>
      </c>
      <c r="O6876">
        <v>111</v>
      </c>
      <c r="P6876" s="6" t="str">
        <f>_xlfn.XLOOKUP(movie3[[#This Row],[year]],inflation!E$2:E$225,inflation!F$2:F$225,,0)</f>
        <v>721.2</v>
      </c>
      <c r="Q6876" s="2">
        <f>movie3[[#This Row],[gross]] * (inflation!B$226 / movie3[[#This Row],[CPI of Released Year]])</f>
        <v>82948133.25956738</v>
      </c>
      <c r="R6876" s="2">
        <f>movie3[[#This Row],[gross]]-movie3[[#This Row],[budget]]</f>
        <v>61336603</v>
      </c>
    </row>
    <row r="6877" spans="1:18" hidden="1" x14ac:dyDescent="0.25">
      <c r="A6877" t="s">
        <v>8071</v>
      </c>
      <c r="B6877" t="s">
        <v>33</v>
      </c>
      <c r="C6877" t="s">
        <v>25</v>
      </c>
      <c r="D6877">
        <v>2016</v>
      </c>
      <c r="E6877" t="s">
        <v>19892</v>
      </c>
      <c r="F6877">
        <v>7.4</v>
      </c>
      <c r="G6877" s="1">
        <v>264000</v>
      </c>
      <c r="H6877" t="s">
        <v>9084</v>
      </c>
      <c r="I6877" t="s">
        <v>16556</v>
      </c>
      <c r="J6877" t="s">
        <v>19945</v>
      </c>
      <c r="K6877" t="s">
        <v>22</v>
      </c>
      <c r="L6877" s="1">
        <v>175000000</v>
      </c>
      <c r="M6877" s="1">
        <v>966554929</v>
      </c>
      <c r="N6877" t="s">
        <v>19946</v>
      </c>
      <c r="O6877">
        <v>106</v>
      </c>
      <c r="P6877" s="6" t="str">
        <f>_xlfn.XLOOKUP(movie3[[#This Row],[year]],inflation!E$2:E$225,inflation!F$2:F$225,,0)</f>
        <v>721.2</v>
      </c>
      <c r="Q6877" s="2">
        <f>movie3[[#This Row],[gross]] * (inflation!B$226 / movie3[[#This Row],[CPI of Released Year]])</f>
        <v>1227090533.8219633</v>
      </c>
      <c r="R6877" s="2">
        <f>movie3[[#This Row],[gross]]-movie3[[#This Row],[budget]]</f>
        <v>791554929</v>
      </c>
    </row>
    <row r="6878" spans="1:18" hidden="1" x14ac:dyDescent="0.25">
      <c r="A6878" t="s">
        <v>19987</v>
      </c>
      <c r="B6878" t="s">
        <v>2000</v>
      </c>
      <c r="C6878" t="s">
        <v>63</v>
      </c>
      <c r="D6878">
        <v>2016</v>
      </c>
      <c r="E6878" t="s">
        <v>19988</v>
      </c>
      <c r="F6878">
        <v>7.4</v>
      </c>
      <c r="G6878" s="1">
        <v>248000</v>
      </c>
      <c r="H6878" t="s">
        <v>85</v>
      </c>
      <c r="I6878" t="s">
        <v>15237</v>
      </c>
      <c r="J6878" t="s">
        <v>2093</v>
      </c>
      <c r="K6878" t="s">
        <v>30</v>
      </c>
      <c r="L6878" s="1">
        <v>60000000</v>
      </c>
      <c r="M6878" s="1">
        <v>240797623</v>
      </c>
      <c r="N6878" t="s">
        <v>19989</v>
      </c>
      <c r="O6878">
        <v>96</v>
      </c>
      <c r="P6878" s="6" t="str">
        <f>_xlfn.XLOOKUP(movie3[[#This Row],[year]],inflation!E$2:E$225,inflation!F$2:F$225,,0)</f>
        <v>721.2</v>
      </c>
      <c r="Q6878" s="2">
        <f>movie3[[#This Row],[gross]] * (inflation!B$226 / movie3[[#This Row],[CPI of Released Year]])</f>
        <v>305704802.57737106</v>
      </c>
      <c r="R6878" s="2">
        <f>movie3[[#This Row],[gross]]-movie3[[#This Row],[budget]]</f>
        <v>180797623</v>
      </c>
    </row>
    <row r="6879" spans="1:18" hidden="1" x14ac:dyDescent="0.25">
      <c r="A6879" t="s">
        <v>20012</v>
      </c>
      <c r="B6879" t="s">
        <v>16</v>
      </c>
      <c r="C6879" t="s">
        <v>41</v>
      </c>
      <c r="D6879">
        <v>2016</v>
      </c>
      <c r="E6879" t="s">
        <v>20013</v>
      </c>
      <c r="F6879">
        <v>7.4</v>
      </c>
      <c r="G6879" s="1">
        <v>74000</v>
      </c>
      <c r="H6879" t="s">
        <v>2190</v>
      </c>
      <c r="I6879" t="s">
        <v>2190</v>
      </c>
      <c r="J6879" t="s">
        <v>20014</v>
      </c>
      <c r="K6879" t="s">
        <v>453</v>
      </c>
      <c r="L6879" s="1">
        <v>5000000</v>
      </c>
      <c r="M6879" s="1">
        <v>9588282</v>
      </c>
      <c r="N6879" t="s">
        <v>20015</v>
      </c>
      <c r="O6879">
        <v>118</v>
      </c>
      <c r="P6879" s="6" t="str">
        <f>_xlfn.XLOOKUP(movie3[[#This Row],[year]],inflation!E$2:E$225,inflation!F$2:F$225,,0)</f>
        <v>721.2</v>
      </c>
      <c r="Q6879" s="2">
        <f>movie3[[#This Row],[gross]] * (inflation!B$226 / movie3[[#This Row],[CPI of Released Year]])</f>
        <v>12172810.592346089</v>
      </c>
      <c r="R6879" s="2">
        <f>movie3[[#This Row],[gross]]-movie3[[#This Row],[budget]]</f>
        <v>4588282</v>
      </c>
    </row>
    <row r="6880" spans="1:18" hidden="1" x14ac:dyDescent="0.25">
      <c r="A6880" t="s">
        <v>20039</v>
      </c>
      <c r="B6880" t="s">
        <v>16</v>
      </c>
      <c r="C6880" t="s">
        <v>34</v>
      </c>
      <c r="D6880">
        <v>2016</v>
      </c>
      <c r="E6880" t="s">
        <v>19928</v>
      </c>
      <c r="F6880">
        <v>7.4</v>
      </c>
      <c r="G6880" s="1">
        <v>96000</v>
      </c>
      <c r="H6880" t="s">
        <v>6749</v>
      </c>
      <c r="I6880" t="s">
        <v>6749</v>
      </c>
      <c r="J6880" t="s">
        <v>9041</v>
      </c>
      <c r="K6880" t="s">
        <v>492</v>
      </c>
      <c r="L6880" s="1">
        <v>45000000</v>
      </c>
      <c r="M6880" s="1">
        <v>52185751</v>
      </c>
      <c r="N6880" t="s">
        <v>16795</v>
      </c>
      <c r="O6880">
        <v>133</v>
      </c>
      <c r="P6880" s="6" t="str">
        <f>_xlfn.XLOOKUP(movie3[[#This Row],[year]],inflation!E$2:E$225,inflation!F$2:F$225,,0)</f>
        <v>721.2</v>
      </c>
      <c r="Q6880" s="2">
        <f>movie3[[#This Row],[gross]] * (inflation!B$226 / movie3[[#This Row],[CPI of Released Year]])</f>
        <v>66252459.2562396</v>
      </c>
      <c r="R6880" s="2">
        <f>movie3[[#This Row],[gross]]-movie3[[#This Row],[budget]]</f>
        <v>7185751</v>
      </c>
    </row>
    <row r="6881" spans="1:18" hidden="1" x14ac:dyDescent="0.25">
      <c r="A6881" t="s">
        <v>20202</v>
      </c>
      <c r="B6881" t="s">
        <v>16</v>
      </c>
      <c r="C6881" t="s">
        <v>41</v>
      </c>
      <c r="D6881">
        <v>2016</v>
      </c>
      <c r="E6881" t="s">
        <v>19842</v>
      </c>
      <c r="F6881">
        <v>7.4</v>
      </c>
      <c r="G6881" s="1">
        <v>46000</v>
      </c>
      <c r="H6881" t="s">
        <v>20203</v>
      </c>
      <c r="I6881" t="s">
        <v>20203</v>
      </c>
      <c r="J6881" t="s">
        <v>20204</v>
      </c>
      <c r="K6881" t="s">
        <v>5820</v>
      </c>
      <c r="M6881" s="1">
        <v>11784207</v>
      </c>
      <c r="N6881" t="s">
        <v>20205</v>
      </c>
      <c r="O6881">
        <v>162</v>
      </c>
      <c r="P6881" s="6" t="str">
        <f>_xlfn.XLOOKUP(movie3[[#This Row],[year]],inflation!E$2:E$225,inflation!F$2:F$225,,0)</f>
        <v>721.2</v>
      </c>
      <c r="Q6881" s="2">
        <f>movie3[[#This Row],[gross]] * (inflation!B$226 / movie3[[#This Row],[CPI of Released Year]])</f>
        <v>14960648.820299501</v>
      </c>
      <c r="R6881" s="2">
        <f>movie3[[#This Row],[gross]]-movie3[[#This Row],[budget]]</f>
        <v>11784207</v>
      </c>
    </row>
    <row r="6882" spans="1:18" x14ac:dyDescent="0.25">
      <c r="A6882" t="s">
        <v>19814</v>
      </c>
      <c r="B6882" t="s">
        <v>2000</v>
      </c>
      <c r="C6882" t="s">
        <v>52</v>
      </c>
      <c r="D6882">
        <v>2016</v>
      </c>
      <c r="E6882" t="s">
        <v>19815</v>
      </c>
      <c r="F6882">
        <v>7.3</v>
      </c>
      <c r="G6882" s="1">
        <v>446000</v>
      </c>
      <c r="H6882" t="s">
        <v>10479</v>
      </c>
      <c r="I6882" t="s">
        <v>10479</v>
      </c>
      <c r="J6882" t="s">
        <v>14550</v>
      </c>
      <c r="K6882" t="s">
        <v>30</v>
      </c>
      <c r="L6882" s="1">
        <v>9000000</v>
      </c>
      <c r="M6882" s="1">
        <v>278454417</v>
      </c>
      <c r="N6882" t="s">
        <v>61</v>
      </c>
      <c r="O6882">
        <v>117</v>
      </c>
      <c r="P6882" s="6" t="str">
        <f>_xlfn.XLOOKUP(movie3[[#This Row],[year]],inflation!E$2:E$225,inflation!F$2:F$225,,0)</f>
        <v>721.2</v>
      </c>
      <c r="Q6882" s="2">
        <f>movie3[[#This Row],[gross]] * (inflation!B$226 / movie3[[#This Row],[CPI of Released Year]])</f>
        <v>353512013.59567386</v>
      </c>
      <c r="R6882" s="2">
        <f>movie3[[#This Row],[gross]]-movie3[[#This Row],[budget]]</f>
        <v>269454417</v>
      </c>
    </row>
    <row r="6883" spans="1:18" x14ac:dyDescent="0.25">
      <c r="A6883" t="s">
        <v>19843</v>
      </c>
      <c r="B6883" t="s">
        <v>16</v>
      </c>
      <c r="C6883" t="s">
        <v>52</v>
      </c>
      <c r="D6883">
        <v>2016</v>
      </c>
      <c r="E6883" t="s">
        <v>19807</v>
      </c>
      <c r="F6883">
        <v>7.3</v>
      </c>
      <c r="G6883" s="1">
        <v>242000</v>
      </c>
      <c r="H6883" t="s">
        <v>13493</v>
      </c>
      <c r="I6883" t="s">
        <v>18211</v>
      </c>
      <c r="J6883" t="s">
        <v>16122</v>
      </c>
      <c r="K6883" t="s">
        <v>195</v>
      </c>
      <c r="L6883" s="1">
        <v>40000000</v>
      </c>
      <c r="M6883" s="1">
        <v>321788219</v>
      </c>
      <c r="N6883" t="s">
        <v>2027</v>
      </c>
      <c r="O6883">
        <v>134</v>
      </c>
      <c r="P6883" s="6" t="str">
        <f>_xlfn.XLOOKUP(movie3[[#This Row],[year]],inflation!E$2:E$225,inflation!F$2:F$225,,0)</f>
        <v>721.2</v>
      </c>
      <c r="Q6883" s="2">
        <f>movie3[[#This Row],[gross]] * (inflation!B$226 / movie3[[#This Row],[CPI of Released Year]])</f>
        <v>408526474.37104827</v>
      </c>
      <c r="R6883" s="2">
        <f>movie3[[#This Row],[gross]]-movie3[[#This Row],[budget]]</f>
        <v>281788219</v>
      </c>
    </row>
    <row r="6884" spans="1:18" hidden="1" x14ac:dyDescent="0.25">
      <c r="A6884" t="s">
        <v>19854</v>
      </c>
      <c r="B6884" t="s">
        <v>16</v>
      </c>
      <c r="C6884" t="s">
        <v>34</v>
      </c>
      <c r="D6884">
        <v>2016</v>
      </c>
      <c r="E6884" t="s">
        <v>19401</v>
      </c>
      <c r="F6884">
        <v>7.3</v>
      </c>
      <c r="G6884" s="1">
        <v>126000</v>
      </c>
      <c r="H6884" t="s">
        <v>8514</v>
      </c>
      <c r="I6884" t="s">
        <v>19855</v>
      </c>
      <c r="J6884" t="s">
        <v>16466</v>
      </c>
      <c r="K6884" t="s">
        <v>30</v>
      </c>
      <c r="L6884" s="1">
        <v>50000000</v>
      </c>
      <c r="M6884" s="1">
        <v>69411370</v>
      </c>
      <c r="N6884" t="s">
        <v>44</v>
      </c>
      <c r="O6884">
        <v>144</v>
      </c>
      <c r="P6884" s="6" t="str">
        <f>_xlfn.XLOOKUP(movie3[[#This Row],[year]],inflation!E$2:E$225,inflation!F$2:F$225,,0)</f>
        <v>721.2</v>
      </c>
      <c r="Q6884" s="2">
        <f>movie3[[#This Row],[gross]] * (inflation!B$226 / movie3[[#This Row],[CPI of Released Year]])</f>
        <v>88121256.755407646</v>
      </c>
      <c r="R6884" s="2">
        <f>movie3[[#This Row],[gross]]-movie3[[#This Row],[budget]]</f>
        <v>19411370</v>
      </c>
    </row>
    <row r="6885" spans="1:18" hidden="1" x14ac:dyDescent="0.25">
      <c r="A6885" t="s">
        <v>19881</v>
      </c>
      <c r="B6885" t="s">
        <v>2000</v>
      </c>
      <c r="C6885" t="s">
        <v>25</v>
      </c>
      <c r="D6885">
        <v>2016</v>
      </c>
      <c r="E6885" t="s">
        <v>19882</v>
      </c>
      <c r="F6885">
        <v>7.3</v>
      </c>
      <c r="G6885" s="1">
        <v>422000</v>
      </c>
      <c r="H6885" t="s">
        <v>15041</v>
      </c>
      <c r="I6885" t="s">
        <v>11817</v>
      </c>
      <c r="J6885" t="s">
        <v>16895</v>
      </c>
      <c r="K6885" t="s">
        <v>22</v>
      </c>
      <c r="L6885" s="1">
        <v>180000000</v>
      </c>
      <c r="M6885" s="1">
        <v>814044001</v>
      </c>
      <c r="N6885" t="s">
        <v>19883</v>
      </c>
      <c r="O6885">
        <v>132</v>
      </c>
      <c r="P6885" s="6" t="str">
        <f>_xlfn.XLOOKUP(movie3[[#This Row],[year]],inflation!E$2:E$225,inflation!F$2:F$225,,0)</f>
        <v>721.2</v>
      </c>
      <c r="Q6885" s="2">
        <f>movie3[[#This Row],[gross]] * (inflation!B$226 / movie3[[#This Row],[CPI of Released Year]])</f>
        <v>1033470170.9866889</v>
      </c>
      <c r="R6885" s="2">
        <f>movie3[[#This Row],[gross]]-movie3[[#This Row],[budget]]</f>
        <v>634044001</v>
      </c>
    </row>
    <row r="6886" spans="1:18" hidden="1" x14ac:dyDescent="0.25">
      <c r="A6886" t="s">
        <v>19910</v>
      </c>
      <c r="B6886" t="s">
        <v>16</v>
      </c>
      <c r="C6886" t="s">
        <v>34</v>
      </c>
      <c r="D6886">
        <v>2016</v>
      </c>
      <c r="E6886" t="s">
        <v>19911</v>
      </c>
      <c r="F6886">
        <v>7.3</v>
      </c>
      <c r="G6886" s="1">
        <v>271000</v>
      </c>
      <c r="H6886" t="s">
        <v>13693</v>
      </c>
      <c r="I6886" t="s">
        <v>19912</v>
      </c>
      <c r="J6886" t="s">
        <v>9663</v>
      </c>
      <c r="K6886" t="s">
        <v>30</v>
      </c>
      <c r="L6886" s="1">
        <v>44000000</v>
      </c>
      <c r="M6886" s="1">
        <v>155160045</v>
      </c>
      <c r="N6886" t="s">
        <v>23</v>
      </c>
      <c r="O6886">
        <v>128</v>
      </c>
      <c r="P6886" s="6" t="str">
        <f>_xlfn.XLOOKUP(movie3[[#This Row],[year]],inflation!E$2:E$225,inflation!F$2:F$225,,0)</f>
        <v>721.2</v>
      </c>
      <c r="Q6886" s="2">
        <f>movie3[[#This Row],[gross]] * (inflation!B$226 / movie3[[#This Row],[CPI of Released Year]])</f>
        <v>196983551.3061564</v>
      </c>
      <c r="R6886" s="2">
        <f>movie3[[#This Row],[gross]]-movie3[[#This Row],[budget]]</f>
        <v>111160045</v>
      </c>
    </row>
    <row r="6887" spans="1:18" hidden="1" x14ac:dyDescent="0.25">
      <c r="A6887" t="s">
        <v>19954</v>
      </c>
      <c r="B6887" t="s">
        <v>33</v>
      </c>
      <c r="C6887" t="s">
        <v>390</v>
      </c>
      <c r="D6887">
        <v>2016</v>
      </c>
      <c r="E6887" t="s">
        <v>19031</v>
      </c>
      <c r="F6887">
        <v>7.3</v>
      </c>
      <c r="G6887" s="1">
        <v>250000</v>
      </c>
      <c r="H6887" t="s">
        <v>12951</v>
      </c>
      <c r="I6887" t="s">
        <v>12951</v>
      </c>
      <c r="J6887" t="s">
        <v>9486</v>
      </c>
      <c r="K6887" t="s">
        <v>30</v>
      </c>
      <c r="L6887" s="1">
        <v>200000000</v>
      </c>
      <c r="M6887" s="1">
        <v>1028570942</v>
      </c>
      <c r="N6887" t="s">
        <v>10121</v>
      </c>
      <c r="O6887">
        <v>97</v>
      </c>
      <c r="P6887" s="6" t="str">
        <f>_xlfn.XLOOKUP(movie3[[#This Row],[year]],inflation!E$2:E$225,inflation!F$2:F$225,,0)</f>
        <v>721.2</v>
      </c>
      <c r="Q6887" s="2">
        <f>movie3[[#This Row],[gross]] * (inflation!B$226 / movie3[[#This Row],[CPI of Released Year]])</f>
        <v>1305823009.5607321</v>
      </c>
      <c r="R6887" s="2">
        <f>movie3[[#This Row],[gross]]-movie3[[#This Row],[budget]]</f>
        <v>828570942</v>
      </c>
    </row>
    <row r="6888" spans="1:18" hidden="1" x14ac:dyDescent="0.25">
      <c r="A6888" t="s">
        <v>19971</v>
      </c>
      <c r="B6888" t="s">
        <v>16</v>
      </c>
      <c r="C6888" t="s">
        <v>63</v>
      </c>
      <c r="D6888">
        <v>2016</v>
      </c>
      <c r="E6888" t="s">
        <v>19969</v>
      </c>
      <c r="F6888">
        <v>7.3</v>
      </c>
      <c r="G6888" s="1">
        <v>143000</v>
      </c>
      <c r="H6888" t="s">
        <v>792</v>
      </c>
      <c r="I6888" t="s">
        <v>19972</v>
      </c>
      <c r="J6888" t="s">
        <v>12131</v>
      </c>
      <c r="K6888" t="s">
        <v>22</v>
      </c>
      <c r="L6888" s="1">
        <v>40000000</v>
      </c>
      <c r="M6888" s="1">
        <v>37357216</v>
      </c>
      <c r="N6888" t="s">
        <v>13597</v>
      </c>
      <c r="O6888">
        <v>134</v>
      </c>
      <c r="P6888" s="6" t="str">
        <f>_xlfn.XLOOKUP(movie3[[#This Row],[year]],inflation!E$2:E$225,inflation!F$2:F$225,,0)</f>
        <v>721.2</v>
      </c>
      <c r="Q6888" s="2">
        <f>movie3[[#This Row],[gross]] * (inflation!B$226 / movie3[[#This Row],[CPI of Released Year]])</f>
        <v>47426881.544093177</v>
      </c>
      <c r="R6888" s="2">
        <f>movie3[[#This Row],[gross]]-movie3[[#This Row],[budget]]</f>
        <v>-2642784</v>
      </c>
    </row>
    <row r="6889" spans="1:18" hidden="1" x14ac:dyDescent="0.25">
      <c r="A6889" t="s">
        <v>20000</v>
      </c>
      <c r="B6889" t="s">
        <v>16</v>
      </c>
      <c r="C6889" t="s">
        <v>41</v>
      </c>
      <c r="D6889">
        <v>2016</v>
      </c>
      <c r="E6889" t="s">
        <v>19882</v>
      </c>
      <c r="F6889">
        <v>7.3</v>
      </c>
      <c r="G6889" s="1">
        <v>110000</v>
      </c>
      <c r="H6889" t="s">
        <v>20001</v>
      </c>
      <c r="I6889" t="s">
        <v>20001</v>
      </c>
      <c r="J6889" t="s">
        <v>18621</v>
      </c>
      <c r="K6889" t="s">
        <v>30</v>
      </c>
      <c r="L6889" s="1">
        <v>9000000</v>
      </c>
      <c r="M6889" s="1">
        <v>19370020</v>
      </c>
      <c r="N6889" t="s">
        <v>5143</v>
      </c>
      <c r="O6889">
        <v>104</v>
      </c>
      <c r="P6889" s="6" t="str">
        <f>_xlfn.XLOOKUP(movie3[[#This Row],[year]],inflation!E$2:E$225,inflation!F$2:F$225,,0)</f>
        <v>721.2</v>
      </c>
      <c r="Q6889" s="2">
        <f>movie3[[#This Row],[gross]] * (inflation!B$226 / movie3[[#This Row],[CPI of Released Year]])</f>
        <v>24591223.394342761</v>
      </c>
      <c r="R6889" s="2">
        <f>movie3[[#This Row],[gross]]-movie3[[#This Row],[budget]]</f>
        <v>10370020</v>
      </c>
    </row>
    <row r="6890" spans="1:18" hidden="1" x14ac:dyDescent="0.25">
      <c r="A6890" t="s">
        <v>20051</v>
      </c>
      <c r="B6890" t="s">
        <v>16</v>
      </c>
      <c r="C6890" t="s">
        <v>41</v>
      </c>
      <c r="D6890">
        <v>2016</v>
      </c>
      <c r="E6890" t="s">
        <v>19815</v>
      </c>
      <c r="F6890">
        <v>7.3</v>
      </c>
      <c r="G6890" s="1">
        <v>42000</v>
      </c>
      <c r="H6890" t="s">
        <v>14499</v>
      </c>
      <c r="I6890" t="s">
        <v>14499</v>
      </c>
      <c r="J6890" t="s">
        <v>11034</v>
      </c>
      <c r="K6890" t="s">
        <v>30</v>
      </c>
      <c r="L6890" s="1">
        <v>7000000</v>
      </c>
      <c r="M6890" s="1">
        <v>7214806</v>
      </c>
      <c r="N6890" t="s">
        <v>18746</v>
      </c>
      <c r="O6890">
        <v>119</v>
      </c>
      <c r="P6890" s="6" t="str">
        <f>_xlfn.XLOOKUP(movie3[[#This Row],[year]],inflation!E$2:E$225,inflation!F$2:F$225,,0)</f>
        <v>721.2</v>
      </c>
      <c r="Q6890" s="2">
        <f>movie3[[#This Row],[gross]] * (inflation!B$226 / movie3[[#This Row],[CPI of Released Year]])</f>
        <v>9159562.3594009988</v>
      </c>
      <c r="R6890" s="2">
        <f>movie3[[#This Row],[gross]]-movie3[[#This Row],[budget]]</f>
        <v>214806</v>
      </c>
    </row>
    <row r="6891" spans="1:18" hidden="1" x14ac:dyDescent="0.25">
      <c r="A6891" t="s">
        <v>20067</v>
      </c>
      <c r="B6891" t="s">
        <v>33</v>
      </c>
      <c r="C6891" t="s">
        <v>63</v>
      </c>
      <c r="D6891">
        <v>2016</v>
      </c>
      <c r="E6891" t="s">
        <v>19693</v>
      </c>
      <c r="F6891">
        <v>7.3</v>
      </c>
      <c r="G6891" s="1">
        <v>5300</v>
      </c>
      <c r="H6891" t="s">
        <v>20068</v>
      </c>
      <c r="I6891" t="s">
        <v>20069</v>
      </c>
      <c r="J6891" t="s">
        <v>20070</v>
      </c>
      <c r="K6891" t="s">
        <v>30</v>
      </c>
      <c r="L6891" s="1">
        <v>9000000</v>
      </c>
      <c r="M6891" s="1">
        <v>2000620</v>
      </c>
      <c r="N6891" t="s">
        <v>20071</v>
      </c>
      <c r="O6891">
        <v>130</v>
      </c>
      <c r="P6891" s="6" t="str">
        <f>_xlfn.XLOOKUP(movie3[[#This Row],[year]],inflation!E$2:E$225,inflation!F$2:F$225,,0)</f>
        <v>721.2</v>
      </c>
      <c r="Q6891" s="2">
        <f>movie3[[#This Row],[gross]] * (inflation!B$226 / movie3[[#This Row],[CPI of Released Year]])</f>
        <v>2539888.6189683862</v>
      </c>
      <c r="R6891" s="2">
        <f>movie3[[#This Row],[gross]]-movie3[[#This Row],[budget]]</f>
        <v>-6999380</v>
      </c>
    </row>
    <row r="6892" spans="1:18" hidden="1" x14ac:dyDescent="0.25">
      <c r="A6892" t="s">
        <v>20293</v>
      </c>
      <c r="B6892" t="s">
        <v>2000</v>
      </c>
      <c r="C6892" t="s">
        <v>17</v>
      </c>
      <c r="D6892">
        <v>2016</v>
      </c>
      <c r="E6892" t="s">
        <v>20294</v>
      </c>
      <c r="F6892">
        <v>7.3</v>
      </c>
      <c r="G6892" s="1">
        <v>10000</v>
      </c>
      <c r="H6892" t="s">
        <v>13382</v>
      </c>
      <c r="I6892" t="s">
        <v>20295</v>
      </c>
      <c r="J6892" t="s">
        <v>20296</v>
      </c>
      <c r="K6892" t="s">
        <v>453</v>
      </c>
      <c r="M6892" s="1">
        <v>7400324</v>
      </c>
      <c r="N6892" t="s">
        <v>18033</v>
      </c>
      <c r="O6892">
        <v>115</v>
      </c>
      <c r="P6892" s="6" t="str">
        <f>_xlfn.XLOOKUP(movie3[[#This Row],[year]],inflation!E$2:E$225,inflation!F$2:F$225,,0)</f>
        <v>721.2</v>
      </c>
      <c r="Q6892" s="2">
        <f>movie3[[#This Row],[gross]] * (inflation!B$226 / movie3[[#This Row],[CPI of Released Year]])</f>
        <v>9395086.8752079867</v>
      </c>
      <c r="R6892" s="2">
        <f>movie3[[#This Row],[gross]]-movie3[[#This Row],[budget]]</f>
        <v>7400324</v>
      </c>
    </row>
    <row r="6893" spans="1:18" hidden="1" x14ac:dyDescent="0.25">
      <c r="A6893" t="s">
        <v>19927</v>
      </c>
      <c r="B6893" t="s">
        <v>16</v>
      </c>
      <c r="C6893" t="s">
        <v>17</v>
      </c>
      <c r="D6893">
        <v>2016</v>
      </c>
      <c r="E6893" t="s">
        <v>19928</v>
      </c>
      <c r="F6893">
        <v>7.2</v>
      </c>
      <c r="G6893" s="1">
        <v>104000</v>
      </c>
      <c r="H6893" t="s">
        <v>65</v>
      </c>
      <c r="I6893" t="s">
        <v>12427</v>
      </c>
      <c r="J6893" t="s">
        <v>17690</v>
      </c>
      <c r="K6893" t="s">
        <v>30</v>
      </c>
      <c r="L6893" s="1">
        <v>46000000</v>
      </c>
      <c r="M6893" s="1">
        <v>23834809</v>
      </c>
      <c r="N6893" t="s">
        <v>19929</v>
      </c>
      <c r="O6893">
        <v>161</v>
      </c>
      <c r="P6893" s="6" t="str">
        <f>_xlfn.XLOOKUP(movie3[[#This Row],[year]],inflation!E$2:E$225,inflation!F$2:F$225,,0)</f>
        <v>721.2</v>
      </c>
      <c r="Q6893" s="2">
        <f>movie3[[#This Row],[gross]] * (inflation!B$226 / movie3[[#This Row],[CPI of Released Year]])</f>
        <v>30259499.612312812</v>
      </c>
      <c r="R6893" s="2">
        <f>movie3[[#This Row],[gross]]-movie3[[#This Row],[budget]]</f>
        <v>-22165191</v>
      </c>
    </row>
    <row r="6894" spans="1:18" hidden="1" x14ac:dyDescent="0.25">
      <c r="A6894" t="s">
        <v>19938</v>
      </c>
      <c r="B6894" t="s">
        <v>2000</v>
      </c>
      <c r="C6894" t="s">
        <v>63</v>
      </c>
      <c r="D6894">
        <v>2016</v>
      </c>
      <c r="E6894" t="s">
        <v>19815</v>
      </c>
      <c r="F6894">
        <v>7.2</v>
      </c>
      <c r="G6894" s="1">
        <v>134000</v>
      </c>
      <c r="H6894" t="s">
        <v>7517</v>
      </c>
      <c r="I6894" t="s">
        <v>15618</v>
      </c>
      <c r="J6894" t="s">
        <v>1566</v>
      </c>
      <c r="K6894" t="s">
        <v>30</v>
      </c>
      <c r="L6894" s="1">
        <v>25000000</v>
      </c>
      <c r="M6894" s="1">
        <v>24121245</v>
      </c>
      <c r="N6894" t="s">
        <v>13873</v>
      </c>
      <c r="O6894">
        <v>115</v>
      </c>
      <c r="P6894" s="6" t="str">
        <f>_xlfn.XLOOKUP(movie3[[#This Row],[year]],inflation!E$2:E$225,inflation!F$2:F$225,,0)</f>
        <v>721.2</v>
      </c>
      <c r="Q6894" s="2">
        <f>movie3[[#This Row],[gross]] * (inflation!B$226 / movie3[[#This Row],[CPI of Released Year]])</f>
        <v>30623144.650582362</v>
      </c>
      <c r="R6894" s="2">
        <f>movie3[[#This Row],[gross]]-movie3[[#This Row],[budget]]</f>
        <v>-878755</v>
      </c>
    </row>
    <row r="6895" spans="1:18" hidden="1" x14ac:dyDescent="0.25">
      <c r="A6895" t="s">
        <v>19947</v>
      </c>
      <c r="B6895" t="s">
        <v>2000</v>
      </c>
      <c r="C6895" t="s">
        <v>34</v>
      </c>
      <c r="D6895">
        <v>2016</v>
      </c>
      <c r="E6895" t="s">
        <v>19948</v>
      </c>
      <c r="F6895">
        <v>7.2</v>
      </c>
      <c r="G6895" s="1">
        <v>300000</v>
      </c>
      <c r="H6895" t="s">
        <v>19949</v>
      </c>
      <c r="I6895" t="s">
        <v>19950</v>
      </c>
      <c r="J6895" t="s">
        <v>6562</v>
      </c>
      <c r="K6895" t="s">
        <v>30</v>
      </c>
      <c r="L6895" s="1">
        <v>15000000</v>
      </c>
      <c r="M6895" s="1">
        <v>110216998</v>
      </c>
      <c r="N6895" t="s">
        <v>44</v>
      </c>
      <c r="O6895">
        <v>103</v>
      </c>
      <c r="P6895" s="6" t="str">
        <f>_xlfn.XLOOKUP(movie3[[#This Row],[year]],inflation!E$2:E$225,inflation!F$2:F$225,,0)</f>
        <v>721.2</v>
      </c>
      <c r="Q6895" s="2">
        <f>movie3[[#This Row],[gross]] * (inflation!B$226 / movie3[[#This Row],[CPI of Released Year]])</f>
        <v>139926072.33610648</v>
      </c>
      <c r="R6895" s="2">
        <f>movie3[[#This Row],[gross]]-movie3[[#This Row],[budget]]</f>
        <v>95216998</v>
      </c>
    </row>
    <row r="6896" spans="1:18" hidden="1" x14ac:dyDescent="0.25">
      <c r="A6896" t="s">
        <v>20032</v>
      </c>
      <c r="B6896" t="s">
        <v>2000</v>
      </c>
      <c r="C6896" t="s">
        <v>17</v>
      </c>
      <c r="D6896">
        <v>2016</v>
      </c>
      <c r="E6896" t="s">
        <v>19842</v>
      </c>
      <c r="F6896">
        <v>7.2</v>
      </c>
      <c r="G6896" s="1">
        <v>101000</v>
      </c>
      <c r="H6896" t="s">
        <v>4127</v>
      </c>
      <c r="I6896" t="s">
        <v>20033</v>
      </c>
      <c r="J6896" t="s">
        <v>4127</v>
      </c>
      <c r="K6896" t="s">
        <v>30</v>
      </c>
      <c r="L6896" s="1">
        <v>24000000</v>
      </c>
      <c r="M6896" s="1">
        <v>64414761</v>
      </c>
      <c r="N6896" t="s">
        <v>19378</v>
      </c>
      <c r="O6896">
        <v>139</v>
      </c>
      <c r="P6896" s="6" t="str">
        <f>_xlfn.XLOOKUP(movie3[[#This Row],[year]],inflation!E$2:E$225,inflation!F$2:F$225,,0)</f>
        <v>721.2</v>
      </c>
      <c r="Q6896" s="2">
        <f>movie3[[#This Row],[gross]] * (inflation!B$226 / movie3[[#This Row],[CPI of Released Year]])</f>
        <v>81777808.058236271</v>
      </c>
      <c r="R6896" s="2">
        <f>movie3[[#This Row],[gross]]-movie3[[#This Row],[budget]]</f>
        <v>40414761</v>
      </c>
    </row>
    <row r="6897" spans="1:18" hidden="1" x14ac:dyDescent="0.25">
      <c r="A6897" t="s">
        <v>20097</v>
      </c>
      <c r="B6897" t="s">
        <v>2000</v>
      </c>
      <c r="C6897" t="s">
        <v>17</v>
      </c>
      <c r="D6897">
        <v>2016</v>
      </c>
      <c r="E6897" t="s">
        <v>19991</v>
      </c>
      <c r="F6897">
        <v>7.2</v>
      </c>
      <c r="G6897" s="1">
        <v>54000</v>
      </c>
      <c r="H6897" t="s">
        <v>16675</v>
      </c>
      <c r="I6897" t="s">
        <v>16675</v>
      </c>
      <c r="J6897" t="s">
        <v>16729</v>
      </c>
      <c r="K6897" t="s">
        <v>22</v>
      </c>
      <c r="L6897" s="1">
        <v>20000000</v>
      </c>
      <c r="M6897" s="1">
        <v>25975621</v>
      </c>
      <c r="N6897" t="s">
        <v>19883</v>
      </c>
      <c r="O6897">
        <v>133</v>
      </c>
      <c r="P6897" s="6" t="str">
        <f>_xlfn.XLOOKUP(movie3[[#This Row],[year]],inflation!E$2:E$225,inflation!F$2:F$225,,0)</f>
        <v>721.2</v>
      </c>
      <c r="Q6897" s="2">
        <f>movie3[[#This Row],[gross]] * (inflation!B$226 / movie3[[#This Row],[CPI of Released Year]])</f>
        <v>32977369.089850251</v>
      </c>
      <c r="R6897" s="2">
        <f>movie3[[#This Row],[gross]]-movie3[[#This Row],[budget]]</f>
        <v>5975621</v>
      </c>
    </row>
    <row r="6898" spans="1:18" hidden="1" x14ac:dyDescent="0.25">
      <c r="A6898" t="s">
        <v>20144</v>
      </c>
      <c r="B6898" t="s">
        <v>16</v>
      </c>
      <c r="C6898" t="s">
        <v>34</v>
      </c>
      <c r="D6898">
        <v>2016</v>
      </c>
      <c r="E6898" t="s">
        <v>20145</v>
      </c>
      <c r="F6898">
        <v>7.2</v>
      </c>
      <c r="G6898" s="1">
        <v>45000</v>
      </c>
      <c r="H6898" t="s">
        <v>14607</v>
      </c>
      <c r="I6898" t="s">
        <v>14607</v>
      </c>
      <c r="J6898" t="s">
        <v>20146</v>
      </c>
      <c r="K6898" t="s">
        <v>9405</v>
      </c>
      <c r="M6898" s="1">
        <v>5079219</v>
      </c>
      <c r="N6898" t="s">
        <v>16262</v>
      </c>
      <c r="O6898">
        <v>120</v>
      </c>
      <c r="P6898" s="6" t="str">
        <f>_xlfn.XLOOKUP(movie3[[#This Row],[year]],inflation!E$2:E$225,inflation!F$2:F$225,,0)</f>
        <v>721.2</v>
      </c>
      <c r="Q6898" s="2">
        <f>movie3[[#This Row],[gross]] * (inflation!B$226 / movie3[[#This Row],[CPI of Released Year]])</f>
        <v>6448326.2845257903</v>
      </c>
      <c r="R6898" s="2">
        <f>movie3[[#This Row],[gross]]-movie3[[#This Row],[budget]]</f>
        <v>5079219</v>
      </c>
    </row>
    <row r="6899" spans="1:18" hidden="1" x14ac:dyDescent="0.25">
      <c r="A6899" t="s">
        <v>19821</v>
      </c>
      <c r="B6899" t="s">
        <v>16</v>
      </c>
      <c r="C6899" t="s">
        <v>104</v>
      </c>
      <c r="D6899">
        <v>2016</v>
      </c>
      <c r="E6899" t="s">
        <v>19693</v>
      </c>
      <c r="F6899">
        <v>7.1</v>
      </c>
      <c r="G6899" s="1">
        <v>235000</v>
      </c>
      <c r="H6899" t="s">
        <v>18308</v>
      </c>
      <c r="I6899" t="s">
        <v>18308</v>
      </c>
      <c r="J6899" t="s">
        <v>3568</v>
      </c>
      <c r="K6899" t="s">
        <v>30</v>
      </c>
      <c r="L6899" s="1">
        <v>9900000</v>
      </c>
      <c r="M6899" s="1">
        <v>157830487</v>
      </c>
      <c r="N6899" t="s">
        <v>10879</v>
      </c>
      <c r="O6899">
        <v>88</v>
      </c>
      <c r="P6899" s="6" t="str">
        <f>_xlfn.XLOOKUP(movie3[[#This Row],[year]],inflation!E$2:E$225,inflation!F$2:F$225,,0)</f>
        <v>721.2</v>
      </c>
      <c r="Q6899" s="2">
        <f>movie3[[#This Row],[gross]] * (inflation!B$226 / movie3[[#This Row],[CPI of Released Year]])</f>
        <v>200373812.94675541</v>
      </c>
      <c r="R6899" s="2">
        <f>movie3[[#This Row],[gross]]-movie3[[#This Row],[budget]]</f>
        <v>147930487</v>
      </c>
    </row>
    <row r="6900" spans="1:18" hidden="1" x14ac:dyDescent="0.25">
      <c r="A6900" t="s">
        <v>5472</v>
      </c>
      <c r="B6900" t="s">
        <v>33</v>
      </c>
      <c r="C6900" t="s">
        <v>390</v>
      </c>
      <c r="D6900">
        <v>2016</v>
      </c>
      <c r="E6900" t="s">
        <v>19840</v>
      </c>
      <c r="F6900">
        <v>7.1</v>
      </c>
      <c r="G6900" s="1">
        <v>140000</v>
      </c>
      <c r="H6900" t="s">
        <v>14044</v>
      </c>
      <c r="I6900" t="s">
        <v>14044</v>
      </c>
      <c r="J6900" t="s">
        <v>9024</v>
      </c>
      <c r="K6900" t="s">
        <v>30</v>
      </c>
      <c r="L6900" s="1">
        <v>75000000</v>
      </c>
      <c r="M6900" s="1">
        <v>634208384</v>
      </c>
      <c r="N6900" t="s">
        <v>19152</v>
      </c>
      <c r="O6900">
        <v>108</v>
      </c>
      <c r="P6900" s="6" t="str">
        <f>_xlfn.XLOOKUP(movie3[[#This Row],[year]],inflation!E$2:E$225,inflation!F$2:F$225,,0)</f>
        <v>721.2</v>
      </c>
      <c r="Q6900" s="2">
        <f>movie3[[#This Row],[gross]] * (inflation!B$226 / movie3[[#This Row],[CPI of Released Year]])</f>
        <v>805159728.77204657</v>
      </c>
      <c r="R6900" s="2">
        <f>movie3[[#This Row],[gross]]-movie3[[#This Row],[budget]]</f>
        <v>559208384</v>
      </c>
    </row>
    <row r="6901" spans="1:18" hidden="1" x14ac:dyDescent="0.25">
      <c r="A6901" t="s">
        <v>19866</v>
      </c>
      <c r="B6901" t="s">
        <v>33</v>
      </c>
      <c r="C6901" t="s">
        <v>390</v>
      </c>
      <c r="D6901">
        <v>2016</v>
      </c>
      <c r="E6901" t="s">
        <v>19867</v>
      </c>
      <c r="F6901">
        <v>7.1</v>
      </c>
      <c r="G6901" s="1">
        <v>141000</v>
      </c>
      <c r="H6901" t="s">
        <v>19868</v>
      </c>
      <c r="I6901" t="s">
        <v>15545</v>
      </c>
      <c r="J6901" t="s">
        <v>11921</v>
      </c>
      <c r="K6901" t="s">
        <v>30</v>
      </c>
      <c r="L6901" s="1">
        <v>145000000</v>
      </c>
      <c r="M6901" s="1">
        <v>521170825</v>
      </c>
      <c r="N6901" t="s">
        <v>18702</v>
      </c>
      <c r="O6901">
        <v>95</v>
      </c>
      <c r="P6901" s="6" t="str">
        <f>_xlfn.XLOOKUP(movie3[[#This Row],[year]],inflation!E$2:E$225,inflation!F$2:F$225,,0)</f>
        <v>721.2</v>
      </c>
      <c r="Q6901" s="2">
        <f>movie3[[#This Row],[gross]] * (inflation!B$226 / movie3[[#This Row],[CPI of Released Year]])</f>
        <v>661652811.10648918</v>
      </c>
      <c r="R6901" s="2">
        <f>movie3[[#This Row],[gross]]-movie3[[#This Row],[budget]]</f>
        <v>376170825</v>
      </c>
    </row>
    <row r="6902" spans="1:18" hidden="1" x14ac:dyDescent="0.25">
      <c r="A6902" t="s">
        <v>19922</v>
      </c>
      <c r="B6902" t="s">
        <v>16</v>
      </c>
      <c r="C6902" t="s">
        <v>63</v>
      </c>
      <c r="D6902">
        <v>2016</v>
      </c>
      <c r="E6902" t="s">
        <v>19923</v>
      </c>
      <c r="F6902">
        <v>7.1</v>
      </c>
      <c r="G6902" s="1">
        <v>188000</v>
      </c>
      <c r="H6902" t="s">
        <v>11281</v>
      </c>
      <c r="I6902" t="s">
        <v>19924</v>
      </c>
      <c r="J6902" t="s">
        <v>16869</v>
      </c>
      <c r="K6902" t="s">
        <v>30</v>
      </c>
      <c r="L6902" s="1">
        <v>40000000</v>
      </c>
      <c r="M6902" s="1">
        <v>86234523</v>
      </c>
      <c r="N6902" t="s">
        <v>19925</v>
      </c>
      <c r="O6902">
        <v>114</v>
      </c>
      <c r="P6902" s="6" t="str">
        <f>_xlfn.XLOOKUP(movie3[[#This Row],[year]],inflation!E$2:E$225,inflation!F$2:F$225,,0)</f>
        <v>721.2</v>
      </c>
      <c r="Q6902" s="2">
        <f>movie3[[#This Row],[gross]] * (inflation!B$226 / movie3[[#This Row],[CPI of Released Year]])</f>
        <v>109479103.24292845</v>
      </c>
      <c r="R6902" s="2">
        <f>movie3[[#This Row],[gross]]-movie3[[#This Row],[budget]]</f>
        <v>46234523</v>
      </c>
    </row>
    <row r="6903" spans="1:18" hidden="1" x14ac:dyDescent="0.25">
      <c r="A6903" t="s">
        <v>19965</v>
      </c>
      <c r="B6903" t="s">
        <v>16</v>
      </c>
      <c r="C6903" t="s">
        <v>34</v>
      </c>
      <c r="D6903">
        <v>2016</v>
      </c>
      <c r="E6903" t="s">
        <v>19829</v>
      </c>
      <c r="F6903">
        <v>7.1</v>
      </c>
      <c r="G6903" s="1">
        <v>146000</v>
      </c>
      <c r="H6903" t="s">
        <v>2056</v>
      </c>
      <c r="I6903" t="s">
        <v>12658</v>
      </c>
      <c r="J6903" t="s">
        <v>6538</v>
      </c>
      <c r="K6903" t="s">
        <v>22</v>
      </c>
      <c r="L6903" s="1">
        <v>85000000</v>
      </c>
      <c r="M6903" s="1">
        <v>119520023</v>
      </c>
      <c r="N6903" t="s">
        <v>44</v>
      </c>
      <c r="O6903">
        <v>124</v>
      </c>
      <c r="P6903" s="6" t="str">
        <f>_xlfn.XLOOKUP(movie3[[#This Row],[year]],inflation!E$2:E$225,inflation!F$2:F$225,,0)</f>
        <v>721.2</v>
      </c>
      <c r="Q6903" s="2">
        <f>movie3[[#This Row],[gross]] * (inflation!B$226 / movie3[[#This Row],[CPI of Released Year]])</f>
        <v>151736734.69051582</v>
      </c>
      <c r="R6903" s="2">
        <f>movie3[[#This Row],[gross]]-movie3[[#This Row],[budget]]</f>
        <v>34520023</v>
      </c>
    </row>
    <row r="6904" spans="1:18" hidden="1" x14ac:dyDescent="0.25">
      <c r="A6904" t="s">
        <v>19983</v>
      </c>
      <c r="B6904" t="s">
        <v>2000</v>
      </c>
      <c r="C6904" t="s">
        <v>34</v>
      </c>
      <c r="D6904">
        <v>2016</v>
      </c>
      <c r="E6904" t="s">
        <v>19454</v>
      </c>
      <c r="F6904">
        <v>7.1</v>
      </c>
      <c r="G6904" s="1">
        <v>157000</v>
      </c>
      <c r="H6904" t="s">
        <v>6749</v>
      </c>
      <c r="I6904" t="s">
        <v>15146</v>
      </c>
      <c r="J6904" t="s">
        <v>9041</v>
      </c>
      <c r="K6904" t="s">
        <v>30</v>
      </c>
      <c r="L6904" s="1">
        <v>110000000</v>
      </c>
      <c r="M6904" s="1">
        <v>121790373</v>
      </c>
      <c r="N6904" t="s">
        <v>10085</v>
      </c>
      <c r="O6904">
        <v>107</v>
      </c>
      <c r="P6904" s="6" t="str">
        <f>_xlfn.XLOOKUP(movie3[[#This Row],[year]],inflation!E$2:E$225,inflation!F$2:F$225,,0)</f>
        <v>721.2</v>
      </c>
      <c r="Q6904" s="2">
        <f>movie3[[#This Row],[gross]] * (inflation!B$226 / movie3[[#This Row],[CPI of Released Year]])</f>
        <v>154619059.23294508</v>
      </c>
      <c r="R6904" s="2">
        <f>movie3[[#This Row],[gross]]-movie3[[#This Row],[budget]]</f>
        <v>11790373</v>
      </c>
    </row>
    <row r="6905" spans="1:18" hidden="1" x14ac:dyDescent="0.25">
      <c r="A6905" t="s">
        <v>20104</v>
      </c>
      <c r="B6905" t="s">
        <v>33</v>
      </c>
      <c r="C6905" t="s">
        <v>63</v>
      </c>
      <c r="D6905">
        <v>2016</v>
      </c>
      <c r="E6905" t="s">
        <v>20105</v>
      </c>
      <c r="F6905">
        <v>7.1</v>
      </c>
      <c r="G6905" s="1">
        <v>23000</v>
      </c>
      <c r="H6905" t="s">
        <v>19703</v>
      </c>
      <c r="I6905" t="s">
        <v>20106</v>
      </c>
      <c r="J6905" t="s">
        <v>13547</v>
      </c>
      <c r="K6905" t="s">
        <v>30</v>
      </c>
      <c r="L6905" s="1">
        <v>13000000</v>
      </c>
      <c r="M6905" s="1">
        <v>73983003</v>
      </c>
      <c r="N6905" t="s">
        <v>31</v>
      </c>
      <c r="O6905">
        <v>109</v>
      </c>
      <c r="P6905" s="6" t="str">
        <f>_xlfn.XLOOKUP(movie3[[#This Row],[year]],inflation!E$2:E$225,inflation!F$2:F$225,,0)</f>
        <v>721.2</v>
      </c>
      <c r="Q6905" s="2">
        <f>movie3[[#This Row],[gross]] * (inflation!B$226 / movie3[[#This Row],[CPI of Released Year]])</f>
        <v>93925176.853577375</v>
      </c>
      <c r="R6905" s="2">
        <f>movie3[[#This Row],[gross]]-movie3[[#This Row],[budget]]</f>
        <v>60983003</v>
      </c>
    </row>
    <row r="6906" spans="1:18" hidden="1" x14ac:dyDescent="0.25">
      <c r="A6906" t="s">
        <v>20271</v>
      </c>
      <c r="B6906" t="s">
        <v>2000</v>
      </c>
      <c r="C6906" t="s">
        <v>63</v>
      </c>
      <c r="D6906">
        <v>2016</v>
      </c>
      <c r="E6906" t="s">
        <v>19296</v>
      </c>
      <c r="F6906">
        <v>7.1</v>
      </c>
      <c r="G6906" s="1">
        <v>36000</v>
      </c>
      <c r="H6906" t="s">
        <v>5232</v>
      </c>
      <c r="I6906" t="s">
        <v>20272</v>
      </c>
      <c r="J6906" t="s">
        <v>20273</v>
      </c>
      <c r="K6906" t="s">
        <v>195</v>
      </c>
      <c r="L6906" s="1">
        <v>35000000</v>
      </c>
      <c r="M6906" s="1">
        <v>25070261</v>
      </c>
      <c r="N6906" t="s">
        <v>20274</v>
      </c>
      <c r="O6906">
        <v>134</v>
      </c>
      <c r="P6906" s="6" t="str">
        <f>_xlfn.XLOOKUP(movie3[[#This Row],[year]],inflation!E$2:E$225,inflation!F$2:F$225,,0)</f>
        <v>721.2</v>
      </c>
      <c r="Q6906" s="2">
        <f>movie3[[#This Row],[gross]] * (inflation!B$226 / movie3[[#This Row],[CPI of Released Year]])</f>
        <v>31827968.623960067</v>
      </c>
      <c r="R6906" s="2">
        <f>movie3[[#This Row],[gross]]-movie3[[#This Row],[budget]]</f>
        <v>-9929739</v>
      </c>
    </row>
    <row r="6907" spans="1:18" hidden="1" x14ac:dyDescent="0.25">
      <c r="A6907" t="s">
        <v>20277</v>
      </c>
      <c r="B6907" t="s">
        <v>16</v>
      </c>
      <c r="C6907" t="s">
        <v>17</v>
      </c>
      <c r="D6907">
        <v>2016</v>
      </c>
      <c r="E6907" t="s">
        <v>19840</v>
      </c>
      <c r="F6907">
        <v>7.1</v>
      </c>
      <c r="G6907" s="1">
        <v>30000</v>
      </c>
      <c r="H6907" t="s">
        <v>3475</v>
      </c>
      <c r="I6907" t="s">
        <v>3475</v>
      </c>
      <c r="J6907" t="s">
        <v>20278</v>
      </c>
      <c r="K6907" t="s">
        <v>1112</v>
      </c>
      <c r="M6907" s="1">
        <v>22546233</v>
      </c>
      <c r="N6907" t="s">
        <v>16305</v>
      </c>
      <c r="O6907">
        <v>99</v>
      </c>
      <c r="P6907" s="6" t="str">
        <f>_xlfn.XLOOKUP(movie3[[#This Row],[year]],inflation!E$2:E$225,inflation!F$2:F$225,,0)</f>
        <v>721.2</v>
      </c>
      <c r="Q6907" s="2">
        <f>movie3[[#This Row],[gross]] * (inflation!B$226 / movie3[[#This Row],[CPI of Released Year]])</f>
        <v>28623586.986688852</v>
      </c>
      <c r="R6907" s="2">
        <f>movie3[[#This Row],[gross]]-movie3[[#This Row],[budget]]</f>
        <v>22546233</v>
      </c>
    </row>
    <row r="6908" spans="1:18" hidden="1" x14ac:dyDescent="0.25">
      <c r="A6908" t="s">
        <v>19838</v>
      </c>
      <c r="B6908" t="s">
        <v>2000</v>
      </c>
      <c r="C6908" t="s">
        <v>34</v>
      </c>
      <c r="D6908">
        <v>2016</v>
      </c>
      <c r="E6908" t="s">
        <v>19839</v>
      </c>
      <c r="F6908">
        <v>7</v>
      </c>
      <c r="G6908" s="1">
        <v>234000</v>
      </c>
      <c r="H6908" t="s">
        <v>12605</v>
      </c>
      <c r="I6908" t="s">
        <v>13518</v>
      </c>
      <c r="J6908" t="s">
        <v>15751</v>
      </c>
      <c r="K6908" t="s">
        <v>30</v>
      </c>
      <c r="L6908" s="1">
        <v>185000000</v>
      </c>
      <c r="M6908" s="1">
        <v>343471816</v>
      </c>
      <c r="N6908" t="s">
        <v>44</v>
      </c>
      <c r="O6908">
        <v>122</v>
      </c>
      <c r="P6908" s="6" t="str">
        <f>_xlfn.XLOOKUP(movie3[[#This Row],[year]],inflation!E$2:E$225,inflation!F$2:F$225,,0)</f>
        <v>721.2</v>
      </c>
      <c r="Q6908" s="2">
        <f>movie3[[#This Row],[gross]] * (inflation!B$226 / movie3[[#This Row],[CPI of Released Year]])</f>
        <v>436054901.17803657</v>
      </c>
      <c r="R6908" s="2">
        <f>movie3[[#This Row],[gross]]-movie3[[#This Row],[budget]]</f>
        <v>158471816</v>
      </c>
    </row>
    <row r="6909" spans="1:18" hidden="1" x14ac:dyDescent="0.25">
      <c r="A6909" t="s">
        <v>15919</v>
      </c>
      <c r="B6909" t="s">
        <v>2000</v>
      </c>
      <c r="C6909" t="s">
        <v>17</v>
      </c>
      <c r="D6909">
        <v>2016</v>
      </c>
      <c r="E6909" t="s">
        <v>19840</v>
      </c>
      <c r="F6909">
        <v>7</v>
      </c>
      <c r="G6909" s="1">
        <v>364000</v>
      </c>
      <c r="H6909" t="s">
        <v>17541</v>
      </c>
      <c r="I6909" t="s">
        <v>17307</v>
      </c>
      <c r="J6909" t="s">
        <v>16767</v>
      </c>
      <c r="K6909" t="s">
        <v>30</v>
      </c>
      <c r="L6909" s="1">
        <v>110000000</v>
      </c>
      <c r="M6909" s="1">
        <v>303144152</v>
      </c>
      <c r="N6909" t="s">
        <v>31</v>
      </c>
      <c r="O6909">
        <v>116</v>
      </c>
      <c r="P6909" s="6" t="str">
        <f>_xlfn.XLOOKUP(movie3[[#This Row],[year]],inflation!E$2:E$225,inflation!F$2:F$225,,0)</f>
        <v>721.2</v>
      </c>
      <c r="Q6909" s="2">
        <f>movie3[[#This Row],[gross]] * (inflation!B$226 / movie3[[#This Row],[CPI of Released Year]])</f>
        <v>384856885.15141428</v>
      </c>
      <c r="R6909" s="2">
        <f>movie3[[#This Row],[gross]]-movie3[[#This Row],[budget]]</f>
        <v>193144152</v>
      </c>
    </row>
    <row r="6910" spans="1:18" hidden="1" x14ac:dyDescent="0.25">
      <c r="A6910" t="s">
        <v>19874</v>
      </c>
      <c r="B6910" t="s">
        <v>16</v>
      </c>
      <c r="C6910" t="s">
        <v>17</v>
      </c>
      <c r="D6910">
        <v>2016</v>
      </c>
      <c r="E6910" t="s">
        <v>19875</v>
      </c>
      <c r="F6910">
        <v>7</v>
      </c>
      <c r="G6910" s="1">
        <v>64000</v>
      </c>
      <c r="H6910" t="s">
        <v>19876</v>
      </c>
      <c r="I6910" t="s">
        <v>19876</v>
      </c>
      <c r="J6910" t="s">
        <v>19877</v>
      </c>
      <c r="K6910" t="s">
        <v>453</v>
      </c>
      <c r="M6910" s="1">
        <v>3096815</v>
      </c>
      <c r="N6910" t="s">
        <v>19878</v>
      </c>
      <c r="O6910">
        <v>99</v>
      </c>
      <c r="P6910" s="6" t="str">
        <f>_xlfn.XLOOKUP(movie3[[#This Row],[year]],inflation!E$2:E$225,inflation!F$2:F$225,,0)</f>
        <v>721.2</v>
      </c>
      <c r="Q6910" s="2">
        <f>movie3[[#This Row],[gross]] * (inflation!B$226 / movie3[[#This Row],[CPI of Released Year]])</f>
        <v>3931563.8019966721</v>
      </c>
      <c r="R6910" s="2">
        <f>movie3[[#This Row],[gross]]-movie3[[#This Row],[budget]]</f>
        <v>3096815</v>
      </c>
    </row>
    <row r="6911" spans="1:18" hidden="1" x14ac:dyDescent="0.25">
      <c r="A6911" t="s">
        <v>19930</v>
      </c>
      <c r="B6911" t="s">
        <v>16</v>
      </c>
      <c r="C6911" t="s">
        <v>25</v>
      </c>
      <c r="D6911">
        <v>2016</v>
      </c>
      <c r="E6911" t="s">
        <v>19931</v>
      </c>
      <c r="F6911">
        <v>7</v>
      </c>
      <c r="G6911" s="1">
        <v>40000</v>
      </c>
      <c r="H6911" t="s">
        <v>16359</v>
      </c>
      <c r="I6911" t="s">
        <v>16359</v>
      </c>
      <c r="J6911" t="s">
        <v>19932</v>
      </c>
      <c r="K6911" t="s">
        <v>22</v>
      </c>
      <c r="M6911" s="1">
        <v>2290649</v>
      </c>
      <c r="N6911" t="s">
        <v>19933</v>
      </c>
      <c r="O6911">
        <v>163</v>
      </c>
      <c r="P6911" s="6" t="str">
        <f>_xlfn.XLOOKUP(movie3[[#This Row],[year]],inflation!E$2:E$225,inflation!F$2:F$225,,0)</f>
        <v>721.2</v>
      </c>
      <c r="Q6911" s="2">
        <f>movie3[[#This Row],[gross]] * (inflation!B$226 / movie3[[#This Row],[CPI of Released Year]])</f>
        <v>2908095.1530782031</v>
      </c>
      <c r="R6911" s="2">
        <f>movie3[[#This Row],[gross]]-movie3[[#This Row],[budget]]</f>
        <v>2290649</v>
      </c>
    </row>
    <row r="6912" spans="1:18" hidden="1" x14ac:dyDescent="0.25">
      <c r="A6912" t="s">
        <v>19996</v>
      </c>
      <c r="B6912" t="s">
        <v>16</v>
      </c>
      <c r="C6912" t="s">
        <v>63</v>
      </c>
      <c r="D6912">
        <v>2016</v>
      </c>
      <c r="E6912" t="s">
        <v>19997</v>
      </c>
      <c r="F6912">
        <v>7</v>
      </c>
      <c r="G6912" s="1">
        <v>71000</v>
      </c>
      <c r="H6912" t="s">
        <v>17249</v>
      </c>
      <c r="I6912" t="s">
        <v>19998</v>
      </c>
      <c r="J6912" t="s">
        <v>19485</v>
      </c>
      <c r="K6912" t="s">
        <v>22</v>
      </c>
      <c r="L6912" s="1">
        <v>28000000</v>
      </c>
      <c r="M6912" s="1">
        <v>21011110</v>
      </c>
      <c r="N6912" t="s">
        <v>19999</v>
      </c>
      <c r="O6912">
        <v>127</v>
      </c>
      <c r="P6912" s="6" t="str">
        <f>_xlfn.XLOOKUP(movie3[[#This Row],[year]],inflation!E$2:E$225,inflation!F$2:F$225,,0)</f>
        <v>721.2</v>
      </c>
      <c r="Q6912" s="2">
        <f>movie3[[#This Row],[gross]] * (inflation!B$226 / movie3[[#This Row],[CPI of Released Year]])</f>
        <v>26674670.432612311</v>
      </c>
      <c r="R6912" s="2">
        <f>movie3[[#This Row],[gross]]-movie3[[#This Row],[budget]]</f>
        <v>-6988890</v>
      </c>
    </row>
    <row r="6913" spans="1:18" hidden="1" x14ac:dyDescent="0.25">
      <c r="A6913" t="s">
        <v>20016</v>
      </c>
      <c r="B6913" t="s">
        <v>16</v>
      </c>
      <c r="C6913" t="s">
        <v>41</v>
      </c>
      <c r="D6913">
        <v>2016</v>
      </c>
      <c r="E6913" t="s">
        <v>19908</v>
      </c>
      <c r="F6913">
        <v>7</v>
      </c>
      <c r="G6913" s="1">
        <v>109000</v>
      </c>
      <c r="H6913" t="s">
        <v>20017</v>
      </c>
      <c r="I6913" t="s">
        <v>20018</v>
      </c>
      <c r="J6913" t="s">
        <v>17922</v>
      </c>
      <c r="K6913" t="s">
        <v>30</v>
      </c>
      <c r="L6913" s="1">
        <v>3000000</v>
      </c>
      <c r="M6913" s="1">
        <v>4935501</v>
      </c>
      <c r="N6913" t="s">
        <v>20019</v>
      </c>
      <c r="O6913">
        <v>97</v>
      </c>
      <c r="P6913" s="6" t="str">
        <f>_xlfn.XLOOKUP(movie3[[#This Row],[year]],inflation!E$2:E$225,inflation!F$2:F$225,,0)</f>
        <v>721.2</v>
      </c>
      <c r="Q6913" s="2">
        <f>movie3[[#This Row],[gross]] * (inflation!B$226 / movie3[[#This Row],[CPI of Released Year]])</f>
        <v>6265868.9900166392</v>
      </c>
      <c r="R6913" s="2">
        <f>movie3[[#This Row],[gross]]-movie3[[#This Row],[budget]]</f>
        <v>1935501</v>
      </c>
    </row>
    <row r="6914" spans="1:18" hidden="1" x14ac:dyDescent="0.25">
      <c r="A6914" t="s">
        <v>20223</v>
      </c>
      <c r="B6914" t="s">
        <v>2000</v>
      </c>
      <c r="C6914" t="s">
        <v>63</v>
      </c>
      <c r="D6914">
        <v>2016</v>
      </c>
      <c r="E6914" t="s">
        <v>19813</v>
      </c>
      <c r="F6914">
        <v>7</v>
      </c>
      <c r="G6914" s="1">
        <v>33000</v>
      </c>
      <c r="H6914" t="s">
        <v>15468</v>
      </c>
      <c r="I6914" t="s">
        <v>15468</v>
      </c>
      <c r="J6914" t="s">
        <v>20224</v>
      </c>
      <c r="K6914" t="s">
        <v>22</v>
      </c>
      <c r="L6914" s="1">
        <v>9000000</v>
      </c>
      <c r="M6914" s="1">
        <v>12957265</v>
      </c>
      <c r="N6914" t="s">
        <v>19598</v>
      </c>
      <c r="O6914">
        <v>123</v>
      </c>
      <c r="P6914" s="6" t="str">
        <f>_xlfn.XLOOKUP(movie3[[#This Row],[year]],inflation!E$2:E$225,inflation!F$2:F$225,,0)</f>
        <v>721.2</v>
      </c>
      <c r="Q6914" s="2">
        <f>movie3[[#This Row],[gross]] * (inflation!B$226 / movie3[[#This Row],[CPI of Released Year]])</f>
        <v>16449905.482529119</v>
      </c>
      <c r="R6914" s="2">
        <f>movie3[[#This Row],[gross]]-movie3[[#This Row],[budget]]</f>
        <v>3957265</v>
      </c>
    </row>
    <row r="6915" spans="1:18" hidden="1" x14ac:dyDescent="0.25">
      <c r="A6915" t="s">
        <v>19802</v>
      </c>
      <c r="B6915" t="s">
        <v>2000</v>
      </c>
      <c r="C6915" t="s">
        <v>34</v>
      </c>
      <c r="D6915">
        <v>2016</v>
      </c>
      <c r="E6915" t="s">
        <v>19803</v>
      </c>
      <c r="F6915">
        <v>6.9</v>
      </c>
      <c r="G6915" s="1">
        <v>191000</v>
      </c>
      <c r="H6915" t="s">
        <v>10324</v>
      </c>
      <c r="I6915" t="s">
        <v>2630</v>
      </c>
      <c r="J6915" t="s">
        <v>4127</v>
      </c>
      <c r="K6915" t="s">
        <v>30</v>
      </c>
      <c r="L6915" s="1">
        <v>90000000</v>
      </c>
      <c r="M6915" s="1">
        <v>162360636</v>
      </c>
      <c r="N6915" t="s">
        <v>118</v>
      </c>
      <c r="O6915">
        <v>132</v>
      </c>
      <c r="P6915" s="6" t="str">
        <f>_xlfn.XLOOKUP(movie3[[#This Row],[year]],inflation!E$2:E$225,inflation!F$2:F$225,,0)</f>
        <v>721.2</v>
      </c>
      <c r="Q6915" s="2">
        <f>movie3[[#This Row],[gross]] * (inflation!B$226 / movie3[[#This Row],[CPI of Released Year]])</f>
        <v>206125067.00166389</v>
      </c>
      <c r="R6915" s="2">
        <f>movie3[[#This Row],[gross]]-movie3[[#This Row],[budget]]</f>
        <v>72360636</v>
      </c>
    </row>
    <row r="6916" spans="1:18" hidden="1" x14ac:dyDescent="0.25">
      <c r="A6916" t="s">
        <v>19835</v>
      </c>
      <c r="B6916" t="s">
        <v>2000</v>
      </c>
      <c r="C6916" t="s">
        <v>34</v>
      </c>
      <c r="D6916">
        <v>2016</v>
      </c>
      <c r="E6916" t="s">
        <v>19717</v>
      </c>
      <c r="F6916">
        <v>6.9</v>
      </c>
      <c r="G6916" s="1">
        <v>404000</v>
      </c>
      <c r="H6916" t="s">
        <v>8462</v>
      </c>
      <c r="I6916" t="s">
        <v>14058</v>
      </c>
      <c r="J6916" t="s">
        <v>14550</v>
      </c>
      <c r="K6916" t="s">
        <v>30</v>
      </c>
      <c r="L6916" s="1">
        <v>178000000</v>
      </c>
      <c r="M6916" s="1">
        <v>543934105</v>
      </c>
      <c r="N6916" t="s">
        <v>180</v>
      </c>
      <c r="O6916">
        <v>144</v>
      </c>
      <c r="P6916" s="6" t="str">
        <f>_xlfn.XLOOKUP(movie3[[#This Row],[year]],inflation!E$2:E$225,inflation!F$2:F$225,,0)</f>
        <v>721.2</v>
      </c>
      <c r="Q6916" s="2">
        <f>movie3[[#This Row],[gross]] * (inflation!B$226 / movie3[[#This Row],[CPI of Released Year]])</f>
        <v>690551950.27454245</v>
      </c>
      <c r="R6916" s="2">
        <f>movie3[[#This Row],[gross]]-movie3[[#This Row],[budget]]</f>
        <v>365934105</v>
      </c>
    </row>
    <row r="6917" spans="1:18" hidden="1" x14ac:dyDescent="0.25">
      <c r="A6917" t="s">
        <v>20061</v>
      </c>
      <c r="B6917" t="s">
        <v>16</v>
      </c>
      <c r="C6917" t="s">
        <v>41</v>
      </c>
      <c r="D6917">
        <v>2016</v>
      </c>
      <c r="E6917" t="s">
        <v>20062</v>
      </c>
      <c r="F6917">
        <v>6.9</v>
      </c>
      <c r="G6917" s="1">
        <v>53000</v>
      </c>
      <c r="H6917" t="s">
        <v>5754</v>
      </c>
      <c r="I6917" t="s">
        <v>5754</v>
      </c>
      <c r="J6917" t="s">
        <v>20063</v>
      </c>
      <c r="K6917" t="s">
        <v>30</v>
      </c>
      <c r="L6917" s="1">
        <v>10000000</v>
      </c>
      <c r="M6917" s="1">
        <v>4644472</v>
      </c>
      <c r="N6917" t="s">
        <v>18242</v>
      </c>
      <c r="O6917">
        <v>117</v>
      </c>
      <c r="P6917" s="6" t="str">
        <f>_xlfn.XLOOKUP(movie3[[#This Row],[year]],inflation!E$2:E$225,inflation!F$2:F$225,,0)</f>
        <v>721.2</v>
      </c>
      <c r="Q6917" s="2">
        <f>movie3[[#This Row],[gross]] * (inflation!B$226 / movie3[[#This Row],[CPI of Released Year]])</f>
        <v>5896392.9051580699</v>
      </c>
      <c r="R6917" s="2">
        <f>movie3[[#This Row],[gross]]-movie3[[#This Row],[budget]]</f>
        <v>-5355528</v>
      </c>
    </row>
    <row r="6918" spans="1:18" hidden="1" x14ac:dyDescent="0.25">
      <c r="A6918" t="s">
        <v>20123</v>
      </c>
      <c r="B6918" t="s">
        <v>16</v>
      </c>
      <c r="C6918" t="s">
        <v>34</v>
      </c>
      <c r="D6918">
        <v>2016</v>
      </c>
      <c r="E6918" t="s">
        <v>19872</v>
      </c>
      <c r="F6918">
        <v>6.9</v>
      </c>
      <c r="G6918" s="1">
        <v>55000</v>
      </c>
      <c r="H6918" t="s">
        <v>4469</v>
      </c>
      <c r="I6918" t="s">
        <v>4469</v>
      </c>
      <c r="J6918" t="s">
        <v>9024</v>
      </c>
      <c r="K6918" t="s">
        <v>30</v>
      </c>
      <c r="L6918" s="1">
        <v>50000000</v>
      </c>
      <c r="M6918" s="1">
        <v>25035950</v>
      </c>
      <c r="N6918" t="s">
        <v>19562</v>
      </c>
      <c r="O6918">
        <v>139</v>
      </c>
      <c r="P6918" s="6" t="str">
        <f>_xlfn.XLOOKUP(movie3[[#This Row],[year]],inflation!E$2:E$225,inflation!F$2:F$225,,0)</f>
        <v>721.2</v>
      </c>
      <c r="Q6918" s="2">
        <f>movie3[[#This Row],[gross]] * (inflation!B$226 / movie3[[#This Row],[CPI of Released Year]])</f>
        <v>31784409.068219632</v>
      </c>
      <c r="R6918" s="2">
        <f>movie3[[#This Row],[gross]]-movie3[[#This Row],[budget]]</f>
        <v>-24964050</v>
      </c>
    </row>
    <row r="6919" spans="1:18" hidden="1" x14ac:dyDescent="0.25">
      <c r="A6919" t="s">
        <v>20264</v>
      </c>
      <c r="B6919" t="s">
        <v>2000</v>
      </c>
      <c r="C6919" t="s">
        <v>17</v>
      </c>
      <c r="D6919">
        <v>2016</v>
      </c>
      <c r="E6919" t="s">
        <v>19905</v>
      </c>
      <c r="F6919">
        <v>6.9</v>
      </c>
      <c r="G6919" s="1">
        <v>25000</v>
      </c>
      <c r="H6919" t="s">
        <v>20265</v>
      </c>
      <c r="I6919" t="s">
        <v>20265</v>
      </c>
      <c r="J6919" t="s">
        <v>20266</v>
      </c>
      <c r="K6919" t="s">
        <v>22</v>
      </c>
      <c r="M6919" s="1">
        <v>133324</v>
      </c>
      <c r="N6919" t="s">
        <v>20267</v>
      </c>
      <c r="O6919">
        <v>84</v>
      </c>
      <c r="P6919" s="6" t="str">
        <f>_xlfn.XLOOKUP(movie3[[#This Row],[year]],inflation!E$2:E$225,inflation!F$2:F$225,,0)</f>
        <v>721.2</v>
      </c>
      <c r="Q6919" s="2">
        <f>movie3[[#This Row],[gross]] * (inflation!B$226 / movie3[[#This Row],[CPI of Released Year]])</f>
        <v>169261.58402662229</v>
      </c>
      <c r="R6919" s="2">
        <f>movie3[[#This Row],[gross]]-movie3[[#This Row],[budget]]</f>
        <v>133324</v>
      </c>
    </row>
    <row r="6920" spans="1:18" hidden="1" x14ac:dyDescent="0.25">
      <c r="A6920" t="s">
        <v>20275</v>
      </c>
      <c r="B6920" t="s">
        <v>2000</v>
      </c>
      <c r="C6920" t="s">
        <v>63</v>
      </c>
      <c r="D6920">
        <v>2016</v>
      </c>
      <c r="E6920" t="s">
        <v>20276</v>
      </c>
      <c r="F6920">
        <v>6.9</v>
      </c>
      <c r="G6920" s="1">
        <v>15000</v>
      </c>
      <c r="H6920" t="s">
        <v>18435</v>
      </c>
      <c r="I6920" t="s">
        <v>19597</v>
      </c>
      <c r="J6920" t="s">
        <v>19082</v>
      </c>
      <c r="K6920" t="s">
        <v>9405</v>
      </c>
      <c r="L6920" s="1">
        <v>14000000</v>
      </c>
      <c r="M6920" s="1">
        <v>14459330</v>
      </c>
      <c r="N6920" t="s">
        <v>9442</v>
      </c>
      <c r="O6920">
        <v>111</v>
      </c>
      <c r="P6920" s="6" t="str">
        <f>_xlfn.XLOOKUP(movie3[[#This Row],[year]],inflation!E$2:E$225,inflation!F$2:F$225,,0)</f>
        <v>721.2</v>
      </c>
      <c r="Q6920" s="2">
        <f>movie3[[#This Row],[gross]] * (inflation!B$226 / movie3[[#This Row],[CPI of Released Year]])</f>
        <v>18356853.227953412</v>
      </c>
      <c r="R6920" s="2">
        <f>movie3[[#This Row],[gross]]-movie3[[#This Row],[budget]]</f>
        <v>459330</v>
      </c>
    </row>
    <row r="6921" spans="1:18" hidden="1" x14ac:dyDescent="0.25">
      <c r="A6921" t="s">
        <v>20287</v>
      </c>
      <c r="B6921" t="s">
        <v>33</v>
      </c>
      <c r="C6921" t="s">
        <v>41</v>
      </c>
      <c r="D6921">
        <v>2016</v>
      </c>
      <c r="E6921" t="s">
        <v>20288</v>
      </c>
      <c r="F6921">
        <v>6.9</v>
      </c>
      <c r="G6921" s="1">
        <v>10000</v>
      </c>
      <c r="H6921" t="s">
        <v>20289</v>
      </c>
      <c r="I6921" t="s">
        <v>20289</v>
      </c>
      <c r="J6921" t="s">
        <v>20290</v>
      </c>
      <c r="K6921" t="s">
        <v>22</v>
      </c>
      <c r="M6921" s="1">
        <v>353808</v>
      </c>
      <c r="N6921" t="s">
        <v>20291</v>
      </c>
      <c r="O6921">
        <v>92</v>
      </c>
      <c r="P6921" s="6" t="str">
        <f>_xlfn.XLOOKUP(movie3[[#This Row],[year]],inflation!E$2:E$225,inflation!F$2:F$225,,0)</f>
        <v>721.2</v>
      </c>
      <c r="Q6921" s="2">
        <f>movie3[[#This Row],[gross]] * (inflation!B$226 / movie3[[#This Row],[CPI of Released Year]])</f>
        <v>449177.21131447586</v>
      </c>
      <c r="R6921" s="2">
        <f>movie3[[#This Row],[gross]]-movie3[[#This Row],[budget]]</f>
        <v>353808</v>
      </c>
    </row>
    <row r="6922" spans="1:18" hidden="1" x14ac:dyDescent="0.25">
      <c r="A6922" t="s">
        <v>19806</v>
      </c>
      <c r="B6922" t="s">
        <v>2000</v>
      </c>
      <c r="C6922" t="s">
        <v>34</v>
      </c>
      <c r="D6922">
        <v>2016</v>
      </c>
      <c r="E6922" t="s">
        <v>19807</v>
      </c>
      <c r="F6922">
        <v>6.8</v>
      </c>
      <c r="G6922" s="1">
        <v>249000</v>
      </c>
      <c r="H6922" t="s">
        <v>16150</v>
      </c>
      <c r="I6922" t="s">
        <v>9434</v>
      </c>
      <c r="J6922" t="s">
        <v>19808</v>
      </c>
      <c r="K6922" t="s">
        <v>5994</v>
      </c>
      <c r="L6922" s="1">
        <v>160000000</v>
      </c>
      <c r="M6922" s="1">
        <v>439048914</v>
      </c>
      <c r="N6922" t="s">
        <v>18834</v>
      </c>
      <c r="O6922">
        <v>123</v>
      </c>
      <c r="P6922" s="6" t="str">
        <f>_xlfn.XLOOKUP(movie3[[#This Row],[year]],inflation!E$2:E$225,inflation!F$2:F$225,,0)</f>
        <v>721.2</v>
      </c>
      <c r="Q6922" s="2">
        <f>movie3[[#This Row],[gross]] * (inflation!B$226 / movie3[[#This Row],[CPI of Released Year]])</f>
        <v>557394877.50748754</v>
      </c>
      <c r="R6922" s="2">
        <f>movie3[[#This Row],[gross]]-movie3[[#This Row],[budget]]</f>
        <v>279048914</v>
      </c>
    </row>
    <row r="6923" spans="1:18" hidden="1" x14ac:dyDescent="0.25">
      <c r="A6923" t="s">
        <v>19822</v>
      </c>
      <c r="B6923" t="s">
        <v>16</v>
      </c>
      <c r="C6923" t="s">
        <v>17</v>
      </c>
      <c r="D6923">
        <v>2016</v>
      </c>
      <c r="E6923" t="s">
        <v>19823</v>
      </c>
      <c r="F6923">
        <v>6.8</v>
      </c>
      <c r="G6923" s="1">
        <v>21000</v>
      </c>
      <c r="H6923" t="s">
        <v>19824</v>
      </c>
      <c r="I6923" t="s">
        <v>19825</v>
      </c>
      <c r="J6923" t="s">
        <v>19826</v>
      </c>
      <c r="K6923" t="s">
        <v>22</v>
      </c>
      <c r="M6923" s="1">
        <v>5401447</v>
      </c>
      <c r="N6923" t="s">
        <v>19827</v>
      </c>
      <c r="O6923">
        <v>89</v>
      </c>
      <c r="P6923" s="6" t="str">
        <f>_xlfn.XLOOKUP(movie3[[#This Row],[year]],inflation!E$2:E$225,inflation!F$2:F$225,,0)</f>
        <v>721.2</v>
      </c>
      <c r="Q6923" s="2">
        <f>movie3[[#This Row],[gross]] * (inflation!B$226 / movie3[[#This Row],[CPI of Released Year]])</f>
        <v>6857411.0831946759</v>
      </c>
      <c r="R6923" s="2">
        <f>movie3[[#This Row],[gross]]-movie3[[#This Row],[budget]]</f>
        <v>5401447</v>
      </c>
    </row>
    <row r="6924" spans="1:18" hidden="1" x14ac:dyDescent="0.25">
      <c r="A6924" t="s">
        <v>20028</v>
      </c>
      <c r="B6924" t="s">
        <v>2000</v>
      </c>
      <c r="C6924" t="s">
        <v>17</v>
      </c>
      <c r="D6924">
        <v>2016</v>
      </c>
      <c r="E6924" t="s">
        <v>19859</v>
      </c>
      <c r="F6924">
        <v>6.8</v>
      </c>
      <c r="G6924" s="1">
        <v>95000</v>
      </c>
      <c r="H6924" t="s">
        <v>8958</v>
      </c>
      <c r="I6924" t="s">
        <v>15533</v>
      </c>
      <c r="J6924" t="s">
        <v>7640</v>
      </c>
      <c r="K6924" t="s">
        <v>30</v>
      </c>
      <c r="L6924" s="1">
        <v>36000000</v>
      </c>
      <c r="M6924" s="1">
        <v>88528280</v>
      </c>
      <c r="N6924" t="s">
        <v>2027</v>
      </c>
      <c r="O6924">
        <v>97</v>
      </c>
      <c r="P6924" s="6" t="str">
        <f>_xlfn.XLOOKUP(movie3[[#This Row],[year]],inflation!E$2:E$225,inflation!F$2:F$225,,0)</f>
        <v>721.2</v>
      </c>
      <c r="Q6924" s="2">
        <f>movie3[[#This Row],[gross]] * (inflation!B$226 / movie3[[#This Row],[CPI of Released Year]])</f>
        <v>112391144.15973377</v>
      </c>
      <c r="R6924" s="2">
        <f>movie3[[#This Row],[gross]]-movie3[[#This Row],[budget]]</f>
        <v>52528280</v>
      </c>
    </row>
    <row r="6925" spans="1:18" hidden="1" x14ac:dyDescent="0.25">
      <c r="A6925" t="s">
        <v>20066</v>
      </c>
      <c r="B6925" t="s">
        <v>2000</v>
      </c>
      <c r="C6925" t="s">
        <v>34</v>
      </c>
      <c r="D6925">
        <v>2016</v>
      </c>
      <c r="E6925" t="s">
        <v>19867</v>
      </c>
      <c r="F6925">
        <v>6.8</v>
      </c>
      <c r="G6925" s="1">
        <v>63000</v>
      </c>
      <c r="H6925" t="s">
        <v>15199</v>
      </c>
      <c r="I6925" t="s">
        <v>11140</v>
      </c>
      <c r="J6925" t="s">
        <v>15751</v>
      </c>
      <c r="K6925" t="s">
        <v>30</v>
      </c>
      <c r="L6925" s="1">
        <v>80000000</v>
      </c>
      <c r="M6925" s="1">
        <v>52099090</v>
      </c>
      <c r="N6925" t="s">
        <v>1725</v>
      </c>
      <c r="O6925">
        <v>117</v>
      </c>
      <c r="P6925" s="6" t="str">
        <f>_xlfn.XLOOKUP(movie3[[#This Row],[year]],inflation!E$2:E$225,inflation!F$2:F$225,,0)</f>
        <v>721.2</v>
      </c>
      <c r="Q6925" s="2">
        <f>movie3[[#This Row],[gross]] * (inflation!B$226 / movie3[[#This Row],[CPI of Released Year]])</f>
        <v>66142438.718801998</v>
      </c>
      <c r="R6925" s="2">
        <f>movie3[[#This Row],[gross]]-movie3[[#This Row],[budget]]</f>
        <v>-27900910</v>
      </c>
    </row>
    <row r="6926" spans="1:18" hidden="1" x14ac:dyDescent="0.25">
      <c r="A6926" t="s">
        <v>20098</v>
      </c>
      <c r="B6926" t="s">
        <v>448</v>
      </c>
      <c r="C6926" t="s">
        <v>34</v>
      </c>
      <c r="D6926">
        <v>2016</v>
      </c>
      <c r="E6926" t="s">
        <v>20099</v>
      </c>
      <c r="F6926">
        <v>6.8</v>
      </c>
      <c r="G6926" s="1">
        <v>25000</v>
      </c>
      <c r="H6926" t="s">
        <v>15440</v>
      </c>
      <c r="I6926" t="s">
        <v>15440</v>
      </c>
      <c r="J6926" t="s">
        <v>20100</v>
      </c>
      <c r="K6926" t="s">
        <v>2110</v>
      </c>
      <c r="M6926" s="1">
        <v>78053145</v>
      </c>
      <c r="N6926" t="s">
        <v>20101</v>
      </c>
      <c r="O6926">
        <v>120</v>
      </c>
      <c r="P6926" s="6" t="str">
        <f>_xlfn.XLOOKUP(movie3[[#This Row],[year]],inflation!E$2:E$225,inflation!F$2:F$225,,0)</f>
        <v>721.2</v>
      </c>
      <c r="Q6926" s="2">
        <f>movie3[[#This Row],[gross]] * (inflation!B$226 / movie3[[#This Row],[CPI of Released Year]])</f>
        <v>99092428.677204654</v>
      </c>
      <c r="R6926" s="2">
        <f>movie3[[#This Row],[gross]]-movie3[[#This Row],[budget]]</f>
        <v>78053145</v>
      </c>
    </row>
    <row r="6927" spans="1:18" hidden="1" x14ac:dyDescent="0.25">
      <c r="A6927" t="s">
        <v>20114</v>
      </c>
      <c r="B6927" t="s">
        <v>16</v>
      </c>
      <c r="C6927" t="s">
        <v>17</v>
      </c>
      <c r="D6927">
        <v>2016</v>
      </c>
      <c r="E6927" t="s">
        <v>20115</v>
      </c>
      <c r="F6927">
        <v>6.8</v>
      </c>
      <c r="G6927" s="1">
        <v>12000</v>
      </c>
      <c r="H6927" t="s">
        <v>20116</v>
      </c>
      <c r="I6927" t="s">
        <v>20117</v>
      </c>
      <c r="J6927" t="s">
        <v>19321</v>
      </c>
      <c r="K6927" t="s">
        <v>22</v>
      </c>
      <c r="M6927" s="1">
        <v>872805</v>
      </c>
      <c r="N6927" t="s">
        <v>20118</v>
      </c>
      <c r="O6927">
        <v>107</v>
      </c>
      <c r="P6927" s="6" t="str">
        <f>_xlfn.XLOOKUP(movie3[[#This Row],[year]],inflation!E$2:E$225,inflation!F$2:F$225,,0)</f>
        <v>721.2</v>
      </c>
      <c r="Q6927" s="2">
        <f>movie3[[#This Row],[gross]] * (inflation!B$226 / movie3[[#This Row],[CPI of Released Year]])</f>
        <v>1108070.2412645591</v>
      </c>
      <c r="R6927" s="2">
        <f>movie3[[#This Row],[gross]]-movie3[[#This Row],[budget]]</f>
        <v>872805</v>
      </c>
    </row>
    <row r="6928" spans="1:18" hidden="1" x14ac:dyDescent="0.25">
      <c r="A6928" t="s">
        <v>20140</v>
      </c>
      <c r="B6928" t="s">
        <v>33</v>
      </c>
      <c r="C6928" t="s">
        <v>390</v>
      </c>
      <c r="D6928">
        <v>2016</v>
      </c>
      <c r="E6928" t="s">
        <v>19803</v>
      </c>
      <c r="F6928">
        <v>6.8</v>
      </c>
      <c r="G6928" s="1">
        <v>58000</v>
      </c>
      <c r="H6928" t="s">
        <v>15580</v>
      </c>
      <c r="I6928" t="s">
        <v>15580</v>
      </c>
      <c r="J6928" t="s">
        <v>15085</v>
      </c>
      <c r="K6928" t="s">
        <v>30</v>
      </c>
      <c r="L6928" s="1">
        <v>70000000</v>
      </c>
      <c r="M6928" s="1">
        <v>183388953</v>
      </c>
      <c r="N6928" t="s">
        <v>19159</v>
      </c>
      <c r="O6928">
        <v>87</v>
      </c>
      <c r="P6928" s="6" t="str">
        <f>_xlfn.XLOOKUP(movie3[[#This Row],[year]],inflation!E$2:E$225,inflation!F$2:F$225,,0)</f>
        <v>721.2</v>
      </c>
      <c r="Q6928" s="2">
        <f>movie3[[#This Row],[gross]] * (inflation!B$226 / movie3[[#This Row],[CPI of Released Year]])</f>
        <v>232821582.59400997</v>
      </c>
      <c r="R6928" s="2">
        <f>movie3[[#This Row],[gross]]-movie3[[#This Row],[budget]]</f>
        <v>113388953</v>
      </c>
    </row>
    <row r="6929" spans="1:18" hidden="1" x14ac:dyDescent="0.25">
      <c r="A6929" t="s">
        <v>20168</v>
      </c>
      <c r="B6929" t="s">
        <v>2000</v>
      </c>
      <c r="C6929" t="s">
        <v>63</v>
      </c>
      <c r="D6929">
        <v>2016</v>
      </c>
      <c r="E6929" t="s">
        <v>19901</v>
      </c>
      <c r="F6929">
        <v>6.8</v>
      </c>
      <c r="G6929" s="1">
        <v>52000</v>
      </c>
      <c r="H6929" t="s">
        <v>2207</v>
      </c>
      <c r="I6929" t="s">
        <v>20169</v>
      </c>
      <c r="J6929" t="s">
        <v>748</v>
      </c>
      <c r="K6929" t="s">
        <v>22</v>
      </c>
      <c r="L6929" s="1">
        <v>29000000</v>
      </c>
      <c r="M6929" s="1">
        <v>49052787</v>
      </c>
      <c r="N6929" t="s">
        <v>15347</v>
      </c>
      <c r="O6929">
        <v>111</v>
      </c>
      <c r="P6929" s="6" t="str">
        <f>_xlfn.XLOOKUP(movie3[[#This Row],[year]],inflation!E$2:E$225,inflation!F$2:F$225,,0)</f>
        <v>721.2</v>
      </c>
      <c r="Q6929" s="2">
        <f>movie3[[#This Row],[gross]] * (inflation!B$226 / movie3[[#This Row],[CPI of Released Year]])</f>
        <v>62275002.464226291</v>
      </c>
      <c r="R6929" s="2">
        <f>movie3[[#This Row],[gross]]-movie3[[#This Row],[budget]]</f>
        <v>20052787</v>
      </c>
    </row>
    <row r="6930" spans="1:18" hidden="1" x14ac:dyDescent="0.25">
      <c r="A6930" t="s">
        <v>20174</v>
      </c>
      <c r="B6930" t="s">
        <v>33</v>
      </c>
      <c r="C6930" t="s">
        <v>390</v>
      </c>
      <c r="D6930">
        <v>2016</v>
      </c>
      <c r="E6930" t="s">
        <v>20175</v>
      </c>
      <c r="F6930">
        <v>6.8</v>
      </c>
      <c r="G6930" s="1">
        <v>21000</v>
      </c>
      <c r="H6930" t="s">
        <v>609</v>
      </c>
      <c r="I6930" t="s">
        <v>20176</v>
      </c>
      <c r="J6930" t="s">
        <v>17197</v>
      </c>
      <c r="K6930" t="s">
        <v>453</v>
      </c>
      <c r="L6930" s="1">
        <v>30000000</v>
      </c>
      <c r="M6930" s="1">
        <v>106127278</v>
      </c>
      <c r="N6930" t="s">
        <v>17149</v>
      </c>
      <c r="O6930">
        <v>89</v>
      </c>
      <c r="P6930" s="6" t="str">
        <f>_xlfn.XLOOKUP(movie3[[#This Row],[year]],inflation!E$2:E$225,inflation!F$2:F$225,,0)</f>
        <v>721.2</v>
      </c>
      <c r="Q6930" s="2">
        <f>movie3[[#This Row],[gross]] * (inflation!B$226 / movie3[[#This Row],[CPI of Released Year]])</f>
        <v>134733965.24792013</v>
      </c>
      <c r="R6930" s="2">
        <f>movie3[[#This Row],[gross]]-movie3[[#This Row],[budget]]</f>
        <v>76127278</v>
      </c>
    </row>
    <row r="6931" spans="1:18" hidden="1" x14ac:dyDescent="0.25">
      <c r="A6931" t="s">
        <v>20206</v>
      </c>
      <c r="B6931" t="s">
        <v>16</v>
      </c>
      <c r="C6931" t="s">
        <v>41</v>
      </c>
      <c r="D6931">
        <v>2016</v>
      </c>
      <c r="E6931" t="s">
        <v>19863</v>
      </c>
      <c r="F6931">
        <v>6.8</v>
      </c>
      <c r="G6931" s="1">
        <v>19000</v>
      </c>
      <c r="H6931" t="s">
        <v>16309</v>
      </c>
      <c r="I6931" t="s">
        <v>20207</v>
      </c>
      <c r="J6931" t="s">
        <v>16543</v>
      </c>
      <c r="K6931" t="s">
        <v>22</v>
      </c>
      <c r="M6931" s="1">
        <v>12597262</v>
      </c>
      <c r="N6931" t="s">
        <v>6567</v>
      </c>
      <c r="O6931">
        <v>117</v>
      </c>
      <c r="P6931" s="6" t="str">
        <f>_xlfn.XLOOKUP(movie3[[#This Row],[year]],inflation!E$2:E$225,inflation!F$2:F$225,,0)</f>
        <v>721.2</v>
      </c>
      <c r="Q6931" s="2">
        <f>movie3[[#This Row],[gross]] * (inflation!B$226 / movie3[[#This Row],[CPI of Released Year]])</f>
        <v>15992863.404326122</v>
      </c>
      <c r="R6931" s="2">
        <f>movie3[[#This Row],[gross]]-movie3[[#This Row],[budget]]</f>
        <v>12597262</v>
      </c>
    </row>
    <row r="6932" spans="1:18" hidden="1" x14ac:dyDescent="0.25">
      <c r="A6932" t="s">
        <v>20219</v>
      </c>
      <c r="B6932" t="s">
        <v>16</v>
      </c>
      <c r="C6932" t="s">
        <v>63</v>
      </c>
      <c r="D6932">
        <v>2016</v>
      </c>
      <c r="E6932" t="s">
        <v>19882</v>
      </c>
      <c r="F6932">
        <v>6.8</v>
      </c>
      <c r="G6932" s="1">
        <v>26000</v>
      </c>
      <c r="H6932" t="s">
        <v>11407</v>
      </c>
      <c r="I6932" t="s">
        <v>11407</v>
      </c>
      <c r="J6932" t="s">
        <v>18458</v>
      </c>
      <c r="K6932" t="s">
        <v>30</v>
      </c>
      <c r="L6932" s="1">
        <v>6000000</v>
      </c>
      <c r="M6932" s="1">
        <v>6698679</v>
      </c>
      <c r="N6932" t="s">
        <v>20220</v>
      </c>
      <c r="O6932">
        <v>117</v>
      </c>
      <c r="P6932" s="6" t="str">
        <f>_xlfn.XLOOKUP(movie3[[#This Row],[year]],inflation!E$2:E$225,inflation!F$2:F$225,,0)</f>
        <v>721.2</v>
      </c>
      <c r="Q6932" s="2">
        <f>movie3[[#This Row],[gross]] * (inflation!B$226 / movie3[[#This Row],[CPI of Released Year]])</f>
        <v>8504312.9400998335</v>
      </c>
      <c r="R6932" s="2">
        <f>movie3[[#This Row],[gross]]-movie3[[#This Row],[budget]]</f>
        <v>698679</v>
      </c>
    </row>
    <row r="6933" spans="1:18" hidden="1" x14ac:dyDescent="0.25">
      <c r="A6933" t="s">
        <v>20237</v>
      </c>
      <c r="B6933" t="s">
        <v>2000</v>
      </c>
      <c r="C6933" t="s">
        <v>390</v>
      </c>
      <c r="D6933">
        <v>2016</v>
      </c>
      <c r="E6933" t="s">
        <v>20238</v>
      </c>
      <c r="F6933">
        <v>6.8</v>
      </c>
      <c r="G6933" s="1">
        <v>21000</v>
      </c>
      <c r="H6933" t="s">
        <v>20239</v>
      </c>
      <c r="I6933" t="s">
        <v>20240</v>
      </c>
      <c r="J6933" t="s">
        <v>18909</v>
      </c>
      <c r="K6933" t="s">
        <v>2110</v>
      </c>
      <c r="M6933" s="1">
        <v>5725482</v>
      </c>
      <c r="N6933" t="s">
        <v>20241</v>
      </c>
      <c r="O6933">
        <v>110</v>
      </c>
      <c r="P6933" s="6" t="str">
        <f>_xlfn.XLOOKUP(movie3[[#This Row],[year]],inflation!E$2:E$225,inflation!F$2:F$225,,0)</f>
        <v>721.2</v>
      </c>
      <c r="Q6933" s="2">
        <f>movie3[[#This Row],[gross]] * (inflation!B$226 / movie3[[#This Row],[CPI of Released Year]])</f>
        <v>7268789.960066556</v>
      </c>
      <c r="R6933" s="2">
        <f>movie3[[#This Row],[gross]]-movie3[[#This Row],[budget]]</f>
        <v>5725482</v>
      </c>
    </row>
    <row r="6934" spans="1:18" hidden="1" x14ac:dyDescent="0.25">
      <c r="A6934" t="s">
        <v>19879</v>
      </c>
      <c r="B6934" t="s">
        <v>2000</v>
      </c>
      <c r="C6934" t="s">
        <v>25</v>
      </c>
      <c r="D6934">
        <v>2016</v>
      </c>
      <c r="E6934" t="s">
        <v>19454</v>
      </c>
      <c r="F6934">
        <v>6.7</v>
      </c>
      <c r="G6934" s="1">
        <v>160000</v>
      </c>
      <c r="H6934" t="s">
        <v>2671</v>
      </c>
      <c r="I6934" t="s">
        <v>19880</v>
      </c>
      <c r="J6934" t="s">
        <v>16587</v>
      </c>
      <c r="K6934" t="s">
        <v>30</v>
      </c>
      <c r="L6934" s="1">
        <v>110000000</v>
      </c>
      <c r="M6934" s="1">
        <v>296482446</v>
      </c>
      <c r="N6934" t="s">
        <v>180</v>
      </c>
      <c r="O6934">
        <v>127</v>
      </c>
      <c r="P6934" s="6" t="str">
        <f>_xlfn.XLOOKUP(movie3[[#This Row],[year]],inflation!E$2:E$225,inflation!F$2:F$225,,0)</f>
        <v>721.2</v>
      </c>
      <c r="Q6934" s="2">
        <f>movie3[[#This Row],[gross]] * (inflation!B$226 / movie3[[#This Row],[CPI of Released Year]])</f>
        <v>376399511.31114811</v>
      </c>
      <c r="R6934" s="2">
        <f>movie3[[#This Row],[gross]]-movie3[[#This Row],[budget]]</f>
        <v>186482446</v>
      </c>
    </row>
    <row r="6935" spans="1:18" hidden="1" x14ac:dyDescent="0.25">
      <c r="A6935" t="s">
        <v>2005</v>
      </c>
      <c r="B6935" t="s">
        <v>2000</v>
      </c>
      <c r="C6935" t="s">
        <v>34</v>
      </c>
      <c r="D6935">
        <v>2016</v>
      </c>
      <c r="E6935" t="s">
        <v>19909</v>
      </c>
      <c r="F6935">
        <v>6.7</v>
      </c>
      <c r="G6935" s="1">
        <v>209000</v>
      </c>
      <c r="H6935" t="s">
        <v>17136</v>
      </c>
      <c r="I6935" t="s">
        <v>18428</v>
      </c>
      <c r="J6935" t="s">
        <v>19158</v>
      </c>
      <c r="K6935" t="s">
        <v>30</v>
      </c>
      <c r="L6935" s="1">
        <v>144000000</v>
      </c>
      <c r="M6935" s="1">
        <v>229147509</v>
      </c>
      <c r="N6935" t="s">
        <v>31</v>
      </c>
      <c r="O6935">
        <v>117</v>
      </c>
      <c r="P6935" s="6" t="str">
        <f>_xlfn.XLOOKUP(movie3[[#This Row],[year]],inflation!E$2:E$225,inflation!F$2:F$225,,0)</f>
        <v>721.2</v>
      </c>
      <c r="Q6935" s="2">
        <f>movie3[[#This Row],[gross]] * (inflation!B$226 / movie3[[#This Row],[CPI of Released Year]])</f>
        <v>290914391.62562394</v>
      </c>
      <c r="R6935" s="2">
        <f>movie3[[#This Row],[gross]]-movie3[[#This Row],[budget]]</f>
        <v>85147509</v>
      </c>
    </row>
    <row r="6936" spans="1:18" hidden="1" x14ac:dyDescent="0.25">
      <c r="A6936" t="s">
        <v>20045</v>
      </c>
      <c r="B6936" t="s">
        <v>16</v>
      </c>
      <c r="C6936" t="s">
        <v>41</v>
      </c>
      <c r="D6936">
        <v>2016</v>
      </c>
      <c r="E6936" t="s">
        <v>19817</v>
      </c>
      <c r="F6936">
        <v>6.7</v>
      </c>
      <c r="G6936" s="1">
        <v>57000</v>
      </c>
      <c r="H6936" t="s">
        <v>15083</v>
      </c>
      <c r="I6936" t="s">
        <v>15085</v>
      </c>
      <c r="J6936" t="s">
        <v>15085</v>
      </c>
      <c r="K6936" t="s">
        <v>30</v>
      </c>
      <c r="L6936" s="1">
        <v>20000000</v>
      </c>
      <c r="M6936" s="1">
        <v>9680029</v>
      </c>
      <c r="N6936" t="s">
        <v>61</v>
      </c>
      <c r="O6936">
        <v>87</v>
      </c>
      <c r="P6936" s="6" t="str">
        <f>_xlfn.XLOOKUP(movie3[[#This Row],[year]],inflation!E$2:E$225,inflation!F$2:F$225,,0)</f>
        <v>721.2</v>
      </c>
      <c r="Q6936" s="2">
        <f>movie3[[#This Row],[gross]] * (inflation!B$226 / movie3[[#This Row],[CPI of Released Year]])</f>
        <v>12289288.064891847</v>
      </c>
      <c r="R6936" s="2">
        <f>movie3[[#This Row],[gross]]-movie3[[#This Row],[budget]]</f>
        <v>-10319971</v>
      </c>
    </row>
    <row r="6937" spans="1:18" hidden="1" x14ac:dyDescent="0.25">
      <c r="A6937" t="s">
        <v>20124</v>
      </c>
      <c r="B6937" t="s">
        <v>16</v>
      </c>
      <c r="C6937" t="s">
        <v>63</v>
      </c>
      <c r="D6937">
        <v>2016</v>
      </c>
      <c r="E6937" t="s">
        <v>20125</v>
      </c>
      <c r="F6937">
        <v>6.7</v>
      </c>
      <c r="G6937" s="1">
        <v>75000</v>
      </c>
      <c r="H6937" t="s">
        <v>20126</v>
      </c>
      <c r="I6937" t="s">
        <v>18759</v>
      </c>
      <c r="J6937" t="s">
        <v>11409</v>
      </c>
      <c r="K6937" t="s">
        <v>30</v>
      </c>
      <c r="L6937" s="1">
        <v>9000000</v>
      </c>
      <c r="M6937" s="1">
        <v>29777777</v>
      </c>
      <c r="N6937" t="s">
        <v>9442</v>
      </c>
      <c r="O6937">
        <v>100</v>
      </c>
      <c r="P6937" s="6" t="str">
        <f>_xlfn.XLOOKUP(movie3[[#This Row],[year]],inflation!E$2:E$225,inflation!F$2:F$225,,0)</f>
        <v>721.2</v>
      </c>
      <c r="Q6937" s="2">
        <f>movie3[[#This Row],[gross]] * (inflation!B$226 / movie3[[#This Row],[CPI of Released Year]])</f>
        <v>37804399.08652246</v>
      </c>
      <c r="R6937" s="2">
        <f>movie3[[#This Row],[gross]]-movie3[[#This Row],[budget]]</f>
        <v>20777777</v>
      </c>
    </row>
    <row r="6938" spans="1:18" hidden="1" x14ac:dyDescent="0.25">
      <c r="A6938" t="s">
        <v>20127</v>
      </c>
      <c r="B6938" t="s">
        <v>16</v>
      </c>
      <c r="C6938" t="s">
        <v>104</v>
      </c>
      <c r="D6938">
        <v>2016</v>
      </c>
      <c r="E6938" t="s">
        <v>19742</v>
      </c>
      <c r="F6938">
        <v>6.7</v>
      </c>
      <c r="G6938" s="1">
        <v>60000</v>
      </c>
      <c r="H6938" t="s">
        <v>12789</v>
      </c>
      <c r="I6938" t="s">
        <v>20128</v>
      </c>
      <c r="J6938" t="s">
        <v>9024</v>
      </c>
      <c r="K6938" t="s">
        <v>30</v>
      </c>
      <c r="L6938" s="1">
        <v>20000000</v>
      </c>
      <c r="M6938" s="1">
        <v>14880939</v>
      </c>
      <c r="N6938" t="s">
        <v>18771</v>
      </c>
      <c r="O6938">
        <v>120</v>
      </c>
      <c r="P6938" s="6" t="str">
        <f>_xlfn.XLOOKUP(movie3[[#This Row],[year]],inflation!E$2:E$225,inflation!F$2:F$225,,0)</f>
        <v>721.2</v>
      </c>
      <c r="Q6938" s="2">
        <f>movie3[[#This Row],[gross]] * (inflation!B$226 / movie3[[#This Row],[CPI of Released Year]])</f>
        <v>18892107.249584027</v>
      </c>
      <c r="R6938" s="2">
        <f>movie3[[#This Row],[gross]]-movie3[[#This Row],[budget]]</f>
        <v>-5119061</v>
      </c>
    </row>
    <row r="6939" spans="1:18" hidden="1" x14ac:dyDescent="0.25">
      <c r="A6939" t="s">
        <v>20129</v>
      </c>
      <c r="B6939" t="s">
        <v>33</v>
      </c>
      <c r="C6939" t="s">
        <v>34</v>
      </c>
      <c r="D6939">
        <v>2016</v>
      </c>
      <c r="E6939" t="s">
        <v>19901</v>
      </c>
      <c r="F6939">
        <v>6.7</v>
      </c>
      <c r="G6939" s="1">
        <v>55000</v>
      </c>
      <c r="H6939" t="s">
        <v>18696</v>
      </c>
      <c r="I6939" t="s">
        <v>18696</v>
      </c>
      <c r="J6939" t="s">
        <v>14454</v>
      </c>
      <c r="K6939" t="s">
        <v>30</v>
      </c>
      <c r="L6939" s="1">
        <v>65000000</v>
      </c>
      <c r="M6939" s="1">
        <v>143695338</v>
      </c>
      <c r="N6939" t="s">
        <v>1725</v>
      </c>
      <c r="O6939">
        <v>102</v>
      </c>
      <c r="P6939" s="6" t="str">
        <f>_xlfn.XLOOKUP(movie3[[#This Row],[year]],inflation!E$2:E$225,inflation!F$2:F$225,,0)</f>
        <v>721.2</v>
      </c>
      <c r="Q6939" s="2">
        <f>movie3[[#This Row],[gross]] * (inflation!B$226 / movie3[[#This Row],[CPI of Released Year]])</f>
        <v>182428523.9500832</v>
      </c>
      <c r="R6939" s="2">
        <f>movie3[[#This Row],[gross]]-movie3[[#This Row],[budget]]</f>
        <v>78695338</v>
      </c>
    </row>
    <row r="6940" spans="1:18" hidden="1" x14ac:dyDescent="0.25">
      <c r="A6940" t="s">
        <v>20251</v>
      </c>
      <c r="B6940" t="s">
        <v>2000</v>
      </c>
      <c r="C6940" t="s">
        <v>63</v>
      </c>
      <c r="D6940">
        <v>2016</v>
      </c>
      <c r="E6940" t="s">
        <v>19967</v>
      </c>
      <c r="F6940">
        <v>6.7</v>
      </c>
      <c r="G6940" s="1">
        <v>20000</v>
      </c>
      <c r="H6940" t="s">
        <v>5381</v>
      </c>
      <c r="I6940" t="s">
        <v>20252</v>
      </c>
      <c r="J6940" t="s">
        <v>10031</v>
      </c>
      <c r="K6940" t="s">
        <v>22</v>
      </c>
      <c r="L6940" s="1">
        <v>10000000</v>
      </c>
      <c r="M6940" s="1">
        <v>7994527</v>
      </c>
      <c r="N6940" t="s">
        <v>6567</v>
      </c>
      <c r="O6940">
        <v>109</v>
      </c>
      <c r="P6940" s="6" t="str">
        <f>_xlfn.XLOOKUP(movie3[[#This Row],[year]],inflation!E$2:E$225,inflation!F$2:F$225,,0)</f>
        <v>721.2</v>
      </c>
      <c r="Q6940" s="2">
        <f>movie3[[#This Row],[gross]] * (inflation!B$226 / movie3[[#This Row],[CPI of Released Year]])</f>
        <v>10149457.738768719</v>
      </c>
      <c r="R6940" s="2">
        <f>movie3[[#This Row],[gross]]-movie3[[#This Row],[budget]]</f>
        <v>-2005473</v>
      </c>
    </row>
    <row r="6941" spans="1:18" hidden="1" x14ac:dyDescent="0.25">
      <c r="A6941" t="s">
        <v>20253</v>
      </c>
      <c r="B6941" t="s">
        <v>448</v>
      </c>
      <c r="C6941" t="s">
        <v>41</v>
      </c>
      <c r="D6941">
        <v>2016</v>
      </c>
      <c r="E6941" t="s">
        <v>20254</v>
      </c>
      <c r="F6941">
        <v>6.7</v>
      </c>
      <c r="G6941" s="1">
        <v>9800</v>
      </c>
      <c r="H6941" t="s">
        <v>20255</v>
      </c>
      <c r="I6941" t="s">
        <v>20256</v>
      </c>
      <c r="J6941" t="s">
        <v>19550</v>
      </c>
      <c r="K6941" t="s">
        <v>30</v>
      </c>
      <c r="M6941" s="1">
        <v>28430</v>
      </c>
      <c r="N6941" t="s">
        <v>20257</v>
      </c>
      <c r="O6941">
        <v>98</v>
      </c>
      <c r="P6941" s="6" t="str">
        <f>_xlfn.XLOOKUP(movie3[[#This Row],[year]],inflation!E$2:E$225,inflation!F$2:F$225,,0)</f>
        <v>721.2</v>
      </c>
      <c r="Q6941" s="2">
        <f>movie3[[#This Row],[gross]] * (inflation!B$226 / movie3[[#This Row],[CPI of Released Year]])</f>
        <v>36093.327787021633</v>
      </c>
      <c r="R6941" s="2">
        <f>movie3[[#This Row],[gross]]-movie3[[#This Row],[budget]]</f>
        <v>28430</v>
      </c>
    </row>
    <row r="6942" spans="1:18" hidden="1" x14ac:dyDescent="0.25">
      <c r="A6942" t="s">
        <v>11913</v>
      </c>
      <c r="B6942" t="s">
        <v>16</v>
      </c>
      <c r="C6942" t="s">
        <v>41</v>
      </c>
      <c r="D6942">
        <v>2001</v>
      </c>
      <c r="E6942" t="s">
        <v>11914</v>
      </c>
      <c r="F6942">
        <v>6.6</v>
      </c>
      <c r="G6942" s="1">
        <v>55000</v>
      </c>
      <c r="H6942" t="s">
        <v>11915</v>
      </c>
      <c r="I6942" t="s">
        <v>11916</v>
      </c>
      <c r="J6942" t="s">
        <v>10069</v>
      </c>
      <c r="K6942" t="s">
        <v>30</v>
      </c>
      <c r="L6942" s="1">
        <v>5000000</v>
      </c>
      <c r="M6942" s="1">
        <v>295206</v>
      </c>
      <c r="N6942" t="s">
        <v>11917</v>
      </c>
      <c r="O6942">
        <v>97</v>
      </c>
      <c r="P6942" s="6" t="str">
        <f>_xlfn.XLOOKUP(movie3[[#This Row],[year]],inflation!E$2:E$225,inflation!F$2:F$225,,0)</f>
        <v>532.1</v>
      </c>
      <c r="Q6942" s="2">
        <f>movie3[[#This Row],[gross]] * (inflation!B$226 / movie3[[#This Row],[CPI of Released Year]])</f>
        <v>507969.58015410637</v>
      </c>
      <c r="R6942" s="2">
        <f>movie3[[#This Row],[gross]]-movie3[[#This Row],[budget]]</f>
        <v>-4704794</v>
      </c>
    </row>
    <row r="6943" spans="1:18" hidden="1" x14ac:dyDescent="0.25">
      <c r="A6943" t="s">
        <v>15883</v>
      </c>
      <c r="B6943" t="s">
        <v>16</v>
      </c>
      <c r="C6943" t="s">
        <v>17</v>
      </c>
      <c r="D6943">
        <v>2008</v>
      </c>
      <c r="E6943" t="s">
        <v>15728</v>
      </c>
      <c r="F6943">
        <v>6.6</v>
      </c>
      <c r="G6943" s="1">
        <v>71000</v>
      </c>
      <c r="H6943" t="s">
        <v>12400</v>
      </c>
      <c r="I6943" t="s">
        <v>15884</v>
      </c>
      <c r="J6943" t="s">
        <v>8770</v>
      </c>
      <c r="K6943" t="s">
        <v>2600</v>
      </c>
      <c r="L6943" s="1">
        <v>25000000</v>
      </c>
      <c r="M6943" s="1">
        <v>19844979</v>
      </c>
      <c r="N6943" t="s">
        <v>10364</v>
      </c>
      <c r="O6943">
        <v>121</v>
      </c>
      <c r="P6943" s="6" t="str">
        <f>_xlfn.XLOOKUP(movie3[[#This Row],[year]],inflation!E$2:E$225,inflation!F$2:F$225,,0)</f>
        <v>647.0</v>
      </c>
      <c r="Q6943" s="2">
        <f>movie3[[#This Row],[gross]] * (inflation!B$226 / movie3[[#This Row],[CPI of Released Year]])</f>
        <v>28083559.153632149</v>
      </c>
      <c r="R6943" s="2">
        <f>movie3[[#This Row],[gross]]-movie3[[#This Row],[budget]]</f>
        <v>-5155021</v>
      </c>
    </row>
    <row r="6944" spans="1:18" hidden="1" x14ac:dyDescent="0.25">
      <c r="A6944" t="s">
        <v>14435</v>
      </c>
      <c r="B6944" t="s">
        <v>16</v>
      </c>
      <c r="C6944" t="s">
        <v>17</v>
      </c>
      <c r="D6944">
        <v>2005</v>
      </c>
      <c r="E6944" t="s">
        <v>14284</v>
      </c>
      <c r="F6944">
        <v>6.6</v>
      </c>
      <c r="G6944" s="1">
        <v>9300</v>
      </c>
      <c r="H6944" t="s">
        <v>7061</v>
      </c>
      <c r="I6944" t="s">
        <v>14436</v>
      </c>
      <c r="J6944" t="s">
        <v>7061</v>
      </c>
      <c r="K6944" t="s">
        <v>30</v>
      </c>
      <c r="L6944" s="1">
        <v>9600000</v>
      </c>
      <c r="M6944" s="1">
        <v>4408011</v>
      </c>
      <c r="N6944" t="s">
        <v>14437</v>
      </c>
      <c r="O6944">
        <v>144</v>
      </c>
      <c r="P6944" s="6" t="str">
        <f>_xlfn.XLOOKUP(movie3[[#This Row],[year]],inflation!E$2:E$225,inflation!F$2:F$225,,0)</f>
        <v>586.9</v>
      </c>
      <c r="Q6944" s="2">
        <f>movie3[[#This Row],[gross]] * (inflation!B$226 / movie3[[#This Row],[CPI of Released Year]])</f>
        <v>6876767.5440449826</v>
      </c>
      <c r="R6944" s="2">
        <f>movie3[[#This Row],[gross]]-movie3[[#This Row],[budget]]</f>
        <v>-5191989</v>
      </c>
    </row>
    <row r="6945" spans="1:18" hidden="1" x14ac:dyDescent="0.25">
      <c r="A6945" t="s">
        <v>9047</v>
      </c>
      <c r="B6945" t="s">
        <v>16</v>
      </c>
      <c r="C6945" t="s">
        <v>17</v>
      </c>
      <c r="D6945">
        <v>1996</v>
      </c>
      <c r="E6945" t="s">
        <v>9048</v>
      </c>
      <c r="F6945">
        <v>6.6</v>
      </c>
      <c r="G6945" s="1">
        <v>27000</v>
      </c>
      <c r="H6945" t="s">
        <v>3963</v>
      </c>
      <c r="I6945" t="s">
        <v>3963</v>
      </c>
      <c r="J6945" t="s">
        <v>4570</v>
      </c>
      <c r="K6945" t="s">
        <v>306</v>
      </c>
      <c r="L6945" s="1">
        <v>10000000</v>
      </c>
      <c r="M6945" s="1">
        <v>4762310</v>
      </c>
      <c r="N6945" t="s">
        <v>9049</v>
      </c>
      <c r="O6945">
        <v>118</v>
      </c>
      <c r="P6945" s="6" t="str">
        <f>_xlfn.XLOOKUP(movie3[[#This Row],[year]],inflation!E$2:E$225,inflation!F$2:F$225,,0)</f>
        <v>471.3</v>
      </c>
      <c r="Q6945" s="2">
        <f>movie3[[#This Row],[gross]] * (inflation!B$226 / movie3[[#This Row],[CPI of Released Year]])</f>
        <v>9251795.1113940161</v>
      </c>
      <c r="R6945" s="2">
        <f>movie3[[#This Row],[gross]]-movie3[[#This Row],[budget]]</f>
        <v>-5237690</v>
      </c>
    </row>
    <row r="6946" spans="1:18" hidden="1" x14ac:dyDescent="0.25">
      <c r="A6946" t="s">
        <v>20579</v>
      </c>
      <c r="B6946" t="s">
        <v>2000</v>
      </c>
      <c r="C6946" t="s">
        <v>104</v>
      </c>
      <c r="D6946">
        <v>2017</v>
      </c>
      <c r="E6946" t="s">
        <v>19977</v>
      </c>
      <c r="F6946">
        <v>6.6</v>
      </c>
      <c r="G6946" s="1">
        <v>25000</v>
      </c>
      <c r="H6946" t="s">
        <v>17800</v>
      </c>
      <c r="I6946" t="s">
        <v>20580</v>
      </c>
      <c r="J6946" t="s">
        <v>11831</v>
      </c>
      <c r="K6946" t="s">
        <v>30</v>
      </c>
      <c r="L6946" s="1">
        <v>10000000</v>
      </c>
      <c r="M6946" s="1">
        <v>4596705</v>
      </c>
      <c r="N6946" t="s">
        <v>20581</v>
      </c>
      <c r="O6946">
        <v>105</v>
      </c>
      <c r="P6946" s="6" t="str">
        <f>_xlfn.XLOOKUP(movie3[[#This Row],[year]],inflation!E$2:E$225,inflation!F$2:F$225,,0)</f>
        <v>736.6</v>
      </c>
      <c r="Q6946" s="2">
        <f>movie3[[#This Row],[gross]] * (inflation!B$226 / movie3[[#This Row],[CPI of Released Year]])</f>
        <v>5713743.0057018735</v>
      </c>
      <c r="R6946" s="2">
        <f>movie3[[#This Row],[gross]]-movie3[[#This Row],[budget]]</f>
        <v>-5403295</v>
      </c>
    </row>
    <row r="6947" spans="1:18" hidden="1" x14ac:dyDescent="0.25">
      <c r="A6947" t="s">
        <v>6933</v>
      </c>
      <c r="B6947" t="s">
        <v>16</v>
      </c>
      <c r="C6947" t="s">
        <v>63</v>
      </c>
      <c r="D6947">
        <v>1992</v>
      </c>
      <c r="E6947" t="s">
        <v>6934</v>
      </c>
      <c r="F6947">
        <v>6.6</v>
      </c>
      <c r="G6947" s="1">
        <v>22000</v>
      </c>
      <c r="H6947" t="s">
        <v>3522</v>
      </c>
      <c r="I6947" t="s">
        <v>688</v>
      </c>
      <c r="J6947" t="s">
        <v>21</v>
      </c>
      <c r="K6947" t="s">
        <v>30</v>
      </c>
      <c r="L6947" s="1">
        <v>35000000</v>
      </c>
      <c r="M6947" s="1">
        <v>29302121</v>
      </c>
      <c r="N6947" t="s">
        <v>180</v>
      </c>
      <c r="O6947">
        <v>140</v>
      </c>
      <c r="P6947" s="6" t="str">
        <f>_xlfn.XLOOKUP(movie3[[#This Row],[year]],inflation!E$2:E$225,inflation!F$2:F$225,,0)</f>
        <v>421.7</v>
      </c>
      <c r="Q6947" s="2">
        <f>movie3[[#This Row],[gross]] * (inflation!B$226 / movie3[[#This Row],[CPI of Released Year]])</f>
        <v>63621109.764287412</v>
      </c>
      <c r="R6947" s="2">
        <f>movie3[[#This Row],[gross]]-movie3[[#This Row],[budget]]</f>
        <v>-5697879</v>
      </c>
    </row>
    <row r="6948" spans="1:18" hidden="1" x14ac:dyDescent="0.25">
      <c r="A6948" t="s">
        <v>4328</v>
      </c>
      <c r="B6948" t="s">
        <v>16</v>
      </c>
      <c r="C6948" t="s">
        <v>63</v>
      </c>
      <c r="D6948">
        <v>1987</v>
      </c>
      <c r="E6948" t="s">
        <v>3500</v>
      </c>
      <c r="F6948">
        <v>6.6</v>
      </c>
      <c r="G6948" s="1">
        <v>3300</v>
      </c>
      <c r="H6948" t="s">
        <v>2150</v>
      </c>
      <c r="I6948" t="s">
        <v>4329</v>
      </c>
      <c r="J6948" t="s">
        <v>3132</v>
      </c>
      <c r="K6948" t="s">
        <v>30</v>
      </c>
      <c r="L6948" s="1">
        <v>5800000</v>
      </c>
      <c r="N6948" t="s">
        <v>4330</v>
      </c>
      <c r="O6948">
        <v>94</v>
      </c>
      <c r="P6948" s="6" t="str">
        <f>_xlfn.XLOOKUP(movie3[[#This Row],[year]],inflation!E$2:E$225,inflation!F$2:F$225,,0)</f>
        <v>341.4</v>
      </c>
      <c r="Q6948" s="2">
        <f>movie3[[#This Row],[gross]] * (inflation!B$226 / movie3[[#This Row],[CPI of Released Year]])</f>
        <v>0</v>
      </c>
      <c r="R6948" s="2">
        <f>movie3[[#This Row],[gross]]-movie3[[#This Row],[budget]]</f>
        <v>-5800000</v>
      </c>
    </row>
    <row r="6949" spans="1:18" hidden="1" x14ac:dyDescent="0.25">
      <c r="A6949" t="s">
        <v>19195</v>
      </c>
      <c r="B6949" t="s">
        <v>2000</v>
      </c>
      <c r="C6949" t="s">
        <v>41</v>
      </c>
      <c r="D6949">
        <v>2014</v>
      </c>
      <c r="E6949" t="s">
        <v>19196</v>
      </c>
      <c r="F6949">
        <v>6.6</v>
      </c>
      <c r="G6949" s="1">
        <v>24000</v>
      </c>
      <c r="H6949" t="s">
        <v>4932</v>
      </c>
      <c r="I6949" t="s">
        <v>19197</v>
      </c>
      <c r="J6949" t="s">
        <v>12956</v>
      </c>
      <c r="K6949" t="s">
        <v>30</v>
      </c>
      <c r="L6949" s="1">
        <v>6000000</v>
      </c>
      <c r="M6949" s="1">
        <v>15071</v>
      </c>
      <c r="N6949" t="s">
        <v>19198</v>
      </c>
      <c r="O6949">
        <v>90</v>
      </c>
      <c r="P6949" s="6" t="str">
        <f>_xlfn.XLOOKUP(movie3[[#This Row],[year]],inflation!E$2:E$225,inflation!F$2:F$225,,0)</f>
        <v>711.4</v>
      </c>
      <c r="Q6949" s="2">
        <f>movie3[[#This Row],[gross]] * (inflation!B$226 / movie3[[#This Row],[CPI of Released Year]])</f>
        <v>19396.974416643239</v>
      </c>
      <c r="R6949" s="2">
        <f>movie3[[#This Row],[gross]]-movie3[[#This Row],[budget]]</f>
        <v>-5984929</v>
      </c>
    </row>
    <row r="6950" spans="1:18" hidden="1" x14ac:dyDescent="0.25">
      <c r="A6950" t="s">
        <v>10568</v>
      </c>
      <c r="B6950" t="s">
        <v>16</v>
      </c>
      <c r="C6950" t="s">
        <v>41</v>
      </c>
      <c r="D6950">
        <v>1998</v>
      </c>
      <c r="E6950" t="s">
        <v>9527</v>
      </c>
      <c r="F6950">
        <v>6.6</v>
      </c>
      <c r="G6950" s="1">
        <v>11000</v>
      </c>
      <c r="H6950" t="s">
        <v>10569</v>
      </c>
      <c r="I6950" t="s">
        <v>10570</v>
      </c>
      <c r="J6950" t="s">
        <v>10571</v>
      </c>
      <c r="K6950" t="s">
        <v>30</v>
      </c>
      <c r="L6950" s="1">
        <v>8000000</v>
      </c>
      <c r="M6950" s="1">
        <v>1794086</v>
      </c>
      <c r="N6950" t="s">
        <v>10572</v>
      </c>
      <c r="O6950">
        <v>104</v>
      </c>
      <c r="P6950" s="6" t="str">
        <f>_xlfn.XLOOKUP(movie3[[#This Row],[year]],inflation!E$2:E$225,inflation!F$2:F$225,,0)</f>
        <v>489.8</v>
      </c>
      <c r="Q6950" s="2">
        <f>movie3[[#This Row],[gross]] * (inflation!B$226 / movie3[[#This Row],[CPI of Released Year]])</f>
        <v>3353746.7162106982</v>
      </c>
      <c r="R6950" s="2">
        <f>movie3[[#This Row],[gross]]-movie3[[#This Row],[budget]]</f>
        <v>-6205914</v>
      </c>
    </row>
    <row r="6951" spans="1:18" hidden="1" x14ac:dyDescent="0.25">
      <c r="A6951" t="s">
        <v>19904</v>
      </c>
      <c r="B6951" t="s">
        <v>16</v>
      </c>
      <c r="C6951" t="s">
        <v>104</v>
      </c>
      <c r="D6951">
        <v>2016</v>
      </c>
      <c r="E6951" t="s">
        <v>19905</v>
      </c>
      <c r="F6951">
        <v>6.5</v>
      </c>
      <c r="G6951" s="1">
        <v>176000</v>
      </c>
      <c r="H6951" t="s">
        <v>17159</v>
      </c>
      <c r="I6951" t="s">
        <v>12415</v>
      </c>
      <c r="J6951" t="s">
        <v>16336</v>
      </c>
      <c r="K6951" t="s">
        <v>30</v>
      </c>
      <c r="L6951" s="1">
        <v>45000000</v>
      </c>
      <c r="M6951" s="1">
        <v>173185859</v>
      </c>
      <c r="N6951" t="s">
        <v>9689</v>
      </c>
      <c r="O6951">
        <v>112</v>
      </c>
      <c r="P6951" s="6" t="str">
        <f>_xlfn.XLOOKUP(movie3[[#This Row],[year]],inflation!E$2:E$225,inflation!F$2:F$225,,0)</f>
        <v>721.2</v>
      </c>
      <c r="Q6951" s="2">
        <f>movie3[[#This Row],[gross]] * (inflation!B$226 / movie3[[#This Row],[CPI of Released Year]])</f>
        <v>219868236.96672213</v>
      </c>
      <c r="R6951" s="2">
        <f>movie3[[#This Row],[gross]]-movie3[[#This Row],[budget]]</f>
        <v>128185859</v>
      </c>
    </row>
    <row r="6952" spans="1:18" hidden="1" x14ac:dyDescent="0.25">
      <c r="A6952" t="s">
        <v>19942</v>
      </c>
      <c r="B6952" t="s">
        <v>2000</v>
      </c>
      <c r="C6952" t="s">
        <v>34</v>
      </c>
      <c r="D6952">
        <v>2016</v>
      </c>
      <c r="E6952" t="s">
        <v>19807</v>
      </c>
      <c r="F6952">
        <v>6.5</v>
      </c>
      <c r="G6952" s="1">
        <v>260000</v>
      </c>
      <c r="H6952" t="s">
        <v>15758</v>
      </c>
      <c r="I6952" t="s">
        <v>7334</v>
      </c>
      <c r="J6952" t="s">
        <v>16099</v>
      </c>
      <c r="K6952" t="s">
        <v>30</v>
      </c>
      <c r="L6952" s="1">
        <v>90000000</v>
      </c>
      <c r="M6952" s="1">
        <v>334897606</v>
      </c>
      <c r="N6952" t="s">
        <v>10085</v>
      </c>
      <c r="O6952">
        <v>129</v>
      </c>
      <c r="P6952" s="6" t="str">
        <f>_xlfn.XLOOKUP(movie3[[#This Row],[year]],inflation!E$2:E$225,inflation!F$2:F$225,,0)</f>
        <v>721.2</v>
      </c>
      <c r="Q6952" s="2">
        <f>movie3[[#This Row],[gross]] * (inflation!B$226 / movie3[[#This Row],[CPI of Released Year]])</f>
        <v>425169506.45257902</v>
      </c>
      <c r="R6952" s="2">
        <f>movie3[[#This Row],[gross]]-movie3[[#This Row],[budget]]</f>
        <v>244897606</v>
      </c>
    </row>
    <row r="6953" spans="1:18" hidden="1" x14ac:dyDescent="0.25">
      <c r="A6953" t="s">
        <v>19968</v>
      </c>
      <c r="B6953" t="s">
        <v>16</v>
      </c>
      <c r="C6953" t="s">
        <v>41</v>
      </c>
      <c r="D6953">
        <v>2016</v>
      </c>
      <c r="E6953" t="s">
        <v>19969</v>
      </c>
      <c r="F6953">
        <v>6.5</v>
      </c>
      <c r="G6953" s="1">
        <v>71000</v>
      </c>
      <c r="H6953" t="s">
        <v>11964</v>
      </c>
      <c r="I6953" t="s">
        <v>11965</v>
      </c>
      <c r="J6953" t="s">
        <v>8031</v>
      </c>
      <c r="K6953" t="s">
        <v>30</v>
      </c>
      <c r="L6953" s="1">
        <v>35000000</v>
      </c>
      <c r="M6953" s="1">
        <v>211952420</v>
      </c>
      <c r="N6953" t="s">
        <v>61</v>
      </c>
      <c r="O6953">
        <v>123</v>
      </c>
      <c r="P6953" s="6" t="str">
        <f>_xlfn.XLOOKUP(movie3[[#This Row],[year]],inflation!E$2:E$225,inflation!F$2:F$225,,0)</f>
        <v>721.2</v>
      </c>
      <c r="Q6953" s="2">
        <f>movie3[[#This Row],[gross]] * (inflation!B$226 / movie3[[#This Row],[CPI of Released Year]])</f>
        <v>269084353.51081532</v>
      </c>
      <c r="R6953" s="2">
        <f>movie3[[#This Row],[gross]]-movie3[[#This Row],[budget]]</f>
        <v>176952420</v>
      </c>
    </row>
    <row r="6954" spans="1:18" hidden="1" x14ac:dyDescent="0.25">
      <c r="A6954" t="s">
        <v>20010</v>
      </c>
      <c r="B6954" t="s">
        <v>33</v>
      </c>
      <c r="C6954" t="s">
        <v>390</v>
      </c>
      <c r="D6954">
        <v>2016</v>
      </c>
      <c r="E6954" t="s">
        <v>19813</v>
      </c>
      <c r="F6954">
        <v>6.5</v>
      </c>
      <c r="G6954" s="1">
        <v>75000</v>
      </c>
      <c r="H6954" t="s">
        <v>10762</v>
      </c>
      <c r="I6954" t="s">
        <v>15545</v>
      </c>
      <c r="J6954" t="s">
        <v>17655</v>
      </c>
      <c r="K6954" t="s">
        <v>30</v>
      </c>
      <c r="L6954" s="1">
        <v>125000000</v>
      </c>
      <c r="M6954" s="1">
        <v>346864886</v>
      </c>
      <c r="N6954" t="s">
        <v>10176</v>
      </c>
      <c r="O6954">
        <v>92</v>
      </c>
      <c r="P6954" s="6" t="str">
        <f>_xlfn.XLOOKUP(movie3[[#This Row],[year]],inflation!E$2:E$225,inflation!F$2:F$225,,0)</f>
        <v>721.2</v>
      </c>
      <c r="Q6954" s="2">
        <f>movie3[[#This Row],[gross]] * (inflation!B$226 / movie3[[#This Row],[CPI of Released Year]])</f>
        <v>440362575.73710483</v>
      </c>
      <c r="R6954" s="2">
        <f>movie3[[#This Row],[gross]]-movie3[[#This Row],[budget]]</f>
        <v>221864886</v>
      </c>
    </row>
    <row r="6955" spans="1:18" hidden="1" x14ac:dyDescent="0.25">
      <c r="A6955" t="s">
        <v>20044</v>
      </c>
      <c r="B6955" t="s">
        <v>33</v>
      </c>
      <c r="C6955" t="s">
        <v>390</v>
      </c>
      <c r="D6955">
        <v>2016</v>
      </c>
      <c r="E6955" t="s">
        <v>20024</v>
      </c>
      <c r="F6955">
        <v>6.5</v>
      </c>
      <c r="G6955" s="1">
        <v>188000</v>
      </c>
      <c r="H6955" t="s">
        <v>17817</v>
      </c>
      <c r="I6955" t="s">
        <v>12101</v>
      </c>
      <c r="J6955" t="s">
        <v>12096</v>
      </c>
      <c r="K6955" t="s">
        <v>30</v>
      </c>
      <c r="L6955" s="1">
        <v>75000000</v>
      </c>
      <c r="M6955" s="1">
        <v>875458631</v>
      </c>
      <c r="N6955" t="s">
        <v>61</v>
      </c>
      <c r="O6955">
        <v>87</v>
      </c>
      <c r="P6955" s="6" t="str">
        <f>_xlfn.XLOOKUP(movie3[[#This Row],[year]],inflation!E$2:E$225,inflation!F$2:F$225,,0)</f>
        <v>721.2</v>
      </c>
      <c r="Q6955" s="2">
        <f>movie3[[#This Row],[gross]] * (inflation!B$226 / movie3[[#This Row],[CPI of Released Year]])</f>
        <v>1111439160.4875207</v>
      </c>
      <c r="R6955" s="2">
        <f>movie3[[#This Row],[gross]]-movie3[[#This Row],[budget]]</f>
        <v>800458631</v>
      </c>
    </row>
    <row r="6956" spans="1:18" hidden="1" x14ac:dyDescent="0.25">
      <c r="A6956" t="s">
        <v>20046</v>
      </c>
      <c r="B6956" t="s">
        <v>16</v>
      </c>
      <c r="C6956" t="s">
        <v>104</v>
      </c>
      <c r="D6956">
        <v>2016</v>
      </c>
      <c r="E6956" t="s">
        <v>20047</v>
      </c>
      <c r="F6956">
        <v>6.5</v>
      </c>
      <c r="G6956" s="1">
        <v>5100</v>
      </c>
      <c r="H6956" t="s">
        <v>20048</v>
      </c>
      <c r="I6956" t="s">
        <v>20048</v>
      </c>
      <c r="J6956" t="s">
        <v>20049</v>
      </c>
      <c r="K6956" t="s">
        <v>248</v>
      </c>
      <c r="M6956" s="1">
        <v>650352</v>
      </c>
      <c r="N6956" t="s">
        <v>20050</v>
      </c>
      <c r="O6956">
        <v>110</v>
      </c>
      <c r="P6956" s="6" t="str">
        <f>_xlfn.XLOOKUP(movie3[[#This Row],[year]],inflation!E$2:E$225,inflation!F$2:F$225,,0)</f>
        <v>721.2</v>
      </c>
      <c r="Q6956" s="2">
        <f>movie3[[#This Row],[gross]] * (inflation!B$226 / movie3[[#This Row],[CPI of Released Year]])</f>
        <v>825654.8685524126</v>
      </c>
      <c r="R6956" s="2">
        <f>movie3[[#This Row],[gross]]-movie3[[#This Row],[budget]]</f>
        <v>650352</v>
      </c>
    </row>
    <row r="6957" spans="1:18" hidden="1" x14ac:dyDescent="0.25">
      <c r="A6957" t="s">
        <v>20088</v>
      </c>
      <c r="B6957" t="s">
        <v>2000</v>
      </c>
      <c r="C6957" t="s">
        <v>34</v>
      </c>
      <c r="D6957">
        <v>2016</v>
      </c>
      <c r="E6957" t="s">
        <v>20089</v>
      </c>
      <c r="F6957">
        <v>6.5</v>
      </c>
      <c r="G6957" s="1">
        <v>120000</v>
      </c>
      <c r="H6957" t="s">
        <v>18077</v>
      </c>
      <c r="I6957" t="s">
        <v>20090</v>
      </c>
      <c r="J6957" t="s">
        <v>14659</v>
      </c>
      <c r="K6957" t="s">
        <v>30</v>
      </c>
      <c r="L6957" s="1">
        <v>19000000</v>
      </c>
      <c r="M6957" s="1">
        <v>85251425</v>
      </c>
      <c r="N6957" t="s">
        <v>14708</v>
      </c>
      <c r="O6957">
        <v>96</v>
      </c>
      <c r="P6957" s="6" t="str">
        <f>_xlfn.XLOOKUP(movie3[[#This Row],[year]],inflation!E$2:E$225,inflation!F$2:F$225,,0)</f>
        <v>721.2</v>
      </c>
      <c r="Q6957" s="2">
        <f>movie3[[#This Row],[gross]] * (inflation!B$226 / movie3[[#This Row],[CPI of Released Year]])</f>
        <v>108231010.44093178</v>
      </c>
      <c r="R6957" s="2">
        <f>movie3[[#This Row],[gross]]-movie3[[#This Row],[budget]]</f>
        <v>66251425</v>
      </c>
    </row>
    <row r="6958" spans="1:18" hidden="1" x14ac:dyDescent="0.25">
      <c r="A6958" t="s">
        <v>20163</v>
      </c>
      <c r="B6958" t="s">
        <v>16</v>
      </c>
      <c r="C6958" t="s">
        <v>41</v>
      </c>
      <c r="D6958">
        <v>2016</v>
      </c>
      <c r="E6958" t="s">
        <v>20164</v>
      </c>
      <c r="F6958">
        <v>6.5</v>
      </c>
      <c r="G6958" s="1">
        <v>33000</v>
      </c>
      <c r="H6958" t="s">
        <v>20165</v>
      </c>
      <c r="I6958" t="s">
        <v>20166</v>
      </c>
      <c r="J6958" t="s">
        <v>19357</v>
      </c>
      <c r="K6958" t="s">
        <v>248</v>
      </c>
      <c r="M6958" s="1">
        <v>176288</v>
      </c>
      <c r="N6958" t="s">
        <v>20167</v>
      </c>
      <c r="O6958">
        <v>89</v>
      </c>
      <c r="P6958" s="6" t="str">
        <f>_xlfn.XLOOKUP(movie3[[#This Row],[year]],inflation!E$2:E$225,inflation!F$2:F$225,,0)</f>
        <v>721.2</v>
      </c>
      <c r="Q6958" s="2">
        <f>movie3[[#This Row],[gross]] * (inflation!B$226 / movie3[[#This Row],[CPI of Released Year]])</f>
        <v>223806.56239600666</v>
      </c>
      <c r="R6958" s="2">
        <f>movie3[[#This Row],[gross]]-movie3[[#This Row],[budget]]</f>
        <v>176288</v>
      </c>
    </row>
    <row r="6959" spans="1:18" hidden="1" x14ac:dyDescent="0.25">
      <c r="A6959" t="s">
        <v>20195</v>
      </c>
      <c r="B6959" t="s">
        <v>16</v>
      </c>
      <c r="C6959" t="s">
        <v>104</v>
      </c>
      <c r="D6959">
        <v>2016</v>
      </c>
      <c r="E6959" t="s">
        <v>19423</v>
      </c>
      <c r="F6959">
        <v>6.5</v>
      </c>
      <c r="G6959" s="1">
        <v>96000</v>
      </c>
      <c r="H6959" t="s">
        <v>4363</v>
      </c>
      <c r="I6959" t="s">
        <v>14812</v>
      </c>
      <c r="J6959" t="s">
        <v>9716</v>
      </c>
      <c r="K6959" t="s">
        <v>30</v>
      </c>
      <c r="L6959" s="1">
        <v>27000000</v>
      </c>
      <c r="M6959" s="1">
        <v>93282604</v>
      </c>
      <c r="N6959" t="s">
        <v>2102</v>
      </c>
      <c r="O6959">
        <v>98</v>
      </c>
      <c r="P6959" s="6" t="str">
        <f>_xlfn.XLOOKUP(movie3[[#This Row],[year]],inflation!E$2:E$225,inflation!F$2:F$225,,0)</f>
        <v>721.2</v>
      </c>
      <c r="Q6959" s="2">
        <f>movie3[[#This Row],[gross]] * (inflation!B$226 / movie3[[#This Row],[CPI of Released Year]])</f>
        <v>118426999.75374375</v>
      </c>
      <c r="R6959" s="2">
        <f>movie3[[#This Row],[gross]]-movie3[[#This Row],[budget]]</f>
        <v>66282604</v>
      </c>
    </row>
    <row r="6960" spans="1:18" hidden="1" x14ac:dyDescent="0.25">
      <c r="A6960" t="s">
        <v>19860</v>
      </c>
      <c r="B6960" t="s">
        <v>2000</v>
      </c>
      <c r="C6960" t="s">
        <v>34</v>
      </c>
      <c r="D6960">
        <v>2016</v>
      </c>
      <c r="E6960" t="s">
        <v>19861</v>
      </c>
      <c r="F6960">
        <v>6.4</v>
      </c>
      <c r="G6960" s="1">
        <v>655000</v>
      </c>
      <c r="H6960" t="s">
        <v>13556</v>
      </c>
      <c r="I6960" t="s">
        <v>17673</v>
      </c>
      <c r="J6960" t="s">
        <v>9663</v>
      </c>
      <c r="K6960" t="s">
        <v>30</v>
      </c>
      <c r="L6960" s="1">
        <v>250000000</v>
      </c>
      <c r="M6960" s="1">
        <v>873637528</v>
      </c>
      <c r="N6960" t="s">
        <v>23</v>
      </c>
      <c r="O6960">
        <v>152</v>
      </c>
      <c r="P6960" s="6" t="str">
        <f>_xlfn.XLOOKUP(movie3[[#This Row],[year]],inflation!E$2:E$225,inflation!F$2:F$225,,0)</f>
        <v>721.2</v>
      </c>
      <c r="Q6960" s="2">
        <f>movie3[[#This Row],[gross]] * (inflation!B$226 / movie3[[#This Row],[CPI of Released Year]])</f>
        <v>1109127177.8103161</v>
      </c>
      <c r="R6960" s="2">
        <f>movie3[[#This Row],[gross]]-movie3[[#This Row],[budget]]</f>
        <v>623637528</v>
      </c>
    </row>
    <row r="6961" spans="1:18" hidden="1" x14ac:dyDescent="0.25">
      <c r="A6961" t="s">
        <v>20002</v>
      </c>
      <c r="B6961" t="s">
        <v>16</v>
      </c>
      <c r="C6961" t="s">
        <v>17</v>
      </c>
      <c r="D6961">
        <v>2016</v>
      </c>
      <c r="E6961" t="s">
        <v>20003</v>
      </c>
      <c r="F6961">
        <v>6.4</v>
      </c>
      <c r="G6961" s="1">
        <v>90000</v>
      </c>
      <c r="H6961" t="s">
        <v>9725</v>
      </c>
      <c r="I6961" t="s">
        <v>15572</v>
      </c>
      <c r="J6961" t="s">
        <v>17807</v>
      </c>
      <c r="K6961" t="s">
        <v>30</v>
      </c>
      <c r="L6961" s="1">
        <v>40000000</v>
      </c>
      <c r="M6961" s="1">
        <v>26620002</v>
      </c>
      <c r="N6961" t="s">
        <v>8628</v>
      </c>
      <c r="O6961">
        <v>146</v>
      </c>
      <c r="P6961" s="6" t="str">
        <f>_xlfn.XLOOKUP(movie3[[#This Row],[year]],inflation!E$2:E$225,inflation!F$2:F$225,,0)</f>
        <v>721.2</v>
      </c>
      <c r="Q6961" s="2">
        <f>movie3[[#This Row],[gross]] * (inflation!B$226 / movie3[[#This Row],[CPI of Released Year]])</f>
        <v>33795443.470881864</v>
      </c>
      <c r="R6961" s="2">
        <f>movie3[[#This Row],[gross]]-movie3[[#This Row],[budget]]</f>
        <v>-13379998</v>
      </c>
    </row>
    <row r="6962" spans="1:18" hidden="1" x14ac:dyDescent="0.25">
      <c r="A6962" t="s">
        <v>20080</v>
      </c>
      <c r="B6962" t="s">
        <v>33</v>
      </c>
      <c r="C6962" t="s">
        <v>25</v>
      </c>
      <c r="D6962">
        <v>2016</v>
      </c>
      <c r="E6962" t="s">
        <v>19908</v>
      </c>
      <c r="F6962">
        <v>6.4</v>
      </c>
      <c r="G6962" s="1">
        <v>80000</v>
      </c>
      <c r="H6962" t="s">
        <v>496</v>
      </c>
      <c r="I6962" t="s">
        <v>1002</v>
      </c>
      <c r="J6962" t="s">
        <v>8821</v>
      </c>
      <c r="K6962" t="s">
        <v>30</v>
      </c>
      <c r="L6962" s="1">
        <v>140000000</v>
      </c>
      <c r="M6962" s="1">
        <v>195243411</v>
      </c>
      <c r="N6962" t="s">
        <v>1725</v>
      </c>
      <c r="O6962">
        <v>117</v>
      </c>
      <c r="P6962" s="6" t="str">
        <f>_xlfn.XLOOKUP(movie3[[#This Row],[year]],inflation!E$2:E$225,inflation!F$2:F$225,,0)</f>
        <v>721.2</v>
      </c>
      <c r="Q6962" s="2">
        <f>movie3[[#This Row],[gross]] * (inflation!B$226 / movie3[[#This Row],[CPI of Released Year]])</f>
        <v>247871418.62396008</v>
      </c>
      <c r="R6962" s="2">
        <f>movie3[[#This Row],[gross]]-movie3[[#This Row],[budget]]</f>
        <v>55243411</v>
      </c>
    </row>
    <row r="6963" spans="1:18" hidden="1" x14ac:dyDescent="0.25">
      <c r="A6963" t="s">
        <v>20087</v>
      </c>
      <c r="B6963" t="s">
        <v>16</v>
      </c>
      <c r="C6963" t="s">
        <v>34</v>
      </c>
      <c r="D6963">
        <v>2016</v>
      </c>
      <c r="E6963" t="s">
        <v>19928</v>
      </c>
      <c r="F6963">
        <v>6.4</v>
      </c>
      <c r="G6963" s="1">
        <v>54000</v>
      </c>
      <c r="H6963" t="s">
        <v>9663</v>
      </c>
      <c r="I6963" t="s">
        <v>9663</v>
      </c>
      <c r="J6963" t="s">
        <v>9663</v>
      </c>
      <c r="K6963" t="s">
        <v>30</v>
      </c>
      <c r="L6963" s="1">
        <v>108000000</v>
      </c>
      <c r="M6963" s="1">
        <v>22678555</v>
      </c>
      <c r="N6963" t="s">
        <v>18325</v>
      </c>
      <c r="O6963">
        <v>129</v>
      </c>
      <c r="P6963" s="6" t="str">
        <f>_xlfn.XLOOKUP(movie3[[#This Row],[year]],inflation!E$2:E$225,inflation!F$2:F$225,,0)</f>
        <v>721.2</v>
      </c>
      <c r="Q6963" s="2">
        <f>movie3[[#This Row],[gross]] * (inflation!B$226 / movie3[[#This Row],[CPI of Released Year]])</f>
        <v>28791576.480865225</v>
      </c>
      <c r="R6963" s="2">
        <f>movie3[[#This Row],[gross]]-movie3[[#This Row],[budget]]</f>
        <v>-85321445</v>
      </c>
    </row>
    <row r="6964" spans="1:18" hidden="1" x14ac:dyDescent="0.25">
      <c r="A6964" t="s">
        <v>20110</v>
      </c>
      <c r="B6964" t="s">
        <v>16</v>
      </c>
      <c r="C6964" t="s">
        <v>34</v>
      </c>
      <c r="D6964">
        <v>2016</v>
      </c>
      <c r="E6964" t="s">
        <v>19952</v>
      </c>
      <c r="F6964">
        <v>6.4</v>
      </c>
      <c r="G6964" s="1">
        <v>44000</v>
      </c>
      <c r="H6964" t="s">
        <v>17413</v>
      </c>
      <c r="I6964" t="s">
        <v>18649</v>
      </c>
      <c r="J6964" t="s">
        <v>16108</v>
      </c>
      <c r="K6964" t="s">
        <v>22</v>
      </c>
      <c r="M6964" s="1">
        <v>3719383</v>
      </c>
      <c r="N6964" t="s">
        <v>15783</v>
      </c>
      <c r="O6964">
        <v>91</v>
      </c>
      <c r="P6964" s="6" t="str">
        <f>_xlfn.XLOOKUP(movie3[[#This Row],[year]],inflation!E$2:E$225,inflation!F$2:F$225,,0)</f>
        <v>721.2</v>
      </c>
      <c r="Q6964" s="2">
        <f>movie3[[#This Row],[gross]] * (inflation!B$226 / movie3[[#This Row],[CPI of Released Year]])</f>
        <v>4721945.472545757</v>
      </c>
      <c r="R6964" s="2">
        <f>movie3[[#This Row],[gross]]-movie3[[#This Row],[budget]]</f>
        <v>3719383</v>
      </c>
    </row>
    <row r="6965" spans="1:18" hidden="1" x14ac:dyDescent="0.25">
      <c r="A6965" t="s">
        <v>20170</v>
      </c>
      <c r="B6965" t="s">
        <v>16</v>
      </c>
      <c r="C6965" t="s">
        <v>390</v>
      </c>
      <c r="D6965">
        <v>2016</v>
      </c>
      <c r="E6965" t="s">
        <v>20171</v>
      </c>
      <c r="F6965">
        <v>6.4</v>
      </c>
      <c r="G6965" s="1">
        <v>52000</v>
      </c>
      <c r="H6965" t="s">
        <v>20172</v>
      </c>
      <c r="I6965" t="s">
        <v>20173</v>
      </c>
      <c r="J6965" t="s">
        <v>7618</v>
      </c>
      <c r="K6965" t="s">
        <v>30</v>
      </c>
      <c r="L6965" s="1">
        <v>3500000</v>
      </c>
      <c r="M6965" s="1">
        <v>4462034</v>
      </c>
      <c r="N6965" t="s">
        <v>1408</v>
      </c>
      <c r="O6965">
        <v>76</v>
      </c>
      <c r="P6965" s="6" t="str">
        <f>_xlfn.XLOOKUP(movie3[[#This Row],[year]],inflation!E$2:E$225,inflation!F$2:F$225,,0)</f>
        <v>721.2</v>
      </c>
      <c r="Q6965" s="2">
        <f>movie3[[#This Row],[gross]] * (inflation!B$226 / movie3[[#This Row],[CPI of Released Year]])</f>
        <v>5664778.6056572376</v>
      </c>
      <c r="R6965" s="2">
        <f>movie3[[#This Row],[gross]]-movie3[[#This Row],[budget]]</f>
        <v>962034</v>
      </c>
    </row>
    <row r="6966" spans="1:18" hidden="1" x14ac:dyDescent="0.25">
      <c r="A6966" t="s">
        <v>20218</v>
      </c>
      <c r="B6966" t="s">
        <v>33</v>
      </c>
      <c r="C6966" t="s">
        <v>41</v>
      </c>
      <c r="D6966">
        <v>2016</v>
      </c>
      <c r="E6966" t="s">
        <v>19817</v>
      </c>
      <c r="F6966">
        <v>6.4</v>
      </c>
      <c r="G6966" s="1">
        <v>24000</v>
      </c>
      <c r="H6966" t="s">
        <v>5919</v>
      </c>
      <c r="I6966" t="s">
        <v>5919</v>
      </c>
      <c r="J6966" t="s">
        <v>12927</v>
      </c>
      <c r="K6966" t="s">
        <v>3158</v>
      </c>
      <c r="L6966" s="1">
        <v>3000000</v>
      </c>
      <c r="M6966" s="1">
        <v>21401949</v>
      </c>
      <c r="N6966" t="s">
        <v>5921</v>
      </c>
      <c r="O6966">
        <v>90</v>
      </c>
      <c r="P6966" s="6" t="str">
        <f>_xlfn.XLOOKUP(movie3[[#This Row],[year]],inflation!E$2:E$225,inflation!F$2:F$225,,0)</f>
        <v>721.2</v>
      </c>
      <c r="Q6966" s="2">
        <f>movie3[[#This Row],[gross]] * (inflation!B$226 / movie3[[#This Row],[CPI of Released Year]])</f>
        <v>27170860.377703827</v>
      </c>
      <c r="R6966" s="2">
        <f>movie3[[#This Row],[gross]]-movie3[[#This Row],[budget]]</f>
        <v>18401949</v>
      </c>
    </row>
    <row r="6967" spans="1:18" hidden="1" x14ac:dyDescent="0.25">
      <c r="A6967" t="s">
        <v>19891</v>
      </c>
      <c r="B6967" t="s">
        <v>16</v>
      </c>
      <c r="C6967" t="s">
        <v>34</v>
      </c>
      <c r="D6967">
        <v>2016</v>
      </c>
      <c r="E6967" t="s">
        <v>19892</v>
      </c>
      <c r="F6967">
        <v>6.3</v>
      </c>
      <c r="G6967" s="1">
        <v>62000</v>
      </c>
      <c r="H6967" t="s">
        <v>17828</v>
      </c>
      <c r="I6967" t="s">
        <v>19893</v>
      </c>
      <c r="J6967" t="s">
        <v>2831</v>
      </c>
      <c r="K6967" t="s">
        <v>30</v>
      </c>
      <c r="L6967" s="1">
        <v>31500000</v>
      </c>
      <c r="M6967" s="1">
        <v>38803993</v>
      </c>
      <c r="N6967" t="s">
        <v>10085</v>
      </c>
      <c r="O6967">
        <v>113</v>
      </c>
      <c r="P6967" s="6" t="str">
        <f>_xlfn.XLOOKUP(movie3[[#This Row],[year]],inflation!E$2:E$225,inflation!F$2:F$225,,0)</f>
        <v>721.2</v>
      </c>
      <c r="Q6967" s="2">
        <f>movie3[[#This Row],[gross]] * (inflation!B$226 / movie3[[#This Row],[CPI of Released Year]])</f>
        <v>49263638.367720462</v>
      </c>
      <c r="R6967" s="2">
        <f>movie3[[#This Row],[gross]]-movie3[[#This Row],[budget]]</f>
        <v>7303993</v>
      </c>
    </row>
    <row r="6968" spans="1:18" hidden="1" x14ac:dyDescent="0.25">
      <c r="A6968" t="s">
        <v>19897</v>
      </c>
      <c r="B6968" t="s">
        <v>2000</v>
      </c>
      <c r="C6968" t="s">
        <v>34</v>
      </c>
      <c r="D6968">
        <v>2016</v>
      </c>
      <c r="E6968" t="s">
        <v>19872</v>
      </c>
      <c r="F6968">
        <v>6.3</v>
      </c>
      <c r="G6968" s="1">
        <v>124000</v>
      </c>
      <c r="H6968" t="s">
        <v>14092</v>
      </c>
      <c r="I6968" t="s">
        <v>17059</v>
      </c>
      <c r="J6968" t="s">
        <v>19367</v>
      </c>
      <c r="K6968" t="s">
        <v>30</v>
      </c>
      <c r="L6968" s="1">
        <v>17000000</v>
      </c>
      <c r="M6968" s="1">
        <v>119100758</v>
      </c>
      <c r="N6968" t="s">
        <v>31</v>
      </c>
      <c r="O6968">
        <v>86</v>
      </c>
      <c r="P6968" s="6" t="str">
        <f>_xlfn.XLOOKUP(movie3[[#This Row],[year]],inflation!E$2:E$225,inflation!F$2:F$225,,0)</f>
        <v>721.2</v>
      </c>
      <c r="Q6968" s="2">
        <f>movie3[[#This Row],[gross]] * (inflation!B$226 / movie3[[#This Row],[CPI of Released Year]])</f>
        <v>151204456.49584025</v>
      </c>
      <c r="R6968" s="2">
        <f>movie3[[#This Row],[gross]]-movie3[[#This Row],[budget]]</f>
        <v>102100758</v>
      </c>
    </row>
    <row r="6969" spans="1:18" hidden="1" x14ac:dyDescent="0.25">
      <c r="A6969" t="s">
        <v>19920</v>
      </c>
      <c r="B6969" t="s">
        <v>2000</v>
      </c>
      <c r="C6969" t="s">
        <v>34</v>
      </c>
      <c r="D6969">
        <v>2016</v>
      </c>
      <c r="E6969" t="s">
        <v>19031</v>
      </c>
      <c r="F6969">
        <v>6.3</v>
      </c>
      <c r="G6969" s="1">
        <v>166000</v>
      </c>
      <c r="H6969" t="s">
        <v>13470</v>
      </c>
      <c r="I6969" t="s">
        <v>19921</v>
      </c>
      <c r="J6969" t="s">
        <v>12473</v>
      </c>
      <c r="K6969" t="s">
        <v>30</v>
      </c>
      <c r="L6969" s="1">
        <v>50000000</v>
      </c>
      <c r="M6969" s="1">
        <v>216972543</v>
      </c>
      <c r="N6969" t="s">
        <v>2027</v>
      </c>
      <c r="O6969">
        <v>107</v>
      </c>
      <c r="P6969" s="6" t="str">
        <f>_xlfn.XLOOKUP(movie3[[#This Row],[year]],inflation!E$2:E$225,inflation!F$2:F$225,,0)</f>
        <v>721.2</v>
      </c>
      <c r="Q6969" s="2">
        <f>movie3[[#This Row],[gross]] * (inflation!B$226 / movie3[[#This Row],[CPI of Released Year]])</f>
        <v>275457654.42429286</v>
      </c>
      <c r="R6969" s="2">
        <f>movie3[[#This Row],[gross]]-movie3[[#This Row],[budget]]</f>
        <v>166972543</v>
      </c>
    </row>
    <row r="6970" spans="1:18" hidden="1" x14ac:dyDescent="0.25">
      <c r="A6970" t="s">
        <v>19958</v>
      </c>
      <c r="B6970" t="s">
        <v>2000</v>
      </c>
      <c r="C6970" t="s">
        <v>17</v>
      </c>
      <c r="D6970">
        <v>2016</v>
      </c>
      <c r="E6970" t="s">
        <v>19839</v>
      </c>
      <c r="F6970">
        <v>6.3</v>
      </c>
      <c r="G6970" s="1">
        <v>119000</v>
      </c>
      <c r="H6970" t="s">
        <v>19959</v>
      </c>
      <c r="I6970" t="s">
        <v>17311</v>
      </c>
      <c r="J6970" t="s">
        <v>19960</v>
      </c>
      <c r="K6970" t="s">
        <v>30</v>
      </c>
      <c r="L6970" s="1">
        <v>4900000</v>
      </c>
      <c r="M6970" s="1">
        <v>148868835</v>
      </c>
      <c r="N6970" t="s">
        <v>2027</v>
      </c>
      <c r="O6970">
        <v>81</v>
      </c>
      <c r="P6970" s="6" t="str">
        <f>_xlfn.XLOOKUP(movie3[[#This Row],[year]],inflation!E$2:E$225,inflation!F$2:F$225,,0)</f>
        <v>721.2</v>
      </c>
      <c r="Q6970" s="2">
        <f>movie3[[#This Row],[gross]] * (inflation!B$226 / movie3[[#This Row],[CPI of Released Year]])</f>
        <v>188996540.94009984</v>
      </c>
      <c r="R6970" s="2">
        <f>movie3[[#This Row],[gross]]-movie3[[#This Row],[budget]]</f>
        <v>143968835</v>
      </c>
    </row>
    <row r="6971" spans="1:18" hidden="1" x14ac:dyDescent="0.25">
      <c r="A6971" t="s">
        <v>19981</v>
      </c>
      <c r="B6971" t="s">
        <v>16</v>
      </c>
      <c r="C6971" t="s">
        <v>34</v>
      </c>
      <c r="D6971">
        <v>2016</v>
      </c>
      <c r="E6971" t="s">
        <v>6416</v>
      </c>
      <c r="F6971">
        <v>6.3</v>
      </c>
      <c r="G6971" s="1">
        <v>69000</v>
      </c>
      <c r="H6971" t="s">
        <v>14345</v>
      </c>
      <c r="I6971" t="s">
        <v>19982</v>
      </c>
      <c r="J6971" t="s">
        <v>12793</v>
      </c>
      <c r="K6971" t="s">
        <v>30</v>
      </c>
      <c r="L6971" s="1">
        <v>20000000</v>
      </c>
      <c r="M6971" s="1">
        <v>23177948</v>
      </c>
      <c r="N6971" t="s">
        <v>18260</v>
      </c>
      <c r="O6971">
        <v>115</v>
      </c>
      <c r="P6971" s="6" t="str">
        <f>_xlfn.XLOOKUP(movie3[[#This Row],[year]],inflation!E$2:E$225,inflation!F$2:F$225,,0)</f>
        <v>721.2</v>
      </c>
      <c r="Q6971" s="2">
        <f>movie3[[#This Row],[gross]] * (inflation!B$226 / movie3[[#This Row],[CPI of Released Year]])</f>
        <v>29425581.237936772</v>
      </c>
      <c r="R6971" s="2">
        <f>movie3[[#This Row],[gross]]-movie3[[#This Row],[budget]]</f>
        <v>3177948</v>
      </c>
    </row>
    <row r="6972" spans="1:18" hidden="1" x14ac:dyDescent="0.25">
      <c r="A6972" t="s">
        <v>20008</v>
      </c>
      <c r="B6972" t="s">
        <v>2000</v>
      </c>
      <c r="C6972" t="s">
        <v>41</v>
      </c>
      <c r="D6972">
        <v>2016</v>
      </c>
      <c r="E6972" t="s">
        <v>19601</v>
      </c>
      <c r="F6972">
        <v>6.3</v>
      </c>
      <c r="G6972" s="1">
        <v>127000</v>
      </c>
      <c r="H6972" t="s">
        <v>2925</v>
      </c>
      <c r="I6972" t="s">
        <v>2096</v>
      </c>
      <c r="J6972" t="s">
        <v>15817</v>
      </c>
      <c r="K6972" t="s">
        <v>30</v>
      </c>
      <c r="L6972" s="1">
        <v>22000000</v>
      </c>
      <c r="M6972" s="1">
        <v>63945241</v>
      </c>
      <c r="N6972" t="s">
        <v>61</v>
      </c>
      <c r="O6972">
        <v>106</v>
      </c>
      <c r="P6972" s="6" t="str">
        <f>_xlfn.XLOOKUP(movie3[[#This Row],[year]],inflation!E$2:E$225,inflation!F$2:F$225,,0)</f>
        <v>721.2</v>
      </c>
      <c r="Q6972" s="2">
        <f>movie3[[#This Row],[gross]] * (inflation!B$226 / movie3[[#This Row],[CPI of Released Year]])</f>
        <v>81181728.590682194</v>
      </c>
      <c r="R6972" s="2">
        <f>movie3[[#This Row],[gross]]-movie3[[#This Row],[budget]]</f>
        <v>41945241</v>
      </c>
    </row>
    <row r="6973" spans="1:18" hidden="1" x14ac:dyDescent="0.25">
      <c r="A6973" t="s">
        <v>20064</v>
      </c>
      <c r="B6973" t="s">
        <v>16</v>
      </c>
      <c r="C6973" t="s">
        <v>34</v>
      </c>
      <c r="D6973">
        <v>2016</v>
      </c>
      <c r="E6973" t="s">
        <v>19882</v>
      </c>
      <c r="F6973">
        <v>6.3</v>
      </c>
      <c r="G6973" s="1">
        <v>40000</v>
      </c>
      <c r="H6973" t="s">
        <v>15613</v>
      </c>
      <c r="I6973" t="s">
        <v>20065</v>
      </c>
      <c r="J6973" t="s">
        <v>16722</v>
      </c>
      <c r="K6973" t="s">
        <v>22</v>
      </c>
      <c r="L6973" s="1">
        <v>20000000</v>
      </c>
      <c r="M6973" s="1">
        <v>14857808</v>
      </c>
      <c r="N6973" t="s">
        <v>6858</v>
      </c>
      <c r="O6973">
        <v>92</v>
      </c>
      <c r="P6973" s="6" t="str">
        <f>_xlfn.XLOOKUP(movie3[[#This Row],[year]],inflation!E$2:E$225,inflation!F$2:F$225,,0)</f>
        <v>721.2</v>
      </c>
      <c r="Q6973" s="2">
        <f>movie3[[#This Row],[gross]] * (inflation!B$226 / movie3[[#This Row],[CPI of Released Year]])</f>
        <v>18862741.271214642</v>
      </c>
      <c r="R6973" s="2">
        <f>movie3[[#This Row],[gross]]-movie3[[#This Row],[budget]]</f>
        <v>-5142192</v>
      </c>
    </row>
    <row r="6974" spans="1:18" hidden="1" x14ac:dyDescent="0.25">
      <c r="A6974" t="s">
        <v>20085</v>
      </c>
      <c r="B6974" t="s">
        <v>33</v>
      </c>
      <c r="C6974" t="s">
        <v>390</v>
      </c>
      <c r="D6974">
        <v>2016</v>
      </c>
      <c r="E6974" t="s">
        <v>19870</v>
      </c>
      <c r="F6974">
        <v>6.3</v>
      </c>
      <c r="G6974" s="1">
        <v>84000</v>
      </c>
      <c r="H6974" t="s">
        <v>20086</v>
      </c>
      <c r="I6974" t="s">
        <v>15191</v>
      </c>
      <c r="J6974" t="s">
        <v>17577</v>
      </c>
      <c r="K6974" t="s">
        <v>19162</v>
      </c>
      <c r="L6974" s="1">
        <v>73000000</v>
      </c>
      <c r="M6974" s="1">
        <v>352333929</v>
      </c>
      <c r="N6974" t="s">
        <v>31</v>
      </c>
      <c r="O6974">
        <v>97</v>
      </c>
      <c r="P6974" s="6" t="str">
        <f>_xlfn.XLOOKUP(movie3[[#This Row],[year]],inflation!E$2:E$225,inflation!F$2:F$225,,0)</f>
        <v>721.2</v>
      </c>
      <c r="Q6974" s="2">
        <f>movie3[[#This Row],[gross]] * (inflation!B$226 / movie3[[#This Row],[CPI of Released Year]])</f>
        <v>447305803.37271214</v>
      </c>
      <c r="R6974" s="2">
        <f>movie3[[#This Row],[gross]]-movie3[[#This Row],[budget]]</f>
        <v>279333929</v>
      </c>
    </row>
    <row r="6975" spans="1:18" hidden="1" x14ac:dyDescent="0.25">
      <c r="A6975" t="s">
        <v>20132</v>
      </c>
      <c r="B6975" t="s">
        <v>16</v>
      </c>
      <c r="C6975" t="s">
        <v>34</v>
      </c>
      <c r="D6975">
        <v>2016</v>
      </c>
      <c r="E6975" t="s">
        <v>19636</v>
      </c>
      <c r="F6975">
        <v>6.3</v>
      </c>
      <c r="G6975" s="1">
        <v>47000</v>
      </c>
      <c r="H6975" t="s">
        <v>20133</v>
      </c>
      <c r="I6975" t="s">
        <v>20134</v>
      </c>
      <c r="J6975" t="s">
        <v>20135</v>
      </c>
      <c r="K6975" t="s">
        <v>30</v>
      </c>
      <c r="L6975" s="1">
        <v>15000000</v>
      </c>
      <c r="M6975" s="1">
        <v>20651333</v>
      </c>
      <c r="N6975" t="s">
        <v>20136</v>
      </c>
      <c r="O6975">
        <v>100</v>
      </c>
      <c r="P6975" s="6" t="str">
        <f>_xlfn.XLOOKUP(movie3[[#This Row],[year]],inflation!E$2:E$225,inflation!F$2:F$225,,0)</f>
        <v>721.2</v>
      </c>
      <c r="Q6975" s="2">
        <f>movie3[[#This Row],[gross]] * (inflation!B$226 / movie3[[#This Row],[CPI of Released Year]])</f>
        <v>26217915.272878535</v>
      </c>
      <c r="R6975" s="2">
        <f>movie3[[#This Row],[gross]]-movie3[[#This Row],[budget]]</f>
        <v>5651333</v>
      </c>
    </row>
    <row r="6976" spans="1:18" hidden="1" x14ac:dyDescent="0.25">
      <c r="A6976" t="s">
        <v>20160</v>
      </c>
      <c r="B6976" t="s">
        <v>2000</v>
      </c>
      <c r="C6976" t="s">
        <v>34</v>
      </c>
      <c r="D6976">
        <v>2016</v>
      </c>
      <c r="E6976" t="s">
        <v>19296</v>
      </c>
      <c r="F6976">
        <v>6.3</v>
      </c>
      <c r="G6976" s="1">
        <v>26000</v>
      </c>
      <c r="H6976" t="s">
        <v>2039</v>
      </c>
      <c r="I6976" t="s">
        <v>2039</v>
      </c>
      <c r="J6976" t="s">
        <v>13410</v>
      </c>
      <c r="K6976" t="s">
        <v>30</v>
      </c>
      <c r="L6976" s="1">
        <v>20000000</v>
      </c>
      <c r="M6976" s="1">
        <v>46771565</v>
      </c>
      <c r="N6976" t="s">
        <v>16262</v>
      </c>
      <c r="O6976">
        <v>107</v>
      </c>
      <c r="P6976" s="6" t="str">
        <f>_xlfn.XLOOKUP(movie3[[#This Row],[year]],inflation!E$2:E$225,inflation!F$2:F$225,,0)</f>
        <v>721.2</v>
      </c>
      <c r="Q6976" s="2">
        <f>movie3[[#This Row],[gross]] * (inflation!B$226 / movie3[[#This Row],[CPI of Released Year]])</f>
        <v>59378875.366056569</v>
      </c>
      <c r="R6976" s="2">
        <f>movie3[[#This Row],[gross]]-movie3[[#This Row],[budget]]</f>
        <v>26771565</v>
      </c>
    </row>
    <row r="6977" spans="1:18" x14ac:dyDescent="0.25">
      <c r="A6977" t="s">
        <v>19913</v>
      </c>
      <c r="B6977" t="s">
        <v>16</v>
      </c>
      <c r="C6977" t="s">
        <v>52</v>
      </c>
      <c r="D6977">
        <v>2016</v>
      </c>
      <c r="E6977" t="s">
        <v>19872</v>
      </c>
      <c r="F6977">
        <v>6.2</v>
      </c>
      <c r="G6977" s="1">
        <v>87000</v>
      </c>
      <c r="H6977" t="s">
        <v>9148</v>
      </c>
      <c r="I6977" t="s">
        <v>9148</v>
      </c>
      <c r="J6977" t="s">
        <v>17197</v>
      </c>
      <c r="K6977" t="s">
        <v>30</v>
      </c>
      <c r="L6977" s="1">
        <v>7000000</v>
      </c>
      <c r="M6977" s="1">
        <v>3377430</v>
      </c>
      <c r="N6977" t="s">
        <v>18448</v>
      </c>
      <c r="O6977">
        <v>117</v>
      </c>
      <c r="P6977" s="6" t="str">
        <f>_xlfn.XLOOKUP(movie3[[#This Row],[year]],inflation!E$2:E$225,inflation!F$2:F$225,,0)</f>
        <v>721.2</v>
      </c>
      <c r="Q6977" s="2">
        <f>movie3[[#This Row],[gross]] * (inflation!B$226 / movie3[[#This Row],[CPI of Released Year]])</f>
        <v>4287818.785357737</v>
      </c>
      <c r="R6977" s="2">
        <f>movie3[[#This Row],[gross]]-movie3[[#This Row],[budget]]</f>
        <v>-3622570</v>
      </c>
    </row>
    <row r="6978" spans="1:18" hidden="1" x14ac:dyDescent="0.25">
      <c r="A6978" t="s">
        <v>19926</v>
      </c>
      <c r="B6978" t="s">
        <v>2000</v>
      </c>
      <c r="C6978" t="s">
        <v>34</v>
      </c>
      <c r="D6978">
        <v>2016</v>
      </c>
      <c r="E6978" t="s">
        <v>19908</v>
      </c>
      <c r="F6978">
        <v>6.2</v>
      </c>
      <c r="G6978" s="1">
        <v>168000</v>
      </c>
      <c r="H6978" t="s">
        <v>15041</v>
      </c>
      <c r="I6978" t="s">
        <v>18937</v>
      </c>
      <c r="J6978" t="s">
        <v>17731</v>
      </c>
      <c r="K6978" t="s">
        <v>22</v>
      </c>
      <c r="L6978" s="1">
        <v>180000000</v>
      </c>
      <c r="M6978" s="1">
        <v>356700357</v>
      </c>
      <c r="N6978" t="s">
        <v>10904</v>
      </c>
      <c r="O6978">
        <v>110</v>
      </c>
      <c r="P6978" s="6" t="str">
        <f>_xlfn.XLOOKUP(movie3[[#This Row],[year]],inflation!E$2:E$225,inflation!F$2:F$225,,0)</f>
        <v>721.2</v>
      </c>
      <c r="Q6978" s="2">
        <f>movie3[[#This Row],[gross]] * (inflation!B$226 / movie3[[#This Row],[CPI of Released Year]])</f>
        <v>452849205.30948418</v>
      </c>
      <c r="R6978" s="2">
        <f>movie3[[#This Row],[gross]]-movie3[[#This Row],[budget]]</f>
        <v>176700357</v>
      </c>
    </row>
    <row r="6979" spans="1:18" hidden="1" x14ac:dyDescent="0.25">
      <c r="A6979" t="s">
        <v>19939</v>
      </c>
      <c r="B6979" t="s">
        <v>2000</v>
      </c>
      <c r="C6979" t="s">
        <v>34</v>
      </c>
      <c r="D6979">
        <v>2016</v>
      </c>
      <c r="E6979" t="s">
        <v>19940</v>
      </c>
      <c r="F6979">
        <v>6.2</v>
      </c>
      <c r="G6979" s="1">
        <v>165000</v>
      </c>
      <c r="H6979" t="s">
        <v>1135</v>
      </c>
      <c r="I6979" t="s">
        <v>19941</v>
      </c>
      <c r="J6979" t="s">
        <v>2093</v>
      </c>
      <c r="K6979" t="s">
        <v>30</v>
      </c>
      <c r="L6979" s="1">
        <v>75000000</v>
      </c>
      <c r="M6979" s="1">
        <v>220021259</v>
      </c>
      <c r="N6979" t="s">
        <v>31</v>
      </c>
      <c r="O6979">
        <v>121</v>
      </c>
      <c r="P6979" s="6" t="str">
        <f>_xlfn.XLOOKUP(movie3[[#This Row],[year]],inflation!E$2:E$225,inflation!F$2:F$225,,0)</f>
        <v>721.2</v>
      </c>
      <c r="Q6979" s="2">
        <f>movie3[[#This Row],[gross]] * (inflation!B$226 / movie3[[#This Row],[CPI of Released Year]])</f>
        <v>279328154.10482526</v>
      </c>
      <c r="R6979" s="2">
        <f>movie3[[#This Row],[gross]]-movie3[[#This Row],[budget]]</f>
        <v>145021259</v>
      </c>
    </row>
    <row r="6980" spans="1:18" hidden="1" x14ac:dyDescent="0.25">
      <c r="A6980" t="s">
        <v>20026</v>
      </c>
      <c r="B6980" t="s">
        <v>16</v>
      </c>
      <c r="C6980" t="s">
        <v>41</v>
      </c>
      <c r="D6980">
        <v>2016</v>
      </c>
      <c r="E6980" t="s">
        <v>19608</v>
      </c>
      <c r="F6980">
        <v>6.2</v>
      </c>
      <c r="G6980" s="1">
        <v>117000</v>
      </c>
      <c r="H6980" t="s">
        <v>16084</v>
      </c>
      <c r="I6980" t="s">
        <v>16084</v>
      </c>
      <c r="J6980" t="s">
        <v>17175</v>
      </c>
      <c r="K6980" t="s">
        <v>30</v>
      </c>
      <c r="L6980" s="1">
        <v>20000000</v>
      </c>
      <c r="M6980" s="1">
        <v>183936074</v>
      </c>
      <c r="N6980" t="s">
        <v>20027</v>
      </c>
      <c r="O6980">
        <v>100</v>
      </c>
      <c r="P6980" s="6" t="str">
        <f>_xlfn.XLOOKUP(movie3[[#This Row],[year]],inflation!E$2:E$225,inflation!F$2:F$225,,0)</f>
        <v>721.2</v>
      </c>
      <c r="Q6980" s="2">
        <f>movie3[[#This Row],[gross]] * (inflation!B$226 / movie3[[#This Row],[CPI of Released Year]])</f>
        <v>233516180.46921796</v>
      </c>
      <c r="R6980" s="2">
        <f>movie3[[#This Row],[gross]]-movie3[[#This Row],[budget]]</f>
        <v>163936074</v>
      </c>
    </row>
    <row r="6981" spans="1:18" hidden="1" x14ac:dyDescent="0.25">
      <c r="A6981" t="s">
        <v>20034</v>
      </c>
      <c r="B6981" t="s">
        <v>33</v>
      </c>
      <c r="C6981" t="s">
        <v>25</v>
      </c>
      <c r="D6981">
        <v>2016</v>
      </c>
      <c r="E6981" t="s">
        <v>19717</v>
      </c>
      <c r="F6981">
        <v>6.2</v>
      </c>
      <c r="G6981" s="1">
        <v>98000</v>
      </c>
      <c r="H6981" t="s">
        <v>17374</v>
      </c>
      <c r="I6981" t="s">
        <v>6250</v>
      </c>
      <c r="J6981" t="s">
        <v>16655</v>
      </c>
      <c r="K6981" t="s">
        <v>30</v>
      </c>
      <c r="L6981" s="1">
        <v>170000000</v>
      </c>
      <c r="M6981" s="1">
        <v>299820798</v>
      </c>
      <c r="N6981" t="s">
        <v>1725</v>
      </c>
      <c r="O6981">
        <v>113</v>
      </c>
      <c r="P6981" s="6" t="str">
        <f>_xlfn.XLOOKUP(movie3[[#This Row],[year]],inflation!E$2:E$225,inflation!F$2:F$225,,0)</f>
        <v>721.2</v>
      </c>
      <c r="Q6981" s="2">
        <f>movie3[[#This Row],[gross]] * (inflation!B$226 / movie3[[#This Row],[CPI of Released Year]])</f>
        <v>380637718.59234607</v>
      </c>
      <c r="R6981" s="2">
        <f>movie3[[#This Row],[gross]]-movie3[[#This Row],[budget]]</f>
        <v>129820798</v>
      </c>
    </row>
    <row r="6982" spans="1:18" hidden="1" x14ac:dyDescent="0.25">
      <c r="A6982" t="s">
        <v>20035</v>
      </c>
      <c r="B6982" t="s">
        <v>16</v>
      </c>
      <c r="C6982" t="s">
        <v>34</v>
      </c>
      <c r="D6982">
        <v>2016</v>
      </c>
      <c r="E6982" t="s">
        <v>19948</v>
      </c>
      <c r="F6982">
        <v>6.2</v>
      </c>
      <c r="G6982" s="1">
        <v>96000</v>
      </c>
      <c r="H6982" t="s">
        <v>12484</v>
      </c>
      <c r="I6982" t="s">
        <v>14635</v>
      </c>
      <c r="J6982" t="s">
        <v>14635</v>
      </c>
      <c r="K6982" t="s">
        <v>22</v>
      </c>
      <c r="L6982" s="1">
        <v>35000000</v>
      </c>
      <c r="M6982" s="1">
        <v>27979040</v>
      </c>
      <c r="N6982" t="s">
        <v>20036</v>
      </c>
      <c r="O6982">
        <v>83</v>
      </c>
      <c r="P6982" s="6" t="str">
        <f>_xlfn.XLOOKUP(movie3[[#This Row],[year]],inflation!E$2:E$225,inflation!F$2:F$225,,0)</f>
        <v>721.2</v>
      </c>
      <c r="Q6982" s="2">
        <f>movie3[[#This Row],[gross]] * (inflation!B$226 / movie3[[#This Row],[CPI of Released Year]])</f>
        <v>35520811.181364395</v>
      </c>
      <c r="R6982" s="2">
        <f>movie3[[#This Row],[gross]]-movie3[[#This Row],[budget]]</f>
        <v>-7020960</v>
      </c>
    </row>
    <row r="6983" spans="1:18" hidden="1" x14ac:dyDescent="0.25">
      <c r="A6983" t="s">
        <v>20072</v>
      </c>
      <c r="B6983" t="s">
        <v>2709</v>
      </c>
      <c r="C6983" t="s">
        <v>41</v>
      </c>
      <c r="D6983">
        <v>2016</v>
      </c>
      <c r="E6983" t="s">
        <v>20073</v>
      </c>
      <c r="F6983">
        <v>6.2</v>
      </c>
      <c r="G6983" s="1">
        <v>14000</v>
      </c>
      <c r="H6983" t="s">
        <v>20074</v>
      </c>
      <c r="I6983" t="s">
        <v>20074</v>
      </c>
      <c r="J6983" t="s">
        <v>20075</v>
      </c>
      <c r="K6983" t="s">
        <v>30</v>
      </c>
      <c r="M6983" s="1">
        <v>246218</v>
      </c>
      <c r="N6983" t="s">
        <v>20076</v>
      </c>
      <c r="O6983">
        <v>120</v>
      </c>
      <c r="P6983" s="6" t="str">
        <f>_xlfn.XLOOKUP(movie3[[#This Row],[year]],inflation!E$2:E$225,inflation!F$2:F$225,,0)</f>
        <v>721.2</v>
      </c>
      <c r="Q6983" s="2">
        <f>movie3[[#This Row],[gross]] * (inflation!B$226 / movie3[[#This Row],[CPI of Released Year]])</f>
        <v>312586.2462562396</v>
      </c>
      <c r="R6983" s="2">
        <f>movie3[[#This Row],[gross]]-movie3[[#This Row],[budget]]</f>
        <v>246218</v>
      </c>
    </row>
    <row r="6984" spans="1:18" hidden="1" x14ac:dyDescent="0.25">
      <c r="A6984" t="s">
        <v>20102</v>
      </c>
      <c r="B6984" t="s">
        <v>16</v>
      </c>
      <c r="C6984" t="s">
        <v>41</v>
      </c>
      <c r="D6984">
        <v>2016</v>
      </c>
      <c r="E6984" t="s">
        <v>20103</v>
      </c>
      <c r="F6984">
        <v>6.2</v>
      </c>
      <c r="G6984" s="1">
        <v>104000</v>
      </c>
      <c r="H6984" t="s">
        <v>13624</v>
      </c>
      <c r="I6984" t="s">
        <v>13624</v>
      </c>
      <c r="J6984" t="s">
        <v>18891</v>
      </c>
      <c r="K6984" t="s">
        <v>30</v>
      </c>
      <c r="L6984" s="1">
        <v>38000000</v>
      </c>
      <c r="M6984" s="1">
        <v>118102725</v>
      </c>
      <c r="N6984" t="s">
        <v>180</v>
      </c>
      <c r="O6984">
        <v>111</v>
      </c>
      <c r="P6984" s="6" t="str">
        <f>_xlfn.XLOOKUP(movie3[[#This Row],[year]],inflation!E$2:E$225,inflation!F$2:F$225,,0)</f>
        <v>721.2</v>
      </c>
      <c r="Q6984" s="2">
        <f>movie3[[#This Row],[gross]] * (inflation!B$226 / movie3[[#This Row],[CPI of Released Year]])</f>
        <v>149937402.95341098</v>
      </c>
      <c r="R6984" s="2">
        <f>movie3[[#This Row],[gross]]-movie3[[#This Row],[budget]]</f>
        <v>80102725</v>
      </c>
    </row>
    <row r="6985" spans="1:18" hidden="1" x14ac:dyDescent="0.25">
      <c r="A6985" t="s">
        <v>20107</v>
      </c>
      <c r="B6985" t="s">
        <v>16</v>
      </c>
      <c r="C6985" t="s">
        <v>41</v>
      </c>
      <c r="D6985">
        <v>2016</v>
      </c>
      <c r="E6985" t="s">
        <v>20108</v>
      </c>
      <c r="F6985">
        <v>6.2</v>
      </c>
      <c r="G6985" s="1">
        <v>61000</v>
      </c>
      <c r="H6985" t="s">
        <v>15165</v>
      </c>
      <c r="I6985" t="s">
        <v>15165</v>
      </c>
      <c r="J6985" t="s">
        <v>13616</v>
      </c>
      <c r="K6985" t="s">
        <v>195</v>
      </c>
      <c r="L6985" s="1">
        <v>15000000</v>
      </c>
      <c r="M6985" s="1">
        <v>4531320</v>
      </c>
      <c r="N6985" t="s">
        <v>20109</v>
      </c>
      <c r="O6985">
        <v>109</v>
      </c>
      <c r="P6985" s="6" t="str">
        <f>_xlfn.XLOOKUP(movie3[[#This Row],[year]],inflation!E$2:E$225,inflation!F$2:F$225,,0)</f>
        <v>721.2</v>
      </c>
      <c r="Q6985" s="2">
        <f>movie3[[#This Row],[gross]] * (inflation!B$226 / movie3[[#This Row],[CPI of Released Year]])</f>
        <v>5752740.6988352742</v>
      </c>
      <c r="R6985" s="2">
        <f>movie3[[#This Row],[gross]]-movie3[[#This Row],[budget]]</f>
        <v>-10468680</v>
      </c>
    </row>
    <row r="6986" spans="1:18" hidden="1" x14ac:dyDescent="0.25">
      <c r="A6986" t="s">
        <v>20209</v>
      </c>
      <c r="B6986" t="s">
        <v>16</v>
      </c>
      <c r="C6986" t="s">
        <v>34</v>
      </c>
      <c r="D6986">
        <v>2016</v>
      </c>
      <c r="E6986" t="s">
        <v>19882</v>
      </c>
      <c r="F6986">
        <v>6.2</v>
      </c>
      <c r="G6986" s="1">
        <v>22000</v>
      </c>
      <c r="H6986" t="s">
        <v>7787</v>
      </c>
      <c r="I6986" t="s">
        <v>20210</v>
      </c>
      <c r="J6986" t="s">
        <v>20211</v>
      </c>
      <c r="K6986" t="s">
        <v>22</v>
      </c>
      <c r="L6986" s="1">
        <v>40000000</v>
      </c>
      <c r="M6986" s="1">
        <v>30930984</v>
      </c>
      <c r="N6986" t="s">
        <v>20212</v>
      </c>
      <c r="O6986">
        <v>113</v>
      </c>
      <c r="P6986" s="6" t="str">
        <f>_xlfn.XLOOKUP(movie3[[#This Row],[year]],inflation!E$2:E$225,inflation!F$2:F$225,,0)</f>
        <v>721.2</v>
      </c>
      <c r="Q6986" s="2">
        <f>movie3[[#This Row],[gross]] * (inflation!B$226 / movie3[[#This Row],[CPI of Released Year]])</f>
        <v>39268453.896838605</v>
      </c>
      <c r="R6986" s="2">
        <f>movie3[[#This Row],[gross]]-movie3[[#This Row],[budget]]</f>
        <v>-9069016</v>
      </c>
    </row>
    <row r="6987" spans="1:18" hidden="1" x14ac:dyDescent="0.25">
      <c r="A6987" t="s">
        <v>20215</v>
      </c>
      <c r="B6987" t="s">
        <v>16</v>
      </c>
      <c r="C6987" t="s">
        <v>104</v>
      </c>
      <c r="D6987">
        <v>2016</v>
      </c>
      <c r="E6987" t="s">
        <v>20216</v>
      </c>
      <c r="F6987">
        <v>6.2</v>
      </c>
      <c r="G6987" s="1">
        <v>21000</v>
      </c>
      <c r="H6987" t="s">
        <v>16925</v>
      </c>
      <c r="I6987" t="s">
        <v>5948</v>
      </c>
      <c r="J6987" t="s">
        <v>20217</v>
      </c>
      <c r="K6987" t="s">
        <v>22</v>
      </c>
      <c r="M6987" s="1">
        <v>10711027</v>
      </c>
      <c r="N6987" t="s">
        <v>6858</v>
      </c>
      <c r="O6987">
        <v>108</v>
      </c>
      <c r="P6987" s="6" t="str">
        <f>_xlfn.XLOOKUP(movie3[[#This Row],[year]],inflation!E$2:E$225,inflation!F$2:F$225,,0)</f>
        <v>721.2</v>
      </c>
      <c r="Q6987" s="2">
        <f>movie3[[#This Row],[gross]] * (inflation!B$226 / movie3[[#This Row],[CPI of Released Year]])</f>
        <v>13598192.347753743</v>
      </c>
      <c r="R6987" s="2">
        <f>movie3[[#This Row],[gross]]-movie3[[#This Row],[budget]]</f>
        <v>10711027</v>
      </c>
    </row>
    <row r="6988" spans="1:18" hidden="1" x14ac:dyDescent="0.25">
      <c r="A6988" t="s">
        <v>20280</v>
      </c>
      <c r="B6988" t="s">
        <v>2709</v>
      </c>
      <c r="C6988" t="s">
        <v>104</v>
      </c>
      <c r="D6988">
        <v>2016</v>
      </c>
      <c r="E6988" t="s">
        <v>20281</v>
      </c>
      <c r="F6988">
        <v>6.2</v>
      </c>
      <c r="G6988" s="1">
        <v>9400</v>
      </c>
      <c r="H6988" t="s">
        <v>20282</v>
      </c>
      <c r="I6988" t="s">
        <v>20282</v>
      </c>
      <c r="J6988" t="s">
        <v>20283</v>
      </c>
      <c r="K6988" t="s">
        <v>30</v>
      </c>
      <c r="M6988" s="1">
        <v>73121</v>
      </c>
      <c r="N6988" t="s">
        <v>20284</v>
      </c>
      <c r="O6988">
        <v>96</v>
      </c>
      <c r="P6988" s="6" t="str">
        <f>_xlfn.XLOOKUP(movie3[[#This Row],[year]],inflation!E$2:E$225,inflation!F$2:F$225,,0)</f>
        <v>721.2</v>
      </c>
      <c r="Q6988" s="2">
        <f>movie3[[#This Row],[gross]] * (inflation!B$226 / movie3[[#This Row],[CPI of Released Year]])</f>
        <v>92830.820299500832</v>
      </c>
      <c r="R6988" s="2">
        <f>movie3[[#This Row],[gross]]-movie3[[#This Row],[budget]]</f>
        <v>73121</v>
      </c>
    </row>
    <row r="6989" spans="1:18" hidden="1" x14ac:dyDescent="0.25">
      <c r="A6989" t="s">
        <v>19845</v>
      </c>
      <c r="B6989" t="s">
        <v>2000</v>
      </c>
      <c r="C6989" t="s">
        <v>34</v>
      </c>
      <c r="D6989">
        <v>2016</v>
      </c>
      <c r="E6989" t="s">
        <v>19677</v>
      </c>
      <c r="F6989">
        <v>6.1</v>
      </c>
      <c r="G6989" s="1">
        <v>101000</v>
      </c>
      <c r="H6989" t="s">
        <v>19846</v>
      </c>
      <c r="I6989" t="s">
        <v>19847</v>
      </c>
      <c r="J6989" t="s">
        <v>17128</v>
      </c>
      <c r="K6989" t="s">
        <v>30</v>
      </c>
      <c r="L6989" s="1">
        <v>115000000</v>
      </c>
      <c r="M6989" s="1">
        <v>164989338</v>
      </c>
      <c r="N6989" t="s">
        <v>61</v>
      </c>
      <c r="O6989">
        <v>114</v>
      </c>
      <c r="P6989" s="6" t="str">
        <f>_xlfn.XLOOKUP(movie3[[#This Row],[year]],inflation!E$2:E$225,inflation!F$2:F$225,,0)</f>
        <v>721.2</v>
      </c>
      <c r="Q6989" s="2">
        <f>movie3[[#This Row],[gross]] * (inflation!B$226 / movie3[[#This Row],[CPI of Released Year]])</f>
        <v>209462337.59400997</v>
      </c>
      <c r="R6989" s="2">
        <f>movie3[[#This Row],[gross]]-movie3[[#This Row],[budget]]</f>
        <v>49989338</v>
      </c>
    </row>
    <row r="6990" spans="1:18" hidden="1" x14ac:dyDescent="0.25">
      <c r="A6990" t="s">
        <v>19900</v>
      </c>
      <c r="B6990" t="s">
        <v>16</v>
      </c>
      <c r="C6990" t="s">
        <v>390</v>
      </c>
      <c r="D6990">
        <v>2016</v>
      </c>
      <c r="E6990" t="s">
        <v>19901</v>
      </c>
      <c r="F6990">
        <v>6.1</v>
      </c>
      <c r="G6990" s="1">
        <v>181000</v>
      </c>
      <c r="H6990" t="s">
        <v>19902</v>
      </c>
      <c r="I6990" t="s">
        <v>19903</v>
      </c>
      <c r="J6990" t="s">
        <v>15035</v>
      </c>
      <c r="K6990" t="s">
        <v>30</v>
      </c>
      <c r="L6990" s="1">
        <v>19000000</v>
      </c>
      <c r="M6990" s="1">
        <v>140705322</v>
      </c>
      <c r="N6990" t="s">
        <v>18242</v>
      </c>
      <c r="O6990">
        <v>89</v>
      </c>
      <c r="P6990" s="6" t="str">
        <f>_xlfn.XLOOKUP(movie3[[#This Row],[year]],inflation!E$2:E$225,inflation!F$2:F$225,,0)</f>
        <v>721.2</v>
      </c>
      <c r="Q6990" s="2">
        <f>movie3[[#This Row],[gross]] * (inflation!B$226 / movie3[[#This Row],[CPI of Released Year]])</f>
        <v>178632546.8985025</v>
      </c>
      <c r="R6990" s="2">
        <f>movie3[[#This Row],[gross]]-movie3[[#This Row],[budget]]</f>
        <v>121705322</v>
      </c>
    </row>
    <row r="6991" spans="1:18" hidden="1" x14ac:dyDescent="0.25">
      <c r="A6991" t="s">
        <v>19966</v>
      </c>
      <c r="B6991" t="s">
        <v>2000</v>
      </c>
      <c r="C6991" t="s">
        <v>34</v>
      </c>
      <c r="D6991">
        <v>2016</v>
      </c>
      <c r="E6991" t="s">
        <v>19967</v>
      </c>
      <c r="F6991">
        <v>6.1</v>
      </c>
      <c r="G6991" s="1">
        <v>144000</v>
      </c>
      <c r="H6991" t="s">
        <v>3351</v>
      </c>
      <c r="I6991" t="s">
        <v>3571</v>
      </c>
      <c r="J6991" t="s">
        <v>1479</v>
      </c>
      <c r="K6991" t="s">
        <v>5994</v>
      </c>
      <c r="L6991" s="1">
        <v>60000000</v>
      </c>
      <c r="M6991" s="1">
        <v>162146076</v>
      </c>
      <c r="N6991" t="s">
        <v>44</v>
      </c>
      <c r="O6991">
        <v>118</v>
      </c>
      <c r="P6991" s="6" t="str">
        <f>_xlfn.XLOOKUP(movie3[[#This Row],[year]],inflation!E$2:E$225,inflation!F$2:F$225,,0)</f>
        <v>721.2</v>
      </c>
      <c r="Q6991" s="2">
        <f>movie3[[#This Row],[gross]] * (inflation!B$226 / movie3[[#This Row],[CPI of Released Year]])</f>
        <v>205852672.19301164</v>
      </c>
      <c r="R6991" s="2">
        <f>movie3[[#This Row],[gross]]-movie3[[#This Row],[budget]]</f>
        <v>102146076</v>
      </c>
    </row>
    <row r="6992" spans="1:18" hidden="1" x14ac:dyDescent="0.25">
      <c r="A6992" t="s">
        <v>19970</v>
      </c>
      <c r="B6992" t="s">
        <v>16</v>
      </c>
      <c r="C6992" t="s">
        <v>41</v>
      </c>
      <c r="D6992">
        <v>2016</v>
      </c>
      <c r="E6992" t="s">
        <v>19810</v>
      </c>
      <c r="F6992">
        <v>6.1</v>
      </c>
      <c r="G6992" s="1">
        <v>83000</v>
      </c>
      <c r="H6992" t="s">
        <v>18808</v>
      </c>
      <c r="I6992" t="s">
        <v>10792</v>
      </c>
      <c r="J6992" t="s">
        <v>19291</v>
      </c>
      <c r="K6992" t="s">
        <v>30</v>
      </c>
      <c r="L6992" s="1">
        <v>38000000</v>
      </c>
      <c r="M6992" s="1">
        <v>112343513</v>
      </c>
      <c r="N6992" t="s">
        <v>2027</v>
      </c>
      <c r="O6992">
        <v>110</v>
      </c>
      <c r="P6992" s="6" t="str">
        <f>_xlfn.XLOOKUP(movie3[[#This Row],[year]],inflation!E$2:E$225,inflation!F$2:F$225,,0)</f>
        <v>721.2</v>
      </c>
      <c r="Q6992" s="2">
        <f>movie3[[#This Row],[gross]] * (inflation!B$226 / movie3[[#This Row],[CPI of Released Year]])</f>
        <v>142625791.04658902</v>
      </c>
      <c r="R6992" s="2">
        <f>movie3[[#This Row],[gross]]-movie3[[#This Row],[budget]]</f>
        <v>74343513</v>
      </c>
    </row>
    <row r="6993" spans="1:18" x14ac:dyDescent="0.25">
      <c r="A6993" t="s">
        <v>20077</v>
      </c>
      <c r="B6993" t="s">
        <v>16</v>
      </c>
      <c r="C6993" t="s">
        <v>52</v>
      </c>
      <c r="D6993">
        <v>2016</v>
      </c>
      <c r="E6993" t="s">
        <v>20078</v>
      </c>
      <c r="F6993">
        <v>6.1</v>
      </c>
      <c r="G6993" s="1">
        <v>46000</v>
      </c>
      <c r="H6993" t="s">
        <v>14187</v>
      </c>
      <c r="I6993" t="s">
        <v>11770</v>
      </c>
      <c r="J6993" t="s">
        <v>20079</v>
      </c>
      <c r="K6993" t="s">
        <v>30</v>
      </c>
      <c r="L6993" s="1">
        <v>5000000</v>
      </c>
      <c r="M6993" s="1">
        <v>11084630</v>
      </c>
      <c r="N6993" t="s">
        <v>50</v>
      </c>
      <c r="O6993">
        <v>89</v>
      </c>
      <c r="P6993" s="6" t="str">
        <f>_xlfn.XLOOKUP(movie3[[#This Row],[year]],inflation!E$2:E$225,inflation!F$2:F$225,,0)</f>
        <v>721.2</v>
      </c>
      <c r="Q6993" s="2">
        <f>movie3[[#This Row],[gross]] * (inflation!B$226 / movie3[[#This Row],[CPI of Released Year]])</f>
        <v>14072500.316139767</v>
      </c>
      <c r="R6993" s="2">
        <f>movie3[[#This Row],[gross]]-movie3[[#This Row],[budget]]</f>
        <v>6084630</v>
      </c>
    </row>
    <row r="6994" spans="1:18" hidden="1" x14ac:dyDescent="0.25">
      <c r="A6994" t="s">
        <v>20177</v>
      </c>
      <c r="B6994" t="s">
        <v>448</v>
      </c>
      <c r="C6994" t="s">
        <v>17</v>
      </c>
      <c r="D6994">
        <v>2016</v>
      </c>
      <c r="E6994" t="s">
        <v>20178</v>
      </c>
      <c r="F6994">
        <v>6.1</v>
      </c>
      <c r="G6994" s="1">
        <v>5000</v>
      </c>
      <c r="H6994" t="s">
        <v>20179</v>
      </c>
      <c r="I6994" t="s">
        <v>20179</v>
      </c>
      <c r="J6994" t="s">
        <v>20180</v>
      </c>
      <c r="K6994" t="s">
        <v>1195</v>
      </c>
      <c r="M6994" s="1">
        <v>61249</v>
      </c>
      <c r="N6994" t="s">
        <v>20181</v>
      </c>
      <c r="O6994">
        <v>98</v>
      </c>
      <c r="P6994" s="6" t="str">
        <f>_xlfn.XLOOKUP(movie3[[#This Row],[year]],inflation!E$2:E$225,inflation!F$2:F$225,,0)</f>
        <v>721.2</v>
      </c>
      <c r="Q6994" s="2">
        <f>movie3[[#This Row],[gross]] * (inflation!B$226 / movie3[[#This Row],[CPI of Released Year]])</f>
        <v>77758.713810316141</v>
      </c>
      <c r="R6994" s="2">
        <f>movie3[[#This Row],[gross]]-movie3[[#This Row],[budget]]</f>
        <v>61249</v>
      </c>
    </row>
    <row r="6995" spans="1:18" hidden="1" x14ac:dyDescent="0.25">
      <c r="A6995" t="s">
        <v>20182</v>
      </c>
      <c r="B6995" t="s">
        <v>16</v>
      </c>
      <c r="C6995" t="s">
        <v>41</v>
      </c>
      <c r="D6995">
        <v>2016</v>
      </c>
      <c r="E6995" t="s">
        <v>20183</v>
      </c>
      <c r="F6995">
        <v>6.1</v>
      </c>
      <c r="G6995" s="1">
        <v>42000</v>
      </c>
      <c r="H6995" t="s">
        <v>10254</v>
      </c>
      <c r="I6995" t="s">
        <v>16465</v>
      </c>
      <c r="J6995" t="s">
        <v>2093</v>
      </c>
      <c r="K6995" t="s">
        <v>22</v>
      </c>
      <c r="L6995" s="1">
        <v>30000000</v>
      </c>
      <c r="M6995" s="1">
        <v>9169507</v>
      </c>
      <c r="N6995" t="s">
        <v>10256</v>
      </c>
      <c r="O6995">
        <v>98</v>
      </c>
      <c r="P6995" s="6" t="str">
        <f>_xlfn.XLOOKUP(movie3[[#This Row],[year]],inflation!E$2:E$225,inflation!F$2:F$225,,0)</f>
        <v>721.2</v>
      </c>
      <c r="Q6995" s="2">
        <f>movie3[[#This Row],[gross]] * (inflation!B$226 / movie3[[#This Row],[CPI of Released Year]])</f>
        <v>11641154.477537438</v>
      </c>
      <c r="R6995" s="2">
        <f>movie3[[#This Row],[gross]]-movie3[[#This Row],[budget]]</f>
        <v>-20830493</v>
      </c>
    </row>
    <row r="6996" spans="1:18" hidden="1" x14ac:dyDescent="0.25">
      <c r="A6996" t="s">
        <v>20184</v>
      </c>
      <c r="B6996" t="s">
        <v>2000</v>
      </c>
      <c r="C6996" t="s">
        <v>17</v>
      </c>
      <c r="D6996">
        <v>2016</v>
      </c>
      <c r="E6996" t="s">
        <v>19967</v>
      </c>
      <c r="F6996">
        <v>6.1</v>
      </c>
      <c r="G6996" s="1">
        <v>56000</v>
      </c>
      <c r="H6996" t="s">
        <v>18389</v>
      </c>
      <c r="I6996" t="s">
        <v>18389</v>
      </c>
      <c r="J6996" t="s">
        <v>20185</v>
      </c>
      <c r="K6996" t="s">
        <v>30</v>
      </c>
      <c r="L6996" s="1">
        <v>9000000</v>
      </c>
      <c r="M6996" s="1">
        <v>81705746</v>
      </c>
      <c r="N6996" t="s">
        <v>61</v>
      </c>
      <c r="O6996">
        <v>99</v>
      </c>
      <c r="P6996" s="6" t="str">
        <f>_xlfn.XLOOKUP(movie3[[#This Row],[year]],inflation!E$2:E$225,inflation!F$2:F$225,,0)</f>
        <v>721.2</v>
      </c>
      <c r="Q6996" s="2">
        <f>movie3[[#This Row],[gross]] * (inflation!B$226 / movie3[[#This Row],[CPI of Released Year]])</f>
        <v>103729591.01164725</v>
      </c>
      <c r="R6996" s="2">
        <f>movie3[[#This Row],[gross]]-movie3[[#This Row],[budget]]</f>
        <v>72705746</v>
      </c>
    </row>
    <row r="6997" spans="1:18" hidden="1" x14ac:dyDescent="0.25">
      <c r="A6997" t="s">
        <v>20213</v>
      </c>
      <c r="B6997" t="s">
        <v>16</v>
      </c>
      <c r="C6997" t="s">
        <v>17</v>
      </c>
      <c r="D6997">
        <v>2016</v>
      </c>
      <c r="E6997" t="s">
        <v>20214</v>
      </c>
      <c r="F6997">
        <v>6.1</v>
      </c>
      <c r="G6997" s="1">
        <v>37000</v>
      </c>
      <c r="H6997" t="s">
        <v>9301</v>
      </c>
      <c r="I6997" t="s">
        <v>9301</v>
      </c>
      <c r="J6997" t="s">
        <v>13938</v>
      </c>
      <c r="K6997" t="s">
        <v>453</v>
      </c>
      <c r="L6997" s="1">
        <v>6000000</v>
      </c>
      <c r="M6997" s="1">
        <v>2840408</v>
      </c>
      <c r="N6997" t="s">
        <v>19269</v>
      </c>
      <c r="O6997">
        <v>105</v>
      </c>
      <c r="P6997" s="6" t="str">
        <f>_xlfn.XLOOKUP(movie3[[#This Row],[year]],inflation!E$2:E$225,inflation!F$2:F$225,,0)</f>
        <v>721.2</v>
      </c>
      <c r="Q6997" s="2">
        <f>movie3[[#This Row],[gross]] * (inflation!B$226 / movie3[[#This Row],[CPI of Released Year]])</f>
        <v>3606042.1031613974</v>
      </c>
      <c r="R6997" s="2">
        <f>movie3[[#This Row],[gross]]-movie3[[#This Row],[budget]]</f>
        <v>-3159592</v>
      </c>
    </row>
    <row r="6998" spans="1:18" hidden="1" x14ac:dyDescent="0.25">
      <c r="A6998" t="s">
        <v>20279</v>
      </c>
      <c r="B6998" t="s">
        <v>16</v>
      </c>
      <c r="C6998" t="s">
        <v>104</v>
      </c>
      <c r="D6998">
        <v>2016</v>
      </c>
      <c r="E6998" t="s">
        <v>19967</v>
      </c>
      <c r="F6998">
        <v>6.1</v>
      </c>
      <c r="G6998" s="1">
        <v>16000</v>
      </c>
      <c r="H6998" t="s">
        <v>9007</v>
      </c>
      <c r="I6998" t="s">
        <v>13168</v>
      </c>
      <c r="J6998" t="s">
        <v>9007</v>
      </c>
      <c r="K6998" t="s">
        <v>492</v>
      </c>
      <c r="M6998" s="1">
        <v>2063436</v>
      </c>
      <c r="N6998" t="s">
        <v>14708</v>
      </c>
      <c r="O6998">
        <v>108</v>
      </c>
      <c r="P6998" s="6" t="str">
        <f>_xlfn.XLOOKUP(movie3[[#This Row],[year]],inflation!E$2:E$225,inflation!F$2:F$225,,0)</f>
        <v>721.2</v>
      </c>
      <c r="Q6998" s="2">
        <f>movie3[[#This Row],[gross]] * (inflation!B$226 / movie3[[#This Row],[CPI of Released Year]])</f>
        <v>2619636.7188019967</v>
      </c>
      <c r="R6998" s="2">
        <f>movie3[[#This Row],[gross]]-movie3[[#This Row],[budget]]</f>
        <v>2063436</v>
      </c>
    </row>
    <row r="6999" spans="1:18" hidden="1" x14ac:dyDescent="0.25">
      <c r="A6999" t="s">
        <v>19907</v>
      </c>
      <c r="B6999" t="s">
        <v>16</v>
      </c>
      <c r="C6999" t="s">
        <v>34</v>
      </c>
      <c r="D6999">
        <v>2016</v>
      </c>
      <c r="E6999" t="s">
        <v>19908</v>
      </c>
      <c r="F6999">
        <v>6</v>
      </c>
      <c r="G6999" s="1">
        <v>93000</v>
      </c>
      <c r="H6999" t="s">
        <v>9129</v>
      </c>
      <c r="I6999" t="s">
        <v>9129</v>
      </c>
      <c r="J6999" t="s">
        <v>18779</v>
      </c>
      <c r="K6999" t="s">
        <v>30</v>
      </c>
      <c r="L6999" s="1">
        <v>10000000</v>
      </c>
      <c r="M6999" s="1">
        <v>118587880</v>
      </c>
      <c r="N6999" t="s">
        <v>61</v>
      </c>
      <c r="O6999">
        <v>108</v>
      </c>
      <c r="P6999" s="6" t="str">
        <f>_xlfn.XLOOKUP(movie3[[#This Row],[year]],inflation!E$2:E$225,inflation!F$2:F$225,,0)</f>
        <v>721.2</v>
      </c>
      <c r="Q6999" s="2">
        <f>movie3[[#This Row],[gross]] * (inflation!B$226 / movie3[[#This Row],[CPI of Released Year]])</f>
        <v>150553331.8469218</v>
      </c>
      <c r="R6999" s="2">
        <f>movie3[[#This Row],[gross]]-movie3[[#This Row],[budget]]</f>
        <v>108587880</v>
      </c>
    </row>
    <row r="7000" spans="1:18" hidden="1" x14ac:dyDescent="0.25">
      <c r="A7000" t="s">
        <v>20023</v>
      </c>
      <c r="B7000" t="s">
        <v>16</v>
      </c>
      <c r="C7000" t="s">
        <v>41</v>
      </c>
      <c r="D7000">
        <v>2016</v>
      </c>
      <c r="E7000" t="s">
        <v>20024</v>
      </c>
      <c r="F7000">
        <v>6</v>
      </c>
      <c r="G7000" s="1">
        <v>85000</v>
      </c>
      <c r="H7000" t="s">
        <v>20025</v>
      </c>
      <c r="I7000" t="s">
        <v>18857</v>
      </c>
      <c r="J7000" t="s">
        <v>15842</v>
      </c>
      <c r="K7000" t="s">
        <v>30</v>
      </c>
      <c r="L7000" s="1">
        <v>33000000</v>
      </c>
      <c r="M7000" s="1">
        <v>77068246</v>
      </c>
      <c r="N7000" t="s">
        <v>180</v>
      </c>
      <c r="O7000">
        <v>98</v>
      </c>
      <c r="P7000" s="6" t="str">
        <f>_xlfn.XLOOKUP(movie3[[#This Row],[year]],inflation!E$2:E$225,inflation!F$2:F$225,,0)</f>
        <v>721.2</v>
      </c>
      <c r="Q7000" s="2">
        <f>movie3[[#This Row],[gross]] * (inflation!B$226 / movie3[[#This Row],[CPI of Released Year]])</f>
        <v>97842049.414309487</v>
      </c>
      <c r="R7000" s="2">
        <f>movie3[[#This Row],[gross]]-movie3[[#This Row],[budget]]</f>
        <v>44068246</v>
      </c>
    </row>
    <row r="7001" spans="1:18" x14ac:dyDescent="0.25">
      <c r="A7001" t="s">
        <v>20029</v>
      </c>
      <c r="B7001" t="s">
        <v>2000</v>
      </c>
      <c r="C7001" t="s">
        <v>52</v>
      </c>
      <c r="D7001">
        <v>2016</v>
      </c>
      <c r="E7001" t="s">
        <v>19308</v>
      </c>
      <c r="F7001">
        <v>6</v>
      </c>
      <c r="G7001" s="1">
        <v>84000</v>
      </c>
      <c r="H7001" t="s">
        <v>14780</v>
      </c>
      <c r="I7001" t="s">
        <v>20030</v>
      </c>
      <c r="J7001" t="s">
        <v>20031</v>
      </c>
      <c r="K7001" t="s">
        <v>30</v>
      </c>
      <c r="L7001" s="1">
        <v>10000000</v>
      </c>
      <c r="M7001" s="1">
        <v>73929392</v>
      </c>
      <c r="N7001" t="s">
        <v>9991</v>
      </c>
      <c r="O7001">
        <v>97</v>
      </c>
      <c r="P7001" s="6" t="str">
        <f>_xlfn.XLOOKUP(movie3[[#This Row],[year]],inflation!E$2:E$225,inflation!F$2:F$225,,0)</f>
        <v>721.2</v>
      </c>
      <c r="Q7001" s="2">
        <f>movie3[[#This Row],[gross]] * (inflation!B$226 / movie3[[#This Row],[CPI of Released Year]])</f>
        <v>93857114.968386024</v>
      </c>
      <c r="R7001" s="2">
        <f>movie3[[#This Row],[gross]]-movie3[[#This Row],[budget]]</f>
        <v>63929392</v>
      </c>
    </row>
    <row r="7002" spans="1:18" hidden="1" x14ac:dyDescent="0.25">
      <c r="A7002" t="s">
        <v>20054</v>
      </c>
      <c r="B7002" t="s">
        <v>2000</v>
      </c>
      <c r="C7002" t="s">
        <v>34</v>
      </c>
      <c r="D7002">
        <v>2016</v>
      </c>
      <c r="E7002" t="s">
        <v>19817</v>
      </c>
      <c r="F7002">
        <v>6</v>
      </c>
      <c r="G7002" s="1">
        <v>87000</v>
      </c>
      <c r="H7002" t="s">
        <v>20055</v>
      </c>
      <c r="I7002" t="s">
        <v>18878</v>
      </c>
      <c r="J7002" t="s">
        <v>16073</v>
      </c>
      <c r="K7002" t="s">
        <v>30</v>
      </c>
      <c r="L7002" s="1">
        <v>135000000</v>
      </c>
      <c r="M7002" s="1">
        <v>245623848</v>
      </c>
      <c r="N7002" t="s">
        <v>44</v>
      </c>
      <c r="O7002">
        <v>112</v>
      </c>
      <c r="P7002" s="6" t="str">
        <f>_xlfn.XLOOKUP(movie3[[#This Row],[year]],inflation!E$2:E$225,inflation!F$2:F$225,,0)</f>
        <v>721.2</v>
      </c>
      <c r="Q7002" s="2">
        <f>movie3[[#This Row],[gross]] * (inflation!B$226 / movie3[[#This Row],[CPI of Released Year]])</f>
        <v>311831940.13976705</v>
      </c>
      <c r="R7002" s="2">
        <f>movie3[[#This Row],[gross]]-movie3[[#This Row],[budget]]</f>
        <v>110623848</v>
      </c>
    </row>
    <row r="7003" spans="1:18" hidden="1" x14ac:dyDescent="0.25">
      <c r="A7003" t="s">
        <v>20156</v>
      </c>
      <c r="B7003" t="s">
        <v>16</v>
      </c>
      <c r="C7003" t="s">
        <v>34</v>
      </c>
      <c r="D7003">
        <v>2016</v>
      </c>
      <c r="E7003" t="s">
        <v>19967</v>
      </c>
      <c r="F7003">
        <v>6</v>
      </c>
      <c r="G7003" s="1">
        <v>17000</v>
      </c>
      <c r="H7003" t="s">
        <v>16447</v>
      </c>
      <c r="I7003" t="s">
        <v>16447</v>
      </c>
      <c r="J7003" t="s">
        <v>2645</v>
      </c>
      <c r="K7003" t="s">
        <v>30</v>
      </c>
      <c r="M7003" s="1">
        <v>61797</v>
      </c>
      <c r="N7003" t="s">
        <v>19436</v>
      </c>
      <c r="O7003">
        <v>104</v>
      </c>
      <c r="P7003" s="6" t="str">
        <f>_xlfn.XLOOKUP(movie3[[#This Row],[year]],inflation!E$2:E$225,inflation!F$2:F$225,,0)</f>
        <v>721.2</v>
      </c>
      <c r="Q7003" s="2">
        <f>movie3[[#This Row],[gross]] * (inflation!B$226 / movie3[[#This Row],[CPI of Released Year]])</f>
        <v>78454.427620632283</v>
      </c>
      <c r="R7003" s="2">
        <f>movie3[[#This Row],[gross]]-movie3[[#This Row],[budget]]</f>
        <v>61797</v>
      </c>
    </row>
    <row r="7004" spans="1:18" hidden="1" x14ac:dyDescent="0.25">
      <c r="A7004" t="s">
        <v>20208</v>
      </c>
      <c r="B7004" t="s">
        <v>2000</v>
      </c>
      <c r="C7004" t="s">
        <v>41</v>
      </c>
      <c r="D7004">
        <v>2016</v>
      </c>
      <c r="E7004" t="s">
        <v>19861</v>
      </c>
      <c r="F7004">
        <v>6</v>
      </c>
      <c r="G7004" s="1">
        <v>29000</v>
      </c>
      <c r="H7004" t="s">
        <v>10385</v>
      </c>
      <c r="I7004" t="s">
        <v>12460</v>
      </c>
      <c r="J7004" t="s">
        <v>12460</v>
      </c>
      <c r="K7004" t="s">
        <v>30</v>
      </c>
      <c r="L7004" s="1">
        <v>18000000</v>
      </c>
      <c r="M7004" s="1">
        <v>90632641</v>
      </c>
      <c r="N7004" t="s">
        <v>12461</v>
      </c>
      <c r="O7004">
        <v>94</v>
      </c>
      <c r="P7004" s="6" t="str">
        <f>_xlfn.XLOOKUP(movie3[[#This Row],[year]],inflation!E$2:E$225,inflation!F$2:F$225,,0)</f>
        <v>721.2</v>
      </c>
      <c r="Q7004" s="2">
        <f>movie3[[#This Row],[gross]] * (inflation!B$226 / movie3[[#This Row],[CPI of Released Year]])</f>
        <v>115062737.24292845</v>
      </c>
      <c r="R7004" s="2">
        <f>movie3[[#This Row],[gross]]-movie3[[#This Row],[budget]]</f>
        <v>72632641</v>
      </c>
    </row>
    <row r="7005" spans="1:18" hidden="1" x14ac:dyDescent="0.25">
      <c r="A7005" t="s">
        <v>20268</v>
      </c>
      <c r="B7005" t="s">
        <v>33</v>
      </c>
      <c r="C7005" t="s">
        <v>390</v>
      </c>
      <c r="D7005">
        <v>2016</v>
      </c>
      <c r="E7005" t="s">
        <v>20269</v>
      </c>
      <c r="F7005">
        <v>6</v>
      </c>
      <c r="G7005" s="1">
        <v>4900</v>
      </c>
      <c r="H7005" t="s">
        <v>15122</v>
      </c>
      <c r="I7005" t="s">
        <v>15122</v>
      </c>
      <c r="J7005" t="s">
        <v>9046</v>
      </c>
      <c r="K7005" t="s">
        <v>5994</v>
      </c>
      <c r="L7005" s="1">
        <v>60000000</v>
      </c>
      <c r="M7005" s="1">
        <v>23157646</v>
      </c>
      <c r="N7005" t="s">
        <v>20270</v>
      </c>
      <c r="O7005">
        <v>90</v>
      </c>
      <c r="P7005" s="6" t="str">
        <f>_xlfn.XLOOKUP(movie3[[#This Row],[year]],inflation!E$2:E$225,inflation!F$2:F$225,,0)</f>
        <v>721.2</v>
      </c>
      <c r="Q7005" s="2">
        <f>movie3[[#This Row],[gross]] * (inflation!B$226 / movie3[[#This Row],[CPI of Released Year]])</f>
        <v>29399806.818635605</v>
      </c>
      <c r="R7005" s="2">
        <f>movie3[[#This Row],[gross]]-movie3[[#This Row],[budget]]</f>
        <v>-36842354</v>
      </c>
    </row>
    <row r="7006" spans="1:18" hidden="1" x14ac:dyDescent="0.25">
      <c r="A7006" t="s">
        <v>19801</v>
      </c>
      <c r="B7006" t="s">
        <v>2000</v>
      </c>
      <c r="C7006" t="s">
        <v>34</v>
      </c>
      <c r="D7006">
        <v>2016</v>
      </c>
      <c r="E7006" t="s">
        <v>19707</v>
      </c>
      <c r="F7006">
        <v>5.9</v>
      </c>
      <c r="G7006" s="1">
        <v>625000</v>
      </c>
      <c r="H7006" t="s">
        <v>11872</v>
      </c>
      <c r="I7006" t="s">
        <v>11872</v>
      </c>
      <c r="J7006" t="s">
        <v>7640</v>
      </c>
      <c r="K7006" t="s">
        <v>30</v>
      </c>
      <c r="L7006" s="1">
        <v>175000000</v>
      </c>
      <c r="M7006" s="1">
        <v>746846894</v>
      </c>
      <c r="N7006" t="s">
        <v>8881</v>
      </c>
      <c r="O7006">
        <v>123</v>
      </c>
      <c r="P7006" s="6" t="str">
        <f>_xlfn.XLOOKUP(movie3[[#This Row],[year]],inflation!E$2:E$225,inflation!F$2:F$225,,0)</f>
        <v>721.2</v>
      </c>
      <c r="Q7006" s="2">
        <f>movie3[[#This Row],[gross]] * (inflation!B$226 / movie3[[#This Row],[CPI of Released Year]])</f>
        <v>948160033.48086524</v>
      </c>
      <c r="R7006" s="2">
        <f>movie3[[#This Row],[gross]]-movie3[[#This Row],[budget]]</f>
        <v>571846894</v>
      </c>
    </row>
    <row r="7007" spans="1:18" hidden="1" x14ac:dyDescent="0.25">
      <c r="A7007" t="s">
        <v>20004</v>
      </c>
      <c r="B7007" t="s">
        <v>16</v>
      </c>
      <c r="C7007" t="s">
        <v>34</v>
      </c>
      <c r="D7007">
        <v>2016</v>
      </c>
      <c r="E7007" t="s">
        <v>19490</v>
      </c>
      <c r="F7007">
        <v>5.9</v>
      </c>
      <c r="G7007" s="1">
        <v>149000</v>
      </c>
      <c r="H7007" t="s">
        <v>20005</v>
      </c>
      <c r="I7007" t="s">
        <v>18315</v>
      </c>
      <c r="J7007" t="s">
        <v>11445</v>
      </c>
      <c r="K7007" t="s">
        <v>30</v>
      </c>
      <c r="L7007" s="1">
        <v>60000000</v>
      </c>
      <c r="M7007" s="1">
        <v>205754447</v>
      </c>
      <c r="N7007" t="s">
        <v>14977</v>
      </c>
      <c r="O7007">
        <v>99</v>
      </c>
      <c r="P7007" s="6" t="str">
        <f>_xlfn.XLOOKUP(movie3[[#This Row],[year]],inflation!E$2:E$225,inflation!F$2:F$225,,0)</f>
        <v>721.2</v>
      </c>
      <c r="Q7007" s="2">
        <f>movie3[[#This Row],[gross]] * (inflation!B$226 / movie3[[#This Row],[CPI of Released Year]])</f>
        <v>261215712.24792013</v>
      </c>
      <c r="R7007" s="2">
        <f>movie3[[#This Row],[gross]]-movie3[[#This Row],[budget]]</f>
        <v>145754447</v>
      </c>
    </row>
    <row r="7008" spans="1:18" hidden="1" x14ac:dyDescent="0.25">
      <c r="A7008" t="s">
        <v>20006</v>
      </c>
      <c r="B7008" t="s">
        <v>16</v>
      </c>
      <c r="C7008" t="s">
        <v>41</v>
      </c>
      <c r="D7008">
        <v>2016</v>
      </c>
      <c r="E7008" t="s">
        <v>19308</v>
      </c>
      <c r="F7008">
        <v>5.9</v>
      </c>
      <c r="G7008" s="1">
        <v>117000</v>
      </c>
      <c r="H7008" t="s">
        <v>18607</v>
      </c>
      <c r="I7008" t="s">
        <v>20007</v>
      </c>
      <c r="J7008" t="s">
        <v>67</v>
      </c>
      <c r="K7008" t="s">
        <v>30</v>
      </c>
      <c r="L7008" s="1">
        <v>25000000</v>
      </c>
      <c r="M7008" s="1">
        <v>94073028</v>
      </c>
      <c r="N7008" t="s">
        <v>14708</v>
      </c>
      <c r="O7008">
        <v>102</v>
      </c>
      <c r="P7008" s="6" t="str">
        <f>_xlfn.XLOOKUP(movie3[[#This Row],[year]],inflation!E$2:E$225,inflation!F$2:F$225,,0)</f>
        <v>721.2</v>
      </c>
      <c r="Q7008" s="2">
        <f>movie3[[#This Row],[gross]] * (inflation!B$226 / movie3[[#This Row],[CPI of Released Year]])</f>
        <v>119430483.13477537</v>
      </c>
      <c r="R7008" s="2">
        <f>movie3[[#This Row],[gross]]-movie3[[#This Row],[budget]]</f>
        <v>69073028</v>
      </c>
    </row>
    <row r="7009" spans="1:18" hidden="1" x14ac:dyDescent="0.25">
      <c r="A7009" t="s">
        <v>20020</v>
      </c>
      <c r="B7009" t="s">
        <v>2000</v>
      </c>
      <c r="C7009" t="s">
        <v>34</v>
      </c>
      <c r="D7009">
        <v>2016</v>
      </c>
      <c r="E7009" t="s">
        <v>20003</v>
      </c>
      <c r="F7009">
        <v>5.9</v>
      </c>
      <c r="G7009" s="1">
        <v>128000</v>
      </c>
      <c r="H7009" t="s">
        <v>5991</v>
      </c>
      <c r="I7009" t="s">
        <v>20021</v>
      </c>
      <c r="J7009" t="s">
        <v>9532</v>
      </c>
      <c r="K7009" t="s">
        <v>30</v>
      </c>
      <c r="L7009" s="1">
        <v>150000000</v>
      </c>
      <c r="M7009" s="1">
        <v>334933831</v>
      </c>
      <c r="N7009" t="s">
        <v>20022</v>
      </c>
      <c r="O7009">
        <v>103</v>
      </c>
      <c r="P7009" s="6" t="str">
        <f>_xlfn.XLOOKUP(movie3[[#This Row],[year]],inflation!E$2:E$225,inflation!F$2:F$225,,0)</f>
        <v>721.2</v>
      </c>
      <c r="Q7009" s="2">
        <f>movie3[[#This Row],[gross]] * (inflation!B$226 / movie3[[#This Row],[CPI of Released Year]])</f>
        <v>425215495.92845255</v>
      </c>
      <c r="R7009" s="2">
        <f>movie3[[#This Row],[gross]]-movie3[[#This Row],[budget]]</f>
        <v>184933831</v>
      </c>
    </row>
    <row r="7010" spans="1:18" hidden="1" x14ac:dyDescent="0.25">
      <c r="A7010" t="s">
        <v>20040</v>
      </c>
      <c r="B7010" t="s">
        <v>2000</v>
      </c>
      <c r="C7010" t="s">
        <v>34</v>
      </c>
      <c r="D7010">
        <v>2016</v>
      </c>
      <c r="E7010" t="s">
        <v>19967</v>
      </c>
      <c r="F7010">
        <v>5.9</v>
      </c>
      <c r="G7010" s="1">
        <v>60000</v>
      </c>
      <c r="H7010" t="s">
        <v>9353</v>
      </c>
      <c r="I7010" t="s">
        <v>14872</v>
      </c>
      <c r="J7010" t="s">
        <v>16085</v>
      </c>
      <c r="K7010" t="s">
        <v>30</v>
      </c>
      <c r="L7010" s="1">
        <v>40000000</v>
      </c>
      <c r="M7010" s="1">
        <v>29918745</v>
      </c>
      <c r="N7010" t="s">
        <v>9112</v>
      </c>
      <c r="O7010">
        <v>105</v>
      </c>
      <c r="P7010" s="6" t="str">
        <f>_xlfn.XLOOKUP(movie3[[#This Row],[year]],inflation!E$2:E$225,inflation!F$2:F$225,,0)</f>
        <v>721.2</v>
      </c>
      <c r="Q7010" s="2">
        <f>movie3[[#This Row],[gross]] * (inflation!B$226 / movie3[[#This Row],[CPI of Released Year]])</f>
        <v>37983365.116472542</v>
      </c>
      <c r="R7010" s="2">
        <f>movie3[[#This Row],[gross]]-movie3[[#This Row],[budget]]</f>
        <v>-10081255</v>
      </c>
    </row>
    <row r="7011" spans="1:18" x14ac:dyDescent="0.25">
      <c r="A7011" t="s">
        <v>20111</v>
      </c>
      <c r="B7011" t="s">
        <v>448</v>
      </c>
      <c r="C7011" t="s">
        <v>52</v>
      </c>
      <c r="D7011">
        <v>2016</v>
      </c>
      <c r="E7011" t="s">
        <v>19863</v>
      </c>
      <c r="F7011">
        <v>5.9</v>
      </c>
      <c r="G7011" s="1">
        <v>33000</v>
      </c>
      <c r="H7011" t="s">
        <v>20112</v>
      </c>
      <c r="I7011" t="s">
        <v>20112</v>
      </c>
      <c r="J7011" t="s">
        <v>20113</v>
      </c>
      <c r="K7011" t="s">
        <v>195</v>
      </c>
      <c r="M7011" s="1">
        <v>368372</v>
      </c>
      <c r="N7011" t="s">
        <v>16487</v>
      </c>
      <c r="O7011">
        <v>90</v>
      </c>
      <c r="P7011" s="6" t="str">
        <f>_xlfn.XLOOKUP(movie3[[#This Row],[year]],inflation!E$2:E$225,inflation!F$2:F$225,,0)</f>
        <v>721.2</v>
      </c>
      <c r="Q7011" s="2">
        <f>movie3[[#This Row],[gross]] * (inflation!B$226 / movie3[[#This Row],[CPI of Released Year]])</f>
        <v>467666.94841930113</v>
      </c>
      <c r="R7011" s="2">
        <f>movie3[[#This Row],[gross]]-movie3[[#This Row],[budget]]</f>
        <v>368372</v>
      </c>
    </row>
    <row r="7012" spans="1:18" hidden="1" x14ac:dyDescent="0.25">
      <c r="A7012" t="s">
        <v>20162</v>
      </c>
      <c r="B7012" t="s">
        <v>16</v>
      </c>
      <c r="C7012" t="s">
        <v>41</v>
      </c>
      <c r="D7012">
        <v>2016</v>
      </c>
      <c r="E7012" t="s">
        <v>19857</v>
      </c>
      <c r="F7012">
        <v>5.9</v>
      </c>
      <c r="G7012" s="1">
        <v>72000</v>
      </c>
      <c r="H7012" t="s">
        <v>15119</v>
      </c>
      <c r="I7012" t="s">
        <v>16084</v>
      </c>
      <c r="J7012" t="s">
        <v>4025</v>
      </c>
      <c r="K7012" t="s">
        <v>30</v>
      </c>
      <c r="L7012" s="1">
        <v>45000000</v>
      </c>
      <c r="M7012" s="1">
        <v>114501299</v>
      </c>
      <c r="N7012" t="s">
        <v>14596</v>
      </c>
      <c r="O7012">
        <v>105</v>
      </c>
      <c r="P7012" s="6" t="str">
        <f>_xlfn.XLOOKUP(movie3[[#This Row],[year]],inflation!E$2:E$225,inflation!F$2:F$225,,0)</f>
        <v>721.2</v>
      </c>
      <c r="Q7012" s="2">
        <f>movie3[[#This Row],[gross]] * (inflation!B$226 / movie3[[#This Row],[CPI of Released Year]])</f>
        <v>145365209.87853578</v>
      </c>
      <c r="R7012" s="2">
        <f>movie3[[#This Row],[gross]]-movie3[[#This Row],[budget]]</f>
        <v>69501299</v>
      </c>
    </row>
    <row r="7013" spans="1:18" hidden="1" x14ac:dyDescent="0.25">
      <c r="A7013" t="s">
        <v>20258</v>
      </c>
      <c r="B7013" t="s">
        <v>2000</v>
      </c>
      <c r="C7013" t="s">
        <v>34</v>
      </c>
      <c r="D7013">
        <v>2016</v>
      </c>
      <c r="E7013" t="s">
        <v>19401</v>
      </c>
      <c r="F7013">
        <v>5.9</v>
      </c>
      <c r="G7013" s="1">
        <v>55000</v>
      </c>
      <c r="H7013" t="s">
        <v>12722</v>
      </c>
      <c r="I7013" t="s">
        <v>12211</v>
      </c>
      <c r="J7013" t="s">
        <v>8503</v>
      </c>
      <c r="K7013" t="s">
        <v>30</v>
      </c>
      <c r="L7013" s="1">
        <v>40000000</v>
      </c>
      <c r="M7013" s="1">
        <v>124608438</v>
      </c>
      <c r="N7013" t="s">
        <v>61</v>
      </c>
      <c r="O7013">
        <v>102</v>
      </c>
      <c r="P7013" s="6" t="str">
        <f>_xlfn.XLOOKUP(movie3[[#This Row],[year]],inflation!E$2:E$225,inflation!F$2:F$225,,0)</f>
        <v>721.2</v>
      </c>
      <c r="Q7013" s="2">
        <f>movie3[[#This Row],[gross]] * (inflation!B$226 / movie3[[#This Row],[CPI of Released Year]])</f>
        <v>158196735.76372713</v>
      </c>
      <c r="R7013" s="2">
        <f>movie3[[#This Row],[gross]]-movie3[[#This Row],[budget]]</f>
        <v>84608438</v>
      </c>
    </row>
    <row r="7014" spans="1:18" hidden="1" x14ac:dyDescent="0.25">
      <c r="A7014" t="s">
        <v>19894</v>
      </c>
      <c r="B7014" t="s">
        <v>16</v>
      </c>
      <c r="C7014" t="s">
        <v>34</v>
      </c>
      <c r="D7014">
        <v>2016</v>
      </c>
      <c r="E7014" t="s">
        <v>19895</v>
      </c>
      <c r="F7014">
        <v>5.8</v>
      </c>
      <c r="G7014" s="1">
        <v>72000</v>
      </c>
      <c r="H7014" t="s">
        <v>19896</v>
      </c>
      <c r="I7014" t="s">
        <v>17399</v>
      </c>
      <c r="J7014" t="s">
        <v>12927</v>
      </c>
      <c r="K7014" t="s">
        <v>30</v>
      </c>
      <c r="L7014" s="1">
        <v>35000000</v>
      </c>
      <c r="M7014" s="1">
        <v>81093313</v>
      </c>
      <c r="N7014" t="s">
        <v>10879</v>
      </c>
      <c r="O7014">
        <v>91</v>
      </c>
      <c r="P7014" s="6" t="str">
        <f>_xlfn.XLOOKUP(movie3[[#This Row],[year]],inflation!E$2:E$225,inflation!F$2:F$225,,0)</f>
        <v>721.2</v>
      </c>
      <c r="Q7014" s="2">
        <f>movie3[[#This Row],[gross]] * (inflation!B$226 / movie3[[#This Row],[CPI of Released Year]])</f>
        <v>102952076.23793676</v>
      </c>
      <c r="R7014" s="2">
        <f>movie3[[#This Row],[gross]]-movie3[[#This Row],[budget]]</f>
        <v>46093313</v>
      </c>
    </row>
    <row r="7015" spans="1:18" hidden="1" x14ac:dyDescent="0.25">
      <c r="A7015" t="s">
        <v>19990</v>
      </c>
      <c r="B7015" t="s">
        <v>16</v>
      </c>
      <c r="C7015" t="s">
        <v>34</v>
      </c>
      <c r="D7015">
        <v>2016</v>
      </c>
      <c r="E7015" t="s">
        <v>19991</v>
      </c>
      <c r="F7015">
        <v>5.8</v>
      </c>
      <c r="G7015" s="1">
        <v>41000</v>
      </c>
      <c r="H7015" t="s">
        <v>19992</v>
      </c>
      <c r="I7015" t="s">
        <v>19993</v>
      </c>
      <c r="J7015" t="s">
        <v>19754</v>
      </c>
      <c r="K7015" t="s">
        <v>30</v>
      </c>
      <c r="L7015" s="1">
        <v>8000000</v>
      </c>
      <c r="M7015" s="1">
        <v>8809407</v>
      </c>
      <c r="N7015" t="s">
        <v>19994</v>
      </c>
      <c r="O7015">
        <v>92</v>
      </c>
      <c r="P7015" s="6" t="str">
        <f>_xlfn.XLOOKUP(movie3[[#This Row],[year]],inflation!E$2:E$225,inflation!F$2:F$225,,0)</f>
        <v>721.2</v>
      </c>
      <c r="Q7015" s="2">
        <f>movie3[[#This Row],[gross]] * (inflation!B$226 / movie3[[#This Row],[CPI of Released Year]])</f>
        <v>11183989.252911814</v>
      </c>
      <c r="R7015" s="2">
        <f>movie3[[#This Row],[gross]]-movie3[[#This Row],[budget]]</f>
        <v>809407</v>
      </c>
    </row>
    <row r="7016" spans="1:18" hidden="1" x14ac:dyDescent="0.25">
      <c r="A7016" t="s">
        <v>19995</v>
      </c>
      <c r="B7016" t="s">
        <v>2000</v>
      </c>
      <c r="C7016" t="s">
        <v>34</v>
      </c>
      <c r="D7016">
        <v>2016</v>
      </c>
      <c r="E7016" t="s">
        <v>19601</v>
      </c>
      <c r="F7016">
        <v>5.8</v>
      </c>
      <c r="G7016" s="1">
        <v>53000</v>
      </c>
      <c r="H7016" t="s">
        <v>12683</v>
      </c>
      <c r="I7016" t="s">
        <v>12683</v>
      </c>
      <c r="J7016" t="s">
        <v>19321</v>
      </c>
      <c r="K7016" t="s">
        <v>30</v>
      </c>
      <c r="L7016" s="1">
        <v>28000000</v>
      </c>
      <c r="M7016" s="1">
        <v>16457494</v>
      </c>
      <c r="N7016" t="s">
        <v>19034</v>
      </c>
      <c r="O7016">
        <v>108</v>
      </c>
      <c r="P7016" s="6" t="str">
        <f>_xlfn.XLOOKUP(movie3[[#This Row],[year]],inflation!E$2:E$225,inflation!F$2:F$225,,0)</f>
        <v>721.2</v>
      </c>
      <c r="Q7016" s="2">
        <f>movie3[[#This Row],[gross]] * (inflation!B$226 / movie3[[#This Row],[CPI of Released Year]])</f>
        <v>20893623.830282863</v>
      </c>
      <c r="R7016" s="2">
        <f>movie3[[#This Row],[gross]]-movie3[[#This Row],[budget]]</f>
        <v>-11542506</v>
      </c>
    </row>
    <row r="7017" spans="1:18" hidden="1" x14ac:dyDescent="0.25">
      <c r="A7017" t="s">
        <v>20249</v>
      </c>
      <c r="B7017" t="s">
        <v>448</v>
      </c>
      <c r="C7017" t="s">
        <v>17</v>
      </c>
      <c r="D7017">
        <v>2016</v>
      </c>
      <c r="E7017" t="s">
        <v>19940</v>
      </c>
      <c r="F7017">
        <v>5.8</v>
      </c>
      <c r="G7017" s="1">
        <v>22000</v>
      </c>
      <c r="H7017" t="s">
        <v>10295</v>
      </c>
      <c r="I7017" t="s">
        <v>10295</v>
      </c>
      <c r="J7017" t="s">
        <v>17627</v>
      </c>
      <c r="K7017" t="s">
        <v>10297</v>
      </c>
      <c r="M7017" s="1">
        <v>31668920</v>
      </c>
      <c r="N7017" t="s">
        <v>20250</v>
      </c>
      <c r="O7017">
        <v>158</v>
      </c>
      <c r="P7017" s="6" t="str">
        <f>_xlfn.XLOOKUP(movie3[[#This Row],[year]],inflation!E$2:E$225,inflation!F$2:F$225,,0)</f>
        <v>721.2</v>
      </c>
      <c r="Q7017" s="2">
        <f>movie3[[#This Row],[gross]] * (inflation!B$226 / movie3[[#This Row],[CPI of Released Year]])</f>
        <v>40205301.098169714</v>
      </c>
      <c r="R7017" s="2">
        <f>movie3[[#This Row],[gross]]-movie3[[#This Row],[budget]]</f>
        <v>31668920</v>
      </c>
    </row>
    <row r="7018" spans="1:18" hidden="1" x14ac:dyDescent="0.25">
      <c r="A7018" t="s">
        <v>19800</v>
      </c>
      <c r="B7018" t="s">
        <v>2000</v>
      </c>
      <c r="C7018" t="s">
        <v>41</v>
      </c>
      <c r="D7018">
        <v>2016</v>
      </c>
      <c r="E7018" t="s">
        <v>19636</v>
      </c>
      <c r="F7018">
        <v>5.7</v>
      </c>
      <c r="G7018" s="1">
        <v>35000</v>
      </c>
      <c r="H7018" t="s">
        <v>1232</v>
      </c>
      <c r="I7018" t="s">
        <v>14245</v>
      </c>
      <c r="J7018" t="s">
        <v>9781</v>
      </c>
      <c r="K7018" t="s">
        <v>30</v>
      </c>
      <c r="L7018" s="1">
        <v>25000000</v>
      </c>
      <c r="M7018" s="1">
        <v>48782670</v>
      </c>
      <c r="N7018" t="s">
        <v>17344</v>
      </c>
      <c r="O7018">
        <v>118</v>
      </c>
      <c r="P7018" s="6" t="str">
        <f>_xlfn.XLOOKUP(movie3[[#This Row],[year]],inflation!E$2:E$225,inflation!F$2:F$225,,0)</f>
        <v>721.2</v>
      </c>
      <c r="Q7018" s="2">
        <f>movie3[[#This Row],[gross]] * (inflation!B$226 / movie3[[#This Row],[CPI of Released Year]])</f>
        <v>61932075.224625625</v>
      </c>
      <c r="R7018" s="2">
        <f>movie3[[#This Row],[gross]]-movie3[[#This Row],[budget]]</f>
        <v>23782670</v>
      </c>
    </row>
    <row r="7019" spans="1:18" hidden="1" x14ac:dyDescent="0.25">
      <c r="A7019" t="s">
        <v>20011</v>
      </c>
      <c r="B7019" t="s">
        <v>2000</v>
      </c>
      <c r="C7019" t="s">
        <v>34</v>
      </c>
      <c r="D7019">
        <v>2016</v>
      </c>
      <c r="E7019" t="s">
        <v>19340</v>
      </c>
      <c r="F7019">
        <v>5.7</v>
      </c>
      <c r="G7019" s="1">
        <v>113000</v>
      </c>
      <c r="H7019" t="s">
        <v>14142</v>
      </c>
      <c r="I7019" t="s">
        <v>18759</v>
      </c>
      <c r="J7019" t="s">
        <v>18749</v>
      </c>
      <c r="K7019" t="s">
        <v>30</v>
      </c>
      <c r="L7019" s="1">
        <v>110000000</v>
      </c>
      <c r="M7019" s="1">
        <v>179246868</v>
      </c>
      <c r="N7019" t="s">
        <v>9487</v>
      </c>
      <c r="O7019">
        <v>120</v>
      </c>
      <c r="P7019" s="6" t="str">
        <f>_xlfn.XLOOKUP(movie3[[#This Row],[year]],inflation!E$2:E$225,inflation!F$2:F$225,,0)</f>
        <v>721.2</v>
      </c>
      <c r="Q7019" s="2">
        <f>movie3[[#This Row],[gross]] * (inflation!B$226 / movie3[[#This Row],[CPI of Released Year]])</f>
        <v>227562995.48086521</v>
      </c>
      <c r="R7019" s="2">
        <f>movie3[[#This Row],[gross]]-movie3[[#This Row],[budget]]</f>
        <v>69246868</v>
      </c>
    </row>
    <row r="7020" spans="1:18" hidden="1" x14ac:dyDescent="0.25">
      <c r="A7020" t="s">
        <v>20037</v>
      </c>
      <c r="B7020" t="s">
        <v>33</v>
      </c>
      <c r="C7020" t="s">
        <v>390</v>
      </c>
      <c r="D7020">
        <v>2016</v>
      </c>
      <c r="E7020" t="s">
        <v>19839</v>
      </c>
      <c r="F7020">
        <v>5.7</v>
      </c>
      <c r="G7020" s="1">
        <v>60000</v>
      </c>
      <c r="H7020" t="s">
        <v>20038</v>
      </c>
      <c r="I7020" t="s">
        <v>12443</v>
      </c>
      <c r="J7020" t="s">
        <v>13893</v>
      </c>
      <c r="K7020" t="s">
        <v>30</v>
      </c>
      <c r="L7020" s="1">
        <v>105000000</v>
      </c>
      <c r="M7020" s="1">
        <v>408754975</v>
      </c>
      <c r="N7020" t="s">
        <v>15786</v>
      </c>
      <c r="O7020">
        <v>94</v>
      </c>
      <c r="P7020" s="6" t="str">
        <f>_xlfn.XLOOKUP(movie3[[#This Row],[year]],inflation!E$2:E$225,inflation!F$2:F$225,,0)</f>
        <v>721.2</v>
      </c>
      <c r="Q7020" s="2">
        <f>movie3[[#This Row],[gross]] * (inflation!B$226 / movie3[[#This Row],[CPI of Released Year]])</f>
        <v>518935184.5673877</v>
      </c>
      <c r="R7020" s="2">
        <f>movie3[[#This Row],[gross]]-movie3[[#This Row],[budget]]</f>
        <v>303754975</v>
      </c>
    </row>
    <row r="7021" spans="1:18" hidden="1" x14ac:dyDescent="0.25">
      <c r="A7021" t="s">
        <v>20052</v>
      </c>
      <c r="B7021" t="s">
        <v>2000</v>
      </c>
      <c r="C7021" t="s">
        <v>34</v>
      </c>
      <c r="D7021">
        <v>2016</v>
      </c>
      <c r="E7021" t="s">
        <v>19840</v>
      </c>
      <c r="F7021">
        <v>5.7</v>
      </c>
      <c r="G7021" s="1">
        <v>190000</v>
      </c>
      <c r="H7021" t="s">
        <v>17389</v>
      </c>
      <c r="I7021" t="s">
        <v>20053</v>
      </c>
      <c r="J7021" t="s">
        <v>16729</v>
      </c>
      <c r="K7021" t="s">
        <v>30</v>
      </c>
      <c r="L7021" s="1">
        <v>125000000</v>
      </c>
      <c r="M7021" s="1">
        <v>240697856</v>
      </c>
      <c r="N7021" t="s">
        <v>8628</v>
      </c>
      <c r="O7021">
        <v>115</v>
      </c>
      <c r="P7021" s="6" t="str">
        <f>_xlfn.XLOOKUP(movie3[[#This Row],[year]],inflation!E$2:E$225,inflation!F$2:F$225,,0)</f>
        <v>721.2</v>
      </c>
      <c r="Q7021" s="2">
        <f>movie3[[#This Row],[gross]] * (inflation!B$226 / movie3[[#This Row],[CPI of Released Year]])</f>
        <v>305578143.30782032</v>
      </c>
      <c r="R7021" s="2">
        <f>movie3[[#This Row],[gross]]-movie3[[#This Row],[budget]]</f>
        <v>115697856</v>
      </c>
    </row>
    <row r="7022" spans="1:18" hidden="1" x14ac:dyDescent="0.25">
      <c r="A7022" t="s">
        <v>20056</v>
      </c>
      <c r="B7022" t="s">
        <v>448</v>
      </c>
      <c r="C7022" t="s">
        <v>104</v>
      </c>
      <c r="D7022">
        <v>2016</v>
      </c>
      <c r="E7022" t="s">
        <v>20057</v>
      </c>
      <c r="F7022">
        <v>5.7</v>
      </c>
      <c r="G7022" s="1">
        <v>10000</v>
      </c>
      <c r="H7022" t="s">
        <v>20058</v>
      </c>
      <c r="I7022" t="s">
        <v>20058</v>
      </c>
      <c r="J7022" t="s">
        <v>20059</v>
      </c>
      <c r="K7022" t="s">
        <v>30</v>
      </c>
      <c r="M7022" s="1">
        <v>200242</v>
      </c>
      <c r="N7022" t="s">
        <v>20060</v>
      </c>
      <c r="O7022">
        <v>88</v>
      </c>
      <c r="P7022" s="6" t="str">
        <f>_xlfn.XLOOKUP(movie3[[#This Row],[year]],inflation!E$2:E$225,inflation!F$2:F$225,,0)</f>
        <v>721.2</v>
      </c>
      <c r="Q7022" s="2">
        <f>movie3[[#This Row],[gross]] * (inflation!B$226 / movie3[[#This Row],[CPI of Released Year]])</f>
        <v>254217.38103161397</v>
      </c>
      <c r="R7022" s="2">
        <f>movie3[[#This Row],[gross]]-movie3[[#This Row],[budget]]</f>
        <v>200242</v>
      </c>
    </row>
    <row r="7023" spans="1:18" hidden="1" x14ac:dyDescent="0.25">
      <c r="A7023" t="s">
        <v>20091</v>
      </c>
      <c r="B7023" t="s">
        <v>16</v>
      </c>
      <c r="C7023" t="s">
        <v>34</v>
      </c>
      <c r="D7023">
        <v>2016</v>
      </c>
      <c r="E7023" t="s">
        <v>19693</v>
      </c>
      <c r="F7023">
        <v>5.7</v>
      </c>
      <c r="G7023" s="1">
        <v>79000</v>
      </c>
      <c r="H7023" t="s">
        <v>13897</v>
      </c>
      <c r="I7023" t="s">
        <v>358</v>
      </c>
      <c r="J7023" t="s">
        <v>11244</v>
      </c>
      <c r="K7023" t="s">
        <v>30</v>
      </c>
      <c r="L7023" s="1">
        <v>40000000</v>
      </c>
      <c r="M7023" s="1">
        <v>125729635</v>
      </c>
      <c r="N7023" t="s">
        <v>10085</v>
      </c>
      <c r="O7023">
        <v>98</v>
      </c>
      <c r="P7023" s="6" t="str">
        <f>_xlfn.XLOOKUP(movie3[[#This Row],[year]],inflation!E$2:E$225,inflation!F$2:F$225,,0)</f>
        <v>721.2</v>
      </c>
      <c r="Q7023" s="2">
        <f>movie3[[#This Row],[gross]] * (inflation!B$226 / movie3[[#This Row],[CPI of Released Year]])</f>
        <v>159620152.2545757</v>
      </c>
      <c r="R7023" s="2">
        <f>movie3[[#This Row],[gross]]-movie3[[#This Row],[budget]]</f>
        <v>85729635</v>
      </c>
    </row>
    <row r="7024" spans="1:18" hidden="1" x14ac:dyDescent="0.25">
      <c r="A7024" t="s">
        <v>20119</v>
      </c>
      <c r="B7024" t="s">
        <v>16</v>
      </c>
      <c r="C7024" t="s">
        <v>41</v>
      </c>
      <c r="D7024">
        <v>2016</v>
      </c>
      <c r="E7024" t="s">
        <v>19870</v>
      </c>
      <c r="F7024">
        <v>5.7</v>
      </c>
      <c r="G7024" s="1">
        <v>116000</v>
      </c>
      <c r="H7024" t="s">
        <v>15580</v>
      </c>
      <c r="I7024" t="s">
        <v>18857</v>
      </c>
      <c r="J7024" t="s">
        <v>15035</v>
      </c>
      <c r="K7024" t="s">
        <v>30</v>
      </c>
      <c r="L7024" s="1">
        <v>35000000</v>
      </c>
      <c r="M7024" s="1">
        <v>108007109</v>
      </c>
      <c r="N7024" t="s">
        <v>61</v>
      </c>
      <c r="O7024">
        <v>92</v>
      </c>
      <c r="P7024" s="6" t="str">
        <f>_xlfn.XLOOKUP(movie3[[#This Row],[year]],inflation!E$2:E$225,inflation!F$2:F$225,,0)</f>
        <v>721.2</v>
      </c>
      <c r="Q7024" s="2">
        <f>movie3[[#This Row],[gross]] * (inflation!B$226 / movie3[[#This Row],[CPI of Released Year]])</f>
        <v>137120506.1014975</v>
      </c>
      <c r="R7024" s="2">
        <f>movie3[[#This Row],[gross]]-movie3[[#This Row],[budget]]</f>
        <v>73007109</v>
      </c>
    </row>
    <row r="7025" spans="1:18" hidden="1" x14ac:dyDescent="0.25">
      <c r="A7025" t="s">
        <v>20120</v>
      </c>
      <c r="B7025" t="s">
        <v>2000</v>
      </c>
      <c r="C7025" t="s">
        <v>34</v>
      </c>
      <c r="D7025">
        <v>2016</v>
      </c>
      <c r="E7025" t="s">
        <v>19923</v>
      </c>
      <c r="F7025">
        <v>5.7</v>
      </c>
      <c r="G7025" s="1">
        <v>43000</v>
      </c>
      <c r="H7025" t="s">
        <v>13862</v>
      </c>
      <c r="I7025" t="s">
        <v>20121</v>
      </c>
      <c r="J7025" t="s">
        <v>20122</v>
      </c>
      <c r="K7025" t="s">
        <v>30</v>
      </c>
      <c r="L7025" s="1">
        <v>100000000</v>
      </c>
      <c r="M7025" s="1">
        <v>94061311</v>
      </c>
      <c r="N7025" t="s">
        <v>6608</v>
      </c>
      <c r="O7025">
        <v>123</v>
      </c>
      <c r="P7025" s="6" t="str">
        <f>_xlfn.XLOOKUP(movie3[[#This Row],[year]],inflation!E$2:E$225,inflation!F$2:F$225,,0)</f>
        <v>721.2</v>
      </c>
      <c r="Q7025" s="2">
        <f>movie3[[#This Row],[gross]] * (inflation!B$226 / movie3[[#This Row],[CPI of Released Year]])</f>
        <v>119415607.80865225</v>
      </c>
      <c r="R7025" s="2">
        <f>movie3[[#This Row],[gross]]-movie3[[#This Row],[budget]]</f>
        <v>-5938689</v>
      </c>
    </row>
    <row r="7026" spans="1:18" hidden="1" x14ac:dyDescent="0.25">
      <c r="A7026" t="s">
        <v>20137</v>
      </c>
      <c r="B7026" t="s">
        <v>16</v>
      </c>
      <c r="C7026" t="s">
        <v>17</v>
      </c>
      <c r="D7026">
        <v>2016</v>
      </c>
      <c r="E7026" t="s">
        <v>19803</v>
      </c>
      <c r="F7026">
        <v>5.7</v>
      </c>
      <c r="G7026" s="1">
        <v>7500</v>
      </c>
      <c r="H7026" t="s">
        <v>20138</v>
      </c>
      <c r="I7026" t="s">
        <v>13357</v>
      </c>
      <c r="J7026" t="s">
        <v>20139</v>
      </c>
      <c r="K7026" t="s">
        <v>30</v>
      </c>
      <c r="M7026" s="1">
        <v>23020</v>
      </c>
      <c r="N7026" t="s">
        <v>12056</v>
      </c>
      <c r="O7026">
        <v>96</v>
      </c>
      <c r="P7026" s="6" t="str">
        <f>_xlfn.XLOOKUP(movie3[[#This Row],[year]],inflation!E$2:E$225,inflation!F$2:F$225,,0)</f>
        <v>721.2</v>
      </c>
      <c r="Q7026" s="2">
        <f>movie3[[#This Row],[gross]] * (inflation!B$226 / movie3[[#This Row],[CPI of Released Year]])</f>
        <v>29225.058236272878</v>
      </c>
      <c r="R7026" s="2">
        <f>movie3[[#This Row],[gross]]-movie3[[#This Row],[budget]]</f>
        <v>23020</v>
      </c>
    </row>
    <row r="7027" spans="1:18" hidden="1" x14ac:dyDescent="0.25">
      <c r="A7027" t="s">
        <v>20161</v>
      </c>
      <c r="B7027" t="s">
        <v>2000</v>
      </c>
      <c r="C7027" t="s">
        <v>41</v>
      </c>
      <c r="D7027">
        <v>2016</v>
      </c>
      <c r="E7027" t="s">
        <v>19829</v>
      </c>
      <c r="F7027">
        <v>5.7</v>
      </c>
      <c r="G7027" s="1">
        <v>10000</v>
      </c>
      <c r="H7027" t="s">
        <v>601</v>
      </c>
      <c r="I7027" t="s">
        <v>601</v>
      </c>
      <c r="J7027" t="s">
        <v>17904</v>
      </c>
      <c r="K7027" t="s">
        <v>30</v>
      </c>
      <c r="L7027" s="1">
        <v>25000000</v>
      </c>
      <c r="M7027" s="1">
        <v>3885342</v>
      </c>
      <c r="N7027" t="s">
        <v>8628</v>
      </c>
      <c r="O7027">
        <v>127</v>
      </c>
      <c r="P7027" s="6" t="str">
        <f>_xlfn.XLOOKUP(movie3[[#This Row],[year]],inflation!E$2:E$225,inflation!F$2:F$225,,0)</f>
        <v>721.2</v>
      </c>
      <c r="Q7027" s="2">
        <f>movie3[[#This Row],[gross]] * (inflation!B$226 / movie3[[#This Row],[CPI of Released Year]])</f>
        <v>4932638.8452579034</v>
      </c>
      <c r="R7027" s="2">
        <f>movie3[[#This Row],[gross]]-movie3[[#This Row],[budget]]</f>
        <v>-21114658</v>
      </c>
    </row>
    <row r="7028" spans="1:18" hidden="1" x14ac:dyDescent="0.25">
      <c r="A7028" t="s">
        <v>20196</v>
      </c>
      <c r="B7028" t="s">
        <v>33</v>
      </c>
      <c r="C7028" t="s">
        <v>390</v>
      </c>
      <c r="D7028">
        <v>2016</v>
      </c>
      <c r="E7028" t="s">
        <v>19928</v>
      </c>
      <c r="F7028">
        <v>5.7</v>
      </c>
      <c r="G7028" s="1">
        <v>16000</v>
      </c>
      <c r="H7028" t="s">
        <v>12442</v>
      </c>
      <c r="I7028" t="s">
        <v>17801</v>
      </c>
      <c r="J7028" t="s">
        <v>20197</v>
      </c>
      <c r="K7028" t="s">
        <v>195</v>
      </c>
      <c r="L7028" s="1">
        <v>125000000</v>
      </c>
      <c r="M7028" s="1">
        <v>64493915</v>
      </c>
      <c r="N7028" t="s">
        <v>44</v>
      </c>
      <c r="O7028">
        <v>104</v>
      </c>
      <c r="P7028" s="6" t="str">
        <f>_xlfn.XLOOKUP(movie3[[#This Row],[year]],inflation!E$2:E$225,inflation!F$2:F$225,,0)</f>
        <v>721.2</v>
      </c>
      <c r="Q7028" s="2">
        <f>movie3[[#This Row],[gross]] * (inflation!B$226 / movie3[[#This Row],[CPI of Released Year]])</f>
        <v>81878298.078202993</v>
      </c>
      <c r="R7028" s="2">
        <f>movie3[[#This Row],[gross]]-movie3[[#This Row],[budget]]</f>
        <v>-60506085</v>
      </c>
    </row>
    <row r="7029" spans="1:18" x14ac:dyDescent="0.25">
      <c r="A7029" t="s">
        <v>20233</v>
      </c>
      <c r="B7029" t="s">
        <v>16</v>
      </c>
      <c r="C7029" t="s">
        <v>52</v>
      </c>
      <c r="D7029">
        <v>2016</v>
      </c>
      <c r="E7029" t="s">
        <v>20125</v>
      </c>
      <c r="F7029">
        <v>5.7</v>
      </c>
      <c r="G7029" s="1">
        <v>16000</v>
      </c>
      <c r="H7029" t="s">
        <v>20234</v>
      </c>
      <c r="I7029" t="s">
        <v>19353</v>
      </c>
      <c r="J7029" t="s">
        <v>20235</v>
      </c>
      <c r="K7029" t="s">
        <v>1112</v>
      </c>
      <c r="M7029" s="1">
        <v>22003</v>
      </c>
      <c r="N7029" t="s">
        <v>20236</v>
      </c>
      <c r="O7029">
        <v>94</v>
      </c>
      <c r="P7029" s="6" t="str">
        <f>_xlfn.XLOOKUP(movie3[[#This Row],[year]],inflation!E$2:E$225,inflation!F$2:F$225,,0)</f>
        <v>721.2</v>
      </c>
      <c r="Q7029" s="2">
        <f>movie3[[#This Row],[gross]] * (inflation!B$226 / movie3[[#This Row],[CPI of Released Year]])</f>
        <v>27933.925124792015</v>
      </c>
      <c r="R7029" s="2">
        <f>movie3[[#This Row],[gross]]-movie3[[#This Row],[budget]]</f>
        <v>22003</v>
      </c>
    </row>
    <row r="7030" spans="1:18" hidden="1" x14ac:dyDescent="0.25">
      <c r="A7030" t="s">
        <v>20157</v>
      </c>
      <c r="B7030" t="s">
        <v>33</v>
      </c>
      <c r="C7030" t="s">
        <v>390</v>
      </c>
      <c r="D7030">
        <v>2016</v>
      </c>
      <c r="E7030" t="s">
        <v>19636</v>
      </c>
      <c r="F7030">
        <v>5.6</v>
      </c>
      <c r="G7030" s="1">
        <v>10000</v>
      </c>
      <c r="H7030" t="s">
        <v>15295</v>
      </c>
      <c r="I7030" t="s">
        <v>20158</v>
      </c>
      <c r="J7030" t="s">
        <v>20159</v>
      </c>
      <c r="K7030" t="s">
        <v>492</v>
      </c>
      <c r="L7030" s="1">
        <v>20000000</v>
      </c>
      <c r="M7030" s="1">
        <v>13385737</v>
      </c>
      <c r="N7030" t="s">
        <v>7364</v>
      </c>
      <c r="O7030">
        <v>94</v>
      </c>
      <c r="P7030" s="6" t="str">
        <f>_xlfn.XLOOKUP(movie3[[#This Row],[year]],inflation!E$2:E$225,inflation!F$2:F$225,,0)</f>
        <v>721.2</v>
      </c>
      <c r="Q7030" s="2">
        <f>movie3[[#This Row],[gross]] * (inflation!B$226 / movie3[[#This Row],[CPI of Released Year]])</f>
        <v>16993872.430948418</v>
      </c>
      <c r="R7030" s="2">
        <f>movie3[[#This Row],[gross]]-movie3[[#This Row],[budget]]</f>
        <v>-6614263</v>
      </c>
    </row>
    <row r="7031" spans="1:18" hidden="1" x14ac:dyDescent="0.25">
      <c r="A7031" t="s">
        <v>19890</v>
      </c>
      <c r="B7031" t="s">
        <v>16</v>
      </c>
      <c r="C7031" t="s">
        <v>34</v>
      </c>
      <c r="D7031">
        <v>2016</v>
      </c>
      <c r="E7031" t="s">
        <v>19742</v>
      </c>
      <c r="F7031">
        <v>5.5</v>
      </c>
      <c r="G7031" s="1">
        <v>87000</v>
      </c>
      <c r="H7031" t="s">
        <v>8485</v>
      </c>
      <c r="I7031" t="s">
        <v>8485</v>
      </c>
      <c r="J7031" t="s">
        <v>10841</v>
      </c>
      <c r="K7031" t="s">
        <v>30</v>
      </c>
      <c r="L7031" s="1">
        <v>40000000</v>
      </c>
      <c r="M7031" s="1">
        <v>312242626</v>
      </c>
      <c r="N7031" t="s">
        <v>10879</v>
      </c>
      <c r="O7031">
        <v>107</v>
      </c>
      <c r="P7031" s="6" t="str">
        <f>_xlfn.XLOOKUP(movie3[[#This Row],[year]],inflation!E$2:E$225,inflation!F$2:F$225,,0)</f>
        <v>721.2</v>
      </c>
      <c r="Q7031" s="2">
        <f>movie3[[#This Row],[gross]] * (inflation!B$226 / movie3[[#This Row],[CPI of Released Year]])</f>
        <v>396407859.63061565</v>
      </c>
      <c r="R7031" s="2">
        <f>movie3[[#This Row],[gross]]-movie3[[#This Row],[budget]]</f>
        <v>272242626</v>
      </c>
    </row>
    <row r="7032" spans="1:18" hidden="1" x14ac:dyDescent="0.25">
      <c r="A7032" t="s">
        <v>19934</v>
      </c>
      <c r="B7032" t="s">
        <v>2000</v>
      </c>
      <c r="C7032" t="s">
        <v>34</v>
      </c>
      <c r="D7032">
        <v>2016</v>
      </c>
      <c r="E7032" t="s">
        <v>6416</v>
      </c>
      <c r="F7032">
        <v>5.4</v>
      </c>
      <c r="G7032" s="1">
        <v>110000</v>
      </c>
      <c r="H7032" t="s">
        <v>7939</v>
      </c>
      <c r="I7032" t="s">
        <v>18965</v>
      </c>
      <c r="J7032" t="s">
        <v>18798</v>
      </c>
      <c r="K7032" t="s">
        <v>30</v>
      </c>
      <c r="L7032" s="1">
        <v>140000000</v>
      </c>
      <c r="M7032" s="1">
        <v>150680864</v>
      </c>
      <c r="N7032" t="s">
        <v>19935</v>
      </c>
      <c r="O7032">
        <v>127</v>
      </c>
      <c r="P7032" s="6" t="str">
        <f>_xlfn.XLOOKUP(movie3[[#This Row],[year]],inflation!E$2:E$225,inflation!F$2:F$225,,0)</f>
        <v>721.2</v>
      </c>
      <c r="Q7032" s="2">
        <f>movie3[[#This Row],[gross]] * (inflation!B$226 / movie3[[#This Row],[CPI of Released Year]])</f>
        <v>191297003.71381032</v>
      </c>
      <c r="R7032" s="2">
        <f>movie3[[#This Row],[gross]]-movie3[[#This Row],[budget]]</f>
        <v>10680864</v>
      </c>
    </row>
    <row r="7033" spans="1:18" hidden="1" x14ac:dyDescent="0.25">
      <c r="A7033" t="s">
        <v>20186</v>
      </c>
      <c r="B7033" t="s">
        <v>16</v>
      </c>
      <c r="C7033" t="s">
        <v>17</v>
      </c>
      <c r="D7033">
        <v>2016</v>
      </c>
      <c r="E7033" t="s">
        <v>20187</v>
      </c>
      <c r="F7033">
        <v>5.4</v>
      </c>
      <c r="G7033" s="1">
        <v>11000</v>
      </c>
      <c r="H7033" t="s">
        <v>11948</v>
      </c>
      <c r="I7033" t="s">
        <v>20188</v>
      </c>
      <c r="J7033" t="s">
        <v>19367</v>
      </c>
      <c r="K7033" t="s">
        <v>30</v>
      </c>
      <c r="L7033" s="1">
        <v>30000000</v>
      </c>
      <c r="M7033" s="1">
        <v>678150</v>
      </c>
      <c r="N7033" t="s">
        <v>20189</v>
      </c>
      <c r="O7033">
        <v>109</v>
      </c>
      <c r="P7033" s="6" t="str">
        <f>_xlfn.XLOOKUP(movie3[[#This Row],[year]],inflation!E$2:E$225,inflation!F$2:F$225,,0)</f>
        <v>721.2</v>
      </c>
      <c r="Q7033" s="2">
        <f>movie3[[#This Row],[gross]] * (inflation!B$226 / movie3[[#This Row],[CPI of Released Year]])</f>
        <v>860945.84026622295</v>
      </c>
      <c r="R7033" s="2">
        <f>movie3[[#This Row],[gross]]-movie3[[#This Row],[budget]]</f>
        <v>-29321850</v>
      </c>
    </row>
    <row r="7034" spans="1:18" hidden="1" x14ac:dyDescent="0.25">
      <c r="A7034" t="s">
        <v>20285</v>
      </c>
      <c r="B7034" t="s">
        <v>16</v>
      </c>
      <c r="C7034" t="s">
        <v>17</v>
      </c>
      <c r="D7034">
        <v>2016</v>
      </c>
      <c r="E7034" t="s">
        <v>19693</v>
      </c>
      <c r="F7034">
        <v>5.4</v>
      </c>
      <c r="G7034" s="1">
        <v>5800</v>
      </c>
      <c r="H7034" t="s">
        <v>13922</v>
      </c>
      <c r="I7034" t="s">
        <v>13922</v>
      </c>
      <c r="J7034" t="s">
        <v>20286</v>
      </c>
      <c r="K7034" t="s">
        <v>30</v>
      </c>
      <c r="M7034" s="1">
        <v>217473</v>
      </c>
      <c r="N7034" t="s">
        <v>19299</v>
      </c>
      <c r="O7034">
        <v>91</v>
      </c>
      <c r="P7034" s="6" t="str">
        <f>_xlfn.XLOOKUP(movie3[[#This Row],[year]],inflation!E$2:E$225,inflation!F$2:F$225,,0)</f>
        <v>721.2</v>
      </c>
      <c r="Q7034" s="2">
        <f>movie3[[#This Row],[gross]] * (inflation!B$226 / movie3[[#This Row],[CPI of Released Year]])</f>
        <v>276093.00998336106</v>
      </c>
      <c r="R7034" s="2">
        <f>movie3[[#This Row],[gross]]-movie3[[#This Row],[budget]]</f>
        <v>217473</v>
      </c>
    </row>
    <row r="7035" spans="1:18" hidden="1" x14ac:dyDescent="0.25">
      <c r="A7035" t="s">
        <v>19976</v>
      </c>
      <c r="B7035" t="s">
        <v>16</v>
      </c>
      <c r="C7035" t="s">
        <v>34</v>
      </c>
      <c r="D7035">
        <v>2016</v>
      </c>
      <c r="E7035" t="s">
        <v>19977</v>
      </c>
      <c r="F7035">
        <v>5.3</v>
      </c>
      <c r="G7035" s="1">
        <v>28000</v>
      </c>
      <c r="H7035" t="s">
        <v>19978</v>
      </c>
      <c r="I7035" t="s">
        <v>19978</v>
      </c>
      <c r="J7035" t="s">
        <v>19979</v>
      </c>
      <c r="K7035" t="s">
        <v>30</v>
      </c>
      <c r="L7035" s="1">
        <v>6000000</v>
      </c>
      <c r="M7035" s="1">
        <v>201890</v>
      </c>
      <c r="N7035" t="s">
        <v>19980</v>
      </c>
      <c r="O7035">
        <v>118</v>
      </c>
      <c r="P7035" s="6" t="str">
        <f>_xlfn.XLOOKUP(movie3[[#This Row],[year]],inflation!E$2:E$225,inflation!F$2:F$225,,0)</f>
        <v>721.2</v>
      </c>
      <c r="Q7035" s="2">
        <f>movie3[[#This Row],[gross]] * (inflation!B$226 / movie3[[#This Row],[CPI of Released Year]])</f>
        <v>256309.6006655574</v>
      </c>
      <c r="R7035" s="2">
        <f>movie3[[#This Row],[gross]]-movie3[[#This Row],[budget]]</f>
        <v>-5798110</v>
      </c>
    </row>
    <row r="7036" spans="1:18" x14ac:dyDescent="0.25">
      <c r="A7036" t="s">
        <v>20292</v>
      </c>
      <c r="B7036" t="s">
        <v>2000</v>
      </c>
      <c r="C7036" t="s">
        <v>52</v>
      </c>
      <c r="D7036">
        <v>2016</v>
      </c>
      <c r="E7036" t="s">
        <v>20125</v>
      </c>
      <c r="F7036">
        <v>5.3</v>
      </c>
      <c r="G7036" s="1">
        <v>12000</v>
      </c>
      <c r="H7036" t="s">
        <v>17786</v>
      </c>
      <c r="I7036" t="s">
        <v>15922</v>
      </c>
      <c r="J7036" t="s">
        <v>10038</v>
      </c>
      <c r="K7036" t="s">
        <v>30</v>
      </c>
      <c r="L7036" s="1">
        <v>5000000</v>
      </c>
      <c r="M7036" s="1">
        <v>9037058</v>
      </c>
      <c r="N7036" t="s">
        <v>17881</v>
      </c>
      <c r="O7036">
        <v>87</v>
      </c>
      <c r="P7036" s="6" t="str">
        <f>_xlfn.XLOOKUP(movie3[[#This Row],[year]],inflation!E$2:E$225,inflation!F$2:F$225,,0)</f>
        <v>721.2</v>
      </c>
      <c r="Q7036" s="2">
        <f>movie3[[#This Row],[gross]] * (inflation!B$226 / movie3[[#This Row],[CPI of Released Year]])</f>
        <v>11473003.750415973</v>
      </c>
      <c r="R7036" s="2">
        <f>movie3[[#This Row],[gross]]-movie3[[#This Row],[budget]]</f>
        <v>4037058</v>
      </c>
    </row>
    <row r="7037" spans="1:18" hidden="1" x14ac:dyDescent="0.25">
      <c r="A7037" t="s">
        <v>19871</v>
      </c>
      <c r="B7037" t="s">
        <v>2000</v>
      </c>
      <c r="C7037" t="s">
        <v>34</v>
      </c>
      <c r="D7037">
        <v>2016</v>
      </c>
      <c r="E7037" t="s">
        <v>19872</v>
      </c>
      <c r="F7037">
        <v>5.2</v>
      </c>
      <c r="G7037" s="1">
        <v>171000</v>
      </c>
      <c r="H7037" t="s">
        <v>6856</v>
      </c>
      <c r="I7037" t="s">
        <v>19873</v>
      </c>
      <c r="J7037" t="s">
        <v>18656</v>
      </c>
      <c r="K7037" t="s">
        <v>30</v>
      </c>
      <c r="L7037" s="1">
        <v>165000000</v>
      </c>
      <c r="M7037" s="1">
        <v>389681935</v>
      </c>
      <c r="N7037" t="s">
        <v>180</v>
      </c>
      <c r="O7037">
        <v>120</v>
      </c>
      <c r="P7037" s="6" t="str">
        <f>_xlfn.XLOOKUP(movie3[[#This Row],[year]],inflation!E$2:E$225,inflation!F$2:F$225,,0)</f>
        <v>721.2</v>
      </c>
      <c r="Q7037" s="2">
        <f>movie3[[#This Row],[gross]] * (inflation!B$226 / movie3[[#This Row],[CPI of Released Year]])</f>
        <v>494720992.35440934</v>
      </c>
      <c r="R7037" s="2">
        <f>movie3[[#This Row],[gross]]-movie3[[#This Row],[budget]]</f>
        <v>224681935</v>
      </c>
    </row>
    <row r="7038" spans="1:18" hidden="1" x14ac:dyDescent="0.25">
      <c r="A7038" t="s">
        <v>20009</v>
      </c>
      <c r="B7038" t="s">
        <v>2000</v>
      </c>
      <c r="C7038" t="s">
        <v>34</v>
      </c>
      <c r="D7038">
        <v>2016</v>
      </c>
      <c r="E7038" t="s">
        <v>19308</v>
      </c>
      <c r="F7038">
        <v>5.2</v>
      </c>
      <c r="G7038" s="1">
        <v>103000</v>
      </c>
      <c r="H7038" t="s">
        <v>16542</v>
      </c>
      <c r="I7038" t="s">
        <v>10156</v>
      </c>
      <c r="J7038" t="s">
        <v>18411</v>
      </c>
      <c r="K7038" t="s">
        <v>30</v>
      </c>
      <c r="L7038" s="1">
        <v>38000000</v>
      </c>
      <c r="M7038" s="1">
        <v>109906372</v>
      </c>
      <c r="N7038" t="s">
        <v>31</v>
      </c>
      <c r="O7038">
        <v>112</v>
      </c>
      <c r="P7038" s="6" t="str">
        <f>_xlfn.XLOOKUP(movie3[[#This Row],[year]],inflation!E$2:E$225,inflation!F$2:F$225,,0)</f>
        <v>721.2</v>
      </c>
      <c r="Q7038" s="2">
        <f>movie3[[#This Row],[gross]] * (inflation!B$226 / movie3[[#This Row],[CPI of Released Year]])</f>
        <v>139531716.86522463</v>
      </c>
      <c r="R7038" s="2">
        <f>movie3[[#This Row],[gross]]-movie3[[#This Row],[budget]]</f>
        <v>71906372</v>
      </c>
    </row>
    <row r="7039" spans="1:18" x14ac:dyDescent="0.25">
      <c r="A7039" t="s">
        <v>20130</v>
      </c>
      <c r="B7039" t="s">
        <v>22088</v>
      </c>
      <c r="C7039" t="s">
        <v>52</v>
      </c>
      <c r="D7039">
        <v>2016</v>
      </c>
      <c r="E7039" t="s">
        <v>19969</v>
      </c>
      <c r="F7039">
        <v>5.0999999999999996</v>
      </c>
      <c r="G7039" s="1">
        <v>19000</v>
      </c>
      <c r="H7039" t="s">
        <v>13006</v>
      </c>
      <c r="I7039" t="s">
        <v>13006</v>
      </c>
      <c r="J7039" t="s">
        <v>1872</v>
      </c>
      <c r="K7039" t="s">
        <v>22</v>
      </c>
      <c r="L7039" s="1">
        <v>1500000</v>
      </c>
      <c r="M7039" s="1">
        <v>850419</v>
      </c>
      <c r="N7039" t="s">
        <v>20131</v>
      </c>
      <c r="O7039">
        <v>102</v>
      </c>
      <c r="P7039" s="6" t="str">
        <f>_xlfn.XLOOKUP(movie3[[#This Row],[year]],inflation!E$2:E$225,inflation!F$2:F$225,,0)</f>
        <v>721.2</v>
      </c>
      <c r="Q7039" s="2">
        <f>movie3[[#This Row],[gross]] * (inflation!B$226 / movie3[[#This Row],[CPI of Released Year]])</f>
        <v>1079650.078202995</v>
      </c>
      <c r="R7039" s="2">
        <f>movie3[[#This Row],[gross]]-movie3[[#This Row],[budget]]</f>
        <v>-649581</v>
      </c>
    </row>
    <row r="7040" spans="1:18" x14ac:dyDescent="0.25">
      <c r="A7040" t="s">
        <v>20151</v>
      </c>
      <c r="B7040" t="s">
        <v>16</v>
      </c>
      <c r="C7040" t="s">
        <v>52</v>
      </c>
      <c r="D7040">
        <v>2016</v>
      </c>
      <c r="E7040" t="s">
        <v>19969</v>
      </c>
      <c r="F7040">
        <v>5</v>
      </c>
      <c r="G7040" s="1">
        <v>43000</v>
      </c>
      <c r="H7040" t="s">
        <v>17318</v>
      </c>
      <c r="I7040" t="s">
        <v>17319</v>
      </c>
      <c r="J7040" t="s">
        <v>20152</v>
      </c>
      <c r="K7040" t="s">
        <v>195</v>
      </c>
      <c r="L7040" s="1">
        <v>5000000</v>
      </c>
      <c r="M7040" s="1">
        <v>45173154</v>
      </c>
      <c r="N7040" t="s">
        <v>14708</v>
      </c>
      <c r="O7040">
        <v>89</v>
      </c>
      <c r="P7040" s="6" t="str">
        <f>_xlfn.XLOOKUP(movie3[[#This Row],[year]],inflation!E$2:E$225,inflation!F$2:F$225,,0)</f>
        <v>721.2</v>
      </c>
      <c r="Q7040" s="2">
        <f>movie3[[#This Row],[gross]] * (inflation!B$226 / movie3[[#This Row],[CPI of Released Year]])</f>
        <v>57349611.484193012</v>
      </c>
      <c r="R7040" s="2">
        <f>movie3[[#This Row],[gross]]-movie3[[#This Row],[budget]]</f>
        <v>40173154</v>
      </c>
    </row>
    <row r="7041" spans="1:18" hidden="1" x14ac:dyDescent="0.25">
      <c r="A7041" t="s">
        <v>19961</v>
      </c>
      <c r="B7041" t="s">
        <v>16</v>
      </c>
      <c r="C7041" t="s">
        <v>41</v>
      </c>
      <c r="D7041">
        <v>2016</v>
      </c>
      <c r="E7041" t="s">
        <v>19376</v>
      </c>
      <c r="F7041">
        <v>4.8</v>
      </c>
      <c r="G7041" s="1">
        <v>36000</v>
      </c>
      <c r="H7041" t="s">
        <v>19962</v>
      </c>
      <c r="I7041" t="s">
        <v>19962</v>
      </c>
      <c r="J7041" t="s">
        <v>19963</v>
      </c>
      <c r="K7041" t="s">
        <v>30</v>
      </c>
      <c r="L7041" s="1">
        <v>900000</v>
      </c>
      <c r="M7041" s="1">
        <v>9097072</v>
      </c>
      <c r="N7041" t="s">
        <v>19964</v>
      </c>
      <c r="O7041">
        <v>94</v>
      </c>
      <c r="P7041" s="6" t="str">
        <f>_xlfn.XLOOKUP(movie3[[#This Row],[year]],inflation!E$2:E$225,inflation!F$2:F$225,,0)</f>
        <v>721.2</v>
      </c>
      <c r="Q7041" s="2">
        <f>movie3[[#This Row],[gross]] * (inflation!B$226 / movie3[[#This Row],[CPI of Released Year]])</f>
        <v>11549194.569051581</v>
      </c>
      <c r="R7041" s="2">
        <f>movie3[[#This Row],[gross]]-movie3[[#This Row],[budget]]</f>
        <v>8197072</v>
      </c>
    </row>
    <row r="7042" spans="1:18" x14ac:dyDescent="0.25">
      <c r="A7042" t="s">
        <v>20190</v>
      </c>
      <c r="B7042" t="s">
        <v>2000</v>
      </c>
      <c r="C7042" t="s">
        <v>52</v>
      </c>
      <c r="D7042">
        <v>2016</v>
      </c>
      <c r="E7042" t="s">
        <v>19305</v>
      </c>
      <c r="F7042">
        <v>4.8</v>
      </c>
      <c r="G7042" s="1">
        <v>41000</v>
      </c>
      <c r="H7042" t="s">
        <v>20191</v>
      </c>
      <c r="I7042" t="s">
        <v>20192</v>
      </c>
      <c r="J7042" t="s">
        <v>20193</v>
      </c>
      <c r="K7042" t="s">
        <v>30</v>
      </c>
      <c r="L7042" s="1">
        <v>10000000</v>
      </c>
      <c r="M7042" s="1">
        <v>39712000</v>
      </c>
      <c r="N7042" t="s">
        <v>20194</v>
      </c>
      <c r="O7042">
        <v>93</v>
      </c>
      <c r="P7042" s="6" t="str">
        <f>_xlfn.XLOOKUP(movie3[[#This Row],[year]],inflation!E$2:E$225,inflation!F$2:F$225,,0)</f>
        <v>721.2</v>
      </c>
      <c r="Q7042" s="2">
        <f>movie3[[#This Row],[gross]] * (inflation!B$226 / movie3[[#This Row],[CPI of Released Year]])</f>
        <v>50416399.334442593</v>
      </c>
      <c r="R7042" s="2">
        <f>movie3[[#This Row],[gross]]-movie3[[#This Row],[budget]]</f>
        <v>29712000</v>
      </c>
    </row>
    <row r="7043" spans="1:18" hidden="1" x14ac:dyDescent="0.25">
      <c r="A7043" t="s">
        <v>20081</v>
      </c>
      <c r="B7043" t="s">
        <v>2000</v>
      </c>
      <c r="C7043" t="s">
        <v>34</v>
      </c>
      <c r="D7043">
        <v>2016</v>
      </c>
      <c r="E7043" t="s">
        <v>19810</v>
      </c>
      <c r="F7043">
        <v>4.7</v>
      </c>
      <c r="G7043" s="1">
        <v>66000</v>
      </c>
      <c r="H7043" t="s">
        <v>8011</v>
      </c>
      <c r="I7043" t="s">
        <v>15548</v>
      </c>
      <c r="J7043" t="s">
        <v>8011</v>
      </c>
      <c r="K7043" t="s">
        <v>30</v>
      </c>
      <c r="L7043" s="1">
        <v>50000000</v>
      </c>
      <c r="M7043" s="1">
        <v>56722693</v>
      </c>
      <c r="N7043" t="s">
        <v>20082</v>
      </c>
      <c r="O7043">
        <v>101</v>
      </c>
      <c r="P7043" s="6" t="str">
        <f>_xlfn.XLOOKUP(movie3[[#This Row],[year]],inflation!E$2:E$225,inflation!F$2:F$225,,0)</f>
        <v>721.2</v>
      </c>
      <c r="Q7043" s="2">
        <f>movie3[[#This Row],[gross]] * (inflation!B$226 / movie3[[#This Row],[CPI of Released Year]])</f>
        <v>72012337.369384363</v>
      </c>
      <c r="R7043" s="2">
        <f>movie3[[#This Row],[gross]]-movie3[[#This Row],[budget]]</f>
        <v>6722693</v>
      </c>
    </row>
    <row r="7044" spans="1:18" hidden="1" x14ac:dyDescent="0.25">
      <c r="A7044" t="s">
        <v>20200</v>
      </c>
      <c r="B7044" t="s">
        <v>16</v>
      </c>
      <c r="C7044" t="s">
        <v>41</v>
      </c>
      <c r="D7044">
        <v>2016</v>
      </c>
      <c r="E7044" t="s">
        <v>19867</v>
      </c>
      <c r="F7044">
        <v>3.5</v>
      </c>
      <c r="G7044" s="1">
        <v>20000</v>
      </c>
      <c r="H7044" t="s">
        <v>18625</v>
      </c>
      <c r="I7044" t="s">
        <v>10013</v>
      </c>
      <c r="J7044" t="s">
        <v>10013</v>
      </c>
      <c r="K7044" t="s">
        <v>30</v>
      </c>
      <c r="L7044" s="1">
        <v>5000000</v>
      </c>
      <c r="M7044" s="1">
        <v>22227514</v>
      </c>
      <c r="N7044" t="s">
        <v>20201</v>
      </c>
      <c r="O7044">
        <v>92</v>
      </c>
      <c r="P7044" s="6" t="str">
        <f>_xlfn.XLOOKUP(movie3[[#This Row],[year]],inflation!E$2:E$225,inflation!F$2:F$225,,0)</f>
        <v>721.2</v>
      </c>
      <c r="Q7044" s="2">
        <f>movie3[[#This Row],[gross]] * (inflation!B$226 / movie3[[#This Row],[CPI of Released Year]])</f>
        <v>28218957.041597337</v>
      </c>
      <c r="R7044" s="2">
        <f>movie3[[#This Row],[gross]]-movie3[[#This Row],[budget]]</f>
        <v>17227514</v>
      </c>
    </row>
    <row r="7045" spans="1:18" hidden="1" x14ac:dyDescent="0.25">
      <c r="A7045" t="s">
        <v>20336</v>
      </c>
      <c r="B7045" t="s">
        <v>33</v>
      </c>
      <c r="C7045" t="s">
        <v>390</v>
      </c>
      <c r="D7045">
        <v>2017</v>
      </c>
      <c r="E7045" t="s">
        <v>20337</v>
      </c>
      <c r="F7045">
        <v>8.4</v>
      </c>
      <c r="G7045" s="1">
        <v>417000</v>
      </c>
      <c r="H7045" t="s">
        <v>16700</v>
      </c>
      <c r="I7045" t="s">
        <v>16700</v>
      </c>
      <c r="J7045" t="s">
        <v>20338</v>
      </c>
      <c r="K7045" t="s">
        <v>30</v>
      </c>
      <c r="L7045" s="1">
        <v>175000000</v>
      </c>
      <c r="M7045" s="1">
        <v>807817888</v>
      </c>
      <c r="N7045" t="s">
        <v>1725</v>
      </c>
      <c r="O7045">
        <v>105</v>
      </c>
      <c r="P7045" s="6" t="str">
        <f>_xlfn.XLOOKUP(movie3[[#This Row],[year]],inflation!E$2:E$225,inflation!F$2:F$225,,0)</f>
        <v>736.6</v>
      </c>
      <c r="Q7045" s="2">
        <f>movie3[[#This Row],[gross]] * (inflation!B$226 / movie3[[#This Row],[CPI of Released Year]])</f>
        <v>1004124434.228618</v>
      </c>
      <c r="R7045" s="2">
        <f>movie3[[#This Row],[gross]]-movie3[[#This Row],[budget]]</f>
        <v>632817888</v>
      </c>
    </row>
    <row r="7046" spans="1:18" hidden="1" x14ac:dyDescent="0.25">
      <c r="A7046" t="s">
        <v>20662</v>
      </c>
      <c r="B7046" t="s">
        <v>448</v>
      </c>
      <c r="C7046" t="s">
        <v>34</v>
      </c>
      <c r="D7046">
        <v>2017</v>
      </c>
      <c r="E7046" t="s">
        <v>20456</v>
      </c>
      <c r="F7046">
        <v>8.1999999999999993</v>
      </c>
      <c r="G7046" s="1">
        <v>79000</v>
      </c>
      <c r="H7046" t="s">
        <v>19506</v>
      </c>
      <c r="I7046" t="s">
        <v>19507</v>
      </c>
      <c r="J7046" t="s">
        <v>19508</v>
      </c>
      <c r="K7046" t="s">
        <v>10297</v>
      </c>
      <c r="M7046" s="1">
        <v>254158390</v>
      </c>
      <c r="N7046" t="s">
        <v>19509</v>
      </c>
      <c r="O7046">
        <v>167</v>
      </c>
      <c r="P7046" s="6" t="str">
        <f>_xlfn.XLOOKUP(movie3[[#This Row],[year]],inflation!E$2:E$225,inflation!F$2:F$225,,0)</f>
        <v>736.6</v>
      </c>
      <c r="Q7046" s="2">
        <f>movie3[[#This Row],[gross]] * (inflation!B$226 / movie3[[#This Row],[CPI of Released Year]])</f>
        <v>315921018.03421128</v>
      </c>
      <c r="R7046" s="2">
        <f>movie3[[#This Row],[gross]]-movie3[[#This Row],[budget]]</f>
        <v>254158390</v>
      </c>
    </row>
    <row r="7047" spans="1:18" hidden="1" x14ac:dyDescent="0.25">
      <c r="A7047" t="s">
        <v>20344</v>
      </c>
      <c r="B7047" t="s">
        <v>16</v>
      </c>
      <c r="C7047" t="s">
        <v>34</v>
      </c>
      <c r="D7047">
        <v>2017</v>
      </c>
      <c r="E7047" t="s">
        <v>20345</v>
      </c>
      <c r="F7047">
        <v>8.1</v>
      </c>
      <c r="G7047" s="1">
        <v>674000</v>
      </c>
      <c r="H7047" t="s">
        <v>8813</v>
      </c>
      <c r="I7047" t="s">
        <v>8813</v>
      </c>
      <c r="J7047" t="s">
        <v>13487</v>
      </c>
      <c r="K7047" t="s">
        <v>30</v>
      </c>
      <c r="L7047" s="1">
        <v>97000000</v>
      </c>
      <c r="M7047" s="1">
        <v>619179950</v>
      </c>
      <c r="N7047" t="s">
        <v>180</v>
      </c>
      <c r="O7047">
        <v>137</v>
      </c>
      <c r="P7047" s="6" t="str">
        <f>_xlfn.XLOOKUP(movie3[[#This Row],[year]],inflation!E$2:E$225,inflation!F$2:F$225,,0)</f>
        <v>736.6</v>
      </c>
      <c r="Q7047" s="2">
        <f>movie3[[#This Row],[gross]] * (inflation!B$226 / movie3[[#This Row],[CPI of Released Year]])</f>
        <v>769645889.51941359</v>
      </c>
      <c r="R7047" s="2">
        <f>movie3[[#This Row],[gross]]-movie3[[#This Row],[budget]]</f>
        <v>522179950</v>
      </c>
    </row>
    <row r="7048" spans="1:18" hidden="1" x14ac:dyDescent="0.25">
      <c r="A7048" t="s">
        <v>20369</v>
      </c>
      <c r="B7048" t="s">
        <v>16</v>
      </c>
      <c r="C7048" t="s">
        <v>41</v>
      </c>
      <c r="D7048">
        <v>2017</v>
      </c>
      <c r="E7048" t="s">
        <v>20370</v>
      </c>
      <c r="F7048">
        <v>8.1</v>
      </c>
      <c r="G7048" s="1">
        <v>456000</v>
      </c>
      <c r="H7048" t="s">
        <v>15589</v>
      </c>
      <c r="I7048" t="s">
        <v>15589</v>
      </c>
      <c r="J7048" t="s">
        <v>6071</v>
      </c>
      <c r="K7048" t="s">
        <v>22</v>
      </c>
      <c r="L7048" s="1">
        <v>15000000</v>
      </c>
      <c r="M7048" s="1">
        <v>160192267</v>
      </c>
      <c r="N7048" t="s">
        <v>17341</v>
      </c>
      <c r="O7048">
        <v>115</v>
      </c>
      <c r="P7048" s="6" t="str">
        <f>_xlfn.XLOOKUP(movie3[[#This Row],[year]],inflation!E$2:E$225,inflation!F$2:F$225,,0)</f>
        <v>736.6</v>
      </c>
      <c r="Q7048" s="2">
        <f>movie3[[#This Row],[gross]] * (inflation!B$226 / movie3[[#This Row],[CPI of Released Year]])</f>
        <v>199120336.22753191</v>
      </c>
      <c r="R7048" s="2">
        <f>movie3[[#This Row],[gross]]-movie3[[#This Row],[budget]]</f>
        <v>145192267</v>
      </c>
    </row>
    <row r="7049" spans="1:18" hidden="1" x14ac:dyDescent="0.25">
      <c r="A7049" t="s">
        <v>20311</v>
      </c>
      <c r="B7049" t="s">
        <v>16</v>
      </c>
      <c r="C7049" t="s">
        <v>34</v>
      </c>
      <c r="D7049">
        <v>2017</v>
      </c>
      <c r="E7049" t="s">
        <v>20312</v>
      </c>
      <c r="F7049">
        <v>8</v>
      </c>
      <c r="G7049" s="1">
        <v>486000</v>
      </c>
      <c r="H7049" t="s">
        <v>11710</v>
      </c>
      <c r="I7049" t="s">
        <v>992</v>
      </c>
      <c r="J7049" t="s">
        <v>498</v>
      </c>
      <c r="K7049" t="s">
        <v>30</v>
      </c>
      <c r="L7049" s="1">
        <v>150000000</v>
      </c>
      <c r="M7049" s="1">
        <v>259334548</v>
      </c>
      <c r="N7049" t="s">
        <v>11132</v>
      </c>
      <c r="O7049">
        <v>164</v>
      </c>
      <c r="P7049" s="6" t="str">
        <f>_xlfn.XLOOKUP(movie3[[#This Row],[year]],inflation!E$2:E$225,inflation!F$2:F$225,,0)</f>
        <v>736.6</v>
      </c>
      <c r="Q7049" s="2">
        <f>movie3[[#This Row],[gross]] * (inflation!B$226 / movie3[[#This Row],[CPI of Released Year]])</f>
        <v>322355025.99619877</v>
      </c>
      <c r="R7049" s="2">
        <f>movie3[[#This Row],[gross]]-movie3[[#This Row],[budget]]</f>
        <v>109334548</v>
      </c>
    </row>
    <row r="7050" spans="1:18" hidden="1" x14ac:dyDescent="0.25">
      <c r="A7050" t="s">
        <v>20352</v>
      </c>
      <c r="B7050" t="s">
        <v>33</v>
      </c>
      <c r="C7050" t="s">
        <v>17</v>
      </c>
      <c r="D7050">
        <v>2017</v>
      </c>
      <c r="E7050" t="s">
        <v>20353</v>
      </c>
      <c r="F7050">
        <v>8</v>
      </c>
      <c r="G7050" s="1">
        <v>150000</v>
      </c>
      <c r="H7050" t="s">
        <v>14125</v>
      </c>
      <c r="I7050" t="s">
        <v>14125</v>
      </c>
      <c r="J7050" t="s">
        <v>20354</v>
      </c>
      <c r="K7050" t="s">
        <v>30</v>
      </c>
      <c r="L7050" s="1">
        <v>20000000</v>
      </c>
      <c r="M7050" s="1">
        <v>306209289</v>
      </c>
      <c r="N7050" t="s">
        <v>14708</v>
      </c>
      <c r="O7050">
        <v>113</v>
      </c>
      <c r="P7050" s="6" t="str">
        <f>_xlfn.XLOOKUP(movie3[[#This Row],[year]],inflation!E$2:E$225,inflation!F$2:F$225,,0)</f>
        <v>736.6</v>
      </c>
      <c r="Q7050" s="2">
        <f>movie3[[#This Row],[gross]] * (inflation!B$226 / movie3[[#This Row],[CPI of Released Year]])</f>
        <v>380620723.60629922</v>
      </c>
      <c r="R7050" s="2">
        <f>movie3[[#This Row],[gross]]-movie3[[#This Row],[budget]]</f>
        <v>286209289</v>
      </c>
    </row>
    <row r="7051" spans="1:18" hidden="1" x14ac:dyDescent="0.25">
      <c r="A7051" t="s">
        <v>20297</v>
      </c>
      <c r="B7051" t="s">
        <v>2000</v>
      </c>
      <c r="C7051" t="s">
        <v>34</v>
      </c>
      <c r="D7051">
        <v>2017</v>
      </c>
      <c r="E7051" t="s">
        <v>20298</v>
      </c>
      <c r="F7051">
        <v>7.9</v>
      </c>
      <c r="G7051" s="1">
        <v>628000</v>
      </c>
      <c r="H7051" t="s">
        <v>15450</v>
      </c>
      <c r="I7051" t="s">
        <v>20299</v>
      </c>
      <c r="J7051" t="s">
        <v>17128</v>
      </c>
      <c r="K7051" t="s">
        <v>30</v>
      </c>
      <c r="L7051" s="1">
        <v>180000000</v>
      </c>
      <c r="M7051" s="1">
        <v>853983911</v>
      </c>
      <c r="N7051" t="s">
        <v>1725</v>
      </c>
      <c r="O7051">
        <v>130</v>
      </c>
      <c r="P7051" s="6" t="str">
        <f>_xlfn.XLOOKUP(movie3[[#This Row],[year]],inflation!E$2:E$225,inflation!F$2:F$225,,0)</f>
        <v>736.6</v>
      </c>
      <c r="Q7051" s="2">
        <f>movie3[[#This Row],[gross]] * (inflation!B$226 / movie3[[#This Row],[CPI of Released Year]])</f>
        <v>1061509189.3994027</v>
      </c>
      <c r="R7051" s="2">
        <f>movie3[[#This Row],[gross]]-movie3[[#This Row],[budget]]</f>
        <v>673983911</v>
      </c>
    </row>
    <row r="7052" spans="1:18" hidden="1" x14ac:dyDescent="0.25">
      <c r="A7052" t="s">
        <v>20323</v>
      </c>
      <c r="B7052" t="s">
        <v>16</v>
      </c>
      <c r="C7052" t="s">
        <v>17</v>
      </c>
      <c r="D7052">
        <v>2017</v>
      </c>
      <c r="E7052" t="s">
        <v>20324</v>
      </c>
      <c r="F7052">
        <v>7.9</v>
      </c>
      <c r="G7052" s="1">
        <v>228000</v>
      </c>
      <c r="H7052" t="s">
        <v>16442</v>
      </c>
      <c r="I7052" t="s">
        <v>838</v>
      </c>
      <c r="J7052" t="s">
        <v>20325</v>
      </c>
      <c r="K7052" t="s">
        <v>306</v>
      </c>
      <c r="M7052" s="1">
        <v>41888660</v>
      </c>
      <c r="N7052" t="s">
        <v>19511</v>
      </c>
      <c r="O7052">
        <v>132</v>
      </c>
      <c r="P7052" s="6" t="str">
        <f>_xlfn.XLOOKUP(movie3[[#This Row],[year]],inflation!E$2:E$225,inflation!F$2:F$225,,0)</f>
        <v>736.6</v>
      </c>
      <c r="Q7052" s="2">
        <f>movie3[[#This Row],[gross]] * (inflation!B$226 / movie3[[#This Row],[CPI of Released Year]])</f>
        <v>52067956.959000818</v>
      </c>
      <c r="R7052" s="2">
        <f>movie3[[#This Row],[gross]]-movie3[[#This Row],[budget]]</f>
        <v>41888660</v>
      </c>
    </row>
    <row r="7053" spans="1:18" hidden="1" x14ac:dyDescent="0.25">
      <c r="A7053" t="s">
        <v>20668</v>
      </c>
      <c r="B7053" t="s">
        <v>448</v>
      </c>
      <c r="C7053" t="s">
        <v>34</v>
      </c>
      <c r="D7053">
        <v>2017</v>
      </c>
      <c r="E7053" t="s">
        <v>20447</v>
      </c>
      <c r="F7053">
        <v>7.9</v>
      </c>
      <c r="G7053" s="1">
        <v>19000</v>
      </c>
      <c r="H7053" t="s">
        <v>20669</v>
      </c>
      <c r="I7053" t="s">
        <v>20670</v>
      </c>
      <c r="J7053" t="s">
        <v>12593</v>
      </c>
      <c r="K7053" t="s">
        <v>921</v>
      </c>
      <c r="M7053" s="1">
        <v>86252940</v>
      </c>
      <c r="N7053" t="s">
        <v>20671</v>
      </c>
      <c r="O7053">
        <v>137</v>
      </c>
      <c r="P7053" s="6" t="str">
        <f>_xlfn.XLOOKUP(movie3[[#This Row],[year]],inflation!E$2:E$225,inflation!F$2:F$225,,0)</f>
        <v>736.6</v>
      </c>
      <c r="Q7053" s="2">
        <f>movie3[[#This Row],[gross]] * (inflation!B$226 / movie3[[#This Row],[CPI of Released Year]])</f>
        <v>107213130.41542222</v>
      </c>
      <c r="R7053" s="2">
        <f>movie3[[#This Row],[gross]]-movie3[[#This Row],[budget]]</f>
        <v>86252940</v>
      </c>
    </row>
    <row r="7054" spans="1:18" hidden="1" x14ac:dyDescent="0.25">
      <c r="A7054" t="s">
        <v>20333</v>
      </c>
      <c r="B7054" t="s">
        <v>2000</v>
      </c>
      <c r="C7054" t="s">
        <v>34</v>
      </c>
      <c r="D7054">
        <v>2017</v>
      </c>
      <c r="E7054" t="s">
        <v>20178</v>
      </c>
      <c r="F7054">
        <v>7.8</v>
      </c>
      <c r="G7054" s="1">
        <v>582000</v>
      </c>
      <c r="H7054" t="s">
        <v>10275</v>
      </c>
      <c r="I7054" t="s">
        <v>10275</v>
      </c>
      <c r="J7054" t="s">
        <v>20334</v>
      </c>
      <c r="K7054" t="s">
        <v>22</v>
      </c>
      <c r="L7054" s="1">
        <v>100000000</v>
      </c>
      <c r="M7054" s="1">
        <v>527016307</v>
      </c>
      <c r="N7054" t="s">
        <v>20335</v>
      </c>
      <c r="O7054">
        <v>106</v>
      </c>
      <c r="P7054" s="6" t="str">
        <f>_xlfn.XLOOKUP(movie3[[#This Row],[year]],inflation!E$2:E$225,inflation!F$2:F$225,,0)</f>
        <v>736.6</v>
      </c>
      <c r="Q7054" s="2">
        <f>movie3[[#This Row],[gross]] * (inflation!B$226 / movie3[[#This Row],[CPI of Released Year]])</f>
        <v>655085705.52430093</v>
      </c>
      <c r="R7054" s="2">
        <f>movie3[[#This Row],[gross]]-movie3[[#This Row],[budget]]</f>
        <v>427016307</v>
      </c>
    </row>
    <row r="7055" spans="1:18" hidden="1" x14ac:dyDescent="0.25">
      <c r="A7055" t="s">
        <v>20551</v>
      </c>
      <c r="B7055" t="s">
        <v>33</v>
      </c>
      <c r="C7055" t="s">
        <v>390</v>
      </c>
      <c r="D7055">
        <v>2017</v>
      </c>
      <c r="E7055" t="s">
        <v>20507</v>
      </c>
      <c r="F7055">
        <v>7.8</v>
      </c>
      <c r="G7055" s="1">
        <v>66000</v>
      </c>
      <c r="H7055" t="s">
        <v>18919</v>
      </c>
      <c r="I7055" t="s">
        <v>18919</v>
      </c>
      <c r="J7055" t="s">
        <v>14595</v>
      </c>
      <c r="K7055" t="s">
        <v>22</v>
      </c>
      <c r="L7055" s="1">
        <v>40000000</v>
      </c>
      <c r="M7055" s="1">
        <v>227978645</v>
      </c>
      <c r="N7055" t="s">
        <v>6858</v>
      </c>
      <c r="O7055">
        <v>103</v>
      </c>
      <c r="P7055" s="6" t="str">
        <f>_xlfn.XLOOKUP(movie3[[#This Row],[year]],inflation!E$2:E$225,inflation!F$2:F$225,,0)</f>
        <v>736.6</v>
      </c>
      <c r="Q7055" s="2">
        <f>movie3[[#This Row],[gross]] * (inflation!B$226 / movie3[[#This Row],[CPI of Released Year]])</f>
        <v>283379374.64295411</v>
      </c>
      <c r="R7055" s="2">
        <f>movie3[[#This Row],[gross]]-movie3[[#This Row],[budget]]</f>
        <v>187978645</v>
      </c>
    </row>
    <row r="7056" spans="1:18" hidden="1" x14ac:dyDescent="0.25">
      <c r="A7056" t="s">
        <v>20555</v>
      </c>
      <c r="B7056" t="s">
        <v>2000</v>
      </c>
      <c r="C7056" t="s">
        <v>390</v>
      </c>
      <c r="D7056">
        <v>2017</v>
      </c>
      <c r="E7056" t="s">
        <v>20368</v>
      </c>
      <c r="F7056">
        <v>7.8</v>
      </c>
      <c r="G7056" s="1">
        <v>53000</v>
      </c>
      <c r="H7056" t="s">
        <v>20556</v>
      </c>
      <c r="I7056" t="s">
        <v>20556</v>
      </c>
      <c r="J7056" t="s">
        <v>20557</v>
      </c>
      <c r="K7056" t="s">
        <v>18680</v>
      </c>
      <c r="M7056" s="1">
        <v>42187665</v>
      </c>
      <c r="N7056" t="s">
        <v>20558</v>
      </c>
      <c r="O7056">
        <v>94</v>
      </c>
      <c r="P7056" s="6" t="str">
        <f>_xlfn.XLOOKUP(movie3[[#This Row],[year]],inflation!E$2:E$225,inflation!F$2:F$225,,0)</f>
        <v>736.6</v>
      </c>
      <c r="Q7056" s="2">
        <f>movie3[[#This Row],[gross]] * (inflation!B$226 / movie3[[#This Row],[CPI of Released Year]])</f>
        <v>52439622.690741248</v>
      </c>
      <c r="R7056" s="2">
        <f>movie3[[#This Row],[gross]]-movie3[[#This Row],[budget]]</f>
        <v>42187665</v>
      </c>
    </row>
    <row r="7057" spans="1:18" x14ac:dyDescent="0.25">
      <c r="A7057" t="s">
        <v>20331</v>
      </c>
      <c r="B7057" t="s">
        <v>16</v>
      </c>
      <c r="C7057" t="s">
        <v>52</v>
      </c>
      <c r="D7057">
        <v>2017</v>
      </c>
      <c r="E7057" t="s">
        <v>20269</v>
      </c>
      <c r="F7057">
        <v>7.7</v>
      </c>
      <c r="G7057" s="1">
        <v>517000</v>
      </c>
      <c r="H7057" t="s">
        <v>20134</v>
      </c>
      <c r="I7057" t="s">
        <v>20134</v>
      </c>
      <c r="J7057" t="s">
        <v>20332</v>
      </c>
      <c r="K7057" t="s">
        <v>30</v>
      </c>
      <c r="L7057" s="1">
        <v>4500000</v>
      </c>
      <c r="M7057" s="1">
        <v>255589157</v>
      </c>
      <c r="N7057" t="s">
        <v>61</v>
      </c>
      <c r="O7057">
        <v>104</v>
      </c>
      <c r="P7057" s="6" t="str">
        <f>_xlfn.XLOOKUP(movie3[[#This Row],[year]],inflation!E$2:E$225,inflation!F$2:F$225,,0)</f>
        <v>736.6</v>
      </c>
      <c r="Q7057" s="2">
        <f>movie3[[#This Row],[gross]] * (inflation!B$226 / movie3[[#This Row],[CPI of Released Year]])</f>
        <v>317699473.45805049</v>
      </c>
      <c r="R7057" s="2">
        <f>movie3[[#This Row],[gross]]-movie3[[#This Row],[budget]]</f>
        <v>251089157</v>
      </c>
    </row>
    <row r="7058" spans="1:18" hidden="1" x14ac:dyDescent="0.25">
      <c r="A7058" t="s">
        <v>20382</v>
      </c>
      <c r="B7058" t="s">
        <v>16</v>
      </c>
      <c r="C7058" t="s">
        <v>104</v>
      </c>
      <c r="D7058">
        <v>2017</v>
      </c>
      <c r="E7058" t="s">
        <v>20303</v>
      </c>
      <c r="F7058">
        <v>7.7</v>
      </c>
      <c r="G7058" s="1">
        <v>217000</v>
      </c>
      <c r="H7058" t="s">
        <v>19294</v>
      </c>
      <c r="I7058" t="s">
        <v>19294</v>
      </c>
      <c r="J7058" t="s">
        <v>17295</v>
      </c>
      <c r="K7058" t="s">
        <v>22</v>
      </c>
      <c r="L7058" s="1">
        <v>11000000</v>
      </c>
      <c r="M7058" s="1">
        <v>43980821</v>
      </c>
      <c r="N7058" t="s">
        <v>20383</v>
      </c>
      <c r="O7058">
        <v>107</v>
      </c>
      <c r="P7058" s="6" t="str">
        <f>_xlfn.XLOOKUP(movie3[[#This Row],[year]],inflation!E$2:E$225,inflation!F$2:F$225,,0)</f>
        <v>736.6</v>
      </c>
      <c r="Q7058" s="2">
        <f>movie3[[#This Row],[gross]] * (inflation!B$226 / movie3[[#This Row],[CPI of Released Year]])</f>
        <v>54668530.69182732</v>
      </c>
      <c r="R7058" s="2">
        <f>movie3[[#This Row],[gross]]-movie3[[#This Row],[budget]]</f>
        <v>32980821</v>
      </c>
    </row>
    <row r="7059" spans="1:18" hidden="1" x14ac:dyDescent="0.25">
      <c r="A7059" t="s">
        <v>20575</v>
      </c>
      <c r="B7059" t="s">
        <v>448</v>
      </c>
      <c r="C7059" t="s">
        <v>17</v>
      </c>
      <c r="D7059">
        <v>2017</v>
      </c>
      <c r="E7059" t="s">
        <v>20576</v>
      </c>
      <c r="F7059">
        <v>7.7</v>
      </c>
      <c r="G7059" s="1">
        <v>27000</v>
      </c>
      <c r="H7059" t="s">
        <v>20577</v>
      </c>
      <c r="I7059" t="s">
        <v>20577</v>
      </c>
      <c r="J7059" t="s">
        <v>20578</v>
      </c>
      <c r="K7059" t="s">
        <v>22</v>
      </c>
      <c r="M7059" s="1">
        <v>2559939</v>
      </c>
      <c r="N7059" t="s">
        <v>3466</v>
      </c>
      <c r="O7059">
        <v>104</v>
      </c>
      <c r="P7059" s="6" t="str">
        <f>_xlfn.XLOOKUP(movie3[[#This Row],[year]],inflation!E$2:E$225,inflation!F$2:F$225,,0)</f>
        <v>736.6</v>
      </c>
      <c r="Q7059" s="2">
        <f>movie3[[#This Row],[gross]] * (inflation!B$226 / movie3[[#This Row],[CPI of Released Year]])</f>
        <v>3182025.7241379311</v>
      </c>
      <c r="R7059" s="2">
        <f>movie3[[#This Row],[gross]]-movie3[[#This Row],[budget]]</f>
        <v>2559939</v>
      </c>
    </row>
    <row r="7060" spans="1:18" hidden="1" x14ac:dyDescent="0.25">
      <c r="A7060" t="s">
        <v>20313</v>
      </c>
      <c r="B7060" t="s">
        <v>2000</v>
      </c>
      <c r="C7060" t="s">
        <v>34</v>
      </c>
      <c r="D7060">
        <v>2017</v>
      </c>
      <c r="E7060" t="s">
        <v>20314</v>
      </c>
      <c r="F7060">
        <v>7.6</v>
      </c>
      <c r="G7060" s="1">
        <v>596000</v>
      </c>
      <c r="H7060" t="s">
        <v>11770</v>
      </c>
      <c r="I7060" t="s">
        <v>11770</v>
      </c>
      <c r="J7060" t="s">
        <v>18723</v>
      </c>
      <c r="K7060" t="s">
        <v>30</v>
      </c>
      <c r="L7060" s="1">
        <v>200000000</v>
      </c>
      <c r="M7060" s="1">
        <v>863756051</v>
      </c>
      <c r="N7060" t="s">
        <v>17643</v>
      </c>
      <c r="O7060">
        <v>136</v>
      </c>
      <c r="P7060" s="6" t="str">
        <f>_xlfn.XLOOKUP(movie3[[#This Row],[year]],inflation!E$2:E$225,inflation!F$2:F$225,,0)</f>
        <v>736.6</v>
      </c>
      <c r="Q7060" s="2">
        <f>movie3[[#This Row],[gross]] * (inflation!B$226 / movie3[[#This Row],[CPI of Released Year]])</f>
        <v>1073656041.6720066</v>
      </c>
      <c r="R7060" s="2">
        <f>movie3[[#This Row],[gross]]-movie3[[#This Row],[budget]]</f>
        <v>663756051</v>
      </c>
    </row>
    <row r="7061" spans="1:18" hidden="1" x14ac:dyDescent="0.25">
      <c r="A7061" t="s">
        <v>20315</v>
      </c>
      <c r="B7061" t="s">
        <v>33</v>
      </c>
      <c r="C7061" t="s">
        <v>63</v>
      </c>
      <c r="D7061">
        <v>2017</v>
      </c>
      <c r="E7061" t="s">
        <v>20316</v>
      </c>
      <c r="F7061">
        <v>7.6</v>
      </c>
      <c r="G7061" s="1">
        <v>251000</v>
      </c>
      <c r="H7061" t="s">
        <v>20317</v>
      </c>
      <c r="I7061" t="s">
        <v>20318</v>
      </c>
      <c r="J7061" t="s">
        <v>13487</v>
      </c>
      <c r="K7061" t="s">
        <v>30</v>
      </c>
      <c r="L7061" s="1">
        <v>84000000</v>
      </c>
      <c r="M7061" s="1">
        <v>438006904</v>
      </c>
      <c r="N7061" t="s">
        <v>20212</v>
      </c>
      <c r="O7061">
        <v>105</v>
      </c>
      <c r="P7061" s="6" t="str">
        <f>_xlfn.XLOOKUP(movie3[[#This Row],[year]],inflation!E$2:E$225,inflation!F$2:F$225,,0)</f>
        <v>736.6</v>
      </c>
      <c r="Q7061" s="2">
        <f>movie3[[#This Row],[gross]] * (inflation!B$226 / movie3[[#This Row],[CPI of Released Year]])</f>
        <v>544446268.39858818</v>
      </c>
      <c r="R7061" s="2">
        <f>movie3[[#This Row],[gross]]-movie3[[#This Row],[budget]]</f>
        <v>354006904</v>
      </c>
    </row>
    <row r="7062" spans="1:18" hidden="1" x14ac:dyDescent="0.25">
      <c r="A7062" t="s">
        <v>20339</v>
      </c>
      <c r="B7062" t="s">
        <v>16</v>
      </c>
      <c r="C7062" t="s">
        <v>34</v>
      </c>
      <c r="D7062">
        <v>2017</v>
      </c>
      <c r="E7062" t="s">
        <v>20340</v>
      </c>
      <c r="F7062">
        <v>7.6</v>
      </c>
      <c r="G7062" s="1">
        <v>466000</v>
      </c>
      <c r="H7062" t="s">
        <v>13517</v>
      </c>
      <c r="I7062" t="s">
        <v>13517</v>
      </c>
      <c r="J7062" t="s">
        <v>20341</v>
      </c>
      <c r="K7062" t="s">
        <v>22</v>
      </c>
      <c r="L7062" s="1">
        <v>34000000</v>
      </c>
      <c r="M7062" s="1">
        <v>226945087</v>
      </c>
      <c r="N7062" t="s">
        <v>2102</v>
      </c>
      <c r="O7062">
        <v>113</v>
      </c>
      <c r="P7062" s="6" t="str">
        <f>_xlfn.XLOOKUP(movie3[[#This Row],[year]],inflation!E$2:E$225,inflation!F$2:F$225,,0)</f>
        <v>736.6</v>
      </c>
      <c r="Q7062" s="2">
        <f>movie3[[#This Row],[gross]] * (inflation!B$226 / movie3[[#This Row],[CPI of Released Year]])</f>
        <v>282094653.34944338</v>
      </c>
      <c r="R7062" s="2">
        <f>movie3[[#This Row],[gross]]-movie3[[#This Row],[budget]]</f>
        <v>192945087</v>
      </c>
    </row>
    <row r="7063" spans="1:18" hidden="1" x14ac:dyDescent="0.25">
      <c r="A7063" t="s">
        <v>20428</v>
      </c>
      <c r="B7063" t="s">
        <v>16</v>
      </c>
      <c r="C7063" t="s">
        <v>17</v>
      </c>
      <c r="D7063">
        <v>2017</v>
      </c>
      <c r="E7063" t="s">
        <v>20429</v>
      </c>
      <c r="F7063">
        <v>7.6</v>
      </c>
      <c r="G7063" s="1">
        <v>101000</v>
      </c>
      <c r="H7063" t="s">
        <v>18011</v>
      </c>
      <c r="I7063" t="s">
        <v>18011</v>
      </c>
      <c r="J7063" t="s">
        <v>20430</v>
      </c>
      <c r="K7063" t="s">
        <v>30</v>
      </c>
      <c r="L7063" s="1">
        <v>2000000</v>
      </c>
      <c r="M7063" s="1">
        <v>10971298</v>
      </c>
      <c r="N7063" t="s">
        <v>20431</v>
      </c>
      <c r="O7063">
        <v>111</v>
      </c>
      <c r="P7063" s="6" t="str">
        <f>_xlfn.XLOOKUP(movie3[[#This Row],[year]],inflation!E$2:E$225,inflation!F$2:F$225,,0)</f>
        <v>736.6</v>
      </c>
      <c r="Q7063" s="2">
        <f>movie3[[#This Row],[gross]] * (inflation!B$226 / movie3[[#This Row],[CPI of Released Year]])</f>
        <v>13637415.759978279</v>
      </c>
      <c r="R7063" s="2">
        <f>movie3[[#This Row],[gross]]-movie3[[#This Row],[budget]]</f>
        <v>8971298</v>
      </c>
    </row>
    <row r="7064" spans="1:18" hidden="1" x14ac:dyDescent="0.25">
      <c r="A7064" t="s">
        <v>20435</v>
      </c>
      <c r="B7064" t="s">
        <v>2000</v>
      </c>
      <c r="C7064" t="s">
        <v>17</v>
      </c>
      <c r="D7064">
        <v>2017</v>
      </c>
      <c r="E7064" t="s">
        <v>20436</v>
      </c>
      <c r="F7064">
        <v>7.6</v>
      </c>
      <c r="G7064" s="1">
        <v>105000</v>
      </c>
      <c r="H7064" t="s">
        <v>16101</v>
      </c>
      <c r="I7064" t="s">
        <v>20437</v>
      </c>
      <c r="J7064" t="s">
        <v>17125</v>
      </c>
      <c r="K7064" t="s">
        <v>30</v>
      </c>
      <c r="L7064" s="1">
        <v>7000000</v>
      </c>
      <c r="M7064" s="1">
        <v>43069254</v>
      </c>
      <c r="N7064" t="s">
        <v>20438</v>
      </c>
      <c r="O7064">
        <v>101</v>
      </c>
      <c r="P7064" s="6" t="str">
        <f>_xlfn.XLOOKUP(movie3[[#This Row],[year]],inflation!E$2:E$225,inflation!F$2:F$225,,0)</f>
        <v>736.6</v>
      </c>
      <c r="Q7064" s="2">
        <f>movie3[[#This Row],[gross]] * (inflation!B$226 / movie3[[#This Row],[CPI of Released Year]])</f>
        <v>53535445.2381211</v>
      </c>
      <c r="R7064" s="2">
        <f>movie3[[#This Row],[gross]]-movie3[[#This Row],[budget]]</f>
        <v>36069254</v>
      </c>
    </row>
    <row r="7065" spans="1:18" hidden="1" x14ac:dyDescent="0.25">
      <c r="A7065" t="s">
        <v>20471</v>
      </c>
      <c r="B7065" t="s">
        <v>2000</v>
      </c>
      <c r="C7065" t="s">
        <v>34</v>
      </c>
      <c r="D7065">
        <v>2017</v>
      </c>
      <c r="E7065" t="s">
        <v>20454</v>
      </c>
      <c r="F7065">
        <v>7.6</v>
      </c>
      <c r="G7065" s="1">
        <v>62000</v>
      </c>
      <c r="H7065" t="s">
        <v>16687</v>
      </c>
      <c r="I7065" t="s">
        <v>20472</v>
      </c>
      <c r="J7065" t="s">
        <v>15817</v>
      </c>
      <c r="K7065" t="s">
        <v>30</v>
      </c>
      <c r="L7065" s="1">
        <v>38000000</v>
      </c>
      <c r="M7065" s="1">
        <v>26351322</v>
      </c>
      <c r="N7065" t="s">
        <v>31</v>
      </c>
      <c r="O7065">
        <v>134</v>
      </c>
      <c r="P7065" s="6" t="str">
        <f>_xlfn.XLOOKUP(movie3[[#This Row],[year]],inflation!E$2:E$225,inflation!F$2:F$225,,0)</f>
        <v>736.6</v>
      </c>
      <c r="Q7065" s="2">
        <f>movie3[[#This Row],[gross]] * (inflation!B$226 / movie3[[#This Row],[CPI of Released Year]])</f>
        <v>32754915.046429545</v>
      </c>
      <c r="R7065" s="2">
        <f>movie3[[#This Row],[gross]]-movie3[[#This Row],[budget]]</f>
        <v>-11648678</v>
      </c>
    </row>
    <row r="7066" spans="1:18" hidden="1" x14ac:dyDescent="0.25">
      <c r="A7066" t="s">
        <v>20750</v>
      </c>
      <c r="B7066" t="s">
        <v>16</v>
      </c>
      <c r="C7066" t="s">
        <v>17</v>
      </c>
      <c r="D7066">
        <v>2017</v>
      </c>
      <c r="E7066" t="s">
        <v>20751</v>
      </c>
      <c r="F7066">
        <v>7.6</v>
      </c>
      <c r="G7066" s="1">
        <v>31000</v>
      </c>
      <c r="H7066" t="s">
        <v>13220</v>
      </c>
      <c r="I7066" t="s">
        <v>19203</v>
      </c>
      <c r="J7066" t="s">
        <v>20752</v>
      </c>
      <c r="K7066" t="s">
        <v>8402</v>
      </c>
      <c r="M7066" s="1">
        <v>3925992</v>
      </c>
      <c r="N7066" t="s">
        <v>19205</v>
      </c>
      <c r="O7066">
        <v>127</v>
      </c>
      <c r="P7066" s="6" t="str">
        <f>_xlfn.XLOOKUP(movie3[[#This Row],[year]],inflation!E$2:E$225,inflation!F$2:F$225,,0)</f>
        <v>736.6</v>
      </c>
      <c r="Q7066" s="2">
        <f>movie3[[#This Row],[gross]] * (inflation!B$226 / movie3[[#This Row],[CPI of Released Year]])</f>
        <v>4880041.1012761341</v>
      </c>
      <c r="R7066" s="2">
        <f>movie3[[#This Row],[gross]]-movie3[[#This Row],[budget]]</f>
        <v>3925992</v>
      </c>
    </row>
    <row r="7067" spans="1:18" hidden="1" x14ac:dyDescent="0.25">
      <c r="A7067" t="s">
        <v>20351</v>
      </c>
      <c r="B7067" t="s">
        <v>16</v>
      </c>
      <c r="C7067" t="s">
        <v>34</v>
      </c>
      <c r="D7067">
        <v>2017</v>
      </c>
      <c r="E7067" t="s">
        <v>20276</v>
      </c>
      <c r="F7067">
        <v>7.5</v>
      </c>
      <c r="G7067" s="1">
        <v>385000</v>
      </c>
      <c r="H7067" t="s">
        <v>18728</v>
      </c>
      <c r="I7067" t="s">
        <v>18729</v>
      </c>
      <c r="J7067" t="s">
        <v>5079</v>
      </c>
      <c r="K7067" t="s">
        <v>30</v>
      </c>
      <c r="L7067" s="1">
        <v>40000000</v>
      </c>
      <c r="M7067" s="1">
        <v>171547802</v>
      </c>
      <c r="N7067" t="s">
        <v>10085</v>
      </c>
      <c r="O7067">
        <v>122</v>
      </c>
      <c r="P7067" s="6" t="str">
        <f>_xlfn.XLOOKUP(movie3[[#This Row],[year]],inflation!E$2:E$225,inflation!F$2:F$225,,0)</f>
        <v>736.6</v>
      </c>
      <c r="Q7067" s="2">
        <f>movie3[[#This Row],[gross]] * (inflation!B$226 / movie3[[#This Row],[CPI of Released Year]])</f>
        <v>213235361.81265274</v>
      </c>
      <c r="R7067" s="2">
        <f>movie3[[#This Row],[gross]]-movie3[[#This Row],[budget]]</f>
        <v>131547802</v>
      </c>
    </row>
    <row r="7068" spans="1:18" hidden="1" x14ac:dyDescent="0.25">
      <c r="A7068" t="s">
        <v>20377</v>
      </c>
      <c r="B7068" t="s">
        <v>16</v>
      </c>
      <c r="C7068" t="s">
        <v>63</v>
      </c>
      <c r="D7068">
        <v>2017</v>
      </c>
      <c r="E7068" t="s">
        <v>20324</v>
      </c>
      <c r="F7068">
        <v>7.5</v>
      </c>
      <c r="G7068" s="1">
        <v>193000</v>
      </c>
      <c r="H7068" t="s">
        <v>15199</v>
      </c>
      <c r="I7068" t="s">
        <v>10235</v>
      </c>
      <c r="J7068" t="s">
        <v>20378</v>
      </c>
      <c r="K7068" t="s">
        <v>30</v>
      </c>
      <c r="L7068" s="1">
        <v>11000000</v>
      </c>
      <c r="M7068" s="1">
        <v>53939297</v>
      </c>
      <c r="N7068" t="s">
        <v>20194</v>
      </c>
      <c r="O7068">
        <v>119</v>
      </c>
      <c r="P7068" s="6" t="str">
        <f>_xlfn.XLOOKUP(movie3[[#This Row],[year]],inflation!E$2:E$225,inflation!F$2:F$225,,0)</f>
        <v>736.6</v>
      </c>
      <c r="Q7068" s="2">
        <f>movie3[[#This Row],[gross]] * (inflation!B$226 / movie3[[#This Row],[CPI of Released Year]])</f>
        <v>67047000.180830851</v>
      </c>
      <c r="R7068" s="2">
        <f>movie3[[#This Row],[gross]]-movie3[[#This Row],[budget]]</f>
        <v>42939297</v>
      </c>
    </row>
    <row r="7069" spans="1:18" hidden="1" x14ac:dyDescent="0.25">
      <c r="A7069" t="s">
        <v>20439</v>
      </c>
      <c r="B7069" t="s">
        <v>16</v>
      </c>
      <c r="C7069" t="s">
        <v>17</v>
      </c>
      <c r="D7069">
        <v>2017</v>
      </c>
      <c r="E7069" t="s">
        <v>20324</v>
      </c>
      <c r="F7069">
        <v>7.5</v>
      </c>
      <c r="G7069" s="1">
        <v>118000</v>
      </c>
      <c r="H7069" t="s">
        <v>9099</v>
      </c>
      <c r="I7069" t="s">
        <v>9099</v>
      </c>
      <c r="J7069" t="s">
        <v>20440</v>
      </c>
      <c r="K7069" t="s">
        <v>30</v>
      </c>
      <c r="L7069" s="1">
        <v>35000000</v>
      </c>
      <c r="M7069" s="1">
        <v>47756590</v>
      </c>
      <c r="N7069" t="s">
        <v>12699</v>
      </c>
      <c r="O7069">
        <v>130</v>
      </c>
      <c r="P7069" s="6" t="str">
        <f>_xlfn.XLOOKUP(movie3[[#This Row],[year]],inflation!E$2:E$225,inflation!F$2:F$225,,0)</f>
        <v>736.6</v>
      </c>
      <c r="Q7069" s="2">
        <f>movie3[[#This Row],[gross]] * (inflation!B$226 / movie3[[#This Row],[CPI of Released Year]])</f>
        <v>59361843.339668751</v>
      </c>
      <c r="R7069" s="2">
        <f>movie3[[#This Row],[gross]]-movie3[[#This Row],[budget]]</f>
        <v>12756590</v>
      </c>
    </row>
    <row r="7070" spans="1:18" hidden="1" x14ac:dyDescent="0.25">
      <c r="A7070" t="s">
        <v>20483</v>
      </c>
      <c r="B7070" t="s">
        <v>16</v>
      </c>
      <c r="C7070" t="s">
        <v>41</v>
      </c>
      <c r="D7070">
        <v>2017</v>
      </c>
      <c r="E7070" t="s">
        <v>19823</v>
      </c>
      <c r="F7070">
        <v>7.5</v>
      </c>
      <c r="G7070" s="1">
        <v>126000</v>
      </c>
      <c r="H7070" t="s">
        <v>11916</v>
      </c>
      <c r="I7070" t="s">
        <v>20484</v>
      </c>
      <c r="J7070" t="s">
        <v>20485</v>
      </c>
      <c r="K7070" t="s">
        <v>30</v>
      </c>
      <c r="L7070" s="1">
        <v>5000000</v>
      </c>
      <c r="M7070" s="1">
        <v>56411585</v>
      </c>
      <c r="N7070" t="s">
        <v>15195</v>
      </c>
      <c r="O7070">
        <v>120</v>
      </c>
      <c r="P7070" s="6" t="str">
        <f>_xlfn.XLOOKUP(movie3[[#This Row],[year]],inflation!E$2:E$225,inflation!F$2:F$225,,0)</f>
        <v>736.6</v>
      </c>
      <c r="Q7070" s="2">
        <f>movie3[[#This Row],[gross]] * (inflation!B$226 / movie3[[#This Row],[CPI of Released Year]])</f>
        <v>70120074.974205807</v>
      </c>
      <c r="R7070" s="2">
        <f>movie3[[#This Row],[gross]]-movie3[[#This Row],[budget]]</f>
        <v>51411585</v>
      </c>
    </row>
    <row r="7071" spans="1:18" hidden="1" x14ac:dyDescent="0.25">
      <c r="A7071" t="s">
        <v>20616</v>
      </c>
      <c r="B7071" t="s">
        <v>16</v>
      </c>
      <c r="C7071" t="s">
        <v>17</v>
      </c>
      <c r="D7071">
        <v>2017</v>
      </c>
      <c r="E7071" t="s">
        <v>20583</v>
      </c>
      <c r="F7071">
        <v>7.5</v>
      </c>
      <c r="G7071" s="1">
        <v>17000</v>
      </c>
      <c r="H7071" t="s">
        <v>20617</v>
      </c>
      <c r="I7071" t="s">
        <v>20617</v>
      </c>
      <c r="J7071" t="s">
        <v>20618</v>
      </c>
      <c r="K7071" t="s">
        <v>30</v>
      </c>
      <c r="M7071" s="1">
        <v>3436124</v>
      </c>
      <c r="N7071" t="s">
        <v>19551</v>
      </c>
      <c r="O7071">
        <v>104</v>
      </c>
      <c r="P7071" s="6" t="str">
        <f>_xlfn.XLOOKUP(movie3[[#This Row],[year]],inflation!E$2:E$225,inflation!F$2:F$225,,0)</f>
        <v>736.6</v>
      </c>
      <c r="Q7071" s="2">
        <f>movie3[[#This Row],[gross]] * (inflation!B$226 / movie3[[#This Row],[CPI of Released Year]])</f>
        <v>4271131.0540320389</v>
      </c>
      <c r="R7071" s="2">
        <f>movie3[[#This Row],[gross]]-movie3[[#This Row],[budget]]</f>
        <v>3436124</v>
      </c>
    </row>
    <row r="7072" spans="1:18" hidden="1" x14ac:dyDescent="0.25">
      <c r="A7072" t="s">
        <v>20300</v>
      </c>
      <c r="B7072" t="s">
        <v>2000</v>
      </c>
      <c r="C7072" t="s">
        <v>63</v>
      </c>
      <c r="D7072">
        <v>2017</v>
      </c>
      <c r="E7072" t="s">
        <v>20301</v>
      </c>
      <c r="F7072">
        <v>7.4</v>
      </c>
      <c r="G7072" s="1">
        <v>179000</v>
      </c>
      <c r="H7072" t="s">
        <v>14005</v>
      </c>
      <c r="I7072" t="s">
        <v>18843</v>
      </c>
      <c r="J7072" t="s">
        <v>3365</v>
      </c>
      <c r="K7072" t="s">
        <v>22</v>
      </c>
      <c r="L7072" s="1">
        <v>30000000</v>
      </c>
      <c r="M7072" s="1">
        <v>150847274</v>
      </c>
      <c r="N7072" t="s">
        <v>12699</v>
      </c>
      <c r="O7072">
        <v>125</v>
      </c>
      <c r="P7072" s="6" t="str">
        <f>_xlfn.XLOOKUP(movie3[[#This Row],[year]],inflation!E$2:E$225,inflation!F$2:F$225,,0)</f>
        <v>736.6</v>
      </c>
      <c r="Q7072" s="2">
        <f>movie3[[#This Row],[gross]] * (inflation!B$226 / movie3[[#This Row],[CPI of Released Year]])</f>
        <v>187504431.27124628</v>
      </c>
      <c r="R7072" s="2">
        <f>movie3[[#This Row],[gross]]-movie3[[#This Row],[budget]]</f>
        <v>120847274</v>
      </c>
    </row>
    <row r="7073" spans="1:18" hidden="1" x14ac:dyDescent="0.25">
      <c r="A7073" t="s">
        <v>20309</v>
      </c>
      <c r="B7073" t="s">
        <v>2000</v>
      </c>
      <c r="C7073" t="s">
        <v>34</v>
      </c>
      <c r="D7073">
        <v>2017</v>
      </c>
      <c r="E7073" t="s">
        <v>20310</v>
      </c>
      <c r="F7073">
        <v>7.4</v>
      </c>
      <c r="G7073" s="1">
        <v>540000</v>
      </c>
      <c r="H7073" t="s">
        <v>19032</v>
      </c>
      <c r="I7073" t="s">
        <v>18567</v>
      </c>
      <c r="J7073" t="s">
        <v>1256</v>
      </c>
      <c r="K7073" t="s">
        <v>30</v>
      </c>
      <c r="L7073" s="1">
        <v>175000000</v>
      </c>
      <c r="M7073" s="1">
        <v>880166924</v>
      </c>
      <c r="N7073" t="s">
        <v>31</v>
      </c>
      <c r="O7073">
        <v>133</v>
      </c>
      <c r="P7073" s="6" t="str">
        <f>_xlfn.XLOOKUP(movie3[[#This Row],[year]],inflation!E$2:E$225,inflation!F$2:F$225,,0)</f>
        <v>736.6</v>
      </c>
      <c r="Q7073" s="2">
        <f>movie3[[#This Row],[gross]] * (inflation!B$226 / movie3[[#This Row],[CPI of Released Year]])</f>
        <v>1094054894.9421668</v>
      </c>
      <c r="R7073" s="2">
        <f>movie3[[#This Row],[gross]]-movie3[[#This Row],[budget]]</f>
        <v>705166924</v>
      </c>
    </row>
    <row r="7074" spans="1:18" hidden="1" x14ac:dyDescent="0.25">
      <c r="A7074" t="s">
        <v>20346</v>
      </c>
      <c r="B7074" t="s">
        <v>2000</v>
      </c>
      <c r="C7074" t="s">
        <v>34</v>
      </c>
      <c r="D7074">
        <v>2017</v>
      </c>
      <c r="E7074" t="s">
        <v>20115</v>
      </c>
      <c r="F7074">
        <v>7.4</v>
      </c>
      <c r="G7074" s="1">
        <v>600000</v>
      </c>
      <c r="H7074" t="s">
        <v>12970</v>
      </c>
      <c r="I7074" t="s">
        <v>20347</v>
      </c>
      <c r="J7074" t="s">
        <v>20348</v>
      </c>
      <c r="K7074" t="s">
        <v>30</v>
      </c>
      <c r="L7074" s="1">
        <v>149000000</v>
      </c>
      <c r="M7074" s="1">
        <v>822824522</v>
      </c>
      <c r="N7074" t="s">
        <v>23</v>
      </c>
      <c r="O7074">
        <v>141</v>
      </c>
      <c r="P7074" s="6" t="str">
        <f>_xlfn.XLOOKUP(movie3[[#This Row],[year]],inflation!E$2:E$225,inflation!F$2:F$225,,0)</f>
        <v>736.6</v>
      </c>
      <c r="Q7074" s="2">
        <f>movie3[[#This Row],[gross]] * (inflation!B$226 / movie3[[#This Row],[CPI of Released Year]])</f>
        <v>1022777806.6022265</v>
      </c>
      <c r="R7074" s="2">
        <f>movie3[[#This Row],[gross]]-movie3[[#This Row],[budget]]</f>
        <v>673824522</v>
      </c>
    </row>
    <row r="7075" spans="1:18" hidden="1" x14ac:dyDescent="0.25">
      <c r="A7075" t="s">
        <v>20390</v>
      </c>
      <c r="B7075" t="s">
        <v>16</v>
      </c>
      <c r="C7075" t="s">
        <v>41</v>
      </c>
      <c r="D7075">
        <v>2017</v>
      </c>
      <c r="E7075" t="s">
        <v>20370</v>
      </c>
      <c r="F7075">
        <v>7.4</v>
      </c>
      <c r="G7075" s="1">
        <v>254000</v>
      </c>
      <c r="H7075" t="s">
        <v>17840</v>
      </c>
      <c r="I7075" t="s">
        <v>17840</v>
      </c>
      <c r="J7075" t="s">
        <v>15867</v>
      </c>
      <c r="K7075" t="s">
        <v>30</v>
      </c>
      <c r="L7075" s="1">
        <v>10000000</v>
      </c>
      <c r="M7075" s="1">
        <v>78966486</v>
      </c>
      <c r="N7075" t="s">
        <v>19232</v>
      </c>
      <c r="O7075">
        <v>94</v>
      </c>
      <c r="P7075" s="6" t="str">
        <f>_xlfn.XLOOKUP(movie3[[#This Row],[year]],inflation!E$2:E$225,inflation!F$2:F$225,,0)</f>
        <v>736.6</v>
      </c>
      <c r="Q7075" s="2">
        <f>movie3[[#This Row],[gross]] * (inflation!B$226 / movie3[[#This Row],[CPI of Released Year]])</f>
        <v>98156006.762964979</v>
      </c>
      <c r="R7075" s="2">
        <f>movie3[[#This Row],[gross]]-movie3[[#This Row],[budget]]</f>
        <v>68966486</v>
      </c>
    </row>
    <row r="7076" spans="1:18" hidden="1" x14ac:dyDescent="0.25">
      <c r="A7076" t="s">
        <v>20405</v>
      </c>
      <c r="B7076" t="s">
        <v>16</v>
      </c>
      <c r="C7076" t="s">
        <v>104</v>
      </c>
      <c r="D7076">
        <v>2017</v>
      </c>
      <c r="E7076" t="s">
        <v>20175</v>
      </c>
      <c r="F7076">
        <v>7.4</v>
      </c>
      <c r="G7076" s="1">
        <v>100000</v>
      </c>
      <c r="H7076" t="s">
        <v>19251</v>
      </c>
      <c r="I7076" t="s">
        <v>20406</v>
      </c>
      <c r="J7076" t="s">
        <v>16759</v>
      </c>
      <c r="K7076" t="s">
        <v>30</v>
      </c>
      <c r="L7076" s="1">
        <v>4500000</v>
      </c>
      <c r="M7076" s="1">
        <v>3283369</v>
      </c>
      <c r="N7076" t="s">
        <v>20407</v>
      </c>
      <c r="O7076">
        <v>102</v>
      </c>
      <c r="P7076" s="6" t="str">
        <f>_xlfn.XLOOKUP(movie3[[#This Row],[year]],inflation!E$2:E$225,inflation!F$2:F$225,,0)</f>
        <v>736.6</v>
      </c>
      <c r="Q7076" s="2">
        <f>movie3[[#This Row],[gross]] * (inflation!B$226 / movie3[[#This Row],[CPI of Released Year]])</f>
        <v>4081255.3032853655</v>
      </c>
      <c r="R7076" s="2">
        <f>movie3[[#This Row],[gross]]-movie3[[#This Row],[budget]]</f>
        <v>-1216631</v>
      </c>
    </row>
    <row r="7077" spans="1:18" hidden="1" x14ac:dyDescent="0.25">
      <c r="A7077" t="s">
        <v>20412</v>
      </c>
      <c r="B7077" t="s">
        <v>16</v>
      </c>
      <c r="C7077" t="s">
        <v>63</v>
      </c>
      <c r="D7077">
        <v>2017</v>
      </c>
      <c r="E7077" t="s">
        <v>20413</v>
      </c>
      <c r="F7077">
        <v>7.4</v>
      </c>
      <c r="G7077" s="1">
        <v>153000</v>
      </c>
      <c r="H7077" t="s">
        <v>6798</v>
      </c>
      <c r="I7077" t="s">
        <v>6798</v>
      </c>
      <c r="J7077" t="s">
        <v>17680</v>
      </c>
      <c r="K7077" t="s">
        <v>5994</v>
      </c>
      <c r="L7077" s="1">
        <v>30000000</v>
      </c>
      <c r="M7077" s="1">
        <v>59284015</v>
      </c>
      <c r="N7077" t="s">
        <v>20027</v>
      </c>
      <c r="O7077">
        <v>140</v>
      </c>
      <c r="P7077" s="6" t="str">
        <f>_xlfn.XLOOKUP(movie3[[#This Row],[year]],inflation!E$2:E$225,inflation!F$2:F$225,,0)</f>
        <v>736.6</v>
      </c>
      <c r="Q7077" s="2">
        <f>movie3[[#This Row],[gross]] * (inflation!B$226 / movie3[[#This Row],[CPI of Released Year]])</f>
        <v>73690529.641596526</v>
      </c>
      <c r="R7077" s="2">
        <f>movie3[[#This Row],[gross]]-movie3[[#This Row],[budget]]</f>
        <v>29284015</v>
      </c>
    </row>
    <row r="7078" spans="1:18" hidden="1" x14ac:dyDescent="0.25">
      <c r="A7078" t="s">
        <v>20451</v>
      </c>
      <c r="B7078" t="s">
        <v>2000</v>
      </c>
      <c r="C7078" t="s">
        <v>34</v>
      </c>
      <c r="D7078">
        <v>2017</v>
      </c>
      <c r="E7078" t="s">
        <v>19823</v>
      </c>
      <c r="F7078">
        <v>7.4</v>
      </c>
      <c r="G7078" s="1">
        <v>235000</v>
      </c>
      <c r="H7078" t="s">
        <v>9387</v>
      </c>
      <c r="I7078" t="s">
        <v>15928</v>
      </c>
      <c r="J7078" t="s">
        <v>20452</v>
      </c>
      <c r="K7078" t="s">
        <v>30</v>
      </c>
      <c r="L7078" s="1">
        <v>150000000</v>
      </c>
      <c r="M7078" s="1">
        <v>490719763</v>
      </c>
      <c r="N7078" t="s">
        <v>180</v>
      </c>
      <c r="O7078">
        <v>140</v>
      </c>
      <c r="P7078" s="6" t="str">
        <f>_xlfn.XLOOKUP(movie3[[#This Row],[year]],inflation!E$2:E$225,inflation!F$2:F$225,,0)</f>
        <v>736.6</v>
      </c>
      <c r="Q7078" s="2">
        <f>movie3[[#This Row],[gross]] * (inflation!B$226 / movie3[[#This Row],[CPI of Released Year]])</f>
        <v>609968795.82242739</v>
      </c>
      <c r="R7078" s="2">
        <f>movie3[[#This Row],[gross]]-movie3[[#This Row],[budget]]</f>
        <v>340719763</v>
      </c>
    </row>
    <row r="7079" spans="1:18" hidden="1" x14ac:dyDescent="0.25">
      <c r="A7079" t="s">
        <v>20501</v>
      </c>
      <c r="B7079" t="s">
        <v>16</v>
      </c>
      <c r="C7079" t="s">
        <v>63</v>
      </c>
      <c r="D7079">
        <v>2017</v>
      </c>
      <c r="E7079" t="s">
        <v>20502</v>
      </c>
      <c r="F7079">
        <v>7.4</v>
      </c>
      <c r="G7079" s="1">
        <v>143000</v>
      </c>
      <c r="H7079" t="s">
        <v>12906</v>
      </c>
      <c r="I7079" t="s">
        <v>16102</v>
      </c>
      <c r="J7079" t="s">
        <v>12906</v>
      </c>
      <c r="K7079" t="s">
        <v>30</v>
      </c>
      <c r="L7079" s="1">
        <v>10000000</v>
      </c>
      <c r="M7079" s="1">
        <v>29820616</v>
      </c>
      <c r="N7079" t="s">
        <v>18321</v>
      </c>
      <c r="O7079">
        <v>104</v>
      </c>
      <c r="P7079" s="6" t="str">
        <f>_xlfn.XLOOKUP(movie3[[#This Row],[year]],inflation!E$2:E$225,inflation!F$2:F$225,,0)</f>
        <v>736.6</v>
      </c>
      <c r="Q7079" s="2">
        <f>movie3[[#This Row],[gross]] * (inflation!B$226 / movie3[[#This Row],[CPI of Released Year]])</f>
        <v>37067276.689655177</v>
      </c>
      <c r="R7079" s="2">
        <f>movie3[[#This Row],[gross]]-movie3[[#This Row],[budget]]</f>
        <v>19820616</v>
      </c>
    </row>
    <row r="7080" spans="1:18" hidden="1" x14ac:dyDescent="0.25">
      <c r="A7080" t="s">
        <v>20522</v>
      </c>
      <c r="B7080" t="s">
        <v>448</v>
      </c>
      <c r="C7080" t="s">
        <v>41</v>
      </c>
      <c r="D7080">
        <v>2017</v>
      </c>
      <c r="E7080" t="s">
        <v>20449</v>
      </c>
      <c r="F7080">
        <v>7.4</v>
      </c>
      <c r="G7080" s="1">
        <v>21000</v>
      </c>
      <c r="H7080" t="s">
        <v>20523</v>
      </c>
      <c r="I7080" t="s">
        <v>20524</v>
      </c>
      <c r="J7080" t="s">
        <v>2066</v>
      </c>
      <c r="K7080" t="s">
        <v>30</v>
      </c>
      <c r="M7080" s="1">
        <v>2728446</v>
      </c>
      <c r="N7080" t="s">
        <v>20525</v>
      </c>
      <c r="O7080">
        <v>88</v>
      </c>
      <c r="P7080" s="6" t="str">
        <f>_xlfn.XLOOKUP(movie3[[#This Row],[year]],inflation!E$2:E$225,inflation!F$2:F$225,,0)</f>
        <v>736.6</v>
      </c>
      <c r="Q7080" s="2">
        <f>movie3[[#This Row],[gross]] * (inflation!B$226 / movie3[[#This Row],[CPI of Released Year]])</f>
        <v>3391481.3434699974</v>
      </c>
      <c r="R7080" s="2">
        <f>movie3[[#This Row],[gross]]-movie3[[#This Row],[budget]]</f>
        <v>2728446</v>
      </c>
    </row>
    <row r="7081" spans="1:18" hidden="1" x14ac:dyDescent="0.25">
      <c r="A7081" t="s">
        <v>20650</v>
      </c>
      <c r="B7081" t="s">
        <v>22088</v>
      </c>
      <c r="C7081" t="s">
        <v>17</v>
      </c>
      <c r="D7081">
        <v>2017</v>
      </c>
      <c r="E7081" t="s">
        <v>20651</v>
      </c>
      <c r="F7081">
        <v>7.4</v>
      </c>
      <c r="G7081" s="1">
        <v>15000</v>
      </c>
      <c r="H7081" t="s">
        <v>14142</v>
      </c>
      <c r="I7081" t="s">
        <v>14142</v>
      </c>
      <c r="J7081" t="s">
        <v>20652</v>
      </c>
      <c r="K7081" t="s">
        <v>5820</v>
      </c>
      <c r="M7081" s="1">
        <v>1196669</v>
      </c>
      <c r="N7081" t="s">
        <v>20653</v>
      </c>
      <c r="O7081">
        <v>118</v>
      </c>
      <c r="P7081" s="6" t="str">
        <f>_xlfn.XLOOKUP(movie3[[#This Row],[year]],inflation!E$2:E$225,inflation!F$2:F$225,,0)</f>
        <v>736.6</v>
      </c>
      <c r="Q7081" s="2">
        <f>movie3[[#This Row],[gross]] * (inflation!B$226 / movie3[[#This Row],[CPI of Released Year]])</f>
        <v>1487469.6394243825</v>
      </c>
      <c r="R7081" s="2">
        <f>movie3[[#This Row],[gross]]-movie3[[#This Row],[budget]]</f>
        <v>1196669</v>
      </c>
    </row>
    <row r="7082" spans="1:18" hidden="1" x14ac:dyDescent="0.25">
      <c r="A7082" t="s">
        <v>20776</v>
      </c>
      <c r="B7082" t="s">
        <v>448</v>
      </c>
      <c r="C7082" t="s">
        <v>17</v>
      </c>
      <c r="D7082">
        <v>2017</v>
      </c>
      <c r="E7082" t="s">
        <v>20454</v>
      </c>
      <c r="F7082">
        <v>7.4</v>
      </c>
      <c r="G7082" s="1">
        <v>14000</v>
      </c>
      <c r="H7082" t="s">
        <v>20777</v>
      </c>
      <c r="I7082" t="s">
        <v>20777</v>
      </c>
      <c r="J7082" t="s">
        <v>20778</v>
      </c>
      <c r="K7082" t="s">
        <v>453</v>
      </c>
      <c r="M7082" s="1">
        <v>7704369</v>
      </c>
      <c r="N7082" t="s">
        <v>20779</v>
      </c>
      <c r="O7082">
        <v>143</v>
      </c>
      <c r="P7082" s="6" t="str">
        <f>_xlfn.XLOOKUP(movie3[[#This Row],[year]],inflation!E$2:E$225,inflation!F$2:F$225,,0)</f>
        <v>736.6</v>
      </c>
      <c r="Q7082" s="2">
        <f>movie3[[#This Row],[gross]] * (inflation!B$226 / movie3[[#This Row],[CPI of Released Year]])</f>
        <v>9576595.515069237</v>
      </c>
      <c r="R7082" s="2">
        <f>movie3[[#This Row],[gross]]-movie3[[#This Row],[budget]]</f>
        <v>7704369</v>
      </c>
    </row>
    <row r="7083" spans="1:18" x14ac:dyDescent="0.25">
      <c r="A7083" t="s">
        <v>20305</v>
      </c>
      <c r="B7083" t="s">
        <v>16</v>
      </c>
      <c r="C7083" t="s">
        <v>52</v>
      </c>
      <c r="D7083">
        <v>2017</v>
      </c>
      <c r="E7083" t="s">
        <v>20306</v>
      </c>
      <c r="F7083">
        <v>7.3</v>
      </c>
      <c r="G7083" s="1">
        <v>478000</v>
      </c>
      <c r="H7083" t="s">
        <v>18344</v>
      </c>
      <c r="I7083" t="s">
        <v>20307</v>
      </c>
      <c r="J7083" t="s">
        <v>20308</v>
      </c>
      <c r="K7083" t="s">
        <v>30</v>
      </c>
      <c r="L7083" s="1">
        <v>35000000</v>
      </c>
      <c r="M7083" s="1">
        <v>701796444</v>
      </c>
      <c r="N7083" t="s">
        <v>2027</v>
      </c>
      <c r="O7083">
        <v>135</v>
      </c>
      <c r="P7083" s="6" t="str">
        <f>_xlfn.XLOOKUP(movie3[[#This Row],[year]],inflation!E$2:E$225,inflation!F$2:F$225,,0)</f>
        <v>736.6</v>
      </c>
      <c r="Q7083" s="2">
        <f>movie3[[#This Row],[gross]] * (inflation!B$226 / movie3[[#This Row],[CPI of Released Year]])</f>
        <v>872338886.94868314</v>
      </c>
      <c r="R7083" s="2">
        <f>movie3[[#This Row],[gross]]-movie3[[#This Row],[budget]]</f>
        <v>666796444</v>
      </c>
    </row>
    <row r="7084" spans="1:18" hidden="1" x14ac:dyDescent="0.25">
      <c r="A7084" t="s">
        <v>20360</v>
      </c>
      <c r="B7084" t="s">
        <v>16</v>
      </c>
      <c r="C7084" t="s">
        <v>25</v>
      </c>
      <c r="D7084">
        <v>2017</v>
      </c>
      <c r="E7084" t="s">
        <v>20301</v>
      </c>
      <c r="F7084">
        <v>7.3</v>
      </c>
      <c r="G7084" s="1">
        <v>386000</v>
      </c>
      <c r="H7084" t="s">
        <v>7560</v>
      </c>
      <c r="I7084" t="s">
        <v>7560</v>
      </c>
      <c r="J7084" t="s">
        <v>15990</v>
      </c>
      <c r="K7084" t="s">
        <v>30</v>
      </c>
      <c r="L7084" s="1">
        <v>19400000</v>
      </c>
      <c r="M7084" s="1">
        <v>195333312</v>
      </c>
      <c r="N7084" t="s">
        <v>19282</v>
      </c>
      <c r="O7084">
        <v>123</v>
      </c>
      <c r="P7084" s="6" t="str">
        <f>_xlfn.XLOOKUP(movie3[[#This Row],[year]],inflation!E$2:E$225,inflation!F$2:F$225,,0)</f>
        <v>736.6</v>
      </c>
      <c r="Q7084" s="2">
        <f>movie3[[#This Row],[gross]] * (inflation!B$226 / movie3[[#This Row],[CPI of Released Year]])</f>
        <v>242800950.946511</v>
      </c>
      <c r="R7084" s="2">
        <f>movie3[[#This Row],[gross]]-movie3[[#This Row],[budget]]</f>
        <v>175933312</v>
      </c>
    </row>
    <row r="7085" spans="1:18" hidden="1" x14ac:dyDescent="0.25">
      <c r="A7085" t="s">
        <v>20476</v>
      </c>
      <c r="B7085" t="s">
        <v>33</v>
      </c>
      <c r="C7085" t="s">
        <v>390</v>
      </c>
      <c r="D7085">
        <v>2017</v>
      </c>
      <c r="E7085" t="s">
        <v>20276</v>
      </c>
      <c r="F7085">
        <v>7.3</v>
      </c>
      <c r="G7085" s="1">
        <v>135000</v>
      </c>
      <c r="H7085" t="s">
        <v>20477</v>
      </c>
      <c r="I7085" t="s">
        <v>17726</v>
      </c>
      <c r="J7085" t="s">
        <v>15243</v>
      </c>
      <c r="K7085" t="s">
        <v>30</v>
      </c>
      <c r="L7085" s="1">
        <v>80000000</v>
      </c>
      <c r="M7085" s="1">
        <v>311950384</v>
      </c>
      <c r="N7085" t="s">
        <v>20478</v>
      </c>
      <c r="O7085">
        <v>104</v>
      </c>
      <c r="P7085" s="6" t="str">
        <f>_xlfn.XLOOKUP(movie3[[#This Row],[year]],inflation!E$2:E$225,inflation!F$2:F$225,,0)</f>
        <v>736.6</v>
      </c>
      <c r="Q7085" s="2">
        <f>movie3[[#This Row],[gross]] * (inflation!B$226 / movie3[[#This Row],[CPI of Released Year]])</f>
        <v>387756953.01439047</v>
      </c>
      <c r="R7085" s="2">
        <f>movie3[[#This Row],[gross]]-movie3[[#This Row],[budget]]</f>
        <v>231950384</v>
      </c>
    </row>
    <row r="7086" spans="1:18" hidden="1" x14ac:dyDescent="0.25">
      <c r="A7086" t="s">
        <v>20641</v>
      </c>
      <c r="B7086" t="s">
        <v>16</v>
      </c>
      <c r="C7086" t="s">
        <v>104</v>
      </c>
      <c r="D7086">
        <v>2017</v>
      </c>
      <c r="E7086" t="s">
        <v>20421</v>
      </c>
      <c r="F7086">
        <v>7.3</v>
      </c>
      <c r="G7086" s="1">
        <v>50000</v>
      </c>
      <c r="H7086" t="s">
        <v>3888</v>
      </c>
      <c r="I7086" t="s">
        <v>15607</v>
      </c>
      <c r="J7086" t="s">
        <v>17422</v>
      </c>
      <c r="K7086" t="s">
        <v>30</v>
      </c>
      <c r="L7086" s="1">
        <v>34000000</v>
      </c>
      <c r="M7086" s="1">
        <v>23355100</v>
      </c>
      <c r="N7086" t="s">
        <v>18242</v>
      </c>
      <c r="O7086">
        <v>143</v>
      </c>
      <c r="P7086" s="6" t="str">
        <f>_xlfn.XLOOKUP(movie3[[#This Row],[year]],inflation!E$2:E$225,inflation!F$2:F$225,,0)</f>
        <v>736.6</v>
      </c>
      <c r="Q7086" s="2">
        <f>movie3[[#This Row],[gross]] * (inflation!B$226 / movie3[[#This Row],[CPI of Released Year]])</f>
        <v>29030585.881075211</v>
      </c>
      <c r="R7086" s="2">
        <f>movie3[[#This Row],[gross]]-movie3[[#This Row],[budget]]</f>
        <v>-10644900</v>
      </c>
    </row>
    <row r="7087" spans="1:18" hidden="1" x14ac:dyDescent="0.25">
      <c r="A7087" t="s">
        <v>20773</v>
      </c>
      <c r="B7087" t="s">
        <v>2000</v>
      </c>
      <c r="C7087" t="s">
        <v>63</v>
      </c>
      <c r="D7087">
        <v>2017</v>
      </c>
      <c r="E7087" t="s">
        <v>20399</v>
      </c>
      <c r="F7087">
        <v>7.3</v>
      </c>
      <c r="G7087" s="1">
        <v>22000</v>
      </c>
      <c r="H7087" t="s">
        <v>5789</v>
      </c>
      <c r="I7087" t="s">
        <v>20774</v>
      </c>
      <c r="J7087" t="s">
        <v>18461</v>
      </c>
      <c r="K7087" t="s">
        <v>30</v>
      </c>
      <c r="L7087" s="1">
        <v>12000000</v>
      </c>
      <c r="M7087" s="1">
        <v>10116816</v>
      </c>
      <c r="N7087" t="s">
        <v>20775</v>
      </c>
      <c r="O7087">
        <v>118</v>
      </c>
      <c r="P7087" s="6" t="str">
        <f>_xlfn.XLOOKUP(movie3[[#This Row],[year]],inflation!E$2:E$225,inflation!F$2:F$225,,0)</f>
        <v>736.6</v>
      </c>
      <c r="Q7087" s="2">
        <f>movie3[[#This Row],[gross]] * (inflation!B$226 / movie3[[#This Row],[CPI of Released Year]])</f>
        <v>12575287.441759435</v>
      </c>
      <c r="R7087" s="2">
        <f>movie3[[#This Row],[gross]]-movie3[[#This Row],[budget]]</f>
        <v>-1883184</v>
      </c>
    </row>
    <row r="7088" spans="1:18" hidden="1" x14ac:dyDescent="0.25">
      <c r="A7088" t="s">
        <v>20819</v>
      </c>
      <c r="B7088" t="s">
        <v>448</v>
      </c>
      <c r="C7088" t="s">
        <v>34</v>
      </c>
      <c r="D7088">
        <v>2017</v>
      </c>
      <c r="E7088" t="s">
        <v>20820</v>
      </c>
      <c r="F7088">
        <v>7.3</v>
      </c>
      <c r="G7088" s="1">
        <v>13000</v>
      </c>
      <c r="H7088" t="s">
        <v>20821</v>
      </c>
      <c r="I7088" t="s">
        <v>20822</v>
      </c>
      <c r="J7088" t="s">
        <v>20823</v>
      </c>
      <c r="K7088" t="s">
        <v>921</v>
      </c>
      <c r="M7088" s="1">
        <v>109383972</v>
      </c>
      <c r="N7088" t="s">
        <v>20824</v>
      </c>
      <c r="O7088">
        <v>139</v>
      </c>
      <c r="P7088" s="6" t="str">
        <f>_xlfn.XLOOKUP(movie3[[#This Row],[year]],inflation!E$2:E$225,inflation!F$2:F$225,,0)</f>
        <v>736.6</v>
      </c>
      <c r="Q7088" s="2">
        <f>movie3[[#This Row],[gross]] * (inflation!B$226 / movie3[[#This Row],[CPI of Released Year]])</f>
        <v>135965197.88650557</v>
      </c>
      <c r="R7088" s="2">
        <f>movie3[[#This Row],[gross]]-movie3[[#This Row],[budget]]</f>
        <v>109383972</v>
      </c>
    </row>
    <row r="7089" spans="1:18" hidden="1" x14ac:dyDescent="0.25">
      <c r="A7089" t="s">
        <v>20414</v>
      </c>
      <c r="B7089" t="s">
        <v>16</v>
      </c>
      <c r="C7089" t="s">
        <v>17</v>
      </c>
      <c r="D7089">
        <v>2017</v>
      </c>
      <c r="E7089" t="s">
        <v>20415</v>
      </c>
      <c r="F7089">
        <v>7.2</v>
      </c>
      <c r="G7089" s="1">
        <v>76000</v>
      </c>
      <c r="H7089" t="s">
        <v>16313</v>
      </c>
      <c r="I7089" t="s">
        <v>16313</v>
      </c>
      <c r="J7089" t="s">
        <v>20416</v>
      </c>
      <c r="K7089" t="s">
        <v>30</v>
      </c>
      <c r="L7089" s="1">
        <v>39000000</v>
      </c>
      <c r="M7089" s="1">
        <v>35669017</v>
      </c>
      <c r="N7089" t="s">
        <v>20417</v>
      </c>
      <c r="O7089">
        <v>134</v>
      </c>
      <c r="P7089" s="6" t="str">
        <f>_xlfn.XLOOKUP(movie3[[#This Row],[year]],inflation!E$2:E$225,inflation!F$2:F$225,,0)</f>
        <v>736.6</v>
      </c>
      <c r="Q7089" s="2">
        <f>movie3[[#This Row],[gross]] * (inflation!B$226 / movie3[[#This Row],[CPI of Released Year]])</f>
        <v>44336888.35894651</v>
      </c>
      <c r="R7089" s="2">
        <f>movie3[[#This Row],[gross]]-movie3[[#This Row],[budget]]</f>
        <v>-3330983</v>
      </c>
    </row>
    <row r="7090" spans="1:18" hidden="1" x14ac:dyDescent="0.25">
      <c r="A7090" t="s">
        <v>20433</v>
      </c>
      <c r="B7090" t="s">
        <v>16</v>
      </c>
      <c r="C7090" t="s">
        <v>41</v>
      </c>
      <c r="D7090">
        <v>2017</v>
      </c>
      <c r="E7090" t="s">
        <v>20434</v>
      </c>
      <c r="F7090">
        <v>7.2</v>
      </c>
      <c r="G7090" s="1">
        <v>92000</v>
      </c>
      <c r="H7090" t="s">
        <v>16414</v>
      </c>
      <c r="I7090" t="s">
        <v>16414</v>
      </c>
      <c r="J7090" t="s">
        <v>7177</v>
      </c>
      <c r="K7090" t="s">
        <v>22</v>
      </c>
      <c r="L7090" s="1">
        <v>13000000</v>
      </c>
      <c r="M7090" s="1">
        <v>24646055</v>
      </c>
      <c r="N7090" t="s">
        <v>17149</v>
      </c>
      <c r="O7090">
        <v>107</v>
      </c>
      <c r="P7090" s="6" t="str">
        <f>_xlfn.XLOOKUP(movie3[[#This Row],[year]],inflation!E$2:E$225,inflation!F$2:F$225,,0)</f>
        <v>736.6</v>
      </c>
      <c r="Q7090" s="2">
        <f>movie3[[#This Row],[gross]] * (inflation!B$226 / movie3[[#This Row],[CPI of Released Year]])</f>
        <v>30635253.812109694</v>
      </c>
      <c r="R7090" s="2">
        <f>movie3[[#This Row],[gross]]-movie3[[#This Row],[budget]]</f>
        <v>11646055</v>
      </c>
    </row>
    <row r="7091" spans="1:18" hidden="1" x14ac:dyDescent="0.25">
      <c r="A7091" t="s">
        <v>20448</v>
      </c>
      <c r="B7091" t="s">
        <v>16</v>
      </c>
      <c r="C7091" t="s">
        <v>34</v>
      </c>
      <c r="D7091">
        <v>2017</v>
      </c>
      <c r="E7091" t="s">
        <v>20449</v>
      </c>
      <c r="F7091">
        <v>7.2</v>
      </c>
      <c r="G7091" s="1">
        <v>165000</v>
      </c>
      <c r="H7091" t="s">
        <v>9083</v>
      </c>
      <c r="I7091" t="s">
        <v>20450</v>
      </c>
      <c r="J7091" t="s">
        <v>1479</v>
      </c>
      <c r="K7091" t="s">
        <v>30</v>
      </c>
      <c r="L7091" s="1">
        <v>50000000</v>
      </c>
      <c r="M7091" s="1">
        <v>134866593</v>
      </c>
      <c r="N7091" t="s">
        <v>19034</v>
      </c>
      <c r="O7091">
        <v>115</v>
      </c>
      <c r="P7091" s="6" t="str">
        <f>_xlfn.XLOOKUP(movie3[[#This Row],[year]],inflation!E$2:E$225,inflation!F$2:F$225,,0)</f>
        <v>736.6</v>
      </c>
      <c r="Q7091" s="2">
        <f>movie3[[#This Row],[gross]] * (inflation!B$226 / movie3[[#This Row],[CPI of Released Year]])</f>
        <v>167640310.27803421</v>
      </c>
      <c r="R7091" s="2">
        <f>movie3[[#This Row],[gross]]-movie3[[#This Row],[budget]]</f>
        <v>84866593</v>
      </c>
    </row>
    <row r="7092" spans="1:18" hidden="1" x14ac:dyDescent="0.25">
      <c r="A7092" t="s">
        <v>20479</v>
      </c>
      <c r="B7092" t="s">
        <v>16</v>
      </c>
      <c r="C7092" t="s">
        <v>25</v>
      </c>
      <c r="D7092">
        <v>2017</v>
      </c>
      <c r="E7092" t="s">
        <v>20480</v>
      </c>
      <c r="F7092">
        <v>7.2</v>
      </c>
      <c r="G7092" s="1">
        <v>63000</v>
      </c>
      <c r="H7092" t="s">
        <v>20481</v>
      </c>
      <c r="I7092" t="s">
        <v>17967</v>
      </c>
      <c r="J7092" t="s">
        <v>12758</v>
      </c>
      <c r="K7092" t="s">
        <v>30</v>
      </c>
      <c r="M7092" s="1">
        <v>10060903</v>
      </c>
      <c r="N7092" t="s">
        <v>20482</v>
      </c>
      <c r="O7092">
        <v>133</v>
      </c>
      <c r="P7092" s="6" t="str">
        <f>_xlfn.XLOOKUP(movie3[[#This Row],[year]],inflation!E$2:E$225,inflation!F$2:F$225,,0)</f>
        <v>736.6</v>
      </c>
      <c r="Q7092" s="2">
        <f>movie3[[#This Row],[gross]] * (inflation!B$226 / movie3[[#This Row],[CPI of Released Year]])</f>
        <v>12505787.112136846</v>
      </c>
      <c r="R7092" s="2">
        <f>movie3[[#This Row],[gross]]-movie3[[#This Row],[budget]]</f>
        <v>10060903</v>
      </c>
    </row>
    <row r="7093" spans="1:18" hidden="1" x14ac:dyDescent="0.25">
      <c r="A7093" t="s">
        <v>20506</v>
      </c>
      <c r="B7093" t="s">
        <v>2000</v>
      </c>
      <c r="C7093" t="s">
        <v>17</v>
      </c>
      <c r="D7093">
        <v>2017</v>
      </c>
      <c r="E7093" t="s">
        <v>20507</v>
      </c>
      <c r="F7093">
        <v>7.2</v>
      </c>
      <c r="G7093" s="1">
        <v>141000</v>
      </c>
      <c r="H7093" t="s">
        <v>496</v>
      </c>
      <c r="I7093" t="s">
        <v>20508</v>
      </c>
      <c r="J7093" t="s">
        <v>748</v>
      </c>
      <c r="K7093" t="s">
        <v>30</v>
      </c>
      <c r="L7093" s="1">
        <v>50000000</v>
      </c>
      <c r="M7093" s="1">
        <v>180419231</v>
      </c>
      <c r="N7093" t="s">
        <v>180</v>
      </c>
      <c r="O7093">
        <v>116</v>
      </c>
      <c r="P7093" s="6" t="str">
        <f>_xlfn.XLOOKUP(movie3[[#This Row],[year]],inflation!E$2:E$225,inflation!F$2:F$225,,0)</f>
        <v>736.6</v>
      </c>
      <c r="Q7093" s="2">
        <f>movie3[[#This Row],[gross]] * (inflation!B$226 / movie3[[#This Row],[CPI of Released Year]])</f>
        <v>224262622.73092589</v>
      </c>
      <c r="R7093" s="2">
        <f>movie3[[#This Row],[gross]]-movie3[[#This Row],[budget]]</f>
        <v>130419231</v>
      </c>
    </row>
    <row r="7094" spans="1:18" hidden="1" x14ac:dyDescent="0.25">
      <c r="A7094" t="s">
        <v>20530</v>
      </c>
      <c r="B7094" t="s">
        <v>16</v>
      </c>
      <c r="C7094" t="s">
        <v>17</v>
      </c>
      <c r="D7094">
        <v>2017</v>
      </c>
      <c r="E7094" t="s">
        <v>20531</v>
      </c>
      <c r="F7094">
        <v>7.2</v>
      </c>
      <c r="G7094" s="1">
        <v>37000</v>
      </c>
      <c r="H7094" t="s">
        <v>20532</v>
      </c>
      <c r="I7094" t="s">
        <v>8053</v>
      </c>
      <c r="J7094" t="s">
        <v>3024</v>
      </c>
      <c r="K7094" t="s">
        <v>22</v>
      </c>
      <c r="M7094" s="1">
        <v>19978189</v>
      </c>
      <c r="N7094" t="s">
        <v>19645</v>
      </c>
      <c r="O7094">
        <v>99</v>
      </c>
      <c r="P7094" s="6" t="str">
        <f>_xlfn.XLOOKUP(movie3[[#This Row],[year]],inflation!E$2:E$225,inflation!F$2:F$225,,0)</f>
        <v>736.6</v>
      </c>
      <c r="Q7094" s="2">
        <f>movie3[[#This Row],[gross]] * (inflation!B$226 / movie3[[#This Row],[CPI of Released Year]])</f>
        <v>24833057.084442031</v>
      </c>
      <c r="R7094" s="2">
        <f>movie3[[#This Row],[gross]]-movie3[[#This Row],[budget]]</f>
        <v>19978189</v>
      </c>
    </row>
    <row r="7095" spans="1:18" hidden="1" x14ac:dyDescent="0.25">
      <c r="A7095" t="s">
        <v>20566</v>
      </c>
      <c r="B7095" t="s">
        <v>16</v>
      </c>
      <c r="C7095" t="s">
        <v>17</v>
      </c>
      <c r="D7095">
        <v>2017</v>
      </c>
      <c r="E7095" t="s">
        <v>20343</v>
      </c>
      <c r="F7095">
        <v>7.2</v>
      </c>
      <c r="G7095" s="1">
        <v>117000</v>
      </c>
      <c r="H7095" t="s">
        <v>8089</v>
      </c>
      <c r="I7095" t="s">
        <v>8090</v>
      </c>
      <c r="J7095" t="s">
        <v>9007</v>
      </c>
      <c r="K7095" t="s">
        <v>22</v>
      </c>
      <c r="L7095" s="1">
        <v>18000000</v>
      </c>
      <c r="M7095" s="1">
        <v>41681746</v>
      </c>
      <c r="N7095" t="s">
        <v>20567</v>
      </c>
      <c r="O7095">
        <v>117</v>
      </c>
      <c r="P7095" s="6" t="str">
        <f>_xlfn.XLOOKUP(movie3[[#This Row],[year]],inflation!E$2:E$225,inflation!F$2:F$225,,0)</f>
        <v>736.6</v>
      </c>
      <c r="Q7095" s="2">
        <f>movie3[[#This Row],[gross]] * (inflation!B$226 / movie3[[#This Row],[CPI of Released Year]])</f>
        <v>51810761.115395062</v>
      </c>
      <c r="R7095" s="2">
        <f>movie3[[#This Row],[gross]]-movie3[[#This Row],[budget]]</f>
        <v>23681746</v>
      </c>
    </row>
    <row r="7096" spans="1:18" hidden="1" x14ac:dyDescent="0.25">
      <c r="A7096" t="s">
        <v>20568</v>
      </c>
      <c r="B7096" t="s">
        <v>16</v>
      </c>
      <c r="C7096" t="s">
        <v>41</v>
      </c>
      <c r="D7096">
        <v>2017</v>
      </c>
      <c r="E7096" t="s">
        <v>20569</v>
      </c>
      <c r="F7096">
        <v>7.2</v>
      </c>
      <c r="G7096" s="1">
        <v>58000</v>
      </c>
      <c r="H7096" t="s">
        <v>19171</v>
      </c>
      <c r="I7096" t="s">
        <v>19171</v>
      </c>
      <c r="J7096" t="s">
        <v>20570</v>
      </c>
      <c r="K7096" t="s">
        <v>1094</v>
      </c>
      <c r="M7096" s="1">
        <v>9493791</v>
      </c>
      <c r="N7096" t="s">
        <v>19173</v>
      </c>
      <c r="O7096">
        <v>151</v>
      </c>
      <c r="P7096" s="6" t="str">
        <f>_xlfn.XLOOKUP(movie3[[#This Row],[year]],inflation!E$2:E$225,inflation!F$2:F$225,,0)</f>
        <v>736.6</v>
      </c>
      <c r="Q7096" s="2">
        <f>movie3[[#This Row],[gross]] * (inflation!B$226 / movie3[[#This Row],[CPI of Released Year]])</f>
        <v>11800862.12272604</v>
      </c>
      <c r="R7096" s="2">
        <f>movie3[[#This Row],[gross]]-movie3[[#This Row],[budget]]</f>
        <v>9493791</v>
      </c>
    </row>
    <row r="7097" spans="1:18" hidden="1" x14ac:dyDescent="0.25">
      <c r="A7097" t="s">
        <v>20592</v>
      </c>
      <c r="B7097" t="s">
        <v>33</v>
      </c>
      <c r="C7097" t="s">
        <v>25</v>
      </c>
      <c r="D7097">
        <v>2017</v>
      </c>
      <c r="E7097" t="s">
        <v>19742</v>
      </c>
      <c r="F7097">
        <v>7.2</v>
      </c>
      <c r="G7097" s="1">
        <v>68000</v>
      </c>
      <c r="H7097" t="s">
        <v>2880</v>
      </c>
      <c r="I7097" t="s">
        <v>20593</v>
      </c>
      <c r="J7097" t="s">
        <v>20594</v>
      </c>
      <c r="K7097" t="s">
        <v>30</v>
      </c>
      <c r="L7097" s="1">
        <v>22000000</v>
      </c>
      <c r="M7097" s="1">
        <v>205035819</v>
      </c>
      <c r="N7097" t="s">
        <v>9689</v>
      </c>
      <c r="O7097">
        <v>100</v>
      </c>
      <c r="P7097" s="6" t="str">
        <f>_xlfn.XLOOKUP(movie3[[#This Row],[year]],inflation!E$2:E$225,inflation!F$2:F$225,,0)</f>
        <v>736.6</v>
      </c>
      <c r="Q7097" s="2">
        <f>movie3[[#This Row],[gross]] * (inflation!B$226 / movie3[[#This Row],[CPI of Released Year]])</f>
        <v>254861248.81401032</v>
      </c>
      <c r="R7097" s="2">
        <f>movie3[[#This Row],[gross]]-movie3[[#This Row],[budget]]</f>
        <v>183035819</v>
      </c>
    </row>
    <row r="7098" spans="1:18" hidden="1" x14ac:dyDescent="0.25">
      <c r="A7098" t="s">
        <v>20595</v>
      </c>
      <c r="B7098" t="s">
        <v>448</v>
      </c>
      <c r="C7098" t="s">
        <v>17</v>
      </c>
      <c r="D7098">
        <v>2017</v>
      </c>
      <c r="E7098" t="s">
        <v>20421</v>
      </c>
      <c r="F7098">
        <v>7.2</v>
      </c>
      <c r="G7098" s="1">
        <v>15000</v>
      </c>
      <c r="H7098" t="s">
        <v>20596</v>
      </c>
      <c r="I7098" t="s">
        <v>20596</v>
      </c>
      <c r="J7098" t="s">
        <v>13596</v>
      </c>
      <c r="K7098" t="s">
        <v>30</v>
      </c>
      <c r="M7098" s="1">
        <v>1093077</v>
      </c>
      <c r="N7098" t="s">
        <v>19610</v>
      </c>
      <c r="O7098">
        <v>100</v>
      </c>
      <c r="P7098" s="6" t="str">
        <f>_xlfn.XLOOKUP(movie3[[#This Row],[year]],inflation!E$2:E$225,inflation!F$2:F$225,,0)</f>
        <v>736.6</v>
      </c>
      <c r="Q7098" s="2">
        <f>movie3[[#This Row],[gross]] * (inflation!B$226 / movie3[[#This Row],[CPI of Released Year]])</f>
        <v>1358703.9114852024</v>
      </c>
      <c r="R7098" s="2">
        <f>movie3[[#This Row],[gross]]-movie3[[#This Row],[budget]]</f>
        <v>1093077</v>
      </c>
    </row>
    <row r="7099" spans="1:18" hidden="1" x14ac:dyDescent="0.25">
      <c r="A7099" t="s">
        <v>20663</v>
      </c>
      <c r="B7099" t="s">
        <v>2000</v>
      </c>
      <c r="C7099" t="s">
        <v>63</v>
      </c>
      <c r="D7099">
        <v>2017</v>
      </c>
      <c r="E7099" t="s">
        <v>20664</v>
      </c>
      <c r="F7099">
        <v>7.2</v>
      </c>
      <c r="G7099" s="1">
        <v>20000</v>
      </c>
      <c r="H7099" t="s">
        <v>20452</v>
      </c>
      <c r="I7099" t="s">
        <v>7654</v>
      </c>
      <c r="J7099" t="s">
        <v>17690</v>
      </c>
      <c r="K7099" t="s">
        <v>22</v>
      </c>
      <c r="M7099" s="1">
        <v>5026154</v>
      </c>
      <c r="N7099" t="s">
        <v>6567</v>
      </c>
      <c r="O7099">
        <v>118</v>
      </c>
      <c r="P7099" s="6" t="str">
        <f>_xlfn.XLOOKUP(movie3[[#This Row],[year]],inflation!E$2:E$225,inflation!F$2:F$225,,0)</f>
        <v>736.6</v>
      </c>
      <c r="Q7099" s="2">
        <f>movie3[[#This Row],[gross]] * (inflation!B$226 / movie3[[#This Row],[CPI of Released Year]])</f>
        <v>6247551.7273961445</v>
      </c>
      <c r="R7099" s="2">
        <f>movie3[[#This Row],[gross]]-movie3[[#This Row],[budget]]</f>
        <v>5026154</v>
      </c>
    </row>
    <row r="7100" spans="1:18" hidden="1" x14ac:dyDescent="0.25">
      <c r="A7100" t="s">
        <v>20780</v>
      </c>
      <c r="B7100" t="s">
        <v>16</v>
      </c>
      <c r="C7100" t="s">
        <v>25</v>
      </c>
      <c r="D7100">
        <v>2017</v>
      </c>
      <c r="E7100" t="s">
        <v>20427</v>
      </c>
      <c r="F7100">
        <v>7.2</v>
      </c>
      <c r="G7100" s="1">
        <v>12000</v>
      </c>
      <c r="H7100" t="s">
        <v>17529</v>
      </c>
      <c r="I7100" t="s">
        <v>17529</v>
      </c>
      <c r="J7100" t="s">
        <v>20781</v>
      </c>
      <c r="K7100" t="s">
        <v>22</v>
      </c>
      <c r="M7100" s="1">
        <v>2443584</v>
      </c>
      <c r="N7100" t="s">
        <v>15783</v>
      </c>
      <c r="O7100">
        <v>121</v>
      </c>
      <c r="P7100" s="6" t="str">
        <f>_xlfn.XLOOKUP(movie3[[#This Row],[year]],inflation!E$2:E$225,inflation!F$2:F$225,,0)</f>
        <v>736.6</v>
      </c>
      <c r="Q7100" s="2">
        <f>movie3[[#This Row],[gross]] * (inflation!B$226 / movie3[[#This Row],[CPI of Released Year]])</f>
        <v>3037395.4797719251</v>
      </c>
      <c r="R7100" s="2">
        <f>movie3[[#This Row],[gross]]-movie3[[#This Row],[budget]]</f>
        <v>2443584</v>
      </c>
    </row>
    <row r="7101" spans="1:18" hidden="1" x14ac:dyDescent="0.25">
      <c r="A7101" t="s">
        <v>20782</v>
      </c>
      <c r="B7101" t="s">
        <v>448</v>
      </c>
      <c r="C7101" t="s">
        <v>34</v>
      </c>
      <c r="D7101">
        <v>2017</v>
      </c>
      <c r="E7101" t="s">
        <v>20306</v>
      </c>
      <c r="F7101">
        <v>7.2</v>
      </c>
      <c r="G7101" s="1">
        <v>7300</v>
      </c>
      <c r="H7101" t="s">
        <v>20783</v>
      </c>
      <c r="I7101" t="s">
        <v>20784</v>
      </c>
      <c r="J7101" t="s">
        <v>20785</v>
      </c>
      <c r="K7101" t="s">
        <v>921</v>
      </c>
      <c r="M7101" s="1">
        <v>19015346</v>
      </c>
      <c r="N7101" t="s">
        <v>20786</v>
      </c>
      <c r="O7101">
        <v>118</v>
      </c>
      <c r="P7101" s="6" t="str">
        <f>_xlfn.XLOOKUP(movie3[[#This Row],[year]],inflation!E$2:E$225,inflation!F$2:F$225,,0)</f>
        <v>736.6</v>
      </c>
      <c r="Q7101" s="2">
        <f>movie3[[#This Row],[gross]] * (inflation!B$226 / movie3[[#This Row],[CPI of Released Year]])</f>
        <v>23636235.131143089</v>
      </c>
      <c r="R7101" s="2">
        <f>movie3[[#This Row],[gross]]-movie3[[#This Row],[budget]]</f>
        <v>19015346</v>
      </c>
    </row>
    <row r="7102" spans="1:18" hidden="1" x14ac:dyDescent="0.25">
      <c r="A7102" t="s">
        <v>6248</v>
      </c>
      <c r="B7102" t="s">
        <v>33</v>
      </c>
      <c r="C7102" t="s">
        <v>237</v>
      </c>
      <c r="D7102">
        <v>2017</v>
      </c>
      <c r="E7102" t="s">
        <v>20078</v>
      </c>
      <c r="F7102">
        <v>7.1</v>
      </c>
      <c r="G7102" s="1">
        <v>283000</v>
      </c>
      <c r="H7102" t="s">
        <v>1882</v>
      </c>
      <c r="I7102" t="s">
        <v>14125</v>
      </c>
      <c r="J7102" t="s">
        <v>20366</v>
      </c>
      <c r="K7102" t="s">
        <v>30</v>
      </c>
      <c r="L7102" s="1">
        <v>160000000</v>
      </c>
      <c r="M7102" s="1">
        <v>1264434525</v>
      </c>
      <c r="N7102" t="s">
        <v>9487</v>
      </c>
      <c r="O7102">
        <v>129</v>
      </c>
      <c r="P7102" s="6" t="str">
        <f>_xlfn.XLOOKUP(movie3[[#This Row],[year]],inflation!E$2:E$225,inflation!F$2:F$225,,0)</f>
        <v>736.6</v>
      </c>
      <c r="Q7102" s="2">
        <f>movie3[[#This Row],[gross]] * (inflation!B$226 / movie3[[#This Row],[CPI of Released Year]])</f>
        <v>1571702757.3852837</v>
      </c>
      <c r="R7102" s="2">
        <f>movie3[[#This Row],[gross]]-movie3[[#This Row],[budget]]</f>
        <v>1104434525</v>
      </c>
    </row>
    <row r="7103" spans="1:18" hidden="1" x14ac:dyDescent="0.25">
      <c r="A7103" t="s">
        <v>20475</v>
      </c>
      <c r="B7103" t="s">
        <v>2000</v>
      </c>
      <c r="C7103" t="s">
        <v>63</v>
      </c>
      <c r="D7103">
        <v>2017</v>
      </c>
      <c r="E7103" t="s">
        <v>20447</v>
      </c>
      <c r="F7103">
        <v>7.1</v>
      </c>
      <c r="G7103" s="1">
        <v>31000</v>
      </c>
      <c r="H7103" t="s">
        <v>18478</v>
      </c>
      <c r="I7103" t="s">
        <v>18478</v>
      </c>
      <c r="J7103" t="s">
        <v>18479</v>
      </c>
      <c r="K7103" t="s">
        <v>30</v>
      </c>
      <c r="L7103" s="1">
        <v>9000000</v>
      </c>
      <c r="M7103" s="1">
        <v>22088533</v>
      </c>
      <c r="N7103" t="s">
        <v>14708</v>
      </c>
      <c r="O7103">
        <v>127</v>
      </c>
      <c r="P7103" s="6" t="str">
        <f>_xlfn.XLOOKUP(movie3[[#This Row],[year]],inflation!E$2:E$225,inflation!F$2:F$225,,0)</f>
        <v>736.6</v>
      </c>
      <c r="Q7103" s="2">
        <f>movie3[[#This Row],[gross]] * (inflation!B$226 / movie3[[#This Row],[CPI of Released Year]])</f>
        <v>27456232.439315777</v>
      </c>
      <c r="R7103" s="2">
        <f>movie3[[#This Row],[gross]]-movie3[[#This Row],[budget]]</f>
        <v>13088533</v>
      </c>
    </row>
    <row r="7104" spans="1:18" hidden="1" x14ac:dyDescent="0.25">
      <c r="A7104" t="s">
        <v>20614</v>
      </c>
      <c r="B7104" t="s">
        <v>16</v>
      </c>
      <c r="C7104" t="s">
        <v>63</v>
      </c>
      <c r="D7104">
        <v>2017</v>
      </c>
      <c r="E7104" t="s">
        <v>20399</v>
      </c>
      <c r="F7104">
        <v>7.1</v>
      </c>
      <c r="G7104" s="1">
        <v>24000</v>
      </c>
      <c r="H7104" t="s">
        <v>13777</v>
      </c>
      <c r="I7104" t="s">
        <v>13777</v>
      </c>
      <c r="J7104" t="s">
        <v>17901</v>
      </c>
      <c r="K7104" t="s">
        <v>30</v>
      </c>
      <c r="M7104" s="1">
        <v>1899615</v>
      </c>
      <c r="N7104" t="s">
        <v>20615</v>
      </c>
      <c r="O7104">
        <v>108</v>
      </c>
      <c r="P7104" s="6" t="str">
        <f>_xlfn.XLOOKUP(movie3[[#This Row],[year]],inflation!E$2:E$225,inflation!F$2:F$225,,0)</f>
        <v>736.6</v>
      </c>
      <c r="Q7104" s="2">
        <f>movie3[[#This Row],[gross]] * (inflation!B$226 / movie3[[#This Row],[CPI of Released Year]])</f>
        <v>2361237.4341569375</v>
      </c>
      <c r="R7104" s="2">
        <f>movie3[[#This Row],[gross]]-movie3[[#This Row],[budget]]</f>
        <v>1899615</v>
      </c>
    </row>
    <row r="7105" spans="1:18" hidden="1" x14ac:dyDescent="0.25">
      <c r="A7105" t="s">
        <v>20619</v>
      </c>
      <c r="B7105" t="s">
        <v>16</v>
      </c>
      <c r="C7105" t="s">
        <v>17</v>
      </c>
      <c r="D7105">
        <v>2017</v>
      </c>
      <c r="E7105" t="s">
        <v>20620</v>
      </c>
      <c r="F7105">
        <v>7.1</v>
      </c>
      <c r="G7105" s="1">
        <v>51000</v>
      </c>
      <c r="H7105" t="s">
        <v>183</v>
      </c>
      <c r="I7105" t="s">
        <v>183</v>
      </c>
      <c r="J7105" t="s">
        <v>2645</v>
      </c>
      <c r="K7105" t="s">
        <v>30</v>
      </c>
      <c r="M7105" s="1">
        <v>3862498</v>
      </c>
      <c r="N7105" t="s">
        <v>12056</v>
      </c>
      <c r="O7105">
        <v>113</v>
      </c>
      <c r="P7105" s="6" t="str">
        <f>_xlfn.XLOOKUP(movie3[[#This Row],[year]],inflation!E$2:E$225,inflation!F$2:F$225,,0)</f>
        <v>736.6</v>
      </c>
      <c r="Q7105" s="2">
        <f>movie3[[#This Row],[gross]] * (inflation!B$226 / movie3[[#This Row],[CPI of Released Year]])</f>
        <v>4801117.5248438772</v>
      </c>
      <c r="R7105" s="2">
        <f>movie3[[#This Row],[gross]]-movie3[[#This Row],[budget]]</f>
        <v>3862498</v>
      </c>
    </row>
    <row r="7106" spans="1:18" hidden="1" x14ac:dyDescent="0.25">
      <c r="A7106" t="s">
        <v>20643</v>
      </c>
      <c r="B7106" t="s">
        <v>2000</v>
      </c>
      <c r="C7106" t="s">
        <v>63</v>
      </c>
      <c r="D7106">
        <v>2017</v>
      </c>
      <c r="E7106" t="s">
        <v>20226</v>
      </c>
      <c r="F7106">
        <v>7.1</v>
      </c>
      <c r="G7106" s="1">
        <v>22000</v>
      </c>
      <c r="H7106" t="s">
        <v>20644</v>
      </c>
      <c r="I7106" t="s">
        <v>10803</v>
      </c>
      <c r="J7106" t="s">
        <v>19754</v>
      </c>
      <c r="K7106" t="s">
        <v>30</v>
      </c>
      <c r="M7106" s="1">
        <v>14510490</v>
      </c>
      <c r="N7106" t="s">
        <v>16262</v>
      </c>
      <c r="O7106">
        <v>116</v>
      </c>
      <c r="P7106" s="6" t="str">
        <f>_xlfn.XLOOKUP(movie3[[#This Row],[year]],inflation!E$2:E$225,inflation!F$2:F$225,,0)</f>
        <v>736.6</v>
      </c>
      <c r="Q7106" s="2">
        <f>movie3[[#This Row],[gross]] * (inflation!B$226 / movie3[[#This Row],[CPI of Released Year]])</f>
        <v>18036661.205538962</v>
      </c>
      <c r="R7106" s="2">
        <f>movie3[[#This Row],[gross]]-movie3[[#This Row],[budget]]</f>
        <v>14510490</v>
      </c>
    </row>
    <row r="7107" spans="1:18" hidden="1" x14ac:dyDescent="0.25">
      <c r="A7107" t="s">
        <v>20688</v>
      </c>
      <c r="B7107" t="s">
        <v>16</v>
      </c>
      <c r="C7107" t="s">
        <v>104</v>
      </c>
      <c r="D7107">
        <v>2017</v>
      </c>
      <c r="E7107" t="s">
        <v>20689</v>
      </c>
      <c r="F7107">
        <v>7.1</v>
      </c>
      <c r="G7107" s="1">
        <v>30000</v>
      </c>
      <c r="H7107" t="s">
        <v>20690</v>
      </c>
      <c r="I7107" t="s">
        <v>20690</v>
      </c>
      <c r="J7107" t="s">
        <v>20691</v>
      </c>
      <c r="K7107" t="s">
        <v>5820</v>
      </c>
      <c r="M7107" s="1">
        <v>5104991</v>
      </c>
      <c r="N7107" t="s">
        <v>23</v>
      </c>
      <c r="O7107">
        <v>106</v>
      </c>
      <c r="P7107" s="6" t="str">
        <f>_xlfn.XLOOKUP(movie3[[#This Row],[year]],inflation!E$2:E$225,inflation!F$2:F$225,,0)</f>
        <v>736.6</v>
      </c>
      <c r="Q7107" s="2">
        <f>movie3[[#This Row],[gross]] * (inflation!B$226 / movie3[[#This Row],[CPI of Released Year]])</f>
        <v>6345546.781971219</v>
      </c>
      <c r="R7107" s="2">
        <f>movie3[[#This Row],[gross]]-movie3[[#This Row],[budget]]</f>
        <v>5104991</v>
      </c>
    </row>
    <row r="7108" spans="1:18" hidden="1" x14ac:dyDescent="0.25">
      <c r="A7108" t="s">
        <v>20716</v>
      </c>
      <c r="B7108" t="s">
        <v>33</v>
      </c>
      <c r="C7108" t="s">
        <v>63</v>
      </c>
      <c r="D7108">
        <v>2017</v>
      </c>
      <c r="E7108" t="s">
        <v>20717</v>
      </c>
      <c r="F7108">
        <v>7.1</v>
      </c>
      <c r="G7108" s="1">
        <v>26000</v>
      </c>
      <c r="H7108" t="s">
        <v>17461</v>
      </c>
      <c r="I7108" t="s">
        <v>12685</v>
      </c>
      <c r="J7108" t="s">
        <v>18225</v>
      </c>
      <c r="K7108" t="s">
        <v>22</v>
      </c>
      <c r="M7108" s="1">
        <v>7401949</v>
      </c>
      <c r="N7108" t="s">
        <v>17563</v>
      </c>
      <c r="O7108">
        <v>107</v>
      </c>
      <c r="P7108" s="6" t="str">
        <f>_xlfn.XLOOKUP(movie3[[#This Row],[year]],inflation!E$2:E$225,inflation!F$2:F$225,,0)</f>
        <v>736.6</v>
      </c>
      <c r="Q7108" s="2">
        <f>movie3[[#This Row],[gross]] * (inflation!B$226 / movie3[[#This Row],[CPI of Released Year]])</f>
        <v>9200684.9095845781</v>
      </c>
      <c r="R7108" s="2">
        <f>movie3[[#This Row],[gross]]-movie3[[#This Row],[budget]]</f>
        <v>7401949</v>
      </c>
    </row>
    <row r="7109" spans="1:18" hidden="1" x14ac:dyDescent="0.25">
      <c r="A7109" t="s">
        <v>20371</v>
      </c>
      <c r="B7109" t="s">
        <v>2000</v>
      </c>
      <c r="C7109" t="s">
        <v>34</v>
      </c>
      <c r="D7109">
        <v>2017</v>
      </c>
      <c r="E7109" t="s">
        <v>20372</v>
      </c>
      <c r="F7109">
        <v>7</v>
      </c>
      <c r="G7109" s="1">
        <v>581000</v>
      </c>
      <c r="H7109" t="s">
        <v>14183</v>
      </c>
      <c r="I7109" t="s">
        <v>14183</v>
      </c>
      <c r="J7109" t="s">
        <v>19325</v>
      </c>
      <c r="K7109" t="s">
        <v>30</v>
      </c>
      <c r="L7109" s="1">
        <v>317000000</v>
      </c>
      <c r="M7109" s="1">
        <v>1332698830</v>
      </c>
      <c r="N7109" t="s">
        <v>1725</v>
      </c>
      <c r="O7109">
        <v>152</v>
      </c>
      <c r="P7109" s="6" t="str">
        <f>_xlfn.XLOOKUP(movie3[[#This Row],[year]],inflation!E$2:E$225,inflation!F$2:F$225,,0)</f>
        <v>736.6</v>
      </c>
      <c r="Q7109" s="2">
        <f>movie3[[#This Row],[gross]] * (inflation!B$226 / movie3[[#This Row],[CPI of Released Year]])</f>
        <v>1656555863.0844421</v>
      </c>
      <c r="R7109" s="2">
        <f>movie3[[#This Row],[gross]]-movie3[[#This Row],[budget]]</f>
        <v>1015698830</v>
      </c>
    </row>
    <row r="7110" spans="1:18" hidden="1" x14ac:dyDescent="0.25">
      <c r="A7110" t="s">
        <v>20391</v>
      </c>
      <c r="B7110" t="s">
        <v>16</v>
      </c>
      <c r="C7110" t="s">
        <v>17</v>
      </c>
      <c r="D7110">
        <v>2017</v>
      </c>
      <c r="E7110" t="s">
        <v>20298</v>
      </c>
      <c r="F7110">
        <v>7</v>
      </c>
      <c r="G7110" s="1">
        <v>132000</v>
      </c>
      <c r="H7110" t="s">
        <v>16180</v>
      </c>
      <c r="I7110" t="s">
        <v>16180</v>
      </c>
      <c r="J7110" t="s">
        <v>20392</v>
      </c>
      <c r="K7110" t="s">
        <v>3158</v>
      </c>
      <c r="M7110" s="1">
        <v>7027336</v>
      </c>
      <c r="N7110" t="s">
        <v>19221</v>
      </c>
      <c r="O7110">
        <v>121</v>
      </c>
      <c r="P7110" s="6" t="str">
        <f>_xlfn.XLOOKUP(movie3[[#This Row],[year]],inflation!E$2:E$225,inflation!F$2:F$225,,0)</f>
        <v>736.6</v>
      </c>
      <c r="Q7110" s="2">
        <f>movie3[[#This Row],[gross]] * (inflation!B$226 / movie3[[#This Row],[CPI of Released Year]])</f>
        <v>8735037.7974477336</v>
      </c>
      <c r="R7110" s="2">
        <f>movie3[[#This Row],[gross]]-movie3[[#This Row],[budget]]</f>
        <v>7027336</v>
      </c>
    </row>
    <row r="7111" spans="1:18" hidden="1" x14ac:dyDescent="0.25">
      <c r="A7111" t="s">
        <v>20393</v>
      </c>
      <c r="B7111" t="s">
        <v>2000</v>
      </c>
      <c r="C7111" t="s">
        <v>41</v>
      </c>
      <c r="D7111">
        <v>2017</v>
      </c>
      <c r="E7111" t="s">
        <v>20303</v>
      </c>
      <c r="F7111">
        <v>7</v>
      </c>
      <c r="G7111" s="1">
        <v>137000</v>
      </c>
      <c r="H7111" t="s">
        <v>5109</v>
      </c>
      <c r="I7111" t="s">
        <v>20394</v>
      </c>
      <c r="J7111" t="s">
        <v>14630</v>
      </c>
      <c r="K7111" t="s">
        <v>30</v>
      </c>
      <c r="L7111" s="1">
        <v>29000000</v>
      </c>
      <c r="M7111" s="1">
        <v>48453605</v>
      </c>
      <c r="N7111" t="s">
        <v>20395</v>
      </c>
      <c r="O7111">
        <v>118</v>
      </c>
      <c r="P7111" s="6" t="str">
        <f>_xlfn.XLOOKUP(movie3[[#This Row],[year]],inflation!E$2:E$225,inflation!F$2:F$225,,0)</f>
        <v>736.6</v>
      </c>
      <c r="Q7111" s="2">
        <f>movie3[[#This Row],[gross]] * (inflation!B$226 / movie3[[#This Row],[CPI of Released Year]])</f>
        <v>60228238.851479776</v>
      </c>
      <c r="R7111" s="2">
        <f>movie3[[#This Row],[gross]]-movie3[[#This Row],[budget]]</f>
        <v>19453605</v>
      </c>
    </row>
    <row r="7112" spans="1:18" hidden="1" x14ac:dyDescent="0.25">
      <c r="A7112" t="s">
        <v>20441</v>
      </c>
      <c r="B7112" t="s">
        <v>2000</v>
      </c>
      <c r="C7112" t="s">
        <v>41</v>
      </c>
      <c r="D7112">
        <v>2017</v>
      </c>
      <c r="E7112" t="s">
        <v>20442</v>
      </c>
      <c r="F7112">
        <v>7</v>
      </c>
      <c r="G7112" s="1">
        <v>49000</v>
      </c>
      <c r="H7112" t="s">
        <v>14645</v>
      </c>
      <c r="I7112" t="s">
        <v>20443</v>
      </c>
      <c r="J7112" t="s">
        <v>19247</v>
      </c>
      <c r="K7112" t="s">
        <v>30</v>
      </c>
      <c r="L7112" s="1">
        <v>37500000</v>
      </c>
      <c r="M7112" s="1">
        <v>125856180</v>
      </c>
      <c r="N7112" t="s">
        <v>19409</v>
      </c>
      <c r="O7112">
        <v>126</v>
      </c>
      <c r="P7112" s="6" t="str">
        <f>_xlfn.XLOOKUP(movie3[[#This Row],[year]],inflation!E$2:E$225,inflation!F$2:F$225,,0)</f>
        <v>736.6</v>
      </c>
      <c r="Q7112" s="2">
        <f>movie3[[#This Row],[gross]] * (inflation!B$226 / movie3[[#This Row],[CPI of Released Year]])</f>
        <v>156440291.07792562</v>
      </c>
      <c r="R7112" s="2">
        <f>movie3[[#This Row],[gross]]-movie3[[#This Row],[budget]]</f>
        <v>88356180</v>
      </c>
    </row>
    <row r="7113" spans="1:18" hidden="1" x14ac:dyDescent="0.25">
      <c r="A7113" t="s">
        <v>20492</v>
      </c>
      <c r="B7113" t="s">
        <v>16</v>
      </c>
      <c r="C7113" t="s">
        <v>34</v>
      </c>
      <c r="D7113">
        <v>2017</v>
      </c>
      <c r="E7113" t="s">
        <v>20399</v>
      </c>
      <c r="F7113">
        <v>7</v>
      </c>
      <c r="G7113" s="1">
        <v>106000</v>
      </c>
      <c r="H7113" t="s">
        <v>5019</v>
      </c>
      <c r="I7113" t="s">
        <v>10189</v>
      </c>
      <c r="J7113" t="s">
        <v>20493</v>
      </c>
      <c r="K7113" t="s">
        <v>22</v>
      </c>
      <c r="L7113" s="1">
        <v>35000000</v>
      </c>
      <c r="M7113" s="1">
        <v>145418070</v>
      </c>
      <c r="N7113" t="s">
        <v>20027</v>
      </c>
      <c r="O7113">
        <v>113</v>
      </c>
      <c r="P7113" s="6" t="str">
        <f>_xlfn.XLOOKUP(movie3[[#This Row],[year]],inflation!E$2:E$225,inflation!F$2:F$225,,0)</f>
        <v>736.6</v>
      </c>
      <c r="Q7113" s="2">
        <f>movie3[[#This Row],[gross]] * (inflation!B$226 / movie3[[#This Row],[CPI of Released Year]])</f>
        <v>180755885.00135759</v>
      </c>
      <c r="R7113" s="2">
        <f>movie3[[#This Row],[gross]]-movie3[[#This Row],[budget]]</f>
        <v>110418070</v>
      </c>
    </row>
    <row r="7114" spans="1:18" hidden="1" x14ac:dyDescent="0.25">
      <c r="A7114" t="s">
        <v>20604</v>
      </c>
      <c r="B7114" t="s">
        <v>448</v>
      </c>
      <c r="C7114" t="s">
        <v>17</v>
      </c>
      <c r="D7114">
        <v>2017</v>
      </c>
      <c r="E7114" t="s">
        <v>20605</v>
      </c>
      <c r="F7114">
        <v>7</v>
      </c>
      <c r="G7114" s="1">
        <v>28000</v>
      </c>
      <c r="H7114" t="s">
        <v>14858</v>
      </c>
      <c r="I7114" t="s">
        <v>20606</v>
      </c>
      <c r="J7114" t="s">
        <v>20607</v>
      </c>
      <c r="K7114" t="s">
        <v>9885</v>
      </c>
      <c r="M7114" s="1">
        <v>1463727</v>
      </c>
      <c r="N7114" t="s">
        <v>17386</v>
      </c>
      <c r="O7114">
        <v>116</v>
      </c>
      <c r="P7114" s="6" t="str">
        <f>_xlfn.XLOOKUP(movie3[[#This Row],[year]],inflation!E$2:E$225,inflation!F$2:F$225,,0)</f>
        <v>736.6</v>
      </c>
      <c r="Q7114" s="2">
        <f>movie3[[#This Row],[gross]] * (inflation!B$226 / movie3[[#This Row],[CPI of Released Year]])</f>
        <v>1819424.9812652729</v>
      </c>
      <c r="R7114" s="2">
        <f>movie3[[#This Row],[gross]]-movie3[[#This Row],[budget]]</f>
        <v>1463727</v>
      </c>
    </row>
    <row r="7115" spans="1:18" hidden="1" x14ac:dyDescent="0.25">
      <c r="A7115" t="s">
        <v>20632</v>
      </c>
      <c r="B7115" t="s">
        <v>2000</v>
      </c>
      <c r="C7115" t="s">
        <v>63</v>
      </c>
      <c r="D7115">
        <v>2017</v>
      </c>
      <c r="E7115" t="s">
        <v>19863</v>
      </c>
      <c r="F7115">
        <v>7</v>
      </c>
      <c r="G7115" s="1">
        <v>41000</v>
      </c>
      <c r="H7115" t="s">
        <v>12725</v>
      </c>
      <c r="I7115" t="s">
        <v>20633</v>
      </c>
      <c r="J7115" t="s">
        <v>17680</v>
      </c>
      <c r="K7115" t="s">
        <v>9405</v>
      </c>
      <c r="L7115" s="1">
        <v>20000000</v>
      </c>
      <c r="M7115" s="1">
        <v>26152835</v>
      </c>
      <c r="N7115" t="s">
        <v>16498</v>
      </c>
      <c r="O7115">
        <v>127</v>
      </c>
      <c r="P7115" s="6" t="str">
        <f>_xlfn.XLOOKUP(movie3[[#This Row],[year]],inflation!E$2:E$225,inflation!F$2:F$225,,0)</f>
        <v>736.6</v>
      </c>
      <c r="Q7115" s="2">
        <f>movie3[[#This Row],[gross]] * (inflation!B$226 / movie3[[#This Row],[CPI of Released Year]])</f>
        <v>32508194.034754276</v>
      </c>
      <c r="R7115" s="2">
        <f>movie3[[#This Row],[gross]]-movie3[[#This Row],[budget]]</f>
        <v>6152835</v>
      </c>
    </row>
    <row r="7116" spans="1:18" hidden="1" x14ac:dyDescent="0.25">
      <c r="A7116" t="s">
        <v>20680</v>
      </c>
      <c r="B7116" t="s">
        <v>2709</v>
      </c>
      <c r="C7116" t="s">
        <v>17</v>
      </c>
      <c r="D7116">
        <v>2017</v>
      </c>
      <c r="E7116" t="s">
        <v>20681</v>
      </c>
      <c r="F7116">
        <v>7</v>
      </c>
      <c r="G7116" s="1">
        <v>2300</v>
      </c>
      <c r="H7116" t="s">
        <v>20682</v>
      </c>
      <c r="I7116" t="s">
        <v>20682</v>
      </c>
      <c r="J7116" t="s">
        <v>20683</v>
      </c>
      <c r="K7116" t="s">
        <v>30</v>
      </c>
      <c r="M7116" s="1">
        <v>251541</v>
      </c>
      <c r="N7116" t="s">
        <v>20684</v>
      </c>
      <c r="O7116">
        <v>94</v>
      </c>
      <c r="P7116" s="6" t="str">
        <f>_xlfn.XLOOKUP(movie3[[#This Row],[year]],inflation!E$2:E$225,inflation!F$2:F$225,,0)</f>
        <v>736.6</v>
      </c>
      <c r="Q7116" s="2">
        <f>movie3[[#This Row],[gross]] * (inflation!B$226 / movie3[[#This Row],[CPI of Released Year]])</f>
        <v>312667.58023350529</v>
      </c>
      <c r="R7116" s="2">
        <f>movie3[[#This Row],[gross]]-movie3[[#This Row],[budget]]</f>
        <v>251541</v>
      </c>
    </row>
    <row r="7117" spans="1:18" hidden="1" x14ac:dyDescent="0.25">
      <c r="A7117" t="s">
        <v>20790</v>
      </c>
      <c r="B7117" t="s">
        <v>16</v>
      </c>
      <c r="C7117" t="s">
        <v>17</v>
      </c>
      <c r="D7117">
        <v>2017</v>
      </c>
      <c r="E7117" t="s">
        <v>20791</v>
      </c>
      <c r="F7117">
        <v>7</v>
      </c>
      <c r="G7117" s="1">
        <v>3700</v>
      </c>
      <c r="H7117" t="s">
        <v>8214</v>
      </c>
      <c r="I7117" t="s">
        <v>8214</v>
      </c>
      <c r="J7117" t="s">
        <v>200</v>
      </c>
      <c r="K7117" t="s">
        <v>30</v>
      </c>
      <c r="M7117" s="1">
        <v>14410</v>
      </c>
      <c r="N7117" t="s">
        <v>20792</v>
      </c>
      <c r="O7117">
        <v>94</v>
      </c>
      <c r="P7117" s="6" t="str">
        <f>_xlfn.XLOOKUP(movie3[[#This Row],[year]],inflation!E$2:E$225,inflation!F$2:F$225,,0)</f>
        <v>736.6</v>
      </c>
      <c r="Q7117" s="2">
        <f>movie3[[#This Row],[gross]] * (inflation!B$226 / movie3[[#This Row],[CPI of Released Year]])</f>
        <v>17911.751289709478</v>
      </c>
      <c r="R7117" s="2">
        <f>movie3[[#This Row],[gross]]-movie3[[#This Row],[budget]]</f>
        <v>14410</v>
      </c>
    </row>
    <row r="7118" spans="1:18" hidden="1" x14ac:dyDescent="0.25">
      <c r="A7118" t="s">
        <v>20302</v>
      </c>
      <c r="B7118" t="s">
        <v>16</v>
      </c>
      <c r="C7118" t="s">
        <v>34</v>
      </c>
      <c r="D7118">
        <v>2017</v>
      </c>
      <c r="E7118" t="s">
        <v>20303</v>
      </c>
      <c r="F7118">
        <v>6.9</v>
      </c>
      <c r="G7118" s="1">
        <v>203000</v>
      </c>
      <c r="H7118" t="s">
        <v>18845</v>
      </c>
      <c r="I7118" t="s">
        <v>20304</v>
      </c>
      <c r="J7118" t="s">
        <v>12495</v>
      </c>
      <c r="K7118" t="s">
        <v>30</v>
      </c>
      <c r="L7118" s="1">
        <v>30000000</v>
      </c>
      <c r="M7118" s="1">
        <v>176600207</v>
      </c>
      <c r="N7118" t="s">
        <v>10085</v>
      </c>
      <c r="O7118">
        <v>118</v>
      </c>
      <c r="P7118" s="6" t="str">
        <f>_xlfn.XLOOKUP(movie3[[#This Row],[year]],inflation!E$2:E$225,inflation!F$2:F$225,,0)</f>
        <v>736.6</v>
      </c>
      <c r="Q7118" s="2">
        <f>movie3[[#This Row],[gross]] * (inflation!B$226 / movie3[[#This Row],[CPI of Released Year]])</f>
        <v>219515543.7540049</v>
      </c>
      <c r="R7118" s="2">
        <f>movie3[[#This Row],[gross]]-movie3[[#This Row],[budget]]</f>
        <v>146600207</v>
      </c>
    </row>
    <row r="7119" spans="1:18" hidden="1" x14ac:dyDescent="0.25">
      <c r="A7119" t="s">
        <v>20319</v>
      </c>
      <c r="B7119" t="s">
        <v>2000</v>
      </c>
      <c r="C7119" t="s">
        <v>34</v>
      </c>
      <c r="D7119">
        <v>2017</v>
      </c>
      <c r="E7119" t="s">
        <v>20316</v>
      </c>
      <c r="F7119">
        <v>6.9</v>
      </c>
      <c r="G7119" s="1">
        <v>336000</v>
      </c>
      <c r="H7119" t="s">
        <v>10625</v>
      </c>
      <c r="I7119" t="s">
        <v>16039</v>
      </c>
      <c r="J7119" t="s">
        <v>12473</v>
      </c>
      <c r="K7119" t="s">
        <v>30</v>
      </c>
      <c r="L7119" s="1">
        <v>90000000</v>
      </c>
      <c r="M7119" s="1">
        <v>962542945</v>
      </c>
      <c r="N7119" t="s">
        <v>31</v>
      </c>
      <c r="O7119">
        <v>119</v>
      </c>
      <c r="P7119" s="6" t="str">
        <f>_xlfn.XLOOKUP(movie3[[#This Row],[year]],inflation!E$2:E$225,inflation!F$2:F$225,,0)</f>
        <v>736.6</v>
      </c>
      <c r="Q7119" s="2">
        <f>movie3[[#This Row],[gross]] * (inflation!B$226 / movie3[[#This Row],[CPI of Released Year]])</f>
        <v>1196448982.4083629</v>
      </c>
      <c r="R7119" s="2">
        <f>movie3[[#This Row],[gross]]-movie3[[#This Row],[budget]]</f>
        <v>872542945</v>
      </c>
    </row>
    <row r="7120" spans="1:18" hidden="1" x14ac:dyDescent="0.25">
      <c r="A7120" t="s">
        <v>20513</v>
      </c>
      <c r="B7120" t="s">
        <v>16</v>
      </c>
      <c r="C7120" t="s">
        <v>17</v>
      </c>
      <c r="D7120">
        <v>2017</v>
      </c>
      <c r="E7120" t="s">
        <v>20514</v>
      </c>
      <c r="F7120">
        <v>6.9</v>
      </c>
      <c r="G7120" s="1">
        <v>64000</v>
      </c>
      <c r="H7120" t="s">
        <v>18696</v>
      </c>
      <c r="I7120" t="s">
        <v>18696</v>
      </c>
      <c r="J7120" t="s">
        <v>12793</v>
      </c>
      <c r="K7120" t="s">
        <v>30</v>
      </c>
      <c r="L7120" s="1">
        <v>100000</v>
      </c>
      <c r="M7120" s="1">
        <v>1951683</v>
      </c>
      <c r="N7120" t="s">
        <v>18697</v>
      </c>
      <c r="O7120">
        <v>92</v>
      </c>
      <c r="P7120" s="6" t="str">
        <f>_xlfn.XLOOKUP(movie3[[#This Row],[year]],inflation!E$2:E$225,inflation!F$2:F$225,,0)</f>
        <v>736.6</v>
      </c>
      <c r="Q7120" s="2">
        <f>movie3[[#This Row],[gross]] * (inflation!B$226 / movie3[[#This Row],[CPI of Released Year]])</f>
        <v>2425958.3964159652</v>
      </c>
      <c r="R7120" s="2">
        <f>movie3[[#This Row],[gross]]-movie3[[#This Row],[budget]]</f>
        <v>1851683</v>
      </c>
    </row>
    <row r="7121" spans="1:18" hidden="1" x14ac:dyDescent="0.25">
      <c r="A7121" t="s">
        <v>20582</v>
      </c>
      <c r="B7121" t="s">
        <v>16</v>
      </c>
      <c r="C7121" t="s">
        <v>63</v>
      </c>
      <c r="D7121">
        <v>2017</v>
      </c>
      <c r="E7121" t="s">
        <v>20583</v>
      </c>
      <c r="F7121">
        <v>6.9</v>
      </c>
      <c r="G7121" s="1">
        <v>29000</v>
      </c>
      <c r="H7121" t="s">
        <v>20584</v>
      </c>
      <c r="I7121" t="s">
        <v>20585</v>
      </c>
      <c r="J7121" t="s">
        <v>20586</v>
      </c>
      <c r="K7121" t="s">
        <v>1094</v>
      </c>
      <c r="M7121" s="1">
        <v>3430165</v>
      </c>
      <c r="N7121" t="s">
        <v>20587</v>
      </c>
      <c r="O7121">
        <v>107</v>
      </c>
      <c r="P7121" s="6" t="str">
        <f>_xlfn.XLOOKUP(movie3[[#This Row],[year]],inflation!E$2:E$225,inflation!F$2:F$225,,0)</f>
        <v>736.6</v>
      </c>
      <c r="Q7121" s="2">
        <f>movie3[[#This Row],[gross]] * (inflation!B$226 / movie3[[#This Row],[CPI of Released Year]])</f>
        <v>4263723.9668748304</v>
      </c>
      <c r="R7121" s="2">
        <f>movie3[[#This Row],[gross]]-movie3[[#This Row],[budget]]</f>
        <v>3430165</v>
      </c>
    </row>
    <row r="7122" spans="1:18" hidden="1" x14ac:dyDescent="0.25">
      <c r="A7122" t="s">
        <v>20642</v>
      </c>
      <c r="B7122" t="s">
        <v>16</v>
      </c>
      <c r="C7122" t="s">
        <v>41</v>
      </c>
      <c r="D7122">
        <v>2017</v>
      </c>
      <c r="E7122" t="s">
        <v>20298</v>
      </c>
      <c r="F7122">
        <v>6.9</v>
      </c>
      <c r="G7122" s="1">
        <v>24000</v>
      </c>
      <c r="H7122" t="s">
        <v>5754</v>
      </c>
      <c r="I7122" t="s">
        <v>5754</v>
      </c>
      <c r="J7122" t="s">
        <v>19485</v>
      </c>
      <c r="K7122" t="s">
        <v>30</v>
      </c>
      <c r="M7122" s="1">
        <v>1872950</v>
      </c>
      <c r="N7122" t="s">
        <v>19919</v>
      </c>
      <c r="O7122">
        <v>125</v>
      </c>
      <c r="P7122" s="6" t="str">
        <f>_xlfn.XLOOKUP(movie3[[#This Row],[year]],inflation!E$2:E$225,inflation!F$2:F$225,,0)</f>
        <v>736.6</v>
      </c>
      <c r="Q7122" s="2">
        <f>movie3[[#This Row],[gross]] * (inflation!B$226 / movie3[[#This Row],[CPI of Released Year]])</f>
        <v>2328092.614716264</v>
      </c>
      <c r="R7122" s="2">
        <f>movie3[[#This Row],[gross]]-movie3[[#This Row],[budget]]</f>
        <v>1872950</v>
      </c>
    </row>
    <row r="7123" spans="1:18" hidden="1" x14ac:dyDescent="0.25">
      <c r="A7123" t="s">
        <v>20655</v>
      </c>
      <c r="B7123" t="s">
        <v>16</v>
      </c>
      <c r="C7123" t="s">
        <v>63</v>
      </c>
      <c r="D7123">
        <v>2017</v>
      </c>
      <c r="E7123" t="s">
        <v>20449</v>
      </c>
      <c r="F7123">
        <v>6.9</v>
      </c>
      <c r="G7123" s="1">
        <v>42000</v>
      </c>
      <c r="H7123" t="s">
        <v>13357</v>
      </c>
      <c r="I7123" t="s">
        <v>20656</v>
      </c>
      <c r="J7123" t="s">
        <v>10809</v>
      </c>
      <c r="K7123" t="s">
        <v>30</v>
      </c>
      <c r="L7123" s="1">
        <v>30000000</v>
      </c>
      <c r="M7123" s="1">
        <v>8503658</v>
      </c>
      <c r="N7123" t="s">
        <v>14708</v>
      </c>
      <c r="O7123">
        <v>119</v>
      </c>
      <c r="P7123" s="6" t="str">
        <f>_xlfn.XLOOKUP(movie3[[#This Row],[year]],inflation!E$2:E$225,inflation!F$2:F$225,,0)</f>
        <v>736.6</v>
      </c>
      <c r="Q7123" s="2">
        <f>movie3[[#This Row],[gross]] * (inflation!B$226 / movie3[[#This Row],[CPI of Released Year]])</f>
        <v>10570118.469725767</v>
      </c>
      <c r="R7123" s="2">
        <f>movie3[[#This Row],[gross]]-movie3[[#This Row],[budget]]</f>
        <v>-21496342</v>
      </c>
    </row>
    <row r="7124" spans="1:18" hidden="1" x14ac:dyDescent="0.25">
      <c r="A7124" t="s">
        <v>20373</v>
      </c>
      <c r="B7124" t="s">
        <v>16</v>
      </c>
      <c r="C7124" t="s">
        <v>104</v>
      </c>
      <c r="D7124">
        <v>2017</v>
      </c>
      <c r="E7124" t="s">
        <v>20374</v>
      </c>
      <c r="F7124">
        <v>6.8</v>
      </c>
      <c r="G7124" s="1">
        <v>11000</v>
      </c>
      <c r="H7124" t="s">
        <v>3156</v>
      </c>
      <c r="I7124" t="s">
        <v>3156</v>
      </c>
      <c r="J7124" t="s">
        <v>20375</v>
      </c>
      <c r="K7124" t="s">
        <v>22</v>
      </c>
      <c r="M7124" s="1">
        <v>1744071</v>
      </c>
      <c r="N7124" t="s">
        <v>20376</v>
      </c>
      <c r="O7124">
        <v>107</v>
      </c>
      <c r="P7124" s="6" t="str">
        <f>_xlfn.XLOOKUP(movie3[[#This Row],[year]],inflation!E$2:E$225,inflation!F$2:F$225,,0)</f>
        <v>736.6</v>
      </c>
      <c r="Q7124" s="2">
        <f>movie3[[#This Row],[gross]] * (inflation!B$226 / movie3[[#This Row],[CPI of Released Year]])</f>
        <v>2167894.9329351075</v>
      </c>
      <c r="R7124" s="2">
        <f>movie3[[#This Row],[gross]]-movie3[[#This Row],[budget]]</f>
        <v>1744071</v>
      </c>
    </row>
    <row r="7125" spans="1:18" hidden="1" x14ac:dyDescent="0.25">
      <c r="A7125" t="s">
        <v>20426</v>
      </c>
      <c r="B7125" t="s">
        <v>16</v>
      </c>
      <c r="C7125" t="s">
        <v>104</v>
      </c>
      <c r="D7125">
        <v>2017</v>
      </c>
      <c r="E7125" t="s">
        <v>20427</v>
      </c>
      <c r="F7125">
        <v>6.8</v>
      </c>
      <c r="G7125" s="1">
        <v>109000</v>
      </c>
      <c r="H7125" t="s">
        <v>10845</v>
      </c>
      <c r="I7125" t="s">
        <v>10845</v>
      </c>
      <c r="J7125" t="s">
        <v>10571</v>
      </c>
      <c r="K7125" t="s">
        <v>22</v>
      </c>
      <c r="M7125" s="1">
        <v>9360514</v>
      </c>
      <c r="N7125" t="s">
        <v>7200</v>
      </c>
      <c r="O7125">
        <v>89</v>
      </c>
      <c r="P7125" s="6" t="str">
        <f>_xlfn.XLOOKUP(movie3[[#This Row],[year]],inflation!E$2:E$225,inflation!F$2:F$225,,0)</f>
        <v>736.6</v>
      </c>
      <c r="Q7125" s="2">
        <f>movie3[[#This Row],[gross]] * (inflation!B$226 / movie3[[#This Row],[CPI of Released Year]])</f>
        <v>11635197.689926691</v>
      </c>
      <c r="R7125" s="2">
        <f>movie3[[#This Row],[gross]]-movie3[[#This Row],[budget]]</f>
        <v>9360514</v>
      </c>
    </row>
    <row r="7126" spans="1:18" hidden="1" x14ac:dyDescent="0.25">
      <c r="A7126" t="s">
        <v>20526</v>
      </c>
      <c r="B7126" t="s">
        <v>16</v>
      </c>
      <c r="C7126" t="s">
        <v>63</v>
      </c>
      <c r="D7126">
        <v>2017</v>
      </c>
      <c r="E7126" t="s">
        <v>20527</v>
      </c>
      <c r="F7126">
        <v>6.8</v>
      </c>
      <c r="G7126" s="1">
        <v>79000</v>
      </c>
      <c r="H7126" t="s">
        <v>991</v>
      </c>
      <c r="I7126" t="s">
        <v>11970</v>
      </c>
      <c r="J7126" t="s">
        <v>15954</v>
      </c>
      <c r="K7126" t="s">
        <v>30</v>
      </c>
      <c r="L7126" s="1">
        <v>50000000</v>
      </c>
      <c r="M7126" s="1">
        <v>56996304</v>
      </c>
      <c r="N7126" t="s">
        <v>20528</v>
      </c>
      <c r="O7126">
        <v>132</v>
      </c>
      <c r="P7126" s="6" t="str">
        <f>_xlfn.XLOOKUP(movie3[[#This Row],[year]],inflation!E$2:E$225,inflation!F$2:F$225,,0)</f>
        <v>736.6</v>
      </c>
      <c r="Q7126" s="2">
        <f>movie3[[#This Row],[gross]] * (inflation!B$226 / movie3[[#This Row],[CPI of Released Year]])</f>
        <v>70846885.612815648</v>
      </c>
      <c r="R7126" s="2">
        <f>movie3[[#This Row],[gross]]-movie3[[#This Row],[budget]]</f>
        <v>6996304</v>
      </c>
    </row>
    <row r="7127" spans="1:18" hidden="1" x14ac:dyDescent="0.25">
      <c r="A7127" t="s">
        <v>20694</v>
      </c>
      <c r="B7127" t="s">
        <v>2000</v>
      </c>
      <c r="C7127" t="s">
        <v>63</v>
      </c>
      <c r="D7127">
        <v>2017</v>
      </c>
      <c r="E7127" t="s">
        <v>20312</v>
      </c>
      <c r="F7127">
        <v>6.8</v>
      </c>
      <c r="G7127" s="1">
        <v>33000</v>
      </c>
      <c r="H7127" t="s">
        <v>2207</v>
      </c>
      <c r="I7127" t="s">
        <v>11362</v>
      </c>
      <c r="J7127" t="s">
        <v>9873</v>
      </c>
      <c r="K7127" t="s">
        <v>22</v>
      </c>
      <c r="L7127" s="1">
        <v>21000000</v>
      </c>
      <c r="M7127" s="1">
        <v>66558465</v>
      </c>
      <c r="N7127" t="s">
        <v>6567</v>
      </c>
      <c r="O7127">
        <v>111</v>
      </c>
      <c r="P7127" s="6" t="str">
        <f>_xlfn.XLOOKUP(movie3[[#This Row],[year]],inflation!E$2:E$225,inflation!F$2:F$225,,0)</f>
        <v>736.6</v>
      </c>
      <c r="Q7127" s="2">
        <f>movie3[[#This Row],[gross]] * (inflation!B$226 / movie3[[#This Row],[CPI of Released Year]])</f>
        <v>82732732.221015483</v>
      </c>
      <c r="R7127" s="2">
        <f>movie3[[#This Row],[gross]]-movie3[[#This Row],[budget]]</f>
        <v>45558465</v>
      </c>
    </row>
    <row r="7128" spans="1:18" hidden="1" x14ac:dyDescent="0.25">
      <c r="A7128" t="s">
        <v>20762</v>
      </c>
      <c r="B7128" t="s">
        <v>16</v>
      </c>
      <c r="C7128" t="s">
        <v>34</v>
      </c>
      <c r="D7128">
        <v>2017</v>
      </c>
      <c r="E7128" t="s">
        <v>20298</v>
      </c>
      <c r="F7128">
        <v>6.8</v>
      </c>
      <c r="G7128" s="1">
        <v>16000</v>
      </c>
      <c r="H7128" t="s">
        <v>12081</v>
      </c>
      <c r="I7128" t="s">
        <v>20763</v>
      </c>
      <c r="J7128" t="s">
        <v>20764</v>
      </c>
      <c r="K7128" t="s">
        <v>2110</v>
      </c>
      <c r="M7128" s="1">
        <v>7162617</v>
      </c>
      <c r="N7128" t="s">
        <v>23</v>
      </c>
      <c r="O7128">
        <v>140</v>
      </c>
      <c r="P7128" s="6" t="str">
        <f>_xlfn.XLOOKUP(movie3[[#This Row],[year]],inflation!E$2:E$225,inflation!F$2:F$225,,0)</f>
        <v>736.6</v>
      </c>
      <c r="Q7128" s="2">
        <f>movie3[[#This Row],[gross]] * (inflation!B$226 / movie3[[#This Row],[CPI of Released Year]])</f>
        <v>8903193.2191148531</v>
      </c>
      <c r="R7128" s="2">
        <f>movie3[[#This Row],[gross]]-movie3[[#This Row],[budget]]</f>
        <v>7162617</v>
      </c>
    </row>
    <row r="7129" spans="1:18" hidden="1" x14ac:dyDescent="0.25">
      <c r="A7129" t="s">
        <v>20367</v>
      </c>
      <c r="B7129" t="s">
        <v>16</v>
      </c>
      <c r="C7129" t="s">
        <v>34</v>
      </c>
      <c r="D7129">
        <v>2017</v>
      </c>
      <c r="E7129" t="s">
        <v>20368</v>
      </c>
      <c r="F7129">
        <v>6.7</v>
      </c>
      <c r="G7129" s="1">
        <v>286000</v>
      </c>
      <c r="H7129" t="s">
        <v>13534</v>
      </c>
      <c r="I7129" t="s">
        <v>15025</v>
      </c>
      <c r="J7129" t="s">
        <v>19595</v>
      </c>
      <c r="K7129" t="s">
        <v>22</v>
      </c>
      <c r="L7129" s="1">
        <v>104000000</v>
      </c>
      <c r="M7129" s="1">
        <v>410902662</v>
      </c>
      <c r="N7129" t="s">
        <v>180</v>
      </c>
      <c r="O7129">
        <v>141</v>
      </c>
      <c r="P7129" s="6" t="str">
        <f>_xlfn.XLOOKUP(movie3[[#This Row],[year]],inflation!E$2:E$225,inflation!F$2:F$225,,0)</f>
        <v>736.6</v>
      </c>
      <c r="Q7129" s="2">
        <f>movie3[[#This Row],[gross]] * (inflation!B$226 / movie3[[#This Row],[CPI of Released Year]])</f>
        <v>510755467.45479232</v>
      </c>
      <c r="R7129" s="2">
        <f>movie3[[#This Row],[gross]]-movie3[[#This Row],[budget]]</f>
        <v>306902662</v>
      </c>
    </row>
    <row r="7130" spans="1:18" hidden="1" x14ac:dyDescent="0.25">
      <c r="A7130" t="s">
        <v>20379</v>
      </c>
      <c r="B7130" t="s">
        <v>16</v>
      </c>
      <c r="C7130" t="s">
        <v>34</v>
      </c>
      <c r="D7130">
        <v>2017</v>
      </c>
      <c r="E7130" t="s">
        <v>20380</v>
      </c>
      <c r="F7130">
        <v>6.7</v>
      </c>
      <c r="G7130" s="1">
        <v>182000</v>
      </c>
      <c r="H7130" t="s">
        <v>20381</v>
      </c>
      <c r="I7130" t="s">
        <v>17872</v>
      </c>
      <c r="J7130" t="s">
        <v>11001</v>
      </c>
      <c r="K7130" t="s">
        <v>30</v>
      </c>
      <c r="L7130" s="1">
        <v>30000000</v>
      </c>
      <c r="M7130" s="1">
        <v>100014025</v>
      </c>
      <c r="N7130" t="s">
        <v>12699</v>
      </c>
      <c r="O7130">
        <v>115</v>
      </c>
      <c r="P7130" s="6" t="str">
        <f>_xlfn.XLOOKUP(movie3[[#This Row],[year]],inflation!E$2:E$225,inflation!F$2:F$225,,0)</f>
        <v>736.6</v>
      </c>
      <c r="Q7130" s="2">
        <f>movie3[[#This Row],[gross]] * (inflation!B$226 / movie3[[#This Row],[CPI of Released Year]])</f>
        <v>124318274.89818084</v>
      </c>
      <c r="R7130" s="2">
        <f>movie3[[#This Row],[gross]]-movie3[[#This Row],[budget]]</f>
        <v>70014025</v>
      </c>
    </row>
    <row r="7131" spans="1:18" hidden="1" x14ac:dyDescent="0.25">
      <c r="A7131" t="s">
        <v>20388</v>
      </c>
      <c r="B7131" t="s">
        <v>2000</v>
      </c>
      <c r="C7131" t="s">
        <v>34</v>
      </c>
      <c r="D7131">
        <v>2017</v>
      </c>
      <c r="E7131" t="s">
        <v>20389</v>
      </c>
      <c r="F7131">
        <v>6.7</v>
      </c>
      <c r="G7131" s="1">
        <v>200000</v>
      </c>
      <c r="H7131" t="s">
        <v>10083</v>
      </c>
      <c r="I7131" t="s">
        <v>15127</v>
      </c>
      <c r="J7131" t="s">
        <v>12758</v>
      </c>
      <c r="K7131" t="s">
        <v>22</v>
      </c>
      <c r="L7131" s="1">
        <v>175000000</v>
      </c>
      <c r="M7131" s="1">
        <v>148675066</v>
      </c>
      <c r="N7131" t="s">
        <v>23</v>
      </c>
      <c r="O7131">
        <v>126</v>
      </c>
      <c r="P7131" s="6" t="str">
        <f>_xlfn.XLOOKUP(movie3[[#This Row],[year]],inflation!E$2:E$225,inflation!F$2:F$225,,0)</f>
        <v>736.6</v>
      </c>
      <c r="Q7131" s="2">
        <f>movie3[[#This Row],[gross]] * (inflation!B$226 / movie3[[#This Row],[CPI of Released Year]])</f>
        <v>184804358.44366008</v>
      </c>
      <c r="R7131" s="2">
        <f>movie3[[#This Row],[gross]]-movie3[[#This Row],[budget]]</f>
        <v>-26324934</v>
      </c>
    </row>
    <row r="7132" spans="1:18" hidden="1" x14ac:dyDescent="0.25">
      <c r="A7132" t="s">
        <v>20458</v>
      </c>
      <c r="B7132" t="s">
        <v>337</v>
      </c>
      <c r="C7132" t="s">
        <v>390</v>
      </c>
      <c r="D7132">
        <v>2017</v>
      </c>
      <c r="E7132" t="s">
        <v>20459</v>
      </c>
      <c r="F7132">
        <v>6.7</v>
      </c>
      <c r="G7132" s="1">
        <v>82000</v>
      </c>
      <c r="H7132" t="s">
        <v>20460</v>
      </c>
      <c r="I7132" t="s">
        <v>20460</v>
      </c>
      <c r="J7132" t="s">
        <v>9045</v>
      </c>
      <c r="K7132" t="s">
        <v>30</v>
      </c>
      <c r="L7132" s="1">
        <v>175000000</v>
      </c>
      <c r="M7132" s="1">
        <v>383930656</v>
      </c>
      <c r="N7132" t="s">
        <v>10121</v>
      </c>
      <c r="O7132">
        <v>102</v>
      </c>
      <c r="P7132" s="6" t="str">
        <f>_xlfn.XLOOKUP(movie3[[#This Row],[year]],inflation!E$2:E$225,inflation!F$2:F$225,,0)</f>
        <v>736.6</v>
      </c>
      <c r="Q7132" s="2">
        <f>movie3[[#This Row],[gross]] * (inflation!B$226 / movie3[[#This Row],[CPI of Released Year]])</f>
        <v>477229036.97203368</v>
      </c>
      <c r="R7132" s="2">
        <f>movie3[[#This Row],[gross]]-movie3[[#This Row],[budget]]</f>
        <v>208930656</v>
      </c>
    </row>
    <row r="7133" spans="1:18" hidden="1" x14ac:dyDescent="0.25">
      <c r="A7133" t="s">
        <v>20469</v>
      </c>
      <c r="B7133" t="s">
        <v>33</v>
      </c>
      <c r="C7133" t="s">
        <v>390</v>
      </c>
      <c r="D7133">
        <v>2017</v>
      </c>
      <c r="E7133" t="s">
        <v>20372</v>
      </c>
      <c r="F7133">
        <v>6.7</v>
      </c>
      <c r="G7133" s="1">
        <v>51000</v>
      </c>
      <c r="H7133" t="s">
        <v>14777</v>
      </c>
      <c r="I7133" t="s">
        <v>20470</v>
      </c>
      <c r="J7133" t="s">
        <v>14819</v>
      </c>
      <c r="K7133" t="s">
        <v>30</v>
      </c>
      <c r="L7133" s="1">
        <v>111000000</v>
      </c>
      <c r="M7133" s="1">
        <v>296069199</v>
      </c>
      <c r="N7133" t="s">
        <v>15786</v>
      </c>
      <c r="O7133">
        <v>108</v>
      </c>
      <c r="P7133" s="6" t="str">
        <f>_xlfn.XLOOKUP(movie3[[#This Row],[year]],inflation!E$2:E$225,inflation!F$2:F$225,,0)</f>
        <v>736.6</v>
      </c>
      <c r="Q7133" s="2">
        <f>movie3[[#This Row],[gross]] * (inflation!B$226 / movie3[[#This Row],[CPI of Released Year]])</f>
        <v>368016506.38664132</v>
      </c>
      <c r="R7133" s="2">
        <f>movie3[[#This Row],[gross]]-movie3[[#This Row],[budget]]</f>
        <v>185069199</v>
      </c>
    </row>
    <row r="7134" spans="1:18" hidden="1" x14ac:dyDescent="0.25">
      <c r="A7134" t="s">
        <v>20489</v>
      </c>
      <c r="B7134" t="s">
        <v>16</v>
      </c>
      <c r="C7134" t="s">
        <v>41</v>
      </c>
      <c r="D7134">
        <v>2017</v>
      </c>
      <c r="E7134" t="s">
        <v>20434</v>
      </c>
      <c r="F7134">
        <v>6.7</v>
      </c>
      <c r="G7134" s="1">
        <v>38000</v>
      </c>
      <c r="H7134" t="s">
        <v>20490</v>
      </c>
      <c r="I7134" t="s">
        <v>20490</v>
      </c>
      <c r="J7134" t="s">
        <v>19228</v>
      </c>
      <c r="K7134" t="s">
        <v>30</v>
      </c>
      <c r="L7134" s="1">
        <v>6000000</v>
      </c>
      <c r="M7134" s="1">
        <v>3187255</v>
      </c>
      <c r="N7134" t="s">
        <v>20491</v>
      </c>
      <c r="O7134">
        <v>92</v>
      </c>
      <c r="P7134" s="6" t="str">
        <f>_xlfn.XLOOKUP(movie3[[#This Row],[year]],inflation!E$2:E$225,inflation!F$2:F$225,,0)</f>
        <v>736.6</v>
      </c>
      <c r="Q7134" s="2">
        <f>movie3[[#This Row],[gross]] * (inflation!B$226 / movie3[[#This Row],[CPI of Released Year]])</f>
        <v>3961784.7922888952</v>
      </c>
      <c r="R7134" s="2">
        <f>movie3[[#This Row],[gross]]-movie3[[#This Row],[budget]]</f>
        <v>-2812745</v>
      </c>
    </row>
    <row r="7135" spans="1:18" hidden="1" x14ac:dyDescent="0.25">
      <c r="A7135" t="s">
        <v>20573</v>
      </c>
      <c r="B7135" t="s">
        <v>2000</v>
      </c>
      <c r="C7135" t="s">
        <v>63</v>
      </c>
      <c r="D7135">
        <v>2017</v>
      </c>
      <c r="E7135" t="s">
        <v>20449</v>
      </c>
      <c r="F7135">
        <v>6.7</v>
      </c>
      <c r="G7135" s="1">
        <v>52000</v>
      </c>
      <c r="H7135" t="s">
        <v>14545</v>
      </c>
      <c r="I7135" t="s">
        <v>9638</v>
      </c>
      <c r="J7135" t="s">
        <v>16704</v>
      </c>
      <c r="K7135" t="s">
        <v>22</v>
      </c>
      <c r="L7135" s="1">
        <v>25000000</v>
      </c>
      <c r="M7135" s="1">
        <v>18598607</v>
      </c>
      <c r="N7135" t="s">
        <v>20574</v>
      </c>
      <c r="O7135">
        <v>121</v>
      </c>
      <c r="P7135" s="6" t="str">
        <f>_xlfn.XLOOKUP(movie3[[#This Row],[year]],inflation!E$2:E$225,inflation!F$2:F$225,,0)</f>
        <v>736.6</v>
      </c>
      <c r="Q7135" s="2">
        <f>movie3[[#This Row],[gross]] * (inflation!B$226 / movie3[[#This Row],[CPI of Released Year]])</f>
        <v>23118225.046429541</v>
      </c>
      <c r="R7135" s="2">
        <f>movie3[[#This Row],[gross]]-movie3[[#This Row],[budget]]</f>
        <v>-6401393</v>
      </c>
    </row>
    <row r="7136" spans="1:18" hidden="1" x14ac:dyDescent="0.25">
      <c r="A7136" t="s">
        <v>20630</v>
      </c>
      <c r="B7136" t="s">
        <v>16</v>
      </c>
      <c r="C7136" t="s">
        <v>17</v>
      </c>
      <c r="D7136">
        <v>2017</v>
      </c>
      <c r="E7136" t="s">
        <v>20583</v>
      </c>
      <c r="F7136">
        <v>6.7</v>
      </c>
      <c r="G7136" s="1">
        <v>28000</v>
      </c>
      <c r="H7136" t="s">
        <v>15203</v>
      </c>
      <c r="I7136" t="s">
        <v>15203</v>
      </c>
      <c r="J7136" t="s">
        <v>20631</v>
      </c>
      <c r="K7136" t="s">
        <v>1112</v>
      </c>
      <c r="M7136" s="1">
        <v>12294931</v>
      </c>
      <c r="N7136" t="s">
        <v>14708</v>
      </c>
      <c r="O7136">
        <v>110</v>
      </c>
      <c r="P7136" s="6" t="str">
        <f>_xlfn.XLOOKUP(movie3[[#This Row],[year]],inflation!E$2:E$225,inflation!F$2:F$225,,0)</f>
        <v>736.6</v>
      </c>
      <c r="Q7136" s="2">
        <f>movie3[[#This Row],[gross]] * (inflation!B$226 / movie3[[#This Row],[CPI of Released Year]])</f>
        <v>15282702.720065165</v>
      </c>
      <c r="R7136" s="2">
        <f>movie3[[#This Row],[gross]]-movie3[[#This Row],[budget]]</f>
        <v>12294931</v>
      </c>
    </row>
    <row r="7137" spans="1:18" hidden="1" x14ac:dyDescent="0.25">
      <c r="A7137" t="s">
        <v>20705</v>
      </c>
      <c r="B7137" t="s">
        <v>16</v>
      </c>
      <c r="C7137" t="s">
        <v>25</v>
      </c>
      <c r="D7137">
        <v>2017</v>
      </c>
      <c r="E7137" t="s">
        <v>20706</v>
      </c>
      <c r="F7137">
        <v>6.7</v>
      </c>
      <c r="G7137" s="1">
        <v>7800</v>
      </c>
      <c r="H7137" t="s">
        <v>20707</v>
      </c>
      <c r="I7137" t="s">
        <v>20708</v>
      </c>
      <c r="J7137" t="s">
        <v>10866</v>
      </c>
      <c r="K7137" t="s">
        <v>306</v>
      </c>
      <c r="M7137" s="1">
        <v>10472180</v>
      </c>
      <c r="N7137" t="s">
        <v>20709</v>
      </c>
      <c r="O7137">
        <v>112</v>
      </c>
      <c r="P7137" s="6" t="str">
        <f>_xlfn.XLOOKUP(movie3[[#This Row],[year]],inflation!E$2:E$225,inflation!F$2:F$225,,0)</f>
        <v>736.6</v>
      </c>
      <c r="Q7137" s="2">
        <f>movie3[[#This Row],[gross]] * (inflation!B$226 / movie3[[#This Row],[CPI of Released Year]])</f>
        <v>13017007.88487646</v>
      </c>
      <c r="R7137" s="2">
        <f>movie3[[#This Row],[gross]]-movie3[[#This Row],[budget]]</f>
        <v>10472180</v>
      </c>
    </row>
    <row r="7138" spans="1:18" hidden="1" x14ac:dyDescent="0.25">
      <c r="A7138" t="s">
        <v>20765</v>
      </c>
      <c r="B7138" t="s">
        <v>16</v>
      </c>
      <c r="C7138" t="s">
        <v>17</v>
      </c>
      <c r="D7138">
        <v>2017</v>
      </c>
      <c r="E7138" t="s">
        <v>20766</v>
      </c>
      <c r="F7138">
        <v>6.7</v>
      </c>
      <c r="G7138" s="1">
        <v>8500</v>
      </c>
      <c r="H7138" t="s">
        <v>15603</v>
      </c>
      <c r="I7138" t="s">
        <v>20767</v>
      </c>
      <c r="J7138" t="s">
        <v>16756</v>
      </c>
      <c r="K7138" t="s">
        <v>22</v>
      </c>
      <c r="M7138" s="1">
        <v>970809</v>
      </c>
      <c r="N7138" t="s">
        <v>20768</v>
      </c>
      <c r="O7138">
        <v>107</v>
      </c>
      <c r="P7138" s="6" t="str">
        <f>_xlfn.XLOOKUP(movie3[[#This Row],[year]],inflation!E$2:E$225,inflation!F$2:F$225,,0)</f>
        <v>736.6</v>
      </c>
      <c r="Q7138" s="2">
        <f>movie3[[#This Row],[gross]] * (inflation!B$226 / movie3[[#This Row],[CPI of Released Year]])</f>
        <v>1206723.7583491718</v>
      </c>
      <c r="R7138" s="2">
        <f>movie3[[#This Row],[gross]]-movie3[[#This Row],[budget]]</f>
        <v>970809</v>
      </c>
    </row>
    <row r="7139" spans="1:18" hidden="1" x14ac:dyDescent="0.25">
      <c r="A7139" t="s">
        <v>20796</v>
      </c>
      <c r="B7139" t="s">
        <v>8585</v>
      </c>
      <c r="C7139" t="s">
        <v>25</v>
      </c>
      <c r="D7139">
        <v>2017</v>
      </c>
      <c r="E7139" t="s">
        <v>20797</v>
      </c>
      <c r="F7139">
        <v>6.7</v>
      </c>
      <c r="G7139" s="1">
        <v>3000</v>
      </c>
      <c r="H7139" t="s">
        <v>20798</v>
      </c>
      <c r="I7139" t="s">
        <v>5478</v>
      </c>
      <c r="J7139" t="s">
        <v>20799</v>
      </c>
      <c r="K7139" t="s">
        <v>248</v>
      </c>
      <c r="M7139" s="1">
        <v>3322479</v>
      </c>
      <c r="N7139" t="s">
        <v>20800</v>
      </c>
      <c r="O7139">
        <v>115</v>
      </c>
      <c r="P7139" s="6" t="str">
        <f>_xlfn.XLOOKUP(movie3[[#This Row],[year]],inflation!E$2:E$225,inflation!F$2:F$225,,0)</f>
        <v>736.6</v>
      </c>
      <c r="Q7139" s="2">
        <f>movie3[[#This Row],[gross]] * (inflation!B$226 / movie3[[#This Row],[CPI of Released Year]])</f>
        <v>4129869.3624762422</v>
      </c>
      <c r="R7139" s="2">
        <f>movie3[[#This Row],[gross]]-movie3[[#This Row],[budget]]</f>
        <v>3322479</v>
      </c>
    </row>
    <row r="7140" spans="1:18" hidden="1" x14ac:dyDescent="0.25">
      <c r="A7140" t="s">
        <v>20801</v>
      </c>
      <c r="B7140" t="s">
        <v>448</v>
      </c>
      <c r="C7140" t="s">
        <v>34</v>
      </c>
      <c r="D7140">
        <v>2017</v>
      </c>
      <c r="E7140" t="s">
        <v>20802</v>
      </c>
      <c r="F7140">
        <v>6.7</v>
      </c>
      <c r="G7140" s="1">
        <v>13000</v>
      </c>
      <c r="H7140" t="s">
        <v>20803</v>
      </c>
      <c r="I7140" t="s">
        <v>20804</v>
      </c>
      <c r="J7140" t="s">
        <v>20805</v>
      </c>
      <c r="K7140" t="s">
        <v>921</v>
      </c>
      <c r="M7140" s="1">
        <v>8737458</v>
      </c>
      <c r="N7140" t="s">
        <v>20806</v>
      </c>
      <c r="O7140">
        <v>124</v>
      </c>
      <c r="P7140" s="6" t="str">
        <f>_xlfn.XLOOKUP(movie3[[#This Row],[year]],inflation!E$2:E$225,inflation!F$2:F$225,,0)</f>
        <v>736.6</v>
      </c>
      <c r="Q7140" s="2">
        <f>movie3[[#This Row],[gross]] * (inflation!B$226 / movie3[[#This Row],[CPI of Released Year]])</f>
        <v>10860733.837632366</v>
      </c>
      <c r="R7140" s="2">
        <f>movie3[[#This Row],[gross]]-movie3[[#This Row],[budget]]</f>
        <v>8737458</v>
      </c>
    </row>
    <row r="7141" spans="1:18" hidden="1" x14ac:dyDescent="0.25">
      <c r="A7141" t="s">
        <v>9853</v>
      </c>
      <c r="B7141" t="s">
        <v>33</v>
      </c>
      <c r="C7141" t="s">
        <v>41</v>
      </c>
      <c r="D7141">
        <v>1997</v>
      </c>
      <c r="E7141" t="s">
        <v>9678</v>
      </c>
      <c r="F7141">
        <v>6.6</v>
      </c>
      <c r="G7141" s="1">
        <v>31000</v>
      </c>
      <c r="H7141" t="s">
        <v>6176</v>
      </c>
      <c r="I7141" t="s">
        <v>9854</v>
      </c>
      <c r="J7141" t="s">
        <v>547</v>
      </c>
      <c r="K7141" t="s">
        <v>30</v>
      </c>
      <c r="L7141" s="1">
        <v>20000000</v>
      </c>
      <c r="M7141" s="1">
        <v>13717039</v>
      </c>
      <c r="N7141" t="s">
        <v>23</v>
      </c>
      <c r="O7141">
        <v>94</v>
      </c>
      <c r="P7141" s="6" t="str">
        <f>_xlfn.XLOOKUP(movie3[[#This Row],[year]],inflation!E$2:E$225,inflation!F$2:F$225,,0)</f>
        <v>482.4</v>
      </c>
      <c r="Q7141" s="2">
        <f>movie3[[#This Row],[gross]] * (inflation!B$226 / movie3[[#This Row],[CPI of Released Year]])</f>
        <v>26035076.50995025</v>
      </c>
      <c r="R7141" s="2">
        <f>movie3[[#This Row],[gross]]-movie3[[#This Row],[budget]]</f>
        <v>-6282961</v>
      </c>
    </row>
    <row r="7142" spans="1:18" hidden="1" x14ac:dyDescent="0.25">
      <c r="A7142" t="s">
        <v>21057</v>
      </c>
      <c r="B7142" t="s">
        <v>2000</v>
      </c>
      <c r="C7142" t="s">
        <v>63</v>
      </c>
      <c r="D7142">
        <v>2018</v>
      </c>
      <c r="E7142" t="s">
        <v>21058</v>
      </c>
      <c r="F7142">
        <v>6.6</v>
      </c>
      <c r="G7142" s="1">
        <v>36000</v>
      </c>
      <c r="H7142" t="s">
        <v>12311</v>
      </c>
      <c r="I7142" t="s">
        <v>21059</v>
      </c>
      <c r="J7142" t="s">
        <v>18406</v>
      </c>
      <c r="K7142" t="s">
        <v>30</v>
      </c>
      <c r="L7142" s="1">
        <v>24000000</v>
      </c>
      <c r="M7142" s="1">
        <v>17612099</v>
      </c>
      <c r="N7142" t="s">
        <v>118</v>
      </c>
      <c r="O7142">
        <v>122</v>
      </c>
      <c r="P7142" s="6" t="str">
        <f>_xlfn.XLOOKUP(movie3[[#This Row],[year]],inflation!E$2:E$225,inflation!F$2:F$225,,0)</f>
        <v>754.6</v>
      </c>
      <c r="Q7142" s="2">
        <f>movie3[[#This Row],[gross]] * (inflation!B$226 / movie3[[#This Row],[CPI of Released Year]])</f>
        <v>21369782.46011132</v>
      </c>
      <c r="R7142" s="2">
        <f>movie3[[#This Row],[gross]]-movie3[[#This Row],[budget]]</f>
        <v>-6387901</v>
      </c>
    </row>
    <row r="7143" spans="1:18" hidden="1" x14ac:dyDescent="0.25">
      <c r="A7143" t="s">
        <v>2300</v>
      </c>
      <c r="B7143" t="s">
        <v>2000</v>
      </c>
      <c r="C7143" t="s">
        <v>17</v>
      </c>
      <c r="D7143">
        <v>1984</v>
      </c>
      <c r="E7143" t="s">
        <v>2175</v>
      </c>
      <c r="F7143">
        <v>6.6</v>
      </c>
      <c r="G7143" s="1">
        <v>5100</v>
      </c>
      <c r="H7143" t="s">
        <v>865</v>
      </c>
      <c r="I7143" t="s">
        <v>2301</v>
      </c>
      <c r="J7143" t="s">
        <v>547</v>
      </c>
      <c r="K7143" t="s">
        <v>22</v>
      </c>
      <c r="L7143" s="1">
        <v>13000000</v>
      </c>
      <c r="M7143" s="1">
        <v>6551987</v>
      </c>
      <c r="N7143" t="s">
        <v>31</v>
      </c>
      <c r="O7143">
        <v>128</v>
      </c>
      <c r="P7143" s="6" t="str">
        <f>_xlfn.XLOOKUP(movie3[[#This Row],[year]],inflation!E$2:E$225,inflation!F$2:F$225,,0)</f>
        <v>312.2</v>
      </c>
      <c r="Q7143" s="2">
        <f>movie3[[#This Row],[gross]] * (inflation!B$226 / movie3[[#This Row],[CPI of Released Year]])</f>
        <v>19215244.385650225</v>
      </c>
      <c r="R7143" s="2">
        <f>movie3[[#This Row],[gross]]-movie3[[#This Row],[budget]]</f>
        <v>-6448013</v>
      </c>
    </row>
    <row r="7144" spans="1:18" hidden="1" x14ac:dyDescent="0.25">
      <c r="A7144" t="s">
        <v>15095</v>
      </c>
      <c r="B7144" t="s">
        <v>16</v>
      </c>
      <c r="C7144" t="s">
        <v>104</v>
      </c>
      <c r="D7144">
        <v>2007</v>
      </c>
      <c r="E7144" t="s">
        <v>15096</v>
      </c>
      <c r="F7144">
        <v>6.6</v>
      </c>
      <c r="G7144" s="1">
        <v>93000</v>
      </c>
      <c r="H7144" t="s">
        <v>11706</v>
      </c>
      <c r="I7144" t="s">
        <v>11706</v>
      </c>
      <c r="J7144" t="s">
        <v>11831</v>
      </c>
      <c r="K7144" t="s">
        <v>30</v>
      </c>
      <c r="L7144" s="1">
        <v>15000000</v>
      </c>
      <c r="M7144" s="1">
        <v>7938872</v>
      </c>
      <c r="N7144" t="s">
        <v>15097</v>
      </c>
      <c r="O7144">
        <v>111</v>
      </c>
      <c r="P7144" s="6" t="str">
        <f>_xlfn.XLOOKUP(movie3[[#This Row],[year]],inflation!E$2:E$225,inflation!F$2:F$225,,0)</f>
        <v>623.1</v>
      </c>
      <c r="Q7144" s="2">
        <f>movie3[[#This Row],[gross]] * (inflation!B$226 / movie3[[#This Row],[CPI of Released Year]])</f>
        <v>11665593.328839673</v>
      </c>
      <c r="R7144" s="2">
        <f>movie3[[#This Row],[gross]]-movie3[[#This Row],[budget]]</f>
        <v>-7061128</v>
      </c>
    </row>
    <row r="7145" spans="1:18" hidden="1" x14ac:dyDescent="0.25">
      <c r="A7145" t="s">
        <v>11538</v>
      </c>
      <c r="B7145" t="s">
        <v>16</v>
      </c>
      <c r="C7145" t="s">
        <v>41</v>
      </c>
      <c r="D7145">
        <v>2000</v>
      </c>
      <c r="E7145" t="s">
        <v>8194</v>
      </c>
      <c r="F7145">
        <v>6.6</v>
      </c>
      <c r="G7145" s="1">
        <v>11000</v>
      </c>
      <c r="H7145" t="s">
        <v>3430</v>
      </c>
      <c r="I7145" t="s">
        <v>3430</v>
      </c>
      <c r="J7145" t="s">
        <v>7099</v>
      </c>
      <c r="K7145" t="s">
        <v>30</v>
      </c>
      <c r="L7145" s="1">
        <v>10000000</v>
      </c>
      <c r="M7145" s="1">
        <v>2463650</v>
      </c>
      <c r="N7145" t="s">
        <v>2027</v>
      </c>
      <c r="O7145">
        <v>135</v>
      </c>
      <c r="P7145" s="6" t="str">
        <f>_xlfn.XLOOKUP(movie3[[#This Row],[year]],inflation!E$2:E$225,inflation!F$2:F$225,,0)</f>
        <v>517.5</v>
      </c>
      <c r="Q7145" s="2">
        <f>movie3[[#This Row],[gross]] * (inflation!B$226 / movie3[[#This Row],[CPI of Released Year]])</f>
        <v>4358875.2463768115</v>
      </c>
      <c r="R7145" s="2">
        <f>movie3[[#This Row],[gross]]-movie3[[#This Row],[budget]]</f>
        <v>-7536350</v>
      </c>
    </row>
    <row r="7146" spans="1:18" hidden="1" x14ac:dyDescent="0.25">
      <c r="A7146" t="s">
        <v>7572</v>
      </c>
      <c r="B7146" t="s">
        <v>16</v>
      </c>
      <c r="C7146" t="s">
        <v>104</v>
      </c>
      <c r="D7146">
        <v>1993</v>
      </c>
      <c r="E7146" t="s">
        <v>6965</v>
      </c>
      <c r="F7146">
        <v>6.6</v>
      </c>
      <c r="G7146" s="1">
        <v>13000</v>
      </c>
      <c r="H7146" t="s">
        <v>815</v>
      </c>
      <c r="I7146" t="s">
        <v>7573</v>
      </c>
      <c r="J7146" t="s">
        <v>3365</v>
      </c>
      <c r="K7146" t="s">
        <v>22</v>
      </c>
      <c r="L7146" s="1">
        <v>11500000</v>
      </c>
      <c r="M7146" s="1">
        <v>3275585</v>
      </c>
      <c r="N7146" t="s">
        <v>7574</v>
      </c>
      <c r="O7146">
        <v>110</v>
      </c>
      <c r="P7146" s="6" t="str">
        <f>_xlfn.XLOOKUP(movie3[[#This Row],[year]],inflation!E$2:E$225,inflation!F$2:F$225,,0)</f>
        <v>434.1</v>
      </c>
      <c r="Q7146" s="2">
        <f>movie3[[#This Row],[gross]] * (inflation!B$226 / movie3[[#This Row],[CPI of Released Year]])</f>
        <v>6908835.8120248793</v>
      </c>
      <c r="R7146" s="2">
        <f>movie3[[#This Row],[gross]]-movie3[[#This Row],[budget]]</f>
        <v>-8224415</v>
      </c>
    </row>
    <row r="7147" spans="1:18" x14ac:dyDescent="0.25">
      <c r="A7147" t="s">
        <v>15763</v>
      </c>
      <c r="B7147" t="s">
        <v>16</v>
      </c>
      <c r="C7147" t="s">
        <v>52</v>
      </c>
      <c r="D7147">
        <v>2008</v>
      </c>
      <c r="E7147" t="s">
        <v>15764</v>
      </c>
      <c r="F7147">
        <v>6.6</v>
      </c>
      <c r="G7147" s="1">
        <v>24000</v>
      </c>
      <c r="H7147" t="s">
        <v>14135</v>
      </c>
      <c r="I7147" t="s">
        <v>15765</v>
      </c>
      <c r="J7147" t="s">
        <v>15766</v>
      </c>
      <c r="K7147" t="s">
        <v>30</v>
      </c>
      <c r="L7147" s="1">
        <v>8500000</v>
      </c>
      <c r="M7147" s="1">
        <v>188126</v>
      </c>
      <c r="N7147" t="s">
        <v>14137</v>
      </c>
      <c r="O7147">
        <v>98</v>
      </c>
      <c r="P7147" s="6" t="str">
        <f>_xlfn.XLOOKUP(movie3[[#This Row],[year]],inflation!E$2:E$225,inflation!F$2:F$225,,0)</f>
        <v>647.0</v>
      </c>
      <c r="Q7147" s="2">
        <f>movie3[[#This Row],[gross]] * (inflation!B$226 / movie3[[#This Row],[CPI of Released Year]])</f>
        <v>266225.91282843897</v>
      </c>
      <c r="R7147" s="2">
        <f>movie3[[#This Row],[gross]]-movie3[[#This Row],[budget]]</f>
        <v>-8311874</v>
      </c>
    </row>
    <row r="7148" spans="1:18" hidden="1" x14ac:dyDescent="0.25">
      <c r="A7148" t="s">
        <v>20952</v>
      </c>
      <c r="B7148" t="s">
        <v>16</v>
      </c>
      <c r="C7148" t="s">
        <v>34</v>
      </c>
      <c r="D7148">
        <v>2018</v>
      </c>
      <c r="E7148" t="s">
        <v>20953</v>
      </c>
      <c r="F7148">
        <v>6.6</v>
      </c>
      <c r="G7148" s="1">
        <v>58000</v>
      </c>
      <c r="H7148" t="s">
        <v>20954</v>
      </c>
      <c r="I7148" t="s">
        <v>9139</v>
      </c>
      <c r="J7148" t="s">
        <v>11445</v>
      </c>
      <c r="K7148" t="s">
        <v>22</v>
      </c>
      <c r="L7148" s="1">
        <v>40000000</v>
      </c>
      <c r="M7148" s="1">
        <v>31676128</v>
      </c>
      <c r="N7148" t="s">
        <v>20955</v>
      </c>
      <c r="O7148">
        <v>121</v>
      </c>
      <c r="P7148" s="6" t="str">
        <f>_xlfn.XLOOKUP(movie3[[#This Row],[year]],inflation!E$2:E$225,inflation!F$2:F$225,,0)</f>
        <v>754.6</v>
      </c>
      <c r="Q7148" s="2">
        <f>movie3[[#This Row],[gross]] * (inflation!B$226 / movie3[[#This Row],[CPI of Released Year]])</f>
        <v>38434485.551020414</v>
      </c>
      <c r="R7148" s="2">
        <f>movie3[[#This Row],[gross]]-movie3[[#This Row],[budget]]</f>
        <v>-8323872</v>
      </c>
    </row>
    <row r="7149" spans="1:18" hidden="1" x14ac:dyDescent="0.25">
      <c r="A7149" t="s">
        <v>7651</v>
      </c>
      <c r="B7149" t="s">
        <v>16</v>
      </c>
      <c r="C7149" t="s">
        <v>34</v>
      </c>
      <c r="D7149">
        <v>1993</v>
      </c>
      <c r="E7149" t="s">
        <v>7550</v>
      </c>
      <c r="F7149">
        <v>6.6</v>
      </c>
      <c r="G7149" s="1">
        <v>16000</v>
      </c>
      <c r="H7149" t="s">
        <v>5232</v>
      </c>
      <c r="I7149" t="s">
        <v>7652</v>
      </c>
      <c r="J7149" t="s">
        <v>2579</v>
      </c>
      <c r="K7149" t="s">
        <v>2110</v>
      </c>
      <c r="L7149" s="1">
        <v>21000000</v>
      </c>
      <c r="M7149" s="1">
        <v>12526677</v>
      </c>
      <c r="N7149" t="s">
        <v>6213</v>
      </c>
      <c r="O7149">
        <v>110</v>
      </c>
      <c r="P7149" s="6" t="str">
        <f>_xlfn.XLOOKUP(movie3[[#This Row],[year]],inflation!E$2:E$225,inflation!F$2:F$225,,0)</f>
        <v>434.1</v>
      </c>
      <c r="Q7149" s="2">
        <f>movie3[[#This Row],[gross]] * (inflation!B$226 / movie3[[#This Row],[CPI of Released Year]])</f>
        <v>26421159.781617139</v>
      </c>
      <c r="R7149" s="2">
        <f>movie3[[#This Row],[gross]]-movie3[[#This Row],[budget]]</f>
        <v>-8473323</v>
      </c>
    </row>
    <row r="7150" spans="1:18" hidden="1" x14ac:dyDescent="0.25">
      <c r="A7150" t="s">
        <v>20710</v>
      </c>
      <c r="B7150" t="s">
        <v>2000</v>
      </c>
      <c r="C7150" t="s">
        <v>63</v>
      </c>
      <c r="D7150">
        <v>2017</v>
      </c>
      <c r="E7150" t="s">
        <v>20454</v>
      </c>
      <c r="F7150">
        <v>6.6</v>
      </c>
      <c r="G7150" s="1">
        <v>6900</v>
      </c>
      <c r="H7150" t="s">
        <v>20711</v>
      </c>
      <c r="I7150" t="s">
        <v>20712</v>
      </c>
      <c r="J7150" t="s">
        <v>9382</v>
      </c>
      <c r="K7150" t="s">
        <v>30</v>
      </c>
      <c r="L7150" s="1">
        <v>15000000</v>
      </c>
      <c r="M7150" s="1">
        <v>6423605</v>
      </c>
      <c r="N7150" t="s">
        <v>20713</v>
      </c>
      <c r="O7150">
        <v>119</v>
      </c>
      <c r="P7150" s="6" t="str">
        <f>_xlfn.XLOOKUP(movie3[[#This Row],[year]],inflation!E$2:E$225,inflation!F$2:F$225,,0)</f>
        <v>736.6</v>
      </c>
      <c r="Q7150" s="2">
        <f>movie3[[#This Row],[gross]] * (inflation!B$226 / movie3[[#This Row],[CPI of Released Year]])</f>
        <v>7984595.0828129249</v>
      </c>
      <c r="R7150" s="2">
        <f>movie3[[#This Row],[gross]]-movie3[[#This Row],[budget]]</f>
        <v>-8576395</v>
      </c>
    </row>
    <row r="7151" spans="1:18" hidden="1" x14ac:dyDescent="0.25">
      <c r="A7151" t="s">
        <v>7141</v>
      </c>
      <c r="B7151" t="s">
        <v>16</v>
      </c>
      <c r="C7151" t="s">
        <v>17</v>
      </c>
      <c r="D7151">
        <v>1992</v>
      </c>
      <c r="E7151" t="s">
        <v>4259</v>
      </c>
      <c r="F7151">
        <v>6.6</v>
      </c>
      <c r="G7151" s="1">
        <v>2100</v>
      </c>
      <c r="H7151" t="s">
        <v>2897</v>
      </c>
      <c r="I7151" t="s">
        <v>7142</v>
      </c>
      <c r="J7151" t="s">
        <v>4570</v>
      </c>
      <c r="K7151" t="s">
        <v>22</v>
      </c>
      <c r="L7151" s="1">
        <v>10000000</v>
      </c>
      <c r="M7151" s="1">
        <v>1100218</v>
      </c>
      <c r="N7151" t="s">
        <v>4072</v>
      </c>
      <c r="O7151">
        <v>95</v>
      </c>
      <c r="P7151" s="6" t="str">
        <f>_xlfn.XLOOKUP(movie3[[#This Row],[year]],inflation!E$2:E$225,inflation!F$2:F$225,,0)</f>
        <v>421.7</v>
      </c>
      <c r="Q7151" s="2">
        <f>movie3[[#This Row],[gross]] * (inflation!B$226 / movie3[[#This Row],[CPI of Released Year]])</f>
        <v>2388806.2622717572</v>
      </c>
      <c r="R7151" s="2">
        <f>movie3[[#This Row],[gross]]-movie3[[#This Row],[budget]]</f>
        <v>-8899782</v>
      </c>
    </row>
    <row r="7152" spans="1:18" hidden="1" x14ac:dyDescent="0.25">
      <c r="A7152" t="s">
        <v>10801</v>
      </c>
      <c r="B7152" t="s">
        <v>16</v>
      </c>
      <c r="C7152" t="s">
        <v>17</v>
      </c>
      <c r="D7152">
        <v>1999</v>
      </c>
      <c r="E7152" t="s">
        <v>10802</v>
      </c>
      <c r="F7152">
        <v>6.6</v>
      </c>
      <c r="G7152" s="1">
        <v>8100</v>
      </c>
      <c r="H7152" t="s">
        <v>10728</v>
      </c>
      <c r="I7152" t="s">
        <v>10803</v>
      </c>
      <c r="J7152" t="s">
        <v>10804</v>
      </c>
      <c r="K7152" t="s">
        <v>30</v>
      </c>
      <c r="L7152" s="1">
        <v>14000000</v>
      </c>
      <c r="M7152" s="1">
        <v>4750660</v>
      </c>
      <c r="N7152" t="s">
        <v>3746</v>
      </c>
      <c r="O7152">
        <v>107</v>
      </c>
      <c r="P7152" s="6" t="str">
        <f>_xlfn.XLOOKUP(movie3[[#This Row],[year]],inflation!E$2:E$225,inflation!F$2:F$225,,0)</f>
        <v>500.6</v>
      </c>
      <c r="Q7152" s="2">
        <f>movie3[[#This Row],[gross]] * (inflation!B$226 / movie3[[#This Row],[CPI of Released Year]])</f>
        <v>8688981.8138234112</v>
      </c>
      <c r="R7152" s="2">
        <f>movie3[[#This Row],[gross]]-movie3[[#This Row],[budget]]</f>
        <v>-9249340</v>
      </c>
    </row>
    <row r="7153" spans="1:18" hidden="1" x14ac:dyDescent="0.25">
      <c r="A7153" t="s">
        <v>20358</v>
      </c>
      <c r="B7153" t="s">
        <v>2000</v>
      </c>
      <c r="C7153" t="s">
        <v>34</v>
      </c>
      <c r="D7153">
        <v>2017</v>
      </c>
      <c r="E7153" t="s">
        <v>20359</v>
      </c>
      <c r="F7153">
        <v>6.5</v>
      </c>
      <c r="G7153" s="1">
        <v>275000</v>
      </c>
      <c r="H7153" t="s">
        <v>18073</v>
      </c>
      <c r="I7153" t="s">
        <v>12392</v>
      </c>
      <c r="J7153" t="s">
        <v>5686</v>
      </c>
      <c r="K7153" t="s">
        <v>30</v>
      </c>
      <c r="L7153" s="1">
        <v>230000000</v>
      </c>
      <c r="M7153" s="1">
        <v>794881442</v>
      </c>
      <c r="N7153" t="s">
        <v>1725</v>
      </c>
      <c r="O7153">
        <v>129</v>
      </c>
      <c r="P7153" s="6" t="str">
        <f>_xlfn.XLOOKUP(movie3[[#This Row],[year]],inflation!E$2:E$225,inflation!F$2:F$225,,0)</f>
        <v>736.6</v>
      </c>
      <c r="Q7153" s="2">
        <f>movie3[[#This Row],[gross]] * (inflation!B$226 / movie3[[#This Row],[CPI of Released Year]])</f>
        <v>988044322.96388817</v>
      </c>
      <c r="R7153" s="2">
        <f>movie3[[#This Row],[gross]]-movie3[[#This Row],[budget]]</f>
        <v>564881442</v>
      </c>
    </row>
    <row r="7154" spans="1:18" hidden="1" x14ac:dyDescent="0.25">
      <c r="A7154" t="s">
        <v>20384</v>
      </c>
      <c r="B7154" t="s">
        <v>2000</v>
      </c>
      <c r="C7154" t="s">
        <v>104</v>
      </c>
      <c r="D7154">
        <v>2017</v>
      </c>
      <c r="E7154" t="s">
        <v>20385</v>
      </c>
      <c r="F7154">
        <v>6.5</v>
      </c>
      <c r="G7154" s="1">
        <v>221000</v>
      </c>
      <c r="H7154" t="s">
        <v>5256</v>
      </c>
      <c r="I7154" t="s">
        <v>20386</v>
      </c>
      <c r="J7154" t="s">
        <v>5256</v>
      </c>
      <c r="K7154" t="s">
        <v>20387</v>
      </c>
      <c r="L7154" s="1">
        <v>55000000</v>
      </c>
      <c r="M7154" s="1">
        <v>352794081</v>
      </c>
      <c r="N7154" t="s">
        <v>180</v>
      </c>
      <c r="O7154">
        <v>114</v>
      </c>
      <c r="P7154" s="6" t="str">
        <f>_xlfn.XLOOKUP(movie3[[#This Row],[year]],inflation!E$2:E$225,inflation!F$2:F$225,,0)</f>
        <v>736.6</v>
      </c>
      <c r="Q7154" s="2">
        <f>movie3[[#This Row],[gross]] * (inflation!B$226 / movie3[[#This Row],[CPI of Released Year]])</f>
        <v>438526012.1688841</v>
      </c>
      <c r="R7154" s="2">
        <f>movie3[[#This Row],[gross]]-movie3[[#This Row],[budget]]</f>
        <v>297794081</v>
      </c>
    </row>
    <row r="7155" spans="1:18" hidden="1" x14ac:dyDescent="0.25">
      <c r="A7155" t="s">
        <v>20418</v>
      </c>
      <c r="B7155" t="s">
        <v>2000</v>
      </c>
      <c r="C7155" t="s">
        <v>34</v>
      </c>
      <c r="D7155">
        <v>2017</v>
      </c>
      <c r="E7155" t="s">
        <v>20178</v>
      </c>
      <c r="F7155">
        <v>6.5</v>
      </c>
      <c r="G7155" s="1">
        <v>168000</v>
      </c>
      <c r="H7155" t="s">
        <v>2909</v>
      </c>
      <c r="I7155" t="s">
        <v>20419</v>
      </c>
      <c r="J7155" t="s">
        <v>17807</v>
      </c>
      <c r="K7155" t="s">
        <v>453</v>
      </c>
      <c r="L7155" s="1">
        <v>177200000</v>
      </c>
      <c r="M7155" s="1">
        <v>225973340</v>
      </c>
      <c r="N7155" t="s">
        <v>12255</v>
      </c>
      <c r="O7155">
        <v>136</v>
      </c>
      <c r="P7155" s="6" t="str">
        <f>_xlfn.XLOOKUP(movie3[[#This Row],[year]],inflation!E$2:E$225,inflation!F$2:F$225,,0)</f>
        <v>736.6</v>
      </c>
      <c r="Q7155" s="2">
        <f>movie3[[#This Row],[gross]] * (inflation!B$226 / movie3[[#This Row],[CPI of Released Year]])</f>
        <v>280886763.64919901</v>
      </c>
      <c r="R7155" s="2">
        <f>movie3[[#This Row],[gross]]-movie3[[#This Row],[budget]]</f>
        <v>48773340</v>
      </c>
    </row>
    <row r="7156" spans="1:18" x14ac:dyDescent="0.25">
      <c r="A7156" t="s">
        <v>20446</v>
      </c>
      <c r="B7156" t="s">
        <v>16</v>
      </c>
      <c r="C7156" t="s">
        <v>52</v>
      </c>
      <c r="D7156">
        <v>2017</v>
      </c>
      <c r="E7156" t="s">
        <v>20447</v>
      </c>
      <c r="F7156">
        <v>6.5</v>
      </c>
      <c r="G7156" s="1">
        <v>120000</v>
      </c>
      <c r="H7156" t="s">
        <v>19959</v>
      </c>
      <c r="I7156" t="s">
        <v>18836</v>
      </c>
      <c r="J7156" t="s">
        <v>6695</v>
      </c>
      <c r="K7156" t="s">
        <v>30</v>
      </c>
      <c r="L7156" s="1">
        <v>15000000</v>
      </c>
      <c r="M7156" s="1">
        <v>306515884</v>
      </c>
      <c r="N7156" t="s">
        <v>2027</v>
      </c>
      <c r="O7156">
        <v>109</v>
      </c>
      <c r="P7156" s="6" t="str">
        <f>_xlfn.XLOOKUP(movie3[[#This Row],[year]],inflation!E$2:E$225,inflation!F$2:F$225,,0)</f>
        <v>736.6</v>
      </c>
      <c r="Q7156" s="2">
        <f>movie3[[#This Row],[gross]] * (inflation!B$226 / movie3[[#This Row],[CPI of Released Year]])</f>
        <v>381001823.77192509</v>
      </c>
      <c r="R7156" s="2">
        <f>movie3[[#This Row],[gross]]-movie3[[#This Row],[budget]]</f>
        <v>291515884</v>
      </c>
    </row>
    <row r="7157" spans="1:18" hidden="1" x14ac:dyDescent="0.25">
      <c r="A7157" t="s">
        <v>20486</v>
      </c>
      <c r="B7157" t="s">
        <v>448</v>
      </c>
      <c r="C7157" t="s">
        <v>17</v>
      </c>
      <c r="D7157">
        <v>2017</v>
      </c>
      <c r="E7157" t="s">
        <v>20427</v>
      </c>
      <c r="F7157">
        <v>6.5</v>
      </c>
      <c r="G7157" s="1">
        <v>37000</v>
      </c>
      <c r="H7157" t="s">
        <v>19065</v>
      </c>
      <c r="I7157" t="s">
        <v>19065</v>
      </c>
      <c r="J7157" t="s">
        <v>20487</v>
      </c>
      <c r="K7157" t="s">
        <v>30</v>
      </c>
      <c r="M7157" s="1">
        <v>956425</v>
      </c>
      <c r="N7157" t="s">
        <v>20488</v>
      </c>
      <c r="O7157">
        <v>111</v>
      </c>
      <c r="P7157" s="6" t="str">
        <f>_xlfn.XLOOKUP(movie3[[#This Row],[year]],inflation!E$2:E$225,inflation!F$2:F$225,,0)</f>
        <v>736.6</v>
      </c>
      <c r="Q7157" s="2">
        <f>movie3[[#This Row],[gross]] * (inflation!B$226 / movie3[[#This Row],[CPI of Released Year]])</f>
        <v>1188844.3252783057</v>
      </c>
      <c r="R7157" s="2">
        <f>movie3[[#This Row],[gross]]-movie3[[#This Row],[budget]]</f>
        <v>956425</v>
      </c>
    </row>
    <row r="7158" spans="1:18" hidden="1" x14ac:dyDescent="0.25">
      <c r="A7158" t="s">
        <v>20538</v>
      </c>
      <c r="B7158" t="s">
        <v>2000</v>
      </c>
      <c r="C7158" t="s">
        <v>17</v>
      </c>
      <c r="D7158">
        <v>2017</v>
      </c>
      <c r="E7158" t="s">
        <v>20345</v>
      </c>
      <c r="F7158">
        <v>6.5</v>
      </c>
      <c r="G7158" s="1">
        <v>48000</v>
      </c>
      <c r="H7158" t="s">
        <v>20539</v>
      </c>
      <c r="I7158" t="s">
        <v>8922</v>
      </c>
      <c r="J7158" t="s">
        <v>18891</v>
      </c>
      <c r="K7158" t="s">
        <v>30</v>
      </c>
      <c r="L7158" s="1">
        <v>5000000</v>
      </c>
      <c r="M7158" s="1">
        <v>16373843</v>
      </c>
      <c r="N7158" t="s">
        <v>20540</v>
      </c>
      <c r="O7158">
        <v>98</v>
      </c>
      <c r="P7158" s="6" t="str">
        <f>_xlfn.XLOOKUP(movie3[[#This Row],[year]],inflation!E$2:E$225,inflation!F$2:F$225,,0)</f>
        <v>736.6</v>
      </c>
      <c r="Q7158" s="2">
        <f>movie3[[#This Row],[gross]] * (inflation!B$226 / movie3[[#This Row],[CPI of Released Year]])</f>
        <v>20352824.668476786</v>
      </c>
      <c r="R7158" s="2">
        <f>movie3[[#This Row],[gross]]-movie3[[#This Row],[budget]]</f>
        <v>11373843</v>
      </c>
    </row>
    <row r="7159" spans="1:18" hidden="1" x14ac:dyDescent="0.25">
      <c r="A7159" t="s">
        <v>20571</v>
      </c>
      <c r="B7159" t="s">
        <v>16</v>
      </c>
      <c r="C7159" t="s">
        <v>17</v>
      </c>
      <c r="D7159">
        <v>2017</v>
      </c>
      <c r="E7159" t="s">
        <v>20226</v>
      </c>
      <c r="F7159">
        <v>6.5</v>
      </c>
      <c r="G7159" s="1">
        <v>8600</v>
      </c>
      <c r="H7159" t="s">
        <v>19621</v>
      </c>
      <c r="I7159" t="s">
        <v>19621</v>
      </c>
      <c r="J7159" t="s">
        <v>5588</v>
      </c>
      <c r="K7159" t="s">
        <v>30</v>
      </c>
      <c r="L7159" s="1">
        <v>1200000</v>
      </c>
      <c r="M7159" s="1">
        <v>4101699</v>
      </c>
      <c r="N7159" t="s">
        <v>20572</v>
      </c>
      <c r="O7159">
        <v>96</v>
      </c>
      <c r="P7159" s="6" t="str">
        <f>_xlfn.XLOOKUP(movie3[[#This Row],[year]],inflation!E$2:E$225,inflation!F$2:F$225,,0)</f>
        <v>736.6</v>
      </c>
      <c r="Q7159" s="2">
        <f>movie3[[#This Row],[gross]] * (inflation!B$226 / movie3[[#This Row],[CPI of Released Year]])</f>
        <v>5098446.3812109698</v>
      </c>
      <c r="R7159" s="2">
        <f>movie3[[#This Row],[gross]]-movie3[[#This Row],[budget]]</f>
        <v>2901699</v>
      </c>
    </row>
    <row r="7160" spans="1:18" hidden="1" x14ac:dyDescent="0.25">
      <c r="A7160" t="s">
        <v>20672</v>
      </c>
      <c r="B7160" t="s">
        <v>16</v>
      </c>
      <c r="C7160" t="s">
        <v>41</v>
      </c>
      <c r="D7160">
        <v>2017</v>
      </c>
      <c r="E7160" t="s">
        <v>20357</v>
      </c>
      <c r="F7160">
        <v>6.5</v>
      </c>
      <c r="G7160" s="1">
        <v>17000</v>
      </c>
      <c r="H7160" t="s">
        <v>11563</v>
      </c>
      <c r="I7160" t="s">
        <v>11563</v>
      </c>
      <c r="J7160" t="s">
        <v>8011</v>
      </c>
      <c r="K7160" t="s">
        <v>30</v>
      </c>
      <c r="M7160" s="1">
        <v>3816527</v>
      </c>
      <c r="N7160" t="s">
        <v>19919</v>
      </c>
      <c r="O7160">
        <v>102</v>
      </c>
      <c r="P7160" s="6" t="str">
        <f>_xlfn.XLOOKUP(movie3[[#This Row],[year]],inflation!E$2:E$225,inflation!F$2:F$225,,0)</f>
        <v>736.6</v>
      </c>
      <c r="Q7160" s="2">
        <f>movie3[[#This Row],[gross]] * (inflation!B$226 / movie3[[#This Row],[CPI of Released Year]])</f>
        <v>4743975.1849036114</v>
      </c>
      <c r="R7160" s="2">
        <f>movie3[[#This Row],[gross]]-movie3[[#This Row],[budget]]</f>
        <v>3816527</v>
      </c>
    </row>
    <row r="7161" spans="1:18" hidden="1" x14ac:dyDescent="0.25">
      <c r="A7161" t="s">
        <v>20693</v>
      </c>
      <c r="B7161" t="s">
        <v>2000</v>
      </c>
      <c r="C7161" t="s">
        <v>104</v>
      </c>
      <c r="D7161">
        <v>2017</v>
      </c>
      <c r="E7161" t="s">
        <v>20337</v>
      </c>
      <c r="F7161">
        <v>6.5</v>
      </c>
      <c r="G7161" s="1">
        <v>35000</v>
      </c>
      <c r="H7161" t="s">
        <v>14179</v>
      </c>
      <c r="I7161" t="s">
        <v>14179</v>
      </c>
      <c r="J7161" t="s">
        <v>4127</v>
      </c>
      <c r="K7161" t="s">
        <v>195</v>
      </c>
      <c r="L7161" s="1">
        <v>22000000</v>
      </c>
      <c r="M7161" s="1">
        <v>13025860</v>
      </c>
      <c r="N7161" t="s">
        <v>19378</v>
      </c>
      <c r="O7161">
        <v>122</v>
      </c>
      <c r="P7161" s="6" t="str">
        <f>_xlfn.XLOOKUP(movie3[[#This Row],[year]],inflation!E$2:E$225,inflation!F$2:F$225,,0)</f>
        <v>736.6</v>
      </c>
      <c r="Q7161" s="2">
        <f>movie3[[#This Row],[gross]] * (inflation!B$226 / movie3[[#This Row],[CPI of Released Year]])</f>
        <v>16191253.619332068</v>
      </c>
      <c r="R7161" s="2">
        <f>movie3[[#This Row],[gross]]-movie3[[#This Row],[budget]]</f>
        <v>-8974140</v>
      </c>
    </row>
    <row r="7162" spans="1:18" hidden="1" x14ac:dyDescent="0.25">
      <c r="A7162" t="s">
        <v>20741</v>
      </c>
      <c r="B7162" t="s">
        <v>33</v>
      </c>
      <c r="C7162" t="s">
        <v>17</v>
      </c>
      <c r="D7162">
        <v>2017</v>
      </c>
      <c r="E7162" t="s">
        <v>20480</v>
      </c>
      <c r="F7162">
        <v>6.5</v>
      </c>
      <c r="G7162" s="1">
        <v>14000</v>
      </c>
      <c r="H7162" t="s">
        <v>13430</v>
      </c>
      <c r="I7162" t="s">
        <v>13430</v>
      </c>
      <c r="J7162" t="s">
        <v>20742</v>
      </c>
      <c r="K7162" t="s">
        <v>22</v>
      </c>
      <c r="L7162" s="1">
        <v>5400000</v>
      </c>
      <c r="M7162" s="1">
        <v>12062146</v>
      </c>
      <c r="N7162" t="s">
        <v>20743</v>
      </c>
      <c r="O7162">
        <v>113</v>
      </c>
      <c r="P7162" s="6" t="str">
        <f>_xlfn.XLOOKUP(movie3[[#This Row],[year]],inflation!E$2:E$225,inflation!F$2:F$225,,0)</f>
        <v>736.6</v>
      </c>
      <c r="Q7162" s="2">
        <f>movie3[[#This Row],[gross]] * (inflation!B$226 / movie3[[#This Row],[CPI of Released Year]])</f>
        <v>14993349.005701873</v>
      </c>
      <c r="R7162" s="2">
        <f>movie3[[#This Row],[gross]]-movie3[[#This Row],[budget]]</f>
        <v>6662146</v>
      </c>
    </row>
    <row r="7163" spans="1:18" hidden="1" x14ac:dyDescent="0.25">
      <c r="A7163" t="s">
        <v>8067</v>
      </c>
      <c r="B7163" t="s">
        <v>2000</v>
      </c>
      <c r="C7163" t="s">
        <v>63</v>
      </c>
      <c r="D7163">
        <v>2017</v>
      </c>
      <c r="E7163" t="s">
        <v>20744</v>
      </c>
      <c r="F7163">
        <v>6.5</v>
      </c>
      <c r="G7163" s="1">
        <v>14000</v>
      </c>
      <c r="H7163" t="s">
        <v>20745</v>
      </c>
      <c r="I7163" t="s">
        <v>20746</v>
      </c>
      <c r="J7163" t="s">
        <v>17197</v>
      </c>
      <c r="K7163" t="s">
        <v>22</v>
      </c>
      <c r="M7163" s="1">
        <v>2096600</v>
      </c>
      <c r="N7163" t="s">
        <v>19799</v>
      </c>
      <c r="O7163">
        <v>120</v>
      </c>
      <c r="P7163" s="6" t="str">
        <f>_xlfn.XLOOKUP(movie3[[#This Row],[year]],inflation!E$2:E$225,inflation!F$2:F$225,,0)</f>
        <v>736.6</v>
      </c>
      <c r="Q7163" s="2">
        <f>movie3[[#This Row],[gross]] * (inflation!B$226 / movie3[[#This Row],[CPI of Released Year]])</f>
        <v>2606091.4471897911</v>
      </c>
      <c r="R7163" s="2">
        <f>movie3[[#This Row],[gross]]-movie3[[#This Row],[budget]]</f>
        <v>2096600</v>
      </c>
    </row>
    <row r="7164" spans="1:18" x14ac:dyDescent="0.25">
      <c r="A7164" t="s">
        <v>20349</v>
      </c>
      <c r="B7164" t="s">
        <v>16</v>
      </c>
      <c r="C7164" t="s">
        <v>52</v>
      </c>
      <c r="D7164">
        <v>2017</v>
      </c>
      <c r="E7164" t="s">
        <v>20350</v>
      </c>
      <c r="F7164">
        <v>6.4</v>
      </c>
      <c r="G7164" s="1">
        <v>261000</v>
      </c>
      <c r="H7164" t="s">
        <v>991</v>
      </c>
      <c r="I7164" t="s">
        <v>1570</v>
      </c>
      <c r="J7164" t="s">
        <v>16729</v>
      </c>
      <c r="K7164" t="s">
        <v>30</v>
      </c>
      <c r="L7164" s="1">
        <v>97000000</v>
      </c>
      <c r="M7164" s="1">
        <v>240891763</v>
      </c>
      <c r="N7164" t="s">
        <v>180</v>
      </c>
      <c r="O7164">
        <v>122</v>
      </c>
      <c r="P7164" s="6" t="str">
        <f>_xlfn.XLOOKUP(movie3[[#This Row],[year]],inflation!E$2:E$225,inflation!F$2:F$225,,0)</f>
        <v>736.6</v>
      </c>
      <c r="Q7164" s="2">
        <f>movie3[[#This Row],[gross]] * (inflation!B$226 / movie3[[#This Row],[CPI of Released Year]])</f>
        <v>299430489.00733101</v>
      </c>
      <c r="R7164" s="2">
        <f>movie3[[#This Row],[gross]]-movie3[[#This Row],[budget]]</f>
        <v>143891763</v>
      </c>
    </row>
    <row r="7165" spans="1:18" hidden="1" x14ac:dyDescent="0.25">
      <c r="A7165" t="s">
        <v>5736</v>
      </c>
      <c r="B7165" t="s">
        <v>16</v>
      </c>
      <c r="C7165" t="s">
        <v>34</v>
      </c>
      <c r="D7165">
        <v>2017</v>
      </c>
      <c r="E7165" t="s">
        <v>20374</v>
      </c>
      <c r="F7165">
        <v>6.4</v>
      </c>
      <c r="G7165" s="1">
        <v>39000</v>
      </c>
      <c r="H7165" t="s">
        <v>20494</v>
      </c>
      <c r="I7165" t="s">
        <v>20494</v>
      </c>
      <c r="J7165" t="s">
        <v>20495</v>
      </c>
      <c r="K7165" t="s">
        <v>453</v>
      </c>
      <c r="M7165" s="1">
        <v>913331</v>
      </c>
      <c r="N7165" t="s">
        <v>20496</v>
      </c>
      <c r="O7165">
        <v>108</v>
      </c>
      <c r="P7165" s="6" t="str">
        <f>_xlfn.XLOOKUP(movie3[[#This Row],[year]],inflation!E$2:E$225,inflation!F$2:F$225,,0)</f>
        <v>736.6</v>
      </c>
      <c r="Q7165" s="2">
        <f>movie3[[#This Row],[gross]] * (inflation!B$226 / movie3[[#This Row],[CPI of Released Year]])</f>
        <v>1135278.1205538963</v>
      </c>
      <c r="R7165" s="2">
        <f>movie3[[#This Row],[gross]]-movie3[[#This Row],[budget]]</f>
        <v>913331</v>
      </c>
    </row>
    <row r="7166" spans="1:18" hidden="1" x14ac:dyDescent="0.25">
      <c r="A7166" t="s">
        <v>20509</v>
      </c>
      <c r="B7166" t="s">
        <v>2000</v>
      </c>
      <c r="C7166" t="s">
        <v>17</v>
      </c>
      <c r="D7166">
        <v>2017</v>
      </c>
      <c r="E7166" t="s">
        <v>20350</v>
      </c>
      <c r="F7166">
        <v>6.4</v>
      </c>
      <c r="G7166" s="1">
        <v>35000</v>
      </c>
      <c r="H7166" t="s">
        <v>20510</v>
      </c>
      <c r="I7166" t="s">
        <v>19366</v>
      </c>
      <c r="J7166" t="s">
        <v>20511</v>
      </c>
      <c r="K7166" t="s">
        <v>30</v>
      </c>
      <c r="L7166" s="1">
        <v>10000000</v>
      </c>
      <c r="M7166" s="1">
        <v>61621140</v>
      </c>
      <c r="N7166" t="s">
        <v>20512</v>
      </c>
      <c r="O7166">
        <v>96</v>
      </c>
      <c r="P7166" s="6" t="str">
        <f>_xlfn.XLOOKUP(movie3[[#This Row],[year]],inflation!E$2:E$225,inflation!F$2:F$225,,0)</f>
        <v>736.6</v>
      </c>
      <c r="Q7166" s="2">
        <f>movie3[[#This Row],[gross]] * (inflation!B$226 / movie3[[#This Row],[CPI of Released Year]])</f>
        <v>76595595.688297585</v>
      </c>
      <c r="R7166" s="2">
        <f>movie3[[#This Row],[gross]]-movie3[[#This Row],[budget]]</f>
        <v>51621140</v>
      </c>
    </row>
    <row r="7167" spans="1:18" hidden="1" x14ac:dyDescent="0.25">
      <c r="A7167" t="s">
        <v>20559</v>
      </c>
      <c r="B7167" t="s">
        <v>2000</v>
      </c>
      <c r="C7167" t="s">
        <v>17</v>
      </c>
      <c r="D7167">
        <v>2017</v>
      </c>
      <c r="E7167" t="s">
        <v>20560</v>
      </c>
      <c r="F7167">
        <v>6.4</v>
      </c>
      <c r="G7167" s="1">
        <v>50000</v>
      </c>
      <c r="H7167" t="s">
        <v>6505</v>
      </c>
      <c r="I7167" t="s">
        <v>15533</v>
      </c>
      <c r="J7167" t="s">
        <v>3365</v>
      </c>
      <c r="K7167" t="s">
        <v>30</v>
      </c>
      <c r="L7167" s="1">
        <v>30000000</v>
      </c>
      <c r="M7167" s="1">
        <v>16080475</v>
      </c>
      <c r="N7167" t="s">
        <v>20561</v>
      </c>
      <c r="O7167">
        <v>120</v>
      </c>
      <c r="P7167" s="6" t="str">
        <f>_xlfn.XLOOKUP(movie3[[#This Row],[year]],inflation!E$2:E$225,inflation!F$2:F$225,,0)</f>
        <v>736.6</v>
      </c>
      <c r="Q7167" s="2">
        <f>movie3[[#This Row],[gross]] * (inflation!B$226 / movie3[[#This Row],[CPI of Released Year]])</f>
        <v>19988165.775183275</v>
      </c>
      <c r="R7167" s="2">
        <f>movie3[[#This Row],[gross]]-movie3[[#This Row],[budget]]</f>
        <v>-13919525</v>
      </c>
    </row>
    <row r="7168" spans="1:18" hidden="1" x14ac:dyDescent="0.25">
      <c r="A7168" t="s">
        <v>20564</v>
      </c>
      <c r="B7168" t="s">
        <v>2000</v>
      </c>
      <c r="C7168" t="s">
        <v>34</v>
      </c>
      <c r="D7168">
        <v>2017</v>
      </c>
      <c r="E7168" t="s">
        <v>20312</v>
      </c>
      <c r="F7168">
        <v>6.4</v>
      </c>
      <c r="G7168" s="1">
        <v>70000</v>
      </c>
      <c r="H7168" t="s">
        <v>20565</v>
      </c>
      <c r="I7168" t="s">
        <v>12311</v>
      </c>
      <c r="J7168" t="s">
        <v>10493</v>
      </c>
      <c r="K7168" t="s">
        <v>30</v>
      </c>
      <c r="L7168" s="1">
        <v>35000000</v>
      </c>
      <c r="M7168" s="1">
        <v>62832209</v>
      </c>
      <c r="N7168" t="s">
        <v>18884</v>
      </c>
      <c r="O7168">
        <v>112</v>
      </c>
      <c r="P7168" s="6" t="str">
        <f>_xlfn.XLOOKUP(movie3[[#This Row],[year]],inflation!E$2:E$225,inflation!F$2:F$225,,0)</f>
        <v>736.6</v>
      </c>
      <c r="Q7168" s="2">
        <f>movie3[[#This Row],[gross]] * (inflation!B$226 / movie3[[#This Row],[CPI of Released Year]])</f>
        <v>78100964.64892751</v>
      </c>
      <c r="R7168" s="2">
        <f>movie3[[#This Row],[gross]]-movie3[[#This Row],[budget]]</f>
        <v>27832209</v>
      </c>
    </row>
    <row r="7169" spans="1:18" hidden="1" x14ac:dyDescent="0.25">
      <c r="A7169" t="s">
        <v>20589</v>
      </c>
      <c r="B7169" t="s">
        <v>2000</v>
      </c>
      <c r="C7169" t="s">
        <v>63</v>
      </c>
      <c r="D7169">
        <v>2017</v>
      </c>
      <c r="E7169" t="s">
        <v>20449</v>
      </c>
      <c r="F7169">
        <v>6.4</v>
      </c>
      <c r="G7169" s="1">
        <v>12000</v>
      </c>
      <c r="H7169" t="s">
        <v>18646</v>
      </c>
      <c r="I7169" t="s">
        <v>20590</v>
      </c>
      <c r="J7169" t="s">
        <v>5713</v>
      </c>
      <c r="K7169" t="s">
        <v>30</v>
      </c>
      <c r="M7169" s="1">
        <v>4372130</v>
      </c>
      <c r="N7169" t="s">
        <v>20591</v>
      </c>
      <c r="O7169">
        <v>103</v>
      </c>
      <c r="P7169" s="6" t="str">
        <f>_xlfn.XLOOKUP(movie3[[#This Row],[year]],inflation!E$2:E$225,inflation!F$2:F$225,,0)</f>
        <v>736.6</v>
      </c>
      <c r="Q7169" s="2">
        <f>movie3[[#This Row],[gross]] * (inflation!B$226 / movie3[[#This Row],[CPI of Released Year]])</f>
        <v>5434594.3904425744</v>
      </c>
      <c r="R7169" s="2">
        <f>movie3[[#This Row],[gross]]-movie3[[#This Row],[budget]]</f>
        <v>4372130</v>
      </c>
    </row>
    <row r="7170" spans="1:18" hidden="1" x14ac:dyDescent="0.25">
      <c r="A7170" t="s">
        <v>20729</v>
      </c>
      <c r="B7170" t="s">
        <v>448</v>
      </c>
      <c r="C7170" t="s">
        <v>17</v>
      </c>
      <c r="D7170">
        <v>2017</v>
      </c>
      <c r="E7170" t="s">
        <v>20730</v>
      </c>
      <c r="F7170">
        <v>6.4</v>
      </c>
      <c r="G7170" s="1">
        <v>32000</v>
      </c>
      <c r="H7170" t="s">
        <v>20731</v>
      </c>
      <c r="I7170" t="s">
        <v>20731</v>
      </c>
      <c r="J7170" t="s">
        <v>20732</v>
      </c>
      <c r="K7170" t="s">
        <v>22</v>
      </c>
      <c r="M7170" s="1">
        <v>4131358</v>
      </c>
      <c r="N7170" t="s">
        <v>13740</v>
      </c>
      <c r="O7170">
        <v>98</v>
      </c>
      <c r="P7170" s="6" t="str">
        <f>_xlfn.XLOOKUP(movie3[[#This Row],[year]],inflation!E$2:E$225,inflation!F$2:F$225,,0)</f>
        <v>736.6</v>
      </c>
      <c r="Q7170" s="2">
        <f>movie3[[#This Row],[gross]] * (inflation!B$226 / movie3[[#This Row],[CPI of Released Year]])</f>
        <v>5135312.7678522943</v>
      </c>
      <c r="R7170" s="2">
        <f>movie3[[#This Row],[gross]]-movie3[[#This Row],[budget]]</f>
        <v>4131358</v>
      </c>
    </row>
    <row r="7171" spans="1:18" hidden="1" x14ac:dyDescent="0.25">
      <c r="A7171" t="s">
        <v>20737</v>
      </c>
      <c r="B7171" t="s">
        <v>16</v>
      </c>
      <c r="C7171" t="s">
        <v>17</v>
      </c>
      <c r="D7171">
        <v>2017</v>
      </c>
      <c r="E7171" t="s">
        <v>20738</v>
      </c>
      <c r="F7171">
        <v>6.4</v>
      </c>
      <c r="G7171" s="1">
        <v>13000</v>
      </c>
      <c r="H7171" t="s">
        <v>20739</v>
      </c>
      <c r="I7171" t="s">
        <v>20739</v>
      </c>
      <c r="J7171" t="s">
        <v>20740</v>
      </c>
      <c r="K7171" t="s">
        <v>30</v>
      </c>
      <c r="M7171" s="1">
        <v>486623</v>
      </c>
      <c r="N7171" t="s">
        <v>18027</v>
      </c>
      <c r="O7171">
        <v>98</v>
      </c>
      <c r="P7171" s="6" t="str">
        <f>_xlfn.XLOOKUP(movie3[[#This Row],[year]],inflation!E$2:E$225,inflation!F$2:F$225,,0)</f>
        <v>736.6</v>
      </c>
      <c r="Q7171" s="2">
        <f>movie3[[#This Row],[gross]] * (inflation!B$226 / movie3[[#This Row],[CPI of Released Year]])</f>
        <v>604876.48493076302</v>
      </c>
      <c r="R7171" s="2">
        <f>movie3[[#This Row],[gross]]-movie3[[#This Row],[budget]]</f>
        <v>486623</v>
      </c>
    </row>
    <row r="7172" spans="1:18" hidden="1" x14ac:dyDescent="0.25">
      <c r="A7172" t="s">
        <v>20342</v>
      </c>
      <c r="B7172" t="s">
        <v>33</v>
      </c>
      <c r="C7172" t="s">
        <v>390</v>
      </c>
      <c r="D7172">
        <v>2017</v>
      </c>
      <c r="E7172" t="s">
        <v>20343</v>
      </c>
      <c r="F7172">
        <v>6.3</v>
      </c>
      <c r="G7172" s="1">
        <v>114000</v>
      </c>
      <c r="H7172" t="s">
        <v>16719</v>
      </c>
      <c r="I7172" t="s">
        <v>15861</v>
      </c>
      <c r="J7172" t="s">
        <v>4466</v>
      </c>
      <c r="K7172" t="s">
        <v>30</v>
      </c>
      <c r="L7172" s="1">
        <v>125000000</v>
      </c>
      <c r="M7172" s="1">
        <v>527965936</v>
      </c>
      <c r="N7172" t="s">
        <v>10176</v>
      </c>
      <c r="O7172">
        <v>97</v>
      </c>
      <c r="P7172" s="6" t="str">
        <f>_xlfn.XLOOKUP(movie3[[#This Row],[year]],inflation!E$2:E$225,inflation!F$2:F$225,,0)</f>
        <v>736.6</v>
      </c>
      <c r="Q7172" s="2">
        <f>movie3[[#This Row],[gross]] * (inflation!B$226 / movie3[[#This Row],[CPI of Released Year]])</f>
        <v>656266102.3643769</v>
      </c>
      <c r="R7172" s="2">
        <f>movie3[[#This Row],[gross]]-movie3[[#This Row],[budget]]</f>
        <v>402965936</v>
      </c>
    </row>
    <row r="7173" spans="1:18" hidden="1" x14ac:dyDescent="0.25">
      <c r="A7173" t="s">
        <v>8584</v>
      </c>
      <c r="B7173" t="s">
        <v>2000</v>
      </c>
      <c r="C7173" t="s">
        <v>34</v>
      </c>
      <c r="D7173">
        <v>2017</v>
      </c>
      <c r="E7173" t="s">
        <v>20343</v>
      </c>
      <c r="F7173">
        <v>6.3</v>
      </c>
      <c r="G7173" s="1">
        <v>202000</v>
      </c>
      <c r="H7173" t="s">
        <v>17694</v>
      </c>
      <c r="I7173" t="s">
        <v>8588</v>
      </c>
      <c r="J7173" t="s">
        <v>9278</v>
      </c>
      <c r="K7173" t="s">
        <v>30</v>
      </c>
      <c r="L7173" s="1">
        <v>110000000</v>
      </c>
      <c r="M7173" s="1">
        <v>169846945</v>
      </c>
      <c r="N7173" t="s">
        <v>44</v>
      </c>
      <c r="O7173">
        <v>107</v>
      </c>
      <c r="P7173" s="6" t="str">
        <f>_xlfn.XLOOKUP(movie3[[#This Row],[year]],inflation!E$2:E$225,inflation!F$2:F$225,,0)</f>
        <v>736.6</v>
      </c>
      <c r="Q7173" s="2">
        <f>movie3[[#This Row],[gross]] * (inflation!B$226 / movie3[[#This Row],[CPI of Released Year]])</f>
        <v>211121182.24545208</v>
      </c>
      <c r="R7173" s="2">
        <f>movie3[[#This Row],[gross]]-movie3[[#This Row],[budget]]</f>
        <v>59846945</v>
      </c>
    </row>
    <row r="7174" spans="1:18" hidden="1" x14ac:dyDescent="0.25">
      <c r="A7174" t="s">
        <v>20444</v>
      </c>
      <c r="B7174" t="s">
        <v>16</v>
      </c>
      <c r="C7174" t="s">
        <v>17</v>
      </c>
      <c r="D7174">
        <v>2017</v>
      </c>
      <c r="E7174" t="s">
        <v>20359</v>
      </c>
      <c r="F7174">
        <v>6.3</v>
      </c>
      <c r="G7174" s="1">
        <v>23000</v>
      </c>
      <c r="H7174" t="s">
        <v>13627</v>
      </c>
      <c r="I7174" t="s">
        <v>17390</v>
      </c>
      <c r="J7174" t="s">
        <v>19960</v>
      </c>
      <c r="K7174" t="s">
        <v>248</v>
      </c>
      <c r="M7174" s="1">
        <v>397783</v>
      </c>
      <c r="N7174" t="s">
        <v>20445</v>
      </c>
      <c r="O7174">
        <v>116</v>
      </c>
      <c r="P7174" s="6" t="str">
        <f>_xlfn.XLOOKUP(movie3[[#This Row],[year]],inflation!E$2:E$225,inflation!F$2:F$225,,0)</f>
        <v>736.6</v>
      </c>
      <c r="Q7174" s="2">
        <f>movie3[[#This Row],[gross]] * (inflation!B$226 / movie3[[#This Row],[CPI of Released Year]])</f>
        <v>494447.617159924</v>
      </c>
      <c r="R7174" s="2">
        <f>movie3[[#This Row],[gross]]-movie3[[#This Row],[budget]]</f>
        <v>397783</v>
      </c>
    </row>
    <row r="7175" spans="1:18" hidden="1" x14ac:dyDescent="0.25">
      <c r="A7175" t="s">
        <v>20473</v>
      </c>
      <c r="B7175" t="s">
        <v>16</v>
      </c>
      <c r="C7175" t="s">
        <v>17</v>
      </c>
      <c r="D7175">
        <v>2017</v>
      </c>
      <c r="E7175" t="s">
        <v>20474</v>
      </c>
      <c r="F7175">
        <v>6.3</v>
      </c>
      <c r="G7175" s="1">
        <v>54000</v>
      </c>
      <c r="H7175" t="s">
        <v>10691</v>
      </c>
      <c r="I7175" t="s">
        <v>10691</v>
      </c>
      <c r="J7175" t="s">
        <v>5214</v>
      </c>
      <c r="K7175" t="s">
        <v>30</v>
      </c>
      <c r="L7175" s="1">
        <v>10500000</v>
      </c>
      <c r="M7175" s="1">
        <v>27869129</v>
      </c>
      <c r="N7175" t="s">
        <v>6793</v>
      </c>
      <c r="O7175">
        <v>93</v>
      </c>
      <c r="P7175" s="6" t="str">
        <f>_xlfn.XLOOKUP(movie3[[#This Row],[year]],inflation!E$2:E$225,inflation!F$2:F$225,,0)</f>
        <v>736.6</v>
      </c>
      <c r="Q7175" s="2">
        <f>movie3[[#This Row],[gross]] * (inflation!B$226 / movie3[[#This Row],[CPI of Released Year]])</f>
        <v>34641561.92288895</v>
      </c>
      <c r="R7175" s="2">
        <f>movie3[[#This Row],[gross]]-movie3[[#This Row],[budget]]</f>
        <v>17369129</v>
      </c>
    </row>
    <row r="7176" spans="1:18" hidden="1" x14ac:dyDescent="0.25">
      <c r="A7176" t="s">
        <v>20535</v>
      </c>
      <c r="B7176" t="s">
        <v>33</v>
      </c>
      <c r="C7176" t="s">
        <v>390</v>
      </c>
      <c r="D7176">
        <v>2017</v>
      </c>
      <c r="E7176" t="s">
        <v>20474</v>
      </c>
      <c r="F7176">
        <v>6.3</v>
      </c>
      <c r="G7176" s="1">
        <v>119000</v>
      </c>
      <c r="H7176" t="s">
        <v>19381</v>
      </c>
      <c r="I7176" t="s">
        <v>12101</v>
      </c>
      <c r="J7176" t="s">
        <v>13999</v>
      </c>
      <c r="K7176" t="s">
        <v>30</v>
      </c>
      <c r="L7176" s="1">
        <v>80000000</v>
      </c>
      <c r="M7176" s="1">
        <v>1034800131</v>
      </c>
      <c r="N7176" t="s">
        <v>19383</v>
      </c>
      <c r="O7176">
        <v>89</v>
      </c>
      <c r="P7176" s="6" t="str">
        <f>_xlfn.XLOOKUP(movie3[[#This Row],[year]],inflation!E$2:E$225,inflation!F$2:F$225,,0)</f>
        <v>736.6</v>
      </c>
      <c r="Q7176" s="2">
        <f>movie3[[#This Row],[gross]] * (inflation!B$226 / movie3[[#This Row],[CPI of Released Year]])</f>
        <v>1286265272.7988055</v>
      </c>
      <c r="R7176" s="2">
        <f>movie3[[#This Row],[gross]]-movie3[[#This Row],[budget]]</f>
        <v>954800131</v>
      </c>
    </row>
    <row r="7177" spans="1:18" hidden="1" x14ac:dyDescent="0.25">
      <c r="A7177" t="s">
        <v>20602</v>
      </c>
      <c r="B7177" t="s">
        <v>2000</v>
      </c>
      <c r="C7177" t="s">
        <v>17</v>
      </c>
      <c r="D7177">
        <v>2017</v>
      </c>
      <c r="E7177" t="s">
        <v>20345</v>
      </c>
      <c r="F7177">
        <v>6.3</v>
      </c>
      <c r="G7177" s="1">
        <v>32000</v>
      </c>
      <c r="H7177" t="s">
        <v>20603</v>
      </c>
      <c r="I7177" t="s">
        <v>3425</v>
      </c>
      <c r="J7177" t="s">
        <v>16070</v>
      </c>
      <c r="K7177" t="s">
        <v>30</v>
      </c>
      <c r="L7177" s="1">
        <v>20000000</v>
      </c>
      <c r="M7177" s="1">
        <v>96942115</v>
      </c>
      <c r="N7177" t="s">
        <v>10085</v>
      </c>
      <c r="O7177">
        <v>132</v>
      </c>
      <c r="P7177" s="6" t="str">
        <f>_xlfn.XLOOKUP(movie3[[#This Row],[year]],inflation!E$2:E$225,inflation!F$2:F$225,,0)</f>
        <v>736.6</v>
      </c>
      <c r="Q7177" s="2">
        <f>movie3[[#This Row],[gross]] * (inflation!B$226 / movie3[[#This Row],[CPI of Released Year]])</f>
        <v>120499864.91175672</v>
      </c>
      <c r="R7177" s="2">
        <f>movie3[[#This Row],[gross]]-movie3[[#This Row],[budget]]</f>
        <v>76942115</v>
      </c>
    </row>
    <row r="7178" spans="1:18" hidden="1" x14ac:dyDescent="0.25">
      <c r="A7178" t="s">
        <v>20665</v>
      </c>
      <c r="B7178" t="s">
        <v>16</v>
      </c>
      <c r="C7178" t="s">
        <v>17</v>
      </c>
      <c r="D7178">
        <v>2017</v>
      </c>
      <c r="E7178" t="s">
        <v>20666</v>
      </c>
      <c r="F7178">
        <v>6.3</v>
      </c>
      <c r="G7178" s="1">
        <v>13000</v>
      </c>
      <c r="H7178" t="s">
        <v>16101</v>
      </c>
      <c r="I7178" t="s">
        <v>15533</v>
      </c>
      <c r="J7178" t="s">
        <v>20667</v>
      </c>
      <c r="K7178" t="s">
        <v>30</v>
      </c>
      <c r="M7178" s="1">
        <v>2550321</v>
      </c>
      <c r="N7178" t="s">
        <v>19919</v>
      </c>
      <c r="O7178">
        <v>89</v>
      </c>
      <c r="P7178" s="6" t="str">
        <f>_xlfn.XLOOKUP(movie3[[#This Row],[year]],inflation!E$2:E$225,inflation!F$2:F$225,,0)</f>
        <v>736.6</v>
      </c>
      <c r="Q7178" s="2">
        <f>movie3[[#This Row],[gross]] * (inflation!B$226 / movie3[[#This Row],[CPI of Released Year]])</f>
        <v>3170070.4691827316</v>
      </c>
      <c r="R7178" s="2">
        <f>movie3[[#This Row],[gross]]-movie3[[#This Row],[budget]]</f>
        <v>2550321</v>
      </c>
    </row>
    <row r="7179" spans="1:18" hidden="1" x14ac:dyDescent="0.25">
      <c r="A7179" t="s">
        <v>20793</v>
      </c>
      <c r="B7179" t="s">
        <v>16</v>
      </c>
      <c r="C7179" t="s">
        <v>17</v>
      </c>
      <c r="D7179">
        <v>2017</v>
      </c>
      <c r="E7179" t="s">
        <v>20620</v>
      </c>
      <c r="F7179">
        <v>6.3</v>
      </c>
      <c r="G7179" s="1">
        <v>10000</v>
      </c>
      <c r="H7179" t="s">
        <v>20794</v>
      </c>
      <c r="I7179" t="s">
        <v>5899</v>
      </c>
      <c r="J7179" t="s">
        <v>20795</v>
      </c>
      <c r="K7179" t="s">
        <v>22</v>
      </c>
      <c r="M7179" s="1">
        <v>3338249</v>
      </c>
      <c r="N7179" t="s">
        <v>6567</v>
      </c>
      <c r="O7179">
        <v>110</v>
      </c>
      <c r="P7179" s="6" t="str">
        <f>_xlfn.XLOOKUP(movie3[[#This Row],[year]],inflation!E$2:E$225,inflation!F$2:F$225,,0)</f>
        <v>736.6</v>
      </c>
      <c r="Q7179" s="2">
        <f>movie3[[#This Row],[gross]] * (inflation!B$226 / movie3[[#This Row],[CPI of Released Year]])</f>
        <v>4149471.6052131415</v>
      </c>
      <c r="R7179" s="2">
        <f>movie3[[#This Row],[gross]]-movie3[[#This Row],[budget]]</f>
        <v>3338249</v>
      </c>
    </row>
    <row r="7180" spans="1:18" hidden="1" x14ac:dyDescent="0.25">
      <c r="A7180" t="s">
        <v>20813</v>
      </c>
      <c r="B7180" t="s">
        <v>33</v>
      </c>
      <c r="C7180" t="s">
        <v>41</v>
      </c>
      <c r="D7180">
        <v>2017</v>
      </c>
      <c r="E7180" t="s">
        <v>19815</v>
      </c>
      <c r="F7180">
        <v>6.3</v>
      </c>
      <c r="G7180" s="1">
        <v>2000</v>
      </c>
      <c r="H7180" t="s">
        <v>17028</v>
      </c>
      <c r="I7180" t="s">
        <v>20814</v>
      </c>
      <c r="J7180" t="s">
        <v>20815</v>
      </c>
      <c r="K7180" t="s">
        <v>30</v>
      </c>
      <c r="L7180" s="1">
        <v>2000000</v>
      </c>
      <c r="M7180" s="1">
        <v>2308355</v>
      </c>
      <c r="N7180" t="s">
        <v>19436</v>
      </c>
      <c r="O7180">
        <v>91</v>
      </c>
      <c r="P7180" s="6" t="str">
        <f>_xlfn.XLOOKUP(movie3[[#This Row],[year]],inflation!E$2:E$225,inflation!F$2:F$225,,0)</f>
        <v>736.6</v>
      </c>
      <c r="Q7180" s="2">
        <f>movie3[[#This Row],[gross]] * (inflation!B$226 / movie3[[#This Row],[CPI of Released Year]])</f>
        <v>2869304.6945424927</v>
      </c>
      <c r="R7180" s="2">
        <f>movie3[[#This Row],[gross]]-movie3[[#This Row],[budget]]</f>
        <v>308355</v>
      </c>
    </row>
    <row r="7181" spans="1:18" hidden="1" x14ac:dyDescent="0.25">
      <c r="A7181" t="s">
        <v>20424</v>
      </c>
      <c r="B7181" t="s">
        <v>16</v>
      </c>
      <c r="C7181" t="s">
        <v>34</v>
      </c>
      <c r="D7181">
        <v>2017</v>
      </c>
      <c r="E7181" t="s">
        <v>20357</v>
      </c>
      <c r="F7181">
        <v>6.2</v>
      </c>
      <c r="G7181" s="1">
        <v>75000</v>
      </c>
      <c r="H7181" t="s">
        <v>12287</v>
      </c>
      <c r="I7181" t="s">
        <v>20425</v>
      </c>
      <c r="J7181" t="s">
        <v>17890</v>
      </c>
      <c r="K7181" t="s">
        <v>30</v>
      </c>
      <c r="L7181" s="1">
        <v>33000000</v>
      </c>
      <c r="M7181" s="1">
        <v>67234188</v>
      </c>
      <c r="N7181" t="s">
        <v>16795</v>
      </c>
      <c r="O7181">
        <v>111</v>
      </c>
      <c r="P7181" s="6" t="str">
        <f>_xlfn.XLOOKUP(movie3[[#This Row],[year]],inflation!E$2:E$225,inflation!F$2:F$225,,0)</f>
        <v>736.6</v>
      </c>
      <c r="Q7181" s="2">
        <f>movie3[[#This Row],[gross]] * (inflation!B$226 / movie3[[#This Row],[CPI of Released Year]])</f>
        <v>83572661.597610652</v>
      </c>
      <c r="R7181" s="2">
        <f>movie3[[#This Row],[gross]]-movie3[[#This Row],[budget]]</f>
        <v>34234188</v>
      </c>
    </row>
    <row r="7182" spans="1:18" hidden="1" x14ac:dyDescent="0.25">
      <c r="A7182" t="s">
        <v>20515</v>
      </c>
      <c r="B7182" t="s">
        <v>16</v>
      </c>
      <c r="C7182" t="s">
        <v>34</v>
      </c>
      <c r="D7182">
        <v>2017</v>
      </c>
      <c r="E7182" t="s">
        <v>20516</v>
      </c>
      <c r="F7182">
        <v>6.2</v>
      </c>
      <c r="G7182" s="1">
        <v>9200</v>
      </c>
      <c r="H7182" t="s">
        <v>20517</v>
      </c>
      <c r="I7182" t="s">
        <v>20518</v>
      </c>
      <c r="J7182" t="s">
        <v>20519</v>
      </c>
      <c r="K7182" t="s">
        <v>195</v>
      </c>
      <c r="M7182" s="1">
        <v>14725</v>
      </c>
      <c r="N7182" t="s">
        <v>17995</v>
      </c>
      <c r="O7182">
        <v>93</v>
      </c>
      <c r="P7182" s="6" t="str">
        <f>_xlfn.XLOOKUP(movie3[[#This Row],[year]],inflation!E$2:E$225,inflation!F$2:F$225,,0)</f>
        <v>736.6</v>
      </c>
      <c r="Q7182" s="2">
        <f>movie3[[#This Row],[gross]] * (inflation!B$226 / movie3[[#This Row],[CPI of Released Year]])</f>
        <v>18303.29894108064</v>
      </c>
      <c r="R7182" s="2">
        <f>movie3[[#This Row],[gross]]-movie3[[#This Row],[budget]]</f>
        <v>14725</v>
      </c>
    </row>
    <row r="7183" spans="1:18" x14ac:dyDescent="0.25">
      <c r="A7183" t="s">
        <v>20533</v>
      </c>
      <c r="B7183" t="s">
        <v>16</v>
      </c>
      <c r="C7183" t="s">
        <v>52</v>
      </c>
      <c r="D7183">
        <v>2017</v>
      </c>
      <c r="E7183" t="s">
        <v>20226</v>
      </c>
      <c r="F7183">
        <v>6.2</v>
      </c>
      <c r="G7183" s="1">
        <v>87000</v>
      </c>
      <c r="H7183" t="s">
        <v>20534</v>
      </c>
      <c r="I7183" t="s">
        <v>20534</v>
      </c>
      <c r="J7183" t="s">
        <v>19435</v>
      </c>
      <c r="K7183" t="s">
        <v>30</v>
      </c>
      <c r="L7183" s="1">
        <v>5000000</v>
      </c>
      <c r="M7183" s="1">
        <v>19735344</v>
      </c>
      <c r="N7183" t="s">
        <v>16731</v>
      </c>
      <c r="O7183">
        <v>91</v>
      </c>
      <c r="P7183" s="6" t="str">
        <f>_xlfn.XLOOKUP(movie3[[#This Row],[year]],inflation!E$2:E$225,inflation!F$2:F$225,,0)</f>
        <v>736.6</v>
      </c>
      <c r="Q7183" s="2">
        <f>movie3[[#This Row],[gross]] * (inflation!B$226 / movie3[[#This Row],[CPI of Released Year]])</f>
        <v>24531198.705403205</v>
      </c>
      <c r="R7183" s="2">
        <f>movie3[[#This Row],[gross]]-movie3[[#This Row],[budget]]</f>
        <v>14735344</v>
      </c>
    </row>
    <row r="7184" spans="1:18" hidden="1" x14ac:dyDescent="0.25">
      <c r="A7184" t="s">
        <v>20541</v>
      </c>
      <c r="B7184" t="s">
        <v>2000</v>
      </c>
      <c r="C7184" t="s">
        <v>17</v>
      </c>
      <c r="D7184">
        <v>2017</v>
      </c>
      <c r="E7184" t="s">
        <v>20372</v>
      </c>
      <c r="F7184">
        <v>6.2</v>
      </c>
      <c r="G7184" s="1">
        <v>27000</v>
      </c>
      <c r="H7184" t="s">
        <v>289</v>
      </c>
      <c r="I7184" t="s">
        <v>289</v>
      </c>
      <c r="J7184" t="s">
        <v>17189</v>
      </c>
      <c r="K7184" t="s">
        <v>30</v>
      </c>
      <c r="L7184" s="1">
        <v>25000000</v>
      </c>
      <c r="M7184" s="1">
        <v>15889124</v>
      </c>
      <c r="N7184" t="s">
        <v>19919</v>
      </c>
      <c r="O7184">
        <v>101</v>
      </c>
      <c r="P7184" s="6" t="str">
        <f>_xlfn.XLOOKUP(movie3[[#This Row],[year]],inflation!E$2:E$225,inflation!F$2:F$225,,0)</f>
        <v>736.6</v>
      </c>
      <c r="Q7184" s="2">
        <f>movie3[[#This Row],[gross]] * (inflation!B$226 / movie3[[#This Row],[CPI of Released Year]])</f>
        <v>19750314.871572088</v>
      </c>
      <c r="R7184" s="2">
        <f>movie3[[#This Row],[gross]]-movie3[[#This Row],[budget]]</f>
        <v>-9110876</v>
      </c>
    </row>
    <row r="7185" spans="1:18" hidden="1" x14ac:dyDescent="0.25">
      <c r="A7185" t="s">
        <v>20552</v>
      </c>
      <c r="B7185" t="s">
        <v>16</v>
      </c>
      <c r="C7185" t="s">
        <v>25</v>
      </c>
      <c r="D7185">
        <v>2017</v>
      </c>
      <c r="E7185" t="s">
        <v>20178</v>
      </c>
      <c r="F7185">
        <v>6.2</v>
      </c>
      <c r="G7185" s="1">
        <v>35000</v>
      </c>
      <c r="H7185" t="s">
        <v>10925</v>
      </c>
      <c r="I7185" t="s">
        <v>18516</v>
      </c>
      <c r="J7185" t="s">
        <v>20553</v>
      </c>
      <c r="K7185" t="s">
        <v>30</v>
      </c>
      <c r="L7185" s="1">
        <v>19000000</v>
      </c>
      <c r="M7185" s="1">
        <v>140552359</v>
      </c>
      <c r="N7185" t="s">
        <v>20554</v>
      </c>
      <c r="O7185">
        <v>122</v>
      </c>
      <c r="P7185" s="6" t="str">
        <f>_xlfn.XLOOKUP(movie3[[#This Row],[year]],inflation!E$2:E$225,inflation!F$2:F$225,,0)</f>
        <v>736.6</v>
      </c>
      <c r="Q7185" s="2">
        <f>movie3[[#This Row],[gross]] * (inflation!B$226 / movie3[[#This Row],[CPI of Released Year]])</f>
        <v>174707765.27341843</v>
      </c>
      <c r="R7185" s="2">
        <f>movie3[[#This Row],[gross]]-movie3[[#This Row],[budget]]</f>
        <v>121552359</v>
      </c>
    </row>
    <row r="7186" spans="1:18" hidden="1" x14ac:dyDescent="0.25">
      <c r="A7186" t="s">
        <v>20562</v>
      </c>
      <c r="B7186" t="s">
        <v>448</v>
      </c>
      <c r="C7186" t="s">
        <v>17</v>
      </c>
      <c r="D7186">
        <v>2017</v>
      </c>
      <c r="E7186" t="s">
        <v>20563</v>
      </c>
      <c r="F7186">
        <v>6.2</v>
      </c>
      <c r="G7186" s="1">
        <v>11000</v>
      </c>
      <c r="H7186" t="s">
        <v>11607</v>
      </c>
      <c r="I7186" t="s">
        <v>11607</v>
      </c>
      <c r="J7186" t="s">
        <v>18385</v>
      </c>
      <c r="K7186" t="s">
        <v>453</v>
      </c>
      <c r="M7186" s="1">
        <v>5012423</v>
      </c>
      <c r="N7186" t="s">
        <v>18033</v>
      </c>
      <c r="O7186">
        <v>107</v>
      </c>
      <c r="P7186" s="6" t="str">
        <f>_xlfn.XLOOKUP(movie3[[#This Row],[year]],inflation!E$2:E$225,inflation!F$2:F$225,,0)</f>
        <v>736.6</v>
      </c>
      <c r="Q7186" s="2">
        <f>movie3[[#This Row],[gross]] * (inflation!B$226 / movie3[[#This Row],[CPI of Released Year]])</f>
        <v>6230483.9788216129</v>
      </c>
      <c r="R7186" s="2">
        <f>movie3[[#This Row],[gross]]-movie3[[#This Row],[budget]]</f>
        <v>5012423</v>
      </c>
    </row>
    <row r="7187" spans="1:18" hidden="1" x14ac:dyDescent="0.25">
      <c r="A7187" t="s">
        <v>20623</v>
      </c>
      <c r="B7187" t="s">
        <v>16</v>
      </c>
      <c r="C7187" t="s">
        <v>63</v>
      </c>
      <c r="D7187">
        <v>2017</v>
      </c>
      <c r="E7187" t="s">
        <v>20624</v>
      </c>
      <c r="F7187">
        <v>6.2</v>
      </c>
      <c r="G7187" s="1">
        <v>17000</v>
      </c>
      <c r="H7187" t="s">
        <v>20625</v>
      </c>
      <c r="I7187" t="s">
        <v>20625</v>
      </c>
      <c r="J7187" t="s">
        <v>20626</v>
      </c>
      <c r="K7187" t="s">
        <v>30</v>
      </c>
      <c r="M7187" s="1">
        <v>1436751</v>
      </c>
      <c r="N7187" t="s">
        <v>20627</v>
      </c>
      <c r="O7187">
        <v>107</v>
      </c>
      <c r="P7187" s="6" t="str">
        <f>_xlfn.XLOOKUP(movie3[[#This Row],[year]],inflation!E$2:E$225,inflation!F$2:F$225,,0)</f>
        <v>736.6</v>
      </c>
      <c r="Q7187" s="2">
        <f>movie3[[#This Row],[gross]] * (inflation!B$226 / movie3[[#This Row],[CPI of Released Year]])</f>
        <v>1785893.5862068967</v>
      </c>
      <c r="R7187" s="2">
        <f>movie3[[#This Row],[gross]]-movie3[[#This Row],[budget]]</f>
        <v>1436751</v>
      </c>
    </row>
    <row r="7188" spans="1:18" hidden="1" x14ac:dyDescent="0.25">
      <c r="A7188" t="s">
        <v>20654</v>
      </c>
      <c r="B7188" t="s">
        <v>16</v>
      </c>
      <c r="C7188" t="s">
        <v>17</v>
      </c>
      <c r="D7188">
        <v>2017</v>
      </c>
      <c r="E7188" t="s">
        <v>20612</v>
      </c>
      <c r="F7188">
        <v>6.2</v>
      </c>
      <c r="G7188" s="1">
        <v>19000</v>
      </c>
      <c r="H7188" t="s">
        <v>15632</v>
      </c>
      <c r="I7188" t="s">
        <v>14006</v>
      </c>
      <c r="J7188" t="s">
        <v>17984</v>
      </c>
      <c r="K7188" t="s">
        <v>22</v>
      </c>
      <c r="L7188" s="1">
        <v>25000000</v>
      </c>
      <c r="M7188" s="1">
        <v>9204549</v>
      </c>
      <c r="N7188" t="s">
        <v>18260</v>
      </c>
      <c r="O7188">
        <v>105</v>
      </c>
      <c r="P7188" s="6" t="str">
        <f>_xlfn.XLOOKUP(movie3[[#This Row],[year]],inflation!E$2:E$225,inflation!F$2:F$225,,0)</f>
        <v>736.6</v>
      </c>
      <c r="Q7188" s="2">
        <f>movie3[[#This Row],[gross]] * (inflation!B$226 / movie3[[#This Row],[CPI of Released Year]])</f>
        <v>11441331.882161282</v>
      </c>
      <c r="R7188" s="2">
        <f>movie3[[#This Row],[gross]]-movie3[[#This Row],[budget]]</f>
        <v>-15795451</v>
      </c>
    </row>
    <row r="7189" spans="1:18" hidden="1" x14ac:dyDescent="0.25">
      <c r="A7189" t="s">
        <v>20685</v>
      </c>
      <c r="B7189" t="s">
        <v>33</v>
      </c>
      <c r="C7189" t="s">
        <v>25</v>
      </c>
      <c r="D7189">
        <v>2017</v>
      </c>
      <c r="E7189" t="s">
        <v>20454</v>
      </c>
      <c r="F7189">
        <v>6.2</v>
      </c>
      <c r="G7189" s="1">
        <v>9800</v>
      </c>
      <c r="H7189" t="s">
        <v>6556</v>
      </c>
      <c r="I7189" t="s">
        <v>20686</v>
      </c>
      <c r="J7189" t="s">
        <v>20687</v>
      </c>
      <c r="K7189" t="s">
        <v>30</v>
      </c>
      <c r="M7189" s="1">
        <v>3285916</v>
      </c>
      <c r="N7189" t="s">
        <v>19919</v>
      </c>
      <c r="O7189">
        <v>116</v>
      </c>
      <c r="P7189" s="6" t="str">
        <f>_xlfn.XLOOKUP(movie3[[#This Row],[year]],inflation!E$2:E$225,inflation!F$2:F$225,,0)</f>
        <v>736.6</v>
      </c>
      <c r="Q7189" s="2">
        <f>movie3[[#This Row],[gross]] * (inflation!B$226 / movie3[[#This Row],[CPI of Released Year]])</f>
        <v>4084421.2457235949</v>
      </c>
      <c r="R7189" s="2">
        <f>movie3[[#This Row],[gross]]-movie3[[#This Row],[budget]]</f>
        <v>3285916</v>
      </c>
    </row>
    <row r="7190" spans="1:18" hidden="1" x14ac:dyDescent="0.25">
      <c r="A7190" t="s">
        <v>20698</v>
      </c>
      <c r="B7190" t="s">
        <v>16</v>
      </c>
      <c r="C7190" t="s">
        <v>34</v>
      </c>
      <c r="D7190">
        <v>2017</v>
      </c>
      <c r="E7190" t="s">
        <v>20699</v>
      </c>
      <c r="F7190">
        <v>6.2</v>
      </c>
      <c r="G7190" s="1">
        <v>25000</v>
      </c>
      <c r="H7190" t="s">
        <v>9083</v>
      </c>
      <c r="I7190" t="s">
        <v>20700</v>
      </c>
      <c r="J7190" t="s">
        <v>16390</v>
      </c>
      <c r="K7190" t="s">
        <v>30</v>
      </c>
      <c r="M7190" s="1">
        <v>4477141</v>
      </c>
      <c r="N7190" t="s">
        <v>19919</v>
      </c>
      <c r="O7190">
        <v>88</v>
      </c>
      <c r="P7190" s="6" t="str">
        <f>_xlfn.XLOOKUP(movie3[[#This Row],[year]],inflation!E$2:E$225,inflation!F$2:F$225,,0)</f>
        <v>736.6</v>
      </c>
      <c r="Q7190" s="2">
        <f>movie3[[#This Row],[gross]] * (inflation!B$226 / movie3[[#This Row],[CPI of Released Year]])</f>
        <v>5565123.94732555</v>
      </c>
      <c r="R7190" s="2">
        <f>movie3[[#This Row],[gross]]-movie3[[#This Row],[budget]]</f>
        <v>4477141</v>
      </c>
    </row>
    <row r="7191" spans="1:18" hidden="1" x14ac:dyDescent="0.25">
      <c r="A7191" t="s">
        <v>20753</v>
      </c>
      <c r="B7191" t="s">
        <v>33</v>
      </c>
      <c r="C7191" t="s">
        <v>390</v>
      </c>
      <c r="D7191">
        <v>2017</v>
      </c>
      <c r="E7191" t="s">
        <v>20115</v>
      </c>
      <c r="F7191">
        <v>6.2</v>
      </c>
      <c r="G7191" s="1">
        <v>26000</v>
      </c>
      <c r="H7191" t="s">
        <v>18417</v>
      </c>
      <c r="I7191" t="s">
        <v>15580</v>
      </c>
      <c r="J7191" t="s">
        <v>19247</v>
      </c>
      <c r="K7191" t="s">
        <v>30</v>
      </c>
      <c r="L7191" s="1">
        <v>38000000</v>
      </c>
      <c r="M7191" s="1">
        <v>125427681</v>
      </c>
      <c r="N7191" t="s">
        <v>10176</v>
      </c>
      <c r="O7191">
        <v>89</v>
      </c>
      <c r="P7191" s="6" t="str">
        <f>_xlfn.XLOOKUP(movie3[[#This Row],[year]],inflation!E$2:E$225,inflation!F$2:F$225,,0)</f>
        <v>736.6</v>
      </c>
      <c r="Q7191" s="2">
        <f>movie3[[#This Row],[gross]] * (inflation!B$226 / movie3[[#This Row],[CPI of Released Year]])</f>
        <v>155907663.21422753</v>
      </c>
      <c r="R7191" s="2">
        <f>movie3[[#This Row],[gross]]-movie3[[#This Row],[budget]]</f>
        <v>87427681</v>
      </c>
    </row>
    <row r="7192" spans="1:18" hidden="1" x14ac:dyDescent="0.25">
      <c r="A7192" t="s">
        <v>20355</v>
      </c>
      <c r="B7192" t="s">
        <v>2000</v>
      </c>
      <c r="C7192" t="s">
        <v>34</v>
      </c>
      <c r="D7192">
        <v>2017</v>
      </c>
      <c r="E7192" t="s">
        <v>20353</v>
      </c>
      <c r="F7192">
        <v>6.1</v>
      </c>
      <c r="G7192" s="1">
        <v>418000</v>
      </c>
      <c r="H7192" t="s">
        <v>13556</v>
      </c>
      <c r="I7192" t="s">
        <v>72</v>
      </c>
      <c r="J7192" t="s">
        <v>9663</v>
      </c>
      <c r="K7192" t="s">
        <v>30</v>
      </c>
      <c r="L7192" s="1">
        <v>300000000</v>
      </c>
      <c r="M7192" s="1">
        <v>657926987</v>
      </c>
      <c r="N7192" t="s">
        <v>23</v>
      </c>
      <c r="O7192">
        <v>120</v>
      </c>
      <c r="P7192" s="6" t="str">
        <f>_xlfn.XLOOKUP(movie3[[#This Row],[year]],inflation!E$2:E$225,inflation!F$2:F$225,,0)</f>
        <v>736.6</v>
      </c>
      <c r="Q7192" s="2">
        <f>movie3[[#This Row],[gross]] * (inflation!B$226 / movie3[[#This Row],[CPI of Released Year]])</f>
        <v>817808782.64621234</v>
      </c>
      <c r="R7192" s="2">
        <f>movie3[[#This Row],[gross]]-movie3[[#This Row],[budget]]</f>
        <v>357926987</v>
      </c>
    </row>
    <row r="7193" spans="1:18" hidden="1" x14ac:dyDescent="0.25">
      <c r="A7193" t="s">
        <v>3741</v>
      </c>
      <c r="B7193" t="s">
        <v>33</v>
      </c>
      <c r="C7193" t="s">
        <v>390</v>
      </c>
      <c r="D7193">
        <v>2017</v>
      </c>
      <c r="E7193" t="s">
        <v>20312</v>
      </c>
      <c r="F7193">
        <v>6.1</v>
      </c>
      <c r="G7193" s="1">
        <v>6200</v>
      </c>
      <c r="H7193" t="s">
        <v>20714</v>
      </c>
      <c r="I7193" t="s">
        <v>20715</v>
      </c>
      <c r="J7193" t="s">
        <v>16336</v>
      </c>
      <c r="K7193" t="s">
        <v>30</v>
      </c>
      <c r="L7193" s="1">
        <v>6500000</v>
      </c>
      <c r="M7193" s="1">
        <v>60330833</v>
      </c>
      <c r="N7193" t="s">
        <v>14708</v>
      </c>
      <c r="O7193">
        <v>99</v>
      </c>
      <c r="P7193" s="6" t="str">
        <f>_xlfn.XLOOKUP(movie3[[#This Row],[year]],inflation!E$2:E$225,inflation!F$2:F$225,,0)</f>
        <v>736.6</v>
      </c>
      <c r="Q7193" s="2">
        <f>movie3[[#This Row],[gross]] * (inflation!B$226 / movie3[[#This Row],[CPI of Released Year]])</f>
        <v>74991733.226717353</v>
      </c>
      <c r="R7193" s="2">
        <f>movie3[[#This Row],[gross]]-movie3[[#This Row],[budget]]</f>
        <v>53830833</v>
      </c>
    </row>
    <row r="7194" spans="1:18" hidden="1" x14ac:dyDescent="0.25">
      <c r="A7194" t="s">
        <v>20733</v>
      </c>
      <c r="B7194" t="s">
        <v>33</v>
      </c>
      <c r="C7194" t="s">
        <v>63</v>
      </c>
      <c r="D7194">
        <v>2017</v>
      </c>
      <c r="E7194" t="s">
        <v>20115</v>
      </c>
      <c r="F7194">
        <v>6.1</v>
      </c>
      <c r="G7194" s="1">
        <v>12000</v>
      </c>
      <c r="H7194" t="s">
        <v>20734</v>
      </c>
      <c r="I7194" t="s">
        <v>20735</v>
      </c>
      <c r="J7194" t="s">
        <v>12289</v>
      </c>
      <c r="K7194" t="s">
        <v>22</v>
      </c>
      <c r="L7194" s="1">
        <v>6400000</v>
      </c>
      <c r="M7194" s="1">
        <v>6724365</v>
      </c>
      <c r="N7194" t="s">
        <v>20736</v>
      </c>
      <c r="O7194">
        <v>105</v>
      </c>
      <c r="P7194" s="6" t="str">
        <f>_xlfn.XLOOKUP(movie3[[#This Row],[year]],inflation!E$2:E$225,inflation!F$2:F$225,,0)</f>
        <v>736.6</v>
      </c>
      <c r="Q7194" s="2">
        <f>movie3[[#This Row],[gross]] * (inflation!B$226 / movie3[[#This Row],[CPI of Released Year]])</f>
        <v>8358442.2943252791</v>
      </c>
      <c r="R7194" s="2">
        <f>movie3[[#This Row],[gross]]-movie3[[#This Row],[budget]]</f>
        <v>324365</v>
      </c>
    </row>
    <row r="7195" spans="1:18" hidden="1" x14ac:dyDescent="0.25">
      <c r="A7195" t="s">
        <v>20787</v>
      </c>
      <c r="B7195" t="s">
        <v>8585</v>
      </c>
      <c r="C7195" t="s">
        <v>41</v>
      </c>
      <c r="D7195">
        <v>2017</v>
      </c>
      <c r="E7195" t="s">
        <v>20314</v>
      </c>
      <c r="F7195">
        <v>6.1</v>
      </c>
      <c r="G7195" s="1">
        <v>4900</v>
      </c>
      <c r="H7195" t="s">
        <v>20788</v>
      </c>
      <c r="I7195" t="s">
        <v>20789</v>
      </c>
      <c r="J7195" t="s">
        <v>20788</v>
      </c>
      <c r="K7195" t="s">
        <v>30</v>
      </c>
      <c r="M7195" s="1">
        <v>2583</v>
      </c>
      <c r="N7195" t="s">
        <v>19343</v>
      </c>
      <c r="O7195">
        <v>83</v>
      </c>
      <c r="P7195" s="6" t="str">
        <f>_xlfn.XLOOKUP(movie3[[#This Row],[year]],inflation!E$2:E$225,inflation!F$2:F$225,,0)</f>
        <v>736.6</v>
      </c>
      <c r="Q7195" s="2">
        <f>movie3[[#This Row],[gross]] * (inflation!B$226 / movie3[[#This Row],[CPI of Released Year]])</f>
        <v>3210.6907412435517</v>
      </c>
      <c r="R7195" s="2">
        <f>movie3[[#This Row],[gross]]-movie3[[#This Row],[budget]]</f>
        <v>2583</v>
      </c>
    </row>
    <row r="7196" spans="1:18" hidden="1" x14ac:dyDescent="0.25">
      <c r="A7196" t="s">
        <v>20408</v>
      </c>
      <c r="B7196" t="s">
        <v>2000</v>
      </c>
      <c r="C7196" t="s">
        <v>41</v>
      </c>
      <c r="D7196">
        <v>2017</v>
      </c>
      <c r="E7196" t="s">
        <v>20409</v>
      </c>
      <c r="F7196">
        <v>6</v>
      </c>
      <c r="G7196" s="1">
        <v>5400</v>
      </c>
      <c r="H7196" t="s">
        <v>16057</v>
      </c>
      <c r="I7196" t="s">
        <v>20410</v>
      </c>
      <c r="J7196" t="s">
        <v>20411</v>
      </c>
      <c r="K7196" t="s">
        <v>22</v>
      </c>
      <c r="M7196" s="1">
        <v>6335171</v>
      </c>
      <c r="N7196" t="s">
        <v>12369</v>
      </c>
      <c r="O7196">
        <v>102</v>
      </c>
      <c r="P7196" s="6" t="str">
        <f>_xlfn.XLOOKUP(movie3[[#This Row],[year]],inflation!E$2:E$225,inflation!F$2:F$225,,0)</f>
        <v>736.6</v>
      </c>
      <c r="Q7196" s="2">
        <f>movie3[[#This Row],[gross]] * (inflation!B$226 / movie3[[#This Row],[CPI of Released Year]])</f>
        <v>7874670.8764594086</v>
      </c>
      <c r="R7196" s="2">
        <f>movie3[[#This Row],[gross]]-movie3[[#This Row],[budget]]</f>
        <v>6335171</v>
      </c>
    </row>
    <row r="7197" spans="1:18" hidden="1" x14ac:dyDescent="0.25">
      <c r="A7197" t="s">
        <v>20465</v>
      </c>
      <c r="B7197" t="s">
        <v>16</v>
      </c>
      <c r="C7197" t="s">
        <v>34</v>
      </c>
      <c r="D7197">
        <v>2017</v>
      </c>
      <c r="E7197" t="s">
        <v>20432</v>
      </c>
      <c r="F7197">
        <v>6</v>
      </c>
      <c r="G7197" s="1">
        <v>44000</v>
      </c>
      <c r="H7197" t="s">
        <v>14825</v>
      </c>
      <c r="I7197" t="s">
        <v>20466</v>
      </c>
      <c r="J7197" t="s">
        <v>20467</v>
      </c>
      <c r="K7197" t="s">
        <v>30</v>
      </c>
      <c r="L7197" s="1">
        <v>25000000</v>
      </c>
      <c r="M7197" s="1">
        <v>26800152</v>
      </c>
      <c r="N7197" t="s">
        <v>20468</v>
      </c>
      <c r="O7197">
        <v>100</v>
      </c>
      <c r="P7197" s="6" t="str">
        <f>_xlfn.XLOOKUP(movie3[[#This Row],[year]],inflation!E$2:E$225,inflation!F$2:F$225,,0)</f>
        <v>736.6</v>
      </c>
      <c r="Q7197" s="2">
        <f>movie3[[#This Row],[gross]] * (inflation!B$226 / movie3[[#This Row],[CPI of Released Year]])</f>
        <v>33312814.514254685</v>
      </c>
      <c r="R7197" s="2">
        <f>movie3[[#This Row],[gross]]-movie3[[#This Row],[budget]]</f>
        <v>1800152</v>
      </c>
    </row>
    <row r="7198" spans="1:18" hidden="1" x14ac:dyDescent="0.25">
      <c r="A7198" t="s">
        <v>20588</v>
      </c>
      <c r="B7198" t="s">
        <v>2000</v>
      </c>
      <c r="C7198" t="s">
        <v>41</v>
      </c>
      <c r="D7198">
        <v>2017</v>
      </c>
      <c r="E7198" t="s">
        <v>20385</v>
      </c>
      <c r="F7198">
        <v>6</v>
      </c>
      <c r="G7198" s="1">
        <v>65000</v>
      </c>
      <c r="H7198" t="s">
        <v>15656</v>
      </c>
      <c r="I7198" t="s">
        <v>15656</v>
      </c>
      <c r="J7198" t="s">
        <v>13048</v>
      </c>
      <c r="K7198" t="s">
        <v>30</v>
      </c>
      <c r="L7198" s="1">
        <v>69000000</v>
      </c>
      <c r="M7198" s="1">
        <v>180613824</v>
      </c>
      <c r="N7198" t="s">
        <v>44</v>
      </c>
      <c r="O7198">
        <v>100</v>
      </c>
      <c r="P7198" s="6" t="str">
        <f>_xlfn.XLOOKUP(movie3[[#This Row],[year]],inflation!E$2:E$225,inflation!F$2:F$225,,0)</f>
        <v>736.6</v>
      </c>
      <c r="Q7198" s="2">
        <f>movie3[[#This Row],[gross]] * (inflation!B$226 / movie3[[#This Row],[CPI of Released Year]])</f>
        <v>224504503.46782514</v>
      </c>
      <c r="R7198" s="2">
        <f>movie3[[#This Row],[gross]]-movie3[[#This Row],[budget]]</f>
        <v>111613824</v>
      </c>
    </row>
    <row r="7199" spans="1:18" hidden="1" x14ac:dyDescent="0.25">
      <c r="A7199" t="s">
        <v>20621</v>
      </c>
      <c r="B7199" t="s">
        <v>33</v>
      </c>
      <c r="C7199" t="s">
        <v>390</v>
      </c>
      <c r="D7199">
        <v>2017</v>
      </c>
      <c r="E7199" t="s">
        <v>20368</v>
      </c>
      <c r="F7199">
        <v>6</v>
      </c>
      <c r="G7199" s="1">
        <v>24000</v>
      </c>
      <c r="H7199" t="s">
        <v>20622</v>
      </c>
      <c r="I7199" t="s">
        <v>5968</v>
      </c>
      <c r="J7199" t="s">
        <v>2754</v>
      </c>
      <c r="K7199" t="s">
        <v>30</v>
      </c>
      <c r="L7199" s="1">
        <v>70000000</v>
      </c>
      <c r="M7199" s="1">
        <v>123081555</v>
      </c>
      <c r="N7199" t="s">
        <v>20478</v>
      </c>
      <c r="O7199">
        <v>101</v>
      </c>
      <c r="P7199" s="6" t="str">
        <f>_xlfn.XLOOKUP(movie3[[#This Row],[year]],inflation!E$2:E$225,inflation!F$2:F$225,,0)</f>
        <v>736.6</v>
      </c>
      <c r="Q7199" s="2">
        <f>movie3[[#This Row],[gross]] * (inflation!B$226 / movie3[[#This Row],[CPI of Released Year]])</f>
        <v>152991408.8487646</v>
      </c>
      <c r="R7199" s="2">
        <f>movie3[[#This Row],[gross]]-movie3[[#This Row],[budget]]</f>
        <v>53081555</v>
      </c>
    </row>
    <row r="7200" spans="1:18" hidden="1" x14ac:dyDescent="0.25">
      <c r="A7200" t="s">
        <v>20634</v>
      </c>
      <c r="B7200" t="s">
        <v>16</v>
      </c>
      <c r="C7200" t="s">
        <v>41</v>
      </c>
      <c r="D7200">
        <v>2017</v>
      </c>
      <c r="E7200" t="s">
        <v>20635</v>
      </c>
      <c r="F7200">
        <v>6</v>
      </c>
      <c r="G7200" s="1">
        <v>7800</v>
      </c>
      <c r="H7200" t="s">
        <v>20636</v>
      </c>
      <c r="I7200" t="s">
        <v>20637</v>
      </c>
      <c r="J7200" t="s">
        <v>18891</v>
      </c>
      <c r="K7200" t="s">
        <v>30</v>
      </c>
      <c r="M7200" s="1">
        <v>380553</v>
      </c>
      <c r="N7200" t="s">
        <v>20638</v>
      </c>
      <c r="O7200">
        <v>90</v>
      </c>
      <c r="P7200" s="6" t="str">
        <f>_xlfn.XLOOKUP(movie3[[#This Row],[year]],inflation!E$2:E$225,inflation!F$2:F$225,,0)</f>
        <v>736.6</v>
      </c>
      <c r="Q7200" s="2">
        <f>movie3[[#This Row],[gross]] * (inflation!B$226 / movie3[[#This Row],[CPI of Released Year]])</f>
        <v>473030.58213412983</v>
      </c>
      <c r="R7200" s="2">
        <f>movie3[[#This Row],[gross]]-movie3[[#This Row],[budget]]</f>
        <v>380553</v>
      </c>
    </row>
    <row r="7201" spans="1:18" hidden="1" x14ac:dyDescent="0.25">
      <c r="A7201" t="s">
        <v>20661</v>
      </c>
      <c r="B7201" t="s">
        <v>2000</v>
      </c>
      <c r="C7201" t="s">
        <v>17</v>
      </c>
      <c r="D7201">
        <v>2017</v>
      </c>
      <c r="E7201" t="s">
        <v>20226</v>
      </c>
      <c r="F7201">
        <v>6</v>
      </c>
      <c r="G7201" s="1">
        <v>18000</v>
      </c>
      <c r="H7201" t="s">
        <v>10680</v>
      </c>
      <c r="I7201" t="s">
        <v>10680</v>
      </c>
      <c r="J7201" t="s">
        <v>10031</v>
      </c>
      <c r="K7201" t="s">
        <v>22</v>
      </c>
      <c r="M7201" s="1">
        <v>9200168</v>
      </c>
      <c r="N7201" t="s">
        <v>9442</v>
      </c>
      <c r="O7201">
        <v>106</v>
      </c>
      <c r="P7201" s="6" t="str">
        <f>_xlfn.XLOOKUP(movie3[[#This Row],[year]],inflation!E$2:E$225,inflation!F$2:F$225,,0)</f>
        <v>736.6</v>
      </c>
      <c r="Q7201" s="2">
        <f>movie3[[#This Row],[gross]] * (inflation!B$226 / movie3[[#This Row],[CPI of Released Year]])</f>
        <v>11435886.262286181</v>
      </c>
      <c r="R7201" s="2">
        <f>movie3[[#This Row],[gross]]-movie3[[#This Row],[budget]]</f>
        <v>9200168</v>
      </c>
    </row>
    <row r="7202" spans="1:18" hidden="1" x14ac:dyDescent="0.25">
      <c r="A7202" t="s">
        <v>20677</v>
      </c>
      <c r="B7202" t="s">
        <v>33</v>
      </c>
      <c r="C7202" t="s">
        <v>390</v>
      </c>
      <c r="D7202">
        <v>2017</v>
      </c>
      <c r="E7202" t="s">
        <v>19863</v>
      </c>
      <c r="F7202">
        <v>6</v>
      </c>
      <c r="G7202" s="1">
        <v>19000</v>
      </c>
      <c r="H7202" t="s">
        <v>12499</v>
      </c>
      <c r="I7202" t="s">
        <v>20678</v>
      </c>
      <c r="J7202" t="s">
        <v>20679</v>
      </c>
      <c r="K7202" t="s">
        <v>30</v>
      </c>
      <c r="L7202" s="1">
        <v>60000000</v>
      </c>
      <c r="M7202" s="1">
        <v>197183546</v>
      </c>
      <c r="N7202" t="s">
        <v>612</v>
      </c>
      <c r="O7202">
        <v>90</v>
      </c>
      <c r="P7202" s="6" t="str">
        <f>_xlfn.XLOOKUP(movie3[[#This Row],[year]],inflation!E$2:E$225,inflation!F$2:F$225,,0)</f>
        <v>736.6</v>
      </c>
      <c r="Q7202" s="2">
        <f>movie3[[#This Row],[gross]] * (inflation!B$226 / movie3[[#This Row],[CPI of Released Year]])</f>
        <v>245100807.38202554</v>
      </c>
      <c r="R7202" s="2">
        <f>movie3[[#This Row],[gross]]-movie3[[#This Row],[budget]]</f>
        <v>137183546</v>
      </c>
    </row>
    <row r="7203" spans="1:18" hidden="1" x14ac:dyDescent="0.25">
      <c r="A7203" t="s">
        <v>20701</v>
      </c>
      <c r="B7203" t="s">
        <v>2000</v>
      </c>
      <c r="C7203" t="s">
        <v>41</v>
      </c>
      <c r="D7203">
        <v>2017</v>
      </c>
      <c r="E7203" t="s">
        <v>20456</v>
      </c>
      <c r="F7203">
        <v>6</v>
      </c>
      <c r="G7203" s="1">
        <v>15000</v>
      </c>
      <c r="H7203" t="s">
        <v>20702</v>
      </c>
      <c r="I7203" t="s">
        <v>12052</v>
      </c>
      <c r="J7203" t="s">
        <v>20703</v>
      </c>
      <c r="K7203" t="s">
        <v>1195</v>
      </c>
      <c r="L7203" s="1">
        <v>10000000</v>
      </c>
      <c r="M7203" s="1">
        <v>62547032</v>
      </c>
      <c r="N7203" t="s">
        <v>20704</v>
      </c>
      <c r="O7203">
        <v>115</v>
      </c>
      <c r="P7203" s="6" t="str">
        <f>_xlfn.XLOOKUP(movie3[[#This Row],[year]],inflation!E$2:E$225,inflation!F$2:F$225,,0)</f>
        <v>736.6</v>
      </c>
      <c r="Q7203" s="2">
        <f>movie3[[#This Row],[gross]] * (inflation!B$226 / movie3[[#This Row],[CPI of Released Year]])</f>
        <v>77746487.237578064</v>
      </c>
      <c r="R7203" s="2">
        <f>movie3[[#This Row],[gross]]-movie3[[#This Row],[budget]]</f>
        <v>52547032</v>
      </c>
    </row>
    <row r="7204" spans="1:18" hidden="1" x14ac:dyDescent="0.25">
      <c r="A7204" t="s">
        <v>20754</v>
      </c>
      <c r="B7204" t="s">
        <v>16</v>
      </c>
      <c r="C7204" t="s">
        <v>41</v>
      </c>
      <c r="D7204">
        <v>2017</v>
      </c>
      <c r="E7204" t="s">
        <v>20226</v>
      </c>
      <c r="F7204">
        <v>6</v>
      </c>
      <c r="G7204" s="1">
        <v>9300</v>
      </c>
      <c r="H7204" t="s">
        <v>11562</v>
      </c>
      <c r="I7204" t="s">
        <v>11563</v>
      </c>
      <c r="J7204" t="s">
        <v>12505</v>
      </c>
      <c r="K7204" t="s">
        <v>30</v>
      </c>
      <c r="M7204" s="1">
        <v>7425391</v>
      </c>
      <c r="N7204" t="s">
        <v>19378</v>
      </c>
      <c r="O7204">
        <v>82</v>
      </c>
      <c r="P7204" s="6" t="str">
        <f>_xlfn.XLOOKUP(movie3[[#This Row],[year]],inflation!E$2:E$225,inflation!F$2:F$225,,0)</f>
        <v>736.6</v>
      </c>
      <c r="Q7204" s="2">
        <f>movie3[[#This Row],[gross]] * (inflation!B$226 / movie3[[#This Row],[CPI of Released Year]])</f>
        <v>9229823.5128970947</v>
      </c>
      <c r="R7204" s="2">
        <f>movie3[[#This Row],[gross]]-movie3[[#This Row],[budget]]</f>
        <v>7425391</v>
      </c>
    </row>
    <row r="7205" spans="1:18" hidden="1" x14ac:dyDescent="0.25">
      <c r="A7205" t="s">
        <v>20520</v>
      </c>
      <c r="B7205" t="s">
        <v>2000</v>
      </c>
      <c r="C7205" t="s">
        <v>34</v>
      </c>
      <c r="D7205">
        <v>2017</v>
      </c>
      <c r="E7205" t="s">
        <v>20432</v>
      </c>
      <c r="F7205">
        <v>5.9</v>
      </c>
      <c r="G7205" s="1">
        <v>104000</v>
      </c>
      <c r="H7205" t="s">
        <v>19628</v>
      </c>
      <c r="I7205" t="s">
        <v>14472</v>
      </c>
      <c r="J7205" t="s">
        <v>20521</v>
      </c>
      <c r="K7205" t="s">
        <v>30</v>
      </c>
      <c r="L7205" s="1">
        <v>100000000</v>
      </c>
      <c r="M7205" s="1">
        <v>142337240</v>
      </c>
      <c r="N7205" t="s">
        <v>14708</v>
      </c>
      <c r="O7205">
        <v>124</v>
      </c>
      <c r="P7205" s="6" t="str">
        <f>_xlfn.XLOOKUP(movie3[[#This Row],[year]],inflation!E$2:E$225,inflation!F$2:F$225,,0)</f>
        <v>736.6</v>
      </c>
      <c r="Q7205" s="2">
        <f>movie3[[#This Row],[gross]] * (inflation!B$226 / movie3[[#This Row],[CPI of Released Year]])</f>
        <v>176926387.3798534</v>
      </c>
      <c r="R7205" s="2">
        <f>movie3[[#This Row],[gross]]-movie3[[#This Row],[budget]]</f>
        <v>42337240</v>
      </c>
    </row>
    <row r="7206" spans="1:18" hidden="1" x14ac:dyDescent="0.25">
      <c r="A7206" t="s">
        <v>20645</v>
      </c>
      <c r="B7206" t="s">
        <v>16</v>
      </c>
      <c r="C7206" t="s">
        <v>63</v>
      </c>
      <c r="D7206">
        <v>2017</v>
      </c>
      <c r="E7206" t="s">
        <v>20459</v>
      </c>
      <c r="F7206">
        <v>5.9</v>
      </c>
      <c r="G7206" s="1">
        <v>22000</v>
      </c>
      <c r="H7206" t="s">
        <v>20646</v>
      </c>
      <c r="I7206" t="s">
        <v>20647</v>
      </c>
      <c r="J7206" t="s">
        <v>20648</v>
      </c>
      <c r="K7206" t="s">
        <v>30</v>
      </c>
      <c r="L7206" s="1">
        <v>40000000</v>
      </c>
      <c r="M7206" s="1">
        <v>55668698</v>
      </c>
      <c r="N7206" t="s">
        <v>10085</v>
      </c>
      <c r="O7206">
        <v>139</v>
      </c>
      <c r="P7206" s="6" t="str">
        <f>_xlfn.XLOOKUP(movie3[[#This Row],[year]],inflation!E$2:E$225,inflation!F$2:F$225,,0)</f>
        <v>736.6</v>
      </c>
      <c r="Q7206" s="2">
        <f>movie3[[#This Row],[gross]] * (inflation!B$226 / movie3[[#This Row],[CPI of Released Year]])</f>
        <v>69196660.180287808</v>
      </c>
      <c r="R7206" s="2">
        <f>movie3[[#This Row],[gross]]-movie3[[#This Row],[budget]]</f>
        <v>15668698</v>
      </c>
    </row>
    <row r="7207" spans="1:18" hidden="1" x14ac:dyDescent="0.25">
      <c r="A7207" t="s">
        <v>20723</v>
      </c>
      <c r="B7207" t="s">
        <v>16</v>
      </c>
      <c r="C7207" t="s">
        <v>34</v>
      </c>
      <c r="D7207">
        <v>2017</v>
      </c>
      <c r="E7207" t="s">
        <v>20421</v>
      </c>
      <c r="F7207">
        <v>5.9</v>
      </c>
      <c r="G7207" s="1">
        <v>35000</v>
      </c>
      <c r="H7207" t="s">
        <v>20724</v>
      </c>
      <c r="I7207" t="s">
        <v>20725</v>
      </c>
      <c r="J7207" t="s">
        <v>9775</v>
      </c>
      <c r="K7207" t="s">
        <v>30</v>
      </c>
      <c r="L7207" s="1">
        <v>21000000</v>
      </c>
      <c r="M7207" s="1">
        <v>34814102</v>
      </c>
      <c r="N7207" t="s">
        <v>14291</v>
      </c>
      <c r="O7207">
        <v>95</v>
      </c>
      <c r="P7207" s="6" t="str">
        <f>_xlfn.XLOOKUP(movie3[[#This Row],[year]],inflation!E$2:E$225,inflation!F$2:F$225,,0)</f>
        <v>736.6</v>
      </c>
      <c r="Q7207" s="2">
        <f>movie3[[#This Row],[gross]] * (inflation!B$226 / movie3[[#This Row],[CPI of Released Year]])</f>
        <v>43274221.818083085</v>
      </c>
      <c r="R7207" s="2">
        <f>movie3[[#This Row],[gross]]-movie3[[#This Row],[budget]]</f>
        <v>13814102</v>
      </c>
    </row>
    <row r="7208" spans="1:18" hidden="1" x14ac:dyDescent="0.25">
      <c r="A7208" t="s">
        <v>20326</v>
      </c>
      <c r="B7208" t="s">
        <v>2000</v>
      </c>
      <c r="C7208" t="s">
        <v>41</v>
      </c>
      <c r="D7208">
        <v>2017</v>
      </c>
      <c r="E7208" t="s">
        <v>20306</v>
      </c>
      <c r="F7208">
        <v>5.8</v>
      </c>
      <c r="G7208" s="1">
        <v>30000</v>
      </c>
      <c r="H7208" t="s">
        <v>20327</v>
      </c>
      <c r="I7208" t="s">
        <v>20327</v>
      </c>
      <c r="J7208" t="s">
        <v>7783</v>
      </c>
      <c r="K7208" t="s">
        <v>30</v>
      </c>
      <c r="L7208" s="1">
        <v>12000000</v>
      </c>
      <c r="M7208" s="1">
        <v>37270721</v>
      </c>
      <c r="N7208" t="s">
        <v>20328</v>
      </c>
      <c r="O7208">
        <v>97</v>
      </c>
      <c r="P7208" s="6" t="str">
        <f>_xlfn.XLOOKUP(movie3[[#This Row],[year]],inflation!E$2:E$225,inflation!F$2:F$225,,0)</f>
        <v>736.6</v>
      </c>
      <c r="Q7208" s="2">
        <f>movie3[[#This Row],[gross]] * (inflation!B$226 / movie3[[#This Row],[CPI of Released Year]])</f>
        <v>46327819.912571274</v>
      </c>
      <c r="R7208" s="2">
        <f>movie3[[#This Row],[gross]]-movie3[[#This Row],[budget]]</f>
        <v>25270721</v>
      </c>
    </row>
    <row r="7209" spans="1:18" hidden="1" x14ac:dyDescent="0.25">
      <c r="A7209" t="s">
        <v>20422</v>
      </c>
      <c r="B7209" t="s">
        <v>2000</v>
      </c>
      <c r="C7209" t="s">
        <v>41</v>
      </c>
      <c r="D7209">
        <v>2017</v>
      </c>
      <c r="E7209" t="s">
        <v>20301</v>
      </c>
      <c r="F7209">
        <v>5.8</v>
      </c>
      <c r="G7209" s="1">
        <v>58000</v>
      </c>
      <c r="H7209" t="s">
        <v>19137</v>
      </c>
      <c r="I7209" t="s">
        <v>17654</v>
      </c>
      <c r="J7209" t="s">
        <v>17655</v>
      </c>
      <c r="K7209" t="s">
        <v>30</v>
      </c>
      <c r="L7209" s="1">
        <v>45000000</v>
      </c>
      <c r="M7209" s="1">
        <v>185400345</v>
      </c>
      <c r="N7209" t="s">
        <v>20423</v>
      </c>
      <c r="O7209">
        <v>93</v>
      </c>
      <c r="P7209" s="6" t="str">
        <f>_xlfn.XLOOKUP(movie3[[#This Row],[year]],inflation!E$2:E$225,inflation!F$2:F$225,,0)</f>
        <v>736.6</v>
      </c>
      <c r="Q7209" s="2">
        <f>movie3[[#This Row],[gross]] * (inflation!B$226 / movie3[[#This Row],[CPI of Released Year]])</f>
        <v>230454189.35921803</v>
      </c>
      <c r="R7209" s="2">
        <f>movie3[[#This Row],[gross]]-movie3[[#This Row],[budget]]</f>
        <v>140400345</v>
      </c>
    </row>
    <row r="7210" spans="1:18" hidden="1" x14ac:dyDescent="0.25">
      <c r="A7210" t="s">
        <v>20497</v>
      </c>
      <c r="B7210" t="s">
        <v>16</v>
      </c>
      <c r="C7210" t="s">
        <v>104</v>
      </c>
      <c r="D7210">
        <v>2017</v>
      </c>
      <c r="E7210" t="s">
        <v>20187</v>
      </c>
      <c r="F7210">
        <v>5.8</v>
      </c>
      <c r="G7210" s="1">
        <v>73000</v>
      </c>
      <c r="H7210" t="s">
        <v>16307</v>
      </c>
      <c r="I7210" t="s">
        <v>15150</v>
      </c>
      <c r="J7210" t="s">
        <v>20498</v>
      </c>
      <c r="K7210" t="s">
        <v>195</v>
      </c>
      <c r="L7210" s="1">
        <v>10000000</v>
      </c>
      <c r="M7210" s="1">
        <v>102952888</v>
      </c>
      <c r="N7210" t="s">
        <v>14137</v>
      </c>
      <c r="O7210">
        <v>92</v>
      </c>
      <c r="P7210" s="6" t="str">
        <f>_xlfn.XLOOKUP(movie3[[#This Row],[year]],inflation!E$2:E$225,inflation!F$2:F$225,,0)</f>
        <v>736.6</v>
      </c>
      <c r="Q7210" s="2">
        <f>movie3[[#This Row],[gross]] * (inflation!B$226 / movie3[[#This Row],[CPI of Released Year]])</f>
        <v>127971306.34374152</v>
      </c>
      <c r="R7210" s="2">
        <f>movie3[[#This Row],[gross]]-movie3[[#This Row],[budget]]</f>
        <v>92952888</v>
      </c>
    </row>
    <row r="7211" spans="1:18" hidden="1" x14ac:dyDescent="0.25">
      <c r="A7211" t="s">
        <v>20597</v>
      </c>
      <c r="B7211" t="s">
        <v>16</v>
      </c>
      <c r="C7211" t="s">
        <v>41</v>
      </c>
      <c r="D7211">
        <v>2017</v>
      </c>
      <c r="E7211" t="s">
        <v>20474</v>
      </c>
      <c r="F7211">
        <v>5.8</v>
      </c>
      <c r="G7211" s="1">
        <v>21000</v>
      </c>
      <c r="H7211" t="s">
        <v>20598</v>
      </c>
      <c r="I7211" t="s">
        <v>20599</v>
      </c>
      <c r="J7211" t="s">
        <v>20600</v>
      </c>
      <c r="K7211" t="s">
        <v>30</v>
      </c>
      <c r="M7211" s="1">
        <v>1647175</v>
      </c>
      <c r="N7211" t="s">
        <v>20601</v>
      </c>
      <c r="O7211">
        <v>90</v>
      </c>
      <c r="P7211" s="6" t="str">
        <f>_xlfn.XLOOKUP(movie3[[#This Row],[year]],inflation!E$2:E$225,inflation!F$2:F$225,,0)</f>
        <v>736.6</v>
      </c>
      <c r="Q7211" s="2">
        <f>movie3[[#This Row],[gross]] * (inflation!B$226 / movie3[[#This Row],[CPI of Released Year]])</f>
        <v>2047452.389356503</v>
      </c>
      <c r="R7211" s="2">
        <f>movie3[[#This Row],[gross]]-movie3[[#This Row],[budget]]</f>
        <v>1647175</v>
      </c>
    </row>
    <row r="7212" spans="1:18" hidden="1" x14ac:dyDescent="0.25">
      <c r="A7212" t="s">
        <v>20718</v>
      </c>
      <c r="B7212" t="s">
        <v>2000</v>
      </c>
      <c r="C7212" t="s">
        <v>41</v>
      </c>
      <c r="D7212">
        <v>2017</v>
      </c>
      <c r="E7212" t="s">
        <v>20345</v>
      </c>
      <c r="F7212">
        <v>5.8</v>
      </c>
      <c r="G7212" s="1">
        <v>27000</v>
      </c>
      <c r="H7212" t="s">
        <v>20719</v>
      </c>
      <c r="I7212" t="s">
        <v>16995</v>
      </c>
      <c r="J7212" t="s">
        <v>17655</v>
      </c>
      <c r="K7212" t="s">
        <v>30</v>
      </c>
      <c r="L7212" s="1">
        <v>5000000</v>
      </c>
      <c r="M7212" s="1">
        <v>5042014</v>
      </c>
      <c r="N7212" t="s">
        <v>18694</v>
      </c>
      <c r="O7212">
        <v>87</v>
      </c>
      <c r="P7212" s="6" t="str">
        <f>_xlfn.XLOOKUP(movie3[[#This Row],[year]],inflation!E$2:E$225,inflation!F$2:F$225,,0)</f>
        <v>736.6</v>
      </c>
      <c r="Q7212" s="2">
        <f>movie3[[#This Row],[gross]] * (inflation!B$226 / movie3[[#This Row],[CPI of Released Year]])</f>
        <v>6267265.8408905789</v>
      </c>
      <c r="R7212" s="2">
        <f>movie3[[#This Row],[gross]]-movie3[[#This Row],[budget]]</f>
        <v>42014</v>
      </c>
    </row>
    <row r="7213" spans="1:18" hidden="1" x14ac:dyDescent="0.25">
      <c r="A7213" t="s">
        <v>20503</v>
      </c>
      <c r="B7213" t="s">
        <v>2000</v>
      </c>
      <c r="C7213" t="s">
        <v>25</v>
      </c>
      <c r="D7213">
        <v>2017</v>
      </c>
      <c r="E7213" t="s">
        <v>20459</v>
      </c>
      <c r="F7213">
        <v>5.7</v>
      </c>
      <c r="G7213" s="1">
        <v>51000</v>
      </c>
      <c r="H7213" t="s">
        <v>20504</v>
      </c>
      <c r="I7213" t="s">
        <v>20504</v>
      </c>
      <c r="J7213" t="s">
        <v>12456</v>
      </c>
      <c r="K7213" t="s">
        <v>22</v>
      </c>
      <c r="L7213" s="1">
        <v>5300000</v>
      </c>
      <c r="M7213" s="1">
        <v>62198461</v>
      </c>
      <c r="N7213" t="s">
        <v>20505</v>
      </c>
      <c r="O7213">
        <v>89</v>
      </c>
      <c r="P7213" s="6" t="str">
        <f>_xlfn.XLOOKUP(movie3[[#This Row],[year]],inflation!E$2:E$225,inflation!F$2:F$225,,0)</f>
        <v>736.6</v>
      </c>
      <c r="Q7213" s="2">
        <f>movie3[[#This Row],[gross]] * (inflation!B$226 / movie3[[#This Row],[CPI of Released Year]])</f>
        <v>77313210.550638065</v>
      </c>
      <c r="R7213" s="2">
        <f>movie3[[#This Row],[gross]]-movie3[[#This Row],[budget]]</f>
        <v>56898461</v>
      </c>
    </row>
    <row r="7214" spans="1:18" hidden="1" x14ac:dyDescent="0.25">
      <c r="A7214" t="s">
        <v>20529</v>
      </c>
      <c r="B7214" t="s">
        <v>16</v>
      </c>
      <c r="C7214" t="s">
        <v>41</v>
      </c>
      <c r="D7214">
        <v>2017</v>
      </c>
      <c r="E7214" t="s">
        <v>20187</v>
      </c>
      <c r="F7214">
        <v>5.7</v>
      </c>
      <c r="G7214" s="1">
        <v>42000</v>
      </c>
      <c r="H7214" t="s">
        <v>9716</v>
      </c>
      <c r="I7214" t="s">
        <v>2096</v>
      </c>
      <c r="J7214" t="s">
        <v>9532</v>
      </c>
      <c r="K7214" t="s">
        <v>22</v>
      </c>
      <c r="L7214" s="1">
        <v>25000000</v>
      </c>
      <c r="M7214" s="1">
        <v>12751667</v>
      </c>
      <c r="N7214" t="s">
        <v>18771</v>
      </c>
      <c r="O7214">
        <v>105</v>
      </c>
      <c r="P7214" s="6" t="str">
        <f>_xlfn.XLOOKUP(movie3[[#This Row],[year]],inflation!E$2:E$225,inflation!F$2:F$225,,0)</f>
        <v>736.6</v>
      </c>
      <c r="Q7214" s="2">
        <f>movie3[[#This Row],[gross]] * (inflation!B$226 / movie3[[#This Row],[CPI of Released Year]])</f>
        <v>15850429.412435515</v>
      </c>
      <c r="R7214" s="2">
        <f>movie3[[#This Row],[gross]]-movie3[[#This Row],[budget]]</f>
        <v>-12248333</v>
      </c>
    </row>
    <row r="7215" spans="1:18" hidden="1" x14ac:dyDescent="0.25">
      <c r="A7215" t="s">
        <v>20537</v>
      </c>
      <c r="B7215" t="s">
        <v>16</v>
      </c>
      <c r="C7215" t="s">
        <v>17</v>
      </c>
      <c r="D7215">
        <v>2017</v>
      </c>
      <c r="E7215" t="s">
        <v>20301</v>
      </c>
      <c r="F7215">
        <v>5.7</v>
      </c>
      <c r="G7215" s="1">
        <v>102000</v>
      </c>
      <c r="H7215" t="s">
        <v>9358</v>
      </c>
      <c r="I7215" t="s">
        <v>9358</v>
      </c>
      <c r="J7215" t="s">
        <v>9532</v>
      </c>
      <c r="K7215" t="s">
        <v>30</v>
      </c>
      <c r="L7215" s="1">
        <v>68000000</v>
      </c>
      <c r="M7215" s="1">
        <v>55003890</v>
      </c>
      <c r="N7215" t="s">
        <v>44</v>
      </c>
      <c r="O7215">
        <v>135</v>
      </c>
      <c r="P7215" s="6" t="str">
        <f>_xlfn.XLOOKUP(movie3[[#This Row],[year]],inflation!E$2:E$225,inflation!F$2:F$225,,0)</f>
        <v>736.6</v>
      </c>
      <c r="Q7215" s="2">
        <f>movie3[[#This Row],[gross]] * (inflation!B$226 / movie3[[#This Row],[CPI of Released Year]])</f>
        <v>68370298.240564764</v>
      </c>
      <c r="R7215" s="2">
        <f>movie3[[#This Row],[gross]]-movie3[[#This Row],[budget]]</f>
        <v>-12996110</v>
      </c>
    </row>
    <row r="7216" spans="1:18" hidden="1" x14ac:dyDescent="0.25">
      <c r="A7216" t="s">
        <v>20639</v>
      </c>
      <c r="B7216" t="s">
        <v>16</v>
      </c>
      <c r="C7216" t="s">
        <v>17</v>
      </c>
      <c r="D7216">
        <v>2017</v>
      </c>
      <c r="E7216" t="s">
        <v>20078</v>
      </c>
      <c r="F7216">
        <v>5.7</v>
      </c>
      <c r="G7216" s="1">
        <v>20000</v>
      </c>
      <c r="H7216" t="s">
        <v>10133</v>
      </c>
      <c r="I7216" t="s">
        <v>10133</v>
      </c>
      <c r="J7216" t="s">
        <v>12169</v>
      </c>
      <c r="K7216" t="s">
        <v>30</v>
      </c>
      <c r="M7216" s="1">
        <v>1813453</v>
      </c>
      <c r="N7216" t="s">
        <v>20640</v>
      </c>
      <c r="O7216">
        <v>129</v>
      </c>
      <c r="P7216" s="6" t="str">
        <f>_xlfn.XLOOKUP(movie3[[#This Row],[year]],inflation!E$2:E$225,inflation!F$2:F$225,,0)</f>
        <v>736.6</v>
      </c>
      <c r="Q7216" s="2">
        <f>movie3[[#This Row],[gross]] * (inflation!B$226 / movie3[[#This Row],[CPI of Released Year]])</f>
        <v>2254137.3429269618</v>
      </c>
      <c r="R7216" s="2">
        <f>movie3[[#This Row],[gross]]-movie3[[#This Row],[budget]]</f>
        <v>1813453</v>
      </c>
    </row>
    <row r="7217" spans="1:18" hidden="1" x14ac:dyDescent="0.25">
      <c r="A7217" t="s">
        <v>20673</v>
      </c>
      <c r="B7217" t="s">
        <v>16</v>
      </c>
      <c r="C7217" t="s">
        <v>17</v>
      </c>
      <c r="D7217">
        <v>2017</v>
      </c>
      <c r="E7217" t="s">
        <v>20399</v>
      </c>
      <c r="F7217">
        <v>5.7</v>
      </c>
      <c r="G7217" s="1">
        <v>3500</v>
      </c>
      <c r="H7217" t="s">
        <v>20674</v>
      </c>
      <c r="I7217" t="s">
        <v>20674</v>
      </c>
      <c r="J7217" t="s">
        <v>20675</v>
      </c>
      <c r="K7217" t="s">
        <v>30</v>
      </c>
      <c r="M7217" s="1">
        <v>237708</v>
      </c>
      <c r="N7217" t="s">
        <v>20676</v>
      </c>
      <c r="O7217">
        <v>111</v>
      </c>
      <c r="P7217" s="6" t="str">
        <f>_xlfn.XLOOKUP(movie3[[#This Row],[year]],inflation!E$2:E$225,inflation!F$2:F$225,,0)</f>
        <v>736.6</v>
      </c>
      <c r="Q7217" s="2">
        <f>movie3[[#This Row],[gross]] * (inflation!B$226 / movie3[[#This Row],[CPI of Released Year]])</f>
        <v>295473.04480043444</v>
      </c>
      <c r="R7217" s="2">
        <f>movie3[[#This Row],[gross]]-movie3[[#This Row],[budget]]</f>
        <v>237708</v>
      </c>
    </row>
    <row r="7218" spans="1:18" hidden="1" x14ac:dyDescent="0.25">
      <c r="A7218" t="s">
        <v>20807</v>
      </c>
      <c r="B7218" t="s">
        <v>16</v>
      </c>
      <c r="C7218" t="s">
        <v>41</v>
      </c>
      <c r="D7218">
        <v>2017</v>
      </c>
      <c r="E7218" t="s">
        <v>20808</v>
      </c>
      <c r="F7218">
        <v>5.7</v>
      </c>
      <c r="G7218" s="1">
        <v>10000</v>
      </c>
      <c r="H7218" t="s">
        <v>12055</v>
      </c>
      <c r="I7218" t="s">
        <v>20809</v>
      </c>
      <c r="J7218" t="s">
        <v>17197</v>
      </c>
      <c r="K7218" t="s">
        <v>22</v>
      </c>
      <c r="M7218" s="1">
        <v>385733</v>
      </c>
      <c r="N7218" t="s">
        <v>20810</v>
      </c>
      <c r="O7218">
        <v>102</v>
      </c>
      <c r="P7218" s="6" t="str">
        <f>_xlfn.XLOOKUP(movie3[[#This Row],[year]],inflation!E$2:E$225,inflation!F$2:F$225,,0)</f>
        <v>736.6</v>
      </c>
      <c r="Q7218" s="2">
        <f>movie3[[#This Row],[gross]] * (inflation!B$226 / movie3[[#This Row],[CPI of Released Year]])</f>
        <v>479469.36573445564</v>
      </c>
      <c r="R7218" s="2">
        <f>movie3[[#This Row],[gross]]-movie3[[#This Row],[budget]]</f>
        <v>385733</v>
      </c>
    </row>
    <row r="7219" spans="1:18" hidden="1" x14ac:dyDescent="0.25">
      <c r="A7219" t="s">
        <v>20420</v>
      </c>
      <c r="B7219" t="s">
        <v>2000</v>
      </c>
      <c r="C7219" t="s">
        <v>34</v>
      </c>
      <c r="D7219">
        <v>2017</v>
      </c>
      <c r="E7219" t="s">
        <v>20421</v>
      </c>
      <c r="F7219">
        <v>5.6</v>
      </c>
      <c r="G7219" s="1">
        <v>131000</v>
      </c>
      <c r="H7219" t="s">
        <v>13937</v>
      </c>
      <c r="I7219" t="s">
        <v>8345</v>
      </c>
      <c r="J7219" t="s">
        <v>16722</v>
      </c>
      <c r="K7219" t="s">
        <v>30</v>
      </c>
      <c r="L7219" s="1">
        <v>60000000</v>
      </c>
      <c r="M7219" s="1">
        <v>113231078</v>
      </c>
      <c r="N7219" t="s">
        <v>31</v>
      </c>
      <c r="O7219">
        <v>95</v>
      </c>
      <c r="P7219" s="6" t="str">
        <f>_xlfn.XLOOKUP(movie3[[#This Row],[year]],inflation!E$2:E$225,inflation!F$2:F$225,,0)</f>
        <v>736.6</v>
      </c>
      <c r="Q7219" s="2">
        <f>movie3[[#This Row],[gross]] * (inflation!B$226 / movie3[[#This Row],[CPI of Released Year]])</f>
        <v>140747183.02579421</v>
      </c>
      <c r="R7219" s="2">
        <f>movie3[[#This Row],[gross]]-movie3[[#This Row],[budget]]</f>
        <v>53231078</v>
      </c>
    </row>
    <row r="7220" spans="1:18" hidden="1" x14ac:dyDescent="0.25">
      <c r="A7220" t="s">
        <v>20628</v>
      </c>
      <c r="B7220" t="s">
        <v>16</v>
      </c>
      <c r="C7220" t="s">
        <v>41</v>
      </c>
      <c r="D7220">
        <v>2017</v>
      </c>
      <c r="E7220" t="s">
        <v>20474</v>
      </c>
      <c r="F7220">
        <v>5.6</v>
      </c>
      <c r="G7220" s="1">
        <v>42000</v>
      </c>
      <c r="H7220" t="s">
        <v>18857</v>
      </c>
      <c r="I7220" t="s">
        <v>20629</v>
      </c>
      <c r="J7220" t="s">
        <v>13048</v>
      </c>
      <c r="K7220" t="s">
        <v>30</v>
      </c>
      <c r="L7220" s="1">
        <v>40000000</v>
      </c>
      <c r="M7220" s="1">
        <v>34184504</v>
      </c>
      <c r="N7220" t="s">
        <v>18051</v>
      </c>
      <c r="O7220">
        <v>88</v>
      </c>
      <c r="P7220" s="6" t="str">
        <f>_xlfn.XLOOKUP(movie3[[#This Row],[year]],inflation!E$2:E$225,inflation!F$2:F$225,,0)</f>
        <v>736.6</v>
      </c>
      <c r="Q7220" s="2">
        <f>movie3[[#This Row],[gross]] * (inflation!B$226 / movie3[[#This Row],[CPI of Released Year]])</f>
        <v>42491626.204724409</v>
      </c>
      <c r="R7220" s="2">
        <f>movie3[[#This Row],[gross]]-movie3[[#This Row],[budget]]</f>
        <v>-5815496</v>
      </c>
    </row>
    <row r="7221" spans="1:18" hidden="1" x14ac:dyDescent="0.25">
      <c r="A7221" t="s">
        <v>20649</v>
      </c>
      <c r="B7221" t="s">
        <v>16</v>
      </c>
      <c r="C7221" t="s">
        <v>34</v>
      </c>
      <c r="D7221">
        <v>2017</v>
      </c>
      <c r="E7221" t="s">
        <v>19928</v>
      </c>
      <c r="F7221">
        <v>5.6</v>
      </c>
      <c r="G7221" s="1">
        <v>31000</v>
      </c>
      <c r="H7221" t="s">
        <v>17021</v>
      </c>
      <c r="I7221" t="s">
        <v>14703</v>
      </c>
      <c r="J7221" t="s">
        <v>9889</v>
      </c>
      <c r="K7221" t="s">
        <v>30</v>
      </c>
      <c r="L7221" s="1">
        <v>30000000</v>
      </c>
      <c r="M7221" s="1">
        <v>32917353</v>
      </c>
      <c r="N7221" t="s">
        <v>17344</v>
      </c>
      <c r="O7221">
        <v>95</v>
      </c>
      <c r="P7221" s="6" t="str">
        <f>_xlfn.XLOOKUP(movie3[[#This Row],[year]],inflation!E$2:E$225,inflation!F$2:F$225,,0)</f>
        <v>736.6</v>
      </c>
      <c r="Q7221" s="2">
        <f>movie3[[#This Row],[gross]] * (inflation!B$226 / movie3[[#This Row],[CPI of Released Year]])</f>
        <v>40916546.846049421</v>
      </c>
      <c r="R7221" s="2">
        <f>movie3[[#This Row],[gross]]-movie3[[#This Row],[budget]]</f>
        <v>2917353</v>
      </c>
    </row>
    <row r="7222" spans="1:18" hidden="1" x14ac:dyDescent="0.25">
      <c r="A7222" t="s">
        <v>20695</v>
      </c>
      <c r="B7222" t="s">
        <v>16</v>
      </c>
      <c r="C7222" t="s">
        <v>41</v>
      </c>
      <c r="D7222">
        <v>2017</v>
      </c>
      <c r="E7222" t="s">
        <v>20003</v>
      </c>
      <c r="F7222">
        <v>5.6</v>
      </c>
      <c r="G7222" s="1">
        <v>41000</v>
      </c>
      <c r="H7222" t="s">
        <v>20696</v>
      </c>
      <c r="I7222" t="s">
        <v>20697</v>
      </c>
      <c r="J7222" t="s">
        <v>8503</v>
      </c>
      <c r="K7222" t="s">
        <v>30</v>
      </c>
      <c r="L7222" s="1">
        <v>22000000</v>
      </c>
      <c r="M7222" s="1">
        <v>41087017</v>
      </c>
      <c r="N7222" t="s">
        <v>2027</v>
      </c>
      <c r="O7222">
        <v>91</v>
      </c>
      <c r="P7222" s="6" t="str">
        <f>_xlfn.XLOOKUP(movie3[[#This Row],[year]],inflation!E$2:E$225,inflation!F$2:F$225,,0)</f>
        <v>736.6</v>
      </c>
      <c r="Q7222" s="2">
        <f>movie3[[#This Row],[gross]] * (inflation!B$226 / movie3[[#This Row],[CPI of Released Year]])</f>
        <v>51071507.962530546</v>
      </c>
      <c r="R7222" s="2">
        <f>movie3[[#This Row],[gross]]-movie3[[#This Row],[budget]]</f>
        <v>19087017</v>
      </c>
    </row>
    <row r="7223" spans="1:18" hidden="1" x14ac:dyDescent="0.25">
      <c r="A7223" t="s">
        <v>20747</v>
      </c>
      <c r="B7223" t="s">
        <v>16</v>
      </c>
      <c r="C7223" t="s">
        <v>41</v>
      </c>
      <c r="D7223">
        <v>2017</v>
      </c>
      <c r="E7223" t="s">
        <v>20748</v>
      </c>
      <c r="F7223">
        <v>5.6</v>
      </c>
      <c r="G7223" s="1">
        <v>46000</v>
      </c>
      <c r="H7223" t="s">
        <v>16084</v>
      </c>
      <c r="I7223" t="s">
        <v>16084</v>
      </c>
      <c r="J7223" t="s">
        <v>17175</v>
      </c>
      <c r="K7223" t="s">
        <v>30</v>
      </c>
      <c r="L7223" s="1">
        <v>28000000</v>
      </c>
      <c r="M7223" s="1">
        <v>130560428</v>
      </c>
      <c r="N7223" t="s">
        <v>20749</v>
      </c>
      <c r="O7223">
        <v>104</v>
      </c>
      <c r="P7223" s="6" t="str">
        <f>_xlfn.XLOOKUP(movie3[[#This Row],[year]],inflation!E$2:E$225,inflation!F$2:F$225,,0)</f>
        <v>736.6</v>
      </c>
      <c r="Q7223" s="2">
        <f>movie3[[#This Row],[gross]] * (inflation!B$226 / movie3[[#This Row],[CPI of Released Year]])</f>
        <v>162287710.93782243</v>
      </c>
      <c r="R7223" s="2">
        <f>movie3[[#This Row],[gross]]-movie3[[#This Row],[budget]]</f>
        <v>102560428</v>
      </c>
    </row>
    <row r="7224" spans="1:18" hidden="1" x14ac:dyDescent="0.25">
      <c r="A7224" t="s">
        <v>20320</v>
      </c>
      <c r="B7224" t="s">
        <v>16</v>
      </c>
      <c r="C7224" t="s">
        <v>34</v>
      </c>
      <c r="D7224">
        <v>2017</v>
      </c>
      <c r="E7224" t="s">
        <v>20321</v>
      </c>
      <c r="F7224">
        <v>5.5</v>
      </c>
      <c r="G7224" s="1">
        <v>170000</v>
      </c>
      <c r="H7224" t="s">
        <v>15877</v>
      </c>
      <c r="I7224" t="s">
        <v>20322</v>
      </c>
      <c r="J7224" t="s">
        <v>12473</v>
      </c>
      <c r="K7224" t="s">
        <v>22</v>
      </c>
      <c r="L7224" s="1">
        <v>69000000</v>
      </c>
      <c r="M7224" s="1">
        <v>177856751</v>
      </c>
      <c r="N7224" t="s">
        <v>44</v>
      </c>
      <c r="O7224">
        <v>116</v>
      </c>
      <c r="P7224" s="6" t="str">
        <f>_xlfn.XLOOKUP(movie3[[#This Row],[year]],inflation!E$2:E$225,inflation!F$2:F$225,,0)</f>
        <v>736.6</v>
      </c>
      <c r="Q7224" s="2">
        <f>movie3[[#This Row],[gross]] * (inflation!B$226 / movie3[[#This Row],[CPI of Released Year]])</f>
        <v>221077438.52240023</v>
      </c>
      <c r="R7224" s="2">
        <f>movie3[[#This Row],[gross]]-movie3[[#This Row],[budget]]</f>
        <v>108856751</v>
      </c>
    </row>
    <row r="7225" spans="1:18" hidden="1" x14ac:dyDescent="0.25">
      <c r="A7225" t="s">
        <v>20720</v>
      </c>
      <c r="B7225" t="s">
        <v>16</v>
      </c>
      <c r="C7225" t="s">
        <v>41</v>
      </c>
      <c r="D7225">
        <v>2017</v>
      </c>
      <c r="E7225" t="s">
        <v>20301</v>
      </c>
      <c r="F7225">
        <v>5.5</v>
      </c>
      <c r="G7225" s="1">
        <v>19000</v>
      </c>
      <c r="H7225" t="s">
        <v>20721</v>
      </c>
      <c r="I7225" t="s">
        <v>20722</v>
      </c>
      <c r="J7225" t="s">
        <v>9045</v>
      </c>
      <c r="K7225" t="s">
        <v>30</v>
      </c>
      <c r="L7225" s="1">
        <v>25000000</v>
      </c>
      <c r="M7225" s="1">
        <v>25601244</v>
      </c>
      <c r="N7225" t="s">
        <v>11132</v>
      </c>
      <c r="O7225">
        <v>113</v>
      </c>
      <c r="P7225" s="6" t="str">
        <f>_xlfn.XLOOKUP(movie3[[#This Row],[year]],inflation!E$2:E$225,inflation!F$2:F$225,,0)</f>
        <v>736.6</v>
      </c>
      <c r="Q7225" s="2">
        <f>movie3[[#This Row],[gross]] * (inflation!B$226 / movie3[[#This Row],[CPI of Released Year]])</f>
        <v>31822561.778984524</v>
      </c>
      <c r="R7225" s="2">
        <f>movie3[[#This Row],[gross]]-movie3[[#This Row],[budget]]</f>
        <v>601244</v>
      </c>
    </row>
    <row r="7226" spans="1:18" hidden="1" x14ac:dyDescent="0.25">
      <c r="A7226" t="s">
        <v>10654</v>
      </c>
      <c r="B7226" t="s">
        <v>2000</v>
      </c>
      <c r="C7226" t="s">
        <v>34</v>
      </c>
      <c r="D7226">
        <v>2017</v>
      </c>
      <c r="E7226" t="s">
        <v>20226</v>
      </c>
      <c r="F7226">
        <v>5.4</v>
      </c>
      <c r="G7226" s="1">
        <v>177000</v>
      </c>
      <c r="H7226" t="s">
        <v>14561</v>
      </c>
      <c r="I7226" t="s">
        <v>5906</v>
      </c>
      <c r="J7226" t="s">
        <v>1479</v>
      </c>
      <c r="K7226" t="s">
        <v>30</v>
      </c>
      <c r="L7226" s="1">
        <v>125000000</v>
      </c>
      <c r="M7226" s="1">
        <v>409231607</v>
      </c>
      <c r="N7226" t="s">
        <v>61</v>
      </c>
      <c r="O7226">
        <v>110</v>
      </c>
      <c r="P7226" s="6" t="str">
        <f>_xlfn.XLOOKUP(movie3[[#This Row],[year]],inflation!E$2:E$225,inflation!F$2:F$225,,0)</f>
        <v>736.6</v>
      </c>
      <c r="Q7226" s="2">
        <f>movie3[[#This Row],[gross]] * (inflation!B$226 / movie3[[#This Row],[CPI of Released Year]])</f>
        <v>508678332.02443665</v>
      </c>
      <c r="R7226" s="2">
        <f>movie3[[#This Row],[gross]]-movie3[[#This Row],[budget]]</f>
        <v>284231607</v>
      </c>
    </row>
    <row r="7227" spans="1:18" hidden="1" x14ac:dyDescent="0.25">
      <c r="A7227" t="s">
        <v>20453</v>
      </c>
      <c r="B7227" t="s">
        <v>2000</v>
      </c>
      <c r="C7227" t="s">
        <v>34</v>
      </c>
      <c r="D7227">
        <v>2017</v>
      </c>
      <c r="E7227" t="s">
        <v>20454</v>
      </c>
      <c r="F7227">
        <v>5.3</v>
      </c>
      <c r="G7227" s="1">
        <v>99000</v>
      </c>
      <c r="H7227" t="s">
        <v>7924</v>
      </c>
      <c r="I7227" t="s">
        <v>7924</v>
      </c>
      <c r="J7227" t="s">
        <v>11445</v>
      </c>
      <c r="K7227" t="s">
        <v>30</v>
      </c>
      <c r="L7227" s="1">
        <v>120000000</v>
      </c>
      <c r="M7227" s="1">
        <v>221600160</v>
      </c>
      <c r="N7227" t="s">
        <v>23</v>
      </c>
      <c r="O7227">
        <v>109</v>
      </c>
      <c r="P7227" s="6" t="str">
        <f>_xlfn.XLOOKUP(movie3[[#This Row],[year]],inflation!E$2:E$225,inflation!F$2:F$225,,0)</f>
        <v>736.6</v>
      </c>
      <c r="Q7227" s="2">
        <f>movie3[[#This Row],[gross]] * (inflation!B$226 / movie3[[#This Row],[CPI of Released Year]])</f>
        <v>275450864.09991854</v>
      </c>
      <c r="R7227" s="2">
        <f>movie3[[#This Row],[gross]]-movie3[[#This Row],[budget]]</f>
        <v>101600160</v>
      </c>
    </row>
    <row r="7228" spans="1:18" hidden="1" x14ac:dyDescent="0.25">
      <c r="A7228" t="s">
        <v>20455</v>
      </c>
      <c r="B7228" t="s">
        <v>2000</v>
      </c>
      <c r="C7228" t="s">
        <v>17</v>
      </c>
      <c r="D7228">
        <v>2017</v>
      </c>
      <c r="E7228" t="s">
        <v>20456</v>
      </c>
      <c r="F7228">
        <v>5.3</v>
      </c>
      <c r="G7228" s="1">
        <v>87000</v>
      </c>
      <c r="H7228" t="s">
        <v>18457</v>
      </c>
      <c r="I7228" t="s">
        <v>18457</v>
      </c>
      <c r="J7228" t="s">
        <v>20366</v>
      </c>
      <c r="K7228" t="s">
        <v>17183</v>
      </c>
      <c r="L7228" s="1">
        <v>18000000</v>
      </c>
      <c r="M7228" s="1">
        <v>40656399</v>
      </c>
      <c r="N7228" t="s">
        <v>20457</v>
      </c>
      <c r="O7228">
        <v>110</v>
      </c>
      <c r="P7228" s="6" t="str">
        <f>_xlfn.XLOOKUP(movie3[[#This Row],[year]],inflation!E$2:E$225,inflation!F$2:F$225,,0)</f>
        <v>736.6</v>
      </c>
      <c r="Q7228" s="2">
        <f>movie3[[#This Row],[gross]] * (inflation!B$226 / movie3[[#This Row],[CPI of Released Year]])</f>
        <v>50536246.163996741</v>
      </c>
      <c r="R7228" s="2">
        <f>movie3[[#This Row],[gross]]-movie3[[#This Row],[budget]]</f>
        <v>22656399</v>
      </c>
    </row>
    <row r="7229" spans="1:18" hidden="1" x14ac:dyDescent="0.25">
      <c r="A7229" t="s">
        <v>20402</v>
      </c>
      <c r="B7229" t="s">
        <v>2000</v>
      </c>
      <c r="C7229" t="s">
        <v>34</v>
      </c>
      <c r="D7229">
        <v>2017</v>
      </c>
      <c r="E7229" t="s">
        <v>20403</v>
      </c>
      <c r="F7229">
        <v>5.2</v>
      </c>
      <c r="G7229" s="1">
        <v>140000</v>
      </c>
      <c r="H7229" t="s">
        <v>8514</v>
      </c>
      <c r="I7229" t="s">
        <v>20404</v>
      </c>
      <c r="J7229" t="s">
        <v>9041</v>
      </c>
      <c r="K7229" t="s">
        <v>30</v>
      </c>
      <c r="L7229" s="1">
        <v>217000000</v>
      </c>
      <c r="M7229" s="1">
        <v>605425157</v>
      </c>
      <c r="N7229" t="s">
        <v>44</v>
      </c>
      <c r="O7229">
        <v>154</v>
      </c>
      <c r="P7229" s="6" t="str">
        <f>_xlfn.XLOOKUP(movie3[[#This Row],[year]],inflation!E$2:E$225,inflation!F$2:F$225,,0)</f>
        <v>736.6</v>
      </c>
      <c r="Q7229" s="2">
        <f>movie3[[#This Row],[gross]] * (inflation!B$226 / movie3[[#This Row],[CPI of Released Year]])</f>
        <v>752548566.04561508</v>
      </c>
      <c r="R7229" s="2">
        <f>movie3[[#This Row],[gross]]-movie3[[#This Row],[budget]]</f>
        <v>388425157</v>
      </c>
    </row>
    <row r="7230" spans="1:18" hidden="1" x14ac:dyDescent="0.25">
      <c r="A7230" t="s">
        <v>20461</v>
      </c>
      <c r="B7230" t="s">
        <v>16</v>
      </c>
      <c r="C7230" t="s">
        <v>41</v>
      </c>
      <c r="D7230">
        <v>2017</v>
      </c>
      <c r="E7230" t="s">
        <v>20459</v>
      </c>
      <c r="F7230">
        <v>5.2</v>
      </c>
      <c r="G7230" s="1">
        <v>49000</v>
      </c>
      <c r="H7230" t="s">
        <v>20462</v>
      </c>
      <c r="I7230" t="s">
        <v>20462</v>
      </c>
      <c r="J7230" t="s">
        <v>9278</v>
      </c>
      <c r="K7230" t="s">
        <v>30</v>
      </c>
      <c r="L7230" s="1">
        <v>20000000</v>
      </c>
      <c r="M7230" s="1">
        <v>47347283</v>
      </c>
      <c r="N7230" t="s">
        <v>20463</v>
      </c>
      <c r="O7230">
        <v>101</v>
      </c>
      <c r="P7230" s="6" t="str">
        <f>_xlfn.XLOOKUP(movie3[[#This Row],[year]],inflation!E$2:E$225,inflation!F$2:F$225,,0)</f>
        <v>736.6</v>
      </c>
      <c r="Q7230" s="2">
        <f>movie3[[#This Row],[gross]] * (inflation!B$226 / movie3[[#This Row],[CPI of Released Year]])</f>
        <v>58853071.293510728</v>
      </c>
      <c r="R7230" s="2">
        <f>movie3[[#This Row],[gross]]-movie3[[#This Row],[budget]]</f>
        <v>27347283</v>
      </c>
    </row>
    <row r="7231" spans="1:18" hidden="1" x14ac:dyDescent="0.25">
      <c r="A7231" t="s">
        <v>20464</v>
      </c>
      <c r="B7231" t="s">
        <v>2000</v>
      </c>
      <c r="C7231" t="s">
        <v>34</v>
      </c>
      <c r="D7231">
        <v>2017</v>
      </c>
      <c r="E7231" t="s">
        <v>19815</v>
      </c>
      <c r="F7231">
        <v>5.2</v>
      </c>
      <c r="G7231" s="1">
        <v>88000</v>
      </c>
      <c r="H7231" t="s">
        <v>12715</v>
      </c>
      <c r="I7231" t="s">
        <v>8028</v>
      </c>
      <c r="J7231" t="s">
        <v>11822</v>
      </c>
      <c r="K7231" t="s">
        <v>5994</v>
      </c>
      <c r="L7231" s="1">
        <v>85000000</v>
      </c>
      <c r="M7231" s="1">
        <v>346118277</v>
      </c>
      <c r="N7231" t="s">
        <v>44</v>
      </c>
      <c r="O7231">
        <v>107</v>
      </c>
      <c r="P7231" s="6" t="str">
        <f>_xlfn.XLOOKUP(movie3[[#This Row],[year]],inflation!E$2:E$225,inflation!F$2:F$225,,0)</f>
        <v>736.6</v>
      </c>
      <c r="Q7231" s="2">
        <f>movie3[[#This Row],[gross]] * (inflation!B$226 / movie3[[#This Row],[CPI of Released Year]])</f>
        <v>430227931.60629922</v>
      </c>
      <c r="R7231" s="2">
        <f>movie3[[#This Row],[gross]]-movie3[[#This Row],[budget]]</f>
        <v>261118277</v>
      </c>
    </row>
    <row r="7232" spans="1:18" hidden="1" x14ac:dyDescent="0.25">
      <c r="A7232" t="s">
        <v>5756</v>
      </c>
      <c r="B7232" t="s">
        <v>2000</v>
      </c>
      <c r="C7232" t="s">
        <v>17</v>
      </c>
      <c r="D7232">
        <v>2017</v>
      </c>
      <c r="E7232" t="s">
        <v>20449</v>
      </c>
      <c r="F7232">
        <v>5.2</v>
      </c>
      <c r="G7232" s="1">
        <v>44000</v>
      </c>
      <c r="H7232" t="s">
        <v>16217</v>
      </c>
      <c r="I7232" t="s">
        <v>5758</v>
      </c>
      <c r="J7232" t="s">
        <v>15064</v>
      </c>
      <c r="K7232" t="s">
        <v>30</v>
      </c>
      <c r="L7232" s="1">
        <v>19000000</v>
      </c>
      <c r="M7232" s="1">
        <v>45158254</v>
      </c>
      <c r="N7232" t="s">
        <v>31</v>
      </c>
      <c r="O7232">
        <v>109</v>
      </c>
      <c r="P7232" s="6" t="str">
        <f>_xlfn.XLOOKUP(movie3[[#This Row],[year]],inflation!E$2:E$225,inflation!F$2:F$225,,0)</f>
        <v>736.6</v>
      </c>
      <c r="Q7232" s="2">
        <f>movie3[[#This Row],[gross]] * (inflation!B$226 / movie3[[#This Row],[CPI of Released Year]])</f>
        <v>56132089.821341299</v>
      </c>
      <c r="R7232" s="2">
        <f>movie3[[#This Row],[gross]]-movie3[[#This Row],[budget]]</f>
        <v>26158254</v>
      </c>
    </row>
    <row r="7233" spans="1:18" hidden="1" x14ac:dyDescent="0.25">
      <c r="A7233" t="s">
        <v>20499</v>
      </c>
      <c r="B7233" t="s">
        <v>16</v>
      </c>
      <c r="C7233" t="s">
        <v>104</v>
      </c>
      <c r="D7233">
        <v>2017</v>
      </c>
      <c r="E7233" t="s">
        <v>20454</v>
      </c>
      <c r="F7233">
        <v>5.0999999999999996</v>
      </c>
      <c r="G7233" s="1">
        <v>60000</v>
      </c>
      <c r="H7233" t="s">
        <v>15673</v>
      </c>
      <c r="I7233" t="s">
        <v>20500</v>
      </c>
      <c r="J7233" t="s">
        <v>16729</v>
      </c>
      <c r="K7233" t="s">
        <v>22</v>
      </c>
      <c r="L7233" s="1">
        <v>35000000</v>
      </c>
      <c r="M7233" s="1">
        <v>43155261</v>
      </c>
      <c r="N7233" t="s">
        <v>61</v>
      </c>
      <c r="O7233">
        <v>119</v>
      </c>
      <c r="P7233" s="6" t="str">
        <f>_xlfn.XLOOKUP(movie3[[#This Row],[year]],inflation!E$2:E$225,inflation!F$2:F$225,,0)</f>
        <v>736.6</v>
      </c>
      <c r="Q7233" s="2">
        <f>movie3[[#This Row],[gross]] * (inflation!B$226 / movie3[[#This Row],[CPI of Released Year]])</f>
        <v>53642352.663046435</v>
      </c>
      <c r="R7233" s="2">
        <f>movie3[[#This Row],[gross]]-movie3[[#This Row],[budget]]</f>
        <v>8155261</v>
      </c>
    </row>
    <row r="7234" spans="1:18" hidden="1" x14ac:dyDescent="0.25">
      <c r="A7234" t="s">
        <v>9491</v>
      </c>
      <c r="B7234" t="s">
        <v>16</v>
      </c>
      <c r="C7234" t="s">
        <v>17</v>
      </c>
      <c r="D7234">
        <v>2017</v>
      </c>
      <c r="E7234" t="s">
        <v>19952</v>
      </c>
      <c r="F7234">
        <v>5.0999999999999996</v>
      </c>
      <c r="G7234" s="1">
        <v>15000</v>
      </c>
      <c r="H7234" t="s">
        <v>20548</v>
      </c>
      <c r="I7234" t="s">
        <v>20549</v>
      </c>
      <c r="J7234" t="s">
        <v>20550</v>
      </c>
      <c r="K7234" t="s">
        <v>30</v>
      </c>
      <c r="L7234" s="1">
        <v>12000000</v>
      </c>
      <c r="M7234" s="1">
        <v>17768012</v>
      </c>
      <c r="N7234" t="s">
        <v>10130</v>
      </c>
      <c r="O7234">
        <v>100</v>
      </c>
      <c r="P7234" s="6" t="str">
        <f>_xlfn.XLOOKUP(movie3[[#This Row],[year]],inflation!E$2:E$225,inflation!F$2:F$225,,0)</f>
        <v>736.6</v>
      </c>
      <c r="Q7234" s="2">
        <f>movie3[[#This Row],[gross]] * (inflation!B$226 / movie3[[#This Row],[CPI of Released Year]])</f>
        <v>22085788.470268805</v>
      </c>
      <c r="R7234" s="2">
        <f>movie3[[#This Row],[gross]]-movie3[[#This Row],[budget]]</f>
        <v>5768012</v>
      </c>
    </row>
    <row r="7235" spans="1:18" hidden="1" x14ac:dyDescent="0.25">
      <c r="A7235" t="s">
        <v>20755</v>
      </c>
      <c r="B7235" t="s">
        <v>2000</v>
      </c>
      <c r="C7235" t="s">
        <v>17</v>
      </c>
      <c r="D7235">
        <v>2017</v>
      </c>
      <c r="E7235" t="s">
        <v>19823</v>
      </c>
      <c r="F7235">
        <v>5</v>
      </c>
      <c r="G7235" s="1">
        <v>19000</v>
      </c>
      <c r="H7235" t="s">
        <v>9697</v>
      </c>
      <c r="I7235" t="s">
        <v>20756</v>
      </c>
      <c r="J7235" t="s">
        <v>16856</v>
      </c>
      <c r="K7235" t="s">
        <v>30</v>
      </c>
      <c r="L7235" s="1">
        <v>12000000</v>
      </c>
      <c r="M7235" s="1">
        <v>23468586</v>
      </c>
      <c r="N7235" t="s">
        <v>19264</v>
      </c>
      <c r="O7235">
        <v>90</v>
      </c>
      <c r="P7235" s="6" t="str">
        <f>_xlfn.XLOOKUP(movie3[[#This Row],[year]],inflation!E$2:E$225,inflation!F$2:F$225,,0)</f>
        <v>736.6</v>
      </c>
      <c r="Q7235" s="2">
        <f>movie3[[#This Row],[gross]] * (inflation!B$226 / movie3[[#This Row],[CPI of Released Year]])</f>
        <v>29171649.934292696</v>
      </c>
      <c r="R7235" s="2">
        <f>movie3[[#This Row],[gross]]-movie3[[#This Row],[budget]]</f>
        <v>11468586</v>
      </c>
    </row>
    <row r="7236" spans="1:18" x14ac:dyDescent="0.25">
      <c r="A7236" t="s">
        <v>20811</v>
      </c>
      <c r="B7236" t="s">
        <v>2000</v>
      </c>
      <c r="C7236" t="s">
        <v>52</v>
      </c>
      <c r="D7236">
        <v>2017</v>
      </c>
      <c r="E7236" t="s">
        <v>20812</v>
      </c>
      <c r="F7236">
        <v>4.8</v>
      </c>
      <c r="G7236" s="1">
        <v>13000</v>
      </c>
      <c r="H7236" t="s">
        <v>15370</v>
      </c>
      <c r="I7236" t="s">
        <v>15370</v>
      </c>
      <c r="J7236" t="s">
        <v>4956</v>
      </c>
      <c r="K7236" t="s">
        <v>30</v>
      </c>
      <c r="M7236" s="1">
        <v>8481997</v>
      </c>
      <c r="N7236" t="s">
        <v>8990</v>
      </c>
      <c r="O7236">
        <v>87</v>
      </c>
      <c r="P7236" s="6" t="str">
        <f>_xlfn.XLOOKUP(movie3[[#This Row],[year]],inflation!E$2:E$225,inflation!F$2:F$225,,0)</f>
        <v>736.6</v>
      </c>
      <c r="Q7236" s="2">
        <f>movie3[[#This Row],[gross]] * (inflation!B$226 / movie3[[#This Row],[CPI of Released Year]])</f>
        <v>10543193.66440402</v>
      </c>
      <c r="R7236" s="2">
        <f>movie3[[#This Row],[gross]]-movie3[[#This Row],[budget]]</f>
        <v>8481997</v>
      </c>
    </row>
    <row r="7237" spans="1:18" hidden="1" x14ac:dyDescent="0.25">
      <c r="A7237" t="s">
        <v>20396</v>
      </c>
      <c r="B7237" t="s">
        <v>16</v>
      </c>
      <c r="C7237" t="s">
        <v>17</v>
      </c>
      <c r="D7237">
        <v>2017</v>
      </c>
      <c r="E7237" t="s">
        <v>20276</v>
      </c>
      <c r="F7237">
        <v>4.5999999999999996</v>
      </c>
      <c r="G7237" s="1">
        <v>95000</v>
      </c>
      <c r="H7237" t="s">
        <v>2279</v>
      </c>
      <c r="I7237" t="s">
        <v>20397</v>
      </c>
      <c r="J7237" t="s">
        <v>19291</v>
      </c>
      <c r="K7237" t="s">
        <v>30</v>
      </c>
      <c r="L7237" s="1">
        <v>55000000</v>
      </c>
      <c r="M7237" s="1">
        <v>381545846</v>
      </c>
      <c r="N7237" t="s">
        <v>61</v>
      </c>
      <c r="O7237">
        <v>118</v>
      </c>
      <c r="P7237" s="6" t="str">
        <f>_xlfn.XLOOKUP(movie3[[#This Row],[year]],inflation!E$2:E$225,inflation!F$2:F$225,,0)</f>
        <v>736.6</v>
      </c>
      <c r="Q7237" s="2">
        <f>movie3[[#This Row],[gross]] * (inflation!B$226 / movie3[[#This Row],[CPI of Released Year]])</f>
        <v>474264698.06896555</v>
      </c>
      <c r="R7237" s="2">
        <f>movie3[[#This Row],[gross]]-movie3[[#This Row],[budget]]</f>
        <v>326545846</v>
      </c>
    </row>
    <row r="7238" spans="1:18" hidden="1" x14ac:dyDescent="0.25">
      <c r="A7238" t="s">
        <v>20608</v>
      </c>
      <c r="B7238" t="s">
        <v>2000</v>
      </c>
      <c r="C7238" t="s">
        <v>17</v>
      </c>
      <c r="D7238">
        <v>2017</v>
      </c>
      <c r="E7238" t="s">
        <v>20560</v>
      </c>
      <c r="F7238">
        <v>4.5</v>
      </c>
      <c r="G7238" s="1">
        <v>39000</v>
      </c>
      <c r="H7238" t="s">
        <v>20609</v>
      </c>
      <c r="I7238" t="s">
        <v>17366</v>
      </c>
      <c r="J7238" t="s">
        <v>20495</v>
      </c>
      <c r="K7238" t="s">
        <v>30</v>
      </c>
      <c r="L7238" s="1">
        <v>25000000</v>
      </c>
      <c r="M7238" s="1">
        <v>83080890</v>
      </c>
      <c r="N7238" t="s">
        <v>20610</v>
      </c>
      <c r="O7238">
        <v>102</v>
      </c>
      <c r="P7238" s="6" t="str">
        <f>_xlfn.XLOOKUP(movie3[[#This Row],[year]],inflation!E$2:E$225,inflation!F$2:F$225,,0)</f>
        <v>736.6</v>
      </c>
      <c r="Q7238" s="2">
        <f>movie3[[#This Row],[gross]] * (inflation!B$226 / movie3[[#This Row],[CPI of Released Year]])</f>
        <v>103270245.56611459</v>
      </c>
      <c r="R7238" s="2">
        <f>movie3[[#This Row],[gross]]-movie3[[#This Row],[budget]]</f>
        <v>58080890</v>
      </c>
    </row>
    <row r="7239" spans="1:18" hidden="1" x14ac:dyDescent="0.25">
      <c r="A7239" t="s">
        <v>20692</v>
      </c>
      <c r="B7239" t="s">
        <v>16</v>
      </c>
      <c r="C7239" t="s">
        <v>34</v>
      </c>
      <c r="D7239">
        <v>2017</v>
      </c>
      <c r="E7239" t="s">
        <v>20389</v>
      </c>
      <c r="F7239">
        <v>4.5</v>
      </c>
      <c r="G7239" s="1">
        <v>34000</v>
      </c>
      <c r="H7239" t="s">
        <v>16041</v>
      </c>
      <c r="I7239" t="s">
        <v>18428</v>
      </c>
      <c r="J7239" t="s">
        <v>19388</v>
      </c>
      <c r="K7239" t="s">
        <v>30</v>
      </c>
      <c r="L7239" s="1">
        <v>42000000</v>
      </c>
      <c r="M7239" s="1">
        <v>60845711</v>
      </c>
      <c r="N7239" t="s">
        <v>18884</v>
      </c>
      <c r="O7239">
        <v>90</v>
      </c>
      <c r="P7239" s="6" t="str">
        <f>_xlfn.XLOOKUP(movie3[[#This Row],[year]],inflation!E$2:E$225,inflation!F$2:F$225,,0)</f>
        <v>736.6</v>
      </c>
      <c r="Q7239" s="2">
        <f>movie3[[#This Row],[gross]] * (inflation!B$226 / movie3[[#This Row],[CPI of Released Year]])</f>
        <v>75631730.914471895</v>
      </c>
      <c r="R7239" s="2">
        <f>movie3[[#This Row],[gross]]-movie3[[#This Row],[budget]]</f>
        <v>18845711</v>
      </c>
    </row>
    <row r="7240" spans="1:18" hidden="1" x14ac:dyDescent="0.25">
      <c r="A7240" t="s">
        <v>20726</v>
      </c>
      <c r="B7240" t="s">
        <v>33</v>
      </c>
      <c r="C7240" t="s">
        <v>390</v>
      </c>
      <c r="D7240">
        <v>2017</v>
      </c>
      <c r="E7240" t="s">
        <v>20350</v>
      </c>
      <c r="F7240">
        <v>4.3</v>
      </c>
      <c r="G7240" s="1">
        <v>7700</v>
      </c>
      <c r="H7240" t="s">
        <v>14714</v>
      </c>
      <c r="I7240" t="s">
        <v>20727</v>
      </c>
      <c r="J7240" t="s">
        <v>20728</v>
      </c>
      <c r="K7240" t="s">
        <v>30</v>
      </c>
      <c r="L7240" s="1">
        <v>22000000</v>
      </c>
      <c r="M7240" s="1">
        <v>40140972</v>
      </c>
      <c r="N7240" t="s">
        <v>180</v>
      </c>
      <c r="O7240">
        <v>91</v>
      </c>
      <c r="P7240" s="6" t="str">
        <f>_xlfn.XLOOKUP(movie3[[#This Row],[year]],inflation!E$2:E$225,inflation!F$2:F$225,,0)</f>
        <v>736.6</v>
      </c>
      <c r="Q7240" s="2">
        <f>movie3[[#This Row],[gross]] * (inflation!B$226 / movie3[[#This Row],[CPI of Released Year]])</f>
        <v>49895566.064621232</v>
      </c>
      <c r="R7240" s="2">
        <f>movie3[[#This Row],[gross]]-movie3[[#This Row],[budget]]</f>
        <v>18140972</v>
      </c>
    </row>
    <row r="7241" spans="1:18" hidden="1" x14ac:dyDescent="0.25">
      <c r="A7241" t="s">
        <v>20816</v>
      </c>
      <c r="B7241" t="s">
        <v>2000</v>
      </c>
      <c r="C7241" t="s">
        <v>17</v>
      </c>
      <c r="D7241">
        <v>2017</v>
      </c>
      <c r="E7241" t="s">
        <v>19928</v>
      </c>
      <c r="F7241">
        <v>4.2</v>
      </c>
      <c r="G7241" s="1">
        <v>23000</v>
      </c>
      <c r="H7241" t="s">
        <v>8851</v>
      </c>
      <c r="I7241" t="s">
        <v>20817</v>
      </c>
      <c r="J7241" t="s">
        <v>20818</v>
      </c>
      <c r="K7241" t="s">
        <v>30</v>
      </c>
      <c r="L7241" s="1">
        <v>7400000</v>
      </c>
      <c r="M7241" s="1">
        <v>29874280</v>
      </c>
      <c r="N7241" t="s">
        <v>20749</v>
      </c>
      <c r="O7241">
        <v>96</v>
      </c>
      <c r="P7241" s="6" t="str">
        <f>_xlfn.XLOOKUP(movie3[[#This Row],[year]],inflation!E$2:E$225,inflation!F$2:F$225,,0)</f>
        <v>736.6</v>
      </c>
      <c r="Q7241" s="2">
        <f>movie3[[#This Row],[gross]] * (inflation!B$226 / movie3[[#This Row],[CPI of Released Year]])</f>
        <v>37133981.493347816</v>
      </c>
      <c r="R7241" s="2">
        <f>movie3[[#This Row],[gross]]-movie3[[#This Row],[budget]]</f>
        <v>22474280</v>
      </c>
    </row>
    <row r="7242" spans="1:18" hidden="1" x14ac:dyDescent="0.25">
      <c r="A7242" t="s">
        <v>20611</v>
      </c>
      <c r="B7242" t="s">
        <v>16</v>
      </c>
      <c r="C7242" t="s">
        <v>41</v>
      </c>
      <c r="D7242">
        <v>2017</v>
      </c>
      <c r="E7242" t="s">
        <v>20612</v>
      </c>
      <c r="F7242">
        <v>4.0999999999999996</v>
      </c>
      <c r="G7242" s="1">
        <v>2000</v>
      </c>
      <c r="H7242" t="s">
        <v>18693</v>
      </c>
      <c r="I7242" t="s">
        <v>18693</v>
      </c>
      <c r="J7242" t="s">
        <v>18693</v>
      </c>
      <c r="K7242" t="s">
        <v>30</v>
      </c>
      <c r="M7242" s="1">
        <v>280668</v>
      </c>
      <c r="N7242" t="s">
        <v>20613</v>
      </c>
      <c r="O7242">
        <v>106</v>
      </c>
      <c r="P7242" s="6" t="str">
        <f>_xlfn.XLOOKUP(movie3[[#This Row],[year]],inflation!E$2:E$225,inflation!F$2:F$225,,0)</f>
        <v>736.6</v>
      </c>
      <c r="Q7242" s="2">
        <f>movie3[[#This Row],[gross]] * (inflation!B$226 / movie3[[#This Row],[CPI of Released Year]])</f>
        <v>348872.686396959</v>
      </c>
      <c r="R7242" s="2">
        <f>movie3[[#This Row],[gross]]-movie3[[#This Row],[budget]]</f>
        <v>280668</v>
      </c>
    </row>
    <row r="7243" spans="1:18" x14ac:dyDescent="0.25">
      <c r="A7243" t="s">
        <v>20657</v>
      </c>
      <c r="B7243" t="s">
        <v>448</v>
      </c>
      <c r="C7243" t="s">
        <v>52</v>
      </c>
      <c r="D7243">
        <v>2017</v>
      </c>
      <c r="E7243" t="s">
        <v>20658</v>
      </c>
      <c r="F7243">
        <v>3.9</v>
      </c>
      <c r="G7243" s="1">
        <v>18000</v>
      </c>
      <c r="H7243" t="s">
        <v>8632</v>
      </c>
      <c r="I7243" t="s">
        <v>8632</v>
      </c>
      <c r="J7243" t="s">
        <v>20659</v>
      </c>
      <c r="K7243" t="s">
        <v>30</v>
      </c>
      <c r="M7243" s="1">
        <v>4017852</v>
      </c>
      <c r="N7243" t="s">
        <v>20660</v>
      </c>
      <c r="O7243">
        <v>100</v>
      </c>
      <c r="P7243" s="6" t="str">
        <f>_xlfn.XLOOKUP(movie3[[#This Row],[year]],inflation!E$2:E$225,inflation!F$2:F$225,,0)</f>
        <v>736.6</v>
      </c>
      <c r="Q7243" s="2">
        <f>movie3[[#This Row],[gross]] * (inflation!B$226 / movie3[[#This Row],[CPI of Released Year]])</f>
        <v>4994223.8544664681</v>
      </c>
      <c r="R7243" s="2">
        <f>movie3[[#This Row],[gross]]-movie3[[#This Row],[budget]]</f>
        <v>4017852</v>
      </c>
    </row>
    <row r="7244" spans="1:18" hidden="1" x14ac:dyDescent="0.25">
      <c r="A7244" t="s">
        <v>20542</v>
      </c>
      <c r="B7244" t="s">
        <v>33</v>
      </c>
      <c r="C7244" t="s">
        <v>390</v>
      </c>
      <c r="D7244">
        <v>2017</v>
      </c>
      <c r="E7244" t="s">
        <v>20380</v>
      </c>
      <c r="F7244">
        <v>3.3</v>
      </c>
      <c r="G7244" s="1">
        <v>58000</v>
      </c>
      <c r="H7244" t="s">
        <v>16038</v>
      </c>
      <c r="I7244" t="s">
        <v>16038</v>
      </c>
      <c r="J7244" t="s">
        <v>20543</v>
      </c>
      <c r="K7244" t="s">
        <v>30</v>
      </c>
      <c r="L7244" s="1">
        <v>50000000</v>
      </c>
      <c r="M7244" s="1">
        <v>217776646</v>
      </c>
      <c r="N7244" t="s">
        <v>31</v>
      </c>
      <c r="O7244">
        <v>86</v>
      </c>
      <c r="P7244" s="6" t="str">
        <f>_xlfn.XLOOKUP(movie3[[#This Row],[year]],inflation!E$2:E$225,inflation!F$2:F$225,,0)</f>
        <v>736.6</v>
      </c>
      <c r="Q7244" s="2">
        <f>movie3[[#This Row],[gross]] * (inflation!B$226 / movie3[[#This Row],[CPI of Released Year]])</f>
        <v>270698204.01520503</v>
      </c>
      <c r="R7244" s="2">
        <f>movie3[[#This Row],[gross]]-movie3[[#This Row],[budget]]</f>
        <v>167776646</v>
      </c>
    </row>
    <row r="7245" spans="1:18" hidden="1" x14ac:dyDescent="0.25">
      <c r="A7245" t="s">
        <v>20827</v>
      </c>
      <c r="B7245" t="s">
        <v>2000</v>
      </c>
      <c r="C7245" t="s">
        <v>34</v>
      </c>
      <c r="D7245">
        <v>2018</v>
      </c>
      <c r="E7245" t="s">
        <v>20362</v>
      </c>
      <c r="F7245">
        <v>8.4</v>
      </c>
      <c r="G7245" s="1">
        <v>897000</v>
      </c>
      <c r="H7245" t="s">
        <v>14871</v>
      </c>
      <c r="I7245" t="s">
        <v>16806</v>
      </c>
      <c r="J7245" t="s">
        <v>4915</v>
      </c>
      <c r="K7245" t="s">
        <v>30</v>
      </c>
      <c r="L7245" s="1">
        <v>321000000</v>
      </c>
      <c r="M7245" s="1">
        <v>2048359754</v>
      </c>
      <c r="N7245" t="s">
        <v>17643</v>
      </c>
      <c r="O7245">
        <v>149</v>
      </c>
      <c r="P7245" s="6" t="str">
        <f>_xlfn.XLOOKUP(movie3[[#This Row],[year]],inflation!E$2:E$225,inflation!F$2:F$225,,0)</f>
        <v>754.6</v>
      </c>
      <c r="Q7245" s="2">
        <f>movie3[[#This Row],[gross]] * (inflation!B$226 / movie3[[#This Row],[CPI of Released Year]])</f>
        <v>2485393838.8051949</v>
      </c>
      <c r="R7245" s="2">
        <f>movie3[[#This Row],[gross]]-movie3[[#This Row],[budget]]</f>
        <v>1727359754</v>
      </c>
    </row>
    <row r="7246" spans="1:18" hidden="1" x14ac:dyDescent="0.25">
      <c r="A7246" t="s">
        <v>20843</v>
      </c>
      <c r="B7246" t="s">
        <v>33</v>
      </c>
      <c r="C7246" t="s">
        <v>390</v>
      </c>
      <c r="D7246">
        <v>2018</v>
      </c>
      <c r="E7246" t="s">
        <v>20844</v>
      </c>
      <c r="F7246">
        <v>8.4</v>
      </c>
      <c r="G7246" s="1">
        <v>411000</v>
      </c>
      <c r="H7246" t="s">
        <v>20845</v>
      </c>
      <c r="I7246" t="s">
        <v>16242</v>
      </c>
      <c r="J7246" t="s">
        <v>19651</v>
      </c>
      <c r="K7246" t="s">
        <v>30</v>
      </c>
      <c r="L7246" s="1">
        <v>90000000</v>
      </c>
      <c r="M7246" s="1">
        <v>375540831</v>
      </c>
      <c r="N7246" t="s">
        <v>19557</v>
      </c>
      <c r="O7246">
        <v>117</v>
      </c>
      <c r="P7246" s="6" t="str">
        <f>_xlfn.XLOOKUP(movie3[[#This Row],[year]],inflation!E$2:E$225,inflation!F$2:F$225,,0)</f>
        <v>754.6</v>
      </c>
      <c r="Q7246" s="2">
        <f>movie3[[#This Row],[gross]] * (inflation!B$226 / movie3[[#This Row],[CPI of Released Year]])</f>
        <v>455665498.09647495</v>
      </c>
      <c r="R7246" s="2">
        <f>movie3[[#This Row],[gross]]-movie3[[#This Row],[budget]]</f>
        <v>285540831</v>
      </c>
    </row>
    <row r="7247" spans="1:18" hidden="1" x14ac:dyDescent="0.25">
      <c r="A7247" t="s">
        <v>20965</v>
      </c>
      <c r="B7247" t="s">
        <v>16</v>
      </c>
      <c r="C7247" t="s">
        <v>17</v>
      </c>
      <c r="D7247">
        <v>2018</v>
      </c>
      <c r="E7247" t="s">
        <v>20966</v>
      </c>
      <c r="F7247">
        <v>8.4</v>
      </c>
      <c r="G7247" s="1">
        <v>71000</v>
      </c>
      <c r="H7247" t="s">
        <v>20967</v>
      </c>
      <c r="I7247" t="s">
        <v>20967</v>
      </c>
      <c r="J7247" t="s">
        <v>20968</v>
      </c>
      <c r="K7247" t="s">
        <v>20969</v>
      </c>
      <c r="L7247" s="1">
        <v>4000000</v>
      </c>
      <c r="M7247" s="1">
        <v>64417003</v>
      </c>
      <c r="N7247" t="s">
        <v>20970</v>
      </c>
      <c r="O7247">
        <v>126</v>
      </c>
      <c r="P7247" s="6" t="str">
        <f>_xlfn.XLOOKUP(movie3[[#This Row],[year]],inflation!E$2:E$225,inflation!F$2:F$225,,0)</f>
        <v>754.6</v>
      </c>
      <c r="Q7247" s="2">
        <f>movie3[[#This Row],[gross]] * (inflation!B$226 / movie3[[#This Row],[CPI of Released Year]])</f>
        <v>78160890.467532471</v>
      </c>
      <c r="R7247" s="2">
        <f>movie3[[#This Row],[gross]]-movie3[[#This Row],[budget]]</f>
        <v>60417003</v>
      </c>
    </row>
    <row r="7248" spans="1:18" hidden="1" x14ac:dyDescent="0.25">
      <c r="A7248" t="s">
        <v>20850</v>
      </c>
      <c r="B7248" t="s">
        <v>2000</v>
      </c>
      <c r="C7248" t="s">
        <v>63</v>
      </c>
      <c r="D7248">
        <v>2018</v>
      </c>
      <c r="E7248" t="s">
        <v>20851</v>
      </c>
      <c r="F7248">
        <v>8.1999999999999993</v>
      </c>
      <c r="G7248" s="1">
        <v>414000</v>
      </c>
      <c r="H7248" t="s">
        <v>7930</v>
      </c>
      <c r="I7248" t="s">
        <v>20852</v>
      </c>
      <c r="J7248" t="s">
        <v>13765</v>
      </c>
      <c r="K7248" t="s">
        <v>30</v>
      </c>
      <c r="L7248" s="1">
        <v>23000000</v>
      </c>
      <c r="M7248" s="1">
        <v>321752656</v>
      </c>
      <c r="N7248" t="s">
        <v>19313</v>
      </c>
      <c r="O7248">
        <v>130</v>
      </c>
      <c r="P7248" s="6" t="str">
        <f>_xlfn.XLOOKUP(movie3[[#This Row],[year]],inflation!E$2:E$225,inflation!F$2:F$225,,0)</f>
        <v>754.6</v>
      </c>
      <c r="Q7248" s="2">
        <f>movie3[[#This Row],[gross]] * (inflation!B$226 / movie3[[#This Row],[CPI of Released Year]])</f>
        <v>390401181.86270875</v>
      </c>
      <c r="R7248" s="2">
        <f>movie3[[#This Row],[gross]]-movie3[[#This Row],[budget]]</f>
        <v>298752656</v>
      </c>
    </row>
    <row r="7249" spans="1:18" hidden="1" x14ac:dyDescent="0.25">
      <c r="A7249" t="s">
        <v>21124</v>
      </c>
      <c r="B7249" t="s">
        <v>448</v>
      </c>
      <c r="C7249" t="s">
        <v>104</v>
      </c>
      <c r="D7249">
        <v>2018</v>
      </c>
      <c r="E7249" t="s">
        <v>20847</v>
      </c>
      <c r="F7249">
        <v>8.1999999999999993</v>
      </c>
      <c r="G7249" s="1">
        <v>79000</v>
      </c>
      <c r="H7249" t="s">
        <v>21125</v>
      </c>
      <c r="I7249" t="s">
        <v>21126</v>
      </c>
      <c r="J7249" t="s">
        <v>21127</v>
      </c>
      <c r="K7249" t="s">
        <v>10297</v>
      </c>
      <c r="L7249" s="1">
        <v>4500000</v>
      </c>
      <c r="M7249" s="1">
        <v>62475342</v>
      </c>
      <c r="N7249" t="s">
        <v>21128</v>
      </c>
      <c r="O7249">
        <v>139</v>
      </c>
      <c r="P7249" s="6" t="str">
        <f>_xlfn.XLOOKUP(movie3[[#This Row],[year]],inflation!E$2:E$225,inflation!F$2:F$225,,0)</f>
        <v>754.6</v>
      </c>
      <c r="Q7249" s="2">
        <f>movie3[[#This Row],[gross]] * (inflation!B$226 / movie3[[#This Row],[CPI of Released Year]])</f>
        <v>75804960.423005566</v>
      </c>
      <c r="R7249" s="2">
        <f>movie3[[#This Row],[gross]]-movie3[[#This Row],[budget]]</f>
        <v>57975342</v>
      </c>
    </row>
    <row r="7250" spans="1:18" hidden="1" x14ac:dyDescent="0.25">
      <c r="A7250" t="s">
        <v>21192</v>
      </c>
      <c r="B7250" t="s">
        <v>448</v>
      </c>
      <c r="C7250" t="s">
        <v>390</v>
      </c>
      <c r="D7250">
        <v>2018</v>
      </c>
      <c r="E7250" t="s">
        <v>21193</v>
      </c>
      <c r="F7250">
        <v>8</v>
      </c>
      <c r="G7250" s="1">
        <v>11000</v>
      </c>
      <c r="H7250" t="s">
        <v>21194</v>
      </c>
      <c r="I7250" t="s">
        <v>21195</v>
      </c>
      <c r="J7250" t="s">
        <v>21196</v>
      </c>
      <c r="K7250" t="s">
        <v>2110</v>
      </c>
      <c r="M7250" s="1">
        <v>33748006</v>
      </c>
      <c r="N7250" t="s">
        <v>21197</v>
      </c>
      <c r="O7250">
        <v>109</v>
      </c>
      <c r="P7250" s="6" t="str">
        <f>_xlfn.XLOOKUP(movie3[[#This Row],[year]],inflation!E$2:E$225,inflation!F$2:F$225,,0)</f>
        <v>754.6</v>
      </c>
      <c r="Q7250" s="2">
        <f>movie3[[#This Row],[gross]] * (inflation!B$226 / movie3[[#This Row],[CPI of Released Year]])</f>
        <v>40948415.443413734</v>
      </c>
      <c r="R7250" s="2">
        <f>movie3[[#This Row],[gross]]-movie3[[#This Row],[budget]]</f>
        <v>33748006</v>
      </c>
    </row>
    <row r="7251" spans="1:18" hidden="1" x14ac:dyDescent="0.25">
      <c r="A7251" t="s">
        <v>20829</v>
      </c>
      <c r="B7251" t="s">
        <v>2000</v>
      </c>
      <c r="C7251" t="s">
        <v>63</v>
      </c>
      <c r="D7251">
        <v>2018</v>
      </c>
      <c r="E7251" t="s">
        <v>20830</v>
      </c>
      <c r="F7251">
        <v>7.9</v>
      </c>
      <c r="G7251" s="1">
        <v>476000</v>
      </c>
      <c r="H7251" t="s">
        <v>8462</v>
      </c>
      <c r="I7251" t="s">
        <v>18843</v>
      </c>
      <c r="J7251" t="s">
        <v>20283</v>
      </c>
      <c r="K7251" t="s">
        <v>22</v>
      </c>
      <c r="L7251" s="1">
        <v>52000000</v>
      </c>
      <c r="M7251" s="1">
        <v>911902649</v>
      </c>
      <c r="N7251" t="s">
        <v>180</v>
      </c>
      <c r="O7251">
        <v>134</v>
      </c>
      <c r="P7251" s="6" t="str">
        <f>_xlfn.XLOOKUP(movie3[[#This Row],[year]],inflation!E$2:E$225,inflation!F$2:F$225,,0)</f>
        <v>754.6</v>
      </c>
      <c r="Q7251" s="2">
        <f>movie3[[#This Row],[gross]] * (inflation!B$226 / movie3[[#This Row],[CPI of Released Year]])</f>
        <v>1106464438.6753247</v>
      </c>
      <c r="R7251" s="2">
        <f>movie3[[#This Row],[gross]]-movie3[[#This Row],[budget]]</f>
        <v>859902649</v>
      </c>
    </row>
    <row r="7252" spans="1:18" hidden="1" x14ac:dyDescent="0.25">
      <c r="A7252" t="s">
        <v>20950</v>
      </c>
      <c r="B7252" t="s">
        <v>2000</v>
      </c>
      <c r="C7252" t="s">
        <v>390</v>
      </c>
      <c r="D7252">
        <v>2018</v>
      </c>
      <c r="E7252" t="s">
        <v>20583</v>
      </c>
      <c r="F7252">
        <v>7.9</v>
      </c>
      <c r="G7252" s="1">
        <v>147000</v>
      </c>
      <c r="H7252" t="s">
        <v>9044</v>
      </c>
      <c r="I7252" t="s">
        <v>9044</v>
      </c>
      <c r="J7252" t="s">
        <v>19485</v>
      </c>
      <c r="K7252" t="s">
        <v>5820</v>
      </c>
      <c r="M7252" s="1">
        <v>64337744</v>
      </c>
      <c r="N7252" t="s">
        <v>15455</v>
      </c>
      <c r="O7252">
        <v>101</v>
      </c>
      <c r="P7252" s="6" t="str">
        <f>_xlfn.XLOOKUP(movie3[[#This Row],[year]],inflation!E$2:E$225,inflation!F$2:F$225,,0)</f>
        <v>754.6</v>
      </c>
      <c r="Q7252" s="2">
        <f>movie3[[#This Row],[gross]] * (inflation!B$226 / movie3[[#This Row],[CPI of Released Year]])</f>
        <v>78064720.92022264</v>
      </c>
      <c r="R7252" s="2">
        <f>movie3[[#This Row],[gross]]-movie3[[#This Row],[budget]]</f>
        <v>64337744</v>
      </c>
    </row>
    <row r="7253" spans="1:18" hidden="1" x14ac:dyDescent="0.25">
      <c r="A7253" t="s">
        <v>21060</v>
      </c>
      <c r="B7253" t="s">
        <v>16</v>
      </c>
      <c r="C7253" t="s">
        <v>104</v>
      </c>
      <c r="D7253">
        <v>2018</v>
      </c>
      <c r="E7253" t="s">
        <v>21061</v>
      </c>
      <c r="F7253">
        <v>7.9</v>
      </c>
      <c r="G7253" s="1">
        <v>68000</v>
      </c>
      <c r="H7253" t="s">
        <v>10535</v>
      </c>
      <c r="I7253" t="s">
        <v>10535</v>
      </c>
      <c r="J7253" t="s">
        <v>21062</v>
      </c>
      <c r="K7253" t="s">
        <v>2110</v>
      </c>
      <c r="M7253" s="1">
        <v>67999335</v>
      </c>
      <c r="N7253" t="s">
        <v>21063</v>
      </c>
      <c r="O7253">
        <v>121</v>
      </c>
      <c r="P7253" s="6" t="str">
        <f>_xlfn.XLOOKUP(movie3[[#This Row],[year]],inflation!E$2:E$225,inflation!F$2:F$225,,0)</f>
        <v>754.6</v>
      </c>
      <c r="Q7253" s="2">
        <f>movie3[[#This Row],[gross]] * (inflation!B$226 / movie3[[#This Row],[CPI of Released Year]])</f>
        <v>82507541.910946205</v>
      </c>
      <c r="R7253" s="2">
        <f>movie3[[#This Row],[gross]]-movie3[[#This Row],[budget]]</f>
        <v>67999335</v>
      </c>
    </row>
    <row r="7254" spans="1:18" hidden="1" x14ac:dyDescent="0.25">
      <c r="A7254" t="s">
        <v>21335</v>
      </c>
      <c r="B7254" t="s">
        <v>33</v>
      </c>
      <c r="C7254" t="s">
        <v>390</v>
      </c>
      <c r="D7254">
        <v>2018</v>
      </c>
      <c r="E7254" t="s">
        <v>21336</v>
      </c>
      <c r="F7254">
        <v>7.8</v>
      </c>
      <c r="G7254" s="1">
        <v>24000</v>
      </c>
      <c r="H7254" t="s">
        <v>21337</v>
      </c>
      <c r="I7254" t="s">
        <v>21338</v>
      </c>
      <c r="J7254" t="s">
        <v>21339</v>
      </c>
      <c r="K7254" t="s">
        <v>2110</v>
      </c>
      <c r="L7254" s="1">
        <v>8500000</v>
      </c>
      <c r="M7254" s="1">
        <v>115757940</v>
      </c>
      <c r="N7254" t="s">
        <v>21340</v>
      </c>
      <c r="O7254">
        <v>100</v>
      </c>
      <c r="P7254" s="6" t="str">
        <f>_xlfn.XLOOKUP(movie3[[#This Row],[year]],inflation!E$2:E$225,inflation!F$2:F$225,,0)</f>
        <v>754.6</v>
      </c>
      <c r="Q7254" s="2">
        <f>movie3[[#This Row],[gross]] * (inflation!B$226 / movie3[[#This Row],[CPI of Released Year]])</f>
        <v>140455830.72356215</v>
      </c>
      <c r="R7254" s="2">
        <f>movie3[[#This Row],[gross]]-movie3[[#This Row],[budget]]</f>
        <v>107257940</v>
      </c>
    </row>
    <row r="7255" spans="1:18" hidden="1" x14ac:dyDescent="0.25">
      <c r="A7255" t="s">
        <v>20828</v>
      </c>
      <c r="B7255" t="s">
        <v>16</v>
      </c>
      <c r="C7255" t="s">
        <v>34</v>
      </c>
      <c r="D7255">
        <v>2018</v>
      </c>
      <c r="E7255" t="s">
        <v>20620</v>
      </c>
      <c r="F7255">
        <v>7.7</v>
      </c>
      <c r="G7255" s="1">
        <v>505000</v>
      </c>
      <c r="H7255" t="s">
        <v>20381</v>
      </c>
      <c r="I7255" t="s">
        <v>13986</v>
      </c>
      <c r="J7255" t="s">
        <v>12495</v>
      </c>
      <c r="K7255" t="s">
        <v>195</v>
      </c>
      <c r="L7255" s="1">
        <v>110000000</v>
      </c>
      <c r="M7255" s="1">
        <v>786470484</v>
      </c>
      <c r="N7255" t="s">
        <v>180</v>
      </c>
      <c r="O7255">
        <v>119</v>
      </c>
      <c r="P7255" s="6" t="str">
        <f>_xlfn.XLOOKUP(movie3[[#This Row],[year]],inflation!E$2:E$225,inflation!F$2:F$225,,0)</f>
        <v>754.6</v>
      </c>
      <c r="Q7255" s="2">
        <f>movie3[[#This Row],[gross]] * (inflation!B$226 / movie3[[#This Row],[CPI of Released Year]])</f>
        <v>954270308.97217071</v>
      </c>
      <c r="R7255" s="2">
        <f>movie3[[#This Row],[gross]]-movie3[[#This Row],[budget]]</f>
        <v>676470484</v>
      </c>
    </row>
    <row r="7256" spans="1:18" hidden="1" x14ac:dyDescent="0.25">
      <c r="A7256" t="s">
        <v>20846</v>
      </c>
      <c r="B7256" t="s">
        <v>2000</v>
      </c>
      <c r="C7256" t="s">
        <v>34</v>
      </c>
      <c r="D7256">
        <v>2018</v>
      </c>
      <c r="E7256" t="s">
        <v>20651</v>
      </c>
      <c r="F7256">
        <v>7.7</v>
      </c>
      <c r="G7256" s="1">
        <v>303000</v>
      </c>
      <c r="H7256" t="s">
        <v>8463</v>
      </c>
      <c r="I7256" t="s">
        <v>9001</v>
      </c>
      <c r="J7256" t="s">
        <v>1479</v>
      </c>
      <c r="K7256" t="s">
        <v>30</v>
      </c>
      <c r="L7256" s="1">
        <v>178000000</v>
      </c>
      <c r="M7256" s="1">
        <v>791657398</v>
      </c>
      <c r="N7256" t="s">
        <v>44</v>
      </c>
      <c r="O7256">
        <v>147</v>
      </c>
      <c r="P7256" s="6" t="str">
        <f>_xlfn.XLOOKUP(movie3[[#This Row],[year]],inflation!E$2:E$225,inflation!F$2:F$225,,0)</f>
        <v>754.6</v>
      </c>
      <c r="Q7256" s="2">
        <f>movie3[[#This Row],[gross]] * (inflation!B$226 / movie3[[#This Row],[CPI of Released Year]])</f>
        <v>960563892.93506503</v>
      </c>
      <c r="R7256" s="2">
        <f>movie3[[#This Row],[gross]]-movie3[[#This Row],[budget]]</f>
        <v>613657398</v>
      </c>
    </row>
    <row r="7257" spans="1:18" hidden="1" x14ac:dyDescent="0.25">
      <c r="A7257" t="s">
        <v>21284</v>
      </c>
      <c r="B7257" t="s">
        <v>16</v>
      </c>
      <c r="C7257" t="s">
        <v>63</v>
      </c>
      <c r="D7257">
        <v>2018</v>
      </c>
      <c r="E7257" t="s">
        <v>21285</v>
      </c>
      <c r="F7257">
        <v>7.7</v>
      </c>
      <c r="G7257" s="1">
        <v>18000</v>
      </c>
      <c r="H7257" t="s">
        <v>14554</v>
      </c>
      <c r="I7257" t="s">
        <v>14554</v>
      </c>
      <c r="J7257" t="s">
        <v>21286</v>
      </c>
      <c r="K7257" t="s">
        <v>5820</v>
      </c>
      <c r="M7257" s="1">
        <v>6193234</v>
      </c>
      <c r="N7257" t="s">
        <v>21287</v>
      </c>
      <c r="O7257">
        <v>189</v>
      </c>
      <c r="P7257" s="6" t="str">
        <f>_xlfn.XLOOKUP(movie3[[#This Row],[year]],inflation!E$2:E$225,inflation!F$2:F$225,,0)</f>
        <v>754.6</v>
      </c>
      <c r="Q7257" s="2">
        <f>movie3[[#This Row],[gross]] * (inflation!B$226 / movie3[[#This Row],[CPI of Released Year]])</f>
        <v>7514610.4564007428</v>
      </c>
      <c r="R7257" s="2">
        <f>movie3[[#This Row],[gross]]-movie3[[#This Row],[budget]]</f>
        <v>6193234</v>
      </c>
    </row>
    <row r="7258" spans="1:18" hidden="1" x14ac:dyDescent="0.25">
      <c r="A7258" t="s">
        <v>20883</v>
      </c>
      <c r="B7258" t="s">
        <v>16</v>
      </c>
      <c r="C7258" t="s">
        <v>17</v>
      </c>
      <c r="D7258">
        <v>2018</v>
      </c>
      <c r="E7258" t="s">
        <v>20847</v>
      </c>
      <c r="F7258">
        <v>7.6</v>
      </c>
      <c r="G7258" s="1">
        <v>350000</v>
      </c>
      <c r="H7258" t="s">
        <v>17201</v>
      </c>
      <c r="I7258" t="s">
        <v>4163</v>
      </c>
      <c r="J7258" t="s">
        <v>20884</v>
      </c>
      <c r="K7258" t="s">
        <v>30</v>
      </c>
      <c r="L7258" s="1">
        <v>36000000</v>
      </c>
      <c r="M7258" s="1">
        <v>436188866</v>
      </c>
      <c r="N7258" t="s">
        <v>20885</v>
      </c>
      <c r="O7258">
        <v>136</v>
      </c>
      <c r="P7258" s="6" t="str">
        <f>_xlfn.XLOOKUP(movie3[[#This Row],[year]],inflation!E$2:E$225,inflation!F$2:F$225,,0)</f>
        <v>754.6</v>
      </c>
      <c r="Q7258" s="2">
        <f>movie3[[#This Row],[gross]] * (inflation!B$226 / movie3[[#This Row],[CPI of Released Year]])</f>
        <v>529253280.82374769</v>
      </c>
      <c r="R7258" s="2">
        <f>movie3[[#This Row],[gross]]-movie3[[#This Row],[budget]]</f>
        <v>400188866</v>
      </c>
    </row>
    <row r="7259" spans="1:18" hidden="1" x14ac:dyDescent="0.25">
      <c r="A7259" t="s">
        <v>20910</v>
      </c>
      <c r="B7259" t="s">
        <v>33</v>
      </c>
      <c r="C7259" t="s">
        <v>390</v>
      </c>
      <c r="D7259">
        <v>2018</v>
      </c>
      <c r="E7259" t="s">
        <v>20911</v>
      </c>
      <c r="F7259">
        <v>7.6</v>
      </c>
      <c r="G7259" s="1">
        <v>263000</v>
      </c>
      <c r="H7259" t="s">
        <v>10738</v>
      </c>
      <c r="I7259" t="s">
        <v>10738</v>
      </c>
      <c r="J7259" t="s">
        <v>13490</v>
      </c>
      <c r="K7259" t="s">
        <v>30</v>
      </c>
      <c r="L7259" s="1">
        <v>200000000</v>
      </c>
      <c r="M7259" s="1">
        <v>1244639527</v>
      </c>
      <c r="N7259" t="s">
        <v>1725</v>
      </c>
      <c r="O7259">
        <v>118</v>
      </c>
      <c r="P7259" s="6" t="str">
        <f>_xlfn.XLOOKUP(movie3[[#This Row],[year]],inflation!E$2:E$225,inflation!F$2:F$225,,0)</f>
        <v>754.6</v>
      </c>
      <c r="Q7259" s="2">
        <f>movie3[[#This Row],[gross]] * (inflation!B$226 / movie3[[#This Row],[CPI of Released Year]])</f>
        <v>1510193414.9499073</v>
      </c>
      <c r="R7259" s="2">
        <f>movie3[[#This Row],[gross]]-movie3[[#This Row],[budget]]</f>
        <v>1044639527</v>
      </c>
    </row>
    <row r="7260" spans="1:18" hidden="1" x14ac:dyDescent="0.25">
      <c r="A7260" t="s">
        <v>20975</v>
      </c>
      <c r="B7260" t="s">
        <v>2000</v>
      </c>
      <c r="C7260" t="s">
        <v>41</v>
      </c>
      <c r="D7260">
        <v>2018</v>
      </c>
      <c r="E7260" t="s">
        <v>20635</v>
      </c>
      <c r="F7260">
        <v>7.6</v>
      </c>
      <c r="G7260" s="1">
        <v>104000</v>
      </c>
      <c r="H7260" t="s">
        <v>11649</v>
      </c>
      <c r="I7260" t="s">
        <v>20976</v>
      </c>
      <c r="J7260" t="s">
        <v>18535</v>
      </c>
      <c r="K7260" t="s">
        <v>30</v>
      </c>
      <c r="L7260" s="1">
        <v>17000000</v>
      </c>
      <c r="M7260" s="1">
        <v>66316289</v>
      </c>
      <c r="N7260" t="s">
        <v>9112</v>
      </c>
      <c r="O7260">
        <v>110</v>
      </c>
      <c r="P7260" s="6" t="str">
        <f>_xlfn.XLOOKUP(movie3[[#This Row],[year]],inflation!E$2:E$225,inflation!F$2:F$225,,0)</f>
        <v>754.6</v>
      </c>
      <c r="Q7260" s="2">
        <f>movie3[[#This Row],[gross]] * (inflation!B$226 / movie3[[#This Row],[CPI of Released Year]])</f>
        <v>80465404.463821903</v>
      </c>
      <c r="R7260" s="2">
        <f>movie3[[#This Row],[gross]]-movie3[[#This Row],[budget]]</f>
        <v>49316289</v>
      </c>
    </row>
    <row r="7261" spans="1:18" hidden="1" x14ac:dyDescent="0.25">
      <c r="A7261" t="s">
        <v>21038</v>
      </c>
      <c r="B7261" t="s">
        <v>2000</v>
      </c>
      <c r="C7261" t="s">
        <v>17</v>
      </c>
      <c r="D7261">
        <v>2018</v>
      </c>
      <c r="E7261" t="s">
        <v>21039</v>
      </c>
      <c r="F7261">
        <v>7.6</v>
      </c>
      <c r="G7261" s="1">
        <v>148000</v>
      </c>
      <c r="H7261" t="s">
        <v>21040</v>
      </c>
      <c r="I7261" t="s">
        <v>21040</v>
      </c>
      <c r="J7261" t="s">
        <v>13596</v>
      </c>
      <c r="K7261" t="s">
        <v>30</v>
      </c>
      <c r="L7261" s="1">
        <v>880000</v>
      </c>
      <c r="M7261" s="1">
        <v>75462037</v>
      </c>
      <c r="N7261" t="s">
        <v>10879</v>
      </c>
      <c r="O7261">
        <v>102</v>
      </c>
      <c r="P7261" s="6" t="str">
        <f>_xlfn.XLOOKUP(movie3[[#This Row],[year]],inflation!E$2:E$225,inflation!F$2:F$225,,0)</f>
        <v>754.6</v>
      </c>
      <c r="Q7261" s="2">
        <f>movie3[[#This Row],[gross]] * (inflation!B$226 / movie3[[#This Row],[CPI of Released Year]])</f>
        <v>91562471.61038962</v>
      </c>
      <c r="R7261" s="2">
        <f>movie3[[#This Row],[gross]]-movie3[[#This Row],[budget]]</f>
        <v>74582037</v>
      </c>
    </row>
    <row r="7262" spans="1:18" hidden="1" x14ac:dyDescent="0.25">
      <c r="A7262" t="s">
        <v>21098</v>
      </c>
      <c r="B7262" t="s">
        <v>16</v>
      </c>
      <c r="C7262" t="s">
        <v>17</v>
      </c>
      <c r="D7262">
        <v>2018</v>
      </c>
      <c r="E7262" t="s">
        <v>21099</v>
      </c>
      <c r="F7262">
        <v>7.6</v>
      </c>
      <c r="G7262" s="1">
        <v>52000</v>
      </c>
      <c r="H7262" t="s">
        <v>13523</v>
      </c>
      <c r="I7262" t="s">
        <v>13523</v>
      </c>
      <c r="J7262" t="s">
        <v>21100</v>
      </c>
      <c r="K7262" t="s">
        <v>18680</v>
      </c>
      <c r="M7262" s="1">
        <v>20343051</v>
      </c>
      <c r="N7262" t="s">
        <v>18681</v>
      </c>
      <c r="O7262">
        <v>89</v>
      </c>
      <c r="P7262" s="6" t="str">
        <f>_xlfn.XLOOKUP(movie3[[#This Row],[year]],inflation!E$2:E$225,inflation!F$2:F$225,,0)</f>
        <v>754.6</v>
      </c>
      <c r="Q7262" s="2">
        <f>movie3[[#This Row],[gross]] * (inflation!B$226 / movie3[[#This Row],[CPI of Released Year]])</f>
        <v>24683405.109461967</v>
      </c>
      <c r="R7262" s="2">
        <f>movie3[[#This Row],[gross]]-movie3[[#This Row],[budget]]</f>
        <v>20343051</v>
      </c>
    </row>
    <row r="7263" spans="1:18" hidden="1" x14ac:dyDescent="0.25">
      <c r="A7263" t="s">
        <v>21129</v>
      </c>
      <c r="B7263" t="s">
        <v>16</v>
      </c>
      <c r="C7263" t="s">
        <v>34</v>
      </c>
      <c r="D7263">
        <v>2018</v>
      </c>
      <c r="E7263" t="s">
        <v>21130</v>
      </c>
      <c r="F7263">
        <v>7.6</v>
      </c>
      <c r="G7263" s="1">
        <v>57000</v>
      </c>
      <c r="H7263" t="s">
        <v>21131</v>
      </c>
      <c r="I7263" t="s">
        <v>21132</v>
      </c>
      <c r="J7263" t="s">
        <v>15593</v>
      </c>
      <c r="K7263" t="s">
        <v>248</v>
      </c>
      <c r="M7263" s="1">
        <v>21315827</v>
      </c>
      <c r="N7263" t="s">
        <v>10916</v>
      </c>
      <c r="O7263">
        <v>123</v>
      </c>
      <c r="P7263" s="6" t="str">
        <f>_xlfn.XLOOKUP(movie3[[#This Row],[year]],inflation!E$2:E$225,inflation!F$2:F$225,,0)</f>
        <v>754.6</v>
      </c>
      <c r="Q7263" s="2">
        <f>movie3[[#This Row],[gross]] * (inflation!B$226 / movie3[[#This Row],[CPI of Released Year]])</f>
        <v>25863730.71985158</v>
      </c>
      <c r="R7263" s="2">
        <f>movie3[[#This Row],[gross]]-movie3[[#This Row],[budget]]</f>
        <v>21315827</v>
      </c>
    </row>
    <row r="7264" spans="1:18" hidden="1" x14ac:dyDescent="0.25">
      <c r="A7264" t="s">
        <v>20825</v>
      </c>
      <c r="B7264" t="s">
        <v>2000</v>
      </c>
      <c r="C7264" t="s">
        <v>17</v>
      </c>
      <c r="D7264">
        <v>2018</v>
      </c>
      <c r="E7264" t="s">
        <v>20427</v>
      </c>
      <c r="F7264">
        <v>7.5</v>
      </c>
      <c r="G7264" s="1">
        <v>456000</v>
      </c>
      <c r="H7264" t="s">
        <v>16466</v>
      </c>
      <c r="I7264" t="s">
        <v>20826</v>
      </c>
      <c r="J7264" t="s">
        <v>16336</v>
      </c>
      <c r="K7264" t="s">
        <v>30</v>
      </c>
      <c r="L7264" s="1">
        <v>17000000</v>
      </c>
      <c r="M7264" s="1">
        <v>350320413</v>
      </c>
      <c r="N7264" t="s">
        <v>44</v>
      </c>
      <c r="O7264">
        <v>90</v>
      </c>
      <c r="P7264" s="6" t="str">
        <f>_xlfn.XLOOKUP(movie3[[#This Row],[year]],inflation!E$2:E$225,inflation!F$2:F$225,,0)</f>
        <v>754.6</v>
      </c>
      <c r="Q7264" s="2">
        <f>movie3[[#This Row],[gross]] * (inflation!B$226 / movie3[[#This Row],[CPI of Released Year]])</f>
        <v>425064100.37476814</v>
      </c>
      <c r="R7264" s="2">
        <f>movie3[[#This Row],[gross]]-movie3[[#This Row],[budget]]</f>
        <v>333320413</v>
      </c>
    </row>
    <row r="7265" spans="1:18" hidden="1" x14ac:dyDescent="0.25">
      <c r="A7265" t="s">
        <v>20858</v>
      </c>
      <c r="B7265" t="s">
        <v>16</v>
      </c>
      <c r="C7265" t="s">
        <v>63</v>
      </c>
      <c r="D7265">
        <v>2018</v>
      </c>
      <c r="E7265" t="s">
        <v>20859</v>
      </c>
      <c r="F7265">
        <v>7.5</v>
      </c>
      <c r="G7265" s="1">
        <v>236000</v>
      </c>
      <c r="H7265" t="s">
        <v>3430</v>
      </c>
      <c r="I7265" t="s">
        <v>20860</v>
      </c>
      <c r="J7265" t="s">
        <v>20861</v>
      </c>
      <c r="K7265" t="s">
        <v>30</v>
      </c>
      <c r="L7265" s="1">
        <v>15000000</v>
      </c>
      <c r="M7265" s="1">
        <v>93413709</v>
      </c>
      <c r="N7265" t="s">
        <v>12699</v>
      </c>
      <c r="O7265">
        <v>135</v>
      </c>
      <c r="P7265" s="6" t="str">
        <f>_xlfn.XLOOKUP(movie3[[#This Row],[year]],inflation!E$2:E$225,inflation!F$2:F$225,,0)</f>
        <v>754.6</v>
      </c>
      <c r="Q7265" s="2">
        <f>movie3[[#This Row],[gross]] * (inflation!B$226 / movie3[[#This Row],[CPI of Released Year]])</f>
        <v>113344277.71057515</v>
      </c>
      <c r="R7265" s="2">
        <f>movie3[[#This Row],[gross]]-movie3[[#This Row],[budget]]</f>
        <v>78413709</v>
      </c>
    </row>
    <row r="7266" spans="1:18" hidden="1" x14ac:dyDescent="0.25">
      <c r="A7266" t="s">
        <v>20899</v>
      </c>
      <c r="B7266" t="s">
        <v>16</v>
      </c>
      <c r="C7266" t="s">
        <v>63</v>
      </c>
      <c r="D7266">
        <v>2018</v>
      </c>
      <c r="E7266" t="s">
        <v>20840</v>
      </c>
      <c r="F7266">
        <v>7.5</v>
      </c>
      <c r="G7266" s="1">
        <v>181000</v>
      </c>
      <c r="H7266" t="s">
        <v>16180</v>
      </c>
      <c r="I7266" t="s">
        <v>20900</v>
      </c>
      <c r="J7266" t="s">
        <v>20901</v>
      </c>
      <c r="K7266" t="s">
        <v>3158</v>
      </c>
      <c r="L7266" s="1">
        <v>15000000</v>
      </c>
      <c r="M7266" s="1">
        <v>95918706</v>
      </c>
      <c r="N7266" t="s">
        <v>9442</v>
      </c>
      <c r="O7266">
        <v>119</v>
      </c>
      <c r="P7266" s="6" t="str">
        <f>_xlfn.XLOOKUP(movie3[[#This Row],[year]],inflation!E$2:E$225,inflation!F$2:F$225,,0)</f>
        <v>754.6</v>
      </c>
      <c r="Q7266" s="2">
        <f>movie3[[#This Row],[gross]] * (inflation!B$226 / movie3[[#This Row],[CPI of Released Year]])</f>
        <v>116383736.03710575</v>
      </c>
      <c r="R7266" s="2">
        <f>movie3[[#This Row],[gross]]-movie3[[#This Row],[budget]]</f>
        <v>80918706</v>
      </c>
    </row>
    <row r="7267" spans="1:18" hidden="1" x14ac:dyDescent="0.25">
      <c r="A7267" t="s">
        <v>20946</v>
      </c>
      <c r="B7267" t="s">
        <v>2000</v>
      </c>
      <c r="C7267" t="s">
        <v>104</v>
      </c>
      <c r="D7267">
        <v>2018</v>
      </c>
      <c r="E7267" t="s">
        <v>20909</v>
      </c>
      <c r="F7267">
        <v>7.5</v>
      </c>
      <c r="G7267" s="1">
        <v>33000</v>
      </c>
      <c r="H7267" t="s">
        <v>9746</v>
      </c>
      <c r="I7267" t="s">
        <v>9376</v>
      </c>
      <c r="J7267" t="s">
        <v>20511</v>
      </c>
      <c r="K7267" t="s">
        <v>30</v>
      </c>
      <c r="L7267" s="1">
        <v>23000000</v>
      </c>
      <c r="M7267" s="1">
        <v>34934009</v>
      </c>
      <c r="N7267" t="s">
        <v>9112</v>
      </c>
      <c r="O7267">
        <v>133</v>
      </c>
      <c r="P7267" s="6" t="str">
        <f>_xlfn.XLOOKUP(movie3[[#This Row],[year]],inflation!E$2:E$225,inflation!F$2:F$225,,0)</f>
        <v>754.6</v>
      </c>
      <c r="Q7267" s="2">
        <f>movie3[[#This Row],[gross]] * (inflation!B$226 / movie3[[#This Row],[CPI of Released Year]])</f>
        <v>42387461.755102046</v>
      </c>
      <c r="R7267" s="2">
        <f>movie3[[#This Row],[gross]]-movie3[[#This Row],[budget]]</f>
        <v>11934009</v>
      </c>
    </row>
    <row r="7268" spans="1:18" hidden="1" x14ac:dyDescent="0.25">
      <c r="A7268" t="s">
        <v>20999</v>
      </c>
      <c r="B7268" t="s">
        <v>16</v>
      </c>
      <c r="C7268" t="s">
        <v>34</v>
      </c>
      <c r="D7268">
        <v>2018</v>
      </c>
      <c r="E7268" t="s">
        <v>20972</v>
      </c>
      <c r="F7268">
        <v>7.5</v>
      </c>
      <c r="G7268" s="1">
        <v>168000</v>
      </c>
      <c r="H7268" t="s">
        <v>13494</v>
      </c>
      <c r="I7268" t="s">
        <v>13494</v>
      </c>
      <c r="J7268" t="s">
        <v>19433</v>
      </c>
      <c r="K7268" t="s">
        <v>30</v>
      </c>
      <c r="L7268" s="1">
        <v>5000000</v>
      </c>
      <c r="M7268" s="1">
        <v>16706680</v>
      </c>
      <c r="N7268" t="s">
        <v>21000</v>
      </c>
      <c r="O7268">
        <v>100</v>
      </c>
      <c r="P7268" s="6" t="str">
        <f>_xlfn.XLOOKUP(movie3[[#This Row],[year]],inflation!E$2:E$225,inflation!F$2:F$225,,0)</f>
        <v>754.6</v>
      </c>
      <c r="Q7268" s="2">
        <f>movie3[[#This Row],[gross]] * (inflation!B$226 / movie3[[#This Row],[CPI of Released Year]])</f>
        <v>20271185.009276439</v>
      </c>
      <c r="R7268" s="2">
        <f>movie3[[#This Row],[gross]]-movie3[[#This Row],[budget]]</f>
        <v>11706680</v>
      </c>
    </row>
    <row r="7269" spans="1:18" hidden="1" x14ac:dyDescent="0.25">
      <c r="A7269" t="s">
        <v>21032</v>
      </c>
      <c r="B7269" t="s">
        <v>448</v>
      </c>
      <c r="C7269" t="s">
        <v>17</v>
      </c>
      <c r="D7269">
        <v>2018</v>
      </c>
      <c r="E7269" t="s">
        <v>21033</v>
      </c>
      <c r="F7269">
        <v>7.5</v>
      </c>
      <c r="G7269" s="1">
        <v>54000</v>
      </c>
      <c r="H7269" t="s">
        <v>21034</v>
      </c>
      <c r="I7269" t="s">
        <v>21035</v>
      </c>
      <c r="J7269" t="s">
        <v>21036</v>
      </c>
      <c r="K7269" t="s">
        <v>921</v>
      </c>
      <c r="M7269" s="1">
        <v>7578063</v>
      </c>
      <c r="N7269" t="s">
        <v>21037</v>
      </c>
      <c r="O7269">
        <v>148</v>
      </c>
      <c r="P7269" s="6" t="str">
        <f>_xlfn.XLOOKUP(movie3[[#This Row],[year]],inflation!E$2:E$225,inflation!F$2:F$225,,0)</f>
        <v>754.6</v>
      </c>
      <c r="Q7269" s="2">
        <f>movie3[[#This Row],[gross]] * (inflation!B$226 / movie3[[#This Row],[CPI of Released Year]])</f>
        <v>9194903.8998144716</v>
      </c>
      <c r="R7269" s="2">
        <f>movie3[[#This Row],[gross]]-movie3[[#This Row],[budget]]</f>
        <v>7578063</v>
      </c>
    </row>
    <row r="7270" spans="1:18" hidden="1" x14ac:dyDescent="0.25">
      <c r="A7270" t="s">
        <v>21280</v>
      </c>
      <c r="B7270" t="s">
        <v>16</v>
      </c>
      <c r="C7270" t="s">
        <v>104</v>
      </c>
      <c r="D7270">
        <v>2018</v>
      </c>
      <c r="E7270" t="s">
        <v>20909</v>
      </c>
      <c r="F7270">
        <v>7.5</v>
      </c>
      <c r="G7270" s="1">
        <v>48000</v>
      </c>
      <c r="H7270" t="s">
        <v>21281</v>
      </c>
      <c r="I7270" t="s">
        <v>21281</v>
      </c>
      <c r="J7270" t="s">
        <v>21282</v>
      </c>
      <c r="K7270" t="s">
        <v>3813</v>
      </c>
      <c r="M7270" s="1">
        <v>4598051</v>
      </c>
      <c r="N7270" t="s">
        <v>21283</v>
      </c>
      <c r="O7270">
        <v>85</v>
      </c>
      <c r="P7270" s="6" t="str">
        <f>_xlfn.XLOOKUP(movie3[[#This Row],[year]],inflation!E$2:E$225,inflation!F$2:F$225,,0)</f>
        <v>754.6</v>
      </c>
      <c r="Q7270" s="2">
        <f>movie3[[#This Row],[gross]] * (inflation!B$226 / movie3[[#This Row],[CPI of Released Year]])</f>
        <v>5579082.2894248608</v>
      </c>
      <c r="R7270" s="2">
        <f>movie3[[#This Row],[gross]]-movie3[[#This Row],[budget]]</f>
        <v>4598051</v>
      </c>
    </row>
    <row r="7271" spans="1:18" hidden="1" x14ac:dyDescent="0.25">
      <c r="A7271" t="s">
        <v>21364</v>
      </c>
      <c r="B7271" t="s">
        <v>2000</v>
      </c>
      <c r="C7271" t="s">
        <v>390</v>
      </c>
      <c r="D7271">
        <v>2018</v>
      </c>
      <c r="E7271" t="s">
        <v>21365</v>
      </c>
      <c r="F7271">
        <v>7.5</v>
      </c>
      <c r="G7271" s="1">
        <v>8000</v>
      </c>
      <c r="H7271" t="s">
        <v>21366</v>
      </c>
      <c r="I7271" t="s">
        <v>21367</v>
      </c>
      <c r="J7271" t="s">
        <v>21368</v>
      </c>
      <c r="K7271" t="s">
        <v>2110</v>
      </c>
      <c r="M7271" s="1">
        <v>21022724</v>
      </c>
      <c r="N7271" t="s">
        <v>12295</v>
      </c>
      <c r="O7271">
        <v>96</v>
      </c>
      <c r="P7271" s="6" t="str">
        <f>_xlfn.XLOOKUP(movie3[[#This Row],[year]],inflation!E$2:E$225,inflation!F$2:F$225,,0)</f>
        <v>754.6</v>
      </c>
      <c r="Q7271" s="2">
        <f>movie3[[#This Row],[gross]] * (inflation!B$226 / movie3[[#This Row],[CPI of Released Year]])</f>
        <v>25508091.829313546</v>
      </c>
      <c r="R7271" s="2">
        <f>movie3[[#This Row],[gross]]-movie3[[#This Row],[budget]]</f>
        <v>21022724</v>
      </c>
    </row>
    <row r="7272" spans="1:18" hidden="1" x14ac:dyDescent="0.25">
      <c r="A7272" t="s">
        <v>20841</v>
      </c>
      <c r="B7272" t="s">
        <v>2000</v>
      </c>
      <c r="C7272" t="s">
        <v>34</v>
      </c>
      <c r="D7272">
        <v>2018</v>
      </c>
      <c r="E7272" t="s">
        <v>20842</v>
      </c>
      <c r="F7272">
        <v>7.4</v>
      </c>
      <c r="G7272" s="1">
        <v>388000</v>
      </c>
      <c r="H7272" t="s">
        <v>496</v>
      </c>
      <c r="I7272" t="s">
        <v>7408</v>
      </c>
      <c r="J7272" t="s">
        <v>19450</v>
      </c>
      <c r="K7272" t="s">
        <v>30</v>
      </c>
      <c r="L7272" s="1">
        <v>175000000</v>
      </c>
      <c r="M7272" s="1">
        <v>582893671</v>
      </c>
      <c r="N7272" t="s">
        <v>23</v>
      </c>
      <c r="O7272">
        <v>140</v>
      </c>
      <c r="P7272" s="6" t="str">
        <f>_xlfn.XLOOKUP(movie3[[#This Row],[year]],inflation!E$2:E$225,inflation!F$2:F$225,,0)</f>
        <v>754.6</v>
      </c>
      <c r="Q7272" s="2">
        <f>movie3[[#This Row],[gross]] * (inflation!B$226 / movie3[[#This Row],[CPI of Released Year]])</f>
        <v>707258739.95176256</v>
      </c>
      <c r="R7272" s="2">
        <f>movie3[[#This Row],[gross]]-movie3[[#This Row],[budget]]</f>
        <v>407893671</v>
      </c>
    </row>
    <row r="7273" spans="1:18" hidden="1" x14ac:dyDescent="0.25">
      <c r="A7273" t="s">
        <v>20893</v>
      </c>
      <c r="B7273" t="s">
        <v>16</v>
      </c>
      <c r="C7273" t="s">
        <v>41</v>
      </c>
      <c r="D7273">
        <v>2018</v>
      </c>
      <c r="E7273" t="s">
        <v>20894</v>
      </c>
      <c r="F7273">
        <v>7.4</v>
      </c>
      <c r="G7273" s="1">
        <v>68000</v>
      </c>
      <c r="H7273" t="s">
        <v>20895</v>
      </c>
      <c r="I7273" t="s">
        <v>20895</v>
      </c>
      <c r="J7273" t="s">
        <v>20896</v>
      </c>
      <c r="K7273" t="s">
        <v>30</v>
      </c>
      <c r="L7273" s="1">
        <v>2000000</v>
      </c>
      <c r="M7273" s="1">
        <v>14347433</v>
      </c>
      <c r="N7273" t="s">
        <v>18746</v>
      </c>
      <c r="O7273">
        <v>93</v>
      </c>
      <c r="P7273" s="6" t="str">
        <f>_xlfn.XLOOKUP(movie3[[#This Row],[year]],inflation!E$2:E$225,inflation!F$2:F$225,,0)</f>
        <v>754.6</v>
      </c>
      <c r="Q7273" s="2">
        <f>movie3[[#This Row],[gross]] * (inflation!B$226 / movie3[[#This Row],[CPI of Released Year]])</f>
        <v>17408573.621521335</v>
      </c>
      <c r="R7273" s="2">
        <f>movie3[[#This Row],[gross]]-movie3[[#This Row],[budget]]</f>
        <v>12347433</v>
      </c>
    </row>
    <row r="7274" spans="1:18" hidden="1" x14ac:dyDescent="0.25">
      <c r="A7274" t="s">
        <v>21026</v>
      </c>
      <c r="B7274" t="s">
        <v>16</v>
      </c>
      <c r="C7274" t="s">
        <v>41</v>
      </c>
      <c r="D7274">
        <v>2018</v>
      </c>
      <c r="E7274" t="s">
        <v>20953</v>
      </c>
      <c r="F7274">
        <v>7.4</v>
      </c>
      <c r="G7274" s="1">
        <v>54000</v>
      </c>
      <c r="H7274" t="s">
        <v>16869</v>
      </c>
      <c r="I7274" t="s">
        <v>16869</v>
      </c>
      <c r="J7274" t="s">
        <v>21027</v>
      </c>
      <c r="K7274" t="s">
        <v>30</v>
      </c>
      <c r="L7274" s="1">
        <v>10000000</v>
      </c>
      <c r="M7274" s="1">
        <v>9303022</v>
      </c>
      <c r="N7274" t="s">
        <v>18746</v>
      </c>
      <c r="O7274">
        <v>85</v>
      </c>
      <c r="P7274" s="6" t="str">
        <f>_xlfn.XLOOKUP(movie3[[#This Row],[year]],inflation!E$2:E$225,inflation!F$2:F$225,,0)</f>
        <v>754.6</v>
      </c>
      <c r="Q7274" s="2">
        <f>movie3[[#This Row],[gross]] * (inflation!B$226 / movie3[[#This Row],[CPI of Released Year]])</f>
        <v>11287896.823747681</v>
      </c>
      <c r="R7274" s="2">
        <f>movie3[[#This Row],[gross]]-movie3[[#This Row],[budget]]</f>
        <v>-696978</v>
      </c>
    </row>
    <row r="7275" spans="1:18" hidden="1" x14ac:dyDescent="0.25">
      <c r="A7275" t="s">
        <v>21064</v>
      </c>
      <c r="B7275" t="s">
        <v>16</v>
      </c>
      <c r="C7275" t="s">
        <v>41</v>
      </c>
      <c r="D7275">
        <v>2018</v>
      </c>
      <c r="E7275" t="s">
        <v>20651</v>
      </c>
      <c r="F7275">
        <v>7.4</v>
      </c>
      <c r="G7275" s="1">
        <v>29000</v>
      </c>
      <c r="H7275" t="s">
        <v>21065</v>
      </c>
      <c r="I7275" t="s">
        <v>21066</v>
      </c>
      <c r="J7275" t="s">
        <v>21067</v>
      </c>
      <c r="K7275" t="s">
        <v>30</v>
      </c>
      <c r="M7275" s="1">
        <v>5006989</v>
      </c>
      <c r="N7275" t="s">
        <v>17320</v>
      </c>
      <c r="O7275">
        <v>95</v>
      </c>
      <c r="P7275" s="6" t="str">
        <f>_xlfn.XLOOKUP(movie3[[#This Row],[year]],inflation!E$2:E$225,inflation!F$2:F$225,,0)</f>
        <v>754.6</v>
      </c>
      <c r="Q7275" s="2">
        <f>movie3[[#This Row],[gross]] * (inflation!B$226 / movie3[[#This Row],[CPI of Released Year]])</f>
        <v>6075270.5120593691</v>
      </c>
      <c r="R7275" s="2">
        <f>movie3[[#This Row],[gross]]-movie3[[#This Row],[budget]]</f>
        <v>5006989</v>
      </c>
    </row>
    <row r="7276" spans="1:18" hidden="1" x14ac:dyDescent="0.25">
      <c r="A7276" t="s">
        <v>20831</v>
      </c>
      <c r="B7276" t="s">
        <v>2000</v>
      </c>
      <c r="C7276" t="s">
        <v>34</v>
      </c>
      <c r="D7276">
        <v>2018</v>
      </c>
      <c r="E7276" t="s">
        <v>20832</v>
      </c>
      <c r="F7276">
        <v>7.3</v>
      </c>
      <c r="G7276" s="1">
        <v>661000</v>
      </c>
      <c r="H7276" t="s">
        <v>18584</v>
      </c>
      <c r="I7276" t="s">
        <v>18584</v>
      </c>
      <c r="J7276" t="s">
        <v>18461</v>
      </c>
      <c r="K7276" t="s">
        <v>30</v>
      </c>
      <c r="L7276" s="1">
        <v>200000000</v>
      </c>
      <c r="M7276" s="1">
        <v>1347597973</v>
      </c>
      <c r="N7276" t="s">
        <v>17643</v>
      </c>
      <c r="O7276">
        <v>134</v>
      </c>
      <c r="P7276" s="6" t="str">
        <f>_xlfn.XLOOKUP(movie3[[#This Row],[year]],inflation!E$2:E$225,inflation!F$2:F$225,,0)</f>
        <v>754.6</v>
      </c>
      <c r="Q7276" s="2">
        <f>movie3[[#This Row],[gross]] * (inflation!B$226 / movie3[[#This Row],[CPI of Released Year]])</f>
        <v>1635118876.3302412</v>
      </c>
      <c r="R7276" s="2">
        <f>movie3[[#This Row],[gross]]-movie3[[#This Row],[budget]]</f>
        <v>1147597973</v>
      </c>
    </row>
    <row r="7277" spans="1:18" hidden="1" x14ac:dyDescent="0.25">
      <c r="A7277" t="s">
        <v>20833</v>
      </c>
      <c r="B7277" t="s">
        <v>16</v>
      </c>
      <c r="C7277" t="s">
        <v>17</v>
      </c>
      <c r="D7277">
        <v>2018</v>
      </c>
      <c r="E7277" t="s">
        <v>20834</v>
      </c>
      <c r="F7277">
        <v>7.3</v>
      </c>
      <c r="G7277" s="1">
        <v>259000</v>
      </c>
      <c r="H7277" t="s">
        <v>20835</v>
      </c>
      <c r="I7277" t="s">
        <v>20835</v>
      </c>
      <c r="J7277" t="s">
        <v>8046</v>
      </c>
      <c r="K7277" t="s">
        <v>30</v>
      </c>
      <c r="L7277" s="1">
        <v>10000000</v>
      </c>
      <c r="M7277" s="1">
        <v>80239658</v>
      </c>
      <c r="N7277" t="s">
        <v>19315</v>
      </c>
      <c r="O7277">
        <v>127</v>
      </c>
      <c r="P7277" s="6" t="str">
        <f>_xlfn.XLOOKUP(movie3[[#This Row],[year]],inflation!E$2:E$225,inflation!F$2:F$225,,0)</f>
        <v>754.6</v>
      </c>
      <c r="Q7277" s="2">
        <f>movie3[[#This Row],[gross]] * (inflation!B$226 / movie3[[#This Row],[CPI of Released Year]])</f>
        <v>97359436.608534321</v>
      </c>
      <c r="R7277" s="2">
        <f>movie3[[#This Row],[gross]]-movie3[[#This Row],[budget]]</f>
        <v>70239658</v>
      </c>
    </row>
    <row r="7278" spans="1:18" hidden="1" x14ac:dyDescent="0.25">
      <c r="A7278" t="s">
        <v>20890</v>
      </c>
      <c r="B7278" t="s">
        <v>2000</v>
      </c>
      <c r="C7278" t="s">
        <v>41</v>
      </c>
      <c r="D7278">
        <v>2018</v>
      </c>
      <c r="E7278" t="s">
        <v>20851</v>
      </c>
      <c r="F7278">
        <v>7.3</v>
      </c>
      <c r="G7278" s="1">
        <v>97000</v>
      </c>
      <c r="H7278" t="s">
        <v>15656</v>
      </c>
      <c r="I7278" t="s">
        <v>15656</v>
      </c>
      <c r="J7278" t="s">
        <v>9041</v>
      </c>
      <c r="K7278" t="s">
        <v>30</v>
      </c>
      <c r="L7278" s="1">
        <v>48000000</v>
      </c>
      <c r="M7278" s="1">
        <v>120556201</v>
      </c>
      <c r="N7278" t="s">
        <v>16709</v>
      </c>
      <c r="O7278">
        <v>118</v>
      </c>
      <c r="P7278" s="6" t="str">
        <f>_xlfn.XLOOKUP(movie3[[#This Row],[year]],inflation!E$2:E$225,inflation!F$2:F$225,,0)</f>
        <v>754.6</v>
      </c>
      <c r="Q7278" s="2">
        <f>movie3[[#This Row],[gross]] * (inflation!B$226 / movie3[[#This Row],[CPI of Released Year]])</f>
        <v>146277839.432282</v>
      </c>
      <c r="R7278" s="2">
        <f>movie3[[#This Row],[gross]]-movie3[[#This Row],[budget]]</f>
        <v>72556201</v>
      </c>
    </row>
    <row r="7279" spans="1:18" hidden="1" x14ac:dyDescent="0.25">
      <c r="A7279" t="s">
        <v>20963</v>
      </c>
      <c r="B7279" t="s">
        <v>16</v>
      </c>
      <c r="C7279" t="s">
        <v>63</v>
      </c>
      <c r="D7279">
        <v>2018</v>
      </c>
      <c r="E7279" t="s">
        <v>20964</v>
      </c>
      <c r="F7279">
        <v>7.3</v>
      </c>
      <c r="G7279" s="1">
        <v>59000</v>
      </c>
      <c r="H7279" t="s">
        <v>18002</v>
      </c>
      <c r="I7279" t="s">
        <v>14765</v>
      </c>
      <c r="J7279" t="s">
        <v>13999</v>
      </c>
      <c r="K7279" t="s">
        <v>30</v>
      </c>
      <c r="L7279" s="1">
        <v>25000000</v>
      </c>
      <c r="M7279" s="1">
        <v>16636604</v>
      </c>
      <c r="N7279" t="s">
        <v>19919</v>
      </c>
      <c r="O7279">
        <v>120</v>
      </c>
      <c r="P7279" s="6" t="str">
        <f>_xlfn.XLOOKUP(movie3[[#This Row],[year]],inflation!E$2:E$225,inflation!F$2:F$225,,0)</f>
        <v>754.6</v>
      </c>
      <c r="Q7279" s="2">
        <f>movie3[[#This Row],[gross]] * (inflation!B$226 / movie3[[#This Row],[CPI of Released Year]])</f>
        <v>20186157.729128014</v>
      </c>
      <c r="R7279" s="2">
        <f>movie3[[#This Row],[gross]]-movie3[[#This Row],[budget]]</f>
        <v>-8363396</v>
      </c>
    </row>
    <row r="7280" spans="1:18" hidden="1" x14ac:dyDescent="0.25">
      <c r="A7280" t="s">
        <v>21019</v>
      </c>
      <c r="B7280" t="s">
        <v>2000</v>
      </c>
      <c r="C7280" t="s">
        <v>63</v>
      </c>
      <c r="D7280">
        <v>2018</v>
      </c>
      <c r="E7280" t="s">
        <v>20948</v>
      </c>
      <c r="F7280">
        <v>7.3</v>
      </c>
      <c r="G7280" s="1">
        <v>176000</v>
      </c>
      <c r="H7280" t="s">
        <v>18741</v>
      </c>
      <c r="I7280" t="s">
        <v>19312</v>
      </c>
      <c r="J7280" t="s">
        <v>12169</v>
      </c>
      <c r="K7280" t="s">
        <v>30</v>
      </c>
      <c r="L7280" s="1">
        <v>59000000</v>
      </c>
      <c r="M7280" s="1">
        <v>105713218</v>
      </c>
      <c r="N7280" t="s">
        <v>61</v>
      </c>
      <c r="O7280">
        <v>141</v>
      </c>
      <c r="P7280" s="6" t="str">
        <f>_xlfn.XLOOKUP(movie3[[#This Row],[year]],inflation!E$2:E$225,inflation!F$2:F$225,,0)</f>
        <v>754.6</v>
      </c>
      <c r="Q7280" s="2">
        <f>movie3[[#This Row],[gross]] * (inflation!B$226 / movie3[[#This Row],[CPI of Released Year]])</f>
        <v>128267986.21892394</v>
      </c>
      <c r="R7280" s="2">
        <f>movie3[[#This Row],[gross]]-movie3[[#This Row],[budget]]</f>
        <v>46713218</v>
      </c>
    </row>
    <row r="7281" spans="1:18" hidden="1" x14ac:dyDescent="0.25">
      <c r="A7281" t="s">
        <v>21069</v>
      </c>
      <c r="B7281" t="s">
        <v>16</v>
      </c>
      <c r="C7281" t="s">
        <v>25</v>
      </c>
      <c r="D7281">
        <v>2018</v>
      </c>
      <c r="E7281" t="s">
        <v>21070</v>
      </c>
      <c r="F7281">
        <v>7.3</v>
      </c>
      <c r="G7281" s="1">
        <v>24000</v>
      </c>
      <c r="H7281" t="s">
        <v>18860</v>
      </c>
      <c r="I7281" t="s">
        <v>18860</v>
      </c>
      <c r="J7281" t="s">
        <v>21071</v>
      </c>
      <c r="K7281" t="s">
        <v>248</v>
      </c>
      <c r="M7281" s="1">
        <v>988687</v>
      </c>
      <c r="N7281" t="s">
        <v>21072</v>
      </c>
      <c r="O7281">
        <v>136</v>
      </c>
      <c r="P7281" s="6" t="str">
        <f>_xlfn.XLOOKUP(movie3[[#This Row],[year]],inflation!E$2:E$225,inflation!F$2:F$225,,0)</f>
        <v>754.6</v>
      </c>
      <c r="Q7281" s="2">
        <f>movie3[[#This Row],[gross]] * (inflation!B$226 / movie3[[#This Row],[CPI of Released Year]])</f>
        <v>1199631.3506493508</v>
      </c>
      <c r="R7281" s="2">
        <f>movie3[[#This Row],[gross]]-movie3[[#This Row],[budget]]</f>
        <v>988687</v>
      </c>
    </row>
    <row r="7282" spans="1:18" hidden="1" x14ac:dyDescent="0.25">
      <c r="A7282" t="s">
        <v>21148</v>
      </c>
      <c r="B7282" t="s">
        <v>33</v>
      </c>
      <c r="C7282" t="s">
        <v>25</v>
      </c>
      <c r="D7282">
        <v>2018</v>
      </c>
      <c r="E7282" t="s">
        <v>20894</v>
      </c>
      <c r="F7282">
        <v>7.3</v>
      </c>
      <c r="G7282" s="1">
        <v>72000</v>
      </c>
      <c r="H7282" t="s">
        <v>11948</v>
      </c>
      <c r="I7282" t="s">
        <v>21149</v>
      </c>
      <c r="J7282" t="s">
        <v>9007</v>
      </c>
      <c r="K7282" t="s">
        <v>22</v>
      </c>
      <c r="L7282" s="1">
        <v>75000000</v>
      </c>
      <c r="M7282" s="1">
        <v>197744377</v>
      </c>
      <c r="N7282" t="s">
        <v>20189</v>
      </c>
      <c r="O7282">
        <v>104</v>
      </c>
      <c r="P7282" s="6" t="str">
        <f>_xlfn.XLOOKUP(movie3[[#This Row],[year]],inflation!E$2:E$225,inflation!F$2:F$225,,0)</f>
        <v>754.6</v>
      </c>
      <c r="Q7282" s="2">
        <f>movie3[[#This Row],[gross]] * (inflation!B$226 / movie3[[#This Row],[CPI of Released Year]])</f>
        <v>239934735.72912803</v>
      </c>
      <c r="R7282" s="2">
        <f>movie3[[#This Row],[gross]]-movie3[[#This Row],[budget]]</f>
        <v>122744377</v>
      </c>
    </row>
    <row r="7283" spans="1:18" hidden="1" x14ac:dyDescent="0.25">
      <c r="A7283" t="s">
        <v>21326</v>
      </c>
      <c r="B7283" t="s">
        <v>33</v>
      </c>
      <c r="C7283" t="s">
        <v>63</v>
      </c>
      <c r="D7283">
        <v>2018</v>
      </c>
      <c r="E7283" t="s">
        <v>20635</v>
      </c>
      <c r="F7283">
        <v>7.3</v>
      </c>
      <c r="G7283" s="1">
        <v>15000</v>
      </c>
      <c r="H7283" t="s">
        <v>21327</v>
      </c>
      <c r="I7283" t="s">
        <v>21328</v>
      </c>
      <c r="J7283" t="s">
        <v>21329</v>
      </c>
      <c r="K7283" t="s">
        <v>30</v>
      </c>
      <c r="L7283" s="1">
        <v>7000000</v>
      </c>
      <c r="M7283" s="1">
        <v>86086881</v>
      </c>
      <c r="N7283" t="s">
        <v>21330</v>
      </c>
      <c r="O7283">
        <v>110</v>
      </c>
      <c r="P7283" s="6" t="str">
        <f>_xlfn.XLOOKUP(movie3[[#This Row],[year]],inflation!E$2:E$225,inflation!F$2:F$225,,0)</f>
        <v>754.6</v>
      </c>
      <c r="Q7283" s="2">
        <f>movie3[[#This Row],[gross]] * (inflation!B$226 / movie3[[#This Row],[CPI of Released Year]])</f>
        <v>104454211.82560298</v>
      </c>
      <c r="R7283" s="2">
        <f>movie3[[#This Row],[gross]]-movie3[[#This Row],[budget]]</f>
        <v>79086881</v>
      </c>
    </row>
    <row r="7284" spans="1:18" hidden="1" x14ac:dyDescent="0.25">
      <c r="A7284" t="s">
        <v>20981</v>
      </c>
      <c r="B7284" t="s">
        <v>33</v>
      </c>
      <c r="C7284" t="s">
        <v>25</v>
      </c>
      <c r="D7284">
        <v>2018</v>
      </c>
      <c r="E7284" t="s">
        <v>20982</v>
      </c>
      <c r="F7284">
        <v>7.2</v>
      </c>
      <c r="G7284" s="1">
        <v>54000</v>
      </c>
      <c r="H7284" t="s">
        <v>16766</v>
      </c>
      <c r="I7284" t="s">
        <v>16766</v>
      </c>
      <c r="J7284" t="s">
        <v>20983</v>
      </c>
      <c r="K7284" t="s">
        <v>30</v>
      </c>
      <c r="M7284" s="1">
        <v>7682928</v>
      </c>
      <c r="N7284" t="s">
        <v>19378</v>
      </c>
      <c r="O7284">
        <v>109</v>
      </c>
      <c r="P7284" s="6" t="str">
        <f>_xlfn.XLOOKUP(movie3[[#This Row],[year]],inflation!E$2:E$225,inflation!F$2:F$225,,0)</f>
        <v>754.6</v>
      </c>
      <c r="Q7284" s="2">
        <f>movie3[[#This Row],[gross]] * (inflation!B$226 / movie3[[#This Row],[CPI of Released Year]])</f>
        <v>9322142.6938775517</v>
      </c>
      <c r="R7284" s="2">
        <f>movie3[[#This Row],[gross]]-movie3[[#This Row],[budget]]</f>
        <v>7682928</v>
      </c>
    </row>
    <row r="7285" spans="1:18" hidden="1" x14ac:dyDescent="0.25">
      <c r="A7285" t="s">
        <v>20986</v>
      </c>
      <c r="B7285" t="s">
        <v>16</v>
      </c>
      <c r="C7285" t="s">
        <v>63</v>
      </c>
      <c r="D7285">
        <v>2018</v>
      </c>
      <c r="E7285" t="s">
        <v>20987</v>
      </c>
      <c r="F7285">
        <v>7.2</v>
      </c>
      <c r="G7285" s="1">
        <v>130000</v>
      </c>
      <c r="H7285" t="s">
        <v>13568</v>
      </c>
      <c r="I7285" t="s">
        <v>13568</v>
      </c>
      <c r="J7285" t="s">
        <v>3909</v>
      </c>
      <c r="K7285" t="s">
        <v>30</v>
      </c>
      <c r="L7285" s="1">
        <v>60000000</v>
      </c>
      <c r="M7285" s="1">
        <v>76073488</v>
      </c>
      <c r="N7285" t="s">
        <v>18242</v>
      </c>
      <c r="O7285">
        <v>132</v>
      </c>
      <c r="P7285" s="6" t="str">
        <f>_xlfn.XLOOKUP(movie3[[#This Row],[year]],inflation!E$2:E$225,inflation!F$2:F$225,,0)</f>
        <v>754.6</v>
      </c>
      <c r="Q7285" s="2">
        <f>movie3[[#This Row],[gross]] * (inflation!B$226 / movie3[[#This Row],[CPI of Released Year]])</f>
        <v>92304380.615955472</v>
      </c>
      <c r="R7285" s="2">
        <f>movie3[[#This Row],[gross]]-movie3[[#This Row],[budget]]</f>
        <v>16073488</v>
      </c>
    </row>
    <row r="7286" spans="1:18" hidden="1" x14ac:dyDescent="0.25">
      <c r="A7286" t="s">
        <v>21140</v>
      </c>
      <c r="B7286" t="s">
        <v>2000</v>
      </c>
      <c r="C7286" t="s">
        <v>63</v>
      </c>
      <c r="D7286">
        <v>2018</v>
      </c>
      <c r="E7286" t="s">
        <v>21141</v>
      </c>
      <c r="F7286">
        <v>7.2</v>
      </c>
      <c r="G7286" s="1">
        <v>5400</v>
      </c>
      <c r="H7286" t="s">
        <v>7950</v>
      </c>
      <c r="I7286" t="s">
        <v>14834</v>
      </c>
      <c r="J7286" t="s">
        <v>21142</v>
      </c>
      <c r="K7286" t="s">
        <v>30</v>
      </c>
      <c r="L7286" s="1">
        <v>10000000</v>
      </c>
      <c r="M7286" s="1">
        <v>4376819</v>
      </c>
      <c r="N7286" t="s">
        <v>21143</v>
      </c>
      <c r="O7286">
        <v>99</v>
      </c>
      <c r="P7286" s="6" t="str">
        <f>_xlfn.XLOOKUP(movie3[[#This Row],[year]],inflation!E$2:E$225,inflation!F$2:F$225,,0)</f>
        <v>754.6</v>
      </c>
      <c r="Q7286" s="2">
        <f>movie3[[#This Row],[gross]] * (inflation!B$226 / movie3[[#This Row],[CPI of Released Year]])</f>
        <v>5310648.6567717995</v>
      </c>
      <c r="R7286" s="2">
        <f>movie3[[#This Row],[gross]]-movie3[[#This Row],[budget]]</f>
        <v>-5623181</v>
      </c>
    </row>
    <row r="7287" spans="1:18" hidden="1" x14ac:dyDescent="0.25">
      <c r="A7287" t="s">
        <v>21247</v>
      </c>
      <c r="B7287" t="s">
        <v>16</v>
      </c>
      <c r="C7287" t="s">
        <v>41</v>
      </c>
      <c r="D7287">
        <v>2018</v>
      </c>
      <c r="E7287" t="s">
        <v>21248</v>
      </c>
      <c r="F7287">
        <v>7.2</v>
      </c>
      <c r="G7287" s="1">
        <v>12000</v>
      </c>
      <c r="H7287" t="s">
        <v>21249</v>
      </c>
      <c r="I7287" t="s">
        <v>21250</v>
      </c>
      <c r="J7287" t="s">
        <v>20375</v>
      </c>
      <c r="K7287" t="s">
        <v>22</v>
      </c>
      <c r="M7287" s="1">
        <v>7123449</v>
      </c>
      <c r="N7287" t="s">
        <v>19799</v>
      </c>
      <c r="O7287">
        <v>101</v>
      </c>
      <c r="P7287" s="6" t="str">
        <f>_xlfn.XLOOKUP(movie3[[#This Row],[year]],inflation!E$2:E$225,inflation!F$2:F$225,,0)</f>
        <v>754.6</v>
      </c>
      <c r="Q7287" s="2">
        <f>movie3[[#This Row],[gross]] * (inflation!B$226 / movie3[[#This Row],[CPI of Released Year]])</f>
        <v>8643294.3339517638</v>
      </c>
      <c r="R7287" s="2">
        <f>movie3[[#This Row],[gross]]-movie3[[#This Row],[budget]]</f>
        <v>7123449</v>
      </c>
    </row>
    <row r="7288" spans="1:18" hidden="1" x14ac:dyDescent="0.25">
      <c r="A7288" t="s">
        <v>21316</v>
      </c>
      <c r="B7288" t="s">
        <v>33</v>
      </c>
      <c r="C7288" t="s">
        <v>63</v>
      </c>
      <c r="D7288">
        <v>2018</v>
      </c>
      <c r="E7288" t="s">
        <v>21317</v>
      </c>
      <c r="F7288">
        <v>7.2</v>
      </c>
      <c r="G7288" s="1">
        <v>34000</v>
      </c>
      <c r="H7288" t="s">
        <v>18469</v>
      </c>
      <c r="I7288" t="s">
        <v>21318</v>
      </c>
      <c r="J7288" t="s">
        <v>12686</v>
      </c>
      <c r="K7288" t="s">
        <v>22</v>
      </c>
      <c r="L7288" s="1">
        <v>10000000</v>
      </c>
      <c r="M7288" s="1">
        <v>24420923</v>
      </c>
      <c r="N7288" t="s">
        <v>18017</v>
      </c>
      <c r="O7288">
        <v>98</v>
      </c>
      <c r="P7288" s="6" t="str">
        <f>_xlfn.XLOOKUP(movie3[[#This Row],[year]],inflation!E$2:E$225,inflation!F$2:F$225,,0)</f>
        <v>754.6</v>
      </c>
      <c r="Q7288" s="2">
        <f>movie3[[#This Row],[gross]] * (inflation!B$226 / movie3[[#This Row],[CPI of Released Year]])</f>
        <v>29631324.011131726</v>
      </c>
      <c r="R7288" s="2">
        <f>movie3[[#This Row],[gross]]-movie3[[#This Row],[budget]]</f>
        <v>14420923</v>
      </c>
    </row>
    <row r="7289" spans="1:18" hidden="1" x14ac:dyDescent="0.25">
      <c r="A7289" t="s">
        <v>20904</v>
      </c>
      <c r="B7289" t="s">
        <v>16</v>
      </c>
      <c r="C7289" t="s">
        <v>34</v>
      </c>
      <c r="D7289">
        <v>2018</v>
      </c>
      <c r="E7289" t="s">
        <v>20905</v>
      </c>
      <c r="F7289">
        <v>7.1</v>
      </c>
      <c r="G7289" s="1">
        <v>132000</v>
      </c>
      <c r="H7289" t="s">
        <v>20906</v>
      </c>
      <c r="I7289" t="s">
        <v>19294</v>
      </c>
      <c r="J7289" t="s">
        <v>16811</v>
      </c>
      <c r="K7289" t="s">
        <v>30</v>
      </c>
      <c r="L7289" s="1">
        <v>35000000</v>
      </c>
      <c r="M7289" s="1">
        <v>75837743</v>
      </c>
      <c r="N7289" t="s">
        <v>31</v>
      </c>
      <c r="O7289">
        <v>122</v>
      </c>
      <c r="P7289" s="6" t="str">
        <f>_xlfn.XLOOKUP(movie3[[#This Row],[year]],inflation!E$2:E$225,inflation!F$2:F$225,,0)</f>
        <v>754.6</v>
      </c>
      <c r="Q7289" s="2">
        <f>movie3[[#This Row],[gross]] * (inflation!B$226 / movie3[[#This Row],[CPI of Released Year]])</f>
        <v>92018337.517625242</v>
      </c>
      <c r="R7289" s="2">
        <f>movie3[[#This Row],[gross]]-movie3[[#This Row],[budget]]</f>
        <v>40837743</v>
      </c>
    </row>
    <row r="7290" spans="1:18" hidden="1" x14ac:dyDescent="0.25">
      <c r="A7290" t="s">
        <v>20947</v>
      </c>
      <c r="B7290" t="s">
        <v>16</v>
      </c>
      <c r="C7290" t="s">
        <v>104</v>
      </c>
      <c r="D7290">
        <v>2018</v>
      </c>
      <c r="E7290" t="s">
        <v>20948</v>
      </c>
      <c r="F7290">
        <v>7.1</v>
      </c>
      <c r="G7290" s="1">
        <v>135000</v>
      </c>
      <c r="H7290" t="s">
        <v>15621</v>
      </c>
      <c r="I7290" t="s">
        <v>15621</v>
      </c>
      <c r="J7290" t="s">
        <v>663</v>
      </c>
      <c r="K7290" t="s">
        <v>30</v>
      </c>
      <c r="L7290" s="1">
        <v>32000000</v>
      </c>
      <c r="M7290" s="1">
        <v>31882724</v>
      </c>
      <c r="N7290" t="s">
        <v>20949</v>
      </c>
      <c r="O7290">
        <v>141</v>
      </c>
      <c r="P7290" s="6" t="str">
        <f>_xlfn.XLOOKUP(movie3[[#This Row],[year]],inflation!E$2:E$225,inflation!F$2:F$225,,0)</f>
        <v>754.6</v>
      </c>
      <c r="Q7290" s="2">
        <f>movie3[[#This Row],[gross]] * (inflation!B$226 / movie3[[#This Row],[CPI of Released Year]])</f>
        <v>38685160.474953622</v>
      </c>
      <c r="R7290" s="2">
        <f>movie3[[#This Row],[gross]]-movie3[[#This Row],[budget]]</f>
        <v>-117276</v>
      </c>
    </row>
    <row r="7291" spans="1:18" hidden="1" x14ac:dyDescent="0.25">
      <c r="A7291" t="s">
        <v>21020</v>
      </c>
      <c r="B7291" t="s">
        <v>2000</v>
      </c>
      <c r="C7291" t="s">
        <v>17</v>
      </c>
      <c r="D7291">
        <v>2018</v>
      </c>
      <c r="E7291" t="s">
        <v>20960</v>
      </c>
      <c r="F7291">
        <v>7.1</v>
      </c>
      <c r="G7291" s="1">
        <v>111000</v>
      </c>
      <c r="H7291" t="s">
        <v>21021</v>
      </c>
      <c r="I7291" t="s">
        <v>21022</v>
      </c>
      <c r="J7291" t="s">
        <v>18585</v>
      </c>
      <c r="K7291" t="s">
        <v>30</v>
      </c>
      <c r="L7291" s="1">
        <v>50000000</v>
      </c>
      <c r="M7291" s="1">
        <v>214215889</v>
      </c>
      <c r="N7291" t="s">
        <v>118</v>
      </c>
      <c r="O7291">
        <v>130</v>
      </c>
      <c r="P7291" s="6" t="str">
        <f>_xlfn.XLOOKUP(movie3[[#This Row],[year]],inflation!E$2:E$225,inflation!F$2:F$225,,0)</f>
        <v>754.6</v>
      </c>
      <c r="Q7291" s="2">
        <f>movie3[[#This Row],[gross]] * (inflation!B$226 / movie3[[#This Row],[CPI of Released Year]])</f>
        <v>259920577.7476809</v>
      </c>
      <c r="R7291" s="2">
        <f>movie3[[#This Row],[gross]]-movie3[[#This Row],[budget]]</f>
        <v>164215889</v>
      </c>
    </row>
    <row r="7292" spans="1:18" hidden="1" x14ac:dyDescent="0.25">
      <c r="A7292" t="s">
        <v>21170</v>
      </c>
      <c r="B7292" t="s">
        <v>16</v>
      </c>
      <c r="C7292" t="s">
        <v>63</v>
      </c>
      <c r="D7292">
        <v>2018</v>
      </c>
      <c r="E7292" t="s">
        <v>21171</v>
      </c>
      <c r="F7292">
        <v>7.1</v>
      </c>
      <c r="G7292" s="1">
        <v>49000</v>
      </c>
      <c r="H7292" t="s">
        <v>19548</v>
      </c>
      <c r="I7292" t="s">
        <v>12339</v>
      </c>
      <c r="J7292" t="s">
        <v>19158</v>
      </c>
      <c r="K7292" t="s">
        <v>30</v>
      </c>
      <c r="L7292" s="1">
        <v>10000000</v>
      </c>
      <c r="M7292" s="1">
        <v>12442161</v>
      </c>
      <c r="N7292" t="s">
        <v>21172</v>
      </c>
      <c r="O7292">
        <v>106</v>
      </c>
      <c r="P7292" s="6" t="str">
        <f>_xlfn.XLOOKUP(movie3[[#This Row],[year]],inflation!E$2:E$225,inflation!F$2:F$225,,0)</f>
        <v>754.6</v>
      </c>
      <c r="Q7292" s="2">
        <f>movie3[[#This Row],[gross]] * (inflation!B$226 / movie3[[#This Row],[CPI of Released Year]])</f>
        <v>15096796.463821894</v>
      </c>
      <c r="R7292" s="2">
        <f>movie3[[#This Row],[gross]]-movie3[[#This Row],[budget]]</f>
        <v>2442161</v>
      </c>
    </row>
    <row r="7293" spans="1:18" hidden="1" x14ac:dyDescent="0.25">
      <c r="A7293" t="s">
        <v>21189</v>
      </c>
      <c r="B7293" t="s">
        <v>2000</v>
      </c>
      <c r="C7293" t="s">
        <v>63</v>
      </c>
      <c r="D7293">
        <v>2018</v>
      </c>
      <c r="E7293" t="s">
        <v>20442</v>
      </c>
      <c r="F7293">
        <v>7.1</v>
      </c>
      <c r="G7293" s="1">
        <v>31000</v>
      </c>
      <c r="H7293" t="s">
        <v>9714</v>
      </c>
      <c r="I7293" t="s">
        <v>21190</v>
      </c>
      <c r="J7293" t="s">
        <v>17443</v>
      </c>
      <c r="K7293" t="s">
        <v>30</v>
      </c>
      <c r="L7293" s="1">
        <v>20000000</v>
      </c>
      <c r="M7293" s="1">
        <v>38755900</v>
      </c>
      <c r="N7293" t="s">
        <v>21191</v>
      </c>
      <c r="O7293">
        <v>120</v>
      </c>
      <c r="P7293" s="6" t="str">
        <f>_xlfn.XLOOKUP(movie3[[#This Row],[year]],inflation!E$2:E$225,inflation!F$2:F$225,,0)</f>
        <v>754.6</v>
      </c>
      <c r="Q7293" s="2">
        <f>movie3[[#This Row],[gross]] * (inflation!B$226 / movie3[[#This Row],[CPI of Released Year]])</f>
        <v>47024784.044526905</v>
      </c>
      <c r="R7293" s="2">
        <f>movie3[[#This Row],[gross]]-movie3[[#This Row],[budget]]</f>
        <v>18755900</v>
      </c>
    </row>
    <row r="7294" spans="1:18" hidden="1" x14ac:dyDescent="0.25">
      <c r="A7294" t="s">
        <v>21256</v>
      </c>
      <c r="B7294" t="s">
        <v>16</v>
      </c>
      <c r="C7294" t="s">
        <v>17</v>
      </c>
      <c r="D7294">
        <v>2018</v>
      </c>
      <c r="E7294" t="s">
        <v>20987</v>
      </c>
      <c r="F7294">
        <v>7.1</v>
      </c>
      <c r="G7294" s="1">
        <v>45000</v>
      </c>
      <c r="H7294" t="s">
        <v>19915</v>
      </c>
      <c r="I7294" t="s">
        <v>19915</v>
      </c>
      <c r="J7294" t="s">
        <v>21257</v>
      </c>
      <c r="K7294" t="s">
        <v>30</v>
      </c>
      <c r="L7294" s="1">
        <v>12000000</v>
      </c>
      <c r="M7294" s="1">
        <v>20596567</v>
      </c>
      <c r="N7294" t="s">
        <v>18242</v>
      </c>
      <c r="O7294">
        <v>119</v>
      </c>
      <c r="P7294" s="6" t="str">
        <f>_xlfn.XLOOKUP(movie3[[#This Row],[year]],inflation!E$2:E$225,inflation!F$2:F$225,,0)</f>
        <v>754.6</v>
      </c>
      <c r="Q7294" s="2">
        <f>movie3[[#This Row],[gross]] * (inflation!B$226 / movie3[[#This Row],[CPI of Released Year]])</f>
        <v>24991010.79406308</v>
      </c>
      <c r="R7294" s="2">
        <f>movie3[[#This Row],[gross]]-movie3[[#This Row],[budget]]</f>
        <v>8596567</v>
      </c>
    </row>
    <row r="7295" spans="1:18" hidden="1" x14ac:dyDescent="0.25">
      <c r="A7295" t="s">
        <v>21351</v>
      </c>
      <c r="B7295" t="s">
        <v>22088</v>
      </c>
      <c r="C7295" t="s">
        <v>63</v>
      </c>
      <c r="D7295">
        <v>2018</v>
      </c>
      <c r="E7295" t="s">
        <v>21352</v>
      </c>
      <c r="F7295">
        <v>7.1</v>
      </c>
      <c r="G7295" s="1">
        <v>5300</v>
      </c>
      <c r="H7295" t="s">
        <v>21353</v>
      </c>
      <c r="I7295" t="s">
        <v>17439</v>
      </c>
      <c r="J7295" t="s">
        <v>21354</v>
      </c>
      <c r="K7295" t="s">
        <v>1094</v>
      </c>
      <c r="M7295" s="1">
        <v>962653</v>
      </c>
      <c r="N7295" t="s">
        <v>21355</v>
      </c>
      <c r="O7295">
        <v>123</v>
      </c>
      <c r="P7295" s="6" t="str">
        <f>_xlfn.XLOOKUP(movie3[[#This Row],[year]],inflation!E$2:E$225,inflation!F$2:F$225,,0)</f>
        <v>754.6</v>
      </c>
      <c r="Q7295" s="2">
        <f>movie3[[#This Row],[gross]] * (inflation!B$226 / movie3[[#This Row],[CPI of Released Year]])</f>
        <v>1168042.7866419295</v>
      </c>
      <c r="R7295" s="2">
        <f>movie3[[#This Row],[gross]]-movie3[[#This Row],[budget]]</f>
        <v>962653</v>
      </c>
    </row>
    <row r="7296" spans="1:18" hidden="1" x14ac:dyDescent="0.25">
      <c r="A7296" t="s">
        <v>20856</v>
      </c>
      <c r="B7296" t="s">
        <v>2000</v>
      </c>
      <c r="C7296" t="s">
        <v>34</v>
      </c>
      <c r="D7296">
        <v>2018</v>
      </c>
      <c r="E7296" t="s">
        <v>20857</v>
      </c>
      <c r="F7296">
        <v>7</v>
      </c>
      <c r="G7296" s="1">
        <v>333000</v>
      </c>
      <c r="H7296" t="s">
        <v>11287</v>
      </c>
      <c r="I7296" t="s">
        <v>16039</v>
      </c>
      <c r="J7296" t="s">
        <v>13303</v>
      </c>
      <c r="K7296" t="s">
        <v>30</v>
      </c>
      <c r="L7296" s="1">
        <v>162000000</v>
      </c>
      <c r="M7296" s="1">
        <v>622674139</v>
      </c>
      <c r="N7296" t="s">
        <v>17643</v>
      </c>
      <c r="O7296">
        <v>118</v>
      </c>
      <c r="P7296" s="6" t="str">
        <f>_xlfn.XLOOKUP(movie3[[#This Row],[year]],inflation!E$2:E$225,inflation!F$2:F$225,,0)</f>
        <v>754.6</v>
      </c>
      <c r="Q7296" s="2">
        <f>movie3[[#This Row],[gross]] * (inflation!B$226 / movie3[[#This Row],[CPI of Released Year]])</f>
        <v>755526691.84786642</v>
      </c>
      <c r="R7296" s="2">
        <f>movie3[[#This Row],[gross]]-movie3[[#This Row],[budget]]</f>
        <v>460674139</v>
      </c>
    </row>
    <row r="7297" spans="1:18" hidden="1" x14ac:dyDescent="0.25">
      <c r="A7297" t="s">
        <v>20877</v>
      </c>
      <c r="B7297" t="s">
        <v>16</v>
      </c>
      <c r="C7297" t="s">
        <v>34</v>
      </c>
      <c r="D7297">
        <v>2018</v>
      </c>
      <c r="E7297" t="s">
        <v>20324</v>
      </c>
      <c r="F7297">
        <v>7</v>
      </c>
      <c r="G7297" s="1">
        <v>99000</v>
      </c>
      <c r="H7297" t="s">
        <v>13153</v>
      </c>
      <c r="I7297" t="s">
        <v>13153</v>
      </c>
      <c r="J7297" t="s">
        <v>11445</v>
      </c>
      <c r="K7297" t="s">
        <v>30</v>
      </c>
      <c r="L7297" s="1">
        <v>30000000</v>
      </c>
      <c r="M7297" s="1">
        <v>80509622</v>
      </c>
      <c r="N7297" t="s">
        <v>20878</v>
      </c>
      <c r="O7297">
        <v>140</v>
      </c>
      <c r="P7297" s="6" t="str">
        <f>_xlfn.XLOOKUP(movie3[[#This Row],[year]],inflation!E$2:E$225,inflation!F$2:F$225,,0)</f>
        <v>754.6</v>
      </c>
      <c r="Q7297" s="2">
        <f>movie3[[#This Row],[gross]] * (inflation!B$226 / movie3[[#This Row],[CPI of Released Year]])</f>
        <v>97686999.606679037</v>
      </c>
      <c r="R7297" s="2">
        <f>movie3[[#This Row],[gross]]-movie3[[#This Row],[budget]]</f>
        <v>50509622</v>
      </c>
    </row>
    <row r="7298" spans="1:18" hidden="1" x14ac:dyDescent="0.25">
      <c r="A7298" t="s">
        <v>20932</v>
      </c>
      <c r="B7298" t="s">
        <v>16</v>
      </c>
      <c r="C7298" t="s">
        <v>17</v>
      </c>
      <c r="D7298">
        <v>2018</v>
      </c>
      <c r="E7298" t="s">
        <v>20933</v>
      </c>
      <c r="F7298">
        <v>7</v>
      </c>
      <c r="G7298" s="1">
        <v>57000</v>
      </c>
      <c r="H7298" t="s">
        <v>10280</v>
      </c>
      <c r="I7298" t="s">
        <v>10280</v>
      </c>
      <c r="J7298" t="s">
        <v>20934</v>
      </c>
      <c r="K7298" t="s">
        <v>453</v>
      </c>
      <c r="M7298" s="1">
        <v>2027391</v>
      </c>
      <c r="N7298" t="s">
        <v>20935</v>
      </c>
      <c r="O7298">
        <v>97</v>
      </c>
      <c r="P7298" s="6" t="str">
        <f>_xlfn.XLOOKUP(movie3[[#This Row],[year]],inflation!E$2:E$225,inflation!F$2:F$225,,0)</f>
        <v>754.6</v>
      </c>
      <c r="Q7298" s="2">
        <f>movie3[[#This Row],[gross]] * (inflation!B$226 / movie3[[#This Row],[CPI of Released Year]])</f>
        <v>2459951.2319109463</v>
      </c>
      <c r="R7298" s="2">
        <f>movie3[[#This Row],[gross]]-movie3[[#This Row],[budget]]</f>
        <v>2027391</v>
      </c>
    </row>
    <row r="7299" spans="1:18" hidden="1" x14ac:dyDescent="0.25">
      <c r="A7299" t="s">
        <v>20956</v>
      </c>
      <c r="B7299" t="s">
        <v>16</v>
      </c>
      <c r="C7299" t="s">
        <v>104</v>
      </c>
      <c r="D7299">
        <v>2018</v>
      </c>
      <c r="E7299" t="s">
        <v>20844</v>
      </c>
      <c r="F7299">
        <v>7</v>
      </c>
      <c r="G7299" s="1">
        <v>121000</v>
      </c>
      <c r="H7299" t="s">
        <v>85</v>
      </c>
      <c r="I7299" t="s">
        <v>15599</v>
      </c>
      <c r="J7299" t="s">
        <v>85</v>
      </c>
      <c r="K7299" t="s">
        <v>30</v>
      </c>
      <c r="L7299" s="1">
        <v>50000000</v>
      </c>
      <c r="M7299" s="1">
        <v>174804407</v>
      </c>
      <c r="N7299" t="s">
        <v>23</v>
      </c>
      <c r="O7299">
        <v>116</v>
      </c>
      <c r="P7299" s="6" t="str">
        <f>_xlfn.XLOOKUP(movie3[[#This Row],[year]],inflation!E$2:E$225,inflation!F$2:F$225,,0)</f>
        <v>754.6</v>
      </c>
      <c r="Q7299" s="2">
        <f>movie3[[#This Row],[gross]] * (inflation!B$226 / movie3[[#This Row],[CPI of Released Year]])</f>
        <v>212100337.99257886</v>
      </c>
      <c r="R7299" s="2">
        <f>movie3[[#This Row],[gross]]-movie3[[#This Row],[budget]]</f>
        <v>124804407</v>
      </c>
    </row>
    <row r="7300" spans="1:18" hidden="1" x14ac:dyDescent="0.25">
      <c r="A7300" t="s">
        <v>21004</v>
      </c>
      <c r="B7300" t="s">
        <v>33</v>
      </c>
      <c r="C7300" t="s">
        <v>390</v>
      </c>
      <c r="D7300">
        <v>2018</v>
      </c>
      <c r="E7300" t="s">
        <v>20960</v>
      </c>
      <c r="F7300">
        <v>7</v>
      </c>
      <c r="G7300" s="1">
        <v>140000</v>
      </c>
      <c r="H7300" t="s">
        <v>21005</v>
      </c>
      <c r="I7300" t="s">
        <v>21005</v>
      </c>
      <c r="J7300" t="s">
        <v>15194</v>
      </c>
      <c r="K7300" t="s">
        <v>30</v>
      </c>
      <c r="L7300" s="1">
        <v>175000000</v>
      </c>
      <c r="M7300" s="1">
        <v>529323962</v>
      </c>
      <c r="N7300" t="s">
        <v>612</v>
      </c>
      <c r="O7300">
        <v>112</v>
      </c>
      <c r="P7300" s="6" t="str">
        <f>_xlfn.XLOOKUP(movie3[[#This Row],[year]],inflation!E$2:E$225,inflation!F$2:F$225,,0)</f>
        <v>754.6</v>
      </c>
      <c r="Q7300" s="2">
        <f>movie3[[#This Row],[gross]] * (inflation!B$226 / movie3[[#This Row],[CPI of Released Year]])</f>
        <v>642259501.2022264</v>
      </c>
      <c r="R7300" s="2">
        <f>movie3[[#This Row],[gross]]-movie3[[#This Row],[budget]]</f>
        <v>354323962</v>
      </c>
    </row>
    <row r="7301" spans="1:18" hidden="1" x14ac:dyDescent="0.25">
      <c r="A7301" t="s">
        <v>21068</v>
      </c>
      <c r="B7301" t="s">
        <v>16</v>
      </c>
      <c r="C7301" t="s">
        <v>104</v>
      </c>
      <c r="D7301">
        <v>2018</v>
      </c>
      <c r="E7301" t="s">
        <v>20909</v>
      </c>
      <c r="F7301">
        <v>7</v>
      </c>
      <c r="G7301" s="1">
        <v>58000</v>
      </c>
      <c r="H7301" t="s">
        <v>12352</v>
      </c>
      <c r="I7301" t="s">
        <v>12352</v>
      </c>
      <c r="J7301" t="s">
        <v>15194</v>
      </c>
      <c r="K7301" t="s">
        <v>453</v>
      </c>
      <c r="L7301" s="1">
        <v>38000000</v>
      </c>
      <c r="M7301" s="1">
        <v>13143056</v>
      </c>
      <c r="N7301" t="s">
        <v>7200</v>
      </c>
      <c r="O7301">
        <v>122</v>
      </c>
      <c r="P7301" s="6" t="str">
        <f>_xlfn.XLOOKUP(movie3[[#This Row],[year]],inflation!E$2:E$225,inflation!F$2:F$225,,0)</f>
        <v>754.6</v>
      </c>
      <c r="Q7301" s="2">
        <f>movie3[[#This Row],[gross]] * (inflation!B$226 / movie3[[#This Row],[CPI of Released Year]])</f>
        <v>15947233.068645641</v>
      </c>
      <c r="R7301" s="2">
        <f>movie3[[#This Row],[gross]]-movie3[[#This Row],[budget]]</f>
        <v>-24856944</v>
      </c>
    </row>
    <row r="7302" spans="1:18" hidden="1" x14ac:dyDescent="0.25">
      <c r="A7302" t="s">
        <v>21080</v>
      </c>
      <c r="B7302" t="s">
        <v>16</v>
      </c>
      <c r="C7302" t="s">
        <v>63</v>
      </c>
      <c r="D7302">
        <v>2018</v>
      </c>
      <c r="E7302" t="s">
        <v>20928</v>
      </c>
      <c r="F7302">
        <v>7</v>
      </c>
      <c r="G7302" s="1">
        <v>7200</v>
      </c>
      <c r="H7302" t="s">
        <v>3351</v>
      </c>
      <c r="I7302" t="s">
        <v>16238</v>
      </c>
      <c r="J7302" t="s">
        <v>18612</v>
      </c>
      <c r="K7302" t="s">
        <v>30</v>
      </c>
      <c r="M7302" s="1">
        <v>148504</v>
      </c>
      <c r="N7302" t="s">
        <v>19989</v>
      </c>
      <c r="O7302">
        <v>127</v>
      </c>
      <c r="P7302" s="6" t="str">
        <f>_xlfn.XLOOKUP(movie3[[#This Row],[year]],inflation!E$2:E$225,inflation!F$2:F$225,,0)</f>
        <v>754.6</v>
      </c>
      <c r="Q7302" s="2">
        <f>movie3[[#This Row],[gross]] * (inflation!B$226 / movie3[[#This Row],[CPI of Released Year]])</f>
        <v>180188.52690166977</v>
      </c>
      <c r="R7302" s="2">
        <f>movie3[[#This Row],[gross]]-movie3[[#This Row],[budget]]</f>
        <v>148504</v>
      </c>
    </row>
    <row r="7303" spans="1:18" hidden="1" x14ac:dyDescent="0.25">
      <c r="A7303" t="s">
        <v>21134</v>
      </c>
      <c r="B7303" t="s">
        <v>16</v>
      </c>
      <c r="C7303" t="s">
        <v>63</v>
      </c>
      <c r="D7303">
        <v>2018</v>
      </c>
      <c r="E7303" t="s">
        <v>21135</v>
      </c>
      <c r="F7303">
        <v>7</v>
      </c>
      <c r="G7303" s="1">
        <v>41000</v>
      </c>
      <c r="H7303" t="s">
        <v>21136</v>
      </c>
      <c r="I7303" t="s">
        <v>21136</v>
      </c>
      <c r="J7303" t="s">
        <v>21137</v>
      </c>
      <c r="K7303" t="s">
        <v>22</v>
      </c>
      <c r="M7303" s="1">
        <v>4080073</v>
      </c>
      <c r="N7303" t="s">
        <v>15783</v>
      </c>
      <c r="O7303">
        <v>116</v>
      </c>
      <c r="P7303" s="6" t="str">
        <f>_xlfn.XLOOKUP(movie3[[#This Row],[year]],inflation!E$2:E$225,inflation!F$2:F$225,,0)</f>
        <v>754.6</v>
      </c>
      <c r="Q7303" s="2">
        <f>movie3[[#This Row],[gross]] * (inflation!B$226 / movie3[[#This Row],[CPI of Released Year]])</f>
        <v>4950589.5027829316</v>
      </c>
      <c r="R7303" s="2">
        <f>movie3[[#This Row],[gross]]-movie3[[#This Row],[budget]]</f>
        <v>4080073</v>
      </c>
    </row>
    <row r="7304" spans="1:18" hidden="1" x14ac:dyDescent="0.25">
      <c r="A7304" t="s">
        <v>21207</v>
      </c>
      <c r="B7304" t="s">
        <v>16</v>
      </c>
      <c r="C7304" t="s">
        <v>104</v>
      </c>
      <c r="D7304">
        <v>2018</v>
      </c>
      <c r="E7304" t="s">
        <v>20953</v>
      </c>
      <c r="F7304">
        <v>7</v>
      </c>
      <c r="G7304" s="1">
        <v>26000</v>
      </c>
      <c r="H7304" t="s">
        <v>21208</v>
      </c>
      <c r="I7304" t="s">
        <v>15674</v>
      </c>
      <c r="J7304" t="s">
        <v>21209</v>
      </c>
      <c r="K7304" t="s">
        <v>1094</v>
      </c>
      <c r="M7304" s="1">
        <v>2177678</v>
      </c>
      <c r="N7304" t="s">
        <v>21210</v>
      </c>
      <c r="O7304">
        <v>110</v>
      </c>
      <c r="P7304" s="6" t="str">
        <f>_xlfn.XLOOKUP(movie3[[#This Row],[year]],inflation!E$2:E$225,inflation!F$2:F$225,,0)</f>
        <v>754.6</v>
      </c>
      <c r="Q7304" s="2">
        <f>movie3[[#This Row],[gross]] * (inflation!B$226 / movie3[[#This Row],[CPI of Released Year]])</f>
        <v>2642303.176252319</v>
      </c>
      <c r="R7304" s="2">
        <f>movie3[[#This Row],[gross]]-movie3[[#This Row],[budget]]</f>
        <v>2177678</v>
      </c>
    </row>
    <row r="7305" spans="1:18" hidden="1" x14ac:dyDescent="0.25">
      <c r="A7305" t="s">
        <v>21227</v>
      </c>
      <c r="B7305" t="s">
        <v>16</v>
      </c>
      <c r="C7305" t="s">
        <v>41</v>
      </c>
      <c r="D7305">
        <v>2018</v>
      </c>
      <c r="E7305" t="s">
        <v>21109</v>
      </c>
      <c r="F7305">
        <v>7</v>
      </c>
      <c r="G7305" s="1">
        <v>55000</v>
      </c>
      <c r="H7305" t="s">
        <v>14275</v>
      </c>
      <c r="I7305" t="s">
        <v>15063</v>
      </c>
      <c r="J7305" t="s">
        <v>11001</v>
      </c>
      <c r="K7305" t="s">
        <v>30</v>
      </c>
      <c r="L7305" s="1">
        <v>13000000</v>
      </c>
      <c r="M7305" s="1">
        <v>15636462</v>
      </c>
      <c r="N7305" t="s">
        <v>19378</v>
      </c>
      <c r="O7305">
        <v>95</v>
      </c>
      <c r="P7305" s="6" t="str">
        <f>_xlfn.XLOOKUP(movie3[[#This Row],[year]],inflation!E$2:E$225,inflation!F$2:F$225,,0)</f>
        <v>754.6</v>
      </c>
      <c r="Q7305" s="2">
        <f>movie3[[#This Row],[gross]] * (inflation!B$226 / movie3[[#This Row],[CPI of Released Year]])</f>
        <v>18972627.361781076</v>
      </c>
      <c r="R7305" s="2">
        <f>movie3[[#This Row],[gross]]-movie3[[#This Row],[budget]]</f>
        <v>2636462</v>
      </c>
    </row>
    <row r="7306" spans="1:18" hidden="1" x14ac:dyDescent="0.25">
      <c r="A7306" t="s">
        <v>21312</v>
      </c>
      <c r="B7306" t="s">
        <v>448</v>
      </c>
      <c r="C7306" t="s">
        <v>17</v>
      </c>
      <c r="D7306">
        <v>2018</v>
      </c>
      <c r="E7306" t="s">
        <v>21313</v>
      </c>
      <c r="F7306">
        <v>7</v>
      </c>
      <c r="G7306" s="1">
        <v>29000</v>
      </c>
      <c r="H7306" t="s">
        <v>12553</v>
      </c>
      <c r="I7306" t="s">
        <v>21314</v>
      </c>
      <c r="J7306" t="s">
        <v>21315</v>
      </c>
      <c r="K7306" t="s">
        <v>10297</v>
      </c>
      <c r="M7306" s="1">
        <v>60508780</v>
      </c>
      <c r="N7306" t="s">
        <v>19614</v>
      </c>
      <c r="O7306">
        <v>164</v>
      </c>
      <c r="P7306" s="6" t="str">
        <f>_xlfn.XLOOKUP(movie3[[#This Row],[year]],inflation!E$2:E$225,inflation!F$2:F$225,,0)</f>
        <v>754.6</v>
      </c>
      <c r="Q7306" s="2">
        <f>movie3[[#This Row],[gross]] * (inflation!B$226 / movie3[[#This Row],[CPI of Released Year]])</f>
        <v>73418816.54916513</v>
      </c>
      <c r="R7306" s="2">
        <f>movie3[[#This Row],[gross]]-movie3[[#This Row],[budget]]</f>
        <v>60508780</v>
      </c>
    </row>
    <row r="7307" spans="1:18" hidden="1" x14ac:dyDescent="0.25">
      <c r="A7307" t="s">
        <v>20839</v>
      </c>
      <c r="B7307" t="s">
        <v>2000</v>
      </c>
      <c r="C7307" t="s">
        <v>34</v>
      </c>
      <c r="D7307">
        <v>2018</v>
      </c>
      <c r="E7307" t="s">
        <v>20840</v>
      </c>
      <c r="F7307">
        <v>6.9</v>
      </c>
      <c r="G7307" s="1">
        <v>404000</v>
      </c>
      <c r="H7307" t="s">
        <v>13493</v>
      </c>
      <c r="I7307" t="s">
        <v>16121</v>
      </c>
      <c r="J7307" t="s">
        <v>17212</v>
      </c>
      <c r="K7307" t="s">
        <v>30</v>
      </c>
      <c r="L7307" s="1">
        <v>160000000</v>
      </c>
      <c r="M7307" s="1">
        <v>1148485886</v>
      </c>
      <c r="N7307" t="s">
        <v>23</v>
      </c>
      <c r="O7307">
        <v>143</v>
      </c>
      <c r="P7307" s="6" t="str">
        <f>_xlfn.XLOOKUP(movie3[[#This Row],[year]],inflation!E$2:E$225,inflation!F$2:F$225,,0)</f>
        <v>754.6</v>
      </c>
      <c r="Q7307" s="2">
        <f>movie3[[#This Row],[gross]] * (inflation!B$226 / movie3[[#This Row],[CPI of Released Year]])</f>
        <v>1393524618.6345084</v>
      </c>
      <c r="R7307" s="2">
        <f>movie3[[#This Row],[gross]]-movie3[[#This Row],[budget]]</f>
        <v>988485886</v>
      </c>
    </row>
    <row r="7308" spans="1:18" hidden="1" x14ac:dyDescent="0.25">
      <c r="A7308" t="s">
        <v>20853</v>
      </c>
      <c r="B7308" t="s">
        <v>2000</v>
      </c>
      <c r="C7308" t="s">
        <v>41</v>
      </c>
      <c r="D7308">
        <v>2018</v>
      </c>
      <c r="E7308" t="s">
        <v>20854</v>
      </c>
      <c r="F7308">
        <v>6.9</v>
      </c>
      <c r="G7308" s="1">
        <v>152000</v>
      </c>
      <c r="H7308" t="s">
        <v>15758</v>
      </c>
      <c r="I7308" t="s">
        <v>16163</v>
      </c>
      <c r="J7308" t="s">
        <v>20855</v>
      </c>
      <c r="K7308" t="s">
        <v>30</v>
      </c>
      <c r="L7308" s="1">
        <v>30000000</v>
      </c>
      <c r="M7308" s="1">
        <v>238539198</v>
      </c>
      <c r="N7308" t="s">
        <v>23</v>
      </c>
      <c r="O7308">
        <v>120</v>
      </c>
      <c r="P7308" s="6" t="str">
        <f>_xlfn.XLOOKUP(movie3[[#This Row],[year]],inflation!E$2:E$225,inflation!F$2:F$225,,0)</f>
        <v>754.6</v>
      </c>
      <c r="Q7308" s="2">
        <f>movie3[[#This Row],[gross]] * (inflation!B$226 / movie3[[#This Row],[CPI of Released Year]])</f>
        <v>289433461.02411878</v>
      </c>
      <c r="R7308" s="2">
        <f>movie3[[#This Row],[gross]]-movie3[[#This Row],[budget]]</f>
        <v>208539198</v>
      </c>
    </row>
    <row r="7309" spans="1:18" hidden="1" x14ac:dyDescent="0.25">
      <c r="A7309" t="s">
        <v>20867</v>
      </c>
      <c r="B7309" t="s">
        <v>2000</v>
      </c>
      <c r="C7309" t="s">
        <v>34</v>
      </c>
      <c r="D7309">
        <v>2018</v>
      </c>
      <c r="E7309" t="s">
        <v>20808</v>
      </c>
      <c r="F7309">
        <v>6.9</v>
      </c>
      <c r="G7309" s="1">
        <v>306000</v>
      </c>
      <c r="H7309" t="s">
        <v>1135</v>
      </c>
      <c r="I7309" t="s">
        <v>15473</v>
      </c>
      <c r="J7309" t="s">
        <v>20868</v>
      </c>
      <c r="K7309" t="s">
        <v>30</v>
      </c>
      <c r="L7309" s="1">
        <v>275000000</v>
      </c>
      <c r="M7309" s="1">
        <v>392924807</v>
      </c>
      <c r="N7309" t="s">
        <v>39</v>
      </c>
      <c r="O7309">
        <v>135</v>
      </c>
      <c r="P7309" s="6" t="str">
        <f>_xlfn.XLOOKUP(movie3[[#This Row],[year]],inflation!E$2:E$225,inflation!F$2:F$225,,0)</f>
        <v>754.6</v>
      </c>
      <c r="Q7309" s="2">
        <f>movie3[[#This Row],[gross]] * (inflation!B$226 / movie3[[#This Row],[CPI of Released Year]])</f>
        <v>476758485.67346942</v>
      </c>
      <c r="R7309" s="2">
        <f>movie3[[#This Row],[gross]]-movie3[[#This Row],[budget]]</f>
        <v>117924807</v>
      </c>
    </row>
    <row r="7310" spans="1:18" hidden="1" x14ac:dyDescent="0.25">
      <c r="A7310" t="s">
        <v>20938</v>
      </c>
      <c r="B7310" t="s">
        <v>16</v>
      </c>
      <c r="C7310" t="s">
        <v>34</v>
      </c>
      <c r="D7310">
        <v>2018</v>
      </c>
      <c r="E7310" t="s">
        <v>20880</v>
      </c>
      <c r="F7310">
        <v>6.9</v>
      </c>
      <c r="G7310" s="1">
        <v>215000</v>
      </c>
      <c r="H7310" t="s">
        <v>19361</v>
      </c>
      <c r="I7310" t="s">
        <v>12784</v>
      </c>
      <c r="J7310" t="s">
        <v>4025</v>
      </c>
      <c r="K7310" t="s">
        <v>30</v>
      </c>
      <c r="L7310" s="1">
        <v>37000000</v>
      </c>
      <c r="M7310" s="1">
        <v>117679066</v>
      </c>
      <c r="N7310" t="s">
        <v>20939</v>
      </c>
      <c r="O7310">
        <v>100</v>
      </c>
      <c r="P7310" s="6" t="str">
        <f>_xlfn.XLOOKUP(movie3[[#This Row],[year]],inflation!E$2:E$225,inflation!F$2:F$225,,0)</f>
        <v>754.6</v>
      </c>
      <c r="Q7310" s="2">
        <f>movie3[[#This Row],[gross]] * (inflation!B$226 / movie3[[#This Row],[CPI of Released Year]])</f>
        <v>142786844.46011132</v>
      </c>
      <c r="R7310" s="2">
        <f>movie3[[#This Row],[gross]]-movie3[[#This Row],[budget]]</f>
        <v>80679066</v>
      </c>
    </row>
    <row r="7311" spans="1:18" hidden="1" x14ac:dyDescent="0.25">
      <c r="A7311" t="s">
        <v>21024</v>
      </c>
      <c r="B7311" t="s">
        <v>16</v>
      </c>
      <c r="C7311" t="s">
        <v>104</v>
      </c>
      <c r="D7311">
        <v>2018</v>
      </c>
      <c r="E7311" t="s">
        <v>21025</v>
      </c>
      <c r="F7311">
        <v>6.9</v>
      </c>
      <c r="G7311" s="1">
        <v>31000</v>
      </c>
      <c r="H7311" t="s">
        <v>16429</v>
      </c>
      <c r="I7311" t="s">
        <v>16429</v>
      </c>
      <c r="J7311" t="s">
        <v>6967</v>
      </c>
      <c r="K7311" t="s">
        <v>1112</v>
      </c>
      <c r="M7311" s="1">
        <v>19176163</v>
      </c>
      <c r="N7311" t="s">
        <v>18660</v>
      </c>
      <c r="O7311">
        <v>133</v>
      </c>
      <c r="P7311" s="6" t="str">
        <f>_xlfn.XLOOKUP(movie3[[#This Row],[year]],inflation!E$2:E$225,inflation!F$2:F$225,,0)</f>
        <v>754.6</v>
      </c>
      <c r="Q7311" s="2">
        <f>movie3[[#This Row],[gross]] * (inflation!B$226 / movie3[[#This Row],[CPI of Released Year]])</f>
        <v>23267552.137291282</v>
      </c>
      <c r="R7311" s="2">
        <f>movie3[[#This Row],[gross]]-movie3[[#This Row],[budget]]</f>
        <v>19176163</v>
      </c>
    </row>
    <row r="7312" spans="1:18" hidden="1" x14ac:dyDescent="0.25">
      <c r="A7312" t="s">
        <v>21030</v>
      </c>
      <c r="B7312" t="s">
        <v>16</v>
      </c>
      <c r="C7312" t="s">
        <v>104</v>
      </c>
      <c r="D7312">
        <v>2018</v>
      </c>
      <c r="E7312" t="s">
        <v>20851</v>
      </c>
      <c r="F7312">
        <v>6.9</v>
      </c>
      <c r="G7312" s="1">
        <v>91000</v>
      </c>
      <c r="H7312" t="s">
        <v>15780</v>
      </c>
      <c r="I7312" t="s">
        <v>18733</v>
      </c>
      <c r="J7312" t="s">
        <v>21031</v>
      </c>
      <c r="K7312" t="s">
        <v>22</v>
      </c>
      <c r="L7312" s="1">
        <v>42000000</v>
      </c>
      <c r="M7312" s="1">
        <v>75984700</v>
      </c>
      <c r="N7312" t="s">
        <v>8628</v>
      </c>
      <c r="O7312">
        <v>129</v>
      </c>
      <c r="P7312" s="6" t="str">
        <f>_xlfn.XLOOKUP(movie3[[#This Row],[year]],inflation!E$2:E$225,inflation!F$2:F$225,,0)</f>
        <v>754.6</v>
      </c>
      <c r="Q7312" s="2">
        <f>movie3[[#This Row],[gross]] * (inflation!B$226 / movie3[[#This Row],[CPI of Released Year]])</f>
        <v>92196648.979591846</v>
      </c>
      <c r="R7312" s="2">
        <f>movie3[[#This Row],[gross]]-movie3[[#This Row],[budget]]</f>
        <v>33984700</v>
      </c>
    </row>
    <row r="7313" spans="1:18" hidden="1" x14ac:dyDescent="0.25">
      <c r="A7313" t="s">
        <v>21041</v>
      </c>
      <c r="B7313" t="s">
        <v>16</v>
      </c>
      <c r="C7313" t="s">
        <v>17</v>
      </c>
      <c r="D7313">
        <v>2018</v>
      </c>
      <c r="E7313" t="s">
        <v>21042</v>
      </c>
      <c r="F7313">
        <v>6.9</v>
      </c>
      <c r="G7313" s="1">
        <v>19000</v>
      </c>
      <c r="H7313" t="s">
        <v>15416</v>
      </c>
      <c r="I7313" t="s">
        <v>15416</v>
      </c>
      <c r="J7313" t="s">
        <v>18406</v>
      </c>
      <c r="K7313" t="s">
        <v>30</v>
      </c>
      <c r="L7313" s="1">
        <v>10000000</v>
      </c>
      <c r="M7313" s="1">
        <v>7997774</v>
      </c>
      <c r="N7313" t="s">
        <v>21043</v>
      </c>
      <c r="O7313">
        <v>117</v>
      </c>
      <c r="P7313" s="6" t="str">
        <f>_xlfn.XLOOKUP(movie3[[#This Row],[year]],inflation!E$2:E$225,inflation!F$2:F$225,,0)</f>
        <v>754.6</v>
      </c>
      <c r="Q7313" s="2">
        <f>movie3[[#This Row],[gross]] * (inflation!B$226 / movie3[[#This Row],[CPI of Released Year]])</f>
        <v>9704163.6289424859</v>
      </c>
      <c r="R7313" s="2">
        <f>movie3[[#This Row],[gross]]-movie3[[#This Row],[budget]]</f>
        <v>-2002226</v>
      </c>
    </row>
    <row r="7314" spans="1:18" hidden="1" x14ac:dyDescent="0.25">
      <c r="A7314" t="s">
        <v>21090</v>
      </c>
      <c r="B7314" t="s">
        <v>16</v>
      </c>
      <c r="C7314" t="s">
        <v>41</v>
      </c>
      <c r="D7314">
        <v>2018</v>
      </c>
      <c r="E7314" t="s">
        <v>20989</v>
      </c>
      <c r="F7314">
        <v>6.9</v>
      </c>
      <c r="G7314" s="1">
        <v>69000</v>
      </c>
      <c r="H7314" t="s">
        <v>21091</v>
      </c>
      <c r="I7314" t="s">
        <v>21091</v>
      </c>
      <c r="J7314" t="s">
        <v>21092</v>
      </c>
      <c r="K7314" t="s">
        <v>30</v>
      </c>
      <c r="L7314" s="1">
        <v>3200000</v>
      </c>
      <c r="M7314" s="1">
        <v>18170707</v>
      </c>
      <c r="N7314" t="s">
        <v>18027</v>
      </c>
      <c r="O7314">
        <v>112</v>
      </c>
      <c r="P7314" s="6" t="str">
        <f>_xlfn.XLOOKUP(movie3[[#This Row],[year]],inflation!E$2:E$225,inflation!F$2:F$225,,0)</f>
        <v>754.6</v>
      </c>
      <c r="Q7314" s="2">
        <f>movie3[[#This Row],[gross]] * (inflation!B$226 / movie3[[#This Row],[CPI of Released Year]])</f>
        <v>22047573.985157702</v>
      </c>
      <c r="R7314" s="2">
        <f>movie3[[#This Row],[gross]]-movie3[[#This Row],[budget]]</f>
        <v>14970707</v>
      </c>
    </row>
    <row r="7315" spans="1:18" hidden="1" x14ac:dyDescent="0.25">
      <c r="A7315" t="s">
        <v>21107</v>
      </c>
      <c r="B7315" t="s">
        <v>2000</v>
      </c>
      <c r="C7315" t="s">
        <v>63</v>
      </c>
      <c r="D7315">
        <v>2018</v>
      </c>
      <c r="E7315" t="s">
        <v>21108</v>
      </c>
      <c r="F7315">
        <v>6.9</v>
      </c>
      <c r="G7315" s="1">
        <v>31000</v>
      </c>
      <c r="H7315" t="s">
        <v>9264</v>
      </c>
      <c r="I7315" t="s">
        <v>1375</v>
      </c>
      <c r="J7315" t="s">
        <v>4546</v>
      </c>
      <c r="K7315" t="s">
        <v>3158</v>
      </c>
      <c r="M7315" s="1">
        <v>11473638</v>
      </c>
      <c r="N7315" t="s">
        <v>16795</v>
      </c>
      <c r="O7315">
        <v>111</v>
      </c>
      <c r="P7315" s="6" t="str">
        <f>_xlfn.XLOOKUP(movie3[[#This Row],[year]],inflation!E$2:E$225,inflation!F$2:F$225,,0)</f>
        <v>754.6</v>
      </c>
      <c r="Q7315" s="2">
        <f>movie3[[#This Row],[gross]] * (inflation!B$226 / movie3[[#This Row],[CPI of Released Year]])</f>
        <v>13921631.265306123</v>
      </c>
      <c r="R7315" s="2">
        <f>movie3[[#This Row],[gross]]-movie3[[#This Row],[budget]]</f>
        <v>11473638</v>
      </c>
    </row>
    <row r="7316" spans="1:18" hidden="1" x14ac:dyDescent="0.25">
      <c r="A7316" t="s">
        <v>21167</v>
      </c>
      <c r="B7316" t="s">
        <v>16</v>
      </c>
      <c r="C7316" t="s">
        <v>63</v>
      </c>
      <c r="D7316">
        <v>2018</v>
      </c>
      <c r="E7316" t="s">
        <v>21168</v>
      </c>
      <c r="F7316">
        <v>6.9</v>
      </c>
      <c r="G7316" s="1">
        <v>24000</v>
      </c>
      <c r="H7316" t="s">
        <v>5228</v>
      </c>
      <c r="I7316" t="s">
        <v>21169</v>
      </c>
      <c r="J7316" t="s">
        <v>10571</v>
      </c>
      <c r="K7316" t="s">
        <v>453</v>
      </c>
      <c r="M7316" s="1">
        <v>4241656</v>
      </c>
      <c r="N7316" t="s">
        <v>19919</v>
      </c>
      <c r="O7316">
        <v>114</v>
      </c>
      <c r="P7316" s="6" t="str">
        <f>_xlfn.XLOOKUP(movie3[[#This Row],[year]],inflation!E$2:E$225,inflation!F$2:F$225,,0)</f>
        <v>754.6</v>
      </c>
      <c r="Q7316" s="2">
        <f>movie3[[#This Row],[gross]] * (inflation!B$226 / movie3[[#This Row],[CPI of Released Year]])</f>
        <v>5146647.5398886828</v>
      </c>
      <c r="R7316" s="2">
        <f>movie3[[#This Row],[gross]]-movie3[[#This Row],[budget]]</f>
        <v>4241656</v>
      </c>
    </row>
    <row r="7317" spans="1:18" hidden="1" x14ac:dyDescent="0.25">
      <c r="A7317" t="s">
        <v>21174</v>
      </c>
      <c r="B7317" t="s">
        <v>16</v>
      </c>
      <c r="C7317" t="s">
        <v>63</v>
      </c>
      <c r="D7317">
        <v>2018</v>
      </c>
      <c r="E7317" t="s">
        <v>21175</v>
      </c>
      <c r="F7317">
        <v>6.9</v>
      </c>
      <c r="G7317" s="1">
        <v>35000</v>
      </c>
      <c r="H7317" t="s">
        <v>19435</v>
      </c>
      <c r="I7317" t="s">
        <v>21176</v>
      </c>
      <c r="J7317" t="s">
        <v>21177</v>
      </c>
      <c r="K7317" t="s">
        <v>248</v>
      </c>
      <c r="L7317" s="1">
        <v>11000000</v>
      </c>
      <c r="M7317" s="1">
        <v>11853081</v>
      </c>
      <c r="N7317" t="s">
        <v>12699</v>
      </c>
      <c r="O7317">
        <v>115</v>
      </c>
      <c r="P7317" s="6" t="str">
        <f>_xlfn.XLOOKUP(movie3[[#This Row],[year]],inflation!E$2:E$225,inflation!F$2:F$225,,0)</f>
        <v>754.6</v>
      </c>
      <c r="Q7317" s="2">
        <f>movie3[[#This Row],[gross]] * (inflation!B$226 / movie3[[#This Row],[CPI of Released Year]])</f>
        <v>14382031.491651207</v>
      </c>
      <c r="R7317" s="2">
        <f>movie3[[#This Row],[gross]]-movie3[[#This Row],[budget]]</f>
        <v>853081</v>
      </c>
    </row>
    <row r="7318" spans="1:18" hidden="1" x14ac:dyDescent="0.25">
      <c r="A7318" t="s">
        <v>20836</v>
      </c>
      <c r="B7318" t="s">
        <v>16</v>
      </c>
      <c r="C7318" t="s">
        <v>41</v>
      </c>
      <c r="D7318">
        <v>2018</v>
      </c>
      <c r="E7318" t="s">
        <v>20837</v>
      </c>
      <c r="F7318">
        <v>6.8</v>
      </c>
      <c r="G7318" s="1">
        <v>136000</v>
      </c>
      <c r="H7318" t="s">
        <v>17136</v>
      </c>
      <c r="I7318" t="s">
        <v>20838</v>
      </c>
      <c r="J7318" t="s">
        <v>17655</v>
      </c>
      <c r="K7318" t="s">
        <v>195</v>
      </c>
      <c r="L7318" s="1">
        <v>20000000</v>
      </c>
      <c r="M7318" s="1">
        <v>97644617</v>
      </c>
      <c r="N7318" t="s">
        <v>19378</v>
      </c>
      <c r="O7318">
        <v>117</v>
      </c>
      <c r="P7318" s="6" t="str">
        <f>_xlfn.XLOOKUP(movie3[[#This Row],[year]],inflation!E$2:E$225,inflation!F$2:F$225,,0)</f>
        <v>754.6</v>
      </c>
      <c r="Q7318" s="2">
        <f>movie3[[#This Row],[gross]] * (inflation!B$226 / movie3[[#This Row],[CPI of Released Year]])</f>
        <v>118477884.07792208</v>
      </c>
      <c r="R7318" s="2">
        <f>movie3[[#This Row],[gross]]-movie3[[#This Row],[budget]]</f>
        <v>77644617</v>
      </c>
    </row>
    <row r="7319" spans="1:18" hidden="1" x14ac:dyDescent="0.25">
      <c r="A7319" t="s">
        <v>20879</v>
      </c>
      <c r="B7319" t="s">
        <v>16</v>
      </c>
      <c r="C7319" t="s">
        <v>25</v>
      </c>
      <c r="D7319">
        <v>2018</v>
      </c>
      <c r="E7319" t="s">
        <v>20880</v>
      </c>
      <c r="F7319">
        <v>6.8</v>
      </c>
      <c r="G7319" s="1">
        <v>292000</v>
      </c>
      <c r="H7319" t="s">
        <v>12395</v>
      </c>
      <c r="I7319" t="s">
        <v>12395</v>
      </c>
      <c r="J7319" t="s">
        <v>11409</v>
      </c>
      <c r="K7319" t="s">
        <v>22</v>
      </c>
      <c r="L7319" s="1">
        <v>40000000</v>
      </c>
      <c r="M7319" s="1">
        <v>43070915</v>
      </c>
      <c r="N7319" t="s">
        <v>44</v>
      </c>
      <c r="O7319">
        <v>115</v>
      </c>
      <c r="P7319" s="6" t="str">
        <f>_xlfn.XLOOKUP(movie3[[#This Row],[year]],inflation!E$2:E$225,inflation!F$2:F$225,,0)</f>
        <v>754.6</v>
      </c>
      <c r="Q7319" s="2">
        <f>movie3[[#This Row],[gross]] * (inflation!B$226 / movie3[[#This Row],[CPI of Released Year]])</f>
        <v>52260442.319109462</v>
      </c>
      <c r="R7319" s="2">
        <f>movie3[[#This Row],[gross]]-movie3[[#This Row],[budget]]</f>
        <v>3070915</v>
      </c>
    </row>
    <row r="7320" spans="1:18" hidden="1" x14ac:dyDescent="0.25">
      <c r="A7320" t="s">
        <v>20916</v>
      </c>
      <c r="B7320" t="s">
        <v>16</v>
      </c>
      <c r="C7320" t="s">
        <v>104</v>
      </c>
      <c r="D7320">
        <v>2018</v>
      </c>
      <c r="E7320" t="s">
        <v>20917</v>
      </c>
      <c r="F7320">
        <v>6.8</v>
      </c>
      <c r="G7320" s="1">
        <v>64000</v>
      </c>
      <c r="H7320" t="s">
        <v>6527</v>
      </c>
      <c r="I7320" t="s">
        <v>6527</v>
      </c>
      <c r="J7320" t="s">
        <v>1218</v>
      </c>
      <c r="K7320" t="s">
        <v>3813</v>
      </c>
      <c r="M7320" s="1">
        <v>3081913</v>
      </c>
      <c r="N7320" t="s">
        <v>10418</v>
      </c>
      <c r="O7320">
        <v>152</v>
      </c>
      <c r="P7320" s="6" t="str">
        <f>_xlfn.XLOOKUP(movie3[[#This Row],[year]],inflation!E$2:E$225,inflation!F$2:F$225,,0)</f>
        <v>754.6</v>
      </c>
      <c r="Q7320" s="2">
        <f>movie3[[#This Row],[gross]] * (inflation!B$226 / movie3[[#This Row],[CPI of Released Year]])</f>
        <v>3739464.0111317257</v>
      </c>
      <c r="R7320" s="2">
        <f>movie3[[#This Row],[gross]]-movie3[[#This Row],[budget]]</f>
        <v>3081913</v>
      </c>
    </row>
    <row r="7321" spans="1:18" hidden="1" x14ac:dyDescent="0.25">
      <c r="A7321" t="s">
        <v>21081</v>
      </c>
      <c r="B7321" t="s">
        <v>16</v>
      </c>
      <c r="C7321" t="s">
        <v>17</v>
      </c>
      <c r="D7321">
        <v>2018</v>
      </c>
      <c r="E7321" t="s">
        <v>20409</v>
      </c>
      <c r="F7321">
        <v>6.8</v>
      </c>
      <c r="G7321" s="1">
        <v>5800</v>
      </c>
      <c r="H7321" t="s">
        <v>11156</v>
      </c>
      <c r="I7321" t="s">
        <v>18324</v>
      </c>
      <c r="J7321" t="s">
        <v>14832</v>
      </c>
      <c r="K7321" t="s">
        <v>22</v>
      </c>
      <c r="M7321" s="1">
        <v>245416</v>
      </c>
      <c r="N7321" t="s">
        <v>21082</v>
      </c>
      <c r="O7321">
        <v>111</v>
      </c>
      <c r="P7321" s="6" t="str">
        <f>_xlfn.XLOOKUP(movie3[[#This Row],[year]],inflation!E$2:E$225,inflation!F$2:F$225,,0)</f>
        <v>754.6</v>
      </c>
      <c r="Q7321" s="2">
        <f>movie3[[#This Row],[gross]] * (inflation!B$226 / movie3[[#This Row],[CPI of Released Year]])</f>
        <v>297777.48423005565</v>
      </c>
      <c r="R7321" s="2">
        <f>movie3[[#This Row],[gross]]-movie3[[#This Row],[budget]]</f>
        <v>245416</v>
      </c>
    </row>
    <row r="7322" spans="1:18" hidden="1" x14ac:dyDescent="0.25">
      <c r="A7322" t="s">
        <v>21114</v>
      </c>
      <c r="B7322" t="s">
        <v>2000</v>
      </c>
      <c r="C7322" t="s">
        <v>25</v>
      </c>
      <c r="D7322">
        <v>2018</v>
      </c>
      <c r="E7322" t="s">
        <v>21115</v>
      </c>
      <c r="F7322">
        <v>6.8</v>
      </c>
      <c r="G7322" s="1">
        <v>46000</v>
      </c>
      <c r="H7322" t="s">
        <v>21116</v>
      </c>
      <c r="I7322" t="s">
        <v>21116</v>
      </c>
      <c r="J7322" t="s">
        <v>14884</v>
      </c>
      <c r="K7322" t="s">
        <v>19644</v>
      </c>
      <c r="L7322" s="1">
        <v>2000000</v>
      </c>
      <c r="M7322" s="1">
        <v>4165776</v>
      </c>
      <c r="N7322" t="s">
        <v>19194</v>
      </c>
      <c r="O7322">
        <v>98</v>
      </c>
      <c r="P7322" s="6" t="str">
        <f>_xlfn.XLOOKUP(movie3[[#This Row],[year]],inflation!E$2:E$225,inflation!F$2:F$225,,0)</f>
        <v>754.6</v>
      </c>
      <c r="Q7322" s="2">
        <f>movie3[[#This Row],[gross]] * (inflation!B$226 / movie3[[#This Row],[CPI of Released Year]])</f>
        <v>5054577.929499073</v>
      </c>
      <c r="R7322" s="2">
        <f>movie3[[#This Row],[gross]]-movie3[[#This Row],[budget]]</f>
        <v>2165776</v>
      </c>
    </row>
    <row r="7323" spans="1:18" hidden="1" x14ac:dyDescent="0.25">
      <c r="A7323" t="s">
        <v>21181</v>
      </c>
      <c r="B7323" t="s">
        <v>2000</v>
      </c>
      <c r="C7323" t="s">
        <v>17</v>
      </c>
      <c r="D7323">
        <v>2018</v>
      </c>
      <c r="E7323" t="s">
        <v>21182</v>
      </c>
      <c r="F7323">
        <v>6.8</v>
      </c>
      <c r="G7323" s="1">
        <v>26000</v>
      </c>
      <c r="H7323" t="s">
        <v>17922</v>
      </c>
      <c r="I7323" t="s">
        <v>17922</v>
      </c>
      <c r="J7323" t="s">
        <v>21183</v>
      </c>
      <c r="K7323" t="s">
        <v>30</v>
      </c>
      <c r="M7323" s="1">
        <v>3321367</v>
      </c>
      <c r="N7323" t="s">
        <v>21184</v>
      </c>
      <c r="O7323">
        <v>105</v>
      </c>
      <c r="P7323" s="6" t="str">
        <f>_xlfn.XLOOKUP(movie3[[#This Row],[year]],inflation!E$2:E$225,inflation!F$2:F$225,,0)</f>
        <v>754.6</v>
      </c>
      <c r="Q7323" s="2">
        <f>movie3[[#This Row],[gross]] * (inflation!B$226 / movie3[[#This Row],[CPI of Released Year]])</f>
        <v>4030007.4545454546</v>
      </c>
      <c r="R7323" s="2">
        <f>movie3[[#This Row],[gross]]-movie3[[#This Row],[budget]]</f>
        <v>3321367</v>
      </c>
    </row>
    <row r="7324" spans="1:18" hidden="1" x14ac:dyDescent="0.25">
      <c r="A7324" t="s">
        <v>803</v>
      </c>
      <c r="B7324" t="s">
        <v>2000</v>
      </c>
      <c r="C7324" t="s">
        <v>34</v>
      </c>
      <c r="D7324">
        <v>2018</v>
      </c>
      <c r="E7324" t="s">
        <v>20847</v>
      </c>
      <c r="F7324">
        <v>6.7</v>
      </c>
      <c r="G7324" s="1">
        <v>387000</v>
      </c>
      <c r="H7324" t="s">
        <v>16098</v>
      </c>
      <c r="I7324" t="s">
        <v>20848</v>
      </c>
      <c r="J7324" t="s">
        <v>15693</v>
      </c>
      <c r="K7324" t="s">
        <v>5994</v>
      </c>
      <c r="L7324" s="1">
        <v>100000000</v>
      </c>
      <c r="M7324" s="1">
        <v>856085151</v>
      </c>
      <c r="N7324" t="s">
        <v>20849</v>
      </c>
      <c r="O7324">
        <v>112</v>
      </c>
      <c r="P7324" s="6" t="str">
        <f>_xlfn.XLOOKUP(movie3[[#This Row],[year]],inflation!E$2:E$225,inflation!F$2:F$225,,0)</f>
        <v>754.6</v>
      </c>
      <c r="Q7324" s="2">
        <f>movie3[[#This Row],[gross]] * (inflation!B$226 / movie3[[#This Row],[CPI of Released Year]])</f>
        <v>1038737827.0018554</v>
      </c>
      <c r="R7324" s="2">
        <f>movie3[[#This Row],[gross]]-movie3[[#This Row],[budget]]</f>
        <v>756085151</v>
      </c>
    </row>
    <row r="7325" spans="1:18" hidden="1" x14ac:dyDescent="0.25">
      <c r="A7325" t="s">
        <v>20898</v>
      </c>
      <c r="B7325" t="s">
        <v>16</v>
      </c>
      <c r="C7325" t="s">
        <v>151</v>
      </c>
      <c r="D7325">
        <v>2018</v>
      </c>
      <c r="E7325" t="s">
        <v>20830</v>
      </c>
      <c r="F7325">
        <v>6.7</v>
      </c>
      <c r="G7325" s="1">
        <v>66000</v>
      </c>
      <c r="H7325" t="s">
        <v>16442</v>
      </c>
      <c r="I7325" t="s">
        <v>6022</v>
      </c>
      <c r="J7325" t="s">
        <v>18411</v>
      </c>
      <c r="K7325" t="s">
        <v>306</v>
      </c>
      <c r="L7325" s="1">
        <v>20000000</v>
      </c>
      <c r="M7325" s="1">
        <v>7942093</v>
      </c>
      <c r="N7325" t="s">
        <v>19511</v>
      </c>
      <c r="O7325">
        <v>152</v>
      </c>
      <c r="P7325" s="6" t="str">
        <f>_xlfn.XLOOKUP(movie3[[#This Row],[year]],inflation!E$2:E$225,inflation!F$2:F$225,,0)</f>
        <v>754.6</v>
      </c>
      <c r="Q7325" s="2">
        <f>movie3[[#This Row],[gross]] * (inflation!B$226 / movie3[[#This Row],[CPI of Released Year]])</f>
        <v>9636602.6382189244</v>
      </c>
      <c r="R7325" s="2">
        <f>movie3[[#This Row],[gross]]-movie3[[#This Row],[budget]]</f>
        <v>-12057907</v>
      </c>
    </row>
    <row r="7326" spans="1:18" hidden="1" x14ac:dyDescent="0.25">
      <c r="A7326" t="s">
        <v>20931</v>
      </c>
      <c r="B7326" t="s">
        <v>16</v>
      </c>
      <c r="C7326" t="s">
        <v>34</v>
      </c>
      <c r="D7326">
        <v>2018</v>
      </c>
      <c r="E7326" t="s">
        <v>20887</v>
      </c>
      <c r="F7326">
        <v>6.7</v>
      </c>
      <c r="G7326" s="1">
        <v>141000</v>
      </c>
      <c r="H7326" t="s">
        <v>10324</v>
      </c>
      <c r="I7326" t="s">
        <v>3571</v>
      </c>
      <c r="J7326" t="s">
        <v>4127</v>
      </c>
      <c r="K7326" t="s">
        <v>30</v>
      </c>
      <c r="L7326" s="1">
        <v>62000000</v>
      </c>
      <c r="M7326" s="1">
        <v>190400157</v>
      </c>
      <c r="N7326" t="s">
        <v>31</v>
      </c>
      <c r="O7326">
        <v>121</v>
      </c>
      <c r="P7326" s="6" t="str">
        <f>_xlfn.XLOOKUP(movie3[[#This Row],[year]],inflation!E$2:E$225,inflation!F$2:F$225,,0)</f>
        <v>754.6</v>
      </c>
      <c r="Q7326" s="2">
        <f>movie3[[#This Row],[gross]] * (inflation!B$226 / movie3[[#This Row],[CPI of Released Year]])</f>
        <v>231023567.1205937</v>
      </c>
      <c r="R7326" s="2">
        <f>movie3[[#This Row],[gross]]-movie3[[#This Row],[budget]]</f>
        <v>128400157</v>
      </c>
    </row>
    <row r="7327" spans="1:18" hidden="1" x14ac:dyDescent="0.25">
      <c r="A7327" t="s">
        <v>20977</v>
      </c>
      <c r="B7327" t="s">
        <v>33</v>
      </c>
      <c r="C7327" t="s">
        <v>41</v>
      </c>
      <c r="D7327">
        <v>2018</v>
      </c>
      <c r="E7327" t="s">
        <v>20978</v>
      </c>
      <c r="F7327">
        <v>6.7</v>
      </c>
      <c r="G7327" s="1">
        <v>80000</v>
      </c>
      <c r="H7327" t="s">
        <v>12454</v>
      </c>
      <c r="I7327" t="s">
        <v>20979</v>
      </c>
      <c r="J7327" t="s">
        <v>16336</v>
      </c>
      <c r="K7327" t="s">
        <v>30</v>
      </c>
      <c r="L7327" s="1">
        <v>130000000</v>
      </c>
      <c r="M7327" s="1">
        <v>349546142</v>
      </c>
      <c r="N7327" t="s">
        <v>20980</v>
      </c>
      <c r="O7327">
        <v>130</v>
      </c>
      <c r="P7327" s="6" t="str">
        <f>_xlfn.XLOOKUP(movie3[[#This Row],[year]],inflation!E$2:E$225,inflation!F$2:F$225,,0)</f>
        <v>754.6</v>
      </c>
      <c r="Q7327" s="2">
        <f>movie3[[#This Row],[gross]] * (inflation!B$226 / movie3[[#This Row],[CPI of Released Year]])</f>
        <v>424124632.40816331</v>
      </c>
      <c r="R7327" s="2">
        <f>movie3[[#This Row],[gross]]-movie3[[#This Row],[budget]]</f>
        <v>219546142</v>
      </c>
    </row>
    <row r="7328" spans="1:18" hidden="1" x14ac:dyDescent="0.25">
      <c r="A7328" t="s">
        <v>20984</v>
      </c>
      <c r="B7328" t="s">
        <v>2000</v>
      </c>
      <c r="C7328" t="s">
        <v>34</v>
      </c>
      <c r="D7328">
        <v>2018</v>
      </c>
      <c r="E7328" t="s">
        <v>20840</v>
      </c>
      <c r="F7328">
        <v>6.7</v>
      </c>
      <c r="G7328" s="1">
        <v>147000</v>
      </c>
      <c r="H7328" t="s">
        <v>20148</v>
      </c>
      <c r="I7328" t="s">
        <v>20549</v>
      </c>
      <c r="J7328" t="s">
        <v>18621</v>
      </c>
      <c r="K7328" t="s">
        <v>5994</v>
      </c>
      <c r="L7328" s="1">
        <v>135000000</v>
      </c>
      <c r="M7328" s="1">
        <v>467989645</v>
      </c>
      <c r="N7328" t="s">
        <v>20985</v>
      </c>
      <c r="O7328">
        <v>114</v>
      </c>
      <c r="P7328" s="6" t="str">
        <f>_xlfn.XLOOKUP(movie3[[#This Row],[year]],inflation!E$2:E$225,inflation!F$2:F$225,,0)</f>
        <v>754.6</v>
      </c>
      <c r="Q7328" s="2">
        <f>movie3[[#This Row],[gross]] * (inflation!B$226 / movie3[[#This Row],[CPI of Released Year]])</f>
        <v>567839012.67161417</v>
      </c>
      <c r="R7328" s="2">
        <f>movie3[[#This Row],[gross]]-movie3[[#This Row],[budget]]</f>
        <v>332989645</v>
      </c>
    </row>
    <row r="7329" spans="1:18" hidden="1" x14ac:dyDescent="0.25">
      <c r="A7329" t="s">
        <v>21104</v>
      </c>
      <c r="B7329" t="s">
        <v>2000</v>
      </c>
      <c r="C7329" t="s">
        <v>34</v>
      </c>
      <c r="D7329">
        <v>2018</v>
      </c>
      <c r="E7329" t="s">
        <v>20991</v>
      </c>
      <c r="F7329">
        <v>6.7</v>
      </c>
      <c r="G7329" s="1">
        <v>58000</v>
      </c>
      <c r="H7329" t="s">
        <v>7451</v>
      </c>
      <c r="I7329" t="s">
        <v>21105</v>
      </c>
      <c r="J7329" t="s">
        <v>16809</v>
      </c>
      <c r="K7329" t="s">
        <v>30</v>
      </c>
      <c r="L7329" s="1">
        <v>51000000</v>
      </c>
      <c r="M7329" s="1">
        <v>98203196</v>
      </c>
      <c r="N7329" t="s">
        <v>21106</v>
      </c>
      <c r="O7329">
        <v>96</v>
      </c>
      <c r="P7329" s="6" t="str">
        <f>_xlfn.XLOOKUP(movie3[[#This Row],[year]],inflation!E$2:E$225,inflation!F$2:F$225,,0)</f>
        <v>754.6</v>
      </c>
      <c r="Q7329" s="2">
        <f>movie3[[#This Row],[gross]] * (inflation!B$226 / movie3[[#This Row],[CPI of Released Year]])</f>
        <v>119155640.41558442</v>
      </c>
      <c r="R7329" s="2">
        <f>movie3[[#This Row],[gross]]-movie3[[#This Row],[budget]]</f>
        <v>47203196</v>
      </c>
    </row>
    <row r="7330" spans="1:18" hidden="1" x14ac:dyDescent="0.25">
      <c r="A7330" t="s">
        <v>21110</v>
      </c>
      <c r="B7330" t="s">
        <v>448</v>
      </c>
      <c r="C7330" t="s">
        <v>17</v>
      </c>
      <c r="D7330">
        <v>2018</v>
      </c>
      <c r="E7330" t="s">
        <v>20859</v>
      </c>
      <c r="F7330">
        <v>6.7</v>
      </c>
      <c r="G7330" s="1">
        <v>36000</v>
      </c>
      <c r="H7330" t="s">
        <v>19763</v>
      </c>
      <c r="I7330" t="s">
        <v>21111</v>
      </c>
      <c r="J7330" t="s">
        <v>21112</v>
      </c>
      <c r="K7330" t="s">
        <v>195</v>
      </c>
      <c r="M7330" s="1">
        <v>42027</v>
      </c>
      <c r="N7330" t="s">
        <v>21113</v>
      </c>
      <c r="O7330">
        <v>105</v>
      </c>
      <c r="P7330" s="6" t="str">
        <f>_xlfn.XLOOKUP(movie3[[#This Row],[year]],inflation!E$2:E$225,inflation!F$2:F$225,,0)</f>
        <v>754.6</v>
      </c>
      <c r="Q7330" s="2">
        <f>movie3[[#This Row],[gross]] * (inflation!B$226 / movie3[[#This Row],[CPI of Released Year]])</f>
        <v>50993.799628942492</v>
      </c>
      <c r="R7330" s="2">
        <f>movie3[[#This Row],[gross]]-movie3[[#This Row],[budget]]</f>
        <v>42027</v>
      </c>
    </row>
    <row r="7331" spans="1:18" hidden="1" x14ac:dyDescent="0.25">
      <c r="A7331" t="s">
        <v>21185</v>
      </c>
      <c r="B7331" t="s">
        <v>2000</v>
      </c>
      <c r="C7331" t="s">
        <v>63</v>
      </c>
      <c r="D7331">
        <v>2018</v>
      </c>
      <c r="E7331" t="s">
        <v>20909</v>
      </c>
      <c r="F7331">
        <v>6.7</v>
      </c>
      <c r="G7331" s="1">
        <v>42000</v>
      </c>
      <c r="H7331" t="s">
        <v>18696</v>
      </c>
      <c r="I7331" t="s">
        <v>18696</v>
      </c>
      <c r="J7331" t="s">
        <v>100</v>
      </c>
      <c r="K7331" t="s">
        <v>30</v>
      </c>
      <c r="M7331" s="1">
        <v>17860397</v>
      </c>
      <c r="N7331" t="s">
        <v>9442</v>
      </c>
      <c r="O7331">
        <v>93</v>
      </c>
      <c r="P7331" s="6" t="str">
        <f>_xlfn.XLOOKUP(movie3[[#This Row],[year]],inflation!E$2:E$225,inflation!F$2:F$225,,0)</f>
        <v>754.6</v>
      </c>
      <c r="Q7331" s="2">
        <f>movie3[[#This Row],[gross]] * (inflation!B$226 / movie3[[#This Row],[CPI of Released Year]])</f>
        <v>21671056.842300557</v>
      </c>
      <c r="R7331" s="2">
        <f>movie3[[#This Row],[gross]]-movie3[[#This Row],[budget]]</f>
        <v>17860397</v>
      </c>
    </row>
    <row r="7332" spans="1:18" hidden="1" x14ac:dyDescent="0.25">
      <c r="A7332" t="s">
        <v>21186</v>
      </c>
      <c r="B7332" t="s">
        <v>33</v>
      </c>
      <c r="C7332" t="s">
        <v>41</v>
      </c>
      <c r="D7332">
        <v>2018</v>
      </c>
      <c r="E7332" t="s">
        <v>20324</v>
      </c>
      <c r="F7332">
        <v>6.7</v>
      </c>
      <c r="G7332" s="1">
        <v>16000</v>
      </c>
      <c r="H7332" t="s">
        <v>21187</v>
      </c>
      <c r="I7332" t="s">
        <v>21187</v>
      </c>
      <c r="J7332" t="s">
        <v>21188</v>
      </c>
      <c r="K7332" t="s">
        <v>30</v>
      </c>
      <c r="L7332" s="1">
        <v>3500000</v>
      </c>
      <c r="M7332" s="1">
        <v>16376066</v>
      </c>
      <c r="N7332" t="s">
        <v>16262</v>
      </c>
      <c r="O7332">
        <v>108</v>
      </c>
      <c r="P7332" s="6" t="str">
        <f>_xlfn.XLOOKUP(movie3[[#This Row],[year]],inflation!E$2:E$225,inflation!F$2:F$225,,0)</f>
        <v>754.6</v>
      </c>
      <c r="Q7332" s="2">
        <f>movie3[[#This Row],[gross]] * (inflation!B$226 / movie3[[#This Row],[CPI of Released Year]])</f>
        <v>19870031.844155844</v>
      </c>
      <c r="R7332" s="2">
        <f>movie3[[#This Row],[gross]]-movie3[[#This Row],[budget]]</f>
        <v>12876066</v>
      </c>
    </row>
    <row r="7333" spans="1:18" hidden="1" x14ac:dyDescent="0.25">
      <c r="A7333" t="s">
        <v>21239</v>
      </c>
      <c r="B7333" t="s">
        <v>16</v>
      </c>
      <c r="C7333" t="s">
        <v>63</v>
      </c>
      <c r="D7333">
        <v>2018</v>
      </c>
      <c r="E7333" t="s">
        <v>20851</v>
      </c>
      <c r="F7333">
        <v>6.7</v>
      </c>
      <c r="G7333" s="1">
        <v>18000</v>
      </c>
      <c r="H7333" t="s">
        <v>21240</v>
      </c>
      <c r="I7333" t="s">
        <v>21241</v>
      </c>
      <c r="J7333" t="s">
        <v>21242</v>
      </c>
      <c r="K7333" t="s">
        <v>22</v>
      </c>
      <c r="M7333" s="1">
        <v>3915207</v>
      </c>
      <c r="N7333" t="s">
        <v>20383</v>
      </c>
      <c r="O7333">
        <v>110</v>
      </c>
      <c r="P7333" s="6" t="str">
        <f>_xlfn.XLOOKUP(movie3[[#This Row],[year]],inflation!E$2:E$225,inflation!F$2:F$225,,0)</f>
        <v>754.6</v>
      </c>
      <c r="Q7333" s="2">
        <f>movie3[[#This Row],[gross]] * (inflation!B$226 / movie3[[#This Row],[CPI of Released Year]])</f>
        <v>4750548.0111317253</v>
      </c>
      <c r="R7333" s="2">
        <f>movie3[[#This Row],[gross]]-movie3[[#This Row],[budget]]</f>
        <v>3915207</v>
      </c>
    </row>
    <row r="7334" spans="1:18" hidden="1" x14ac:dyDescent="0.25">
      <c r="A7334" t="s">
        <v>21266</v>
      </c>
      <c r="B7334" t="s">
        <v>16</v>
      </c>
      <c r="C7334" t="s">
        <v>63</v>
      </c>
      <c r="D7334">
        <v>2018</v>
      </c>
      <c r="E7334" t="s">
        <v>21267</v>
      </c>
      <c r="F7334">
        <v>6.7</v>
      </c>
      <c r="G7334" s="1">
        <v>21000</v>
      </c>
      <c r="H7334" t="s">
        <v>21268</v>
      </c>
      <c r="I7334" t="s">
        <v>19060</v>
      </c>
      <c r="J7334" t="s">
        <v>14007</v>
      </c>
      <c r="K7334" t="s">
        <v>22</v>
      </c>
      <c r="M7334" s="1">
        <v>14273033</v>
      </c>
      <c r="N7334" t="s">
        <v>15835</v>
      </c>
      <c r="O7334">
        <v>111</v>
      </c>
      <c r="P7334" s="6" t="str">
        <f>_xlfn.XLOOKUP(movie3[[#This Row],[year]],inflation!E$2:E$225,inflation!F$2:F$225,,0)</f>
        <v>754.6</v>
      </c>
      <c r="Q7334" s="2">
        <f>movie3[[#This Row],[gross]] * (inflation!B$226 / movie3[[#This Row],[CPI of Released Year]])</f>
        <v>17318299.781076066</v>
      </c>
      <c r="R7334" s="2">
        <f>movie3[[#This Row],[gross]]-movie3[[#This Row],[budget]]</f>
        <v>14273033</v>
      </c>
    </row>
    <row r="7335" spans="1:18" hidden="1" x14ac:dyDescent="0.25">
      <c r="A7335" t="s">
        <v>19710</v>
      </c>
      <c r="B7335" t="s">
        <v>16</v>
      </c>
      <c r="C7335" t="s">
        <v>17</v>
      </c>
      <c r="D7335">
        <v>2015</v>
      </c>
      <c r="E7335" t="s">
        <v>19711</v>
      </c>
      <c r="F7335">
        <v>6.6</v>
      </c>
      <c r="G7335" s="1">
        <v>12000</v>
      </c>
      <c r="H7335" t="s">
        <v>14858</v>
      </c>
      <c r="I7335" t="s">
        <v>14858</v>
      </c>
      <c r="J7335" t="s">
        <v>16099</v>
      </c>
      <c r="K7335" t="s">
        <v>9885</v>
      </c>
      <c r="L7335" s="1">
        <v>11000000</v>
      </c>
      <c r="M7335" s="1">
        <v>1160724</v>
      </c>
      <c r="N7335" t="s">
        <v>17386</v>
      </c>
      <c r="O7335">
        <v>109</v>
      </c>
      <c r="P7335" s="6" t="str">
        <f>_xlfn.XLOOKUP(movie3[[#This Row],[year]],inflation!E$2:E$225,inflation!F$2:F$225,,0)</f>
        <v>712.3</v>
      </c>
      <c r="Q7335" s="2">
        <f>movie3[[#This Row],[gross]] * (inflation!B$226 / movie3[[#This Row],[CPI of Released Year]])</f>
        <v>1492010.2406289487</v>
      </c>
      <c r="R7335" s="2">
        <f>movie3[[#This Row],[gross]]-movie3[[#This Row],[budget]]</f>
        <v>-9839276</v>
      </c>
    </row>
    <row r="7336" spans="1:18" hidden="1" x14ac:dyDescent="0.25">
      <c r="A7336" t="s">
        <v>9608</v>
      </c>
      <c r="B7336" t="s">
        <v>16</v>
      </c>
      <c r="C7336" t="s">
        <v>104</v>
      </c>
      <c r="D7336">
        <v>1997</v>
      </c>
      <c r="E7336" t="s">
        <v>9581</v>
      </c>
      <c r="F7336">
        <v>6.6</v>
      </c>
      <c r="G7336" s="1">
        <v>37000</v>
      </c>
      <c r="H7336" t="s">
        <v>85</v>
      </c>
      <c r="I7336" t="s">
        <v>9609</v>
      </c>
      <c r="J7336" t="s">
        <v>2627</v>
      </c>
      <c r="K7336" t="s">
        <v>30</v>
      </c>
      <c r="L7336" s="1">
        <v>35000000</v>
      </c>
      <c r="M7336" s="1">
        <v>25105255</v>
      </c>
      <c r="N7336" t="s">
        <v>23</v>
      </c>
      <c r="O7336">
        <v>155</v>
      </c>
      <c r="P7336" s="6" t="str">
        <f>_xlfn.XLOOKUP(movie3[[#This Row],[year]],inflation!E$2:E$225,inflation!F$2:F$225,,0)</f>
        <v>482.4</v>
      </c>
      <c r="Q7336" s="2">
        <f>movie3[[#This Row],[gross]] * (inflation!B$226 / movie3[[#This Row],[CPI of Released Year]])</f>
        <v>47650023.793532342</v>
      </c>
      <c r="R7336" s="2">
        <f>movie3[[#This Row],[gross]]-movie3[[#This Row],[budget]]</f>
        <v>-9894745</v>
      </c>
    </row>
    <row r="7337" spans="1:18" hidden="1" x14ac:dyDescent="0.25">
      <c r="A7337" t="s">
        <v>20221</v>
      </c>
      <c r="B7337" t="s">
        <v>16</v>
      </c>
      <c r="C7337" t="s">
        <v>63</v>
      </c>
      <c r="D7337">
        <v>2016</v>
      </c>
      <c r="E7337" t="s">
        <v>19490</v>
      </c>
      <c r="F7337">
        <v>6.6</v>
      </c>
      <c r="G7337" s="1">
        <v>51000</v>
      </c>
      <c r="H7337" t="s">
        <v>13185</v>
      </c>
      <c r="I7337" t="s">
        <v>20222</v>
      </c>
      <c r="J7337" t="s">
        <v>15862</v>
      </c>
      <c r="K7337" t="s">
        <v>30</v>
      </c>
      <c r="L7337" s="1">
        <v>35000000</v>
      </c>
      <c r="M7337" s="1">
        <v>24972139</v>
      </c>
      <c r="N7337" t="s">
        <v>15863</v>
      </c>
      <c r="O7337">
        <v>112</v>
      </c>
      <c r="P7337" s="6" t="str">
        <f>_xlfn.XLOOKUP(movie3[[#This Row],[year]],inflation!E$2:E$225,inflation!F$2:F$225,,0)</f>
        <v>721.2</v>
      </c>
      <c r="Q7337" s="2">
        <f>movie3[[#This Row],[gross]] * (inflation!B$226 / movie3[[#This Row],[CPI of Released Year]])</f>
        <v>31703397.765391015</v>
      </c>
      <c r="R7337" s="2">
        <f>movie3[[#This Row],[gross]]-movie3[[#This Row],[budget]]</f>
        <v>-10027861</v>
      </c>
    </row>
    <row r="7338" spans="1:18" hidden="1" x14ac:dyDescent="0.25">
      <c r="A7338" t="s">
        <v>18603</v>
      </c>
      <c r="B7338" t="s">
        <v>16</v>
      </c>
      <c r="C7338" t="s">
        <v>17</v>
      </c>
      <c r="D7338">
        <v>2013</v>
      </c>
      <c r="E7338" t="s">
        <v>18604</v>
      </c>
      <c r="F7338">
        <v>6.6</v>
      </c>
      <c r="G7338" s="1">
        <v>31000</v>
      </c>
      <c r="H7338" t="s">
        <v>8319</v>
      </c>
      <c r="I7338" t="s">
        <v>8319</v>
      </c>
      <c r="J7338" t="s">
        <v>15273</v>
      </c>
      <c r="K7338" t="s">
        <v>30</v>
      </c>
      <c r="L7338" s="1">
        <v>16000000</v>
      </c>
      <c r="M7338" s="1">
        <v>5952884</v>
      </c>
      <c r="N7338" t="s">
        <v>18260</v>
      </c>
      <c r="O7338">
        <v>120</v>
      </c>
      <c r="P7338" s="6" t="str">
        <f>_xlfn.XLOOKUP(movie3[[#This Row],[year]],inflation!E$2:E$225,inflation!F$2:F$225,,0)</f>
        <v>700.0</v>
      </c>
      <c r="Q7338" s="2">
        <f>movie3[[#This Row],[gross]] * (inflation!B$226 / movie3[[#This Row],[CPI of Released Year]])</f>
        <v>7786372.2719999999</v>
      </c>
      <c r="R7338" s="2">
        <f>movie3[[#This Row],[gross]]-movie3[[#This Row],[budget]]</f>
        <v>-10047116</v>
      </c>
    </row>
    <row r="7339" spans="1:18" hidden="1" x14ac:dyDescent="0.25">
      <c r="A7339" t="s">
        <v>4150</v>
      </c>
      <c r="B7339" t="s">
        <v>16</v>
      </c>
      <c r="C7339" t="s">
        <v>34</v>
      </c>
      <c r="D7339">
        <v>1987</v>
      </c>
      <c r="E7339" t="s">
        <v>4151</v>
      </c>
      <c r="F7339">
        <v>6.6</v>
      </c>
      <c r="G7339" s="1">
        <v>6400</v>
      </c>
      <c r="H7339" t="s">
        <v>77</v>
      </c>
      <c r="I7339" t="s">
        <v>997</v>
      </c>
      <c r="J7339" t="s">
        <v>1025</v>
      </c>
      <c r="K7339" t="s">
        <v>30</v>
      </c>
      <c r="L7339" s="1">
        <v>22000000</v>
      </c>
      <c r="M7339" s="1">
        <v>11307844</v>
      </c>
      <c r="N7339" t="s">
        <v>4152</v>
      </c>
      <c r="O7339">
        <v>104</v>
      </c>
      <c r="P7339" s="6" t="str">
        <f>_xlfn.XLOOKUP(movie3[[#This Row],[year]],inflation!E$2:E$225,inflation!F$2:F$225,,0)</f>
        <v>341.4</v>
      </c>
      <c r="Q7339" s="2">
        <f>movie3[[#This Row],[gross]] * (inflation!B$226 / movie3[[#This Row],[CPI of Released Year]])</f>
        <v>30326484.96309315</v>
      </c>
      <c r="R7339" s="2">
        <f>movie3[[#This Row],[gross]]-movie3[[#This Row],[budget]]</f>
        <v>-10692156</v>
      </c>
    </row>
    <row r="7340" spans="1:18" hidden="1" x14ac:dyDescent="0.25">
      <c r="A7340" t="s">
        <v>3278</v>
      </c>
      <c r="B7340" t="s">
        <v>33</v>
      </c>
      <c r="C7340" t="s">
        <v>25</v>
      </c>
      <c r="D7340">
        <v>1986</v>
      </c>
      <c r="E7340" t="s">
        <v>3279</v>
      </c>
      <c r="F7340">
        <v>6.6</v>
      </c>
      <c r="G7340" s="1">
        <v>28000</v>
      </c>
      <c r="H7340" t="s">
        <v>704</v>
      </c>
      <c r="I7340" t="s">
        <v>3280</v>
      </c>
      <c r="J7340" t="s">
        <v>498</v>
      </c>
      <c r="K7340" t="s">
        <v>30</v>
      </c>
      <c r="L7340" s="1">
        <v>25000000</v>
      </c>
      <c r="M7340" s="1">
        <v>14302779</v>
      </c>
      <c r="N7340" t="s">
        <v>3281</v>
      </c>
      <c r="O7340">
        <v>117</v>
      </c>
      <c r="P7340" s="6" t="str">
        <f>_xlfn.XLOOKUP(movie3[[#This Row],[year]],inflation!E$2:E$225,inflation!F$2:F$225,,0)</f>
        <v>329.4</v>
      </c>
      <c r="Q7340" s="2">
        <f>movie3[[#This Row],[gross]] * (inflation!B$226 / movie3[[#This Row],[CPI of Released Year]])</f>
        <v>39755994.087431699</v>
      </c>
      <c r="R7340" s="2">
        <f>movie3[[#This Row],[gross]]-movie3[[#This Row],[budget]]</f>
        <v>-10697221</v>
      </c>
    </row>
    <row r="7341" spans="1:18" hidden="1" x14ac:dyDescent="0.25">
      <c r="A7341" t="s">
        <v>19951</v>
      </c>
      <c r="B7341" t="s">
        <v>2000</v>
      </c>
      <c r="C7341" t="s">
        <v>63</v>
      </c>
      <c r="D7341">
        <v>2016</v>
      </c>
      <c r="E7341" t="s">
        <v>19952</v>
      </c>
      <c r="F7341">
        <v>6.6</v>
      </c>
      <c r="G7341" s="1">
        <v>83000</v>
      </c>
      <c r="H7341" t="s">
        <v>8319</v>
      </c>
      <c r="I7341" t="s">
        <v>8319</v>
      </c>
      <c r="J7341" t="s">
        <v>12758</v>
      </c>
      <c r="K7341" t="s">
        <v>30</v>
      </c>
      <c r="L7341" s="1">
        <v>30000000</v>
      </c>
      <c r="M7341" s="1">
        <v>19263938</v>
      </c>
      <c r="N7341" t="s">
        <v>19953</v>
      </c>
      <c r="O7341">
        <v>141</v>
      </c>
      <c r="P7341" s="6" t="str">
        <f>_xlfn.XLOOKUP(movie3[[#This Row],[year]],inflation!E$2:E$225,inflation!F$2:F$225,,0)</f>
        <v>721.2</v>
      </c>
      <c r="Q7341" s="2">
        <f>movie3[[#This Row],[gross]] * (inflation!B$226 / movie3[[#This Row],[CPI of Released Year]])</f>
        <v>24456546.911813643</v>
      </c>
      <c r="R7341" s="2">
        <f>movie3[[#This Row],[gross]]-movie3[[#This Row],[budget]]</f>
        <v>-10736062</v>
      </c>
    </row>
    <row r="7342" spans="1:18" hidden="1" x14ac:dyDescent="0.25">
      <c r="A7342" t="s">
        <v>12852</v>
      </c>
      <c r="B7342" t="s">
        <v>2000</v>
      </c>
      <c r="C7342" t="s">
        <v>17</v>
      </c>
      <c r="D7342">
        <v>2002</v>
      </c>
      <c r="E7342" t="s">
        <v>12424</v>
      </c>
      <c r="F7342">
        <v>6.6</v>
      </c>
      <c r="G7342" s="1">
        <v>14000</v>
      </c>
      <c r="H7342" t="s">
        <v>8546</v>
      </c>
      <c r="I7342" t="s">
        <v>8546</v>
      </c>
      <c r="J7342" t="s">
        <v>10809</v>
      </c>
      <c r="K7342" t="s">
        <v>30</v>
      </c>
      <c r="L7342" s="1">
        <v>21000000</v>
      </c>
      <c r="M7342" s="1">
        <v>10011050</v>
      </c>
      <c r="N7342" t="s">
        <v>2094</v>
      </c>
      <c r="O7342">
        <v>117</v>
      </c>
      <c r="P7342" s="6" t="str">
        <f>_xlfn.XLOOKUP(movie3[[#This Row],[year]],inflation!E$2:E$225,inflation!F$2:F$225,,0)</f>
        <v>540.5</v>
      </c>
      <c r="Q7342" s="2">
        <f>movie3[[#This Row],[gross]] * (inflation!B$226 / movie3[[#This Row],[CPI of Released Year]])</f>
        <v>16958589.04717854</v>
      </c>
      <c r="R7342" s="2">
        <f>movie3[[#This Row],[gross]]-movie3[[#This Row],[budget]]</f>
        <v>-10988950</v>
      </c>
    </row>
    <row r="7343" spans="1:18" hidden="1" x14ac:dyDescent="0.25">
      <c r="A7343" t="s">
        <v>20083</v>
      </c>
      <c r="B7343" t="s">
        <v>2000</v>
      </c>
      <c r="C7343" t="s">
        <v>17</v>
      </c>
      <c r="D7343">
        <v>2016</v>
      </c>
      <c r="E7343" t="s">
        <v>20084</v>
      </c>
      <c r="F7343">
        <v>6.6</v>
      </c>
      <c r="G7343" s="1">
        <v>77000</v>
      </c>
      <c r="H7343" t="s">
        <v>15468</v>
      </c>
      <c r="I7343" t="s">
        <v>15468</v>
      </c>
      <c r="J7343" t="s">
        <v>15469</v>
      </c>
      <c r="K7343" t="s">
        <v>30</v>
      </c>
      <c r="L7343" s="1">
        <v>18000000</v>
      </c>
      <c r="M7343" s="1">
        <v>6740647</v>
      </c>
      <c r="N7343" t="s">
        <v>23</v>
      </c>
      <c r="O7343">
        <v>112</v>
      </c>
      <c r="P7343" s="6" t="str">
        <f>_xlfn.XLOOKUP(movie3[[#This Row],[year]],inflation!E$2:E$225,inflation!F$2:F$225,,0)</f>
        <v>721.2</v>
      </c>
      <c r="Q7343" s="2">
        <f>movie3[[#This Row],[gross]] * (inflation!B$226 / movie3[[#This Row],[CPI of Released Year]])</f>
        <v>8557593.4459234606</v>
      </c>
      <c r="R7343" s="2">
        <f>movie3[[#This Row],[gross]]-movie3[[#This Row],[budget]]</f>
        <v>-11259353</v>
      </c>
    </row>
    <row r="7344" spans="1:18" hidden="1" x14ac:dyDescent="0.25">
      <c r="A7344" t="s">
        <v>9454</v>
      </c>
      <c r="B7344" t="s">
        <v>16</v>
      </c>
      <c r="C7344" t="s">
        <v>104</v>
      </c>
      <c r="D7344">
        <v>1996</v>
      </c>
      <c r="E7344" t="s">
        <v>8986</v>
      </c>
      <c r="F7344">
        <v>6.6</v>
      </c>
      <c r="G7344" s="1">
        <v>8400</v>
      </c>
      <c r="H7344" t="s">
        <v>4358</v>
      </c>
      <c r="I7344" t="s">
        <v>4359</v>
      </c>
      <c r="J7344" t="s">
        <v>1524</v>
      </c>
      <c r="K7344" t="s">
        <v>30</v>
      </c>
      <c r="L7344" s="1">
        <v>12500000</v>
      </c>
      <c r="M7344" s="1">
        <v>1227324</v>
      </c>
      <c r="N7344" t="s">
        <v>9455</v>
      </c>
      <c r="O7344">
        <v>99</v>
      </c>
      <c r="P7344" s="6" t="str">
        <f>_xlfn.XLOOKUP(movie3[[#This Row],[year]],inflation!E$2:E$225,inflation!F$2:F$225,,0)</f>
        <v>471.3</v>
      </c>
      <c r="Q7344" s="2">
        <f>movie3[[#This Row],[gross]] * (inflation!B$226 / movie3[[#This Row],[CPI of Released Year]])</f>
        <v>2384336.6314449394</v>
      </c>
      <c r="R7344" s="2">
        <f>movie3[[#This Row],[gross]]-movie3[[#This Row],[budget]]</f>
        <v>-11272676</v>
      </c>
    </row>
    <row r="7345" spans="1:18" hidden="1" x14ac:dyDescent="0.25">
      <c r="A7345" t="s">
        <v>20918</v>
      </c>
      <c r="B7345" t="s">
        <v>2000</v>
      </c>
      <c r="C7345" t="s">
        <v>17</v>
      </c>
      <c r="D7345">
        <v>2018</v>
      </c>
      <c r="E7345" t="s">
        <v>20919</v>
      </c>
      <c r="F7345">
        <v>6.6</v>
      </c>
      <c r="G7345" s="1">
        <v>8500</v>
      </c>
      <c r="H7345" t="s">
        <v>20920</v>
      </c>
      <c r="I7345" t="s">
        <v>20921</v>
      </c>
      <c r="J7345" t="s">
        <v>19325</v>
      </c>
      <c r="K7345" t="s">
        <v>22</v>
      </c>
      <c r="L7345" s="1">
        <v>12000000</v>
      </c>
      <c r="M7345" s="1">
        <v>242115</v>
      </c>
      <c r="N7345" t="s">
        <v>19691</v>
      </c>
      <c r="O7345">
        <v>106</v>
      </c>
      <c r="P7345" s="6" t="str">
        <f>_xlfn.XLOOKUP(movie3[[#This Row],[year]],inflation!E$2:E$225,inflation!F$2:F$225,,0)</f>
        <v>754.6</v>
      </c>
      <c r="Q7345" s="2">
        <f>movie3[[#This Row],[gross]] * (inflation!B$226 / movie3[[#This Row],[CPI of Released Year]])</f>
        <v>293772.1892393321</v>
      </c>
      <c r="R7345" s="2">
        <f>movie3[[#This Row],[gross]]-movie3[[#This Row],[budget]]</f>
        <v>-11757885</v>
      </c>
    </row>
    <row r="7346" spans="1:18" hidden="1" x14ac:dyDescent="0.25">
      <c r="A7346" t="s">
        <v>15255</v>
      </c>
      <c r="B7346" t="s">
        <v>16</v>
      </c>
      <c r="C7346" t="s">
        <v>34</v>
      </c>
      <c r="D7346">
        <v>2007</v>
      </c>
      <c r="E7346" t="s">
        <v>15112</v>
      </c>
      <c r="F7346">
        <v>6.6</v>
      </c>
      <c r="G7346" s="1">
        <v>146000</v>
      </c>
      <c r="H7346" t="s">
        <v>10023</v>
      </c>
      <c r="I7346" t="s">
        <v>10023</v>
      </c>
      <c r="J7346" t="s">
        <v>10334</v>
      </c>
      <c r="K7346" t="s">
        <v>30</v>
      </c>
      <c r="L7346" s="1">
        <v>39000000</v>
      </c>
      <c r="M7346" s="1">
        <v>27122238</v>
      </c>
      <c r="N7346" t="s">
        <v>2027</v>
      </c>
      <c r="O7346">
        <v>86</v>
      </c>
      <c r="P7346" s="6" t="str">
        <f>_xlfn.XLOOKUP(movie3[[#This Row],[year]],inflation!E$2:E$225,inflation!F$2:F$225,,0)</f>
        <v>623.1</v>
      </c>
      <c r="Q7346" s="2">
        <f>movie3[[#This Row],[gross]] * (inflation!B$226 / movie3[[#This Row],[CPI of Released Year]])</f>
        <v>39854150.397688977</v>
      </c>
      <c r="R7346" s="2">
        <f>movie3[[#This Row],[gross]]-movie3[[#This Row],[budget]]</f>
        <v>-11877762</v>
      </c>
    </row>
    <row r="7347" spans="1:18" hidden="1" x14ac:dyDescent="0.25">
      <c r="A7347" t="s">
        <v>19007</v>
      </c>
      <c r="B7347" t="s">
        <v>16</v>
      </c>
      <c r="C7347" t="s">
        <v>17</v>
      </c>
      <c r="D7347">
        <v>2014</v>
      </c>
      <c r="E7347" t="s">
        <v>19008</v>
      </c>
      <c r="F7347">
        <v>6.6</v>
      </c>
      <c r="G7347" s="1">
        <v>32000</v>
      </c>
      <c r="H7347" t="s">
        <v>1877</v>
      </c>
      <c r="I7347" t="s">
        <v>1877</v>
      </c>
      <c r="J7347" t="s">
        <v>1877</v>
      </c>
      <c r="K7347" t="s">
        <v>30</v>
      </c>
      <c r="L7347" s="1">
        <v>16000000</v>
      </c>
      <c r="M7347" s="1">
        <v>3819421</v>
      </c>
      <c r="N7347" t="s">
        <v>12255</v>
      </c>
      <c r="O7347">
        <v>122</v>
      </c>
      <c r="P7347" s="6" t="str">
        <f>_xlfn.XLOOKUP(movie3[[#This Row],[year]],inflation!E$2:E$225,inflation!F$2:F$225,,0)</f>
        <v>711.4</v>
      </c>
      <c r="Q7347" s="2">
        <f>movie3[[#This Row],[gross]] * (inflation!B$226 / movie3[[#This Row],[CPI of Released Year]])</f>
        <v>4915746.2294068038</v>
      </c>
      <c r="R7347" s="2">
        <f>movie3[[#This Row],[gross]]-movie3[[#This Row],[budget]]</f>
        <v>-12180579</v>
      </c>
    </row>
    <row r="7348" spans="1:18" hidden="1" x14ac:dyDescent="0.25">
      <c r="A7348" t="s">
        <v>17615</v>
      </c>
      <c r="B7348" t="s">
        <v>2000</v>
      </c>
      <c r="C7348" t="s">
        <v>17</v>
      </c>
      <c r="D7348">
        <v>2011</v>
      </c>
      <c r="E7348" t="s">
        <v>17616</v>
      </c>
      <c r="F7348">
        <v>6.6</v>
      </c>
      <c r="G7348" s="1">
        <v>48000</v>
      </c>
      <c r="H7348" t="s">
        <v>4363</v>
      </c>
      <c r="I7348" t="s">
        <v>17617</v>
      </c>
      <c r="J7348" t="s">
        <v>536</v>
      </c>
      <c r="K7348" t="s">
        <v>30</v>
      </c>
      <c r="L7348" s="1">
        <v>21000000</v>
      </c>
      <c r="M7348" s="1">
        <v>7294800</v>
      </c>
      <c r="N7348" t="s">
        <v>10085</v>
      </c>
      <c r="O7348">
        <v>91</v>
      </c>
      <c r="P7348" s="6" t="str">
        <f>_xlfn.XLOOKUP(movie3[[#This Row],[year]],inflation!E$2:E$225,inflation!F$2:F$225,,0)</f>
        <v>676.0</v>
      </c>
      <c r="Q7348" s="2">
        <f>movie3[[#This Row],[gross]] * (inflation!B$226 / movie3[[#This Row],[CPI of Released Year]])</f>
        <v>9880353.3727810662</v>
      </c>
      <c r="R7348" s="2">
        <f>movie3[[#This Row],[gross]]-movie3[[#This Row],[budget]]</f>
        <v>-13705200</v>
      </c>
    </row>
    <row r="7349" spans="1:18" hidden="1" x14ac:dyDescent="0.25">
      <c r="A7349" t="s">
        <v>16405</v>
      </c>
      <c r="B7349" t="s">
        <v>16</v>
      </c>
      <c r="C7349" t="s">
        <v>104</v>
      </c>
      <c r="D7349">
        <v>2009</v>
      </c>
      <c r="E7349" t="s">
        <v>16142</v>
      </c>
      <c r="F7349">
        <v>6.6</v>
      </c>
      <c r="G7349" s="1">
        <v>75000</v>
      </c>
      <c r="H7349" t="s">
        <v>14719</v>
      </c>
      <c r="I7349" t="s">
        <v>16406</v>
      </c>
      <c r="J7349" t="s">
        <v>1536</v>
      </c>
      <c r="K7349" t="s">
        <v>30</v>
      </c>
      <c r="L7349" s="1">
        <v>25000000</v>
      </c>
      <c r="M7349" s="1">
        <v>10606422</v>
      </c>
      <c r="N7349" t="s">
        <v>14977</v>
      </c>
      <c r="O7349">
        <v>122</v>
      </c>
      <c r="P7349" s="6" t="str">
        <f>_xlfn.XLOOKUP(movie3[[#This Row],[year]],inflation!E$2:E$225,inflation!F$2:F$225,,0)</f>
        <v>644.7</v>
      </c>
      <c r="Q7349" s="2">
        <f>movie3[[#This Row],[gross]] * (inflation!B$226 / movie3[[#This Row],[CPI of Released Year]])</f>
        <v>15063192.156351792</v>
      </c>
      <c r="R7349" s="2">
        <f>movie3[[#This Row],[gross]]-movie3[[#This Row],[budget]]</f>
        <v>-14393578</v>
      </c>
    </row>
    <row r="7350" spans="1:18" hidden="1" x14ac:dyDescent="0.25">
      <c r="A7350" t="s">
        <v>20864</v>
      </c>
      <c r="B7350" t="s">
        <v>16</v>
      </c>
      <c r="C7350" t="s">
        <v>104</v>
      </c>
      <c r="D7350">
        <v>2018</v>
      </c>
      <c r="E7350" t="s">
        <v>20837</v>
      </c>
      <c r="F7350">
        <v>6.5</v>
      </c>
      <c r="G7350" s="1">
        <v>33000</v>
      </c>
      <c r="H7350" t="s">
        <v>19055</v>
      </c>
      <c r="I7350" t="s">
        <v>20865</v>
      </c>
      <c r="J7350" t="s">
        <v>9024</v>
      </c>
      <c r="K7350" t="s">
        <v>30</v>
      </c>
      <c r="L7350" s="1">
        <v>29000000</v>
      </c>
      <c r="M7350" s="1">
        <v>25957482</v>
      </c>
      <c r="N7350" t="s">
        <v>20866</v>
      </c>
      <c r="O7350">
        <v>111</v>
      </c>
      <c r="P7350" s="6" t="str">
        <f>_xlfn.XLOOKUP(movie3[[#This Row],[year]],inflation!E$2:E$225,inflation!F$2:F$225,,0)</f>
        <v>754.6</v>
      </c>
      <c r="Q7350" s="2">
        <f>movie3[[#This Row],[gross]] * (inflation!B$226 / movie3[[#This Row],[CPI of Released Year]])</f>
        <v>31495720.274582561</v>
      </c>
      <c r="R7350" s="2">
        <f>movie3[[#This Row],[gross]]-movie3[[#This Row],[budget]]</f>
        <v>-3042518</v>
      </c>
    </row>
    <row r="7351" spans="1:18" hidden="1" x14ac:dyDescent="0.25">
      <c r="A7351" t="s">
        <v>20874</v>
      </c>
      <c r="B7351" t="s">
        <v>16</v>
      </c>
      <c r="C7351" t="s">
        <v>104</v>
      </c>
      <c r="D7351">
        <v>2018</v>
      </c>
      <c r="E7351" t="s">
        <v>20875</v>
      </c>
      <c r="F7351">
        <v>6.5</v>
      </c>
      <c r="G7351" s="1">
        <v>36000</v>
      </c>
      <c r="H7351" t="s">
        <v>18784</v>
      </c>
      <c r="I7351" t="s">
        <v>18784</v>
      </c>
      <c r="J7351" t="s">
        <v>17690</v>
      </c>
      <c r="K7351" t="s">
        <v>30</v>
      </c>
      <c r="L7351" s="1">
        <v>8500000</v>
      </c>
      <c r="M7351" s="1">
        <v>2053469</v>
      </c>
      <c r="N7351" t="s">
        <v>20876</v>
      </c>
      <c r="O7351">
        <v>139</v>
      </c>
      <c r="P7351" s="6" t="str">
        <f>_xlfn.XLOOKUP(movie3[[#This Row],[year]],inflation!E$2:E$225,inflation!F$2:F$225,,0)</f>
        <v>754.6</v>
      </c>
      <c r="Q7351" s="2">
        <f>movie3[[#This Row],[gross]] * (inflation!B$226 / movie3[[#This Row],[CPI of Released Year]])</f>
        <v>2491593.1836734693</v>
      </c>
      <c r="R7351" s="2">
        <f>movie3[[#This Row],[gross]]-movie3[[#This Row],[budget]]</f>
        <v>-6446531</v>
      </c>
    </row>
    <row r="7352" spans="1:18" x14ac:dyDescent="0.25">
      <c r="A7352" t="s">
        <v>20903</v>
      </c>
      <c r="B7352" t="s">
        <v>448</v>
      </c>
      <c r="C7352" t="s">
        <v>52</v>
      </c>
      <c r="D7352">
        <v>2018</v>
      </c>
      <c r="E7352" t="s">
        <v>20837</v>
      </c>
      <c r="F7352">
        <v>6.5</v>
      </c>
      <c r="G7352" s="1">
        <v>68000</v>
      </c>
      <c r="H7352" t="s">
        <v>16835</v>
      </c>
      <c r="I7352" t="s">
        <v>16835</v>
      </c>
      <c r="J7352" t="s">
        <v>1536</v>
      </c>
      <c r="K7352" t="s">
        <v>22</v>
      </c>
      <c r="L7352" s="1">
        <v>6000000</v>
      </c>
      <c r="M7352" s="1">
        <v>1555203</v>
      </c>
      <c r="N7352" t="s">
        <v>18950</v>
      </c>
      <c r="O7352">
        <v>121</v>
      </c>
      <c r="P7352" s="6" t="str">
        <f>_xlfn.XLOOKUP(movie3[[#This Row],[year]],inflation!E$2:E$225,inflation!F$2:F$225,,0)</f>
        <v>754.6</v>
      </c>
      <c r="Q7352" s="2">
        <f>movie3[[#This Row],[gross]] * (inflation!B$226 / movie3[[#This Row],[CPI of Released Year]])</f>
        <v>1887018.1113172544</v>
      </c>
      <c r="R7352" s="2">
        <f>movie3[[#This Row],[gross]]-movie3[[#This Row],[budget]]</f>
        <v>-4444797</v>
      </c>
    </row>
    <row r="7353" spans="1:18" hidden="1" x14ac:dyDescent="0.25">
      <c r="A7353" t="s">
        <v>15098</v>
      </c>
      <c r="B7353" t="s">
        <v>16</v>
      </c>
      <c r="C7353" t="s">
        <v>104</v>
      </c>
      <c r="D7353">
        <v>2018</v>
      </c>
      <c r="E7353" t="s">
        <v>20909</v>
      </c>
      <c r="F7353">
        <v>6.5</v>
      </c>
      <c r="G7353" s="1">
        <v>126000</v>
      </c>
      <c r="H7353" t="s">
        <v>13357</v>
      </c>
      <c r="I7353" t="s">
        <v>126</v>
      </c>
      <c r="J7353" t="s">
        <v>593</v>
      </c>
      <c r="K7353" t="s">
        <v>30</v>
      </c>
      <c r="L7353" s="1">
        <v>10000000</v>
      </c>
      <c r="M7353" s="1">
        <v>255614941</v>
      </c>
      <c r="N7353" t="s">
        <v>19436</v>
      </c>
      <c r="O7353">
        <v>106</v>
      </c>
      <c r="P7353" s="6" t="str">
        <f>_xlfn.XLOOKUP(movie3[[#This Row],[year]],inflation!E$2:E$225,inflation!F$2:F$225,,0)</f>
        <v>754.6</v>
      </c>
      <c r="Q7353" s="2">
        <f>movie3[[#This Row],[gross]] * (inflation!B$226 / movie3[[#This Row],[CPI of Released Year]])</f>
        <v>310152451.60296845</v>
      </c>
      <c r="R7353" s="2">
        <f>movie3[[#This Row],[gross]]-movie3[[#This Row],[budget]]</f>
        <v>245614941</v>
      </c>
    </row>
    <row r="7354" spans="1:18" hidden="1" x14ac:dyDescent="0.25">
      <c r="A7354" t="s">
        <v>20944</v>
      </c>
      <c r="B7354" t="s">
        <v>16</v>
      </c>
      <c r="C7354" t="s">
        <v>34</v>
      </c>
      <c r="D7354">
        <v>2018</v>
      </c>
      <c r="E7354" t="s">
        <v>20911</v>
      </c>
      <c r="F7354">
        <v>6.5</v>
      </c>
      <c r="G7354" s="1">
        <v>121000</v>
      </c>
      <c r="H7354" t="s">
        <v>20945</v>
      </c>
      <c r="I7354" t="s">
        <v>14062</v>
      </c>
      <c r="J7354" t="s">
        <v>12747</v>
      </c>
      <c r="K7354" t="s">
        <v>30</v>
      </c>
      <c r="L7354" s="1">
        <v>28000000</v>
      </c>
      <c r="M7354" s="1">
        <v>78130625</v>
      </c>
      <c r="N7354" t="s">
        <v>18932</v>
      </c>
      <c r="O7354">
        <v>100</v>
      </c>
      <c r="P7354" s="6" t="str">
        <f>_xlfn.XLOOKUP(movie3[[#This Row],[year]],inflation!E$2:E$225,inflation!F$2:F$225,,0)</f>
        <v>754.6</v>
      </c>
      <c r="Q7354" s="2">
        <f>movie3[[#This Row],[gross]] * (inflation!B$226 / movie3[[#This Row],[CPI of Released Year]])</f>
        <v>94800424.397031546</v>
      </c>
      <c r="R7354" s="2">
        <f>movie3[[#This Row],[gross]]-movie3[[#This Row],[budget]]</f>
        <v>50130625</v>
      </c>
    </row>
    <row r="7355" spans="1:18" hidden="1" x14ac:dyDescent="0.25">
      <c r="A7355" t="s">
        <v>20951</v>
      </c>
      <c r="B7355" t="s">
        <v>2000</v>
      </c>
      <c r="C7355" t="s">
        <v>25</v>
      </c>
      <c r="D7355">
        <v>2018</v>
      </c>
      <c r="E7355" t="s">
        <v>20851</v>
      </c>
      <c r="F7355">
        <v>6.5</v>
      </c>
      <c r="G7355" s="1">
        <v>234000</v>
      </c>
      <c r="H7355" t="s">
        <v>15041</v>
      </c>
      <c r="I7355" t="s">
        <v>11817</v>
      </c>
      <c r="J7355" t="s">
        <v>16895</v>
      </c>
      <c r="K7355" t="s">
        <v>22</v>
      </c>
      <c r="L7355" s="1">
        <v>200000000</v>
      </c>
      <c r="M7355" s="1">
        <v>654855901</v>
      </c>
      <c r="N7355" t="s">
        <v>19883</v>
      </c>
      <c r="O7355">
        <v>134</v>
      </c>
      <c r="P7355" s="6" t="str">
        <f>_xlfn.XLOOKUP(movie3[[#This Row],[year]],inflation!E$2:E$225,inflation!F$2:F$225,,0)</f>
        <v>754.6</v>
      </c>
      <c r="Q7355" s="2">
        <f>movie3[[#This Row],[gross]] * (inflation!B$226 / movie3[[#This Row],[CPI of Released Year]])</f>
        <v>794574692.49350655</v>
      </c>
      <c r="R7355" s="2">
        <f>movie3[[#This Row],[gross]]-movie3[[#This Row],[budget]]</f>
        <v>454855901</v>
      </c>
    </row>
    <row r="7356" spans="1:18" hidden="1" x14ac:dyDescent="0.25">
      <c r="A7356" t="s">
        <v>21050</v>
      </c>
      <c r="B7356" t="s">
        <v>16</v>
      </c>
      <c r="C7356" t="s">
        <v>34</v>
      </c>
      <c r="D7356">
        <v>2018</v>
      </c>
      <c r="E7356" t="s">
        <v>20923</v>
      </c>
      <c r="F7356">
        <v>6.5</v>
      </c>
      <c r="G7356" s="1">
        <v>60000</v>
      </c>
      <c r="H7356" t="s">
        <v>13736</v>
      </c>
      <c r="I7356" t="s">
        <v>21029</v>
      </c>
      <c r="J7356" t="s">
        <v>13547</v>
      </c>
      <c r="K7356" t="s">
        <v>492</v>
      </c>
      <c r="L7356" s="1">
        <v>25000000</v>
      </c>
      <c r="M7356" s="1">
        <v>53918723</v>
      </c>
      <c r="N7356" t="s">
        <v>20878</v>
      </c>
      <c r="O7356">
        <v>101</v>
      </c>
      <c r="P7356" s="6" t="str">
        <f>_xlfn.XLOOKUP(movie3[[#This Row],[year]],inflation!E$2:E$225,inflation!F$2:F$225,,0)</f>
        <v>754.6</v>
      </c>
      <c r="Q7356" s="2">
        <f>movie3[[#This Row],[gross]] * (inflation!B$226 / movie3[[#This Row],[CPI of Released Year]])</f>
        <v>65422717.70315399</v>
      </c>
      <c r="R7356" s="2">
        <f>movie3[[#This Row],[gross]]-movie3[[#This Row],[budget]]</f>
        <v>28918723</v>
      </c>
    </row>
    <row r="7357" spans="1:18" hidden="1" x14ac:dyDescent="0.25">
      <c r="A7357" t="s">
        <v>21054</v>
      </c>
      <c r="B7357" t="s">
        <v>2000</v>
      </c>
      <c r="C7357" t="s">
        <v>17</v>
      </c>
      <c r="D7357">
        <v>2018</v>
      </c>
      <c r="E7357" t="s">
        <v>20880</v>
      </c>
      <c r="F7357">
        <v>6.5</v>
      </c>
      <c r="G7357" s="1">
        <v>20000</v>
      </c>
      <c r="H7357" t="s">
        <v>17856</v>
      </c>
      <c r="I7357" t="s">
        <v>19541</v>
      </c>
      <c r="J7357" t="s">
        <v>21055</v>
      </c>
      <c r="K7357" t="s">
        <v>195</v>
      </c>
      <c r="L7357" s="1">
        <v>4900000</v>
      </c>
      <c r="M7357" s="1">
        <v>10421847</v>
      </c>
      <c r="N7357" t="s">
        <v>21056</v>
      </c>
      <c r="O7357">
        <v>97</v>
      </c>
      <c r="P7357" s="6" t="str">
        <f>_xlfn.XLOOKUP(movie3[[#This Row],[year]],inflation!E$2:E$225,inflation!F$2:F$225,,0)</f>
        <v>754.6</v>
      </c>
      <c r="Q7357" s="2">
        <f>movie3[[#This Row],[gross]] * (inflation!B$226 / movie3[[#This Row],[CPI of Released Year]])</f>
        <v>12645432.166975882</v>
      </c>
      <c r="R7357" s="2">
        <f>movie3[[#This Row],[gross]]-movie3[[#This Row],[budget]]</f>
        <v>5521847</v>
      </c>
    </row>
    <row r="7358" spans="1:18" hidden="1" x14ac:dyDescent="0.25">
      <c r="A7358" t="s">
        <v>21204</v>
      </c>
      <c r="B7358" t="s">
        <v>16</v>
      </c>
      <c r="C7358" t="s">
        <v>104</v>
      </c>
      <c r="D7358">
        <v>2018</v>
      </c>
      <c r="E7358" t="s">
        <v>21109</v>
      </c>
      <c r="F7358">
        <v>6.5</v>
      </c>
      <c r="G7358" s="1">
        <v>21000</v>
      </c>
      <c r="H7358" t="s">
        <v>7924</v>
      </c>
      <c r="I7358" t="s">
        <v>21205</v>
      </c>
      <c r="J7358" t="s">
        <v>21206</v>
      </c>
      <c r="K7358" t="s">
        <v>30</v>
      </c>
      <c r="M7358" s="1">
        <v>4623836</v>
      </c>
      <c r="N7358" t="s">
        <v>14867</v>
      </c>
      <c r="O7358">
        <v>110</v>
      </c>
      <c r="P7358" s="6" t="str">
        <f>_xlfn.XLOOKUP(movie3[[#This Row],[year]],inflation!E$2:E$225,inflation!F$2:F$225,,0)</f>
        <v>754.6</v>
      </c>
      <c r="Q7358" s="2">
        <f>movie3[[#This Row],[gross]] * (inflation!B$226 / movie3[[#This Row],[CPI of Released Year]])</f>
        <v>5610368.7272727275</v>
      </c>
      <c r="R7358" s="2">
        <f>movie3[[#This Row],[gross]]-movie3[[#This Row],[budget]]</f>
        <v>4623836</v>
      </c>
    </row>
    <row r="7359" spans="1:18" hidden="1" x14ac:dyDescent="0.25">
      <c r="A7359" t="s">
        <v>20940</v>
      </c>
      <c r="B7359" t="s">
        <v>16</v>
      </c>
      <c r="C7359" t="s">
        <v>63</v>
      </c>
      <c r="D7359">
        <v>2018</v>
      </c>
      <c r="E7359" t="s">
        <v>20941</v>
      </c>
      <c r="F7359">
        <v>6.4</v>
      </c>
      <c r="G7359" s="1">
        <v>11000</v>
      </c>
      <c r="H7359" t="s">
        <v>3492</v>
      </c>
      <c r="I7359" t="s">
        <v>20942</v>
      </c>
      <c r="J7359" t="s">
        <v>9873</v>
      </c>
      <c r="K7359" t="s">
        <v>22</v>
      </c>
      <c r="M7359" s="1">
        <v>10647493</v>
      </c>
      <c r="N7359" t="s">
        <v>20943</v>
      </c>
      <c r="O7359">
        <v>101</v>
      </c>
      <c r="P7359" s="6" t="str">
        <f>_xlfn.XLOOKUP(movie3[[#This Row],[year]],inflation!E$2:E$225,inflation!F$2:F$225,,0)</f>
        <v>754.6</v>
      </c>
      <c r="Q7359" s="2">
        <f>movie3[[#This Row],[gross]] * (inflation!B$226 / movie3[[#This Row],[CPI of Released Year]])</f>
        <v>12919221.562152134</v>
      </c>
      <c r="R7359" s="2">
        <f>movie3[[#This Row],[gross]]-movie3[[#This Row],[budget]]</f>
        <v>10647493</v>
      </c>
    </row>
    <row r="7360" spans="1:18" hidden="1" x14ac:dyDescent="0.25">
      <c r="A7360" t="s">
        <v>21173</v>
      </c>
      <c r="B7360" t="s">
        <v>16</v>
      </c>
      <c r="C7360" t="s">
        <v>17</v>
      </c>
      <c r="D7360">
        <v>2018</v>
      </c>
      <c r="E7360" t="s">
        <v>20870</v>
      </c>
      <c r="F7360">
        <v>6.4</v>
      </c>
      <c r="G7360" s="1">
        <v>42000</v>
      </c>
      <c r="H7360" t="s">
        <v>5109</v>
      </c>
      <c r="I7360" t="s">
        <v>16947</v>
      </c>
      <c r="J7360" t="s">
        <v>21013</v>
      </c>
      <c r="K7360" t="s">
        <v>30</v>
      </c>
      <c r="L7360" s="1">
        <v>1500000</v>
      </c>
      <c r="M7360" s="1">
        <v>14293601</v>
      </c>
      <c r="N7360" t="s">
        <v>20395</v>
      </c>
      <c r="O7360">
        <v>98</v>
      </c>
      <c r="P7360" s="6" t="str">
        <f>_xlfn.XLOOKUP(movie3[[#This Row],[year]],inflation!E$2:E$225,inflation!F$2:F$225,,0)</f>
        <v>754.6</v>
      </c>
      <c r="Q7360" s="2">
        <f>movie3[[#This Row],[gross]] * (inflation!B$226 / movie3[[#This Row],[CPI of Released Year]])</f>
        <v>17343256.129870132</v>
      </c>
      <c r="R7360" s="2">
        <f>movie3[[#This Row],[gross]]-movie3[[#This Row],[budget]]</f>
        <v>12793601</v>
      </c>
    </row>
    <row r="7361" spans="1:18" hidden="1" x14ac:dyDescent="0.25">
      <c r="A7361" t="s">
        <v>21198</v>
      </c>
      <c r="B7361" t="s">
        <v>448</v>
      </c>
      <c r="C7361" t="s">
        <v>25</v>
      </c>
      <c r="D7361">
        <v>2018</v>
      </c>
      <c r="E7361" t="s">
        <v>21199</v>
      </c>
      <c r="F7361">
        <v>6.4</v>
      </c>
      <c r="G7361" s="1">
        <v>17000</v>
      </c>
      <c r="H7361" t="s">
        <v>568</v>
      </c>
      <c r="I7361" t="s">
        <v>568</v>
      </c>
      <c r="J7361" t="s">
        <v>21200</v>
      </c>
      <c r="K7361" t="s">
        <v>1112</v>
      </c>
      <c r="M7361" s="1">
        <v>2390383</v>
      </c>
      <c r="N7361" t="s">
        <v>21201</v>
      </c>
      <c r="O7361">
        <v>132</v>
      </c>
      <c r="P7361" s="6" t="str">
        <f>_xlfn.XLOOKUP(movie3[[#This Row],[year]],inflation!E$2:E$225,inflation!F$2:F$225,,0)</f>
        <v>754.6</v>
      </c>
      <c r="Q7361" s="2">
        <f>movie3[[#This Row],[gross]] * (inflation!B$226 / movie3[[#This Row],[CPI of Released Year]])</f>
        <v>2900390.5046382193</v>
      </c>
      <c r="R7361" s="2">
        <f>movie3[[#This Row],[gross]]-movie3[[#This Row],[budget]]</f>
        <v>2390383</v>
      </c>
    </row>
    <row r="7362" spans="1:18" hidden="1" x14ac:dyDescent="0.25">
      <c r="A7362" t="s">
        <v>20888</v>
      </c>
      <c r="B7362" t="s">
        <v>16</v>
      </c>
      <c r="C7362" t="s">
        <v>34</v>
      </c>
      <c r="D7362">
        <v>2018</v>
      </c>
      <c r="E7362" t="s">
        <v>20882</v>
      </c>
      <c r="F7362">
        <v>6.3</v>
      </c>
      <c r="G7362" s="1">
        <v>67000</v>
      </c>
      <c r="H7362" t="s">
        <v>12536</v>
      </c>
      <c r="I7362" t="s">
        <v>12736</v>
      </c>
      <c r="J7362" t="s">
        <v>4461</v>
      </c>
      <c r="K7362" t="s">
        <v>30</v>
      </c>
      <c r="L7362" s="1">
        <v>30000000</v>
      </c>
      <c r="M7362" s="1">
        <v>49562710</v>
      </c>
      <c r="N7362" t="s">
        <v>20889</v>
      </c>
      <c r="O7362">
        <v>107</v>
      </c>
      <c r="P7362" s="6" t="str">
        <f>_xlfn.XLOOKUP(movie3[[#This Row],[year]],inflation!E$2:E$225,inflation!F$2:F$225,,0)</f>
        <v>754.6</v>
      </c>
      <c r="Q7362" s="2">
        <f>movie3[[#This Row],[gross]] * (inflation!B$226 / movie3[[#This Row],[CPI of Released Year]])</f>
        <v>60137314.174397036</v>
      </c>
      <c r="R7362" s="2">
        <f>movie3[[#This Row],[gross]]-movie3[[#This Row],[budget]]</f>
        <v>19562710</v>
      </c>
    </row>
    <row r="7363" spans="1:18" hidden="1" x14ac:dyDescent="0.25">
      <c r="A7363" t="s">
        <v>20897</v>
      </c>
      <c r="B7363" t="s">
        <v>2000</v>
      </c>
      <c r="C7363" t="s">
        <v>34</v>
      </c>
      <c r="D7363">
        <v>2018</v>
      </c>
      <c r="E7363" t="s">
        <v>20834</v>
      </c>
      <c r="F7363">
        <v>6.3</v>
      </c>
      <c r="G7363" s="1">
        <v>197000</v>
      </c>
      <c r="H7363" t="s">
        <v>4469</v>
      </c>
      <c r="I7363" t="s">
        <v>4469</v>
      </c>
      <c r="J7363" t="s">
        <v>8593</v>
      </c>
      <c r="K7363" t="s">
        <v>30</v>
      </c>
      <c r="L7363" s="1">
        <v>70000000</v>
      </c>
      <c r="M7363" s="1">
        <v>297718711</v>
      </c>
      <c r="N7363" t="s">
        <v>23</v>
      </c>
      <c r="O7363">
        <v>110</v>
      </c>
      <c r="P7363" s="6" t="str">
        <f>_xlfn.XLOOKUP(movie3[[#This Row],[year]],inflation!E$2:E$225,inflation!F$2:F$225,,0)</f>
        <v>754.6</v>
      </c>
      <c r="Q7363" s="2">
        <f>movie3[[#This Row],[gross]] * (inflation!B$226 / movie3[[#This Row],[CPI of Released Year]])</f>
        <v>361239400.73098332</v>
      </c>
      <c r="R7363" s="2">
        <f>movie3[[#This Row],[gross]]-movie3[[#This Row],[budget]]</f>
        <v>227718711</v>
      </c>
    </row>
    <row r="7364" spans="1:18" hidden="1" x14ac:dyDescent="0.25">
      <c r="A7364" t="s">
        <v>20936</v>
      </c>
      <c r="B7364" t="s">
        <v>2000</v>
      </c>
      <c r="C7364" t="s">
        <v>34</v>
      </c>
      <c r="D7364">
        <v>2018</v>
      </c>
      <c r="E7364" t="s">
        <v>20507</v>
      </c>
      <c r="F7364">
        <v>6.3</v>
      </c>
      <c r="G7364" s="1">
        <v>107000</v>
      </c>
      <c r="H7364" t="s">
        <v>14092</v>
      </c>
      <c r="I7364" t="s">
        <v>20937</v>
      </c>
      <c r="J7364" t="s">
        <v>5713</v>
      </c>
      <c r="K7364" t="s">
        <v>30</v>
      </c>
      <c r="L7364" s="1">
        <v>30000000</v>
      </c>
      <c r="M7364" s="1">
        <v>119942387</v>
      </c>
      <c r="N7364" t="s">
        <v>6858</v>
      </c>
      <c r="O7364">
        <v>104</v>
      </c>
      <c r="P7364" s="6" t="str">
        <f>_xlfn.XLOOKUP(movie3[[#This Row],[year]],inflation!E$2:E$225,inflation!F$2:F$225,,0)</f>
        <v>754.6</v>
      </c>
      <c r="Q7364" s="2">
        <f>movie3[[#This Row],[gross]] * (inflation!B$226 / movie3[[#This Row],[CPI of Released Year]])</f>
        <v>145533063.26159555</v>
      </c>
      <c r="R7364" s="2">
        <f>movie3[[#This Row],[gross]]-movie3[[#This Row],[budget]]</f>
        <v>89942387</v>
      </c>
    </row>
    <row r="7365" spans="1:18" hidden="1" x14ac:dyDescent="0.25">
      <c r="A7365" t="s">
        <v>20988</v>
      </c>
      <c r="B7365" t="s">
        <v>33</v>
      </c>
      <c r="C7365" t="s">
        <v>390</v>
      </c>
      <c r="D7365">
        <v>2018</v>
      </c>
      <c r="E7365" t="s">
        <v>20989</v>
      </c>
      <c r="F7365">
        <v>6.3</v>
      </c>
      <c r="G7365" s="1">
        <v>62000</v>
      </c>
      <c r="H7365" t="s">
        <v>17736</v>
      </c>
      <c r="I7365" t="s">
        <v>17736</v>
      </c>
      <c r="J7365" t="s">
        <v>8517</v>
      </c>
      <c r="K7365" t="s">
        <v>30</v>
      </c>
      <c r="L7365" s="1">
        <v>80000000</v>
      </c>
      <c r="M7365" s="1">
        <v>528583774</v>
      </c>
      <c r="N7365" t="s">
        <v>19502</v>
      </c>
      <c r="O7365">
        <v>97</v>
      </c>
      <c r="P7365" s="6" t="str">
        <f>_xlfn.XLOOKUP(movie3[[#This Row],[year]],inflation!E$2:E$225,inflation!F$2:F$225,,0)</f>
        <v>754.6</v>
      </c>
      <c r="Q7365" s="2">
        <f>movie3[[#This Row],[gross]] * (inflation!B$226 / movie3[[#This Row],[CPI of Released Year]])</f>
        <v>641361388.11873841</v>
      </c>
      <c r="R7365" s="2">
        <f>movie3[[#This Row],[gross]]-movie3[[#This Row],[budget]]</f>
        <v>448583774</v>
      </c>
    </row>
    <row r="7366" spans="1:18" hidden="1" x14ac:dyDescent="0.25">
      <c r="A7366" t="s">
        <v>21001</v>
      </c>
      <c r="B7366" t="s">
        <v>16</v>
      </c>
      <c r="C7366" t="s">
        <v>63</v>
      </c>
      <c r="D7366">
        <v>2018</v>
      </c>
      <c r="E7366" t="s">
        <v>20840</v>
      </c>
      <c r="F7366">
        <v>6.3</v>
      </c>
      <c r="G7366" s="1">
        <v>45000</v>
      </c>
      <c r="H7366" t="s">
        <v>21002</v>
      </c>
      <c r="I7366" t="s">
        <v>21003</v>
      </c>
      <c r="J7366" t="s">
        <v>15867</v>
      </c>
      <c r="K7366" t="s">
        <v>22</v>
      </c>
      <c r="L7366" s="1">
        <v>25000000</v>
      </c>
      <c r="M7366" s="1">
        <v>46712809</v>
      </c>
      <c r="N7366" t="s">
        <v>12699</v>
      </c>
      <c r="O7366">
        <v>124</v>
      </c>
      <c r="P7366" s="6" t="str">
        <f>_xlfn.XLOOKUP(movie3[[#This Row],[year]],inflation!E$2:E$225,inflation!F$2:F$225,,0)</f>
        <v>754.6</v>
      </c>
      <c r="Q7366" s="2">
        <f>movie3[[#This Row],[gross]] * (inflation!B$226 / movie3[[#This Row],[CPI of Released Year]])</f>
        <v>56679363.795918368</v>
      </c>
      <c r="R7366" s="2">
        <f>movie3[[#This Row],[gross]]-movie3[[#This Row],[budget]]</f>
        <v>21712809</v>
      </c>
    </row>
    <row r="7367" spans="1:18" hidden="1" x14ac:dyDescent="0.25">
      <c r="A7367" t="s">
        <v>21009</v>
      </c>
      <c r="B7367" t="s">
        <v>2000</v>
      </c>
      <c r="C7367" t="s">
        <v>34</v>
      </c>
      <c r="D7367">
        <v>2018</v>
      </c>
      <c r="E7367" t="s">
        <v>20635</v>
      </c>
      <c r="F7367">
        <v>6.3</v>
      </c>
      <c r="G7367" s="1">
        <v>197000</v>
      </c>
      <c r="H7367" t="s">
        <v>19530</v>
      </c>
      <c r="I7367" t="s">
        <v>21010</v>
      </c>
      <c r="J7367" t="s">
        <v>17984</v>
      </c>
      <c r="K7367" t="s">
        <v>22</v>
      </c>
      <c r="L7367" s="1">
        <v>94000000</v>
      </c>
      <c r="M7367" s="1">
        <v>274650803</v>
      </c>
      <c r="N7367" t="s">
        <v>23</v>
      </c>
      <c r="O7367">
        <v>119</v>
      </c>
      <c r="P7367" s="6" t="str">
        <f>_xlfn.XLOOKUP(movie3[[#This Row],[year]],inflation!E$2:E$225,inflation!F$2:F$225,,0)</f>
        <v>754.6</v>
      </c>
      <c r="Q7367" s="2">
        <f>movie3[[#This Row],[gross]] * (inflation!B$226 / movie3[[#This Row],[CPI of Released Year]])</f>
        <v>333249768.38961041</v>
      </c>
      <c r="R7367" s="2">
        <f>movie3[[#This Row],[gross]]-movie3[[#This Row],[budget]]</f>
        <v>180650803</v>
      </c>
    </row>
    <row r="7368" spans="1:18" hidden="1" x14ac:dyDescent="0.25">
      <c r="A7368" t="s">
        <v>21018</v>
      </c>
      <c r="B7368" t="s">
        <v>2000</v>
      </c>
      <c r="C7368" t="s">
        <v>34</v>
      </c>
      <c r="D7368">
        <v>2018</v>
      </c>
      <c r="E7368" t="s">
        <v>20415</v>
      </c>
      <c r="F7368">
        <v>6.3</v>
      </c>
      <c r="G7368" s="1">
        <v>121000</v>
      </c>
      <c r="H7368" t="s">
        <v>18758</v>
      </c>
      <c r="I7368" t="s">
        <v>19414</v>
      </c>
      <c r="J7368" t="s">
        <v>17890</v>
      </c>
      <c r="K7368" t="s">
        <v>30</v>
      </c>
      <c r="L7368" s="1">
        <v>62000000</v>
      </c>
      <c r="M7368" s="1">
        <v>288175335</v>
      </c>
      <c r="N7368" t="s">
        <v>19415</v>
      </c>
      <c r="O7368">
        <v>143</v>
      </c>
      <c r="P7368" s="6" t="str">
        <f>_xlfn.XLOOKUP(movie3[[#This Row],[year]],inflation!E$2:E$225,inflation!F$2:F$225,,0)</f>
        <v>754.6</v>
      </c>
      <c r="Q7368" s="2">
        <f>movie3[[#This Row],[gross]] * (inflation!B$226 / movie3[[#This Row],[CPI of Released Year]])</f>
        <v>349659868.44155848</v>
      </c>
      <c r="R7368" s="2">
        <f>movie3[[#This Row],[gross]]-movie3[[#This Row],[budget]]</f>
        <v>226175335</v>
      </c>
    </row>
    <row r="7369" spans="1:18" hidden="1" x14ac:dyDescent="0.25">
      <c r="A7369" t="s">
        <v>21264</v>
      </c>
      <c r="B7369" t="s">
        <v>33</v>
      </c>
      <c r="C7369" t="s">
        <v>390</v>
      </c>
      <c r="D7369">
        <v>2018</v>
      </c>
      <c r="E7369" t="s">
        <v>21007</v>
      </c>
      <c r="F7369">
        <v>6.3</v>
      </c>
      <c r="G7369" s="1">
        <v>58000</v>
      </c>
      <c r="H7369" t="s">
        <v>21265</v>
      </c>
      <c r="I7369" t="s">
        <v>14872</v>
      </c>
      <c r="J7369" t="s">
        <v>18676</v>
      </c>
      <c r="K7369" t="s">
        <v>453</v>
      </c>
      <c r="L7369" s="1">
        <v>75000000</v>
      </c>
      <c r="M7369" s="1">
        <v>512492755</v>
      </c>
      <c r="N7369" t="s">
        <v>61</v>
      </c>
      <c r="O7369">
        <v>85</v>
      </c>
      <c r="P7369" s="6" t="str">
        <f>_xlfn.XLOOKUP(movie3[[#This Row],[year]],inflation!E$2:E$225,inflation!F$2:F$225,,0)</f>
        <v>754.6</v>
      </c>
      <c r="Q7369" s="2">
        <f>movie3[[#This Row],[gross]] * (inflation!B$226 / movie3[[#This Row],[CPI of Released Year]])</f>
        <v>621837220.35250461</v>
      </c>
      <c r="R7369" s="2">
        <f>movie3[[#This Row],[gross]]-movie3[[#This Row],[budget]]</f>
        <v>437492755</v>
      </c>
    </row>
    <row r="7370" spans="1:18" hidden="1" x14ac:dyDescent="0.25">
      <c r="A7370" t="s">
        <v>21341</v>
      </c>
      <c r="B7370" t="s">
        <v>16</v>
      </c>
      <c r="C7370" t="s">
        <v>41</v>
      </c>
      <c r="D7370">
        <v>2018</v>
      </c>
      <c r="E7370" t="s">
        <v>21259</v>
      </c>
      <c r="F7370">
        <v>6.3</v>
      </c>
      <c r="G7370" s="1">
        <v>10000</v>
      </c>
      <c r="H7370" t="s">
        <v>20363</v>
      </c>
      <c r="I7370" t="s">
        <v>21342</v>
      </c>
      <c r="J7370" t="s">
        <v>8770</v>
      </c>
      <c r="K7370" t="s">
        <v>19705</v>
      </c>
      <c r="M7370" s="1">
        <v>11145006</v>
      </c>
      <c r="N7370" t="s">
        <v>21343</v>
      </c>
      <c r="O7370">
        <v>102</v>
      </c>
      <c r="P7370" s="6" t="str">
        <f>_xlfn.XLOOKUP(movie3[[#This Row],[year]],inflation!E$2:E$225,inflation!F$2:F$225,,0)</f>
        <v>754.6</v>
      </c>
      <c r="Q7370" s="2">
        <f>movie3[[#This Row],[gross]] * (inflation!B$226 / movie3[[#This Row],[CPI of Released Year]])</f>
        <v>13522882.975881262</v>
      </c>
      <c r="R7370" s="2">
        <f>movie3[[#This Row],[gross]]-movie3[[#This Row],[budget]]</f>
        <v>11145006</v>
      </c>
    </row>
    <row r="7371" spans="1:18" hidden="1" x14ac:dyDescent="0.25">
      <c r="A7371" t="s">
        <v>21347</v>
      </c>
      <c r="B7371" t="s">
        <v>16</v>
      </c>
      <c r="C7371" t="s">
        <v>17</v>
      </c>
      <c r="D7371">
        <v>2018</v>
      </c>
      <c r="E7371" t="s">
        <v>20928</v>
      </c>
      <c r="F7371">
        <v>6.3</v>
      </c>
      <c r="G7371" s="1">
        <v>7400</v>
      </c>
      <c r="H7371" t="s">
        <v>21348</v>
      </c>
      <c r="I7371" t="s">
        <v>21348</v>
      </c>
      <c r="J7371" t="s">
        <v>21349</v>
      </c>
      <c r="K7371" t="s">
        <v>1094</v>
      </c>
      <c r="M7371" s="1">
        <v>40124</v>
      </c>
      <c r="N7371" t="s">
        <v>21350</v>
      </c>
      <c r="O7371">
        <v>106</v>
      </c>
      <c r="P7371" s="6" t="str">
        <f>_xlfn.XLOOKUP(movie3[[#This Row],[year]],inflation!E$2:E$225,inflation!F$2:F$225,,0)</f>
        <v>754.6</v>
      </c>
      <c r="Q7371" s="2">
        <f>movie3[[#This Row],[gross]] * (inflation!B$226 / movie3[[#This Row],[CPI of Released Year]])</f>
        <v>48684.779220779223</v>
      </c>
      <c r="R7371" s="2">
        <f>movie3[[#This Row],[gross]]-movie3[[#This Row],[budget]]</f>
        <v>40124</v>
      </c>
    </row>
    <row r="7372" spans="1:18" hidden="1" x14ac:dyDescent="0.25">
      <c r="A7372" t="s">
        <v>20891</v>
      </c>
      <c r="B7372" t="s">
        <v>2000</v>
      </c>
      <c r="C7372" t="s">
        <v>34</v>
      </c>
      <c r="D7372">
        <v>2018</v>
      </c>
      <c r="E7372" t="s">
        <v>20892</v>
      </c>
      <c r="F7372">
        <v>6.2</v>
      </c>
      <c r="G7372" s="1">
        <v>277000</v>
      </c>
      <c r="H7372" t="s">
        <v>15202</v>
      </c>
      <c r="I7372" t="s">
        <v>17801</v>
      </c>
      <c r="J7372" t="s">
        <v>18723</v>
      </c>
      <c r="K7372" t="s">
        <v>30</v>
      </c>
      <c r="L7372" s="1">
        <v>170000000</v>
      </c>
      <c r="M7372" s="1">
        <v>1310466296</v>
      </c>
      <c r="N7372" t="s">
        <v>61</v>
      </c>
      <c r="O7372">
        <v>128</v>
      </c>
      <c r="P7372" s="6" t="str">
        <f>_xlfn.XLOOKUP(movie3[[#This Row],[year]],inflation!E$2:E$225,inflation!F$2:F$225,,0)</f>
        <v>754.6</v>
      </c>
      <c r="Q7372" s="2">
        <f>movie3[[#This Row],[gross]] * (inflation!B$226 / movie3[[#This Row],[CPI of Released Year]])</f>
        <v>1590064856.3710575</v>
      </c>
      <c r="R7372" s="2">
        <f>movie3[[#This Row],[gross]]-movie3[[#This Row],[budget]]</f>
        <v>1140466296</v>
      </c>
    </row>
    <row r="7373" spans="1:18" hidden="1" x14ac:dyDescent="0.25">
      <c r="A7373" t="s">
        <v>21044</v>
      </c>
      <c r="B7373" t="s">
        <v>16</v>
      </c>
      <c r="C7373" t="s">
        <v>41</v>
      </c>
      <c r="D7373">
        <v>2018</v>
      </c>
      <c r="E7373" t="s">
        <v>20427</v>
      </c>
      <c r="F7373">
        <v>6.2</v>
      </c>
      <c r="G7373" s="1">
        <v>74000</v>
      </c>
      <c r="H7373" t="s">
        <v>17654</v>
      </c>
      <c r="I7373" t="s">
        <v>21045</v>
      </c>
      <c r="J7373" t="s">
        <v>21046</v>
      </c>
      <c r="K7373" t="s">
        <v>30</v>
      </c>
      <c r="L7373" s="1">
        <v>21000000</v>
      </c>
      <c r="M7373" s="1">
        <v>94019120</v>
      </c>
      <c r="N7373" t="s">
        <v>21047</v>
      </c>
      <c r="O7373">
        <v>102</v>
      </c>
      <c r="P7373" s="6" t="str">
        <f>_xlfn.XLOOKUP(movie3[[#This Row],[year]],inflation!E$2:E$225,inflation!F$2:F$225,,0)</f>
        <v>754.6</v>
      </c>
      <c r="Q7373" s="2">
        <f>movie3[[#This Row],[gross]] * (inflation!B$226 / movie3[[#This Row],[CPI of Released Year]])</f>
        <v>114078858.03339519</v>
      </c>
      <c r="R7373" s="2">
        <f>movie3[[#This Row],[gross]]-movie3[[#This Row],[budget]]</f>
        <v>73019120</v>
      </c>
    </row>
    <row r="7374" spans="1:18" hidden="1" x14ac:dyDescent="0.25">
      <c r="A7374" t="s">
        <v>21150</v>
      </c>
      <c r="B7374" t="s">
        <v>16</v>
      </c>
      <c r="C7374" t="s">
        <v>34</v>
      </c>
      <c r="D7374">
        <v>2018</v>
      </c>
      <c r="E7374" t="s">
        <v>21151</v>
      </c>
      <c r="F7374">
        <v>6.2</v>
      </c>
      <c r="G7374" s="1">
        <v>27000</v>
      </c>
      <c r="H7374" t="s">
        <v>11657</v>
      </c>
      <c r="I7374" t="s">
        <v>12211</v>
      </c>
      <c r="J7374" t="s">
        <v>5214</v>
      </c>
      <c r="K7374" t="s">
        <v>30</v>
      </c>
      <c r="L7374" s="1">
        <v>9000000</v>
      </c>
      <c r="M7374" s="1">
        <v>5580940</v>
      </c>
      <c r="N7374" t="s">
        <v>18242</v>
      </c>
      <c r="O7374">
        <v>121</v>
      </c>
      <c r="P7374" s="6" t="str">
        <f>_xlfn.XLOOKUP(movie3[[#This Row],[year]],inflation!E$2:E$225,inflation!F$2:F$225,,0)</f>
        <v>754.6</v>
      </c>
      <c r="Q7374" s="2">
        <f>movie3[[#This Row],[gross]] * (inflation!B$226 / movie3[[#This Row],[CPI of Released Year]])</f>
        <v>6771678.589981447</v>
      </c>
      <c r="R7374" s="2">
        <f>movie3[[#This Row],[gross]]-movie3[[#This Row],[budget]]</f>
        <v>-3419060</v>
      </c>
    </row>
    <row r="7375" spans="1:18" hidden="1" x14ac:dyDescent="0.25">
      <c r="A7375" t="s">
        <v>21178</v>
      </c>
      <c r="B7375" t="s">
        <v>33</v>
      </c>
      <c r="C7375" t="s">
        <v>34</v>
      </c>
      <c r="D7375">
        <v>2018</v>
      </c>
      <c r="E7375" t="s">
        <v>20953</v>
      </c>
      <c r="F7375">
        <v>6.2</v>
      </c>
      <c r="G7375" s="1">
        <v>67000</v>
      </c>
      <c r="H7375" t="s">
        <v>21179</v>
      </c>
      <c r="I7375" t="s">
        <v>4518</v>
      </c>
      <c r="J7375" t="s">
        <v>9759</v>
      </c>
      <c r="K7375" t="s">
        <v>22</v>
      </c>
      <c r="L7375" s="1">
        <v>25000000</v>
      </c>
      <c r="M7375" s="1">
        <v>158972499</v>
      </c>
      <c r="N7375" t="s">
        <v>61</v>
      </c>
      <c r="O7375">
        <v>89</v>
      </c>
      <c r="P7375" s="6" t="str">
        <f>_xlfn.XLOOKUP(movie3[[#This Row],[year]],inflation!E$2:E$225,inflation!F$2:F$225,,0)</f>
        <v>754.6</v>
      </c>
      <c r="Q7375" s="2">
        <f>movie3[[#This Row],[gross]] * (inflation!B$226 / movie3[[#This Row],[CPI of Released Year]])</f>
        <v>192890564.64935067</v>
      </c>
      <c r="R7375" s="2">
        <f>movie3[[#This Row],[gross]]-movie3[[#This Row],[budget]]</f>
        <v>133972499</v>
      </c>
    </row>
    <row r="7376" spans="1:18" hidden="1" x14ac:dyDescent="0.25">
      <c r="A7376" t="s">
        <v>21202</v>
      </c>
      <c r="B7376" t="s">
        <v>16</v>
      </c>
      <c r="C7376" t="s">
        <v>63</v>
      </c>
      <c r="D7376">
        <v>2018</v>
      </c>
      <c r="E7376" t="s">
        <v>20892</v>
      </c>
      <c r="F7376">
        <v>6.2</v>
      </c>
      <c r="G7376" s="1">
        <v>8500</v>
      </c>
      <c r="H7376" t="s">
        <v>17848</v>
      </c>
      <c r="I7376" t="s">
        <v>10075</v>
      </c>
      <c r="J7376" t="s">
        <v>13303</v>
      </c>
      <c r="K7376" t="s">
        <v>30</v>
      </c>
      <c r="L7376" s="1">
        <v>14000000</v>
      </c>
      <c r="M7376" s="1">
        <v>953953</v>
      </c>
      <c r="N7376" t="s">
        <v>19315</v>
      </c>
      <c r="O7376">
        <v>94</v>
      </c>
      <c r="P7376" s="6" t="str">
        <f>_xlfn.XLOOKUP(movie3[[#This Row],[year]],inflation!E$2:E$225,inflation!F$2:F$225,,0)</f>
        <v>754.6</v>
      </c>
      <c r="Q7376" s="2">
        <f>movie3[[#This Row],[gross]] * (inflation!B$226 / movie3[[#This Row],[CPI of Released Year]])</f>
        <v>1157486.5714285716</v>
      </c>
      <c r="R7376" s="2">
        <f>movie3[[#This Row],[gross]]-movie3[[#This Row],[budget]]</f>
        <v>-13046047</v>
      </c>
    </row>
    <row r="7377" spans="1:18" hidden="1" x14ac:dyDescent="0.25">
      <c r="A7377" t="s">
        <v>21203</v>
      </c>
      <c r="B7377" t="s">
        <v>2000</v>
      </c>
      <c r="C7377" t="s">
        <v>63</v>
      </c>
      <c r="D7377">
        <v>2018</v>
      </c>
      <c r="E7377" t="s">
        <v>20840</v>
      </c>
      <c r="F7377">
        <v>6.2</v>
      </c>
      <c r="G7377" s="1">
        <v>21000</v>
      </c>
      <c r="H7377" t="s">
        <v>2056</v>
      </c>
      <c r="I7377" t="s">
        <v>2056</v>
      </c>
      <c r="J7377" t="s">
        <v>13999</v>
      </c>
      <c r="K7377" t="s">
        <v>2110</v>
      </c>
      <c r="L7377" s="1">
        <v>39000000</v>
      </c>
      <c r="M7377" s="1">
        <v>13061491</v>
      </c>
      <c r="N7377" t="s">
        <v>61</v>
      </c>
      <c r="O7377">
        <v>116</v>
      </c>
      <c r="P7377" s="6" t="str">
        <f>_xlfn.XLOOKUP(movie3[[#This Row],[year]],inflation!E$2:E$225,inflation!F$2:F$225,,0)</f>
        <v>754.6</v>
      </c>
      <c r="Q7377" s="2">
        <f>movie3[[#This Row],[gross]] * (inflation!B$226 / movie3[[#This Row],[CPI of Released Year]])</f>
        <v>15848265.517625233</v>
      </c>
      <c r="R7377" s="2">
        <f>movie3[[#This Row],[gross]]-movie3[[#This Row],[budget]]</f>
        <v>-25938509</v>
      </c>
    </row>
    <row r="7378" spans="1:18" hidden="1" x14ac:dyDescent="0.25">
      <c r="A7378" t="s">
        <v>21304</v>
      </c>
      <c r="B7378" t="s">
        <v>16</v>
      </c>
      <c r="C7378" t="s">
        <v>17</v>
      </c>
      <c r="D7378">
        <v>2018</v>
      </c>
      <c r="E7378" t="s">
        <v>21305</v>
      </c>
      <c r="F7378">
        <v>6.2</v>
      </c>
      <c r="G7378" s="1">
        <v>5900</v>
      </c>
      <c r="H7378" t="s">
        <v>18940</v>
      </c>
      <c r="I7378" t="s">
        <v>18940</v>
      </c>
      <c r="J7378" t="s">
        <v>18997</v>
      </c>
      <c r="K7378" t="s">
        <v>195</v>
      </c>
      <c r="L7378" s="1">
        <v>35000000</v>
      </c>
      <c r="M7378" s="1">
        <v>3326364</v>
      </c>
      <c r="N7378" t="s">
        <v>21306</v>
      </c>
      <c r="O7378">
        <v>123</v>
      </c>
      <c r="P7378" s="6" t="str">
        <f>_xlfn.XLOOKUP(movie3[[#This Row],[year]],inflation!E$2:E$225,inflation!F$2:F$225,,0)</f>
        <v>754.6</v>
      </c>
      <c r="Q7378" s="2">
        <f>movie3[[#This Row],[gross]] * (inflation!B$226 / movie3[[#This Row],[CPI of Released Year]])</f>
        <v>4036070.6048237476</v>
      </c>
      <c r="R7378" s="2">
        <f>movie3[[#This Row],[gross]]-movie3[[#This Row],[budget]]</f>
        <v>-31673636</v>
      </c>
    </row>
    <row r="7379" spans="1:18" hidden="1" x14ac:dyDescent="0.25">
      <c r="A7379" t="s">
        <v>21331</v>
      </c>
      <c r="B7379" t="s">
        <v>16</v>
      </c>
      <c r="C7379" t="s">
        <v>17</v>
      </c>
      <c r="D7379">
        <v>2018</v>
      </c>
      <c r="E7379" t="s">
        <v>21332</v>
      </c>
      <c r="F7379">
        <v>6.2</v>
      </c>
      <c r="G7379" s="1">
        <v>13000</v>
      </c>
      <c r="H7379" t="s">
        <v>21333</v>
      </c>
      <c r="I7379" t="s">
        <v>21333</v>
      </c>
      <c r="J7379" t="s">
        <v>16099</v>
      </c>
      <c r="K7379" t="s">
        <v>195</v>
      </c>
      <c r="M7379" s="1">
        <v>878199</v>
      </c>
      <c r="N7379" t="s">
        <v>21334</v>
      </c>
      <c r="O7379">
        <v>111</v>
      </c>
      <c r="P7379" s="6" t="str">
        <f>_xlfn.XLOOKUP(movie3[[#This Row],[year]],inflation!E$2:E$225,inflation!F$2:F$225,,0)</f>
        <v>754.6</v>
      </c>
      <c r="Q7379" s="2">
        <f>movie3[[#This Row],[gross]] * (inflation!B$226 / movie3[[#This Row],[CPI of Released Year]])</f>
        <v>1065569.8441558443</v>
      </c>
      <c r="R7379" s="2">
        <f>movie3[[#This Row],[gross]]-movie3[[#This Row],[budget]]</f>
        <v>878199</v>
      </c>
    </row>
    <row r="7380" spans="1:18" hidden="1" x14ac:dyDescent="0.25">
      <c r="A7380" t="s">
        <v>21358</v>
      </c>
      <c r="B7380" t="s">
        <v>2000</v>
      </c>
      <c r="C7380" t="s">
        <v>34</v>
      </c>
      <c r="D7380">
        <v>2018</v>
      </c>
      <c r="E7380" t="s">
        <v>20844</v>
      </c>
      <c r="F7380">
        <v>6.2</v>
      </c>
      <c r="G7380" s="1">
        <v>11000</v>
      </c>
      <c r="H7380" t="s">
        <v>21359</v>
      </c>
      <c r="I7380" t="s">
        <v>19531</v>
      </c>
      <c r="J7380" t="s">
        <v>19532</v>
      </c>
      <c r="K7380" t="s">
        <v>9885</v>
      </c>
      <c r="M7380" s="1">
        <v>13837294</v>
      </c>
      <c r="N7380" t="s">
        <v>19533</v>
      </c>
      <c r="O7380">
        <v>106</v>
      </c>
      <c r="P7380" s="6" t="str">
        <f>_xlfn.XLOOKUP(movie3[[#This Row],[year]],inflation!E$2:E$225,inflation!F$2:F$225,,0)</f>
        <v>754.6</v>
      </c>
      <c r="Q7380" s="2">
        <f>movie3[[#This Row],[gross]] * (inflation!B$226 / movie3[[#This Row],[CPI of Released Year]])</f>
        <v>16789592.348794065</v>
      </c>
      <c r="R7380" s="2">
        <f>movie3[[#This Row],[gross]]-movie3[[#This Row],[budget]]</f>
        <v>13837294</v>
      </c>
    </row>
    <row r="7381" spans="1:18" hidden="1" x14ac:dyDescent="0.25">
      <c r="A7381" t="s">
        <v>20990</v>
      </c>
      <c r="B7381" t="s">
        <v>16</v>
      </c>
      <c r="C7381" t="s">
        <v>34</v>
      </c>
      <c r="D7381">
        <v>2018</v>
      </c>
      <c r="E7381" t="s">
        <v>20991</v>
      </c>
      <c r="F7381">
        <v>6.1</v>
      </c>
      <c r="G7381" s="1">
        <v>72000</v>
      </c>
      <c r="H7381" t="s">
        <v>6749</v>
      </c>
      <c r="I7381" t="s">
        <v>20992</v>
      </c>
      <c r="J7381" t="s">
        <v>9041</v>
      </c>
      <c r="K7381" t="s">
        <v>30</v>
      </c>
      <c r="L7381" s="1">
        <v>50000000</v>
      </c>
      <c r="M7381" s="1">
        <v>66308758</v>
      </c>
      <c r="N7381" t="s">
        <v>20027</v>
      </c>
      <c r="O7381">
        <v>94</v>
      </c>
      <c r="P7381" s="6" t="str">
        <f>_xlfn.XLOOKUP(movie3[[#This Row],[year]],inflation!E$2:E$225,inflation!F$2:F$225,,0)</f>
        <v>754.6</v>
      </c>
      <c r="Q7381" s="2">
        <f>movie3[[#This Row],[gross]] * (inflation!B$226 / movie3[[#This Row],[CPI of Released Year]])</f>
        <v>80456266.66419296</v>
      </c>
      <c r="R7381" s="2">
        <f>movie3[[#This Row],[gross]]-movie3[[#This Row],[budget]]</f>
        <v>16308758</v>
      </c>
    </row>
    <row r="7382" spans="1:18" hidden="1" x14ac:dyDescent="0.25">
      <c r="A7382" t="s">
        <v>20997</v>
      </c>
      <c r="B7382" t="s">
        <v>16</v>
      </c>
      <c r="C7382" t="s">
        <v>34</v>
      </c>
      <c r="D7382">
        <v>2018</v>
      </c>
      <c r="E7382" t="s">
        <v>20894</v>
      </c>
      <c r="F7382">
        <v>6.1</v>
      </c>
      <c r="G7382" s="1">
        <v>72000</v>
      </c>
      <c r="H7382" t="s">
        <v>20998</v>
      </c>
      <c r="I7382" t="s">
        <v>20998</v>
      </c>
      <c r="J7382" t="s">
        <v>15548</v>
      </c>
      <c r="K7382" t="s">
        <v>195</v>
      </c>
      <c r="L7382" s="1">
        <v>40000000</v>
      </c>
      <c r="M7382" s="1">
        <v>75339459</v>
      </c>
      <c r="N7382" t="s">
        <v>19378</v>
      </c>
      <c r="O7382">
        <v>117</v>
      </c>
      <c r="P7382" s="6" t="str">
        <f>_xlfn.XLOOKUP(movie3[[#This Row],[year]],inflation!E$2:E$225,inflation!F$2:F$225,,0)</f>
        <v>754.6</v>
      </c>
      <c r="Q7382" s="2">
        <f>movie3[[#This Row],[gross]] * (inflation!B$226 / movie3[[#This Row],[CPI of Released Year]])</f>
        <v>91413740.604823753</v>
      </c>
      <c r="R7382" s="2">
        <f>movie3[[#This Row],[gross]]-movie3[[#This Row],[budget]]</f>
        <v>35339459</v>
      </c>
    </row>
    <row r="7383" spans="1:18" hidden="1" x14ac:dyDescent="0.25">
      <c r="A7383" t="s">
        <v>21011</v>
      </c>
      <c r="B7383" t="s">
        <v>16</v>
      </c>
      <c r="C7383" t="s">
        <v>34</v>
      </c>
      <c r="D7383">
        <v>2018</v>
      </c>
      <c r="E7383" t="s">
        <v>21007</v>
      </c>
      <c r="F7383">
        <v>6.1</v>
      </c>
      <c r="G7383" s="1">
        <v>44000</v>
      </c>
      <c r="H7383" t="s">
        <v>18308</v>
      </c>
      <c r="I7383" t="s">
        <v>21012</v>
      </c>
      <c r="J7383" t="s">
        <v>21013</v>
      </c>
      <c r="K7383" t="s">
        <v>5820</v>
      </c>
      <c r="L7383" s="1">
        <v>43000000</v>
      </c>
      <c r="M7383" s="1">
        <v>35164920</v>
      </c>
      <c r="N7383" t="s">
        <v>31</v>
      </c>
      <c r="O7383">
        <v>115</v>
      </c>
      <c r="P7383" s="6" t="str">
        <f>_xlfn.XLOOKUP(movie3[[#This Row],[year]],inflation!E$2:E$225,inflation!F$2:F$225,,0)</f>
        <v>754.6</v>
      </c>
      <c r="Q7383" s="2">
        <f>movie3[[#This Row],[gross]] * (inflation!B$226 / movie3[[#This Row],[CPI of Released Year]])</f>
        <v>42667639.480519481</v>
      </c>
      <c r="R7383" s="2">
        <f>movie3[[#This Row],[gross]]-movie3[[#This Row],[budget]]</f>
        <v>-7835080</v>
      </c>
    </row>
    <row r="7384" spans="1:18" hidden="1" x14ac:dyDescent="0.25">
      <c r="A7384" t="s">
        <v>21014</v>
      </c>
      <c r="B7384" t="s">
        <v>2000</v>
      </c>
      <c r="C7384" t="s">
        <v>34</v>
      </c>
      <c r="D7384">
        <v>2018</v>
      </c>
      <c r="E7384" t="s">
        <v>20844</v>
      </c>
      <c r="F7384">
        <v>6.1</v>
      </c>
      <c r="G7384" s="1">
        <v>115000</v>
      </c>
      <c r="H7384" t="s">
        <v>21015</v>
      </c>
      <c r="I7384" t="s">
        <v>7969</v>
      </c>
      <c r="J7384" t="s">
        <v>21016</v>
      </c>
      <c r="K7384" t="s">
        <v>30</v>
      </c>
      <c r="L7384" s="1">
        <v>100000000</v>
      </c>
      <c r="M7384" s="1">
        <v>83869818</v>
      </c>
      <c r="N7384" t="s">
        <v>21017</v>
      </c>
      <c r="O7384">
        <v>128</v>
      </c>
      <c r="P7384" s="6" t="str">
        <f>_xlfn.XLOOKUP(movie3[[#This Row],[year]],inflation!E$2:E$225,inflation!F$2:F$225,,0)</f>
        <v>754.6</v>
      </c>
      <c r="Q7384" s="2">
        <f>movie3[[#This Row],[gross]] * (inflation!B$226 / movie3[[#This Row],[CPI of Released Year]])</f>
        <v>101764120.54174398</v>
      </c>
      <c r="R7384" s="2">
        <f>movie3[[#This Row],[gross]]-movie3[[#This Row],[budget]]</f>
        <v>-16130182</v>
      </c>
    </row>
    <row r="7385" spans="1:18" hidden="1" x14ac:dyDescent="0.25">
      <c r="A7385" t="s">
        <v>4258</v>
      </c>
      <c r="B7385" t="s">
        <v>2000</v>
      </c>
      <c r="C7385" t="s">
        <v>34</v>
      </c>
      <c r="D7385">
        <v>2018</v>
      </c>
      <c r="E7385" t="s">
        <v>20583</v>
      </c>
      <c r="F7385">
        <v>6.1</v>
      </c>
      <c r="G7385" s="1">
        <v>151000</v>
      </c>
      <c r="H7385" t="s">
        <v>17786</v>
      </c>
      <c r="I7385" t="s">
        <v>21023</v>
      </c>
      <c r="J7385" t="s">
        <v>12473</v>
      </c>
      <c r="K7385" t="s">
        <v>30</v>
      </c>
      <c r="L7385" s="1">
        <v>120000000</v>
      </c>
      <c r="M7385" s="1">
        <v>428028233</v>
      </c>
      <c r="N7385" t="s">
        <v>2027</v>
      </c>
      <c r="O7385">
        <v>107</v>
      </c>
      <c r="P7385" s="6" t="str">
        <f>_xlfn.XLOOKUP(movie3[[#This Row],[year]],inflation!E$2:E$225,inflation!F$2:F$225,,0)</f>
        <v>754.6</v>
      </c>
      <c r="Q7385" s="2">
        <f>movie3[[#This Row],[gross]] * (inflation!B$226 / movie3[[#This Row],[CPI of Released Year]])</f>
        <v>519351510.9128015</v>
      </c>
      <c r="R7385" s="2">
        <f>movie3[[#This Row],[gross]]-movie3[[#This Row],[budget]]</f>
        <v>308028233</v>
      </c>
    </row>
    <row r="7386" spans="1:18" hidden="1" x14ac:dyDescent="0.25">
      <c r="A7386" t="s">
        <v>21077</v>
      </c>
      <c r="B7386" t="s">
        <v>16</v>
      </c>
      <c r="C7386" t="s">
        <v>34</v>
      </c>
      <c r="D7386">
        <v>2018</v>
      </c>
      <c r="E7386" t="s">
        <v>20834</v>
      </c>
      <c r="F7386">
        <v>6.1</v>
      </c>
      <c r="G7386" s="1">
        <v>49000</v>
      </c>
      <c r="H7386" t="s">
        <v>18208</v>
      </c>
      <c r="I7386" t="s">
        <v>18208</v>
      </c>
      <c r="J7386" t="s">
        <v>4363</v>
      </c>
      <c r="K7386" t="s">
        <v>22</v>
      </c>
      <c r="L7386" s="1">
        <v>15000000</v>
      </c>
      <c r="M7386" s="1">
        <v>13313581</v>
      </c>
      <c r="N7386" t="s">
        <v>21078</v>
      </c>
      <c r="O7386">
        <v>94</v>
      </c>
      <c r="P7386" s="6" t="str">
        <f>_xlfn.XLOOKUP(movie3[[#This Row],[year]],inflation!E$2:E$225,inflation!F$2:F$225,,0)</f>
        <v>754.6</v>
      </c>
      <c r="Q7386" s="2">
        <f>movie3[[#This Row],[gross]] * (inflation!B$226 / movie3[[#This Row],[CPI of Released Year]])</f>
        <v>16154140.953617811</v>
      </c>
      <c r="R7386" s="2">
        <f>movie3[[#This Row],[gross]]-movie3[[#This Row],[budget]]</f>
        <v>-1686419</v>
      </c>
    </row>
    <row r="7387" spans="1:18" hidden="1" x14ac:dyDescent="0.25">
      <c r="A7387" t="s">
        <v>21083</v>
      </c>
      <c r="B7387" t="s">
        <v>2000</v>
      </c>
      <c r="C7387" t="s">
        <v>41</v>
      </c>
      <c r="D7387">
        <v>2018</v>
      </c>
      <c r="E7387" t="s">
        <v>20620</v>
      </c>
      <c r="F7387">
        <v>6.1</v>
      </c>
      <c r="G7387" s="1">
        <v>26000</v>
      </c>
      <c r="H7387" t="s">
        <v>21084</v>
      </c>
      <c r="I7387" t="s">
        <v>21084</v>
      </c>
      <c r="J7387" t="s">
        <v>2368</v>
      </c>
      <c r="K7387" t="s">
        <v>30</v>
      </c>
      <c r="L7387" s="1">
        <v>10000000</v>
      </c>
      <c r="M7387" s="1">
        <v>104438188</v>
      </c>
      <c r="N7387" t="s">
        <v>21085</v>
      </c>
      <c r="O7387">
        <v>104</v>
      </c>
      <c r="P7387" s="6" t="str">
        <f>_xlfn.XLOOKUP(movie3[[#This Row],[year]],inflation!E$2:E$225,inflation!F$2:F$225,,0)</f>
        <v>754.6</v>
      </c>
      <c r="Q7387" s="2">
        <f>movie3[[#This Row],[gross]] * (inflation!B$226 / movie3[[#This Row],[CPI of Released Year]])</f>
        <v>126720918.27829315</v>
      </c>
      <c r="R7387" s="2">
        <f>movie3[[#This Row],[gross]]-movie3[[#This Row],[budget]]</f>
        <v>94438188</v>
      </c>
    </row>
    <row r="7388" spans="1:18" hidden="1" x14ac:dyDescent="0.25">
      <c r="A7388" t="s">
        <v>21138</v>
      </c>
      <c r="B7388" t="s">
        <v>33</v>
      </c>
      <c r="C7388" t="s">
        <v>41</v>
      </c>
      <c r="D7388">
        <v>2018</v>
      </c>
      <c r="E7388" t="s">
        <v>21042</v>
      </c>
      <c r="F7388">
        <v>6.1</v>
      </c>
      <c r="G7388" s="1">
        <v>48000</v>
      </c>
      <c r="H7388" t="s">
        <v>12536</v>
      </c>
      <c r="I7388" t="s">
        <v>21139</v>
      </c>
      <c r="J7388" t="s">
        <v>11921</v>
      </c>
      <c r="K7388" t="s">
        <v>30</v>
      </c>
      <c r="L7388" s="1">
        <v>42000000</v>
      </c>
      <c r="M7388" s="1">
        <v>131523093</v>
      </c>
      <c r="N7388" t="s">
        <v>14596</v>
      </c>
      <c r="O7388">
        <v>105</v>
      </c>
      <c r="P7388" s="6" t="str">
        <f>_xlfn.XLOOKUP(movie3[[#This Row],[year]],inflation!E$2:E$225,inflation!F$2:F$225,,0)</f>
        <v>754.6</v>
      </c>
      <c r="Q7388" s="2">
        <f>movie3[[#This Row],[gross]] * (inflation!B$226 / movie3[[#This Row],[CPI of Released Year]])</f>
        <v>159584606.34879407</v>
      </c>
      <c r="R7388" s="2">
        <f>movie3[[#This Row],[gross]]-movie3[[#This Row],[budget]]</f>
        <v>89523093</v>
      </c>
    </row>
    <row r="7389" spans="1:18" hidden="1" x14ac:dyDescent="0.25">
      <c r="A7389" t="s">
        <v>21211</v>
      </c>
      <c r="B7389" t="s">
        <v>16</v>
      </c>
      <c r="C7389" t="s">
        <v>34</v>
      </c>
      <c r="D7389">
        <v>2018</v>
      </c>
      <c r="E7389" t="s">
        <v>20434</v>
      </c>
      <c r="F7389">
        <v>6.1</v>
      </c>
      <c r="G7389" s="1">
        <v>28000</v>
      </c>
      <c r="H7389" t="s">
        <v>21212</v>
      </c>
      <c r="I7389" t="s">
        <v>21213</v>
      </c>
      <c r="J7389" t="s">
        <v>19435</v>
      </c>
      <c r="K7389" t="s">
        <v>248</v>
      </c>
      <c r="M7389" s="1">
        <v>11001627</v>
      </c>
      <c r="N7389" t="s">
        <v>19919</v>
      </c>
      <c r="O7389">
        <v>111</v>
      </c>
      <c r="P7389" s="6" t="str">
        <f>_xlfn.XLOOKUP(movie3[[#This Row],[year]],inflation!E$2:E$225,inflation!F$2:F$225,,0)</f>
        <v>754.6</v>
      </c>
      <c r="Q7389" s="2">
        <f>movie3[[#This Row],[gross]] * (inflation!B$226 / movie3[[#This Row],[CPI of Released Year]])</f>
        <v>13348912.90909091</v>
      </c>
      <c r="R7389" s="2">
        <f>movie3[[#This Row],[gross]]-movie3[[#This Row],[budget]]</f>
        <v>11001627</v>
      </c>
    </row>
    <row r="7390" spans="1:18" hidden="1" x14ac:dyDescent="0.25">
      <c r="A7390" t="s">
        <v>21295</v>
      </c>
      <c r="B7390" t="s">
        <v>16</v>
      </c>
      <c r="C7390" t="s">
        <v>41</v>
      </c>
      <c r="D7390">
        <v>2018</v>
      </c>
      <c r="E7390" t="s">
        <v>20730</v>
      </c>
      <c r="F7390">
        <v>6.1</v>
      </c>
      <c r="G7390" s="1">
        <v>25000</v>
      </c>
      <c r="H7390" t="s">
        <v>11881</v>
      </c>
      <c r="I7390" t="s">
        <v>11881</v>
      </c>
      <c r="J7390" t="s">
        <v>11881</v>
      </c>
      <c r="K7390" t="s">
        <v>30</v>
      </c>
      <c r="L7390" s="1">
        <v>13500000</v>
      </c>
      <c r="M7390" s="1">
        <v>31626386</v>
      </c>
      <c r="N7390" t="s">
        <v>17962</v>
      </c>
      <c r="O7390">
        <v>99</v>
      </c>
      <c r="P7390" s="6" t="str">
        <f>_xlfn.XLOOKUP(movie3[[#This Row],[year]],inflation!E$2:E$225,inflation!F$2:F$225,,0)</f>
        <v>754.6</v>
      </c>
      <c r="Q7390" s="2">
        <f>movie3[[#This Row],[gross]] * (inflation!B$226 / movie3[[#This Row],[CPI of Released Year]])</f>
        <v>38374130.693877555</v>
      </c>
      <c r="R7390" s="2">
        <f>movie3[[#This Row],[gross]]-movie3[[#This Row],[budget]]</f>
        <v>18126386</v>
      </c>
    </row>
    <row r="7391" spans="1:18" hidden="1" x14ac:dyDescent="0.25">
      <c r="A7391" t="s">
        <v>21324</v>
      </c>
      <c r="B7391" t="s">
        <v>33</v>
      </c>
      <c r="C7391" t="s">
        <v>390</v>
      </c>
      <c r="D7391">
        <v>2018</v>
      </c>
      <c r="E7391" t="s">
        <v>20832</v>
      </c>
      <c r="F7391">
        <v>6.1</v>
      </c>
      <c r="G7391" s="1">
        <v>21000</v>
      </c>
      <c r="H7391" t="s">
        <v>21325</v>
      </c>
      <c r="I7391" t="s">
        <v>14077</v>
      </c>
      <c r="J7391" t="s">
        <v>16895</v>
      </c>
      <c r="K7391" t="s">
        <v>453</v>
      </c>
      <c r="L7391" s="1">
        <v>50000000</v>
      </c>
      <c r="M7391" s="1">
        <v>54622814</v>
      </c>
      <c r="N7391" t="s">
        <v>10085</v>
      </c>
      <c r="O7391">
        <v>89</v>
      </c>
      <c r="P7391" s="6" t="str">
        <f>_xlfn.XLOOKUP(movie3[[#This Row],[year]],inflation!E$2:E$225,inflation!F$2:F$225,,0)</f>
        <v>754.6</v>
      </c>
      <c r="Q7391" s="2">
        <f>movie3[[#This Row],[gross]] * (inflation!B$226 / movie3[[#This Row],[CPI of Released Year]])</f>
        <v>66277032.200371064</v>
      </c>
      <c r="R7391" s="2">
        <f>movie3[[#This Row],[gross]]-movie3[[#This Row],[budget]]</f>
        <v>4622814</v>
      </c>
    </row>
    <row r="7392" spans="1:18" hidden="1" x14ac:dyDescent="0.25">
      <c r="A7392" t="s">
        <v>21073</v>
      </c>
      <c r="B7392" t="s">
        <v>16</v>
      </c>
      <c r="C7392" t="s">
        <v>17</v>
      </c>
      <c r="D7392">
        <v>2018</v>
      </c>
      <c r="E7392" t="s">
        <v>21074</v>
      </c>
      <c r="F7392">
        <v>6</v>
      </c>
      <c r="G7392" s="1">
        <v>30000</v>
      </c>
      <c r="H7392" t="s">
        <v>2245</v>
      </c>
      <c r="I7392" t="s">
        <v>16289</v>
      </c>
      <c r="J7392" t="s">
        <v>3232</v>
      </c>
      <c r="K7392" t="s">
        <v>3158</v>
      </c>
      <c r="M7392" s="1">
        <v>18653107</v>
      </c>
      <c r="N7392" t="s">
        <v>14655</v>
      </c>
      <c r="O7392">
        <v>98</v>
      </c>
      <c r="P7392" s="6" t="str">
        <f>_xlfn.XLOOKUP(movie3[[#This Row],[year]],inflation!E$2:E$225,inflation!F$2:F$225,,0)</f>
        <v>754.6</v>
      </c>
      <c r="Q7392" s="2">
        <f>movie3[[#This Row],[gross]] * (inflation!B$226 / movie3[[#This Row],[CPI of Released Year]])</f>
        <v>22632897.918367349</v>
      </c>
      <c r="R7392" s="2">
        <f>movie3[[#This Row],[gross]]-movie3[[#This Row],[budget]]</f>
        <v>18653107</v>
      </c>
    </row>
    <row r="7393" spans="1:18" hidden="1" x14ac:dyDescent="0.25">
      <c r="A7393" t="s">
        <v>3941</v>
      </c>
      <c r="B7393" t="s">
        <v>2000</v>
      </c>
      <c r="C7393" t="s">
        <v>41</v>
      </c>
      <c r="D7393">
        <v>2018</v>
      </c>
      <c r="E7393" t="s">
        <v>21109</v>
      </c>
      <c r="F7393">
        <v>6</v>
      </c>
      <c r="G7393" s="1">
        <v>36000</v>
      </c>
      <c r="H7393" t="s">
        <v>16031</v>
      </c>
      <c r="I7393" t="s">
        <v>18249</v>
      </c>
      <c r="J7393" t="s">
        <v>20703</v>
      </c>
      <c r="K7393" t="s">
        <v>30</v>
      </c>
      <c r="L7393" s="1">
        <v>12000000</v>
      </c>
      <c r="M7393" s="1">
        <v>91244913</v>
      </c>
      <c r="N7393" t="s">
        <v>118</v>
      </c>
      <c r="O7393">
        <v>112</v>
      </c>
      <c r="P7393" s="6" t="str">
        <f>_xlfn.XLOOKUP(movie3[[#This Row],[year]],inflation!E$2:E$225,inflation!F$2:F$225,,0)</f>
        <v>754.6</v>
      </c>
      <c r="Q7393" s="2">
        <f>movie3[[#This Row],[gross]] * (inflation!B$226 / movie3[[#This Row],[CPI of Released Year]])</f>
        <v>110712751.58070502</v>
      </c>
      <c r="R7393" s="2">
        <f>movie3[[#This Row],[gross]]-movie3[[#This Row],[budget]]</f>
        <v>79244913</v>
      </c>
    </row>
    <row r="7394" spans="1:18" hidden="1" x14ac:dyDescent="0.25">
      <c r="A7394" t="s">
        <v>21214</v>
      </c>
      <c r="B7394" t="s">
        <v>16</v>
      </c>
      <c r="C7394" t="s">
        <v>34</v>
      </c>
      <c r="D7394">
        <v>2018</v>
      </c>
      <c r="E7394" t="s">
        <v>21042</v>
      </c>
      <c r="F7394">
        <v>6</v>
      </c>
      <c r="G7394" s="1">
        <v>17000</v>
      </c>
      <c r="H7394" t="s">
        <v>21215</v>
      </c>
      <c r="I7394" t="s">
        <v>21215</v>
      </c>
      <c r="J7394" t="s">
        <v>21216</v>
      </c>
      <c r="K7394" t="s">
        <v>30</v>
      </c>
      <c r="L7394" s="1">
        <v>7000000</v>
      </c>
      <c r="M7394" s="1">
        <v>2584988</v>
      </c>
      <c r="N7394" t="s">
        <v>19378</v>
      </c>
      <c r="O7394">
        <v>108</v>
      </c>
      <c r="P7394" s="6" t="str">
        <f>_xlfn.XLOOKUP(movie3[[#This Row],[year]],inflation!E$2:E$225,inflation!F$2:F$225,,0)</f>
        <v>754.6</v>
      </c>
      <c r="Q7394" s="2">
        <f>movie3[[#This Row],[gross]] * (inflation!B$226 / movie3[[#This Row],[CPI of Released Year]])</f>
        <v>3136516.0519480519</v>
      </c>
      <c r="R7394" s="2">
        <f>movie3[[#This Row],[gross]]-movie3[[#This Row],[budget]]</f>
        <v>-4415012</v>
      </c>
    </row>
    <row r="7395" spans="1:18" x14ac:dyDescent="0.25">
      <c r="A7395" t="s">
        <v>21217</v>
      </c>
      <c r="B7395" t="s">
        <v>16</v>
      </c>
      <c r="C7395" t="s">
        <v>52</v>
      </c>
      <c r="D7395">
        <v>2018</v>
      </c>
      <c r="E7395" t="s">
        <v>20887</v>
      </c>
      <c r="F7395">
        <v>6</v>
      </c>
      <c r="G7395" s="1">
        <v>29000</v>
      </c>
      <c r="H7395" t="s">
        <v>13680</v>
      </c>
      <c r="I7395" t="s">
        <v>13680</v>
      </c>
      <c r="J7395" t="s">
        <v>21218</v>
      </c>
      <c r="K7395" t="s">
        <v>30</v>
      </c>
      <c r="L7395" s="1">
        <v>1000000</v>
      </c>
      <c r="M7395" s="1">
        <v>16024987</v>
      </c>
      <c r="N7395" t="s">
        <v>13864</v>
      </c>
      <c r="O7395">
        <v>92</v>
      </c>
      <c r="P7395" s="6" t="str">
        <f>_xlfn.XLOOKUP(movie3[[#This Row],[year]],inflation!E$2:E$225,inflation!F$2:F$225,,0)</f>
        <v>754.6</v>
      </c>
      <c r="Q7395" s="2">
        <f>movie3[[#This Row],[gross]] * (inflation!B$226 / movie3[[#This Row],[CPI of Released Year]])</f>
        <v>19444047.306122448</v>
      </c>
      <c r="R7395" s="2">
        <f>movie3[[#This Row],[gross]]-movie3[[#This Row],[budget]]</f>
        <v>15024987</v>
      </c>
    </row>
    <row r="7396" spans="1:18" hidden="1" x14ac:dyDescent="0.25">
      <c r="A7396" t="s">
        <v>20927</v>
      </c>
      <c r="B7396" t="s">
        <v>16</v>
      </c>
      <c r="C7396" t="s">
        <v>63</v>
      </c>
      <c r="D7396">
        <v>2018</v>
      </c>
      <c r="E7396" t="s">
        <v>20928</v>
      </c>
      <c r="F7396">
        <v>5.9</v>
      </c>
      <c r="G7396" s="1">
        <v>3500</v>
      </c>
      <c r="H7396" t="s">
        <v>9431</v>
      </c>
      <c r="I7396" t="s">
        <v>14316</v>
      </c>
      <c r="J7396" t="s">
        <v>20929</v>
      </c>
      <c r="K7396" t="s">
        <v>30</v>
      </c>
      <c r="M7396" s="1">
        <v>98240</v>
      </c>
      <c r="N7396" t="s">
        <v>20930</v>
      </c>
      <c r="O7396">
        <v>110</v>
      </c>
      <c r="P7396" s="6" t="str">
        <f>_xlfn.XLOOKUP(movie3[[#This Row],[year]],inflation!E$2:E$225,inflation!F$2:F$225,,0)</f>
        <v>754.6</v>
      </c>
      <c r="Q7396" s="2">
        <f>movie3[[#This Row],[gross]] * (inflation!B$226 / movie3[[#This Row],[CPI of Released Year]])</f>
        <v>119200.29684601114</v>
      </c>
      <c r="R7396" s="2">
        <f>movie3[[#This Row],[gross]]-movie3[[#This Row],[budget]]</f>
        <v>98240</v>
      </c>
    </row>
    <row r="7397" spans="1:18" hidden="1" x14ac:dyDescent="0.25">
      <c r="A7397" t="s">
        <v>21164</v>
      </c>
      <c r="B7397" t="s">
        <v>16</v>
      </c>
      <c r="C7397" t="s">
        <v>63</v>
      </c>
      <c r="D7397">
        <v>2018</v>
      </c>
      <c r="E7397" t="s">
        <v>21165</v>
      </c>
      <c r="F7397">
        <v>5.9</v>
      </c>
      <c r="G7397" s="1">
        <v>9300</v>
      </c>
      <c r="H7397" t="s">
        <v>19956</v>
      </c>
      <c r="I7397" t="s">
        <v>21166</v>
      </c>
      <c r="J7397" t="s">
        <v>16581</v>
      </c>
      <c r="K7397" t="s">
        <v>22</v>
      </c>
      <c r="M7397" s="1">
        <v>11710110</v>
      </c>
      <c r="N7397" t="s">
        <v>18687</v>
      </c>
      <c r="O7397">
        <v>120</v>
      </c>
      <c r="P7397" s="6" t="str">
        <f>_xlfn.XLOOKUP(movie3[[#This Row],[year]],inflation!E$2:E$225,inflation!F$2:F$225,,0)</f>
        <v>754.6</v>
      </c>
      <c r="Q7397" s="2">
        <f>movie3[[#This Row],[gross]] * (inflation!B$226 / movie3[[#This Row],[CPI of Released Year]])</f>
        <v>14208556.474953618</v>
      </c>
      <c r="R7397" s="2">
        <f>movie3[[#This Row],[gross]]-movie3[[#This Row],[budget]]</f>
        <v>11710110</v>
      </c>
    </row>
    <row r="7398" spans="1:18" hidden="1" x14ac:dyDescent="0.25">
      <c r="A7398" t="s">
        <v>21051</v>
      </c>
      <c r="B7398" t="s">
        <v>16</v>
      </c>
      <c r="C7398" t="s">
        <v>25</v>
      </c>
      <c r="D7398">
        <v>2018</v>
      </c>
      <c r="E7398" t="s">
        <v>21052</v>
      </c>
      <c r="F7398">
        <v>5.8</v>
      </c>
      <c r="G7398" s="1">
        <v>31000</v>
      </c>
      <c r="H7398" t="s">
        <v>4924</v>
      </c>
      <c r="I7398" t="s">
        <v>4924</v>
      </c>
      <c r="J7398" t="s">
        <v>16759</v>
      </c>
      <c r="K7398" t="s">
        <v>453</v>
      </c>
      <c r="M7398" s="1">
        <v>2133033</v>
      </c>
      <c r="N7398" t="s">
        <v>21053</v>
      </c>
      <c r="O7398">
        <v>113</v>
      </c>
      <c r="P7398" s="6" t="str">
        <f>_xlfn.XLOOKUP(movie3[[#This Row],[year]],inflation!E$2:E$225,inflation!F$2:F$225,,0)</f>
        <v>754.6</v>
      </c>
      <c r="Q7398" s="2">
        <f>movie3[[#This Row],[gross]] * (inflation!B$226 / movie3[[#This Row],[CPI of Released Year]])</f>
        <v>2588132.8051948054</v>
      </c>
      <c r="R7398" s="2">
        <f>movie3[[#This Row],[gross]]-movie3[[#This Row],[budget]]</f>
        <v>2133033</v>
      </c>
    </row>
    <row r="7399" spans="1:18" hidden="1" x14ac:dyDescent="0.25">
      <c r="A7399" t="s">
        <v>21180</v>
      </c>
      <c r="B7399" t="s">
        <v>2000</v>
      </c>
      <c r="C7399" t="s">
        <v>34</v>
      </c>
      <c r="D7399">
        <v>2018</v>
      </c>
      <c r="E7399" t="s">
        <v>20989</v>
      </c>
      <c r="F7399">
        <v>5.8</v>
      </c>
      <c r="G7399" s="1">
        <v>111000</v>
      </c>
      <c r="H7399" t="s">
        <v>13470</v>
      </c>
      <c r="I7399" t="s">
        <v>13470</v>
      </c>
      <c r="J7399" t="s">
        <v>12473</v>
      </c>
      <c r="K7399" t="s">
        <v>30</v>
      </c>
      <c r="L7399" s="1">
        <v>125000000</v>
      </c>
      <c r="M7399" s="1">
        <v>304868961</v>
      </c>
      <c r="N7399" t="s">
        <v>18834</v>
      </c>
      <c r="O7399">
        <v>102</v>
      </c>
      <c r="P7399" s="6" t="str">
        <f>_xlfn.XLOOKUP(movie3[[#This Row],[year]],inflation!E$2:E$225,inflation!F$2:F$225,,0)</f>
        <v>754.6</v>
      </c>
      <c r="Q7399" s="2">
        <f>movie3[[#This Row],[gross]] * (inflation!B$226 / movie3[[#This Row],[CPI of Released Year]])</f>
        <v>369915214.27458256</v>
      </c>
      <c r="R7399" s="2">
        <f>movie3[[#This Row],[gross]]-movie3[[#This Row],[budget]]</f>
        <v>179868961</v>
      </c>
    </row>
    <row r="7400" spans="1:18" hidden="1" x14ac:dyDescent="0.25">
      <c r="A7400" t="s">
        <v>21243</v>
      </c>
      <c r="B7400" t="s">
        <v>2000</v>
      </c>
      <c r="C7400" t="s">
        <v>41</v>
      </c>
      <c r="D7400">
        <v>2018</v>
      </c>
      <c r="E7400" t="s">
        <v>20840</v>
      </c>
      <c r="F7400">
        <v>5.8</v>
      </c>
      <c r="G7400" s="1">
        <v>24000</v>
      </c>
      <c r="H7400" t="s">
        <v>8015</v>
      </c>
      <c r="I7400" t="s">
        <v>15176</v>
      </c>
      <c r="J7400" t="s">
        <v>9705</v>
      </c>
      <c r="K7400" t="s">
        <v>30</v>
      </c>
      <c r="L7400" s="1">
        <v>16000000</v>
      </c>
      <c r="M7400" s="1">
        <v>72294066</v>
      </c>
      <c r="N7400" t="s">
        <v>20974</v>
      </c>
      <c r="O7400">
        <v>103</v>
      </c>
      <c r="P7400" s="6" t="str">
        <f>_xlfn.XLOOKUP(movie3[[#This Row],[year]],inflation!E$2:E$225,inflation!F$2:F$225,,0)</f>
        <v>754.6</v>
      </c>
      <c r="Q7400" s="2">
        <f>movie3[[#This Row],[gross]] * (inflation!B$226 / movie3[[#This Row],[CPI of Released Year]])</f>
        <v>87718588.430426717</v>
      </c>
      <c r="R7400" s="2">
        <f>movie3[[#This Row],[gross]]-movie3[[#This Row],[budget]]</f>
        <v>56294066</v>
      </c>
    </row>
    <row r="7401" spans="1:18" hidden="1" x14ac:dyDescent="0.25">
      <c r="A7401" t="s">
        <v>21244</v>
      </c>
      <c r="B7401" t="s">
        <v>2000</v>
      </c>
      <c r="C7401" t="s">
        <v>41</v>
      </c>
      <c r="D7401">
        <v>2018</v>
      </c>
      <c r="E7401" t="s">
        <v>20905</v>
      </c>
      <c r="F7401">
        <v>5.8</v>
      </c>
      <c r="G7401" s="1">
        <v>13000</v>
      </c>
      <c r="H7401" t="s">
        <v>12617</v>
      </c>
      <c r="I7401" t="s">
        <v>21245</v>
      </c>
      <c r="J7401" t="s">
        <v>21246</v>
      </c>
      <c r="K7401" t="s">
        <v>30</v>
      </c>
      <c r="L7401" s="1">
        <v>19000000</v>
      </c>
      <c r="M7401" s="1">
        <v>46664414</v>
      </c>
      <c r="N7401" t="s">
        <v>10085</v>
      </c>
      <c r="O7401">
        <v>103</v>
      </c>
      <c r="P7401" s="6" t="str">
        <f>_xlfn.XLOOKUP(movie3[[#This Row],[year]],inflation!E$2:E$225,inflation!F$2:F$225,,0)</f>
        <v>754.6</v>
      </c>
      <c r="Q7401" s="2">
        <f>movie3[[#This Row],[gross]] * (inflation!B$226 / movie3[[#This Row],[CPI of Released Year]])</f>
        <v>56620643.33209648</v>
      </c>
      <c r="R7401" s="2">
        <f>movie3[[#This Row],[gross]]-movie3[[#This Row],[budget]]</f>
        <v>27664414</v>
      </c>
    </row>
    <row r="7402" spans="1:18" hidden="1" x14ac:dyDescent="0.25">
      <c r="A7402" t="s">
        <v>21288</v>
      </c>
      <c r="B7402" t="s">
        <v>16</v>
      </c>
      <c r="C7402" t="s">
        <v>17</v>
      </c>
      <c r="D7402">
        <v>2018</v>
      </c>
      <c r="E7402" t="s">
        <v>21289</v>
      </c>
      <c r="F7402">
        <v>5.8</v>
      </c>
      <c r="G7402" s="1">
        <v>17000</v>
      </c>
      <c r="H7402" t="s">
        <v>13699</v>
      </c>
      <c r="I7402" t="s">
        <v>13699</v>
      </c>
      <c r="J7402" t="s">
        <v>11409</v>
      </c>
      <c r="K7402" t="s">
        <v>30</v>
      </c>
      <c r="M7402" s="1">
        <v>1399272</v>
      </c>
      <c r="N7402" t="s">
        <v>14974</v>
      </c>
      <c r="O7402">
        <v>114</v>
      </c>
      <c r="P7402" s="6" t="str">
        <f>_xlfn.XLOOKUP(movie3[[#This Row],[year]],inflation!E$2:E$225,inflation!F$2:F$225,,0)</f>
        <v>754.6</v>
      </c>
      <c r="Q7402" s="2">
        <f>movie3[[#This Row],[gross]] * (inflation!B$226 / movie3[[#This Row],[CPI of Released Year]])</f>
        <v>1697817.9740259741</v>
      </c>
      <c r="R7402" s="2">
        <f>movie3[[#This Row],[gross]]-movie3[[#This Row],[budget]]</f>
        <v>1399272</v>
      </c>
    </row>
    <row r="7403" spans="1:18" hidden="1" x14ac:dyDescent="0.25">
      <c r="A7403" t="s">
        <v>21344</v>
      </c>
      <c r="B7403" t="s">
        <v>2000</v>
      </c>
      <c r="C7403" t="s">
        <v>34</v>
      </c>
      <c r="D7403">
        <v>2018</v>
      </c>
      <c r="E7403" t="s">
        <v>21039</v>
      </c>
      <c r="F7403">
        <v>5.8</v>
      </c>
      <c r="G7403" s="1">
        <v>16000</v>
      </c>
      <c r="H7403" t="s">
        <v>21345</v>
      </c>
      <c r="I7403" t="s">
        <v>21345</v>
      </c>
      <c r="J7403" t="s">
        <v>21346</v>
      </c>
      <c r="K7403" t="s">
        <v>30</v>
      </c>
      <c r="L7403" s="1">
        <v>30000000</v>
      </c>
      <c r="M7403" s="1">
        <v>10313019</v>
      </c>
      <c r="N7403" t="s">
        <v>10085</v>
      </c>
      <c r="O7403">
        <v>102</v>
      </c>
      <c r="P7403" s="6" t="str">
        <f>_xlfn.XLOOKUP(movie3[[#This Row],[year]],inflation!E$2:E$225,inflation!F$2:F$225,,0)</f>
        <v>754.6</v>
      </c>
      <c r="Q7403" s="2">
        <f>movie3[[#This Row],[gross]] * (inflation!B$226 / movie3[[#This Row],[CPI of Released Year]])</f>
        <v>12513384.834879408</v>
      </c>
      <c r="R7403" s="2">
        <f>movie3[[#This Row],[gross]]-movie3[[#This Row],[budget]]</f>
        <v>-19686981</v>
      </c>
    </row>
    <row r="7404" spans="1:18" hidden="1" x14ac:dyDescent="0.25">
      <c r="A7404" t="s">
        <v>21362</v>
      </c>
      <c r="B7404" t="s">
        <v>2000</v>
      </c>
      <c r="C7404" t="s">
        <v>34</v>
      </c>
      <c r="D7404">
        <v>2018</v>
      </c>
      <c r="E7404" t="s">
        <v>20635</v>
      </c>
      <c r="F7404">
        <v>5.8</v>
      </c>
      <c r="G7404" s="1">
        <v>15000</v>
      </c>
      <c r="H7404" t="s">
        <v>15340</v>
      </c>
      <c r="I7404" t="s">
        <v>19056</v>
      </c>
      <c r="J7404" t="s">
        <v>21363</v>
      </c>
      <c r="K7404" t="s">
        <v>22</v>
      </c>
      <c r="M7404" s="1">
        <v>8771432</v>
      </c>
      <c r="N7404" t="s">
        <v>19313</v>
      </c>
      <c r="O7404">
        <v>107</v>
      </c>
      <c r="P7404" s="6" t="str">
        <f>_xlfn.XLOOKUP(movie3[[#This Row],[year]],inflation!E$2:E$225,inflation!F$2:F$225,,0)</f>
        <v>754.6</v>
      </c>
      <c r="Q7404" s="2">
        <f>movie3[[#This Row],[gross]] * (inflation!B$226 / movie3[[#This Row],[CPI of Released Year]])</f>
        <v>10642887.807050094</v>
      </c>
      <c r="R7404" s="2">
        <f>movie3[[#This Row],[gross]]-movie3[[#This Row],[budget]]</f>
        <v>8771432</v>
      </c>
    </row>
    <row r="7405" spans="1:18" hidden="1" x14ac:dyDescent="0.25">
      <c r="A7405" t="s">
        <v>21369</v>
      </c>
      <c r="B7405" t="s">
        <v>2709</v>
      </c>
      <c r="C7405" t="s">
        <v>17</v>
      </c>
      <c r="D7405">
        <v>2018</v>
      </c>
      <c r="E7405" t="s">
        <v>21370</v>
      </c>
      <c r="F7405">
        <v>5.8</v>
      </c>
      <c r="G7405" s="1">
        <v>3400</v>
      </c>
      <c r="H7405" t="s">
        <v>21371</v>
      </c>
      <c r="I7405" t="s">
        <v>21372</v>
      </c>
      <c r="J7405" t="s">
        <v>14336</v>
      </c>
      <c r="K7405" t="s">
        <v>30</v>
      </c>
      <c r="M7405" s="1">
        <v>2251795</v>
      </c>
      <c r="N7405" t="s">
        <v>19675</v>
      </c>
      <c r="O7405">
        <v>97</v>
      </c>
      <c r="P7405" s="6" t="str">
        <f>_xlfn.XLOOKUP(movie3[[#This Row],[year]],inflation!E$2:E$225,inflation!F$2:F$225,,0)</f>
        <v>754.6</v>
      </c>
      <c r="Q7405" s="2">
        <f>movie3[[#This Row],[gross]] * (inflation!B$226 / movie3[[#This Row],[CPI of Released Year]])</f>
        <v>2732233.6363636367</v>
      </c>
      <c r="R7405" s="2">
        <f>movie3[[#This Row],[gross]]-movie3[[#This Row],[budget]]</f>
        <v>2251795</v>
      </c>
    </row>
    <row r="7406" spans="1:18" hidden="1" x14ac:dyDescent="0.25">
      <c r="A7406" t="s">
        <v>21096</v>
      </c>
      <c r="B7406" t="s">
        <v>2000</v>
      </c>
      <c r="C7406" t="s">
        <v>34</v>
      </c>
      <c r="D7406">
        <v>2018</v>
      </c>
      <c r="E7406" t="s">
        <v>20894</v>
      </c>
      <c r="F7406">
        <v>5.7</v>
      </c>
      <c r="G7406" s="1">
        <v>30000</v>
      </c>
      <c r="H7406" t="s">
        <v>17172</v>
      </c>
      <c r="I7406" t="s">
        <v>21097</v>
      </c>
      <c r="J7406" t="s">
        <v>20511</v>
      </c>
      <c r="K7406" t="s">
        <v>30</v>
      </c>
      <c r="L7406" s="1">
        <v>34000000</v>
      </c>
      <c r="M7406" s="1">
        <v>41142379</v>
      </c>
      <c r="N7406" t="s">
        <v>18928</v>
      </c>
      <c r="O7406">
        <v>104</v>
      </c>
      <c r="P7406" s="6" t="str">
        <f>_xlfn.XLOOKUP(movie3[[#This Row],[year]],inflation!E$2:E$225,inflation!F$2:F$225,,0)</f>
        <v>754.6</v>
      </c>
      <c r="Q7406" s="2">
        <f>movie3[[#This Row],[gross]] * (inflation!B$226 / movie3[[#This Row],[CPI of Released Year]])</f>
        <v>49920437.599257886</v>
      </c>
      <c r="R7406" s="2">
        <f>movie3[[#This Row],[gross]]-movie3[[#This Row],[budget]]</f>
        <v>7142379</v>
      </c>
    </row>
    <row r="7407" spans="1:18" x14ac:dyDescent="0.25">
      <c r="A7407" t="s">
        <v>21161</v>
      </c>
      <c r="B7407" t="s">
        <v>2000</v>
      </c>
      <c r="C7407" t="s">
        <v>52</v>
      </c>
      <c r="D7407">
        <v>2018</v>
      </c>
      <c r="E7407" t="s">
        <v>20413</v>
      </c>
      <c r="F7407">
        <v>5.7</v>
      </c>
      <c r="G7407" s="1">
        <v>55000</v>
      </c>
      <c r="H7407" t="s">
        <v>21162</v>
      </c>
      <c r="I7407" t="s">
        <v>13494</v>
      </c>
      <c r="J7407" t="s">
        <v>21163</v>
      </c>
      <c r="K7407" t="s">
        <v>30</v>
      </c>
      <c r="L7407" s="1">
        <v>10000000</v>
      </c>
      <c r="M7407" s="1">
        <v>167885588</v>
      </c>
      <c r="N7407" t="s">
        <v>19436</v>
      </c>
      <c r="O7407">
        <v>103</v>
      </c>
      <c r="P7407" s="6" t="str">
        <f>_xlfn.XLOOKUP(movie3[[#This Row],[year]],inflation!E$2:E$225,inflation!F$2:F$225,,0)</f>
        <v>754.6</v>
      </c>
      <c r="Q7407" s="2">
        <f>movie3[[#This Row],[gross]] * (inflation!B$226 / movie3[[#This Row],[CPI of Released Year]])</f>
        <v>203705333.1205937</v>
      </c>
      <c r="R7407" s="2">
        <f>movie3[[#This Row],[gross]]-movie3[[#This Row],[budget]]</f>
        <v>157885588</v>
      </c>
    </row>
    <row r="7408" spans="1:18" hidden="1" x14ac:dyDescent="0.25">
      <c r="A7408" t="s">
        <v>21222</v>
      </c>
      <c r="B7408" t="s">
        <v>16</v>
      </c>
      <c r="C7408" t="s">
        <v>41</v>
      </c>
      <c r="D7408">
        <v>2018</v>
      </c>
      <c r="E7408" t="s">
        <v>21042</v>
      </c>
      <c r="F7408">
        <v>5.7</v>
      </c>
      <c r="G7408" s="1">
        <v>13000</v>
      </c>
      <c r="H7408" t="s">
        <v>4498</v>
      </c>
      <c r="I7408" t="s">
        <v>21223</v>
      </c>
      <c r="J7408" t="s">
        <v>14659</v>
      </c>
      <c r="K7408" t="s">
        <v>195</v>
      </c>
      <c r="M7408" s="1">
        <v>1362536</v>
      </c>
      <c r="N7408" t="s">
        <v>21224</v>
      </c>
      <c r="O7408">
        <v>102</v>
      </c>
      <c r="P7408" s="6" t="str">
        <f>_xlfn.XLOOKUP(movie3[[#This Row],[year]],inflation!E$2:E$225,inflation!F$2:F$225,,0)</f>
        <v>754.6</v>
      </c>
      <c r="Q7408" s="2">
        <f>movie3[[#This Row],[gross]] * (inflation!B$226 / movie3[[#This Row],[CPI of Released Year]])</f>
        <v>1653244.0519480521</v>
      </c>
      <c r="R7408" s="2">
        <f>movie3[[#This Row],[gross]]-movie3[[#This Row],[budget]]</f>
        <v>1362536</v>
      </c>
    </row>
    <row r="7409" spans="1:18" hidden="1" x14ac:dyDescent="0.25">
      <c r="A7409" t="s">
        <v>20902</v>
      </c>
      <c r="B7409" t="s">
        <v>2000</v>
      </c>
      <c r="C7409" t="s">
        <v>34</v>
      </c>
      <c r="D7409">
        <v>2018</v>
      </c>
      <c r="E7409" t="s">
        <v>20859</v>
      </c>
      <c r="F7409">
        <v>5.6</v>
      </c>
      <c r="G7409" s="1">
        <v>157000</v>
      </c>
      <c r="H7409" t="s">
        <v>6948</v>
      </c>
      <c r="I7409" t="s">
        <v>13102</v>
      </c>
      <c r="J7409" t="s">
        <v>11244</v>
      </c>
      <c r="K7409" t="s">
        <v>30</v>
      </c>
      <c r="L7409" s="1">
        <v>130000000</v>
      </c>
      <c r="M7409" s="1">
        <v>530259473</v>
      </c>
      <c r="N7409" t="s">
        <v>14291</v>
      </c>
      <c r="O7409">
        <v>113</v>
      </c>
      <c r="P7409" s="6" t="str">
        <f>_xlfn.XLOOKUP(movie3[[#This Row],[year]],inflation!E$2:E$225,inflation!F$2:F$225,,0)</f>
        <v>754.6</v>
      </c>
      <c r="Q7409" s="2">
        <f>movie3[[#This Row],[gross]] * (inflation!B$226 / movie3[[#This Row],[CPI of Released Year]])</f>
        <v>643394611.02411878</v>
      </c>
      <c r="R7409" s="2">
        <f>movie3[[#This Row],[gross]]-movie3[[#This Row],[budget]]</f>
        <v>400259473</v>
      </c>
    </row>
    <row r="7410" spans="1:18" hidden="1" x14ac:dyDescent="0.25">
      <c r="A7410" t="s">
        <v>21093</v>
      </c>
      <c r="B7410" t="s">
        <v>2000</v>
      </c>
      <c r="C7410" t="s">
        <v>34</v>
      </c>
      <c r="D7410">
        <v>2018</v>
      </c>
      <c r="E7410" t="s">
        <v>20870</v>
      </c>
      <c r="F7410">
        <v>5.6</v>
      </c>
      <c r="G7410" s="1">
        <v>110000</v>
      </c>
      <c r="H7410" t="s">
        <v>21094</v>
      </c>
      <c r="I7410" t="s">
        <v>21094</v>
      </c>
      <c r="J7410" t="s">
        <v>17422</v>
      </c>
      <c r="K7410" t="s">
        <v>22</v>
      </c>
      <c r="L7410" s="1">
        <v>150000000</v>
      </c>
      <c r="M7410" s="1">
        <v>290930148</v>
      </c>
      <c r="N7410" t="s">
        <v>18834</v>
      </c>
      <c r="O7410">
        <v>111</v>
      </c>
      <c r="P7410" s="6" t="str">
        <f>_xlfn.XLOOKUP(movie3[[#This Row],[year]],inflation!E$2:E$225,inflation!F$2:F$225,,0)</f>
        <v>754.6</v>
      </c>
      <c r="Q7410" s="2">
        <f>movie3[[#This Row],[gross]] * (inflation!B$226 / movie3[[#This Row],[CPI of Released Year]])</f>
        <v>353002443.02782935</v>
      </c>
      <c r="R7410" s="2">
        <f>movie3[[#This Row],[gross]]-movie3[[#This Row],[budget]]</f>
        <v>140930148</v>
      </c>
    </row>
    <row r="7411" spans="1:18" hidden="1" x14ac:dyDescent="0.25">
      <c r="A7411" t="s">
        <v>21133</v>
      </c>
      <c r="B7411" t="s">
        <v>2000</v>
      </c>
      <c r="C7411" t="s">
        <v>41</v>
      </c>
      <c r="D7411">
        <v>2018</v>
      </c>
      <c r="E7411" t="s">
        <v>20374</v>
      </c>
      <c r="F7411">
        <v>5.6</v>
      </c>
      <c r="G7411" s="1">
        <v>35000</v>
      </c>
      <c r="H7411" t="s">
        <v>19157</v>
      </c>
      <c r="I7411" t="s">
        <v>19158</v>
      </c>
      <c r="J7411" t="s">
        <v>19158</v>
      </c>
      <c r="K7411" t="s">
        <v>30</v>
      </c>
      <c r="L7411" s="1">
        <v>30000000</v>
      </c>
      <c r="M7411" s="1">
        <v>65859911</v>
      </c>
      <c r="N7411" t="s">
        <v>2027</v>
      </c>
      <c r="O7411">
        <v>105</v>
      </c>
      <c r="P7411" s="6" t="str">
        <f>_xlfn.XLOOKUP(movie3[[#This Row],[year]],inflation!E$2:E$225,inflation!F$2:F$225,,0)</f>
        <v>754.6</v>
      </c>
      <c r="Q7411" s="2">
        <f>movie3[[#This Row],[gross]] * (inflation!B$226 / movie3[[#This Row],[CPI of Released Year]])</f>
        <v>79911654.534322828</v>
      </c>
      <c r="R7411" s="2">
        <f>movie3[[#This Row],[gross]]-movie3[[#This Row],[budget]]</f>
        <v>35859911</v>
      </c>
    </row>
    <row r="7412" spans="1:18" hidden="1" x14ac:dyDescent="0.25">
      <c r="A7412" t="s">
        <v>21152</v>
      </c>
      <c r="B7412" t="s">
        <v>448</v>
      </c>
      <c r="C7412" t="s">
        <v>17</v>
      </c>
      <c r="D7412">
        <v>2018</v>
      </c>
      <c r="E7412" t="s">
        <v>20928</v>
      </c>
      <c r="F7412">
        <v>5.6</v>
      </c>
      <c r="G7412" s="1">
        <v>6100</v>
      </c>
      <c r="H7412" t="s">
        <v>21153</v>
      </c>
      <c r="I7412" t="s">
        <v>21154</v>
      </c>
      <c r="J7412" t="s">
        <v>21155</v>
      </c>
      <c r="K7412" t="s">
        <v>30</v>
      </c>
      <c r="M7412" s="1">
        <v>62567</v>
      </c>
      <c r="N7412" t="s">
        <v>21156</v>
      </c>
      <c r="O7412">
        <v>90</v>
      </c>
      <c r="P7412" s="6" t="str">
        <f>_xlfn.XLOOKUP(movie3[[#This Row],[year]],inflation!E$2:E$225,inflation!F$2:F$225,,0)</f>
        <v>754.6</v>
      </c>
      <c r="Q7412" s="2">
        <f>movie3[[#This Row],[gross]] * (inflation!B$226 / movie3[[#This Row],[CPI of Released Year]])</f>
        <v>75916.174397031544</v>
      </c>
      <c r="R7412" s="2">
        <f>movie3[[#This Row],[gross]]-movie3[[#This Row],[budget]]</f>
        <v>62567</v>
      </c>
    </row>
    <row r="7413" spans="1:18" hidden="1" x14ac:dyDescent="0.25">
      <c r="A7413" t="s">
        <v>21219</v>
      </c>
      <c r="B7413" t="s">
        <v>33</v>
      </c>
      <c r="C7413" t="s">
        <v>25</v>
      </c>
      <c r="D7413">
        <v>2018</v>
      </c>
      <c r="E7413" t="s">
        <v>20830</v>
      </c>
      <c r="F7413">
        <v>5.6</v>
      </c>
      <c r="G7413" s="1">
        <v>30000</v>
      </c>
      <c r="H7413" t="s">
        <v>2880</v>
      </c>
      <c r="I7413" t="s">
        <v>21220</v>
      </c>
      <c r="J7413" t="s">
        <v>21221</v>
      </c>
      <c r="K7413" t="s">
        <v>30</v>
      </c>
      <c r="L7413" s="1">
        <v>120000000</v>
      </c>
      <c r="M7413" s="1">
        <v>173961069</v>
      </c>
      <c r="N7413" t="s">
        <v>1725</v>
      </c>
      <c r="O7413">
        <v>99</v>
      </c>
      <c r="P7413" s="6" t="str">
        <f>_xlfn.XLOOKUP(movie3[[#This Row],[year]],inflation!E$2:E$225,inflation!F$2:F$225,,0)</f>
        <v>754.6</v>
      </c>
      <c r="Q7413" s="2">
        <f>movie3[[#This Row],[gross]] * (inflation!B$226 / movie3[[#This Row],[CPI of Released Year]])</f>
        <v>211077067.02411875</v>
      </c>
      <c r="R7413" s="2">
        <f>movie3[[#This Row],[gross]]-movie3[[#This Row],[budget]]</f>
        <v>53961069</v>
      </c>
    </row>
    <row r="7414" spans="1:18" hidden="1" x14ac:dyDescent="0.25">
      <c r="A7414" t="s">
        <v>867</v>
      </c>
      <c r="B7414" t="s">
        <v>2000</v>
      </c>
      <c r="C7414" t="s">
        <v>41</v>
      </c>
      <c r="D7414">
        <v>2018</v>
      </c>
      <c r="E7414" t="s">
        <v>21228</v>
      </c>
      <c r="F7414">
        <v>5.6</v>
      </c>
      <c r="G7414" s="1">
        <v>38000</v>
      </c>
      <c r="H7414" t="s">
        <v>10925</v>
      </c>
      <c r="I7414" t="s">
        <v>19247</v>
      </c>
      <c r="J7414" t="s">
        <v>19247</v>
      </c>
      <c r="K7414" t="s">
        <v>30</v>
      </c>
      <c r="L7414" s="1">
        <v>29000000</v>
      </c>
      <c r="M7414" s="1">
        <v>103105878</v>
      </c>
      <c r="N7414" t="s">
        <v>21229</v>
      </c>
      <c r="O7414">
        <v>111</v>
      </c>
      <c r="P7414" s="6" t="str">
        <f>_xlfn.XLOOKUP(movie3[[#This Row],[year]],inflation!E$2:E$225,inflation!F$2:F$225,,0)</f>
        <v>754.6</v>
      </c>
      <c r="Q7414" s="2">
        <f>movie3[[#This Row],[gross]] * (inflation!B$226 / movie3[[#This Row],[CPI of Released Year]])</f>
        <v>125104349.18738405</v>
      </c>
      <c r="R7414" s="2">
        <f>movie3[[#This Row],[gross]]-movie3[[#This Row],[budget]]</f>
        <v>74105878</v>
      </c>
    </row>
    <row r="7415" spans="1:18" x14ac:dyDescent="0.25">
      <c r="A7415" t="s">
        <v>21290</v>
      </c>
      <c r="B7415" t="s">
        <v>16</v>
      </c>
      <c r="C7415" t="s">
        <v>52</v>
      </c>
      <c r="D7415">
        <v>2018</v>
      </c>
      <c r="E7415" t="s">
        <v>21291</v>
      </c>
      <c r="F7415">
        <v>5.6</v>
      </c>
      <c r="G7415" s="1">
        <v>6800</v>
      </c>
      <c r="H7415" t="s">
        <v>21292</v>
      </c>
      <c r="I7415" t="s">
        <v>21293</v>
      </c>
      <c r="J7415" t="s">
        <v>21294</v>
      </c>
      <c r="K7415" t="s">
        <v>30</v>
      </c>
      <c r="M7415" s="1">
        <v>130974</v>
      </c>
      <c r="N7415" t="s">
        <v>19725</v>
      </c>
      <c r="O7415">
        <v>88</v>
      </c>
      <c r="P7415" s="6" t="str">
        <f>_xlfn.XLOOKUP(movie3[[#This Row],[year]],inflation!E$2:E$225,inflation!F$2:F$225,,0)</f>
        <v>754.6</v>
      </c>
      <c r="Q7415" s="2">
        <f>movie3[[#This Row],[gross]] * (inflation!B$226 / movie3[[#This Row],[CPI of Released Year]])</f>
        <v>158918.35992578851</v>
      </c>
      <c r="R7415" s="2">
        <f>movie3[[#This Row],[gross]]-movie3[[#This Row],[budget]]</f>
        <v>130974</v>
      </c>
    </row>
    <row r="7416" spans="1:18" hidden="1" x14ac:dyDescent="0.25">
      <c r="A7416" t="s">
        <v>21356</v>
      </c>
      <c r="B7416" t="s">
        <v>33</v>
      </c>
      <c r="C7416" t="s">
        <v>390</v>
      </c>
      <c r="D7416">
        <v>2018</v>
      </c>
      <c r="E7416" t="s">
        <v>20948</v>
      </c>
      <c r="F7416">
        <v>5.6</v>
      </c>
      <c r="G7416" s="1">
        <v>19000</v>
      </c>
      <c r="H7416" t="s">
        <v>19479</v>
      </c>
      <c r="I7416" t="s">
        <v>19127</v>
      </c>
      <c r="J7416" t="s">
        <v>21357</v>
      </c>
      <c r="K7416" t="s">
        <v>30</v>
      </c>
      <c r="L7416" s="1">
        <v>35000000</v>
      </c>
      <c r="M7416" s="1">
        <v>93320380</v>
      </c>
      <c r="N7416" t="s">
        <v>19502</v>
      </c>
      <c r="O7416">
        <v>90</v>
      </c>
      <c r="P7416" s="6" t="str">
        <f>_xlfn.XLOOKUP(movie3[[#This Row],[year]],inflation!E$2:E$225,inflation!F$2:F$225,,0)</f>
        <v>754.6</v>
      </c>
      <c r="Q7416" s="2">
        <f>movie3[[#This Row],[gross]] * (inflation!B$226 / movie3[[#This Row],[CPI of Released Year]])</f>
        <v>113231036.21521336</v>
      </c>
      <c r="R7416" s="2">
        <f>movie3[[#This Row],[gross]]-movie3[[#This Row],[budget]]</f>
        <v>58320380</v>
      </c>
    </row>
    <row r="7417" spans="1:18" hidden="1" x14ac:dyDescent="0.25">
      <c r="A7417" t="s">
        <v>21028</v>
      </c>
      <c r="B7417" t="s">
        <v>2000</v>
      </c>
      <c r="C7417" t="s">
        <v>17</v>
      </c>
      <c r="D7417">
        <v>2018</v>
      </c>
      <c r="E7417" t="s">
        <v>20442</v>
      </c>
      <c r="F7417">
        <v>5.5</v>
      </c>
      <c r="G7417" s="1">
        <v>34000</v>
      </c>
      <c r="H7417" t="s">
        <v>15971</v>
      </c>
      <c r="I7417" t="s">
        <v>21029</v>
      </c>
      <c r="J7417" t="s">
        <v>5079</v>
      </c>
      <c r="K7417" t="s">
        <v>22</v>
      </c>
      <c r="L7417" s="1">
        <v>30000000</v>
      </c>
      <c r="M7417" s="1">
        <v>9330075</v>
      </c>
      <c r="N7417" t="s">
        <v>17077</v>
      </c>
      <c r="O7417">
        <v>107</v>
      </c>
      <c r="P7417" s="6" t="str">
        <f>_xlfn.XLOOKUP(movie3[[#This Row],[year]],inflation!E$2:E$225,inflation!F$2:F$225,,0)</f>
        <v>754.6</v>
      </c>
      <c r="Q7417" s="2">
        <f>movie3[[#This Row],[gross]] * (inflation!B$226 / movie3[[#This Row],[CPI of Released Year]])</f>
        <v>11320721.799628943</v>
      </c>
      <c r="R7417" s="2">
        <f>movie3[[#This Row],[gross]]-movie3[[#This Row],[budget]]</f>
        <v>-20669925</v>
      </c>
    </row>
    <row r="7418" spans="1:18" hidden="1" x14ac:dyDescent="0.25">
      <c r="A7418" t="s">
        <v>21075</v>
      </c>
      <c r="B7418" t="s">
        <v>2000</v>
      </c>
      <c r="C7418" t="s">
        <v>41</v>
      </c>
      <c r="D7418">
        <v>2018</v>
      </c>
      <c r="E7418" t="s">
        <v>20730</v>
      </c>
      <c r="F7418">
        <v>5.5</v>
      </c>
      <c r="G7418" s="1">
        <v>51000</v>
      </c>
      <c r="H7418" t="s">
        <v>10792</v>
      </c>
      <c r="I7418" t="s">
        <v>10792</v>
      </c>
      <c r="J7418" t="s">
        <v>19388</v>
      </c>
      <c r="K7418" t="s">
        <v>5994</v>
      </c>
      <c r="L7418" s="1">
        <v>32000000</v>
      </c>
      <c r="M7418" s="1">
        <v>94539426</v>
      </c>
      <c r="N7418" t="s">
        <v>21076</v>
      </c>
      <c r="O7418">
        <v>110</v>
      </c>
      <c r="P7418" s="6" t="str">
        <f>_xlfn.XLOOKUP(movie3[[#This Row],[year]],inflation!E$2:E$225,inflation!F$2:F$225,,0)</f>
        <v>754.6</v>
      </c>
      <c r="Q7418" s="2">
        <f>movie3[[#This Row],[gross]] * (inflation!B$226 / movie3[[#This Row],[CPI of Released Year]])</f>
        <v>114710175.51762524</v>
      </c>
      <c r="R7418" s="2">
        <f>movie3[[#This Row],[gross]]-movie3[[#This Row],[budget]]</f>
        <v>62539426</v>
      </c>
    </row>
    <row r="7419" spans="1:18" x14ac:dyDescent="0.25">
      <c r="A7419" t="s">
        <v>21235</v>
      </c>
      <c r="B7419" t="s">
        <v>16</v>
      </c>
      <c r="C7419" t="s">
        <v>52</v>
      </c>
      <c r="D7419">
        <v>2018</v>
      </c>
      <c r="E7419" t="s">
        <v>21228</v>
      </c>
      <c r="F7419">
        <v>5.5</v>
      </c>
      <c r="G7419" s="1">
        <v>15000</v>
      </c>
      <c r="H7419" t="s">
        <v>21236</v>
      </c>
      <c r="I7419" t="s">
        <v>21237</v>
      </c>
      <c r="J7419" t="s">
        <v>21238</v>
      </c>
      <c r="K7419" t="s">
        <v>30</v>
      </c>
      <c r="L7419" s="1">
        <v>5500000</v>
      </c>
      <c r="M7419" s="1">
        <v>18160930</v>
      </c>
      <c r="N7419" t="s">
        <v>16795</v>
      </c>
      <c r="O7419">
        <v>89</v>
      </c>
      <c r="P7419" s="6" t="str">
        <f>_xlfn.XLOOKUP(movie3[[#This Row],[year]],inflation!E$2:E$225,inflation!F$2:F$225,,0)</f>
        <v>754.6</v>
      </c>
      <c r="Q7419" s="2">
        <f>movie3[[#This Row],[gross]] * (inflation!B$226 / movie3[[#This Row],[CPI of Released Year]])</f>
        <v>22035710.983302414</v>
      </c>
      <c r="R7419" s="2">
        <f>movie3[[#This Row],[gross]]-movie3[[#This Row],[budget]]</f>
        <v>12660930</v>
      </c>
    </row>
    <row r="7420" spans="1:18" hidden="1" x14ac:dyDescent="0.25">
      <c r="A7420" t="s">
        <v>21269</v>
      </c>
      <c r="B7420" t="s">
        <v>2000</v>
      </c>
      <c r="C7420" t="s">
        <v>63</v>
      </c>
      <c r="D7420">
        <v>2018</v>
      </c>
      <c r="E7420" t="s">
        <v>21270</v>
      </c>
      <c r="F7420">
        <v>5.5</v>
      </c>
      <c r="G7420" s="1">
        <v>32000</v>
      </c>
      <c r="H7420" t="s">
        <v>16307</v>
      </c>
      <c r="I7420" t="s">
        <v>14969</v>
      </c>
      <c r="J7420" t="s">
        <v>10866</v>
      </c>
      <c r="K7420" t="s">
        <v>248</v>
      </c>
      <c r="L7420" s="1">
        <v>3500000</v>
      </c>
      <c r="M7420" s="1">
        <v>44019588</v>
      </c>
      <c r="N7420" t="s">
        <v>16795</v>
      </c>
      <c r="O7420">
        <v>99</v>
      </c>
      <c r="P7420" s="6" t="str">
        <f>_xlfn.XLOOKUP(movie3[[#This Row],[year]],inflation!E$2:E$225,inflation!F$2:F$225,,0)</f>
        <v>754.6</v>
      </c>
      <c r="Q7420" s="2">
        <f>movie3[[#This Row],[gross]] * (inflation!B$226 / movie3[[#This Row],[CPI of Released Year]])</f>
        <v>53411522.359925792</v>
      </c>
      <c r="R7420" s="2">
        <f>movie3[[#This Row],[gross]]-movie3[[#This Row],[budget]]</f>
        <v>40519588</v>
      </c>
    </row>
    <row r="7421" spans="1:18" hidden="1" x14ac:dyDescent="0.25">
      <c r="A7421" t="s">
        <v>21296</v>
      </c>
      <c r="B7421" t="s">
        <v>448</v>
      </c>
      <c r="C7421" t="s">
        <v>41</v>
      </c>
      <c r="D7421">
        <v>2018</v>
      </c>
      <c r="E7421" t="s">
        <v>21297</v>
      </c>
      <c r="F7421">
        <v>5.5</v>
      </c>
      <c r="G7421" s="1">
        <v>2900</v>
      </c>
      <c r="H7421" t="s">
        <v>21298</v>
      </c>
      <c r="I7421" t="s">
        <v>21298</v>
      </c>
      <c r="J7421" t="s">
        <v>16856</v>
      </c>
      <c r="K7421" t="s">
        <v>30</v>
      </c>
      <c r="M7421" s="1">
        <v>11746</v>
      </c>
      <c r="N7421" t="s">
        <v>21299</v>
      </c>
      <c r="O7421">
        <v>95</v>
      </c>
      <c r="P7421" s="6" t="str">
        <f>_xlfn.XLOOKUP(movie3[[#This Row],[year]],inflation!E$2:E$225,inflation!F$2:F$225,,0)</f>
        <v>754.6</v>
      </c>
      <c r="Q7421" s="2">
        <f>movie3[[#This Row],[gross]] * (inflation!B$226 / movie3[[#This Row],[CPI of Released Year]])</f>
        <v>14252.103896103898</v>
      </c>
      <c r="R7421" s="2">
        <f>movie3[[#This Row],[gross]]-movie3[[#This Row],[budget]]</f>
        <v>11746</v>
      </c>
    </row>
    <row r="7422" spans="1:18" hidden="1" x14ac:dyDescent="0.25">
      <c r="A7422" t="s">
        <v>21225</v>
      </c>
      <c r="B7422" t="s">
        <v>16</v>
      </c>
      <c r="C7422" t="s">
        <v>34</v>
      </c>
      <c r="D7422">
        <v>2018</v>
      </c>
      <c r="E7422" t="s">
        <v>20480</v>
      </c>
      <c r="F7422">
        <v>5.4</v>
      </c>
      <c r="G7422" s="1">
        <v>26000</v>
      </c>
      <c r="H7422" t="s">
        <v>7118</v>
      </c>
      <c r="I7422" t="s">
        <v>21226</v>
      </c>
      <c r="J7422" t="s">
        <v>19158</v>
      </c>
      <c r="K7422" t="s">
        <v>30</v>
      </c>
      <c r="L7422" s="1">
        <v>40000000</v>
      </c>
      <c r="M7422" s="1">
        <v>27506452</v>
      </c>
      <c r="N7422" t="s">
        <v>20027</v>
      </c>
      <c r="O7422">
        <v>91</v>
      </c>
      <c r="P7422" s="6" t="str">
        <f>_xlfn.XLOOKUP(movie3[[#This Row],[year]],inflation!E$2:E$225,inflation!F$2:F$225,,0)</f>
        <v>754.6</v>
      </c>
      <c r="Q7422" s="2">
        <f>movie3[[#This Row],[gross]] * (inflation!B$226 / movie3[[#This Row],[CPI of Released Year]])</f>
        <v>33375175.525046382</v>
      </c>
      <c r="R7422" s="2">
        <f>movie3[[#This Row],[gross]]-movie3[[#This Row],[budget]]</f>
        <v>-12493548</v>
      </c>
    </row>
    <row r="7423" spans="1:18" hidden="1" x14ac:dyDescent="0.25">
      <c r="A7423" t="s">
        <v>21300</v>
      </c>
      <c r="B7423" t="s">
        <v>16</v>
      </c>
      <c r="C7423" t="s">
        <v>17</v>
      </c>
      <c r="D7423">
        <v>2018</v>
      </c>
      <c r="E7423" t="s">
        <v>21301</v>
      </c>
      <c r="F7423">
        <v>5.4</v>
      </c>
      <c r="G7423" s="1">
        <v>1200</v>
      </c>
      <c r="H7423" t="s">
        <v>8656</v>
      </c>
      <c r="I7423" t="s">
        <v>8656</v>
      </c>
      <c r="J7423" t="s">
        <v>21302</v>
      </c>
      <c r="K7423" t="s">
        <v>30</v>
      </c>
      <c r="M7423" s="1">
        <v>32427</v>
      </c>
      <c r="N7423" t="s">
        <v>21303</v>
      </c>
      <c r="O7423">
        <v>102</v>
      </c>
      <c r="P7423" s="6" t="str">
        <f>_xlfn.XLOOKUP(movie3[[#This Row],[year]],inflation!E$2:E$225,inflation!F$2:F$225,,0)</f>
        <v>754.6</v>
      </c>
      <c r="Q7423" s="2">
        <f>movie3[[#This Row],[gross]] * (inflation!B$226 / movie3[[#This Row],[CPI of Released Year]])</f>
        <v>39345.562152133585</v>
      </c>
      <c r="R7423" s="2">
        <f>movie3[[#This Row],[gross]]-movie3[[#This Row],[budget]]</f>
        <v>32427</v>
      </c>
    </row>
    <row r="7424" spans="1:18" hidden="1" x14ac:dyDescent="0.25">
      <c r="A7424" t="s">
        <v>20862</v>
      </c>
      <c r="B7424" t="s">
        <v>16</v>
      </c>
      <c r="C7424" t="s">
        <v>34</v>
      </c>
      <c r="D7424">
        <v>2018</v>
      </c>
      <c r="E7424" t="s">
        <v>20837</v>
      </c>
      <c r="F7424">
        <v>5.3</v>
      </c>
      <c r="G7424" s="1">
        <v>120000</v>
      </c>
      <c r="H7424" t="s">
        <v>3885</v>
      </c>
      <c r="I7424" t="s">
        <v>2692</v>
      </c>
      <c r="J7424" t="s">
        <v>20863</v>
      </c>
      <c r="K7424" t="s">
        <v>30</v>
      </c>
      <c r="L7424" s="1">
        <v>88000000</v>
      </c>
      <c r="M7424" s="1">
        <v>160542134</v>
      </c>
      <c r="N7424" t="s">
        <v>180</v>
      </c>
      <c r="O7424">
        <v>107</v>
      </c>
      <c r="P7424" s="6" t="str">
        <f>_xlfn.XLOOKUP(movie3[[#This Row],[year]],inflation!E$2:E$225,inflation!F$2:F$225,,0)</f>
        <v>754.6</v>
      </c>
      <c r="Q7424" s="2">
        <f>movie3[[#This Row],[gross]] * (inflation!B$226 / movie3[[#This Row],[CPI of Released Year]])</f>
        <v>194795093.94434139</v>
      </c>
      <c r="R7424" s="2">
        <f>movie3[[#This Row],[gross]]-movie3[[#This Row],[budget]]</f>
        <v>72542134</v>
      </c>
    </row>
    <row r="7425" spans="1:18" x14ac:dyDescent="0.25">
      <c r="A7425" t="s">
        <v>20922</v>
      </c>
      <c r="B7425" t="s">
        <v>16</v>
      </c>
      <c r="C7425" t="s">
        <v>52</v>
      </c>
      <c r="D7425">
        <v>2018</v>
      </c>
      <c r="E7425" t="s">
        <v>20923</v>
      </c>
      <c r="F7425">
        <v>5.3</v>
      </c>
      <c r="G7425" s="1">
        <v>127000</v>
      </c>
      <c r="H7425" t="s">
        <v>20924</v>
      </c>
      <c r="I7425" t="s">
        <v>18836</v>
      </c>
      <c r="J7425" t="s">
        <v>20925</v>
      </c>
      <c r="K7425" t="s">
        <v>30</v>
      </c>
      <c r="L7425" s="1">
        <v>22000000</v>
      </c>
      <c r="M7425" s="1">
        <v>365551694</v>
      </c>
      <c r="N7425" t="s">
        <v>20926</v>
      </c>
      <c r="O7425">
        <v>96</v>
      </c>
      <c r="P7425" s="6" t="str">
        <f>_xlfn.XLOOKUP(movie3[[#This Row],[year]],inflation!E$2:E$225,inflation!F$2:F$225,,0)</f>
        <v>754.6</v>
      </c>
      <c r="Q7425" s="2">
        <f>movie3[[#This Row],[gross]] * (inflation!B$226 / movie3[[#This Row],[CPI of Released Year]])</f>
        <v>443545098.10018557</v>
      </c>
      <c r="R7425" s="2">
        <f>movie3[[#This Row],[gross]]-movie3[[#This Row],[budget]]</f>
        <v>343551694</v>
      </c>
    </row>
    <row r="7426" spans="1:18" hidden="1" x14ac:dyDescent="0.25">
      <c r="A7426" t="s">
        <v>16621</v>
      </c>
      <c r="B7426" t="s">
        <v>2000</v>
      </c>
      <c r="C7426" t="s">
        <v>34</v>
      </c>
      <c r="D7426">
        <v>2018</v>
      </c>
      <c r="E7426" t="s">
        <v>20960</v>
      </c>
      <c r="F7426">
        <v>5.3</v>
      </c>
      <c r="G7426" s="1">
        <v>68000</v>
      </c>
      <c r="H7426" t="s">
        <v>20961</v>
      </c>
      <c r="I7426" t="s">
        <v>20962</v>
      </c>
      <c r="J7426" t="s">
        <v>19595</v>
      </c>
      <c r="K7426" t="s">
        <v>30</v>
      </c>
      <c r="L7426" s="1">
        <v>100000000</v>
      </c>
      <c r="M7426" s="1">
        <v>86493046</v>
      </c>
      <c r="N7426" t="s">
        <v>10085</v>
      </c>
      <c r="O7426">
        <v>116</v>
      </c>
      <c r="P7426" s="6" t="str">
        <f>_xlfn.XLOOKUP(movie3[[#This Row],[year]],inflation!E$2:E$225,inflation!F$2:F$225,,0)</f>
        <v>754.6</v>
      </c>
      <c r="Q7426" s="2">
        <f>movie3[[#This Row],[gross]] * (inflation!B$226 / movie3[[#This Row],[CPI of Released Year]])</f>
        <v>104947035.40630798</v>
      </c>
      <c r="R7426" s="2">
        <f>movie3[[#This Row],[gross]]-movie3[[#This Row],[budget]]</f>
        <v>-13506954</v>
      </c>
    </row>
    <row r="7427" spans="1:18" hidden="1" x14ac:dyDescent="0.25">
      <c r="A7427" t="s">
        <v>21086</v>
      </c>
      <c r="B7427" t="s">
        <v>16</v>
      </c>
      <c r="C7427" t="s">
        <v>34</v>
      </c>
      <c r="D7427">
        <v>2018</v>
      </c>
      <c r="E7427" t="s">
        <v>20928</v>
      </c>
      <c r="F7427">
        <v>5.3</v>
      </c>
      <c r="G7427" s="1">
        <v>13000</v>
      </c>
      <c r="H7427" t="s">
        <v>21087</v>
      </c>
      <c r="I7427" t="s">
        <v>21087</v>
      </c>
      <c r="J7427" t="s">
        <v>21088</v>
      </c>
      <c r="K7427" t="s">
        <v>22</v>
      </c>
      <c r="M7427" s="1">
        <v>730762</v>
      </c>
      <c r="N7427" t="s">
        <v>21089</v>
      </c>
      <c r="O7427">
        <v>104</v>
      </c>
      <c r="P7427" s="6" t="str">
        <f>_xlfn.XLOOKUP(movie3[[#This Row],[year]],inflation!E$2:E$225,inflation!F$2:F$225,,0)</f>
        <v>754.6</v>
      </c>
      <c r="Q7427" s="2">
        <f>movie3[[#This Row],[gross]] * (inflation!B$226 / movie3[[#This Row],[CPI of Released Year]])</f>
        <v>886675.97031539888</v>
      </c>
      <c r="R7427" s="2">
        <f>movie3[[#This Row],[gross]]-movie3[[#This Row],[budget]]</f>
        <v>730762</v>
      </c>
    </row>
    <row r="7428" spans="1:18" hidden="1" x14ac:dyDescent="0.25">
      <c r="A7428" t="s">
        <v>21271</v>
      </c>
      <c r="B7428" t="s">
        <v>2000</v>
      </c>
      <c r="C7428" t="s">
        <v>63</v>
      </c>
      <c r="D7428">
        <v>2018</v>
      </c>
      <c r="E7428" t="s">
        <v>20908</v>
      </c>
      <c r="F7428">
        <v>5.3</v>
      </c>
      <c r="G7428" s="1">
        <v>30000</v>
      </c>
      <c r="H7428" t="s">
        <v>85</v>
      </c>
      <c r="I7428" t="s">
        <v>21272</v>
      </c>
      <c r="J7428" t="s">
        <v>21273</v>
      </c>
      <c r="K7428" t="s">
        <v>30</v>
      </c>
      <c r="L7428" s="1">
        <v>30000000</v>
      </c>
      <c r="M7428" s="1">
        <v>57076286</v>
      </c>
      <c r="N7428" t="s">
        <v>23</v>
      </c>
      <c r="O7428">
        <v>94</v>
      </c>
      <c r="P7428" s="6" t="str">
        <f>_xlfn.XLOOKUP(movie3[[#This Row],[year]],inflation!E$2:E$225,inflation!F$2:F$225,,0)</f>
        <v>754.6</v>
      </c>
      <c r="Q7428" s="2">
        <f>movie3[[#This Row],[gross]] * (inflation!B$226 / movie3[[#This Row],[CPI of Released Year]])</f>
        <v>69253972.252319112</v>
      </c>
      <c r="R7428" s="2">
        <f>movie3[[#This Row],[gross]]-movie3[[#This Row],[budget]]</f>
        <v>27076286</v>
      </c>
    </row>
    <row r="7429" spans="1:18" hidden="1" x14ac:dyDescent="0.25">
      <c r="A7429" t="s">
        <v>21307</v>
      </c>
      <c r="B7429" t="s">
        <v>448</v>
      </c>
      <c r="C7429" t="s">
        <v>41</v>
      </c>
      <c r="D7429">
        <v>2018</v>
      </c>
      <c r="E7429" t="s">
        <v>20362</v>
      </c>
      <c r="F7429">
        <v>5.3</v>
      </c>
      <c r="G7429" s="1">
        <v>3500</v>
      </c>
      <c r="H7429" t="s">
        <v>11562</v>
      </c>
      <c r="I7429" t="s">
        <v>11562</v>
      </c>
      <c r="J7429" t="s">
        <v>21308</v>
      </c>
      <c r="K7429" t="s">
        <v>30</v>
      </c>
      <c r="M7429" s="1">
        <v>6877</v>
      </c>
      <c r="N7429" t="s">
        <v>19343</v>
      </c>
      <c r="O7429">
        <v>93</v>
      </c>
      <c r="P7429" s="6" t="str">
        <f>_xlfn.XLOOKUP(movie3[[#This Row],[year]],inflation!E$2:E$225,inflation!F$2:F$225,,0)</f>
        <v>754.6</v>
      </c>
      <c r="Q7429" s="2">
        <f>movie3[[#This Row],[gross]] * (inflation!B$226 / movie3[[#This Row],[CPI of Released Year]])</f>
        <v>8344.2634508348801</v>
      </c>
      <c r="R7429" s="2">
        <f>movie3[[#This Row],[gross]]-movie3[[#This Row],[budget]]</f>
        <v>6877</v>
      </c>
    </row>
    <row r="7430" spans="1:18" hidden="1" x14ac:dyDescent="0.25">
      <c r="A7430" t="s">
        <v>20912</v>
      </c>
      <c r="B7430" t="s">
        <v>16</v>
      </c>
      <c r="C7430" t="s">
        <v>34</v>
      </c>
      <c r="D7430">
        <v>2018</v>
      </c>
      <c r="E7430" t="s">
        <v>20913</v>
      </c>
      <c r="F7430">
        <v>5.2</v>
      </c>
      <c r="G7430" s="1">
        <v>58000</v>
      </c>
      <c r="H7430" t="s">
        <v>20914</v>
      </c>
      <c r="I7430" t="s">
        <v>9129</v>
      </c>
      <c r="J7430" t="s">
        <v>20915</v>
      </c>
      <c r="K7430" t="s">
        <v>30</v>
      </c>
      <c r="L7430" s="1">
        <v>13000000</v>
      </c>
      <c r="M7430" s="1">
        <v>137056262</v>
      </c>
      <c r="N7430" t="s">
        <v>19436</v>
      </c>
      <c r="O7430">
        <v>97</v>
      </c>
      <c r="P7430" s="6" t="str">
        <f>_xlfn.XLOOKUP(movie3[[#This Row],[year]],inflation!E$2:E$225,inflation!F$2:F$225,,0)</f>
        <v>754.6</v>
      </c>
      <c r="Q7430" s="2">
        <f>movie3[[#This Row],[gross]] * (inflation!B$226 / movie3[[#This Row],[CPI of Released Year]])</f>
        <v>166298321.61038962</v>
      </c>
      <c r="R7430" s="2">
        <f>movie3[[#This Row],[gross]]-movie3[[#This Row],[budget]]</f>
        <v>124056262</v>
      </c>
    </row>
    <row r="7431" spans="1:18" x14ac:dyDescent="0.25">
      <c r="A7431" t="s">
        <v>21048</v>
      </c>
      <c r="B7431" t="s">
        <v>16</v>
      </c>
      <c r="C7431" t="s">
        <v>52</v>
      </c>
      <c r="D7431">
        <v>2018</v>
      </c>
      <c r="E7431" t="s">
        <v>20434</v>
      </c>
      <c r="F7431">
        <v>5.2</v>
      </c>
      <c r="G7431" s="1">
        <v>28000</v>
      </c>
      <c r="H7431" t="s">
        <v>20504</v>
      </c>
      <c r="I7431" t="s">
        <v>15557</v>
      </c>
      <c r="J7431" t="s">
        <v>19178</v>
      </c>
      <c r="K7431" t="s">
        <v>30</v>
      </c>
      <c r="L7431" s="1">
        <v>5000000</v>
      </c>
      <c r="M7431" s="1">
        <v>31039126</v>
      </c>
      <c r="N7431" t="s">
        <v>21049</v>
      </c>
      <c r="O7431">
        <v>85</v>
      </c>
      <c r="P7431" s="6" t="str">
        <f>_xlfn.XLOOKUP(movie3[[#This Row],[year]],inflation!E$2:E$225,inflation!F$2:F$225,,0)</f>
        <v>754.6</v>
      </c>
      <c r="Q7431" s="2">
        <f>movie3[[#This Row],[gross]] * (inflation!B$226 / movie3[[#This Row],[CPI of Released Year]])</f>
        <v>37661574.033395179</v>
      </c>
      <c r="R7431" s="2">
        <f>movie3[[#This Row],[gross]]-movie3[[#This Row],[budget]]</f>
        <v>26039126</v>
      </c>
    </row>
    <row r="7432" spans="1:18" x14ac:dyDescent="0.25">
      <c r="A7432" t="s">
        <v>21101</v>
      </c>
      <c r="B7432" t="s">
        <v>2000</v>
      </c>
      <c r="C7432" t="s">
        <v>52</v>
      </c>
      <c r="D7432">
        <v>2018</v>
      </c>
      <c r="E7432" t="s">
        <v>20583</v>
      </c>
      <c r="F7432">
        <v>5.2</v>
      </c>
      <c r="G7432" s="1">
        <v>50000</v>
      </c>
      <c r="H7432" t="s">
        <v>14341</v>
      </c>
      <c r="I7432" t="s">
        <v>21102</v>
      </c>
      <c r="J7432" t="s">
        <v>21103</v>
      </c>
      <c r="K7432" t="s">
        <v>30</v>
      </c>
      <c r="L7432" s="1">
        <v>3500000</v>
      </c>
      <c r="M7432" s="1">
        <v>95330710</v>
      </c>
      <c r="N7432" t="s">
        <v>19436</v>
      </c>
      <c r="O7432">
        <v>100</v>
      </c>
      <c r="P7432" s="6" t="str">
        <f>_xlfn.XLOOKUP(movie3[[#This Row],[year]],inflation!E$2:E$225,inflation!F$2:F$225,,0)</f>
        <v>754.6</v>
      </c>
      <c r="Q7432" s="2">
        <f>movie3[[#This Row],[gross]] * (inflation!B$226 / movie3[[#This Row],[CPI of Released Year]])</f>
        <v>115670286.34508349</v>
      </c>
      <c r="R7432" s="2">
        <f>movie3[[#This Row],[gross]]-movie3[[#This Row],[budget]]</f>
        <v>91830710</v>
      </c>
    </row>
    <row r="7433" spans="1:18" x14ac:dyDescent="0.25">
      <c r="A7433" t="s">
        <v>21251</v>
      </c>
      <c r="B7433" t="s">
        <v>16</v>
      </c>
      <c r="C7433" t="s">
        <v>52</v>
      </c>
      <c r="D7433">
        <v>2018</v>
      </c>
      <c r="E7433" t="s">
        <v>21252</v>
      </c>
      <c r="F7433">
        <v>5.2</v>
      </c>
      <c r="G7433" s="1">
        <v>20000</v>
      </c>
      <c r="H7433" t="s">
        <v>21253</v>
      </c>
      <c r="I7433" t="s">
        <v>21254</v>
      </c>
      <c r="J7433" t="s">
        <v>21255</v>
      </c>
      <c r="K7433" t="s">
        <v>30</v>
      </c>
      <c r="L7433" s="1">
        <v>7700000</v>
      </c>
      <c r="M7433" s="1">
        <v>43016528</v>
      </c>
      <c r="N7433" t="s">
        <v>10879</v>
      </c>
      <c r="O7433">
        <v>86</v>
      </c>
      <c r="P7433" s="6" t="str">
        <f>_xlfn.XLOOKUP(movie3[[#This Row],[year]],inflation!E$2:E$225,inflation!F$2:F$225,,0)</f>
        <v>754.6</v>
      </c>
      <c r="Q7433" s="2">
        <f>movie3[[#This Row],[gross]] * (inflation!B$226 / movie3[[#This Row],[CPI of Released Year]])</f>
        <v>52194451.413729131</v>
      </c>
      <c r="R7433" s="2">
        <f>movie3[[#This Row],[gross]]-movie3[[#This Row],[budget]]</f>
        <v>35316528</v>
      </c>
    </row>
    <row r="7434" spans="1:18" hidden="1" x14ac:dyDescent="0.25">
      <c r="A7434" t="s">
        <v>21319</v>
      </c>
      <c r="B7434" t="s">
        <v>16</v>
      </c>
      <c r="C7434" t="s">
        <v>34</v>
      </c>
      <c r="D7434">
        <v>2018</v>
      </c>
      <c r="E7434" t="s">
        <v>21320</v>
      </c>
      <c r="F7434">
        <v>5.2</v>
      </c>
      <c r="G7434" s="1">
        <v>6500</v>
      </c>
      <c r="H7434" t="s">
        <v>21321</v>
      </c>
      <c r="I7434" t="s">
        <v>21322</v>
      </c>
      <c r="J7434" t="s">
        <v>21323</v>
      </c>
      <c r="K7434" t="s">
        <v>30</v>
      </c>
      <c r="L7434" s="1">
        <v>16000000</v>
      </c>
      <c r="M7434" s="1">
        <v>20780685</v>
      </c>
      <c r="N7434" t="s">
        <v>31</v>
      </c>
      <c r="O7434">
        <v>116</v>
      </c>
      <c r="P7434" s="6" t="str">
        <f>_xlfn.XLOOKUP(movie3[[#This Row],[year]],inflation!E$2:E$225,inflation!F$2:F$225,,0)</f>
        <v>754.6</v>
      </c>
      <c r="Q7434" s="2">
        <f>movie3[[#This Row],[gross]] * (inflation!B$226 / movie3[[#This Row],[CPI of Released Year]])</f>
        <v>25214411.855287571</v>
      </c>
      <c r="R7434" s="2">
        <f>movie3[[#This Row],[gross]]-movie3[[#This Row],[budget]]</f>
        <v>4780685</v>
      </c>
    </row>
    <row r="7435" spans="1:18" hidden="1" x14ac:dyDescent="0.25">
      <c r="A7435" t="s">
        <v>21274</v>
      </c>
      <c r="B7435" t="s">
        <v>16</v>
      </c>
      <c r="C7435" t="s">
        <v>41</v>
      </c>
      <c r="D7435">
        <v>2018</v>
      </c>
      <c r="E7435" t="s">
        <v>20972</v>
      </c>
      <c r="F7435">
        <v>5.0999999999999996</v>
      </c>
      <c r="G7435" s="1">
        <v>11000</v>
      </c>
      <c r="H7435" t="s">
        <v>21275</v>
      </c>
      <c r="I7435" t="s">
        <v>21276</v>
      </c>
      <c r="J7435" t="s">
        <v>14213</v>
      </c>
      <c r="K7435" t="s">
        <v>30</v>
      </c>
      <c r="L7435" s="1">
        <v>19000000</v>
      </c>
      <c r="M7435" s="1">
        <v>5103663</v>
      </c>
      <c r="N7435" t="s">
        <v>44</v>
      </c>
      <c r="O7435">
        <v>85</v>
      </c>
      <c r="P7435" s="6" t="str">
        <f>_xlfn.XLOOKUP(movie3[[#This Row],[year]],inflation!E$2:E$225,inflation!F$2:F$225,,0)</f>
        <v>754.6</v>
      </c>
      <c r="Q7435" s="2">
        <f>movie3[[#This Row],[gross]] * (inflation!B$226 / movie3[[#This Row],[CPI of Released Year]])</f>
        <v>6192570.6901669763</v>
      </c>
      <c r="R7435" s="2">
        <f>movie3[[#This Row],[gross]]-movie3[[#This Row],[budget]]</f>
        <v>-13896337</v>
      </c>
    </row>
    <row r="7436" spans="1:18" hidden="1" x14ac:dyDescent="0.25">
      <c r="A7436" t="s">
        <v>3838</v>
      </c>
      <c r="B7436" t="s">
        <v>16</v>
      </c>
      <c r="C7436" t="s">
        <v>41</v>
      </c>
      <c r="D7436">
        <v>2018</v>
      </c>
      <c r="E7436" t="s">
        <v>20830</v>
      </c>
      <c r="F7436">
        <v>4.9000000000000004</v>
      </c>
      <c r="G7436" s="1">
        <v>7000</v>
      </c>
      <c r="H7436" t="s">
        <v>14259</v>
      </c>
      <c r="I7436" t="s">
        <v>14259</v>
      </c>
      <c r="J7436" t="s">
        <v>21360</v>
      </c>
      <c r="K7436" t="s">
        <v>30</v>
      </c>
      <c r="L7436" s="1">
        <v>19000000</v>
      </c>
      <c r="M7436" s="1">
        <v>33705333</v>
      </c>
      <c r="N7436" t="s">
        <v>21361</v>
      </c>
      <c r="O7436">
        <v>110</v>
      </c>
      <c r="P7436" s="6" t="str">
        <f>_xlfn.XLOOKUP(movie3[[#This Row],[year]],inflation!E$2:E$225,inflation!F$2:F$225,,0)</f>
        <v>754.6</v>
      </c>
      <c r="Q7436" s="2">
        <f>movie3[[#This Row],[gross]] * (inflation!B$226 / movie3[[#This Row],[CPI of Released Year]])</f>
        <v>40896637.814471245</v>
      </c>
      <c r="R7436" s="2">
        <f>movie3[[#This Row],[gross]]-movie3[[#This Row],[budget]]</f>
        <v>14705333</v>
      </c>
    </row>
    <row r="7437" spans="1:18" hidden="1" x14ac:dyDescent="0.25">
      <c r="A7437" t="s">
        <v>21258</v>
      </c>
      <c r="B7437" t="s">
        <v>2709</v>
      </c>
      <c r="C7437" t="s">
        <v>104</v>
      </c>
      <c r="D7437">
        <v>2018</v>
      </c>
      <c r="E7437" t="s">
        <v>21259</v>
      </c>
      <c r="F7437">
        <v>4.8</v>
      </c>
      <c r="G7437" s="1">
        <v>1700</v>
      </c>
      <c r="H7437" t="s">
        <v>21260</v>
      </c>
      <c r="I7437" t="s">
        <v>21261</v>
      </c>
      <c r="J7437" t="s">
        <v>21262</v>
      </c>
      <c r="K7437" t="s">
        <v>22</v>
      </c>
      <c r="M7437" s="1">
        <v>242847</v>
      </c>
      <c r="N7437" t="s">
        <v>21263</v>
      </c>
      <c r="O7437">
        <v>109</v>
      </c>
      <c r="P7437" s="6" t="str">
        <f>_xlfn.XLOOKUP(movie3[[#This Row],[year]],inflation!E$2:E$225,inflation!F$2:F$225,,0)</f>
        <v>754.6</v>
      </c>
      <c r="Q7437" s="2">
        <f>movie3[[#This Row],[gross]] * (inflation!B$226 / movie3[[#This Row],[CPI of Released Year]])</f>
        <v>294660.36734693882</v>
      </c>
      <c r="R7437" s="2">
        <f>movie3[[#This Row],[gross]]-movie3[[#This Row],[budget]]</f>
        <v>242847</v>
      </c>
    </row>
    <row r="7438" spans="1:18" hidden="1" x14ac:dyDescent="0.25">
      <c r="A7438" t="s">
        <v>21144</v>
      </c>
      <c r="B7438" t="s">
        <v>16</v>
      </c>
      <c r="C7438" t="s">
        <v>63</v>
      </c>
      <c r="D7438">
        <v>2018</v>
      </c>
      <c r="E7438" t="s">
        <v>21145</v>
      </c>
      <c r="F7438">
        <v>4.7</v>
      </c>
      <c r="G7438" s="1">
        <v>14000</v>
      </c>
      <c r="H7438" t="s">
        <v>21146</v>
      </c>
      <c r="I7438" t="s">
        <v>21147</v>
      </c>
      <c r="J7438" t="s">
        <v>160</v>
      </c>
      <c r="K7438" t="s">
        <v>195</v>
      </c>
      <c r="L7438" s="1">
        <v>10000000</v>
      </c>
      <c r="M7438" s="1">
        <v>6412349</v>
      </c>
      <c r="N7438" t="s">
        <v>18055</v>
      </c>
      <c r="O7438">
        <v>112</v>
      </c>
      <c r="P7438" s="6" t="str">
        <f>_xlfn.XLOOKUP(movie3[[#This Row],[year]],inflation!E$2:E$225,inflation!F$2:F$225,,0)</f>
        <v>754.6</v>
      </c>
      <c r="Q7438" s="2">
        <f>movie3[[#This Row],[gross]] * (inflation!B$226 / movie3[[#This Row],[CPI of Released Year]])</f>
        <v>7780475.410018553</v>
      </c>
      <c r="R7438" s="2">
        <f>movie3[[#This Row],[gross]]-movie3[[#This Row],[budget]]</f>
        <v>-3587651</v>
      </c>
    </row>
    <row r="7439" spans="1:18" hidden="1" x14ac:dyDescent="0.25">
      <c r="A7439" t="s">
        <v>20907</v>
      </c>
      <c r="B7439" t="s">
        <v>16</v>
      </c>
      <c r="C7439" t="s">
        <v>17</v>
      </c>
      <c r="D7439">
        <v>2018</v>
      </c>
      <c r="E7439" t="s">
        <v>20908</v>
      </c>
      <c r="F7439">
        <v>4.5</v>
      </c>
      <c r="G7439" s="1">
        <v>59000</v>
      </c>
      <c r="H7439" t="s">
        <v>2279</v>
      </c>
      <c r="I7439" t="s">
        <v>20397</v>
      </c>
      <c r="J7439" t="s">
        <v>19291</v>
      </c>
      <c r="K7439" t="s">
        <v>30</v>
      </c>
      <c r="L7439" s="1">
        <v>55000000</v>
      </c>
      <c r="M7439" s="1">
        <v>371987838</v>
      </c>
      <c r="N7439" t="s">
        <v>20554</v>
      </c>
      <c r="O7439">
        <v>105</v>
      </c>
      <c r="P7439" s="6" t="str">
        <f>_xlfn.XLOOKUP(movie3[[#This Row],[year]],inflation!E$2:E$225,inflation!F$2:F$225,,0)</f>
        <v>754.6</v>
      </c>
      <c r="Q7439" s="2">
        <f>movie3[[#This Row],[gross]] * (inflation!B$226 / movie3[[#This Row],[CPI of Released Year]])</f>
        <v>451354445.36549169</v>
      </c>
      <c r="R7439" s="2">
        <f>movie3[[#This Row],[gross]]-movie3[[#This Row],[budget]]</f>
        <v>316987838</v>
      </c>
    </row>
    <row r="7440" spans="1:18" hidden="1" x14ac:dyDescent="0.25">
      <c r="A7440" t="s">
        <v>5087</v>
      </c>
      <c r="B7440" t="s">
        <v>33</v>
      </c>
      <c r="C7440" t="s">
        <v>25</v>
      </c>
      <c r="D7440">
        <v>2018</v>
      </c>
      <c r="E7440" t="s">
        <v>20991</v>
      </c>
      <c r="F7440">
        <v>4.3</v>
      </c>
      <c r="G7440" s="1">
        <v>8500</v>
      </c>
      <c r="H7440" t="s">
        <v>21309</v>
      </c>
      <c r="I7440" t="s">
        <v>21309</v>
      </c>
      <c r="J7440" t="s">
        <v>21310</v>
      </c>
      <c r="K7440" t="s">
        <v>30</v>
      </c>
      <c r="M7440" s="1">
        <v>2614006</v>
      </c>
      <c r="N7440" t="s">
        <v>21311</v>
      </c>
      <c r="O7440">
        <v>85</v>
      </c>
      <c r="P7440" s="6" t="str">
        <f>_xlfn.XLOOKUP(movie3[[#This Row],[year]],inflation!E$2:E$225,inflation!F$2:F$225,,0)</f>
        <v>754.6</v>
      </c>
      <c r="Q7440" s="2">
        <f>movie3[[#This Row],[gross]] * (inflation!B$226 / movie3[[#This Row],[CPI of Released Year]])</f>
        <v>3171725.2764378479</v>
      </c>
      <c r="R7440" s="2">
        <f>movie3[[#This Row],[gross]]-movie3[[#This Row],[budget]]</f>
        <v>2614006</v>
      </c>
    </row>
    <row r="7441" spans="1:18" hidden="1" x14ac:dyDescent="0.25">
      <c r="A7441" t="s">
        <v>21117</v>
      </c>
      <c r="B7441" t="s">
        <v>33</v>
      </c>
      <c r="C7441" t="s">
        <v>25</v>
      </c>
      <c r="D7441">
        <v>2018</v>
      </c>
      <c r="E7441" t="s">
        <v>20434</v>
      </c>
      <c r="F7441">
        <v>4.2</v>
      </c>
      <c r="G7441" s="1">
        <v>42000</v>
      </c>
      <c r="H7441" t="s">
        <v>19080</v>
      </c>
      <c r="I7441" t="s">
        <v>18253</v>
      </c>
      <c r="J7441" t="s">
        <v>21118</v>
      </c>
      <c r="K7441" t="s">
        <v>30</v>
      </c>
      <c r="L7441" s="1">
        <v>100000000</v>
      </c>
      <c r="M7441" s="1">
        <v>132675864</v>
      </c>
      <c r="N7441" t="s">
        <v>21119</v>
      </c>
      <c r="O7441">
        <v>109</v>
      </c>
      <c r="P7441" s="6" t="str">
        <f>_xlfn.XLOOKUP(movie3[[#This Row],[year]],inflation!E$2:E$225,inflation!F$2:F$225,,0)</f>
        <v>754.6</v>
      </c>
      <c r="Q7441" s="2">
        <f>movie3[[#This Row],[gross]] * (inflation!B$226 / movie3[[#This Row],[CPI of Released Year]])</f>
        <v>160983330.3450835</v>
      </c>
      <c r="R7441" s="2">
        <f>movie3[[#This Row],[gross]]-movie3[[#This Row],[budget]]</f>
        <v>32675864</v>
      </c>
    </row>
    <row r="7442" spans="1:18" hidden="1" x14ac:dyDescent="0.25">
      <c r="A7442" t="s">
        <v>21120</v>
      </c>
      <c r="B7442" t="s">
        <v>16</v>
      </c>
      <c r="C7442" t="s">
        <v>104</v>
      </c>
      <c r="D7442">
        <v>2018</v>
      </c>
      <c r="E7442" t="s">
        <v>20953</v>
      </c>
      <c r="F7442">
        <v>4</v>
      </c>
      <c r="G7442" s="1">
        <v>7800</v>
      </c>
      <c r="H7442" t="s">
        <v>21121</v>
      </c>
      <c r="I7442" t="s">
        <v>21122</v>
      </c>
      <c r="J7442" t="s">
        <v>21123</v>
      </c>
      <c r="K7442" t="s">
        <v>22</v>
      </c>
      <c r="L7442" s="1">
        <v>8000000</v>
      </c>
      <c r="M7442" s="1">
        <v>487420</v>
      </c>
      <c r="N7442" t="s">
        <v>12588</v>
      </c>
      <c r="O7442">
        <v>118</v>
      </c>
      <c r="P7442" s="6" t="str">
        <f>_xlfn.XLOOKUP(movie3[[#This Row],[year]],inflation!E$2:E$225,inflation!F$2:F$225,,0)</f>
        <v>754.6</v>
      </c>
      <c r="Q7442" s="2">
        <f>movie3[[#This Row],[gross]] * (inflation!B$226 / movie3[[#This Row],[CPI of Released Year]])</f>
        <v>591414.99072356219</v>
      </c>
      <c r="R7442" s="2">
        <f>movie3[[#This Row],[gross]]-movie3[[#This Row],[budget]]</f>
        <v>-7512580</v>
      </c>
    </row>
    <row r="7443" spans="1:18" hidden="1" x14ac:dyDescent="0.25">
      <c r="A7443" t="s">
        <v>21095</v>
      </c>
      <c r="B7443" t="s">
        <v>2000</v>
      </c>
      <c r="C7443" t="s">
        <v>41</v>
      </c>
      <c r="D7443">
        <v>2018</v>
      </c>
      <c r="E7443" t="s">
        <v>20987</v>
      </c>
      <c r="F7443">
        <v>3.8</v>
      </c>
      <c r="G7443" s="1">
        <v>33000</v>
      </c>
      <c r="H7443" t="s">
        <v>15742</v>
      </c>
      <c r="I7443" t="s">
        <v>15742</v>
      </c>
      <c r="J7443" t="s">
        <v>13048</v>
      </c>
      <c r="K7443" t="s">
        <v>30</v>
      </c>
      <c r="L7443" s="1">
        <v>42000000</v>
      </c>
      <c r="M7443" s="1">
        <v>40466970</v>
      </c>
      <c r="N7443" t="s">
        <v>31</v>
      </c>
      <c r="O7443">
        <v>90</v>
      </c>
      <c r="P7443" s="6" t="str">
        <f>_xlfn.XLOOKUP(movie3[[#This Row],[year]],inflation!E$2:E$225,inflation!F$2:F$225,,0)</f>
        <v>754.6</v>
      </c>
      <c r="Q7443" s="2">
        <f>movie3[[#This Row],[gross]] * (inflation!B$226 / movie3[[#This Row],[CPI of Released Year]])</f>
        <v>49100924.638218924</v>
      </c>
      <c r="R7443" s="2">
        <f>movie3[[#This Row],[gross]]-movie3[[#This Row],[budget]]</f>
        <v>-1533030</v>
      </c>
    </row>
    <row r="7444" spans="1:18" x14ac:dyDescent="0.25">
      <c r="A7444" t="s">
        <v>21079</v>
      </c>
      <c r="B7444" t="s">
        <v>2000</v>
      </c>
      <c r="C7444" t="s">
        <v>52</v>
      </c>
      <c r="D7444">
        <v>2018</v>
      </c>
      <c r="E7444" t="s">
        <v>20859</v>
      </c>
      <c r="F7444">
        <v>3.2</v>
      </c>
      <c r="G7444" s="1">
        <v>30000</v>
      </c>
      <c r="H7444" t="s">
        <v>15504</v>
      </c>
      <c r="I7444" t="s">
        <v>12746</v>
      </c>
      <c r="J7444" t="s">
        <v>16856</v>
      </c>
      <c r="K7444" t="s">
        <v>30</v>
      </c>
      <c r="L7444" s="1">
        <v>10000000</v>
      </c>
      <c r="M7444" s="1">
        <v>51738549</v>
      </c>
      <c r="N7444" t="s">
        <v>10879</v>
      </c>
      <c r="O7444">
        <v>93</v>
      </c>
      <c r="P7444" s="6" t="str">
        <f>_xlfn.XLOOKUP(movie3[[#This Row],[year]],inflation!E$2:E$225,inflation!F$2:F$225,,0)</f>
        <v>754.6</v>
      </c>
      <c r="Q7444" s="2">
        <f>movie3[[#This Row],[gross]] * (inflation!B$226 / movie3[[#This Row],[CPI of Released Year]])</f>
        <v>62777385.985157706</v>
      </c>
      <c r="R7444" s="2">
        <f>movie3[[#This Row],[gross]]-movie3[[#This Row],[budget]]</f>
        <v>41738549</v>
      </c>
    </row>
    <row r="7445" spans="1:18" hidden="1" x14ac:dyDescent="0.25">
      <c r="A7445" t="s">
        <v>1243</v>
      </c>
      <c r="B7445" t="s">
        <v>16</v>
      </c>
      <c r="C7445" t="s">
        <v>41</v>
      </c>
      <c r="D7445">
        <v>2019</v>
      </c>
      <c r="E7445" t="s">
        <v>21391</v>
      </c>
      <c r="F7445">
        <v>8.6</v>
      </c>
      <c r="G7445" s="1">
        <v>631000</v>
      </c>
      <c r="H7445" t="s">
        <v>12948</v>
      </c>
      <c r="I7445" t="s">
        <v>12948</v>
      </c>
      <c r="J7445" t="s">
        <v>12593</v>
      </c>
      <c r="K7445" t="s">
        <v>921</v>
      </c>
      <c r="L7445" s="1">
        <v>11400000</v>
      </c>
      <c r="M7445" s="1">
        <v>258908054</v>
      </c>
      <c r="N7445" t="s">
        <v>15918</v>
      </c>
      <c r="O7445">
        <v>132</v>
      </c>
      <c r="P7445" s="6" t="str">
        <f>_xlfn.XLOOKUP(movie3[[#This Row],[year]],inflation!E$2:E$225,inflation!F$2:F$225,,0)</f>
        <v>768.3</v>
      </c>
      <c r="Q7445" s="2">
        <f>movie3[[#This Row],[gross]] * (inflation!B$226 / movie3[[#This Row],[CPI of Released Year]])</f>
        <v>308546419.68293637</v>
      </c>
      <c r="R7445" s="2">
        <f>movie3[[#This Row],[gross]]-movie3[[#This Row],[budget]]</f>
        <v>247508054</v>
      </c>
    </row>
    <row r="7446" spans="1:18" hidden="1" x14ac:dyDescent="0.25">
      <c r="A7446" t="s">
        <v>21377</v>
      </c>
      <c r="B7446" t="s">
        <v>2000</v>
      </c>
      <c r="C7446" t="s">
        <v>34</v>
      </c>
      <c r="D7446">
        <v>2019</v>
      </c>
      <c r="E7446" t="s">
        <v>7271</v>
      </c>
      <c r="F7446">
        <v>8.4</v>
      </c>
      <c r="G7446" s="1">
        <v>903000</v>
      </c>
      <c r="H7446" t="s">
        <v>14871</v>
      </c>
      <c r="I7446" t="s">
        <v>16806</v>
      </c>
      <c r="J7446" t="s">
        <v>4915</v>
      </c>
      <c r="K7446" t="s">
        <v>30</v>
      </c>
      <c r="L7446" s="1">
        <v>356000000</v>
      </c>
      <c r="M7446" s="1">
        <v>2797501328</v>
      </c>
      <c r="N7446" t="s">
        <v>17643</v>
      </c>
      <c r="O7446">
        <v>181</v>
      </c>
      <c r="P7446" s="6" t="str">
        <f>_xlfn.XLOOKUP(movie3[[#This Row],[year]],inflation!E$2:E$225,inflation!F$2:F$225,,0)</f>
        <v>768.3</v>
      </c>
      <c r="Q7446" s="2">
        <f>movie3[[#This Row],[gross]] * (inflation!B$226 / movie3[[#This Row],[CPI of Released Year]])</f>
        <v>3333843831.7282314</v>
      </c>
      <c r="R7446" s="2">
        <f>movie3[[#This Row],[gross]]-movie3[[#This Row],[budget]]</f>
        <v>2441501328</v>
      </c>
    </row>
    <row r="7447" spans="1:18" hidden="1" x14ac:dyDescent="0.25">
      <c r="A7447" t="s">
        <v>21386</v>
      </c>
      <c r="B7447" t="s">
        <v>16</v>
      </c>
      <c r="C7447" t="s">
        <v>104</v>
      </c>
      <c r="D7447">
        <v>2019</v>
      </c>
      <c r="E7447" t="s">
        <v>21387</v>
      </c>
      <c r="F7447">
        <v>8.4</v>
      </c>
      <c r="G7447" s="1">
        <v>1000000</v>
      </c>
      <c r="H7447" t="s">
        <v>11281</v>
      </c>
      <c r="I7447" t="s">
        <v>11281</v>
      </c>
      <c r="J7447" t="s">
        <v>10571</v>
      </c>
      <c r="K7447" t="s">
        <v>30</v>
      </c>
      <c r="L7447" s="1">
        <v>55000000</v>
      </c>
      <c r="M7447" s="1">
        <v>1074427370</v>
      </c>
      <c r="N7447" t="s">
        <v>23</v>
      </c>
      <c r="O7447">
        <v>122</v>
      </c>
      <c r="P7447" s="6" t="str">
        <f>_xlfn.XLOOKUP(movie3[[#This Row],[year]],inflation!E$2:E$225,inflation!F$2:F$225,,0)</f>
        <v>768.3</v>
      </c>
      <c r="Q7447" s="2">
        <f>movie3[[#This Row],[gross]] * (inflation!B$226 / movie3[[#This Row],[CPI of Released Year]])</f>
        <v>1280418716.6106989</v>
      </c>
      <c r="R7447" s="2">
        <f>movie3[[#This Row],[gross]]-movie3[[#This Row],[budget]]</f>
        <v>1019427370</v>
      </c>
    </row>
    <row r="7448" spans="1:18" hidden="1" x14ac:dyDescent="0.25">
      <c r="A7448" t="s">
        <v>21414</v>
      </c>
      <c r="B7448" t="s">
        <v>16</v>
      </c>
      <c r="C7448" t="s">
        <v>17</v>
      </c>
      <c r="D7448">
        <v>2019</v>
      </c>
      <c r="E7448" t="s">
        <v>21415</v>
      </c>
      <c r="F7448">
        <v>8.3000000000000007</v>
      </c>
      <c r="G7448" s="1">
        <v>473000</v>
      </c>
      <c r="H7448" t="s">
        <v>10664</v>
      </c>
      <c r="I7448" t="s">
        <v>10664</v>
      </c>
      <c r="J7448" t="s">
        <v>21416</v>
      </c>
      <c r="K7448" t="s">
        <v>30</v>
      </c>
      <c r="L7448" s="1">
        <v>95000000</v>
      </c>
      <c r="M7448" s="1">
        <v>384623579</v>
      </c>
      <c r="N7448" t="s">
        <v>9689</v>
      </c>
      <c r="O7448">
        <v>119</v>
      </c>
      <c r="P7448" s="6" t="str">
        <f>_xlfn.XLOOKUP(movie3[[#This Row],[year]],inflation!E$2:E$225,inflation!F$2:F$225,,0)</f>
        <v>768.3</v>
      </c>
      <c r="Q7448" s="2">
        <f>movie3[[#This Row],[gross]] * (inflation!B$226 / movie3[[#This Row],[CPI of Released Year]])</f>
        <v>458364374.50527138</v>
      </c>
      <c r="R7448" s="2">
        <f>movie3[[#This Row],[gross]]-movie3[[#This Row],[budget]]</f>
        <v>289623579</v>
      </c>
    </row>
    <row r="7449" spans="1:18" hidden="1" x14ac:dyDescent="0.25">
      <c r="A7449" t="s">
        <v>21634</v>
      </c>
      <c r="B7449" t="s">
        <v>448</v>
      </c>
      <c r="C7449" t="s">
        <v>41</v>
      </c>
      <c r="D7449">
        <v>2019</v>
      </c>
      <c r="E7449" t="s">
        <v>21413</v>
      </c>
      <c r="F7449">
        <v>8.3000000000000007</v>
      </c>
      <c r="G7449" s="1">
        <v>40000</v>
      </c>
      <c r="H7449" t="s">
        <v>19974</v>
      </c>
      <c r="I7449" t="s">
        <v>19975</v>
      </c>
      <c r="J7449" t="s">
        <v>21635</v>
      </c>
      <c r="K7449" t="s">
        <v>10297</v>
      </c>
      <c r="M7449" s="1">
        <v>3311391</v>
      </c>
      <c r="N7449" t="s">
        <v>21636</v>
      </c>
      <c r="O7449">
        <v>143</v>
      </c>
      <c r="P7449" s="6" t="str">
        <f>_xlfn.XLOOKUP(movie3[[#This Row],[year]],inflation!E$2:E$225,inflation!F$2:F$225,,0)</f>
        <v>768.3</v>
      </c>
      <c r="Q7449" s="2">
        <f>movie3[[#This Row],[gross]] * (inflation!B$226 / movie3[[#This Row],[CPI of Released Year]])</f>
        <v>3946257.4509957051</v>
      </c>
      <c r="R7449" s="2">
        <f>movie3[[#This Row],[gross]]-movie3[[#This Row],[budget]]</f>
        <v>3311391</v>
      </c>
    </row>
    <row r="7450" spans="1:18" hidden="1" x14ac:dyDescent="0.25">
      <c r="A7450" t="s">
        <v>21880</v>
      </c>
      <c r="B7450" t="s">
        <v>22088</v>
      </c>
      <c r="C7450" t="s">
        <v>21861</v>
      </c>
      <c r="D7450">
        <v>2019</v>
      </c>
      <c r="E7450" t="s">
        <v>21881</v>
      </c>
      <c r="F7450">
        <v>8.1999999999999993</v>
      </c>
      <c r="G7450" s="1">
        <v>641</v>
      </c>
      <c r="H7450" t="s">
        <v>21882</v>
      </c>
      <c r="I7450" t="s">
        <v>4875</v>
      </c>
      <c r="J7450" t="s">
        <v>21883</v>
      </c>
      <c r="K7450" t="s">
        <v>22</v>
      </c>
      <c r="M7450" s="1">
        <v>2973437</v>
      </c>
      <c r="N7450" t="s">
        <v>21884</v>
      </c>
      <c r="O7450">
        <v>135</v>
      </c>
      <c r="P7450" s="6" t="str">
        <f>_xlfn.XLOOKUP(movie3[[#This Row],[year]],inflation!E$2:E$225,inflation!F$2:F$225,,0)</f>
        <v>768.3</v>
      </c>
      <c r="Q7450" s="2">
        <f>movie3[[#This Row],[gross]] * (inflation!B$226 / movie3[[#This Row],[CPI of Released Year]])</f>
        <v>3543510.239750098</v>
      </c>
      <c r="R7450" s="2">
        <f>movie3[[#This Row],[gross]]-movie3[[#This Row],[budget]]</f>
        <v>2973437</v>
      </c>
    </row>
    <row r="7451" spans="1:18" hidden="1" x14ac:dyDescent="0.25">
      <c r="A7451" t="s">
        <v>21419</v>
      </c>
      <c r="B7451" t="s">
        <v>2000</v>
      </c>
      <c r="C7451" t="s">
        <v>34</v>
      </c>
      <c r="D7451">
        <v>2019</v>
      </c>
      <c r="E7451" t="s">
        <v>21420</v>
      </c>
      <c r="F7451">
        <v>8.1</v>
      </c>
      <c r="G7451" s="1">
        <v>323000</v>
      </c>
      <c r="H7451" t="s">
        <v>8813</v>
      </c>
      <c r="I7451" t="s">
        <v>12236</v>
      </c>
      <c r="J7451" t="s">
        <v>9532</v>
      </c>
      <c r="K7451" t="s">
        <v>30</v>
      </c>
      <c r="L7451" s="1">
        <v>97600000</v>
      </c>
      <c r="M7451" s="1">
        <v>225508210</v>
      </c>
      <c r="N7451" t="s">
        <v>18884</v>
      </c>
      <c r="O7451">
        <v>152</v>
      </c>
      <c r="P7451" s="6" t="str">
        <f>_xlfn.XLOOKUP(movie3[[#This Row],[year]],inflation!E$2:E$225,inflation!F$2:F$225,,0)</f>
        <v>768.3</v>
      </c>
      <c r="Q7451" s="2">
        <f>movie3[[#This Row],[gross]] * (inflation!B$226 / movie3[[#This Row],[CPI of Released Year]])</f>
        <v>268743091.3393206</v>
      </c>
      <c r="R7451" s="2">
        <f>movie3[[#This Row],[gross]]-movie3[[#This Row],[budget]]</f>
        <v>127908210</v>
      </c>
    </row>
    <row r="7452" spans="1:18" hidden="1" x14ac:dyDescent="0.25">
      <c r="A7452" t="s">
        <v>21467</v>
      </c>
      <c r="B7452" t="s">
        <v>16</v>
      </c>
      <c r="C7452" t="s">
        <v>17</v>
      </c>
      <c r="D7452">
        <v>2019</v>
      </c>
      <c r="E7452" t="s">
        <v>21468</v>
      </c>
      <c r="F7452">
        <v>8.1</v>
      </c>
      <c r="G7452" s="1">
        <v>74000</v>
      </c>
      <c r="H7452" t="s">
        <v>15358</v>
      </c>
      <c r="I7452" t="s">
        <v>15358</v>
      </c>
      <c r="J7452" t="s">
        <v>21469</v>
      </c>
      <c r="K7452" t="s">
        <v>453</v>
      </c>
      <c r="M7452" s="1">
        <v>10123353</v>
      </c>
      <c r="N7452" t="s">
        <v>21470</v>
      </c>
      <c r="O7452">
        <v>122</v>
      </c>
      <c r="P7452" s="6" t="str">
        <f>_xlfn.XLOOKUP(movie3[[#This Row],[year]],inflation!E$2:E$225,inflation!F$2:F$225,,0)</f>
        <v>768.3</v>
      </c>
      <c r="Q7452" s="2">
        <f>movie3[[#This Row],[gross]] * (inflation!B$226 / movie3[[#This Row],[CPI of Released Year]])</f>
        <v>12064222.317844592</v>
      </c>
      <c r="R7452" s="2">
        <f>movie3[[#This Row],[gross]]-movie3[[#This Row],[budget]]</f>
        <v>10123353</v>
      </c>
    </row>
    <row r="7453" spans="1:18" hidden="1" x14ac:dyDescent="0.25">
      <c r="A7453" t="s">
        <v>21742</v>
      </c>
      <c r="B7453" t="s">
        <v>448</v>
      </c>
      <c r="C7453" t="s">
        <v>34</v>
      </c>
      <c r="D7453">
        <v>2019</v>
      </c>
      <c r="E7453" t="s">
        <v>21743</v>
      </c>
      <c r="F7453">
        <v>8.1</v>
      </c>
      <c r="G7453" s="1">
        <v>9800</v>
      </c>
      <c r="H7453" t="s">
        <v>21744</v>
      </c>
      <c r="I7453" t="s">
        <v>21745</v>
      </c>
      <c r="J7453" t="s">
        <v>21635</v>
      </c>
      <c r="K7453" t="s">
        <v>10297</v>
      </c>
      <c r="M7453" s="1">
        <v>914565</v>
      </c>
      <c r="N7453" t="s">
        <v>21746</v>
      </c>
      <c r="O7453">
        <v>143</v>
      </c>
      <c r="P7453" s="6" t="str">
        <f>_xlfn.XLOOKUP(movie3[[#This Row],[year]],inflation!E$2:E$225,inflation!F$2:F$225,,0)</f>
        <v>768.3</v>
      </c>
      <c r="Q7453" s="2">
        <f>movie3[[#This Row],[gross]] * (inflation!B$226 / movie3[[#This Row],[CPI of Released Year]])</f>
        <v>1089907.2159312768</v>
      </c>
      <c r="R7453" s="2">
        <f>movie3[[#This Row],[gross]]-movie3[[#This Row],[budget]]</f>
        <v>914565</v>
      </c>
    </row>
    <row r="7454" spans="1:18" hidden="1" x14ac:dyDescent="0.25">
      <c r="A7454" t="s">
        <v>21644</v>
      </c>
      <c r="B7454" t="s">
        <v>448</v>
      </c>
      <c r="C7454" t="s">
        <v>63</v>
      </c>
      <c r="D7454">
        <v>2019</v>
      </c>
      <c r="E7454" t="s">
        <v>21508</v>
      </c>
      <c r="F7454">
        <v>8</v>
      </c>
      <c r="G7454" s="1">
        <v>24000</v>
      </c>
      <c r="H7454" t="s">
        <v>21645</v>
      </c>
      <c r="I7454" t="s">
        <v>21646</v>
      </c>
      <c r="J7454" t="s">
        <v>11785</v>
      </c>
      <c r="K7454" t="s">
        <v>10297</v>
      </c>
      <c r="M7454" s="1">
        <v>24701637</v>
      </c>
      <c r="N7454" t="s">
        <v>21647</v>
      </c>
      <c r="O7454">
        <v>154</v>
      </c>
      <c r="P7454" s="6" t="str">
        <f>_xlfn.XLOOKUP(movie3[[#This Row],[year]],inflation!E$2:E$225,inflation!F$2:F$225,,0)</f>
        <v>768.3</v>
      </c>
      <c r="Q7454" s="2">
        <f>movie3[[#This Row],[gross]] * (inflation!B$226 / movie3[[#This Row],[CPI of Released Year]])</f>
        <v>29437483.843811013</v>
      </c>
      <c r="R7454" s="2">
        <f>movie3[[#This Row],[gross]]-movie3[[#This Row],[budget]]</f>
        <v>24701637</v>
      </c>
    </row>
    <row r="7455" spans="1:18" hidden="1" x14ac:dyDescent="0.25">
      <c r="A7455" t="s">
        <v>21706</v>
      </c>
      <c r="B7455" t="s">
        <v>448</v>
      </c>
      <c r="C7455" t="s">
        <v>17</v>
      </c>
      <c r="D7455">
        <v>2019</v>
      </c>
      <c r="E7455" t="s">
        <v>21426</v>
      </c>
      <c r="F7455">
        <v>8</v>
      </c>
      <c r="G7455" s="1">
        <v>34000</v>
      </c>
      <c r="H7455" t="s">
        <v>17323</v>
      </c>
      <c r="I7455" t="s">
        <v>17323</v>
      </c>
      <c r="J7455" t="s">
        <v>21707</v>
      </c>
      <c r="K7455" t="s">
        <v>10297</v>
      </c>
      <c r="M7455" s="1">
        <v>28141995</v>
      </c>
      <c r="N7455" t="s">
        <v>12175</v>
      </c>
      <c r="O7455">
        <v>154</v>
      </c>
      <c r="P7455" s="6" t="str">
        <f>_xlfn.XLOOKUP(movie3[[#This Row],[year]],inflation!E$2:E$225,inflation!F$2:F$225,,0)</f>
        <v>768.3</v>
      </c>
      <c r="Q7455" s="2">
        <f>movie3[[#This Row],[gross]] * (inflation!B$226 / movie3[[#This Row],[CPI of Released Year]])</f>
        <v>33537434.103865679</v>
      </c>
      <c r="R7455" s="2">
        <f>movie3[[#This Row],[gross]]-movie3[[#This Row],[budget]]</f>
        <v>28141995</v>
      </c>
    </row>
    <row r="7456" spans="1:18" hidden="1" x14ac:dyDescent="0.25">
      <c r="A7456" t="s">
        <v>21393</v>
      </c>
      <c r="B7456" t="s">
        <v>2000</v>
      </c>
      <c r="C7456" t="s">
        <v>41</v>
      </c>
      <c r="D7456">
        <v>2019</v>
      </c>
      <c r="E7456" t="s">
        <v>21394</v>
      </c>
      <c r="F7456">
        <v>7.9</v>
      </c>
      <c r="G7456" s="1">
        <v>505000</v>
      </c>
      <c r="H7456" t="s">
        <v>14183</v>
      </c>
      <c r="I7456" t="s">
        <v>14183</v>
      </c>
      <c r="J7456" t="s">
        <v>13536</v>
      </c>
      <c r="K7456" t="s">
        <v>30</v>
      </c>
      <c r="L7456" s="1">
        <v>40000000</v>
      </c>
      <c r="M7456" s="1">
        <v>311539397</v>
      </c>
      <c r="N7456" t="s">
        <v>14708</v>
      </c>
      <c r="O7456">
        <v>130</v>
      </c>
      <c r="P7456" s="6" t="str">
        <f>_xlfn.XLOOKUP(movie3[[#This Row],[year]],inflation!E$2:E$225,inflation!F$2:F$225,,0)</f>
        <v>768.3</v>
      </c>
      <c r="Q7456" s="2">
        <f>movie3[[#This Row],[gross]] * (inflation!B$226 / movie3[[#This Row],[CPI of Released Year]])</f>
        <v>371268348.16243654</v>
      </c>
      <c r="R7456" s="2">
        <f>movie3[[#This Row],[gross]]-movie3[[#This Row],[budget]]</f>
        <v>271539397</v>
      </c>
    </row>
    <row r="7457" spans="1:18" hidden="1" x14ac:dyDescent="0.25">
      <c r="A7457" t="s">
        <v>21405</v>
      </c>
      <c r="B7457" t="s">
        <v>2000</v>
      </c>
      <c r="C7457" t="s">
        <v>41</v>
      </c>
      <c r="D7457">
        <v>2019</v>
      </c>
      <c r="E7457" t="s">
        <v>21391</v>
      </c>
      <c r="F7457">
        <v>7.9</v>
      </c>
      <c r="G7457" s="1">
        <v>328000</v>
      </c>
      <c r="H7457" t="s">
        <v>15450</v>
      </c>
      <c r="I7457" t="s">
        <v>21406</v>
      </c>
      <c r="J7457" t="s">
        <v>21407</v>
      </c>
      <c r="K7457" t="s">
        <v>1878</v>
      </c>
      <c r="L7457" s="1">
        <v>14000000</v>
      </c>
      <c r="M7457" s="1">
        <v>90335025</v>
      </c>
      <c r="N7457" t="s">
        <v>21408</v>
      </c>
      <c r="O7457">
        <v>108</v>
      </c>
      <c r="P7457" s="6" t="str">
        <f>_xlfn.XLOOKUP(movie3[[#This Row],[year]],inflation!E$2:E$225,inflation!F$2:F$225,,0)</f>
        <v>768.3</v>
      </c>
      <c r="Q7457" s="2">
        <f>movie3[[#This Row],[gross]] * (inflation!B$226 / movie3[[#This Row],[CPI of Released Year]])</f>
        <v>107654235.18156971</v>
      </c>
      <c r="R7457" s="2">
        <f>movie3[[#This Row],[gross]]-movie3[[#This Row],[budget]]</f>
        <v>76335025</v>
      </c>
    </row>
    <row r="7458" spans="1:18" hidden="1" x14ac:dyDescent="0.25">
      <c r="A7458" t="s">
        <v>21458</v>
      </c>
      <c r="B7458" t="s">
        <v>16</v>
      </c>
      <c r="C7458" t="s">
        <v>41</v>
      </c>
      <c r="D7458">
        <v>2019</v>
      </c>
      <c r="E7458" t="s">
        <v>21459</v>
      </c>
      <c r="F7458">
        <v>7.9</v>
      </c>
      <c r="G7458" s="1">
        <v>265000</v>
      </c>
      <c r="H7458" t="s">
        <v>8696</v>
      </c>
      <c r="I7458" t="s">
        <v>8696</v>
      </c>
      <c r="J7458" t="s">
        <v>20014</v>
      </c>
      <c r="K7458" t="s">
        <v>22</v>
      </c>
      <c r="L7458" s="1">
        <v>18600000</v>
      </c>
      <c r="M7458" s="1">
        <v>333686</v>
      </c>
      <c r="N7458" t="s">
        <v>19883</v>
      </c>
      <c r="O7458">
        <v>137</v>
      </c>
      <c r="P7458" s="6" t="str">
        <f>_xlfn.XLOOKUP(movie3[[#This Row],[year]],inflation!E$2:E$225,inflation!F$2:F$225,,0)</f>
        <v>768.3</v>
      </c>
      <c r="Q7458" s="2">
        <f>movie3[[#This Row],[gross]] * (inflation!B$226 / movie3[[#This Row],[CPI of Released Year]])</f>
        <v>397660.94181960175</v>
      </c>
      <c r="R7458" s="2">
        <f>movie3[[#This Row],[gross]]-movie3[[#This Row],[budget]]</f>
        <v>-18266314</v>
      </c>
    </row>
    <row r="7459" spans="1:18" hidden="1" x14ac:dyDescent="0.25">
      <c r="A7459" t="s">
        <v>21860</v>
      </c>
      <c r="B7459" t="s">
        <v>448</v>
      </c>
      <c r="C7459" t="s">
        <v>21861</v>
      </c>
      <c r="D7459">
        <v>2019</v>
      </c>
      <c r="E7459" t="s">
        <v>21862</v>
      </c>
      <c r="F7459">
        <v>7.9</v>
      </c>
      <c r="G7459" s="1">
        <v>321</v>
      </c>
      <c r="H7459" t="s">
        <v>21863</v>
      </c>
      <c r="I7459" t="s">
        <v>21863</v>
      </c>
      <c r="J7459" t="s">
        <v>21864</v>
      </c>
      <c r="K7459" t="s">
        <v>22</v>
      </c>
      <c r="M7459" s="1">
        <v>2217255</v>
      </c>
      <c r="N7459" t="s">
        <v>21865</v>
      </c>
      <c r="O7459">
        <v>155</v>
      </c>
      <c r="P7459" s="6" t="str">
        <f>_xlfn.XLOOKUP(movie3[[#This Row],[year]],inflation!E$2:E$225,inflation!F$2:F$225,,0)</f>
        <v>768.3</v>
      </c>
      <c r="Q7459" s="2">
        <f>movie3[[#This Row],[gross]] * (inflation!B$226 / movie3[[#This Row],[CPI of Released Year]])</f>
        <v>2642351.5267473646</v>
      </c>
      <c r="R7459" s="2">
        <f>movie3[[#This Row],[gross]]-movie3[[#This Row],[budget]]</f>
        <v>2217255</v>
      </c>
    </row>
    <row r="7460" spans="1:18" hidden="1" x14ac:dyDescent="0.25">
      <c r="A7460" t="s">
        <v>21938</v>
      </c>
      <c r="B7460" t="s">
        <v>22088</v>
      </c>
      <c r="C7460" t="s">
        <v>17</v>
      </c>
      <c r="D7460">
        <v>2019</v>
      </c>
      <c r="E7460" t="s">
        <v>21387</v>
      </c>
      <c r="F7460">
        <v>7.9</v>
      </c>
      <c r="G7460" s="1">
        <v>73</v>
      </c>
      <c r="H7460" t="s">
        <v>21939</v>
      </c>
      <c r="I7460" t="s">
        <v>21940</v>
      </c>
      <c r="J7460" t="s">
        <v>21941</v>
      </c>
      <c r="K7460" t="s">
        <v>1918</v>
      </c>
      <c r="N7460" t="s">
        <v>21942</v>
      </c>
      <c r="O7460">
        <v>105</v>
      </c>
      <c r="P7460" s="6" t="str">
        <f>_xlfn.XLOOKUP(movie3[[#This Row],[year]],inflation!E$2:E$225,inflation!F$2:F$225,,0)</f>
        <v>768.3</v>
      </c>
      <c r="Q7460" s="2">
        <f>movie3[[#This Row],[gross]] * (inflation!B$226 / movie3[[#This Row],[CPI of Released Year]])</f>
        <v>0</v>
      </c>
      <c r="R7460" s="2">
        <f>movie3[[#This Row],[gross]]-movie3[[#This Row],[budget]]</f>
        <v>0</v>
      </c>
    </row>
    <row r="7461" spans="1:18" hidden="1" x14ac:dyDescent="0.25">
      <c r="A7461" t="s">
        <v>7952</v>
      </c>
      <c r="B7461" t="s">
        <v>33</v>
      </c>
      <c r="C7461" t="s">
        <v>17</v>
      </c>
      <c r="D7461">
        <v>2019</v>
      </c>
      <c r="E7461" t="s">
        <v>21381</v>
      </c>
      <c r="F7461">
        <v>7.8</v>
      </c>
      <c r="G7461" s="1">
        <v>159000</v>
      </c>
      <c r="H7461" t="s">
        <v>17840</v>
      </c>
      <c r="I7461" t="s">
        <v>17840</v>
      </c>
      <c r="J7461" t="s">
        <v>15867</v>
      </c>
      <c r="K7461" t="s">
        <v>30</v>
      </c>
      <c r="L7461" s="1">
        <v>40000000</v>
      </c>
      <c r="M7461" s="1">
        <v>216601214</v>
      </c>
      <c r="N7461" t="s">
        <v>31</v>
      </c>
      <c r="O7461">
        <v>135</v>
      </c>
      <c r="P7461" s="6" t="str">
        <f>_xlfn.XLOOKUP(movie3[[#This Row],[year]],inflation!E$2:E$225,inflation!F$2:F$225,,0)</f>
        <v>768.3</v>
      </c>
      <c r="Q7461" s="2">
        <f>movie3[[#This Row],[gross]] * (inflation!B$226 / movie3[[#This Row],[CPI of Released Year]])</f>
        <v>258128428.39828193</v>
      </c>
      <c r="R7461" s="2">
        <f>movie3[[#This Row],[gross]]-movie3[[#This Row],[budget]]</f>
        <v>176601214</v>
      </c>
    </row>
    <row r="7462" spans="1:18" hidden="1" x14ac:dyDescent="0.25">
      <c r="A7462" t="s">
        <v>21421</v>
      </c>
      <c r="B7462" t="s">
        <v>16</v>
      </c>
      <c r="C7462" t="s">
        <v>63</v>
      </c>
      <c r="D7462">
        <v>2019</v>
      </c>
      <c r="E7462" t="s">
        <v>21394</v>
      </c>
      <c r="F7462">
        <v>7.8</v>
      </c>
      <c r="G7462" s="1">
        <v>344000</v>
      </c>
      <c r="H7462" t="s">
        <v>65</v>
      </c>
      <c r="I7462" t="s">
        <v>7541</v>
      </c>
      <c r="J7462" t="s">
        <v>67</v>
      </c>
      <c r="K7462" t="s">
        <v>30</v>
      </c>
      <c r="L7462" s="1">
        <v>159000000</v>
      </c>
      <c r="M7462" s="1">
        <v>968853</v>
      </c>
      <c r="N7462" t="s">
        <v>11020</v>
      </c>
      <c r="O7462">
        <v>209</v>
      </c>
      <c r="P7462" s="6" t="str">
        <f>_xlfn.XLOOKUP(movie3[[#This Row],[year]],inflation!E$2:E$225,inflation!F$2:F$225,,0)</f>
        <v>768.3</v>
      </c>
      <c r="Q7462" s="2">
        <f>movie3[[#This Row],[gross]] * (inflation!B$226 / movie3[[#This Row],[CPI of Released Year]])</f>
        <v>1154603.4189769621</v>
      </c>
      <c r="R7462" s="2">
        <f>movie3[[#This Row],[gross]]-movie3[[#This Row],[budget]]</f>
        <v>-158031147</v>
      </c>
    </row>
    <row r="7463" spans="1:18" hidden="1" x14ac:dyDescent="0.25">
      <c r="A7463" t="s">
        <v>21471</v>
      </c>
      <c r="B7463" t="s">
        <v>337</v>
      </c>
      <c r="C7463" t="s">
        <v>390</v>
      </c>
      <c r="D7463">
        <v>2019</v>
      </c>
      <c r="E7463" t="s">
        <v>21248</v>
      </c>
      <c r="F7463">
        <v>7.7</v>
      </c>
      <c r="G7463" s="1">
        <v>217000</v>
      </c>
      <c r="H7463" t="s">
        <v>21472</v>
      </c>
      <c r="I7463" t="s">
        <v>8480</v>
      </c>
      <c r="J7463" t="s">
        <v>2093</v>
      </c>
      <c r="K7463" t="s">
        <v>30</v>
      </c>
      <c r="L7463" s="1">
        <v>200000000</v>
      </c>
      <c r="M7463" s="1">
        <v>1073394593</v>
      </c>
      <c r="N7463" t="s">
        <v>10121</v>
      </c>
      <c r="O7463">
        <v>100</v>
      </c>
      <c r="P7463" s="6" t="str">
        <f>_xlfn.XLOOKUP(movie3[[#This Row],[year]],inflation!E$2:E$225,inflation!F$2:F$225,,0)</f>
        <v>768.3</v>
      </c>
      <c r="Q7463" s="2">
        <f>movie3[[#This Row],[gross]] * (inflation!B$226 / movie3[[#This Row],[CPI of Released Year]])</f>
        <v>1279187933.5556424</v>
      </c>
      <c r="R7463" s="2">
        <f>movie3[[#This Row],[gross]]-movie3[[#This Row],[budget]]</f>
        <v>873394593</v>
      </c>
    </row>
    <row r="7464" spans="1:18" hidden="1" x14ac:dyDescent="0.25">
      <c r="A7464" t="s">
        <v>21375</v>
      </c>
      <c r="B7464" t="s">
        <v>16</v>
      </c>
      <c r="C7464" t="s">
        <v>41</v>
      </c>
      <c r="D7464">
        <v>2019</v>
      </c>
      <c r="E7464" t="s">
        <v>21376</v>
      </c>
      <c r="F7464">
        <v>7.6</v>
      </c>
      <c r="G7464" s="1">
        <v>603000</v>
      </c>
      <c r="H7464" t="s">
        <v>6778</v>
      </c>
      <c r="I7464" t="s">
        <v>6778</v>
      </c>
      <c r="J7464" t="s">
        <v>8513</v>
      </c>
      <c r="K7464" t="s">
        <v>30</v>
      </c>
      <c r="L7464" s="1">
        <v>90000000</v>
      </c>
      <c r="M7464" s="1">
        <v>374565754</v>
      </c>
      <c r="N7464" t="s">
        <v>31</v>
      </c>
      <c r="O7464">
        <v>161</v>
      </c>
      <c r="P7464" s="6" t="str">
        <f>_xlfn.XLOOKUP(movie3[[#This Row],[year]],inflation!E$2:E$225,inflation!F$2:F$225,,0)</f>
        <v>768.3</v>
      </c>
      <c r="Q7464" s="2">
        <f>movie3[[#This Row],[gross]] * (inflation!B$226 / movie3[[#This Row],[CPI of Released Year]])</f>
        <v>446378243.34556818</v>
      </c>
      <c r="R7464" s="2">
        <f>movie3[[#This Row],[gross]]-movie3[[#This Row],[budget]]</f>
        <v>284565754</v>
      </c>
    </row>
    <row r="7465" spans="1:18" hidden="1" x14ac:dyDescent="0.25">
      <c r="A7465" t="s">
        <v>21490</v>
      </c>
      <c r="B7465" t="s">
        <v>2000</v>
      </c>
      <c r="C7465" t="s">
        <v>25</v>
      </c>
      <c r="D7465">
        <v>2019</v>
      </c>
      <c r="E7465" t="s">
        <v>21479</v>
      </c>
      <c r="F7465">
        <v>7.6</v>
      </c>
      <c r="G7465" s="1">
        <v>73000</v>
      </c>
      <c r="H7465" t="s">
        <v>21491</v>
      </c>
      <c r="I7465" t="s">
        <v>21491</v>
      </c>
      <c r="J7465" t="s">
        <v>21492</v>
      </c>
      <c r="K7465" t="s">
        <v>30</v>
      </c>
      <c r="L7465" s="1">
        <v>6200000</v>
      </c>
      <c r="M7465" s="1">
        <v>133031473</v>
      </c>
      <c r="N7465" t="s">
        <v>19194</v>
      </c>
      <c r="O7465">
        <v>97</v>
      </c>
      <c r="P7465" s="6" t="str">
        <f>_xlfn.XLOOKUP(movie3[[#This Row],[year]],inflation!E$2:E$225,inflation!F$2:F$225,,0)</f>
        <v>768.3</v>
      </c>
      <c r="Q7465" s="2">
        <f>movie3[[#This Row],[gross]] * (inflation!B$226 / movie3[[#This Row],[CPI of Released Year]])</f>
        <v>158536530.88481063</v>
      </c>
      <c r="R7465" s="2">
        <f>movie3[[#This Row],[gross]]-movie3[[#This Row],[budget]]</f>
        <v>126831473</v>
      </c>
    </row>
    <row r="7466" spans="1:18" hidden="1" x14ac:dyDescent="0.25">
      <c r="A7466" t="s">
        <v>21577</v>
      </c>
      <c r="B7466" t="s">
        <v>33</v>
      </c>
      <c r="C7466" t="s">
        <v>41</v>
      </c>
      <c r="D7466">
        <v>2019</v>
      </c>
      <c r="E7466" t="s">
        <v>21141</v>
      </c>
      <c r="F7466">
        <v>7.6</v>
      </c>
      <c r="G7466" s="1">
        <v>55000</v>
      </c>
      <c r="H7466" t="s">
        <v>21578</v>
      </c>
      <c r="I7466" t="s">
        <v>21578</v>
      </c>
      <c r="J7466" t="s">
        <v>21579</v>
      </c>
      <c r="K7466" t="s">
        <v>30</v>
      </c>
      <c r="M7466" s="1">
        <v>23076657</v>
      </c>
      <c r="N7466" t="s">
        <v>17526</v>
      </c>
      <c r="O7466">
        <v>100</v>
      </c>
      <c r="P7466" s="6" t="str">
        <f>_xlfn.XLOOKUP(movie3[[#This Row],[year]],inflation!E$2:E$225,inflation!F$2:F$225,,0)</f>
        <v>768.3</v>
      </c>
      <c r="Q7466" s="2">
        <f>movie3[[#This Row],[gross]] * (inflation!B$226 / movie3[[#This Row],[CPI of Released Year]])</f>
        <v>27500959.454900432</v>
      </c>
      <c r="R7466" s="2">
        <f>movie3[[#This Row],[gross]]-movie3[[#This Row],[budget]]</f>
        <v>23076657</v>
      </c>
    </row>
    <row r="7467" spans="1:18" hidden="1" x14ac:dyDescent="0.25">
      <c r="A7467" t="s">
        <v>21594</v>
      </c>
      <c r="B7467" t="s">
        <v>33</v>
      </c>
      <c r="C7467" t="s">
        <v>41</v>
      </c>
      <c r="D7467">
        <v>2019</v>
      </c>
      <c r="E7467" t="s">
        <v>21141</v>
      </c>
      <c r="F7467">
        <v>7.6</v>
      </c>
      <c r="G7467" s="1">
        <v>27000</v>
      </c>
      <c r="H7467" t="s">
        <v>17461</v>
      </c>
      <c r="I7467" t="s">
        <v>15928</v>
      </c>
      <c r="J7467" t="s">
        <v>2831</v>
      </c>
      <c r="K7467" t="s">
        <v>30</v>
      </c>
      <c r="L7467" s="1">
        <v>18000000</v>
      </c>
      <c r="M7467" s="1">
        <v>33766787</v>
      </c>
      <c r="N7467" t="s">
        <v>9112</v>
      </c>
      <c r="O7467">
        <v>109</v>
      </c>
      <c r="P7467" s="6" t="str">
        <f>_xlfn.XLOOKUP(movie3[[#This Row],[year]],inflation!E$2:E$225,inflation!F$2:F$225,,0)</f>
        <v>768.3</v>
      </c>
      <c r="Q7467" s="2">
        <f>movie3[[#This Row],[gross]] * (inflation!B$226 / movie3[[#This Row],[CPI of Released Year]])</f>
        <v>40240622.383443967</v>
      </c>
      <c r="R7467" s="2">
        <f>movie3[[#This Row],[gross]]-movie3[[#This Row],[budget]]</f>
        <v>15766787</v>
      </c>
    </row>
    <row r="7468" spans="1:18" hidden="1" x14ac:dyDescent="0.25">
      <c r="A7468" t="s">
        <v>21949</v>
      </c>
      <c r="B7468" t="s">
        <v>448</v>
      </c>
      <c r="C7468" t="s">
        <v>390</v>
      </c>
      <c r="D7468">
        <v>2019</v>
      </c>
      <c r="E7468" t="s">
        <v>21950</v>
      </c>
      <c r="F7468">
        <v>7.6</v>
      </c>
      <c r="G7468" s="1">
        <v>900</v>
      </c>
      <c r="H7468" t="s">
        <v>21951</v>
      </c>
      <c r="I7468" t="s">
        <v>21952</v>
      </c>
      <c r="J7468" t="s">
        <v>21953</v>
      </c>
      <c r="K7468" t="s">
        <v>2110</v>
      </c>
      <c r="M7468" s="1">
        <v>288460</v>
      </c>
      <c r="N7468" t="s">
        <v>21954</v>
      </c>
      <c r="O7468">
        <v>115</v>
      </c>
      <c r="P7468" s="6" t="str">
        <f>_xlfn.XLOOKUP(movie3[[#This Row],[year]],inflation!E$2:E$225,inflation!F$2:F$225,,0)</f>
        <v>768.3</v>
      </c>
      <c r="Q7468" s="2">
        <f>movie3[[#This Row],[gross]] * (inflation!B$226 / movie3[[#This Row],[CPI of Released Year]])</f>
        <v>343764.12338930106</v>
      </c>
      <c r="R7468" s="2">
        <f>movie3[[#This Row],[gross]]-movie3[[#This Row],[budget]]</f>
        <v>288460</v>
      </c>
    </row>
    <row r="7469" spans="1:18" hidden="1" x14ac:dyDescent="0.25">
      <c r="A7469" t="s">
        <v>21403</v>
      </c>
      <c r="B7469" t="s">
        <v>2000</v>
      </c>
      <c r="C7469" t="s">
        <v>34</v>
      </c>
      <c r="D7469">
        <v>2019</v>
      </c>
      <c r="E7469" t="s">
        <v>21404</v>
      </c>
      <c r="F7469">
        <v>7.5</v>
      </c>
      <c r="G7469" s="1">
        <v>359000</v>
      </c>
      <c r="H7469" t="s">
        <v>19032</v>
      </c>
      <c r="I7469" t="s">
        <v>16039</v>
      </c>
      <c r="J7469" t="s">
        <v>1256</v>
      </c>
      <c r="K7469" t="s">
        <v>30</v>
      </c>
      <c r="L7469" s="1">
        <v>160000000</v>
      </c>
      <c r="M7469" s="1">
        <v>1131927996</v>
      </c>
      <c r="N7469" t="s">
        <v>31</v>
      </c>
      <c r="O7469">
        <v>129</v>
      </c>
      <c r="P7469" s="6" t="str">
        <f>_xlfn.XLOOKUP(movie3[[#This Row],[year]],inflation!E$2:E$225,inflation!F$2:F$225,,0)</f>
        <v>768.3</v>
      </c>
      <c r="Q7469" s="2">
        <f>movie3[[#This Row],[gross]] * (inflation!B$226 / movie3[[#This Row],[CPI of Released Year]])</f>
        <v>1348943476.6856697</v>
      </c>
      <c r="R7469" s="2">
        <f>movie3[[#This Row],[gross]]-movie3[[#This Row],[budget]]</f>
        <v>971927996</v>
      </c>
    </row>
    <row r="7470" spans="1:18" hidden="1" x14ac:dyDescent="0.25">
      <c r="A7470" t="s">
        <v>21422</v>
      </c>
      <c r="B7470" t="s">
        <v>16</v>
      </c>
      <c r="C7470" t="s">
        <v>17</v>
      </c>
      <c r="D7470">
        <v>2019</v>
      </c>
      <c r="E7470" t="s">
        <v>21423</v>
      </c>
      <c r="F7470">
        <v>7.5</v>
      </c>
      <c r="G7470" s="1">
        <v>159000</v>
      </c>
      <c r="H7470" t="s">
        <v>19297</v>
      </c>
      <c r="I7470" t="s">
        <v>19297</v>
      </c>
      <c r="J7470" t="s">
        <v>16759</v>
      </c>
      <c r="K7470" t="s">
        <v>195</v>
      </c>
      <c r="M7470" s="1">
        <v>18123239</v>
      </c>
      <c r="N7470" t="s">
        <v>18746</v>
      </c>
      <c r="O7470">
        <v>109</v>
      </c>
      <c r="P7470" s="6" t="str">
        <f>_xlfn.XLOOKUP(movie3[[#This Row],[year]],inflation!E$2:E$225,inflation!F$2:F$225,,0)</f>
        <v>768.3</v>
      </c>
      <c r="Q7470" s="2">
        <f>movie3[[#This Row],[gross]] * (inflation!B$226 / movie3[[#This Row],[CPI of Released Year]])</f>
        <v>21597862.330339711</v>
      </c>
      <c r="R7470" s="2">
        <f>movie3[[#This Row],[gross]]-movie3[[#This Row],[budget]]</f>
        <v>18123239</v>
      </c>
    </row>
    <row r="7471" spans="1:18" hidden="1" x14ac:dyDescent="0.25">
      <c r="A7471" t="s">
        <v>21522</v>
      </c>
      <c r="B7471" t="s">
        <v>33</v>
      </c>
      <c r="C7471" t="s">
        <v>390</v>
      </c>
      <c r="D7471">
        <v>2019</v>
      </c>
      <c r="E7471" t="s">
        <v>21379</v>
      </c>
      <c r="F7471">
        <v>7.5</v>
      </c>
      <c r="G7471" s="1">
        <v>112000</v>
      </c>
      <c r="H7471" t="s">
        <v>12450</v>
      </c>
      <c r="I7471" t="s">
        <v>12450</v>
      </c>
      <c r="J7471" t="s">
        <v>16606</v>
      </c>
      <c r="K7471" t="s">
        <v>30</v>
      </c>
      <c r="L7471" s="1">
        <v>129000000</v>
      </c>
      <c r="M7471" s="1">
        <v>525683457</v>
      </c>
      <c r="N7471" t="s">
        <v>10176</v>
      </c>
      <c r="O7471">
        <v>104</v>
      </c>
      <c r="P7471" s="6" t="str">
        <f>_xlfn.XLOOKUP(movie3[[#This Row],[year]],inflation!E$2:E$225,inflation!F$2:F$225,,0)</f>
        <v>768.3</v>
      </c>
      <c r="Q7471" s="2">
        <f>movie3[[#This Row],[gross]] * (inflation!B$226 / movie3[[#This Row],[CPI of Released Year]])</f>
        <v>626468532.12182748</v>
      </c>
      <c r="R7471" s="2">
        <f>movie3[[#This Row],[gross]]-movie3[[#This Row],[budget]]</f>
        <v>396683457</v>
      </c>
    </row>
    <row r="7472" spans="1:18" hidden="1" x14ac:dyDescent="0.25">
      <c r="A7472" t="s">
        <v>21557</v>
      </c>
      <c r="B7472" t="s">
        <v>2000</v>
      </c>
      <c r="C7472" t="s">
        <v>390</v>
      </c>
      <c r="D7472">
        <v>2019</v>
      </c>
      <c r="E7472" t="s">
        <v>21558</v>
      </c>
      <c r="F7472">
        <v>7.5</v>
      </c>
      <c r="G7472" s="1">
        <v>28000</v>
      </c>
      <c r="H7472" t="s">
        <v>19864</v>
      </c>
      <c r="I7472" t="s">
        <v>19864</v>
      </c>
      <c r="J7472" t="s">
        <v>21559</v>
      </c>
      <c r="K7472" t="s">
        <v>2110</v>
      </c>
      <c r="L7472" s="1">
        <v>11100000</v>
      </c>
      <c r="M7472" s="1">
        <v>193457467</v>
      </c>
      <c r="N7472" t="s">
        <v>21560</v>
      </c>
      <c r="O7472">
        <v>112</v>
      </c>
      <c r="P7472" s="6" t="str">
        <f>_xlfn.XLOOKUP(movie3[[#This Row],[year]],inflation!E$2:E$225,inflation!F$2:F$225,,0)</f>
        <v>768.3</v>
      </c>
      <c r="Q7472" s="2">
        <f>movie3[[#This Row],[gross]] * (inflation!B$226 / movie3[[#This Row],[CPI of Released Year]])</f>
        <v>230547516.31550178</v>
      </c>
      <c r="R7472" s="2">
        <f>movie3[[#This Row],[gross]]-movie3[[#This Row],[budget]]</f>
        <v>182357467</v>
      </c>
    </row>
    <row r="7473" spans="1:18" hidden="1" x14ac:dyDescent="0.25">
      <c r="A7473" t="s">
        <v>21616</v>
      </c>
      <c r="B7473" t="s">
        <v>33</v>
      </c>
      <c r="C7473" t="s">
        <v>25</v>
      </c>
      <c r="D7473">
        <v>2019</v>
      </c>
      <c r="E7473" t="s">
        <v>20928</v>
      </c>
      <c r="F7473">
        <v>7.5</v>
      </c>
      <c r="G7473" s="1">
        <v>21000</v>
      </c>
      <c r="H7473" t="s">
        <v>21617</v>
      </c>
      <c r="I7473" t="s">
        <v>20593</v>
      </c>
      <c r="J7473" t="s">
        <v>20594</v>
      </c>
      <c r="K7473" t="s">
        <v>5994</v>
      </c>
      <c r="L7473" s="1">
        <v>16000000</v>
      </c>
      <c r="M7473" s="1">
        <v>75741734</v>
      </c>
      <c r="N7473" t="s">
        <v>9689</v>
      </c>
      <c r="O7473">
        <v>109</v>
      </c>
      <c r="P7473" s="6" t="str">
        <f>_xlfn.XLOOKUP(movie3[[#This Row],[year]],inflation!E$2:E$225,inflation!F$2:F$225,,0)</f>
        <v>768.3</v>
      </c>
      <c r="Q7473" s="2">
        <f>movie3[[#This Row],[gross]] * (inflation!B$226 / movie3[[#This Row],[CPI of Released Year]])</f>
        <v>90263089.48379539</v>
      </c>
      <c r="R7473" s="2">
        <f>movie3[[#This Row],[gross]]-movie3[[#This Row],[budget]]</f>
        <v>59741734</v>
      </c>
    </row>
    <row r="7474" spans="1:18" hidden="1" x14ac:dyDescent="0.25">
      <c r="A7474" t="s">
        <v>21696</v>
      </c>
      <c r="B7474" t="s">
        <v>448</v>
      </c>
      <c r="C7474" t="s">
        <v>390</v>
      </c>
      <c r="D7474">
        <v>2019</v>
      </c>
      <c r="E7474" t="s">
        <v>21697</v>
      </c>
      <c r="F7474">
        <v>7.5</v>
      </c>
      <c r="G7474" s="1">
        <v>6500</v>
      </c>
      <c r="H7474" t="s">
        <v>21698</v>
      </c>
      <c r="I7474" t="s">
        <v>21698</v>
      </c>
      <c r="J7474" t="s">
        <v>21699</v>
      </c>
      <c r="K7474" t="s">
        <v>5994</v>
      </c>
      <c r="M7474" s="1">
        <v>726264074</v>
      </c>
      <c r="N7474" t="s">
        <v>21700</v>
      </c>
      <c r="O7474">
        <v>110</v>
      </c>
      <c r="P7474" s="6" t="str">
        <f>_xlfn.XLOOKUP(movie3[[#This Row],[year]],inflation!E$2:E$225,inflation!F$2:F$225,,0)</f>
        <v>768.3</v>
      </c>
      <c r="Q7474" s="2">
        <f>movie3[[#This Row],[gross]] * (inflation!B$226 / movie3[[#This Row],[CPI of Released Year]])</f>
        <v>865504862.88481069</v>
      </c>
      <c r="R7474" s="2">
        <f>movie3[[#This Row],[gross]]-movie3[[#This Row],[budget]]</f>
        <v>726264074</v>
      </c>
    </row>
    <row r="7475" spans="1:18" hidden="1" x14ac:dyDescent="0.25">
      <c r="A7475" t="s">
        <v>21392</v>
      </c>
      <c r="B7475" t="s">
        <v>16</v>
      </c>
      <c r="C7475" t="s">
        <v>34</v>
      </c>
      <c r="D7475">
        <v>2019</v>
      </c>
      <c r="E7475" t="s">
        <v>20928</v>
      </c>
      <c r="F7475">
        <v>7.4</v>
      </c>
      <c r="G7475" s="1">
        <v>296000</v>
      </c>
      <c r="H7475" t="s">
        <v>18728</v>
      </c>
      <c r="I7475" t="s">
        <v>18729</v>
      </c>
      <c r="J7475" t="s">
        <v>5079</v>
      </c>
      <c r="K7475" t="s">
        <v>30</v>
      </c>
      <c r="L7475" s="1">
        <v>75000000</v>
      </c>
      <c r="M7475" s="1">
        <v>327281779</v>
      </c>
      <c r="N7475" t="s">
        <v>14708</v>
      </c>
      <c r="O7475">
        <v>130</v>
      </c>
      <c r="P7475" s="6" t="str">
        <f>_xlfn.XLOOKUP(movie3[[#This Row],[year]],inflation!E$2:E$225,inflation!F$2:F$225,,0)</f>
        <v>768.3</v>
      </c>
      <c r="Q7475" s="2">
        <f>movie3[[#This Row],[gross]] * (inflation!B$226 / movie3[[#This Row],[CPI of Released Year]])</f>
        <v>390028890.86606795</v>
      </c>
      <c r="R7475" s="2">
        <f>movie3[[#This Row],[gross]]-movie3[[#This Row],[budget]]</f>
        <v>252281779</v>
      </c>
    </row>
    <row r="7476" spans="1:18" hidden="1" x14ac:dyDescent="0.25">
      <c r="A7476" t="s">
        <v>21439</v>
      </c>
      <c r="B7476" t="s">
        <v>33</v>
      </c>
      <c r="C7476" t="s">
        <v>17</v>
      </c>
      <c r="D7476">
        <v>2019</v>
      </c>
      <c r="E7476" t="s">
        <v>21440</v>
      </c>
      <c r="F7476">
        <v>7.4</v>
      </c>
      <c r="G7476" s="1">
        <v>43000</v>
      </c>
      <c r="H7476" t="s">
        <v>21441</v>
      </c>
      <c r="I7476" t="s">
        <v>11929</v>
      </c>
      <c r="J7476" t="s">
        <v>13274</v>
      </c>
      <c r="K7476" t="s">
        <v>22</v>
      </c>
      <c r="L7476" s="1">
        <v>13000000</v>
      </c>
      <c r="M7476" s="1">
        <v>237860050</v>
      </c>
      <c r="N7476" t="s">
        <v>6585</v>
      </c>
      <c r="O7476">
        <v>122</v>
      </c>
      <c r="P7476" s="6" t="str">
        <f>_xlfn.XLOOKUP(movie3[[#This Row],[year]],inflation!E$2:E$225,inflation!F$2:F$225,,0)</f>
        <v>768.3</v>
      </c>
      <c r="Q7476" s="2">
        <f>movie3[[#This Row],[gross]] * (inflation!B$226 / movie3[[#This Row],[CPI of Released Year]])</f>
        <v>283463050.60523236</v>
      </c>
      <c r="R7476" s="2">
        <f>movie3[[#This Row],[gross]]-movie3[[#This Row],[budget]]</f>
        <v>224860050</v>
      </c>
    </row>
    <row r="7477" spans="1:18" hidden="1" x14ac:dyDescent="0.25">
      <c r="A7477" t="s">
        <v>21806</v>
      </c>
      <c r="B7477" t="s">
        <v>448</v>
      </c>
      <c r="C7477" t="s">
        <v>390</v>
      </c>
      <c r="D7477">
        <v>2019</v>
      </c>
      <c r="E7477" t="s">
        <v>21807</v>
      </c>
      <c r="F7477">
        <v>7.4</v>
      </c>
      <c r="G7477" s="1">
        <v>2000</v>
      </c>
      <c r="H7477" t="s">
        <v>21808</v>
      </c>
      <c r="I7477" t="s">
        <v>21808</v>
      </c>
      <c r="J7477" t="s">
        <v>21809</v>
      </c>
      <c r="K7477" t="s">
        <v>2110</v>
      </c>
      <c r="M7477" s="1">
        <v>9982083</v>
      </c>
      <c r="N7477" t="s">
        <v>21810</v>
      </c>
      <c r="O7477">
        <v>112</v>
      </c>
      <c r="P7477" s="6" t="str">
        <f>_xlfn.XLOOKUP(movie3[[#This Row],[year]],inflation!E$2:E$225,inflation!F$2:F$225,,0)</f>
        <v>768.3</v>
      </c>
      <c r="Q7477" s="2">
        <f>movie3[[#This Row],[gross]] * (inflation!B$226 / movie3[[#This Row],[CPI of Released Year]])</f>
        <v>11895867.753221398</v>
      </c>
      <c r="R7477" s="2">
        <f>movie3[[#This Row],[gross]]-movie3[[#This Row],[budget]]</f>
        <v>9982083</v>
      </c>
    </row>
    <row r="7478" spans="1:18" hidden="1" x14ac:dyDescent="0.25">
      <c r="A7478" t="s">
        <v>21425</v>
      </c>
      <c r="B7478" t="s">
        <v>2000</v>
      </c>
      <c r="C7478" t="s">
        <v>34</v>
      </c>
      <c r="D7478">
        <v>2019</v>
      </c>
      <c r="E7478" t="s">
        <v>21426</v>
      </c>
      <c r="F7478">
        <v>7.3</v>
      </c>
      <c r="G7478" s="1">
        <v>240000</v>
      </c>
      <c r="H7478" t="s">
        <v>6909</v>
      </c>
      <c r="I7478" t="s">
        <v>1998</v>
      </c>
      <c r="J7478" t="s">
        <v>21427</v>
      </c>
      <c r="K7478" t="s">
        <v>30</v>
      </c>
      <c r="L7478" s="1">
        <v>170000000</v>
      </c>
      <c r="M7478" s="1">
        <v>404980543</v>
      </c>
      <c r="N7478" t="s">
        <v>180</v>
      </c>
      <c r="O7478">
        <v>122</v>
      </c>
      <c r="P7478" s="6" t="str">
        <f>_xlfn.XLOOKUP(movie3[[#This Row],[year]],inflation!E$2:E$225,inflation!F$2:F$225,,0)</f>
        <v>768.3</v>
      </c>
      <c r="Q7478" s="2">
        <f>movie3[[#This Row],[gross]] * (inflation!B$226 / movie3[[#This Row],[CPI of Released Year]])</f>
        <v>482624216.02342838</v>
      </c>
      <c r="R7478" s="2">
        <f>movie3[[#This Row],[gross]]-movie3[[#This Row],[budget]]</f>
        <v>234980543</v>
      </c>
    </row>
    <row r="7479" spans="1:18" hidden="1" x14ac:dyDescent="0.25">
      <c r="A7479" t="s">
        <v>21454</v>
      </c>
      <c r="B7479" t="s">
        <v>16</v>
      </c>
      <c r="C7479" t="s">
        <v>63</v>
      </c>
      <c r="D7479">
        <v>2019</v>
      </c>
      <c r="E7479" t="s">
        <v>21455</v>
      </c>
      <c r="F7479">
        <v>7.3</v>
      </c>
      <c r="G7479" s="1">
        <v>38000</v>
      </c>
      <c r="H7479" t="s">
        <v>15483</v>
      </c>
      <c r="I7479" t="s">
        <v>10064</v>
      </c>
      <c r="J7479" t="s">
        <v>14007</v>
      </c>
      <c r="K7479" t="s">
        <v>22</v>
      </c>
      <c r="M7479" s="1">
        <v>10088753</v>
      </c>
      <c r="N7479" t="s">
        <v>18017</v>
      </c>
      <c r="O7479">
        <v>112</v>
      </c>
      <c r="P7479" s="6" t="str">
        <f>_xlfn.XLOOKUP(movie3[[#This Row],[year]],inflation!E$2:E$225,inflation!F$2:F$225,,0)</f>
        <v>768.3</v>
      </c>
      <c r="Q7479" s="2">
        <f>movie3[[#This Row],[gross]] * (inflation!B$226 / movie3[[#This Row],[CPI of Released Year]])</f>
        <v>12022988.737212026</v>
      </c>
      <c r="R7479" s="2">
        <f>movie3[[#This Row],[gross]]-movie3[[#This Row],[budget]]</f>
        <v>10088753</v>
      </c>
    </row>
    <row r="7480" spans="1:18" hidden="1" x14ac:dyDescent="0.25">
      <c r="A7480" t="s">
        <v>21463</v>
      </c>
      <c r="B7480" t="s">
        <v>16</v>
      </c>
      <c r="C7480" t="s">
        <v>63</v>
      </c>
      <c r="D7480">
        <v>2019</v>
      </c>
      <c r="E7480" t="s">
        <v>21461</v>
      </c>
      <c r="F7480">
        <v>7.3</v>
      </c>
      <c r="G7480" s="1">
        <v>153000</v>
      </c>
      <c r="H7480" t="s">
        <v>5490</v>
      </c>
      <c r="I7480" t="s">
        <v>11362</v>
      </c>
      <c r="J7480" t="s">
        <v>19595</v>
      </c>
      <c r="K7480" t="s">
        <v>22</v>
      </c>
      <c r="L7480" s="1">
        <v>40000000</v>
      </c>
      <c r="M7480" s="1">
        <v>195179299</v>
      </c>
      <c r="N7480" t="s">
        <v>44</v>
      </c>
      <c r="O7480">
        <v>121</v>
      </c>
      <c r="P7480" s="6" t="str">
        <f>_xlfn.XLOOKUP(movie3[[#This Row],[year]],inflation!E$2:E$225,inflation!F$2:F$225,,0)</f>
        <v>768.3</v>
      </c>
      <c r="Q7480" s="2">
        <f>movie3[[#This Row],[gross]] * (inflation!B$226 / movie3[[#This Row],[CPI of Released Year]])</f>
        <v>232599461.36196798</v>
      </c>
      <c r="R7480" s="2">
        <f>movie3[[#This Row],[gross]]-movie3[[#This Row],[budget]]</f>
        <v>155179299</v>
      </c>
    </row>
    <row r="7481" spans="1:18" hidden="1" x14ac:dyDescent="0.25">
      <c r="A7481" t="s">
        <v>21520</v>
      </c>
      <c r="B7481" t="s">
        <v>33</v>
      </c>
      <c r="C7481" t="s">
        <v>63</v>
      </c>
      <c r="D7481">
        <v>2019</v>
      </c>
      <c r="E7481" t="s">
        <v>21486</v>
      </c>
      <c r="F7481">
        <v>7.3</v>
      </c>
      <c r="G7481" s="1">
        <v>67000</v>
      </c>
      <c r="H7481" t="s">
        <v>19548</v>
      </c>
      <c r="I7481" t="s">
        <v>21521</v>
      </c>
      <c r="J7481" t="s">
        <v>2093</v>
      </c>
      <c r="K7481" t="s">
        <v>5994</v>
      </c>
      <c r="L7481" s="1">
        <v>25000000</v>
      </c>
      <c r="M7481" s="1">
        <v>67760877</v>
      </c>
      <c r="N7481" t="s">
        <v>17526</v>
      </c>
      <c r="O7481">
        <v>109</v>
      </c>
      <c r="P7481" s="6" t="str">
        <f>_xlfn.XLOOKUP(movie3[[#This Row],[year]],inflation!E$2:E$225,inflation!F$2:F$225,,0)</f>
        <v>768.3</v>
      </c>
      <c r="Q7481" s="2">
        <f>movie3[[#This Row],[gross]] * (inflation!B$226 / movie3[[#This Row],[CPI of Released Year]])</f>
        <v>80752126.748926207</v>
      </c>
      <c r="R7481" s="2">
        <f>movie3[[#This Row],[gross]]-movie3[[#This Row],[budget]]</f>
        <v>42760877</v>
      </c>
    </row>
    <row r="7482" spans="1:18" hidden="1" x14ac:dyDescent="0.25">
      <c r="A7482" t="s">
        <v>21529</v>
      </c>
      <c r="B7482" t="s">
        <v>16</v>
      </c>
      <c r="C7482" t="s">
        <v>17</v>
      </c>
      <c r="D7482">
        <v>2019</v>
      </c>
      <c r="E7482" t="s">
        <v>21484</v>
      </c>
      <c r="F7482">
        <v>7.3</v>
      </c>
      <c r="G7482" s="1">
        <v>16000</v>
      </c>
      <c r="H7482" t="s">
        <v>21530</v>
      </c>
      <c r="I7482" t="s">
        <v>21531</v>
      </c>
      <c r="J7482" t="s">
        <v>21531</v>
      </c>
      <c r="K7482" t="s">
        <v>30</v>
      </c>
      <c r="M7482" s="1">
        <v>4637830</v>
      </c>
      <c r="N7482" t="s">
        <v>18746</v>
      </c>
      <c r="O7482">
        <v>121</v>
      </c>
      <c r="P7482" s="6" t="str">
        <f>_xlfn.XLOOKUP(movie3[[#This Row],[year]],inflation!E$2:E$225,inflation!F$2:F$225,,0)</f>
        <v>768.3</v>
      </c>
      <c r="Q7482" s="2">
        <f>movie3[[#This Row],[gross]] * (inflation!B$226 / movie3[[#This Row],[CPI of Released Year]])</f>
        <v>5527003.9672003128</v>
      </c>
      <c r="R7482" s="2">
        <f>movie3[[#This Row],[gross]]-movie3[[#This Row],[budget]]</f>
        <v>4637830</v>
      </c>
    </row>
    <row r="7483" spans="1:18" hidden="1" x14ac:dyDescent="0.25">
      <c r="A7483" t="s">
        <v>21445</v>
      </c>
      <c r="B7483" t="s">
        <v>16</v>
      </c>
      <c r="C7483" t="s">
        <v>41</v>
      </c>
      <c r="D7483">
        <v>2019</v>
      </c>
      <c r="E7483" t="s">
        <v>21446</v>
      </c>
      <c r="F7483">
        <v>7.2</v>
      </c>
      <c r="G7483" s="1">
        <v>102000</v>
      </c>
      <c r="H7483" t="s">
        <v>19699</v>
      </c>
      <c r="I7483" t="s">
        <v>21447</v>
      </c>
      <c r="J7483" t="s">
        <v>19014</v>
      </c>
      <c r="K7483" t="s">
        <v>30</v>
      </c>
      <c r="L7483" s="1">
        <v>6000000</v>
      </c>
      <c r="M7483" s="1">
        <v>24959607</v>
      </c>
      <c r="N7483" t="s">
        <v>18242</v>
      </c>
      <c r="O7483">
        <v>102</v>
      </c>
      <c r="P7483" s="6" t="str">
        <f>_xlfn.XLOOKUP(movie3[[#This Row],[year]],inflation!E$2:E$225,inflation!F$2:F$225,,0)</f>
        <v>768.3</v>
      </c>
      <c r="Q7483" s="2">
        <f>movie3[[#This Row],[gross]] * (inflation!B$226 / movie3[[#This Row],[CPI of Released Year]])</f>
        <v>29744912.363920346</v>
      </c>
      <c r="R7483" s="2">
        <f>movie3[[#This Row],[gross]]-movie3[[#This Row],[budget]]</f>
        <v>18959607</v>
      </c>
    </row>
    <row r="7484" spans="1:18" hidden="1" x14ac:dyDescent="0.25">
      <c r="A7484" t="s">
        <v>21452</v>
      </c>
      <c r="B7484" t="s">
        <v>2000</v>
      </c>
      <c r="C7484" t="s">
        <v>63</v>
      </c>
      <c r="D7484">
        <v>2019</v>
      </c>
      <c r="E7484" t="s">
        <v>21291</v>
      </c>
      <c r="F7484">
        <v>7.2</v>
      </c>
      <c r="G7484" s="1">
        <v>13000</v>
      </c>
      <c r="H7484" t="s">
        <v>21453</v>
      </c>
      <c r="I7484" t="s">
        <v>21453</v>
      </c>
      <c r="J7484" t="s">
        <v>19201</v>
      </c>
      <c r="K7484" t="s">
        <v>30</v>
      </c>
      <c r="L7484" s="1">
        <v>10000000</v>
      </c>
      <c r="M7484" s="1">
        <v>10209813</v>
      </c>
      <c r="N7484" t="s">
        <v>19675</v>
      </c>
      <c r="O7484">
        <v>133</v>
      </c>
      <c r="P7484" s="6" t="str">
        <f>_xlfn.XLOOKUP(movie3[[#This Row],[year]],inflation!E$2:E$225,inflation!F$2:F$225,,0)</f>
        <v>768.3</v>
      </c>
      <c r="Q7484" s="2">
        <f>movie3[[#This Row],[gross]] * (inflation!B$226 / movie3[[#This Row],[CPI of Released Year]])</f>
        <v>12167258.600546662</v>
      </c>
      <c r="R7484" s="2">
        <f>movie3[[#This Row],[gross]]-movie3[[#This Row],[budget]]</f>
        <v>209813</v>
      </c>
    </row>
    <row r="7485" spans="1:18" hidden="1" x14ac:dyDescent="0.25">
      <c r="A7485" t="s">
        <v>21499</v>
      </c>
      <c r="B7485" t="s">
        <v>2000</v>
      </c>
      <c r="C7485" t="s">
        <v>17</v>
      </c>
      <c r="D7485">
        <v>2019</v>
      </c>
      <c r="E7485" t="s">
        <v>21500</v>
      </c>
      <c r="F7485">
        <v>7.2</v>
      </c>
      <c r="G7485" s="1">
        <v>51000</v>
      </c>
      <c r="H7485" t="s">
        <v>21501</v>
      </c>
      <c r="I7485" t="s">
        <v>21502</v>
      </c>
      <c r="J7485" t="s">
        <v>21503</v>
      </c>
      <c r="K7485" t="s">
        <v>30</v>
      </c>
      <c r="L7485" s="1">
        <v>7000000</v>
      </c>
      <c r="M7485" s="1">
        <v>91527795</v>
      </c>
      <c r="N7485" t="s">
        <v>16795</v>
      </c>
      <c r="O7485">
        <v>116</v>
      </c>
      <c r="P7485" s="6" t="str">
        <f>_xlfn.XLOOKUP(movie3[[#This Row],[year]],inflation!E$2:E$225,inflation!F$2:F$225,,0)</f>
        <v>768.3</v>
      </c>
      <c r="Q7485" s="2">
        <f>movie3[[#This Row],[gross]] * (inflation!B$226 / movie3[[#This Row],[CPI of Released Year]])</f>
        <v>109075685.41194846</v>
      </c>
      <c r="R7485" s="2">
        <f>movie3[[#This Row],[gross]]-movie3[[#This Row],[budget]]</f>
        <v>84527795</v>
      </c>
    </row>
    <row r="7486" spans="1:18" hidden="1" x14ac:dyDescent="0.25">
      <c r="A7486" t="s">
        <v>21757</v>
      </c>
      <c r="B7486" t="s">
        <v>448</v>
      </c>
      <c r="C7486" t="s">
        <v>34</v>
      </c>
      <c r="D7486">
        <v>2019</v>
      </c>
      <c r="E7486" t="s">
        <v>21748</v>
      </c>
      <c r="F7486">
        <v>7.2</v>
      </c>
      <c r="G7486" s="1">
        <v>10000</v>
      </c>
      <c r="H7486" t="s">
        <v>13207</v>
      </c>
      <c r="I7486" t="s">
        <v>21758</v>
      </c>
      <c r="J7486" t="s">
        <v>21759</v>
      </c>
      <c r="K7486" t="s">
        <v>10297</v>
      </c>
      <c r="M7486" s="1">
        <v>13098981</v>
      </c>
      <c r="N7486" t="s">
        <v>21760</v>
      </c>
      <c r="O7486">
        <v>146</v>
      </c>
      <c r="P7486" s="6" t="str">
        <f>_xlfn.XLOOKUP(movie3[[#This Row],[year]],inflation!E$2:E$225,inflation!F$2:F$225,,0)</f>
        <v>768.3</v>
      </c>
      <c r="Q7486" s="2">
        <f>movie3[[#This Row],[gross]] * (inflation!B$226 / movie3[[#This Row],[CPI of Released Year]])</f>
        <v>15610343.620460758</v>
      </c>
      <c r="R7486" s="2">
        <f>movie3[[#This Row],[gross]]-movie3[[#This Row],[budget]]</f>
        <v>13098981</v>
      </c>
    </row>
    <row r="7487" spans="1:18" hidden="1" x14ac:dyDescent="0.25">
      <c r="A7487" t="s">
        <v>21373</v>
      </c>
      <c r="B7487" t="s">
        <v>16</v>
      </c>
      <c r="C7487" t="s">
        <v>17</v>
      </c>
      <c r="D7487">
        <v>2019</v>
      </c>
      <c r="E7487" t="s">
        <v>21374</v>
      </c>
      <c r="F7487">
        <v>7.1</v>
      </c>
      <c r="G7487" s="1">
        <v>232000</v>
      </c>
      <c r="H7487" t="s">
        <v>20835</v>
      </c>
      <c r="I7487" t="s">
        <v>20835</v>
      </c>
      <c r="J7487" t="s">
        <v>19826</v>
      </c>
      <c r="K7487" t="s">
        <v>30</v>
      </c>
      <c r="L7487" s="1">
        <v>9000000</v>
      </c>
      <c r="M7487" s="1">
        <v>47967636</v>
      </c>
      <c r="N7487" t="s">
        <v>18746</v>
      </c>
      <c r="O7487">
        <v>148</v>
      </c>
      <c r="P7487" s="6" t="str">
        <f>_xlfn.XLOOKUP(movie3[[#This Row],[year]],inflation!E$2:E$225,inflation!F$2:F$225,,0)</f>
        <v>768.3</v>
      </c>
      <c r="Q7487" s="2">
        <f>movie3[[#This Row],[gross]] * (inflation!B$226 / movie3[[#This Row],[CPI of Released Year]])</f>
        <v>57164086.322530262</v>
      </c>
      <c r="R7487" s="2">
        <f>movie3[[#This Row],[gross]]-movie3[[#This Row],[budget]]</f>
        <v>38967636</v>
      </c>
    </row>
    <row r="7488" spans="1:18" hidden="1" x14ac:dyDescent="0.25">
      <c r="A7488" t="s">
        <v>21378</v>
      </c>
      <c r="B7488" t="s">
        <v>2000</v>
      </c>
      <c r="C7488" t="s">
        <v>63</v>
      </c>
      <c r="D7488">
        <v>2019</v>
      </c>
      <c r="E7488" t="s">
        <v>21379</v>
      </c>
      <c r="F7488">
        <v>7.1</v>
      </c>
      <c r="G7488" s="1">
        <v>71000</v>
      </c>
      <c r="H7488" t="s">
        <v>21380</v>
      </c>
      <c r="I7488" t="s">
        <v>21380</v>
      </c>
      <c r="J7488" t="s">
        <v>12473</v>
      </c>
      <c r="K7488" t="s">
        <v>22</v>
      </c>
      <c r="L7488" s="1">
        <v>11000000</v>
      </c>
      <c r="M7488" s="1">
        <v>40811919</v>
      </c>
      <c r="N7488" t="s">
        <v>118</v>
      </c>
      <c r="O7488">
        <v>108</v>
      </c>
      <c r="P7488" s="6" t="str">
        <f>_xlfn.XLOOKUP(movie3[[#This Row],[year]],inflation!E$2:E$225,inflation!F$2:F$225,,0)</f>
        <v>768.3</v>
      </c>
      <c r="Q7488" s="2">
        <f>movie3[[#This Row],[gross]] * (inflation!B$226 / movie3[[#This Row],[CPI of Released Year]])</f>
        <v>48636461.065208904</v>
      </c>
      <c r="R7488" s="2">
        <f>movie3[[#This Row],[gross]]-movie3[[#This Row],[budget]]</f>
        <v>29811919</v>
      </c>
    </row>
    <row r="7489" spans="1:18" hidden="1" x14ac:dyDescent="0.25">
      <c r="A7489" t="s">
        <v>21722</v>
      </c>
      <c r="B7489" t="s">
        <v>448</v>
      </c>
      <c r="C7489" t="s">
        <v>34</v>
      </c>
      <c r="D7489">
        <v>2019</v>
      </c>
      <c r="E7489" t="s">
        <v>21248</v>
      </c>
      <c r="F7489">
        <v>7.1</v>
      </c>
      <c r="G7489" s="1">
        <v>7600</v>
      </c>
      <c r="H7489" t="s">
        <v>21723</v>
      </c>
      <c r="I7489" t="s">
        <v>21724</v>
      </c>
      <c r="J7489" t="s">
        <v>21725</v>
      </c>
      <c r="K7489" t="s">
        <v>921</v>
      </c>
      <c r="M7489" s="1">
        <v>119932733</v>
      </c>
      <c r="N7489" t="s">
        <v>21726</v>
      </c>
      <c r="O7489">
        <v>111</v>
      </c>
      <c r="P7489" s="6" t="str">
        <f>_xlfn.XLOOKUP(movie3[[#This Row],[year]],inflation!E$2:E$225,inflation!F$2:F$225,,0)</f>
        <v>768.3</v>
      </c>
      <c r="Q7489" s="2">
        <f>movie3[[#This Row],[gross]] * (inflation!B$226 / movie3[[#This Row],[CPI of Released Year]])</f>
        <v>142926474.46934792</v>
      </c>
      <c r="R7489" s="2">
        <f>movie3[[#This Row],[gross]]-movie3[[#This Row],[budget]]</f>
        <v>119932733</v>
      </c>
    </row>
    <row r="7490" spans="1:18" hidden="1" x14ac:dyDescent="0.25">
      <c r="A7490" t="s">
        <v>21409</v>
      </c>
      <c r="B7490" t="s">
        <v>2000</v>
      </c>
      <c r="C7490" t="s">
        <v>34</v>
      </c>
      <c r="D7490">
        <v>2019</v>
      </c>
      <c r="E7490" t="s">
        <v>21291</v>
      </c>
      <c r="F7490">
        <v>7</v>
      </c>
      <c r="G7490" s="1">
        <v>284000</v>
      </c>
      <c r="H7490" t="s">
        <v>19959</v>
      </c>
      <c r="I7490" t="s">
        <v>21410</v>
      </c>
      <c r="J7490" t="s">
        <v>21411</v>
      </c>
      <c r="K7490" t="s">
        <v>30</v>
      </c>
      <c r="L7490" s="1">
        <v>100000000</v>
      </c>
      <c r="M7490" s="1">
        <v>365971656</v>
      </c>
      <c r="N7490" t="s">
        <v>23</v>
      </c>
      <c r="O7490">
        <v>132</v>
      </c>
      <c r="P7490" s="6" t="str">
        <f>_xlfn.XLOOKUP(movie3[[#This Row],[year]],inflation!E$2:E$225,inflation!F$2:F$225,,0)</f>
        <v>768.3</v>
      </c>
      <c r="Q7490" s="2">
        <f>movie3[[#This Row],[gross]] * (inflation!B$226 / movie3[[#This Row],[CPI of Released Year]])</f>
        <v>436136467.82975399</v>
      </c>
      <c r="R7490" s="2">
        <f>movie3[[#This Row],[gross]]-movie3[[#This Row],[budget]]</f>
        <v>265971656</v>
      </c>
    </row>
    <row r="7491" spans="1:18" hidden="1" x14ac:dyDescent="0.25">
      <c r="A7491" t="s">
        <v>21599</v>
      </c>
      <c r="B7491" t="s">
        <v>448</v>
      </c>
      <c r="C7491" t="s">
        <v>34</v>
      </c>
      <c r="D7491">
        <v>2019</v>
      </c>
      <c r="E7491" t="s">
        <v>21600</v>
      </c>
      <c r="F7491">
        <v>7</v>
      </c>
      <c r="G7491" s="1">
        <v>27000</v>
      </c>
      <c r="H7491" t="s">
        <v>16943</v>
      </c>
      <c r="I7491" t="s">
        <v>21601</v>
      </c>
      <c r="J7491" t="s">
        <v>16945</v>
      </c>
      <c r="K7491" t="s">
        <v>492</v>
      </c>
      <c r="L7491" s="1">
        <v>52000000</v>
      </c>
      <c r="M7491" s="1">
        <v>176345966</v>
      </c>
      <c r="N7491" t="s">
        <v>555</v>
      </c>
      <c r="O7491">
        <v>107</v>
      </c>
      <c r="P7491" s="6" t="str">
        <f>_xlfn.XLOOKUP(movie3[[#This Row],[year]],inflation!E$2:E$225,inflation!F$2:F$225,,0)</f>
        <v>768.3</v>
      </c>
      <c r="Q7491" s="2">
        <f>movie3[[#This Row],[gross]] * (inflation!B$226 / movie3[[#This Row],[CPI of Released Year]])</f>
        <v>210155364.40140572</v>
      </c>
      <c r="R7491" s="2">
        <f>movie3[[#This Row],[gross]]-movie3[[#This Row],[budget]]</f>
        <v>124345966</v>
      </c>
    </row>
    <row r="7492" spans="1:18" hidden="1" x14ac:dyDescent="0.25">
      <c r="A7492" t="s">
        <v>21602</v>
      </c>
      <c r="B7492" t="s">
        <v>33</v>
      </c>
      <c r="C7492" t="s">
        <v>390</v>
      </c>
      <c r="D7492">
        <v>2019</v>
      </c>
      <c r="E7492" t="s">
        <v>21603</v>
      </c>
      <c r="F7492">
        <v>7</v>
      </c>
      <c r="G7492" s="1">
        <v>32000</v>
      </c>
      <c r="H7492" t="s">
        <v>21604</v>
      </c>
      <c r="I7492" t="s">
        <v>21604</v>
      </c>
      <c r="J7492" t="s">
        <v>21605</v>
      </c>
      <c r="K7492" t="s">
        <v>30</v>
      </c>
      <c r="L7492" s="1">
        <v>75000000</v>
      </c>
      <c r="M7492" s="1">
        <v>180314199</v>
      </c>
      <c r="N7492" t="s">
        <v>10176</v>
      </c>
      <c r="O7492">
        <v>97</v>
      </c>
      <c r="P7492" s="6" t="str">
        <f>_xlfn.XLOOKUP(movie3[[#This Row],[year]],inflation!E$2:E$225,inflation!F$2:F$225,,0)</f>
        <v>768.3</v>
      </c>
      <c r="Q7492" s="2">
        <f>movie3[[#This Row],[gross]] * (inflation!B$226 / movie3[[#This Row],[CPI of Released Year]])</f>
        <v>214884394.90355331</v>
      </c>
      <c r="R7492" s="2">
        <f>movie3[[#This Row],[gross]]-movie3[[#This Row],[budget]]</f>
        <v>105314199</v>
      </c>
    </row>
    <row r="7493" spans="1:18" hidden="1" x14ac:dyDescent="0.25">
      <c r="A7493" t="s">
        <v>21764</v>
      </c>
      <c r="B7493" t="s">
        <v>448</v>
      </c>
      <c r="C7493" t="s">
        <v>34</v>
      </c>
      <c r="D7493">
        <v>2019</v>
      </c>
      <c r="E7493" t="s">
        <v>21765</v>
      </c>
      <c r="F7493">
        <v>7</v>
      </c>
      <c r="G7493" s="1">
        <v>4700</v>
      </c>
      <c r="H7493" t="s">
        <v>21766</v>
      </c>
      <c r="I7493" t="s">
        <v>21766</v>
      </c>
      <c r="J7493" t="s">
        <v>21767</v>
      </c>
      <c r="K7493" t="s">
        <v>921</v>
      </c>
      <c r="M7493" s="1">
        <v>69501772</v>
      </c>
      <c r="N7493" t="s">
        <v>21768</v>
      </c>
      <c r="O7493">
        <v>103</v>
      </c>
      <c r="P7493" s="6" t="str">
        <f>_xlfn.XLOOKUP(movie3[[#This Row],[year]],inflation!E$2:E$225,inflation!F$2:F$225,,0)</f>
        <v>768.3</v>
      </c>
      <c r="Q7493" s="2">
        <f>movie3[[#This Row],[gross]] * (inflation!B$226 / movie3[[#This Row],[CPI of Released Year]])</f>
        <v>82826789.591565803</v>
      </c>
      <c r="R7493" s="2">
        <f>movie3[[#This Row],[gross]]-movie3[[#This Row],[budget]]</f>
        <v>69501772</v>
      </c>
    </row>
    <row r="7494" spans="1:18" hidden="1" x14ac:dyDescent="0.25">
      <c r="A7494" t="s">
        <v>21431</v>
      </c>
      <c r="B7494" t="s">
        <v>16</v>
      </c>
      <c r="C7494" t="s">
        <v>34</v>
      </c>
      <c r="D7494">
        <v>2019</v>
      </c>
      <c r="E7494" t="s">
        <v>21432</v>
      </c>
      <c r="F7494">
        <v>6.9</v>
      </c>
      <c r="G7494" s="1">
        <v>121000</v>
      </c>
      <c r="H7494" t="s">
        <v>19723</v>
      </c>
      <c r="I7494" t="s">
        <v>21433</v>
      </c>
      <c r="J7494" t="s">
        <v>21434</v>
      </c>
      <c r="K7494" t="s">
        <v>30</v>
      </c>
      <c r="L7494" s="1">
        <v>6000000</v>
      </c>
      <c r="M7494" s="1">
        <v>57615777</v>
      </c>
      <c r="N7494" t="s">
        <v>9442</v>
      </c>
      <c r="O7494">
        <v>95</v>
      </c>
      <c r="P7494" s="6" t="str">
        <f>_xlfn.XLOOKUP(movie3[[#This Row],[year]],inflation!E$2:E$225,inflation!F$2:F$225,,0)</f>
        <v>768.3</v>
      </c>
      <c r="Q7494" s="2">
        <f>movie3[[#This Row],[gross]] * (inflation!B$226 / movie3[[#This Row],[CPI of Released Year]])</f>
        <v>68661988.053104267</v>
      </c>
      <c r="R7494" s="2">
        <f>movie3[[#This Row],[gross]]-movie3[[#This Row],[budget]]</f>
        <v>51615777</v>
      </c>
    </row>
    <row r="7495" spans="1:18" hidden="1" x14ac:dyDescent="0.25">
      <c r="A7495" t="s">
        <v>7909</v>
      </c>
      <c r="B7495" t="s">
        <v>33</v>
      </c>
      <c r="C7495" t="s">
        <v>390</v>
      </c>
      <c r="D7495">
        <v>2019</v>
      </c>
      <c r="E7495" t="s">
        <v>21456</v>
      </c>
      <c r="F7495">
        <v>6.9</v>
      </c>
      <c r="G7495" s="1">
        <v>222000</v>
      </c>
      <c r="H7495" t="s">
        <v>9084</v>
      </c>
      <c r="I7495" t="s">
        <v>12392</v>
      </c>
      <c r="J7495" t="s">
        <v>21457</v>
      </c>
      <c r="K7495" t="s">
        <v>30</v>
      </c>
      <c r="L7495" s="1">
        <v>260000000</v>
      </c>
      <c r="M7495" s="1">
        <v>1670727580</v>
      </c>
      <c r="N7495" t="s">
        <v>1725</v>
      </c>
      <c r="O7495">
        <v>118</v>
      </c>
      <c r="P7495" s="6" t="str">
        <f>_xlfn.XLOOKUP(movie3[[#This Row],[year]],inflation!E$2:E$225,inflation!F$2:F$225,,0)</f>
        <v>768.3</v>
      </c>
      <c r="Q7495" s="2">
        <f>movie3[[#This Row],[gross]] * (inflation!B$226 / movie3[[#This Row],[CPI of Released Year]])</f>
        <v>1991042785.6930888</v>
      </c>
      <c r="R7495" s="2">
        <f>movie3[[#This Row],[gross]]-movie3[[#This Row],[budget]]</f>
        <v>1410727580</v>
      </c>
    </row>
    <row r="7496" spans="1:18" hidden="1" x14ac:dyDescent="0.25">
      <c r="A7496" t="s">
        <v>6814</v>
      </c>
      <c r="B7496" t="s">
        <v>33</v>
      </c>
      <c r="C7496" t="s">
        <v>25</v>
      </c>
      <c r="D7496">
        <v>2019</v>
      </c>
      <c r="E7496" t="s">
        <v>21446</v>
      </c>
      <c r="F7496">
        <v>6.9</v>
      </c>
      <c r="G7496" s="1">
        <v>239000</v>
      </c>
      <c r="H7496" t="s">
        <v>10083</v>
      </c>
      <c r="I7496" t="s">
        <v>10820</v>
      </c>
      <c r="J7496" t="s">
        <v>7640</v>
      </c>
      <c r="K7496" t="s">
        <v>22</v>
      </c>
      <c r="L7496" s="1">
        <v>183000000</v>
      </c>
      <c r="M7496" s="1">
        <v>1050693953</v>
      </c>
      <c r="N7496" t="s">
        <v>1725</v>
      </c>
      <c r="O7496">
        <v>128</v>
      </c>
      <c r="P7496" s="6" t="str">
        <f>_xlfn.XLOOKUP(movie3[[#This Row],[year]],inflation!E$2:E$225,inflation!F$2:F$225,,0)</f>
        <v>768.3</v>
      </c>
      <c r="Q7496" s="2">
        <f>movie3[[#This Row],[gross]] * (inflation!B$226 / movie3[[#This Row],[CPI of Released Year]])</f>
        <v>1252135081.8258493</v>
      </c>
      <c r="R7496" s="2">
        <f>movie3[[#This Row],[gross]]-movie3[[#This Row],[budget]]</f>
        <v>867693953</v>
      </c>
    </row>
    <row r="7497" spans="1:18" hidden="1" x14ac:dyDescent="0.25">
      <c r="A7497" t="s">
        <v>21595</v>
      </c>
      <c r="B7497" t="s">
        <v>2000</v>
      </c>
      <c r="C7497" t="s">
        <v>41</v>
      </c>
      <c r="D7497">
        <v>2019</v>
      </c>
      <c r="E7497" t="s">
        <v>21494</v>
      </c>
      <c r="F7497">
        <v>6.9</v>
      </c>
      <c r="G7497" s="1">
        <v>22000</v>
      </c>
      <c r="H7497" t="s">
        <v>7855</v>
      </c>
      <c r="I7497" t="s">
        <v>21596</v>
      </c>
      <c r="J7497" t="s">
        <v>21597</v>
      </c>
      <c r="K7497" t="s">
        <v>22</v>
      </c>
      <c r="L7497" s="1">
        <v>15000000</v>
      </c>
      <c r="M7497" s="1">
        <v>18096691</v>
      </c>
      <c r="N7497" t="s">
        <v>2027</v>
      </c>
      <c r="O7497">
        <v>118</v>
      </c>
      <c r="P7497" s="6" t="str">
        <f>_xlfn.XLOOKUP(movie3[[#This Row],[year]],inflation!E$2:E$225,inflation!F$2:F$225,,0)</f>
        <v>768.3</v>
      </c>
      <c r="Q7497" s="2">
        <f>movie3[[#This Row],[gross]] * (inflation!B$226 / movie3[[#This Row],[CPI of Released Year]])</f>
        <v>21566224.495119095</v>
      </c>
      <c r="R7497" s="2">
        <f>movie3[[#This Row],[gross]]-movie3[[#This Row],[budget]]</f>
        <v>3096691</v>
      </c>
    </row>
    <row r="7498" spans="1:18" hidden="1" x14ac:dyDescent="0.25">
      <c r="A7498" t="s">
        <v>21651</v>
      </c>
      <c r="B7498" t="s">
        <v>448</v>
      </c>
      <c r="C7498" t="s">
        <v>34</v>
      </c>
      <c r="D7498">
        <v>2019</v>
      </c>
      <c r="E7498" t="s">
        <v>21652</v>
      </c>
      <c r="F7498">
        <v>6.9</v>
      </c>
      <c r="G7498" s="1">
        <v>9700</v>
      </c>
      <c r="H7498" t="s">
        <v>21653</v>
      </c>
      <c r="I7498" t="s">
        <v>21653</v>
      </c>
      <c r="J7498" t="s">
        <v>21654</v>
      </c>
      <c r="K7498" t="s">
        <v>921</v>
      </c>
      <c r="M7498" s="1">
        <v>25775371</v>
      </c>
      <c r="N7498" t="s">
        <v>21655</v>
      </c>
      <c r="O7498">
        <v>109</v>
      </c>
      <c r="P7498" s="6" t="str">
        <f>_xlfn.XLOOKUP(movie3[[#This Row],[year]],inflation!E$2:E$225,inflation!F$2:F$225,,0)</f>
        <v>768.3</v>
      </c>
      <c r="Q7498" s="2">
        <f>movie3[[#This Row],[gross]] * (inflation!B$226 / movie3[[#This Row],[CPI of Released Year]])</f>
        <v>30717076.256149944</v>
      </c>
      <c r="R7498" s="2">
        <f>movie3[[#This Row],[gross]]-movie3[[#This Row],[budget]]</f>
        <v>25775371</v>
      </c>
    </row>
    <row r="7499" spans="1:18" hidden="1" x14ac:dyDescent="0.25">
      <c r="A7499" t="s">
        <v>21660</v>
      </c>
      <c r="B7499" t="s">
        <v>16</v>
      </c>
      <c r="C7499" t="s">
        <v>17</v>
      </c>
      <c r="D7499">
        <v>2019</v>
      </c>
      <c r="E7499" t="s">
        <v>21661</v>
      </c>
      <c r="F7499">
        <v>6.9</v>
      </c>
      <c r="G7499" s="1">
        <v>11000</v>
      </c>
      <c r="H7499" t="s">
        <v>21662</v>
      </c>
      <c r="I7499" t="s">
        <v>21662</v>
      </c>
      <c r="J7499" t="s">
        <v>21663</v>
      </c>
      <c r="K7499" t="s">
        <v>453</v>
      </c>
      <c r="M7499" s="1">
        <v>6405816</v>
      </c>
      <c r="N7499" t="s">
        <v>6515</v>
      </c>
      <c r="O7499">
        <v>96</v>
      </c>
      <c r="P7499" s="6" t="str">
        <f>_xlfn.XLOOKUP(movie3[[#This Row],[year]],inflation!E$2:E$225,inflation!F$2:F$225,,0)</f>
        <v>768.3</v>
      </c>
      <c r="Q7499" s="2">
        <f>movie3[[#This Row],[gross]] * (inflation!B$226 / movie3[[#This Row],[CPI of Released Year]])</f>
        <v>7633951.7500976184</v>
      </c>
      <c r="R7499" s="2">
        <f>movie3[[#This Row],[gross]]-movie3[[#This Row],[budget]]</f>
        <v>6405816</v>
      </c>
    </row>
    <row r="7500" spans="1:18" hidden="1" x14ac:dyDescent="0.25">
      <c r="A7500" t="s">
        <v>21701</v>
      </c>
      <c r="B7500" t="s">
        <v>33</v>
      </c>
      <c r="C7500" t="s">
        <v>17</v>
      </c>
      <c r="D7500">
        <v>2019</v>
      </c>
      <c r="E7500" t="s">
        <v>21291</v>
      </c>
      <c r="F7500">
        <v>6.9</v>
      </c>
      <c r="G7500" s="1">
        <v>3100</v>
      </c>
      <c r="H7500" t="s">
        <v>21702</v>
      </c>
      <c r="I7500" t="s">
        <v>21703</v>
      </c>
      <c r="J7500" t="s">
        <v>21704</v>
      </c>
      <c r="K7500" t="s">
        <v>248</v>
      </c>
      <c r="M7500" s="1">
        <v>4393018</v>
      </c>
      <c r="N7500" t="s">
        <v>21705</v>
      </c>
      <c r="O7500">
        <v>99</v>
      </c>
      <c r="P7500" s="6" t="str">
        <f>_xlfn.XLOOKUP(movie3[[#This Row],[year]],inflation!E$2:E$225,inflation!F$2:F$225,,0)</f>
        <v>768.3</v>
      </c>
      <c r="Q7500" s="2">
        <f>movie3[[#This Row],[gross]] * (inflation!B$226 / movie3[[#This Row],[CPI of Released Year]])</f>
        <v>5235256.1249511912</v>
      </c>
      <c r="R7500" s="2">
        <f>movie3[[#This Row],[gross]]-movie3[[#This Row],[budget]]</f>
        <v>4393018</v>
      </c>
    </row>
    <row r="7501" spans="1:18" hidden="1" x14ac:dyDescent="0.25">
      <c r="A7501" t="s">
        <v>21798</v>
      </c>
      <c r="B7501" t="s">
        <v>2709</v>
      </c>
      <c r="C7501" t="s">
        <v>17</v>
      </c>
      <c r="D7501">
        <v>2019</v>
      </c>
      <c r="E7501" t="s">
        <v>21494</v>
      </c>
      <c r="F7501">
        <v>6.9</v>
      </c>
      <c r="G7501" s="1">
        <v>2700</v>
      </c>
      <c r="H7501" t="s">
        <v>21799</v>
      </c>
      <c r="I7501" t="s">
        <v>21799</v>
      </c>
      <c r="J7501" t="s">
        <v>21800</v>
      </c>
      <c r="K7501" t="s">
        <v>2989</v>
      </c>
      <c r="M7501" s="1">
        <v>103047</v>
      </c>
      <c r="N7501" t="s">
        <v>420</v>
      </c>
      <c r="O7501">
        <v>84</v>
      </c>
      <c r="P7501" s="6" t="str">
        <f>_xlfn.XLOOKUP(movie3[[#This Row],[year]],inflation!E$2:E$225,inflation!F$2:F$225,,0)</f>
        <v>768.3</v>
      </c>
      <c r="Q7501" s="2">
        <f>movie3[[#This Row],[gross]] * (inflation!B$226 / movie3[[#This Row],[CPI of Released Year]])</f>
        <v>122803.3752440453</v>
      </c>
      <c r="R7501" s="2">
        <f>movie3[[#This Row],[gross]]-movie3[[#This Row],[budget]]</f>
        <v>103047</v>
      </c>
    </row>
    <row r="7502" spans="1:18" hidden="1" x14ac:dyDescent="0.25">
      <c r="A7502" t="s">
        <v>21840</v>
      </c>
      <c r="B7502" t="s">
        <v>2000</v>
      </c>
      <c r="C7502" t="s">
        <v>17</v>
      </c>
      <c r="D7502">
        <v>2019</v>
      </c>
      <c r="E7502" t="s">
        <v>21841</v>
      </c>
      <c r="F7502">
        <v>6.9</v>
      </c>
      <c r="G7502" s="1">
        <v>4600</v>
      </c>
      <c r="H7502" t="s">
        <v>18707</v>
      </c>
      <c r="I7502" t="s">
        <v>18707</v>
      </c>
      <c r="J7502" t="s">
        <v>21842</v>
      </c>
      <c r="K7502" t="s">
        <v>5820</v>
      </c>
      <c r="M7502" s="1">
        <v>996171</v>
      </c>
      <c r="N7502" t="s">
        <v>21843</v>
      </c>
      <c r="O7502">
        <v>110</v>
      </c>
      <c r="P7502" s="6" t="str">
        <f>_xlfn.XLOOKUP(movie3[[#This Row],[year]],inflation!E$2:E$225,inflation!F$2:F$225,,0)</f>
        <v>768.3</v>
      </c>
      <c r="Q7502" s="2">
        <f>movie3[[#This Row],[gross]] * (inflation!B$226 / movie3[[#This Row],[CPI of Released Year]])</f>
        <v>1187158.8801249512</v>
      </c>
      <c r="R7502" s="2">
        <f>movie3[[#This Row],[gross]]-movie3[[#This Row],[budget]]</f>
        <v>996171</v>
      </c>
    </row>
    <row r="7503" spans="1:18" hidden="1" x14ac:dyDescent="0.25">
      <c r="A7503" t="s">
        <v>21885</v>
      </c>
      <c r="B7503" t="s">
        <v>22088</v>
      </c>
      <c r="C7503" t="s">
        <v>17</v>
      </c>
      <c r="D7503">
        <v>2019</v>
      </c>
      <c r="E7503" t="s">
        <v>21074</v>
      </c>
      <c r="F7503">
        <v>6.9</v>
      </c>
      <c r="G7503" s="1">
        <v>34</v>
      </c>
      <c r="H7503" t="s">
        <v>21886</v>
      </c>
      <c r="I7503" t="s">
        <v>21886</v>
      </c>
      <c r="J7503" t="s">
        <v>21887</v>
      </c>
      <c r="K7503" t="s">
        <v>30</v>
      </c>
      <c r="M7503" s="1">
        <v>254475</v>
      </c>
      <c r="N7503" t="s">
        <v>21888</v>
      </c>
      <c r="O7503">
        <v>103</v>
      </c>
      <c r="P7503" s="6" t="str">
        <f>_xlfn.XLOOKUP(movie3[[#This Row],[year]],inflation!E$2:E$225,inflation!F$2:F$225,,0)</f>
        <v>768.3</v>
      </c>
      <c r="Q7503" s="2">
        <f>movie3[[#This Row],[gross]] * (inflation!B$226 / movie3[[#This Row],[CPI of Released Year]])</f>
        <v>303263.45177664974</v>
      </c>
      <c r="R7503" s="2">
        <f>movie3[[#This Row],[gross]]-movie3[[#This Row],[budget]]</f>
        <v>254475</v>
      </c>
    </row>
    <row r="7504" spans="1:18" hidden="1" x14ac:dyDescent="0.25">
      <c r="A7504" t="s">
        <v>21388</v>
      </c>
      <c r="B7504" t="s">
        <v>2000</v>
      </c>
      <c r="C7504" t="s">
        <v>41</v>
      </c>
      <c r="D7504">
        <v>2019</v>
      </c>
      <c r="E7504" t="s">
        <v>20919</v>
      </c>
      <c r="F7504">
        <v>6.8</v>
      </c>
      <c r="G7504" s="1">
        <v>131000</v>
      </c>
      <c r="H7504" t="s">
        <v>8089</v>
      </c>
      <c r="I7504" t="s">
        <v>5450</v>
      </c>
      <c r="J7504" t="s">
        <v>21389</v>
      </c>
      <c r="K7504" t="s">
        <v>22</v>
      </c>
      <c r="L7504" s="1">
        <v>26000000</v>
      </c>
      <c r="M7504" s="1">
        <v>153193369</v>
      </c>
      <c r="N7504" t="s">
        <v>21390</v>
      </c>
      <c r="O7504">
        <v>116</v>
      </c>
      <c r="P7504" s="6" t="str">
        <f>_xlfn.XLOOKUP(movie3[[#This Row],[year]],inflation!E$2:E$225,inflation!F$2:F$225,,0)</f>
        <v>768.3</v>
      </c>
      <c r="Q7504" s="2">
        <f>movie3[[#This Row],[gross]] * (inflation!B$226 / movie3[[#This Row],[CPI of Released Year]])</f>
        <v>182563905.57907069</v>
      </c>
      <c r="R7504" s="2">
        <f>movie3[[#This Row],[gross]]-movie3[[#This Row],[budget]]</f>
        <v>127193369</v>
      </c>
    </row>
    <row r="7505" spans="1:18" hidden="1" x14ac:dyDescent="0.25">
      <c r="A7505" t="s">
        <v>21397</v>
      </c>
      <c r="B7505" t="s">
        <v>2000</v>
      </c>
      <c r="C7505" t="s">
        <v>34</v>
      </c>
      <c r="D7505">
        <v>2019</v>
      </c>
      <c r="E7505" t="s">
        <v>21398</v>
      </c>
      <c r="F7505">
        <v>6.8</v>
      </c>
      <c r="G7505" s="1">
        <v>478000</v>
      </c>
      <c r="H7505" t="s">
        <v>16799</v>
      </c>
      <c r="I7505" t="s">
        <v>16799</v>
      </c>
      <c r="J7505" t="s">
        <v>18479</v>
      </c>
      <c r="K7505" t="s">
        <v>30</v>
      </c>
      <c r="L7505" s="1">
        <v>160000000</v>
      </c>
      <c r="M7505" s="1">
        <v>1128462972</v>
      </c>
      <c r="N7505" t="s">
        <v>1725</v>
      </c>
      <c r="O7505">
        <v>123</v>
      </c>
      <c r="P7505" s="6" t="str">
        <f>_xlfn.XLOOKUP(movie3[[#This Row],[year]],inflation!E$2:E$225,inflation!F$2:F$225,,0)</f>
        <v>768.3</v>
      </c>
      <c r="Q7505" s="2">
        <f>movie3[[#This Row],[gross]] * (inflation!B$226 / movie3[[#This Row],[CPI of Released Year]])</f>
        <v>1344814131.4111676</v>
      </c>
      <c r="R7505" s="2">
        <f>movie3[[#This Row],[gross]]-movie3[[#This Row],[budget]]</f>
        <v>968462972</v>
      </c>
    </row>
    <row r="7506" spans="1:18" x14ac:dyDescent="0.25">
      <c r="A7506" t="s">
        <v>21428</v>
      </c>
      <c r="B7506" t="s">
        <v>16</v>
      </c>
      <c r="C7506" t="s">
        <v>52</v>
      </c>
      <c r="D7506">
        <v>2019</v>
      </c>
      <c r="E7506" t="s">
        <v>21259</v>
      </c>
      <c r="F7506">
        <v>6.8</v>
      </c>
      <c r="G7506" s="1">
        <v>247000</v>
      </c>
      <c r="H7506" t="s">
        <v>20134</v>
      </c>
      <c r="I7506" t="s">
        <v>20134</v>
      </c>
      <c r="J7506" t="s">
        <v>21429</v>
      </c>
      <c r="K7506" t="s">
        <v>30</v>
      </c>
      <c r="L7506" s="1">
        <v>20000000</v>
      </c>
      <c r="M7506" s="1">
        <v>255184580</v>
      </c>
      <c r="N7506" t="s">
        <v>21430</v>
      </c>
      <c r="O7506">
        <v>116</v>
      </c>
      <c r="P7506" s="6" t="str">
        <f>_xlfn.XLOOKUP(movie3[[#This Row],[year]],inflation!E$2:E$225,inflation!F$2:F$225,,0)</f>
        <v>768.3</v>
      </c>
      <c r="Q7506" s="2">
        <f>movie3[[#This Row],[gross]] * (inflation!B$226 / movie3[[#This Row],[CPI of Released Year]])</f>
        <v>304109073.86177278</v>
      </c>
      <c r="R7506" s="2">
        <f>movie3[[#This Row],[gross]]-movie3[[#This Row],[budget]]</f>
        <v>235184580</v>
      </c>
    </row>
    <row r="7507" spans="1:18" hidden="1" x14ac:dyDescent="0.25">
      <c r="A7507" t="s">
        <v>21476</v>
      </c>
      <c r="B7507" t="s">
        <v>16</v>
      </c>
      <c r="C7507" t="s">
        <v>41</v>
      </c>
      <c r="D7507">
        <v>2019</v>
      </c>
      <c r="E7507" t="s">
        <v>21477</v>
      </c>
      <c r="F7507">
        <v>6.8</v>
      </c>
      <c r="G7507" s="1">
        <v>101000</v>
      </c>
      <c r="H7507" t="s">
        <v>16041</v>
      </c>
      <c r="I7507" t="s">
        <v>18848</v>
      </c>
      <c r="J7507" t="s">
        <v>11001</v>
      </c>
      <c r="K7507" t="s">
        <v>30</v>
      </c>
      <c r="L7507" s="1">
        <v>40000000</v>
      </c>
      <c r="M7507" s="1">
        <v>53873809</v>
      </c>
      <c r="N7507" t="s">
        <v>10085</v>
      </c>
      <c r="O7507">
        <v>125</v>
      </c>
      <c r="P7507" s="6" t="str">
        <f>_xlfn.XLOOKUP(movie3[[#This Row],[year]],inflation!E$2:E$225,inflation!F$2:F$225,,0)</f>
        <v>768.3</v>
      </c>
      <c r="Q7507" s="2">
        <f>movie3[[#This Row],[gross]] * (inflation!B$226 / movie3[[#This Row],[CPI of Released Year]])</f>
        <v>64202602.525575951</v>
      </c>
      <c r="R7507" s="2">
        <f>movie3[[#This Row],[gross]]-movie3[[#This Row],[budget]]</f>
        <v>13873809</v>
      </c>
    </row>
    <row r="7508" spans="1:18" hidden="1" x14ac:dyDescent="0.25">
      <c r="A7508" t="s">
        <v>21485</v>
      </c>
      <c r="B7508" t="s">
        <v>33</v>
      </c>
      <c r="C7508" t="s">
        <v>390</v>
      </c>
      <c r="D7508">
        <v>2019</v>
      </c>
      <c r="E7508" t="s">
        <v>21486</v>
      </c>
      <c r="F7508">
        <v>6.8</v>
      </c>
      <c r="G7508" s="1">
        <v>148000</v>
      </c>
      <c r="H7508" t="s">
        <v>10727</v>
      </c>
      <c r="I7508" t="s">
        <v>18253</v>
      </c>
      <c r="J7508" t="s">
        <v>14958</v>
      </c>
      <c r="K7508" t="s">
        <v>30</v>
      </c>
      <c r="L7508" s="1">
        <v>150000000</v>
      </c>
      <c r="M7508" s="1">
        <v>1450026933</v>
      </c>
      <c r="N7508" t="s">
        <v>612</v>
      </c>
      <c r="O7508">
        <v>103</v>
      </c>
      <c r="P7508" s="6" t="str">
        <f>_xlfn.XLOOKUP(movie3[[#This Row],[year]],inflation!E$2:E$225,inflation!F$2:F$225,,0)</f>
        <v>768.3</v>
      </c>
      <c r="Q7508" s="2">
        <f>movie3[[#This Row],[gross]] * (inflation!B$226 / movie3[[#This Row],[CPI of Released Year]])</f>
        <v>1728028972.8684108</v>
      </c>
      <c r="R7508" s="2">
        <f>movie3[[#This Row],[gross]]-movie3[[#This Row],[budget]]</f>
        <v>1300026933</v>
      </c>
    </row>
    <row r="7509" spans="1:18" hidden="1" x14ac:dyDescent="0.25">
      <c r="A7509" t="s">
        <v>21621</v>
      </c>
      <c r="B7509" t="s">
        <v>2000</v>
      </c>
      <c r="C7509" t="s">
        <v>63</v>
      </c>
      <c r="D7509">
        <v>2019</v>
      </c>
      <c r="E7509" t="s">
        <v>21524</v>
      </c>
      <c r="F7509">
        <v>6.8</v>
      </c>
      <c r="G7509" s="1">
        <v>36000</v>
      </c>
      <c r="H7509" t="s">
        <v>21622</v>
      </c>
      <c r="I7509" t="s">
        <v>21623</v>
      </c>
      <c r="J7509" t="s">
        <v>18368</v>
      </c>
      <c r="K7509" t="s">
        <v>30</v>
      </c>
      <c r="L7509" s="1">
        <v>20000000</v>
      </c>
      <c r="M7509" s="1">
        <v>9090040</v>
      </c>
      <c r="N7509" t="s">
        <v>9442</v>
      </c>
      <c r="O7509">
        <v>112</v>
      </c>
      <c r="P7509" s="6" t="str">
        <f>_xlfn.XLOOKUP(movie3[[#This Row],[year]],inflation!E$2:E$225,inflation!F$2:F$225,,0)</f>
        <v>768.3</v>
      </c>
      <c r="Q7509" s="2">
        <f>movie3[[#This Row],[gross]] * (inflation!B$226 / movie3[[#This Row],[CPI of Released Year]])</f>
        <v>10832800.499804765</v>
      </c>
      <c r="R7509" s="2">
        <f>movie3[[#This Row],[gross]]-movie3[[#This Row],[budget]]</f>
        <v>-10909960</v>
      </c>
    </row>
    <row r="7510" spans="1:18" hidden="1" x14ac:dyDescent="0.25">
      <c r="A7510" t="s">
        <v>21629</v>
      </c>
      <c r="B7510" t="s">
        <v>16</v>
      </c>
      <c r="C7510" t="s">
        <v>41</v>
      </c>
      <c r="D7510">
        <v>2019</v>
      </c>
      <c r="E7510" t="s">
        <v>21630</v>
      </c>
      <c r="F7510">
        <v>6.8</v>
      </c>
      <c r="G7510" s="1">
        <v>18000</v>
      </c>
      <c r="H7510" t="s">
        <v>21631</v>
      </c>
      <c r="I7510" t="s">
        <v>21631</v>
      </c>
      <c r="J7510" t="s">
        <v>21632</v>
      </c>
      <c r="K7510" t="s">
        <v>30</v>
      </c>
      <c r="M7510" s="1">
        <v>7442106</v>
      </c>
      <c r="N7510" t="s">
        <v>21633</v>
      </c>
      <c r="O7510">
        <v>104</v>
      </c>
      <c r="P7510" s="6" t="str">
        <f>_xlfn.XLOOKUP(movie3[[#This Row],[year]],inflation!E$2:E$225,inflation!F$2:F$225,,0)</f>
        <v>768.3</v>
      </c>
      <c r="Q7510" s="2">
        <f>movie3[[#This Row],[gross]] * (inflation!B$226 / movie3[[#This Row],[CPI of Released Year]])</f>
        <v>8868921.3244826235</v>
      </c>
      <c r="R7510" s="2">
        <f>movie3[[#This Row],[gross]]-movie3[[#This Row],[budget]]</f>
        <v>7442106</v>
      </c>
    </row>
    <row r="7511" spans="1:18" hidden="1" x14ac:dyDescent="0.25">
      <c r="A7511" t="s">
        <v>21962</v>
      </c>
      <c r="B7511" t="s">
        <v>22088</v>
      </c>
      <c r="C7511" t="s">
        <v>17</v>
      </c>
      <c r="D7511">
        <v>2019</v>
      </c>
      <c r="E7511" t="s">
        <v>21963</v>
      </c>
      <c r="F7511">
        <v>6.8</v>
      </c>
      <c r="G7511" s="1">
        <v>396</v>
      </c>
      <c r="H7511" t="s">
        <v>21964</v>
      </c>
      <c r="I7511" t="s">
        <v>21964</v>
      </c>
      <c r="J7511" t="s">
        <v>21965</v>
      </c>
      <c r="K7511" t="s">
        <v>1918</v>
      </c>
      <c r="M7511" s="1">
        <v>271101</v>
      </c>
      <c r="N7511" t="s">
        <v>21942</v>
      </c>
      <c r="O7511">
        <v>103</v>
      </c>
      <c r="P7511" s="6" t="str">
        <f>_xlfn.XLOOKUP(movie3[[#This Row],[year]],inflation!E$2:E$225,inflation!F$2:F$225,,0)</f>
        <v>768.3</v>
      </c>
      <c r="Q7511" s="2">
        <f>movie3[[#This Row],[gross]] * (inflation!B$226 / movie3[[#This Row],[CPI of Released Year]])</f>
        <v>323077.02147598594</v>
      </c>
      <c r="R7511" s="2">
        <f>movie3[[#This Row],[gross]]-movie3[[#This Row],[budget]]</f>
        <v>271101</v>
      </c>
    </row>
    <row r="7512" spans="1:18" hidden="1" x14ac:dyDescent="0.25">
      <c r="A7512" t="s">
        <v>21989</v>
      </c>
      <c r="B7512" t="s">
        <v>22088</v>
      </c>
      <c r="C7512" t="s">
        <v>17</v>
      </c>
      <c r="D7512">
        <v>2019</v>
      </c>
      <c r="E7512" t="s">
        <v>21990</v>
      </c>
      <c r="F7512">
        <v>6.8</v>
      </c>
      <c r="G7512" s="1">
        <v>869</v>
      </c>
      <c r="H7512" t="s">
        <v>21991</v>
      </c>
      <c r="I7512" t="s">
        <v>21991</v>
      </c>
      <c r="J7512" t="s">
        <v>21992</v>
      </c>
      <c r="K7512" t="s">
        <v>195</v>
      </c>
      <c r="M7512" s="1">
        <v>1671969</v>
      </c>
      <c r="N7512" t="s">
        <v>21993</v>
      </c>
      <c r="O7512">
        <v>117</v>
      </c>
      <c r="P7512" s="6" t="str">
        <f>_xlfn.XLOOKUP(movie3[[#This Row],[year]],inflation!E$2:E$225,inflation!F$2:F$225,,0)</f>
        <v>768.3</v>
      </c>
      <c r="Q7512" s="2">
        <f>movie3[[#This Row],[gross]] * (inflation!B$226 / movie3[[#This Row],[CPI of Released Year]])</f>
        <v>1992522.2131979696</v>
      </c>
      <c r="R7512" s="2">
        <f>movie3[[#This Row],[gross]]-movie3[[#This Row],[budget]]</f>
        <v>1671969</v>
      </c>
    </row>
    <row r="7513" spans="1:18" hidden="1" x14ac:dyDescent="0.25">
      <c r="A7513" t="s">
        <v>21473</v>
      </c>
      <c r="B7513" t="s">
        <v>16</v>
      </c>
      <c r="C7513" t="s">
        <v>34</v>
      </c>
      <c r="D7513">
        <v>2019</v>
      </c>
      <c r="E7513" t="s">
        <v>21474</v>
      </c>
      <c r="F7513">
        <v>6.7</v>
      </c>
      <c r="G7513" s="1">
        <v>151000</v>
      </c>
      <c r="H7513" t="s">
        <v>16098</v>
      </c>
      <c r="I7513" t="s">
        <v>13986</v>
      </c>
      <c r="J7513" t="s">
        <v>7936</v>
      </c>
      <c r="K7513" t="s">
        <v>30</v>
      </c>
      <c r="L7513" s="1">
        <v>42000000</v>
      </c>
      <c r="M7513" s="1">
        <v>122810399</v>
      </c>
      <c r="N7513" t="s">
        <v>21475</v>
      </c>
      <c r="O7513">
        <v>99</v>
      </c>
      <c r="P7513" s="6" t="str">
        <f>_xlfn.XLOOKUP(movie3[[#This Row],[year]],inflation!E$2:E$225,inflation!F$2:F$225,,0)</f>
        <v>768.3</v>
      </c>
      <c r="Q7513" s="2">
        <f>movie3[[#This Row],[gross]] * (inflation!B$226 / movie3[[#This Row],[CPI of Released Year]])</f>
        <v>146355852.30300665</v>
      </c>
      <c r="R7513" s="2">
        <f>movie3[[#This Row],[gross]]-movie3[[#This Row],[budget]]</f>
        <v>80810399</v>
      </c>
    </row>
    <row r="7514" spans="1:18" hidden="1" x14ac:dyDescent="0.25">
      <c r="A7514" t="s">
        <v>21493</v>
      </c>
      <c r="B7514" t="s">
        <v>16</v>
      </c>
      <c r="C7514" t="s">
        <v>25</v>
      </c>
      <c r="D7514">
        <v>2019</v>
      </c>
      <c r="E7514" t="s">
        <v>21494</v>
      </c>
      <c r="F7514">
        <v>6.7</v>
      </c>
      <c r="G7514" s="1">
        <v>66000</v>
      </c>
      <c r="H7514" t="s">
        <v>17186</v>
      </c>
      <c r="I7514" t="s">
        <v>21495</v>
      </c>
      <c r="J7514" t="s">
        <v>20354</v>
      </c>
      <c r="K7514" t="s">
        <v>30</v>
      </c>
      <c r="L7514" s="1">
        <v>20000000</v>
      </c>
      <c r="M7514" s="1">
        <v>111037232</v>
      </c>
      <c r="N7514" t="s">
        <v>61</v>
      </c>
      <c r="O7514">
        <v>90</v>
      </c>
      <c r="P7514" s="6" t="str">
        <f>_xlfn.XLOOKUP(movie3[[#This Row],[year]],inflation!E$2:E$225,inflation!F$2:F$225,,0)</f>
        <v>768.3</v>
      </c>
      <c r="Q7514" s="2">
        <f>movie3[[#This Row],[gross]] * (inflation!B$226 / movie3[[#This Row],[CPI of Released Year]])</f>
        <v>132325510.37251075</v>
      </c>
      <c r="R7514" s="2">
        <f>movie3[[#This Row],[gross]]-movie3[[#This Row],[budget]]</f>
        <v>91037232</v>
      </c>
    </row>
    <row r="7515" spans="1:18" hidden="1" x14ac:dyDescent="0.25">
      <c r="A7515" t="s">
        <v>21569</v>
      </c>
      <c r="B7515" t="s">
        <v>16</v>
      </c>
      <c r="C7515" t="s">
        <v>17</v>
      </c>
      <c r="D7515">
        <v>2019</v>
      </c>
      <c r="E7515" t="s">
        <v>21479</v>
      </c>
      <c r="F7515">
        <v>6.7</v>
      </c>
      <c r="G7515" s="1">
        <v>11000</v>
      </c>
      <c r="H7515" t="s">
        <v>21570</v>
      </c>
      <c r="I7515" t="s">
        <v>21571</v>
      </c>
      <c r="J7515" t="s">
        <v>11831</v>
      </c>
      <c r="K7515" t="s">
        <v>30</v>
      </c>
      <c r="M7515" s="1">
        <v>2268204</v>
      </c>
      <c r="N7515" t="s">
        <v>21572</v>
      </c>
      <c r="O7515">
        <v>109</v>
      </c>
      <c r="P7515" s="6" t="str">
        <f>_xlfn.XLOOKUP(movie3[[#This Row],[year]],inflation!E$2:E$225,inflation!F$2:F$225,,0)</f>
        <v>768.3</v>
      </c>
      <c r="Q7515" s="2">
        <f>movie3[[#This Row],[gross]] * (inflation!B$226 / movie3[[#This Row],[CPI of Released Year]])</f>
        <v>2703068.5700898087</v>
      </c>
      <c r="R7515" s="2">
        <f>movie3[[#This Row],[gross]]-movie3[[#This Row],[budget]]</f>
        <v>2268204</v>
      </c>
    </row>
    <row r="7516" spans="1:18" hidden="1" x14ac:dyDescent="0.25">
      <c r="A7516" t="s">
        <v>21643</v>
      </c>
      <c r="B7516" t="s">
        <v>33</v>
      </c>
      <c r="C7516" t="s">
        <v>25</v>
      </c>
      <c r="D7516">
        <v>2019</v>
      </c>
      <c r="E7516" t="s">
        <v>20442</v>
      </c>
      <c r="F7516">
        <v>6.7</v>
      </c>
      <c r="G7516" s="1">
        <v>16000</v>
      </c>
      <c r="H7516" t="s">
        <v>341</v>
      </c>
      <c r="I7516" t="s">
        <v>20593</v>
      </c>
      <c r="J7516" t="s">
        <v>7635</v>
      </c>
      <c r="K7516" t="s">
        <v>5994</v>
      </c>
      <c r="L7516" s="1">
        <v>18000000</v>
      </c>
      <c r="M7516" s="1">
        <v>80708134</v>
      </c>
      <c r="N7516" t="s">
        <v>20212</v>
      </c>
      <c r="O7516">
        <v>96</v>
      </c>
      <c r="P7516" s="6" t="str">
        <f>_xlfn.XLOOKUP(movie3[[#This Row],[year]],inflation!E$2:E$225,inflation!F$2:F$225,,0)</f>
        <v>768.3</v>
      </c>
      <c r="Q7516" s="2">
        <f>movie3[[#This Row],[gross]] * (inflation!B$226 / movie3[[#This Row],[CPI of Released Year]])</f>
        <v>96181657.543147206</v>
      </c>
      <c r="R7516" s="2">
        <f>movie3[[#This Row],[gross]]-movie3[[#This Row],[budget]]</f>
        <v>62708134</v>
      </c>
    </row>
    <row r="7517" spans="1:18" hidden="1" x14ac:dyDescent="0.25">
      <c r="A7517" t="s">
        <v>21684</v>
      </c>
      <c r="B7517" t="s">
        <v>33</v>
      </c>
      <c r="C7517" t="s">
        <v>390</v>
      </c>
      <c r="D7517">
        <v>2019</v>
      </c>
      <c r="E7517" t="s">
        <v>21052</v>
      </c>
      <c r="F7517">
        <v>6.7</v>
      </c>
      <c r="G7517" s="1">
        <v>23000</v>
      </c>
      <c r="H7517" t="s">
        <v>17964</v>
      </c>
      <c r="I7517" t="s">
        <v>17964</v>
      </c>
      <c r="J7517" t="s">
        <v>13487</v>
      </c>
      <c r="K7517" t="s">
        <v>195</v>
      </c>
      <c r="L7517" s="1">
        <v>100000000</v>
      </c>
      <c r="M7517" s="1">
        <v>26565710</v>
      </c>
      <c r="N7517" t="s">
        <v>18242</v>
      </c>
      <c r="O7517">
        <v>93</v>
      </c>
      <c r="P7517" s="6" t="str">
        <f>_xlfn.XLOOKUP(movie3[[#This Row],[year]],inflation!E$2:E$225,inflation!F$2:F$225,,0)</f>
        <v>768.3</v>
      </c>
      <c r="Q7517" s="2">
        <f>movie3[[#This Row],[gross]] * (inflation!B$226 / movie3[[#This Row],[CPI of Released Year]])</f>
        <v>31658940.616946507</v>
      </c>
      <c r="R7517" s="2">
        <f>movie3[[#This Row],[gross]]-movie3[[#This Row],[budget]]</f>
        <v>-73434290</v>
      </c>
    </row>
    <row r="7518" spans="1:18" hidden="1" x14ac:dyDescent="0.25">
      <c r="A7518" t="s">
        <v>21826</v>
      </c>
      <c r="B7518" t="s">
        <v>22088</v>
      </c>
      <c r="C7518" t="s">
        <v>41</v>
      </c>
      <c r="D7518">
        <v>2019</v>
      </c>
      <c r="E7518" t="s">
        <v>21479</v>
      </c>
      <c r="F7518">
        <v>6.7</v>
      </c>
      <c r="G7518" s="1">
        <v>1700</v>
      </c>
      <c r="H7518" t="s">
        <v>21827</v>
      </c>
      <c r="I7518" t="s">
        <v>21828</v>
      </c>
      <c r="J7518" t="s">
        <v>21829</v>
      </c>
      <c r="K7518" t="s">
        <v>30</v>
      </c>
      <c r="M7518" s="1">
        <v>624818</v>
      </c>
      <c r="N7518" t="s">
        <v>21826</v>
      </c>
      <c r="O7518">
        <v>110</v>
      </c>
      <c r="P7518" s="6" t="str">
        <f>_xlfn.XLOOKUP(movie3[[#This Row],[year]],inflation!E$2:E$225,inflation!F$2:F$225,,0)</f>
        <v>768.3</v>
      </c>
      <c r="Q7518" s="2">
        <f>movie3[[#This Row],[gross]] * (inflation!B$226 / movie3[[#This Row],[CPI of Released Year]])</f>
        <v>744609.34634908242</v>
      </c>
      <c r="R7518" s="2">
        <f>movie3[[#This Row],[gross]]-movie3[[#This Row],[budget]]</f>
        <v>624818</v>
      </c>
    </row>
    <row r="7519" spans="1:18" hidden="1" x14ac:dyDescent="0.25">
      <c r="A7519" t="s">
        <v>8833</v>
      </c>
      <c r="B7519" t="s">
        <v>16</v>
      </c>
      <c r="C7519" t="s">
        <v>63</v>
      </c>
      <c r="D7519">
        <v>1995</v>
      </c>
      <c r="E7519" t="s">
        <v>8603</v>
      </c>
      <c r="F7519">
        <v>6.6</v>
      </c>
      <c r="G7519" s="1">
        <v>9000</v>
      </c>
      <c r="H7519" t="s">
        <v>4345</v>
      </c>
      <c r="I7519" t="s">
        <v>8834</v>
      </c>
      <c r="J7519" t="s">
        <v>4915</v>
      </c>
      <c r="K7519" t="s">
        <v>30</v>
      </c>
      <c r="L7519" s="1">
        <v>19000000</v>
      </c>
      <c r="M7519" s="1">
        <v>4005941</v>
      </c>
      <c r="N7519" t="s">
        <v>4982</v>
      </c>
      <c r="O7519">
        <v>117</v>
      </c>
      <c r="P7519" s="6" t="str">
        <f>_xlfn.XLOOKUP(movie3[[#This Row],[year]],inflation!E$2:E$225,inflation!F$2:F$225,,0)</f>
        <v>457.9</v>
      </c>
      <c r="Q7519" s="2">
        <f>movie3[[#This Row],[gross]] * (inflation!B$226 / movie3[[#This Row],[CPI of Released Year]])</f>
        <v>8010132.2987551875</v>
      </c>
      <c r="R7519" s="2">
        <f>movie3[[#This Row],[gross]]-movie3[[#This Row],[budget]]</f>
        <v>-14994059</v>
      </c>
    </row>
    <row r="7520" spans="1:18" hidden="1" x14ac:dyDescent="0.25">
      <c r="A7520" t="s">
        <v>20245</v>
      </c>
      <c r="B7520" t="s">
        <v>16</v>
      </c>
      <c r="C7520" t="s">
        <v>63</v>
      </c>
      <c r="D7520">
        <v>2016</v>
      </c>
      <c r="E7520" t="s">
        <v>19693</v>
      </c>
      <c r="F7520">
        <v>6.6</v>
      </c>
      <c r="G7520" s="1">
        <v>16000</v>
      </c>
      <c r="H7520" t="s">
        <v>20246</v>
      </c>
      <c r="I7520" t="s">
        <v>20246</v>
      </c>
      <c r="J7520" t="s">
        <v>19438</v>
      </c>
      <c r="K7520" t="s">
        <v>20247</v>
      </c>
      <c r="L7520" s="1">
        <v>20000000</v>
      </c>
      <c r="M7520" s="1">
        <v>4978353</v>
      </c>
      <c r="N7520" t="s">
        <v>20248</v>
      </c>
      <c r="O7520">
        <v>111</v>
      </c>
      <c r="P7520" s="6" t="str">
        <f>_xlfn.XLOOKUP(movie3[[#This Row],[year]],inflation!E$2:E$225,inflation!F$2:F$225,,0)</f>
        <v>721.2</v>
      </c>
      <c r="Q7520" s="2">
        <f>movie3[[#This Row],[gross]] * (inflation!B$226 / movie3[[#This Row],[CPI of Released Year]])</f>
        <v>6320271.7787021631</v>
      </c>
      <c r="R7520" s="2">
        <f>movie3[[#This Row],[gross]]-movie3[[#This Row],[budget]]</f>
        <v>-15021647</v>
      </c>
    </row>
    <row r="7521" spans="1:18" hidden="1" x14ac:dyDescent="0.25">
      <c r="A7521" t="s">
        <v>7237</v>
      </c>
      <c r="B7521" t="s">
        <v>2000</v>
      </c>
      <c r="C7521" t="s">
        <v>17</v>
      </c>
      <c r="D7521">
        <v>1992</v>
      </c>
      <c r="E7521" t="s">
        <v>6726</v>
      </c>
      <c r="F7521">
        <v>6.6</v>
      </c>
      <c r="G7521" s="1">
        <v>3800</v>
      </c>
      <c r="H7521" t="s">
        <v>1864</v>
      </c>
      <c r="I7521" t="s">
        <v>7238</v>
      </c>
      <c r="J7521" t="s">
        <v>1015</v>
      </c>
      <c r="K7521" t="s">
        <v>30</v>
      </c>
      <c r="L7521" s="1">
        <v>18000000</v>
      </c>
      <c r="M7521" s="1">
        <v>1014726</v>
      </c>
      <c r="N7521" t="s">
        <v>50</v>
      </c>
      <c r="O7521">
        <v>105</v>
      </c>
      <c r="P7521" s="6" t="str">
        <f>_xlfn.XLOOKUP(movie3[[#This Row],[year]],inflation!E$2:E$225,inflation!F$2:F$225,,0)</f>
        <v>421.7</v>
      </c>
      <c r="Q7521" s="2">
        <f>movie3[[#This Row],[gross]] * (inflation!B$226 / movie3[[#This Row],[CPI of Released Year]])</f>
        <v>2203185.02632203</v>
      </c>
      <c r="R7521" s="2">
        <f>movie3[[#This Row],[gross]]-movie3[[#This Row],[budget]]</f>
        <v>-16985274</v>
      </c>
    </row>
    <row r="7522" spans="1:18" hidden="1" x14ac:dyDescent="0.25">
      <c r="A7522" t="s">
        <v>8969</v>
      </c>
      <c r="B7522" t="s">
        <v>16</v>
      </c>
      <c r="C7522" t="s">
        <v>34</v>
      </c>
      <c r="D7522">
        <v>1995</v>
      </c>
      <c r="E7522" t="s">
        <v>7738</v>
      </c>
      <c r="F7522">
        <v>6.6</v>
      </c>
      <c r="G7522" s="1">
        <v>4900</v>
      </c>
      <c r="H7522" t="s">
        <v>528</v>
      </c>
      <c r="I7522" t="s">
        <v>1100</v>
      </c>
      <c r="J7522" t="s">
        <v>8424</v>
      </c>
      <c r="K7522" t="s">
        <v>22</v>
      </c>
      <c r="L7522" s="1">
        <v>23000000</v>
      </c>
      <c r="M7522" s="1">
        <v>5750110</v>
      </c>
      <c r="N7522" t="s">
        <v>5112</v>
      </c>
      <c r="O7522">
        <v>100</v>
      </c>
      <c r="P7522" s="6" t="str">
        <f>_xlfn.XLOOKUP(movie3[[#This Row],[year]],inflation!E$2:E$225,inflation!F$2:F$225,,0)</f>
        <v>457.9</v>
      </c>
      <c r="Q7522" s="2">
        <f>movie3[[#This Row],[gross]] * (inflation!B$226 / movie3[[#This Row],[CPI of Released Year]])</f>
        <v>11497708.486569121</v>
      </c>
      <c r="R7522" s="2">
        <f>movie3[[#This Row],[gross]]-movie3[[#This Row],[budget]]</f>
        <v>-17249890</v>
      </c>
    </row>
    <row r="7523" spans="1:18" hidden="1" x14ac:dyDescent="0.25">
      <c r="A7523" t="s">
        <v>10442</v>
      </c>
      <c r="B7523" t="s">
        <v>2000</v>
      </c>
      <c r="C7523" t="s">
        <v>17</v>
      </c>
      <c r="D7523">
        <v>1998</v>
      </c>
      <c r="E7523" t="s">
        <v>10161</v>
      </c>
      <c r="F7523">
        <v>6.6</v>
      </c>
      <c r="G7523" s="1">
        <v>28000</v>
      </c>
      <c r="H7523" t="s">
        <v>7541</v>
      </c>
      <c r="I7523" t="s">
        <v>10443</v>
      </c>
      <c r="J7523" t="s">
        <v>160</v>
      </c>
      <c r="K7523" t="s">
        <v>30</v>
      </c>
      <c r="L7523" s="1">
        <v>75000000</v>
      </c>
      <c r="M7523" s="1">
        <v>56709981</v>
      </c>
      <c r="N7523" t="s">
        <v>2094</v>
      </c>
      <c r="O7523">
        <v>115</v>
      </c>
      <c r="P7523" s="6" t="str">
        <f>_xlfn.XLOOKUP(movie3[[#This Row],[year]],inflation!E$2:E$225,inflation!F$2:F$225,,0)</f>
        <v>489.8</v>
      </c>
      <c r="Q7523" s="2">
        <f>movie3[[#This Row],[gross]] * (inflation!B$226 / movie3[[#This Row],[CPI of Released Year]])</f>
        <v>106009919.56635362</v>
      </c>
      <c r="R7523" s="2">
        <f>movie3[[#This Row],[gross]]-movie3[[#This Row],[budget]]</f>
        <v>-18290019</v>
      </c>
    </row>
    <row r="7524" spans="1:18" hidden="1" x14ac:dyDescent="0.25">
      <c r="A7524" t="s">
        <v>5956</v>
      </c>
      <c r="B7524" t="s">
        <v>33</v>
      </c>
      <c r="C7524" t="s">
        <v>25</v>
      </c>
      <c r="D7524">
        <v>1990</v>
      </c>
      <c r="E7524" t="s">
        <v>5803</v>
      </c>
      <c r="F7524">
        <v>6.6</v>
      </c>
      <c r="G7524" s="1">
        <v>11000</v>
      </c>
      <c r="H7524" t="s">
        <v>85</v>
      </c>
      <c r="I7524" t="s">
        <v>5957</v>
      </c>
      <c r="J7524" t="s">
        <v>85</v>
      </c>
      <c r="K7524" t="s">
        <v>30</v>
      </c>
      <c r="L7524" s="1">
        <v>24000000</v>
      </c>
      <c r="M7524" s="1">
        <v>2319124</v>
      </c>
      <c r="N7524" t="s">
        <v>5367</v>
      </c>
      <c r="O7524">
        <v>112</v>
      </c>
      <c r="P7524" s="6" t="str">
        <f>_xlfn.XLOOKUP(movie3[[#This Row],[year]],inflation!E$2:E$225,inflation!F$2:F$225,,0)</f>
        <v>392.6</v>
      </c>
      <c r="Q7524" s="2">
        <f>movie3[[#This Row],[gross]] * (inflation!B$226 / movie3[[#This Row],[CPI of Released Year]])</f>
        <v>5408532.6907794187</v>
      </c>
      <c r="R7524" s="2">
        <f>movie3[[#This Row],[gross]]-movie3[[#This Row],[budget]]</f>
        <v>-21680876</v>
      </c>
    </row>
    <row r="7525" spans="1:18" hidden="1" x14ac:dyDescent="0.25">
      <c r="A7525" t="s">
        <v>9130</v>
      </c>
      <c r="B7525" t="s">
        <v>2000</v>
      </c>
      <c r="C7525" t="s">
        <v>25</v>
      </c>
      <c r="D7525">
        <v>1996</v>
      </c>
      <c r="E7525" t="s">
        <v>8603</v>
      </c>
      <c r="F7525">
        <v>6.6</v>
      </c>
      <c r="G7525" s="1">
        <v>22000</v>
      </c>
      <c r="H7525" t="s">
        <v>991</v>
      </c>
      <c r="I7525" t="s">
        <v>9131</v>
      </c>
      <c r="J7525" t="s">
        <v>663</v>
      </c>
      <c r="K7525" t="s">
        <v>30</v>
      </c>
      <c r="L7525" s="1">
        <v>38000000</v>
      </c>
      <c r="M7525" s="1">
        <v>10292300</v>
      </c>
      <c r="N7525" t="s">
        <v>5724</v>
      </c>
      <c r="O7525">
        <v>129</v>
      </c>
      <c r="P7525" s="6" t="str">
        <f>_xlfn.XLOOKUP(movie3[[#This Row],[year]],inflation!E$2:E$225,inflation!F$2:F$225,,0)</f>
        <v>471.3</v>
      </c>
      <c r="Q7525" s="2">
        <f>movie3[[#This Row],[gross]] * (inflation!B$226 / movie3[[#This Row],[CPI of Released Year]])</f>
        <v>19994971.101209421</v>
      </c>
      <c r="R7525" s="2">
        <f>movie3[[#This Row],[gross]]-movie3[[#This Row],[budget]]</f>
        <v>-27707700</v>
      </c>
    </row>
    <row r="7526" spans="1:18" hidden="1" x14ac:dyDescent="0.25">
      <c r="A7526" t="s">
        <v>8863</v>
      </c>
      <c r="B7526" t="s">
        <v>33</v>
      </c>
      <c r="C7526" t="s">
        <v>41</v>
      </c>
      <c r="D7526">
        <v>1995</v>
      </c>
      <c r="E7526" t="s">
        <v>8577</v>
      </c>
      <c r="F7526">
        <v>6.6</v>
      </c>
      <c r="G7526" s="1">
        <v>17000</v>
      </c>
      <c r="H7526" t="s">
        <v>8864</v>
      </c>
      <c r="I7526" t="s">
        <v>8865</v>
      </c>
      <c r="J7526" t="s">
        <v>6914</v>
      </c>
      <c r="K7526" t="s">
        <v>22</v>
      </c>
      <c r="L7526" s="1">
        <v>40997769</v>
      </c>
      <c r="M7526" s="1">
        <v>10904930</v>
      </c>
      <c r="N7526" t="s">
        <v>3746</v>
      </c>
      <c r="O7526">
        <v>99</v>
      </c>
      <c r="P7526" s="6" t="str">
        <f>_xlfn.XLOOKUP(movie3[[#This Row],[year]],inflation!E$2:E$225,inflation!F$2:F$225,,0)</f>
        <v>457.9</v>
      </c>
      <c r="Q7526" s="2">
        <f>movie3[[#This Row],[gross]] * (inflation!B$226 / movie3[[#This Row],[CPI of Released Year]])</f>
        <v>21805096.981873773</v>
      </c>
      <c r="R7526" s="2">
        <f>movie3[[#This Row],[gross]]-movie3[[#This Row],[budget]]</f>
        <v>-30092839</v>
      </c>
    </row>
    <row r="7527" spans="1:18" hidden="1" x14ac:dyDescent="0.25">
      <c r="A7527" t="s">
        <v>10814</v>
      </c>
      <c r="B7527" t="s">
        <v>2000</v>
      </c>
      <c r="C7527" t="s">
        <v>17</v>
      </c>
      <c r="D7527">
        <v>1999</v>
      </c>
      <c r="E7527" t="s">
        <v>10815</v>
      </c>
      <c r="F7527">
        <v>6.6</v>
      </c>
      <c r="G7527" s="1">
        <v>33000</v>
      </c>
      <c r="H7527" t="s">
        <v>512</v>
      </c>
      <c r="I7527" t="s">
        <v>7455</v>
      </c>
      <c r="J7527" t="s">
        <v>2831</v>
      </c>
      <c r="K7527" t="s">
        <v>30</v>
      </c>
      <c r="L7527" s="1">
        <v>80000000</v>
      </c>
      <c r="M7527" s="1">
        <v>46112640</v>
      </c>
      <c r="N7527" t="s">
        <v>61</v>
      </c>
      <c r="O7527">
        <v>137</v>
      </c>
      <c r="P7527" s="6" t="str">
        <f>_xlfn.XLOOKUP(movie3[[#This Row],[year]],inflation!E$2:E$225,inflation!F$2:F$225,,0)</f>
        <v>500.6</v>
      </c>
      <c r="Q7527" s="2">
        <f>movie3[[#This Row],[gross]] * (inflation!B$226 / movie3[[#This Row],[CPI of Released Year]])</f>
        <v>84340258.058329999</v>
      </c>
      <c r="R7527" s="2">
        <f>movie3[[#This Row],[gross]]-movie3[[#This Row],[budget]]</f>
        <v>-33887360</v>
      </c>
    </row>
    <row r="7528" spans="1:18" hidden="1" x14ac:dyDescent="0.25">
      <c r="A7528" t="s">
        <v>11462</v>
      </c>
      <c r="B7528" t="s">
        <v>33</v>
      </c>
      <c r="C7528" t="s">
        <v>390</v>
      </c>
      <c r="D7528">
        <v>2000</v>
      </c>
      <c r="E7528" t="s">
        <v>10994</v>
      </c>
      <c r="F7528">
        <v>6.6</v>
      </c>
      <c r="G7528" s="1">
        <v>59000</v>
      </c>
      <c r="H7528" t="s">
        <v>1057</v>
      </c>
      <c r="I7528" t="s">
        <v>9624</v>
      </c>
      <c r="J7528" t="s">
        <v>9532</v>
      </c>
      <c r="K7528" t="s">
        <v>30</v>
      </c>
      <c r="L7528" s="1">
        <v>75000000</v>
      </c>
      <c r="M7528" s="1">
        <v>36754634</v>
      </c>
      <c r="N7528" t="s">
        <v>9946</v>
      </c>
      <c r="O7528">
        <v>94</v>
      </c>
      <c r="P7528" s="6" t="str">
        <f>_xlfn.XLOOKUP(movie3[[#This Row],[year]],inflation!E$2:E$225,inflation!F$2:F$225,,0)</f>
        <v>517.5</v>
      </c>
      <c r="Q7528" s="2">
        <f>movie3[[#This Row],[gross]] * (inflation!B$226 / movie3[[#This Row],[CPI of Released Year]])</f>
        <v>65029068.387246378</v>
      </c>
      <c r="R7528" s="2">
        <f>movie3[[#This Row],[gross]]-movie3[[#This Row],[budget]]</f>
        <v>-38245366</v>
      </c>
    </row>
    <row r="7529" spans="1:18" hidden="1" x14ac:dyDescent="0.25">
      <c r="A7529" t="s">
        <v>21412</v>
      </c>
      <c r="B7529" t="s">
        <v>16</v>
      </c>
      <c r="C7529" t="s">
        <v>17</v>
      </c>
      <c r="D7529">
        <v>2019</v>
      </c>
      <c r="E7529" t="s">
        <v>21413</v>
      </c>
      <c r="F7529">
        <v>6.5</v>
      </c>
      <c r="G7529" s="1">
        <v>222000</v>
      </c>
      <c r="H7529" t="s">
        <v>18344</v>
      </c>
      <c r="I7529" t="s">
        <v>20</v>
      </c>
      <c r="J7529" t="s">
        <v>17680</v>
      </c>
      <c r="K7529" t="s">
        <v>30</v>
      </c>
      <c r="L7529" s="1">
        <v>79000000</v>
      </c>
      <c r="M7529" s="1">
        <v>473093228</v>
      </c>
      <c r="N7529" t="s">
        <v>2027</v>
      </c>
      <c r="O7529">
        <v>169</v>
      </c>
      <c r="P7529" s="6" t="str">
        <f>_xlfn.XLOOKUP(movie3[[#This Row],[year]],inflation!E$2:E$225,inflation!F$2:F$225,,0)</f>
        <v>768.3</v>
      </c>
      <c r="Q7529" s="2">
        <f>movie3[[#This Row],[gross]] * (inflation!B$226 / movie3[[#This Row],[CPI of Released Year]])</f>
        <v>563795600.09996092</v>
      </c>
      <c r="R7529" s="2">
        <f>movie3[[#This Row],[gross]]-movie3[[#This Row],[budget]]</f>
        <v>394093228</v>
      </c>
    </row>
    <row r="7530" spans="1:18" hidden="1" x14ac:dyDescent="0.25">
      <c r="A7530" t="s">
        <v>21417</v>
      </c>
      <c r="B7530" t="s">
        <v>2000</v>
      </c>
      <c r="C7530" t="s">
        <v>34</v>
      </c>
      <c r="D7530">
        <v>2019</v>
      </c>
      <c r="E7530" t="s">
        <v>21418</v>
      </c>
      <c r="F7530">
        <v>6.5</v>
      </c>
      <c r="G7530" s="1">
        <v>394000</v>
      </c>
      <c r="H7530" t="s">
        <v>6353</v>
      </c>
      <c r="I7530" t="s">
        <v>17673</v>
      </c>
      <c r="J7530" t="s">
        <v>19325</v>
      </c>
      <c r="K7530" t="s">
        <v>30</v>
      </c>
      <c r="L7530" s="1">
        <v>275000000</v>
      </c>
      <c r="M7530" s="1">
        <v>1078232589</v>
      </c>
      <c r="N7530" t="s">
        <v>1725</v>
      </c>
      <c r="O7530">
        <v>141</v>
      </c>
      <c r="P7530" s="6" t="str">
        <f>_xlfn.XLOOKUP(movie3[[#This Row],[year]],inflation!E$2:E$225,inflation!F$2:F$225,,0)</f>
        <v>768.3</v>
      </c>
      <c r="Q7530" s="2">
        <f>movie3[[#This Row],[gross]] * (inflation!B$226 / movie3[[#This Row],[CPI of Released Year]])</f>
        <v>1284953479.7454121</v>
      </c>
      <c r="R7530" s="2">
        <f>movie3[[#This Row],[gross]]-movie3[[#This Row],[budget]]</f>
        <v>803232589</v>
      </c>
    </row>
    <row r="7531" spans="1:18" hidden="1" x14ac:dyDescent="0.25">
      <c r="A7531" t="s">
        <v>21489</v>
      </c>
      <c r="B7531" t="s">
        <v>2000</v>
      </c>
      <c r="C7531" t="s">
        <v>25</v>
      </c>
      <c r="D7531">
        <v>2019</v>
      </c>
      <c r="E7531" t="s">
        <v>21440</v>
      </c>
      <c r="F7531">
        <v>6.5</v>
      </c>
      <c r="G7531" s="1">
        <v>208000</v>
      </c>
      <c r="H7531" t="s">
        <v>8319</v>
      </c>
      <c r="I7531" t="s">
        <v>8319</v>
      </c>
      <c r="J7531" t="s">
        <v>6538</v>
      </c>
      <c r="K7531" t="s">
        <v>5994</v>
      </c>
      <c r="L7531" s="1">
        <v>90000000</v>
      </c>
      <c r="M7531" s="1">
        <v>127461872</v>
      </c>
      <c r="N7531" t="s">
        <v>8628</v>
      </c>
      <c r="O7531">
        <v>123</v>
      </c>
      <c r="P7531" s="6" t="str">
        <f>_xlfn.XLOOKUP(movie3[[#This Row],[year]],inflation!E$2:E$225,inflation!F$2:F$225,,0)</f>
        <v>768.3</v>
      </c>
      <c r="Q7531" s="2">
        <f>movie3[[#This Row],[gross]] * (inflation!B$226 / movie3[[#This Row],[CPI of Released Year]])</f>
        <v>151899114.93322921</v>
      </c>
      <c r="R7531" s="2">
        <f>movie3[[#This Row],[gross]]-movie3[[#This Row],[budget]]</f>
        <v>37461872</v>
      </c>
    </row>
    <row r="7532" spans="1:18" hidden="1" x14ac:dyDescent="0.25">
      <c r="A7532" t="s">
        <v>21515</v>
      </c>
      <c r="B7532" t="s">
        <v>16</v>
      </c>
      <c r="C7532" t="s">
        <v>41</v>
      </c>
      <c r="D7532">
        <v>2019</v>
      </c>
      <c r="E7532" t="s">
        <v>20409</v>
      </c>
      <c r="F7532">
        <v>6.5</v>
      </c>
      <c r="G7532" s="1">
        <v>33000</v>
      </c>
      <c r="H7532" t="s">
        <v>21516</v>
      </c>
      <c r="I7532" t="s">
        <v>21517</v>
      </c>
      <c r="J7532" t="s">
        <v>8506</v>
      </c>
      <c r="K7532" t="s">
        <v>30</v>
      </c>
      <c r="L7532" s="1">
        <v>4000000</v>
      </c>
      <c r="M7532" s="1">
        <v>22386555</v>
      </c>
      <c r="N7532" t="s">
        <v>9140</v>
      </c>
      <c r="O7532">
        <v>102</v>
      </c>
      <c r="P7532" s="6" t="str">
        <f>_xlfn.XLOOKUP(movie3[[#This Row],[year]],inflation!E$2:E$225,inflation!F$2:F$225,,0)</f>
        <v>768.3</v>
      </c>
      <c r="Q7532" s="2">
        <f>movie3[[#This Row],[gross]] * (inflation!B$226 / movie3[[#This Row],[CPI of Released Year]])</f>
        <v>26678549.730573997</v>
      </c>
      <c r="R7532" s="2">
        <f>movie3[[#This Row],[gross]]-movie3[[#This Row],[budget]]</f>
        <v>18386555</v>
      </c>
    </row>
    <row r="7533" spans="1:18" hidden="1" x14ac:dyDescent="0.25">
      <c r="A7533" t="s">
        <v>21532</v>
      </c>
      <c r="B7533" t="s">
        <v>33</v>
      </c>
      <c r="C7533" t="s">
        <v>390</v>
      </c>
      <c r="D7533">
        <v>2019</v>
      </c>
      <c r="E7533" t="s">
        <v>21484</v>
      </c>
      <c r="F7533">
        <v>6.5</v>
      </c>
      <c r="G7533" s="1">
        <v>55000</v>
      </c>
      <c r="H7533" t="s">
        <v>17817</v>
      </c>
      <c r="I7533" t="s">
        <v>19382</v>
      </c>
      <c r="J7533" t="s">
        <v>21533</v>
      </c>
      <c r="K7533" t="s">
        <v>30</v>
      </c>
      <c r="L7533" s="1">
        <v>80000000</v>
      </c>
      <c r="M7533" s="1">
        <v>430051293</v>
      </c>
      <c r="N7533" t="s">
        <v>61</v>
      </c>
      <c r="O7533">
        <v>86</v>
      </c>
      <c r="P7533" s="6" t="str">
        <f>_xlfn.XLOOKUP(movie3[[#This Row],[year]],inflation!E$2:E$225,inflation!F$2:F$225,,0)</f>
        <v>768.3</v>
      </c>
      <c r="Q7533" s="2">
        <f>movie3[[#This Row],[gross]] * (inflation!B$226 / movie3[[#This Row],[CPI of Released Year]])</f>
        <v>512501579.94377196</v>
      </c>
      <c r="R7533" s="2">
        <f>movie3[[#This Row],[gross]]-movie3[[#This Row],[budget]]</f>
        <v>350051293</v>
      </c>
    </row>
    <row r="7534" spans="1:18" hidden="1" x14ac:dyDescent="0.25">
      <c r="A7534" t="s">
        <v>21598</v>
      </c>
      <c r="B7534" t="s">
        <v>2000</v>
      </c>
      <c r="C7534" t="s">
        <v>41</v>
      </c>
      <c r="D7534">
        <v>2019</v>
      </c>
      <c r="E7534" t="s">
        <v>21494</v>
      </c>
      <c r="F7534">
        <v>6.5</v>
      </c>
      <c r="G7534" s="1">
        <v>19000</v>
      </c>
      <c r="H7534" t="s">
        <v>5754</v>
      </c>
      <c r="I7534" t="s">
        <v>5754</v>
      </c>
      <c r="J7534" t="s">
        <v>10227</v>
      </c>
      <c r="K7534" t="s">
        <v>30</v>
      </c>
      <c r="L7534" s="1">
        <v>20000000</v>
      </c>
      <c r="M7534" s="1">
        <v>11025353</v>
      </c>
      <c r="N7534" t="s">
        <v>18242</v>
      </c>
      <c r="O7534">
        <v>109</v>
      </c>
      <c r="P7534" s="6" t="str">
        <f>_xlfn.XLOOKUP(movie3[[#This Row],[year]],inflation!E$2:E$225,inflation!F$2:F$225,,0)</f>
        <v>768.3</v>
      </c>
      <c r="Q7534" s="2">
        <f>movie3[[#This Row],[gross]] * (inflation!B$226 / movie3[[#This Row],[CPI of Released Year]])</f>
        <v>13139155.547051933</v>
      </c>
      <c r="R7534" s="2">
        <f>movie3[[#This Row],[gross]]-movie3[[#This Row],[budget]]</f>
        <v>-8974647</v>
      </c>
    </row>
    <row r="7535" spans="1:18" hidden="1" x14ac:dyDescent="0.25">
      <c r="A7535" t="s">
        <v>21747</v>
      </c>
      <c r="B7535" t="s">
        <v>448</v>
      </c>
      <c r="C7535" t="s">
        <v>17</v>
      </c>
      <c r="D7535">
        <v>2019</v>
      </c>
      <c r="E7535" t="s">
        <v>21748</v>
      </c>
      <c r="F7535">
        <v>6.5</v>
      </c>
      <c r="G7535" s="1">
        <v>13000</v>
      </c>
      <c r="H7535" t="s">
        <v>21749</v>
      </c>
      <c r="I7535" t="s">
        <v>21750</v>
      </c>
      <c r="J7535" t="s">
        <v>21751</v>
      </c>
      <c r="K7535" t="s">
        <v>10297</v>
      </c>
      <c r="M7535" s="1">
        <v>5667057</v>
      </c>
      <c r="N7535" t="s">
        <v>21752</v>
      </c>
      <c r="O7535">
        <v>130</v>
      </c>
      <c r="P7535" s="6" t="str">
        <f>_xlfn.XLOOKUP(movie3[[#This Row],[year]],inflation!E$2:E$225,inflation!F$2:F$225,,0)</f>
        <v>768.3</v>
      </c>
      <c r="Q7535" s="2">
        <f>movie3[[#This Row],[gross]] * (inflation!B$226 / movie3[[#This Row],[CPI of Released Year]])</f>
        <v>6753556.4092151504</v>
      </c>
      <c r="R7535" s="2">
        <f>movie3[[#This Row],[gross]]-movie3[[#This Row],[budget]]</f>
        <v>5667057</v>
      </c>
    </row>
    <row r="7536" spans="1:18" hidden="1" x14ac:dyDescent="0.25">
      <c r="A7536" t="s">
        <v>21753</v>
      </c>
      <c r="B7536" t="s">
        <v>448</v>
      </c>
      <c r="C7536" t="s">
        <v>151</v>
      </c>
      <c r="D7536">
        <v>2019</v>
      </c>
      <c r="E7536" t="s">
        <v>21754</v>
      </c>
      <c r="F7536">
        <v>6.5</v>
      </c>
      <c r="G7536" s="1">
        <v>2500</v>
      </c>
      <c r="H7536" t="s">
        <v>21755</v>
      </c>
      <c r="I7536" t="s">
        <v>21755</v>
      </c>
      <c r="J7536" t="s">
        <v>21755</v>
      </c>
      <c r="K7536" t="s">
        <v>30</v>
      </c>
      <c r="L7536" s="1">
        <v>5000000</v>
      </c>
      <c r="M7536" s="1">
        <v>359377</v>
      </c>
      <c r="N7536" t="s">
        <v>21756</v>
      </c>
      <c r="O7536">
        <v>96</v>
      </c>
      <c r="P7536" s="6" t="str">
        <f>_xlfn.XLOOKUP(movie3[[#This Row],[year]],inflation!E$2:E$225,inflation!F$2:F$225,,0)</f>
        <v>768.3</v>
      </c>
      <c r="Q7536" s="2">
        <f>movie3[[#This Row],[gross]] * (inflation!B$226 / movie3[[#This Row],[CPI of Released Year]])</f>
        <v>428277.47130027338</v>
      </c>
      <c r="R7536" s="2">
        <f>movie3[[#This Row],[gross]]-movie3[[#This Row],[budget]]</f>
        <v>-4640623</v>
      </c>
    </row>
    <row r="7537" spans="1:18" hidden="1" x14ac:dyDescent="0.25">
      <c r="A7537" t="s">
        <v>21934</v>
      </c>
      <c r="B7537" t="s">
        <v>448</v>
      </c>
      <c r="C7537" t="s">
        <v>17</v>
      </c>
      <c r="D7537">
        <v>2019</v>
      </c>
      <c r="E7537" t="s">
        <v>21376</v>
      </c>
      <c r="F7537">
        <v>6.5</v>
      </c>
      <c r="G7537" s="1">
        <v>898</v>
      </c>
      <c r="H7537" t="s">
        <v>21935</v>
      </c>
      <c r="I7537" t="s">
        <v>21935</v>
      </c>
      <c r="J7537" t="s">
        <v>21936</v>
      </c>
      <c r="K7537" t="s">
        <v>7459</v>
      </c>
      <c r="M7537" s="1">
        <v>29251</v>
      </c>
      <c r="N7537" t="s">
        <v>21937</v>
      </c>
      <c r="O7537">
        <v>108</v>
      </c>
      <c r="P7537" s="6" t="str">
        <f>_xlfn.XLOOKUP(movie3[[#This Row],[year]],inflation!E$2:E$225,inflation!F$2:F$225,,0)</f>
        <v>768.3</v>
      </c>
      <c r="Q7537" s="2">
        <f>movie3[[#This Row],[gross]] * (inflation!B$226 / movie3[[#This Row],[CPI of Released Year]])</f>
        <v>34859.059742288169</v>
      </c>
      <c r="R7537" s="2">
        <f>movie3[[#This Row],[gross]]-movie3[[#This Row],[budget]]</f>
        <v>29251</v>
      </c>
    </row>
    <row r="7538" spans="1:18" hidden="1" x14ac:dyDescent="0.25">
      <c r="A7538" t="s">
        <v>21958</v>
      </c>
      <c r="B7538" t="s">
        <v>22088</v>
      </c>
      <c r="C7538" t="s">
        <v>17</v>
      </c>
      <c r="D7538">
        <v>2019</v>
      </c>
      <c r="E7538" t="s">
        <v>21959</v>
      </c>
      <c r="F7538">
        <v>6.5</v>
      </c>
      <c r="G7538" s="1">
        <v>1500</v>
      </c>
      <c r="H7538" t="s">
        <v>609</v>
      </c>
      <c r="I7538" t="s">
        <v>21960</v>
      </c>
      <c r="J7538" t="s">
        <v>21961</v>
      </c>
      <c r="K7538" t="s">
        <v>5994</v>
      </c>
      <c r="M7538" s="1">
        <v>450064993</v>
      </c>
      <c r="N7538" t="s">
        <v>21191</v>
      </c>
      <c r="O7538">
        <v>154</v>
      </c>
      <c r="P7538" s="6" t="str">
        <f>_xlfn.XLOOKUP(movie3[[#This Row],[year]],inflation!E$2:E$225,inflation!F$2:F$225,,0)</f>
        <v>768.3</v>
      </c>
      <c r="Q7538" s="2">
        <f>movie3[[#This Row],[gross]] * (inflation!B$226 / movie3[[#This Row],[CPI of Released Year]])</f>
        <v>536352346.20695043</v>
      </c>
      <c r="R7538" s="2">
        <f>movie3[[#This Row],[gross]]-movie3[[#This Row],[budget]]</f>
        <v>450064993</v>
      </c>
    </row>
    <row r="7539" spans="1:18" hidden="1" x14ac:dyDescent="0.25">
      <c r="A7539" t="s">
        <v>21382</v>
      </c>
      <c r="B7539" t="s">
        <v>2000</v>
      </c>
      <c r="C7539" t="s">
        <v>34</v>
      </c>
      <c r="D7539">
        <v>2019</v>
      </c>
      <c r="E7539" t="s">
        <v>21383</v>
      </c>
      <c r="F7539">
        <v>6.4</v>
      </c>
      <c r="G7539" s="1">
        <v>97000</v>
      </c>
      <c r="H7539" t="s">
        <v>21162</v>
      </c>
      <c r="I7539" t="s">
        <v>17476</v>
      </c>
      <c r="J7539" t="s">
        <v>21384</v>
      </c>
      <c r="K7539" t="s">
        <v>30</v>
      </c>
      <c r="L7539" s="1">
        <v>9000000</v>
      </c>
      <c r="M7539" s="1">
        <v>155712077</v>
      </c>
      <c r="N7539" t="s">
        <v>31</v>
      </c>
      <c r="O7539">
        <v>99</v>
      </c>
      <c r="P7539" s="6" t="str">
        <f>_xlfn.XLOOKUP(movie3[[#This Row],[year]],inflation!E$2:E$225,inflation!F$2:F$225,,0)</f>
        <v>768.3</v>
      </c>
      <c r="Q7539" s="2">
        <f>movie3[[#This Row],[gross]] * (inflation!B$226 / movie3[[#This Row],[CPI of Released Year]])</f>
        <v>185565505.27294028</v>
      </c>
      <c r="R7539" s="2">
        <f>movie3[[#This Row],[gross]]-movie3[[#This Row],[budget]]</f>
        <v>146712077</v>
      </c>
    </row>
    <row r="7540" spans="1:18" hidden="1" x14ac:dyDescent="0.25">
      <c r="A7540" t="s">
        <v>21395</v>
      </c>
      <c r="B7540" t="s">
        <v>2000</v>
      </c>
      <c r="C7540" t="s">
        <v>34</v>
      </c>
      <c r="D7540">
        <v>2019</v>
      </c>
      <c r="E7540" t="s">
        <v>16033</v>
      </c>
      <c r="F7540">
        <v>6.4</v>
      </c>
      <c r="G7540" s="1">
        <v>184000</v>
      </c>
      <c r="H7540" t="s">
        <v>20381</v>
      </c>
      <c r="I7540" t="s">
        <v>14507</v>
      </c>
      <c r="J7540" t="s">
        <v>12473</v>
      </c>
      <c r="K7540" t="s">
        <v>30</v>
      </c>
      <c r="L7540" s="1">
        <v>200000000</v>
      </c>
      <c r="M7540" s="1">
        <v>759056935</v>
      </c>
      <c r="N7540" t="s">
        <v>21396</v>
      </c>
      <c r="O7540">
        <v>137</v>
      </c>
      <c r="P7540" s="6" t="str">
        <f>_xlfn.XLOOKUP(movie3[[#This Row],[year]],inflation!E$2:E$225,inflation!F$2:F$225,,0)</f>
        <v>768.3</v>
      </c>
      <c r="Q7540" s="2">
        <f>movie3[[#This Row],[gross]] * (inflation!B$226 / movie3[[#This Row],[CPI of Released Year]])</f>
        <v>904584836.24365485</v>
      </c>
      <c r="R7540" s="2">
        <f>movie3[[#This Row],[gross]]-movie3[[#This Row],[budget]]</f>
        <v>559056935</v>
      </c>
    </row>
    <row r="7541" spans="1:18" hidden="1" x14ac:dyDescent="0.25">
      <c r="A7541" t="s">
        <v>21478</v>
      </c>
      <c r="B7541" t="s">
        <v>16</v>
      </c>
      <c r="C7541" t="s">
        <v>34</v>
      </c>
      <c r="D7541">
        <v>2019</v>
      </c>
      <c r="E7541" t="s">
        <v>21479</v>
      </c>
      <c r="F7541">
        <v>6.4</v>
      </c>
      <c r="G7541" s="1">
        <v>86000</v>
      </c>
      <c r="H7541" t="s">
        <v>15650</v>
      </c>
      <c r="I7541" t="s">
        <v>2009</v>
      </c>
      <c r="J7541" t="s">
        <v>11445</v>
      </c>
      <c r="K7541" t="s">
        <v>30</v>
      </c>
      <c r="L7541" s="1">
        <v>40000000</v>
      </c>
      <c r="M7541" s="1">
        <v>146661977</v>
      </c>
      <c r="N7541" t="s">
        <v>21480</v>
      </c>
      <c r="O7541">
        <v>121</v>
      </c>
      <c r="P7541" s="6" t="str">
        <f>_xlfn.XLOOKUP(movie3[[#This Row],[year]],inflation!E$2:E$225,inflation!F$2:F$225,,0)</f>
        <v>768.3</v>
      </c>
      <c r="Q7541" s="2">
        <f>movie3[[#This Row],[gross]] * (inflation!B$226 / movie3[[#This Row],[CPI of Released Year]])</f>
        <v>174780302.1491605</v>
      </c>
      <c r="R7541" s="2">
        <f>movie3[[#This Row],[gross]]-movie3[[#This Row],[budget]]</f>
        <v>106661977</v>
      </c>
    </row>
    <row r="7542" spans="1:18" hidden="1" x14ac:dyDescent="0.25">
      <c r="A7542" t="s">
        <v>21544</v>
      </c>
      <c r="B7542" t="s">
        <v>33</v>
      </c>
      <c r="C7542" t="s">
        <v>390</v>
      </c>
      <c r="D7542">
        <v>2019</v>
      </c>
      <c r="E7542" t="s">
        <v>21545</v>
      </c>
      <c r="F7542">
        <v>6.4</v>
      </c>
      <c r="G7542" s="1">
        <v>24000</v>
      </c>
      <c r="H7542" t="s">
        <v>21546</v>
      </c>
      <c r="I7542" t="s">
        <v>21547</v>
      </c>
      <c r="J7542" t="s">
        <v>17577</v>
      </c>
      <c r="K7542" t="s">
        <v>19162</v>
      </c>
      <c r="L7542" s="1">
        <v>65000000</v>
      </c>
      <c r="M7542" s="1">
        <v>147792047</v>
      </c>
      <c r="N7542" t="s">
        <v>19502</v>
      </c>
      <c r="O7542">
        <v>97</v>
      </c>
      <c r="P7542" s="6" t="str">
        <f>_xlfn.XLOOKUP(movie3[[#This Row],[year]],inflation!E$2:E$225,inflation!F$2:F$225,,0)</f>
        <v>768.3</v>
      </c>
      <c r="Q7542" s="2">
        <f>movie3[[#This Row],[gross]] * (inflation!B$226 / movie3[[#This Row],[CPI of Released Year]])</f>
        <v>176127031.41116753</v>
      </c>
      <c r="R7542" s="2">
        <f>movie3[[#This Row],[gross]]-movie3[[#This Row],[budget]]</f>
        <v>82792047</v>
      </c>
    </row>
    <row r="7543" spans="1:18" hidden="1" x14ac:dyDescent="0.25">
      <c r="A7543" t="s">
        <v>21573</v>
      </c>
      <c r="B7543" t="s">
        <v>16</v>
      </c>
      <c r="C7543" t="s">
        <v>17</v>
      </c>
      <c r="D7543">
        <v>2019</v>
      </c>
      <c r="E7543" t="s">
        <v>21574</v>
      </c>
      <c r="F7543">
        <v>6.4</v>
      </c>
      <c r="G7543" s="1">
        <v>9300</v>
      </c>
      <c r="H7543" t="s">
        <v>21575</v>
      </c>
      <c r="I7543" t="s">
        <v>21575</v>
      </c>
      <c r="J7543" t="s">
        <v>21576</v>
      </c>
      <c r="K7543" t="s">
        <v>22</v>
      </c>
      <c r="M7543" s="1">
        <v>1719157</v>
      </c>
      <c r="N7543" t="s">
        <v>6567</v>
      </c>
      <c r="O7543">
        <v>120</v>
      </c>
      <c r="P7543" s="6" t="str">
        <f>_xlfn.XLOOKUP(movie3[[#This Row],[year]],inflation!E$2:E$225,inflation!F$2:F$225,,0)</f>
        <v>768.3</v>
      </c>
      <c r="Q7543" s="2">
        <f>movie3[[#This Row],[gross]] * (inflation!B$226 / movie3[[#This Row],[CPI of Released Year]])</f>
        <v>2048757.1901600938</v>
      </c>
      <c r="R7543" s="2">
        <f>movie3[[#This Row],[gross]]-movie3[[#This Row],[budget]]</f>
        <v>1719157</v>
      </c>
    </row>
    <row r="7544" spans="1:18" hidden="1" x14ac:dyDescent="0.25">
      <c r="A7544" t="s">
        <v>21583</v>
      </c>
      <c r="B7544" t="s">
        <v>16</v>
      </c>
      <c r="C7544" t="s">
        <v>41</v>
      </c>
      <c r="D7544">
        <v>2019</v>
      </c>
      <c r="E7544" t="s">
        <v>21141</v>
      </c>
      <c r="F7544">
        <v>6.4</v>
      </c>
      <c r="G7544" s="1">
        <v>4400</v>
      </c>
      <c r="H7544" t="s">
        <v>21584</v>
      </c>
      <c r="I7544" t="s">
        <v>18191</v>
      </c>
      <c r="J7544" t="s">
        <v>14046</v>
      </c>
      <c r="K7544" t="s">
        <v>30</v>
      </c>
      <c r="M7544" s="1">
        <v>22594</v>
      </c>
      <c r="N7544" t="s">
        <v>15709</v>
      </c>
      <c r="O7544">
        <v>97</v>
      </c>
      <c r="P7544" s="6" t="str">
        <f>_xlfn.XLOOKUP(movie3[[#This Row],[year]],inflation!E$2:E$225,inflation!F$2:F$225,,0)</f>
        <v>768.3</v>
      </c>
      <c r="Q7544" s="2">
        <f>movie3[[#This Row],[gross]] * (inflation!B$226 / movie3[[#This Row],[CPI of Released Year]])</f>
        <v>26925.766497461929</v>
      </c>
      <c r="R7544" s="2">
        <f>movie3[[#This Row],[gross]]-movie3[[#This Row],[budget]]</f>
        <v>22594</v>
      </c>
    </row>
    <row r="7545" spans="1:18" hidden="1" x14ac:dyDescent="0.25">
      <c r="A7545" t="s">
        <v>11457</v>
      </c>
      <c r="B7545" t="s">
        <v>16</v>
      </c>
      <c r="C7545" t="s">
        <v>34</v>
      </c>
      <c r="D7545">
        <v>2019</v>
      </c>
      <c r="E7545" t="s">
        <v>20409</v>
      </c>
      <c r="F7545">
        <v>6.4</v>
      </c>
      <c r="G7545" s="1">
        <v>48000</v>
      </c>
      <c r="H7545" t="s">
        <v>12722</v>
      </c>
      <c r="I7545" t="s">
        <v>1971</v>
      </c>
      <c r="J7545" t="s">
        <v>9412</v>
      </c>
      <c r="K7545" t="s">
        <v>30</v>
      </c>
      <c r="L7545" s="1">
        <v>35000000</v>
      </c>
      <c r="M7545" s="1">
        <v>21360215</v>
      </c>
      <c r="N7545" t="s">
        <v>5186</v>
      </c>
      <c r="O7545">
        <v>111</v>
      </c>
      <c r="P7545" s="6" t="str">
        <f>_xlfn.XLOOKUP(movie3[[#This Row],[year]],inflation!E$2:E$225,inflation!F$2:F$225,,0)</f>
        <v>768.3</v>
      </c>
      <c r="Q7545" s="2">
        <f>movie3[[#This Row],[gross]] * (inflation!B$226 / movie3[[#This Row],[CPI of Released Year]])</f>
        <v>25455437.78992581</v>
      </c>
      <c r="R7545" s="2">
        <f>movie3[[#This Row],[gross]]-movie3[[#This Row],[budget]]</f>
        <v>-13639785</v>
      </c>
    </row>
    <row r="7546" spans="1:18" hidden="1" x14ac:dyDescent="0.25">
      <c r="A7546" t="s">
        <v>21618</v>
      </c>
      <c r="B7546" t="s">
        <v>16</v>
      </c>
      <c r="C7546" t="s">
        <v>17</v>
      </c>
      <c r="D7546">
        <v>2019</v>
      </c>
      <c r="E7546" t="s">
        <v>21455</v>
      </c>
      <c r="F7546">
        <v>6.4</v>
      </c>
      <c r="G7546" s="1">
        <v>8000</v>
      </c>
      <c r="H7546" t="s">
        <v>13769</v>
      </c>
      <c r="I7546" t="s">
        <v>13769</v>
      </c>
      <c r="J7546" t="s">
        <v>19082</v>
      </c>
      <c r="K7546" t="s">
        <v>30</v>
      </c>
      <c r="L7546" s="1">
        <v>5000000</v>
      </c>
      <c r="M7546" s="1">
        <v>5288011</v>
      </c>
      <c r="N7546" t="s">
        <v>19436</v>
      </c>
      <c r="O7546">
        <v>103</v>
      </c>
      <c r="P7546" s="6" t="str">
        <f>_xlfn.XLOOKUP(movie3[[#This Row],[year]],inflation!E$2:E$225,inflation!F$2:F$225,,0)</f>
        <v>768.3</v>
      </c>
      <c r="Q7546" s="2">
        <f>movie3[[#This Row],[gross]] * (inflation!B$226 / movie3[[#This Row],[CPI of Released Year]])</f>
        <v>6301838.9582194462</v>
      </c>
      <c r="R7546" s="2">
        <f>movie3[[#This Row],[gross]]-movie3[[#This Row],[budget]]</f>
        <v>288011</v>
      </c>
    </row>
    <row r="7547" spans="1:18" hidden="1" x14ac:dyDescent="0.25">
      <c r="A7547" t="s">
        <v>21821</v>
      </c>
      <c r="B7547" t="s">
        <v>448</v>
      </c>
      <c r="C7547" t="s">
        <v>17</v>
      </c>
      <c r="D7547">
        <v>2019</v>
      </c>
      <c r="E7547" t="s">
        <v>21822</v>
      </c>
      <c r="F7547">
        <v>6.4</v>
      </c>
      <c r="G7547" s="1">
        <v>4400</v>
      </c>
      <c r="H7547" t="s">
        <v>21823</v>
      </c>
      <c r="I7547" t="s">
        <v>21823</v>
      </c>
      <c r="J7547" t="s">
        <v>21824</v>
      </c>
      <c r="K7547" t="s">
        <v>30</v>
      </c>
      <c r="L7547" s="1">
        <v>350000</v>
      </c>
      <c r="M7547" s="1">
        <v>226421</v>
      </c>
      <c r="N7547" t="s">
        <v>21825</v>
      </c>
      <c r="O7547">
        <v>83</v>
      </c>
      <c r="P7547" s="6" t="str">
        <f>_xlfn.XLOOKUP(movie3[[#This Row],[year]],inflation!E$2:E$225,inflation!F$2:F$225,,0)</f>
        <v>768.3</v>
      </c>
      <c r="Q7547" s="2">
        <f>movie3[[#This Row],[gross]] * (inflation!B$226 / movie3[[#This Row],[CPI of Released Year]])</f>
        <v>269830.88324873097</v>
      </c>
      <c r="R7547" s="2">
        <f>movie3[[#This Row],[gross]]-movie3[[#This Row],[budget]]</f>
        <v>-123579</v>
      </c>
    </row>
    <row r="7548" spans="1:18" hidden="1" x14ac:dyDescent="0.25">
      <c r="A7548" t="s">
        <v>21943</v>
      </c>
      <c r="B7548" t="s">
        <v>2000</v>
      </c>
      <c r="C7548" t="s">
        <v>17</v>
      </c>
      <c r="D7548">
        <v>2019</v>
      </c>
      <c r="E7548" t="s">
        <v>21944</v>
      </c>
      <c r="F7548">
        <v>6.4</v>
      </c>
      <c r="G7548" s="1">
        <v>806</v>
      </c>
      <c r="H7548" t="s">
        <v>21945</v>
      </c>
      <c r="I7548" t="s">
        <v>21946</v>
      </c>
      <c r="J7548" t="s">
        <v>21947</v>
      </c>
      <c r="K7548" t="s">
        <v>30</v>
      </c>
      <c r="M7548" s="1">
        <v>695164</v>
      </c>
      <c r="N7548" t="s">
        <v>21948</v>
      </c>
      <c r="O7548">
        <v>112</v>
      </c>
      <c r="P7548" s="6" t="str">
        <f>_xlfn.XLOOKUP(movie3[[#This Row],[year]],inflation!E$2:E$225,inflation!F$2:F$225,,0)</f>
        <v>768.3</v>
      </c>
      <c r="Q7548" s="2">
        <f>movie3[[#This Row],[gross]] * (inflation!B$226 / movie3[[#This Row],[CPI of Released Year]])</f>
        <v>828442.22100741905</v>
      </c>
      <c r="R7548" s="2">
        <f>movie3[[#This Row],[gross]]-movie3[[#This Row],[budget]]</f>
        <v>695164</v>
      </c>
    </row>
    <row r="7549" spans="1:18" hidden="1" x14ac:dyDescent="0.25">
      <c r="A7549" t="s">
        <v>21464</v>
      </c>
      <c r="B7549" t="s">
        <v>16</v>
      </c>
      <c r="C7549" t="s">
        <v>41</v>
      </c>
      <c r="D7549">
        <v>2019</v>
      </c>
      <c r="E7549" t="s">
        <v>21465</v>
      </c>
      <c r="F7549">
        <v>6.3</v>
      </c>
      <c r="G7549" s="1">
        <v>89000</v>
      </c>
      <c r="H7549" t="s">
        <v>15730</v>
      </c>
      <c r="I7549" t="s">
        <v>15730</v>
      </c>
      <c r="J7549" t="s">
        <v>20855</v>
      </c>
      <c r="K7549" t="s">
        <v>30</v>
      </c>
      <c r="L7549" s="1">
        <v>20000000</v>
      </c>
      <c r="M7549" s="1">
        <v>157563598</v>
      </c>
      <c r="N7549" t="s">
        <v>18242</v>
      </c>
      <c r="O7549">
        <v>110</v>
      </c>
      <c r="P7549" s="6" t="str">
        <f>_xlfn.XLOOKUP(movie3[[#This Row],[year]],inflation!E$2:E$225,inflation!F$2:F$225,,0)</f>
        <v>768.3</v>
      </c>
      <c r="Q7549" s="2">
        <f>movie3[[#This Row],[gross]] * (inflation!B$226 / movie3[[#This Row],[CPI of Released Year]])</f>
        <v>187772003.55173761</v>
      </c>
      <c r="R7549" s="2">
        <f>movie3[[#This Row],[gross]]-movie3[[#This Row],[budget]]</f>
        <v>137563598</v>
      </c>
    </row>
    <row r="7550" spans="1:18" hidden="1" x14ac:dyDescent="0.25">
      <c r="A7550" t="s">
        <v>21519</v>
      </c>
      <c r="B7550" t="s">
        <v>16</v>
      </c>
      <c r="C7550" t="s">
        <v>17</v>
      </c>
      <c r="D7550">
        <v>2019</v>
      </c>
      <c r="E7550" t="s">
        <v>21465</v>
      </c>
      <c r="F7550">
        <v>6.3</v>
      </c>
      <c r="G7550" s="1">
        <v>19000</v>
      </c>
      <c r="H7550" t="s">
        <v>13353</v>
      </c>
      <c r="I7550" t="s">
        <v>14838</v>
      </c>
      <c r="J7550" t="s">
        <v>20687</v>
      </c>
      <c r="K7550" t="s">
        <v>30</v>
      </c>
      <c r="L7550" s="1">
        <v>45000000</v>
      </c>
      <c r="M7550" s="1">
        <v>9932621</v>
      </c>
      <c r="N7550" t="s">
        <v>19919</v>
      </c>
      <c r="O7550">
        <v>149</v>
      </c>
      <c r="P7550" s="6" t="str">
        <f>_xlfn.XLOOKUP(movie3[[#This Row],[year]],inflation!E$2:E$225,inflation!F$2:F$225,,0)</f>
        <v>768.3</v>
      </c>
      <c r="Q7550" s="2">
        <f>movie3[[#This Row],[gross]] * (inflation!B$226 / movie3[[#This Row],[CPI of Released Year]])</f>
        <v>11836922.800468568</v>
      </c>
      <c r="R7550" s="2">
        <f>movie3[[#This Row],[gross]]-movie3[[#This Row],[budget]]</f>
        <v>-35067379</v>
      </c>
    </row>
    <row r="7551" spans="1:18" hidden="1" x14ac:dyDescent="0.25">
      <c r="A7551" t="s">
        <v>21563</v>
      </c>
      <c r="B7551" t="s">
        <v>16</v>
      </c>
      <c r="C7551" t="s">
        <v>41</v>
      </c>
      <c r="D7551">
        <v>2019</v>
      </c>
      <c r="E7551" t="s">
        <v>21456</v>
      </c>
      <c r="F7551">
        <v>6.3</v>
      </c>
      <c r="G7551" s="1">
        <v>2700</v>
      </c>
      <c r="H7551" t="s">
        <v>17565</v>
      </c>
      <c r="I7551" t="s">
        <v>17565</v>
      </c>
      <c r="J7551" t="s">
        <v>21564</v>
      </c>
      <c r="K7551" t="s">
        <v>30</v>
      </c>
      <c r="M7551" s="1">
        <v>323369</v>
      </c>
      <c r="N7551" t="s">
        <v>21565</v>
      </c>
      <c r="O7551">
        <v>88</v>
      </c>
      <c r="P7551" s="6" t="str">
        <f>_xlfn.XLOOKUP(movie3[[#This Row],[year]],inflation!E$2:E$225,inflation!F$2:F$225,,0)</f>
        <v>768.3</v>
      </c>
      <c r="Q7551" s="2">
        <f>movie3[[#This Row],[gross]] * (inflation!B$226 / movie3[[#This Row],[CPI of Released Year]])</f>
        <v>385365.94611479895</v>
      </c>
      <c r="R7551" s="2">
        <f>movie3[[#This Row],[gross]]-movie3[[#This Row],[budget]]</f>
        <v>323369</v>
      </c>
    </row>
    <row r="7552" spans="1:18" hidden="1" x14ac:dyDescent="0.25">
      <c r="A7552" t="s">
        <v>21580</v>
      </c>
      <c r="B7552" t="s">
        <v>33</v>
      </c>
      <c r="C7552" t="s">
        <v>25</v>
      </c>
      <c r="D7552">
        <v>2019</v>
      </c>
      <c r="E7552" t="s">
        <v>21130</v>
      </c>
      <c r="F7552">
        <v>6.3</v>
      </c>
      <c r="G7552" s="1">
        <v>69000</v>
      </c>
      <c r="H7552" t="s">
        <v>2671</v>
      </c>
      <c r="I7552" t="s">
        <v>10878</v>
      </c>
      <c r="J7552" t="s">
        <v>11551</v>
      </c>
      <c r="K7552" t="s">
        <v>30</v>
      </c>
      <c r="L7552" s="1">
        <v>170000000</v>
      </c>
      <c r="M7552" s="1">
        <v>353284621</v>
      </c>
      <c r="N7552" t="s">
        <v>1725</v>
      </c>
      <c r="O7552">
        <v>112</v>
      </c>
      <c r="P7552" s="6" t="str">
        <f>_xlfn.XLOOKUP(movie3[[#This Row],[year]],inflation!E$2:E$225,inflation!F$2:F$225,,0)</f>
        <v>768.3</v>
      </c>
      <c r="Q7552" s="2">
        <f>movie3[[#This Row],[gross]] * (inflation!B$226 / movie3[[#This Row],[CPI of Released Year]])</f>
        <v>421017049.3135494</v>
      </c>
      <c r="R7552" s="2">
        <f>movie3[[#This Row],[gross]]-movie3[[#This Row],[budget]]</f>
        <v>183284621</v>
      </c>
    </row>
    <row r="7553" spans="1:18" hidden="1" x14ac:dyDescent="0.25">
      <c r="A7553" t="s">
        <v>21606</v>
      </c>
      <c r="B7553" t="s">
        <v>16</v>
      </c>
      <c r="C7553" t="s">
        <v>17</v>
      </c>
      <c r="D7553">
        <v>2019</v>
      </c>
      <c r="E7553" t="s">
        <v>21500</v>
      </c>
      <c r="F7553">
        <v>6.3</v>
      </c>
      <c r="G7553" s="1">
        <v>19000</v>
      </c>
      <c r="H7553" t="s">
        <v>18945</v>
      </c>
      <c r="I7553" t="s">
        <v>20272</v>
      </c>
      <c r="J7553" t="s">
        <v>14007</v>
      </c>
      <c r="K7553" t="s">
        <v>5820</v>
      </c>
      <c r="M7553" s="1">
        <v>9215591</v>
      </c>
      <c r="N7553" t="s">
        <v>21607</v>
      </c>
      <c r="O7553">
        <v>108</v>
      </c>
      <c r="P7553" s="6" t="str">
        <f>_xlfn.XLOOKUP(movie3[[#This Row],[year]],inflation!E$2:E$225,inflation!F$2:F$225,,0)</f>
        <v>768.3</v>
      </c>
      <c r="Q7553" s="2">
        <f>movie3[[#This Row],[gross]] * (inflation!B$226 / movie3[[#This Row],[CPI of Released Year]])</f>
        <v>10982422.386567747</v>
      </c>
      <c r="R7553" s="2">
        <f>movie3[[#This Row],[gross]]-movie3[[#This Row],[budget]]</f>
        <v>9215591</v>
      </c>
    </row>
    <row r="7554" spans="1:18" hidden="1" x14ac:dyDescent="0.25">
      <c r="A7554" t="s">
        <v>14882</v>
      </c>
      <c r="B7554" t="s">
        <v>2000</v>
      </c>
      <c r="C7554" t="s">
        <v>17</v>
      </c>
      <c r="D7554">
        <v>2019</v>
      </c>
      <c r="E7554" t="s">
        <v>21637</v>
      </c>
      <c r="F7554">
        <v>6.3</v>
      </c>
      <c r="G7554" s="1">
        <v>6700</v>
      </c>
      <c r="H7554" t="s">
        <v>13936</v>
      </c>
      <c r="I7554" t="s">
        <v>13936</v>
      </c>
      <c r="J7554" t="s">
        <v>8770</v>
      </c>
      <c r="K7554" t="s">
        <v>30</v>
      </c>
      <c r="M7554" s="1">
        <v>2790019</v>
      </c>
      <c r="N7554" t="s">
        <v>12773</v>
      </c>
      <c r="O7554">
        <v>112</v>
      </c>
      <c r="P7554" s="6" t="str">
        <f>_xlfn.XLOOKUP(movie3[[#This Row],[year]],inflation!E$2:E$225,inflation!F$2:F$225,,0)</f>
        <v>768.3</v>
      </c>
      <c r="Q7554" s="2">
        <f>movie3[[#This Row],[gross]] * (inflation!B$226 / movie3[[#This Row],[CPI of Released Year]])</f>
        <v>3324926.9769621245</v>
      </c>
      <c r="R7554" s="2">
        <f>movie3[[#This Row],[gross]]-movie3[[#This Row],[budget]]</f>
        <v>2790019</v>
      </c>
    </row>
    <row r="7555" spans="1:18" hidden="1" x14ac:dyDescent="0.25">
      <c r="A7555" t="s">
        <v>21685</v>
      </c>
      <c r="B7555" t="s">
        <v>33</v>
      </c>
      <c r="C7555" t="s">
        <v>63</v>
      </c>
      <c r="D7555">
        <v>2019</v>
      </c>
      <c r="E7555" t="s">
        <v>21686</v>
      </c>
      <c r="F7555">
        <v>6.3</v>
      </c>
      <c r="G7555" s="1">
        <v>8800</v>
      </c>
      <c r="H7555" t="s">
        <v>21687</v>
      </c>
      <c r="I7555" t="s">
        <v>21688</v>
      </c>
      <c r="J7555" t="s">
        <v>21689</v>
      </c>
      <c r="K7555" t="s">
        <v>30</v>
      </c>
      <c r="L7555" s="1">
        <v>14000000</v>
      </c>
      <c r="M7555" s="1">
        <v>50444358</v>
      </c>
      <c r="N7555" t="s">
        <v>9112</v>
      </c>
      <c r="O7555">
        <v>116</v>
      </c>
      <c r="P7555" s="6" t="str">
        <f>_xlfn.XLOOKUP(movie3[[#This Row],[year]],inflation!E$2:E$225,inflation!F$2:F$225,,0)</f>
        <v>768.3</v>
      </c>
      <c r="Q7555" s="2">
        <f>movie3[[#This Row],[gross]] * (inflation!B$226 / movie3[[#This Row],[CPI of Released Year]])</f>
        <v>60115650.377196409</v>
      </c>
      <c r="R7555" s="2">
        <f>movie3[[#This Row],[gross]]-movie3[[#This Row],[budget]]</f>
        <v>36444358</v>
      </c>
    </row>
    <row r="7556" spans="1:18" hidden="1" x14ac:dyDescent="0.25">
      <c r="A7556" t="s">
        <v>21769</v>
      </c>
      <c r="B7556" t="s">
        <v>16</v>
      </c>
      <c r="C7556" t="s">
        <v>17</v>
      </c>
      <c r="D7556">
        <v>2019</v>
      </c>
      <c r="E7556" t="s">
        <v>21770</v>
      </c>
      <c r="F7556">
        <v>6.3</v>
      </c>
      <c r="G7556" s="1">
        <v>417</v>
      </c>
      <c r="H7556" t="s">
        <v>21771</v>
      </c>
      <c r="I7556" t="s">
        <v>21771</v>
      </c>
      <c r="J7556" t="s">
        <v>21772</v>
      </c>
      <c r="K7556" t="s">
        <v>30</v>
      </c>
      <c r="M7556" s="1">
        <v>300842</v>
      </c>
      <c r="N7556" t="s">
        <v>21773</v>
      </c>
      <c r="O7556">
        <v>137</v>
      </c>
      <c r="P7556" s="6" t="str">
        <f>_xlfn.XLOOKUP(movie3[[#This Row],[year]],inflation!E$2:E$225,inflation!F$2:F$225,,0)</f>
        <v>768.3</v>
      </c>
      <c r="Q7556" s="2">
        <f>movie3[[#This Row],[gross]] * (inflation!B$226 / movie3[[#This Row],[CPI of Released Year]])</f>
        <v>358520.02499023819</v>
      </c>
      <c r="R7556" s="2">
        <f>movie3[[#This Row],[gross]]-movie3[[#This Row],[budget]]</f>
        <v>300842</v>
      </c>
    </row>
    <row r="7557" spans="1:18" hidden="1" x14ac:dyDescent="0.25">
      <c r="A7557" t="s">
        <v>21789</v>
      </c>
      <c r="B7557" t="s">
        <v>448</v>
      </c>
      <c r="C7557" t="s">
        <v>41</v>
      </c>
      <c r="D7557">
        <v>2019</v>
      </c>
      <c r="E7557" t="s">
        <v>21743</v>
      </c>
      <c r="F7557">
        <v>6.3</v>
      </c>
      <c r="G7557" s="1">
        <v>9000</v>
      </c>
      <c r="H7557" t="s">
        <v>21790</v>
      </c>
      <c r="I7557" t="s">
        <v>21791</v>
      </c>
      <c r="J7557" t="s">
        <v>21792</v>
      </c>
      <c r="K7557" t="s">
        <v>10297</v>
      </c>
      <c r="M7557" s="1">
        <v>14256199</v>
      </c>
      <c r="N7557" t="s">
        <v>21793</v>
      </c>
      <c r="O7557">
        <v>126</v>
      </c>
      <c r="P7557" s="6" t="str">
        <f>_xlfn.XLOOKUP(movie3[[#This Row],[year]],inflation!E$2:E$225,inflation!F$2:F$225,,0)</f>
        <v>768.3</v>
      </c>
      <c r="Q7557" s="2">
        <f>movie3[[#This Row],[gross]] * (inflation!B$226 / movie3[[#This Row],[CPI of Released Year]])</f>
        <v>16989425.750878565</v>
      </c>
      <c r="R7557" s="2">
        <f>movie3[[#This Row],[gross]]-movie3[[#This Row],[budget]]</f>
        <v>14256199</v>
      </c>
    </row>
    <row r="7558" spans="1:18" hidden="1" x14ac:dyDescent="0.25">
      <c r="A7558" t="s">
        <v>21834</v>
      </c>
      <c r="B7558" t="s">
        <v>21835</v>
      </c>
      <c r="C7558" t="s">
        <v>34</v>
      </c>
      <c r="D7558">
        <v>2019</v>
      </c>
      <c r="E7558" t="s">
        <v>21836</v>
      </c>
      <c r="F7558">
        <v>6.3</v>
      </c>
      <c r="G7558" s="1">
        <v>4200</v>
      </c>
      <c r="H7558" t="s">
        <v>21837</v>
      </c>
      <c r="I7558" t="s">
        <v>21837</v>
      </c>
      <c r="J7558" t="s">
        <v>21838</v>
      </c>
      <c r="K7558" t="s">
        <v>7750</v>
      </c>
      <c r="M7558" s="1">
        <v>5756185</v>
      </c>
      <c r="N7558" t="s">
        <v>21839</v>
      </c>
      <c r="O7558">
        <v>98</v>
      </c>
      <c r="P7558" s="6" t="str">
        <f>_xlfn.XLOOKUP(movie3[[#This Row],[year]],inflation!E$2:E$225,inflation!F$2:F$225,,0)</f>
        <v>768.3</v>
      </c>
      <c r="Q7558" s="2">
        <f>movie3[[#This Row],[gross]] * (inflation!B$226 / movie3[[#This Row],[CPI of Released Year]])</f>
        <v>6859772.2061694656</v>
      </c>
      <c r="R7558" s="2">
        <f>movie3[[#This Row],[gross]]-movie3[[#This Row],[budget]]</f>
        <v>5756185</v>
      </c>
    </row>
    <row r="7559" spans="1:18" hidden="1" x14ac:dyDescent="0.25">
      <c r="A7559" t="s">
        <v>21866</v>
      </c>
      <c r="B7559" t="s">
        <v>22088</v>
      </c>
      <c r="C7559" t="s">
        <v>104</v>
      </c>
      <c r="D7559">
        <v>2019</v>
      </c>
      <c r="E7559" t="s">
        <v>21867</v>
      </c>
      <c r="F7559">
        <v>6.3</v>
      </c>
      <c r="G7559" s="1">
        <v>4000</v>
      </c>
      <c r="H7559" t="s">
        <v>21868</v>
      </c>
      <c r="I7559" t="s">
        <v>15901</v>
      </c>
      <c r="J7559" t="s">
        <v>21869</v>
      </c>
      <c r="K7559" t="s">
        <v>306</v>
      </c>
      <c r="M7559" s="1">
        <v>2298525</v>
      </c>
      <c r="N7559" t="s">
        <v>21870</v>
      </c>
      <c r="O7559">
        <v>111</v>
      </c>
      <c r="P7559" s="6" t="str">
        <f>_xlfn.XLOOKUP(movie3[[#This Row],[year]],inflation!E$2:E$225,inflation!F$2:F$225,,0)</f>
        <v>768.3</v>
      </c>
      <c r="Q7559" s="2">
        <f>movie3[[#This Row],[gross]] * (inflation!B$226 / movie3[[#This Row],[CPI of Released Year]])</f>
        <v>2739202.7723545493</v>
      </c>
      <c r="R7559" s="2">
        <f>movie3[[#This Row],[gross]]-movie3[[#This Row],[budget]]</f>
        <v>2298525</v>
      </c>
    </row>
    <row r="7560" spans="1:18" hidden="1" x14ac:dyDescent="0.25">
      <c r="A7560" t="s">
        <v>21437</v>
      </c>
      <c r="B7560" t="s">
        <v>16</v>
      </c>
      <c r="C7560" t="s">
        <v>34</v>
      </c>
      <c r="D7560">
        <v>2019</v>
      </c>
      <c r="E7560" t="s">
        <v>21423</v>
      </c>
      <c r="F7560">
        <v>6.2</v>
      </c>
      <c r="G7560" s="1">
        <v>159000</v>
      </c>
      <c r="H7560" t="s">
        <v>19811</v>
      </c>
      <c r="I7560" t="s">
        <v>5862</v>
      </c>
      <c r="J7560" t="s">
        <v>21438</v>
      </c>
      <c r="K7560" t="s">
        <v>30</v>
      </c>
      <c r="L7560" s="1">
        <v>185000000</v>
      </c>
      <c r="M7560" s="1">
        <v>261119292</v>
      </c>
      <c r="N7560" t="s">
        <v>44</v>
      </c>
      <c r="O7560">
        <v>128</v>
      </c>
      <c r="P7560" s="6" t="str">
        <f>_xlfn.XLOOKUP(movie3[[#This Row],[year]],inflation!E$2:E$225,inflation!F$2:F$225,,0)</f>
        <v>768.3</v>
      </c>
      <c r="Q7560" s="2">
        <f>movie3[[#This Row],[gross]] * (inflation!B$226 / movie3[[#This Row],[CPI of Released Year]])</f>
        <v>311181600.6185084</v>
      </c>
      <c r="R7560" s="2">
        <f>movie3[[#This Row],[gross]]-movie3[[#This Row],[budget]]</f>
        <v>76119292</v>
      </c>
    </row>
    <row r="7561" spans="1:18" hidden="1" x14ac:dyDescent="0.25">
      <c r="A7561" t="s">
        <v>21504</v>
      </c>
      <c r="B7561" t="s">
        <v>16</v>
      </c>
      <c r="C7561" t="s">
        <v>34</v>
      </c>
      <c r="D7561">
        <v>2019</v>
      </c>
      <c r="E7561" t="s">
        <v>21025</v>
      </c>
      <c r="F7561">
        <v>6.2</v>
      </c>
      <c r="G7561" s="1">
        <v>61000</v>
      </c>
      <c r="H7561" t="s">
        <v>21505</v>
      </c>
      <c r="I7561" t="s">
        <v>21506</v>
      </c>
      <c r="J7561" t="s">
        <v>5713</v>
      </c>
      <c r="K7561" t="s">
        <v>22</v>
      </c>
      <c r="L7561" s="1">
        <v>60000000</v>
      </c>
      <c r="M7561" s="1">
        <v>76419755</v>
      </c>
      <c r="N7561" t="s">
        <v>10085</v>
      </c>
      <c r="O7561">
        <v>119</v>
      </c>
      <c r="P7561" s="6" t="str">
        <f>_xlfn.XLOOKUP(movie3[[#This Row],[year]],inflation!E$2:E$225,inflation!F$2:F$225,,0)</f>
        <v>768.3</v>
      </c>
      <c r="Q7561" s="2">
        <f>movie3[[#This Row],[gross]] * (inflation!B$226 / movie3[[#This Row],[CPI of Released Year]])</f>
        <v>91071102.014837965</v>
      </c>
      <c r="R7561" s="2">
        <f>movie3[[#This Row],[gross]]-movie3[[#This Row],[budget]]</f>
        <v>16419755</v>
      </c>
    </row>
    <row r="7562" spans="1:18" hidden="1" x14ac:dyDescent="0.25">
      <c r="A7562" t="s">
        <v>21539</v>
      </c>
      <c r="B7562" t="s">
        <v>2000</v>
      </c>
      <c r="C7562" t="s">
        <v>25</v>
      </c>
      <c r="D7562">
        <v>2019</v>
      </c>
      <c r="E7562" t="s">
        <v>21141</v>
      </c>
      <c r="F7562">
        <v>6.2</v>
      </c>
      <c r="G7562" s="1">
        <v>66000</v>
      </c>
      <c r="H7562" t="s">
        <v>16859</v>
      </c>
      <c r="I7562" t="s">
        <v>21540</v>
      </c>
      <c r="J7562" t="s">
        <v>21541</v>
      </c>
      <c r="K7562" t="s">
        <v>30</v>
      </c>
      <c r="L7562" s="1">
        <v>25000000</v>
      </c>
      <c r="M7562" s="1">
        <v>104545505</v>
      </c>
      <c r="N7562" t="s">
        <v>16795</v>
      </c>
      <c r="O7562">
        <v>108</v>
      </c>
      <c r="P7562" s="6" t="str">
        <f>_xlfn.XLOOKUP(movie3[[#This Row],[year]],inflation!E$2:E$225,inflation!F$2:F$225,,0)</f>
        <v>768.3</v>
      </c>
      <c r="Q7562" s="2">
        <f>movie3[[#This Row],[gross]] * (inflation!B$226 / movie3[[#This Row],[CPI of Released Year]])</f>
        <v>124589176.59508005</v>
      </c>
      <c r="R7562" s="2">
        <f>movie3[[#This Row],[gross]]-movie3[[#This Row],[budget]]</f>
        <v>79545505</v>
      </c>
    </row>
    <row r="7563" spans="1:18" hidden="1" x14ac:dyDescent="0.25">
      <c r="A7563" t="s">
        <v>21555</v>
      </c>
      <c r="B7563" t="s">
        <v>2000</v>
      </c>
      <c r="C7563" t="s">
        <v>41</v>
      </c>
      <c r="D7563">
        <v>2019</v>
      </c>
      <c r="E7563" t="s">
        <v>21556</v>
      </c>
      <c r="F7563">
        <v>6.2</v>
      </c>
      <c r="G7563" s="1">
        <v>64000</v>
      </c>
      <c r="H7563" t="s">
        <v>15031</v>
      </c>
      <c r="I7563" t="s">
        <v>15031</v>
      </c>
      <c r="J7563" t="s">
        <v>20401</v>
      </c>
      <c r="K7563" t="s">
        <v>30</v>
      </c>
      <c r="L7563" s="1">
        <v>9000000</v>
      </c>
      <c r="M7563" s="1">
        <v>64600152</v>
      </c>
      <c r="N7563" t="s">
        <v>19436</v>
      </c>
      <c r="O7563">
        <v>100</v>
      </c>
      <c r="P7563" s="6" t="str">
        <f>_xlfn.XLOOKUP(movie3[[#This Row],[year]],inflation!E$2:E$225,inflation!F$2:F$225,,0)</f>
        <v>768.3</v>
      </c>
      <c r="Q7563" s="2">
        <f>movie3[[#This Row],[gross]] * (inflation!B$226 / movie3[[#This Row],[CPI of Released Year]])</f>
        <v>76985421.282311603</v>
      </c>
      <c r="R7563" s="2">
        <f>movie3[[#This Row],[gross]]-movie3[[#This Row],[budget]]</f>
        <v>55600152</v>
      </c>
    </row>
    <row r="7564" spans="1:18" hidden="1" x14ac:dyDescent="0.25">
      <c r="A7564" t="s">
        <v>21590</v>
      </c>
      <c r="B7564" t="s">
        <v>16</v>
      </c>
      <c r="C7564" t="s">
        <v>34</v>
      </c>
      <c r="D7564">
        <v>2019</v>
      </c>
      <c r="E7564" t="s">
        <v>21508</v>
      </c>
      <c r="F7564">
        <v>6.2</v>
      </c>
      <c r="G7564" s="1">
        <v>43000</v>
      </c>
      <c r="H7564" t="s">
        <v>13932</v>
      </c>
      <c r="I7564" t="s">
        <v>21591</v>
      </c>
      <c r="J7564" t="s">
        <v>21592</v>
      </c>
      <c r="K7564" t="s">
        <v>30</v>
      </c>
      <c r="L7564" s="1">
        <v>16000000</v>
      </c>
      <c r="M7564" s="1">
        <v>32390945</v>
      </c>
      <c r="N7564" t="s">
        <v>21593</v>
      </c>
      <c r="O7564">
        <v>93</v>
      </c>
      <c r="P7564" s="6" t="str">
        <f>_xlfn.XLOOKUP(movie3[[#This Row],[year]],inflation!E$2:E$225,inflation!F$2:F$225,,0)</f>
        <v>768.3</v>
      </c>
      <c r="Q7564" s="2">
        <f>movie3[[#This Row],[gross]] * (inflation!B$226 / movie3[[#This Row],[CPI of Released Year]])</f>
        <v>38601001.226083562</v>
      </c>
      <c r="R7564" s="2">
        <f>movie3[[#This Row],[gross]]-movie3[[#This Row],[budget]]</f>
        <v>16390945</v>
      </c>
    </row>
    <row r="7565" spans="1:18" hidden="1" x14ac:dyDescent="0.25">
      <c r="A7565" t="s">
        <v>21714</v>
      </c>
      <c r="B7565" t="s">
        <v>22088</v>
      </c>
      <c r="C7565" t="s">
        <v>104</v>
      </c>
      <c r="D7565">
        <v>2019</v>
      </c>
      <c r="E7565" t="s">
        <v>21413</v>
      </c>
      <c r="F7565">
        <v>6.2</v>
      </c>
      <c r="G7565" s="1">
        <v>481</v>
      </c>
      <c r="H7565" t="s">
        <v>20682</v>
      </c>
      <c r="I7565" t="s">
        <v>20682</v>
      </c>
      <c r="J7565" t="s">
        <v>21715</v>
      </c>
      <c r="K7565" t="s">
        <v>30</v>
      </c>
      <c r="M7565" s="1">
        <v>80657</v>
      </c>
      <c r="N7565" t="s">
        <v>21716</v>
      </c>
      <c r="O7565">
        <v>87</v>
      </c>
      <c r="P7565" s="6" t="str">
        <f>_xlfn.XLOOKUP(movie3[[#This Row],[year]],inflation!E$2:E$225,inflation!F$2:F$225,,0)</f>
        <v>768.3</v>
      </c>
      <c r="Q7565" s="2">
        <f>movie3[[#This Row],[gross]] * (inflation!B$226 / movie3[[#This Row],[CPI of Released Year]])</f>
        <v>96120.720031237797</v>
      </c>
      <c r="R7565" s="2">
        <f>movie3[[#This Row],[gross]]-movie3[[#This Row],[budget]]</f>
        <v>80657</v>
      </c>
    </row>
    <row r="7566" spans="1:18" hidden="1" x14ac:dyDescent="0.25">
      <c r="A7566" t="s">
        <v>21733</v>
      </c>
      <c r="B7566" t="s">
        <v>33</v>
      </c>
      <c r="C7566" t="s">
        <v>41</v>
      </c>
      <c r="D7566">
        <v>2019</v>
      </c>
      <c r="E7566" t="s">
        <v>21734</v>
      </c>
      <c r="F7566">
        <v>6.2</v>
      </c>
      <c r="G7566" s="1">
        <v>719</v>
      </c>
      <c r="H7566" t="s">
        <v>21735</v>
      </c>
      <c r="I7566" t="s">
        <v>21736</v>
      </c>
      <c r="J7566" t="s">
        <v>21737</v>
      </c>
      <c r="K7566" t="s">
        <v>30</v>
      </c>
      <c r="M7566" s="1">
        <v>210091</v>
      </c>
      <c r="N7566" t="s">
        <v>21738</v>
      </c>
      <c r="O7566">
        <v>106</v>
      </c>
      <c r="P7566" s="6" t="str">
        <f>_xlfn.XLOOKUP(movie3[[#This Row],[year]],inflation!E$2:E$225,inflation!F$2:F$225,,0)</f>
        <v>768.3</v>
      </c>
      <c r="Q7566" s="2">
        <f>movie3[[#This Row],[gross]] * (inflation!B$226 / movie3[[#This Row],[CPI of Released Year]])</f>
        <v>250370.06325654042</v>
      </c>
      <c r="R7566" s="2">
        <f>movie3[[#This Row],[gross]]-movie3[[#This Row],[budget]]</f>
        <v>210091</v>
      </c>
    </row>
    <row r="7567" spans="1:18" hidden="1" x14ac:dyDescent="0.25">
      <c r="A7567" t="s">
        <v>21785</v>
      </c>
      <c r="B7567" t="s">
        <v>448</v>
      </c>
      <c r="C7567" t="s">
        <v>34</v>
      </c>
      <c r="D7567">
        <v>2019</v>
      </c>
      <c r="E7567" t="s">
        <v>21765</v>
      </c>
      <c r="F7567">
        <v>6.2</v>
      </c>
      <c r="G7567" s="1">
        <v>2500</v>
      </c>
      <c r="H7567" t="s">
        <v>21786</v>
      </c>
      <c r="I7567" t="s">
        <v>21786</v>
      </c>
      <c r="J7567" t="s">
        <v>21787</v>
      </c>
      <c r="K7567" t="s">
        <v>921</v>
      </c>
      <c r="M7567" s="1">
        <v>11799556</v>
      </c>
      <c r="N7567" t="s">
        <v>21788</v>
      </c>
      <c r="O7567">
        <v>129</v>
      </c>
      <c r="P7567" s="6" t="str">
        <f>_xlfn.XLOOKUP(movie3[[#This Row],[year]],inflation!E$2:E$225,inflation!F$2:F$225,,0)</f>
        <v>768.3</v>
      </c>
      <c r="Q7567" s="2">
        <f>movie3[[#This Row],[gross]] * (inflation!B$226 / movie3[[#This Row],[CPI of Released Year]])</f>
        <v>14061790.281921126</v>
      </c>
      <c r="R7567" s="2">
        <f>movie3[[#This Row],[gross]]-movie3[[#This Row],[budget]]</f>
        <v>11799556</v>
      </c>
    </row>
    <row r="7568" spans="1:18" hidden="1" x14ac:dyDescent="0.25">
      <c r="A7568" t="s">
        <v>20650</v>
      </c>
      <c r="B7568" t="s">
        <v>22088</v>
      </c>
      <c r="C7568" t="s">
        <v>34</v>
      </c>
      <c r="D7568">
        <v>2019</v>
      </c>
      <c r="E7568" t="s">
        <v>21907</v>
      </c>
      <c r="F7568">
        <v>6.2</v>
      </c>
      <c r="G7568" s="1">
        <v>1700</v>
      </c>
      <c r="H7568" t="s">
        <v>12567</v>
      </c>
      <c r="I7568" t="s">
        <v>21908</v>
      </c>
      <c r="J7568" t="s">
        <v>21909</v>
      </c>
      <c r="K7568" t="s">
        <v>5994</v>
      </c>
      <c r="M7568" s="1">
        <v>417282021</v>
      </c>
      <c r="N7568" t="s">
        <v>20212</v>
      </c>
      <c r="O7568">
        <v>111</v>
      </c>
      <c r="P7568" s="6" t="str">
        <f>_xlfn.XLOOKUP(movie3[[#This Row],[year]],inflation!E$2:E$225,inflation!F$2:F$225,,0)</f>
        <v>768.3</v>
      </c>
      <c r="Q7568" s="2">
        <f>movie3[[#This Row],[gross]] * (inflation!B$226 / movie3[[#This Row],[CPI of Released Year]])</f>
        <v>497284157.78680205</v>
      </c>
      <c r="R7568" s="2">
        <f>movie3[[#This Row],[gross]]-movie3[[#This Row],[budget]]</f>
        <v>417282021</v>
      </c>
    </row>
    <row r="7569" spans="1:18" hidden="1" x14ac:dyDescent="0.25">
      <c r="A7569" t="s">
        <v>21448</v>
      </c>
      <c r="B7569" t="s">
        <v>33</v>
      </c>
      <c r="C7569" t="s">
        <v>25</v>
      </c>
      <c r="D7569">
        <v>2019</v>
      </c>
      <c r="E7569" t="s">
        <v>21141</v>
      </c>
      <c r="F7569">
        <v>6.1</v>
      </c>
      <c r="G7569" s="1">
        <v>27000</v>
      </c>
      <c r="H7569" t="s">
        <v>17374</v>
      </c>
      <c r="I7569" t="s">
        <v>15580</v>
      </c>
      <c r="J7569" t="s">
        <v>21449</v>
      </c>
      <c r="K7569" t="s">
        <v>30</v>
      </c>
      <c r="L7569" s="1">
        <v>49000000</v>
      </c>
      <c r="M7569" s="1">
        <v>119682635</v>
      </c>
      <c r="N7569" t="s">
        <v>21450</v>
      </c>
      <c r="O7569">
        <v>102</v>
      </c>
      <c r="P7569" s="6" t="str">
        <f>_xlfn.XLOOKUP(movie3[[#This Row],[year]],inflation!E$2:E$225,inflation!F$2:F$225,,0)</f>
        <v>768.3</v>
      </c>
      <c r="Q7569" s="2">
        <f>movie3[[#This Row],[gross]] * (inflation!B$226 / movie3[[#This Row],[CPI of Released Year]])</f>
        <v>142628427.18469349</v>
      </c>
      <c r="R7569" s="2">
        <f>movie3[[#This Row],[gross]]-movie3[[#This Row],[budget]]</f>
        <v>70682635</v>
      </c>
    </row>
    <row r="7570" spans="1:18" hidden="1" x14ac:dyDescent="0.25">
      <c r="A7570" t="s">
        <v>21487</v>
      </c>
      <c r="B7570" t="s">
        <v>16</v>
      </c>
      <c r="C7570" t="s">
        <v>17</v>
      </c>
      <c r="D7570">
        <v>2019</v>
      </c>
      <c r="E7570" t="s">
        <v>21446</v>
      </c>
      <c r="F7570">
        <v>6.1</v>
      </c>
      <c r="G7570" s="1">
        <v>87000</v>
      </c>
      <c r="H7570" t="s">
        <v>21488</v>
      </c>
      <c r="I7570" t="s">
        <v>17787</v>
      </c>
      <c r="J7570" t="s">
        <v>19098</v>
      </c>
      <c r="K7570" t="s">
        <v>30</v>
      </c>
      <c r="L7570" s="1">
        <v>6000000</v>
      </c>
      <c r="M7570" s="1">
        <v>32893421</v>
      </c>
      <c r="N7570" t="s">
        <v>10879</v>
      </c>
      <c r="O7570">
        <v>90</v>
      </c>
      <c r="P7570" s="6" t="str">
        <f>_xlfn.XLOOKUP(movie3[[#This Row],[year]],inflation!E$2:E$225,inflation!F$2:F$225,,0)</f>
        <v>768.3</v>
      </c>
      <c r="Q7570" s="2">
        <f>movie3[[#This Row],[gross]] * (inflation!B$226 / movie3[[#This Row],[CPI of Released Year]])</f>
        <v>39199812.921515033</v>
      </c>
      <c r="R7570" s="2">
        <f>movie3[[#This Row],[gross]]-movie3[[#This Row],[budget]]</f>
        <v>26893421</v>
      </c>
    </row>
    <row r="7571" spans="1:18" hidden="1" x14ac:dyDescent="0.25">
      <c r="A7571" t="s">
        <v>21507</v>
      </c>
      <c r="B7571" t="s">
        <v>16</v>
      </c>
      <c r="C7571" t="s">
        <v>34</v>
      </c>
      <c r="D7571">
        <v>2019</v>
      </c>
      <c r="E7571" t="s">
        <v>21508</v>
      </c>
      <c r="F7571">
        <v>6.1</v>
      </c>
      <c r="G7571" s="1">
        <v>74000</v>
      </c>
      <c r="H7571" t="s">
        <v>13099</v>
      </c>
      <c r="I7571" t="s">
        <v>21509</v>
      </c>
      <c r="J7571" t="s">
        <v>17624</v>
      </c>
      <c r="K7571" t="s">
        <v>30</v>
      </c>
      <c r="L7571" s="1">
        <v>13500000</v>
      </c>
      <c r="M7571" s="1">
        <v>91542097</v>
      </c>
      <c r="N7571" t="s">
        <v>44</v>
      </c>
      <c r="O7571">
        <v>87</v>
      </c>
      <c r="P7571" s="6" t="str">
        <f>_xlfn.XLOOKUP(movie3[[#This Row],[year]],inflation!E$2:E$225,inflation!F$2:F$225,,0)</f>
        <v>768.3</v>
      </c>
      <c r="Q7571" s="2">
        <f>movie3[[#This Row],[gross]] * (inflation!B$226 / movie3[[#This Row],[CPI of Released Year]])</f>
        <v>109092729.41975792</v>
      </c>
      <c r="R7571" s="2">
        <f>movie3[[#This Row],[gross]]-movie3[[#This Row],[budget]]</f>
        <v>78042097</v>
      </c>
    </row>
    <row r="7572" spans="1:18" hidden="1" x14ac:dyDescent="0.25">
      <c r="A7572" t="s">
        <v>21512</v>
      </c>
      <c r="B7572" t="s">
        <v>16</v>
      </c>
      <c r="C7572" t="s">
        <v>34</v>
      </c>
      <c r="D7572">
        <v>2019</v>
      </c>
      <c r="E7572" t="s">
        <v>21440</v>
      </c>
      <c r="F7572">
        <v>6.1</v>
      </c>
      <c r="G7572" s="1">
        <v>87000</v>
      </c>
      <c r="H7572" t="s">
        <v>21513</v>
      </c>
      <c r="I7572" t="s">
        <v>21514</v>
      </c>
      <c r="J7572" t="s">
        <v>762</v>
      </c>
      <c r="K7572" t="s">
        <v>30</v>
      </c>
      <c r="L7572" s="1">
        <v>50000000</v>
      </c>
      <c r="M7572" s="1">
        <v>91490353</v>
      </c>
      <c r="N7572" t="s">
        <v>14708</v>
      </c>
      <c r="O7572">
        <v>89</v>
      </c>
      <c r="P7572" s="6" t="str">
        <f>_xlfn.XLOOKUP(movie3[[#This Row],[year]],inflation!E$2:E$225,inflation!F$2:F$225,,0)</f>
        <v>768.3</v>
      </c>
      <c r="Q7572" s="2">
        <f>movie3[[#This Row],[gross]] * (inflation!B$226 / movie3[[#This Row],[CPI of Released Year]])</f>
        <v>109031064.9574385</v>
      </c>
      <c r="R7572" s="2">
        <f>movie3[[#This Row],[gross]]-movie3[[#This Row],[budget]]</f>
        <v>41490353</v>
      </c>
    </row>
    <row r="7573" spans="1:18" hidden="1" x14ac:dyDescent="0.25">
      <c r="A7573" t="s">
        <v>21815</v>
      </c>
      <c r="B7573" t="s">
        <v>33</v>
      </c>
      <c r="C7573" t="s">
        <v>390</v>
      </c>
      <c r="D7573">
        <v>2019</v>
      </c>
      <c r="E7573" t="s">
        <v>21816</v>
      </c>
      <c r="F7573">
        <v>6.1</v>
      </c>
      <c r="G7573" s="1">
        <v>548</v>
      </c>
      <c r="H7573" t="s">
        <v>21817</v>
      </c>
      <c r="I7573" t="s">
        <v>21818</v>
      </c>
      <c r="J7573" t="s">
        <v>21819</v>
      </c>
      <c r="K7573" t="s">
        <v>30</v>
      </c>
      <c r="M7573" s="1">
        <v>3173282</v>
      </c>
      <c r="N7573" t="s">
        <v>21820</v>
      </c>
      <c r="O7573">
        <v>108</v>
      </c>
      <c r="P7573" s="6" t="str">
        <f>_xlfn.XLOOKUP(movie3[[#This Row],[year]],inflation!E$2:E$225,inflation!F$2:F$225,,0)</f>
        <v>768.3</v>
      </c>
      <c r="Q7573" s="2">
        <f>movie3[[#This Row],[gross]] * (inflation!B$226 / movie3[[#This Row],[CPI of Released Year]])</f>
        <v>3781669.9195626709</v>
      </c>
      <c r="R7573" s="2">
        <f>movie3[[#This Row],[gross]]-movie3[[#This Row],[budget]]</f>
        <v>3173282</v>
      </c>
    </row>
    <row r="7574" spans="1:18" hidden="1" x14ac:dyDescent="0.25">
      <c r="A7574" t="s">
        <v>21460</v>
      </c>
      <c r="B7574" t="s">
        <v>2000</v>
      </c>
      <c r="C7574" t="s">
        <v>34</v>
      </c>
      <c r="D7574">
        <v>2019</v>
      </c>
      <c r="E7574" t="s">
        <v>21461</v>
      </c>
      <c r="F7574">
        <v>6</v>
      </c>
      <c r="G7574" s="1">
        <v>162000</v>
      </c>
      <c r="H7574" t="s">
        <v>14571</v>
      </c>
      <c r="I7574" t="s">
        <v>14571</v>
      </c>
      <c r="J7574" t="s">
        <v>21462</v>
      </c>
      <c r="K7574" t="s">
        <v>30</v>
      </c>
      <c r="L7574" s="1">
        <v>170000000</v>
      </c>
      <c r="M7574" s="1">
        <v>386600138</v>
      </c>
      <c r="N7574" t="s">
        <v>23</v>
      </c>
      <c r="O7574">
        <v>132</v>
      </c>
      <c r="P7574" s="6" t="str">
        <f>_xlfn.XLOOKUP(movie3[[#This Row],[year]],inflation!E$2:E$225,inflation!F$2:F$225,,0)</f>
        <v>768.3</v>
      </c>
      <c r="Q7574" s="2">
        <f>movie3[[#This Row],[gross]] * (inflation!B$226 / movie3[[#This Row],[CPI of Released Year]])</f>
        <v>460719883.31745416</v>
      </c>
      <c r="R7574" s="2">
        <f>movie3[[#This Row],[gross]]-movie3[[#This Row],[budget]]</f>
        <v>216600138</v>
      </c>
    </row>
    <row r="7575" spans="1:18" hidden="1" x14ac:dyDescent="0.25">
      <c r="A7575" t="s">
        <v>21537</v>
      </c>
      <c r="B7575" t="s">
        <v>2000</v>
      </c>
      <c r="C7575" t="s">
        <v>34</v>
      </c>
      <c r="D7575">
        <v>2019</v>
      </c>
      <c r="E7575" t="s">
        <v>21500</v>
      </c>
      <c r="F7575">
        <v>6</v>
      </c>
      <c r="G7575" s="1">
        <v>51000</v>
      </c>
      <c r="H7575" t="s">
        <v>17244</v>
      </c>
      <c r="I7575" t="s">
        <v>21538</v>
      </c>
      <c r="J7575" t="s">
        <v>6562</v>
      </c>
      <c r="K7575" t="s">
        <v>30</v>
      </c>
      <c r="L7575" s="1">
        <v>25000000</v>
      </c>
      <c r="M7575" s="1">
        <v>8808611</v>
      </c>
      <c r="N7575" t="s">
        <v>19313</v>
      </c>
      <c r="O7575">
        <v>109</v>
      </c>
      <c r="P7575" s="6" t="str">
        <f>_xlfn.XLOOKUP(movie3[[#This Row],[year]],inflation!E$2:E$225,inflation!F$2:F$225,,0)</f>
        <v>768.3</v>
      </c>
      <c r="Q7575" s="2">
        <f>movie3[[#This Row],[gross]] * (inflation!B$226 / movie3[[#This Row],[CPI of Released Year]])</f>
        <v>10497415.373682156</v>
      </c>
      <c r="R7575" s="2">
        <f>movie3[[#This Row],[gross]]-movie3[[#This Row],[budget]]</f>
        <v>-16191389</v>
      </c>
    </row>
    <row r="7576" spans="1:18" hidden="1" x14ac:dyDescent="0.25">
      <c r="A7576" t="s">
        <v>21669</v>
      </c>
      <c r="B7576" t="s">
        <v>8585</v>
      </c>
      <c r="C7576" t="s">
        <v>34</v>
      </c>
      <c r="D7576">
        <v>2019</v>
      </c>
      <c r="E7576" t="s">
        <v>21670</v>
      </c>
      <c r="F7576">
        <v>6</v>
      </c>
      <c r="G7576" s="1">
        <v>28000</v>
      </c>
      <c r="H7576" t="s">
        <v>21671</v>
      </c>
      <c r="I7576" t="s">
        <v>21672</v>
      </c>
      <c r="J7576" t="s">
        <v>21673</v>
      </c>
      <c r="K7576" t="s">
        <v>5994</v>
      </c>
      <c r="L7576" s="1">
        <v>48000000</v>
      </c>
      <c r="M7576" s="1">
        <v>699992512</v>
      </c>
      <c r="N7576" t="s">
        <v>21674</v>
      </c>
      <c r="O7576">
        <v>125</v>
      </c>
      <c r="P7576" s="6" t="str">
        <f>_xlfn.XLOOKUP(movie3[[#This Row],[year]],inflation!E$2:E$225,inflation!F$2:F$225,,0)</f>
        <v>768.3</v>
      </c>
      <c r="Q7576" s="2">
        <f>movie3[[#This Row],[gross]] * (inflation!B$226 / movie3[[#This Row],[CPI of Released Year]])</f>
        <v>834196464.90589619</v>
      </c>
      <c r="R7576" s="2">
        <f>movie3[[#This Row],[gross]]-movie3[[#This Row],[budget]]</f>
        <v>651992512</v>
      </c>
    </row>
    <row r="7577" spans="1:18" hidden="1" x14ac:dyDescent="0.25">
      <c r="A7577" t="s">
        <v>21675</v>
      </c>
      <c r="B7577" t="s">
        <v>33</v>
      </c>
      <c r="C7577" t="s">
        <v>34</v>
      </c>
      <c r="D7577">
        <v>2019</v>
      </c>
      <c r="E7577" t="s">
        <v>21526</v>
      </c>
      <c r="F7577">
        <v>6</v>
      </c>
      <c r="G7577" s="1">
        <v>15000</v>
      </c>
      <c r="H7577" t="s">
        <v>17421</v>
      </c>
      <c r="I7577" t="s">
        <v>17421</v>
      </c>
      <c r="J7577" t="s">
        <v>21676</v>
      </c>
      <c r="K7577" t="s">
        <v>22</v>
      </c>
      <c r="L7577" s="1">
        <v>59000000</v>
      </c>
      <c r="M7577" s="1">
        <v>32140970</v>
      </c>
      <c r="N7577" t="s">
        <v>21677</v>
      </c>
      <c r="O7577">
        <v>120</v>
      </c>
      <c r="P7577" s="6" t="str">
        <f>_xlfn.XLOOKUP(movie3[[#This Row],[year]],inflation!E$2:E$225,inflation!F$2:F$225,,0)</f>
        <v>768.3</v>
      </c>
      <c r="Q7577" s="2">
        <f>movie3[[#This Row],[gross]] * (inflation!B$226 / movie3[[#This Row],[CPI of Released Year]])</f>
        <v>38303100.523233116</v>
      </c>
      <c r="R7577" s="2">
        <f>movie3[[#This Row],[gross]]-movie3[[#This Row],[budget]]</f>
        <v>-26859030</v>
      </c>
    </row>
    <row r="7578" spans="1:18" hidden="1" x14ac:dyDescent="0.25">
      <c r="A7578" t="s">
        <v>21678</v>
      </c>
      <c r="B7578" t="s">
        <v>448</v>
      </c>
      <c r="C7578" t="s">
        <v>17</v>
      </c>
      <c r="D7578">
        <v>2019</v>
      </c>
      <c r="E7578" t="s">
        <v>21679</v>
      </c>
      <c r="F7578">
        <v>6</v>
      </c>
      <c r="G7578" s="1">
        <v>871</v>
      </c>
      <c r="H7578" t="s">
        <v>21680</v>
      </c>
      <c r="I7578" t="s">
        <v>21681</v>
      </c>
      <c r="J7578" t="s">
        <v>21682</v>
      </c>
      <c r="K7578" t="s">
        <v>30</v>
      </c>
      <c r="L7578" s="1">
        <v>1100000</v>
      </c>
      <c r="N7578" t="s">
        <v>21683</v>
      </c>
      <c r="O7578">
        <v>85</v>
      </c>
      <c r="P7578" s="6" t="str">
        <f>_xlfn.XLOOKUP(movie3[[#This Row],[year]],inflation!E$2:E$225,inflation!F$2:F$225,,0)</f>
        <v>768.3</v>
      </c>
      <c r="Q7578" s="2">
        <f>movie3[[#This Row],[gross]] * (inflation!B$226 / movie3[[#This Row],[CPI of Released Year]])</f>
        <v>0</v>
      </c>
      <c r="R7578" s="2">
        <f>movie3[[#This Row],[gross]]-movie3[[#This Row],[budget]]</f>
        <v>-1100000</v>
      </c>
    </row>
    <row r="7579" spans="1:18" hidden="1" x14ac:dyDescent="0.25">
      <c r="A7579" t="s">
        <v>21690</v>
      </c>
      <c r="B7579" t="s">
        <v>2000</v>
      </c>
      <c r="C7579" t="s">
        <v>41</v>
      </c>
      <c r="D7579">
        <v>2019</v>
      </c>
      <c r="E7579" t="s">
        <v>21524</v>
      </c>
      <c r="F7579">
        <v>6</v>
      </c>
      <c r="G7579" s="1">
        <v>4700</v>
      </c>
      <c r="H7579" t="s">
        <v>21691</v>
      </c>
      <c r="I7579" t="s">
        <v>21691</v>
      </c>
      <c r="J7579" t="s">
        <v>2368</v>
      </c>
      <c r="K7579" t="s">
        <v>22</v>
      </c>
      <c r="L7579" s="1">
        <v>10000000</v>
      </c>
      <c r="M7579" s="1">
        <v>16418218</v>
      </c>
      <c r="N7579" t="s">
        <v>18017</v>
      </c>
      <c r="O7579">
        <v>90</v>
      </c>
      <c r="P7579" s="6" t="str">
        <f>_xlfn.XLOOKUP(movie3[[#This Row],[year]],inflation!E$2:E$225,inflation!F$2:F$225,,0)</f>
        <v>768.3</v>
      </c>
      <c r="Q7579" s="2">
        <f>movie3[[#This Row],[gross]] * (inflation!B$226 / movie3[[#This Row],[CPI of Released Year]])</f>
        <v>19565951.322139788</v>
      </c>
      <c r="R7579" s="2">
        <f>movie3[[#This Row],[gross]]-movie3[[#This Row],[budget]]</f>
        <v>6418218</v>
      </c>
    </row>
    <row r="7580" spans="1:18" hidden="1" x14ac:dyDescent="0.25">
      <c r="A7580" t="s">
        <v>21925</v>
      </c>
      <c r="B7580" t="s">
        <v>448</v>
      </c>
      <c r="C7580" t="s">
        <v>34</v>
      </c>
      <c r="D7580">
        <v>2019</v>
      </c>
      <c r="E7580" t="s">
        <v>21494</v>
      </c>
      <c r="F7580">
        <v>6</v>
      </c>
      <c r="G7580" s="1">
        <v>674</v>
      </c>
      <c r="H7580" t="s">
        <v>21926</v>
      </c>
      <c r="I7580" t="s">
        <v>21927</v>
      </c>
      <c r="J7580" t="s">
        <v>21928</v>
      </c>
      <c r="K7580" t="s">
        <v>492</v>
      </c>
      <c r="M7580" s="1">
        <v>99482027</v>
      </c>
      <c r="N7580" t="s">
        <v>21929</v>
      </c>
      <c r="O7580">
        <v>98</v>
      </c>
      <c r="P7580" s="6" t="str">
        <f>_xlfn.XLOOKUP(movie3[[#This Row],[year]],inflation!E$2:E$225,inflation!F$2:F$225,,0)</f>
        <v>768.3</v>
      </c>
      <c r="Q7580" s="2">
        <f>movie3[[#This Row],[gross]] * (inflation!B$226 / movie3[[#This Row],[CPI of Released Year]])</f>
        <v>118554918.5490043</v>
      </c>
      <c r="R7580" s="2">
        <f>movie3[[#This Row],[gross]]-movie3[[#This Row],[budget]]</f>
        <v>99482027</v>
      </c>
    </row>
    <row r="7581" spans="1:18" x14ac:dyDescent="0.25">
      <c r="A7581" t="s">
        <v>21510</v>
      </c>
      <c r="B7581" t="s">
        <v>16</v>
      </c>
      <c r="C7581" t="s">
        <v>52</v>
      </c>
      <c r="D7581">
        <v>2019</v>
      </c>
      <c r="E7581" t="s">
        <v>21511</v>
      </c>
      <c r="F7581">
        <v>5.9</v>
      </c>
      <c r="G7581" s="1">
        <v>65000</v>
      </c>
      <c r="H7581" t="s">
        <v>18836</v>
      </c>
      <c r="I7581" t="s">
        <v>18836</v>
      </c>
      <c r="J7581" t="s">
        <v>16122</v>
      </c>
      <c r="K7581" t="s">
        <v>30</v>
      </c>
      <c r="L7581" s="1">
        <v>30000000</v>
      </c>
      <c r="M7581" s="1">
        <v>231252591</v>
      </c>
      <c r="N7581" t="s">
        <v>2027</v>
      </c>
      <c r="O7581">
        <v>106</v>
      </c>
      <c r="P7581" s="6" t="str">
        <f>_xlfn.XLOOKUP(movie3[[#This Row],[year]],inflation!E$2:E$225,inflation!F$2:F$225,,0)</f>
        <v>768.3</v>
      </c>
      <c r="Q7581" s="2">
        <f>movie3[[#This Row],[gross]] * (inflation!B$226 / movie3[[#This Row],[CPI of Released Year]])</f>
        <v>275588796.45919561</v>
      </c>
      <c r="R7581" s="2">
        <f>movie3[[#This Row],[gross]]-movie3[[#This Row],[budget]]</f>
        <v>201252591</v>
      </c>
    </row>
    <row r="7582" spans="1:18" hidden="1" x14ac:dyDescent="0.25">
      <c r="A7582" t="s">
        <v>11507</v>
      </c>
      <c r="B7582" t="s">
        <v>16</v>
      </c>
      <c r="C7582" t="s">
        <v>63</v>
      </c>
      <c r="D7582">
        <v>2019</v>
      </c>
      <c r="E7582" t="s">
        <v>21398</v>
      </c>
      <c r="F7582">
        <v>5.9</v>
      </c>
      <c r="G7582" s="1">
        <v>7400</v>
      </c>
      <c r="H7582" t="s">
        <v>9380</v>
      </c>
      <c r="I7582" t="s">
        <v>9380</v>
      </c>
      <c r="J7582" t="s">
        <v>21561</v>
      </c>
      <c r="K7582" t="s">
        <v>30</v>
      </c>
      <c r="L7582" s="1">
        <v>8000000</v>
      </c>
      <c r="M7582" s="1">
        <v>1561698</v>
      </c>
      <c r="N7582" t="s">
        <v>21562</v>
      </c>
      <c r="O7582">
        <v>100</v>
      </c>
      <c r="P7582" s="6" t="str">
        <f>_xlfn.XLOOKUP(movie3[[#This Row],[year]],inflation!E$2:E$225,inflation!F$2:F$225,,0)</f>
        <v>768.3</v>
      </c>
      <c r="Q7582" s="2">
        <f>movie3[[#This Row],[gross]] * (inflation!B$226 / movie3[[#This Row],[CPI of Released Year]])</f>
        <v>1861109.8383443968</v>
      </c>
      <c r="R7582" s="2">
        <f>movie3[[#This Row],[gross]]-movie3[[#This Row],[budget]]</f>
        <v>-6438302</v>
      </c>
    </row>
    <row r="7583" spans="1:18" hidden="1" x14ac:dyDescent="0.25">
      <c r="A7583" t="s">
        <v>21608</v>
      </c>
      <c r="B7583" t="s">
        <v>2000</v>
      </c>
      <c r="C7583" t="s">
        <v>41</v>
      </c>
      <c r="D7583">
        <v>2019</v>
      </c>
      <c r="E7583" t="s">
        <v>21556</v>
      </c>
      <c r="F7583">
        <v>5.9</v>
      </c>
      <c r="G7583" s="1">
        <v>65000</v>
      </c>
      <c r="H7583" t="s">
        <v>21609</v>
      </c>
      <c r="I7583" t="s">
        <v>21610</v>
      </c>
      <c r="J7583" t="s">
        <v>21611</v>
      </c>
      <c r="K7583" t="s">
        <v>30</v>
      </c>
      <c r="L7583" s="1">
        <v>31000000</v>
      </c>
      <c r="M7583" s="1">
        <v>48791187</v>
      </c>
      <c r="N7583" t="s">
        <v>19378</v>
      </c>
      <c r="O7583">
        <v>89</v>
      </c>
      <c r="P7583" s="6" t="str">
        <f>_xlfn.XLOOKUP(movie3[[#This Row],[year]],inflation!E$2:E$225,inflation!F$2:F$225,,0)</f>
        <v>768.3</v>
      </c>
      <c r="Q7583" s="2">
        <f>movie3[[#This Row],[gross]] * (inflation!B$226 / movie3[[#This Row],[CPI of Released Year]])</f>
        <v>58145530.15384616</v>
      </c>
      <c r="R7583" s="2">
        <f>movie3[[#This Row],[gross]]-movie3[[#This Row],[budget]]</f>
        <v>17791187</v>
      </c>
    </row>
    <row r="7584" spans="1:18" hidden="1" x14ac:dyDescent="0.25">
      <c r="A7584" t="s">
        <v>21648</v>
      </c>
      <c r="B7584" t="s">
        <v>33</v>
      </c>
      <c r="C7584" t="s">
        <v>390</v>
      </c>
      <c r="D7584">
        <v>2019</v>
      </c>
      <c r="E7584" t="s">
        <v>21500</v>
      </c>
      <c r="F7584">
        <v>5.9</v>
      </c>
      <c r="G7584" s="1">
        <v>11000</v>
      </c>
      <c r="H7584" t="s">
        <v>21649</v>
      </c>
      <c r="I7584" t="s">
        <v>18878</v>
      </c>
      <c r="J7584" t="s">
        <v>21650</v>
      </c>
      <c r="K7584" t="s">
        <v>1112</v>
      </c>
      <c r="L7584" s="1">
        <v>90000000</v>
      </c>
      <c r="M7584" s="1">
        <v>119559110</v>
      </c>
      <c r="N7584" t="s">
        <v>19525</v>
      </c>
      <c r="O7584">
        <v>85</v>
      </c>
      <c r="P7584" s="6" t="str">
        <f>_xlfn.XLOOKUP(movie3[[#This Row],[year]],inflation!E$2:E$225,inflation!F$2:F$225,,0)</f>
        <v>768.3</v>
      </c>
      <c r="Q7584" s="2">
        <f>movie3[[#This Row],[gross]] * (inflation!B$226 / movie3[[#This Row],[CPI of Released Year]])</f>
        <v>142481219.72666928</v>
      </c>
      <c r="R7584" s="2">
        <f>movie3[[#This Row],[gross]]-movie3[[#This Row],[budget]]</f>
        <v>29559110</v>
      </c>
    </row>
    <row r="7585" spans="1:18" hidden="1" x14ac:dyDescent="0.25">
      <c r="A7585" t="s">
        <v>21694</v>
      </c>
      <c r="B7585" t="s">
        <v>16</v>
      </c>
      <c r="C7585" t="s">
        <v>151</v>
      </c>
      <c r="D7585">
        <v>2019</v>
      </c>
      <c r="E7585" t="s">
        <v>21025</v>
      </c>
      <c r="F7585">
        <v>5.9</v>
      </c>
      <c r="G7585" s="1">
        <v>24000</v>
      </c>
      <c r="H7585" t="s">
        <v>21695</v>
      </c>
      <c r="I7585" t="s">
        <v>15799</v>
      </c>
      <c r="J7585" t="s">
        <v>17595</v>
      </c>
      <c r="K7585" t="s">
        <v>30</v>
      </c>
      <c r="L7585" s="1">
        <v>6000000</v>
      </c>
      <c r="M7585" s="1">
        <v>21150265</v>
      </c>
      <c r="N7585" t="s">
        <v>50</v>
      </c>
      <c r="O7585">
        <v>92</v>
      </c>
      <c r="P7585" s="6" t="str">
        <f>_xlfn.XLOOKUP(movie3[[#This Row],[year]],inflation!E$2:E$225,inflation!F$2:F$225,,0)</f>
        <v>768.3</v>
      </c>
      <c r="Q7585" s="2">
        <f>movie3[[#This Row],[gross]] * (inflation!B$226 / movie3[[#This Row],[CPI of Released Year]])</f>
        <v>25205235.759468958</v>
      </c>
      <c r="R7585" s="2">
        <f>movie3[[#This Row],[gross]]-movie3[[#This Row],[budget]]</f>
        <v>15150265</v>
      </c>
    </row>
    <row r="7586" spans="1:18" hidden="1" x14ac:dyDescent="0.25">
      <c r="A7586" t="s">
        <v>21731</v>
      </c>
      <c r="B7586" t="s">
        <v>2000</v>
      </c>
      <c r="C7586" t="s">
        <v>17</v>
      </c>
      <c r="D7586">
        <v>2019</v>
      </c>
      <c r="E7586" t="s">
        <v>20928</v>
      </c>
      <c r="F7586">
        <v>5.9</v>
      </c>
      <c r="G7586" s="1">
        <v>6600</v>
      </c>
      <c r="H7586" t="s">
        <v>20539</v>
      </c>
      <c r="I7586" t="s">
        <v>21693</v>
      </c>
      <c r="J7586" t="s">
        <v>21732</v>
      </c>
      <c r="K7586" t="s">
        <v>30</v>
      </c>
      <c r="L7586" s="1">
        <v>9000000</v>
      </c>
      <c r="M7586" s="1">
        <v>6750029</v>
      </c>
      <c r="N7586" t="s">
        <v>20512</v>
      </c>
      <c r="O7586">
        <v>100</v>
      </c>
      <c r="P7586" s="6" t="str">
        <f>_xlfn.XLOOKUP(movie3[[#This Row],[year]],inflation!E$2:E$225,inflation!F$2:F$225,,0)</f>
        <v>768.3</v>
      </c>
      <c r="Q7586" s="2">
        <f>movie3[[#This Row],[gross]] * (inflation!B$226 / movie3[[#This Row],[CPI of Released Year]])</f>
        <v>8044157.9492385788</v>
      </c>
      <c r="R7586" s="2">
        <f>movie3[[#This Row],[gross]]-movie3[[#This Row],[budget]]</f>
        <v>-2249971</v>
      </c>
    </row>
    <row r="7587" spans="1:18" hidden="1" x14ac:dyDescent="0.25">
      <c r="A7587" t="s">
        <v>21801</v>
      </c>
      <c r="B7587" t="s">
        <v>2000</v>
      </c>
      <c r="C7587" t="s">
        <v>21802</v>
      </c>
      <c r="D7587">
        <v>2019</v>
      </c>
      <c r="E7587" t="s">
        <v>21455</v>
      </c>
      <c r="F7587">
        <v>5.9</v>
      </c>
      <c r="G7587" s="1">
        <v>691</v>
      </c>
      <c r="H7587" t="s">
        <v>21803</v>
      </c>
      <c r="I7587" t="s">
        <v>21803</v>
      </c>
      <c r="J7587" t="s">
        <v>21804</v>
      </c>
      <c r="K7587" t="s">
        <v>30</v>
      </c>
      <c r="M7587" s="1">
        <v>1067629</v>
      </c>
      <c r="N7587" t="s">
        <v>21805</v>
      </c>
      <c r="O7587">
        <v>94</v>
      </c>
      <c r="P7587" s="6" t="str">
        <f>_xlfn.XLOOKUP(movie3[[#This Row],[year]],inflation!E$2:E$225,inflation!F$2:F$225,,0)</f>
        <v>768.3</v>
      </c>
      <c r="Q7587" s="2">
        <f>movie3[[#This Row],[gross]] * (inflation!B$226 / movie3[[#This Row],[CPI of Released Year]])</f>
        <v>1272316.9496290511</v>
      </c>
      <c r="R7587" s="2">
        <f>movie3[[#This Row],[gross]]-movie3[[#This Row],[budget]]</f>
        <v>1067629</v>
      </c>
    </row>
    <row r="7588" spans="1:18" x14ac:dyDescent="0.25">
      <c r="A7588" t="s">
        <v>21871</v>
      </c>
      <c r="B7588" t="s">
        <v>22088</v>
      </c>
      <c r="C7588" t="s">
        <v>52</v>
      </c>
      <c r="D7588">
        <v>2019</v>
      </c>
      <c r="E7588" t="s">
        <v>20409</v>
      </c>
      <c r="F7588">
        <v>5.9</v>
      </c>
      <c r="G7588" s="1">
        <v>1900</v>
      </c>
      <c r="H7588" t="s">
        <v>6491</v>
      </c>
      <c r="I7588" t="s">
        <v>21872</v>
      </c>
      <c r="J7588" t="s">
        <v>21873</v>
      </c>
      <c r="K7588" t="s">
        <v>420</v>
      </c>
      <c r="L7588" s="1">
        <v>2500000</v>
      </c>
      <c r="M7588" s="1">
        <v>50400</v>
      </c>
      <c r="N7588" t="s">
        <v>21874</v>
      </c>
      <c r="O7588">
        <v>77</v>
      </c>
      <c r="P7588" s="6" t="str">
        <f>_xlfn.XLOOKUP(movie3[[#This Row],[year]],inflation!E$2:E$225,inflation!F$2:F$225,,0)</f>
        <v>768.3</v>
      </c>
      <c r="Q7588" s="2">
        <f>movie3[[#This Row],[gross]] * (inflation!B$226 / movie3[[#This Row],[CPI of Released Year]])</f>
        <v>60062.787973447877</v>
      </c>
      <c r="R7588" s="2">
        <f>movie3[[#This Row],[gross]]-movie3[[#This Row],[budget]]</f>
        <v>-2449600</v>
      </c>
    </row>
    <row r="7589" spans="1:18" hidden="1" x14ac:dyDescent="0.25">
      <c r="A7589" t="s">
        <v>21889</v>
      </c>
      <c r="B7589" t="s">
        <v>22088</v>
      </c>
      <c r="C7589" t="s">
        <v>34</v>
      </c>
      <c r="D7589">
        <v>2019</v>
      </c>
      <c r="E7589" t="s">
        <v>21890</v>
      </c>
      <c r="F7589">
        <v>5.9</v>
      </c>
      <c r="G7589" s="1">
        <v>760</v>
      </c>
      <c r="H7589" t="s">
        <v>21891</v>
      </c>
      <c r="I7589" t="s">
        <v>21891</v>
      </c>
      <c r="J7589" t="s">
        <v>21892</v>
      </c>
      <c r="K7589" t="s">
        <v>921</v>
      </c>
      <c r="M7589" s="1">
        <v>12147170</v>
      </c>
      <c r="N7589" t="s">
        <v>12594</v>
      </c>
      <c r="O7589">
        <v>107</v>
      </c>
      <c r="P7589" s="6" t="str">
        <f>_xlfn.XLOOKUP(movie3[[#This Row],[year]],inflation!E$2:E$225,inflation!F$2:F$225,,0)</f>
        <v>768.3</v>
      </c>
      <c r="Q7589" s="2">
        <f>movie3[[#This Row],[gross]] * (inflation!B$226 / movie3[[#This Row],[CPI of Released Year]])</f>
        <v>14476049.52752831</v>
      </c>
      <c r="R7589" s="2">
        <f>movie3[[#This Row],[gross]]-movie3[[#This Row],[budget]]</f>
        <v>12147170</v>
      </c>
    </row>
    <row r="7590" spans="1:18" hidden="1" x14ac:dyDescent="0.25">
      <c r="A7590" t="s">
        <v>21898</v>
      </c>
      <c r="B7590" t="s">
        <v>33</v>
      </c>
      <c r="C7590" t="s">
        <v>41</v>
      </c>
      <c r="D7590">
        <v>2019</v>
      </c>
      <c r="E7590" t="s">
        <v>21899</v>
      </c>
      <c r="F7590">
        <v>5.9</v>
      </c>
      <c r="G7590" s="1">
        <v>403</v>
      </c>
      <c r="H7590" t="s">
        <v>21900</v>
      </c>
      <c r="I7590" t="s">
        <v>21900</v>
      </c>
      <c r="J7590" t="s">
        <v>21901</v>
      </c>
      <c r="K7590" t="s">
        <v>30</v>
      </c>
      <c r="M7590" s="1">
        <v>954641</v>
      </c>
      <c r="N7590" t="s">
        <v>21902</v>
      </c>
      <c r="O7590">
        <v>100</v>
      </c>
      <c r="P7590" s="6" t="str">
        <f>_xlfn.XLOOKUP(movie3[[#This Row],[year]],inflation!E$2:E$225,inflation!F$2:F$225,,0)</f>
        <v>768.3</v>
      </c>
      <c r="Q7590" s="2">
        <f>movie3[[#This Row],[gross]] * (inflation!B$226 / movie3[[#This Row],[CPI of Released Year]])</f>
        <v>1137666.6661460367</v>
      </c>
      <c r="R7590" s="2">
        <f>movie3[[#This Row],[gross]]-movie3[[#This Row],[budget]]</f>
        <v>954641</v>
      </c>
    </row>
    <row r="7591" spans="1:18" hidden="1" x14ac:dyDescent="0.25">
      <c r="A7591" t="s">
        <v>21930</v>
      </c>
      <c r="B7591" t="s">
        <v>22088</v>
      </c>
      <c r="C7591" t="s">
        <v>104</v>
      </c>
      <c r="D7591">
        <v>2019</v>
      </c>
      <c r="E7591" t="s">
        <v>21259</v>
      </c>
      <c r="F7591">
        <v>5.9</v>
      </c>
      <c r="G7591" s="1">
        <v>630</v>
      </c>
      <c r="H7591" t="s">
        <v>21931</v>
      </c>
      <c r="I7591" t="s">
        <v>21931</v>
      </c>
      <c r="J7591" t="s">
        <v>21932</v>
      </c>
      <c r="K7591" t="s">
        <v>921</v>
      </c>
      <c r="M7591" s="1">
        <v>155732</v>
      </c>
      <c r="N7591" t="s">
        <v>21933</v>
      </c>
      <c r="O7591">
        <v>115</v>
      </c>
      <c r="P7591" s="6" t="str">
        <f>_xlfn.XLOOKUP(movie3[[#This Row],[year]],inflation!E$2:E$225,inflation!F$2:F$225,,0)</f>
        <v>768.3</v>
      </c>
      <c r="Q7591" s="2">
        <f>movie3[[#This Row],[gross]] * (inflation!B$226 / movie3[[#This Row],[CPI of Released Year]])</f>
        <v>185589.24795001952</v>
      </c>
      <c r="R7591" s="2">
        <f>movie3[[#This Row],[gross]]-movie3[[#This Row],[budget]]</f>
        <v>155732</v>
      </c>
    </row>
    <row r="7592" spans="1:18" hidden="1" x14ac:dyDescent="0.25">
      <c r="A7592" t="s">
        <v>6230</v>
      </c>
      <c r="B7592" t="s">
        <v>33</v>
      </c>
      <c r="C7592" t="s">
        <v>390</v>
      </c>
      <c r="D7592">
        <v>2019</v>
      </c>
      <c r="E7592" t="s">
        <v>21443</v>
      </c>
      <c r="F7592">
        <v>5.8</v>
      </c>
      <c r="G7592" s="1">
        <v>31000</v>
      </c>
      <c r="H7592" t="s">
        <v>19902</v>
      </c>
      <c r="I7592" t="s">
        <v>21518</v>
      </c>
      <c r="J7592" t="s">
        <v>18406</v>
      </c>
      <c r="K7592" t="s">
        <v>195</v>
      </c>
      <c r="L7592" s="1">
        <v>24000000</v>
      </c>
      <c r="M7592" s="1">
        <v>203783566</v>
      </c>
      <c r="N7592" t="s">
        <v>118</v>
      </c>
      <c r="O7592">
        <v>86</v>
      </c>
      <c r="P7592" s="6" t="str">
        <f>_xlfn.XLOOKUP(movie3[[#This Row],[year]],inflation!E$2:E$225,inflation!F$2:F$225,,0)</f>
        <v>768.3</v>
      </c>
      <c r="Q7592" s="2">
        <f>movie3[[#This Row],[gross]] * (inflation!B$226 / movie3[[#This Row],[CPI of Released Year]])</f>
        <v>242853355.49863335</v>
      </c>
      <c r="R7592" s="2">
        <f>movie3[[#This Row],[gross]]-movie3[[#This Row],[budget]]</f>
        <v>179783566</v>
      </c>
    </row>
    <row r="7593" spans="1:18" hidden="1" x14ac:dyDescent="0.25">
      <c r="A7593" t="s">
        <v>4512</v>
      </c>
      <c r="B7593" t="s">
        <v>16</v>
      </c>
      <c r="C7593" t="s">
        <v>17</v>
      </c>
      <c r="D7593">
        <v>2019</v>
      </c>
      <c r="E7593" t="s">
        <v>21248</v>
      </c>
      <c r="F7593">
        <v>5.8</v>
      </c>
      <c r="G7593" s="1">
        <v>47000</v>
      </c>
      <c r="H7593" t="s">
        <v>21567</v>
      </c>
      <c r="I7593" t="s">
        <v>21568</v>
      </c>
      <c r="J7593" t="s">
        <v>1306</v>
      </c>
      <c r="K7593" t="s">
        <v>195</v>
      </c>
      <c r="L7593" s="1">
        <v>10000000</v>
      </c>
      <c r="M7593" s="1">
        <v>44907074</v>
      </c>
      <c r="N7593" t="s">
        <v>50</v>
      </c>
      <c r="O7593">
        <v>90</v>
      </c>
      <c r="P7593" s="6" t="str">
        <f>_xlfn.XLOOKUP(movie3[[#This Row],[year]],inflation!E$2:E$225,inflation!F$2:F$225,,0)</f>
        <v>768.3</v>
      </c>
      <c r="Q7593" s="2">
        <f>movie3[[#This Row],[gross]] * (inflation!B$226 / movie3[[#This Row],[CPI of Released Year]])</f>
        <v>53516747.304958999</v>
      </c>
      <c r="R7593" s="2">
        <f>movie3[[#This Row],[gross]]-movie3[[#This Row],[budget]]</f>
        <v>34907074</v>
      </c>
    </row>
    <row r="7594" spans="1:18" hidden="1" x14ac:dyDescent="0.25">
      <c r="A7594" t="s">
        <v>21638</v>
      </c>
      <c r="B7594" t="s">
        <v>2000</v>
      </c>
      <c r="C7594" t="s">
        <v>34</v>
      </c>
      <c r="D7594">
        <v>2019</v>
      </c>
      <c r="E7594" t="s">
        <v>21639</v>
      </c>
      <c r="F7594">
        <v>5.8</v>
      </c>
      <c r="G7594" s="1">
        <v>9900</v>
      </c>
      <c r="H7594" t="s">
        <v>12955</v>
      </c>
      <c r="I7594" t="s">
        <v>21640</v>
      </c>
      <c r="J7594" t="s">
        <v>21641</v>
      </c>
      <c r="K7594" t="s">
        <v>1195</v>
      </c>
      <c r="L7594" s="1">
        <v>15000000</v>
      </c>
      <c r="M7594" s="1">
        <v>15383580</v>
      </c>
      <c r="N7594" t="s">
        <v>21642</v>
      </c>
      <c r="O7594">
        <v>104</v>
      </c>
      <c r="P7594" s="6" t="str">
        <f>_xlfn.XLOOKUP(movie3[[#This Row],[year]],inflation!E$2:E$225,inflation!F$2:F$225,,0)</f>
        <v>768.3</v>
      </c>
      <c r="Q7594" s="2">
        <f>movie3[[#This Row],[gross]] * (inflation!B$226 / movie3[[#This Row],[CPI of Released Year]])</f>
        <v>18332950.472471692</v>
      </c>
      <c r="R7594" s="2">
        <f>movie3[[#This Row],[gross]]-movie3[[#This Row],[budget]]</f>
        <v>383580</v>
      </c>
    </row>
    <row r="7595" spans="1:18" hidden="1" x14ac:dyDescent="0.25">
      <c r="A7595" t="s">
        <v>21777</v>
      </c>
      <c r="B7595" t="s">
        <v>16</v>
      </c>
      <c r="C7595" t="s">
        <v>63</v>
      </c>
      <c r="D7595">
        <v>2019</v>
      </c>
      <c r="E7595" t="s">
        <v>21130</v>
      </c>
      <c r="F7595">
        <v>5.8</v>
      </c>
      <c r="G7595" s="1">
        <v>13000</v>
      </c>
      <c r="H7595" t="s">
        <v>17029</v>
      </c>
      <c r="I7595" t="s">
        <v>21778</v>
      </c>
      <c r="J7595" t="s">
        <v>21779</v>
      </c>
      <c r="K7595" t="s">
        <v>30</v>
      </c>
      <c r="L7595" s="1">
        <v>6000000</v>
      </c>
      <c r="M7595" s="1">
        <v>21354152</v>
      </c>
      <c r="N7595" t="s">
        <v>21780</v>
      </c>
      <c r="O7595">
        <v>109</v>
      </c>
      <c r="P7595" s="6" t="str">
        <f>_xlfn.XLOOKUP(movie3[[#This Row],[year]],inflation!E$2:E$225,inflation!F$2:F$225,,0)</f>
        <v>768.3</v>
      </c>
      <c r="Q7595" s="2">
        <f>movie3[[#This Row],[gross]] * (inflation!B$226 / movie3[[#This Row],[CPI of Released Year]])</f>
        <v>25448212.379539244</v>
      </c>
      <c r="R7595" s="2">
        <f>movie3[[#This Row],[gross]]-movie3[[#This Row],[budget]]</f>
        <v>15354152</v>
      </c>
    </row>
    <row r="7596" spans="1:18" hidden="1" x14ac:dyDescent="0.25">
      <c r="A7596" t="s">
        <v>21971</v>
      </c>
      <c r="B7596" t="s">
        <v>448</v>
      </c>
      <c r="C7596" t="s">
        <v>34</v>
      </c>
      <c r="D7596">
        <v>2019</v>
      </c>
      <c r="E7596" t="s">
        <v>21484</v>
      </c>
      <c r="F7596">
        <v>5.8</v>
      </c>
      <c r="G7596" s="1">
        <v>523</v>
      </c>
      <c r="H7596" t="s">
        <v>21972</v>
      </c>
      <c r="I7596" t="s">
        <v>21973</v>
      </c>
      <c r="J7596" t="s">
        <v>21974</v>
      </c>
      <c r="K7596" t="s">
        <v>5994</v>
      </c>
      <c r="M7596" s="1">
        <v>45738461</v>
      </c>
      <c r="N7596" t="s">
        <v>20212</v>
      </c>
      <c r="O7596">
        <v>101</v>
      </c>
      <c r="P7596" s="6" t="str">
        <f>_xlfn.XLOOKUP(movie3[[#This Row],[year]],inflation!E$2:E$225,inflation!F$2:F$225,,0)</f>
        <v>768.3</v>
      </c>
      <c r="Q7596" s="2">
        <f>movie3[[#This Row],[gross]] * (inflation!B$226 / movie3[[#This Row],[CPI of Released Year]])</f>
        <v>54507529.469738387</v>
      </c>
      <c r="R7596" s="2">
        <f>movie3[[#This Row],[gross]]-movie3[[#This Row],[budget]]</f>
        <v>45738461</v>
      </c>
    </row>
    <row r="7597" spans="1:18" hidden="1" x14ac:dyDescent="0.25">
      <c r="A7597" t="s">
        <v>21442</v>
      </c>
      <c r="B7597" t="s">
        <v>2000</v>
      </c>
      <c r="C7597" t="s">
        <v>34</v>
      </c>
      <c r="D7597">
        <v>2019</v>
      </c>
      <c r="E7597" t="s">
        <v>21443</v>
      </c>
      <c r="F7597">
        <v>5.7</v>
      </c>
      <c r="G7597" s="1">
        <v>98000</v>
      </c>
      <c r="H7597" t="s">
        <v>7787</v>
      </c>
      <c r="I7597" t="s">
        <v>12563</v>
      </c>
      <c r="J7597" t="s">
        <v>7640</v>
      </c>
      <c r="K7597" t="s">
        <v>5994</v>
      </c>
      <c r="L7597" s="1">
        <v>138000000</v>
      </c>
      <c r="M7597" s="1">
        <v>173469516</v>
      </c>
      <c r="N7597" t="s">
        <v>21444</v>
      </c>
      <c r="O7597">
        <v>117</v>
      </c>
      <c r="P7597" s="6" t="str">
        <f>_xlfn.XLOOKUP(movie3[[#This Row],[year]],inflation!E$2:E$225,inflation!F$2:F$225,,0)</f>
        <v>768.3</v>
      </c>
      <c r="Q7597" s="2">
        <f>movie3[[#This Row],[gross]] * (inflation!B$226 / movie3[[#This Row],[CPI of Released Year]])</f>
        <v>206727435.70167905</v>
      </c>
      <c r="R7597" s="2">
        <f>movie3[[#This Row],[gross]]-movie3[[#This Row],[budget]]</f>
        <v>35469516</v>
      </c>
    </row>
    <row r="7598" spans="1:18" hidden="1" x14ac:dyDescent="0.25">
      <c r="A7598" t="s">
        <v>21483</v>
      </c>
      <c r="B7598" t="s">
        <v>2000</v>
      </c>
      <c r="C7598" t="s">
        <v>34</v>
      </c>
      <c r="D7598">
        <v>2019</v>
      </c>
      <c r="E7598" t="s">
        <v>21484</v>
      </c>
      <c r="F7598">
        <v>5.7</v>
      </c>
      <c r="G7598" s="1">
        <v>166000</v>
      </c>
      <c r="H7598" t="s">
        <v>14058</v>
      </c>
      <c r="I7598" t="s">
        <v>14058</v>
      </c>
      <c r="J7598" t="s">
        <v>14550</v>
      </c>
      <c r="K7598" t="s">
        <v>30</v>
      </c>
      <c r="L7598" s="1">
        <v>200000000</v>
      </c>
      <c r="M7598" s="1">
        <v>252442974</v>
      </c>
      <c r="N7598" t="s">
        <v>180</v>
      </c>
      <c r="O7598">
        <v>113</v>
      </c>
      <c r="P7598" s="6" t="str">
        <f>_xlfn.XLOOKUP(movie3[[#This Row],[year]],inflation!E$2:E$225,inflation!F$2:F$225,,0)</f>
        <v>768.3</v>
      </c>
      <c r="Q7598" s="2">
        <f>movie3[[#This Row],[gross]] * (inflation!B$226 / movie3[[#This Row],[CPI of Released Year]])</f>
        <v>300841841.72120267</v>
      </c>
      <c r="R7598" s="2">
        <f>movie3[[#This Row],[gross]]-movie3[[#This Row],[budget]]</f>
        <v>52442974</v>
      </c>
    </row>
    <row r="7599" spans="1:18" x14ac:dyDescent="0.25">
      <c r="A7599" t="s">
        <v>5117</v>
      </c>
      <c r="B7599" t="s">
        <v>16</v>
      </c>
      <c r="C7599" t="s">
        <v>52</v>
      </c>
      <c r="D7599">
        <v>2019</v>
      </c>
      <c r="E7599" t="s">
        <v>21291</v>
      </c>
      <c r="F7599">
        <v>5.7</v>
      </c>
      <c r="G7599" s="1">
        <v>86000</v>
      </c>
      <c r="H7599" t="s">
        <v>21549</v>
      </c>
      <c r="I7599" t="s">
        <v>20</v>
      </c>
      <c r="J7599" t="s">
        <v>19348</v>
      </c>
      <c r="K7599" t="s">
        <v>30</v>
      </c>
      <c r="L7599" s="1">
        <v>21000000</v>
      </c>
      <c r="M7599" s="1">
        <v>113118226</v>
      </c>
      <c r="N7599" t="s">
        <v>44</v>
      </c>
      <c r="O7599">
        <v>101</v>
      </c>
      <c r="P7599" s="6" t="str">
        <f>_xlfn.XLOOKUP(movie3[[#This Row],[year]],inflation!E$2:E$225,inflation!F$2:F$225,,0)</f>
        <v>768.3</v>
      </c>
      <c r="Q7599" s="2">
        <f>movie3[[#This Row],[gross]] * (inflation!B$226 / movie3[[#This Row],[CPI of Released Year]])</f>
        <v>134805476.67005077</v>
      </c>
      <c r="R7599" s="2">
        <f>movie3[[#This Row],[gross]]-movie3[[#This Row],[budget]]</f>
        <v>92118226</v>
      </c>
    </row>
    <row r="7600" spans="1:18" hidden="1" x14ac:dyDescent="0.25">
      <c r="A7600" t="s">
        <v>21624</v>
      </c>
      <c r="B7600" t="s">
        <v>16</v>
      </c>
      <c r="C7600" t="s">
        <v>17</v>
      </c>
      <c r="D7600">
        <v>2019</v>
      </c>
      <c r="E7600" t="s">
        <v>21625</v>
      </c>
      <c r="F7600">
        <v>5.7</v>
      </c>
      <c r="G7600" s="1">
        <v>17000</v>
      </c>
      <c r="H7600" t="s">
        <v>21626</v>
      </c>
      <c r="I7600" t="s">
        <v>21626</v>
      </c>
      <c r="J7600" t="s">
        <v>21627</v>
      </c>
      <c r="K7600" t="s">
        <v>3158</v>
      </c>
      <c r="M7600" s="1">
        <v>3373474</v>
      </c>
      <c r="N7600" t="s">
        <v>21628</v>
      </c>
      <c r="O7600">
        <v>90</v>
      </c>
      <c r="P7600" s="6" t="str">
        <f>_xlfn.XLOOKUP(movie3[[#This Row],[year]],inflation!E$2:E$225,inflation!F$2:F$225,,0)</f>
        <v>768.3</v>
      </c>
      <c r="Q7600" s="2">
        <f>movie3[[#This Row],[gross]] * (inflation!B$226 / movie3[[#This Row],[CPI of Released Year]])</f>
        <v>4020243.1269035535</v>
      </c>
      <c r="R7600" s="2">
        <f>movie3[[#This Row],[gross]]-movie3[[#This Row],[budget]]</f>
        <v>3373474</v>
      </c>
    </row>
    <row r="7601" spans="1:18" hidden="1" x14ac:dyDescent="0.25">
      <c r="A7601" t="s">
        <v>21727</v>
      </c>
      <c r="B7601" t="s">
        <v>2000</v>
      </c>
      <c r="C7601" t="s">
        <v>17</v>
      </c>
      <c r="D7601">
        <v>2019</v>
      </c>
      <c r="E7601" t="s">
        <v>21728</v>
      </c>
      <c r="F7601">
        <v>5.7</v>
      </c>
      <c r="G7601" s="1">
        <v>1500</v>
      </c>
      <c r="H7601" t="s">
        <v>21729</v>
      </c>
      <c r="I7601" t="s">
        <v>21729</v>
      </c>
      <c r="J7601" t="s">
        <v>3527</v>
      </c>
      <c r="K7601" t="s">
        <v>30</v>
      </c>
      <c r="M7601" s="1">
        <v>354103</v>
      </c>
      <c r="N7601" t="s">
        <v>21730</v>
      </c>
      <c r="O7601">
        <v>94</v>
      </c>
      <c r="P7601" s="6" t="str">
        <f>_xlfn.XLOOKUP(movie3[[#This Row],[year]],inflation!E$2:E$225,inflation!F$2:F$225,,0)</f>
        <v>768.3</v>
      </c>
      <c r="Q7601" s="2">
        <f>movie3[[#This Row],[gross]] * (inflation!B$226 / movie3[[#This Row],[CPI of Released Year]])</f>
        <v>421992.3295587661</v>
      </c>
      <c r="R7601" s="2">
        <f>movie3[[#This Row],[gross]]-movie3[[#This Row],[budget]]</f>
        <v>354103</v>
      </c>
    </row>
    <row r="7602" spans="1:18" hidden="1" x14ac:dyDescent="0.25">
      <c r="A7602" t="s">
        <v>21915</v>
      </c>
      <c r="B7602" t="s">
        <v>22088</v>
      </c>
      <c r="C7602" t="s">
        <v>41</v>
      </c>
      <c r="D7602">
        <v>2019</v>
      </c>
      <c r="E7602" t="s">
        <v>20442</v>
      </c>
      <c r="F7602">
        <v>5.7</v>
      </c>
      <c r="G7602" s="1">
        <v>320</v>
      </c>
      <c r="H7602" t="s">
        <v>21916</v>
      </c>
      <c r="I7602" t="s">
        <v>21917</v>
      </c>
      <c r="J7602" t="s">
        <v>21918</v>
      </c>
      <c r="K7602" t="s">
        <v>30</v>
      </c>
      <c r="M7602" s="1">
        <v>790</v>
      </c>
      <c r="N7602" t="s">
        <v>21919</v>
      </c>
      <c r="O7602">
        <v>104</v>
      </c>
      <c r="P7602" s="6" t="str">
        <f>_xlfn.XLOOKUP(movie3[[#This Row],[year]],inflation!E$2:E$225,inflation!F$2:F$225,,0)</f>
        <v>768.3</v>
      </c>
      <c r="Q7602" s="2">
        <f>movie3[[#This Row],[gross]] * (inflation!B$226 / movie3[[#This Row],[CPI of Released Year]])</f>
        <v>941.46036704412347</v>
      </c>
      <c r="R7602" s="2">
        <f>movie3[[#This Row],[gross]]-movie3[[#This Row],[budget]]</f>
        <v>790</v>
      </c>
    </row>
    <row r="7603" spans="1:18" hidden="1" x14ac:dyDescent="0.25">
      <c r="A7603" t="s">
        <v>21481</v>
      </c>
      <c r="B7603" t="s">
        <v>2000</v>
      </c>
      <c r="C7603" t="s">
        <v>34</v>
      </c>
      <c r="D7603">
        <v>2019</v>
      </c>
      <c r="E7603" t="s">
        <v>20409</v>
      </c>
      <c r="F7603">
        <v>5.6</v>
      </c>
      <c r="G7603" s="1">
        <v>119000</v>
      </c>
      <c r="H7603" t="s">
        <v>8502</v>
      </c>
      <c r="I7603" t="s">
        <v>21482</v>
      </c>
      <c r="J7603" t="s">
        <v>17128</v>
      </c>
      <c r="K7603" t="s">
        <v>5994</v>
      </c>
      <c r="L7603" s="1">
        <v>110000000</v>
      </c>
      <c r="M7603" s="1">
        <v>253890701</v>
      </c>
      <c r="N7603" t="s">
        <v>31</v>
      </c>
      <c r="O7603">
        <v>114</v>
      </c>
      <c r="P7603" s="6" t="str">
        <f>_xlfn.XLOOKUP(movie3[[#This Row],[year]],inflation!E$2:E$225,inflation!F$2:F$225,,0)</f>
        <v>768.3</v>
      </c>
      <c r="Q7603" s="2">
        <f>movie3[[#This Row],[gross]] * (inflation!B$226 / movie3[[#This Row],[CPI of Released Year]])</f>
        <v>302567129.81335419</v>
      </c>
      <c r="R7603" s="2">
        <f>movie3[[#This Row],[gross]]-movie3[[#This Row],[budget]]</f>
        <v>143890701</v>
      </c>
    </row>
    <row r="7604" spans="1:18" x14ac:dyDescent="0.25">
      <c r="A7604" t="s">
        <v>21496</v>
      </c>
      <c r="B7604" t="s">
        <v>16</v>
      </c>
      <c r="C7604" t="s">
        <v>52</v>
      </c>
      <c r="D7604">
        <v>2019</v>
      </c>
      <c r="E7604" t="s">
        <v>21461</v>
      </c>
      <c r="F7604">
        <v>5.6</v>
      </c>
      <c r="G7604" s="1">
        <v>46000</v>
      </c>
      <c r="H7604" t="s">
        <v>17159</v>
      </c>
      <c r="I7604" t="s">
        <v>21497</v>
      </c>
      <c r="J7604" t="s">
        <v>21498</v>
      </c>
      <c r="K7604" t="s">
        <v>2110</v>
      </c>
      <c r="L7604" s="1">
        <v>5000000</v>
      </c>
      <c r="M7604" s="1">
        <v>61105744</v>
      </c>
      <c r="N7604" t="s">
        <v>19436</v>
      </c>
      <c r="O7604">
        <v>99</v>
      </c>
      <c r="P7604" s="6" t="str">
        <f>_xlfn.XLOOKUP(movie3[[#This Row],[year]],inflation!E$2:E$225,inflation!F$2:F$225,,0)</f>
        <v>768.3</v>
      </c>
      <c r="Q7604" s="2">
        <f>movie3[[#This Row],[gross]] * (inflation!B$226 / movie3[[#This Row],[CPI of Released Year]])</f>
        <v>72821058.449043348</v>
      </c>
      <c r="R7604" s="2">
        <f>movie3[[#This Row],[gross]]-movie3[[#This Row],[budget]]</f>
        <v>56105744</v>
      </c>
    </row>
    <row r="7605" spans="1:18" hidden="1" x14ac:dyDescent="0.25">
      <c r="A7605" t="s">
        <v>21542</v>
      </c>
      <c r="B7605" t="s">
        <v>2000</v>
      </c>
      <c r="C7605" t="s">
        <v>1205</v>
      </c>
      <c r="D7605">
        <v>2019</v>
      </c>
      <c r="E7605" t="s">
        <v>21477</v>
      </c>
      <c r="F7605">
        <v>5.6</v>
      </c>
      <c r="G7605" s="1">
        <v>15000</v>
      </c>
      <c r="H7605" t="s">
        <v>19962</v>
      </c>
      <c r="I7605" t="s">
        <v>2172</v>
      </c>
      <c r="J7605" t="s">
        <v>21543</v>
      </c>
      <c r="K7605" t="s">
        <v>30</v>
      </c>
      <c r="L7605" s="1">
        <v>8000000</v>
      </c>
      <c r="M7605" s="1">
        <v>36599361</v>
      </c>
      <c r="N7605" t="s">
        <v>10879</v>
      </c>
      <c r="O7605">
        <v>102</v>
      </c>
      <c r="P7605" s="6" t="str">
        <f>_xlfn.XLOOKUP(movie3[[#This Row],[year]],inflation!E$2:E$225,inflation!F$2:F$225,,0)</f>
        <v>768.3</v>
      </c>
      <c r="Q7605" s="2">
        <f>movie3[[#This Row],[gross]] * (inflation!B$226 / movie3[[#This Row],[CPI of Released Year]])</f>
        <v>43616263.089418195</v>
      </c>
      <c r="R7605" s="2">
        <f>movie3[[#This Row],[gross]]-movie3[[#This Row],[budget]]</f>
        <v>28599361</v>
      </c>
    </row>
    <row r="7606" spans="1:18" hidden="1" x14ac:dyDescent="0.25">
      <c r="A7606" t="s">
        <v>21664</v>
      </c>
      <c r="B7606" t="s">
        <v>16</v>
      </c>
      <c r="C7606" t="s">
        <v>34</v>
      </c>
      <c r="D7606">
        <v>2019</v>
      </c>
      <c r="E7606" t="s">
        <v>21665</v>
      </c>
      <c r="F7606">
        <v>5.6</v>
      </c>
      <c r="G7606" s="1">
        <v>10000</v>
      </c>
      <c r="H7606" t="s">
        <v>21666</v>
      </c>
      <c r="I7606" t="s">
        <v>21667</v>
      </c>
      <c r="J7606" t="s">
        <v>13182</v>
      </c>
      <c r="K7606" t="s">
        <v>13183</v>
      </c>
      <c r="L7606" s="1">
        <v>10000000</v>
      </c>
      <c r="M7606" s="1">
        <v>345900</v>
      </c>
      <c r="N7606" t="s">
        <v>21668</v>
      </c>
      <c r="O7606">
        <v>96</v>
      </c>
      <c r="P7606" s="6" t="str">
        <f>_xlfn.XLOOKUP(movie3[[#This Row],[year]],inflation!E$2:E$225,inflation!F$2:F$225,,0)</f>
        <v>768.3</v>
      </c>
      <c r="Q7606" s="2">
        <f>movie3[[#This Row],[gross]] * (inflation!B$226 / movie3[[#This Row],[CPI of Released Year]])</f>
        <v>412216.63412729406</v>
      </c>
      <c r="R7606" s="2">
        <f>movie3[[#This Row],[gross]]-movie3[[#This Row],[budget]]</f>
        <v>-9654100</v>
      </c>
    </row>
    <row r="7607" spans="1:18" hidden="1" x14ac:dyDescent="0.25">
      <c r="A7607" t="s">
        <v>21851</v>
      </c>
      <c r="B7607" t="s">
        <v>2000</v>
      </c>
      <c r="C7607" t="s">
        <v>34</v>
      </c>
      <c r="D7607">
        <v>2019</v>
      </c>
      <c r="E7607" t="s">
        <v>21141</v>
      </c>
      <c r="F7607">
        <v>5.6</v>
      </c>
      <c r="G7607" s="1">
        <v>794</v>
      </c>
      <c r="H7607" t="s">
        <v>21852</v>
      </c>
      <c r="I7607" t="s">
        <v>21853</v>
      </c>
      <c r="J7607" t="s">
        <v>21854</v>
      </c>
      <c r="K7607" t="s">
        <v>5994</v>
      </c>
      <c r="M7607" s="1">
        <v>245179562</v>
      </c>
      <c r="N7607" t="s">
        <v>20212</v>
      </c>
      <c r="O7607">
        <v>118</v>
      </c>
      <c r="P7607" s="6" t="str">
        <f>_xlfn.XLOOKUP(movie3[[#This Row],[year]],inflation!E$2:E$225,inflation!F$2:F$225,,0)</f>
        <v>768.3</v>
      </c>
      <c r="Q7607" s="2">
        <f>movie3[[#This Row],[gross]] * (inflation!B$226 / movie3[[#This Row],[CPI of Released Year]])</f>
        <v>292185873.96485752</v>
      </c>
      <c r="R7607" s="2">
        <f>movie3[[#This Row],[gross]]-movie3[[#This Row],[budget]]</f>
        <v>245179562</v>
      </c>
    </row>
    <row r="7608" spans="1:18" hidden="1" x14ac:dyDescent="0.25">
      <c r="A7608" t="s">
        <v>21903</v>
      </c>
      <c r="B7608" t="s">
        <v>448</v>
      </c>
      <c r="C7608" t="s">
        <v>34</v>
      </c>
      <c r="D7608">
        <v>2019</v>
      </c>
      <c r="E7608" t="s">
        <v>21130</v>
      </c>
      <c r="F7608">
        <v>5.6</v>
      </c>
      <c r="G7608" s="1">
        <v>1700</v>
      </c>
      <c r="H7608" t="s">
        <v>3936</v>
      </c>
      <c r="I7608" t="s">
        <v>21904</v>
      </c>
      <c r="J7608" t="s">
        <v>21905</v>
      </c>
      <c r="K7608" t="s">
        <v>10297</v>
      </c>
      <c r="M7608" s="1">
        <v>4033587</v>
      </c>
      <c r="N7608" t="s">
        <v>21906</v>
      </c>
      <c r="O7608">
        <v>115</v>
      </c>
      <c r="P7608" s="6" t="str">
        <f>_xlfn.XLOOKUP(movie3[[#This Row],[year]],inflation!E$2:E$225,inflation!F$2:F$225,,0)</f>
        <v>768.3</v>
      </c>
      <c r="Q7608" s="2">
        <f>movie3[[#This Row],[gross]] * (inflation!B$226 / movie3[[#This Row],[CPI of Released Year]])</f>
        <v>4806914.3006638037</v>
      </c>
      <c r="R7608" s="2">
        <f>movie3[[#This Row],[gross]]-movie3[[#This Row],[budget]]</f>
        <v>4033587</v>
      </c>
    </row>
    <row r="7609" spans="1:18" hidden="1" x14ac:dyDescent="0.25">
      <c r="A7609" t="s">
        <v>21966</v>
      </c>
      <c r="B7609" t="s">
        <v>2000</v>
      </c>
      <c r="C7609" t="s">
        <v>25</v>
      </c>
      <c r="D7609">
        <v>2019</v>
      </c>
      <c r="E7609" t="s">
        <v>20919</v>
      </c>
      <c r="F7609">
        <v>5.6</v>
      </c>
      <c r="G7609" s="1">
        <v>336</v>
      </c>
      <c r="H7609" t="s">
        <v>12358</v>
      </c>
      <c r="I7609" t="s">
        <v>12358</v>
      </c>
      <c r="J7609" t="s">
        <v>12359</v>
      </c>
      <c r="K7609" t="s">
        <v>30</v>
      </c>
      <c r="M7609" s="1">
        <v>1807216</v>
      </c>
      <c r="N7609" t="s">
        <v>21967</v>
      </c>
      <c r="O7609">
        <v>117</v>
      </c>
      <c r="P7609" s="6" t="str">
        <f>_xlfn.XLOOKUP(movie3[[#This Row],[year]],inflation!E$2:E$225,inflation!F$2:F$225,,0)</f>
        <v>768.3</v>
      </c>
      <c r="Q7609" s="2">
        <f>movie3[[#This Row],[gross]] * (inflation!B$226 / movie3[[#This Row],[CPI of Released Year]])</f>
        <v>2153699.0363139398</v>
      </c>
      <c r="R7609" s="2">
        <f>movie3[[#This Row],[gross]]-movie3[[#This Row],[budget]]</f>
        <v>1807216</v>
      </c>
    </row>
    <row r="7610" spans="1:18" hidden="1" x14ac:dyDescent="0.25">
      <c r="A7610" t="s">
        <v>21385</v>
      </c>
      <c r="B7610" t="s">
        <v>16</v>
      </c>
      <c r="C7610" t="s">
        <v>41</v>
      </c>
      <c r="D7610">
        <v>2019</v>
      </c>
      <c r="E7610" t="s">
        <v>20409</v>
      </c>
      <c r="F7610">
        <v>5.5</v>
      </c>
      <c r="G7610" s="1">
        <v>65000</v>
      </c>
      <c r="H7610" t="s">
        <v>2190</v>
      </c>
      <c r="I7610" t="s">
        <v>2190</v>
      </c>
      <c r="J7610" t="s">
        <v>547</v>
      </c>
      <c r="K7610" t="s">
        <v>30</v>
      </c>
      <c r="M7610" s="1">
        <v>15325468</v>
      </c>
      <c r="N7610" t="s">
        <v>12699</v>
      </c>
      <c r="O7610">
        <v>104</v>
      </c>
      <c r="P7610" s="6" t="str">
        <f>_xlfn.XLOOKUP(movie3[[#This Row],[year]],inflation!E$2:E$225,inflation!F$2:F$225,,0)</f>
        <v>768.3</v>
      </c>
      <c r="Q7610" s="2">
        <f>movie3[[#This Row],[gross]] * (inflation!B$226 / movie3[[#This Row],[CPI of Released Year]])</f>
        <v>18263697.124560717</v>
      </c>
      <c r="R7610" s="2">
        <f>movie3[[#This Row],[gross]]-movie3[[#This Row],[budget]]</f>
        <v>15325468</v>
      </c>
    </row>
    <row r="7611" spans="1:18" hidden="1" x14ac:dyDescent="0.25">
      <c r="A7611" t="s">
        <v>21585</v>
      </c>
      <c r="B7611" t="s">
        <v>16</v>
      </c>
      <c r="C7611" t="s">
        <v>41</v>
      </c>
      <c r="D7611">
        <v>2019</v>
      </c>
      <c r="E7611" t="s">
        <v>21130</v>
      </c>
      <c r="F7611">
        <v>5.5</v>
      </c>
      <c r="G7611" s="1">
        <v>20000</v>
      </c>
      <c r="H7611" t="s">
        <v>8476</v>
      </c>
      <c r="I7611" t="s">
        <v>8476</v>
      </c>
      <c r="J7611" t="s">
        <v>9024</v>
      </c>
      <c r="K7611" t="s">
        <v>1269</v>
      </c>
      <c r="L7611" s="1">
        <v>5000000</v>
      </c>
      <c r="M7611" s="1">
        <v>4554416</v>
      </c>
      <c r="N7611" t="s">
        <v>19253</v>
      </c>
      <c r="O7611">
        <v>95</v>
      </c>
      <c r="P7611" s="6" t="str">
        <f>_xlfn.XLOOKUP(movie3[[#This Row],[year]],inflation!E$2:E$225,inflation!F$2:F$225,,0)</f>
        <v>768.3</v>
      </c>
      <c r="Q7611" s="2">
        <f>movie3[[#This Row],[gross]] * (inflation!B$226 / movie3[[#This Row],[CPI of Released Year]])</f>
        <v>5427597.6696602888</v>
      </c>
      <c r="R7611" s="2">
        <f>movie3[[#This Row],[gross]]-movie3[[#This Row],[budget]]</f>
        <v>-445584</v>
      </c>
    </row>
    <row r="7612" spans="1:18" hidden="1" x14ac:dyDescent="0.25">
      <c r="A7612" t="s">
        <v>21586</v>
      </c>
      <c r="B7612" t="s">
        <v>16</v>
      </c>
      <c r="C7612" t="s">
        <v>34</v>
      </c>
      <c r="D7612">
        <v>2019</v>
      </c>
      <c r="E7612" t="s">
        <v>21141</v>
      </c>
      <c r="F7612">
        <v>5.5</v>
      </c>
      <c r="G7612" s="1">
        <v>18000</v>
      </c>
      <c r="H7612" t="s">
        <v>14703</v>
      </c>
      <c r="I7612" t="s">
        <v>14703</v>
      </c>
      <c r="J7612" t="s">
        <v>19158</v>
      </c>
      <c r="K7612" t="s">
        <v>30</v>
      </c>
      <c r="L7612" s="1">
        <v>38000000</v>
      </c>
      <c r="M7612" s="1">
        <v>15980032</v>
      </c>
      <c r="N7612" t="s">
        <v>19378</v>
      </c>
      <c r="O7612">
        <v>102</v>
      </c>
      <c r="P7612" s="6" t="str">
        <f>_xlfn.XLOOKUP(movie3[[#This Row],[year]],inflation!E$2:E$225,inflation!F$2:F$225,,0)</f>
        <v>768.3</v>
      </c>
      <c r="Q7612" s="2">
        <f>movie3[[#This Row],[gross]] * (inflation!B$226 / movie3[[#This Row],[CPI of Released Year]])</f>
        <v>19043755.433033973</v>
      </c>
      <c r="R7612" s="2">
        <f>movie3[[#This Row],[gross]]-movie3[[#This Row],[budget]]</f>
        <v>-22019968</v>
      </c>
    </row>
    <row r="7613" spans="1:18" hidden="1" x14ac:dyDescent="0.25">
      <c r="A7613" t="s">
        <v>21692</v>
      </c>
      <c r="B7613" t="s">
        <v>2000</v>
      </c>
      <c r="C7613" t="s">
        <v>41</v>
      </c>
      <c r="D7613">
        <v>2019</v>
      </c>
      <c r="E7613" t="s">
        <v>21052</v>
      </c>
      <c r="F7613">
        <v>5.5</v>
      </c>
      <c r="G7613" s="1">
        <v>12000</v>
      </c>
      <c r="H7613" t="s">
        <v>14913</v>
      </c>
      <c r="I7613" t="s">
        <v>21693</v>
      </c>
      <c r="J7613" t="s">
        <v>20553</v>
      </c>
      <c r="K7613" t="s">
        <v>30</v>
      </c>
      <c r="L7613" s="1">
        <v>20000000</v>
      </c>
      <c r="M7613" s="1">
        <v>49000667</v>
      </c>
      <c r="N7613" t="s">
        <v>61</v>
      </c>
      <c r="O7613">
        <v>109</v>
      </c>
      <c r="P7613" s="6" t="str">
        <f>_xlfn.XLOOKUP(movie3[[#This Row],[year]],inflation!E$2:E$225,inflation!F$2:F$225,,0)</f>
        <v>768.3</v>
      </c>
      <c r="Q7613" s="2">
        <f>movie3[[#This Row],[gross]] * (inflation!B$226 / movie3[[#This Row],[CPI of Released Year]])</f>
        <v>58395172.074970715</v>
      </c>
      <c r="R7613" s="2">
        <f>movie3[[#This Row],[gross]]-movie3[[#This Row],[budget]]</f>
        <v>29000667</v>
      </c>
    </row>
    <row r="7614" spans="1:18" hidden="1" x14ac:dyDescent="0.25">
      <c r="A7614" t="s">
        <v>21844</v>
      </c>
      <c r="B7614" t="s">
        <v>22088</v>
      </c>
      <c r="C7614" t="s">
        <v>41</v>
      </c>
      <c r="D7614">
        <v>2019</v>
      </c>
      <c r="E7614" t="s">
        <v>21639</v>
      </c>
      <c r="F7614">
        <v>5.5</v>
      </c>
      <c r="G7614" s="1">
        <v>4000</v>
      </c>
      <c r="H7614" t="s">
        <v>21845</v>
      </c>
      <c r="I7614" t="s">
        <v>21845</v>
      </c>
      <c r="J7614" t="s">
        <v>21846</v>
      </c>
      <c r="K7614" t="s">
        <v>10297</v>
      </c>
      <c r="M7614" s="1">
        <v>3531837</v>
      </c>
      <c r="N7614" t="s">
        <v>21636</v>
      </c>
      <c r="O7614">
        <v>120</v>
      </c>
      <c r="P7614" s="6" t="str">
        <f>_xlfn.XLOOKUP(movie3[[#This Row],[year]],inflation!E$2:E$225,inflation!F$2:F$225,,0)</f>
        <v>768.3</v>
      </c>
      <c r="Q7614" s="2">
        <f>movie3[[#This Row],[gross]] * (inflation!B$226 / movie3[[#This Row],[CPI of Released Year]])</f>
        <v>4208967.7953924248</v>
      </c>
      <c r="R7614" s="2">
        <f>movie3[[#This Row],[gross]]-movie3[[#This Row],[budget]]</f>
        <v>3531837</v>
      </c>
    </row>
    <row r="7615" spans="1:18" hidden="1" x14ac:dyDescent="0.25">
      <c r="A7615" t="s">
        <v>14054</v>
      </c>
      <c r="B7615" t="s">
        <v>16</v>
      </c>
      <c r="C7615" t="s">
        <v>17</v>
      </c>
      <c r="D7615">
        <v>2019</v>
      </c>
      <c r="E7615" t="s">
        <v>21526</v>
      </c>
      <c r="F7615">
        <v>5.4</v>
      </c>
      <c r="G7615" s="1">
        <v>38000</v>
      </c>
      <c r="H7615" t="s">
        <v>12658</v>
      </c>
      <c r="I7615" t="s">
        <v>12658</v>
      </c>
      <c r="J7615" t="s">
        <v>9024</v>
      </c>
      <c r="K7615" t="s">
        <v>22</v>
      </c>
      <c r="L7615" s="1">
        <v>25000000</v>
      </c>
      <c r="M7615" s="1">
        <v>14454622</v>
      </c>
      <c r="N7615" t="s">
        <v>21527</v>
      </c>
      <c r="O7615">
        <v>106</v>
      </c>
      <c r="P7615" s="6" t="str">
        <f>_xlfn.XLOOKUP(movie3[[#This Row],[year]],inflation!E$2:E$225,inflation!F$2:F$225,,0)</f>
        <v>768.3</v>
      </c>
      <c r="Q7615" s="2">
        <f>movie3[[#This Row],[gross]] * (inflation!B$226 / movie3[[#This Row],[CPI of Released Year]])</f>
        <v>17225890.802030459</v>
      </c>
      <c r="R7615" s="2">
        <f>movie3[[#This Row],[gross]]-movie3[[#This Row],[budget]]</f>
        <v>-10545378</v>
      </c>
    </row>
    <row r="7616" spans="1:18" hidden="1" x14ac:dyDescent="0.25">
      <c r="A7616" t="s">
        <v>21581</v>
      </c>
      <c r="B7616" t="s">
        <v>2000</v>
      </c>
      <c r="C7616" t="s">
        <v>41</v>
      </c>
      <c r="D7616">
        <v>2019</v>
      </c>
      <c r="E7616" t="s">
        <v>21524</v>
      </c>
      <c r="F7616">
        <v>5.4</v>
      </c>
      <c r="G7616" s="1">
        <v>51000</v>
      </c>
      <c r="H7616" t="s">
        <v>21582</v>
      </c>
      <c r="I7616" t="s">
        <v>824</v>
      </c>
      <c r="J7616" t="s">
        <v>13616</v>
      </c>
      <c r="K7616" t="s">
        <v>30</v>
      </c>
      <c r="L7616" s="1">
        <v>21000000</v>
      </c>
      <c r="M7616" s="1">
        <v>95017038</v>
      </c>
      <c r="N7616" t="s">
        <v>118</v>
      </c>
      <c r="O7616">
        <v>93</v>
      </c>
      <c r="P7616" s="6" t="str">
        <f>_xlfn.XLOOKUP(movie3[[#This Row],[year]],inflation!E$2:E$225,inflation!F$2:F$225,,0)</f>
        <v>768.3</v>
      </c>
      <c r="Q7616" s="2">
        <f>movie3[[#This Row],[gross]] * (inflation!B$226 / movie3[[#This Row],[CPI of Released Year]])</f>
        <v>113233893.00117142</v>
      </c>
      <c r="R7616" s="2">
        <f>movie3[[#This Row],[gross]]-movie3[[#This Row],[budget]]</f>
        <v>74017038</v>
      </c>
    </row>
    <row r="7617" spans="1:18" hidden="1" x14ac:dyDescent="0.25">
      <c r="A7617" t="s">
        <v>21612</v>
      </c>
      <c r="B7617" t="s">
        <v>16</v>
      </c>
      <c r="C7617" t="s">
        <v>34</v>
      </c>
      <c r="D7617">
        <v>2019</v>
      </c>
      <c r="E7617" t="s">
        <v>21613</v>
      </c>
      <c r="F7617">
        <v>5.4</v>
      </c>
      <c r="G7617" s="1">
        <v>4000</v>
      </c>
      <c r="H7617" t="s">
        <v>21614</v>
      </c>
      <c r="I7617" t="s">
        <v>21614</v>
      </c>
      <c r="J7617" t="s">
        <v>18656</v>
      </c>
      <c r="K7617" t="s">
        <v>30</v>
      </c>
      <c r="M7617" s="1">
        <v>619855</v>
      </c>
      <c r="N7617" t="s">
        <v>21615</v>
      </c>
      <c r="O7617">
        <v>112</v>
      </c>
      <c r="P7617" s="6" t="str">
        <f>_xlfn.XLOOKUP(movie3[[#This Row],[year]],inflation!E$2:E$225,inflation!F$2:F$225,,0)</f>
        <v>768.3</v>
      </c>
      <c r="Q7617" s="2">
        <f>movie3[[#This Row],[gross]] * (inflation!B$226 / movie3[[#This Row],[CPI of Released Year]])</f>
        <v>738694.83014447486</v>
      </c>
      <c r="R7617" s="2">
        <f>movie3[[#This Row],[gross]]-movie3[[#This Row],[budget]]</f>
        <v>619855</v>
      </c>
    </row>
    <row r="7618" spans="1:18" hidden="1" x14ac:dyDescent="0.25">
      <c r="A7618" t="s">
        <v>21774</v>
      </c>
      <c r="B7618" t="s">
        <v>16</v>
      </c>
      <c r="C7618" t="s">
        <v>17</v>
      </c>
      <c r="D7618">
        <v>2019</v>
      </c>
      <c r="E7618" t="s">
        <v>16033</v>
      </c>
      <c r="F7618">
        <v>5.4</v>
      </c>
      <c r="G7618" s="1">
        <v>2900</v>
      </c>
      <c r="H7618" t="s">
        <v>21775</v>
      </c>
      <c r="I7618" t="s">
        <v>21775</v>
      </c>
      <c r="J7618" t="s">
        <v>21776</v>
      </c>
      <c r="K7618" t="s">
        <v>30</v>
      </c>
      <c r="M7618" s="1">
        <v>172952</v>
      </c>
      <c r="N7618" t="s">
        <v>19475</v>
      </c>
      <c r="O7618">
        <v>98</v>
      </c>
      <c r="P7618" s="6" t="str">
        <f>_xlfn.XLOOKUP(movie3[[#This Row],[year]],inflation!E$2:E$225,inflation!F$2:F$225,,0)</f>
        <v>768.3</v>
      </c>
      <c r="Q7618" s="2">
        <f>movie3[[#This Row],[gross]] * (inflation!B$226 / movie3[[#This Row],[CPI of Released Year]])</f>
        <v>206110.70050761421</v>
      </c>
      <c r="R7618" s="2">
        <f>movie3[[#This Row],[gross]]-movie3[[#This Row],[budget]]</f>
        <v>172952</v>
      </c>
    </row>
    <row r="7619" spans="1:18" hidden="1" x14ac:dyDescent="0.25">
      <c r="A7619" t="s">
        <v>21399</v>
      </c>
      <c r="B7619" t="s">
        <v>2000</v>
      </c>
      <c r="C7619" t="s">
        <v>17</v>
      </c>
      <c r="D7619">
        <v>2019</v>
      </c>
      <c r="E7619" t="s">
        <v>21052</v>
      </c>
      <c r="F7619">
        <v>5.3</v>
      </c>
      <c r="G7619" s="1">
        <v>44000</v>
      </c>
      <c r="H7619" t="s">
        <v>21400</v>
      </c>
      <c r="I7619" t="s">
        <v>20244</v>
      </c>
      <c r="J7619" t="s">
        <v>21401</v>
      </c>
      <c r="K7619" t="s">
        <v>30</v>
      </c>
      <c r="L7619" s="1">
        <v>14000000</v>
      </c>
      <c r="M7619" s="1">
        <v>69756455</v>
      </c>
      <c r="N7619" t="s">
        <v>21402</v>
      </c>
      <c r="O7619">
        <v>105</v>
      </c>
      <c r="P7619" s="6" t="str">
        <f>_xlfn.XLOOKUP(movie3[[#This Row],[year]],inflation!E$2:E$225,inflation!F$2:F$225,,0)</f>
        <v>768.3</v>
      </c>
      <c r="Q7619" s="2">
        <f>movie3[[#This Row],[gross]] * (inflation!B$226 / movie3[[#This Row],[CPI of Released Year]])</f>
        <v>83130300.921515033</v>
      </c>
      <c r="R7619" s="2">
        <f>movie3[[#This Row],[gross]]-movie3[[#This Row],[budget]]</f>
        <v>55756455</v>
      </c>
    </row>
    <row r="7620" spans="1:18" x14ac:dyDescent="0.25">
      <c r="A7620" t="s">
        <v>21534</v>
      </c>
      <c r="B7620" t="s">
        <v>16</v>
      </c>
      <c r="C7620" t="s">
        <v>52</v>
      </c>
      <c r="D7620">
        <v>2019</v>
      </c>
      <c r="E7620" t="s">
        <v>20875</v>
      </c>
      <c r="F7620">
        <v>5.3</v>
      </c>
      <c r="G7620" s="1">
        <v>43000</v>
      </c>
      <c r="H7620" t="s">
        <v>21535</v>
      </c>
      <c r="I7620" t="s">
        <v>21502</v>
      </c>
      <c r="J7620" t="s">
        <v>21536</v>
      </c>
      <c r="K7620" t="s">
        <v>30</v>
      </c>
      <c r="L7620" s="1">
        <v>9000000</v>
      </c>
      <c r="M7620" s="1">
        <v>123133739</v>
      </c>
      <c r="N7620" t="s">
        <v>2027</v>
      </c>
      <c r="O7620">
        <v>93</v>
      </c>
      <c r="P7620" s="6" t="str">
        <f>_xlfn.XLOOKUP(movie3[[#This Row],[year]],inflation!E$2:E$225,inflation!F$2:F$225,,0)</f>
        <v>768.3</v>
      </c>
      <c r="Q7620" s="2">
        <f>movie3[[#This Row],[gross]] * (inflation!B$226 / movie3[[#This Row],[CPI of Released Year]])</f>
        <v>146741183.68918392</v>
      </c>
      <c r="R7620" s="2">
        <f>movie3[[#This Row],[gross]]-movie3[[#This Row],[budget]]</f>
        <v>114133739</v>
      </c>
    </row>
    <row r="7621" spans="1:18" hidden="1" x14ac:dyDescent="0.25">
      <c r="A7621" t="s">
        <v>21548</v>
      </c>
      <c r="B7621" t="s">
        <v>16</v>
      </c>
      <c r="C7621" t="s">
        <v>41</v>
      </c>
      <c r="D7621">
        <v>2019</v>
      </c>
      <c r="E7621" t="s">
        <v>21025</v>
      </c>
      <c r="F7621">
        <v>5.3</v>
      </c>
      <c r="G7621" s="1">
        <v>26000</v>
      </c>
      <c r="H7621" t="s">
        <v>12045</v>
      </c>
      <c r="I7621" t="s">
        <v>14913</v>
      </c>
      <c r="J7621" t="s">
        <v>19201</v>
      </c>
      <c r="K7621" t="s">
        <v>30</v>
      </c>
      <c r="L7621" s="1">
        <v>20000000</v>
      </c>
      <c r="M7621" s="1">
        <v>72216294</v>
      </c>
      <c r="N7621" t="s">
        <v>21361</v>
      </c>
      <c r="O7621">
        <v>117</v>
      </c>
      <c r="P7621" s="6" t="str">
        <f>_xlfn.XLOOKUP(movie3[[#This Row],[year]],inflation!E$2:E$225,inflation!F$2:F$225,,0)</f>
        <v>768.3</v>
      </c>
      <c r="Q7621" s="2">
        <f>movie3[[#This Row],[gross]] * (inflation!B$226 / movie3[[#This Row],[CPI of Released Year]])</f>
        <v>86061745.133932069</v>
      </c>
      <c r="R7621" s="2">
        <f>movie3[[#This Row],[gross]]-movie3[[#This Row],[budget]]</f>
        <v>52216294</v>
      </c>
    </row>
    <row r="7622" spans="1:18" hidden="1" x14ac:dyDescent="0.25">
      <c r="A7622" t="s">
        <v>21587</v>
      </c>
      <c r="B7622" t="s">
        <v>448</v>
      </c>
      <c r="C7622" t="s">
        <v>41</v>
      </c>
      <c r="D7622">
        <v>2019</v>
      </c>
      <c r="E7622" t="s">
        <v>21465</v>
      </c>
      <c r="F7622">
        <v>5.3</v>
      </c>
      <c r="G7622" s="1">
        <v>12000</v>
      </c>
      <c r="H7622" t="s">
        <v>21588</v>
      </c>
      <c r="I7622" t="s">
        <v>21589</v>
      </c>
      <c r="J7622" t="s">
        <v>18355</v>
      </c>
      <c r="K7622" t="s">
        <v>30</v>
      </c>
      <c r="M7622" s="1">
        <v>1378160</v>
      </c>
      <c r="N7622" t="s">
        <v>18069</v>
      </c>
      <c r="O7622">
        <v>94</v>
      </c>
      <c r="P7622" s="6" t="str">
        <f>_xlfn.XLOOKUP(movie3[[#This Row],[year]],inflation!E$2:E$225,inflation!F$2:F$225,,0)</f>
        <v>768.3</v>
      </c>
      <c r="Q7622" s="2">
        <f>movie3[[#This Row],[gross]] * (inflation!B$226 / movie3[[#This Row],[CPI of Released Year]])</f>
        <v>1642383.5689183914</v>
      </c>
      <c r="R7622" s="2">
        <f>movie3[[#This Row],[gross]]-movie3[[#This Row],[budget]]</f>
        <v>1378160</v>
      </c>
    </row>
    <row r="7623" spans="1:18" hidden="1" x14ac:dyDescent="0.25">
      <c r="A7623" t="s">
        <v>21708</v>
      </c>
      <c r="B7623" t="s">
        <v>16</v>
      </c>
      <c r="C7623" t="s">
        <v>104</v>
      </c>
      <c r="D7623">
        <v>2019</v>
      </c>
      <c r="E7623" t="s">
        <v>21052</v>
      </c>
      <c r="F7623">
        <v>5.3</v>
      </c>
      <c r="G7623" s="1">
        <v>3700</v>
      </c>
      <c r="H7623" t="s">
        <v>21709</v>
      </c>
      <c r="I7623" t="s">
        <v>19038</v>
      </c>
      <c r="J7623" t="s">
        <v>21710</v>
      </c>
      <c r="K7623" t="s">
        <v>30</v>
      </c>
      <c r="M7623" s="1">
        <v>20440</v>
      </c>
      <c r="N7623" t="s">
        <v>21711</v>
      </c>
      <c r="O7623">
        <v>105</v>
      </c>
      <c r="P7623" s="6" t="str">
        <f>_xlfn.XLOOKUP(movie3[[#This Row],[year]],inflation!E$2:E$225,inflation!F$2:F$225,,0)</f>
        <v>768.3</v>
      </c>
      <c r="Q7623" s="2">
        <f>movie3[[#This Row],[gross]] * (inflation!B$226 / movie3[[#This Row],[CPI of Released Year]])</f>
        <v>24358.797344787192</v>
      </c>
      <c r="R7623" s="2">
        <f>movie3[[#This Row],[gross]]-movie3[[#This Row],[budget]]</f>
        <v>20440</v>
      </c>
    </row>
    <row r="7624" spans="1:18" hidden="1" x14ac:dyDescent="0.25">
      <c r="A7624" t="s">
        <v>13564</v>
      </c>
      <c r="B7624" t="s">
        <v>16</v>
      </c>
      <c r="C7624" t="s">
        <v>34</v>
      </c>
      <c r="D7624">
        <v>2019</v>
      </c>
      <c r="E7624" t="s">
        <v>21052</v>
      </c>
      <c r="F7624">
        <v>5.2</v>
      </c>
      <c r="G7624" s="1">
        <v>82000</v>
      </c>
      <c r="H7624" t="s">
        <v>14012</v>
      </c>
      <c r="I7624" t="s">
        <v>21435</v>
      </c>
      <c r="J7624" t="s">
        <v>21436</v>
      </c>
      <c r="K7624" t="s">
        <v>30</v>
      </c>
      <c r="L7624" s="1">
        <v>50000000</v>
      </c>
      <c r="M7624" s="1">
        <v>55065289</v>
      </c>
      <c r="N7624" t="s">
        <v>10085</v>
      </c>
      <c r="O7624">
        <v>120</v>
      </c>
      <c r="P7624" s="6" t="str">
        <f>_xlfn.XLOOKUP(movie3[[#This Row],[year]],inflation!E$2:E$225,inflation!F$2:F$225,,0)</f>
        <v>768.3</v>
      </c>
      <c r="Q7624" s="2">
        <f>movie3[[#This Row],[gross]] * (inflation!B$226 / movie3[[#This Row],[CPI of Released Year]])</f>
        <v>65622515.434595861</v>
      </c>
      <c r="R7624" s="2">
        <f>movie3[[#This Row],[gross]]-movie3[[#This Row],[budget]]</f>
        <v>5065289</v>
      </c>
    </row>
    <row r="7625" spans="1:18" hidden="1" x14ac:dyDescent="0.25">
      <c r="A7625" t="s">
        <v>21718</v>
      </c>
      <c r="B7625" t="s">
        <v>448</v>
      </c>
      <c r="C7625" t="s">
        <v>104</v>
      </c>
      <c r="D7625">
        <v>2019</v>
      </c>
      <c r="E7625" t="s">
        <v>21719</v>
      </c>
      <c r="F7625">
        <v>5.2</v>
      </c>
      <c r="G7625" s="1">
        <v>735</v>
      </c>
      <c r="H7625" t="s">
        <v>21720</v>
      </c>
      <c r="I7625" t="s">
        <v>21720</v>
      </c>
      <c r="J7625" t="s">
        <v>8625</v>
      </c>
      <c r="K7625" t="s">
        <v>30</v>
      </c>
      <c r="M7625" s="1">
        <v>682</v>
      </c>
      <c r="N7625" t="s">
        <v>21721</v>
      </c>
      <c r="O7625">
        <v>93</v>
      </c>
      <c r="P7625" s="6" t="str">
        <f>_xlfn.XLOOKUP(movie3[[#This Row],[year]],inflation!E$2:E$225,inflation!F$2:F$225,,0)</f>
        <v>768.3</v>
      </c>
      <c r="Q7625" s="2">
        <f>movie3[[#This Row],[gross]] * (inflation!B$226 / movie3[[#This Row],[CPI of Released Year]])</f>
        <v>812.75439281530657</v>
      </c>
      <c r="R7625" s="2">
        <f>movie3[[#This Row],[gross]]-movie3[[#This Row],[budget]]</f>
        <v>682</v>
      </c>
    </row>
    <row r="7626" spans="1:18" hidden="1" x14ac:dyDescent="0.25">
      <c r="A7626" t="s">
        <v>21761</v>
      </c>
      <c r="B7626" t="s">
        <v>448</v>
      </c>
      <c r="C7626" t="s">
        <v>34</v>
      </c>
      <c r="D7626">
        <v>2019</v>
      </c>
      <c r="E7626" t="s">
        <v>21455</v>
      </c>
      <c r="F7626">
        <v>5.2</v>
      </c>
      <c r="G7626" s="1">
        <v>17000</v>
      </c>
      <c r="H7626" t="s">
        <v>21762</v>
      </c>
      <c r="I7626" t="s">
        <v>21762</v>
      </c>
      <c r="J7626" t="s">
        <v>19508</v>
      </c>
      <c r="K7626" t="s">
        <v>10297</v>
      </c>
      <c r="M7626" s="1">
        <v>5708522</v>
      </c>
      <c r="N7626" t="s">
        <v>21763</v>
      </c>
      <c r="O7626">
        <v>170</v>
      </c>
      <c r="P7626" s="6" t="str">
        <f>_xlfn.XLOOKUP(movie3[[#This Row],[year]],inflation!E$2:E$225,inflation!F$2:F$225,,0)</f>
        <v>768.3</v>
      </c>
      <c r="Q7626" s="2">
        <f>movie3[[#This Row],[gross]] * (inflation!B$226 / movie3[[#This Row],[CPI of Released Year]])</f>
        <v>6802971.1612651311</v>
      </c>
      <c r="R7626" s="2">
        <f>movie3[[#This Row],[gross]]-movie3[[#This Row],[budget]]</f>
        <v>5708522</v>
      </c>
    </row>
    <row r="7627" spans="1:18" hidden="1" x14ac:dyDescent="0.25">
      <c r="A7627" t="s">
        <v>21811</v>
      </c>
      <c r="B7627" t="s">
        <v>448</v>
      </c>
      <c r="C7627" t="s">
        <v>41</v>
      </c>
      <c r="D7627">
        <v>2019</v>
      </c>
      <c r="E7627" t="s">
        <v>21455</v>
      </c>
      <c r="F7627">
        <v>5.0999999999999996</v>
      </c>
      <c r="G7627" s="1">
        <v>590</v>
      </c>
      <c r="H7627" t="s">
        <v>21812</v>
      </c>
      <c r="I7627" t="s">
        <v>21813</v>
      </c>
      <c r="J7627" t="s">
        <v>21812</v>
      </c>
      <c r="K7627" t="s">
        <v>30</v>
      </c>
      <c r="M7627" s="1">
        <v>151507</v>
      </c>
      <c r="N7627" t="s">
        <v>21814</v>
      </c>
      <c r="O7627">
        <v>98</v>
      </c>
      <c r="P7627" s="6" t="str">
        <f>_xlfn.XLOOKUP(movie3[[#This Row],[year]],inflation!E$2:E$225,inflation!F$2:F$225,,0)</f>
        <v>768.3</v>
      </c>
      <c r="Q7627" s="2">
        <f>movie3[[#This Row],[gross]] * (inflation!B$226 / movie3[[#This Row],[CPI of Released Year]])</f>
        <v>180554.22256930888</v>
      </c>
      <c r="R7627" s="2">
        <f>movie3[[#This Row],[gross]]-movie3[[#This Row],[budget]]</f>
        <v>151507</v>
      </c>
    </row>
    <row r="7628" spans="1:18" hidden="1" x14ac:dyDescent="0.25">
      <c r="A7628" t="s">
        <v>21550</v>
      </c>
      <c r="B7628" t="s">
        <v>2000</v>
      </c>
      <c r="C7628" t="s">
        <v>25</v>
      </c>
      <c r="D7628">
        <v>2019</v>
      </c>
      <c r="E7628" t="s">
        <v>21494</v>
      </c>
      <c r="F7628">
        <v>5</v>
      </c>
      <c r="G7628" s="1">
        <v>23000</v>
      </c>
      <c r="H7628" t="s">
        <v>20504</v>
      </c>
      <c r="I7628" t="s">
        <v>21551</v>
      </c>
      <c r="J7628" t="s">
        <v>18485</v>
      </c>
      <c r="K7628" t="s">
        <v>22</v>
      </c>
      <c r="L7628" s="1">
        <v>12000000</v>
      </c>
      <c r="M7628" s="1">
        <v>47582563</v>
      </c>
      <c r="N7628" t="s">
        <v>21552</v>
      </c>
      <c r="O7628">
        <v>90</v>
      </c>
      <c r="P7628" s="6" t="str">
        <f>_xlfn.XLOOKUP(movie3[[#This Row],[year]],inflation!E$2:E$225,inflation!F$2:F$225,,0)</f>
        <v>768.3</v>
      </c>
      <c r="Q7628" s="2">
        <f>movie3[[#This Row],[gross]] * (inflation!B$226 / movie3[[#This Row],[CPI of Released Year]])</f>
        <v>56705186.363139398</v>
      </c>
      <c r="R7628" s="2">
        <f>movie3[[#This Row],[gross]]-movie3[[#This Row],[budget]]</f>
        <v>35582563</v>
      </c>
    </row>
    <row r="7629" spans="1:18" hidden="1" x14ac:dyDescent="0.25">
      <c r="A7629" t="s">
        <v>21619</v>
      </c>
      <c r="B7629" t="s">
        <v>33</v>
      </c>
      <c r="C7629" t="s">
        <v>390</v>
      </c>
      <c r="D7629">
        <v>2019</v>
      </c>
      <c r="E7629" t="s">
        <v>21477</v>
      </c>
      <c r="F7629">
        <v>5</v>
      </c>
      <c r="G7629" s="1">
        <v>6100</v>
      </c>
      <c r="H7629" t="s">
        <v>12499</v>
      </c>
      <c r="I7629" t="s">
        <v>21620</v>
      </c>
      <c r="J7629" t="s">
        <v>13361</v>
      </c>
      <c r="K7629" t="s">
        <v>5994</v>
      </c>
      <c r="L7629" s="1">
        <v>45000000</v>
      </c>
      <c r="M7629" s="1">
        <v>32450241</v>
      </c>
      <c r="N7629" t="s">
        <v>20027</v>
      </c>
      <c r="O7629">
        <v>87</v>
      </c>
      <c r="P7629" s="6" t="str">
        <f>_xlfn.XLOOKUP(movie3[[#This Row],[year]],inflation!E$2:E$225,inflation!F$2:F$225,,0)</f>
        <v>768.3</v>
      </c>
      <c r="Q7629" s="2">
        <f>movie3[[#This Row],[gross]] * (inflation!B$226 / movie3[[#This Row],[CPI of Released Year]])</f>
        <v>38671665.572823115</v>
      </c>
      <c r="R7629" s="2">
        <f>movie3[[#This Row],[gross]]-movie3[[#This Row],[budget]]</f>
        <v>-12549759</v>
      </c>
    </row>
    <row r="7630" spans="1:18" hidden="1" x14ac:dyDescent="0.25">
      <c r="A7630" t="s">
        <v>21855</v>
      </c>
      <c r="B7630" t="s">
        <v>448</v>
      </c>
      <c r="C7630" t="s">
        <v>34</v>
      </c>
      <c r="D7630">
        <v>2019</v>
      </c>
      <c r="E7630" t="s">
        <v>21856</v>
      </c>
      <c r="F7630">
        <v>4.9000000000000004</v>
      </c>
      <c r="G7630" s="1">
        <v>24000</v>
      </c>
      <c r="H7630" t="s">
        <v>21857</v>
      </c>
      <c r="I7630" t="s">
        <v>21858</v>
      </c>
      <c r="J7630" t="s">
        <v>19664</v>
      </c>
      <c r="K7630" t="s">
        <v>10297</v>
      </c>
      <c r="M7630" s="1">
        <v>35261263</v>
      </c>
      <c r="N7630" t="s">
        <v>21859</v>
      </c>
      <c r="O7630">
        <v>150</v>
      </c>
      <c r="P7630" s="6" t="str">
        <f>_xlfn.XLOOKUP(movie3[[#This Row],[year]],inflation!E$2:E$225,inflation!F$2:F$225,,0)</f>
        <v>768.3</v>
      </c>
      <c r="Q7630" s="2">
        <f>movie3[[#This Row],[gross]] * (inflation!B$226 / movie3[[#This Row],[CPI of Released Year]])</f>
        <v>42021622.286606796</v>
      </c>
      <c r="R7630" s="2">
        <f>movie3[[#This Row],[gross]]-movie3[[#This Row],[budget]]</f>
        <v>35261263</v>
      </c>
    </row>
    <row r="7631" spans="1:18" hidden="1" x14ac:dyDescent="0.25">
      <c r="A7631" t="s">
        <v>21955</v>
      </c>
      <c r="B7631" t="s">
        <v>2000</v>
      </c>
      <c r="C7631" t="s">
        <v>41</v>
      </c>
      <c r="D7631">
        <v>2019</v>
      </c>
      <c r="E7631" t="s">
        <v>21455</v>
      </c>
      <c r="F7631">
        <v>4.9000000000000004</v>
      </c>
      <c r="G7631" s="1">
        <v>550</v>
      </c>
      <c r="H7631" t="s">
        <v>21956</v>
      </c>
      <c r="I7631" t="s">
        <v>21957</v>
      </c>
      <c r="J7631" t="s">
        <v>21923</v>
      </c>
      <c r="K7631" t="s">
        <v>1195</v>
      </c>
      <c r="M7631" s="1">
        <v>9667157</v>
      </c>
      <c r="N7631" t="s">
        <v>21924</v>
      </c>
      <c r="O7631">
        <v>120</v>
      </c>
      <c r="P7631" s="6" t="str">
        <f>_xlfn.XLOOKUP(movie3[[#This Row],[year]],inflation!E$2:E$225,inflation!F$2:F$225,,0)</f>
        <v>768.3</v>
      </c>
      <c r="Q7631" s="2">
        <f>movie3[[#This Row],[gross]] * (inflation!B$226 / movie3[[#This Row],[CPI of Released Year]])</f>
        <v>11520563.515814135</v>
      </c>
      <c r="R7631" s="2">
        <f>movie3[[#This Row],[gross]]-movie3[[#This Row],[budget]]</f>
        <v>9667157</v>
      </c>
    </row>
    <row r="7632" spans="1:18" x14ac:dyDescent="0.25">
      <c r="A7632" t="s">
        <v>21847</v>
      </c>
      <c r="B7632" t="s">
        <v>16</v>
      </c>
      <c r="C7632" t="s">
        <v>52</v>
      </c>
      <c r="D7632">
        <v>2019</v>
      </c>
      <c r="E7632" t="s">
        <v>7271</v>
      </c>
      <c r="F7632">
        <v>4.8</v>
      </c>
      <c r="G7632" s="1">
        <v>1900</v>
      </c>
      <c r="H7632" t="s">
        <v>21848</v>
      </c>
      <c r="I7632" t="s">
        <v>21848</v>
      </c>
      <c r="J7632" t="s">
        <v>21849</v>
      </c>
      <c r="K7632" t="s">
        <v>30</v>
      </c>
      <c r="M7632" s="1">
        <v>5123</v>
      </c>
      <c r="N7632" t="s">
        <v>21850</v>
      </c>
      <c r="O7632">
        <v>87</v>
      </c>
      <c r="P7632" s="6" t="str">
        <f>_xlfn.XLOOKUP(movie3[[#This Row],[year]],inflation!E$2:E$225,inflation!F$2:F$225,,0)</f>
        <v>768.3</v>
      </c>
      <c r="Q7632" s="2">
        <f>movie3[[#This Row],[gross]] * (inflation!B$226 / movie3[[#This Row],[CPI of Released Year]])</f>
        <v>6105.1917219836005</v>
      </c>
      <c r="R7632" s="2">
        <f>movie3[[#This Row],[gross]]-movie3[[#This Row],[budget]]</f>
        <v>5123</v>
      </c>
    </row>
    <row r="7633" spans="1:18" hidden="1" x14ac:dyDescent="0.25">
      <c r="A7633" t="s">
        <v>21984</v>
      </c>
      <c r="B7633" t="s">
        <v>22088</v>
      </c>
      <c r="C7633" t="s">
        <v>17</v>
      </c>
      <c r="D7633">
        <v>2019</v>
      </c>
      <c r="E7633" t="s">
        <v>21985</v>
      </c>
      <c r="F7633">
        <v>4.8</v>
      </c>
      <c r="G7633" s="1">
        <v>373</v>
      </c>
      <c r="H7633" t="s">
        <v>21986</v>
      </c>
      <c r="I7633" t="s">
        <v>21986</v>
      </c>
      <c r="J7633" t="s">
        <v>21987</v>
      </c>
      <c r="K7633" t="s">
        <v>30</v>
      </c>
      <c r="N7633" t="s">
        <v>21988</v>
      </c>
      <c r="O7633">
        <v>94</v>
      </c>
      <c r="P7633" s="6" t="str">
        <f>_xlfn.XLOOKUP(movie3[[#This Row],[year]],inflation!E$2:E$225,inflation!F$2:F$225,,0)</f>
        <v>768.3</v>
      </c>
      <c r="Q7633" s="2">
        <f>movie3[[#This Row],[gross]] * (inflation!B$226 / movie3[[#This Row],[CPI of Released Year]])</f>
        <v>0</v>
      </c>
      <c r="R7633" s="2">
        <f>movie3[[#This Row],[gross]]-movie3[[#This Row],[budget]]</f>
        <v>0</v>
      </c>
    </row>
    <row r="7634" spans="1:18" hidden="1" x14ac:dyDescent="0.25">
      <c r="A7634" t="s">
        <v>21893</v>
      </c>
      <c r="B7634" t="s">
        <v>16</v>
      </c>
      <c r="C7634" t="s">
        <v>41</v>
      </c>
      <c r="D7634">
        <v>2019</v>
      </c>
      <c r="E7634" t="s">
        <v>21894</v>
      </c>
      <c r="F7634">
        <v>4.7</v>
      </c>
      <c r="G7634" s="1">
        <v>1400</v>
      </c>
      <c r="H7634" t="s">
        <v>21895</v>
      </c>
      <c r="I7634" t="s">
        <v>21895</v>
      </c>
      <c r="J7634" t="s">
        <v>21896</v>
      </c>
      <c r="K7634" t="s">
        <v>22</v>
      </c>
      <c r="M7634" s="1">
        <v>38901</v>
      </c>
      <c r="N7634" t="s">
        <v>21897</v>
      </c>
      <c r="O7634">
        <v>82</v>
      </c>
      <c r="P7634" s="6" t="str">
        <f>_xlfn.XLOOKUP(movie3[[#This Row],[year]],inflation!E$2:E$225,inflation!F$2:F$225,,0)</f>
        <v>768.3</v>
      </c>
      <c r="Q7634" s="2">
        <f>movie3[[#This Row],[gross]] * (inflation!B$226 / movie3[[#This Row],[CPI of Released Year]])</f>
        <v>46359.176884029679</v>
      </c>
      <c r="R7634" s="2">
        <f>movie3[[#This Row],[gross]]-movie3[[#This Row],[budget]]</f>
        <v>38901</v>
      </c>
    </row>
    <row r="7635" spans="1:18" hidden="1" x14ac:dyDescent="0.25">
      <c r="A7635" t="s">
        <v>21975</v>
      </c>
      <c r="B7635" t="s">
        <v>22088</v>
      </c>
      <c r="C7635" t="s">
        <v>237</v>
      </c>
      <c r="D7635">
        <v>2019</v>
      </c>
      <c r="E7635" t="s">
        <v>21248</v>
      </c>
      <c r="F7635">
        <v>4.5999999999999996</v>
      </c>
      <c r="G7635" s="1">
        <v>150</v>
      </c>
      <c r="H7635" t="s">
        <v>21976</v>
      </c>
      <c r="I7635" t="s">
        <v>21977</v>
      </c>
      <c r="J7635" t="s">
        <v>21978</v>
      </c>
      <c r="K7635" t="s">
        <v>30</v>
      </c>
      <c r="M7635" s="1">
        <v>20941</v>
      </c>
      <c r="N7635" t="s">
        <v>21979</v>
      </c>
      <c r="O7635">
        <v>91</v>
      </c>
      <c r="P7635" s="6" t="str">
        <f>_xlfn.XLOOKUP(movie3[[#This Row],[year]],inflation!E$2:E$225,inflation!F$2:F$225,,0)</f>
        <v>768.3</v>
      </c>
      <c r="Q7635" s="2">
        <f>movie3[[#This Row],[gross]] * (inflation!B$226 / movie3[[#This Row],[CPI of Released Year]])</f>
        <v>24955.850058570872</v>
      </c>
      <c r="R7635" s="2">
        <f>movie3[[#This Row],[gross]]-movie3[[#This Row],[budget]]</f>
        <v>20941</v>
      </c>
    </row>
    <row r="7636" spans="1:18" hidden="1" x14ac:dyDescent="0.25">
      <c r="A7636" t="s">
        <v>21717</v>
      </c>
      <c r="B7636" t="s">
        <v>2000</v>
      </c>
      <c r="C7636" t="s">
        <v>41</v>
      </c>
      <c r="D7636">
        <v>2019</v>
      </c>
      <c r="E7636" t="s">
        <v>21074</v>
      </c>
      <c r="F7636">
        <v>4.5</v>
      </c>
      <c r="G7636" s="1">
        <v>4000</v>
      </c>
      <c r="H7636" t="s">
        <v>14259</v>
      </c>
      <c r="I7636" t="s">
        <v>14259</v>
      </c>
      <c r="J7636" t="s">
        <v>14259</v>
      </c>
      <c r="K7636" t="s">
        <v>30</v>
      </c>
      <c r="L7636" s="1">
        <v>20000000</v>
      </c>
      <c r="M7636" s="1">
        <v>74747725</v>
      </c>
      <c r="N7636" t="s">
        <v>16014</v>
      </c>
      <c r="O7636">
        <v>109</v>
      </c>
      <c r="P7636" s="6" t="str">
        <f>_xlfn.XLOOKUP(movie3[[#This Row],[year]],inflation!E$2:E$225,inflation!F$2:F$225,,0)</f>
        <v>768.3</v>
      </c>
      <c r="Q7636" s="2">
        <f>movie3[[#This Row],[gross]] * (inflation!B$226 / movie3[[#This Row],[CPI of Released Year]])</f>
        <v>89078507.106598988</v>
      </c>
      <c r="R7636" s="2">
        <f>movie3[[#This Row],[gross]]-movie3[[#This Row],[budget]]</f>
        <v>54747725</v>
      </c>
    </row>
    <row r="7637" spans="1:18" hidden="1" x14ac:dyDescent="0.25">
      <c r="A7637" t="s">
        <v>21968</v>
      </c>
      <c r="B7637" t="s">
        <v>448</v>
      </c>
      <c r="C7637" t="s">
        <v>34</v>
      </c>
      <c r="D7637">
        <v>2019</v>
      </c>
      <c r="E7637" t="s">
        <v>21446</v>
      </c>
      <c r="F7637">
        <v>4.5</v>
      </c>
      <c r="G7637" s="1">
        <v>2000</v>
      </c>
      <c r="H7637" t="s">
        <v>21969</v>
      </c>
      <c r="I7637" t="s">
        <v>21969</v>
      </c>
      <c r="J7637" t="s">
        <v>21970</v>
      </c>
      <c r="K7637" t="s">
        <v>10297</v>
      </c>
      <c r="M7637" s="1">
        <v>1715851</v>
      </c>
      <c r="N7637" t="s">
        <v>21636</v>
      </c>
      <c r="O7637">
        <v>123</v>
      </c>
      <c r="P7637" s="6" t="str">
        <f>_xlfn.XLOOKUP(movie3[[#This Row],[year]],inflation!E$2:E$225,inflation!F$2:F$225,,0)</f>
        <v>768.3</v>
      </c>
      <c r="Q7637" s="2">
        <f>movie3[[#This Row],[gross]] * (inflation!B$226 / movie3[[#This Row],[CPI of Released Year]])</f>
        <v>2044817.3572823117</v>
      </c>
      <c r="R7637" s="2">
        <f>movie3[[#This Row],[gross]]-movie3[[#This Row],[budget]]</f>
        <v>1715851</v>
      </c>
    </row>
    <row r="7638" spans="1:18" hidden="1" x14ac:dyDescent="0.25">
      <c r="A7638" t="s">
        <v>21910</v>
      </c>
      <c r="B7638" t="s">
        <v>448</v>
      </c>
      <c r="C7638" t="s">
        <v>34</v>
      </c>
      <c r="D7638">
        <v>2019</v>
      </c>
      <c r="E7638" t="s">
        <v>21911</v>
      </c>
      <c r="F7638">
        <v>4.2</v>
      </c>
      <c r="G7638" s="1">
        <v>5700</v>
      </c>
      <c r="H7638" t="s">
        <v>21912</v>
      </c>
      <c r="I7638" t="s">
        <v>21913</v>
      </c>
      <c r="J7638" t="s">
        <v>19583</v>
      </c>
      <c r="K7638" t="s">
        <v>10297</v>
      </c>
      <c r="M7638" s="1">
        <v>26911995</v>
      </c>
      <c r="N7638" t="s">
        <v>21914</v>
      </c>
      <c r="O7638">
        <v>130</v>
      </c>
      <c r="P7638" s="6" t="str">
        <f>_xlfn.XLOOKUP(movie3[[#This Row],[year]],inflation!E$2:E$225,inflation!F$2:F$225,,0)</f>
        <v>768.3</v>
      </c>
      <c r="Q7638" s="2">
        <f>movie3[[#This Row],[gross]] * (inflation!B$226 / movie3[[#This Row],[CPI of Released Year]])</f>
        <v>32071616.064037487</v>
      </c>
      <c r="R7638" s="2">
        <f>movie3[[#This Row],[gross]]-movie3[[#This Row],[budget]]</f>
        <v>26911995</v>
      </c>
    </row>
    <row r="7639" spans="1:18" hidden="1" x14ac:dyDescent="0.25">
      <c r="A7639" t="s">
        <v>21920</v>
      </c>
      <c r="B7639" t="s">
        <v>16</v>
      </c>
      <c r="C7639" t="s">
        <v>41</v>
      </c>
      <c r="D7639">
        <v>2019</v>
      </c>
      <c r="E7639" t="s">
        <v>21500</v>
      </c>
      <c r="F7639">
        <v>4.2</v>
      </c>
      <c r="G7639" s="1">
        <v>904</v>
      </c>
      <c r="H7639" t="s">
        <v>21921</v>
      </c>
      <c r="I7639" t="s">
        <v>21922</v>
      </c>
      <c r="J7639" t="s">
        <v>21923</v>
      </c>
      <c r="K7639" t="s">
        <v>1195</v>
      </c>
      <c r="M7639" s="1">
        <v>26493648</v>
      </c>
      <c r="N7639" t="s">
        <v>21924</v>
      </c>
      <c r="O7639">
        <v>102</v>
      </c>
      <c r="P7639" s="6" t="str">
        <f>_xlfn.XLOOKUP(movie3[[#This Row],[year]],inflation!E$2:E$225,inflation!F$2:F$225,,0)</f>
        <v>768.3</v>
      </c>
      <c r="Q7639" s="2">
        <f>movie3[[#This Row],[gross]] * (inflation!B$226 / movie3[[#This Row],[CPI of Released Year]])</f>
        <v>31573062.747364312</v>
      </c>
      <c r="R7639" s="2">
        <f>movie3[[#This Row],[gross]]-movie3[[#This Row],[budget]]</f>
        <v>26493648</v>
      </c>
    </row>
    <row r="7640" spans="1:18" hidden="1" x14ac:dyDescent="0.25">
      <c r="A7640" t="s">
        <v>21656</v>
      </c>
      <c r="B7640" t="s">
        <v>16</v>
      </c>
      <c r="C7640" t="s">
        <v>104</v>
      </c>
      <c r="D7640">
        <v>2019</v>
      </c>
      <c r="E7640" t="s">
        <v>21657</v>
      </c>
      <c r="F7640">
        <v>4.0999999999999996</v>
      </c>
      <c r="G7640" s="1">
        <v>7900</v>
      </c>
      <c r="H7640" t="s">
        <v>21658</v>
      </c>
      <c r="I7640" t="s">
        <v>21658</v>
      </c>
      <c r="J7640" t="s">
        <v>160</v>
      </c>
      <c r="K7640" t="s">
        <v>30</v>
      </c>
      <c r="L7640" s="1">
        <v>18000000</v>
      </c>
      <c r="N7640" t="s">
        <v>21659</v>
      </c>
      <c r="O7640">
        <v>88</v>
      </c>
      <c r="P7640" s="6" t="str">
        <f>_xlfn.XLOOKUP(movie3[[#This Row],[year]],inflation!E$2:E$225,inflation!F$2:F$225,,0)</f>
        <v>768.3</v>
      </c>
      <c r="Q7640" s="2">
        <f>movie3[[#This Row],[gross]] * (inflation!B$226 / movie3[[#This Row],[CPI of Released Year]])</f>
        <v>0</v>
      </c>
      <c r="R7640" s="2">
        <f>movie3[[#This Row],[gross]]-movie3[[#This Row],[budget]]</f>
        <v>-18000000</v>
      </c>
    </row>
    <row r="7641" spans="1:18" hidden="1" x14ac:dyDescent="0.25">
      <c r="A7641" t="s">
        <v>21739</v>
      </c>
      <c r="B7641" t="s">
        <v>448</v>
      </c>
      <c r="C7641" t="s">
        <v>17</v>
      </c>
      <c r="D7641">
        <v>2019</v>
      </c>
      <c r="E7641" t="s">
        <v>21686</v>
      </c>
      <c r="F7641">
        <v>3.6</v>
      </c>
      <c r="G7641" s="1">
        <v>12000</v>
      </c>
      <c r="H7641" t="s">
        <v>21740</v>
      </c>
      <c r="I7641" t="s">
        <v>16986</v>
      </c>
      <c r="J7641" t="s">
        <v>21741</v>
      </c>
      <c r="K7641" t="s">
        <v>10297</v>
      </c>
      <c r="M7641" s="1">
        <v>17987034</v>
      </c>
      <c r="N7641" t="s">
        <v>10298</v>
      </c>
      <c r="O7641">
        <v>166</v>
      </c>
      <c r="P7641" s="6" t="str">
        <f>_xlfn.XLOOKUP(movie3[[#This Row],[year]],inflation!E$2:E$225,inflation!F$2:F$225,,0)</f>
        <v>768.3</v>
      </c>
      <c r="Q7641" s="2">
        <f>movie3[[#This Row],[gross]] * (inflation!B$226 / movie3[[#This Row],[CPI of Released Year]])</f>
        <v>21435543.837563451</v>
      </c>
      <c r="R7641" s="2">
        <f>movie3[[#This Row],[gross]]-movie3[[#This Row],[budget]]</f>
        <v>17987034</v>
      </c>
    </row>
    <row r="7642" spans="1:18" hidden="1" x14ac:dyDescent="0.25">
      <c r="A7642" t="s">
        <v>21875</v>
      </c>
      <c r="B7642" t="s">
        <v>16</v>
      </c>
      <c r="C7642" t="s">
        <v>34</v>
      </c>
      <c r="D7642">
        <v>2019</v>
      </c>
      <c r="E7642" t="s">
        <v>21876</v>
      </c>
      <c r="F7642">
        <v>3.5</v>
      </c>
      <c r="G7642" s="1">
        <v>195</v>
      </c>
      <c r="H7642" t="s">
        <v>21877</v>
      </c>
      <c r="I7642" t="s">
        <v>21878</v>
      </c>
      <c r="J7642" t="s">
        <v>13007</v>
      </c>
      <c r="K7642" t="s">
        <v>30</v>
      </c>
      <c r="L7642" s="1">
        <v>1200000</v>
      </c>
      <c r="M7642" s="1">
        <v>45696</v>
      </c>
      <c r="N7642" t="s">
        <v>21879</v>
      </c>
      <c r="O7642">
        <v>85</v>
      </c>
      <c r="P7642" s="6" t="str">
        <f>_xlfn.XLOOKUP(movie3[[#This Row],[year]],inflation!E$2:E$225,inflation!F$2:F$225,,0)</f>
        <v>768.3</v>
      </c>
      <c r="Q7642" s="2">
        <f>movie3[[#This Row],[gross]] * (inflation!B$226 / movie3[[#This Row],[CPI of Released Year]])</f>
        <v>54456.927762592743</v>
      </c>
      <c r="R7642" s="2">
        <f>movie3[[#This Row],[gross]]-movie3[[#This Row],[budget]]</f>
        <v>-1154304</v>
      </c>
    </row>
    <row r="7643" spans="1:18" hidden="1" x14ac:dyDescent="0.25">
      <c r="A7643" t="s">
        <v>21980</v>
      </c>
      <c r="B7643" t="s">
        <v>16</v>
      </c>
      <c r="C7643" t="s">
        <v>34</v>
      </c>
      <c r="D7643">
        <v>2019</v>
      </c>
      <c r="E7643" t="s">
        <v>21387</v>
      </c>
      <c r="F7643">
        <v>3</v>
      </c>
      <c r="G7643" s="1">
        <v>122</v>
      </c>
      <c r="H7643" t="s">
        <v>21981</v>
      </c>
      <c r="I7643" t="s">
        <v>21981</v>
      </c>
      <c r="J7643" t="s">
        <v>21982</v>
      </c>
      <c r="K7643" t="s">
        <v>30</v>
      </c>
      <c r="M7643" s="1">
        <v>1101470</v>
      </c>
      <c r="N7643" t="s">
        <v>21983</v>
      </c>
      <c r="O7643">
        <v>93</v>
      </c>
      <c r="P7643" s="6" t="str">
        <f>_xlfn.XLOOKUP(movie3[[#This Row],[year]],inflation!E$2:E$225,inflation!F$2:F$225,,0)</f>
        <v>768.3</v>
      </c>
      <c r="Q7643" s="2">
        <f>movie3[[#This Row],[gross]] * (inflation!B$226 / movie3[[#This Row],[CPI of Released Year]])</f>
        <v>1312646.0132760641</v>
      </c>
      <c r="R7643" s="2">
        <f>movie3[[#This Row],[gross]]-movie3[[#This Row],[budget]]</f>
        <v>1101470</v>
      </c>
    </row>
    <row r="7644" spans="1:18" hidden="1" x14ac:dyDescent="0.25">
      <c r="A7644" t="s">
        <v>21781</v>
      </c>
      <c r="B7644" t="s">
        <v>448</v>
      </c>
      <c r="C7644" t="s">
        <v>34</v>
      </c>
      <c r="D7644">
        <v>2019</v>
      </c>
      <c r="E7644" t="s">
        <v>21524</v>
      </c>
      <c r="F7644">
        <v>2.2000000000000002</v>
      </c>
      <c r="G7644" s="1">
        <v>18000</v>
      </c>
      <c r="H7644" t="s">
        <v>21782</v>
      </c>
      <c r="I7644" t="s">
        <v>21783</v>
      </c>
      <c r="J7644" t="s">
        <v>21784</v>
      </c>
      <c r="K7644" t="s">
        <v>10297</v>
      </c>
      <c r="M7644" s="1">
        <v>1635907</v>
      </c>
      <c r="N7644" t="s">
        <v>21636</v>
      </c>
      <c r="O7644">
        <v>146</v>
      </c>
      <c r="P7644" s="6" t="str">
        <f>_xlfn.XLOOKUP(movie3[[#This Row],[year]],inflation!E$2:E$225,inflation!F$2:F$225,,0)</f>
        <v>768.3</v>
      </c>
      <c r="Q7644" s="2">
        <f>movie3[[#This Row],[gross]] * (inflation!B$226 / movie3[[#This Row],[CPI of Released Year]])</f>
        <v>1949546.3350253808</v>
      </c>
      <c r="R7644" s="2">
        <f>movie3[[#This Row],[gross]]-movie3[[#This Row],[budget]]</f>
        <v>1635907</v>
      </c>
    </row>
    <row r="7645" spans="1:18" hidden="1" x14ac:dyDescent="0.25">
      <c r="A7645" t="s">
        <v>21994</v>
      </c>
      <c r="B7645" t="s">
        <v>2000</v>
      </c>
      <c r="C7645" t="s">
        <v>34</v>
      </c>
      <c r="D7645">
        <v>2020</v>
      </c>
      <c r="E7645" t="s">
        <v>21995</v>
      </c>
      <c r="F7645">
        <v>7.4</v>
      </c>
      <c r="G7645" s="1">
        <v>387000</v>
      </c>
      <c r="H7645" t="s">
        <v>10275</v>
      </c>
      <c r="I7645" t="s">
        <v>10275</v>
      </c>
      <c r="J7645" t="s">
        <v>20861</v>
      </c>
      <c r="K7645" t="s">
        <v>30</v>
      </c>
      <c r="L7645" s="1">
        <v>205000000</v>
      </c>
      <c r="M7645" s="1">
        <v>363656624</v>
      </c>
      <c r="N7645" t="s">
        <v>23</v>
      </c>
      <c r="O7645">
        <v>150</v>
      </c>
      <c r="P7645" s="6" t="str">
        <f>_xlfn.XLOOKUP(movie3[[#This Row],[year]],inflation!E$2:E$225,inflation!F$2:F$225,,0)</f>
        <v>777.7</v>
      </c>
      <c r="Q7645" s="2">
        <f>movie3[[#This Row],[gross]] * (inflation!B$226 / movie3[[#This Row],[CPI of Released Year]])</f>
        <v>428139391.71197122</v>
      </c>
      <c r="R7645" s="2">
        <f>movie3[[#This Row],[gross]]-movie3[[#This Row],[budget]]</f>
        <v>158656624</v>
      </c>
    </row>
    <row r="7646" spans="1:18" hidden="1" x14ac:dyDescent="0.25">
      <c r="A7646" t="s">
        <v>22005</v>
      </c>
      <c r="B7646" t="s">
        <v>33</v>
      </c>
      <c r="C7646" t="s">
        <v>390</v>
      </c>
      <c r="D7646">
        <v>2020</v>
      </c>
      <c r="E7646" t="s">
        <v>22006</v>
      </c>
      <c r="F7646">
        <v>7.4</v>
      </c>
      <c r="G7646" s="1">
        <v>120000</v>
      </c>
      <c r="H7646" t="s">
        <v>18264</v>
      </c>
      <c r="I7646" t="s">
        <v>18264</v>
      </c>
      <c r="J7646" t="s">
        <v>1256</v>
      </c>
      <c r="K7646" t="s">
        <v>30</v>
      </c>
      <c r="M7646" s="1">
        <v>141950608</v>
      </c>
      <c r="N7646" t="s">
        <v>1725</v>
      </c>
      <c r="O7646">
        <v>102</v>
      </c>
      <c r="P7646" s="6" t="str">
        <f>_xlfn.XLOOKUP(movie3[[#This Row],[year]],inflation!E$2:E$225,inflation!F$2:F$225,,0)</f>
        <v>777.7</v>
      </c>
      <c r="Q7646" s="2">
        <f>movie3[[#This Row],[gross]] * (inflation!B$226 / movie3[[#This Row],[CPI of Released Year]])</f>
        <v>167120967.83438343</v>
      </c>
      <c r="R7646" s="2">
        <f>movie3[[#This Row],[gross]]-movie3[[#This Row],[budget]]</f>
        <v>141950608</v>
      </c>
    </row>
    <row r="7647" spans="1:18" hidden="1" x14ac:dyDescent="0.25">
      <c r="A7647" t="s">
        <v>22002</v>
      </c>
      <c r="B7647" t="s">
        <v>16</v>
      </c>
      <c r="C7647" t="s">
        <v>17</v>
      </c>
      <c r="D7647">
        <v>2020</v>
      </c>
      <c r="E7647" t="s">
        <v>22003</v>
      </c>
      <c r="F7647">
        <v>7.1</v>
      </c>
      <c r="G7647" s="1">
        <v>186000</v>
      </c>
      <c r="H7647" t="s">
        <v>13494</v>
      </c>
      <c r="I7647" t="s">
        <v>13494</v>
      </c>
      <c r="J7647" t="s">
        <v>22004</v>
      </c>
      <c r="K7647" t="s">
        <v>195</v>
      </c>
      <c r="L7647" s="1">
        <v>7000000</v>
      </c>
      <c r="M7647" s="1">
        <v>143151000</v>
      </c>
      <c r="N7647" t="s">
        <v>61</v>
      </c>
      <c r="O7647">
        <v>124</v>
      </c>
      <c r="P7647" s="6" t="str">
        <f>_xlfn.XLOOKUP(movie3[[#This Row],[year]],inflation!E$2:E$225,inflation!F$2:F$225,,0)</f>
        <v>777.7</v>
      </c>
      <c r="Q7647" s="2">
        <f>movie3[[#This Row],[gross]] * (inflation!B$226 / movie3[[#This Row],[CPI of Released Year]])</f>
        <v>168534210.6210621</v>
      </c>
      <c r="R7647" s="2">
        <f>movie3[[#This Row],[gross]]-movie3[[#This Row],[budget]]</f>
        <v>136151000</v>
      </c>
    </row>
    <row r="7648" spans="1:18" hidden="1" x14ac:dyDescent="0.25">
      <c r="A7648" t="s">
        <v>22051</v>
      </c>
      <c r="B7648" t="s">
        <v>22088</v>
      </c>
      <c r="C7648" t="s">
        <v>41</v>
      </c>
      <c r="D7648">
        <v>2020</v>
      </c>
      <c r="E7648" t="s">
        <v>22052</v>
      </c>
      <c r="F7648">
        <v>7.1</v>
      </c>
      <c r="G7648" s="1">
        <v>14</v>
      </c>
      <c r="H7648" t="s">
        <v>22053</v>
      </c>
      <c r="I7648" t="s">
        <v>22053</v>
      </c>
      <c r="J7648" t="s">
        <v>22054</v>
      </c>
      <c r="K7648" t="s">
        <v>30</v>
      </c>
      <c r="N7648" t="s">
        <v>22055</v>
      </c>
      <c r="O7648">
        <v>90</v>
      </c>
      <c r="P7648" s="6" t="str">
        <f>_xlfn.XLOOKUP(movie3[[#This Row],[year]],inflation!E$2:E$225,inflation!F$2:F$225,,0)</f>
        <v>777.7</v>
      </c>
      <c r="Q7648" s="2">
        <f>movie3[[#This Row],[gross]] * (inflation!B$226 / movie3[[#This Row],[CPI of Released Year]])</f>
        <v>0</v>
      </c>
      <c r="R7648" s="2">
        <f>movie3[[#This Row],[gross]]-movie3[[#This Row],[budget]]</f>
        <v>0</v>
      </c>
    </row>
    <row r="7649" spans="1:18" hidden="1" x14ac:dyDescent="0.25">
      <c r="A7649" t="s">
        <v>22013</v>
      </c>
      <c r="B7649" t="s">
        <v>33</v>
      </c>
      <c r="C7649" t="s">
        <v>25</v>
      </c>
      <c r="D7649">
        <v>2020</v>
      </c>
      <c r="E7649" t="s">
        <v>22014</v>
      </c>
      <c r="F7649">
        <v>6.8</v>
      </c>
      <c r="G7649" s="1">
        <v>42000</v>
      </c>
      <c r="H7649" t="s">
        <v>12451</v>
      </c>
      <c r="I7649" t="s">
        <v>20386</v>
      </c>
      <c r="J7649" t="s">
        <v>498</v>
      </c>
      <c r="K7649" t="s">
        <v>195</v>
      </c>
      <c r="L7649" s="1">
        <v>135000000</v>
      </c>
      <c r="M7649" s="1">
        <v>111105497</v>
      </c>
      <c r="N7649" t="s">
        <v>22015</v>
      </c>
      <c r="O7649">
        <v>100</v>
      </c>
      <c r="P7649" s="6" t="str">
        <f>_xlfn.XLOOKUP(movie3[[#This Row],[year]],inflation!E$2:E$225,inflation!F$2:F$225,,0)</f>
        <v>777.7</v>
      </c>
      <c r="Q7649" s="2">
        <f>movie3[[#This Row],[gross]] * (inflation!B$226 / movie3[[#This Row],[CPI of Released Year]])</f>
        <v>130806471.71557155</v>
      </c>
      <c r="R7649" s="2">
        <f>movie3[[#This Row],[gross]]-movie3[[#This Row],[budget]]</f>
        <v>-23894503</v>
      </c>
    </row>
    <row r="7650" spans="1:18" hidden="1" x14ac:dyDescent="0.25">
      <c r="A7650" t="s">
        <v>22016</v>
      </c>
      <c r="B7650" t="s">
        <v>448</v>
      </c>
      <c r="C7650" t="s">
        <v>34</v>
      </c>
      <c r="D7650">
        <v>2020</v>
      </c>
      <c r="E7650" t="s">
        <v>22017</v>
      </c>
      <c r="F7650">
        <v>6.8</v>
      </c>
      <c r="G7650" s="1">
        <v>3700</v>
      </c>
      <c r="H7650" t="s">
        <v>21960</v>
      </c>
      <c r="I7650" t="s">
        <v>21960</v>
      </c>
      <c r="J7650" t="s">
        <v>22018</v>
      </c>
      <c r="K7650" t="s">
        <v>5994</v>
      </c>
      <c r="L7650" s="1">
        <v>80000000</v>
      </c>
      <c r="M7650" s="1">
        <v>461421559</v>
      </c>
      <c r="N7650" t="s">
        <v>22019</v>
      </c>
      <c r="O7650">
        <v>149</v>
      </c>
      <c r="P7650" s="6" t="str">
        <f>_xlfn.XLOOKUP(movie3[[#This Row],[year]],inflation!E$2:E$225,inflation!F$2:F$225,,0)</f>
        <v>777.7</v>
      </c>
      <c r="Q7650" s="2">
        <f>movie3[[#This Row],[gross]] * (inflation!B$226 / movie3[[#This Row],[CPI of Released Year]])</f>
        <v>543239783.2331233</v>
      </c>
      <c r="R7650" s="2">
        <f>movie3[[#This Row],[gross]]-movie3[[#This Row],[budget]]</f>
        <v>381421559</v>
      </c>
    </row>
    <row r="7651" spans="1:18" hidden="1" x14ac:dyDescent="0.25">
      <c r="A7651" t="s">
        <v>22040</v>
      </c>
      <c r="B7651" t="s">
        <v>22088</v>
      </c>
      <c r="C7651" t="s">
        <v>17</v>
      </c>
      <c r="D7651">
        <v>2020</v>
      </c>
      <c r="E7651" t="s">
        <v>22041</v>
      </c>
      <c r="F7651">
        <v>6.7</v>
      </c>
      <c r="G7651" s="1">
        <v>903</v>
      </c>
      <c r="H7651" t="s">
        <v>11115</v>
      </c>
      <c r="I7651" t="s">
        <v>22042</v>
      </c>
      <c r="J7651" t="s">
        <v>5993</v>
      </c>
      <c r="K7651" t="s">
        <v>5994</v>
      </c>
      <c r="M7651" s="1">
        <v>25818882</v>
      </c>
      <c r="N7651" t="s">
        <v>420</v>
      </c>
      <c r="O7651">
        <v>135</v>
      </c>
      <c r="P7651" s="6" t="str">
        <f>_xlfn.XLOOKUP(movie3[[#This Row],[year]],inflation!E$2:E$225,inflation!F$2:F$225,,0)</f>
        <v>777.7</v>
      </c>
      <c r="Q7651" s="2">
        <f>movie3[[#This Row],[gross]] * (inflation!B$226 / movie3[[#This Row],[CPI of Released Year]])</f>
        <v>30397027.593159318</v>
      </c>
      <c r="R7651" s="2">
        <f>movie3[[#This Row],[gross]]-movie3[[#This Row],[budget]]</f>
        <v>25818882</v>
      </c>
    </row>
    <row r="7652" spans="1:18" hidden="1" x14ac:dyDescent="0.25">
      <c r="A7652" t="s">
        <v>10934</v>
      </c>
      <c r="B7652" t="s">
        <v>16</v>
      </c>
      <c r="C7652" t="s">
        <v>104</v>
      </c>
      <c r="D7652">
        <v>1999</v>
      </c>
      <c r="E7652" t="s">
        <v>10849</v>
      </c>
      <c r="F7652">
        <v>6.6</v>
      </c>
      <c r="G7652" s="1">
        <v>33000</v>
      </c>
      <c r="H7652" t="s">
        <v>85</v>
      </c>
      <c r="I7652" t="s">
        <v>10935</v>
      </c>
      <c r="J7652" t="s">
        <v>85</v>
      </c>
      <c r="K7652" t="s">
        <v>30</v>
      </c>
      <c r="L7652" s="1">
        <v>55000000</v>
      </c>
      <c r="M7652" s="1">
        <v>16649768</v>
      </c>
      <c r="N7652" t="s">
        <v>23</v>
      </c>
      <c r="O7652">
        <v>127</v>
      </c>
      <c r="P7652" s="6" t="str">
        <f>_xlfn.XLOOKUP(movie3[[#This Row],[year]],inflation!E$2:E$225,inflation!F$2:F$225,,0)</f>
        <v>500.6</v>
      </c>
      <c r="Q7652" s="2">
        <f>movie3[[#This Row],[gross]] * (inflation!B$226 / movie3[[#This Row],[CPI of Released Year]])</f>
        <v>30452512.14702357</v>
      </c>
      <c r="R7652" s="2">
        <f>movie3[[#This Row],[gross]]-movie3[[#This Row],[budget]]</f>
        <v>-38350232</v>
      </c>
    </row>
    <row r="7653" spans="1:18" hidden="1" x14ac:dyDescent="0.25">
      <c r="A7653" t="s">
        <v>11038</v>
      </c>
      <c r="B7653" t="s">
        <v>16</v>
      </c>
      <c r="C7653" t="s">
        <v>17</v>
      </c>
      <c r="D7653">
        <v>1999</v>
      </c>
      <c r="E7653" t="s">
        <v>11039</v>
      </c>
      <c r="F7653">
        <v>6.6</v>
      </c>
      <c r="G7653" s="1">
        <v>32000</v>
      </c>
      <c r="H7653" t="s">
        <v>6948</v>
      </c>
      <c r="I7653" t="s">
        <v>9222</v>
      </c>
      <c r="J7653" t="s">
        <v>3058</v>
      </c>
      <c r="K7653" t="s">
        <v>30</v>
      </c>
      <c r="L7653" s="1">
        <v>80000000</v>
      </c>
      <c r="M7653" s="1">
        <v>34105207</v>
      </c>
      <c r="N7653" t="s">
        <v>11040</v>
      </c>
      <c r="O7653">
        <v>126</v>
      </c>
      <c r="P7653" s="6" t="str">
        <f>_xlfn.XLOOKUP(movie3[[#This Row],[year]],inflation!E$2:E$225,inflation!F$2:F$225,,0)</f>
        <v>500.6</v>
      </c>
      <c r="Q7653" s="2">
        <f>movie3[[#This Row],[gross]] * (inflation!B$226 / movie3[[#This Row],[CPI of Released Year]])</f>
        <v>62378600.73751498</v>
      </c>
      <c r="R7653" s="2">
        <f>movie3[[#This Row],[gross]]-movie3[[#This Row],[budget]]</f>
        <v>-45894793</v>
      </c>
    </row>
    <row r="7654" spans="1:18" hidden="1" x14ac:dyDescent="0.25">
      <c r="A7654" t="s">
        <v>10766</v>
      </c>
      <c r="B7654" t="s">
        <v>16</v>
      </c>
      <c r="C7654" t="s">
        <v>34</v>
      </c>
      <c r="D7654">
        <v>1999</v>
      </c>
      <c r="E7654" t="s">
        <v>10767</v>
      </c>
      <c r="F7654">
        <v>6.6</v>
      </c>
      <c r="G7654" s="1">
        <v>119000</v>
      </c>
      <c r="H7654" t="s">
        <v>2914</v>
      </c>
      <c r="I7654" t="s">
        <v>758</v>
      </c>
      <c r="J7654" t="s">
        <v>8153</v>
      </c>
      <c r="K7654" t="s">
        <v>30</v>
      </c>
      <c r="L7654" s="1">
        <v>160000000</v>
      </c>
      <c r="M7654" s="1">
        <v>61698899</v>
      </c>
      <c r="N7654" t="s">
        <v>2094</v>
      </c>
      <c r="O7654">
        <v>102</v>
      </c>
      <c r="P7654" s="6" t="str">
        <f>_xlfn.XLOOKUP(movie3[[#This Row],[year]],inflation!E$2:E$225,inflation!F$2:F$225,,0)</f>
        <v>500.6</v>
      </c>
      <c r="Q7654" s="2">
        <f>movie3[[#This Row],[gross]] * (inflation!B$226 / movie3[[#This Row],[CPI of Released Year]])</f>
        <v>112847606.72073512</v>
      </c>
      <c r="R7654" s="2">
        <f>movie3[[#This Row],[gross]]-movie3[[#This Row],[budget]]</f>
        <v>-98301101</v>
      </c>
    </row>
    <row r="7655" spans="1:18" hidden="1" x14ac:dyDescent="0.25">
      <c r="A7655" t="s">
        <v>22009</v>
      </c>
      <c r="B7655" t="s">
        <v>33</v>
      </c>
      <c r="C7655" t="s">
        <v>34</v>
      </c>
      <c r="D7655">
        <v>2020</v>
      </c>
      <c r="E7655" t="s">
        <v>21468</v>
      </c>
      <c r="F7655">
        <v>6.5</v>
      </c>
      <c r="G7655" s="1">
        <v>102000</v>
      </c>
      <c r="H7655" t="s">
        <v>22010</v>
      </c>
      <c r="I7655" t="s">
        <v>13267</v>
      </c>
      <c r="J7655" t="s">
        <v>22011</v>
      </c>
      <c r="K7655" t="s">
        <v>30</v>
      </c>
      <c r="L7655" s="1">
        <v>85000000</v>
      </c>
      <c r="M7655" s="1">
        <v>319715683</v>
      </c>
      <c r="N7655" t="s">
        <v>44</v>
      </c>
      <c r="O7655">
        <v>99</v>
      </c>
      <c r="P7655" s="6" t="str">
        <f>_xlfn.XLOOKUP(movie3[[#This Row],[year]],inflation!E$2:E$225,inflation!F$2:F$225,,0)</f>
        <v>777.7</v>
      </c>
      <c r="Q7655" s="2">
        <f>movie3[[#This Row],[gross]] * (inflation!B$226 / movie3[[#This Row],[CPI of Released Year]])</f>
        <v>376406942.72187221</v>
      </c>
      <c r="R7655" s="2">
        <f>movie3[[#This Row],[gross]]-movie3[[#This Row],[budget]]</f>
        <v>234715683</v>
      </c>
    </row>
    <row r="7656" spans="1:18" hidden="1" x14ac:dyDescent="0.25">
      <c r="A7656" t="s">
        <v>21998</v>
      </c>
      <c r="B7656" t="s">
        <v>16</v>
      </c>
      <c r="C7656" t="s">
        <v>34</v>
      </c>
      <c r="D7656">
        <v>2020</v>
      </c>
      <c r="E7656" t="s">
        <v>21999</v>
      </c>
      <c r="F7656">
        <v>6.1</v>
      </c>
      <c r="G7656" s="1">
        <v>190000</v>
      </c>
      <c r="H7656" t="s">
        <v>22000</v>
      </c>
      <c r="I7656" t="s">
        <v>20549</v>
      </c>
      <c r="J7656" t="s">
        <v>20378</v>
      </c>
      <c r="K7656" t="s">
        <v>30</v>
      </c>
      <c r="L7656" s="1">
        <v>84500000</v>
      </c>
      <c r="M7656" s="1">
        <v>201858461</v>
      </c>
      <c r="N7656" t="s">
        <v>22001</v>
      </c>
      <c r="O7656">
        <v>109</v>
      </c>
      <c r="P7656" s="6" t="str">
        <f>_xlfn.XLOOKUP(movie3[[#This Row],[year]],inflation!E$2:E$225,inflation!F$2:F$225,,0)</f>
        <v>777.7</v>
      </c>
      <c r="Q7656" s="2">
        <f>movie3[[#This Row],[gross]] * (inflation!B$226 / movie3[[#This Row],[CPI of Released Year]])</f>
        <v>237651545.44374439</v>
      </c>
      <c r="R7656" s="2">
        <f>movie3[[#This Row],[gross]]-movie3[[#This Row],[budget]]</f>
        <v>117358461</v>
      </c>
    </row>
    <row r="7657" spans="1:18" hidden="1" x14ac:dyDescent="0.25">
      <c r="A7657" t="s">
        <v>22025</v>
      </c>
      <c r="B7657" t="s">
        <v>22088</v>
      </c>
      <c r="C7657" t="s">
        <v>330</v>
      </c>
      <c r="D7657">
        <v>2020</v>
      </c>
      <c r="E7657" t="s">
        <v>22026</v>
      </c>
      <c r="F7657">
        <v>5.7</v>
      </c>
      <c r="G7657" s="1">
        <v>165</v>
      </c>
      <c r="H7657" t="s">
        <v>22027</v>
      </c>
      <c r="I7657" t="s">
        <v>22028</v>
      </c>
      <c r="J7657" t="s">
        <v>22029</v>
      </c>
      <c r="K7657" t="s">
        <v>30</v>
      </c>
      <c r="L7657" s="1">
        <v>370000</v>
      </c>
      <c r="N7657" t="s">
        <v>22030</v>
      </c>
      <c r="O7657">
        <v>85</v>
      </c>
      <c r="P7657" s="6" t="str">
        <f>_xlfn.XLOOKUP(movie3[[#This Row],[year]],inflation!E$2:E$225,inflation!F$2:F$225,,0)</f>
        <v>777.7</v>
      </c>
      <c r="Q7657" s="2">
        <f>movie3[[#This Row],[gross]] * (inflation!B$226 / movie3[[#This Row],[CPI of Released Year]])</f>
        <v>0</v>
      </c>
      <c r="R7657" s="2">
        <f>movie3[[#This Row],[gross]]-movie3[[#This Row],[budget]]</f>
        <v>-370000</v>
      </c>
    </row>
    <row r="7658" spans="1:18" hidden="1" x14ac:dyDescent="0.25">
      <c r="A7658" t="s">
        <v>22073</v>
      </c>
      <c r="B7658" t="s">
        <v>22088</v>
      </c>
      <c r="C7658" t="s">
        <v>17</v>
      </c>
      <c r="D7658">
        <v>2020</v>
      </c>
      <c r="E7658" t="s">
        <v>22074</v>
      </c>
      <c r="F7658">
        <v>5.7</v>
      </c>
      <c r="G7658" s="1">
        <v>29</v>
      </c>
      <c r="H7658" t="s">
        <v>22075</v>
      </c>
      <c r="I7658" t="s">
        <v>22076</v>
      </c>
      <c r="J7658" t="s">
        <v>22077</v>
      </c>
      <c r="K7658" t="s">
        <v>30</v>
      </c>
      <c r="L7658" s="1">
        <v>58750</v>
      </c>
      <c r="N7658" t="s">
        <v>22078</v>
      </c>
      <c r="P7658" s="6" t="str">
        <f>_xlfn.XLOOKUP(movie3[[#This Row],[year]],inflation!E$2:E$225,inflation!F$2:F$225,,0)</f>
        <v>777.7</v>
      </c>
      <c r="Q7658" s="2">
        <f>movie3[[#This Row],[gross]] * (inflation!B$226 / movie3[[#This Row],[CPI of Released Year]])</f>
        <v>0</v>
      </c>
      <c r="R7658" s="2">
        <f>movie3[[#This Row],[gross]]-movie3[[#This Row],[budget]]</f>
        <v>-58750</v>
      </c>
    </row>
    <row r="7659" spans="1:18" x14ac:dyDescent="0.25">
      <c r="A7659" t="s">
        <v>22082</v>
      </c>
      <c r="B7659" t="s">
        <v>22088</v>
      </c>
      <c r="C7659" t="s">
        <v>52</v>
      </c>
      <c r="D7659">
        <v>2020</v>
      </c>
      <c r="E7659" t="s">
        <v>22083</v>
      </c>
      <c r="F7659">
        <v>5.7</v>
      </c>
      <c r="G7659" s="1">
        <v>7</v>
      </c>
      <c r="H7659" t="s">
        <v>22084</v>
      </c>
      <c r="I7659" t="s">
        <v>22084</v>
      </c>
      <c r="J7659" t="s">
        <v>22085</v>
      </c>
      <c r="K7659" t="s">
        <v>91</v>
      </c>
      <c r="N7659" t="s">
        <v>22086</v>
      </c>
      <c r="O7659">
        <v>102</v>
      </c>
      <c r="P7659" s="6" t="str">
        <f>_xlfn.XLOOKUP(movie3[[#This Row],[year]],inflation!E$2:E$225,inflation!F$2:F$225,,0)</f>
        <v>777.7</v>
      </c>
      <c r="Q7659" s="2">
        <f>movie3[[#This Row],[gross]] * (inflation!B$226 / movie3[[#This Row],[CPI of Released Year]])</f>
        <v>0</v>
      </c>
      <c r="R7659" s="2">
        <f>movie3[[#This Row],[gross]]-movie3[[#This Row],[budget]]</f>
        <v>0</v>
      </c>
    </row>
    <row r="7660" spans="1:18" hidden="1" x14ac:dyDescent="0.25">
      <c r="A7660" t="s">
        <v>22012</v>
      </c>
      <c r="B7660" t="s">
        <v>33</v>
      </c>
      <c r="C7660" t="s">
        <v>25</v>
      </c>
      <c r="D7660">
        <v>2020</v>
      </c>
      <c r="E7660" t="s">
        <v>21558</v>
      </c>
      <c r="F7660">
        <v>5.6</v>
      </c>
      <c r="G7660" s="1">
        <v>53000</v>
      </c>
      <c r="H7660" t="s">
        <v>12789</v>
      </c>
      <c r="I7660" t="s">
        <v>12789</v>
      </c>
      <c r="J7660" t="s">
        <v>4915</v>
      </c>
      <c r="K7660" t="s">
        <v>30</v>
      </c>
      <c r="L7660" s="1">
        <v>175000000</v>
      </c>
      <c r="M7660" s="1">
        <v>245487753</v>
      </c>
      <c r="N7660" t="s">
        <v>61</v>
      </c>
      <c r="O7660">
        <v>101</v>
      </c>
      <c r="P7660" s="6" t="str">
        <f>_xlfn.XLOOKUP(movie3[[#This Row],[year]],inflation!E$2:E$225,inflation!F$2:F$225,,0)</f>
        <v>777.7</v>
      </c>
      <c r="Q7660" s="2">
        <f>movie3[[#This Row],[gross]] * (inflation!B$226 / movie3[[#This Row],[CPI of Released Year]])</f>
        <v>289017084.54005402</v>
      </c>
      <c r="R7660" s="2">
        <f>movie3[[#This Row],[gross]]-movie3[[#This Row],[budget]]</f>
        <v>70487753</v>
      </c>
    </row>
    <row r="7661" spans="1:18" hidden="1" x14ac:dyDescent="0.25">
      <c r="A7661" t="s">
        <v>21996</v>
      </c>
      <c r="B7661" t="s">
        <v>2000</v>
      </c>
      <c r="C7661" t="s">
        <v>34</v>
      </c>
      <c r="D7661">
        <v>2020</v>
      </c>
      <c r="E7661" t="s">
        <v>21997</v>
      </c>
      <c r="F7661">
        <v>5.4</v>
      </c>
      <c r="G7661" s="1">
        <v>217000</v>
      </c>
      <c r="H7661" t="s">
        <v>12970</v>
      </c>
      <c r="I7661" t="s">
        <v>12970</v>
      </c>
      <c r="J7661" t="s">
        <v>20348</v>
      </c>
      <c r="K7661" t="s">
        <v>30</v>
      </c>
      <c r="M7661" s="1">
        <v>166534027</v>
      </c>
      <c r="N7661" t="s">
        <v>8881</v>
      </c>
      <c r="O7661">
        <v>151</v>
      </c>
      <c r="P7661" s="6" t="str">
        <f>_xlfn.XLOOKUP(movie3[[#This Row],[year]],inflation!E$2:E$225,inflation!F$2:F$225,,0)</f>
        <v>777.7</v>
      </c>
      <c r="Q7661" s="2">
        <f>movie3[[#This Row],[gross]] * (inflation!B$226 / movie3[[#This Row],[CPI of Released Year]])</f>
        <v>196063462.93069306</v>
      </c>
      <c r="R7661" s="2">
        <f>movie3[[#This Row],[gross]]-movie3[[#This Row],[budget]]</f>
        <v>166534027</v>
      </c>
    </row>
    <row r="7662" spans="1:18" hidden="1" x14ac:dyDescent="0.25">
      <c r="A7662" t="s">
        <v>22020</v>
      </c>
      <c r="B7662" t="s">
        <v>16</v>
      </c>
      <c r="C7662" t="s">
        <v>104</v>
      </c>
      <c r="D7662">
        <v>2020</v>
      </c>
      <c r="E7662" t="s">
        <v>22021</v>
      </c>
      <c r="F7662">
        <v>5.4</v>
      </c>
      <c r="G7662" s="1">
        <v>2400</v>
      </c>
      <c r="H7662" t="s">
        <v>22022</v>
      </c>
      <c r="I7662" t="s">
        <v>22022</v>
      </c>
      <c r="J7662" t="s">
        <v>22023</v>
      </c>
      <c r="K7662" t="s">
        <v>30</v>
      </c>
      <c r="M7662" s="1">
        <v>3661</v>
      </c>
      <c r="N7662" t="s">
        <v>22024</v>
      </c>
      <c r="O7662">
        <v>98</v>
      </c>
      <c r="P7662" s="6" t="str">
        <f>_xlfn.XLOOKUP(movie3[[#This Row],[year]],inflation!E$2:E$225,inflation!F$2:F$225,,0)</f>
        <v>777.7</v>
      </c>
      <c r="Q7662" s="2">
        <f>movie3[[#This Row],[gross]] * (inflation!B$226 / movie3[[#This Row],[CPI of Released Year]])</f>
        <v>4310.1602160216025</v>
      </c>
      <c r="R7662" s="2">
        <f>movie3[[#This Row],[gross]]-movie3[[#This Row],[budget]]</f>
        <v>3661</v>
      </c>
    </row>
    <row r="7663" spans="1:18" hidden="1" x14ac:dyDescent="0.25">
      <c r="A7663" t="s">
        <v>22036</v>
      </c>
      <c r="B7663" t="s">
        <v>2000</v>
      </c>
      <c r="C7663" t="s">
        <v>41</v>
      </c>
      <c r="D7663">
        <v>2020</v>
      </c>
      <c r="E7663" t="s">
        <v>22037</v>
      </c>
      <c r="F7663">
        <v>5</v>
      </c>
      <c r="G7663" s="1">
        <v>294</v>
      </c>
      <c r="H7663" t="s">
        <v>22038</v>
      </c>
      <c r="I7663" t="s">
        <v>22038</v>
      </c>
      <c r="J7663" t="s">
        <v>22038</v>
      </c>
      <c r="K7663" t="s">
        <v>30</v>
      </c>
      <c r="M7663" s="1">
        <v>413378</v>
      </c>
      <c r="N7663" t="s">
        <v>22039</v>
      </c>
      <c r="O7663">
        <v>120</v>
      </c>
      <c r="P7663" s="6" t="str">
        <f>_xlfn.XLOOKUP(movie3[[#This Row],[year]],inflation!E$2:E$225,inflation!F$2:F$225,,0)</f>
        <v>777.7</v>
      </c>
      <c r="Q7663" s="2">
        <f>movie3[[#This Row],[gross]] * (inflation!B$226 / movie3[[#This Row],[CPI of Released Year]])</f>
        <v>486677.24932493252</v>
      </c>
      <c r="R7663" s="2">
        <f>movie3[[#This Row],[gross]]-movie3[[#This Row],[budget]]</f>
        <v>413378</v>
      </c>
    </row>
    <row r="7664" spans="1:18" hidden="1" x14ac:dyDescent="0.25">
      <c r="A7664" t="s">
        <v>22070</v>
      </c>
      <c r="B7664" t="s">
        <v>22088</v>
      </c>
      <c r="C7664" t="s">
        <v>41</v>
      </c>
      <c r="D7664">
        <v>2020</v>
      </c>
      <c r="E7664" t="s">
        <v>21999</v>
      </c>
      <c r="F7664">
        <v>4.7</v>
      </c>
      <c r="G7664" s="1">
        <v>36</v>
      </c>
      <c r="H7664" t="s">
        <v>22071</v>
      </c>
      <c r="I7664" t="s">
        <v>22072</v>
      </c>
      <c r="J7664" t="s">
        <v>21982</v>
      </c>
      <c r="K7664" t="s">
        <v>30</v>
      </c>
      <c r="N7664" t="s">
        <v>21983</v>
      </c>
      <c r="O7664">
        <v>90</v>
      </c>
      <c r="P7664" s="6" t="str">
        <f>_xlfn.XLOOKUP(movie3[[#This Row],[year]],inflation!E$2:E$225,inflation!F$2:F$225,,0)</f>
        <v>777.7</v>
      </c>
      <c r="Q7664" s="2">
        <f>movie3[[#This Row],[gross]] * (inflation!B$226 / movie3[[#This Row],[CPI of Released Year]])</f>
        <v>0</v>
      </c>
      <c r="R7664" s="2">
        <f>movie3[[#This Row],[gross]]-movie3[[#This Row],[budget]]</f>
        <v>0</v>
      </c>
    </row>
    <row r="7665" spans="1:18" x14ac:dyDescent="0.25">
      <c r="A7665" t="s">
        <v>22048</v>
      </c>
      <c r="B7665" t="s">
        <v>448</v>
      </c>
      <c r="C7665" t="s">
        <v>52</v>
      </c>
      <c r="D7665">
        <v>2020</v>
      </c>
      <c r="E7665" t="s">
        <v>21985</v>
      </c>
      <c r="F7665">
        <v>3.4</v>
      </c>
      <c r="G7665" s="1">
        <v>447</v>
      </c>
      <c r="H7665" t="s">
        <v>22049</v>
      </c>
      <c r="I7665" t="s">
        <v>22049</v>
      </c>
      <c r="J7665" t="s">
        <v>22050</v>
      </c>
      <c r="K7665" t="s">
        <v>30</v>
      </c>
      <c r="M7665" s="1">
        <v>13266</v>
      </c>
      <c r="N7665" t="s">
        <v>21721</v>
      </c>
      <c r="O7665">
        <v>87</v>
      </c>
      <c r="P7665" s="6" t="str">
        <f>_xlfn.XLOOKUP(movie3[[#This Row],[year]],inflation!E$2:E$225,inflation!F$2:F$225,,0)</f>
        <v>777.7</v>
      </c>
      <c r="Q7665" s="2">
        <f>movie3[[#This Row],[gross]] * (inflation!B$226 / movie3[[#This Row],[CPI of Released Year]])</f>
        <v>15618.29702970297</v>
      </c>
      <c r="R7665" s="2">
        <f>movie3[[#This Row],[gross]]-movie3[[#This Row],[budget]]</f>
        <v>13266</v>
      </c>
    </row>
    <row r="7666" spans="1:18" hidden="1" x14ac:dyDescent="0.25">
      <c r="A7666" t="s">
        <v>22066</v>
      </c>
      <c r="B7666" t="s">
        <v>22088</v>
      </c>
      <c r="C7666" t="s">
        <v>17</v>
      </c>
      <c r="D7666">
        <v>2020</v>
      </c>
      <c r="E7666" t="s">
        <v>22067</v>
      </c>
      <c r="F7666">
        <v>3.1</v>
      </c>
      <c r="G7666" s="1">
        <v>18</v>
      </c>
      <c r="H7666" t="s">
        <v>22068</v>
      </c>
      <c r="I7666" t="s">
        <v>22068</v>
      </c>
      <c r="J7666" t="s">
        <v>22069</v>
      </c>
      <c r="K7666" t="s">
        <v>30</v>
      </c>
      <c r="L7666" s="1">
        <v>7000</v>
      </c>
      <c r="N7666" t="s">
        <v>420</v>
      </c>
      <c r="O7666">
        <v>90</v>
      </c>
      <c r="P7666" s="6" t="str">
        <f>_xlfn.XLOOKUP(movie3[[#This Row],[year]],inflation!E$2:E$225,inflation!F$2:F$225,,0)</f>
        <v>777.7</v>
      </c>
      <c r="Q7666" s="2">
        <f>movie3[[#This Row],[gross]] * (inflation!B$226 / movie3[[#This Row],[CPI of Released Year]])</f>
        <v>0</v>
      </c>
      <c r="R7666" s="2">
        <f>movie3[[#This Row],[gross]]-movie3[[#This Row],[budget]]</f>
        <v>-7000</v>
      </c>
    </row>
    <row r="7667" spans="1:18" hidden="1" x14ac:dyDescent="0.25">
      <c r="A7667" t="s">
        <v>22056</v>
      </c>
      <c r="B7667" t="s">
        <v>16</v>
      </c>
      <c r="C7667" t="s">
        <v>17</v>
      </c>
      <c r="D7667">
        <v>2020</v>
      </c>
      <c r="E7667" t="s">
        <v>22057</v>
      </c>
      <c r="H7667" t="s">
        <v>22058</v>
      </c>
      <c r="I7667" t="s">
        <v>22059</v>
      </c>
      <c r="J7667" t="s">
        <v>22060</v>
      </c>
      <c r="K7667" t="s">
        <v>30</v>
      </c>
      <c r="L7667" s="1">
        <v>1000000</v>
      </c>
      <c r="N7667" t="s">
        <v>22061</v>
      </c>
      <c r="O7667">
        <v>121</v>
      </c>
      <c r="P7667" s="6" t="str">
        <f>_xlfn.XLOOKUP(movie3[[#This Row],[year]],inflation!E$2:E$225,inflation!F$2:F$225,,0)</f>
        <v>777.7</v>
      </c>
      <c r="Q7667" s="2">
        <f>movie3[[#This Row],[gross]] * (inflation!B$226 / movie3[[#This Row],[CPI of Released Year]])</f>
        <v>0</v>
      </c>
      <c r="R7667" s="2">
        <f>movie3[[#This Row],[gross]]-movie3[[#This Row],[budget]]</f>
        <v>-1000000</v>
      </c>
    </row>
    <row r="7668" spans="1:18" hidden="1" x14ac:dyDescent="0.25">
      <c r="A7668" t="s">
        <v>22062</v>
      </c>
      <c r="B7668" t="s">
        <v>22088</v>
      </c>
      <c r="C7668" t="s">
        <v>34</v>
      </c>
      <c r="D7668">
        <v>2020</v>
      </c>
      <c r="E7668" t="s">
        <v>22063</v>
      </c>
      <c r="H7668" t="s">
        <v>609</v>
      </c>
      <c r="I7668" t="s">
        <v>22064</v>
      </c>
      <c r="J7668" t="s">
        <v>22065</v>
      </c>
      <c r="K7668" t="s">
        <v>30</v>
      </c>
      <c r="L7668" s="1">
        <v>10000</v>
      </c>
      <c r="N7668" t="s">
        <v>420</v>
      </c>
      <c r="O7668">
        <v>90</v>
      </c>
      <c r="P7668" s="6" t="str">
        <f>_xlfn.XLOOKUP(movie3[[#This Row],[year]],inflation!E$2:E$225,inflation!F$2:F$225,,0)</f>
        <v>777.7</v>
      </c>
      <c r="Q7668" s="2">
        <f>movie3[[#This Row],[gross]] * (inflation!B$226 / movie3[[#This Row],[CPI of Released Year]])</f>
        <v>0</v>
      </c>
      <c r="R7668" s="2">
        <f>movie3[[#This Row],[gross]]-movie3[[#This Row],[budget]]</f>
        <v>-10000</v>
      </c>
    </row>
    <row r="7669" spans="1:18" hidden="1" x14ac:dyDescent="0.25">
      <c r="A7669" t="s">
        <v>22079</v>
      </c>
      <c r="B7669" t="s">
        <v>22088</v>
      </c>
      <c r="C7669" t="s">
        <v>17</v>
      </c>
      <c r="D7669">
        <v>2020</v>
      </c>
      <c r="E7669" t="s">
        <v>22032</v>
      </c>
      <c r="H7669" t="s">
        <v>22080</v>
      </c>
      <c r="I7669" t="s">
        <v>22080</v>
      </c>
      <c r="J7669" t="s">
        <v>22081</v>
      </c>
      <c r="K7669" t="s">
        <v>30</v>
      </c>
      <c r="L7669" s="1">
        <v>15000</v>
      </c>
      <c r="N7669" t="s">
        <v>420</v>
      </c>
      <c r="O7669">
        <v>120</v>
      </c>
      <c r="P7669" s="6" t="str">
        <f>_xlfn.XLOOKUP(movie3[[#This Row],[year]],inflation!E$2:E$225,inflation!F$2:F$225,,0)</f>
        <v>777.7</v>
      </c>
      <c r="Q7669" s="2">
        <f>movie3[[#This Row],[gross]] * (inflation!B$226 / movie3[[#This Row],[CPI of Released Year]])</f>
        <v>0</v>
      </c>
      <c r="R7669" s="2">
        <f>movie3[[#This Row],[gross]]-movie3[[#This Row],[budget]]</f>
        <v>-15000</v>
      </c>
    </row>
    <row r="7670" spans="1:18" x14ac:dyDescent="0.25">
      <c r="A7670" t="s">
        <v>22087</v>
      </c>
      <c r="G7670" s="21"/>
      <c r="L7670" s="21"/>
      <c r="M7670" s="21"/>
      <c r="O7670">
        <f>SUBTOTAL(109,movie3[runtime])</f>
        <v>31010</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C2BC-B74C-44EF-B5FA-E1DB7404C905}">
  <dimension ref="A1:F226"/>
  <sheetViews>
    <sheetView topLeftCell="A136" workbookViewId="0">
      <selection activeCell="H8" sqref="H8"/>
    </sheetView>
  </sheetViews>
  <sheetFormatPr defaultRowHeight="15" x14ac:dyDescent="0.25"/>
  <cols>
    <col min="1" max="1" width="16.42578125" style="6" customWidth="1"/>
    <col min="2" max="2" width="23" style="6" bestFit="1" customWidth="1"/>
    <col min="3" max="3" width="47.7109375" customWidth="1"/>
    <col min="5" max="5" width="9.140625" customWidth="1"/>
    <col min="6" max="6" width="24.7109375" style="9" customWidth="1"/>
  </cols>
  <sheetData>
    <row r="1" spans="1:6" x14ac:dyDescent="0.25">
      <c r="A1" s="10" t="s">
        <v>22092</v>
      </c>
      <c r="B1" s="11" t="s">
        <v>22093</v>
      </c>
      <c r="C1" s="12" t="s">
        <v>22558</v>
      </c>
      <c r="E1" t="s">
        <v>22092</v>
      </c>
    </row>
    <row r="2" spans="1:6" x14ac:dyDescent="0.25">
      <c r="A2" s="13" t="s">
        <v>22092</v>
      </c>
      <c r="B2" s="14" t="s">
        <v>22093</v>
      </c>
      <c r="C2" s="15" t="s">
        <v>22557</v>
      </c>
      <c r="E2">
        <v>1800</v>
      </c>
      <c r="F2" s="20" t="s">
        <v>22095</v>
      </c>
    </row>
    <row r="3" spans="1:6" x14ac:dyDescent="0.25">
      <c r="A3" s="16" t="s">
        <v>22094</v>
      </c>
      <c r="B3" s="17" t="s">
        <v>22095</v>
      </c>
      <c r="C3" s="18" t="s">
        <v>420</v>
      </c>
      <c r="E3">
        <v>1801</v>
      </c>
      <c r="F3" s="20" t="s">
        <v>22097</v>
      </c>
    </row>
    <row r="4" spans="1:6" x14ac:dyDescent="0.25">
      <c r="A4" s="13" t="s">
        <v>22096</v>
      </c>
      <c r="B4" s="14" t="s">
        <v>22097</v>
      </c>
      <c r="C4" s="15" t="s">
        <v>22098</v>
      </c>
      <c r="E4">
        <v>1802</v>
      </c>
      <c r="F4" s="20" t="s">
        <v>22100</v>
      </c>
    </row>
    <row r="5" spans="1:6" x14ac:dyDescent="0.25">
      <c r="A5" s="16" t="s">
        <v>22099</v>
      </c>
      <c r="B5" s="17" t="s">
        <v>22100</v>
      </c>
      <c r="C5" s="18" t="s">
        <v>22101</v>
      </c>
      <c r="E5">
        <v>1803</v>
      </c>
      <c r="F5" s="20" t="s">
        <v>22103</v>
      </c>
    </row>
    <row r="6" spans="1:6" x14ac:dyDescent="0.25">
      <c r="A6" s="13" t="s">
        <v>22102</v>
      </c>
      <c r="B6" s="14" t="s">
        <v>22103</v>
      </c>
      <c r="C6" s="15" t="s">
        <v>22104</v>
      </c>
      <c r="E6">
        <v>1804</v>
      </c>
      <c r="F6" s="20" t="s">
        <v>22103</v>
      </c>
    </row>
    <row r="7" spans="1:6" x14ac:dyDescent="0.25">
      <c r="A7" s="16" t="s">
        <v>22105</v>
      </c>
      <c r="B7" s="17" t="s">
        <v>22103</v>
      </c>
      <c r="C7" s="18" t="s">
        <v>22106</v>
      </c>
      <c r="E7">
        <v>1805</v>
      </c>
      <c r="F7" s="20" t="s">
        <v>22103</v>
      </c>
    </row>
    <row r="8" spans="1:6" x14ac:dyDescent="0.25">
      <c r="A8" s="13" t="s">
        <v>22107</v>
      </c>
      <c r="B8" s="14" t="s">
        <v>22103</v>
      </c>
      <c r="C8" s="15" t="s">
        <v>22106</v>
      </c>
      <c r="E8">
        <v>1806</v>
      </c>
      <c r="F8" s="20" t="s">
        <v>22109</v>
      </c>
    </row>
    <row r="9" spans="1:6" x14ac:dyDescent="0.25">
      <c r="A9" s="16" t="s">
        <v>22108</v>
      </c>
      <c r="B9" s="17" t="s">
        <v>22109</v>
      </c>
      <c r="C9" s="18" t="s">
        <v>22110</v>
      </c>
      <c r="E9">
        <v>1807</v>
      </c>
      <c r="F9" s="20" t="s">
        <v>22112</v>
      </c>
    </row>
    <row r="10" spans="1:6" x14ac:dyDescent="0.25">
      <c r="A10" s="13" t="s">
        <v>22111</v>
      </c>
      <c r="B10" s="14" t="s">
        <v>22112</v>
      </c>
      <c r="C10" s="15" t="s">
        <v>22113</v>
      </c>
      <c r="E10">
        <v>1808</v>
      </c>
      <c r="F10" s="20" t="s">
        <v>22115</v>
      </c>
    </row>
    <row r="11" spans="1:6" x14ac:dyDescent="0.25">
      <c r="A11" s="16" t="s">
        <v>22114</v>
      </c>
      <c r="B11" s="17" t="s">
        <v>22115</v>
      </c>
      <c r="C11" s="18" t="s">
        <v>22116</v>
      </c>
      <c r="E11">
        <v>1809</v>
      </c>
      <c r="F11" s="20" t="s">
        <v>22109</v>
      </c>
    </row>
    <row r="12" spans="1:6" x14ac:dyDescent="0.25">
      <c r="A12" s="13" t="s">
        <v>22117</v>
      </c>
      <c r="B12" s="14" t="s">
        <v>22109</v>
      </c>
      <c r="C12" s="15" t="s">
        <v>22118</v>
      </c>
      <c r="E12">
        <v>1810</v>
      </c>
      <c r="F12" s="20" t="s">
        <v>22109</v>
      </c>
    </row>
    <row r="13" spans="1:6" x14ac:dyDescent="0.25">
      <c r="A13" s="16" t="s">
        <v>22119</v>
      </c>
      <c r="B13" s="17" t="s">
        <v>22109</v>
      </c>
      <c r="C13" s="18" t="s">
        <v>22106</v>
      </c>
      <c r="E13">
        <v>1811</v>
      </c>
      <c r="F13" s="20" t="s">
        <v>22097</v>
      </c>
    </row>
    <row r="14" spans="1:6" x14ac:dyDescent="0.25">
      <c r="A14" s="13" t="s">
        <v>22120</v>
      </c>
      <c r="B14" s="14" t="s">
        <v>22097</v>
      </c>
      <c r="C14" s="15" t="s">
        <v>22121</v>
      </c>
      <c r="E14">
        <v>1812</v>
      </c>
      <c r="F14" s="20" t="s">
        <v>22095</v>
      </c>
    </row>
    <row r="15" spans="1:6" x14ac:dyDescent="0.25">
      <c r="A15" s="16" t="s">
        <v>22122</v>
      </c>
      <c r="B15" s="17" t="s">
        <v>22095</v>
      </c>
      <c r="C15" s="18" t="s">
        <v>22123</v>
      </c>
      <c r="E15">
        <v>1813</v>
      </c>
      <c r="F15" s="20" t="s">
        <v>22125</v>
      </c>
    </row>
    <row r="16" spans="1:6" x14ac:dyDescent="0.25">
      <c r="A16" s="13" t="s">
        <v>22124</v>
      </c>
      <c r="B16" s="14" t="s">
        <v>22125</v>
      </c>
      <c r="C16" s="15" t="s">
        <v>22126</v>
      </c>
      <c r="E16">
        <v>1814</v>
      </c>
      <c r="F16" s="20" t="s">
        <v>22128</v>
      </c>
    </row>
    <row r="17" spans="1:6" x14ac:dyDescent="0.25">
      <c r="A17" s="16" t="s">
        <v>22127</v>
      </c>
      <c r="B17" s="17" t="s">
        <v>22128</v>
      </c>
      <c r="C17" s="18" t="s">
        <v>22129</v>
      </c>
      <c r="E17">
        <v>1815</v>
      </c>
      <c r="F17" s="20" t="s">
        <v>22131</v>
      </c>
    </row>
    <row r="18" spans="1:6" x14ac:dyDescent="0.25">
      <c r="A18" s="13" t="s">
        <v>22130</v>
      </c>
      <c r="B18" s="14" t="s">
        <v>22131</v>
      </c>
      <c r="C18" s="15" t="s">
        <v>22132</v>
      </c>
      <c r="E18">
        <v>1816</v>
      </c>
      <c r="F18" s="20" t="s">
        <v>22095</v>
      </c>
    </row>
    <row r="19" spans="1:6" x14ac:dyDescent="0.25">
      <c r="A19" s="16" t="s">
        <v>22133</v>
      </c>
      <c r="B19" s="17" t="s">
        <v>22095</v>
      </c>
      <c r="C19" s="18" t="s">
        <v>22134</v>
      </c>
      <c r="E19">
        <v>1817</v>
      </c>
      <c r="F19" s="20" t="s">
        <v>22115</v>
      </c>
    </row>
    <row r="20" spans="1:6" x14ac:dyDescent="0.25">
      <c r="A20" s="13" t="s">
        <v>22135</v>
      </c>
      <c r="B20" s="14" t="s">
        <v>22115</v>
      </c>
      <c r="C20" s="15" t="s">
        <v>22136</v>
      </c>
      <c r="E20">
        <v>1818</v>
      </c>
      <c r="F20" s="20" t="s">
        <v>22138</v>
      </c>
    </row>
    <row r="21" spans="1:6" x14ac:dyDescent="0.25">
      <c r="A21" s="16" t="s">
        <v>22137</v>
      </c>
      <c r="B21" s="17" t="s">
        <v>22138</v>
      </c>
      <c r="C21" s="18" t="s">
        <v>22139</v>
      </c>
      <c r="E21">
        <v>1819</v>
      </c>
      <c r="F21" s="20" t="s">
        <v>22138</v>
      </c>
    </row>
    <row r="22" spans="1:6" x14ac:dyDescent="0.25">
      <c r="A22" s="13" t="s">
        <v>22140</v>
      </c>
      <c r="B22" s="14" t="s">
        <v>22138</v>
      </c>
      <c r="C22" s="15" t="s">
        <v>22106</v>
      </c>
      <c r="E22">
        <v>1820</v>
      </c>
      <c r="F22" s="20" t="s">
        <v>18460</v>
      </c>
    </row>
    <row r="23" spans="1:6" x14ac:dyDescent="0.25">
      <c r="A23" s="16" t="s">
        <v>22141</v>
      </c>
      <c r="B23" s="17" t="s">
        <v>18460</v>
      </c>
      <c r="C23" s="18" t="s">
        <v>22142</v>
      </c>
      <c r="E23">
        <v>1821</v>
      </c>
      <c r="F23" s="20" t="s">
        <v>22144</v>
      </c>
    </row>
    <row r="24" spans="1:6" x14ac:dyDescent="0.25">
      <c r="A24" s="13" t="s">
        <v>22143</v>
      </c>
      <c r="B24" s="14" t="s">
        <v>22144</v>
      </c>
      <c r="C24" s="15" t="s">
        <v>22145</v>
      </c>
      <c r="E24">
        <v>1822</v>
      </c>
      <c r="F24" s="20" t="s">
        <v>22144</v>
      </c>
    </row>
    <row r="25" spans="1:6" x14ac:dyDescent="0.25">
      <c r="A25" s="16" t="s">
        <v>22146</v>
      </c>
      <c r="B25" s="17" t="s">
        <v>22144</v>
      </c>
      <c r="C25" s="18" t="s">
        <v>22106</v>
      </c>
      <c r="E25">
        <v>1823</v>
      </c>
      <c r="F25" s="20" t="s">
        <v>22148</v>
      </c>
    </row>
    <row r="26" spans="1:6" x14ac:dyDescent="0.25">
      <c r="A26" s="13" t="s">
        <v>22147</v>
      </c>
      <c r="B26" s="14" t="s">
        <v>22148</v>
      </c>
      <c r="C26" s="15" t="s">
        <v>22149</v>
      </c>
      <c r="E26">
        <v>1824</v>
      </c>
      <c r="F26" s="20" t="s">
        <v>22151</v>
      </c>
    </row>
    <row r="27" spans="1:6" x14ac:dyDescent="0.25">
      <c r="A27" s="16" t="s">
        <v>22150</v>
      </c>
      <c r="B27" s="17" t="s">
        <v>22151</v>
      </c>
      <c r="C27" s="18" t="s">
        <v>22152</v>
      </c>
      <c r="E27">
        <v>1825</v>
      </c>
      <c r="F27" s="20" t="s">
        <v>22154</v>
      </c>
    </row>
    <row r="28" spans="1:6" x14ac:dyDescent="0.25">
      <c r="A28" s="13" t="s">
        <v>22153</v>
      </c>
      <c r="B28" s="14" t="s">
        <v>22154</v>
      </c>
      <c r="C28" s="15" t="s">
        <v>22155</v>
      </c>
      <c r="E28">
        <v>1826</v>
      </c>
      <c r="F28" s="20" t="s">
        <v>22154</v>
      </c>
    </row>
    <row r="29" spans="1:6" x14ac:dyDescent="0.25">
      <c r="A29" s="16" t="s">
        <v>22156</v>
      </c>
      <c r="B29" s="17" t="s">
        <v>22154</v>
      </c>
      <c r="C29" s="18" t="s">
        <v>22106</v>
      </c>
      <c r="E29">
        <v>1827</v>
      </c>
      <c r="F29" s="20" t="s">
        <v>22154</v>
      </c>
    </row>
    <row r="30" spans="1:6" x14ac:dyDescent="0.25">
      <c r="A30" s="13" t="s">
        <v>22157</v>
      </c>
      <c r="B30" s="14" t="s">
        <v>22154</v>
      </c>
      <c r="C30" s="15" t="s">
        <v>22106</v>
      </c>
      <c r="E30">
        <v>1828</v>
      </c>
      <c r="F30" s="20" t="s">
        <v>22151</v>
      </c>
    </row>
    <row r="31" spans="1:6" x14ac:dyDescent="0.25">
      <c r="A31" s="16" t="s">
        <v>22158</v>
      </c>
      <c r="B31" s="17" t="s">
        <v>22151</v>
      </c>
      <c r="C31" s="18" t="s">
        <v>22159</v>
      </c>
      <c r="E31">
        <v>1829</v>
      </c>
      <c r="F31" s="20" t="s">
        <v>22161</v>
      </c>
    </row>
    <row r="32" spans="1:6" x14ac:dyDescent="0.25">
      <c r="A32" s="13" t="s">
        <v>22160</v>
      </c>
      <c r="B32" s="14" t="s">
        <v>22161</v>
      </c>
      <c r="C32" s="15" t="s">
        <v>22162</v>
      </c>
      <c r="E32">
        <v>1830</v>
      </c>
      <c r="F32" s="20" t="s">
        <v>22161</v>
      </c>
    </row>
    <row r="33" spans="1:6" x14ac:dyDescent="0.25">
      <c r="A33" s="16" t="s">
        <v>22163</v>
      </c>
      <c r="B33" s="17" t="s">
        <v>22161</v>
      </c>
      <c r="C33" s="18" t="s">
        <v>22106</v>
      </c>
      <c r="E33">
        <v>1831</v>
      </c>
      <c r="F33" s="20" t="s">
        <v>22161</v>
      </c>
    </row>
    <row r="34" spans="1:6" x14ac:dyDescent="0.25">
      <c r="A34" s="13" t="s">
        <v>22164</v>
      </c>
      <c r="B34" s="14" t="s">
        <v>22161</v>
      </c>
      <c r="C34" s="15" t="s">
        <v>22106</v>
      </c>
      <c r="E34">
        <v>1832</v>
      </c>
      <c r="F34" s="20" t="s">
        <v>22166</v>
      </c>
    </row>
    <row r="35" spans="1:6" x14ac:dyDescent="0.25">
      <c r="A35" s="16" t="s">
        <v>22165</v>
      </c>
      <c r="B35" s="17" t="s">
        <v>22166</v>
      </c>
      <c r="C35" s="18" t="s">
        <v>22167</v>
      </c>
      <c r="E35">
        <v>1833</v>
      </c>
      <c r="F35" s="20" t="s">
        <v>22169</v>
      </c>
    </row>
    <row r="36" spans="1:6" x14ac:dyDescent="0.25">
      <c r="A36" s="13" t="s">
        <v>22168</v>
      </c>
      <c r="B36" s="14" t="s">
        <v>22169</v>
      </c>
      <c r="C36" s="15" t="s">
        <v>22170</v>
      </c>
      <c r="E36">
        <v>1834</v>
      </c>
      <c r="F36" s="20" t="s">
        <v>22166</v>
      </c>
    </row>
    <row r="37" spans="1:6" x14ac:dyDescent="0.25">
      <c r="A37" s="16" t="s">
        <v>22171</v>
      </c>
      <c r="B37" s="17" t="s">
        <v>22166</v>
      </c>
      <c r="C37" s="18" t="s">
        <v>22172</v>
      </c>
      <c r="E37">
        <v>1835</v>
      </c>
      <c r="F37" s="20" t="s">
        <v>20130</v>
      </c>
    </row>
    <row r="38" spans="1:6" x14ac:dyDescent="0.25">
      <c r="A38" s="13" t="s">
        <v>22173</v>
      </c>
      <c r="B38" s="14" t="s">
        <v>20130</v>
      </c>
      <c r="C38" s="15" t="s">
        <v>22174</v>
      </c>
      <c r="E38">
        <v>1836</v>
      </c>
      <c r="F38" s="20" t="s">
        <v>22151</v>
      </c>
    </row>
    <row r="39" spans="1:6" x14ac:dyDescent="0.25">
      <c r="A39" s="16" t="s">
        <v>22175</v>
      </c>
      <c r="B39" s="17" t="s">
        <v>22151</v>
      </c>
      <c r="C39" s="18" t="s">
        <v>22176</v>
      </c>
      <c r="E39">
        <v>1837</v>
      </c>
      <c r="F39" s="20" t="s">
        <v>22154</v>
      </c>
    </row>
    <row r="40" spans="1:6" x14ac:dyDescent="0.25">
      <c r="A40" s="13" t="s">
        <v>22177</v>
      </c>
      <c r="B40" s="14" t="s">
        <v>22154</v>
      </c>
      <c r="C40" s="15" t="s">
        <v>22155</v>
      </c>
      <c r="E40">
        <v>1838</v>
      </c>
      <c r="F40" s="20" t="s">
        <v>22161</v>
      </c>
    </row>
    <row r="41" spans="1:6" x14ac:dyDescent="0.25">
      <c r="A41" s="16" t="s">
        <v>22178</v>
      </c>
      <c r="B41" s="17" t="s">
        <v>22161</v>
      </c>
      <c r="C41" s="18" t="s">
        <v>22136</v>
      </c>
      <c r="E41">
        <v>1839</v>
      </c>
      <c r="F41" s="20" t="s">
        <v>22161</v>
      </c>
    </row>
    <row r="42" spans="1:6" x14ac:dyDescent="0.25">
      <c r="A42" s="13" t="s">
        <v>22179</v>
      </c>
      <c r="B42" s="14" t="s">
        <v>22161</v>
      </c>
      <c r="C42" s="15" t="s">
        <v>22106</v>
      </c>
      <c r="E42">
        <v>1840</v>
      </c>
      <c r="F42" s="20" t="s">
        <v>22166</v>
      </c>
    </row>
    <row r="43" spans="1:6" x14ac:dyDescent="0.25">
      <c r="A43" s="16" t="s">
        <v>22180</v>
      </c>
      <c r="B43" s="17" t="s">
        <v>22166</v>
      </c>
      <c r="C43" s="18" t="s">
        <v>22167</v>
      </c>
      <c r="E43">
        <v>1841</v>
      </c>
      <c r="F43" s="20" t="s">
        <v>20130</v>
      </c>
    </row>
    <row r="44" spans="1:6" x14ac:dyDescent="0.25">
      <c r="A44" s="13" t="s">
        <v>22181</v>
      </c>
      <c r="B44" s="14" t="s">
        <v>20130</v>
      </c>
      <c r="C44" s="15" t="s">
        <v>22174</v>
      </c>
      <c r="E44">
        <v>1842</v>
      </c>
      <c r="F44" s="20" t="s">
        <v>22169</v>
      </c>
    </row>
    <row r="45" spans="1:6" x14ac:dyDescent="0.25">
      <c r="A45" s="16" t="s">
        <v>22182</v>
      </c>
      <c r="B45" s="17" t="s">
        <v>22169</v>
      </c>
      <c r="C45" s="18" t="s">
        <v>22183</v>
      </c>
      <c r="E45">
        <v>1843</v>
      </c>
      <c r="F45" s="20" t="s">
        <v>22185</v>
      </c>
    </row>
    <row r="46" spans="1:6" x14ac:dyDescent="0.25">
      <c r="A46" s="13" t="s">
        <v>22184</v>
      </c>
      <c r="B46" s="14" t="s">
        <v>22185</v>
      </c>
      <c r="C46" s="15" t="s">
        <v>22186</v>
      </c>
      <c r="E46">
        <v>1844</v>
      </c>
      <c r="F46" s="20" t="s">
        <v>22185</v>
      </c>
    </row>
    <row r="47" spans="1:6" x14ac:dyDescent="0.25">
      <c r="A47" s="16" t="s">
        <v>22187</v>
      </c>
      <c r="B47" s="17" t="s">
        <v>22185</v>
      </c>
      <c r="C47" s="18" t="s">
        <v>22106</v>
      </c>
      <c r="E47">
        <v>1845</v>
      </c>
      <c r="F47" s="20" t="s">
        <v>22185</v>
      </c>
    </row>
    <row r="48" spans="1:6" x14ac:dyDescent="0.25">
      <c r="A48" s="13" t="s">
        <v>22188</v>
      </c>
      <c r="B48" s="14" t="s">
        <v>22185</v>
      </c>
      <c r="C48" s="15" t="s">
        <v>22106</v>
      </c>
      <c r="E48">
        <v>1846</v>
      </c>
      <c r="F48" s="20" t="s">
        <v>22190</v>
      </c>
    </row>
    <row r="49" spans="1:6" x14ac:dyDescent="0.25">
      <c r="A49" s="16" t="s">
        <v>22189</v>
      </c>
      <c r="B49" s="17" t="s">
        <v>22190</v>
      </c>
      <c r="C49" s="18" t="s">
        <v>22191</v>
      </c>
      <c r="E49">
        <v>1847</v>
      </c>
      <c r="F49" s="20" t="s">
        <v>22185</v>
      </c>
    </row>
    <row r="50" spans="1:6" x14ac:dyDescent="0.25">
      <c r="A50" s="13" t="s">
        <v>22192</v>
      </c>
      <c r="B50" s="14" t="s">
        <v>22185</v>
      </c>
      <c r="C50" s="15" t="s">
        <v>22193</v>
      </c>
      <c r="E50">
        <v>1848</v>
      </c>
      <c r="F50" s="20" t="s">
        <v>22195</v>
      </c>
    </row>
    <row r="51" spans="1:6" x14ac:dyDescent="0.25">
      <c r="A51" s="16" t="s">
        <v>22194</v>
      </c>
      <c r="B51" s="17" t="s">
        <v>22195</v>
      </c>
      <c r="C51" s="18" t="s">
        <v>22196</v>
      </c>
      <c r="E51">
        <v>1849</v>
      </c>
      <c r="F51" s="20" t="s">
        <v>22198</v>
      </c>
    </row>
    <row r="52" spans="1:6" x14ac:dyDescent="0.25">
      <c r="A52" s="13" t="s">
        <v>22197</v>
      </c>
      <c r="B52" s="14" t="s">
        <v>22198</v>
      </c>
      <c r="C52" s="15" t="s">
        <v>22199</v>
      </c>
      <c r="E52">
        <v>1850</v>
      </c>
      <c r="F52" s="20" t="s">
        <v>22198</v>
      </c>
    </row>
    <row r="53" spans="1:6" x14ac:dyDescent="0.25">
      <c r="A53" s="16" t="s">
        <v>22200</v>
      </c>
      <c r="B53" s="17" t="s">
        <v>22198</v>
      </c>
      <c r="C53" s="18" t="s">
        <v>22106</v>
      </c>
      <c r="E53">
        <v>1851</v>
      </c>
      <c r="F53" s="20" t="s">
        <v>22198</v>
      </c>
    </row>
    <row r="54" spans="1:6" x14ac:dyDescent="0.25">
      <c r="A54" s="13" t="s">
        <v>22201</v>
      </c>
      <c r="B54" s="14" t="s">
        <v>22198</v>
      </c>
      <c r="C54" s="15" t="s">
        <v>22106</v>
      </c>
      <c r="E54">
        <v>1852</v>
      </c>
      <c r="F54" s="20" t="s">
        <v>22198</v>
      </c>
    </row>
    <row r="55" spans="1:6" x14ac:dyDescent="0.25">
      <c r="A55" s="16" t="s">
        <v>22202</v>
      </c>
      <c r="B55" s="17" t="s">
        <v>22198</v>
      </c>
      <c r="C55" s="18" t="s">
        <v>22106</v>
      </c>
      <c r="E55">
        <v>1853</v>
      </c>
      <c r="F55" s="20" t="s">
        <v>22198</v>
      </c>
    </row>
    <row r="56" spans="1:6" x14ac:dyDescent="0.25">
      <c r="A56" s="13" t="s">
        <v>22203</v>
      </c>
      <c r="B56" s="14" t="s">
        <v>22198</v>
      </c>
      <c r="C56" s="15" t="s">
        <v>22106</v>
      </c>
      <c r="E56">
        <v>1854</v>
      </c>
      <c r="F56" s="20" t="s">
        <v>22190</v>
      </c>
    </row>
    <row r="57" spans="1:6" x14ac:dyDescent="0.25">
      <c r="A57" s="16" t="s">
        <v>22204</v>
      </c>
      <c r="B57" s="17" t="s">
        <v>22190</v>
      </c>
      <c r="C57" s="18" t="s">
        <v>22205</v>
      </c>
      <c r="E57">
        <v>1855</v>
      </c>
      <c r="F57" s="20" t="s">
        <v>22185</v>
      </c>
    </row>
    <row r="58" spans="1:6" x14ac:dyDescent="0.25">
      <c r="A58" s="13" t="s">
        <v>22206</v>
      </c>
      <c r="B58" s="14" t="s">
        <v>22185</v>
      </c>
      <c r="C58" s="15" t="s">
        <v>22193</v>
      </c>
      <c r="E58">
        <v>1856</v>
      </c>
      <c r="F58" s="20" t="s">
        <v>22190</v>
      </c>
    </row>
    <row r="59" spans="1:6" x14ac:dyDescent="0.25">
      <c r="A59" s="16" t="s">
        <v>22207</v>
      </c>
      <c r="B59" s="17" t="s">
        <v>22190</v>
      </c>
      <c r="C59" s="18" t="s">
        <v>22191</v>
      </c>
      <c r="E59">
        <v>1857</v>
      </c>
      <c r="F59" s="20" t="s">
        <v>22185</v>
      </c>
    </row>
    <row r="60" spans="1:6" x14ac:dyDescent="0.25">
      <c r="A60" s="13" t="s">
        <v>22208</v>
      </c>
      <c r="B60" s="14" t="s">
        <v>22185</v>
      </c>
      <c r="C60" s="15" t="s">
        <v>22193</v>
      </c>
      <c r="E60">
        <v>1858</v>
      </c>
      <c r="F60" s="20" t="s">
        <v>22195</v>
      </c>
    </row>
    <row r="61" spans="1:6" x14ac:dyDescent="0.25">
      <c r="A61" s="16" t="s">
        <v>22209</v>
      </c>
      <c r="B61" s="17" t="s">
        <v>22195</v>
      </c>
      <c r="C61" s="18" t="s">
        <v>22196</v>
      </c>
      <c r="E61">
        <v>1859</v>
      </c>
      <c r="F61" s="20" t="s">
        <v>22190</v>
      </c>
    </row>
    <row r="62" spans="1:6" x14ac:dyDescent="0.25">
      <c r="A62" s="13" t="s">
        <v>22210</v>
      </c>
      <c r="B62" s="14" t="s">
        <v>22190</v>
      </c>
      <c r="C62" s="15" t="s">
        <v>22211</v>
      </c>
      <c r="E62">
        <v>1860</v>
      </c>
      <c r="F62" s="20" t="s">
        <v>22190</v>
      </c>
    </row>
    <row r="63" spans="1:6" x14ac:dyDescent="0.25">
      <c r="A63" s="16" t="s">
        <v>22212</v>
      </c>
      <c r="B63" s="17" t="s">
        <v>22190</v>
      </c>
      <c r="C63" s="18" t="s">
        <v>22106</v>
      </c>
      <c r="E63">
        <v>1861</v>
      </c>
      <c r="F63" s="20" t="s">
        <v>22190</v>
      </c>
    </row>
    <row r="64" spans="1:6" x14ac:dyDescent="0.25">
      <c r="A64" s="13" t="s">
        <v>22213</v>
      </c>
      <c r="B64" s="14" t="s">
        <v>22190</v>
      </c>
      <c r="C64" s="15" t="s">
        <v>22106</v>
      </c>
      <c r="E64">
        <v>1862</v>
      </c>
      <c r="F64" s="20" t="s">
        <v>22166</v>
      </c>
    </row>
    <row r="65" spans="1:6" x14ac:dyDescent="0.25">
      <c r="A65" s="16" t="s">
        <v>22214</v>
      </c>
      <c r="B65" s="17" t="s">
        <v>22166</v>
      </c>
      <c r="C65" s="18" t="s">
        <v>22215</v>
      </c>
      <c r="E65">
        <v>1863</v>
      </c>
      <c r="F65" s="20" t="s">
        <v>22217</v>
      </c>
    </row>
    <row r="66" spans="1:6" x14ac:dyDescent="0.25">
      <c r="A66" s="13" t="s">
        <v>22216</v>
      </c>
      <c r="B66" s="14" t="s">
        <v>22217</v>
      </c>
      <c r="C66" s="15" t="s">
        <v>22218</v>
      </c>
      <c r="E66">
        <v>1864</v>
      </c>
      <c r="F66" s="20" t="s">
        <v>22109</v>
      </c>
    </row>
    <row r="67" spans="1:6" x14ac:dyDescent="0.25">
      <c r="A67" s="16" t="s">
        <v>22219</v>
      </c>
      <c r="B67" s="17" t="s">
        <v>22109</v>
      </c>
      <c r="C67" s="18" t="s">
        <v>22220</v>
      </c>
      <c r="E67">
        <v>1865</v>
      </c>
      <c r="F67" s="20" t="s">
        <v>22138</v>
      </c>
    </row>
    <row r="68" spans="1:6" x14ac:dyDescent="0.25">
      <c r="A68" s="13" t="s">
        <v>22221</v>
      </c>
      <c r="B68" s="14" t="s">
        <v>22138</v>
      </c>
      <c r="C68" s="15" t="s">
        <v>22118</v>
      </c>
      <c r="E68">
        <v>1866</v>
      </c>
      <c r="F68" s="20" t="s">
        <v>22112</v>
      </c>
    </row>
    <row r="69" spans="1:6" x14ac:dyDescent="0.25">
      <c r="A69" s="16" t="s">
        <v>22222</v>
      </c>
      <c r="B69" s="17" t="s">
        <v>22112</v>
      </c>
      <c r="C69" s="18" t="s">
        <v>22223</v>
      </c>
      <c r="E69">
        <v>1867</v>
      </c>
      <c r="F69" s="20" t="s">
        <v>18460</v>
      </c>
    </row>
    <row r="70" spans="1:6" x14ac:dyDescent="0.25">
      <c r="A70" s="13" t="s">
        <v>22224</v>
      </c>
      <c r="B70" s="14" t="s">
        <v>18460</v>
      </c>
      <c r="C70" s="15" t="s">
        <v>22225</v>
      </c>
      <c r="E70">
        <v>1868</v>
      </c>
      <c r="F70" s="20" t="s">
        <v>22144</v>
      </c>
    </row>
    <row r="71" spans="1:6" x14ac:dyDescent="0.25">
      <c r="A71" s="16" t="s">
        <v>22226</v>
      </c>
      <c r="B71" s="17" t="s">
        <v>22144</v>
      </c>
      <c r="C71" s="18" t="s">
        <v>22145</v>
      </c>
      <c r="E71">
        <v>1869</v>
      </c>
      <c r="F71" s="20" t="s">
        <v>22144</v>
      </c>
    </row>
    <row r="72" spans="1:6" x14ac:dyDescent="0.25">
      <c r="A72" s="13" t="s">
        <v>22227</v>
      </c>
      <c r="B72" s="14" t="s">
        <v>22144</v>
      </c>
      <c r="C72" s="15" t="s">
        <v>22106</v>
      </c>
      <c r="E72">
        <v>1870</v>
      </c>
      <c r="F72" s="20" t="s">
        <v>22229</v>
      </c>
    </row>
    <row r="73" spans="1:6" x14ac:dyDescent="0.25">
      <c r="A73" s="16" t="s">
        <v>22228</v>
      </c>
      <c r="B73" s="17" t="s">
        <v>22229</v>
      </c>
      <c r="C73" s="18" t="s">
        <v>22230</v>
      </c>
      <c r="E73">
        <v>1871</v>
      </c>
      <c r="F73" s="20" t="s">
        <v>22148</v>
      </c>
    </row>
    <row r="74" spans="1:6" x14ac:dyDescent="0.25">
      <c r="A74" s="13" t="s">
        <v>22231</v>
      </c>
      <c r="B74" s="14" t="s">
        <v>22148</v>
      </c>
      <c r="C74" s="15" t="s">
        <v>22232</v>
      </c>
      <c r="E74">
        <v>1872</v>
      </c>
      <c r="F74" s="20" t="s">
        <v>22148</v>
      </c>
    </row>
    <row r="75" spans="1:6" x14ac:dyDescent="0.25">
      <c r="A75" s="16" t="s">
        <v>22233</v>
      </c>
      <c r="B75" s="17" t="s">
        <v>22148</v>
      </c>
      <c r="C75" s="18" t="s">
        <v>22106</v>
      </c>
      <c r="E75">
        <v>1873</v>
      </c>
      <c r="F75" s="20" t="s">
        <v>22148</v>
      </c>
    </row>
    <row r="76" spans="1:6" x14ac:dyDescent="0.25">
      <c r="A76" s="13" t="s">
        <v>22234</v>
      </c>
      <c r="B76" s="14" t="s">
        <v>22148</v>
      </c>
      <c r="C76" s="15" t="s">
        <v>22106</v>
      </c>
      <c r="E76">
        <v>1874</v>
      </c>
      <c r="F76" s="20" t="s">
        <v>22154</v>
      </c>
    </row>
    <row r="77" spans="1:6" x14ac:dyDescent="0.25">
      <c r="A77" s="16" t="s">
        <v>22235</v>
      </c>
      <c r="B77" s="17" t="s">
        <v>22154</v>
      </c>
      <c r="C77" s="18" t="s">
        <v>22236</v>
      </c>
      <c r="E77">
        <v>1875</v>
      </c>
      <c r="F77" s="20" t="s">
        <v>22151</v>
      </c>
    </row>
    <row r="78" spans="1:6" x14ac:dyDescent="0.25">
      <c r="A78" s="13" t="s">
        <v>22237</v>
      </c>
      <c r="B78" s="14" t="s">
        <v>22151</v>
      </c>
      <c r="C78" s="15" t="s">
        <v>22159</v>
      </c>
      <c r="E78">
        <v>1876</v>
      </c>
      <c r="F78" s="20" t="s">
        <v>22161</v>
      </c>
    </row>
    <row r="79" spans="1:6" x14ac:dyDescent="0.25">
      <c r="A79" s="16" t="s">
        <v>22238</v>
      </c>
      <c r="B79" s="17" t="s">
        <v>22161</v>
      </c>
      <c r="C79" s="18" t="s">
        <v>22162</v>
      </c>
      <c r="E79">
        <v>1877</v>
      </c>
      <c r="F79" s="20" t="s">
        <v>22161</v>
      </c>
    </row>
    <row r="80" spans="1:6" x14ac:dyDescent="0.25">
      <c r="A80" s="13" t="s">
        <v>22239</v>
      </c>
      <c r="B80" s="14" t="s">
        <v>22161</v>
      </c>
      <c r="C80" s="15" t="s">
        <v>22106</v>
      </c>
      <c r="E80">
        <v>1878</v>
      </c>
      <c r="F80" s="20" t="s">
        <v>22169</v>
      </c>
    </row>
    <row r="81" spans="1:6" x14ac:dyDescent="0.25">
      <c r="A81" s="16" t="s">
        <v>22240</v>
      </c>
      <c r="B81" s="17" t="s">
        <v>22169</v>
      </c>
      <c r="C81" s="18" t="s">
        <v>22241</v>
      </c>
      <c r="E81">
        <v>1879</v>
      </c>
      <c r="F81" s="20" t="s">
        <v>22185</v>
      </c>
    </row>
    <row r="82" spans="1:6" x14ac:dyDescent="0.25">
      <c r="A82" s="13" t="s">
        <v>22242</v>
      </c>
      <c r="B82" s="14" t="s">
        <v>22185</v>
      </c>
      <c r="C82" s="15" t="s">
        <v>22186</v>
      </c>
      <c r="E82">
        <v>1880</v>
      </c>
      <c r="F82" s="20" t="s">
        <v>22169</v>
      </c>
    </row>
    <row r="83" spans="1:6" x14ac:dyDescent="0.25">
      <c r="A83" s="16" t="s">
        <v>22243</v>
      </c>
      <c r="B83" s="17" t="s">
        <v>22169</v>
      </c>
      <c r="C83" s="18" t="s">
        <v>22244</v>
      </c>
      <c r="E83">
        <v>1881</v>
      </c>
      <c r="F83" s="20" t="s">
        <v>22169</v>
      </c>
    </row>
    <row r="84" spans="1:6" x14ac:dyDescent="0.25">
      <c r="A84" s="13" t="s">
        <v>22245</v>
      </c>
      <c r="B84" s="14" t="s">
        <v>22169</v>
      </c>
      <c r="C84" s="15" t="s">
        <v>22106</v>
      </c>
      <c r="E84">
        <v>1882</v>
      </c>
      <c r="F84" s="20" t="s">
        <v>22169</v>
      </c>
    </row>
    <row r="85" spans="1:6" x14ac:dyDescent="0.25">
      <c r="A85" s="16" t="s">
        <v>22246</v>
      </c>
      <c r="B85" s="17" t="s">
        <v>22169</v>
      </c>
      <c r="C85" s="18" t="s">
        <v>22106</v>
      </c>
      <c r="E85">
        <v>1883</v>
      </c>
      <c r="F85" s="20" t="s">
        <v>22185</v>
      </c>
    </row>
    <row r="86" spans="1:6" x14ac:dyDescent="0.25">
      <c r="A86" s="13" t="s">
        <v>22247</v>
      </c>
      <c r="B86" s="14" t="s">
        <v>22185</v>
      </c>
      <c r="C86" s="15" t="s">
        <v>22186</v>
      </c>
      <c r="E86">
        <v>1884</v>
      </c>
      <c r="F86" s="20" t="s">
        <v>22190</v>
      </c>
    </row>
    <row r="87" spans="1:6" x14ac:dyDescent="0.25">
      <c r="A87" s="16" t="s">
        <v>22248</v>
      </c>
      <c r="B87" s="17" t="s">
        <v>22190</v>
      </c>
      <c r="C87" s="18" t="s">
        <v>22191</v>
      </c>
      <c r="E87">
        <v>1885</v>
      </c>
      <c r="F87" s="20" t="s">
        <v>22190</v>
      </c>
    </row>
    <row r="88" spans="1:6" x14ac:dyDescent="0.25">
      <c r="A88" s="13" t="s">
        <v>22249</v>
      </c>
      <c r="B88" s="14" t="s">
        <v>22190</v>
      </c>
      <c r="C88" s="15" t="s">
        <v>22106</v>
      </c>
      <c r="E88">
        <v>1886</v>
      </c>
      <c r="F88" s="20" t="s">
        <v>22190</v>
      </c>
    </row>
    <row r="89" spans="1:6" x14ac:dyDescent="0.25">
      <c r="A89" s="16" t="s">
        <v>22250</v>
      </c>
      <c r="B89" s="17" t="s">
        <v>22190</v>
      </c>
      <c r="C89" s="18" t="s">
        <v>22106</v>
      </c>
      <c r="E89">
        <v>1887</v>
      </c>
      <c r="F89" s="20" t="s">
        <v>22190</v>
      </c>
    </row>
    <row r="90" spans="1:6" x14ac:dyDescent="0.25">
      <c r="A90" s="13" t="s">
        <v>22251</v>
      </c>
      <c r="B90" s="14" t="s">
        <v>22190</v>
      </c>
      <c r="C90" s="15" t="s">
        <v>22106</v>
      </c>
      <c r="E90">
        <v>1888</v>
      </c>
      <c r="F90" s="20" t="s">
        <v>22190</v>
      </c>
    </row>
    <row r="91" spans="1:6" x14ac:dyDescent="0.25">
      <c r="A91" s="16" t="s">
        <v>22252</v>
      </c>
      <c r="B91" s="17" t="s">
        <v>22190</v>
      </c>
      <c r="C91" s="18" t="s">
        <v>22106</v>
      </c>
      <c r="E91">
        <v>1889</v>
      </c>
      <c r="F91" s="20" t="s">
        <v>22190</v>
      </c>
    </row>
    <row r="92" spans="1:6" x14ac:dyDescent="0.25">
      <c r="A92" s="13" t="s">
        <v>22253</v>
      </c>
      <c r="B92" s="14" t="s">
        <v>22190</v>
      </c>
      <c r="C92" s="15" t="s">
        <v>22106</v>
      </c>
      <c r="E92">
        <v>1890</v>
      </c>
      <c r="F92" s="20" t="s">
        <v>22190</v>
      </c>
    </row>
    <row r="93" spans="1:6" x14ac:dyDescent="0.25">
      <c r="A93" s="16" t="s">
        <v>22254</v>
      </c>
      <c r="B93" s="17" t="s">
        <v>22190</v>
      </c>
      <c r="C93" s="18" t="s">
        <v>22106</v>
      </c>
      <c r="E93">
        <v>1891</v>
      </c>
      <c r="F93" s="20" t="s">
        <v>22190</v>
      </c>
    </row>
    <row r="94" spans="1:6" x14ac:dyDescent="0.25">
      <c r="A94" s="13" t="s">
        <v>22255</v>
      </c>
      <c r="B94" s="14" t="s">
        <v>22190</v>
      </c>
      <c r="C94" s="15" t="s">
        <v>22106</v>
      </c>
      <c r="E94">
        <v>1892</v>
      </c>
      <c r="F94" s="20" t="s">
        <v>22190</v>
      </c>
    </row>
    <row r="95" spans="1:6" x14ac:dyDescent="0.25">
      <c r="A95" s="16" t="s">
        <v>22256</v>
      </c>
      <c r="B95" s="17" t="s">
        <v>22190</v>
      </c>
      <c r="C95" s="18" t="s">
        <v>22106</v>
      </c>
      <c r="E95">
        <v>1893</v>
      </c>
      <c r="F95" s="20" t="s">
        <v>22190</v>
      </c>
    </row>
    <row r="96" spans="1:6" x14ac:dyDescent="0.25">
      <c r="A96" s="13" t="s">
        <v>22257</v>
      </c>
      <c r="B96" s="14" t="s">
        <v>22190</v>
      </c>
      <c r="C96" s="15" t="s">
        <v>22106</v>
      </c>
      <c r="E96">
        <v>1894</v>
      </c>
      <c r="F96" s="20" t="s">
        <v>22195</v>
      </c>
    </row>
    <row r="97" spans="1:6" x14ac:dyDescent="0.25">
      <c r="A97" s="16" t="s">
        <v>22258</v>
      </c>
      <c r="B97" s="17" t="s">
        <v>22195</v>
      </c>
      <c r="C97" s="18" t="s">
        <v>22259</v>
      </c>
      <c r="E97">
        <v>1895</v>
      </c>
      <c r="F97" s="20" t="s">
        <v>22198</v>
      </c>
    </row>
    <row r="98" spans="1:6" x14ac:dyDescent="0.25">
      <c r="A98" s="13" t="s">
        <v>22260</v>
      </c>
      <c r="B98" s="14" t="s">
        <v>22198</v>
      </c>
      <c r="C98" s="15" t="s">
        <v>22199</v>
      </c>
      <c r="E98">
        <v>1896</v>
      </c>
      <c r="F98" s="20" t="s">
        <v>22198</v>
      </c>
    </row>
    <row r="99" spans="1:6" x14ac:dyDescent="0.25">
      <c r="A99" s="16" t="s">
        <v>22261</v>
      </c>
      <c r="B99" s="17" t="s">
        <v>22198</v>
      </c>
      <c r="C99" s="18" t="s">
        <v>22106</v>
      </c>
      <c r="E99">
        <v>1897</v>
      </c>
      <c r="F99" s="20" t="s">
        <v>22198</v>
      </c>
    </row>
    <row r="100" spans="1:6" x14ac:dyDescent="0.25">
      <c r="A100" s="13" t="s">
        <v>22262</v>
      </c>
      <c r="B100" s="14" t="s">
        <v>22198</v>
      </c>
      <c r="C100" s="15" t="s">
        <v>22106</v>
      </c>
      <c r="E100">
        <v>1898</v>
      </c>
      <c r="F100" s="20" t="s">
        <v>22198</v>
      </c>
    </row>
    <row r="101" spans="1:6" x14ac:dyDescent="0.25">
      <c r="A101" s="16" t="s">
        <v>22263</v>
      </c>
      <c r="B101" s="17" t="s">
        <v>22198</v>
      </c>
      <c r="C101" s="18" t="s">
        <v>22106</v>
      </c>
      <c r="E101">
        <v>1899</v>
      </c>
      <c r="F101" s="20" t="s">
        <v>22198</v>
      </c>
    </row>
    <row r="102" spans="1:6" x14ac:dyDescent="0.25">
      <c r="A102" s="13" t="s">
        <v>22264</v>
      </c>
      <c r="B102" s="14" t="s">
        <v>22198</v>
      </c>
      <c r="C102" s="15" t="s">
        <v>22106</v>
      </c>
      <c r="E102">
        <v>1900</v>
      </c>
      <c r="F102" s="20" t="s">
        <v>22198</v>
      </c>
    </row>
    <row r="103" spans="1:6" x14ac:dyDescent="0.25">
      <c r="A103" s="16" t="s">
        <v>22265</v>
      </c>
      <c r="B103" s="17" t="s">
        <v>22198</v>
      </c>
      <c r="C103" s="18" t="s">
        <v>22106</v>
      </c>
      <c r="E103">
        <v>1901</v>
      </c>
      <c r="F103" s="20" t="s">
        <v>22198</v>
      </c>
    </row>
    <row r="104" spans="1:6" x14ac:dyDescent="0.25">
      <c r="A104" s="13" t="s">
        <v>22266</v>
      </c>
      <c r="B104" s="14" t="s">
        <v>22198</v>
      </c>
      <c r="C104" s="15" t="s">
        <v>22106</v>
      </c>
      <c r="E104">
        <v>1902</v>
      </c>
      <c r="F104" s="20" t="s">
        <v>22195</v>
      </c>
    </row>
    <row r="105" spans="1:6" x14ac:dyDescent="0.25">
      <c r="A105" s="16" t="s">
        <v>22267</v>
      </c>
      <c r="B105" s="17" t="s">
        <v>22195</v>
      </c>
      <c r="C105" s="18" t="s">
        <v>22268</v>
      </c>
      <c r="E105">
        <v>1903</v>
      </c>
      <c r="F105" s="20" t="s">
        <v>22190</v>
      </c>
    </row>
    <row r="106" spans="1:6" x14ac:dyDescent="0.25">
      <c r="A106" s="13" t="s">
        <v>22269</v>
      </c>
      <c r="B106" s="14" t="s">
        <v>22190</v>
      </c>
      <c r="C106" s="15" t="s">
        <v>22211</v>
      </c>
      <c r="E106">
        <v>1904</v>
      </c>
      <c r="F106" s="20" t="s">
        <v>22190</v>
      </c>
    </row>
    <row r="107" spans="1:6" x14ac:dyDescent="0.25">
      <c r="A107" s="16" t="s">
        <v>22270</v>
      </c>
      <c r="B107" s="17" t="s">
        <v>22190</v>
      </c>
      <c r="C107" s="18" t="s">
        <v>22106</v>
      </c>
      <c r="E107">
        <v>1905</v>
      </c>
      <c r="F107" s="20" t="s">
        <v>22190</v>
      </c>
    </row>
    <row r="108" spans="1:6" x14ac:dyDescent="0.25">
      <c r="A108" s="13" t="s">
        <v>22271</v>
      </c>
      <c r="B108" s="14" t="s">
        <v>22190</v>
      </c>
      <c r="C108" s="15" t="s">
        <v>22106</v>
      </c>
      <c r="E108">
        <v>1906</v>
      </c>
      <c r="F108" s="20" t="s">
        <v>22190</v>
      </c>
    </row>
    <row r="109" spans="1:6" x14ac:dyDescent="0.25">
      <c r="A109" s="16" t="s">
        <v>22272</v>
      </c>
      <c r="B109" s="17" t="s">
        <v>22190</v>
      </c>
      <c r="C109" s="18" t="s">
        <v>22106</v>
      </c>
      <c r="E109">
        <v>1907</v>
      </c>
      <c r="F109" s="20" t="s">
        <v>22185</v>
      </c>
    </row>
    <row r="110" spans="1:6" x14ac:dyDescent="0.25">
      <c r="A110" s="13" t="s">
        <v>22273</v>
      </c>
      <c r="B110" s="14" t="s">
        <v>22185</v>
      </c>
      <c r="C110" s="15" t="s">
        <v>22193</v>
      </c>
      <c r="E110">
        <v>1908</v>
      </c>
      <c r="F110" s="20" t="s">
        <v>22190</v>
      </c>
    </row>
    <row r="111" spans="1:6" x14ac:dyDescent="0.25">
      <c r="A111" s="16" t="s">
        <v>22274</v>
      </c>
      <c r="B111" s="17" t="s">
        <v>22190</v>
      </c>
      <c r="C111" s="18" t="s">
        <v>22191</v>
      </c>
      <c r="E111">
        <v>1909</v>
      </c>
      <c r="F111" s="20" t="s">
        <v>22190</v>
      </c>
    </row>
    <row r="112" spans="1:6" x14ac:dyDescent="0.25">
      <c r="A112" s="13" t="s">
        <v>22275</v>
      </c>
      <c r="B112" s="14" t="s">
        <v>22190</v>
      </c>
      <c r="C112" s="15" t="s">
        <v>22106</v>
      </c>
      <c r="E112">
        <v>1910</v>
      </c>
      <c r="F112" s="20" t="s">
        <v>22185</v>
      </c>
    </row>
    <row r="113" spans="1:6" x14ac:dyDescent="0.25">
      <c r="A113" s="16" t="s">
        <v>22276</v>
      </c>
      <c r="B113" s="17" t="s">
        <v>22185</v>
      </c>
      <c r="C113" s="18" t="s">
        <v>22193</v>
      </c>
      <c r="E113">
        <v>1911</v>
      </c>
      <c r="F113" s="20" t="s">
        <v>22185</v>
      </c>
    </row>
    <row r="114" spans="1:6" x14ac:dyDescent="0.25">
      <c r="A114" s="13" t="s">
        <v>22277</v>
      </c>
      <c r="B114" s="14" t="s">
        <v>22185</v>
      </c>
      <c r="C114" s="15" t="s">
        <v>22106</v>
      </c>
      <c r="E114">
        <v>1912</v>
      </c>
      <c r="F114" s="20" t="s">
        <v>22169</v>
      </c>
    </row>
    <row r="115" spans="1:6" x14ac:dyDescent="0.25">
      <c r="A115" s="16" t="s">
        <v>22278</v>
      </c>
      <c r="B115" s="17" t="s">
        <v>22169</v>
      </c>
      <c r="C115" s="18" t="s">
        <v>22244</v>
      </c>
      <c r="E115">
        <v>1913</v>
      </c>
      <c r="F115" s="20" t="s">
        <v>22280</v>
      </c>
    </row>
    <row r="116" spans="1:6" x14ac:dyDescent="0.25">
      <c r="A116" s="13" t="s">
        <v>22279</v>
      </c>
      <c r="B116" s="14" t="s">
        <v>22280</v>
      </c>
      <c r="C116" s="15" t="s">
        <v>22281</v>
      </c>
      <c r="E116">
        <v>1914</v>
      </c>
      <c r="F116" s="20" t="s">
        <v>22283</v>
      </c>
    </row>
    <row r="117" spans="1:6" x14ac:dyDescent="0.25">
      <c r="A117" s="16" t="s">
        <v>22282</v>
      </c>
      <c r="B117" s="17" t="s">
        <v>22283</v>
      </c>
      <c r="C117" s="18" t="s">
        <v>22284</v>
      </c>
      <c r="E117">
        <v>1915</v>
      </c>
      <c r="F117" s="20" t="s">
        <v>22286</v>
      </c>
    </row>
    <row r="118" spans="1:6" x14ac:dyDescent="0.25">
      <c r="A118" s="13" t="s">
        <v>22285</v>
      </c>
      <c r="B118" s="14" t="s">
        <v>22286</v>
      </c>
      <c r="C118" s="15" t="s">
        <v>22287</v>
      </c>
      <c r="E118">
        <v>1916</v>
      </c>
      <c r="F118" s="20" t="s">
        <v>22289</v>
      </c>
    </row>
    <row r="119" spans="1:6" x14ac:dyDescent="0.25">
      <c r="A119" s="16" t="s">
        <v>22288</v>
      </c>
      <c r="B119" s="17" t="s">
        <v>22289</v>
      </c>
      <c r="C119" s="18" t="s">
        <v>22290</v>
      </c>
      <c r="E119">
        <v>1917</v>
      </c>
      <c r="F119" s="20" t="s">
        <v>22291</v>
      </c>
    </row>
    <row r="120" spans="1:6" x14ac:dyDescent="0.25">
      <c r="A120" s="13" t="s">
        <v>21414</v>
      </c>
      <c r="B120" s="14" t="s">
        <v>22291</v>
      </c>
      <c r="C120" s="15" t="s">
        <v>22292</v>
      </c>
      <c r="E120">
        <v>1918</v>
      </c>
      <c r="F120" s="20" t="s">
        <v>22294</v>
      </c>
    </row>
    <row r="121" spans="1:6" x14ac:dyDescent="0.25">
      <c r="A121" s="16" t="s">
        <v>22293</v>
      </c>
      <c r="B121" s="17" t="s">
        <v>22294</v>
      </c>
      <c r="C121" s="18" t="s">
        <v>22295</v>
      </c>
      <c r="E121">
        <v>1919</v>
      </c>
      <c r="F121" s="20" t="s">
        <v>22297</v>
      </c>
    </row>
    <row r="122" spans="1:6" x14ac:dyDescent="0.25">
      <c r="A122" s="13" t="s">
        <v>22296</v>
      </c>
      <c r="B122" s="14" t="s">
        <v>22297</v>
      </c>
      <c r="C122" s="15" t="s">
        <v>22298</v>
      </c>
      <c r="E122">
        <v>1920</v>
      </c>
      <c r="F122" s="20" t="s">
        <v>22300</v>
      </c>
    </row>
    <row r="123" spans="1:6" x14ac:dyDescent="0.25">
      <c r="A123" s="16" t="s">
        <v>22299</v>
      </c>
      <c r="B123" s="17" t="s">
        <v>22300</v>
      </c>
      <c r="C123" s="18" t="s">
        <v>22301</v>
      </c>
      <c r="E123">
        <v>1921</v>
      </c>
      <c r="F123" s="20" t="s">
        <v>22303</v>
      </c>
    </row>
    <row r="124" spans="1:6" x14ac:dyDescent="0.25">
      <c r="A124" s="13" t="s">
        <v>22302</v>
      </c>
      <c r="B124" s="14" t="s">
        <v>22303</v>
      </c>
      <c r="C124" s="15" t="s">
        <v>22304</v>
      </c>
      <c r="E124">
        <v>1922</v>
      </c>
      <c r="F124" s="20" t="s">
        <v>22306</v>
      </c>
    </row>
    <row r="125" spans="1:6" x14ac:dyDescent="0.25">
      <c r="A125" s="16" t="s">
        <v>22305</v>
      </c>
      <c r="B125" s="17" t="s">
        <v>22306</v>
      </c>
      <c r="C125" s="18" t="s">
        <v>22307</v>
      </c>
      <c r="E125">
        <v>1923</v>
      </c>
      <c r="F125" s="20" t="s">
        <v>22309</v>
      </c>
    </row>
    <row r="126" spans="1:6" x14ac:dyDescent="0.25">
      <c r="A126" s="13" t="s">
        <v>22308</v>
      </c>
      <c r="B126" s="14" t="s">
        <v>22309</v>
      </c>
      <c r="C126" s="15" t="s">
        <v>22310</v>
      </c>
      <c r="E126">
        <v>1924</v>
      </c>
      <c r="F126" s="20" t="s">
        <v>22312</v>
      </c>
    </row>
    <row r="127" spans="1:6" x14ac:dyDescent="0.25">
      <c r="A127" s="16" t="s">
        <v>22311</v>
      </c>
      <c r="B127" s="17" t="s">
        <v>22312</v>
      </c>
      <c r="C127" s="18" t="s">
        <v>22313</v>
      </c>
      <c r="E127">
        <v>1925</v>
      </c>
      <c r="F127" s="20" t="s">
        <v>22315</v>
      </c>
    </row>
    <row r="128" spans="1:6" x14ac:dyDescent="0.25">
      <c r="A128" s="13" t="s">
        <v>22314</v>
      </c>
      <c r="B128" s="14" t="s">
        <v>22315</v>
      </c>
      <c r="C128" s="15" t="s">
        <v>22281</v>
      </c>
      <c r="E128">
        <v>1926</v>
      </c>
      <c r="F128" s="20" t="s">
        <v>22317</v>
      </c>
    </row>
    <row r="129" spans="1:6" x14ac:dyDescent="0.25">
      <c r="A129" s="16" t="s">
        <v>22316</v>
      </c>
      <c r="B129" s="17" t="s">
        <v>22317</v>
      </c>
      <c r="C129" s="18" t="s">
        <v>22287</v>
      </c>
      <c r="E129">
        <v>1927</v>
      </c>
      <c r="F129" s="20" t="s">
        <v>22319</v>
      </c>
    </row>
    <row r="130" spans="1:6" x14ac:dyDescent="0.25">
      <c r="A130" s="13" t="s">
        <v>22318</v>
      </c>
      <c r="B130" s="14" t="s">
        <v>22319</v>
      </c>
      <c r="C130" s="15" t="s">
        <v>22320</v>
      </c>
      <c r="E130">
        <v>1928</v>
      </c>
      <c r="F130" s="20" t="s">
        <v>22322</v>
      </c>
    </row>
    <row r="131" spans="1:6" x14ac:dyDescent="0.25">
      <c r="A131" s="16" t="s">
        <v>22321</v>
      </c>
      <c r="B131" s="17" t="s">
        <v>22322</v>
      </c>
      <c r="C131" s="18" t="s">
        <v>22323</v>
      </c>
      <c r="E131">
        <v>1929</v>
      </c>
      <c r="F131" s="20" t="s">
        <v>22322</v>
      </c>
    </row>
    <row r="132" spans="1:6" x14ac:dyDescent="0.25">
      <c r="A132" s="13" t="s">
        <v>22324</v>
      </c>
      <c r="B132" s="14" t="s">
        <v>22322</v>
      </c>
      <c r="C132" s="15" t="s">
        <v>22106</v>
      </c>
      <c r="E132">
        <v>1930</v>
      </c>
      <c r="F132" s="20" t="s">
        <v>22326</v>
      </c>
    </row>
    <row r="133" spans="1:6" x14ac:dyDescent="0.25">
      <c r="A133" s="16" t="s">
        <v>22325</v>
      </c>
      <c r="B133" s="17" t="s">
        <v>22326</v>
      </c>
      <c r="C133" s="18" t="s">
        <v>22327</v>
      </c>
      <c r="E133">
        <v>1931</v>
      </c>
      <c r="F133" s="20" t="s">
        <v>22329</v>
      </c>
    </row>
    <row r="134" spans="1:6" x14ac:dyDescent="0.25">
      <c r="A134" s="13" t="s">
        <v>22328</v>
      </c>
      <c r="B134" s="14" t="s">
        <v>22329</v>
      </c>
      <c r="C134" s="15" t="s">
        <v>22330</v>
      </c>
      <c r="E134">
        <v>1932</v>
      </c>
      <c r="F134" s="20" t="s">
        <v>22332</v>
      </c>
    </row>
    <row r="135" spans="1:6" x14ac:dyDescent="0.25">
      <c r="A135" s="16" t="s">
        <v>22331</v>
      </c>
      <c r="B135" s="17" t="s">
        <v>22332</v>
      </c>
      <c r="C135" s="18" t="s">
        <v>22333</v>
      </c>
      <c r="E135">
        <v>1933</v>
      </c>
      <c r="F135" s="20" t="s">
        <v>22335</v>
      </c>
    </row>
    <row r="136" spans="1:6" x14ac:dyDescent="0.25">
      <c r="A136" s="13" t="s">
        <v>22334</v>
      </c>
      <c r="B136" s="14" t="s">
        <v>22335</v>
      </c>
      <c r="C136" s="15" t="s">
        <v>22336</v>
      </c>
      <c r="E136">
        <v>1934</v>
      </c>
      <c r="F136" s="20" t="s">
        <v>22338</v>
      </c>
    </row>
    <row r="137" spans="1:6" x14ac:dyDescent="0.25">
      <c r="A137" s="16" t="s">
        <v>22337</v>
      </c>
      <c r="B137" s="17" t="s">
        <v>22338</v>
      </c>
      <c r="C137" s="18" t="s">
        <v>22339</v>
      </c>
      <c r="E137">
        <v>1935</v>
      </c>
      <c r="F137" s="20" t="s">
        <v>22341</v>
      </c>
    </row>
    <row r="138" spans="1:6" x14ac:dyDescent="0.25">
      <c r="A138" s="13" t="s">
        <v>22340</v>
      </c>
      <c r="B138" s="14" t="s">
        <v>22341</v>
      </c>
      <c r="C138" s="15" t="s">
        <v>22342</v>
      </c>
      <c r="E138">
        <v>1936</v>
      </c>
      <c r="F138" s="20" t="s">
        <v>22344</v>
      </c>
    </row>
    <row r="139" spans="1:6" x14ac:dyDescent="0.25">
      <c r="A139" s="16" t="s">
        <v>22343</v>
      </c>
      <c r="B139" s="17" t="s">
        <v>22344</v>
      </c>
      <c r="C139" s="18" t="s">
        <v>22345</v>
      </c>
      <c r="E139">
        <v>1937</v>
      </c>
      <c r="F139" s="20" t="s">
        <v>22347</v>
      </c>
    </row>
    <row r="140" spans="1:6" x14ac:dyDescent="0.25">
      <c r="A140" s="13" t="s">
        <v>22346</v>
      </c>
      <c r="B140" s="14" t="s">
        <v>22347</v>
      </c>
      <c r="C140" s="15" t="s">
        <v>22193</v>
      </c>
      <c r="E140">
        <v>1938</v>
      </c>
      <c r="F140" s="20" t="s">
        <v>22349</v>
      </c>
    </row>
    <row r="141" spans="1:6" x14ac:dyDescent="0.25">
      <c r="A141" s="16" t="s">
        <v>22348</v>
      </c>
      <c r="B141" s="17" t="s">
        <v>22349</v>
      </c>
      <c r="C141" s="18" t="s">
        <v>22098</v>
      </c>
      <c r="E141">
        <v>1939</v>
      </c>
      <c r="F141" s="20" t="s">
        <v>22351</v>
      </c>
    </row>
    <row r="142" spans="1:6" x14ac:dyDescent="0.25">
      <c r="A142" s="13" t="s">
        <v>22350</v>
      </c>
      <c r="B142" s="14" t="s">
        <v>22351</v>
      </c>
      <c r="C142" s="15" t="s">
        <v>22352</v>
      </c>
      <c r="E142">
        <v>1940</v>
      </c>
      <c r="F142" s="20" t="s">
        <v>22354</v>
      </c>
    </row>
    <row r="143" spans="1:6" x14ac:dyDescent="0.25">
      <c r="A143" s="16" t="s">
        <v>22353</v>
      </c>
      <c r="B143" s="17" t="s">
        <v>22354</v>
      </c>
      <c r="C143" s="18" t="s">
        <v>22355</v>
      </c>
      <c r="E143">
        <v>1941</v>
      </c>
      <c r="F143" s="20" t="s">
        <v>22357</v>
      </c>
    </row>
    <row r="144" spans="1:6" x14ac:dyDescent="0.25">
      <c r="A144" s="13" t="s">
        <v>22356</v>
      </c>
      <c r="B144" s="14" t="s">
        <v>22357</v>
      </c>
      <c r="C144" s="15" t="s">
        <v>22358</v>
      </c>
      <c r="E144">
        <v>1942</v>
      </c>
      <c r="F144" s="20" t="s">
        <v>22360</v>
      </c>
    </row>
    <row r="145" spans="1:6" x14ac:dyDescent="0.25">
      <c r="A145" s="16" t="s">
        <v>22359</v>
      </c>
      <c r="B145" s="17" t="s">
        <v>22360</v>
      </c>
      <c r="C145" s="18" t="s">
        <v>22361</v>
      </c>
      <c r="E145">
        <v>1943</v>
      </c>
      <c r="F145" s="20" t="s">
        <v>22363</v>
      </c>
    </row>
    <row r="146" spans="1:6" x14ac:dyDescent="0.25">
      <c r="A146" s="13" t="s">
        <v>22362</v>
      </c>
      <c r="B146" s="14" t="s">
        <v>22363</v>
      </c>
      <c r="C146" s="15" t="s">
        <v>22364</v>
      </c>
      <c r="E146">
        <v>1944</v>
      </c>
      <c r="F146" s="20" t="s">
        <v>22366</v>
      </c>
    </row>
    <row r="147" spans="1:6" x14ac:dyDescent="0.25">
      <c r="A147" s="16" t="s">
        <v>22365</v>
      </c>
      <c r="B147" s="17" t="s">
        <v>22366</v>
      </c>
      <c r="C147" s="18" t="s">
        <v>22367</v>
      </c>
      <c r="E147">
        <v>1945</v>
      </c>
      <c r="F147" s="20" t="s">
        <v>22369</v>
      </c>
    </row>
    <row r="148" spans="1:6" x14ac:dyDescent="0.25">
      <c r="A148" s="13" t="s">
        <v>22368</v>
      </c>
      <c r="B148" s="14" t="s">
        <v>22369</v>
      </c>
      <c r="C148" s="15" t="s">
        <v>22370</v>
      </c>
      <c r="E148">
        <v>1946</v>
      </c>
      <c r="F148" s="20" t="s">
        <v>22372</v>
      </c>
    </row>
    <row r="149" spans="1:6" x14ac:dyDescent="0.25">
      <c r="A149" s="16" t="s">
        <v>22371</v>
      </c>
      <c r="B149" s="17" t="s">
        <v>22372</v>
      </c>
      <c r="C149" s="18" t="s">
        <v>22373</v>
      </c>
      <c r="E149">
        <v>1947</v>
      </c>
      <c r="F149" s="20" t="s">
        <v>22375</v>
      </c>
    </row>
    <row r="150" spans="1:6" x14ac:dyDescent="0.25">
      <c r="A150" s="13" t="s">
        <v>22374</v>
      </c>
      <c r="B150" s="14" t="s">
        <v>22375</v>
      </c>
      <c r="C150" s="15" t="s">
        <v>22376</v>
      </c>
      <c r="E150">
        <v>1948</v>
      </c>
      <c r="F150" s="20" t="s">
        <v>22378</v>
      </c>
    </row>
    <row r="151" spans="1:6" x14ac:dyDescent="0.25">
      <c r="A151" s="16" t="s">
        <v>22377</v>
      </c>
      <c r="B151" s="17" t="s">
        <v>22378</v>
      </c>
      <c r="C151" s="18" t="s">
        <v>22290</v>
      </c>
      <c r="E151">
        <v>1949</v>
      </c>
      <c r="F151" s="20" t="s">
        <v>22380</v>
      </c>
    </row>
    <row r="152" spans="1:6" x14ac:dyDescent="0.25">
      <c r="A152" s="13" t="s">
        <v>22379</v>
      </c>
      <c r="B152" s="14" t="s">
        <v>22380</v>
      </c>
      <c r="C152" s="15" t="s">
        <v>22381</v>
      </c>
      <c r="E152">
        <v>1950</v>
      </c>
      <c r="F152" s="20" t="s">
        <v>22383</v>
      </c>
    </row>
    <row r="153" spans="1:6" x14ac:dyDescent="0.25">
      <c r="A153" s="16" t="s">
        <v>22382</v>
      </c>
      <c r="B153" s="17" t="s">
        <v>22383</v>
      </c>
      <c r="C153" s="18" t="s">
        <v>22384</v>
      </c>
      <c r="E153">
        <v>1951</v>
      </c>
      <c r="F153" s="20" t="s">
        <v>22386</v>
      </c>
    </row>
    <row r="154" spans="1:6" x14ac:dyDescent="0.25">
      <c r="A154" s="13" t="s">
        <v>22385</v>
      </c>
      <c r="B154" s="14" t="s">
        <v>22386</v>
      </c>
      <c r="C154" s="15" t="s">
        <v>22387</v>
      </c>
      <c r="E154">
        <v>1952</v>
      </c>
      <c r="F154" s="20" t="s">
        <v>22389</v>
      </c>
    </row>
    <row r="155" spans="1:6" x14ac:dyDescent="0.25">
      <c r="A155" s="16" t="s">
        <v>22388</v>
      </c>
      <c r="B155" s="17" t="s">
        <v>22389</v>
      </c>
      <c r="C155" s="18" t="s">
        <v>22370</v>
      </c>
      <c r="E155">
        <v>1953</v>
      </c>
      <c r="F155" s="20" t="s">
        <v>22391</v>
      </c>
    </row>
    <row r="156" spans="1:6" x14ac:dyDescent="0.25">
      <c r="A156" s="13" t="s">
        <v>22390</v>
      </c>
      <c r="B156" s="14" t="s">
        <v>22391</v>
      </c>
      <c r="C156" s="15" t="s">
        <v>22392</v>
      </c>
      <c r="E156">
        <v>1954</v>
      </c>
      <c r="F156" s="20" t="s">
        <v>22394</v>
      </c>
    </row>
    <row r="157" spans="1:6" x14ac:dyDescent="0.25">
      <c r="A157" s="16" t="s">
        <v>22393</v>
      </c>
      <c r="B157" s="17" t="s">
        <v>22394</v>
      </c>
      <c r="C157" s="18" t="s">
        <v>22395</v>
      </c>
      <c r="E157">
        <v>1955</v>
      </c>
      <c r="F157" s="20" t="s">
        <v>22397</v>
      </c>
    </row>
    <row r="158" spans="1:6" x14ac:dyDescent="0.25">
      <c r="A158" s="13" t="s">
        <v>22396</v>
      </c>
      <c r="B158" s="14" t="s">
        <v>22397</v>
      </c>
      <c r="C158" s="15" t="s">
        <v>22398</v>
      </c>
      <c r="E158">
        <v>1956</v>
      </c>
      <c r="F158" s="20" t="s">
        <v>22400</v>
      </c>
    </row>
    <row r="159" spans="1:6" x14ac:dyDescent="0.25">
      <c r="A159" s="16" t="s">
        <v>22399</v>
      </c>
      <c r="B159" s="17" t="s">
        <v>22400</v>
      </c>
      <c r="C159" s="18" t="s">
        <v>22401</v>
      </c>
      <c r="E159">
        <v>1957</v>
      </c>
      <c r="F159" s="20" t="s">
        <v>22403</v>
      </c>
    </row>
    <row r="160" spans="1:6" x14ac:dyDescent="0.25">
      <c r="A160" s="13" t="s">
        <v>22402</v>
      </c>
      <c r="B160" s="14" t="s">
        <v>22403</v>
      </c>
      <c r="C160" s="15" t="s">
        <v>22174</v>
      </c>
      <c r="E160">
        <v>1958</v>
      </c>
      <c r="F160" s="20" t="s">
        <v>22405</v>
      </c>
    </row>
    <row r="161" spans="1:6" x14ac:dyDescent="0.25">
      <c r="A161" s="16" t="s">
        <v>22404</v>
      </c>
      <c r="B161" s="17" t="s">
        <v>22405</v>
      </c>
      <c r="C161" s="18" t="s">
        <v>22406</v>
      </c>
      <c r="E161">
        <v>1959</v>
      </c>
      <c r="F161" s="20" t="s">
        <v>22408</v>
      </c>
    </row>
    <row r="162" spans="1:6" x14ac:dyDescent="0.25">
      <c r="A162" s="13" t="s">
        <v>22407</v>
      </c>
      <c r="B162" s="14" t="s">
        <v>22408</v>
      </c>
      <c r="C162" s="15" t="s">
        <v>22345</v>
      </c>
      <c r="E162">
        <v>1960</v>
      </c>
      <c r="F162" s="20" t="s">
        <v>22410</v>
      </c>
    </row>
    <row r="163" spans="1:6" x14ac:dyDescent="0.25">
      <c r="A163" s="16" t="s">
        <v>22409</v>
      </c>
      <c r="B163" s="17" t="s">
        <v>22410</v>
      </c>
      <c r="C163" s="18" t="s">
        <v>22401</v>
      </c>
      <c r="E163">
        <v>1961</v>
      </c>
      <c r="F163" s="20" t="s">
        <v>22412</v>
      </c>
    </row>
    <row r="164" spans="1:6" x14ac:dyDescent="0.25">
      <c r="A164" s="13" t="s">
        <v>22411</v>
      </c>
      <c r="B164" s="14" t="s">
        <v>22412</v>
      </c>
      <c r="C164" s="15" t="s">
        <v>22384</v>
      </c>
      <c r="E164">
        <v>1962</v>
      </c>
      <c r="F164" s="20" t="s">
        <v>22414</v>
      </c>
    </row>
    <row r="165" spans="1:6" x14ac:dyDescent="0.25">
      <c r="A165" s="16" t="s">
        <v>22413</v>
      </c>
      <c r="B165" s="17" t="s">
        <v>22414</v>
      </c>
      <c r="C165" s="18" t="s">
        <v>22415</v>
      </c>
      <c r="E165">
        <v>1963</v>
      </c>
      <c r="F165" s="20" t="s">
        <v>22417</v>
      </c>
    </row>
    <row r="166" spans="1:6" x14ac:dyDescent="0.25">
      <c r="A166" s="13" t="s">
        <v>22416</v>
      </c>
      <c r="B166" s="14" t="s">
        <v>22417</v>
      </c>
      <c r="C166" s="15" t="s">
        <v>22415</v>
      </c>
      <c r="E166">
        <v>1964</v>
      </c>
      <c r="F166" s="20" t="s">
        <v>22419</v>
      </c>
    </row>
    <row r="167" spans="1:6" x14ac:dyDescent="0.25">
      <c r="A167" s="16" t="s">
        <v>22418</v>
      </c>
      <c r="B167" s="17" t="s">
        <v>22419</v>
      </c>
      <c r="C167" s="18" t="s">
        <v>22284</v>
      </c>
      <c r="E167">
        <v>1965</v>
      </c>
      <c r="F167" s="20" t="s">
        <v>22421</v>
      </c>
    </row>
    <row r="168" spans="1:6" x14ac:dyDescent="0.25">
      <c r="A168" s="13" t="s">
        <v>22420</v>
      </c>
      <c r="B168" s="14" t="s">
        <v>22421</v>
      </c>
      <c r="C168" s="15" t="s">
        <v>22367</v>
      </c>
      <c r="E168">
        <v>1966</v>
      </c>
      <c r="F168" s="20" t="s">
        <v>22423</v>
      </c>
    </row>
    <row r="169" spans="1:6" x14ac:dyDescent="0.25">
      <c r="A169" s="16" t="s">
        <v>22422</v>
      </c>
      <c r="B169" s="17" t="s">
        <v>22423</v>
      </c>
      <c r="C169" s="18" t="s">
        <v>22155</v>
      </c>
      <c r="E169">
        <v>1967</v>
      </c>
      <c r="F169" s="20" t="s">
        <v>22425</v>
      </c>
    </row>
    <row r="170" spans="1:6" x14ac:dyDescent="0.25">
      <c r="A170" s="13" t="s">
        <v>22424</v>
      </c>
      <c r="B170" s="14" t="s">
        <v>22425</v>
      </c>
      <c r="C170" s="15" t="s">
        <v>22426</v>
      </c>
      <c r="E170">
        <v>1968</v>
      </c>
      <c r="F170" s="20" t="s">
        <v>22428</v>
      </c>
    </row>
    <row r="171" spans="1:6" x14ac:dyDescent="0.25">
      <c r="A171" s="16" t="s">
        <v>22427</v>
      </c>
      <c r="B171" s="17" t="s">
        <v>22428</v>
      </c>
      <c r="C171" s="18" t="s">
        <v>22429</v>
      </c>
      <c r="E171">
        <v>1969</v>
      </c>
      <c r="F171" s="20" t="s">
        <v>22430</v>
      </c>
    </row>
    <row r="172" spans="1:6" x14ac:dyDescent="0.25">
      <c r="A172" s="13" t="s">
        <v>4914</v>
      </c>
      <c r="B172" s="14" t="s">
        <v>22430</v>
      </c>
      <c r="C172" s="15" t="s">
        <v>22431</v>
      </c>
      <c r="E172">
        <v>1970</v>
      </c>
      <c r="F172" s="20" t="s">
        <v>22433</v>
      </c>
    </row>
    <row r="173" spans="1:6" x14ac:dyDescent="0.25">
      <c r="A173" s="16" t="s">
        <v>22432</v>
      </c>
      <c r="B173" s="17" t="s">
        <v>22433</v>
      </c>
      <c r="C173" s="18" t="s">
        <v>22434</v>
      </c>
      <c r="E173">
        <v>1971</v>
      </c>
      <c r="F173" s="20" t="s">
        <v>22436</v>
      </c>
    </row>
    <row r="174" spans="1:6" x14ac:dyDescent="0.25">
      <c r="A174" s="13" t="s">
        <v>22435</v>
      </c>
      <c r="B174" s="14" t="s">
        <v>22436</v>
      </c>
      <c r="C174" s="15" t="s">
        <v>22429</v>
      </c>
      <c r="E174">
        <v>1972</v>
      </c>
      <c r="F174" s="20" t="s">
        <v>22438</v>
      </c>
    </row>
    <row r="175" spans="1:6" x14ac:dyDescent="0.25">
      <c r="A175" s="16" t="s">
        <v>22437</v>
      </c>
      <c r="B175" s="17" t="s">
        <v>22438</v>
      </c>
      <c r="C175" s="18" t="s">
        <v>22174</v>
      </c>
      <c r="E175">
        <v>1973</v>
      </c>
      <c r="F175" s="20" t="s">
        <v>22440</v>
      </c>
    </row>
    <row r="176" spans="1:6" x14ac:dyDescent="0.25">
      <c r="A176" s="13" t="s">
        <v>22439</v>
      </c>
      <c r="B176" s="14" t="s">
        <v>22440</v>
      </c>
      <c r="C176" s="15" t="s">
        <v>22441</v>
      </c>
      <c r="E176">
        <v>1974</v>
      </c>
      <c r="F176" s="20" t="s">
        <v>22443</v>
      </c>
    </row>
    <row r="177" spans="1:6" x14ac:dyDescent="0.25">
      <c r="A177" s="16" t="s">
        <v>22442</v>
      </c>
      <c r="B177" s="17" t="s">
        <v>22443</v>
      </c>
      <c r="C177" s="18" t="s">
        <v>22215</v>
      </c>
      <c r="E177">
        <v>1975</v>
      </c>
      <c r="F177" s="20" t="s">
        <v>22445</v>
      </c>
    </row>
    <row r="178" spans="1:6" x14ac:dyDescent="0.25">
      <c r="A178" s="13" t="s">
        <v>22444</v>
      </c>
      <c r="B178" s="14" t="s">
        <v>22445</v>
      </c>
      <c r="C178" s="15" t="s">
        <v>22116</v>
      </c>
      <c r="E178">
        <v>1976</v>
      </c>
      <c r="F178" s="20" t="s">
        <v>22447</v>
      </c>
    </row>
    <row r="179" spans="1:6" x14ac:dyDescent="0.25">
      <c r="A179" s="16" t="s">
        <v>22446</v>
      </c>
      <c r="B179" s="17" t="s">
        <v>22447</v>
      </c>
      <c r="C179" s="18" t="s">
        <v>22448</v>
      </c>
      <c r="E179">
        <v>1977</v>
      </c>
      <c r="F179" s="20" t="s">
        <v>22450</v>
      </c>
    </row>
    <row r="180" spans="1:6" x14ac:dyDescent="0.25">
      <c r="A180" s="13" t="s">
        <v>22449</v>
      </c>
      <c r="B180" s="14" t="s">
        <v>22450</v>
      </c>
      <c r="C180" s="15" t="s">
        <v>22176</v>
      </c>
      <c r="E180">
        <v>1978</v>
      </c>
      <c r="F180" s="20" t="s">
        <v>22452</v>
      </c>
    </row>
    <row r="181" spans="1:6" x14ac:dyDescent="0.25">
      <c r="A181" s="16" t="s">
        <v>22451</v>
      </c>
      <c r="B181" s="17" t="s">
        <v>22452</v>
      </c>
      <c r="C181" s="18" t="s">
        <v>22453</v>
      </c>
      <c r="E181">
        <v>1979</v>
      </c>
      <c r="F181" s="20" t="s">
        <v>22455</v>
      </c>
    </row>
    <row r="182" spans="1:6" x14ac:dyDescent="0.25">
      <c r="A182" s="13" t="s">
        <v>22454</v>
      </c>
      <c r="B182" s="14" t="s">
        <v>22455</v>
      </c>
      <c r="C182" s="15" t="s">
        <v>22456</v>
      </c>
      <c r="E182">
        <v>1980</v>
      </c>
      <c r="F182" s="20" t="s">
        <v>22458</v>
      </c>
    </row>
    <row r="183" spans="1:6" x14ac:dyDescent="0.25">
      <c r="A183" s="16" t="s">
        <v>22457</v>
      </c>
      <c r="B183" s="17" t="s">
        <v>22458</v>
      </c>
      <c r="C183" s="18" t="s">
        <v>22459</v>
      </c>
      <c r="E183">
        <v>1981</v>
      </c>
      <c r="F183" s="20" t="s">
        <v>22461</v>
      </c>
    </row>
    <row r="184" spans="1:6" x14ac:dyDescent="0.25">
      <c r="A184" s="13" t="s">
        <v>22460</v>
      </c>
      <c r="B184" s="14" t="s">
        <v>22461</v>
      </c>
      <c r="C184" s="15" t="s">
        <v>22462</v>
      </c>
      <c r="E184">
        <v>1982</v>
      </c>
      <c r="F184" s="20" t="s">
        <v>22464</v>
      </c>
    </row>
    <row r="185" spans="1:6" x14ac:dyDescent="0.25">
      <c r="A185" s="16" t="s">
        <v>22463</v>
      </c>
      <c r="B185" s="17" t="s">
        <v>22464</v>
      </c>
      <c r="C185" s="18" t="s">
        <v>22465</v>
      </c>
      <c r="E185">
        <v>1983</v>
      </c>
      <c r="F185" s="20" t="s">
        <v>22467</v>
      </c>
    </row>
    <row r="186" spans="1:6" x14ac:dyDescent="0.25">
      <c r="A186" s="13" t="s">
        <v>22466</v>
      </c>
      <c r="B186" s="14" t="s">
        <v>22467</v>
      </c>
      <c r="C186" s="15" t="s">
        <v>22468</v>
      </c>
      <c r="E186">
        <v>1984</v>
      </c>
      <c r="F186" s="20" t="s">
        <v>22469</v>
      </c>
    </row>
    <row r="187" spans="1:6" x14ac:dyDescent="0.25">
      <c r="A187" s="16" t="s">
        <v>2072</v>
      </c>
      <c r="B187" s="17" t="s">
        <v>22469</v>
      </c>
      <c r="C187" s="18" t="s">
        <v>22429</v>
      </c>
      <c r="E187">
        <v>1985</v>
      </c>
      <c r="F187" s="20" t="s">
        <v>22471</v>
      </c>
    </row>
    <row r="188" spans="1:6" x14ac:dyDescent="0.25">
      <c r="A188" s="13" t="s">
        <v>22470</v>
      </c>
      <c r="B188" s="14" t="s">
        <v>22471</v>
      </c>
      <c r="C188" s="15" t="s">
        <v>22339</v>
      </c>
      <c r="E188">
        <v>1986</v>
      </c>
      <c r="F188" s="20" t="s">
        <v>22473</v>
      </c>
    </row>
    <row r="189" spans="1:6" x14ac:dyDescent="0.25">
      <c r="A189" s="16" t="s">
        <v>22472</v>
      </c>
      <c r="B189" s="17" t="s">
        <v>22473</v>
      </c>
      <c r="C189" s="18" t="s">
        <v>22474</v>
      </c>
      <c r="E189">
        <v>1987</v>
      </c>
      <c r="F189" s="20" t="s">
        <v>22476</v>
      </c>
    </row>
    <row r="190" spans="1:6" x14ac:dyDescent="0.25">
      <c r="A190" s="13" t="s">
        <v>22475</v>
      </c>
      <c r="B190" s="14" t="s">
        <v>22476</v>
      </c>
      <c r="C190" s="15" t="s">
        <v>22193</v>
      </c>
      <c r="E190">
        <v>1988</v>
      </c>
      <c r="F190" s="20" t="s">
        <v>22478</v>
      </c>
    </row>
    <row r="191" spans="1:6" x14ac:dyDescent="0.25">
      <c r="A191" s="16" t="s">
        <v>22477</v>
      </c>
      <c r="B191" s="17" t="s">
        <v>22478</v>
      </c>
      <c r="C191" s="18" t="s">
        <v>22479</v>
      </c>
      <c r="E191">
        <v>1989</v>
      </c>
      <c r="F191" s="20" t="s">
        <v>22481</v>
      </c>
    </row>
    <row r="192" spans="1:6" x14ac:dyDescent="0.25">
      <c r="A192" s="13" t="s">
        <v>22480</v>
      </c>
      <c r="B192" s="14" t="s">
        <v>22481</v>
      </c>
      <c r="C192" s="15" t="s">
        <v>22482</v>
      </c>
      <c r="E192">
        <v>1990</v>
      </c>
      <c r="F192" s="20" t="s">
        <v>22484</v>
      </c>
    </row>
    <row r="193" spans="1:6" x14ac:dyDescent="0.25">
      <c r="A193" s="16" t="s">
        <v>22483</v>
      </c>
      <c r="B193" s="17" t="s">
        <v>22484</v>
      </c>
      <c r="C193" s="18" t="s">
        <v>22485</v>
      </c>
      <c r="E193">
        <v>1991</v>
      </c>
      <c r="F193" s="20" t="s">
        <v>22487</v>
      </c>
    </row>
    <row r="194" spans="1:6" x14ac:dyDescent="0.25">
      <c r="A194" s="13" t="s">
        <v>22486</v>
      </c>
      <c r="B194" s="14" t="s">
        <v>22487</v>
      </c>
      <c r="C194" s="15" t="s">
        <v>22488</v>
      </c>
      <c r="E194">
        <v>1992</v>
      </c>
      <c r="F194" s="20" t="s">
        <v>22490</v>
      </c>
    </row>
    <row r="195" spans="1:6" x14ac:dyDescent="0.25">
      <c r="A195" s="16" t="s">
        <v>22489</v>
      </c>
      <c r="B195" s="17" t="s">
        <v>22490</v>
      </c>
      <c r="C195" s="18" t="s">
        <v>22155</v>
      </c>
      <c r="E195">
        <v>1993</v>
      </c>
      <c r="F195" s="20" t="s">
        <v>22492</v>
      </c>
    </row>
    <row r="196" spans="1:6" x14ac:dyDescent="0.25">
      <c r="A196" s="13" t="s">
        <v>22491</v>
      </c>
      <c r="B196" s="14" t="s">
        <v>22492</v>
      </c>
      <c r="C196" s="15" t="s">
        <v>22155</v>
      </c>
      <c r="E196">
        <v>1994</v>
      </c>
      <c r="F196" s="20" t="s">
        <v>22494</v>
      </c>
    </row>
    <row r="197" spans="1:6" x14ac:dyDescent="0.25">
      <c r="A197" s="16" t="s">
        <v>22493</v>
      </c>
      <c r="B197" s="17" t="s">
        <v>22494</v>
      </c>
      <c r="C197" s="18" t="s">
        <v>22342</v>
      </c>
      <c r="E197">
        <v>1995</v>
      </c>
      <c r="F197" s="20" t="s">
        <v>22496</v>
      </c>
    </row>
    <row r="198" spans="1:6" x14ac:dyDescent="0.25">
      <c r="A198" s="13" t="s">
        <v>22495</v>
      </c>
      <c r="B198" s="14" t="s">
        <v>22496</v>
      </c>
      <c r="C198" s="15" t="s">
        <v>22426</v>
      </c>
      <c r="E198">
        <v>1996</v>
      </c>
      <c r="F198" s="20" t="s">
        <v>22498</v>
      </c>
    </row>
    <row r="199" spans="1:6" x14ac:dyDescent="0.25">
      <c r="A199" s="16" t="s">
        <v>22497</v>
      </c>
      <c r="B199" s="17" t="s">
        <v>22498</v>
      </c>
      <c r="C199" s="18" t="s">
        <v>22499</v>
      </c>
      <c r="E199">
        <v>1997</v>
      </c>
      <c r="F199" s="20" t="s">
        <v>22501</v>
      </c>
    </row>
    <row r="200" spans="1:6" x14ac:dyDescent="0.25">
      <c r="A200" s="13" t="s">
        <v>22500</v>
      </c>
      <c r="B200" s="14" t="s">
        <v>22501</v>
      </c>
      <c r="C200" s="15" t="s">
        <v>22370</v>
      </c>
      <c r="E200">
        <v>1998</v>
      </c>
      <c r="F200" s="20" t="s">
        <v>22503</v>
      </c>
    </row>
    <row r="201" spans="1:6" x14ac:dyDescent="0.25">
      <c r="A201" s="16" t="s">
        <v>22502</v>
      </c>
      <c r="B201" s="17" t="s">
        <v>22503</v>
      </c>
      <c r="C201" s="18" t="s">
        <v>22367</v>
      </c>
      <c r="E201">
        <v>1999</v>
      </c>
      <c r="F201" s="20" t="s">
        <v>22505</v>
      </c>
    </row>
    <row r="202" spans="1:6" x14ac:dyDescent="0.25">
      <c r="A202" s="13" t="s">
        <v>22504</v>
      </c>
      <c r="B202" s="14" t="s">
        <v>22505</v>
      </c>
      <c r="C202" s="15" t="s">
        <v>22506</v>
      </c>
      <c r="E202">
        <v>2000</v>
      </c>
      <c r="F202" s="20" t="s">
        <v>22508</v>
      </c>
    </row>
    <row r="203" spans="1:6" x14ac:dyDescent="0.25">
      <c r="A203" s="16" t="s">
        <v>22507</v>
      </c>
      <c r="B203" s="17" t="s">
        <v>22508</v>
      </c>
      <c r="C203" s="18" t="s">
        <v>22172</v>
      </c>
      <c r="E203">
        <v>2001</v>
      </c>
      <c r="F203" s="20" t="s">
        <v>22510</v>
      </c>
    </row>
    <row r="204" spans="1:6" x14ac:dyDescent="0.25">
      <c r="A204" s="13" t="s">
        <v>22509</v>
      </c>
      <c r="B204" s="14" t="s">
        <v>22510</v>
      </c>
      <c r="C204" s="15" t="s">
        <v>22426</v>
      </c>
      <c r="E204">
        <v>2002</v>
      </c>
      <c r="F204" s="20" t="s">
        <v>22512</v>
      </c>
    </row>
    <row r="205" spans="1:6" x14ac:dyDescent="0.25">
      <c r="A205" s="16" t="s">
        <v>22511</v>
      </c>
      <c r="B205" s="17" t="s">
        <v>22512</v>
      </c>
      <c r="C205" s="18" t="s">
        <v>22367</v>
      </c>
      <c r="E205">
        <v>2003</v>
      </c>
      <c r="F205" s="20" t="s">
        <v>22514</v>
      </c>
    </row>
    <row r="206" spans="1:6" x14ac:dyDescent="0.25">
      <c r="A206" s="13" t="s">
        <v>22513</v>
      </c>
      <c r="B206" s="14" t="s">
        <v>22514</v>
      </c>
      <c r="C206" s="15" t="s">
        <v>22370</v>
      </c>
      <c r="E206">
        <v>2004</v>
      </c>
      <c r="F206" s="20" t="s">
        <v>22516</v>
      </c>
    </row>
    <row r="207" spans="1:6" x14ac:dyDescent="0.25">
      <c r="A207" s="16" t="s">
        <v>22515</v>
      </c>
      <c r="B207" s="17" t="s">
        <v>22516</v>
      </c>
      <c r="C207" s="18" t="s">
        <v>22406</v>
      </c>
      <c r="E207">
        <v>2005</v>
      </c>
      <c r="F207" s="20" t="s">
        <v>22518</v>
      </c>
    </row>
    <row r="208" spans="1:6" x14ac:dyDescent="0.25">
      <c r="A208" s="13" t="s">
        <v>22517</v>
      </c>
      <c r="B208" s="14" t="s">
        <v>22518</v>
      </c>
      <c r="C208" s="15" t="s">
        <v>22172</v>
      </c>
      <c r="E208">
        <v>2006</v>
      </c>
      <c r="F208" s="20" t="s">
        <v>22520</v>
      </c>
    </row>
    <row r="209" spans="1:6" x14ac:dyDescent="0.25">
      <c r="A209" s="16" t="s">
        <v>22519</v>
      </c>
      <c r="B209" s="17" t="s">
        <v>22520</v>
      </c>
      <c r="C209" s="18" t="s">
        <v>22468</v>
      </c>
      <c r="E209">
        <v>2007</v>
      </c>
      <c r="F209" s="20" t="s">
        <v>22522</v>
      </c>
    </row>
    <row r="210" spans="1:6" x14ac:dyDescent="0.25">
      <c r="A210" s="13" t="s">
        <v>22521</v>
      </c>
      <c r="B210" s="14" t="s">
        <v>22522</v>
      </c>
      <c r="C210" s="15" t="s">
        <v>22499</v>
      </c>
      <c r="E210">
        <v>2008</v>
      </c>
      <c r="F210" s="20" t="s">
        <v>22524</v>
      </c>
    </row>
    <row r="211" spans="1:6" x14ac:dyDescent="0.25">
      <c r="A211" s="16" t="s">
        <v>22523</v>
      </c>
      <c r="B211" s="17" t="s">
        <v>22524</v>
      </c>
      <c r="C211" s="18" t="s">
        <v>22211</v>
      </c>
      <c r="E211">
        <v>2009</v>
      </c>
      <c r="F211" s="20" t="s">
        <v>22526</v>
      </c>
    </row>
    <row r="212" spans="1:6" x14ac:dyDescent="0.25">
      <c r="A212" s="13" t="s">
        <v>22525</v>
      </c>
      <c r="B212" s="14" t="s">
        <v>22526</v>
      </c>
      <c r="C212" s="15" t="s">
        <v>22527</v>
      </c>
      <c r="E212">
        <v>2010</v>
      </c>
      <c r="F212" s="20" t="s">
        <v>22529</v>
      </c>
    </row>
    <row r="213" spans="1:6" x14ac:dyDescent="0.25">
      <c r="A213" s="16" t="s">
        <v>22528</v>
      </c>
      <c r="B213" s="17" t="s">
        <v>22529</v>
      </c>
      <c r="C213" s="18" t="s">
        <v>22367</v>
      </c>
      <c r="E213">
        <v>2011</v>
      </c>
      <c r="F213" s="20" t="s">
        <v>22531</v>
      </c>
    </row>
    <row r="214" spans="1:6" x14ac:dyDescent="0.25">
      <c r="A214" s="13" t="s">
        <v>22530</v>
      </c>
      <c r="B214" s="14" t="s">
        <v>22531</v>
      </c>
      <c r="C214" s="15" t="s">
        <v>22468</v>
      </c>
      <c r="E214">
        <v>2012</v>
      </c>
      <c r="F214" s="20" t="s">
        <v>22532</v>
      </c>
    </row>
    <row r="215" spans="1:6" x14ac:dyDescent="0.25">
      <c r="A215" s="16" t="s">
        <v>16091</v>
      </c>
      <c r="B215" s="17" t="s">
        <v>22532</v>
      </c>
      <c r="C215" s="18" t="s">
        <v>22533</v>
      </c>
      <c r="E215">
        <v>2013</v>
      </c>
      <c r="F215" s="20" t="s">
        <v>22535</v>
      </c>
    </row>
    <row r="216" spans="1:6" x14ac:dyDescent="0.25">
      <c r="A216" s="13" t="s">
        <v>22534</v>
      </c>
      <c r="B216" s="14" t="s">
        <v>22535</v>
      </c>
      <c r="C216" s="15" t="s">
        <v>22401</v>
      </c>
      <c r="E216">
        <v>2014</v>
      </c>
      <c r="F216" s="20" t="s">
        <v>22537</v>
      </c>
    </row>
    <row r="217" spans="1:6" x14ac:dyDescent="0.25">
      <c r="A217" s="16" t="s">
        <v>22536</v>
      </c>
      <c r="B217" s="17" t="s">
        <v>22537</v>
      </c>
      <c r="C217" s="18" t="s">
        <v>22367</v>
      </c>
      <c r="E217">
        <v>2015</v>
      </c>
      <c r="F217" s="20" t="s">
        <v>22539</v>
      </c>
    </row>
    <row r="218" spans="1:6" x14ac:dyDescent="0.25">
      <c r="A218" s="13" t="s">
        <v>22538</v>
      </c>
      <c r="B218" s="14" t="s">
        <v>22539</v>
      </c>
      <c r="C218" s="15" t="s">
        <v>22540</v>
      </c>
      <c r="E218">
        <v>2016</v>
      </c>
      <c r="F218" s="20" t="s">
        <v>22542</v>
      </c>
    </row>
    <row r="219" spans="1:6" x14ac:dyDescent="0.25">
      <c r="A219" s="16" t="s">
        <v>22541</v>
      </c>
      <c r="B219" s="17" t="s">
        <v>22542</v>
      </c>
      <c r="C219" s="18" t="s">
        <v>22284</v>
      </c>
      <c r="E219">
        <v>2017</v>
      </c>
      <c r="F219" s="20" t="s">
        <v>22544</v>
      </c>
    </row>
    <row r="220" spans="1:6" x14ac:dyDescent="0.25">
      <c r="A220" s="13" t="s">
        <v>22543</v>
      </c>
      <c r="B220" s="14" t="s">
        <v>22544</v>
      </c>
      <c r="C220" s="15" t="s">
        <v>22533</v>
      </c>
      <c r="E220">
        <v>2018</v>
      </c>
      <c r="F220" s="20" t="s">
        <v>22546</v>
      </c>
    </row>
    <row r="221" spans="1:6" x14ac:dyDescent="0.25">
      <c r="A221" s="16" t="s">
        <v>22545</v>
      </c>
      <c r="B221" s="17" t="s">
        <v>22546</v>
      </c>
      <c r="C221" s="18" t="s">
        <v>22281</v>
      </c>
      <c r="E221">
        <v>2019</v>
      </c>
      <c r="F221" s="20" t="s">
        <v>22548</v>
      </c>
    </row>
    <row r="222" spans="1:6" x14ac:dyDescent="0.25">
      <c r="A222" s="13" t="s">
        <v>22547</v>
      </c>
      <c r="B222" s="14" t="s">
        <v>22548</v>
      </c>
      <c r="C222" s="15" t="s">
        <v>22310</v>
      </c>
      <c r="E222">
        <v>2020</v>
      </c>
      <c r="F222" s="20" t="s">
        <v>22550</v>
      </c>
    </row>
    <row r="223" spans="1:6" x14ac:dyDescent="0.25">
      <c r="A223" s="16" t="s">
        <v>22549</v>
      </c>
      <c r="B223" s="17" t="s">
        <v>22550</v>
      </c>
      <c r="C223" s="18" t="s">
        <v>22415</v>
      </c>
      <c r="E223">
        <v>2021</v>
      </c>
      <c r="F223" s="20" t="s">
        <v>22552</v>
      </c>
    </row>
    <row r="224" spans="1:6" x14ac:dyDescent="0.25">
      <c r="A224" s="13" t="s">
        <v>22551</v>
      </c>
      <c r="B224" s="14" t="s">
        <v>22552</v>
      </c>
      <c r="C224" s="15" t="s">
        <v>22104</v>
      </c>
      <c r="E224">
        <v>2022</v>
      </c>
      <c r="F224" s="20" t="s">
        <v>22554</v>
      </c>
    </row>
    <row r="225" spans="1:6" x14ac:dyDescent="0.25">
      <c r="A225" s="16" t="s">
        <v>22553</v>
      </c>
      <c r="B225" s="17" t="s">
        <v>22554</v>
      </c>
      <c r="C225" s="18" t="s">
        <v>22205</v>
      </c>
      <c r="E225">
        <v>2023</v>
      </c>
      <c r="F225" s="20" t="s">
        <v>22556</v>
      </c>
    </row>
    <row r="226" spans="1:6" x14ac:dyDescent="0.25">
      <c r="A226" s="7" t="s">
        <v>22555</v>
      </c>
      <c r="B226" s="8" t="s">
        <v>22556</v>
      </c>
      <c r="C226" s="19" t="s">
        <v>22479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5EA46-AA44-4DB1-BF0C-FA0443CE8CCD}">
  <dimension ref="A1:E7669"/>
  <sheetViews>
    <sheetView topLeftCell="C1" workbookViewId="0">
      <selection activeCell="E8" sqref="E8"/>
    </sheetView>
  </sheetViews>
  <sheetFormatPr defaultRowHeight="15" x14ac:dyDescent="0.25"/>
  <cols>
    <col min="1" max="1" width="11.140625" customWidth="1"/>
    <col min="2" max="2" width="16.85546875" style="3" bestFit="1" customWidth="1"/>
    <col min="4" max="4" width="13.140625" bestFit="1" customWidth="1"/>
    <col min="5" max="5" width="18.5703125" style="2" bestFit="1" customWidth="1"/>
  </cols>
  <sheetData>
    <row r="1" spans="1:5" x14ac:dyDescent="0.25">
      <c r="A1" t="s">
        <v>3</v>
      </c>
      <c r="B1" s="3" t="s">
        <v>12</v>
      </c>
    </row>
    <row r="2" spans="1:5" x14ac:dyDescent="0.25">
      <c r="A2">
        <v>1980</v>
      </c>
      <c r="B2" s="3">
        <v>46998772</v>
      </c>
    </row>
    <row r="3" spans="1:5" x14ac:dyDescent="0.25">
      <c r="A3">
        <v>1980</v>
      </c>
      <c r="B3" s="3">
        <v>58853106</v>
      </c>
    </row>
    <row r="4" spans="1:5" x14ac:dyDescent="0.25">
      <c r="A4">
        <v>1980</v>
      </c>
      <c r="B4" s="3">
        <v>538375067</v>
      </c>
    </row>
    <row r="5" spans="1:5" x14ac:dyDescent="0.25">
      <c r="A5">
        <v>1980</v>
      </c>
      <c r="B5" s="3">
        <v>83453539</v>
      </c>
    </row>
    <row r="6" spans="1:5" x14ac:dyDescent="0.25">
      <c r="A6">
        <v>1980</v>
      </c>
      <c r="B6" s="3">
        <v>39846344</v>
      </c>
      <c r="D6" s="4" t="s">
        <v>22089</v>
      </c>
      <c r="E6" s="2" t="s">
        <v>22091</v>
      </c>
    </row>
    <row r="7" spans="1:5" x14ac:dyDescent="0.25">
      <c r="A7">
        <v>1980</v>
      </c>
      <c r="B7" s="3">
        <v>39754601</v>
      </c>
      <c r="D7" s="5">
        <v>1980</v>
      </c>
      <c r="E7" s="2">
        <v>2483666964</v>
      </c>
    </row>
    <row r="8" spans="1:5" x14ac:dyDescent="0.25">
      <c r="A8">
        <v>1980</v>
      </c>
      <c r="B8" s="3">
        <v>115229890</v>
      </c>
      <c r="D8" s="5">
        <v>1981</v>
      </c>
      <c r="E8" s="2">
        <v>2520064889</v>
      </c>
    </row>
    <row r="9" spans="1:5" x14ac:dyDescent="0.25">
      <c r="A9">
        <v>1980</v>
      </c>
      <c r="B9" s="3">
        <v>23402427</v>
      </c>
      <c r="D9" s="5">
        <v>1982</v>
      </c>
      <c r="E9" s="2">
        <v>3187580517</v>
      </c>
    </row>
    <row r="10" spans="1:5" x14ac:dyDescent="0.25">
      <c r="A10">
        <v>1980</v>
      </c>
      <c r="B10" s="3">
        <v>108185706</v>
      </c>
      <c r="D10" s="5">
        <v>1983</v>
      </c>
      <c r="E10" s="2">
        <v>2750004626</v>
      </c>
    </row>
    <row r="11" spans="1:5" x14ac:dyDescent="0.25">
      <c r="A11">
        <v>1980</v>
      </c>
      <c r="B11" s="3">
        <v>15795189</v>
      </c>
      <c r="D11" s="5">
        <v>1984</v>
      </c>
      <c r="E11" s="2">
        <v>3533092196</v>
      </c>
    </row>
    <row r="12" spans="1:5" x14ac:dyDescent="0.25">
      <c r="A12">
        <v>1980</v>
      </c>
      <c r="B12" s="3">
        <v>70687344</v>
      </c>
      <c r="D12" s="5">
        <v>1985</v>
      </c>
      <c r="E12" s="2">
        <v>3691509283</v>
      </c>
    </row>
    <row r="13" spans="1:5" x14ac:dyDescent="0.25">
      <c r="A13">
        <v>1980</v>
      </c>
      <c r="B13" s="3">
        <v>30031783</v>
      </c>
      <c r="D13" s="5">
        <v>1986</v>
      </c>
      <c r="E13" s="2">
        <v>3647511836</v>
      </c>
    </row>
    <row r="14" spans="1:5" x14ac:dyDescent="0.25">
      <c r="A14">
        <v>1980</v>
      </c>
      <c r="B14" s="3">
        <v>49823037</v>
      </c>
      <c r="D14" s="5">
        <v>1987</v>
      </c>
      <c r="E14" s="2">
        <v>4033434255</v>
      </c>
    </row>
    <row r="15" spans="1:5" x14ac:dyDescent="0.25">
      <c r="A15">
        <v>1980</v>
      </c>
      <c r="B15" s="3">
        <v>54766923</v>
      </c>
      <c r="D15" s="5">
        <v>1988</v>
      </c>
      <c r="E15" s="2">
        <v>4840385631</v>
      </c>
    </row>
    <row r="16" spans="1:5" x14ac:dyDescent="0.25">
      <c r="A16">
        <v>1980</v>
      </c>
      <c r="B16" s="3">
        <v>31899000</v>
      </c>
      <c r="D16" s="5">
        <v>1989</v>
      </c>
      <c r="E16" s="2">
        <v>6087250779</v>
      </c>
    </row>
    <row r="17" spans="1:5" x14ac:dyDescent="0.25">
      <c r="A17">
        <v>1980</v>
      </c>
      <c r="B17" s="3">
        <v>9709597</v>
      </c>
      <c r="D17" s="5">
        <v>1990</v>
      </c>
      <c r="E17" s="2">
        <v>6804235860</v>
      </c>
    </row>
    <row r="18" spans="1:5" x14ac:dyDescent="0.25">
      <c r="A18">
        <v>1980</v>
      </c>
      <c r="B18" s="3">
        <v>21202829</v>
      </c>
      <c r="D18" s="5">
        <v>1991</v>
      </c>
      <c r="E18" s="2">
        <v>6254770668</v>
      </c>
    </row>
    <row r="19" spans="1:5" x14ac:dyDescent="0.25">
      <c r="A19">
        <v>1980</v>
      </c>
      <c r="B19" s="3">
        <v>103300686</v>
      </c>
      <c r="D19" s="5">
        <v>1992</v>
      </c>
      <c r="E19" s="2">
        <v>7334167717</v>
      </c>
    </row>
    <row r="20" spans="1:5" x14ac:dyDescent="0.25">
      <c r="A20">
        <v>1980</v>
      </c>
      <c r="B20" s="3">
        <v>21448782</v>
      </c>
      <c r="D20" s="5">
        <v>1993</v>
      </c>
      <c r="E20" s="2">
        <v>8053959337</v>
      </c>
    </row>
    <row r="21" spans="1:5" x14ac:dyDescent="0.25">
      <c r="A21">
        <v>1980</v>
      </c>
      <c r="B21" s="3">
        <v>101300000</v>
      </c>
      <c r="D21" s="5">
        <v>1994</v>
      </c>
      <c r="E21" s="2">
        <v>9062925753</v>
      </c>
    </row>
    <row r="22" spans="1:5" x14ac:dyDescent="0.25">
      <c r="A22">
        <v>1980</v>
      </c>
      <c r="B22" s="3">
        <v>19814523</v>
      </c>
      <c r="D22" s="5">
        <v>1995</v>
      </c>
      <c r="E22" s="2">
        <v>9448305484</v>
      </c>
    </row>
    <row r="23" spans="1:5" x14ac:dyDescent="0.25">
      <c r="A23">
        <v>1980</v>
      </c>
      <c r="B23" s="3">
        <v>3484523</v>
      </c>
      <c r="D23" s="5">
        <v>1996</v>
      </c>
      <c r="E23" s="2">
        <v>9819527991</v>
      </c>
    </row>
    <row r="24" spans="1:5" x14ac:dyDescent="0.25">
      <c r="A24">
        <v>1980</v>
      </c>
      <c r="B24" s="3">
        <v>16647800</v>
      </c>
      <c r="D24" s="5">
        <v>1997</v>
      </c>
      <c r="E24" s="2">
        <v>13112275767</v>
      </c>
    </row>
    <row r="25" spans="1:5" x14ac:dyDescent="0.25">
      <c r="A25">
        <v>1980</v>
      </c>
      <c r="B25" s="3">
        <v>22762571</v>
      </c>
      <c r="D25" s="5">
        <v>1998</v>
      </c>
      <c r="E25" s="2">
        <v>11176023159</v>
      </c>
    </row>
    <row r="26" spans="1:5" x14ac:dyDescent="0.25">
      <c r="A26">
        <v>1980</v>
      </c>
      <c r="B26" s="3">
        <v>46918287</v>
      </c>
      <c r="D26" s="5">
        <v>1999</v>
      </c>
      <c r="E26" s="2">
        <v>13509638121</v>
      </c>
    </row>
    <row r="27" spans="1:5" x14ac:dyDescent="0.25">
      <c r="A27">
        <v>1980</v>
      </c>
      <c r="B27" s="3">
        <v>19853892</v>
      </c>
      <c r="D27" s="5">
        <v>2000</v>
      </c>
      <c r="E27" s="2">
        <v>13454129869</v>
      </c>
    </row>
    <row r="28" spans="1:5" x14ac:dyDescent="0.25">
      <c r="A28">
        <v>1980</v>
      </c>
      <c r="B28" s="3">
        <v>34326249</v>
      </c>
      <c r="D28" s="5">
        <v>2001</v>
      </c>
      <c r="E28" s="2">
        <v>15617625148</v>
      </c>
    </row>
    <row r="29" spans="1:5" x14ac:dyDescent="0.25">
      <c r="A29">
        <v>1980</v>
      </c>
      <c r="D29" s="5">
        <v>2002</v>
      </c>
      <c r="E29" s="2">
        <v>17003436520</v>
      </c>
    </row>
    <row r="30" spans="1:5" x14ac:dyDescent="0.25">
      <c r="A30">
        <v>1980</v>
      </c>
      <c r="B30" s="3">
        <v>37121708</v>
      </c>
      <c r="D30" s="5">
        <v>2003</v>
      </c>
      <c r="E30" s="2">
        <v>17661932024</v>
      </c>
    </row>
    <row r="31" spans="1:5" x14ac:dyDescent="0.25">
      <c r="A31">
        <v>1980</v>
      </c>
      <c r="B31" s="3">
        <v>22743674</v>
      </c>
      <c r="D31" s="5">
        <v>2004</v>
      </c>
      <c r="E31" s="2">
        <v>18721747812</v>
      </c>
    </row>
    <row r="32" spans="1:5" x14ac:dyDescent="0.25">
      <c r="A32">
        <v>1980</v>
      </c>
      <c r="B32" s="3">
        <v>22482952</v>
      </c>
      <c r="D32" s="5">
        <v>2005</v>
      </c>
      <c r="E32" s="2">
        <v>17866609897</v>
      </c>
    </row>
    <row r="33" spans="1:5" x14ac:dyDescent="0.25">
      <c r="A33">
        <v>1980</v>
      </c>
      <c r="B33" s="3">
        <v>14796236</v>
      </c>
      <c r="D33" s="5">
        <v>2006</v>
      </c>
      <c r="E33" s="2">
        <v>18654070363</v>
      </c>
    </row>
    <row r="34" spans="1:5" x14ac:dyDescent="0.25">
      <c r="A34">
        <v>1980</v>
      </c>
      <c r="B34" s="3">
        <v>66132626</v>
      </c>
      <c r="D34" s="5">
        <v>2007</v>
      </c>
      <c r="E34" s="2">
        <v>20383671799</v>
      </c>
    </row>
    <row r="35" spans="1:5" x14ac:dyDescent="0.25">
      <c r="A35">
        <v>1980</v>
      </c>
      <c r="B35" s="3">
        <v>534816</v>
      </c>
      <c r="D35" s="5">
        <v>2008</v>
      </c>
      <c r="E35" s="2">
        <v>21702162009</v>
      </c>
    </row>
    <row r="36" spans="1:5" x14ac:dyDescent="0.25">
      <c r="A36">
        <v>1980</v>
      </c>
      <c r="B36" s="3">
        <v>43995918</v>
      </c>
      <c r="D36" s="5">
        <v>2009</v>
      </c>
      <c r="E36" s="2">
        <v>23338680609</v>
      </c>
    </row>
    <row r="37" spans="1:5" x14ac:dyDescent="0.25">
      <c r="A37">
        <v>1980</v>
      </c>
      <c r="B37" s="3">
        <v>69847348</v>
      </c>
      <c r="D37" s="5">
        <v>2010</v>
      </c>
      <c r="E37" s="2">
        <v>23106595534</v>
      </c>
    </row>
    <row r="38" spans="1:5" x14ac:dyDescent="0.25">
      <c r="A38">
        <v>1980</v>
      </c>
      <c r="B38" s="3">
        <v>10000000</v>
      </c>
      <c r="D38" s="5">
        <v>2011</v>
      </c>
      <c r="E38" s="2">
        <v>24837686836</v>
      </c>
    </row>
    <row r="39" spans="1:5" x14ac:dyDescent="0.25">
      <c r="A39">
        <v>1980</v>
      </c>
      <c r="B39" s="3">
        <v>6342668</v>
      </c>
      <c r="D39" s="5">
        <v>2012</v>
      </c>
      <c r="E39" s="2">
        <v>25476190195</v>
      </c>
    </row>
    <row r="40" spans="1:5" x14ac:dyDescent="0.25">
      <c r="A40">
        <v>1980</v>
      </c>
      <c r="B40" s="3">
        <v>27118000</v>
      </c>
      <c r="D40" s="5">
        <v>2013</v>
      </c>
      <c r="E40" s="2">
        <v>25995848674</v>
      </c>
    </row>
    <row r="41" spans="1:5" x14ac:dyDescent="0.25">
      <c r="A41">
        <v>1980</v>
      </c>
      <c r="B41" s="3">
        <v>67182787</v>
      </c>
      <c r="D41" s="5">
        <v>2014</v>
      </c>
      <c r="E41" s="2">
        <v>26491482563</v>
      </c>
    </row>
    <row r="42" spans="1:5" x14ac:dyDescent="0.25">
      <c r="A42">
        <v>1980</v>
      </c>
      <c r="B42" s="3">
        <v>5000000</v>
      </c>
      <c r="D42" s="5">
        <v>2015</v>
      </c>
      <c r="E42" s="2">
        <v>26746011088</v>
      </c>
    </row>
    <row r="43" spans="1:5" x14ac:dyDescent="0.25">
      <c r="A43">
        <v>1980</v>
      </c>
      <c r="D43" s="5">
        <v>2016</v>
      </c>
      <c r="E43" s="2">
        <v>28938844792</v>
      </c>
    </row>
    <row r="44" spans="1:5" x14ac:dyDescent="0.25">
      <c r="A44">
        <v>1980</v>
      </c>
      <c r="B44" s="3">
        <v>7063886</v>
      </c>
      <c r="D44" s="5">
        <v>2017</v>
      </c>
      <c r="E44" s="2">
        <v>28485248415</v>
      </c>
    </row>
    <row r="45" spans="1:5" x14ac:dyDescent="0.25">
      <c r="A45">
        <v>1980</v>
      </c>
      <c r="B45" s="3">
        <v>6659377</v>
      </c>
      <c r="D45" s="5">
        <v>2018</v>
      </c>
      <c r="E45" s="2">
        <v>28085289459</v>
      </c>
    </row>
    <row r="46" spans="1:5" x14ac:dyDescent="0.25">
      <c r="A46">
        <v>1980</v>
      </c>
      <c r="B46" s="3">
        <v>8415112</v>
      </c>
      <c r="D46" s="5">
        <v>2019</v>
      </c>
      <c r="E46" s="2">
        <v>30339653041</v>
      </c>
    </row>
    <row r="47" spans="1:5" x14ac:dyDescent="0.25">
      <c r="A47">
        <v>1980</v>
      </c>
      <c r="B47" s="3">
        <v>41675194</v>
      </c>
      <c r="D47" s="5">
        <v>2020</v>
      </c>
      <c r="E47" s="2">
        <v>2848298792</v>
      </c>
    </row>
    <row r="48" spans="1:5" x14ac:dyDescent="0.25">
      <c r="A48">
        <v>1980</v>
      </c>
      <c r="B48" s="3">
        <v>15716828</v>
      </c>
      <c r="D48" s="5" t="s">
        <v>22090</v>
      </c>
      <c r="E48" s="2">
        <v>587105546272</v>
      </c>
    </row>
    <row r="49" spans="1:2" x14ac:dyDescent="0.25">
      <c r="A49">
        <v>1980</v>
      </c>
    </row>
    <row r="50" spans="1:2" x14ac:dyDescent="0.25">
      <c r="A50">
        <v>1980</v>
      </c>
      <c r="B50" s="3">
        <v>14662035</v>
      </c>
    </row>
    <row r="51" spans="1:2" x14ac:dyDescent="0.25">
      <c r="A51">
        <v>1980</v>
      </c>
    </row>
    <row r="52" spans="1:2" x14ac:dyDescent="0.25">
      <c r="A52">
        <v>1980</v>
      </c>
      <c r="B52" s="3">
        <v>10389003</v>
      </c>
    </row>
    <row r="53" spans="1:2" x14ac:dyDescent="0.25">
      <c r="A53">
        <v>1980</v>
      </c>
      <c r="B53" s="3">
        <v>4309490</v>
      </c>
    </row>
    <row r="54" spans="1:2" x14ac:dyDescent="0.25">
      <c r="A54">
        <v>1980</v>
      </c>
    </row>
    <row r="55" spans="1:2" x14ac:dyDescent="0.25">
      <c r="A55">
        <v>1980</v>
      </c>
      <c r="B55" s="3">
        <v>24265659</v>
      </c>
    </row>
    <row r="56" spans="1:2" x14ac:dyDescent="0.25">
      <c r="A56">
        <v>1980</v>
      </c>
      <c r="B56" s="3">
        <v>12516</v>
      </c>
    </row>
    <row r="57" spans="1:2" x14ac:dyDescent="0.25">
      <c r="A57">
        <v>1980</v>
      </c>
    </row>
    <row r="58" spans="1:2" x14ac:dyDescent="0.25">
      <c r="A58">
        <v>1980</v>
      </c>
      <c r="B58" s="3">
        <v>3763988</v>
      </c>
    </row>
    <row r="59" spans="1:2" x14ac:dyDescent="0.25">
      <c r="A59">
        <v>1980</v>
      </c>
      <c r="B59" s="3">
        <v>6216067</v>
      </c>
    </row>
    <row r="60" spans="1:2" x14ac:dyDescent="0.25">
      <c r="A60">
        <v>1980</v>
      </c>
      <c r="B60" s="3">
        <v>18971000</v>
      </c>
    </row>
    <row r="61" spans="1:2" x14ac:dyDescent="0.25">
      <c r="A61">
        <v>1980</v>
      </c>
    </row>
    <row r="62" spans="1:2" x14ac:dyDescent="0.25">
      <c r="A62">
        <v>1980</v>
      </c>
      <c r="B62" s="3">
        <v>18000000</v>
      </c>
    </row>
    <row r="63" spans="1:2" x14ac:dyDescent="0.25">
      <c r="A63">
        <v>1980</v>
      </c>
      <c r="B63" s="3">
        <v>14287755</v>
      </c>
    </row>
    <row r="64" spans="1:2" x14ac:dyDescent="0.25">
      <c r="A64">
        <v>1980</v>
      </c>
    </row>
    <row r="65" spans="1:2" x14ac:dyDescent="0.25">
      <c r="A65">
        <v>1980</v>
      </c>
      <c r="B65" s="3">
        <v>17815212</v>
      </c>
    </row>
    <row r="66" spans="1:2" x14ac:dyDescent="0.25">
      <c r="A66">
        <v>1980</v>
      </c>
      <c r="B66" s="3">
        <v>3910019</v>
      </c>
    </row>
    <row r="67" spans="1:2" x14ac:dyDescent="0.25">
      <c r="A67">
        <v>1980</v>
      </c>
      <c r="B67" s="3">
        <v>7653061</v>
      </c>
    </row>
    <row r="68" spans="1:2" x14ac:dyDescent="0.25">
      <c r="A68">
        <v>1980</v>
      </c>
    </row>
    <row r="69" spans="1:2" x14ac:dyDescent="0.25">
      <c r="A69">
        <v>1980</v>
      </c>
      <c r="B69" s="3">
        <v>10697276</v>
      </c>
    </row>
    <row r="70" spans="1:2" x14ac:dyDescent="0.25">
      <c r="A70">
        <v>1980</v>
      </c>
      <c r="B70" s="3">
        <v>9870727</v>
      </c>
    </row>
    <row r="71" spans="1:2" x14ac:dyDescent="0.25">
      <c r="A71">
        <v>1980</v>
      </c>
      <c r="B71" s="3">
        <v>15934737</v>
      </c>
    </row>
    <row r="72" spans="1:2" x14ac:dyDescent="0.25">
      <c r="A72">
        <v>1980</v>
      </c>
      <c r="B72" s="3">
        <v>14155617</v>
      </c>
    </row>
    <row r="73" spans="1:2" x14ac:dyDescent="0.25">
      <c r="A73">
        <v>1980</v>
      </c>
      <c r="B73" s="3">
        <v>2013193</v>
      </c>
    </row>
    <row r="74" spans="1:2" x14ac:dyDescent="0.25">
      <c r="A74">
        <v>1980</v>
      </c>
      <c r="B74" s="3">
        <v>5215015</v>
      </c>
    </row>
    <row r="75" spans="1:2" x14ac:dyDescent="0.25">
      <c r="A75">
        <v>1980</v>
      </c>
      <c r="B75" s="3">
        <v>4226370</v>
      </c>
    </row>
    <row r="76" spans="1:2" x14ac:dyDescent="0.25">
      <c r="A76">
        <v>1980</v>
      </c>
      <c r="B76" s="3">
        <v>2086905</v>
      </c>
    </row>
    <row r="77" spans="1:2" x14ac:dyDescent="0.25">
      <c r="A77">
        <v>1980</v>
      </c>
      <c r="B77" s="3">
        <v>11000000</v>
      </c>
    </row>
    <row r="78" spans="1:2" x14ac:dyDescent="0.25">
      <c r="A78">
        <v>1980</v>
      </c>
      <c r="B78" s="3">
        <v>6321392</v>
      </c>
    </row>
    <row r="79" spans="1:2" x14ac:dyDescent="0.25">
      <c r="A79">
        <v>1980</v>
      </c>
      <c r="B79" s="3">
        <v>4400000</v>
      </c>
    </row>
    <row r="80" spans="1:2" x14ac:dyDescent="0.25">
      <c r="A80">
        <v>1980</v>
      </c>
      <c r="B80" s="3">
        <v>109749</v>
      </c>
    </row>
    <row r="81" spans="1:2" x14ac:dyDescent="0.25">
      <c r="A81">
        <v>1980</v>
      </c>
    </row>
    <row r="82" spans="1:2" x14ac:dyDescent="0.25">
      <c r="A82">
        <v>1980</v>
      </c>
      <c r="B82" s="3">
        <v>59167</v>
      </c>
    </row>
    <row r="83" spans="1:2" x14ac:dyDescent="0.25">
      <c r="A83">
        <v>1980</v>
      </c>
      <c r="B83" s="3">
        <v>2128395</v>
      </c>
    </row>
    <row r="84" spans="1:2" x14ac:dyDescent="0.25">
      <c r="A84">
        <v>1980</v>
      </c>
      <c r="B84" s="3">
        <v>2806659</v>
      </c>
    </row>
    <row r="85" spans="1:2" x14ac:dyDescent="0.25">
      <c r="A85">
        <v>1980</v>
      </c>
      <c r="B85" s="3">
        <v>167451</v>
      </c>
    </row>
    <row r="86" spans="1:2" x14ac:dyDescent="0.25">
      <c r="A86">
        <v>1980</v>
      </c>
      <c r="B86" s="3">
        <v>14504277</v>
      </c>
    </row>
    <row r="87" spans="1:2" x14ac:dyDescent="0.25">
      <c r="A87">
        <v>1980</v>
      </c>
      <c r="B87" s="3">
        <v>804713</v>
      </c>
    </row>
    <row r="88" spans="1:2" x14ac:dyDescent="0.25">
      <c r="A88">
        <v>1980</v>
      </c>
      <c r="B88" s="3">
        <v>6950125</v>
      </c>
    </row>
    <row r="89" spans="1:2" x14ac:dyDescent="0.25">
      <c r="A89">
        <v>1980</v>
      </c>
      <c r="B89" s="3">
        <v>6621520</v>
      </c>
    </row>
    <row r="90" spans="1:2" x14ac:dyDescent="0.25">
      <c r="A90">
        <v>1980</v>
      </c>
      <c r="B90" s="3">
        <v>2261507</v>
      </c>
    </row>
    <row r="91" spans="1:2" x14ac:dyDescent="0.25">
      <c r="A91">
        <v>1980</v>
      </c>
      <c r="B91" s="3">
        <v>1175855</v>
      </c>
    </row>
    <row r="92" spans="1:2" x14ac:dyDescent="0.25">
      <c r="A92">
        <v>1980</v>
      </c>
      <c r="B92" s="3">
        <v>15198912</v>
      </c>
    </row>
    <row r="93" spans="1:2" x14ac:dyDescent="0.25">
      <c r="A93">
        <v>1980</v>
      </c>
    </row>
    <row r="94" spans="1:2" x14ac:dyDescent="0.25">
      <c r="A94">
        <v>1981</v>
      </c>
      <c r="B94" s="3">
        <v>389925971</v>
      </c>
    </row>
    <row r="95" spans="1:2" x14ac:dyDescent="0.25">
      <c r="A95">
        <v>1981</v>
      </c>
      <c r="B95" s="3">
        <v>24058838</v>
      </c>
    </row>
    <row r="96" spans="1:2" x14ac:dyDescent="0.25">
      <c r="A96">
        <v>1981</v>
      </c>
      <c r="B96" s="3">
        <v>30669378</v>
      </c>
    </row>
    <row r="97" spans="1:2" x14ac:dyDescent="0.25">
      <c r="A97">
        <v>1981</v>
      </c>
      <c r="B97" s="3">
        <v>25244626</v>
      </c>
    </row>
    <row r="98" spans="1:2" x14ac:dyDescent="0.25">
      <c r="A98">
        <v>1981</v>
      </c>
      <c r="B98" s="3">
        <v>2956630</v>
      </c>
    </row>
    <row r="99" spans="1:2" x14ac:dyDescent="0.25">
      <c r="A99">
        <v>1981</v>
      </c>
      <c r="B99" s="3">
        <v>111289673</v>
      </c>
    </row>
    <row r="100" spans="1:2" x14ac:dyDescent="0.25">
      <c r="A100">
        <v>1981</v>
      </c>
      <c r="B100" s="3">
        <v>12000000</v>
      </c>
    </row>
    <row r="101" spans="1:2" x14ac:dyDescent="0.25">
      <c r="A101">
        <v>1981</v>
      </c>
      <c r="B101" s="3">
        <v>41092328</v>
      </c>
    </row>
    <row r="102" spans="1:2" x14ac:dyDescent="0.25">
      <c r="A102">
        <v>1981</v>
      </c>
      <c r="B102" s="3">
        <v>34971136</v>
      </c>
    </row>
    <row r="103" spans="1:2" x14ac:dyDescent="0.25">
      <c r="A103">
        <v>1981</v>
      </c>
      <c r="B103" s="3">
        <v>23668369</v>
      </c>
    </row>
    <row r="104" spans="1:2" x14ac:dyDescent="0.25">
      <c r="A104">
        <v>1981</v>
      </c>
      <c r="B104" s="3">
        <v>11487676</v>
      </c>
    </row>
    <row r="105" spans="1:2" x14ac:dyDescent="0.25">
      <c r="A105">
        <v>1981</v>
      </c>
      <c r="B105" s="3">
        <v>85297000</v>
      </c>
    </row>
    <row r="106" spans="1:2" x14ac:dyDescent="0.25">
      <c r="A106">
        <v>1981</v>
      </c>
      <c r="B106" s="3">
        <v>1113538</v>
      </c>
    </row>
    <row r="107" spans="1:2" x14ac:dyDescent="0.25">
      <c r="A107">
        <v>1981</v>
      </c>
      <c r="B107" s="3">
        <v>72179579</v>
      </c>
    </row>
    <row r="108" spans="1:2" x14ac:dyDescent="0.25">
      <c r="A108">
        <v>1981</v>
      </c>
      <c r="B108" s="3">
        <v>11492915</v>
      </c>
    </row>
    <row r="109" spans="1:2" x14ac:dyDescent="0.25">
      <c r="A109">
        <v>1981</v>
      </c>
      <c r="B109" s="3">
        <v>32492674</v>
      </c>
    </row>
    <row r="110" spans="1:2" x14ac:dyDescent="0.25">
      <c r="A110">
        <v>1981</v>
      </c>
      <c r="B110" s="3">
        <v>42368025</v>
      </c>
    </row>
    <row r="111" spans="1:2" x14ac:dyDescent="0.25">
      <c r="A111">
        <v>1981</v>
      </c>
      <c r="B111" s="3">
        <v>50427646</v>
      </c>
    </row>
    <row r="112" spans="1:2" x14ac:dyDescent="0.25">
      <c r="A112">
        <v>1981</v>
      </c>
      <c r="B112" s="3">
        <v>21722776</v>
      </c>
    </row>
    <row r="113" spans="1:2" x14ac:dyDescent="0.25">
      <c r="A113">
        <v>1981</v>
      </c>
      <c r="B113" s="3">
        <v>14225876</v>
      </c>
    </row>
    <row r="114" spans="1:2" x14ac:dyDescent="0.25">
      <c r="A114">
        <v>1981</v>
      </c>
      <c r="B114" s="3">
        <v>54813222</v>
      </c>
    </row>
    <row r="115" spans="1:2" x14ac:dyDescent="0.25">
      <c r="A115">
        <v>1981</v>
      </c>
      <c r="B115" s="3">
        <v>25533818</v>
      </c>
    </row>
    <row r="116" spans="1:2" x14ac:dyDescent="0.25">
      <c r="A116">
        <v>1981</v>
      </c>
      <c r="B116" s="3">
        <v>35856053</v>
      </c>
    </row>
    <row r="117" spans="1:2" x14ac:dyDescent="0.25">
      <c r="A117">
        <v>1981</v>
      </c>
      <c r="B117" s="3">
        <v>40382659</v>
      </c>
    </row>
    <row r="118" spans="1:2" x14ac:dyDescent="0.25">
      <c r="A118">
        <v>1981</v>
      </c>
      <c r="B118" s="3">
        <v>119285432</v>
      </c>
    </row>
    <row r="119" spans="1:2" x14ac:dyDescent="0.25">
      <c r="A119">
        <v>1981</v>
      </c>
      <c r="B119" s="3">
        <v>63456988</v>
      </c>
    </row>
    <row r="120" spans="1:2" x14ac:dyDescent="0.25">
      <c r="A120">
        <v>1981</v>
      </c>
      <c r="B120" s="3">
        <v>59303359</v>
      </c>
    </row>
    <row r="121" spans="1:2" x14ac:dyDescent="0.25">
      <c r="A121">
        <v>1981</v>
      </c>
      <c r="B121" s="3">
        <v>40716963</v>
      </c>
    </row>
    <row r="122" spans="1:2" x14ac:dyDescent="0.25">
      <c r="A122">
        <v>1981</v>
      </c>
      <c r="B122" s="3">
        <v>36565280</v>
      </c>
    </row>
    <row r="123" spans="1:2" x14ac:dyDescent="0.25">
      <c r="A123">
        <v>1981</v>
      </c>
      <c r="B123" s="3">
        <v>10853418</v>
      </c>
    </row>
    <row r="124" spans="1:2" x14ac:dyDescent="0.25">
      <c r="A124">
        <v>1981</v>
      </c>
      <c r="B124" s="3">
        <v>95461682</v>
      </c>
    </row>
    <row r="125" spans="1:2" x14ac:dyDescent="0.25">
      <c r="A125">
        <v>1981</v>
      </c>
      <c r="B125" s="3">
        <v>5073</v>
      </c>
    </row>
    <row r="126" spans="1:2" x14ac:dyDescent="0.25">
      <c r="A126">
        <v>1981</v>
      </c>
      <c r="B126" s="3">
        <v>15965924</v>
      </c>
    </row>
    <row r="127" spans="1:2" x14ac:dyDescent="0.25">
      <c r="A127">
        <v>1981</v>
      </c>
    </row>
    <row r="128" spans="1:2" x14ac:dyDescent="0.25">
      <c r="A128">
        <v>1981</v>
      </c>
      <c r="B128" s="3">
        <v>31672907</v>
      </c>
    </row>
    <row r="129" spans="1:2" x14ac:dyDescent="0.25">
      <c r="A129">
        <v>1981</v>
      </c>
      <c r="B129" s="3">
        <v>17985893</v>
      </c>
    </row>
    <row r="130" spans="1:2" x14ac:dyDescent="0.25">
      <c r="A130">
        <v>1981</v>
      </c>
      <c r="B130" s="3">
        <v>14110013</v>
      </c>
    </row>
    <row r="131" spans="1:2" x14ac:dyDescent="0.25">
      <c r="A131">
        <v>1981</v>
      </c>
      <c r="B131" s="3">
        <v>1752634</v>
      </c>
    </row>
    <row r="132" spans="1:2" x14ac:dyDescent="0.25">
      <c r="A132">
        <v>1981</v>
      </c>
      <c r="B132" s="3">
        <v>20962615</v>
      </c>
    </row>
    <row r="133" spans="1:2" x14ac:dyDescent="0.25">
      <c r="A133">
        <v>1981</v>
      </c>
      <c r="B133" s="3">
        <v>20471382</v>
      </c>
    </row>
    <row r="134" spans="1:2" x14ac:dyDescent="0.25">
      <c r="A134">
        <v>1981</v>
      </c>
      <c r="B134" s="3">
        <v>19032261</v>
      </c>
    </row>
    <row r="135" spans="1:2" x14ac:dyDescent="0.25">
      <c r="A135">
        <v>1981</v>
      </c>
      <c r="B135" s="3">
        <v>26279000</v>
      </c>
    </row>
    <row r="136" spans="1:2" x14ac:dyDescent="0.25">
      <c r="A136">
        <v>1981</v>
      </c>
      <c r="B136" s="3">
        <v>12376625</v>
      </c>
    </row>
    <row r="137" spans="1:2" x14ac:dyDescent="0.25">
      <c r="A137">
        <v>1981</v>
      </c>
      <c r="B137" s="3">
        <v>14920781</v>
      </c>
    </row>
    <row r="138" spans="1:2" x14ac:dyDescent="0.25">
      <c r="A138">
        <v>1981</v>
      </c>
      <c r="B138" s="3">
        <v>8279042</v>
      </c>
    </row>
    <row r="139" spans="1:2" x14ac:dyDescent="0.25">
      <c r="A139">
        <v>1981</v>
      </c>
      <c r="B139" s="3">
        <v>6400000</v>
      </c>
    </row>
    <row r="140" spans="1:2" x14ac:dyDescent="0.25">
      <c r="A140">
        <v>1981</v>
      </c>
      <c r="B140" s="3">
        <v>5732587</v>
      </c>
    </row>
    <row r="141" spans="1:2" x14ac:dyDescent="0.25">
      <c r="A141">
        <v>1981</v>
      </c>
      <c r="B141" s="3">
        <v>17374595</v>
      </c>
    </row>
    <row r="142" spans="1:2" x14ac:dyDescent="0.25">
      <c r="A142">
        <v>1981</v>
      </c>
    </row>
    <row r="143" spans="1:2" x14ac:dyDescent="0.25">
      <c r="A143">
        <v>1981</v>
      </c>
      <c r="B143" s="3">
        <v>14867086</v>
      </c>
    </row>
    <row r="144" spans="1:2" x14ac:dyDescent="0.25">
      <c r="A144">
        <v>1981</v>
      </c>
      <c r="B144" s="3">
        <v>123843</v>
      </c>
    </row>
    <row r="145" spans="1:2" x14ac:dyDescent="0.25">
      <c r="A145">
        <v>1981</v>
      </c>
      <c r="B145" s="3">
        <v>23371905</v>
      </c>
    </row>
    <row r="146" spans="1:2" x14ac:dyDescent="0.25">
      <c r="A146">
        <v>1981</v>
      </c>
      <c r="B146" s="3">
        <v>5672031</v>
      </c>
    </row>
    <row r="147" spans="1:2" x14ac:dyDescent="0.25">
      <c r="A147">
        <v>1981</v>
      </c>
      <c r="B147" s="3">
        <v>7886857</v>
      </c>
    </row>
    <row r="148" spans="1:2" x14ac:dyDescent="0.25">
      <c r="A148">
        <v>1981</v>
      </c>
      <c r="B148" s="3">
        <v>636796</v>
      </c>
    </row>
    <row r="149" spans="1:2" x14ac:dyDescent="0.25">
      <c r="A149">
        <v>1981</v>
      </c>
      <c r="B149" s="3">
        <v>26890068</v>
      </c>
    </row>
    <row r="150" spans="1:2" x14ac:dyDescent="0.25">
      <c r="A150">
        <v>1981</v>
      </c>
      <c r="B150" s="3">
        <v>31206251</v>
      </c>
    </row>
    <row r="151" spans="1:2" x14ac:dyDescent="0.25">
      <c r="A151">
        <v>1981</v>
      </c>
      <c r="B151" s="3">
        <v>12850276</v>
      </c>
    </row>
    <row r="152" spans="1:2" x14ac:dyDescent="0.25">
      <c r="A152">
        <v>1981</v>
      </c>
    </row>
    <row r="153" spans="1:2" x14ac:dyDescent="0.25">
      <c r="A153">
        <v>1981</v>
      </c>
      <c r="B153" s="3">
        <v>19905359</v>
      </c>
    </row>
    <row r="154" spans="1:2" x14ac:dyDescent="0.25">
      <c r="A154">
        <v>1981</v>
      </c>
      <c r="B154" s="3">
        <v>37000000</v>
      </c>
    </row>
    <row r="155" spans="1:2" x14ac:dyDescent="0.25">
      <c r="A155">
        <v>1981</v>
      </c>
      <c r="B155" s="3">
        <v>35610100</v>
      </c>
    </row>
    <row r="156" spans="1:2" x14ac:dyDescent="0.25">
      <c r="A156">
        <v>1981</v>
      </c>
      <c r="B156" s="3">
        <v>29916207</v>
      </c>
    </row>
    <row r="157" spans="1:2" x14ac:dyDescent="0.25">
      <c r="A157">
        <v>1981</v>
      </c>
      <c r="B157" s="3">
        <v>237000</v>
      </c>
    </row>
    <row r="158" spans="1:2" x14ac:dyDescent="0.25">
      <c r="A158">
        <v>1981</v>
      </c>
      <c r="B158" s="3">
        <v>17583634</v>
      </c>
    </row>
    <row r="159" spans="1:2" x14ac:dyDescent="0.25">
      <c r="A159">
        <v>1981</v>
      </c>
      <c r="B159" s="3">
        <v>10626725</v>
      </c>
    </row>
    <row r="160" spans="1:2" x14ac:dyDescent="0.25">
      <c r="A160">
        <v>1981</v>
      </c>
      <c r="B160" s="3">
        <v>5165432</v>
      </c>
    </row>
    <row r="161" spans="1:2" x14ac:dyDescent="0.25">
      <c r="A161">
        <v>1981</v>
      </c>
      <c r="B161" s="3">
        <v>8124257</v>
      </c>
    </row>
    <row r="162" spans="1:2" x14ac:dyDescent="0.25">
      <c r="A162">
        <v>1981</v>
      </c>
      <c r="B162" s="3">
        <v>2447576</v>
      </c>
    </row>
    <row r="163" spans="1:2" x14ac:dyDescent="0.25">
      <c r="A163">
        <v>1981</v>
      </c>
      <c r="B163" s="3">
        <v>15578237</v>
      </c>
    </row>
    <row r="164" spans="1:2" x14ac:dyDescent="0.25">
      <c r="A164">
        <v>1981</v>
      </c>
      <c r="B164" s="3">
        <v>110014</v>
      </c>
    </row>
    <row r="165" spans="1:2" x14ac:dyDescent="0.25">
      <c r="A165">
        <v>1981</v>
      </c>
      <c r="B165" s="3">
        <v>5229643</v>
      </c>
    </row>
    <row r="166" spans="1:2" x14ac:dyDescent="0.25">
      <c r="A166">
        <v>1981</v>
      </c>
      <c r="B166" s="3">
        <v>29200000</v>
      </c>
    </row>
    <row r="167" spans="1:2" x14ac:dyDescent="0.25">
      <c r="A167">
        <v>1981</v>
      </c>
      <c r="B167" s="3">
        <v>1118634</v>
      </c>
    </row>
    <row r="168" spans="1:2" x14ac:dyDescent="0.25">
      <c r="A168">
        <v>1981</v>
      </c>
    </row>
    <row r="169" spans="1:2" x14ac:dyDescent="0.25">
      <c r="A169">
        <v>1981</v>
      </c>
      <c r="B169" s="3">
        <v>18826490</v>
      </c>
    </row>
    <row r="170" spans="1:2" x14ac:dyDescent="0.25">
      <c r="A170">
        <v>1981</v>
      </c>
      <c r="B170" s="3">
        <v>9566593</v>
      </c>
    </row>
    <row r="171" spans="1:2" x14ac:dyDescent="0.25">
      <c r="A171">
        <v>1981</v>
      </c>
      <c r="B171" s="3">
        <v>20259961</v>
      </c>
    </row>
    <row r="172" spans="1:2" x14ac:dyDescent="0.25">
      <c r="A172">
        <v>1981</v>
      </c>
      <c r="B172" s="3">
        <v>14923752</v>
      </c>
    </row>
    <row r="173" spans="1:2" x14ac:dyDescent="0.25">
      <c r="A173">
        <v>1981</v>
      </c>
      <c r="B173" s="3">
        <v>12042</v>
      </c>
    </row>
    <row r="174" spans="1:2" x14ac:dyDescent="0.25">
      <c r="A174">
        <v>1981</v>
      </c>
    </row>
    <row r="175" spans="1:2" x14ac:dyDescent="0.25">
      <c r="A175">
        <v>1981</v>
      </c>
      <c r="B175" s="3">
        <v>26154211</v>
      </c>
    </row>
    <row r="176" spans="1:2" x14ac:dyDescent="0.25">
      <c r="A176">
        <v>1981</v>
      </c>
      <c r="B176" s="3">
        <v>9171289</v>
      </c>
    </row>
    <row r="177" spans="1:2" x14ac:dyDescent="0.25">
      <c r="A177">
        <v>1981</v>
      </c>
    </row>
    <row r="178" spans="1:2" x14ac:dyDescent="0.25">
      <c r="A178">
        <v>1981</v>
      </c>
      <c r="B178" s="3">
        <v>12617845</v>
      </c>
    </row>
    <row r="179" spans="1:2" x14ac:dyDescent="0.25">
      <c r="A179">
        <v>1981</v>
      </c>
      <c r="B179" s="3">
        <v>2022771</v>
      </c>
    </row>
    <row r="180" spans="1:2" x14ac:dyDescent="0.25">
      <c r="A180">
        <v>1981</v>
      </c>
      <c r="B180" s="3">
        <v>1169875</v>
      </c>
    </row>
    <row r="181" spans="1:2" x14ac:dyDescent="0.25">
      <c r="A181">
        <v>1981</v>
      </c>
    </row>
    <row r="182" spans="1:2" x14ac:dyDescent="0.25">
      <c r="A182">
        <v>1981</v>
      </c>
      <c r="B182" s="3">
        <v>3256082</v>
      </c>
    </row>
    <row r="183" spans="1:2" x14ac:dyDescent="0.25">
      <c r="A183">
        <v>1981</v>
      </c>
      <c r="B183" s="3">
        <v>14492125</v>
      </c>
    </row>
    <row r="184" spans="1:2" x14ac:dyDescent="0.25">
      <c r="A184">
        <v>1981</v>
      </c>
      <c r="B184" s="3">
        <v>7258543</v>
      </c>
    </row>
    <row r="185" spans="1:2" x14ac:dyDescent="0.25">
      <c r="A185">
        <v>1981</v>
      </c>
      <c r="B185" s="3">
        <v>31261269</v>
      </c>
    </row>
    <row r="186" spans="1:2" x14ac:dyDescent="0.25">
      <c r="A186">
        <v>1981</v>
      </c>
      <c r="B186" s="3">
        <v>2863642</v>
      </c>
    </row>
    <row r="187" spans="1:2" x14ac:dyDescent="0.25">
      <c r="A187">
        <v>1981</v>
      </c>
      <c r="B187" s="3">
        <v>2154696</v>
      </c>
    </row>
    <row r="188" spans="1:2" x14ac:dyDescent="0.25">
      <c r="A188">
        <v>1981</v>
      </c>
      <c r="B188" s="3">
        <v>11809387</v>
      </c>
    </row>
    <row r="189" spans="1:2" x14ac:dyDescent="0.25">
      <c r="A189">
        <v>1981</v>
      </c>
      <c r="B189" s="3">
        <v>17569027</v>
      </c>
    </row>
    <row r="190" spans="1:2" x14ac:dyDescent="0.25">
      <c r="A190">
        <v>1981</v>
      </c>
      <c r="B190" s="3">
        <v>1976198</v>
      </c>
    </row>
    <row r="191" spans="1:2" x14ac:dyDescent="0.25">
      <c r="A191">
        <v>1981</v>
      </c>
      <c r="B191" s="3">
        <v>8206145</v>
      </c>
    </row>
    <row r="192" spans="1:2" x14ac:dyDescent="0.25">
      <c r="A192">
        <v>1981</v>
      </c>
      <c r="B192" s="3">
        <v>5200986</v>
      </c>
    </row>
    <row r="193" spans="1:2" x14ac:dyDescent="0.25">
      <c r="A193">
        <v>1981</v>
      </c>
      <c r="B193" s="3">
        <v>4454295</v>
      </c>
    </row>
    <row r="194" spans="1:2" x14ac:dyDescent="0.25">
      <c r="A194">
        <v>1981</v>
      </c>
      <c r="B194" s="3">
        <v>3702028</v>
      </c>
    </row>
    <row r="195" spans="1:2" x14ac:dyDescent="0.25">
      <c r="A195">
        <v>1981</v>
      </c>
      <c r="B195" s="3">
        <v>10851261</v>
      </c>
    </row>
    <row r="196" spans="1:2" x14ac:dyDescent="0.25">
      <c r="A196">
        <v>1981</v>
      </c>
      <c r="B196" s="3">
        <v>25524778</v>
      </c>
    </row>
    <row r="197" spans="1:2" x14ac:dyDescent="0.25">
      <c r="A197">
        <v>1981</v>
      </c>
      <c r="B197" s="3">
        <v>2004742</v>
      </c>
    </row>
    <row r="198" spans="1:2" x14ac:dyDescent="0.25">
      <c r="A198">
        <v>1981</v>
      </c>
      <c r="B198" s="3">
        <v>18838812</v>
      </c>
    </row>
    <row r="199" spans="1:2" x14ac:dyDescent="0.25">
      <c r="A199">
        <v>1981</v>
      </c>
      <c r="B199" s="3">
        <v>1791147</v>
      </c>
    </row>
    <row r="200" spans="1:2" x14ac:dyDescent="0.25">
      <c r="A200">
        <v>1981</v>
      </c>
    </row>
    <row r="201" spans="1:2" x14ac:dyDescent="0.25">
      <c r="A201">
        <v>1981</v>
      </c>
      <c r="B201" s="3">
        <v>16000000</v>
      </c>
    </row>
    <row r="202" spans="1:2" x14ac:dyDescent="0.25">
      <c r="A202">
        <v>1981</v>
      </c>
      <c r="B202" s="3">
        <v>6892098</v>
      </c>
    </row>
    <row r="203" spans="1:2" x14ac:dyDescent="0.25">
      <c r="A203">
        <v>1981</v>
      </c>
    </row>
    <row r="204" spans="1:2" x14ac:dyDescent="0.25">
      <c r="A204">
        <v>1981</v>
      </c>
      <c r="B204" s="3">
        <v>12000000</v>
      </c>
    </row>
    <row r="205" spans="1:2" x14ac:dyDescent="0.25">
      <c r="A205">
        <v>1981</v>
      </c>
      <c r="B205" s="3">
        <v>17110</v>
      </c>
    </row>
    <row r="206" spans="1:2" x14ac:dyDescent="0.25">
      <c r="A206">
        <v>1981</v>
      </c>
      <c r="B206" s="3">
        <v>1622898</v>
      </c>
    </row>
    <row r="207" spans="1:2" x14ac:dyDescent="0.25">
      <c r="A207">
        <v>1982</v>
      </c>
      <c r="B207" s="3">
        <v>27092880</v>
      </c>
    </row>
    <row r="208" spans="1:2" x14ac:dyDescent="0.25">
      <c r="A208">
        <v>1982</v>
      </c>
      <c r="B208" s="3">
        <v>41676878</v>
      </c>
    </row>
    <row r="209" spans="1:2" x14ac:dyDescent="0.25">
      <c r="A209">
        <v>1982</v>
      </c>
      <c r="B209" s="3">
        <v>19632053</v>
      </c>
    </row>
    <row r="210" spans="1:2" x14ac:dyDescent="0.25">
      <c r="A210">
        <v>1982</v>
      </c>
      <c r="B210" s="3">
        <v>68851475</v>
      </c>
    </row>
    <row r="211" spans="1:2" x14ac:dyDescent="0.25">
      <c r="A211">
        <v>1982</v>
      </c>
      <c r="B211" s="3">
        <v>792910554</v>
      </c>
    </row>
    <row r="212" spans="1:2" x14ac:dyDescent="0.25">
      <c r="A212">
        <v>1982</v>
      </c>
      <c r="B212" s="3">
        <v>125212904</v>
      </c>
    </row>
    <row r="213" spans="1:2" x14ac:dyDescent="0.25">
      <c r="A213">
        <v>1982</v>
      </c>
      <c r="B213" s="3">
        <v>129795554</v>
      </c>
    </row>
    <row r="214" spans="1:2" x14ac:dyDescent="0.25">
      <c r="A214">
        <v>1982</v>
      </c>
      <c r="B214" s="3">
        <v>15171476</v>
      </c>
    </row>
    <row r="215" spans="1:2" x14ac:dyDescent="0.25">
      <c r="A215">
        <v>1982</v>
      </c>
      <c r="B215" s="3">
        <v>57063861</v>
      </c>
    </row>
    <row r="216" spans="1:2" x14ac:dyDescent="0.25">
      <c r="A216">
        <v>1982</v>
      </c>
      <c r="B216" s="3">
        <v>77142388</v>
      </c>
    </row>
    <row r="217" spans="1:2" x14ac:dyDescent="0.25">
      <c r="A217">
        <v>1982</v>
      </c>
      <c r="B217" s="3">
        <v>78868508</v>
      </c>
    </row>
    <row r="218" spans="1:2" x14ac:dyDescent="0.25">
      <c r="A218">
        <v>1982</v>
      </c>
      <c r="B218" s="3">
        <v>78912963</v>
      </c>
    </row>
    <row r="219" spans="1:2" x14ac:dyDescent="0.25">
      <c r="A219">
        <v>1982</v>
      </c>
      <c r="B219" s="3">
        <v>5588800</v>
      </c>
    </row>
    <row r="220" spans="1:2" x14ac:dyDescent="0.25">
      <c r="A220">
        <v>1982</v>
      </c>
      <c r="B220" s="3">
        <v>5829781</v>
      </c>
    </row>
    <row r="221" spans="1:2" x14ac:dyDescent="0.25">
      <c r="A221">
        <v>1982</v>
      </c>
      <c r="B221" s="3">
        <v>30036000</v>
      </c>
    </row>
    <row r="222" spans="1:2" x14ac:dyDescent="0.25">
      <c r="A222">
        <v>1982</v>
      </c>
      <c r="B222" s="3">
        <v>52767889</v>
      </c>
    </row>
    <row r="223" spans="1:2" x14ac:dyDescent="0.25">
      <c r="A223">
        <v>1982</v>
      </c>
      <c r="B223" s="3">
        <v>177200000</v>
      </c>
    </row>
    <row r="224" spans="1:2" x14ac:dyDescent="0.25">
      <c r="A224">
        <v>1982</v>
      </c>
      <c r="B224" s="3">
        <v>33000525</v>
      </c>
    </row>
    <row r="225" spans="1:2" x14ac:dyDescent="0.25">
      <c r="A225">
        <v>1982</v>
      </c>
      <c r="B225" s="3">
        <v>14665733</v>
      </c>
    </row>
    <row r="226" spans="1:2" x14ac:dyDescent="0.25">
      <c r="A226">
        <v>1982</v>
      </c>
      <c r="B226" s="3">
        <v>2536242</v>
      </c>
    </row>
    <row r="227" spans="1:2" x14ac:dyDescent="0.25">
      <c r="A227">
        <v>1982</v>
      </c>
      <c r="B227" s="3">
        <v>125052686</v>
      </c>
    </row>
    <row r="228" spans="1:2" x14ac:dyDescent="0.25">
      <c r="A228">
        <v>1982</v>
      </c>
      <c r="B228" s="3">
        <v>14056528</v>
      </c>
    </row>
    <row r="229" spans="1:2" x14ac:dyDescent="0.25">
      <c r="A229">
        <v>1982</v>
      </c>
      <c r="B229" s="3">
        <v>21028755</v>
      </c>
    </row>
    <row r="230" spans="1:2" x14ac:dyDescent="0.25">
      <c r="A230">
        <v>1982</v>
      </c>
      <c r="B230" s="3">
        <v>20659423</v>
      </c>
    </row>
    <row r="231" spans="1:2" x14ac:dyDescent="0.25">
      <c r="A231">
        <v>1982</v>
      </c>
      <c r="B231" s="3">
        <v>22265763</v>
      </c>
    </row>
    <row r="232" spans="1:2" x14ac:dyDescent="0.25">
      <c r="A232">
        <v>1982</v>
      </c>
      <c r="B232" s="3">
        <v>7000000</v>
      </c>
    </row>
    <row r="233" spans="1:2" x14ac:dyDescent="0.25">
      <c r="A233">
        <v>1982</v>
      </c>
      <c r="B233" s="3">
        <v>6795771</v>
      </c>
    </row>
    <row r="234" spans="1:2" x14ac:dyDescent="0.25">
      <c r="A234">
        <v>1982</v>
      </c>
      <c r="B234" s="3">
        <v>36690067</v>
      </c>
    </row>
    <row r="235" spans="1:2" x14ac:dyDescent="0.25">
      <c r="A235">
        <v>1982</v>
      </c>
      <c r="B235" s="3">
        <v>46708276</v>
      </c>
    </row>
    <row r="236" spans="1:2" x14ac:dyDescent="0.25">
      <c r="A236">
        <v>1982</v>
      </c>
      <c r="B236" s="3">
        <v>14400000</v>
      </c>
    </row>
    <row r="237" spans="1:2" x14ac:dyDescent="0.25">
      <c r="A237">
        <v>1982</v>
      </c>
      <c r="B237" s="3">
        <v>41630431</v>
      </c>
    </row>
    <row r="238" spans="1:2" x14ac:dyDescent="0.25">
      <c r="A238">
        <v>1982</v>
      </c>
      <c r="B238" s="3">
        <v>53993738</v>
      </c>
    </row>
    <row r="239" spans="1:2" x14ac:dyDescent="0.25">
      <c r="A239">
        <v>1982</v>
      </c>
      <c r="B239" s="3">
        <v>2032311</v>
      </c>
    </row>
    <row r="240" spans="1:2" x14ac:dyDescent="0.25">
      <c r="A240">
        <v>1982</v>
      </c>
      <c r="B240" s="3">
        <v>16897768</v>
      </c>
    </row>
    <row r="241" spans="1:2" x14ac:dyDescent="0.25">
      <c r="A241">
        <v>1982</v>
      </c>
      <c r="B241" s="3">
        <v>20225989</v>
      </c>
    </row>
    <row r="242" spans="1:2" x14ac:dyDescent="0.25">
      <c r="A242">
        <v>1982</v>
      </c>
      <c r="B242" s="3">
        <v>29712172</v>
      </c>
    </row>
    <row r="243" spans="1:2" x14ac:dyDescent="0.25">
      <c r="A243">
        <v>1982</v>
      </c>
      <c r="B243" s="3">
        <v>14099953</v>
      </c>
    </row>
    <row r="244" spans="1:2" x14ac:dyDescent="0.25">
      <c r="A244">
        <v>1982</v>
      </c>
      <c r="B244" s="3">
        <v>69701637</v>
      </c>
    </row>
    <row r="245" spans="1:2" x14ac:dyDescent="0.25">
      <c r="A245">
        <v>1982</v>
      </c>
      <c r="B245" s="3">
        <v>10278575</v>
      </c>
    </row>
    <row r="246" spans="1:2" x14ac:dyDescent="0.25">
      <c r="A246">
        <v>1982</v>
      </c>
      <c r="B246" s="3">
        <v>21095638</v>
      </c>
    </row>
    <row r="247" spans="1:2" x14ac:dyDescent="0.25">
      <c r="A247">
        <v>1982</v>
      </c>
      <c r="B247" s="3">
        <v>4968000</v>
      </c>
    </row>
    <row r="248" spans="1:2" x14ac:dyDescent="0.25">
      <c r="A248">
        <v>1982</v>
      </c>
      <c r="B248" s="3">
        <v>28229046</v>
      </c>
    </row>
    <row r="249" spans="1:2" x14ac:dyDescent="0.25">
      <c r="A249">
        <v>1982</v>
      </c>
      <c r="B249" s="3">
        <v>6455330</v>
      </c>
    </row>
    <row r="250" spans="1:2" x14ac:dyDescent="0.25">
      <c r="A250">
        <v>1982</v>
      </c>
      <c r="B250" s="3">
        <v>13277558</v>
      </c>
    </row>
    <row r="251" spans="1:2" x14ac:dyDescent="0.25">
      <c r="A251">
        <v>1982</v>
      </c>
      <c r="B251" s="3">
        <v>27150534</v>
      </c>
    </row>
    <row r="252" spans="1:2" x14ac:dyDescent="0.25">
      <c r="A252">
        <v>1982</v>
      </c>
      <c r="B252" s="3">
        <v>47118057</v>
      </c>
    </row>
    <row r="253" spans="1:2" x14ac:dyDescent="0.25">
      <c r="A253">
        <v>1982</v>
      </c>
      <c r="B253" s="3">
        <v>10604986</v>
      </c>
    </row>
    <row r="254" spans="1:2" x14ac:dyDescent="0.25">
      <c r="A254">
        <v>1982</v>
      </c>
      <c r="B254" s="3">
        <v>6110670</v>
      </c>
    </row>
    <row r="255" spans="1:2" x14ac:dyDescent="0.25">
      <c r="A255">
        <v>1982</v>
      </c>
      <c r="B255" s="3">
        <v>39103425</v>
      </c>
    </row>
    <row r="256" spans="1:2" x14ac:dyDescent="0.25">
      <c r="A256">
        <v>1982</v>
      </c>
      <c r="B256" s="3">
        <v>16100000</v>
      </c>
    </row>
    <row r="257" spans="1:2" x14ac:dyDescent="0.25">
      <c r="A257">
        <v>1982</v>
      </c>
      <c r="B257" s="3">
        <v>10490791</v>
      </c>
    </row>
    <row r="258" spans="1:2" x14ac:dyDescent="0.25">
      <c r="A258">
        <v>1982</v>
      </c>
      <c r="B258" s="3">
        <v>5675599</v>
      </c>
    </row>
    <row r="259" spans="1:2" x14ac:dyDescent="0.25">
      <c r="A259">
        <v>1982</v>
      </c>
      <c r="B259" s="3">
        <v>5672311</v>
      </c>
    </row>
    <row r="260" spans="1:2" x14ac:dyDescent="0.25">
      <c r="A260">
        <v>1982</v>
      </c>
      <c r="B260" s="3">
        <v>18196170</v>
      </c>
    </row>
    <row r="261" spans="1:2" x14ac:dyDescent="0.25">
      <c r="A261">
        <v>1982</v>
      </c>
      <c r="B261" s="3">
        <v>12534817</v>
      </c>
    </row>
    <row r="262" spans="1:2" x14ac:dyDescent="0.25">
      <c r="A262">
        <v>1982</v>
      </c>
      <c r="B262" s="3">
        <v>14000000</v>
      </c>
    </row>
    <row r="263" spans="1:2" x14ac:dyDescent="0.25">
      <c r="A263">
        <v>1982</v>
      </c>
    </row>
    <row r="264" spans="1:2" x14ac:dyDescent="0.25">
      <c r="A264">
        <v>1982</v>
      </c>
      <c r="B264" s="3">
        <v>11378339</v>
      </c>
    </row>
    <row r="265" spans="1:2" x14ac:dyDescent="0.25">
      <c r="A265">
        <v>1982</v>
      </c>
      <c r="B265" s="3">
        <v>5301539</v>
      </c>
    </row>
    <row r="266" spans="1:2" x14ac:dyDescent="0.25">
      <c r="A266">
        <v>1982</v>
      </c>
      <c r="B266" s="3">
        <v>19282134</v>
      </c>
    </row>
    <row r="267" spans="1:2" x14ac:dyDescent="0.25">
      <c r="A267">
        <v>1982</v>
      </c>
      <c r="B267" s="3">
        <v>7400000</v>
      </c>
    </row>
    <row r="268" spans="1:2" x14ac:dyDescent="0.25">
      <c r="A268">
        <v>1982</v>
      </c>
    </row>
    <row r="269" spans="1:2" x14ac:dyDescent="0.25">
      <c r="A269">
        <v>1982</v>
      </c>
      <c r="B269" s="3">
        <v>1515578</v>
      </c>
    </row>
    <row r="270" spans="1:2" x14ac:dyDescent="0.25">
      <c r="A270">
        <v>1982</v>
      </c>
      <c r="B270" s="3">
        <v>5005245</v>
      </c>
    </row>
    <row r="271" spans="1:2" x14ac:dyDescent="0.25">
      <c r="A271">
        <v>1982</v>
      </c>
      <c r="B271" s="3">
        <v>30688860</v>
      </c>
    </row>
    <row r="272" spans="1:2" x14ac:dyDescent="0.25">
      <c r="A272">
        <v>1982</v>
      </c>
      <c r="B272" s="3">
        <v>20123620</v>
      </c>
    </row>
    <row r="273" spans="1:2" x14ac:dyDescent="0.25">
      <c r="A273">
        <v>1982</v>
      </c>
      <c r="B273" s="3">
        <v>5979947</v>
      </c>
    </row>
    <row r="274" spans="1:2" x14ac:dyDescent="0.25">
      <c r="A274">
        <v>1982</v>
      </c>
      <c r="B274" s="3">
        <v>2270</v>
      </c>
    </row>
    <row r="275" spans="1:2" x14ac:dyDescent="0.25">
      <c r="A275">
        <v>1982</v>
      </c>
      <c r="B275" s="3">
        <v>11897978</v>
      </c>
    </row>
    <row r="276" spans="1:2" x14ac:dyDescent="0.25">
      <c r="A276">
        <v>1982</v>
      </c>
      <c r="B276" s="3">
        <v>4484991</v>
      </c>
    </row>
    <row r="277" spans="1:2" x14ac:dyDescent="0.25">
      <c r="A277">
        <v>1982</v>
      </c>
      <c r="B277" s="3">
        <v>7742572</v>
      </c>
    </row>
    <row r="278" spans="1:2" x14ac:dyDescent="0.25">
      <c r="A278">
        <v>1982</v>
      </c>
      <c r="B278" s="3">
        <v>840958</v>
      </c>
    </row>
    <row r="279" spans="1:2" x14ac:dyDescent="0.25">
      <c r="A279">
        <v>1982</v>
      </c>
      <c r="B279" s="3">
        <v>2666873</v>
      </c>
    </row>
    <row r="280" spans="1:2" x14ac:dyDescent="0.25">
      <c r="A280">
        <v>1982</v>
      </c>
      <c r="B280" s="3">
        <v>9056073</v>
      </c>
    </row>
    <row r="281" spans="1:2" x14ac:dyDescent="0.25">
      <c r="A281">
        <v>1982</v>
      </c>
      <c r="B281" s="3">
        <v>1054328</v>
      </c>
    </row>
    <row r="282" spans="1:2" x14ac:dyDescent="0.25">
      <c r="A282">
        <v>1982</v>
      </c>
      <c r="B282" s="3">
        <v>6118683</v>
      </c>
    </row>
    <row r="283" spans="1:2" x14ac:dyDescent="0.25">
      <c r="A283">
        <v>1982</v>
      </c>
      <c r="B283" s="3">
        <v>15782759</v>
      </c>
    </row>
    <row r="284" spans="1:2" x14ac:dyDescent="0.25">
      <c r="A284">
        <v>1982</v>
      </c>
      <c r="B284" s="3">
        <v>9077269</v>
      </c>
    </row>
    <row r="285" spans="1:2" x14ac:dyDescent="0.25">
      <c r="A285">
        <v>1982</v>
      </c>
      <c r="B285" s="3">
        <v>13253583</v>
      </c>
    </row>
    <row r="286" spans="1:2" x14ac:dyDescent="0.25">
      <c r="A286">
        <v>1982</v>
      </c>
      <c r="B286" s="3">
        <v>36821203</v>
      </c>
    </row>
    <row r="287" spans="1:2" x14ac:dyDescent="0.25">
      <c r="A287">
        <v>1982</v>
      </c>
      <c r="B287" s="3">
        <v>9217530</v>
      </c>
    </row>
    <row r="288" spans="1:2" x14ac:dyDescent="0.25">
      <c r="A288">
        <v>1982</v>
      </c>
      <c r="B288" s="3">
        <v>946461</v>
      </c>
    </row>
    <row r="289" spans="1:2" x14ac:dyDescent="0.25">
      <c r="A289">
        <v>1982</v>
      </c>
      <c r="B289" s="3">
        <v>1736123</v>
      </c>
    </row>
    <row r="290" spans="1:2" x14ac:dyDescent="0.25">
      <c r="A290">
        <v>1982</v>
      </c>
      <c r="B290" s="3">
        <v>13258670</v>
      </c>
    </row>
    <row r="291" spans="1:2" x14ac:dyDescent="0.25">
      <c r="A291">
        <v>1982</v>
      </c>
      <c r="B291" s="3">
        <v>2370376</v>
      </c>
    </row>
    <row r="292" spans="1:2" x14ac:dyDescent="0.25">
      <c r="A292">
        <v>1982</v>
      </c>
      <c r="B292" s="3">
        <v>10054150</v>
      </c>
    </row>
    <row r="293" spans="1:2" x14ac:dyDescent="0.25">
      <c r="A293">
        <v>1982</v>
      </c>
      <c r="B293" s="3">
        <v>9823934</v>
      </c>
    </row>
    <row r="294" spans="1:2" x14ac:dyDescent="0.25">
      <c r="A294">
        <v>1982</v>
      </c>
      <c r="B294" s="3">
        <v>13111101</v>
      </c>
    </row>
    <row r="295" spans="1:2" x14ac:dyDescent="0.25">
      <c r="A295">
        <v>1982</v>
      </c>
      <c r="B295" s="3">
        <v>263635</v>
      </c>
    </row>
    <row r="296" spans="1:2" x14ac:dyDescent="0.25">
      <c r="A296">
        <v>1982</v>
      </c>
      <c r="B296" s="3">
        <v>2977706</v>
      </c>
    </row>
    <row r="297" spans="1:2" x14ac:dyDescent="0.25">
      <c r="A297">
        <v>1982</v>
      </c>
      <c r="B297" s="3">
        <v>6328816</v>
      </c>
    </row>
    <row r="298" spans="1:2" x14ac:dyDescent="0.25">
      <c r="A298">
        <v>1982</v>
      </c>
      <c r="B298" s="3">
        <v>3583513</v>
      </c>
    </row>
    <row r="299" spans="1:2" x14ac:dyDescent="0.25">
      <c r="A299">
        <v>1982</v>
      </c>
      <c r="B299" s="3">
        <v>6668025</v>
      </c>
    </row>
    <row r="300" spans="1:2" x14ac:dyDescent="0.25">
      <c r="A300">
        <v>1982</v>
      </c>
      <c r="B300" s="3">
        <v>3700</v>
      </c>
    </row>
    <row r="301" spans="1:2" x14ac:dyDescent="0.25">
      <c r="A301">
        <v>1982</v>
      </c>
      <c r="B301" s="3">
        <v>3792188</v>
      </c>
    </row>
    <row r="302" spans="1:2" x14ac:dyDescent="0.25">
      <c r="A302">
        <v>1982</v>
      </c>
      <c r="B302" s="3">
        <v>6660333</v>
      </c>
    </row>
    <row r="303" spans="1:2" x14ac:dyDescent="0.25">
      <c r="A303">
        <v>1982</v>
      </c>
      <c r="B303" s="3">
        <v>7241180</v>
      </c>
    </row>
    <row r="304" spans="1:2" x14ac:dyDescent="0.25">
      <c r="A304">
        <v>1982</v>
      </c>
      <c r="B304" s="3">
        <v>143369</v>
      </c>
    </row>
    <row r="305" spans="1:2" x14ac:dyDescent="0.25">
      <c r="A305">
        <v>1982</v>
      </c>
      <c r="B305" s="3">
        <v>8000000</v>
      </c>
    </row>
    <row r="306" spans="1:2" x14ac:dyDescent="0.25">
      <c r="A306">
        <v>1982</v>
      </c>
      <c r="B306" s="3">
        <v>1474249</v>
      </c>
    </row>
    <row r="307" spans="1:2" x14ac:dyDescent="0.25">
      <c r="A307">
        <v>1982</v>
      </c>
      <c r="B307" s="3">
        <v>21134374</v>
      </c>
    </row>
    <row r="308" spans="1:2" x14ac:dyDescent="0.25">
      <c r="A308">
        <v>1982</v>
      </c>
      <c r="B308" s="3">
        <v>2914328</v>
      </c>
    </row>
    <row r="309" spans="1:2" x14ac:dyDescent="0.25">
      <c r="A309">
        <v>1982</v>
      </c>
      <c r="B309" s="3">
        <v>2869638</v>
      </c>
    </row>
    <row r="310" spans="1:2" x14ac:dyDescent="0.25">
      <c r="A310">
        <v>1982</v>
      </c>
      <c r="B310" s="3">
        <v>3723036</v>
      </c>
    </row>
    <row r="311" spans="1:2" x14ac:dyDescent="0.25">
      <c r="A311">
        <v>1982</v>
      </c>
      <c r="B311" s="3">
        <v>16894678</v>
      </c>
    </row>
    <row r="312" spans="1:2" x14ac:dyDescent="0.25">
      <c r="A312">
        <v>1982</v>
      </c>
      <c r="B312" s="3">
        <v>23671186</v>
      </c>
    </row>
    <row r="313" spans="1:2" x14ac:dyDescent="0.25">
      <c r="A313">
        <v>1982</v>
      </c>
      <c r="B313" s="3">
        <v>42914</v>
      </c>
    </row>
    <row r="314" spans="1:2" x14ac:dyDescent="0.25">
      <c r="A314">
        <v>1982</v>
      </c>
      <c r="B314" s="3">
        <v>199078</v>
      </c>
    </row>
    <row r="315" spans="1:2" x14ac:dyDescent="0.25">
      <c r="A315">
        <v>1982</v>
      </c>
      <c r="B315" s="3">
        <v>3178542</v>
      </c>
    </row>
    <row r="316" spans="1:2" x14ac:dyDescent="0.25">
      <c r="A316">
        <v>1982</v>
      </c>
      <c r="B316" s="3">
        <v>8693512</v>
      </c>
    </row>
    <row r="317" spans="1:2" x14ac:dyDescent="0.25">
      <c r="A317">
        <v>1982</v>
      </c>
      <c r="B317" s="3">
        <v>6062898</v>
      </c>
    </row>
    <row r="318" spans="1:2" x14ac:dyDescent="0.25">
      <c r="A318">
        <v>1982</v>
      </c>
      <c r="B318" s="3">
        <v>36299720</v>
      </c>
    </row>
    <row r="319" spans="1:2" x14ac:dyDescent="0.25">
      <c r="A319">
        <v>1982</v>
      </c>
      <c r="B319" s="3">
        <v>78350</v>
      </c>
    </row>
    <row r="320" spans="1:2" x14ac:dyDescent="0.25">
      <c r="A320">
        <v>1982</v>
      </c>
      <c r="B320" s="3">
        <v>12408066</v>
      </c>
    </row>
    <row r="321" spans="1:2" x14ac:dyDescent="0.25">
      <c r="A321">
        <v>1982</v>
      </c>
      <c r="B321" s="3">
        <v>2279543</v>
      </c>
    </row>
    <row r="322" spans="1:2" x14ac:dyDescent="0.25">
      <c r="A322">
        <v>1982</v>
      </c>
      <c r="B322" s="3">
        <v>6968359</v>
      </c>
    </row>
    <row r="323" spans="1:2" x14ac:dyDescent="0.25">
      <c r="A323">
        <v>1982</v>
      </c>
      <c r="B323" s="3">
        <v>3783329</v>
      </c>
    </row>
    <row r="324" spans="1:2" x14ac:dyDescent="0.25">
      <c r="A324">
        <v>1982</v>
      </c>
      <c r="B324" s="3">
        <v>3355948</v>
      </c>
    </row>
    <row r="325" spans="1:2" x14ac:dyDescent="0.25">
      <c r="A325">
        <v>1982</v>
      </c>
      <c r="B325" s="3">
        <v>22440</v>
      </c>
    </row>
    <row r="326" spans="1:2" x14ac:dyDescent="0.25">
      <c r="A326">
        <v>1982</v>
      </c>
    </row>
    <row r="327" spans="1:2" x14ac:dyDescent="0.25">
      <c r="A327">
        <v>1982</v>
      </c>
      <c r="B327" s="3">
        <v>5124391</v>
      </c>
    </row>
    <row r="328" spans="1:2" x14ac:dyDescent="0.25">
      <c r="A328">
        <v>1982</v>
      </c>
    </row>
    <row r="329" spans="1:2" x14ac:dyDescent="0.25">
      <c r="A329">
        <v>1982</v>
      </c>
    </row>
    <row r="330" spans="1:2" x14ac:dyDescent="0.25">
      <c r="A330">
        <v>1982</v>
      </c>
    </row>
    <row r="331" spans="1:2" x14ac:dyDescent="0.25">
      <c r="A331">
        <v>1982</v>
      </c>
    </row>
    <row r="332" spans="1:2" x14ac:dyDescent="0.25">
      <c r="A332">
        <v>1982</v>
      </c>
      <c r="B332" s="3">
        <v>777087</v>
      </c>
    </row>
    <row r="333" spans="1:2" x14ac:dyDescent="0.25">
      <c r="A333">
        <v>1983</v>
      </c>
      <c r="B333" s="3">
        <v>65884703</v>
      </c>
    </row>
    <row r="334" spans="1:2" x14ac:dyDescent="0.25">
      <c r="A334">
        <v>1983</v>
      </c>
      <c r="B334" s="3">
        <v>25697647</v>
      </c>
    </row>
    <row r="335" spans="1:2" x14ac:dyDescent="0.25">
      <c r="A335">
        <v>1983</v>
      </c>
      <c r="B335" s="3">
        <v>475106177</v>
      </c>
    </row>
    <row r="336" spans="1:2" x14ac:dyDescent="0.25">
      <c r="A336">
        <v>1983</v>
      </c>
      <c r="B336" s="3">
        <v>63541777</v>
      </c>
    </row>
    <row r="337" spans="1:2" x14ac:dyDescent="0.25">
      <c r="A337">
        <v>1983</v>
      </c>
      <c r="B337" s="3">
        <v>61399552</v>
      </c>
    </row>
    <row r="338" spans="1:2" x14ac:dyDescent="0.25">
      <c r="A338">
        <v>1983</v>
      </c>
      <c r="B338" s="3">
        <v>90404800</v>
      </c>
    </row>
    <row r="339" spans="1:2" x14ac:dyDescent="0.25">
      <c r="A339">
        <v>1983</v>
      </c>
      <c r="B339" s="3">
        <v>59950623</v>
      </c>
    </row>
    <row r="340" spans="1:2" x14ac:dyDescent="0.25">
      <c r="A340">
        <v>1983</v>
      </c>
      <c r="B340" s="3">
        <v>56399659</v>
      </c>
    </row>
    <row r="341" spans="1:2" x14ac:dyDescent="0.25">
      <c r="A341">
        <v>1983</v>
      </c>
      <c r="B341" s="3">
        <v>64892670</v>
      </c>
    </row>
    <row r="342" spans="1:2" x14ac:dyDescent="0.25">
      <c r="A342">
        <v>1983</v>
      </c>
      <c r="B342" s="3">
        <v>87987055</v>
      </c>
    </row>
    <row r="343" spans="1:2" x14ac:dyDescent="0.25">
      <c r="A343">
        <v>1983</v>
      </c>
      <c r="B343" s="3">
        <v>21017849</v>
      </c>
    </row>
    <row r="344" spans="1:2" x14ac:dyDescent="0.25">
      <c r="A344">
        <v>1983</v>
      </c>
    </row>
    <row r="345" spans="1:2" x14ac:dyDescent="0.25">
      <c r="A345">
        <v>1983</v>
      </c>
      <c r="B345" s="3">
        <v>92921203</v>
      </c>
    </row>
    <row r="346" spans="1:2" x14ac:dyDescent="0.25">
      <c r="A346">
        <v>1983</v>
      </c>
      <c r="B346" s="3">
        <v>79567667</v>
      </c>
    </row>
    <row r="347" spans="1:2" x14ac:dyDescent="0.25">
      <c r="A347">
        <v>1983</v>
      </c>
      <c r="B347" s="3">
        <v>21192315</v>
      </c>
    </row>
    <row r="348" spans="1:2" x14ac:dyDescent="0.25">
      <c r="A348">
        <v>1983</v>
      </c>
      <c r="B348" s="3">
        <v>16916617</v>
      </c>
    </row>
    <row r="349" spans="1:2" x14ac:dyDescent="0.25">
      <c r="A349">
        <v>1983</v>
      </c>
      <c r="B349" s="3">
        <v>24071666</v>
      </c>
    </row>
    <row r="350" spans="1:2" x14ac:dyDescent="0.25">
      <c r="A350">
        <v>1983</v>
      </c>
      <c r="B350" s="3">
        <v>20766616</v>
      </c>
    </row>
    <row r="351" spans="1:2" x14ac:dyDescent="0.25">
      <c r="A351">
        <v>1983</v>
      </c>
      <c r="B351" s="3">
        <v>67893619</v>
      </c>
    </row>
    <row r="352" spans="1:2" x14ac:dyDescent="0.25">
      <c r="A352">
        <v>1983</v>
      </c>
      <c r="B352" s="3">
        <v>14049540</v>
      </c>
    </row>
    <row r="353" spans="1:2" x14ac:dyDescent="0.25">
      <c r="A353">
        <v>1983</v>
      </c>
      <c r="B353" s="3">
        <v>17343596</v>
      </c>
    </row>
    <row r="354" spans="1:2" x14ac:dyDescent="0.25">
      <c r="A354">
        <v>1983</v>
      </c>
      <c r="B354" s="3">
        <v>2494480</v>
      </c>
    </row>
    <row r="355" spans="1:2" x14ac:dyDescent="0.25">
      <c r="A355">
        <v>1983</v>
      </c>
      <c r="B355" s="3">
        <v>2120439</v>
      </c>
    </row>
    <row r="356" spans="1:2" x14ac:dyDescent="0.25">
      <c r="A356">
        <v>1983</v>
      </c>
      <c r="B356" s="3">
        <v>108423749</v>
      </c>
    </row>
    <row r="357" spans="1:2" x14ac:dyDescent="0.25">
      <c r="A357">
        <v>1983</v>
      </c>
      <c r="B357" s="3">
        <v>29450919</v>
      </c>
    </row>
    <row r="358" spans="1:2" x14ac:dyDescent="0.25">
      <c r="A358">
        <v>1983</v>
      </c>
      <c r="B358" s="3">
        <v>55432841</v>
      </c>
    </row>
    <row r="359" spans="1:2" x14ac:dyDescent="0.25">
      <c r="A359">
        <v>1983</v>
      </c>
      <c r="B359" s="3">
        <v>20653717</v>
      </c>
    </row>
    <row r="360" spans="1:2" x14ac:dyDescent="0.25">
      <c r="A360">
        <v>1983</v>
      </c>
      <c r="B360" s="3">
        <v>21156152</v>
      </c>
    </row>
    <row r="361" spans="1:2" x14ac:dyDescent="0.25">
      <c r="A361">
        <v>1983</v>
      </c>
      <c r="B361" s="3">
        <v>67642693</v>
      </c>
    </row>
    <row r="362" spans="1:2" x14ac:dyDescent="0.25">
      <c r="A362">
        <v>1983</v>
      </c>
      <c r="B362" s="3">
        <v>5988322</v>
      </c>
    </row>
    <row r="363" spans="1:2" x14ac:dyDescent="0.25">
      <c r="A363">
        <v>1983</v>
      </c>
      <c r="B363" s="3">
        <v>64783827</v>
      </c>
    </row>
    <row r="364" spans="1:2" x14ac:dyDescent="0.25">
      <c r="A364">
        <v>1983</v>
      </c>
      <c r="B364" s="3">
        <v>42313354</v>
      </c>
    </row>
    <row r="365" spans="1:2" x14ac:dyDescent="0.25">
      <c r="A365">
        <v>1983</v>
      </c>
      <c r="B365" s="3">
        <v>19910002</v>
      </c>
    </row>
    <row r="366" spans="1:2" x14ac:dyDescent="0.25">
      <c r="A366">
        <v>1983</v>
      </c>
      <c r="B366" s="3">
        <v>34725000</v>
      </c>
    </row>
    <row r="367" spans="1:2" x14ac:dyDescent="0.25">
      <c r="A367">
        <v>1983</v>
      </c>
      <c r="B367" s="3">
        <v>5899678</v>
      </c>
    </row>
    <row r="368" spans="1:2" x14ac:dyDescent="0.25">
      <c r="A368">
        <v>1983</v>
      </c>
      <c r="B368" s="3">
        <v>9190819</v>
      </c>
    </row>
    <row r="369" spans="1:2" x14ac:dyDescent="0.25">
      <c r="A369">
        <v>1983</v>
      </c>
      <c r="B369" s="3">
        <v>35615609</v>
      </c>
    </row>
    <row r="370" spans="1:2" x14ac:dyDescent="0.25">
      <c r="A370">
        <v>1983</v>
      </c>
      <c r="B370" s="3">
        <v>17233166</v>
      </c>
    </row>
    <row r="371" spans="1:2" x14ac:dyDescent="0.25">
      <c r="A371">
        <v>1983</v>
      </c>
      <c r="B371" s="3">
        <v>4218594</v>
      </c>
    </row>
    <row r="372" spans="1:2" x14ac:dyDescent="0.25">
      <c r="A372">
        <v>1983</v>
      </c>
      <c r="B372" s="3">
        <v>22587834</v>
      </c>
    </row>
    <row r="373" spans="1:2" x14ac:dyDescent="0.25">
      <c r="A373">
        <v>1983</v>
      </c>
      <c r="B373" s="3">
        <v>40218899</v>
      </c>
    </row>
    <row r="374" spans="1:2" x14ac:dyDescent="0.25">
      <c r="A374">
        <v>1983</v>
      </c>
      <c r="B374" s="3">
        <v>760883</v>
      </c>
    </row>
    <row r="375" spans="1:2" x14ac:dyDescent="0.25">
      <c r="A375">
        <v>1983</v>
      </c>
      <c r="B375" s="3">
        <v>4786789</v>
      </c>
    </row>
    <row r="376" spans="1:2" x14ac:dyDescent="0.25">
      <c r="A376">
        <v>1983</v>
      </c>
      <c r="B376" s="3">
        <v>4300000</v>
      </c>
    </row>
    <row r="377" spans="1:2" x14ac:dyDescent="0.25">
      <c r="A377">
        <v>1983</v>
      </c>
      <c r="B377" s="3">
        <v>14949697</v>
      </c>
    </row>
    <row r="378" spans="1:2" x14ac:dyDescent="0.25">
      <c r="A378">
        <v>1983</v>
      </c>
      <c r="B378" s="3">
        <v>55269</v>
      </c>
    </row>
    <row r="379" spans="1:2" x14ac:dyDescent="0.25">
      <c r="A379">
        <v>1983</v>
      </c>
      <c r="B379" s="3">
        <v>20307325</v>
      </c>
    </row>
    <row r="380" spans="1:2" x14ac:dyDescent="0.25">
      <c r="A380">
        <v>1983</v>
      </c>
      <c r="B380" s="3">
        <v>5678950</v>
      </c>
    </row>
    <row r="381" spans="1:2" x14ac:dyDescent="0.25">
      <c r="A381">
        <v>1983</v>
      </c>
      <c r="B381" s="3">
        <v>11919250</v>
      </c>
    </row>
    <row r="382" spans="1:2" x14ac:dyDescent="0.25">
      <c r="A382">
        <v>1983</v>
      </c>
      <c r="B382" s="3">
        <v>33759266</v>
      </c>
    </row>
    <row r="383" spans="1:2" x14ac:dyDescent="0.25">
      <c r="A383">
        <v>1983</v>
      </c>
      <c r="B383" s="3">
        <v>8400000</v>
      </c>
    </row>
    <row r="384" spans="1:2" x14ac:dyDescent="0.25">
      <c r="A384">
        <v>1983</v>
      </c>
      <c r="B384" s="3">
        <v>8443124</v>
      </c>
    </row>
    <row r="385" spans="1:2" x14ac:dyDescent="0.25">
      <c r="A385">
        <v>1983</v>
      </c>
      <c r="B385" s="3">
        <v>6472990</v>
      </c>
    </row>
    <row r="386" spans="1:2" x14ac:dyDescent="0.25">
      <c r="A386">
        <v>1983</v>
      </c>
      <c r="B386" s="3">
        <v>15856028</v>
      </c>
    </row>
    <row r="387" spans="1:2" x14ac:dyDescent="0.25">
      <c r="A387">
        <v>1983</v>
      </c>
      <c r="B387" s="3">
        <v>12232628</v>
      </c>
    </row>
    <row r="388" spans="1:2" x14ac:dyDescent="0.25">
      <c r="A388">
        <v>1983</v>
      </c>
      <c r="B388" s="3">
        <v>29309766</v>
      </c>
    </row>
    <row r="389" spans="1:2" x14ac:dyDescent="0.25">
      <c r="A389">
        <v>1983</v>
      </c>
      <c r="B389" s="3">
        <v>2306560</v>
      </c>
    </row>
    <row r="390" spans="1:2" x14ac:dyDescent="0.25">
      <c r="A390">
        <v>1983</v>
      </c>
      <c r="B390" s="3">
        <v>1246141</v>
      </c>
    </row>
    <row r="391" spans="1:2" x14ac:dyDescent="0.25">
      <c r="A391">
        <v>1983</v>
      </c>
      <c r="B391" s="3">
        <v>2082215</v>
      </c>
    </row>
    <row r="392" spans="1:2" x14ac:dyDescent="0.25">
      <c r="A392">
        <v>1983</v>
      </c>
      <c r="B392" s="3">
        <v>10219460</v>
      </c>
    </row>
    <row r="393" spans="1:2" x14ac:dyDescent="0.25">
      <c r="A393">
        <v>1983</v>
      </c>
      <c r="B393" s="3">
        <v>10353438</v>
      </c>
    </row>
    <row r="394" spans="1:2" x14ac:dyDescent="0.25">
      <c r="A394">
        <v>1983</v>
      </c>
      <c r="B394" s="3">
        <v>17488564</v>
      </c>
    </row>
    <row r="395" spans="1:2" x14ac:dyDescent="0.25">
      <c r="A395">
        <v>1983</v>
      </c>
      <c r="B395" s="3">
        <v>7175592</v>
      </c>
    </row>
    <row r="396" spans="1:2" x14ac:dyDescent="0.25">
      <c r="A396">
        <v>1983</v>
      </c>
      <c r="B396" s="3">
        <v>30503151</v>
      </c>
    </row>
    <row r="397" spans="1:2" x14ac:dyDescent="0.25">
      <c r="A397">
        <v>1983</v>
      </c>
      <c r="B397" s="3">
        <v>10375893</v>
      </c>
    </row>
    <row r="398" spans="1:2" x14ac:dyDescent="0.25">
      <c r="A398">
        <v>1983</v>
      </c>
      <c r="B398" s="3">
        <v>4319001</v>
      </c>
    </row>
    <row r="399" spans="1:2" x14ac:dyDescent="0.25">
      <c r="A399">
        <v>1983</v>
      </c>
      <c r="B399" s="3">
        <v>13000000</v>
      </c>
    </row>
    <row r="400" spans="1:2" x14ac:dyDescent="0.25">
      <c r="A400">
        <v>1983</v>
      </c>
      <c r="B400" s="3">
        <v>1402962</v>
      </c>
    </row>
    <row r="401" spans="1:2" x14ac:dyDescent="0.25">
      <c r="A401">
        <v>1983</v>
      </c>
      <c r="B401" s="3">
        <v>23646952</v>
      </c>
    </row>
    <row r="402" spans="1:2" x14ac:dyDescent="0.25">
      <c r="A402">
        <v>1983</v>
      </c>
      <c r="B402" s="3">
        <v>6149983</v>
      </c>
    </row>
    <row r="403" spans="1:2" x14ac:dyDescent="0.25">
      <c r="A403">
        <v>1983</v>
      </c>
      <c r="B403" s="3">
        <v>16478265</v>
      </c>
    </row>
    <row r="404" spans="1:2" x14ac:dyDescent="0.25">
      <c r="A404">
        <v>1983</v>
      </c>
      <c r="B404" s="3">
        <v>28445927</v>
      </c>
    </row>
    <row r="405" spans="1:2" x14ac:dyDescent="0.25">
      <c r="A405">
        <v>1983</v>
      </c>
      <c r="B405" s="3">
        <v>29600000</v>
      </c>
    </row>
    <row r="406" spans="1:2" x14ac:dyDescent="0.25">
      <c r="A406">
        <v>1983</v>
      </c>
      <c r="B406" s="3">
        <v>694497</v>
      </c>
    </row>
    <row r="407" spans="1:2" x14ac:dyDescent="0.25">
      <c r="A407">
        <v>1983</v>
      </c>
      <c r="B407" s="3">
        <v>30379</v>
      </c>
    </row>
    <row r="408" spans="1:2" x14ac:dyDescent="0.25">
      <c r="A408">
        <v>1983</v>
      </c>
      <c r="B408" s="3">
        <v>10676194</v>
      </c>
    </row>
    <row r="409" spans="1:2" x14ac:dyDescent="0.25">
      <c r="A409">
        <v>1983</v>
      </c>
      <c r="B409" s="3">
        <v>14648076</v>
      </c>
    </row>
    <row r="410" spans="1:2" x14ac:dyDescent="0.25">
      <c r="A410">
        <v>1983</v>
      </c>
      <c r="B410" s="3">
        <v>5563663</v>
      </c>
    </row>
    <row r="411" spans="1:2" x14ac:dyDescent="0.25">
      <c r="A411">
        <v>1983</v>
      </c>
      <c r="B411" s="3">
        <v>5696391</v>
      </c>
    </row>
    <row r="412" spans="1:2" x14ac:dyDescent="0.25">
      <c r="A412">
        <v>1983</v>
      </c>
      <c r="B412" s="3">
        <v>6333135</v>
      </c>
    </row>
    <row r="413" spans="1:2" x14ac:dyDescent="0.25">
      <c r="A413">
        <v>1983</v>
      </c>
      <c r="B413" s="3">
        <v>2044892</v>
      </c>
    </row>
    <row r="414" spans="1:2" x14ac:dyDescent="0.25">
      <c r="A414">
        <v>1983</v>
      </c>
      <c r="B414" s="3">
        <v>6486797</v>
      </c>
    </row>
    <row r="415" spans="1:2" x14ac:dyDescent="0.25">
      <c r="A415">
        <v>1983</v>
      </c>
      <c r="B415" s="3">
        <v>13168027</v>
      </c>
    </row>
    <row r="416" spans="1:2" x14ac:dyDescent="0.25">
      <c r="A416">
        <v>1983</v>
      </c>
      <c r="B416" s="3">
        <v>11798616</v>
      </c>
    </row>
    <row r="417" spans="1:2" x14ac:dyDescent="0.25">
      <c r="A417">
        <v>1983</v>
      </c>
    </row>
    <row r="418" spans="1:2" x14ac:dyDescent="0.25">
      <c r="A418">
        <v>1983</v>
      </c>
    </row>
    <row r="419" spans="1:2" x14ac:dyDescent="0.25">
      <c r="A419">
        <v>1983</v>
      </c>
      <c r="B419" s="3">
        <v>13030214</v>
      </c>
    </row>
    <row r="420" spans="1:2" x14ac:dyDescent="0.25">
      <c r="A420">
        <v>1983</v>
      </c>
      <c r="B420" s="3">
        <v>123572</v>
      </c>
    </row>
    <row r="421" spans="1:2" x14ac:dyDescent="0.25">
      <c r="A421">
        <v>1983</v>
      </c>
      <c r="B421" s="3">
        <v>724912</v>
      </c>
    </row>
    <row r="422" spans="1:2" x14ac:dyDescent="0.25">
      <c r="A422">
        <v>1983</v>
      </c>
      <c r="B422" s="3">
        <v>15543710</v>
      </c>
    </row>
    <row r="423" spans="1:2" x14ac:dyDescent="0.25">
      <c r="A423">
        <v>1983</v>
      </c>
      <c r="B423" s="3">
        <v>2810199</v>
      </c>
    </row>
    <row r="424" spans="1:2" x14ac:dyDescent="0.25">
      <c r="A424">
        <v>1983</v>
      </c>
      <c r="B424" s="3">
        <v>1080470</v>
      </c>
    </row>
    <row r="425" spans="1:2" x14ac:dyDescent="0.25">
      <c r="A425">
        <v>1983</v>
      </c>
      <c r="B425" s="3">
        <v>4491986</v>
      </c>
    </row>
    <row r="426" spans="1:2" x14ac:dyDescent="0.25">
      <c r="A426">
        <v>1983</v>
      </c>
      <c r="B426" s="3">
        <v>16134627</v>
      </c>
    </row>
    <row r="427" spans="1:2" x14ac:dyDescent="0.25">
      <c r="A427">
        <v>1983</v>
      </c>
      <c r="B427" s="3">
        <v>5997566</v>
      </c>
    </row>
    <row r="428" spans="1:2" x14ac:dyDescent="0.25">
      <c r="A428">
        <v>1983</v>
      </c>
      <c r="B428" s="3">
        <v>14000000</v>
      </c>
    </row>
    <row r="429" spans="1:2" x14ac:dyDescent="0.25">
      <c r="A429">
        <v>1983</v>
      </c>
      <c r="B429" s="3">
        <v>1223200</v>
      </c>
    </row>
    <row r="430" spans="1:2" x14ac:dyDescent="0.25">
      <c r="A430">
        <v>1983</v>
      </c>
      <c r="B430" s="3">
        <v>5555305</v>
      </c>
    </row>
    <row r="431" spans="1:2" x14ac:dyDescent="0.25">
      <c r="A431">
        <v>1983</v>
      </c>
      <c r="B431" s="3">
        <v>5310748</v>
      </c>
    </row>
    <row r="432" spans="1:2" x14ac:dyDescent="0.25">
      <c r="A432">
        <v>1983</v>
      </c>
      <c r="B432" s="3">
        <v>11787127</v>
      </c>
    </row>
    <row r="433" spans="1:2" x14ac:dyDescent="0.25">
      <c r="A433">
        <v>1983</v>
      </c>
    </row>
    <row r="434" spans="1:2" x14ac:dyDescent="0.25">
      <c r="A434">
        <v>1983</v>
      </c>
      <c r="B434" s="3">
        <v>10964740</v>
      </c>
    </row>
    <row r="435" spans="1:2" x14ac:dyDescent="0.25">
      <c r="A435">
        <v>1983</v>
      </c>
      <c r="B435" s="3">
        <v>6670680</v>
      </c>
    </row>
    <row r="436" spans="1:2" x14ac:dyDescent="0.25">
      <c r="A436">
        <v>1983</v>
      </c>
      <c r="B436" s="3">
        <v>10369581</v>
      </c>
    </row>
    <row r="437" spans="1:2" x14ac:dyDescent="0.25">
      <c r="A437">
        <v>1983</v>
      </c>
      <c r="B437" s="3">
        <v>1262691</v>
      </c>
    </row>
    <row r="438" spans="1:2" x14ac:dyDescent="0.25">
      <c r="A438">
        <v>1983</v>
      </c>
      <c r="B438" s="3">
        <v>17613720</v>
      </c>
    </row>
    <row r="439" spans="1:2" x14ac:dyDescent="0.25">
      <c r="A439">
        <v>1983</v>
      </c>
      <c r="B439" s="3">
        <v>6347072</v>
      </c>
    </row>
    <row r="440" spans="1:2" x14ac:dyDescent="0.25">
      <c r="A440">
        <v>1983</v>
      </c>
      <c r="B440" s="3">
        <v>1867792</v>
      </c>
    </row>
    <row r="441" spans="1:2" x14ac:dyDescent="0.25">
      <c r="A441">
        <v>1983</v>
      </c>
      <c r="B441" s="3">
        <v>1772889</v>
      </c>
    </row>
    <row r="442" spans="1:2" x14ac:dyDescent="0.25">
      <c r="A442">
        <v>1983</v>
      </c>
    </row>
    <row r="443" spans="1:2" x14ac:dyDescent="0.25">
      <c r="A443">
        <v>1983</v>
      </c>
      <c r="B443" s="3">
        <v>687475</v>
      </c>
    </row>
    <row r="444" spans="1:2" x14ac:dyDescent="0.25">
      <c r="A444">
        <v>1983</v>
      </c>
      <c r="B444" s="3">
        <v>272278</v>
      </c>
    </row>
    <row r="445" spans="1:2" x14ac:dyDescent="0.25">
      <c r="A445">
        <v>1983</v>
      </c>
      <c r="B445" s="3">
        <v>5269990</v>
      </c>
    </row>
    <row r="446" spans="1:2" x14ac:dyDescent="0.25">
      <c r="A446">
        <v>1983</v>
      </c>
      <c r="B446" s="3">
        <v>1645711</v>
      </c>
    </row>
    <row r="447" spans="1:2" x14ac:dyDescent="0.25">
      <c r="A447">
        <v>1983</v>
      </c>
      <c r="B447" s="3">
        <v>1963756</v>
      </c>
    </row>
    <row r="448" spans="1:2" x14ac:dyDescent="0.25">
      <c r="A448">
        <v>1983</v>
      </c>
      <c r="B448" s="3">
        <v>1362303</v>
      </c>
    </row>
    <row r="449" spans="1:2" x14ac:dyDescent="0.25">
      <c r="A449">
        <v>1983</v>
      </c>
      <c r="B449" s="3">
        <v>12049514</v>
      </c>
    </row>
    <row r="450" spans="1:2" x14ac:dyDescent="0.25">
      <c r="A450">
        <v>1983</v>
      </c>
      <c r="B450" s="3">
        <v>5301085</v>
      </c>
    </row>
    <row r="451" spans="1:2" x14ac:dyDescent="0.25">
      <c r="A451">
        <v>1983</v>
      </c>
      <c r="B451" s="3">
        <v>975414</v>
      </c>
    </row>
    <row r="452" spans="1:2" x14ac:dyDescent="0.25">
      <c r="A452">
        <v>1983</v>
      </c>
      <c r="B452" s="3">
        <v>1530839</v>
      </c>
    </row>
    <row r="453" spans="1:2" x14ac:dyDescent="0.25">
      <c r="A453">
        <v>1983</v>
      </c>
    </row>
    <row r="454" spans="1:2" x14ac:dyDescent="0.25">
      <c r="A454">
        <v>1983</v>
      </c>
      <c r="B454" s="3">
        <v>10171304</v>
      </c>
    </row>
    <row r="455" spans="1:2" x14ac:dyDescent="0.25">
      <c r="A455">
        <v>1983</v>
      </c>
      <c r="B455" s="3">
        <v>3000000</v>
      </c>
    </row>
    <row r="456" spans="1:2" x14ac:dyDescent="0.25">
      <c r="A456">
        <v>1983</v>
      </c>
      <c r="B456" s="3">
        <v>1818910</v>
      </c>
    </row>
    <row r="457" spans="1:2" x14ac:dyDescent="0.25">
      <c r="A457">
        <v>1983</v>
      </c>
      <c r="B457" s="3">
        <v>4304286</v>
      </c>
    </row>
    <row r="458" spans="1:2" x14ac:dyDescent="0.25">
      <c r="A458">
        <v>1983</v>
      </c>
      <c r="B458" s="3">
        <v>1723487</v>
      </c>
    </row>
    <row r="459" spans="1:2" x14ac:dyDescent="0.25">
      <c r="A459">
        <v>1983</v>
      </c>
      <c r="B459" s="3">
        <v>2443487</v>
      </c>
    </row>
    <row r="460" spans="1:2" x14ac:dyDescent="0.25">
      <c r="A460">
        <v>1983</v>
      </c>
      <c r="B460" s="3">
        <v>2439705</v>
      </c>
    </row>
    <row r="461" spans="1:2" x14ac:dyDescent="0.25">
      <c r="A461">
        <v>1983</v>
      </c>
      <c r="B461" s="3">
        <v>6857733</v>
      </c>
    </row>
    <row r="462" spans="1:2" x14ac:dyDescent="0.25">
      <c r="A462">
        <v>1983</v>
      </c>
    </row>
    <row r="463" spans="1:2" x14ac:dyDescent="0.25">
      <c r="A463">
        <v>1983</v>
      </c>
      <c r="B463" s="3">
        <v>2314561</v>
      </c>
    </row>
    <row r="464" spans="1:2" x14ac:dyDescent="0.25">
      <c r="A464">
        <v>1983</v>
      </c>
    </row>
    <row r="465" spans="1:2" x14ac:dyDescent="0.25">
      <c r="A465">
        <v>1983</v>
      </c>
      <c r="B465" s="3">
        <v>108128</v>
      </c>
    </row>
    <row r="466" spans="1:2" x14ac:dyDescent="0.25">
      <c r="A466">
        <v>1983</v>
      </c>
    </row>
    <row r="467" spans="1:2" x14ac:dyDescent="0.25">
      <c r="A467">
        <v>1983</v>
      </c>
      <c r="B467" s="3">
        <v>16156776</v>
      </c>
    </row>
    <row r="468" spans="1:2" x14ac:dyDescent="0.25">
      <c r="A468">
        <v>1983</v>
      </c>
    </row>
    <row r="469" spans="1:2" x14ac:dyDescent="0.25">
      <c r="A469">
        <v>1983</v>
      </c>
      <c r="B469" s="3">
        <v>26177</v>
      </c>
    </row>
    <row r="470" spans="1:2" x14ac:dyDescent="0.25">
      <c r="A470">
        <v>1983</v>
      </c>
    </row>
    <row r="471" spans="1:2" x14ac:dyDescent="0.25">
      <c r="A471">
        <v>1983</v>
      </c>
    </row>
    <row r="472" spans="1:2" x14ac:dyDescent="0.25">
      <c r="A472">
        <v>1983</v>
      </c>
    </row>
    <row r="473" spans="1:2" x14ac:dyDescent="0.25">
      <c r="A473">
        <v>1983</v>
      </c>
    </row>
    <row r="474" spans="1:2" x14ac:dyDescent="0.25">
      <c r="A474">
        <v>1983</v>
      </c>
    </row>
    <row r="475" spans="1:2" x14ac:dyDescent="0.25">
      <c r="A475">
        <v>1983</v>
      </c>
      <c r="B475" s="3">
        <v>6666725</v>
      </c>
    </row>
    <row r="476" spans="1:2" x14ac:dyDescent="0.25">
      <c r="A476">
        <v>1983</v>
      </c>
    </row>
    <row r="477" spans="1:2" x14ac:dyDescent="0.25">
      <c r="A477">
        <v>1984</v>
      </c>
      <c r="B477" s="3">
        <v>78371200</v>
      </c>
    </row>
    <row r="478" spans="1:2" x14ac:dyDescent="0.25">
      <c r="A478">
        <v>1984</v>
      </c>
      <c r="B478" s="3">
        <v>30925690</v>
      </c>
    </row>
    <row r="479" spans="1:2" x14ac:dyDescent="0.25">
      <c r="A479">
        <v>1984</v>
      </c>
      <c r="B479" s="3">
        <v>296187079</v>
      </c>
    </row>
    <row r="480" spans="1:2" x14ac:dyDescent="0.25">
      <c r="A480">
        <v>1984</v>
      </c>
      <c r="B480" s="3">
        <v>91119319</v>
      </c>
    </row>
    <row r="481" spans="1:2" x14ac:dyDescent="0.25">
      <c r="A481">
        <v>1984</v>
      </c>
      <c r="B481" s="3">
        <v>5473212</v>
      </c>
    </row>
    <row r="482" spans="1:2" x14ac:dyDescent="0.25">
      <c r="A482">
        <v>1984</v>
      </c>
      <c r="B482" s="3">
        <v>81198894</v>
      </c>
    </row>
    <row r="483" spans="1:2" x14ac:dyDescent="0.25">
      <c r="A483">
        <v>1984</v>
      </c>
      <c r="B483" s="3">
        <v>333107271</v>
      </c>
    </row>
    <row r="484" spans="1:2" x14ac:dyDescent="0.25">
      <c r="A484">
        <v>1984</v>
      </c>
      <c r="B484" s="3">
        <v>8801940</v>
      </c>
    </row>
    <row r="485" spans="1:2" x14ac:dyDescent="0.25">
      <c r="A485">
        <v>1984</v>
      </c>
      <c r="B485" s="3">
        <v>25507137</v>
      </c>
    </row>
    <row r="486" spans="1:2" x14ac:dyDescent="0.25">
      <c r="A486">
        <v>1984</v>
      </c>
      <c r="B486" s="3">
        <v>52066791</v>
      </c>
    </row>
    <row r="487" spans="1:2" x14ac:dyDescent="0.25">
      <c r="A487">
        <v>1984</v>
      </c>
      <c r="B487" s="3">
        <v>316360478</v>
      </c>
    </row>
    <row r="488" spans="1:2" x14ac:dyDescent="0.25">
      <c r="A488">
        <v>1984</v>
      </c>
      <c r="B488" s="3">
        <v>38376497</v>
      </c>
    </row>
    <row r="489" spans="1:2" x14ac:dyDescent="0.25">
      <c r="A489">
        <v>1984</v>
      </c>
      <c r="B489" s="3">
        <v>20251411</v>
      </c>
    </row>
    <row r="490" spans="1:2" x14ac:dyDescent="0.25">
      <c r="A490">
        <v>1984</v>
      </c>
      <c r="B490" s="3">
        <v>80039064</v>
      </c>
    </row>
    <row r="491" spans="1:2" x14ac:dyDescent="0.25">
      <c r="A491">
        <v>1984</v>
      </c>
      <c r="B491" s="3">
        <v>40874452</v>
      </c>
    </row>
    <row r="492" spans="1:2" x14ac:dyDescent="0.25">
      <c r="A492">
        <v>1984</v>
      </c>
      <c r="B492" s="3">
        <v>153633143</v>
      </c>
    </row>
    <row r="493" spans="1:2" x14ac:dyDescent="0.25">
      <c r="A493">
        <v>1984</v>
      </c>
      <c r="B493" s="3">
        <v>86572238</v>
      </c>
    </row>
    <row r="494" spans="1:2" x14ac:dyDescent="0.25">
      <c r="A494">
        <v>1984</v>
      </c>
      <c r="B494" s="3">
        <v>8089290</v>
      </c>
    </row>
    <row r="495" spans="1:2" x14ac:dyDescent="0.25">
      <c r="A495">
        <v>1984</v>
      </c>
      <c r="B495" s="3">
        <v>23686027</v>
      </c>
    </row>
    <row r="496" spans="1:2" x14ac:dyDescent="0.25">
      <c r="A496">
        <v>1984</v>
      </c>
      <c r="B496" s="3">
        <v>2207548</v>
      </c>
    </row>
    <row r="497" spans="1:2" x14ac:dyDescent="0.25">
      <c r="A497">
        <v>1984</v>
      </c>
      <c r="B497" s="3">
        <v>4736202</v>
      </c>
    </row>
    <row r="498" spans="1:2" x14ac:dyDescent="0.25">
      <c r="A498">
        <v>1984</v>
      </c>
      <c r="B498" s="3">
        <v>8430492</v>
      </c>
    </row>
    <row r="499" spans="1:2" x14ac:dyDescent="0.25">
      <c r="A499">
        <v>1984</v>
      </c>
      <c r="B499" s="3">
        <v>20458340</v>
      </c>
    </row>
    <row r="500" spans="1:2" x14ac:dyDescent="0.25">
      <c r="A500">
        <v>1984</v>
      </c>
      <c r="B500" s="3">
        <v>31042035</v>
      </c>
    </row>
    <row r="501" spans="1:2" x14ac:dyDescent="0.25">
      <c r="A501">
        <v>1984</v>
      </c>
      <c r="B501" s="3">
        <v>14568989</v>
      </c>
    </row>
    <row r="502" spans="1:2" x14ac:dyDescent="0.25">
      <c r="A502">
        <v>1984</v>
      </c>
      <c r="B502" s="3">
        <v>28733290</v>
      </c>
    </row>
    <row r="503" spans="1:2" x14ac:dyDescent="0.25">
      <c r="A503">
        <v>1984</v>
      </c>
      <c r="B503" s="3">
        <v>69821334</v>
      </c>
    </row>
    <row r="504" spans="1:2" x14ac:dyDescent="0.25">
      <c r="A504">
        <v>1984</v>
      </c>
      <c r="B504" s="3">
        <v>4228292</v>
      </c>
    </row>
    <row r="505" spans="1:2" x14ac:dyDescent="0.25">
      <c r="A505">
        <v>1984</v>
      </c>
      <c r="B505" s="3">
        <v>47951979</v>
      </c>
    </row>
    <row r="506" spans="1:2" x14ac:dyDescent="0.25">
      <c r="A506">
        <v>1984</v>
      </c>
      <c r="B506" s="3">
        <v>38435947</v>
      </c>
    </row>
    <row r="507" spans="1:2" x14ac:dyDescent="0.25">
      <c r="A507">
        <v>1984</v>
      </c>
      <c r="B507" s="3">
        <v>8736506</v>
      </c>
    </row>
    <row r="508" spans="1:2" x14ac:dyDescent="0.25">
      <c r="A508">
        <v>1984</v>
      </c>
      <c r="B508" s="3">
        <v>32980880</v>
      </c>
    </row>
    <row r="509" spans="1:2" x14ac:dyDescent="0.25">
      <c r="A509">
        <v>1984</v>
      </c>
      <c r="B509" s="3">
        <v>7121719</v>
      </c>
    </row>
    <row r="510" spans="1:2" x14ac:dyDescent="0.25">
      <c r="A510">
        <v>1984</v>
      </c>
      <c r="B510" s="3">
        <v>21689062</v>
      </c>
    </row>
    <row r="511" spans="1:2" x14ac:dyDescent="0.25">
      <c r="A511">
        <v>1984</v>
      </c>
      <c r="B511" s="3">
        <v>14296438</v>
      </c>
    </row>
    <row r="512" spans="1:2" x14ac:dyDescent="0.25">
      <c r="A512">
        <v>1984</v>
      </c>
      <c r="B512" s="3">
        <v>8613462</v>
      </c>
    </row>
    <row r="513" spans="1:2" x14ac:dyDescent="0.25">
      <c r="A513">
        <v>1984</v>
      </c>
      <c r="B513" s="3">
        <v>17080167</v>
      </c>
    </row>
    <row r="514" spans="1:2" x14ac:dyDescent="0.25">
      <c r="A514">
        <v>1984</v>
      </c>
      <c r="B514" s="3">
        <v>4654423</v>
      </c>
    </row>
    <row r="515" spans="1:2" x14ac:dyDescent="0.25">
      <c r="A515">
        <v>1984</v>
      </c>
      <c r="B515" s="3">
        <v>25348610</v>
      </c>
    </row>
    <row r="516" spans="1:2" x14ac:dyDescent="0.25">
      <c r="A516">
        <v>1984</v>
      </c>
      <c r="B516" s="3">
        <v>6770587</v>
      </c>
    </row>
    <row r="517" spans="1:2" x14ac:dyDescent="0.25">
      <c r="A517">
        <v>1984</v>
      </c>
      <c r="B517" s="3">
        <v>6254148</v>
      </c>
    </row>
    <row r="518" spans="1:2" x14ac:dyDescent="0.25">
      <c r="A518">
        <v>1984</v>
      </c>
      <c r="B518" s="3">
        <v>76471046</v>
      </c>
    </row>
    <row r="519" spans="1:2" x14ac:dyDescent="0.25">
      <c r="A519">
        <v>1984</v>
      </c>
      <c r="B519" s="3">
        <v>129000</v>
      </c>
    </row>
    <row r="520" spans="1:2" x14ac:dyDescent="0.25">
      <c r="A520">
        <v>1984</v>
      </c>
      <c r="B520" s="3">
        <v>40400657</v>
      </c>
    </row>
    <row r="521" spans="1:2" x14ac:dyDescent="0.25">
      <c r="A521">
        <v>1984</v>
      </c>
      <c r="B521" s="3">
        <v>34700291</v>
      </c>
    </row>
    <row r="522" spans="1:2" x14ac:dyDescent="0.25">
      <c r="A522">
        <v>1984</v>
      </c>
      <c r="B522" s="3">
        <v>25928721</v>
      </c>
    </row>
    <row r="523" spans="1:2" x14ac:dyDescent="0.25">
      <c r="A523">
        <v>1984</v>
      </c>
      <c r="B523" s="3">
        <v>28744356</v>
      </c>
    </row>
    <row r="524" spans="1:2" x14ac:dyDescent="0.25">
      <c r="A524">
        <v>1984</v>
      </c>
      <c r="B524" s="3">
        <v>14418922</v>
      </c>
    </row>
    <row r="525" spans="1:2" x14ac:dyDescent="0.25">
      <c r="A525">
        <v>1984</v>
      </c>
      <c r="B525" s="3">
        <v>18644570</v>
      </c>
    </row>
    <row r="526" spans="1:2" x14ac:dyDescent="0.25">
      <c r="A526">
        <v>1984</v>
      </c>
      <c r="B526" s="3">
        <v>12145169</v>
      </c>
    </row>
    <row r="527" spans="1:2" x14ac:dyDescent="0.25">
      <c r="A527">
        <v>1984</v>
      </c>
      <c r="B527" s="3">
        <v>2912945</v>
      </c>
    </row>
    <row r="528" spans="1:2" x14ac:dyDescent="0.25">
      <c r="A528">
        <v>1984</v>
      </c>
      <c r="B528" s="3">
        <v>8103330</v>
      </c>
    </row>
    <row r="529" spans="1:2" x14ac:dyDescent="0.25">
      <c r="A529">
        <v>1984</v>
      </c>
      <c r="B529" s="3">
        <v>34901614</v>
      </c>
    </row>
    <row r="530" spans="1:2" x14ac:dyDescent="0.25">
      <c r="A530">
        <v>1984</v>
      </c>
      <c r="B530" s="3">
        <v>8914881</v>
      </c>
    </row>
    <row r="531" spans="1:2" x14ac:dyDescent="0.25">
      <c r="A531">
        <v>1984</v>
      </c>
      <c r="B531" s="3">
        <v>28078073</v>
      </c>
    </row>
    <row r="532" spans="1:2" x14ac:dyDescent="0.25">
      <c r="A532">
        <v>1984</v>
      </c>
      <c r="B532" s="3">
        <v>2436000</v>
      </c>
    </row>
    <row r="533" spans="1:2" x14ac:dyDescent="0.25">
      <c r="A533">
        <v>1984</v>
      </c>
      <c r="B533" s="3">
        <v>14255801</v>
      </c>
    </row>
    <row r="534" spans="1:2" x14ac:dyDescent="0.25">
      <c r="A534">
        <v>1984</v>
      </c>
      <c r="B534" s="3">
        <v>27201487</v>
      </c>
    </row>
    <row r="535" spans="1:2" x14ac:dyDescent="0.25">
      <c r="A535">
        <v>1984</v>
      </c>
      <c r="B535" s="3">
        <v>70263155</v>
      </c>
    </row>
    <row r="536" spans="1:2" x14ac:dyDescent="0.25">
      <c r="A536">
        <v>1984</v>
      </c>
      <c r="B536" s="3">
        <v>5142858</v>
      </c>
    </row>
    <row r="537" spans="1:2" x14ac:dyDescent="0.25">
      <c r="A537">
        <v>1984</v>
      </c>
      <c r="B537" s="3">
        <v>876775</v>
      </c>
    </row>
    <row r="538" spans="1:2" x14ac:dyDescent="0.25">
      <c r="A538">
        <v>1984</v>
      </c>
      <c r="B538" s="3">
        <v>5778353</v>
      </c>
    </row>
    <row r="539" spans="1:2" x14ac:dyDescent="0.25">
      <c r="A539">
        <v>1984</v>
      </c>
      <c r="B539" s="3">
        <v>22812411</v>
      </c>
    </row>
    <row r="540" spans="1:2" x14ac:dyDescent="0.25">
      <c r="A540">
        <v>1984</v>
      </c>
      <c r="B540" s="3">
        <v>45858563</v>
      </c>
    </row>
    <row r="541" spans="1:2" x14ac:dyDescent="0.25">
      <c r="A541">
        <v>1984</v>
      </c>
      <c r="B541" s="3">
        <v>25534703</v>
      </c>
    </row>
    <row r="542" spans="1:2" x14ac:dyDescent="0.25">
      <c r="A542">
        <v>1984</v>
      </c>
      <c r="B542" s="3">
        <v>11020375</v>
      </c>
    </row>
    <row r="543" spans="1:2" x14ac:dyDescent="0.25">
      <c r="A543">
        <v>1984</v>
      </c>
      <c r="B543" s="3">
        <v>11129057</v>
      </c>
    </row>
    <row r="544" spans="1:2" x14ac:dyDescent="0.25">
      <c r="A544">
        <v>1984</v>
      </c>
      <c r="B544" s="3">
        <v>1337274</v>
      </c>
    </row>
    <row r="545" spans="1:2" x14ac:dyDescent="0.25">
      <c r="A545">
        <v>1984</v>
      </c>
      <c r="B545" s="3">
        <v>38682707</v>
      </c>
    </row>
    <row r="546" spans="1:2" x14ac:dyDescent="0.25">
      <c r="A546">
        <v>1984</v>
      </c>
      <c r="B546" s="3">
        <v>1455045</v>
      </c>
    </row>
    <row r="547" spans="1:2" x14ac:dyDescent="0.25">
      <c r="A547">
        <v>1984</v>
      </c>
      <c r="B547" s="3">
        <v>4389334</v>
      </c>
    </row>
    <row r="548" spans="1:2" x14ac:dyDescent="0.25">
      <c r="A548">
        <v>1984</v>
      </c>
    </row>
    <row r="549" spans="1:2" x14ac:dyDescent="0.25">
      <c r="A549">
        <v>1984</v>
      </c>
      <c r="B549" s="3">
        <v>2193612</v>
      </c>
    </row>
    <row r="550" spans="1:2" x14ac:dyDescent="0.25">
      <c r="A550">
        <v>1984</v>
      </c>
    </row>
    <row r="551" spans="1:2" x14ac:dyDescent="0.25">
      <c r="A551">
        <v>1984</v>
      </c>
      <c r="B551" s="3">
        <v>6045647</v>
      </c>
    </row>
    <row r="552" spans="1:2" x14ac:dyDescent="0.25">
      <c r="A552">
        <v>1984</v>
      </c>
      <c r="B552" s="3">
        <v>2491460</v>
      </c>
    </row>
    <row r="553" spans="1:2" x14ac:dyDescent="0.25">
      <c r="A553">
        <v>1984</v>
      </c>
      <c r="B553" s="3">
        <v>6836201</v>
      </c>
    </row>
    <row r="554" spans="1:2" x14ac:dyDescent="0.25">
      <c r="A554">
        <v>1984</v>
      </c>
      <c r="B554" s="3">
        <v>36403064</v>
      </c>
    </row>
    <row r="555" spans="1:2" x14ac:dyDescent="0.25">
      <c r="A555">
        <v>1984</v>
      </c>
      <c r="B555" s="3">
        <v>4743119</v>
      </c>
    </row>
    <row r="556" spans="1:2" x14ac:dyDescent="0.25">
      <c r="A556">
        <v>1984</v>
      </c>
      <c r="B556" s="3">
        <v>10530000</v>
      </c>
    </row>
    <row r="557" spans="1:2" x14ac:dyDescent="0.25">
      <c r="A557">
        <v>1984</v>
      </c>
      <c r="B557" s="3">
        <v>8289916</v>
      </c>
    </row>
    <row r="558" spans="1:2" x14ac:dyDescent="0.25">
      <c r="A558">
        <v>1984</v>
      </c>
      <c r="B558" s="3">
        <v>48143579</v>
      </c>
    </row>
    <row r="559" spans="1:2" x14ac:dyDescent="0.25">
      <c r="A559">
        <v>1984</v>
      </c>
      <c r="B559" s="3">
        <v>21435321</v>
      </c>
    </row>
    <row r="560" spans="1:2" x14ac:dyDescent="0.25">
      <c r="A560">
        <v>1984</v>
      </c>
      <c r="B560" s="3">
        <v>23859382</v>
      </c>
    </row>
    <row r="561" spans="1:2" x14ac:dyDescent="0.25">
      <c r="A561">
        <v>1984</v>
      </c>
      <c r="B561" s="3">
        <v>11708269</v>
      </c>
    </row>
    <row r="562" spans="1:2" x14ac:dyDescent="0.25">
      <c r="A562">
        <v>1984</v>
      </c>
      <c r="B562" s="3">
        <v>6650206</v>
      </c>
    </row>
    <row r="563" spans="1:2" x14ac:dyDescent="0.25">
      <c r="A563">
        <v>1984</v>
      </c>
      <c r="B563" s="3">
        <v>16595791</v>
      </c>
    </row>
    <row r="564" spans="1:2" x14ac:dyDescent="0.25">
      <c r="A564">
        <v>1984</v>
      </c>
      <c r="B564" s="3">
        <v>4463841</v>
      </c>
    </row>
    <row r="565" spans="1:2" x14ac:dyDescent="0.25">
      <c r="A565">
        <v>1984</v>
      </c>
      <c r="B565" s="3">
        <v>15101131</v>
      </c>
    </row>
    <row r="566" spans="1:2" x14ac:dyDescent="0.25">
      <c r="A566">
        <v>1984</v>
      </c>
      <c r="B566" s="3">
        <v>6551987</v>
      </c>
    </row>
    <row r="567" spans="1:2" x14ac:dyDescent="0.25">
      <c r="A567">
        <v>1984</v>
      </c>
      <c r="B567" s="3">
        <v>11302884</v>
      </c>
    </row>
    <row r="568" spans="1:2" x14ac:dyDescent="0.25">
      <c r="A568">
        <v>1984</v>
      </c>
      <c r="B568" s="3">
        <v>25068724</v>
      </c>
    </row>
    <row r="569" spans="1:2" x14ac:dyDescent="0.25">
      <c r="A569">
        <v>1984</v>
      </c>
      <c r="B569" s="3">
        <v>7610785</v>
      </c>
    </row>
    <row r="570" spans="1:2" x14ac:dyDescent="0.25">
      <c r="A570">
        <v>1984</v>
      </c>
      <c r="B570" s="3">
        <v>2886225</v>
      </c>
    </row>
    <row r="571" spans="1:2" x14ac:dyDescent="0.25">
      <c r="A571">
        <v>1984</v>
      </c>
      <c r="B571" s="3">
        <v>13102025</v>
      </c>
    </row>
    <row r="572" spans="1:2" x14ac:dyDescent="0.25">
      <c r="A572">
        <v>1984</v>
      </c>
      <c r="B572" s="3">
        <v>6250994</v>
      </c>
    </row>
    <row r="573" spans="1:2" x14ac:dyDescent="0.25">
      <c r="A573">
        <v>1984</v>
      </c>
    </row>
    <row r="574" spans="1:2" x14ac:dyDescent="0.25">
      <c r="A574">
        <v>1984</v>
      </c>
      <c r="B574" s="3">
        <v>27774237</v>
      </c>
    </row>
    <row r="575" spans="1:2" x14ac:dyDescent="0.25">
      <c r="A575">
        <v>1984</v>
      </c>
    </row>
    <row r="576" spans="1:2" x14ac:dyDescent="0.25">
      <c r="A576">
        <v>1984</v>
      </c>
      <c r="B576" s="3">
        <v>11489982</v>
      </c>
    </row>
    <row r="577" spans="1:2" x14ac:dyDescent="0.25">
      <c r="A577">
        <v>1984</v>
      </c>
      <c r="B577" s="3">
        <v>150463</v>
      </c>
    </row>
    <row r="578" spans="1:2" x14ac:dyDescent="0.25">
      <c r="A578">
        <v>1984</v>
      </c>
      <c r="B578" s="3">
        <v>21821347</v>
      </c>
    </row>
    <row r="579" spans="1:2" x14ac:dyDescent="0.25">
      <c r="A579">
        <v>1984</v>
      </c>
      <c r="B579" s="3">
        <v>1057368</v>
      </c>
    </row>
    <row r="580" spans="1:2" x14ac:dyDescent="0.25">
      <c r="A580">
        <v>1984</v>
      </c>
      <c r="B580" s="3">
        <v>5410972</v>
      </c>
    </row>
    <row r="581" spans="1:2" x14ac:dyDescent="0.25">
      <c r="A581">
        <v>1984</v>
      </c>
      <c r="B581" s="3">
        <v>17513452</v>
      </c>
    </row>
    <row r="582" spans="1:2" x14ac:dyDescent="0.25">
      <c r="A582">
        <v>1984</v>
      </c>
      <c r="B582" s="3">
        <v>12414210</v>
      </c>
    </row>
    <row r="583" spans="1:2" x14ac:dyDescent="0.25">
      <c r="A583">
        <v>1984</v>
      </c>
      <c r="B583" s="3">
        <v>38348988</v>
      </c>
    </row>
    <row r="584" spans="1:2" x14ac:dyDescent="0.25">
      <c r="A584">
        <v>1984</v>
      </c>
      <c r="B584" s="3">
        <v>2556800</v>
      </c>
    </row>
    <row r="585" spans="1:2" x14ac:dyDescent="0.25">
      <c r="A585">
        <v>1984</v>
      </c>
      <c r="B585" s="3">
        <v>7343032</v>
      </c>
    </row>
    <row r="586" spans="1:2" x14ac:dyDescent="0.25">
      <c r="A586">
        <v>1984</v>
      </c>
      <c r="B586" s="3">
        <v>3854833</v>
      </c>
    </row>
    <row r="587" spans="1:2" x14ac:dyDescent="0.25">
      <c r="A587">
        <v>1984</v>
      </c>
      <c r="B587" s="3">
        <v>7828841</v>
      </c>
    </row>
    <row r="588" spans="1:2" x14ac:dyDescent="0.25">
      <c r="A588">
        <v>1984</v>
      </c>
      <c r="B588" s="3">
        <v>727639</v>
      </c>
    </row>
    <row r="589" spans="1:2" x14ac:dyDescent="0.25">
      <c r="A589">
        <v>1984</v>
      </c>
      <c r="B589" s="3">
        <v>2732684</v>
      </c>
    </row>
    <row r="590" spans="1:2" x14ac:dyDescent="0.25">
      <c r="A590">
        <v>1984</v>
      </c>
      <c r="B590" s="3">
        <v>8793152</v>
      </c>
    </row>
    <row r="591" spans="1:2" x14ac:dyDescent="0.25">
      <c r="A591">
        <v>1984</v>
      </c>
      <c r="B591" s="3">
        <v>10435015</v>
      </c>
    </row>
    <row r="592" spans="1:2" x14ac:dyDescent="0.25">
      <c r="A592">
        <v>1984</v>
      </c>
      <c r="B592" s="3">
        <v>3677209</v>
      </c>
    </row>
    <row r="593" spans="1:2" x14ac:dyDescent="0.25">
      <c r="A593">
        <v>1984</v>
      </c>
      <c r="B593" s="3">
        <v>4994094</v>
      </c>
    </row>
    <row r="594" spans="1:2" x14ac:dyDescent="0.25">
      <c r="A594">
        <v>1984</v>
      </c>
      <c r="B594" s="3">
        <v>10600497</v>
      </c>
    </row>
    <row r="595" spans="1:2" x14ac:dyDescent="0.25">
      <c r="A595">
        <v>1984</v>
      </c>
      <c r="B595" s="3">
        <v>19265302</v>
      </c>
    </row>
    <row r="596" spans="1:2" x14ac:dyDescent="0.25">
      <c r="A596">
        <v>1984</v>
      </c>
      <c r="B596" s="3">
        <v>26080861</v>
      </c>
    </row>
    <row r="597" spans="1:2" x14ac:dyDescent="0.25">
      <c r="A597">
        <v>1984</v>
      </c>
      <c r="B597" s="3">
        <v>26186631</v>
      </c>
    </row>
    <row r="598" spans="1:2" x14ac:dyDescent="0.25">
      <c r="A598">
        <v>1984</v>
      </c>
      <c r="B598" s="3">
        <v>3739406</v>
      </c>
    </row>
    <row r="599" spans="1:2" x14ac:dyDescent="0.25">
      <c r="A599">
        <v>1984</v>
      </c>
      <c r="B599" s="3">
        <v>5021751</v>
      </c>
    </row>
    <row r="600" spans="1:2" x14ac:dyDescent="0.25">
      <c r="A600">
        <v>1984</v>
      </c>
      <c r="B600" s="3">
        <v>5718573</v>
      </c>
    </row>
    <row r="601" spans="1:2" x14ac:dyDescent="0.25">
      <c r="A601">
        <v>1984</v>
      </c>
      <c r="B601" s="3">
        <v>2490233</v>
      </c>
    </row>
    <row r="602" spans="1:2" x14ac:dyDescent="0.25">
      <c r="A602">
        <v>1984</v>
      </c>
      <c r="B602" s="3">
        <v>4561346</v>
      </c>
    </row>
    <row r="603" spans="1:2" x14ac:dyDescent="0.25">
      <c r="A603">
        <v>1984</v>
      </c>
      <c r="B603" s="3">
        <v>15726</v>
      </c>
    </row>
    <row r="604" spans="1:2" x14ac:dyDescent="0.25">
      <c r="A604">
        <v>1984</v>
      </c>
      <c r="B604" s="3">
        <v>19928200</v>
      </c>
    </row>
    <row r="605" spans="1:2" x14ac:dyDescent="0.25">
      <c r="A605">
        <v>1984</v>
      </c>
      <c r="B605" s="3">
        <v>2773433</v>
      </c>
    </row>
    <row r="606" spans="1:2" x14ac:dyDescent="0.25">
      <c r="A606">
        <v>1984</v>
      </c>
      <c r="B606" s="3">
        <v>4385312</v>
      </c>
    </row>
    <row r="607" spans="1:2" x14ac:dyDescent="0.25">
      <c r="A607">
        <v>1984</v>
      </c>
      <c r="B607" s="3">
        <v>1493782</v>
      </c>
    </row>
    <row r="608" spans="1:2" x14ac:dyDescent="0.25">
      <c r="A608">
        <v>1984</v>
      </c>
      <c r="B608" s="3">
        <v>9640000</v>
      </c>
    </row>
    <row r="609" spans="1:2" x14ac:dyDescent="0.25">
      <c r="A609">
        <v>1984</v>
      </c>
      <c r="B609" s="3">
        <v>3772785</v>
      </c>
    </row>
    <row r="610" spans="1:2" x14ac:dyDescent="0.25">
      <c r="A610">
        <v>1984</v>
      </c>
      <c r="B610" s="3">
        <v>2075282</v>
      </c>
    </row>
    <row r="611" spans="1:2" x14ac:dyDescent="0.25">
      <c r="A611">
        <v>1984</v>
      </c>
      <c r="B611" s="3">
        <v>1393501</v>
      </c>
    </row>
    <row r="612" spans="1:2" x14ac:dyDescent="0.25">
      <c r="A612">
        <v>1984</v>
      </c>
      <c r="B612" s="3">
        <v>865915</v>
      </c>
    </row>
    <row r="613" spans="1:2" x14ac:dyDescent="0.25">
      <c r="A613">
        <v>1984</v>
      </c>
      <c r="B613" s="3">
        <v>1467396</v>
      </c>
    </row>
    <row r="614" spans="1:2" x14ac:dyDescent="0.25">
      <c r="A614">
        <v>1984</v>
      </c>
      <c r="B614" s="3">
        <v>1009700</v>
      </c>
    </row>
    <row r="615" spans="1:2" x14ac:dyDescent="0.25">
      <c r="A615">
        <v>1984</v>
      </c>
      <c r="B615" s="3">
        <v>1689501</v>
      </c>
    </row>
    <row r="616" spans="1:2" x14ac:dyDescent="0.25">
      <c r="A616">
        <v>1984</v>
      </c>
      <c r="B616" s="3">
        <v>1142944</v>
      </c>
    </row>
    <row r="617" spans="1:2" x14ac:dyDescent="0.25">
      <c r="A617">
        <v>1984</v>
      </c>
      <c r="B617" s="3">
        <v>7889694</v>
      </c>
    </row>
    <row r="618" spans="1:2" x14ac:dyDescent="0.25">
      <c r="A618">
        <v>1984</v>
      </c>
      <c r="B618" s="3">
        <v>4239154</v>
      </c>
    </row>
    <row r="619" spans="1:2" x14ac:dyDescent="0.25">
      <c r="A619">
        <v>1984</v>
      </c>
      <c r="B619" s="3">
        <v>129268</v>
      </c>
    </row>
    <row r="620" spans="1:2" x14ac:dyDescent="0.25">
      <c r="A620">
        <v>1984</v>
      </c>
    </row>
    <row r="621" spans="1:2" x14ac:dyDescent="0.25">
      <c r="A621">
        <v>1984</v>
      </c>
      <c r="B621" s="3">
        <v>1525532</v>
      </c>
    </row>
    <row r="622" spans="1:2" x14ac:dyDescent="0.25">
      <c r="A622">
        <v>1984</v>
      </c>
      <c r="B622" s="3">
        <v>1059966</v>
      </c>
    </row>
    <row r="623" spans="1:2" x14ac:dyDescent="0.25">
      <c r="A623">
        <v>1984</v>
      </c>
      <c r="B623" s="3">
        <v>1820049</v>
      </c>
    </row>
    <row r="624" spans="1:2" x14ac:dyDescent="0.25">
      <c r="A624">
        <v>1984</v>
      </c>
      <c r="B624" s="3">
        <v>2527088</v>
      </c>
    </row>
    <row r="625" spans="1:2" x14ac:dyDescent="0.25">
      <c r="A625">
        <v>1984</v>
      </c>
      <c r="B625" s="3">
        <v>526805</v>
      </c>
    </row>
    <row r="626" spans="1:2" x14ac:dyDescent="0.25">
      <c r="A626">
        <v>1984</v>
      </c>
      <c r="B626" s="3">
        <v>21538850</v>
      </c>
    </row>
    <row r="627" spans="1:2" x14ac:dyDescent="0.25">
      <c r="A627">
        <v>1984</v>
      </c>
      <c r="B627" s="3">
        <v>162364</v>
      </c>
    </row>
    <row r="628" spans="1:2" x14ac:dyDescent="0.25">
      <c r="A628">
        <v>1984</v>
      </c>
      <c r="B628" s="3">
        <v>1839623</v>
      </c>
    </row>
    <row r="629" spans="1:2" x14ac:dyDescent="0.25">
      <c r="A629">
        <v>1984</v>
      </c>
      <c r="B629" s="3">
        <v>148750</v>
      </c>
    </row>
    <row r="630" spans="1:2" x14ac:dyDescent="0.25">
      <c r="A630">
        <v>1984</v>
      </c>
      <c r="B630" s="3">
        <v>200498</v>
      </c>
    </row>
    <row r="631" spans="1:2" x14ac:dyDescent="0.25">
      <c r="A631">
        <v>1984</v>
      </c>
      <c r="B631" s="3">
        <v>2411143</v>
      </c>
    </row>
    <row r="632" spans="1:2" x14ac:dyDescent="0.25">
      <c r="A632">
        <v>1984</v>
      </c>
      <c r="B632" s="3">
        <v>1945658</v>
      </c>
    </row>
    <row r="633" spans="1:2" x14ac:dyDescent="0.25">
      <c r="A633">
        <v>1984</v>
      </c>
      <c r="B633" s="3">
        <v>343890</v>
      </c>
    </row>
    <row r="634" spans="1:2" x14ac:dyDescent="0.25">
      <c r="A634">
        <v>1984</v>
      </c>
    </row>
    <row r="635" spans="1:2" x14ac:dyDescent="0.25">
      <c r="A635">
        <v>1984</v>
      </c>
      <c r="B635" s="3">
        <v>2687148</v>
      </c>
    </row>
    <row r="636" spans="1:2" x14ac:dyDescent="0.25">
      <c r="A636">
        <v>1984</v>
      </c>
      <c r="B636" s="3">
        <v>21058033</v>
      </c>
    </row>
    <row r="637" spans="1:2" x14ac:dyDescent="0.25">
      <c r="A637">
        <v>1984</v>
      </c>
      <c r="B637" s="3">
        <v>837914</v>
      </c>
    </row>
    <row r="638" spans="1:2" x14ac:dyDescent="0.25">
      <c r="A638">
        <v>1984</v>
      </c>
    </row>
    <row r="639" spans="1:2" x14ac:dyDescent="0.25">
      <c r="A639">
        <v>1984</v>
      </c>
    </row>
    <row r="640" spans="1:2" x14ac:dyDescent="0.25">
      <c r="A640">
        <v>1984</v>
      </c>
      <c r="B640" s="3">
        <v>2729</v>
      </c>
    </row>
    <row r="641" spans="1:2" x14ac:dyDescent="0.25">
      <c r="A641">
        <v>1984</v>
      </c>
      <c r="B641" s="3">
        <v>95000</v>
      </c>
    </row>
    <row r="642" spans="1:2" x14ac:dyDescent="0.25">
      <c r="A642">
        <v>1984</v>
      </c>
    </row>
    <row r="643" spans="1:2" x14ac:dyDescent="0.25">
      <c r="A643">
        <v>1984</v>
      </c>
    </row>
    <row r="644" spans="1:2" x14ac:dyDescent="0.25">
      <c r="A644">
        <v>1984</v>
      </c>
      <c r="B644" s="3">
        <v>127426</v>
      </c>
    </row>
    <row r="645" spans="1:2" x14ac:dyDescent="0.25">
      <c r="A645">
        <v>1985</v>
      </c>
      <c r="B645" s="3">
        <v>38934048</v>
      </c>
    </row>
    <row r="646" spans="1:2" x14ac:dyDescent="0.25">
      <c r="A646">
        <v>1985</v>
      </c>
      <c r="B646" s="3">
        <v>63980721</v>
      </c>
    </row>
    <row r="647" spans="1:2" x14ac:dyDescent="0.25">
      <c r="A647">
        <v>1985</v>
      </c>
      <c r="B647" s="3">
        <v>381906762</v>
      </c>
    </row>
    <row r="648" spans="1:2" x14ac:dyDescent="0.25">
      <c r="A648">
        <v>1985</v>
      </c>
      <c r="B648" s="3">
        <v>17307019</v>
      </c>
    </row>
    <row r="649" spans="1:2" x14ac:dyDescent="0.25">
      <c r="A649">
        <v>1985</v>
      </c>
      <c r="B649" s="3">
        <v>14643997</v>
      </c>
    </row>
    <row r="650" spans="1:2" x14ac:dyDescent="0.25">
      <c r="A650">
        <v>1985</v>
      </c>
      <c r="B650" s="3">
        <v>51525171</v>
      </c>
    </row>
    <row r="651" spans="1:2" x14ac:dyDescent="0.25">
      <c r="A651">
        <v>1985</v>
      </c>
      <c r="B651" s="3">
        <v>85313124</v>
      </c>
    </row>
    <row r="652" spans="1:2" x14ac:dyDescent="0.25">
      <c r="A652">
        <v>1985</v>
      </c>
      <c r="B652" s="3">
        <v>300400432</v>
      </c>
    </row>
    <row r="653" spans="1:2" x14ac:dyDescent="0.25">
      <c r="A653">
        <v>1985</v>
      </c>
      <c r="B653" s="3">
        <v>48230162</v>
      </c>
    </row>
    <row r="654" spans="1:2" x14ac:dyDescent="0.25">
      <c r="A654">
        <v>1985</v>
      </c>
      <c r="B654" s="3">
        <v>15502112</v>
      </c>
    </row>
    <row r="655" spans="1:2" x14ac:dyDescent="0.25">
      <c r="A655">
        <v>1985</v>
      </c>
      <c r="B655" s="3">
        <v>14237880</v>
      </c>
    </row>
    <row r="656" spans="1:2" x14ac:dyDescent="0.25">
      <c r="A656">
        <v>1985</v>
      </c>
      <c r="B656" s="3">
        <v>37803872</v>
      </c>
    </row>
    <row r="657" spans="1:2" x14ac:dyDescent="0.25">
      <c r="A657">
        <v>1985</v>
      </c>
      <c r="B657" s="3">
        <v>9949953</v>
      </c>
    </row>
    <row r="658" spans="1:2" x14ac:dyDescent="0.25">
      <c r="A658">
        <v>1985</v>
      </c>
      <c r="B658" s="3">
        <v>41410568</v>
      </c>
    </row>
    <row r="659" spans="1:2" x14ac:dyDescent="0.25">
      <c r="A659">
        <v>1985</v>
      </c>
      <c r="B659" s="3">
        <v>33086611</v>
      </c>
    </row>
    <row r="660" spans="1:2" x14ac:dyDescent="0.25">
      <c r="A660">
        <v>1985</v>
      </c>
      <c r="B660" s="3">
        <v>12952019</v>
      </c>
    </row>
    <row r="661" spans="1:2" x14ac:dyDescent="0.25">
      <c r="A661">
        <v>1985</v>
      </c>
      <c r="B661" s="3">
        <v>57491000</v>
      </c>
    </row>
    <row r="662" spans="1:2" x14ac:dyDescent="0.25">
      <c r="A662">
        <v>1985</v>
      </c>
      <c r="B662" s="3">
        <v>68706993</v>
      </c>
    </row>
    <row r="663" spans="1:2" x14ac:dyDescent="0.25">
      <c r="A663">
        <v>1985</v>
      </c>
      <c r="B663" s="3">
        <v>98467863</v>
      </c>
    </row>
    <row r="664" spans="1:2" x14ac:dyDescent="0.25">
      <c r="A664">
        <v>1985</v>
      </c>
      <c r="B664" s="3">
        <v>32192570</v>
      </c>
    </row>
    <row r="665" spans="1:2" x14ac:dyDescent="0.25">
      <c r="A665">
        <v>1985</v>
      </c>
      <c r="B665" s="3">
        <v>300473716</v>
      </c>
    </row>
    <row r="666" spans="1:2" x14ac:dyDescent="0.25">
      <c r="A666">
        <v>1985</v>
      </c>
      <c r="B666" s="3">
        <v>10297601</v>
      </c>
    </row>
    <row r="667" spans="1:2" x14ac:dyDescent="0.25">
      <c r="A667">
        <v>1985</v>
      </c>
      <c r="B667" s="3">
        <v>4164283</v>
      </c>
    </row>
    <row r="668" spans="1:2" x14ac:dyDescent="0.25">
      <c r="A668">
        <v>1985</v>
      </c>
      <c r="B668" s="3">
        <v>18432000</v>
      </c>
    </row>
    <row r="669" spans="1:2" x14ac:dyDescent="0.25">
      <c r="A669">
        <v>1985</v>
      </c>
      <c r="B669" s="3">
        <v>21041453</v>
      </c>
    </row>
    <row r="670" spans="1:2" x14ac:dyDescent="0.25">
      <c r="A670">
        <v>1985</v>
      </c>
      <c r="B670" s="3">
        <v>6951415</v>
      </c>
    </row>
    <row r="671" spans="1:2" x14ac:dyDescent="0.25">
      <c r="A671">
        <v>1985</v>
      </c>
      <c r="B671" s="3">
        <v>24922237</v>
      </c>
    </row>
    <row r="672" spans="1:2" x14ac:dyDescent="0.25">
      <c r="A672">
        <v>1985</v>
      </c>
      <c r="B672" s="3">
        <v>9873044</v>
      </c>
    </row>
    <row r="673" spans="1:2" x14ac:dyDescent="0.25">
      <c r="A673">
        <v>1985</v>
      </c>
    </row>
    <row r="674" spans="1:2" x14ac:dyDescent="0.25">
      <c r="A674">
        <v>1985</v>
      </c>
      <c r="B674" s="3">
        <v>36230219</v>
      </c>
    </row>
    <row r="675" spans="1:2" x14ac:dyDescent="0.25">
      <c r="A675">
        <v>1985</v>
      </c>
      <c r="B675" s="3">
        <v>10609321</v>
      </c>
    </row>
    <row r="676" spans="1:2" x14ac:dyDescent="0.25">
      <c r="A676">
        <v>1985</v>
      </c>
      <c r="B676" s="3">
        <v>50327960</v>
      </c>
    </row>
    <row r="677" spans="1:2" x14ac:dyDescent="0.25">
      <c r="A677">
        <v>1985</v>
      </c>
      <c r="B677" s="3">
        <v>59612888</v>
      </c>
    </row>
    <row r="678" spans="1:2" x14ac:dyDescent="0.25">
      <c r="A678">
        <v>1985</v>
      </c>
      <c r="B678" s="3">
        <v>12918858</v>
      </c>
    </row>
    <row r="679" spans="1:2" x14ac:dyDescent="0.25">
      <c r="A679">
        <v>1985</v>
      </c>
      <c r="B679" s="3">
        <v>29999213</v>
      </c>
    </row>
    <row r="680" spans="1:2" x14ac:dyDescent="0.25">
      <c r="A680">
        <v>1985</v>
      </c>
      <c r="B680" s="3">
        <v>24689703</v>
      </c>
    </row>
    <row r="681" spans="1:2" x14ac:dyDescent="0.25">
      <c r="A681">
        <v>1985</v>
      </c>
      <c r="B681" s="3">
        <v>11603545</v>
      </c>
    </row>
    <row r="682" spans="1:2" x14ac:dyDescent="0.25">
      <c r="A682">
        <v>1985</v>
      </c>
      <c r="B682" s="3">
        <v>40940662</v>
      </c>
    </row>
    <row r="683" spans="1:2" x14ac:dyDescent="0.25">
      <c r="A683">
        <v>1985</v>
      </c>
      <c r="B683" s="3">
        <v>227514205</v>
      </c>
    </row>
    <row r="684" spans="1:2" x14ac:dyDescent="0.25">
      <c r="A684">
        <v>1985</v>
      </c>
      <c r="B684" s="3">
        <v>5000000</v>
      </c>
    </row>
    <row r="685" spans="1:2" x14ac:dyDescent="0.25">
      <c r="A685">
        <v>1985</v>
      </c>
      <c r="B685" s="3">
        <v>11528900</v>
      </c>
    </row>
    <row r="686" spans="1:2" x14ac:dyDescent="0.25">
      <c r="A686">
        <v>1985</v>
      </c>
      <c r="B686" s="3">
        <v>49364621</v>
      </c>
    </row>
    <row r="687" spans="1:2" x14ac:dyDescent="0.25">
      <c r="A687">
        <v>1985</v>
      </c>
      <c r="B687" s="3">
        <v>60088980</v>
      </c>
    </row>
    <row r="688" spans="1:2" x14ac:dyDescent="0.25">
      <c r="A688">
        <v>1985</v>
      </c>
      <c r="B688" s="3">
        <v>19444631</v>
      </c>
    </row>
    <row r="689" spans="1:2" x14ac:dyDescent="0.25">
      <c r="A689">
        <v>1985</v>
      </c>
      <c r="B689" s="3">
        <v>55600000</v>
      </c>
    </row>
    <row r="690" spans="1:2" x14ac:dyDescent="0.25">
      <c r="A690">
        <v>1985</v>
      </c>
      <c r="B690" s="3">
        <v>21288692</v>
      </c>
    </row>
    <row r="691" spans="1:2" x14ac:dyDescent="0.25">
      <c r="A691">
        <v>1985</v>
      </c>
      <c r="B691" s="3">
        <v>21930418</v>
      </c>
    </row>
    <row r="692" spans="1:2" x14ac:dyDescent="0.25">
      <c r="A692">
        <v>1985</v>
      </c>
      <c r="B692" s="3">
        <v>7683620</v>
      </c>
    </row>
    <row r="693" spans="1:2" x14ac:dyDescent="0.25">
      <c r="A693">
        <v>1985</v>
      </c>
      <c r="B693" s="3">
        <v>2023414</v>
      </c>
    </row>
    <row r="694" spans="1:2" x14ac:dyDescent="0.25">
      <c r="A694">
        <v>1985</v>
      </c>
      <c r="B694" s="3">
        <v>45833132</v>
      </c>
    </row>
    <row r="695" spans="1:2" x14ac:dyDescent="0.25">
      <c r="A695">
        <v>1985</v>
      </c>
      <c r="B695" s="3">
        <v>25754284</v>
      </c>
    </row>
    <row r="696" spans="1:2" x14ac:dyDescent="0.25">
      <c r="A696">
        <v>1985</v>
      </c>
      <c r="B696" s="3">
        <v>3099497</v>
      </c>
    </row>
    <row r="697" spans="1:2" x14ac:dyDescent="0.25">
      <c r="A697">
        <v>1985</v>
      </c>
      <c r="B697" s="3">
        <v>27398584</v>
      </c>
    </row>
    <row r="698" spans="1:2" x14ac:dyDescent="0.25">
      <c r="A698">
        <v>1985</v>
      </c>
      <c r="B698" s="3">
        <v>6326051</v>
      </c>
    </row>
    <row r="699" spans="1:2" x14ac:dyDescent="0.25">
      <c r="A699">
        <v>1985</v>
      </c>
      <c r="B699" s="3">
        <v>12993175</v>
      </c>
    </row>
    <row r="700" spans="1:2" x14ac:dyDescent="0.25">
      <c r="A700">
        <v>1985</v>
      </c>
      <c r="B700" s="3">
        <v>40491165</v>
      </c>
    </row>
    <row r="701" spans="1:2" x14ac:dyDescent="0.25">
      <c r="A701">
        <v>1985</v>
      </c>
      <c r="B701" s="3">
        <v>12303411</v>
      </c>
    </row>
    <row r="702" spans="1:2" x14ac:dyDescent="0.25">
      <c r="A702">
        <v>1985</v>
      </c>
      <c r="B702" s="3">
        <v>9369329</v>
      </c>
    </row>
    <row r="703" spans="1:2" x14ac:dyDescent="0.25">
      <c r="A703">
        <v>1985</v>
      </c>
      <c r="B703" s="3">
        <v>19875740</v>
      </c>
    </row>
    <row r="704" spans="1:2" x14ac:dyDescent="0.25">
      <c r="A704">
        <v>1985</v>
      </c>
      <c r="B704" s="3">
        <v>96773200</v>
      </c>
    </row>
    <row r="705" spans="1:2" x14ac:dyDescent="0.25">
      <c r="A705">
        <v>1985</v>
      </c>
      <c r="B705" s="3">
        <v>10000000</v>
      </c>
    </row>
    <row r="706" spans="1:2" x14ac:dyDescent="0.25">
      <c r="A706">
        <v>1985</v>
      </c>
      <c r="B706" s="3">
        <v>331816</v>
      </c>
    </row>
    <row r="707" spans="1:2" x14ac:dyDescent="0.25">
      <c r="A707">
        <v>1985</v>
      </c>
      <c r="B707" s="3">
        <v>113164</v>
      </c>
    </row>
    <row r="708" spans="1:2" x14ac:dyDescent="0.25">
      <c r="A708">
        <v>1985</v>
      </c>
      <c r="B708" s="3">
        <v>7562164</v>
      </c>
    </row>
    <row r="709" spans="1:2" x14ac:dyDescent="0.25">
      <c r="A709">
        <v>1985</v>
      </c>
      <c r="B709" s="3">
        <v>18135531</v>
      </c>
    </row>
    <row r="710" spans="1:2" x14ac:dyDescent="0.25">
      <c r="A710">
        <v>1985</v>
      </c>
      <c r="B710" s="3">
        <v>42160849</v>
      </c>
    </row>
    <row r="711" spans="1:2" x14ac:dyDescent="0.25">
      <c r="A711">
        <v>1985</v>
      </c>
      <c r="B711" s="3">
        <v>8692426</v>
      </c>
    </row>
    <row r="712" spans="1:2" x14ac:dyDescent="0.25">
      <c r="A712">
        <v>1985</v>
      </c>
      <c r="B712" s="3">
        <v>12361866</v>
      </c>
    </row>
    <row r="713" spans="1:2" x14ac:dyDescent="0.25">
      <c r="A713">
        <v>1985</v>
      </c>
      <c r="B713" s="3">
        <v>17009654</v>
      </c>
    </row>
    <row r="714" spans="1:2" x14ac:dyDescent="0.25">
      <c r="A714">
        <v>1985</v>
      </c>
      <c r="B714" s="3">
        <v>2455535</v>
      </c>
    </row>
    <row r="715" spans="1:2" x14ac:dyDescent="0.25">
      <c r="A715">
        <v>1985</v>
      </c>
      <c r="B715" s="3">
        <v>19739575</v>
      </c>
    </row>
    <row r="716" spans="1:2" x14ac:dyDescent="0.25">
      <c r="A716">
        <v>1985</v>
      </c>
      <c r="B716" s="3">
        <v>16785</v>
      </c>
    </row>
    <row r="717" spans="1:2" x14ac:dyDescent="0.25">
      <c r="A717">
        <v>1985</v>
      </c>
      <c r="B717" s="3">
        <v>20518905</v>
      </c>
    </row>
    <row r="718" spans="1:2" x14ac:dyDescent="0.25">
      <c r="A718">
        <v>1985</v>
      </c>
      <c r="B718" s="3">
        <v>18707466</v>
      </c>
    </row>
    <row r="719" spans="1:2" x14ac:dyDescent="0.25">
      <c r="A719">
        <v>1985</v>
      </c>
      <c r="B719" s="3">
        <v>26657534</v>
      </c>
    </row>
    <row r="720" spans="1:2" x14ac:dyDescent="0.25">
      <c r="A720">
        <v>1985</v>
      </c>
      <c r="B720" s="3">
        <v>2123135</v>
      </c>
    </row>
    <row r="721" spans="1:2" x14ac:dyDescent="0.25">
      <c r="A721">
        <v>1985</v>
      </c>
      <c r="B721" s="3">
        <v>444213</v>
      </c>
    </row>
    <row r="722" spans="1:2" x14ac:dyDescent="0.25">
      <c r="A722">
        <v>1985</v>
      </c>
    </row>
    <row r="723" spans="1:2" x14ac:dyDescent="0.25">
      <c r="A723">
        <v>1985</v>
      </c>
      <c r="B723" s="3">
        <v>8622757</v>
      </c>
    </row>
    <row r="724" spans="1:2" x14ac:dyDescent="0.25">
      <c r="A724">
        <v>1985</v>
      </c>
      <c r="B724" s="3">
        <v>4662137</v>
      </c>
    </row>
    <row r="725" spans="1:2" x14ac:dyDescent="0.25">
      <c r="A725">
        <v>1985</v>
      </c>
      <c r="B725" s="3">
        <v>7840873</v>
      </c>
    </row>
    <row r="726" spans="1:2" x14ac:dyDescent="0.25">
      <c r="A726">
        <v>1985</v>
      </c>
      <c r="B726" s="3">
        <v>569996</v>
      </c>
    </row>
    <row r="727" spans="1:2" x14ac:dyDescent="0.25">
      <c r="A727">
        <v>1985</v>
      </c>
      <c r="B727" s="3">
        <v>14202899</v>
      </c>
    </row>
    <row r="728" spans="1:2" x14ac:dyDescent="0.25">
      <c r="A728">
        <v>1985</v>
      </c>
      <c r="B728" s="3">
        <v>13086298</v>
      </c>
    </row>
    <row r="729" spans="1:2" x14ac:dyDescent="0.25">
      <c r="A729">
        <v>1985</v>
      </c>
      <c r="B729" s="3">
        <v>30867525</v>
      </c>
    </row>
    <row r="730" spans="1:2" x14ac:dyDescent="0.25">
      <c r="A730">
        <v>1985</v>
      </c>
      <c r="B730" s="3">
        <v>6070794</v>
      </c>
    </row>
    <row r="731" spans="1:2" x14ac:dyDescent="0.25">
      <c r="A731">
        <v>1985</v>
      </c>
      <c r="B731" s="3">
        <v>1420355</v>
      </c>
    </row>
    <row r="732" spans="1:2" x14ac:dyDescent="0.25">
      <c r="A732">
        <v>1985</v>
      </c>
      <c r="B732" s="3">
        <v>9708373</v>
      </c>
    </row>
    <row r="733" spans="1:2" x14ac:dyDescent="0.25">
      <c r="A733">
        <v>1985</v>
      </c>
      <c r="B733" s="3">
        <v>19632</v>
      </c>
    </row>
    <row r="734" spans="1:2" x14ac:dyDescent="0.25">
      <c r="A734">
        <v>1985</v>
      </c>
      <c r="B734" s="3">
        <v>91666</v>
      </c>
    </row>
    <row r="735" spans="1:2" x14ac:dyDescent="0.25">
      <c r="A735">
        <v>1985</v>
      </c>
      <c r="B735" s="3">
        <v>10806919</v>
      </c>
    </row>
    <row r="736" spans="1:2" x14ac:dyDescent="0.25">
      <c r="A736">
        <v>1985</v>
      </c>
      <c r="B736" s="3">
        <v>16116878</v>
      </c>
    </row>
    <row r="737" spans="1:2" x14ac:dyDescent="0.25">
      <c r="A737">
        <v>1985</v>
      </c>
      <c r="B737" s="3">
        <v>15057465</v>
      </c>
    </row>
    <row r="738" spans="1:2" x14ac:dyDescent="0.25">
      <c r="A738">
        <v>1985</v>
      </c>
      <c r="B738" s="3">
        <v>10499694</v>
      </c>
    </row>
    <row r="739" spans="1:2" x14ac:dyDescent="0.25">
      <c r="A739">
        <v>1985</v>
      </c>
      <c r="B739" s="3">
        <v>24468550</v>
      </c>
    </row>
    <row r="740" spans="1:2" x14ac:dyDescent="0.25">
      <c r="A740">
        <v>1985</v>
      </c>
      <c r="B740" s="3">
        <v>393825</v>
      </c>
    </row>
    <row r="741" spans="1:2" x14ac:dyDescent="0.25">
      <c r="A741">
        <v>1985</v>
      </c>
      <c r="B741" s="3">
        <v>17130087</v>
      </c>
    </row>
    <row r="742" spans="1:2" x14ac:dyDescent="0.25">
      <c r="A742">
        <v>1985</v>
      </c>
      <c r="B742" s="3">
        <v>7196872</v>
      </c>
    </row>
    <row r="743" spans="1:2" x14ac:dyDescent="0.25">
      <c r="A743">
        <v>1985</v>
      </c>
      <c r="B743" s="3">
        <v>2492088</v>
      </c>
    </row>
    <row r="744" spans="1:2" x14ac:dyDescent="0.25">
      <c r="A744">
        <v>1985</v>
      </c>
      <c r="B744" s="3">
        <v>3852271</v>
      </c>
    </row>
    <row r="745" spans="1:2" x14ac:dyDescent="0.25">
      <c r="A745">
        <v>1985</v>
      </c>
      <c r="B745" s="3">
        <v>10631333</v>
      </c>
    </row>
    <row r="746" spans="1:2" x14ac:dyDescent="0.25">
      <c r="A746">
        <v>1985</v>
      </c>
      <c r="B746" s="3">
        <v>8645411</v>
      </c>
    </row>
    <row r="747" spans="1:2" x14ac:dyDescent="0.25">
      <c r="A747">
        <v>1985</v>
      </c>
      <c r="B747" s="3">
        <v>8349284</v>
      </c>
    </row>
    <row r="748" spans="1:2" x14ac:dyDescent="0.25">
      <c r="A748">
        <v>1985</v>
      </c>
      <c r="B748" s="3">
        <v>4122748</v>
      </c>
    </row>
    <row r="749" spans="1:2" x14ac:dyDescent="0.25">
      <c r="A749">
        <v>1985</v>
      </c>
    </row>
    <row r="750" spans="1:2" x14ac:dyDescent="0.25">
      <c r="A750">
        <v>1985</v>
      </c>
      <c r="B750" s="3">
        <v>3333306</v>
      </c>
    </row>
    <row r="751" spans="1:2" x14ac:dyDescent="0.25">
      <c r="A751">
        <v>1985</v>
      </c>
      <c r="B751" s="3">
        <v>199108</v>
      </c>
    </row>
    <row r="752" spans="1:2" x14ac:dyDescent="0.25">
      <c r="A752">
        <v>1985</v>
      </c>
      <c r="B752" s="3">
        <v>14100000</v>
      </c>
    </row>
    <row r="753" spans="1:2" x14ac:dyDescent="0.25">
      <c r="A753">
        <v>1985</v>
      </c>
      <c r="B753" s="3">
        <v>17536256</v>
      </c>
    </row>
    <row r="754" spans="1:2" x14ac:dyDescent="0.25">
      <c r="A754">
        <v>1985</v>
      </c>
      <c r="B754" s="3">
        <v>358574</v>
      </c>
    </row>
    <row r="755" spans="1:2" x14ac:dyDescent="0.25">
      <c r="A755">
        <v>1985</v>
      </c>
      <c r="B755" s="3">
        <v>10179000</v>
      </c>
    </row>
    <row r="756" spans="1:2" x14ac:dyDescent="0.25">
      <c r="A756">
        <v>1985</v>
      </c>
      <c r="B756" s="3">
        <v>390659</v>
      </c>
    </row>
    <row r="757" spans="1:2" x14ac:dyDescent="0.25">
      <c r="A757">
        <v>1985</v>
      </c>
      <c r="B757" s="3">
        <v>10627754</v>
      </c>
    </row>
    <row r="758" spans="1:2" x14ac:dyDescent="0.25">
      <c r="A758">
        <v>1985</v>
      </c>
      <c r="B758" s="3">
        <v>2278264</v>
      </c>
    </row>
    <row r="759" spans="1:2" x14ac:dyDescent="0.25">
      <c r="A759">
        <v>1985</v>
      </c>
      <c r="B759" s="3">
        <v>836156</v>
      </c>
    </row>
    <row r="760" spans="1:2" x14ac:dyDescent="0.25">
      <c r="A760">
        <v>1985</v>
      </c>
      <c r="B760" s="3">
        <v>14972297</v>
      </c>
    </row>
    <row r="761" spans="1:2" x14ac:dyDescent="0.25">
      <c r="A761">
        <v>1985</v>
      </c>
      <c r="B761" s="3">
        <v>20345361</v>
      </c>
    </row>
    <row r="762" spans="1:2" x14ac:dyDescent="0.25">
      <c r="A762">
        <v>1985</v>
      </c>
      <c r="B762" s="3">
        <v>5101</v>
      </c>
    </row>
    <row r="763" spans="1:2" x14ac:dyDescent="0.25">
      <c r="A763">
        <v>1985</v>
      </c>
      <c r="B763" s="3">
        <v>5730596</v>
      </c>
    </row>
    <row r="764" spans="1:2" x14ac:dyDescent="0.25">
      <c r="A764">
        <v>1985</v>
      </c>
      <c r="B764" s="3">
        <v>9085049</v>
      </c>
    </row>
    <row r="765" spans="1:2" x14ac:dyDescent="0.25">
      <c r="A765">
        <v>1985</v>
      </c>
      <c r="B765" s="3">
        <v>1878561</v>
      </c>
    </row>
    <row r="766" spans="1:2" x14ac:dyDescent="0.25">
      <c r="A766">
        <v>1985</v>
      </c>
      <c r="B766" s="3">
        <v>5622787</v>
      </c>
    </row>
    <row r="767" spans="1:2" x14ac:dyDescent="0.25">
      <c r="A767">
        <v>1985</v>
      </c>
      <c r="B767" s="3">
        <v>23717291</v>
      </c>
    </row>
    <row r="768" spans="1:2" x14ac:dyDescent="0.25">
      <c r="A768">
        <v>1985</v>
      </c>
      <c r="B768" s="3">
        <v>8630068</v>
      </c>
    </row>
    <row r="769" spans="1:2" x14ac:dyDescent="0.25">
      <c r="A769">
        <v>1985</v>
      </c>
      <c r="B769" s="3">
        <v>25627836</v>
      </c>
    </row>
    <row r="770" spans="1:2" x14ac:dyDescent="0.25">
      <c r="A770">
        <v>1985</v>
      </c>
      <c r="B770" s="3">
        <v>6090497</v>
      </c>
    </row>
    <row r="771" spans="1:2" x14ac:dyDescent="0.25">
      <c r="A771">
        <v>1985</v>
      </c>
      <c r="B771" s="3">
        <v>849915</v>
      </c>
    </row>
    <row r="772" spans="1:2" x14ac:dyDescent="0.25">
      <c r="A772">
        <v>1985</v>
      </c>
      <c r="B772" s="3">
        <v>8489518</v>
      </c>
    </row>
    <row r="773" spans="1:2" x14ac:dyDescent="0.25">
      <c r="A773">
        <v>1985</v>
      </c>
      <c r="B773" s="3">
        <v>3558669</v>
      </c>
    </row>
    <row r="774" spans="1:2" x14ac:dyDescent="0.25">
      <c r="A774">
        <v>1985</v>
      </c>
      <c r="B774" s="3">
        <v>441137</v>
      </c>
    </row>
    <row r="775" spans="1:2" x14ac:dyDescent="0.25">
      <c r="A775">
        <v>1985</v>
      </c>
      <c r="B775" s="3">
        <v>4116395</v>
      </c>
    </row>
    <row r="776" spans="1:2" x14ac:dyDescent="0.25">
      <c r="A776">
        <v>1985</v>
      </c>
      <c r="B776" s="3">
        <v>6148000</v>
      </c>
    </row>
    <row r="777" spans="1:2" x14ac:dyDescent="0.25">
      <c r="A777">
        <v>1985</v>
      </c>
      <c r="B777" s="3">
        <v>5111099</v>
      </c>
    </row>
    <row r="778" spans="1:2" x14ac:dyDescent="0.25">
      <c r="A778">
        <v>1985</v>
      </c>
      <c r="B778" s="3">
        <v>7491903</v>
      </c>
    </row>
    <row r="779" spans="1:2" x14ac:dyDescent="0.25">
      <c r="A779">
        <v>1985</v>
      </c>
      <c r="B779" s="3">
        <v>10755447</v>
      </c>
    </row>
    <row r="780" spans="1:2" x14ac:dyDescent="0.25">
      <c r="A780">
        <v>1985</v>
      </c>
      <c r="B780" s="3">
        <v>981817</v>
      </c>
    </row>
    <row r="781" spans="1:2" x14ac:dyDescent="0.25">
      <c r="A781">
        <v>1985</v>
      </c>
      <c r="B781" s="3">
        <v>4349446</v>
      </c>
    </row>
    <row r="782" spans="1:2" x14ac:dyDescent="0.25">
      <c r="A782">
        <v>1985</v>
      </c>
      <c r="B782" s="3">
        <v>3594997</v>
      </c>
    </row>
    <row r="783" spans="1:2" x14ac:dyDescent="0.25">
      <c r="A783">
        <v>1985</v>
      </c>
      <c r="B783" s="3">
        <v>69832</v>
      </c>
    </row>
    <row r="784" spans="1:2" x14ac:dyDescent="0.25">
      <c r="A784">
        <v>1985</v>
      </c>
      <c r="B784" s="3">
        <v>11052713</v>
      </c>
    </row>
    <row r="785" spans="1:2" x14ac:dyDescent="0.25">
      <c r="A785">
        <v>1985</v>
      </c>
      <c r="B785" s="3">
        <v>7660857</v>
      </c>
    </row>
    <row r="786" spans="1:2" x14ac:dyDescent="0.25">
      <c r="A786">
        <v>1985</v>
      </c>
      <c r="B786" s="3">
        <v>1918117</v>
      </c>
    </row>
    <row r="787" spans="1:2" x14ac:dyDescent="0.25">
      <c r="A787">
        <v>1985</v>
      </c>
      <c r="B787" s="3">
        <v>5349607</v>
      </c>
    </row>
    <row r="788" spans="1:2" x14ac:dyDescent="0.25">
      <c r="A788">
        <v>1985</v>
      </c>
      <c r="B788" s="3">
        <v>35336</v>
      </c>
    </row>
    <row r="789" spans="1:2" x14ac:dyDescent="0.25">
      <c r="A789">
        <v>1985</v>
      </c>
      <c r="B789" s="3">
        <v>34751</v>
      </c>
    </row>
    <row r="790" spans="1:2" x14ac:dyDescent="0.25">
      <c r="A790">
        <v>1985</v>
      </c>
      <c r="B790" s="3">
        <v>1304192</v>
      </c>
    </row>
    <row r="791" spans="1:2" x14ac:dyDescent="0.25">
      <c r="A791">
        <v>1985</v>
      </c>
      <c r="B791" s="3">
        <v>3360800</v>
      </c>
    </row>
    <row r="792" spans="1:2" x14ac:dyDescent="0.25">
      <c r="A792">
        <v>1985</v>
      </c>
      <c r="B792" s="3">
        <v>2564278</v>
      </c>
    </row>
    <row r="793" spans="1:2" x14ac:dyDescent="0.25">
      <c r="A793">
        <v>1985</v>
      </c>
      <c r="B793" s="3">
        <v>1057064</v>
      </c>
    </row>
    <row r="794" spans="1:2" x14ac:dyDescent="0.25">
      <c r="A794">
        <v>1985</v>
      </c>
      <c r="B794" s="3">
        <v>22934622</v>
      </c>
    </row>
    <row r="795" spans="1:2" x14ac:dyDescent="0.25">
      <c r="A795">
        <v>1985</v>
      </c>
      <c r="B795" s="3">
        <v>385687</v>
      </c>
    </row>
    <row r="796" spans="1:2" x14ac:dyDescent="0.25">
      <c r="A796">
        <v>1985</v>
      </c>
      <c r="B796" s="3">
        <v>220038</v>
      </c>
    </row>
    <row r="797" spans="1:2" x14ac:dyDescent="0.25">
      <c r="A797">
        <v>1985</v>
      </c>
      <c r="B797" s="3">
        <v>8402424</v>
      </c>
    </row>
    <row r="798" spans="1:2" x14ac:dyDescent="0.25">
      <c r="A798">
        <v>1985</v>
      </c>
      <c r="B798" s="3">
        <v>2174622</v>
      </c>
    </row>
    <row r="799" spans="1:2" x14ac:dyDescent="0.25">
      <c r="A799">
        <v>1985</v>
      </c>
      <c r="B799" s="3">
        <v>1256862</v>
      </c>
    </row>
    <row r="800" spans="1:2" x14ac:dyDescent="0.25">
      <c r="A800">
        <v>1985</v>
      </c>
      <c r="B800" s="3">
        <v>13677222</v>
      </c>
    </row>
    <row r="801" spans="1:2" x14ac:dyDescent="0.25">
      <c r="A801">
        <v>1985</v>
      </c>
    </row>
    <row r="802" spans="1:2" x14ac:dyDescent="0.25">
      <c r="A802">
        <v>1985</v>
      </c>
      <c r="B802" s="3">
        <v>29815</v>
      </c>
    </row>
    <row r="803" spans="1:2" x14ac:dyDescent="0.25">
      <c r="A803">
        <v>1985</v>
      </c>
      <c r="B803" s="3">
        <v>421201</v>
      </c>
    </row>
    <row r="804" spans="1:2" x14ac:dyDescent="0.25">
      <c r="A804">
        <v>1985</v>
      </c>
      <c r="B804" s="3">
        <v>618847</v>
      </c>
    </row>
    <row r="805" spans="1:2" x14ac:dyDescent="0.25">
      <c r="A805">
        <v>1985</v>
      </c>
      <c r="B805" s="3">
        <v>147070</v>
      </c>
    </row>
    <row r="806" spans="1:2" x14ac:dyDescent="0.25">
      <c r="A806">
        <v>1985</v>
      </c>
      <c r="B806" s="3">
        <v>3393807</v>
      </c>
    </row>
    <row r="807" spans="1:2" x14ac:dyDescent="0.25">
      <c r="A807">
        <v>1985</v>
      </c>
      <c r="B807" s="3">
        <v>305102</v>
      </c>
    </row>
    <row r="808" spans="1:2" x14ac:dyDescent="0.25">
      <c r="A808">
        <v>1985</v>
      </c>
      <c r="B808" s="3">
        <v>1215923</v>
      </c>
    </row>
    <row r="809" spans="1:2" x14ac:dyDescent="0.25">
      <c r="A809">
        <v>1985</v>
      </c>
      <c r="B809" s="3">
        <v>750000</v>
      </c>
    </row>
    <row r="810" spans="1:2" x14ac:dyDescent="0.25">
      <c r="A810">
        <v>1985</v>
      </c>
      <c r="B810" s="3">
        <v>2685453</v>
      </c>
    </row>
    <row r="811" spans="1:2" x14ac:dyDescent="0.25">
      <c r="A811">
        <v>1985</v>
      </c>
      <c r="B811" s="3">
        <v>1299985</v>
      </c>
    </row>
    <row r="812" spans="1:2" x14ac:dyDescent="0.25">
      <c r="A812">
        <v>1985</v>
      </c>
      <c r="B812" s="3">
        <v>12531831</v>
      </c>
    </row>
    <row r="813" spans="1:2" x14ac:dyDescent="0.25">
      <c r="A813">
        <v>1985</v>
      </c>
      <c r="B813" s="3">
        <v>4889971</v>
      </c>
    </row>
    <row r="814" spans="1:2" x14ac:dyDescent="0.25">
      <c r="A814">
        <v>1985</v>
      </c>
    </row>
    <row r="815" spans="1:2" x14ac:dyDescent="0.25">
      <c r="A815">
        <v>1985</v>
      </c>
      <c r="B815" s="3">
        <v>2052466</v>
      </c>
    </row>
    <row r="816" spans="1:2" x14ac:dyDescent="0.25">
      <c r="A816">
        <v>1985</v>
      </c>
    </row>
    <row r="817" spans="1:2" x14ac:dyDescent="0.25">
      <c r="A817">
        <v>1985</v>
      </c>
      <c r="B817" s="3">
        <v>2864844</v>
      </c>
    </row>
    <row r="818" spans="1:2" x14ac:dyDescent="0.25">
      <c r="A818">
        <v>1985</v>
      </c>
    </row>
    <row r="819" spans="1:2" x14ac:dyDescent="0.25">
      <c r="A819">
        <v>1985</v>
      </c>
      <c r="B819" s="3">
        <v>1381091</v>
      </c>
    </row>
    <row r="820" spans="1:2" x14ac:dyDescent="0.25">
      <c r="A820">
        <v>1985</v>
      </c>
    </row>
    <row r="821" spans="1:2" x14ac:dyDescent="0.25">
      <c r="A821">
        <v>1985</v>
      </c>
      <c r="B821" s="3">
        <v>561548</v>
      </c>
    </row>
    <row r="822" spans="1:2" x14ac:dyDescent="0.25">
      <c r="A822">
        <v>1985</v>
      </c>
      <c r="B822" s="3">
        <v>2357</v>
      </c>
    </row>
    <row r="823" spans="1:2" x14ac:dyDescent="0.25">
      <c r="A823">
        <v>1985</v>
      </c>
    </row>
    <row r="824" spans="1:2" x14ac:dyDescent="0.25">
      <c r="A824">
        <v>1985</v>
      </c>
      <c r="B824" s="3">
        <v>2507995</v>
      </c>
    </row>
    <row r="825" spans="1:2" x14ac:dyDescent="0.25">
      <c r="A825">
        <v>1985</v>
      </c>
      <c r="B825" s="3">
        <v>372438</v>
      </c>
    </row>
    <row r="826" spans="1:2" x14ac:dyDescent="0.25">
      <c r="A826">
        <v>1985</v>
      </c>
      <c r="B826" s="3">
        <v>345280</v>
      </c>
    </row>
    <row r="827" spans="1:2" x14ac:dyDescent="0.25">
      <c r="A827">
        <v>1985</v>
      </c>
    </row>
    <row r="828" spans="1:2" x14ac:dyDescent="0.25">
      <c r="A828">
        <v>1985</v>
      </c>
      <c r="B828" s="3">
        <v>2156772</v>
      </c>
    </row>
    <row r="829" spans="1:2" x14ac:dyDescent="0.25">
      <c r="A829">
        <v>1985</v>
      </c>
    </row>
    <row r="830" spans="1:2" x14ac:dyDescent="0.25">
      <c r="A830">
        <v>1985</v>
      </c>
    </row>
    <row r="831" spans="1:2" x14ac:dyDescent="0.25">
      <c r="A831">
        <v>1985</v>
      </c>
    </row>
    <row r="832" spans="1:2" x14ac:dyDescent="0.25">
      <c r="A832">
        <v>1985</v>
      </c>
    </row>
    <row r="833" spans="1:2" x14ac:dyDescent="0.25">
      <c r="A833">
        <v>1985</v>
      </c>
      <c r="B833" s="3">
        <v>542420</v>
      </c>
    </row>
    <row r="834" spans="1:2" x14ac:dyDescent="0.25">
      <c r="A834">
        <v>1985</v>
      </c>
    </row>
    <row r="835" spans="1:2" x14ac:dyDescent="0.25">
      <c r="A835">
        <v>1985</v>
      </c>
      <c r="B835" s="3">
        <v>202428</v>
      </c>
    </row>
    <row r="836" spans="1:2" x14ac:dyDescent="0.25">
      <c r="A836">
        <v>1985</v>
      </c>
      <c r="B836" s="3">
        <v>6565359</v>
      </c>
    </row>
    <row r="837" spans="1:2" x14ac:dyDescent="0.25">
      <c r="A837">
        <v>1985</v>
      </c>
    </row>
    <row r="838" spans="1:2" x14ac:dyDescent="0.25">
      <c r="A838">
        <v>1985</v>
      </c>
    </row>
    <row r="839" spans="1:2" x14ac:dyDescent="0.25">
      <c r="A839">
        <v>1985</v>
      </c>
    </row>
    <row r="840" spans="1:2" x14ac:dyDescent="0.25">
      <c r="A840">
        <v>1985</v>
      </c>
    </row>
    <row r="841" spans="1:2" x14ac:dyDescent="0.25">
      <c r="A841">
        <v>1985</v>
      </c>
    </row>
    <row r="842" spans="1:2" x14ac:dyDescent="0.25">
      <c r="A842">
        <v>1985</v>
      </c>
    </row>
    <row r="843" spans="1:2" x14ac:dyDescent="0.25">
      <c r="A843">
        <v>1985</v>
      </c>
    </row>
    <row r="844" spans="1:2" x14ac:dyDescent="0.25">
      <c r="A844">
        <v>1985</v>
      </c>
    </row>
    <row r="845" spans="1:2" x14ac:dyDescent="0.25">
      <c r="A845">
        <v>1986</v>
      </c>
      <c r="B845" s="3">
        <v>357288178</v>
      </c>
    </row>
    <row r="846" spans="1:2" x14ac:dyDescent="0.25">
      <c r="A846">
        <v>1986</v>
      </c>
      <c r="B846" s="3">
        <v>131060248</v>
      </c>
    </row>
    <row r="847" spans="1:2" x14ac:dyDescent="0.25">
      <c r="A847">
        <v>1986</v>
      </c>
      <c r="B847" s="3">
        <v>52287414</v>
      </c>
    </row>
    <row r="848" spans="1:2" x14ac:dyDescent="0.25">
      <c r="A848">
        <v>1986</v>
      </c>
      <c r="B848" s="3">
        <v>70720215</v>
      </c>
    </row>
    <row r="849" spans="1:2" x14ac:dyDescent="0.25">
      <c r="A849">
        <v>1986</v>
      </c>
      <c r="B849" s="3">
        <v>328203506</v>
      </c>
    </row>
    <row r="850" spans="1:2" x14ac:dyDescent="0.25">
      <c r="A850">
        <v>1986</v>
      </c>
      <c r="B850" s="3">
        <v>13915874</v>
      </c>
    </row>
    <row r="851" spans="1:2" x14ac:dyDescent="0.25">
      <c r="A851">
        <v>1986</v>
      </c>
      <c r="B851" s="3">
        <v>5900712</v>
      </c>
    </row>
    <row r="852" spans="1:2" x14ac:dyDescent="0.25">
      <c r="A852">
        <v>1986</v>
      </c>
      <c r="B852" s="3">
        <v>11100577</v>
      </c>
    </row>
    <row r="853" spans="1:2" x14ac:dyDescent="0.25">
      <c r="A853">
        <v>1986</v>
      </c>
      <c r="B853" s="3">
        <v>40479480</v>
      </c>
    </row>
    <row r="854" spans="1:2" x14ac:dyDescent="0.25">
      <c r="A854">
        <v>1986</v>
      </c>
      <c r="B854" s="3">
        <v>138545632</v>
      </c>
    </row>
    <row r="855" spans="1:2" x14ac:dyDescent="0.25">
      <c r="A855">
        <v>1986</v>
      </c>
      <c r="B855" s="3">
        <v>8618766</v>
      </c>
    </row>
    <row r="856" spans="1:2" x14ac:dyDescent="0.25">
      <c r="A856">
        <v>1986</v>
      </c>
      <c r="B856" s="3">
        <v>8621783</v>
      </c>
    </row>
    <row r="857" spans="1:2" x14ac:dyDescent="0.25">
      <c r="A857">
        <v>1986</v>
      </c>
      <c r="B857" s="3">
        <v>37962774</v>
      </c>
    </row>
    <row r="858" spans="1:2" x14ac:dyDescent="0.25">
      <c r="A858">
        <v>1986</v>
      </c>
      <c r="B858" s="3">
        <v>60629159</v>
      </c>
    </row>
    <row r="859" spans="1:2" x14ac:dyDescent="0.25">
      <c r="A859">
        <v>1986</v>
      </c>
      <c r="B859" s="3">
        <v>38983045</v>
      </c>
    </row>
    <row r="860" spans="1:2" x14ac:dyDescent="0.25">
      <c r="A860">
        <v>1986</v>
      </c>
      <c r="B860" s="3">
        <v>14302779</v>
      </c>
    </row>
    <row r="861" spans="1:2" x14ac:dyDescent="0.25">
      <c r="A861">
        <v>1986</v>
      </c>
      <c r="B861" s="3">
        <v>115103979</v>
      </c>
    </row>
    <row r="862" spans="1:2" x14ac:dyDescent="0.25">
      <c r="A862">
        <v>1986</v>
      </c>
      <c r="B862" s="3">
        <v>4600000</v>
      </c>
    </row>
    <row r="863" spans="1:2" x14ac:dyDescent="0.25">
      <c r="A863">
        <v>1986</v>
      </c>
      <c r="B863" s="3">
        <v>6735922</v>
      </c>
    </row>
    <row r="864" spans="1:2" x14ac:dyDescent="0.25">
      <c r="A864">
        <v>1986</v>
      </c>
      <c r="B864" s="3">
        <v>79817937</v>
      </c>
    </row>
    <row r="865" spans="1:2" x14ac:dyDescent="0.25">
      <c r="A865">
        <v>1986</v>
      </c>
      <c r="B865" s="3">
        <v>109713132</v>
      </c>
    </row>
    <row r="866" spans="1:2" x14ac:dyDescent="0.25">
      <c r="A866">
        <v>1986</v>
      </c>
      <c r="B866" s="3">
        <v>40697761</v>
      </c>
    </row>
    <row r="867" spans="1:2" x14ac:dyDescent="0.25">
      <c r="A867">
        <v>1986</v>
      </c>
      <c r="B867" s="3">
        <v>17768900</v>
      </c>
    </row>
    <row r="868" spans="1:2" x14ac:dyDescent="0.25">
      <c r="A868">
        <v>1986</v>
      </c>
      <c r="B868" s="3">
        <v>7153487</v>
      </c>
    </row>
    <row r="869" spans="1:2" x14ac:dyDescent="0.25">
      <c r="A869">
        <v>1986</v>
      </c>
      <c r="B869" s="3">
        <v>3500000</v>
      </c>
    </row>
    <row r="870" spans="1:2" x14ac:dyDescent="0.25">
      <c r="A870">
        <v>1986</v>
      </c>
      <c r="B870" s="3">
        <v>52293982</v>
      </c>
    </row>
    <row r="871" spans="1:2" x14ac:dyDescent="0.25">
      <c r="A871">
        <v>1986</v>
      </c>
      <c r="B871" s="3">
        <v>28607524</v>
      </c>
    </row>
    <row r="872" spans="1:2" x14ac:dyDescent="0.25">
      <c r="A872">
        <v>1986</v>
      </c>
      <c r="B872" s="3">
        <v>42724017</v>
      </c>
    </row>
    <row r="873" spans="1:2" x14ac:dyDescent="0.25">
      <c r="A873">
        <v>1986</v>
      </c>
      <c r="B873" s="3">
        <v>18564613</v>
      </c>
    </row>
    <row r="874" spans="1:2" x14ac:dyDescent="0.25">
      <c r="A874">
        <v>1986</v>
      </c>
      <c r="B874" s="3">
        <v>49042224</v>
      </c>
    </row>
    <row r="875" spans="1:2" x14ac:dyDescent="0.25">
      <c r="A875">
        <v>1986</v>
      </c>
      <c r="B875" s="3">
        <v>41488348</v>
      </c>
    </row>
    <row r="876" spans="1:2" x14ac:dyDescent="0.25">
      <c r="A876">
        <v>1986</v>
      </c>
      <c r="B876" s="3">
        <v>17502499</v>
      </c>
    </row>
    <row r="877" spans="1:2" x14ac:dyDescent="0.25">
      <c r="A877">
        <v>1986</v>
      </c>
      <c r="B877" s="3">
        <v>1777378</v>
      </c>
    </row>
    <row r="878" spans="1:2" x14ac:dyDescent="0.25">
      <c r="A878">
        <v>1986</v>
      </c>
      <c r="B878" s="3">
        <v>15448384</v>
      </c>
    </row>
    <row r="879" spans="1:2" x14ac:dyDescent="0.25">
      <c r="A879">
        <v>1986</v>
      </c>
      <c r="B879" s="3">
        <v>39246734</v>
      </c>
    </row>
    <row r="880" spans="1:2" x14ac:dyDescent="0.25">
      <c r="A880">
        <v>1986</v>
      </c>
      <c r="B880" s="3">
        <v>7433663</v>
      </c>
    </row>
    <row r="881" spans="1:2" x14ac:dyDescent="0.25">
      <c r="A881">
        <v>1986</v>
      </c>
      <c r="B881" s="3">
        <v>8200000</v>
      </c>
    </row>
    <row r="882" spans="1:2" x14ac:dyDescent="0.25">
      <c r="A882">
        <v>1986</v>
      </c>
      <c r="B882" s="3">
        <v>19472057</v>
      </c>
    </row>
    <row r="883" spans="1:2" x14ac:dyDescent="0.25">
      <c r="A883">
        <v>1986</v>
      </c>
      <c r="B883" s="3">
        <v>54999651</v>
      </c>
    </row>
    <row r="884" spans="1:2" x14ac:dyDescent="0.25">
      <c r="A884">
        <v>1986</v>
      </c>
      <c r="B884" s="3">
        <v>91258000</v>
      </c>
    </row>
    <row r="885" spans="1:2" x14ac:dyDescent="0.25">
      <c r="A885">
        <v>1986</v>
      </c>
      <c r="B885" s="3">
        <v>2016851</v>
      </c>
    </row>
    <row r="886" spans="1:2" x14ac:dyDescent="0.25">
      <c r="A886">
        <v>1986</v>
      </c>
      <c r="B886" s="3">
        <v>38702310</v>
      </c>
    </row>
    <row r="887" spans="1:2" x14ac:dyDescent="0.25">
      <c r="A887">
        <v>1986</v>
      </c>
      <c r="B887" s="3">
        <v>13167232</v>
      </c>
    </row>
    <row r="888" spans="1:2" x14ac:dyDescent="0.25">
      <c r="A888">
        <v>1986</v>
      </c>
      <c r="B888" s="3">
        <v>8025872</v>
      </c>
    </row>
    <row r="889" spans="1:2" x14ac:dyDescent="0.25">
      <c r="A889">
        <v>1986</v>
      </c>
      <c r="B889" s="3">
        <v>24159872</v>
      </c>
    </row>
    <row r="890" spans="1:2" x14ac:dyDescent="0.25">
      <c r="A890">
        <v>1986</v>
      </c>
      <c r="B890" s="3">
        <v>13431806</v>
      </c>
    </row>
    <row r="891" spans="1:2" x14ac:dyDescent="0.25">
      <c r="A891">
        <v>1986</v>
      </c>
      <c r="B891" s="3">
        <v>1261000</v>
      </c>
    </row>
    <row r="892" spans="1:2" x14ac:dyDescent="0.25">
      <c r="A892">
        <v>1986</v>
      </c>
      <c r="B892" s="3">
        <v>2850707</v>
      </c>
    </row>
    <row r="893" spans="1:2" x14ac:dyDescent="0.25">
      <c r="A893">
        <v>1986</v>
      </c>
      <c r="B893" s="3">
        <v>609939</v>
      </c>
    </row>
    <row r="894" spans="1:2" x14ac:dyDescent="0.25">
      <c r="A894">
        <v>1986</v>
      </c>
      <c r="B894" s="3">
        <v>5794184</v>
      </c>
    </row>
    <row r="895" spans="1:2" x14ac:dyDescent="0.25">
      <c r="A895">
        <v>1986</v>
      </c>
      <c r="B895" s="3">
        <v>43579163</v>
      </c>
    </row>
    <row r="896" spans="1:2" x14ac:dyDescent="0.25">
      <c r="A896">
        <v>1986</v>
      </c>
      <c r="B896" s="3">
        <v>591366</v>
      </c>
    </row>
    <row r="897" spans="1:2" x14ac:dyDescent="0.25">
      <c r="A897">
        <v>1986</v>
      </c>
      <c r="B897" s="3">
        <v>167292</v>
      </c>
    </row>
    <row r="898" spans="1:2" x14ac:dyDescent="0.25">
      <c r="A898">
        <v>1986</v>
      </c>
      <c r="B898" s="3">
        <v>5844868</v>
      </c>
    </row>
    <row r="899" spans="1:2" x14ac:dyDescent="0.25">
      <c r="A899">
        <v>1986</v>
      </c>
      <c r="B899" s="3">
        <v>2015882</v>
      </c>
    </row>
    <row r="900" spans="1:2" x14ac:dyDescent="0.25">
      <c r="A900">
        <v>1986</v>
      </c>
      <c r="B900" s="3">
        <v>84542002</v>
      </c>
    </row>
    <row r="901" spans="1:2" x14ac:dyDescent="0.25">
      <c r="A901">
        <v>1986</v>
      </c>
      <c r="B901" s="3">
        <v>9697739</v>
      </c>
    </row>
    <row r="902" spans="1:2" x14ac:dyDescent="0.25">
      <c r="A902">
        <v>1986</v>
      </c>
      <c r="B902" s="3">
        <v>16209459</v>
      </c>
    </row>
    <row r="903" spans="1:2" x14ac:dyDescent="0.25">
      <c r="A903">
        <v>1986</v>
      </c>
      <c r="B903" s="3">
        <v>40084041</v>
      </c>
    </row>
    <row r="904" spans="1:2" x14ac:dyDescent="0.25">
      <c r="A904">
        <v>1986</v>
      </c>
      <c r="B904" s="3">
        <v>38625550</v>
      </c>
    </row>
    <row r="905" spans="1:2" x14ac:dyDescent="0.25">
      <c r="A905">
        <v>1986</v>
      </c>
      <c r="B905" s="3">
        <v>71624879</v>
      </c>
    </row>
    <row r="906" spans="1:2" x14ac:dyDescent="0.25">
      <c r="A906">
        <v>1986</v>
      </c>
      <c r="B906" s="3">
        <v>5860601</v>
      </c>
    </row>
    <row r="907" spans="1:2" x14ac:dyDescent="0.25">
      <c r="A907">
        <v>1986</v>
      </c>
      <c r="B907" s="3">
        <v>26285544</v>
      </c>
    </row>
    <row r="908" spans="1:2" x14ac:dyDescent="0.25">
      <c r="A908">
        <v>1986</v>
      </c>
      <c r="B908" s="3">
        <v>5450815</v>
      </c>
    </row>
    <row r="909" spans="1:2" x14ac:dyDescent="0.25">
      <c r="A909">
        <v>1986</v>
      </c>
      <c r="B909" s="3">
        <v>2347000</v>
      </c>
    </row>
    <row r="910" spans="1:2" x14ac:dyDescent="0.25">
      <c r="A910">
        <v>1986</v>
      </c>
      <c r="B910" s="3">
        <v>7177431</v>
      </c>
    </row>
    <row r="911" spans="1:2" x14ac:dyDescent="0.25">
      <c r="A911">
        <v>1986</v>
      </c>
      <c r="B911" s="3">
        <v>8362969</v>
      </c>
    </row>
    <row r="912" spans="1:2" x14ac:dyDescent="0.25">
      <c r="A912">
        <v>1986</v>
      </c>
      <c r="B912" s="3">
        <v>25314189</v>
      </c>
    </row>
    <row r="913" spans="1:2" x14ac:dyDescent="0.25">
      <c r="A913">
        <v>1986</v>
      </c>
      <c r="B913" s="3">
        <v>5839031</v>
      </c>
    </row>
    <row r="914" spans="1:2" x14ac:dyDescent="0.25">
      <c r="A914">
        <v>1986</v>
      </c>
      <c r="B914" s="3">
        <v>1953732</v>
      </c>
    </row>
    <row r="915" spans="1:2" x14ac:dyDescent="0.25">
      <c r="A915">
        <v>1986</v>
      </c>
      <c r="B915" s="3">
        <v>7137502</v>
      </c>
    </row>
    <row r="916" spans="1:2" x14ac:dyDescent="0.25">
      <c r="A916">
        <v>1986</v>
      </c>
      <c r="B916" s="3">
        <v>38500726</v>
      </c>
    </row>
    <row r="917" spans="1:2" x14ac:dyDescent="0.25">
      <c r="A917">
        <v>1986</v>
      </c>
      <c r="B917" s="3">
        <v>1305114</v>
      </c>
    </row>
    <row r="918" spans="1:2" x14ac:dyDescent="0.25">
      <c r="A918">
        <v>1986</v>
      </c>
      <c r="B918" s="3">
        <v>27820000</v>
      </c>
    </row>
    <row r="919" spans="1:2" x14ac:dyDescent="0.25">
      <c r="A919">
        <v>1986</v>
      </c>
      <c r="B919" s="3">
        <v>1504286</v>
      </c>
    </row>
    <row r="920" spans="1:2" x14ac:dyDescent="0.25">
      <c r="A920">
        <v>1986</v>
      </c>
      <c r="B920" s="3">
        <v>40996665</v>
      </c>
    </row>
    <row r="921" spans="1:2" x14ac:dyDescent="0.25">
      <c r="A921">
        <v>1986</v>
      </c>
      <c r="B921" s="3">
        <v>58731</v>
      </c>
    </row>
    <row r="922" spans="1:2" x14ac:dyDescent="0.25">
      <c r="A922">
        <v>1986</v>
      </c>
      <c r="B922" s="3">
        <v>14481606</v>
      </c>
    </row>
    <row r="923" spans="1:2" x14ac:dyDescent="0.25">
      <c r="A923">
        <v>1986</v>
      </c>
      <c r="B923" s="3">
        <v>3751699</v>
      </c>
    </row>
    <row r="924" spans="1:2" x14ac:dyDescent="0.25">
      <c r="A924">
        <v>1986</v>
      </c>
      <c r="B924" s="3">
        <v>13299749</v>
      </c>
    </row>
    <row r="925" spans="1:2" x14ac:dyDescent="0.25">
      <c r="A925">
        <v>1986</v>
      </c>
      <c r="B925" s="3">
        <v>5478</v>
      </c>
    </row>
    <row r="926" spans="1:2" x14ac:dyDescent="0.25">
      <c r="A926">
        <v>1986</v>
      </c>
      <c r="B926" s="3">
        <v>31853080</v>
      </c>
    </row>
    <row r="927" spans="1:2" x14ac:dyDescent="0.25">
      <c r="A927">
        <v>1986</v>
      </c>
      <c r="B927" s="3">
        <v>4884663</v>
      </c>
    </row>
    <row r="928" spans="1:2" x14ac:dyDescent="0.25">
      <c r="A928">
        <v>1986</v>
      </c>
      <c r="B928" s="3">
        <v>286126</v>
      </c>
    </row>
    <row r="929" spans="1:2" x14ac:dyDescent="0.25">
      <c r="A929">
        <v>1986</v>
      </c>
      <c r="B929" s="3">
        <v>62134225</v>
      </c>
    </row>
    <row r="930" spans="1:2" x14ac:dyDescent="0.25">
      <c r="A930">
        <v>1986</v>
      </c>
      <c r="B930" s="3">
        <v>12947763</v>
      </c>
    </row>
    <row r="931" spans="1:2" x14ac:dyDescent="0.25">
      <c r="A931">
        <v>1986</v>
      </c>
      <c r="B931" s="3">
        <v>17685307</v>
      </c>
    </row>
    <row r="932" spans="1:2" x14ac:dyDescent="0.25">
      <c r="A932">
        <v>1986</v>
      </c>
      <c r="B932" s="3">
        <v>1641825</v>
      </c>
    </row>
    <row r="933" spans="1:2" x14ac:dyDescent="0.25">
      <c r="A933">
        <v>1986</v>
      </c>
      <c r="B933" s="3">
        <v>12303904</v>
      </c>
    </row>
    <row r="934" spans="1:2" x14ac:dyDescent="0.25">
      <c r="A934">
        <v>1986</v>
      </c>
      <c r="B934" s="3">
        <v>277646</v>
      </c>
    </row>
    <row r="935" spans="1:2" x14ac:dyDescent="0.25">
      <c r="A935">
        <v>1986</v>
      </c>
      <c r="B935" s="3">
        <v>12308521</v>
      </c>
    </row>
    <row r="936" spans="1:2" x14ac:dyDescent="0.25">
      <c r="A936">
        <v>1986</v>
      </c>
      <c r="B936" s="3">
        <v>3940542</v>
      </c>
    </row>
    <row r="937" spans="1:2" x14ac:dyDescent="0.25">
      <c r="A937">
        <v>1986</v>
      </c>
      <c r="B937" s="3">
        <v>916172</v>
      </c>
    </row>
    <row r="938" spans="1:2" x14ac:dyDescent="0.25">
      <c r="A938">
        <v>1986</v>
      </c>
      <c r="B938" s="3">
        <v>15945534</v>
      </c>
    </row>
    <row r="939" spans="1:2" x14ac:dyDescent="0.25">
      <c r="A939">
        <v>1986</v>
      </c>
      <c r="B939" s="3">
        <v>20603715</v>
      </c>
    </row>
    <row r="940" spans="1:2" x14ac:dyDescent="0.25">
      <c r="A940">
        <v>1986</v>
      </c>
      <c r="B940" s="3">
        <v>4711220</v>
      </c>
    </row>
    <row r="941" spans="1:2" x14ac:dyDescent="0.25">
      <c r="A941">
        <v>1986</v>
      </c>
    </row>
    <row r="942" spans="1:2" x14ac:dyDescent="0.25">
      <c r="A942">
        <v>1986</v>
      </c>
      <c r="B942" s="3">
        <v>8475466</v>
      </c>
    </row>
    <row r="943" spans="1:2" x14ac:dyDescent="0.25">
      <c r="A943">
        <v>1986</v>
      </c>
      <c r="B943" s="3">
        <v>1579260</v>
      </c>
    </row>
    <row r="944" spans="1:2" x14ac:dyDescent="0.25">
      <c r="A944">
        <v>1986</v>
      </c>
      <c r="B944" s="3">
        <v>3900000</v>
      </c>
    </row>
    <row r="945" spans="1:2" x14ac:dyDescent="0.25">
      <c r="A945">
        <v>1986</v>
      </c>
      <c r="B945" s="3">
        <v>6797218</v>
      </c>
    </row>
    <row r="946" spans="1:2" x14ac:dyDescent="0.25">
      <c r="A946">
        <v>1986</v>
      </c>
    </row>
    <row r="947" spans="1:2" x14ac:dyDescent="0.25">
      <c r="A947">
        <v>1986</v>
      </c>
      <c r="B947" s="3">
        <v>29844101</v>
      </c>
    </row>
    <row r="948" spans="1:2" x14ac:dyDescent="0.25">
      <c r="A948">
        <v>1986</v>
      </c>
      <c r="B948" s="3">
        <v>4636169</v>
      </c>
    </row>
    <row r="949" spans="1:2" x14ac:dyDescent="0.25">
      <c r="A949">
        <v>1986</v>
      </c>
      <c r="B949" s="3">
        <v>36611610</v>
      </c>
    </row>
    <row r="950" spans="1:2" x14ac:dyDescent="0.25">
      <c r="A950">
        <v>1986</v>
      </c>
      <c r="B950" s="3">
        <v>2545459</v>
      </c>
    </row>
    <row r="951" spans="1:2" x14ac:dyDescent="0.25">
      <c r="A951">
        <v>1986</v>
      </c>
      <c r="B951" s="3">
        <v>5274</v>
      </c>
    </row>
    <row r="952" spans="1:2" x14ac:dyDescent="0.25">
      <c r="A952">
        <v>1986</v>
      </c>
      <c r="B952" s="3">
        <v>9947631</v>
      </c>
    </row>
    <row r="953" spans="1:2" x14ac:dyDescent="0.25">
      <c r="A953">
        <v>1986</v>
      </c>
      <c r="B953" s="3">
        <v>8988731</v>
      </c>
    </row>
    <row r="954" spans="1:2" x14ac:dyDescent="0.25">
      <c r="A954">
        <v>1986</v>
      </c>
      <c r="B954" s="3">
        <v>4940939</v>
      </c>
    </row>
    <row r="955" spans="1:2" x14ac:dyDescent="0.25">
      <c r="A955">
        <v>1986</v>
      </c>
      <c r="B955" s="3">
        <v>2510433</v>
      </c>
    </row>
    <row r="956" spans="1:2" x14ac:dyDescent="0.25">
      <c r="A956">
        <v>1986</v>
      </c>
      <c r="B956" s="3">
        <v>4865912</v>
      </c>
    </row>
    <row r="957" spans="1:2" x14ac:dyDescent="0.25">
      <c r="A957">
        <v>1986</v>
      </c>
      <c r="B957" s="3">
        <v>4941117</v>
      </c>
    </row>
    <row r="958" spans="1:2" x14ac:dyDescent="0.25">
      <c r="A958">
        <v>1986</v>
      </c>
      <c r="B958" s="3">
        <v>32324557</v>
      </c>
    </row>
    <row r="959" spans="1:2" x14ac:dyDescent="0.25">
      <c r="A959">
        <v>1986</v>
      </c>
      <c r="B959" s="3">
        <v>320256</v>
      </c>
    </row>
    <row r="960" spans="1:2" x14ac:dyDescent="0.25">
      <c r="A960">
        <v>1986</v>
      </c>
      <c r="B960" s="3">
        <v>7634909</v>
      </c>
    </row>
    <row r="961" spans="1:2" x14ac:dyDescent="0.25">
      <c r="A961">
        <v>1986</v>
      </c>
      <c r="B961" s="3">
        <v>5186646</v>
      </c>
    </row>
    <row r="962" spans="1:2" x14ac:dyDescent="0.25">
      <c r="A962">
        <v>1986</v>
      </c>
      <c r="B962" s="3">
        <v>6637565</v>
      </c>
    </row>
    <row r="963" spans="1:2" x14ac:dyDescent="0.25">
      <c r="A963">
        <v>1986</v>
      </c>
      <c r="B963" s="3">
        <v>13418091</v>
      </c>
    </row>
    <row r="964" spans="1:2" x14ac:dyDescent="0.25">
      <c r="A964">
        <v>1986</v>
      </c>
      <c r="B964" s="3">
        <v>2556361</v>
      </c>
    </row>
    <row r="965" spans="1:2" x14ac:dyDescent="0.25">
      <c r="A965">
        <v>1986</v>
      </c>
      <c r="B965" s="3">
        <v>8033397</v>
      </c>
    </row>
    <row r="966" spans="1:2" x14ac:dyDescent="0.25">
      <c r="A966">
        <v>1986</v>
      </c>
      <c r="B966" s="3">
        <v>63137</v>
      </c>
    </row>
    <row r="967" spans="1:2" x14ac:dyDescent="0.25">
      <c r="A967">
        <v>1986</v>
      </c>
      <c r="B967" s="3">
        <v>21458229</v>
      </c>
    </row>
    <row r="968" spans="1:2" x14ac:dyDescent="0.25">
      <c r="A968">
        <v>1986</v>
      </c>
      <c r="B968" s="3">
        <v>4601256</v>
      </c>
    </row>
    <row r="969" spans="1:2" x14ac:dyDescent="0.25">
      <c r="A969">
        <v>1986</v>
      </c>
      <c r="B969" s="3">
        <v>7817314</v>
      </c>
    </row>
    <row r="970" spans="1:2" x14ac:dyDescent="0.25">
      <c r="A970">
        <v>1986</v>
      </c>
      <c r="B970" s="3">
        <v>11949484</v>
      </c>
    </row>
    <row r="971" spans="1:2" x14ac:dyDescent="0.25">
      <c r="A971">
        <v>1986</v>
      </c>
      <c r="B971" s="3">
        <v>604849</v>
      </c>
    </row>
    <row r="972" spans="1:2" x14ac:dyDescent="0.25">
      <c r="A972">
        <v>1986</v>
      </c>
      <c r="B972" s="3">
        <v>7369373</v>
      </c>
    </row>
    <row r="973" spans="1:2" x14ac:dyDescent="0.25">
      <c r="A973">
        <v>1986</v>
      </c>
      <c r="B973" s="3">
        <v>1476356</v>
      </c>
    </row>
    <row r="974" spans="1:2" x14ac:dyDescent="0.25">
      <c r="A974">
        <v>1986</v>
      </c>
      <c r="B974" s="3">
        <v>93151591</v>
      </c>
    </row>
    <row r="975" spans="1:2" x14ac:dyDescent="0.25">
      <c r="A975">
        <v>1986</v>
      </c>
      <c r="B975" s="3">
        <v>1720450</v>
      </c>
    </row>
    <row r="976" spans="1:2" x14ac:dyDescent="0.25">
      <c r="A976">
        <v>1986</v>
      </c>
      <c r="B976" s="3">
        <v>18034150</v>
      </c>
    </row>
    <row r="977" spans="1:2" x14ac:dyDescent="0.25">
      <c r="A977">
        <v>1986</v>
      </c>
      <c r="B977" s="3">
        <v>7555000</v>
      </c>
    </row>
    <row r="978" spans="1:2" x14ac:dyDescent="0.25">
      <c r="A978">
        <v>1986</v>
      </c>
      <c r="B978" s="3">
        <v>4845724</v>
      </c>
    </row>
    <row r="979" spans="1:2" x14ac:dyDescent="0.25">
      <c r="A979">
        <v>1986</v>
      </c>
      <c r="B979" s="3">
        <v>25147055</v>
      </c>
    </row>
    <row r="980" spans="1:2" x14ac:dyDescent="0.25">
      <c r="A980">
        <v>1986</v>
      </c>
      <c r="B980" s="3">
        <v>22905522</v>
      </c>
    </row>
    <row r="981" spans="1:2" x14ac:dyDescent="0.25">
      <c r="A981">
        <v>1986</v>
      </c>
      <c r="B981" s="3">
        <v>10090429</v>
      </c>
    </row>
    <row r="982" spans="1:2" x14ac:dyDescent="0.25">
      <c r="A982">
        <v>1986</v>
      </c>
    </row>
    <row r="983" spans="1:2" x14ac:dyDescent="0.25">
      <c r="A983">
        <v>1986</v>
      </c>
      <c r="B983" s="3">
        <v>2147228</v>
      </c>
    </row>
    <row r="984" spans="1:2" x14ac:dyDescent="0.25">
      <c r="A984">
        <v>1986</v>
      </c>
      <c r="B984" s="3">
        <v>546904</v>
      </c>
    </row>
    <row r="985" spans="1:2" x14ac:dyDescent="0.25">
      <c r="A985">
        <v>1986</v>
      </c>
      <c r="B985" s="3">
        <v>930211</v>
      </c>
    </row>
    <row r="986" spans="1:2" x14ac:dyDescent="0.25">
      <c r="A986">
        <v>1986</v>
      </c>
      <c r="B986" s="3">
        <v>2750741</v>
      </c>
    </row>
    <row r="987" spans="1:2" x14ac:dyDescent="0.25">
      <c r="A987">
        <v>1986</v>
      </c>
      <c r="B987" s="3">
        <v>4679650</v>
      </c>
    </row>
    <row r="988" spans="1:2" x14ac:dyDescent="0.25">
      <c r="A988">
        <v>1986</v>
      </c>
      <c r="B988" s="3">
        <v>2793214</v>
      </c>
    </row>
    <row r="989" spans="1:2" x14ac:dyDescent="0.25">
      <c r="A989">
        <v>1986</v>
      </c>
      <c r="B989" s="3">
        <v>14205021</v>
      </c>
    </row>
    <row r="990" spans="1:2" x14ac:dyDescent="0.25">
      <c r="A990">
        <v>1986</v>
      </c>
    </row>
    <row r="991" spans="1:2" x14ac:dyDescent="0.25">
      <c r="A991">
        <v>1986</v>
      </c>
      <c r="B991" s="3">
        <v>5099316</v>
      </c>
    </row>
    <row r="992" spans="1:2" x14ac:dyDescent="0.25">
      <c r="A992">
        <v>1986</v>
      </c>
      <c r="B992" s="3">
        <v>5715174</v>
      </c>
    </row>
    <row r="993" spans="1:2" x14ac:dyDescent="0.25">
      <c r="A993">
        <v>1986</v>
      </c>
      <c r="B993" s="3">
        <v>2315683</v>
      </c>
    </row>
    <row r="994" spans="1:2" x14ac:dyDescent="0.25">
      <c r="A994">
        <v>1986</v>
      </c>
      <c r="B994" s="3">
        <v>3800000</v>
      </c>
    </row>
    <row r="995" spans="1:2" x14ac:dyDescent="0.25">
      <c r="A995">
        <v>1986</v>
      </c>
      <c r="B995" s="3">
        <v>6029824</v>
      </c>
    </row>
    <row r="996" spans="1:2" x14ac:dyDescent="0.25">
      <c r="A996">
        <v>1986</v>
      </c>
      <c r="B996" s="3">
        <v>140980</v>
      </c>
    </row>
    <row r="997" spans="1:2" x14ac:dyDescent="0.25">
      <c r="A997">
        <v>1986</v>
      </c>
      <c r="B997" s="3">
        <v>4781448</v>
      </c>
    </row>
    <row r="998" spans="1:2" x14ac:dyDescent="0.25">
      <c r="A998">
        <v>1986</v>
      </c>
    </row>
    <row r="999" spans="1:2" x14ac:dyDescent="0.25">
      <c r="A999">
        <v>1986</v>
      </c>
      <c r="B999" s="3">
        <v>1131399</v>
      </c>
    </row>
    <row r="1000" spans="1:2" x14ac:dyDescent="0.25">
      <c r="A1000">
        <v>1986</v>
      </c>
      <c r="B1000" s="3">
        <v>278623</v>
      </c>
    </row>
    <row r="1001" spans="1:2" x14ac:dyDescent="0.25">
      <c r="A1001">
        <v>1986</v>
      </c>
      <c r="B1001" s="3">
        <v>1915792</v>
      </c>
    </row>
    <row r="1002" spans="1:2" x14ac:dyDescent="0.25">
      <c r="A1002">
        <v>1986</v>
      </c>
      <c r="B1002" s="3">
        <v>78068</v>
      </c>
    </row>
    <row r="1003" spans="1:2" x14ac:dyDescent="0.25">
      <c r="A1003">
        <v>1986</v>
      </c>
      <c r="B1003" s="3">
        <v>275000</v>
      </c>
    </row>
    <row r="1004" spans="1:2" x14ac:dyDescent="0.25">
      <c r="A1004">
        <v>1986</v>
      </c>
      <c r="B1004" s="3">
        <v>11957943</v>
      </c>
    </row>
    <row r="1005" spans="1:2" x14ac:dyDescent="0.25">
      <c r="A1005">
        <v>1986</v>
      </c>
    </row>
    <row r="1006" spans="1:2" x14ac:dyDescent="0.25">
      <c r="A1006">
        <v>1986</v>
      </c>
      <c r="B1006" s="3">
        <v>277405</v>
      </c>
    </row>
    <row r="1007" spans="1:2" x14ac:dyDescent="0.25">
      <c r="A1007">
        <v>1986</v>
      </c>
      <c r="B1007" s="3">
        <v>837623</v>
      </c>
    </row>
    <row r="1008" spans="1:2" x14ac:dyDescent="0.25">
      <c r="A1008">
        <v>1986</v>
      </c>
      <c r="B1008" s="3">
        <v>3272593</v>
      </c>
    </row>
    <row r="1009" spans="1:2" x14ac:dyDescent="0.25">
      <c r="A1009">
        <v>1986</v>
      </c>
      <c r="B1009" s="3">
        <v>4743287</v>
      </c>
    </row>
    <row r="1010" spans="1:2" x14ac:dyDescent="0.25">
      <c r="A1010">
        <v>1986</v>
      </c>
    </row>
    <row r="1011" spans="1:2" x14ac:dyDescent="0.25">
      <c r="A1011">
        <v>1986</v>
      </c>
    </row>
    <row r="1012" spans="1:2" x14ac:dyDescent="0.25">
      <c r="A1012">
        <v>1986</v>
      </c>
      <c r="B1012" s="3">
        <v>4007250</v>
      </c>
    </row>
    <row r="1013" spans="1:2" x14ac:dyDescent="0.25">
      <c r="A1013">
        <v>1986</v>
      </c>
      <c r="B1013" s="3">
        <v>5958456</v>
      </c>
    </row>
    <row r="1014" spans="1:2" x14ac:dyDescent="0.25">
      <c r="A1014">
        <v>1986</v>
      </c>
      <c r="B1014" s="3">
        <v>2669366</v>
      </c>
    </row>
    <row r="1015" spans="1:2" x14ac:dyDescent="0.25">
      <c r="A1015">
        <v>1986</v>
      </c>
      <c r="B1015" s="3">
        <v>441863</v>
      </c>
    </row>
    <row r="1016" spans="1:2" x14ac:dyDescent="0.25">
      <c r="A1016">
        <v>1986</v>
      </c>
      <c r="B1016" s="3">
        <v>1943751</v>
      </c>
    </row>
    <row r="1017" spans="1:2" x14ac:dyDescent="0.25">
      <c r="A1017">
        <v>1986</v>
      </c>
      <c r="B1017" s="3">
        <v>3136701</v>
      </c>
    </row>
    <row r="1018" spans="1:2" x14ac:dyDescent="0.25">
      <c r="A1018">
        <v>1986</v>
      </c>
      <c r="B1018" s="3">
        <v>6947787</v>
      </c>
    </row>
    <row r="1019" spans="1:2" x14ac:dyDescent="0.25">
      <c r="A1019">
        <v>1986</v>
      </c>
      <c r="B1019" s="3">
        <v>4079895</v>
      </c>
    </row>
    <row r="1020" spans="1:2" x14ac:dyDescent="0.25">
      <c r="A1020">
        <v>1986</v>
      </c>
      <c r="B1020" s="3">
        <v>2295500</v>
      </c>
    </row>
    <row r="1021" spans="1:2" x14ac:dyDescent="0.25">
      <c r="A1021">
        <v>1986</v>
      </c>
      <c r="B1021" s="3">
        <v>925952</v>
      </c>
    </row>
    <row r="1022" spans="1:2" x14ac:dyDescent="0.25">
      <c r="A1022">
        <v>1986</v>
      </c>
      <c r="B1022" s="3">
        <v>502237</v>
      </c>
    </row>
    <row r="1023" spans="1:2" x14ac:dyDescent="0.25">
      <c r="A1023">
        <v>1986</v>
      </c>
      <c r="B1023" s="3">
        <v>2390525</v>
      </c>
    </row>
    <row r="1024" spans="1:2" x14ac:dyDescent="0.25">
      <c r="A1024">
        <v>1986</v>
      </c>
      <c r="B1024" s="3">
        <v>1500000</v>
      </c>
    </row>
    <row r="1025" spans="1:2" x14ac:dyDescent="0.25">
      <c r="A1025">
        <v>1986</v>
      </c>
      <c r="B1025" s="3">
        <v>8540346</v>
      </c>
    </row>
    <row r="1026" spans="1:2" x14ac:dyDescent="0.25">
      <c r="A1026">
        <v>1986</v>
      </c>
      <c r="B1026" s="3">
        <v>601451</v>
      </c>
    </row>
    <row r="1027" spans="1:2" x14ac:dyDescent="0.25">
      <c r="A1027">
        <v>1986</v>
      </c>
      <c r="B1027" s="3">
        <v>3388020</v>
      </c>
    </row>
    <row r="1028" spans="1:2" x14ac:dyDescent="0.25">
      <c r="A1028">
        <v>1986</v>
      </c>
      <c r="B1028" s="3">
        <v>416393</v>
      </c>
    </row>
    <row r="1029" spans="1:2" x14ac:dyDescent="0.25">
      <c r="A1029">
        <v>1986</v>
      </c>
      <c r="B1029" s="3">
        <v>1254040</v>
      </c>
    </row>
    <row r="1030" spans="1:2" x14ac:dyDescent="0.25">
      <c r="A1030">
        <v>1986</v>
      </c>
    </row>
    <row r="1031" spans="1:2" x14ac:dyDescent="0.25">
      <c r="A1031">
        <v>1986</v>
      </c>
      <c r="B1031" s="3">
        <v>781727</v>
      </c>
    </row>
    <row r="1032" spans="1:2" x14ac:dyDescent="0.25">
      <c r="A1032">
        <v>1986</v>
      </c>
    </row>
    <row r="1033" spans="1:2" x14ac:dyDescent="0.25">
      <c r="A1033">
        <v>1986</v>
      </c>
      <c r="B1033" s="3">
        <v>6408791</v>
      </c>
    </row>
    <row r="1034" spans="1:2" x14ac:dyDescent="0.25">
      <c r="A1034">
        <v>1986</v>
      </c>
      <c r="B1034" s="3">
        <v>583800</v>
      </c>
    </row>
    <row r="1035" spans="1:2" x14ac:dyDescent="0.25">
      <c r="A1035">
        <v>1986</v>
      </c>
      <c r="B1035" s="3">
        <v>2497233</v>
      </c>
    </row>
    <row r="1036" spans="1:2" x14ac:dyDescent="0.25">
      <c r="A1036">
        <v>1986</v>
      </c>
    </row>
    <row r="1037" spans="1:2" x14ac:dyDescent="0.25">
      <c r="A1037">
        <v>1986</v>
      </c>
      <c r="B1037" s="3">
        <v>8736</v>
      </c>
    </row>
    <row r="1038" spans="1:2" x14ac:dyDescent="0.25">
      <c r="A1038">
        <v>1986</v>
      </c>
      <c r="B1038" s="3">
        <v>2995527</v>
      </c>
    </row>
    <row r="1039" spans="1:2" x14ac:dyDescent="0.25">
      <c r="A1039">
        <v>1986</v>
      </c>
      <c r="B1039" s="3">
        <v>1301121</v>
      </c>
    </row>
    <row r="1040" spans="1:2" x14ac:dyDescent="0.25">
      <c r="A1040">
        <v>1986</v>
      </c>
      <c r="B1040" s="3">
        <v>512403</v>
      </c>
    </row>
    <row r="1041" spans="1:2" x14ac:dyDescent="0.25">
      <c r="A1041">
        <v>1986</v>
      </c>
      <c r="B1041" s="3">
        <v>563358</v>
      </c>
    </row>
    <row r="1042" spans="1:2" x14ac:dyDescent="0.25">
      <c r="A1042">
        <v>1986</v>
      </c>
    </row>
    <row r="1043" spans="1:2" x14ac:dyDescent="0.25">
      <c r="A1043">
        <v>1986</v>
      </c>
    </row>
    <row r="1044" spans="1:2" x14ac:dyDescent="0.25">
      <c r="A1044">
        <v>1986</v>
      </c>
    </row>
    <row r="1045" spans="1:2" x14ac:dyDescent="0.25">
      <c r="A1045">
        <v>1987</v>
      </c>
      <c r="B1045" s="3">
        <v>30902642</v>
      </c>
    </row>
    <row r="1046" spans="1:2" x14ac:dyDescent="0.25">
      <c r="A1046">
        <v>1987</v>
      </c>
      <c r="B1046" s="3">
        <v>32388898</v>
      </c>
    </row>
    <row r="1047" spans="1:2" x14ac:dyDescent="0.25">
      <c r="A1047">
        <v>1987</v>
      </c>
      <c r="B1047" s="3">
        <v>46357676</v>
      </c>
    </row>
    <row r="1048" spans="1:2" x14ac:dyDescent="0.25">
      <c r="A1048">
        <v>1987</v>
      </c>
      <c r="B1048" s="3">
        <v>98268458</v>
      </c>
    </row>
    <row r="1049" spans="1:2" x14ac:dyDescent="0.25">
      <c r="A1049">
        <v>1987</v>
      </c>
      <c r="B1049" s="3">
        <v>53424681</v>
      </c>
    </row>
    <row r="1050" spans="1:2" x14ac:dyDescent="0.25">
      <c r="A1050">
        <v>1987</v>
      </c>
      <c r="B1050" s="3">
        <v>214577242</v>
      </c>
    </row>
    <row r="1051" spans="1:2" x14ac:dyDescent="0.25">
      <c r="A1051">
        <v>1987</v>
      </c>
      <c r="B1051" s="3">
        <v>34368475</v>
      </c>
    </row>
    <row r="1052" spans="1:2" x14ac:dyDescent="0.25">
      <c r="A1052">
        <v>1987</v>
      </c>
      <c r="B1052" s="3">
        <v>76270454</v>
      </c>
    </row>
    <row r="1053" spans="1:2" x14ac:dyDescent="0.25">
      <c r="A1053">
        <v>1987</v>
      </c>
      <c r="B1053" s="3">
        <v>38119483</v>
      </c>
    </row>
    <row r="1054" spans="1:2" x14ac:dyDescent="0.25">
      <c r="A1054">
        <v>1987</v>
      </c>
      <c r="B1054" s="3">
        <v>29180280</v>
      </c>
    </row>
    <row r="1055" spans="1:2" x14ac:dyDescent="0.25">
      <c r="A1055">
        <v>1987</v>
      </c>
      <c r="B1055" s="3">
        <v>120207127</v>
      </c>
    </row>
    <row r="1056" spans="1:2" x14ac:dyDescent="0.25">
      <c r="A1056">
        <v>1987</v>
      </c>
      <c r="B1056" s="3">
        <v>3369307</v>
      </c>
    </row>
    <row r="1057" spans="1:2" x14ac:dyDescent="0.25">
      <c r="A1057">
        <v>1987</v>
      </c>
      <c r="B1057" s="3">
        <v>42721196</v>
      </c>
    </row>
    <row r="1058" spans="1:2" x14ac:dyDescent="0.25">
      <c r="A1058">
        <v>1987</v>
      </c>
      <c r="B1058" s="3">
        <v>17336370</v>
      </c>
    </row>
    <row r="1059" spans="1:2" x14ac:dyDescent="0.25">
      <c r="A1059">
        <v>1987</v>
      </c>
      <c r="B1059" s="3">
        <v>320145693</v>
      </c>
    </row>
    <row r="1060" spans="1:2" x14ac:dyDescent="0.25">
      <c r="A1060">
        <v>1987</v>
      </c>
      <c r="B1060" s="3">
        <v>14575193</v>
      </c>
    </row>
    <row r="1061" spans="1:2" x14ac:dyDescent="0.25">
      <c r="A1061">
        <v>1987</v>
      </c>
      <c r="B1061" s="3">
        <v>22238696</v>
      </c>
    </row>
    <row r="1062" spans="1:2" x14ac:dyDescent="0.25">
      <c r="A1062">
        <v>1987</v>
      </c>
      <c r="B1062" s="3">
        <v>35509515</v>
      </c>
    </row>
    <row r="1063" spans="1:2" x14ac:dyDescent="0.25">
      <c r="A1063">
        <v>1987</v>
      </c>
      <c r="B1063" s="3">
        <v>63766510</v>
      </c>
    </row>
    <row r="1064" spans="1:2" x14ac:dyDescent="0.25">
      <c r="A1064">
        <v>1987</v>
      </c>
      <c r="B1064" s="3">
        <v>18553948</v>
      </c>
    </row>
    <row r="1065" spans="1:2" x14ac:dyDescent="0.25">
      <c r="A1065">
        <v>1987</v>
      </c>
      <c r="B1065" s="3">
        <v>38122105</v>
      </c>
    </row>
    <row r="1066" spans="1:2" x14ac:dyDescent="0.25">
      <c r="A1066">
        <v>1987</v>
      </c>
      <c r="B1066" s="3">
        <v>25205460</v>
      </c>
    </row>
    <row r="1067" spans="1:2" x14ac:dyDescent="0.25">
      <c r="A1067">
        <v>1987</v>
      </c>
      <c r="B1067" s="3">
        <v>17186348</v>
      </c>
    </row>
    <row r="1068" spans="1:2" x14ac:dyDescent="0.25">
      <c r="A1068">
        <v>1987</v>
      </c>
      <c r="B1068" s="3">
        <v>80642217</v>
      </c>
    </row>
    <row r="1069" spans="1:2" x14ac:dyDescent="0.25">
      <c r="A1069">
        <v>1987</v>
      </c>
      <c r="B1069" s="3">
        <v>51881013</v>
      </c>
    </row>
    <row r="1070" spans="1:2" x14ac:dyDescent="0.25">
      <c r="A1070">
        <v>1987</v>
      </c>
      <c r="B1070" s="3">
        <v>43848069</v>
      </c>
    </row>
    <row r="1071" spans="1:2" x14ac:dyDescent="0.25">
      <c r="A1071">
        <v>1987</v>
      </c>
      <c r="B1071" s="3">
        <v>123922370</v>
      </c>
    </row>
    <row r="1072" spans="1:2" x14ac:dyDescent="0.25">
      <c r="A1072">
        <v>1987</v>
      </c>
      <c r="B1072" s="3">
        <v>44793222</v>
      </c>
    </row>
    <row r="1073" spans="1:2" x14ac:dyDescent="0.25">
      <c r="A1073">
        <v>1987</v>
      </c>
      <c r="B1073" s="3">
        <v>49530280</v>
      </c>
    </row>
    <row r="1074" spans="1:2" x14ac:dyDescent="0.25">
      <c r="A1074">
        <v>1987</v>
      </c>
      <c r="B1074" s="3">
        <v>31623833</v>
      </c>
    </row>
    <row r="1075" spans="1:2" x14ac:dyDescent="0.25">
      <c r="A1075">
        <v>1987</v>
      </c>
      <c r="B1075" s="3">
        <v>26713187</v>
      </c>
    </row>
    <row r="1076" spans="1:2" x14ac:dyDescent="0.25">
      <c r="A1076">
        <v>1987</v>
      </c>
      <c r="B1076" s="3">
        <v>299965036</v>
      </c>
    </row>
    <row r="1077" spans="1:2" x14ac:dyDescent="0.25">
      <c r="A1077">
        <v>1987</v>
      </c>
      <c r="B1077" s="3">
        <v>15681020</v>
      </c>
    </row>
    <row r="1078" spans="1:2" x14ac:dyDescent="0.25">
      <c r="A1078">
        <v>1987</v>
      </c>
      <c r="B1078" s="3">
        <v>110996879</v>
      </c>
    </row>
    <row r="1079" spans="1:2" x14ac:dyDescent="0.25">
      <c r="A1079">
        <v>1987</v>
      </c>
      <c r="B1079" s="3">
        <v>1628359</v>
      </c>
    </row>
    <row r="1080" spans="1:2" x14ac:dyDescent="0.25">
      <c r="A1080">
        <v>1987</v>
      </c>
      <c r="B1080" s="3">
        <v>5923798</v>
      </c>
    </row>
    <row r="1081" spans="1:2" x14ac:dyDescent="0.25">
      <c r="A1081">
        <v>1987</v>
      </c>
      <c r="B1081" s="3">
        <v>35659098</v>
      </c>
    </row>
    <row r="1082" spans="1:2" x14ac:dyDescent="0.25">
      <c r="A1082">
        <v>1987</v>
      </c>
      <c r="B1082" s="3">
        <v>25893810</v>
      </c>
    </row>
    <row r="1083" spans="1:2" x14ac:dyDescent="0.25">
      <c r="A1083">
        <v>1987</v>
      </c>
      <c r="B1083" s="3">
        <v>51186259</v>
      </c>
    </row>
    <row r="1084" spans="1:2" x14ac:dyDescent="0.25">
      <c r="A1084">
        <v>1987</v>
      </c>
      <c r="B1084" s="3">
        <v>16057580</v>
      </c>
    </row>
    <row r="1085" spans="1:2" x14ac:dyDescent="0.25">
      <c r="A1085">
        <v>1987</v>
      </c>
      <c r="B1085" s="3">
        <v>43993869</v>
      </c>
    </row>
    <row r="1086" spans="1:2" x14ac:dyDescent="0.25">
      <c r="A1086">
        <v>1987</v>
      </c>
      <c r="B1086" s="3">
        <v>12396383</v>
      </c>
    </row>
    <row r="1087" spans="1:2" x14ac:dyDescent="0.25">
      <c r="A1087">
        <v>1987</v>
      </c>
      <c r="B1087" s="3">
        <v>167780960</v>
      </c>
    </row>
    <row r="1088" spans="1:2" x14ac:dyDescent="0.25">
      <c r="A1088">
        <v>1987</v>
      </c>
      <c r="B1088" s="3">
        <v>54215416</v>
      </c>
    </row>
    <row r="1089" spans="1:2" x14ac:dyDescent="0.25">
      <c r="A1089">
        <v>1987</v>
      </c>
      <c r="B1089" s="3">
        <v>30063289</v>
      </c>
    </row>
    <row r="1090" spans="1:2" x14ac:dyDescent="0.25">
      <c r="A1090">
        <v>1987</v>
      </c>
      <c r="B1090" s="3">
        <v>3769990</v>
      </c>
    </row>
    <row r="1091" spans="1:2" x14ac:dyDescent="0.25">
      <c r="A1091">
        <v>1987</v>
      </c>
      <c r="B1091" s="3">
        <v>14182492</v>
      </c>
    </row>
    <row r="1092" spans="1:2" x14ac:dyDescent="0.25">
      <c r="A1092">
        <v>1987</v>
      </c>
      <c r="B1092" s="3">
        <v>3404057</v>
      </c>
    </row>
    <row r="1093" spans="1:2" x14ac:dyDescent="0.25">
      <c r="A1093">
        <v>1987</v>
      </c>
      <c r="B1093" s="3">
        <v>2642567</v>
      </c>
    </row>
    <row r="1094" spans="1:2" x14ac:dyDescent="0.25">
      <c r="A1094">
        <v>1987</v>
      </c>
      <c r="B1094" s="3">
        <v>67331309</v>
      </c>
    </row>
    <row r="1095" spans="1:2" x14ac:dyDescent="0.25">
      <c r="A1095">
        <v>1987</v>
      </c>
      <c r="B1095" s="3">
        <v>49998613</v>
      </c>
    </row>
    <row r="1096" spans="1:2" x14ac:dyDescent="0.25">
      <c r="A1096">
        <v>1987</v>
      </c>
      <c r="B1096" s="3">
        <v>14000000</v>
      </c>
    </row>
    <row r="1097" spans="1:2" x14ac:dyDescent="0.25">
      <c r="A1097">
        <v>1987</v>
      </c>
      <c r="B1097" s="3">
        <v>28061343</v>
      </c>
    </row>
    <row r="1098" spans="1:2" x14ac:dyDescent="0.25">
      <c r="A1098">
        <v>1987</v>
      </c>
      <c r="B1098" s="3">
        <v>2488740</v>
      </c>
    </row>
    <row r="1099" spans="1:2" x14ac:dyDescent="0.25">
      <c r="A1099">
        <v>1987</v>
      </c>
      <c r="B1099" s="3">
        <v>174380</v>
      </c>
    </row>
    <row r="1100" spans="1:2" x14ac:dyDescent="0.25">
      <c r="A1100">
        <v>1987</v>
      </c>
      <c r="B1100" s="3">
        <v>15151736</v>
      </c>
    </row>
    <row r="1101" spans="1:2" x14ac:dyDescent="0.25">
      <c r="A1101">
        <v>1987</v>
      </c>
      <c r="B1101" s="3">
        <v>65088797</v>
      </c>
    </row>
    <row r="1102" spans="1:2" x14ac:dyDescent="0.25">
      <c r="A1102">
        <v>1987</v>
      </c>
      <c r="B1102" s="3">
        <v>40050884</v>
      </c>
    </row>
    <row r="1103" spans="1:2" x14ac:dyDescent="0.25">
      <c r="A1103">
        <v>1987</v>
      </c>
      <c r="B1103" s="3">
        <v>66673516</v>
      </c>
    </row>
    <row r="1104" spans="1:2" x14ac:dyDescent="0.25">
      <c r="A1104">
        <v>1987</v>
      </c>
      <c r="B1104" s="3">
        <v>57915972</v>
      </c>
    </row>
    <row r="1105" spans="1:2" x14ac:dyDescent="0.25">
      <c r="A1105">
        <v>1987</v>
      </c>
      <c r="B1105" s="3">
        <v>548696</v>
      </c>
    </row>
    <row r="1106" spans="1:2" x14ac:dyDescent="0.25">
      <c r="A1106">
        <v>1987</v>
      </c>
      <c r="B1106" s="3">
        <v>7888703</v>
      </c>
    </row>
    <row r="1107" spans="1:2" x14ac:dyDescent="0.25">
      <c r="A1107">
        <v>1987</v>
      </c>
      <c r="B1107" s="3">
        <v>26712476</v>
      </c>
    </row>
    <row r="1108" spans="1:2" x14ac:dyDescent="0.25">
      <c r="A1108">
        <v>1987</v>
      </c>
      <c r="B1108" s="3">
        <v>1083486</v>
      </c>
    </row>
    <row r="1109" spans="1:2" x14ac:dyDescent="0.25">
      <c r="A1109">
        <v>1987</v>
      </c>
      <c r="B1109" s="3">
        <v>13539458</v>
      </c>
    </row>
    <row r="1110" spans="1:2" x14ac:dyDescent="0.25">
      <c r="A1110">
        <v>1987</v>
      </c>
      <c r="B1110" s="3">
        <v>23509382</v>
      </c>
    </row>
    <row r="1111" spans="1:2" x14ac:dyDescent="0.25">
      <c r="A1111">
        <v>1987</v>
      </c>
      <c r="B1111" s="3">
        <v>1028679</v>
      </c>
    </row>
    <row r="1112" spans="1:2" x14ac:dyDescent="0.25">
      <c r="A1112">
        <v>1987</v>
      </c>
      <c r="B1112" s="3">
        <v>13839404</v>
      </c>
    </row>
    <row r="1113" spans="1:2" x14ac:dyDescent="0.25">
      <c r="A1113">
        <v>1987</v>
      </c>
    </row>
    <row r="1114" spans="1:2" x14ac:dyDescent="0.25">
      <c r="A1114">
        <v>1987</v>
      </c>
      <c r="B1114" s="3">
        <v>9747988</v>
      </c>
    </row>
    <row r="1115" spans="1:2" x14ac:dyDescent="0.25">
      <c r="A1115">
        <v>1987</v>
      </c>
      <c r="B1115" s="3">
        <v>12640385</v>
      </c>
    </row>
    <row r="1116" spans="1:2" x14ac:dyDescent="0.25">
      <c r="A1116">
        <v>1987</v>
      </c>
      <c r="B1116" s="3">
        <v>3221568</v>
      </c>
    </row>
    <row r="1117" spans="1:2" x14ac:dyDescent="0.25">
      <c r="A1117">
        <v>1987</v>
      </c>
      <c r="B1117" s="3">
        <v>9868521</v>
      </c>
    </row>
    <row r="1118" spans="1:2" x14ac:dyDescent="0.25">
      <c r="A1118">
        <v>1987</v>
      </c>
      <c r="B1118" s="3">
        <v>39337581</v>
      </c>
    </row>
    <row r="1119" spans="1:2" x14ac:dyDescent="0.25">
      <c r="A1119">
        <v>1987</v>
      </c>
      <c r="B1119" s="3">
        <v>4575613</v>
      </c>
    </row>
    <row r="1120" spans="1:2" x14ac:dyDescent="0.25">
      <c r="A1120">
        <v>1987</v>
      </c>
      <c r="B1120" s="3">
        <v>124167</v>
      </c>
    </row>
    <row r="1121" spans="1:2" x14ac:dyDescent="0.25">
      <c r="A1121">
        <v>1987</v>
      </c>
      <c r="B1121" s="3">
        <v>10021120</v>
      </c>
    </row>
    <row r="1122" spans="1:2" x14ac:dyDescent="0.25">
      <c r="A1122">
        <v>1987</v>
      </c>
      <c r="B1122" s="3">
        <v>2877571</v>
      </c>
    </row>
    <row r="1123" spans="1:2" x14ac:dyDescent="0.25">
      <c r="A1123">
        <v>1987</v>
      </c>
      <c r="B1123" s="3">
        <v>14375181</v>
      </c>
    </row>
    <row r="1124" spans="1:2" x14ac:dyDescent="0.25">
      <c r="A1124">
        <v>1987</v>
      </c>
      <c r="B1124" s="3">
        <v>858250</v>
      </c>
    </row>
    <row r="1125" spans="1:2" x14ac:dyDescent="0.25">
      <c r="A1125">
        <v>1987</v>
      </c>
      <c r="B1125" s="3">
        <v>65673233</v>
      </c>
    </row>
    <row r="1126" spans="1:2" x14ac:dyDescent="0.25">
      <c r="A1126">
        <v>1987</v>
      </c>
      <c r="B1126" s="3">
        <v>4637920</v>
      </c>
    </row>
    <row r="1127" spans="1:2" x14ac:dyDescent="0.25">
      <c r="A1127">
        <v>1987</v>
      </c>
      <c r="B1127" s="3">
        <v>1576615</v>
      </c>
    </row>
    <row r="1128" spans="1:2" x14ac:dyDescent="0.25">
      <c r="A1128">
        <v>1987</v>
      </c>
      <c r="B1128" s="3">
        <v>14792779</v>
      </c>
    </row>
    <row r="1129" spans="1:2" x14ac:dyDescent="0.25">
      <c r="A1129">
        <v>1987</v>
      </c>
      <c r="B1129" s="3">
        <v>3731829</v>
      </c>
    </row>
    <row r="1130" spans="1:2" x14ac:dyDescent="0.25">
      <c r="A1130">
        <v>1987</v>
      </c>
      <c r="B1130" s="3">
        <v>21589395</v>
      </c>
    </row>
    <row r="1131" spans="1:2" x14ac:dyDescent="0.25">
      <c r="A1131">
        <v>1987</v>
      </c>
      <c r="B1131" s="3">
        <v>3685862</v>
      </c>
    </row>
    <row r="1132" spans="1:2" x14ac:dyDescent="0.25">
      <c r="A1132">
        <v>1987</v>
      </c>
      <c r="B1132" s="3">
        <v>800000</v>
      </c>
    </row>
    <row r="1133" spans="1:2" x14ac:dyDescent="0.25">
      <c r="A1133">
        <v>1987</v>
      </c>
      <c r="B1133" s="3">
        <v>3832228</v>
      </c>
    </row>
    <row r="1134" spans="1:2" x14ac:dyDescent="0.25">
      <c r="A1134">
        <v>1987</v>
      </c>
      <c r="B1134" s="3">
        <v>18753438</v>
      </c>
    </row>
    <row r="1135" spans="1:2" x14ac:dyDescent="0.25">
      <c r="A1135">
        <v>1987</v>
      </c>
      <c r="B1135" s="3">
        <v>7800000</v>
      </c>
    </row>
    <row r="1136" spans="1:2" x14ac:dyDescent="0.25">
      <c r="A1136">
        <v>1987</v>
      </c>
      <c r="B1136" s="3">
        <v>6880310</v>
      </c>
    </row>
    <row r="1137" spans="1:2" x14ac:dyDescent="0.25">
      <c r="A1137">
        <v>1987</v>
      </c>
      <c r="B1137" s="3">
        <v>2585639</v>
      </c>
    </row>
    <row r="1138" spans="1:2" x14ac:dyDescent="0.25">
      <c r="A1138">
        <v>1987</v>
      </c>
      <c r="B1138" s="3">
        <v>5899797</v>
      </c>
    </row>
    <row r="1139" spans="1:2" x14ac:dyDescent="0.25">
      <c r="A1139">
        <v>1987</v>
      </c>
      <c r="B1139" s="3">
        <v>519596</v>
      </c>
    </row>
    <row r="1140" spans="1:2" x14ac:dyDescent="0.25">
      <c r="A1140">
        <v>1987</v>
      </c>
      <c r="B1140" s="3">
        <v>6075793</v>
      </c>
    </row>
    <row r="1141" spans="1:2" x14ac:dyDescent="0.25">
      <c r="A1141">
        <v>1987</v>
      </c>
      <c r="B1141" s="3">
        <v>13290368</v>
      </c>
    </row>
    <row r="1142" spans="1:2" x14ac:dyDescent="0.25">
      <c r="A1142">
        <v>1987</v>
      </c>
      <c r="B1142" s="3">
        <v>13110903</v>
      </c>
    </row>
    <row r="1143" spans="1:2" x14ac:dyDescent="0.25">
      <c r="A1143">
        <v>1987</v>
      </c>
      <c r="B1143" s="3">
        <v>10278549</v>
      </c>
    </row>
    <row r="1144" spans="1:2" x14ac:dyDescent="0.25">
      <c r="A1144">
        <v>1987</v>
      </c>
      <c r="B1144" s="3">
        <v>17355263</v>
      </c>
    </row>
    <row r="1145" spans="1:2" x14ac:dyDescent="0.25">
      <c r="A1145">
        <v>1987</v>
      </c>
      <c r="B1145" s="3">
        <v>7393346</v>
      </c>
    </row>
    <row r="1146" spans="1:2" x14ac:dyDescent="0.25">
      <c r="A1146">
        <v>1987</v>
      </c>
      <c r="B1146" s="3">
        <v>7305209</v>
      </c>
    </row>
    <row r="1147" spans="1:2" x14ac:dyDescent="0.25">
      <c r="A1147">
        <v>1987</v>
      </c>
      <c r="B1147" s="3">
        <v>11307844</v>
      </c>
    </row>
    <row r="1148" spans="1:2" x14ac:dyDescent="0.25">
      <c r="A1148">
        <v>1987</v>
      </c>
      <c r="B1148" s="3">
        <v>1680358</v>
      </c>
    </row>
    <row r="1149" spans="1:2" x14ac:dyDescent="0.25">
      <c r="A1149">
        <v>1987</v>
      </c>
      <c r="B1149" s="3">
        <v>2063688</v>
      </c>
    </row>
    <row r="1150" spans="1:2" x14ac:dyDescent="0.25">
      <c r="A1150">
        <v>1987</v>
      </c>
      <c r="B1150" s="3">
        <v>18782400</v>
      </c>
    </row>
    <row r="1151" spans="1:2" x14ac:dyDescent="0.25">
      <c r="A1151">
        <v>1987</v>
      </c>
      <c r="B1151" s="3">
        <v>12423831</v>
      </c>
    </row>
    <row r="1152" spans="1:2" x14ac:dyDescent="0.25">
      <c r="A1152">
        <v>1987</v>
      </c>
      <c r="B1152" s="3">
        <v>6804312</v>
      </c>
    </row>
    <row r="1153" spans="1:2" x14ac:dyDescent="0.25">
      <c r="A1153">
        <v>1987</v>
      </c>
      <c r="B1153" s="3">
        <v>2700000</v>
      </c>
    </row>
    <row r="1154" spans="1:2" x14ac:dyDescent="0.25">
      <c r="A1154">
        <v>1987</v>
      </c>
      <c r="B1154" s="3">
        <v>2683519</v>
      </c>
    </row>
    <row r="1155" spans="1:2" x14ac:dyDescent="0.25">
      <c r="A1155">
        <v>1987</v>
      </c>
      <c r="B1155" s="3">
        <v>7019441</v>
      </c>
    </row>
    <row r="1156" spans="1:2" x14ac:dyDescent="0.25">
      <c r="A1156">
        <v>1987</v>
      </c>
      <c r="B1156" s="3">
        <v>300859</v>
      </c>
    </row>
    <row r="1157" spans="1:2" x14ac:dyDescent="0.25">
      <c r="A1157">
        <v>1987</v>
      </c>
      <c r="B1157" s="3">
        <v>4572845</v>
      </c>
    </row>
    <row r="1158" spans="1:2" x14ac:dyDescent="0.25">
      <c r="A1158">
        <v>1987</v>
      </c>
      <c r="B1158" s="3">
        <v>4278150</v>
      </c>
    </row>
    <row r="1159" spans="1:2" x14ac:dyDescent="0.25">
      <c r="A1159">
        <v>1987</v>
      </c>
      <c r="B1159" s="3">
        <v>1988962</v>
      </c>
    </row>
    <row r="1160" spans="1:2" x14ac:dyDescent="0.25">
      <c r="A1160">
        <v>1987</v>
      </c>
      <c r="B1160" s="3">
        <v>1749956</v>
      </c>
    </row>
    <row r="1161" spans="1:2" x14ac:dyDescent="0.25">
      <c r="A1161">
        <v>1987</v>
      </c>
      <c r="B1161" s="3">
        <v>873903</v>
      </c>
    </row>
    <row r="1162" spans="1:2" x14ac:dyDescent="0.25">
      <c r="A1162">
        <v>1987</v>
      </c>
      <c r="B1162" s="3">
        <v>20240502</v>
      </c>
    </row>
    <row r="1163" spans="1:2" x14ac:dyDescent="0.25">
      <c r="A1163">
        <v>1987</v>
      </c>
    </row>
    <row r="1164" spans="1:2" x14ac:dyDescent="0.25">
      <c r="A1164">
        <v>1987</v>
      </c>
      <c r="B1164" s="3">
        <v>52864741</v>
      </c>
    </row>
    <row r="1165" spans="1:2" x14ac:dyDescent="0.25">
      <c r="A1165">
        <v>1987</v>
      </c>
      <c r="B1165" s="3">
        <v>34377585</v>
      </c>
    </row>
    <row r="1166" spans="1:2" x14ac:dyDescent="0.25">
      <c r="A1166">
        <v>1987</v>
      </c>
      <c r="B1166" s="3">
        <v>562187</v>
      </c>
    </row>
    <row r="1167" spans="1:2" x14ac:dyDescent="0.25">
      <c r="A1167">
        <v>1987</v>
      </c>
      <c r="B1167" s="3">
        <v>25411386</v>
      </c>
    </row>
    <row r="1168" spans="1:2" x14ac:dyDescent="0.25">
      <c r="A1168">
        <v>1987</v>
      </c>
      <c r="B1168" s="3">
        <v>1733017</v>
      </c>
    </row>
    <row r="1169" spans="1:2" x14ac:dyDescent="0.25">
      <c r="A1169">
        <v>1987</v>
      </c>
      <c r="B1169" s="3">
        <v>10489617</v>
      </c>
    </row>
    <row r="1170" spans="1:2" x14ac:dyDescent="0.25">
      <c r="A1170">
        <v>1987</v>
      </c>
      <c r="B1170" s="3">
        <v>345704</v>
      </c>
    </row>
    <row r="1171" spans="1:2" x14ac:dyDescent="0.25">
      <c r="A1171">
        <v>1987</v>
      </c>
      <c r="B1171" s="3">
        <v>3283832</v>
      </c>
    </row>
    <row r="1172" spans="1:2" x14ac:dyDescent="0.25">
      <c r="A1172">
        <v>1987</v>
      </c>
      <c r="B1172" s="3">
        <v>370698</v>
      </c>
    </row>
    <row r="1173" spans="1:2" x14ac:dyDescent="0.25">
      <c r="A1173">
        <v>1987</v>
      </c>
      <c r="B1173" s="3">
        <v>1119112</v>
      </c>
    </row>
    <row r="1174" spans="1:2" x14ac:dyDescent="0.25">
      <c r="A1174">
        <v>1987</v>
      </c>
      <c r="B1174" s="3">
        <v>1930001</v>
      </c>
    </row>
    <row r="1175" spans="1:2" x14ac:dyDescent="0.25">
      <c r="A1175">
        <v>1987</v>
      </c>
      <c r="B1175" s="3">
        <v>459824</v>
      </c>
    </row>
    <row r="1176" spans="1:2" x14ac:dyDescent="0.25">
      <c r="A1176">
        <v>1987</v>
      </c>
      <c r="B1176" s="3">
        <v>1338198</v>
      </c>
    </row>
    <row r="1177" spans="1:2" x14ac:dyDescent="0.25">
      <c r="A1177">
        <v>1987</v>
      </c>
      <c r="B1177" s="3">
        <v>1672927</v>
      </c>
    </row>
    <row r="1178" spans="1:2" x14ac:dyDescent="0.25">
      <c r="A1178">
        <v>1987</v>
      </c>
      <c r="B1178" s="3">
        <v>19734940</v>
      </c>
    </row>
    <row r="1179" spans="1:2" x14ac:dyDescent="0.25">
      <c r="A1179">
        <v>1987</v>
      </c>
      <c r="B1179" s="3">
        <v>4000000</v>
      </c>
    </row>
    <row r="1180" spans="1:2" x14ac:dyDescent="0.25">
      <c r="A1180">
        <v>1987</v>
      </c>
      <c r="B1180" s="3">
        <v>1083282</v>
      </c>
    </row>
    <row r="1181" spans="1:2" x14ac:dyDescent="0.25">
      <c r="A1181">
        <v>1987</v>
      </c>
      <c r="B1181" s="3">
        <v>1432687</v>
      </c>
    </row>
    <row r="1182" spans="1:2" x14ac:dyDescent="0.25">
      <c r="A1182">
        <v>1987</v>
      </c>
      <c r="B1182" s="3">
        <v>406881</v>
      </c>
    </row>
    <row r="1183" spans="1:2" x14ac:dyDescent="0.25">
      <c r="A1183">
        <v>1987</v>
      </c>
      <c r="B1183" s="3">
        <v>796368</v>
      </c>
    </row>
    <row r="1184" spans="1:2" x14ac:dyDescent="0.25">
      <c r="A1184">
        <v>1987</v>
      </c>
      <c r="B1184" s="3">
        <v>5406879</v>
      </c>
    </row>
    <row r="1185" spans="1:2" x14ac:dyDescent="0.25">
      <c r="A1185">
        <v>1987</v>
      </c>
    </row>
    <row r="1186" spans="1:2" x14ac:dyDescent="0.25">
      <c r="A1186">
        <v>1987</v>
      </c>
    </row>
    <row r="1187" spans="1:2" x14ac:dyDescent="0.25">
      <c r="A1187">
        <v>1987</v>
      </c>
      <c r="B1187" s="3">
        <v>1083395</v>
      </c>
    </row>
    <row r="1188" spans="1:2" x14ac:dyDescent="0.25">
      <c r="A1188">
        <v>1987</v>
      </c>
      <c r="B1188" s="3">
        <v>1149470</v>
      </c>
    </row>
    <row r="1189" spans="1:2" x14ac:dyDescent="0.25">
      <c r="A1189">
        <v>1987</v>
      </c>
      <c r="B1189" s="3">
        <v>12046526</v>
      </c>
    </row>
    <row r="1190" spans="1:2" x14ac:dyDescent="0.25">
      <c r="A1190">
        <v>1987</v>
      </c>
      <c r="B1190" s="3">
        <v>700000</v>
      </c>
    </row>
    <row r="1191" spans="1:2" x14ac:dyDescent="0.25">
      <c r="A1191">
        <v>1987</v>
      </c>
      <c r="B1191" s="3">
        <v>4615255</v>
      </c>
    </row>
    <row r="1192" spans="1:2" x14ac:dyDescent="0.25">
      <c r="A1192">
        <v>1987</v>
      </c>
      <c r="B1192" s="3">
        <v>824024</v>
      </c>
    </row>
    <row r="1193" spans="1:2" x14ac:dyDescent="0.25">
      <c r="A1193">
        <v>1987</v>
      </c>
      <c r="B1193" s="3">
        <v>3107551</v>
      </c>
    </row>
    <row r="1194" spans="1:2" x14ac:dyDescent="0.25">
      <c r="A1194">
        <v>1987</v>
      </c>
    </row>
    <row r="1195" spans="1:2" x14ac:dyDescent="0.25">
      <c r="A1195">
        <v>1987</v>
      </c>
      <c r="B1195" s="3">
        <v>4215849</v>
      </c>
    </row>
    <row r="1196" spans="1:2" x14ac:dyDescent="0.25">
      <c r="A1196">
        <v>1987</v>
      </c>
      <c r="B1196" s="3">
        <v>5228617</v>
      </c>
    </row>
    <row r="1197" spans="1:2" x14ac:dyDescent="0.25">
      <c r="A1197">
        <v>1987</v>
      </c>
      <c r="B1197" s="3">
        <v>4370078</v>
      </c>
    </row>
    <row r="1198" spans="1:2" x14ac:dyDescent="0.25">
      <c r="A1198">
        <v>1987</v>
      </c>
      <c r="B1198" s="3">
        <v>5262047</v>
      </c>
    </row>
    <row r="1199" spans="1:2" x14ac:dyDescent="0.25">
      <c r="A1199">
        <v>1987</v>
      </c>
      <c r="B1199" s="3">
        <v>30950002</v>
      </c>
    </row>
    <row r="1200" spans="1:2" x14ac:dyDescent="0.25">
      <c r="A1200">
        <v>1987</v>
      </c>
      <c r="B1200" s="3">
        <v>22039</v>
      </c>
    </row>
    <row r="1201" spans="1:2" x14ac:dyDescent="0.25">
      <c r="A1201">
        <v>1987</v>
      </c>
    </row>
    <row r="1202" spans="1:2" x14ac:dyDescent="0.25">
      <c r="A1202">
        <v>1987</v>
      </c>
      <c r="B1202" s="3">
        <v>1025762</v>
      </c>
    </row>
    <row r="1203" spans="1:2" x14ac:dyDescent="0.25">
      <c r="A1203">
        <v>1987</v>
      </c>
    </row>
    <row r="1204" spans="1:2" x14ac:dyDescent="0.25">
      <c r="A1204">
        <v>1987</v>
      </c>
      <c r="B1204" s="3">
        <v>3060858</v>
      </c>
    </row>
    <row r="1205" spans="1:2" x14ac:dyDescent="0.25">
      <c r="A1205">
        <v>1987</v>
      </c>
      <c r="B1205" s="3">
        <v>1584970</v>
      </c>
    </row>
    <row r="1206" spans="1:2" x14ac:dyDescent="0.25">
      <c r="A1206">
        <v>1987</v>
      </c>
      <c r="B1206" s="3">
        <v>1189709</v>
      </c>
    </row>
    <row r="1207" spans="1:2" x14ac:dyDescent="0.25">
      <c r="A1207">
        <v>1987</v>
      </c>
      <c r="B1207" s="3">
        <v>210200</v>
      </c>
    </row>
    <row r="1208" spans="1:2" x14ac:dyDescent="0.25">
      <c r="A1208">
        <v>1987</v>
      </c>
      <c r="B1208" s="3">
        <v>20419446</v>
      </c>
    </row>
    <row r="1209" spans="1:2" x14ac:dyDescent="0.25">
      <c r="A1209">
        <v>1987</v>
      </c>
      <c r="B1209" s="3">
        <v>316199</v>
      </c>
    </row>
    <row r="1210" spans="1:2" x14ac:dyDescent="0.25">
      <c r="A1210">
        <v>1987</v>
      </c>
      <c r="B1210" s="3">
        <v>2413427</v>
      </c>
    </row>
    <row r="1211" spans="1:2" x14ac:dyDescent="0.25">
      <c r="A1211">
        <v>1987</v>
      </c>
    </row>
    <row r="1212" spans="1:2" x14ac:dyDescent="0.25">
      <c r="A1212">
        <v>1987</v>
      </c>
      <c r="B1212" s="3">
        <v>3922273</v>
      </c>
    </row>
    <row r="1213" spans="1:2" x14ac:dyDescent="0.25">
      <c r="A1213">
        <v>1987</v>
      </c>
      <c r="B1213" s="3">
        <v>1262091</v>
      </c>
    </row>
    <row r="1214" spans="1:2" x14ac:dyDescent="0.25">
      <c r="A1214">
        <v>1987</v>
      </c>
      <c r="B1214" s="3">
        <v>969205</v>
      </c>
    </row>
    <row r="1215" spans="1:2" x14ac:dyDescent="0.25">
      <c r="A1215">
        <v>1987</v>
      </c>
      <c r="B1215" s="3">
        <v>2228951</v>
      </c>
    </row>
    <row r="1216" spans="1:2" x14ac:dyDescent="0.25">
      <c r="A1216">
        <v>1987</v>
      </c>
      <c r="B1216" s="3">
        <v>5669831</v>
      </c>
    </row>
    <row r="1217" spans="1:2" x14ac:dyDescent="0.25">
      <c r="A1217">
        <v>1987</v>
      </c>
      <c r="B1217" s="3">
        <v>1744164</v>
      </c>
    </row>
    <row r="1218" spans="1:2" x14ac:dyDescent="0.25">
      <c r="A1218">
        <v>1987</v>
      </c>
    </row>
    <row r="1219" spans="1:2" x14ac:dyDescent="0.25">
      <c r="A1219">
        <v>1987</v>
      </c>
      <c r="B1219" s="3">
        <v>1539000</v>
      </c>
    </row>
    <row r="1220" spans="1:2" x14ac:dyDescent="0.25">
      <c r="A1220">
        <v>1987</v>
      </c>
      <c r="B1220" s="3">
        <v>1025228</v>
      </c>
    </row>
    <row r="1221" spans="1:2" x14ac:dyDescent="0.25">
      <c r="A1221">
        <v>1987</v>
      </c>
      <c r="B1221" s="3">
        <v>213901</v>
      </c>
    </row>
    <row r="1222" spans="1:2" x14ac:dyDescent="0.25">
      <c r="A1222">
        <v>1987</v>
      </c>
    </row>
    <row r="1223" spans="1:2" x14ac:dyDescent="0.25">
      <c r="A1223">
        <v>1987</v>
      </c>
      <c r="B1223" s="3">
        <v>169785</v>
      </c>
    </row>
    <row r="1224" spans="1:2" x14ac:dyDescent="0.25">
      <c r="A1224">
        <v>1987</v>
      </c>
      <c r="B1224" s="3">
        <v>999382</v>
      </c>
    </row>
    <row r="1225" spans="1:2" x14ac:dyDescent="0.25">
      <c r="A1225">
        <v>1987</v>
      </c>
      <c r="B1225" s="3">
        <v>5711976</v>
      </c>
    </row>
    <row r="1226" spans="1:2" x14ac:dyDescent="0.25">
      <c r="A1226">
        <v>1987</v>
      </c>
      <c r="B1226" s="3">
        <v>138608</v>
      </c>
    </row>
    <row r="1227" spans="1:2" x14ac:dyDescent="0.25">
      <c r="A1227">
        <v>1987</v>
      </c>
      <c r="B1227" s="3">
        <v>225358</v>
      </c>
    </row>
    <row r="1228" spans="1:2" x14ac:dyDescent="0.25">
      <c r="A1228">
        <v>1987</v>
      </c>
    </row>
    <row r="1229" spans="1:2" x14ac:dyDescent="0.25">
      <c r="A1229">
        <v>1987</v>
      </c>
      <c r="B1229" s="3">
        <v>949451</v>
      </c>
    </row>
    <row r="1230" spans="1:2" x14ac:dyDescent="0.25">
      <c r="A1230">
        <v>1987</v>
      </c>
      <c r="B1230" s="3">
        <v>10348437</v>
      </c>
    </row>
    <row r="1231" spans="1:2" x14ac:dyDescent="0.25">
      <c r="A1231">
        <v>1987</v>
      </c>
    </row>
    <row r="1232" spans="1:2" x14ac:dyDescent="0.25">
      <c r="A1232">
        <v>1987</v>
      </c>
      <c r="B1232" s="3">
        <v>486434</v>
      </c>
    </row>
    <row r="1233" spans="1:2" x14ac:dyDescent="0.25">
      <c r="A1233">
        <v>1987</v>
      </c>
      <c r="B1233" s="3">
        <v>2201428</v>
      </c>
    </row>
    <row r="1234" spans="1:2" x14ac:dyDescent="0.25">
      <c r="A1234">
        <v>1987</v>
      </c>
      <c r="B1234" s="3">
        <v>16337355</v>
      </c>
    </row>
    <row r="1235" spans="1:2" x14ac:dyDescent="0.25">
      <c r="A1235">
        <v>1987</v>
      </c>
      <c r="B1235" s="3">
        <v>2407024</v>
      </c>
    </row>
    <row r="1236" spans="1:2" x14ac:dyDescent="0.25">
      <c r="A1236">
        <v>1987</v>
      </c>
      <c r="B1236" s="3">
        <v>901364</v>
      </c>
    </row>
    <row r="1237" spans="1:2" x14ac:dyDescent="0.25">
      <c r="A1237">
        <v>1987</v>
      </c>
      <c r="B1237" s="3">
        <v>2189047</v>
      </c>
    </row>
    <row r="1238" spans="1:2" x14ac:dyDescent="0.25">
      <c r="A1238">
        <v>1987</v>
      </c>
      <c r="B1238" s="3">
        <v>743445</v>
      </c>
    </row>
    <row r="1239" spans="1:2" x14ac:dyDescent="0.25">
      <c r="A1239">
        <v>1987</v>
      </c>
      <c r="B1239" s="3">
        <v>9518342</v>
      </c>
    </row>
    <row r="1240" spans="1:2" x14ac:dyDescent="0.25">
      <c r="A1240">
        <v>1987</v>
      </c>
      <c r="B1240" s="3">
        <v>4546244</v>
      </c>
    </row>
    <row r="1241" spans="1:2" x14ac:dyDescent="0.25">
      <c r="A1241">
        <v>1987</v>
      </c>
      <c r="B1241" s="3">
        <v>285885</v>
      </c>
    </row>
    <row r="1242" spans="1:2" x14ac:dyDescent="0.25">
      <c r="A1242">
        <v>1987</v>
      </c>
      <c r="B1242" s="3">
        <v>989033</v>
      </c>
    </row>
    <row r="1243" spans="1:2" x14ac:dyDescent="0.25">
      <c r="A1243">
        <v>1987</v>
      </c>
      <c r="B1243" s="3">
        <v>895904</v>
      </c>
    </row>
    <row r="1244" spans="1:2" x14ac:dyDescent="0.25">
      <c r="A1244">
        <v>1987</v>
      </c>
      <c r="B1244" s="3">
        <v>1236848</v>
      </c>
    </row>
    <row r="1245" spans="1:2" x14ac:dyDescent="0.25">
      <c r="A1245">
        <v>1988</v>
      </c>
      <c r="B1245" s="3">
        <v>141603197</v>
      </c>
    </row>
    <row r="1246" spans="1:2" x14ac:dyDescent="0.25">
      <c r="A1246">
        <v>1988</v>
      </c>
      <c r="B1246" s="3">
        <v>81613606</v>
      </c>
    </row>
    <row r="1247" spans="1:2" x14ac:dyDescent="0.25">
      <c r="A1247">
        <v>1988</v>
      </c>
      <c r="B1247" s="3">
        <v>74270074</v>
      </c>
    </row>
    <row r="1248" spans="1:2" x14ac:dyDescent="0.25">
      <c r="A1248">
        <v>1988</v>
      </c>
      <c r="B1248" s="3">
        <v>151927281</v>
      </c>
    </row>
    <row r="1249" spans="1:2" x14ac:dyDescent="0.25">
      <c r="A1249">
        <v>1988</v>
      </c>
      <c r="B1249" s="3">
        <v>354825435</v>
      </c>
    </row>
    <row r="1250" spans="1:2" x14ac:dyDescent="0.25">
      <c r="A1250">
        <v>1988</v>
      </c>
      <c r="B1250" s="3">
        <v>2847941</v>
      </c>
    </row>
    <row r="1251" spans="1:2" x14ac:dyDescent="0.25">
      <c r="A1251">
        <v>1988</v>
      </c>
      <c r="B1251" s="3">
        <v>13008928</v>
      </c>
    </row>
    <row r="1252" spans="1:2" x14ac:dyDescent="0.25">
      <c r="A1252">
        <v>1988</v>
      </c>
      <c r="B1252" s="3">
        <v>57269863</v>
      </c>
    </row>
    <row r="1253" spans="1:2" x14ac:dyDescent="0.25">
      <c r="A1253">
        <v>1988</v>
      </c>
      <c r="B1253" s="3">
        <v>239606210</v>
      </c>
    </row>
    <row r="1254" spans="1:2" x14ac:dyDescent="0.25">
      <c r="A1254">
        <v>1988</v>
      </c>
      <c r="B1254" s="3">
        <v>1163969</v>
      </c>
    </row>
    <row r="1255" spans="1:2" x14ac:dyDescent="0.25">
      <c r="A1255">
        <v>1988</v>
      </c>
      <c r="B1255" s="3">
        <v>288752301</v>
      </c>
    </row>
    <row r="1256" spans="1:2" x14ac:dyDescent="0.25">
      <c r="A1256">
        <v>1988</v>
      </c>
      <c r="B1256" s="3">
        <v>329803958</v>
      </c>
    </row>
    <row r="1257" spans="1:2" x14ac:dyDescent="0.25">
      <c r="A1257">
        <v>1988</v>
      </c>
      <c r="B1257" s="3">
        <v>12793213</v>
      </c>
    </row>
    <row r="1258" spans="1:2" x14ac:dyDescent="0.25">
      <c r="A1258">
        <v>1988</v>
      </c>
      <c r="B1258" s="3">
        <v>2562351</v>
      </c>
    </row>
    <row r="1259" spans="1:2" x14ac:dyDescent="0.25">
      <c r="A1259">
        <v>1988</v>
      </c>
      <c r="B1259" s="3">
        <v>13019063</v>
      </c>
    </row>
    <row r="1260" spans="1:2" x14ac:dyDescent="0.25">
      <c r="A1260">
        <v>1988</v>
      </c>
      <c r="B1260" s="3">
        <v>34603943</v>
      </c>
    </row>
    <row r="1261" spans="1:2" x14ac:dyDescent="0.25">
      <c r="A1261">
        <v>1988</v>
      </c>
      <c r="B1261" s="3">
        <v>44196684</v>
      </c>
    </row>
    <row r="1262" spans="1:2" x14ac:dyDescent="0.25">
      <c r="A1262">
        <v>1988</v>
      </c>
      <c r="B1262" s="3">
        <v>216614388</v>
      </c>
    </row>
    <row r="1263" spans="1:2" x14ac:dyDescent="0.25">
      <c r="A1263">
        <v>1988</v>
      </c>
      <c r="B1263" s="3">
        <v>78756177</v>
      </c>
    </row>
    <row r="1264" spans="1:2" x14ac:dyDescent="0.25">
      <c r="A1264">
        <v>1988</v>
      </c>
      <c r="B1264" s="3">
        <v>43455230</v>
      </c>
    </row>
    <row r="1265" spans="1:2" x14ac:dyDescent="0.25">
      <c r="A1265">
        <v>1988</v>
      </c>
      <c r="B1265" s="3">
        <v>171504781</v>
      </c>
    </row>
    <row r="1266" spans="1:2" x14ac:dyDescent="0.25">
      <c r="A1266">
        <v>1988</v>
      </c>
      <c r="B1266" s="3">
        <v>30550920</v>
      </c>
    </row>
    <row r="1267" spans="1:2" x14ac:dyDescent="0.25">
      <c r="A1267">
        <v>1988</v>
      </c>
      <c r="B1267" s="3">
        <v>45661556</v>
      </c>
    </row>
    <row r="1268" spans="1:2" x14ac:dyDescent="0.25">
      <c r="A1268">
        <v>1988</v>
      </c>
      <c r="B1268" s="3">
        <v>62493712</v>
      </c>
    </row>
    <row r="1269" spans="1:2" x14ac:dyDescent="0.25">
      <c r="A1269">
        <v>1988</v>
      </c>
      <c r="B1269" s="3">
        <v>102953112</v>
      </c>
    </row>
    <row r="1270" spans="1:2" x14ac:dyDescent="0.25">
      <c r="A1270">
        <v>1988</v>
      </c>
      <c r="B1270" s="3">
        <v>11806119</v>
      </c>
    </row>
    <row r="1271" spans="1:2" x14ac:dyDescent="0.25">
      <c r="A1271">
        <v>1988</v>
      </c>
      <c r="B1271" s="3">
        <v>8865702</v>
      </c>
    </row>
    <row r="1272" spans="1:2" x14ac:dyDescent="0.25">
      <c r="A1272">
        <v>1988</v>
      </c>
      <c r="B1272" s="3">
        <v>21486757</v>
      </c>
    </row>
    <row r="1273" spans="1:2" x14ac:dyDescent="0.25">
      <c r="A1273">
        <v>1988</v>
      </c>
      <c r="B1273" s="3">
        <v>84460846</v>
      </c>
    </row>
    <row r="1274" spans="1:2" x14ac:dyDescent="0.25">
      <c r="A1274">
        <v>1988</v>
      </c>
      <c r="B1274" s="3">
        <v>189015611</v>
      </c>
    </row>
    <row r="1275" spans="1:2" x14ac:dyDescent="0.25">
      <c r="A1275">
        <v>1988</v>
      </c>
      <c r="B1275" s="3">
        <v>32078318</v>
      </c>
    </row>
    <row r="1276" spans="1:2" x14ac:dyDescent="0.25">
      <c r="A1276">
        <v>1988</v>
      </c>
      <c r="B1276" s="3">
        <v>34670720</v>
      </c>
    </row>
    <row r="1277" spans="1:2" x14ac:dyDescent="0.25">
      <c r="A1277">
        <v>1988</v>
      </c>
      <c r="B1277" s="3">
        <v>3916303</v>
      </c>
    </row>
    <row r="1278" spans="1:2" x14ac:dyDescent="0.25">
      <c r="A1278">
        <v>1988</v>
      </c>
      <c r="B1278" s="3">
        <v>6673032</v>
      </c>
    </row>
    <row r="1279" spans="1:2" x14ac:dyDescent="0.25">
      <c r="A1279">
        <v>1988</v>
      </c>
      <c r="B1279" s="3">
        <v>8038508</v>
      </c>
    </row>
    <row r="1280" spans="1:2" x14ac:dyDescent="0.25">
      <c r="A1280">
        <v>1988</v>
      </c>
      <c r="B1280" s="3">
        <v>50888729</v>
      </c>
    </row>
    <row r="1281" spans="1:2" x14ac:dyDescent="0.25">
      <c r="A1281">
        <v>1988</v>
      </c>
      <c r="B1281" s="3">
        <v>3975244</v>
      </c>
    </row>
    <row r="1282" spans="1:2" x14ac:dyDescent="0.25">
      <c r="A1282">
        <v>1988</v>
      </c>
      <c r="B1282" s="3">
        <v>10006806</v>
      </c>
    </row>
    <row r="1283" spans="1:2" x14ac:dyDescent="0.25">
      <c r="A1283">
        <v>1988</v>
      </c>
      <c r="B1283" s="3">
        <v>8247943</v>
      </c>
    </row>
    <row r="1284" spans="1:2" x14ac:dyDescent="0.25">
      <c r="A1284">
        <v>1988</v>
      </c>
      <c r="B1284" s="3">
        <v>74151346</v>
      </c>
    </row>
    <row r="1285" spans="1:2" x14ac:dyDescent="0.25">
      <c r="A1285">
        <v>1988</v>
      </c>
      <c r="B1285" s="3">
        <v>1547397</v>
      </c>
    </row>
    <row r="1286" spans="1:2" x14ac:dyDescent="0.25">
      <c r="A1286">
        <v>1988</v>
      </c>
      <c r="B1286" s="3">
        <v>57041866</v>
      </c>
    </row>
    <row r="1287" spans="1:2" x14ac:dyDescent="0.25">
      <c r="A1287">
        <v>1988</v>
      </c>
      <c r="B1287" s="3">
        <v>34994648</v>
      </c>
    </row>
    <row r="1288" spans="1:2" x14ac:dyDescent="0.25">
      <c r="A1288">
        <v>1988</v>
      </c>
      <c r="B1288" s="3">
        <v>49369899</v>
      </c>
    </row>
    <row r="1289" spans="1:2" x14ac:dyDescent="0.25">
      <c r="A1289">
        <v>1988</v>
      </c>
      <c r="B1289" s="3">
        <v>32632093</v>
      </c>
    </row>
    <row r="1290" spans="1:2" x14ac:dyDescent="0.25">
      <c r="A1290">
        <v>1988</v>
      </c>
      <c r="B1290" s="3">
        <v>8083123</v>
      </c>
    </row>
    <row r="1291" spans="1:2" x14ac:dyDescent="0.25">
      <c r="A1291">
        <v>1988</v>
      </c>
    </row>
    <row r="1292" spans="1:2" x14ac:dyDescent="0.25">
      <c r="A1292">
        <v>1988</v>
      </c>
      <c r="B1292" s="3">
        <v>17768757</v>
      </c>
    </row>
    <row r="1293" spans="1:2" x14ac:dyDescent="0.25">
      <c r="A1293">
        <v>1988</v>
      </c>
      <c r="B1293" s="3">
        <v>5596267</v>
      </c>
    </row>
    <row r="1294" spans="1:2" x14ac:dyDescent="0.25">
      <c r="A1294">
        <v>1988</v>
      </c>
      <c r="B1294" s="3">
        <v>6424112</v>
      </c>
    </row>
    <row r="1295" spans="1:2" x14ac:dyDescent="0.25">
      <c r="A1295">
        <v>1988</v>
      </c>
      <c r="B1295" s="3">
        <v>18869631</v>
      </c>
    </row>
    <row r="1296" spans="1:2" x14ac:dyDescent="0.25">
      <c r="A1296">
        <v>1988</v>
      </c>
      <c r="B1296" s="3">
        <v>60329001</v>
      </c>
    </row>
    <row r="1297" spans="1:2" x14ac:dyDescent="0.25">
      <c r="A1297">
        <v>1988</v>
      </c>
      <c r="B1297" s="3">
        <v>37903295</v>
      </c>
    </row>
    <row r="1298" spans="1:2" x14ac:dyDescent="0.25">
      <c r="A1298">
        <v>1988</v>
      </c>
      <c r="B1298" s="3">
        <v>13030057</v>
      </c>
    </row>
    <row r="1299" spans="1:2" x14ac:dyDescent="0.25">
      <c r="A1299">
        <v>1988</v>
      </c>
      <c r="B1299" s="3">
        <v>4385516</v>
      </c>
    </row>
    <row r="1300" spans="1:2" x14ac:dyDescent="0.25">
      <c r="A1300">
        <v>1988</v>
      </c>
      <c r="B1300" s="3">
        <v>42039085</v>
      </c>
    </row>
    <row r="1301" spans="1:2" x14ac:dyDescent="0.25">
      <c r="A1301">
        <v>1988</v>
      </c>
      <c r="B1301" s="3">
        <v>19170001</v>
      </c>
    </row>
    <row r="1302" spans="1:2" x14ac:dyDescent="0.25">
      <c r="A1302">
        <v>1988</v>
      </c>
      <c r="B1302" s="3">
        <v>22433275</v>
      </c>
    </row>
    <row r="1303" spans="1:2" x14ac:dyDescent="0.25">
      <c r="A1303">
        <v>1988</v>
      </c>
      <c r="B1303" s="3">
        <v>12090735</v>
      </c>
    </row>
    <row r="1304" spans="1:2" x14ac:dyDescent="0.25">
      <c r="A1304">
        <v>1988</v>
      </c>
      <c r="B1304" s="3">
        <v>17637950</v>
      </c>
    </row>
    <row r="1305" spans="1:2" x14ac:dyDescent="0.25">
      <c r="A1305">
        <v>1988</v>
      </c>
      <c r="B1305" s="3">
        <v>46616067</v>
      </c>
    </row>
    <row r="1306" spans="1:2" x14ac:dyDescent="0.25">
      <c r="A1306">
        <v>1988</v>
      </c>
      <c r="B1306" s="3">
        <v>13854000</v>
      </c>
    </row>
    <row r="1307" spans="1:2" x14ac:dyDescent="0.25">
      <c r="A1307">
        <v>1988</v>
      </c>
      <c r="B1307" s="3">
        <v>6908797</v>
      </c>
    </row>
    <row r="1308" spans="1:2" x14ac:dyDescent="0.25">
      <c r="A1308">
        <v>1988</v>
      </c>
      <c r="B1308" s="3">
        <v>1189315</v>
      </c>
    </row>
    <row r="1309" spans="1:2" x14ac:dyDescent="0.25">
      <c r="A1309">
        <v>1988</v>
      </c>
      <c r="B1309" s="3">
        <v>8578231</v>
      </c>
    </row>
    <row r="1310" spans="1:2" x14ac:dyDescent="0.25">
      <c r="A1310">
        <v>1988</v>
      </c>
      <c r="B1310" s="3">
        <v>725131</v>
      </c>
    </row>
    <row r="1311" spans="1:2" x14ac:dyDescent="0.25">
      <c r="A1311">
        <v>1988</v>
      </c>
      <c r="B1311" s="3">
        <v>9205924</v>
      </c>
    </row>
    <row r="1312" spans="1:2" x14ac:dyDescent="0.25">
      <c r="A1312">
        <v>1988</v>
      </c>
      <c r="B1312" s="3">
        <v>3569939</v>
      </c>
    </row>
    <row r="1313" spans="1:2" x14ac:dyDescent="0.25">
      <c r="A1313">
        <v>1988</v>
      </c>
      <c r="B1313" s="3">
        <v>5680515</v>
      </c>
    </row>
    <row r="1314" spans="1:2" x14ac:dyDescent="0.25">
      <c r="A1314">
        <v>1988</v>
      </c>
      <c r="B1314" s="3">
        <v>13994920</v>
      </c>
    </row>
    <row r="1315" spans="1:2" x14ac:dyDescent="0.25">
      <c r="A1315">
        <v>1988</v>
      </c>
      <c r="B1315" s="3">
        <v>671382</v>
      </c>
    </row>
    <row r="1316" spans="1:2" x14ac:dyDescent="0.25">
      <c r="A1316">
        <v>1988</v>
      </c>
      <c r="B1316" s="3">
        <v>7263129</v>
      </c>
    </row>
    <row r="1317" spans="1:2" x14ac:dyDescent="0.25">
      <c r="A1317">
        <v>1988</v>
      </c>
      <c r="B1317" s="3">
        <v>16031707</v>
      </c>
    </row>
    <row r="1318" spans="1:2" x14ac:dyDescent="0.25">
      <c r="A1318">
        <v>1988</v>
      </c>
      <c r="B1318" s="3">
        <v>19510371</v>
      </c>
    </row>
    <row r="1319" spans="1:2" x14ac:dyDescent="0.25">
      <c r="A1319">
        <v>1988</v>
      </c>
      <c r="B1319" s="3">
        <v>41292551</v>
      </c>
    </row>
    <row r="1320" spans="1:2" x14ac:dyDescent="0.25">
      <c r="A1320">
        <v>1988</v>
      </c>
      <c r="B1320" s="3">
        <v>3109904</v>
      </c>
    </row>
    <row r="1321" spans="1:2" x14ac:dyDescent="0.25">
      <c r="A1321">
        <v>1988</v>
      </c>
      <c r="B1321" s="3">
        <v>51684798</v>
      </c>
    </row>
    <row r="1322" spans="1:2" x14ac:dyDescent="0.25">
      <c r="A1322">
        <v>1988</v>
      </c>
      <c r="B1322" s="3">
        <v>6957975</v>
      </c>
    </row>
    <row r="1323" spans="1:2" x14ac:dyDescent="0.25">
      <c r="A1323">
        <v>1988</v>
      </c>
      <c r="B1323" s="3">
        <v>25024919</v>
      </c>
    </row>
    <row r="1324" spans="1:2" x14ac:dyDescent="0.25">
      <c r="A1324">
        <v>1988</v>
      </c>
      <c r="B1324" s="3">
        <v>14114488</v>
      </c>
    </row>
    <row r="1325" spans="1:2" x14ac:dyDescent="0.25">
      <c r="A1325">
        <v>1988</v>
      </c>
      <c r="B1325" s="3">
        <v>808114</v>
      </c>
    </row>
    <row r="1326" spans="1:2" x14ac:dyDescent="0.25">
      <c r="A1326">
        <v>1988</v>
      </c>
      <c r="B1326" s="3">
        <v>25537221</v>
      </c>
    </row>
    <row r="1327" spans="1:2" x14ac:dyDescent="0.25">
      <c r="A1327">
        <v>1988</v>
      </c>
      <c r="B1327" s="3">
        <v>13133</v>
      </c>
    </row>
    <row r="1328" spans="1:2" x14ac:dyDescent="0.25">
      <c r="A1328">
        <v>1988</v>
      </c>
      <c r="B1328" s="3">
        <v>2983784</v>
      </c>
    </row>
    <row r="1329" spans="1:2" x14ac:dyDescent="0.25">
      <c r="A1329">
        <v>1988</v>
      </c>
      <c r="B1329" s="3">
        <v>11798302</v>
      </c>
    </row>
    <row r="1330" spans="1:2" x14ac:dyDescent="0.25">
      <c r="A1330">
        <v>1988</v>
      </c>
      <c r="B1330" s="3">
        <v>14545844</v>
      </c>
    </row>
    <row r="1331" spans="1:2" x14ac:dyDescent="0.25">
      <c r="A1331">
        <v>1988</v>
      </c>
      <c r="B1331" s="3">
        <v>17550399</v>
      </c>
    </row>
    <row r="1332" spans="1:2" x14ac:dyDescent="0.25">
      <c r="A1332">
        <v>1988</v>
      </c>
      <c r="B1332" s="3">
        <v>159969</v>
      </c>
    </row>
    <row r="1333" spans="1:2" x14ac:dyDescent="0.25">
      <c r="A1333">
        <v>1988</v>
      </c>
      <c r="B1333" s="3">
        <v>21630088</v>
      </c>
    </row>
    <row r="1334" spans="1:2" x14ac:dyDescent="0.25">
      <c r="A1334">
        <v>1988</v>
      </c>
      <c r="B1334" s="3">
        <v>19595031</v>
      </c>
    </row>
    <row r="1335" spans="1:2" x14ac:dyDescent="0.25">
      <c r="A1335">
        <v>1988</v>
      </c>
      <c r="B1335" s="3">
        <v>6264058</v>
      </c>
    </row>
    <row r="1336" spans="1:2" x14ac:dyDescent="0.25">
      <c r="A1336">
        <v>1988</v>
      </c>
      <c r="B1336" s="3">
        <v>20324096</v>
      </c>
    </row>
    <row r="1337" spans="1:2" x14ac:dyDescent="0.25">
      <c r="A1337">
        <v>1988</v>
      </c>
      <c r="B1337" s="3">
        <v>40150487</v>
      </c>
    </row>
    <row r="1338" spans="1:2" x14ac:dyDescent="0.25">
      <c r="A1338">
        <v>1988</v>
      </c>
      <c r="B1338" s="3">
        <v>5344577</v>
      </c>
    </row>
    <row r="1339" spans="1:2" x14ac:dyDescent="0.25">
      <c r="A1339">
        <v>1988</v>
      </c>
      <c r="B1339" s="3">
        <v>18875011</v>
      </c>
    </row>
    <row r="1340" spans="1:2" x14ac:dyDescent="0.25">
      <c r="A1340">
        <v>1988</v>
      </c>
    </row>
    <row r="1341" spans="1:2" x14ac:dyDescent="0.25">
      <c r="A1341">
        <v>1988</v>
      </c>
      <c r="B1341" s="3">
        <v>15855828</v>
      </c>
    </row>
    <row r="1342" spans="1:2" x14ac:dyDescent="0.25">
      <c r="A1342">
        <v>1988</v>
      </c>
      <c r="B1342" s="3">
        <v>7282851</v>
      </c>
    </row>
    <row r="1343" spans="1:2" x14ac:dyDescent="0.25">
      <c r="A1343">
        <v>1988</v>
      </c>
      <c r="B1343" s="3">
        <v>19652638</v>
      </c>
    </row>
    <row r="1344" spans="1:2" x14ac:dyDescent="0.25">
      <c r="A1344">
        <v>1988</v>
      </c>
      <c r="B1344" s="3">
        <v>20256975</v>
      </c>
    </row>
    <row r="1345" spans="1:2" x14ac:dyDescent="0.25">
      <c r="A1345">
        <v>1988</v>
      </c>
      <c r="B1345" s="3">
        <v>16118077</v>
      </c>
    </row>
    <row r="1346" spans="1:2" x14ac:dyDescent="0.25">
      <c r="A1346">
        <v>1988</v>
      </c>
      <c r="B1346" s="3">
        <v>29300090</v>
      </c>
    </row>
    <row r="1347" spans="1:2" x14ac:dyDescent="0.25">
      <c r="A1347">
        <v>1988</v>
      </c>
      <c r="B1347" s="3">
        <v>161004</v>
      </c>
    </row>
    <row r="1348" spans="1:2" x14ac:dyDescent="0.25">
      <c r="A1348">
        <v>1988</v>
      </c>
      <c r="B1348" s="3">
        <v>1705139</v>
      </c>
    </row>
    <row r="1349" spans="1:2" x14ac:dyDescent="0.25">
      <c r="A1349">
        <v>1988</v>
      </c>
      <c r="B1349" s="3">
        <v>61149479</v>
      </c>
    </row>
    <row r="1350" spans="1:2" x14ac:dyDescent="0.25">
      <c r="A1350">
        <v>1988</v>
      </c>
      <c r="B1350" s="3">
        <v>32155047</v>
      </c>
    </row>
    <row r="1351" spans="1:2" x14ac:dyDescent="0.25">
      <c r="A1351">
        <v>1988</v>
      </c>
      <c r="B1351" s="3">
        <v>25816139</v>
      </c>
    </row>
    <row r="1352" spans="1:2" x14ac:dyDescent="0.25">
      <c r="A1352">
        <v>1988</v>
      </c>
      <c r="B1352" s="3">
        <v>1145404</v>
      </c>
    </row>
    <row r="1353" spans="1:2" x14ac:dyDescent="0.25">
      <c r="A1353">
        <v>1988</v>
      </c>
      <c r="B1353" s="3">
        <v>540000</v>
      </c>
    </row>
    <row r="1354" spans="1:2" x14ac:dyDescent="0.25">
      <c r="A1354">
        <v>1988</v>
      </c>
      <c r="B1354" s="3">
        <v>15122324</v>
      </c>
    </row>
    <row r="1355" spans="1:2" x14ac:dyDescent="0.25">
      <c r="A1355">
        <v>1988</v>
      </c>
      <c r="B1355" s="3">
        <v>17514553</v>
      </c>
    </row>
    <row r="1356" spans="1:2" x14ac:dyDescent="0.25">
      <c r="A1356">
        <v>1988</v>
      </c>
      <c r="B1356" s="3">
        <v>960040</v>
      </c>
    </row>
    <row r="1357" spans="1:2" x14ac:dyDescent="0.25">
      <c r="A1357">
        <v>1988</v>
      </c>
      <c r="B1357" s="3">
        <v>401421</v>
      </c>
    </row>
    <row r="1358" spans="1:2" x14ac:dyDescent="0.25">
      <c r="A1358">
        <v>1988</v>
      </c>
      <c r="B1358" s="3">
        <v>3813293</v>
      </c>
    </row>
    <row r="1359" spans="1:2" x14ac:dyDescent="0.25">
      <c r="A1359">
        <v>1988</v>
      </c>
      <c r="B1359" s="3">
        <v>3588626</v>
      </c>
    </row>
    <row r="1360" spans="1:2" x14ac:dyDescent="0.25">
      <c r="A1360">
        <v>1988</v>
      </c>
      <c r="B1360" s="3">
        <v>3468572</v>
      </c>
    </row>
    <row r="1361" spans="1:2" x14ac:dyDescent="0.25">
      <c r="A1361">
        <v>1988</v>
      </c>
      <c r="B1361" s="3">
        <v>8253123</v>
      </c>
    </row>
    <row r="1362" spans="1:2" x14ac:dyDescent="0.25">
      <c r="A1362">
        <v>1988</v>
      </c>
      <c r="B1362" s="3">
        <v>31753898</v>
      </c>
    </row>
    <row r="1363" spans="1:2" x14ac:dyDescent="0.25">
      <c r="A1363">
        <v>1988</v>
      </c>
      <c r="B1363" s="3">
        <v>13825794</v>
      </c>
    </row>
    <row r="1364" spans="1:2" x14ac:dyDescent="0.25">
      <c r="A1364">
        <v>1988</v>
      </c>
      <c r="B1364" s="3">
        <v>2567099</v>
      </c>
    </row>
    <row r="1365" spans="1:2" x14ac:dyDescent="0.25">
      <c r="A1365">
        <v>1988</v>
      </c>
      <c r="B1365" s="3">
        <v>13664060</v>
      </c>
    </row>
    <row r="1366" spans="1:2" x14ac:dyDescent="0.25">
      <c r="A1366">
        <v>1988</v>
      </c>
      <c r="B1366" s="3">
        <v>6640346</v>
      </c>
    </row>
    <row r="1367" spans="1:2" x14ac:dyDescent="0.25">
      <c r="A1367">
        <v>1988</v>
      </c>
      <c r="B1367" s="3">
        <v>3966256</v>
      </c>
    </row>
    <row r="1368" spans="1:2" x14ac:dyDescent="0.25">
      <c r="A1368">
        <v>1988</v>
      </c>
      <c r="B1368" s="3">
        <v>12277096</v>
      </c>
    </row>
    <row r="1369" spans="1:2" x14ac:dyDescent="0.25">
      <c r="A1369">
        <v>1988</v>
      </c>
    </row>
    <row r="1370" spans="1:2" x14ac:dyDescent="0.25">
      <c r="A1370">
        <v>1988</v>
      </c>
      <c r="B1370" s="3">
        <v>2181286</v>
      </c>
    </row>
    <row r="1371" spans="1:2" x14ac:dyDescent="0.25">
      <c r="A1371">
        <v>1988</v>
      </c>
      <c r="B1371" s="3">
        <v>7467504</v>
      </c>
    </row>
    <row r="1372" spans="1:2" x14ac:dyDescent="0.25">
      <c r="A1372">
        <v>1988</v>
      </c>
      <c r="B1372" s="3">
        <v>2080758</v>
      </c>
    </row>
    <row r="1373" spans="1:2" x14ac:dyDescent="0.25">
      <c r="A1373">
        <v>1988</v>
      </c>
      <c r="B1373" s="3">
        <v>11536599</v>
      </c>
    </row>
    <row r="1374" spans="1:2" x14ac:dyDescent="0.25">
      <c r="A1374">
        <v>1988</v>
      </c>
      <c r="B1374" s="3">
        <v>21042667</v>
      </c>
    </row>
    <row r="1375" spans="1:2" x14ac:dyDescent="0.25">
      <c r="A1375">
        <v>1988</v>
      </c>
      <c r="B1375" s="3">
        <v>13687027</v>
      </c>
    </row>
    <row r="1376" spans="1:2" x14ac:dyDescent="0.25">
      <c r="A1376">
        <v>1988</v>
      </c>
      <c r="B1376" s="3">
        <v>10815378</v>
      </c>
    </row>
    <row r="1377" spans="1:2" x14ac:dyDescent="0.25">
      <c r="A1377">
        <v>1988</v>
      </c>
      <c r="B1377" s="3">
        <v>717376</v>
      </c>
    </row>
    <row r="1378" spans="1:2" x14ac:dyDescent="0.25">
      <c r="A1378">
        <v>1988</v>
      </c>
      <c r="B1378" s="3">
        <v>1192322</v>
      </c>
    </row>
    <row r="1379" spans="1:2" x14ac:dyDescent="0.25">
      <c r="A1379">
        <v>1988</v>
      </c>
      <c r="B1379" s="3">
        <v>1733070</v>
      </c>
    </row>
    <row r="1380" spans="1:2" x14ac:dyDescent="0.25">
      <c r="A1380">
        <v>1988</v>
      </c>
      <c r="B1380" s="3">
        <v>3331297</v>
      </c>
    </row>
    <row r="1381" spans="1:2" x14ac:dyDescent="0.25">
      <c r="A1381">
        <v>1988</v>
      </c>
      <c r="B1381" s="3">
        <v>4870903</v>
      </c>
    </row>
    <row r="1382" spans="1:2" x14ac:dyDescent="0.25">
      <c r="A1382">
        <v>1988</v>
      </c>
      <c r="B1382" s="3">
        <v>1883811</v>
      </c>
    </row>
    <row r="1383" spans="1:2" x14ac:dyDescent="0.25">
      <c r="A1383">
        <v>1988</v>
      </c>
    </row>
    <row r="1384" spans="1:2" x14ac:dyDescent="0.25">
      <c r="A1384">
        <v>1988</v>
      </c>
      <c r="B1384" s="3">
        <v>12706478</v>
      </c>
    </row>
    <row r="1385" spans="1:2" x14ac:dyDescent="0.25">
      <c r="A1385">
        <v>1988</v>
      </c>
      <c r="B1385" s="3">
        <v>6193901</v>
      </c>
    </row>
    <row r="1386" spans="1:2" x14ac:dyDescent="0.25">
      <c r="A1386">
        <v>1988</v>
      </c>
      <c r="B1386" s="3">
        <v>4192440</v>
      </c>
    </row>
    <row r="1387" spans="1:2" x14ac:dyDescent="0.25">
      <c r="A1387">
        <v>1988</v>
      </c>
      <c r="B1387" s="3">
        <v>424773</v>
      </c>
    </row>
    <row r="1388" spans="1:2" x14ac:dyDescent="0.25">
      <c r="A1388">
        <v>1988</v>
      </c>
      <c r="B1388" s="3">
        <v>940173</v>
      </c>
    </row>
    <row r="1389" spans="1:2" x14ac:dyDescent="0.25">
      <c r="A1389">
        <v>1988</v>
      </c>
      <c r="B1389" s="3">
        <v>187349</v>
      </c>
    </row>
    <row r="1390" spans="1:2" x14ac:dyDescent="0.25">
      <c r="A1390">
        <v>1988</v>
      </c>
      <c r="B1390" s="3">
        <v>6337299</v>
      </c>
    </row>
    <row r="1391" spans="1:2" x14ac:dyDescent="0.25">
      <c r="A1391">
        <v>1988</v>
      </c>
    </row>
    <row r="1392" spans="1:2" x14ac:dyDescent="0.25">
      <c r="A1392">
        <v>1988</v>
      </c>
      <c r="B1392" s="3">
        <v>7721852</v>
      </c>
    </row>
    <row r="1393" spans="1:2" x14ac:dyDescent="0.25">
      <c r="A1393">
        <v>1988</v>
      </c>
      <c r="B1393" s="3">
        <v>5979011</v>
      </c>
    </row>
    <row r="1394" spans="1:2" x14ac:dyDescent="0.25">
      <c r="A1394">
        <v>1988</v>
      </c>
      <c r="B1394" s="3">
        <v>14681192</v>
      </c>
    </row>
    <row r="1395" spans="1:2" x14ac:dyDescent="0.25">
      <c r="A1395">
        <v>1988</v>
      </c>
      <c r="B1395" s="3">
        <v>3074681</v>
      </c>
    </row>
    <row r="1396" spans="1:2" x14ac:dyDescent="0.25">
      <c r="A1396">
        <v>1988</v>
      </c>
      <c r="B1396" s="3">
        <v>3965604</v>
      </c>
    </row>
    <row r="1397" spans="1:2" x14ac:dyDescent="0.25">
      <c r="A1397">
        <v>1988</v>
      </c>
      <c r="B1397" s="3">
        <v>2319801</v>
      </c>
    </row>
    <row r="1398" spans="1:2" x14ac:dyDescent="0.25">
      <c r="A1398">
        <v>1988</v>
      </c>
      <c r="B1398" s="3">
        <v>11005304</v>
      </c>
    </row>
    <row r="1399" spans="1:2" x14ac:dyDescent="0.25">
      <c r="A1399">
        <v>1988</v>
      </c>
      <c r="B1399" s="3">
        <v>8539181</v>
      </c>
    </row>
    <row r="1400" spans="1:2" x14ac:dyDescent="0.25">
      <c r="A1400">
        <v>1988</v>
      </c>
      <c r="B1400" s="3">
        <v>9797098</v>
      </c>
    </row>
    <row r="1401" spans="1:2" x14ac:dyDescent="0.25">
      <c r="A1401">
        <v>1988</v>
      </c>
      <c r="B1401" s="3">
        <v>1562749</v>
      </c>
    </row>
    <row r="1402" spans="1:2" x14ac:dyDescent="0.25">
      <c r="A1402">
        <v>1988</v>
      </c>
      <c r="B1402" s="3">
        <v>241278</v>
      </c>
    </row>
    <row r="1403" spans="1:2" x14ac:dyDescent="0.25">
      <c r="A1403">
        <v>1988</v>
      </c>
      <c r="B1403" s="3">
        <v>4594452</v>
      </c>
    </row>
    <row r="1404" spans="1:2" x14ac:dyDescent="0.25">
      <c r="A1404">
        <v>1988</v>
      </c>
      <c r="B1404" s="3">
        <v>1984315</v>
      </c>
    </row>
    <row r="1405" spans="1:2" x14ac:dyDescent="0.25">
      <c r="A1405">
        <v>1988</v>
      </c>
      <c r="B1405" s="3">
        <v>40397</v>
      </c>
    </row>
    <row r="1406" spans="1:2" x14ac:dyDescent="0.25">
      <c r="A1406">
        <v>1988</v>
      </c>
      <c r="B1406" s="3">
        <v>1791328</v>
      </c>
    </row>
    <row r="1407" spans="1:2" x14ac:dyDescent="0.25">
      <c r="A1407">
        <v>1988</v>
      </c>
    </row>
    <row r="1408" spans="1:2" x14ac:dyDescent="0.25">
      <c r="A1408">
        <v>1988</v>
      </c>
      <c r="B1408" s="3">
        <v>9129999</v>
      </c>
    </row>
    <row r="1409" spans="1:2" x14ac:dyDescent="0.25">
      <c r="A1409">
        <v>1988</v>
      </c>
      <c r="B1409" s="3">
        <v>188964</v>
      </c>
    </row>
    <row r="1410" spans="1:2" x14ac:dyDescent="0.25">
      <c r="A1410">
        <v>1988</v>
      </c>
      <c r="B1410" s="3">
        <v>8674093</v>
      </c>
    </row>
    <row r="1411" spans="1:2" x14ac:dyDescent="0.25">
      <c r="A1411">
        <v>1988</v>
      </c>
      <c r="B1411" s="3">
        <v>16262415</v>
      </c>
    </row>
    <row r="1412" spans="1:2" x14ac:dyDescent="0.25">
      <c r="A1412">
        <v>1988</v>
      </c>
      <c r="B1412" s="3">
        <v>3527886</v>
      </c>
    </row>
    <row r="1413" spans="1:2" x14ac:dyDescent="0.25">
      <c r="A1413">
        <v>1988</v>
      </c>
      <c r="B1413" s="3">
        <v>2432536</v>
      </c>
    </row>
    <row r="1414" spans="1:2" x14ac:dyDescent="0.25">
      <c r="A1414">
        <v>1988</v>
      </c>
      <c r="B1414" s="3">
        <v>6436211</v>
      </c>
    </row>
    <row r="1415" spans="1:2" x14ac:dyDescent="0.25">
      <c r="A1415">
        <v>1988</v>
      </c>
      <c r="B1415" s="3">
        <v>10068039</v>
      </c>
    </row>
    <row r="1416" spans="1:2" x14ac:dyDescent="0.25">
      <c r="A1416">
        <v>1988</v>
      </c>
      <c r="B1416" s="3">
        <v>2955917</v>
      </c>
    </row>
    <row r="1417" spans="1:2" x14ac:dyDescent="0.25">
      <c r="A1417">
        <v>1988</v>
      </c>
      <c r="B1417" s="3">
        <v>1451857</v>
      </c>
    </row>
    <row r="1418" spans="1:2" x14ac:dyDescent="0.25">
      <c r="A1418">
        <v>1988</v>
      </c>
      <c r="B1418" s="3">
        <v>12638294</v>
      </c>
    </row>
    <row r="1419" spans="1:2" x14ac:dyDescent="0.25">
      <c r="A1419">
        <v>1988</v>
      </c>
      <c r="B1419" s="3">
        <v>5509417</v>
      </c>
    </row>
    <row r="1420" spans="1:2" x14ac:dyDescent="0.25">
      <c r="A1420">
        <v>1988</v>
      </c>
      <c r="B1420" s="3">
        <v>303624</v>
      </c>
    </row>
    <row r="1421" spans="1:2" x14ac:dyDescent="0.25">
      <c r="A1421">
        <v>1988</v>
      </c>
      <c r="B1421" s="3">
        <v>344375</v>
      </c>
    </row>
    <row r="1422" spans="1:2" x14ac:dyDescent="0.25">
      <c r="A1422">
        <v>1988</v>
      </c>
      <c r="B1422" s="3">
        <v>10497324</v>
      </c>
    </row>
    <row r="1423" spans="1:2" x14ac:dyDescent="0.25">
      <c r="A1423">
        <v>1988</v>
      </c>
    </row>
    <row r="1424" spans="1:2" x14ac:dyDescent="0.25">
      <c r="A1424">
        <v>1988</v>
      </c>
      <c r="B1424" s="3">
        <v>1869148</v>
      </c>
    </row>
    <row r="1425" spans="1:2" x14ac:dyDescent="0.25">
      <c r="A1425">
        <v>1988</v>
      </c>
      <c r="B1425" s="3">
        <v>657446</v>
      </c>
    </row>
    <row r="1426" spans="1:2" x14ac:dyDescent="0.25">
      <c r="A1426">
        <v>1988</v>
      </c>
      <c r="B1426" s="3">
        <v>1223326</v>
      </c>
    </row>
    <row r="1427" spans="1:2" x14ac:dyDescent="0.25">
      <c r="A1427">
        <v>1988</v>
      </c>
      <c r="B1427" s="3">
        <v>1560700</v>
      </c>
    </row>
    <row r="1428" spans="1:2" x14ac:dyDescent="0.25">
      <c r="A1428">
        <v>1988</v>
      </c>
      <c r="B1428" s="3">
        <v>9974446</v>
      </c>
    </row>
    <row r="1429" spans="1:2" x14ac:dyDescent="0.25">
      <c r="A1429">
        <v>1988</v>
      </c>
    </row>
    <row r="1430" spans="1:2" x14ac:dyDescent="0.25">
      <c r="A1430">
        <v>1988</v>
      </c>
      <c r="B1430" s="3">
        <v>1348771</v>
      </c>
    </row>
    <row r="1431" spans="1:2" x14ac:dyDescent="0.25">
      <c r="A1431">
        <v>1988</v>
      </c>
      <c r="B1431" s="3">
        <v>747013</v>
      </c>
    </row>
    <row r="1432" spans="1:2" x14ac:dyDescent="0.25">
      <c r="A1432">
        <v>1988</v>
      </c>
      <c r="B1432" s="3">
        <v>1893139</v>
      </c>
    </row>
    <row r="1433" spans="1:2" x14ac:dyDescent="0.25">
      <c r="A1433">
        <v>1988</v>
      </c>
      <c r="B1433" s="3">
        <v>5301200</v>
      </c>
    </row>
    <row r="1434" spans="1:2" x14ac:dyDescent="0.25">
      <c r="A1434">
        <v>1988</v>
      </c>
      <c r="B1434" s="3">
        <v>259019</v>
      </c>
    </row>
    <row r="1435" spans="1:2" x14ac:dyDescent="0.25">
      <c r="A1435">
        <v>1988</v>
      </c>
      <c r="B1435" s="3">
        <v>429028</v>
      </c>
    </row>
    <row r="1436" spans="1:2" x14ac:dyDescent="0.25">
      <c r="A1436">
        <v>1988</v>
      </c>
      <c r="B1436" s="3">
        <v>771745</v>
      </c>
    </row>
    <row r="1437" spans="1:2" x14ac:dyDescent="0.25">
      <c r="A1437">
        <v>1988</v>
      </c>
      <c r="B1437" s="3">
        <v>28202109</v>
      </c>
    </row>
    <row r="1438" spans="1:2" x14ac:dyDescent="0.25">
      <c r="A1438">
        <v>1988</v>
      </c>
      <c r="B1438" s="3">
        <v>3838793</v>
      </c>
    </row>
    <row r="1439" spans="1:2" x14ac:dyDescent="0.25">
      <c r="A1439">
        <v>1988</v>
      </c>
      <c r="B1439" s="3">
        <v>11444204</v>
      </c>
    </row>
    <row r="1440" spans="1:2" x14ac:dyDescent="0.25">
      <c r="A1440">
        <v>1988</v>
      </c>
    </row>
    <row r="1441" spans="1:2" x14ac:dyDescent="0.25">
      <c r="A1441">
        <v>1988</v>
      </c>
      <c r="B1441" s="3">
        <v>7242035</v>
      </c>
    </row>
    <row r="1442" spans="1:2" x14ac:dyDescent="0.25">
      <c r="A1442">
        <v>1988</v>
      </c>
      <c r="B1442" s="3">
        <v>343786</v>
      </c>
    </row>
    <row r="1443" spans="1:2" x14ac:dyDescent="0.25">
      <c r="A1443">
        <v>1988</v>
      </c>
      <c r="B1443" s="3">
        <v>1267578</v>
      </c>
    </row>
    <row r="1444" spans="1:2" x14ac:dyDescent="0.25">
      <c r="A1444">
        <v>1988</v>
      </c>
      <c r="B1444" s="3">
        <v>4764606</v>
      </c>
    </row>
    <row r="1445" spans="1:2" x14ac:dyDescent="0.25">
      <c r="A1445">
        <v>1989</v>
      </c>
      <c r="B1445" s="3">
        <v>474171806</v>
      </c>
    </row>
    <row r="1446" spans="1:2" x14ac:dyDescent="0.25">
      <c r="A1446">
        <v>1989</v>
      </c>
      <c r="B1446" s="3">
        <v>30050028</v>
      </c>
    </row>
    <row r="1447" spans="1:2" x14ac:dyDescent="0.25">
      <c r="A1447">
        <v>1989</v>
      </c>
      <c r="B1447" s="3">
        <v>411508343</v>
      </c>
    </row>
    <row r="1448" spans="1:2" x14ac:dyDescent="0.25">
      <c r="A1448">
        <v>1989</v>
      </c>
      <c r="B1448" s="3">
        <v>40508994</v>
      </c>
    </row>
    <row r="1449" spans="1:2" x14ac:dyDescent="0.25">
      <c r="A1449">
        <v>1989</v>
      </c>
      <c r="B1449" s="3">
        <v>84431625</v>
      </c>
    </row>
    <row r="1450" spans="1:2" x14ac:dyDescent="0.25">
      <c r="A1450">
        <v>1989</v>
      </c>
      <c r="B1450" s="3">
        <v>235860116</v>
      </c>
    </row>
    <row r="1451" spans="1:2" x14ac:dyDescent="0.25">
      <c r="A1451">
        <v>1989</v>
      </c>
      <c r="B1451" s="3">
        <v>211343479</v>
      </c>
    </row>
    <row r="1452" spans="1:2" x14ac:dyDescent="0.25">
      <c r="A1452">
        <v>1989</v>
      </c>
      <c r="B1452" s="3">
        <v>90000098</v>
      </c>
    </row>
    <row r="1453" spans="1:2" x14ac:dyDescent="0.25">
      <c r="A1453">
        <v>1989</v>
      </c>
      <c r="B1453" s="3">
        <v>332500002</v>
      </c>
    </row>
    <row r="1454" spans="1:2" x14ac:dyDescent="0.25">
      <c r="A1454">
        <v>1989</v>
      </c>
      <c r="B1454" s="3">
        <v>37295445</v>
      </c>
    </row>
    <row r="1455" spans="1:2" x14ac:dyDescent="0.25">
      <c r="A1455">
        <v>1989</v>
      </c>
      <c r="B1455" s="3">
        <v>222724172</v>
      </c>
    </row>
    <row r="1456" spans="1:2" x14ac:dyDescent="0.25">
      <c r="A1456">
        <v>1989</v>
      </c>
      <c r="B1456" s="3">
        <v>71079915</v>
      </c>
    </row>
    <row r="1457" spans="1:2" x14ac:dyDescent="0.25">
      <c r="A1457">
        <v>1989</v>
      </c>
      <c r="B1457" s="3">
        <v>30218387</v>
      </c>
    </row>
    <row r="1458" spans="1:2" x14ac:dyDescent="0.25">
      <c r="A1458">
        <v>1989</v>
      </c>
      <c r="B1458" s="3">
        <v>38956288</v>
      </c>
    </row>
    <row r="1459" spans="1:2" x14ac:dyDescent="0.25">
      <c r="A1459">
        <v>1989</v>
      </c>
      <c r="B1459" s="3">
        <v>24741667</v>
      </c>
    </row>
    <row r="1460" spans="1:2" x14ac:dyDescent="0.25">
      <c r="A1460">
        <v>1989</v>
      </c>
      <c r="B1460" s="3">
        <v>93232006</v>
      </c>
    </row>
    <row r="1461" spans="1:2" x14ac:dyDescent="0.25">
      <c r="A1461">
        <v>1989</v>
      </c>
      <c r="B1461" s="3">
        <v>49797148</v>
      </c>
    </row>
    <row r="1462" spans="1:2" x14ac:dyDescent="0.25">
      <c r="A1462">
        <v>1989</v>
      </c>
      <c r="B1462" s="3">
        <v>96759512</v>
      </c>
    </row>
    <row r="1463" spans="1:2" x14ac:dyDescent="0.25">
      <c r="A1463">
        <v>1989</v>
      </c>
      <c r="B1463" s="3">
        <v>57470138</v>
      </c>
    </row>
    <row r="1464" spans="1:2" x14ac:dyDescent="0.25">
      <c r="A1464">
        <v>1989</v>
      </c>
      <c r="B1464" s="3">
        <v>79258538</v>
      </c>
    </row>
    <row r="1465" spans="1:2" x14ac:dyDescent="0.25">
      <c r="A1465">
        <v>1989</v>
      </c>
      <c r="B1465" s="3">
        <v>215394738</v>
      </c>
    </row>
    <row r="1466" spans="1:2" x14ac:dyDescent="0.25">
      <c r="A1466">
        <v>1989</v>
      </c>
      <c r="B1466" s="3">
        <v>63408614</v>
      </c>
    </row>
    <row r="1467" spans="1:2" x14ac:dyDescent="0.25">
      <c r="A1467">
        <v>1989</v>
      </c>
      <c r="B1467" s="3">
        <v>161001698</v>
      </c>
    </row>
    <row r="1468" spans="1:2" x14ac:dyDescent="0.25">
      <c r="A1468">
        <v>1989</v>
      </c>
      <c r="B1468" s="3">
        <v>26979166</v>
      </c>
    </row>
    <row r="1469" spans="1:2" x14ac:dyDescent="0.25">
      <c r="A1469">
        <v>1989</v>
      </c>
      <c r="B1469" s="3">
        <v>126297830</v>
      </c>
    </row>
    <row r="1470" spans="1:2" x14ac:dyDescent="0.25">
      <c r="A1470">
        <v>1989</v>
      </c>
      <c r="B1470" s="3">
        <v>227853986</v>
      </c>
    </row>
    <row r="1471" spans="1:2" x14ac:dyDescent="0.25">
      <c r="A1471">
        <v>1989</v>
      </c>
      <c r="B1471" s="3">
        <v>73594646</v>
      </c>
    </row>
    <row r="1472" spans="1:2" x14ac:dyDescent="0.25">
      <c r="A1472">
        <v>1989</v>
      </c>
      <c r="B1472" s="3">
        <v>49101993</v>
      </c>
    </row>
    <row r="1473" spans="1:2" x14ac:dyDescent="0.25">
      <c r="A1473">
        <v>1989</v>
      </c>
      <c r="B1473" s="3">
        <v>21515196</v>
      </c>
    </row>
    <row r="1474" spans="1:2" x14ac:dyDescent="0.25">
      <c r="A1474">
        <v>1989</v>
      </c>
      <c r="B1474" s="3">
        <v>156167015</v>
      </c>
    </row>
    <row r="1475" spans="1:2" x14ac:dyDescent="0.25">
      <c r="A1475">
        <v>1989</v>
      </c>
      <c r="B1475" s="3">
        <v>6056912</v>
      </c>
    </row>
    <row r="1476" spans="1:2" x14ac:dyDescent="0.25">
      <c r="A1476">
        <v>1989</v>
      </c>
      <c r="B1476" s="3">
        <v>60864870</v>
      </c>
    </row>
    <row r="1477" spans="1:2" x14ac:dyDescent="0.25">
      <c r="A1477">
        <v>1989</v>
      </c>
      <c r="B1477" s="3">
        <v>22099847</v>
      </c>
    </row>
    <row r="1478" spans="1:2" x14ac:dyDescent="0.25">
      <c r="A1478">
        <v>1989</v>
      </c>
      <c r="B1478" s="3">
        <v>7724701</v>
      </c>
    </row>
    <row r="1479" spans="1:2" x14ac:dyDescent="0.25">
      <c r="A1479">
        <v>1989</v>
      </c>
      <c r="B1479" s="3">
        <v>9094451</v>
      </c>
    </row>
    <row r="1480" spans="1:2" x14ac:dyDescent="0.25">
      <c r="A1480">
        <v>1989</v>
      </c>
      <c r="B1480" s="3">
        <v>46908987</v>
      </c>
    </row>
    <row r="1481" spans="1:2" x14ac:dyDescent="0.25">
      <c r="A1481">
        <v>1989</v>
      </c>
      <c r="B1481" s="3">
        <v>18671317</v>
      </c>
    </row>
    <row r="1482" spans="1:2" x14ac:dyDescent="0.25">
      <c r="A1482">
        <v>1989</v>
      </c>
      <c r="B1482" s="3">
        <v>10647219</v>
      </c>
    </row>
    <row r="1483" spans="1:2" x14ac:dyDescent="0.25">
      <c r="A1483">
        <v>1989</v>
      </c>
      <c r="B1483" s="3">
        <v>14743391</v>
      </c>
    </row>
    <row r="1484" spans="1:2" x14ac:dyDescent="0.25">
      <c r="A1484">
        <v>1989</v>
      </c>
      <c r="B1484" s="3">
        <v>160188546</v>
      </c>
    </row>
    <row r="1485" spans="1:2" x14ac:dyDescent="0.25">
      <c r="A1485">
        <v>1989</v>
      </c>
      <c r="B1485" s="3">
        <v>11060485</v>
      </c>
    </row>
    <row r="1486" spans="1:2" x14ac:dyDescent="0.25">
      <c r="A1486">
        <v>1989</v>
      </c>
      <c r="B1486" s="3">
        <v>793775</v>
      </c>
    </row>
    <row r="1487" spans="1:2" x14ac:dyDescent="0.25">
      <c r="A1487">
        <v>1989</v>
      </c>
      <c r="B1487" s="3">
        <v>14278900</v>
      </c>
    </row>
    <row r="1488" spans="1:2" x14ac:dyDescent="0.25">
      <c r="A1488">
        <v>1989</v>
      </c>
      <c r="B1488" s="3">
        <v>6157157</v>
      </c>
    </row>
    <row r="1489" spans="1:2" x14ac:dyDescent="0.25">
      <c r="A1489">
        <v>1989</v>
      </c>
      <c r="B1489" s="3">
        <v>296999813</v>
      </c>
    </row>
    <row r="1490" spans="1:2" x14ac:dyDescent="0.25">
      <c r="A1490">
        <v>1989</v>
      </c>
      <c r="B1490" s="3">
        <v>52210049</v>
      </c>
    </row>
    <row r="1491" spans="1:2" x14ac:dyDescent="0.25">
      <c r="A1491">
        <v>1989</v>
      </c>
      <c r="B1491" s="3">
        <v>4088140</v>
      </c>
    </row>
    <row r="1492" spans="1:2" x14ac:dyDescent="0.25">
      <c r="A1492">
        <v>1989</v>
      </c>
      <c r="B1492" s="3">
        <v>27100027</v>
      </c>
    </row>
    <row r="1493" spans="1:2" x14ac:dyDescent="0.25">
      <c r="A1493">
        <v>1989</v>
      </c>
      <c r="B1493" s="3">
        <v>10166459</v>
      </c>
    </row>
    <row r="1494" spans="1:2" x14ac:dyDescent="0.25">
      <c r="A1494">
        <v>1989</v>
      </c>
      <c r="B1494" s="3">
        <v>74134790</v>
      </c>
    </row>
    <row r="1495" spans="1:2" x14ac:dyDescent="0.25">
      <c r="A1495">
        <v>1989</v>
      </c>
      <c r="B1495" s="3">
        <v>15704614</v>
      </c>
    </row>
    <row r="1496" spans="1:2" x14ac:dyDescent="0.25">
      <c r="A1496">
        <v>1989</v>
      </c>
      <c r="B1496" s="3">
        <v>1700000</v>
      </c>
    </row>
    <row r="1497" spans="1:2" x14ac:dyDescent="0.25">
      <c r="A1497">
        <v>1989</v>
      </c>
      <c r="B1497" s="3">
        <v>7825009</v>
      </c>
    </row>
    <row r="1498" spans="1:2" x14ac:dyDescent="0.25">
      <c r="A1498">
        <v>1989</v>
      </c>
      <c r="B1498" s="3">
        <v>14697005</v>
      </c>
    </row>
    <row r="1499" spans="1:2" x14ac:dyDescent="0.25">
      <c r="A1499">
        <v>1989</v>
      </c>
      <c r="B1499" s="3">
        <v>134212055</v>
      </c>
    </row>
    <row r="1500" spans="1:2" x14ac:dyDescent="0.25">
      <c r="A1500">
        <v>1989</v>
      </c>
      <c r="B1500" s="3">
        <v>8508843</v>
      </c>
    </row>
    <row r="1501" spans="1:2" x14ac:dyDescent="0.25">
      <c r="A1501">
        <v>1989</v>
      </c>
      <c r="B1501" s="3">
        <v>145793296</v>
      </c>
    </row>
    <row r="1502" spans="1:2" x14ac:dyDescent="0.25">
      <c r="A1502">
        <v>1989</v>
      </c>
      <c r="B1502" s="3">
        <v>4729352</v>
      </c>
    </row>
    <row r="1503" spans="1:2" x14ac:dyDescent="0.25">
      <c r="A1503">
        <v>1989</v>
      </c>
      <c r="B1503" s="3">
        <v>22168359</v>
      </c>
    </row>
    <row r="1504" spans="1:2" x14ac:dyDescent="0.25">
      <c r="A1504">
        <v>1989</v>
      </c>
      <c r="B1504" s="3">
        <v>5552441</v>
      </c>
    </row>
    <row r="1505" spans="1:2" x14ac:dyDescent="0.25">
      <c r="A1505">
        <v>1989</v>
      </c>
      <c r="B1505" s="3">
        <v>11642254</v>
      </c>
    </row>
    <row r="1506" spans="1:2" x14ac:dyDescent="0.25">
      <c r="A1506">
        <v>1989</v>
      </c>
      <c r="B1506" s="3">
        <v>8143225</v>
      </c>
    </row>
    <row r="1507" spans="1:2" x14ac:dyDescent="0.25">
      <c r="A1507">
        <v>1989</v>
      </c>
      <c r="B1507" s="3">
        <v>110879513</v>
      </c>
    </row>
    <row r="1508" spans="1:2" x14ac:dyDescent="0.25">
      <c r="A1508">
        <v>1989</v>
      </c>
      <c r="B1508" s="3">
        <v>19674852</v>
      </c>
    </row>
    <row r="1509" spans="1:2" x14ac:dyDescent="0.25">
      <c r="A1509">
        <v>1989</v>
      </c>
      <c r="B1509" s="3">
        <v>78247647</v>
      </c>
    </row>
    <row r="1510" spans="1:2" x14ac:dyDescent="0.25">
      <c r="A1510">
        <v>1989</v>
      </c>
      <c r="B1510" s="3">
        <v>31906454</v>
      </c>
    </row>
    <row r="1511" spans="1:2" x14ac:dyDescent="0.25">
      <c r="A1511">
        <v>1989</v>
      </c>
      <c r="B1511" s="3">
        <v>10161099</v>
      </c>
    </row>
    <row r="1512" spans="1:2" x14ac:dyDescent="0.25">
      <c r="A1512">
        <v>1989</v>
      </c>
      <c r="B1512" s="3">
        <v>12065892</v>
      </c>
    </row>
    <row r="1513" spans="1:2" x14ac:dyDescent="0.25">
      <c r="A1513">
        <v>1989</v>
      </c>
      <c r="B1513" s="3">
        <v>14343976</v>
      </c>
    </row>
    <row r="1514" spans="1:2" x14ac:dyDescent="0.25">
      <c r="A1514">
        <v>1989</v>
      </c>
      <c r="B1514" s="3">
        <v>27843</v>
      </c>
    </row>
    <row r="1515" spans="1:2" x14ac:dyDescent="0.25">
      <c r="A1515">
        <v>1989</v>
      </c>
      <c r="B1515" s="3">
        <v>1132112</v>
      </c>
    </row>
    <row r="1516" spans="1:2" x14ac:dyDescent="0.25">
      <c r="A1516">
        <v>1989</v>
      </c>
      <c r="B1516" s="3">
        <v>8800000</v>
      </c>
    </row>
    <row r="1517" spans="1:2" x14ac:dyDescent="0.25">
      <c r="A1517">
        <v>1989</v>
      </c>
      <c r="B1517" s="3">
        <v>18428904</v>
      </c>
    </row>
    <row r="1518" spans="1:2" x14ac:dyDescent="0.25">
      <c r="A1518">
        <v>1989</v>
      </c>
      <c r="B1518" s="3">
        <v>16554699</v>
      </c>
    </row>
    <row r="1519" spans="1:2" x14ac:dyDescent="0.25">
      <c r="A1519">
        <v>1989</v>
      </c>
      <c r="B1519" s="3">
        <v>15942628</v>
      </c>
    </row>
    <row r="1520" spans="1:2" x14ac:dyDescent="0.25">
      <c r="A1520">
        <v>1989</v>
      </c>
      <c r="B1520" s="3">
        <v>38903179</v>
      </c>
    </row>
    <row r="1521" spans="1:2" x14ac:dyDescent="0.25">
      <c r="A1521">
        <v>1989</v>
      </c>
      <c r="B1521" s="3">
        <v>15351421</v>
      </c>
    </row>
    <row r="1522" spans="1:2" x14ac:dyDescent="0.25">
      <c r="A1522">
        <v>1989</v>
      </c>
      <c r="B1522" s="3">
        <v>1544973</v>
      </c>
    </row>
    <row r="1523" spans="1:2" x14ac:dyDescent="0.25">
      <c r="A1523">
        <v>1989</v>
      </c>
      <c r="B1523" s="3">
        <v>19131246</v>
      </c>
    </row>
    <row r="1524" spans="1:2" x14ac:dyDescent="0.25">
      <c r="A1524">
        <v>1989</v>
      </c>
      <c r="B1524" s="3">
        <v>444055</v>
      </c>
    </row>
    <row r="1525" spans="1:2" x14ac:dyDescent="0.25">
      <c r="A1525">
        <v>1989</v>
      </c>
      <c r="B1525" s="3">
        <v>2777280</v>
      </c>
    </row>
    <row r="1526" spans="1:2" x14ac:dyDescent="0.25">
      <c r="A1526">
        <v>1989</v>
      </c>
      <c r="B1526" s="3">
        <v>39450960</v>
      </c>
    </row>
    <row r="1527" spans="1:2" x14ac:dyDescent="0.25">
      <c r="A1527">
        <v>1989</v>
      </c>
      <c r="B1527" s="3">
        <v>1919653</v>
      </c>
    </row>
    <row r="1528" spans="1:2" x14ac:dyDescent="0.25">
      <c r="A1528">
        <v>1989</v>
      </c>
      <c r="B1528" s="3">
        <v>1932642</v>
      </c>
    </row>
    <row r="1529" spans="1:2" x14ac:dyDescent="0.25">
      <c r="A1529">
        <v>1989</v>
      </c>
      <c r="B1529" s="3">
        <v>18254702</v>
      </c>
    </row>
    <row r="1530" spans="1:2" x14ac:dyDescent="0.25">
      <c r="A1530">
        <v>1989</v>
      </c>
      <c r="B1530" s="3">
        <v>20047604</v>
      </c>
    </row>
    <row r="1531" spans="1:2" x14ac:dyDescent="0.25">
      <c r="A1531">
        <v>1989</v>
      </c>
      <c r="B1531" s="3">
        <v>4973285</v>
      </c>
    </row>
    <row r="1532" spans="1:2" x14ac:dyDescent="0.25">
      <c r="A1532">
        <v>1989</v>
      </c>
      <c r="B1532" s="3">
        <v>3960327</v>
      </c>
    </row>
    <row r="1533" spans="1:2" x14ac:dyDescent="0.25">
      <c r="A1533">
        <v>1989</v>
      </c>
      <c r="B1533" s="3">
        <v>283694</v>
      </c>
    </row>
    <row r="1534" spans="1:2" x14ac:dyDescent="0.25">
      <c r="A1534">
        <v>1989</v>
      </c>
      <c r="B1534" s="3">
        <v>6291444</v>
      </c>
    </row>
    <row r="1535" spans="1:2" x14ac:dyDescent="0.25">
      <c r="A1535">
        <v>1989</v>
      </c>
      <c r="B1535" s="3">
        <v>5777099</v>
      </c>
    </row>
    <row r="1536" spans="1:2" x14ac:dyDescent="0.25">
      <c r="A1536">
        <v>1989</v>
      </c>
      <c r="B1536" s="3">
        <v>16278590</v>
      </c>
    </row>
    <row r="1537" spans="1:2" x14ac:dyDescent="0.25">
      <c r="A1537">
        <v>1989</v>
      </c>
      <c r="B1537" s="3">
        <v>28890240</v>
      </c>
    </row>
    <row r="1538" spans="1:2" x14ac:dyDescent="0.25">
      <c r="A1538">
        <v>1989</v>
      </c>
      <c r="B1538" s="3">
        <v>1730005</v>
      </c>
    </row>
    <row r="1539" spans="1:2" x14ac:dyDescent="0.25">
      <c r="A1539">
        <v>1989</v>
      </c>
      <c r="B1539" s="3">
        <v>1368000</v>
      </c>
    </row>
    <row r="1540" spans="1:2" x14ac:dyDescent="0.25">
      <c r="A1540">
        <v>1989</v>
      </c>
      <c r="B1540" s="3">
        <v>3416846</v>
      </c>
    </row>
    <row r="1541" spans="1:2" x14ac:dyDescent="0.25">
      <c r="A1541">
        <v>1989</v>
      </c>
      <c r="B1541" s="3">
        <v>13741060</v>
      </c>
    </row>
    <row r="1542" spans="1:2" x14ac:dyDescent="0.25">
      <c r="A1542">
        <v>1989</v>
      </c>
      <c r="B1542" s="3">
        <v>10763469</v>
      </c>
    </row>
    <row r="1543" spans="1:2" x14ac:dyDescent="0.25">
      <c r="A1543">
        <v>1989</v>
      </c>
      <c r="B1543" s="3">
        <v>22026369</v>
      </c>
    </row>
    <row r="1544" spans="1:2" x14ac:dyDescent="0.25">
      <c r="A1544">
        <v>1989</v>
      </c>
      <c r="B1544" s="3">
        <v>2692037</v>
      </c>
    </row>
    <row r="1545" spans="1:2" x14ac:dyDescent="0.25">
      <c r="A1545">
        <v>1989</v>
      </c>
      <c r="B1545" s="3">
        <v>192816</v>
      </c>
    </row>
    <row r="1546" spans="1:2" x14ac:dyDescent="0.25">
      <c r="A1546">
        <v>1989</v>
      </c>
      <c r="B1546" s="3">
        <v>4611062</v>
      </c>
    </row>
    <row r="1547" spans="1:2" x14ac:dyDescent="0.25">
      <c r="A1547">
        <v>1989</v>
      </c>
      <c r="B1547" s="3">
        <v>10555348</v>
      </c>
    </row>
    <row r="1548" spans="1:2" x14ac:dyDescent="0.25">
      <c r="A1548">
        <v>1989</v>
      </c>
      <c r="B1548" s="3">
        <v>7237794</v>
      </c>
    </row>
    <row r="1549" spans="1:2" x14ac:dyDescent="0.25">
      <c r="A1549">
        <v>1989</v>
      </c>
      <c r="B1549" s="3">
        <v>10982364</v>
      </c>
    </row>
    <row r="1550" spans="1:2" x14ac:dyDescent="0.25">
      <c r="A1550">
        <v>1989</v>
      </c>
      <c r="B1550" s="3">
        <v>4557214</v>
      </c>
    </row>
    <row r="1551" spans="1:2" x14ac:dyDescent="0.25">
      <c r="A1551">
        <v>1989</v>
      </c>
      <c r="B1551" s="3">
        <v>3563162</v>
      </c>
    </row>
    <row r="1552" spans="1:2" x14ac:dyDescent="0.25">
      <c r="A1552">
        <v>1989</v>
      </c>
      <c r="B1552" s="3">
        <v>11567217</v>
      </c>
    </row>
    <row r="1553" spans="1:2" x14ac:dyDescent="0.25">
      <c r="A1553">
        <v>1989</v>
      </c>
      <c r="B1553" s="3">
        <v>18699037</v>
      </c>
    </row>
    <row r="1554" spans="1:2" x14ac:dyDescent="0.25">
      <c r="A1554">
        <v>1989</v>
      </c>
      <c r="B1554" s="3">
        <v>882290</v>
      </c>
    </row>
    <row r="1555" spans="1:2" x14ac:dyDescent="0.25">
      <c r="A1555">
        <v>1989</v>
      </c>
      <c r="B1555" s="3">
        <v>12143484</v>
      </c>
    </row>
    <row r="1556" spans="1:2" x14ac:dyDescent="0.25">
      <c r="A1556">
        <v>1989</v>
      </c>
      <c r="B1556" s="3">
        <v>40586886</v>
      </c>
    </row>
    <row r="1557" spans="1:2" x14ac:dyDescent="0.25">
      <c r="A1557">
        <v>1989</v>
      </c>
      <c r="B1557" s="3">
        <v>1272977</v>
      </c>
    </row>
    <row r="1558" spans="1:2" x14ac:dyDescent="0.25">
      <c r="A1558">
        <v>1989</v>
      </c>
      <c r="B1558" s="3">
        <v>16093651</v>
      </c>
    </row>
    <row r="1559" spans="1:2" x14ac:dyDescent="0.25">
      <c r="A1559">
        <v>1989</v>
      </c>
      <c r="B1559" s="3">
        <v>12195695</v>
      </c>
    </row>
    <row r="1560" spans="1:2" x14ac:dyDescent="0.25">
      <c r="A1560">
        <v>1989</v>
      </c>
    </row>
    <row r="1561" spans="1:2" x14ac:dyDescent="0.25">
      <c r="A1561">
        <v>1989</v>
      </c>
      <c r="B1561" s="3">
        <v>259486</v>
      </c>
    </row>
    <row r="1562" spans="1:2" x14ac:dyDescent="0.25">
      <c r="A1562">
        <v>1989</v>
      </c>
      <c r="B1562" s="3">
        <v>1519796</v>
      </c>
    </row>
    <row r="1563" spans="1:2" x14ac:dyDescent="0.25">
      <c r="A1563">
        <v>1989</v>
      </c>
      <c r="B1563" s="3">
        <v>536508</v>
      </c>
    </row>
    <row r="1564" spans="1:2" x14ac:dyDescent="0.25">
      <c r="A1564">
        <v>1989</v>
      </c>
      <c r="B1564" s="3">
        <v>117463</v>
      </c>
    </row>
    <row r="1565" spans="1:2" x14ac:dyDescent="0.25">
      <c r="A1565">
        <v>1989</v>
      </c>
      <c r="B1565" s="3">
        <v>870532</v>
      </c>
    </row>
    <row r="1566" spans="1:2" x14ac:dyDescent="0.25">
      <c r="A1566">
        <v>1989</v>
      </c>
      <c r="B1566" s="3">
        <v>2049769</v>
      </c>
    </row>
    <row r="1567" spans="1:2" x14ac:dyDescent="0.25">
      <c r="A1567">
        <v>1989</v>
      </c>
      <c r="B1567" s="3">
        <v>27503037</v>
      </c>
    </row>
    <row r="1568" spans="1:2" x14ac:dyDescent="0.25">
      <c r="A1568">
        <v>1989</v>
      </c>
      <c r="B1568" s="3">
        <v>3077361</v>
      </c>
    </row>
    <row r="1569" spans="1:2" x14ac:dyDescent="0.25">
      <c r="A1569">
        <v>1989</v>
      </c>
      <c r="B1569" s="3">
        <v>418053</v>
      </c>
    </row>
    <row r="1570" spans="1:2" x14ac:dyDescent="0.25">
      <c r="A1570">
        <v>1989</v>
      </c>
      <c r="B1570" s="3">
        <v>4347648</v>
      </c>
    </row>
    <row r="1571" spans="1:2" x14ac:dyDescent="0.25">
      <c r="A1571">
        <v>1989</v>
      </c>
      <c r="B1571" s="3">
        <v>294266</v>
      </c>
    </row>
    <row r="1572" spans="1:2" x14ac:dyDescent="0.25">
      <c r="A1572">
        <v>1989</v>
      </c>
      <c r="B1572" s="3">
        <v>4609953</v>
      </c>
    </row>
    <row r="1573" spans="1:2" x14ac:dyDescent="0.25">
      <c r="A1573">
        <v>1989</v>
      </c>
      <c r="B1573" s="3">
        <v>3299382</v>
      </c>
    </row>
    <row r="1574" spans="1:2" x14ac:dyDescent="0.25">
      <c r="A1574">
        <v>1989</v>
      </c>
      <c r="B1574" s="3">
        <v>1097333</v>
      </c>
    </row>
    <row r="1575" spans="1:2" x14ac:dyDescent="0.25">
      <c r="A1575">
        <v>1989</v>
      </c>
      <c r="B1575" s="3">
        <v>9114702</v>
      </c>
    </row>
    <row r="1576" spans="1:2" x14ac:dyDescent="0.25">
      <c r="A1576">
        <v>1989</v>
      </c>
      <c r="B1576" s="3">
        <v>3766879</v>
      </c>
    </row>
    <row r="1577" spans="1:2" x14ac:dyDescent="0.25">
      <c r="A1577">
        <v>1989</v>
      </c>
      <c r="B1577" s="3">
        <v>3953745</v>
      </c>
    </row>
    <row r="1578" spans="1:2" x14ac:dyDescent="0.25">
      <c r="A1578">
        <v>1989</v>
      </c>
      <c r="B1578" s="3">
        <v>169203</v>
      </c>
    </row>
    <row r="1579" spans="1:2" x14ac:dyDescent="0.25">
      <c r="A1579">
        <v>1989</v>
      </c>
      <c r="B1579" s="3">
        <v>408839</v>
      </c>
    </row>
    <row r="1580" spans="1:2" x14ac:dyDescent="0.25">
      <c r="A1580">
        <v>1989</v>
      </c>
    </row>
    <row r="1581" spans="1:2" x14ac:dyDescent="0.25">
      <c r="A1581">
        <v>1989</v>
      </c>
      <c r="B1581" s="3">
        <v>8742750</v>
      </c>
    </row>
    <row r="1582" spans="1:2" x14ac:dyDescent="0.25">
      <c r="A1582">
        <v>1989</v>
      </c>
      <c r="B1582" s="3">
        <v>1738897</v>
      </c>
    </row>
    <row r="1583" spans="1:2" x14ac:dyDescent="0.25">
      <c r="A1583">
        <v>1989</v>
      </c>
      <c r="B1583" s="3">
        <v>510712</v>
      </c>
    </row>
    <row r="1584" spans="1:2" x14ac:dyDescent="0.25">
      <c r="A1584">
        <v>1989</v>
      </c>
      <c r="B1584" s="3">
        <v>792966</v>
      </c>
    </row>
    <row r="1585" spans="1:2" x14ac:dyDescent="0.25">
      <c r="A1585">
        <v>1989</v>
      </c>
      <c r="B1585" s="3">
        <v>8125592</v>
      </c>
    </row>
    <row r="1586" spans="1:2" x14ac:dyDescent="0.25">
      <c r="A1586">
        <v>1989</v>
      </c>
      <c r="B1586" s="3">
        <v>6263883</v>
      </c>
    </row>
    <row r="1587" spans="1:2" x14ac:dyDescent="0.25">
      <c r="A1587">
        <v>1989</v>
      </c>
      <c r="B1587" s="3">
        <v>11604598</v>
      </c>
    </row>
    <row r="1588" spans="1:2" x14ac:dyDescent="0.25">
      <c r="A1588">
        <v>1989</v>
      </c>
    </row>
    <row r="1589" spans="1:2" x14ac:dyDescent="0.25">
      <c r="A1589">
        <v>1989</v>
      </c>
      <c r="B1589" s="3">
        <v>9015164</v>
      </c>
    </row>
    <row r="1590" spans="1:2" x14ac:dyDescent="0.25">
      <c r="A1590">
        <v>1989</v>
      </c>
      <c r="B1590" s="3">
        <v>2260616</v>
      </c>
    </row>
    <row r="1591" spans="1:2" x14ac:dyDescent="0.25">
      <c r="A1591">
        <v>1989</v>
      </c>
      <c r="B1591" s="3">
        <v>938562</v>
      </c>
    </row>
    <row r="1592" spans="1:2" x14ac:dyDescent="0.25">
      <c r="A1592">
        <v>1989</v>
      </c>
      <c r="B1592" s="3">
        <v>4299023</v>
      </c>
    </row>
    <row r="1593" spans="1:2" x14ac:dyDescent="0.25">
      <c r="A1593">
        <v>1989</v>
      </c>
      <c r="B1593" s="3">
        <v>1852655</v>
      </c>
    </row>
    <row r="1594" spans="1:2" x14ac:dyDescent="0.25">
      <c r="A1594">
        <v>1989</v>
      </c>
      <c r="B1594" s="3">
        <v>201468</v>
      </c>
    </row>
    <row r="1595" spans="1:2" x14ac:dyDescent="0.25">
      <c r="A1595">
        <v>1989</v>
      </c>
      <c r="B1595" s="3">
        <v>1089000</v>
      </c>
    </row>
    <row r="1596" spans="1:2" x14ac:dyDescent="0.25">
      <c r="A1596">
        <v>1989</v>
      </c>
      <c r="B1596" s="3">
        <v>1247946</v>
      </c>
    </row>
    <row r="1597" spans="1:2" x14ac:dyDescent="0.25">
      <c r="A1597">
        <v>1989</v>
      </c>
      <c r="B1597" s="3">
        <v>1601612</v>
      </c>
    </row>
    <row r="1598" spans="1:2" x14ac:dyDescent="0.25">
      <c r="A1598">
        <v>1989</v>
      </c>
      <c r="B1598" s="3">
        <v>2043889</v>
      </c>
    </row>
    <row r="1599" spans="1:2" x14ac:dyDescent="0.25">
      <c r="A1599">
        <v>1989</v>
      </c>
      <c r="B1599" s="3">
        <v>76325</v>
      </c>
    </row>
    <row r="1600" spans="1:2" x14ac:dyDescent="0.25">
      <c r="A1600">
        <v>1989</v>
      </c>
      <c r="B1600" s="3">
        <v>7723506</v>
      </c>
    </row>
    <row r="1601" spans="1:2" x14ac:dyDescent="0.25">
      <c r="A1601">
        <v>1989</v>
      </c>
      <c r="B1601" s="3">
        <v>463972</v>
      </c>
    </row>
    <row r="1602" spans="1:2" x14ac:dyDescent="0.25">
      <c r="A1602">
        <v>1989</v>
      </c>
    </row>
    <row r="1603" spans="1:2" x14ac:dyDescent="0.25">
      <c r="A1603">
        <v>1989</v>
      </c>
    </row>
    <row r="1604" spans="1:2" x14ac:dyDescent="0.25">
      <c r="A1604">
        <v>1989</v>
      </c>
      <c r="B1604" s="3">
        <v>2156471</v>
      </c>
    </row>
    <row r="1605" spans="1:2" x14ac:dyDescent="0.25">
      <c r="A1605">
        <v>1989</v>
      </c>
      <c r="B1605" s="3">
        <v>858591</v>
      </c>
    </row>
    <row r="1606" spans="1:2" x14ac:dyDescent="0.25">
      <c r="A1606">
        <v>1989</v>
      </c>
      <c r="B1606" s="3">
        <v>2420917</v>
      </c>
    </row>
    <row r="1607" spans="1:2" x14ac:dyDescent="0.25">
      <c r="A1607">
        <v>1989</v>
      </c>
      <c r="B1607" s="3">
        <v>4795009</v>
      </c>
    </row>
    <row r="1608" spans="1:2" x14ac:dyDescent="0.25">
      <c r="A1608">
        <v>1989</v>
      </c>
    </row>
    <row r="1609" spans="1:2" x14ac:dyDescent="0.25">
      <c r="A1609">
        <v>1989</v>
      </c>
      <c r="B1609" s="3">
        <v>5932613</v>
      </c>
    </row>
    <row r="1610" spans="1:2" x14ac:dyDescent="0.25">
      <c r="A1610">
        <v>1989</v>
      </c>
      <c r="B1610" s="3">
        <v>3531971</v>
      </c>
    </row>
    <row r="1611" spans="1:2" x14ac:dyDescent="0.25">
      <c r="A1611">
        <v>1989</v>
      </c>
      <c r="B1611" s="3">
        <v>2023282</v>
      </c>
    </row>
    <row r="1612" spans="1:2" x14ac:dyDescent="0.25">
      <c r="A1612">
        <v>1989</v>
      </c>
      <c r="B1612" s="3">
        <v>7754571</v>
      </c>
    </row>
    <row r="1613" spans="1:2" x14ac:dyDescent="0.25">
      <c r="A1613">
        <v>1989</v>
      </c>
      <c r="B1613" s="3">
        <v>902152</v>
      </c>
    </row>
    <row r="1614" spans="1:2" x14ac:dyDescent="0.25">
      <c r="A1614">
        <v>1989</v>
      </c>
      <c r="B1614" s="3">
        <v>3560932</v>
      </c>
    </row>
    <row r="1615" spans="1:2" x14ac:dyDescent="0.25">
      <c r="A1615">
        <v>1989</v>
      </c>
      <c r="B1615" s="3">
        <v>3690328</v>
      </c>
    </row>
    <row r="1616" spans="1:2" x14ac:dyDescent="0.25">
      <c r="A1616">
        <v>1989</v>
      </c>
    </row>
    <row r="1617" spans="1:2" x14ac:dyDescent="0.25">
      <c r="A1617">
        <v>1989</v>
      </c>
      <c r="B1617" s="3">
        <v>67878</v>
      </c>
    </row>
    <row r="1618" spans="1:2" x14ac:dyDescent="0.25">
      <c r="A1618">
        <v>1989</v>
      </c>
      <c r="B1618" s="3">
        <v>1642239</v>
      </c>
    </row>
    <row r="1619" spans="1:2" x14ac:dyDescent="0.25">
      <c r="A1619">
        <v>1989</v>
      </c>
    </row>
    <row r="1620" spans="1:2" x14ac:dyDescent="0.25">
      <c r="A1620">
        <v>1989</v>
      </c>
      <c r="B1620" s="3">
        <v>3574256</v>
      </c>
    </row>
    <row r="1621" spans="1:2" x14ac:dyDescent="0.25">
      <c r="A1621">
        <v>1989</v>
      </c>
      <c r="B1621" s="3">
        <v>6985999</v>
      </c>
    </row>
    <row r="1622" spans="1:2" x14ac:dyDescent="0.25">
      <c r="A1622">
        <v>1989</v>
      </c>
      <c r="B1622" s="3">
        <v>8153677</v>
      </c>
    </row>
    <row r="1623" spans="1:2" x14ac:dyDescent="0.25">
      <c r="A1623">
        <v>1989</v>
      </c>
      <c r="B1623" s="3">
        <v>1417030</v>
      </c>
    </row>
    <row r="1624" spans="1:2" x14ac:dyDescent="0.25">
      <c r="A1624">
        <v>1989</v>
      </c>
      <c r="B1624" s="3">
        <v>18587135</v>
      </c>
    </row>
    <row r="1625" spans="1:2" x14ac:dyDescent="0.25">
      <c r="A1625">
        <v>1989</v>
      </c>
      <c r="B1625" s="3">
        <v>1776440</v>
      </c>
    </row>
    <row r="1626" spans="1:2" x14ac:dyDescent="0.25">
      <c r="A1626">
        <v>1989</v>
      </c>
      <c r="B1626" s="3">
        <v>960385</v>
      </c>
    </row>
    <row r="1627" spans="1:2" x14ac:dyDescent="0.25">
      <c r="A1627">
        <v>1989</v>
      </c>
      <c r="B1627" s="3">
        <v>3169719</v>
      </c>
    </row>
    <row r="1628" spans="1:2" x14ac:dyDescent="0.25">
      <c r="A1628">
        <v>1989</v>
      </c>
      <c r="B1628" s="3">
        <v>1869417</v>
      </c>
    </row>
    <row r="1629" spans="1:2" x14ac:dyDescent="0.25">
      <c r="A1629">
        <v>1989</v>
      </c>
      <c r="B1629" s="3">
        <v>43671</v>
      </c>
    </row>
    <row r="1630" spans="1:2" x14ac:dyDescent="0.25">
      <c r="A1630">
        <v>1989</v>
      </c>
      <c r="B1630" s="3">
        <v>363561</v>
      </c>
    </row>
    <row r="1631" spans="1:2" x14ac:dyDescent="0.25">
      <c r="A1631">
        <v>1989</v>
      </c>
    </row>
    <row r="1632" spans="1:2" x14ac:dyDescent="0.25">
      <c r="A1632">
        <v>1989</v>
      </c>
      <c r="B1632" s="3">
        <v>4348025</v>
      </c>
    </row>
    <row r="1633" spans="1:2" x14ac:dyDescent="0.25">
      <c r="A1633">
        <v>1989</v>
      </c>
    </row>
    <row r="1634" spans="1:2" x14ac:dyDescent="0.25">
      <c r="A1634">
        <v>1989</v>
      </c>
      <c r="B1634" s="3">
        <v>129778</v>
      </c>
    </row>
    <row r="1635" spans="1:2" x14ac:dyDescent="0.25">
      <c r="A1635">
        <v>1989</v>
      </c>
      <c r="B1635" s="3">
        <v>337812</v>
      </c>
    </row>
    <row r="1636" spans="1:2" x14ac:dyDescent="0.25">
      <c r="A1636">
        <v>1989</v>
      </c>
      <c r="B1636" s="3">
        <v>1316495</v>
      </c>
    </row>
    <row r="1637" spans="1:2" x14ac:dyDescent="0.25">
      <c r="A1637">
        <v>1989</v>
      </c>
    </row>
    <row r="1638" spans="1:2" x14ac:dyDescent="0.25">
      <c r="A1638">
        <v>1989</v>
      </c>
      <c r="B1638" s="3">
        <v>574080</v>
      </c>
    </row>
    <row r="1639" spans="1:2" x14ac:dyDescent="0.25">
      <c r="A1639">
        <v>1989</v>
      </c>
      <c r="B1639" s="3">
        <v>1354268</v>
      </c>
    </row>
    <row r="1640" spans="1:2" x14ac:dyDescent="0.25">
      <c r="A1640">
        <v>1989</v>
      </c>
      <c r="B1640" s="3">
        <v>5368865</v>
      </c>
    </row>
    <row r="1641" spans="1:2" x14ac:dyDescent="0.25">
      <c r="A1641">
        <v>1989</v>
      </c>
      <c r="B1641" s="3">
        <v>216373</v>
      </c>
    </row>
    <row r="1642" spans="1:2" x14ac:dyDescent="0.25">
      <c r="A1642">
        <v>1989</v>
      </c>
      <c r="B1642" s="3">
        <v>3473905</v>
      </c>
    </row>
    <row r="1643" spans="1:2" x14ac:dyDescent="0.25">
      <c r="A1643">
        <v>1989</v>
      </c>
      <c r="B1643" s="3">
        <v>1877618</v>
      </c>
    </row>
    <row r="1644" spans="1:2" x14ac:dyDescent="0.25">
      <c r="A1644">
        <v>1989</v>
      </c>
      <c r="B1644" s="3">
        <v>862551</v>
      </c>
    </row>
    <row r="1645" spans="1:2" x14ac:dyDescent="0.25">
      <c r="A1645">
        <v>1990</v>
      </c>
      <c r="B1645" s="3">
        <v>46963277</v>
      </c>
    </row>
    <row r="1646" spans="1:2" x14ac:dyDescent="0.25">
      <c r="A1646">
        <v>1990</v>
      </c>
      <c r="B1646" s="3">
        <v>136861392</v>
      </c>
    </row>
    <row r="1647" spans="1:2" x14ac:dyDescent="0.25">
      <c r="A1647">
        <v>1990</v>
      </c>
      <c r="B1647" s="3">
        <v>261317921</v>
      </c>
    </row>
    <row r="1648" spans="1:2" x14ac:dyDescent="0.25">
      <c r="A1648">
        <v>1990</v>
      </c>
      <c r="B1648" s="3">
        <v>463406268</v>
      </c>
    </row>
    <row r="1649" spans="1:2" x14ac:dyDescent="0.25">
      <c r="A1649">
        <v>1990</v>
      </c>
      <c r="B1649" s="3">
        <v>476684675</v>
      </c>
    </row>
    <row r="1650" spans="1:2" x14ac:dyDescent="0.25">
      <c r="A1650">
        <v>1990</v>
      </c>
      <c r="B1650" s="3">
        <v>505703557</v>
      </c>
    </row>
    <row r="1651" spans="1:2" x14ac:dyDescent="0.25">
      <c r="A1651">
        <v>1990</v>
      </c>
      <c r="B1651" s="3">
        <v>424208848</v>
      </c>
    </row>
    <row r="1652" spans="1:2" x14ac:dyDescent="0.25">
      <c r="A1652">
        <v>1990</v>
      </c>
      <c r="B1652" s="3">
        <v>16667084</v>
      </c>
    </row>
    <row r="1653" spans="1:2" x14ac:dyDescent="0.25">
      <c r="A1653">
        <v>1990</v>
      </c>
      <c r="B1653" s="3">
        <v>240031274</v>
      </c>
    </row>
    <row r="1654" spans="1:2" x14ac:dyDescent="0.25">
      <c r="A1654">
        <v>1990</v>
      </c>
      <c r="B1654" s="3">
        <v>61276872</v>
      </c>
    </row>
    <row r="1655" spans="1:2" x14ac:dyDescent="0.25">
      <c r="A1655">
        <v>1990</v>
      </c>
      <c r="B1655" s="3">
        <v>201957688</v>
      </c>
    </row>
    <row r="1656" spans="1:2" x14ac:dyDescent="0.25">
      <c r="A1656">
        <v>1990</v>
      </c>
      <c r="B1656" s="3">
        <v>15691192</v>
      </c>
    </row>
    <row r="1657" spans="1:2" x14ac:dyDescent="0.25">
      <c r="A1657">
        <v>1990</v>
      </c>
      <c r="B1657" s="3">
        <v>201965915</v>
      </c>
    </row>
    <row r="1658" spans="1:2" x14ac:dyDescent="0.25">
      <c r="A1658">
        <v>1990</v>
      </c>
      <c r="B1658" s="3">
        <v>86024005</v>
      </c>
    </row>
    <row r="1659" spans="1:2" x14ac:dyDescent="0.25">
      <c r="A1659">
        <v>1990</v>
      </c>
      <c r="B1659" s="3">
        <v>200512643</v>
      </c>
    </row>
    <row r="1660" spans="1:2" x14ac:dyDescent="0.25">
      <c r="A1660">
        <v>1990</v>
      </c>
      <c r="B1660" s="3">
        <v>162738726</v>
      </c>
    </row>
    <row r="1661" spans="1:2" x14ac:dyDescent="0.25">
      <c r="A1661">
        <v>1990</v>
      </c>
      <c r="B1661" s="3">
        <v>52096475</v>
      </c>
    </row>
    <row r="1662" spans="1:2" x14ac:dyDescent="0.25">
      <c r="A1662">
        <v>1990</v>
      </c>
      <c r="B1662" s="3">
        <v>4960385</v>
      </c>
    </row>
    <row r="1663" spans="1:2" x14ac:dyDescent="0.25">
      <c r="A1663">
        <v>1990</v>
      </c>
      <c r="B1663" s="3">
        <v>14561425</v>
      </c>
    </row>
    <row r="1664" spans="1:2" x14ac:dyDescent="0.25">
      <c r="A1664">
        <v>1990</v>
      </c>
      <c r="B1664" s="3">
        <v>57120318</v>
      </c>
    </row>
    <row r="1665" spans="1:2" x14ac:dyDescent="0.25">
      <c r="A1665">
        <v>1990</v>
      </c>
      <c r="B1665" s="3">
        <v>45681173</v>
      </c>
    </row>
    <row r="1666" spans="1:2" x14ac:dyDescent="0.25">
      <c r="A1666">
        <v>1990</v>
      </c>
      <c r="B1666" s="3">
        <v>10360553</v>
      </c>
    </row>
    <row r="1667" spans="1:2" x14ac:dyDescent="0.25">
      <c r="A1667">
        <v>1990</v>
      </c>
      <c r="B1667" s="3">
        <v>26118851</v>
      </c>
    </row>
    <row r="1668" spans="1:2" x14ac:dyDescent="0.25">
      <c r="A1668">
        <v>1990</v>
      </c>
      <c r="B1668" s="3">
        <v>245077583</v>
      </c>
    </row>
    <row r="1669" spans="1:2" x14ac:dyDescent="0.25">
      <c r="A1669">
        <v>1990</v>
      </c>
      <c r="B1669" s="3">
        <v>48878502</v>
      </c>
    </row>
    <row r="1670" spans="1:2" x14ac:dyDescent="0.25">
      <c r="A1670">
        <v>1990</v>
      </c>
      <c r="B1670" s="3">
        <v>1293976</v>
      </c>
    </row>
    <row r="1671" spans="1:2" x14ac:dyDescent="0.25">
      <c r="A1671">
        <v>1990</v>
      </c>
      <c r="B1671" s="3">
        <v>8266343</v>
      </c>
    </row>
    <row r="1672" spans="1:2" x14ac:dyDescent="0.25">
      <c r="A1672">
        <v>1990</v>
      </c>
      <c r="B1672" s="3">
        <v>221303188</v>
      </c>
    </row>
    <row r="1673" spans="1:2" x14ac:dyDescent="0.25">
      <c r="A1673">
        <v>1990</v>
      </c>
      <c r="B1673" s="3">
        <v>53208180</v>
      </c>
    </row>
    <row r="1674" spans="1:2" x14ac:dyDescent="0.25">
      <c r="A1674">
        <v>1990</v>
      </c>
      <c r="B1674" s="3">
        <v>157920733</v>
      </c>
    </row>
    <row r="1675" spans="1:2" x14ac:dyDescent="0.25">
      <c r="A1675">
        <v>1990</v>
      </c>
      <c r="B1675" s="3">
        <v>2554476</v>
      </c>
    </row>
    <row r="1676" spans="1:2" x14ac:dyDescent="0.25">
      <c r="A1676">
        <v>1990</v>
      </c>
      <c r="B1676" s="3">
        <v>41482207</v>
      </c>
    </row>
    <row r="1677" spans="1:2" x14ac:dyDescent="0.25">
      <c r="A1677">
        <v>1990</v>
      </c>
      <c r="B1677" s="3">
        <v>119946358</v>
      </c>
    </row>
    <row r="1678" spans="1:2" x14ac:dyDescent="0.25">
      <c r="A1678">
        <v>1990</v>
      </c>
      <c r="B1678" s="3">
        <v>44143410</v>
      </c>
    </row>
    <row r="1679" spans="1:2" x14ac:dyDescent="0.25">
      <c r="A1679">
        <v>1990</v>
      </c>
      <c r="B1679" s="3">
        <v>5080409</v>
      </c>
    </row>
    <row r="1680" spans="1:2" x14ac:dyDescent="0.25">
      <c r="A1680">
        <v>1990</v>
      </c>
      <c r="B1680" s="3">
        <v>15645616</v>
      </c>
    </row>
    <row r="1681" spans="1:2" x14ac:dyDescent="0.25">
      <c r="A1681">
        <v>1990</v>
      </c>
      <c r="B1681" s="3">
        <v>13985225</v>
      </c>
    </row>
    <row r="1682" spans="1:2" x14ac:dyDescent="0.25">
      <c r="A1682">
        <v>1990</v>
      </c>
      <c r="B1682" s="3">
        <v>5017971</v>
      </c>
    </row>
    <row r="1683" spans="1:2" x14ac:dyDescent="0.25">
      <c r="A1683">
        <v>1990</v>
      </c>
      <c r="B1683" s="3">
        <v>35419397</v>
      </c>
    </row>
    <row r="1684" spans="1:2" x14ac:dyDescent="0.25">
      <c r="A1684">
        <v>1990</v>
      </c>
      <c r="B1684" s="3">
        <v>35763605</v>
      </c>
    </row>
    <row r="1685" spans="1:2" x14ac:dyDescent="0.25">
      <c r="A1685">
        <v>1990</v>
      </c>
      <c r="B1685" s="3">
        <v>39404261</v>
      </c>
    </row>
    <row r="1686" spans="1:2" x14ac:dyDescent="0.25">
      <c r="A1686">
        <v>1990</v>
      </c>
      <c r="B1686" s="3">
        <v>1228108</v>
      </c>
    </row>
    <row r="1687" spans="1:2" x14ac:dyDescent="0.25">
      <c r="A1687">
        <v>1990</v>
      </c>
      <c r="B1687" s="3">
        <v>61489265</v>
      </c>
    </row>
    <row r="1688" spans="1:2" x14ac:dyDescent="0.25">
      <c r="A1688">
        <v>1990</v>
      </c>
      <c r="B1688" s="3">
        <v>3106052</v>
      </c>
    </row>
    <row r="1689" spans="1:2" x14ac:dyDescent="0.25">
      <c r="A1689">
        <v>1990</v>
      </c>
      <c r="B1689" s="3">
        <v>39024251</v>
      </c>
    </row>
    <row r="1690" spans="1:2" x14ac:dyDescent="0.25">
      <c r="A1690">
        <v>1990</v>
      </c>
      <c r="B1690" s="3">
        <v>21413105</v>
      </c>
    </row>
    <row r="1691" spans="1:2" x14ac:dyDescent="0.25">
      <c r="A1691">
        <v>1990</v>
      </c>
      <c r="B1691" s="3">
        <v>8862354</v>
      </c>
    </row>
    <row r="1692" spans="1:2" x14ac:dyDescent="0.25">
      <c r="A1692">
        <v>1990</v>
      </c>
      <c r="B1692" s="3">
        <v>10005969</v>
      </c>
    </row>
    <row r="1693" spans="1:2" x14ac:dyDescent="0.25">
      <c r="A1693">
        <v>1990</v>
      </c>
      <c r="B1693" s="3">
        <v>24271196</v>
      </c>
    </row>
    <row r="1694" spans="1:2" x14ac:dyDescent="0.25">
      <c r="A1694">
        <v>1990</v>
      </c>
      <c r="B1694" s="3">
        <v>27734391</v>
      </c>
    </row>
    <row r="1695" spans="1:2" x14ac:dyDescent="0.25">
      <c r="A1695">
        <v>1990</v>
      </c>
      <c r="B1695" s="3">
        <v>71609321</v>
      </c>
    </row>
    <row r="1696" spans="1:2" x14ac:dyDescent="0.25">
      <c r="A1696">
        <v>1990</v>
      </c>
      <c r="B1696" s="3">
        <v>72270891</v>
      </c>
    </row>
    <row r="1697" spans="1:2" x14ac:dyDescent="0.25">
      <c r="A1697">
        <v>1990</v>
      </c>
      <c r="B1697" s="3">
        <v>13446769</v>
      </c>
    </row>
    <row r="1698" spans="1:2" x14ac:dyDescent="0.25">
      <c r="A1698">
        <v>1990</v>
      </c>
      <c r="B1698" s="3">
        <v>23591472</v>
      </c>
    </row>
    <row r="1699" spans="1:2" x14ac:dyDescent="0.25">
      <c r="A1699">
        <v>1990</v>
      </c>
      <c r="B1699" s="3">
        <v>27931461</v>
      </c>
    </row>
    <row r="1700" spans="1:2" x14ac:dyDescent="0.25">
      <c r="A1700">
        <v>1990</v>
      </c>
      <c r="B1700" s="3">
        <v>26385627</v>
      </c>
    </row>
    <row r="1701" spans="1:2" x14ac:dyDescent="0.25">
      <c r="A1701">
        <v>1990</v>
      </c>
      <c r="B1701" s="3">
        <v>153518974</v>
      </c>
    </row>
    <row r="1702" spans="1:2" x14ac:dyDescent="0.25">
      <c r="A1702">
        <v>1990</v>
      </c>
      <c r="B1702" s="3">
        <v>5835247</v>
      </c>
    </row>
    <row r="1703" spans="1:2" x14ac:dyDescent="0.25">
      <c r="A1703">
        <v>1990</v>
      </c>
      <c r="B1703" s="3">
        <v>44926706</v>
      </c>
    </row>
    <row r="1704" spans="1:2" x14ac:dyDescent="0.25">
      <c r="A1704">
        <v>1990</v>
      </c>
      <c r="B1704" s="3">
        <v>39071603</v>
      </c>
    </row>
    <row r="1705" spans="1:2" x14ac:dyDescent="0.25">
      <c r="A1705">
        <v>1990</v>
      </c>
      <c r="B1705" s="3">
        <v>23472449</v>
      </c>
    </row>
    <row r="1706" spans="1:2" x14ac:dyDescent="0.25">
      <c r="A1706">
        <v>1990</v>
      </c>
      <c r="B1706" s="3">
        <v>47410827</v>
      </c>
    </row>
    <row r="1707" spans="1:2" x14ac:dyDescent="0.25">
      <c r="A1707">
        <v>1990</v>
      </c>
      <c r="B1707" s="3">
        <v>11541758</v>
      </c>
    </row>
    <row r="1708" spans="1:2" x14ac:dyDescent="0.25">
      <c r="A1708">
        <v>1990</v>
      </c>
      <c r="B1708" s="3">
        <v>20710451</v>
      </c>
    </row>
    <row r="1709" spans="1:2" x14ac:dyDescent="0.25">
      <c r="A1709">
        <v>1990</v>
      </c>
      <c r="B1709" s="3">
        <v>17373527</v>
      </c>
    </row>
    <row r="1710" spans="1:2" x14ac:dyDescent="0.25">
      <c r="A1710">
        <v>1990</v>
      </c>
      <c r="B1710" s="3">
        <v>16247964</v>
      </c>
    </row>
    <row r="1711" spans="1:2" x14ac:dyDescent="0.25">
      <c r="A1711">
        <v>1990</v>
      </c>
      <c r="B1711" s="3">
        <v>5765562</v>
      </c>
    </row>
    <row r="1712" spans="1:2" x14ac:dyDescent="0.25">
      <c r="A1712">
        <v>1990</v>
      </c>
      <c r="B1712" s="3">
        <v>15445131</v>
      </c>
    </row>
    <row r="1713" spans="1:2" x14ac:dyDescent="0.25">
      <c r="A1713">
        <v>1990</v>
      </c>
      <c r="B1713" s="3">
        <v>205068</v>
      </c>
    </row>
    <row r="1714" spans="1:2" x14ac:dyDescent="0.25">
      <c r="A1714">
        <v>1990</v>
      </c>
      <c r="B1714" s="3">
        <v>1911542</v>
      </c>
    </row>
    <row r="1715" spans="1:2" x14ac:dyDescent="0.25">
      <c r="A1715">
        <v>1990</v>
      </c>
      <c r="B1715" s="3">
        <v>138697012</v>
      </c>
    </row>
    <row r="1716" spans="1:2" x14ac:dyDescent="0.25">
      <c r="A1716">
        <v>1990</v>
      </c>
      <c r="B1716" s="3">
        <v>27441977</v>
      </c>
    </row>
    <row r="1717" spans="1:2" x14ac:dyDescent="0.25">
      <c r="A1717">
        <v>1990</v>
      </c>
      <c r="B1717" s="3">
        <v>21413502</v>
      </c>
    </row>
    <row r="1718" spans="1:2" x14ac:dyDescent="0.25">
      <c r="A1718">
        <v>1990</v>
      </c>
      <c r="B1718" s="3">
        <v>57968936</v>
      </c>
    </row>
    <row r="1719" spans="1:2" x14ac:dyDescent="0.25">
      <c r="A1719">
        <v>1990</v>
      </c>
      <c r="B1719" s="3">
        <v>1242995</v>
      </c>
    </row>
    <row r="1720" spans="1:2" x14ac:dyDescent="0.25">
      <c r="A1720">
        <v>1990</v>
      </c>
      <c r="B1720" s="3">
        <v>2970161</v>
      </c>
    </row>
    <row r="1721" spans="1:2" x14ac:dyDescent="0.25">
      <c r="A1721">
        <v>1990</v>
      </c>
      <c r="B1721" s="3">
        <v>33461269</v>
      </c>
    </row>
    <row r="1722" spans="1:2" x14ac:dyDescent="0.25">
      <c r="A1722">
        <v>1990</v>
      </c>
      <c r="B1722" s="3">
        <v>16186793</v>
      </c>
    </row>
    <row r="1723" spans="1:2" x14ac:dyDescent="0.25">
      <c r="A1723">
        <v>1990</v>
      </c>
      <c r="B1723" s="3">
        <v>2459895</v>
      </c>
    </row>
    <row r="1724" spans="1:2" x14ac:dyDescent="0.25">
      <c r="A1724">
        <v>1990</v>
      </c>
      <c r="B1724" s="3">
        <v>16853487</v>
      </c>
    </row>
    <row r="1725" spans="1:2" x14ac:dyDescent="0.25">
      <c r="A1725">
        <v>1990</v>
      </c>
      <c r="B1725" s="3">
        <v>17487531</v>
      </c>
    </row>
    <row r="1726" spans="1:2" x14ac:dyDescent="0.25">
      <c r="A1726">
        <v>1990</v>
      </c>
    </row>
    <row r="1727" spans="1:2" x14ac:dyDescent="0.25">
      <c r="A1727">
        <v>1990</v>
      </c>
      <c r="B1727" s="3">
        <v>15260154</v>
      </c>
    </row>
    <row r="1728" spans="1:2" x14ac:dyDescent="0.25">
      <c r="A1728">
        <v>1990</v>
      </c>
      <c r="B1728" s="3">
        <v>5728953</v>
      </c>
    </row>
    <row r="1729" spans="1:2" x14ac:dyDescent="0.25">
      <c r="A1729">
        <v>1990</v>
      </c>
      <c r="B1729" s="3">
        <v>15379253</v>
      </c>
    </row>
    <row r="1730" spans="1:2" x14ac:dyDescent="0.25">
      <c r="A1730">
        <v>1990</v>
      </c>
      <c r="B1730" s="3">
        <v>21460601</v>
      </c>
    </row>
    <row r="1731" spans="1:2" x14ac:dyDescent="0.25">
      <c r="A1731">
        <v>1990</v>
      </c>
      <c r="B1731" s="3">
        <v>8217997</v>
      </c>
    </row>
    <row r="1732" spans="1:2" x14ac:dyDescent="0.25">
      <c r="A1732">
        <v>1990</v>
      </c>
      <c r="B1732" s="3">
        <v>2060847</v>
      </c>
    </row>
    <row r="1733" spans="1:2" x14ac:dyDescent="0.25">
      <c r="A1733">
        <v>1990</v>
      </c>
      <c r="B1733" s="3">
        <v>25069101</v>
      </c>
    </row>
    <row r="1734" spans="1:2" x14ac:dyDescent="0.25">
      <c r="A1734">
        <v>1990</v>
      </c>
      <c r="B1734" s="3">
        <v>11582891</v>
      </c>
    </row>
    <row r="1735" spans="1:2" x14ac:dyDescent="0.25">
      <c r="A1735">
        <v>1990</v>
      </c>
      <c r="B1735" s="3">
        <v>2075084</v>
      </c>
    </row>
    <row r="1736" spans="1:2" x14ac:dyDescent="0.25">
      <c r="A1736">
        <v>1990</v>
      </c>
      <c r="B1736" s="3">
        <v>4348368</v>
      </c>
    </row>
    <row r="1737" spans="1:2" x14ac:dyDescent="0.25">
      <c r="A1737">
        <v>1990</v>
      </c>
      <c r="B1737" s="3">
        <v>1244381</v>
      </c>
    </row>
    <row r="1738" spans="1:2" x14ac:dyDescent="0.25">
      <c r="A1738">
        <v>1990</v>
      </c>
      <c r="B1738" s="3">
        <v>16153593</v>
      </c>
    </row>
    <row r="1739" spans="1:2" x14ac:dyDescent="0.25">
      <c r="A1739">
        <v>1990</v>
      </c>
      <c r="B1739" s="3">
        <v>3989297</v>
      </c>
    </row>
    <row r="1740" spans="1:2" x14ac:dyDescent="0.25">
      <c r="A1740">
        <v>1990</v>
      </c>
      <c r="B1740" s="3">
        <v>12626043</v>
      </c>
    </row>
    <row r="1741" spans="1:2" x14ac:dyDescent="0.25">
      <c r="A1741">
        <v>1990</v>
      </c>
      <c r="B1741" s="3">
        <v>47789074</v>
      </c>
    </row>
    <row r="1742" spans="1:2" x14ac:dyDescent="0.25">
      <c r="A1742">
        <v>1990</v>
      </c>
      <c r="B1742" s="3">
        <v>739104</v>
      </c>
    </row>
    <row r="1743" spans="1:2" x14ac:dyDescent="0.25">
      <c r="A1743">
        <v>1990</v>
      </c>
      <c r="B1743" s="3">
        <v>16324573</v>
      </c>
    </row>
    <row r="1744" spans="1:2" x14ac:dyDescent="0.25">
      <c r="A1744">
        <v>1990</v>
      </c>
      <c r="B1744" s="3">
        <v>21633874</v>
      </c>
    </row>
    <row r="1745" spans="1:2" x14ac:dyDescent="0.25">
      <c r="A1745">
        <v>1990</v>
      </c>
      <c r="B1745" s="3">
        <v>29888235</v>
      </c>
    </row>
    <row r="1746" spans="1:2" x14ac:dyDescent="0.25">
      <c r="A1746">
        <v>1990</v>
      </c>
      <c r="B1746" s="3">
        <v>2960492</v>
      </c>
    </row>
    <row r="1747" spans="1:2" x14ac:dyDescent="0.25">
      <c r="A1747">
        <v>1990</v>
      </c>
      <c r="B1747" s="3">
        <v>5575738</v>
      </c>
    </row>
    <row r="1748" spans="1:2" x14ac:dyDescent="0.25">
      <c r="A1748">
        <v>1990</v>
      </c>
      <c r="B1748" s="3">
        <v>5822041</v>
      </c>
    </row>
    <row r="1749" spans="1:2" x14ac:dyDescent="0.25">
      <c r="A1749">
        <v>1990</v>
      </c>
      <c r="B1749" s="3">
        <v>6939946</v>
      </c>
    </row>
    <row r="1750" spans="1:2" x14ac:dyDescent="0.25">
      <c r="A1750">
        <v>1990</v>
      </c>
      <c r="B1750" s="3">
        <v>1372350</v>
      </c>
    </row>
    <row r="1751" spans="1:2" x14ac:dyDescent="0.25">
      <c r="A1751">
        <v>1990</v>
      </c>
      <c r="B1751" s="3">
        <v>1554742</v>
      </c>
    </row>
    <row r="1752" spans="1:2" x14ac:dyDescent="0.25">
      <c r="A1752">
        <v>1990</v>
      </c>
      <c r="B1752" s="3">
        <v>9645440</v>
      </c>
    </row>
    <row r="1753" spans="1:2" x14ac:dyDescent="0.25">
      <c r="A1753">
        <v>1990</v>
      </c>
      <c r="B1753" s="3">
        <v>18115724</v>
      </c>
    </row>
    <row r="1754" spans="1:2" x14ac:dyDescent="0.25">
      <c r="A1754">
        <v>1990</v>
      </c>
      <c r="B1754" s="3">
        <v>22997992</v>
      </c>
    </row>
    <row r="1755" spans="1:2" x14ac:dyDescent="0.25">
      <c r="A1755">
        <v>1990</v>
      </c>
      <c r="B1755" s="3">
        <v>1516414</v>
      </c>
    </row>
    <row r="1756" spans="1:2" x14ac:dyDescent="0.25">
      <c r="A1756">
        <v>1990</v>
      </c>
      <c r="B1756" s="3">
        <v>20305841</v>
      </c>
    </row>
    <row r="1757" spans="1:2" x14ac:dyDescent="0.25">
      <c r="A1757">
        <v>1990</v>
      </c>
      <c r="B1757" s="3">
        <v>2319124</v>
      </c>
    </row>
    <row r="1758" spans="1:2" x14ac:dyDescent="0.25">
      <c r="A1758">
        <v>1990</v>
      </c>
      <c r="B1758" s="3">
        <v>15779578</v>
      </c>
    </row>
    <row r="1759" spans="1:2" x14ac:dyDescent="0.25">
      <c r="A1759">
        <v>1990</v>
      </c>
      <c r="B1759" s="3">
        <v>10873237</v>
      </c>
    </row>
    <row r="1760" spans="1:2" x14ac:dyDescent="0.25">
      <c r="A1760">
        <v>1990</v>
      </c>
      <c r="B1760" s="3">
        <v>27627310</v>
      </c>
    </row>
    <row r="1761" spans="1:2" x14ac:dyDescent="0.25">
      <c r="A1761">
        <v>1990</v>
      </c>
      <c r="B1761" s="3">
        <v>20005435</v>
      </c>
    </row>
    <row r="1762" spans="1:2" x14ac:dyDescent="0.25">
      <c r="A1762">
        <v>1990</v>
      </c>
      <c r="B1762" s="3">
        <v>2268181</v>
      </c>
    </row>
    <row r="1763" spans="1:2" x14ac:dyDescent="0.25">
      <c r="A1763">
        <v>1990</v>
      </c>
      <c r="B1763" s="3">
        <v>17037887</v>
      </c>
    </row>
    <row r="1764" spans="1:2" x14ac:dyDescent="0.25">
      <c r="A1764">
        <v>1990</v>
      </c>
      <c r="B1764" s="3">
        <v>1382462</v>
      </c>
    </row>
    <row r="1765" spans="1:2" x14ac:dyDescent="0.25">
      <c r="A1765">
        <v>1990</v>
      </c>
      <c r="B1765" s="3">
        <v>14760451</v>
      </c>
    </row>
    <row r="1766" spans="1:2" x14ac:dyDescent="0.25">
      <c r="A1766">
        <v>1990</v>
      </c>
      <c r="B1766" s="3">
        <v>9888167</v>
      </c>
    </row>
    <row r="1767" spans="1:2" x14ac:dyDescent="0.25">
      <c r="A1767">
        <v>1990</v>
      </c>
      <c r="B1767" s="3">
        <v>1494399</v>
      </c>
    </row>
    <row r="1768" spans="1:2" x14ac:dyDescent="0.25">
      <c r="A1768">
        <v>1990</v>
      </c>
      <c r="B1768" s="3">
        <v>2678414</v>
      </c>
    </row>
    <row r="1769" spans="1:2" x14ac:dyDescent="0.25">
      <c r="A1769">
        <v>1990</v>
      </c>
      <c r="B1769" s="3">
        <v>7331647</v>
      </c>
    </row>
    <row r="1770" spans="1:2" x14ac:dyDescent="0.25">
      <c r="A1770">
        <v>1990</v>
      </c>
    </row>
    <row r="1771" spans="1:2" x14ac:dyDescent="0.25">
      <c r="A1771">
        <v>1990</v>
      </c>
      <c r="B1771" s="3">
        <v>22424195</v>
      </c>
    </row>
    <row r="1772" spans="1:2" x14ac:dyDescent="0.25">
      <c r="A1772">
        <v>1990</v>
      </c>
      <c r="B1772" s="3">
        <v>6698361</v>
      </c>
    </row>
    <row r="1773" spans="1:2" x14ac:dyDescent="0.25">
      <c r="A1773">
        <v>1990</v>
      </c>
      <c r="B1773" s="3">
        <v>2742912</v>
      </c>
    </row>
    <row r="1774" spans="1:2" x14ac:dyDescent="0.25">
      <c r="A1774">
        <v>1990</v>
      </c>
      <c r="B1774" s="3">
        <v>1986433</v>
      </c>
    </row>
    <row r="1775" spans="1:2" x14ac:dyDescent="0.25">
      <c r="A1775">
        <v>1990</v>
      </c>
      <c r="B1775" s="3">
        <v>2070871</v>
      </c>
    </row>
    <row r="1776" spans="1:2" x14ac:dyDescent="0.25">
      <c r="A1776">
        <v>1990</v>
      </c>
      <c r="B1776" s="3">
        <v>1627955</v>
      </c>
    </row>
    <row r="1777" spans="1:2" x14ac:dyDescent="0.25">
      <c r="A1777">
        <v>1990</v>
      </c>
      <c r="B1777" s="3">
        <v>1217084</v>
      </c>
    </row>
    <row r="1778" spans="1:2" x14ac:dyDescent="0.25">
      <c r="A1778">
        <v>1990</v>
      </c>
      <c r="B1778" s="3">
        <v>25029569</v>
      </c>
    </row>
    <row r="1779" spans="1:2" x14ac:dyDescent="0.25">
      <c r="A1779">
        <v>1990</v>
      </c>
    </row>
    <row r="1780" spans="1:2" x14ac:dyDescent="0.25">
      <c r="A1780">
        <v>1990</v>
      </c>
      <c r="B1780" s="3">
        <v>1494969</v>
      </c>
    </row>
    <row r="1781" spans="1:2" x14ac:dyDescent="0.25">
      <c r="A1781">
        <v>1990</v>
      </c>
      <c r="B1781" s="3">
        <v>4873620</v>
      </c>
    </row>
    <row r="1782" spans="1:2" x14ac:dyDescent="0.25">
      <c r="A1782">
        <v>1990</v>
      </c>
      <c r="B1782" s="3">
        <v>4011793</v>
      </c>
    </row>
    <row r="1783" spans="1:2" x14ac:dyDescent="0.25">
      <c r="A1783">
        <v>1990</v>
      </c>
      <c r="B1783" s="3">
        <v>349618</v>
      </c>
    </row>
    <row r="1784" spans="1:2" x14ac:dyDescent="0.25">
      <c r="A1784">
        <v>1990</v>
      </c>
      <c r="B1784" s="3">
        <v>7698010</v>
      </c>
    </row>
    <row r="1785" spans="1:2" x14ac:dyDescent="0.25">
      <c r="A1785">
        <v>1990</v>
      </c>
      <c r="B1785" s="3">
        <v>357400</v>
      </c>
    </row>
    <row r="1786" spans="1:2" x14ac:dyDescent="0.25">
      <c r="A1786">
        <v>1990</v>
      </c>
      <c r="B1786" s="3">
        <v>13236513</v>
      </c>
    </row>
    <row r="1787" spans="1:2" x14ac:dyDescent="0.25">
      <c r="A1787">
        <v>1990</v>
      </c>
      <c r="B1787" s="3">
        <v>3417056</v>
      </c>
    </row>
    <row r="1788" spans="1:2" x14ac:dyDescent="0.25">
      <c r="A1788">
        <v>1990</v>
      </c>
      <c r="B1788" s="3">
        <v>1171762</v>
      </c>
    </row>
    <row r="1789" spans="1:2" x14ac:dyDescent="0.25">
      <c r="A1789">
        <v>1990</v>
      </c>
      <c r="B1789" s="3">
        <v>334748</v>
      </c>
    </row>
    <row r="1790" spans="1:2" x14ac:dyDescent="0.25">
      <c r="A1790">
        <v>1990</v>
      </c>
      <c r="B1790" s="3">
        <v>10959015</v>
      </c>
    </row>
    <row r="1791" spans="1:2" x14ac:dyDescent="0.25">
      <c r="A1791">
        <v>1990</v>
      </c>
      <c r="B1791" s="3">
        <v>11207891</v>
      </c>
    </row>
    <row r="1792" spans="1:2" x14ac:dyDescent="0.25">
      <c r="A1792">
        <v>1990</v>
      </c>
      <c r="B1792" s="3">
        <v>1055995</v>
      </c>
    </row>
    <row r="1793" spans="1:2" x14ac:dyDescent="0.25">
      <c r="A1793">
        <v>1990</v>
      </c>
      <c r="B1793" s="3">
        <v>5820015</v>
      </c>
    </row>
    <row r="1794" spans="1:2" x14ac:dyDescent="0.25">
      <c r="A1794">
        <v>1990</v>
      </c>
      <c r="B1794" s="3">
        <v>6488114</v>
      </c>
    </row>
    <row r="1795" spans="1:2" x14ac:dyDescent="0.25">
      <c r="A1795">
        <v>1990</v>
      </c>
      <c r="B1795" s="3">
        <v>6070725</v>
      </c>
    </row>
    <row r="1796" spans="1:2" x14ac:dyDescent="0.25">
      <c r="A1796">
        <v>1990</v>
      </c>
      <c r="B1796" s="3">
        <v>8533973</v>
      </c>
    </row>
    <row r="1797" spans="1:2" x14ac:dyDescent="0.25">
      <c r="A1797">
        <v>1990</v>
      </c>
      <c r="B1797" s="3">
        <v>25421633</v>
      </c>
    </row>
    <row r="1798" spans="1:2" x14ac:dyDescent="0.25">
      <c r="A1798">
        <v>1990</v>
      </c>
      <c r="B1798" s="3">
        <v>1382259</v>
      </c>
    </row>
    <row r="1799" spans="1:2" x14ac:dyDescent="0.25">
      <c r="A1799">
        <v>1990</v>
      </c>
      <c r="B1799" s="3">
        <v>1232210</v>
      </c>
    </row>
    <row r="1800" spans="1:2" x14ac:dyDescent="0.25">
      <c r="A1800">
        <v>1990</v>
      </c>
      <c r="B1800" s="3">
        <v>1745470</v>
      </c>
    </row>
    <row r="1801" spans="1:2" x14ac:dyDescent="0.25">
      <c r="A1801">
        <v>1990</v>
      </c>
      <c r="B1801" s="3">
        <v>15369573</v>
      </c>
    </row>
    <row r="1802" spans="1:2" x14ac:dyDescent="0.25">
      <c r="A1802">
        <v>1990</v>
      </c>
      <c r="B1802" s="3">
        <v>485772</v>
      </c>
    </row>
    <row r="1803" spans="1:2" x14ac:dyDescent="0.25">
      <c r="A1803">
        <v>1990</v>
      </c>
      <c r="B1803" s="3">
        <v>19740070</v>
      </c>
    </row>
    <row r="1804" spans="1:2" x14ac:dyDescent="0.25">
      <c r="A1804">
        <v>1990</v>
      </c>
      <c r="B1804" s="3">
        <v>2218579</v>
      </c>
    </row>
    <row r="1805" spans="1:2" x14ac:dyDescent="0.25">
      <c r="A1805">
        <v>1990</v>
      </c>
      <c r="B1805" s="3">
        <v>4134992</v>
      </c>
    </row>
    <row r="1806" spans="1:2" x14ac:dyDescent="0.25">
      <c r="A1806">
        <v>1990</v>
      </c>
      <c r="B1806" s="3">
        <v>1730856</v>
      </c>
    </row>
    <row r="1807" spans="1:2" x14ac:dyDescent="0.25">
      <c r="A1807">
        <v>1990</v>
      </c>
      <c r="B1807" s="3">
        <v>2231274</v>
      </c>
    </row>
    <row r="1808" spans="1:2" x14ac:dyDescent="0.25">
      <c r="A1808">
        <v>1990</v>
      </c>
      <c r="B1808" s="3">
        <v>1510053</v>
      </c>
    </row>
    <row r="1809" spans="1:2" x14ac:dyDescent="0.25">
      <c r="A1809">
        <v>1990</v>
      </c>
      <c r="B1809" s="3">
        <v>20240128</v>
      </c>
    </row>
    <row r="1810" spans="1:2" x14ac:dyDescent="0.25">
      <c r="A1810">
        <v>1990</v>
      </c>
      <c r="B1810" s="3">
        <v>1823154</v>
      </c>
    </row>
    <row r="1811" spans="1:2" x14ac:dyDescent="0.25">
      <c r="A1811">
        <v>1990</v>
      </c>
      <c r="B1811" s="3">
        <v>5585154</v>
      </c>
    </row>
    <row r="1812" spans="1:2" x14ac:dyDescent="0.25">
      <c r="A1812">
        <v>1990</v>
      </c>
      <c r="B1812" s="3">
        <v>20554</v>
      </c>
    </row>
    <row r="1813" spans="1:2" x14ac:dyDescent="0.25">
      <c r="A1813">
        <v>1990</v>
      </c>
      <c r="B1813" s="3">
        <v>1161135</v>
      </c>
    </row>
    <row r="1814" spans="1:2" x14ac:dyDescent="0.25">
      <c r="A1814">
        <v>1990</v>
      </c>
      <c r="B1814" s="3">
        <v>1106475</v>
      </c>
    </row>
    <row r="1815" spans="1:2" x14ac:dyDescent="0.25">
      <c r="A1815">
        <v>1990</v>
      </c>
      <c r="B1815" s="3">
        <v>1436308</v>
      </c>
    </row>
    <row r="1816" spans="1:2" x14ac:dyDescent="0.25">
      <c r="A1816">
        <v>1990</v>
      </c>
    </row>
    <row r="1817" spans="1:2" x14ac:dyDescent="0.25">
      <c r="A1817">
        <v>1990</v>
      </c>
      <c r="B1817" s="3">
        <v>2346150</v>
      </c>
    </row>
    <row r="1818" spans="1:2" x14ac:dyDescent="0.25">
      <c r="A1818">
        <v>1990</v>
      </c>
      <c r="B1818" s="3">
        <v>4010647</v>
      </c>
    </row>
    <row r="1819" spans="1:2" x14ac:dyDescent="0.25">
      <c r="A1819">
        <v>1990</v>
      </c>
      <c r="B1819" s="3">
        <v>358047</v>
      </c>
    </row>
    <row r="1820" spans="1:2" x14ac:dyDescent="0.25">
      <c r="A1820">
        <v>1990</v>
      </c>
      <c r="B1820" s="3">
        <v>2032973</v>
      </c>
    </row>
    <row r="1821" spans="1:2" x14ac:dyDescent="0.25">
      <c r="A1821">
        <v>1990</v>
      </c>
      <c r="B1821" s="3">
        <v>947306</v>
      </c>
    </row>
    <row r="1822" spans="1:2" x14ac:dyDescent="0.25">
      <c r="A1822">
        <v>1990</v>
      </c>
      <c r="B1822" s="3">
        <v>5006</v>
      </c>
    </row>
    <row r="1823" spans="1:2" x14ac:dyDescent="0.25">
      <c r="A1823">
        <v>1990</v>
      </c>
      <c r="B1823" s="3">
        <v>4263112</v>
      </c>
    </row>
    <row r="1824" spans="1:2" x14ac:dyDescent="0.25">
      <c r="A1824">
        <v>1990</v>
      </c>
    </row>
    <row r="1825" spans="1:2" x14ac:dyDescent="0.25">
      <c r="A1825">
        <v>1990</v>
      </c>
      <c r="B1825" s="3">
        <v>1576702</v>
      </c>
    </row>
    <row r="1826" spans="1:2" x14ac:dyDescent="0.25">
      <c r="A1826">
        <v>1990</v>
      </c>
      <c r="B1826" s="3">
        <v>1531489</v>
      </c>
    </row>
    <row r="1827" spans="1:2" x14ac:dyDescent="0.25">
      <c r="A1827">
        <v>1990</v>
      </c>
    </row>
    <row r="1828" spans="1:2" x14ac:dyDescent="0.25">
      <c r="A1828">
        <v>1990</v>
      </c>
      <c r="B1828" s="3">
        <v>11359129</v>
      </c>
    </row>
    <row r="1829" spans="1:2" x14ac:dyDescent="0.25">
      <c r="A1829">
        <v>1990</v>
      </c>
      <c r="B1829" s="3">
        <v>8141292</v>
      </c>
    </row>
    <row r="1830" spans="1:2" x14ac:dyDescent="0.25">
      <c r="A1830">
        <v>1990</v>
      </c>
      <c r="B1830" s="3">
        <v>4562778</v>
      </c>
    </row>
    <row r="1831" spans="1:2" x14ac:dyDescent="0.25">
      <c r="A1831">
        <v>1990</v>
      </c>
      <c r="B1831" s="3">
        <v>715983</v>
      </c>
    </row>
    <row r="1832" spans="1:2" x14ac:dyDescent="0.25">
      <c r="A1832">
        <v>1990</v>
      </c>
      <c r="B1832" s="3">
        <v>17854933</v>
      </c>
    </row>
    <row r="1833" spans="1:2" x14ac:dyDescent="0.25">
      <c r="A1833">
        <v>1990</v>
      </c>
      <c r="B1833" s="3">
        <v>1224605</v>
      </c>
    </row>
    <row r="1834" spans="1:2" x14ac:dyDescent="0.25">
      <c r="A1834">
        <v>1990</v>
      </c>
      <c r="B1834" s="3">
        <v>2415312</v>
      </c>
    </row>
    <row r="1835" spans="1:2" x14ac:dyDescent="0.25">
      <c r="A1835">
        <v>1990</v>
      </c>
      <c r="B1835" s="3">
        <v>1547867</v>
      </c>
    </row>
    <row r="1836" spans="1:2" x14ac:dyDescent="0.25">
      <c r="A1836">
        <v>1990</v>
      </c>
      <c r="B1836" s="3">
        <v>1305887</v>
      </c>
    </row>
    <row r="1837" spans="1:2" x14ac:dyDescent="0.25">
      <c r="A1837">
        <v>1990</v>
      </c>
      <c r="B1837" s="3">
        <v>1794001</v>
      </c>
    </row>
    <row r="1838" spans="1:2" x14ac:dyDescent="0.25">
      <c r="A1838">
        <v>1990</v>
      </c>
      <c r="B1838" s="3">
        <v>2544504</v>
      </c>
    </row>
    <row r="1839" spans="1:2" x14ac:dyDescent="0.25">
      <c r="A1839">
        <v>1990</v>
      </c>
    </row>
    <row r="1840" spans="1:2" x14ac:dyDescent="0.25">
      <c r="A1840">
        <v>1990</v>
      </c>
    </row>
    <row r="1841" spans="1:2" x14ac:dyDescent="0.25">
      <c r="A1841">
        <v>1990</v>
      </c>
      <c r="B1841" s="3">
        <v>59227</v>
      </c>
    </row>
    <row r="1842" spans="1:2" x14ac:dyDescent="0.25">
      <c r="A1842">
        <v>1990</v>
      </c>
      <c r="B1842" s="3">
        <v>774048</v>
      </c>
    </row>
    <row r="1843" spans="1:2" x14ac:dyDescent="0.25">
      <c r="A1843">
        <v>1990</v>
      </c>
      <c r="B1843" s="3">
        <v>2293625</v>
      </c>
    </row>
    <row r="1844" spans="1:2" x14ac:dyDescent="0.25">
      <c r="A1844">
        <v>1990</v>
      </c>
    </row>
    <row r="1845" spans="1:2" x14ac:dyDescent="0.25">
      <c r="A1845">
        <v>1991</v>
      </c>
      <c r="B1845" s="3">
        <v>520881154</v>
      </c>
    </row>
    <row r="1846" spans="1:2" x14ac:dyDescent="0.25">
      <c r="A1846">
        <v>1991</v>
      </c>
      <c r="B1846" s="3">
        <v>83531958</v>
      </c>
    </row>
    <row r="1847" spans="1:2" x14ac:dyDescent="0.25">
      <c r="A1847">
        <v>1991</v>
      </c>
      <c r="B1847" s="3">
        <v>272742922</v>
      </c>
    </row>
    <row r="1848" spans="1:2" x14ac:dyDescent="0.25">
      <c r="A1848">
        <v>1991</v>
      </c>
      <c r="B1848" s="3">
        <v>300854823</v>
      </c>
    </row>
    <row r="1849" spans="1:2" x14ac:dyDescent="0.25">
      <c r="A1849">
        <v>1991</v>
      </c>
      <c r="B1849" s="3">
        <v>57529070</v>
      </c>
    </row>
    <row r="1850" spans="1:2" x14ac:dyDescent="0.25">
      <c r="A1850">
        <v>1991</v>
      </c>
      <c r="B1850" s="3">
        <v>182291969</v>
      </c>
    </row>
    <row r="1851" spans="1:2" x14ac:dyDescent="0.25">
      <c r="A1851">
        <v>1991</v>
      </c>
      <c r="B1851" s="3">
        <v>11336986</v>
      </c>
    </row>
    <row r="1852" spans="1:2" x14ac:dyDescent="0.25">
      <c r="A1852">
        <v>1991</v>
      </c>
      <c r="B1852" s="3">
        <v>191502426</v>
      </c>
    </row>
    <row r="1853" spans="1:2" x14ac:dyDescent="0.25">
      <c r="A1853">
        <v>1991</v>
      </c>
      <c r="B1853" s="3">
        <v>45456285</v>
      </c>
    </row>
    <row r="1854" spans="1:2" x14ac:dyDescent="0.25">
      <c r="A1854">
        <v>1991</v>
      </c>
      <c r="B1854" s="3">
        <v>33616692</v>
      </c>
    </row>
    <row r="1855" spans="1:2" x14ac:dyDescent="0.25">
      <c r="A1855">
        <v>1991</v>
      </c>
      <c r="B1855" s="3">
        <v>390493908</v>
      </c>
    </row>
    <row r="1856" spans="1:2" x14ac:dyDescent="0.25">
      <c r="A1856">
        <v>1991</v>
      </c>
      <c r="B1856" s="3">
        <v>34416893</v>
      </c>
    </row>
    <row r="1857" spans="1:2" x14ac:dyDescent="0.25">
      <c r="A1857">
        <v>1991</v>
      </c>
      <c r="B1857" s="3">
        <v>424967620</v>
      </c>
    </row>
    <row r="1858" spans="1:2" x14ac:dyDescent="0.25">
      <c r="A1858">
        <v>1991</v>
      </c>
      <c r="B1858" s="3">
        <v>119418501</v>
      </c>
    </row>
    <row r="1859" spans="1:2" x14ac:dyDescent="0.25">
      <c r="A1859">
        <v>1991</v>
      </c>
      <c r="B1859" s="3">
        <v>205405498</v>
      </c>
    </row>
    <row r="1860" spans="1:2" x14ac:dyDescent="0.25">
      <c r="A1860">
        <v>1991</v>
      </c>
      <c r="B1860" s="3">
        <v>46704056</v>
      </c>
    </row>
    <row r="1861" spans="1:2" x14ac:dyDescent="0.25">
      <c r="A1861">
        <v>1991</v>
      </c>
      <c r="B1861" s="3">
        <v>59489799</v>
      </c>
    </row>
    <row r="1862" spans="1:2" x14ac:dyDescent="0.25">
      <c r="A1862">
        <v>1991</v>
      </c>
      <c r="B1862" s="3">
        <v>152368585</v>
      </c>
    </row>
    <row r="1863" spans="1:2" x14ac:dyDescent="0.25">
      <c r="A1863">
        <v>1991</v>
      </c>
      <c r="B1863" s="3">
        <v>38039850</v>
      </c>
    </row>
    <row r="1864" spans="1:2" x14ac:dyDescent="0.25">
      <c r="A1864">
        <v>1991</v>
      </c>
      <c r="B1864" s="3">
        <v>89325780</v>
      </c>
    </row>
    <row r="1865" spans="1:2" x14ac:dyDescent="0.25">
      <c r="A1865">
        <v>1991</v>
      </c>
      <c r="B1865" s="3">
        <v>179033791</v>
      </c>
    </row>
    <row r="1866" spans="1:2" x14ac:dyDescent="0.25">
      <c r="A1866">
        <v>1991</v>
      </c>
      <c r="B1866" s="3">
        <v>25196249</v>
      </c>
    </row>
    <row r="1867" spans="1:2" x14ac:dyDescent="0.25">
      <c r="A1867">
        <v>1991</v>
      </c>
      <c r="B1867" s="3">
        <v>41895491</v>
      </c>
    </row>
    <row r="1868" spans="1:2" x14ac:dyDescent="0.25">
      <c r="A1868">
        <v>1991</v>
      </c>
    </row>
    <row r="1869" spans="1:2" x14ac:dyDescent="0.25">
      <c r="A1869">
        <v>1991</v>
      </c>
      <c r="B1869" s="3">
        <v>174999005</v>
      </c>
    </row>
    <row r="1870" spans="1:2" x14ac:dyDescent="0.25">
      <c r="A1870">
        <v>1991</v>
      </c>
      <c r="B1870" s="3">
        <v>403056</v>
      </c>
    </row>
    <row r="1871" spans="1:2" x14ac:dyDescent="0.25">
      <c r="A1871">
        <v>1991</v>
      </c>
      <c r="B1871" s="3">
        <v>2807854</v>
      </c>
    </row>
    <row r="1872" spans="1:2" x14ac:dyDescent="0.25">
      <c r="A1872">
        <v>1991</v>
      </c>
      <c r="B1872" s="3">
        <v>59509925</v>
      </c>
    </row>
    <row r="1873" spans="1:2" x14ac:dyDescent="0.25">
      <c r="A1873">
        <v>1991</v>
      </c>
      <c r="B1873" s="3">
        <v>96888996</v>
      </c>
    </row>
    <row r="1874" spans="1:2" x14ac:dyDescent="0.25">
      <c r="A1874">
        <v>1991</v>
      </c>
      <c r="B1874" s="3">
        <v>6401336</v>
      </c>
    </row>
    <row r="1875" spans="1:2" x14ac:dyDescent="0.25">
      <c r="A1875">
        <v>1991</v>
      </c>
      <c r="B1875" s="3">
        <v>13878411</v>
      </c>
    </row>
    <row r="1876" spans="1:2" x14ac:dyDescent="0.25">
      <c r="A1876">
        <v>1991</v>
      </c>
      <c r="B1876" s="3">
        <v>181096164</v>
      </c>
    </row>
    <row r="1877" spans="1:2" x14ac:dyDescent="0.25">
      <c r="A1877">
        <v>1991</v>
      </c>
      <c r="B1877" s="3">
        <v>17218080</v>
      </c>
    </row>
    <row r="1878" spans="1:2" x14ac:dyDescent="0.25">
      <c r="A1878">
        <v>1991</v>
      </c>
      <c r="B1878" s="3">
        <v>74787599</v>
      </c>
    </row>
    <row r="1879" spans="1:2" x14ac:dyDescent="0.25">
      <c r="A1879">
        <v>1991</v>
      </c>
      <c r="B1879" s="3">
        <v>6153939</v>
      </c>
    </row>
    <row r="1880" spans="1:2" x14ac:dyDescent="0.25">
      <c r="A1880">
        <v>1991</v>
      </c>
      <c r="B1880" s="3">
        <v>8479793</v>
      </c>
    </row>
    <row r="1881" spans="1:2" x14ac:dyDescent="0.25">
      <c r="A1881">
        <v>1991</v>
      </c>
      <c r="B1881" s="3">
        <v>63707829</v>
      </c>
    </row>
    <row r="1882" spans="1:2" x14ac:dyDescent="0.25">
      <c r="A1882">
        <v>1991</v>
      </c>
      <c r="B1882" s="3">
        <v>2641357</v>
      </c>
    </row>
    <row r="1883" spans="1:2" x14ac:dyDescent="0.25">
      <c r="A1883">
        <v>1991</v>
      </c>
      <c r="B1883" s="3">
        <v>78656813</v>
      </c>
    </row>
    <row r="1884" spans="1:2" x14ac:dyDescent="0.25">
      <c r="A1884">
        <v>1991</v>
      </c>
      <c r="B1884" s="3">
        <v>86930411</v>
      </c>
    </row>
    <row r="1885" spans="1:2" x14ac:dyDescent="0.25">
      <c r="A1885">
        <v>1991</v>
      </c>
      <c r="B1885" s="3">
        <v>30102717</v>
      </c>
    </row>
    <row r="1886" spans="1:2" x14ac:dyDescent="0.25">
      <c r="A1886">
        <v>1991</v>
      </c>
      <c r="B1886" s="3">
        <v>14919570</v>
      </c>
    </row>
    <row r="1887" spans="1:2" x14ac:dyDescent="0.25">
      <c r="A1887">
        <v>1991</v>
      </c>
      <c r="B1887" s="3">
        <v>2853801</v>
      </c>
    </row>
    <row r="1888" spans="1:2" x14ac:dyDescent="0.25">
      <c r="A1888">
        <v>1991</v>
      </c>
      <c r="B1888" s="3">
        <v>2175939</v>
      </c>
    </row>
    <row r="1889" spans="1:2" x14ac:dyDescent="0.25">
      <c r="A1889">
        <v>1991</v>
      </c>
      <c r="B1889" s="3">
        <v>47624353</v>
      </c>
    </row>
    <row r="1890" spans="1:2" x14ac:dyDescent="0.25">
      <c r="A1890">
        <v>1991</v>
      </c>
      <c r="B1890" s="3">
        <v>15073942</v>
      </c>
    </row>
    <row r="1891" spans="1:2" x14ac:dyDescent="0.25">
      <c r="A1891">
        <v>1991</v>
      </c>
      <c r="B1891" s="3">
        <v>31347154</v>
      </c>
    </row>
    <row r="1892" spans="1:2" x14ac:dyDescent="0.25">
      <c r="A1892">
        <v>1991</v>
      </c>
      <c r="B1892" s="3">
        <v>43001500</v>
      </c>
    </row>
    <row r="1893" spans="1:2" x14ac:dyDescent="0.25">
      <c r="A1893">
        <v>1991</v>
      </c>
      <c r="B1893" s="3">
        <v>49114016</v>
      </c>
    </row>
    <row r="1894" spans="1:2" x14ac:dyDescent="0.25">
      <c r="A1894">
        <v>1991</v>
      </c>
      <c r="B1894" s="3">
        <v>54830779</v>
      </c>
    </row>
    <row r="1895" spans="1:2" x14ac:dyDescent="0.25">
      <c r="A1895">
        <v>1991</v>
      </c>
      <c r="B1895" s="3">
        <v>1794187</v>
      </c>
    </row>
    <row r="1896" spans="1:2" x14ac:dyDescent="0.25">
      <c r="A1896">
        <v>1991</v>
      </c>
      <c r="B1896" s="3">
        <v>2023808</v>
      </c>
    </row>
    <row r="1897" spans="1:2" x14ac:dyDescent="0.25">
      <c r="A1897">
        <v>1991</v>
      </c>
      <c r="B1897" s="3">
        <v>20560255</v>
      </c>
    </row>
    <row r="1898" spans="1:2" x14ac:dyDescent="0.25">
      <c r="A1898">
        <v>1991</v>
      </c>
      <c r="B1898" s="3">
        <v>34872033</v>
      </c>
    </row>
    <row r="1899" spans="1:2" x14ac:dyDescent="0.25">
      <c r="A1899">
        <v>1991</v>
      </c>
      <c r="B1899" s="3">
        <v>23562716</v>
      </c>
    </row>
    <row r="1900" spans="1:2" x14ac:dyDescent="0.25">
      <c r="A1900">
        <v>1991</v>
      </c>
      <c r="B1900" s="3">
        <v>29679</v>
      </c>
    </row>
    <row r="1901" spans="1:2" x14ac:dyDescent="0.25">
      <c r="A1901">
        <v>1991</v>
      </c>
      <c r="B1901" s="3">
        <v>15556340</v>
      </c>
    </row>
    <row r="1902" spans="1:2" x14ac:dyDescent="0.25">
      <c r="A1902">
        <v>1991</v>
      </c>
      <c r="B1902" s="3">
        <v>9151887</v>
      </c>
    </row>
    <row r="1903" spans="1:2" x14ac:dyDescent="0.25">
      <c r="A1903">
        <v>1991</v>
      </c>
      <c r="B1903" s="3">
        <v>7294835</v>
      </c>
    </row>
    <row r="1904" spans="1:2" x14ac:dyDescent="0.25">
      <c r="A1904">
        <v>1991</v>
      </c>
      <c r="B1904" s="3">
        <v>2275557</v>
      </c>
    </row>
    <row r="1905" spans="1:2" x14ac:dyDescent="0.25">
      <c r="A1905">
        <v>1991</v>
      </c>
      <c r="B1905" s="3">
        <v>43882682</v>
      </c>
    </row>
    <row r="1906" spans="1:2" x14ac:dyDescent="0.25">
      <c r="A1906">
        <v>1991</v>
      </c>
      <c r="B1906" s="3">
        <v>7434726</v>
      </c>
    </row>
    <row r="1907" spans="1:2" x14ac:dyDescent="0.25">
      <c r="A1907">
        <v>1991</v>
      </c>
      <c r="B1907" s="3">
        <v>14789113</v>
      </c>
    </row>
    <row r="1908" spans="1:2" x14ac:dyDescent="0.25">
      <c r="A1908">
        <v>1991</v>
      </c>
      <c r="B1908" s="3">
        <v>16371128</v>
      </c>
    </row>
    <row r="1909" spans="1:2" x14ac:dyDescent="0.25">
      <c r="A1909">
        <v>1991</v>
      </c>
      <c r="B1909" s="3">
        <v>14587732</v>
      </c>
    </row>
    <row r="1910" spans="1:2" x14ac:dyDescent="0.25">
      <c r="A1910">
        <v>1991</v>
      </c>
      <c r="B1910" s="3">
        <v>32704700</v>
      </c>
    </row>
    <row r="1911" spans="1:2" x14ac:dyDescent="0.25">
      <c r="A1911">
        <v>1991</v>
      </c>
      <c r="B1911" s="3">
        <v>65595485</v>
      </c>
    </row>
    <row r="1912" spans="1:2" x14ac:dyDescent="0.25">
      <c r="A1912">
        <v>1991</v>
      </c>
      <c r="B1912" s="3">
        <v>21756163</v>
      </c>
    </row>
    <row r="1913" spans="1:2" x14ac:dyDescent="0.25">
      <c r="A1913">
        <v>1991</v>
      </c>
      <c r="B1913" s="3">
        <v>28862081</v>
      </c>
    </row>
    <row r="1914" spans="1:2" x14ac:dyDescent="0.25">
      <c r="A1914">
        <v>1991</v>
      </c>
      <c r="B1914" s="3">
        <v>7241350</v>
      </c>
    </row>
    <row r="1915" spans="1:2" x14ac:dyDescent="0.25">
      <c r="A1915">
        <v>1991</v>
      </c>
      <c r="B1915" s="3">
        <v>38016380</v>
      </c>
    </row>
    <row r="1916" spans="1:2" x14ac:dyDescent="0.25">
      <c r="A1916">
        <v>1991</v>
      </c>
      <c r="B1916" s="3">
        <v>39673161</v>
      </c>
    </row>
    <row r="1917" spans="1:2" x14ac:dyDescent="0.25">
      <c r="A1917">
        <v>1991</v>
      </c>
      <c r="B1917" s="3">
        <v>545825</v>
      </c>
    </row>
    <row r="1918" spans="1:2" x14ac:dyDescent="0.25">
      <c r="A1918">
        <v>1991</v>
      </c>
      <c r="B1918" s="3">
        <v>191125</v>
      </c>
    </row>
    <row r="1919" spans="1:2" x14ac:dyDescent="0.25">
      <c r="A1919">
        <v>1991</v>
      </c>
      <c r="B1919" s="3">
        <v>40766041</v>
      </c>
    </row>
    <row r="1920" spans="1:2" x14ac:dyDescent="0.25">
      <c r="A1920">
        <v>1991</v>
      </c>
      <c r="B1920" s="3">
        <v>4102526</v>
      </c>
    </row>
    <row r="1921" spans="1:2" x14ac:dyDescent="0.25">
      <c r="A1921">
        <v>1991</v>
      </c>
      <c r="B1921" s="3">
        <v>22773535</v>
      </c>
    </row>
    <row r="1922" spans="1:2" x14ac:dyDescent="0.25">
      <c r="A1922">
        <v>1991</v>
      </c>
      <c r="B1922" s="3">
        <v>40991329</v>
      </c>
    </row>
    <row r="1923" spans="1:2" x14ac:dyDescent="0.25">
      <c r="A1923">
        <v>1991</v>
      </c>
      <c r="B1923" s="3">
        <v>135893</v>
      </c>
    </row>
    <row r="1924" spans="1:2" x14ac:dyDescent="0.25">
      <c r="A1924">
        <v>1991</v>
      </c>
      <c r="B1924" s="3">
        <v>2971661</v>
      </c>
    </row>
    <row r="1925" spans="1:2" x14ac:dyDescent="0.25">
      <c r="A1925">
        <v>1991</v>
      </c>
      <c r="B1925" s="3">
        <v>36489888</v>
      </c>
    </row>
    <row r="1926" spans="1:2" x14ac:dyDescent="0.25">
      <c r="A1926">
        <v>1991</v>
      </c>
      <c r="B1926" s="3">
        <v>33691313</v>
      </c>
    </row>
    <row r="1927" spans="1:2" x14ac:dyDescent="0.25">
      <c r="A1927">
        <v>1991</v>
      </c>
      <c r="B1927" s="3">
        <v>1277404</v>
      </c>
    </row>
    <row r="1928" spans="1:2" x14ac:dyDescent="0.25">
      <c r="A1928">
        <v>1991</v>
      </c>
      <c r="B1928" s="3">
        <v>3752428</v>
      </c>
    </row>
    <row r="1929" spans="1:2" x14ac:dyDescent="0.25">
      <c r="A1929">
        <v>1991</v>
      </c>
      <c r="B1929" s="3">
        <v>11657385</v>
      </c>
    </row>
    <row r="1930" spans="1:2" x14ac:dyDescent="0.25">
      <c r="A1930">
        <v>1991</v>
      </c>
      <c r="B1930" s="3">
        <v>26255594</v>
      </c>
    </row>
    <row r="1931" spans="1:2" x14ac:dyDescent="0.25">
      <c r="A1931">
        <v>1991</v>
      </c>
      <c r="B1931" s="3">
        <v>1193062</v>
      </c>
    </row>
    <row r="1932" spans="1:2" x14ac:dyDescent="0.25">
      <c r="A1932">
        <v>1991</v>
      </c>
      <c r="B1932" s="3">
        <v>573904</v>
      </c>
    </row>
    <row r="1933" spans="1:2" x14ac:dyDescent="0.25">
      <c r="A1933">
        <v>1991</v>
      </c>
      <c r="B1933" s="3">
        <v>15545943</v>
      </c>
    </row>
    <row r="1934" spans="1:2" x14ac:dyDescent="0.25">
      <c r="A1934">
        <v>1991</v>
      </c>
      <c r="B1934" s="3">
        <v>34793160</v>
      </c>
    </row>
    <row r="1935" spans="1:2" x14ac:dyDescent="0.25">
      <c r="A1935">
        <v>1991</v>
      </c>
      <c r="B1935" s="3">
        <v>829625</v>
      </c>
    </row>
    <row r="1936" spans="1:2" x14ac:dyDescent="0.25">
      <c r="A1936">
        <v>1991</v>
      </c>
      <c r="B1936" s="3">
        <v>25092802</v>
      </c>
    </row>
    <row r="1937" spans="1:2" x14ac:dyDescent="0.25">
      <c r="A1937">
        <v>1991</v>
      </c>
      <c r="B1937" s="3">
        <v>4603929</v>
      </c>
    </row>
    <row r="1938" spans="1:2" x14ac:dyDescent="0.25">
      <c r="A1938">
        <v>1991</v>
      </c>
      <c r="B1938" s="3">
        <v>11511031</v>
      </c>
    </row>
    <row r="1939" spans="1:2" x14ac:dyDescent="0.25">
      <c r="A1939">
        <v>1991</v>
      </c>
      <c r="B1939" s="3">
        <v>2603061</v>
      </c>
    </row>
    <row r="1940" spans="1:2" x14ac:dyDescent="0.25">
      <c r="A1940">
        <v>1991</v>
      </c>
      <c r="B1940" s="3">
        <v>6948859</v>
      </c>
    </row>
    <row r="1941" spans="1:2" x14ac:dyDescent="0.25">
      <c r="A1941">
        <v>1991</v>
      </c>
      <c r="B1941" s="3">
        <v>4205000</v>
      </c>
    </row>
    <row r="1942" spans="1:2" x14ac:dyDescent="0.25">
      <c r="A1942">
        <v>1991</v>
      </c>
      <c r="B1942" s="3">
        <v>20246790</v>
      </c>
    </row>
    <row r="1943" spans="1:2" x14ac:dyDescent="0.25">
      <c r="A1943">
        <v>1991</v>
      </c>
      <c r="B1943" s="3">
        <v>10405394</v>
      </c>
    </row>
    <row r="1944" spans="1:2" x14ac:dyDescent="0.25">
      <c r="A1944">
        <v>1991</v>
      </c>
      <c r="B1944" s="3">
        <v>7788597</v>
      </c>
    </row>
    <row r="1945" spans="1:2" x14ac:dyDescent="0.25">
      <c r="A1945">
        <v>1991</v>
      </c>
      <c r="B1945" s="3">
        <v>9689816</v>
      </c>
    </row>
    <row r="1946" spans="1:2" x14ac:dyDescent="0.25">
      <c r="A1946">
        <v>1991</v>
      </c>
      <c r="B1946" s="3">
        <v>82264675</v>
      </c>
    </row>
    <row r="1947" spans="1:2" x14ac:dyDescent="0.25">
      <c r="A1947">
        <v>1991</v>
      </c>
      <c r="B1947" s="3">
        <v>394631</v>
      </c>
    </row>
    <row r="1948" spans="1:2" x14ac:dyDescent="0.25">
      <c r="A1948">
        <v>1991</v>
      </c>
      <c r="B1948" s="3">
        <v>1008404</v>
      </c>
    </row>
    <row r="1949" spans="1:2" x14ac:dyDescent="0.25">
      <c r="A1949">
        <v>1991</v>
      </c>
      <c r="B1949" s="3">
        <v>4313473</v>
      </c>
    </row>
    <row r="1950" spans="1:2" x14ac:dyDescent="0.25">
      <c r="A1950">
        <v>1991</v>
      </c>
      <c r="B1950" s="3">
        <v>25682090</v>
      </c>
    </row>
    <row r="1951" spans="1:2" x14ac:dyDescent="0.25">
      <c r="A1951">
        <v>1991</v>
      </c>
      <c r="B1951" s="3">
        <v>5546827</v>
      </c>
    </row>
    <row r="1952" spans="1:2" x14ac:dyDescent="0.25">
      <c r="A1952">
        <v>1991</v>
      </c>
      <c r="B1952" s="3">
        <v>2415396</v>
      </c>
    </row>
    <row r="1953" spans="1:2" x14ac:dyDescent="0.25">
      <c r="A1953">
        <v>1991</v>
      </c>
    </row>
    <row r="1954" spans="1:2" x14ac:dyDescent="0.25">
      <c r="A1954">
        <v>1991</v>
      </c>
      <c r="B1954" s="3">
        <v>1710057</v>
      </c>
    </row>
    <row r="1955" spans="1:2" x14ac:dyDescent="0.25">
      <c r="A1955">
        <v>1991</v>
      </c>
      <c r="B1955" s="3">
        <v>25010896</v>
      </c>
    </row>
    <row r="1956" spans="1:2" x14ac:dyDescent="0.25">
      <c r="A1956">
        <v>1991</v>
      </c>
      <c r="B1956" s="3">
        <v>2735731</v>
      </c>
    </row>
    <row r="1957" spans="1:2" x14ac:dyDescent="0.25">
      <c r="A1957">
        <v>1991</v>
      </c>
      <c r="B1957" s="3">
        <v>115103</v>
      </c>
    </row>
    <row r="1958" spans="1:2" x14ac:dyDescent="0.25">
      <c r="A1958">
        <v>1991</v>
      </c>
      <c r="B1958" s="3">
        <v>8211952</v>
      </c>
    </row>
    <row r="1959" spans="1:2" x14ac:dyDescent="0.25">
      <c r="A1959">
        <v>1991</v>
      </c>
      <c r="B1959" s="3">
        <v>15565363</v>
      </c>
    </row>
    <row r="1960" spans="1:2" x14ac:dyDescent="0.25">
      <c r="A1960">
        <v>1991</v>
      </c>
      <c r="B1960" s="3">
        <v>1015007</v>
      </c>
    </row>
    <row r="1961" spans="1:2" x14ac:dyDescent="0.25">
      <c r="A1961">
        <v>1991</v>
      </c>
      <c r="B1961" s="3">
        <v>38120905</v>
      </c>
    </row>
    <row r="1962" spans="1:2" x14ac:dyDescent="0.25">
      <c r="A1962">
        <v>1991</v>
      </c>
      <c r="B1962" s="3">
        <v>1059071</v>
      </c>
    </row>
    <row r="1963" spans="1:2" x14ac:dyDescent="0.25">
      <c r="A1963">
        <v>1991</v>
      </c>
      <c r="B1963" s="3">
        <v>90091</v>
      </c>
    </row>
    <row r="1964" spans="1:2" x14ac:dyDescent="0.25">
      <c r="A1964">
        <v>1991</v>
      </c>
      <c r="B1964" s="3">
        <v>6166819</v>
      </c>
    </row>
    <row r="1965" spans="1:2" x14ac:dyDescent="0.25">
      <c r="A1965">
        <v>1991</v>
      </c>
      <c r="B1965" s="3">
        <v>14143280</v>
      </c>
    </row>
    <row r="1966" spans="1:2" x14ac:dyDescent="0.25">
      <c r="A1966">
        <v>1991</v>
      </c>
      <c r="B1966" s="3">
        <v>8750400</v>
      </c>
    </row>
    <row r="1967" spans="1:2" x14ac:dyDescent="0.25">
      <c r="A1967">
        <v>1991</v>
      </c>
      <c r="B1967" s="3">
        <v>7308786</v>
      </c>
    </row>
    <row r="1968" spans="1:2" x14ac:dyDescent="0.25">
      <c r="A1968">
        <v>1991</v>
      </c>
      <c r="B1968" s="3">
        <v>12454768</v>
      </c>
    </row>
    <row r="1969" spans="1:2" x14ac:dyDescent="0.25">
      <c r="A1969">
        <v>1991</v>
      </c>
      <c r="B1969" s="3">
        <v>9804775</v>
      </c>
    </row>
    <row r="1970" spans="1:2" x14ac:dyDescent="0.25">
      <c r="A1970">
        <v>1991</v>
      </c>
      <c r="B1970" s="3">
        <v>787280</v>
      </c>
    </row>
    <row r="1971" spans="1:2" x14ac:dyDescent="0.25">
      <c r="A1971">
        <v>1991</v>
      </c>
      <c r="B1971" s="3">
        <v>52487045</v>
      </c>
    </row>
    <row r="1972" spans="1:2" x14ac:dyDescent="0.25">
      <c r="A1972">
        <v>1991</v>
      </c>
      <c r="B1972" s="3">
        <v>13200170</v>
      </c>
    </row>
    <row r="1973" spans="1:2" x14ac:dyDescent="0.25">
      <c r="A1973">
        <v>1991</v>
      </c>
      <c r="B1973" s="3">
        <v>4532791</v>
      </c>
    </row>
    <row r="1974" spans="1:2" x14ac:dyDescent="0.25">
      <c r="A1974">
        <v>1991</v>
      </c>
      <c r="B1974" s="3">
        <v>19438638</v>
      </c>
    </row>
    <row r="1975" spans="1:2" x14ac:dyDescent="0.25">
      <c r="A1975">
        <v>1991</v>
      </c>
      <c r="B1975" s="3">
        <v>28738096</v>
      </c>
    </row>
    <row r="1976" spans="1:2" x14ac:dyDescent="0.25">
      <c r="A1976">
        <v>1991</v>
      </c>
      <c r="B1976" s="3">
        <v>14061361</v>
      </c>
    </row>
    <row r="1977" spans="1:2" x14ac:dyDescent="0.25">
      <c r="A1977">
        <v>1991</v>
      </c>
      <c r="B1977" s="3">
        <v>28277918</v>
      </c>
    </row>
    <row r="1978" spans="1:2" x14ac:dyDescent="0.25">
      <c r="A1978">
        <v>1991</v>
      </c>
      <c r="B1978" s="3">
        <v>221295</v>
      </c>
    </row>
    <row r="1979" spans="1:2" x14ac:dyDescent="0.25">
      <c r="A1979">
        <v>1991</v>
      </c>
      <c r="B1979" s="3">
        <v>706131</v>
      </c>
    </row>
    <row r="1980" spans="1:2" x14ac:dyDescent="0.25">
      <c r="A1980">
        <v>1991</v>
      </c>
      <c r="B1980" s="3">
        <v>2105078</v>
      </c>
    </row>
    <row r="1981" spans="1:2" x14ac:dyDescent="0.25">
      <c r="A1981">
        <v>1991</v>
      </c>
      <c r="B1981" s="3">
        <v>6266621</v>
      </c>
    </row>
    <row r="1982" spans="1:2" x14ac:dyDescent="0.25">
      <c r="A1982">
        <v>1991</v>
      </c>
      <c r="B1982" s="3">
        <v>271327</v>
      </c>
    </row>
    <row r="1983" spans="1:2" x14ac:dyDescent="0.25">
      <c r="A1983">
        <v>1991</v>
      </c>
      <c r="B1983" s="3">
        <v>3106559</v>
      </c>
    </row>
    <row r="1984" spans="1:2" x14ac:dyDescent="0.25">
      <c r="A1984">
        <v>1991</v>
      </c>
      <c r="B1984" s="3">
        <v>1750301</v>
      </c>
    </row>
    <row r="1985" spans="1:2" x14ac:dyDescent="0.25">
      <c r="A1985">
        <v>1991</v>
      </c>
      <c r="B1985" s="3">
        <v>24941969</v>
      </c>
    </row>
    <row r="1986" spans="1:2" x14ac:dyDescent="0.25">
      <c r="A1986">
        <v>1991</v>
      </c>
      <c r="B1986" s="3">
        <v>21082165</v>
      </c>
    </row>
    <row r="1987" spans="1:2" x14ac:dyDescent="0.25">
      <c r="A1987">
        <v>1991</v>
      </c>
      <c r="B1987" s="3">
        <v>396573</v>
      </c>
    </row>
    <row r="1988" spans="1:2" x14ac:dyDescent="0.25">
      <c r="A1988">
        <v>1991</v>
      </c>
      <c r="B1988" s="3">
        <v>18784957</v>
      </c>
    </row>
    <row r="1989" spans="1:2" x14ac:dyDescent="0.25">
      <c r="A1989">
        <v>1991</v>
      </c>
      <c r="B1989" s="3">
        <v>2865916</v>
      </c>
    </row>
    <row r="1990" spans="1:2" x14ac:dyDescent="0.25">
      <c r="A1990">
        <v>1991</v>
      </c>
      <c r="B1990" s="3">
        <v>23202444</v>
      </c>
    </row>
    <row r="1991" spans="1:2" x14ac:dyDescent="0.25">
      <c r="A1991">
        <v>1991</v>
      </c>
      <c r="B1991" s="3">
        <v>869325</v>
      </c>
    </row>
    <row r="1992" spans="1:2" x14ac:dyDescent="0.25">
      <c r="A1992">
        <v>1991</v>
      </c>
      <c r="B1992" s="3">
        <v>456127</v>
      </c>
    </row>
    <row r="1993" spans="1:2" x14ac:dyDescent="0.25">
      <c r="A1993">
        <v>1991</v>
      </c>
      <c r="B1993" s="3">
        <v>5451119</v>
      </c>
    </row>
    <row r="1994" spans="1:2" x14ac:dyDescent="0.25">
      <c r="A1994">
        <v>1991</v>
      </c>
      <c r="B1994" s="3">
        <v>10438504</v>
      </c>
    </row>
    <row r="1995" spans="1:2" x14ac:dyDescent="0.25">
      <c r="A1995">
        <v>1991</v>
      </c>
      <c r="B1995" s="3">
        <v>516431</v>
      </c>
    </row>
    <row r="1996" spans="1:2" x14ac:dyDescent="0.25">
      <c r="A1996">
        <v>1991</v>
      </c>
      <c r="B1996" s="3">
        <v>1250712</v>
      </c>
    </row>
    <row r="1997" spans="1:2" x14ac:dyDescent="0.25">
      <c r="A1997">
        <v>1991</v>
      </c>
      <c r="B1997" s="3">
        <v>11128309</v>
      </c>
    </row>
    <row r="1998" spans="1:2" x14ac:dyDescent="0.25">
      <c r="A1998">
        <v>1991</v>
      </c>
      <c r="B1998" s="3">
        <v>11000863</v>
      </c>
    </row>
    <row r="1999" spans="1:2" x14ac:dyDescent="0.25">
      <c r="A1999">
        <v>1991</v>
      </c>
      <c r="B1999" s="3">
        <v>524668</v>
      </c>
    </row>
    <row r="2000" spans="1:2" x14ac:dyDescent="0.25">
      <c r="A2000">
        <v>1991</v>
      </c>
      <c r="B2000" s="3">
        <v>1345903</v>
      </c>
    </row>
    <row r="2001" spans="1:2" x14ac:dyDescent="0.25">
      <c r="A2001">
        <v>1991</v>
      </c>
      <c r="B2001" s="3">
        <v>418807</v>
      </c>
    </row>
    <row r="2002" spans="1:2" x14ac:dyDescent="0.25">
      <c r="A2002">
        <v>1991</v>
      </c>
      <c r="B2002" s="3">
        <v>4076211</v>
      </c>
    </row>
    <row r="2003" spans="1:2" x14ac:dyDescent="0.25">
      <c r="A2003">
        <v>1991</v>
      </c>
      <c r="B2003" s="3">
        <v>15429177</v>
      </c>
    </row>
    <row r="2004" spans="1:2" x14ac:dyDescent="0.25">
      <c r="A2004">
        <v>1991</v>
      </c>
      <c r="B2004" s="3">
        <v>9480198</v>
      </c>
    </row>
    <row r="2005" spans="1:2" x14ac:dyDescent="0.25">
      <c r="A2005">
        <v>1991</v>
      </c>
      <c r="B2005" s="3">
        <v>2368</v>
      </c>
    </row>
    <row r="2006" spans="1:2" x14ac:dyDescent="0.25">
      <c r="A2006">
        <v>1991</v>
      </c>
      <c r="B2006" s="3">
        <v>1403033</v>
      </c>
    </row>
    <row r="2007" spans="1:2" x14ac:dyDescent="0.25">
      <c r="A2007">
        <v>1991</v>
      </c>
      <c r="B2007" s="3">
        <v>3089497</v>
      </c>
    </row>
    <row r="2008" spans="1:2" x14ac:dyDescent="0.25">
      <c r="A2008">
        <v>1991</v>
      </c>
      <c r="B2008" s="3">
        <v>4654288</v>
      </c>
    </row>
    <row r="2009" spans="1:2" x14ac:dyDescent="0.25">
      <c r="A2009">
        <v>1991</v>
      </c>
      <c r="B2009" s="3">
        <v>8667684</v>
      </c>
    </row>
    <row r="2010" spans="1:2" x14ac:dyDescent="0.25">
      <c r="A2010">
        <v>1991</v>
      </c>
      <c r="B2010" s="3">
        <v>612781</v>
      </c>
    </row>
    <row r="2011" spans="1:2" x14ac:dyDescent="0.25">
      <c r="A2011">
        <v>1991</v>
      </c>
      <c r="B2011" s="3">
        <v>9188150</v>
      </c>
    </row>
    <row r="2012" spans="1:2" x14ac:dyDescent="0.25">
      <c r="A2012">
        <v>1991</v>
      </c>
      <c r="B2012" s="3">
        <v>11276846</v>
      </c>
    </row>
    <row r="2013" spans="1:2" x14ac:dyDescent="0.25">
      <c r="A2013">
        <v>1991</v>
      </c>
      <c r="B2013" s="3">
        <v>1182273</v>
      </c>
    </row>
    <row r="2014" spans="1:2" x14ac:dyDescent="0.25">
      <c r="A2014">
        <v>1991</v>
      </c>
      <c r="B2014" s="3">
        <v>7683267</v>
      </c>
    </row>
    <row r="2015" spans="1:2" x14ac:dyDescent="0.25">
      <c r="A2015">
        <v>1991</v>
      </c>
      <c r="B2015" s="3">
        <v>179469</v>
      </c>
    </row>
    <row r="2016" spans="1:2" x14ac:dyDescent="0.25">
      <c r="A2016">
        <v>1991</v>
      </c>
      <c r="B2016" s="3">
        <v>14812144</v>
      </c>
    </row>
    <row r="2017" spans="1:2" x14ac:dyDescent="0.25">
      <c r="A2017">
        <v>1991</v>
      </c>
      <c r="B2017" s="3">
        <v>2120564</v>
      </c>
    </row>
    <row r="2018" spans="1:2" x14ac:dyDescent="0.25">
      <c r="A2018">
        <v>1991</v>
      </c>
      <c r="B2018" s="3">
        <v>3547684</v>
      </c>
    </row>
    <row r="2019" spans="1:2" x14ac:dyDescent="0.25">
      <c r="A2019">
        <v>1991</v>
      </c>
      <c r="B2019" s="3">
        <v>1689723</v>
      </c>
    </row>
    <row r="2020" spans="1:2" x14ac:dyDescent="0.25">
      <c r="A2020">
        <v>1991</v>
      </c>
      <c r="B2020" s="3">
        <v>14851083</v>
      </c>
    </row>
    <row r="2021" spans="1:2" x14ac:dyDescent="0.25">
      <c r="A2021">
        <v>1991</v>
      </c>
      <c r="B2021" s="3">
        <v>9915</v>
      </c>
    </row>
    <row r="2022" spans="1:2" x14ac:dyDescent="0.25">
      <c r="A2022">
        <v>1991</v>
      </c>
      <c r="B2022" s="3">
        <v>939277</v>
      </c>
    </row>
    <row r="2023" spans="1:2" x14ac:dyDescent="0.25">
      <c r="A2023">
        <v>1991</v>
      </c>
      <c r="B2023" s="3">
        <v>4409328</v>
      </c>
    </row>
    <row r="2024" spans="1:2" x14ac:dyDescent="0.25">
      <c r="A2024">
        <v>1991</v>
      </c>
      <c r="B2024" s="3">
        <v>18634643</v>
      </c>
    </row>
    <row r="2025" spans="1:2" x14ac:dyDescent="0.25">
      <c r="A2025">
        <v>1991</v>
      </c>
      <c r="B2025" s="3">
        <v>1942423</v>
      </c>
    </row>
    <row r="2026" spans="1:2" x14ac:dyDescent="0.25">
      <c r="A2026">
        <v>1991</v>
      </c>
      <c r="B2026" s="3">
        <v>1501785</v>
      </c>
    </row>
    <row r="2027" spans="1:2" x14ac:dyDescent="0.25">
      <c r="A2027">
        <v>1991</v>
      </c>
      <c r="B2027" s="3">
        <v>336396</v>
      </c>
    </row>
    <row r="2028" spans="1:2" x14ac:dyDescent="0.25">
      <c r="A2028">
        <v>1991</v>
      </c>
      <c r="B2028" s="3">
        <v>1345015</v>
      </c>
    </row>
    <row r="2029" spans="1:2" x14ac:dyDescent="0.25">
      <c r="A2029">
        <v>1991</v>
      </c>
      <c r="B2029" s="3">
        <v>295444</v>
      </c>
    </row>
    <row r="2030" spans="1:2" x14ac:dyDescent="0.25">
      <c r="A2030">
        <v>1991</v>
      </c>
      <c r="B2030" s="3">
        <v>5136759</v>
      </c>
    </row>
    <row r="2031" spans="1:2" x14ac:dyDescent="0.25">
      <c r="A2031">
        <v>1991</v>
      </c>
      <c r="B2031" s="3">
        <v>133645</v>
      </c>
    </row>
    <row r="2032" spans="1:2" x14ac:dyDescent="0.25">
      <c r="A2032">
        <v>1991</v>
      </c>
      <c r="B2032" s="3">
        <v>516517</v>
      </c>
    </row>
    <row r="2033" spans="1:2" x14ac:dyDescent="0.25">
      <c r="A2033">
        <v>1991</v>
      </c>
      <c r="B2033" s="3">
        <v>259012</v>
      </c>
    </row>
    <row r="2034" spans="1:2" x14ac:dyDescent="0.25">
      <c r="A2034">
        <v>1991</v>
      </c>
    </row>
    <row r="2035" spans="1:2" x14ac:dyDescent="0.25">
      <c r="A2035">
        <v>1991</v>
      </c>
      <c r="B2035" s="3">
        <v>30964</v>
      </c>
    </row>
    <row r="2036" spans="1:2" x14ac:dyDescent="0.25">
      <c r="A2036">
        <v>1991</v>
      </c>
      <c r="B2036" s="3">
        <v>1159578</v>
      </c>
    </row>
    <row r="2037" spans="1:2" x14ac:dyDescent="0.25">
      <c r="A2037">
        <v>1991</v>
      </c>
      <c r="B2037" s="3">
        <v>193205</v>
      </c>
    </row>
    <row r="2038" spans="1:2" x14ac:dyDescent="0.25">
      <c r="A2038">
        <v>1991</v>
      </c>
      <c r="B2038" s="3">
        <v>8906823</v>
      </c>
    </row>
    <row r="2039" spans="1:2" x14ac:dyDescent="0.25">
      <c r="A2039">
        <v>1991</v>
      </c>
      <c r="B2039" s="3">
        <v>1407309</v>
      </c>
    </row>
    <row r="2040" spans="1:2" x14ac:dyDescent="0.25">
      <c r="A2040">
        <v>1991</v>
      </c>
      <c r="B2040" s="3">
        <v>626057</v>
      </c>
    </row>
    <row r="2041" spans="1:2" x14ac:dyDescent="0.25">
      <c r="A2041">
        <v>1991</v>
      </c>
      <c r="B2041" s="3">
        <v>246000</v>
      </c>
    </row>
    <row r="2042" spans="1:2" x14ac:dyDescent="0.25">
      <c r="A2042">
        <v>1991</v>
      </c>
      <c r="B2042" s="3">
        <v>93292</v>
      </c>
    </row>
    <row r="2043" spans="1:2" x14ac:dyDescent="0.25">
      <c r="A2043">
        <v>1991</v>
      </c>
    </row>
    <row r="2044" spans="1:2" x14ac:dyDescent="0.25">
      <c r="A2044">
        <v>1991</v>
      </c>
      <c r="B2044" s="3">
        <v>6413375</v>
      </c>
    </row>
    <row r="2045" spans="1:2" x14ac:dyDescent="0.25">
      <c r="A2045">
        <v>1992</v>
      </c>
      <c r="B2045" s="3">
        <v>2913644</v>
      </c>
    </row>
    <row r="2046" spans="1:2" x14ac:dyDescent="0.25">
      <c r="A2046">
        <v>1992</v>
      </c>
      <c r="B2046" s="3">
        <v>352927224</v>
      </c>
    </row>
    <row r="2047" spans="1:2" x14ac:dyDescent="0.25">
      <c r="A2047">
        <v>1992</v>
      </c>
      <c r="B2047" s="3">
        <v>25795897</v>
      </c>
    </row>
    <row r="2048" spans="1:2" x14ac:dyDescent="0.25">
      <c r="A2048">
        <v>1992</v>
      </c>
      <c r="B2048" s="3">
        <v>64088552</v>
      </c>
    </row>
    <row r="2049" spans="1:2" x14ac:dyDescent="0.25">
      <c r="A2049">
        <v>1992</v>
      </c>
      <c r="B2049" s="3">
        <v>75505856</v>
      </c>
    </row>
    <row r="2050" spans="1:2" x14ac:dyDescent="0.25">
      <c r="A2050">
        <v>1992</v>
      </c>
      <c r="B2050" s="3">
        <v>215862692</v>
      </c>
    </row>
    <row r="2051" spans="1:2" x14ac:dyDescent="0.25">
      <c r="A2051">
        <v>1992</v>
      </c>
      <c r="B2051" s="3">
        <v>159157447</v>
      </c>
    </row>
    <row r="2052" spans="1:2" x14ac:dyDescent="0.25">
      <c r="A2052">
        <v>1992</v>
      </c>
      <c r="B2052" s="3">
        <v>243240178</v>
      </c>
    </row>
    <row r="2053" spans="1:2" x14ac:dyDescent="0.25">
      <c r="A2053">
        <v>1992</v>
      </c>
      <c r="B2053" s="3">
        <v>132440069</v>
      </c>
    </row>
    <row r="2054" spans="1:2" x14ac:dyDescent="0.25">
      <c r="A2054">
        <v>1992</v>
      </c>
      <c r="B2054" s="3">
        <v>411006740</v>
      </c>
    </row>
    <row r="2055" spans="1:2" x14ac:dyDescent="0.25">
      <c r="A2055">
        <v>1992</v>
      </c>
      <c r="B2055" s="3">
        <v>134095253</v>
      </c>
    </row>
    <row r="2056" spans="1:2" x14ac:dyDescent="0.25">
      <c r="A2056">
        <v>1992</v>
      </c>
      <c r="B2056" s="3">
        <v>266892996</v>
      </c>
    </row>
    <row r="2057" spans="1:2" x14ac:dyDescent="0.25">
      <c r="A2057">
        <v>1992</v>
      </c>
      <c r="B2057" s="3">
        <v>50752337</v>
      </c>
    </row>
    <row r="2058" spans="1:2" x14ac:dyDescent="0.25">
      <c r="A2058">
        <v>1992</v>
      </c>
      <c r="B2058" s="3">
        <v>504050219</v>
      </c>
    </row>
    <row r="2059" spans="1:2" x14ac:dyDescent="0.25">
      <c r="A2059">
        <v>1992</v>
      </c>
      <c r="B2059" s="3">
        <v>231605150</v>
      </c>
    </row>
    <row r="2060" spans="1:2" x14ac:dyDescent="0.25">
      <c r="A2060">
        <v>1992</v>
      </c>
      <c r="B2060" s="3">
        <v>159814498</v>
      </c>
    </row>
    <row r="2061" spans="1:2" x14ac:dyDescent="0.25">
      <c r="A2061">
        <v>1992</v>
      </c>
      <c r="B2061" s="3">
        <v>149022650</v>
      </c>
    </row>
    <row r="2062" spans="1:2" x14ac:dyDescent="0.25">
      <c r="A2062">
        <v>1992</v>
      </c>
      <c r="B2062" s="3">
        <v>137783840</v>
      </c>
    </row>
    <row r="2063" spans="1:2" x14ac:dyDescent="0.25">
      <c r="A2063">
        <v>1992</v>
      </c>
      <c r="B2063" s="3">
        <v>62548947</v>
      </c>
    </row>
    <row r="2064" spans="1:2" x14ac:dyDescent="0.25">
      <c r="A2064">
        <v>1992</v>
      </c>
      <c r="B2064" s="3">
        <v>26341736</v>
      </c>
    </row>
    <row r="2065" spans="1:2" x14ac:dyDescent="0.25">
      <c r="A2065">
        <v>1992</v>
      </c>
      <c r="B2065" s="3">
        <v>156563139</v>
      </c>
    </row>
    <row r="2066" spans="1:2" x14ac:dyDescent="0.25">
      <c r="A2066">
        <v>1992</v>
      </c>
      <c r="B2066" s="3">
        <v>16639799</v>
      </c>
    </row>
    <row r="2067" spans="1:2" x14ac:dyDescent="0.25">
      <c r="A2067">
        <v>1992</v>
      </c>
      <c r="B2067" s="3">
        <v>48017402</v>
      </c>
    </row>
    <row r="2068" spans="1:2" x14ac:dyDescent="0.25">
      <c r="A2068">
        <v>1992</v>
      </c>
      <c r="B2068" s="3">
        <v>14110589</v>
      </c>
    </row>
    <row r="2069" spans="1:2" x14ac:dyDescent="0.25">
      <c r="A2069">
        <v>1992</v>
      </c>
      <c r="B2069" s="3">
        <v>10725228</v>
      </c>
    </row>
    <row r="2070" spans="1:2" x14ac:dyDescent="0.25">
      <c r="A2070">
        <v>1992</v>
      </c>
      <c r="B2070" s="3">
        <v>183097323</v>
      </c>
    </row>
    <row r="2071" spans="1:2" x14ac:dyDescent="0.25">
      <c r="A2071">
        <v>1992</v>
      </c>
      <c r="B2071" s="3">
        <v>11502976</v>
      </c>
    </row>
    <row r="2072" spans="1:2" x14ac:dyDescent="0.25">
      <c r="A2072">
        <v>1992</v>
      </c>
      <c r="B2072" s="3">
        <v>43440294</v>
      </c>
    </row>
    <row r="2073" spans="1:2" x14ac:dyDescent="0.25">
      <c r="A2073">
        <v>1992</v>
      </c>
      <c r="B2073" s="3">
        <v>4184990</v>
      </c>
    </row>
    <row r="2074" spans="1:2" x14ac:dyDescent="0.25">
      <c r="A2074">
        <v>1992</v>
      </c>
      <c r="B2074" s="3">
        <v>5471088</v>
      </c>
    </row>
    <row r="2075" spans="1:2" x14ac:dyDescent="0.25">
      <c r="A2075">
        <v>1992</v>
      </c>
      <c r="B2075" s="3">
        <v>147214049</v>
      </c>
    </row>
    <row r="2076" spans="1:2" x14ac:dyDescent="0.25">
      <c r="A2076">
        <v>1992</v>
      </c>
      <c r="B2076" s="3">
        <v>36299898</v>
      </c>
    </row>
    <row r="2077" spans="1:2" x14ac:dyDescent="0.25">
      <c r="A2077">
        <v>1992</v>
      </c>
      <c r="B2077" s="3">
        <v>16624456</v>
      </c>
    </row>
    <row r="2078" spans="1:2" x14ac:dyDescent="0.25">
      <c r="A2078">
        <v>1992</v>
      </c>
      <c r="B2078" s="3">
        <v>30524763</v>
      </c>
    </row>
    <row r="2079" spans="1:2" x14ac:dyDescent="0.25">
      <c r="A2079">
        <v>1992</v>
      </c>
      <c r="B2079" s="3">
        <v>9493259</v>
      </c>
    </row>
    <row r="2080" spans="1:2" x14ac:dyDescent="0.25">
      <c r="A2080">
        <v>1992</v>
      </c>
      <c r="B2080" s="3">
        <v>5013090</v>
      </c>
    </row>
    <row r="2081" spans="1:2" x14ac:dyDescent="0.25">
      <c r="A2081">
        <v>1992</v>
      </c>
      <c r="B2081" s="3">
        <v>358994850</v>
      </c>
    </row>
    <row r="2082" spans="1:2" x14ac:dyDescent="0.25">
      <c r="A2082">
        <v>1992</v>
      </c>
      <c r="B2082" s="3">
        <v>88036683</v>
      </c>
    </row>
    <row r="2083" spans="1:2" x14ac:dyDescent="0.25">
      <c r="A2083">
        <v>1992</v>
      </c>
      <c r="B2083" s="3">
        <v>2819485</v>
      </c>
    </row>
    <row r="2084" spans="1:2" x14ac:dyDescent="0.25">
      <c r="A2084">
        <v>1992</v>
      </c>
      <c r="B2084" s="3">
        <v>48169910</v>
      </c>
    </row>
    <row r="2085" spans="1:2" x14ac:dyDescent="0.25">
      <c r="A2085">
        <v>1992</v>
      </c>
      <c r="B2085" s="3">
        <v>178051587</v>
      </c>
    </row>
    <row r="2086" spans="1:2" x14ac:dyDescent="0.25">
      <c r="A2086">
        <v>1992</v>
      </c>
      <c r="B2086" s="3">
        <v>242623</v>
      </c>
    </row>
    <row r="2087" spans="1:2" x14ac:dyDescent="0.25">
      <c r="A2087">
        <v>1992</v>
      </c>
      <c r="B2087" s="3">
        <v>1829804</v>
      </c>
    </row>
    <row r="2088" spans="1:2" x14ac:dyDescent="0.25">
      <c r="A2088">
        <v>1992</v>
      </c>
      <c r="B2088" s="3">
        <v>105232691</v>
      </c>
    </row>
    <row r="2089" spans="1:2" x14ac:dyDescent="0.25">
      <c r="A2089">
        <v>1992</v>
      </c>
      <c r="B2089" s="3">
        <v>32100816</v>
      </c>
    </row>
    <row r="2090" spans="1:2" x14ac:dyDescent="0.25">
      <c r="A2090">
        <v>1992</v>
      </c>
      <c r="B2090" s="3">
        <v>21706101</v>
      </c>
    </row>
    <row r="2091" spans="1:2" x14ac:dyDescent="0.25">
      <c r="A2091">
        <v>1992</v>
      </c>
      <c r="B2091" s="3">
        <v>40693477</v>
      </c>
    </row>
    <row r="2092" spans="1:2" x14ac:dyDescent="0.25">
      <c r="A2092">
        <v>1992</v>
      </c>
      <c r="B2092" s="3">
        <v>90753806</v>
      </c>
    </row>
    <row r="2093" spans="1:2" x14ac:dyDescent="0.25">
      <c r="A2093">
        <v>1992</v>
      </c>
      <c r="B2093" s="3">
        <v>321731527</v>
      </c>
    </row>
    <row r="2094" spans="1:2" x14ac:dyDescent="0.25">
      <c r="A2094">
        <v>1992</v>
      </c>
      <c r="B2094" s="3">
        <v>13086430</v>
      </c>
    </row>
    <row r="2095" spans="1:2" x14ac:dyDescent="0.25">
      <c r="A2095">
        <v>1992</v>
      </c>
      <c r="B2095" s="3">
        <v>2040920</v>
      </c>
    </row>
    <row r="2096" spans="1:2" x14ac:dyDescent="0.25">
      <c r="A2096">
        <v>1992</v>
      </c>
      <c r="B2096" s="3">
        <v>1862805</v>
      </c>
    </row>
    <row r="2097" spans="1:2" x14ac:dyDescent="0.25">
      <c r="A2097">
        <v>1992</v>
      </c>
      <c r="B2097" s="3">
        <v>17092453</v>
      </c>
    </row>
    <row r="2098" spans="1:2" x14ac:dyDescent="0.25">
      <c r="A2098">
        <v>1992</v>
      </c>
      <c r="B2098" s="3">
        <v>2038916</v>
      </c>
    </row>
    <row r="2099" spans="1:2" x14ac:dyDescent="0.25">
      <c r="A2099">
        <v>1992</v>
      </c>
      <c r="B2099" s="3">
        <v>18471850</v>
      </c>
    </row>
    <row r="2100" spans="1:2" x14ac:dyDescent="0.25">
      <c r="A2100">
        <v>1992</v>
      </c>
      <c r="B2100" s="3">
        <v>32710894</v>
      </c>
    </row>
    <row r="2101" spans="1:2" x14ac:dyDescent="0.25">
      <c r="A2101">
        <v>1992</v>
      </c>
      <c r="B2101" s="3">
        <v>94900635</v>
      </c>
    </row>
    <row r="2102" spans="1:2" x14ac:dyDescent="0.25">
      <c r="A2102">
        <v>1992</v>
      </c>
      <c r="B2102" s="3">
        <v>14715067</v>
      </c>
    </row>
    <row r="2103" spans="1:2" x14ac:dyDescent="0.25">
      <c r="A2103">
        <v>1992</v>
      </c>
      <c r="B2103" s="3">
        <v>29302121</v>
      </c>
    </row>
    <row r="2104" spans="1:2" x14ac:dyDescent="0.25">
      <c r="A2104">
        <v>1992</v>
      </c>
      <c r="B2104" s="3">
        <v>20146880</v>
      </c>
    </row>
    <row r="2105" spans="1:2" x14ac:dyDescent="0.25">
      <c r="A2105">
        <v>1992</v>
      </c>
      <c r="B2105" s="3">
        <v>7532911</v>
      </c>
    </row>
    <row r="2106" spans="1:2" x14ac:dyDescent="0.25">
      <c r="A2106">
        <v>1992</v>
      </c>
      <c r="B2106" s="3">
        <v>127956187</v>
      </c>
    </row>
    <row r="2107" spans="1:2" x14ac:dyDescent="0.25">
      <c r="A2107">
        <v>1992</v>
      </c>
      <c r="B2107" s="3">
        <v>205569</v>
      </c>
    </row>
    <row r="2108" spans="1:2" x14ac:dyDescent="0.25">
      <c r="A2108">
        <v>1992</v>
      </c>
      <c r="B2108" s="3">
        <v>29000301</v>
      </c>
    </row>
    <row r="2109" spans="1:2" x14ac:dyDescent="0.25">
      <c r="A2109">
        <v>1992</v>
      </c>
      <c r="B2109" s="3">
        <v>12534961</v>
      </c>
    </row>
    <row r="2110" spans="1:2" x14ac:dyDescent="0.25">
      <c r="A2110">
        <v>1992</v>
      </c>
      <c r="B2110" s="3">
        <v>13273595</v>
      </c>
    </row>
    <row r="2111" spans="1:2" x14ac:dyDescent="0.25">
      <c r="A2111">
        <v>1992</v>
      </c>
      <c r="B2111" s="3">
        <v>58662452</v>
      </c>
    </row>
    <row r="2112" spans="1:2" x14ac:dyDescent="0.25">
      <c r="A2112">
        <v>1992</v>
      </c>
      <c r="B2112" s="3">
        <v>22518097</v>
      </c>
    </row>
    <row r="2113" spans="1:2" x14ac:dyDescent="0.25">
      <c r="A2113">
        <v>1992</v>
      </c>
      <c r="B2113" s="3">
        <v>25105517</v>
      </c>
    </row>
    <row r="2114" spans="1:2" x14ac:dyDescent="0.25">
      <c r="A2114">
        <v>1992</v>
      </c>
      <c r="B2114" s="3">
        <v>44065653</v>
      </c>
    </row>
    <row r="2115" spans="1:2" x14ac:dyDescent="0.25">
      <c r="A2115">
        <v>1992</v>
      </c>
    </row>
    <row r="2116" spans="1:2" x14ac:dyDescent="0.25">
      <c r="A2116">
        <v>1992</v>
      </c>
      <c r="B2116" s="3">
        <v>6980986</v>
      </c>
    </row>
    <row r="2117" spans="1:2" x14ac:dyDescent="0.25">
      <c r="A2117">
        <v>1992</v>
      </c>
      <c r="B2117" s="3">
        <v>14796494</v>
      </c>
    </row>
    <row r="2118" spans="1:2" x14ac:dyDescent="0.25">
      <c r="A2118">
        <v>1992</v>
      </c>
      <c r="B2118" s="3">
        <v>4651977</v>
      </c>
    </row>
    <row r="2119" spans="1:2" x14ac:dyDescent="0.25">
      <c r="A2119">
        <v>1992</v>
      </c>
      <c r="B2119" s="3">
        <v>11749595</v>
      </c>
    </row>
    <row r="2120" spans="1:2" x14ac:dyDescent="0.25">
      <c r="A2120">
        <v>1992</v>
      </c>
      <c r="B2120" s="3">
        <v>37170057</v>
      </c>
    </row>
    <row r="2121" spans="1:2" x14ac:dyDescent="0.25">
      <c r="A2121">
        <v>1992</v>
      </c>
      <c r="B2121" s="3">
        <v>5378172</v>
      </c>
    </row>
    <row r="2122" spans="1:2" x14ac:dyDescent="0.25">
      <c r="A2122">
        <v>1992</v>
      </c>
      <c r="B2122" s="3">
        <v>9223441</v>
      </c>
    </row>
    <row r="2123" spans="1:2" x14ac:dyDescent="0.25">
      <c r="A2123">
        <v>1992</v>
      </c>
      <c r="B2123" s="3">
        <v>5430822</v>
      </c>
    </row>
    <row r="2124" spans="1:2" x14ac:dyDescent="0.25">
      <c r="A2124">
        <v>1992</v>
      </c>
      <c r="B2124" s="3">
        <v>3560469</v>
      </c>
    </row>
    <row r="2125" spans="1:2" x14ac:dyDescent="0.25">
      <c r="A2125">
        <v>1992</v>
      </c>
      <c r="B2125" s="3">
        <v>23278931</v>
      </c>
    </row>
    <row r="2126" spans="1:2" x14ac:dyDescent="0.25">
      <c r="A2126">
        <v>1992</v>
      </c>
      <c r="B2126" s="3">
        <v>175340</v>
      </c>
    </row>
    <row r="2127" spans="1:2" x14ac:dyDescent="0.25">
      <c r="A2127">
        <v>1992</v>
      </c>
      <c r="B2127" s="3">
        <v>7191399</v>
      </c>
    </row>
    <row r="2128" spans="1:2" x14ac:dyDescent="0.25">
      <c r="A2128">
        <v>1992</v>
      </c>
      <c r="B2128" s="3">
        <v>15164458</v>
      </c>
    </row>
    <row r="2129" spans="1:2" x14ac:dyDescent="0.25">
      <c r="A2129">
        <v>1992</v>
      </c>
      <c r="B2129" s="3">
        <v>131052444</v>
      </c>
    </row>
    <row r="2130" spans="1:2" x14ac:dyDescent="0.25">
      <c r="A2130">
        <v>1992</v>
      </c>
      <c r="B2130" s="3">
        <v>2827107</v>
      </c>
    </row>
    <row r="2131" spans="1:2" x14ac:dyDescent="0.25">
      <c r="A2131">
        <v>1992</v>
      </c>
      <c r="B2131" s="3">
        <v>8403433</v>
      </c>
    </row>
    <row r="2132" spans="1:2" x14ac:dyDescent="0.25">
      <c r="A2132">
        <v>1992</v>
      </c>
      <c r="B2132" s="3">
        <v>17180393</v>
      </c>
    </row>
    <row r="2133" spans="1:2" x14ac:dyDescent="0.25">
      <c r="A2133">
        <v>1992</v>
      </c>
      <c r="B2133" s="3">
        <v>45500797</v>
      </c>
    </row>
    <row r="2134" spans="1:2" x14ac:dyDescent="0.25">
      <c r="A2134">
        <v>1992</v>
      </c>
      <c r="B2134" s="3">
        <v>35208854</v>
      </c>
    </row>
    <row r="2135" spans="1:2" x14ac:dyDescent="0.25">
      <c r="A2135">
        <v>1992</v>
      </c>
      <c r="B2135" s="3">
        <v>22660758</v>
      </c>
    </row>
    <row r="2136" spans="1:2" x14ac:dyDescent="0.25">
      <c r="A2136">
        <v>1992</v>
      </c>
      <c r="B2136" s="3">
        <v>70611210</v>
      </c>
    </row>
    <row r="2137" spans="1:2" x14ac:dyDescent="0.25">
      <c r="A2137">
        <v>1992</v>
      </c>
      <c r="B2137" s="3">
        <v>4943279</v>
      </c>
    </row>
    <row r="2138" spans="1:2" x14ac:dyDescent="0.25">
      <c r="A2138">
        <v>1992</v>
      </c>
      <c r="B2138" s="3">
        <v>57138719</v>
      </c>
    </row>
    <row r="2139" spans="1:2" x14ac:dyDescent="0.25">
      <c r="A2139">
        <v>1992</v>
      </c>
      <c r="B2139" s="3">
        <v>7286388</v>
      </c>
    </row>
    <row r="2140" spans="1:2" x14ac:dyDescent="0.25">
      <c r="A2140">
        <v>1992</v>
      </c>
      <c r="B2140" s="3">
        <v>28590665</v>
      </c>
    </row>
    <row r="2141" spans="1:2" x14ac:dyDescent="0.25">
      <c r="A2141">
        <v>1992</v>
      </c>
      <c r="B2141" s="3">
        <v>1543112</v>
      </c>
    </row>
    <row r="2142" spans="1:2" x14ac:dyDescent="0.25">
      <c r="A2142">
        <v>1992</v>
      </c>
      <c r="B2142" s="3">
        <v>10736401</v>
      </c>
    </row>
    <row r="2143" spans="1:2" x14ac:dyDescent="0.25">
      <c r="A2143">
        <v>1992</v>
      </c>
      <c r="B2143" s="3">
        <v>21591728</v>
      </c>
    </row>
    <row r="2144" spans="1:2" x14ac:dyDescent="0.25">
      <c r="A2144">
        <v>1992</v>
      </c>
      <c r="B2144" s="3">
        <v>6739141</v>
      </c>
    </row>
    <row r="2145" spans="1:2" x14ac:dyDescent="0.25">
      <c r="A2145">
        <v>1992</v>
      </c>
      <c r="B2145" s="3">
        <v>8669847</v>
      </c>
    </row>
    <row r="2146" spans="1:2" x14ac:dyDescent="0.25">
      <c r="A2146">
        <v>1992</v>
      </c>
      <c r="B2146" s="3">
        <v>2034470</v>
      </c>
    </row>
    <row r="2147" spans="1:2" x14ac:dyDescent="0.25">
      <c r="A2147">
        <v>1992</v>
      </c>
      <c r="B2147" s="3">
        <v>16270600</v>
      </c>
    </row>
    <row r="2148" spans="1:2" x14ac:dyDescent="0.25">
      <c r="A2148">
        <v>1992</v>
      </c>
      <c r="B2148" s="3">
        <v>11390479</v>
      </c>
    </row>
    <row r="2149" spans="1:2" x14ac:dyDescent="0.25">
      <c r="A2149">
        <v>1992</v>
      </c>
      <c r="B2149" s="3">
        <v>8442162</v>
      </c>
    </row>
    <row r="2150" spans="1:2" x14ac:dyDescent="0.25">
      <c r="A2150">
        <v>1992</v>
      </c>
      <c r="B2150" s="3">
        <v>14358033</v>
      </c>
    </row>
    <row r="2151" spans="1:2" x14ac:dyDescent="0.25">
      <c r="A2151">
        <v>1992</v>
      </c>
      <c r="B2151" s="3">
        <v>4058564</v>
      </c>
    </row>
    <row r="2152" spans="1:2" x14ac:dyDescent="0.25">
      <c r="A2152">
        <v>1992</v>
      </c>
      <c r="B2152" s="3">
        <v>17129026</v>
      </c>
    </row>
    <row r="2153" spans="1:2" x14ac:dyDescent="0.25">
      <c r="A2153">
        <v>1992</v>
      </c>
      <c r="B2153" s="3">
        <v>21744201</v>
      </c>
    </row>
    <row r="2154" spans="1:2" x14ac:dyDescent="0.25">
      <c r="A2154">
        <v>1992</v>
      </c>
      <c r="B2154" s="3">
        <v>23369283</v>
      </c>
    </row>
    <row r="2155" spans="1:2" x14ac:dyDescent="0.25">
      <c r="A2155">
        <v>1992</v>
      </c>
      <c r="B2155" s="3">
        <v>2280148</v>
      </c>
    </row>
    <row r="2156" spans="1:2" x14ac:dyDescent="0.25">
      <c r="A2156">
        <v>1992</v>
      </c>
      <c r="B2156" s="3">
        <v>13272113</v>
      </c>
    </row>
    <row r="2157" spans="1:2" x14ac:dyDescent="0.25">
      <c r="A2157">
        <v>1992</v>
      </c>
      <c r="B2157" s="3">
        <v>4836637</v>
      </c>
    </row>
    <row r="2158" spans="1:2" x14ac:dyDescent="0.25">
      <c r="A2158">
        <v>1992</v>
      </c>
      <c r="B2158" s="3">
        <v>5603158</v>
      </c>
    </row>
    <row r="2159" spans="1:2" x14ac:dyDescent="0.25">
      <c r="A2159">
        <v>1992</v>
      </c>
      <c r="B2159" s="3">
        <v>2001124</v>
      </c>
    </row>
    <row r="2160" spans="1:2" x14ac:dyDescent="0.25">
      <c r="A2160">
        <v>1992</v>
      </c>
      <c r="B2160" s="3">
        <v>21142815</v>
      </c>
    </row>
    <row r="2161" spans="1:2" x14ac:dyDescent="0.25">
      <c r="A2161">
        <v>1992</v>
      </c>
      <c r="B2161" s="3">
        <v>43838238</v>
      </c>
    </row>
    <row r="2162" spans="1:2" x14ac:dyDescent="0.25">
      <c r="A2162">
        <v>1992</v>
      </c>
      <c r="B2162" s="3">
        <v>40227006</v>
      </c>
    </row>
    <row r="2163" spans="1:2" x14ac:dyDescent="0.25">
      <c r="A2163">
        <v>1992</v>
      </c>
      <c r="B2163" s="3">
        <v>10555619</v>
      </c>
    </row>
    <row r="2164" spans="1:2" x14ac:dyDescent="0.25">
      <c r="A2164">
        <v>1992</v>
      </c>
      <c r="B2164" s="3">
        <v>13249535</v>
      </c>
    </row>
    <row r="2165" spans="1:2" x14ac:dyDescent="0.25">
      <c r="A2165">
        <v>1992</v>
      </c>
      <c r="B2165" s="3">
        <v>754935</v>
      </c>
    </row>
    <row r="2166" spans="1:2" x14ac:dyDescent="0.25">
      <c r="A2166">
        <v>1992</v>
      </c>
      <c r="B2166" s="3">
        <v>14356479</v>
      </c>
    </row>
    <row r="2167" spans="1:2" x14ac:dyDescent="0.25">
      <c r="A2167">
        <v>1992</v>
      </c>
      <c r="B2167" s="3">
        <v>5519569</v>
      </c>
    </row>
    <row r="2168" spans="1:2" x14ac:dyDescent="0.25">
      <c r="A2168">
        <v>1992</v>
      </c>
      <c r="B2168" s="3">
        <v>19507345</v>
      </c>
    </row>
    <row r="2169" spans="1:2" x14ac:dyDescent="0.25">
      <c r="A2169">
        <v>1992</v>
      </c>
      <c r="B2169" s="3">
        <v>1373196</v>
      </c>
    </row>
    <row r="2170" spans="1:2" x14ac:dyDescent="0.25">
      <c r="A2170">
        <v>1992</v>
      </c>
      <c r="B2170" s="3">
        <v>32574382</v>
      </c>
    </row>
    <row r="2171" spans="1:2" x14ac:dyDescent="0.25">
      <c r="A2171">
        <v>1992</v>
      </c>
      <c r="B2171" s="3">
        <v>1605437</v>
      </c>
    </row>
    <row r="2172" spans="1:2" x14ac:dyDescent="0.25">
      <c r="A2172">
        <v>1992</v>
      </c>
      <c r="B2172" s="3">
        <v>277845</v>
      </c>
    </row>
    <row r="2173" spans="1:2" x14ac:dyDescent="0.25">
      <c r="A2173">
        <v>1992</v>
      </c>
      <c r="B2173" s="3">
        <v>20883046</v>
      </c>
    </row>
    <row r="2174" spans="1:2" x14ac:dyDescent="0.25">
      <c r="A2174">
        <v>1992</v>
      </c>
      <c r="B2174" s="3">
        <v>2287928</v>
      </c>
    </row>
    <row r="2175" spans="1:2" x14ac:dyDescent="0.25">
      <c r="A2175">
        <v>1992</v>
      </c>
    </row>
    <row r="2176" spans="1:2" x14ac:dyDescent="0.25">
      <c r="A2176">
        <v>1992</v>
      </c>
      <c r="B2176" s="3">
        <v>3052738</v>
      </c>
    </row>
    <row r="2177" spans="1:2" x14ac:dyDescent="0.25">
      <c r="A2177">
        <v>1992</v>
      </c>
      <c r="B2177" s="3">
        <v>1100218</v>
      </c>
    </row>
    <row r="2178" spans="1:2" x14ac:dyDescent="0.25">
      <c r="A2178">
        <v>1992</v>
      </c>
      <c r="B2178" s="3">
        <v>46666502</v>
      </c>
    </row>
    <row r="2179" spans="1:2" x14ac:dyDescent="0.25">
      <c r="A2179">
        <v>1992</v>
      </c>
      <c r="B2179" s="3">
        <v>9011574</v>
      </c>
    </row>
    <row r="2180" spans="1:2" x14ac:dyDescent="0.25">
      <c r="A2180">
        <v>1992</v>
      </c>
      <c r="B2180" s="3">
        <v>5418216</v>
      </c>
    </row>
    <row r="2181" spans="1:2" x14ac:dyDescent="0.25">
      <c r="A2181">
        <v>1992</v>
      </c>
    </row>
    <row r="2182" spans="1:2" x14ac:dyDescent="0.25">
      <c r="A2182">
        <v>1992</v>
      </c>
      <c r="B2182" s="3">
        <v>923418</v>
      </c>
    </row>
    <row r="2183" spans="1:2" x14ac:dyDescent="0.25">
      <c r="A2183">
        <v>1992</v>
      </c>
      <c r="B2183" s="3">
        <v>1055987</v>
      </c>
    </row>
    <row r="2184" spans="1:2" x14ac:dyDescent="0.25">
      <c r="A2184">
        <v>1992</v>
      </c>
      <c r="B2184" s="3">
        <v>1526697</v>
      </c>
    </row>
    <row r="2185" spans="1:2" x14ac:dyDescent="0.25">
      <c r="A2185">
        <v>1992</v>
      </c>
      <c r="B2185" s="3">
        <v>4479470</v>
      </c>
    </row>
    <row r="2186" spans="1:2" x14ac:dyDescent="0.25">
      <c r="A2186">
        <v>1992</v>
      </c>
      <c r="B2186" s="3">
        <v>7306242</v>
      </c>
    </row>
    <row r="2187" spans="1:2" x14ac:dyDescent="0.25">
      <c r="A2187">
        <v>1992</v>
      </c>
    </row>
    <row r="2188" spans="1:2" x14ac:dyDescent="0.25">
      <c r="A2188">
        <v>1992</v>
      </c>
      <c r="B2188" s="3">
        <v>256249</v>
      </c>
    </row>
    <row r="2189" spans="1:2" x14ac:dyDescent="0.25">
      <c r="A2189">
        <v>1992</v>
      </c>
      <c r="B2189" s="3">
        <v>12282994</v>
      </c>
    </row>
    <row r="2190" spans="1:2" x14ac:dyDescent="0.25">
      <c r="A2190">
        <v>1992</v>
      </c>
      <c r="B2190" s="3">
        <v>390152</v>
      </c>
    </row>
    <row r="2191" spans="1:2" x14ac:dyDescent="0.25">
      <c r="A2191">
        <v>1992</v>
      </c>
      <c r="B2191" s="3">
        <v>4814619</v>
      </c>
    </row>
    <row r="2192" spans="1:2" x14ac:dyDescent="0.25">
      <c r="A2192">
        <v>1992</v>
      </c>
      <c r="B2192" s="3">
        <v>20194</v>
      </c>
    </row>
    <row r="2193" spans="1:2" x14ac:dyDescent="0.25">
      <c r="A2193">
        <v>1992</v>
      </c>
      <c r="B2193" s="3">
        <v>1342613</v>
      </c>
    </row>
    <row r="2194" spans="1:2" x14ac:dyDescent="0.25">
      <c r="A2194">
        <v>1992</v>
      </c>
      <c r="B2194" s="3">
        <v>384048</v>
      </c>
    </row>
    <row r="2195" spans="1:2" x14ac:dyDescent="0.25">
      <c r="A2195">
        <v>1992</v>
      </c>
      <c r="B2195" s="3">
        <v>19930973</v>
      </c>
    </row>
    <row r="2196" spans="1:2" x14ac:dyDescent="0.25">
      <c r="A2196">
        <v>1992</v>
      </c>
    </row>
    <row r="2197" spans="1:2" x14ac:dyDescent="0.25">
      <c r="A2197">
        <v>1992</v>
      </c>
      <c r="B2197" s="3">
        <v>8251071</v>
      </c>
    </row>
    <row r="2198" spans="1:2" x14ac:dyDescent="0.25">
      <c r="A2198">
        <v>1992</v>
      </c>
    </row>
    <row r="2199" spans="1:2" x14ac:dyDescent="0.25">
      <c r="A2199">
        <v>1992</v>
      </c>
      <c r="B2199" s="3">
        <v>22697691</v>
      </c>
    </row>
    <row r="2200" spans="1:2" x14ac:dyDescent="0.25">
      <c r="A2200">
        <v>1992</v>
      </c>
      <c r="B2200" s="3">
        <v>1253106</v>
      </c>
    </row>
    <row r="2201" spans="1:2" x14ac:dyDescent="0.25">
      <c r="A2201">
        <v>1992</v>
      </c>
      <c r="B2201" s="3">
        <v>3067917</v>
      </c>
    </row>
    <row r="2202" spans="1:2" x14ac:dyDescent="0.25">
      <c r="A2202">
        <v>1992</v>
      </c>
      <c r="B2202" s="3">
        <v>6375979</v>
      </c>
    </row>
    <row r="2203" spans="1:2" x14ac:dyDescent="0.25">
      <c r="A2203">
        <v>1992</v>
      </c>
      <c r="B2203" s="3">
        <v>6742168</v>
      </c>
    </row>
    <row r="2204" spans="1:2" x14ac:dyDescent="0.25">
      <c r="A2204">
        <v>1992</v>
      </c>
      <c r="B2204" s="3">
        <v>4790801</v>
      </c>
    </row>
    <row r="2205" spans="1:2" x14ac:dyDescent="0.25">
      <c r="A2205">
        <v>1992</v>
      </c>
      <c r="B2205" s="3">
        <v>4906900</v>
      </c>
    </row>
    <row r="2206" spans="1:2" x14ac:dyDescent="0.25">
      <c r="A2206">
        <v>1992</v>
      </c>
      <c r="B2206" s="3">
        <v>14683921</v>
      </c>
    </row>
    <row r="2207" spans="1:2" x14ac:dyDescent="0.25">
      <c r="A2207">
        <v>1992</v>
      </c>
      <c r="B2207" s="3">
        <v>21202099</v>
      </c>
    </row>
    <row r="2208" spans="1:2" x14ac:dyDescent="0.25">
      <c r="A2208">
        <v>1992</v>
      </c>
      <c r="B2208" s="3">
        <v>28791</v>
      </c>
    </row>
    <row r="2209" spans="1:2" x14ac:dyDescent="0.25">
      <c r="A2209">
        <v>1992</v>
      </c>
      <c r="B2209" s="3">
        <v>1014726</v>
      </c>
    </row>
    <row r="2210" spans="1:2" x14ac:dyDescent="0.25">
      <c r="A2210">
        <v>1992</v>
      </c>
      <c r="B2210" s="3">
        <v>13351357</v>
      </c>
    </row>
    <row r="2211" spans="1:2" x14ac:dyDescent="0.25">
      <c r="A2211">
        <v>1992</v>
      </c>
      <c r="B2211" s="3">
        <v>8359717</v>
      </c>
    </row>
    <row r="2212" spans="1:2" x14ac:dyDescent="0.25">
      <c r="A2212">
        <v>1992</v>
      </c>
      <c r="B2212" s="3">
        <v>2517600</v>
      </c>
    </row>
    <row r="2213" spans="1:2" x14ac:dyDescent="0.25">
      <c r="A2213">
        <v>1992</v>
      </c>
      <c r="B2213" s="3">
        <v>692585</v>
      </c>
    </row>
    <row r="2214" spans="1:2" x14ac:dyDescent="0.25">
      <c r="A2214">
        <v>1992</v>
      </c>
      <c r="B2214" s="3">
        <v>143010</v>
      </c>
    </row>
    <row r="2215" spans="1:2" x14ac:dyDescent="0.25">
      <c r="A2215">
        <v>1992</v>
      </c>
      <c r="B2215" s="3">
        <v>114516</v>
      </c>
    </row>
    <row r="2216" spans="1:2" x14ac:dyDescent="0.25">
      <c r="A2216">
        <v>1992</v>
      </c>
      <c r="B2216" s="3">
        <v>6132924</v>
      </c>
    </row>
    <row r="2217" spans="1:2" x14ac:dyDescent="0.25">
      <c r="A2217">
        <v>1992</v>
      </c>
      <c r="B2217" s="3">
        <v>611703</v>
      </c>
    </row>
    <row r="2218" spans="1:2" x14ac:dyDescent="0.25">
      <c r="A2218">
        <v>1992</v>
      </c>
      <c r="B2218" s="3">
        <v>6202756</v>
      </c>
    </row>
    <row r="2219" spans="1:2" x14ac:dyDescent="0.25">
      <c r="A2219">
        <v>1992</v>
      </c>
      <c r="B2219" s="3">
        <v>11124511</v>
      </c>
    </row>
    <row r="2220" spans="1:2" x14ac:dyDescent="0.25">
      <c r="A2220">
        <v>1992</v>
      </c>
      <c r="B2220" s="3">
        <v>1557771</v>
      </c>
    </row>
    <row r="2221" spans="1:2" x14ac:dyDescent="0.25">
      <c r="A2221">
        <v>1992</v>
      </c>
      <c r="B2221" s="3">
        <v>24672</v>
      </c>
    </row>
    <row r="2222" spans="1:2" x14ac:dyDescent="0.25">
      <c r="A2222">
        <v>1992</v>
      </c>
      <c r="B2222" s="3">
        <v>52431</v>
      </c>
    </row>
    <row r="2223" spans="1:2" x14ac:dyDescent="0.25">
      <c r="A2223">
        <v>1992</v>
      </c>
      <c r="B2223" s="3">
        <v>4096030</v>
      </c>
    </row>
    <row r="2224" spans="1:2" x14ac:dyDescent="0.25">
      <c r="A2224">
        <v>1992</v>
      </c>
    </row>
    <row r="2225" spans="1:2" x14ac:dyDescent="0.25">
      <c r="A2225">
        <v>1992</v>
      </c>
      <c r="B2225" s="3">
        <v>918239</v>
      </c>
    </row>
    <row r="2226" spans="1:2" x14ac:dyDescent="0.25">
      <c r="A2226">
        <v>1992</v>
      </c>
      <c r="B2226" s="3">
        <v>1659542</v>
      </c>
    </row>
    <row r="2227" spans="1:2" x14ac:dyDescent="0.25">
      <c r="A2227">
        <v>1992</v>
      </c>
    </row>
    <row r="2228" spans="1:2" x14ac:dyDescent="0.25">
      <c r="A2228">
        <v>1992</v>
      </c>
      <c r="B2228" s="3">
        <v>3206714</v>
      </c>
    </row>
    <row r="2229" spans="1:2" x14ac:dyDescent="0.25">
      <c r="A2229">
        <v>1992</v>
      </c>
      <c r="B2229" s="3">
        <v>422503</v>
      </c>
    </row>
    <row r="2230" spans="1:2" x14ac:dyDescent="0.25">
      <c r="A2230">
        <v>1992</v>
      </c>
    </row>
    <row r="2231" spans="1:2" x14ac:dyDescent="0.25">
      <c r="A2231">
        <v>1992</v>
      </c>
      <c r="B2231" s="3">
        <v>2806881</v>
      </c>
    </row>
    <row r="2232" spans="1:2" x14ac:dyDescent="0.25">
      <c r="A2232">
        <v>1992</v>
      </c>
      <c r="B2232" s="3">
        <v>608866</v>
      </c>
    </row>
    <row r="2233" spans="1:2" x14ac:dyDescent="0.25">
      <c r="A2233">
        <v>1992</v>
      </c>
      <c r="B2233" s="3">
        <v>1723319</v>
      </c>
    </row>
    <row r="2234" spans="1:2" x14ac:dyDescent="0.25">
      <c r="A2234">
        <v>1992</v>
      </c>
      <c r="B2234" s="3">
        <v>2791515</v>
      </c>
    </row>
    <row r="2235" spans="1:2" x14ac:dyDescent="0.25">
      <c r="A2235">
        <v>1992</v>
      </c>
      <c r="B2235" s="3">
        <v>2922094</v>
      </c>
    </row>
    <row r="2236" spans="1:2" x14ac:dyDescent="0.25">
      <c r="A2236">
        <v>1992</v>
      </c>
      <c r="B2236" s="3">
        <v>1102469</v>
      </c>
    </row>
    <row r="2237" spans="1:2" x14ac:dyDescent="0.25">
      <c r="A2237">
        <v>1992</v>
      </c>
      <c r="B2237" s="3">
        <v>4030793</v>
      </c>
    </row>
    <row r="2238" spans="1:2" x14ac:dyDescent="0.25">
      <c r="A2238">
        <v>1992</v>
      </c>
      <c r="B2238" s="3">
        <v>3104545</v>
      </c>
    </row>
    <row r="2239" spans="1:2" x14ac:dyDescent="0.25">
      <c r="A2239">
        <v>1992</v>
      </c>
      <c r="B2239" s="3">
        <v>1514114</v>
      </c>
    </row>
    <row r="2240" spans="1:2" x14ac:dyDescent="0.25">
      <c r="A2240">
        <v>1992</v>
      </c>
      <c r="B2240" s="3">
        <v>9481984</v>
      </c>
    </row>
    <row r="2241" spans="1:2" x14ac:dyDescent="0.25">
      <c r="A2241">
        <v>1992</v>
      </c>
      <c r="B2241" s="3">
        <v>22765</v>
      </c>
    </row>
    <row r="2242" spans="1:2" x14ac:dyDescent="0.25">
      <c r="A2242">
        <v>1992</v>
      </c>
    </row>
    <row r="2243" spans="1:2" x14ac:dyDescent="0.25">
      <c r="A2243">
        <v>1992</v>
      </c>
      <c r="B2243" s="3">
        <v>1434174</v>
      </c>
    </row>
    <row r="2244" spans="1:2" x14ac:dyDescent="0.25">
      <c r="A2244">
        <v>1992</v>
      </c>
      <c r="B2244" s="3">
        <v>3721911</v>
      </c>
    </row>
    <row r="2245" spans="1:2" x14ac:dyDescent="0.25">
      <c r="A2245">
        <v>1993</v>
      </c>
      <c r="B2245" s="3">
        <v>56505065</v>
      </c>
    </row>
    <row r="2246" spans="1:2" x14ac:dyDescent="0.25">
      <c r="A2246">
        <v>1993</v>
      </c>
      <c r="B2246" s="3">
        <v>34348443</v>
      </c>
    </row>
    <row r="2247" spans="1:2" x14ac:dyDescent="0.25">
      <c r="A2247">
        <v>1993</v>
      </c>
      <c r="B2247" s="3">
        <v>1033928303</v>
      </c>
    </row>
    <row r="2248" spans="1:2" x14ac:dyDescent="0.25">
      <c r="A2248">
        <v>1993</v>
      </c>
      <c r="B2248" s="3">
        <v>7993039</v>
      </c>
    </row>
    <row r="2249" spans="1:2" x14ac:dyDescent="0.25">
      <c r="A2249">
        <v>1993</v>
      </c>
      <c r="B2249" s="3">
        <v>322161245</v>
      </c>
    </row>
    <row r="2250" spans="1:2" x14ac:dyDescent="0.25">
      <c r="A2250">
        <v>1993</v>
      </c>
      <c r="B2250" s="3">
        <v>13088850</v>
      </c>
    </row>
    <row r="2251" spans="1:2" x14ac:dyDescent="0.25">
      <c r="A2251">
        <v>1993</v>
      </c>
      <c r="B2251" s="3">
        <v>1769305</v>
      </c>
    </row>
    <row r="2252" spans="1:2" x14ac:dyDescent="0.25">
      <c r="A2252">
        <v>1993</v>
      </c>
      <c r="B2252" s="3">
        <v>35739755</v>
      </c>
    </row>
    <row r="2253" spans="1:2" x14ac:dyDescent="0.25">
      <c r="A2253">
        <v>1993</v>
      </c>
      <c r="B2253" s="3">
        <v>17287898</v>
      </c>
    </row>
    <row r="2254" spans="1:2" x14ac:dyDescent="0.25">
      <c r="A2254">
        <v>1993</v>
      </c>
      <c r="B2254" s="3">
        <v>10032765</v>
      </c>
    </row>
    <row r="2255" spans="1:2" x14ac:dyDescent="0.25">
      <c r="A2255">
        <v>1993</v>
      </c>
      <c r="B2255" s="3">
        <v>44947705</v>
      </c>
    </row>
    <row r="2256" spans="1:2" x14ac:dyDescent="0.25">
      <c r="A2256">
        <v>1993</v>
      </c>
      <c r="B2256" s="3">
        <v>63848322</v>
      </c>
    </row>
    <row r="2257" spans="1:2" x14ac:dyDescent="0.25">
      <c r="A2257">
        <v>1993</v>
      </c>
      <c r="B2257" s="3">
        <v>441286195</v>
      </c>
    </row>
    <row r="2258" spans="1:2" x14ac:dyDescent="0.25">
      <c r="A2258">
        <v>1993</v>
      </c>
      <c r="B2258" s="3">
        <v>368875760</v>
      </c>
    </row>
    <row r="2259" spans="1:2" x14ac:dyDescent="0.25">
      <c r="A2259">
        <v>1993</v>
      </c>
      <c r="B2259" s="3">
        <v>58055768</v>
      </c>
    </row>
    <row r="2260" spans="1:2" x14ac:dyDescent="0.25">
      <c r="A2260">
        <v>1993</v>
      </c>
      <c r="B2260" s="3">
        <v>117270765</v>
      </c>
    </row>
    <row r="2261" spans="1:2" x14ac:dyDescent="0.25">
      <c r="A2261">
        <v>1993</v>
      </c>
      <c r="B2261" s="3">
        <v>40903593</v>
      </c>
    </row>
    <row r="2262" spans="1:2" x14ac:dyDescent="0.25">
      <c r="A2262">
        <v>1993</v>
      </c>
      <c r="B2262" s="3">
        <v>195268056</v>
      </c>
    </row>
    <row r="2263" spans="1:2" x14ac:dyDescent="0.25">
      <c r="A2263">
        <v>1993</v>
      </c>
      <c r="B2263" s="3">
        <v>270248367</v>
      </c>
    </row>
    <row r="2264" spans="1:2" x14ac:dyDescent="0.25">
      <c r="A2264">
        <v>1993</v>
      </c>
      <c r="B2264" s="3">
        <v>137298489</v>
      </c>
    </row>
    <row r="2265" spans="1:2" x14ac:dyDescent="0.25">
      <c r="A2265">
        <v>1993</v>
      </c>
      <c r="B2265" s="3">
        <v>57319029</v>
      </c>
    </row>
    <row r="2266" spans="1:2" x14ac:dyDescent="0.25">
      <c r="A2266">
        <v>1993</v>
      </c>
      <c r="B2266" s="3">
        <v>71074049</v>
      </c>
    </row>
    <row r="2267" spans="1:2" x14ac:dyDescent="0.25">
      <c r="A2267">
        <v>1993</v>
      </c>
      <c r="B2267" s="3">
        <v>206678440</v>
      </c>
    </row>
    <row r="2268" spans="1:2" x14ac:dyDescent="0.25">
      <c r="A2268">
        <v>1993</v>
      </c>
      <c r="B2268" s="3">
        <v>20915465</v>
      </c>
    </row>
    <row r="2269" spans="1:2" x14ac:dyDescent="0.25">
      <c r="A2269">
        <v>1993</v>
      </c>
      <c r="B2269" s="3">
        <v>227927165</v>
      </c>
    </row>
    <row r="2270" spans="1:2" x14ac:dyDescent="0.25">
      <c r="A2270">
        <v>1993</v>
      </c>
      <c r="B2270" s="3">
        <v>255000211</v>
      </c>
    </row>
    <row r="2271" spans="1:2" x14ac:dyDescent="0.25">
      <c r="A2271">
        <v>1993</v>
      </c>
      <c r="B2271" s="3">
        <v>40185556</v>
      </c>
    </row>
    <row r="2272" spans="1:2" x14ac:dyDescent="0.25">
      <c r="A2272">
        <v>1993</v>
      </c>
      <c r="B2272" s="3">
        <v>91491247</v>
      </c>
    </row>
    <row r="2273" spans="1:2" x14ac:dyDescent="0.25">
      <c r="A2273">
        <v>1993</v>
      </c>
      <c r="B2273" s="3">
        <v>56500758</v>
      </c>
    </row>
    <row r="2274" spans="1:2" x14ac:dyDescent="0.25">
      <c r="A2274">
        <v>1993</v>
      </c>
      <c r="B2274" s="3">
        <v>4496583</v>
      </c>
    </row>
    <row r="2275" spans="1:2" x14ac:dyDescent="0.25">
      <c r="A2275">
        <v>1993</v>
      </c>
      <c r="B2275" s="3">
        <v>65796862</v>
      </c>
    </row>
    <row r="2276" spans="1:2" x14ac:dyDescent="0.25">
      <c r="A2276">
        <v>1993</v>
      </c>
      <c r="B2276" s="3">
        <v>36733909</v>
      </c>
    </row>
    <row r="2277" spans="1:2" x14ac:dyDescent="0.25">
      <c r="A2277">
        <v>1993</v>
      </c>
      <c r="B2277" s="3">
        <v>48919043</v>
      </c>
    </row>
    <row r="2278" spans="1:2" x14ac:dyDescent="0.25">
      <c r="A2278">
        <v>1993</v>
      </c>
      <c r="B2278" s="3">
        <v>266614059</v>
      </c>
    </row>
    <row r="2279" spans="1:2" x14ac:dyDescent="0.25">
      <c r="A2279">
        <v>1993</v>
      </c>
      <c r="B2279" s="3">
        <v>176997168</v>
      </c>
    </row>
    <row r="2280" spans="1:2" x14ac:dyDescent="0.25">
      <c r="A2280">
        <v>1993</v>
      </c>
      <c r="B2280" s="3">
        <v>32255440</v>
      </c>
    </row>
    <row r="2281" spans="1:2" x14ac:dyDescent="0.25">
      <c r="A2281">
        <v>1993</v>
      </c>
      <c r="B2281" s="3">
        <v>27912072</v>
      </c>
    </row>
    <row r="2282" spans="1:2" x14ac:dyDescent="0.25">
      <c r="A2282">
        <v>1993</v>
      </c>
      <c r="B2282" s="3">
        <v>10769960</v>
      </c>
    </row>
    <row r="2283" spans="1:2" x14ac:dyDescent="0.25">
      <c r="A2283">
        <v>1993</v>
      </c>
      <c r="B2283" s="3">
        <v>53898845</v>
      </c>
    </row>
    <row r="2284" spans="1:2" x14ac:dyDescent="0.25">
      <c r="A2284">
        <v>1993</v>
      </c>
      <c r="B2284" s="3">
        <v>41833324</v>
      </c>
    </row>
    <row r="2285" spans="1:2" x14ac:dyDescent="0.25">
      <c r="A2285">
        <v>1993</v>
      </c>
      <c r="B2285" s="3">
        <v>31181347</v>
      </c>
    </row>
    <row r="2286" spans="1:2" x14ac:dyDescent="0.25">
      <c r="A2286">
        <v>1993</v>
      </c>
      <c r="B2286" s="3">
        <v>153698625</v>
      </c>
    </row>
    <row r="2287" spans="1:2" x14ac:dyDescent="0.25">
      <c r="A2287">
        <v>1993</v>
      </c>
      <c r="B2287" s="3">
        <v>10696210</v>
      </c>
    </row>
    <row r="2288" spans="1:2" x14ac:dyDescent="0.25">
      <c r="A2288">
        <v>1993</v>
      </c>
      <c r="B2288" s="3">
        <v>23237911</v>
      </c>
    </row>
    <row r="2289" spans="1:2" x14ac:dyDescent="0.25">
      <c r="A2289">
        <v>1993</v>
      </c>
      <c r="B2289" s="3">
        <v>74189677</v>
      </c>
    </row>
    <row r="2290" spans="1:2" x14ac:dyDescent="0.25">
      <c r="A2290">
        <v>1993</v>
      </c>
      <c r="B2290" s="3">
        <v>19885552</v>
      </c>
    </row>
    <row r="2291" spans="1:2" x14ac:dyDescent="0.25">
      <c r="A2291">
        <v>1993</v>
      </c>
      <c r="B2291" s="3">
        <v>154856263</v>
      </c>
    </row>
    <row r="2292" spans="1:2" x14ac:dyDescent="0.25">
      <c r="A2292">
        <v>1993</v>
      </c>
      <c r="B2292" s="3">
        <v>63270710</v>
      </c>
    </row>
    <row r="2293" spans="1:2" x14ac:dyDescent="0.25">
      <c r="A2293">
        <v>1993</v>
      </c>
      <c r="B2293" s="3">
        <v>2395231</v>
      </c>
    </row>
    <row r="2294" spans="1:2" x14ac:dyDescent="0.25">
      <c r="A2294">
        <v>1993</v>
      </c>
      <c r="B2294" s="3">
        <v>23261580</v>
      </c>
    </row>
    <row r="2295" spans="1:2" x14ac:dyDescent="0.25">
      <c r="A2295">
        <v>1993</v>
      </c>
      <c r="B2295" s="3">
        <v>116300000</v>
      </c>
    </row>
    <row r="2296" spans="1:2" x14ac:dyDescent="0.25">
      <c r="A2296">
        <v>1993</v>
      </c>
      <c r="B2296" s="3">
        <v>22881563</v>
      </c>
    </row>
    <row r="2297" spans="1:2" x14ac:dyDescent="0.25">
      <c r="A2297">
        <v>1993</v>
      </c>
      <c r="B2297" s="3">
        <v>21274717</v>
      </c>
    </row>
    <row r="2298" spans="1:2" x14ac:dyDescent="0.25">
      <c r="A2298">
        <v>1993</v>
      </c>
      <c r="B2298" s="3">
        <v>11585483</v>
      </c>
    </row>
    <row r="2299" spans="1:2" x14ac:dyDescent="0.25">
      <c r="A2299">
        <v>1993</v>
      </c>
      <c r="B2299" s="3">
        <v>133752825</v>
      </c>
    </row>
    <row r="2300" spans="1:2" x14ac:dyDescent="0.25">
      <c r="A2300">
        <v>1993</v>
      </c>
      <c r="B2300" s="3">
        <v>22549338</v>
      </c>
    </row>
    <row r="2301" spans="1:2" x14ac:dyDescent="0.25">
      <c r="A2301">
        <v>1993</v>
      </c>
      <c r="B2301" s="3">
        <v>13609396</v>
      </c>
    </row>
    <row r="2302" spans="1:2" x14ac:dyDescent="0.25">
      <c r="A2302">
        <v>1993</v>
      </c>
      <c r="B2302" s="3">
        <v>27979399</v>
      </c>
    </row>
    <row r="2303" spans="1:2" x14ac:dyDescent="0.25">
      <c r="A2303">
        <v>1993</v>
      </c>
      <c r="B2303" s="3">
        <v>4104962</v>
      </c>
    </row>
    <row r="2304" spans="1:2" x14ac:dyDescent="0.25">
      <c r="A2304">
        <v>1993</v>
      </c>
      <c r="B2304" s="3">
        <v>1341154</v>
      </c>
    </row>
    <row r="2305" spans="1:2" x14ac:dyDescent="0.25">
      <c r="A2305">
        <v>1993</v>
      </c>
      <c r="B2305" s="3">
        <v>70172621</v>
      </c>
    </row>
    <row r="2306" spans="1:2" x14ac:dyDescent="0.25">
      <c r="A2306">
        <v>1993</v>
      </c>
      <c r="B2306" s="3">
        <v>135130999</v>
      </c>
    </row>
    <row r="2307" spans="1:2" x14ac:dyDescent="0.25">
      <c r="A2307">
        <v>1993</v>
      </c>
      <c r="B2307" s="3">
        <v>8556940</v>
      </c>
    </row>
    <row r="2308" spans="1:2" x14ac:dyDescent="0.25">
      <c r="A2308">
        <v>1993</v>
      </c>
      <c r="B2308" s="3">
        <v>46405336</v>
      </c>
    </row>
    <row r="2309" spans="1:2" x14ac:dyDescent="0.25">
      <c r="A2309">
        <v>1993</v>
      </c>
      <c r="B2309" s="3">
        <v>39100956</v>
      </c>
    </row>
    <row r="2310" spans="1:2" x14ac:dyDescent="0.25">
      <c r="A2310">
        <v>1993</v>
      </c>
      <c r="B2310" s="3">
        <v>6110979</v>
      </c>
    </row>
    <row r="2311" spans="1:2" x14ac:dyDescent="0.25">
      <c r="A2311">
        <v>1993</v>
      </c>
      <c r="B2311" s="3">
        <v>36448400</v>
      </c>
    </row>
    <row r="2312" spans="1:2" x14ac:dyDescent="0.25">
      <c r="A2312">
        <v>1993</v>
      </c>
      <c r="B2312" s="3">
        <v>24107867</v>
      </c>
    </row>
    <row r="2313" spans="1:2" x14ac:dyDescent="0.25">
      <c r="A2313">
        <v>1993</v>
      </c>
      <c r="B2313" s="3">
        <v>54207</v>
      </c>
    </row>
    <row r="2314" spans="1:2" x14ac:dyDescent="0.25">
      <c r="A2314">
        <v>1993</v>
      </c>
      <c r="B2314" s="3">
        <v>7266383</v>
      </c>
    </row>
    <row r="2315" spans="1:2" x14ac:dyDescent="0.25">
      <c r="A2315">
        <v>1993</v>
      </c>
      <c r="B2315" s="3">
        <v>15935068</v>
      </c>
    </row>
    <row r="2316" spans="1:2" x14ac:dyDescent="0.25">
      <c r="A2316">
        <v>1993</v>
      </c>
      <c r="B2316" s="3">
        <v>9532895</v>
      </c>
    </row>
    <row r="2317" spans="1:2" x14ac:dyDescent="0.25">
      <c r="A2317">
        <v>1993</v>
      </c>
      <c r="B2317" s="3">
        <v>60613008</v>
      </c>
    </row>
    <row r="2318" spans="1:2" x14ac:dyDescent="0.25">
      <c r="A2318">
        <v>1993</v>
      </c>
      <c r="B2318" s="3">
        <v>57405220</v>
      </c>
    </row>
    <row r="2319" spans="1:2" x14ac:dyDescent="0.25">
      <c r="A2319">
        <v>1993</v>
      </c>
      <c r="B2319" s="3">
        <v>118243066</v>
      </c>
    </row>
    <row r="2320" spans="1:2" x14ac:dyDescent="0.25">
      <c r="A2320">
        <v>1993</v>
      </c>
      <c r="B2320" s="3">
        <v>418961</v>
      </c>
    </row>
    <row r="2321" spans="1:2" x14ac:dyDescent="0.25">
      <c r="A2321">
        <v>1993</v>
      </c>
      <c r="B2321" s="3">
        <v>621392</v>
      </c>
    </row>
    <row r="2322" spans="1:2" x14ac:dyDescent="0.25">
      <c r="A2322">
        <v>1993</v>
      </c>
      <c r="B2322" s="3">
        <v>18635620</v>
      </c>
    </row>
    <row r="2323" spans="1:2" x14ac:dyDescent="0.25">
      <c r="A2323">
        <v>1993</v>
      </c>
      <c r="B2323" s="3">
        <v>48198019</v>
      </c>
    </row>
    <row r="2324" spans="1:2" x14ac:dyDescent="0.25">
      <c r="A2324">
        <v>1993</v>
      </c>
      <c r="B2324" s="3">
        <v>30038362</v>
      </c>
    </row>
    <row r="2325" spans="1:2" x14ac:dyDescent="0.25">
      <c r="A2325">
        <v>1993</v>
      </c>
      <c r="B2325" s="3">
        <v>1796389</v>
      </c>
    </row>
    <row r="2326" spans="1:2" x14ac:dyDescent="0.25">
      <c r="A2326">
        <v>1993</v>
      </c>
      <c r="B2326" s="3">
        <v>3275585</v>
      </c>
    </row>
    <row r="2327" spans="1:2" x14ac:dyDescent="0.25">
      <c r="A2327">
        <v>1993</v>
      </c>
      <c r="B2327" s="3">
        <v>107198790</v>
      </c>
    </row>
    <row r="2328" spans="1:2" x14ac:dyDescent="0.25">
      <c r="A2328">
        <v>1993</v>
      </c>
      <c r="B2328" s="3">
        <v>11146270</v>
      </c>
    </row>
    <row r="2329" spans="1:2" x14ac:dyDescent="0.25">
      <c r="A2329">
        <v>1993</v>
      </c>
      <c r="B2329" s="3">
        <v>42273609</v>
      </c>
    </row>
    <row r="2330" spans="1:2" x14ac:dyDescent="0.25">
      <c r="A2330">
        <v>1993</v>
      </c>
      <c r="B2330" s="3">
        <v>428868</v>
      </c>
    </row>
    <row r="2331" spans="1:2" x14ac:dyDescent="0.25">
      <c r="A2331">
        <v>1993</v>
      </c>
      <c r="B2331" s="3">
        <v>152972</v>
      </c>
    </row>
    <row r="2332" spans="1:2" x14ac:dyDescent="0.25">
      <c r="A2332">
        <v>1993</v>
      </c>
      <c r="B2332" s="3">
        <v>2850263</v>
      </c>
    </row>
    <row r="2333" spans="1:2" x14ac:dyDescent="0.25">
      <c r="A2333">
        <v>1993</v>
      </c>
      <c r="B2333" s="3">
        <v>1029721</v>
      </c>
    </row>
    <row r="2334" spans="1:2" x14ac:dyDescent="0.25">
      <c r="A2334">
        <v>1993</v>
      </c>
      <c r="B2334" s="3">
        <v>14543394</v>
      </c>
    </row>
    <row r="2335" spans="1:2" x14ac:dyDescent="0.25">
      <c r="A2335">
        <v>1993</v>
      </c>
      <c r="B2335" s="3">
        <v>6265311</v>
      </c>
    </row>
    <row r="2336" spans="1:2" x14ac:dyDescent="0.25">
      <c r="A2336">
        <v>1993</v>
      </c>
      <c r="B2336" s="3">
        <v>12324660</v>
      </c>
    </row>
    <row r="2337" spans="1:2" x14ac:dyDescent="0.25">
      <c r="A2337">
        <v>1993</v>
      </c>
      <c r="B2337" s="3">
        <v>4858139</v>
      </c>
    </row>
    <row r="2338" spans="1:2" x14ac:dyDescent="0.25">
      <c r="A2338">
        <v>1993</v>
      </c>
      <c r="B2338" s="3">
        <v>63513743</v>
      </c>
    </row>
    <row r="2339" spans="1:2" x14ac:dyDescent="0.25">
      <c r="A2339">
        <v>1993</v>
      </c>
      <c r="B2339" s="3">
        <v>27515786</v>
      </c>
    </row>
    <row r="2340" spans="1:2" x14ac:dyDescent="0.25">
      <c r="A2340">
        <v>1993</v>
      </c>
      <c r="B2340" s="3">
        <v>32901136</v>
      </c>
    </row>
    <row r="2341" spans="1:2" x14ac:dyDescent="0.25">
      <c r="A2341">
        <v>1993</v>
      </c>
      <c r="B2341" s="3">
        <v>322975</v>
      </c>
    </row>
    <row r="2342" spans="1:2" x14ac:dyDescent="0.25">
      <c r="A2342">
        <v>1993</v>
      </c>
      <c r="B2342" s="3">
        <v>18898806</v>
      </c>
    </row>
    <row r="2343" spans="1:2" x14ac:dyDescent="0.25">
      <c r="A2343">
        <v>1993</v>
      </c>
      <c r="B2343" s="3">
        <v>5635204</v>
      </c>
    </row>
    <row r="2344" spans="1:2" x14ac:dyDescent="0.25">
      <c r="A2344">
        <v>1993</v>
      </c>
      <c r="B2344" s="3">
        <v>29296</v>
      </c>
    </row>
    <row r="2345" spans="1:2" x14ac:dyDescent="0.25">
      <c r="A2345">
        <v>1993</v>
      </c>
      <c r="B2345" s="3">
        <v>5632086</v>
      </c>
    </row>
    <row r="2346" spans="1:2" x14ac:dyDescent="0.25">
      <c r="A2346">
        <v>1993</v>
      </c>
      <c r="B2346" s="3">
        <v>16589540</v>
      </c>
    </row>
    <row r="2347" spans="1:2" x14ac:dyDescent="0.25">
      <c r="A2347">
        <v>1993</v>
      </c>
      <c r="B2347" s="3">
        <v>15185672</v>
      </c>
    </row>
    <row r="2348" spans="1:2" x14ac:dyDescent="0.25">
      <c r="A2348">
        <v>1993</v>
      </c>
      <c r="B2348" s="3">
        <v>1001437</v>
      </c>
    </row>
    <row r="2349" spans="1:2" x14ac:dyDescent="0.25">
      <c r="A2349">
        <v>1993</v>
      </c>
      <c r="B2349" s="3">
        <v>6405918</v>
      </c>
    </row>
    <row r="2350" spans="1:2" x14ac:dyDescent="0.25">
      <c r="A2350">
        <v>1993</v>
      </c>
      <c r="B2350" s="3">
        <v>24760338</v>
      </c>
    </row>
    <row r="2351" spans="1:2" x14ac:dyDescent="0.25">
      <c r="A2351">
        <v>1993</v>
      </c>
      <c r="B2351" s="3">
        <v>6122607</v>
      </c>
    </row>
    <row r="2352" spans="1:2" x14ac:dyDescent="0.25">
      <c r="A2352">
        <v>1993</v>
      </c>
      <c r="B2352" s="3">
        <v>18994653</v>
      </c>
    </row>
    <row r="2353" spans="1:2" x14ac:dyDescent="0.25">
      <c r="A2353">
        <v>1993</v>
      </c>
      <c r="B2353" s="3">
        <v>12526677</v>
      </c>
    </row>
    <row r="2354" spans="1:2" x14ac:dyDescent="0.25">
      <c r="A2354">
        <v>1993</v>
      </c>
      <c r="B2354" s="3">
        <v>25842377</v>
      </c>
    </row>
    <row r="2355" spans="1:2" x14ac:dyDescent="0.25">
      <c r="A2355">
        <v>1993</v>
      </c>
      <c r="B2355" s="3">
        <v>112547</v>
      </c>
    </row>
    <row r="2356" spans="1:2" x14ac:dyDescent="0.25">
      <c r="A2356">
        <v>1993</v>
      </c>
      <c r="B2356" s="3">
        <v>22189039</v>
      </c>
    </row>
    <row r="2357" spans="1:2" x14ac:dyDescent="0.25">
      <c r="A2357">
        <v>1993</v>
      </c>
      <c r="B2357" s="3">
        <v>1214231</v>
      </c>
    </row>
    <row r="2358" spans="1:2" x14ac:dyDescent="0.25">
      <c r="A2358">
        <v>1993</v>
      </c>
      <c r="B2358" s="3">
        <v>11081586</v>
      </c>
    </row>
    <row r="2359" spans="1:2" x14ac:dyDescent="0.25">
      <c r="A2359">
        <v>1993</v>
      </c>
      <c r="B2359" s="3">
        <v>9317021</v>
      </c>
    </row>
    <row r="2360" spans="1:2" x14ac:dyDescent="0.25">
      <c r="A2360">
        <v>1993</v>
      </c>
      <c r="B2360" s="3">
        <v>2502551</v>
      </c>
    </row>
    <row r="2361" spans="1:2" x14ac:dyDescent="0.25">
      <c r="A2361">
        <v>1993</v>
      </c>
      <c r="B2361" s="3">
        <v>23032565</v>
      </c>
    </row>
    <row r="2362" spans="1:2" x14ac:dyDescent="0.25">
      <c r="A2362">
        <v>1993</v>
      </c>
      <c r="B2362" s="3">
        <v>5086909</v>
      </c>
    </row>
    <row r="2363" spans="1:2" x14ac:dyDescent="0.25">
      <c r="A2363">
        <v>1993</v>
      </c>
      <c r="B2363" s="3">
        <v>6995302</v>
      </c>
    </row>
    <row r="2364" spans="1:2" x14ac:dyDescent="0.25">
      <c r="A2364">
        <v>1993</v>
      </c>
      <c r="B2364" s="3">
        <v>11330911</v>
      </c>
    </row>
    <row r="2365" spans="1:2" x14ac:dyDescent="0.25">
      <c r="A2365">
        <v>1993</v>
      </c>
      <c r="B2365" s="3">
        <v>4916135</v>
      </c>
    </row>
    <row r="2366" spans="1:2" x14ac:dyDescent="0.25">
      <c r="A2366">
        <v>1993</v>
      </c>
      <c r="B2366" s="3">
        <v>12741891</v>
      </c>
    </row>
    <row r="2367" spans="1:2" x14ac:dyDescent="0.25">
      <c r="A2367">
        <v>1993</v>
      </c>
      <c r="B2367" s="3">
        <v>659810</v>
      </c>
    </row>
    <row r="2368" spans="1:2" x14ac:dyDescent="0.25">
      <c r="A2368">
        <v>1993</v>
      </c>
      <c r="B2368" s="3">
        <v>24103594</v>
      </c>
    </row>
    <row r="2369" spans="1:2" x14ac:dyDescent="0.25">
      <c r="A2369">
        <v>1993</v>
      </c>
      <c r="B2369" s="3">
        <v>104942695</v>
      </c>
    </row>
    <row r="2370" spans="1:2" x14ac:dyDescent="0.25">
      <c r="A2370">
        <v>1993</v>
      </c>
      <c r="B2370" s="3">
        <v>256264</v>
      </c>
    </row>
    <row r="2371" spans="1:2" x14ac:dyDescent="0.25">
      <c r="A2371">
        <v>1993</v>
      </c>
      <c r="B2371" s="3">
        <v>1498795</v>
      </c>
    </row>
    <row r="2372" spans="1:2" x14ac:dyDescent="0.25">
      <c r="A2372">
        <v>1993</v>
      </c>
      <c r="B2372" s="3">
        <v>10611160</v>
      </c>
    </row>
    <row r="2373" spans="1:2" x14ac:dyDescent="0.25">
      <c r="A2373">
        <v>1993</v>
      </c>
      <c r="B2373" s="3">
        <v>3283371</v>
      </c>
    </row>
    <row r="2374" spans="1:2" x14ac:dyDescent="0.25">
      <c r="A2374">
        <v>1993</v>
      </c>
      <c r="B2374" s="3">
        <v>27804899</v>
      </c>
    </row>
    <row r="2375" spans="1:2" x14ac:dyDescent="0.25">
      <c r="A2375">
        <v>1993</v>
      </c>
      <c r="B2375" s="3">
        <v>3267313</v>
      </c>
    </row>
    <row r="2376" spans="1:2" x14ac:dyDescent="0.25">
      <c r="A2376">
        <v>1993</v>
      </c>
      <c r="B2376" s="3">
        <v>10340263</v>
      </c>
    </row>
    <row r="2377" spans="1:2" x14ac:dyDescent="0.25">
      <c r="A2377">
        <v>1993</v>
      </c>
      <c r="B2377" s="3">
        <v>8016708</v>
      </c>
    </row>
    <row r="2378" spans="1:2" x14ac:dyDescent="0.25">
      <c r="A2378">
        <v>1993</v>
      </c>
      <c r="B2378" s="3">
        <v>7839327</v>
      </c>
    </row>
    <row r="2379" spans="1:2" x14ac:dyDescent="0.25">
      <c r="A2379">
        <v>1993</v>
      </c>
      <c r="B2379" s="3">
        <v>17953778</v>
      </c>
    </row>
    <row r="2380" spans="1:2" x14ac:dyDescent="0.25">
      <c r="A2380">
        <v>1993</v>
      </c>
      <c r="B2380" s="3">
        <v>2570550</v>
      </c>
    </row>
    <row r="2381" spans="1:2" x14ac:dyDescent="0.25">
      <c r="A2381">
        <v>1993</v>
      </c>
      <c r="B2381" s="3">
        <v>5864949</v>
      </c>
    </row>
    <row r="2382" spans="1:2" x14ac:dyDescent="0.25">
      <c r="A2382">
        <v>1993</v>
      </c>
      <c r="B2382" s="3">
        <v>14904910</v>
      </c>
    </row>
    <row r="2383" spans="1:2" x14ac:dyDescent="0.25">
      <c r="A2383">
        <v>1993</v>
      </c>
      <c r="B2383" s="3">
        <v>6582052</v>
      </c>
    </row>
    <row r="2384" spans="1:2" x14ac:dyDescent="0.25">
      <c r="A2384">
        <v>1993</v>
      </c>
      <c r="B2384" s="3">
        <v>18289763</v>
      </c>
    </row>
    <row r="2385" spans="1:2" x14ac:dyDescent="0.25">
      <c r="A2385">
        <v>1993</v>
      </c>
      <c r="B2385" s="3">
        <v>9709451</v>
      </c>
    </row>
    <row r="2386" spans="1:2" x14ac:dyDescent="0.25">
      <c r="A2386">
        <v>1993</v>
      </c>
      <c r="B2386" s="3">
        <v>140081992</v>
      </c>
    </row>
    <row r="2387" spans="1:2" x14ac:dyDescent="0.25">
      <c r="A2387">
        <v>1993</v>
      </c>
      <c r="B2387" s="3">
        <v>1708873</v>
      </c>
    </row>
    <row r="2388" spans="1:2" x14ac:dyDescent="0.25">
      <c r="A2388">
        <v>1993</v>
      </c>
      <c r="B2388" s="3">
        <v>12440858</v>
      </c>
    </row>
    <row r="2389" spans="1:2" x14ac:dyDescent="0.25">
      <c r="A2389">
        <v>1993</v>
      </c>
      <c r="B2389" s="3">
        <v>6608687</v>
      </c>
    </row>
    <row r="2390" spans="1:2" x14ac:dyDescent="0.25">
      <c r="A2390">
        <v>1993</v>
      </c>
      <c r="B2390" s="3">
        <v>669276</v>
      </c>
    </row>
    <row r="2391" spans="1:2" x14ac:dyDescent="0.25">
      <c r="A2391">
        <v>1993</v>
      </c>
      <c r="B2391" s="3">
        <v>3335984</v>
      </c>
    </row>
    <row r="2392" spans="1:2" x14ac:dyDescent="0.25">
      <c r="A2392">
        <v>1993</v>
      </c>
      <c r="B2392" s="3">
        <v>3902679</v>
      </c>
    </row>
    <row r="2393" spans="1:2" x14ac:dyDescent="0.25">
      <c r="A2393">
        <v>1993</v>
      </c>
      <c r="B2393" s="3">
        <v>1700992</v>
      </c>
    </row>
    <row r="2394" spans="1:2" x14ac:dyDescent="0.25">
      <c r="A2394">
        <v>1993</v>
      </c>
      <c r="B2394" s="3">
        <v>2019581</v>
      </c>
    </row>
    <row r="2395" spans="1:2" x14ac:dyDescent="0.25">
      <c r="A2395">
        <v>1993</v>
      </c>
      <c r="B2395" s="3">
        <v>1614784</v>
      </c>
    </row>
    <row r="2396" spans="1:2" x14ac:dyDescent="0.25">
      <c r="A2396">
        <v>1993</v>
      </c>
      <c r="B2396" s="3">
        <v>14694904</v>
      </c>
    </row>
    <row r="2397" spans="1:2" x14ac:dyDescent="0.25">
      <c r="A2397">
        <v>1993</v>
      </c>
      <c r="B2397" s="3">
        <v>4348572</v>
      </c>
    </row>
    <row r="2398" spans="1:2" x14ac:dyDescent="0.25">
      <c r="A2398">
        <v>1993</v>
      </c>
      <c r="B2398" s="3">
        <v>6484246</v>
      </c>
    </row>
    <row r="2399" spans="1:2" x14ac:dyDescent="0.25">
      <c r="A2399">
        <v>1993</v>
      </c>
      <c r="B2399" s="3">
        <v>413479</v>
      </c>
    </row>
    <row r="2400" spans="1:2" x14ac:dyDescent="0.25">
      <c r="A2400">
        <v>1993</v>
      </c>
      <c r="B2400" s="3">
        <v>3418141</v>
      </c>
    </row>
    <row r="2401" spans="1:2" x14ac:dyDescent="0.25">
      <c r="A2401">
        <v>1993</v>
      </c>
      <c r="B2401" s="3">
        <v>810455</v>
      </c>
    </row>
    <row r="2402" spans="1:2" x14ac:dyDescent="0.25">
      <c r="A2402">
        <v>1993</v>
      </c>
      <c r="B2402" s="3">
        <v>1261210</v>
      </c>
    </row>
    <row r="2403" spans="1:2" x14ac:dyDescent="0.25">
      <c r="A2403">
        <v>1993</v>
      </c>
      <c r="B2403" s="3">
        <v>18369</v>
      </c>
    </row>
    <row r="2404" spans="1:2" x14ac:dyDescent="0.25">
      <c r="A2404">
        <v>1993</v>
      </c>
      <c r="B2404" s="3">
        <v>1677807</v>
      </c>
    </row>
    <row r="2405" spans="1:2" x14ac:dyDescent="0.25">
      <c r="A2405">
        <v>1993</v>
      </c>
      <c r="B2405" s="3">
        <v>12890752</v>
      </c>
    </row>
    <row r="2406" spans="1:2" x14ac:dyDescent="0.25">
      <c r="A2406">
        <v>1993</v>
      </c>
      <c r="B2406" s="3">
        <v>22866222</v>
      </c>
    </row>
    <row r="2407" spans="1:2" x14ac:dyDescent="0.25">
      <c r="A2407">
        <v>1993</v>
      </c>
      <c r="B2407" s="3">
        <v>6933459</v>
      </c>
    </row>
    <row r="2408" spans="1:2" x14ac:dyDescent="0.25">
      <c r="A2408">
        <v>1993</v>
      </c>
      <c r="B2408" s="3">
        <v>20208496</v>
      </c>
    </row>
    <row r="2409" spans="1:2" x14ac:dyDescent="0.25">
      <c r="A2409">
        <v>1993</v>
      </c>
      <c r="B2409" s="3">
        <v>8041049</v>
      </c>
    </row>
    <row r="2410" spans="1:2" x14ac:dyDescent="0.25">
      <c r="A2410">
        <v>1993</v>
      </c>
      <c r="B2410" s="3">
        <v>102780</v>
      </c>
    </row>
    <row r="2411" spans="1:2" x14ac:dyDescent="0.25">
      <c r="A2411">
        <v>1993</v>
      </c>
      <c r="B2411" s="3">
        <v>16696219</v>
      </c>
    </row>
    <row r="2412" spans="1:2" x14ac:dyDescent="0.25">
      <c r="A2412">
        <v>1993</v>
      </c>
      <c r="B2412" s="3">
        <v>595505</v>
      </c>
    </row>
    <row r="2413" spans="1:2" x14ac:dyDescent="0.25">
      <c r="A2413">
        <v>1993</v>
      </c>
      <c r="B2413" s="3">
        <v>18225518</v>
      </c>
    </row>
    <row r="2414" spans="1:2" x14ac:dyDescent="0.25">
      <c r="A2414">
        <v>1993</v>
      </c>
      <c r="B2414" s="3">
        <v>12974636</v>
      </c>
    </row>
    <row r="2415" spans="1:2" x14ac:dyDescent="0.25">
      <c r="A2415">
        <v>1993</v>
      </c>
      <c r="B2415" s="3">
        <v>8345845</v>
      </c>
    </row>
    <row r="2416" spans="1:2" x14ac:dyDescent="0.25">
      <c r="A2416">
        <v>1993</v>
      </c>
      <c r="B2416" s="3">
        <v>1753979</v>
      </c>
    </row>
    <row r="2417" spans="1:2" x14ac:dyDescent="0.25">
      <c r="A2417">
        <v>1993</v>
      </c>
      <c r="B2417" s="3">
        <v>3125424</v>
      </c>
    </row>
    <row r="2418" spans="1:2" x14ac:dyDescent="0.25">
      <c r="A2418">
        <v>1993</v>
      </c>
      <c r="B2418" s="3">
        <v>40689691</v>
      </c>
    </row>
    <row r="2419" spans="1:2" x14ac:dyDescent="0.25">
      <c r="A2419">
        <v>1993</v>
      </c>
      <c r="B2419" s="3">
        <v>596</v>
      </c>
    </row>
    <row r="2420" spans="1:2" x14ac:dyDescent="0.25">
      <c r="A2420">
        <v>1993</v>
      </c>
      <c r="B2420" s="3">
        <v>225278</v>
      </c>
    </row>
    <row r="2421" spans="1:2" x14ac:dyDescent="0.25">
      <c r="A2421">
        <v>1993</v>
      </c>
      <c r="B2421" s="3">
        <v>5145823</v>
      </c>
    </row>
    <row r="2422" spans="1:2" x14ac:dyDescent="0.25">
      <c r="A2422">
        <v>1993</v>
      </c>
      <c r="B2422" s="3">
        <v>1039824</v>
      </c>
    </row>
    <row r="2423" spans="1:2" x14ac:dyDescent="0.25">
      <c r="A2423">
        <v>1993</v>
      </c>
      <c r="B2423" s="3">
        <v>1038959</v>
      </c>
    </row>
    <row r="2424" spans="1:2" x14ac:dyDescent="0.25">
      <c r="A2424">
        <v>1993</v>
      </c>
      <c r="B2424" s="3">
        <v>2438031</v>
      </c>
    </row>
    <row r="2425" spans="1:2" x14ac:dyDescent="0.25">
      <c r="A2425">
        <v>1993</v>
      </c>
      <c r="B2425" s="3">
        <v>3741869</v>
      </c>
    </row>
    <row r="2426" spans="1:2" x14ac:dyDescent="0.25">
      <c r="A2426">
        <v>1993</v>
      </c>
      <c r="B2426" s="3">
        <v>101071</v>
      </c>
    </row>
    <row r="2427" spans="1:2" x14ac:dyDescent="0.25">
      <c r="A2427">
        <v>1993</v>
      </c>
      <c r="B2427" s="3">
        <v>764724</v>
      </c>
    </row>
    <row r="2428" spans="1:2" x14ac:dyDescent="0.25">
      <c r="A2428">
        <v>1993</v>
      </c>
      <c r="B2428" s="3">
        <v>322871</v>
      </c>
    </row>
    <row r="2429" spans="1:2" x14ac:dyDescent="0.25">
      <c r="A2429">
        <v>1993</v>
      </c>
      <c r="B2429" s="3">
        <v>735162</v>
      </c>
    </row>
    <row r="2430" spans="1:2" x14ac:dyDescent="0.25">
      <c r="A2430">
        <v>1993</v>
      </c>
      <c r="B2430" s="3">
        <v>61274</v>
      </c>
    </row>
    <row r="2431" spans="1:2" x14ac:dyDescent="0.25">
      <c r="A2431">
        <v>1993</v>
      </c>
      <c r="B2431" s="3">
        <v>9745803</v>
      </c>
    </row>
    <row r="2432" spans="1:2" x14ac:dyDescent="0.25">
      <c r="A2432">
        <v>1993</v>
      </c>
      <c r="B2432" s="3">
        <v>3246063</v>
      </c>
    </row>
    <row r="2433" spans="1:2" x14ac:dyDescent="0.25">
      <c r="A2433">
        <v>1993</v>
      </c>
      <c r="B2433" s="3">
        <v>17952857</v>
      </c>
    </row>
    <row r="2434" spans="1:2" x14ac:dyDescent="0.25">
      <c r="A2434">
        <v>1993</v>
      </c>
      <c r="B2434" s="3">
        <v>737548</v>
      </c>
    </row>
    <row r="2435" spans="1:2" x14ac:dyDescent="0.25">
      <c r="A2435">
        <v>1993</v>
      </c>
      <c r="B2435" s="3">
        <v>2119994</v>
      </c>
    </row>
    <row r="2436" spans="1:2" x14ac:dyDescent="0.25">
      <c r="A2436">
        <v>1993</v>
      </c>
      <c r="B2436" s="3">
        <v>2970</v>
      </c>
    </row>
    <row r="2437" spans="1:2" x14ac:dyDescent="0.25">
      <c r="A2437">
        <v>1993</v>
      </c>
    </row>
    <row r="2438" spans="1:2" x14ac:dyDescent="0.25">
      <c r="A2438">
        <v>1993</v>
      </c>
      <c r="B2438" s="3">
        <v>233824</v>
      </c>
    </row>
    <row r="2439" spans="1:2" x14ac:dyDescent="0.25">
      <c r="A2439">
        <v>1993</v>
      </c>
    </row>
    <row r="2440" spans="1:2" x14ac:dyDescent="0.25">
      <c r="A2440">
        <v>1993</v>
      </c>
      <c r="B2440" s="3">
        <v>10058318</v>
      </c>
    </row>
    <row r="2441" spans="1:2" x14ac:dyDescent="0.25">
      <c r="A2441">
        <v>1993</v>
      </c>
      <c r="B2441" s="3">
        <v>1497222</v>
      </c>
    </row>
    <row r="2442" spans="1:2" x14ac:dyDescent="0.25">
      <c r="A2442">
        <v>1993</v>
      </c>
      <c r="B2442" s="3">
        <v>1640220</v>
      </c>
    </row>
    <row r="2443" spans="1:2" x14ac:dyDescent="0.25">
      <c r="A2443">
        <v>1993</v>
      </c>
      <c r="B2443" s="3">
        <v>296081</v>
      </c>
    </row>
    <row r="2444" spans="1:2" x14ac:dyDescent="0.25">
      <c r="A2444">
        <v>1993</v>
      </c>
      <c r="B2444" s="3">
        <v>1884814</v>
      </c>
    </row>
    <row r="2445" spans="1:2" x14ac:dyDescent="0.25">
      <c r="A2445">
        <v>1994</v>
      </c>
      <c r="B2445" s="3">
        <v>28817291</v>
      </c>
    </row>
    <row r="2446" spans="1:2" x14ac:dyDescent="0.25">
      <c r="A2446">
        <v>1994</v>
      </c>
      <c r="B2446" s="3">
        <v>213928762</v>
      </c>
    </row>
    <row r="2447" spans="1:2" x14ac:dyDescent="0.25">
      <c r="A2447">
        <v>1994</v>
      </c>
      <c r="B2447" s="3">
        <v>678226133</v>
      </c>
    </row>
    <row r="2448" spans="1:2" x14ac:dyDescent="0.25">
      <c r="A2448">
        <v>1994</v>
      </c>
      <c r="B2448" s="3">
        <v>19552639</v>
      </c>
    </row>
    <row r="2449" spans="1:2" x14ac:dyDescent="0.25">
      <c r="A2449">
        <v>1994</v>
      </c>
      <c r="B2449" s="3">
        <v>378882411</v>
      </c>
    </row>
    <row r="2450" spans="1:2" x14ac:dyDescent="0.25">
      <c r="A2450">
        <v>1994</v>
      </c>
      <c r="B2450" s="3">
        <v>1083720877</v>
      </c>
    </row>
    <row r="2451" spans="1:2" x14ac:dyDescent="0.25">
      <c r="A2451">
        <v>1994</v>
      </c>
      <c r="B2451" s="3">
        <v>351583407</v>
      </c>
    </row>
    <row r="2452" spans="1:2" x14ac:dyDescent="0.25">
      <c r="A2452">
        <v>1994</v>
      </c>
      <c r="B2452" s="3">
        <v>350448145</v>
      </c>
    </row>
    <row r="2453" spans="1:2" x14ac:dyDescent="0.25">
      <c r="A2453">
        <v>1994</v>
      </c>
      <c r="B2453" s="3">
        <v>196567262</v>
      </c>
    </row>
    <row r="2454" spans="1:2" x14ac:dyDescent="0.25">
      <c r="A2454">
        <v>1994</v>
      </c>
      <c r="B2454" s="3">
        <v>67308282</v>
      </c>
    </row>
    <row r="2455" spans="1:2" x14ac:dyDescent="0.25">
      <c r="A2455">
        <v>1994</v>
      </c>
      <c r="B2455" s="3">
        <v>247275374</v>
      </c>
    </row>
    <row r="2456" spans="1:2" x14ac:dyDescent="0.25">
      <c r="A2456">
        <v>1994</v>
      </c>
      <c r="B2456" s="3">
        <v>160638883</v>
      </c>
    </row>
    <row r="2457" spans="1:2" x14ac:dyDescent="0.25">
      <c r="A2457">
        <v>1994</v>
      </c>
      <c r="B2457" s="3">
        <v>50283563</v>
      </c>
    </row>
    <row r="2458" spans="1:2" x14ac:dyDescent="0.25">
      <c r="A2458">
        <v>1994</v>
      </c>
      <c r="B2458" s="3">
        <v>50693129</v>
      </c>
    </row>
    <row r="2459" spans="1:2" x14ac:dyDescent="0.25">
      <c r="A2459">
        <v>1994</v>
      </c>
      <c r="B2459" s="3">
        <v>223664608</v>
      </c>
    </row>
    <row r="2460" spans="1:2" x14ac:dyDescent="0.25">
      <c r="A2460">
        <v>1994</v>
      </c>
      <c r="B2460" s="3">
        <v>245700832</v>
      </c>
    </row>
    <row r="2461" spans="1:2" x14ac:dyDescent="0.25">
      <c r="A2461">
        <v>1994</v>
      </c>
      <c r="B2461" s="3">
        <v>341631208</v>
      </c>
    </row>
    <row r="2462" spans="1:2" x14ac:dyDescent="0.25">
      <c r="A2462">
        <v>1994</v>
      </c>
      <c r="B2462" s="3">
        <v>107217396</v>
      </c>
    </row>
    <row r="2463" spans="1:2" x14ac:dyDescent="0.25">
      <c r="A2463">
        <v>1994</v>
      </c>
      <c r="B2463" s="3">
        <v>50083616</v>
      </c>
    </row>
    <row r="2464" spans="1:2" x14ac:dyDescent="0.25">
      <c r="A2464">
        <v>1994</v>
      </c>
      <c r="B2464" s="3">
        <v>99431786</v>
      </c>
    </row>
    <row r="2465" spans="1:2" x14ac:dyDescent="0.25">
      <c r="A2465">
        <v>1994</v>
      </c>
      <c r="B2465" s="3">
        <v>1432358</v>
      </c>
    </row>
    <row r="2466" spans="1:2" x14ac:dyDescent="0.25">
      <c r="A2466">
        <v>1994</v>
      </c>
      <c r="B2466" s="3">
        <v>215887717</v>
      </c>
    </row>
    <row r="2467" spans="1:2" x14ac:dyDescent="0.25">
      <c r="A2467">
        <v>1994</v>
      </c>
      <c r="B2467" s="3">
        <v>45610410</v>
      </c>
    </row>
    <row r="2468" spans="1:2" x14ac:dyDescent="0.25">
      <c r="A2468">
        <v>1994</v>
      </c>
      <c r="B2468" s="3">
        <v>3049135</v>
      </c>
    </row>
    <row r="2469" spans="1:2" x14ac:dyDescent="0.25">
      <c r="A2469">
        <v>1994</v>
      </c>
      <c r="B2469" s="3">
        <v>3151130</v>
      </c>
    </row>
    <row r="2470" spans="1:2" x14ac:dyDescent="0.25">
      <c r="A2470">
        <v>1994</v>
      </c>
      <c r="B2470" s="3">
        <v>10475705</v>
      </c>
    </row>
    <row r="2471" spans="1:2" x14ac:dyDescent="0.25">
      <c r="A2471">
        <v>1994</v>
      </c>
      <c r="B2471" s="3">
        <v>183031272</v>
      </c>
    </row>
    <row r="2472" spans="1:2" x14ac:dyDescent="0.25">
      <c r="A2472">
        <v>1994</v>
      </c>
      <c r="B2472" s="3">
        <v>25052000</v>
      </c>
    </row>
    <row r="2473" spans="1:2" x14ac:dyDescent="0.25">
      <c r="A2473">
        <v>1994</v>
      </c>
      <c r="B2473" s="3">
        <v>5842603</v>
      </c>
    </row>
    <row r="2474" spans="1:2" x14ac:dyDescent="0.25">
      <c r="A2474">
        <v>1994</v>
      </c>
      <c r="B2474" s="3">
        <v>11265402</v>
      </c>
    </row>
    <row r="2475" spans="1:2" x14ac:dyDescent="0.25">
      <c r="A2475">
        <v>1994</v>
      </c>
      <c r="B2475" s="3">
        <v>19306362</v>
      </c>
    </row>
    <row r="2476" spans="1:2" x14ac:dyDescent="0.25">
      <c r="A2476">
        <v>1994</v>
      </c>
      <c r="B2476" s="3">
        <v>5887457</v>
      </c>
    </row>
    <row r="2477" spans="1:2" x14ac:dyDescent="0.25">
      <c r="A2477">
        <v>1994</v>
      </c>
      <c r="B2477" s="3">
        <v>118071125</v>
      </c>
    </row>
    <row r="2478" spans="1:2" x14ac:dyDescent="0.25">
      <c r="A2478">
        <v>1994</v>
      </c>
      <c r="B2478" s="3">
        <v>214015089</v>
      </c>
    </row>
    <row r="2479" spans="1:2" x14ac:dyDescent="0.25">
      <c r="A2479">
        <v>1994</v>
      </c>
      <c r="B2479" s="3">
        <v>50236831</v>
      </c>
    </row>
    <row r="2480" spans="1:2" x14ac:dyDescent="0.25">
      <c r="A2480">
        <v>1994</v>
      </c>
      <c r="B2480" s="3">
        <v>8924549</v>
      </c>
    </row>
    <row r="2481" spans="1:2" x14ac:dyDescent="0.25">
      <c r="A2481">
        <v>1994</v>
      </c>
      <c r="B2481" s="3">
        <v>38087756</v>
      </c>
    </row>
    <row r="2482" spans="1:2" x14ac:dyDescent="0.25">
      <c r="A2482">
        <v>1994</v>
      </c>
      <c r="B2482" s="3">
        <v>119208989</v>
      </c>
    </row>
    <row r="2483" spans="1:2" x14ac:dyDescent="0.25">
      <c r="A2483">
        <v>1994</v>
      </c>
      <c r="B2483" s="3">
        <v>33351557</v>
      </c>
    </row>
    <row r="2484" spans="1:2" x14ac:dyDescent="0.25">
      <c r="A2484">
        <v>1994</v>
      </c>
      <c r="B2484" s="3">
        <v>51132598</v>
      </c>
    </row>
    <row r="2485" spans="1:2" x14ac:dyDescent="0.25">
      <c r="A2485">
        <v>1994</v>
      </c>
      <c r="B2485" s="3">
        <v>7770731</v>
      </c>
    </row>
    <row r="2486" spans="1:2" x14ac:dyDescent="0.25">
      <c r="A2486">
        <v>1994</v>
      </c>
      <c r="B2486" s="3">
        <v>3581969</v>
      </c>
    </row>
    <row r="2487" spans="1:2" x14ac:dyDescent="0.25">
      <c r="A2487">
        <v>1994</v>
      </c>
      <c r="B2487" s="3">
        <v>108431355</v>
      </c>
    </row>
    <row r="2488" spans="1:2" x14ac:dyDescent="0.25">
      <c r="A2488">
        <v>1994</v>
      </c>
      <c r="B2488" s="3">
        <v>19721741</v>
      </c>
    </row>
    <row r="2489" spans="1:2" x14ac:dyDescent="0.25">
      <c r="A2489">
        <v>1994</v>
      </c>
      <c r="B2489" s="3">
        <v>16827402</v>
      </c>
    </row>
    <row r="2490" spans="1:2" x14ac:dyDescent="0.25">
      <c r="A2490">
        <v>1994</v>
      </c>
      <c r="B2490" s="3">
        <v>94216343</v>
      </c>
    </row>
    <row r="2491" spans="1:2" x14ac:dyDescent="0.25">
      <c r="A2491">
        <v>1994</v>
      </c>
      <c r="B2491" s="3">
        <v>5751882</v>
      </c>
    </row>
    <row r="2492" spans="1:2" x14ac:dyDescent="0.25">
      <c r="A2492">
        <v>1994</v>
      </c>
      <c r="B2492" s="3">
        <v>185898</v>
      </c>
    </row>
    <row r="2493" spans="1:2" x14ac:dyDescent="0.25">
      <c r="A2493">
        <v>1994</v>
      </c>
      <c r="B2493" s="3">
        <v>15876353</v>
      </c>
    </row>
    <row r="2494" spans="1:2" x14ac:dyDescent="0.25">
      <c r="A2494">
        <v>1994</v>
      </c>
      <c r="B2494" s="3">
        <v>30156002</v>
      </c>
    </row>
    <row r="2495" spans="1:2" x14ac:dyDescent="0.25">
      <c r="A2495">
        <v>1994</v>
      </c>
      <c r="B2495" s="3">
        <v>19726050</v>
      </c>
    </row>
    <row r="2496" spans="1:2" x14ac:dyDescent="0.25">
      <c r="A2496">
        <v>1994</v>
      </c>
      <c r="B2496" s="3">
        <v>7182747</v>
      </c>
    </row>
    <row r="2497" spans="1:2" x14ac:dyDescent="0.25">
      <c r="A2497">
        <v>1994</v>
      </c>
      <c r="B2497" s="3">
        <v>15482277</v>
      </c>
    </row>
    <row r="2498" spans="1:2" x14ac:dyDescent="0.25">
      <c r="A2498">
        <v>1994</v>
      </c>
      <c r="B2498" s="3">
        <v>117615211</v>
      </c>
    </row>
    <row r="2499" spans="1:2" x14ac:dyDescent="0.25">
      <c r="A2499">
        <v>1994</v>
      </c>
      <c r="B2499" s="3">
        <v>30577969</v>
      </c>
    </row>
    <row r="2500" spans="1:2" x14ac:dyDescent="0.25">
      <c r="A2500">
        <v>1994</v>
      </c>
      <c r="B2500" s="3">
        <v>37939757</v>
      </c>
    </row>
    <row r="2501" spans="1:2" x14ac:dyDescent="0.25">
      <c r="A2501">
        <v>1994</v>
      </c>
      <c r="B2501" s="3">
        <v>20059210</v>
      </c>
    </row>
    <row r="2502" spans="1:2" x14ac:dyDescent="0.25">
      <c r="A2502">
        <v>1994</v>
      </c>
      <c r="B2502" s="3">
        <v>1608570</v>
      </c>
    </row>
    <row r="2503" spans="1:2" x14ac:dyDescent="0.25">
      <c r="A2503">
        <v>1994</v>
      </c>
      <c r="B2503" s="3">
        <v>131002597</v>
      </c>
    </row>
    <row r="2504" spans="1:2" x14ac:dyDescent="0.25">
      <c r="A2504">
        <v>1994</v>
      </c>
      <c r="B2504" s="3">
        <v>112006296</v>
      </c>
    </row>
    <row r="2505" spans="1:2" x14ac:dyDescent="0.25">
      <c r="A2505">
        <v>1994</v>
      </c>
      <c r="B2505" s="3">
        <v>6841570</v>
      </c>
    </row>
    <row r="2506" spans="1:2" x14ac:dyDescent="0.25">
      <c r="A2506">
        <v>1994</v>
      </c>
      <c r="B2506" s="3">
        <v>43229904</v>
      </c>
    </row>
    <row r="2507" spans="1:2" x14ac:dyDescent="0.25">
      <c r="A2507">
        <v>1994</v>
      </c>
      <c r="B2507" s="3">
        <v>2816518</v>
      </c>
    </row>
    <row r="2508" spans="1:2" x14ac:dyDescent="0.25">
      <c r="A2508">
        <v>1994</v>
      </c>
      <c r="B2508" s="3">
        <v>101646581</v>
      </c>
    </row>
    <row r="2509" spans="1:2" x14ac:dyDescent="0.25">
      <c r="A2509">
        <v>1994</v>
      </c>
      <c r="B2509" s="3">
        <v>190539357</v>
      </c>
    </row>
    <row r="2510" spans="1:2" x14ac:dyDescent="0.25">
      <c r="A2510">
        <v>1994</v>
      </c>
      <c r="B2510" s="3">
        <v>170362582</v>
      </c>
    </row>
    <row r="2511" spans="1:2" x14ac:dyDescent="0.25">
      <c r="A2511">
        <v>1994</v>
      </c>
      <c r="B2511" s="3">
        <v>13670688</v>
      </c>
    </row>
    <row r="2512" spans="1:2" x14ac:dyDescent="0.25">
      <c r="A2512">
        <v>1994</v>
      </c>
      <c r="B2512" s="3">
        <v>2079569</v>
      </c>
    </row>
    <row r="2513" spans="1:2" x14ac:dyDescent="0.25">
      <c r="A2513">
        <v>1994</v>
      </c>
      <c r="B2513" s="3">
        <v>7820688</v>
      </c>
    </row>
    <row r="2514" spans="1:2" x14ac:dyDescent="0.25">
      <c r="A2514">
        <v>1994</v>
      </c>
      <c r="B2514" s="3">
        <v>15240435</v>
      </c>
    </row>
    <row r="2515" spans="1:2" x14ac:dyDescent="0.25">
      <c r="A2515">
        <v>1994</v>
      </c>
      <c r="B2515" s="3">
        <v>48063435</v>
      </c>
    </row>
    <row r="2516" spans="1:2" x14ac:dyDescent="0.25">
      <c r="A2516">
        <v>1994</v>
      </c>
      <c r="B2516" s="3">
        <v>50021959</v>
      </c>
    </row>
    <row r="2517" spans="1:2" x14ac:dyDescent="0.25">
      <c r="A2517">
        <v>1994</v>
      </c>
      <c r="B2517" s="3">
        <v>3359465</v>
      </c>
    </row>
    <row r="2518" spans="1:2" x14ac:dyDescent="0.25">
      <c r="A2518">
        <v>1994</v>
      </c>
      <c r="B2518" s="3">
        <v>24822619</v>
      </c>
    </row>
    <row r="2519" spans="1:2" x14ac:dyDescent="0.25">
      <c r="A2519">
        <v>1994</v>
      </c>
      <c r="B2519" s="3">
        <v>7727256</v>
      </c>
    </row>
    <row r="2520" spans="1:2" x14ac:dyDescent="0.25">
      <c r="A2520">
        <v>1994</v>
      </c>
      <c r="B2520" s="3">
        <v>25479558</v>
      </c>
    </row>
    <row r="2521" spans="1:2" x14ac:dyDescent="0.25">
      <c r="A2521">
        <v>1994</v>
      </c>
      <c r="B2521" s="3">
        <v>106683817</v>
      </c>
    </row>
    <row r="2522" spans="1:2" x14ac:dyDescent="0.25">
      <c r="A2522">
        <v>1994</v>
      </c>
      <c r="B2522" s="3">
        <v>1237219</v>
      </c>
    </row>
    <row r="2523" spans="1:2" x14ac:dyDescent="0.25">
      <c r="A2523">
        <v>1994</v>
      </c>
      <c r="B2523" s="3">
        <v>17359799</v>
      </c>
    </row>
    <row r="2524" spans="1:2" x14ac:dyDescent="0.25">
      <c r="A2524">
        <v>1994</v>
      </c>
      <c r="B2524" s="3">
        <v>1596687</v>
      </c>
    </row>
    <row r="2525" spans="1:2" x14ac:dyDescent="0.25">
      <c r="A2525">
        <v>1994</v>
      </c>
      <c r="B2525" s="3">
        <v>30057974</v>
      </c>
    </row>
    <row r="2526" spans="1:2" x14ac:dyDescent="0.25">
      <c r="A2526">
        <v>1994</v>
      </c>
      <c r="B2526" s="3">
        <v>30626182</v>
      </c>
    </row>
    <row r="2527" spans="1:2" x14ac:dyDescent="0.25">
      <c r="A2527">
        <v>1994</v>
      </c>
      <c r="B2527" s="3">
        <v>39003</v>
      </c>
    </row>
    <row r="2528" spans="1:2" x14ac:dyDescent="0.25">
      <c r="A2528">
        <v>1994</v>
      </c>
      <c r="B2528" s="3">
        <v>68792531</v>
      </c>
    </row>
    <row r="2529" spans="1:2" x14ac:dyDescent="0.25">
      <c r="A2529">
        <v>1994</v>
      </c>
      <c r="B2529" s="3">
        <v>4221036</v>
      </c>
    </row>
    <row r="2530" spans="1:2" x14ac:dyDescent="0.25">
      <c r="A2530">
        <v>1994</v>
      </c>
      <c r="B2530" s="3">
        <v>7408745</v>
      </c>
    </row>
    <row r="2531" spans="1:2" x14ac:dyDescent="0.25">
      <c r="A2531">
        <v>1994</v>
      </c>
      <c r="B2531" s="3">
        <v>11373501</v>
      </c>
    </row>
    <row r="2532" spans="1:2" x14ac:dyDescent="0.25">
      <c r="A2532">
        <v>1994</v>
      </c>
      <c r="B2532" s="3">
        <v>2341309</v>
      </c>
    </row>
    <row r="2533" spans="1:2" x14ac:dyDescent="0.25">
      <c r="A2533">
        <v>1994</v>
      </c>
      <c r="B2533" s="3">
        <v>3103716</v>
      </c>
    </row>
    <row r="2534" spans="1:2" x14ac:dyDescent="0.25">
      <c r="A2534">
        <v>1994</v>
      </c>
      <c r="B2534" s="3">
        <v>4330020</v>
      </c>
    </row>
    <row r="2535" spans="1:2" x14ac:dyDescent="0.25">
      <c r="A2535">
        <v>1994</v>
      </c>
      <c r="B2535" s="3">
        <v>21898920</v>
      </c>
    </row>
    <row r="2536" spans="1:2" x14ac:dyDescent="0.25">
      <c r="A2536">
        <v>1994</v>
      </c>
      <c r="B2536" s="3">
        <v>19623396</v>
      </c>
    </row>
    <row r="2537" spans="1:2" x14ac:dyDescent="0.25">
      <c r="A2537">
        <v>1994</v>
      </c>
      <c r="B2537" s="3">
        <v>15238689</v>
      </c>
    </row>
    <row r="2538" spans="1:2" x14ac:dyDescent="0.25">
      <c r="A2538">
        <v>1994</v>
      </c>
      <c r="B2538" s="3">
        <v>1181182</v>
      </c>
    </row>
    <row r="2539" spans="1:2" x14ac:dyDescent="0.25">
      <c r="A2539">
        <v>1994</v>
      </c>
      <c r="B2539" s="3">
        <v>39491975</v>
      </c>
    </row>
    <row r="2540" spans="1:2" x14ac:dyDescent="0.25">
      <c r="A2540">
        <v>1994</v>
      </c>
      <c r="B2540" s="3">
        <v>4412297</v>
      </c>
    </row>
    <row r="2541" spans="1:2" x14ac:dyDescent="0.25">
      <c r="A2541">
        <v>1994</v>
      </c>
      <c r="B2541" s="3">
        <v>6159269</v>
      </c>
    </row>
    <row r="2542" spans="1:2" x14ac:dyDescent="0.25">
      <c r="A2542">
        <v>1994</v>
      </c>
      <c r="B2542" s="3">
        <v>16192320</v>
      </c>
    </row>
    <row r="2543" spans="1:2" x14ac:dyDescent="0.25">
      <c r="A2543">
        <v>1994</v>
      </c>
      <c r="B2543" s="3">
        <v>13137484</v>
      </c>
    </row>
    <row r="2544" spans="1:2" x14ac:dyDescent="0.25">
      <c r="A2544">
        <v>1994</v>
      </c>
      <c r="B2544" s="3">
        <v>20016254</v>
      </c>
    </row>
    <row r="2545" spans="1:2" x14ac:dyDescent="0.25">
      <c r="A2545">
        <v>1994</v>
      </c>
      <c r="B2545" s="3">
        <v>126247</v>
      </c>
    </row>
    <row r="2546" spans="1:2" x14ac:dyDescent="0.25">
      <c r="A2546">
        <v>1994</v>
      </c>
      <c r="B2546" s="3">
        <v>12267790</v>
      </c>
    </row>
    <row r="2547" spans="1:2" x14ac:dyDescent="0.25">
      <c r="A2547">
        <v>1994</v>
      </c>
      <c r="B2547" s="3">
        <v>38590458</v>
      </c>
    </row>
    <row r="2548" spans="1:2" x14ac:dyDescent="0.25">
      <c r="A2548">
        <v>1994</v>
      </c>
      <c r="B2548" s="3">
        <v>11300653</v>
      </c>
    </row>
    <row r="2549" spans="1:2" x14ac:dyDescent="0.25">
      <c r="A2549">
        <v>1994</v>
      </c>
      <c r="B2549" s="3">
        <v>13383747</v>
      </c>
    </row>
    <row r="2550" spans="1:2" x14ac:dyDescent="0.25">
      <c r="A2550">
        <v>1994</v>
      </c>
      <c r="B2550" s="3">
        <v>1318578</v>
      </c>
    </row>
    <row r="2551" spans="1:2" x14ac:dyDescent="0.25">
      <c r="A2551">
        <v>1994</v>
      </c>
      <c r="B2551" s="3">
        <v>13642861</v>
      </c>
    </row>
    <row r="2552" spans="1:2" x14ac:dyDescent="0.25">
      <c r="A2552">
        <v>1994</v>
      </c>
      <c r="B2552" s="3">
        <v>1359736</v>
      </c>
    </row>
    <row r="2553" spans="1:2" x14ac:dyDescent="0.25">
      <c r="A2553">
        <v>1994</v>
      </c>
      <c r="B2553" s="3">
        <v>11555430</v>
      </c>
    </row>
    <row r="2554" spans="1:2" x14ac:dyDescent="0.25">
      <c r="A2554">
        <v>1994</v>
      </c>
      <c r="B2554" s="3">
        <v>21355893</v>
      </c>
    </row>
    <row r="2555" spans="1:2" x14ac:dyDescent="0.25">
      <c r="A2555">
        <v>1994</v>
      </c>
      <c r="B2555" s="3">
        <v>217881</v>
      </c>
    </row>
    <row r="2556" spans="1:2" x14ac:dyDescent="0.25">
      <c r="A2556">
        <v>1994</v>
      </c>
      <c r="B2556" s="3">
        <v>46264384</v>
      </c>
    </row>
    <row r="2557" spans="1:2" x14ac:dyDescent="0.25">
      <c r="A2557">
        <v>1994</v>
      </c>
      <c r="B2557" s="3">
        <v>9771658</v>
      </c>
    </row>
    <row r="2558" spans="1:2" x14ac:dyDescent="0.25">
      <c r="A2558">
        <v>1994</v>
      </c>
      <c r="B2558" s="3">
        <v>14815317</v>
      </c>
    </row>
    <row r="2559" spans="1:2" x14ac:dyDescent="0.25">
      <c r="A2559">
        <v>1994</v>
      </c>
      <c r="B2559" s="3">
        <v>16928556</v>
      </c>
    </row>
    <row r="2560" spans="1:2" x14ac:dyDescent="0.25">
      <c r="A2560">
        <v>1994</v>
      </c>
      <c r="B2560" s="3">
        <v>7924955</v>
      </c>
    </row>
    <row r="2561" spans="1:2" x14ac:dyDescent="0.25">
      <c r="A2561">
        <v>1994</v>
      </c>
      <c r="B2561" s="3">
        <v>18137661</v>
      </c>
    </row>
    <row r="2562" spans="1:2" x14ac:dyDescent="0.25">
      <c r="A2562">
        <v>1994</v>
      </c>
      <c r="B2562" s="3">
        <v>24332324</v>
      </c>
    </row>
    <row r="2563" spans="1:2" x14ac:dyDescent="0.25">
      <c r="A2563">
        <v>1994</v>
      </c>
      <c r="B2563" s="3">
        <v>63513</v>
      </c>
    </row>
    <row r="2564" spans="1:2" x14ac:dyDescent="0.25">
      <c r="A2564">
        <v>1994</v>
      </c>
      <c r="B2564" s="3">
        <v>20851521</v>
      </c>
    </row>
    <row r="2565" spans="1:2" x14ac:dyDescent="0.25">
      <c r="A2565">
        <v>1994</v>
      </c>
      <c r="B2565" s="3">
        <v>9914409</v>
      </c>
    </row>
    <row r="2566" spans="1:2" x14ac:dyDescent="0.25">
      <c r="A2566">
        <v>1994</v>
      </c>
      <c r="B2566" s="3">
        <v>7294403</v>
      </c>
    </row>
    <row r="2567" spans="1:2" x14ac:dyDescent="0.25">
      <c r="A2567">
        <v>1994</v>
      </c>
      <c r="B2567" s="3">
        <v>23070663</v>
      </c>
    </row>
    <row r="2568" spans="1:2" x14ac:dyDescent="0.25">
      <c r="A2568">
        <v>1994</v>
      </c>
      <c r="B2568" s="3">
        <v>20280016</v>
      </c>
    </row>
    <row r="2569" spans="1:2" x14ac:dyDescent="0.25">
      <c r="A2569">
        <v>1994</v>
      </c>
      <c r="B2569" s="3">
        <v>15339030</v>
      </c>
    </row>
    <row r="2570" spans="1:2" x14ac:dyDescent="0.25">
      <c r="A2570">
        <v>1994</v>
      </c>
      <c r="B2570" s="3">
        <v>6562513</v>
      </c>
    </row>
    <row r="2571" spans="1:2" x14ac:dyDescent="0.25">
      <c r="A2571">
        <v>1994</v>
      </c>
      <c r="B2571" s="3">
        <v>16820893</v>
      </c>
    </row>
    <row r="2572" spans="1:2" x14ac:dyDescent="0.25">
      <c r="A2572">
        <v>1994</v>
      </c>
      <c r="B2572" s="3">
        <v>12303080</v>
      </c>
    </row>
    <row r="2573" spans="1:2" x14ac:dyDescent="0.25">
      <c r="A2573">
        <v>1994</v>
      </c>
      <c r="B2573" s="3">
        <v>253986</v>
      </c>
    </row>
    <row r="2574" spans="1:2" x14ac:dyDescent="0.25">
      <c r="A2574">
        <v>1994</v>
      </c>
      <c r="B2574" s="3">
        <v>3129045</v>
      </c>
    </row>
    <row r="2575" spans="1:2" x14ac:dyDescent="0.25">
      <c r="A2575">
        <v>1994</v>
      </c>
      <c r="B2575" s="3">
        <v>1977198</v>
      </c>
    </row>
    <row r="2576" spans="1:2" x14ac:dyDescent="0.25">
      <c r="A2576">
        <v>1994</v>
      </c>
      <c r="B2576" s="3">
        <v>4352094</v>
      </c>
    </row>
    <row r="2577" spans="1:2" x14ac:dyDescent="0.25">
      <c r="A2577">
        <v>1994</v>
      </c>
      <c r="B2577" s="3">
        <v>3662459</v>
      </c>
    </row>
    <row r="2578" spans="1:2" x14ac:dyDescent="0.25">
      <c r="A2578">
        <v>1994</v>
      </c>
      <c r="B2578" s="3">
        <v>27058304</v>
      </c>
    </row>
    <row r="2579" spans="1:2" x14ac:dyDescent="0.25">
      <c r="A2579">
        <v>1994</v>
      </c>
      <c r="B2579" s="3">
        <v>4630377</v>
      </c>
    </row>
    <row r="2580" spans="1:2" x14ac:dyDescent="0.25">
      <c r="A2580">
        <v>1994</v>
      </c>
      <c r="B2580" s="3">
        <v>21006361</v>
      </c>
    </row>
    <row r="2581" spans="1:2" x14ac:dyDescent="0.25">
      <c r="A2581">
        <v>1994</v>
      </c>
      <c r="B2581" s="3">
        <v>28735315</v>
      </c>
    </row>
    <row r="2582" spans="1:2" x14ac:dyDescent="0.25">
      <c r="A2582">
        <v>1994</v>
      </c>
    </row>
    <row r="2583" spans="1:2" x14ac:dyDescent="0.25">
      <c r="A2583">
        <v>1994</v>
      </c>
      <c r="B2583" s="3">
        <v>2332728</v>
      </c>
    </row>
    <row r="2584" spans="1:2" x14ac:dyDescent="0.25">
      <c r="A2584">
        <v>1994</v>
      </c>
      <c r="B2584" s="3">
        <v>28881266</v>
      </c>
    </row>
    <row r="2585" spans="1:2" x14ac:dyDescent="0.25">
      <c r="A2585">
        <v>1994</v>
      </c>
      <c r="B2585" s="3">
        <v>6017509</v>
      </c>
    </row>
    <row r="2586" spans="1:2" x14ac:dyDescent="0.25">
      <c r="A2586">
        <v>1994</v>
      </c>
      <c r="B2586" s="3">
        <v>1702394</v>
      </c>
    </row>
    <row r="2587" spans="1:2" x14ac:dyDescent="0.25">
      <c r="A2587">
        <v>1994</v>
      </c>
      <c r="B2587" s="3">
        <v>43622150</v>
      </c>
    </row>
    <row r="2588" spans="1:2" x14ac:dyDescent="0.25">
      <c r="A2588">
        <v>1994</v>
      </c>
      <c r="B2588" s="3">
        <v>20164171</v>
      </c>
    </row>
    <row r="2589" spans="1:2" x14ac:dyDescent="0.25">
      <c r="A2589">
        <v>1994</v>
      </c>
      <c r="B2589" s="3">
        <v>11439193</v>
      </c>
    </row>
    <row r="2590" spans="1:2" x14ac:dyDescent="0.25">
      <c r="A2590">
        <v>1994</v>
      </c>
      <c r="B2590" s="3">
        <v>26381221</v>
      </c>
    </row>
    <row r="2591" spans="1:2" x14ac:dyDescent="0.25">
      <c r="A2591">
        <v>1994</v>
      </c>
      <c r="B2591" s="3">
        <v>11798854</v>
      </c>
    </row>
    <row r="2592" spans="1:2" x14ac:dyDescent="0.25">
      <c r="A2592">
        <v>1994</v>
      </c>
      <c r="B2592" s="3">
        <v>60822</v>
      </c>
    </row>
    <row r="2593" spans="1:2" x14ac:dyDescent="0.25">
      <c r="A2593">
        <v>1994</v>
      </c>
      <c r="B2593" s="3">
        <v>3134381</v>
      </c>
    </row>
    <row r="2594" spans="1:2" x14ac:dyDescent="0.25">
      <c r="A2594">
        <v>1994</v>
      </c>
      <c r="B2594" s="3">
        <v>48424341</v>
      </c>
    </row>
    <row r="2595" spans="1:2" x14ac:dyDescent="0.25">
      <c r="A2595">
        <v>1994</v>
      </c>
      <c r="B2595" s="3">
        <v>16487349</v>
      </c>
    </row>
    <row r="2596" spans="1:2" x14ac:dyDescent="0.25">
      <c r="A2596">
        <v>1994</v>
      </c>
      <c r="B2596" s="3">
        <v>3038499</v>
      </c>
    </row>
    <row r="2597" spans="1:2" x14ac:dyDescent="0.25">
      <c r="A2597">
        <v>1994</v>
      </c>
      <c r="B2597" s="3">
        <v>11391093</v>
      </c>
    </row>
    <row r="2598" spans="1:2" x14ac:dyDescent="0.25">
      <c r="A2598">
        <v>1994</v>
      </c>
      <c r="B2598" s="3">
        <v>1095885</v>
      </c>
    </row>
    <row r="2599" spans="1:2" x14ac:dyDescent="0.25">
      <c r="A2599">
        <v>1994</v>
      </c>
      <c r="B2599" s="3">
        <v>9979683</v>
      </c>
    </row>
    <row r="2600" spans="1:2" x14ac:dyDescent="0.25">
      <c r="A2600">
        <v>1994</v>
      </c>
      <c r="B2600" s="3">
        <v>16453258</v>
      </c>
    </row>
    <row r="2601" spans="1:2" x14ac:dyDescent="0.25">
      <c r="A2601">
        <v>1994</v>
      </c>
      <c r="B2601" s="3">
        <v>8094616</v>
      </c>
    </row>
    <row r="2602" spans="1:2" x14ac:dyDescent="0.25">
      <c r="A2602">
        <v>1994</v>
      </c>
      <c r="B2602" s="3">
        <v>8647042</v>
      </c>
    </row>
    <row r="2603" spans="1:2" x14ac:dyDescent="0.25">
      <c r="A2603">
        <v>1994</v>
      </c>
      <c r="B2603" s="3">
        <v>2694234</v>
      </c>
    </row>
    <row r="2604" spans="1:2" x14ac:dyDescent="0.25">
      <c r="A2604">
        <v>1994</v>
      </c>
      <c r="B2604" s="3">
        <v>2392589</v>
      </c>
    </row>
    <row r="2605" spans="1:2" x14ac:dyDescent="0.25">
      <c r="A2605">
        <v>1994</v>
      </c>
      <c r="B2605" s="3">
        <v>2260622</v>
      </c>
    </row>
    <row r="2606" spans="1:2" x14ac:dyDescent="0.25">
      <c r="A2606">
        <v>1994</v>
      </c>
      <c r="B2606" s="3">
        <v>18272894</v>
      </c>
    </row>
    <row r="2607" spans="1:2" x14ac:dyDescent="0.25">
      <c r="A2607">
        <v>1994</v>
      </c>
      <c r="B2607" s="3">
        <v>6821850</v>
      </c>
    </row>
    <row r="2608" spans="1:2" x14ac:dyDescent="0.25">
      <c r="A2608">
        <v>1994</v>
      </c>
      <c r="B2608" s="3">
        <v>3180674</v>
      </c>
    </row>
    <row r="2609" spans="1:2" x14ac:dyDescent="0.25">
      <c r="A2609">
        <v>1994</v>
      </c>
      <c r="B2609" s="3">
        <v>19281235</v>
      </c>
    </row>
    <row r="2610" spans="1:2" x14ac:dyDescent="0.25">
      <c r="A2610">
        <v>1994</v>
      </c>
      <c r="B2610" s="3">
        <v>21011318</v>
      </c>
    </row>
    <row r="2611" spans="1:2" x14ac:dyDescent="0.25">
      <c r="A2611">
        <v>1994</v>
      </c>
      <c r="B2611" s="3">
        <v>200151</v>
      </c>
    </row>
    <row r="2612" spans="1:2" x14ac:dyDescent="0.25">
      <c r="A2612">
        <v>1994</v>
      </c>
      <c r="B2612" s="3">
        <v>3062530</v>
      </c>
    </row>
    <row r="2613" spans="1:2" x14ac:dyDescent="0.25">
      <c r="A2613">
        <v>1994</v>
      </c>
      <c r="B2613" s="3">
        <v>29392418</v>
      </c>
    </row>
    <row r="2614" spans="1:2" x14ac:dyDescent="0.25">
      <c r="A2614">
        <v>1994</v>
      </c>
      <c r="B2614" s="3">
        <v>16821273</v>
      </c>
    </row>
    <row r="2615" spans="1:2" x14ac:dyDescent="0.25">
      <c r="A2615">
        <v>1994</v>
      </c>
      <c r="B2615" s="3">
        <v>190749</v>
      </c>
    </row>
    <row r="2616" spans="1:2" x14ac:dyDescent="0.25">
      <c r="A2616">
        <v>1994</v>
      </c>
      <c r="B2616" s="3">
        <v>382928</v>
      </c>
    </row>
    <row r="2617" spans="1:2" x14ac:dyDescent="0.25">
      <c r="A2617">
        <v>1994</v>
      </c>
      <c r="B2617" s="3">
        <v>30806194</v>
      </c>
    </row>
    <row r="2618" spans="1:2" x14ac:dyDescent="0.25">
      <c r="A2618">
        <v>1994</v>
      </c>
      <c r="B2618" s="3">
        <v>71368</v>
      </c>
    </row>
    <row r="2619" spans="1:2" x14ac:dyDescent="0.25">
      <c r="A2619">
        <v>1994</v>
      </c>
    </row>
    <row r="2620" spans="1:2" x14ac:dyDescent="0.25">
      <c r="A2620">
        <v>1994</v>
      </c>
      <c r="B2620" s="3">
        <v>7941977</v>
      </c>
    </row>
    <row r="2621" spans="1:2" x14ac:dyDescent="0.25">
      <c r="A2621">
        <v>1994</v>
      </c>
      <c r="B2621" s="3">
        <v>319123</v>
      </c>
    </row>
    <row r="2622" spans="1:2" x14ac:dyDescent="0.25">
      <c r="A2622">
        <v>1994</v>
      </c>
      <c r="B2622" s="3">
        <v>3430583</v>
      </c>
    </row>
    <row r="2623" spans="1:2" x14ac:dyDescent="0.25">
      <c r="A2623">
        <v>1994</v>
      </c>
      <c r="B2623" s="3">
        <v>1600226</v>
      </c>
    </row>
    <row r="2624" spans="1:2" x14ac:dyDescent="0.25">
      <c r="A2624">
        <v>1994</v>
      </c>
      <c r="B2624" s="3">
        <v>4165845</v>
      </c>
    </row>
    <row r="2625" spans="1:2" x14ac:dyDescent="0.25">
      <c r="A2625">
        <v>1994</v>
      </c>
      <c r="B2625" s="3">
        <v>2144667</v>
      </c>
    </row>
    <row r="2626" spans="1:2" x14ac:dyDescent="0.25">
      <c r="A2626">
        <v>1994</v>
      </c>
      <c r="B2626" s="3">
        <v>7266973</v>
      </c>
    </row>
    <row r="2627" spans="1:2" x14ac:dyDescent="0.25">
      <c r="A2627">
        <v>1994</v>
      </c>
      <c r="B2627" s="3">
        <v>763847</v>
      </c>
    </row>
    <row r="2628" spans="1:2" x14ac:dyDescent="0.25">
      <c r="A2628">
        <v>1994</v>
      </c>
      <c r="B2628" s="3">
        <v>2313461</v>
      </c>
    </row>
    <row r="2629" spans="1:2" x14ac:dyDescent="0.25">
      <c r="A2629">
        <v>1994</v>
      </c>
      <c r="B2629" s="3">
        <v>12712</v>
      </c>
    </row>
    <row r="2630" spans="1:2" x14ac:dyDescent="0.25">
      <c r="A2630">
        <v>1994</v>
      </c>
      <c r="B2630" s="3">
        <v>123509</v>
      </c>
    </row>
    <row r="2631" spans="1:2" x14ac:dyDescent="0.25">
      <c r="A2631">
        <v>1994</v>
      </c>
      <c r="B2631" s="3">
        <v>766464</v>
      </c>
    </row>
    <row r="2632" spans="1:2" x14ac:dyDescent="0.25">
      <c r="A2632">
        <v>1994</v>
      </c>
      <c r="B2632" s="3">
        <v>1316865</v>
      </c>
    </row>
    <row r="2633" spans="1:2" x14ac:dyDescent="0.25">
      <c r="A2633">
        <v>1994</v>
      </c>
      <c r="B2633" s="3">
        <v>8880705</v>
      </c>
    </row>
    <row r="2634" spans="1:2" x14ac:dyDescent="0.25">
      <c r="A2634">
        <v>1994</v>
      </c>
      <c r="B2634" s="3">
        <v>1519366</v>
      </c>
    </row>
    <row r="2635" spans="1:2" x14ac:dyDescent="0.25">
      <c r="A2635">
        <v>1994</v>
      </c>
      <c r="B2635" s="3">
        <v>3783003</v>
      </c>
    </row>
    <row r="2636" spans="1:2" x14ac:dyDescent="0.25">
      <c r="A2636">
        <v>1994</v>
      </c>
      <c r="B2636" s="3">
        <v>713234</v>
      </c>
    </row>
    <row r="2637" spans="1:2" x14ac:dyDescent="0.25">
      <c r="A2637">
        <v>1994</v>
      </c>
      <c r="B2637" s="3">
        <v>538534</v>
      </c>
    </row>
    <row r="2638" spans="1:2" x14ac:dyDescent="0.25">
      <c r="A2638">
        <v>1994</v>
      </c>
      <c r="B2638" s="3">
        <v>3342223</v>
      </c>
    </row>
    <row r="2639" spans="1:2" x14ac:dyDescent="0.25">
      <c r="A2639">
        <v>1994</v>
      </c>
      <c r="B2639" s="3">
        <v>70936</v>
      </c>
    </row>
    <row r="2640" spans="1:2" x14ac:dyDescent="0.25">
      <c r="A2640">
        <v>1994</v>
      </c>
      <c r="B2640" s="3">
        <v>18869594</v>
      </c>
    </row>
    <row r="2641" spans="1:2" x14ac:dyDescent="0.25">
      <c r="A2641">
        <v>1994</v>
      </c>
      <c r="B2641" s="3">
        <v>11553</v>
      </c>
    </row>
    <row r="2642" spans="1:2" x14ac:dyDescent="0.25">
      <c r="A2642">
        <v>1994</v>
      </c>
      <c r="B2642" s="3">
        <v>305070</v>
      </c>
    </row>
    <row r="2643" spans="1:2" x14ac:dyDescent="0.25">
      <c r="A2643">
        <v>1994</v>
      </c>
      <c r="B2643" s="3">
        <v>487391</v>
      </c>
    </row>
    <row r="2644" spans="1:2" x14ac:dyDescent="0.25">
      <c r="A2644">
        <v>1994</v>
      </c>
      <c r="B2644" s="3">
        <v>1007583</v>
      </c>
    </row>
    <row r="2645" spans="1:2" x14ac:dyDescent="0.25">
      <c r="A2645">
        <v>1995</v>
      </c>
      <c r="B2645" s="3">
        <v>187436818</v>
      </c>
    </row>
    <row r="2646" spans="1:2" x14ac:dyDescent="0.25">
      <c r="A2646">
        <v>1995</v>
      </c>
      <c r="B2646" s="3">
        <v>56631572</v>
      </c>
    </row>
    <row r="2647" spans="1:2" x14ac:dyDescent="0.25">
      <c r="A2647">
        <v>1995</v>
      </c>
      <c r="B2647" s="3">
        <v>327333559</v>
      </c>
    </row>
    <row r="2648" spans="1:2" x14ac:dyDescent="0.25">
      <c r="A2648">
        <v>1995</v>
      </c>
      <c r="B2648" s="3">
        <v>213216216</v>
      </c>
    </row>
    <row r="2649" spans="1:2" x14ac:dyDescent="0.25">
      <c r="A2649">
        <v>1995</v>
      </c>
      <c r="B2649" s="3">
        <v>355237933</v>
      </c>
    </row>
    <row r="2650" spans="1:2" x14ac:dyDescent="0.25">
      <c r="A2650">
        <v>1995</v>
      </c>
      <c r="B2650" s="3">
        <v>23341568</v>
      </c>
    </row>
    <row r="2651" spans="1:2" x14ac:dyDescent="0.25">
      <c r="A2651">
        <v>1995</v>
      </c>
      <c r="B2651" s="3">
        <v>262821940</v>
      </c>
    </row>
    <row r="2652" spans="1:2" x14ac:dyDescent="0.25">
      <c r="A2652">
        <v>1995</v>
      </c>
      <c r="B2652" s="3">
        <v>116112375</v>
      </c>
    </row>
    <row r="2653" spans="1:2" x14ac:dyDescent="0.25">
      <c r="A2653">
        <v>1995</v>
      </c>
      <c r="B2653" s="3">
        <v>152022101</v>
      </c>
    </row>
    <row r="2654" spans="1:2" x14ac:dyDescent="0.25">
      <c r="A2654">
        <v>1995</v>
      </c>
      <c r="B2654" s="3">
        <v>336567158</v>
      </c>
    </row>
    <row r="2655" spans="1:2" x14ac:dyDescent="0.25">
      <c r="A2655">
        <v>1995</v>
      </c>
      <c r="B2655" s="3">
        <v>7412216</v>
      </c>
    </row>
    <row r="2656" spans="1:2" x14ac:dyDescent="0.25">
      <c r="A2656">
        <v>1995</v>
      </c>
      <c r="B2656" s="3">
        <v>394436586</v>
      </c>
    </row>
    <row r="2657" spans="1:2" x14ac:dyDescent="0.25">
      <c r="A2657">
        <v>1995</v>
      </c>
      <c r="B2657" s="3">
        <v>25405445</v>
      </c>
    </row>
    <row r="2658" spans="1:2" x14ac:dyDescent="0.25">
      <c r="A2658">
        <v>1995</v>
      </c>
      <c r="B2658" s="3">
        <v>366101666</v>
      </c>
    </row>
    <row r="2659" spans="1:2" x14ac:dyDescent="0.25">
      <c r="A2659">
        <v>1995</v>
      </c>
      <c r="B2659" s="3">
        <v>122195920</v>
      </c>
    </row>
    <row r="2660" spans="1:2" x14ac:dyDescent="0.25">
      <c r="A2660">
        <v>1995</v>
      </c>
      <c r="B2660" s="3">
        <v>2122561</v>
      </c>
    </row>
    <row r="2661" spans="1:2" x14ac:dyDescent="0.25">
      <c r="A2661">
        <v>1995</v>
      </c>
      <c r="B2661" s="3">
        <v>168839459</v>
      </c>
    </row>
    <row r="2662" spans="1:2" x14ac:dyDescent="0.25">
      <c r="A2662">
        <v>1995</v>
      </c>
      <c r="B2662" s="3">
        <v>32029928</v>
      </c>
    </row>
    <row r="2663" spans="1:2" x14ac:dyDescent="0.25">
      <c r="A2663">
        <v>1995</v>
      </c>
      <c r="B2663" s="3">
        <v>20358624</v>
      </c>
    </row>
    <row r="2664" spans="1:2" x14ac:dyDescent="0.25">
      <c r="A2664">
        <v>1995</v>
      </c>
      <c r="B2664" s="3">
        <v>5987386</v>
      </c>
    </row>
    <row r="2665" spans="1:2" x14ac:dyDescent="0.25">
      <c r="A2665">
        <v>1995</v>
      </c>
      <c r="B2665" s="3">
        <v>28215918</v>
      </c>
    </row>
    <row r="2666" spans="1:2" x14ac:dyDescent="0.25">
      <c r="A2666">
        <v>1995</v>
      </c>
      <c r="B2666" s="3">
        <v>134582776</v>
      </c>
    </row>
    <row r="2667" spans="1:2" x14ac:dyDescent="0.25">
      <c r="A2667">
        <v>1995</v>
      </c>
      <c r="B2667" s="3">
        <v>264218220</v>
      </c>
    </row>
    <row r="2668" spans="1:2" x14ac:dyDescent="0.25">
      <c r="A2668">
        <v>1995</v>
      </c>
      <c r="B2668" s="3">
        <v>2402438</v>
      </c>
    </row>
    <row r="2669" spans="1:2" x14ac:dyDescent="0.25">
      <c r="A2669">
        <v>1995</v>
      </c>
      <c r="B2669" s="3">
        <v>141407024</v>
      </c>
    </row>
    <row r="2670" spans="1:2" x14ac:dyDescent="0.25">
      <c r="A2670">
        <v>1995</v>
      </c>
      <c r="B2670" s="3">
        <v>26488734</v>
      </c>
    </row>
    <row r="2671" spans="1:2" x14ac:dyDescent="0.25">
      <c r="A2671">
        <v>1995</v>
      </c>
      <c r="B2671" s="3">
        <v>66433194</v>
      </c>
    </row>
    <row r="2672" spans="1:2" x14ac:dyDescent="0.25">
      <c r="A2672">
        <v>1995</v>
      </c>
      <c r="B2672" s="3">
        <v>352194034</v>
      </c>
    </row>
    <row r="2673" spans="1:2" x14ac:dyDescent="0.25">
      <c r="A2673">
        <v>1995</v>
      </c>
      <c r="B2673" s="3">
        <v>113374103</v>
      </c>
    </row>
    <row r="2674" spans="1:2" x14ac:dyDescent="0.25">
      <c r="A2674">
        <v>1995</v>
      </c>
      <c r="B2674" s="3">
        <v>189859560</v>
      </c>
    </row>
    <row r="2675" spans="1:2" x14ac:dyDescent="0.25">
      <c r="A2675">
        <v>1995</v>
      </c>
      <c r="B2675" s="3">
        <v>4257354</v>
      </c>
    </row>
    <row r="2676" spans="1:2" x14ac:dyDescent="0.25">
      <c r="A2676">
        <v>1995</v>
      </c>
      <c r="B2676" s="3">
        <v>273188</v>
      </c>
    </row>
    <row r="2677" spans="1:2" x14ac:dyDescent="0.25">
      <c r="A2677">
        <v>1995</v>
      </c>
      <c r="B2677" s="3">
        <v>18636537</v>
      </c>
    </row>
    <row r="2678" spans="1:2" x14ac:dyDescent="0.25">
      <c r="A2678">
        <v>1995</v>
      </c>
      <c r="B2678" s="3">
        <v>7563728</v>
      </c>
    </row>
    <row r="2679" spans="1:2" x14ac:dyDescent="0.25">
      <c r="A2679">
        <v>1995</v>
      </c>
      <c r="B2679" s="3">
        <v>302606</v>
      </c>
    </row>
    <row r="2680" spans="1:2" x14ac:dyDescent="0.25">
      <c r="A2680">
        <v>1995</v>
      </c>
      <c r="B2680" s="3">
        <v>287928194</v>
      </c>
    </row>
    <row r="2681" spans="1:2" x14ac:dyDescent="0.25">
      <c r="A2681">
        <v>1995</v>
      </c>
      <c r="B2681" s="3">
        <v>47774193</v>
      </c>
    </row>
    <row r="2682" spans="1:2" x14ac:dyDescent="0.25">
      <c r="A2682">
        <v>1995</v>
      </c>
      <c r="B2682" s="3">
        <v>17689177</v>
      </c>
    </row>
    <row r="2683" spans="1:2" x14ac:dyDescent="0.25">
      <c r="A2683">
        <v>1995</v>
      </c>
      <c r="B2683" s="3">
        <v>4064495</v>
      </c>
    </row>
    <row r="2684" spans="1:2" x14ac:dyDescent="0.25">
      <c r="A2684">
        <v>1995</v>
      </c>
      <c r="B2684" s="3">
        <v>37591674</v>
      </c>
    </row>
    <row r="2685" spans="1:2" x14ac:dyDescent="0.25">
      <c r="A2685">
        <v>1995</v>
      </c>
      <c r="B2685" s="3">
        <v>346079773</v>
      </c>
    </row>
    <row r="2686" spans="1:2" x14ac:dyDescent="0.25">
      <c r="A2686">
        <v>1995</v>
      </c>
      <c r="B2686" s="3">
        <v>35348597</v>
      </c>
    </row>
    <row r="2687" spans="1:2" x14ac:dyDescent="0.25">
      <c r="A2687">
        <v>1995</v>
      </c>
      <c r="B2687" s="3">
        <v>179519401</v>
      </c>
    </row>
    <row r="2688" spans="1:2" x14ac:dyDescent="0.25">
      <c r="A2688">
        <v>1995</v>
      </c>
      <c r="B2688" s="3">
        <v>157387195</v>
      </c>
    </row>
    <row r="2689" spans="1:2" x14ac:dyDescent="0.25">
      <c r="A2689">
        <v>1995</v>
      </c>
      <c r="B2689" s="3">
        <v>21284514</v>
      </c>
    </row>
    <row r="2690" spans="1:2" x14ac:dyDescent="0.25">
      <c r="A2690">
        <v>1995</v>
      </c>
      <c r="B2690" s="3">
        <v>53672080</v>
      </c>
    </row>
    <row r="2691" spans="1:2" x14ac:dyDescent="0.25">
      <c r="A2691">
        <v>1995</v>
      </c>
      <c r="B2691" s="3">
        <v>516540</v>
      </c>
    </row>
    <row r="2692" spans="1:2" x14ac:dyDescent="0.25">
      <c r="A2692">
        <v>1995</v>
      </c>
      <c r="B2692" s="3">
        <v>182057016</v>
      </c>
    </row>
    <row r="2693" spans="1:2" x14ac:dyDescent="0.25">
      <c r="A2693">
        <v>1995</v>
      </c>
      <c r="B2693" s="3">
        <v>115101622</v>
      </c>
    </row>
    <row r="2694" spans="1:2" x14ac:dyDescent="0.25">
      <c r="A2694">
        <v>1995</v>
      </c>
      <c r="B2694" s="3">
        <v>32679899</v>
      </c>
    </row>
    <row r="2695" spans="1:2" x14ac:dyDescent="0.25">
      <c r="A2695">
        <v>1995</v>
      </c>
      <c r="B2695" s="3">
        <v>254134910</v>
      </c>
    </row>
    <row r="2696" spans="1:2" x14ac:dyDescent="0.25">
      <c r="A2696">
        <v>1995</v>
      </c>
      <c r="B2696" s="3">
        <v>39363635</v>
      </c>
    </row>
    <row r="2697" spans="1:2" x14ac:dyDescent="0.25">
      <c r="A2697">
        <v>1995</v>
      </c>
      <c r="B2697" s="3">
        <v>46576136</v>
      </c>
    </row>
    <row r="2698" spans="1:2" x14ac:dyDescent="0.25">
      <c r="A2698">
        <v>1995</v>
      </c>
      <c r="B2698" s="3">
        <v>19075720</v>
      </c>
    </row>
    <row r="2699" spans="1:2" x14ac:dyDescent="0.25">
      <c r="A2699">
        <v>1995</v>
      </c>
      <c r="B2699" s="3">
        <v>36853222</v>
      </c>
    </row>
    <row r="2700" spans="1:2" x14ac:dyDescent="0.25">
      <c r="A2700">
        <v>1995</v>
      </c>
      <c r="B2700" s="3">
        <v>182016617</v>
      </c>
    </row>
    <row r="2701" spans="1:2" x14ac:dyDescent="0.25">
      <c r="A2701">
        <v>1995</v>
      </c>
      <c r="B2701" s="3">
        <v>7959291</v>
      </c>
    </row>
    <row r="2702" spans="1:2" x14ac:dyDescent="0.25">
      <c r="A2702">
        <v>1995</v>
      </c>
      <c r="B2702" s="3">
        <v>10017322</v>
      </c>
    </row>
    <row r="2703" spans="1:2" x14ac:dyDescent="0.25">
      <c r="A2703">
        <v>1995</v>
      </c>
      <c r="B2703" s="3">
        <v>113493481</v>
      </c>
    </row>
    <row r="2704" spans="1:2" x14ac:dyDescent="0.25">
      <c r="A2704">
        <v>1995</v>
      </c>
      <c r="B2704" s="3">
        <v>1781465</v>
      </c>
    </row>
    <row r="2705" spans="1:2" x14ac:dyDescent="0.25">
      <c r="A2705">
        <v>1995</v>
      </c>
      <c r="B2705" s="3">
        <v>32051917</v>
      </c>
    </row>
    <row r="2706" spans="1:2" x14ac:dyDescent="0.25">
      <c r="A2706">
        <v>1995</v>
      </c>
      <c r="B2706" s="3">
        <v>30112050</v>
      </c>
    </row>
    <row r="2707" spans="1:2" x14ac:dyDescent="0.25">
      <c r="A2707">
        <v>1995</v>
      </c>
      <c r="B2707" s="3">
        <v>30862156</v>
      </c>
    </row>
    <row r="2708" spans="1:2" x14ac:dyDescent="0.25">
      <c r="A2708">
        <v>1995</v>
      </c>
      <c r="B2708" s="3">
        <v>10015449</v>
      </c>
    </row>
    <row r="2709" spans="1:2" x14ac:dyDescent="0.25">
      <c r="A2709">
        <v>1995</v>
      </c>
      <c r="B2709" s="3">
        <v>107879496</v>
      </c>
    </row>
    <row r="2710" spans="1:2" x14ac:dyDescent="0.25">
      <c r="A2710">
        <v>1995</v>
      </c>
      <c r="B2710" s="3">
        <v>104324083</v>
      </c>
    </row>
    <row r="2711" spans="1:2" x14ac:dyDescent="0.25">
      <c r="A2711">
        <v>1995</v>
      </c>
      <c r="B2711" s="3">
        <v>38290723</v>
      </c>
    </row>
    <row r="2712" spans="1:2" x14ac:dyDescent="0.25">
      <c r="A2712">
        <v>1995</v>
      </c>
      <c r="B2712" s="3">
        <v>106269971</v>
      </c>
    </row>
    <row r="2713" spans="1:2" x14ac:dyDescent="0.25">
      <c r="A2713">
        <v>1995</v>
      </c>
      <c r="B2713" s="3">
        <v>16115878</v>
      </c>
    </row>
    <row r="2714" spans="1:2" x14ac:dyDescent="0.25">
      <c r="A2714">
        <v>1995</v>
      </c>
      <c r="B2714" s="3">
        <v>1037847</v>
      </c>
    </row>
    <row r="2715" spans="1:2" x14ac:dyDescent="0.25">
      <c r="A2715">
        <v>1995</v>
      </c>
      <c r="B2715" s="3">
        <v>212385533</v>
      </c>
    </row>
    <row r="2716" spans="1:2" x14ac:dyDescent="0.25">
      <c r="A2716">
        <v>1995</v>
      </c>
      <c r="B2716" s="3">
        <v>24361867</v>
      </c>
    </row>
    <row r="2717" spans="1:2" x14ac:dyDescent="0.25">
      <c r="A2717">
        <v>1995</v>
      </c>
      <c r="B2717" s="3">
        <v>127600435</v>
      </c>
    </row>
    <row r="2718" spans="1:2" x14ac:dyDescent="0.25">
      <c r="A2718">
        <v>1995</v>
      </c>
      <c r="B2718" s="3">
        <v>9851610</v>
      </c>
    </row>
    <row r="2719" spans="1:2" x14ac:dyDescent="0.25">
      <c r="A2719">
        <v>1995</v>
      </c>
      <c r="B2719" s="3">
        <v>17736619</v>
      </c>
    </row>
    <row r="2720" spans="1:2" x14ac:dyDescent="0.25">
      <c r="A2720">
        <v>1995</v>
      </c>
      <c r="B2720" s="3">
        <v>24047675</v>
      </c>
    </row>
    <row r="2721" spans="1:2" x14ac:dyDescent="0.25">
      <c r="A2721">
        <v>1995</v>
      </c>
      <c r="B2721" s="3">
        <v>15116634</v>
      </c>
    </row>
    <row r="2722" spans="1:2" x14ac:dyDescent="0.25">
      <c r="A2722">
        <v>1995</v>
      </c>
      <c r="B2722" s="3">
        <v>76594107</v>
      </c>
    </row>
    <row r="2723" spans="1:2" x14ac:dyDescent="0.25">
      <c r="A2723">
        <v>1995</v>
      </c>
      <c r="B2723" s="3">
        <v>30303072</v>
      </c>
    </row>
    <row r="2724" spans="1:2" x14ac:dyDescent="0.25">
      <c r="A2724">
        <v>1995</v>
      </c>
      <c r="B2724" s="3">
        <v>101982854</v>
      </c>
    </row>
    <row r="2725" spans="1:2" x14ac:dyDescent="0.25">
      <c r="A2725">
        <v>1995</v>
      </c>
      <c r="B2725" s="3">
        <v>50008143</v>
      </c>
    </row>
    <row r="2726" spans="1:2" x14ac:dyDescent="0.25">
      <c r="A2726">
        <v>1995</v>
      </c>
      <c r="B2726" s="3">
        <v>19474589</v>
      </c>
    </row>
    <row r="2727" spans="1:2" x14ac:dyDescent="0.25">
      <c r="A2727">
        <v>1995</v>
      </c>
      <c r="B2727" s="3">
        <v>31596911</v>
      </c>
    </row>
    <row r="2728" spans="1:2" x14ac:dyDescent="0.25">
      <c r="A2728">
        <v>1995</v>
      </c>
      <c r="B2728" s="3">
        <v>24147179</v>
      </c>
    </row>
    <row r="2729" spans="1:2" x14ac:dyDescent="0.25">
      <c r="A2729">
        <v>1995</v>
      </c>
      <c r="B2729" s="3">
        <v>9685976</v>
      </c>
    </row>
    <row r="2730" spans="1:2" x14ac:dyDescent="0.25">
      <c r="A2730">
        <v>1995</v>
      </c>
      <c r="B2730" s="3">
        <v>81452156</v>
      </c>
    </row>
    <row r="2731" spans="1:2" x14ac:dyDescent="0.25">
      <c r="A2731">
        <v>1995</v>
      </c>
      <c r="B2731" s="3">
        <v>4569019</v>
      </c>
    </row>
    <row r="2732" spans="1:2" x14ac:dyDescent="0.25">
      <c r="A2732">
        <v>1995</v>
      </c>
      <c r="B2732" s="3">
        <v>35656131</v>
      </c>
    </row>
    <row r="2733" spans="1:2" x14ac:dyDescent="0.25">
      <c r="A2733">
        <v>1995</v>
      </c>
      <c r="B2733" s="3">
        <v>32392047</v>
      </c>
    </row>
    <row r="2734" spans="1:2" x14ac:dyDescent="0.25">
      <c r="A2734">
        <v>1995</v>
      </c>
      <c r="B2734" s="3">
        <v>16140822</v>
      </c>
    </row>
    <row r="2735" spans="1:2" x14ac:dyDescent="0.25">
      <c r="A2735">
        <v>1995</v>
      </c>
      <c r="B2735" s="3">
        <v>41200020</v>
      </c>
    </row>
    <row r="2736" spans="1:2" x14ac:dyDescent="0.25">
      <c r="A2736">
        <v>1995</v>
      </c>
      <c r="B2736" s="3">
        <v>718490</v>
      </c>
    </row>
    <row r="2737" spans="1:2" x14ac:dyDescent="0.25">
      <c r="A2737">
        <v>1995</v>
      </c>
      <c r="B2737" s="3">
        <v>21089146</v>
      </c>
    </row>
    <row r="2738" spans="1:2" x14ac:dyDescent="0.25">
      <c r="A2738">
        <v>1995</v>
      </c>
      <c r="B2738" s="3">
        <v>110627965</v>
      </c>
    </row>
    <row r="2739" spans="1:2" x14ac:dyDescent="0.25">
      <c r="A2739">
        <v>1995</v>
      </c>
      <c r="B2739" s="3">
        <v>1111790</v>
      </c>
    </row>
    <row r="2740" spans="1:2" x14ac:dyDescent="0.25">
      <c r="A2740">
        <v>1995</v>
      </c>
      <c r="B2740" s="3">
        <v>10772144</v>
      </c>
    </row>
    <row r="2741" spans="1:2" x14ac:dyDescent="0.25">
      <c r="A2741">
        <v>1995</v>
      </c>
      <c r="B2741" s="3">
        <v>23920048</v>
      </c>
    </row>
    <row r="2742" spans="1:2" x14ac:dyDescent="0.25">
      <c r="A2742">
        <v>1995</v>
      </c>
      <c r="B2742" s="3">
        <v>9418365</v>
      </c>
    </row>
    <row r="2743" spans="1:2" x14ac:dyDescent="0.25">
      <c r="A2743">
        <v>1995</v>
      </c>
      <c r="B2743" s="3">
        <v>2193982</v>
      </c>
    </row>
    <row r="2744" spans="1:2" x14ac:dyDescent="0.25">
      <c r="A2744">
        <v>1995</v>
      </c>
      <c r="B2744" s="3">
        <v>71518503</v>
      </c>
    </row>
    <row r="2745" spans="1:2" x14ac:dyDescent="0.25">
      <c r="A2745">
        <v>1995</v>
      </c>
      <c r="B2745" s="3">
        <v>23440188</v>
      </c>
    </row>
    <row r="2746" spans="1:2" x14ac:dyDescent="0.25">
      <c r="A2746">
        <v>1995</v>
      </c>
      <c r="B2746" s="3">
        <v>11837928</v>
      </c>
    </row>
    <row r="2747" spans="1:2" x14ac:dyDescent="0.25">
      <c r="A2747">
        <v>1995</v>
      </c>
      <c r="B2747" s="3">
        <v>35431113</v>
      </c>
    </row>
    <row r="2748" spans="1:2" x14ac:dyDescent="0.25">
      <c r="A2748">
        <v>1995</v>
      </c>
      <c r="B2748" s="3">
        <v>13940383</v>
      </c>
    </row>
    <row r="2749" spans="1:2" x14ac:dyDescent="0.25">
      <c r="A2749">
        <v>1995</v>
      </c>
      <c r="B2749" s="3">
        <v>868979</v>
      </c>
    </row>
    <row r="2750" spans="1:2" x14ac:dyDescent="0.25">
      <c r="A2750">
        <v>1995</v>
      </c>
      <c r="B2750" s="3">
        <v>40070995</v>
      </c>
    </row>
    <row r="2751" spans="1:2" x14ac:dyDescent="0.25">
      <c r="A2751">
        <v>1995</v>
      </c>
      <c r="B2751" s="3">
        <v>13681765</v>
      </c>
    </row>
    <row r="2752" spans="1:2" x14ac:dyDescent="0.25">
      <c r="A2752">
        <v>1995</v>
      </c>
      <c r="B2752" s="3">
        <v>12201255</v>
      </c>
    </row>
    <row r="2753" spans="1:2" x14ac:dyDescent="0.25">
      <c r="A2753">
        <v>1995</v>
      </c>
      <c r="B2753" s="3">
        <v>919671</v>
      </c>
    </row>
    <row r="2754" spans="1:2" x14ac:dyDescent="0.25">
      <c r="A2754">
        <v>1995</v>
      </c>
      <c r="B2754" s="3">
        <v>171082</v>
      </c>
    </row>
    <row r="2755" spans="1:2" x14ac:dyDescent="0.25">
      <c r="A2755">
        <v>1995</v>
      </c>
      <c r="B2755" s="3">
        <v>6468498</v>
      </c>
    </row>
    <row r="2756" spans="1:2" x14ac:dyDescent="0.25">
      <c r="A2756">
        <v>1995</v>
      </c>
      <c r="B2756" s="3">
        <v>11349090</v>
      </c>
    </row>
    <row r="2757" spans="1:2" x14ac:dyDescent="0.25">
      <c r="A2757">
        <v>1995</v>
      </c>
      <c r="B2757" s="3">
        <v>340139</v>
      </c>
    </row>
    <row r="2758" spans="1:2" x14ac:dyDescent="0.25">
      <c r="A2758">
        <v>1995</v>
      </c>
      <c r="B2758" s="3">
        <v>11534477</v>
      </c>
    </row>
    <row r="2759" spans="1:2" x14ac:dyDescent="0.25">
      <c r="A2759">
        <v>1995</v>
      </c>
      <c r="B2759" s="3">
        <v>13294422</v>
      </c>
    </row>
    <row r="2760" spans="1:2" x14ac:dyDescent="0.25">
      <c r="A2760">
        <v>1995</v>
      </c>
      <c r="B2760" s="3">
        <v>10382407</v>
      </c>
    </row>
    <row r="2761" spans="1:2" x14ac:dyDescent="0.25">
      <c r="A2761">
        <v>1995</v>
      </c>
      <c r="B2761" s="3">
        <v>8175346</v>
      </c>
    </row>
    <row r="2762" spans="1:2" x14ac:dyDescent="0.25">
      <c r="A2762">
        <v>1995</v>
      </c>
      <c r="B2762" s="3">
        <v>4686937</v>
      </c>
    </row>
    <row r="2763" spans="1:2" x14ac:dyDescent="0.25">
      <c r="A2763">
        <v>1995</v>
      </c>
      <c r="B2763" s="3">
        <v>30077111</v>
      </c>
    </row>
    <row r="2764" spans="1:2" x14ac:dyDescent="0.25">
      <c r="A2764">
        <v>1995</v>
      </c>
      <c r="B2764" s="3">
        <v>529766</v>
      </c>
    </row>
    <row r="2765" spans="1:2" x14ac:dyDescent="0.25">
      <c r="A2765">
        <v>1995</v>
      </c>
      <c r="B2765" s="3">
        <v>284785</v>
      </c>
    </row>
    <row r="2766" spans="1:2" x14ac:dyDescent="0.25">
      <c r="A2766">
        <v>1995</v>
      </c>
      <c r="B2766" s="3">
        <v>138510230</v>
      </c>
    </row>
    <row r="2767" spans="1:2" x14ac:dyDescent="0.25">
      <c r="A2767">
        <v>1995</v>
      </c>
      <c r="B2767" s="3">
        <v>512245</v>
      </c>
    </row>
    <row r="2768" spans="1:2" x14ac:dyDescent="0.25">
      <c r="A2768">
        <v>1995</v>
      </c>
      <c r="B2768" s="3">
        <v>64350171</v>
      </c>
    </row>
    <row r="2769" spans="1:2" x14ac:dyDescent="0.25">
      <c r="A2769">
        <v>1995</v>
      </c>
      <c r="B2769" s="3">
        <v>23389975</v>
      </c>
    </row>
    <row r="2770" spans="1:2" x14ac:dyDescent="0.25">
      <c r="A2770">
        <v>1995</v>
      </c>
      <c r="B2770" s="3">
        <v>163971</v>
      </c>
    </row>
    <row r="2771" spans="1:2" x14ac:dyDescent="0.25">
      <c r="A2771">
        <v>1995</v>
      </c>
      <c r="B2771" s="3">
        <v>5711695</v>
      </c>
    </row>
    <row r="2772" spans="1:2" x14ac:dyDescent="0.25">
      <c r="A2772">
        <v>1995</v>
      </c>
      <c r="B2772" s="3">
        <v>19751736</v>
      </c>
    </row>
    <row r="2773" spans="1:2" x14ac:dyDescent="0.25">
      <c r="A2773">
        <v>1995</v>
      </c>
      <c r="B2773" s="3">
        <v>17381942</v>
      </c>
    </row>
    <row r="2774" spans="1:2" x14ac:dyDescent="0.25">
      <c r="A2774">
        <v>1995</v>
      </c>
      <c r="B2774" s="3">
        <v>2748518</v>
      </c>
    </row>
    <row r="2775" spans="1:2" x14ac:dyDescent="0.25">
      <c r="A2775">
        <v>1995</v>
      </c>
    </row>
    <row r="2776" spans="1:2" x14ac:dyDescent="0.25">
      <c r="A2776">
        <v>1995</v>
      </c>
      <c r="B2776" s="3">
        <v>13406717</v>
      </c>
    </row>
    <row r="2777" spans="1:2" x14ac:dyDescent="0.25">
      <c r="A2777">
        <v>1995</v>
      </c>
      <c r="B2777" s="3">
        <v>2844379</v>
      </c>
    </row>
    <row r="2778" spans="1:2" x14ac:dyDescent="0.25">
      <c r="A2778">
        <v>1995</v>
      </c>
      <c r="B2778" s="3">
        <v>6029091</v>
      </c>
    </row>
    <row r="2779" spans="1:2" x14ac:dyDescent="0.25">
      <c r="A2779">
        <v>1995</v>
      </c>
      <c r="B2779" s="3">
        <v>13071518</v>
      </c>
    </row>
    <row r="2780" spans="1:2" x14ac:dyDescent="0.25">
      <c r="A2780">
        <v>1995</v>
      </c>
      <c r="B2780" s="3">
        <v>8367636</v>
      </c>
    </row>
    <row r="2781" spans="1:2" x14ac:dyDescent="0.25">
      <c r="A2781">
        <v>1995</v>
      </c>
      <c r="B2781" s="3">
        <v>50865589</v>
      </c>
    </row>
    <row r="2782" spans="1:2" x14ac:dyDescent="0.25">
      <c r="A2782">
        <v>1995</v>
      </c>
      <c r="B2782" s="3">
        <v>11047627</v>
      </c>
    </row>
    <row r="2783" spans="1:2" x14ac:dyDescent="0.25">
      <c r="A2783">
        <v>1995</v>
      </c>
      <c r="B2783" s="3">
        <v>14942422</v>
      </c>
    </row>
    <row r="2784" spans="1:2" x14ac:dyDescent="0.25">
      <c r="A2784">
        <v>1995</v>
      </c>
      <c r="B2784" s="3">
        <v>63174</v>
      </c>
    </row>
    <row r="2785" spans="1:2" x14ac:dyDescent="0.25">
      <c r="A2785">
        <v>1995</v>
      </c>
      <c r="B2785" s="3">
        <v>941414</v>
      </c>
    </row>
    <row r="2786" spans="1:2" x14ac:dyDescent="0.25">
      <c r="A2786">
        <v>1995</v>
      </c>
      <c r="B2786" s="3">
        <v>17519169</v>
      </c>
    </row>
    <row r="2787" spans="1:2" x14ac:dyDescent="0.25">
      <c r="A2787">
        <v>1995</v>
      </c>
      <c r="B2787" s="3">
        <v>3414301</v>
      </c>
    </row>
    <row r="2788" spans="1:2" x14ac:dyDescent="0.25">
      <c r="A2788">
        <v>1995</v>
      </c>
      <c r="B2788" s="3">
        <v>2568425</v>
      </c>
    </row>
    <row r="2789" spans="1:2" x14ac:dyDescent="0.25">
      <c r="A2789">
        <v>1995</v>
      </c>
      <c r="B2789" s="3">
        <v>1320043</v>
      </c>
    </row>
    <row r="2790" spans="1:2" x14ac:dyDescent="0.25">
      <c r="A2790">
        <v>1995</v>
      </c>
      <c r="B2790" s="3">
        <v>33177694</v>
      </c>
    </row>
    <row r="2791" spans="1:2" x14ac:dyDescent="0.25">
      <c r="A2791">
        <v>1995</v>
      </c>
      <c r="B2791" s="3">
        <v>15453274</v>
      </c>
    </row>
    <row r="2792" spans="1:2" x14ac:dyDescent="0.25">
      <c r="A2792">
        <v>1995</v>
      </c>
      <c r="B2792" s="3">
        <v>6609661</v>
      </c>
    </row>
    <row r="2793" spans="1:2" x14ac:dyDescent="0.25">
      <c r="A2793">
        <v>1995</v>
      </c>
      <c r="B2793" s="3">
        <v>4005941</v>
      </c>
    </row>
    <row r="2794" spans="1:2" x14ac:dyDescent="0.25">
      <c r="A2794">
        <v>1995</v>
      </c>
      <c r="B2794" s="3">
        <v>31738</v>
      </c>
    </row>
    <row r="2795" spans="1:2" x14ac:dyDescent="0.25">
      <c r="A2795">
        <v>1995</v>
      </c>
      <c r="B2795" s="3">
        <v>11079373</v>
      </c>
    </row>
    <row r="2796" spans="1:2" x14ac:dyDescent="0.25">
      <c r="A2796">
        <v>1995</v>
      </c>
      <c r="B2796" s="3">
        <v>10426506</v>
      </c>
    </row>
    <row r="2797" spans="1:2" x14ac:dyDescent="0.25">
      <c r="A2797">
        <v>1995</v>
      </c>
      <c r="B2797" s="3">
        <v>459749</v>
      </c>
    </row>
    <row r="2798" spans="1:2" x14ac:dyDescent="0.25">
      <c r="A2798">
        <v>1995</v>
      </c>
      <c r="B2798" s="3">
        <v>7919823</v>
      </c>
    </row>
    <row r="2799" spans="1:2" x14ac:dyDescent="0.25">
      <c r="A2799">
        <v>1995</v>
      </c>
      <c r="B2799" s="3">
        <v>873196</v>
      </c>
    </row>
    <row r="2800" spans="1:2" x14ac:dyDescent="0.25">
      <c r="A2800">
        <v>1995</v>
      </c>
      <c r="B2800" s="3">
        <v>307308</v>
      </c>
    </row>
    <row r="2801" spans="1:2" x14ac:dyDescent="0.25">
      <c r="A2801">
        <v>1995</v>
      </c>
      <c r="B2801" s="3">
        <v>7024389</v>
      </c>
    </row>
    <row r="2802" spans="1:2" x14ac:dyDescent="0.25">
      <c r="A2802">
        <v>1995</v>
      </c>
      <c r="B2802" s="3">
        <v>10904930</v>
      </c>
    </row>
    <row r="2803" spans="1:2" x14ac:dyDescent="0.25">
      <c r="A2803">
        <v>1995</v>
      </c>
      <c r="B2803" s="3">
        <v>218626</v>
      </c>
    </row>
    <row r="2804" spans="1:2" x14ac:dyDescent="0.25">
      <c r="A2804">
        <v>1995</v>
      </c>
      <c r="B2804" s="3">
        <v>1104622</v>
      </c>
    </row>
    <row r="2805" spans="1:2" x14ac:dyDescent="0.25">
      <c r="A2805">
        <v>1995</v>
      </c>
      <c r="B2805" s="3">
        <v>1268636</v>
      </c>
    </row>
    <row r="2806" spans="1:2" x14ac:dyDescent="0.25">
      <c r="A2806">
        <v>1995</v>
      </c>
      <c r="B2806" s="3">
        <v>12096673</v>
      </c>
    </row>
    <row r="2807" spans="1:2" x14ac:dyDescent="0.25">
      <c r="A2807">
        <v>1995</v>
      </c>
      <c r="B2807" s="3">
        <v>1781383</v>
      </c>
    </row>
    <row r="2808" spans="1:2" x14ac:dyDescent="0.25">
      <c r="A2808">
        <v>1995</v>
      </c>
      <c r="B2808" s="3">
        <v>3487767</v>
      </c>
    </row>
    <row r="2809" spans="1:2" x14ac:dyDescent="0.25">
      <c r="A2809">
        <v>1995</v>
      </c>
      <c r="B2809" s="3">
        <v>4821759</v>
      </c>
    </row>
    <row r="2810" spans="1:2" x14ac:dyDescent="0.25">
      <c r="A2810">
        <v>1995</v>
      </c>
      <c r="B2810" s="3">
        <v>472370</v>
      </c>
    </row>
    <row r="2811" spans="1:2" x14ac:dyDescent="0.25">
      <c r="A2811">
        <v>1995</v>
      </c>
      <c r="B2811" s="3">
        <v>24670346</v>
      </c>
    </row>
    <row r="2812" spans="1:2" x14ac:dyDescent="0.25">
      <c r="A2812">
        <v>1995</v>
      </c>
      <c r="B2812" s="3">
        <v>7603766</v>
      </c>
    </row>
    <row r="2813" spans="1:2" x14ac:dyDescent="0.25">
      <c r="A2813">
        <v>1995</v>
      </c>
      <c r="B2813" s="3">
        <v>536023</v>
      </c>
    </row>
    <row r="2814" spans="1:2" x14ac:dyDescent="0.25">
      <c r="A2814">
        <v>1995</v>
      </c>
      <c r="B2814" s="3">
        <v>3983912</v>
      </c>
    </row>
    <row r="2815" spans="1:2" x14ac:dyDescent="0.25">
      <c r="A2815">
        <v>1995</v>
      </c>
      <c r="B2815" s="3">
        <v>3987768</v>
      </c>
    </row>
    <row r="2816" spans="1:2" x14ac:dyDescent="0.25">
      <c r="A2816">
        <v>1995</v>
      </c>
      <c r="B2816" s="3">
        <v>26325256</v>
      </c>
    </row>
    <row r="2817" spans="1:2" x14ac:dyDescent="0.25">
      <c r="A2817">
        <v>1995</v>
      </c>
      <c r="B2817" s="3">
        <v>3674841</v>
      </c>
    </row>
    <row r="2818" spans="1:2" x14ac:dyDescent="0.25">
      <c r="A2818">
        <v>1995</v>
      </c>
      <c r="B2818" s="3">
        <v>924940</v>
      </c>
    </row>
    <row r="2819" spans="1:2" x14ac:dyDescent="0.25">
      <c r="A2819">
        <v>1995</v>
      </c>
      <c r="B2819" s="3">
        <v>1110104</v>
      </c>
    </row>
    <row r="2820" spans="1:2" x14ac:dyDescent="0.25">
      <c r="A2820">
        <v>1995</v>
      </c>
      <c r="B2820" s="3">
        <v>228800</v>
      </c>
    </row>
    <row r="2821" spans="1:2" x14ac:dyDescent="0.25">
      <c r="A2821">
        <v>1995</v>
      </c>
      <c r="B2821" s="3">
        <v>3734870</v>
      </c>
    </row>
    <row r="2822" spans="1:2" x14ac:dyDescent="0.25">
      <c r="A2822">
        <v>1995</v>
      </c>
      <c r="B2822" s="3">
        <v>6858261</v>
      </c>
    </row>
    <row r="2823" spans="1:2" x14ac:dyDescent="0.25">
      <c r="A2823">
        <v>1995</v>
      </c>
      <c r="B2823" s="3">
        <v>5093707</v>
      </c>
    </row>
    <row r="2824" spans="1:2" x14ac:dyDescent="0.25">
      <c r="A2824">
        <v>1995</v>
      </c>
      <c r="B2824" s="3">
        <v>2210408</v>
      </c>
    </row>
    <row r="2825" spans="1:2" x14ac:dyDescent="0.25">
      <c r="A2825">
        <v>1995</v>
      </c>
      <c r="B2825" s="3">
        <v>17014653</v>
      </c>
    </row>
    <row r="2826" spans="1:2" x14ac:dyDescent="0.25">
      <c r="A2826">
        <v>1995</v>
      </c>
    </row>
    <row r="2827" spans="1:2" x14ac:dyDescent="0.25">
      <c r="A2827">
        <v>1995</v>
      </c>
      <c r="B2827" s="3">
        <v>259724</v>
      </c>
    </row>
    <row r="2828" spans="1:2" x14ac:dyDescent="0.25">
      <c r="A2828">
        <v>1995</v>
      </c>
    </row>
    <row r="2829" spans="1:2" x14ac:dyDescent="0.25">
      <c r="A2829">
        <v>1995</v>
      </c>
      <c r="B2829" s="3">
        <v>2763020</v>
      </c>
    </row>
    <row r="2830" spans="1:2" x14ac:dyDescent="0.25">
      <c r="A2830">
        <v>1995</v>
      </c>
      <c r="B2830" s="3">
        <v>2473668</v>
      </c>
    </row>
    <row r="2831" spans="1:2" x14ac:dyDescent="0.25">
      <c r="A2831">
        <v>1995</v>
      </c>
      <c r="B2831" s="3">
        <v>7027517</v>
      </c>
    </row>
    <row r="2832" spans="1:2" x14ac:dyDescent="0.25">
      <c r="A2832">
        <v>1995</v>
      </c>
      <c r="B2832" s="3">
        <v>11642946</v>
      </c>
    </row>
    <row r="2833" spans="1:2" x14ac:dyDescent="0.25">
      <c r="A2833">
        <v>1995</v>
      </c>
      <c r="B2833" s="3">
        <v>3565508</v>
      </c>
    </row>
    <row r="2834" spans="1:2" x14ac:dyDescent="0.25">
      <c r="A2834">
        <v>1995</v>
      </c>
      <c r="B2834" s="3">
        <v>371674</v>
      </c>
    </row>
    <row r="2835" spans="1:2" x14ac:dyDescent="0.25">
      <c r="A2835">
        <v>1995</v>
      </c>
      <c r="B2835" s="3">
        <v>230049</v>
      </c>
    </row>
    <row r="2836" spans="1:2" x14ac:dyDescent="0.25">
      <c r="A2836">
        <v>1995</v>
      </c>
      <c r="B2836" s="3">
        <v>2680717</v>
      </c>
    </row>
    <row r="2837" spans="1:2" x14ac:dyDescent="0.25">
      <c r="A2837">
        <v>1995</v>
      </c>
      <c r="B2837" s="3">
        <v>5221281</v>
      </c>
    </row>
    <row r="2838" spans="1:2" x14ac:dyDescent="0.25">
      <c r="A2838">
        <v>1995</v>
      </c>
      <c r="B2838" s="3">
        <v>4249321</v>
      </c>
    </row>
    <row r="2839" spans="1:2" x14ac:dyDescent="0.25">
      <c r="A2839">
        <v>1995</v>
      </c>
      <c r="B2839" s="3">
        <v>247202</v>
      </c>
    </row>
    <row r="2840" spans="1:2" x14ac:dyDescent="0.25">
      <c r="A2840">
        <v>1995</v>
      </c>
      <c r="B2840" s="3">
        <v>5750110</v>
      </c>
    </row>
    <row r="2841" spans="1:2" x14ac:dyDescent="0.25">
      <c r="A2841">
        <v>1995</v>
      </c>
      <c r="B2841" s="3">
        <v>7506759</v>
      </c>
    </row>
    <row r="2842" spans="1:2" x14ac:dyDescent="0.25">
      <c r="A2842">
        <v>1995</v>
      </c>
      <c r="B2842" s="3">
        <v>955708</v>
      </c>
    </row>
    <row r="2843" spans="1:2" x14ac:dyDescent="0.25">
      <c r="A2843">
        <v>1995</v>
      </c>
      <c r="B2843" s="3">
        <v>6014341</v>
      </c>
    </row>
    <row r="2844" spans="1:2" x14ac:dyDescent="0.25">
      <c r="A2844">
        <v>1995</v>
      </c>
      <c r="B2844" s="3">
        <v>6834525</v>
      </c>
    </row>
    <row r="2845" spans="1:2" x14ac:dyDescent="0.25">
      <c r="A2845">
        <v>1996</v>
      </c>
      <c r="B2845" s="3">
        <v>230418342</v>
      </c>
    </row>
    <row r="2846" spans="1:2" x14ac:dyDescent="0.25">
      <c r="A2846">
        <v>1996</v>
      </c>
      <c r="B2846" s="3">
        <v>817400891</v>
      </c>
    </row>
    <row r="2847" spans="1:2" x14ac:dyDescent="0.25">
      <c r="A2847">
        <v>1996</v>
      </c>
      <c r="B2847" s="3">
        <v>147554998</v>
      </c>
    </row>
    <row r="2848" spans="1:2" x14ac:dyDescent="0.25">
      <c r="A2848">
        <v>1996</v>
      </c>
      <c r="B2848" s="3">
        <v>173046663</v>
      </c>
    </row>
    <row r="2849" spans="1:2" x14ac:dyDescent="0.25">
      <c r="A2849">
        <v>1996</v>
      </c>
      <c r="B2849" s="3">
        <v>165615285</v>
      </c>
    </row>
    <row r="2850" spans="1:2" x14ac:dyDescent="0.25">
      <c r="A2850">
        <v>1996</v>
      </c>
      <c r="B2850" s="3">
        <v>25837111</v>
      </c>
    </row>
    <row r="2851" spans="1:2" x14ac:dyDescent="0.25">
      <c r="A2851">
        <v>1996</v>
      </c>
      <c r="B2851" s="3">
        <v>60611975</v>
      </c>
    </row>
    <row r="2852" spans="1:2" x14ac:dyDescent="0.25">
      <c r="A2852">
        <v>1996</v>
      </c>
      <c r="B2852" s="3">
        <v>457696391</v>
      </c>
    </row>
    <row r="2853" spans="1:2" x14ac:dyDescent="0.25">
      <c r="A2853">
        <v>1996</v>
      </c>
      <c r="B2853" s="3">
        <v>33459416</v>
      </c>
    </row>
    <row r="2854" spans="1:2" x14ac:dyDescent="0.25">
      <c r="A2854">
        <v>1996</v>
      </c>
      <c r="B2854" s="3">
        <v>16607872</v>
      </c>
    </row>
    <row r="2855" spans="1:2" x14ac:dyDescent="0.25">
      <c r="A2855">
        <v>1996</v>
      </c>
      <c r="B2855" s="3">
        <v>494471524</v>
      </c>
    </row>
    <row r="2856" spans="1:2" x14ac:dyDescent="0.25">
      <c r="A2856">
        <v>1996</v>
      </c>
      <c r="B2856" s="3">
        <v>41205099</v>
      </c>
    </row>
    <row r="2857" spans="1:2" x14ac:dyDescent="0.25">
      <c r="A2857">
        <v>1996</v>
      </c>
      <c r="B2857" s="3">
        <v>320689294</v>
      </c>
    </row>
    <row r="2858" spans="1:2" x14ac:dyDescent="0.25">
      <c r="A2858">
        <v>1996</v>
      </c>
      <c r="B2858" s="3">
        <v>2671291</v>
      </c>
    </row>
    <row r="2859" spans="1:2" x14ac:dyDescent="0.25">
      <c r="A2859">
        <v>1996</v>
      </c>
      <c r="B2859" s="3">
        <v>273552592</v>
      </c>
    </row>
    <row r="2860" spans="1:2" x14ac:dyDescent="0.25">
      <c r="A2860">
        <v>1996</v>
      </c>
      <c r="B2860" s="3">
        <v>335062621</v>
      </c>
    </row>
    <row r="2861" spans="1:2" x14ac:dyDescent="0.25">
      <c r="A2861">
        <v>1996</v>
      </c>
      <c r="B2861" s="3">
        <v>152266007</v>
      </c>
    </row>
    <row r="2862" spans="1:2" x14ac:dyDescent="0.25">
      <c r="A2862">
        <v>1996</v>
      </c>
      <c r="B2862" s="3">
        <v>24819936</v>
      </c>
    </row>
    <row r="2863" spans="1:2" x14ac:dyDescent="0.25">
      <c r="A2863">
        <v>1996</v>
      </c>
      <c r="B2863" s="3">
        <v>102616183</v>
      </c>
    </row>
    <row r="2864" spans="1:2" x14ac:dyDescent="0.25">
      <c r="A2864">
        <v>1996</v>
      </c>
      <c r="B2864" s="3">
        <v>101371017</v>
      </c>
    </row>
    <row r="2865" spans="1:2" x14ac:dyDescent="0.25">
      <c r="A2865">
        <v>1996</v>
      </c>
      <c r="B2865" s="3">
        <v>231976425</v>
      </c>
    </row>
    <row r="2866" spans="1:2" x14ac:dyDescent="0.25">
      <c r="A2866">
        <v>1996</v>
      </c>
      <c r="B2866" s="3">
        <v>89456761</v>
      </c>
    </row>
    <row r="2867" spans="1:2" x14ac:dyDescent="0.25">
      <c r="A2867">
        <v>1996</v>
      </c>
      <c r="B2867" s="3">
        <v>20831000</v>
      </c>
    </row>
    <row r="2868" spans="1:2" x14ac:dyDescent="0.25">
      <c r="A2868">
        <v>1996</v>
      </c>
      <c r="B2868" s="3">
        <v>560069</v>
      </c>
    </row>
    <row r="2869" spans="1:2" x14ac:dyDescent="0.25">
      <c r="A2869">
        <v>1996</v>
      </c>
      <c r="B2869" s="3">
        <v>4762310</v>
      </c>
    </row>
    <row r="2870" spans="1:2" x14ac:dyDescent="0.25">
      <c r="A2870">
        <v>1996</v>
      </c>
      <c r="B2870" s="3">
        <v>3802260</v>
      </c>
    </row>
    <row r="2871" spans="1:2" x14ac:dyDescent="0.25">
      <c r="A2871">
        <v>1996</v>
      </c>
      <c r="B2871" s="3">
        <v>24444121</v>
      </c>
    </row>
    <row r="2872" spans="1:2" x14ac:dyDescent="0.25">
      <c r="A2872">
        <v>1996</v>
      </c>
      <c r="B2872" s="3">
        <v>41083864</v>
      </c>
    </row>
    <row r="2873" spans="1:2" x14ac:dyDescent="0.25">
      <c r="A2873">
        <v>1996</v>
      </c>
      <c r="B2873" s="3">
        <v>185260553</v>
      </c>
    </row>
    <row r="2874" spans="1:2" x14ac:dyDescent="0.25">
      <c r="A2874">
        <v>1996</v>
      </c>
      <c r="B2874" s="3">
        <v>34585416</v>
      </c>
    </row>
    <row r="2875" spans="1:2" x14ac:dyDescent="0.25">
      <c r="A2875">
        <v>1996</v>
      </c>
      <c r="B2875" s="3">
        <v>49627779</v>
      </c>
    </row>
    <row r="2876" spans="1:2" x14ac:dyDescent="0.25">
      <c r="A2876">
        <v>1996</v>
      </c>
      <c r="B2876" s="3">
        <v>25023434</v>
      </c>
    </row>
    <row r="2877" spans="1:2" x14ac:dyDescent="0.25">
      <c r="A2877">
        <v>1996</v>
      </c>
      <c r="B2877" s="3">
        <v>325338851</v>
      </c>
    </row>
    <row r="2878" spans="1:2" x14ac:dyDescent="0.25">
      <c r="A2878">
        <v>1996</v>
      </c>
      <c r="B2878" s="3">
        <v>29359216</v>
      </c>
    </row>
    <row r="2879" spans="1:2" x14ac:dyDescent="0.25">
      <c r="A2879">
        <v>1996</v>
      </c>
      <c r="B2879" s="3">
        <v>242295562</v>
      </c>
    </row>
    <row r="2880" spans="1:2" x14ac:dyDescent="0.25">
      <c r="A2880">
        <v>1996</v>
      </c>
      <c r="B2880" s="3">
        <v>113309743</v>
      </c>
    </row>
    <row r="2881" spans="1:2" x14ac:dyDescent="0.25">
      <c r="A2881">
        <v>1996</v>
      </c>
      <c r="B2881" s="3">
        <v>146027888</v>
      </c>
    </row>
    <row r="2882" spans="1:2" x14ac:dyDescent="0.25">
      <c r="A2882">
        <v>1996</v>
      </c>
      <c r="B2882" s="3">
        <v>4555020</v>
      </c>
    </row>
    <row r="2883" spans="1:2" x14ac:dyDescent="0.25">
      <c r="A2883">
        <v>1996</v>
      </c>
      <c r="B2883" s="3">
        <v>25477365</v>
      </c>
    </row>
    <row r="2884" spans="1:2" x14ac:dyDescent="0.25">
      <c r="A2884">
        <v>1996</v>
      </c>
      <c r="B2884" s="3">
        <v>10597759</v>
      </c>
    </row>
    <row r="2885" spans="1:2" x14ac:dyDescent="0.25">
      <c r="A2885">
        <v>1996</v>
      </c>
      <c r="B2885" s="3">
        <v>102825796</v>
      </c>
    </row>
    <row r="2886" spans="1:2" x14ac:dyDescent="0.25">
      <c r="A2886">
        <v>1996</v>
      </c>
      <c r="B2886" s="3">
        <v>20949601</v>
      </c>
    </row>
    <row r="2887" spans="1:2" x14ac:dyDescent="0.25">
      <c r="A2887">
        <v>1996</v>
      </c>
      <c r="B2887" s="3">
        <v>15315484</v>
      </c>
    </row>
    <row r="2888" spans="1:2" x14ac:dyDescent="0.25">
      <c r="A2888">
        <v>1996</v>
      </c>
      <c r="B2888" s="3">
        <v>222559</v>
      </c>
    </row>
    <row r="2889" spans="1:2" x14ac:dyDescent="0.25">
      <c r="A2889">
        <v>1996</v>
      </c>
      <c r="B2889" s="3">
        <v>273961019</v>
      </c>
    </row>
    <row r="2890" spans="1:2" x14ac:dyDescent="0.25">
      <c r="A2890">
        <v>1996</v>
      </c>
      <c r="B2890" s="3">
        <v>4770222</v>
      </c>
    </row>
    <row r="2891" spans="1:2" x14ac:dyDescent="0.25">
      <c r="A2891">
        <v>1996</v>
      </c>
      <c r="B2891" s="3">
        <v>12008376</v>
      </c>
    </row>
    <row r="2892" spans="1:2" x14ac:dyDescent="0.25">
      <c r="A2892">
        <v>1996</v>
      </c>
      <c r="B2892" s="3">
        <v>38619405</v>
      </c>
    </row>
    <row r="2893" spans="1:2" x14ac:dyDescent="0.25">
      <c r="A2893">
        <v>1996</v>
      </c>
      <c r="B2893" s="3">
        <v>100860818</v>
      </c>
    </row>
    <row r="2894" spans="1:2" x14ac:dyDescent="0.25">
      <c r="A2894">
        <v>1996</v>
      </c>
      <c r="B2894" s="3">
        <v>181489203</v>
      </c>
    </row>
    <row r="2895" spans="1:2" x14ac:dyDescent="0.25">
      <c r="A2895">
        <v>1996</v>
      </c>
      <c r="B2895" s="3">
        <v>41590886</v>
      </c>
    </row>
    <row r="2896" spans="1:2" x14ac:dyDescent="0.25">
      <c r="A2896">
        <v>1996</v>
      </c>
      <c r="B2896" s="3">
        <v>28946127</v>
      </c>
    </row>
    <row r="2897" spans="1:2" x14ac:dyDescent="0.25">
      <c r="A2897">
        <v>1996</v>
      </c>
      <c r="B2897" s="3">
        <v>115267375</v>
      </c>
    </row>
    <row r="2898" spans="1:2" x14ac:dyDescent="0.25">
      <c r="A2898">
        <v>1996</v>
      </c>
      <c r="B2898" s="3">
        <v>121969216</v>
      </c>
    </row>
    <row r="2899" spans="1:2" x14ac:dyDescent="0.25">
      <c r="A2899">
        <v>1996</v>
      </c>
      <c r="B2899" s="3">
        <v>13427615</v>
      </c>
    </row>
    <row r="2900" spans="1:2" x14ac:dyDescent="0.25">
      <c r="A2900">
        <v>1996</v>
      </c>
      <c r="B2900" s="3">
        <v>58620973</v>
      </c>
    </row>
    <row r="2901" spans="1:2" x14ac:dyDescent="0.25">
      <c r="A2901">
        <v>1996</v>
      </c>
      <c r="B2901" s="3">
        <v>10292300</v>
      </c>
    </row>
    <row r="2902" spans="1:2" x14ac:dyDescent="0.25">
      <c r="A2902">
        <v>1996</v>
      </c>
      <c r="B2902" s="3">
        <v>22955097</v>
      </c>
    </row>
    <row r="2903" spans="1:2" x14ac:dyDescent="0.25">
      <c r="A2903">
        <v>1996</v>
      </c>
      <c r="B2903" s="3">
        <v>150270147</v>
      </c>
    </row>
    <row r="2904" spans="1:2" x14ac:dyDescent="0.25">
      <c r="A2904">
        <v>1996</v>
      </c>
      <c r="B2904" s="3">
        <v>22231658</v>
      </c>
    </row>
    <row r="2905" spans="1:2" x14ac:dyDescent="0.25">
      <c r="A2905">
        <v>1996</v>
      </c>
      <c r="B2905" s="3">
        <v>60209334</v>
      </c>
    </row>
    <row r="2906" spans="1:2" x14ac:dyDescent="0.25">
      <c r="A2906">
        <v>1996</v>
      </c>
      <c r="B2906" s="3">
        <v>4109095</v>
      </c>
    </row>
    <row r="2907" spans="1:2" x14ac:dyDescent="0.25">
      <c r="A2907">
        <v>1996</v>
      </c>
      <c r="B2907" s="3">
        <v>7343114</v>
      </c>
    </row>
    <row r="2908" spans="1:2" x14ac:dyDescent="0.25">
      <c r="A2908">
        <v>1996</v>
      </c>
      <c r="B2908" s="3">
        <v>1605</v>
      </c>
    </row>
    <row r="2909" spans="1:2" x14ac:dyDescent="0.25">
      <c r="A2909">
        <v>1996</v>
      </c>
      <c r="B2909" s="3">
        <v>2923982</v>
      </c>
    </row>
    <row r="2910" spans="1:2" x14ac:dyDescent="0.25">
      <c r="A2910">
        <v>1996</v>
      </c>
      <c r="B2910" s="3">
        <v>13417292</v>
      </c>
    </row>
    <row r="2911" spans="1:2" x14ac:dyDescent="0.25">
      <c r="A2911">
        <v>1996</v>
      </c>
      <c r="B2911" s="3">
        <v>159212469</v>
      </c>
    </row>
    <row r="2912" spans="1:2" x14ac:dyDescent="0.25">
      <c r="A2912">
        <v>1996</v>
      </c>
      <c r="B2912" s="3">
        <v>47267001</v>
      </c>
    </row>
    <row r="2913" spans="1:2" x14ac:dyDescent="0.25">
      <c r="A2913">
        <v>1996</v>
      </c>
      <c r="B2913" s="3">
        <v>14063331</v>
      </c>
    </row>
    <row r="2914" spans="1:2" x14ac:dyDescent="0.25">
      <c r="A2914">
        <v>1996</v>
      </c>
      <c r="B2914" s="3">
        <v>309492681</v>
      </c>
    </row>
    <row r="2915" spans="1:2" x14ac:dyDescent="0.25">
      <c r="A2915">
        <v>1996</v>
      </c>
      <c r="B2915" s="3">
        <v>63118386</v>
      </c>
    </row>
    <row r="2916" spans="1:2" x14ac:dyDescent="0.25">
      <c r="A2916">
        <v>1996</v>
      </c>
      <c r="B2916" s="3">
        <v>25143818</v>
      </c>
    </row>
    <row r="2917" spans="1:2" x14ac:dyDescent="0.25">
      <c r="A2917">
        <v>1996</v>
      </c>
      <c r="B2917" s="3">
        <v>53854588</v>
      </c>
    </row>
    <row r="2918" spans="1:2" x14ac:dyDescent="0.25">
      <c r="A2918">
        <v>1996</v>
      </c>
      <c r="B2918" s="3">
        <v>3793614</v>
      </c>
    </row>
    <row r="2919" spans="1:2" x14ac:dyDescent="0.25">
      <c r="A2919">
        <v>1996</v>
      </c>
      <c r="B2919" s="3">
        <v>3828405</v>
      </c>
    </row>
    <row r="2920" spans="1:2" x14ac:dyDescent="0.25">
      <c r="A2920">
        <v>1996</v>
      </c>
      <c r="B2920" s="3">
        <v>17323326</v>
      </c>
    </row>
    <row r="2921" spans="1:2" x14ac:dyDescent="0.25">
      <c r="A2921">
        <v>1996</v>
      </c>
      <c r="B2921" s="3">
        <v>18626419</v>
      </c>
    </row>
    <row r="2922" spans="1:2" x14ac:dyDescent="0.25">
      <c r="A2922">
        <v>1996</v>
      </c>
      <c r="B2922" s="3">
        <v>26877589</v>
      </c>
    </row>
    <row r="2923" spans="1:2" x14ac:dyDescent="0.25">
      <c r="A2923">
        <v>1996</v>
      </c>
      <c r="B2923" s="3">
        <v>11132210</v>
      </c>
    </row>
    <row r="2924" spans="1:2" x14ac:dyDescent="0.25">
      <c r="A2924">
        <v>1996</v>
      </c>
      <c r="B2924" s="3">
        <v>749741</v>
      </c>
    </row>
    <row r="2925" spans="1:2" x14ac:dyDescent="0.25">
      <c r="A2925">
        <v>1996</v>
      </c>
      <c r="B2925" s="3">
        <v>20300385</v>
      </c>
    </row>
    <row r="2926" spans="1:2" x14ac:dyDescent="0.25">
      <c r="A2926">
        <v>1996</v>
      </c>
      <c r="B2926" s="3">
        <v>295493</v>
      </c>
    </row>
    <row r="2927" spans="1:2" x14ac:dyDescent="0.25">
      <c r="A2927">
        <v>1996</v>
      </c>
      <c r="B2927" s="3">
        <v>18937262</v>
      </c>
    </row>
    <row r="2928" spans="1:2" x14ac:dyDescent="0.25">
      <c r="A2928">
        <v>1996</v>
      </c>
      <c r="B2928" s="3">
        <v>37553752</v>
      </c>
    </row>
    <row r="2929" spans="1:2" x14ac:dyDescent="0.25">
      <c r="A2929">
        <v>1996</v>
      </c>
      <c r="B2929" s="3">
        <v>119718203</v>
      </c>
    </row>
    <row r="2930" spans="1:2" x14ac:dyDescent="0.25">
      <c r="A2930">
        <v>1996</v>
      </c>
      <c r="B2930" s="3">
        <v>11526099</v>
      </c>
    </row>
    <row r="2931" spans="1:2" x14ac:dyDescent="0.25">
      <c r="A2931">
        <v>1996</v>
      </c>
      <c r="B2931" s="3">
        <v>129832389</v>
      </c>
    </row>
    <row r="2932" spans="1:2" x14ac:dyDescent="0.25">
      <c r="A2932">
        <v>1996</v>
      </c>
      <c r="B2932" s="3">
        <v>9538948</v>
      </c>
    </row>
    <row r="2933" spans="1:2" x14ac:dyDescent="0.25">
      <c r="A2933">
        <v>1996</v>
      </c>
      <c r="B2933" s="3">
        <v>2576738</v>
      </c>
    </row>
    <row r="2934" spans="1:2" x14ac:dyDescent="0.25">
      <c r="A2934">
        <v>1996</v>
      </c>
      <c r="B2934" s="3">
        <v>35999081</v>
      </c>
    </row>
    <row r="2935" spans="1:2" x14ac:dyDescent="0.25">
      <c r="A2935">
        <v>1996</v>
      </c>
      <c r="B2935" s="3">
        <v>32417995</v>
      </c>
    </row>
    <row r="2936" spans="1:2" x14ac:dyDescent="0.25">
      <c r="A2936">
        <v>1996</v>
      </c>
      <c r="B2936" s="3">
        <v>14502483</v>
      </c>
    </row>
    <row r="2937" spans="1:2" x14ac:dyDescent="0.25">
      <c r="A2937">
        <v>1996</v>
      </c>
      <c r="B2937" s="3">
        <v>97529550</v>
      </c>
    </row>
    <row r="2938" spans="1:2" x14ac:dyDescent="0.25">
      <c r="A2938">
        <v>1996</v>
      </c>
      <c r="B2938" s="3">
        <v>12408986</v>
      </c>
    </row>
    <row r="2939" spans="1:2" x14ac:dyDescent="0.25">
      <c r="A2939">
        <v>1996</v>
      </c>
      <c r="B2939" s="3">
        <v>11135803</v>
      </c>
    </row>
    <row r="2940" spans="1:2" x14ac:dyDescent="0.25">
      <c r="A2940">
        <v>1996</v>
      </c>
      <c r="B2940" s="3">
        <v>152036382</v>
      </c>
    </row>
    <row r="2941" spans="1:2" x14ac:dyDescent="0.25">
      <c r="A2941">
        <v>1996</v>
      </c>
      <c r="B2941" s="3">
        <v>26570048</v>
      </c>
    </row>
    <row r="2942" spans="1:2" x14ac:dyDescent="0.25">
      <c r="A2942">
        <v>1996</v>
      </c>
      <c r="B2942" s="3">
        <v>20080020</v>
      </c>
    </row>
    <row r="2943" spans="1:2" x14ac:dyDescent="0.25">
      <c r="A2943">
        <v>1996</v>
      </c>
      <c r="B2943" s="3">
        <v>141047179</v>
      </c>
    </row>
    <row r="2944" spans="1:2" x14ac:dyDescent="0.25">
      <c r="A2944">
        <v>1996</v>
      </c>
      <c r="B2944" s="3">
        <v>17100266</v>
      </c>
    </row>
    <row r="2945" spans="1:2" x14ac:dyDescent="0.25">
      <c r="A2945">
        <v>1996</v>
      </c>
      <c r="B2945" s="3">
        <v>5781045</v>
      </c>
    </row>
    <row r="2946" spans="1:2" x14ac:dyDescent="0.25">
      <c r="A2946">
        <v>1996</v>
      </c>
      <c r="B2946" s="3">
        <v>26960191</v>
      </c>
    </row>
    <row r="2947" spans="1:2" x14ac:dyDescent="0.25">
      <c r="A2947">
        <v>1996</v>
      </c>
      <c r="B2947" s="3">
        <v>14818176</v>
      </c>
    </row>
    <row r="2948" spans="1:2" x14ac:dyDescent="0.25">
      <c r="A2948">
        <v>1996</v>
      </c>
      <c r="B2948" s="3">
        <v>12803305</v>
      </c>
    </row>
    <row r="2949" spans="1:2" x14ac:dyDescent="0.25">
      <c r="A2949">
        <v>1996</v>
      </c>
      <c r="B2949" s="3">
        <v>21075014</v>
      </c>
    </row>
    <row r="2950" spans="1:2" x14ac:dyDescent="0.25">
      <c r="A2950">
        <v>1996</v>
      </c>
      <c r="B2950" s="3">
        <v>7032782</v>
      </c>
    </row>
    <row r="2951" spans="1:2" x14ac:dyDescent="0.25">
      <c r="A2951">
        <v>1996</v>
      </c>
      <c r="B2951" s="3">
        <v>9759200</v>
      </c>
    </row>
    <row r="2952" spans="1:2" x14ac:dyDescent="0.25">
      <c r="A2952">
        <v>1996</v>
      </c>
      <c r="B2952" s="3">
        <v>21440752</v>
      </c>
    </row>
    <row r="2953" spans="1:2" x14ac:dyDescent="0.25">
      <c r="A2953">
        <v>1996</v>
      </c>
      <c r="B2953" s="3">
        <v>17917287</v>
      </c>
    </row>
    <row r="2954" spans="1:2" x14ac:dyDescent="0.25">
      <c r="A2954">
        <v>1996</v>
      </c>
      <c r="B2954" s="3">
        <v>3011195</v>
      </c>
    </row>
    <row r="2955" spans="1:2" x14ac:dyDescent="0.25">
      <c r="A2955">
        <v>1996</v>
      </c>
      <c r="B2955" s="3">
        <v>57400547</v>
      </c>
    </row>
    <row r="2956" spans="1:2" x14ac:dyDescent="0.25">
      <c r="A2956">
        <v>1996</v>
      </c>
      <c r="B2956" s="3">
        <v>34327391</v>
      </c>
    </row>
    <row r="2957" spans="1:2" x14ac:dyDescent="0.25">
      <c r="A2957">
        <v>1996</v>
      </c>
      <c r="B2957" s="3">
        <v>9336886</v>
      </c>
    </row>
    <row r="2958" spans="1:2" x14ac:dyDescent="0.25">
      <c r="A2958">
        <v>1996</v>
      </c>
      <c r="B2958" s="3">
        <v>502313</v>
      </c>
    </row>
    <row r="2959" spans="1:2" x14ac:dyDescent="0.25">
      <c r="A2959">
        <v>1996</v>
      </c>
      <c r="B2959" s="3">
        <v>1548120</v>
      </c>
    </row>
    <row r="2960" spans="1:2" x14ac:dyDescent="0.25">
      <c r="A2960">
        <v>1996</v>
      </c>
      <c r="B2960" s="3">
        <v>22540359</v>
      </c>
    </row>
    <row r="2961" spans="1:2" x14ac:dyDescent="0.25">
      <c r="A2961">
        <v>1996</v>
      </c>
      <c r="B2961" s="3">
        <v>1094668</v>
      </c>
    </row>
    <row r="2962" spans="1:2" x14ac:dyDescent="0.25">
      <c r="A2962">
        <v>1996</v>
      </c>
      <c r="B2962" s="3">
        <v>409144</v>
      </c>
    </row>
    <row r="2963" spans="1:2" x14ac:dyDescent="0.25">
      <c r="A2963">
        <v>1996</v>
      </c>
      <c r="B2963" s="3">
        <v>22611954</v>
      </c>
    </row>
    <row r="2964" spans="1:2" x14ac:dyDescent="0.25">
      <c r="A2964">
        <v>1996</v>
      </c>
      <c r="B2964" s="3">
        <v>107874</v>
      </c>
    </row>
    <row r="2965" spans="1:2" x14ac:dyDescent="0.25">
      <c r="A2965">
        <v>1996</v>
      </c>
      <c r="B2965" s="3">
        <v>292040</v>
      </c>
    </row>
    <row r="2966" spans="1:2" x14ac:dyDescent="0.25">
      <c r="A2966">
        <v>1996</v>
      </c>
      <c r="B2966" s="3">
        <v>10082005</v>
      </c>
    </row>
    <row r="2967" spans="1:2" x14ac:dyDescent="0.25">
      <c r="A2967">
        <v>1996</v>
      </c>
      <c r="B2967" s="3">
        <v>3692836</v>
      </c>
    </row>
    <row r="2968" spans="1:2" x14ac:dyDescent="0.25">
      <c r="A2968">
        <v>1996</v>
      </c>
      <c r="B2968" s="3">
        <v>269300</v>
      </c>
    </row>
    <row r="2969" spans="1:2" x14ac:dyDescent="0.25">
      <c r="A2969">
        <v>1996</v>
      </c>
      <c r="B2969" s="3">
        <v>20351264</v>
      </c>
    </row>
    <row r="2970" spans="1:2" x14ac:dyDescent="0.25">
      <c r="A2970">
        <v>1996</v>
      </c>
      <c r="B2970" s="3">
        <v>100688705</v>
      </c>
    </row>
    <row r="2971" spans="1:2" x14ac:dyDescent="0.25">
      <c r="A2971">
        <v>1996</v>
      </c>
      <c r="B2971" s="3">
        <v>22754725</v>
      </c>
    </row>
    <row r="2972" spans="1:2" x14ac:dyDescent="0.25">
      <c r="A2972">
        <v>1996</v>
      </c>
      <c r="B2972" s="3">
        <v>14702438</v>
      </c>
    </row>
    <row r="2973" spans="1:2" x14ac:dyDescent="0.25">
      <c r="A2973">
        <v>1996</v>
      </c>
      <c r="B2973" s="3">
        <v>32772492</v>
      </c>
    </row>
    <row r="2974" spans="1:2" x14ac:dyDescent="0.25">
      <c r="A2974">
        <v>1996</v>
      </c>
      <c r="B2974" s="3">
        <v>4619014</v>
      </c>
    </row>
    <row r="2975" spans="1:2" x14ac:dyDescent="0.25">
      <c r="A2975">
        <v>1996</v>
      </c>
      <c r="B2975" s="3">
        <v>13323144</v>
      </c>
    </row>
    <row r="2976" spans="1:2" x14ac:dyDescent="0.25">
      <c r="A2976">
        <v>1996</v>
      </c>
      <c r="B2976" s="3">
        <v>198126</v>
      </c>
    </row>
    <row r="2977" spans="1:2" x14ac:dyDescent="0.25">
      <c r="A2977">
        <v>1996</v>
      </c>
      <c r="B2977" s="3">
        <v>48102795</v>
      </c>
    </row>
    <row r="2978" spans="1:2" x14ac:dyDescent="0.25">
      <c r="A2978">
        <v>1996</v>
      </c>
      <c r="B2978" s="3">
        <v>5200601</v>
      </c>
    </row>
    <row r="2979" spans="1:2" x14ac:dyDescent="0.25">
      <c r="A2979">
        <v>1996</v>
      </c>
      <c r="B2979" s="3">
        <v>2420162</v>
      </c>
    </row>
    <row r="2980" spans="1:2" x14ac:dyDescent="0.25">
      <c r="A2980">
        <v>1996</v>
      </c>
      <c r="B2980" s="3">
        <v>656747</v>
      </c>
    </row>
    <row r="2981" spans="1:2" x14ac:dyDescent="0.25">
      <c r="A2981">
        <v>1996</v>
      </c>
      <c r="B2981" s="3">
        <v>21890845</v>
      </c>
    </row>
    <row r="2982" spans="1:2" x14ac:dyDescent="0.25">
      <c r="A2982">
        <v>1996</v>
      </c>
      <c r="B2982" s="3">
        <v>1060264</v>
      </c>
    </row>
    <row r="2983" spans="1:2" x14ac:dyDescent="0.25">
      <c r="A2983">
        <v>1996</v>
      </c>
      <c r="B2983" s="3">
        <v>9871065</v>
      </c>
    </row>
    <row r="2984" spans="1:2" x14ac:dyDescent="0.25">
      <c r="A2984">
        <v>1996</v>
      </c>
      <c r="B2984" s="3">
        <v>3325651</v>
      </c>
    </row>
    <row r="2985" spans="1:2" x14ac:dyDescent="0.25">
      <c r="A2985">
        <v>1996</v>
      </c>
      <c r="B2985" s="3">
        <v>2099677</v>
      </c>
    </row>
    <row r="2986" spans="1:2" x14ac:dyDescent="0.25">
      <c r="A2986">
        <v>1996</v>
      </c>
      <c r="B2986" s="3">
        <v>8797839</v>
      </c>
    </row>
    <row r="2987" spans="1:2" x14ac:dyDescent="0.25">
      <c r="A2987">
        <v>1996</v>
      </c>
      <c r="B2987" s="3">
        <v>285112</v>
      </c>
    </row>
    <row r="2988" spans="1:2" x14ac:dyDescent="0.25">
      <c r="A2988">
        <v>1996</v>
      </c>
      <c r="B2988" s="3">
        <v>17380126</v>
      </c>
    </row>
    <row r="2989" spans="1:2" x14ac:dyDescent="0.25">
      <c r="A2989">
        <v>1996</v>
      </c>
      <c r="B2989" s="3">
        <v>926954</v>
      </c>
    </row>
    <row r="2990" spans="1:2" x14ac:dyDescent="0.25">
      <c r="A2990">
        <v>1996</v>
      </c>
      <c r="B2990" s="3">
        <v>35599803</v>
      </c>
    </row>
    <row r="2991" spans="1:2" x14ac:dyDescent="0.25">
      <c r="A2991">
        <v>1996</v>
      </c>
      <c r="B2991" s="3">
        <v>329211</v>
      </c>
    </row>
    <row r="2992" spans="1:2" x14ac:dyDescent="0.25">
      <c r="A2992">
        <v>1996</v>
      </c>
      <c r="B2992" s="3">
        <v>34861807</v>
      </c>
    </row>
    <row r="2993" spans="1:2" x14ac:dyDescent="0.25">
      <c r="A2993">
        <v>1996</v>
      </c>
      <c r="B2993" s="3">
        <v>375757</v>
      </c>
    </row>
    <row r="2994" spans="1:2" x14ac:dyDescent="0.25">
      <c r="A2994">
        <v>1996</v>
      </c>
      <c r="B2994" s="3">
        <v>7138523</v>
      </c>
    </row>
    <row r="2995" spans="1:2" x14ac:dyDescent="0.25">
      <c r="A2995">
        <v>1996</v>
      </c>
      <c r="B2995" s="3">
        <v>27315527</v>
      </c>
    </row>
    <row r="2996" spans="1:2" x14ac:dyDescent="0.25">
      <c r="A2996">
        <v>1996</v>
      </c>
      <c r="B2996" s="3">
        <v>5656388</v>
      </c>
    </row>
    <row r="2997" spans="1:2" x14ac:dyDescent="0.25">
      <c r="A2997">
        <v>1996</v>
      </c>
      <c r="B2997" s="3">
        <v>2409225</v>
      </c>
    </row>
    <row r="2998" spans="1:2" x14ac:dyDescent="0.25">
      <c r="A2998">
        <v>1996</v>
      </c>
      <c r="B2998" s="3">
        <v>10125417</v>
      </c>
    </row>
    <row r="2999" spans="1:2" x14ac:dyDescent="0.25">
      <c r="A2999">
        <v>1996</v>
      </c>
      <c r="B2999" s="3">
        <v>49620</v>
      </c>
    </row>
    <row r="3000" spans="1:2" x14ac:dyDescent="0.25">
      <c r="A3000">
        <v>1996</v>
      </c>
      <c r="B3000" s="3">
        <v>26491793</v>
      </c>
    </row>
    <row r="3001" spans="1:2" x14ac:dyDescent="0.25">
      <c r="A3001">
        <v>1996</v>
      </c>
      <c r="B3001" s="3">
        <v>31387164</v>
      </c>
    </row>
    <row r="3002" spans="1:2" x14ac:dyDescent="0.25">
      <c r="A3002">
        <v>1996</v>
      </c>
      <c r="B3002" s="3">
        <v>3124440</v>
      </c>
    </row>
    <row r="3003" spans="1:2" x14ac:dyDescent="0.25">
      <c r="A3003">
        <v>1996</v>
      </c>
      <c r="B3003" s="3">
        <v>2372744</v>
      </c>
    </row>
    <row r="3004" spans="1:2" x14ac:dyDescent="0.25">
      <c r="A3004">
        <v>1996</v>
      </c>
      <c r="B3004" s="3">
        <v>15094530</v>
      </c>
    </row>
    <row r="3005" spans="1:2" x14ac:dyDescent="0.25">
      <c r="A3005">
        <v>1996</v>
      </c>
      <c r="B3005" s="3">
        <v>20340204</v>
      </c>
    </row>
    <row r="3006" spans="1:2" x14ac:dyDescent="0.25">
      <c r="A3006">
        <v>1996</v>
      </c>
      <c r="B3006" s="3">
        <v>9889670</v>
      </c>
    </row>
    <row r="3007" spans="1:2" x14ac:dyDescent="0.25">
      <c r="A3007">
        <v>1996</v>
      </c>
      <c r="B3007" s="3">
        <v>8008255</v>
      </c>
    </row>
    <row r="3008" spans="1:2" x14ac:dyDescent="0.25">
      <c r="A3008">
        <v>1996</v>
      </c>
      <c r="B3008" s="3">
        <v>588621</v>
      </c>
    </row>
    <row r="3009" spans="1:2" x14ac:dyDescent="0.25">
      <c r="A3009">
        <v>1996</v>
      </c>
      <c r="B3009" s="3">
        <v>12379402</v>
      </c>
    </row>
    <row r="3010" spans="1:2" x14ac:dyDescent="0.25">
      <c r="A3010">
        <v>1996</v>
      </c>
      <c r="B3010" s="3">
        <v>22313201</v>
      </c>
    </row>
    <row r="3011" spans="1:2" x14ac:dyDescent="0.25">
      <c r="A3011">
        <v>1996</v>
      </c>
      <c r="B3011" s="3">
        <v>37956793</v>
      </c>
    </row>
    <row r="3012" spans="1:2" x14ac:dyDescent="0.25">
      <c r="A3012">
        <v>1996</v>
      </c>
      <c r="B3012" s="3">
        <v>5009305</v>
      </c>
    </row>
    <row r="3013" spans="1:2" x14ac:dyDescent="0.25">
      <c r="A3013">
        <v>1996</v>
      </c>
    </row>
    <row r="3014" spans="1:2" x14ac:dyDescent="0.25">
      <c r="A3014">
        <v>1996</v>
      </c>
      <c r="B3014" s="3">
        <v>1875527</v>
      </c>
    </row>
    <row r="3015" spans="1:2" x14ac:dyDescent="0.25">
      <c r="A3015">
        <v>1996</v>
      </c>
      <c r="B3015" s="3">
        <v>21508</v>
      </c>
    </row>
    <row r="3016" spans="1:2" x14ac:dyDescent="0.25">
      <c r="A3016">
        <v>1996</v>
      </c>
      <c r="B3016" s="3">
        <v>8620678</v>
      </c>
    </row>
    <row r="3017" spans="1:2" x14ac:dyDescent="0.25">
      <c r="A3017">
        <v>1996</v>
      </c>
      <c r="B3017" s="3">
        <v>4939939</v>
      </c>
    </row>
    <row r="3018" spans="1:2" x14ac:dyDescent="0.25">
      <c r="A3018">
        <v>1996</v>
      </c>
      <c r="B3018" s="3">
        <v>12767815</v>
      </c>
    </row>
    <row r="3019" spans="1:2" x14ac:dyDescent="0.25">
      <c r="A3019">
        <v>1996</v>
      </c>
      <c r="B3019" s="3">
        <v>8315693</v>
      </c>
    </row>
    <row r="3020" spans="1:2" x14ac:dyDescent="0.25">
      <c r="A3020">
        <v>1996</v>
      </c>
      <c r="B3020" s="3">
        <v>32212</v>
      </c>
    </row>
    <row r="3021" spans="1:2" x14ac:dyDescent="0.25">
      <c r="A3021">
        <v>1996</v>
      </c>
      <c r="B3021" s="3">
        <v>10658278</v>
      </c>
    </row>
    <row r="3022" spans="1:2" x14ac:dyDescent="0.25">
      <c r="A3022">
        <v>1996</v>
      </c>
      <c r="B3022" s="3">
        <v>2491989</v>
      </c>
    </row>
    <row r="3023" spans="1:2" x14ac:dyDescent="0.25">
      <c r="A3023">
        <v>1996</v>
      </c>
      <c r="B3023" s="3">
        <v>1227324</v>
      </c>
    </row>
    <row r="3024" spans="1:2" x14ac:dyDescent="0.25">
      <c r="A3024">
        <v>1996</v>
      </c>
      <c r="B3024" s="3">
        <v>2654308</v>
      </c>
    </row>
    <row r="3025" spans="1:2" x14ac:dyDescent="0.25">
      <c r="A3025">
        <v>1996</v>
      </c>
      <c r="B3025" s="3">
        <v>21302121</v>
      </c>
    </row>
    <row r="3026" spans="1:2" x14ac:dyDescent="0.25">
      <c r="A3026">
        <v>1996</v>
      </c>
      <c r="B3026" s="3">
        <v>10580</v>
      </c>
    </row>
    <row r="3027" spans="1:2" x14ac:dyDescent="0.25">
      <c r="A3027">
        <v>1996</v>
      </c>
      <c r="B3027" s="3">
        <v>712095</v>
      </c>
    </row>
    <row r="3028" spans="1:2" x14ac:dyDescent="0.25">
      <c r="A3028">
        <v>1996</v>
      </c>
      <c r="B3028" s="3">
        <v>11829959</v>
      </c>
    </row>
    <row r="3029" spans="1:2" x14ac:dyDescent="0.25">
      <c r="A3029">
        <v>1996</v>
      </c>
      <c r="B3029" s="3">
        <v>3486957</v>
      </c>
    </row>
    <row r="3030" spans="1:2" x14ac:dyDescent="0.25">
      <c r="A3030">
        <v>1996</v>
      </c>
      <c r="B3030" s="3">
        <v>12844057</v>
      </c>
    </row>
    <row r="3031" spans="1:2" x14ac:dyDescent="0.25">
      <c r="A3031">
        <v>1996</v>
      </c>
      <c r="B3031" s="3">
        <v>1007822</v>
      </c>
    </row>
    <row r="3032" spans="1:2" x14ac:dyDescent="0.25">
      <c r="A3032">
        <v>1996</v>
      </c>
      <c r="B3032" s="3">
        <v>25372294</v>
      </c>
    </row>
    <row r="3033" spans="1:2" x14ac:dyDescent="0.25">
      <c r="A3033">
        <v>1996</v>
      </c>
      <c r="B3033" s="3">
        <v>2021348</v>
      </c>
    </row>
    <row r="3034" spans="1:2" x14ac:dyDescent="0.25">
      <c r="A3034">
        <v>1996</v>
      </c>
      <c r="B3034" s="3">
        <v>1356828</v>
      </c>
    </row>
    <row r="3035" spans="1:2" x14ac:dyDescent="0.25">
      <c r="A3035">
        <v>1996</v>
      </c>
      <c r="B3035" s="3">
        <v>12825141</v>
      </c>
    </row>
    <row r="3036" spans="1:2" x14ac:dyDescent="0.25">
      <c r="A3036">
        <v>1996</v>
      </c>
      <c r="B3036" s="3">
        <v>17193231</v>
      </c>
    </row>
    <row r="3037" spans="1:2" x14ac:dyDescent="0.25">
      <c r="A3037">
        <v>1996</v>
      </c>
      <c r="B3037" s="3">
        <v>195170</v>
      </c>
    </row>
    <row r="3038" spans="1:2" x14ac:dyDescent="0.25">
      <c r="A3038">
        <v>1996</v>
      </c>
      <c r="B3038" s="3">
        <v>2821671</v>
      </c>
    </row>
    <row r="3039" spans="1:2" x14ac:dyDescent="0.25">
      <c r="A3039">
        <v>1996</v>
      </c>
      <c r="B3039" s="3">
        <v>684351</v>
      </c>
    </row>
    <row r="3040" spans="1:2" x14ac:dyDescent="0.25">
      <c r="A3040">
        <v>1996</v>
      </c>
      <c r="B3040" s="3">
        <v>1383553</v>
      </c>
    </row>
    <row r="3041" spans="1:2" x14ac:dyDescent="0.25">
      <c r="A3041">
        <v>1996</v>
      </c>
      <c r="B3041" s="3">
        <v>5939449</v>
      </c>
    </row>
    <row r="3042" spans="1:2" x14ac:dyDescent="0.25">
      <c r="A3042">
        <v>1996</v>
      </c>
      <c r="B3042" s="3">
        <v>660313</v>
      </c>
    </row>
    <row r="3043" spans="1:2" x14ac:dyDescent="0.25">
      <c r="A3043">
        <v>1996</v>
      </c>
      <c r="B3043" s="3">
        <v>9255027</v>
      </c>
    </row>
    <row r="3044" spans="1:2" x14ac:dyDescent="0.25">
      <c r="A3044">
        <v>1996</v>
      </c>
      <c r="B3044" s="3">
        <v>4422380</v>
      </c>
    </row>
    <row r="3045" spans="1:2" x14ac:dyDescent="0.25">
      <c r="A3045">
        <v>1997</v>
      </c>
      <c r="B3045" s="3">
        <v>109423648</v>
      </c>
    </row>
    <row r="3046" spans="1:2" x14ac:dyDescent="0.25">
      <c r="A3046">
        <v>1997</v>
      </c>
      <c r="B3046" s="3">
        <v>43101594</v>
      </c>
    </row>
    <row r="3047" spans="1:2" x14ac:dyDescent="0.25">
      <c r="A3047">
        <v>1997</v>
      </c>
      <c r="B3047" s="3">
        <v>2201647264</v>
      </c>
    </row>
    <row r="3048" spans="1:2" x14ac:dyDescent="0.25">
      <c r="A3048">
        <v>1997</v>
      </c>
      <c r="B3048" s="3">
        <v>263920180</v>
      </c>
    </row>
    <row r="3049" spans="1:2" x14ac:dyDescent="0.25">
      <c r="A3049">
        <v>1997</v>
      </c>
      <c r="B3049" s="3">
        <v>67683989</v>
      </c>
    </row>
    <row r="3050" spans="1:2" x14ac:dyDescent="0.25">
      <c r="A3050">
        <v>1997</v>
      </c>
      <c r="B3050" s="3">
        <v>1071255</v>
      </c>
    </row>
    <row r="3051" spans="1:2" x14ac:dyDescent="0.25">
      <c r="A3051">
        <v>1997</v>
      </c>
      <c r="B3051" s="3">
        <v>225933435</v>
      </c>
    </row>
    <row r="3052" spans="1:2" x14ac:dyDescent="0.25">
      <c r="A3052">
        <v>1997</v>
      </c>
      <c r="B3052" s="3">
        <v>121214377</v>
      </c>
    </row>
    <row r="3053" spans="1:2" x14ac:dyDescent="0.25">
      <c r="A3053">
        <v>1997</v>
      </c>
      <c r="B3053" s="3">
        <v>152944660</v>
      </c>
    </row>
    <row r="3054" spans="1:2" x14ac:dyDescent="0.25">
      <c r="A3054">
        <v>1997</v>
      </c>
      <c r="B3054" s="3">
        <v>224012234</v>
      </c>
    </row>
    <row r="3055" spans="1:2" x14ac:dyDescent="0.25">
      <c r="A3055">
        <v>1997</v>
      </c>
      <c r="B3055" s="3">
        <v>39673807</v>
      </c>
    </row>
    <row r="3056" spans="1:2" x14ac:dyDescent="0.25">
      <c r="A3056">
        <v>1997</v>
      </c>
      <c r="B3056" s="3">
        <v>126216940</v>
      </c>
    </row>
    <row r="3057" spans="1:2" x14ac:dyDescent="0.25">
      <c r="A3057">
        <v>1997</v>
      </c>
      <c r="B3057" s="3">
        <v>230098753</v>
      </c>
    </row>
    <row r="3058" spans="1:2" x14ac:dyDescent="0.25">
      <c r="A3058">
        <v>1997</v>
      </c>
      <c r="B3058" s="3">
        <v>171120329</v>
      </c>
    </row>
    <row r="3059" spans="1:2" x14ac:dyDescent="0.25">
      <c r="A3059">
        <v>1997</v>
      </c>
      <c r="B3059" s="3">
        <v>589390539</v>
      </c>
    </row>
    <row r="3060" spans="1:2" x14ac:dyDescent="0.25">
      <c r="A3060">
        <v>1997</v>
      </c>
      <c r="B3060" s="3">
        <v>79082515</v>
      </c>
    </row>
    <row r="3061" spans="1:2" x14ac:dyDescent="0.25">
      <c r="A3061">
        <v>1997</v>
      </c>
      <c r="B3061" s="3">
        <v>315156409</v>
      </c>
    </row>
    <row r="3062" spans="1:2" x14ac:dyDescent="0.25">
      <c r="A3062">
        <v>1997</v>
      </c>
      <c r="B3062" s="3">
        <v>238235719</v>
      </c>
    </row>
    <row r="3063" spans="1:2" x14ac:dyDescent="0.25">
      <c r="A3063">
        <v>1997</v>
      </c>
      <c r="B3063" s="3">
        <v>26673829</v>
      </c>
    </row>
    <row r="3064" spans="1:2" x14ac:dyDescent="0.25">
      <c r="A3064">
        <v>1997</v>
      </c>
      <c r="B3064" s="3">
        <v>252712101</v>
      </c>
    </row>
    <row r="3065" spans="1:2" x14ac:dyDescent="0.25">
      <c r="A3065">
        <v>1997</v>
      </c>
      <c r="B3065" s="3">
        <v>178127760</v>
      </c>
    </row>
    <row r="3066" spans="1:2" x14ac:dyDescent="0.25">
      <c r="A3066">
        <v>1997</v>
      </c>
      <c r="B3066" s="3">
        <v>618638999</v>
      </c>
    </row>
    <row r="3067" spans="1:2" x14ac:dyDescent="0.25">
      <c r="A3067">
        <v>1997</v>
      </c>
      <c r="B3067" s="3">
        <v>169785704</v>
      </c>
    </row>
    <row r="3068" spans="1:2" x14ac:dyDescent="0.25">
      <c r="A3068">
        <v>1997</v>
      </c>
      <c r="B3068" s="3">
        <v>172363301</v>
      </c>
    </row>
    <row r="3069" spans="1:2" x14ac:dyDescent="0.25">
      <c r="A3069">
        <v>1997</v>
      </c>
      <c r="B3069" s="3">
        <v>245676146</v>
      </c>
    </row>
    <row r="3070" spans="1:2" x14ac:dyDescent="0.25">
      <c r="A3070">
        <v>1997</v>
      </c>
      <c r="B3070" s="3">
        <v>314178011</v>
      </c>
    </row>
    <row r="3071" spans="1:2" x14ac:dyDescent="0.25">
      <c r="A3071">
        <v>1997</v>
      </c>
      <c r="B3071" s="3">
        <v>12532777</v>
      </c>
    </row>
    <row r="3072" spans="1:2" x14ac:dyDescent="0.25">
      <c r="A3072">
        <v>1997</v>
      </c>
      <c r="B3072" s="3">
        <v>45916769</v>
      </c>
    </row>
    <row r="3073" spans="1:2" x14ac:dyDescent="0.25">
      <c r="A3073">
        <v>1997</v>
      </c>
      <c r="B3073" s="3">
        <v>125586134</v>
      </c>
    </row>
    <row r="3074" spans="1:2" x14ac:dyDescent="0.25">
      <c r="A3074">
        <v>1997</v>
      </c>
      <c r="B3074" s="3">
        <v>161376069</v>
      </c>
    </row>
    <row r="3075" spans="1:2" x14ac:dyDescent="0.25">
      <c r="A3075">
        <v>1997</v>
      </c>
      <c r="B3075" s="3">
        <v>565727</v>
      </c>
    </row>
    <row r="3076" spans="1:2" x14ac:dyDescent="0.25">
      <c r="A3076">
        <v>1997</v>
      </c>
      <c r="B3076" s="3">
        <v>302710615</v>
      </c>
    </row>
    <row r="3077" spans="1:2" x14ac:dyDescent="0.25">
      <c r="A3077">
        <v>1997</v>
      </c>
      <c r="B3077" s="3">
        <v>124909762</v>
      </c>
    </row>
    <row r="3078" spans="1:2" x14ac:dyDescent="0.25">
      <c r="A3078">
        <v>1997</v>
      </c>
      <c r="B3078" s="3">
        <v>174463257</v>
      </c>
    </row>
    <row r="3079" spans="1:2" x14ac:dyDescent="0.25">
      <c r="A3079">
        <v>1997</v>
      </c>
      <c r="B3079" s="3">
        <v>139804348</v>
      </c>
    </row>
    <row r="3080" spans="1:2" x14ac:dyDescent="0.25">
      <c r="A3080">
        <v>1997</v>
      </c>
      <c r="B3080" s="3">
        <v>29481428</v>
      </c>
    </row>
    <row r="3081" spans="1:2" x14ac:dyDescent="0.25">
      <c r="A3081">
        <v>1997</v>
      </c>
      <c r="B3081" s="3">
        <v>25105255</v>
      </c>
    </row>
    <row r="3082" spans="1:2" x14ac:dyDescent="0.25">
      <c r="A3082">
        <v>1997</v>
      </c>
      <c r="B3082" s="3">
        <v>23712993</v>
      </c>
    </row>
    <row r="3083" spans="1:2" x14ac:dyDescent="0.25">
      <c r="A3083">
        <v>1997</v>
      </c>
      <c r="B3083" s="3">
        <v>563130</v>
      </c>
    </row>
    <row r="3084" spans="1:2" x14ac:dyDescent="0.25">
      <c r="A3084">
        <v>1997</v>
      </c>
      <c r="B3084" s="3">
        <v>43312294</v>
      </c>
    </row>
    <row r="3085" spans="1:2" x14ac:dyDescent="0.25">
      <c r="A3085">
        <v>1997</v>
      </c>
      <c r="B3085" s="3">
        <v>299288605</v>
      </c>
    </row>
    <row r="3086" spans="1:2" x14ac:dyDescent="0.25">
      <c r="A3086">
        <v>1997</v>
      </c>
      <c r="B3086" s="3">
        <v>136885767</v>
      </c>
    </row>
    <row r="3087" spans="1:2" x14ac:dyDescent="0.25">
      <c r="A3087">
        <v>1997</v>
      </c>
      <c r="B3087" s="3">
        <v>333011068</v>
      </c>
    </row>
    <row r="3088" spans="1:2" x14ac:dyDescent="0.25">
      <c r="A3088">
        <v>1997</v>
      </c>
      <c r="B3088" s="3">
        <v>164508066</v>
      </c>
    </row>
    <row r="3089" spans="1:2" x14ac:dyDescent="0.25">
      <c r="A3089">
        <v>1997</v>
      </c>
      <c r="B3089" s="3">
        <v>118063304</v>
      </c>
    </row>
    <row r="3090" spans="1:2" x14ac:dyDescent="0.25">
      <c r="A3090">
        <v>1997</v>
      </c>
      <c r="B3090" s="3">
        <v>3703548</v>
      </c>
    </row>
    <row r="3091" spans="1:2" x14ac:dyDescent="0.25">
      <c r="A3091">
        <v>1997</v>
      </c>
      <c r="B3091" s="3">
        <v>257938649</v>
      </c>
    </row>
    <row r="3092" spans="1:2" x14ac:dyDescent="0.25">
      <c r="A3092">
        <v>1997</v>
      </c>
      <c r="B3092" s="3">
        <v>87840042</v>
      </c>
    </row>
    <row r="3093" spans="1:2" x14ac:dyDescent="0.25">
      <c r="A3093">
        <v>1997</v>
      </c>
      <c r="B3093" s="3">
        <v>29235353</v>
      </c>
    </row>
    <row r="3094" spans="1:2" x14ac:dyDescent="0.25">
      <c r="A3094">
        <v>1997</v>
      </c>
      <c r="B3094" s="3">
        <v>131457682</v>
      </c>
    </row>
    <row r="3095" spans="1:2" x14ac:dyDescent="0.25">
      <c r="A3095">
        <v>1997</v>
      </c>
      <c r="B3095" s="3">
        <v>44862187</v>
      </c>
    </row>
    <row r="3096" spans="1:2" x14ac:dyDescent="0.25">
      <c r="A3096">
        <v>1997</v>
      </c>
      <c r="B3096" s="3">
        <v>116799</v>
      </c>
    </row>
    <row r="3097" spans="1:2" x14ac:dyDescent="0.25">
      <c r="A3097">
        <v>1997</v>
      </c>
      <c r="B3097" s="3">
        <v>63856929</v>
      </c>
    </row>
    <row r="3098" spans="1:2" x14ac:dyDescent="0.25">
      <c r="A3098">
        <v>1997</v>
      </c>
      <c r="B3098" s="3">
        <v>2158775</v>
      </c>
    </row>
    <row r="3099" spans="1:2" x14ac:dyDescent="0.25">
      <c r="A3099">
        <v>1997</v>
      </c>
      <c r="B3099" s="3">
        <v>12021272</v>
      </c>
    </row>
    <row r="3100" spans="1:2" x14ac:dyDescent="0.25">
      <c r="A3100">
        <v>1997</v>
      </c>
      <c r="B3100" s="3">
        <v>6682098</v>
      </c>
    </row>
    <row r="3101" spans="1:2" x14ac:dyDescent="0.25">
      <c r="A3101">
        <v>1997</v>
      </c>
      <c r="B3101" s="3">
        <v>136982834</v>
      </c>
    </row>
    <row r="3102" spans="1:2" x14ac:dyDescent="0.25">
      <c r="A3102">
        <v>1997</v>
      </c>
      <c r="B3102" s="3">
        <v>50159144</v>
      </c>
    </row>
    <row r="3103" spans="1:2" x14ac:dyDescent="0.25">
      <c r="A3103">
        <v>1997</v>
      </c>
      <c r="B3103" s="3">
        <v>48169156</v>
      </c>
    </row>
    <row r="3104" spans="1:2" x14ac:dyDescent="0.25">
      <c r="A3104">
        <v>1997</v>
      </c>
      <c r="B3104" s="3">
        <v>159330280</v>
      </c>
    </row>
    <row r="3105" spans="1:2" x14ac:dyDescent="0.25">
      <c r="A3105">
        <v>1997</v>
      </c>
      <c r="B3105" s="3">
        <v>60527873</v>
      </c>
    </row>
    <row r="3106" spans="1:2" x14ac:dyDescent="0.25">
      <c r="A3106">
        <v>1997</v>
      </c>
      <c r="B3106" s="3">
        <v>36400360</v>
      </c>
    </row>
    <row r="3107" spans="1:2" x14ac:dyDescent="0.25">
      <c r="A3107">
        <v>1997</v>
      </c>
      <c r="B3107" s="3">
        <v>140807547</v>
      </c>
    </row>
    <row r="3108" spans="1:2" x14ac:dyDescent="0.25">
      <c r="A3108">
        <v>1997</v>
      </c>
      <c r="B3108" s="3">
        <v>44229441</v>
      </c>
    </row>
    <row r="3109" spans="1:2" x14ac:dyDescent="0.25">
      <c r="A3109">
        <v>1997</v>
      </c>
      <c r="B3109" s="3">
        <v>17626234</v>
      </c>
    </row>
    <row r="3110" spans="1:2" x14ac:dyDescent="0.25">
      <c r="A3110">
        <v>1997</v>
      </c>
      <c r="B3110" s="3">
        <v>25480803</v>
      </c>
    </row>
    <row r="3111" spans="1:2" x14ac:dyDescent="0.25">
      <c r="A3111">
        <v>1997</v>
      </c>
      <c r="B3111" s="3">
        <v>9381260</v>
      </c>
    </row>
    <row r="3112" spans="1:2" x14ac:dyDescent="0.25">
      <c r="A3112">
        <v>1997</v>
      </c>
      <c r="B3112" s="3">
        <v>28084357</v>
      </c>
    </row>
    <row r="3113" spans="1:2" x14ac:dyDescent="0.25">
      <c r="A3113">
        <v>1997</v>
      </c>
      <c r="B3113" s="3">
        <v>51376861</v>
      </c>
    </row>
    <row r="3114" spans="1:2" x14ac:dyDescent="0.25">
      <c r="A3114">
        <v>1997</v>
      </c>
      <c r="B3114" s="3">
        <v>29342592</v>
      </c>
    </row>
    <row r="3115" spans="1:2" x14ac:dyDescent="0.25">
      <c r="A3115">
        <v>1997</v>
      </c>
      <c r="B3115" s="3">
        <v>35281794</v>
      </c>
    </row>
    <row r="3116" spans="1:2" x14ac:dyDescent="0.25">
      <c r="A3116">
        <v>1997</v>
      </c>
      <c r="B3116" s="3">
        <v>585773</v>
      </c>
    </row>
    <row r="3117" spans="1:2" x14ac:dyDescent="0.25">
      <c r="A3117">
        <v>1997</v>
      </c>
      <c r="B3117" s="3">
        <v>22619589</v>
      </c>
    </row>
    <row r="3118" spans="1:2" x14ac:dyDescent="0.25">
      <c r="A3118">
        <v>1997</v>
      </c>
      <c r="B3118" s="3">
        <v>110463140</v>
      </c>
    </row>
    <row r="3119" spans="1:2" x14ac:dyDescent="0.25">
      <c r="A3119">
        <v>1997</v>
      </c>
      <c r="B3119" s="3">
        <v>122823468</v>
      </c>
    </row>
    <row r="3120" spans="1:2" x14ac:dyDescent="0.25">
      <c r="A3120">
        <v>1997</v>
      </c>
      <c r="B3120" s="3">
        <v>537948</v>
      </c>
    </row>
    <row r="3121" spans="1:2" x14ac:dyDescent="0.25">
      <c r="A3121">
        <v>1997</v>
      </c>
      <c r="B3121" s="3">
        <v>294064</v>
      </c>
    </row>
    <row r="3122" spans="1:2" x14ac:dyDescent="0.25">
      <c r="A3122">
        <v>1997</v>
      </c>
      <c r="B3122" s="3">
        <v>122417389</v>
      </c>
    </row>
    <row r="3123" spans="1:2" x14ac:dyDescent="0.25">
      <c r="A3123">
        <v>1997</v>
      </c>
      <c r="B3123" s="3">
        <v>5936344</v>
      </c>
    </row>
    <row r="3124" spans="1:2" x14ac:dyDescent="0.25">
      <c r="A3124">
        <v>1997</v>
      </c>
      <c r="B3124" s="3">
        <v>377967</v>
      </c>
    </row>
    <row r="3125" spans="1:2" x14ac:dyDescent="0.25">
      <c r="A3125">
        <v>1997</v>
      </c>
      <c r="B3125" s="3">
        <v>31480418</v>
      </c>
    </row>
    <row r="3126" spans="1:2" x14ac:dyDescent="0.25">
      <c r="A3126">
        <v>1997</v>
      </c>
      <c r="B3126" s="3">
        <v>25804707</v>
      </c>
    </row>
    <row r="3127" spans="1:2" x14ac:dyDescent="0.25">
      <c r="A3127">
        <v>1997</v>
      </c>
      <c r="B3127" s="3">
        <v>177977226</v>
      </c>
    </row>
    <row r="3128" spans="1:2" x14ac:dyDescent="0.25">
      <c r="A3128">
        <v>1997</v>
      </c>
      <c r="B3128" s="3">
        <v>602302</v>
      </c>
    </row>
    <row r="3129" spans="1:2" x14ac:dyDescent="0.25">
      <c r="A3129">
        <v>1997</v>
      </c>
      <c r="B3129" s="3">
        <v>8038061</v>
      </c>
    </row>
    <row r="3130" spans="1:2" x14ac:dyDescent="0.25">
      <c r="A3130">
        <v>1997</v>
      </c>
      <c r="B3130" s="3">
        <v>43700855</v>
      </c>
    </row>
    <row r="3131" spans="1:2" x14ac:dyDescent="0.25">
      <c r="A3131">
        <v>1997</v>
      </c>
      <c r="B3131" s="3">
        <v>933933</v>
      </c>
    </row>
    <row r="3132" spans="1:2" x14ac:dyDescent="0.25">
      <c r="A3132">
        <v>1997</v>
      </c>
      <c r="B3132" s="3">
        <v>11438337</v>
      </c>
    </row>
    <row r="3133" spans="1:2" x14ac:dyDescent="0.25">
      <c r="A3133">
        <v>1997</v>
      </c>
      <c r="B3133" s="3">
        <v>33956608</v>
      </c>
    </row>
    <row r="3134" spans="1:2" x14ac:dyDescent="0.25">
      <c r="A3134">
        <v>1997</v>
      </c>
      <c r="B3134" s="3">
        <v>26570463</v>
      </c>
    </row>
    <row r="3135" spans="1:2" x14ac:dyDescent="0.25">
      <c r="A3135">
        <v>1997</v>
      </c>
      <c r="B3135" s="3">
        <v>251212670</v>
      </c>
    </row>
    <row r="3136" spans="1:2" x14ac:dyDescent="0.25">
      <c r="A3136">
        <v>1997</v>
      </c>
      <c r="B3136" s="3">
        <v>64256513</v>
      </c>
    </row>
    <row r="3137" spans="1:2" x14ac:dyDescent="0.25">
      <c r="A3137">
        <v>1997</v>
      </c>
      <c r="B3137" s="3">
        <v>10923</v>
      </c>
    </row>
    <row r="3138" spans="1:2" x14ac:dyDescent="0.25">
      <c r="A3138">
        <v>1997</v>
      </c>
      <c r="B3138" s="3">
        <v>50068310</v>
      </c>
    </row>
    <row r="3139" spans="1:2" x14ac:dyDescent="0.25">
      <c r="A3139">
        <v>1997</v>
      </c>
      <c r="B3139" s="3">
        <v>15738769</v>
      </c>
    </row>
    <row r="3140" spans="1:2" x14ac:dyDescent="0.25">
      <c r="A3140">
        <v>1997</v>
      </c>
      <c r="B3140" s="3">
        <v>59927618</v>
      </c>
    </row>
    <row r="3141" spans="1:2" x14ac:dyDescent="0.25">
      <c r="A3141">
        <v>1997</v>
      </c>
      <c r="B3141" s="3">
        <v>7338279</v>
      </c>
    </row>
    <row r="3142" spans="1:2" x14ac:dyDescent="0.25">
      <c r="A3142">
        <v>1997</v>
      </c>
      <c r="B3142" s="3">
        <v>41230799</v>
      </c>
    </row>
    <row r="3143" spans="1:2" x14ac:dyDescent="0.25">
      <c r="A3143">
        <v>1997</v>
      </c>
      <c r="B3143" s="3">
        <v>16534578</v>
      </c>
    </row>
    <row r="3144" spans="1:2" x14ac:dyDescent="0.25">
      <c r="A3144">
        <v>1997</v>
      </c>
      <c r="B3144" s="3">
        <v>44332015</v>
      </c>
    </row>
    <row r="3145" spans="1:2" x14ac:dyDescent="0.25">
      <c r="A3145">
        <v>1997</v>
      </c>
      <c r="B3145" s="3">
        <v>48407611</v>
      </c>
    </row>
    <row r="3146" spans="1:2" x14ac:dyDescent="0.25">
      <c r="A3146">
        <v>1997</v>
      </c>
      <c r="B3146" s="3">
        <v>3263585</v>
      </c>
    </row>
    <row r="3147" spans="1:2" x14ac:dyDescent="0.25">
      <c r="A3147">
        <v>1997</v>
      </c>
      <c r="B3147" s="3">
        <v>15448043</v>
      </c>
    </row>
    <row r="3148" spans="1:2" x14ac:dyDescent="0.25">
      <c r="A3148">
        <v>1997</v>
      </c>
      <c r="B3148" s="3">
        <v>6492660</v>
      </c>
    </row>
    <row r="3149" spans="1:2" x14ac:dyDescent="0.25">
      <c r="A3149">
        <v>1997</v>
      </c>
      <c r="B3149" s="3">
        <v>7342923</v>
      </c>
    </row>
    <row r="3150" spans="1:2" x14ac:dyDescent="0.25">
      <c r="A3150">
        <v>1997</v>
      </c>
      <c r="B3150" s="3">
        <v>44480039</v>
      </c>
    </row>
    <row r="3151" spans="1:2" x14ac:dyDescent="0.25">
      <c r="A3151">
        <v>1997</v>
      </c>
      <c r="B3151" s="3">
        <v>1710972</v>
      </c>
    </row>
    <row r="3152" spans="1:2" x14ac:dyDescent="0.25">
      <c r="A3152">
        <v>1997</v>
      </c>
      <c r="B3152" s="3">
        <v>14842388</v>
      </c>
    </row>
    <row r="3153" spans="1:2" x14ac:dyDescent="0.25">
      <c r="A3153">
        <v>1997</v>
      </c>
      <c r="B3153" s="3">
        <v>5684789</v>
      </c>
    </row>
    <row r="3154" spans="1:2" x14ac:dyDescent="0.25">
      <c r="A3154">
        <v>1997</v>
      </c>
    </row>
    <row r="3155" spans="1:2" x14ac:dyDescent="0.25">
      <c r="A3155">
        <v>1997</v>
      </c>
      <c r="B3155" s="3">
        <v>1785901</v>
      </c>
    </row>
    <row r="3156" spans="1:2" x14ac:dyDescent="0.25">
      <c r="A3156">
        <v>1997</v>
      </c>
      <c r="B3156" s="3">
        <v>16228448</v>
      </c>
    </row>
    <row r="3157" spans="1:2" x14ac:dyDescent="0.25">
      <c r="A3157">
        <v>1997</v>
      </c>
      <c r="B3157" s="3">
        <v>23144499</v>
      </c>
    </row>
    <row r="3158" spans="1:2" x14ac:dyDescent="0.25">
      <c r="A3158">
        <v>1997</v>
      </c>
      <c r="B3158" s="3">
        <v>5881367</v>
      </c>
    </row>
    <row r="3159" spans="1:2" x14ac:dyDescent="0.25">
      <c r="A3159">
        <v>1997</v>
      </c>
      <c r="B3159" s="3">
        <v>32748995</v>
      </c>
    </row>
    <row r="3160" spans="1:2" x14ac:dyDescent="0.25">
      <c r="A3160">
        <v>1997</v>
      </c>
      <c r="B3160" s="3">
        <v>877862</v>
      </c>
    </row>
    <row r="3161" spans="1:2" x14ac:dyDescent="0.25">
      <c r="A3161">
        <v>1997</v>
      </c>
      <c r="B3161" s="3">
        <v>9615840</v>
      </c>
    </row>
    <row r="3162" spans="1:2" x14ac:dyDescent="0.25">
      <c r="A3162">
        <v>1997</v>
      </c>
      <c r="B3162" s="3">
        <v>13130349</v>
      </c>
    </row>
    <row r="3163" spans="1:2" x14ac:dyDescent="0.25">
      <c r="A3163">
        <v>1997</v>
      </c>
      <c r="B3163" s="3">
        <v>34673095</v>
      </c>
    </row>
    <row r="3164" spans="1:2" x14ac:dyDescent="0.25">
      <c r="A3164">
        <v>1997</v>
      </c>
      <c r="B3164" s="3">
        <v>32000301</v>
      </c>
    </row>
    <row r="3165" spans="1:2" x14ac:dyDescent="0.25">
      <c r="A3165">
        <v>1997</v>
      </c>
      <c r="B3165" s="3">
        <v>22459274</v>
      </c>
    </row>
    <row r="3166" spans="1:2" x14ac:dyDescent="0.25">
      <c r="A3166">
        <v>1997</v>
      </c>
      <c r="B3166" s="3">
        <v>6330054</v>
      </c>
    </row>
    <row r="3167" spans="1:2" x14ac:dyDescent="0.25">
      <c r="A3167">
        <v>1997</v>
      </c>
      <c r="B3167" s="3">
        <v>12782749</v>
      </c>
    </row>
    <row r="3168" spans="1:2" x14ac:dyDescent="0.25">
      <c r="A3168">
        <v>1997</v>
      </c>
      <c r="B3168" s="3">
        <v>7936780</v>
      </c>
    </row>
    <row r="3169" spans="1:2" x14ac:dyDescent="0.25">
      <c r="A3169">
        <v>1997</v>
      </c>
      <c r="B3169" s="3">
        <v>194201</v>
      </c>
    </row>
    <row r="3170" spans="1:2" x14ac:dyDescent="0.25">
      <c r="A3170">
        <v>1997</v>
      </c>
      <c r="B3170" s="3">
        <v>23499102</v>
      </c>
    </row>
    <row r="3171" spans="1:2" x14ac:dyDescent="0.25">
      <c r="A3171">
        <v>1997</v>
      </c>
      <c r="B3171" s="3">
        <v>14515490</v>
      </c>
    </row>
    <row r="3172" spans="1:2" x14ac:dyDescent="0.25">
      <c r="A3172">
        <v>1997</v>
      </c>
      <c r="B3172" s="3">
        <v>3736</v>
      </c>
    </row>
    <row r="3173" spans="1:2" x14ac:dyDescent="0.25">
      <c r="A3173">
        <v>1997</v>
      </c>
      <c r="B3173" s="3">
        <v>13717039</v>
      </c>
    </row>
    <row r="3174" spans="1:2" x14ac:dyDescent="0.25">
      <c r="A3174">
        <v>1997</v>
      </c>
      <c r="B3174" s="3">
        <v>11486880</v>
      </c>
    </row>
    <row r="3175" spans="1:2" x14ac:dyDescent="0.25">
      <c r="A3175">
        <v>1997</v>
      </c>
      <c r="B3175" s="3">
        <v>1740156</v>
      </c>
    </row>
    <row r="3176" spans="1:2" x14ac:dyDescent="0.25">
      <c r="A3176">
        <v>1997</v>
      </c>
      <c r="B3176" s="3">
        <v>1568258</v>
      </c>
    </row>
    <row r="3177" spans="1:2" x14ac:dyDescent="0.25">
      <c r="A3177">
        <v>1997</v>
      </c>
      <c r="B3177" s="3">
        <v>496059</v>
      </c>
    </row>
    <row r="3178" spans="1:2" x14ac:dyDescent="0.25">
      <c r="A3178">
        <v>1997</v>
      </c>
      <c r="B3178" s="3">
        <v>5727130</v>
      </c>
    </row>
    <row r="3179" spans="1:2" x14ac:dyDescent="0.25">
      <c r="A3179">
        <v>1997</v>
      </c>
      <c r="B3179" s="3">
        <v>9229808</v>
      </c>
    </row>
    <row r="3180" spans="1:2" x14ac:dyDescent="0.25">
      <c r="A3180">
        <v>1997</v>
      </c>
      <c r="B3180" s="3">
        <v>10686841</v>
      </c>
    </row>
    <row r="3181" spans="1:2" x14ac:dyDescent="0.25">
      <c r="A3181">
        <v>1997</v>
      </c>
      <c r="B3181" s="3">
        <v>4366722</v>
      </c>
    </row>
    <row r="3182" spans="1:2" x14ac:dyDescent="0.25">
      <c r="A3182">
        <v>1997</v>
      </c>
      <c r="B3182" s="3">
        <v>500000</v>
      </c>
    </row>
    <row r="3183" spans="1:2" x14ac:dyDescent="0.25">
      <c r="A3183">
        <v>1997</v>
      </c>
      <c r="B3183" s="3">
        <v>227569</v>
      </c>
    </row>
    <row r="3184" spans="1:2" x14ac:dyDescent="0.25">
      <c r="A3184">
        <v>1997</v>
      </c>
      <c r="B3184" s="3">
        <v>20050376</v>
      </c>
    </row>
    <row r="3185" spans="1:2" x14ac:dyDescent="0.25">
      <c r="A3185">
        <v>1997</v>
      </c>
      <c r="B3185" s="3">
        <v>1179002</v>
      </c>
    </row>
    <row r="3186" spans="1:2" x14ac:dyDescent="0.25">
      <c r="A3186">
        <v>1997</v>
      </c>
      <c r="B3186" s="3">
        <v>125397</v>
      </c>
    </row>
    <row r="3187" spans="1:2" x14ac:dyDescent="0.25">
      <c r="A3187">
        <v>1997</v>
      </c>
      <c r="B3187" s="3">
        <v>6112613</v>
      </c>
    </row>
    <row r="3188" spans="1:2" x14ac:dyDescent="0.25">
      <c r="A3188">
        <v>1997</v>
      </c>
      <c r="B3188" s="3">
        <v>9593903</v>
      </c>
    </row>
    <row r="3189" spans="1:2" x14ac:dyDescent="0.25">
      <c r="A3189">
        <v>1997</v>
      </c>
      <c r="B3189" s="3">
        <v>3600616</v>
      </c>
    </row>
    <row r="3190" spans="1:2" x14ac:dyDescent="0.25">
      <c r="A3190">
        <v>1997</v>
      </c>
      <c r="B3190" s="3">
        <v>13692848</v>
      </c>
    </row>
    <row r="3191" spans="1:2" x14ac:dyDescent="0.25">
      <c r="A3191">
        <v>1997</v>
      </c>
      <c r="B3191" s="3">
        <v>6537036</v>
      </c>
    </row>
    <row r="3192" spans="1:2" x14ac:dyDescent="0.25">
      <c r="A3192">
        <v>1997</v>
      </c>
      <c r="B3192" s="3">
        <v>5571205</v>
      </c>
    </row>
    <row r="3193" spans="1:2" x14ac:dyDescent="0.25">
      <c r="A3193">
        <v>1997</v>
      </c>
      <c r="B3193" s="3">
        <v>14059077</v>
      </c>
    </row>
    <row r="3194" spans="1:2" x14ac:dyDescent="0.25">
      <c r="A3194">
        <v>1997</v>
      </c>
      <c r="B3194" s="3">
        <v>19868354</v>
      </c>
    </row>
    <row r="3195" spans="1:2" x14ac:dyDescent="0.25">
      <c r="A3195">
        <v>1997</v>
      </c>
      <c r="B3195" s="3">
        <v>228455</v>
      </c>
    </row>
    <row r="3196" spans="1:2" x14ac:dyDescent="0.25">
      <c r="A3196">
        <v>1997</v>
      </c>
      <c r="B3196" s="3">
        <v>18814720</v>
      </c>
    </row>
    <row r="3197" spans="1:2" x14ac:dyDescent="0.25">
      <c r="A3197">
        <v>1997</v>
      </c>
      <c r="B3197" s="3">
        <v>18301610</v>
      </c>
    </row>
    <row r="3198" spans="1:2" x14ac:dyDescent="0.25">
      <c r="A3198">
        <v>1997</v>
      </c>
      <c r="B3198" s="3">
        <v>858553</v>
      </c>
    </row>
    <row r="3199" spans="1:2" x14ac:dyDescent="0.25">
      <c r="A3199">
        <v>1997</v>
      </c>
      <c r="B3199" s="3">
        <v>9161691</v>
      </c>
    </row>
    <row r="3200" spans="1:2" x14ac:dyDescent="0.25">
      <c r="A3200">
        <v>1997</v>
      </c>
      <c r="B3200" s="3">
        <v>589304</v>
      </c>
    </row>
    <row r="3201" spans="1:2" x14ac:dyDescent="0.25">
      <c r="A3201">
        <v>1997</v>
      </c>
      <c r="B3201" s="3">
        <v>3566637</v>
      </c>
    </row>
    <row r="3202" spans="1:2" x14ac:dyDescent="0.25">
      <c r="A3202">
        <v>1997</v>
      </c>
      <c r="B3202" s="3">
        <v>11538235</v>
      </c>
    </row>
    <row r="3203" spans="1:2" x14ac:dyDescent="0.25">
      <c r="A3203">
        <v>1997</v>
      </c>
      <c r="B3203" s="3">
        <v>2642983</v>
      </c>
    </row>
    <row r="3204" spans="1:2" x14ac:dyDescent="0.25">
      <c r="A3204">
        <v>1997</v>
      </c>
      <c r="B3204" s="3">
        <v>2007100</v>
      </c>
    </row>
    <row r="3205" spans="1:2" x14ac:dyDescent="0.25">
      <c r="A3205">
        <v>1997</v>
      </c>
      <c r="B3205" s="3">
        <v>309</v>
      </c>
    </row>
    <row r="3206" spans="1:2" x14ac:dyDescent="0.25">
      <c r="A3206">
        <v>1997</v>
      </c>
      <c r="B3206" s="3">
        <v>21437192</v>
      </c>
    </row>
    <row r="3207" spans="1:2" x14ac:dyDescent="0.25">
      <c r="A3207">
        <v>1997</v>
      </c>
      <c r="B3207" s="3">
        <v>28598376</v>
      </c>
    </row>
    <row r="3208" spans="1:2" x14ac:dyDescent="0.25">
      <c r="A3208">
        <v>1997</v>
      </c>
      <c r="B3208" s="3">
        <v>106404</v>
      </c>
    </row>
    <row r="3209" spans="1:2" x14ac:dyDescent="0.25">
      <c r="A3209">
        <v>1997</v>
      </c>
      <c r="B3209" s="3">
        <v>2057193</v>
      </c>
    </row>
    <row r="3210" spans="1:2" x14ac:dyDescent="0.25">
      <c r="A3210">
        <v>1997</v>
      </c>
      <c r="B3210" s="3">
        <v>3446539</v>
      </c>
    </row>
    <row r="3211" spans="1:2" x14ac:dyDescent="0.25">
      <c r="A3211">
        <v>1997</v>
      </c>
      <c r="B3211" s="3">
        <v>5710</v>
      </c>
    </row>
    <row r="3212" spans="1:2" x14ac:dyDescent="0.25">
      <c r="A3212">
        <v>1997</v>
      </c>
      <c r="B3212" s="3">
        <v>626057</v>
      </c>
    </row>
    <row r="3213" spans="1:2" x14ac:dyDescent="0.25">
      <c r="A3213">
        <v>1997</v>
      </c>
      <c r="B3213" s="3">
        <v>7281450</v>
      </c>
    </row>
    <row r="3214" spans="1:2" x14ac:dyDescent="0.25">
      <c r="A3214">
        <v>1997</v>
      </c>
      <c r="B3214" s="3">
        <v>127923</v>
      </c>
    </row>
    <row r="3215" spans="1:2" x14ac:dyDescent="0.25">
      <c r="A3215">
        <v>1997</v>
      </c>
      <c r="B3215" s="3">
        <v>10925060</v>
      </c>
    </row>
    <row r="3216" spans="1:2" x14ac:dyDescent="0.25">
      <c r="A3216">
        <v>1997</v>
      </c>
      <c r="B3216" s="3">
        <v>8345056</v>
      </c>
    </row>
    <row r="3217" spans="1:2" x14ac:dyDescent="0.25">
      <c r="A3217">
        <v>1997</v>
      </c>
      <c r="B3217" s="3">
        <v>113069</v>
      </c>
    </row>
    <row r="3218" spans="1:2" x14ac:dyDescent="0.25">
      <c r="A3218">
        <v>1997</v>
      </c>
      <c r="B3218" s="3">
        <v>7029025</v>
      </c>
    </row>
    <row r="3219" spans="1:2" x14ac:dyDescent="0.25">
      <c r="A3219">
        <v>1997</v>
      </c>
      <c r="B3219" s="3">
        <v>71145</v>
      </c>
    </row>
    <row r="3220" spans="1:2" x14ac:dyDescent="0.25">
      <c r="A3220">
        <v>1997</v>
      </c>
      <c r="B3220" s="3">
        <v>46362</v>
      </c>
    </row>
    <row r="3221" spans="1:2" x14ac:dyDescent="0.25">
      <c r="A3221">
        <v>1997</v>
      </c>
      <c r="B3221" s="3">
        <v>30716901</v>
      </c>
    </row>
    <row r="3222" spans="1:2" x14ac:dyDescent="0.25">
      <c r="A3222">
        <v>1997</v>
      </c>
      <c r="B3222" s="3">
        <v>19745922</v>
      </c>
    </row>
    <row r="3223" spans="1:2" x14ac:dyDescent="0.25">
      <c r="A3223">
        <v>1997</v>
      </c>
      <c r="B3223" s="3">
        <v>5906773</v>
      </c>
    </row>
    <row r="3224" spans="1:2" x14ac:dyDescent="0.25">
      <c r="A3224">
        <v>1997</v>
      </c>
      <c r="B3224" s="3">
        <v>11838218</v>
      </c>
    </row>
    <row r="3225" spans="1:2" x14ac:dyDescent="0.25">
      <c r="A3225">
        <v>1997</v>
      </c>
      <c r="B3225" s="3">
        <v>3602884</v>
      </c>
    </row>
    <row r="3226" spans="1:2" x14ac:dyDescent="0.25">
      <c r="A3226">
        <v>1997</v>
      </c>
      <c r="B3226" s="3">
        <v>14772788</v>
      </c>
    </row>
    <row r="3227" spans="1:2" x14ac:dyDescent="0.25">
      <c r="A3227">
        <v>1997</v>
      </c>
      <c r="B3227" s="3">
        <v>785482</v>
      </c>
    </row>
    <row r="3228" spans="1:2" x14ac:dyDescent="0.25">
      <c r="A3228">
        <v>1997</v>
      </c>
      <c r="B3228" s="3">
        <v>1935539</v>
      </c>
    </row>
    <row r="3229" spans="1:2" x14ac:dyDescent="0.25">
      <c r="A3229">
        <v>1997</v>
      </c>
      <c r="B3229" s="3">
        <v>83488</v>
      </c>
    </row>
    <row r="3230" spans="1:2" x14ac:dyDescent="0.25">
      <c r="A3230">
        <v>1997</v>
      </c>
      <c r="B3230" s="3">
        <v>332597</v>
      </c>
    </row>
    <row r="3231" spans="1:2" x14ac:dyDescent="0.25">
      <c r="A3231">
        <v>1997</v>
      </c>
      <c r="B3231" s="3">
        <v>9090</v>
      </c>
    </row>
    <row r="3232" spans="1:2" x14ac:dyDescent="0.25">
      <c r="A3232">
        <v>1997</v>
      </c>
      <c r="B3232" s="3">
        <v>334319</v>
      </c>
    </row>
    <row r="3233" spans="1:2" x14ac:dyDescent="0.25">
      <c r="A3233">
        <v>1997</v>
      </c>
      <c r="B3233" s="3">
        <v>397020</v>
      </c>
    </row>
    <row r="3234" spans="1:2" x14ac:dyDescent="0.25">
      <c r="A3234">
        <v>1997</v>
      </c>
      <c r="B3234" s="3">
        <v>4166918</v>
      </c>
    </row>
    <row r="3235" spans="1:2" x14ac:dyDescent="0.25">
      <c r="A3235">
        <v>1997</v>
      </c>
      <c r="B3235" s="3">
        <v>2804473</v>
      </c>
    </row>
    <row r="3236" spans="1:2" x14ac:dyDescent="0.25">
      <c r="A3236">
        <v>1997</v>
      </c>
      <c r="B3236" s="3">
        <v>13330</v>
      </c>
    </row>
    <row r="3237" spans="1:2" x14ac:dyDescent="0.25">
      <c r="A3237">
        <v>1997</v>
      </c>
      <c r="B3237" s="3">
        <v>14009368</v>
      </c>
    </row>
    <row r="3238" spans="1:2" x14ac:dyDescent="0.25">
      <c r="A3238">
        <v>1997</v>
      </c>
      <c r="B3238" s="3">
        <v>40158</v>
      </c>
    </row>
    <row r="3239" spans="1:2" x14ac:dyDescent="0.25">
      <c r="A3239">
        <v>1997</v>
      </c>
      <c r="B3239" s="3">
        <v>301796</v>
      </c>
    </row>
    <row r="3240" spans="1:2" x14ac:dyDescent="0.25">
      <c r="A3240">
        <v>1997</v>
      </c>
      <c r="B3240" s="3">
        <v>4529843</v>
      </c>
    </row>
    <row r="3241" spans="1:2" x14ac:dyDescent="0.25">
      <c r="A3241">
        <v>1997</v>
      </c>
      <c r="B3241" s="3">
        <v>1897404</v>
      </c>
    </row>
    <row r="3242" spans="1:2" x14ac:dyDescent="0.25">
      <c r="A3242">
        <v>1997</v>
      </c>
      <c r="B3242" s="3">
        <v>2372903</v>
      </c>
    </row>
    <row r="3243" spans="1:2" x14ac:dyDescent="0.25">
      <c r="A3243">
        <v>1997</v>
      </c>
      <c r="B3243" s="3">
        <v>14598571</v>
      </c>
    </row>
    <row r="3244" spans="1:2" x14ac:dyDescent="0.25">
      <c r="A3244">
        <v>1997</v>
      </c>
      <c r="B3244" s="3">
        <v>3392080</v>
      </c>
    </row>
    <row r="3245" spans="1:2" x14ac:dyDescent="0.25">
      <c r="A3245">
        <v>1998</v>
      </c>
      <c r="B3245" s="3">
        <v>46748721</v>
      </c>
    </row>
    <row r="3246" spans="1:2" x14ac:dyDescent="0.25">
      <c r="A3246">
        <v>1998</v>
      </c>
      <c r="B3246" s="3">
        <v>482349603</v>
      </c>
    </row>
    <row r="3247" spans="1:2" x14ac:dyDescent="0.25">
      <c r="A3247">
        <v>1998</v>
      </c>
      <c r="B3247" s="3">
        <v>23875127</v>
      </c>
    </row>
    <row r="3248" spans="1:2" x14ac:dyDescent="0.25">
      <c r="A3248">
        <v>1998</v>
      </c>
      <c r="B3248" s="3">
        <v>3753929</v>
      </c>
    </row>
    <row r="3249" spans="1:2" x14ac:dyDescent="0.25">
      <c r="A3249">
        <v>1998</v>
      </c>
      <c r="B3249" s="3">
        <v>264118201</v>
      </c>
    </row>
    <row r="3250" spans="1:2" x14ac:dyDescent="0.25">
      <c r="A3250">
        <v>1998</v>
      </c>
      <c r="B3250" s="3">
        <v>553709788</v>
      </c>
    </row>
    <row r="3251" spans="1:2" x14ac:dyDescent="0.25">
      <c r="A3251">
        <v>1998</v>
      </c>
      <c r="B3251" s="3">
        <v>22912409</v>
      </c>
    </row>
    <row r="3252" spans="1:2" x14ac:dyDescent="0.25">
      <c r="A3252">
        <v>1998</v>
      </c>
      <c r="B3252" s="3">
        <v>92108659</v>
      </c>
    </row>
    <row r="3253" spans="1:2" x14ac:dyDescent="0.25">
      <c r="A3253">
        <v>1998</v>
      </c>
      <c r="B3253" s="3">
        <v>30166293</v>
      </c>
    </row>
    <row r="3254" spans="1:2" x14ac:dyDescent="0.25">
      <c r="A3254">
        <v>1998</v>
      </c>
      <c r="B3254" s="3">
        <v>131183530</v>
      </c>
    </row>
    <row r="3255" spans="1:2" x14ac:dyDescent="0.25">
      <c r="A3255">
        <v>1998</v>
      </c>
      <c r="B3255" s="3">
        <v>123306987</v>
      </c>
    </row>
    <row r="3256" spans="1:2" x14ac:dyDescent="0.25">
      <c r="A3256">
        <v>1998</v>
      </c>
      <c r="B3256" s="3">
        <v>142940100</v>
      </c>
    </row>
    <row r="3257" spans="1:2" x14ac:dyDescent="0.25">
      <c r="A3257">
        <v>1998</v>
      </c>
      <c r="B3257" s="3">
        <v>244721064</v>
      </c>
    </row>
    <row r="3258" spans="1:2" x14ac:dyDescent="0.25">
      <c r="A3258">
        <v>1998</v>
      </c>
      <c r="B3258" s="3">
        <v>10680275</v>
      </c>
    </row>
    <row r="3259" spans="1:2" x14ac:dyDescent="0.25">
      <c r="A3259">
        <v>1998</v>
      </c>
      <c r="B3259" s="3">
        <v>349464664</v>
      </c>
    </row>
    <row r="3260" spans="1:2" x14ac:dyDescent="0.25">
      <c r="A3260">
        <v>1998</v>
      </c>
      <c r="B3260" s="3">
        <v>369884651</v>
      </c>
    </row>
    <row r="3261" spans="1:2" x14ac:dyDescent="0.25">
      <c r="A3261">
        <v>1998</v>
      </c>
      <c r="B3261" s="3">
        <v>40283321</v>
      </c>
    </row>
    <row r="3262" spans="1:2" x14ac:dyDescent="0.25">
      <c r="A3262">
        <v>1998</v>
      </c>
      <c r="B3262" s="3">
        <v>363258859</v>
      </c>
    </row>
    <row r="3263" spans="1:2" x14ac:dyDescent="0.25">
      <c r="A3263">
        <v>1998</v>
      </c>
      <c r="B3263" s="3">
        <v>77745966</v>
      </c>
    </row>
    <row r="3264" spans="1:2" x14ac:dyDescent="0.25">
      <c r="A3264">
        <v>1998</v>
      </c>
      <c r="B3264" s="3">
        <v>304320254</v>
      </c>
    </row>
    <row r="3265" spans="1:2" x14ac:dyDescent="0.25">
      <c r="A3265">
        <v>1998</v>
      </c>
      <c r="B3265" s="3">
        <v>46733235</v>
      </c>
    </row>
    <row r="3266" spans="1:2" x14ac:dyDescent="0.25">
      <c r="A3266">
        <v>1998</v>
      </c>
      <c r="B3266" s="3">
        <v>98126565</v>
      </c>
    </row>
    <row r="3267" spans="1:2" x14ac:dyDescent="0.25">
      <c r="A3267">
        <v>1998</v>
      </c>
      <c r="B3267" s="3">
        <v>49805462</v>
      </c>
    </row>
    <row r="3268" spans="1:2" x14ac:dyDescent="0.25">
      <c r="A3268">
        <v>1998</v>
      </c>
      <c r="B3268" s="3">
        <v>250821495</v>
      </c>
    </row>
    <row r="3269" spans="1:2" x14ac:dyDescent="0.25">
      <c r="A3269">
        <v>1998</v>
      </c>
      <c r="B3269" s="3">
        <v>55382927</v>
      </c>
    </row>
    <row r="3270" spans="1:2" x14ac:dyDescent="0.25">
      <c r="A3270">
        <v>1998</v>
      </c>
      <c r="B3270" s="3">
        <v>17196103</v>
      </c>
    </row>
    <row r="3271" spans="1:2" x14ac:dyDescent="0.25">
      <c r="A3271">
        <v>1998</v>
      </c>
      <c r="B3271" s="3">
        <v>250288523</v>
      </c>
    </row>
    <row r="3272" spans="1:2" x14ac:dyDescent="0.25">
      <c r="A3272">
        <v>1998</v>
      </c>
      <c r="B3272" s="3">
        <v>128038368</v>
      </c>
    </row>
    <row r="3273" spans="1:2" x14ac:dyDescent="0.25">
      <c r="A3273">
        <v>1998</v>
      </c>
      <c r="B3273" s="3">
        <v>27200316</v>
      </c>
    </row>
    <row r="3274" spans="1:2" x14ac:dyDescent="0.25">
      <c r="A3274">
        <v>1998</v>
      </c>
      <c r="B3274" s="3">
        <v>98005666</v>
      </c>
    </row>
    <row r="3275" spans="1:2" x14ac:dyDescent="0.25">
      <c r="A3275">
        <v>1998</v>
      </c>
      <c r="B3275" s="3">
        <v>379014294</v>
      </c>
    </row>
    <row r="3276" spans="1:2" x14ac:dyDescent="0.25">
      <c r="A3276">
        <v>1998</v>
      </c>
      <c r="B3276" s="3">
        <v>289317794</v>
      </c>
    </row>
    <row r="3277" spans="1:2" x14ac:dyDescent="0.25">
      <c r="A3277">
        <v>1998</v>
      </c>
      <c r="B3277" s="3">
        <v>25605015</v>
      </c>
    </row>
    <row r="3278" spans="1:2" x14ac:dyDescent="0.25">
      <c r="A3278">
        <v>1998</v>
      </c>
      <c r="B3278" s="3">
        <v>54682547</v>
      </c>
    </row>
    <row r="3279" spans="1:2" x14ac:dyDescent="0.25">
      <c r="A3279">
        <v>1998</v>
      </c>
      <c r="B3279" s="3">
        <v>103891409</v>
      </c>
    </row>
    <row r="3280" spans="1:2" x14ac:dyDescent="0.25">
      <c r="A3280">
        <v>1998</v>
      </c>
      <c r="B3280" s="3">
        <v>218613188</v>
      </c>
    </row>
    <row r="3281" spans="1:2" x14ac:dyDescent="0.25">
      <c r="A3281">
        <v>1998</v>
      </c>
      <c r="B3281" s="3">
        <v>159710793</v>
      </c>
    </row>
    <row r="3282" spans="1:2" x14ac:dyDescent="0.25">
      <c r="A3282">
        <v>1998</v>
      </c>
      <c r="B3282" s="3">
        <v>185991646</v>
      </c>
    </row>
    <row r="3283" spans="1:2" x14ac:dyDescent="0.25">
      <c r="A3283">
        <v>1998</v>
      </c>
      <c r="B3283" s="3">
        <v>40263020</v>
      </c>
    </row>
    <row r="3284" spans="1:2" x14ac:dyDescent="0.25">
      <c r="A3284">
        <v>1998</v>
      </c>
      <c r="B3284" s="3">
        <v>112587658</v>
      </c>
    </row>
    <row r="3285" spans="1:2" x14ac:dyDescent="0.25">
      <c r="A3285">
        <v>1998</v>
      </c>
      <c r="B3285" s="3">
        <v>182968902</v>
      </c>
    </row>
    <row r="3286" spans="1:2" x14ac:dyDescent="0.25">
      <c r="A3286">
        <v>1998</v>
      </c>
      <c r="B3286" s="3">
        <v>250849789</v>
      </c>
    </row>
    <row r="3287" spans="1:2" x14ac:dyDescent="0.25">
      <c r="A3287">
        <v>1998</v>
      </c>
      <c r="B3287" s="3">
        <v>1657778</v>
      </c>
    </row>
    <row r="3288" spans="1:2" x14ac:dyDescent="0.25">
      <c r="A3288">
        <v>1998</v>
      </c>
      <c r="B3288" s="3">
        <v>72527595</v>
      </c>
    </row>
    <row r="3289" spans="1:2" x14ac:dyDescent="0.25">
      <c r="A3289">
        <v>1998</v>
      </c>
      <c r="B3289" s="3">
        <v>25232289</v>
      </c>
    </row>
    <row r="3290" spans="1:2" x14ac:dyDescent="0.25">
      <c r="A3290">
        <v>1998</v>
      </c>
      <c r="B3290" s="3">
        <v>41616262</v>
      </c>
    </row>
    <row r="3291" spans="1:2" x14ac:dyDescent="0.25">
      <c r="A3291">
        <v>1998</v>
      </c>
      <c r="B3291" s="3">
        <v>136159423</v>
      </c>
    </row>
    <row r="3292" spans="1:2" x14ac:dyDescent="0.25">
      <c r="A3292">
        <v>1998</v>
      </c>
      <c r="B3292" s="3">
        <v>50688658</v>
      </c>
    </row>
    <row r="3293" spans="1:2" x14ac:dyDescent="0.25">
      <c r="A3293">
        <v>1998</v>
      </c>
      <c r="B3293" s="3">
        <v>3221152</v>
      </c>
    </row>
    <row r="3294" spans="1:2" x14ac:dyDescent="0.25">
      <c r="A3294">
        <v>1998</v>
      </c>
      <c r="B3294" s="3">
        <v>186883563</v>
      </c>
    </row>
    <row r="3295" spans="1:2" x14ac:dyDescent="0.25">
      <c r="A3295">
        <v>1998</v>
      </c>
      <c r="B3295" s="3">
        <v>2982011</v>
      </c>
    </row>
    <row r="3296" spans="1:2" x14ac:dyDescent="0.25">
      <c r="A3296">
        <v>1998</v>
      </c>
      <c r="B3296" s="3">
        <v>202292902</v>
      </c>
    </row>
    <row r="3297" spans="1:2" x14ac:dyDescent="0.25">
      <c r="A3297">
        <v>1998</v>
      </c>
      <c r="B3297" s="3">
        <v>37020277</v>
      </c>
    </row>
    <row r="3298" spans="1:2" x14ac:dyDescent="0.25">
      <c r="A3298">
        <v>1998</v>
      </c>
      <c r="B3298" s="3">
        <v>102367405</v>
      </c>
    </row>
    <row r="3299" spans="1:2" x14ac:dyDescent="0.25">
      <c r="A3299">
        <v>1998</v>
      </c>
      <c r="B3299" s="3">
        <v>164839294</v>
      </c>
    </row>
    <row r="3300" spans="1:2" x14ac:dyDescent="0.25">
      <c r="A3300">
        <v>1998</v>
      </c>
      <c r="B3300" s="3">
        <v>11203026</v>
      </c>
    </row>
    <row r="3301" spans="1:2" x14ac:dyDescent="0.25">
      <c r="A3301">
        <v>1998</v>
      </c>
      <c r="B3301" s="3">
        <v>285444603</v>
      </c>
    </row>
    <row r="3302" spans="1:2" x14ac:dyDescent="0.25">
      <c r="A3302">
        <v>1998</v>
      </c>
      <c r="B3302" s="3">
        <v>82150642</v>
      </c>
    </row>
    <row r="3303" spans="1:2" x14ac:dyDescent="0.25">
      <c r="A3303">
        <v>1998</v>
      </c>
      <c r="B3303" s="3">
        <v>44547681</v>
      </c>
    </row>
    <row r="3304" spans="1:2" x14ac:dyDescent="0.25">
      <c r="A3304">
        <v>1998</v>
      </c>
      <c r="B3304" s="3">
        <v>16757163</v>
      </c>
    </row>
    <row r="3305" spans="1:2" x14ac:dyDescent="0.25">
      <c r="A3305">
        <v>1998</v>
      </c>
      <c r="B3305" s="3">
        <v>81471882</v>
      </c>
    </row>
    <row r="3306" spans="1:2" x14ac:dyDescent="0.25">
      <c r="A3306">
        <v>1998</v>
      </c>
      <c r="B3306" s="3">
        <v>11841544</v>
      </c>
    </row>
    <row r="3307" spans="1:2" x14ac:dyDescent="0.25">
      <c r="A3307">
        <v>1998</v>
      </c>
      <c r="B3307" s="3">
        <v>2375097</v>
      </c>
    </row>
    <row r="3308" spans="1:2" x14ac:dyDescent="0.25">
      <c r="A3308">
        <v>1998</v>
      </c>
      <c r="B3308" s="3">
        <v>37170655</v>
      </c>
    </row>
    <row r="3309" spans="1:2" x14ac:dyDescent="0.25">
      <c r="A3309">
        <v>1998</v>
      </c>
      <c r="B3309" s="3">
        <v>55041738</v>
      </c>
    </row>
    <row r="3310" spans="1:2" x14ac:dyDescent="0.25">
      <c r="A3310">
        <v>1998</v>
      </c>
      <c r="B3310" s="3">
        <v>17514980</v>
      </c>
    </row>
    <row r="3311" spans="1:2" x14ac:dyDescent="0.25">
      <c r="A3311">
        <v>1998</v>
      </c>
      <c r="B3311" s="3">
        <v>93107289</v>
      </c>
    </row>
    <row r="3312" spans="1:2" x14ac:dyDescent="0.25">
      <c r="A3312">
        <v>1998</v>
      </c>
      <c r="B3312" s="3">
        <v>7267585</v>
      </c>
    </row>
    <row r="3313" spans="1:2" x14ac:dyDescent="0.25">
      <c r="A3313">
        <v>1998</v>
      </c>
      <c r="B3313" s="3">
        <v>198685114</v>
      </c>
    </row>
    <row r="3314" spans="1:2" x14ac:dyDescent="0.25">
      <c r="A3314">
        <v>1998</v>
      </c>
      <c r="B3314" s="3">
        <v>17460020</v>
      </c>
    </row>
    <row r="3315" spans="1:2" x14ac:dyDescent="0.25">
      <c r="A3315">
        <v>1998</v>
      </c>
      <c r="B3315" s="3">
        <v>21567853</v>
      </c>
    </row>
    <row r="3316" spans="1:2" x14ac:dyDescent="0.25">
      <c r="A3316">
        <v>1998</v>
      </c>
      <c r="B3316" s="3">
        <v>171757863</v>
      </c>
    </row>
    <row r="3317" spans="1:2" x14ac:dyDescent="0.25">
      <c r="A3317">
        <v>1998</v>
      </c>
      <c r="B3317" s="3">
        <v>16316273</v>
      </c>
    </row>
    <row r="3318" spans="1:2" x14ac:dyDescent="0.25">
      <c r="A3318">
        <v>1998</v>
      </c>
      <c r="B3318" s="3">
        <v>20308772</v>
      </c>
    </row>
    <row r="3319" spans="1:2" x14ac:dyDescent="0.25">
      <c r="A3319">
        <v>1998</v>
      </c>
      <c r="B3319" s="3">
        <v>1053788</v>
      </c>
    </row>
    <row r="3320" spans="1:2" x14ac:dyDescent="0.25">
      <c r="A3320">
        <v>1998</v>
      </c>
      <c r="B3320" s="3">
        <v>48482</v>
      </c>
    </row>
    <row r="3321" spans="1:2" x14ac:dyDescent="0.25">
      <c r="A3321">
        <v>1998</v>
      </c>
      <c r="B3321" s="3">
        <v>6955</v>
      </c>
    </row>
    <row r="3322" spans="1:2" x14ac:dyDescent="0.25">
      <c r="A3322">
        <v>1998</v>
      </c>
      <c r="B3322" s="3">
        <v>55494066</v>
      </c>
    </row>
    <row r="3323" spans="1:2" x14ac:dyDescent="0.25">
      <c r="A3323">
        <v>1998</v>
      </c>
      <c r="B3323" s="3">
        <v>23384939</v>
      </c>
    </row>
    <row r="3324" spans="1:2" x14ac:dyDescent="0.25">
      <c r="A3324">
        <v>1998</v>
      </c>
      <c r="B3324" s="3">
        <v>21057208</v>
      </c>
    </row>
    <row r="3325" spans="1:2" x14ac:dyDescent="0.25">
      <c r="A3325">
        <v>1998</v>
      </c>
      <c r="B3325" s="3">
        <v>40002112</v>
      </c>
    </row>
    <row r="3326" spans="1:2" x14ac:dyDescent="0.25">
      <c r="A3326">
        <v>1998</v>
      </c>
      <c r="B3326" s="3">
        <v>116672912</v>
      </c>
    </row>
    <row r="3327" spans="1:2" x14ac:dyDescent="0.25">
      <c r="A3327">
        <v>1998</v>
      </c>
    </row>
    <row r="3328" spans="1:2" x14ac:dyDescent="0.25">
      <c r="A3328">
        <v>1998</v>
      </c>
      <c r="B3328" s="3">
        <v>14594226</v>
      </c>
    </row>
    <row r="3329" spans="1:2" x14ac:dyDescent="0.25">
      <c r="A3329">
        <v>1998</v>
      </c>
      <c r="B3329" s="3">
        <v>30331165</v>
      </c>
    </row>
    <row r="3330" spans="1:2" x14ac:dyDescent="0.25">
      <c r="A3330">
        <v>1998</v>
      </c>
      <c r="B3330" s="3">
        <v>12461773</v>
      </c>
    </row>
    <row r="3331" spans="1:2" x14ac:dyDescent="0.25">
      <c r="A3331">
        <v>1998</v>
      </c>
      <c r="B3331" s="3">
        <v>189176423</v>
      </c>
    </row>
    <row r="3332" spans="1:2" x14ac:dyDescent="0.25">
      <c r="A3332">
        <v>1998</v>
      </c>
      <c r="B3332" s="3">
        <v>7027290</v>
      </c>
    </row>
    <row r="3333" spans="1:2" x14ac:dyDescent="0.25">
      <c r="A3333">
        <v>1998</v>
      </c>
      <c r="B3333" s="3">
        <v>146125</v>
      </c>
    </row>
    <row r="3334" spans="1:2" x14ac:dyDescent="0.25">
      <c r="A3334">
        <v>1998</v>
      </c>
    </row>
    <row r="3335" spans="1:2" x14ac:dyDescent="0.25">
      <c r="A3335">
        <v>1998</v>
      </c>
      <c r="B3335" s="3">
        <v>299569</v>
      </c>
    </row>
    <row r="3336" spans="1:2" x14ac:dyDescent="0.25">
      <c r="A3336">
        <v>1998</v>
      </c>
      <c r="B3336" s="3">
        <v>19204929</v>
      </c>
    </row>
    <row r="3337" spans="1:2" x14ac:dyDescent="0.25">
      <c r="A3337">
        <v>1998</v>
      </c>
    </row>
    <row r="3338" spans="1:2" x14ac:dyDescent="0.25">
      <c r="A3338">
        <v>1998</v>
      </c>
      <c r="B3338" s="3">
        <v>7120568</v>
      </c>
    </row>
    <row r="3339" spans="1:2" x14ac:dyDescent="0.25">
      <c r="A3339">
        <v>1998</v>
      </c>
      <c r="B3339" s="3">
        <v>29202884</v>
      </c>
    </row>
    <row r="3340" spans="1:2" x14ac:dyDescent="0.25">
      <c r="A3340">
        <v>1998</v>
      </c>
      <c r="B3340" s="3">
        <v>10023282</v>
      </c>
    </row>
    <row r="3341" spans="1:2" x14ac:dyDescent="0.25">
      <c r="A3341">
        <v>1998</v>
      </c>
      <c r="B3341" s="3">
        <v>8863193</v>
      </c>
    </row>
    <row r="3342" spans="1:2" x14ac:dyDescent="0.25">
      <c r="A3342">
        <v>1998</v>
      </c>
      <c r="B3342" s="3">
        <v>294456605</v>
      </c>
    </row>
    <row r="3343" spans="1:2" x14ac:dyDescent="0.25">
      <c r="A3343">
        <v>1998</v>
      </c>
      <c r="B3343" s="3">
        <v>19221939</v>
      </c>
    </row>
    <row r="3344" spans="1:2" x14ac:dyDescent="0.25">
      <c r="A3344">
        <v>1998</v>
      </c>
      <c r="B3344" s="3">
        <v>5078660</v>
      </c>
    </row>
    <row r="3345" spans="1:2" x14ac:dyDescent="0.25">
      <c r="A3345">
        <v>1998</v>
      </c>
      <c r="B3345" s="3">
        <v>9898412</v>
      </c>
    </row>
    <row r="3346" spans="1:2" x14ac:dyDescent="0.25">
      <c r="A3346">
        <v>1998</v>
      </c>
      <c r="B3346" s="3">
        <v>29967750</v>
      </c>
    </row>
    <row r="3347" spans="1:2" x14ac:dyDescent="0.25">
      <c r="A3347">
        <v>1998</v>
      </c>
      <c r="B3347" s="3">
        <v>3020601</v>
      </c>
    </row>
    <row r="3348" spans="1:2" x14ac:dyDescent="0.25">
      <c r="A3348">
        <v>1998</v>
      </c>
      <c r="B3348" s="3">
        <v>27007143</v>
      </c>
    </row>
    <row r="3349" spans="1:2" x14ac:dyDescent="0.25">
      <c r="A3349">
        <v>1998</v>
      </c>
      <c r="B3349" s="3">
        <v>14051384</v>
      </c>
    </row>
    <row r="3350" spans="1:2" x14ac:dyDescent="0.25">
      <c r="A3350">
        <v>1998</v>
      </c>
      <c r="B3350" s="3">
        <v>6451628</v>
      </c>
    </row>
    <row r="3351" spans="1:2" x14ac:dyDescent="0.25">
      <c r="A3351">
        <v>1998</v>
      </c>
      <c r="B3351" s="3">
        <v>10019109</v>
      </c>
    </row>
    <row r="3352" spans="1:2" x14ac:dyDescent="0.25">
      <c r="A3352">
        <v>1998</v>
      </c>
      <c r="B3352" s="3">
        <v>50632037</v>
      </c>
    </row>
    <row r="3353" spans="1:2" x14ac:dyDescent="0.25">
      <c r="A3353">
        <v>1998</v>
      </c>
      <c r="B3353" s="3">
        <v>46905889</v>
      </c>
    </row>
    <row r="3354" spans="1:2" x14ac:dyDescent="0.25">
      <c r="A3354">
        <v>1998</v>
      </c>
      <c r="B3354" s="3">
        <v>15055091</v>
      </c>
    </row>
    <row r="3355" spans="1:2" x14ac:dyDescent="0.25">
      <c r="A3355">
        <v>1998</v>
      </c>
      <c r="B3355" s="3">
        <v>163644662</v>
      </c>
    </row>
    <row r="3356" spans="1:2" x14ac:dyDescent="0.25">
      <c r="A3356">
        <v>1998</v>
      </c>
      <c r="B3356" s="3">
        <v>9639390</v>
      </c>
    </row>
    <row r="3357" spans="1:2" x14ac:dyDescent="0.25">
      <c r="A3357">
        <v>1998</v>
      </c>
      <c r="B3357" s="3">
        <v>14096321</v>
      </c>
    </row>
    <row r="3358" spans="1:2" x14ac:dyDescent="0.25">
      <c r="A3358">
        <v>1998</v>
      </c>
      <c r="B3358" s="3">
        <v>55257450</v>
      </c>
    </row>
    <row r="3359" spans="1:2" x14ac:dyDescent="0.25">
      <c r="A3359">
        <v>1998</v>
      </c>
      <c r="B3359" s="3">
        <v>69131860</v>
      </c>
    </row>
    <row r="3360" spans="1:2" x14ac:dyDescent="0.25">
      <c r="A3360">
        <v>1998</v>
      </c>
      <c r="B3360" s="3">
        <v>107178</v>
      </c>
    </row>
    <row r="3361" spans="1:2" x14ac:dyDescent="0.25">
      <c r="A3361">
        <v>1998</v>
      </c>
      <c r="B3361" s="3">
        <v>52090187</v>
      </c>
    </row>
    <row r="3362" spans="1:2" x14ac:dyDescent="0.25">
      <c r="A3362">
        <v>1998</v>
      </c>
      <c r="B3362" s="3">
        <v>22510798</v>
      </c>
    </row>
    <row r="3363" spans="1:2" x14ac:dyDescent="0.25">
      <c r="A3363">
        <v>1998</v>
      </c>
      <c r="B3363" s="3">
        <v>219331</v>
      </c>
    </row>
    <row r="3364" spans="1:2" x14ac:dyDescent="0.25">
      <c r="A3364">
        <v>1998</v>
      </c>
      <c r="B3364" s="3">
        <v>19870567</v>
      </c>
    </row>
    <row r="3365" spans="1:2" x14ac:dyDescent="0.25">
      <c r="A3365">
        <v>1998</v>
      </c>
      <c r="B3365" s="3">
        <v>913834</v>
      </c>
    </row>
    <row r="3366" spans="1:2" x14ac:dyDescent="0.25">
      <c r="A3366">
        <v>1998</v>
      </c>
      <c r="B3366" s="3">
        <v>2652246</v>
      </c>
    </row>
    <row r="3367" spans="1:2" x14ac:dyDescent="0.25">
      <c r="A3367">
        <v>1998</v>
      </c>
      <c r="B3367" s="3">
        <v>9623329</v>
      </c>
    </row>
    <row r="3368" spans="1:2" x14ac:dyDescent="0.25">
      <c r="A3368">
        <v>1998</v>
      </c>
      <c r="B3368" s="3">
        <v>21521</v>
      </c>
    </row>
    <row r="3369" spans="1:2" x14ac:dyDescent="0.25">
      <c r="A3369">
        <v>1998</v>
      </c>
      <c r="B3369" s="3">
        <v>18253415</v>
      </c>
    </row>
    <row r="3370" spans="1:2" x14ac:dyDescent="0.25">
      <c r="A3370">
        <v>1998</v>
      </c>
    </row>
    <row r="3371" spans="1:2" x14ac:dyDescent="0.25">
      <c r="A3371">
        <v>1998</v>
      </c>
      <c r="B3371" s="3">
        <v>3121</v>
      </c>
    </row>
    <row r="3372" spans="1:2" x14ac:dyDescent="0.25">
      <c r="A3372">
        <v>1998</v>
      </c>
      <c r="B3372" s="3">
        <v>351447</v>
      </c>
    </row>
    <row r="3373" spans="1:2" x14ac:dyDescent="0.25">
      <c r="A3373">
        <v>1998</v>
      </c>
      <c r="B3373" s="3">
        <v>15923122</v>
      </c>
    </row>
    <row r="3374" spans="1:2" x14ac:dyDescent="0.25">
      <c r="A3374">
        <v>1998</v>
      </c>
      <c r="B3374" s="3">
        <v>34562556</v>
      </c>
    </row>
    <row r="3375" spans="1:2" x14ac:dyDescent="0.25">
      <c r="A3375">
        <v>1998</v>
      </c>
      <c r="B3375" s="3">
        <v>13583690</v>
      </c>
    </row>
    <row r="3376" spans="1:2" x14ac:dyDescent="0.25">
      <c r="A3376">
        <v>1998</v>
      </c>
      <c r="B3376" s="3">
        <v>39278722</v>
      </c>
    </row>
    <row r="3377" spans="1:2" x14ac:dyDescent="0.25">
      <c r="A3377">
        <v>1998</v>
      </c>
      <c r="B3377" s="3">
        <v>6136856</v>
      </c>
    </row>
    <row r="3378" spans="1:2" x14ac:dyDescent="0.25">
      <c r="A3378">
        <v>1998</v>
      </c>
      <c r="B3378" s="3">
        <v>3572443</v>
      </c>
    </row>
    <row r="3379" spans="1:2" x14ac:dyDescent="0.25">
      <c r="A3379">
        <v>1998</v>
      </c>
      <c r="B3379" s="3">
        <v>1960216</v>
      </c>
    </row>
    <row r="3380" spans="1:2" x14ac:dyDescent="0.25">
      <c r="A3380">
        <v>1998</v>
      </c>
      <c r="B3380" s="3">
        <v>56709981</v>
      </c>
    </row>
    <row r="3381" spans="1:2" x14ac:dyDescent="0.25">
      <c r="A3381">
        <v>1998</v>
      </c>
      <c r="B3381" s="3">
        <v>3970078</v>
      </c>
    </row>
    <row r="3382" spans="1:2" x14ac:dyDescent="0.25">
      <c r="A3382">
        <v>1998</v>
      </c>
      <c r="B3382" s="3">
        <v>140894675</v>
      </c>
    </row>
    <row r="3383" spans="1:2" x14ac:dyDescent="0.25">
      <c r="A3383">
        <v>1998</v>
      </c>
      <c r="B3383" s="3">
        <v>23261485</v>
      </c>
    </row>
    <row r="3384" spans="1:2" x14ac:dyDescent="0.25">
      <c r="A3384">
        <v>1998</v>
      </c>
      <c r="B3384" s="3">
        <v>15064946</v>
      </c>
    </row>
    <row r="3385" spans="1:2" x14ac:dyDescent="0.25">
      <c r="A3385">
        <v>1998</v>
      </c>
      <c r="B3385" s="3">
        <v>12874899</v>
      </c>
    </row>
    <row r="3386" spans="1:2" x14ac:dyDescent="0.25">
      <c r="A3386">
        <v>1998</v>
      </c>
      <c r="B3386" s="3">
        <v>12951088</v>
      </c>
    </row>
    <row r="3387" spans="1:2" x14ac:dyDescent="0.25">
      <c r="A3387">
        <v>1998</v>
      </c>
      <c r="B3387" s="3">
        <v>4553271</v>
      </c>
    </row>
    <row r="3388" spans="1:2" x14ac:dyDescent="0.25">
      <c r="A3388">
        <v>1998</v>
      </c>
      <c r="B3388" s="3">
        <v>10452012</v>
      </c>
    </row>
    <row r="3389" spans="1:2" x14ac:dyDescent="0.25">
      <c r="A3389">
        <v>1998</v>
      </c>
      <c r="B3389" s="3">
        <v>5971073</v>
      </c>
    </row>
    <row r="3390" spans="1:2" x14ac:dyDescent="0.25">
      <c r="A3390">
        <v>1998</v>
      </c>
      <c r="B3390" s="3">
        <v>2281761</v>
      </c>
    </row>
    <row r="3391" spans="1:2" x14ac:dyDescent="0.25">
      <c r="A3391">
        <v>1998</v>
      </c>
      <c r="B3391" s="3">
        <v>777423</v>
      </c>
    </row>
    <row r="3392" spans="1:2" x14ac:dyDescent="0.25">
      <c r="A3392">
        <v>1998</v>
      </c>
      <c r="B3392" s="3">
        <v>282175</v>
      </c>
    </row>
    <row r="3393" spans="1:2" x14ac:dyDescent="0.25">
      <c r="A3393">
        <v>1998</v>
      </c>
      <c r="B3393" s="3">
        <v>8341087</v>
      </c>
    </row>
    <row r="3394" spans="1:2" x14ac:dyDescent="0.25">
      <c r="A3394">
        <v>1998</v>
      </c>
      <c r="B3394" s="3">
        <v>19889299</v>
      </c>
    </row>
    <row r="3395" spans="1:2" x14ac:dyDescent="0.25">
      <c r="A3395">
        <v>1998</v>
      </c>
      <c r="B3395" s="3">
        <v>13806137</v>
      </c>
    </row>
    <row r="3396" spans="1:2" x14ac:dyDescent="0.25">
      <c r="A3396">
        <v>1998</v>
      </c>
      <c r="B3396" s="3">
        <v>1672</v>
      </c>
    </row>
    <row r="3397" spans="1:2" x14ac:dyDescent="0.25">
      <c r="A3397">
        <v>1998</v>
      </c>
      <c r="B3397" s="3">
        <v>1263279</v>
      </c>
    </row>
    <row r="3398" spans="1:2" x14ac:dyDescent="0.25">
      <c r="A3398">
        <v>1998</v>
      </c>
      <c r="B3398" s="3">
        <v>5624282</v>
      </c>
    </row>
    <row r="3399" spans="1:2" x14ac:dyDescent="0.25">
      <c r="A3399">
        <v>1998</v>
      </c>
      <c r="B3399" s="3">
        <v>6745362</v>
      </c>
    </row>
    <row r="3400" spans="1:2" x14ac:dyDescent="0.25">
      <c r="A3400">
        <v>1998</v>
      </c>
      <c r="B3400" s="3">
        <v>22852487</v>
      </c>
    </row>
    <row r="3401" spans="1:2" x14ac:dyDescent="0.25">
      <c r="A3401">
        <v>1998</v>
      </c>
      <c r="B3401" s="3">
        <v>375805</v>
      </c>
    </row>
    <row r="3402" spans="1:2" x14ac:dyDescent="0.25">
      <c r="A3402">
        <v>1998</v>
      </c>
      <c r="B3402" s="3">
        <v>357549</v>
      </c>
    </row>
    <row r="3403" spans="1:2" x14ac:dyDescent="0.25">
      <c r="A3403">
        <v>1998</v>
      </c>
      <c r="B3403" s="3">
        <v>26616840</v>
      </c>
    </row>
    <row r="3404" spans="1:2" x14ac:dyDescent="0.25">
      <c r="A3404">
        <v>1998</v>
      </c>
      <c r="B3404" s="3">
        <v>8165212</v>
      </c>
    </row>
    <row r="3405" spans="1:2" x14ac:dyDescent="0.25">
      <c r="A3405">
        <v>1998</v>
      </c>
      <c r="B3405" s="3">
        <v>5502773</v>
      </c>
    </row>
    <row r="3406" spans="1:2" x14ac:dyDescent="0.25">
      <c r="A3406">
        <v>1998</v>
      </c>
      <c r="B3406" s="3">
        <v>5878911</v>
      </c>
    </row>
    <row r="3407" spans="1:2" x14ac:dyDescent="0.25">
      <c r="A3407">
        <v>1998</v>
      </c>
      <c r="B3407" s="3">
        <v>713239</v>
      </c>
    </row>
    <row r="3408" spans="1:2" x14ac:dyDescent="0.25">
      <c r="A3408">
        <v>1998</v>
      </c>
      <c r="B3408" s="3">
        <v>4071548</v>
      </c>
    </row>
    <row r="3409" spans="1:2" x14ac:dyDescent="0.25">
      <c r="A3409">
        <v>1998</v>
      </c>
      <c r="B3409" s="3">
        <v>26875268</v>
      </c>
    </row>
    <row r="3410" spans="1:2" x14ac:dyDescent="0.25">
      <c r="A3410">
        <v>1998</v>
      </c>
      <c r="B3410" s="3">
        <v>801985</v>
      </c>
    </row>
    <row r="3411" spans="1:2" x14ac:dyDescent="0.25">
      <c r="A3411">
        <v>1998</v>
      </c>
      <c r="B3411" s="3">
        <v>12218638</v>
      </c>
    </row>
    <row r="3412" spans="1:2" x14ac:dyDescent="0.25">
      <c r="A3412">
        <v>1998</v>
      </c>
      <c r="B3412" s="3">
        <v>1171001</v>
      </c>
    </row>
    <row r="3413" spans="1:2" x14ac:dyDescent="0.25">
      <c r="A3413">
        <v>1998</v>
      </c>
      <c r="B3413" s="3">
        <v>4356216</v>
      </c>
    </row>
    <row r="3414" spans="1:2" x14ac:dyDescent="0.25">
      <c r="A3414">
        <v>1998</v>
      </c>
      <c r="B3414" s="3">
        <v>1677131</v>
      </c>
    </row>
    <row r="3415" spans="1:2" x14ac:dyDescent="0.25">
      <c r="A3415">
        <v>1998</v>
      </c>
      <c r="B3415" s="3">
        <v>14328</v>
      </c>
    </row>
    <row r="3416" spans="1:2" x14ac:dyDescent="0.25">
      <c r="A3416">
        <v>1998</v>
      </c>
      <c r="B3416" s="3">
        <v>4611784</v>
      </c>
    </row>
    <row r="3417" spans="1:2" x14ac:dyDescent="0.25">
      <c r="A3417">
        <v>1998</v>
      </c>
      <c r="B3417" s="3">
        <v>18912328</v>
      </c>
    </row>
    <row r="3418" spans="1:2" x14ac:dyDescent="0.25">
      <c r="A3418">
        <v>1998</v>
      </c>
      <c r="B3418" s="3">
        <v>25824</v>
      </c>
    </row>
    <row r="3419" spans="1:2" x14ac:dyDescent="0.25">
      <c r="A3419">
        <v>1998</v>
      </c>
      <c r="B3419" s="3">
        <v>2048740</v>
      </c>
    </row>
    <row r="3420" spans="1:2" x14ac:dyDescent="0.25">
      <c r="A3420">
        <v>1998</v>
      </c>
      <c r="B3420" s="3">
        <v>1794086</v>
      </c>
    </row>
    <row r="3421" spans="1:2" x14ac:dyDescent="0.25">
      <c r="A3421">
        <v>1998</v>
      </c>
      <c r="B3421" s="3">
        <v>10319915</v>
      </c>
    </row>
    <row r="3422" spans="1:2" x14ac:dyDescent="0.25">
      <c r="A3422">
        <v>1998</v>
      </c>
      <c r="B3422" s="3">
        <v>12214338</v>
      </c>
    </row>
    <row r="3423" spans="1:2" x14ac:dyDescent="0.25">
      <c r="A3423">
        <v>1998</v>
      </c>
      <c r="B3423" s="3">
        <v>871759</v>
      </c>
    </row>
    <row r="3424" spans="1:2" x14ac:dyDescent="0.25">
      <c r="A3424">
        <v>1998</v>
      </c>
      <c r="B3424" s="3">
        <v>8072007</v>
      </c>
    </row>
    <row r="3425" spans="1:2" x14ac:dyDescent="0.25">
      <c r="A3425">
        <v>1998</v>
      </c>
      <c r="B3425" s="3">
        <v>9257103</v>
      </c>
    </row>
    <row r="3426" spans="1:2" x14ac:dyDescent="0.25">
      <c r="A3426">
        <v>1998</v>
      </c>
      <c r="B3426" s="3">
        <v>1214198</v>
      </c>
    </row>
    <row r="3427" spans="1:2" x14ac:dyDescent="0.25">
      <c r="A3427">
        <v>1998</v>
      </c>
    </row>
    <row r="3428" spans="1:2" x14ac:dyDescent="0.25">
      <c r="A3428">
        <v>1998</v>
      </c>
      <c r="B3428" s="3">
        <v>1036818</v>
      </c>
    </row>
    <row r="3429" spans="1:2" x14ac:dyDescent="0.25">
      <c r="A3429">
        <v>1998</v>
      </c>
      <c r="B3429" s="3">
        <v>4106588</v>
      </c>
    </row>
    <row r="3430" spans="1:2" x14ac:dyDescent="0.25">
      <c r="A3430">
        <v>1998</v>
      </c>
      <c r="B3430" s="3">
        <v>4390</v>
      </c>
    </row>
    <row r="3431" spans="1:2" x14ac:dyDescent="0.25">
      <c r="A3431">
        <v>1998</v>
      </c>
      <c r="B3431" s="3">
        <v>123104</v>
      </c>
    </row>
    <row r="3432" spans="1:2" x14ac:dyDescent="0.25">
      <c r="A3432">
        <v>1998</v>
      </c>
      <c r="B3432" s="3">
        <v>524864</v>
      </c>
    </row>
    <row r="3433" spans="1:2" x14ac:dyDescent="0.25">
      <c r="A3433">
        <v>1998</v>
      </c>
      <c r="B3433" s="3">
        <v>238497</v>
      </c>
    </row>
    <row r="3434" spans="1:2" x14ac:dyDescent="0.25">
      <c r="A3434">
        <v>1998</v>
      </c>
      <c r="B3434" s="3">
        <v>895788</v>
      </c>
    </row>
    <row r="3435" spans="1:2" x14ac:dyDescent="0.25">
      <c r="A3435">
        <v>1998</v>
      </c>
      <c r="B3435" s="3">
        <v>104255</v>
      </c>
    </row>
    <row r="3436" spans="1:2" x14ac:dyDescent="0.25">
      <c r="A3436">
        <v>1998</v>
      </c>
      <c r="B3436" s="3">
        <v>12069719</v>
      </c>
    </row>
    <row r="3437" spans="1:2" x14ac:dyDescent="0.25">
      <c r="A3437">
        <v>1998</v>
      </c>
      <c r="B3437" s="3">
        <v>4714658</v>
      </c>
    </row>
    <row r="3438" spans="1:2" x14ac:dyDescent="0.25">
      <c r="A3438">
        <v>1998</v>
      </c>
      <c r="B3438" s="3">
        <v>2087471</v>
      </c>
    </row>
    <row r="3439" spans="1:2" x14ac:dyDescent="0.25">
      <c r="A3439">
        <v>1998</v>
      </c>
      <c r="B3439" s="3">
        <v>7571115</v>
      </c>
    </row>
    <row r="3440" spans="1:2" x14ac:dyDescent="0.25">
      <c r="A3440">
        <v>1998</v>
      </c>
      <c r="B3440" s="3">
        <v>11710</v>
      </c>
    </row>
    <row r="3441" spans="1:2" x14ac:dyDescent="0.25">
      <c r="A3441">
        <v>1998</v>
      </c>
      <c r="B3441" s="3">
        <v>77910</v>
      </c>
    </row>
    <row r="3442" spans="1:2" x14ac:dyDescent="0.25">
      <c r="A3442">
        <v>1998</v>
      </c>
      <c r="B3442" s="3">
        <v>1808004</v>
      </c>
    </row>
    <row r="3443" spans="1:2" x14ac:dyDescent="0.25">
      <c r="A3443">
        <v>1998</v>
      </c>
      <c r="B3443" s="3">
        <v>10493366</v>
      </c>
    </row>
    <row r="3444" spans="1:2" x14ac:dyDescent="0.25">
      <c r="A3444">
        <v>1998</v>
      </c>
    </row>
    <row r="3445" spans="1:2" x14ac:dyDescent="0.25">
      <c r="A3445">
        <v>1999</v>
      </c>
      <c r="B3445" s="3">
        <v>466364845</v>
      </c>
    </row>
    <row r="3446" spans="1:2" x14ac:dyDescent="0.25">
      <c r="A3446">
        <v>1999</v>
      </c>
      <c r="B3446" s="3">
        <v>101209702</v>
      </c>
    </row>
    <row r="3447" spans="1:2" x14ac:dyDescent="0.25">
      <c r="A3447">
        <v>1999</v>
      </c>
      <c r="B3447" s="3">
        <v>128799509</v>
      </c>
    </row>
    <row r="3448" spans="1:2" x14ac:dyDescent="0.25">
      <c r="A3448">
        <v>1999</v>
      </c>
      <c r="B3448" s="3">
        <v>162242684</v>
      </c>
    </row>
    <row r="3449" spans="1:2" x14ac:dyDescent="0.25">
      <c r="A3449">
        <v>1999</v>
      </c>
      <c r="B3449" s="3">
        <v>415933406</v>
      </c>
    </row>
    <row r="3450" spans="1:2" x14ac:dyDescent="0.25">
      <c r="A3450">
        <v>1999</v>
      </c>
      <c r="B3450" s="3">
        <v>235483004</v>
      </c>
    </row>
    <row r="3451" spans="1:2" x14ac:dyDescent="0.25">
      <c r="A3451">
        <v>1999</v>
      </c>
      <c r="B3451" s="3">
        <v>286801374</v>
      </c>
    </row>
    <row r="3452" spans="1:2" x14ac:dyDescent="0.25">
      <c r="A3452">
        <v>1999</v>
      </c>
      <c r="B3452" s="3">
        <v>356296601</v>
      </c>
    </row>
    <row r="3453" spans="1:2" x14ac:dyDescent="0.25">
      <c r="A3453">
        <v>1999</v>
      </c>
      <c r="B3453" s="3">
        <v>1027082707</v>
      </c>
    </row>
    <row r="3454" spans="1:2" x14ac:dyDescent="0.25">
      <c r="A3454">
        <v>1999</v>
      </c>
      <c r="B3454" s="3">
        <v>53478579</v>
      </c>
    </row>
    <row r="3455" spans="1:2" x14ac:dyDescent="0.25">
      <c r="A3455">
        <v>1999</v>
      </c>
      <c r="B3455" s="3">
        <v>672806292</v>
      </c>
    </row>
    <row r="3456" spans="1:2" x14ac:dyDescent="0.25">
      <c r="A3456">
        <v>1999</v>
      </c>
      <c r="B3456" s="3">
        <v>312016928</v>
      </c>
    </row>
    <row r="3457" spans="1:2" x14ac:dyDescent="0.25">
      <c r="A3457">
        <v>1999</v>
      </c>
      <c r="B3457" s="3">
        <v>10828256</v>
      </c>
    </row>
    <row r="3458" spans="1:2" x14ac:dyDescent="0.25">
      <c r="A3458">
        <v>1999</v>
      </c>
      <c r="B3458" s="3">
        <v>90683916</v>
      </c>
    </row>
    <row r="3459" spans="1:2" x14ac:dyDescent="0.25">
      <c r="A3459">
        <v>1999</v>
      </c>
      <c r="B3459" s="3">
        <v>363889678</v>
      </c>
    </row>
    <row r="3460" spans="1:2" x14ac:dyDescent="0.25">
      <c r="A3460">
        <v>1999</v>
      </c>
      <c r="B3460" s="3">
        <v>76347426</v>
      </c>
    </row>
    <row r="3461" spans="1:2" x14ac:dyDescent="0.25">
      <c r="A3461">
        <v>1999</v>
      </c>
      <c r="B3461" s="3">
        <v>248639099</v>
      </c>
    </row>
    <row r="3462" spans="1:2" x14ac:dyDescent="0.25">
      <c r="A3462">
        <v>1999</v>
      </c>
      <c r="B3462" s="3">
        <v>10410044</v>
      </c>
    </row>
    <row r="3463" spans="1:2" x14ac:dyDescent="0.25">
      <c r="A3463">
        <v>1999</v>
      </c>
      <c r="B3463" s="3">
        <v>48451803</v>
      </c>
    </row>
    <row r="3464" spans="1:2" x14ac:dyDescent="0.25">
      <c r="A3464">
        <v>1999</v>
      </c>
      <c r="B3464" s="3">
        <v>48350205</v>
      </c>
    </row>
    <row r="3465" spans="1:2" x14ac:dyDescent="0.25">
      <c r="A3465">
        <v>1999</v>
      </c>
      <c r="B3465" s="3">
        <v>300135367</v>
      </c>
    </row>
    <row r="3466" spans="1:2" x14ac:dyDescent="0.25">
      <c r="A3466">
        <v>1999</v>
      </c>
      <c r="B3466" s="3">
        <v>164648142</v>
      </c>
    </row>
    <row r="3467" spans="1:2" x14ac:dyDescent="0.25">
      <c r="A3467">
        <v>1999</v>
      </c>
      <c r="B3467" s="3">
        <v>30471</v>
      </c>
    </row>
    <row r="3468" spans="1:2" x14ac:dyDescent="0.25">
      <c r="A3468">
        <v>1999</v>
      </c>
      <c r="B3468" s="3">
        <v>54294169</v>
      </c>
    </row>
    <row r="3469" spans="1:2" x14ac:dyDescent="0.25">
      <c r="A3469">
        <v>1999</v>
      </c>
      <c r="B3469" s="3">
        <v>103166989</v>
      </c>
    </row>
    <row r="3470" spans="1:2" x14ac:dyDescent="0.25">
      <c r="A3470">
        <v>1999</v>
      </c>
      <c r="B3470" s="3">
        <v>206071502</v>
      </c>
    </row>
    <row r="3471" spans="1:2" x14ac:dyDescent="0.25">
      <c r="A3471">
        <v>1999</v>
      </c>
      <c r="B3471" s="3">
        <v>56870414</v>
      </c>
    </row>
    <row r="3472" spans="1:2" x14ac:dyDescent="0.25">
      <c r="A3472">
        <v>1999</v>
      </c>
      <c r="B3472" s="3">
        <v>497375381</v>
      </c>
    </row>
    <row r="3473" spans="1:2" x14ac:dyDescent="0.25">
      <c r="A3473">
        <v>1999</v>
      </c>
      <c r="B3473" s="3">
        <v>31429330</v>
      </c>
    </row>
    <row r="3474" spans="1:2" x14ac:dyDescent="0.25">
      <c r="A3474">
        <v>1999</v>
      </c>
      <c r="B3474" s="3">
        <v>448191819</v>
      </c>
    </row>
    <row r="3475" spans="1:2" x14ac:dyDescent="0.25">
      <c r="A3475">
        <v>1999</v>
      </c>
      <c r="B3475" s="3">
        <v>14902041</v>
      </c>
    </row>
    <row r="3476" spans="1:2" x14ac:dyDescent="0.25">
      <c r="A3476">
        <v>1999</v>
      </c>
      <c r="B3476" s="3">
        <v>23106667</v>
      </c>
    </row>
    <row r="3477" spans="1:2" x14ac:dyDescent="0.25">
      <c r="A3477">
        <v>1999</v>
      </c>
      <c r="B3477" s="3">
        <v>23180087</v>
      </c>
    </row>
    <row r="3478" spans="1:2" x14ac:dyDescent="0.25">
      <c r="A3478">
        <v>1999</v>
      </c>
      <c r="B3478" s="3">
        <v>361832400</v>
      </c>
    </row>
    <row r="3479" spans="1:2" x14ac:dyDescent="0.25">
      <c r="A3479">
        <v>1999</v>
      </c>
      <c r="B3479" s="3">
        <v>1585642</v>
      </c>
    </row>
    <row r="3480" spans="1:2" x14ac:dyDescent="0.25">
      <c r="A3480">
        <v>1999</v>
      </c>
      <c r="B3480" s="3">
        <v>33461011</v>
      </c>
    </row>
    <row r="3481" spans="1:2" x14ac:dyDescent="0.25">
      <c r="A3481">
        <v>1999</v>
      </c>
      <c r="B3481" s="3">
        <v>222104681</v>
      </c>
    </row>
    <row r="3482" spans="1:2" x14ac:dyDescent="0.25">
      <c r="A3482">
        <v>1999</v>
      </c>
      <c r="B3482" s="3">
        <v>234801895</v>
      </c>
    </row>
    <row r="3483" spans="1:2" x14ac:dyDescent="0.25">
      <c r="A3483">
        <v>1999</v>
      </c>
      <c r="B3483" s="3">
        <v>58401898</v>
      </c>
    </row>
    <row r="3484" spans="1:2" x14ac:dyDescent="0.25">
      <c r="A3484">
        <v>1999</v>
      </c>
      <c r="B3484" s="3">
        <v>177841558</v>
      </c>
    </row>
    <row r="3485" spans="1:2" x14ac:dyDescent="0.25">
      <c r="A3485">
        <v>1999</v>
      </c>
      <c r="B3485" s="3">
        <v>60289912</v>
      </c>
    </row>
    <row r="3486" spans="1:2" x14ac:dyDescent="0.25">
      <c r="A3486">
        <v>1999</v>
      </c>
      <c r="B3486" s="3">
        <v>92938755</v>
      </c>
    </row>
    <row r="3487" spans="1:2" x14ac:dyDescent="0.25">
      <c r="A3487">
        <v>1999</v>
      </c>
      <c r="B3487" s="3">
        <v>61698899</v>
      </c>
    </row>
    <row r="3488" spans="1:2" x14ac:dyDescent="0.25">
      <c r="A3488">
        <v>1999</v>
      </c>
      <c r="B3488" s="3">
        <v>73475268</v>
      </c>
    </row>
    <row r="3489" spans="1:2" x14ac:dyDescent="0.25">
      <c r="A3489">
        <v>1999</v>
      </c>
      <c r="B3489" s="3">
        <v>211989043</v>
      </c>
    </row>
    <row r="3490" spans="1:2" x14ac:dyDescent="0.25">
      <c r="A3490">
        <v>1999</v>
      </c>
      <c r="B3490" s="3">
        <v>124305181</v>
      </c>
    </row>
    <row r="3491" spans="1:2" x14ac:dyDescent="0.25">
      <c r="A3491">
        <v>1999</v>
      </c>
      <c r="B3491" s="3">
        <v>10571408</v>
      </c>
    </row>
    <row r="3492" spans="1:2" x14ac:dyDescent="0.25">
      <c r="A3492">
        <v>1999</v>
      </c>
      <c r="B3492" s="3">
        <v>11540607</v>
      </c>
    </row>
    <row r="3493" spans="1:2" x14ac:dyDescent="0.25">
      <c r="A3493">
        <v>1999</v>
      </c>
      <c r="B3493" s="3">
        <v>96618699</v>
      </c>
    </row>
    <row r="3494" spans="1:2" x14ac:dyDescent="0.25">
      <c r="A3494">
        <v>1999</v>
      </c>
      <c r="B3494" s="3">
        <v>42593455</v>
      </c>
    </row>
    <row r="3495" spans="1:2" x14ac:dyDescent="0.25">
      <c r="A3495">
        <v>1999</v>
      </c>
      <c r="B3495" s="3">
        <v>2595216</v>
      </c>
    </row>
    <row r="3496" spans="1:2" x14ac:dyDescent="0.25">
      <c r="A3496">
        <v>1999</v>
      </c>
      <c r="B3496" s="3">
        <v>84565230</v>
      </c>
    </row>
    <row r="3497" spans="1:2" x14ac:dyDescent="0.25">
      <c r="A3497">
        <v>1999</v>
      </c>
      <c r="B3497" s="3">
        <v>3117085</v>
      </c>
    </row>
    <row r="3498" spans="1:2" x14ac:dyDescent="0.25">
      <c r="A3498">
        <v>1999</v>
      </c>
      <c r="B3498" s="3">
        <v>151493655</v>
      </c>
    </row>
    <row r="3499" spans="1:2" x14ac:dyDescent="0.25">
      <c r="A3499">
        <v>1999</v>
      </c>
      <c r="B3499" s="3">
        <v>100230832</v>
      </c>
    </row>
    <row r="3500" spans="1:2" x14ac:dyDescent="0.25">
      <c r="A3500">
        <v>1999</v>
      </c>
      <c r="B3500" s="3">
        <v>4750660</v>
      </c>
    </row>
    <row r="3501" spans="1:2" x14ac:dyDescent="0.25">
      <c r="A3501">
        <v>1999</v>
      </c>
      <c r="B3501" s="3">
        <v>19288130</v>
      </c>
    </row>
    <row r="3502" spans="1:2" x14ac:dyDescent="0.25">
      <c r="A3502">
        <v>1999</v>
      </c>
      <c r="B3502" s="3">
        <v>88545092</v>
      </c>
    </row>
    <row r="3503" spans="1:2" x14ac:dyDescent="0.25">
      <c r="A3503">
        <v>1999</v>
      </c>
      <c r="B3503" s="3">
        <v>34698753</v>
      </c>
    </row>
    <row r="3504" spans="1:2" x14ac:dyDescent="0.25">
      <c r="A3504">
        <v>1999</v>
      </c>
      <c r="B3504" s="3">
        <v>177311151</v>
      </c>
    </row>
    <row r="3505" spans="1:2" x14ac:dyDescent="0.25">
      <c r="A3505">
        <v>1999</v>
      </c>
      <c r="B3505" s="3">
        <v>2856712</v>
      </c>
    </row>
    <row r="3506" spans="1:2" x14ac:dyDescent="0.25">
      <c r="A3506">
        <v>1999</v>
      </c>
      <c r="B3506" s="3">
        <v>46112640</v>
      </c>
    </row>
    <row r="3507" spans="1:2" x14ac:dyDescent="0.25">
      <c r="A3507">
        <v>1999</v>
      </c>
      <c r="B3507" s="3">
        <v>16797191</v>
      </c>
    </row>
    <row r="3508" spans="1:2" x14ac:dyDescent="0.25">
      <c r="A3508">
        <v>1999</v>
      </c>
      <c r="B3508" s="3">
        <v>107752036</v>
      </c>
    </row>
    <row r="3509" spans="1:2" x14ac:dyDescent="0.25">
      <c r="A3509">
        <v>1999</v>
      </c>
      <c r="B3509" s="3">
        <v>28451622</v>
      </c>
    </row>
    <row r="3510" spans="1:2" x14ac:dyDescent="0.25">
      <c r="A3510">
        <v>1999</v>
      </c>
      <c r="B3510" s="3">
        <v>161626121</v>
      </c>
    </row>
    <row r="3511" spans="1:2" x14ac:dyDescent="0.25">
      <c r="A3511">
        <v>1999</v>
      </c>
      <c r="B3511" s="3">
        <v>83137603</v>
      </c>
    </row>
    <row r="3512" spans="1:2" x14ac:dyDescent="0.25">
      <c r="A3512">
        <v>1999</v>
      </c>
      <c r="B3512" s="3">
        <v>6416569</v>
      </c>
    </row>
    <row r="3513" spans="1:2" x14ac:dyDescent="0.25">
      <c r="A3513">
        <v>1999</v>
      </c>
      <c r="B3513" s="3">
        <v>4152230</v>
      </c>
    </row>
    <row r="3514" spans="1:2" x14ac:dyDescent="0.25">
      <c r="A3514">
        <v>1999</v>
      </c>
      <c r="B3514" s="3">
        <v>98625775</v>
      </c>
    </row>
    <row r="3515" spans="1:2" x14ac:dyDescent="0.25">
      <c r="A3515">
        <v>1999</v>
      </c>
      <c r="B3515" s="3">
        <v>4217115</v>
      </c>
    </row>
    <row r="3516" spans="1:2" x14ac:dyDescent="0.25">
      <c r="A3516">
        <v>1999</v>
      </c>
      <c r="B3516" s="3">
        <v>149705852</v>
      </c>
    </row>
    <row r="3517" spans="1:2" x14ac:dyDescent="0.25">
      <c r="A3517">
        <v>1999</v>
      </c>
      <c r="B3517" s="3">
        <v>66976317</v>
      </c>
    </row>
    <row r="3518" spans="1:2" x14ac:dyDescent="0.25">
      <c r="A3518">
        <v>1999</v>
      </c>
      <c r="B3518" s="3">
        <v>47434430</v>
      </c>
    </row>
    <row r="3519" spans="1:2" x14ac:dyDescent="0.25">
      <c r="A3519">
        <v>1999</v>
      </c>
      <c r="B3519" s="3">
        <v>217244</v>
      </c>
    </row>
    <row r="3520" spans="1:2" x14ac:dyDescent="0.25">
      <c r="A3520">
        <v>1999</v>
      </c>
      <c r="B3520" s="3">
        <v>2062405</v>
      </c>
    </row>
    <row r="3521" spans="1:2" x14ac:dyDescent="0.25">
      <c r="A3521">
        <v>1999</v>
      </c>
      <c r="B3521" s="3">
        <v>212404396</v>
      </c>
    </row>
    <row r="3522" spans="1:2" x14ac:dyDescent="0.25">
      <c r="A3522">
        <v>1999</v>
      </c>
      <c r="B3522" s="3">
        <v>4775847</v>
      </c>
    </row>
    <row r="3523" spans="1:2" x14ac:dyDescent="0.25">
      <c r="A3523">
        <v>1999</v>
      </c>
      <c r="B3523" s="3">
        <v>21142914</v>
      </c>
    </row>
    <row r="3524" spans="1:2" x14ac:dyDescent="0.25">
      <c r="A3524">
        <v>1999</v>
      </c>
    </row>
    <row r="3525" spans="1:2" x14ac:dyDescent="0.25">
      <c r="A3525">
        <v>1999</v>
      </c>
      <c r="B3525" s="3">
        <v>9380473</v>
      </c>
    </row>
    <row r="3526" spans="1:2" x14ac:dyDescent="0.25">
      <c r="A3526">
        <v>1999</v>
      </c>
      <c r="B3526" s="3">
        <v>8951935</v>
      </c>
    </row>
    <row r="3527" spans="1:2" x14ac:dyDescent="0.25">
      <c r="A3527">
        <v>1999</v>
      </c>
      <c r="B3527" s="3">
        <v>87423861</v>
      </c>
    </row>
    <row r="3528" spans="1:2" x14ac:dyDescent="0.25">
      <c r="A3528">
        <v>1999</v>
      </c>
      <c r="B3528" s="3">
        <v>309460292</v>
      </c>
    </row>
    <row r="3529" spans="1:2" x14ac:dyDescent="0.25">
      <c r="A3529">
        <v>1999</v>
      </c>
      <c r="B3529" s="3">
        <v>18564088</v>
      </c>
    </row>
    <row r="3530" spans="1:2" x14ac:dyDescent="0.25">
      <c r="A3530">
        <v>1999</v>
      </c>
      <c r="B3530" s="3">
        <v>134403112</v>
      </c>
    </row>
    <row r="3531" spans="1:2" x14ac:dyDescent="0.25">
      <c r="A3531">
        <v>1999</v>
      </c>
      <c r="B3531" s="3">
        <v>41067311</v>
      </c>
    </row>
    <row r="3532" spans="1:2" x14ac:dyDescent="0.25">
      <c r="A3532">
        <v>1999</v>
      </c>
      <c r="B3532" s="3">
        <v>73956241</v>
      </c>
    </row>
    <row r="3533" spans="1:2" x14ac:dyDescent="0.25">
      <c r="A3533">
        <v>1999</v>
      </c>
      <c r="B3533" s="3">
        <v>67952969</v>
      </c>
    </row>
    <row r="3534" spans="1:2" x14ac:dyDescent="0.25">
      <c r="A3534">
        <v>1999</v>
      </c>
      <c r="B3534" s="3">
        <v>22593409</v>
      </c>
    </row>
    <row r="3535" spans="1:2" x14ac:dyDescent="0.25">
      <c r="A3535">
        <v>1999</v>
      </c>
      <c r="B3535" s="3">
        <v>117758500</v>
      </c>
    </row>
    <row r="3536" spans="1:2" x14ac:dyDescent="0.25">
      <c r="A3536">
        <v>1999</v>
      </c>
      <c r="B3536" s="3">
        <v>3325736</v>
      </c>
    </row>
    <row r="3537" spans="1:2" x14ac:dyDescent="0.25">
      <c r="A3537">
        <v>1999</v>
      </c>
      <c r="B3537" s="3">
        <v>118880016</v>
      </c>
    </row>
    <row r="3538" spans="1:2" x14ac:dyDescent="0.25">
      <c r="A3538">
        <v>1999</v>
      </c>
      <c r="B3538" s="3">
        <v>89446268</v>
      </c>
    </row>
    <row r="3539" spans="1:2" x14ac:dyDescent="0.25">
      <c r="A3539">
        <v>1999</v>
      </c>
      <c r="B3539" s="3">
        <v>16071990</v>
      </c>
    </row>
    <row r="3540" spans="1:2" x14ac:dyDescent="0.25">
      <c r="A3540">
        <v>1999</v>
      </c>
      <c r="B3540" s="3">
        <v>27807627</v>
      </c>
    </row>
    <row r="3541" spans="1:2" x14ac:dyDescent="0.25">
      <c r="A3541">
        <v>1999</v>
      </c>
      <c r="B3541" s="3">
        <v>176885658</v>
      </c>
    </row>
    <row r="3542" spans="1:2" x14ac:dyDescent="0.25">
      <c r="A3542">
        <v>1999</v>
      </c>
      <c r="B3542" s="3">
        <v>104257</v>
      </c>
    </row>
    <row r="3543" spans="1:2" x14ac:dyDescent="0.25">
      <c r="A3543">
        <v>1999</v>
      </c>
      <c r="B3543" s="3">
        <v>10115013</v>
      </c>
    </row>
    <row r="3544" spans="1:2" x14ac:dyDescent="0.25">
      <c r="A3544">
        <v>1999</v>
      </c>
      <c r="B3544" s="3">
        <v>1765545</v>
      </c>
    </row>
    <row r="3545" spans="1:2" x14ac:dyDescent="0.25">
      <c r="A3545">
        <v>1999</v>
      </c>
      <c r="B3545" s="3">
        <v>30657854</v>
      </c>
    </row>
    <row r="3546" spans="1:2" x14ac:dyDescent="0.25">
      <c r="A3546">
        <v>1999</v>
      </c>
      <c r="B3546" s="3">
        <v>30636478</v>
      </c>
    </row>
    <row r="3547" spans="1:2" x14ac:dyDescent="0.25">
      <c r="A3547">
        <v>1999</v>
      </c>
      <c r="B3547" s="3">
        <v>34573780</v>
      </c>
    </row>
    <row r="3548" spans="1:2" x14ac:dyDescent="0.25">
      <c r="A3548">
        <v>1999</v>
      </c>
      <c r="B3548" s="3">
        <v>6262878</v>
      </c>
    </row>
    <row r="3549" spans="1:2" x14ac:dyDescent="0.25">
      <c r="A3549">
        <v>1999</v>
      </c>
      <c r="B3549" s="3">
        <v>254441</v>
      </c>
    </row>
    <row r="3550" spans="1:2" x14ac:dyDescent="0.25">
      <c r="A3550">
        <v>1999</v>
      </c>
      <c r="B3550" s="3">
        <v>16649768</v>
      </c>
    </row>
    <row r="3551" spans="1:2" x14ac:dyDescent="0.25">
      <c r="A3551">
        <v>1999</v>
      </c>
      <c r="B3551" s="3">
        <v>2259680</v>
      </c>
    </row>
    <row r="3552" spans="1:2" x14ac:dyDescent="0.25">
      <c r="A3552">
        <v>1999</v>
      </c>
      <c r="B3552" s="3">
        <v>93900680</v>
      </c>
    </row>
    <row r="3553" spans="1:2" x14ac:dyDescent="0.25">
      <c r="A3553">
        <v>1999</v>
      </c>
      <c r="B3553" s="3">
        <v>2015406</v>
      </c>
    </row>
    <row r="3554" spans="1:2" x14ac:dyDescent="0.25">
      <c r="A3554">
        <v>1999</v>
      </c>
      <c r="B3554" s="3">
        <v>752122</v>
      </c>
    </row>
    <row r="3555" spans="1:2" x14ac:dyDescent="0.25">
      <c r="A3555">
        <v>1999</v>
      </c>
      <c r="B3555" s="3">
        <v>13042112</v>
      </c>
    </row>
    <row r="3556" spans="1:2" x14ac:dyDescent="0.25">
      <c r="A3556">
        <v>1999</v>
      </c>
      <c r="B3556" s="3">
        <v>10667893</v>
      </c>
    </row>
    <row r="3557" spans="1:2" x14ac:dyDescent="0.25">
      <c r="A3557">
        <v>1999</v>
      </c>
      <c r="B3557" s="3">
        <v>113996937</v>
      </c>
    </row>
    <row r="3558" spans="1:2" x14ac:dyDescent="0.25">
      <c r="A3558">
        <v>1999</v>
      </c>
    </row>
    <row r="3559" spans="1:2" x14ac:dyDescent="0.25">
      <c r="A3559">
        <v>1999</v>
      </c>
      <c r="B3559" s="3">
        <v>10827816</v>
      </c>
    </row>
    <row r="3560" spans="1:2" x14ac:dyDescent="0.25">
      <c r="A3560">
        <v>1999</v>
      </c>
      <c r="B3560" s="3">
        <v>8891623</v>
      </c>
    </row>
    <row r="3561" spans="1:2" x14ac:dyDescent="0.25">
      <c r="A3561">
        <v>1999</v>
      </c>
      <c r="B3561" s="3">
        <v>36450736</v>
      </c>
    </row>
    <row r="3562" spans="1:2" x14ac:dyDescent="0.25">
      <c r="A3562">
        <v>1999</v>
      </c>
      <c r="B3562" s="3">
        <v>36850101</v>
      </c>
    </row>
    <row r="3563" spans="1:2" x14ac:dyDescent="0.25">
      <c r="A3563">
        <v>1999</v>
      </c>
    </row>
    <row r="3564" spans="1:2" x14ac:dyDescent="0.25">
      <c r="A3564">
        <v>1999</v>
      </c>
      <c r="B3564" s="3">
        <v>23631929</v>
      </c>
    </row>
    <row r="3565" spans="1:2" x14ac:dyDescent="0.25">
      <c r="A3565">
        <v>1999</v>
      </c>
      <c r="B3565" s="3">
        <v>635096</v>
      </c>
    </row>
    <row r="3566" spans="1:2" x14ac:dyDescent="0.25">
      <c r="A3566">
        <v>1999</v>
      </c>
      <c r="B3566" s="3">
        <v>6852450</v>
      </c>
    </row>
    <row r="3567" spans="1:2" x14ac:dyDescent="0.25">
      <c r="A3567">
        <v>1999</v>
      </c>
      <c r="B3567" s="3">
        <v>35242897</v>
      </c>
    </row>
    <row r="3568" spans="1:2" x14ac:dyDescent="0.25">
      <c r="A3568">
        <v>1999</v>
      </c>
      <c r="B3568" s="3">
        <v>7918035</v>
      </c>
    </row>
    <row r="3569" spans="1:2" x14ac:dyDescent="0.25">
      <c r="A3569">
        <v>1999</v>
      </c>
      <c r="B3569" s="3">
        <v>74608570</v>
      </c>
    </row>
    <row r="3570" spans="1:2" x14ac:dyDescent="0.25">
      <c r="A3570">
        <v>1999</v>
      </c>
      <c r="B3570" s="3">
        <v>54264342</v>
      </c>
    </row>
    <row r="3571" spans="1:2" x14ac:dyDescent="0.25">
      <c r="A3571">
        <v>1999</v>
      </c>
      <c r="B3571" s="3">
        <v>1632567</v>
      </c>
    </row>
    <row r="3572" spans="1:2" x14ac:dyDescent="0.25">
      <c r="A3572">
        <v>1999</v>
      </c>
      <c r="B3572" s="3">
        <v>90874570</v>
      </c>
    </row>
    <row r="3573" spans="1:2" x14ac:dyDescent="0.25">
      <c r="A3573">
        <v>1999</v>
      </c>
      <c r="B3573" s="3">
        <v>17762705</v>
      </c>
    </row>
    <row r="3574" spans="1:2" x14ac:dyDescent="0.25">
      <c r="A3574">
        <v>1999</v>
      </c>
      <c r="B3574" s="3">
        <v>19598588</v>
      </c>
    </row>
    <row r="3575" spans="1:2" x14ac:dyDescent="0.25">
      <c r="A3575">
        <v>1999</v>
      </c>
      <c r="B3575" s="3">
        <v>22323612</v>
      </c>
    </row>
    <row r="3576" spans="1:2" x14ac:dyDescent="0.25">
      <c r="A3576">
        <v>1999</v>
      </c>
      <c r="B3576" s="3">
        <v>259510</v>
      </c>
    </row>
    <row r="3577" spans="1:2" x14ac:dyDescent="0.25">
      <c r="A3577">
        <v>1999</v>
      </c>
      <c r="B3577" s="3">
        <v>17589705</v>
      </c>
    </row>
    <row r="3578" spans="1:2" x14ac:dyDescent="0.25">
      <c r="A3578">
        <v>1999</v>
      </c>
      <c r="B3578" s="3">
        <v>25059640</v>
      </c>
    </row>
    <row r="3579" spans="1:2" x14ac:dyDescent="0.25">
      <c r="A3579">
        <v>1999</v>
      </c>
      <c r="B3579" s="3">
        <v>4488529</v>
      </c>
    </row>
    <row r="3580" spans="1:2" x14ac:dyDescent="0.25">
      <c r="A3580">
        <v>1999</v>
      </c>
      <c r="B3580" s="3">
        <v>2924635</v>
      </c>
    </row>
    <row r="3581" spans="1:2" x14ac:dyDescent="0.25">
      <c r="A3581">
        <v>1999</v>
      </c>
      <c r="B3581" s="3">
        <v>8408835</v>
      </c>
    </row>
    <row r="3582" spans="1:2" x14ac:dyDescent="0.25">
      <c r="A3582">
        <v>1999</v>
      </c>
      <c r="B3582" s="3">
        <v>11683047</v>
      </c>
    </row>
    <row r="3583" spans="1:2" x14ac:dyDescent="0.25">
      <c r="A3583">
        <v>1999</v>
      </c>
      <c r="B3583" s="3">
        <v>12017369</v>
      </c>
    </row>
    <row r="3584" spans="1:2" x14ac:dyDescent="0.25">
      <c r="A3584">
        <v>1999</v>
      </c>
      <c r="B3584" s="3">
        <v>6208548</v>
      </c>
    </row>
    <row r="3585" spans="1:2" x14ac:dyDescent="0.25">
      <c r="A3585">
        <v>1999</v>
      </c>
      <c r="B3585" s="3">
        <v>34105207</v>
      </c>
    </row>
    <row r="3586" spans="1:2" x14ac:dyDescent="0.25">
      <c r="A3586">
        <v>1999</v>
      </c>
      <c r="B3586" s="3">
        <v>9974410</v>
      </c>
    </row>
    <row r="3587" spans="1:2" x14ac:dyDescent="0.25">
      <c r="A3587">
        <v>1999</v>
      </c>
      <c r="B3587" s="3">
        <v>28121100</v>
      </c>
    </row>
    <row r="3588" spans="1:2" x14ac:dyDescent="0.25">
      <c r="A3588">
        <v>1999</v>
      </c>
      <c r="B3588" s="3">
        <v>7302522</v>
      </c>
    </row>
    <row r="3589" spans="1:2" x14ac:dyDescent="0.25">
      <c r="A3589">
        <v>1999</v>
      </c>
      <c r="B3589" s="3">
        <v>461259</v>
      </c>
    </row>
    <row r="3590" spans="1:2" x14ac:dyDescent="0.25">
      <c r="A3590">
        <v>1999</v>
      </c>
      <c r="B3590" s="3">
        <v>4398989</v>
      </c>
    </row>
    <row r="3591" spans="1:2" x14ac:dyDescent="0.25">
      <c r="A3591">
        <v>1999</v>
      </c>
      <c r="B3591" s="3">
        <v>12924063</v>
      </c>
    </row>
    <row r="3592" spans="1:2" x14ac:dyDescent="0.25">
      <c r="A3592">
        <v>1999</v>
      </c>
      <c r="B3592" s="3">
        <v>58900031</v>
      </c>
    </row>
    <row r="3593" spans="1:2" x14ac:dyDescent="0.25">
      <c r="A3593">
        <v>1999</v>
      </c>
      <c r="B3593" s="3">
        <v>4177818</v>
      </c>
    </row>
    <row r="3594" spans="1:2" x14ac:dyDescent="0.25">
      <c r="A3594">
        <v>1999</v>
      </c>
      <c r="B3594" s="3">
        <v>133949270</v>
      </c>
    </row>
    <row r="3595" spans="1:2" x14ac:dyDescent="0.25">
      <c r="A3595">
        <v>1999</v>
      </c>
      <c r="B3595" s="3">
        <v>4525794</v>
      </c>
    </row>
    <row r="3596" spans="1:2" x14ac:dyDescent="0.25">
      <c r="A3596">
        <v>1999</v>
      </c>
      <c r="B3596" s="3">
        <v>10155690</v>
      </c>
    </row>
    <row r="3597" spans="1:2" x14ac:dyDescent="0.25">
      <c r="A3597">
        <v>1999</v>
      </c>
      <c r="B3597" s="3">
        <v>22365133</v>
      </c>
    </row>
    <row r="3598" spans="1:2" x14ac:dyDescent="0.25">
      <c r="A3598">
        <v>1999</v>
      </c>
      <c r="B3598" s="3">
        <v>18542974</v>
      </c>
    </row>
    <row r="3599" spans="1:2" x14ac:dyDescent="0.25">
      <c r="A3599">
        <v>1999</v>
      </c>
      <c r="B3599" s="3">
        <v>5453</v>
      </c>
    </row>
    <row r="3600" spans="1:2" x14ac:dyDescent="0.25">
      <c r="A3600">
        <v>1999</v>
      </c>
      <c r="B3600" s="3">
        <v>14401563</v>
      </c>
    </row>
    <row r="3601" spans="1:2" x14ac:dyDescent="0.25">
      <c r="A3601">
        <v>1999</v>
      </c>
      <c r="B3601" s="3">
        <v>4197729</v>
      </c>
    </row>
    <row r="3602" spans="1:2" x14ac:dyDescent="0.25">
      <c r="A3602">
        <v>1999</v>
      </c>
      <c r="B3602" s="3">
        <v>10920544</v>
      </c>
    </row>
    <row r="3603" spans="1:2" x14ac:dyDescent="0.25">
      <c r="A3603">
        <v>1999</v>
      </c>
      <c r="B3603" s="3">
        <v>92442</v>
      </c>
    </row>
    <row r="3604" spans="1:2" x14ac:dyDescent="0.25">
      <c r="A3604">
        <v>1999</v>
      </c>
      <c r="B3604" s="3">
        <v>10570375</v>
      </c>
    </row>
    <row r="3605" spans="1:2" x14ac:dyDescent="0.25">
      <c r="A3605">
        <v>1999</v>
      </c>
      <c r="B3605" s="3">
        <v>206128</v>
      </c>
    </row>
    <row r="3606" spans="1:2" x14ac:dyDescent="0.25">
      <c r="A3606">
        <v>1999</v>
      </c>
      <c r="B3606" s="3">
        <v>94591</v>
      </c>
    </row>
    <row r="3607" spans="1:2" x14ac:dyDescent="0.25">
      <c r="A3607">
        <v>1999</v>
      </c>
      <c r="B3607" s="3">
        <v>4555459</v>
      </c>
    </row>
    <row r="3608" spans="1:2" x14ac:dyDescent="0.25">
      <c r="A3608">
        <v>1999</v>
      </c>
      <c r="B3608" s="3">
        <v>11578059</v>
      </c>
    </row>
    <row r="3609" spans="1:2" x14ac:dyDescent="0.25">
      <c r="A3609">
        <v>1999</v>
      </c>
      <c r="B3609" s="3">
        <v>24493601</v>
      </c>
    </row>
    <row r="3610" spans="1:2" x14ac:dyDescent="0.25">
      <c r="A3610">
        <v>1999</v>
      </c>
      <c r="B3610" s="3">
        <v>23049593</v>
      </c>
    </row>
    <row r="3611" spans="1:2" x14ac:dyDescent="0.25">
      <c r="A3611">
        <v>1999</v>
      </c>
      <c r="B3611" s="3">
        <v>14936407</v>
      </c>
    </row>
    <row r="3612" spans="1:2" x14ac:dyDescent="0.25">
      <c r="A3612">
        <v>1999</v>
      </c>
      <c r="B3612" s="3">
        <v>9177355</v>
      </c>
    </row>
    <row r="3613" spans="1:2" x14ac:dyDescent="0.25">
      <c r="A3613">
        <v>1999</v>
      </c>
      <c r="B3613" s="3">
        <v>36911617</v>
      </c>
    </row>
    <row r="3614" spans="1:2" x14ac:dyDescent="0.25">
      <c r="A3614">
        <v>1999</v>
      </c>
      <c r="B3614" s="3">
        <v>14011454</v>
      </c>
    </row>
    <row r="3615" spans="1:2" x14ac:dyDescent="0.25">
      <c r="A3615">
        <v>1999</v>
      </c>
      <c r="B3615" s="3">
        <v>5541431</v>
      </c>
    </row>
    <row r="3616" spans="1:2" x14ac:dyDescent="0.25">
      <c r="A3616">
        <v>1999</v>
      </c>
      <c r="B3616" s="3">
        <v>2005840</v>
      </c>
    </row>
    <row r="3617" spans="1:2" x14ac:dyDescent="0.25">
      <c r="A3617">
        <v>1999</v>
      </c>
      <c r="B3617" s="3">
        <v>6552255</v>
      </c>
    </row>
    <row r="3618" spans="1:2" x14ac:dyDescent="0.25">
      <c r="A3618">
        <v>1999</v>
      </c>
      <c r="B3618" s="3">
        <v>646532</v>
      </c>
    </row>
    <row r="3619" spans="1:2" x14ac:dyDescent="0.25">
      <c r="A3619">
        <v>1999</v>
      </c>
      <c r="B3619" s="3">
        <v>13263993</v>
      </c>
    </row>
    <row r="3620" spans="1:2" x14ac:dyDescent="0.25">
      <c r="A3620">
        <v>1999</v>
      </c>
      <c r="B3620" s="3">
        <v>27816</v>
      </c>
    </row>
    <row r="3621" spans="1:2" x14ac:dyDescent="0.25">
      <c r="A3621">
        <v>1999</v>
      </c>
      <c r="B3621" s="3">
        <v>8678812</v>
      </c>
    </row>
    <row r="3622" spans="1:2" x14ac:dyDescent="0.25">
      <c r="A3622">
        <v>1999</v>
      </c>
      <c r="B3622" s="3">
        <v>4956401</v>
      </c>
    </row>
    <row r="3623" spans="1:2" x14ac:dyDescent="0.25">
      <c r="A3623">
        <v>1999</v>
      </c>
      <c r="B3623" s="3">
        <v>2986932</v>
      </c>
    </row>
    <row r="3624" spans="1:2" x14ac:dyDescent="0.25">
      <c r="A3624">
        <v>1999</v>
      </c>
      <c r="B3624" s="3">
        <v>474900</v>
      </c>
    </row>
    <row r="3625" spans="1:2" x14ac:dyDescent="0.25">
      <c r="A3625">
        <v>1999</v>
      </c>
      <c r="B3625" s="3">
        <v>178278</v>
      </c>
    </row>
    <row r="3626" spans="1:2" x14ac:dyDescent="0.25">
      <c r="A3626">
        <v>1999</v>
      </c>
      <c r="B3626" s="3">
        <v>3957934</v>
      </c>
    </row>
    <row r="3627" spans="1:2" x14ac:dyDescent="0.25">
      <c r="A3627">
        <v>1999</v>
      </c>
      <c r="B3627" s="3">
        <v>3736868</v>
      </c>
    </row>
    <row r="3628" spans="1:2" x14ac:dyDescent="0.25">
      <c r="A3628">
        <v>1999</v>
      </c>
      <c r="B3628" s="3">
        <v>2777552</v>
      </c>
    </row>
    <row r="3629" spans="1:2" x14ac:dyDescent="0.25">
      <c r="A3629">
        <v>1999</v>
      </c>
      <c r="B3629" s="3">
        <v>293092</v>
      </c>
    </row>
    <row r="3630" spans="1:2" x14ac:dyDescent="0.25">
      <c r="A3630">
        <v>1999</v>
      </c>
      <c r="B3630" s="3">
        <v>2087228</v>
      </c>
    </row>
    <row r="3631" spans="1:2" x14ac:dyDescent="0.25">
      <c r="A3631">
        <v>1999</v>
      </c>
      <c r="B3631" s="3">
        <v>19478</v>
      </c>
    </row>
    <row r="3632" spans="1:2" x14ac:dyDescent="0.25">
      <c r="A3632">
        <v>1999</v>
      </c>
      <c r="B3632" s="3">
        <v>401299</v>
      </c>
    </row>
    <row r="3633" spans="1:2" x14ac:dyDescent="0.25">
      <c r="A3633">
        <v>1999</v>
      </c>
      <c r="B3633" s="3">
        <v>164022</v>
      </c>
    </row>
    <row r="3634" spans="1:2" x14ac:dyDescent="0.25">
      <c r="A3634">
        <v>1999</v>
      </c>
      <c r="B3634" s="3">
        <v>927107</v>
      </c>
    </row>
    <row r="3635" spans="1:2" x14ac:dyDescent="0.25">
      <c r="A3635">
        <v>1999</v>
      </c>
      <c r="B3635" s="3">
        <v>28544120</v>
      </c>
    </row>
    <row r="3636" spans="1:2" x14ac:dyDescent="0.25">
      <c r="A3636">
        <v>1999</v>
      </c>
      <c r="B3636" s="3">
        <v>570708</v>
      </c>
    </row>
    <row r="3637" spans="1:2" x14ac:dyDescent="0.25">
      <c r="A3637">
        <v>1999</v>
      </c>
      <c r="B3637" s="3">
        <v>370668</v>
      </c>
    </row>
    <row r="3638" spans="1:2" x14ac:dyDescent="0.25">
      <c r="A3638">
        <v>1999</v>
      </c>
    </row>
    <row r="3639" spans="1:2" x14ac:dyDescent="0.25">
      <c r="A3639">
        <v>1999</v>
      </c>
      <c r="B3639" s="3">
        <v>437568</v>
      </c>
    </row>
    <row r="3640" spans="1:2" x14ac:dyDescent="0.25">
      <c r="A3640">
        <v>1999</v>
      </c>
      <c r="B3640" s="3">
        <v>11993021</v>
      </c>
    </row>
    <row r="3641" spans="1:2" x14ac:dyDescent="0.25">
      <c r="A3641">
        <v>1999</v>
      </c>
      <c r="B3641" s="3">
        <v>1302067</v>
      </c>
    </row>
    <row r="3642" spans="1:2" x14ac:dyDescent="0.25">
      <c r="A3642">
        <v>1999</v>
      </c>
      <c r="B3642" s="3">
        <v>1955933</v>
      </c>
    </row>
    <row r="3643" spans="1:2" x14ac:dyDescent="0.25">
      <c r="A3643">
        <v>1999</v>
      </c>
    </row>
    <row r="3644" spans="1:2" x14ac:dyDescent="0.25">
      <c r="A3644">
        <v>1999</v>
      </c>
      <c r="B3644" s="3">
        <v>60279</v>
      </c>
    </row>
    <row r="3645" spans="1:2" x14ac:dyDescent="0.25">
      <c r="A3645">
        <v>2000</v>
      </c>
      <c r="B3645" s="3">
        <v>47386287</v>
      </c>
    </row>
    <row r="3646" spans="1:2" x14ac:dyDescent="0.25">
      <c r="A3646">
        <v>2000</v>
      </c>
      <c r="B3646" s="3">
        <v>34266564</v>
      </c>
    </row>
    <row r="3647" spans="1:2" x14ac:dyDescent="0.25">
      <c r="A3647">
        <v>2000</v>
      </c>
      <c r="B3647" s="3">
        <v>465380802</v>
      </c>
    </row>
    <row r="3648" spans="1:2" x14ac:dyDescent="0.25">
      <c r="A3648">
        <v>2000</v>
      </c>
      <c r="B3648" s="3">
        <v>83557872</v>
      </c>
    </row>
    <row r="3649" spans="1:2" x14ac:dyDescent="0.25">
      <c r="A3649">
        <v>2000</v>
      </c>
      <c r="B3649" s="3">
        <v>7390108</v>
      </c>
    </row>
    <row r="3650" spans="1:2" x14ac:dyDescent="0.25">
      <c r="A3650">
        <v>2000</v>
      </c>
      <c r="B3650" s="3">
        <v>40047078</v>
      </c>
    </row>
    <row r="3651" spans="1:2" x14ac:dyDescent="0.25">
      <c r="A3651">
        <v>2000</v>
      </c>
      <c r="B3651" s="3">
        <v>14493284</v>
      </c>
    </row>
    <row r="3652" spans="1:2" x14ac:dyDescent="0.25">
      <c r="A3652">
        <v>2000</v>
      </c>
      <c r="B3652" s="3">
        <v>429632142</v>
      </c>
    </row>
    <row r="3653" spans="1:2" x14ac:dyDescent="0.25">
      <c r="A3653">
        <v>2000</v>
      </c>
      <c r="B3653" s="3">
        <v>278019771</v>
      </c>
    </row>
    <row r="3654" spans="1:2" x14ac:dyDescent="0.25">
      <c r="A3654">
        <v>2000</v>
      </c>
      <c r="B3654" s="3">
        <v>328718434</v>
      </c>
    </row>
    <row r="3655" spans="1:2" x14ac:dyDescent="0.25">
      <c r="A3655">
        <v>2000</v>
      </c>
      <c r="B3655" s="3">
        <v>113916474</v>
      </c>
    </row>
    <row r="3656" spans="1:2" x14ac:dyDescent="0.25">
      <c r="A3656">
        <v>2000</v>
      </c>
      <c r="B3656" s="3">
        <v>296339528</v>
      </c>
    </row>
    <row r="3657" spans="1:2" x14ac:dyDescent="0.25">
      <c r="A3657">
        <v>2000</v>
      </c>
      <c r="B3657" s="3">
        <v>128884132</v>
      </c>
    </row>
    <row r="3658" spans="1:2" x14ac:dyDescent="0.25">
      <c r="A3658">
        <v>2000</v>
      </c>
      <c r="B3658" s="3">
        <v>215294342</v>
      </c>
    </row>
    <row r="3659" spans="1:2" x14ac:dyDescent="0.25">
      <c r="A3659">
        <v>2000</v>
      </c>
      <c r="B3659" s="3">
        <v>256271286</v>
      </c>
    </row>
    <row r="3660" spans="1:2" x14ac:dyDescent="0.25">
      <c r="A3660">
        <v>2000</v>
      </c>
      <c r="B3660" s="3">
        <v>248118121</v>
      </c>
    </row>
    <row r="3661" spans="1:2" x14ac:dyDescent="0.25">
      <c r="A3661">
        <v>2000</v>
      </c>
      <c r="B3661" s="3">
        <v>264105545</v>
      </c>
    </row>
    <row r="3662" spans="1:2" x14ac:dyDescent="0.25">
      <c r="A3662">
        <v>2000</v>
      </c>
      <c r="B3662" s="3">
        <v>119754278</v>
      </c>
    </row>
    <row r="3663" spans="1:2" x14ac:dyDescent="0.25">
      <c r="A3663">
        <v>2000</v>
      </c>
      <c r="B3663" s="3">
        <v>144056873</v>
      </c>
    </row>
    <row r="3664" spans="1:2" x14ac:dyDescent="0.25">
      <c r="A3664">
        <v>2000</v>
      </c>
      <c r="B3664" s="3">
        <v>90449929</v>
      </c>
    </row>
    <row r="3665" spans="1:2" x14ac:dyDescent="0.25">
      <c r="A3665">
        <v>2000</v>
      </c>
      <c r="B3665" s="3">
        <v>136771683</v>
      </c>
    </row>
    <row r="3666" spans="1:2" x14ac:dyDescent="0.25">
      <c r="A3666">
        <v>2000</v>
      </c>
      <c r="B3666" s="3">
        <v>546388108</v>
      </c>
    </row>
    <row r="3667" spans="1:2" x14ac:dyDescent="0.25">
      <c r="A3667">
        <v>2000</v>
      </c>
      <c r="B3667" s="3">
        <v>71870729</v>
      </c>
    </row>
    <row r="3668" spans="1:2" x14ac:dyDescent="0.25">
      <c r="A3668">
        <v>2000</v>
      </c>
      <c r="B3668" s="3">
        <v>96085477</v>
      </c>
    </row>
    <row r="3669" spans="1:2" x14ac:dyDescent="0.25">
      <c r="A3669">
        <v>2000</v>
      </c>
      <c r="B3669" s="3">
        <v>224834564</v>
      </c>
    </row>
    <row r="3670" spans="1:2" x14ac:dyDescent="0.25">
      <c r="A3670">
        <v>2000</v>
      </c>
      <c r="B3670" s="3">
        <v>104155843</v>
      </c>
    </row>
    <row r="3671" spans="1:2" x14ac:dyDescent="0.25">
      <c r="A3671">
        <v>2000</v>
      </c>
      <c r="B3671" s="3">
        <v>112880294</v>
      </c>
    </row>
    <row r="3672" spans="1:2" x14ac:dyDescent="0.25">
      <c r="A3672">
        <v>2000</v>
      </c>
      <c r="B3672" s="3">
        <v>207515725</v>
      </c>
    </row>
    <row r="3673" spans="1:2" x14ac:dyDescent="0.25">
      <c r="A3673">
        <v>2000</v>
      </c>
      <c r="B3673" s="3">
        <v>10045677</v>
      </c>
    </row>
    <row r="3674" spans="1:2" x14ac:dyDescent="0.25">
      <c r="A3674">
        <v>2000</v>
      </c>
      <c r="B3674" s="3">
        <v>14244250</v>
      </c>
    </row>
    <row r="3675" spans="1:2" x14ac:dyDescent="0.25">
      <c r="A3675">
        <v>2000</v>
      </c>
      <c r="B3675" s="3">
        <v>291420351</v>
      </c>
    </row>
    <row r="3676" spans="1:2" x14ac:dyDescent="0.25">
      <c r="A3676">
        <v>2000</v>
      </c>
      <c r="B3676" s="3">
        <v>169661687</v>
      </c>
    </row>
    <row r="3677" spans="1:2" x14ac:dyDescent="0.25">
      <c r="A3677">
        <v>2000</v>
      </c>
      <c r="B3677" s="3">
        <v>213525736</v>
      </c>
    </row>
    <row r="3678" spans="1:2" x14ac:dyDescent="0.25">
      <c r="A3678">
        <v>2000</v>
      </c>
      <c r="B3678" s="3">
        <v>237202299</v>
      </c>
    </row>
    <row r="3679" spans="1:2" x14ac:dyDescent="0.25">
      <c r="A3679">
        <v>2000</v>
      </c>
      <c r="B3679" s="3">
        <v>73180723</v>
      </c>
    </row>
    <row r="3680" spans="1:2" x14ac:dyDescent="0.25">
      <c r="A3680">
        <v>2000</v>
      </c>
      <c r="B3680" s="3">
        <v>330444045</v>
      </c>
    </row>
    <row r="3681" spans="1:2" x14ac:dyDescent="0.25">
      <c r="A3681">
        <v>2000</v>
      </c>
      <c r="B3681" s="3">
        <v>53187659</v>
      </c>
    </row>
    <row r="3682" spans="1:2" x14ac:dyDescent="0.25">
      <c r="A3682">
        <v>2000</v>
      </c>
      <c r="B3682" s="3">
        <v>190213455</v>
      </c>
    </row>
    <row r="3683" spans="1:2" x14ac:dyDescent="0.25">
      <c r="A3683">
        <v>2000</v>
      </c>
      <c r="B3683" s="3">
        <v>2554</v>
      </c>
    </row>
    <row r="3684" spans="1:2" x14ac:dyDescent="0.25">
      <c r="A3684">
        <v>2000</v>
      </c>
      <c r="B3684" s="3">
        <v>212742720</v>
      </c>
    </row>
    <row r="3685" spans="1:2" x14ac:dyDescent="0.25">
      <c r="A3685">
        <v>2000</v>
      </c>
      <c r="B3685" s="3">
        <v>47126295</v>
      </c>
    </row>
    <row r="3686" spans="1:2" x14ac:dyDescent="0.25">
      <c r="A3686">
        <v>2000</v>
      </c>
      <c r="B3686" s="3">
        <v>29725663</v>
      </c>
    </row>
    <row r="3687" spans="1:2" x14ac:dyDescent="0.25">
      <c r="A3687">
        <v>2000</v>
      </c>
      <c r="B3687" s="3">
        <v>161834276</v>
      </c>
    </row>
    <row r="3688" spans="1:2" x14ac:dyDescent="0.25">
      <c r="A3688">
        <v>2000</v>
      </c>
      <c r="B3688" s="3">
        <v>20789556</v>
      </c>
    </row>
    <row r="3689" spans="1:2" x14ac:dyDescent="0.25">
      <c r="A3689">
        <v>2000</v>
      </c>
      <c r="B3689" s="3">
        <v>106371651</v>
      </c>
    </row>
    <row r="3690" spans="1:2" x14ac:dyDescent="0.25">
      <c r="A3690">
        <v>2000</v>
      </c>
      <c r="B3690" s="3">
        <v>152699976</v>
      </c>
    </row>
    <row r="3691" spans="1:2" x14ac:dyDescent="0.25">
      <c r="A3691">
        <v>2000</v>
      </c>
      <c r="B3691" s="3">
        <v>109283018</v>
      </c>
    </row>
    <row r="3692" spans="1:2" x14ac:dyDescent="0.25">
      <c r="A3692">
        <v>2000</v>
      </c>
      <c r="B3692" s="3">
        <v>20908467</v>
      </c>
    </row>
    <row r="3693" spans="1:2" x14ac:dyDescent="0.25">
      <c r="A3693">
        <v>2000</v>
      </c>
      <c r="B3693" s="3">
        <v>149270999</v>
      </c>
    </row>
    <row r="3694" spans="1:2" x14ac:dyDescent="0.25">
      <c r="A3694">
        <v>2000</v>
      </c>
      <c r="B3694" s="3">
        <v>127666415</v>
      </c>
    </row>
    <row r="3695" spans="1:2" x14ac:dyDescent="0.25">
      <c r="A3695">
        <v>2000</v>
      </c>
      <c r="B3695" s="3">
        <v>90383208</v>
      </c>
    </row>
    <row r="3696" spans="1:2" x14ac:dyDescent="0.25">
      <c r="A3696">
        <v>2000</v>
      </c>
      <c r="B3696" s="3">
        <v>76432727</v>
      </c>
    </row>
    <row r="3697" spans="1:2" x14ac:dyDescent="0.25">
      <c r="A3697">
        <v>2000</v>
      </c>
      <c r="B3697" s="3">
        <v>18062</v>
      </c>
    </row>
    <row r="3698" spans="1:2" x14ac:dyDescent="0.25">
      <c r="A3698">
        <v>2000</v>
      </c>
      <c r="B3698" s="3">
        <v>349822765</v>
      </c>
    </row>
    <row r="3699" spans="1:2" x14ac:dyDescent="0.25">
      <c r="A3699">
        <v>2000</v>
      </c>
      <c r="B3699" s="3">
        <v>363597184</v>
      </c>
    </row>
    <row r="3700" spans="1:2" x14ac:dyDescent="0.25">
      <c r="A3700">
        <v>2000</v>
      </c>
      <c r="B3700" s="3">
        <v>40059672</v>
      </c>
    </row>
    <row r="3701" spans="1:2" x14ac:dyDescent="0.25">
      <c r="A3701">
        <v>2000</v>
      </c>
      <c r="B3701" s="3">
        <v>374111707</v>
      </c>
    </row>
    <row r="3702" spans="1:2" x14ac:dyDescent="0.25">
      <c r="A3702">
        <v>2000</v>
      </c>
      <c r="B3702" s="3">
        <v>44567606</v>
      </c>
    </row>
    <row r="3703" spans="1:2" x14ac:dyDescent="0.25">
      <c r="A3703">
        <v>2000</v>
      </c>
      <c r="B3703" s="3">
        <v>124745083</v>
      </c>
    </row>
    <row r="3704" spans="1:2" x14ac:dyDescent="0.25">
      <c r="A3704">
        <v>2000</v>
      </c>
      <c r="B3704" s="3">
        <v>110983407</v>
      </c>
    </row>
    <row r="3705" spans="1:2" x14ac:dyDescent="0.25">
      <c r="A3705">
        <v>2000</v>
      </c>
      <c r="B3705" s="3">
        <v>50054511</v>
      </c>
    </row>
    <row r="3706" spans="1:2" x14ac:dyDescent="0.25">
      <c r="A3706">
        <v>2000</v>
      </c>
      <c r="B3706" s="3">
        <v>59827328</v>
      </c>
    </row>
    <row r="3707" spans="1:2" x14ac:dyDescent="0.25">
      <c r="A3707">
        <v>2000</v>
      </c>
      <c r="B3707" s="3">
        <v>1308242</v>
      </c>
    </row>
    <row r="3708" spans="1:2" x14ac:dyDescent="0.25">
      <c r="A3708">
        <v>2000</v>
      </c>
      <c r="B3708" s="3">
        <v>58292295</v>
      </c>
    </row>
    <row r="3709" spans="1:2" x14ac:dyDescent="0.25">
      <c r="A3709">
        <v>2000</v>
      </c>
      <c r="B3709" s="3">
        <v>28780255</v>
      </c>
    </row>
    <row r="3710" spans="1:2" x14ac:dyDescent="0.25">
      <c r="A3710">
        <v>2000</v>
      </c>
      <c r="B3710" s="3">
        <v>40863718</v>
      </c>
    </row>
    <row r="3711" spans="1:2" x14ac:dyDescent="0.25">
      <c r="A3711">
        <v>2000</v>
      </c>
      <c r="B3711" s="3">
        <v>68106245</v>
      </c>
    </row>
    <row r="3712" spans="1:2" x14ac:dyDescent="0.25">
      <c r="A3712">
        <v>2000</v>
      </c>
      <c r="B3712" s="3">
        <v>82343495</v>
      </c>
    </row>
    <row r="3713" spans="1:2" x14ac:dyDescent="0.25">
      <c r="A3713">
        <v>2000</v>
      </c>
      <c r="B3713" s="3">
        <v>62198945</v>
      </c>
    </row>
    <row r="3714" spans="1:2" x14ac:dyDescent="0.25">
      <c r="A3714">
        <v>2000</v>
      </c>
      <c r="B3714" s="3">
        <v>27728118</v>
      </c>
    </row>
    <row r="3715" spans="1:2" x14ac:dyDescent="0.25">
      <c r="A3715">
        <v>2000</v>
      </c>
      <c r="B3715" s="3">
        <v>99274467</v>
      </c>
    </row>
    <row r="3716" spans="1:2" x14ac:dyDescent="0.25">
      <c r="A3716">
        <v>2000</v>
      </c>
      <c r="B3716" s="3">
        <v>27965865</v>
      </c>
    </row>
    <row r="3717" spans="1:2" x14ac:dyDescent="0.25">
      <c r="A3717">
        <v>2000</v>
      </c>
      <c r="B3717" s="3">
        <v>17989227</v>
      </c>
    </row>
    <row r="3718" spans="1:2" x14ac:dyDescent="0.25">
      <c r="A3718">
        <v>2000</v>
      </c>
      <c r="B3718" s="3">
        <v>55707411</v>
      </c>
    </row>
    <row r="3719" spans="1:2" x14ac:dyDescent="0.25">
      <c r="A3719">
        <v>2000</v>
      </c>
      <c r="B3719" s="3">
        <v>215663859</v>
      </c>
    </row>
    <row r="3720" spans="1:2" x14ac:dyDescent="0.25">
      <c r="A3720">
        <v>2000</v>
      </c>
      <c r="B3720" s="3">
        <v>59468275</v>
      </c>
    </row>
    <row r="3721" spans="1:2" x14ac:dyDescent="0.25">
      <c r="A3721">
        <v>2000</v>
      </c>
      <c r="B3721" s="3">
        <v>940944</v>
      </c>
    </row>
    <row r="3722" spans="1:2" x14ac:dyDescent="0.25">
      <c r="A3722">
        <v>2000</v>
      </c>
      <c r="B3722" s="3">
        <v>32168970</v>
      </c>
    </row>
    <row r="3723" spans="1:2" x14ac:dyDescent="0.25">
      <c r="A3723">
        <v>2000</v>
      </c>
      <c r="B3723" s="3">
        <v>47053625</v>
      </c>
    </row>
    <row r="3724" spans="1:2" x14ac:dyDescent="0.25">
      <c r="A3724">
        <v>2000</v>
      </c>
      <c r="B3724" s="3">
        <v>183611771</v>
      </c>
    </row>
    <row r="3725" spans="1:2" x14ac:dyDescent="0.25">
      <c r="A3725">
        <v>2000</v>
      </c>
      <c r="B3725" s="3">
        <v>33463969</v>
      </c>
    </row>
    <row r="3726" spans="1:2" x14ac:dyDescent="0.25">
      <c r="A3726">
        <v>2000</v>
      </c>
      <c r="B3726" s="3">
        <v>33978694</v>
      </c>
    </row>
    <row r="3727" spans="1:2" x14ac:dyDescent="0.25">
      <c r="A3727">
        <v>2000</v>
      </c>
      <c r="B3727" s="3">
        <v>19412993</v>
      </c>
    </row>
    <row r="3728" spans="1:2" x14ac:dyDescent="0.25">
      <c r="A3728">
        <v>2000</v>
      </c>
      <c r="B3728" s="3">
        <v>33426588</v>
      </c>
    </row>
    <row r="3729" spans="1:2" x14ac:dyDescent="0.25">
      <c r="A3729">
        <v>2000</v>
      </c>
      <c r="B3729" s="3">
        <v>107626125</v>
      </c>
    </row>
    <row r="3730" spans="1:2" x14ac:dyDescent="0.25">
      <c r="A3730">
        <v>2000</v>
      </c>
      <c r="B3730" s="3">
        <v>80049764</v>
      </c>
    </row>
    <row r="3731" spans="1:2" x14ac:dyDescent="0.25">
      <c r="A3731">
        <v>2000</v>
      </c>
      <c r="B3731" s="3">
        <v>39459427</v>
      </c>
    </row>
    <row r="3732" spans="1:2" x14ac:dyDescent="0.25">
      <c r="A3732">
        <v>2000</v>
      </c>
      <c r="B3732" s="3">
        <v>36754634</v>
      </c>
    </row>
    <row r="3733" spans="1:2" x14ac:dyDescent="0.25">
      <c r="A3733">
        <v>2000</v>
      </c>
      <c r="B3733" s="3">
        <v>62464731</v>
      </c>
    </row>
    <row r="3734" spans="1:2" x14ac:dyDescent="0.25">
      <c r="A3734">
        <v>2000</v>
      </c>
      <c r="B3734" s="3">
        <v>47267829</v>
      </c>
    </row>
    <row r="3735" spans="1:2" x14ac:dyDescent="0.25">
      <c r="A3735">
        <v>2000</v>
      </c>
      <c r="B3735" s="3">
        <v>50802120</v>
      </c>
    </row>
    <row r="3736" spans="1:2" x14ac:dyDescent="0.25">
      <c r="A3736">
        <v>2000</v>
      </c>
      <c r="B3736" s="3">
        <v>91036760</v>
      </c>
    </row>
    <row r="3737" spans="1:2" x14ac:dyDescent="0.25">
      <c r="A3737">
        <v>2000</v>
      </c>
      <c r="B3737" s="3">
        <v>173959438</v>
      </c>
    </row>
    <row r="3738" spans="1:2" x14ac:dyDescent="0.25">
      <c r="A3738">
        <v>2000</v>
      </c>
      <c r="B3738" s="3">
        <v>15910104</v>
      </c>
    </row>
    <row r="3739" spans="1:2" x14ac:dyDescent="0.25">
      <c r="A3739">
        <v>2000</v>
      </c>
      <c r="B3739" s="3">
        <v>238471</v>
      </c>
    </row>
    <row r="3740" spans="1:2" x14ac:dyDescent="0.25">
      <c r="A3740">
        <v>2000</v>
      </c>
      <c r="B3740" s="3">
        <v>59945183</v>
      </c>
    </row>
    <row r="3741" spans="1:2" x14ac:dyDescent="0.25">
      <c r="A3741">
        <v>2000</v>
      </c>
      <c r="B3741" s="3">
        <v>26385941</v>
      </c>
    </row>
    <row r="3742" spans="1:2" x14ac:dyDescent="0.25">
      <c r="A3742">
        <v>2000</v>
      </c>
      <c r="B3742" s="3">
        <v>122121</v>
      </c>
    </row>
    <row r="3743" spans="1:2" x14ac:dyDescent="0.25">
      <c r="A3743">
        <v>2000</v>
      </c>
      <c r="B3743" s="3">
        <v>47737094</v>
      </c>
    </row>
    <row r="3744" spans="1:2" x14ac:dyDescent="0.25">
      <c r="A3744">
        <v>2000</v>
      </c>
      <c r="B3744" s="3">
        <v>71732303</v>
      </c>
    </row>
    <row r="3745" spans="1:2" x14ac:dyDescent="0.25">
      <c r="A3745">
        <v>2000</v>
      </c>
      <c r="B3745" s="3">
        <v>66579890</v>
      </c>
    </row>
    <row r="3746" spans="1:2" x14ac:dyDescent="0.25">
      <c r="A3746">
        <v>2000</v>
      </c>
      <c r="B3746" s="3">
        <v>11242521</v>
      </c>
    </row>
    <row r="3747" spans="1:2" x14ac:dyDescent="0.25">
      <c r="A3747">
        <v>2000</v>
      </c>
      <c r="B3747" s="3">
        <v>110317580</v>
      </c>
    </row>
    <row r="3748" spans="1:2" x14ac:dyDescent="0.25">
      <c r="A3748">
        <v>2000</v>
      </c>
      <c r="B3748" s="3">
        <v>18133495</v>
      </c>
    </row>
    <row r="3749" spans="1:2" x14ac:dyDescent="0.25">
      <c r="A3749">
        <v>2000</v>
      </c>
      <c r="B3749" s="3">
        <v>51880044</v>
      </c>
    </row>
    <row r="3750" spans="1:2" x14ac:dyDescent="0.25">
      <c r="A3750">
        <v>2000</v>
      </c>
      <c r="B3750" s="3">
        <v>1196218</v>
      </c>
    </row>
    <row r="3751" spans="1:2" x14ac:dyDescent="0.25">
      <c r="A3751">
        <v>2000</v>
      </c>
      <c r="B3751" s="3">
        <v>16575074</v>
      </c>
    </row>
    <row r="3752" spans="1:2" x14ac:dyDescent="0.25">
      <c r="A3752">
        <v>2000</v>
      </c>
      <c r="B3752" s="3">
        <v>14828081</v>
      </c>
    </row>
    <row r="3753" spans="1:2" x14ac:dyDescent="0.25">
      <c r="A3753">
        <v>2000</v>
      </c>
      <c r="B3753" s="3">
        <v>18404706</v>
      </c>
    </row>
    <row r="3754" spans="1:2" x14ac:dyDescent="0.25">
      <c r="A3754">
        <v>2000</v>
      </c>
      <c r="B3754" s="3">
        <v>24419914</v>
      </c>
    </row>
    <row r="3755" spans="1:2" x14ac:dyDescent="0.25">
      <c r="A3755">
        <v>2000</v>
      </c>
      <c r="B3755" s="3">
        <v>13200972</v>
      </c>
    </row>
    <row r="3756" spans="1:2" x14ac:dyDescent="0.25">
      <c r="A3756">
        <v>2000</v>
      </c>
      <c r="B3756" s="3">
        <v>35134820</v>
      </c>
    </row>
    <row r="3757" spans="1:2" x14ac:dyDescent="0.25">
      <c r="A3757">
        <v>2000</v>
      </c>
      <c r="B3757" s="3">
        <v>1961544</v>
      </c>
    </row>
    <row r="3758" spans="1:2" x14ac:dyDescent="0.25">
      <c r="A3758">
        <v>2000</v>
      </c>
      <c r="B3758" s="3">
        <v>166339890</v>
      </c>
    </row>
    <row r="3759" spans="1:2" x14ac:dyDescent="0.25">
      <c r="A3759">
        <v>2000</v>
      </c>
      <c r="B3759" s="3">
        <v>60103680</v>
      </c>
    </row>
    <row r="3760" spans="1:2" x14ac:dyDescent="0.25">
      <c r="A3760">
        <v>2000</v>
      </c>
      <c r="B3760" s="3">
        <v>62761005</v>
      </c>
    </row>
    <row r="3761" spans="1:2" x14ac:dyDescent="0.25">
      <c r="A3761">
        <v>2000</v>
      </c>
      <c r="B3761" s="3">
        <v>2463650</v>
      </c>
    </row>
    <row r="3762" spans="1:2" x14ac:dyDescent="0.25">
      <c r="A3762">
        <v>2000</v>
      </c>
      <c r="B3762" s="3">
        <v>11155214</v>
      </c>
    </row>
    <row r="3763" spans="1:2" x14ac:dyDescent="0.25">
      <c r="A3763">
        <v>2000</v>
      </c>
      <c r="B3763" s="3">
        <v>19748009</v>
      </c>
    </row>
    <row r="3764" spans="1:2" x14ac:dyDescent="0.25">
      <c r="A3764">
        <v>2000</v>
      </c>
      <c r="B3764" s="3">
        <v>148701</v>
      </c>
    </row>
    <row r="3765" spans="1:2" x14ac:dyDescent="0.25">
      <c r="A3765">
        <v>2000</v>
      </c>
      <c r="B3765" s="3">
        <v>36609995</v>
      </c>
    </row>
    <row r="3766" spans="1:2" x14ac:dyDescent="0.25">
      <c r="A3766">
        <v>2000</v>
      </c>
      <c r="B3766" s="3">
        <v>25850615</v>
      </c>
    </row>
    <row r="3767" spans="1:2" x14ac:dyDescent="0.25">
      <c r="A3767">
        <v>2000</v>
      </c>
      <c r="B3767" s="3">
        <v>9902115</v>
      </c>
    </row>
    <row r="3768" spans="1:2" x14ac:dyDescent="0.25">
      <c r="A3768">
        <v>2000</v>
      </c>
      <c r="B3768" s="3">
        <v>1182065</v>
      </c>
    </row>
    <row r="3769" spans="1:2" x14ac:dyDescent="0.25">
      <c r="A3769">
        <v>2000</v>
      </c>
      <c r="B3769" s="3">
        <v>90726668</v>
      </c>
    </row>
    <row r="3770" spans="1:2" x14ac:dyDescent="0.25">
      <c r="A3770">
        <v>2000</v>
      </c>
      <c r="B3770" s="3">
        <v>10994533</v>
      </c>
    </row>
    <row r="3771" spans="1:2" x14ac:dyDescent="0.25">
      <c r="A3771">
        <v>2000</v>
      </c>
      <c r="B3771" s="3">
        <v>40400425</v>
      </c>
    </row>
    <row r="3772" spans="1:2" x14ac:dyDescent="0.25">
      <c r="A3772">
        <v>2000</v>
      </c>
      <c r="B3772" s="3">
        <v>8601053</v>
      </c>
    </row>
    <row r="3773" spans="1:2" x14ac:dyDescent="0.25">
      <c r="A3773">
        <v>2000</v>
      </c>
      <c r="B3773" s="3">
        <v>4224065</v>
      </c>
    </row>
    <row r="3774" spans="1:2" x14ac:dyDescent="0.25">
      <c r="A3774">
        <v>2000</v>
      </c>
      <c r="B3774" s="3">
        <v>580372</v>
      </c>
    </row>
    <row r="3775" spans="1:2" x14ac:dyDescent="0.25">
      <c r="A3775">
        <v>2000</v>
      </c>
      <c r="B3775" s="3">
        <v>268117</v>
      </c>
    </row>
    <row r="3776" spans="1:2" x14ac:dyDescent="0.25">
      <c r="A3776">
        <v>2000</v>
      </c>
      <c r="B3776" s="3">
        <v>15471969</v>
      </c>
    </row>
    <row r="3777" spans="1:2" x14ac:dyDescent="0.25">
      <c r="A3777">
        <v>2000</v>
      </c>
      <c r="B3777" s="3">
        <v>28741330</v>
      </c>
    </row>
    <row r="3778" spans="1:2" x14ac:dyDescent="0.25">
      <c r="A3778">
        <v>2000</v>
      </c>
      <c r="B3778" s="3">
        <v>2046433</v>
      </c>
    </row>
    <row r="3779" spans="1:2" x14ac:dyDescent="0.25">
      <c r="A3779">
        <v>2000</v>
      </c>
      <c r="B3779" s="3">
        <v>24963</v>
      </c>
    </row>
    <row r="3780" spans="1:2" x14ac:dyDescent="0.25">
      <c r="A3780">
        <v>2000</v>
      </c>
    </row>
    <row r="3781" spans="1:2" x14ac:dyDescent="0.25">
      <c r="A3781">
        <v>2000</v>
      </c>
      <c r="B3781" s="3">
        <v>1961054</v>
      </c>
    </row>
    <row r="3782" spans="1:2" x14ac:dyDescent="0.25">
      <c r="A3782">
        <v>2000</v>
      </c>
      <c r="B3782" s="3">
        <v>15843608</v>
      </c>
    </row>
    <row r="3783" spans="1:2" x14ac:dyDescent="0.25">
      <c r="A3783">
        <v>2000</v>
      </c>
      <c r="B3783" s="3">
        <v>22844291</v>
      </c>
    </row>
    <row r="3784" spans="1:2" x14ac:dyDescent="0.25">
      <c r="A3784">
        <v>2000</v>
      </c>
      <c r="B3784" s="3">
        <v>924036</v>
      </c>
    </row>
    <row r="3785" spans="1:2" x14ac:dyDescent="0.25">
      <c r="A3785">
        <v>2000</v>
      </c>
      <c r="B3785" s="3">
        <v>38574362</v>
      </c>
    </row>
    <row r="3786" spans="1:2" x14ac:dyDescent="0.25">
      <c r="A3786">
        <v>2000</v>
      </c>
      <c r="B3786" s="3">
        <v>10194274</v>
      </c>
    </row>
    <row r="3787" spans="1:2" x14ac:dyDescent="0.25">
      <c r="A3787">
        <v>2000</v>
      </c>
      <c r="B3787" s="3">
        <v>12452362</v>
      </c>
    </row>
    <row r="3788" spans="1:2" x14ac:dyDescent="0.25">
      <c r="A3788">
        <v>2000</v>
      </c>
      <c r="B3788" s="3">
        <v>151086</v>
      </c>
    </row>
    <row r="3789" spans="1:2" x14ac:dyDescent="0.25">
      <c r="A3789">
        <v>2000</v>
      </c>
      <c r="B3789" s="3">
        <v>25461</v>
      </c>
    </row>
    <row r="3790" spans="1:2" x14ac:dyDescent="0.25">
      <c r="A3790">
        <v>2000</v>
      </c>
      <c r="B3790" s="3">
        <v>13743212</v>
      </c>
    </row>
    <row r="3791" spans="1:2" x14ac:dyDescent="0.25">
      <c r="A3791">
        <v>2000</v>
      </c>
      <c r="B3791" s="3">
        <v>22428990</v>
      </c>
    </row>
    <row r="3792" spans="1:2" x14ac:dyDescent="0.25">
      <c r="A3792">
        <v>2000</v>
      </c>
      <c r="B3792" s="3">
        <v>12413888</v>
      </c>
    </row>
    <row r="3793" spans="1:2" x14ac:dyDescent="0.25">
      <c r="A3793">
        <v>2000</v>
      </c>
      <c r="B3793" s="3">
        <v>2019121</v>
      </c>
    </row>
    <row r="3794" spans="1:2" x14ac:dyDescent="0.25">
      <c r="A3794">
        <v>2000</v>
      </c>
      <c r="B3794" s="3">
        <v>5280035</v>
      </c>
    </row>
    <row r="3795" spans="1:2" x14ac:dyDescent="0.25">
      <c r="A3795">
        <v>2000</v>
      </c>
      <c r="B3795" s="3">
        <v>1666028</v>
      </c>
    </row>
    <row r="3796" spans="1:2" x14ac:dyDescent="0.25">
      <c r="A3796">
        <v>2000</v>
      </c>
      <c r="B3796" s="3">
        <v>313768</v>
      </c>
    </row>
    <row r="3797" spans="1:2" x14ac:dyDescent="0.25">
      <c r="A3797">
        <v>2000</v>
      </c>
      <c r="B3797" s="3">
        <v>12591270</v>
      </c>
    </row>
    <row r="3798" spans="1:2" x14ac:dyDescent="0.25">
      <c r="A3798">
        <v>2000</v>
      </c>
      <c r="B3798" s="3">
        <v>270745</v>
      </c>
    </row>
    <row r="3799" spans="1:2" x14ac:dyDescent="0.25">
      <c r="A3799">
        <v>2000</v>
      </c>
      <c r="B3799" s="3">
        <v>35547761</v>
      </c>
    </row>
    <row r="3800" spans="1:2" x14ac:dyDescent="0.25">
      <c r="A3800">
        <v>2000</v>
      </c>
      <c r="B3800" s="3">
        <v>6531687</v>
      </c>
    </row>
    <row r="3801" spans="1:2" x14ac:dyDescent="0.25">
      <c r="A3801">
        <v>2000</v>
      </c>
      <c r="B3801" s="3">
        <v>126783</v>
      </c>
    </row>
    <row r="3802" spans="1:2" x14ac:dyDescent="0.25">
      <c r="A3802">
        <v>2000</v>
      </c>
      <c r="B3802" s="3">
        <v>274675</v>
      </c>
    </row>
    <row r="3803" spans="1:2" x14ac:dyDescent="0.25">
      <c r="A3803">
        <v>2000</v>
      </c>
      <c r="B3803" s="3">
        <v>6620242</v>
      </c>
    </row>
    <row r="3804" spans="1:2" x14ac:dyDescent="0.25">
      <c r="A3804">
        <v>2000</v>
      </c>
      <c r="B3804" s="3">
        <v>321279</v>
      </c>
    </row>
    <row r="3805" spans="1:2" x14ac:dyDescent="0.25">
      <c r="A3805">
        <v>2000</v>
      </c>
      <c r="B3805" s="3">
        <v>10890222</v>
      </c>
    </row>
    <row r="3806" spans="1:2" x14ac:dyDescent="0.25">
      <c r="A3806">
        <v>2000</v>
      </c>
      <c r="B3806" s="3">
        <v>43805</v>
      </c>
    </row>
    <row r="3807" spans="1:2" x14ac:dyDescent="0.25">
      <c r="A3807">
        <v>2000</v>
      </c>
      <c r="B3807" s="3">
        <v>40443010</v>
      </c>
    </row>
    <row r="3808" spans="1:2" x14ac:dyDescent="0.25">
      <c r="A3808">
        <v>2000</v>
      </c>
      <c r="B3808" s="3">
        <v>1322763</v>
      </c>
    </row>
    <row r="3809" spans="1:2" x14ac:dyDescent="0.25">
      <c r="A3809">
        <v>2000</v>
      </c>
      <c r="B3809" s="3">
        <v>9206279</v>
      </c>
    </row>
    <row r="3810" spans="1:2" x14ac:dyDescent="0.25">
      <c r="A3810">
        <v>2000</v>
      </c>
      <c r="B3810" s="3">
        <v>103291131</v>
      </c>
    </row>
    <row r="3811" spans="1:2" x14ac:dyDescent="0.25">
      <c r="A3811">
        <v>2000</v>
      </c>
      <c r="B3811" s="3">
        <v>95242</v>
      </c>
    </row>
    <row r="3812" spans="1:2" x14ac:dyDescent="0.25">
      <c r="A3812">
        <v>2000</v>
      </c>
      <c r="B3812" s="3">
        <v>254380</v>
      </c>
    </row>
    <row r="3813" spans="1:2" x14ac:dyDescent="0.25">
      <c r="A3813">
        <v>2000</v>
      </c>
      <c r="B3813" s="3">
        <v>30915</v>
      </c>
    </row>
    <row r="3814" spans="1:2" x14ac:dyDescent="0.25">
      <c r="A3814">
        <v>2000</v>
      </c>
      <c r="B3814" s="3">
        <v>60726164</v>
      </c>
    </row>
    <row r="3815" spans="1:2" x14ac:dyDescent="0.25">
      <c r="A3815">
        <v>2000</v>
      </c>
      <c r="B3815" s="3">
        <v>29934477</v>
      </c>
    </row>
    <row r="3816" spans="1:2" x14ac:dyDescent="0.25">
      <c r="A3816">
        <v>2000</v>
      </c>
      <c r="B3816" s="3">
        <v>80334</v>
      </c>
    </row>
    <row r="3817" spans="1:2" x14ac:dyDescent="0.25">
      <c r="A3817">
        <v>2000</v>
      </c>
      <c r="B3817" s="3">
        <v>53425292</v>
      </c>
    </row>
    <row r="3818" spans="1:2" x14ac:dyDescent="0.25">
      <c r="A3818">
        <v>2000</v>
      </c>
      <c r="B3818" s="3">
        <v>9719848</v>
      </c>
    </row>
    <row r="3819" spans="1:2" x14ac:dyDescent="0.25">
      <c r="A3819">
        <v>2000</v>
      </c>
      <c r="B3819" s="3">
        <v>15250594</v>
      </c>
    </row>
    <row r="3820" spans="1:2" x14ac:dyDescent="0.25">
      <c r="A3820">
        <v>2000</v>
      </c>
      <c r="B3820" s="3">
        <v>1400</v>
      </c>
    </row>
    <row r="3821" spans="1:2" x14ac:dyDescent="0.25">
      <c r="A3821">
        <v>2000</v>
      </c>
      <c r="B3821" s="3">
        <v>29364989</v>
      </c>
    </row>
    <row r="3822" spans="1:2" x14ac:dyDescent="0.25">
      <c r="A3822">
        <v>2000</v>
      </c>
      <c r="B3822" s="3">
        <v>5164404</v>
      </c>
    </row>
    <row r="3823" spans="1:2" x14ac:dyDescent="0.25">
      <c r="A3823">
        <v>2000</v>
      </c>
      <c r="B3823" s="3">
        <v>3169930</v>
      </c>
    </row>
    <row r="3824" spans="1:2" x14ac:dyDescent="0.25">
      <c r="A3824">
        <v>2000</v>
      </c>
      <c r="B3824" s="3">
        <v>10873148</v>
      </c>
    </row>
    <row r="3825" spans="1:2" x14ac:dyDescent="0.25">
      <c r="A3825">
        <v>2000</v>
      </c>
      <c r="B3825" s="3">
        <v>105983</v>
      </c>
    </row>
    <row r="3826" spans="1:2" x14ac:dyDescent="0.25">
      <c r="A3826">
        <v>2000</v>
      </c>
      <c r="B3826" s="3">
        <v>96159800</v>
      </c>
    </row>
    <row r="3827" spans="1:2" x14ac:dyDescent="0.25">
      <c r="A3827">
        <v>2000</v>
      </c>
      <c r="B3827" s="3">
        <v>14145677</v>
      </c>
    </row>
    <row r="3828" spans="1:2" x14ac:dyDescent="0.25">
      <c r="A3828">
        <v>2000</v>
      </c>
      <c r="B3828" s="3">
        <v>100544</v>
      </c>
    </row>
    <row r="3829" spans="1:2" x14ac:dyDescent="0.25">
      <c r="A3829">
        <v>2000</v>
      </c>
      <c r="B3829" s="3">
        <v>40361</v>
      </c>
    </row>
    <row r="3830" spans="1:2" x14ac:dyDescent="0.25">
      <c r="A3830">
        <v>2000</v>
      </c>
      <c r="B3830" s="3">
        <v>14596148</v>
      </c>
    </row>
    <row r="3831" spans="1:2" x14ac:dyDescent="0.25">
      <c r="A3831">
        <v>2000</v>
      </c>
      <c r="B3831" s="3">
        <v>3033646</v>
      </c>
    </row>
    <row r="3832" spans="1:2" x14ac:dyDescent="0.25">
      <c r="A3832">
        <v>2000</v>
      </c>
      <c r="B3832" s="3">
        <v>13276</v>
      </c>
    </row>
    <row r="3833" spans="1:2" x14ac:dyDescent="0.25">
      <c r="A3833">
        <v>2000</v>
      </c>
      <c r="B3833" s="3">
        <v>299792</v>
      </c>
    </row>
    <row r="3834" spans="1:2" x14ac:dyDescent="0.25">
      <c r="A3834">
        <v>2000</v>
      </c>
      <c r="B3834" s="3">
        <v>31355910</v>
      </c>
    </row>
    <row r="3835" spans="1:2" x14ac:dyDescent="0.25">
      <c r="A3835">
        <v>2000</v>
      </c>
      <c r="B3835" s="3">
        <v>5753678</v>
      </c>
    </row>
    <row r="3836" spans="1:2" x14ac:dyDescent="0.25">
      <c r="A3836">
        <v>2000</v>
      </c>
      <c r="B3836" s="3">
        <v>16643191</v>
      </c>
    </row>
    <row r="3837" spans="1:2" x14ac:dyDescent="0.25">
      <c r="A3837">
        <v>2000</v>
      </c>
    </row>
    <row r="3838" spans="1:2" x14ac:dyDescent="0.25">
      <c r="A3838">
        <v>2000</v>
      </c>
      <c r="B3838" s="3">
        <v>1111273</v>
      </c>
    </row>
    <row r="3839" spans="1:2" x14ac:dyDescent="0.25">
      <c r="A3839">
        <v>2000</v>
      </c>
      <c r="B3839" s="3">
        <v>6831</v>
      </c>
    </row>
    <row r="3840" spans="1:2" x14ac:dyDescent="0.25">
      <c r="A3840">
        <v>2000</v>
      </c>
    </row>
    <row r="3841" spans="1:2" x14ac:dyDescent="0.25">
      <c r="A3841">
        <v>2000</v>
      </c>
      <c r="B3841" s="3">
        <v>24362772</v>
      </c>
    </row>
    <row r="3842" spans="1:2" x14ac:dyDescent="0.25">
      <c r="A3842">
        <v>2000</v>
      </c>
    </row>
    <row r="3843" spans="1:2" x14ac:dyDescent="0.25">
      <c r="A3843">
        <v>2000</v>
      </c>
      <c r="B3843" s="3">
        <v>3284444</v>
      </c>
    </row>
    <row r="3844" spans="1:2" x14ac:dyDescent="0.25">
      <c r="A3844">
        <v>2000</v>
      </c>
      <c r="B3844" s="3">
        <v>512451</v>
      </c>
    </row>
    <row r="3845" spans="1:2" x14ac:dyDescent="0.25">
      <c r="A3845">
        <v>2001</v>
      </c>
      <c r="B3845" s="3">
        <v>1006968171</v>
      </c>
    </row>
    <row r="3846" spans="1:2" x14ac:dyDescent="0.25">
      <c r="A3846">
        <v>2001</v>
      </c>
      <c r="B3846" s="3">
        <v>207305509</v>
      </c>
    </row>
    <row r="3847" spans="1:2" x14ac:dyDescent="0.25">
      <c r="A3847">
        <v>2001</v>
      </c>
      <c r="B3847" s="3">
        <v>897690072</v>
      </c>
    </row>
    <row r="3848" spans="1:2" x14ac:dyDescent="0.25">
      <c r="A3848">
        <v>2001</v>
      </c>
      <c r="B3848" s="3">
        <v>141774679</v>
      </c>
    </row>
    <row r="3849" spans="1:2" x14ac:dyDescent="0.25">
      <c r="A3849">
        <v>2001</v>
      </c>
      <c r="B3849" s="3">
        <v>20263646</v>
      </c>
    </row>
    <row r="3850" spans="1:2" x14ac:dyDescent="0.25">
      <c r="A3850">
        <v>2001</v>
      </c>
      <c r="B3850" s="3">
        <v>579707738</v>
      </c>
    </row>
    <row r="3851" spans="1:2" x14ac:dyDescent="0.25">
      <c r="A3851">
        <v>2001</v>
      </c>
      <c r="B3851" s="3">
        <v>355475245</v>
      </c>
    </row>
    <row r="3852" spans="1:2" x14ac:dyDescent="0.25">
      <c r="A3852">
        <v>2001</v>
      </c>
      <c r="B3852" s="3">
        <v>6981586</v>
      </c>
    </row>
    <row r="3853" spans="1:2" x14ac:dyDescent="0.25">
      <c r="A3853">
        <v>2001</v>
      </c>
      <c r="B3853" s="3">
        <v>66468985</v>
      </c>
    </row>
    <row r="3854" spans="1:2" x14ac:dyDescent="0.25">
      <c r="A3854">
        <v>2001</v>
      </c>
      <c r="B3854" s="3">
        <v>141220678</v>
      </c>
    </row>
    <row r="3855" spans="1:2" x14ac:dyDescent="0.25">
      <c r="A3855">
        <v>2001</v>
      </c>
      <c r="B3855" s="3">
        <v>450717150</v>
      </c>
    </row>
    <row r="3856" spans="1:2" x14ac:dyDescent="0.25">
      <c r="A3856">
        <v>2001</v>
      </c>
      <c r="B3856" s="3">
        <v>487853320</v>
      </c>
    </row>
    <row r="3857" spans="1:2" x14ac:dyDescent="0.25">
      <c r="A3857">
        <v>2001</v>
      </c>
      <c r="B3857" s="3">
        <v>172989651</v>
      </c>
    </row>
    <row r="3858" spans="1:2" x14ac:dyDescent="0.25">
      <c r="A3858">
        <v>2001</v>
      </c>
      <c r="B3858" s="3">
        <v>316791257</v>
      </c>
    </row>
    <row r="3859" spans="1:2" x14ac:dyDescent="0.25">
      <c r="A3859">
        <v>2001</v>
      </c>
      <c r="B3859" s="3">
        <v>443280904</v>
      </c>
    </row>
    <row r="3860" spans="1:2" x14ac:dyDescent="0.25">
      <c r="A3860">
        <v>2001</v>
      </c>
      <c r="B3860" s="3">
        <v>449220945</v>
      </c>
    </row>
    <row r="3861" spans="1:2" x14ac:dyDescent="0.25">
      <c r="A3861">
        <v>2001</v>
      </c>
      <c r="B3861" s="3">
        <v>71444482</v>
      </c>
    </row>
    <row r="3862" spans="1:2" x14ac:dyDescent="0.25">
      <c r="A3862">
        <v>2001</v>
      </c>
      <c r="B3862" s="3">
        <v>173997108</v>
      </c>
    </row>
    <row r="3863" spans="1:2" x14ac:dyDescent="0.25">
      <c r="A3863">
        <v>2001</v>
      </c>
      <c r="B3863" s="3">
        <v>104876233</v>
      </c>
    </row>
    <row r="3864" spans="1:2" x14ac:dyDescent="0.25">
      <c r="A3864">
        <v>2001</v>
      </c>
      <c r="B3864" s="3">
        <v>235926552</v>
      </c>
    </row>
    <row r="3865" spans="1:2" x14ac:dyDescent="0.25">
      <c r="A3865">
        <v>2001</v>
      </c>
      <c r="B3865" s="3">
        <v>8764007</v>
      </c>
    </row>
    <row r="3866" spans="1:2" x14ac:dyDescent="0.25">
      <c r="A3866">
        <v>2001</v>
      </c>
      <c r="B3866" s="3">
        <v>23182223</v>
      </c>
    </row>
    <row r="3867" spans="1:2" x14ac:dyDescent="0.25">
      <c r="A3867">
        <v>2001</v>
      </c>
      <c r="B3867" s="3">
        <v>117487473</v>
      </c>
    </row>
    <row r="3868" spans="1:2" x14ac:dyDescent="0.25">
      <c r="A3868">
        <v>2001</v>
      </c>
      <c r="B3868" s="3">
        <v>83282296</v>
      </c>
    </row>
    <row r="3869" spans="1:2" x14ac:dyDescent="0.25">
      <c r="A3869">
        <v>2001</v>
      </c>
      <c r="B3869" s="3">
        <v>351692268</v>
      </c>
    </row>
    <row r="3870" spans="1:2" x14ac:dyDescent="0.25">
      <c r="A3870">
        <v>2001</v>
      </c>
      <c r="B3870" s="3">
        <v>165335153</v>
      </c>
    </row>
    <row r="3871" spans="1:2" x14ac:dyDescent="0.25">
      <c r="A3871">
        <v>2001</v>
      </c>
      <c r="B3871" s="3">
        <v>184935320</v>
      </c>
    </row>
    <row r="3872" spans="1:2" x14ac:dyDescent="0.25">
      <c r="A3872">
        <v>2001</v>
      </c>
      <c r="B3872" s="3">
        <v>203388341</v>
      </c>
    </row>
    <row r="3873" spans="1:2" x14ac:dyDescent="0.25">
      <c r="A3873">
        <v>2001</v>
      </c>
      <c r="B3873" s="3">
        <v>68467960</v>
      </c>
    </row>
    <row r="3874" spans="1:2" x14ac:dyDescent="0.25">
      <c r="A3874">
        <v>2001</v>
      </c>
      <c r="B3874" s="3">
        <v>362211740</v>
      </c>
    </row>
    <row r="3875" spans="1:2" x14ac:dyDescent="0.25">
      <c r="A3875">
        <v>2001</v>
      </c>
      <c r="B3875" s="3">
        <v>209947037</v>
      </c>
    </row>
    <row r="3876" spans="1:2" x14ac:dyDescent="0.25">
      <c r="A3876">
        <v>2001</v>
      </c>
      <c r="B3876" s="3">
        <v>30987695</v>
      </c>
    </row>
    <row r="3877" spans="1:2" x14ac:dyDescent="0.25">
      <c r="A3877">
        <v>2001</v>
      </c>
      <c r="B3877" s="3">
        <v>186053725</v>
      </c>
    </row>
    <row r="3878" spans="1:2" x14ac:dyDescent="0.25">
      <c r="A3878">
        <v>2001</v>
      </c>
      <c r="B3878" s="3">
        <v>85498534</v>
      </c>
    </row>
    <row r="3879" spans="1:2" x14ac:dyDescent="0.25">
      <c r="A3879">
        <v>2001</v>
      </c>
      <c r="B3879" s="3">
        <v>19772447</v>
      </c>
    </row>
    <row r="3880" spans="1:2" x14ac:dyDescent="0.25">
      <c r="A3880">
        <v>2001</v>
      </c>
      <c r="B3880" s="3">
        <v>295206</v>
      </c>
    </row>
    <row r="3881" spans="1:2" x14ac:dyDescent="0.25">
      <c r="A3881">
        <v>2001</v>
      </c>
      <c r="B3881" s="3">
        <v>141069860</v>
      </c>
    </row>
    <row r="3882" spans="1:2" x14ac:dyDescent="0.25">
      <c r="A3882">
        <v>2001</v>
      </c>
      <c r="B3882" s="3">
        <v>60780981</v>
      </c>
    </row>
    <row r="3883" spans="1:2" x14ac:dyDescent="0.25">
      <c r="A3883">
        <v>2001</v>
      </c>
      <c r="B3883" s="3">
        <v>368780809</v>
      </c>
    </row>
    <row r="3884" spans="1:2" x14ac:dyDescent="0.25">
      <c r="A3884">
        <v>2001</v>
      </c>
      <c r="B3884" s="3">
        <v>96976270</v>
      </c>
    </row>
    <row r="3885" spans="1:2" x14ac:dyDescent="0.25">
      <c r="A3885">
        <v>2001</v>
      </c>
      <c r="B3885" s="3">
        <v>87754044</v>
      </c>
    </row>
    <row r="3886" spans="1:2" x14ac:dyDescent="0.25">
      <c r="A3886">
        <v>2001</v>
      </c>
      <c r="B3886" s="3">
        <v>147080413</v>
      </c>
    </row>
    <row r="3887" spans="1:2" x14ac:dyDescent="0.25">
      <c r="A3887">
        <v>2001</v>
      </c>
      <c r="B3887" s="3">
        <v>59371303</v>
      </c>
    </row>
    <row r="3888" spans="1:2" x14ac:dyDescent="0.25">
      <c r="A3888">
        <v>2001</v>
      </c>
      <c r="B3888" s="3">
        <v>7640680</v>
      </c>
    </row>
    <row r="3889" spans="1:2" x14ac:dyDescent="0.25">
      <c r="A3889">
        <v>2001</v>
      </c>
      <c r="B3889" s="3">
        <v>44102389</v>
      </c>
    </row>
    <row r="3890" spans="1:2" x14ac:dyDescent="0.25">
      <c r="A3890">
        <v>2001</v>
      </c>
      <c r="B3890" s="3">
        <v>98376292</v>
      </c>
    </row>
    <row r="3891" spans="1:2" x14ac:dyDescent="0.25">
      <c r="A3891">
        <v>2001</v>
      </c>
      <c r="B3891" s="3">
        <v>35402320</v>
      </c>
    </row>
    <row r="3892" spans="1:2" x14ac:dyDescent="0.25">
      <c r="A3892">
        <v>2001</v>
      </c>
      <c r="B3892" s="3">
        <v>45011434</v>
      </c>
    </row>
    <row r="3893" spans="1:2" x14ac:dyDescent="0.25">
      <c r="A3893">
        <v>2001</v>
      </c>
      <c r="B3893" s="3">
        <v>147934180</v>
      </c>
    </row>
    <row r="3894" spans="1:2" x14ac:dyDescent="0.25">
      <c r="A3894">
        <v>2001</v>
      </c>
      <c r="B3894" s="3">
        <v>91753202</v>
      </c>
    </row>
    <row r="3895" spans="1:2" x14ac:dyDescent="0.25">
      <c r="A3895">
        <v>2001</v>
      </c>
      <c r="B3895" s="3">
        <v>2672527</v>
      </c>
    </row>
    <row r="3896" spans="1:2" x14ac:dyDescent="0.25">
      <c r="A3896">
        <v>2001</v>
      </c>
      <c r="B3896" s="3">
        <v>704808</v>
      </c>
    </row>
    <row r="3897" spans="1:2" x14ac:dyDescent="0.25">
      <c r="A3897">
        <v>2001</v>
      </c>
      <c r="B3897" s="3">
        <v>281995610</v>
      </c>
    </row>
    <row r="3898" spans="1:2" x14ac:dyDescent="0.25">
      <c r="A3898">
        <v>2001</v>
      </c>
      <c r="B3898" s="3">
        <v>97818139</v>
      </c>
    </row>
    <row r="3899" spans="1:2" x14ac:dyDescent="0.25">
      <c r="A3899">
        <v>2001</v>
      </c>
      <c r="B3899" s="3">
        <v>27642707</v>
      </c>
    </row>
    <row r="3900" spans="1:2" x14ac:dyDescent="0.25">
      <c r="A3900">
        <v>2001</v>
      </c>
      <c r="B3900" s="3">
        <v>6766381</v>
      </c>
    </row>
    <row r="3901" spans="1:2" x14ac:dyDescent="0.25">
      <c r="A3901">
        <v>2001</v>
      </c>
      <c r="B3901" s="3">
        <v>143049560</v>
      </c>
    </row>
    <row r="3902" spans="1:2" x14ac:dyDescent="0.25">
      <c r="A3902">
        <v>2001</v>
      </c>
      <c r="B3902" s="3">
        <v>274703340</v>
      </c>
    </row>
    <row r="3903" spans="1:2" x14ac:dyDescent="0.25">
      <c r="A3903">
        <v>2001</v>
      </c>
      <c r="B3903" s="3">
        <v>287553595</v>
      </c>
    </row>
    <row r="3904" spans="1:2" x14ac:dyDescent="0.25">
      <c r="A3904">
        <v>2001</v>
      </c>
      <c r="B3904" s="3">
        <v>17423030</v>
      </c>
    </row>
    <row r="3905" spans="1:2" x14ac:dyDescent="0.25">
      <c r="A3905">
        <v>2001</v>
      </c>
      <c r="B3905" s="3">
        <v>105178561</v>
      </c>
    </row>
    <row r="3906" spans="1:2" x14ac:dyDescent="0.25">
      <c r="A3906">
        <v>2001</v>
      </c>
      <c r="B3906" s="3">
        <v>347325802</v>
      </c>
    </row>
    <row r="3907" spans="1:2" x14ac:dyDescent="0.25">
      <c r="A3907">
        <v>2001</v>
      </c>
      <c r="B3907" s="3">
        <v>131706809</v>
      </c>
    </row>
    <row r="3908" spans="1:2" x14ac:dyDescent="0.25">
      <c r="A3908">
        <v>2001</v>
      </c>
      <c r="B3908" s="3">
        <v>54249294</v>
      </c>
    </row>
    <row r="3909" spans="1:2" x14ac:dyDescent="0.25">
      <c r="A3909">
        <v>2001</v>
      </c>
      <c r="B3909" s="3">
        <v>35743308</v>
      </c>
    </row>
    <row r="3910" spans="1:2" x14ac:dyDescent="0.25">
      <c r="A3910">
        <v>2001</v>
      </c>
      <c r="B3910" s="3">
        <v>85191134</v>
      </c>
    </row>
    <row r="3911" spans="1:2" x14ac:dyDescent="0.25">
      <c r="A3911">
        <v>2001</v>
      </c>
      <c r="B3911" s="3">
        <v>31283740</v>
      </c>
    </row>
    <row r="3912" spans="1:2" x14ac:dyDescent="0.25">
      <c r="A3912">
        <v>2001</v>
      </c>
      <c r="B3912" s="3">
        <v>36642838</v>
      </c>
    </row>
    <row r="3913" spans="1:2" x14ac:dyDescent="0.25">
      <c r="A3913">
        <v>2001</v>
      </c>
      <c r="B3913" s="3">
        <v>18720175</v>
      </c>
    </row>
    <row r="3914" spans="1:2" x14ac:dyDescent="0.25">
      <c r="A3914">
        <v>2001</v>
      </c>
      <c r="B3914" s="3">
        <v>114252154</v>
      </c>
    </row>
    <row r="3915" spans="1:2" x14ac:dyDescent="0.25">
      <c r="A3915">
        <v>2001</v>
      </c>
      <c r="B3915" s="3">
        <v>17077882</v>
      </c>
    </row>
    <row r="3916" spans="1:2" x14ac:dyDescent="0.25">
      <c r="A3916">
        <v>2001</v>
      </c>
      <c r="B3916" s="3">
        <v>33788161</v>
      </c>
    </row>
    <row r="3917" spans="1:2" x14ac:dyDescent="0.25">
      <c r="A3917">
        <v>2001</v>
      </c>
      <c r="B3917" s="3">
        <v>147845033</v>
      </c>
    </row>
    <row r="3918" spans="1:2" x14ac:dyDescent="0.25">
      <c r="A3918">
        <v>2001</v>
      </c>
      <c r="B3918" s="3">
        <v>74558115</v>
      </c>
    </row>
    <row r="3919" spans="1:2" x14ac:dyDescent="0.25">
      <c r="A3919">
        <v>2001</v>
      </c>
      <c r="B3919" s="3">
        <v>39438674</v>
      </c>
    </row>
    <row r="3920" spans="1:2" x14ac:dyDescent="0.25">
      <c r="A3920">
        <v>2001</v>
      </c>
      <c r="B3920" s="3">
        <v>28510652</v>
      </c>
    </row>
    <row r="3921" spans="1:2" x14ac:dyDescent="0.25">
      <c r="A3921">
        <v>2001</v>
      </c>
      <c r="B3921" s="3">
        <v>77516304</v>
      </c>
    </row>
    <row r="3922" spans="1:2" x14ac:dyDescent="0.25">
      <c r="A3922">
        <v>2001</v>
      </c>
      <c r="B3922" s="3">
        <v>70752904</v>
      </c>
    </row>
    <row r="3923" spans="1:2" x14ac:dyDescent="0.25">
      <c r="A3923">
        <v>2001</v>
      </c>
      <c r="B3923" s="3">
        <v>29419291</v>
      </c>
    </row>
    <row r="3924" spans="1:2" x14ac:dyDescent="0.25">
      <c r="A3924">
        <v>2001</v>
      </c>
      <c r="B3924" s="3">
        <v>13678913</v>
      </c>
    </row>
    <row r="3925" spans="1:2" x14ac:dyDescent="0.25">
      <c r="A3925">
        <v>2001</v>
      </c>
      <c r="B3925" s="3">
        <v>14010832</v>
      </c>
    </row>
    <row r="3926" spans="1:2" x14ac:dyDescent="0.25">
      <c r="A3926">
        <v>2001</v>
      </c>
      <c r="B3926" s="3">
        <v>18916623</v>
      </c>
    </row>
    <row r="3927" spans="1:2" x14ac:dyDescent="0.25">
      <c r="A3927">
        <v>2001</v>
      </c>
      <c r="B3927" s="3">
        <v>19334145</v>
      </c>
    </row>
    <row r="3928" spans="1:2" x14ac:dyDescent="0.25">
      <c r="A3928">
        <v>2001</v>
      </c>
      <c r="B3928" s="3">
        <v>14026418</v>
      </c>
    </row>
    <row r="3929" spans="1:2" x14ac:dyDescent="0.25">
      <c r="A3929">
        <v>2001</v>
      </c>
      <c r="B3929" s="3">
        <v>765705</v>
      </c>
    </row>
    <row r="3930" spans="1:2" x14ac:dyDescent="0.25">
      <c r="A3930">
        <v>2001</v>
      </c>
      <c r="B3930" s="3">
        <v>26086706</v>
      </c>
    </row>
    <row r="3931" spans="1:2" x14ac:dyDescent="0.25">
      <c r="A3931">
        <v>2001</v>
      </c>
      <c r="B3931" s="3">
        <v>23619609</v>
      </c>
    </row>
    <row r="3932" spans="1:2" x14ac:dyDescent="0.25">
      <c r="A3932">
        <v>2001</v>
      </c>
      <c r="B3932" s="3">
        <v>94728529</v>
      </c>
    </row>
    <row r="3933" spans="1:2" x14ac:dyDescent="0.25">
      <c r="A3933">
        <v>2001</v>
      </c>
      <c r="B3933" s="3">
        <v>57756408</v>
      </c>
    </row>
    <row r="3934" spans="1:2" x14ac:dyDescent="0.25">
      <c r="A3934">
        <v>2001</v>
      </c>
      <c r="B3934" s="3">
        <v>1612259</v>
      </c>
    </row>
    <row r="3935" spans="1:2" x14ac:dyDescent="0.25">
      <c r="A3935">
        <v>2001</v>
      </c>
      <c r="B3935" s="3">
        <v>14782676</v>
      </c>
    </row>
    <row r="3936" spans="1:2" x14ac:dyDescent="0.25">
      <c r="A3936">
        <v>2001</v>
      </c>
      <c r="B3936" s="3">
        <v>3645107</v>
      </c>
    </row>
    <row r="3937" spans="1:2" x14ac:dyDescent="0.25">
      <c r="A3937">
        <v>2001</v>
      </c>
      <c r="B3937" s="3">
        <v>29381649</v>
      </c>
    </row>
    <row r="3938" spans="1:2" x14ac:dyDescent="0.25">
      <c r="A3938">
        <v>2001</v>
      </c>
      <c r="B3938" s="3">
        <v>65001485</v>
      </c>
    </row>
    <row r="3939" spans="1:2" x14ac:dyDescent="0.25">
      <c r="A3939">
        <v>2001</v>
      </c>
      <c r="B3939" s="3">
        <v>14343028</v>
      </c>
    </row>
    <row r="3940" spans="1:2" x14ac:dyDescent="0.25">
      <c r="A3940">
        <v>2001</v>
      </c>
      <c r="B3940" s="3">
        <v>318451</v>
      </c>
    </row>
    <row r="3941" spans="1:2" x14ac:dyDescent="0.25">
      <c r="A3941">
        <v>2001</v>
      </c>
      <c r="B3941" s="3">
        <v>65754228</v>
      </c>
    </row>
    <row r="3942" spans="1:2" x14ac:dyDescent="0.25">
      <c r="A3942">
        <v>2001</v>
      </c>
      <c r="B3942" s="3">
        <v>76019048</v>
      </c>
    </row>
    <row r="3943" spans="1:2" x14ac:dyDescent="0.25">
      <c r="A3943">
        <v>2001</v>
      </c>
      <c r="B3943" s="3">
        <v>100020092</v>
      </c>
    </row>
    <row r="3944" spans="1:2" x14ac:dyDescent="0.25">
      <c r="A3944">
        <v>2001</v>
      </c>
      <c r="B3944" s="3">
        <v>87812729</v>
      </c>
    </row>
    <row r="3945" spans="1:2" x14ac:dyDescent="0.25">
      <c r="A3945">
        <v>2001</v>
      </c>
      <c r="B3945" s="3">
        <v>23903791</v>
      </c>
    </row>
    <row r="3946" spans="1:2" x14ac:dyDescent="0.25">
      <c r="A3946">
        <v>2001</v>
      </c>
      <c r="B3946" s="3">
        <v>80631</v>
      </c>
    </row>
    <row r="3947" spans="1:2" x14ac:dyDescent="0.25">
      <c r="A3947">
        <v>2001</v>
      </c>
      <c r="B3947" s="3">
        <v>23430766</v>
      </c>
    </row>
    <row r="3948" spans="1:2" x14ac:dyDescent="0.25">
      <c r="A3948">
        <v>2001</v>
      </c>
      <c r="B3948" s="3">
        <v>67631903</v>
      </c>
    </row>
    <row r="3949" spans="1:2" x14ac:dyDescent="0.25">
      <c r="A3949">
        <v>2001</v>
      </c>
      <c r="B3949" s="3">
        <v>7622365</v>
      </c>
    </row>
    <row r="3950" spans="1:2" x14ac:dyDescent="0.25">
      <c r="A3950">
        <v>2001</v>
      </c>
      <c r="B3950" s="3">
        <v>44763181</v>
      </c>
    </row>
    <row r="3951" spans="1:2" x14ac:dyDescent="0.25">
      <c r="A3951">
        <v>2001</v>
      </c>
      <c r="B3951" s="3">
        <v>3313583</v>
      </c>
    </row>
    <row r="3952" spans="1:2" x14ac:dyDescent="0.25">
      <c r="A3952">
        <v>2001</v>
      </c>
      <c r="B3952" s="3">
        <v>3176880</v>
      </c>
    </row>
    <row r="3953" spans="1:2" x14ac:dyDescent="0.25">
      <c r="A3953">
        <v>2001</v>
      </c>
      <c r="B3953" s="3">
        <v>5007898</v>
      </c>
    </row>
    <row r="3954" spans="1:2" x14ac:dyDescent="0.25">
      <c r="A3954">
        <v>2001</v>
      </c>
      <c r="B3954" s="3">
        <v>14866015</v>
      </c>
    </row>
    <row r="3955" spans="1:2" x14ac:dyDescent="0.25">
      <c r="A3955">
        <v>2001</v>
      </c>
      <c r="B3955" s="3">
        <v>6582065</v>
      </c>
    </row>
    <row r="3956" spans="1:2" x14ac:dyDescent="0.25">
      <c r="A3956">
        <v>2001</v>
      </c>
      <c r="B3956" s="3">
        <v>42776760</v>
      </c>
    </row>
    <row r="3957" spans="1:2" x14ac:dyDescent="0.25">
      <c r="A3957">
        <v>2001</v>
      </c>
      <c r="B3957" s="3">
        <v>102992536</v>
      </c>
    </row>
    <row r="3958" spans="1:2" x14ac:dyDescent="0.25">
      <c r="A3958">
        <v>2001</v>
      </c>
      <c r="B3958" s="3">
        <v>54744738</v>
      </c>
    </row>
    <row r="3959" spans="1:2" x14ac:dyDescent="0.25">
      <c r="A3959">
        <v>2001</v>
      </c>
      <c r="B3959" s="3">
        <v>19900366</v>
      </c>
    </row>
    <row r="3960" spans="1:2" x14ac:dyDescent="0.25">
      <c r="A3960">
        <v>2001</v>
      </c>
      <c r="B3960" s="3">
        <v>3007903</v>
      </c>
    </row>
    <row r="3961" spans="1:2" x14ac:dyDescent="0.25">
      <c r="A3961">
        <v>2001</v>
      </c>
      <c r="B3961" s="3">
        <v>970676</v>
      </c>
    </row>
    <row r="3962" spans="1:2" x14ac:dyDescent="0.25">
      <c r="A3962">
        <v>2001</v>
      </c>
      <c r="B3962" s="3">
        <v>79958599</v>
      </c>
    </row>
    <row r="3963" spans="1:2" x14ac:dyDescent="0.25">
      <c r="A3963">
        <v>2001</v>
      </c>
      <c r="B3963" s="3">
        <v>69958</v>
      </c>
    </row>
    <row r="3964" spans="1:2" x14ac:dyDescent="0.25">
      <c r="A3964">
        <v>2001</v>
      </c>
      <c r="B3964" s="3">
        <v>1724806</v>
      </c>
    </row>
    <row r="3965" spans="1:2" x14ac:dyDescent="0.25">
      <c r="A3965">
        <v>2001</v>
      </c>
      <c r="B3965" s="3">
        <v>37317673</v>
      </c>
    </row>
    <row r="3966" spans="1:2" x14ac:dyDescent="0.25">
      <c r="A3966">
        <v>2001</v>
      </c>
      <c r="B3966" s="3">
        <v>36684136</v>
      </c>
    </row>
    <row r="3967" spans="1:2" x14ac:dyDescent="0.25">
      <c r="A3967">
        <v>2001</v>
      </c>
      <c r="B3967" s="3">
        <v>85131830</v>
      </c>
    </row>
    <row r="3968" spans="1:2" x14ac:dyDescent="0.25">
      <c r="A3968">
        <v>2001</v>
      </c>
      <c r="B3968" s="3">
        <v>74005691</v>
      </c>
    </row>
    <row r="3969" spans="1:2" x14ac:dyDescent="0.25">
      <c r="A3969">
        <v>2001</v>
      </c>
      <c r="B3969" s="3">
        <v>396897</v>
      </c>
    </row>
    <row r="3970" spans="1:2" x14ac:dyDescent="0.25">
      <c r="A3970">
        <v>2001</v>
      </c>
      <c r="B3970" s="3">
        <v>16923761</v>
      </c>
    </row>
    <row r="3971" spans="1:2" x14ac:dyDescent="0.25">
      <c r="A3971">
        <v>2001</v>
      </c>
      <c r="B3971" s="3">
        <v>200687492</v>
      </c>
    </row>
    <row r="3972" spans="1:2" x14ac:dyDescent="0.25">
      <c r="A3972">
        <v>2001</v>
      </c>
      <c r="B3972" s="3">
        <v>30919415</v>
      </c>
    </row>
    <row r="3973" spans="1:2" x14ac:dyDescent="0.25">
      <c r="A3973">
        <v>2001</v>
      </c>
      <c r="B3973" s="3">
        <v>138307673</v>
      </c>
    </row>
    <row r="3974" spans="1:2" x14ac:dyDescent="0.25">
      <c r="A3974">
        <v>2001</v>
      </c>
      <c r="B3974" s="3">
        <v>64437847</v>
      </c>
    </row>
    <row r="3975" spans="1:2" x14ac:dyDescent="0.25">
      <c r="A3975">
        <v>2001</v>
      </c>
      <c r="B3975" s="3">
        <v>62112895</v>
      </c>
    </row>
    <row r="3976" spans="1:2" x14ac:dyDescent="0.25">
      <c r="A3976">
        <v>2001</v>
      </c>
      <c r="B3976" s="3">
        <v>1309316</v>
      </c>
    </row>
    <row r="3977" spans="1:2" x14ac:dyDescent="0.25">
      <c r="A3977">
        <v>2001</v>
      </c>
      <c r="B3977" s="3">
        <v>316221</v>
      </c>
    </row>
    <row r="3978" spans="1:2" x14ac:dyDescent="0.25">
      <c r="A3978">
        <v>2001</v>
      </c>
      <c r="B3978" s="3">
        <v>38689940</v>
      </c>
    </row>
    <row r="3979" spans="1:2" x14ac:dyDescent="0.25">
      <c r="A3979">
        <v>2001</v>
      </c>
      <c r="B3979" s="3">
        <v>7310206</v>
      </c>
    </row>
    <row r="3980" spans="1:2" x14ac:dyDescent="0.25">
      <c r="A3980">
        <v>2001</v>
      </c>
      <c r="B3980" s="3">
        <v>15713204</v>
      </c>
    </row>
    <row r="3981" spans="1:2" x14ac:dyDescent="0.25">
      <c r="A3981">
        <v>2001</v>
      </c>
      <c r="B3981" s="3">
        <v>13782896</v>
      </c>
    </row>
    <row r="3982" spans="1:2" x14ac:dyDescent="0.25">
      <c r="A3982">
        <v>2001</v>
      </c>
      <c r="B3982" s="3">
        <v>262891</v>
      </c>
    </row>
    <row r="3983" spans="1:2" x14ac:dyDescent="0.25">
      <c r="A3983">
        <v>2001</v>
      </c>
      <c r="B3983" s="3">
        <v>28008462</v>
      </c>
    </row>
    <row r="3984" spans="1:2" x14ac:dyDescent="0.25">
      <c r="A3984">
        <v>2001</v>
      </c>
      <c r="B3984" s="3">
        <v>12881605</v>
      </c>
    </row>
    <row r="3985" spans="1:2" x14ac:dyDescent="0.25">
      <c r="A3985">
        <v>2001</v>
      </c>
      <c r="B3985" s="3">
        <v>56359980</v>
      </c>
    </row>
    <row r="3986" spans="1:2" x14ac:dyDescent="0.25">
      <c r="A3986">
        <v>2001</v>
      </c>
      <c r="B3986" s="3">
        <v>16153953</v>
      </c>
    </row>
    <row r="3987" spans="1:2" x14ac:dyDescent="0.25">
      <c r="A3987">
        <v>2001</v>
      </c>
      <c r="B3987" s="3">
        <v>24322180</v>
      </c>
    </row>
    <row r="3988" spans="1:2" x14ac:dyDescent="0.25">
      <c r="A3988">
        <v>2001</v>
      </c>
      <c r="B3988" s="3">
        <v>19937988</v>
      </c>
    </row>
    <row r="3989" spans="1:2" x14ac:dyDescent="0.25">
      <c r="A3989">
        <v>2001</v>
      </c>
      <c r="B3989" s="3">
        <v>29715606</v>
      </c>
    </row>
    <row r="3990" spans="1:2" x14ac:dyDescent="0.25">
      <c r="A3990">
        <v>2001</v>
      </c>
      <c r="B3990" s="3">
        <v>4858869</v>
      </c>
    </row>
    <row r="3991" spans="1:2" x14ac:dyDescent="0.25">
      <c r="A3991">
        <v>2001</v>
      </c>
      <c r="B3991" s="3">
        <v>11334547</v>
      </c>
    </row>
    <row r="3992" spans="1:2" x14ac:dyDescent="0.25">
      <c r="A3992">
        <v>2001</v>
      </c>
      <c r="B3992" s="3">
        <v>2300684</v>
      </c>
    </row>
    <row r="3993" spans="1:2" x14ac:dyDescent="0.25">
      <c r="A3993">
        <v>2001</v>
      </c>
      <c r="B3993" s="3">
        <v>4931888</v>
      </c>
    </row>
    <row r="3994" spans="1:2" x14ac:dyDescent="0.25">
      <c r="A3994">
        <v>2001</v>
      </c>
      <c r="B3994" s="3">
        <v>830286</v>
      </c>
    </row>
    <row r="3995" spans="1:2" x14ac:dyDescent="0.25">
      <c r="A3995">
        <v>2001</v>
      </c>
      <c r="B3995" s="3">
        <v>32533802</v>
      </c>
    </row>
    <row r="3996" spans="1:2" x14ac:dyDescent="0.25">
      <c r="A3996">
        <v>2001</v>
      </c>
      <c r="B3996" s="3">
        <v>19260537</v>
      </c>
    </row>
    <row r="3997" spans="1:2" x14ac:dyDescent="0.25">
      <c r="A3997">
        <v>2001</v>
      </c>
      <c r="B3997" s="3">
        <v>16171098</v>
      </c>
    </row>
    <row r="3998" spans="1:2" x14ac:dyDescent="0.25">
      <c r="A3998">
        <v>2001</v>
      </c>
      <c r="B3998" s="3">
        <v>1574660</v>
      </c>
    </row>
    <row r="3999" spans="1:2" x14ac:dyDescent="0.25">
      <c r="A3999">
        <v>2001</v>
      </c>
      <c r="B3999" s="3">
        <v>5480653</v>
      </c>
    </row>
    <row r="4000" spans="1:2" x14ac:dyDescent="0.25">
      <c r="A4000">
        <v>2001</v>
      </c>
      <c r="B4000" s="3">
        <v>13578186</v>
      </c>
    </row>
    <row r="4001" spans="1:2" x14ac:dyDescent="0.25">
      <c r="A4001">
        <v>2001</v>
      </c>
      <c r="B4001" s="3">
        <v>176104344</v>
      </c>
    </row>
    <row r="4002" spans="1:2" x14ac:dyDescent="0.25">
      <c r="A4002">
        <v>2001</v>
      </c>
      <c r="B4002" s="3">
        <v>15571</v>
      </c>
    </row>
    <row r="4003" spans="1:2" x14ac:dyDescent="0.25">
      <c r="A4003">
        <v>2001</v>
      </c>
      <c r="B4003" s="3">
        <v>18634654</v>
      </c>
    </row>
    <row r="4004" spans="1:2" x14ac:dyDescent="0.25">
      <c r="A4004">
        <v>2001</v>
      </c>
      <c r="B4004" s="3">
        <v>1460687</v>
      </c>
    </row>
    <row r="4005" spans="1:2" x14ac:dyDescent="0.25">
      <c r="A4005">
        <v>2001</v>
      </c>
      <c r="B4005" s="3">
        <v>10366360</v>
      </c>
    </row>
    <row r="4006" spans="1:2" x14ac:dyDescent="0.25">
      <c r="A4006">
        <v>2001</v>
      </c>
      <c r="B4006" s="3">
        <v>4299141</v>
      </c>
    </row>
    <row r="4007" spans="1:2" x14ac:dyDescent="0.25">
      <c r="A4007">
        <v>2001</v>
      </c>
      <c r="B4007" s="3">
        <v>39976235</v>
      </c>
    </row>
    <row r="4008" spans="1:2" x14ac:dyDescent="0.25">
      <c r="A4008">
        <v>2001</v>
      </c>
      <c r="B4008" s="3">
        <v>24690441</v>
      </c>
    </row>
    <row r="4009" spans="1:2" x14ac:dyDescent="0.25">
      <c r="A4009">
        <v>2001</v>
      </c>
      <c r="B4009" s="3">
        <v>10031529</v>
      </c>
    </row>
    <row r="4010" spans="1:2" x14ac:dyDescent="0.25">
      <c r="A4010">
        <v>2001</v>
      </c>
      <c r="B4010" s="3">
        <v>11767402</v>
      </c>
    </row>
    <row r="4011" spans="1:2" x14ac:dyDescent="0.25">
      <c r="A4011">
        <v>2001</v>
      </c>
      <c r="B4011" s="3">
        <v>10013424</v>
      </c>
    </row>
    <row r="4012" spans="1:2" x14ac:dyDescent="0.25">
      <c r="A4012">
        <v>2001</v>
      </c>
      <c r="B4012" s="3">
        <v>18195610</v>
      </c>
    </row>
    <row r="4013" spans="1:2" x14ac:dyDescent="0.25">
      <c r="A4013">
        <v>2001</v>
      </c>
      <c r="B4013" s="3">
        <v>16176732</v>
      </c>
    </row>
    <row r="4014" spans="1:2" x14ac:dyDescent="0.25">
      <c r="A4014">
        <v>2001</v>
      </c>
      <c r="B4014" s="3">
        <v>12806614</v>
      </c>
    </row>
    <row r="4015" spans="1:2" x14ac:dyDescent="0.25">
      <c r="A4015">
        <v>2001</v>
      </c>
      <c r="B4015" s="3">
        <v>30787356</v>
      </c>
    </row>
    <row r="4016" spans="1:2" x14ac:dyDescent="0.25">
      <c r="A4016">
        <v>2001</v>
      </c>
      <c r="B4016" s="3">
        <v>15747450</v>
      </c>
    </row>
    <row r="4017" spans="1:2" x14ac:dyDescent="0.25">
      <c r="A4017">
        <v>2001</v>
      </c>
      <c r="B4017" s="3">
        <v>1846059</v>
      </c>
    </row>
    <row r="4018" spans="1:2" x14ac:dyDescent="0.25">
      <c r="A4018">
        <v>2001</v>
      </c>
      <c r="B4018" s="3">
        <v>10229331</v>
      </c>
    </row>
    <row r="4019" spans="1:2" x14ac:dyDescent="0.25">
      <c r="A4019">
        <v>2001</v>
      </c>
      <c r="B4019" s="3">
        <v>8378853</v>
      </c>
    </row>
    <row r="4020" spans="1:2" x14ac:dyDescent="0.25">
      <c r="A4020">
        <v>2001</v>
      </c>
      <c r="B4020" s="3">
        <v>12320393</v>
      </c>
    </row>
    <row r="4021" spans="1:2" x14ac:dyDescent="0.25">
      <c r="A4021">
        <v>2001</v>
      </c>
      <c r="B4021" s="3">
        <v>763740</v>
      </c>
    </row>
    <row r="4022" spans="1:2" x14ac:dyDescent="0.25">
      <c r="A4022">
        <v>2001</v>
      </c>
      <c r="B4022" s="3">
        <v>38464131</v>
      </c>
    </row>
    <row r="4023" spans="1:2" x14ac:dyDescent="0.25">
      <c r="A4023">
        <v>2001</v>
      </c>
      <c r="B4023" s="3">
        <v>13127022</v>
      </c>
    </row>
    <row r="4024" spans="1:2" x14ac:dyDescent="0.25">
      <c r="A4024">
        <v>2001</v>
      </c>
      <c r="B4024" s="3">
        <v>5271666</v>
      </c>
    </row>
    <row r="4025" spans="1:2" x14ac:dyDescent="0.25">
      <c r="A4025">
        <v>2001</v>
      </c>
      <c r="B4025" s="3">
        <v>71186502</v>
      </c>
    </row>
    <row r="4026" spans="1:2" x14ac:dyDescent="0.25">
      <c r="A4026">
        <v>2001</v>
      </c>
      <c r="B4026" s="3">
        <v>515900</v>
      </c>
    </row>
    <row r="4027" spans="1:2" x14ac:dyDescent="0.25">
      <c r="A4027">
        <v>2001</v>
      </c>
      <c r="B4027" s="3">
        <v>43057552</v>
      </c>
    </row>
    <row r="4028" spans="1:2" x14ac:dyDescent="0.25">
      <c r="A4028">
        <v>2001</v>
      </c>
      <c r="B4028" s="3">
        <v>22391450</v>
      </c>
    </row>
    <row r="4029" spans="1:2" x14ac:dyDescent="0.25">
      <c r="A4029">
        <v>2001</v>
      </c>
      <c r="B4029" s="3">
        <v>8694320</v>
      </c>
    </row>
    <row r="4030" spans="1:2" x14ac:dyDescent="0.25">
      <c r="A4030">
        <v>2001</v>
      </c>
      <c r="B4030" s="3">
        <v>1318945</v>
      </c>
    </row>
    <row r="4031" spans="1:2" x14ac:dyDescent="0.25">
      <c r="A4031">
        <v>2001</v>
      </c>
      <c r="B4031" s="3">
        <v>4035192</v>
      </c>
    </row>
    <row r="4032" spans="1:2" x14ac:dyDescent="0.25">
      <c r="A4032">
        <v>2001</v>
      </c>
      <c r="B4032" s="3">
        <v>384098</v>
      </c>
    </row>
    <row r="4033" spans="1:2" x14ac:dyDescent="0.25">
      <c r="A4033">
        <v>2001</v>
      </c>
      <c r="B4033" s="3">
        <v>4634077</v>
      </c>
    </row>
    <row r="4034" spans="1:2" x14ac:dyDescent="0.25">
      <c r="A4034">
        <v>2001</v>
      </c>
      <c r="B4034" s="3">
        <v>1198113</v>
      </c>
    </row>
    <row r="4035" spans="1:2" x14ac:dyDescent="0.25">
      <c r="A4035">
        <v>2001</v>
      </c>
      <c r="B4035" s="3">
        <v>4677852</v>
      </c>
    </row>
    <row r="4036" spans="1:2" x14ac:dyDescent="0.25">
      <c r="A4036">
        <v>2001</v>
      </c>
      <c r="B4036" s="3">
        <v>270811</v>
      </c>
    </row>
    <row r="4037" spans="1:2" x14ac:dyDescent="0.25">
      <c r="A4037">
        <v>2001</v>
      </c>
      <c r="B4037" s="3">
        <v>25272752</v>
      </c>
    </row>
    <row r="4038" spans="1:2" x14ac:dyDescent="0.25">
      <c r="A4038">
        <v>2001</v>
      </c>
      <c r="B4038" s="3">
        <v>5393526</v>
      </c>
    </row>
    <row r="4039" spans="1:2" x14ac:dyDescent="0.25">
      <c r="A4039">
        <v>2001</v>
      </c>
      <c r="B4039" s="3">
        <v>44460850</v>
      </c>
    </row>
    <row r="4040" spans="1:2" x14ac:dyDescent="0.25">
      <c r="A4040">
        <v>2001</v>
      </c>
      <c r="B4040" s="3">
        <v>4760014</v>
      </c>
    </row>
    <row r="4041" spans="1:2" x14ac:dyDescent="0.25">
      <c r="A4041">
        <v>2001</v>
      </c>
      <c r="B4041" s="3">
        <v>621592</v>
      </c>
    </row>
    <row r="4042" spans="1:2" x14ac:dyDescent="0.25">
      <c r="A4042">
        <v>2001</v>
      </c>
      <c r="B4042" s="3">
        <v>2534372</v>
      </c>
    </row>
    <row r="4043" spans="1:2" x14ac:dyDescent="0.25">
      <c r="A4043">
        <v>2001</v>
      </c>
      <c r="B4043" s="3">
        <v>5323109</v>
      </c>
    </row>
    <row r="4044" spans="1:2" x14ac:dyDescent="0.25">
      <c r="A4044">
        <v>2001</v>
      </c>
      <c r="B4044" s="3">
        <v>18914307</v>
      </c>
    </row>
    <row r="4045" spans="1:2" x14ac:dyDescent="0.25">
      <c r="A4045">
        <v>2002</v>
      </c>
      <c r="B4045" s="3">
        <v>825025036</v>
      </c>
    </row>
    <row r="4046" spans="1:2" x14ac:dyDescent="0.25">
      <c r="A4046">
        <v>2002</v>
      </c>
      <c r="B4046" s="3">
        <v>193921372</v>
      </c>
    </row>
    <row r="4047" spans="1:2" x14ac:dyDescent="0.25">
      <c r="A4047">
        <v>2002</v>
      </c>
      <c r="B4047" s="3">
        <v>242875078</v>
      </c>
    </row>
    <row r="4048" spans="1:2" x14ac:dyDescent="0.25">
      <c r="A4048">
        <v>2002</v>
      </c>
      <c r="B4048" s="3">
        <v>120072577</v>
      </c>
    </row>
    <row r="4049" spans="1:2" x14ac:dyDescent="0.25">
      <c r="A4049">
        <v>2002</v>
      </c>
      <c r="B4049" s="3">
        <v>879602366</v>
      </c>
    </row>
    <row r="4050" spans="1:2" x14ac:dyDescent="0.25">
      <c r="A4050">
        <v>2002</v>
      </c>
      <c r="B4050" s="3">
        <v>947495095</v>
      </c>
    </row>
    <row r="4051" spans="1:2" x14ac:dyDescent="0.25">
      <c r="A4051">
        <v>2002</v>
      </c>
      <c r="B4051" s="3">
        <v>181001478</v>
      </c>
    </row>
    <row r="4052" spans="1:2" x14ac:dyDescent="0.25">
      <c r="A4052">
        <v>2002</v>
      </c>
      <c r="B4052" s="3">
        <v>102984862</v>
      </c>
    </row>
    <row r="4053" spans="1:2" x14ac:dyDescent="0.25">
      <c r="A4053">
        <v>2002</v>
      </c>
      <c r="B4053" s="3">
        <v>352114312</v>
      </c>
    </row>
    <row r="4054" spans="1:2" x14ac:dyDescent="0.25">
      <c r="A4054">
        <v>2002</v>
      </c>
      <c r="B4054" s="3">
        <v>85720385</v>
      </c>
    </row>
    <row r="4055" spans="1:2" x14ac:dyDescent="0.25">
      <c r="A4055">
        <v>2002</v>
      </c>
      <c r="B4055" s="3">
        <v>30680793</v>
      </c>
    </row>
    <row r="4056" spans="1:2" x14ac:dyDescent="0.25">
      <c r="A4056">
        <v>2002</v>
      </c>
      <c r="B4056" s="3">
        <v>6479328</v>
      </c>
    </row>
    <row r="4057" spans="1:2" x14ac:dyDescent="0.25">
      <c r="A4057">
        <v>2002</v>
      </c>
      <c r="B4057" s="3">
        <v>249348933</v>
      </c>
    </row>
    <row r="4058" spans="1:2" x14ac:dyDescent="0.25">
      <c r="A4058">
        <v>2002</v>
      </c>
      <c r="B4058" s="3">
        <v>408247917</v>
      </c>
    </row>
    <row r="4059" spans="1:2" x14ac:dyDescent="0.25">
      <c r="A4059">
        <v>2002</v>
      </c>
      <c r="B4059" s="3">
        <v>214034224</v>
      </c>
    </row>
    <row r="4060" spans="1:2" x14ac:dyDescent="0.25">
      <c r="A4060">
        <v>2002</v>
      </c>
      <c r="B4060" s="3">
        <v>653779970</v>
      </c>
    </row>
    <row r="4061" spans="1:2" x14ac:dyDescent="0.25">
      <c r="A4061">
        <v>2002</v>
      </c>
      <c r="B4061" s="3">
        <v>9304609</v>
      </c>
    </row>
    <row r="4062" spans="1:2" x14ac:dyDescent="0.25">
      <c r="A4062">
        <v>2002</v>
      </c>
      <c r="B4062" s="3">
        <v>275650703</v>
      </c>
    </row>
    <row r="4063" spans="1:2" x14ac:dyDescent="0.25">
      <c r="A4063">
        <v>2002</v>
      </c>
      <c r="B4063" s="3">
        <v>82150183</v>
      </c>
    </row>
    <row r="4064" spans="1:2" x14ac:dyDescent="0.25">
      <c r="A4064">
        <v>2002</v>
      </c>
      <c r="B4064" s="3">
        <v>358372926</v>
      </c>
    </row>
    <row r="4065" spans="1:2" x14ac:dyDescent="0.25">
      <c r="A4065">
        <v>2002</v>
      </c>
      <c r="B4065" s="3">
        <v>296938801</v>
      </c>
    </row>
    <row r="4066" spans="1:2" x14ac:dyDescent="0.25">
      <c r="A4066">
        <v>2002</v>
      </c>
      <c r="B4066" s="3">
        <v>209196298</v>
      </c>
    </row>
    <row r="4067" spans="1:2" x14ac:dyDescent="0.25">
      <c r="A4067">
        <v>2002</v>
      </c>
      <c r="B4067" s="3">
        <v>193772504</v>
      </c>
    </row>
    <row r="4068" spans="1:2" x14ac:dyDescent="0.25">
      <c r="A4068">
        <v>2002</v>
      </c>
      <c r="B4068" s="3">
        <v>18009625</v>
      </c>
    </row>
    <row r="4069" spans="1:2" x14ac:dyDescent="0.25">
      <c r="A4069">
        <v>2002</v>
      </c>
      <c r="B4069" s="3">
        <v>180622424</v>
      </c>
    </row>
    <row r="4070" spans="1:2" x14ac:dyDescent="0.25">
      <c r="A4070">
        <v>2002</v>
      </c>
      <c r="B4070" s="3">
        <v>75395048</v>
      </c>
    </row>
    <row r="4071" spans="1:2" x14ac:dyDescent="0.25">
      <c r="A4071">
        <v>2002</v>
      </c>
      <c r="B4071" s="3">
        <v>54639553</v>
      </c>
    </row>
    <row r="4072" spans="1:2" x14ac:dyDescent="0.25">
      <c r="A4072">
        <v>2002</v>
      </c>
      <c r="B4072" s="3">
        <v>32801173</v>
      </c>
    </row>
    <row r="4073" spans="1:2" x14ac:dyDescent="0.25">
      <c r="A4073">
        <v>2002</v>
      </c>
      <c r="B4073" s="3">
        <v>119137784</v>
      </c>
    </row>
    <row r="4074" spans="1:2" x14ac:dyDescent="0.25">
      <c r="A4074">
        <v>2002</v>
      </c>
      <c r="B4074" s="3">
        <v>383257136</v>
      </c>
    </row>
    <row r="4075" spans="1:2" x14ac:dyDescent="0.25">
      <c r="A4075">
        <v>2002</v>
      </c>
      <c r="B4075" s="3">
        <v>197079546</v>
      </c>
    </row>
    <row r="4076" spans="1:2" x14ac:dyDescent="0.25">
      <c r="A4076">
        <v>2002</v>
      </c>
      <c r="B4076" s="3">
        <v>113758770</v>
      </c>
    </row>
    <row r="4077" spans="1:2" x14ac:dyDescent="0.25">
      <c r="A4077">
        <v>2002</v>
      </c>
      <c r="B4077" s="3">
        <v>445135288</v>
      </c>
    </row>
    <row r="4078" spans="1:2" x14ac:dyDescent="0.25">
      <c r="A4078">
        <v>2002</v>
      </c>
      <c r="B4078" s="3">
        <v>273144151</v>
      </c>
    </row>
    <row r="4079" spans="1:2" x14ac:dyDescent="0.25">
      <c r="A4079">
        <v>2002</v>
      </c>
      <c r="B4079" s="3">
        <v>306776732</v>
      </c>
    </row>
    <row r="4080" spans="1:2" x14ac:dyDescent="0.25">
      <c r="A4080">
        <v>2002</v>
      </c>
      <c r="B4080" s="3">
        <v>47494916</v>
      </c>
    </row>
    <row r="4081" spans="1:2" x14ac:dyDescent="0.25">
      <c r="A4081">
        <v>2002</v>
      </c>
      <c r="B4081" s="3">
        <v>110041363</v>
      </c>
    </row>
    <row r="4082" spans="1:2" x14ac:dyDescent="0.25">
      <c r="A4082">
        <v>2002</v>
      </c>
      <c r="B4082" s="3">
        <v>368744044</v>
      </c>
    </row>
    <row r="4083" spans="1:2" x14ac:dyDescent="0.25">
      <c r="A4083">
        <v>2002</v>
      </c>
      <c r="B4083" s="3">
        <v>115374915</v>
      </c>
    </row>
    <row r="4084" spans="1:2" x14ac:dyDescent="0.25">
      <c r="A4084">
        <v>2002</v>
      </c>
      <c r="B4084" s="3">
        <v>69319426</v>
      </c>
    </row>
    <row r="4085" spans="1:2" x14ac:dyDescent="0.25">
      <c r="A4085">
        <v>2002</v>
      </c>
      <c r="B4085" s="3">
        <v>277448382</v>
      </c>
    </row>
    <row r="4086" spans="1:2" x14ac:dyDescent="0.25">
      <c r="A4086">
        <v>2002</v>
      </c>
      <c r="B4086" s="3">
        <v>5368217</v>
      </c>
    </row>
    <row r="4087" spans="1:2" x14ac:dyDescent="0.25">
      <c r="A4087">
        <v>2002</v>
      </c>
      <c r="B4087" s="3">
        <v>180630907</v>
      </c>
    </row>
    <row r="4088" spans="1:2" x14ac:dyDescent="0.25">
      <c r="A4088">
        <v>2002</v>
      </c>
      <c r="B4088" s="3">
        <v>24675714</v>
      </c>
    </row>
    <row r="4089" spans="1:2" x14ac:dyDescent="0.25">
      <c r="A4089">
        <v>2002</v>
      </c>
      <c r="B4089" s="3">
        <v>431971116</v>
      </c>
    </row>
    <row r="4090" spans="1:2" x14ac:dyDescent="0.25">
      <c r="A4090">
        <v>2002</v>
      </c>
      <c r="B4090" s="3">
        <v>123729176</v>
      </c>
    </row>
    <row r="4091" spans="1:2" x14ac:dyDescent="0.25">
      <c r="A4091">
        <v>2002</v>
      </c>
      <c r="B4091" s="3">
        <v>76585828</v>
      </c>
    </row>
    <row r="4092" spans="1:2" x14ac:dyDescent="0.25">
      <c r="A4092">
        <v>2002</v>
      </c>
      <c r="B4092" s="3">
        <v>43928932</v>
      </c>
    </row>
    <row r="4093" spans="1:2" x14ac:dyDescent="0.25">
      <c r="A4093">
        <v>2002</v>
      </c>
      <c r="B4093" s="3">
        <v>51843679</v>
      </c>
    </row>
    <row r="4094" spans="1:2" x14ac:dyDescent="0.25">
      <c r="A4094">
        <v>2002</v>
      </c>
      <c r="B4094" s="3">
        <v>68349884</v>
      </c>
    </row>
    <row r="4095" spans="1:2" x14ac:dyDescent="0.25">
      <c r="A4095">
        <v>2002</v>
      </c>
      <c r="B4095" s="3">
        <v>38275483</v>
      </c>
    </row>
    <row r="4096" spans="1:2" x14ac:dyDescent="0.25">
      <c r="A4096">
        <v>2002</v>
      </c>
      <c r="B4096" s="3">
        <v>154906693</v>
      </c>
    </row>
    <row r="4097" spans="1:2" x14ac:dyDescent="0.25">
      <c r="A4097">
        <v>2002</v>
      </c>
      <c r="B4097" s="3">
        <v>122563539</v>
      </c>
    </row>
    <row r="4098" spans="1:2" x14ac:dyDescent="0.25">
      <c r="A4098">
        <v>2002</v>
      </c>
      <c r="B4098" s="3">
        <v>155010032</v>
      </c>
    </row>
    <row r="4099" spans="1:2" x14ac:dyDescent="0.25">
      <c r="A4099">
        <v>2002</v>
      </c>
      <c r="B4099" s="3">
        <v>56298474</v>
      </c>
    </row>
    <row r="4100" spans="1:2" x14ac:dyDescent="0.25">
      <c r="A4100">
        <v>2002</v>
      </c>
      <c r="B4100" s="3">
        <v>97837138</v>
      </c>
    </row>
    <row r="4101" spans="1:2" x14ac:dyDescent="0.25">
      <c r="A4101">
        <v>2002</v>
      </c>
      <c r="B4101" s="3">
        <v>130549455</v>
      </c>
    </row>
    <row r="4102" spans="1:2" x14ac:dyDescent="0.25">
      <c r="A4102">
        <v>2002</v>
      </c>
      <c r="B4102" s="3">
        <v>33013805</v>
      </c>
    </row>
    <row r="4103" spans="1:2" x14ac:dyDescent="0.25">
      <c r="A4103">
        <v>2002</v>
      </c>
      <c r="B4103" s="3">
        <v>16994625</v>
      </c>
    </row>
    <row r="4104" spans="1:2" x14ac:dyDescent="0.25">
      <c r="A4104">
        <v>2002</v>
      </c>
      <c r="B4104" s="3">
        <v>177395557</v>
      </c>
    </row>
    <row r="4105" spans="1:2" x14ac:dyDescent="0.25">
      <c r="A4105">
        <v>2002</v>
      </c>
      <c r="B4105" s="3">
        <v>67336470</v>
      </c>
    </row>
    <row r="4106" spans="1:2" x14ac:dyDescent="0.25">
      <c r="A4106">
        <v>2002</v>
      </c>
      <c r="B4106" s="3">
        <v>45867333</v>
      </c>
    </row>
    <row r="4107" spans="1:2" x14ac:dyDescent="0.25">
      <c r="A4107">
        <v>2002</v>
      </c>
      <c r="B4107" s="3">
        <v>45479110</v>
      </c>
    </row>
    <row r="4108" spans="1:2" x14ac:dyDescent="0.25">
      <c r="A4108">
        <v>2002</v>
      </c>
      <c r="B4108" s="3">
        <v>16838910</v>
      </c>
    </row>
    <row r="4109" spans="1:2" x14ac:dyDescent="0.25">
      <c r="A4109">
        <v>2002</v>
      </c>
      <c r="B4109" s="3">
        <v>108846072</v>
      </c>
    </row>
    <row r="4110" spans="1:2" x14ac:dyDescent="0.25">
      <c r="A4110">
        <v>2002</v>
      </c>
      <c r="B4110" s="3">
        <v>95146283</v>
      </c>
    </row>
    <row r="4111" spans="1:2" x14ac:dyDescent="0.25">
      <c r="A4111">
        <v>2002</v>
      </c>
      <c r="B4111" s="3">
        <v>52223306</v>
      </c>
    </row>
    <row r="4112" spans="1:2" x14ac:dyDescent="0.25">
      <c r="A4112">
        <v>2002</v>
      </c>
      <c r="B4112" s="3">
        <v>30553394</v>
      </c>
    </row>
    <row r="4113" spans="1:2" x14ac:dyDescent="0.25">
      <c r="A4113">
        <v>2002</v>
      </c>
      <c r="B4113" s="3">
        <v>234255</v>
      </c>
    </row>
    <row r="4114" spans="1:2" x14ac:dyDescent="0.25">
      <c r="A4114">
        <v>2002</v>
      </c>
      <c r="B4114" s="3">
        <v>31167388</v>
      </c>
    </row>
    <row r="4115" spans="1:2" x14ac:dyDescent="0.25">
      <c r="A4115">
        <v>2002</v>
      </c>
      <c r="B4115" s="3">
        <v>43325009</v>
      </c>
    </row>
    <row r="4116" spans="1:2" x14ac:dyDescent="0.25">
      <c r="A4116">
        <v>2002</v>
      </c>
      <c r="B4116" s="3">
        <v>171269535</v>
      </c>
    </row>
    <row r="4117" spans="1:2" x14ac:dyDescent="0.25">
      <c r="A4117">
        <v>2002</v>
      </c>
      <c r="B4117" s="3">
        <v>5427830</v>
      </c>
    </row>
    <row r="4118" spans="1:2" x14ac:dyDescent="0.25">
      <c r="A4118">
        <v>2002</v>
      </c>
      <c r="B4118" s="3">
        <v>102244770</v>
      </c>
    </row>
    <row r="4119" spans="1:2" x14ac:dyDescent="0.25">
      <c r="A4119">
        <v>2002</v>
      </c>
      <c r="B4119" s="3">
        <v>61141030</v>
      </c>
    </row>
    <row r="4120" spans="1:2" x14ac:dyDescent="0.25">
      <c r="A4120">
        <v>2002</v>
      </c>
      <c r="B4120" s="3">
        <v>23932055</v>
      </c>
    </row>
    <row r="4121" spans="1:2" x14ac:dyDescent="0.25">
      <c r="A4121">
        <v>2002</v>
      </c>
      <c r="B4121" s="3">
        <v>8836958</v>
      </c>
    </row>
    <row r="4122" spans="1:2" x14ac:dyDescent="0.25">
      <c r="A4122">
        <v>2002</v>
      </c>
      <c r="B4122" s="3">
        <v>30002758</v>
      </c>
    </row>
    <row r="4123" spans="1:2" x14ac:dyDescent="0.25">
      <c r="A4123">
        <v>2002</v>
      </c>
      <c r="B4123" s="3">
        <v>62274780</v>
      </c>
    </row>
    <row r="4124" spans="1:2" x14ac:dyDescent="0.25">
      <c r="A4124">
        <v>2002</v>
      </c>
      <c r="B4124" s="3">
        <v>11832822</v>
      </c>
    </row>
    <row r="4125" spans="1:2" x14ac:dyDescent="0.25">
      <c r="A4125">
        <v>2002</v>
      </c>
      <c r="B4125" s="3">
        <v>51386477</v>
      </c>
    </row>
    <row r="4126" spans="1:2" x14ac:dyDescent="0.25">
      <c r="A4126">
        <v>2002</v>
      </c>
      <c r="B4126" s="3">
        <v>55305279</v>
      </c>
    </row>
    <row r="4127" spans="1:2" x14ac:dyDescent="0.25">
      <c r="A4127">
        <v>2002</v>
      </c>
      <c r="B4127" s="3">
        <v>23367586</v>
      </c>
    </row>
    <row r="4128" spans="1:2" x14ac:dyDescent="0.25">
      <c r="A4128">
        <v>2002</v>
      </c>
      <c r="B4128" s="3">
        <v>16860964</v>
      </c>
    </row>
    <row r="4129" spans="1:2" x14ac:dyDescent="0.25">
      <c r="A4129">
        <v>2002</v>
      </c>
      <c r="B4129" s="3">
        <v>685608</v>
      </c>
    </row>
    <row r="4130" spans="1:2" x14ac:dyDescent="0.25">
      <c r="A4130">
        <v>2002</v>
      </c>
      <c r="B4130" s="3">
        <v>2046061</v>
      </c>
    </row>
    <row r="4131" spans="1:2" x14ac:dyDescent="0.25">
      <c r="A4131">
        <v>2002</v>
      </c>
      <c r="B4131" s="3">
        <v>51806184</v>
      </c>
    </row>
    <row r="4132" spans="1:2" x14ac:dyDescent="0.25">
      <c r="A4132">
        <v>2002</v>
      </c>
      <c r="B4132" s="3">
        <v>63781810</v>
      </c>
    </row>
    <row r="4133" spans="1:2" x14ac:dyDescent="0.25">
      <c r="A4133">
        <v>2002</v>
      </c>
      <c r="B4133" s="3">
        <v>199043471</v>
      </c>
    </row>
    <row r="4134" spans="1:2" x14ac:dyDescent="0.25">
      <c r="A4134">
        <v>2002</v>
      </c>
      <c r="B4134" s="3">
        <v>8382938</v>
      </c>
    </row>
    <row r="4135" spans="1:2" x14ac:dyDescent="0.25">
      <c r="A4135">
        <v>2002</v>
      </c>
      <c r="B4135" s="3">
        <v>29882645</v>
      </c>
    </row>
    <row r="4136" spans="1:2" x14ac:dyDescent="0.25">
      <c r="A4136">
        <v>2002</v>
      </c>
      <c r="B4136" s="3">
        <v>3809226</v>
      </c>
    </row>
    <row r="4137" spans="1:2" x14ac:dyDescent="0.25">
      <c r="A4137">
        <v>2002</v>
      </c>
      <c r="B4137" s="3">
        <v>52970014</v>
      </c>
    </row>
    <row r="4138" spans="1:2" x14ac:dyDescent="0.25">
      <c r="A4138">
        <v>2002</v>
      </c>
      <c r="B4138" s="3">
        <v>105834556</v>
      </c>
    </row>
    <row r="4139" spans="1:2" x14ac:dyDescent="0.25">
      <c r="A4139">
        <v>2002</v>
      </c>
      <c r="B4139" s="3">
        <v>43411001</v>
      </c>
    </row>
    <row r="4140" spans="1:2" x14ac:dyDescent="0.25">
      <c r="A4140">
        <v>2002</v>
      </c>
      <c r="B4140" s="3">
        <v>57588485</v>
      </c>
    </row>
    <row r="4141" spans="1:2" x14ac:dyDescent="0.25">
      <c r="A4141">
        <v>2002</v>
      </c>
      <c r="B4141" s="3">
        <v>37664855</v>
      </c>
    </row>
    <row r="4142" spans="1:2" x14ac:dyDescent="0.25">
      <c r="A4142">
        <v>2002</v>
      </c>
      <c r="B4142" s="3">
        <v>77628265</v>
      </c>
    </row>
    <row r="4143" spans="1:2" x14ac:dyDescent="0.25">
      <c r="A4143">
        <v>2002</v>
      </c>
      <c r="B4143" s="3">
        <v>33526835</v>
      </c>
    </row>
    <row r="4144" spans="1:2" x14ac:dyDescent="0.25">
      <c r="A4144">
        <v>2002</v>
      </c>
      <c r="B4144" s="3">
        <v>6632383</v>
      </c>
    </row>
    <row r="4145" spans="1:2" x14ac:dyDescent="0.25">
      <c r="A4145">
        <v>2002</v>
      </c>
      <c r="B4145" s="3">
        <v>41604473</v>
      </c>
    </row>
    <row r="4146" spans="1:2" x14ac:dyDescent="0.25">
      <c r="A4146">
        <v>2002</v>
      </c>
      <c r="B4146" s="3">
        <v>119723358</v>
      </c>
    </row>
    <row r="4147" spans="1:2" x14ac:dyDescent="0.25">
      <c r="A4147">
        <v>2002</v>
      </c>
      <c r="B4147" s="3">
        <v>19344615</v>
      </c>
    </row>
    <row r="4148" spans="1:2" x14ac:dyDescent="0.25">
      <c r="A4148">
        <v>2002</v>
      </c>
      <c r="B4148" s="3">
        <v>80693537</v>
      </c>
    </row>
    <row r="4149" spans="1:2" x14ac:dyDescent="0.25">
      <c r="A4149">
        <v>2002</v>
      </c>
      <c r="B4149" s="3">
        <v>56714147</v>
      </c>
    </row>
    <row r="4150" spans="1:2" x14ac:dyDescent="0.25">
      <c r="A4150">
        <v>2002</v>
      </c>
      <c r="B4150" s="3">
        <v>32287044</v>
      </c>
    </row>
    <row r="4151" spans="1:2" x14ac:dyDescent="0.25">
      <c r="A4151">
        <v>2002</v>
      </c>
      <c r="B4151" s="3">
        <v>128027976</v>
      </c>
    </row>
    <row r="4152" spans="1:2" x14ac:dyDescent="0.25">
      <c r="A4152">
        <v>2002</v>
      </c>
      <c r="B4152" s="3">
        <v>1036520</v>
      </c>
    </row>
    <row r="4153" spans="1:2" x14ac:dyDescent="0.25">
      <c r="A4153">
        <v>2002</v>
      </c>
      <c r="B4153" s="3">
        <v>264349</v>
      </c>
    </row>
    <row r="4154" spans="1:2" x14ac:dyDescent="0.25">
      <c r="A4154">
        <v>2002</v>
      </c>
      <c r="B4154" s="3">
        <v>52323400</v>
      </c>
    </row>
    <row r="4155" spans="1:2" x14ac:dyDescent="0.25">
      <c r="A4155">
        <v>2002</v>
      </c>
      <c r="B4155" s="3">
        <v>13802599</v>
      </c>
    </row>
    <row r="4156" spans="1:2" x14ac:dyDescent="0.25">
      <c r="A4156">
        <v>2002</v>
      </c>
      <c r="B4156" s="3">
        <v>73839240</v>
      </c>
    </row>
    <row r="4157" spans="1:2" x14ac:dyDescent="0.25">
      <c r="A4157">
        <v>2002</v>
      </c>
      <c r="B4157" s="3">
        <v>13904766</v>
      </c>
    </row>
    <row r="4158" spans="1:2" x14ac:dyDescent="0.25">
      <c r="A4158">
        <v>2002</v>
      </c>
      <c r="B4158" s="3">
        <v>3116526</v>
      </c>
    </row>
    <row r="4159" spans="1:2" x14ac:dyDescent="0.25">
      <c r="A4159">
        <v>2002</v>
      </c>
      <c r="B4159" s="3">
        <v>104391623</v>
      </c>
    </row>
    <row r="4160" spans="1:2" x14ac:dyDescent="0.25">
      <c r="A4160">
        <v>2002</v>
      </c>
      <c r="B4160" s="3">
        <v>34411240</v>
      </c>
    </row>
    <row r="4161" spans="1:2" x14ac:dyDescent="0.25">
      <c r="A4161">
        <v>2002</v>
      </c>
      <c r="B4161" s="3">
        <v>64790996</v>
      </c>
    </row>
    <row r="4162" spans="1:2" x14ac:dyDescent="0.25">
      <c r="A4162">
        <v>2002</v>
      </c>
      <c r="B4162" s="3">
        <v>1007747</v>
      </c>
    </row>
    <row r="4163" spans="1:2" x14ac:dyDescent="0.25">
      <c r="A4163">
        <v>2002</v>
      </c>
      <c r="B4163" s="3">
        <v>20146150</v>
      </c>
    </row>
    <row r="4164" spans="1:2" x14ac:dyDescent="0.25">
      <c r="A4164">
        <v>2002</v>
      </c>
      <c r="B4164" s="3">
        <v>65716126</v>
      </c>
    </row>
    <row r="4165" spans="1:2" x14ac:dyDescent="0.25">
      <c r="A4165">
        <v>2002</v>
      </c>
      <c r="B4165" s="3">
        <v>169956806</v>
      </c>
    </row>
    <row r="4166" spans="1:2" x14ac:dyDescent="0.25">
      <c r="A4166">
        <v>2002</v>
      </c>
      <c r="B4166" s="3">
        <v>6919198</v>
      </c>
    </row>
    <row r="4167" spans="1:2" x14ac:dyDescent="0.25">
      <c r="A4167">
        <v>2002</v>
      </c>
      <c r="B4167" s="3">
        <v>2801397</v>
      </c>
    </row>
    <row r="4168" spans="1:2" x14ac:dyDescent="0.25">
      <c r="A4168">
        <v>2002</v>
      </c>
      <c r="B4168" s="3">
        <v>25852764</v>
      </c>
    </row>
    <row r="4169" spans="1:2" x14ac:dyDescent="0.25">
      <c r="A4169">
        <v>2002</v>
      </c>
      <c r="B4169" s="3">
        <v>94935764</v>
      </c>
    </row>
    <row r="4170" spans="1:2" x14ac:dyDescent="0.25">
      <c r="A4170">
        <v>2002</v>
      </c>
      <c r="B4170" s="3">
        <v>21672284</v>
      </c>
    </row>
    <row r="4171" spans="1:2" x14ac:dyDescent="0.25">
      <c r="A4171">
        <v>2002</v>
      </c>
      <c r="B4171" s="3">
        <v>2622015</v>
      </c>
    </row>
    <row r="4172" spans="1:2" x14ac:dyDescent="0.25">
      <c r="A4172">
        <v>2002</v>
      </c>
      <c r="B4172" s="3">
        <v>8493890</v>
      </c>
    </row>
    <row r="4173" spans="1:2" x14ac:dyDescent="0.25">
      <c r="A4173">
        <v>2002</v>
      </c>
      <c r="B4173" s="3">
        <v>29027914</v>
      </c>
    </row>
    <row r="4174" spans="1:2" x14ac:dyDescent="0.25">
      <c r="A4174">
        <v>2002</v>
      </c>
      <c r="B4174" s="3">
        <v>1239183</v>
      </c>
    </row>
    <row r="4175" spans="1:2" x14ac:dyDescent="0.25">
      <c r="A4175">
        <v>2002</v>
      </c>
      <c r="B4175" s="3">
        <v>19576023</v>
      </c>
    </row>
    <row r="4176" spans="1:2" x14ac:dyDescent="0.25">
      <c r="A4176">
        <v>2002</v>
      </c>
      <c r="B4176" s="3">
        <v>2704951</v>
      </c>
    </row>
    <row r="4177" spans="1:2" x14ac:dyDescent="0.25">
      <c r="A4177">
        <v>2002</v>
      </c>
      <c r="B4177" s="3">
        <v>31794718</v>
      </c>
    </row>
    <row r="4178" spans="1:2" x14ac:dyDescent="0.25">
      <c r="A4178">
        <v>2002</v>
      </c>
      <c r="B4178" s="3">
        <v>78382433</v>
      </c>
    </row>
    <row r="4179" spans="1:2" x14ac:dyDescent="0.25">
      <c r="A4179">
        <v>2002</v>
      </c>
      <c r="B4179" s="3">
        <v>14946150</v>
      </c>
    </row>
    <row r="4180" spans="1:2" x14ac:dyDescent="0.25">
      <c r="A4180">
        <v>2002</v>
      </c>
      <c r="B4180" s="3">
        <v>1073198</v>
      </c>
    </row>
    <row r="4181" spans="1:2" x14ac:dyDescent="0.25">
      <c r="A4181">
        <v>2002</v>
      </c>
      <c r="B4181" s="3">
        <v>3657876</v>
      </c>
    </row>
    <row r="4182" spans="1:2" x14ac:dyDescent="0.25">
      <c r="A4182">
        <v>2002</v>
      </c>
      <c r="B4182" s="3">
        <v>77063924</v>
      </c>
    </row>
    <row r="4183" spans="1:2" x14ac:dyDescent="0.25">
      <c r="A4183">
        <v>2002</v>
      </c>
      <c r="B4183" s="3">
        <v>41062976</v>
      </c>
    </row>
    <row r="4184" spans="1:2" x14ac:dyDescent="0.25">
      <c r="A4184">
        <v>2002</v>
      </c>
      <c r="B4184" s="3">
        <v>16217411</v>
      </c>
    </row>
    <row r="4185" spans="1:2" x14ac:dyDescent="0.25">
      <c r="A4185">
        <v>2002</v>
      </c>
      <c r="B4185" s="3">
        <v>13414416</v>
      </c>
    </row>
    <row r="4186" spans="1:2" x14ac:dyDescent="0.25">
      <c r="A4186">
        <v>2002</v>
      </c>
      <c r="B4186" s="3">
        <v>12633747</v>
      </c>
    </row>
    <row r="4187" spans="1:2" x14ac:dyDescent="0.25">
      <c r="A4187">
        <v>2002</v>
      </c>
      <c r="B4187" s="3">
        <v>25382911</v>
      </c>
    </row>
    <row r="4188" spans="1:2" x14ac:dyDescent="0.25">
      <c r="A4188">
        <v>2002</v>
      </c>
      <c r="B4188" s="3">
        <v>12150301</v>
      </c>
    </row>
    <row r="4189" spans="1:2" x14ac:dyDescent="0.25">
      <c r="A4189">
        <v>2002</v>
      </c>
      <c r="B4189" s="3">
        <v>144008</v>
      </c>
    </row>
    <row r="4190" spans="1:2" x14ac:dyDescent="0.25">
      <c r="A4190">
        <v>2002</v>
      </c>
      <c r="B4190" s="3">
        <v>15020293</v>
      </c>
    </row>
    <row r="4191" spans="1:2" x14ac:dyDescent="0.25">
      <c r="A4191">
        <v>2002</v>
      </c>
      <c r="B4191" s="3">
        <v>21107578</v>
      </c>
    </row>
    <row r="4192" spans="1:2" x14ac:dyDescent="0.25">
      <c r="A4192">
        <v>2002</v>
      </c>
      <c r="B4192" s="3">
        <v>3651462</v>
      </c>
    </row>
    <row r="4193" spans="1:2" x14ac:dyDescent="0.25">
      <c r="A4193">
        <v>2002</v>
      </c>
      <c r="B4193" s="3">
        <v>66200782</v>
      </c>
    </row>
    <row r="4194" spans="1:2" x14ac:dyDescent="0.25">
      <c r="A4194">
        <v>2002</v>
      </c>
      <c r="B4194" s="3">
        <v>42426583</v>
      </c>
    </row>
    <row r="4195" spans="1:2" x14ac:dyDescent="0.25">
      <c r="A4195">
        <v>2002</v>
      </c>
      <c r="B4195" s="3">
        <v>5808941</v>
      </c>
    </row>
    <row r="4196" spans="1:2" x14ac:dyDescent="0.25">
      <c r="A4196">
        <v>2002</v>
      </c>
      <c r="B4196" s="3">
        <v>115035090</v>
      </c>
    </row>
    <row r="4197" spans="1:2" x14ac:dyDescent="0.25">
      <c r="A4197">
        <v>2002</v>
      </c>
      <c r="B4197" s="3">
        <v>27674124</v>
      </c>
    </row>
    <row r="4198" spans="1:2" x14ac:dyDescent="0.25">
      <c r="A4198">
        <v>2002</v>
      </c>
      <c r="B4198" s="3">
        <v>172855065</v>
      </c>
    </row>
    <row r="4199" spans="1:2" x14ac:dyDescent="0.25">
      <c r="A4199">
        <v>2002</v>
      </c>
      <c r="B4199" s="3">
        <v>4412203</v>
      </c>
    </row>
    <row r="4200" spans="1:2" x14ac:dyDescent="0.25">
      <c r="A4200">
        <v>2002</v>
      </c>
      <c r="B4200" s="3">
        <v>6413915</v>
      </c>
    </row>
    <row r="4201" spans="1:2" x14ac:dyDescent="0.25">
      <c r="A4201">
        <v>2002</v>
      </c>
      <c r="B4201" s="3">
        <v>12517488</v>
      </c>
    </row>
    <row r="4202" spans="1:2" x14ac:dyDescent="0.25">
      <c r="A4202">
        <v>2002</v>
      </c>
      <c r="B4202" s="3">
        <v>18012097</v>
      </c>
    </row>
    <row r="4203" spans="1:2" x14ac:dyDescent="0.25">
      <c r="A4203">
        <v>2002</v>
      </c>
      <c r="B4203" s="3">
        <v>26306533</v>
      </c>
    </row>
    <row r="4204" spans="1:2" x14ac:dyDescent="0.25">
      <c r="A4204">
        <v>2002</v>
      </c>
      <c r="B4204" s="3">
        <v>12302219</v>
      </c>
    </row>
    <row r="4205" spans="1:2" x14ac:dyDescent="0.25">
      <c r="A4205">
        <v>2002</v>
      </c>
      <c r="B4205" s="3">
        <v>254683</v>
      </c>
    </row>
    <row r="4206" spans="1:2" x14ac:dyDescent="0.25">
      <c r="A4206">
        <v>2002</v>
      </c>
      <c r="B4206" s="3">
        <v>33272835</v>
      </c>
    </row>
    <row r="4207" spans="1:2" x14ac:dyDescent="0.25">
      <c r="A4207">
        <v>2002</v>
      </c>
      <c r="B4207" s="3">
        <v>38793283</v>
      </c>
    </row>
    <row r="4208" spans="1:2" x14ac:dyDescent="0.25">
      <c r="A4208">
        <v>2002</v>
      </c>
      <c r="B4208" s="3">
        <v>308552</v>
      </c>
    </row>
    <row r="4209" spans="1:2" x14ac:dyDescent="0.25">
      <c r="A4209">
        <v>2002</v>
      </c>
      <c r="B4209" s="3">
        <v>115121981</v>
      </c>
    </row>
    <row r="4210" spans="1:2" x14ac:dyDescent="0.25">
      <c r="A4210">
        <v>2002</v>
      </c>
      <c r="B4210" s="3">
        <v>8690168</v>
      </c>
    </row>
    <row r="4211" spans="1:2" x14ac:dyDescent="0.25">
      <c r="A4211">
        <v>2002</v>
      </c>
      <c r="B4211" s="3">
        <v>563711</v>
      </c>
    </row>
    <row r="4212" spans="1:2" x14ac:dyDescent="0.25">
      <c r="A4212">
        <v>2002</v>
      </c>
      <c r="B4212" s="3">
        <v>18902015</v>
      </c>
    </row>
    <row r="4213" spans="1:2" x14ac:dyDescent="0.25">
      <c r="A4213">
        <v>2002</v>
      </c>
      <c r="B4213" s="3">
        <v>772336</v>
      </c>
    </row>
    <row r="4214" spans="1:2" x14ac:dyDescent="0.25">
      <c r="A4214">
        <v>2002</v>
      </c>
      <c r="B4214" s="3">
        <v>1440653</v>
      </c>
    </row>
    <row r="4215" spans="1:2" x14ac:dyDescent="0.25">
      <c r="A4215">
        <v>2002</v>
      </c>
      <c r="B4215" s="3">
        <v>33988736</v>
      </c>
    </row>
    <row r="4216" spans="1:2" x14ac:dyDescent="0.25">
      <c r="A4216">
        <v>2002</v>
      </c>
      <c r="B4216" s="3">
        <v>55003135</v>
      </c>
    </row>
    <row r="4217" spans="1:2" x14ac:dyDescent="0.25">
      <c r="A4217">
        <v>2002</v>
      </c>
      <c r="B4217" s="3">
        <v>38068353</v>
      </c>
    </row>
    <row r="4218" spans="1:2" x14ac:dyDescent="0.25">
      <c r="A4218">
        <v>2002</v>
      </c>
      <c r="B4218" s="3">
        <v>462976</v>
      </c>
    </row>
    <row r="4219" spans="1:2" x14ac:dyDescent="0.25">
      <c r="A4219">
        <v>2002</v>
      </c>
      <c r="B4219" s="3">
        <v>60694737</v>
      </c>
    </row>
    <row r="4220" spans="1:2" x14ac:dyDescent="0.25">
      <c r="A4220">
        <v>2002</v>
      </c>
      <c r="B4220" s="3">
        <v>7103973</v>
      </c>
    </row>
    <row r="4221" spans="1:2" x14ac:dyDescent="0.25">
      <c r="A4221">
        <v>2002</v>
      </c>
      <c r="B4221" s="3">
        <v>1758689</v>
      </c>
    </row>
    <row r="4222" spans="1:2" x14ac:dyDescent="0.25">
      <c r="A4222">
        <v>2002</v>
      </c>
      <c r="B4222" s="3">
        <v>23833131</v>
      </c>
    </row>
    <row r="4223" spans="1:2" x14ac:dyDescent="0.25">
      <c r="A4223">
        <v>2002</v>
      </c>
      <c r="B4223" s="3">
        <v>3438804</v>
      </c>
    </row>
    <row r="4224" spans="1:2" x14ac:dyDescent="0.25">
      <c r="A4224">
        <v>2002</v>
      </c>
      <c r="B4224" s="3">
        <v>10011050</v>
      </c>
    </row>
    <row r="4225" spans="1:2" x14ac:dyDescent="0.25">
      <c r="A4225">
        <v>2002</v>
      </c>
      <c r="B4225" s="3">
        <v>19233280</v>
      </c>
    </row>
    <row r="4226" spans="1:2" x14ac:dyDescent="0.25">
      <c r="A4226">
        <v>2002</v>
      </c>
      <c r="B4226" s="3">
        <v>16872671</v>
      </c>
    </row>
    <row r="4227" spans="1:2" x14ac:dyDescent="0.25">
      <c r="A4227">
        <v>2002</v>
      </c>
      <c r="B4227" s="3">
        <v>77885672</v>
      </c>
    </row>
    <row r="4228" spans="1:2" x14ac:dyDescent="0.25">
      <c r="A4228">
        <v>2002</v>
      </c>
      <c r="B4228" s="3">
        <v>1692272</v>
      </c>
    </row>
    <row r="4229" spans="1:2" x14ac:dyDescent="0.25">
      <c r="A4229">
        <v>2002</v>
      </c>
      <c r="B4229" s="3">
        <v>68716</v>
      </c>
    </row>
    <row r="4230" spans="1:2" x14ac:dyDescent="0.25">
      <c r="A4230">
        <v>2002</v>
      </c>
      <c r="B4230" s="3">
        <v>411830</v>
      </c>
    </row>
    <row r="4231" spans="1:2" x14ac:dyDescent="0.25">
      <c r="A4231">
        <v>2002</v>
      </c>
      <c r="B4231" s="3">
        <v>20154899</v>
      </c>
    </row>
    <row r="4232" spans="1:2" x14ac:dyDescent="0.25">
      <c r="A4232">
        <v>2002</v>
      </c>
      <c r="B4232" s="3">
        <v>28316451</v>
      </c>
    </row>
    <row r="4233" spans="1:2" x14ac:dyDescent="0.25">
      <c r="A4233">
        <v>2002</v>
      </c>
      <c r="B4233" s="3">
        <v>6282446</v>
      </c>
    </row>
    <row r="4234" spans="1:2" x14ac:dyDescent="0.25">
      <c r="A4234">
        <v>2002</v>
      </c>
      <c r="B4234" s="3">
        <v>44310395</v>
      </c>
    </row>
    <row r="4235" spans="1:2" x14ac:dyDescent="0.25">
      <c r="A4235">
        <v>2002</v>
      </c>
      <c r="B4235" s="3">
        <v>16318449</v>
      </c>
    </row>
    <row r="4236" spans="1:2" x14ac:dyDescent="0.25">
      <c r="A4236">
        <v>2002</v>
      </c>
      <c r="B4236" s="3">
        <v>2845696</v>
      </c>
    </row>
    <row r="4237" spans="1:2" x14ac:dyDescent="0.25">
      <c r="A4237">
        <v>2002</v>
      </c>
      <c r="B4237" s="3">
        <v>3633509</v>
      </c>
    </row>
    <row r="4238" spans="1:2" x14ac:dyDescent="0.25">
      <c r="A4238">
        <v>2002</v>
      </c>
      <c r="B4238" s="3">
        <v>7777790</v>
      </c>
    </row>
    <row r="4239" spans="1:2" x14ac:dyDescent="0.25">
      <c r="A4239">
        <v>2002</v>
      </c>
      <c r="B4239" s="3">
        <v>33082548</v>
      </c>
    </row>
    <row r="4240" spans="1:2" x14ac:dyDescent="0.25">
      <c r="A4240">
        <v>2002</v>
      </c>
      <c r="B4240" s="3">
        <v>14815898</v>
      </c>
    </row>
    <row r="4241" spans="1:2" x14ac:dyDescent="0.25">
      <c r="A4241">
        <v>2002</v>
      </c>
      <c r="B4241" s="3">
        <v>29676703</v>
      </c>
    </row>
    <row r="4242" spans="1:2" x14ac:dyDescent="0.25">
      <c r="A4242">
        <v>2002</v>
      </c>
      <c r="B4242" s="3">
        <v>4247089</v>
      </c>
    </row>
    <row r="4243" spans="1:2" x14ac:dyDescent="0.25">
      <c r="A4243">
        <v>2002</v>
      </c>
      <c r="B4243" s="3">
        <v>104130</v>
      </c>
    </row>
    <row r="4244" spans="1:2" x14ac:dyDescent="0.25">
      <c r="A4244">
        <v>2002</v>
      </c>
      <c r="B4244" s="3">
        <v>132221</v>
      </c>
    </row>
    <row r="4245" spans="1:2" x14ac:dyDescent="0.25">
      <c r="A4245">
        <v>2003</v>
      </c>
      <c r="B4245" s="3">
        <v>180906076</v>
      </c>
    </row>
    <row r="4246" spans="1:2" x14ac:dyDescent="0.25">
      <c r="A4246">
        <v>2003</v>
      </c>
      <c r="B4246" s="3">
        <v>654264015</v>
      </c>
    </row>
    <row r="4247" spans="1:2" x14ac:dyDescent="0.25">
      <c r="A4247">
        <v>2003</v>
      </c>
      <c r="B4247" s="3">
        <v>1146030912</v>
      </c>
    </row>
    <row r="4248" spans="1:2" x14ac:dyDescent="0.25">
      <c r="A4248">
        <v>2003</v>
      </c>
      <c r="B4248" s="3">
        <v>87135520</v>
      </c>
    </row>
    <row r="4249" spans="1:2" x14ac:dyDescent="0.25">
      <c r="A4249">
        <v>2003</v>
      </c>
      <c r="B4249" s="3">
        <v>156595191</v>
      </c>
    </row>
    <row r="4250" spans="1:2" x14ac:dyDescent="0.25">
      <c r="A4250">
        <v>2003</v>
      </c>
      <c r="B4250" s="3">
        <v>245203167</v>
      </c>
    </row>
    <row r="4251" spans="1:2" x14ac:dyDescent="0.25">
      <c r="A4251">
        <v>2003</v>
      </c>
      <c r="B4251" s="3">
        <v>38955598</v>
      </c>
    </row>
    <row r="4252" spans="1:2" x14ac:dyDescent="0.25">
      <c r="A4252">
        <v>2003</v>
      </c>
      <c r="B4252" s="3">
        <v>236350661</v>
      </c>
    </row>
    <row r="4253" spans="1:2" x14ac:dyDescent="0.25">
      <c r="A4253">
        <v>2003</v>
      </c>
      <c r="B4253" s="3">
        <v>95708457</v>
      </c>
    </row>
    <row r="4254" spans="1:2" x14ac:dyDescent="0.25">
      <c r="A4254">
        <v>2003</v>
      </c>
      <c r="B4254" s="3">
        <v>15189934</v>
      </c>
    </row>
    <row r="4255" spans="1:2" x14ac:dyDescent="0.25">
      <c r="A4255">
        <v>2003</v>
      </c>
      <c r="B4255" s="3">
        <v>118686937</v>
      </c>
    </row>
    <row r="4256" spans="1:2" x14ac:dyDescent="0.25">
      <c r="A4256">
        <v>2003</v>
      </c>
      <c r="B4256" s="3">
        <v>68514844</v>
      </c>
    </row>
    <row r="4257" spans="1:2" x14ac:dyDescent="0.25">
      <c r="A4257">
        <v>2003</v>
      </c>
      <c r="B4257" s="3">
        <v>123218424</v>
      </c>
    </row>
    <row r="4258" spans="1:2" x14ac:dyDescent="0.25">
      <c r="A4258">
        <v>2003</v>
      </c>
      <c r="B4258" s="3">
        <v>741847937</v>
      </c>
    </row>
    <row r="4259" spans="1:2" x14ac:dyDescent="0.25">
      <c r="A4259">
        <v>2003</v>
      </c>
      <c r="B4259" s="3">
        <v>24152155</v>
      </c>
    </row>
    <row r="4260" spans="1:2" x14ac:dyDescent="0.25">
      <c r="A4260">
        <v>2003</v>
      </c>
      <c r="B4260" s="3">
        <v>1162593</v>
      </c>
    </row>
    <row r="4261" spans="1:2" x14ac:dyDescent="0.25">
      <c r="A4261">
        <v>2003</v>
      </c>
      <c r="B4261" s="3">
        <v>940352645</v>
      </c>
    </row>
    <row r="4262" spans="1:2" x14ac:dyDescent="0.25">
      <c r="A4262">
        <v>2003</v>
      </c>
      <c r="B4262" s="3">
        <v>245285165</v>
      </c>
    </row>
    <row r="4263" spans="1:2" x14ac:dyDescent="0.25">
      <c r="A4263">
        <v>2003</v>
      </c>
      <c r="B4263" s="3">
        <v>131095990</v>
      </c>
    </row>
    <row r="4264" spans="1:2" x14ac:dyDescent="0.25">
      <c r="A4264">
        <v>2003</v>
      </c>
      <c r="B4264" s="3">
        <v>10128960</v>
      </c>
    </row>
    <row r="4265" spans="1:2" x14ac:dyDescent="0.25">
      <c r="A4265">
        <v>2003</v>
      </c>
      <c r="B4265" s="3">
        <v>28650575</v>
      </c>
    </row>
    <row r="4266" spans="1:2" x14ac:dyDescent="0.25">
      <c r="A4266">
        <v>2003</v>
      </c>
      <c r="B4266" s="3">
        <v>176070171</v>
      </c>
    </row>
    <row r="4267" spans="1:2" x14ac:dyDescent="0.25">
      <c r="A4267">
        <v>2003</v>
      </c>
      <c r="B4267" s="3">
        <v>433371112</v>
      </c>
    </row>
    <row r="4268" spans="1:2" x14ac:dyDescent="0.25">
      <c r="A4268">
        <v>2003</v>
      </c>
      <c r="B4268" s="3">
        <v>121975011</v>
      </c>
    </row>
    <row r="4269" spans="1:2" x14ac:dyDescent="0.25">
      <c r="A4269">
        <v>2003</v>
      </c>
      <c r="B4269" s="3">
        <v>58469210</v>
      </c>
    </row>
    <row r="4270" spans="1:2" x14ac:dyDescent="0.25">
      <c r="A4270">
        <v>2003</v>
      </c>
      <c r="B4270" s="3">
        <v>427344325</v>
      </c>
    </row>
    <row r="4271" spans="1:2" x14ac:dyDescent="0.25">
      <c r="A4271">
        <v>2003</v>
      </c>
      <c r="B4271" s="3">
        <v>179179718</v>
      </c>
    </row>
    <row r="4272" spans="1:2" x14ac:dyDescent="0.25">
      <c r="A4272">
        <v>2003</v>
      </c>
      <c r="B4272" s="3">
        <v>211622535</v>
      </c>
    </row>
    <row r="4273" spans="1:2" x14ac:dyDescent="0.25">
      <c r="A4273">
        <v>2003</v>
      </c>
      <c r="B4273" s="3">
        <v>38364277</v>
      </c>
    </row>
    <row r="4274" spans="1:2" x14ac:dyDescent="0.25">
      <c r="A4274">
        <v>2003</v>
      </c>
      <c r="B4274" s="3">
        <v>4988181</v>
      </c>
    </row>
    <row r="4275" spans="1:2" x14ac:dyDescent="0.25">
      <c r="A4275">
        <v>2003</v>
      </c>
      <c r="B4275" s="3">
        <v>107363905</v>
      </c>
    </row>
    <row r="4276" spans="1:2" x14ac:dyDescent="0.25">
      <c r="A4276">
        <v>2003</v>
      </c>
      <c r="B4276" s="3">
        <v>207725639</v>
      </c>
    </row>
    <row r="4277" spans="1:2" x14ac:dyDescent="0.25">
      <c r="A4277">
        <v>2003</v>
      </c>
      <c r="B4277" s="3">
        <v>454627263</v>
      </c>
    </row>
    <row r="4278" spans="1:2" x14ac:dyDescent="0.25">
      <c r="A4278">
        <v>2003</v>
      </c>
      <c r="B4278" s="3">
        <v>71406573</v>
      </c>
    </row>
    <row r="4279" spans="1:2" x14ac:dyDescent="0.25">
      <c r="A4279">
        <v>2003</v>
      </c>
      <c r="B4279" s="3">
        <v>43935763</v>
      </c>
    </row>
    <row r="4280" spans="1:2" x14ac:dyDescent="0.25">
      <c r="A4280">
        <v>2003</v>
      </c>
      <c r="B4280" s="3">
        <v>407711549</v>
      </c>
    </row>
    <row r="4281" spans="1:2" x14ac:dyDescent="0.25">
      <c r="A4281">
        <v>2003</v>
      </c>
      <c r="B4281" s="3">
        <v>80981914</v>
      </c>
    </row>
    <row r="4282" spans="1:2" x14ac:dyDescent="0.25">
      <c r="A4282">
        <v>2003</v>
      </c>
      <c r="B4282" s="3">
        <v>16829545</v>
      </c>
    </row>
    <row r="4283" spans="1:2" x14ac:dyDescent="0.25">
      <c r="A4283">
        <v>2003</v>
      </c>
      <c r="B4283" s="3">
        <v>90259536</v>
      </c>
    </row>
    <row r="4284" spans="1:2" x14ac:dyDescent="0.25">
      <c r="A4284">
        <v>2003</v>
      </c>
      <c r="B4284" s="3">
        <v>98769390</v>
      </c>
    </row>
    <row r="4285" spans="1:2" x14ac:dyDescent="0.25">
      <c r="A4285">
        <v>2003</v>
      </c>
      <c r="B4285" s="3">
        <v>22441497</v>
      </c>
    </row>
    <row r="4286" spans="1:2" x14ac:dyDescent="0.25">
      <c r="A4286">
        <v>2003</v>
      </c>
      <c r="B4286" s="3">
        <v>173013509</v>
      </c>
    </row>
    <row r="4287" spans="1:2" x14ac:dyDescent="0.25">
      <c r="A4287">
        <v>2003</v>
      </c>
      <c r="B4287" s="3">
        <v>190538630</v>
      </c>
    </row>
    <row r="4288" spans="1:2" x14ac:dyDescent="0.25">
      <c r="A4288">
        <v>2003</v>
      </c>
      <c r="B4288" s="3">
        <v>23726793</v>
      </c>
    </row>
    <row r="4289" spans="1:2" x14ac:dyDescent="0.25">
      <c r="A4289">
        <v>2003</v>
      </c>
      <c r="B4289" s="3">
        <v>48260279</v>
      </c>
    </row>
    <row r="4290" spans="1:2" x14ac:dyDescent="0.25">
      <c r="A4290">
        <v>2003</v>
      </c>
      <c r="B4290" s="3">
        <v>220673217</v>
      </c>
    </row>
    <row r="4291" spans="1:2" x14ac:dyDescent="0.25">
      <c r="A4291">
        <v>2003</v>
      </c>
      <c r="B4291" s="3">
        <v>177502387</v>
      </c>
    </row>
    <row r="4292" spans="1:2" x14ac:dyDescent="0.25">
      <c r="A4292">
        <v>2003</v>
      </c>
      <c r="B4292" s="3">
        <v>179265204</v>
      </c>
    </row>
    <row r="4293" spans="1:2" x14ac:dyDescent="0.25">
      <c r="A4293">
        <v>2003</v>
      </c>
      <c r="B4293" s="3">
        <v>50732139</v>
      </c>
    </row>
    <row r="4294" spans="1:2" x14ac:dyDescent="0.25">
      <c r="A4294">
        <v>2003</v>
      </c>
      <c r="B4294" s="3">
        <v>273339556</v>
      </c>
    </row>
    <row r="4295" spans="1:2" x14ac:dyDescent="0.25">
      <c r="A4295">
        <v>2003</v>
      </c>
      <c r="B4295" s="3">
        <v>68296293</v>
      </c>
    </row>
    <row r="4296" spans="1:2" x14ac:dyDescent="0.25">
      <c r="A4296">
        <v>2003</v>
      </c>
      <c r="B4296" s="3">
        <v>141337989</v>
      </c>
    </row>
    <row r="4297" spans="1:2" x14ac:dyDescent="0.25">
      <c r="A4297">
        <v>2003</v>
      </c>
      <c r="B4297" s="3">
        <v>116632628</v>
      </c>
    </row>
    <row r="4298" spans="1:2" x14ac:dyDescent="0.25">
      <c r="A4298">
        <v>2003</v>
      </c>
      <c r="B4298" s="3">
        <v>484592874</v>
      </c>
    </row>
    <row r="4299" spans="1:2" x14ac:dyDescent="0.25">
      <c r="A4299">
        <v>2003</v>
      </c>
      <c r="B4299" s="3">
        <v>16689283</v>
      </c>
    </row>
    <row r="4300" spans="1:2" x14ac:dyDescent="0.25">
      <c r="A4300">
        <v>2003</v>
      </c>
      <c r="B4300" s="3">
        <v>223853736</v>
      </c>
    </row>
    <row r="4301" spans="1:2" x14ac:dyDescent="0.25">
      <c r="A4301">
        <v>2003</v>
      </c>
      <c r="B4301" s="3">
        <v>160846332</v>
      </c>
    </row>
    <row r="4302" spans="1:2" x14ac:dyDescent="0.25">
      <c r="A4302">
        <v>2003</v>
      </c>
      <c r="B4302" s="3">
        <v>259175788</v>
      </c>
    </row>
    <row r="4303" spans="1:2" x14ac:dyDescent="0.25">
      <c r="A4303">
        <v>2003</v>
      </c>
      <c r="B4303" s="3">
        <v>124914842</v>
      </c>
    </row>
    <row r="4304" spans="1:2" x14ac:dyDescent="0.25">
      <c r="A4304">
        <v>2003</v>
      </c>
      <c r="B4304" s="3">
        <v>23769505</v>
      </c>
    </row>
    <row r="4305" spans="1:2" x14ac:dyDescent="0.25">
      <c r="A4305">
        <v>2003</v>
      </c>
      <c r="B4305" s="3">
        <v>195745823</v>
      </c>
    </row>
    <row r="4306" spans="1:2" x14ac:dyDescent="0.25">
      <c r="A4306">
        <v>2003</v>
      </c>
      <c r="B4306" s="3">
        <v>54683487</v>
      </c>
    </row>
    <row r="4307" spans="1:2" x14ac:dyDescent="0.25">
      <c r="A4307">
        <v>2003</v>
      </c>
      <c r="B4307" s="3">
        <v>265328738</v>
      </c>
    </row>
    <row r="4308" spans="1:2" x14ac:dyDescent="0.25">
      <c r="A4308">
        <v>2003</v>
      </c>
      <c r="B4308" s="3">
        <v>33030115</v>
      </c>
    </row>
    <row r="4309" spans="1:2" x14ac:dyDescent="0.25">
      <c r="A4309">
        <v>2003</v>
      </c>
      <c r="B4309" s="3">
        <v>133960541</v>
      </c>
    </row>
    <row r="4310" spans="1:2" x14ac:dyDescent="0.25">
      <c r="A4310">
        <v>2003</v>
      </c>
      <c r="B4310" s="3">
        <v>250397798</v>
      </c>
    </row>
    <row r="4311" spans="1:2" x14ac:dyDescent="0.25">
      <c r="A4311">
        <v>2003</v>
      </c>
      <c r="B4311" s="3">
        <v>402599</v>
      </c>
    </row>
    <row r="4312" spans="1:2" x14ac:dyDescent="0.25">
      <c r="A4312">
        <v>2003</v>
      </c>
      <c r="B4312" s="3">
        <v>86468162</v>
      </c>
    </row>
    <row r="4313" spans="1:2" x14ac:dyDescent="0.25">
      <c r="A4313">
        <v>2003</v>
      </c>
      <c r="B4313" s="3">
        <v>90941129</v>
      </c>
    </row>
    <row r="4314" spans="1:2" x14ac:dyDescent="0.25">
      <c r="A4314">
        <v>2003</v>
      </c>
      <c r="B4314" s="3">
        <v>60427839</v>
      </c>
    </row>
    <row r="4315" spans="1:2" x14ac:dyDescent="0.25">
      <c r="A4315">
        <v>2003</v>
      </c>
      <c r="B4315" s="3">
        <v>120801243</v>
      </c>
    </row>
    <row r="4316" spans="1:2" x14ac:dyDescent="0.25">
      <c r="A4316">
        <v>2003</v>
      </c>
      <c r="B4316" s="3">
        <v>160466000</v>
      </c>
    </row>
    <row r="4317" spans="1:2" x14ac:dyDescent="0.25">
      <c r="A4317">
        <v>2003</v>
      </c>
      <c r="B4317" s="3">
        <v>46061847</v>
      </c>
    </row>
    <row r="4318" spans="1:2" x14ac:dyDescent="0.25">
      <c r="A4318">
        <v>2003</v>
      </c>
      <c r="B4318" s="3">
        <v>65565672</v>
      </c>
    </row>
    <row r="4319" spans="1:2" x14ac:dyDescent="0.25">
      <c r="A4319">
        <v>2003</v>
      </c>
      <c r="B4319" s="3">
        <v>58878723</v>
      </c>
    </row>
    <row r="4320" spans="1:2" x14ac:dyDescent="0.25">
      <c r="A4320">
        <v>2003</v>
      </c>
      <c r="B4320" s="3">
        <v>148336445</v>
      </c>
    </row>
    <row r="4321" spans="1:2" x14ac:dyDescent="0.25">
      <c r="A4321">
        <v>2003</v>
      </c>
      <c r="B4321" s="3">
        <v>232722935</v>
      </c>
    </row>
    <row r="4322" spans="1:2" x14ac:dyDescent="0.25">
      <c r="A4322">
        <v>2003</v>
      </c>
      <c r="B4322" s="3">
        <v>101564935</v>
      </c>
    </row>
    <row r="4323" spans="1:2" x14ac:dyDescent="0.25">
      <c r="A4323">
        <v>2003</v>
      </c>
      <c r="B4323" s="3">
        <v>6291958</v>
      </c>
    </row>
    <row r="4324" spans="1:2" x14ac:dyDescent="0.25">
      <c r="A4324">
        <v>2003</v>
      </c>
      <c r="B4324" s="3">
        <v>160099222</v>
      </c>
    </row>
    <row r="4325" spans="1:2" x14ac:dyDescent="0.25">
      <c r="A4325">
        <v>2003</v>
      </c>
      <c r="B4325" s="3">
        <v>10012022</v>
      </c>
    </row>
    <row r="4326" spans="1:2" x14ac:dyDescent="0.25">
      <c r="A4326">
        <v>2003</v>
      </c>
      <c r="B4326" s="3">
        <v>47488536</v>
      </c>
    </row>
    <row r="4327" spans="1:2" x14ac:dyDescent="0.25">
      <c r="A4327">
        <v>2003</v>
      </c>
      <c r="B4327" s="3">
        <v>197101678</v>
      </c>
    </row>
    <row r="4328" spans="1:2" x14ac:dyDescent="0.25">
      <c r="A4328">
        <v>2003</v>
      </c>
      <c r="B4328" s="3">
        <v>7266209</v>
      </c>
    </row>
    <row r="4329" spans="1:2" x14ac:dyDescent="0.25">
      <c r="A4329">
        <v>2003</v>
      </c>
      <c r="B4329" s="3">
        <v>55495563</v>
      </c>
    </row>
    <row r="4330" spans="1:2" x14ac:dyDescent="0.25">
      <c r="A4330">
        <v>2003</v>
      </c>
      <c r="B4330" s="3">
        <v>73498611</v>
      </c>
    </row>
    <row r="4331" spans="1:2" x14ac:dyDescent="0.25">
      <c r="A4331">
        <v>2003</v>
      </c>
      <c r="B4331" s="3">
        <v>39267515</v>
      </c>
    </row>
    <row r="4332" spans="1:2" x14ac:dyDescent="0.25">
      <c r="A4332">
        <v>2003</v>
      </c>
      <c r="B4332" s="3">
        <v>80154140</v>
      </c>
    </row>
    <row r="4333" spans="1:2" x14ac:dyDescent="0.25">
      <c r="A4333">
        <v>2003</v>
      </c>
      <c r="B4333" s="3">
        <v>63102666</v>
      </c>
    </row>
    <row r="4334" spans="1:2" x14ac:dyDescent="0.25">
      <c r="A4334">
        <v>2003</v>
      </c>
      <c r="B4334" s="3">
        <v>88323487</v>
      </c>
    </row>
    <row r="4335" spans="1:2" x14ac:dyDescent="0.25">
      <c r="A4335">
        <v>2003</v>
      </c>
      <c r="B4335" s="3">
        <v>81240406</v>
      </c>
    </row>
    <row r="4336" spans="1:2" x14ac:dyDescent="0.25">
      <c r="A4336">
        <v>2003</v>
      </c>
      <c r="B4336" s="3">
        <v>8945072</v>
      </c>
    </row>
    <row r="4337" spans="1:2" x14ac:dyDescent="0.25">
      <c r="A4337">
        <v>2003</v>
      </c>
      <c r="B4337" s="3">
        <v>164433867</v>
      </c>
    </row>
    <row r="4338" spans="1:2" x14ac:dyDescent="0.25">
      <c r="A4338">
        <v>2003</v>
      </c>
      <c r="B4338" s="3">
        <v>117248958</v>
      </c>
    </row>
    <row r="4339" spans="1:2" x14ac:dyDescent="0.25">
      <c r="A4339">
        <v>2003</v>
      </c>
      <c r="B4339" s="3">
        <v>19322135</v>
      </c>
    </row>
    <row r="4340" spans="1:2" x14ac:dyDescent="0.25">
      <c r="A4340">
        <v>2003</v>
      </c>
      <c r="B4340" s="3">
        <v>62228395</v>
      </c>
    </row>
    <row r="4341" spans="1:2" x14ac:dyDescent="0.25">
      <c r="A4341">
        <v>2003</v>
      </c>
      <c r="B4341" s="3">
        <v>2466444</v>
      </c>
    </row>
    <row r="4342" spans="1:2" x14ac:dyDescent="0.25">
      <c r="A4342">
        <v>2003</v>
      </c>
      <c r="B4342" s="3">
        <v>182290266</v>
      </c>
    </row>
    <row r="4343" spans="1:2" x14ac:dyDescent="0.25">
      <c r="A4343">
        <v>2003</v>
      </c>
      <c r="B4343" s="3">
        <v>80773077</v>
      </c>
    </row>
    <row r="4344" spans="1:2" x14ac:dyDescent="0.25">
      <c r="A4344">
        <v>2003</v>
      </c>
      <c r="B4344" s="3">
        <v>13818181</v>
      </c>
    </row>
    <row r="4345" spans="1:2" x14ac:dyDescent="0.25">
      <c r="A4345">
        <v>2003</v>
      </c>
      <c r="B4345" s="3">
        <v>12923936</v>
      </c>
    </row>
    <row r="4346" spans="1:2" x14ac:dyDescent="0.25">
      <c r="A4346">
        <v>2003</v>
      </c>
      <c r="B4346" s="3">
        <v>16763804</v>
      </c>
    </row>
    <row r="4347" spans="1:2" x14ac:dyDescent="0.25">
      <c r="A4347">
        <v>2003</v>
      </c>
      <c r="B4347" s="3">
        <v>44350926</v>
      </c>
    </row>
    <row r="4348" spans="1:2" x14ac:dyDescent="0.25">
      <c r="A4348">
        <v>2003</v>
      </c>
      <c r="B4348" s="3">
        <v>8701337</v>
      </c>
    </row>
    <row r="4349" spans="1:2" x14ac:dyDescent="0.25">
      <c r="A4349">
        <v>2003</v>
      </c>
      <c r="B4349" s="3">
        <v>79316957</v>
      </c>
    </row>
    <row r="4350" spans="1:2" x14ac:dyDescent="0.25">
      <c r="A4350">
        <v>2003</v>
      </c>
      <c r="B4350" s="3">
        <v>42792561</v>
      </c>
    </row>
    <row r="4351" spans="1:2" x14ac:dyDescent="0.25">
      <c r="A4351">
        <v>2003</v>
      </c>
      <c r="B4351" s="3">
        <v>22954068</v>
      </c>
    </row>
    <row r="4352" spans="1:2" x14ac:dyDescent="0.25">
      <c r="A4352">
        <v>2003</v>
      </c>
      <c r="B4352" s="3">
        <v>5141166</v>
      </c>
    </row>
    <row r="4353" spans="1:2" x14ac:dyDescent="0.25">
      <c r="A4353">
        <v>2003</v>
      </c>
      <c r="B4353" s="3">
        <v>141591324</v>
      </c>
    </row>
    <row r="4354" spans="1:2" x14ac:dyDescent="0.25">
      <c r="A4354">
        <v>2003</v>
      </c>
      <c r="B4354" s="3">
        <v>58795814</v>
      </c>
    </row>
    <row r="4355" spans="1:2" x14ac:dyDescent="0.25">
      <c r="A4355">
        <v>2003</v>
      </c>
      <c r="B4355" s="3">
        <v>20235426</v>
      </c>
    </row>
    <row r="4356" spans="1:2" x14ac:dyDescent="0.25">
      <c r="A4356">
        <v>2003</v>
      </c>
      <c r="B4356" s="3">
        <v>76490720</v>
      </c>
    </row>
    <row r="4357" spans="1:2" x14ac:dyDescent="0.25">
      <c r="A4357">
        <v>2003</v>
      </c>
      <c r="B4357" s="3">
        <v>2944752</v>
      </c>
    </row>
    <row r="4358" spans="1:2" x14ac:dyDescent="0.25">
      <c r="A4358">
        <v>2003</v>
      </c>
      <c r="B4358" s="3">
        <v>55534455</v>
      </c>
    </row>
    <row r="4359" spans="1:2" x14ac:dyDescent="0.25">
      <c r="A4359">
        <v>2003</v>
      </c>
      <c r="B4359" s="3">
        <v>10464788</v>
      </c>
    </row>
    <row r="4360" spans="1:2" x14ac:dyDescent="0.25">
      <c r="A4360">
        <v>2003</v>
      </c>
      <c r="B4360" s="3">
        <v>56489558</v>
      </c>
    </row>
    <row r="4361" spans="1:2" x14ac:dyDescent="0.25">
      <c r="A4361">
        <v>2003</v>
      </c>
      <c r="B4361" s="3">
        <v>44617342</v>
      </c>
    </row>
    <row r="4362" spans="1:2" x14ac:dyDescent="0.25">
      <c r="A4362">
        <v>2003</v>
      </c>
      <c r="B4362" s="3">
        <v>18750246</v>
      </c>
    </row>
    <row r="4363" spans="1:2" x14ac:dyDescent="0.25">
      <c r="A4363">
        <v>2003</v>
      </c>
      <c r="B4363" s="3">
        <v>29119434</v>
      </c>
    </row>
    <row r="4364" spans="1:2" x14ac:dyDescent="0.25">
      <c r="A4364">
        <v>2003</v>
      </c>
      <c r="B4364" s="3">
        <v>93400759</v>
      </c>
    </row>
    <row r="4365" spans="1:2" x14ac:dyDescent="0.25">
      <c r="A4365">
        <v>2003</v>
      </c>
      <c r="B4365" s="3">
        <v>13200241</v>
      </c>
    </row>
    <row r="4366" spans="1:2" x14ac:dyDescent="0.25">
      <c r="A4366">
        <v>2003</v>
      </c>
      <c r="B4366" s="3">
        <v>19526014</v>
      </c>
    </row>
    <row r="4367" spans="1:2" x14ac:dyDescent="0.25">
      <c r="A4367">
        <v>2003</v>
      </c>
      <c r="B4367" s="3">
        <v>34622504</v>
      </c>
    </row>
    <row r="4368" spans="1:2" x14ac:dyDescent="0.25">
      <c r="A4368">
        <v>2003</v>
      </c>
      <c r="B4368" s="3">
        <v>88929111</v>
      </c>
    </row>
    <row r="4369" spans="1:2" x14ac:dyDescent="0.25">
      <c r="A4369">
        <v>2003</v>
      </c>
      <c r="B4369" s="3">
        <v>8482993</v>
      </c>
    </row>
    <row r="4370" spans="1:2" x14ac:dyDescent="0.25">
      <c r="A4370">
        <v>2003</v>
      </c>
      <c r="B4370" s="3">
        <v>53293628</v>
      </c>
    </row>
    <row r="4371" spans="1:2" x14ac:dyDescent="0.25">
      <c r="A4371">
        <v>2003</v>
      </c>
      <c r="B4371" s="3">
        <v>101191884</v>
      </c>
    </row>
    <row r="4372" spans="1:2" x14ac:dyDescent="0.25">
      <c r="A4372">
        <v>2003</v>
      </c>
      <c r="B4372" s="3">
        <v>7929307</v>
      </c>
    </row>
    <row r="4373" spans="1:2" x14ac:dyDescent="0.25">
      <c r="A4373">
        <v>2003</v>
      </c>
      <c r="B4373" s="3">
        <v>2561820</v>
      </c>
    </row>
    <row r="4374" spans="1:2" x14ac:dyDescent="0.25">
      <c r="A4374">
        <v>2003</v>
      </c>
      <c r="B4374" s="3">
        <v>51142659</v>
      </c>
    </row>
    <row r="4375" spans="1:2" x14ac:dyDescent="0.25">
      <c r="A4375">
        <v>2003</v>
      </c>
      <c r="B4375" s="3">
        <v>528245</v>
      </c>
    </row>
    <row r="4376" spans="1:2" x14ac:dyDescent="0.25">
      <c r="A4376">
        <v>2003</v>
      </c>
      <c r="B4376" s="3">
        <v>50097949</v>
      </c>
    </row>
    <row r="4377" spans="1:2" x14ac:dyDescent="0.25">
      <c r="A4377">
        <v>2003</v>
      </c>
      <c r="B4377" s="3">
        <v>14776760</v>
      </c>
    </row>
    <row r="4378" spans="1:2" x14ac:dyDescent="0.25">
      <c r="A4378">
        <v>2003</v>
      </c>
      <c r="B4378" s="3">
        <v>5762801</v>
      </c>
    </row>
    <row r="4379" spans="1:2" x14ac:dyDescent="0.25">
      <c r="A4379">
        <v>2003</v>
      </c>
      <c r="B4379" s="3">
        <v>167999</v>
      </c>
    </row>
    <row r="4380" spans="1:2" x14ac:dyDescent="0.25">
      <c r="A4380">
        <v>2003</v>
      </c>
      <c r="B4380" s="3">
        <v>65784503</v>
      </c>
    </row>
    <row r="4381" spans="1:2" x14ac:dyDescent="0.25">
      <c r="A4381">
        <v>2003</v>
      </c>
      <c r="B4381" s="3">
        <v>6585516</v>
      </c>
    </row>
    <row r="4382" spans="1:2" x14ac:dyDescent="0.25">
      <c r="A4382">
        <v>2003</v>
      </c>
      <c r="B4382" s="3">
        <v>453133</v>
      </c>
    </row>
    <row r="4383" spans="1:2" x14ac:dyDescent="0.25">
      <c r="A4383">
        <v>2003</v>
      </c>
      <c r="B4383" s="3">
        <v>436365</v>
      </c>
    </row>
    <row r="4384" spans="1:2" x14ac:dyDescent="0.25">
      <c r="A4384">
        <v>2003</v>
      </c>
      <c r="B4384" s="3">
        <v>34196922</v>
      </c>
    </row>
    <row r="4385" spans="1:2" x14ac:dyDescent="0.25">
      <c r="A4385">
        <v>2003</v>
      </c>
      <c r="B4385" s="3">
        <v>2905499</v>
      </c>
    </row>
    <row r="4386" spans="1:2" x14ac:dyDescent="0.25">
      <c r="A4386">
        <v>2003</v>
      </c>
      <c r="B4386" s="3">
        <v>8604201</v>
      </c>
    </row>
    <row r="4387" spans="1:2" x14ac:dyDescent="0.25">
      <c r="A4387">
        <v>2003</v>
      </c>
      <c r="B4387" s="3">
        <v>37713879</v>
      </c>
    </row>
    <row r="4388" spans="1:2" x14ac:dyDescent="0.25">
      <c r="A4388">
        <v>2003</v>
      </c>
      <c r="B4388" s="3">
        <v>39468111</v>
      </c>
    </row>
    <row r="4389" spans="1:2" x14ac:dyDescent="0.25">
      <c r="A4389">
        <v>2003</v>
      </c>
      <c r="B4389" s="3">
        <v>23510621</v>
      </c>
    </row>
    <row r="4390" spans="1:2" x14ac:dyDescent="0.25">
      <c r="A4390">
        <v>2003</v>
      </c>
      <c r="B4390" s="3">
        <v>3783</v>
      </c>
    </row>
    <row r="4391" spans="1:2" x14ac:dyDescent="0.25">
      <c r="A4391">
        <v>2003</v>
      </c>
      <c r="B4391" s="3">
        <v>34268701</v>
      </c>
    </row>
    <row r="4392" spans="1:2" x14ac:dyDescent="0.25">
      <c r="A4392">
        <v>2003</v>
      </c>
      <c r="B4392" s="3">
        <v>7986084</v>
      </c>
    </row>
    <row r="4393" spans="1:2" x14ac:dyDescent="0.25">
      <c r="A4393">
        <v>2003</v>
      </c>
      <c r="B4393" s="3">
        <v>826617</v>
      </c>
    </row>
    <row r="4394" spans="1:2" x14ac:dyDescent="0.25">
      <c r="A4394">
        <v>2003</v>
      </c>
      <c r="B4394" s="3">
        <v>782606</v>
      </c>
    </row>
    <row r="4395" spans="1:2" x14ac:dyDescent="0.25">
      <c r="A4395">
        <v>2003</v>
      </c>
      <c r="B4395" s="3">
        <v>164729679</v>
      </c>
    </row>
    <row r="4396" spans="1:2" x14ac:dyDescent="0.25">
      <c r="A4396">
        <v>2003</v>
      </c>
      <c r="B4396" s="3">
        <v>8564586</v>
      </c>
    </row>
    <row r="4397" spans="1:2" x14ac:dyDescent="0.25">
      <c r="A4397">
        <v>2003</v>
      </c>
      <c r="B4397" s="3">
        <v>21964072</v>
      </c>
    </row>
    <row r="4398" spans="1:2" x14ac:dyDescent="0.25">
      <c r="A4398">
        <v>2003</v>
      </c>
      <c r="B4398" s="3">
        <v>2799773</v>
      </c>
    </row>
    <row r="4399" spans="1:2" x14ac:dyDescent="0.25">
      <c r="A4399">
        <v>2003</v>
      </c>
      <c r="B4399" s="3">
        <v>26891849</v>
      </c>
    </row>
    <row r="4400" spans="1:2" x14ac:dyDescent="0.25">
      <c r="A4400">
        <v>2003</v>
      </c>
      <c r="B4400" s="3">
        <v>23014206</v>
      </c>
    </row>
    <row r="4401" spans="1:2" x14ac:dyDescent="0.25">
      <c r="A4401">
        <v>2003</v>
      </c>
      <c r="B4401" s="3">
        <v>865028</v>
      </c>
    </row>
    <row r="4402" spans="1:2" x14ac:dyDescent="0.25">
      <c r="A4402">
        <v>2003</v>
      </c>
      <c r="B4402" s="3">
        <v>11705002</v>
      </c>
    </row>
    <row r="4403" spans="1:2" x14ac:dyDescent="0.25">
      <c r="A4403">
        <v>2003</v>
      </c>
      <c r="B4403" s="3">
        <v>8211508</v>
      </c>
    </row>
    <row r="4404" spans="1:2" x14ac:dyDescent="0.25">
      <c r="A4404">
        <v>2003</v>
      </c>
      <c r="B4404" s="3">
        <v>12661189</v>
      </c>
    </row>
    <row r="4405" spans="1:2" x14ac:dyDescent="0.25">
      <c r="A4405">
        <v>2003</v>
      </c>
      <c r="B4405" s="3">
        <v>33972062</v>
      </c>
    </row>
    <row r="4406" spans="1:2" x14ac:dyDescent="0.25">
      <c r="A4406">
        <v>2003</v>
      </c>
      <c r="B4406" s="3">
        <v>13585075</v>
      </c>
    </row>
    <row r="4407" spans="1:2" x14ac:dyDescent="0.25">
      <c r="A4407">
        <v>2003</v>
      </c>
      <c r="B4407" s="3">
        <v>6586341</v>
      </c>
    </row>
    <row r="4408" spans="1:2" x14ac:dyDescent="0.25">
      <c r="A4408">
        <v>2003</v>
      </c>
      <c r="B4408" s="3">
        <v>2707738</v>
      </c>
    </row>
    <row r="4409" spans="1:2" x14ac:dyDescent="0.25">
      <c r="A4409">
        <v>2003</v>
      </c>
      <c r="B4409" s="3">
        <v>186303759</v>
      </c>
    </row>
    <row r="4410" spans="1:2" x14ac:dyDescent="0.25">
      <c r="A4410">
        <v>2003</v>
      </c>
      <c r="B4410" s="3">
        <v>18191005</v>
      </c>
    </row>
    <row r="4411" spans="1:2" x14ac:dyDescent="0.25">
      <c r="A4411">
        <v>2003</v>
      </c>
      <c r="B4411" s="3">
        <v>17432163</v>
      </c>
    </row>
    <row r="4412" spans="1:2" x14ac:dyDescent="0.25">
      <c r="A4412">
        <v>2003</v>
      </c>
      <c r="B4412" s="3">
        <v>5175215</v>
      </c>
    </row>
    <row r="4413" spans="1:2" x14ac:dyDescent="0.25">
      <c r="A4413">
        <v>2003</v>
      </c>
      <c r="B4413" s="3">
        <v>579986</v>
      </c>
    </row>
    <row r="4414" spans="1:2" x14ac:dyDescent="0.25">
      <c r="A4414">
        <v>2003</v>
      </c>
      <c r="B4414" s="3">
        <v>4928883</v>
      </c>
    </row>
    <row r="4415" spans="1:2" x14ac:dyDescent="0.25">
      <c r="A4415">
        <v>2003</v>
      </c>
      <c r="B4415" s="3">
        <v>1271244</v>
      </c>
    </row>
    <row r="4416" spans="1:2" x14ac:dyDescent="0.25">
      <c r="A4416">
        <v>2003</v>
      </c>
      <c r="B4416" s="3">
        <v>38620484</v>
      </c>
    </row>
    <row r="4417" spans="1:2" x14ac:dyDescent="0.25">
      <c r="A4417">
        <v>2003</v>
      </c>
      <c r="B4417" s="3">
        <v>435625</v>
      </c>
    </row>
    <row r="4418" spans="1:2" x14ac:dyDescent="0.25">
      <c r="A4418">
        <v>2003</v>
      </c>
      <c r="B4418" s="3">
        <v>3282321</v>
      </c>
    </row>
    <row r="4419" spans="1:2" x14ac:dyDescent="0.25">
      <c r="A4419">
        <v>2003</v>
      </c>
      <c r="B4419" s="3">
        <v>886018</v>
      </c>
    </row>
    <row r="4420" spans="1:2" x14ac:dyDescent="0.25">
      <c r="A4420">
        <v>2003</v>
      </c>
      <c r="B4420" s="3">
        <v>499149</v>
      </c>
    </row>
    <row r="4421" spans="1:2" x14ac:dyDescent="0.25">
      <c r="A4421">
        <v>2003</v>
      </c>
      <c r="B4421" s="3">
        <v>83439</v>
      </c>
    </row>
    <row r="4422" spans="1:2" x14ac:dyDescent="0.25">
      <c r="A4422">
        <v>2003</v>
      </c>
      <c r="B4422" s="3">
        <v>5254422</v>
      </c>
    </row>
    <row r="4423" spans="1:2" x14ac:dyDescent="0.25">
      <c r="A4423">
        <v>2003</v>
      </c>
      <c r="B4423" s="3">
        <v>11560806</v>
      </c>
    </row>
    <row r="4424" spans="1:2" x14ac:dyDescent="0.25">
      <c r="A4424">
        <v>2003</v>
      </c>
      <c r="B4424" s="3">
        <v>58202</v>
      </c>
    </row>
    <row r="4425" spans="1:2" x14ac:dyDescent="0.25">
      <c r="A4425">
        <v>2003</v>
      </c>
      <c r="B4425" s="3">
        <v>9439660</v>
      </c>
    </row>
    <row r="4426" spans="1:2" x14ac:dyDescent="0.25">
      <c r="A4426">
        <v>2003</v>
      </c>
      <c r="B4426" s="3">
        <v>459098</v>
      </c>
    </row>
    <row r="4427" spans="1:2" x14ac:dyDescent="0.25">
      <c r="A4427">
        <v>2003</v>
      </c>
      <c r="B4427" s="3">
        <v>3039587</v>
      </c>
    </row>
    <row r="4428" spans="1:2" x14ac:dyDescent="0.25">
      <c r="A4428">
        <v>2003</v>
      </c>
      <c r="B4428" s="3">
        <v>2917393</v>
      </c>
    </row>
    <row r="4429" spans="1:2" x14ac:dyDescent="0.25">
      <c r="A4429">
        <v>2003</v>
      </c>
      <c r="B4429" s="3">
        <v>55250496</v>
      </c>
    </row>
    <row r="4430" spans="1:2" x14ac:dyDescent="0.25">
      <c r="A4430">
        <v>2003</v>
      </c>
      <c r="B4430" s="3">
        <v>12991996</v>
      </c>
    </row>
    <row r="4431" spans="1:2" x14ac:dyDescent="0.25">
      <c r="A4431">
        <v>2003</v>
      </c>
      <c r="B4431" s="3">
        <v>29632684</v>
      </c>
    </row>
    <row r="4432" spans="1:2" x14ac:dyDescent="0.25">
      <c r="A4432">
        <v>2003</v>
      </c>
      <c r="B4432" s="3">
        <v>377271</v>
      </c>
    </row>
    <row r="4433" spans="1:2" x14ac:dyDescent="0.25">
      <c r="A4433">
        <v>2003</v>
      </c>
      <c r="B4433" s="3">
        <v>1310470</v>
      </c>
    </row>
    <row r="4434" spans="1:2" x14ac:dyDescent="0.25">
      <c r="A4434">
        <v>2003</v>
      </c>
      <c r="B4434" s="3">
        <v>10781635</v>
      </c>
    </row>
    <row r="4435" spans="1:2" x14ac:dyDescent="0.25">
      <c r="A4435">
        <v>2003</v>
      </c>
      <c r="B4435" s="3">
        <v>65497208</v>
      </c>
    </row>
    <row r="4436" spans="1:2" x14ac:dyDescent="0.25">
      <c r="A4436">
        <v>2003</v>
      </c>
      <c r="B4436" s="3">
        <v>9781854</v>
      </c>
    </row>
    <row r="4437" spans="1:2" x14ac:dyDescent="0.25">
      <c r="A4437">
        <v>2003</v>
      </c>
      <c r="B4437" s="3">
        <v>6415017</v>
      </c>
    </row>
    <row r="4438" spans="1:2" x14ac:dyDescent="0.25">
      <c r="A4438">
        <v>2003</v>
      </c>
      <c r="B4438" s="3">
        <v>34883010</v>
      </c>
    </row>
    <row r="4439" spans="1:2" x14ac:dyDescent="0.25">
      <c r="A4439">
        <v>2003</v>
      </c>
      <c r="B4439" s="3">
        <v>45490616</v>
      </c>
    </row>
    <row r="4440" spans="1:2" x14ac:dyDescent="0.25">
      <c r="A4440">
        <v>2003</v>
      </c>
      <c r="B4440" s="3">
        <v>343847</v>
      </c>
    </row>
    <row r="4441" spans="1:2" x14ac:dyDescent="0.25">
      <c r="A4441">
        <v>2003</v>
      </c>
      <c r="B4441" s="3">
        <v>14390329</v>
      </c>
    </row>
    <row r="4442" spans="1:2" x14ac:dyDescent="0.25">
      <c r="A4442">
        <v>2003</v>
      </c>
      <c r="B4442" s="3">
        <v>478996</v>
      </c>
    </row>
    <row r="4443" spans="1:2" x14ac:dyDescent="0.25">
      <c r="A4443">
        <v>2003</v>
      </c>
      <c r="B4443" s="3">
        <v>546106</v>
      </c>
    </row>
    <row r="4444" spans="1:2" x14ac:dyDescent="0.25">
      <c r="A4444">
        <v>2003</v>
      </c>
      <c r="B4444" s="3">
        <v>1277800</v>
      </c>
    </row>
    <row r="4445" spans="1:2" x14ac:dyDescent="0.25">
      <c r="A4445">
        <v>2004</v>
      </c>
      <c r="B4445" s="3">
        <v>30381722</v>
      </c>
    </row>
    <row r="4446" spans="1:2" x14ac:dyDescent="0.25">
      <c r="A4446">
        <v>2004</v>
      </c>
      <c r="B4446" s="3">
        <v>22605153</v>
      </c>
    </row>
    <row r="4447" spans="1:2" x14ac:dyDescent="0.25">
      <c r="A4447">
        <v>2004</v>
      </c>
      <c r="B4447" s="3">
        <v>168423227</v>
      </c>
    </row>
    <row r="4448" spans="1:2" x14ac:dyDescent="0.25">
      <c r="A4448">
        <v>2004</v>
      </c>
      <c r="B4448" s="3">
        <v>113100873</v>
      </c>
    </row>
    <row r="4449" spans="1:2" x14ac:dyDescent="0.25">
      <c r="A4449">
        <v>2004</v>
      </c>
      <c r="B4449" s="3">
        <v>130126277</v>
      </c>
    </row>
    <row r="4450" spans="1:2" x14ac:dyDescent="0.25">
      <c r="A4450">
        <v>2004</v>
      </c>
      <c r="B4450" s="3">
        <v>797361618</v>
      </c>
    </row>
    <row r="4451" spans="1:2" x14ac:dyDescent="0.25">
      <c r="A4451">
        <v>2004</v>
      </c>
      <c r="B4451" s="3">
        <v>497409852</v>
      </c>
    </row>
    <row r="4452" spans="1:2" x14ac:dyDescent="0.25">
      <c r="A4452">
        <v>2004</v>
      </c>
      <c r="B4452" s="3">
        <v>74036715</v>
      </c>
    </row>
    <row r="4453" spans="1:2" x14ac:dyDescent="0.25">
      <c r="A4453">
        <v>2004</v>
      </c>
      <c r="B4453" s="3">
        <v>154118820</v>
      </c>
    </row>
    <row r="4454" spans="1:2" x14ac:dyDescent="0.25">
      <c r="A4454">
        <v>2004</v>
      </c>
      <c r="B4454" s="3">
        <v>117815157</v>
      </c>
    </row>
    <row r="4455" spans="1:2" x14ac:dyDescent="0.25">
      <c r="A4455">
        <v>2004</v>
      </c>
      <c r="B4455" s="3">
        <v>219100084</v>
      </c>
    </row>
    <row r="4456" spans="1:2" x14ac:dyDescent="0.25">
      <c r="A4456">
        <v>2004</v>
      </c>
      <c r="B4456" s="3">
        <v>300157638</v>
      </c>
    </row>
    <row r="4457" spans="1:2" x14ac:dyDescent="0.25">
      <c r="A4457">
        <v>2004</v>
      </c>
      <c r="B4457" s="3">
        <v>631607053</v>
      </c>
    </row>
    <row r="4458" spans="1:2" x14ac:dyDescent="0.25">
      <c r="A4458">
        <v>2004</v>
      </c>
      <c r="B4458" s="3">
        <v>103911669</v>
      </c>
    </row>
    <row r="4459" spans="1:2" x14ac:dyDescent="0.25">
      <c r="A4459">
        <v>2004</v>
      </c>
      <c r="B4459" s="3">
        <v>220239925</v>
      </c>
    </row>
    <row r="4460" spans="1:2" x14ac:dyDescent="0.25">
      <c r="A4460">
        <v>2004</v>
      </c>
      <c r="B4460" s="3">
        <v>213719942</v>
      </c>
    </row>
    <row r="4461" spans="1:2" x14ac:dyDescent="0.25">
      <c r="A4461">
        <v>2004</v>
      </c>
      <c r="B4461" s="3">
        <v>788976453</v>
      </c>
    </row>
    <row r="4462" spans="1:2" x14ac:dyDescent="0.25">
      <c r="A4462">
        <v>2004</v>
      </c>
      <c r="B4462" s="3">
        <v>54700105</v>
      </c>
    </row>
    <row r="4463" spans="1:2" x14ac:dyDescent="0.25">
      <c r="A4463">
        <v>2004</v>
      </c>
      <c r="B4463" s="3">
        <v>353133898</v>
      </c>
    </row>
    <row r="4464" spans="1:2" x14ac:dyDescent="0.25">
      <c r="A4464">
        <v>2004</v>
      </c>
      <c r="B4464" s="3">
        <v>236214446</v>
      </c>
    </row>
    <row r="4465" spans="1:2" x14ac:dyDescent="0.25">
      <c r="A4465">
        <v>2004</v>
      </c>
      <c r="B4465" s="3">
        <v>55470154</v>
      </c>
    </row>
    <row r="4466" spans="1:2" x14ac:dyDescent="0.25">
      <c r="A4466">
        <v>2004</v>
      </c>
      <c r="B4466" s="3">
        <v>216763646</v>
      </c>
    </row>
    <row r="4467" spans="1:2" x14ac:dyDescent="0.25">
      <c r="A4467">
        <v>2004</v>
      </c>
      <c r="B4467" s="3">
        <v>30097092</v>
      </c>
    </row>
    <row r="4468" spans="1:2" x14ac:dyDescent="0.25">
      <c r="A4468">
        <v>2004</v>
      </c>
      <c r="B4468" s="3">
        <v>256697520</v>
      </c>
    </row>
    <row r="4469" spans="1:2" x14ac:dyDescent="0.25">
      <c r="A4469">
        <v>2004</v>
      </c>
      <c r="B4469" s="3">
        <v>2766976</v>
      </c>
    </row>
    <row r="4470" spans="1:2" x14ac:dyDescent="0.25">
      <c r="A4470">
        <v>2004</v>
      </c>
      <c r="B4470" s="3">
        <v>96822421</v>
      </c>
    </row>
    <row r="4471" spans="1:2" x14ac:dyDescent="0.25">
      <c r="A4471">
        <v>2004</v>
      </c>
      <c r="B4471" s="3">
        <v>552639571</v>
      </c>
    </row>
    <row r="4472" spans="1:2" x14ac:dyDescent="0.25">
      <c r="A4472">
        <v>2004</v>
      </c>
      <c r="B4472" s="3">
        <v>11850214</v>
      </c>
    </row>
    <row r="4473" spans="1:2" x14ac:dyDescent="0.25">
      <c r="A4473">
        <v>2004</v>
      </c>
      <c r="B4473" s="3">
        <v>46138887</v>
      </c>
    </row>
    <row r="4474" spans="1:2" x14ac:dyDescent="0.25">
      <c r="A4474">
        <v>2004</v>
      </c>
      <c r="B4474" s="3">
        <v>198520934</v>
      </c>
    </row>
    <row r="4475" spans="1:2" x14ac:dyDescent="0.25">
      <c r="A4475">
        <v>2004</v>
      </c>
      <c r="B4475" s="3">
        <v>130834852</v>
      </c>
    </row>
    <row r="4476" spans="1:2" x14ac:dyDescent="0.25">
      <c r="A4476">
        <v>2004</v>
      </c>
      <c r="B4476" s="3">
        <v>92181574</v>
      </c>
    </row>
    <row r="4477" spans="1:2" x14ac:dyDescent="0.25">
      <c r="A4477">
        <v>2004</v>
      </c>
      <c r="B4477" s="3">
        <v>96455697</v>
      </c>
    </row>
    <row r="4478" spans="1:2" x14ac:dyDescent="0.25">
      <c r="A4478">
        <v>2004</v>
      </c>
      <c r="B4478" s="3">
        <v>928760770</v>
      </c>
    </row>
    <row r="4479" spans="1:2" x14ac:dyDescent="0.25">
      <c r="A4479">
        <v>2004</v>
      </c>
      <c r="B4479" s="3">
        <v>98410061</v>
      </c>
    </row>
    <row r="4480" spans="1:2" x14ac:dyDescent="0.25">
      <c r="A4480">
        <v>2004</v>
      </c>
      <c r="B4480" s="3">
        <v>290835269</v>
      </c>
    </row>
    <row r="4481" spans="1:2" x14ac:dyDescent="0.25">
      <c r="A4481">
        <v>2004</v>
      </c>
      <c r="B4481" s="3">
        <v>102278712</v>
      </c>
    </row>
    <row r="4482" spans="1:2" x14ac:dyDescent="0.25">
      <c r="A4482">
        <v>2004</v>
      </c>
      <c r="B4482" s="3">
        <v>612054506</v>
      </c>
    </row>
    <row r="4483" spans="1:2" x14ac:dyDescent="0.25">
      <c r="A4483">
        <v>2004</v>
      </c>
      <c r="B4483" s="3">
        <v>129342769</v>
      </c>
    </row>
    <row r="4484" spans="1:2" x14ac:dyDescent="0.25">
      <c r="A4484">
        <v>2004</v>
      </c>
      <c r="B4484" s="3">
        <v>99378985</v>
      </c>
    </row>
    <row r="4485" spans="1:2" x14ac:dyDescent="0.25">
      <c r="A4485">
        <v>2004</v>
      </c>
      <c r="B4485" s="3">
        <v>90709367</v>
      </c>
    </row>
    <row r="4486" spans="1:2" x14ac:dyDescent="0.25">
      <c r="A4486">
        <v>2004</v>
      </c>
      <c r="B4486" s="3">
        <v>57223890</v>
      </c>
    </row>
    <row r="4487" spans="1:2" x14ac:dyDescent="0.25">
      <c r="A4487">
        <v>2004</v>
      </c>
      <c r="B4487" s="3">
        <v>34809623</v>
      </c>
    </row>
    <row r="4488" spans="1:2" x14ac:dyDescent="0.25">
      <c r="A4488">
        <v>2004</v>
      </c>
      <c r="B4488" s="3">
        <v>211468235</v>
      </c>
    </row>
    <row r="4489" spans="1:2" x14ac:dyDescent="0.25">
      <c r="A4489">
        <v>2004</v>
      </c>
      <c r="B4489" s="3">
        <v>8203235</v>
      </c>
    </row>
    <row r="4490" spans="1:2" x14ac:dyDescent="0.25">
      <c r="A4490">
        <v>2004</v>
      </c>
      <c r="B4490" s="3">
        <v>154649125</v>
      </c>
    </row>
    <row r="4491" spans="1:2" x14ac:dyDescent="0.25">
      <c r="A4491">
        <v>2004</v>
      </c>
      <c r="B4491" s="3">
        <v>115505027</v>
      </c>
    </row>
    <row r="4492" spans="1:2" x14ac:dyDescent="0.25">
      <c r="A4492">
        <v>2004</v>
      </c>
      <c r="B4492" s="3">
        <v>347512318</v>
      </c>
    </row>
    <row r="4493" spans="1:2" x14ac:dyDescent="0.25">
      <c r="A4493">
        <v>2004</v>
      </c>
      <c r="B4493" s="3">
        <v>167298192</v>
      </c>
    </row>
    <row r="4494" spans="1:2" x14ac:dyDescent="0.25">
      <c r="A4494">
        <v>2004</v>
      </c>
      <c r="B4494" s="3">
        <v>115900534</v>
      </c>
    </row>
    <row r="4495" spans="1:2" x14ac:dyDescent="0.25">
      <c r="A4495">
        <v>2004</v>
      </c>
      <c r="B4495" s="3">
        <v>1590308</v>
      </c>
    </row>
    <row r="4496" spans="1:2" x14ac:dyDescent="0.25">
      <c r="A4496">
        <v>2004</v>
      </c>
      <c r="B4496" s="3">
        <v>96105910</v>
      </c>
    </row>
    <row r="4497" spans="1:2" x14ac:dyDescent="0.25">
      <c r="A4497">
        <v>2004</v>
      </c>
      <c r="B4497" s="3">
        <v>203567857</v>
      </c>
    </row>
    <row r="4498" spans="1:2" x14ac:dyDescent="0.25">
      <c r="A4498">
        <v>2004</v>
      </c>
      <c r="B4498" s="3">
        <v>362744280</v>
      </c>
    </row>
    <row r="4499" spans="1:2" x14ac:dyDescent="0.25">
      <c r="A4499">
        <v>2004</v>
      </c>
      <c r="B4499" s="3">
        <v>23936908</v>
      </c>
    </row>
    <row r="4500" spans="1:2" x14ac:dyDescent="0.25">
      <c r="A4500">
        <v>2004</v>
      </c>
      <c r="B4500" s="3">
        <v>131977904</v>
      </c>
    </row>
    <row r="4501" spans="1:2" x14ac:dyDescent="0.25">
      <c r="A4501">
        <v>2004</v>
      </c>
      <c r="B4501" s="3">
        <v>177427090</v>
      </c>
    </row>
    <row r="4502" spans="1:2" x14ac:dyDescent="0.25">
      <c r="A4502">
        <v>2004</v>
      </c>
      <c r="B4502" s="3">
        <v>522657936</v>
      </c>
    </row>
    <row r="4503" spans="1:2" x14ac:dyDescent="0.25">
      <c r="A4503">
        <v>2004</v>
      </c>
      <c r="B4503" s="3">
        <v>109706931</v>
      </c>
    </row>
    <row r="4504" spans="1:2" x14ac:dyDescent="0.25">
      <c r="A4504">
        <v>2004</v>
      </c>
      <c r="B4504" s="3">
        <v>61950770</v>
      </c>
    </row>
    <row r="4505" spans="1:2" x14ac:dyDescent="0.25">
      <c r="A4505">
        <v>2004</v>
      </c>
      <c r="B4505" s="3">
        <v>170268750</v>
      </c>
    </row>
    <row r="4506" spans="1:2" x14ac:dyDescent="0.25">
      <c r="A4506">
        <v>2004</v>
      </c>
      <c r="B4506" s="3">
        <v>374583879</v>
      </c>
    </row>
    <row r="4507" spans="1:2" x14ac:dyDescent="0.25">
      <c r="A4507">
        <v>2004</v>
      </c>
      <c r="B4507" s="3">
        <v>15936507</v>
      </c>
    </row>
    <row r="4508" spans="1:2" x14ac:dyDescent="0.25">
      <c r="A4508">
        <v>2004</v>
      </c>
      <c r="B4508" s="3">
        <v>27388767</v>
      </c>
    </row>
    <row r="4509" spans="1:2" x14ac:dyDescent="0.25">
      <c r="A4509">
        <v>2004</v>
      </c>
      <c r="B4509" s="3">
        <v>545436</v>
      </c>
    </row>
    <row r="4510" spans="1:2" x14ac:dyDescent="0.25">
      <c r="A4510">
        <v>2004</v>
      </c>
      <c r="B4510" s="3">
        <v>70067909</v>
      </c>
    </row>
    <row r="4511" spans="1:2" x14ac:dyDescent="0.25">
      <c r="A4511">
        <v>2004</v>
      </c>
      <c r="B4511" s="3">
        <v>178311729</v>
      </c>
    </row>
    <row r="4512" spans="1:2" x14ac:dyDescent="0.25">
      <c r="A4512">
        <v>2004</v>
      </c>
      <c r="B4512" s="3">
        <v>1482316</v>
      </c>
    </row>
    <row r="4513" spans="1:2" x14ac:dyDescent="0.25">
      <c r="A4513">
        <v>2004</v>
      </c>
      <c r="B4513" s="3">
        <v>141067127</v>
      </c>
    </row>
    <row r="4514" spans="1:2" x14ac:dyDescent="0.25">
      <c r="A4514">
        <v>2004</v>
      </c>
      <c r="B4514" s="3">
        <v>181216833</v>
      </c>
    </row>
    <row r="4515" spans="1:2" x14ac:dyDescent="0.25">
      <c r="A4515">
        <v>2004</v>
      </c>
      <c r="B4515" s="3">
        <v>76665191</v>
      </c>
    </row>
    <row r="4516" spans="1:2" x14ac:dyDescent="0.25">
      <c r="A4516">
        <v>2004</v>
      </c>
      <c r="B4516" s="3">
        <v>33882243</v>
      </c>
    </row>
    <row r="4517" spans="1:2" x14ac:dyDescent="0.25">
      <c r="A4517">
        <v>2004</v>
      </c>
      <c r="B4517" s="3">
        <v>65470529</v>
      </c>
    </row>
    <row r="4518" spans="1:2" x14ac:dyDescent="0.25">
      <c r="A4518">
        <v>2004</v>
      </c>
      <c r="B4518" s="3">
        <v>104882445</v>
      </c>
    </row>
    <row r="4519" spans="1:2" x14ac:dyDescent="0.25">
      <c r="A4519">
        <v>2004</v>
      </c>
      <c r="B4519" s="3">
        <v>10898337</v>
      </c>
    </row>
    <row r="4520" spans="1:2" x14ac:dyDescent="0.25">
      <c r="A4520">
        <v>2004</v>
      </c>
      <c r="B4520" s="3">
        <v>35825316</v>
      </c>
    </row>
    <row r="4521" spans="1:2" x14ac:dyDescent="0.25">
      <c r="A4521">
        <v>2004</v>
      </c>
      <c r="B4521" s="3">
        <v>134734481</v>
      </c>
    </row>
    <row r="4522" spans="1:2" x14ac:dyDescent="0.25">
      <c r="A4522">
        <v>2004</v>
      </c>
      <c r="B4522" s="3">
        <v>40954603</v>
      </c>
    </row>
    <row r="4523" spans="1:2" x14ac:dyDescent="0.25">
      <c r="A4523">
        <v>2004</v>
      </c>
      <c r="B4523" s="3">
        <v>82102379</v>
      </c>
    </row>
    <row r="4524" spans="1:2" x14ac:dyDescent="0.25">
      <c r="A4524">
        <v>2004</v>
      </c>
      <c r="B4524" s="3">
        <v>24829644</v>
      </c>
    </row>
    <row r="4525" spans="1:2" x14ac:dyDescent="0.25">
      <c r="A4525">
        <v>2004</v>
      </c>
      <c r="B4525" s="3">
        <v>20205757</v>
      </c>
    </row>
    <row r="4526" spans="1:2" x14ac:dyDescent="0.25">
      <c r="A4526">
        <v>2004</v>
      </c>
      <c r="B4526" s="3">
        <v>46546197</v>
      </c>
    </row>
    <row r="4527" spans="1:2" x14ac:dyDescent="0.25">
      <c r="A4527">
        <v>2004</v>
      </c>
      <c r="B4527" s="3">
        <v>123971376</v>
      </c>
    </row>
    <row r="4528" spans="1:2" x14ac:dyDescent="0.25">
      <c r="A4528">
        <v>2004</v>
      </c>
      <c r="B4528" s="3">
        <v>12313323</v>
      </c>
    </row>
    <row r="4529" spans="1:2" x14ac:dyDescent="0.25">
      <c r="A4529">
        <v>2004</v>
      </c>
      <c r="B4529" s="3">
        <v>92913171</v>
      </c>
    </row>
    <row r="4530" spans="1:2" x14ac:dyDescent="0.25">
      <c r="A4530">
        <v>2004</v>
      </c>
      <c r="B4530" s="3">
        <v>24716440</v>
      </c>
    </row>
    <row r="4531" spans="1:2" x14ac:dyDescent="0.25">
      <c r="A4531">
        <v>2004</v>
      </c>
      <c r="B4531" s="3">
        <v>116650613</v>
      </c>
    </row>
    <row r="4532" spans="1:2" x14ac:dyDescent="0.25">
      <c r="A4532">
        <v>2004</v>
      </c>
      <c r="B4532" s="3">
        <v>50826898</v>
      </c>
    </row>
    <row r="4533" spans="1:2" x14ac:dyDescent="0.25">
      <c r="A4533">
        <v>2004</v>
      </c>
      <c r="B4533" s="3">
        <v>10143022</v>
      </c>
    </row>
    <row r="4534" spans="1:2" x14ac:dyDescent="0.25">
      <c r="A4534">
        <v>2004</v>
      </c>
      <c r="B4534" s="3">
        <v>187281115</v>
      </c>
    </row>
    <row r="4535" spans="1:2" x14ac:dyDescent="0.25">
      <c r="A4535">
        <v>2004</v>
      </c>
      <c r="B4535" s="3">
        <v>72178895</v>
      </c>
    </row>
    <row r="4536" spans="1:2" x14ac:dyDescent="0.25">
      <c r="A4536">
        <v>2004</v>
      </c>
      <c r="B4536" s="3">
        <v>41682237</v>
      </c>
    </row>
    <row r="4537" spans="1:2" x14ac:dyDescent="0.25">
      <c r="A4537">
        <v>2004</v>
      </c>
      <c r="B4537" s="3">
        <v>71992655</v>
      </c>
    </row>
    <row r="4538" spans="1:2" x14ac:dyDescent="0.25">
      <c r="A4538">
        <v>2004</v>
      </c>
      <c r="B4538" s="3">
        <v>314215454</v>
      </c>
    </row>
    <row r="4539" spans="1:2" x14ac:dyDescent="0.25">
      <c r="A4539">
        <v>2004</v>
      </c>
      <c r="B4539" s="3">
        <v>73029190</v>
      </c>
    </row>
    <row r="4540" spans="1:2" x14ac:dyDescent="0.25">
      <c r="A4540">
        <v>2004</v>
      </c>
      <c r="B4540" s="3">
        <v>64445708</v>
      </c>
    </row>
    <row r="4541" spans="1:2" x14ac:dyDescent="0.25">
      <c r="A4541">
        <v>2004</v>
      </c>
      <c r="B4541" s="3">
        <v>21148829</v>
      </c>
    </row>
    <row r="4542" spans="1:2" x14ac:dyDescent="0.25">
      <c r="A4542">
        <v>2004</v>
      </c>
      <c r="B4542" s="3">
        <v>1532932</v>
      </c>
    </row>
    <row r="4543" spans="1:2" x14ac:dyDescent="0.25">
      <c r="A4543">
        <v>2004</v>
      </c>
      <c r="B4543" s="3">
        <v>37666766</v>
      </c>
    </row>
    <row r="4544" spans="1:2" x14ac:dyDescent="0.25">
      <c r="A4544">
        <v>2004</v>
      </c>
      <c r="B4544" s="3">
        <v>71255003</v>
      </c>
    </row>
    <row r="4545" spans="1:2" x14ac:dyDescent="0.25">
      <c r="A4545">
        <v>2004</v>
      </c>
      <c r="B4545" s="3">
        <v>21741598</v>
      </c>
    </row>
    <row r="4546" spans="1:2" x14ac:dyDescent="0.25">
      <c r="A4546">
        <v>2004</v>
      </c>
      <c r="B4546" s="3">
        <v>57678321</v>
      </c>
    </row>
    <row r="4547" spans="1:2" x14ac:dyDescent="0.25">
      <c r="A4547">
        <v>2004</v>
      </c>
      <c r="B4547" s="3">
        <v>17050017</v>
      </c>
    </row>
    <row r="4548" spans="1:2" x14ac:dyDescent="0.25">
      <c r="A4548">
        <v>2004</v>
      </c>
      <c r="B4548" s="3">
        <v>70992898</v>
      </c>
    </row>
    <row r="4549" spans="1:2" x14ac:dyDescent="0.25">
      <c r="A4549">
        <v>2004</v>
      </c>
      <c r="B4549" s="3">
        <v>217499</v>
      </c>
    </row>
    <row r="4550" spans="1:2" x14ac:dyDescent="0.25">
      <c r="A4550">
        <v>2004</v>
      </c>
      <c r="B4550" s="3">
        <v>33251890</v>
      </c>
    </row>
    <row r="4551" spans="1:2" x14ac:dyDescent="0.25">
      <c r="A4551">
        <v>2004</v>
      </c>
      <c r="B4551" s="3">
        <v>49718611</v>
      </c>
    </row>
    <row r="4552" spans="1:2" x14ac:dyDescent="0.25">
      <c r="A4552">
        <v>2004</v>
      </c>
      <c r="B4552" s="3">
        <v>48551322</v>
      </c>
    </row>
    <row r="4553" spans="1:2" x14ac:dyDescent="0.25">
      <c r="A4553">
        <v>2004</v>
      </c>
      <c r="B4553" s="3">
        <v>57947036</v>
      </c>
    </row>
    <row r="4554" spans="1:2" x14ac:dyDescent="0.25">
      <c r="A4554">
        <v>2004</v>
      </c>
      <c r="B4554" s="3">
        <v>3222439</v>
      </c>
    </row>
    <row r="4555" spans="1:2" x14ac:dyDescent="0.25">
      <c r="A4555">
        <v>2004</v>
      </c>
      <c r="B4555" s="3">
        <v>103370127</v>
      </c>
    </row>
    <row r="4556" spans="1:2" x14ac:dyDescent="0.25">
      <c r="A4556">
        <v>2004</v>
      </c>
      <c r="B4556" s="3">
        <v>170128460</v>
      </c>
    </row>
    <row r="4557" spans="1:2" x14ac:dyDescent="0.25">
      <c r="A4557">
        <v>2004</v>
      </c>
      <c r="B4557" s="3">
        <v>92863945</v>
      </c>
    </row>
    <row r="4558" spans="1:2" x14ac:dyDescent="0.25">
      <c r="A4558">
        <v>2004</v>
      </c>
      <c r="B4558" s="3">
        <v>11169386</v>
      </c>
    </row>
    <row r="4559" spans="1:2" x14ac:dyDescent="0.25">
      <c r="A4559">
        <v>2004</v>
      </c>
      <c r="B4559" s="3">
        <v>203450</v>
      </c>
    </row>
    <row r="4560" spans="1:2" x14ac:dyDescent="0.25">
      <c r="A4560">
        <v>2004</v>
      </c>
      <c r="B4560" s="3">
        <v>62657868</v>
      </c>
    </row>
    <row r="4561" spans="1:2" x14ac:dyDescent="0.25">
      <c r="A4561">
        <v>2004</v>
      </c>
      <c r="B4561" s="3">
        <v>69424389</v>
      </c>
    </row>
    <row r="4562" spans="1:2" x14ac:dyDescent="0.25">
      <c r="A4562">
        <v>2004</v>
      </c>
      <c r="B4562" s="3">
        <v>117592831</v>
      </c>
    </row>
    <row r="4563" spans="1:2" x14ac:dyDescent="0.25">
      <c r="A4563">
        <v>2004</v>
      </c>
      <c r="B4563" s="3">
        <v>35021497</v>
      </c>
    </row>
    <row r="4564" spans="1:2" x14ac:dyDescent="0.25">
      <c r="A4564">
        <v>2004</v>
      </c>
      <c r="B4564" s="3">
        <v>10275509</v>
      </c>
    </row>
    <row r="4565" spans="1:2" x14ac:dyDescent="0.25">
      <c r="A4565">
        <v>2004</v>
      </c>
      <c r="B4565" s="3">
        <v>203172417</v>
      </c>
    </row>
    <row r="4566" spans="1:2" x14ac:dyDescent="0.25">
      <c r="A4566">
        <v>2004</v>
      </c>
      <c r="B4566" s="3">
        <v>61315215</v>
      </c>
    </row>
    <row r="4567" spans="1:2" x14ac:dyDescent="0.25">
      <c r="A4567">
        <v>2004</v>
      </c>
      <c r="B4567" s="3">
        <v>10592180</v>
      </c>
    </row>
    <row r="4568" spans="1:2" x14ac:dyDescent="0.25">
      <c r="A4568">
        <v>2004</v>
      </c>
      <c r="B4568" s="3">
        <v>35492921</v>
      </c>
    </row>
    <row r="4569" spans="1:2" x14ac:dyDescent="0.25">
      <c r="A4569">
        <v>2004</v>
      </c>
      <c r="B4569" s="3">
        <v>25819961</v>
      </c>
    </row>
    <row r="4570" spans="1:2" x14ac:dyDescent="0.25">
      <c r="A4570">
        <v>2004</v>
      </c>
      <c r="B4570" s="3">
        <v>2039526</v>
      </c>
    </row>
    <row r="4571" spans="1:2" x14ac:dyDescent="0.25">
      <c r="A4571">
        <v>2004</v>
      </c>
      <c r="B4571" s="3">
        <v>14867514</v>
      </c>
    </row>
    <row r="4572" spans="1:2" x14ac:dyDescent="0.25">
      <c r="A4572">
        <v>2004</v>
      </c>
      <c r="B4572" s="3">
        <v>108040622</v>
      </c>
    </row>
    <row r="4573" spans="1:2" x14ac:dyDescent="0.25">
      <c r="A4573">
        <v>2004</v>
      </c>
      <c r="B4573" s="3">
        <v>265126918</v>
      </c>
    </row>
    <row r="4574" spans="1:2" x14ac:dyDescent="0.25">
      <c r="A4574">
        <v>2004</v>
      </c>
      <c r="B4574" s="3">
        <v>802948</v>
      </c>
    </row>
    <row r="4575" spans="1:2" x14ac:dyDescent="0.25">
      <c r="A4575">
        <v>2004</v>
      </c>
      <c r="B4575" s="3">
        <v>27685016</v>
      </c>
    </row>
    <row r="4576" spans="1:2" x14ac:dyDescent="0.25">
      <c r="A4576">
        <v>2004</v>
      </c>
      <c r="B4576" s="3">
        <v>97446</v>
      </c>
    </row>
    <row r="4577" spans="1:2" x14ac:dyDescent="0.25">
      <c r="A4577">
        <v>2004</v>
      </c>
      <c r="B4577" s="3">
        <v>57663711</v>
      </c>
    </row>
    <row r="4578" spans="1:2" x14ac:dyDescent="0.25">
      <c r="A4578">
        <v>2004</v>
      </c>
      <c r="B4578" s="3">
        <v>7565807</v>
      </c>
    </row>
    <row r="4579" spans="1:2" x14ac:dyDescent="0.25">
      <c r="A4579">
        <v>2004</v>
      </c>
      <c r="B4579" s="3">
        <v>1553020</v>
      </c>
    </row>
    <row r="4580" spans="1:2" x14ac:dyDescent="0.25">
      <c r="A4580">
        <v>2004</v>
      </c>
      <c r="B4580" s="3">
        <v>40423279</v>
      </c>
    </row>
    <row r="4581" spans="1:2" x14ac:dyDescent="0.25">
      <c r="A4581">
        <v>2004</v>
      </c>
      <c r="B4581" s="3">
        <v>14821824</v>
      </c>
    </row>
    <row r="4582" spans="1:2" x14ac:dyDescent="0.25">
      <c r="A4582">
        <v>2004</v>
      </c>
      <c r="B4582" s="3">
        <v>3403957</v>
      </c>
    </row>
    <row r="4583" spans="1:2" x14ac:dyDescent="0.25">
      <c r="A4583">
        <v>2004</v>
      </c>
      <c r="B4583" s="3">
        <v>28283637</v>
      </c>
    </row>
    <row r="4584" spans="1:2" x14ac:dyDescent="0.25">
      <c r="A4584">
        <v>2004</v>
      </c>
      <c r="B4584" s="3">
        <v>21289826</v>
      </c>
    </row>
    <row r="4585" spans="1:2" x14ac:dyDescent="0.25">
      <c r="A4585">
        <v>2004</v>
      </c>
      <c r="B4585" s="3">
        <v>23925492</v>
      </c>
    </row>
    <row r="4586" spans="1:2" x14ac:dyDescent="0.25">
      <c r="A4586">
        <v>2004</v>
      </c>
      <c r="B4586" s="3">
        <v>19463185</v>
      </c>
    </row>
    <row r="4587" spans="1:2" x14ac:dyDescent="0.25">
      <c r="A4587">
        <v>2004</v>
      </c>
      <c r="B4587" s="3">
        <v>78110021</v>
      </c>
    </row>
    <row r="4588" spans="1:2" x14ac:dyDescent="0.25">
      <c r="A4588">
        <v>2004</v>
      </c>
      <c r="B4588" s="3">
        <v>1914166</v>
      </c>
    </row>
    <row r="4589" spans="1:2" x14ac:dyDescent="0.25">
      <c r="A4589">
        <v>2004</v>
      </c>
      <c r="B4589" s="3">
        <v>1953889</v>
      </c>
    </row>
    <row r="4590" spans="1:2" x14ac:dyDescent="0.25">
      <c r="A4590">
        <v>2004</v>
      </c>
      <c r="B4590" s="3">
        <v>20094909</v>
      </c>
    </row>
    <row r="4591" spans="1:2" x14ac:dyDescent="0.25">
      <c r="A4591">
        <v>2004</v>
      </c>
      <c r="B4591" s="3">
        <v>43731621</v>
      </c>
    </row>
    <row r="4592" spans="1:2" x14ac:dyDescent="0.25">
      <c r="A4592">
        <v>2004</v>
      </c>
      <c r="B4592" s="3">
        <v>6715067</v>
      </c>
    </row>
    <row r="4593" spans="1:2" x14ac:dyDescent="0.25">
      <c r="A4593">
        <v>2004</v>
      </c>
      <c r="B4593" s="3">
        <v>26170671</v>
      </c>
    </row>
    <row r="4594" spans="1:2" x14ac:dyDescent="0.25">
      <c r="A4594">
        <v>2004</v>
      </c>
      <c r="B4594" s="3">
        <v>14494036</v>
      </c>
    </row>
    <row r="4595" spans="1:2" x14ac:dyDescent="0.25">
      <c r="A4595">
        <v>2004</v>
      </c>
      <c r="B4595" s="3">
        <v>35060882</v>
      </c>
    </row>
    <row r="4596" spans="1:2" x14ac:dyDescent="0.25">
      <c r="A4596">
        <v>2004</v>
      </c>
      <c r="B4596" s="3">
        <v>9448644</v>
      </c>
    </row>
    <row r="4597" spans="1:2" x14ac:dyDescent="0.25">
      <c r="A4597">
        <v>2004</v>
      </c>
      <c r="B4597" s="3">
        <v>2288093</v>
      </c>
    </row>
    <row r="4598" spans="1:2" x14ac:dyDescent="0.25">
      <c r="A4598">
        <v>2004</v>
      </c>
      <c r="B4598" s="3">
        <v>1610897</v>
      </c>
    </row>
    <row r="4599" spans="1:2" x14ac:dyDescent="0.25">
      <c r="A4599">
        <v>2004</v>
      </c>
      <c r="B4599" s="3">
        <v>31326183</v>
      </c>
    </row>
    <row r="4600" spans="1:2" x14ac:dyDescent="0.25">
      <c r="A4600">
        <v>2004</v>
      </c>
      <c r="B4600" s="3">
        <v>88385944</v>
      </c>
    </row>
    <row r="4601" spans="1:2" x14ac:dyDescent="0.25">
      <c r="A4601">
        <v>2004</v>
      </c>
      <c r="B4601" s="3">
        <v>4678405</v>
      </c>
    </row>
    <row r="4602" spans="1:2" x14ac:dyDescent="0.25">
      <c r="A4602">
        <v>2004</v>
      </c>
      <c r="B4602" s="3">
        <v>516930</v>
      </c>
    </row>
    <row r="4603" spans="1:2" x14ac:dyDescent="0.25">
      <c r="A4603">
        <v>2004</v>
      </c>
      <c r="B4603" s="3">
        <v>8112712</v>
      </c>
    </row>
    <row r="4604" spans="1:2" x14ac:dyDescent="0.25">
      <c r="A4604">
        <v>2004</v>
      </c>
      <c r="B4604" s="3">
        <v>145358062</v>
      </c>
    </row>
    <row r="4605" spans="1:2" x14ac:dyDescent="0.25">
      <c r="A4605">
        <v>2004</v>
      </c>
      <c r="B4605" s="3">
        <v>96593018</v>
      </c>
    </row>
    <row r="4606" spans="1:2" x14ac:dyDescent="0.25">
      <c r="A4606">
        <v>2004</v>
      </c>
      <c r="B4606" s="3">
        <v>21513434</v>
      </c>
    </row>
    <row r="4607" spans="1:2" x14ac:dyDescent="0.25">
      <c r="A4607">
        <v>2004</v>
      </c>
      <c r="B4607" s="3">
        <v>50336279</v>
      </c>
    </row>
    <row r="4608" spans="1:2" x14ac:dyDescent="0.25">
      <c r="A4608">
        <v>2004</v>
      </c>
      <c r="B4608" s="3">
        <v>21560182</v>
      </c>
    </row>
    <row r="4609" spans="1:2" x14ac:dyDescent="0.25">
      <c r="A4609">
        <v>2004</v>
      </c>
      <c r="B4609" s="3">
        <v>100572044</v>
      </c>
    </row>
    <row r="4610" spans="1:2" x14ac:dyDescent="0.25">
      <c r="A4610">
        <v>2004</v>
      </c>
      <c r="B4610" s="3">
        <v>10852064</v>
      </c>
    </row>
    <row r="4611" spans="1:2" x14ac:dyDescent="0.25">
      <c r="A4611">
        <v>2004</v>
      </c>
      <c r="B4611" s="3">
        <v>1510052</v>
      </c>
    </row>
    <row r="4612" spans="1:2" x14ac:dyDescent="0.25">
      <c r="A4612">
        <v>2004</v>
      </c>
      <c r="B4612" s="3">
        <v>50576805</v>
      </c>
    </row>
    <row r="4613" spans="1:2" x14ac:dyDescent="0.25">
      <c r="A4613">
        <v>2004</v>
      </c>
      <c r="B4613" s="3">
        <v>6878433</v>
      </c>
    </row>
    <row r="4614" spans="1:2" x14ac:dyDescent="0.25">
      <c r="A4614">
        <v>2004</v>
      </c>
      <c r="B4614" s="3">
        <v>8447615</v>
      </c>
    </row>
    <row r="4615" spans="1:2" x14ac:dyDescent="0.25">
      <c r="A4615">
        <v>2004</v>
      </c>
      <c r="B4615" s="3">
        <v>20421130</v>
      </c>
    </row>
    <row r="4616" spans="1:2" x14ac:dyDescent="0.25">
      <c r="A4616">
        <v>2004</v>
      </c>
      <c r="B4616" s="3">
        <v>89781</v>
      </c>
    </row>
    <row r="4617" spans="1:2" x14ac:dyDescent="0.25">
      <c r="A4617">
        <v>2004</v>
      </c>
      <c r="B4617" s="3">
        <v>3764219</v>
      </c>
    </row>
    <row r="4618" spans="1:2" x14ac:dyDescent="0.25">
      <c r="A4618">
        <v>2004</v>
      </c>
      <c r="B4618" s="3">
        <v>1236518</v>
      </c>
    </row>
    <row r="4619" spans="1:2" x14ac:dyDescent="0.25">
      <c r="A4619">
        <v>2004</v>
      </c>
      <c r="B4619" s="3">
        <v>6808550</v>
      </c>
    </row>
    <row r="4620" spans="1:2" x14ac:dyDescent="0.25">
      <c r="A4620">
        <v>2004</v>
      </c>
      <c r="B4620" s="3">
        <v>6887221</v>
      </c>
    </row>
    <row r="4621" spans="1:2" x14ac:dyDescent="0.25">
      <c r="A4621">
        <v>2004</v>
      </c>
      <c r="B4621" s="3">
        <v>22035509</v>
      </c>
    </row>
    <row r="4622" spans="1:2" x14ac:dyDescent="0.25">
      <c r="A4622">
        <v>2004</v>
      </c>
      <c r="B4622" s="3">
        <v>30031874</v>
      </c>
    </row>
    <row r="4623" spans="1:2" x14ac:dyDescent="0.25">
      <c r="A4623">
        <v>2004</v>
      </c>
      <c r="B4623" s="3">
        <v>156767</v>
      </c>
    </row>
    <row r="4624" spans="1:2" x14ac:dyDescent="0.25">
      <c r="A4624">
        <v>2004</v>
      </c>
      <c r="B4624" s="3">
        <v>3664858</v>
      </c>
    </row>
    <row r="4625" spans="1:2" x14ac:dyDescent="0.25">
      <c r="A4625">
        <v>2004</v>
      </c>
      <c r="B4625" s="3">
        <v>12594630</v>
      </c>
    </row>
    <row r="4626" spans="1:2" x14ac:dyDescent="0.25">
      <c r="A4626">
        <v>2004</v>
      </c>
      <c r="B4626" s="3">
        <v>13267869</v>
      </c>
    </row>
    <row r="4627" spans="1:2" x14ac:dyDescent="0.25">
      <c r="A4627">
        <v>2004</v>
      </c>
      <c r="B4627" s="3">
        <v>11782282</v>
      </c>
    </row>
    <row r="4628" spans="1:2" x14ac:dyDescent="0.25">
      <c r="A4628">
        <v>2004</v>
      </c>
      <c r="B4628" s="3">
        <v>1635056</v>
      </c>
    </row>
    <row r="4629" spans="1:2" x14ac:dyDescent="0.25">
      <c r="A4629">
        <v>2004</v>
      </c>
      <c r="B4629" s="3">
        <v>16951702</v>
      </c>
    </row>
    <row r="4630" spans="1:2" x14ac:dyDescent="0.25">
      <c r="A4630">
        <v>2004</v>
      </c>
      <c r="B4630" s="3">
        <v>5859242</v>
      </c>
    </row>
    <row r="4631" spans="1:2" x14ac:dyDescent="0.25">
      <c r="A4631">
        <v>2004</v>
      </c>
      <c r="B4631" s="3">
        <v>10836270</v>
      </c>
    </row>
    <row r="4632" spans="1:2" x14ac:dyDescent="0.25">
      <c r="A4632">
        <v>2004</v>
      </c>
      <c r="B4632" s="3">
        <v>76287982</v>
      </c>
    </row>
    <row r="4633" spans="1:2" x14ac:dyDescent="0.25">
      <c r="A4633">
        <v>2004</v>
      </c>
      <c r="B4633" s="3">
        <v>537871</v>
      </c>
    </row>
    <row r="4634" spans="1:2" x14ac:dyDescent="0.25">
      <c r="A4634">
        <v>2004</v>
      </c>
      <c r="B4634" s="3">
        <v>7444906</v>
      </c>
    </row>
    <row r="4635" spans="1:2" x14ac:dyDescent="0.25">
      <c r="A4635">
        <v>2004</v>
      </c>
      <c r="B4635" s="3">
        <v>1526951</v>
      </c>
    </row>
    <row r="4636" spans="1:2" x14ac:dyDescent="0.25">
      <c r="A4636">
        <v>2004</v>
      </c>
      <c r="B4636" s="3">
        <v>36613</v>
      </c>
    </row>
    <row r="4637" spans="1:2" x14ac:dyDescent="0.25">
      <c r="A4637">
        <v>2004</v>
      </c>
      <c r="B4637" s="3">
        <v>18328469</v>
      </c>
    </row>
    <row r="4638" spans="1:2" x14ac:dyDescent="0.25">
      <c r="A4638">
        <v>2004</v>
      </c>
      <c r="B4638" s="3">
        <v>809686</v>
      </c>
    </row>
    <row r="4639" spans="1:2" x14ac:dyDescent="0.25">
      <c r="A4639">
        <v>2004</v>
      </c>
      <c r="B4639" s="3">
        <v>7312209</v>
      </c>
    </row>
    <row r="4640" spans="1:2" x14ac:dyDescent="0.25">
      <c r="A4640">
        <v>2004</v>
      </c>
      <c r="B4640" s="3">
        <v>14615099</v>
      </c>
    </row>
    <row r="4641" spans="1:2" x14ac:dyDescent="0.25">
      <c r="A4641">
        <v>2004</v>
      </c>
      <c r="B4641" s="3">
        <v>9789651</v>
      </c>
    </row>
    <row r="4642" spans="1:2" x14ac:dyDescent="0.25">
      <c r="A4642">
        <v>2004</v>
      </c>
      <c r="B4642" s="3">
        <v>3255426</v>
      </c>
    </row>
    <row r="4643" spans="1:2" x14ac:dyDescent="0.25">
      <c r="A4643">
        <v>2004</v>
      </c>
      <c r="B4643" s="3">
        <v>2096892</v>
      </c>
    </row>
    <row r="4644" spans="1:2" x14ac:dyDescent="0.25">
      <c r="A4644">
        <v>2004</v>
      </c>
      <c r="B4644" s="3">
        <v>20129327</v>
      </c>
    </row>
    <row r="4645" spans="1:2" x14ac:dyDescent="0.25">
      <c r="A4645">
        <v>2005</v>
      </c>
      <c r="B4645" s="3">
        <v>896678241</v>
      </c>
    </row>
    <row r="4646" spans="1:2" x14ac:dyDescent="0.25">
      <c r="A4646">
        <v>2005</v>
      </c>
      <c r="B4646" s="3">
        <v>177378645</v>
      </c>
    </row>
    <row r="4647" spans="1:2" x14ac:dyDescent="0.25">
      <c r="A4647">
        <v>2005</v>
      </c>
      <c r="B4647" s="3">
        <v>162242962</v>
      </c>
    </row>
    <row r="4648" spans="1:2" x14ac:dyDescent="0.25">
      <c r="A4648">
        <v>2005</v>
      </c>
      <c r="B4648" s="3">
        <v>121616555</v>
      </c>
    </row>
    <row r="4649" spans="1:2" x14ac:dyDescent="0.25">
      <c r="A4649">
        <v>2005</v>
      </c>
      <c r="B4649" s="3">
        <v>373661946</v>
      </c>
    </row>
    <row r="4650" spans="1:2" x14ac:dyDescent="0.25">
      <c r="A4650">
        <v>2005</v>
      </c>
      <c r="B4650" s="3">
        <v>57130027</v>
      </c>
    </row>
    <row r="4651" spans="1:2" x14ac:dyDescent="0.25">
      <c r="A4651">
        <v>2005</v>
      </c>
      <c r="B4651" s="3">
        <v>178062759</v>
      </c>
    </row>
    <row r="4652" spans="1:2" x14ac:dyDescent="0.25">
      <c r="A4652">
        <v>2005</v>
      </c>
      <c r="B4652" s="3">
        <v>158733820</v>
      </c>
    </row>
    <row r="4653" spans="1:2" x14ac:dyDescent="0.25">
      <c r="A4653">
        <v>2005</v>
      </c>
      <c r="B4653" s="3">
        <v>474968763</v>
      </c>
    </row>
    <row r="4654" spans="1:2" x14ac:dyDescent="0.25">
      <c r="A4654">
        <v>2005</v>
      </c>
      <c r="B4654" s="3">
        <v>132511035</v>
      </c>
    </row>
    <row r="4655" spans="1:2" x14ac:dyDescent="0.25">
      <c r="A4655">
        <v>2005</v>
      </c>
      <c r="B4655" s="3">
        <v>745013115</v>
      </c>
    </row>
    <row r="4656" spans="1:2" x14ac:dyDescent="0.25">
      <c r="A4656">
        <v>2005</v>
      </c>
      <c r="B4656" s="3">
        <v>288467645</v>
      </c>
    </row>
    <row r="4657" spans="1:2" x14ac:dyDescent="0.25">
      <c r="A4657">
        <v>2005</v>
      </c>
      <c r="B4657" s="3">
        <v>603873119</v>
      </c>
    </row>
    <row r="4658" spans="1:2" x14ac:dyDescent="0.25">
      <c r="A4658">
        <v>2005</v>
      </c>
      <c r="B4658" s="3">
        <v>218122627</v>
      </c>
    </row>
    <row r="4659" spans="1:2" x14ac:dyDescent="0.25">
      <c r="A4659">
        <v>2005</v>
      </c>
      <c r="B4659" s="3">
        <v>230884728</v>
      </c>
    </row>
    <row r="4660" spans="1:2" x14ac:dyDescent="0.25">
      <c r="A4660">
        <v>2005</v>
      </c>
      <c r="B4660" s="3">
        <v>868390560</v>
      </c>
    </row>
    <row r="4661" spans="1:2" x14ac:dyDescent="0.25">
      <c r="A4661">
        <v>2005</v>
      </c>
      <c r="B4661" s="3">
        <v>562363449</v>
      </c>
    </row>
    <row r="4662" spans="1:2" x14ac:dyDescent="0.25">
      <c r="A4662">
        <v>2005</v>
      </c>
      <c r="B4662" s="3">
        <v>104478416</v>
      </c>
    </row>
    <row r="4663" spans="1:2" x14ac:dyDescent="0.25">
      <c r="A4663">
        <v>2005</v>
      </c>
      <c r="B4663" s="3">
        <v>333535934</v>
      </c>
    </row>
    <row r="4664" spans="1:2" x14ac:dyDescent="0.25">
      <c r="A4664">
        <v>2005</v>
      </c>
      <c r="B4664" s="3">
        <v>3814717</v>
      </c>
    </row>
    <row r="4665" spans="1:2" x14ac:dyDescent="0.25">
      <c r="A4665">
        <v>2005</v>
      </c>
      <c r="B4665" s="3">
        <v>40445129</v>
      </c>
    </row>
    <row r="4666" spans="1:2" x14ac:dyDescent="0.25">
      <c r="A4666">
        <v>2005</v>
      </c>
      <c r="B4666" s="3">
        <v>487287646</v>
      </c>
    </row>
    <row r="4667" spans="1:2" x14ac:dyDescent="0.25">
      <c r="A4667">
        <v>2005</v>
      </c>
      <c r="B4667" s="3">
        <v>162949164</v>
      </c>
    </row>
    <row r="4668" spans="1:2" x14ac:dyDescent="0.25">
      <c r="A4668">
        <v>2005</v>
      </c>
      <c r="B4668" s="3">
        <v>18637690</v>
      </c>
    </row>
    <row r="4669" spans="1:2" x14ac:dyDescent="0.25">
      <c r="A4669">
        <v>2005</v>
      </c>
      <c r="B4669" s="3">
        <v>85638656</v>
      </c>
    </row>
    <row r="4670" spans="1:2" x14ac:dyDescent="0.25">
      <c r="A4670">
        <v>2005</v>
      </c>
      <c r="B4670" s="3">
        <v>81979826</v>
      </c>
    </row>
    <row r="4671" spans="1:2" x14ac:dyDescent="0.25">
      <c r="A4671">
        <v>2005</v>
      </c>
      <c r="B4671" s="3">
        <v>86369815</v>
      </c>
    </row>
    <row r="4672" spans="1:2" x14ac:dyDescent="0.25">
      <c r="A4672">
        <v>2005</v>
      </c>
      <c r="B4672" s="3">
        <v>35294470</v>
      </c>
    </row>
    <row r="4673" spans="1:2" x14ac:dyDescent="0.25">
      <c r="A4673">
        <v>2005</v>
      </c>
      <c r="B4673" s="3">
        <v>542063846</v>
      </c>
    </row>
    <row r="4674" spans="1:2" x14ac:dyDescent="0.25">
      <c r="A4674">
        <v>2005</v>
      </c>
      <c r="B4674" s="3">
        <v>7022209</v>
      </c>
    </row>
    <row r="4675" spans="1:2" x14ac:dyDescent="0.25">
      <c r="A4675">
        <v>2005</v>
      </c>
      <c r="B4675" s="3">
        <v>42013878</v>
      </c>
    </row>
    <row r="4676" spans="1:2" x14ac:dyDescent="0.25">
      <c r="A4676">
        <v>2005</v>
      </c>
      <c r="B4676" s="3">
        <v>191466556</v>
      </c>
    </row>
    <row r="4677" spans="1:2" x14ac:dyDescent="0.25">
      <c r="A4677">
        <v>2005</v>
      </c>
      <c r="B4677" s="3">
        <v>96258201</v>
      </c>
    </row>
    <row r="4678" spans="1:2" x14ac:dyDescent="0.25">
      <c r="A4678">
        <v>2005</v>
      </c>
      <c r="B4678" s="3">
        <v>68766121</v>
      </c>
    </row>
    <row r="4679" spans="1:2" x14ac:dyDescent="0.25">
      <c r="A4679">
        <v>2005</v>
      </c>
      <c r="B4679" s="3">
        <v>92374674</v>
      </c>
    </row>
    <row r="4680" spans="1:2" x14ac:dyDescent="0.25">
      <c r="A4680">
        <v>2005</v>
      </c>
      <c r="B4680" s="3">
        <v>111069515</v>
      </c>
    </row>
    <row r="4681" spans="1:2" x14ac:dyDescent="0.25">
      <c r="A4681">
        <v>2005</v>
      </c>
      <c r="B4681" s="3">
        <v>162944923</v>
      </c>
    </row>
    <row r="4682" spans="1:2" x14ac:dyDescent="0.25">
      <c r="A4682">
        <v>2005</v>
      </c>
      <c r="B4682" s="3">
        <v>186797986</v>
      </c>
    </row>
    <row r="4683" spans="1:2" x14ac:dyDescent="0.25">
      <c r="A4683">
        <v>2005</v>
      </c>
      <c r="B4683" s="3">
        <v>13411957</v>
      </c>
    </row>
    <row r="4684" spans="1:2" x14ac:dyDescent="0.25">
      <c r="A4684">
        <v>2005</v>
      </c>
      <c r="B4684" s="3">
        <v>130982129</v>
      </c>
    </row>
    <row r="4685" spans="1:2" x14ac:dyDescent="0.25">
      <c r="A4685">
        <v>2005</v>
      </c>
      <c r="B4685" s="3">
        <v>15785148</v>
      </c>
    </row>
    <row r="4686" spans="1:2" x14ac:dyDescent="0.25">
      <c r="A4686">
        <v>2005</v>
      </c>
      <c r="B4686" s="3">
        <v>82468097</v>
      </c>
    </row>
    <row r="4687" spans="1:2" x14ac:dyDescent="0.25">
      <c r="A4687">
        <v>2005</v>
      </c>
      <c r="B4687" s="3">
        <v>198636868</v>
      </c>
    </row>
    <row r="4688" spans="1:2" x14ac:dyDescent="0.25">
      <c r="A4688">
        <v>2005</v>
      </c>
      <c r="B4688" s="3">
        <v>61385065</v>
      </c>
    </row>
    <row r="4689" spans="1:2" x14ac:dyDescent="0.25">
      <c r="A4689">
        <v>2005</v>
      </c>
      <c r="B4689" s="3">
        <v>20901859</v>
      </c>
    </row>
    <row r="4690" spans="1:2" x14ac:dyDescent="0.25">
      <c r="A4690">
        <v>2005</v>
      </c>
      <c r="B4690" s="3">
        <v>371594210</v>
      </c>
    </row>
    <row r="4691" spans="1:2" x14ac:dyDescent="0.25">
      <c r="A4691">
        <v>2005</v>
      </c>
      <c r="B4691" s="3">
        <v>866999</v>
      </c>
    </row>
    <row r="4692" spans="1:2" x14ac:dyDescent="0.25">
      <c r="A4692">
        <v>2005</v>
      </c>
      <c r="B4692" s="3">
        <v>31670620</v>
      </c>
    </row>
    <row r="4693" spans="1:2" x14ac:dyDescent="0.25">
      <c r="A4693">
        <v>2005</v>
      </c>
      <c r="B4693" s="3">
        <v>262511490</v>
      </c>
    </row>
    <row r="4694" spans="1:2" x14ac:dyDescent="0.25">
      <c r="A4694">
        <v>2005</v>
      </c>
      <c r="B4694" s="3">
        <v>97076152</v>
      </c>
    </row>
    <row r="4695" spans="1:2" x14ac:dyDescent="0.25">
      <c r="A4695">
        <v>2005</v>
      </c>
      <c r="B4695" s="3">
        <v>46117696</v>
      </c>
    </row>
    <row r="4696" spans="1:2" x14ac:dyDescent="0.25">
      <c r="A4696">
        <v>2005</v>
      </c>
      <c r="B4696" s="3">
        <v>147748505</v>
      </c>
    </row>
    <row r="4697" spans="1:2" x14ac:dyDescent="0.25">
      <c r="A4697">
        <v>2005</v>
      </c>
      <c r="B4697" s="3">
        <v>7155807</v>
      </c>
    </row>
    <row r="4698" spans="1:2" x14ac:dyDescent="0.25">
      <c r="A4698">
        <v>2005</v>
      </c>
      <c r="B4698" s="3">
        <v>223387299</v>
      </c>
    </row>
    <row r="4699" spans="1:2" x14ac:dyDescent="0.25">
      <c r="A4699">
        <v>2005</v>
      </c>
      <c r="B4699" s="3">
        <v>76669554</v>
      </c>
    </row>
    <row r="4700" spans="1:2" x14ac:dyDescent="0.25">
      <c r="A4700">
        <v>2005</v>
      </c>
      <c r="B4700" s="3">
        <v>68357079</v>
      </c>
    </row>
    <row r="4701" spans="1:2" x14ac:dyDescent="0.25">
      <c r="A4701">
        <v>2005</v>
      </c>
      <c r="B4701" s="3">
        <v>72617068</v>
      </c>
    </row>
    <row r="4702" spans="1:2" x14ac:dyDescent="0.25">
      <c r="A4702">
        <v>2005</v>
      </c>
      <c r="B4702" s="3">
        <v>65079104</v>
      </c>
    </row>
    <row r="4703" spans="1:2" x14ac:dyDescent="0.25">
      <c r="A4703">
        <v>2005</v>
      </c>
      <c r="B4703" s="3">
        <v>381420</v>
      </c>
    </row>
    <row r="4704" spans="1:2" x14ac:dyDescent="0.25">
      <c r="A4704">
        <v>2005</v>
      </c>
      <c r="B4704" s="3">
        <v>107516369</v>
      </c>
    </row>
    <row r="4705" spans="1:2" x14ac:dyDescent="0.25">
      <c r="A4705">
        <v>2005</v>
      </c>
      <c r="B4705" s="3">
        <v>95763716</v>
      </c>
    </row>
    <row r="4706" spans="1:2" x14ac:dyDescent="0.25">
      <c r="A4706">
        <v>2005</v>
      </c>
      <c r="B4706" s="3">
        <v>51024243</v>
      </c>
    </row>
    <row r="4707" spans="1:2" x14ac:dyDescent="0.25">
      <c r="A4707">
        <v>2005</v>
      </c>
      <c r="B4707" s="3">
        <v>72662923</v>
      </c>
    </row>
    <row r="4708" spans="1:2" x14ac:dyDescent="0.25">
      <c r="A4708">
        <v>2005</v>
      </c>
      <c r="B4708" s="3">
        <v>108539911</v>
      </c>
    </row>
    <row r="4709" spans="1:2" x14ac:dyDescent="0.25">
      <c r="A4709">
        <v>2005</v>
      </c>
      <c r="B4709" s="3">
        <v>123276807</v>
      </c>
    </row>
    <row r="4710" spans="1:2" x14ac:dyDescent="0.25">
      <c r="A4710">
        <v>2005</v>
      </c>
      <c r="B4710" s="3">
        <v>105316267</v>
      </c>
    </row>
    <row r="4711" spans="1:2" x14ac:dyDescent="0.25">
      <c r="A4711">
        <v>2005</v>
      </c>
      <c r="B4711" s="3">
        <v>119240351</v>
      </c>
    </row>
    <row r="4712" spans="1:2" x14ac:dyDescent="0.25">
      <c r="A4712">
        <v>2005</v>
      </c>
      <c r="B4712" s="3">
        <v>118090836</v>
      </c>
    </row>
    <row r="4713" spans="1:2" x14ac:dyDescent="0.25">
      <c r="A4713">
        <v>2005</v>
      </c>
      <c r="B4713" s="3">
        <v>89083229</v>
      </c>
    </row>
    <row r="4714" spans="1:2" x14ac:dyDescent="0.25">
      <c r="A4714">
        <v>2005</v>
      </c>
      <c r="B4714" s="3">
        <v>30526509</v>
      </c>
    </row>
    <row r="4715" spans="1:2" x14ac:dyDescent="0.25">
      <c r="A4715">
        <v>2005</v>
      </c>
      <c r="B4715" s="3">
        <v>49334775</v>
      </c>
    </row>
    <row r="4716" spans="1:2" x14ac:dyDescent="0.25">
      <c r="A4716">
        <v>2005</v>
      </c>
      <c r="B4716" s="3">
        <v>3947579</v>
      </c>
    </row>
    <row r="4717" spans="1:2" x14ac:dyDescent="0.25">
      <c r="A4717">
        <v>2005</v>
      </c>
      <c r="B4717" s="3">
        <v>30894796</v>
      </c>
    </row>
    <row r="4718" spans="1:2" x14ac:dyDescent="0.25">
      <c r="A4718">
        <v>2005</v>
      </c>
      <c r="B4718" s="3">
        <v>3942254</v>
      </c>
    </row>
    <row r="4719" spans="1:2" x14ac:dyDescent="0.25">
      <c r="A4719">
        <v>2005</v>
      </c>
      <c r="B4719" s="3">
        <v>145166804</v>
      </c>
    </row>
    <row r="4720" spans="1:2" x14ac:dyDescent="0.25">
      <c r="A4720">
        <v>2005</v>
      </c>
      <c r="B4720" s="3">
        <v>56995646</v>
      </c>
    </row>
    <row r="4721" spans="1:2" x14ac:dyDescent="0.25">
      <c r="A4721">
        <v>2005</v>
      </c>
      <c r="B4721" s="3">
        <v>58072119</v>
      </c>
    </row>
    <row r="4722" spans="1:2" x14ac:dyDescent="0.25">
      <c r="A4722">
        <v>2005</v>
      </c>
      <c r="B4722" s="3">
        <v>142400065</v>
      </c>
    </row>
    <row r="4723" spans="1:2" x14ac:dyDescent="0.25">
      <c r="A4723">
        <v>2005</v>
      </c>
      <c r="B4723" s="3">
        <v>130154568</v>
      </c>
    </row>
    <row r="4724" spans="1:2" x14ac:dyDescent="0.25">
      <c r="A4724">
        <v>2005</v>
      </c>
      <c r="B4724" s="3">
        <v>53321673</v>
      </c>
    </row>
    <row r="4725" spans="1:2" x14ac:dyDescent="0.25">
      <c r="A4725">
        <v>2005</v>
      </c>
      <c r="B4725" s="3">
        <v>59981548</v>
      </c>
    </row>
    <row r="4726" spans="1:2" x14ac:dyDescent="0.25">
      <c r="A4726">
        <v>2005</v>
      </c>
      <c r="B4726" s="3">
        <v>88933562</v>
      </c>
    </row>
    <row r="4727" spans="1:2" x14ac:dyDescent="0.25">
      <c r="A4727">
        <v>2005</v>
      </c>
      <c r="B4727" s="3">
        <v>38075318</v>
      </c>
    </row>
    <row r="4728" spans="1:2" x14ac:dyDescent="0.25">
      <c r="A4728">
        <v>2005</v>
      </c>
      <c r="B4728" s="3">
        <v>40442443</v>
      </c>
    </row>
    <row r="4729" spans="1:2" x14ac:dyDescent="0.25">
      <c r="A4729">
        <v>2005</v>
      </c>
      <c r="B4729" s="3">
        <v>56070433</v>
      </c>
    </row>
    <row r="4730" spans="1:2" x14ac:dyDescent="0.25">
      <c r="A4730">
        <v>2005</v>
      </c>
      <c r="B4730" s="3">
        <v>33296457</v>
      </c>
    </row>
    <row r="4731" spans="1:2" x14ac:dyDescent="0.25">
      <c r="A4731">
        <v>2005</v>
      </c>
      <c r="B4731" s="3">
        <v>23834149</v>
      </c>
    </row>
    <row r="4732" spans="1:2" x14ac:dyDescent="0.25">
      <c r="A4732">
        <v>2005</v>
      </c>
      <c r="B4732" s="3">
        <v>47329961</v>
      </c>
    </row>
    <row r="4733" spans="1:2" x14ac:dyDescent="0.25">
      <c r="A4733">
        <v>2005</v>
      </c>
      <c r="B4733" s="3">
        <v>204681899</v>
      </c>
    </row>
    <row r="4734" spans="1:2" x14ac:dyDescent="0.25">
      <c r="A4734">
        <v>2005</v>
      </c>
      <c r="B4734" s="3">
        <v>2635305</v>
      </c>
    </row>
    <row r="4735" spans="1:2" x14ac:dyDescent="0.25">
      <c r="A4735">
        <v>2005</v>
      </c>
      <c r="B4735" s="3">
        <v>92884429</v>
      </c>
    </row>
    <row r="4736" spans="1:2" x14ac:dyDescent="0.25">
      <c r="A4736">
        <v>2005</v>
      </c>
      <c r="B4736" s="3">
        <v>102854431</v>
      </c>
    </row>
    <row r="4737" spans="1:2" x14ac:dyDescent="0.25">
      <c r="A4737">
        <v>2005</v>
      </c>
      <c r="B4737" s="3">
        <v>49327405</v>
      </c>
    </row>
    <row r="4738" spans="1:2" x14ac:dyDescent="0.25">
      <c r="A4738">
        <v>2005</v>
      </c>
      <c r="B4738" s="3">
        <v>93983911</v>
      </c>
    </row>
    <row r="4739" spans="1:2" x14ac:dyDescent="0.25">
      <c r="A4739">
        <v>2005</v>
      </c>
      <c r="B4739" s="3">
        <v>11098131</v>
      </c>
    </row>
    <row r="4740" spans="1:2" x14ac:dyDescent="0.25">
      <c r="A4740">
        <v>2005</v>
      </c>
      <c r="B4740" s="3">
        <v>47074133</v>
      </c>
    </row>
    <row r="4741" spans="1:2" x14ac:dyDescent="0.25">
      <c r="A4741">
        <v>2005</v>
      </c>
      <c r="B4741" s="3">
        <v>21577624</v>
      </c>
    </row>
    <row r="4742" spans="1:2" x14ac:dyDescent="0.25">
      <c r="A4742">
        <v>2005</v>
      </c>
      <c r="B4742" s="3">
        <v>52164016</v>
      </c>
    </row>
    <row r="4743" spans="1:2" x14ac:dyDescent="0.25">
      <c r="A4743">
        <v>2005</v>
      </c>
      <c r="B4743" s="3">
        <v>314432837</v>
      </c>
    </row>
    <row r="4744" spans="1:2" x14ac:dyDescent="0.25">
      <c r="A4744">
        <v>2005</v>
      </c>
      <c r="B4744" s="3">
        <v>155457327</v>
      </c>
    </row>
    <row r="4745" spans="1:2" x14ac:dyDescent="0.25">
      <c r="A4745">
        <v>2005</v>
      </c>
      <c r="B4745" s="3">
        <v>22984628</v>
      </c>
    </row>
    <row r="4746" spans="1:2" x14ac:dyDescent="0.25">
      <c r="A4746">
        <v>2005</v>
      </c>
      <c r="B4746" s="3">
        <v>163995949</v>
      </c>
    </row>
    <row r="4747" spans="1:2" x14ac:dyDescent="0.25">
      <c r="A4747">
        <v>2005</v>
      </c>
      <c r="B4747" s="3">
        <v>20361</v>
      </c>
    </row>
    <row r="4748" spans="1:2" x14ac:dyDescent="0.25">
      <c r="A4748">
        <v>2005</v>
      </c>
      <c r="B4748" s="3">
        <v>45109561</v>
      </c>
    </row>
    <row r="4749" spans="1:2" x14ac:dyDescent="0.25">
      <c r="A4749">
        <v>2005</v>
      </c>
      <c r="B4749" s="3">
        <v>5969708</v>
      </c>
    </row>
    <row r="4750" spans="1:2" x14ac:dyDescent="0.25">
      <c r="A4750">
        <v>2005</v>
      </c>
      <c r="B4750" s="3">
        <v>50652203</v>
      </c>
    </row>
    <row r="4751" spans="1:2" x14ac:dyDescent="0.25">
      <c r="A4751">
        <v>2005</v>
      </c>
      <c r="B4751" s="3">
        <v>144146816</v>
      </c>
    </row>
    <row r="4752" spans="1:2" x14ac:dyDescent="0.25">
      <c r="A4752">
        <v>2005</v>
      </c>
      <c r="B4752" s="3">
        <v>194137091</v>
      </c>
    </row>
    <row r="4753" spans="1:2" x14ac:dyDescent="0.25">
      <c r="A4753">
        <v>2005</v>
      </c>
      <c r="B4753" s="3">
        <v>37691644</v>
      </c>
    </row>
    <row r="4754" spans="1:2" x14ac:dyDescent="0.25">
      <c r="A4754">
        <v>2005</v>
      </c>
      <c r="B4754" s="3">
        <v>21733230</v>
      </c>
    </row>
    <row r="4755" spans="1:2" x14ac:dyDescent="0.25">
      <c r="A4755">
        <v>2005</v>
      </c>
      <c r="B4755" s="3">
        <v>47096206</v>
      </c>
    </row>
    <row r="4756" spans="1:2" x14ac:dyDescent="0.25">
      <c r="A4756">
        <v>2005</v>
      </c>
      <c r="B4756" s="3">
        <v>39323027</v>
      </c>
    </row>
    <row r="4757" spans="1:2" x14ac:dyDescent="0.25">
      <c r="A4757">
        <v>2005</v>
      </c>
      <c r="B4757" s="3">
        <v>127369981</v>
      </c>
    </row>
    <row r="4758" spans="1:2" x14ac:dyDescent="0.25">
      <c r="A4758">
        <v>2005</v>
      </c>
      <c r="B4758" s="3">
        <v>29621722</v>
      </c>
    </row>
    <row r="4759" spans="1:2" x14ac:dyDescent="0.25">
      <c r="A4759">
        <v>2005</v>
      </c>
      <c r="B4759" s="3">
        <v>101393569</v>
      </c>
    </row>
    <row r="4760" spans="1:2" x14ac:dyDescent="0.25">
      <c r="A4760">
        <v>2005</v>
      </c>
      <c r="B4760" s="3">
        <v>34252847</v>
      </c>
    </row>
    <row r="4761" spans="1:2" x14ac:dyDescent="0.25">
      <c r="A4761">
        <v>2005</v>
      </c>
      <c r="B4761" s="3">
        <v>50605163</v>
      </c>
    </row>
    <row r="4762" spans="1:2" x14ac:dyDescent="0.25">
      <c r="A4762">
        <v>2005</v>
      </c>
      <c r="B4762" s="3">
        <v>9950133</v>
      </c>
    </row>
    <row r="4763" spans="1:2" x14ac:dyDescent="0.25">
      <c r="A4763">
        <v>2005</v>
      </c>
      <c r="B4763" s="3">
        <v>71022693</v>
      </c>
    </row>
    <row r="4764" spans="1:2" x14ac:dyDescent="0.25">
      <c r="A4764">
        <v>2005</v>
      </c>
      <c r="B4764" s="3">
        <v>93974620</v>
      </c>
    </row>
    <row r="4765" spans="1:2" x14ac:dyDescent="0.25">
      <c r="A4765">
        <v>2005</v>
      </c>
      <c r="B4765" s="3">
        <v>25211175</v>
      </c>
    </row>
    <row r="4766" spans="1:2" x14ac:dyDescent="0.25">
      <c r="A4766">
        <v>2005</v>
      </c>
      <c r="B4766" s="3">
        <v>57479076</v>
      </c>
    </row>
    <row r="4767" spans="1:2" x14ac:dyDescent="0.25">
      <c r="A4767">
        <v>2005</v>
      </c>
      <c r="B4767" s="3">
        <v>2935242</v>
      </c>
    </row>
    <row r="4768" spans="1:2" x14ac:dyDescent="0.25">
      <c r="A4768">
        <v>2005</v>
      </c>
      <c r="B4768" s="3">
        <v>19770475</v>
      </c>
    </row>
    <row r="4769" spans="1:2" x14ac:dyDescent="0.25">
      <c r="A4769">
        <v>2005</v>
      </c>
      <c r="B4769" s="3">
        <v>50871113</v>
      </c>
    </row>
    <row r="4770" spans="1:2" x14ac:dyDescent="0.25">
      <c r="A4770">
        <v>2005</v>
      </c>
      <c r="B4770" s="3">
        <v>77663556</v>
      </c>
    </row>
    <row r="4771" spans="1:2" x14ac:dyDescent="0.25">
      <c r="A4771">
        <v>2005</v>
      </c>
      <c r="B4771" s="3">
        <v>15431177</v>
      </c>
    </row>
    <row r="4772" spans="1:2" x14ac:dyDescent="0.25">
      <c r="A4772">
        <v>2005</v>
      </c>
      <c r="B4772" s="3">
        <v>16197824</v>
      </c>
    </row>
    <row r="4773" spans="1:2" x14ac:dyDescent="0.25">
      <c r="A4773">
        <v>2005</v>
      </c>
      <c r="B4773" s="3">
        <v>46563961</v>
      </c>
    </row>
    <row r="4774" spans="1:2" x14ac:dyDescent="0.25">
      <c r="A4774">
        <v>2005</v>
      </c>
      <c r="B4774" s="3">
        <v>131426169</v>
      </c>
    </row>
    <row r="4775" spans="1:2" x14ac:dyDescent="0.25">
      <c r="A4775">
        <v>2005</v>
      </c>
      <c r="B4775" s="3">
        <v>110013167</v>
      </c>
    </row>
    <row r="4776" spans="1:2" x14ac:dyDescent="0.25">
      <c r="A4776">
        <v>2005</v>
      </c>
      <c r="B4776" s="3">
        <v>2421577</v>
      </c>
    </row>
    <row r="4777" spans="1:2" x14ac:dyDescent="0.25">
      <c r="A4777">
        <v>2005</v>
      </c>
      <c r="B4777" s="3">
        <v>3650275</v>
      </c>
    </row>
    <row r="4778" spans="1:2" x14ac:dyDescent="0.25">
      <c r="A4778">
        <v>2005</v>
      </c>
      <c r="B4778" s="3">
        <v>12045362</v>
      </c>
    </row>
    <row r="4779" spans="1:2" x14ac:dyDescent="0.25">
      <c r="A4779">
        <v>2005</v>
      </c>
      <c r="B4779" s="3">
        <v>719135</v>
      </c>
    </row>
    <row r="4780" spans="1:2" x14ac:dyDescent="0.25">
      <c r="A4780">
        <v>2005</v>
      </c>
      <c r="B4780" s="3">
        <v>27610873</v>
      </c>
    </row>
    <row r="4781" spans="1:2" x14ac:dyDescent="0.25">
      <c r="A4781">
        <v>2005</v>
      </c>
      <c r="B4781" s="3">
        <v>1778006</v>
      </c>
    </row>
    <row r="4782" spans="1:2" x14ac:dyDescent="0.25">
      <c r="A4782">
        <v>2005</v>
      </c>
      <c r="B4782" s="3">
        <v>1123136</v>
      </c>
    </row>
    <row r="4783" spans="1:2" x14ac:dyDescent="0.25">
      <c r="A4783">
        <v>2005</v>
      </c>
      <c r="B4783" s="3">
        <v>54641191</v>
      </c>
    </row>
    <row r="4784" spans="1:2" x14ac:dyDescent="0.25">
      <c r="A4784">
        <v>2005</v>
      </c>
      <c r="B4784" s="3">
        <v>27645491</v>
      </c>
    </row>
    <row r="4785" spans="1:2" x14ac:dyDescent="0.25">
      <c r="A4785">
        <v>2005</v>
      </c>
      <c r="B4785" s="3">
        <v>42886719</v>
      </c>
    </row>
    <row r="4786" spans="1:2" x14ac:dyDescent="0.25">
      <c r="A4786">
        <v>2005</v>
      </c>
      <c r="B4786" s="3">
        <v>32586408</v>
      </c>
    </row>
    <row r="4787" spans="1:2" x14ac:dyDescent="0.25">
      <c r="A4787">
        <v>2005</v>
      </c>
      <c r="B4787" s="3">
        <v>5048693</v>
      </c>
    </row>
    <row r="4788" spans="1:2" x14ac:dyDescent="0.25">
      <c r="A4788">
        <v>2005</v>
      </c>
      <c r="B4788" s="3">
        <v>18299138</v>
      </c>
    </row>
    <row r="4789" spans="1:2" x14ac:dyDescent="0.25">
      <c r="A4789">
        <v>2005</v>
      </c>
      <c r="B4789" s="3">
        <v>79268322</v>
      </c>
    </row>
    <row r="4790" spans="1:2" x14ac:dyDescent="0.25">
      <c r="A4790">
        <v>2005</v>
      </c>
      <c r="B4790" s="3">
        <v>23563727</v>
      </c>
    </row>
    <row r="4791" spans="1:2" x14ac:dyDescent="0.25">
      <c r="A4791">
        <v>2005</v>
      </c>
      <c r="B4791" s="3">
        <v>17356268</v>
      </c>
    </row>
    <row r="4792" spans="1:2" x14ac:dyDescent="0.25">
      <c r="A4792">
        <v>2005</v>
      </c>
      <c r="B4792" s="3">
        <v>83697473</v>
      </c>
    </row>
    <row r="4793" spans="1:2" x14ac:dyDescent="0.25">
      <c r="A4793">
        <v>2005</v>
      </c>
      <c r="B4793" s="3">
        <v>46201432</v>
      </c>
    </row>
    <row r="4794" spans="1:2" x14ac:dyDescent="0.25">
      <c r="A4794">
        <v>2005</v>
      </c>
      <c r="B4794" s="3">
        <v>33589427</v>
      </c>
    </row>
    <row r="4795" spans="1:2" x14ac:dyDescent="0.25">
      <c r="A4795">
        <v>2005</v>
      </c>
      <c r="B4795" s="3">
        <v>3487678</v>
      </c>
    </row>
    <row r="4796" spans="1:2" x14ac:dyDescent="0.25">
      <c r="A4796">
        <v>2005</v>
      </c>
      <c r="B4796" s="3">
        <v>58231520</v>
      </c>
    </row>
    <row r="4797" spans="1:2" x14ac:dyDescent="0.25">
      <c r="A4797">
        <v>2005</v>
      </c>
      <c r="B4797" s="3">
        <v>103121466</v>
      </c>
    </row>
    <row r="4798" spans="1:2" x14ac:dyDescent="0.25">
      <c r="A4798">
        <v>2005</v>
      </c>
      <c r="B4798" s="3">
        <v>916051</v>
      </c>
    </row>
    <row r="4799" spans="1:2" x14ac:dyDescent="0.25">
      <c r="A4799">
        <v>2005</v>
      </c>
      <c r="B4799" s="3">
        <v>8483797</v>
      </c>
    </row>
    <row r="4800" spans="1:2" x14ac:dyDescent="0.25">
      <c r="A4800">
        <v>2005</v>
      </c>
      <c r="B4800" s="3">
        <v>10777375</v>
      </c>
    </row>
    <row r="4801" spans="1:2" x14ac:dyDescent="0.25">
      <c r="A4801">
        <v>2005</v>
      </c>
      <c r="B4801" s="3">
        <v>881779</v>
      </c>
    </row>
    <row r="4802" spans="1:2" x14ac:dyDescent="0.25">
      <c r="A4802">
        <v>2005</v>
      </c>
      <c r="B4802" s="3">
        <v>566611</v>
      </c>
    </row>
    <row r="4803" spans="1:2" x14ac:dyDescent="0.25">
      <c r="A4803">
        <v>2005</v>
      </c>
      <c r="B4803" s="3">
        <v>17521290</v>
      </c>
    </row>
    <row r="4804" spans="1:2" x14ac:dyDescent="0.25">
      <c r="A4804">
        <v>2005</v>
      </c>
      <c r="B4804" s="3">
        <v>12693645</v>
      </c>
    </row>
    <row r="4805" spans="1:2" x14ac:dyDescent="0.25">
      <c r="A4805">
        <v>2005</v>
      </c>
      <c r="B4805" s="3">
        <v>29612137</v>
      </c>
    </row>
    <row r="4806" spans="1:2" x14ac:dyDescent="0.25">
      <c r="A4806">
        <v>2005</v>
      </c>
      <c r="B4806" s="3">
        <v>3344431</v>
      </c>
    </row>
    <row r="4807" spans="1:2" x14ac:dyDescent="0.25">
      <c r="A4807">
        <v>2005</v>
      </c>
      <c r="B4807" s="3">
        <v>42580321</v>
      </c>
    </row>
    <row r="4808" spans="1:2" x14ac:dyDescent="0.25">
      <c r="A4808">
        <v>2005</v>
      </c>
      <c r="B4808" s="3">
        <v>91196419</v>
      </c>
    </row>
    <row r="4809" spans="1:2" x14ac:dyDescent="0.25">
      <c r="A4809">
        <v>2005</v>
      </c>
      <c r="B4809" s="3">
        <v>97918663</v>
      </c>
    </row>
    <row r="4810" spans="1:2" x14ac:dyDescent="0.25">
      <c r="A4810">
        <v>2005</v>
      </c>
      <c r="B4810" s="3">
        <v>27165581</v>
      </c>
    </row>
    <row r="4811" spans="1:2" x14ac:dyDescent="0.25">
      <c r="A4811">
        <v>2005</v>
      </c>
      <c r="B4811" s="3">
        <v>14189860</v>
      </c>
    </row>
    <row r="4812" spans="1:2" x14ac:dyDescent="0.25">
      <c r="A4812">
        <v>2005</v>
      </c>
      <c r="B4812" s="3">
        <v>2456454</v>
      </c>
    </row>
    <row r="4813" spans="1:2" x14ac:dyDescent="0.25">
      <c r="A4813">
        <v>2005</v>
      </c>
      <c r="B4813" s="3">
        <v>90754475</v>
      </c>
    </row>
    <row r="4814" spans="1:2" x14ac:dyDescent="0.25">
      <c r="A4814">
        <v>2005</v>
      </c>
      <c r="B4814" s="3">
        <v>11665465</v>
      </c>
    </row>
    <row r="4815" spans="1:2" x14ac:dyDescent="0.25">
      <c r="A4815">
        <v>2005</v>
      </c>
      <c r="B4815" s="3">
        <v>19126398</v>
      </c>
    </row>
    <row r="4816" spans="1:2" x14ac:dyDescent="0.25">
      <c r="A4816">
        <v>2005</v>
      </c>
      <c r="B4816" s="3">
        <v>18586834</v>
      </c>
    </row>
    <row r="4817" spans="1:2" x14ac:dyDescent="0.25">
      <c r="A4817">
        <v>2005</v>
      </c>
      <c r="B4817" s="3">
        <v>9995168</v>
      </c>
    </row>
    <row r="4818" spans="1:2" x14ac:dyDescent="0.25">
      <c r="A4818">
        <v>2005</v>
      </c>
      <c r="B4818" s="3">
        <v>18618284</v>
      </c>
    </row>
    <row r="4819" spans="1:2" x14ac:dyDescent="0.25">
      <c r="A4819">
        <v>2005</v>
      </c>
      <c r="B4819" s="3">
        <v>67192859</v>
      </c>
    </row>
    <row r="4820" spans="1:2" x14ac:dyDescent="0.25">
      <c r="A4820">
        <v>2005</v>
      </c>
      <c r="B4820" s="3">
        <v>269755</v>
      </c>
    </row>
    <row r="4821" spans="1:2" x14ac:dyDescent="0.25">
      <c r="A4821">
        <v>2005</v>
      </c>
      <c r="B4821" s="3">
        <v>2788033</v>
      </c>
    </row>
    <row r="4822" spans="1:2" x14ac:dyDescent="0.25">
      <c r="A4822">
        <v>2005</v>
      </c>
      <c r="B4822" s="3">
        <v>8012838</v>
      </c>
    </row>
    <row r="4823" spans="1:2" x14ac:dyDescent="0.25">
      <c r="A4823">
        <v>2005</v>
      </c>
      <c r="B4823" s="3">
        <v>15151744</v>
      </c>
    </row>
    <row r="4824" spans="1:2" x14ac:dyDescent="0.25">
      <c r="A4824">
        <v>2005</v>
      </c>
      <c r="B4824" s="3">
        <v>4408011</v>
      </c>
    </row>
    <row r="4825" spans="1:2" x14ac:dyDescent="0.25">
      <c r="A4825">
        <v>2005</v>
      </c>
      <c r="B4825" s="3">
        <v>37245453</v>
      </c>
    </row>
    <row r="4826" spans="1:2" x14ac:dyDescent="0.25">
      <c r="A4826">
        <v>2005</v>
      </c>
      <c r="B4826" s="3">
        <v>28237488</v>
      </c>
    </row>
    <row r="4827" spans="1:2" x14ac:dyDescent="0.25">
      <c r="A4827">
        <v>2005</v>
      </c>
      <c r="B4827" s="3">
        <v>351401</v>
      </c>
    </row>
    <row r="4828" spans="1:2" x14ac:dyDescent="0.25">
      <c r="A4828">
        <v>2005</v>
      </c>
      <c r="B4828" s="3">
        <v>13485145</v>
      </c>
    </row>
    <row r="4829" spans="1:2" x14ac:dyDescent="0.25">
      <c r="A4829">
        <v>2005</v>
      </c>
      <c r="B4829" s="3">
        <v>61746888</v>
      </c>
    </row>
    <row r="4830" spans="1:2" x14ac:dyDescent="0.25">
      <c r="A4830">
        <v>2005</v>
      </c>
      <c r="B4830" s="3">
        <v>67937494</v>
      </c>
    </row>
    <row r="4831" spans="1:2" x14ac:dyDescent="0.25">
      <c r="A4831">
        <v>2005</v>
      </c>
      <c r="B4831" s="3">
        <v>674918</v>
      </c>
    </row>
    <row r="4832" spans="1:2" x14ac:dyDescent="0.25">
      <c r="A4832">
        <v>2005</v>
      </c>
      <c r="B4832" s="3">
        <v>3399228</v>
      </c>
    </row>
    <row r="4833" spans="1:2" x14ac:dyDescent="0.25">
      <c r="A4833">
        <v>2005</v>
      </c>
      <c r="B4833" s="3">
        <v>251495</v>
      </c>
    </row>
    <row r="4834" spans="1:2" x14ac:dyDescent="0.25">
      <c r="A4834">
        <v>2005</v>
      </c>
      <c r="B4834" s="3">
        <v>258227</v>
      </c>
    </row>
    <row r="4835" spans="1:2" x14ac:dyDescent="0.25">
      <c r="A4835">
        <v>2005</v>
      </c>
      <c r="B4835" s="3">
        <v>1254005</v>
      </c>
    </row>
    <row r="4836" spans="1:2" x14ac:dyDescent="0.25">
      <c r="A4836">
        <v>2005</v>
      </c>
      <c r="B4836" s="3">
        <v>38741732</v>
      </c>
    </row>
    <row r="4837" spans="1:2" x14ac:dyDescent="0.25">
      <c r="A4837">
        <v>2005</v>
      </c>
      <c r="B4837" s="3">
        <v>1266341</v>
      </c>
    </row>
    <row r="4838" spans="1:2" x14ac:dyDescent="0.25">
      <c r="A4838">
        <v>2005</v>
      </c>
      <c r="B4838" s="3">
        <v>2708087</v>
      </c>
    </row>
    <row r="4839" spans="1:2" x14ac:dyDescent="0.25">
      <c r="A4839">
        <v>2005</v>
      </c>
      <c r="B4839" s="3">
        <v>92076</v>
      </c>
    </row>
    <row r="4840" spans="1:2" x14ac:dyDescent="0.25">
      <c r="A4840">
        <v>2005</v>
      </c>
      <c r="B4840" s="3">
        <v>17709155</v>
      </c>
    </row>
    <row r="4841" spans="1:2" x14ac:dyDescent="0.25">
      <c r="A4841">
        <v>2005</v>
      </c>
      <c r="B4841" s="3">
        <v>36099</v>
      </c>
    </row>
    <row r="4842" spans="1:2" x14ac:dyDescent="0.25">
      <c r="A4842">
        <v>2005</v>
      </c>
      <c r="B4842" s="3">
        <v>3601974</v>
      </c>
    </row>
    <row r="4843" spans="1:2" x14ac:dyDescent="0.25">
      <c r="A4843">
        <v>2005</v>
      </c>
      <c r="B4843" s="3">
        <v>2138742</v>
      </c>
    </row>
    <row r="4844" spans="1:2" x14ac:dyDescent="0.25">
      <c r="A4844">
        <v>2005</v>
      </c>
      <c r="B4844" s="3">
        <v>17492014</v>
      </c>
    </row>
    <row r="4845" spans="1:2" x14ac:dyDescent="0.25">
      <c r="A4845">
        <v>2006</v>
      </c>
      <c r="B4845" s="3">
        <v>291465373</v>
      </c>
    </row>
    <row r="4846" spans="1:2" x14ac:dyDescent="0.25">
      <c r="A4846">
        <v>2006</v>
      </c>
      <c r="B4846" s="3">
        <v>158964610</v>
      </c>
    </row>
    <row r="4847" spans="1:2" x14ac:dyDescent="0.25">
      <c r="A4847">
        <v>2006</v>
      </c>
      <c r="B4847" s="3">
        <v>163362095</v>
      </c>
    </row>
    <row r="4848" spans="1:2" x14ac:dyDescent="0.25">
      <c r="A4848">
        <v>2006</v>
      </c>
      <c r="B4848" s="3">
        <v>109676311</v>
      </c>
    </row>
    <row r="4849" spans="1:2" x14ac:dyDescent="0.25">
      <c r="A4849">
        <v>2006</v>
      </c>
      <c r="B4849" s="3">
        <v>461991867</v>
      </c>
    </row>
    <row r="4850" spans="1:2" x14ac:dyDescent="0.25">
      <c r="A4850">
        <v>2006</v>
      </c>
      <c r="B4850" s="3">
        <v>456068181</v>
      </c>
    </row>
    <row r="4851" spans="1:2" x14ac:dyDescent="0.25">
      <c r="A4851">
        <v>2006</v>
      </c>
      <c r="B4851" s="3">
        <v>326706115</v>
      </c>
    </row>
    <row r="4852" spans="1:2" x14ac:dyDescent="0.25">
      <c r="A4852">
        <v>2006</v>
      </c>
      <c r="B4852" s="3">
        <v>616502912</v>
      </c>
    </row>
    <row r="4853" spans="1:2" x14ac:dyDescent="0.25">
      <c r="A4853">
        <v>2006</v>
      </c>
      <c r="B4853" s="3">
        <v>83850267</v>
      </c>
    </row>
    <row r="4854" spans="1:2" x14ac:dyDescent="0.25">
      <c r="A4854">
        <v>2006</v>
      </c>
      <c r="B4854" s="3">
        <v>1066179747</v>
      </c>
    </row>
    <row r="4855" spans="1:2" x14ac:dyDescent="0.25">
      <c r="A4855">
        <v>2006</v>
      </c>
      <c r="B4855" s="3">
        <v>495303</v>
      </c>
    </row>
    <row r="4856" spans="1:2" x14ac:dyDescent="0.25">
      <c r="A4856">
        <v>2006</v>
      </c>
      <c r="B4856" s="3">
        <v>120673227</v>
      </c>
    </row>
    <row r="4857" spans="1:2" x14ac:dyDescent="0.25">
      <c r="A4857">
        <v>2006</v>
      </c>
      <c r="B4857" s="3">
        <v>57194667</v>
      </c>
    </row>
    <row r="4858" spans="1:2" x14ac:dyDescent="0.25">
      <c r="A4858">
        <v>2006</v>
      </c>
      <c r="B4858" s="3">
        <v>14821658</v>
      </c>
    </row>
    <row r="4859" spans="1:2" x14ac:dyDescent="0.25">
      <c r="A4859">
        <v>2006</v>
      </c>
      <c r="B4859" s="3">
        <v>70595464</v>
      </c>
    </row>
    <row r="4860" spans="1:2" x14ac:dyDescent="0.25">
      <c r="A4860">
        <v>2006</v>
      </c>
      <c r="B4860" s="3">
        <v>760006945</v>
      </c>
    </row>
    <row r="4861" spans="1:2" x14ac:dyDescent="0.25">
      <c r="A4861">
        <v>2006</v>
      </c>
      <c r="B4861" s="3">
        <v>307127625</v>
      </c>
    </row>
    <row r="4862" spans="1:2" x14ac:dyDescent="0.25">
      <c r="A4862">
        <v>2006</v>
      </c>
      <c r="B4862" s="3">
        <v>101058954</v>
      </c>
    </row>
    <row r="4863" spans="1:2" x14ac:dyDescent="0.25">
      <c r="A4863">
        <v>2006</v>
      </c>
      <c r="B4863" s="3">
        <v>48618191</v>
      </c>
    </row>
    <row r="4864" spans="1:2" x14ac:dyDescent="0.25">
      <c r="A4864">
        <v>2006</v>
      </c>
      <c r="B4864" s="3">
        <v>171720398</v>
      </c>
    </row>
    <row r="4865" spans="1:2" x14ac:dyDescent="0.25">
      <c r="A4865">
        <v>2006</v>
      </c>
      <c r="B4865" s="3">
        <v>77356942</v>
      </c>
    </row>
    <row r="4866" spans="1:2" x14ac:dyDescent="0.25">
      <c r="A4866">
        <v>2006</v>
      </c>
      <c r="B4866" s="3">
        <v>574481229</v>
      </c>
    </row>
    <row r="4867" spans="1:2" x14ac:dyDescent="0.25">
      <c r="A4867">
        <v>2006</v>
      </c>
      <c r="B4867" s="3">
        <v>398479497</v>
      </c>
    </row>
    <row r="4868" spans="1:2" x14ac:dyDescent="0.25">
      <c r="A4868">
        <v>2006</v>
      </c>
      <c r="B4868" s="3">
        <v>60917189</v>
      </c>
    </row>
    <row r="4869" spans="1:2" x14ac:dyDescent="0.25">
      <c r="A4869">
        <v>2006</v>
      </c>
      <c r="B4869" s="3">
        <v>186003591</v>
      </c>
    </row>
    <row r="4870" spans="1:2" x14ac:dyDescent="0.25">
      <c r="A4870">
        <v>2006</v>
      </c>
      <c r="B4870" s="3">
        <v>9380029</v>
      </c>
    </row>
    <row r="4871" spans="1:2" x14ac:dyDescent="0.25">
      <c r="A4871">
        <v>2006</v>
      </c>
      <c r="B4871" s="3">
        <v>38623262</v>
      </c>
    </row>
    <row r="4872" spans="1:2" x14ac:dyDescent="0.25">
      <c r="A4872">
        <v>2006</v>
      </c>
      <c r="B4872" s="3">
        <v>391081192</v>
      </c>
    </row>
    <row r="4873" spans="1:2" x14ac:dyDescent="0.25">
      <c r="A4873">
        <v>2006</v>
      </c>
      <c r="B4873" s="3">
        <v>12834936</v>
      </c>
    </row>
    <row r="4874" spans="1:2" x14ac:dyDescent="0.25">
      <c r="A4874">
        <v>2006</v>
      </c>
      <c r="B4874" s="3">
        <v>99255460</v>
      </c>
    </row>
    <row r="4875" spans="1:2" x14ac:dyDescent="0.25">
      <c r="A4875">
        <v>2006</v>
      </c>
      <c r="B4875" s="3">
        <v>37598767</v>
      </c>
    </row>
    <row r="4876" spans="1:2" x14ac:dyDescent="0.25">
      <c r="A4876">
        <v>2006</v>
      </c>
      <c r="B4876" s="3">
        <v>70009308</v>
      </c>
    </row>
    <row r="4877" spans="1:2" x14ac:dyDescent="0.25">
      <c r="A4877">
        <v>2006</v>
      </c>
      <c r="B4877" s="3">
        <v>16468343</v>
      </c>
    </row>
    <row r="4878" spans="1:2" x14ac:dyDescent="0.25">
      <c r="A4878">
        <v>2006</v>
      </c>
      <c r="B4878" s="3">
        <v>460435291</v>
      </c>
    </row>
    <row r="4879" spans="1:2" x14ac:dyDescent="0.25">
      <c r="A4879">
        <v>2006</v>
      </c>
      <c r="B4879" s="3">
        <v>111476513</v>
      </c>
    </row>
    <row r="4880" spans="1:2" x14ac:dyDescent="0.25">
      <c r="A4880">
        <v>2006</v>
      </c>
      <c r="B4880" s="3">
        <v>240685326</v>
      </c>
    </row>
    <row r="4881" spans="1:2" x14ac:dyDescent="0.25">
      <c r="A4881">
        <v>2006</v>
      </c>
      <c r="B4881" s="3">
        <v>205850134</v>
      </c>
    </row>
    <row r="4882" spans="1:2" x14ac:dyDescent="0.25">
      <c r="A4882">
        <v>2006</v>
      </c>
      <c r="B4882" s="3">
        <v>100605135</v>
      </c>
    </row>
    <row r="4883" spans="1:2" x14ac:dyDescent="0.25">
      <c r="A4883">
        <v>2006</v>
      </c>
      <c r="B4883" s="3">
        <v>38629478</v>
      </c>
    </row>
    <row r="4884" spans="1:2" x14ac:dyDescent="0.25">
      <c r="A4884">
        <v>2006</v>
      </c>
      <c r="B4884" s="3">
        <v>49332692</v>
      </c>
    </row>
    <row r="4885" spans="1:2" x14ac:dyDescent="0.25">
      <c r="A4885">
        <v>2006</v>
      </c>
      <c r="B4885" s="3">
        <v>135039924</v>
      </c>
    </row>
    <row r="4886" spans="1:2" x14ac:dyDescent="0.25">
      <c r="A4886">
        <v>2006</v>
      </c>
      <c r="B4886" s="3">
        <v>56308881</v>
      </c>
    </row>
    <row r="4887" spans="1:2" x14ac:dyDescent="0.25">
      <c r="A4887">
        <v>2006</v>
      </c>
      <c r="B4887" s="3">
        <v>57232879</v>
      </c>
    </row>
    <row r="4888" spans="1:2" x14ac:dyDescent="0.25">
      <c r="A4888">
        <v>2006</v>
      </c>
      <c r="B4888" s="3">
        <v>8481254</v>
      </c>
    </row>
    <row r="4889" spans="1:2" x14ac:dyDescent="0.25">
      <c r="A4889">
        <v>2006</v>
      </c>
      <c r="B4889" s="3">
        <v>2294291</v>
      </c>
    </row>
    <row r="4890" spans="1:2" x14ac:dyDescent="0.25">
      <c r="A4890">
        <v>2006</v>
      </c>
      <c r="B4890" s="3">
        <v>180557550</v>
      </c>
    </row>
    <row r="4891" spans="1:2" x14ac:dyDescent="0.25">
      <c r="A4891">
        <v>2006</v>
      </c>
      <c r="B4891" s="3">
        <v>6566277</v>
      </c>
    </row>
    <row r="4892" spans="1:2" x14ac:dyDescent="0.25">
      <c r="A4892">
        <v>2006</v>
      </c>
      <c r="B4892" s="3">
        <v>87528173</v>
      </c>
    </row>
    <row r="4893" spans="1:2" x14ac:dyDescent="0.25">
      <c r="A4893">
        <v>2006</v>
      </c>
      <c r="B4893" s="3">
        <v>13939963</v>
      </c>
    </row>
    <row r="4894" spans="1:2" x14ac:dyDescent="0.25">
      <c r="A4894">
        <v>2006</v>
      </c>
      <c r="B4894" s="3">
        <v>26768563</v>
      </c>
    </row>
    <row r="4895" spans="1:2" x14ac:dyDescent="0.25">
      <c r="A4895">
        <v>2006</v>
      </c>
      <c r="B4895" s="3">
        <v>31976848</v>
      </c>
    </row>
    <row r="4896" spans="1:2" x14ac:dyDescent="0.25">
      <c r="A4896">
        <v>2006</v>
      </c>
      <c r="B4896" s="3">
        <v>114197742</v>
      </c>
    </row>
    <row r="4897" spans="1:2" x14ac:dyDescent="0.25">
      <c r="A4897">
        <v>2006</v>
      </c>
      <c r="B4897" s="3">
        <v>89433436</v>
      </c>
    </row>
    <row r="4898" spans="1:2" x14ac:dyDescent="0.25">
      <c r="A4898">
        <v>2006</v>
      </c>
      <c r="B4898" s="3">
        <v>262552893</v>
      </c>
    </row>
    <row r="4899" spans="1:2" x14ac:dyDescent="0.25">
      <c r="A4899">
        <v>2006</v>
      </c>
      <c r="B4899" s="3">
        <v>62022014</v>
      </c>
    </row>
    <row r="4900" spans="1:2" x14ac:dyDescent="0.25">
      <c r="A4900">
        <v>2006</v>
      </c>
      <c r="B4900" s="3">
        <v>72785169</v>
      </c>
    </row>
    <row r="4901" spans="1:2" x14ac:dyDescent="0.25">
      <c r="A4901">
        <v>2006</v>
      </c>
      <c r="B4901" s="3">
        <v>42931041</v>
      </c>
    </row>
    <row r="4902" spans="1:2" x14ac:dyDescent="0.25">
      <c r="A4902">
        <v>2006</v>
      </c>
      <c r="B4902" s="3">
        <v>87892388</v>
      </c>
    </row>
    <row r="4903" spans="1:2" x14ac:dyDescent="0.25">
      <c r="A4903">
        <v>2006</v>
      </c>
      <c r="B4903" s="3">
        <v>339795890</v>
      </c>
    </row>
    <row r="4904" spans="1:2" x14ac:dyDescent="0.25">
      <c r="A4904">
        <v>2006</v>
      </c>
      <c r="B4904" s="3">
        <v>118890272</v>
      </c>
    </row>
    <row r="4905" spans="1:2" x14ac:dyDescent="0.25">
      <c r="A4905">
        <v>2006</v>
      </c>
      <c r="B4905" s="3">
        <v>53653224</v>
      </c>
    </row>
    <row r="4906" spans="1:2" x14ac:dyDescent="0.25">
      <c r="A4906">
        <v>2006</v>
      </c>
      <c r="B4906" s="3">
        <v>32351125</v>
      </c>
    </row>
    <row r="4907" spans="1:2" x14ac:dyDescent="0.25">
      <c r="A4907">
        <v>2006</v>
      </c>
      <c r="B4907" s="3">
        <v>22989957</v>
      </c>
    </row>
    <row r="4908" spans="1:2" x14ac:dyDescent="0.25">
      <c r="A4908">
        <v>2006</v>
      </c>
      <c r="B4908" s="3">
        <v>178262620</v>
      </c>
    </row>
    <row r="4909" spans="1:2" x14ac:dyDescent="0.25">
      <c r="A4909">
        <v>2006</v>
      </c>
      <c r="B4909" s="3">
        <v>3669465</v>
      </c>
    </row>
    <row r="4910" spans="1:2" x14ac:dyDescent="0.25">
      <c r="A4910">
        <v>2006</v>
      </c>
      <c r="B4910" s="3">
        <v>68844775</v>
      </c>
    </row>
    <row r="4911" spans="1:2" x14ac:dyDescent="0.25">
      <c r="A4911">
        <v>2006</v>
      </c>
      <c r="B4911" s="3">
        <v>100266865</v>
      </c>
    </row>
    <row r="4912" spans="1:2" x14ac:dyDescent="0.25">
      <c r="A4912">
        <v>2006</v>
      </c>
      <c r="B4912" s="3">
        <v>155929020</v>
      </c>
    </row>
    <row r="4913" spans="1:2" x14ac:dyDescent="0.25">
      <c r="A4913">
        <v>2006</v>
      </c>
      <c r="B4913" s="3">
        <v>250425512</v>
      </c>
    </row>
    <row r="4914" spans="1:2" x14ac:dyDescent="0.25">
      <c r="A4914">
        <v>2006</v>
      </c>
      <c r="B4914" s="3">
        <v>155430335</v>
      </c>
    </row>
    <row r="4915" spans="1:2" x14ac:dyDescent="0.25">
      <c r="A4915">
        <v>2006</v>
      </c>
      <c r="B4915" s="3">
        <v>123384128</v>
      </c>
    </row>
    <row r="4916" spans="1:2" x14ac:dyDescent="0.25">
      <c r="A4916">
        <v>2006</v>
      </c>
      <c r="B4916" s="3">
        <v>135330182</v>
      </c>
    </row>
    <row r="4917" spans="1:2" x14ac:dyDescent="0.25">
      <c r="A4917">
        <v>2006</v>
      </c>
      <c r="B4917" s="3">
        <v>42269923</v>
      </c>
    </row>
    <row r="4918" spans="1:2" x14ac:dyDescent="0.25">
      <c r="A4918">
        <v>2006</v>
      </c>
      <c r="B4918" s="3">
        <v>163794509</v>
      </c>
    </row>
    <row r="4919" spans="1:2" x14ac:dyDescent="0.25">
      <c r="A4919">
        <v>2006</v>
      </c>
      <c r="B4919" s="3">
        <v>164874275</v>
      </c>
    </row>
    <row r="4920" spans="1:2" x14ac:dyDescent="0.25">
      <c r="A4920">
        <v>2006</v>
      </c>
      <c r="B4920" s="3">
        <v>384336108</v>
      </c>
    </row>
    <row r="4921" spans="1:2" x14ac:dyDescent="0.25">
      <c r="A4921">
        <v>2006</v>
      </c>
      <c r="B4921" s="3">
        <v>51764406</v>
      </c>
    </row>
    <row r="4922" spans="1:2" x14ac:dyDescent="0.25">
      <c r="A4922">
        <v>2006</v>
      </c>
      <c r="B4922" s="3">
        <v>10907485</v>
      </c>
    </row>
    <row r="4923" spans="1:2" x14ac:dyDescent="0.25">
      <c r="A4923">
        <v>2006</v>
      </c>
      <c r="B4923" s="3">
        <v>946590</v>
      </c>
    </row>
    <row r="4924" spans="1:2" x14ac:dyDescent="0.25">
      <c r="A4924">
        <v>2006</v>
      </c>
      <c r="B4924" s="3">
        <v>141861243</v>
      </c>
    </row>
    <row r="4925" spans="1:2" x14ac:dyDescent="0.25">
      <c r="A4925">
        <v>2006</v>
      </c>
      <c r="B4925" s="3">
        <v>39220946</v>
      </c>
    </row>
    <row r="4926" spans="1:2" x14ac:dyDescent="0.25">
      <c r="A4926">
        <v>2006</v>
      </c>
      <c r="B4926" s="3">
        <v>163247198</v>
      </c>
    </row>
    <row r="4927" spans="1:2" x14ac:dyDescent="0.25">
      <c r="A4927">
        <v>2006</v>
      </c>
      <c r="B4927" s="3">
        <v>38395414</v>
      </c>
    </row>
    <row r="4928" spans="1:2" x14ac:dyDescent="0.25">
      <c r="A4928">
        <v>2006</v>
      </c>
      <c r="B4928" s="3">
        <v>104003322</v>
      </c>
    </row>
    <row r="4929" spans="1:2" x14ac:dyDescent="0.25">
      <c r="A4929">
        <v>2006</v>
      </c>
      <c r="B4929" s="3">
        <v>64962629</v>
      </c>
    </row>
    <row r="4930" spans="1:2" x14ac:dyDescent="0.25">
      <c r="A4930">
        <v>2006</v>
      </c>
      <c r="B4930" s="3">
        <v>181674817</v>
      </c>
    </row>
    <row r="4931" spans="1:2" x14ac:dyDescent="0.25">
      <c r="A4931">
        <v>2006</v>
      </c>
      <c r="B4931" s="3">
        <v>178281554</v>
      </c>
    </row>
    <row r="4932" spans="1:2" x14ac:dyDescent="0.25">
      <c r="A4932">
        <v>2006</v>
      </c>
      <c r="B4932" s="3">
        <v>94973540</v>
      </c>
    </row>
    <row r="4933" spans="1:2" x14ac:dyDescent="0.25">
      <c r="A4933">
        <v>2006</v>
      </c>
      <c r="B4933" s="3">
        <v>7177143</v>
      </c>
    </row>
    <row r="4934" spans="1:2" x14ac:dyDescent="0.25">
      <c r="A4934">
        <v>2006</v>
      </c>
      <c r="B4934" s="3">
        <v>67062123</v>
      </c>
    </row>
    <row r="4935" spans="1:2" x14ac:dyDescent="0.25">
      <c r="A4935">
        <v>2006</v>
      </c>
      <c r="B4935" s="3">
        <v>7659918</v>
      </c>
    </row>
    <row r="4936" spans="1:2" x14ac:dyDescent="0.25">
      <c r="A4936">
        <v>2006</v>
      </c>
      <c r="B4936" s="3">
        <v>7563172</v>
      </c>
    </row>
    <row r="4937" spans="1:2" x14ac:dyDescent="0.25">
      <c r="A4937">
        <v>2006</v>
      </c>
      <c r="B4937" s="3">
        <v>5526675</v>
      </c>
    </row>
    <row r="4938" spans="1:2" x14ac:dyDescent="0.25">
      <c r="A4938">
        <v>2006</v>
      </c>
      <c r="B4938" s="3">
        <v>16162580</v>
      </c>
    </row>
    <row r="4939" spans="1:2" x14ac:dyDescent="0.25">
      <c r="A4939">
        <v>2006</v>
      </c>
      <c r="B4939" s="3">
        <v>205668210</v>
      </c>
    </row>
    <row r="4940" spans="1:2" x14ac:dyDescent="0.25">
      <c r="A4940">
        <v>2006</v>
      </c>
      <c r="B4940" s="3">
        <v>33428799</v>
      </c>
    </row>
    <row r="4941" spans="1:2" x14ac:dyDescent="0.25">
      <c r="A4941">
        <v>2006</v>
      </c>
      <c r="B4941" s="3">
        <v>76700659</v>
      </c>
    </row>
    <row r="4942" spans="1:2" x14ac:dyDescent="0.25">
      <c r="A4942">
        <v>2006</v>
      </c>
      <c r="B4942" s="3">
        <v>164115897</v>
      </c>
    </row>
    <row r="4943" spans="1:2" x14ac:dyDescent="0.25">
      <c r="A4943">
        <v>2006</v>
      </c>
      <c r="B4943" s="3">
        <v>68673228</v>
      </c>
    </row>
    <row r="4944" spans="1:2" x14ac:dyDescent="0.25">
      <c r="A4944">
        <v>2006</v>
      </c>
      <c r="B4944" s="3">
        <v>374743</v>
      </c>
    </row>
    <row r="4945" spans="1:2" x14ac:dyDescent="0.25">
      <c r="A4945">
        <v>2006</v>
      </c>
      <c r="B4945" s="3">
        <v>4046144</v>
      </c>
    </row>
    <row r="4946" spans="1:2" x14ac:dyDescent="0.25">
      <c r="A4946">
        <v>2006</v>
      </c>
      <c r="B4946" s="3">
        <v>65900249</v>
      </c>
    </row>
    <row r="4947" spans="1:2" x14ac:dyDescent="0.25">
      <c r="A4947">
        <v>2006</v>
      </c>
      <c r="B4947" s="3">
        <v>130224158</v>
      </c>
    </row>
    <row r="4948" spans="1:2" x14ac:dyDescent="0.25">
      <c r="A4948">
        <v>2006</v>
      </c>
      <c r="B4948" s="3">
        <v>26986174</v>
      </c>
    </row>
    <row r="4949" spans="1:2" x14ac:dyDescent="0.25">
      <c r="A4949">
        <v>2006</v>
      </c>
      <c r="B4949" s="3">
        <v>65664721</v>
      </c>
    </row>
    <row r="4950" spans="1:2" x14ac:dyDescent="0.25">
      <c r="A4950">
        <v>2006</v>
      </c>
      <c r="B4950" s="3">
        <v>61108981</v>
      </c>
    </row>
    <row r="4951" spans="1:2" x14ac:dyDescent="0.25">
      <c r="A4951">
        <v>2006</v>
      </c>
      <c r="B4951" s="3">
        <v>28047963</v>
      </c>
    </row>
    <row r="4952" spans="1:2" x14ac:dyDescent="0.25">
      <c r="A4952">
        <v>2006</v>
      </c>
      <c r="B4952" s="3">
        <v>114830111</v>
      </c>
    </row>
    <row r="4953" spans="1:2" x14ac:dyDescent="0.25">
      <c r="A4953">
        <v>2006</v>
      </c>
      <c r="B4953" s="3">
        <v>38805380</v>
      </c>
    </row>
    <row r="4954" spans="1:2" x14ac:dyDescent="0.25">
      <c r="A4954">
        <v>2006</v>
      </c>
      <c r="B4954" s="3">
        <v>200811689</v>
      </c>
    </row>
    <row r="4955" spans="1:2" x14ac:dyDescent="0.25">
      <c r="A4955">
        <v>2006</v>
      </c>
      <c r="B4955" s="3">
        <v>148963822</v>
      </c>
    </row>
    <row r="4956" spans="1:2" x14ac:dyDescent="0.25">
      <c r="A4956">
        <v>2006</v>
      </c>
      <c r="B4956" s="3">
        <v>2105096</v>
      </c>
    </row>
    <row r="4957" spans="1:2" x14ac:dyDescent="0.25">
      <c r="A4957">
        <v>2006</v>
      </c>
      <c r="B4957" s="3">
        <v>119974972</v>
      </c>
    </row>
    <row r="4958" spans="1:2" x14ac:dyDescent="0.25">
      <c r="A4958">
        <v>2006</v>
      </c>
      <c r="B4958" s="3">
        <v>22903165</v>
      </c>
    </row>
    <row r="4959" spans="1:2" x14ac:dyDescent="0.25">
      <c r="A4959">
        <v>2006</v>
      </c>
      <c r="B4959" s="3">
        <v>21156270</v>
      </c>
    </row>
    <row r="4960" spans="1:2" x14ac:dyDescent="0.25">
      <c r="A4960">
        <v>2006</v>
      </c>
      <c r="B4960" s="3">
        <v>667094506</v>
      </c>
    </row>
    <row r="4961" spans="1:2" x14ac:dyDescent="0.25">
      <c r="A4961">
        <v>2006</v>
      </c>
      <c r="B4961" s="3">
        <v>20387597</v>
      </c>
    </row>
    <row r="4962" spans="1:2" x14ac:dyDescent="0.25">
      <c r="A4962">
        <v>2006</v>
      </c>
      <c r="B4962" s="3">
        <v>27298695</v>
      </c>
    </row>
    <row r="4963" spans="1:2" x14ac:dyDescent="0.25">
      <c r="A4963">
        <v>2006</v>
      </c>
      <c r="B4963" s="3">
        <v>8095658</v>
      </c>
    </row>
    <row r="4964" spans="1:2" x14ac:dyDescent="0.25">
      <c r="A4964">
        <v>2006</v>
      </c>
      <c r="B4964" s="3">
        <v>14756513</v>
      </c>
    </row>
    <row r="4965" spans="1:2" x14ac:dyDescent="0.25">
      <c r="A4965">
        <v>2006</v>
      </c>
      <c r="B4965" s="3">
        <v>49814392</v>
      </c>
    </row>
    <row r="4966" spans="1:2" x14ac:dyDescent="0.25">
      <c r="A4966">
        <v>2006</v>
      </c>
      <c r="B4966" s="3">
        <v>17471727</v>
      </c>
    </row>
    <row r="4967" spans="1:2" x14ac:dyDescent="0.25">
      <c r="A4967">
        <v>2006</v>
      </c>
      <c r="B4967" s="3">
        <v>85585177</v>
      </c>
    </row>
    <row r="4968" spans="1:2" x14ac:dyDescent="0.25">
      <c r="A4968">
        <v>2006</v>
      </c>
      <c r="B4968" s="3">
        <v>1220058</v>
      </c>
    </row>
    <row r="4969" spans="1:2" x14ac:dyDescent="0.25">
      <c r="A4969">
        <v>2006</v>
      </c>
      <c r="B4969" s="3">
        <v>58480828</v>
      </c>
    </row>
    <row r="4970" spans="1:2" x14ac:dyDescent="0.25">
      <c r="A4970">
        <v>2006</v>
      </c>
      <c r="B4970" s="3">
        <v>82751189</v>
      </c>
    </row>
    <row r="4971" spans="1:2" x14ac:dyDescent="0.25">
      <c r="A4971">
        <v>2006</v>
      </c>
      <c r="B4971" s="3">
        <v>154210</v>
      </c>
    </row>
    <row r="4972" spans="1:2" x14ac:dyDescent="0.25">
      <c r="A4972">
        <v>2006</v>
      </c>
      <c r="B4972" s="3">
        <v>208550</v>
      </c>
    </row>
    <row r="4973" spans="1:2" x14ac:dyDescent="0.25">
      <c r="A4973">
        <v>2006</v>
      </c>
      <c r="B4973" s="3">
        <v>43545364</v>
      </c>
    </row>
    <row r="4974" spans="1:2" x14ac:dyDescent="0.25">
      <c r="A4974">
        <v>2006</v>
      </c>
      <c r="B4974" s="3">
        <v>38159905</v>
      </c>
    </row>
    <row r="4975" spans="1:2" x14ac:dyDescent="0.25">
      <c r="A4975">
        <v>2006</v>
      </c>
      <c r="B4975" s="3">
        <v>63368939</v>
      </c>
    </row>
    <row r="4976" spans="1:2" x14ac:dyDescent="0.25">
      <c r="A4976">
        <v>2006</v>
      </c>
      <c r="B4976" s="3">
        <v>22165608</v>
      </c>
    </row>
    <row r="4977" spans="1:2" x14ac:dyDescent="0.25">
      <c r="A4977">
        <v>2006</v>
      </c>
      <c r="B4977" s="3">
        <v>26910847</v>
      </c>
    </row>
    <row r="4978" spans="1:2" x14ac:dyDescent="0.25">
      <c r="A4978">
        <v>2006</v>
      </c>
      <c r="B4978" s="3">
        <v>4630045</v>
      </c>
    </row>
    <row r="4979" spans="1:2" x14ac:dyDescent="0.25">
      <c r="A4979">
        <v>2006</v>
      </c>
      <c r="B4979" s="3">
        <v>31070211</v>
      </c>
    </row>
    <row r="4980" spans="1:2" x14ac:dyDescent="0.25">
      <c r="A4980">
        <v>2006</v>
      </c>
      <c r="B4980" s="3">
        <v>3572632</v>
      </c>
    </row>
    <row r="4981" spans="1:2" x14ac:dyDescent="0.25">
      <c r="A4981">
        <v>2006</v>
      </c>
      <c r="B4981" s="3">
        <v>18948425</v>
      </c>
    </row>
    <row r="4982" spans="1:2" x14ac:dyDescent="0.25">
      <c r="A4982">
        <v>2006</v>
      </c>
      <c r="B4982" s="3">
        <v>1930133</v>
      </c>
    </row>
    <row r="4983" spans="1:2" x14ac:dyDescent="0.25">
      <c r="A4983">
        <v>2006</v>
      </c>
      <c r="B4983" s="3">
        <v>3438735</v>
      </c>
    </row>
    <row r="4984" spans="1:2" x14ac:dyDescent="0.25">
      <c r="A4984">
        <v>2006</v>
      </c>
      <c r="B4984" s="3">
        <v>116755080</v>
      </c>
    </row>
    <row r="4985" spans="1:2" x14ac:dyDescent="0.25">
      <c r="A4985">
        <v>2006</v>
      </c>
      <c r="B4985" s="3">
        <v>108605609</v>
      </c>
    </row>
    <row r="4986" spans="1:2" x14ac:dyDescent="0.25">
      <c r="A4986">
        <v>2006</v>
      </c>
      <c r="B4986" s="3">
        <v>12506362</v>
      </c>
    </row>
    <row r="4987" spans="1:2" x14ac:dyDescent="0.25">
      <c r="A4987">
        <v>2006</v>
      </c>
      <c r="B4987" s="3">
        <v>120455994</v>
      </c>
    </row>
    <row r="4988" spans="1:2" x14ac:dyDescent="0.25">
      <c r="A4988">
        <v>2006</v>
      </c>
      <c r="B4988" s="3">
        <v>78568977</v>
      </c>
    </row>
    <row r="4989" spans="1:2" x14ac:dyDescent="0.25">
      <c r="A4989">
        <v>2006</v>
      </c>
      <c r="B4989" s="3">
        <v>1297260</v>
      </c>
    </row>
    <row r="4990" spans="1:2" x14ac:dyDescent="0.25">
      <c r="A4990">
        <v>2006</v>
      </c>
      <c r="B4990" s="3">
        <v>85749034</v>
      </c>
    </row>
    <row r="4991" spans="1:2" x14ac:dyDescent="0.25">
      <c r="A4991">
        <v>2006</v>
      </c>
      <c r="B4991" s="3">
        <v>17858059</v>
      </c>
    </row>
    <row r="4992" spans="1:2" x14ac:dyDescent="0.25">
      <c r="A4992">
        <v>2006</v>
      </c>
      <c r="B4992" s="3">
        <v>2636637</v>
      </c>
    </row>
    <row r="4993" spans="1:2" x14ac:dyDescent="0.25">
      <c r="A4993">
        <v>2006</v>
      </c>
      <c r="B4993" s="3">
        <v>130628903</v>
      </c>
    </row>
    <row r="4994" spans="1:2" x14ac:dyDescent="0.25">
      <c r="A4994">
        <v>2006</v>
      </c>
      <c r="B4994" s="3">
        <v>69865924</v>
      </c>
    </row>
    <row r="4995" spans="1:2" x14ac:dyDescent="0.25">
      <c r="A4995">
        <v>2006</v>
      </c>
      <c r="B4995" s="3">
        <v>68673762</v>
      </c>
    </row>
    <row r="4996" spans="1:2" x14ac:dyDescent="0.25">
      <c r="A4996">
        <v>2006</v>
      </c>
      <c r="B4996" s="3">
        <v>21893591</v>
      </c>
    </row>
    <row r="4997" spans="1:2" x14ac:dyDescent="0.25">
      <c r="A4997">
        <v>2006</v>
      </c>
      <c r="B4997" s="3">
        <v>11632723</v>
      </c>
    </row>
    <row r="4998" spans="1:2" x14ac:dyDescent="0.25">
      <c r="A4998">
        <v>2006</v>
      </c>
      <c r="B4998" s="3">
        <v>42938449</v>
      </c>
    </row>
    <row r="4999" spans="1:2" x14ac:dyDescent="0.25">
      <c r="A4999">
        <v>2006</v>
      </c>
      <c r="B4999" s="3">
        <v>21510851</v>
      </c>
    </row>
    <row r="5000" spans="1:2" x14ac:dyDescent="0.25">
      <c r="A5000">
        <v>2006</v>
      </c>
      <c r="B5000" s="3">
        <v>454026</v>
      </c>
    </row>
    <row r="5001" spans="1:2" x14ac:dyDescent="0.25">
      <c r="A5001">
        <v>2006</v>
      </c>
      <c r="B5001" s="3">
        <v>18707966</v>
      </c>
    </row>
    <row r="5002" spans="1:2" x14ac:dyDescent="0.25">
      <c r="A5002">
        <v>2006</v>
      </c>
      <c r="B5002" s="3">
        <v>43451846</v>
      </c>
    </row>
    <row r="5003" spans="1:2" x14ac:dyDescent="0.25">
      <c r="A5003">
        <v>2006</v>
      </c>
      <c r="B5003" s="3">
        <v>18245244</v>
      </c>
    </row>
    <row r="5004" spans="1:2" x14ac:dyDescent="0.25">
      <c r="A5004">
        <v>2006</v>
      </c>
      <c r="B5004" s="3">
        <v>9451623</v>
      </c>
    </row>
    <row r="5005" spans="1:2" x14ac:dyDescent="0.25">
      <c r="A5005">
        <v>2006</v>
      </c>
      <c r="B5005" s="3">
        <v>16800438</v>
      </c>
    </row>
    <row r="5006" spans="1:2" x14ac:dyDescent="0.25">
      <c r="A5006">
        <v>2006</v>
      </c>
      <c r="B5006" s="3">
        <v>23055884</v>
      </c>
    </row>
    <row r="5007" spans="1:2" x14ac:dyDescent="0.25">
      <c r="A5007">
        <v>2006</v>
      </c>
      <c r="B5007" s="3">
        <v>21170563</v>
      </c>
    </row>
    <row r="5008" spans="1:2" x14ac:dyDescent="0.25">
      <c r="A5008">
        <v>2006</v>
      </c>
      <c r="B5008" s="3">
        <v>23937870</v>
      </c>
    </row>
    <row r="5009" spans="1:2" x14ac:dyDescent="0.25">
      <c r="A5009">
        <v>2006</v>
      </c>
      <c r="B5009" s="3">
        <v>68072848</v>
      </c>
    </row>
    <row r="5010" spans="1:2" x14ac:dyDescent="0.25">
      <c r="A5010">
        <v>2006</v>
      </c>
      <c r="B5010" s="3">
        <v>69136</v>
      </c>
    </row>
    <row r="5011" spans="1:2" x14ac:dyDescent="0.25">
      <c r="A5011">
        <v>2006</v>
      </c>
      <c r="B5011" s="3">
        <v>20718608</v>
      </c>
    </row>
    <row r="5012" spans="1:2" x14ac:dyDescent="0.25">
      <c r="A5012">
        <v>2006</v>
      </c>
      <c r="B5012" s="3">
        <v>4660481</v>
      </c>
    </row>
    <row r="5013" spans="1:2" x14ac:dyDescent="0.25">
      <c r="A5013">
        <v>2006</v>
      </c>
      <c r="B5013" s="3">
        <v>102338515</v>
      </c>
    </row>
    <row r="5014" spans="1:2" x14ac:dyDescent="0.25">
      <c r="A5014">
        <v>2006</v>
      </c>
      <c r="B5014" s="3">
        <v>2689799</v>
      </c>
    </row>
    <row r="5015" spans="1:2" x14ac:dyDescent="0.25">
      <c r="A5015">
        <v>2006</v>
      </c>
      <c r="B5015" s="3">
        <v>4947717</v>
      </c>
    </row>
    <row r="5016" spans="1:2" x14ac:dyDescent="0.25">
      <c r="A5016">
        <v>2006</v>
      </c>
      <c r="B5016" s="3">
        <v>66500090</v>
      </c>
    </row>
    <row r="5017" spans="1:2" x14ac:dyDescent="0.25">
      <c r="A5017">
        <v>2006</v>
      </c>
      <c r="B5017" s="3">
        <v>41480851</v>
      </c>
    </row>
    <row r="5018" spans="1:2" x14ac:dyDescent="0.25">
      <c r="A5018">
        <v>2006</v>
      </c>
      <c r="B5018" s="3">
        <v>55181129</v>
      </c>
    </row>
    <row r="5019" spans="1:2" x14ac:dyDescent="0.25">
      <c r="A5019">
        <v>2006</v>
      </c>
      <c r="B5019" s="3">
        <v>2312717</v>
      </c>
    </row>
    <row r="5020" spans="1:2" x14ac:dyDescent="0.25">
      <c r="A5020">
        <v>2006</v>
      </c>
      <c r="B5020" s="3">
        <v>10800778</v>
      </c>
    </row>
    <row r="5021" spans="1:2" x14ac:dyDescent="0.25">
      <c r="A5021">
        <v>2006</v>
      </c>
      <c r="B5021" s="3">
        <v>4326927</v>
      </c>
    </row>
    <row r="5022" spans="1:2" x14ac:dyDescent="0.25">
      <c r="A5022">
        <v>2006</v>
      </c>
      <c r="B5022" s="3">
        <v>110768122</v>
      </c>
    </row>
    <row r="5023" spans="1:2" x14ac:dyDescent="0.25">
      <c r="A5023">
        <v>2006</v>
      </c>
      <c r="B5023" s="3">
        <v>35078241</v>
      </c>
    </row>
    <row r="5024" spans="1:2" x14ac:dyDescent="0.25">
      <c r="A5024">
        <v>2006</v>
      </c>
      <c r="B5024" s="3">
        <v>141522961</v>
      </c>
    </row>
    <row r="5025" spans="1:2" x14ac:dyDescent="0.25">
      <c r="A5025">
        <v>2006</v>
      </c>
      <c r="B5025" s="3">
        <v>29907685</v>
      </c>
    </row>
    <row r="5026" spans="1:2" x14ac:dyDescent="0.25">
      <c r="A5026">
        <v>2006</v>
      </c>
      <c r="B5026" s="3">
        <v>15852401</v>
      </c>
    </row>
    <row r="5027" spans="1:2" x14ac:dyDescent="0.25">
      <c r="A5027">
        <v>2006</v>
      </c>
      <c r="B5027" s="3">
        <v>245292</v>
      </c>
    </row>
    <row r="5028" spans="1:2" x14ac:dyDescent="0.25">
      <c r="A5028">
        <v>2006</v>
      </c>
      <c r="B5028" s="3">
        <v>11130889</v>
      </c>
    </row>
    <row r="5029" spans="1:2" x14ac:dyDescent="0.25">
      <c r="A5029">
        <v>2006</v>
      </c>
      <c r="B5029" s="3">
        <v>1736394</v>
      </c>
    </row>
    <row r="5030" spans="1:2" x14ac:dyDescent="0.25">
      <c r="A5030">
        <v>2006</v>
      </c>
      <c r="B5030" s="3">
        <v>156318</v>
      </c>
    </row>
    <row r="5031" spans="1:2" x14ac:dyDescent="0.25">
      <c r="A5031">
        <v>2006</v>
      </c>
      <c r="B5031" s="3">
        <v>2520835</v>
      </c>
    </row>
    <row r="5032" spans="1:2" x14ac:dyDescent="0.25">
      <c r="A5032">
        <v>2006</v>
      </c>
      <c r="B5032" s="3">
        <v>2035468</v>
      </c>
    </row>
    <row r="5033" spans="1:2" x14ac:dyDescent="0.25">
      <c r="A5033">
        <v>2006</v>
      </c>
      <c r="B5033" s="3">
        <v>16627188</v>
      </c>
    </row>
    <row r="5034" spans="1:2" x14ac:dyDescent="0.25">
      <c r="A5034">
        <v>2006</v>
      </c>
      <c r="B5034" s="3">
        <v>5515163</v>
      </c>
    </row>
    <row r="5035" spans="1:2" x14ac:dyDescent="0.25">
      <c r="A5035">
        <v>2006</v>
      </c>
    </row>
    <row r="5036" spans="1:2" x14ac:dyDescent="0.25">
      <c r="A5036">
        <v>2006</v>
      </c>
      <c r="B5036" s="3">
        <v>25229168</v>
      </c>
    </row>
    <row r="5037" spans="1:2" x14ac:dyDescent="0.25">
      <c r="A5037">
        <v>2006</v>
      </c>
      <c r="B5037" s="3">
        <v>301047</v>
      </c>
    </row>
    <row r="5038" spans="1:2" x14ac:dyDescent="0.25">
      <c r="A5038">
        <v>2006</v>
      </c>
      <c r="B5038" s="3">
        <v>70711175</v>
      </c>
    </row>
    <row r="5039" spans="1:2" x14ac:dyDescent="0.25">
      <c r="A5039">
        <v>2006</v>
      </c>
      <c r="B5039" s="3">
        <v>5925637</v>
      </c>
    </row>
    <row r="5040" spans="1:2" x14ac:dyDescent="0.25">
      <c r="A5040">
        <v>2006</v>
      </c>
      <c r="B5040" s="3">
        <v>78810595</v>
      </c>
    </row>
    <row r="5041" spans="1:2" x14ac:dyDescent="0.25">
      <c r="A5041">
        <v>2006</v>
      </c>
      <c r="B5041" s="3">
        <v>1689984</v>
      </c>
    </row>
    <row r="5042" spans="1:2" x14ac:dyDescent="0.25">
      <c r="A5042">
        <v>2006</v>
      </c>
      <c r="B5042" s="3">
        <v>3269736</v>
      </c>
    </row>
    <row r="5043" spans="1:2" x14ac:dyDescent="0.25">
      <c r="A5043">
        <v>2006</v>
      </c>
      <c r="B5043" s="3">
        <v>8224998</v>
      </c>
    </row>
    <row r="5044" spans="1:2" x14ac:dyDescent="0.25">
      <c r="A5044">
        <v>2006</v>
      </c>
      <c r="B5044" s="3">
        <v>143325970</v>
      </c>
    </row>
    <row r="5045" spans="1:2" x14ac:dyDescent="0.25">
      <c r="A5045">
        <v>2007</v>
      </c>
      <c r="B5045" s="3">
        <v>76182388</v>
      </c>
    </row>
    <row r="5046" spans="1:2" x14ac:dyDescent="0.25">
      <c r="A5046">
        <v>2007</v>
      </c>
      <c r="B5046" s="3">
        <v>171627166</v>
      </c>
    </row>
    <row r="5047" spans="1:2" x14ac:dyDescent="0.25">
      <c r="A5047">
        <v>2007</v>
      </c>
      <c r="B5047" s="3">
        <v>137515140</v>
      </c>
    </row>
    <row r="5048" spans="1:2" x14ac:dyDescent="0.25">
      <c r="A5048">
        <v>2007</v>
      </c>
      <c r="B5048" s="3">
        <v>34612443</v>
      </c>
    </row>
    <row r="5049" spans="1:2" x14ac:dyDescent="0.25">
      <c r="A5049">
        <v>2007</v>
      </c>
      <c r="B5049" s="3">
        <v>118114220</v>
      </c>
    </row>
    <row r="5050" spans="1:2" x14ac:dyDescent="0.25">
      <c r="A5050">
        <v>2007</v>
      </c>
      <c r="B5050" s="3">
        <v>84785914</v>
      </c>
    </row>
    <row r="5051" spans="1:2" x14ac:dyDescent="0.25">
      <c r="A5051">
        <v>2007</v>
      </c>
      <c r="B5051" s="3">
        <v>170812526</v>
      </c>
    </row>
    <row r="5052" spans="1:2" x14ac:dyDescent="0.25">
      <c r="A5052">
        <v>2007</v>
      </c>
      <c r="B5052" s="3">
        <v>709709780</v>
      </c>
    </row>
    <row r="5053" spans="1:2" x14ac:dyDescent="0.25">
      <c r="A5053">
        <v>2007</v>
      </c>
      <c r="B5053" s="3">
        <v>942172396</v>
      </c>
    </row>
    <row r="5054" spans="1:2" x14ac:dyDescent="0.25">
      <c r="A5054">
        <v>2007</v>
      </c>
      <c r="B5054" s="3">
        <v>56675895</v>
      </c>
    </row>
    <row r="5055" spans="1:2" x14ac:dyDescent="0.25">
      <c r="A5055">
        <v>2007</v>
      </c>
      <c r="B5055" s="3">
        <v>623726085</v>
      </c>
    </row>
    <row r="5056" spans="1:2" x14ac:dyDescent="0.25">
      <c r="A5056">
        <v>2007</v>
      </c>
      <c r="B5056" s="3">
        <v>131016624</v>
      </c>
    </row>
    <row r="5057" spans="1:2" x14ac:dyDescent="0.25">
      <c r="A5057">
        <v>2007</v>
      </c>
      <c r="B5057" s="3">
        <v>95696996</v>
      </c>
    </row>
    <row r="5058" spans="1:2" x14ac:dyDescent="0.25">
      <c r="A5058">
        <v>2007</v>
      </c>
      <c r="B5058" s="3">
        <v>269755430</v>
      </c>
    </row>
    <row r="5059" spans="1:2" x14ac:dyDescent="0.25">
      <c r="A5059">
        <v>2007</v>
      </c>
      <c r="B5059" s="3">
        <v>894983373</v>
      </c>
    </row>
    <row r="5060" spans="1:2" x14ac:dyDescent="0.25">
      <c r="A5060">
        <v>2007</v>
      </c>
      <c r="B5060" s="3">
        <v>388156011</v>
      </c>
    </row>
    <row r="5061" spans="1:2" x14ac:dyDescent="0.25">
      <c r="A5061">
        <v>2007</v>
      </c>
      <c r="B5061" s="3">
        <v>80743363</v>
      </c>
    </row>
    <row r="5062" spans="1:2" x14ac:dyDescent="0.25">
      <c r="A5062">
        <v>2007</v>
      </c>
      <c r="B5062" s="3">
        <v>960996492</v>
      </c>
    </row>
    <row r="5063" spans="1:2" x14ac:dyDescent="0.25">
      <c r="A5063">
        <v>2007</v>
      </c>
      <c r="B5063" s="3">
        <v>585410052</v>
      </c>
    </row>
    <row r="5064" spans="1:2" x14ac:dyDescent="0.25">
      <c r="A5064">
        <v>2007</v>
      </c>
      <c r="B5064" s="3">
        <v>34806812</v>
      </c>
    </row>
    <row r="5065" spans="1:2" x14ac:dyDescent="0.25">
      <c r="A5065">
        <v>2007</v>
      </c>
      <c r="B5065" s="3">
        <v>232372681</v>
      </c>
    </row>
    <row r="5066" spans="1:2" x14ac:dyDescent="0.25">
      <c r="A5066">
        <v>2007</v>
      </c>
      <c r="B5066" s="3">
        <v>65048678</v>
      </c>
    </row>
    <row r="5067" spans="1:2" x14ac:dyDescent="0.25">
      <c r="A5067">
        <v>2007</v>
      </c>
      <c r="B5067" s="3">
        <v>101276318</v>
      </c>
    </row>
    <row r="5068" spans="1:2" x14ac:dyDescent="0.25">
      <c r="A5068">
        <v>2007</v>
      </c>
      <c r="B5068" s="3">
        <v>340487836</v>
      </c>
    </row>
    <row r="5069" spans="1:2" x14ac:dyDescent="0.25">
      <c r="A5069">
        <v>2007</v>
      </c>
      <c r="B5069" s="3">
        <v>57470220</v>
      </c>
    </row>
    <row r="5070" spans="1:2" x14ac:dyDescent="0.25">
      <c r="A5070">
        <v>2007</v>
      </c>
      <c r="B5070" s="3">
        <v>203553311</v>
      </c>
    </row>
    <row r="5071" spans="1:2" x14ac:dyDescent="0.25">
      <c r="A5071">
        <v>2007</v>
      </c>
      <c r="B5071" s="3">
        <v>219922417</v>
      </c>
    </row>
    <row r="5072" spans="1:2" x14ac:dyDescent="0.25">
      <c r="A5072">
        <v>2007</v>
      </c>
      <c r="B5072" s="3">
        <v>153383627</v>
      </c>
    </row>
    <row r="5073" spans="1:2" x14ac:dyDescent="0.25">
      <c r="A5073">
        <v>2007</v>
      </c>
      <c r="B5073" s="3">
        <v>25422088</v>
      </c>
    </row>
    <row r="5074" spans="1:2" x14ac:dyDescent="0.25">
      <c r="A5074">
        <v>2007</v>
      </c>
      <c r="B5074" s="3">
        <v>228738393</v>
      </c>
    </row>
    <row r="5075" spans="1:2" x14ac:dyDescent="0.25">
      <c r="A5075">
        <v>2007</v>
      </c>
      <c r="B5075" s="3">
        <v>14353654</v>
      </c>
    </row>
    <row r="5076" spans="1:2" x14ac:dyDescent="0.25">
      <c r="A5076">
        <v>2007</v>
      </c>
      <c r="B5076" s="3">
        <v>35310019</v>
      </c>
    </row>
    <row r="5077" spans="1:2" x14ac:dyDescent="0.25">
      <c r="A5077">
        <v>2007</v>
      </c>
      <c r="B5077" s="3">
        <v>137587063</v>
      </c>
    </row>
    <row r="5078" spans="1:2" x14ac:dyDescent="0.25">
      <c r="A5078">
        <v>2007</v>
      </c>
      <c r="B5078" s="3">
        <v>47817020</v>
      </c>
    </row>
    <row r="5079" spans="1:2" x14ac:dyDescent="0.25">
      <c r="A5079">
        <v>2007</v>
      </c>
      <c r="B5079" s="3">
        <v>7938872</v>
      </c>
    </row>
    <row r="5080" spans="1:2" x14ac:dyDescent="0.25">
      <c r="A5080">
        <v>2007</v>
      </c>
      <c r="B5080" s="3">
        <v>80460948</v>
      </c>
    </row>
    <row r="5081" spans="1:2" x14ac:dyDescent="0.25">
      <c r="A5081">
        <v>2007</v>
      </c>
      <c r="B5081" s="3">
        <v>56107312</v>
      </c>
    </row>
    <row r="5082" spans="1:2" x14ac:dyDescent="0.25">
      <c r="A5082">
        <v>2007</v>
      </c>
      <c r="B5082" s="3">
        <v>444100035</v>
      </c>
    </row>
    <row r="5083" spans="1:2" x14ac:dyDescent="0.25">
      <c r="A5083">
        <v>2007</v>
      </c>
      <c r="B5083" s="3">
        <v>159814490</v>
      </c>
    </row>
    <row r="5084" spans="1:2" x14ac:dyDescent="0.25">
      <c r="A5084">
        <v>2007</v>
      </c>
      <c r="B5084" s="3">
        <v>92011561</v>
      </c>
    </row>
    <row r="5085" spans="1:2" x14ac:dyDescent="0.25">
      <c r="A5085">
        <v>2007</v>
      </c>
      <c r="B5085" s="3">
        <v>196393745</v>
      </c>
    </row>
    <row r="5086" spans="1:2" x14ac:dyDescent="0.25">
      <c r="A5086">
        <v>2007</v>
      </c>
      <c r="B5086" s="3">
        <v>77621983</v>
      </c>
    </row>
    <row r="5087" spans="1:2" x14ac:dyDescent="0.25">
      <c r="A5087">
        <v>2007</v>
      </c>
      <c r="B5087" s="3">
        <v>70016220</v>
      </c>
    </row>
    <row r="5088" spans="1:2" x14ac:dyDescent="0.25">
      <c r="A5088">
        <v>2007</v>
      </c>
      <c r="B5088" s="3">
        <v>29625761</v>
      </c>
    </row>
    <row r="5089" spans="1:2" x14ac:dyDescent="0.25">
      <c r="A5089">
        <v>2007</v>
      </c>
      <c r="B5089" s="3">
        <v>311312624</v>
      </c>
    </row>
    <row r="5090" spans="1:2" x14ac:dyDescent="0.25">
      <c r="A5090">
        <v>2007</v>
      </c>
      <c r="B5090" s="3">
        <v>145710347</v>
      </c>
    </row>
    <row r="5091" spans="1:2" x14ac:dyDescent="0.25">
      <c r="A5091">
        <v>2007</v>
      </c>
      <c r="B5091" s="3">
        <v>152005713</v>
      </c>
    </row>
    <row r="5092" spans="1:2" x14ac:dyDescent="0.25">
      <c r="A5092">
        <v>2007</v>
      </c>
      <c r="B5092" s="3">
        <v>147717833</v>
      </c>
    </row>
    <row r="5093" spans="1:2" x14ac:dyDescent="0.25">
      <c r="A5093">
        <v>2007</v>
      </c>
      <c r="B5093" s="3">
        <v>75513170</v>
      </c>
    </row>
    <row r="5094" spans="1:2" x14ac:dyDescent="0.25">
      <c r="A5094">
        <v>2007</v>
      </c>
      <c r="B5094" s="3">
        <v>32730062</v>
      </c>
    </row>
    <row r="5095" spans="1:2" x14ac:dyDescent="0.25">
      <c r="A5095">
        <v>2007</v>
      </c>
      <c r="B5095" s="3">
        <v>22382047</v>
      </c>
    </row>
    <row r="5096" spans="1:2" x14ac:dyDescent="0.25">
      <c r="A5096">
        <v>2007</v>
      </c>
      <c r="B5096" s="3">
        <v>293514336</v>
      </c>
    </row>
    <row r="5097" spans="1:2" x14ac:dyDescent="0.25">
      <c r="A5097">
        <v>2007</v>
      </c>
      <c r="B5097" s="3">
        <v>128453183</v>
      </c>
    </row>
    <row r="5098" spans="1:2" x14ac:dyDescent="0.25">
      <c r="A5098">
        <v>2007</v>
      </c>
      <c r="B5098" s="3">
        <v>130290885</v>
      </c>
    </row>
    <row r="5099" spans="1:2" x14ac:dyDescent="0.25">
      <c r="A5099">
        <v>2007</v>
      </c>
      <c r="B5099" s="3">
        <v>813367380</v>
      </c>
    </row>
    <row r="5100" spans="1:2" x14ac:dyDescent="0.25">
      <c r="A5100">
        <v>2007</v>
      </c>
      <c r="B5100" s="3">
        <v>132963417</v>
      </c>
    </row>
    <row r="5101" spans="1:2" x14ac:dyDescent="0.25">
      <c r="A5101">
        <v>2007</v>
      </c>
      <c r="B5101" s="3">
        <v>87019158</v>
      </c>
    </row>
    <row r="5102" spans="1:2" x14ac:dyDescent="0.25">
      <c r="A5102">
        <v>2007</v>
      </c>
      <c r="B5102" s="3">
        <v>15001776</v>
      </c>
    </row>
    <row r="5103" spans="1:2" x14ac:dyDescent="0.25">
      <c r="A5103">
        <v>2007</v>
      </c>
      <c r="B5103" s="3">
        <v>59768495</v>
      </c>
    </row>
    <row r="5104" spans="1:2" x14ac:dyDescent="0.25">
      <c r="A5104">
        <v>2007</v>
      </c>
      <c r="B5104" s="3">
        <v>35728183</v>
      </c>
    </row>
    <row r="5105" spans="1:2" x14ac:dyDescent="0.25">
      <c r="A5105">
        <v>2007</v>
      </c>
      <c r="B5105" s="3">
        <v>301913131</v>
      </c>
    </row>
    <row r="5106" spans="1:2" x14ac:dyDescent="0.25">
      <c r="A5106">
        <v>2007</v>
      </c>
      <c r="B5106" s="3">
        <v>372234864</v>
      </c>
    </row>
    <row r="5107" spans="1:2" x14ac:dyDescent="0.25">
      <c r="A5107">
        <v>2007</v>
      </c>
      <c r="B5107" s="3">
        <v>258097122</v>
      </c>
    </row>
    <row r="5108" spans="1:2" x14ac:dyDescent="0.25">
      <c r="A5108">
        <v>2007</v>
      </c>
      <c r="B5108" s="3">
        <v>44852</v>
      </c>
    </row>
    <row r="5109" spans="1:2" x14ac:dyDescent="0.25">
      <c r="A5109">
        <v>2007</v>
      </c>
      <c r="B5109" s="3">
        <v>553198</v>
      </c>
    </row>
    <row r="5110" spans="1:2" x14ac:dyDescent="0.25">
      <c r="A5110">
        <v>2007</v>
      </c>
      <c r="B5110" s="3">
        <v>87238158</v>
      </c>
    </row>
    <row r="5111" spans="1:2" x14ac:dyDescent="0.25">
      <c r="A5111">
        <v>2007</v>
      </c>
      <c r="B5111" s="3">
        <v>169333034</v>
      </c>
    </row>
    <row r="5112" spans="1:2" x14ac:dyDescent="0.25">
      <c r="A5112">
        <v>2007</v>
      </c>
      <c r="B5112" s="3">
        <v>92991835</v>
      </c>
    </row>
    <row r="5113" spans="1:2" x14ac:dyDescent="0.25">
      <c r="A5113">
        <v>2007</v>
      </c>
      <c r="B5113" s="3">
        <v>175372502</v>
      </c>
    </row>
    <row r="5114" spans="1:2" x14ac:dyDescent="0.25">
      <c r="A5114">
        <v>2007</v>
      </c>
      <c r="B5114" s="3">
        <v>67091915</v>
      </c>
    </row>
    <row r="5115" spans="1:2" x14ac:dyDescent="0.25">
      <c r="A5115">
        <v>2007</v>
      </c>
      <c r="B5115" s="3">
        <v>119483446</v>
      </c>
    </row>
    <row r="5116" spans="1:2" x14ac:dyDescent="0.25">
      <c r="A5116">
        <v>2007</v>
      </c>
      <c r="B5116" s="3">
        <v>193355800</v>
      </c>
    </row>
    <row r="5117" spans="1:2" x14ac:dyDescent="0.25">
      <c r="A5117">
        <v>2007</v>
      </c>
      <c r="B5117" s="3">
        <v>43095175</v>
      </c>
    </row>
    <row r="5118" spans="1:2" x14ac:dyDescent="0.25">
      <c r="A5118">
        <v>2007</v>
      </c>
      <c r="B5118" s="3">
        <v>25038466</v>
      </c>
    </row>
    <row r="5119" spans="1:2" x14ac:dyDescent="0.25">
      <c r="A5119">
        <v>2007</v>
      </c>
      <c r="B5119" s="3">
        <v>29541790</v>
      </c>
    </row>
    <row r="5120" spans="1:2" x14ac:dyDescent="0.25">
      <c r="A5120">
        <v>2007</v>
      </c>
      <c r="B5120" s="3">
        <v>365352546</v>
      </c>
    </row>
    <row r="5121" spans="1:2" x14ac:dyDescent="0.25">
      <c r="A5121">
        <v>2007</v>
      </c>
      <c r="B5121" s="3">
        <v>156835339</v>
      </c>
    </row>
    <row r="5122" spans="1:2" x14ac:dyDescent="0.25">
      <c r="A5122">
        <v>2007</v>
      </c>
      <c r="B5122" s="3">
        <v>20576198</v>
      </c>
    </row>
    <row r="5123" spans="1:2" x14ac:dyDescent="0.25">
      <c r="A5123">
        <v>2007</v>
      </c>
      <c r="B5123" s="3">
        <v>459242249</v>
      </c>
    </row>
    <row r="5124" spans="1:2" x14ac:dyDescent="0.25">
      <c r="A5124">
        <v>2007</v>
      </c>
      <c r="B5124" s="3">
        <v>11293663</v>
      </c>
    </row>
    <row r="5125" spans="1:2" x14ac:dyDescent="0.25">
      <c r="A5125">
        <v>2007</v>
      </c>
      <c r="B5125" s="3">
        <v>78638987</v>
      </c>
    </row>
    <row r="5126" spans="1:2" x14ac:dyDescent="0.25">
      <c r="A5126">
        <v>2007</v>
      </c>
      <c r="B5126" s="3">
        <v>147880543</v>
      </c>
    </row>
    <row r="5127" spans="1:2" x14ac:dyDescent="0.25">
      <c r="A5127">
        <v>2007</v>
      </c>
      <c r="B5127" s="3">
        <v>82169884</v>
      </c>
    </row>
    <row r="5128" spans="1:2" x14ac:dyDescent="0.25">
      <c r="A5128">
        <v>2007</v>
      </c>
      <c r="B5128" s="3">
        <v>139352633</v>
      </c>
    </row>
    <row r="5129" spans="1:2" x14ac:dyDescent="0.25">
      <c r="A5129">
        <v>2007</v>
      </c>
      <c r="B5129" s="3">
        <v>84297309</v>
      </c>
    </row>
    <row r="5130" spans="1:2" x14ac:dyDescent="0.25">
      <c r="A5130">
        <v>2007</v>
      </c>
      <c r="B5130" s="3">
        <v>536414293</v>
      </c>
    </row>
    <row r="5131" spans="1:2" x14ac:dyDescent="0.25">
      <c r="A5131">
        <v>2007</v>
      </c>
      <c r="B5131" s="3">
        <v>2340110</v>
      </c>
    </row>
    <row r="5132" spans="1:2" x14ac:dyDescent="0.25">
      <c r="A5132">
        <v>2007</v>
      </c>
      <c r="B5132" s="3">
        <v>46789413</v>
      </c>
    </row>
    <row r="5133" spans="1:2" x14ac:dyDescent="0.25">
      <c r="A5133">
        <v>2007</v>
      </c>
      <c r="B5133" s="3">
        <v>253625427</v>
      </c>
    </row>
    <row r="5134" spans="1:2" x14ac:dyDescent="0.25">
      <c r="A5134">
        <v>2007</v>
      </c>
      <c r="B5134" s="3">
        <v>48443734</v>
      </c>
    </row>
    <row r="5135" spans="1:2" x14ac:dyDescent="0.25">
      <c r="A5135">
        <v>2007</v>
      </c>
      <c r="B5135" s="3">
        <v>35442935</v>
      </c>
    </row>
    <row r="5136" spans="1:2" x14ac:dyDescent="0.25">
      <c r="A5136">
        <v>2007</v>
      </c>
      <c r="B5136" s="3">
        <v>21897373</v>
      </c>
    </row>
    <row r="5137" spans="1:2" x14ac:dyDescent="0.25">
      <c r="A5137">
        <v>2007</v>
      </c>
      <c r="B5137" s="3">
        <v>232225908</v>
      </c>
    </row>
    <row r="5138" spans="1:2" x14ac:dyDescent="0.25">
      <c r="A5138">
        <v>2007</v>
      </c>
      <c r="B5138" s="3">
        <v>73534117</v>
      </c>
    </row>
    <row r="5139" spans="1:2" x14ac:dyDescent="0.25">
      <c r="A5139">
        <v>2007</v>
      </c>
      <c r="B5139" s="3">
        <v>8642858</v>
      </c>
    </row>
    <row r="5140" spans="1:2" x14ac:dyDescent="0.25">
      <c r="A5140">
        <v>2007</v>
      </c>
      <c r="B5140" s="3">
        <v>1035056</v>
      </c>
    </row>
    <row r="5141" spans="1:2" x14ac:dyDescent="0.25">
      <c r="A5141">
        <v>2007</v>
      </c>
      <c r="B5141" s="3">
        <v>66122026</v>
      </c>
    </row>
    <row r="5142" spans="1:2" x14ac:dyDescent="0.25">
      <c r="A5142">
        <v>2007</v>
      </c>
      <c r="B5142" s="3">
        <v>145896422</v>
      </c>
    </row>
    <row r="5143" spans="1:2" x14ac:dyDescent="0.25">
      <c r="A5143">
        <v>2007</v>
      </c>
      <c r="B5143" s="3">
        <v>1783226</v>
      </c>
    </row>
    <row r="5144" spans="1:2" x14ac:dyDescent="0.25">
      <c r="A5144">
        <v>2007</v>
      </c>
      <c r="B5144" s="3">
        <v>11792542</v>
      </c>
    </row>
    <row r="5145" spans="1:2" x14ac:dyDescent="0.25">
      <c r="A5145">
        <v>2007</v>
      </c>
      <c r="B5145" s="3">
        <v>22021262</v>
      </c>
    </row>
    <row r="5146" spans="1:2" x14ac:dyDescent="0.25">
      <c r="A5146">
        <v>2007</v>
      </c>
      <c r="B5146" s="3">
        <v>77677553</v>
      </c>
    </row>
    <row r="5147" spans="1:2" x14ac:dyDescent="0.25">
      <c r="A5147">
        <v>2007</v>
      </c>
      <c r="B5147" s="3">
        <v>27122238</v>
      </c>
    </row>
    <row r="5148" spans="1:2" x14ac:dyDescent="0.25">
      <c r="A5148">
        <v>2007</v>
      </c>
      <c r="B5148" s="3">
        <v>174440724</v>
      </c>
    </row>
    <row r="5149" spans="1:2" x14ac:dyDescent="0.25">
      <c r="A5149">
        <v>2007</v>
      </c>
      <c r="B5149" s="3">
        <v>68474305</v>
      </c>
    </row>
    <row r="5150" spans="1:2" x14ac:dyDescent="0.25">
      <c r="A5150">
        <v>2007</v>
      </c>
      <c r="B5150" s="3">
        <v>8159508</v>
      </c>
    </row>
    <row r="5151" spans="1:2" x14ac:dyDescent="0.25">
      <c r="A5151">
        <v>2007</v>
      </c>
      <c r="B5151" s="3">
        <v>5371181</v>
      </c>
    </row>
    <row r="5152" spans="1:2" x14ac:dyDescent="0.25">
      <c r="A5152">
        <v>2007</v>
      </c>
      <c r="B5152" s="3">
        <v>69787394</v>
      </c>
    </row>
    <row r="5153" spans="1:2" x14ac:dyDescent="0.25">
      <c r="A5153">
        <v>2007</v>
      </c>
      <c r="B5153" s="3">
        <v>187134117</v>
      </c>
    </row>
    <row r="5154" spans="1:2" x14ac:dyDescent="0.25">
      <c r="A5154">
        <v>2007</v>
      </c>
      <c r="B5154" s="3">
        <v>4631926</v>
      </c>
    </row>
    <row r="5155" spans="1:2" x14ac:dyDescent="0.25">
      <c r="A5155">
        <v>2007</v>
      </c>
      <c r="B5155" s="3">
        <v>86274793</v>
      </c>
    </row>
    <row r="5156" spans="1:2" x14ac:dyDescent="0.25">
      <c r="A5156">
        <v>2007</v>
      </c>
      <c r="B5156" s="3">
        <v>20936722</v>
      </c>
    </row>
    <row r="5157" spans="1:2" x14ac:dyDescent="0.25">
      <c r="A5157">
        <v>2007</v>
      </c>
      <c r="B5157" s="3">
        <v>40481352</v>
      </c>
    </row>
    <row r="5158" spans="1:2" x14ac:dyDescent="0.25">
      <c r="A5158">
        <v>2007</v>
      </c>
      <c r="B5158" s="3">
        <v>18197518</v>
      </c>
    </row>
    <row r="5159" spans="1:2" x14ac:dyDescent="0.25">
      <c r="A5159">
        <v>2007</v>
      </c>
      <c r="B5159" s="3">
        <v>75782758</v>
      </c>
    </row>
    <row r="5160" spans="1:2" x14ac:dyDescent="0.25">
      <c r="A5160">
        <v>2007</v>
      </c>
      <c r="B5160" s="3">
        <v>22240529</v>
      </c>
    </row>
    <row r="5161" spans="1:2" x14ac:dyDescent="0.25">
      <c r="A5161">
        <v>2007</v>
      </c>
      <c r="B5161" s="3">
        <v>31852619</v>
      </c>
    </row>
    <row r="5162" spans="1:2" x14ac:dyDescent="0.25">
      <c r="A5162">
        <v>2007</v>
      </c>
      <c r="B5162" s="3">
        <v>92601050</v>
      </c>
    </row>
    <row r="5163" spans="1:2" x14ac:dyDescent="0.25">
      <c r="A5163">
        <v>2007</v>
      </c>
      <c r="B5163" s="3">
        <v>95802916</v>
      </c>
    </row>
    <row r="5164" spans="1:2" x14ac:dyDescent="0.25">
      <c r="A5164">
        <v>2007</v>
      </c>
      <c r="B5164" s="3">
        <v>37697773</v>
      </c>
    </row>
    <row r="5165" spans="1:2" x14ac:dyDescent="0.25">
      <c r="A5165">
        <v>2007</v>
      </c>
      <c r="B5165" s="3">
        <v>142666</v>
      </c>
    </row>
    <row r="5166" spans="1:2" x14ac:dyDescent="0.25">
      <c r="A5166">
        <v>2007</v>
      </c>
      <c r="B5166" s="3">
        <v>25399945</v>
      </c>
    </row>
    <row r="5167" spans="1:2" x14ac:dyDescent="0.25">
      <c r="A5167">
        <v>2007</v>
      </c>
      <c r="B5167" s="3">
        <v>13620075</v>
      </c>
    </row>
    <row r="5168" spans="1:2" x14ac:dyDescent="0.25">
      <c r="A5168">
        <v>2007</v>
      </c>
      <c r="B5168" s="3">
        <v>75011029</v>
      </c>
    </row>
    <row r="5169" spans="1:2" x14ac:dyDescent="0.25">
      <c r="A5169">
        <v>2007</v>
      </c>
      <c r="B5169" s="3">
        <v>22242388</v>
      </c>
    </row>
    <row r="5170" spans="1:2" x14ac:dyDescent="0.25">
      <c r="A5170">
        <v>2007</v>
      </c>
      <c r="B5170" s="3">
        <v>26013153</v>
      </c>
    </row>
    <row r="5171" spans="1:2" x14ac:dyDescent="0.25">
      <c r="A5171">
        <v>2007</v>
      </c>
      <c r="B5171" s="3">
        <v>31609243</v>
      </c>
    </row>
    <row r="5172" spans="1:2" x14ac:dyDescent="0.25">
      <c r="A5172">
        <v>2007</v>
      </c>
      <c r="B5172" s="3">
        <v>37407812</v>
      </c>
    </row>
    <row r="5173" spans="1:2" x14ac:dyDescent="0.25">
      <c r="A5173">
        <v>2007</v>
      </c>
      <c r="B5173" s="3">
        <v>40953935</v>
      </c>
    </row>
    <row r="5174" spans="1:2" x14ac:dyDescent="0.25">
      <c r="A5174">
        <v>2007</v>
      </c>
      <c r="B5174" s="3">
        <v>13097915</v>
      </c>
    </row>
    <row r="5175" spans="1:2" x14ac:dyDescent="0.25">
      <c r="A5175">
        <v>2007</v>
      </c>
      <c r="B5175" s="3">
        <v>41739766</v>
      </c>
    </row>
    <row r="5176" spans="1:2" x14ac:dyDescent="0.25">
      <c r="A5176">
        <v>2007</v>
      </c>
      <c r="B5176" s="3">
        <v>30984583</v>
      </c>
    </row>
    <row r="5177" spans="1:2" x14ac:dyDescent="0.25">
      <c r="A5177">
        <v>2007</v>
      </c>
      <c r="B5177" s="3">
        <v>13539154</v>
      </c>
    </row>
    <row r="5178" spans="1:2" x14ac:dyDescent="0.25">
      <c r="A5178">
        <v>2007</v>
      </c>
      <c r="B5178" s="3">
        <v>55033767</v>
      </c>
    </row>
    <row r="5179" spans="1:2" x14ac:dyDescent="0.25">
      <c r="A5179">
        <v>2007</v>
      </c>
      <c r="B5179" s="3">
        <v>1432799</v>
      </c>
    </row>
    <row r="5180" spans="1:2" x14ac:dyDescent="0.25">
      <c r="A5180">
        <v>2007</v>
      </c>
      <c r="B5180" s="3">
        <v>16974459</v>
      </c>
    </row>
    <row r="5181" spans="1:2" x14ac:dyDescent="0.25">
      <c r="A5181">
        <v>2007</v>
      </c>
      <c r="B5181" s="3">
        <v>103967384</v>
      </c>
    </row>
    <row r="5182" spans="1:2" x14ac:dyDescent="0.25">
      <c r="A5182">
        <v>2007</v>
      </c>
      <c r="B5182" s="3">
        <v>14759148</v>
      </c>
    </row>
    <row r="5183" spans="1:2" x14ac:dyDescent="0.25">
      <c r="A5183">
        <v>2007</v>
      </c>
      <c r="B5183" s="3">
        <v>19780116</v>
      </c>
    </row>
    <row r="5184" spans="1:2" x14ac:dyDescent="0.25">
      <c r="A5184">
        <v>2007</v>
      </c>
      <c r="B5184" s="3">
        <v>22007671</v>
      </c>
    </row>
    <row r="5185" spans="1:2" x14ac:dyDescent="0.25">
      <c r="A5185">
        <v>2007</v>
      </c>
      <c r="B5185" s="3">
        <v>2900156</v>
      </c>
    </row>
    <row r="5186" spans="1:2" x14ac:dyDescent="0.25">
      <c r="A5186">
        <v>2007</v>
      </c>
      <c r="B5186" s="3">
        <v>55060212</v>
      </c>
    </row>
    <row r="5187" spans="1:2" x14ac:dyDescent="0.25">
      <c r="A5187">
        <v>2007</v>
      </c>
      <c r="B5187" s="3">
        <v>628258</v>
      </c>
    </row>
    <row r="5188" spans="1:2" x14ac:dyDescent="0.25">
      <c r="A5188">
        <v>2007</v>
      </c>
      <c r="B5188" s="3">
        <v>39997274</v>
      </c>
    </row>
    <row r="5189" spans="1:2" x14ac:dyDescent="0.25">
      <c r="A5189">
        <v>2007</v>
      </c>
      <c r="B5189" s="3">
        <v>5741608</v>
      </c>
    </row>
    <row r="5190" spans="1:2" x14ac:dyDescent="0.25">
      <c r="A5190">
        <v>2007</v>
      </c>
      <c r="B5190" s="3">
        <v>55862886</v>
      </c>
    </row>
    <row r="5191" spans="1:2" x14ac:dyDescent="0.25">
      <c r="A5191">
        <v>2007</v>
      </c>
      <c r="B5191" s="3">
        <v>31575877</v>
      </c>
    </row>
    <row r="5192" spans="1:2" x14ac:dyDescent="0.25">
      <c r="A5192">
        <v>2007</v>
      </c>
      <c r="B5192" s="3">
        <v>7766240</v>
      </c>
    </row>
    <row r="5193" spans="1:2" x14ac:dyDescent="0.25">
      <c r="A5193">
        <v>2007</v>
      </c>
      <c r="B5193" s="3">
        <v>62771059</v>
      </c>
    </row>
    <row r="5194" spans="1:2" x14ac:dyDescent="0.25">
      <c r="A5194">
        <v>2007</v>
      </c>
      <c r="B5194" s="3">
        <v>40170558</v>
      </c>
    </row>
    <row r="5195" spans="1:2" x14ac:dyDescent="0.25">
      <c r="A5195">
        <v>2007</v>
      </c>
      <c r="B5195" s="3">
        <v>784604</v>
      </c>
    </row>
    <row r="5196" spans="1:2" x14ac:dyDescent="0.25">
      <c r="A5196">
        <v>2007</v>
      </c>
      <c r="B5196" s="3">
        <v>5713425</v>
      </c>
    </row>
    <row r="5197" spans="1:2" x14ac:dyDescent="0.25">
      <c r="A5197">
        <v>2007</v>
      </c>
      <c r="B5197" s="3">
        <v>22783978</v>
      </c>
    </row>
    <row r="5198" spans="1:2" x14ac:dyDescent="0.25">
      <c r="A5198">
        <v>2007</v>
      </c>
      <c r="B5198" s="3">
        <v>30271556</v>
      </c>
    </row>
    <row r="5199" spans="1:2" x14ac:dyDescent="0.25">
      <c r="A5199">
        <v>2007</v>
      </c>
      <c r="B5199" s="3">
        <v>25000167</v>
      </c>
    </row>
    <row r="5200" spans="1:2" x14ac:dyDescent="0.25">
      <c r="A5200">
        <v>2007</v>
      </c>
      <c r="B5200" s="3">
        <v>130880</v>
      </c>
    </row>
    <row r="5201" spans="1:2" x14ac:dyDescent="0.25">
      <c r="A5201">
        <v>2007</v>
      </c>
      <c r="B5201" s="3">
        <v>9669758</v>
      </c>
    </row>
    <row r="5202" spans="1:2" x14ac:dyDescent="0.25">
      <c r="A5202">
        <v>2007</v>
      </c>
      <c r="B5202" s="3">
        <v>69474661</v>
      </c>
    </row>
    <row r="5203" spans="1:2" x14ac:dyDescent="0.25">
      <c r="A5203">
        <v>2007</v>
      </c>
      <c r="B5203" s="3">
        <v>2850927</v>
      </c>
    </row>
    <row r="5204" spans="1:2" x14ac:dyDescent="0.25">
      <c r="A5204">
        <v>2007</v>
      </c>
      <c r="B5204" s="3">
        <v>117252578</v>
      </c>
    </row>
    <row r="5205" spans="1:2" x14ac:dyDescent="0.25">
      <c r="A5205">
        <v>2007</v>
      </c>
      <c r="B5205" s="3">
        <v>69485490</v>
      </c>
    </row>
    <row r="5206" spans="1:2" x14ac:dyDescent="0.25">
      <c r="A5206">
        <v>2007</v>
      </c>
      <c r="B5206" s="3">
        <v>10174839</v>
      </c>
    </row>
    <row r="5207" spans="1:2" x14ac:dyDescent="0.25">
      <c r="A5207">
        <v>2007</v>
      </c>
      <c r="B5207" s="3">
        <v>97838349</v>
      </c>
    </row>
    <row r="5208" spans="1:2" x14ac:dyDescent="0.25">
      <c r="A5208">
        <v>2007</v>
      </c>
      <c r="B5208" s="3">
        <v>1229330</v>
      </c>
    </row>
    <row r="5209" spans="1:2" x14ac:dyDescent="0.25">
      <c r="A5209">
        <v>2007</v>
      </c>
      <c r="B5209" s="3">
        <v>64811540</v>
      </c>
    </row>
    <row r="5210" spans="1:2" x14ac:dyDescent="0.25">
      <c r="A5210">
        <v>2007</v>
      </c>
      <c r="B5210" s="3">
        <v>10921200</v>
      </c>
    </row>
    <row r="5211" spans="1:2" x14ac:dyDescent="0.25">
      <c r="A5211">
        <v>2007</v>
      </c>
      <c r="B5211" s="3">
        <v>5254986</v>
      </c>
    </row>
    <row r="5212" spans="1:2" x14ac:dyDescent="0.25">
      <c r="A5212">
        <v>2007</v>
      </c>
      <c r="B5212" s="3">
        <v>26810113</v>
      </c>
    </row>
    <row r="5213" spans="1:2" x14ac:dyDescent="0.25">
      <c r="A5213">
        <v>2007</v>
      </c>
      <c r="B5213" s="3">
        <v>65270477</v>
      </c>
    </row>
    <row r="5214" spans="1:2" x14ac:dyDescent="0.25">
      <c r="A5214">
        <v>2007</v>
      </c>
      <c r="B5214" s="3">
        <v>25303038</v>
      </c>
    </row>
    <row r="5215" spans="1:2" x14ac:dyDescent="0.25">
      <c r="A5215">
        <v>2007</v>
      </c>
      <c r="B5215" s="3">
        <v>5540941</v>
      </c>
    </row>
    <row r="5216" spans="1:2" x14ac:dyDescent="0.25">
      <c r="A5216">
        <v>2007</v>
      </c>
      <c r="B5216" s="3">
        <v>16444137</v>
      </c>
    </row>
    <row r="5217" spans="1:2" x14ac:dyDescent="0.25">
      <c r="A5217">
        <v>2007</v>
      </c>
      <c r="B5217" s="3">
        <v>26527510</v>
      </c>
    </row>
    <row r="5218" spans="1:2" x14ac:dyDescent="0.25">
      <c r="A5218">
        <v>2007</v>
      </c>
      <c r="B5218" s="3">
        <v>1298037</v>
      </c>
    </row>
    <row r="5219" spans="1:2" x14ac:dyDescent="0.25">
      <c r="A5219">
        <v>2007</v>
      </c>
      <c r="B5219" s="3">
        <v>691733</v>
      </c>
    </row>
    <row r="5220" spans="1:2" x14ac:dyDescent="0.25">
      <c r="A5220">
        <v>2007</v>
      </c>
      <c r="B5220" s="3">
        <v>7248490</v>
      </c>
    </row>
    <row r="5221" spans="1:2" x14ac:dyDescent="0.25">
      <c r="A5221">
        <v>2007</v>
      </c>
      <c r="B5221" s="3">
        <v>18814713</v>
      </c>
    </row>
    <row r="5222" spans="1:2" x14ac:dyDescent="0.25">
      <c r="A5222">
        <v>2007</v>
      </c>
      <c r="B5222" s="3">
        <v>185699</v>
      </c>
    </row>
    <row r="5223" spans="1:2" x14ac:dyDescent="0.25">
      <c r="A5223">
        <v>2007</v>
      </c>
      <c r="B5223" s="3">
        <v>30666930</v>
      </c>
    </row>
    <row r="5224" spans="1:2" x14ac:dyDescent="0.25">
      <c r="A5224">
        <v>2007</v>
      </c>
      <c r="B5224" s="3">
        <v>17562071</v>
      </c>
    </row>
    <row r="5225" spans="1:2" x14ac:dyDescent="0.25">
      <c r="A5225">
        <v>2007</v>
      </c>
      <c r="B5225" s="3">
        <v>719968</v>
      </c>
    </row>
    <row r="5226" spans="1:2" x14ac:dyDescent="0.25">
      <c r="A5226">
        <v>2007</v>
      </c>
      <c r="B5226" s="3">
        <v>10065630</v>
      </c>
    </row>
    <row r="5227" spans="1:2" x14ac:dyDescent="0.25">
      <c r="A5227">
        <v>2007</v>
      </c>
      <c r="B5227" s="3">
        <v>27066382</v>
      </c>
    </row>
    <row r="5228" spans="1:2" x14ac:dyDescent="0.25">
      <c r="A5228">
        <v>2007</v>
      </c>
      <c r="B5228" s="3">
        <v>70181325</v>
      </c>
    </row>
    <row r="5229" spans="1:2" x14ac:dyDescent="0.25">
      <c r="A5229">
        <v>2007</v>
      </c>
      <c r="B5229" s="3">
        <v>32593385</v>
      </c>
    </row>
    <row r="5230" spans="1:2" x14ac:dyDescent="0.25">
      <c r="A5230">
        <v>2007</v>
      </c>
      <c r="B5230" s="3">
        <v>27308918</v>
      </c>
    </row>
    <row r="5231" spans="1:2" x14ac:dyDescent="0.25">
      <c r="A5231">
        <v>2007</v>
      </c>
      <c r="B5231" s="3">
        <v>15291277</v>
      </c>
    </row>
    <row r="5232" spans="1:2" x14ac:dyDescent="0.25">
      <c r="A5232">
        <v>2007</v>
      </c>
      <c r="B5232" s="3">
        <v>179381</v>
      </c>
    </row>
    <row r="5233" spans="1:2" x14ac:dyDescent="0.25">
      <c r="A5233">
        <v>2007</v>
      </c>
      <c r="B5233" s="3">
        <v>586888</v>
      </c>
    </row>
    <row r="5234" spans="1:2" x14ac:dyDescent="0.25">
      <c r="A5234">
        <v>2007</v>
      </c>
      <c r="B5234" s="3">
        <v>346592</v>
      </c>
    </row>
    <row r="5235" spans="1:2" x14ac:dyDescent="0.25">
      <c r="A5235">
        <v>2007</v>
      </c>
      <c r="B5235" s="3">
        <v>75511123</v>
      </c>
    </row>
    <row r="5236" spans="1:2" x14ac:dyDescent="0.25">
      <c r="A5236">
        <v>2007</v>
      </c>
      <c r="B5236" s="3">
        <v>131961</v>
      </c>
    </row>
    <row r="5237" spans="1:2" x14ac:dyDescent="0.25">
      <c r="A5237">
        <v>2007</v>
      </c>
      <c r="B5237" s="3">
        <v>10653221</v>
      </c>
    </row>
    <row r="5238" spans="1:2" x14ac:dyDescent="0.25">
      <c r="A5238">
        <v>2007</v>
      </c>
      <c r="B5238" s="3">
        <v>22687639</v>
      </c>
    </row>
    <row r="5239" spans="1:2" x14ac:dyDescent="0.25">
      <c r="A5239">
        <v>2007</v>
      </c>
      <c r="B5239" s="3">
        <v>187488</v>
      </c>
    </row>
    <row r="5240" spans="1:2" x14ac:dyDescent="0.25">
      <c r="A5240">
        <v>2007</v>
      </c>
      <c r="B5240" s="3">
        <v>7163566</v>
      </c>
    </row>
    <row r="5241" spans="1:2" x14ac:dyDescent="0.25">
      <c r="A5241">
        <v>2007</v>
      </c>
      <c r="B5241" s="3">
        <v>146741</v>
      </c>
    </row>
    <row r="5242" spans="1:2" x14ac:dyDescent="0.25">
      <c r="A5242">
        <v>2007</v>
      </c>
      <c r="B5242" s="3">
        <v>7674033</v>
      </c>
    </row>
    <row r="5243" spans="1:2" x14ac:dyDescent="0.25">
      <c r="A5243">
        <v>2007</v>
      </c>
      <c r="B5243" s="3">
        <v>10871449</v>
      </c>
    </row>
    <row r="5244" spans="1:2" x14ac:dyDescent="0.25">
      <c r="A5244">
        <v>2007</v>
      </c>
      <c r="B5244" s="3">
        <v>8591255</v>
      </c>
    </row>
    <row r="5245" spans="1:2" x14ac:dyDescent="0.25">
      <c r="A5245">
        <v>2008</v>
      </c>
      <c r="B5245" s="3">
        <v>1005973645</v>
      </c>
    </row>
    <row r="5246" spans="1:2" x14ac:dyDescent="0.25">
      <c r="A5246">
        <v>2008</v>
      </c>
      <c r="B5246" s="3">
        <v>408430415</v>
      </c>
    </row>
    <row r="5247" spans="1:2" x14ac:dyDescent="0.25">
      <c r="A5247">
        <v>2008</v>
      </c>
      <c r="B5247" s="3">
        <v>585796247</v>
      </c>
    </row>
    <row r="5248" spans="1:2" x14ac:dyDescent="0.25">
      <c r="A5248">
        <v>2008</v>
      </c>
      <c r="B5248" s="3">
        <v>264770996</v>
      </c>
    </row>
    <row r="5249" spans="1:2" x14ac:dyDescent="0.25">
      <c r="A5249">
        <v>2008</v>
      </c>
      <c r="B5249" s="3">
        <v>631746197</v>
      </c>
    </row>
    <row r="5250" spans="1:2" x14ac:dyDescent="0.25">
      <c r="A5250">
        <v>2008</v>
      </c>
      <c r="B5250" s="3">
        <v>195702963</v>
      </c>
    </row>
    <row r="5251" spans="1:2" x14ac:dyDescent="0.25">
      <c r="A5251">
        <v>2008</v>
      </c>
      <c r="B5251" s="3">
        <v>128108211</v>
      </c>
    </row>
    <row r="5252" spans="1:2" x14ac:dyDescent="0.25">
      <c r="A5252">
        <v>2008</v>
      </c>
      <c r="B5252" s="3">
        <v>589580482</v>
      </c>
    </row>
    <row r="5253" spans="1:2" x14ac:dyDescent="0.25">
      <c r="A5253">
        <v>2008</v>
      </c>
      <c r="B5253" s="3">
        <v>611257819</v>
      </c>
    </row>
    <row r="5254" spans="1:2" x14ac:dyDescent="0.25">
      <c r="A5254">
        <v>2008</v>
      </c>
      <c r="B5254" s="3">
        <v>82410456</v>
      </c>
    </row>
    <row r="5255" spans="1:2" x14ac:dyDescent="0.25">
      <c r="A5255">
        <v>2008</v>
      </c>
      <c r="B5255" s="3">
        <v>790653942</v>
      </c>
    </row>
    <row r="5256" spans="1:2" x14ac:dyDescent="0.25">
      <c r="A5256">
        <v>2008</v>
      </c>
      <c r="B5256" s="3">
        <v>226837760</v>
      </c>
    </row>
    <row r="5257" spans="1:2" x14ac:dyDescent="0.25">
      <c r="A5257">
        <v>2008</v>
      </c>
      <c r="B5257" s="3">
        <v>335802786</v>
      </c>
    </row>
    <row r="5258" spans="1:2" x14ac:dyDescent="0.25">
      <c r="A5258">
        <v>2008</v>
      </c>
      <c r="B5258" s="3">
        <v>342463063</v>
      </c>
    </row>
    <row r="5259" spans="1:2" x14ac:dyDescent="0.25">
      <c r="A5259">
        <v>2008</v>
      </c>
      <c r="B5259" s="3">
        <v>163728902</v>
      </c>
    </row>
    <row r="5260" spans="1:2" x14ac:dyDescent="0.25">
      <c r="A5260">
        <v>2008</v>
      </c>
      <c r="B5260" s="3">
        <v>75981180</v>
      </c>
    </row>
    <row r="5261" spans="1:2" x14ac:dyDescent="0.25">
      <c r="A5261">
        <v>2008</v>
      </c>
      <c r="B5261" s="3">
        <v>42784344</v>
      </c>
    </row>
    <row r="5262" spans="1:2" x14ac:dyDescent="0.25">
      <c r="A5262">
        <v>2008</v>
      </c>
      <c r="B5262" s="3">
        <v>521311890</v>
      </c>
    </row>
    <row r="5263" spans="1:2" x14ac:dyDescent="0.25">
      <c r="A5263">
        <v>2008</v>
      </c>
      <c r="B5263" s="3">
        <v>105833257</v>
      </c>
    </row>
    <row r="5264" spans="1:2" x14ac:dyDescent="0.25">
      <c r="A5264">
        <v>2008</v>
      </c>
      <c r="B5264" s="3">
        <v>169748929</v>
      </c>
    </row>
    <row r="5265" spans="1:2" x14ac:dyDescent="0.25">
      <c r="A5265">
        <v>2008</v>
      </c>
      <c r="B5265" s="3">
        <v>96409300</v>
      </c>
    </row>
    <row r="5266" spans="1:2" x14ac:dyDescent="0.25">
      <c r="A5266">
        <v>2008</v>
      </c>
      <c r="B5266" s="3">
        <v>34085749</v>
      </c>
    </row>
    <row r="5267" spans="1:2" x14ac:dyDescent="0.25">
      <c r="A5267">
        <v>2008</v>
      </c>
      <c r="B5267" s="3">
        <v>418765519</v>
      </c>
    </row>
    <row r="5268" spans="1:2" x14ac:dyDescent="0.25">
      <c r="A5268">
        <v>2008</v>
      </c>
      <c r="B5268" s="3">
        <v>378410542</v>
      </c>
    </row>
    <row r="5269" spans="1:2" x14ac:dyDescent="0.25">
      <c r="A5269">
        <v>2008</v>
      </c>
      <c r="B5269" s="3">
        <v>70439696</v>
      </c>
    </row>
    <row r="5270" spans="1:2" x14ac:dyDescent="0.25">
      <c r="A5270">
        <v>2008</v>
      </c>
      <c r="B5270" s="3">
        <v>25740863</v>
      </c>
    </row>
    <row r="5271" spans="1:2" x14ac:dyDescent="0.25">
      <c r="A5271">
        <v>2008</v>
      </c>
      <c r="B5271" s="3">
        <v>269958228</v>
      </c>
    </row>
    <row r="5272" spans="1:2" x14ac:dyDescent="0.25">
      <c r="A5272">
        <v>2008</v>
      </c>
      <c r="B5272" s="3">
        <v>43343384</v>
      </c>
    </row>
    <row r="5273" spans="1:2" x14ac:dyDescent="0.25">
      <c r="A5273">
        <v>2008</v>
      </c>
      <c r="B5273" s="3">
        <v>108902486</v>
      </c>
    </row>
    <row r="5274" spans="1:2" x14ac:dyDescent="0.25">
      <c r="A5274">
        <v>2008</v>
      </c>
      <c r="B5274" s="3">
        <v>49259766</v>
      </c>
    </row>
    <row r="5275" spans="1:2" x14ac:dyDescent="0.25">
      <c r="A5275">
        <v>2008</v>
      </c>
      <c r="B5275" s="3">
        <v>113244290</v>
      </c>
    </row>
    <row r="5276" spans="1:2" x14ac:dyDescent="0.25">
      <c r="A5276">
        <v>2008</v>
      </c>
      <c r="B5276" s="3">
        <v>3984669</v>
      </c>
    </row>
    <row r="5277" spans="1:2" x14ac:dyDescent="0.25">
      <c r="A5277">
        <v>2008</v>
      </c>
      <c r="B5277" s="3">
        <v>163403799</v>
      </c>
    </row>
    <row r="5278" spans="1:2" x14ac:dyDescent="0.25">
      <c r="A5278">
        <v>2008</v>
      </c>
      <c r="B5278" s="3">
        <v>44734660</v>
      </c>
    </row>
    <row r="5279" spans="1:2" x14ac:dyDescent="0.25">
      <c r="A5279">
        <v>2008</v>
      </c>
      <c r="B5279" s="3">
        <v>172394180</v>
      </c>
    </row>
    <row r="5280" spans="1:2" x14ac:dyDescent="0.25">
      <c r="A5280">
        <v>2008</v>
      </c>
      <c r="B5280" s="3">
        <v>113398237</v>
      </c>
    </row>
    <row r="5281" spans="1:2" x14ac:dyDescent="0.25">
      <c r="A5281">
        <v>2008</v>
      </c>
      <c r="B5281" s="3">
        <v>178767383</v>
      </c>
    </row>
    <row r="5282" spans="1:2" x14ac:dyDescent="0.25">
      <c r="A5282">
        <v>2008</v>
      </c>
      <c r="B5282" s="3">
        <v>22818256</v>
      </c>
    </row>
    <row r="5283" spans="1:2" x14ac:dyDescent="0.25">
      <c r="A5283">
        <v>2008</v>
      </c>
      <c r="B5283" s="3">
        <v>78201830</v>
      </c>
    </row>
    <row r="5284" spans="1:2" x14ac:dyDescent="0.25">
      <c r="A5284">
        <v>2008</v>
      </c>
      <c r="B5284" s="3">
        <v>159808370</v>
      </c>
    </row>
    <row r="5285" spans="1:2" x14ac:dyDescent="0.25">
      <c r="A5285">
        <v>2008</v>
      </c>
      <c r="B5285" s="3">
        <v>41627431</v>
      </c>
    </row>
    <row r="5286" spans="1:2" x14ac:dyDescent="0.25">
      <c r="A5286">
        <v>2008</v>
      </c>
      <c r="B5286" s="3">
        <v>403449830</v>
      </c>
    </row>
    <row r="5287" spans="1:2" x14ac:dyDescent="0.25">
      <c r="A5287">
        <v>2008</v>
      </c>
      <c r="B5287" s="3">
        <v>629443428</v>
      </c>
    </row>
    <row r="5288" spans="1:2" x14ac:dyDescent="0.25">
      <c r="A5288">
        <v>2008</v>
      </c>
      <c r="B5288" s="3">
        <v>244232688</v>
      </c>
    </row>
    <row r="5289" spans="1:2" x14ac:dyDescent="0.25">
      <c r="A5289">
        <v>2008</v>
      </c>
    </row>
    <row r="5290" spans="1:2" x14ac:dyDescent="0.25">
      <c r="A5290">
        <v>2008</v>
      </c>
      <c r="B5290" s="3">
        <v>309979994</v>
      </c>
    </row>
    <row r="5291" spans="1:2" x14ac:dyDescent="0.25">
      <c r="A5291">
        <v>2008</v>
      </c>
      <c r="B5291" s="3">
        <v>18755936</v>
      </c>
    </row>
    <row r="5292" spans="1:2" x14ac:dyDescent="0.25">
      <c r="A5292">
        <v>2008</v>
      </c>
      <c r="B5292" s="3">
        <v>76014335</v>
      </c>
    </row>
    <row r="5293" spans="1:2" x14ac:dyDescent="0.25">
      <c r="A5293">
        <v>2008</v>
      </c>
      <c r="B5293" s="3">
        <v>419665568</v>
      </c>
    </row>
    <row r="5294" spans="1:2" x14ac:dyDescent="0.25">
      <c r="A5294">
        <v>2008</v>
      </c>
      <c r="B5294" s="3">
        <v>101624843</v>
      </c>
    </row>
    <row r="5295" spans="1:2" x14ac:dyDescent="0.25">
      <c r="A5295">
        <v>2008</v>
      </c>
      <c r="B5295" s="3">
        <v>40416563</v>
      </c>
    </row>
    <row r="5296" spans="1:2" x14ac:dyDescent="0.25">
      <c r="A5296">
        <v>2008</v>
      </c>
      <c r="B5296" s="3">
        <v>201545517</v>
      </c>
    </row>
    <row r="5297" spans="1:2" x14ac:dyDescent="0.25">
      <c r="A5297">
        <v>2008</v>
      </c>
      <c r="B5297" s="3">
        <v>162655351</v>
      </c>
    </row>
    <row r="5298" spans="1:2" x14ac:dyDescent="0.25">
      <c r="A5298">
        <v>2008</v>
      </c>
      <c r="B5298" s="3">
        <v>11227336</v>
      </c>
    </row>
    <row r="5299" spans="1:2" x14ac:dyDescent="0.25">
      <c r="A5299">
        <v>2008</v>
      </c>
      <c r="B5299" s="3">
        <v>92649419</v>
      </c>
    </row>
    <row r="5300" spans="1:2" x14ac:dyDescent="0.25">
      <c r="A5300">
        <v>2008</v>
      </c>
      <c r="B5300" s="3">
        <v>51262751</v>
      </c>
    </row>
    <row r="5301" spans="1:2" x14ac:dyDescent="0.25">
      <c r="A5301">
        <v>2008</v>
      </c>
      <c r="B5301" s="3">
        <v>21972336</v>
      </c>
    </row>
    <row r="5302" spans="1:2" x14ac:dyDescent="0.25">
      <c r="A5302">
        <v>2008</v>
      </c>
      <c r="B5302" s="3">
        <v>55990299</v>
      </c>
    </row>
    <row r="5303" spans="1:2" x14ac:dyDescent="0.25">
      <c r="A5303">
        <v>2008</v>
      </c>
      <c r="B5303" s="3">
        <v>128792411</v>
      </c>
    </row>
    <row r="5304" spans="1:2" x14ac:dyDescent="0.25">
      <c r="A5304">
        <v>2008</v>
      </c>
      <c r="B5304" s="3">
        <v>2260712</v>
      </c>
    </row>
    <row r="5305" spans="1:2" x14ac:dyDescent="0.25">
      <c r="A5305">
        <v>2008</v>
      </c>
      <c r="B5305" s="3">
        <v>211787511</v>
      </c>
    </row>
    <row r="5306" spans="1:2" x14ac:dyDescent="0.25">
      <c r="A5306">
        <v>2008</v>
      </c>
      <c r="B5306" s="3">
        <v>223241637</v>
      </c>
    </row>
    <row r="5307" spans="1:2" x14ac:dyDescent="0.25">
      <c r="A5307">
        <v>2008</v>
      </c>
      <c r="B5307" s="3">
        <v>115900897</v>
      </c>
    </row>
    <row r="5308" spans="1:2" x14ac:dyDescent="0.25">
      <c r="A5308">
        <v>2008</v>
      </c>
      <c r="B5308" s="3">
        <v>34816824</v>
      </c>
    </row>
    <row r="5309" spans="1:2" x14ac:dyDescent="0.25">
      <c r="A5309">
        <v>2008</v>
      </c>
      <c r="B5309" s="3">
        <v>71571300</v>
      </c>
    </row>
    <row r="5310" spans="1:2" x14ac:dyDescent="0.25">
      <c r="A5310">
        <v>2008</v>
      </c>
      <c r="B5310" s="3">
        <v>204826668</v>
      </c>
    </row>
    <row r="5311" spans="1:2" x14ac:dyDescent="0.25">
      <c r="A5311">
        <v>2008</v>
      </c>
      <c r="B5311" s="3">
        <v>225132113</v>
      </c>
    </row>
    <row r="5312" spans="1:2" x14ac:dyDescent="0.25">
      <c r="A5312">
        <v>2008</v>
      </c>
      <c r="B5312" s="3">
        <v>93945766</v>
      </c>
    </row>
    <row r="5313" spans="1:2" x14ac:dyDescent="0.25">
      <c r="A5313">
        <v>2008</v>
      </c>
      <c r="B5313" s="3">
        <v>64828421</v>
      </c>
    </row>
    <row r="5314" spans="1:2" x14ac:dyDescent="0.25">
      <c r="A5314">
        <v>2008</v>
      </c>
      <c r="B5314" s="3">
        <v>66476363</v>
      </c>
    </row>
    <row r="5315" spans="1:2" x14ac:dyDescent="0.25">
      <c r="A5315">
        <v>2008</v>
      </c>
      <c r="B5315" s="3">
        <v>230685453</v>
      </c>
    </row>
    <row r="5316" spans="1:2" x14ac:dyDescent="0.25">
      <c r="A5316">
        <v>2008</v>
      </c>
      <c r="B5316" s="3">
        <v>10161493</v>
      </c>
    </row>
    <row r="5317" spans="1:2" x14ac:dyDescent="0.25">
      <c r="A5317">
        <v>2008</v>
      </c>
      <c r="B5317" s="3">
        <v>204313400</v>
      </c>
    </row>
    <row r="5318" spans="1:2" x14ac:dyDescent="0.25">
      <c r="A5318">
        <v>2008</v>
      </c>
      <c r="B5318" s="3">
        <v>168319243</v>
      </c>
    </row>
    <row r="5319" spans="1:2" x14ac:dyDescent="0.25">
      <c r="A5319">
        <v>2008</v>
      </c>
      <c r="B5319" s="3">
        <v>4658401</v>
      </c>
    </row>
    <row r="5320" spans="1:2" x14ac:dyDescent="0.25">
      <c r="A5320">
        <v>2008</v>
      </c>
      <c r="B5320" s="3">
        <v>255743093</v>
      </c>
    </row>
    <row r="5321" spans="1:2" x14ac:dyDescent="0.25">
      <c r="A5321">
        <v>2008</v>
      </c>
      <c r="B5321" s="3">
        <v>111231041</v>
      </c>
    </row>
    <row r="5322" spans="1:2" x14ac:dyDescent="0.25">
      <c r="A5322">
        <v>2008</v>
      </c>
      <c r="B5322" s="3">
        <v>39952437</v>
      </c>
    </row>
    <row r="5323" spans="1:2" x14ac:dyDescent="0.25">
      <c r="A5323">
        <v>2008</v>
      </c>
      <c r="B5323" s="3">
        <v>33556631</v>
      </c>
    </row>
    <row r="5324" spans="1:2" x14ac:dyDescent="0.25">
      <c r="A5324">
        <v>2008</v>
      </c>
      <c r="B5324" s="3">
        <v>164170327</v>
      </c>
    </row>
    <row r="5325" spans="1:2" x14ac:dyDescent="0.25">
      <c r="A5325">
        <v>2008</v>
      </c>
      <c r="B5325" s="3">
        <v>22472631</v>
      </c>
    </row>
    <row r="5326" spans="1:2" x14ac:dyDescent="0.25">
      <c r="A5326">
        <v>2008</v>
      </c>
      <c r="B5326" s="3">
        <v>87066930</v>
      </c>
    </row>
    <row r="5327" spans="1:2" x14ac:dyDescent="0.25">
      <c r="A5327">
        <v>2008</v>
      </c>
      <c r="B5327" s="3">
        <v>233093859</v>
      </c>
    </row>
    <row r="5328" spans="1:2" x14ac:dyDescent="0.25">
      <c r="A5328">
        <v>2008</v>
      </c>
      <c r="B5328" s="3">
        <v>54589558</v>
      </c>
    </row>
    <row r="5329" spans="1:2" x14ac:dyDescent="0.25">
      <c r="A5329">
        <v>2008</v>
      </c>
      <c r="B5329" s="3">
        <v>603900354</v>
      </c>
    </row>
    <row r="5330" spans="1:2" x14ac:dyDescent="0.25">
      <c r="A5330">
        <v>2008</v>
      </c>
      <c r="B5330" s="3">
        <v>39164441</v>
      </c>
    </row>
    <row r="5331" spans="1:2" x14ac:dyDescent="0.25">
      <c r="A5331">
        <v>2008</v>
      </c>
      <c r="B5331" s="3">
        <v>27090159</v>
      </c>
    </row>
    <row r="5332" spans="1:2" x14ac:dyDescent="0.25">
      <c r="A5332">
        <v>2008</v>
      </c>
      <c r="B5332" s="3">
        <v>4629770</v>
      </c>
    </row>
    <row r="5333" spans="1:2" x14ac:dyDescent="0.25">
      <c r="A5333">
        <v>2008</v>
      </c>
      <c r="B5333" s="3">
        <v>8808935</v>
      </c>
    </row>
    <row r="5334" spans="1:2" x14ac:dyDescent="0.25">
      <c r="A5334">
        <v>2008</v>
      </c>
      <c r="B5334" s="3">
        <v>150988382</v>
      </c>
    </row>
    <row r="5335" spans="1:2" x14ac:dyDescent="0.25">
      <c r="A5335">
        <v>2008</v>
      </c>
      <c r="B5335" s="3">
        <v>44004502</v>
      </c>
    </row>
    <row r="5336" spans="1:2" x14ac:dyDescent="0.25">
      <c r="A5336">
        <v>2008</v>
      </c>
      <c r="B5336" s="3">
        <v>188126</v>
      </c>
    </row>
    <row r="5337" spans="1:2" x14ac:dyDescent="0.25">
      <c r="A5337">
        <v>2008</v>
      </c>
      <c r="B5337" s="3">
        <v>7034698</v>
      </c>
    </row>
    <row r="5338" spans="1:2" x14ac:dyDescent="0.25">
      <c r="A5338">
        <v>2008</v>
      </c>
      <c r="B5338" s="3">
        <v>113864059</v>
      </c>
    </row>
    <row r="5339" spans="1:2" x14ac:dyDescent="0.25">
      <c r="A5339">
        <v>2008</v>
      </c>
      <c r="B5339" s="3">
        <v>16724933</v>
      </c>
    </row>
    <row r="5340" spans="1:2" x14ac:dyDescent="0.25">
      <c r="A5340">
        <v>2008</v>
      </c>
      <c r="B5340" s="3">
        <v>3185113</v>
      </c>
    </row>
    <row r="5341" spans="1:2" x14ac:dyDescent="0.25">
      <c r="A5341">
        <v>2008</v>
      </c>
      <c r="B5341" s="3">
        <v>298572799</v>
      </c>
    </row>
    <row r="5342" spans="1:2" x14ac:dyDescent="0.25">
      <c r="A5342">
        <v>2008</v>
      </c>
      <c r="B5342" s="3">
        <v>50007546</v>
      </c>
    </row>
    <row r="5343" spans="1:2" x14ac:dyDescent="0.25">
      <c r="A5343">
        <v>2008</v>
      </c>
      <c r="B5343" s="3">
        <v>3982459</v>
      </c>
    </row>
    <row r="5344" spans="1:2" x14ac:dyDescent="0.25">
      <c r="A5344">
        <v>2008</v>
      </c>
      <c r="B5344" s="3">
        <v>51699984</v>
      </c>
    </row>
    <row r="5345" spans="1:2" x14ac:dyDescent="0.25">
      <c r="A5345">
        <v>2008</v>
      </c>
      <c r="B5345" s="3">
        <v>212874864</v>
      </c>
    </row>
    <row r="5346" spans="1:2" x14ac:dyDescent="0.25">
      <c r="A5346">
        <v>2008</v>
      </c>
      <c r="B5346" s="3">
        <v>269784201</v>
      </c>
    </row>
    <row r="5347" spans="1:2" x14ac:dyDescent="0.25">
      <c r="A5347">
        <v>2008</v>
      </c>
      <c r="B5347" s="3">
        <v>3534313</v>
      </c>
    </row>
    <row r="5348" spans="1:2" x14ac:dyDescent="0.25">
      <c r="A5348">
        <v>2008</v>
      </c>
      <c r="B5348" s="3">
        <v>49944325</v>
      </c>
    </row>
    <row r="5349" spans="1:2" x14ac:dyDescent="0.25">
      <c r="A5349">
        <v>2008</v>
      </c>
      <c r="B5349" s="3">
        <v>106407672</v>
      </c>
    </row>
    <row r="5350" spans="1:2" x14ac:dyDescent="0.25">
      <c r="A5350">
        <v>2008</v>
      </c>
      <c r="B5350" s="3">
        <v>219375562</v>
      </c>
    </row>
    <row r="5351" spans="1:2" x14ac:dyDescent="0.25">
      <c r="A5351">
        <v>2008</v>
      </c>
      <c r="B5351" s="3">
        <v>5530764</v>
      </c>
    </row>
    <row r="5352" spans="1:2" x14ac:dyDescent="0.25">
      <c r="A5352">
        <v>2008</v>
      </c>
      <c r="B5352" s="3">
        <v>62803180</v>
      </c>
    </row>
    <row r="5353" spans="1:2" x14ac:dyDescent="0.25">
      <c r="A5353">
        <v>2008</v>
      </c>
      <c r="B5353" s="3">
        <v>27712362</v>
      </c>
    </row>
    <row r="5354" spans="1:2" x14ac:dyDescent="0.25">
      <c r="A5354">
        <v>2008</v>
      </c>
      <c r="B5354" s="3">
        <v>152039882</v>
      </c>
    </row>
    <row r="5355" spans="1:2" x14ac:dyDescent="0.25">
      <c r="A5355">
        <v>2008</v>
      </c>
      <c r="B5355" s="3">
        <v>29560587</v>
      </c>
    </row>
    <row r="5356" spans="1:2" x14ac:dyDescent="0.25">
      <c r="A5356">
        <v>2008</v>
      </c>
      <c r="B5356" s="3">
        <v>1596232</v>
      </c>
    </row>
    <row r="5357" spans="1:2" x14ac:dyDescent="0.25">
      <c r="A5357">
        <v>2008</v>
      </c>
      <c r="B5357" s="3">
        <v>52933513</v>
      </c>
    </row>
    <row r="5358" spans="1:2" x14ac:dyDescent="0.25">
      <c r="A5358">
        <v>2008</v>
      </c>
      <c r="B5358" s="3">
        <v>129710514</v>
      </c>
    </row>
    <row r="5359" spans="1:2" x14ac:dyDescent="0.25">
      <c r="A5359">
        <v>2008</v>
      </c>
      <c r="B5359" s="3">
        <v>16580250</v>
      </c>
    </row>
    <row r="5360" spans="1:2" x14ac:dyDescent="0.25">
      <c r="A5360">
        <v>2008</v>
      </c>
      <c r="B5360" s="3">
        <v>19152009</v>
      </c>
    </row>
    <row r="5361" spans="1:2" x14ac:dyDescent="0.25">
      <c r="A5361">
        <v>2008</v>
      </c>
      <c r="B5361" s="3">
        <v>108979549</v>
      </c>
    </row>
    <row r="5362" spans="1:2" x14ac:dyDescent="0.25">
      <c r="A5362">
        <v>2008</v>
      </c>
      <c r="B5362" s="3">
        <v>57197876</v>
      </c>
    </row>
    <row r="5363" spans="1:2" x14ac:dyDescent="0.25">
      <c r="A5363">
        <v>2008</v>
      </c>
      <c r="B5363" s="3">
        <v>252909177</v>
      </c>
    </row>
    <row r="5364" spans="1:2" x14ac:dyDescent="0.25">
      <c r="A5364">
        <v>2008</v>
      </c>
      <c r="B5364" s="3">
        <v>16937968</v>
      </c>
    </row>
    <row r="5365" spans="1:2" x14ac:dyDescent="0.25">
      <c r="A5365">
        <v>2008</v>
      </c>
      <c r="B5365" s="3">
        <v>79498846</v>
      </c>
    </row>
    <row r="5366" spans="1:2" x14ac:dyDescent="0.25">
      <c r="A5366">
        <v>2008</v>
      </c>
      <c r="B5366" s="3">
        <v>41319039</v>
      </c>
    </row>
    <row r="5367" spans="1:2" x14ac:dyDescent="0.25">
      <c r="A5367">
        <v>2008</v>
      </c>
      <c r="B5367" s="3">
        <v>85897593</v>
      </c>
    </row>
    <row r="5368" spans="1:2" x14ac:dyDescent="0.25">
      <c r="A5368">
        <v>2008</v>
      </c>
      <c r="B5368" s="3">
        <v>68282844</v>
      </c>
    </row>
    <row r="5369" spans="1:2" x14ac:dyDescent="0.25">
      <c r="A5369">
        <v>2008</v>
      </c>
      <c r="B5369" s="3">
        <v>78094714</v>
      </c>
    </row>
    <row r="5370" spans="1:2" x14ac:dyDescent="0.25">
      <c r="A5370">
        <v>2008</v>
      </c>
      <c r="B5370" s="3">
        <v>43495888</v>
      </c>
    </row>
    <row r="5371" spans="1:2" x14ac:dyDescent="0.25">
      <c r="A5371">
        <v>2008</v>
      </c>
      <c r="B5371" s="3">
        <v>64444713</v>
      </c>
    </row>
    <row r="5372" spans="1:2" x14ac:dyDescent="0.25">
      <c r="A5372">
        <v>2008</v>
      </c>
      <c r="B5372" s="3">
        <v>100104565</v>
      </c>
    </row>
    <row r="5373" spans="1:2" x14ac:dyDescent="0.25">
      <c r="A5373">
        <v>2008</v>
      </c>
      <c r="B5373" s="3">
        <v>17929684</v>
      </c>
    </row>
    <row r="5374" spans="1:2" x14ac:dyDescent="0.25">
      <c r="A5374">
        <v>2008</v>
      </c>
      <c r="B5374" s="3">
        <v>41319906</v>
      </c>
    </row>
    <row r="5375" spans="1:2" x14ac:dyDescent="0.25">
      <c r="A5375">
        <v>2008</v>
      </c>
      <c r="B5375" s="3">
        <v>42487390</v>
      </c>
    </row>
    <row r="5376" spans="1:2" x14ac:dyDescent="0.25">
      <c r="A5376">
        <v>2008</v>
      </c>
      <c r="B5376" s="3">
        <v>84375346</v>
      </c>
    </row>
    <row r="5377" spans="1:2" x14ac:dyDescent="0.25">
      <c r="A5377">
        <v>2008</v>
      </c>
      <c r="B5377" s="3">
        <v>164112721</v>
      </c>
    </row>
    <row r="5378" spans="1:2" x14ac:dyDescent="0.25">
      <c r="A5378">
        <v>2008</v>
      </c>
      <c r="B5378" s="3">
        <v>44352417</v>
      </c>
    </row>
    <row r="5379" spans="1:2" x14ac:dyDescent="0.25">
      <c r="A5379">
        <v>2008</v>
      </c>
      <c r="B5379" s="3">
        <v>31200557</v>
      </c>
    </row>
    <row r="5380" spans="1:2" x14ac:dyDescent="0.25">
      <c r="A5380">
        <v>2008</v>
      </c>
      <c r="B5380" s="3">
        <v>19844979</v>
      </c>
    </row>
    <row r="5381" spans="1:2" x14ac:dyDescent="0.25">
      <c r="A5381">
        <v>2008</v>
      </c>
      <c r="B5381" s="3">
        <v>34209066</v>
      </c>
    </row>
    <row r="5382" spans="1:2" x14ac:dyDescent="0.25">
      <c r="A5382">
        <v>2008</v>
      </c>
      <c r="B5382" s="3">
        <v>4297711</v>
      </c>
    </row>
    <row r="5383" spans="1:2" x14ac:dyDescent="0.25">
      <c r="A5383">
        <v>2008</v>
      </c>
      <c r="B5383" s="3">
        <v>40945</v>
      </c>
    </row>
    <row r="5384" spans="1:2" x14ac:dyDescent="0.25">
      <c r="A5384">
        <v>2008</v>
      </c>
      <c r="B5384" s="3">
        <v>6964734</v>
      </c>
    </row>
    <row r="5385" spans="1:2" x14ac:dyDescent="0.25">
      <c r="A5385">
        <v>2008</v>
      </c>
      <c r="B5385" s="3">
        <v>27426335</v>
      </c>
    </row>
    <row r="5386" spans="1:2" x14ac:dyDescent="0.25">
      <c r="A5386">
        <v>2008</v>
      </c>
      <c r="B5386" s="3">
        <v>34861529</v>
      </c>
    </row>
    <row r="5387" spans="1:2" x14ac:dyDescent="0.25">
      <c r="A5387">
        <v>2008</v>
      </c>
      <c r="B5387" s="3">
        <v>11212953</v>
      </c>
    </row>
    <row r="5388" spans="1:2" x14ac:dyDescent="0.25">
      <c r="A5388">
        <v>2008</v>
      </c>
      <c r="B5388" s="3">
        <v>16303643</v>
      </c>
    </row>
    <row r="5389" spans="1:2" x14ac:dyDescent="0.25">
      <c r="A5389">
        <v>2008</v>
      </c>
      <c r="B5389" s="3">
        <v>72109200</v>
      </c>
    </row>
    <row r="5390" spans="1:2" x14ac:dyDescent="0.25">
      <c r="A5390">
        <v>2008</v>
      </c>
      <c r="B5390" s="3">
        <v>3179014</v>
      </c>
    </row>
    <row r="5391" spans="1:2" x14ac:dyDescent="0.25">
      <c r="A5391">
        <v>2008</v>
      </c>
      <c r="B5391" s="3">
        <v>2961647</v>
      </c>
    </row>
    <row r="5392" spans="1:2" x14ac:dyDescent="0.25">
      <c r="A5392">
        <v>2008</v>
      </c>
      <c r="B5392" s="3">
        <v>44261209</v>
      </c>
    </row>
    <row r="5393" spans="1:2" x14ac:dyDescent="0.25">
      <c r="A5393">
        <v>2008</v>
      </c>
      <c r="B5393" s="3">
        <v>5798974</v>
      </c>
    </row>
    <row r="5394" spans="1:2" x14ac:dyDescent="0.25">
      <c r="A5394">
        <v>2008</v>
      </c>
      <c r="B5394" s="3">
        <v>48555306</v>
      </c>
    </row>
    <row r="5395" spans="1:2" x14ac:dyDescent="0.25">
      <c r="A5395">
        <v>2008</v>
      </c>
      <c r="B5395" s="3">
        <v>18024545</v>
      </c>
    </row>
    <row r="5396" spans="1:2" x14ac:dyDescent="0.25">
      <c r="A5396">
        <v>2008</v>
      </c>
      <c r="B5396" s="3">
        <v>38316584</v>
      </c>
    </row>
    <row r="5397" spans="1:2" x14ac:dyDescent="0.25">
      <c r="A5397">
        <v>2008</v>
      </c>
      <c r="B5397" s="3">
        <v>694422</v>
      </c>
    </row>
    <row r="5398" spans="1:2" x14ac:dyDescent="0.25">
      <c r="A5398">
        <v>2008</v>
      </c>
      <c r="B5398" s="3">
        <v>58010320</v>
      </c>
    </row>
    <row r="5399" spans="1:2" x14ac:dyDescent="0.25">
      <c r="A5399">
        <v>2008</v>
      </c>
      <c r="B5399" s="3">
        <v>40877556</v>
      </c>
    </row>
    <row r="5400" spans="1:2" x14ac:dyDescent="0.25">
      <c r="A5400">
        <v>2008</v>
      </c>
      <c r="B5400" s="3">
        <v>382174</v>
      </c>
    </row>
    <row r="5401" spans="1:2" x14ac:dyDescent="0.25">
      <c r="A5401">
        <v>2008</v>
      </c>
      <c r="B5401" s="3">
        <v>69363381</v>
      </c>
    </row>
    <row r="5402" spans="1:2" x14ac:dyDescent="0.25">
      <c r="A5402">
        <v>2008</v>
      </c>
      <c r="B5402" s="3">
        <v>131856927</v>
      </c>
    </row>
    <row r="5403" spans="1:2" x14ac:dyDescent="0.25">
      <c r="A5403">
        <v>2008</v>
      </c>
      <c r="B5403" s="3">
        <v>1192995</v>
      </c>
    </row>
    <row r="5404" spans="1:2" x14ac:dyDescent="0.25">
      <c r="A5404">
        <v>2008</v>
      </c>
      <c r="B5404" s="3">
        <v>1194397</v>
      </c>
    </row>
    <row r="5405" spans="1:2" x14ac:dyDescent="0.25">
      <c r="A5405">
        <v>2008</v>
      </c>
      <c r="B5405" s="3">
        <v>45847751</v>
      </c>
    </row>
    <row r="5406" spans="1:2" x14ac:dyDescent="0.25">
      <c r="A5406">
        <v>2008</v>
      </c>
      <c r="B5406" s="3">
        <v>5926410</v>
      </c>
    </row>
    <row r="5407" spans="1:2" x14ac:dyDescent="0.25">
      <c r="A5407">
        <v>2008</v>
      </c>
      <c r="B5407" s="3">
        <v>44655002</v>
      </c>
    </row>
    <row r="5408" spans="1:2" x14ac:dyDescent="0.25">
      <c r="A5408">
        <v>2008</v>
      </c>
      <c r="B5408" s="3">
        <v>33473297</v>
      </c>
    </row>
    <row r="5409" spans="1:2" x14ac:dyDescent="0.25">
      <c r="A5409">
        <v>2008</v>
      </c>
      <c r="B5409" s="3">
        <v>27675014</v>
      </c>
    </row>
    <row r="5410" spans="1:2" x14ac:dyDescent="0.25">
      <c r="A5410">
        <v>2008</v>
      </c>
      <c r="B5410" s="3">
        <v>41624687</v>
      </c>
    </row>
    <row r="5411" spans="1:2" x14ac:dyDescent="0.25">
      <c r="A5411">
        <v>2008</v>
      </c>
      <c r="B5411" s="3">
        <v>14603177</v>
      </c>
    </row>
    <row r="5412" spans="1:2" x14ac:dyDescent="0.25">
      <c r="A5412">
        <v>2008</v>
      </c>
      <c r="B5412" s="3">
        <v>409832</v>
      </c>
    </row>
    <row r="5413" spans="1:2" x14ac:dyDescent="0.25">
      <c r="A5413">
        <v>2008</v>
      </c>
      <c r="B5413" s="3">
        <v>8883644</v>
      </c>
    </row>
    <row r="5414" spans="1:2" x14ac:dyDescent="0.25">
      <c r="A5414">
        <v>2008</v>
      </c>
      <c r="B5414" s="3">
        <v>32118</v>
      </c>
    </row>
    <row r="5415" spans="1:2" x14ac:dyDescent="0.25">
      <c r="A5415">
        <v>2008</v>
      </c>
      <c r="B5415" s="3">
        <v>18696602</v>
      </c>
    </row>
    <row r="5416" spans="1:2" x14ac:dyDescent="0.25">
      <c r="A5416">
        <v>2008</v>
      </c>
      <c r="B5416" s="3">
        <v>149292488</v>
      </c>
    </row>
    <row r="5417" spans="1:2" x14ac:dyDescent="0.25">
      <c r="A5417">
        <v>2008</v>
      </c>
      <c r="B5417" s="3">
        <v>11179372</v>
      </c>
    </row>
    <row r="5418" spans="1:2" x14ac:dyDescent="0.25">
      <c r="A5418">
        <v>2008</v>
      </c>
      <c r="B5418" s="3">
        <v>2674090</v>
      </c>
    </row>
    <row r="5419" spans="1:2" x14ac:dyDescent="0.25">
      <c r="A5419">
        <v>2008</v>
      </c>
      <c r="B5419" s="3">
        <v>70636951</v>
      </c>
    </row>
    <row r="5420" spans="1:2" x14ac:dyDescent="0.25">
      <c r="A5420">
        <v>2008</v>
      </c>
      <c r="B5420" s="3">
        <v>26412163</v>
      </c>
    </row>
    <row r="5421" spans="1:2" x14ac:dyDescent="0.25">
      <c r="A5421">
        <v>2008</v>
      </c>
      <c r="B5421" s="3">
        <v>5642478</v>
      </c>
    </row>
    <row r="5422" spans="1:2" x14ac:dyDescent="0.25">
      <c r="A5422">
        <v>2008</v>
      </c>
      <c r="B5422" s="3">
        <v>13451186</v>
      </c>
    </row>
    <row r="5423" spans="1:2" x14ac:dyDescent="0.25">
      <c r="A5423">
        <v>2008</v>
      </c>
      <c r="B5423" s="3">
        <v>86957280</v>
      </c>
    </row>
    <row r="5424" spans="1:2" x14ac:dyDescent="0.25">
      <c r="A5424">
        <v>2008</v>
      </c>
      <c r="B5424" s="3">
        <v>41975388</v>
      </c>
    </row>
    <row r="5425" spans="1:2" x14ac:dyDescent="0.25">
      <c r="A5425">
        <v>2008</v>
      </c>
      <c r="B5425" s="3">
        <v>3234706</v>
      </c>
    </row>
    <row r="5426" spans="1:2" x14ac:dyDescent="0.25">
      <c r="A5426">
        <v>2008</v>
      </c>
      <c r="B5426" s="3">
        <v>338440</v>
      </c>
    </row>
    <row r="5427" spans="1:2" x14ac:dyDescent="0.25">
      <c r="A5427">
        <v>2008</v>
      </c>
      <c r="B5427" s="3">
        <v>30579406</v>
      </c>
    </row>
    <row r="5428" spans="1:2" x14ac:dyDescent="0.25">
      <c r="A5428">
        <v>2008</v>
      </c>
      <c r="B5428" s="3">
        <v>9808124</v>
      </c>
    </row>
    <row r="5429" spans="1:2" x14ac:dyDescent="0.25">
      <c r="A5429">
        <v>2008</v>
      </c>
      <c r="B5429" s="3">
        <v>18463793</v>
      </c>
    </row>
    <row r="5430" spans="1:2" x14ac:dyDescent="0.25">
      <c r="A5430">
        <v>2008</v>
      </c>
      <c r="B5430" s="3">
        <v>26937355</v>
      </c>
    </row>
    <row r="5431" spans="1:2" x14ac:dyDescent="0.25">
      <c r="A5431">
        <v>2008</v>
      </c>
      <c r="B5431" s="3">
        <v>6759057</v>
      </c>
    </row>
    <row r="5432" spans="1:2" x14ac:dyDescent="0.25">
      <c r="A5432">
        <v>2008</v>
      </c>
      <c r="B5432" s="3">
        <v>51339567</v>
      </c>
    </row>
    <row r="5433" spans="1:2" x14ac:dyDescent="0.25">
      <c r="A5433">
        <v>2008</v>
      </c>
      <c r="B5433" s="3">
        <v>2342211</v>
      </c>
    </row>
    <row r="5434" spans="1:2" x14ac:dyDescent="0.25">
      <c r="A5434">
        <v>2008</v>
      </c>
      <c r="B5434" s="3">
        <v>390128</v>
      </c>
    </row>
    <row r="5435" spans="1:2" x14ac:dyDescent="0.25">
      <c r="A5435">
        <v>2008</v>
      </c>
      <c r="B5435" s="3">
        <v>30893885</v>
      </c>
    </row>
    <row r="5436" spans="1:2" x14ac:dyDescent="0.25">
      <c r="A5436">
        <v>2008</v>
      </c>
      <c r="B5436" s="3">
        <v>3175469</v>
      </c>
    </row>
    <row r="5437" spans="1:2" x14ac:dyDescent="0.25">
      <c r="A5437">
        <v>2008</v>
      </c>
      <c r="B5437" s="3">
        <v>49529913</v>
      </c>
    </row>
    <row r="5438" spans="1:2" x14ac:dyDescent="0.25">
      <c r="A5438">
        <v>2008</v>
      </c>
      <c r="B5438" s="3">
        <v>28972508</v>
      </c>
    </row>
    <row r="5439" spans="1:2" x14ac:dyDescent="0.25">
      <c r="A5439">
        <v>2008</v>
      </c>
      <c r="B5439" s="3">
        <v>5457664</v>
      </c>
    </row>
    <row r="5440" spans="1:2" x14ac:dyDescent="0.25">
      <c r="A5440">
        <v>2008</v>
      </c>
      <c r="B5440" s="3">
        <v>52132</v>
      </c>
    </row>
    <row r="5441" spans="1:2" x14ac:dyDescent="0.25">
      <c r="A5441">
        <v>2008</v>
      </c>
      <c r="B5441" s="3">
        <v>32568427</v>
      </c>
    </row>
    <row r="5442" spans="1:2" x14ac:dyDescent="0.25">
      <c r="A5442">
        <v>2008</v>
      </c>
      <c r="B5442" s="3">
        <v>43655418</v>
      </c>
    </row>
    <row r="5443" spans="1:2" x14ac:dyDescent="0.25">
      <c r="A5443">
        <v>2008</v>
      </c>
      <c r="B5443" s="3">
        <v>37105289</v>
      </c>
    </row>
    <row r="5444" spans="1:2" x14ac:dyDescent="0.25">
      <c r="A5444">
        <v>2008</v>
      </c>
      <c r="B5444" s="3">
        <v>1138322</v>
      </c>
    </row>
    <row r="5445" spans="1:2" x14ac:dyDescent="0.25">
      <c r="A5445">
        <v>2009</v>
      </c>
      <c r="B5445" s="3">
        <v>321457747</v>
      </c>
    </row>
    <row r="5446" spans="1:2" x14ac:dyDescent="0.25">
      <c r="A5446">
        <v>2009</v>
      </c>
      <c r="B5446" s="3">
        <v>385680446</v>
      </c>
    </row>
    <row r="5447" spans="1:2" x14ac:dyDescent="0.25">
      <c r="A5447">
        <v>2009</v>
      </c>
      <c r="B5447" s="3">
        <v>2847246203</v>
      </c>
    </row>
    <row r="5448" spans="1:2" x14ac:dyDescent="0.25">
      <c r="A5448">
        <v>2009</v>
      </c>
      <c r="B5448" s="3">
        <v>31556061</v>
      </c>
    </row>
    <row r="5449" spans="1:2" x14ac:dyDescent="0.25">
      <c r="A5449">
        <v>2009</v>
      </c>
      <c r="B5449" s="3">
        <v>185382813</v>
      </c>
    </row>
    <row r="5450" spans="1:2" x14ac:dyDescent="0.25">
      <c r="A5450">
        <v>2009</v>
      </c>
      <c r="B5450" s="3">
        <v>360366870</v>
      </c>
    </row>
    <row r="5451" spans="1:2" x14ac:dyDescent="0.25">
      <c r="A5451">
        <v>2009</v>
      </c>
      <c r="B5451" s="3">
        <v>302469017</v>
      </c>
    </row>
    <row r="5452" spans="1:2" x14ac:dyDescent="0.25">
      <c r="A5452">
        <v>2009</v>
      </c>
      <c r="B5452" s="3">
        <v>469310836</v>
      </c>
    </row>
    <row r="5453" spans="1:2" x14ac:dyDescent="0.25">
      <c r="A5453">
        <v>2009</v>
      </c>
      <c r="B5453" s="3">
        <v>934454096</v>
      </c>
    </row>
    <row r="5454" spans="1:2" x14ac:dyDescent="0.25">
      <c r="A5454">
        <v>2009</v>
      </c>
      <c r="B5454" s="3">
        <v>178866158</v>
      </c>
    </row>
    <row r="5455" spans="1:2" x14ac:dyDescent="0.25">
      <c r="A5455">
        <v>2009</v>
      </c>
      <c r="B5455" s="3">
        <v>791217826</v>
      </c>
    </row>
    <row r="5456" spans="1:2" x14ac:dyDescent="0.25">
      <c r="A5456">
        <v>2009</v>
      </c>
      <c r="B5456" s="3">
        <v>93621340</v>
      </c>
    </row>
    <row r="5457" spans="1:2" x14ac:dyDescent="0.25">
      <c r="A5457">
        <v>2009</v>
      </c>
      <c r="B5457" s="3">
        <v>87812371</v>
      </c>
    </row>
    <row r="5458" spans="1:2" x14ac:dyDescent="0.25">
      <c r="A5458">
        <v>2009</v>
      </c>
      <c r="B5458" s="3">
        <v>102392080</v>
      </c>
    </row>
    <row r="5459" spans="1:2" x14ac:dyDescent="0.25">
      <c r="A5459">
        <v>2009</v>
      </c>
      <c r="B5459" s="3">
        <v>60800444</v>
      </c>
    </row>
    <row r="5460" spans="1:2" x14ac:dyDescent="0.25">
      <c r="A5460">
        <v>2009</v>
      </c>
      <c r="B5460" s="3">
        <v>524028679</v>
      </c>
    </row>
    <row r="5461" spans="1:2" x14ac:dyDescent="0.25">
      <c r="A5461">
        <v>2009</v>
      </c>
      <c r="B5461" s="3">
        <v>210888950</v>
      </c>
    </row>
    <row r="5462" spans="1:2" x14ac:dyDescent="0.25">
      <c r="A5462">
        <v>2009</v>
      </c>
      <c r="B5462" s="3">
        <v>309208309</v>
      </c>
    </row>
    <row r="5463" spans="1:2" x14ac:dyDescent="0.25">
      <c r="A5463">
        <v>2009</v>
      </c>
      <c r="B5463" s="3">
        <v>735099102</v>
      </c>
    </row>
    <row r="5464" spans="1:2" x14ac:dyDescent="0.25">
      <c r="A5464">
        <v>2009</v>
      </c>
      <c r="B5464" s="3">
        <v>373062864</v>
      </c>
    </row>
    <row r="5465" spans="1:2" x14ac:dyDescent="0.25">
      <c r="A5465">
        <v>2009</v>
      </c>
      <c r="B5465" s="3">
        <v>46474181</v>
      </c>
    </row>
    <row r="5466" spans="1:2" x14ac:dyDescent="0.25">
      <c r="A5466">
        <v>2009</v>
      </c>
      <c r="B5466" s="3">
        <v>43474578</v>
      </c>
    </row>
    <row r="5467" spans="1:2" x14ac:dyDescent="0.25">
      <c r="A5467">
        <v>2009</v>
      </c>
      <c r="B5467" s="3">
        <v>77912251</v>
      </c>
    </row>
    <row r="5468" spans="1:2" x14ac:dyDescent="0.25">
      <c r="A5468">
        <v>2009</v>
      </c>
      <c r="B5468" s="3">
        <v>60262836</v>
      </c>
    </row>
    <row r="5469" spans="1:2" x14ac:dyDescent="0.25">
      <c r="A5469">
        <v>2009</v>
      </c>
      <c r="B5469" s="3">
        <v>961203</v>
      </c>
    </row>
    <row r="5470" spans="1:2" x14ac:dyDescent="0.25">
      <c r="A5470">
        <v>2009</v>
      </c>
      <c r="B5470" s="3">
        <v>836303693</v>
      </c>
    </row>
    <row r="5471" spans="1:2" x14ac:dyDescent="0.25">
      <c r="A5471">
        <v>2009</v>
      </c>
      <c r="B5471" s="3">
        <v>166842739</v>
      </c>
    </row>
    <row r="5472" spans="1:2" x14ac:dyDescent="0.25">
      <c r="A5472">
        <v>2009</v>
      </c>
      <c r="B5472" s="3">
        <v>711025481</v>
      </c>
    </row>
    <row r="5473" spans="1:2" x14ac:dyDescent="0.25">
      <c r="A5473">
        <v>2009</v>
      </c>
      <c r="B5473" s="3">
        <v>7413863</v>
      </c>
    </row>
    <row r="5474" spans="1:2" x14ac:dyDescent="0.25">
      <c r="A5474">
        <v>2009</v>
      </c>
      <c r="B5474" s="3">
        <v>91509154</v>
      </c>
    </row>
    <row r="5475" spans="1:2" x14ac:dyDescent="0.25">
      <c r="A5475">
        <v>2009</v>
      </c>
      <c r="B5475" s="3">
        <v>267045765</v>
      </c>
    </row>
    <row r="5476" spans="1:2" x14ac:dyDescent="0.25">
      <c r="A5476">
        <v>2009</v>
      </c>
      <c r="B5476" s="3">
        <v>371353001</v>
      </c>
    </row>
    <row r="5477" spans="1:2" x14ac:dyDescent="0.25">
      <c r="A5477">
        <v>2009</v>
      </c>
      <c r="B5477" s="3">
        <v>124596837</v>
      </c>
    </row>
    <row r="5478" spans="1:2" x14ac:dyDescent="0.25">
      <c r="A5478">
        <v>2009</v>
      </c>
      <c r="B5478" s="3">
        <v>9760107</v>
      </c>
    </row>
    <row r="5479" spans="1:2" x14ac:dyDescent="0.25">
      <c r="A5479">
        <v>2009</v>
      </c>
      <c r="B5479" s="3">
        <v>91980359</v>
      </c>
    </row>
    <row r="5480" spans="1:2" x14ac:dyDescent="0.25">
      <c r="A5480">
        <v>2009</v>
      </c>
      <c r="B5480" s="3">
        <v>214104620</v>
      </c>
    </row>
    <row r="5481" spans="1:2" x14ac:dyDescent="0.25">
      <c r="A5481">
        <v>2009</v>
      </c>
      <c r="B5481" s="3">
        <v>325113</v>
      </c>
    </row>
    <row r="5482" spans="1:2" x14ac:dyDescent="0.25">
      <c r="A5482">
        <v>2009</v>
      </c>
      <c r="B5482" s="3">
        <v>127944208</v>
      </c>
    </row>
    <row r="5483" spans="1:2" x14ac:dyDescent="0.25">
      <c r="A5483">
        <v>2009</v>
      </c>
      <c r="B5483" s="3">
        <v>317375031</v>
      </c>
    </row>
    <row r="5484" spans="1:2" x14ac:dyDescent="0.25">
      <c r="A5484">
        <v>2009</v>
      </c>
      <c r="B5484" s="3">
        <v>3559160</v>
      </c>
    </row>
    <row r="5485" spans="1:2" x14ac:dyDescent="0.25">
      <c r="A5485">
        <v>2009</v>
      </c>
      <c r="B5485" s="3">
        <v>775385</v>
      </c>
    </row>
    <row r="5486" spans="1:2" x14ac:dyDescent="0.25">
      <c r="A5486">
        <v>2009</v>
      </c>
      <c r="B5486" s="3">
        <v>136316880</v>
      </c>
    </row>
    <row r="5487" spans="1:2" x14ac:dyDescent="0.25">
      <c r="A5487">
        <v>2009</v>
      </c>
      <c r="B5487" s="3">
        <v>183658498</v>
      </c>
    </row>
    <row r="5488" spans="1:2" x14ac:dyDescent="0.25">
      <c r="A5488">
        <v>2009</v>
      </c>
      <c r="B5488" s="3">
        <v>18599102</v>
      </c>
    </row>
    <row r="5489" spans="1:2" x14ac:dyDescent="0.25">
      <c r="A5489">
        <v>2009</v>
      </c>
      <c r="B5489" s="3">
        <v>676126</v>
      </c>
    </row>
    <row r="5490" spans="1:2" x14ac:dyDescent="0.25">
      <c r="A5490">
        <v>2009</v>
      </c>
      <c r="B5490" s="3">
        <v>485930816</v>
      </c>
    </row>
    <row r="5491" spans="1:2" x14ac:dyDescent="0.25">
      <c r="A5491">
        <v>2009</v>
      </c>
      <c r="B5491" s="3">
        <v>27639579</v>
      </c>
    </row>
    <row r="5492" spans="1:2" x14ac:dyDescent="0.25">
      <c r="A5492">
        <v>2009</v>
      </c>
      <c r="B5492" s="3">
        <v>16691303</v>
      </c>
    </row>
    <row r="5493" spans="1:2" x14ac:dyDescent="0.25">
      <c r="A5493">
        <v>2009</v>
      </c>
      <c r="B5493" s="3">
        <v>35079650</v>
      </c>
    </row>
    <row r="5494" spans="1:2" x14ac:dyDescent="0.25">
      <c r="A5494">
        <v>2009</v>
      </c>
      <c r="B5494" s="3">
        <v>20648328</v>
      </c>
    </row>
    <row r="5495" spans="1:2" x14ac:dyDescent="0.25">
      <c r="A5495">
        <v>2009</v>
      </c>
      <c r="B5495" s="3">
        <v>381509870</v>
      </c>
    </row>
    <row r="5496" spans="1:2" x14ac:dyDescent="0.25">
      <c r="A5496">
        <v>2009</v>
      </c>
      <c r="B5496" s="3">
        <v>92158961</v>
      </c>
    </row>
    <row r="5497" spans="1:2" x14ac:dyDescent="0.25">
      <c r="A5497">
        <v>2009</v>
      </c>
      <c r="B5497" s="3">
        <v>171844840</v>
      </c>
    </row>
    <row r="5498" spans="1:2" x14ac:dyDescent="0.25">
      <c r="A5498">
        <v>2009</v>
      </c>
      <c r="B5498" s="3">
        <v>1790061</v>
      </c>
    </row>
    <row r="5499" spans="1:2" x14ac:dyDescent="0.25">
      <c r="A5499">
        <v>2009</v>
      </c>
      <c r="B5499" s="3">
        <v>90842646</v>
      </c>
    </row>
    <row r="5500" spans="1:2" x14ac:dyDescent="0.25">
      <c r="A5500">
        <v>2009</v>
      </c>
      <c r="B5500" s="3">
        <v>45995223</v>
      </c>
    </row>
    <row r="5501" spans="1:2" x14ac:dyDescent="0.25">
      <c r="A5501">
        <v>2009</v>
      </c>
      <c r="B5501" s="3">
        <v>104414200</v>
      </c>
    </row>
    <row r="5502" spans="1:2" x14ac:dyDescent="0.25">
      <c r="A5502">
        <v>2009</v>
      </c>
      <c r="B5502" s="3">
        <v>31198531</v>
      </c>
    </row>
    <row r="5503" spans="1:2" x14ac:dyDescent="0.25">
      <c r="A5503">
        <v>2009</v>
      </c>
      <c r="B5503" s="3">
        <v>100140916</v>
      </c>
    </row>
    <row r="5504" spans="1:2" x14ac:dyDescent="0.25">
      <c r="A5504">
        <v>2009</v>
      </c>
      <c r="B5504" s="3">
        <v>27206120</v>
      </c>
    </row>
    <row r="5505" spans="1:2" x14ac:dyDescent="0.25">
      <c r="A5505">
        <v>2009</v>
      </c>
      <c r="B5505" s="3">
        <v>40828540</v>
      </c>
    </row>
    <row r="5506" spans="1:2" x14ac:dyDescent="0.25">
      <c r="A5506">
        <v>2009</v>
      </c>
      <c r="B5506" s="3">
        <v>61808775</v>
      </c>
    </row>
    <row r="5507" spans="1:2" x14ac:dyDescent="0.25">
      <c r="A5507">
        <v>2009</v>
      </c>
      <c r="B5507" s="3">
        <v>413106170</v>
      </c>
    </row>
    <row r="5508" spans="1:2" x14ac:dyDescent="0.25">
      <c r="A5508">
        <v>2009</v>
      </c>
      <c r="B5508" s="3">
        <v>62357900</v>
      </c>
    </row>
    <row r="5509" spans="1:2" x14ac:dyDescent="0.25">
      <c r="A5509">
        <v>2009</v>
      </c>
      <c r="B5509" s="3">
        <v>17164820</v>
      </c>
    </row>
    <row r="5510" spans="1:2" x14ac:dyDescent="0.25">
      <c r="A5510">
        <v>2009</v>
      </c>
      <c r="B5510" s="3">
        <v>63649529</v>
      </c>
    </row>
    <row r="5511" spans="1:2" x14ac:dyDescent="0.25">
      <c r="A5511">
        <v>2009</v>
      </c>
      <c r="B5511" s="3">
        <v>101344412</v>
      </c>
    </row>
    <row r="5512" spans="1:2" x14ac:dyDescent="0.25">
      <c r="A5512">
        <v>2009</v>
      </c>
      <c r="B5512" s="3">
        <v>243006126</v>
      </c>
    </row>
    <row r="5513" spans="1:2" x14ac:dyDescent="0.25">
      <c r="A5513">
        <v>2009</v>
      </c>
      <c r="B5513" s="3">
        <v>22955544</v>
      </c>
    </row>
    <row r="5514" spans="1:2" x14ac:dyDescent="0.25">
      <c r="A5514">
        <v>2009</v>
      </c>
      <c r="B5514" s="3">
        <v>122426792</v>
      </c>
    </row>
    <row r="5515" spans="1:2" x14ac:dyDescent="0.25">
      <c r="A5515">
        <v>2009</v>
      </c>
      <c r="B5515" s="3">
        <v>17203507</v>
      </c>
    </row>
    <row r="5516" spans="1:2" x14ac:dyDescent="0.25">
      <c r="A5516">
        <v>2009</v>
      </c>
      <c r="B5516" s="3">
        <v>321682600</v>
      </c>
    </row>
    <row r="5517" spans="1:2" x14ac:dyDescent="0.25">
      <c r="A5517">
        <v>2009</v>
      </c>
      <c r="B5517" s="3">
        <v>32406507</v>
      </c>
    </row>
    <row r="5518" spans="1:2" x14ac:dyDescent="0.25">
      <c r="A5518">
        <v>2009</v>
      </c>
      <c r="B5518" s="3">
        <v>47719794</v>
      </c>
    </row>
    <row r="5519" spans="1:2" x14ac:dyDescent="0.25">
      <c r="A5519">
        <v>2009</v>
      </c>
      <c r="B5519" s="3">
        <v>31430334</v>
      </c>
    </row>
    <row r="5520" spans="1:2" x14ac:dyDescent="0.25">
      <c r="A5520">
        <v>2009</v>
      </c>
      <c r="B5520" s="3">
        <v>10848783</v>
      </c>
    </row>
    <row r="5521" spans="1:2" x14ac:dyDescent="0.25">
      <c r="A5521">
        <v>2009</v>
      </c>
      <c r="B5521" s="3">
        <v>10234475</v>
      </c>
    </row>
    <row r="5522" spans="1:2" x14ac:dyDescent="0.25">
      <c r="A5522">
        <v>2009</v>
      </c>
      <c r="B5522" s="3">
        <v>61601280</v>
      </c>
    </row>
    <row r="5523" spans="1:2" x14ac:dyDescent="0.25">
      <c r="A5523">
        <v>2009</v>
      </c>
      <c r="B5523" s="3">
        <v>69095771</v>
      </c>
    </row>
    <row r="5524" spans="1:2" x14ac:dyDescent="0.25">
      <c r="A5524">
        <v>2009</v>
      </c>
      <c r="B5524" s="3">
        <v>68777554</v>
      </c>
    </row>
    <row r="5525" spans="1:2" x14ac:dyDescent="0.25">
      <c r="A5525">
        <v>2009</v>
      </c>
      <c r="B5525" s="3">
        <v>24964890</v>
      </c>
    </row>
    <row r="5526" spans="1:2" x14ac:dyDescent="0.25">
      <c r="A5526">
        <v>2009</v>
      </c>
      <c r="B5526" s="3">
        <v>1808</v>
      </c>
    </row>
    <row r="5527" spans="1:2" x14ac:dyDescent="0.25">
      <c r="A5527">
        <v>2009</v>
      </c>
      <c r="B5527" s="3">
        <v>36348784</v>
      </c>
    </row>
    <row r="5528" spans="1:2" x14ac:dyDescent="0.25">
      <c r="A5528">
        <v>2009</v>
      </c>
      <c r="B5528" s="3">
        <v>55720772</v>
      </c>
    </row>
    <row r="5529" spans="1:2" x14ac:dyDescent="0.25">
      <c r="A5529">
        <v>2009</v>
      </c>
      <c r="B5529" s="3">
        <v>12035862</v>
      </c>
    </row>
    <row r="5530" spans="1:2" x14ac:dyDescent="0.25">
      <c r="A5530">
        <v>2009</v>
      </c>
      <c r="B5530" s="3">
        <v>28190603</v>
      </c>
    </row>
    <row r="5531" spans="1:2" x14ac:dyDescent="0.25">
      <c r="A5531">
        <v>2009</v>
      </c>
      <c r="B5531" s="3">
        <v>150166126</v>
      </c>
    </row>
    <row r="5532" spans="1:2" x14ac:dyDescent="0.25">
      <c r="A5532">
        <v>2009</v>
      </c>
      <c r="B5532" s="3">
        <v>219103655</v>
      </c>
    </row>
    <row r="5533" spans="1:2" x14ac:dyDescent="0.25">
      <c r="A5533">
        <v>2009</v>
      </c>
      <c r="B5533" s="3">
        <v>39421467</v>
      </c>
    </row>
    <row r="5534" spans="1:2" x14ac:dyDescent="0.25">
      <c r="A5534">
        <v>2009</v>
      </c>
      <c r="B5534" s="3">
        <v>186167139</v>
      </c>
    </row>
    <row r="5535" spans="1:2" x14ac:dyDescent="0.25">
      <c r="A5535">
        <v>2009</v>
      </c>
      <c r="B5535" s="3">
        <v>13657649</v>
      </c>
    </row>
    <row r="5536" spans="1:2" x14ac:dyDescent="0.25">
      <c r="A5536">
        <v>2009</v>
      </c>
      <c r="B5536" s="3">
        <v>39457342</v>
      </c>
    </row>
    <row r="5537" spans="1:2" x14ac:dyDescent="0.25">
      <c r="A5537">
        <v>2009</v>
      </c>
      <c r="B5537" s="3">
        <v>7043835</v>
      </c>
    </row>
    <row r="5538" spans="1:2" x14ac:dyDescent="0.25">
      <c r="A5538">
        <v>2009</v>
      </c>
      <c r="B5538" s="3">
        <v>51417188</v>
      </c>
    </row>
    <row r="5539" spans="1:2" x14ac:dyDescent="0.25">
      <c r="A5539">
        <v>2009</v>
      </c>
      <c r="B5539" s="3">
        <v>26096852</v>
      </c>
    </row>
    <row r="5540" spans="1:2" x14ac:dyDescent="0.25">
      <c r="A5540">
        <v>2009</v>
      </c>
      <c r="B5540" s="3">
        <v>47405566</v>
      </c>
    </row>
    <row r="5541" spans="1:2" x14ac:dyDescent="0.25">
      <c r="A5541">
        <v>2009</v>
      </c>
      <c r="B5541" s="3">
        <v>886686817</v>
      </c>
    </row>
    <row r="5542" spans="1:2" x14ac:dyDescent="0.25">
      <c r="A5542">
        <v>2009</v>
      </c>
      <c r="B5542" s="3">
        <v>34572541</v>
      </c>
    </row>
    <row r="5543" spans="1:2" x14ac:dyDescent="0.25">
      <c r="A5543">
        <v>2009</v>
      </c>
      <c r="B5543" s="3">
        <v>60253843</v>
      </c>
    </row>
    <row r="5544" spans="1:2" x14ac:dyDescent="0.25">
      <c r="A5544">
        <v>2009</v>
      </c>
      <c r="B5544" s="3">
        <v>41633384</v>
      </c>
    </row>
    <row r="5545" spans="1:2" x14ac:dyDescent="0.25">
      <c r="A5545">
        <v>2009</v>
      </c>
      <c r="B5545" s="3">
        <v>100734718</v>
      </c>
    </row>
    <row r="5546" spans="1:2" x14ac:dyDescent="0.25">
      <c r="A5546">
        <v>2009</v>
      </c>
      <c r="B5546" s="3">
        <v>129540522</v>
      </c>
    </row>
    <row r="5547" spans="1:2" x14ac:dyDescent="0.25">
      <c r="A5547">
        <v>2009</v>
      </c>
      <c r="B5547" s="3">
        <v>108394089</v>
      </c>
    </row>
    <row r="5548" spans="1:2" x14ac:dyDescent="0.25">
      <c r="A5548">
        <v>2009</v>
      </c>
      <c r="B5548" s="3">
        <v>106387141</v>
      </c>
    </row>
    <row r="5549" spans="1:2" x14ac:dyDescent="0.25">
      <c r="A5549">
        <v>2009</v>
      </c>
      <c r="B5549" s="3">
        <v>48428063</v>
      </c>
    </row>
    <row r="5550" spans="1:2" x14ac:dyDescent="0.25">
      <c r="A5550">
        <v>2009</v>
      </c>
      <c r="B5550" s="3">
        <v>29196409</v>
      </c>
    </row>
    <row r="5551" spans="1:2" x14ac:dyDescent="0.25">
      <c r="A5551">
        <v>2009</v>
      </c>
      <c r="B5551" s="3">
        <v>27127620</v>
      </c>
    </row>
    <row r="5552" spans="1:2" x14ac:dyDescent="0.25">
      <c r="A5552">
        <v>2009</v>
      </c>
      <c r="B5552" s="3">
        <v>17874044</v>
      </c>
    </row>
    <row r="5553" spans="1:2" x14ac:dyDescent="0.25">
      <c r="A5553">
        <v>2009</v>
      </c>
      <c r="B5553" s="3">
        <v>95714875</v>
      </c>
    </row>
    <row r="5554" spans="1:2" x14ac:dyDescent="0.25">
      <c r="A5554">
        <v>2009</v>
      </c>
      <c r="B5554" s="3">
        <v>115375850</v>
      </c>
    </row>
    <row r="5555" spans="1:2" x14ac:dyDescent="0.25">
      <c r="A5555">
        <v>2009</v>
      </c>
      <c r="B5555" s="3">
        <v>122444772</v>
      </c>
    </row>
    <row r="5556" spans="1:2" x14ac:dyDescent="0.25">
      <c r="A5556">
        <v>2009</v>
      </c>
      <c r="B5556" s="3">
        <v>282737</v>
      </c>
    </row>
    <row r="5557" spans="1:2" x14ac:dyDescent="0.25">
      <c r="A5557">
        <v>2009</v>
      </c>
      <c r="B5557" s="3">
        <v>71585235</v>
      </c>
    </row>
    <row r="5558" spans="1:2" x14ac:dyDescent="0.25">
      <c r="A5558">
        <v>2009</v>
      </c>
      <c r="B5558" s="3">
        <v>68234154</v>
      </c>
    </row>
    <row r="5559" spans="1:2" x14ac:dyDescent="0.25">
      <c r="A5559">
        <v>2009</v>
      </c>
      <c r="B5559" s="3">
        <v>2404300</v>
      </c>
    </row>
    <row r="5560" spans="1:2" x14ac:dyDescent="0.25">
      <c r="A5560">
        <v>2009</v>
      </c>
      <c r="B5560" s="3">
        <v>48858618</v>
      </c>
    </row>
    <row r="5561" spans="1:2" x14ac:dyDescent="0.25">
      <c r="A5561">
        <v>2009</v>
      </c>
      <c r="B5561" s="3">
        <v>2425535</v>
      </c>
    </row>
    <row r="5562" spans="1:2" x14ac:dyDescent="0.25">
      <c r="A5562">
        <v>2009</v>
      </c>
      <c r="B5562" s="3">
        <v>54004950</v>
      </c>
    </row>
    <row r="5563" spans="1:2" x14ac:dyDescent="0.25">
      <c r="A5563">
        <v>2009</v>
      </c>
      <c r="B5563" s="3">
        <v>73830347</v>
      </c>
    </row>
    <row r="5564" spans="1:2" x14ac:dyDescent="0.25">
      <c r="A5564">
        <v>2009</v>
      </c>
      <c r="B5564" s="3">
        <v>183348429</v>
      </c>
    </row>
    <row r="5565" spans="1:2" x14ac:dyDescent="0.25">
      <c r="A5565">
        <v>2009</v>
      </c>
      <c r="B5565" s="3">
        <v>33334176</v>
      </c>
    </row>
    <row r="5566" spans="1:2" x14ac:dyDescent="0.25">
      <c r="A5566">
        <v>2009</v>
      </c>
      <c r="B5566" s="3">
        <v>16443609</v>
      </c>
    </row>
    <row r="5567" spans="1:2" x14ac:dyDescent="0.25">
      <c r="A5567">
        <v>2009</v>
      </c>
      <c r="B5567" s="3">
        <v>138805831</v>
      </c>
    </row>
    <row r="5568" spans="1:2" x14ac:dyDescent="0.25">
      <c r="A5568">
        <v>2009</v>
      </c>
      <c r="B5568" s="3">
        <v>15821907</v>
      </c>
    </row>
    <row r="5569" spans="1:2" x14ac:dyDescent="0.25">
      <c r="A5569">
        <v>2009</v>
      </c>
      <c r="B5569" s="3">
        <v>76514050</v>
      </c>
    </row>
    <row r="5570" spans="1:2" x14ac:dyDescent="0.25">
      <c r="A5570">
        <v>2009</v>
      </c>
      <c r="B5570" s="3">
        <v>13085023</v>
      </c>
    </row>
    <row r="5571" spans="1:2" x14ac:dyDescent="0.25">
      <c r="A5571">
        <v>2009</v>
      </c>
      <c r="B5571" s="3">
        <v>44420167</v>
      </c>
    </row>
    <row r="5572" spans="1:2" x14ac:dyDescent="0.25">
      <c r="A5572">
        <v>2009</v>
      </c>
      <c r="B5572" s="3">
        <v>348327</v>
      </c>
    </row>
    <row r="5573" spans="1:2" x14ac:dyDescent="0.25">
      <c r="A5573">
        <v>2009</v>
      </c>
      <c r="B5573" s="3">
        <v>40105542</v>
      </c>
    </row>
    <row r="5574" spans="1:2" x14ac:dyDescent="0.25">
      <c r="A5574">
        <v>2009</v>
      </c>
      <c r="B5574" s="3">
        <v>96753696</v>
      </c>
    </row>
    <row r="5575" spans="1:2" x14ac:dyDescent="0.25">
      <c r="A5575">
        <v>2009</v>
      </c>
      <c r="B5575" s="3">
        <v>6577779</v>
      </c>
    </row>
    <row r="5576" spans="1:2" x14ac:dyDescent="0.25">
      <c r="A5576">
        <v>2009</v>
      </c>
      <c r="B5576" s="3">
        <v>1060941</v>
      </c>
    </row>
    <row r="5577" spans="1:2" x14ac:dyDescent="0.25">
      <c r="A5577">
        <v>2009</v>
      </c>
      <c r="B5577" s="3">
        <v>67153225</v>
      </c>
    </row>
    <row r="5578" spans="1:2" x14ac:dyDescent="0.25">
      <c r="A5578">
        <v>2009</v>
      </c>
      <c r="B5578" s="3">
        <v>102366815</v>
      </c>
    </row>
    <row r="5579" spans="1:2" x14ac:dyDescent="0.25">
      <c r="A5579">
        <v>2009</v>
      </c>
      <c r="B5579" s="3">
        <v>77578320</v>
      </c>
    </row>
    <row r="5580" spans="1:2" x14ac:dyDescent="0.25">
      <c r="A5580">
        <v>2009</v>
      </c>
      <c r="B5580" s="3">
        <v>20768906</v>
      </c>
    </row>
    <row r="5581" spans="1:2" x14ac:dyDescent="0.25">
      <c r="A5581">
        <v>2009</v>
      </c>
      <c r="B5581" s="3">
        <v>10606422</v>
      </c>
    </row>
    <row r="5582" spans="1:2" x14ac:dyDescent="0.25">
      <c r="A5582">
        <v>2009</v>
      </c>
      <c r="B5582" s="3">
        <v>296557</v>
      </c>
    </row>
    <row r="5583" spans="1:2" x14ac:dyDescent="0.25">
      <c r="A5583">
        <v>2009</v>
      </c>
      <c r="B5583" s="3">
        <v>45719985</v>
      </c>
    </row>
    <row r="5584" spans="1:2" x14ac:dyDescent="0.25">
      <c r="A5584">
        <v>2009</v>
      </c>
      <c r="B5584" s="3">
        <v>7787487</v>
      </c>
    </row>
    <row r="5585" spans="1:2" x14ac:dyDescent="0.25">
      <c r="A5585">
        <v>2009</v>
      </c>
      <c r="B5585" s="3">
        <v>19319671</v>
      </c>
    </row>
    <row r="5586" spans="1:2" x14ac:dyDescent="0.25">
      <c r="A5586">
        <v>2009</v>
      </c>
      <c r="B5586" s="3">
        <v>10629321</v>
      </c>
    </row>
    <row r="5587" spans="1:2" x14ac:dyDescent="0.25">
      <c r="A5587">
        <v>2009</v>
      </c>
      <c r="B5587" s="3">
        <v>36020534</v>
      </c>
    </row>
    <row r="5588" spans="1:2" x14ac:dyDescent="0.25">
      <c r="A5588">
        <v>2009</v>
      </c>
      <c r="B5588" s="3">
        <v>155545279</v>
      </c>
    </row>
    <row r="5589" spans="1:2" x14ac:dyDescent="0.25">
      <c r="A5589">
        <v>2009</v>
      </c>
      <c r="B5589" s="3">
        <v>879422</v>
      </c>
    </row>
    <row r="5590" spans="1:2" x14ac:dyDescent="0.25">
      <c r="A5590">
        <v>2009</v>
      </c>
      <c r="B5590" s="3">
        <v>443140005</v>
      </c>
    </row>
    <row r="5591" spans="1:2" x14ac:dyDescent="0.25">
      <c r="A5591">
        <v>2009</v>
      </c>
      <c r="B5591" s="3">
        <v>17280326</v>
      </c>
    </row>
    <row r="5592" spans="1:2" x14ac:dyDescent="0.25">
      <c r="A5592">
        <v>2009</v>
      </c>
      <c r="B5592" s="3">
        <v>386078</v>
      </c>
    </row>
    <row r="5593" spans="1:2" x14ac:dyDescent="0.25">
      <c r="A5593">
        <v>2009</v>
      </c>
      <c r="B5593" s="3">
        <v>77211836</v>
      </c>
    </row>
    <row r="5594" spans="1:2" x14ac:dyDescent="0.25">
      <c r="A5594">
        <v>2009</v>
      </c>
      <c r="B5594" s="3">
        <v>12014663</v>
      </c>
    </row>
    <row r="5595" spans="1:2" x14ac:dyDescent="0.25">
      <c r="A5595">
        <v>2009</v>
      </c>
      <c r="B5595" s="3">
        <v>101215</v>
      </c>
    </row>
    <row r="5596" spans="1:2" x14ac:dyDescent="0.25">
      <c r="A5596">
        <v>2009</v>
      </c>
      <c r="B5596" s="3">
        <v>754301</v>
      </c>
    </row>
    <row r="5597" spans="1:2" x14ac:dyDescent="0.25">
      <c r="A5597">
        <v>2009</v>
      </c>
      <c r="B5597" s="3">
        <v>39886986</v>
      </c>
    </row>
    <row r="5598" spans="1:2" x14ac:dyDescent="0.25">
      <c r="A5598">
        <v>2009</v>
      </c>
      <c r="B5598" s="3">
        <v>5805279</v>
      </c>
    </row>
    <row r="5599" spans="1:2" x14ac:dyDescent="0.25">
      <c r="A5599">
        <v>2009</v>
      </c>
      <c r="B5599" s="3">
        <v>20458873</v>
      </c>
    </row>
    <row r="5600" spans="1:2" x14ac:dyDescent="0.25">
      <c r="A5600">
        <v>2009</v>
      </c>
      <c r="B5600" s="3">
        <v>292817898</v>
      </c>
    </row>
    <row r="5601" spans="1:2" x14ac:dyDescent="0.25">
      <c r="A5601">
        <v>2009</v>
      </c>
      <c r="B5601" s="3">
        <v>85280250</v>
      </c>
    </row>
    <row r="5602" spans="1:2" x14ac:dyDescent="0.25">
      <c r="A5602">
        <v>2009</v>
      </c>
      <c r="B5602" s="3">
        <v>15779455</v>
      </c>
    </row>
    <row r="5603" spans="1:2" x14ac:dyDescent="0.25">
      <c r="A5603">
        <v>2009</v>
      </c>
      <c r="B5603" s="3">
        <v>36088028</v>
      </c>
    </row>
    <row r="5604" spans="1:2" x14ac:dyDescent="0.25">
      <c r="A5604">
        <v>2009</v>
      </c>
      <c r="B5604" s="3">
        <v>44276335</v>
      </c>
    </row>
    <row r="5605" spans="1:2" x14ac:dyDescent="0.25">
      <c r="A5605">
        <v>2009</v>
      </c>
      <c r="B5605" s="3">
        <v>19651093</v>
      </c>
    </row>
    <row r="5606" spans="1:2" x14ac:dyDescent="0.25">
      <c r="A5606">
        <v>2009</v>
      </c>
      <c r="B5606" s="3">
        <v>26973554</v>
      </c>
    </row>
    <row r="5607" spans="1:2" x14ac:dyDescent="0.25">
      <c r="A5607">
        <v>2009</v>
      </c>
      <c r="B5607" s="3">
        <v>14374652</v>
      </c>
    </row>
    <row r="5608" spans="1:2" x14ac:dyDescent="0.25">
      <c r="A5608">
        <v>2009</v>
      </c>
      <c r="B5608" s="3">
        <v>10371451</v>
      </c>
    </row>
    <row r="5609" spans="1:2" x14ac:dyDescent="0.25">
      <c r="A5609">
        <v>2009</v>
      </c>
      <c r="B5609" s="3">
        <v>78176181</v>
      </c>
    </row>
    <row r="5610" spans="1:2" x14ac:dyDescent="0.25">
      <c r="A5610">
        <v>2009</v>
      </c>
      <c r="B5610" s="3">
        <v>76025134</v>
      </c>
    </row>
    <row r="5611" spans="1:2" x14ac:dyDescent="0.25">
      <c r="A5611">
        <v>2009</v>
      </c>
      <c r="B5611" s="3">
        <v>41771168</v>
      </c>
    </row>
    <row r="5612" spans="1:2" x14ac:dyDescent="0.25">
      <c r="A5612">
        <v>2009</v>
      </c>
      <c r="B5612" s="3">
        <v>26676</v>
      </c>
    </row>
    <row r="5613" spans="1:2" x14ac:dyDescent="0.25">
      <c r="A5613">
        <v>2009</v>
      </c>
      <c r="B5613" s="3">
        <v>105647102</v>
      </c>
    </row>
    <row r="5614" spans="1:2" x14ac:dyDescent="0.25">
      <c r="A5614">
        <v>2009</v>
      </c>
      <c r="B5614" s="3">
        <v>3676533</v>
      </c>
    </row>
    <row r="5615" spans="1:2" x14ac:dyDescent="0.25">
      <c r="A5615">
        <v>2009</v>
      </c>
      <c r="B5615" s="3">
        <v>90508336</v>
      </c>
    </row>
    <row r="5616" spans="1:2" x14ac:dyDescent="0.25">
      <c r="A5616">
        <v>2009</v>
      </c>
      <c r="B5616" s="3">
        <v>325286646</v>
      </c>
    </row>
    <row r="5617" spans="1:2" x14ac:dyDescent="0.25">
      <c r="A5617">
        <v>2009</v>
      </c>
      <c r="B5617" s="3">
        <v>5102705</v>
      </c>
    </row>
    <row r="5618" spans="1:2" x14ac:dyDescent="0.25">
      <c r="A5618">
        <v>2009</v>
      </c>
      <c r="B5618" s="3">
        <v>7878856</v>
      </c>
    </row>
    <row r="5619" spans="1:2" x14ac:dyDescent="0.25">
      <c r="A5619">
        <v>2009</v>
      </c>
      <c r="B5619" s="3">
        <v>50812934</v>
      </c>
    </row>
    <row r="5620" spans="1:2" x14ac:dyDescent="0.25">
      <c r="A5620">
        <v>2009</v>
      </c>
      <c r="B5620" s="3">
        <v>2166797</v>
      </c>
    </row>
    <row r="5621" spans="1:2" x14ac:dyDescent="0.25">
      <c r="A5621">
        <v>2009</v>
      </c>
      <c r="B5621" s="3">
        <v>18434328</v>
      </c>
    </row>
    <row r="5622" spans="1:2" x14ac:dyDescent="0.25">
      <c r="A5622">
        <v>2009</v>
      </c>
      <c r="B5622" s="3">
        <v>1595417</v>
      </c>
    </row>
    <row r="5623" spans="1:2" x14ac:dyDescent="0.25">
      <c r="A5623">
        <v>2009</v>
      </c>
      <c r="B5623" s="3">
        <v>439587</v>
      </c>
    </row>
    <row r="5624" spans="1:2" x14ac:dyDescent="0.25">
      <c r="A5624">
        <v>2009</v>
      </c>
      <c r="B5624" s="3">
        <v>38332994</v>
      </c>
    </row>
    <row r="5625" spans="1:2" x14ac:dyDescent="0.25">
      <c r="A5625">
        <v>2009</v>
      </c>
      <c r="B5625" s="3">
        <v>221805</v>
      </c>
    </row>
    <row r="5626" spans="1:2" x14ac:dyDescent="0.25">
      <c r="A5626">
        <v>2009</v>
      </c>
      <c r="B5626" s="3">
        <v>17976667</v>
      </c>
    </row>
    <row r="5627" spans="1:2" x14ac:dyDescent="0.25">
      <c r="A5627">
        <v>2009</v>
      </c>
      <c r="B5627" s="3">
        <v>4515258</v>
      </c>
    </row>
    <row r="5628" spans="1:2" x14ac:dyDescent="0.25">
      <c r="A5628">
        <v>2009</v>
      </c>
      <c r="B5628" s="3">
        <v>13514</v>
      </c>
    </row>
    <row r="5629" spans="1:2" x14ac:dyDescent="0.25">
      <c r="A5629">
        <v>2009</v>
      </c>
      <c r="B5629" s="3">
        <v>1803412</v>
      </c>
    </row>
    <row r="5630" spans="1:2" x14ac:dyDescent="0.25">
      <c r="A5630">
        <v>2009</v>
      </c>
      <c r="B5630" s="3">
        <v>896919</v>
      </c>
    </row>
    <row r="5631" spans="1:2" x14ac:dyDescent="0.25">
      <c r="A5631">
        <v>2009</v>
      </c>
      <c r="B5631" s="3">
        <v>15300885</v>
      </c>
    </row>
    <row r="5632" spans="1:2" x14ac:dyDescent="0.25">
      <c r="A5632">
        <v>2009</v>
      </c>
      <c r="B5632" s="3">
        <v>4591629</v>
      </c>
    </row>
    <row r="5633" spans="1:2" x14ac:dyDescent="0.25">
      <c r="A5633">
        <v>2009</v>
      </c>
      <c r="B5633" s="3">
        <v>39291383</v>
      </c>
    </row>
    <row r="5634" spans="1:2" x14ac:dyDescent="0.25">
      <c r="A5634">
        <v>2009</v>
      </c>
      <c r="B5634" s="3">
        <v>57881056</v>
      </c>
    </row>
    <row r="5635" spans="1:2" x14ac:dyDescent="0.25">
      <c r="A5635">
        <v>2009</v>
      </c>
      <c r="B5635" s="3">
        <v>12764201</v>
      </c>
    </row>
    <row r="5636" spans="1:2" x14ac:dyDescent="0.25">
      <c r="A5636">
        <v>2009</v>
      </c>
      <c r="B5636" s="3">
        <v>2372</v>
      </c>
    </row>
    <row r="5637" spans="1:2" x14ac:dyDescent="0.25">
      <c r="A5637">
        <v>2009</v>
      </c>
      <c r="B5637" s="3">
        <v>37472736</v>
      </c>
    </row>
    <row r="5638" spans="1:2" x14ac:dyDescent="0.25">
      <c r="A5638">
        <v>2009</v>
      </c>
      <c r="B5638" s="3">
        <v>32482728</v>
      </c>
    </row>
    <row r="5639" spans="1:2" x14ac:dyDescent="0.25">
      <c r="A5639">
        <v>2009</v>
      </c>
      <c r="B5639" s="3">
        <v>4091378</v>
      </c>
    </row>
    <row r="5640" spans="1:2" x14ac:dyDescent="0.25">
      <c r="A5640">
        <v>2009</v>
      </c>
      <c r="B5640" s="3">
        <v>118492</v>
      </c>
    </row>
    <row r="5641" spans="1:2" x14ac:dyDescent="0.25">
      <c r="A5641">
        <v>2009</v>
      </c>
      <c r="B5641" s="3">
        <v>9368242</v>
      </c>
    </row>
    <row r="5642" spans="1:2" x14ac:dyDescent="0.25">
      <c r="A5642">
        <v>2009</v>
      </c>
      <c r="B5642" s="3">
        <v>5073</v>
      </c>
    </row>
    <row r="5643" spans="1:2" x14ac:dyDescent="0.25">
      <c r="A5643">
        <v>2009</v>
      </c>
      <c r="B5643" s="3">
        <v>101860</v>
      </c>
    </row>
    <row r="5644" spans="1:2" x14ac:dyDescent="0.25">
      <c r="A5644">
        <v>2009</v>
      </c>
      <c r="B5644" s="3">
        <v>18853164</v>
      </c>
    </row>
    <row r="5645" spans="1:2" x14ac:dyDescent="0.25">
      <c r="A5645">
        <v>2010</v>
      </c>
      <c r="B5645" s="3">
        <v>836836967</v>
      </c>
    </row>
    <row r="5646" spans="1:2" x14ac:dyDescent="0.25">
      <c r="A5646">
        <v>2010</v>
      </c>
      <c r="B5646" s="3">
        <v>623933331</v>
      </c>
    </row>
    <row r="5647" spans="1:2" x14ac:dyDescent="0.25">
      <c r="A5647">
        <v>2010</v>
      </c>
      <c r="B5647" s="3">
        <v>294805697</v>
      </c>
    </row>
    <row r="5648" spans="1:2" x14ac:dyDescent="0.25">
      <c r="A5648">
        <v>2010</v>
      </c>
      <c r="B5648" s="3">
        <v>48917974</v>
      </c>
    </row>
    <row r="5649" spans="1:2" x14ac:dyDescent="0.25">
      <c r="A5649">
        <v>2010</v>
      </c>
      <c r="B5649" s="3">
        <v>271457301</v>
      </c>
    </row>
    <row r="5650" spans="1:2" x14ac:dyDescent="0.25">
      <c r="A5650">
        <v>2010</v>
      </c>
      <c r="B5650" s="3">
        <v>49779728</v>
      </c>
    </row>
    <row r="5651" spans="1:2" x14ac:dyDescent="0.25">
      <c r="A5651">
        <v>2010</v>
      </c>
      <c r="B5651" s="3">
        <v>96188903</v>
      </c>
    </row>
    <row r="5652" spans="1:2" x14ac:dyDescent="0.25">
      <c r="A5652">
        <v>2010</v>
      </c>
      <c r="B5652" s="3">
        <v>329398046</v>
      </c>
    </row>
    <row r="5653" spans="1:2" x14ac:dyDescent="0.25">
      <c r="A5653">
        <v>2010</v>
      </c>
      <c r="B5653" s="3">
        <v>154026136</v>
      </c>
    </row>
    <row r="5654" spans="1:2" x14ac:dyDescent="0.25">
      <c r="A5654">
        <v>2010</v>
      </c>
      <c r="B5654" s="3">
        <v>977043483</v>
      </c>
    </row>
    <row r="5655" spans="1:2" x14ac:dyDescent="0.25">
      <c r="A5655">
        <v>2010</v>
      </c>
      <c r="B5655" s="3">
        <v>4324817</v>
      </c>
    </row>
    <row r="5656" spans="1:2" x14ac:dyDescent="0.25">
      <c r="A5656">
        <v>2010</v>
      </c>
      <c r="B5656" s="3">
        <v>224920375</v>
      </c>
    </row>
    <row r="5657" spans="1:2" x14ac:dyDescent="0.25">
      <c r="A5657">
        <v>2010</v>
      </c>
      <c r="B5657" s="3">
        <v>321669741</v>
      </c>
    </row>
    <row r="5658" spans="1:2" x14ac:dyDescent="0.25">
      <c r="A5658">
        <v>2010</v>
      </c>
      <c r="B5658" s="3">
        <v>5060438</v>
      </c>
    </row>
    <row r="5659" spans="1:2" x14ac:dyDescent="0.25">
      <c r="A5659">
        <v>2010</v>
      </c>
      <c r="B5659" s="3">
        <v>99557032</v>
      </c>
    </row>
    <row r="5660" spans="1:2" x14ac:dyDescent="0.25">
      <c r="A5660">
        <v>2010</v>
      </c>
      <c r="B5660" s="3">
        <v>592462816</v>
      </c>
    </row>
    <row r="5661" spans="1:2" x14ac:dyDescent="0.25">
      <c r="A5661">
        <v>2010</v>
      </c>
      <c r="B5661" s="3">
        <v>199006387</v>
      </c>
    </row>
    <row r="5662" spans="1:2" x14ac:dyDescent="0.25">
      <c r="A5662">
        <v>2010</v>
      </c>
      <c r="B5662" s="3">
        <v>1278650</v>
      </c>
    </row>
    <row r="5663" spans="1:2" x14ac:dyDescent="0.25">
      <c r="A5663">
        <v>2010</v>
      </c>
      <c r="B5663" s="3">
        <v>319713881</v>
      </c>
    </row>
    <row r="5664" spans="1:2" x14ac:dyDescent="0.25">
      <c r="A5664">
        <v>2010</v>
      </c>
      <c r="B5664" s="3">
        <v>494879471</v>
      </c>
    </row>
    <row r="5665" spans="1:2" x14ac:dyDescent="0.25">
      <c r="A5665">
        <v>2010</v>
      </c>
      <c r="B5665" s="3">
        <v>67876281</v>
      </c>
    </row>
    <row r="5666" spans="1:2" x14ac:dyDescent="0.25">
      <c r="A5666">
        <v>2010</v>
      </c>
      <c r="B5666" s="3">
        <v>7099598</v>
      </c>
    </row>
    <row r="5667" spans="1:2" x14ac:dyDescent="0.25">
      <c r="A5667">
        <v>2010</v>
      </c>
      <c r="B5667" s="3">
        <v>290745055</v>
      </c>
    </row>
    <row r="5668" spans="1:2" x14ac:dyDescent="0.25">
      <c r="A5668">
        <v>2010</v>
      </c>
      <c r="B5668" s="3">
        <v>89520336</v>
      </c>
    </row>
    <row r="5669" spans="1:2" x14ac:dyDescent="0.25">
      <c r="A5669">
        <v>2010</v>
      </c>
      <c r="B5669" s="3">
        <v>1025468216</v>
      </c>
    </row>
    <row r="5670" spans="1:2" x14ac:dyDescent="0.25">
      <c r="A5670">
        <v>2010</v>
      </c>
      <c r="B5670" s="3">
        <v>543113985</v>
      </c>
    </row>
    <row r="5671" spans="1:2" x14ac:dyDescent="0.25">
      <c r="A5671">
        <v>2010</v>
      </c>
      <c r="B5671" s="3">
        <v>102820008</v>
      </c>
    </row>
    <row r="5672" spans="1:2" x14ac:dyDescent="0.25">
      <c r="A5672">
        <v>2010</v>
      </c>
      <c r="B5672" s="3">
        <v>252276927</v>
      </c>
    </row>
    <row r="5673" spans="1:2" x14ac:dyDescent="0.25">
      <c r="A5673">
        <v>2010</v>
      </c>
      <c r="B5673" s="3">
        <v>278780441</v>
      </c>
    </row>
    <row r="5674" spans="1:2" x14ac:dyDescent="0.25">
      <c r="A5674">
        <v>2010</v>
      </c>
      <c r="B5674" s="3">
        <v>698491347</v>
      </c>
    </row>
    <row r="5675" spans="1:2" x14ac:dyDescent="0.25">
      <c r="A5675">
        <v>2010</v>
      </c>
      <c r="B5675" s="3">
        <v>226497209</v>
      </c>
    </row>
    <row r="5676" spans="1:2" x14ac:dyDescent="0.25">
      <c r="A5676">
        <v>2010</v>
      </c>
      <c r="B5676" s="3">
        <v>493214993</v>
      </c>
    </row>
    <row r="5677" spans="1:2" x14ac:dyDescent="0.25">
      <c r="A5677">
        <v>2010</v>
      </c>
      <c r="B5677" s="3">
        <v>157107755</v>
      </c>
    </row>
    <row r="5678" spans="1:2" x14ac:dyDescent="0.25">
      <c r="A5678">
        <v>2010</v>
      </c>
      <c r="B5678" s="3">
        <v>15440333</v>
      </c>
    </row>
    <row r="5679" spans="1:2" x14ac:dyDescent="0.25">
      <c r="A5679">
        <v>2010</v>
      </c>
      <c r="B5679" s="3">
        <v>261989769</v>
      </c>
    </row>
    <row r="5680" spans="1:2" x14ac:dyDescent="0.25">
      <c r="A5680">
        <v>2010</v>
      </c>
      <c r="B5680" s="3">
        <v>83188165</v>
      </c>
    </row>
    <row r="5681" spans="1:2" x14ac:dyDescent="0.25">
      <c r="A5681">
        <v>2010</v>
      </c>
      <c r="B5681" s="3">
        <v>60738797</v>
      </c>
    </row>
    <row r="5682" spans="1:2" x14ac:dyDescent="0.25">
      <c r="A5682">
        <v>2010</v>
      </c>
      <c r="B5682" s="3">
        <v>274470394</v>
      </c>
    </row>
    <row r="5683" spans="1:2" x14ac:dyDescent="0.25">
      <c r="A5683">
        <v>2010</v>
      </c>
      <c r="B5683" s="3">
        <v>170458922</v>
      </c>
    </row>
    <row r="5684" spans="1:2" x14ac:dyDescent="0.25">
      <c r="A5684">
        <v>2010</v>
      </c>
      <c r="B5684" s="3">
        <v>400063852</v>
      </c>
    </row>
    <row r="5685" spans="1:2" x14ac:dyDescent="0.25">
      <c r="A5685">
        <v>2010</v>
      </c>
      <c r="B5685" s="3">
        <v>105734416</v>
      </c>
    </row>
    <row r="5686" spans="1:2" x14ac:dyDescent="0.25">
      <c r="A5686">
        <v>2010</v>
      </c>
      <c r="B5686" s="3">
        <v>12966357</v>
      </c>
    </row>
    <row r="5687" spans="1:2" x14ac:dyDescent="0.25">
      <c r="A5687">
        <v>2010</v>
      </c>
      <c r="B5687" s="3">
        <v>1066970811</v>
      </c>
    </row>
    <row r="5688" spans="1:2" x14ac:dyDescent="0.25">
      <c r="A5688">
        <v>2010</v>
      </c>
      <c r="B5688" s="3">
        <v>67448651</v>
      </c>
    </row>
    <row r="5689" spans="1:2" x14ac:dyDescent="0.25">
      <c r="A5689">
        <v>2010</v>
      </c>
      <c r="B5689" s="3">
        <v>75026327</v>
      </c>
    </row>
    <row r="5690" spans="1:2" x14ac:dyDescent="0.25">
      <c r="A5690">
        <v>2010</v>
      </c>
      <c r="B5690" s="3">
        <v>427374317</v>
      </c>
    </row>
    <row r="5691" spans="1:2" x14ac:dyDescent="0.25">
      <c r="A5691">
        <v>2010</v>
      </c>
      <c r="B5691" s="3">
        <v>129190869</v>
      </c>
    </row>
    <row r="5692" spans="1:2" x14ac:dyDescent="0.25">
      <c r="A5692">
        <v>2010</v>
      </c>
      <c r="B5692" s="3">
        <v>45491656</v>
      </c>
    </row>
    <row r="5693" spans="1:2" x14ac:dyDescent="0.25">
      <c r="A5693">
        <v>2010</v>
      </c>
      <c r="B5693" s="3">
        <v>45636368</v>
      </c>
    </row>
    <row r="5694" spans="1:2" x14ac:dyDescent="0.25">
      <c r="A5694">
        <v>2010</v>
      </c>
      <c r="B5694" s="3">
        <v>321885765</v>
      </c>
    </row>
    <row r="5695" spans="1:2" x14ac:dyDescent="0.25">
      <c r="A5695">
        <v>2010</v>
      </c>
      <c r="B5695" s="3">
        <v>29397654</v>
      </c>
    </row>
    <row r="5696" spans="1:2" x14ac:dyDescent="0.25">
      <c r="A5696">
        <v>2010</v>
      </c>
      <c r="B5696" s="3">
        <v>167805466</v>
      </c>
    </row>
    <row r="5697" spans="1:2" x14ac:dyDescent="0.25">
      <c r="A5697">
        <v>2010</v>
      </c>
      <c r="B5697" s="3">
        <v>359126022</v>
      </c>
    </row>
    <row r="5698" spans="1:2" x14ac:dyDescent="0.25">
      <c r="A5698">
        <v>2010</v>
      </c>
      <c r="B5698" s="3">
        <v>204594016</v>
      </c>
    </row>
    <row r="5699" spans="1:2" x14ac:dyDescent="0.25">
      <c r="A5699">
        <v>2010</v>
      </c>
      <c r="B5699" s="3">
        <v>6890432</v>
      </c>
    </row>
    <row r="5700" spans="1:2" x14ac:dyDescent="0.25">
      <c r="A5700">
        <v>2010</v>
      </c>
      <c r="B5700" s="3">
        <v>177238796</v>
      </c>
    </row>
    <row r="5701" spans="1:2" x14ac:dyDescent="0.25">
      <c r="A5701">
        <v>2010</v>
      </c>
      <c r="B5701" s="3">
        <v>7209912</v>
      </c>
    </row>
    <row r="5702" spans="1:2" x14ac:dyDescent="0.25">
      <c r="A5702">
        <v>2010</v>
      </c>
      <c r="B5702" s="3">
        <v>64780213</v>
      </c>
    </row>
    <row r="5703" spans="1:2" x14ac:dyDescent="0.25">
      <c r="A5703">
        <v>2010</v>
      </c>
      <c r="B5703" s="3">
        <v>336365676</v>
      </c>
    </row>
    <row r="5704" spans="1:2" x14ac:dyDescent="0.25">
      <c r="A5704">
        <v>2010</v>
      </c>
      <c r="B5704" s="3">
        <v>76196538</v>
      </c>
    </row>
    <row r="5705" spans="1:2" x14ac:dyDescent="0.25">
      <c r="A5705">
        <v>2010</v>
      </c>
      <c r="B5705" s="3">
        <v>9918093</v>
      </c>
    </row>
    <row r="5706" spans="1:2" x14ac:dyDescent="0.25">
      <c r="A5706">
        <v>2010</v>
      </c>
      <c r="B5706" s="3">
        <v>127233108</v>
      </c>
    </row>
    <row r="5707" spans="1:2" x14ac:dyDescent="0.25">
      <c r="A5707">
        <v>2010</v>
      </c>
      <c r="B5707" s="3">
        <v>19439764</v>
      </c>
    </row>
    <row r="5708" spans="1:2" x14ac:dyDescent="0.25">
      <c r="A5708">
        <v>2010</v>
      </c>
      <c r="B5708" s="3">
        <v>67918658</v>
      </c>
    </row>
    <row r="5709" spans="1:2" x14ac:dyDescent="0.25">
      <c r="A5709">
        <v>2010</v>
      </c>
      <c r="B5709" s="3">
        <v>56032889</v>
      </c>
    </row>
    <row r="5710" spans="1:2" x14ac:dyDescent="0.25">
      <c r="A5710">
        <v>2010</v>
      </c>
      <c r="B5710" s="3">
        <v>10903312</v>
      </c>
    </row>
    <row r="5711" spans="1:2" x14ac:dyDescent="0.25">
      <c r="A5711">
        <v>2010</v>
      </c>
      <c r="B5711" s="3">
        <v>293503354</v>
      </c>
    </row>
    <row r="5712" spans="1:2" x14ac:dyDescent="0.25">
      <c r="A5712">
        <v>2010</v>
      </c>
      <c r="B5712" s="3">
        <v>60040976</v>
      </c>
    </row>
    <row r="5713" spans="1:2" x14ac:dyDescent="0.25">
      <c r="A5713">
        <v>2010</v>
      </c>
      <c r="B5713" s="3">
        <v>13796834</v>
      </c>
    </row>
    <row r="5714" spans="1:2" x14ac:dyDescent="0.25">
      <c r="A5714">
        <v>2010</v>
      </c>
      <c r="B5714" s="3">
        <v>115695182</v>
      </c>
    </row>
    <row r="5715" spans="1:2" x14ac:dyDescent="0.25">
      <c r="A5715">
        <v>2010</v>
      </c>
      <c r="B5715" s="3">
        <v>300228084</v>
      </c>
    </row>
    <row r="5716" spans="1:2" x14ac:dyDescent="0.25">
      <c r="A5716">
        <v>2010</v>
      </c>
      <c r="B5716" s="3">
        <v>80205382</v>
      </c>
    </row>
    <row r="5717" spans="1:2" x14ac:dyDescent="0.25">
      <c r="A5717">
        <v>2010</v>
      </c>
      <c r="B5717" s="3">
        <v>43551154</v>
      </c>
    </row>
    <row r="5718" spans="1:2" x14ac:dyDescent="0.25">
      <c r="A5718">
        <v>2010</v>
      </c>
      <c r="B5718" s="3">
        <v>24172201</v>
      </c>
    </row>
    <row r="5719" spans="1:2" x14ac:dyDescent="0.25">
      <c r="A5719">
        <v>2010</v>
      </c>
      <c r="B5719" s="3">
        <v>98159963</v>
      </c>
    </row>
    <row r="5720" spans="1:2" x14ac:dyDescent="0.25">
      <c r="A5720">
        <v>2010</v>
      </c>
      <c r="B5720" s="3">
        <v>5224938</v>
      </c>
    </row>
    <row r="5721" spans="1:2" x14ac:dyDescent="0.25">
      <c r="A5721">
        <v>2010</v>
      </c>
      <c r="B5721" s="3">
        <v>211780824</v>
      </c>
    </row>
    <row r="5722" spans="1:2" x14ac:dyDescent="0.25">
      <c r="A5722">
        <v>2010</v>
      </c>
      <c r="B5722" s="3">
        <v>62695489</v>
      </c>
    </row>
    <row r="5723" spans="1:2" x14ac:dyDescent="0.25">
      <c r="A5723">
        <v>2010</v>
      </c>
      <c r="B5723" s="3">
        <v>154711438</v>
      </c>
    </row>
    <row r="5724" spans="1:2" x14ac:dyDescent="0.25">
      <c r="A5724">
        <v>2010</v>
      </c>
      <c r="B5724" s="3">
        <v>35626958</v>
      </c>
    </row>
    <row r="5725" spans="1:2" x14ac:dyDescent="0.25">
      <c r="A5725">
        <v>2010</v>
      </c>
      <c r="B5725" s="3">
        <v>422618</v>
      </c>
    </row>
    <row r="5726" spans="1:2" x14ac:dyDescent="0.25">
      <c r="A5726">
        <v>2010</v>
      </c>
      <c r="B5726" s="3">
        <v>6491240</v>
      </c>
    </row>
    <row r="5727" spans="1:2" x14ac:dyDescent="0.25">
      <c r="A5727">
        <v>2010</v>
      </c>
      <c r="B5727" s="3">
        <v>54806823</v>
      </c>
    </row>
    <row r="5728" spans="1:2" x14ac:dyDescent="0.25">
      <c r="A5728">
        <v>2010</v>
      </c>
      <c r="B5728" s="3">
        <v>752600867</v>
      </c>
    </row>
    <row r="5729" spans="1:2" x14ac:dyDescent="0.25">
      <c r="A5729">
        <v>2010</v>
      </c>
      <c r="B5729" s="3">
        <v>415686217</v>
      </c>
    </row>
    <row r="5730" spans="1:2" x14ac:dyDescent="0.25">
      <c r="A5730">
        <v>2010</v>
      </c>
    </row>
    <row r="5731" spans="1:2" x14ac:dyDescent="0.25">
      <c r="A5731">
        <v>2010</v>
      </c>
      <c r="B5731" s="3">
        <v>27093592</v>
      </c>
    </row>
    <row r="5732" spans="1:2" x14ac:dyDescent="0.25">
      <c r="A5732">
        <v>2010</v>
      </c>
    </row>
    <row r="5733" spans="1:2" x14ac:dyDescent="0.25">
      <c r="A5733">
        <v>2010</v>
      </c>
      <c r="B5733" s="3">
        <v>34758951</v>
      </c>
    </row>
    <row r="5734" spans="1:2" x14ac:dyDescent="0.25">
      <c r="A5734">
        <v>2010</v>
      </c>
      <c r="B5734" s="3">
        <v>152263880</v>
      </c>
    </row>
    <row r="5735" spans="1:2" x14ac:dyDescent="0.25">
      <c r="A5735">
        <v>2010</v>
      </c>
      <c r="B5735" s="3">
        <v>32686500</v>
      </c>
    </row>
    <row r="5736" spans="1:2" x14ac:dyDescent="0.25">
      <c r="A5736">
        <v>2010</v>
      </c>
      <c r="B5736" s="3">
        <v>6149356</v>
      </c>
    </row>
    <row r="5737" spans="1:2" x14ac:dyDescent="0.25">
      <c r="A5737">
        <v>2010</v>
      </c>
      <c r="B5737" s="3">
        <v>310650585</v>
      </c>
    </row>
    <row r="5738" spans="1:2" x14ac:dyDescent="0.25">
      <c r="A5738">
        <v>2010</v>
      </c>
      <c r="B5738" s="3">
        <v>4681651</v>
      </c>
    </row>
    <row r="5739" spans="1:2" x14ac:dyDescent="0.25">
      <c r="A5739">
        <v>2010</v>
      </c>
      <c r="B5739" s="3">
        <v>215283742</v>
      </c>
    </row>
    <row r="5740" spans="1:2" x14ac:dyDescent="0.25">
      <c r="A5740">
        <v>2010</v>
      </c>
      <c r="B5740" s="3">
        <v>9322895</v>
      </c>
    </row>
    <row r="5741" spans="1:2" x14ac:dyDescent="0.25">
      <c r="A5741">
        <v>2010</v>
      </c>
      <c r="B5741" s="3">
        <v>3843774</v>
      </c>
    </row>
    <row r="5742" spans="1:2" x14ac:dyDescent="0.25">
      <c r="A5742">
        <v>2010</v>
      </c>
      <c r="B5742" s="3">
        <v>56491</v>
      </c>
    </row>
    <row r="5743" spans="1:2" x14ac:dyDescent="0.25">
      <c r="A5743">
        <v>2010</v>
      </c>
      <c r="B5743" s="3">
        <v>60331447</v>
      </c>
    </row>
    <row r="5744" spans="1:2" x14ac:dyDescent="0.25">
      <c r="A5744">
        <v>2010</v>
      </c>
      <c r="B5744" s="3">
        <v>66984887</v>
      </c>
    </row>
    <row r="5745" spans="1:2" x14ac:dyDescent="0.25">
      <c r="A5745">
        <v>2010</v>
      </c>
      <c r="B5745" s="3">
        <v>1214424</v>
      </c>
    </row>
    <row r="5746" spans="1:2" x14ac:dyDescent="0.25">
      <c r="A5746">
        <v>2010</v>
      </c>
      <c r="B5746" s="3">
        <v>81126522</v>
      </c>
    </row>
    <row r="5747" spans="1:2" x14ac:dyDescent="0.25">
      <c r="A5747">
        <v>2010</v>
      </c>
      <c r="B5747" s="3">
        <v>44723232</v>
      </c>
    </row>
    <row r="5748" spans="1:2" x14ac:dyDescent="0.25">
      <c r="A5748">
        <v>2010</v>
      </c>
      <c r="B5748" s="3">
        <v>27293743</v>
      </c>
    </row>
    <row r="5749" spans="1:2" x14ac:dyDescent="0.25">
      <c r="A5749">
        <v>2010</v>
      </c>
      <c r="B5749" s="3">
        <v>5341098</v>
      </c>
    </row>
    <row r="5750" spans="1:2" x14ac:dyDescent="0.25">
      <c r="A5750">
        <v>2010</v>
      </c>
      <c r="B5750" s="3">
        <v>216485654</v>
      </c>
    </row>
    <row r="5751" spans="1:2" x14ac:dyDescent="0.25">
      <c r="A5751">
        <v>2010</v>
      </c>
      <c r="B5751" s="3">
        <v>79628830</v>
      </c>
    </row>
    <row r="5752" spans="1:2" x14ac:dyDescent="0.25">
      <c r="A5752">
        <v>2010</v>
      </c>
      <c r="B5752" s="3">
        <v>114984666</v>
      </c>
    </row>
    <row r="5753" spans="1:2" x14ac:dyDescent="0.25">
      <c r="A5753">
        <v>2010</v>
      </c>
      <c r="B5753" s="3">
        <v>91720255</v>
      </c>
    </row>
    <row r="5754" spans="1:2" x14ac:dyDescent="0.25">
      <c r="A5754">
        <v>2010</v>
      </c>
      <c r="B5754" s="3">
        <v>86855739</v>
      </c>
    </row>
    <row r="5755" spans="1:2" x14ac:dyDescent="0.25">
      <c r="A5755">
        <v>2010</v>
      </c>
      <c r="B5755" s="3">
        <v>48668907</v>
      </c>
    </row>
    <row r="5756" spans="1:2" x14ac:dyDescent="0.25">
      <c r="A5756">
        <v>2010</v>
      </c>
      <c r="B5756" s="3">
        <v>149411550</v>
      </c>
    </row>
    <row r="5757" spans="1:2" x14ac:dyDescent="0.25">
      <c r="A5757">
        <v>2010</v>
      </c>
      <c r="B5757" s="3">
        <v>237382724</v>
      </c>
    </row>
    <row r="5758" spans="1:2" x14ac:dyDescent="0.25">
      <c r="A5758">
        <v>2010</v>
      </c>
      <c r="B5758" s="3">
        <v>3875173</v>
      </c>
    </row>
    <row r="5759" spans="1:2" x14ac:dyDescent="0.25">
      <c r="A5759">
        <v>2010</v>
      </c>
      <c r="B5759" s="3">
        <v>112462508</v>
      </c>
    </row>
    <row r="5760" spans="1:2" x14ac:dyDescent="0.25">
      <c r="A5760">
        <v>2010</v>
      </c>
      <c r="B5760" s="3">
        <v>49843011</v>
      </c>
    </row>
    <row r="5761" spans="1:2" x14ac:dyDescent="0.25">
      <c r="A5761">
        <v>2010</v>
      </c>
      <c r="B5761" s="3">
        <v>159291809</v>
      </c>
    </row>
    <row r="5762" spans="1:2" x14ac:dyDescent="0.25">
      <c r="A5762">
        <v>2010</v>
      </c>
      <c r="B5762" s="3">
        <v>13348704</v>
      </c>
    </row>
    <row r="5763" spans="1:2" x14ac:dyDescent="0.25">
      <c r="A5763">
        <v>2010</v>
      </c>
      <c r="B5763" s="3">
        <v>11514</v>
      </c>
    </row>
    <row r="5764" spans="1:2" x14ac:dyDescent="0.25">
      <c r="A5764">
        <v>2010</v>
      </c>
      <c r="B5764" s="3">
        <v>382879</v>
      </c>
    </row>
    <row r="5765" spans="1:2" x14ac:dyDescent="0.25">
      <c r="A5765">
        <v>2010</v>
      </c>
      <c r="B5765" s="3">
        <v>7736632</v>
      </c>
    </row>
    <row r="5766" spans="1:2" x14ac:dyDescent="0.25">
      <c r="A5766">
        <v>2010</v>
      </c>
      <c r="B5766" s="3">
        <v>134748021</v>
      </c>
    </row>
    <row r="5767" spans="1:2" x14ac:dyDescent="0.25">
      <c r="A5767">
        <v>2010</v>
      </c>
      <c r="B5767" s="3">
        <v>89137047</v>
      </c>
    </row>
    <row r="5768" spans="1:2" x14ac:dyDescent="0.25">
      <c r="A5768">
        <v>2010</v>
      </c>
      <c r="B5768" s="3">
        <v>55611001</v>
      </c>
    </row>
    <row r="5769" spans="1:2" x14ac:dyDescent="0.25">
      <c r="A5769">
        <v>2010</v>
      </c>
      <c r="B5769" s="3">
        <v>101729</v>
      </c>
    </row>
    <row r="5770" spans="1:2" x14ac:dyDescent="0.25">
      <c r="A5770">
        <v>2010</v>
      </c>
      <c r="B5770" s="3">
        <v>25147786</v>
      </c>
    </row>
    <row r="5771" spans="1:2" x14ac:dyDescent="0.25">
      <c r="A5771">
        <v>2010</v>
      </c>
      <c r="B5771" s="3">
        <v>32054369</v>
      </c>
    </row>
    <row r="5772" spans="1:2" x14ac:dyDescent="0.25">
      <c r="A5772">
        <v>2010</v>
      </c>
      <c r="B5772" s="3">
        <v>136333522</v>
      </c>
    </row>
    <row r="5773" spans="1:2" x14ac:dyDescent="0.25">
      <c r="A5773">
        <v>2010</v>
      </c>
      <c r="B5773" s="3">
        <v>52844496</v>
      </c>
    </row>
    <row r="5774" spans="1:2" x14ac:dyDescent="0.25">
      <c r="A5774">
        <v>2010</v>
      </c>
      <c r="B5774" s="3">
        <v>18689058</v>
      </c>
    </row>
    <row r="5775" spans="1:2" x14ac:dyDescent="0.25">
      <c r="A5775">
        <v>2010</v>
      </c>
      <c r="B5775" s="3">
        <v>93251121</v>
      </c>
    </row>
    <row r="5776" spans="1:2" x14ac:dyDescent="0.25">
      <c r="A5776">
        <v>2010</v>
      </c>
      <c r="B5776" s="3">
        <v>1754389</v>
      </c>
    </row>
    <row r="5777" spans="1:2" x14ac:dyDescent="0.25">
      <c r="A5777">
        <v>2010</v>
      </c>
      <c r="B5777" s="3">
        <v>3494154</v>
      </c>
    </row>
    <row r="5778" spans="1:2" x14ac:dyDescent="0.25">
      <c r="A5778">
        <v>2010</v>
      </c>
      <c r="B5778" s="3">
        <v>43053376</v>
      </c>
    </row>
    <row r="5779" spans="1:2" x14ac:dyDescent="0.25">
      <c r="A5779">
        <v>2010</v>
      </c>
      <c r="B5779" s="3">
        <v>42059111</v>
      </c>
    </row>
    <row r="5780" spans="1:2" x14ac:dyDescent="0.25">
      <c r="A5780">
        <v>2010</v>
      </c>
      <c r="B5780" s="3">
        <v>14788642</v>
      </c>
    </row>
    <row r="5781" spans="1:2" x14ac:dyDescent="0.25">
      <c r="A5781">
        <v>2010</v>
      </c>
      <c r="B5781" s="3">
        <v>60321861</v>
      </c>
    </row>
    <row r="5782" spans="1:2" x14ac:dyDescent="0.25">
      <c r="A5782">
        <v>2010</v>
      </c>
      <c r="B5782" s="3">
        <v>15089448</v>
      </c>
    </row>
    <row r="5783" spans="1:2" x14ac:dyDescent="0.25">
      <c r="A5783">
        <v>2010</v>
      </c>
      <c r="B5783" s="3">
        <v>49050886</v>
      </c>
    </row>
    <row r="5784" spans="1:2" x14ac:dyDescent="0.25">
      <c r="A5784">
        <v>2010</v>
      </c>
      <c r="B5784" s="3">
        <v>66166000</v>
      </c>
    </row>
    <row r="5785" spans="1:2" x14ac:dyDescent="0.25">
      <c r="A5785">
        <v>2010</v>
      </c>
      <c r="B5785" s="3">
        <v>106956330</v>
      </c>
    </row>
    <row r="5786" spans="1:2" x14ac:dyDescent="0.25">
      <c r="A5786">
        <v>2010</v>
      </c>
      <c r="B5786" s="3">
        <v>18409891</v>
      </c>
    </row>
    <row r="5787" spans="1:2" x14ac:dyDescent="0.25">
      <c r="A5787">
        <v>2010</v>
      </c>
      <c r="B5787" s="3">
        <v>80547866</v>
      </c>
    </row>
    <row r="5788" spans="1:2" x14ac:dyDescent="0.25">
      <c r="A5788">
        <v>2010</v>
      </c>
      <c r="B5788" s="3">
        <v>626396</v>
      </c>
    </row>
    <row r="5789" spans="1:2" x14ac:dyDescent="0.25">
      <c r="A5789">
        <v>2010</v>
      </c>
      <c r="B5789" s="3">
        <v>1870392</v>
      </c>
    </row>
    <row r="5790" spans="1:2" x14ac:dyDescent="0.25">
      <c r="A5790">
        <v>2010</v>
      </c>
      <c r="B5790" s="3">
        <v>12037973</v>
      </c>
    </row>
    <row r="5791" spans="1:2" x14ac:dyDescent="0.25">
      <c r="A5791">
        <v>2010</v>
      </c>
      <c r="B5791" s="3">
        <v>2648195</v>
      </c>
    </row>
    <row r="5792" spans="1:2" x14ac:dyDescent="0.25">
      <c r="A5792">
        <v>2010</v>
      </c>
      <c r="B5792" s="3">
        <v>15038301</v>
      </c>
    </row>
    <row r="5793" spans="1:2" x14ac:dyDescent="0.25">
      <c r="A5793">
        <v>2010</v>
      </c>
      <c r="B5793" s="3">
        <v>14311701</v>
      </c>
    </row>
    <row r="5794" spans="1:2" x14ac:dyDescent="0.25">
      <c r="A5794">
        <v>2010</v>
      </c>
      <c r="B5794" s="3">
        <v>140073390</v>
      </c>
    </row>
    <row r="5795" spans="1:2" x14ac:dyDescent="0.25">
      <c r="A5795">
        <v>2010</v>
      </c>
      <c r="B5795" s="3">
        <v>5144717</v>
      </c>
    </row>
    <row r="5796" spans="1:2" x14ac:dyDescent="0.25">
      <c r="A5796">
        <v>2010</v>
      </c>
      <c r="B5796" s="3">
        <v>1205257</v>
      </c>
    </row>
    <row r="5797" spans="1:2" x14ac:dyDescent="0.25">
      <c r="A5797">
        <v>2010</v>
      </c>
      <c r="B5797" s="3">
        <v>11104555</v>
      </c>
    </row>
    <row r="5798" spans="1:2" x14ac:dyDescent="0.25">
      <c r="A5798">
        <v>2010</v>
      </c>
      <c r="B5798" s="3">
        <v>595802</v>
      </c>
    </row>
    <row r="5799" spans="1:2" x14ac:dyDescent="0.25">
      <c r="A5799">
        <v>2010</v>
      </c>
      <c r="B5799" s="3">
        <v>42345360</v>
      </c>
    </row>
    <row r="5800" spans="1:2" x14ac:dyDescent="0.25">
      <c r="A5800">
        <v>2010</v>
      </c>
      <c r="B5800" s="3">
        <v>11042068</v>
      </c>
    </row>
    <row r="5801" spans="1:2" x14ac:dyDescent="0.25">
      <c r="A5801">
        <v>2010</v>
      </c>
      <c r="B5801" s="3">
        <v>8087000</v>
      </c>
    </row>
    <row r="5802" spans="1:2" x14ac:dyDescent="0.25">
      <c r="A5802">
        <v>2010</v>
      </c>
      <c r="B5802" s="3">
        <v>9933873</v>
      </c>
    </row>
    <row r="5803" spans="1:2" x14ac:dyDescent="0.25">
      <c r="A5803">
        <v>2010</v>
      </c>
      <c r="B5803" s="3">
        <v>177512032</v>
      </c>
    </row>
    <row r="5804" spans="1:2" x14ac:dyDescent="0.25">
      <c r="A5804">
        <v>2010</v>
      </c>
      <c r="B5804" s="3">
        <v>4052191</v>
      </c>
    </row>
    <row r="5805" spans="1:2" x14ac:dyDescent="0.25">
      <c r="A5805">
        <v>2010</v>
      </c>
      <c r="B5805" s="3">
        <v>649626</v>
      </c>
    </row>
    <row r="5806" spans="1:2" x14ac:dyDescent="0.25">
      <c r="A5806">
        <v>2010</v>
      </c>
      <c r="B5806" s="3">
        <v>6344112</v>
      </c>
    </row>
    <row r="5807" spans="1:2" x14ac:dyDescent="0.25">
      <c r="A5807">
        <v>2010</v>
      </c>
      <c r="B5807" s="3">
        <v>10300416</v>
      </c>
    </row>
    <row r="5808" spans="1:2" x14ac:dyDescent="0.25">
      <c r="A5808">
        <v>2010</v>
      </c>
      <c r="B5808" s="3">
        <v>60673972</v>
      </c>
    </row>
    <row r="5809" spans="1:2" x14ac:dyDescent="0.25">
      <c r="A5809">
        <v>2010</v>
      </c>
      <c r="B5809" s="3">
        <v>69432527</v>
      </c>
    </row>
    <row r="5810" spans="1:2" x14ac:dyDescent="0.25">
      <c r="A5810">
        <v>2010</v>
      </c>
      <c r="B5810" s="3">
        <v>143485</v>
      </c>
    </row>
    <row r="5811" spans="1:2" x14ac:dyDescent="0.25">
      <c r="A5811">
        <v>2010</v>
      </c>
      <c r="B5811" s="3">
        <v>8307227</v>
      </c>
    </row>
    <row r="5812" spans="1:2" x14ac:dyDescent="0.25">
      <c r="A5812">
        <v>2010</v>
      </c>
      <c r="B5812" s="3">
        <v>25806953</v>
      </c>
    </row>
    <row r="5813" spans="1:2" x14ac:dyDescent="0.25">
      <c r="A5813">
        <v>2010</v>
      </c>
      <c r="B5813" s="3">
        <v>416675</v>
      </c>
    </row>
    <row r="5814" spans="1:2" x14ac:dyDescent="0.25">
      <c r="A5814">
        <v>2010</v>
      </c>
      <c r="B5814" s="3">
        <v>77477008</v>
      </c>
    </row>
    <row r="5815" spans="1:2" x14ac:dyDescent="0.25">
      <c r="A5815">
        <v>2010</v>
      </c>
      <c r="B5815" s="3">
        <v>814906</v>
      </c>
    </row>
    <row r="5816" spans="1:2" x14ac:dyDescent="0.25">
      <c r="A5816">
        <v>2010</v>
      </c>
      <c r="B5816" s="3">
        <v>434862</v>
      </c>
    </row>
    <row r="5817" spans="1:2" x14ac:dyDescent="0.25">
      <c r="A5817">
        <v>2010</v>
      </c>
      <c r="B5817" s="3">
        <v>38269529</v>
      </c>
    </row>
    <row r="5818" spans="1:2" x14ac:dyDescent="0.25">
      <c r="A5818">
        <v>2010</v>
      </c>
      <c r="B5818" s="3">
        <v>20529194</v>
      </c>
    </row>
    <row r="5819" spans="1:2" x14ac:dyDescent="0.25">
      <c r="A5819">
        <v>2010</v>
      </c>
      <c r="B5819" s="3">
        <v>53319615</v>
      </c>
    </row>
    <row r="5820" spans="1:2" x14ac:dyDescent="0.25">
      <c r="A5820">
        <v>2010</v>
      </c>
      <c r="B5820" s="3">
        <v>48190704</v>
      </c>
    </row>
    <row r="5821" spans="1:2" x14ac:dyDescent="0.25">
      <c r="A5821">
        <v>2010</v>
      </c>
      <c r="B5821" s="3">
        <v>8444544</v>
      </c>
    </row>
    <row r="5822" spans="1:2" x14ac:dyDescent="0.25">
      <c r="A5822">
        <v>2010</v>
      </c>
      <c r="B5822" s="3">
        <v>405380</v>
      </c>
    </row>
    <row r="5823" spans="1:2" x14ac:dyDescent="0.25">
      <c r="A5823">
        <v>2010</v>
      </c>
      <c r="B5823" s="3">
        <v>1671196</v>
      </c>
    </row>
    <row r="5824" spans="1:2" x14ac:dyDescent="0.25">
      <c r="A5824">
        <v>2010</v>
      </c>
      <c r="B5824" s="3">
        <v>12106921</v>
      </c>
    </row>
    <row r="5825" spans="1:2" x14ac:dyDescent="0.25">
      <c r="A5825">
        <v>2010</v>
      </c>
      <c r="B5825" s="3">
        <v>36015260</v>
      </c>
    </row>
    <row r="5826" spans="1:2" x14ac:dyDescent="0.25">
      <c r="A5826">
        <v>2010</v>
      </c>
      <c r="B5826" s="3">
        <v>15625544</v>
      </c>
    </row>
    <row r="5827" spans="1:2" x14ac:dyDescent="0.25">
      <c r="A5827">
        <v>2010</v>
      </c>
      <c r="B5827" s="3">
        <v>36351945</v>
      </c>
    </row>
    <row r="5828" spans="1:2" x14ac:dyDescent="0.25">
      <c r="A5828">
        <v>2010</v>
      </c>
      <c r="B5828" s="3">
        <v>405861</v>
      </c>
    </row>
    <row r="5829" spans="1:2" x14ac:dyDescent="0.25">
      <c r="A5829">
        <v>2010</v>
      </c>
      <c r="B5829" s="3">
        <v>2169799</v>
      </c>
    </row>
    <row r="5830" spans="1:2" x14ac:dyDescent="0.25">
      <c r="A5830">
        <v>2010</v>
      </c>
      <c r="B5830" s="3">
        <v>15134293</v>
      </c>
    </row>
    <row r="5831" spans="1:2" x14ac:dyDescent="0.25">
      <c r="A5831">
        <v>2010</v>
      </c>
      <c r="B5831" s="3">
        <v>203509374</v>
      </c>
    </row>
    <row r="5832" spans="1:2" x14ac:dyDescent="0.25">
      <c r="A5832">
        <v>2010</v>
      </c>
      <c r="B5832" s="3">
        <v>21500813</v>
      </c>
    </row>
    <row r="5833" spans="1:2" x14ac:dyDescent="0.25">
      <c r="A5833">
        <v>2010</v>
      </c>
      <c r="B5833" s="3">
        <v>24792815</v>
      </c>
    </row>
    <row r="5834" spans="1:2" x14ac:dyDescent="0.25">
      <c r="A5834">
        <v>2010</v>
      </c>
      <c r="B5834" s="3">
        <v>11103434</v>
      </c>
    </row>
    <row r="5835" spans="1:2" x14ac:dyDescent="0.25">
      <c r="A5835">
        <v>2010</v>
      </c>
      <c r="B5835" s="3">
        <v>156190</v>
      </c>
    </row>
    <row r="5836" spans="1:2" x14ac:dyDescent="0.25">
      <c r="A5836">
        <v>2010</v>
      </c>
      <c r="B5836" s="3">
        <v>3945217</v>
      </c>
    </row>
    <row r="5837" spans="1:2" x14ac:dyDescent="0.25">
      <c r="A5837">
        <v>2010</v>
      </c>
      <c r="B5837" s="3">
        <v>449702</v>
      </c>
    </row>
    <row r="5838" spans="1:2" x14ac:dyDescent="0.25">
      <c r="A5838">
        <v>2010</v>
      </c>
      <c r="B5838" s="3">
        <v>37981984</v>
      </c>
    </row>
    <row r="5839" spans="1:2" x14ac:dyDescent="0.25">
      <c r="A5839">
        <v>2010</v>
      </c>
      <c r="B5839" s="3">
        <v>453708</v>
      </c>
    </row>
    <row r="5840" spans="1:2" x14ac:dyDescent="0.25">
      <c r="A5840">
        <v>2010</v>
      </c>
      <c r="B5840" s="3">
        <v>146149</v>
      </c>
    </row>
    <row r="5841" spans="1:2" x14ac:dyDescent="0.25">
      <c r="A5841">
        <v>2010</v>
      </c>
      <c r="B5841" s="3">
        <v>3696522</v>
      </c>
    </row>
    <row r="5842" spans="1:2" x14ac:dyDescent="0.25">
      <c r="A5842">
        <v>2010</v>
      </c>
      <c r="B5842" s="3">
        <v>25603</v>
      </c>
    </row>
    <row r="5843" spans="1:2" x14ac:dyDescent="0.25">
      <c r="A5843">
        <v>2010</v>
      </c>
      <c r="B5843" s="3">
        <v>635162</v>
      </c>
    </row>
    <row r="5844" spans="1:2" x14ac:dyDescent="0.25">
      <c r="A5844">
        <v>2010</v>
      </c>
      <c r="B5844" s="3">
        <v>2820490</v>
      </c>
    </row>
    <row r="5845" spans="1:2" x14ac:dyDescent="0.25">
      <c r="A5845">
        <v>2011</v>
      </c>
      <c r="B5845" s="3">
        <v>370569774</v>
      </c>
    </row>
    <row r="5846" spans="1:2" x14ac:dyDescent="0.25">
      <c r="A5846">
        <v>2011</v>
      </c>
      <c r="B5846" s="3">
        <v>449326618</v>
      </c>
    </row>
    <row r="5847" spans="1:2" x14ac:dyDescent="0.25">
      <c r="A5847">
        <v>2011</v>
      </c>
      <c r="B5847" s="3">
        <v>1342321665</v>
      </c>
    </row>
    <row r="5848" spans="1:2" x14ac:dyDescent="0.25">
      <c r="A5848">
        <v>2011</v>
      </c>
      <c r="B5848" s="3">
        <v>3741098</v>
      </c>
    </row>
    <row r="5849" spans="1:2" x14ac:dyDescent="0.25">
      <c r="A5849">
        <v>2011</v>
      </c>
      <c r="B5849" s="3">
        <v>288383523</v>
      </c>
    </row>
    <row r="5850" spans="1:2" x14ac:dyDescent="0.25">
      <c r="A5850">
        <v>2011</v>
      </c>
      <c r="B5850" s="3">
        <v>626137675</v>
      </c>
    </row>
    <row r="5851" spans="1:2" x14ac:dyDescent="0.25">
      <c r="A5851">
        <v>2011</v>
      </c>
      <c r="B5851" s="3">
        <v>151653750</v>
      </c>
    </row>
    <row r="5852" spans="1:2" x14ac:dyDescent="0.25">
      <c r="A5852">
        <v>2011</v>
      </c>
      <c r="B5852" s="3">
        <v>110206216</v>
      </c>
    </row>
    <row r="5853" spans="1:2" x14ac:dyDescent="0.25">
      <c r="A5853">
        <v>2011</v>
      </c>
      <c r="B5853" s="3">
        <v>232617430</v>
      </c>
    </row>
    <row r="5854" spans="1:2" x14ac:dyDescent="0.25">
      <c r="A5854">
        <v>2011</v>
      </c>
      <c r="B5854" s="3">
        <v>214945591</v>
      </c>
    </row>
    <row r="5855" spans="1:2" x14ac:dyDescent="0.25">
      <c r="A5855">
        <v>2011</v>
      </c>
      <c r="B5855" s="3">
        <v>426588510</v>
      </c>
    </row>
    <row r="5856" spans="1:2" x14ac:dyDescent="0.25">
      <c r="A5856">
        <v>2011</v>
      </c>
      <c r="B5856" s="3">
        <v>77187281</v>
      </c>
    </row>
    <row r="5857" spans="1:2" x14ac:dyDescent="0.25">
      <c r="A5857">
        <v>2011</v>
      </c>
      <c r="B5857" s="3">
        <v>219851172</v>
      </c>
    </row>
    <row r="5858" spans="1:2" x14ac:dyDescent="0.25">
      <c r="A5858">
        <v>2011</v>
      </c>
      <c r="B5858" s="3">
        <v>69935600</v>
      </c>
    </row>
    <row r="5859" spans="1:2" x14ac:dyDescent="0.25">
      <c r="A5859">
        <v>2011</v>
      </c>
      <c r="B5859" s="3">
        <v>216639112</v>
      </c>
    </row>
    <row r="5860" spans="1:2" x14ac:dyDescent="0.25">
      <c r="A5860">
        <v>2011</v>
      </c>
      <c r="B5860" s="3">
        <v>145051197</v>
      </c>
    </row>
    <row r="5861" spans="1:2" x14ac:dyDescent="0.25">
      <c r="A5861">
        <v>2011</v>
      </c>
      <c r="B5861" s="3">
        <v>149228077</v>
      </c>
    </row>
    <row r="5862" spans="1:2" x14ac:dyDescent="0.25">
      <c r="A5862">
        <v>2011</v>
      </c>
      <c r="B5862" s="3">
        <v>1045713802</v>
      </c>
    </row>
    <row r="5863" spans="1:2" x14ac:dyDescent="0.25">
      <c r="A5863">
        <v>2011</v>
      </c>
      <c r="B5863" s="3">
        <v>89792502</v>
      </c>
    </row>
    <row r="5864" spans="1:2" x14ac:dyDescent="0.25">
      <c r="A5864">
        <v>2011</v>
      </c>
      <c r="B5864" s="3">
        <v>23308615</v>
      </c>
    </row>
    <row r="5865" spans="1:2" x14ac:dyDescent="0.25">
      <c r="A5865">
        <v>2011</v>
      </c>
      <c r="B5865" s="3">
        <v>665692281</v>
      </c>
    </row>
    <row r="5866" spans="1:2" x14ac:dyDescent="0.25">
      <c r="A5866">
        <v>2011</v>
      </c>
      <c r="B5866" s="3">
        <v>149542245</v>
      </c>
    </row>
    <row r="5867" spans="1:2" x14ac:dyDescent="0.25">
      <c r="A5867">
        <v>2011</v>
      </c>
      <c r="B5867" s="3">
        <v>226904017</v>
      </c>
    </row>
    <row r="5868" spans="1:2" x14ac:dyDescent="0.25">
      <c r="A5868">
        <v>2011</v>
      </c>
      <c r="B5868" s="3">
        <v>352616690</v>
      </c>
    </row>
    <row r="5869" spans="1:2" x14ac:dyDescent="0.25">
      <c r="A5869">
        <v>2011</v>
      </c>
      <c r="B5869" s="3">
        <v>136515867</v>
      </c>
    </row>
    <row r="5870" spans="1:2" x14ac:dyDescent="0.25">
      <c r="A5870">
        <v>2011</v>
      </c>
      <c r="B5870" s="3">
        <v>216197492</v>
      </c>
    </row>
    <row r="5871" spans="1:2" x14ac:dyDescent="0.25">
      <c r="A5871">
        <v>2011</v>
      </c>
      <c r="B5871" s="3">
        <v>173930596</v>
      </c>
    </row>
    <row r="5872" spans="1:2" x14ac:dyDescent="0.25">
      <c r="A5872">
        <v>2011</v>
      </c>
      <c r="B5872" s="3">
        <v>59389433</v>
      </c>
    </row>
    <row r="5873" spans="1:2" x14ac:dyDescent="0.25">
      <c r="A5873">
        <v>2011</v>
      </c>
      <c r="B5873" s="3">
        <v>97231420</v>
      </c>
    </row>
    <row r="5874" spans="1:2" x14ac:dyDescent="0.25">
      <c r="A5874">
        <v>2011</v>
      </c>
      <c r="B5874" s="3">
        <v>19123767</v>
      </c>
    </row>
    <row r="5875" spans="1:2" x14ac:dyDescent="0.25">
      <c r="A5875">
        <v>2011</v>
      </c>
      <c r="B5875" s="3">
        <v>694713380</v>
      </c>
    </row>
    <row r="5876" spans="1:2" x14ac:dyDescent="0.25">
      <c r="A5876">
        <v>2011</v>
      </c>
      <c r="B5876" s="3">
        <v>260095986</v>
      </c>
    </row>
    <row r="5877" spans="1:2" x14ac:dyDescent="0.25">
      <c r="A5877">
        <v>2011</v>
      </c>
      <c r="B5877" s="3">
        <v>9232318</v>
      </c>
    </row>
    <row r="5878" spans="1:2" x14ac:dyDescent="0.25">
      <c r="A5878">
        <v>2011</v>
      </c>
      <c r="B5878" s="3">
        <v>161849455</v>
      </c>
    </row>
    <row r="5879" spans="1:2" x14ac:dyDescent="0.25">
      <c r="A5879">
        <v>2011</v>
      </c>
      <c r="B5879" s="3">
        <v>135710029</v>
      </c>
    </row>
    <row r="5880" spans="1:2" x14ac:dyDescent="0.25">
      <c r="A5880">
        <v>2011</v>
      </c>
      <c r="B5880" s="3">
        <v>1123794079</v>
      </c>
    </row>
    <row r="5881" spans="1:2" x14ac:dyDescent="0.25">
      <c r="A5881">
        <v>2011</v>
      </c>
      <c r="B5881" s="3">
        <v>174822325</v>
      </c>
    </row>
    <row r="5882" spans="1:2" x14ac:dyDescent="0.25">
      <c r="A5882">
        <v>2011</v>
      </c>
      <c r="B5882" s="3">
        <v>81529126</v>
      </c>
    </row>
    <row r="5883" spans="1:2" x14ac:dyDescent="0.25">
      <c r="A5883">
        <v>2011</v>
      </c>
      <c r="B5883" s="3">
        <v>712205856</v>
      </c>
    </row>
    <row r="5884" spans="1:2" x14ac:dyDescent="0.25">
      <c r="A5884">
        <v>2011</v>
      </c>
      <c r="B5884" s="3">
        <v>63523283</v>
      </c>
    </row>
    <row r="5885" spans="1:2" x14ac:dyDescent="0.25">
      <c r="A5885">
        <v>2011</v>
      </c>
      <c r="B5885" s="3">
        <v>559852396</v>
      </c>
    </row>
    <row r="5886" spans="1:2" x14ac:dyDescent="0.25">
      <c r="A5886">
        <v>2011</v>
      </c>
      <c r="B5886" s="3">
        <v>245724603</v>
      </c>
    </row>
    <row r="5887" spans="1:2" x14ac:dyDescent="0.25">
      <c r="A5887">
        <v>2011</v>
      </c>
      <c r="B5887" s="3">
        <v>17039814</v>
      </c>
    </row>
    <row r="5888" spans="1:2" x14ac:dyDescent="0.25">
      <c r="A5888">
        <v>2011</v>
      </c>
      <c r="B5888" s="3">
        <v>147332697</v>
      </c>
    </row>
    <row r="5889" spans="1:2" x14ac:dyDescent="0.25">
      <c r="A5889">
        <v>2011</v>
      </c>
      <c r="B5889" s="3">
        <v>299268508</v>
      </c>
    </row>
    <row r="5890" spans="1:2" x14ac:dyDescent="0.25">
      <c r="A5890">
        <v>2011</v>
      </c>
      <c r="B5890" s="3">
        <v>209838559</v>
      </c>
    </row>
    <row r="5891" spans="1:2" x14ac:dyDescent="0.25">
      <c r="A5891">
        <v>2011</v>
      </c>
      <c r="B5891" s="3">
        <v>483866518</v>
      </c>
    </row>
    <row r="5892" spans="1:2" x14ac:dyDescent="0.25">
      <c r="A5892">
        <v>2011</v>
      </c>
      <c r="B5892" s="3">
        <v>33750478</v>
      </c>
    </row>
    <row r="5893" spans="1:2" x14ac:dyDescent="0.25">
      <c r="A5893">
        <v>2011</v>
      </c>
      <c r="B5893" s="3">
        <v>543848418</v>
      </c>
    </row>
    <row r="5894" spans="1:2" x14ac:dyDescent="0.25">
      <c r="A5894">
        <v>2011</v>
      </c>
      <c r="B5894" s="3">
        <v>132274484</v>
      </c>
    </row>
    <row r="5895" spans="1:2" x14ac:dyDescent="0.25">
      <c r="A5895">
        <v>2011</v>
      </c>
      <c r="B5895" s="3">
        <v>408680</v>
      </c>
    </row>
    <row r="5896" spans="1:2" x14ac:dyDescent="0.25">
      <c r="A5896">
        <v>2011</v>
      </c>
      <c r="B5896" s="3">
        <v>152930623</v>
      </c>
    </row>
    <row r="5897" spans="1:2" x14ac:dyDescent="0.25">
      <c r="A5897">
        <v>2011</v>
      </c>
      <c r="B5897" s="3">
        <v>97984015</v>
      </c>
    </row>
    <row r="5898" spans="1:2" x14ac:dyDescent="0.25">
      <c r="A5898">
        <v>2011</v>
      </c>
      <c r="B5898" s="3">
        <v>120081841</v>
      </c>
    </row>
    <row r="5899" spans="1:2" x14ac:dyDescent="0.25">
      <c r="A5899">
        <v>2011</v>
      </c>
      <c r="B5899" s="3">
        <v>481800873</v>
      </c>
    </row>
    <row r="5900" spans="1:2" x14ac:dyDescent="0.25">
      <c r="A5900">
        <v>2011</v>
      </c>
      <c r="B5900" s="3">
        <v>28013733</v>
      </c>
    </row>
    <row r="5901" spans="1:2" x14ac:dyDescent="0.25">
      <c r="A5901">
        <v>2011</v>
      </c>
      <c r="B5901" s="3">
        <v>86752352</v>
      </c>
    </row>
    <row r="5902" spans="1:2" x14ac:dyDescent="0.25">
      <c r="A5902">
        <v>2011</v>
      </c>
      <c r="B5902" s="3">
        <v>71508440</v>
      </c>
    </row>
    <row r="5903" spans="1:2" x14ac:dyDescent="0.25">
      <c r="A5903">
        <v>2011</v>
      </c>
      <c r="B5903" s="3">
        <v>75055070</v>
      </c>
    </row>
    <row r="5904" spans="1:2" x14ac:dyDescent="0.25">
      <c r="A5904">
        <v>2011</v>
      </c>
      <c r="B5904" s="3">
        <v>82087155</v>
      </c>
    </row>
    <row r="5905" spans="1:2" x14ac:dyDescent="0.25">
      <c r="A5905">
        <v>2011</v>
      </c>
      <c r="B5905" s="3">
        <v>22926076</v>
      </c>
    </row>
    <row r="5906" spans="1:2" x14ac:dyDescent="0.25">
      <c r="A5906">
        <v>2011</v>
      </c>
      <c r="B5906" s="3">
        <v>185770310</v>
      </c>
    </row>
    <row r="5907" spans="1:2" x14ac:dyDescent="0.25">
      <c r="A5907">
        <v>2011</v>
      </c>
      <c r="B5907" s="3">
        <v>127869379</v>
      </c>
    </row>
    <row r="5908" spans="1:2" x14ac:dyDescent="0.25">
      <c r="A5908">
        <v>2011</v>
      </c>
      <c r="B5908" s="3">
        <v>285984</v>
      </c>
    </row>
    <row r="5909" spans="1:2" x14ac:dyDescent="0.25">
      <c r="A5909">
        <v>2011</v>
      </c>
      <c r="B5909" s="3">
        <v>58409247</v>
      </c>
    </row>
    <row r="5910" spans="1:2" x14ac:dyDescent="0.25">
      <c r="A5910">
        <v>2011</v>
      </c>
      <c r="B5910" s="3">
        <v>3143514</v>
      </c>
    </row>
    <row r="5911" spans="1:2" x14ac:dyDescent="0.25">
      <c r="A5911">
        <v>2011</v>
      </c>
      <c r="B5911" s="3">
        <v>4633668</v>
      </c>
    </row>
    <row r="5912" spans="1:2" x14ac:dyDescent="0.25">
      <c r="A5912">
        <v>2011</v>
      </c>
      <c r="B5912" s="3">
        <v>34710627</v>
      </c>
    </row>
    <row r="5913" spans="1:2" x14ac:dyDescent="0.25">
      <c r="A5913">
        <v>2011</v>
      </c>
      <c r="B5913" s="3">
        <v>1188194</v>
      </c>
    </row>
    <row r="5914" spans="1:2" x14ac:dyDescent="0.25">
      <c r="A5914">
        <v>2011</v>
      </c>
      <c r="B5914" s="3">
        <v>177584879</v>
      </c>
    </row>
    <row r="5915" spans="1:2" x14ac:dyDescent="0.25">
      <c r="A5915">
        <v>2011</v>
      </c>
      <c r="B5915" s="3">
        <v>75450437</v>
      </c>
    </row>
    <row r="5916" spans="1:2" x14ac:dyDescent="0.25">
      <c r="A5916">
        <v>2011</v>
      </c>
      <c r="B5916" s="3">
        <v>9148519</v>
      </c>
    </row>
    <row r="5917" spans="1:2" x14ac:dyDescent="0.25">
      <c r="A5917">
        <v>2011</v>
      </c>
      <c r="B5917" s="3">
        <v>19504039</v>
      </c>
    </row>
    <row r="5918" spans="1:2" x14ac:dyDescent="0.25">
      <c r="A5918">
        <v>2011</v>
      </c>
      <c r="B5918" s="3">
        <v>4778439</v>
      </c>
    </row>
    <row r="5919" spans="1:2" x14ac:dyDescent="0.25">
      <c r="A5919">
        <v>2011</v>
      </c>
      <c r="B5919" s="3">
        <v>63782078</v>
      </c>
    </row>
    <row r="5920" spans="1:2" x14ac:dyDescent="0.25">
      <c r="A5920">
        <v>2011</v>
      </c>
      <c r="B5920" s="3">
        <v>41097853</v>
      </c>
    </row>
    <row r="5921" spans="1:2" x14ac:dyDescent="0.25">
      <c r="A5921">
        <v>2011</v>
      </c>
      <c r="B5921" s="3">
        <v>177243185</v>
      </c>
    </row>
    <row r="5922" spans="1:2" x14ac:dyDescent="0.25">
      <c r="A5922">
        <v>2011</v>
      </c>
      <c r="B5922" s="3">
        <v>373993951</v>
      </c>
    </row>
    <row r="5923" spans="1:2" x14ac:dyDescent="0.25">
      <c r="A5923">
        <v>2011</v>
      </c>
      <c r="B5923" s="3">
        <v>64626786</v>
      </c>
    </row>
    <row r="5924" spans="1:2" x14ac:dyDescent="0.25">
      <c r="A5924">
        <v>2011</v>
      </c>
      <c r="B5924" s="3">
        <v>157887643</v>
      </c>
    </row>
    <row r="5925" spans="1:2" x14ac:dyDescent="0.25">
      <c r="A5925">
        <v>2011</v>
      </c>
      <c r="B5925" s="3">
        <v>149878437</v>
      </c>
    </row>
    <row r="5926" spans="1:2" x14ac:dyDescent="0.25">
      <c r="A5926">
        <v>2011</v>
      </c>
      <c r="B5926" s="3">
        <v>63543328</v>
      </c>
    </row>
    <row r="5927" spans="1:2" x14ac:dyDescent="0.25">
      <c r="A5927">
        <v>2011</v>
      </c>
      <c r="B5927" s="3">
        <v>26895481</v>
      </c>
    </row>
    <row r="5928" spans="1:2" x14ac:dyDescent="0.25">
      <c r="A5928">
        <v>2011</v>
      </c>
      <c r="B5928" s="3">
        <v>5192743</v>
      </c>
    </row>
    <row r="5929" spans="1:2" x14ac:dyDescent="0.25">
      <c r="A5929">
        <v>2011</v>
      </c>
      <c r="B5929" s="3">
        <v>1680778</v>
      </c>
    </row>
    <row r="5930" spans="1:2" x14ac:dyDescent="0.25">
      <c r="A5930">
        <v>2011</v>
      </c>
      <c r="B5930" s="3">
        <v>31505287</v>
      </c>
    </row>
    <row r="5931" spans="1:2" x14ac:dyDescent="0.25">
      <c r="A5931">
        <v>2011</v>
      </c>
      <c r="B5931" s="3">
        <v>40909909</v>
      </c>
    </row>
    <row r="5932" spans="1:2" x14ac:dyDescent="0.25">
      <c r="A5932">
        <v>2011</v>
      </c>
      <c r="B5932" s="3">
        <v>149673788</v>
      </c>
    </row>
    <row r="5933" spans="1:2" x14ac:dyDescent="0.25">
      <c r="A5933">
        <v>2011</v>
      </c>
      <c r="B5933" s="3">
        <v>169852759</v>
      </c>
    </row>
    <row r="5934" spans="1:2" x14ac:dyDescent="0.25">
      <c r="A5934">
        <v>2011</v>
      </c>
      <c r="B5934" s="3">
        <v>586764305</v>
      </c>
    </row>
    <row r="5935" spans="1:2" x14ac:dyDescent="0.25">
      <c r="A5935">
        <v>2011</v>
      </c>
      <c r="B5935" s="3">
        <v>86157237</v>
      </c>
    </row>
    <row r="5936" spans="1:2" x14ac:dyDescent="0.25">
      <c r="A5936">
        <v>2011</v>
      </c>
      <c r="B5936" s="3">
        <v>136836272</v>
      </c>
    </row>
    <row r="5937" spans="1:2" x14ac:dyDescent="0.25">
      <c r="A5937">
        <v>2011</v>
      </c>
      <c r="B5937" s="3">
        <v>79781695</v>
      </c>
    </row>
    <row r="5938" spans="1:2" x14ac:dyDescent="0.25">
      <c r="A5938">
        <v>2011</v>
      </c>
      <c r="B5938" s="3">
        <v>34942188</v>
      </c>
    </row>
    <row r="5939" spans="1:2" x14ac:dyDescent="0.25">
      <c r="A5939">
        <v>2011</v>
      </c>
      <c r="B5939" s="3">
        <v>7550073</v>
      </c>
    </row>
    <row r="5940" spans="1:2" x14ac:dyDescent="0.25">
      <c r="A5940">
        <v>2011</v>
      </c>
      <c r="B5940" s="3">
        <v>76130093</v>
      </c>
    </row>
    <row r="5941" spans="1:2" x14ac:dyDescent="0.25">
      <c r="A5941">
        <v>2011</v>
      </c>
      <c r="B5941" s="3">
        <v>132563930</v>
      </c>
    </row>
    <row r="5942" spans="1:2" x14ac:dyDescent="0.25">
      <c r="A5942">
        <v>2011</v>
      </c>
      <c r="B5942" s="3">
        <v>211819354</v>
      </c>
    </row>
    <row r="5943" spans="1:2" x14ac:dyDescent="0.25">
      <c r="A5943">
        <v>2011</v>
      </c>
      <c r="B5943" s="3">
        <v>227817248</v>
      </c>
    </row>
    <row r="5944" spans="1:2" x14ac:dyDescent="0.25">
      <c r="A5944">
        <v>2011</v>
      </c>
      <c r="B5944" s="3">
        <v>57084522</v>
      </c>
    </row>
    <row r="5945" spans="1:2" x14ac:dyDescent="0.25">
      <c r="A5945">
        <v>2011</v>
      </c>
      <c r="B5945" s="3">
        <v>41363927</v>
      </c>
    </row>
    <row r="5946" spans="1:2" x14ac:dyDescent="0.25">
      <c r="A5946">
        <v>2011</v>
      </c>
      <c r="B5946" s="3">
        <v>84920539</v>
      </c>
    </row>
    <row r="5947" spans="1:2" x14ac:dyDescent="0.25">
      <c r="A5947">
        <v>2011</v>
      </c>
      <c r="B5947" s="3">
        <v>39984400</v>
      </c>
    </row>
    <row r="5948" spans="1:2" x14ac:dyDescent="0.25">
      <c r="A5948">
        <v>2011</v>
      </c>
      <c r="B5948" s="3">
        <v>34513760</v>
      </c>
    </row>
    <row r="5949" spans="1:2" x14ac:dyDescent="0.25">
      <c r="A5949">
        <v>2011</v>
      </c>
      <c r="B5949" s="3">
        <v>30519436</v>
      </c>
    </row>
    <row r="5950" spans="1:2" x14ac:dyDescent="0.25">
      <c r="A5950">
        <v>2011</v>
      </c>
      <c r="B5950" s="3">
        <v>165184237</v>
      </c>
    </row>
    <row r="5951" spans="1:2" x14ac:dyDescent="0.25">
      <c r="A5951">
        <v>2011</v>
      </c>
      <c r="B5951" s="3">
        <v>563749323</v>
      </c>
    </row>
    <row r="5952" spans="1:2" x14ac:dyDescent="0.25">
      <c r="A5952">
        <v>2011</v>
      </c>
      <c r="B5952" s="3">
        <v>76338111</v>
      </c>
    </row>
    <row r="5953" spans="1:2" x14ac:dyDescent="0.25">
      <c r="A5953">
        <v>2011</v>
      </c>
      <c r="B5953" s="3">
        <v>41002607</v>
      </c>
    </row>
    <row r="5954" spans="1:2" x14ac:dyDescent="0.25">
      <c r="A5954">
        <v>2011</v>
      </c>
      <c r="B5954" s="3">
        <v>47120948</v>
      </c>
    </row>
    <row r="5955" spans="1:2" x14ac:dyDescent="0.25">
      <c r="A5955">
        <v>2011</v>
      </c>
      <c r="B5955" s="3">
        <v>133432856</v>
      </c>
    </row>
    <row r="5956" spans="1:2" x14ac:dyDescent="0.25">
      <c r="A5956">
        <v>2011</v>
      </c>
      <c r="B5956" s="3">
        <v>117094902</v>
      </c>
    </row>
    <row r="5957" spans="1:2" x14ac:dyDescent="0.25">
      <c r="A5957">
        <v>2011</v>
      </c>
      <c r="B5957" s="3">
        <v>1470679</v>
      </c>
    </row>
    <row r="5958" spans="1:2" x14ac:dyDescent="0.25">
      <c r="A5958">
        <v>2011</v>
      </c>
      <c r="B5958" s="3">
        <v>1349387</v>
      </c>
    </row>
    <row r="5959" spans="1:2" x14ac:dyDescent="0.25">
      <c r="A5959">
        <v>2011</v>
      </c>
      <c r="B5959" s="3">
        <v>65100369</v>
      </c>
    </row>
    <row r="5960" spans="1:2" x14ac:dyDescent="0.25">
      <c r="A5960">
        <v>2011</v>
      </c>
      <c r="B5960" s="3">
        <v>170323</v>
      </c>
    </row>
    <row r="5961" spans="1:2" x14ac:dyDescent="0.25">
      <c r="A5961">
        <v>2011</v>
      </c>
      <c r="B5961" s="3">
        <v>78309505</v>
      </c>
    </row>
    <row r="5962" spans="1:2" x14ac:dyDescent="0.25">
      <c r="A5962">
        <v>2011</v>
      </c>
      <c r="B5962" s="3">
        <v>160078586</v>
      </c>
    </row>
    <row r="5963" spans="1:2" x14ac:dyDescent="0.25">
      <c r="A5963">
        <v>2011</v>
      </c>
      <c r="B5963" s="3">
        <v>88823111</v>
      </c>
    </row>
    <row r="5964" spans="1:2" x14ac:dyDescent="0.25">
      <c r="A5964">
        <v>2011</v>
      </c>
      <c r="B5964" s="3">
        <v>2530394</v>
      </c>
    </row>
    <row r="5965" spans="1:2" x14ac:dyDescent="0.25">
      <c r="A5965">
        <v>2011</v>
      </c>
      <c r="B5965" s="3">
        <v>72526996</v>
      </c>
    </row>
    <row r="5966" spans="1:2" x14ac:dyDescent="0.25">
      <c r="A5966">
        <v>2011</v>
      </c>
      <c r="B5966" s="3">
        <v>450275</v>
      </c>
    </row>
    <row r="5967" spans="1:2" x14ac:dyDescent="0.25">
      <c r="A5967">
        <v>2011</v>
      </c>
      <c r="B5967" s="3">
        <v>30722632</v>
      </c>
    </row>
    <row r="5968" spans="1:2" x14ac:dyDescent="0.25">
      <c r="A5968">
        <v>2011</v>
      </c>
      <c r="B5968" s="3">
        <v>6206022</v>
      </c>
    </row>
    <row r="5969" spans="1:2" x14ac:dyDescent="0.25">
      <c r="A5969">
        <v>2011</v>
      </c>
      <c r="B5969" s="3">
        <v>19561904</v>
      </c>
    </row>
    <row r="5970" spans="1:2" x14ac:dyDescent="0.25">
      <c r="A5970">
        <v>2011</v>
      </c>
      <c r="B5970" s="3">
        <v>22939027</v>
      </c>
    </row>
    <row r="5971" spans="1:2" x14ac:dyDescent="0.25">
      <c r="A5971">
        <v>2011</v>
      </c>
      <c r="B5971" s="3">
        <v>5728213</v>
      </c>
    </row>
    <row r="5972" spans="1:2" x14ac:dyDescent="0.25">
      <c r="A5972">
        <v>2011</v>
      </c>
      <c r="B5972" s="3">
        <v>1938783</v>
      </c>
    </row>
    <row r="5973" spans="1:2" x14ac:dyDescent="0.25">
      <c r="A5973">
        <v>2011</v>
      </c>
      <c r="B5973" s="3">
        <v>933352</v>
      </c>
    </row>
    <row r="5974" spans="1:2" x14ac:dyDescent="0.25">
      <c r="A5974">
        <v>2011</v>
      </c>
      <c r="B5974" s="3">
        <v>3852409</v>
      </c>
    </row>
    <row r="5975" spans="1:2" x14ac:dyDescent="0.25">
      <c r="A5975">
        <v>2011</v>
      </c>
      <c r="B5975" s="3">
        <v>30426096</v>
      </c>
    </row>
    <row r="5976" spans="1:2" x14ac:dyDescent="0.25">
      <c r="A5976">
        <v>2011</v>
      </c>
      <c r="B5976" s="3">
        <v>1688710</v>
      </c>
    </row>
    <row r="5977" spans="1:2" x14ac:dyDescent="0.25">
      <c r="A5977">
        <v>2011</v>
      </c>
      <c r="B5977" s="3">
        <v>193967670</v>
      </c>
    </row>
    <row r="5978" spans="1:2" x14ac:dyDescent="0.25">
      <c r="A5978">
        <v>2011</v>
      </c>
      <c r="B5978" s="3">
        <v>554987477</v>
      </c>
    </row>
    <row r="5979" spans="1:2" x14ac:dyDescent="0.25">
      <c r="A5979">
        <v>2011</v>
      </c>
      <c r="B5979" s="3">
        <v>43202283</v>
      </c>
    </row>
    <row r="5980" spans="1:2" x14ac:dyDescent="0.25">
      <c r="A5980">
        <v>2011</v>
      </c>
      <c r="B5980" s="3">
        <v>1892130</v>
      </c>
    </row>
    <row r="5981" spans="1:2" x14ac:dyDescent="0.25">
      <c r="A5981">
        <v>2011</v>
      </c>
      <c r="B5981" s="3">
        <v>35057696</v>
      </c>
    </row>
    <row r="5982" spans="1:2" x14ac:dyDescent="0.25">
      <c r="A5982">
        <v>2011</v>
      </c>
      <c r="B5982" s="3">
        <v>11928909</v>
      </c>
    </row>
    <row r="5983" spans="1:2" x14ac:dyDescent="0.25">
      <c r="A5983">
        <v>2011</v>
      </c>
      <c r="B5983" s="3">
        <v>175706</v>
      </c>
    </row>
    <row r="5984" spans="1:2" x14ac:dyDescent="0.25">
      <c r="A5984">
        <v>2011</v>
      </c>
      <c r="B5984" s="3">
        <v>10173061</v>
      </c>
    </row>
    <row r="5985" spans="1:2" x14ac:dyDescent="0.25">
      <c r="A5985">
        <v>2011</v>
      </c>
      <c r="B5985" s="3">
        <v>91627228</v>
      </c>
    </row>
    <row r="5986" spans="1:2" x14ac:dyDescent="0.25">
      <c r="A5986">
        <v>2011</v>
      </c>
      <c r="B5986" s="3">
        <v>16527747</v>
      </c>
    </row>
    <row r="5987" spans="1:2" x14ac:dyDescent="0.25">
      <c r="A5987">
        <v>2011</v>
      </c>
      <c r="B5987" s="3">
        <v>49871429</v>
      </c>
    </row>
    <row r="5988" spans="1:2" x14ac:dyDescent="0.25">
      <c r="A5988">
        <v>2011</v>
      </c>
      <c r="B5988" s="3">
        <v>748453</v>
      </c>
    </row>
    <row r="5989" spans="1:2" x14ac:dyDescent="0.25">
      <c r="A5989">
        <v>2011</v>
      </c>
      <c r="B5989" s="3">
        <v>37989684</v>
      </c>
    </row>
    <row r="5990" spans="1:2" x14ac:dyDescent="0.25">
      <c r="A5990">
        <v>2011</v>
      </c>
      <c r="B5990" s="3">
        <v>30134958</v>
      </c>
    </row>
    <row r="5991" spans="1:2" x14ac:dyDescent="0.25">
      <c r="A5991">
        <v>2011</v>
      </c>
      <c r="B5991" s="3">
        <v>85564310</v>
      </c>
    </row>
    <row r="5992" spans="1:2" x14ac:dyDescent="0.25">
      <c r="A5992">
        <v>2011</v>
      </c>
      <c r="B5992" s="3">
        <v>145676</v>
      </c>
    </row>
    <row r="5993" spans="1:2" x14ac:dyDescent="0.25">
      <c r="A5993">
        <v>2011</v>
      </c>
      <c r="B5993" s="3">
        <v>90260376</v>
      </c>
    </row>
    <row r="5994" spans="1:2" x14ac:dyDescent="0.25">
      <c r="A5994">
        <v>2011</v>
      </c>
      <c r="B5994" s="3">
        <v>40492652</v>
      </c>
    </row>
    <row r="5995" spans="1:2" x14ac:dyDescent="0.25">
      <c r="A5995">
        <v>2011</v>
      </c>
      <c r="B5995" s="3">
        <v>34564651</v>
      </c>
    </row>
    <row r="5996" spans="1:2" x14ac:dyDescent="0.25">
      <c r="A5996">
        <v>2011</v>
      </c>
      <c r="B5996" s="3">
        <v>39782683</v>
      </c>
    </row>
    <row r="5997" spans="1:2" x14ac:dyDescent="0.25">
      <c r="A5997">
        <v>2011</v>
      </c>
      <c r="B5997" s="3">
        <v>96560591</v>
      </c>
    </row>
    <row r="5998" spans="1:2" x14ac:dyDescent="0.25">
      <c r="A5998">
        <v>2011</v>
      </c>
      <c r="B5998" s="3">
        <v>142044638</v>
      </c>
    </row>
    <row r="5999" spans="1:2" x14ac:dyDescent="0.25">
      <c r="A5999">
        <v>2011</v>
      </c>
      <c r="B5999" s="3">
        <v>424088</v>
      </c>
    </row>
    <row r="6000" spans="1:2" x14ac:dyDescent="0.25">
      <c r="A6000">
        <v>2011</v>
      </c>
      <c r="B6000" s="3">
        <v>2042203</v>
      </c>
    </row>
    <row r="6001" spans="1:2" x14ac:dyDescent="0.25">
      <c r="A6001">
        <v>2011</v>
      </c>
      <c r="B6001" s="3">
        <v>6985158</v>
      </c>
    </row>
    <row r="6002" spans="1:2" x14ac:dyDescent="0.25">
      <c r="A6002">
        <v>2011</v>
      </c>
      <c r="B6002" s="3">
        <v>55247881</v>
      </c>
    </row>
    <row r="6003" spans="1:2" x14ac:dyDescent="0.25">
      <c r="A6003">
        <v>2011</v>
      </c>
      <c r="B6003" s="3">
        <v>342695435</v>
      </c>
    </row>
    <row r="6004" spans="1:2" x14ac:dyDescent="0.25">
      <c r="A6004">
        <v>2011</v>
      </c>
      <c r="B6004" s="3">
        <v>1389920</v>
      </c>
    </row>
    <row r="6005" spans="1:2" x14ac:dyDescent="0.25">
      <c r="A6005">
        <v>2011</v>
      </c>
      <c r="B6005" s="3">
        <v>25804448</v>
      </c>
    </row>
    <row r="6006" spans="1:2" x14ac:dyDescent="0.25">
      <c r="A6006">
        <v>2011</v>
      </c>
      <c r="B6006" s="3">
        <v>1192003</v>
      </c>
    </row>
    <row r="6007" spans="1:2" x14ac:dyDescent="0.25">
      <c r="A6007">
        <v>2011</v>
      </c>
      <c r="B6007" s="3">
        <v>4396975</v>
      </c>
    </row>
    <row r="6008" spans="1:2" x14ac:dyDescent="0.25">
      <c r="A6008">
        <v>2011</v>
      </c>
      <c r="B6008" s="3">
        <v>108609310</v>
      </c>
    </row>
    <row r="6009" spans="1:2" x14ac:dyDescent="0.25">
      <c r="A6009">
        <v>2011</v>
      </c>
      <c r="B6009" s="3">
        <v>8179416</v>
      </c>
    </row>
    <row r="6010" spans="1:2" x14ac:dyDescent="0.25">
      <c r="A6010">
        <v>2011</v>
      </c>
      <c r="B6010" s="3">
        <v>18962444</v>
      </c>
    </row>
    <row r="6011" spans="1:2" x14ac:dyDescent="0.25">
      <c r="A6011">
        <v>2011</v>
      </c>
      <c r="B6011" s="3">
        <v>11168712</v>
      </c>
    </row>
    <row r="6012" spans="1:2" x14ac:dyDescent="0.25">
      <c r="A6012">
        <v>2011</v>
      </c>
      <c r="B6012" s="3">
        <v>1874460</v>
      </c>
    </row>
    <row r="6013" spans="1:2" x14ac:dyDescent="0.25">
      <c r="A6013">
        <v>2011</v>
      </c>
      <c r="B6013" s="3">
        <v>10117966</v>
      </c>
    </row>
    <row r="6014" spans="1:2" x14ac:dyDescent="0.25">
      <c r="A6014">
        <v>2011</v>
      </c>
      <c r="B6014" s="3">
        <v>3338690</v>
      </c>
    </row>
    <row r="6015" spans="1:2" x14ac:dyDescent="0.25">
      <c r="A6015">
        <v>2011</v>
      </c>
      <c r="B6015" s="3">
        <v>61487846</v>
      </c>
    </row>
    <row r="6016" spans="1:2" x14ac:dyDescent="0.25">
      <c r="A6016">
        <v>2011</v>
      </c>
      <c r="B6016" s="3">
        <v>40662632</v>
      </c>
    </row>
    <row r="6017" spans="1:2" x14ac:dyDescent="0.25">
      <c r="A6017">
        <v>2011</v>
      </c>
      <c r="B6017" s="3">
        <v>115890699</v>
      </c>
    </row>
    <row r="6018" spans="1:2" x14ac:dyDescent="0.25">
      <c r="A6018">
        <v>2011</v>
      </c>
      <c r="B6018" s="3">
        <v>3242802</v>
      </c>
    </row>
    <row r="6019" spans="1:2" x14ac:dyDescent="0.25">
      <c r="A6019">
        <v>2011</v>
      </c>
      <c r="B6019" s="3">
        <v>187361754</v>
      </c>
    </row>
    <row r="6020" spans="1:2" x14ac:dyDescent="0.25">
      <c r="A6020">
        <v>2011</v>
      </c>
      <c r="B6020" s="3">
        <v>1271319</v>
      </c>
    </row>
    <row r="6021" spans="1:2" x14ac:dyDescent="0.25">
      <c r="A6021">
        <v>2011</v>
      </c>
      <c r="B6021" s="3">
        <v>4965950</v>
      </c>
    </row>
    <row r="6022" spans="1:2" x14ac:dyDescent="0.25">
      <c r="A6022">
        <v>2011</v>
      </c>
      <c r="B6022" s="3">
        <v>1378947</v>
      </c>
    </row>
    <row r="6023" spans="1:2" x14ac:dyDescent="0.25">
      <c r="A6023">
        <v>2011</v>
      </c>
      <c r="B6023" s="3">
        <v>3424648</v>
      </c>
    </row>
    <row r="6024" spans="1:2" x14ac:dyDescent="0.25">
      <c r="A6024">
        <v>2011</v>
      </c>
      <c r="B6024" s="3">
        <v>35185884</v>
      </c>
    </row>
    <row r="6025" spans="1:2" x14ac:dyDescent="0.25">
      <c r="A6025">
        <v>2011</v>
      </c>
      <c r="B6025" s="3">
        <v>2855644</v>
      </c>
    </row>
    <row r="6026" spans="1:2" x14ac:dyDescent="0.25">
      <c r="A6026">
        <v>2011</v>
      </c>
      <c r="B6026" s="3">
        <v>26236153</v>
      </c>
    </row>
    <row r="6027" spans="1:2" x14ac:dyDescent="0.25">
      <c r="A6027">
        <v>2011</v>
      </c>
      <c r="B6027" s="3">
        <v>15395087</v>
      </c>
    </row>
    <row r="6028" spans="1:2" x14ac:dyDescent="0.25">
      <c r="A6028">
        <v>2011</v>
      </c>
      <c r="B6028" s="3">
        <v>183954145</v>
      </c>
    </row>
    <row r="6029" spans="1:2" x14ac:dyDescent="0.25">
      <c r="A6029">
        <v>2011</v>
      </c>
      <c r="B6029" s="3">
        <v>4627375</v>
      </c>
    </row>
    <row r="6030" spans="1:2" x14ac:dyDescent="0.25">
      <c r="A6030">
        <v>2011</v>
      </c>
      <c r="B6030" s="3">
        <v>2435325</v>
      </c>
    </row>
    <row r="6031" spans="1:2" x14ac:dyDescent="0.25">
      <c r="A6031">
        <v>2011</v>
      </c>
      <c r="B6031" s="3">
        <v>3822241</v>
      </c>
    </row>
    <row r="6032" spans="1:2" x14ac:dyDescent="0.25">
      <c r="A6032">
        <v>2011</v>
      </c>
      <c r="B6032" s="3">
        <v>2037</v>
      </c>
    </row>
    <row r="6033" spans="1:2" x14ac:dyDescent="0.25">
      <c r="A6033">
        <v>2011</v>
      </c>
      <c r="B6033" s="3">
        <v>159197038</v>
      </c>
    </row>
    <row r="6034" spans="1:2" x14ac:dyDescent="0.25">
      <c r="A6034">
        <v>2011</v>
      </c>
    </row>
    <row r="6035" spans="1:2" x14ac:dyDescent="0.25">
      <c r="A6035">
        <v>2011</v>
      </c>
      <c r="B6035" s="3">
        <v>7294800</v>
      </c>
    </row>
    <row r="6036" spans="1:2" x14ac:dyDescent="0.25">
      <c r="A6036">
        <v>2011</v>
      </c>
      <c r="B6036" s="3">
        <v>3102666</v>
      </c>
    </row>
    <row r="6037" spans="1:2" x14ac:dyDescent="0.25">
      <c r="A6037">
        <v>2011</v>
      </c>
      <c r="B6037" s="3">
        <v>1742215</v>
      </c>
    </row>
    <row r="6038" spans="1:2" x14ac:dyDescent="0.25">
      <c r="A6038">
        <v>2011</v>
      </c>
      <c r="B6038" s="3">
        <v>11789613</v>
      </c>
    </row>
    <row r="6039" spans="1:2" x14ac:dyDescent="0.25">
      <c r="A6039">
        <v>2011</v>
      </c>
      <c r="B6039" s="3">
        <v>11219667</v>
      </c>
    </row>
    <row r="6040" spans="1:2" x14ac:dyDescent="0.25">
      <c r="A6040">
        <v>2011</v>
      </c>
      <c r="B6040" s="3">
        <v>82686066</v>
      </c>
    </row>
    <row r="6041" spans="1:2" x14ac:dyDescent="0.25">
      <c r="A6041">
        <v>2011</v>
      </c>
      <c r="B6041" s="3">
        <v>676111</v>
      </c>
    </row>
    <row r="6042" spans="1:2" x14ac:dyDescent="0.25">
      <c r="A6042">
        <v>2011</v>
      </c>
      <c r="B6042" s="3">
        <v>2099472</v>
      </c>
    </row>
    <row r="6043" spans="1:2" x14ac:dyDescent="0.25">
      <c r="A6043">
        <v>2011</v>
      </c>
      <c r="B6043" s="3">
        <v>69721966</v>
      </c>
    </row>
    <row r="6044" spans="1:2" x14ac:dyDescent="0.25">
      <c r="A6044">
        <v>2011</v>
      </c>
      <c r="B6044" s="3">
        <v>95943453</v>
      </c>
    </row>
    <row r="6045" spans="1:2" x14ac:dyDescent="0.25">
      <c r="A6045">
        <v>2012</v>
      </c>
      <c r="B6045" s="3">
        <v>1518815515</v>
      </c>
    </row>
    <row r="6046" spans="1:2" x14ac:dyDescent="0.25">
      <c r="A6046">
        <v>2012</v>
      </c>
      <c r="B6046" s="3">
        <v>426074373</v>
      </c>
    </row>
    <row r="6047" spans="1:2" x14ac:dyDescent="0.25">
      <c r="A6047">
        <v>2012</v>
      </c>
      <c r="B6047" s="3">
        <v>1017003568</v>
      </c>
    </row>
    <row r="6048" spans="1:2" x14ac:dyDescent="0.25">
      <c r="A6048">
        <v>2012</v>
      </c>
      <c r="B6048" s="3">
        <v>694394724</v>
      </c>
    </row>
    <row r="6049" spans="1:2" x14ac:dyDescent="0.25">
      <c r="A6049">
        <v>2012</v>
      </c>
      <c r="B6049" s="3">
        <v>1081142612</v>
      </c>
    </row>
    <row r="6050" spans="1:2" x14ac:dyDescent="0.25">
      <c r="A6050">
        <v>2012</v>
      </c>
      <c r="B6050" s="3">
        <v>115350426</v>
      </c>
    </row>
    <row r="6051" spans="1:2" x14ac:dyDescent="0.25">
      <c r="A6051">
        <v>2012</v>
      </c>
      <c r="B6051" s="3">
        <v>88215156</v>
      </c>
    </row>
    <row r="6052" spans="1:2" x14ac:dyDescent="0.25">
      <c r="A6052">
        <v>2012</v>
      </c>
      <c r="B6052" s="3">
        <v>15843274</v>
      </c>
    </row>
    <row r="6053" spans="1:2" x14ac:dyDescent="0.25">
      <c r="A6053">
        <v>2012</v>
      </c>
      <c r="B6053" s="3">
        <v>403354469</v>
      </c>
    </row>
    <row r="6054" spans="1:2" x14ac:dyDescent="0.25">
      <c r="A6054">
        <v>2012</v>
      </c>
      <c r="B6054" s="3">
        <v>68264022</v>
      </c>
    </row>
    <row r="6055" spans="1:2" x14ac:dyDescent="0.25">
      <c r="A6055">
        <v>2012</v>
      </c>
      <c r="B6055" s="3">
        <v>198087212</v>
      </c>
    </row>
    <row r="6056" spans="1:2" x14ac:dyDescent="0.25">
      <c r="A6056">
        <v>2012</v>
      </c>
      <c r="B6056" s="3">
        <v>232325503</v>
      </c>
    </row>
    <row r="6057" spans="1:2" x14ac:dyDescent="0.25">
      <c r="A6057">
        <v>2012</v>
      </c>
      <c r="B6057" s="3">
        <v>829747654</v>
      </c>
    </row>
    <row r="6058" spans="1:2" x14ac:dyDescent="0.25">
      <c r="A6058">
        <v>2012</v>
      </c>
      <c r="B6058" s="3">
        <v>218340595</v>
      </c>
    </row>
    <row r="6059" spans="1:2" x14ac:dyDescent="0.25">
      <c r="A6059">
        <v>2012</v>
      </c>
      <c r="B6059" s="3">
        <v>132820716</v>
      </c>
    </row>
    <row r="6060" spans="1:2" x14ac:dyDescent="0.25">
      <c r="A6060">
        <v>2012</v>
      </c>
      <c r="B6060" s="3">
        <v>130482868</v>
      </c>
    </row>
    <row r="6061" spans="1:2" x14ac:dyDescent="0.25">
      <c r="A6061">
        <v>2012</v>
      </c>
      <c r="B6061" s="3">
        <v>1108569499</v>
      </c>
    </row>
    <row r="6062" spans="1:2" x14ac:dyDescent="0.25">
      <c r="A6062">
        <v>2012</v>
      </c>
      <c r="B6062" s="3">
        <v>33384127</v>
      </c>
    </row>
    <row r="6063" spans="1:2" x14ac:dyDescent="0.25">
      <c r="A6063">
        <v>2012</v>
      </c>
      <c r="B6063" s="3">
        <v>757930663</v>
      </c>
    </row>
    <row r="6064" spans="1:2" x14ac:dyDescent="0.25">
      <c r="A6064">
        <v>2012</v>
      </c>
      <c r="B6064" s="3">
        <v>441809770</v>
      </c>
    </row>
    <row r="6065" spans="1:2" x14ac:dyDescent="0.25">
      <c r="A6065">
        <v>2012</v>
      </c>
      <c r="B6065" s="3">
        <v>236412453</v>
      </c>
    </row>
    <row r="6066" spans="1:2" x14ac:dyDescent="0.25">
      <c r="A6066">
        <v>2012</v>
      </c>
      <c r="B6066" s="3">
        <v>396592829</v>
      </c>
    </row>
    <row r="6067" spans="1:2" x14ac:dyDescent="0.25">
      <c r="A6067">
        <v>2012</v>
      </c>
      <c r="B6067" s="3">
        <v>28258060</v>
      </c>
    </row>
    <row r="6068" spans="1:2" x14ac:dyDescent="0.25">
      <c r="A6068">
        <v>2012</v>
      </c>
      <c r="B6068" s="3">
        <v>176506819</v>
      </c>
    </row>
    <row r="6069" spans="1:2" x14ac:dyDescent="0.25">
      <c r="A6069">
        <v>2012</v>
      </c>
      <c r="B6069" s="3">
        <v>37930465</v>
      </c>
    </row>
    <row r="6070" spans="1:2" x14ac:dyDescent="0.25">
      <c r="A6070">
        <v>2012</v>
      </c>
      <c r="B6070" s="3">
        <v>161772375</v>
      </c>
    </row>
    <row r="6071" spans="1:2" x14ac:dyDescent="0.25">
      <c r="A6071">
        <v>2012</v>
      </c>
      <c r="B6071" s="3">
        <v>201585328</v>
      </c>
    </row>
    <row r="6072" spans="1:2" x14ac:dyDescent="0.25">
      <c r="A6072">
        <v>2012</v>
      </c>
      <c r="B6072" s="3">
        <v>549368315</v>
      </c>
    </row>
    <row r="6073" spans="1:2" x14ac:dyDescent="0.25">
      <c r="A6073">
        <v>2012</v>
      </c>
      <c r="B6073" s="3">
        <v>82515113</v>
      </c>
    </row>
    <row r="6074" spans="1:2" x14ac:dyDescent="0.25">
      <c r="A6074">
        <v>2012</v>
      </c>
      <c r="B6074" s="3">
        <v>156491279</v>
      </c>
    </row>
    <row r="6075" spans="1:2" x14ac:dyDescent="0.25">
      <c r="A6075">
        <v>2012</v>
      </c>
      <c r="B6075" s="3">
        <v>57719093</v>
      </c>
    </row>
    <row r="6076" spans="1:2" x14ac:dyDescent="0.25">
      <c r="A6076">
        <v>2012</v>
      </c>
      <c r="B6076" s="3">
        <v>275293450</v>
      </c>
    </row>
    <row r="6077" spans="1:2" x14ac:dyDescent="0.25">
      <c r="A6077">
        <v>2012</v>
      </c>
      <c r="B6077" s="3">
        <v>538983207</v>
      </c>
    </row>
    <row r="6078" spans="1:2" x14ac:dyDescent="0.25">
      <c r="A6078">
        <v>2012</v>
      </c>
      <c r="B6078" s="3">
        <v>47052899</v>
      </c>
    </row>
    <row r="6079" spans="1:2" x14ac:dyDescent="0.25">
      <c r="A6079">
        <v>2012</v>
      </c>
      <c r="B6079" s="3">
        <v>41037742</v>
      </c>
    </row>
    <row r="6080" spans="1:2" x14ac:dyDescent="0.25">
      <c r="A6080">
        <v>2012</v>
      </c>
      <c r="B6080" s="3">
        <v>245527149</v>
      </c>
    </row>
    <row r="6081" spans="1:2" x14ac:dyDescent="0.25">
      <c r="A6081">
        <v>2012</v>
      </c>
      <c r="B6081" s="3">
        <v>284139100</v>
      </c>
    </row>
    <row r="6082" spans="1:2" x14ac:dyDescent="0.25">
      <c r="A6082">
        <v>2012</v>
      </c>
      <c r="B6082" s="3">
        <v>303025485</v>
      </c>
    </row>
    <row r="6083" spans="1:2" x14ac:dyDescent="0.25">
      <c r="A6083">
        <v>2012</v>
      </c>
      <c r="B6083" s="3">
        <v>167739961</v>
      </c>
    </row>
    <row r="6084" spans="1:2" x14ac:dyDescent="0.25">
      <c r="A6084">
        <v>2012</v>
      </c>
      <c r="B6084" s="3">
        <v>358375603</v>
      </c>
    </row>
    <row r="6085" spans="1:2" x14ac:dyDescent="0.25">
      <c r="A6085">
        <v>2012</v>
      </c>
      <c r="B6085" s="3">
        <v>55404207</v>
      </c>
    </row>
    <row r="6086" spans="1:2" x14ac:dyDescent="0.25">
      <c r="A6086">
        <v>2012</v>
      </c>
      <c r="B6086" s="3">
        <v>32170399</v>
      </c>
    </row>
    <row r="6087" spans="1:2" x14ac:dyDescent="0.25">
      <c r="A6087">
        <v>2012</v>
      </c>
      <c r="B6087" s="3">
        <v>160112671</v>
      </c>
    </row>
    <row r="6088" spans="1:2" x14ac:dyDescent="0.25">
      <c r="A6088">
        <v>2012</v>
      </c>
      <c r="B6088" s="3">
        <v>8518634</v>
      </c>
    </row>
    <row r="6089" spans="1:2" x14ac:dyDescent="0.25">
      <c r="A6089">
        <v>2012</v>
      </c>
      <c r="B6089" s="3">
        <v>208076205</v>
      </c>
    </row>
    <row r="6090" spans="1:2" x14ac:dyDescent="0.25">
      <c r="A6090">
        <v>2012</v>
      </c>
      <c r="B6090" s="3">
        <v>11681781</v>
      </c>
    </row>
    <row r="6091" spans="1:2" x14ac:dyDescent="0.25">
      <c r="A6091">
        <v>2012</v>
      </c>
      <c r="B6091" s="3">
        <v>2362019</v>
      </c>
    </row>
    <row r="6092" spans="1:2" x14ac:dyDescent="0.25">
      <c r="A6092">
        <v>2012</v>
      </c>
      <c r="B6092" s="3">
        <v>276144750</v>
      </c>
    </row>
    <row r="6093" spans="1:2" x14ac:dyDescent="0.25">
      <c r="A6093">
        <v>2012</v>
      </c>
      <c r="B6093" s="3">
        <v>116471580</v>
      </c>
    </row>
    <row r="6094" spans="1:2" x14ac:dyDescent="0.25">
      <c r="A6094">
        <v>2012</v>
      </c>
      <c r="B6094" s="3">
        <v>471222889</v>
      </c>
    </row>
    <row r="6095" spans="1:2" x14ac:dyDescent="0.25">
      <c r="A6095">
        <v>2012</v>
      </c>
      <c r="B6095" s="3">
        <v>198467168</v>
      </c>
    </row>
    <row r="6096" spans="1:2" x14ac:dyDescent="0.25">
      <c r="A6096">
        <v>2012</v>
      </c>
      <c r="B6096" s="3">
        <v>102731865</v>
      </c>
    </row>
    <row r="6097" spans="1:2" x14ac:dyDescent="0.25">
      <c r="A6097">
        <v>2012</v>
      </c>
      <c r="B6097" s="3">
        <v>234989584</v>
      </c>
    </row>
    <row r="6098" spans="1:2" x14ac:dyDescent="0.25">
      <c r="A6098">
        <v>2012</v>
      </c>
      <c r="B6098" s="3">
        <v>23812816</v>
      </c>
    </row>
    <row r="6099" spans="1:2" x14ac:dyDescent="0.25">
      <c r="A6099">
        <v>2012</v>
      </c>
      <c r="B6099" s="3">
        <v>82966152</v>
      </c>
    </row>
    <row r="6100" spans="1:2" x14ac:dyDescent="0.25">
      <c r="A6100">
        <v>2012</v>
      </c>
      <c r="B6100" s="3">
        <v>609016565</v>
      </c>
    </row>
    <row r="6101" spans="1:2" x14ac:dyDescent="0.25">
      <c r="A6101">
        <v>2012</v>
      </c>
      <c r="B6101" s="3">
        <v>68929150</v>
      </c>
    </row>
    <row r="6102" spans="1:2" x14ac:dyDescent="0.25">
      <c r="A6102">
        <v>2012</v>
      </c>
      <c r="B6102" s="3">
        <v>240159255</v>
      </c>
    </row>
    <row r="6103" spans="1:2" x14ac:dyDescent="0.25">
      <c r="A6103">
        <v>2012</v>
      </c>
      <c r="B6103" s="3">
        <v>624026776</v>
      </c>
    </row>
    <row r="6104" spans="1:2" x14ac:dyDescent="0.25">
      <c r="A6104">
        <v>2012</v>
      </c>
      <c r="B6104" s="3">
        <v>335260290</v>
      </c>
    </row>
    <row r="6105" spans="1:2" x14ac:dyDescent="0.25">
      <c r="A6105">
        <v>2012</v>
      </c>
      <c r="B6105" s="3">
        <v>32226382</v>
      </c>
    </row>
    <row r="6106" spans="1:2" x14ac:dyDescent="0.25">
      <c r="A6106">
        <v>2012</v>
      </c>
      <c r="B6106" s="3">
        <v>59418613</v>
      </c>
    </row>
    <row r="6107" spans="1:2" x14ac:dyDescent="0.25">
      <c r="A6107">
        <v>2012</v>
      </c>
      <c r="B6107" s="3">
        <v>179379533</v>
      </c>
    </row>
    <row r="6108" spans="1:2" x14ac:dyDescent="0.25">
      <c r="A6108">
        <v>2012</v>
      </c>
      <c r="B6108" s="3">
        <v>68267862</v>
      </c>
    </row>
    <row r="6109" spans="1:2" x14ac:dyDescent="0.25">
      <c r="A6109">
        <v>2012</v>
      </c>
      <c r="B6109" s="3">
        <v>314975955</v>
      </c>
    </row>
    <row r="6110" spans="1:2" x14ac:dyDescent="0.25">
      <c r="A6110">
        <v>2012</v>
      </c>
      <c r="B6110" s="3">
        <v>4424699</v>
      </c>
    </row>
    <row r="6111" spans="1:2" x14ac:dyDescent="0.25">
      <c r="A6111">
        <v>2012</v>
      </c>
      <c r="B6111" s="3">
        <v>126636097</v>
      </c>
    </row>
    <row r="6112" spans="1:2" x14ac:dyDescent="0.25">
      <c r="A6112">
        <v>2012</v>
      </c>
      <c r="B6112" s="3">
        <v>50950296</v>
      </c>
    </row>
    <row r="6113" spans="1:2" x14ac:dyDescent="0.25">
      <c r="A6113">
        <v>2012</v>
      </c>
      <c r="B6113" s="3">
        <v>55078146</v>
      </c>
    </row>
    <row r="6114" spans="1:2" x14ac:dyDescent="0.25">
      <c r="A6114">
        <v>2012</v>
      </c>
      <c r="B6114" s="3">
        <v>301970083</v>
      </c>
    </row>
    <row r="6115" spans="1:2" x14ac:dyDescent="0.25">
      <c r="A6115">
        <v>2012</v>
      </c>
      <c r="B6115" s="3">
        <v>32613173</v>
      </c>
    </row>
    <row r="6116" spans="1:2" x14ac:dyDescent="0.25">
      <c r="A6116">
        <v>2012</v>
      </c>
      <c r="B6116" s="3">
        <v>348840316</v>
      </c>
    </row>
    <row r="6117" spans="1:2" x14ac:dyDescent="0.25">
      <c r="A6117">
        <v>2012</v>
      </c>
      <c r="B6117" s="3">
        <v>47636031</v>
      </c>
    </row>
    <row r="6118" spans="1:2" x14ac:dyDescent="0.25">
      <c r="A6118">
        <v>2012</v>
      </c>
      <c r="B6118" s="3">
        <v>77229695</v>
      </c>
    </row>
    <row r="6119" spans="1:2" x14ac:dyDescent="0.25">
      <c r="A6119">
        <v>2012</v>
      </c>
      <c r="B6119" s="3">
        <v>99357138</v>
      </c>
    </row>
    <row r="6120" spans="1:2" x14ac:dyDescent="0.25">
      <c r="A6120">
        <v>2012</v>
      </c>
      <c r="B6120" s="3">
        <v>306941670</v>
      </c>
    </row>
    <row r="6121" spans="1:2" x14ac:dyDescent="0.25">
      <c r="A6121">
        <v>2012</v>
      </c>
      <c r="B6121" s="3">
        <v>4552970</v>
      </c>
    </row>
    <row r="6122" spans="1:2" x14ac:dyDescent="0.25">
      <c r="A6122">
        <v>2012</v>
      </c>
      <c r="B6122" s="3">
        <v>2631275</v>
      </c>
    </row>
    <row r="6123" spans="1:2" x14ac:dyDescent="0.25">
      <c r="A6123">
        <v>2012</v>
      </c>
      <c r="B6123" s="3">
        <v>828284</v>
      </c>
    </row>
    <row r="6124" spans="1:2" x14ac:dyDescent="0.25">
      <c r="A6124">
        <v>2012</v>
      </c>
      <c r="B6124" s="3">
        <v>9058065</v>
      </c>
    </row>
    <row r="6125" spans="1:2" x14ac:dyDescent="0.25">
      <c r="A6125">
        <v>2012</v>
      </c>
      <c r="B6125" s="3">
        <v>746921274</v>
      </c>
    </row>
    <row r="6126" spans="1:2" x14ac:dyDescent="0.25">
      <c r="A6126">
        <v>2012</v>
      </c>
      <c r="B6126" s="3">
        <v>54169363</v>
      </c>
    </row>
    <row r="6127" spans="1:2" x14ac:dyDescent="0.25">
      <c r="A6127">
        <v>2012</v>
      </c>
      <c r="B6127" s="3">
        <v>44287131</v>
      </c>
    </row>
    <row r="6128" spans="1:2" x14ac:dyDescent="0.25">
      <c r="A6128">
        <v>2012</v>
      </c>
      <c r="B6128" s="3">
        <v>10656155</v>
      </c>
    </row>
    <row r="6129" spans="1:2" x14ac:dyDescent="0.25">
      <c r="A6129">
        <v>2012</v>
      </c>
      <c r="B6129" s="3">
        <v>128955898</v>
      </c>
    </row>
    <row r="6130" spans="1:2" x14ac:dyDescent="0.25">
      <c r="A6130">
        <v>2012</v>
      </c>
      <c r="B6130" s="3">
        <v>54819301</v>
      </c>
    </row>
    <row r="6131" spans="1:2" x14ac:dyDescent="0.25">
      <c r="A6131">
        <v>2012</v>
      </c>
      <c r="B6131" s="3">
        <v>96070507</v>
      </c>
    </row>
    <row r="6132" spans="1:2" x14ac:dyDescent="0.25">
      <c r="A6132">
        <v>2012</v>
      </c>
      <c r="B6132" s="3">
        <v>196114570</v>
      </c>
    </row>
    <row r="6133" spans="1:2" x14ac:dyDescent="0.25">
      <c r="A6133">
        <v>2012</v>
      </c>
      <c r="B6133" s="3">
        <v>376152455</v>
      </c>
    </row>
    <row r="6134" spans="1:2" x14ac:dyDescent="0.25">
      <c r="A6134">
        <v>2012</v>
      </c>
      <c r="B6134" s="3">
        <v>592116</v>
      </c>
    </row>
    <row r="6135" spans="1:2" x14ac:dyDescent="0.25">
      <c r="A6135">
        <v>2012</v>
      </c>
      <c r="B6135" s="3">
        <v>25807712</v>
      </c>
    </row>
    <row r="6136" spans="1:2" x14ac:dyDescent="0.25">
      <c r="A6136">
        <v>2012</v>
      </c>
      <c r="B6136" s="3">
        <v>20014680</v>
      </c>
    </row>
    <row r="6137" spans="1:2" x14ac:dyDescent="0.25">
      <c r="A6137">
        <v>2012</v>
      </c>
      <c r="B6137" s="3">
        <v>16816647</v>
      </c>
    </row>
    <row r="6138" spans="1:2" x14ac:dyDescent="0.25">
      <c r="A6138">
        <v>2012</v>
      </c>
      <c r="B6138" s="3">
        <v>82499399</v>
      </c>
    </row>
    <row r="6139" spans="1:2" x14ac:dyDescent="0.25">
      <c r="A6139">
        <v>2012</v>
      </c>
      <c r="B6139" s="3">
        <v>713616</v>
      </c>
    </row>
    <row r="6140" spans="1:2" x14ac:dyDescent="0.25">
      <c r="A6140">
        <v>2012</v>
      </c>
      <c r="B6140" s="3">
        <v>9617377</v>
      </c>
    </row>
    <row r="6141" spans="1:2" x14ac:dyDescent="0.25">
      <c r="A6141">
        <v>2012</v>
      </c>
      <c r="B6141" s="3">
        <v>21947209</v>
      </c>
    </row>
    <row r="6142" spans="1:2" x14ac:dyDescent="0.25">
      <c r="A6142">
        <v>2012</v>
      </c>
      <c r="B6142" s="3">
        <v>10578643</v>
      </c>
    </row>
    <row r="6143" spans="1:2" x14ac:dyDescent="0.25">
      <c r="A6143">
        <v>2012</v>
      </c>
      <c r="B6143" s="3">
        <v>19767535</v>
      </c>
    </row>
    <row r="6144" spans="1:2" x14ac:dyDescent="0.25">
      <c r="A6144">
        <v>2012</v>
      </c>
      <c r="B6144" s="3">
        <v>92654</v>
      </c>
    </row>
    <row r="6145" spans="1:2" x14ac:dyDescent="0.25">
      <c r="A6145">
        <v>2012</v>
      </c>
      <c r="B6145" s="3">
        <v>877244782</v>
      </c>
    </row>
    <row r="6146" spans="1:2" x14ac:dyDescent="0.25">
      <c r="A6146">
        <v>2012</v>
      </c>
      <c r="B6146" s="3">
        <v>1944287</v>
      </c>
    </row>
    <row r="6147" spans="1:2" x14ac:dyDescent="0.25">
      <c r="A6147">
        <v>2012</v>
      </c>
      <c r="B6147" s="3">
        <v>1048704</v>
      </c>
    </row>
    <row r="6148" spans="1:2" x14ac:dyDescent="0.25">
      <c r="A6148">
        <v>2012</v>
      </c>
      <c r="B6148" s="3">
        <v>183018522</v>
      </c>
    </row>
    <row r="6149" spans="1:2" x14ac:dyDescent="0.25">
      <c r="A6149">
        <v>2012</v>
      </c>
      <c r="B6149" s="3">
        <v>8315</v>
      </c>
    </row>
    <row r="6150" spans="1:2" x14ac:dyDescent="0.25">
      <c r="A6150">
        <v>2012</v>
      </c>
      <c r="B6150" s="3">
        <v>27039669</v>
      </c>
    </row>
    <row r="6151" spans="1:2" x14ac:dyDescent="0.25">
      <c r="A6151">
        <v>2012</v>
      </c>
      <c r="B6151" s="3">
        <v>1544989</v>
      </c>
    </row>
    <row r="6152" spans="1:2" x14ac:dyDescent="0.25">
      <c r="A6152">
        <v>2012</v>
      </c>
      <c r="B6152" s="3">
        <v>140470746</v>
      </c>
    </row>
    <row r="6153" spans="1:2" x14ac:dyDescent="0.25">
      <c r="A6153">
        <v>2012</v>
      </c>
      <c r="B6153" s="3">
        <v>9368803</v>
      </c>
    </row>
    <row r="6154" spans="1:2" x14ac:dyDescent="0.25">
      <c r="A6154">
        <v>2012</v>
      </c>
      <c r="B6154" s="3">
        <v>977671</v>
      </c>
    </row>
    <row r="6155" spans="1:2" x14ac:dyDescent="0.25">
      <c r="A6155">
        <v>2012</v>
      </c>
      <c r="B6155" s="3">
        <v>3783865</v>
      </c>
    </row>
    <row r="6156" spans="1:2" x14ac:dyDescent="0.25">
      <c r="A6156">
        <v>2012</v>
      </c>
      <c r="B6156" s="3">
        <v>85446075</v>
      </c>
    </row>
    <row r="6157" spans="1:2" x14ac:dyDescent="0.25">
      <c r="A6157">
        <v>2012</v>
      </c>
      <c r="B6157" s="3">
        <v>55362705</v>
      </c>
    </row>
    <row r="6158" spans="1:2" x14ac:dyDescent="0.25">
      <c r="A6158">
        <v>2012</v>
      </c>
      <c r="B6158" s="3">
        <v>41564670</v>
      </c>
    </row>
    <row r="6159" spans="1:2" x14ac:dyDescent="0.25">
      <c r="A6159">
        <v>2012</v>
      </c>
      <c r="B6159" s="3">
        <v>245027</v>
      </c>
    </row>
    <row r="6160" spans="1:2" x14ac:dyDescent="0.25">
      <c r="A6160">
        <v>2012</v>
      </c>
      <c r="B6160" s="3">
        <v>34618867</v>
      </c>
    </row>
    <row r="6161" spans="1:2" x14ac:dyDescent="0.25">
      <c r="A6161">
        <v>2012</v>
      </c>
      <c r="B6161" s="3">
        <v>29664140</v>
      </c>
    </row>
    <row r="6162" spans="1:2" x14ac:dyDescent="0.25">
      <c r="A6162">
        <v>2012</v>
      </c>
      <c r="B6162" s="3">
        <v>84384002</v>
      </c>
    </row>
    <row r="6163" spans="1:2" x14ac:dyDescent="0.25">
      <c r="A6163">
        <v>2012</v>
      </c>
      <c r="B6163" s="3">
        <v>48963137</v>
      </c>
    </row>
    <row r="6164" spans="1:2" x14ac:dyDescent="0.25">
      <c r="A6164">
        <v>2012</v>
      </c>
      <c r="B6164" s="3">
        <v>73100172</v>
      </c>
    </row>
    <row r="6165" spans="1:2" x14ac:dyDescent="0.25">
      <c r="A6165">
        <v>2012</v>
      </c>
      <c r="B6165" s="3">
        <v>9929706</v>
      </c>
    </row>
    <row r="6166" spans="1:2" x14ac:dyDescent="0.25">
      <c r="A6166">
        <v>2012</v>
      </c>
      <c r="B6166" s="3">
        <v>141951</v>
      </c>
    </row>
    <row r="6167" spans="1:2" x14ac:dyDescent="0.25">
      <c r="A6167">
        <v>2012</v>
      </c>
      <c r="B6167" s="3">
        <v>73244881</v>
      </c>
    </row>
    <row r="6168" spans="1:2" x14ac:dyDescent="0.25">
      <c r="A6168">
        <v>2012</v>
      </c>
      <c r="B6168" s="3">
        <v>7396</v>
      </c>
    </row>
    <row r="6169" spans="1:2" x14ac:dyDescent="0.25">
      <c r="A6169">
        <v>2012</v>
      </c>
      <c r="B6169" s="3">
        <v>107139399</v>
      </c>
    </row>
    <row r="6170" spans="1:2" x14ac:dyDescent="0.25">
      <c r="A6170">
        <v>2012</v>
      </c>
      <c r="B6170" s="3">
        <v>96262212</v>
      </c>
    </row>
    <row r="6171" spans="1:2" x14ac:dyDescent="0.25">
      <c r="A6171">
        <v>2012</v>
      </c>
      <c r="B6171" s="3">
        <v>14107313</v>
      </c>
    </row>
    <row r="6172" spans="1:2" x14ac:dyDescent="0.25">
      <c r="A6172">
        <v>2012</v>
      </c>
      <c r="B6172" s="3">
        <v>35485056</v>
      </c>
    </row>
    <row r="6173" spans="1:2" x14ac:dyDescent="0.25">
      <c r="A6173">
        <v>2012</v>
      </c>
      <c r="B6173" s="3">
        <v>20546518</v>
      </c>
    </row>
    <row r="6174" spans="1:2" x14ac:dyDescent="0.25">
      <c r="A6174">
        <v>2012</v>
      </c>
      <c r="B6174" s="3">
        <v>7029095</v>
      </c>
    </row>
    <row r="6175" spans="1:2" x14ac:dyDescent="0.25">
      <c r="A6175">
        <v>2012</v>
      </c>
      <c r="B6175" s="3">
        <v>104907746</v>
      </c>
    </row>
    <row r="6176" spans="1:2" x14ac:dyDescent="0.25">
      <c r="A6176">
        <v>2012</v>
      </c>
      <c r="B6176" s="3">
        <v>81493846</v>
      </c>
    </row>
    <row r="6177" spans="1:2" x14ac:dyDescent="0.25">
      <c r="A6177">
        <v>2012</v>
      </c>
      <c r="B6177" s="3">
        <v>14758997</v>
      </c>
    </row>
    <row r="6178" spans="1:2" x14ac:dyDescent="0.25">
      <c r="A6178">
        <v>2012</v>
      </c>
      <c r="B6178" s="3">
        <v>41863726</v>
      </c>
    </row>
    <row r="6179" spans="1:2" x14ac:dyDescent="0.25">
      <c r="A6179">
        <v>2012</v>
      </c>
      <c r="B6179" s="3">
        <v>5072654</v>
      </c>
    </row>
    <row r="6180" spans="1:2" x14ac:dyDescent="0.25">
      <c r="A6180">
        <v>2012</v>
      </c>
      <c r="B6180" s="3">
        <v>1946254</v>
      </c>
    </row>
    <row r="6181" spans="1:2" x14ac:dyDescent="0.25">
      <c r="A6181">
        <v>2012</v>
      </c>
      <c r="B6181" s="3">
        <v>1581252</v>
      </c>
    </row>
    <row r="6182" spans="1:2" x14ac:dyDescent="0.25">
      <c r="A6182">
        <v>2012</v>
      </c>
      <c r="B6182" s="3">
        <v>15950164</v>
      </c>
    </row>
    <row r="6183" spans="1:2" x14ac:dyDescent="0.25">
      <c r="A6183">
        <v>2012</v>
      </c>
      <c r="B6183" s="3">
        <v>5990754</v>
      </c>
    </row>
    <row r="6184" spans="1:2" x14ac:dyDescent="0.25">
      <c r="A6184">
        <v>2012</v>
      </c>
      <c r="B6184" s="3">
        <v>3499442</v>
      </c>
    </row>
    <row r="6185" spans="1:2" x14ac:dyDescent="0.25">
      <c r="A6185">
        <v>2012</v>
      </c>
      <c r="B6185" s="3">
        <v>146222</v>
      </c>
    </row>
    <row r="6186" spans="1:2" x14ac:dyDescent="0.25">
      <c r="A6186">
        <v>2012</v>
      </c>
      <c r="B6186" s="3">
        <v>13090471</v>
      </c>
    </row>
    <row r="6187" spans="1:2" x14ac:dyDescent="0.25">
      <c r="A6187">
        <v>2012</v>
      </c>
      <c r="B6187" s="3">
        <v>1402307</v>
      </c>
    </row>
    <row r="6188" spans="1:2" x14ac:dyDescent="0.25">
      <c r="A6188">
        <v>2012</v>
      </c>
      <c r="B6188" s="3">
        <v>11039031</v>
      </c>
    </row>
    <row r="6189" spans="1:2" x14ac:dyDescent="0.25">
      <c r="A6189">
        <v>2012</v>
      </c>
      <c r="B6189" s="3">
        <v>21107746</v>
      </c>
    </row>
    <row r="6190" spans="1:2" x14ac:dyDescent="0.25">
      <c r="A6190">
        <v>2012</v>
      </c>
      <c r="B6190" s="3">
        <v>50365498</v>
      </c>
    </row>
    <row r="6191" spans="1:2" x14ac:dyDescent="0.25">
      <c r="A6191">
        <v>2012</v>
      </c>
      <c r="B6191" s="3">
        <v>16190771</v>
      </c>
    </row>
    <row r="6192" spans="1:2" x14ac:dyDescent="0.25">
      <c r="A6192">
        <v>2012</v>
      </c>
      <c r="B6192" s="3">
        <v>16863583</v>
      </c>
    </row>
    <row r="6193" spans="1:2" x14ac:dyDescent="0.25">
      <c r="A6193">
        <v>2012</v>
      </c>
      <c r="B6193" s="3">
        <v>11350665</v>
      </c>
    </row>
    <row r="6194" spans="1:2" x14ac:dyDescent="0.25">
      <c r="A6194">
        <v>2012</v>
      </c>
      <c r="B6194" s="3">
        <v>2801166</v>
      </c>
    </row>
    <row r="6195" spans="1:2" x14ac:dyDescent="0.25">
      <c r="A6195">
        <v>2012</v>
      </c>
      <c r="B6195" s="3">
        <v>32948113</v>
      </c>
    </row>
    <row r="6196" spans="1:2" x14ac:dyDescent="0.25">
      <c r="A6196">
        <v>2012</v>
      </c>
      <c r="B6196" s="3">
        <v>7942116</v>
      </c>
    </row>
    <row r="6197" spans="1:2" x14ac:dyDescent="0.25">
      <c r="A6197">
        <v>2012</v>
      </c>
      <c r="B6197" s="3">
        <v>38084162</v>
      </c>
    </row>
    <row r="6198" spans="1:2" x14ac:dyDescent="0.25">
      <c r="A6198">
        <v>2012</v>
      </c>
      <c r="B6198" s="3">
        <v>12128575</v>
      </c>
    </row>
    <row r="6199" spans="1:2" x14ac:dyDescent="0.25">
      <c r="A6199">
        <v>2012</v>
      </c>
      <c r="B6199" s="3">
        <v>1577272</v>
      </c>
    </row>
    <row r="6200" spans="1:2" x14ac:dyDescent="0.25">
      <c r="A6200">
        <v>2012</v>
      </c>
      <c r="B6200" s="3">
        <v>459234</v>
      </c>
    </row>
    <row r="6201" spans="1:2" x14ac:dyDescent="0.25">
      <c r="A6201">
        <v>2012</v>
      </c>
      <c r="B6201" s="3">
        <v>119772232</v>
      </c>
    </row>
    <row r="6202" spans="1:2" x14ac:dyDescent="0.25">
      <c r="A6202">
        <v>2012</v>
      </c>
      <c r="B6202" s="3">
        <v>29699345</v>
      </c>
    </row>
    <row r="6203" spans="1:2" x14ac:dyDescent="0.25">
      <c r="A6203">
        <v>2012</v>
      </c>
      <c r="B6203" s="3">
        <v>1150681</v>
      </c>
    </row>
    <row r="6204" spans="1:2" x14ac:dyDescent="0.25">
      <c r="A6204">
        <v>2012</v>
      </c>
      <c r="B6204" s="3">
        <v>17415418</v>
      </c>
    </row>
    <row r="6205" spans="1:2" x14ac:dyDescent="0.25">
      <c r="A6205">
        <v>2012</v>
      </c>
      <c r="B6205" s="3">
        <v>22842887</v>
      </c>
    </row>
    <row r="6206" spans="1:2" x14ac:dyDescent="0.25">
      <c r="A6206">
        <v>2012</v>
      </c>
      <c r="B6206" s="3">
        <v>142802657</v>
      </c>
    </row>
    <row r="6207" spans="1:2" x14ac:dyDescent="0.25">
      <c r="A6207">
        <v>2012</v>
      </c>
      <c r="B6207" s="3">
        <v>59520298</v>
      </c>
    </row>
    <row r="6208" spans="1:2" x14ac:dyDescent="0.25">
      <c r="A6208">
        <v>2012</v>
      </c>
      <c r="B6208" s="3">
        <v>131208</v>
      </c>
    </row>
    <row r="6209" spans="1:2" x14ac:dyDescent="0.25">
      <c r="A6209">
        <v>2012</v>
      </c>
      <c r="B6209" s="3">
        <v>30962335</v>
      </c>
    </row>
    <row r="6210" spans="1:2" x14ac:dyDescent="0.25">
      <c r="A6210">
        <v>2012</v>
      </c>
      <c r="B6210" s="3">
        <v>22187813</v>
      </c>
    </row>
    <row r="6211" spans="1:2" x14ac:dyDescent="0.25">
      <c r="A6211">
        <v>2012</v>
      </c>
      <c r="B6211" s="3">
        <v>6202879</v>
      </c>
    </row>
    <row r="6212" spans="1:2" x14ac:dyDescent="0.25">
      <c r="A6212">
        <v>2012</v>
      </c>
      <c r="B6212" s="3">
        <v>56012642</v>
      </c>
    </row>
    <row r="6213" spans="1:2" x14ac:dyDescent="0.25">
      <c r="A6213">
        <v>2012</v>
      </c>
      <c r="B6213" s="3">
        <v>31083599</v>
      </c>
    </row>
    <row r="6214" spans="1:2" x14ac:dyDescent="0.25">
      <c r="A6214">
        <v>2012</v>
      </c>
      <c r="B6214" s="3">
        <v>636399</v>
      </c>
    </row>
    <row r="6215" spans="1:2" x14ac:dyDescent="0.25">
      <c r="A6215">
        <v>2012</v>
      </c>
      <c r="B6215" s="3">
        <v>3428048</v>
      </c>
    </row>
    <row r="6216" spans="1:2" x14ac:dyDescent="0.25">
      <c r="A6216">
        <v>2012</v>
      </c>
      <c r="B6216" s="3">
        <v>2122909</v>
      </c>
    </row>
    <row r="6217" spans="1:2" x14ac:dyDescent="0.25">
      <c r="A6217">
        <v>2012</v>
      </c>
      <c r="B6217" s="3">
        <v>123054041</v>
      </c>
    </row>
    <row r="6218" spans="1:2" x14ac:dyDescent="0.25">
      <c r="A6218">
        <v>2012</v>
      </c>
      <c r="B6218" s="3">
        <v>38390020</v>
      </c>
    </row>
    <row r="6219" spans="1:2" x14ac:dyDescent="0.25">
      <c r="A6219">
        <v>2012</v>
      </c>
      <c r="B6219" s="3">
        <v>3640975</v>
      </c>
    </row>
    <row r="6220" spans="1:2" x14ac:dyDescent="0.25">
      <c r="A6220">
        <v>2012</v>
      </c>
      <c r="B6220" s="3">
        <v>5277766</v>
      </c>
    </row>
    <row r="6221" spans="1:2" x14ac:dyDescent="0.25">
      <c r="A6221">
        <v>2012</v>
      </c>
      <c r="B6221" s="3">
        <v>114281051</v>
      </c>
    </row>
    <row r="6222" spans="1:2" x14ac:dyDescent="0.25">
      <c r="A6222">
        <v>2012</v>
      </c>
      <c r="B6222" s="3">
        <v>12558931</v>
      </c>
    </row>
    <row r="6223" spans="1:2" x14ac:dyDescent="0.25">
      <c r="A6223">
        <v>2012</v>
      </c>
      <c r="B6223" s="3">
        <v>23589</v>
      </c>
    </row>
    <row r="6224" spans="1:2" x14ac:dyDescent="0.25">
      <c r="A6224">
        <v>2012</v>
      </c>
      <c r="B6224" s="3">
        <v>712216</v>
      </c>
    </row>
    <row r="6225" spans="1:2" x14ac:dyDescent="0.25">
      <c r="A6225">
        <v>2012</v>
      </c>
      <c r="B6225" s="3">
        <v>7708312</v>
      </c>
    </row>
    <row r="6226" spans="1:2" x14ac:dyDescent="0.25">
      <c r="A6226">
        <v>2012</v>
      </c>
      <c r="B6226" s="3">
        <v>92748</v>
      </c>
    </row>
    <row r="6227" spans="1:2" x14ac:dyDescent="0.25">
      <c r="A6227">
        <v>2012</v>
      </c>
      <c r="B6227" s="3">
        <v>4490134</v>
      </c>
    </row>
    <row r="6228" spans="1:2" x14ac:dyDescent="0.25">
      <c r="A6228">
        <v>2012</v>
      </c>
      <c r="B6228" s="3">
        <v>9374932</v>
      </c>
    </row>
    <row r="6229" spans="1:2" x14ac:dyDescent="0.25">
      <c r="A6229">
        <v>2012</v>
      </c>
      <c r="B6229" s="3">
        <v>9166865</v>
      </c>
    </row>
    <row r="6230" spans="1:2" x14ac:dyDescent="0.25">
      <c r="A6230">
        <v>2012</v>
      </c>
      <c r="B6230" s="3">
        <v>22044277</v>
      </c>
    </row>
    <row r="6231" spans="1:2" x14ac:dyDescent="0.25">
      <c r="A6231">
        <v>2012</v>
      </c>
      <c r="B6231" s="3">
        <v>562878</v>
      </c>
    </row>
    <row r="6232" spans="1:2" x14ac:dyDescent="0.25">
      <c r="A6232">
        <v>2012</v>
      </c>
      <c r="B6232" s="3">
        <v>74939189</v>
      </c>
    </row>
    <row r="6233" spans="1:2" x14ac:dyDescent="0.25">
      <c r="A6233">
        <v>2012</v>
      </c>
      <c r="B6233" s="3">
        <v>2176576</v>
      </c>
    </row>
    <row r="6234" spans="1:2" x14ac:dyDescent="0.25">
      <c r="A6234">
        <v>2012</v>
      </c>
      <c r="B6234" s="3">
        <v>5341221</v>
      </c>
    </row>
    <row r="6235" spans="1:2" x14ac:dyDescent="0.25">
      <c r="A6235">
        <v>2012</v>
      </c>
      <c r="B6235" s="3">
        <v>1674776</v>
      </c>
    </row>
    <row r="6236" spans="1:2" x14ac:dyDescent="0.25">
      <c r="A6236">
        <v>2012</v>
      </c>
      <c r="B6236" s="3">
        <v>1386088</v>
      </c>
    </row>
    <row r="6237" spans="1:2" x14ac:dyDescent="0.25">
      <c r="A6237">
        <v>2012</v>
      </c>
      <c r="B6237" s="3">
        <v>24740061</v>
      </c>
    </row>
    <row r="6238" spans="1:2" x14ac:dyDescent="0.25">
      <c r="A6238">
        <v>2012</v>
      </c>
      <c r="B6238" s="3">
        <v>2711379</v>
      </c>
    </row>
    <row r="6239" spans="1:2" x14ac:dyDescent="0.25">
      <c r="A6239">
        <v>2012</v>
      </c>
      <c r="B6239" s="3">
        <v>101758490</v>
      </c>
    </row>
    <row r="6240" spans="1:2" x14ac:dyDescent="0.25">
      <c r="A6240">
        <v>2012</v>
      </c>
      <c r="B6240" s="3">
        <v>2724695</v>
      </c>
    </row>
    <row r="6241" spans="1:2" x14ac:dyDescent="0.25">
      <c r="A6241">
        <v>2012</v>
      </c>
      <c r="B6241" s="3">
        <v>11417362</v>
      </c>
    </row>
    <row r="6242" spans="1:2" x14ac:dyDescent="0.25">
      <c r="A6242">
        <v>2012</v>
      </c>
      <c r="B6242" s="3">
        <v>6366835</v>
      </c>
    </row>
    <row r="6243" spans="1:2" x14ac:dyDescent="0.25">
      <c r="A6243">
        <v>2012</v>
      </c>
      <c r="B6243" s="3">
        <v>123821</v>
      </c>
    </row>
    <row r="6244" spans="1:2" x14ac:dyDescent="0.25">
      <c r="A6244">
        <v>2012</v>
      </c>
      <c r="B6244" s="3">
        <v>4806423</v>
      </c>
    </row>
    <row r="6245" spans="1:2" x14ac:dyDescent="0.25">
      <c r="A6245">
        <v>2013</v>
      </c>
      <c r="B6245" s="3">
        <v>392000694</v>
      </c>
    </row>
    <row r="6246" spans="1:2" x14ac:dyDescent="0.25">
      <c r="A6246">
        <v>2013</v>
      </c>
      <c r="B6246" s="3">
        <v>1214811252</v>
      </c>
    </row>
    <row r="6247" spans="1:2" x14ac:dyDescent="0.25">
      <c r="A6247">
        <v>2013</v>
      </c>
      <c r="B6247" s="3">
        <v>320290989</v>
      </c>
    </row>
    <row r="6248" spans="1:2" x14ac:dyDescent="0.25">
      <c r="A6248">
        <v>2013</v>
      </c>
      <c r="B6248" s="3">
        <v>122126687</v>
      </c>
    </row>
    <row r="6249" spans="1:2" x14ac:dyDescent="0.25">
      <c r="A6249">
        <v>2013</v>
      </c>
      <c r="B6249" s="3">
        <v>644783140</v>
      </c>
    </row>
    <row r="6250" spans="1:2" x14ac:dyDescent="0.25">
      <c r="A6250">
        <v>2013</v>
      </c>
      <c r="B6250" s="3">
        <v>89328627</v>
      </c>
    </row>
    <row r="6251" spans="1:2" x14ac:dyDescent="0.25">
      <c r="A6251">
        <v>2013</v>
      </c>
      <c r="B6251" s="3">
        <v>246984278</v>
      </c>
    </row>
    <row r="6252" spans="1:2" x14ac:dyDescent="0.25">
      <c r="A6252">
        <v>2013</v>
      </c>
      <c r="B6252" s="3">
        <v>788680968</v>
      </c>
    </row>
    <row r="6253" spans="1:2" x14ac:dyDescent="0.25">
      <c r="A6253">
        <v>2013</v>
      </c>
      <c r="B6253" s="3">
        <v>723192705</v>
      </c>
    </row>
    <row r="6254" spans="1:2" x14ac:dyDescent="0.25">
      <c r="A6254">
        <v>2013</v>
      </c>
      <c r="B6254" s="3">
        <v>87100449</v>
      </c>
    </row>
    <row r="6255" spans="1:2" x14ac:dyDescent="0.25">
      <c r="A6255">
        <v>2013</v>
      </c>
      <c r="B6255" s="3">
        <v>959007513</v>
      </c>
    </row>
    <row r="6256" spans="1:2" x14ac:dyDescent="0.25">
      <c r="A6256">
        <v>2013</v>
      </c>
      <c r="B6256" s="3">
        <v>668045518</v>
      </c>
    </row>
    <row r="6257" spans="1:2" x14ac:dyDescent="0.25">
      <c r="A6257">
        <v>2013</v>
      </c>
      <c r="B6257" s="3">
        <v>5866389</v>
      </c>
    </row>
    <row r="6258" spans="1:2" x14ac:dyDescent="0.25">
      <c r="A6258">
        <v>2013</v>
      </c>
      <c r="B6258" s="3">
        <v>19465835</v>
      </c>
    </row>
    <row r="6259" spans="1:2" x14ac:dyDescent="0.25">
      <c r="A6259">
        <v>2013</v>
      </c>
      <c r="B6259" s="3">
        <v>7609187</v>
      </c>
    </row>
    <row r="6260" spans="1:2" x14ac:dyDescent="0.25">
      <c r="A6260">
        <v>2013</v>
      </c>
      <c r="B6260" s="3">
        <v>48517427</v>
      </c>
    </row>
    <row r="6261" spans="1:2" x14ac:dyDescent="0.25">
      <c r="A6261">
        <v>2013</v>
      </c>
      <c r="B6261" s="3">
        <v>86758912</v>
      </c>
    </row>
    <row r="6262" spans="1:2" x14ac:dyDescent="0.25">
      <c r="A6262">
        <v>2013</v>
      </c>
      <c r="B6262" s="3">
        <v>269994119</v>
      </c>
    </row>
    <row r="6263" spans="1:2" x14ac:dyDescent="0.25">
      <c r="A6263">
        <v>2013</v>
      </c>
      <c r="B6263" s="3">
        <v>60795985</v>
      </c>
    </row>
    <row r="6264" spans="1:2" x14ac:dyDescent="0.25">
      <c r="A6264">
        <v>2013</v>
      </c>
      <c r="B6264" s="3">
        <v>1281508100</v>
      </c>
    </row>
    <row r="6265" spans="1:2" x14ac:dyDescent="0.25">
      <c r="A6265">
        <v>2013</v>
      </c>
      <c r="B6265" s="3">
        <v>353642274</v>
      </c>
    </row>
    <row r="6266" spans="1:2" x14ac:dyDescent="0.25">
      <c r="A6266">
        <v>2013</v>
      </c>
      <c r="B6266" s="3">
        <v>251171807</v>
      </c>
    </row>
    <row r="6267" spans="1:2" x14ac:dyDescent="0.25">
      <c r="A6267">
        <v>2013</v>
      </c>
      <c r="B6267" s="3">
        <v>12666449</v>
      </c>
    </row>
    <row r="6268" spans="1:2" x14ac:dyDescent="0.25">
      <c r="A6268">
        <v>2013</v>
      </c>
      <c r="B6268" s="3">
        <v>96983009</v>
      </c>
    </row>
    <row r="6269" spans="1:2" x14ac:dyDescent="0.25">
      <c r="A6269">
        <v>2013</v>
      </c>
      <c r="B6269" s="3">
        <v>743559645</v>
      </c>
    </row>
    <row r="6270" spans="1:2" x14ac:dyDescent="0.25">
      <c r="A6270">
        <v>2013</v>
      </c>
      <c r="B6270" s="3">
        <v>39439355</v>
      </c>
    </row>
    <row r="6271" spans="1:2" x14ac:dyDescent="0.25">
      <c r="A6271">
        <v>2013</v>
      </c>
      <c r="B6271" s="3">
        <v>351723989</v>
      </c>
    </row>
    <row r="6272" spans="1:2" x14ac:dyDescent="0.25">
      <c r="A6272">
        <v>2013</v>
      </c>
      <c r="B6272" s="3">
        <v>286168572</v>
      </c>
    </row>
    <row r="6273" spans="1:2" x14ac:dyDescent="0.25">
      <c r="A6273">
        <v>2013</v>
      </c>
      <c r="B6273" s="3">
        <v>173965010</v>
      </c>
    </row>
    <row r="6274" spans="1:2" x14ac:dyDescent="0.25">
      <c r="A6274">
        <v>2013</v>
      </c>
      <c r="B6274" s="3">
        <v>13551156</v>
      </c>
    </row>
    <row r="6275" spans="1:2" x14ac:dyDescent="0.25">
      <c r="A6275">
        <v>2013</v>
      </c>
      <c r="B6275" s="3">
        <v>467365246</v>
      </c>
    </row>
    <row r="6276" spans="1:2" x14ac:dyDescent="0.25">
      <c r="A6276">
        <v>2013</v>
      </c>
      <c r="B6276" s="3">
        <v>865011746</v>
      </c>
    </row>
    <row r="6277" spans="1:2" x14ac:dyDescent="0.25">
      <c r="A6277">
        <v>2013</v>
      </c>
      <c r="B6277" s="3">
        <v>48449416</v>
      </c>
    </row>
    <row r="6278" spans="1:2" x14ac:dyDescent="0.25">
      <c r="A6278">
        <v>2013</v>
      </c>
      <c r="B6278" s="3">
        <v>32443111</v>
      </c>
    </row>
    <row r="6279" spans="1:2" x14ac:dyDescent="0.25">
      <c r="A6279">
        <v>2013</v>
      </c>
      <c r="B6279" s="3">
        <v>540455876</v>
      </c>
    </row>
    <row r="6280" spans="1:2" x14ac:dyDescent="0.25">
      <c r="A6280">
        <v>2013</v>
      </c>
      <c r="B6280" s="3">
        <v>187733202</v>
      </c>
    </row>
    <row r="6281" spans="1:2" x14ac:dyDescent="0.25">
      <c r="A6281">
        <v>2013</v>
      </c>
      <c r="B6281" s="3">
        <v>375740705</v>
      </c>
    </row>
    <row r="6282" spans="1:2" x14ac:dyDescent="0.25">
      <c r="A6282">
        <v>2013</v>
      </c>
      <c r="B6282" s="3">
        <v>55736588</v>
      </c>
    </row>
    <row r="6283" spans="1:2" x14ac:dyDescent="0.25">
      <c r="A6283">
        <v>2013</v>
      </c>
      <c r="B6283" s="3">
        <v>188133322</v>
      </c>
    </row>
    <row r="6284" spans="1:2" x14ac:dyDescent="0.25">
      <c r="A6284">
        <v>2013</v>
      </c>
      <c r="B6284" s="3">
        <v>411002906</v>
      </c>
    </row>
    <row r="6285" spans="1:2" x14ac:dyDescent="0.25">
      <c r="A6285">
        <v>2013</v>
      </c>
      <c r="B6285" s="3">
        <v>587205319</v>
      </c>
    </row>
    <row r="6286" spans="1:2" x14ac:dyDescent="0.25">
      <c r="A6286">
        <v>2013</v>
      </c>
      <c r="B6286" s="3">
        <v>126041322</v>
      </c>
    </row>
    <row r="6287" spans="1:2" x14ac:dyDescent="0.25">
      <c r="A6287">
        <v>2013</v>
      </c>
      <c r="B6287" s="3">
        <v>26474920</v>
      </c>
    </row>
    <row r="6288" spans="1:2" x14ac:dyDescent="0.25">
      <c r="A6288">
        <v>2013</v>
      </c>
      <c r="B6288" s="3">
        <v>93492844</v>
      </c>
    </row>
    <row r="6289" spans="1:2" x14ac:dyDescent="0.25">
      <c r="A6289">
        <v>2013</v>
      </c>
      <c r="B6289" s="3">
        <v>286140700</v>
      </c>
    </row>
    <row r="6290" spans="1:2" x14ac:dyDescent="0.25">
      <c r="A6290">
        <v>2013</v>
      </c>
      <c r="B6290" s="3">
        <v>226349749</v>
      </c>
    </row>
    <row r="6291" spans="1:2" x14ac:dyDescent="0.25">
      <c r="A6291">
        <v>2013</v>
      </c>
      <c r="B6291" s="3">
        <v>218791811</v>
      </c>
    </row>
    <row r="6292" spans="1:2" x14ac:dyDescent="0.25">
      <c r="A6292">
        <v>2013</v>
      </c>
      <c r="B6292" s="3">
        <v>97542952</v>
      </c>
    </row>
    <row r="6293" spans="1:2" x14ac:dyDescent="0.25">
      <c r="A6293">
        <v>2013</v>
      </c>
      <c r="B6293" s="3">
        <v>205366737</v>
      </c>
    </row>
    <row r="6294" spans="1:2" x14ac:dyDescent="0.25">
      <c r="A6294">
        <v>2013</v>
      </c>
      <c r="B6294" s="3">
        <v>3468224</v>
      </c>
    </row>
    <row r="6295" spans="1:2" x14ac:dyDescent="0.25">
      <c r="A6295">
        <v>2013</v>
      </c>
      <c r="B6295" s="3">
        <v>170270201</v>
      </c>
    </row>
    <row r="6296" spans="1:2" x14ac:dyDescent="0.25">
      <c r="A6296">
        <v>2013</v>
      </c>
      <c r="B6296" s="3">
        <v>154802912</v>
      </c>
    </row>
    <row r="6297" spans="1:2" x14ac:dyDescent="0.25">
      <c r="A6297">
        <v>2013</v>
      </c>
      <c r="B6297" s="3">
        <v>493311825</v>
      </c>
    </row>
    <row r="6298" spans="1:2" x14ac:dyDescent="0.25">
      <c r="A6298">
        <v>2013</v>
      </c>
      <c r="B6298" s="3">
        <v>87305549</v>
      </c>
    </row>
    <row r="6299" spans="1:2" x14ac:dyDescent="0.25">
      <c r="A6299">
        <v>2013</v>
      </c>
      <c r="B6299" s="3">
        <v>5186767</v>
      </c>
    </row>
    <row r="6300" spans="1:2" x14ac:dyDescent="0.25">
      <c r="A6300">
        <v>2013</v>
      </c>
      <c r="B6300" s="3">
        <v>15661554</v>
      </c>
    </row>
    <row r="6301" spans="1:2" x14ac:dyDescent="0.25">
      <c r="A6301">
        <v>2013</v>
      </c>
      <c r="B6301" s="3">
        <v>139745</v>
      </c>
    </row>
    <row r="6302" spans="1:2" x14ac:dyDescent="0.25">
      <c r="A6302">
        <v>2013</v>
      </c>
      <c r="B6302" s="3">
        <v>125544024</v>
      </c>
    </row>
    <row r="6303" spans="1:2" x14ac:dyDescent="0.25">
      <c r="A6303">
        <v>2013</v>
      </c>
      <c r="B6303" s="3">
        <v>173649931</v>
      </c>
    </row>
    <row r="6304" spans="1:2" x14ac:dyDescent="0.25">
      <c r="A6304">
        <v>2013</v>
      </c>
      <c r="B6304" s="3">
        <v>46091271</v>
      </c>
    </row>
    <row r="6305" spans="1:2" x14ac:dyDescent="0.25">
      <c r="A6305">
        <v>2013</v>
      </c>
      <c r="B6305" s="3">
        <v>12077441</v>
      </c>
    </row>
    <row r="6306" spans="1:2" x14ac:dyDescent="0.25">
      <c r="A6306">
        <v>2013</v>
      </c>
      <c r="B6306" s="3">
        <v>95396573</v>
      </c>
    </row>
    <row r="6307" spans="1:2" x14ac:dyDescent="0.25">
      <c r="A6307">
        <v>2013</v>
      </c>
      <c r="B6307" s="3">
        <v>146428180</v>
      </c>
    </row>
    <row r="6308" spans="1:2" x14ac:dyDescent="0.25">
      <c r="A6308">
        <v>2013</v>
      </c>
      <c r="B6308" s="3">
        <v>98337295</v>
      </c>
    </row>
    <row r="6309" spans="1:2" x14ac:dyDescent="0.25">
      <c r="A6309">
        <v>2013</v>
      </c>
      <c r="B6309" s="3">
        <v>304654182</v>
      </c>
    </row>
    <row r="6310" spans="1:2" x14ac:dyDescent="0.25">
      <c r="A6310">
        <v>2013</v>
      </c>
      <c r="B6310" s="3">
        <v>137328301</v>
      </c>
    </row>
    <row r="6311" spans="1:2" x14ac:dyDescent="0.25">
      <c r="A6311">
        <v>2013</v>
      </c>
      <c r="B6311" s="3">
        <v>414828246</v>
      </c>
    </row>
    <row r="6312" spans="1:2" x14ac:dyDescent="0.25">
      <c r="A6312">
        <v>2013</v>
      </c>
      <c r="B6312" s="3">
        <v>47340586</v>
      </c>
    </row>
    <row r="6313" spans="1:2" x14ac:dyDescent="0.25">
      <c r="A6313">
        <v>2013</v>
      </c>
      <c r="B6313" s="3">
        <v>970766005</v>
      </c>
    </row>
    <row r="6314" spans="1:2" x14ac:dyDescent="0.25">
      <c r="A6314">
        <v>2013</v>
      </c>
      <c r="B6314" s="3">
        <v>151783839</v>
      </c>
    </row>
    <row r="6315" spans="1:2" x14ac:dyDescent="0.25">
      <c r="A6315">
        <v>2013</v>
      </c>
      <c r="B6315" s="3">
        <v>1575749</v>
      </c>
    </row>
    <row r="6316" spans="1:2" x14ac:dyDescent="0.25">
      <c r="A6316">
        <v>2013</v>
      </c>
      <c r="B6316" s="3">
        <v>17496820</v>
      </c>
    </row>
    <row r="6317" spans="1:2" x14ac:dyDescent="0.25">
      <c r="A6317">
        <v>2013</v>
      </c>
      <c r="B6317" s="3">
        <v>116980662</v>
      </c>
    </row>
    <row r="6318" spans="1:2" x14ac:dyDescent="0.25">
      <c r="A6318">
        <v>2013</v>
      </c>
      <c r="B6318" s="3">
        <v>199850315</v>
      </c>
    </row>
    <row r="6319" spans="1:2" x14ac:dyDescent="0.25">
      <c r="A6319">
        <v>2013</v>
      </c>
      <c r="B6319" s="3">
        <v>99104804</v>
      </c>
    </row>
    <row r="6320" spans="1:2" x14ac:dyDescent="0.25">
      <c r="A6320">
        <v>2013</v>
      </c>
      <c r="B6320" s="3">
        <v>4934725</v>
      </c>
    </row>
    <row r="6321" spans="1:2" x14ac:dyDescent="0.25">
      <c r="A6321">
        <v>2013</v>
      </c>
      <c r="B6321" s="3">
        <v>97594140</v>
      </c>
    </row>
    <row r="6322" spans="1:2" x14ac:dyDescent="0.25">
      <c r="A6322">
        <v>2013</v>
      </c>
      <c r="B6322" s="3">
        <v>105200903</v>
      </c>
    </row>
    <row r="6323" spans="1:2" x14ac:dyDescent="0.25">
      <c r="A6323">
        <v>2013</v>
      </c>
      <c r="B6323" s="3">
        <v>74188937</v>
      </c>
    </row>
    <row r="6324" spans="1:2" x14ac:dyDescent="0.25">
      <c r="A6324">
        <v>2013</v>
      </c>
      <c r="B6324" s="3">
        <v>5090608</v>
      </c>
    </row>
    <row r="6325" spans="1:2" x14ac:dyDescent="0.25">
      <c r="A6325">
        <v>2013</v>
      </c>
      <c r="B6325" s="3">
        <v>20994648</v>
      </c>
    </row>
    <row r="6326" spans="1:2" x14ac:dyDescent="0.25">
      <c r="A6326">
        <v>2013</v>
      </c>
      <c r="B6326" s="3">
        <v>9757417</v>
      </c>
    </row>
    <row r="6327" spans="1:2" x14ac:dyDescent="0.25">
      <c r="A6327">
        <v>2013</v>
      </c>
      <c r="B6327" s="3">
        <v>65652908</v>
      </c>
    </row>
    <row r="6328" spans="1:2" x14ac:dyDescent="0.25">
      <c r="A6328">
        <v>2013</v>
      </c>
      <c r="B6328" s="3">
        <v>44459951</v>
      </c>
    </row>
    <row r="6329" spans="1:2" x14ac:dyDescent="0.25">
      <c r="A6329">
        <v>2013</v>
      </c>
      <c r="B6329" s="3">
        <v>291239</v>
      </c>
    </row>
    <row r="6330" spans="1:2" x14ac:dyDescent="0.25">
      <c r="A6330">
        <v>2013</v>
      </c>
      <c r="B6330" s="3">
        <v>71009334</v>
      </c>
    </row>
    <row r="6331" spans="1:2" x14ac:dyDescent="0.25">
      <c r="A6331">
        <v>2013</v>
      </c>
      <c r="B6331" s="3">
        <v>46922566</v>
      </c>
    </row>
    <row r="6332" spans="1:2" x14ac:dyDescent="0.25">
      <c r="A6332">
        <v>2013</v>
      </c>
      <c r="B6332" s="3">
        <v>68572631</v>
      </c>
    </row>
    <row r="6333" spans="1:2" x14ac:dyDescent="0.25">
      <c r="A6333">
        <v>2013</v>
      </c>
      <c r="B6333" s="3">
        <v>78378744</v>
      </c>
    </row>
    <row r="6334" spans="1:2" x14ac:dyDescent="0.25">
      <c r="A6334">
        <v>2013</v>
      </c>
      <c r="B6334" s="3">
        <v>78324220</v>
      </c>
    </row>
    <row r="6335" spans="1:2" x14ac:dyDescent="0.25">
      <c r="A6335">
        <v>2013</v>
      </c>
      <c r="B6335" s="3">
        <v>32960249</v>
      </c>
    </row>
    <row r="6336" spans="1:2" x14ac:dyDescent="0.25">
      <c r="A6336">
        <v>2013</v>
      </c>
      <c r="B6336" s="3">
        <v>3909596</v>
      </c>
    </row>
    <row r="6337" spans="1:2" x14ac:dyDescent="0.25">
      <c r="A6337">
        <v>2013</v>
      </c>
      <c r="B6337" s="3">
        <v>84790678</v>
      </c>
    </row>
    <row r="6338" spans="1:2" x14ac:dyDescent="0.25">
      <c r="A6338">
        <v>2013</v>
      </c>
      <c r="B6338" s="3">
        <v>260502115</v>
      </c>
    </row>
    <row r="6339" spans="1:2" x14ac:dyDescent="0.25">
      <c r="A6339">
        <v>2013</v>
      </c>
      <c r="B6339" s="3">
        <v>63365859</v>
      </c>
    </row>
    <row r="6340" spans="1:2" x14ac:dyDescent="0.25">
      <c r="A6340">
        <v>2013</v>
      </c>
      <c r="B6340" s="3">
        <v>282570682</v>
      </c>
    </row>
    <row r="6341" spans="1:2" x14ac:dyDescent="0.25">
      <c r="A6341">
        <v>2013</v>
      </c>
      <c r="B6341" s="3">
        <v>8526288</v>
      </c>
    </row>
    <row r="6342" spans="1:2" x14ac:dyDescent="0.25">
      <c r="A6342">
        <v>2013</v>
      </c>
      <c r="B6342" s="3">
        <v>131940411</v>
      </c>
    </row>
    <row r="6343" spans="1:2" x14ac:dyDescent="0.25">
      <c r="A6343">
        <v>2013</v>
      </c>
      <c r="B6343" s="3">
        <v>25288872</v>
      </c>
    </row>
    <row r="6344" spans="1:2" x14ac:dyDescent="0.25">
      <c r="A6344">
        <v>2013</v>
      </c>
      <c r="B6344" s="3">
        <v>63414135</v>
      </c>
    </row>
    <row r="6345" spans="1:2" x14ac:dyDescent="0.25">
      <c r="A6345">
        <v>2013</v>
      </c>
      <c r="B6345" s="3">
        <v>229930771</v>
      </c>
    </row>
    <row r="6346" spans="1:2" x14ac:dyDescent="0.25">
      <c r="A6346">
        <v>2013</v>
      </c>
      <c r="B6346" s="3">
        <v>161919318</v>
      </c>
    </row>
    <row r="6347" spans="1:2" x14ac:dyDescent="0.25">
      <c r="A6347">
        <v>2013</v>
      </c>
      <c r="B6347" s="3">
        <v>12671109</v>
      </c>
    </row>
    <row r="6348" spans="1:2" x14ac:dyDescent="0.25">
      <c r="A6348">
        <v>2013</v>
      </c>
      <c r="B6348" s="3">
        <v>16607575</v>
      </c>
    </row>
    <row r="6349" spans="1:2" x14ac:dyDescent="0.25">
      <c r="A6349">
        <v>2013</v>
      </c>
      <c r="B6349" s="3">
        <v>3875442</v>
      </c>
    </row>
    <row r="6350" spans="1:2" x14ac:dyDescent="0.25">
      <c r="A6350">
        <v>2013</v>
      </c>
      <c r="B6350" s="3">
        <v>243611982</v>
      </c>
    </row>
    <row r="6351" spans="1:2" x14ac:dyDescent="0.25">
      <c r="A6351">
        <v>2013</v>
      </c>
      <c r="B6351" s="3">
        <v>177313795</v>
      </c>
    </row>
    <row r="6352" spans="1:2" x14ac:dyDescent="0.25">
      <c r="A6352">
        <v>2013</v>
      </c>
      <c r="B6352" s="3">
        <v>10639616</v>
      </c>
    </row>
    <row r="6353" spans="1:2" x14ac:dyDescent="0.25">
      <c r="A6353">
        <v>2013</v>
      </c>
      <c r="B6353" s="3">
        <v>148075565</v>
      </c>
    </row>
    <row r="6354" spans="1:2" x14ac:dyDescent="0.25">
      <c r="A6354">
        <v>2013</v>
      </c>
      <c r="B6354" s="3">
        <v>2566435</v>
      </c>
    </row>
    <row r="6355" spans="1:2" x14ac:dyDescent="0.25">
      <c r="A6355">
        <v>2013</v>
      </c>
      <c r="B6355" s="3">
        <v>24665023</v>
      </c>
    </row>
    <row r="6356" spans="1:2" x14ac:dyDescent="0.25">
      <c r="A6356">
        <v>2013</v>
      </c>
      <c r="B6356" s="3">
        <v>18074539</v>
      </c>
    </row>
    <row r="6357" spans="1:2" x14ac:dyDescent="0.25">
      <c r="A6357">
        <v>2013</v>
      </c>
      <c r="B6357" s="3">
        <v>6918591</v>
      </c>
    </row>
    <row r="6358" spans="1:2" x14ac:dyDescent="0.25">
      <c r="A6358">
        <v>2013</v>
      </c>
      <c r="B6358" s="3">
        <v>97470701</v>
      </c>
    </row>
    <row r="6359" spans="1:2" x14ac:dyDescent="0.25">
      <c r="A6359">
        <v>2013</v>
      </c>
      <c r="B6359" s="3">
        <v>20919703</v>
      </c>
    </row>
    <row r="6360" spans="1:2" x14ac:dyDescent="0.25">
      <c r="A6360">
        <v>2013</v>
      </c>
      <c r="B6360" s="3">
        <v>48330757</v>
      </c>
    </row>
    <row r="6361" spans="1:2" x14ac:dyDescent="0.25">
      <c r="A6361">
        <v>2013</v>
      </c>
      <c r="B6361" s="3">
        <v>8417248</v>
      </c>
    </row>
    <row r="6362" spans="1:2" x14ac:dyDescent="0.25">
      <c r="A6362">
        <v>2013</v>
      </c>
      <c r="B6362" s="3">
        <v>4292517</v>
      </c>
    </row>
    <row r="6363" spans="1:2" x14ac:dyDescent="0.25">
      <c r="A6363">
        <v>2013</v>
      </c>
      <c r="B6363" s="3">
        <v>678604</v>
      </c>
    </row>
    <row r="6364" spans="1:2" x14ac:dyDescent="0.25">
      <c r="A6364">
        <v>2013</v>
      </c>
      <c r="B6364" s="3">
        <v>1645164</v>
      </c>
    </row>
    <row r="6365" spans="1:2" x14ac:dyDescent="0.25">
      <c r="A6365">
        <v>2013</v>
      </c>
      <c r="B6365" s="3">
        <v>117867984</v>
      </c>
    </row>
    <row r="6366" spans="1:2" x14ac:dyDescent="0.25">
      <c r="A6366">
        <v>2013</v>
      </c>
      <c r="B6366" s="3">
        <v>76586316</v>
      </c>
    </row>
    <row r="6367" spans="1:2" x14ac:dyDescent="0.25">
      <c r="A6367">
        <v>2013</v>
      </c>
      <c r="B6367" s="3">
        <v>362000072</v>
      </c>
    </row>
    <row r="6368" spans="1:2" x14ac:dyDescent="0.25">
      <c r="A6368">
        <v>2013</v>
      </c>
      <c r="B6368" s="3">
        <v>1585583</v>
      </c>
    </row>
    <row r="6369" spans="1:2" x14ac:dyDescent="0.25">
      <c r="A6369">
        <v>2013</v>
      </c>
      <c r="B6369" s="3">
        <v>20045576</v>
      </c>
    </row>
    <row r="6370" spans="1:2" x14ac:dyDescent="0.25">
      <c r="A6370">
        <v>2013</v>
      </c>
      <c r="B6370" s="3">
        <v>78418811</v>
      </c>
    </row>
    <row r="6371" spans="1:2" x14ac:dyDescent="0.25">
      <c r="A6371">
        <v>2013</v>
      </c>
      <c r="B6371" s="3">
        <v>136533257</v>
      </c>
    </row>
    <row r="6372" spans="1:2" x14ac:dyDescent="0.25">
      <c r="A6372">
        <v>2013</v>
      </c>
      <c r="B6372" s="3">
        <v>1456675</v>
      </c>
    </row>
    <row r="6373" spans="1:2" x14ac:dyDescent="0.25">
      <c r="A6373">
        <v>2013</v>
      </c>
      <c r="B6373" s="3">
        <v>60052138</v>
      </c>
    </row>
    <row r="6374" spans="1:2" x14ac:dyDescent="0.25">
      <c r="A6374">
        <v>2013</v>
      </c>
      <c r="B6374" s="3">
        <v>2431443</v>
      </c>
    </row>
    <row r="6375" spans="1:2" x14ac:dyDescent="0.25">
      <c r="A6375">
        <v>2013</v>
      </c>
      <c r="B6375" s="3">
        <v>53120346</v>
      </c>
    </row>
    <row r="6376" spans="1:2" x14ac:dyDescent="0.25">
      <c r="A6376">
        <v>2013</v>
      </c>
      <c r="B6376" s="3">
        <v>175755</v>
      </c>
    </row>
    <row r="6377" spans="1:2" x14ac:dyDescent="0.25">
      <c r="A6377">
        <v>2013</v>
      </c>
      <c r="B6377" s="3">
        <v>44907260</v>
      </c>
    </row>
    <row r="6378" spans="1:2" x14ac:dyDescent="0.25">
      <c r="A6378">
        <v>2013</v>
      </c>
      <c r="B6378" s="3">
        <v>239258712</v>
      </c>
    </row>
    <row r="6379" spans="1:2" x14ac:dyDescent="0.25">
      <c r="A6379">
        <v>2013</v>
      </c>
      <c r="B6379" s="3">
        <v>274325949</v>
      </c>
    </row>
    <row r="6380" spans="1:2" x14ac:dyDescent="0.25">
      <c r="A6380">
        <v>2013</v>
      </c>
      <c r="B6380" s="3">
        <v>197687603</v>
      </c>
    </row>
    <row r="6381" spans="1:2" x14ac:dyDescent="0.25">
      <c r="A6381">
        <v>2013</v>
      </c>
      <c r="B6381" s="3">
        <v>993313</v>
      </c>
    </row>
    <row r="6382" spans="1:2" x14ac:dyDescent="0.25">
      <c r="A6382">
        <v>2013</v>
      </c>
      <c r="B6382" s="3">
        <v>268426634</v>
      </c>
    </row>
    <row r="6383" spans="1:2" x14ac:dyDescent="0.25">
      <c r="A6383">
        <v>2013</v>
      </c>
      <c r="B6383" s="3">
        <v>27858103</v>
      </c>
    </row>
    <row r="6384" spans="1:2" x14ac:dyDescent="0.25">
      <c r="A6384">
        <v>2013</v>
      </c>
      <c r="B6384" s="3">
        <v>27682872</v>
      </c>
    </row>
    <row r="6385" spans="1:2" x14ac:dyDescent="0.25">
      <c r="A6385">
        <v>2013</v>
      </c>
      <c r="B6385" s="3">
        <v>1501595</v>
      </c>
    </row>
    <row r="6386" spans="1:2" x14ac:dyDescent="0.25">
      <c r="A6386">
        <v>2013</v>
      </c>
      <c r="B6386" s="3">
        <v>17551296</v>
      </c>
    </row>
    <row r="6387" spans="1:2" x14ac:dyDescent="0.25">
      <c r="A6387">
        <v>2013</v>
      </c>
      <c r="B6387" s="3">
        <v>20275812</v>
      </c>
    </row>
    <row r="6388" spans="1:2" x14ac:dyDescent="0.25">
      <c r="A6388">
        <v>2013</v>
      </c>
      <c r="B6388" s="3">
        <v>24261569</v>
      </c>
    </row>
    <row r="6389" spans="1:2" x14ac:dyDescent="0.25">
      <c r="A6389">
        <v>2013</v>
      </c>
      <c r="B6389" s="3">
        <v>34737199</v>
      </c>
    </row>
    <row r="6390" spans="1:2" x14ac:dyDescent="0.25">
      <c r="A6390">
        <v>2013</v>
      </c>
      <c r="B6390" s="3">
        <v>1486506</v>
      </c>
    </row>
    <row r="6391" spans="1:2" x14ac:dyDescent="0.25">
      <c r="A6391">
        <v>2013</v>
      </c>
      <c r="B6391" s="3">
        <v>13627519</v>
      </c>
    </row>
    <row r="6392" spans="1:2" x14ac:dyDescent="0.25">
      <c r="A6392">
        <v>2013</v>
      </c>
      <c r="B6392" s="3">
        <v>1257142</v>
      </c>
    </row>
    <row r="6393" spans="1:2" x14ac:dyDescent="0.25">
      <c r="A6393">
        <v>2013</v>
      </c>
      <c r="B6393" s="3">
        <v>2624761</v>
      </c>
    </row>
    <row r="6394" spans="1:2" x14ac:dyDescent="0.25">
      <c r="A6394">
        <v>2013</v>
      </c>
      <c r="B6394" s="3">
        <v>10900434</v>
      </c>
    </row>
    <row r="6395" spans="1:2" x14ac:dyDescent="0.25">
      <c r="A6395">
        <v>2013</v>
      </c>
      <c r="B6395" s="3">
        <v>73906736</v>
      </c>
    </row>
    <row r="6396" spans="1:2" x14ac:dyDescent="0.25">
      <c r="A6396">
        <v>2013</v>
      </c>
      <c r="B6396" s="3">
        <v>27437881</v>
      </c>
    </row>
    <row r="6397" spans="1:2" x14ac:dyDescent="0.25">
      <c r="A6397">
        <v>2013</v>
      </c>
      <c r="B6397" s="3">
        <v>2313509</v>
      </c>
    </row>
    <row r="6398" spans="1:2" x14ac:dyDescent="0.25">
      <c r="A6398">
        <v>2013</v>
      </c>
      <c r="B6398" s="3">
        <v>46522137</v>
      </c>
    </row>
    <row r="6399" spans="1:2" x14ac:dyDescent="0.25">
      <c r="A6399">
        <v>2013</v>
      </c>
      <c r="B6399" s="3">
        <v>1877924</v>
      </c>
    </row>
    <row r="6400" spans="1:2" x14ac:dyDescent="0.25">
      <c r="A6400">
        <v>2013</v>
      </c>
      <c r="B6400" s="3">
        <v>57824674</v>
      </c>
    </row>
    <row r="6401" spans="1:2" x14ac:dyDescent="0.25">
      <c r="A6401">
        <v>2013</v>
      </c>
      <c r="B6401" s="3">
        <v>347545360</v>
      </c>
    </row>
    <row r="6402" spans="1:2" x14ac:dyDescent="0.25">
      <c r="A6402">
        <v>2013</v>
      </c>
      <c r="B6402" s="3">
        <v>134409025</v>
      </c>
    </row>
    <row r="6403" spans="1:2" x14ac:dyDescent="0.25">
      <c r="A6403">
        <v>2013</v>
      </c>
      <c r="B6403" s="3">
        <v>17385830</v>
      </c>
    </row>
    <row r="6404" spans="1:2" x14ac:dyDescent="0.25">
      <c r="A6404">
        <v>2013</v>
      </c>
      <c r="B6404" s="3">
        <v>919591</v>
      </c>
    </row>
    <row r="6405" spans="1:2" x14ac:dyDescent="0.25">
      <c r="A6405">
        <v>2013</v>
      </c>
      <c r="B6405" s="3">
        <v>151826547</v>
      </c>
    </row>
    <row r="6406" spans="1:2" x14ac:dyDescent="0.25">
      <c r="A6406">
        <v>2013</v>
      </c>
      <c r="B6406" s="3">
        <v>100129872</v>
      </c>
    </row>
    <row r="6407" spans="1:2" x14ac:dyDescent="0.25">
      <c r="A6407">
        <v>2013</v>
      </c>
      <c r="B6407" s="3">
        <v>270185</v>
      </c>
    </row>
    <row r="6408" spans="1:2" x14ac:dyDescent="0.25">
      <c r="A6408">
        <v>2013</v>
      </c>
      <c r="B6408" s="3">
        <v>42128352</v>
      </c>
    </row>
    <row r="6409" spans="1:2" x14ac:dyDescent="0.25">
      <c r="A6409">
        <v>2013</v>
      </c>
      <c r="B6409" s="3">
        <v>125687</v>
      </c>
    </row>
    <row r="6410" spans="1:2" x14ac:dyDescent="0.25">
      <c r="A6410">
        <v>2013</v>
      </c>
      <c r="B6410" s="3">
        <v>5952884</v>
      </c>
    </row>
    <row r="6411" spans="1:2" x14ac:dyDescent="0.25">
      <c r="A6411">
        <v>2013</v>
      </c>
      <c r="B6411" s="3">
        <v>29128433</v>
      </c>
    </row>
    <row r="6412" spans="1:2" x14ac:dyDescent="0.25">
      <c r="A6412">
        <v>2013</v>
      </c>
      <c r="B6412" s="3">
        <v>3025189</v>
      </c>
    </row>
    <row r="6413" spans="1:2" x14ac:dyDescent="0.25">
      <c r="A6413">
        <v>2013</v>
      </c>
      <c r="B6413" s="3">
        <v>48065672</v>
      </c>
    </row>
    <row r="6414" spans="1:2" x14ac:dyDescent="0.25">
      <c r="A6414">
        <v>2013</v>
      </c>
      <c r="B6414" s="3">
        <v>506303</v>
      </c>
    </row>
    <row r="6415" spans="1:2" x14ac:dyDescent="0.25">
      <c r="A6415">
        <v>2013</v>
      </c>
      <c r="B6415" s="3">
        <v>2966268</v>
      </c>
    </row>
    <row r="6416" spans="1:2" x14ac:dyDescent="0.25">
      <c r="A6416">
        <v>2013</v>
      </c>
      <c r="B6416" s="3">
        <v>62675095</v>
      </c>
    </row>
    <row r="6417" spans="1:2" x14ac:dyDescent="0.25">
      <c r="A6417">
        <v>2013</v>
      </c>
      <c r="B6417" s="3">
        <v>60159584</v>
      </c>
    </row>
    <row r="6418" spans="1:2" x14ac:dyDescent="0.25">
      <c r="A6418">
        <v>2013</v>
      </c>
      <c r="B6418" s="3">
        <v>24706166</v>
      </c>
    </row>
    <row r="6419" spans="1:2" x14ac:dyDescent="0.25">
      <c r="A6419">
        <v>2013</v>
      </c>
      <c r="B6419" s="3">
        <v>1662515</v>
      </c>
    </row>
    <row r="6420" spans="1:2" x14ac:dyDescent="0.25">
      <c r="A6420">
        <v>2013</v>
      </c>
      <c r="B6420" s="3">
        <v>30991781</v>
      </c>
    </row>
    <row r="6421" spans="1:2" x14ac:dyDescent="0.25">
      <c r="A6421">
        <v>2013</v>
      </c>
      <c r="B6421" s="3">
        <v>925762</v>
      </c>
    </row>
    <row r="6422" spans="1:2" x14ac:dyDescent="0.25">
      <c r="A6422">
        <v>2013</v>
      </c>
      <c r="B6422" s="3">
        <v>587174</v>
      </c>
    </row>
    <row r="6423" spans="1:2" x14ac:dyDescent="0.25">
      <c r="A6423">
        <v>2013</v>
      </c>
      <c r="B6423" s="3">
        <v>1412181</v>
      </c>
    </row>
    <row r="6424" spans="1:2" x14ac:dyDescent="0.25">
      <c r="A6424">
        <v>2013</v>
      </c>
      <c r="B6424" s="3">
        <v>97195</v>
      </c>
    </row>
    <row r="6425" spans="1:2" x14ac:dyDescent="0.25">
      <c r="A6425">
        <v>2013</v>
      </c>
      <c r="B6425" s="3">
        <v>652228</v>
      </c>
    </row>
    <row r="6426" spans="1:2" x14ac:dyDescent="0.25">
      <c r="A6426">
        <v>2013</v>
      </c>
      <c r="B6426" s="3">
        <v>17056265</v>
      </c>
    </row>
    <row r="6427" spans="1:2" x14ac:dyDescent="0.25">
      <c r="A6427">
        <v>2013</v>
      </c>
      <c r="B6427" s="3">
        <v>12673462</v>
      </c>
    </row>
    <row r="6428" spans="1:2" x14ac:dyDescent="0.25">
      <c r="A6428">
        <v>2013</v>
      </c>
      <c r="B6428" s="3">
        <v>500207</v>
      </c>
    </row>
    <row r="6429" spans="1:2" x14ac:dyDescent="0.25">
      <c r="A6429">
        <v>2013</v>
      </c>
      <c r="B6429" s="3">
        <v>805574</v>
      </c>
    </row>
    <row r="6430" spans="1:2" x14ac:dyDescent="0.25">
      <c r="A6430">
        <v>2013</v>
      </c>
      <c r="B6430" s="3">
        <v>123854</v>
      </c>
    </row>
    <row r="6431" spans="1:2" x14ac:dyDescent="0.25">
      <c r="A6431">
        <v>2013</v>
      </c>
      <c r="B6431" s="3">
        <v>758754</v>
      </c>
    </row>
    <row r="6432" spans="1:2" x14ac:dyDescent="0.25">
      <c r="A6432">
        <v>2013</v>
      </c>
      <c r="B6432" s="3">
        <v>9058564</v>
      </c>
    </row>
    <row r="6433" spans="1:2" x14ac:dyDescent="0.25">
      <c r="A6433">
        <v>2013</v>
      </c>
      <c r="B6433" s="3">
        <v>11156836</v>
      </c>
    </row>
    <row r="6434" spans="1:2" x14ac:dyDescent="0.25">
      <c r="A6434">
        <v>2013</v>
      </c>
      <c r="B6434" s="3">
        <v>8366493</v>
      </c>
    </row>
    <row r="6435" spans="1:2" x14ac:dyDescent="0.25">
      <c r="A6435">
        <v>2013</v>
      </c>
      <c r="B6435" s="3">
        <v>5853509</v>
      </c>
    </row>
    <row r="6436" spans="1:2" x14ac:dyDescent="0.25">
      <c r="A6436">
        <v>2013</v>
      </c>
      <c r="B6436" s="3">
        <v>7804337</v>
      </c>
    </row>
    <row r="6437" spans="1:2" x14ac:dyDescent="0.25">
      <c r="A6437">
        <v>2013</v>
      </c>
      <c r="B6437" s="3">
        <v>3114953</v>
      </c>
    </row>
    <row r="6438" spans="1:2" x14ac:dyDescent="0.25">
      <c r="A6438">
        <v>2013</v>
      </c>
      <c r="B6438" s="3">
        <v>1031243</v>
      </c>
    </row>
    <row r="6439" spans="1:2" x14ac:dyDescent="0.25">
      <c r="A6439">
        <v>2013</v>
      </c>
      <c r="B6439" s="3">
        <v>5464885</v>
      </c>
    </row>
    <row r="6440" spans="1:2" x14ac:dyDescent="0.25">
      <c r="A6440">
        <v>2013</v>
      </c>
      <c r="B6440" s="3">
        <v>2891812</v>
      </c>
    </row>
    <row r="6441" spans="1:2" x14ac:dyDescent="0.25">
      <c r="A6441">
        <v>2013</v>
      </c>
      <c r="B6441" s="3">
        <v>11621777</v>
      </c>
    </row>
    <row r="6442" spans="1:2" x14ac:dyDescent="0.25">
      <c r="A6442">
        <v>2013</v>
      </c>
      <c r="B6442" s="3">
        <v>31673928</v>
      </c>
    </row>
    <row r="6443" spans="1:2" x14ac:dyDescent="0.25">
      <c r="A6443">
        <v>2013</v>
      </c>
      <c r="B6443" s="3">
        <v>443990</v>
      </c>
    </row>
    <row r="6444" spans="1:2" x14ac:dyDescent="0.25">
      <c r="A6444">
        <v>2013</v>
      </c>
      <c r="B6444" s="3">
        <v>11806432</v>
      </c>
    </row>
    <row r="6445" spans="1:2" x14ac:dyDescent="0.25">
      <c r="A6445">
        <v>2014</v>
      </c>
      <c r="B6445" s="3">
        <v>773350147</v>
      </c>
    </row>
    <row r="6446" spans="1:2" x14ac:dyDescent="0.25">
      <c r="A6446">
        <v>2014</v>
      </c>
      <c r="B6446" s="3">
        <v>701729206</v>
      </c>
    </row>
    <row r="6447" spans="1:2" x14ac:dyDescent="0.25">
      <c r="A6447">
        <v>2014</v>
      </c>
      <c r="B6447" s="3">
        <v>86081711</v>
      </c>
    </row>
    <row r="6448" spans="1:2" x14ac:dyDescent="0.25">
      <c r="A6448">
        <v>2014</v>
      </c>
      <c r="B6448" s="3">
        <v>370541256</v>
      </c>
    </row>
    <row r="6449" spans="1:2" x14ac:dyDescent="0.25">
      <c r="A6449">
        <v>2014</v>
      </c>
      <c r="B6449" s="3">
        <v>369330363</v>
      </c>
    </row>
    <row r="6450" spans="1:2" x14ac:dyDescent="0.25">
      <c r="A6450">
        <v>2014</v>
      </c>
      <c r="B6450" s="3">
        <v>714421503</v>
      </c>
    </row>
    <row r="6451" spans="1:2" x14ac:dyDescent="0.25">
      <c r="A6451">
        <v>2014</v>
      </c>
      <c r="B6451" s="3">
        <v>172945750</v>
      </c>
    </row>
    <row r="6452" spans="1:2" x14ac:dyDescent="0.25">
      <c r="A6452">
        <v>2014</v>
      </c>
      <c r="B6452" s="3">
        <v>49396747</v>
      </c>
    </row>
    <row r="6453" spans="1:2" x14ac:dyDescent="0.25">
      <c r="A6453">
        <v>2014</v>
      </c>
      <c r="B6453" s="3">
        <v>414351546</v>
      </c>
    </row>
    <row r="6454" spans="1:2" x14ac:dyDescent="0.25">
      <c r="A6454">
        <v>2014</v>
      </c>
      <c r="B6454" s="3">
        <v>36869414</v>
      </c>
    </row>
    <row r="6455" spans="1:2" x14ac:dyDescent="0.25">
      <c r="A6455">
        <v>2014</v>
      </c>
      <c r="B6455" s="3">
        <v>288885818</v>
      </c>
    </row>
    <row r="6456" spans="1:2" x14ac:dyDescent="0.25">
      <c r="A6456">
        <v>2014</v>
      </c>
      <c r="B6456" s="3">
        <v>47398992</v>
      </c>
    </row>
    <row r="6457" spans="1:2" x14ac:dyDescent="0.25">
      <c r="A6457">
        <v>2014</v>
      </c>
      <c r="B6457" s="3">
        <v>962182865</v>
      </c>
    </row>
    <row r="6458" spans="1:2" x14ac:dyDescent="0.25">
      <c r="A6458">
        <v>2014</v>
      </c>
      <c r="B6458" s="3">
        <v>192330738</v>
      </c>
    </row>
    <row r="6459" spans="1:2" x14ac:dyDescent="0.25">
      <c r="A6459">
        <v>2014</v>
      </c>
      <c r="B6459" s="3">
        <v>348319861</v>
      </c>
    </row>
    <row r="6460" spans="1:2" x14ac:dyDescent="0.25">
      <c r="A6460">
        <v>2014</v>
      </c>
      <c r="B6460" s="3">
        <v>458863600</v>
      </c>
    </row>
    <row r="6461" spans="1:2" x14ac:dyDescent="0.25">
      <c r="A6461">
        <v>2014</v>
      </c>
      <c r="B6461" s="3">
        <v>48428048</v>
      </c>
    </row>
    <row r="6462" spans="1:2" x14ac:dyDescent="0.25">
      <c r="A6462">
        <v>2014</v>
      </c>
      <c r="B6462" s="3">
        <v>7253160</v>
      </c>
    </row>
    <row r="6463" spans="1:2" x14ac:dyDescent="0.25">
      <c r="A6463">
        <v>2014</v>
      </c>
      <c r="B6463" s="3">
        <v>233555708</v>
      </c>
    </row>
    <row r="6464" spans="1:2" x14ac:dyDescent="0.25">
      <c r="A6464">
        <v>2014</v>
      </c>
      <c r="B6464" s="3">
        <v>211822697</v>
      </c>
    </row>
    <row r="6465" spans="1:2" x14ac:dyDescent="0.25">
      <c r="A6465">
        <v>2014</v>
      </c>
      <c r="B6465" s="3">
        <v>746045700</v>
      </c>
    </row>
    <row r="6466" spans="1:2" x14ac:dyDescent="0.25">
      <c r="A6466">
        <v>2014</v>
      </c>
      <c r="B6466" s="3">
        <v>4942449</v>
      </c>
    </row>
    <row r="6467" spans="1:2" x14ac:dyDescent="0.25">
      <c r="A6467">
        <v>2014</v>
      </c>
      <c r="B6467" s="3">
        <v>111928365</v>
      </c>
    </row>
    <row r="6468" spans="1:2" x14ac:dyDescent="0.25">
      <c r="A6468">
        <v>2014</v>
      </c>
      <c r="B6468" s="3">
        <v>103215094</v>
      </c>
    </row>
    <row r="6469" spans="1:2" x14ac:dyDescent="0.25">
      <c r="A6469">
        <v>2014</v>
      </c>
      <c r="B6469" s="3">
        <v>21947454</v>
      </c>
    </row>
    <row r="6470" spans="1:2" x14ac:dyDescent="0.25">
      <c r="A6470">
        <v>2014</v>
      </c>
      <c r="B6470" s="3">
        <v>127994610</v>
      </c>
    </row>
    <row r="6471" spans="1:2" x14ac:dyDescent="0.25">
      <c r="A6471">
        <v>2014</v>
      </c>
      <c r="B6471" s="3">
        <v>244819862</v>
      </c>
    </row>
    <row r="6472" spans="1:2" x14ac:dyDescent="0.25">
      <c r="A6472">
        <v>2014</v>
      </c>
      <c r="B6472" s="3">
        <v>84419388</v>
      </c>
    </row>
    <row r="6473" spans="1:2" x14ac:dyDescent="0.25">
      <c r="A6473">
        <v>2014</v>
      </c>
      <c r="B6473" s="3">
        <v>136853506</v>
      </c>
    </row>
    <row r="6474" spans="1:2" x14ac:dyDescent="0.25">
      <c r="A6474">
        <v>2014</v>
      </c>
      <c r="B6474" s="3">
        <v>524976069</v>
      </c>
    </row>
    <row r="6475" spans="1:2" x14ac:dyDescent="0.25">
      <c r="A6475">
        <v>2014</v>
      </c>
      <c r="B6475" s="3">
        <v>66980456</v>
      </c>
    </row>
    <row r="6476" spans="1:2" x14ac:dyDescent="0.25">
      <c r="A6476">
        <v>2014</v>
      </c>
      <c r="B6476" s="3">
        <v>337580051</v>
      </c>
    </row>
    <row r="6477" spans="1:2" x14ac:dyDescent="0.25">
      <c r="A6477">
        <v>2014</v>
      </c>
      <c r="B6477" s="3">
        <v>547426372</v>
      </c>
    </row>
    <row r="6478" spans="1:2" x14ac:dyDescent="0.25">
      <c r="A6478">
        <v>2014</v>
      </c>
      <c r="B6478" s="3">
        <v>25574387</v>
      </c>
    </row>
    <row r="6479" spans="1:2" x14ac:dyDescent="0.25">
      <c r="A6479">
        <v>2014</v>
      </c>
      <c r="B6479" s="3">
        <v>657869686</v>
      </c>
    </row>
    <row r="6480" spans="1:2" x14ac:dyDescent="0.25">
      <c r="A6480">
        <v>2014</v>
      </c>
      <c r="B6480" s="3">
        <v>708982323</v>
      </c>
    </row>
    <row r="6481" spans="1:2" x14ac:dyDescent="0.25">
      <c r="A6481">
        <v>2014</v>
      </c>
      <c r="B6481" s="3">
        <v>758411779</v>
      </c>
    </row>
    <row r="6482" spans="1:2" x14ac:dyDescent="0.25">
      <c r="A6482">
        <v>2014</v>
      </c>
      <c r="B6482" s="3">
        <v>212902372</v>
      </c>
    </row>
    <row r="6483" spans="1:2" x14ac:dyDescent="0.25">
      <c r="A6483">
        <v>2014</v>
      </c>
      <c r="B6483" s="3">
        <v>161459297</v>
      </c>
    </row>
    <row r="6484" spans="1:2" x14ac:dyDescent="0.25">
      <c r="A6484">
        <v>2014</v>
      </c>
      <c r="B6484" s="3">
        <v>468060692</v>
      </c>
    </row>
    <row r="6485" spans="1:2" x14ac:dyDescent="0.25">
      <c r="A6485">
        <v>2014</v>
      </c>
      <c r="B6485" s="3">
        <v>755356711</v>
      </c>
    </row>
    <row r="6486" spans="1:2" x14ac:dyDescent="0.25">
      <c r="A6486">
        <v>2014</v>
      </c>
      <c r="B6486" s="3">
        <v>1882074</v>
      </c>
    </row>
    <row r="6487" spans="1:2" x14ac:dyDescent="0.25">
      <c r="A6487">
        <v>2014</v>
      </c>
      <c r="B6487" s="3">
        <v>363204635</v>
      </c>
    </row>
    <row r="6488" spans="1:2" x14ac:dyDescent="0.25">
      <c r="A6488">
        <v>2014</v>
      </c>
      <c r="B6488" s="3">
        <v>307166834</v>
      </c>
    </row>
    <row r="6489" spans="1:2" x14ac:dyDescent="0.25">
      <c r="A6489">
        <v>2014</v>
      </c>
      <c r="B6489" s="3">
        <v>41898409</v>
      </c>
    </row>
    <row r="6490" spans="1:2" x14ac:dyDescent="0.25">
      <c r="A6490">
        <v>2014</v>
      </c>
      <c r="B6490" s="3">
        <v>257579282</v>
      </c>
    </row>
    <row r="6491" spans="1:2" x14ac:dyDescent="0.25">
      <c r="A6491">
        <v>2014</v>
      </c>
      <c r="B6491" s="3">
        <v>48137666</v>
      </c>
    </row>
    <row r="6492" spans="1:2" x14ac:dyDescent="0.25">
      <c r="A6492">
        <v>2014</v>
      </c>
      <c r="B6492" s="3">
        <v>123726688</v>
      </c>
    </row>
    <row r="6493" spans="1:2" x14ac:dyDescent="0.25">
      <c r="A6493">
        <v>2014</v>
      </c>
      <c r="B6493" s="3">
        <v>214657577</v>
      </c>
    </row>
    <row r="6494" spans="1:2" x14ac:dyDescent="0.25">
      <c r="A6494">
        <v>2014</v>
      </c>
      <c r="B6494" s="3">
        <v>11782625</v>
      </c>
    </row>
    <row r="6495" spans="1:2" x14ac:dyDescent="0.25">
      <c r="A6495">
        <v>2014</v>
      </c>
      <c r="B6495" s="3">
        <v>18658381</v>
      </c>
    </row>
    <row r="6496" spans="1:2" x14ac:dyDescent="0.25">
      <c r="A6496">
        <v>2014</v>
      </c>
      <c r="B6496" s="3">
        <v>1104054072</v>
      </c>
    </row>
    <row r="6497" spans="1:2" x14ac:dyDescent="0.25">
      <c r="A6497">
        <v>2014</v>
      </c>
      <c r="B6497" s="3">
        <v>14710975</v>
      </c>
    </row>
    <row r="6498" spans="1:2" x14ac:dyDescent="0.25">
      <c r="A6498">
        <v>2014</v>
      </c>
      <c r="B6498" s="3">
        <v>270665134</v>
      </c>
    </row>
    <row r="6499" spans="1:2" x14ac:dyDescent="0.25">
      <c r="A6499">
        <v>2014</v>
      </c>
      <c r="B6499" s="3">
        <v>10312540</v>
      </c>
    </row>
    <row r="6500" spans="1:2" x14ac:dyDescent="0.25">
      <c r="A6500">
        <v>2014</v>
      </c>
      <c r="B6500" s="3">
        <v>126069509</v>
      </c>
    </row>
    <row r="6501" spans="1:2" x14ac:dyDescent="0.25">
      <c r="A6501">
        <v>2014</v>
      </c>
      <c r="B6501" s="3">
        <v>196710396</v>
      </c>
    </row>
    <row r="6502" spans="1:2" x14ac:dyDescent="0.25">
      <c r="A6502">
        <v>2014</v>
      </c>
      <c r="B6502" s="3">
        <v>30642704</v>
      </c>
    </row>
    <row r="6503" spans="1:2" x14ac:dyDescent="0.25">
      <c r="A6503">
        <v>2014</v>
      </c>
      <c r="B6503" s="3">
        <v>52501541</v>
      </c>
    </row>
    <row r="6504" spans="1:2" x14ac:dyDescent="0.25">
      <c r="A6504">
        <v>2014</v>
      </c>
      <c r="B6504" s="3">
        <v>19206513</v>
      </c>
    </row>
    <row r="6505" spans="1:2" x14ac:dyDescent="0.25">
      <c r="A6505">
        <v>2014</v>
      </c>
      <c r="B6505" s="3">
        <v>2700051</v>
      </c>
    </row>
    <row r="6506" spans="1:2" x14ac:dyDescent="0.25">
      <c r="A6506">
        <v>2014</v>
      </c>
      <c r="B6506" s="3">
        <v>485004754</v>
      </c>
    </row>
    <row r="6507" spans="1:2" x14ac:dyDescent="0.25">
      <c r="A6507">
        <v>2014</v>
      </c>
      <c r="B6507" s="3">
        <v>242688965</v>
      </c>
    </row>
    <row r="6508" spans="1:2" x14ac:dyDescent="0.25">
      <c r="A6508">
        <v>2014</v>
      </c>
      <c r="B6508" s="3">
        <v>331333876</v>
      </c>
    </row>
    <row r="6509" spans="1:2" x14ac:dyDescent="0.25">
      <c r="A6509">
        <v>2014</v>
      </c>
      <c r="B6509" s="3">
        <v>710644566</v>
      </c>
    </row>
    <row r="6510" spans="1:2" x14ac:dyDescent="0.25">
      <c r="A6510">
        <v>2014</v>
      </c>
      <c r="B6510" s="3">
        <v>39407616</v>
      </c>
    </row>
    <row r="6511" spans="1:2" x14ac:dyDescent="0.25">
      <c r="A6511">
        <v>2014</v>
      </c>
      <c r="B6511" s="3">
        <v>71416730</v>
      </c>
    </row>
    <row r="6512" spans="1:2" x14ac:dyDescent="0.25">
      <c r="A6512">
        <v>2014</v>
      </c>
      <c r="B6512" s="3">
        <v>15642346</v>
      </c>
    </row>
    <row r="6513" spans="1:2" x14ac:dyDescent="0.25">
      <c r="A6513">
        <v>2014</v>
      </c>
      <c r="B6513" s="3">
        <v>156706638</v>
      </c>
    </row>
    <row r="6514" spans="1:2" x14ac:dyDescent="0.25">
      <c r="A6514">
        <v>2014</v>
      </c>
      <c r="B6514" s="3">
        <v>24343</v>
      </c>
    </row>
    <row r="6515" spans="1:2" x14ac:dyDescent="0.25">
      <c r="A6515">
        <v>2014</v>
      </c>
      <c r="B6515" s="3">
        <v>169837010</v>
      </c>
    </row>
    <row r="6516" spans="1:2" x14ac:dyDescent="0.25">
      <c r="A6516">
        <v>2014</v>
      </c>
      <c r="B6516" s="3">
        <v>462875</v>
      </c>
    </row>
    <row r="6517" spans="1:2" x14ac:dyDescent="0.25">
      <c r="A6517">
        <v>2014</v>
      </c>
      <c r="B6517" s="3">
        <v>621537519</v>
      </c>
    </row>
    <row r="6518" spans="1:2" x14ac:dyDescent="0.25">
      <c r="A6518">
        <v>2014</v>
      </c>
      <c r="B6518" s="3">
        <v>359200044</v>
      </c>
    </row>
    <row r="6519" spans="1:2" x14ac:dyDescent="0.25">
      <c r="A6519">
        <v>2014</v>
      </c>
      <c r="B6519" s="3">
        <v>58834384</v>
      </c>
    </row>
    <row r="6520" spans="1:2" x14ac:dyDescent="0.25">
      <c r="A6520">
        <v>2014</v>
      </c>
      <c r="B6520" s="3">
        <v>203277636</v>
      </c>
    </row>
    <row r="6521" spans="1:2" x14ac:dyDescent="0.25">
      <c r="A6521">
        <v>2014</v>
      </c>
      <c r="B6521" s="3">
        <v>498781117</v>
      </c>
    </row>
    <row r="6522" spans="1:2" x14ac:dyDescent="0.25">
      <c r="A6522">
        <v>2014</v>
      </c>
      <c r="B6522" s="3">
        <v>114178613</v>
      </c>
    </row>
    <row r="6523" spans="1:2" x14ac:dyDescent="0.25">
      <c r="A6523">
        <v>2014</v>
      </c>
      <c r="B6523" s="3">
        <v>268175631</v>
      </c>
    </row>
    <row r="6524" spans="1:2" x14ac:dyDescent="0.25">
      <c r="A6524">
        <v>2014</v>
      </c>
      <c r="B6524" s="3">
        <v>87189756</v>
      </c>
    </row>
    <row r="6525" spans="1:2" x14ac:dyDescent="0.25">
      <c r="A6525">
        <v>2014</v>
      </c>
      <c r="B6525" s="3">
        <v>22126842</v>
      </c>
    </row>
    <row r="6526" spans="1:2" x14ac:dyDescent="0.25">
      <c r="A6526">
        <v>2014</v>
      </c>
      <c r="B6526" s="3">
        <v>282377683</v>
      </c>
    </row>
    <row r="6527" spans="1:2" x14ac:dyDescent="0.25">
      <c r="A6527">
        <v>2014</v>
      </c>
      <c r="B6527" s="3">
        <v>222809600</v>
      </c>
    </row>
    <row r="6528" spans="1:2" x14ac:dyDescent="0.25">
      <c r="A6528">
        <v>2014</v>
      </c>
      <c r="B6528" s="3">
        <v>38609668</v>
      </c>
    </row>
    <row r="6529" spans="1:2" x14ac:dyDescent="0.25">
      <c r="A6529">
        <v>2014</v>
      </c>
      <c r="B6529" s="3">
        <v>107645357</v>
      </c>
    </row>
    <row r="6530" spans="1:2" x14ac:dyDescent="0.25">
      <c r="A6530">
        <v>2014</v>
      </c>
      <c r="B6530" s="3">
        <v>41296320</v>
      </c>
    </row>
    <row r="6531" spans="1:2" x14ac:dyDescent="0.25">
      <c r="A6531">
        <v>2014</v>
      </c>
      <c r="B6531" s="3">
        <v>161502194</v>
      </c>
    </row>
    <row r="6532" spans="1:2" x14ac:dyDescent="0.25">
      <c r="A6532">
        <v>2014</v>
      </c>
      <c r="B6532" s="3">
        <v>373515621</v>
      </c>
    </row>
    <row r="6533" spans="1:2" x14ac:dyDescent="0.25">
      <c r="A6533">
        <v>2014</v>
      </c>
      <c r="B6533" s="3">
        <v>135503748</v>
      </c>
    </row>
    <row r="6534" spans="1:2" x14ac:dyDescent="0.25">
      <c r="A6534">
        <v>2014</v>
      </c>
      <c r="B6534" s="3">
        <v>13156856</v>
      </c>
    </row>
    <row r="6535" spans="1:2" x14ac:dyDescent="0.25">
      <c r="A6535">
        <v>2014</v>
      </c>
      <c r="B6535" s="3">
        <v>5874883</v>
      </c>
    </row>
    <row r="6536" spans="1:2" x14ac:dyDescent="0.25">
      <c r="A6536">
        <v>2014</v>
      </c>
      <c r="B6536" s="3">
        <v>485544</v>
      </c>
    </row>
    <row r="6537" spans="1:2" x14ac:dyDescent="0.25">
      <c r="A6537">
        <v>2014</v>
      </c>
      <c r="B6537" s="3">
        <v>99783556</v>
      </c>
    </row>
    <row r="6538" spans="1:2" x14ac:dyDescent="0.25">
      <c r="A6538">
        <v>2014</v>
      </c>
      <c r="B6538" s="3">
        <v>2193474</v>
      </c>
    </row>
    <row r="6539" spans="1:2" x14ac:dyDescent="0.25">
      <c r="A6539">
        <v>2014</v>
      </c>
      <c r="B6539" s="3">
        <v>39661919</v>
      </c>
    </row>
    <row r="6540" spans="1:2" x14ac:dyDescent="0.25">
      <c r="A6540">
        <v>2014</v>
      </c>
      <c r="B6540" s="3">
        <v>217124280</v>
      </c>
    </row>
    <row r="6541" spans="1:2" x14ac:dyDescent="0.25">
      <c r="A6541">
        <v>2014</v>
      </c>
      <c r="B6541" s="3">
        <v>62882090</v>
      </c>
    </row>
    <row r="6542" spans="1:2" x14ac:dyDescent="0.25">
      <c r="A6542">
        <v>2014</v>
      </c>
      <c r="B6542" s="3">
        <v>481234</v>
      </c>
    </row>
    <row r="6543" spans="1:2" x14ac:dyDescent="0.25">
      <c r="A6543">
        <v>2014</v>
      </c>
      <c r="B6543" s="3">
        <v>103039258</v>
      </c>
    </row>
    <row r="6544" spans="1:2" x14ac:dyDescent="0.25">
      <c r="A6544">
        <v>2014</v>
      </c>
      <c r="B6544" s="3">
        <v>34718173</v>
      </c>
    </row>
    <row r="6545" spans="1:2" x14ac:dyDescent="0.25">
      <c r="A6545">
        <v>2014</v>
      </c>
      <c r="B6545" s="3">
        <v>10970</v>
      </c>
    </row>
    <row r="6546" spans="1:2" x14ac:dyDescent="0.25">
      <c r="A6546">
        <v>2014</v>
      </c>
      <c r="B6546" s="3">
        <v>17669776</v>
      </c>
    </row>
    <row r="6547" spans="1:2" x14ac:dyDescent="0.25">
      <c r="A6547">
        <v>2014</v>
      </c>
      <c r="B6547" s="3">
        <v>3396345</v>
      </c>
    </row>
    <row r="6548" spans="1:2" x14ac:dyDescent="0.25">
      <c r="A6548">
        <v>2014</v>
      </c>
      <c r="B6548" s="3">
        <v>87937815</v>
      </c>
    </row>
    <row r="6549" spans="1:2" x14ac:dyDescent="0.25">
      <c r="A6549">
        <v>2014</v>
      </c>
      <c r="B6549" s="3">
        <v>6566916</v>
      </c>
    </row>
    <row r="6550" spans="1:2" x14ac:dyDescent="0.25">
      <c r="A6550">
        <v>2014</v>
      </c>
      <c r="B6550" s="3">
        <v>326479141</v>
      </c>
    </row>
    <row r="6551" spans="1:2" x14ac:dyDescent="0.25">
      <c r="A6551">
        <v>2014</v>
      </c>
      <c r="B6551" s="3">
        <v>117831631</v>
      </c>
    </row>
    <row r="6552" spans="1:2" x14ac:dyDescent="0.25">
      <c r="A6552">
        <v>2014</v>
      </c>
      <c r="B6552" s="3">
        <v>101807</v>
      </c>
    </row>
    <row r="6553" spans="1:2" x14ac:dyDescent="0.25">
      <c r="A6553">
        <v>2014</v>
      </c>
      <c r="B6553" s="3">
        <v>154468902</v>
      </c>
    </row>
    <row r="6554" spans="1:2" x14ac:dyDescent="0.25">
      <c r="A6554">
        <v>2014</v>
      </c>
      <c r="B6554" s="3">
        <v>45640143</v>
      </c>
    </row>
    <row r="6555" spans="1:2" x14ac:dyDescent="0.25">
      <c r="A6555">
        <v>2014</v>
      </c>
      <c r="B6555" s="3">
        <v>3819421</v>
      </c>
    </row>
    <row r="6556" spans="1:2" x14ac:dyDescent="0.25">
      <c r="A6556">
        <v>2014</v>
      </c>
      <c r="B6556" s="3">
        <v>4070789</v>
      </c>
    </row>
    <row r="6557" spans="1:2" x14ac:dyDescent="0.25">
      <c r="A6557">
        <v>2014</v>
      </c>
      <c r="B6557" s="3">
        <v>1705908</v>
      </c>
    </row>
    <row r="6558" spans="1:2" x14ac:dyDescent="0.25">
      <c r="A6558">
        <v>2014</v>
      </c>
      <c r="B6558" s="3">
        <v>138224951</v>
      </c>
    </row>
    <row r="6559" spans="1:2" x14ac:dyDescent="0.25">
      <c r="A6559">
        <v>2014</v>
      </c>
      <c r="B6559" s="3">
        <v>12007070</v>
      </c>
    </row>
    <row r="6560" spans="1:2" x14ac:dyDescent="0.25">
      <c r="A6560">
        <v>2014</v>
      </c>
      <c r="B6560" s="3">
        <v>100370104</v>
      </c>
    </row>
    <row r="6561" spans="1:2" x14ac:dyDescent="0.25">
      <c r="A6561">
        <v>2014</v>
      </c>
      <c r="B6561" s="3">
        <v>10084623</v>
      </c>
    </row>
    <row r="6562" spans="1:2" x14ac:dyDescent="0.25">
      <c r="A6562">
        <v>2014</v>
      </c>
      <c r="B6562" s="3">
        <v>11020402</v>
      </c>
    </row>
    <row r="6563" spans="1:2" x14ac:dyDescent="0.25">
      <c r="A6563">
        <v>2014</v>
      </c>
      <c r="B6563" s="3">
        <v>36233517</v>
      </c>
    </row>
    <row r="6564" spans="1:2" x14ac:dyDescent="0.25">
      <c r="A6564">
        <v>2014</v>
      </c>
      <c r="B6564" s="3">
        <v>4381603</v>
      </c>
    </row>
    <row r="6565" spans="1:2" x14ac:dyDescent="0.25">
      <c r="A6565">
        <v>2014</v>
      </c>
      <c r="B6565" s="3">
        <v>2595622</v>
      </c>
    </row>
    <row r="6566" spans="1:2" x14ac:dyDescent="0.25">
      <c r="A6566">
        <v>2014</v>
      </c>
      <c r="B6566" s="3">
        <v>89514453</v>
      </c>
    </row>
    <row r="6567" spans="1:2" x14ac:dyDescent="0.25">
      <c r="A6567">
        <v>2014</v>
      </c>
      <c r="B6567" s="3">
        <v>14618727</v>
      </c>
    </row>
    <row r="6568" spans="1:2" x14ac:dyDescent="0.25">
      <c r="A6568">
        <v>2014</v>
      </c>
      <c r="B6568" s="3">
        <v>4510934</v>
      </c>
    </row>
    <row r="6569" spans="1:2" x14ac:dyDescent="0.25">
      <c r="A6569">
        <v>2014</v>
      </c>
      <c r="B6569" s="3">
        <v>78274843</v>
      </c>
    </row>
    <row r="6570" spans="1:2" x14ac:dyDescent="0.25">
      <c r="A6570">
        <v>2014</v>
      </c>
      <c r="B6570" s="3">
        <v>6034851</v>
      </c>
    </row>
    <row r="6571" spans="1:2" x14ac:dyDescent="0.25">
      <c r="A6571">
        <v>2014</v>
      </c>
      <c r="B6571" s="3">
        <v>3062178</v>
      </c>
    </row>
    <row r="6572" spans="1:2" x14ac:dyDescent="0.25">
      <c r="A6572">
        <v>2014</v>
      </c>
      <c r="B6572" s="3">
        <v>44779195</v>
      </c>
    </row>
    <row r="6573" spans="1:2" x14ac:dyDescent="0.25">
      <c r="A6573">
        <v>2014</v>
      </c>
      <c r="B6573" s="3">
        <v>53260230</v>
      </c>
    </row>
    <row r="6574" spans="1:2" x14ac:dyDescent="0.25">
      <c r="A6574">
        <v>2014</v>
      </c>
      <c r="B6574" s="3">
        <v>49970</v>
      </c>
    </row>
    <row r="6575" spans="1:2" x14ac:dyDescent="0.25">
      <c r="A6575">
        <v>2014</v>
      </c>
      <c r="B6575" s="3">
        <v>28641776</v>
      </c>
    </row>
    <row r="6576" spans="1:2" x14ac:dyDescent="0.25">
      <c r="A6576">
        <v>2014</v>
      </c>
      <c r="B6576" s="3">
        <v>29253166</v>
      </c>
    </row>
    <row r="6577" spans="1:2" x14ac:dyDescent="0.25">
      <c r="A6577">
        <v>2014</v>
      </c>
      <c r="B6577" s="3">
        <v>17534314</v>
      </c>
    </row>
    <row r="6578" spans="1:2" x14ac:dyDescent="0.25">
      <c r="A6578">
        <v>2014</v>
      </c>
      <c r="B6578" s="3">
        <v>38176317</v>
      </c>
    </row>
    <row r="6579" spans="1:2" x14ac:dyDescent="0.25">
      <c r="A6579">
        <v>2014</v>
      </c>
      <c r="B6579" s="3">
        <v>66787908</v>
      </c>
    </row>
    <row r="6580" spans="1:2" x14ac:dyDescent="0.25">
      <c r="A6580">
        <v>2014</v>
      </c>
      <c r="B6580" s="3">
        <v>3485383</v>
      </c>
    </row>
    <row r="6581" spans="1:2" x14ac:dyDescent="0.25">
      <c r="A6581">
        <v>2014</v>
      </c>
      <c r="B6581" s="3">
        <v>38483455</v>
      </c>
    </row>
    <row r="6582" spans="1:2" x14ac:dyDescent="0.25">
      <c r="A6582">
        <v>2014</v>
      </c>
      <c r="B6582" s="3">
        <v>596933</v>
      </c>
    </row>
    <row r="6583" spans="1:2" x14ac:dyDescent="0.25">
      <c r="A6583">
        <v>2014</v>
      </c>
      <c r="B6583" s="3">
        <v>67647013</v>
      </c>
    </row>
    <row r="6584" spans="1:2" x14ac:dyDescent="0.25">
      <c r="A6584">
        <v>2014</v>
      </c>
      <c r="B6584" s="3">
        <v>8122990</v>
      </c>
    </row>
    <row r="6585" spans="1:2" x14ac:dyDescent="0.25">
      <c r="A6585">
        <v>2014</v>
      </c>
      <c r="B6585" s="3">
        <v>29824199</v>
      </c>
    </row>
    <row r="6586" spans="1:2" x14ac:dyDescent="0.25">
      <c r="A6586">
        <v>2014</v>
      </c>
      <c r="B6586" s="3">
        <v>25419147</v>
      </c>
    </row>
    <row r="6587" spans="1:2" x14ac:dyDescent="0.25">
      <c r="A6587">
        <v>2014</v>
      </c>
      <c r="B6587" s="3">
        <v>25358716</v>
      </c>
    </row>
    <row r="6588" spans="1:2" x14ac:dyDescent="0.25">
      <c r="A6588">
        <v>2014</v>
      </c>
      <c r="B6588" s="3">
        <v>39280992</v>
      </c>
    </row>
    <row r="6589" spans="1:2" x14ac:dyDescent="0.25">
      <c r="A6589">
        <v>2014</v>
      </c>
      <c r="B6589" s="3">
        <v>2433850</v>
      </c>
    </row>
    <row r="6590" spans="1:2" x14ac:dyDescent="0.25">
      <c r="A6590">
        <v>2014</v>
      </c>
      <c r="B6590" s="3">
        <v>76801179</v>
      </c>
    </row>
    <row r="6591" spans="1:2" x14ac:dyDescent="0.25">
      <c r="A6591">
        <v>2014</v>
      </c>
      <c r="B6591" s="3">
        <v>80383113</v>
      </c>
    </row>
    <row r="6592" spans="1:2" x14ac:dyDescent="0.25">
      <c r="A6592">
        <v>2014</v>
      </c>
      <c r="B6592" s="3">
        <v>492332</v>
      </c>
    </row>
    <row r="6593" spans="1:2" x14ac:dyDescent="0.25">
      <c r="A6593">
        <v>2014</v>
      </c>
      <c r="B6593" s="3">
        <v>660241</v>
      </c>
    </row>
    <row r="6594" spans="1:2" x14ac:dyDescent="0.25">
      <c r="A6594">
        <v>2014</v>
      </c>
      <c r="B6594" s="3">
        <v>5578519</v>
      </c>
    </row>
    <row r="6595" spans="1:2" x14ac:dyDescent="0.25">
      <c r="A6595">
        <v>2014</v>
      </c>
      <c r="B6595" s="3">
        <v>27405896</v>
      </c>
    </row>
    <row r="6596" spans="1:2" x14ac:dyDescent="0.25">
      <c r="A6596">
        <v>2014</v>
      </c>
      <c r="B6596" s="3">
        <v>100654149</v>
      </c>
    </row>
    <row r="6597" spans="1:2" x14ac:dyDescent="0.25">
      <c r="A6597">
        <v>2014</v>
      </c>
      <c r="B6597" s="3">
        <v>54837234</v>
      </c>
    </row>
    <row r="6598" spans="1:2" x14ac:dyDescent="0.25">
      <c r="A6598">
        <v>2014</v>
      </c>
      <c r="B6598" s="3">
        <v>61279452</v>
      </c>
    </row>
    <row r="6599" spans="1:2" x14ac:dyDescent="0.25">
      <c r="A6599">
        <v>2014</v>
      </c>
      <c r="B6599" s="3">
        <v>5218973</v>
      </c>
    </row>
    <row r="6600" spans="1:2" x14ac:dyDescent="0.25">
      <c r="A6600">
        <v>2014</v>
      </c>
      <c r="B6600" s="3">
        <v>86165646</v>
      </c>
    </row>
    <row r="6601" spans="1:2" x14ac:dyDescent="0.25">
      <c r="A6601">
        <v>2014</v>
      </c>
      <c r="B6601" s="3">
        <v>1363964</v>
      </c>
    </row>
    <row r="6602" spans="1:2" x14ac:dyDescent="0.25">
      <c r="A6602">
        <v>2014</v>
      </c>
      <c r="B6602" s="3">
        <v>64676349</v>
      </c>
    </row>
    <row r="6603" spans="1:2" x14ac:dyDescent="0.25">
      <c r="A6603">
        <v>2014</v>
      </c>
      <c r="B6603" s="3">
        <v>30800231</v>
      </c>
    </row>
    <row r="6604" spans="1:2" x14ac:dyDescent="0.25">
      <c r="A6604">
        <v>2014</v>
      </c>
      <c r="B6604" s="3">
        <v>34949567</v>
      </c>
    </row>
    <row r="6605" spans="1:2" x14ac:dyDescent="0.25">
      <c r="A6605">
        <v>2014</v>
      </c>
      <c r="B6605" s="3">
        <v>275698039</v>
      </c>
    </row>
    <row r="6606" spans="1:2" x14ac:dyDescent="0.25">
      <c r="A6606">
        <v>2014</v>
      </c>
      <c r="B6606" s="3">
        <v>100375432</v>
      </c>
    </row>
    <row r="6607" spans="1:2" x14ac:dyDescent="0.25">
      <c r="A6607">
        <v>2014</v>
      </c>
      <c r="B6607" s="3">
        <v>7455398</v>
      </c>
    </row>
    <row r="6608" spans="1:2" x14ac:dyDescent="0.25">
      <c r="A6608">
        <v>2014</v>
      </c>
      <c r="B6608" s="3">
        <v>7257942</v>
      </c>
    </row>
    <row r="6609" spans="1:2" x14ac:dyDescent="0.25">
      <c r="A6609">
        <v>2014</v>
      </c>
      <c r="B6609" s="3">
        <v>2510007</v>
      </c>
    </row>
    <row r="6610" spans="1:2" x14ac:dyDescent="0.25">
      <c r="A6610">
        <v>2014</v>
      </c>
      <c r="B6610" s="3">
        <v>4094339</v>
      </c>
    </row>
    <row r="6611" spans="1:2" x14ac:dyDescent="0.25">
      <c r="A6611">
        <v>2014</v>
      </c>
      <c r="B6611" s="3">
        <v>9016922</v>
      </c>
    </row>
    <row r="6612" spans="1:2" x14ac:dyDescent="0.25">
      <c r="A6612">
        <v>2014</v>
      </c>
      <c r="B6612" s="3">
        <v>615500</v>
      </c>
    </row>
    <row r="6613" spans="1:2" x14ac:dyDescent="0.25">
      <c r="A6613">
        <v>2014</v>
      </c>
      <c r="B6613" s="3">
        <v>51029361</v>
      </c>
    </row>
    <row r="6614" spans="1:2" x14ac:dyDescent="0.25">
      <c r="A6614">
        <v>2014</v>
      </c>
      <c r="B6614" s="3">
        <v>4190884</v>
      </c>
    </row>
    <row r="6615" spans="1:2" x14ac:dyDescent="0.25">
      <c r="A6615">
        <v>2014</v>
      </c>
      <c r="B6615" s="3">
        <v>6337728</v>
      </c>
    </row>
    <row r="6616" spans="1:2" x14ac:dyDescent="0.25">
      <c r="A6616">
        <v>2014</v>
      </c>
      <c r="B6616" s="3">
        <v>17835162</v>
      </c>
    </row>
    <row r="6617" spans="1:2" x14ac:dyDescent="0.25">
      <c r="A6617">
        <v>2014</v>
      </c>
      <c r="B6617" s="3">
        <v>54985</v>
      </c>
    </row>
    <row r="6618" spans="1:2" x14ac:dyDescent="0.25">
      <c r="A6618">
        <v>2014</v>
      </c>
      <c r="B6618" s="3">
        <v>15071</v>
      </c>
    </row>
    <row r="6619" spans="1:2" x14ac:dyDescent="0.25">
      <c r="A6619">
        <v>2014</v>
      </c>
      <c r="B6619" s="3">
        <v>54323210</v>
      </c>
    </row>
    <row r="6620" spans="1:2" x14ac:dyDescent="0.25">
      <c r="A6620">
        <v>2014</v>
      </c>
      <c r="B6620" s="3">
        <v>4439481</v>
      </c>
    </row>
    <row r="6621" spans="1:2" x14ac:dyDescent="0.25">
      <c r="A6621">
        <v>2014</v>
      </c>
      <c r="B6621" s="3">
        <v>5092129</v>
      </c>
    </row>
    <row r="6622" spans="1:2" x14ac:dyDescent="0.25">
      <c r="A6622">
        <v>2014</v>
      </c>
      <c r="B6622" s="3">
        <v>185147</v>
      </c>
    </row>
    <row r="6623" spans="1:2" x14ac:dyDescent="0.25">
      <c r="A6623">
        <v>2014</v>
      </c>
      <c r="B6623" s="3">
        <v>721143</v>
      </c>
    </row>
    <row r="6624" spans="1:2" x14ac:dyDescent="0.25">
      <c r="A6624">
        <v>2014</v>
      </c>
      <c r="B6624" s="3">
        <v>5670776</v>
      </c>
    </row>
    <row r="6625" spans="1:2" x14ac:dyDescent="0.25">
      <c r="A6625">
        <v>2014</v>
      </c>
      <c r="B6625" s="3">
        <v>1897363</v>
      </c>
    </row>
    <row r="6626" spans="1:2" x14ac:dyDescent="0.25">
      <c r="A6626">
        <v>2014</v>
      </c>
      <c r="B6626" s="3">
        <v>33448971</v>
      </c>
    </row>
    <row r="6627" spans="1:2" x14ac:dyDescent="0.25">
      <c r="A6627">
        <v>2014</v>
      </c>
      <c r="B6627" s="3">
        <v>31972096</v>
      </c>
    </row>
    <row r="6628" spans="1:2" x14ac:dyDescent="0.25">
      <c r="A6628">
        <v>2014</v>
      </c>
      <c r="B6628" s="3">
        <v>103687316</v>
      </c>
    </row>
    <row r="6629" spans="1:2" x14ac:dyDescent="0.25">
      <c r="A6629">
        <v>2014</v>
      </c>
      <c r="B6629" s="3">
        <v>101982712</v>
      </c>
    </row>
    <row r="6630" spans="1:2" x14ac:dyDescent="0.25">
      <c r="A6630">
        <v>2014</v>
      </c>
      <c r="B6630" s="3">
        <v>18117839</v>
      </c>
    </row>
    <row r="6631" spans="1:2" x14ac:dyDescent="0.25">
      <c r="A6631">
        <v>2014</v>
      </c>
      <c r="B6631" s="3">
        <v>4018705</v>
      </c>
    </row>
    <row r="6632" spans="1:2" x14ac:dyDescent="0.25">
      <c r="A6632">
        <v>2014</v>
      </c>
      <c r="B6632" s="3">
        <v>469701</v>
      </c>
    </row>
    <row r="6633" spans="1:2" x14ac:dyDescent="0.25">
      <c r="A6633">
        <v>2014</v>
      </c>
      <c r="B6633" s="3">
        <v>4633961</v>
      </c>
    </row>
    <row r="6634" spans="1:2" x14ac:dyDescent="0.25">
      <c r="A6634">
        <v>2014</v>
      </c>
      <c r="B6634" s="3">
        <v>16887741</v>
      </c>
    </row>
    <row r="6635" spans="1:2" x14ac:dyDescent="0.25">
      <c r="A6635">
        <v>2014</v>
      </c>
      <c r="B6635" s="3">
        <v>70181428</v>
      </c>
    </row>
    <row r="6636" spans="1:2" x14ac:dyDescent="0.25">
      <c r="A6636">
        <v>2014</v>
      </c>
      <c r="B6636" s="3">
        <v>84417</v>
      </c>
    </row>
    <row r="6637" spans="1:2" x14ac:dyDescent="0.25">
      <c r="A6637">
        <v>2014</v>
      </c>
      <c r="B6637" s="3">
        <v>73922</v>
      </c>
    </row>
    <row r="6638" spans="1:2" x14ac:dyDescent="0.25">
      <c r="A6638">
        <v>2014</v>
      </c>
      <c r="B6638" s="3">
        <v>146965787</v>
      </c>
    </row>
    <row r="6639" spans="1:2" x14ac:dyDescent="0.25">
      <c r="A6639">
        <v>2014</v>
      </c>
      <c r="B6639" s="3">
        <v>26117471</v>
      </c>
    </row>
    <row r="6640" spans="1:2" x14ac:dyDescent="0.25">
      <c r="A6640">
        <v>2014</v>
      </c>
      <c r="B6640" s="3">
        <v>1828232</v>
      </c>
    </row>
    <row r="6641" spans="1:2" x14ac:dyDescent="0.25">
      <c r="A6641">
        <v>2014</v>
      </c>
      <c r="B6641" s="3">
        <v>21833967</v>
      </c>
    </row>
    <row r="6642" spans="1:2" x14ac:dyDescent="0.25">
      <c r="A6642">
        <v>2014</v>
      </c>
      <c r="B6642" s="3">
        <v>4728401</v>
      </c>
    </row>
    <row r="6643" spans="1:2" x14ac:dyDescent="0.25">
      <c r="A6643">
        <v>2014</v>
      </c>
      <c r="B6643" s="3">
        <v>1012804</v>
      </c>
    </row>
    <row r="6644" spans="1:2" x14ac:dyDescent="0.25">
      <c r="A6644">
        <v>2014</v>
      </c>
      <c r="B6644" s="3">
        <v>2379154</v>
      </c>
    </row>
    <row r="6645" spans="1:2" x14ac:dyDescent="0.25">
      <c r="A6645">
        <v>2015</v>
      </c>
      <c r="B6645" s="3">
        <v>375658750</v>
      </c>
    </row>
    <row r="6646" spans="1:2" x14ac:dyDescent="0.25">
      <c r="A6646">
        <v>2015</v>
      </c>
      <c r="B6646" s="3">
        <v>1402809540</v>
      </c>
    </row>
    <row r="6647" spans="1:2" x14ac:dyDescent="0.25">
      <c r="A6647">
        <v>2015</v>
      </c>
      <c r="B6647" s="3">
        <v>74679822</v>
      </c>
    </row>
    <row r="6648" spans="1:2" x14ac:dyDescent="0.25">
      <c r="A6648">
        <v>2015</v>
      </c>
      <c r="B6648" s="3">
        <v>1515341399</v>
      </c>
    </row>
    <row r="6649" spans="1:2" x14ac:dyDescent="0.25">
      <c r="A6649">
        <v>2015</v>
      </c>
      <c r="B6649" s="3">
        <v>156480177</v>
      </c>
    </row>
    <row r="6650" spans="1:2" x14ac:dyDescent="0.25">
      <c r="A6650">
        <v>2015</v>
      </c>
      <c r="B6650" s="3">
        <v>519311965</v>
      </c>
    </row>
    <row r="6651" spans="1:2" x14ac:dyDescent="0.25">
      <c r="A6651">
        <v>2015</v>
      </c>
      <c r="B6651" s="3">
        <v>569651467</v>
      </c>
    </row>
    <row r="6652" spans="1:2" x14ac:dyDescent="0.25">
      <c r="A6652">
        <v>2015</v>
      </c>
      <c r="B6652" s="3">
        <v>84872444</v>
      </c>
    </row>
    <row r="6653" spans="1:2" x14ac:dyDescent="0.25">
      <c r="A6653">
        <v>2015</v>
      </c>
      <c r="B6653" s="3">
        <v>40423945</v>
      </c>
    </row>
    <row r="6654" spans="1:2" x14ac:dyDescent="0.25">
      <c r="A6654">
        <v>2015</v>
      </c>
      <c r="B6654" s="3">
        <v>133440870</v>
      </c>
    </row>
    <row r="6655" spans="1:2" x14ac:dyDescent="0.25">
      <c r="A6655">
        <v>2015</v>
      </c>
      <c r="B6655" s="3">
        <v>1670516444</v>
      </c>
    </row>
    <row r="6656" spans="1:2" x14ac:dyDescent="0.25">
      <c r="A6656">
        <v>2015</v>
      </c>
      <c r="B6656" s="3">
        <v>532950503</v>
      </c>
    </row>
    <row r="6657" spans="1:2" x14ac:dyDescent="0.25">
      <c r="A6657">
        <v>2015</v>
      </c>
      <c r="B6657" s="3">
        <v>630162448</v>
      </c>
    </row>
    <row r="6658" spans="1:2" x14ac:dyDescent="0.25">
      <c r="A6658">
        <v>2015</v>
      </c>
      <c r="B6658" s="3">
        <v>35401758</v>
      </c>
    </row>
    <row r="6659" spans="1:2" x14ac:dyDescent="0.25">
      <c r="A6659">
        <v>2015</v>
      </c>
      <c r="B6659" s="3">
        <v>858848019</v>
      </c>
    </row>
    <row r="6660" spans="1:2" x14ac:dyDescent="0.25">
      <c r="A6660">
        <v>2015</v>
      </c>
      <c r="B6660" s="3">
        <v>98690254</v>
      </c>
    </row>
    <row r="6661" spans="1:2" x14ac:dyDescent="0.25">
      <c r="A6661">
        <v>2015</v>
      </c>
      <c r="B6661" s="3">
        <v>27262374</v>
      </c>
    </row>
    <row r="6662" spans="1:2" x14ac:dyDescent="0.25">
      <c r="A6662">
        <v>2015</v>
      </c>
      <c r="B6662" s="3">
        <v>107045109</v>
      </c>
    </row>
    <row r="6663" spans="1:2" x14ac:dyDescent="0.25">
      <c r="A6663">
        <v>2015</v>
      </c>
      <c r="B6663" s="3">
        <v>440603537</v>
      </c>
    </row>
    <row r="6664" spans="1:2" x14ac:dyDescent="0.25">
      <c r="A6664">
        <v>2015</v>
      </c>
      <c r="B6664" s="3">
        <v>542358331</v>
      </c>
    </row>
    <row r="6665" spans="1:2" x14ac:dyDescent="0.25">
      <c r="A6665">
        <v>2015</v>
      </c>
      <c r="B6665" s="3">
        <v>2069521700</v>
      </c>
    </row>
    <row r="6666" spans="1:2" x14ac:dyDescent="0.25">
      <c r="A6666">
        <v>2015</v>
      </c>
      <c r="B6666" s="3">
        <v>15509546</v>
      </c>
    </row>
    <row r="6667" spans="1:2" x14ac:dyDescent="0.25">
      <c r="A6667">
        <v>2015</v>
      </c>
      <c r="B6667" s="3">
        <v>880681519</v>
      </c>
    </row>
    <row r="6668" spans="1:2" x14ac:dyDescent="0.25">
      <c r="A6668">
        <v>2015</v>
      </c>
      <c r="B6668" s="3">
        <v>4289074</v>
      </c>
    </row>
    <row r="6669" spans="1:2" x14ac:dyDescent="0.25">
      <c r="A6669">
        <v>2015</v>
      </c>
      <c r="B6669" s="3">
        <v>42972994</v>
      </c>
    </row>
    <row r="6670" spans="1:2" x14ac:dyDescent="0.25">
      <c r="A6670">
        <v>2015</v>
      </c>
      <c r="B6670" s="3">
        <v>102811889</v>
      </c>
    </row>
    <row r="6671" spans="1:2" x14ac:dyDescent="0.25">
      <c r="A6671">
        <v>2015</v>
      </c>
      <c r="B6671" s="3">
        <v>5567103</v>
      </c>
    </row>
    <row r="6672" spans="1:2" x14ac:dyDescent="0.25">
      <c r="A6672">
        <v>2015</v>
      </c>
      <c r="B6672" s="3">
        <v>93920758</v>
      </c>
    </row>
    <row r="6673" spans="1:2" x14ac:dyDescent="0.25">
      <c r="A6673">
        <v>2015</v>
      </c>
      <c r="B6673" s="3">
        <v>615816</v>
      </c>
    </row>
    <row r="6674" spans="1:2" x14ac:dyDescent="0.25">
      <c r="A6674">
        <v>2015</v>
      </c>
      <c r="B6674" s="3">
        <v>194564672</v>
      </c>
    </row>
    <row r="6675" spans="1:2" x14ac:dyDescent="0.25">
      <c r="A6675">
        <v>2015</v>
      </c>
      <c r="B6675" s="3">
        <v>658344137</v>
      </c>
    </row>
    <row r="6676" spans="1:2" x14ac:dyDescent="0.25">
      <c r="A6676">
        <v>2015</v>
      </c>
      <c r="B6676" s="3">
        <v>203427584</v>
      </c>
    </row>
    <row r="6677" spans="1:2" x14ac:dyDescent="0.25">
      <c r="A6677">
        <v>2015</v>
      </c>
      <c r="B6677" s="3">
        <v>19652057</v>
      </c>
    </row>
    <row r="6678" spans="1:2" x14ac:dyDescent="0.25">
      <c r="A6678">
        <v>2015</v>
      </c>
      <c r="B6678" s="3">
        <v>235666219</v>
      </c>
    </row>
    <row r="6679" spans="1:2" x14ac:dyDescent="0.25">
      <c r="A6679">
        <v>2015</v>
      </c>
      <c r="B6679" s="3">
        <v>167882881</v>
      </c>
    </row>
    <row r="6680" spans="1:2" x14ac:dyDescent="0.25">
      <c r="A6680">
        <v>2015</v>
      </c>
      <c r="B6680" s="3">
        <v>682716636</v>
      </c>
    </row>
    <row r="6681" spans="1:2" x14ac:dyDescent="0.25">
      <c r="A6681">
        <v>2015</v>
      </c>
      <c r="B6681" s="3">
        <v>98450062</v>
      </c>
    </row>
    <row r="6682" spans="1:2" x14ac:dyDescent="0.25">
      <c r="A6682">
        <v>2015</v>
      </c>
      <c r="B6682" s="3">
        <v>107228221</v>
      </c>
    </row>
    <row r="6683" spans="1:2" x14ac:dyDescent="0.25">
      <c r="A6683">
        <v>2015</v>
      </c>
      <c r="B6683" s="3">
        <v>173567581</v>
      </c>
    </row>
    <row r="6684" spans="1:2" x14ac:dyDescent="0.25">
      <c r="A6684">
        <v>2015</v>
      </c>
      <c r="B6684" s="3">
        <v>65663276</v>
      </c>
    </row>
    <row r="6685" spans="1:2" x14ac:dyDescent="0.25">
      <c r="A6685">
        <v>2015</v>
      </c>
      <c r="B6685" s="3">
        <v>99775678</v>
      </c>
    </row>
    <row r="6686" spans="1:2" x14ac:dyDescent="0.25">
      <c r="A6686">
        <v>2015</v>
      </c>
      <c r="B6686" s="3">
        <v>158762963</v>
      </c>
    </row>
    <row r="6687" spans="1:2" x14ac:dyDescent="0.25">
      <c r="A6687">
        <v>2015</v>
      </c>
      <c r="B6687" s="3">
        <v>386041607</v>
      </c>
    </row>
    <row r="6688" spans="1:2" x14ac:dyDescent="0.25">
      <c r="A6688">
        <v>2015</v>
      </c>
      <c r="B6688" s="3">
        <v>183887723</v>
      </c>
    </row>
    <row r="6689" spans="1:2" x14ac:dyDescent="0.25">
      <c r="A6689">
        <v>2015</v>
      </c>
      <c r="B6689" s="3">
        <v>1767963</v>
      </c>
    </row>
    <row r="6690" spans="1:2" x14ac:dyDescent="0.25">
      <c r="A6690">
        <v>2015</v>
      </c>
      <c r="B6690" s="3">
        <v>1159444662</v>
      </c>
    </row>
    <row r="6691" spans="1:2" x14ac:dyDescent="0.25">
      <c r="A6691">
        <v>2015</v>
      </c>
      <c r="B6691" s="3">
        <v>287144079</v>
      </c>
    </row>
    <row r="6692" spans="1:2" x14ac:dyDescent="0.25">
      <c r="A6692">
        <v>2015</v>
      </c>
      <c r="B6692" s="3">
        <v>473990832</v>
      </c>
    </row>
    <row r="6693" spans="1:2" x14ac:dyDescent="0.25">
      <c r="A6693">
        <v>2015</v>
      </c>
      <c r="B6693" s="3">
        <v>140795793</v>
      </c>
    </row>
    <row r="6694" spans="1:2" x14ac:dyDescent="0.25">
      <c r="A6694">
        <v>2015</v>
      </c>
      <c r="B6694" s="3">
        <v>209035668</v>
      </c>
    </row>
    <row r="6695" spans="1:2" x14ac:dyDescent="0.25">
      <c r="A6695">
        <v>2015</v>
      </c>
      <c r="B6695" s="3">
        <v>165478348</v>
      </c>
    </row>
    <row r="6696" spans="1:2" x14ac:dyDescent="0.25">
      <c r="A6696">
        <v>2015</v>
      </c>
      <c r="B6696" s="3">
        <v>64191523</v>
      </c>
    </row>
    <row r="6697" spans="1:2" x14ac:dyDescent="0.25">
      <c r="A6697">
        <v>2015</v>
      </c>
      <c r="B6697" s="3">
        <v>297002527</v>
      </c>
    </row>
    <row r="6698" spans="1:2" x14ac:dyDescent="0.25">
      <c r="A6698">
        <v>2015</v>
      </c>
      <c r="B6698" s="3">
        <v>201634991</v>
      </c>
    </row>
    <row r="6699" spans="1:2" x14ac:dyDescent="0.25">
      <c r="A6699">
        <v>2015</v>
      </c>
      <c r="B6699" s="3">
        <v>40272135</v>
      </c>
    </row>
    <row r="6700" spans="1:2" x14ac:dyDescent="0.25">
      <c r="A6700">
        <v>2015</v>
      </c>
      <c r="B6700" s="3">
        <v>54418872</v>
      </c>
    </row>
    <row r="6701" spans="1:2" x14ac:dyDescent="0.25">
      <c r="A6701">
        <v>2015</v>
      </c>
      <c r="B6701" s="3">
        <v>52425855</v>
      </c>
    </row>
    <row r="6702" spans="1:2" x14ac:dyDescent="0.25">
      <c r="A6702">
        <v>2015</v>
      </c>
      <c r="B6702" s="3">
        <v>91970827</v>
      </c>
    </row>
    <row r="6703" spans="1:2" x14ac:dyDescent="0.25">
      <c r="A6703">
        <v>2015</v>
      </c>
      <c r="B6703" s="3">
        <v>25003426</v>
      </c>
    </row>
    <row r="6704" spans="1:2" x14ac:dyDescent="0.25">
      <c r="A6704">
        <v>2015</v>
      </c>
      <c r="B6704" s="3">
        <v>312296056</v>
      </c>
    </row>
    <row r="6705" spans="1:2" x14ac:dyDescent="0.25">
      <c r="A6705">
        <v>2015</v>
      </c>
      <c r="B6705" s="3">
        <v>34930177</v>
      </c>
    </row>
    <row r="6706" spans="1:2" x14ac:dyDescent="0.25">
      <c r="A6706">
        <v>2015</v>
      </c>
      <c r="B6706" s="3">
        <v>146936910</v>
      </c>
    </row>
    <row r="6707" spans="1:2" x14ac:dyDescent="0.25">
      <c r="A6707">
        <v>2015</v>
      </c>
      <c r="B6707" s="3">
        <v>3769214</v>
      </c>
    </row>
    <row r="6708" spans="1:2" x14ac:dyDescent="0.25">
      <c r="A6708">
        <v>2015</v>
      </c>
      <c r="B6708" s="3">
        <v>36606743</v>
      </c>
    </row>
    <row r="6709" spans="1:2" x14ac:dyDescent="0.25">
      <c r="A6709">
        <v>2015</v>
      </c>
      <c r="B6709" s="3">
        <v>332207671</v>
      </c>
    </row>
    <row r="6710" spans="1:2" x14ac:dyDescent="0.25">
      <c r="A6710">
        <v>2015</v>
      </c>
      <c r="B6710" s="3">
        <v>30229977</v>
      </c>
    </row>
    <row r="6711" spans="1:2" x14ac:dyDescent="0.25">
      <c r="A6711">
        <v>2015</v>
      </c>
      <c r="B6711" s="3">
        <v>354835</v>
      </c>
    </row>
    <row r="6712" spans="1:2" x14ac:dyDescent="0.25">
      <c r="A6712">
        <v>2015</v>
      </c>
      <c r="B6712" s="3">
        <v>58980521</v>
      </c>
    </row>
    <row r="6713" spans="1:2" x14ac:dyDescent="0.25">
      <c r="A6713">
        <v>2015</v>
      </c>
      <c r="B6713" s="3">
        <v>133718711</v>
      </c>
    </row>
    <row r="6714" spans="1:2" x14ac:dyDescent="0.25">
      <c r="A6714">
        <v>2015</v>
      </c>
      <c r="B6714" s="3">
        <v>111711453</v>
      </c>
    </row>
    <row r="6715" spans="1:2" x14ac:dyDescent="0.25">
      <c r="A6715">
        <v>2015</v>
      </c>
      <c r="B6715" s="3">
        <v>82347656</v>
      </c>
    </row>
    <row r="6716" spans="1:2" x14ac:dyDescent="0.25">
      <c r="A6716">
        <v>2015</v>
      </c>
      <c r="B6716" s="3">
        <v>49263404</v>
      </c>
    </row>
    <row r="6717" spans="1:2" x14ac:dyDescent="0.25">
      <c r="A6717">
        <v>2015</v>
      </c>
      <c r="B6717" s="3">
        <v>34441873</v>
      </c>
    </row>
    <row r="6718" spans="1:2" x14ac:dyDescent="0.25">
      <c r="A6718">
        <v>2015</v>
      </c>
      <c r="B6718" s="3">
        <v>16137046</v>
      </c>
    </row>
    <row r="6719" spans="1:2" x14ac:dyDescent="0.25">
      <c r="A6719">
        <v>2015</v>
      </c>
      <c r="B6719" s="3">
        <v>16810562</v>
      </c>
    </row>
    <row r="6720" spans="1:2" x14ac:dyDescent="0.25">
      <c r="A6720">
        <v>2015</v>
      </c>
      <c r="B6720" s="3">
        <v>101134059</v>
      </c>
    </row>
    <row r="6721" spans="1:2" x14ac:dyDescent="0.25">
      <c r="A6721">
        <v>2015</v>
      </c>
      <c r="B6721" s="3">
        <v>29674699</v>
      </c>
    </row>
    <row r="6722" spans="1:2" x14ac:dyDescent="0.25">
      <c r="A6722">
        <v>2015</v>
      </c>
      <c r="B6722" s="3">
        <v>62402155</v>
      </c>
    </row>
    <row r="6723" spans="1:2" x14ac:dyDescent="0.25">
      <c r="A6723">
        <v>2015</v>
      </c>
      <c r="B6723" s="3">
        <v>23459358</v>
      </c>
    </row>
    <row r="6724" spans="1:2" x14ac:dyDescent="0.25">
      <c r="A6724">
        <v>2015</v>
      </c>
      <c r="B6724" s="3">
        <v>31807156</v>
      </c>
    </row>
    <row r="6725" spans="1:2" x14ac:dyDescent="0.25">
      <c r="A6725">
        <v>2015</v>
      </c>
      <c r="B6725" s="3">
        <v>215863606</v>
      </c>
    </row>
    <row r="6726" spans="1:2" x14ac:dyDescent="0.25">
      <c r="A6726">
        <v>2015</v>
      </c>
      <c r="B6726" s="3">
        <v>128388320</v>
      </c>
    </row>
    <row r="6727" spans="1:2" x14ac:dyDescent="0.25">
      <c r="A6727">
        <v>2015</v>
      </c>
      <c r="B6727" s="3">
        <v>244874809</v>
      </c>
    </row>
    <row r="6728" spans="1:2" x14ac:dyDescent="0.25">
      <c r="A6728">
        <v>2015</v>
      </c>
      <c r="B6728" s="3">
        <v>4366460</v>
      </c>
    </row>
    <row r="6729" spans="1:2" x14ac:dyDescent="0.25">
      <c r="A6729">
        <v>2015</v>
      </c>
      <c r="B6729" s="3">
        <v>16322067</v>
      </c>
    </row>
    <row r="6730" spans="1:2" x14ac:dyDescent="0.25">
      <c r="A6730">
        <v>2015</v>
      </c>
      <c r="B6730" s="3">
        <v>242786137</v>
      </c>
    </row>
    <row r="6731" spans="1:2" x14ac:dyDescent="0.25">
      <c r="A6731">
        <v>2015</v>
      </c>
      <c r="B6731" s="3">
        <v>71561644</v>
      </c>
    </row>
    <row r="6732" spans="1:2" x14ac:dyDescent="0.25">
      <c r="A6732">
        <v>2015</v>
      </c>
      <c r="B6732" s="3">
        <v>607595</v>
      </c>
    </row>
    <row r="6733" spans="1:2" x14ac:dyDescent="0.25">
      <c r="A6733">
        <v>2015</v>
      </c>
      <c r="B6733" s="3">
        <v>117813057</v>
      </c>
    </row>
    <row r="6734" spans="1:2" x14ac:dyDescent="0.25">
      <c r="A6734">
        <v>2015</v>
      </c>
      <c r="B6734" s="3">
        <v>43709744</v>
      </c>
    </row>
    <row r="6735" spans="1:2" x14ac:dyDescent="0.25">
      <c r="A6735">
        <v>2015</v>
      </c>
      <c r="B6735" s="3">
        <v>11430025</v>
      </c>
    </row>
    <row r="6736" spans="1:2" x14ac:dyDescent="0.25">
      <c r="A6736">
        <v>2015</v>
      </c>
      <c r="B6736" s="3">
        <v>474800000</v>
      </c>
    </row>
    <row r="6737" spans="1:2" x14ac:dyDescent="0.25">
      <c r="A6737">
        <v>2015</v>
      </c>
      <c r="B6737" s="3">
        <v>1026288</v>
      </c>
    </row>
    <row r="6738" spans="1:2" x14ac:dyDescent="0.25">
      <c r="A6738">
        <v>2015</v>
      </c>
      <c r="B6738" s="3">
        <v>663114</v>
      </c>
    </row>
    <row r="6739" spans="1:2" x14ac:dyDescent="0.25">
      <c r="A6739">
        <v>2015</v>
      </c>
      <c r="B6739" s="3">
        <v>62944815</v>
      </c>
    </row>
    <row r="6740" spans="1:2" x14ac:dyDescent="0.25">
      <c r="A6740">
        <v>2015</v>
      </c>
      <c r="B6740" s="3">
        <v>34227298</v>
      </c>
    </row>
    <row r="6741" spans="1:2" x14ac:dyDescent="0.25">
      <c r="A6741">
        <v>2015</v>
      </c>
      <c r="B6741" s="3">
        <v>112983889</v>
      </c>
    </row>
    <row r="6742" spans="1:2" x14ac:dyDescent="0.25">
      <c r="A6742">
        <v>2015</v>
      </c>
      <c r="B6742" s="3">
        <v>158261424</v>
      </c>
    </row>
    <row r="6743" spans="1:2" x14ac:dyDescent="0.25">
      <c r="A6743">
        <v>2015</v>
      </c>
      <c r="B6743" s="3">
        <v>26250020</v>
      </c>
    </row>
    <row r="6744" spans="1:2" x14ac:dyDescent="0.25">
      <c r="A6744">
        <v>2015</v>
      </c>
      <c r="B6744" s="3">
        <v>24548038</v>
      </c>
    </row>
    <row r="6745" spans="1:2" x14ac:dyDescent="0.25">
      <c r="A6745">
        <v>2015</v>
      </c>
      <c r="B6745" s="3">
        <v>7545758</v>
      </c>
    </row>
    <row r="6746" spans="1:2" x14ac:dyDescent="0.25">
      <c r="A6746">
        <v>2015</v>
      </c>
      <c r="B6746" s="3">
        <v>79799880</v>
      </c>
    </row>
    <row r="6747" spans="1:2" x14ac:dyDescent="0.25">
      <c r="A6747">
        <v>2015</v>
      </c>
      <c r="B6747" s="3">
        <v>105011053</v>
      </c>
    </row>
    <row r="6748" spans="1:2" x14ac:dyDescent="0.25">
      <c r="A6748">
        <v>2015</v>
      </c>
      <c r="B6748" s="3">
        <v>34854990</v>
      </c>
    </row>
    <row r="6749" spans="1:2" x14ac:dyDescent="0.25">
      <c r="A6749">
        <v>2015</v>
      </c>
      <c r="B6749" s="3">
        <v>27391084</v>
      </c>
    </row>
    <row r="6750" spans="1:2" x14ac:dyDescent="0.25">
      <c r="A6750">
        <v>2015</v>
      </c>
      <c r="B6750" s="3">
        <v>6738764</v>
      </c>
    </row>
    <row r="6751" spans="1:2" x14ac:dyDescent="0.25">
      <c r="A6751">
        <v>2015</v>
      </c>
      <c r="B6751" s="3">
        <v>85512300</v>
      </c>
    </row>
    <row r="6752" spans="1:2" x14ac:dyDescent="0.25">
      <c r="A6752">
        <v>2015</v>
      </c>
      <c r="B6752" s="3">
        <v>41387687</v>
      </c>
    </row>
    <row r="6753" spans="1:2" x14ac:dyDescent="0.25">
      <c r="A6753">
        <v>2015</v>
      </c>
      <c r="B6753" s="3">
        <v>325186032</v>
      </c>
    </row>
    <row r="6754" spans="1:2" x14ac:dyDescent="0.25">
      <c r="A6754">
        <v>2015</v>
      </c>
      <c r="B6754" s="3">
        <v>12951093</v>
      </c>
    </row>
    <row r="6755" spans="1:2" x14ac:dyDescent="0.25">
      <c r="A6755">
        <v>2015</v>
      </c>
      <c r="B6755" s="3">
        <v>12975143</v>
      </c>
    </row>
    <row r="6756" spans="1:2" x14ac:dyDescent="0.25">
      <c r="A6756">
        <v>2015</v>
      </c>
      <c r="B6756" s="3">
        <v>30692889</v>
      </c>
    </row>
    <row r="6757" spans="1:2" x14ac:dyDescent="0.25">
      <c r="A6757">
        <v>2015</v>
      </c>
      <c r="B6757" s="3">
        <v>90777</v>
      </c>
    </row>
    <row r="6758" spans="1:2" x14ac:dyDescent="0.25">
      <c r="A6758">
        <v>2015</v>
      </c>
      <c r="B6758" s="3">
        <v>9074749</v>
      </c>
    </row>
    <row r="6759" spans="1:2" x14ac:dyDescent="0.25">
      <c r="A6759">
        <v>2015</v>
      </c>
      <c r="B6759" s="3">
        <v>3224947</v>
      </c>
    </row>
    <row r="6760" spans="1:2" x14ac:dyDescent="0.25">
      <c r="A6760">
        <v>2015</v>
      </c>
      <c r="B6760" s="3">
        <v>48623572</v>
      </c>
    </row>
    <row r="6761" spans="1:2" x14ac:dyDescent="0.25">
      <c r="A6761">
        <v>2015</v>
      </c>
      <c r="B6761" s="3">
        <v>1775133</v>
      </c>
    </row>
    <row r="6762" spans="1:2" x14ac:dyDescent="0.25">
      <c r="A6762">
        <v>2015</v>
      </c>
      <c r="B6762" s="3">
        <v>5274664</v>
      </c>
    </row>
    <row r="6763" spans="1:2" x14ac:dyDescent="0.25">
      <c r="A6763">
        <v>2015</v>
      </c>
      <c r="B6763" s="3">
        <v>61181942</v>
      </c>
    </row>
    <row r="6764" spans="1:2" x14ac:dyDescent="0.25">
      <c r="A6764">
        <v>2015</v>
      </c>
      <c r="B6764" s="3">
        <v>828874</v>
      </c>
    </row>
    <row r="6765" spans="1:2" x14ac:dyDescent="0.25">
      <c r="A6765">
        <v>2015</v>
      </c>
      <c r="B6765" s="3">
        <v>37461274</v>
      </c>
    </row>
    <row r="6766" spans="1:2" x14ac:dyDescent="0.25">
      <c r="A6766">
        <v>2015</v>
      </c>
      <c r="B6766" s="3">
        <v>53329150</v>
      </c>
    </row>
    <row r="6767" spans="1:2" x14ac:dyDescent="0.25">
      <c r="A6767">
        <v>2015</v>
      </c>
      <c r="B6767" s="3">
        <v>3778938</v>
      </c>
    </row>
    <row r="6768" spans="1:2" x14ac:dyDescent="0.25">
      <c r="A6768">
        <v>2015</v>
      </c>
      <c r="B6768" s="3">
        <v>5659286</v>
      </c>
    </row>
    <row r="6769" spans="1:2" x14ac:dyDescent="0.25">
      <c r="A6769">
        <v>2015</v>
      </c>
      <c r="B6769" s="3">
        <v>38348</v>
      </c>
    </row>
    <row r="6770" spans="1:2" x14ac:dyDescent="0.25">
      <c r="A6770">
        <v>2015</v>
      </c>
      <c r="B6770" s="3">
        <v>422746</v>
      </c>
    </row>
    <row r="6771" spans="1:2" x14ac:dyDescent="0.25">
      <c r="A6771">
        <v>2015</v>
      </c>
    </row>
    <row r="6772" spans="1:2" x14ac:dyDescent="0.25">
      <c r="A6772">
        <v>2015</v>
      </c>
      <c r="B6772" s="3">
        <v>30810658</v>
      </c>
    </row>
    <row r="6773" spans="1:2" x14ac:dyDescent="0.25">
      <c r="A6773">
        <v>2015</v>
      </c>
      <c r="B6773" s="3">
        <v>61619773</v>
      </c>
    </row>
    <row r="6774" spans="1:2" x14ac:dyDescent="0.25">
      <c r="A6774">
        <v>2015</v>
      </c>
      <c r="B6774" s="3">
        <v>46152800</v>
      </c>
    </row>
    <row r="6775" spans="1:2" x14ac:dyDescent="0.25">
      <c r="A6775">
        <v>2015</v>
      </c>
      <c r="B6775" s="3">
        <v>35259653</v>
      </c>
    </row>
    <row r="6776" spans="1:2" x14ac:dyDescent="0.25">
      <c r="A6776">
        <v>2015</v>
      </c>
      <c r="B6776" s="3">
        <v>85978292</v>
      </c>
    </row>
    <row r="6777" spans="1:2" x14ac:dyDescent="0.25">
      <c r="A6777">
        <v>2015</v>
      </c>
      <c r="B6777" s="3">
        <v>282083</v>
      </c>
    </row>
    <row r="6778" spans="1:2" x14ac:dyDescent="0.25">
      <c r="A6778">
        <v>2015</v>
      </c>
      <c r="B6778" s="3">
        <v>95437994</v>
      </c>
    </row>
    <row r="6779" spans="1:2" x14ac:dyDescent="0.25">
      <c r="A6779">
        <v>2015</v>
      </c>
      <c r="B6779" s="3">
        <v>5425148</v>
      </c>
    </row>
    <row r="6780" spans="1:2" x14ac:dyDescent="0.25">
      <c r="A6780">
        <v>2015</v>
      </c>
      <c r="B6780" s="3">
        <v>11122090</v>
      </c>
    </row>
    <row r="6781" spans="1:2" x14ac:dyDescent="0.25">
      <c r="A6781">
        <v>2015</v>
      </c>
      <c r="B6781" s="3">
        <v>92166</v>
      </c>
    </row>
    <row r="6782" spans="1:2" x14ac:dyDescent="0.25">
      <c r="A6782">
        <v>2015</v>
      </c>
      <c r="B6782" s="3">
        <v>7205073</v>
      </c>
    </row>
    <row r="6783" spans="1:2" x14ac:dyDescent="0.25">
      <c r="A6783">
        <v>2015</v>
      </c>
      <c r="B6783" s="3">
        <v>11350917</v>
      </c>
    </row>
    <row r="6784" spans="1:2" x14ac:dyDescent="0.25">
      <c r="A6784">
        <v>2015</v>
      </c>
      <c r="B6784" s="3">
        <v>3334927</v>
      </c>
    </row>
    <row r="6785" spans="1:2" x14ac:dyDescent="0.25">
      <c r="A6785">
        <v>2015</v>
      </c>
      <c r="B6785" s="3">
        <v>47275717</v>
      </c>
    </row>
    <row r="6786" spans="1:2" x14ac:dyDescent="0.25">
      <c r="A6786">
        <v>2015</v>
      </c>
      <c r="B6786" s="3">
        <v>7452512</v>
      </c>
    </row>
    <row r="6787" spans="1:2" x14ac:dyDescent="0.25">
      <c r="A6787">
        <v>2015</v>
      </c>
      <c r="B6787" s="3">
        <v>1663165</v>
      </c>
    </row>
    <row r="6788" spans="1:2" x14ac:dyDescent="0.25">
      <c r="A6788">
        <v>2015</v>
      </c>
      <c r="B6788" s="3">
        <v>33213241</v>
      </c>
    </row>
    <row r="6789" spans="1:2" x14ac:dyDescent="0.25">
      <c r="A6789">
        <v>2015</v>
      </c>
      <c r="B6789" s="3">
        <v>17671101</v>
      </c>
    </row>
    <row r="6790" spans="1:2" x14ac:dyDescent="0.25">
      <c r="A6790">
        <v>2015</v>
      </c>
      <c r="B6790" s="3">
        <v>5261595</v>
      </c>
    </row>
    <row r="6791" spans="1:2" x14ac:dyDescent="0.25">
      <c r="A6791">
        <v>2015</v>
      </c>
      <c r="B6791" s="3">
        <v>12252684</v>
      </c>
    </row>
    <row r="6792" spans="1:2" x14ac:dyDescent="0.25">
      <c r="A6792">
        <v>2015</v>
      </c>
      <c r="B6792" s="3">
        <v>72629670</v>
      </c>
    </row>
    <row r="6793" spans="1:2" x14ac:dyDescent="0.25">
      <c r="A6793">
        <v>2015</v>
      </c>
      <c r="B6793" s="3">
        <v>381839</v>
      </c>
    </row>
    <row r="6794" spans="1:2" x14ac:dyDescent="0.25">
      <c r="A6794">
        <v>2015</v>
      </c>
      <c r="B6794" s="3">
        <v>2084628</v>
      </c>
    </row>
    <row r="6795" spans="1:2" x14ac:dyDescent="0.25">
      <c r="A6795">
        <v>2015</v>
      </c>
      <c r="B6795" s="3">
        <v>17986781</v>
      </c>
    </row>
    <row r="6796" spans="1:2" x14ac:dyDescent="0.25">
      <c r="A6796">
        <v>2015</v>
      </c>
      <c r="B6796" s="3">
        <v>3169553</v>
      </c>
    </row>
    <row r="6797" spans="1:2" x14ac:dyDescent="0.25">
      <c r="A6797">
        <v>2015</v>
      </c>
      <c r="B6797" s="3">
        <v>51380201</v>
      </c>
    </row>
    <row r="6798" spans="1:2" x14ac:dyDescent="0.25">
      <c r="A6798">
        <v>2015</v>
      </c>
      <c r="B6798" s="3">
        <v>61548707</v>
      </c>
    </row>
    <row r="6799" spans="1:2" x14ac:dyDescent="0.25">
      <c r="A6799">
        <v>2015</v>
      </c>
      <c r="B6799" s="3">
        <v>121126188</v>
      </c>
    </row>
    <row r="6800" spans="1:2" x14ac:dyDescent="0.25">
      <c r="A6800">
        <v>2015</v>
      </c>
      <c r="B6800" s="3">
        <v>108846</v>
      </c>
    </row>
    <row r="6801" spans="1:2" x14ac:dyDescent="0.25">
      <c r="A6801">
        <v>2015</v>
      </c>
      <c r="B6801" s="3">
        <v>24177137</v>
      </c>
    </row>
    <row r="6802" spans="1:2" x14ac:dyDescent="0.25">
      <c r="A6802">
        <v>2015</v>
      </c>
      <c r="B6802" s="3">
        <v>52395996</v>
      </c>
    </row>
    <row r="6803" spans="1:2" x14ac:dyDescent="0.25">
      <c r="A6803">
        <v>2015</v>
      </c>
      <c r="B6803" s="3">
        <v>4842699</v>
      </c>
    </row>
    <row r="6804" spans="1:2" x14ac:dyDescent="0.25">
      <c r="A6804">
        <v>2015</v>
      </c>
      <c r="B6804" s="3">
        <v>5497104</v>
      </c>
    </row>
    <row r="6805" spans="1:2" x14ac:dyDescent="0.25">
      <c r="A6805">
        <v>2015</v>
      </c>
      <c r="B6805" s="3">
        <v>157029618</v>
      </c>
    </row>
    <row r="6806" spans="1:2" x14ac:dyDescent="0.25">
      <c r="A6806">
        <v>2015</v>
      </c>
      <c r="B6806" s="3">
        <v>45710059</v>
      </c>
    </row>
    <row r="6807" spans="1:2" x14ac:dyDescent="0.25">
      <c r="A6807">
        <v>2015</v>
      </c>
      <c r="B6807" s="3">
        <v>13603453</v>
      </c>
    </row>
    <row r="6808" spans="1:2" x14ac:dyDescent="0.25">
      <c r="A6808">
        <v>2015</v>
      </c>
      <c r="B6808" s="3">
        <v>246233113</v>
      </c>
    </row>
    <row r="6809" spans="1:2" x14ac:dyDescent="0.25">
      <c r="A6809">
        <v>2015</v>
      </c>
      <c r="B6809" s="3">
        <v>3394174</v>
      </c>
    </row>
    <row r="6810" spans="1:2" x14ac:dyDescent="0.25">
      <c r="A6810">
        <v>2015</v>
      </c>
      <c r="B6810" s="3">
        <v>906995</v>
      </c>
    </row>
    <row r="6811" spans="1:2" x14ac:dyDescent="0.25">
      <c r="A6811">
        <v>2015</v>
      </c>
      <c r="B6811" s="3">
        <v>234798636</v>
      </c>
    </row>
    <row r="6812" spans="1:2" x14ac:dyDescent="0.25">
      <c r="A6812">
        <v>2015</v>
      </c>
      <c r="B6812" s="3">
        <v>38356892</v>
      </c>
    </row>
    <row r="6813" spans="1:2" x14ac:dyDescent="0.25">
      <c r="A6813">
        <v>2015</v>
      </c>
      <c r="B6813" s="3">
        <v>42426912</v>
      </c>
    </row>
    <row r="6814" spans="1:2" x14ac:dyDescent="0.25">
      <c r="A6814">
        <v>2015</v>
      </c>
      <c r="B6814" s="3">
        <v>27972023</v>
      </c>
    </row>
    <row r="6815" spans="1:2" x14ac:dyDescent="0.25">
      <c r="A6815">
        <v>2015</v>
      </c>
      <c r="B6815" s="3">
        <v>97571250</v>
      </c>
    </row>
    <row r="6816" spans="1:2" x14ac:dyDescent="0.25">
      <c r="A6816">
        <v>2015</v>
      </c>
      <c r="B6816" s="3">
        <v>1160724</v>
      </c>
    </row>
    <row r="6817" spans="1:2" x14ac:dyDescent="0.25">
      <c r="A6817">
        <v>2015</v>
      </c>
      <c r="B6817" s="3">
        <v>42964410</v>
      </c>
    </row>
    <row r="6818" spans="1:2" x14ac:dyDescent="0.25">
      <c r="A6818">
        <v>2015</v>
      </c>
      <c r="B6818" s="3">
        <v>121827</v>
      </c>
    </row>
    <row r="6819" spans="1:2" x14ac:dyDescent="0.25">
      <c r="A6819">
        <v>2015</v>
      </c>
      <c r="B6819" s="3">
        <v>35275</v>
      </c>
    </row>
    <row r="6820" spans="1:2" x14ac:dyDescent="0.25">
      <c r="A6820">
        <v>2015</v>
      </c>
      <c r="B6820" s="3">
        <v>4765472</v>
      </c>
    </row>
    <row r="6821" spans="1:2" x14ac:dyDescent="0.25">
      <c r="A6821">
        <v>2015</v>
      </c>
      <c r="B6821" s="3">
        <v>87768</v>
      </c>
    </row>
    <row r="6822" spans="1:2" x14ac:dyDescent="0.25">
      <c r="A6822">
        <v>2015</v>
      </c>
      <c r="B6822" s="3">
        <v>1295574</v>
      </c>
    </row>
    <row r="6823" spans="1:2" x14ac:dyDescent="0.25">
      <c r="A6823">
        <v>2015</v>
      </c>
      <c r="B6823" s="3">
        <v>3072991</v>
      </c>
    </row>
    <row r="6824" spans="1:2" x14ac:dyDescent="0.25">
      <c r="A6824">
        <v>2015</v>
      </c>
      <c r="B6824" s="3">
        <v>143658</v>
      </c>
    </row>
    <row r="6825" spans="1:2" x14ac:dyDescent="0.25">
      <c r="A6825">
        <v>2015</v>
      </c>
      <c r="B6825" s="3">
        <v>1505434</v>
      </c>
    </row>
    <row r="6826" spans="1:2" x14ac:dyDescent="0.25">
      <c r="A6826">
        <v>2015</v>
      </c>
      <c r="B6826" s="3">
        <v>2333684</v>
      </c>
    </row>
    <row r="6827" spans="1:2" x14ac:dyDescent="0.25">
      <c r="A6827">
        <v>2015</v>
      </c>
      <c r="B6827" s="3">
        <v>98932</v>
      </c>
    </row>
    <row r="6828" spans="1:2" x14ac:dyDescent="0.25">
      <c r="A6828">
        <v>2015</v>
      </c>
      <c r="B6828" s="3">
        <v>2801508</v>
      </c>
    </row>
    <row r="6829" spans="1:2" x14ac:dyDescent="0.25">
      <c r="A6829">
        <v>2015</v>
      </c>
      <c r="B6829" s="3">
        <v>8527658</v>
      </c>
    </row>
    <row r="6830" spans="1:2" x14ac:dyDescent="0.25">
      <c r="A6830">
        <v>2015</v>
      </c>
      <c r="B6830" s="3">
        <v>14431253</v>
      </c>
    </row>
    <row r="6831" spans="1:2" x14ac:dyDescent="0.25">
      <c r="A6831">
        <v>2015</v>
      </c>
      <c r="B6831" s="3">
        <v>13081651</v>
      </c>
    </row>
    <row r="6832" spans="1:2" x14ac:dyDescent="0.25">
      <c r="A6832">
        <v>2015</v>
      </c>
      <c r="B6832" s="3">
        <v>67069</v>
      </c>
    </row>
    <row r="6833" spans="1:2" x14ac:dyDescent="0.25">
      <c r="A6833">
        <v>2015</v>
      </c>
      <c r="B6833" s="3">
        <v>1110522</v>
      </c>
    </row>
    <row r="6834" spans="1:2" x14ac:dyDescent="0.25">
      <c r="A6834">
        <v>2015</v>
      </c>
      <c r="B6834" s="3">
        <v>14659448</v>
      </c>
    </row>
    <row r="6835" spans="1:2" x14ac:dyDescent="0.25">
      <c r="A6835">
        <v>2015</v>
      </c>
      <c r="B6835" s="3">
        <v>41325328</v>
      </c>
    </row>
    <row r="6836" spans="1:2" x14ac:dyDescent="0.25">
      <c r="A6836">
        <v>2015</v>
      </c>
      <c r="B6836" s="3">
        <v>10835752</v>
      </c>
    </row>
    <row r="6837" spans="1:2" x14ac:dyDescent="0.25">
      <c r="A6837">
        <v>2015</v>
      </c>
      <c r="B6837" s="3">
        <v>6659121</v>
      </c>
    </row>
    <row r="6838" spans="1:2" x14ac:dyDescent="0.25">
      <c r="A6838">
        <v>2015</v>
      </c>
      <c r="B6838" s="3">
        <v>29355203</v>
      </c>
    </row>
    <row r="6839" spans="1:2" x14ac:dyDescent="0.25">
      <c r="A6839">
        <v>2015</v>
      </c>
      <c r="B6839" s="3">
        <v>3191168</v>
      </c>
    </row>
    <row r="6840" spans="1:2" x14ac:dyDescent="0.25">
      <c r="A6840">
        <v>2015</v>
      </c>
      <c r="B6840" s="3">
        <v>107588225</v>
      </c>
    </row>
    <row r="6841" spans="1:2" x14ac:dyDescent="0.25">
      <c r="A6841">
        <v>2015</v>
      </c>
      <c r="B6841" s="3">
        <v>4235959</v>
      </c>
    </row>
    <row r="6842" spans="1:2" x14ac:dyDescent="0.25">
      <c r="A6842">
        <v>2015</v>
      </c>
      <c r="B6842" s="3">
        <v>73256266</v>
      </c>
    </row>
    <row r="6843" spans="1:2" x14ac:dyDescent="0.25">
      <c r="A6843">
        <v>2015</v>
      </c>
      <c r="B6843" s="3">
        <v>122606884</v>
      </c>
    </row>
    <row r="6844" spans="1:2" x14ac:dyDescent="0.25">
      <c r="A6844">
        <v>2015</v>
      </c>
      <c r="B6844" s="3">
        <v>14430249</v>
      </c>
    </row>
    <row r="6845" spans="1:2" x14ac:dyDescent="0.25">
      <c r="A6845">
        <v>2016</v>
      </c>
      <c r="B6845" s="3">
        <v>48782670</v>
      </c>
    </row>
    <row r="6846" spans="1:2" x14ac:dyDescent="0.25">
      <c r="A6846">
        <v>2016</v>
      </c>
      <c r="B6846" s="3">
        <v>746846894</v>
      </c>
    </row>
    <row r="6847" spans="1:2" x14ac:dyDescent="0.25">
      <c r="A6847">
        <v>2016</v>
      </c>
      <c r="B6847" s="3">
        <v>162360636</v>
      </c>
    </row>
    <row r="6848" spans="1:2" x14ac:dyDescent="0.25">
      <c r="A6848">
        <v>2016</v>
      </c>
      <c r="B6848" s="3">
        <v>1153337496</v>
      </c>
    </row>
    <row r="6849" spans="1:2" x14ac:dyDescent="0.25">
      <c r="A6849">
        <v>2016</v>
      </c>
      <c r="B6849" s="3">
        <v>439048914</v>
      </c>
    </row>
    <row r="6850" spans="1:2" x14ac:dyDescent="0.25">
      <c r="A6850">
        <v>2016</v>
      </c>
      <c r="B6850" s="3">
        <v>782836791</v>
      </c>
    </row>
    <row r="6851" spans="1:2" x14ac:dyDescent="0.25">
      <c r="A6851">
        <v>2016</v>
      </c>
      <c r="B6851" s="3">
        <v>677796076</v>
      </c>
    </row>
    <row r="6852" spans="1:2" x14ac:dyDescent="0.25">
      <c r="A6852">
        <v>2016</v>
      </c>
      <c r="B6852" s="3">
        <v>278454417</v>
      </c>
    </row>
    <row r="6853" spans="1:2" x14ac:dyDescent="0.25">
      <c r="A6853">
        <v>2016</v>
      </c>
      <c r="B6853" s="3">
        <v>208314186</v>
      </c>
    </row>
    <row r="6854" spans="1:2" x14ac:dyDescent="0.25">
      <c r="A6854">
        <v>2016</v>
      </c>
      <c r="B6854" s="3">
        <v>157830487</v>
      </c>
    </row>
    <row r="6855" spans="1:2" x14ac:dyDescent="0.25">
      <c r="A6855">
        <v>2016</v>
      </c>
      <c r="B6855" s="3">
        <v>5401447</v>
      </c>
    </row>
    <row r="6856" spans="1:2" x14ac:dyDescent="0.25">
      <c r="A6856">
        <v>2016</v>
      </c>
      <c r="B6856" s="3">
        <v>644411850</v>
      </c>
    </row>
    <row r="6857" spans="1:2" x14ac:dyDescent="0.25">
      <c r="A6857">
        <v>2016</v>
      </c>
      <c r="B6857" s="3">
        <v>203388186</v>
      </c>
    </row>
    <row r="6858" spans="1:2" x14ac:dyDescent="0.25">
      <c r="A6858">
        <v>2016</v>
      </c>
      <c r="B6858" s="3">
        <v>543934105</v>
      </c>
    </row>
    <row r="6859" spans="1:2" x14ac:dyDescent="0.25">
      <c r="A6859">
        <v>2016</v>
      </c>
      <c r="B6859" s="3">
        <v>23123592</v>
      </c>
    </row>
    <row r="6860" spans="1:2" x14ac:dyDescent="0.25">
      <c r="A6860">
        <v>2016</v>
      </c>
      <c r="B6860" s="3">
        <v>343471816</v>
      </c>
    </row>
    <row r="6861" spans="1:2" x14ac:dyDescent="0.25">
      <c r="A6861">
        <v>2016</v>
      </c>
      <c r="B6861" s="3">
        <v>634208384</v>
      </c>
    </row>
    <row r="6862" spans="1:2" x14ac:dyDescent="0.25">
      <c r="A6862">
        <v>2016</v>
      </c>
      <c r="B6862" s="3">
        <v>448906865</v>
      </c>
    </row>
    <row r="6863" spans="1:2" x14ac:dyDescent="0.25">
      <c r="A6863">
        <v>2016</v>
      </c>
      <c r="B6863" s="3">
        <v>321788219</v>
      </c>
    </row>
    <row r="6864" spans="1:2" x14ac:dyDescent="0.25">
      <c r="A6864">
        <v>2016</v>
      </c>
      <c r="B6864" s="3">
        <v>303144152</v>
      </c>
    </row>
    <row r="6865" spans="1:2" x14ac:dyDescent="0.25">
      <c r="A6865">
        <v>2016</v>
      </c>
      <c r="B6865" s="3">
        <v>1024121104</v>
      </c>
    </row>
    <row r="6866" spans="1:2" x14ac:dyDescent="0.25">
      <c r="A6866">
        <v>2016</v>
      </c>
      <c r="B6866" s="3">
        <v>164989338</v>
      </c>
    </row>
    <row r="6867" spans="1:2" x14ac:dyDescent="0.25">
      <c r="A6867">
        <v>2016</v>
      </c>
      <c r="B6867" s="3">
        <v>180563636</v>
      </c>
    </row>
    <row r="6868" spans="1:2" x14ac:dyDescent="0.25">
      <c r="A6868">
        <v>2016</v>
      </c>
      <c r="B6868" s="3">
        <v>37767206</v>
      </c>
    </row>
    <row r="6869" spans="1:2" x14ac:dyDescent="0.25">
      <c r="A6869">
        <v>2016</v>
      </c>
      <c r="B6869" s="3">
        <v>69411370</v>
      </c>
    </row>
    <row r="6870" spans="1:2" x14ac:dyDescent="0.25">
      <c r="A6870">
        <v>2016</v>
      </c>
      <c r="B6870" s="3">
        <v>30311857</v>
      </c>
    </row>
    <row r="6871" spans="1:2" x14ac:dyDescent="0.25">
      <c r="A6871">
        <v>2016</v>
      </c>
      <c r="B6871" s="3">
        <v>1056057720</v>
      </c>
    </row>
    <row r="6872" spans="1:2" x14ac:dyDescent="0.25">
      <c r="A6872">
        <v>2016</v>
      </c>
      <c r="B6872" s="3">
        <v>873637528</v>
      </c>
    </row>
    <row r="6873" spans="1:2" x14ac:dyDescent="0.25">
      <c r="A6873">
        <v>2016</v>
      </c>
      <c r="B6873" s="3">
        <v>358180115</v>
      </c>
    </row>
    <row r="6874" spans="1:2" x14ac:dyDescent="0.25">
      <c r="A6874">
        <v>2016</v>
      </c>
      <c r="B6874" s="3">
        <v>521170825</v>
      </c>
    </row>
    <row r="6875" spans="1:2" x14ac:dyDescent="0.25">
      <c r="A6875">
        <v>2016</v>
      </c>
      <c r="B6875" s="3">
        <v>62788218</v>
      </c>
    </row>
    <row r="6876" spans="1:2" x14ac:dyDescent="0.25">
      <c r="A6876">
        <v>2016</v>
      </c>
      <c r="B6876" s="3">
        <v>389681935</v>
      </c>
    </row>
    <row r="6877" spans="1:2" x14ac:dyDescent="0.25">
      <c r="A6877">
        <v>2016</v>
      </c>
      <c r="B6877" s="3">
        <v>3096815</v>
      </c>
    </row>
    <row r="6878" spans="1:2" x14ac:dyDescent="0.25">
      <c r="A6878">
        <v>2016</v>
      </c>
      <c r="B6878" s="3">
        <v>296482446</v>
      </c>
    </row>
    <row r="6879" spans="1:2" x14ac:dyDescent="0.25">
      <c r="A6879">
        <v>2016</v>
      </c>
      <c r="B6879" s="3">
        <v>814044001</v>
      </c>
    </row>
    <row r="6880" spans="1:2" x14ac:dyDescent="0.25">
      <c r="A6880">
        <v>2016</v>
      </c>
      <c r="B6880" s="3">
        <v>92764199</v>
      </c>
    </row>
    <row r="6881" spans="1:2" x14ac:dyDescent="0.25">
      <c r="A6881">
        <v>2016</v>
      </c>
      <c r="B6881" s="3">
        <v>312242626</v>
      </c>
    </row>
    <row r="6882" spans="1:2" x14ac:dyDescent="0.25">
      <c r="A6882">
        <v>2016</v>
      </c>
      <c r="B6882" s="3">
        <v>38803993</v>
      </c>
    </row>
    <row r="6883" spans="1:2" x14ac:dyDescent="0.25">
      <c r="A6883">
        <v>2016</v>
      </c>
      <c r="B6883" s="3">
        <v>81093313</v>
      </c>
    </row>
    <row r="6884" spans="1:2" x14ac:dyDescent="0.25">
      <c r="A6884">
        <v>2016</v>
      </c>
      <c r="B6884" s="3">
        <v>119100758</v>
      </c>
    </row>
    <row r="6885" spans="1:2" x14ac:dyDescent="0.25">
      <c r="A6885">
        <v>2016</v>
      </c>
      <c r="B6885" s="3">
        <v>236225193</v>
      </c>
    </row>
    <row r="6886" spans="1:2" x14ac:dyDescent="0.25">
      <c r="A6886">
        <v>2016</v>
      </c>
      <c r="B6886" s="3">
        <v>140705322</v>
      </c>
    </row>
    <row r="6887" spans="1:2" x14ac:dyDescent="0.25">
      <c r="A6887">
        <v>2016</v>
      </c>
      <c r="B6887" s="3">
        <v>173185859</v>
      </c>
    </row>
    <row r="6888" spans="1:2" x14ac:dyDescent="0.25">
      <c r="A6888">
        <v>2016</v>
      </c>
      <c r="B6888" s="3">
        <v>37879877</v>
      </c>
    </row>
    <row r="6889" spans="1:2" x14ac:dyDescent="0.25">
      <c r="A6889">
        <v>2016</v>
      </c>
      <c r="B6889" s="3">
        <v>118587880</v>
      </c>
    </row>
    <row r="6890" spans="1:2" x14ac:dyDescent="0.25">
      <c r="A6890">
        <v>2016</v>
      </c>
      <c r="B6890" s="3">
        <v>229147509</v>
      </c>
    </row>
    <row r="6891" spans="1:2" x14ac:dyDescent="0.25">
      <c r="A6891">
        <v>2016</v>
      </c>
      <c r="B6891" s="3">
        <v>155160045</v>
      </c>
    </row>
    <row r="6892" spans="1:2" x14ac:dyDescent="0.25">
      <c r="A6892">
        <v>2016</v>
      </c>
      <c r="B6892" s="3">
        <v>3377430</v>
      </c>
    </row>
    <row r="6893" spans="1:2" x14ac:dyDescent="0.25">
      <c r="A6893">
        <v>2016</v>
      </c>
      <c r="B6893" s="3">
        <v>65336603</v>
      </c>
    </row>
    <row r="6894" spans="1:2" x14ac:dyDescent="0.25">
      <c r="A6894">
        <v>2016</v>
      </c>
      <c r="B6894" s="3">
        <v>415484914</v>
      </c>
    </row>
    <row r="6895" spans="1:2" x14ac:dyDescent="0.25">
      <c r="A6895">
        <v>2016</v>
      </c>
      <c r="B6895" s="3">
        <v>78988148</v>
      </c>
    </row>
    <row r="6896" spans="1:2" x14ac:dyDescent="0.25">
      <c r="A6896">
        <v>2016</v>
      </c>
      <c r="B6896" s="3">
        <v>216972543</v>
      </c>
    </row>
    <row r="6897" spans="1:2" x14ac:dyDescent="0.25">
      <c r="A6897">
        <v>2016</v>
      </c>
      <c r="B6897" s="3">
        <v>86234523</v>
      </c>
    </row>
    <row r="6898" spans="1:2" x14ac:dyDescent="0.25">
      <c r="A6898">
        <v>2016</v>
      </c>
      <c r="B6898" s="3">
        <v>356700357</v>
      </c>
    </row>
    <row r="6899" spans="1:2" x14ac:dyDescent="0.25">
      <c r="A6899">
        <v>2016</v>
      </c>
      <c r="B6899" s="3">
        <v>23834809</v>
      </c>
    </row>
    <row r="6900" spans="1:2" x14ac:dyDescent="0.25">
      <c r="A6900">
        <v>2016</v>
      </c>
      <c r="B6900" s="3">
        <v>2290649</v>
      </c>
    </row>
    <row r="6901" spans="1:2" x14ac:dyDescent="0.25">
      <c r="A6901">
        <v>2016</v>
      </c>
      <c r="B6901" s="3">
        <v>150680864</v>
      </c>
    </row>
    <row r="6902" spans="1:2" x14ac:dyDescent="0.25">
      <c r="A6902">
        <v>2016</v>
      </c>
      <c r="B6902" s="3">
        <v>23915910</v>
      </c>
    </row>
    <row r="6903" spans="1:2" x14ac:dyDescent="0.25">
      <c r="A6903">
        <v>2016</v>
      </c>
      <c r="B6903" s="3">
        <v>24121245</v>
      </c>
    </row>
    <row r="6904" spans="1:2" x14ac:dyDescent="0.25">
      <c r="A6904">
        <v>2016</v>
      </c>
      <c r="B6904" s="3">
        <v>220021259</v>
      </c>
    </row>
    <row r="6905" spans="1:2" x14ac:dyDescent="0.25">
      <c r="A6905">
        <v>2016</v>
      </c>
      <c r="B6905" s="3">
        <v>334897606</v>
      </c>
    </row>
    <row r="6906" spans="1:2" x14ac:dyDescent="0.25">
      <c r="A6906">
        <v>2016</v>
      </c>
      <c r="B6906" s="3">
        <v>9101546</v>
      </c>
    </row>
    <row r="6907" spans="1:2" x14ac:dyDescent="0.25">
      <c r="A6907">
        <v>2016</v>
      </c>
      <c r="B6907" s="3">
        <v>966554929</v>
      </c>
    </row>
    <row r="6908" spans="1:2" x14ac:dyDescent="0.25">
      <c r="A6908">
        <v>2016</v>
      </c>
      <c r="B6908" s="3">
        <v>110216998</v>
      </c>
    </row>
    <row r="6909" spans="1:2" x14ac:dyDescent="0.25">
      <c r="A6909">
        <v>2016</v>
      </c>
      <c r="B6909" s="3">
        <v>19263938</v>
      </c>
    </row>
    <row r="6910" spans="1:2" x14ac:dyDescent="0.25">
      <c r="A6910">
        <v>2016</v>
      </c>
      <c r="B6910" s="3">
        <v>1028570942</v>
      </c>
    </row>
    <row r="6911" spans="1:2" x14ac:dyDescent="0.25">
      <c r="A6911">
        <v>2016</v>
      </c>
      <c r="B6911" s="3">
        <v>140853810</v>
      </c>
    </row>
    <row r="6912" spans="1:2" x14ac:dyDescent="0.25">
      <c r="A6912">
        <v>2016</v>
      </c>
      <c r="B6912" s="3">
        <v>148868835</v>
      </c>
    </row>
    <row r="6913" spans="1:2" x14ac:dyDescent="0.25">
      <c r="A6913">
        <v>2016</v>
      </c>
      <c r="B6913" s="3">
        <v>9097072</v>
      </c>
    </row>
    <row r="6914" spans="1:2" x14ac:dyDescent="0.25">
      <c r="A6914">
        <v>2016</v>
      </c>
      <c r="B6914" s="3">
        <v>119520023</v>
      </c>
    </row>
    <row r="6915" spans="1:2" x14ac:dyDescent="0.25">
      <c r="A6915">
        <v>2016</v>
      </c>
      <c r="B6915" s="3">
        <v>162146076</v>
      </c>
    </row>
    <row r="6916" spans="1:2" x14ac:dyDescent="0.25">
      <c r="A6916">
        <v>2016</v>
      </c>
      <c r="B6916" s="3">
        <v>211952420</v>
      </c>
    </row>
    <row r="6917" spans="1:2" x14ac:dyDescent="0.25">
      <c r="A6917">
        <v>2016</v>
      </c>
      <c r="B6917" s="3">
        <v>112343513</v>
      </c>
    </row>
    <row r="6918" spans="1:2" x14ac:dyDescent="0.25">
      <c r="A6918">
        <v>2016</v>
      </c>
      <c r="B6918" s="3">
        <v>37357216</v>
      </c>
    </row>
    <row r="6919" spans="1:2" x14ac:dyDescent="0.25">
      <c r="A6919">
        <v>2016</v>
      </c>
      <c r="B6919" s="3">
        <v>303723636</v>
      </c>
    </row>
    <row r="6920" spans="1:2" x14ac:dyDescent="0.25">
      <c r="A6920">
        <v>2016</v>
      </c>
      <c r="B6920" s="3">
        <v>201890</v>
      </c>
    </row>
    <row r="6921" spans="1:2" x14ac:dyDescent="0.25">
      <c r="A6921">
        <v>2016</v>
      </c>
      <c r="B6921" s="3">
        <v>23177948</v>
      </c>
    </row>
    <row r="6922" spans="1:2" x14ac:dyDescent="0.25">
      <c r="A6922">
        <v>2016</v>
      </c>
      <c r="B6922" s="3">
        <v>121790373</v>
      </c>
    </row>
    <row r="6923" spans="1:2" x14ac:dyDescent="0.25">
      <c r="A6923">
        <v>2016</v>
      </c>
      <c r="B6923" s="3">
        <v>23079932</v>
      </c>
    </row>
    <row r="6924" spans="1:2" x14ac:dyDescent="0.25">
      <c r="A6924">
        <v>2016</v>
      </c>
      <c r="B6924" s="3">
        <v>240797623</v>
      </c>
    </row>
    <row r="6925" spans="1:2" x14ac:dyDescent="0.25">
      <c r="A6925">
        <v>2016</v>
      </c>
      <c r="B6925" s="3">
        <v>8809407</v>
      </c>
    </row>
    <row r="6926" spans="1:2" x14ac:dyDescent="0.25">
      <c r="A6926">
        <v>2016</v>
      </c>
      <c r="B6926" s="3">
        <v>16457494</v>
      </c>
    </row>
    <row r="6927" spans="1:2" x14ac:dyDescent="0.25">
      <c r="A6927">
        <v>2016</v>
      </c>
      <c r="B6927" s="3">
        <v>21011110</v>
      </c>
    </row>
    <row r="6928" spans="1:2" x14ac:dyDescent="0.25">
      <c r="A6928">
        <v>2016</v>
      </c>
      <c r="B6928" s="3">
        <v>19370020</v>
      </c>
    </row>
    <row r="6929" spans="1:2" x14ac:dyDescent="0.25">
      <c r="A6929">
        <v>2016</v>
      </c>
      <c r="B6929" s="3">
        <v>26620002</v>
      </c>
    </row>
    <row r="6930" spans="1:2" x14ac:dyDescent="0.25">
      <c r="A6930">
        <v>2016</v>
      </c>
      <c r="B6930" s="3">
        <v>205754447</v>
      </c>
    </row>
    <row r="6931" spans="1:2" x14ac:dyDescent="0.25">
      <c r="A6931">
        <v>2016</v>
      </c>
      <c r="B6931" s="3">
        <v>94073028</v>
      </c>
    </row>
    <row r="6932" spans="1:2" x14ac:dyDescent="0.25">
      <c r="A6932">
        <v>2016</v>
      </c>
      <c r="B6932" s="3">
        <v>63945241</v>
      </c>
    </row>
    <row r="6933" spans="1:2" x14ac:dyDescent="0.25">
      <c r="A6933">
        <v>2016</v>
      </c>
      <c r="B6933" s="3">
        <v>109906372</v>
      </c>
    </row>
    <row r="6934" spans="1:2" x14ac:dyDescent="0.25">
      <c r="A6934">
        <v>2016</v>
      </c>
      <c r="B6934" s="3">
        <v>346864886</v>
      </c>
    </row>
    <row r="6935" spans="1:2" x14ac:dyDescent="0.25">
      <c r="A6935">
        <v>2016</v>
      </c>
      <c r="B6935" s="3">
        <v>179246868</v>
      </c>
    </row>
    <row r="6936" spans="1:2" x14ac:dyDescent="0.25">
      <c r="A6936">
        <v>2016</v>
      </c>
      <c r="B6936" s="3">
        <v>9588282</v>
      </c>
    </row>
    <row r="6937" spans="1:2" x14ac:dyDescent="0.25">
      <c r="A6937">
        <v>2016</v>
      </c>
      <c r="B6937" s="3">
        <v>4935501</v>
      </c>
    </row>
    <row r="6938" spans="1:2" x14ac:dyDescent="0.25">
      <c r="A6938">
        <v>2016</v>
      </c>
      <c r="B6938" s="3">
        <v>334933831</v>
      </c>
    </row>
    <row r="6939" spans="1:2" x14ac:dyDescent="0.25">
      <c r="A6939">
        <v>2016</v>
      </c>
      <c r="B6939" s="3">
        <v>77068246</v>
      </c>
    </row>
    <row r="6940" spans="1:2" x14ac:dyDescent="0.25">
      <c r="A6940">
        <v>2016</v>
      </c>
      <c r="B6940" s="3">
        <v>183936074</v>
      </c>
    </row>
    <row r="6941" spans="1:2" x14ac:dyDescent="0.25">
      <c r="A6941">
        <v>2016</v>
      </c>
      <c r="B6941" s="3">
        <v>88528280</v>
      </c>
    </row>
    <row r="6942" spans="1:2" x14ac:dyDescent="0.25">
      <c r="A6942">
        <v>2016</v>
      </c>
      <c r="B6942" s="3">
        <v>73929392</v>
      </c>
    </row>
    <row r="6943" spans="1:2" x14ac:dyDescent="0.25">
      <c r="A6943">
        <v>2016</v>
      </c>
      <c r="B6943" s="3">
        <v>64414761</v>
      </c>
    </row>
    <row r="6944" spans="1:2" x14ac:dyDescent="0.25">
      <c r="A6944">
        <v>2016</v>
      </c>
      <c r="B6944" s="3">
        <v>299820798</v>
      </c>
    </row>
    <row r="6945" spans="1:2" x14ac:dyDescent="0.25">
      <c r="A6945">
        <v>2016</v>
      </c>
      <c r="B6945" s="3">
        <v>27979040</v>
      </c>
    </row>
    <row r="6946" spans="1:2" x14ac:dyDescent="0.25">
      <c r="A6946">
        <v>2016</v>
      </c>
      <c r="B6946" s="3">
        <v>408754975</v>
      </c>
    </row>
    <row r="6947" spans="1:2" x14ac:dyDescent="0.25">
      <c r="A6947">
        <v>2016</v>
      </c>
      <c r="B6947" s="3">
        <v>52185751</v>
      </c>
    </row>
    <row r="6948" spans="1:2" x14ac:dyDescent="0.25">
      <c r="A6948">
        <v>2016</v>
      </c>
      <c r="B6948" s="3">
        <v>29918745</v>
      </c>
    </row>
    <row r="6949" spans="1:2" x14ac:dyDescent="0.25">
      <c r="A6949">
        <v>2016</v>
      </c>
      <c r="B6949" s="3">
        <v>7435006</v>
      </c>
    </row>
    <row r="6950" spans="1:2" x14ac:dyDescent="0.25">
      <c r="A6950">
        <v>2016</v>
      </c>
      <c r="B6950" s="3">
        <v>875458631</v>
      </c>
    </row>
    <row r="6951" spans="1:2" x14ac:dyDescent="0.25">
      <c r="A6951">
        <v>2016</v>
      </c>
      <c r="B6951" s="3">
        <v>9680029</v>
      </c>
    </row>
    <row r="6952" spans="1:2" x14ac:dyDescent="0.25">
      <c r="A6952">
        <v>2016</v>
      </c>
      <c r="B6952" s="3">
        <v>650352</v>
      </c>
    </row>
    <row r="6953" spans="1:2" x14ac:dyDescent="0.25">
      <c r="A6953">
        <v>2016</v>
      </c>
      <c r="B6953" s="3">
        <v>7214806</v>
      </c>
    </row>
    <row r="6954" spans="1:2" x14ac:dyDescent="0.25">
      <c r="A6954">
        <v>2016</v>
      </c>
      <c r="B6954" s="3">
        <v>240697856</v>
      </c>
    </row>
    <row r="6955" spans="1:2" x14ac:dyDescent="0.25">
      <c r="A6955">
        <v>2016</v>
      </c>
      <c r="B6955" s="3">
        <v>245623848</v>
      </c>
    </row>
    <row r="6956" spans="1:2" x14ac:dyDescent="0.25">
      <c r="A6956">
        <v>2016</v>
      </c>
      <c r="B6956" s="3">
        <v>200242</v>
      </c>
    </row>
    <row r="6957" spans="1:2" x14ac:dyDescent="0.25">
      <c r="A6957">
        <v>2016</v>
      </c>
      <c r="B6957" s="3">
        <v>4644472</v>
      </c>
    </row>
    <row r="6958" spans="1:2" x14ac:dyDescent="0.25">
      <c r="A6958">
        <v>2016</v>
      </c>
      <c r="B6958" s="3">
        <v>14857808</v>
      </c>
    </row>
    <row r="6959" spans="1:2" x14ac:dyDescent="0.25">
      <c r="A6959">
        <v>2016</v>
      </c>
      <c r="B6959" s="3">
        <v>52099090</v>
      </c>
    </row>
    <row r="6960" spans="1:2" x14ac:dyDescent="0.25">
      <c r="A6960">
        <v>2016</v>
      </c>
      <c r="B6960" s="3">
        <v>2000620</v>
      </c>
    </row>
    <row r="6961" spans="1:2" x14ac:dyDescent="0.25">
      <c r="A6961">
        <v>2016</v>
      </c>
      <c r="B6961" s="3">
        <v>246218</v>
      </c>
    </row>
    <row r="6962" spans="1:2" x14ac:dyDescent="0.25">
      <c r="A6962">
        <v>2016</v>
      </c>
      <c r="B6962" s="3">
        <v>11084630</v>
      </c>
    </row>
    <row r="6963" spans="1:2" x14ac:dyDescent="0.25">
      <c r="A6963">
        <v>2016</v>
      </c>
      <c r="B6963" s="3">
        <v>195243411</v>
      </c>
    </row>
    <row r="6964" spans="1:2" x14ac:dyDescent="0.25">
      <c r="A6964">
        <v>2016</v>
      </c>
      <c r="B6964" s="3">
        <v>56722693</v>
      </c>
    </row>
    <row r="6965" spans="1:2" x14ac:dyDescent="0.25">
      <c r="A6965">
        <v>2016</v>
      </c>
      <c r="B6965" s="3">
        <v>6740647</v>
      </c>
    </row>
    <row r="6966" spans="1:2" x14ac:dyDescent="0.25">
      <c r="A6966">
        <v>2016</v>
      </c>
      <c r="B6966" s="3">
        <v>352333929</v>
      </c>
    </row>
    <row r="6967" spans="1:2" x14ac:dyDescent="0.25">
      <c r="A6967">
        <v>2016</v>
      </c>
      <c r="B6967" s="3">
        <v>22678555</v>
      </c>
    </row>
    <row r="6968" spans="1:2" x14ac:dyDescent="0.25">
      <c r="A6968">
        <v>2016</v>
      </c>
      <c r="B6968" s="3">
        <v>85251425</v>
      </c>
    </row>
    <row r="6969" spans="1:2" x14ac:dyDescent="0.25">
      <c r="A6969">
        <v>2016</v>
      </c>
      <c r="B6969" s="3">
        <v>125729635</v>
      </c>
    </row>
    <row r="6970" spans="1:2" x14ac:dyDescent="0.25">
      <c r="A6970">
        <v>2016</v>
      </c>
      <c r="B6970" s="3">
        <v>13624522</v>
      </c>
    </row>
    <row r="6971" spans="1:2" x14ac:dyDescent="0.25">
      <c r="A6971">
        <v>2016</v>
      </c>
      <c r="B6971" s="3">
        <v>25975621</v>
      </c>
    </row>
    <row r="6972" spans="1:2" x14ac:dyDescent="0.25">
      <c r="A6972">
        <v>2016</v>
      </c>
      <c r="B6972" s="3">
        <v>78053145</v>
      </c>
    </row>
    <row r="6973" spans="1:2" x14ac:dyDescent="0.25">
      <c r="A6973">
        <v>2016</v>
      </c>
      <c r="B6973" s="3">
        <v>118102725</v>
      </c>
    </row>
    <row r="6974" spans="1:2" x14ac:dyDescent="0.25">
      <c r="A6974">
        <v>2016</v>
      </c>
      <c r="B6974" s="3">
        <v>73983003</v>
      </c>
    </row>
    <row r="6975" spans="1:2" x14ac:dyDescent="0.25">
      <c r="A6975">
        <v>2016</v>
      </c>
      <c r="B6975" s="3">
        <v>4531320</v>
      </c>
    </row>
    <row r="6976" spans="1:2" x14ac:dyDescent="0.25">
      <c r="A6976">
        <v>2016</v>
      </c>
      <c r="B6976" s="3">
        <v>3719383</v>
      </c>
    </row>
    <row r="6977" spans="1:2" x14ac:dyDescent="0.25">
      <c r="A6977">
        <v>2016</v>
      </c>
      <c r="B6977" s="3">
        <v>368372</v>
      </c>
    </row>
    <row r="6978" spans="1:2" x14ac:dyDescent="0.25">
      <c r="A6978">
        <v>2016</v>
      </c>
      <c r="B6978" s="3">
        <v>872805</v>
      </c>
    </row>
    <row r="6979" spans="1:2" x14ac:dyDescent="0.25">
      <c r="A6979">
        <v>2016</v>
      </c>
      <c r="B6979" s="3">
        <v>108007109</v>
      </c>
    </row>
    <row r="6980" spans="1:2" x14ac:dyDescent="0.25">
      <c r="A6980">
        <v>2016</v>
      </c>
      <c r="B6980" s="3">
        <v>94061311</v>
      </c>
    </row>
    <row r="6981" spans="1:2" x14ac:dyDescent="0.25">
      <c r="A6981">
        <v>2016</v>
      </c>
      <c r="B6981" s="3">
        <v>25035950</v>
      </c>
    </row>
    <row r="6982" spans="1:2" x14ac:dyDescent="0.25">
      <c r="A6982">
        <v>2016</v>
      </c>
      <c r="B6982" s="3">
        <v>29777777</v>
      </c>
    </row>
    <row r="6983" spans="1:2" x14ac:dyDescent="0.25">
      <c r="A6983">
        <v>2016</v>
      </c>
      <c r="B6983" s="3">
        <v>14880939</v>
      </c>
    </row>
    <row r="6984" spans="1:2" x14ac:dyDescent="0.25">
      <c r="A6984">
        <v>2016</v>
      </c>
      <c r="B6984" s="3">
        <v>143695338</v>
      </c>
    </row>
    <row r="6985" spans="1:2" x14ac:dyDescent="0.25">
      <c r="A6985">
        <v>2016</v>
      </c>
      <c r="B6985" s="3">
        <v>850419</v>
      </c>
    </row>
    <row r="6986" spans="1:2" x14ac:dyDescent="0.25">
      <c r="A6986">
        <v>2016</v>
      </c>
      <c r="B6986" s="3">
        <v>20651333</v>
      </c>
    </row>
    <row r="6987" spans="1:2" x14ac:dyDescent="0.25">
      <c r="A6987">
        <v>2016</v>
      </c>
      <c r="B6987" s="3">
        <v>23020</v>
      </c>
    </row>
    <row r="6988" spans="1:2" x14ac:dyDescent="0.25">
      <c r="A6988">
        <v>2016</v>
      </c>
      <c r="B6988" s="3">
        <v>183388953</v>
      </c>
    </row>
    <row r="6989" spans="1:2" x14ac:dyDescent="0.25">
      <c r="A6989">
        <v>2016</v>
      </c>
      <c r="B6989" s="3">
        <v>47309313</v>
      </c>
    </row>
    <row r="6990" spans="1:2" x14ac:dyDescent="0.25">
      <c r="A6990">
        <v>2016</v>
      </c>
      <c r="B6990" s="3">
        <v>5079219</v>
      </c>
    </row>
    <row r="6991" spans="1:2" x14ac:dyDescent="0.25">
      <c r="A6991">
        <v>2016</v>
      </c>
      <c r="B6991" s="3">
        <v>76249438</v>
      </c>
    </row>
    <row r="6992" spans="1:2" x14ac:dyDescent="0.25">
      <c r="A6992">
        <v>2016</v>
      </c>
      <c r="B6992" s="3">
        <v>43763247</v>
      </c>
    </row>
    <row r="6993" spans="1:2" x14ac:dyDescent="0.25">
      <c r="A6993">
        <v>2016</v>
      </c>
      <c r="B6993" s="3">
        <v>45173154</v>
      </c>
    </row>
    <row r="6994" spans="1:2" x14ac:dyDescent="0.25">
      <c r="A6994">
        <v>2016</v>
      </c>
      <c r="B6994" s="3">
        <v>6953604</v>
      </c>
    </row>
    <row r="6995" spans="1:2" x14ac:dyDescent="0.25">
      <c r="A6995">
        <v>2016</v>
      </c>
      <c r="B6995" s="3">
        <v>61797</v>
      </c>
    </row>
    <row r="6996" spans="1:2" x14ac:dyDescent="0.25">
      <c r="A6996">
        <v>2016</v>
      </c>
      <c r="B6996" s="3">
        <v>13385737</v>
      </c>
    </row>
    <row r="6997" spans="1:2" x14ac:dyDescent="0.25">
      <c r="A6997">
        <v>2016</v>
      </c>
      <c r="B6997" s="3">
        <v>46771565</v>
      </c>
    </row>
    <row r="6998" spans="1:2" x14ac:dyDescent="0.25">
      <c r="A6998">
        <v>2016</v>
      </c>
      <c r="B6998" s="3">
        <v>3885342</v>
      </c>
    </row>
    <row r="6999" spans="1:2" x14ac:dyDescent="0.25">
      <c r="A6999">
        <v>2016</v>
      </c>
      <c r="B6999" s="3">
        <v>114501299</v>
      </c>
    </row>
    <row r="7000" spans="1:2" x14ac:dyDescent="0.25">
      <c r="A7000">
        <v>2016</v>
      </c>
      <c r="B7000" s="3">
        <v>176288</v>
      </c>
    </row>
    <row r="7001" spans="1:2" x14ac:dyDescent="0.25">
      <c r="A7001">
        <v>2016</v>
      </c>
      <c r="B7001" s="3">
        <v>49052787</v>
      </c>
    </row>
    <row r="7002" spans="1:2" x14ac:dyDescent="0.25">
      <c r="A7002">
        <v>2016</v>
      </c>
      <c r="B7002" s="3">
        <v>4462034</v>
      </c>
    </row>
    <row r="7003" spans="1:2" x14ac:dyDescent="0.25">
      <c r="A7003">
        <v>2016</v>
      </c>
      <c r="B7003" s="3">
        <v>106127278</v>
      </c>
    </row>
    <row r="7004" spans="1:2" x14ac:dyDescent="0.25">
      <c r="A7004">
        <v>2016</v>
      </c>
      <c r="B7004" s="3">
        <v>61249</v>
      </c>
    </row>
    <row r="7005" spans="1:2" x14ac:dyDescent="0.25">
      <c r="A7005">
        <v>2016</v>
      </c>
      <c r="B7005" s="3">
        <v>9169507</v>
      </c>
    </row>
    <row r="7006" spans="1:2" x14ac:dyDescent="0.25">
      <c r="A7006">
        <v>2016</v>
      </c>
      <c r="B7006" s="3">
        <v>81705746</v>
      </c>
    </row>
    <row r="7007" spans="1:2" x14ac:dyDescent="0.25">
      <c r="A7007">
        <v>2016</v>
      </c>
      <c r="B7007" s="3">
        <v>678150</v>
      </c>
    </row>
    <row r="7008" spans="1:2" x14ac:dyDescent="0.25">
      <c r="A7008">
        <v>2016</v>
      </c>
      <c r="B7008" s="3">
        <v>39712000</v>
      </c>
    </row>
    <row r="7009" spans="1:2" x14ac:dyDescent="0.25">
      <c r="A7009">
        <v>2016</v>
      </c>
      <c r="B7009" s="3">
        <v>93282604</v>
      </c>
    </row>
    <row r="7010" spans="1:2" x14ac:dyDescent="0.25">
      <c r="A7010">
        <v>2016</v>
      </c>
      <c r="B7010" s="3">
        <v>64493915</v>
      </c>
    </row>
    <row r="7011" spans="1:2" x14ac:dyDescent="0.25">
      <c r="A7011">
        <v>2016</v>
      </c>
      <c r="B7011" s="3">
        <v>1138609</v>
      </c>
    </row>
    <row r="7012" spans="1:2" x14ac:dyDescent="0.25">
      <c r="A7012">
        <v>2016</v>
      </c>
      <c r="B7012" s="3">
        <v>22227514</v>
      </c>
    </row>
    <row r="7013" spans="1:2" x14ac:dyDescent="0.25">
      <c r="A7013">
        <v>2016</v>
      </c>
      <c r="B7013" s="3">
        <v>11784207</v>
      </c>
    </row>
    <row r="7014" spans="1:2" x14ac:dyDescent="0.25">
      <c r="A7014">
        <v>2016</v>
      </c>
      <c r="B7014" s="3">
        <v>12597262</v>
      </c>
    </row>
    <row r="7015" spans="1:2" x14ac:dyDescent="0.25">
      <c r="A7015">
        <v>2016</v>
      </c>
      <c r="B7015" s="3">
        <v>90632641</v>
      </c>
    </row>
    <row r="7016" spans="1:2" x14ac:dyDescent="0.25">
      <c r="A7016">
        <v>2016</v>
      </c>
      <c r="B7016" s="3">
        <v>30930984</v>
      </c>
    </row>
    <row r="7017" spans="1:2" x14ac:dyDescent="0.25">
      <c r="A7017">
        <v>2016</v>
      </c>
      <c r="B7017" s="3">
        <v>2840408</v>
      </c>
    </row>
    <row r="7018" spans="1:2" x14ac:dyDescent="0.25">
      <c r="A7018">
        <v>2016</v>
      </c>
      <c r="B7018" s="3">
        <v>10711027</v>
      </c>
    </row>
    <row r="7019" spans="1:2" x14ac:dyDescent="0.25">
      <c r="A7019">
        <v>2016</v>
      </c>
      <c r="B7019" s="3">
        <v>21401949</v>
      </c>
    </row>
    <row r="7020" spans="1:2" x14ac:dyDescent="0.25">
      <c r="A7020">
        <v>2016</v>
      </c>
      <c r="B7020" s="3">
        <v>6698679</v>
      </c>
    </row>
    <row r="7021" spans="1:2" x14ac:dyDescent="0.25">
      <c r="A7021">
        <v>2016</v>
      </c>
      <c r="B7021" s="3">
        <v>24972139</v>
      </c>
    </row>
    <row r="7022" spans="1:2" x14ac:dyDescent="0.25">
      <c r="A7022">
        <v>2016</v>
      </c>
      <c r="B7022" s="3">
        <v>12957265</v>
      </c>
    </row>
    <row r="7023" spans="1:2" x14ac:dyDescent="0.25">
      <c r="A7023">
        <v>2016</v>
      </c>
      <c r="B7023" s="3">
        <v>15793051</v>
      </c>
    </row>
    <row r="7024" spans="1:2" x14ac:dyDescent="0.25">
      <c r="A7024">
        <v>2016</v>
      </c>
      <c r="B7024" s="3">
        <v>1386707</v>
      </c>
    </row>
    <row r="7025" spans="1:2" x14ac:dyDescent="0.25">
      <c r="A7025">
        <v>2016</v>
      </c>
      <c r="B7025" s="3">
        <v>22003</v>
      </c>
    </row>
    <row r="7026" spans="1:2" x14ac:dyDescent="0.25">
      <c r="A7026">
        <v>2016</v>
      </c>
      <c r="B7026" s="3">
        <v>5725482</v>
      </c>
    </row>
    <row r="7027" spans="1:2" x14ac:dyDescent="0.25">
      <c r="A7027">
        <v>2016</v>
      </c>
      <c r="B7027" s="3">
        <v>685780</v>
      </c>
    </row>
    <row r="7028" spans="1:2" x14ac:dyDescent="0.25">
      <c r="A7028">
        <v>2016</v>
      </c>
      <c r="B7028" s="3">
        <v>4978353</v>
      </c>
    </row>
    <row r="7029" spans="1:2" x14ac:dyDescent="0.25">
      <c r="A7029">
        <v>2016</v>
      </c>
      <c r="B7029" s="3">
        <v>31668920</v>
      </c>
    </row>
    <row r="7030" spans="1:2" x14ac:dyDescent="0.25">
      <c r="A7030">
        <v>2016</v>
      </c>
      <c r="B7030" s="3">
        <v>7994527</v>
      </c>
    </row>
    <row r="7031" spans="1:2" x14ac:dyDescent="0.25">
      <c r="A7031">
        <v>2016</v>
      </c>
      <c r="B7031" s="3">
        <v>28430</v>
      </c>
    </row>
    <row r="7032" spans="1:2" x14ac:dyDescent="0.25">
      <c r="A7032">
        <v>2016</v>
      </c>
      <c r="B7032" s="3">
        <v>124608438</v>
      </c>
    </row>
    <row r="7033" spans="1:2" x14ac:dyDescent="0.25">
      <c r="A7033">
        <v>2016</v>
      </c>
      <c r="B7033" s="3">
        <v>180180</v>
      </c>
    </row>
    <row r="7034" spans="1:2" x14ac:dyDescent="0.25">
      <c r="A7034">
        <v>2016</v>
      </c>
      <c r="B7034" s="3">
        <v>133324</v>
      </c>
    </row>
    <row r="7035" spans="1:2" x14ac:dyDescent="0.25">
      <c r="A7035">
        <v>2016</v>
      </c>
      <c r="B7035" s="3">
        <v>23157646</v>
      </c>
    </row>
    <row r="7036" spans="1:2" x14ac:dyDescent="0.25">
      <c r="A7036">
        <v>2016</v>
      </c>
      <c r="B7036" s="3">
        <v>25070261</v>
      </c>
    </row>
    <row r="7037" spans="1:2" x14ac:dyDescent="0.25">
      <c r="A7037">
        <v>2016</v>
      </c>
      <c r="B7037" s="3">
        <v>14459330</v>
      </c>
    </row>
    <row r="7038" spans="1:2" x14ac:dyDescent="0.25">
      <c r="A7038">
        <v>2016</v>
      </c>
      <c r="B7038" s="3">
        <v>22546233</v>
      </c>
    </row>
    <row r="7039" spans="1:2" x14ac:dyDescent="0.25">
      <c r="A7039">
        <v>2016</v>
      </c>
      <c r="B7039" s="3">
        <v>2063436</v>
      </c>
    </row>
    <row r="7040" spans="1:2" x14ac:dyDescent="0.25">
      <c r="A7040">
        <v>2016</v>
      </c>
      <c r="B7040" s="3">
        <v>73121</v>
      </c>
    </row>
    <row r="7041" spans="1:2" x14ac:dyDescent="0.25">
      <c r="A7041">
        <v>2016</v>
      </c>
      <c r="B7041" s="3">
        <v>217473</v>
      </c>
    </row>
    <row r="7042" spans="1:2" x14ac:dyDescent="0.25">
      <c r="A7042">
        <v>2016</v>
      </c>
      <c r="B7042" s="3">
        <v>353808</v>
      </c>
    </row>
    <row r="7043" spans="1:2" x14ac:dyDescent="0.25">
      <c r="A7043">
        <v>2016</v>
      </c>
      <c r="B7043" s="3">
        <v>9037058</v>
      </c>
    </row>
    <row r="7044" spans="1:2" x14ac:dyDescent="0.25">
      <c r="A7044">
        <v>2016</v>
      </c>
      <c r="B7044" s="3">
        <v>7400324</v>
      </c>
    </row>
    <row r="7045" spans="1:2" x14ac:dyDescent="0.25">
      <c r="A7045">
        <v>2017</v>
      </c>
      <c r="B7045" s="3">
        <v>853983911</v>
      </c>
    </row>
    <row r="7046" spans="1:2" x14ac:dyDescent="0.25">
      <c r="A7046">
        <v>2017</v>
      </c>
      <c r="B7046" s="3">
        <v>150847274</v>
      </c>
    </row>
    <row r="7047" spans="1:2" x14ac:dyDescent="0.25">
      <c r="A7047">
        <v>2017</v>
      </c>
      <c r="B7047" s="3">
        <v>176600207</v>
      </c>
    </row>
    <row r="7048" spans="1:2" x14ac:dyDescent="0.25">
      <c r="A7048">
        <v>2017</v>
      </c>
      <c r="B7048" s="3">
        <v>701796444</v>
      </c>
    </row>
    <row r="7049" spans="1:2" x14ac:dyDescent="0.25">
      <c r="A7049">
        <v>2017</v>
      </c>
      <c r="B7049" s="3">
        <v>880166924</v>
      </c>
    </row>
    <row r="7050" spans="1:2" x14ac:dyDescent="0.25">
      <c r="A7050">
        <v>2017</v>
      </c>
      <c r="B7050" s="3">
        <v>259334548</v>
      </c>
    </row>
    <row r="7051" spans="1:2" x14ac:dyDescent="0.25">
      <c r="A7051">
        <v>2017</v>
      </c>
      <c r="B7051" s="3">
        <v>863756051</v>
      </c>
    </row>
    <row r="7052" spans="1:2" x14ac:dyDescent="0.25">
      <c r="A7052">
        <v>2017</v>
      </c>
      <c r="B7052" s="3">
        <v>438006904</v>
      </c>
    </row>
    <row r="7053" spans="1:2" x14ac:dyDescent="0.25">
      <c r="A7053">
        <v>2017</v>
      </c>
      <c r="B7053" s="3">
        <v>962542945</v>
      </c>
    </row>
    <row r="7054" spans="1:2" x14ac:dyDescent="0.25">
      <c r="A7054">
        <v>2017</v>
      </c>
      <c r="B7054" s="3">
        <v>177856751</v>
      </c>
    </row>
    <row r="7055" spans="1:2" x14ac:dyDescent="0.25">
      <c r="A7055">
        <v>2017</v>
      </c>
      <c r="B7055" s="3">
        <v>41888660</v>
      </c>
    </row>
    <row r="7056" spans="1:2" x14ac:dyDescent="0.25">
      <c r="A7056">
        <v>2017</v>
      </c>
      <c r="B7056" s="3">
        <v>37270721</v>
      </c>
    </row>
    <row r="7057" spans="1:2" x14ac:dyDescent="0.25">
      <c r="A7057">
        <v>2017</v>
      </c>
      <c r="B7057" s="3">
        <v>1236005118</v>
      </c>
    </row>
    <row r="7058" spans="1:2" x14ac:dyDescent="0.25">
      <c r="A7058">
        <v>2017</v>
      </c>
      <c r="B7058" s="3">
        <v>255589157</v>
      </c>
    </row>
    <row r="7059" spans="1:2" x14ac:dyDescent="0.25">
      <c r="A7059">
        <v>2017</v>
      </c>
      <c r="B7059" s="3">
        <v>527016307</v>
      </c>
    </row>
    <row r="7060" spans="1:2" x14ac:dyDescent="0.25">
      <c r="A7060">
        <v>2017</v>
      </c>
      <c r="B7060" s="3">
        <v>807817888</v>
      </c>
    </row>
    <row r="7061" spans="1:2" x14ac:dyDescent="0.25">
      <c r="A7061">
        <v>2017</v>
      </c>
      <c r="B7061" s="3">
        <v>226945087</v>
      </c>
    </row>
    <row r="7062" spans="1:2" x14ac:dyDescent="0.25">
      <c r="A7062">
        <v>2017</v>
      </c>
      <c r="B7062" s="3">
        <v>527965936</v>
      </c>
    </row>
    <row r="7063" spans="1:2" x14ac:dyDescent="0.25">
      <c r="A7063">
        <v>2017</v>
      </c>
      <c r="B7063" s="3">
        <v>619179950</v>
      </c>
    </row>
    <row r="7064" spans="1:2" x14ac:dyDescent="0.25">
      <c r="A7064">
        <v>2017</v>
      </c>
      <c r="B7064" s="3">
        <v>822824522</v>
      </c>
    </row>
    <row r="7065" spans="1:2" x14ac:dyDescent="0.25">
      <c r="A7065">
        <v>2017</v>
      </c>
      <c r="B7065" s="3">
        <v>240891763</v>
      </c>
    </row>
    <row r="7066" spans="1:2" x14ac:dyDescent="0.25">
      <c r="A7066">
        <v>2017</v>
      </c>
      <c r="B7066" s="3">
        <v>171547802</v>
      </c>
    </row>
    <row r="7067" spans="1:2" x14ac:dyDescent="0.25">
      <c r="A7067">
        <v>2017</v>
      </c>
      <c r="B7067" s="3">
        <v>306209289</v>
      </c>
    </row>
    <row r="7068" spans="1:2" x14ac:dyDescent="0.25">
      <c r="A7068">
        <v>2017</v>
      </c>
      <c r="B7068" s="3">
        <v>657926987</v>
      </c>
    </row>
    <row r="7069" spans="1:2" x14ac:dyDescent="0.25">
      <c r="A7069">
        <v>2017</v>
      </c>
      <c r="B7069" s="3">
        <v>44516999</v>
      </c>
    </row>
    <row r="7070" spans="1:2" x14ac:dyDescent="0.25">
      <c r="A7070">
        <v>2017</v>
      </c>
      <c r="B7070" s="3">
        <v>794881442</v>
      </c>
    </row>
    <row r="7071" spans="1:2" x14ac:dyDescent="0.25">
      <c r="A7071">
        <v>2017</v>
      </c>
      <c r="B7071" s="3">
        <v>195333312</v>
      </c>
    </row>
    <row r="7072" spans="1:2" x14ac:dyDescent="0.25">
      <c r="A7072">
        <v>2017</v>
      </c>
      <c r="B7072" s="3">
        <v>8003180</v>
      </c>
    </row>
    <row r="7073" spans="1:2" x14ac:dyDescent="0.25">
      <c r="A7073">
        <v>2017</v>
      </c>
      <c r="B7073" s="3">
        <v>566652812</v>
      </c>
    </row>
    <row r="7074" spans="1:2" x14ac:dyDescent="0.25">
      <c r="A7074">
        <v>2017</v>
      </c>
      <c r="B7074" s="3">
        <v>1264434525</v>
      </c>
    </row>
    <row r="7075" spans="1:2" x14ac:dyDescent="0.25">
      <c r="A7075">
        <v>2017</v>
      </c>
      <c r="B7075" s="3">
        <v>410902662</v>
      </c>
    </row>
    <row r="7076" spans="1:2" x14ac:dyDescent="0.25">
      <c r="A7076">
        <v>2017</v>
      </c>
      <c r="B7076" s="3">
        <v>160192267</v>
      </c>
    </row>
    <row r="7077" spans="1:2" x14ac:dyDescent="0.25">
      <c r="A7077">
        <v>2017</v>
      </c>
      <c r="B7077" s="3">
        <v>1332698830</v>
      </c>
    </row>
    <row r="7078" spans="1:2" x14ac:dyDescent="0.25">
      <c r="A7078">
        <v>2017</v>
      </c>
      <c r="B7078" s="3">
        <v>1744071</v>
      </c>
    </row>
    <row r="7079" spans="1:2" x14ac:dyDescent="0.25">
      <c r="A7079">
        <v>2017</v>
      </c>
      <c r="B7079" s="3">
        <v>53939297</v>
      </c>
    </row>
    <row r="7080" spans="1:2" x14ac:dyDescent="0.25">
      <c r="A7080">
        <v>2017</v>
      </c>
      <c r="B7080" s="3">
        <v>100014025</v>
      </c>
    </row>
    <row r="7081" spans="1:2" x14ac:dyDescent="0.25">
      <c r="A7081">
        <v>2017</v>
      </c>
      <c r="B7081" s="3">
        <v>43980821</v>
      </c>
    </row>
    <row r="7082" spans="1:2" x14ac:dyDescent="0.25">
      <c r="A7082">
        <v>2017</v>
      </c>
      <c r="B7082" s="3">
        <v>352794081</v>
      </c>
    </row>
    <row r="7083" spans="1:2" x14ac:dyDescent="0.25">
      <c r="A7083">
        <v>2017</v>
      </c>
      <c r="B7083" s="3">
        <v>148675066</v>
      </c>
    </row>
    <row r="7084" spans="1:2" x14ac:dyDescent="0.25">
      <c r="A7084">
        <v>2017</v>
      </c>
      <c r="B7084" s="3">
        <v>78966486</v>
      </c>
    </row>
    <row r="7085" spans="1:2" x14ac:dyDescent="0.25">
      <c r="A7085">
        <v>2017</v>
      </c>
      <c r="B7085" s="3">
        <v>7027336</v>
      </c>
    </row>
    <row r="7086" spans="1:2" x14ac:dyDescent="0.25">
      <c r="A7086">
        <v>2017</v>
      </c>
      <c r="B7086" s="3">
        <v>48453605</v>
      </c>
    </row>
    <row r="7087" spans="1:2" x14ac:dyDescent="0.25">
      <c r="A7087">
        <v>2017</v>
      </c>
      <c r="B7087" s="3">
        <v>381545846</v>
      </c>
    </row>
    <row r="7088" spans="1:2" x14ac:dyDescent="0.25">
      <c r="A7088">
        <v>2017</v>
      </c>
      <c r="B7088" s="3">
        <v>125479266</v>
      </c>
    </row>
    <row r="7089" spans="1:2" x14ac:dyDescent="0.25">
      <c r="A7089">
        <v>2017</v>
      </c>
      <c r="B7089" s="3">
        <v>605425157</v>
      </c>
    </row>
    <row r="7090" spans="1:2" x14ac:dyDescent="0.25">
      <c r="A7090">
        <v>2017</v>
      </c>
      <c r="B7090" s="3">
        <v>3283369</v>
      </c>
    </row>
    <row r="7091" spans="1:2" x14ac:dyDescent="0.25">
      <c r="A7091">
        <v>2017</v>
      </c>
      <c r="B7091" s="3">
        <v>169846945</v>
      </c>
    </row>
    <row r="7092" spans="1:2" x14ac:dyDescent="0.25">
      <c r="A7092">
        <v>2017</v>
      </c>
      <c r="B7092" s="3">
        <v>6335171</v>
      </c>
    </row>
    <row r="7093" spans="1:2" x14ac:dyDescent="0.25">
      <c r="A7093">
        <v>2017</v>
      </c>
      <c r="B7093" s="3">
        <v>59284015</v>
      </c>
    </row>
    <row r="7094" spans="1:2" x14ac:dyDescent="0.25">
      <c r="A7094">
        <v>2017</v>
      </c>
      <c r="B7094" s="3">
        <v>35669017</v>
      </c>
    </row>
    <row r="7095" spans="1:2" x14ac:dyDescent="0.25">
      <c r="A7095">
        <v>2017</v>
      </c>
      <c r="B7095" s="3">
        <v>225973340</v>
      </c>
    </row>
    <row r="7096" spans="1:2" x14ac:dyDescent="0.25">
      <c r="A7096">
        <v>2017</v>
      </c>
      <c r="B7096" s="3">
        <v>113231078</v>
      </c>
    </row>
    <row r="7097" spans="1:2" x14ac:dyDescent="0.25">
      <c r="A7097">
        <v>2017</v>
      </c>
      <c r="B7097" s="3">
        <v>185400345</v>
      </c>
    </row>
    <row r="7098" spans="1:2" x14ac:dyDescent="0.25">
      <c r="A7098">
        <v>2017</v>
      </c>
      <c r="B7098" s="3">
        <v>67234188</v>
      </c>
    </row>
    <row r="7099" spans="1:2" x14ac:dyDescent="0.25">
      <c r="A7099">
        <v>2017</v>
      </c>
      <c r="B7099" s="3">
        <v>9360514</v>
      </c>
    </row>
    <row r="7100" spans="1:2" x14ac:dyDescent="0.25">
      <c r="A7100">
        <v>2017</v>
      </c>
      <c r="B7100" s="3">
        <v>10971298</v>
      </c>
    </row>
    <row r="7101" spans="1:2" x14ac:dyDescent="0.25">
      <c r="A7101">
        <v>2017</v>
      </c>
      <c r="B7101" s="3">
        <v>100541806</v>
      </c>
    </row>
    <row r="7102" spans="1:2" x14ac:dyDescent="0.25">
      <c r="A7102">
        <v>2017</v>
      </c>
      <c r="B7102" s="3">
        <v>24646055</v>
      </c>
    </row>
    <row r="7103" spans="1:2" x14ac:dyDescent="0.25">
      <c r="A7103">
        <v>2017</v>
      </c>
      <c r="B7103" s="3">
        <v>43069254</v>
      </c>
    </row>
    <row r="7104" spans="1:2" x14ac:dyDescent="0.25">
      <c r="A7104">
        <v>2017</v>
      </c>
      <c r="B7104" s="3">
        <v>47756590</v>
      </c>
    </row>
    <row r="7105" spans="1:2" x14ac:dyDescent="0.25">
      <c r="A7105">
        <v>2017</v>
      </c>
      <c r="B7105" s="3">
        <v>125856180</v>
      </c>
    </row>
    <row r="7106" spans="1:2" x14ac:dyDescent="0.25">
      <c r="A7106">
        <v>2017</v>
      </c>
      <c r="B7106" s="3">
        <v>397783</v>
      </c>
    </row>
    <row r="7107" spans="1:2" x14ac:dyDescent="0.25">
      <c r="A7107">
        <v>2017</v>
      </c>
      <c r="B7107" s="3">
        <v>306515884</v>
      </c>
    </row>
    <row r="7108" spans="1:2" x14ac:dyDescent="0.25">
      <c r="A7108">
        <v>2017</v>
      </c>
      <c r="B7108" s="3">
        <v>134866593</v>
      </c>
    </row>
    <row r="7109" spans="1:2" x14ac:dyDescent="0.25">
      <c r="A7109">
        <v>2017</v>
      </c>
      <c r="B7109" s="3">
        <v>490719763</v>
      </c>
    </row>
    <row r="7110" spans="1:2" x14ac:dyDescent="0.25">
      <c r="A7110">
        <v>2017</v>
      </c>
      <c r="B7110" s="3">
        <v>221600160</v>
      </c>
    </row>
    <row r="7111" spans="1:2" x14ac:dyDescent="0.25">
      <c r="A7111">
        <v>2017</v>
      </c>
      <c r="B7111" s="3">
        <v>40656399</v>
      </c>
    </row>
    <row r="7112" spans="1:2" x14ac:dyDescent="0.25">
      <c r="A7112">
        <v>2017</v>
      </c>
      <c r="B7112" s="3">
        <v>383930656</v>
      </c>
    </row>
    <row r="7113" spans="1:2" x14ac:dyDescent="0.25">
      <c r="A7113">
        <v>2017</v>
      </c>
      <c r="B7113" s="3">
        <v>47347283</v>
      </c>
    </row>
    <row r="7114" spans="1:2" x14ac:dyDescent="0.25">
      <c r="A7114">
        <v>2017</v>
      </c>
      <c r="B7114" s="3">
        <v>346118277</v>
      </c>
    </row>
    <row r="7115" spans="1:2" x14ac:dyDescent="0.25">
      <c r="A7115">
        <v>2017</v>
      </c>
      <c r="B7115" s="3">
        <v>409231607</v>
      </c>
    </row>
    <row r="7116" spans="1:2" x14ac:dyDescent="0.25">
      <c r="A7116">
        <v>2017</v>
      </c>
      <c r="B7116" s="3">
        <v>26800152</v>
      </c>
    </row>
    <row r="7117" spans="1:2" x14ac:dyDescent="0.25">
      <c r="A7117">
        <v>2017</v>
      </c>
      <c r="B7117" s="3">
        <v>296069199</v>
      </c>
    </row>
    <row r="7118" spans="1:2" x14ac:dyDescent="0.25">
      <c r="A7118">
        <v>2017</v>
      </c>
      <c r="B7118" s="3">
        <v>26351322</v>
      </c>
    </row>
    <row r="7119" spans="1:2" x14ac:dyDescent="0.25">
      <c r="A7119">
        <v>2017</v>
      </c>
      <c r="B7119" s="3">
        <v>27869129</v>
      </c>
    </row>
    <row r="7120" spans="1:2" x14ac:dyDescent="0.25">
      <c r="A7120">
        <v>2017</v>
      </c>
      <c r="B7120" s="3">
        <v>22088533</v>
      </c>
    </row>
    <row r="7121" spans="1:2" x14ac:dyDescent="0.25">
      <c r="A7121">
        <v>2017</v>
      </c>
      <c r="B7121" s="3">
        <v>311950384</v>
      </c>
    </row>
    <row r="7122" spans="1:2" x14ac:dyDescent="0.25">
      <c r="A7122">
        <v>2017</v>
      </c>
      <c r="B7122" s="3">
        <v>10060903</v>
      </c>
    </row>
    <row r="7123" spans="1:2" x14ac:dyDescent="0.25">
      <c r="A7123">
        <v>2017</v>
      </c>
      <c r="B7123" s="3">
        <v>56411585</v>
      </c>
    </row>
    <row r="7124" spans="1:2" x14ac:dyDescent="0.25">
      <c r="A7124">
        <v>2017</v>
      </c>
      <c r="B7124" s="3">
        <v>956425</v>
      </c>
    </row>
    <row r="7125" spans="1:2" x14ac:dyDescent="0.25">
      <c r="A7125">
        <v>2017</v>
      </c>
      <c r="B7125" s="3">
        <v>3187255</v>
      </c>
    </row>
    <row r="7126" spans="1:2" x14ac:dyDescent="0.25">
      <c r="A7126">
        <v>2017</v>
      </c>
      <c r="B7126" s="3">
        <v>145418070</v>
      </c>
    </row>
    <row r="7127" spans="1:2" x14ac:dyDescent="0.25">
      <c r="A7127">
        <v>2017</v>
      </c>
      <c r="B7127" s="3">
        <v>913331</v>
      </c>
    </row>
    <row r="7128" spans="1:2" x14ac:dyDescent="0.25">
      <c r="A7128">
        <v>2017</v>
      </c>
      <c r="B7128" s="3">
        <v>102952888</v>
      </c>
    </row>
    <row r="7129" spans="1:2" x14ac:dyDescent="0.25">
      <c r="A7129">
        <v>2017</v>
      </c>
      <c r="B7129" s="3">
        <v>43155261</v>
      </c>
    </row>
    <row r="7130" spans="1:2" x14ac:dyDescent="0.25">
      <c r="A7130">
        <v>2017</v>
      </c>
      <c r="B7130" s="3">
        <v>29820616</v>
      </c>
    </row>
    <row r="7131" spans="1:2" x14ac:dyDescent="0.25">
      <c r="A7131">
        <v>2017</v>
      </c>
      <c r="B7131" s="3">
        <v>62198461</v>
      </c>
    </row>
    <row r="7132" spans="1:2" x14ac:dyDescent="0.25">
      <c r="A7132">
        <v>2017</v>
      </c>
      <c r="B7132" s="3">
        <v>180419231</v>
      </c>
    </row>
    <row r="7133" spans="1:2" x14ac:dyDescent="0.25">
      <c r="A7133">
        <v>2017</v>
      </c>
      <c r="B7133" s="3">
        <v>61621140</v>
      </c>
    </row>
    <row r="7134" spans="1:2" x14ac:dyDescent="0.25">
      <c r="A7134">
        <v>2017</v>
      </c>
      <c r="B7134" s="3">
        <v>1951683</v>
      </c>
    </row>
    <row r="7135" spans="1:2" x14ac:dyDescent="0.25">
      <c r="A7135">
        <v>2017</v>
      </c>
      <c r="B7135" s="3">
        <v>14725</v>
      </c>
    </row>
    <row r="7136" spans="1:2" x14ac:dyDescent="0.25">
      <c r="A7136">
        <v>2017</v>
      </c>
      <c r="B7136" s="3">
        <v>142337240</v>
      </c>
    </row>
    <row r="7137" spans="1:2" x14ac:dyDescent="0.25">
      <c r="A7137">
        <v>2017</v>
      </c>
      <c r="B7137" s="3">
        <v>2728446</v>
      </c>
    </row>
    <row r="7138" spans="1:2" x14ac:dyDescent="0.25">
      <c r="A7138">
        <v>2017</v>
      </c>
      <c r="B7138" s="3">
        <v>56996304</v>
      </c>
    </row>
    <row r="7139" spans="1:2" x14ac:dyDescent="0.25">
      <c r="A7139">
        <v>2017</v>
      </c>
      <c r="B7139" s="3">
        <v>12751667</v>
      </c>
    </row>
    <row r="7140" spans="1:2" x14ac:dyDescent="0.25">
      <c r="A7140">
        <v>2017</v>
      </c>
      <c r="B7140" s="3">
        <v>19978189</v>
      </c>
    </row>
    <row r="7141" spans="1:2" x14ac:dyDescent="0.25">
      <c r="A7141">
        <v>2017</v>
      </c>
      <c r="B7141" s="3">
        <v>19735344</v>
      </c>
    </row>
    <row r="7142" spans="1:2" x14ac:dyDescent="0.25">
      <c r="A7142">
        <v>2017</v>
      </c>
      <c r="B7142" s="3">
        <v>1034800131</v>
      </c>
    </row>
    <row r="7143" spans="1:2" x14ac:dyDescent="0.25">
      <c r="A7143">
        <v>2017</v>
      </c>
      <c r="B7143" s="3">
        <v>84918541</v>
      </c>
    </row>
    <row r="7144" spans="1:2" x14ac:dyDescent="0.25">
      <c r="A7144">
        <v>2017</v>
      </c>
      <c r="B7144" s="3">
        <v>55003890</v>
      </c>
    </row>
    <row r="7145" spans="1:2" x14ac:dyDescent="0.25">
      <c r="A7145">
        <v>2017</v>
      </c>
      <c r="B7145" s="3">
        <v>16373843</v>
      </c>
    </row>
    <row r="7146" spans="1:2" x14ac:dyDescent="0.25">
      <c r="A7146">
        <v>2017</v>
      </c>
      <c r="B7146" s="3">
        <v>15889124</v>
      </c>
    </row>
    <row r="7147" spans="1:2" x14ac:dyDescent="0.25">
      <c r="A7147">
        <v>2017</v>
      </c>
      <c r="B7147" s="3">
        <v>217776646</v>
      </c>
    </row>
    <row r="7148" spans="1:2" x14ac:dyDescent="0.25">
      <c r="A7148">
        <v>2017</v>
      </c>
      <c r="B7148" s="3">
        <v>3146831</v>
      </c>
    </row>
    <row r="7149" spans="1:2" x14ac:dyDescent="0.25">
      <c r="A7149">
        <v>2017</v>
      </c>
      <c r="B7149" s="3">
        <v>17768012</v>
      </c>
    </row>
    <row r="7150" spans="1:2" x14ac:dyDescent="0.25">
      <c r="A7150">
        <v>2017</v>
      </c>
      <c r="B7150" s="3">
        <v>227978645</v>
      </c>
    </row>
    <row r="7151" spans="1:2" x14ac:dyDescent="0.25">
      <c r="A7151">
        <v>2017</v>
      </c>
      <c r="B7151" s="3">
        <v>140552359</v>
      </c>
    </row>
    <row r="7152" spans="1:2" x14ac:dyDescent="0.25">
      <c r="A7152">
        <v>2017</v>
      </c>
      <c r="B7152" s="3">
        <v>42187665</v>
      </c>
    </row>
    <row r="7153" spans="1:2" x14ac:dyDescent="0.25">
      <c r="A7153">
        <v>2017</v>
      </c>
      <c r="B7153" s="3">
        <v>16080475</v>
      </c>
    </row>
    <row r="7154" spans="1:2" x14ac:dyDescent="0.25">
      <c r="A7154">
        <v>2017</v>
      </c>
      <c r="B7154" s="3">
        <v>5012423</v>
      </c>
    </row>
    <row r="7155" spans="1:2" x14ac:dyDescent="0.25">
      <c r="A7155">
        <v>2017</v>
      </c>
      <c r="B7155" s="3">
        <v>62832209</v>
      </c>
    </row>
    <row r="7156" spans="1:2" x14ac:dyDescent="0.25">
      <c r="A7156">
        <v>2017</v>
      </c>
      <c r="B7156" s="3">
        <v>41681746</v>
      </c>
    </row>
    <row r="7157" spans="1:2" x14ac:dyDescent="0.25">
      <c r="A7157">
        <v>2017</v>
      </c>
      <c r="B7157" s="3">
        <v>9493791</v>
      </c>
    </row>
    <row r="7158" spans="1:2" x14ac:dyDescent="0.25">
      <c r="A7158">
        <v>2017</v>
      </c>
      <c r="B7158" s="3">
        <v>4101699</v>
      </c>
    </row>
    <row r="7159" spans="1:2" x14ac:dyDescent="0.25">
      <c r="A7159">
        <v>2017</v>
      </c>
      <c r="B7159" s="3">
        <v>18598607</v>
      </c>
    </row>
    <row r="7160" spans="1:2" x14ac:dyDescent="0.25">
      <c r="A7160">
        <v>2017</v>
      </c>
      <c r="B7160" s="3">
        <v>2559939</v>
      </c>
    </row>
    <row r="7161" spans="1:2" x14ac:dyDescent="0.25">
      <c r="A7161">
        <v>2017</v>
      </c>
      <c r="B7161" s="3">
        <v>4596705</v>
      </c>
    </row>
    <row r="7162" spans="1:2" x14ac:dyDescent="0.25">
      <c r="A7162">
        <v>2017</v>
      </c>
      <c r="B7162" s="3">
        <v>3430165</v>
      </c>
    </row>
    <row r="7163" spans="1:2" x14ac:dyDescent="0.25">
      <c r="A7163">
        <v>2017</v>
      </c>
      <c r="B7163" s="3">
        <v>180613824</v>
      </c>
    </row>
    <row r="7164" spans="1:2" x14ac:dyDescent="0.25">
      <c r="A7164">
        <v>2017</v>
      </c>
      <c r="B7164" s="3">
        <v>4372130</v>
      </c>
    </row>
    <row r="7165" spans="1:2" x14ac:dyDescent="0.25">
      <c r="A7165">
        <v>2017</v>
      </c>
      <c r="B7165" s="3">
        <v>205035819</v>
      </c>
    </row>
    <row r="7166" spans="1:2" x14ac:dyDescent="0.25">
      <c r="A7166">
        <v>2017</v>
      </c>
      <c r="B7166" s="3">
        <v>1093077</v>
      </c>
    </row>
    <row r="7167" spans="1:2" x14ac:dyDescent="0.25">
      <c r="A7167">
        <v>2017</v>
      </c>
      <c r="B7167" s="3">
        <v>1647175</v>
      </c>
    </row>
    <row r="7168" spans="1:2" x14ac:dyDescent="0.25">
      <c r="A7168">
        <v>2017</v>
      </c>
      <c r="B7168" s="3">
        <v>96942115</v>
      </c>
    </row>
    <row r="7169" spans="1:2" x14ac:dyDescent="0.25">
      <c r="A7169">
        <v>2017</v>
      </c>
      <c r="B7169" s="3">
        <v>1463727</v>
      </c>
    </row>
    <row r="7170" spans="1:2" x14ac:dyDescent="0.25">
      <c r="A7170">
        <v>2017</v>
      </c>
      <c r="B7170" s="3">
        <v>45158254</v>
      </c>
    </row>
    <row r="7171" spans="1:2" x14ac:dyDescent="0.25">
      <c r="A7171">
        <v>2017</v>
      </c>
      <c r="B7171" s="3">
        <v>83080890</v>
      </c>
    </row>
    <row r="7172" spans="1:2" x14ac:dyDescent="0.25">
      <c r="A7172">
        <v>2017</v>
      </c>
      <c r="B7172" s="3">
        <v>280668</v>
      </c>
    </row>
    <row r="7173" spans="1:2" x14ac:dyDescent="0.25">
      <c r="A7173">
        <v>2017</v>
      </c>
      <c r="B7173" s="3">
        <v>1899615</v>
      </c>
    </row>
    <row r="7174" spans="1:2" x14ac:dyDescent="0.25">
      <c r="A7174">
        <v>2017</v>
      </c>
      <c r="B7174" s="3">
        <v>3436124</v>
      </c>
    </row>
    <row r="7175" spans="1:2" x14ac:dyDescent="0.25">
      <c r="A7175">
        <v>2017</v>
      </c>
      <c r="B7175" s="3">
        <v>3862498</v>
      </c>
    </row>
    <row r="7176" spans="1:2" x14ac:dyDescent="0.25">
      <c r="A7176">
        <v>2017</v>
      </c>
      <c r="B7176" s="3">
        <v>123081555</v>
      </c>
    </row>
    <row r="7177" spans="1:2" x14ac:dyDescent="0.25">
      <c r="A7177">
        <v>2017</v>
      </c>
      <c r="B7177" s="3">
        <v>1436751</v>
      </c>
    </row>
    <row r="7178" spans="1:2" x14ac:dyDescent="0.25">
      <c r="A7178">
        <v>2017</v>
      </c>
      <c r="B7178" s="3">
        <v>34184504</v>
      </c>
    </row>
    <row r="7179" spans="1:2" x14ac:dyDescent="0.25">
      <c r="A7179">
        <v>2017</v>
      </c>
      <c r="B7179" s="3">
        <v>12294931</v>
      </c>
    </row>
    <row r="7180" spans="1:2" x14ac:dyDescent="0.25">
      <c r="A7180">
        <v>2017</v>
      </c>
      <c r="B7180" s="3">
        <v>26152835</v>
      </c>
    </row>
    <row r="7181" spans="1:2" x14ac:dyDescent="0.25">
      <c r="A7181">
        <v>2017</v>
      </c>
      <c r="B7181" s="3">
        <v>380553</v>
      </c>
    </row>
    <row r="7182" spans="1:2" x14ac:dyDescent="0.25">
      <c r="A7182">
        <v>2017</v>
      </c>
      <c r="B7182" s="3">
        <v>1813453</v>
      </c>
    </row>
    <row r="7183" spans="1:2" x14ac:dyDescent="0.25">
      <c r="A7183">
        <v>2017</v>
      </c>
      <c r="B7183" s="3">
        <v>23355100</v>
      </c>
    </row>
    <row r="7184" spans="1:2" x14ac:dyDescent="0.25">
      <c r="A7184">
        <v>2017</v>
      </c>
      <c r="B7184" s="3">
        <v>1872950</v>
      </c>
    </row>
    <row r="7185" spans="1:2" x14ac:dyDescent="0.25">
      <c r="A7185">
        <v>2017</v>
      </c>
      <c r="B7185" s="3">
        <v>14510490</v>
      </c>
    </row>
    <row r="7186" spans="1:2" x14ac:dyDescent="0.25">
      <c r="A7186">
        <v>2017</v>
      </c>
      <c r="B7186" s="3">
        <v>55668698</v>
      </c>
    </row>
    <row r="7187" spans="1:2" x14ac:dyDescent="0.25">
      <c r="A7187">
        <v>2017</v>
      </c>
      <c r="B7187" s="3">
        <v>32917353</v>
      </c>
    </row>
    <row r="7188" spans="1:2" x14ac:dyDescent="0.25">
      <c r="A7188">
        <v>2017</v>
      </c>
      <c r="B7188" s="3">
        <v>1196669</v>
      </c>
    </row>
    <row r="7189" spans="1:2" x14ac:dyDescent="0.25">
      <c r="A7189">
        <v>2017</v>
      </c>
      <c r="B7189" s="3">
        <v>9204549</v>
      </c>
    </row>
    <row r="7190" spans="1:2" x14ac:dyDescent="0.25">
      <c r="A7190">
        <v>2017</v>
      </c>
      <c r="B7190" s="3">
        <v>8503658</v>
      </c>
    </row>
    <row r="7191" spans="1:2" x14ac:dyDescent="0.25">
      <c r="A7191">
        <v>2017</v>
      </c>
      <c r="B7191" s="3">
        <v>4017852</v>
      </c>
    </row>
    <row r="7192" spans="1:2" x14ac:dyDescent="0.25">
      <c r="A7192">
        <v>2017</v>
      </c>
      <c r="B7192" s="3">
        <v>9200168</v>
      </c>
    </row>
    <row r="7193" spans="1:2" x14ac:dyDescent="0.25">
      <c r="A7193">
        <v>2017</v>
      </c>
      <c r="B7193" s="3">
        <v>254158390</v>
      </c>
    </row>
    <row r="7194" spans="1:2" x14ac:dyDescent="0.25">
      <c r="A7194">
        <v>2017</v>
      </c>
      <c r="B7194" s="3">
        <v>5026154</v>
      </c>
    </row>
    <row r="7195" spans="1:2" x14ac:dyDescent="0.25">
      <c r="A7195">
        <v>2017</v>
      </c>
      <c r="B7195" s="3">
        <v>2550321</v>
      </c>
    </row>
    <row r="7196" spans="1:2" x14ac:dyDescent="0.25">
      <c r="A7196">
        <v>2017</v>
      </c>
      <c r="B7196" s="3">
        <v>86252940</v>
      </c>
    </row>
    <row r="7197" spans="1:2" x14ac:dyDescent="0.25">
      <c r="A7197">
        <v>2017</v>
      </c>
      <c r="B7197" s="3">
        <v>3816527</v>
      </c>
    </row>
    <row r="7198" spans="1:2" x14ac:dyDescent="0.25">
      <c r="A7198">
        <v>2017</v>
      </c>
      <c r="B7198" s="3">
        <v>237708</v>
      </c>
    </row>
    <row r="7199" spans="1:2" x14ac:dyDescent="0.25">
      <c r="A7199">
        <v>2017</v>
      </c>
      <c r="B7199" s="3">
        <v>197183546</v>
      </c>
    </row>
    <row r="7200" spans="1:2" x14ac:dyDescent="0.25">
      <c r="A7200">
        <v>2017</v>
      </c>
      <c r="B7200" s="3">
        <v>251541</v>
      </c>
    </row>
    <row r="7201" spans="1:2" x14ac:dyDescent="0.25">
      <c r="A7201">
        <v>2017</v>
      </c>
      <c r="B7201" s="3">
        <v>3285916</v>
      </c>
    </row>
    <row r="7202" spans="1:2" x14ac:dyDescent="0.25">
      <c r="A7202">
        <v>2017</v>
      </c>
      <c r="B7202" s="3">
        <v>5104991</v>
      </c>
    </row>
    <row r="7203" spans="1:2" x14ac:dyDescent="0.25">
      <c r="A7203">
        <v>2017</v>
      </c>
      <c r="B7203" s="3">
        <v>60845711</v>
      </c>
    </row>
    <row r="7204" spans="1:2" x14ac:dyDescent="0.25">
      <c r="A7204">
        <v>2017</v>
      </c>
      <c r="B7204" s="3">
        <v>13025860</v>
      </c>
    </row>
    <row r="7205" spans="1:2" x14ac:dyDescent="0.25">
      <c r="A7205">
        <v>2017</v>
      </c>
      <c r="B7205" s="3">
        <v>66558465</v>
      </c>
    </row>
    <row r="7206" spans="1:2" x14ac:dyDescent="0.25">
      <c r="A7206">
        <v>2017</v>
      </c>
      <c r="B7206" s="3">
        <v>41087017</v>
      </c>
    </row>
    <row r="7207" spans="1:2" x14ac:dyDescent="0.25">
      <c r="A7207">
        <v>2017</v>
      </c>
      <c r="B7207" s="3">
        <v>4477141</v>
      </c>
    </row>
    <row r="7208" spans="1:2" x14ac:dyDescent="0.25">
      <c r="A7208">
        <v>2017</v>
      </c>
      <c r="B7208" s="3">
        <v>62547032</v>
      </c>
    </row>
    <row r="7209" spans="1:2" x14ac:dyDescent="0.25">
      <c r="A7209">
        <v>2017</v>
      </c>
      <c r="B7209" s="3">
        <v>10472180</v>
      </c>
    </row>
    <row r="7210" spans="1:2" x14ac:dyDescent="0.25">
      <c r="A7210">
        <v>2017</v>
      </c>
      <c r="B7210" s="3">
        <v>6423605</v>
      </c>
    </row>
    <row r="7211" spans="1:2" x14ac:dyDescent="0.25">
      <c r="A7211">
        <v>2017</v>
      </c>
      <c r="B7211" s="3">
        <v>60330833</v>
      </c>
    </row>
    <row r="7212" spans="1:2" x14ac:dyDescent="0.25">
      <c r="A7212">
        <v>2017</v>
      </c>
      <c r="B7212" s="3">
        <v>7401949</v>
      </c>
    </row>
    <row r="7213" spans="1:2" x14ac:dyDescent="0.25">
      <c r="A7213">
        <v>2017</v>
      </c>
      <c r="B7213" s="3">
        <v>5042014</v>
      </c>
    </row>
    <row r="7214" spans="1:2" x14ac:dyDescent="0.25">
      <c r="A7214">
        <v>2017</v>
      </c>
      <c r="B7214" s="3">
        <v>25601244</v>
      </c>
    </row>
    <row r="7215" spans="1:2" x14ac:dyDescent="0.25">
      <c r="A7215">
        <v>2017</v>
      </c>
      <c r="B7215" s="3">
        <v>34814102</v>
      </c>
    </row>
    <row r="7216" spans="1:2" x14ac:dyDescent="0.25">
      <c r="A7216">
        <v>2017</v>
      </c>
      <c r="B7216" s="3">
        <v>40140972</v>
      </c>
    </row>
    <row r="7217" spans="1:2" x14ac:dyDescent="0.25">
      <c r="A7217">
        <v>2017</v>
      </c>
      <c r="B7217" s="3">
        <v>4131358</v>
      </c>
    </row>
    <row r="7218" spans="1:2" x14ac:dyDescent="0.25">
      <c r="A7218">
        <v>2017</v>
      </c>
      <c r="B7218" s="3">
        <v>6724365</v>
      </c>
    </row>
    <row r="7219" spans="1:2" x14ac:dyDescent="0.25">
      <c r="A7219">
        <v>2017</v>
      </c>
      <c r="B7219" s="3">
        <v>486623</v>
      </c>
    </row>
    <row r="7220" spans="1:2" x14ac:dyDescent="0.25">
      <c r="A7220">
        <v>2017</v>
      </c>
      <c r="B7220" s="3">
        <v>12062146</v>
      </c>
    </row>
    <row r="7221" spans="1:2" x14ac:dyDescent="0.25">
      <c r="A7221">
        <v>2017</v>
      </c>
      <c r="B7221" s="3">
        <v>2096600</v>
      </c>
    </row>
    <row r="7222" spans="1:2" x14ac:dyDescent="0.25">
      <c r="A7222">
        <v>2017</v>
      </c>
      <c r="B7222" s="3">
        <v>130560428</v>
      </c>
    </row>
    <row r="7223" spans="1:2" x14ac:dyDescent="0.25">
      <c r="A7223">
        <v>2017</v>
      </c>
      <c r="B7223" s="3">
        <v>3925992</v>
      </c>
    </row>
    <row r="7224" spans="1:2" x14ac:dyDescent="0.25">
      <c r="A7224">
        <v>2017</v>
      </c>
      <c r="B7224" s="3">
        <v>125427681</v>
      </c>
    </row>
    <row r="7225" spans="1:2" x14ac:dyDescent="0.25">
      <c r="A7225">
        <v>2017</v>
      </c>
      <c r="B7225" s="3">
        <v>7425391</v>
      </c>
    </row>
    <row r="7226" spans="1:2" x14ac:dyDescent="0.25">
      <c r="A7226">
        <v>2017</v>
      </c>
      <c r="B7226" s="3">
        <v>23468586</v>
      </c>
    </row>
    <row r="7227" spans="1:2" x14ac:dyDescent="0.25">
      <c r="A7227">
        <v>2017</v>
      </c>
      <c r="B7227" s="3">
        <v>33109</v>
      </c>
    </row>
    <row r="7228" spans="1:2" x14ac:dyDescent="0.25">
      <c r="A7228">
        <v>2017</v>
      </c>
      <c r="B7228" s="3">
        <v>7162617</v>
      </c>
    </row>
    <row r="7229" spans="1:2" x14ac:dyDescent="0.25">
      <c r="A7229">
        <v>2017</v>
      </c>
      <c r="B7229" s="3">
        <v>970809</v>
      </c>
    </row>
    <row r="7230" spans="1:2" x14ac:dyDescent="0.25">
      <c r="A7230">
        <v>2017</v>
      </c>
      <c r="B7230" s="3">
        <v>1332204</v>
      </c>
    </row>
    <row r="7231" spans="1:2" x14ac:dyDescent="0.25">
      <c r="A7231">
        <v>2017</v>
      </c>
      <c r="B7231" s="3">
        <v>10116816</v>
      </c>
    </row>
    <row r="7232" spans="1:2" x14ac:dyDescent="0.25">
      <c r="A7232">
        <v>2017</v>
      </c>
      <c r="B7232" s="3">
        <v>7704369</v>
      </c>
    </row>
    <row r="7233" spans="1:2" x14ac:dyDescent="0.25">
      <c r="A7233">
        <v>2017</v>
      </c>
      <c r="B7233" s="3">
        <v>2443584</v>
      </c>
    </row>
    <row r="7234" spans="1:2" x14ac:dyDescent="0.25">
      <c r="A7234">
        <v>2017</v>
      </c>
      <c r="B7234" s="3">
        <v>19015346</v>
      </c>
    </row>
    <row r="7235" spans="1:2" x14ac:dyDescent="0.25">
      <c r="A7235">
        <v>2017</v>
      </c>
      <c r="B7235" s="3">
        <v>2583</v>
      </c>
    </row>
    <row r="7236" spans="1:2" x14ac:dyDescent="0.25">
      <c r="A7236">
        <v>2017</v>
      </c>
      <c r="B7236" s="3">
        <v>14410</v>
      </c>
    </row>
    <row r="7237" spans="1:2" x14ac:dyDescent="0.25">
      <c r="A7237">
        <v>2017</v>
      </c>
      <c r="B7237" s="3">
        <v>3338249</v>
      </c>
    </row>
    <row r="7238" spans="1:2" x14ac:dyDescent="0.25">
      <c r="A7238">
        <v>2017</v>
      </c>
      <c r="B7238" s="3">
        <v>3322479</v>
      </c>
    </row>
    <row r="7239" spans="1:2" x14ac:dyDescent="0.25">
      <c r="A7239">
        <v>2017</v>
      </c>
      <c r="B7239" s="3">
        <v>8737458</v>
      </c>
    </row>
    <row r="7240" spans="1:2" x14ac:dyDescent="0.25">
      <c r="A7240">
        <v>2017</v>
      </c>
      <c r="B7240" s="3">
        <v>385733</v>
      </c>
    </row>
    <row r="7241" spans="1:2" x14ac:dyDescent="0.25">
      <c r="A7241">
        <v>2017</v>
      </c>
      <c r="B7241" s="3">
        <v>8481997</v>
      </c>
    </row>
    <row r="7242" spans="1:2" x14ac:dyDescent="0.25">
      <c r="A7242">
        <v>2017</v>
      </c>
      <c r="B7242" s="3">
        <v>2308355</v>
      </c>
    </row>
    <row r="7243" spans="1:2" x14ac:dyDescent="0.25">
      <c r="A7243">
        <v>2017</v>
      </c>
      <c r="B7243" s="3">
        <v>29874280</v>
      </c>
    </row>
    <row r="7244" spans="1:2" x14ac:dyDescent="0.25">
      <c r="A7244">
        <v>2017</v>
      </c>
      <c r="B7244" s="3">
        <v>109383972</v>
      </c>
    </row>
    <row r="7245" spans="1:2" x14ac:dyDescent="0.25">
      <c r="A7245">
        <v>2018</v>
      </c>
      <c r="B7245" s="3">
        <v>350320413</v>
      </c>
    </row>
    <row r="7246" spans="1:2" x14ac:dyDescent="0.25">
      <c r="A7246">
        <v>2018</v>
      </c>
      <c r="B7246" s="3">
        <v>2048359754</v>
      </c>
    </row>
    <row r="7247" spans="1:2" x14ac:dyDescent="0.25">
      <c r="A7247">
        <v>2018</v>
      </c>
      <c r="B7247" s="3">
        <v>786470484</v>
      </c>
    </row>
    <row r="7248" spans="1:2" x14ac:dyDescent="0.25">
      <c r="A7248">
        <v>2018</v>
      </c>
      <c r="B7248" s="3">
        <v>911902649</v>
      </c>
    </row>
    <row r="7249" spans="1:2" x14ac:dyDescent="0.25">
      <c r="A7249">
        <v>2018</v>
      </c>
      <c r="B7249" s="3">
        <v>1347597973</v>
      </c>
    </row>
    <row r="7250" spans="1:2" x14ac:dyDescent="0.25">
      <c r="A7250">
        <v>2018</v>
      </c>
      <c r="B7250" s="3">
        <v>80239658</v>
      </c>
    </row>
    <row r="7251" spans="1:2" x14ac:dyDescent="0.25">
      <c r="A7251">
        <v>2018</v>
      </c>
      <c r="B7251" s="3">
        <v>97644617</v>
      </c>
    </row>
    <row r="7252" spans="1:2" x14ac:dyDescent="0.25">
      <c r="A7252">
        <v>2018</v>
      </c>
      <c r="B7252" s="3">
        <v>1148485886</v>
      </c>
    </row>
    <row r="7253" spans="1:2" x14ac:dyDescent="0.25">
      <c r="A7253">
        <v>2018</v>
      </c>
      <c r="B7253" s="3">
        <v>582893671</v>
      </c>
    </row>
    <row r="7254" spans="1:2" x14ac:dyDescent="0.25">
      <c r="A7254">
        <v>2018</v>
      </c>
      <c r="B7254" s="3">
        <v>375540831</v>
      </c>
    </row>
    <row r="7255" spans="1:2" x14ac:dyDescent="0.25">
      <c r="A7255">
        <v>2018</v>
      </c>
      <c r="B7255" s="3">
        <v>791657398</v>
      </c>
    </row>
    <row r="7256" spans="1:2" x14ac:dyDescent="0.25">
      <c r="A7256">
        <v>2018</v>
      </c>
      <c r="B7256" s="3">
        <v>856085151</v>
      </c>
    </row>
    <row r="7257" spans="1:2" x14ac:dyDescent="0.25">
      <c r="A7257">
        <v>2018</v>
      </c>
      <c r="B7257" s="3">
        <v>321752656</v>
      </c>
    </row>
    <row r="7258" spans="1:2" x14ac:dyDescent="0.25">
      <c r="A7258">
        <v>2018</v>
      </c>
      <c r="B7258" s="3">
        <v>238539198</v>
      </c>
    </row>
    <row r="7259" spans="1:2" x14ac:dyDescent="0.25">
      <c r="A7259">
        <v>2018</v>
      </c>
      <c r="B7259" s="3">
        <v>622674139</v>
      </c>
    </row>
    <row r="7260" spans="1:2" x14ac:dyDescent="0.25">
      <c r="A7260">
        <v>2018</v>
      </c>
      <c r="B7260" s="3">
        <v>93413709</v>
      </c>
    </row>
    <row r="7261" spans="1:2" x14ac:dyDescent="0.25">
      <c r="A7261">
        <v>2018</v>
      </c>
      <c r="B7261" s="3">
        <v>160542134</v>
      </c>
    </row>
    <row r="7262" spans="1:2" x14ac:dyDescent="0.25">
      <c r="A7262">
        <v>2018</v>
      </c>
      <c r="B7262" s="3">
        <v>25957482</v>
      </c>
    </row>
    <row r="7263" spans="1:2" x14ac:dyDescent="0.25">
      <c r="A7263">
        <v>2018</v>
      </c>
      <c r="B7263" s="3">
        <v>392924807</v>
      </c>
    </row>
    <row r="7264" spans="1:2" x14ac:dyDescent="0.25">
      <c r="A7264">
        <v>2018</v>
      </c>
      <c r="B7264" s="3">
        <v>27365467</v>
      </c>
    </row>
    <row r="7265" spans="1:2" x14ac:dyDescent="0.25">
      <c r="A7265">
        <v>2018</v>
      </c>
      <c r="B7265" s="3">
        <v>2053469</v>
      </c>
    </row>
    <row r="7266" spans="1:2" x14ac:dyDescent="0.25">
      <c r="A7266">
        <v>2018</v>
      </c>
      <c r="B7266" s="3">
        <v>80509622</v>
      </c>
    </row>
    <row r="7267" spans="1:2" x14ac:dyDescent="0.25">
      <c r="A7267">
        <v>2018</v>
      </c>
      <c r="B7267" s="3">
        <v>43070915</v>
      </c>
    </row>
    <row r="7268" spans="1:2" x14ac:dyDescent="0.25">
      <c r="A7268">
        <v>2018</v>
      </c>
      <c r="B7268" s="3">
        <v>151572634</v>
      </c>
    </row>
    <row r="7269" spans="1:2" x14ac:dyDescent="0.25">
      <c r="A7269">
        <v>2018</v>
      </c>
      <c r="B7269" s="3">
        <v>436188866</v>
      </c>
    </row>
    <row r="7270" spans="1:2" x14ac:dyDescent="0.25">
      <c r="A7270">
        <v>2018</v>
      </c>
      <c r="B7270" s="3">
        <v>395618157</v>
      </c>
    </row>
    <row r="7271" spans="1:2" x14ac:dyDescent="0.25">
      <c r="A7271">
        <v>2018</v>
      </c>
      <c r="B7271" s="3">
        <v>49562710</v>
      </c>
    </row>
    <row r="7272" spans="1:2" x14ac:dyDescent="0.25">
      <c r="A7272">
        <v>2018</v>
      </c>
      <c r="B7272" s="3">
        <v>120556201</v>
      </c>
    </row>
    <row r="7273" spans="1:2" x14ac:dyDescent="0.25">
      <c r="A7273">
        <v>2018</v>
      </c>
      <c r="B7273" s="3">
        <v>1310466296</v>
      </c>
    </row>
    <row r="7274" spans="1:2" x14ac:dyDescent="0.25">
      <c r="A7274">
        <v>2018</v>
      </c>
      <c r="B7274" s="3">
        <v>14347433</v>
      </c>
    </row>
    <row r="7275" spans="1:2" x14ac:dyDescent="0.25">
      <c r="A7275">
        <v>2018</v>
      </c>
      <c r="B7275" s="3">
        <v>297718711</v>
      </c>
    </row>
    <row r="7276" spans="1:2" x14ac:dyDescent="0.25">
      <c r="A7276">
        <v>2018</v>
      </c>
      <c r="B7276" s="3">
        <v>7942093</v>
      </c>
    </row>
    <row r="7277" spans="1:2" x14ac:dyDescent="0.25">
      <c r="A7277">
        <v>2018</v>
      </c>
      <c r="B7277" s="3">
        <v>95918706</v>
      </c>
    </row>
    <row r="7278" spans="1:2" x14ac:dyDescent="0.25">
      <c r="A7278">
        <v>2018</v>
      </c>
      <c r="B7278" s="3">
        <v>530259473</v>
      </c>
    </row>
    <row r="7279" spans="1:2" x14ac:dyDescent="0.25">
      <c r="A7279">
        <v>2018</v>
      </c>
      <c r="B7279" s="3">
        <v>1555203</v>
      </c>
    </row>
    <row r="7280" spans="1:2" x14ac:dyDescent="0.25">
      <c r="A7280">
        <v>2018</v>
      </c>
      <c r="B7280" s="3">
        <v>75837743</v>
      </c>
    </row>
    <row r="7281" spans="1:2" x14ac:dyDescent="0.25">
      <c r="A7281">
        <v>2018</v>
      </c>
      <c r="B7281" s="3">
        <v>371987838</v>
      </c>
    </row>
    <row r="7282" spans="1:2" x14ac:dyDescent="0.25">
      <c r="A7282">
        <v>2018</v>
      </c>
      <c r="B7282" s="3">
        <v>255614941</v>
      </c>
    </row>
    <row r="7283" spans="1:2" x14ac:dyDescent="0.25">
      <c r="A7283">
        <v>2018</v>
      </c>
      <c r="B7283" s="3">
        <v>1244639527</v>
      </c>
    </row>
    <row r="7284" spans="1:2" x14ac:dyDescent="0.25">
      <c r="A7284">
        <v>2018</v>
      </c>
      <c r="B7284" s="3">
        <v>137056262</v>
      </c>
    </row>
    <row r="7285" spans="1:2" x14ac:dyDescent="0.25">
      <c r="A7285">
        <v>2018</v>
      </c>
      <c r="B7285" s="3">
        <v>3081913</v>
      </c>
    </row>
    <row r="7286" spans="1:2" x14ac:dyDescent="0.25">
      <c r="A7286">
        <v>2018</v>
      </c>
      <c r="B7286" s="3">
        <v>242115</v>
      </c>
    </row>
    <row r="7287" spans="1:2" x14ac:dyDescent="0.25">
      <c r="A7287">
        <v>2018</v>
      </c>
      <c r="B7287" s="3">
        <v>365551694</v>
      </c>
    </row>
    <row r="7288" spans="1:2" x14ac:dyDescent="0.25">
      <c r="A7288">
        <v>2018</v>
      </c>
      <c r="B7288" s="3">
        <v>98240</v>
      </c>
    </row>
    <row r="7289" spans="1:2" x14ac:dyDescent="0.25">
      <c r="A7289">
        <v>2018</v>
      </c>
      <c r="B7289" s="3">
        <v>190400157</v>
      </c>
    </row>
    <row r="7290" spans="1:2" x14ac:dyDescent="0.25">
      <c r="A7290">
        <v>2018</v>
      </c>
      <c r="B7290" s="3">
        <v>2027391</v>
      </c>
    </row>
    <row r="7291" spans="1:2" x14ac:dyDescent="0.25">
      <c r="A7291">
        <v>2018</v>
      </c>
      <c r="B7291" s="3">
        <v>119942387</v>
      </c>
    </row>
    <row r="7292" spans="1:2" x14ac:dyDescent="0.25">
      <c r="A7292">
        <v>2018</v>
      </c>
      <c r="B7292" s="3">
        <v>117679066</v>
      </c>
    </row>
    <row r="7293" spans="1:2" x14ac:dyDescent="0.25">
      <c r="A7293">
        <v>2018</v>
      </c>
      <c r="B7293" s="3">
        <v>10647493</v>
      </c>
    </row>
    <row r="7294" spans="1:2" x14ac:dyDescent="0.25">
      <c r="A7294">
        <v>2018</v>
      </c>
      <c r="B7294" s="3">
        <v>78130625</v>
      </c>
    </row>
    <row r="7295" spans="1:2" x14ac:dyDescent="0.25">
      <c r="A7295">
        <v>2018</v>
      </c>
      <c r="B7295" s="3">
        <v>34934009</v>
      </c>
    </row>
    <row r="7296" spans="1:2" x14ac:dyDescent="0.25">
      <c r="A7296">
        <v>2018</v>
      </c>
      <c r="B7296" s="3">
        <v>31882724</v>
      </c>
    </row>
    <row r="7297" spans="1:2" x14ac:dyDescent="0.25">
      <c r="A7297">
        <v>2018</v>
      </c>
      <c r="B7297" s="3">
        <v>64337744</v>
      </c>
    </row>
    <row r="7298" spans="1:2" x14ac:dyDescent="0.25">
      <c r="A7298">
        <v>2018</v>
      </c>
      <c r="B7298" s="3">
        <v>654855901</v>
      </c>
    </row>
    <row r="7299" spans="1:2" x14ac:dyDescent="0.25">
      <c r="A7299">
        <v>2018</v>
      </c>
      <c r="B7299" s="3">
        <v>31676128</v>
      </c>
    </row>
    <row r="7300" spans="1:2" x14ac:dyDescent="0.25">
      <c r="A7300">
        <v>2018</v>
      </c>
      <c r="B7300" s="3">
        <v>174804407</v>
      </c>
    </row>
    <row r="7301" spans="1:2" x14ac:dyDescent="0.25">
      <c r="A7301">
        <v>2018</v>
      </c>
      <c r="B7301" s="3">
        <v>167994</v>
      </c>
    </row>
    <row r="7302" spans="1:2" x14ac:dyDescent="0.25">
      <c r="A7302">
        <v>2018</v>
      </c>
      <c r="B7302" s="3">
        <v>86493046</v>
      </c>
    </row>
    <row r="7303" spans="1:2" x14ac:dyDescent="0.25">
      <c r="A7303">
        <v>2018</v>
      </c>
      <c r="B7303" s="3">
        <v>16636604</v>
      </c>
    </row>
    <row r="7304" spans="1:2" x14ac:dyDescent="0.25">
      <c r="A7304">
        <v>2018</v>
      </c>
      <c r="B7304" s="3">
        <v>64417003</v>
      </c>
    </row>
    <row r="7305" spans="1:2" x14ac:dyDescent="0.25">
      <c r="A7305">
        <v>2018</v>
      </c>
      <c r="B7305" s="3">
        <v>59945012</v>
      </c>
    </row>
    <row r="7306" spans="1:2" x14ac:dyDescent="0.25">
      <c r="A7306">
        <v>2018</v>
      </c>
      <c r="B7306" s="3">
        <v>66316289</v>
      </c>
    </row>
    <row r="7307" spans="1:2" x14ac:dyDescent="0.25">
      <c r="A7307">
        <v>2018</v>
      </c>
      <c r="B7307" s="3">
        <v>349546142</v>
      </c>
    </row>
    <row r="7308" spans="1:2" x14ac:dyDescent="0.25">
      <c r="A7308">
        <v>2018</v>
      </c>
      <c r="B7308" s="3">
        <v>7682928</v>
      </c>
    </row>
    <row r="7309" spans="1:2" x14ac:dyDescent="0.25">
      <c r="A7309">
        <v>2018</v>
      </c>
      <c r="B7309" s="3">
        <v>467989645</v>
      </c>
    </row>
    <row r="7310" spans="1:2" x14ac:dyDescent="0.25">
      <c r="A7310">
        <v>2018</v>
      </c>
      <c r="B7310" s="3">
        <v>76073488</v>
      </c>
    </row>
    <row r="7311" spans="1:2" x14ac:dyDescent="0.25">
      <c r="A7311">
        <v>2018</v>
      </c>
      <c r="B7311" s="3">
        <v>528583774</v>
      </c>
    </row>
    <row r="7312" spans="1:2" x14ac:dyDescent="0.25">
      <c r="A7312">
        <v>2018</v>
      </c>
      <c r="B7312" s="3">
        <v>66308758</v>
      </c>
    </row>
    <row r="7313" spans="1:2" x14ac:dyDescent="0.25">
      <c r="A7313">
        <v>2018</v>
      </c>
      <c r="B7313" s="3">
        <v>351496066</v>
      </c>
    </row>
    <row r="7314" spans="1:2" x14ac:dyDescent="0.25">
      <c r="A7314">
        <v>2018</v>
      </c>
      <c r="B7314" s="3">
        <v>67450815</v>
      </c>
    </row>
    <row r="7315" spans="1:2" x14ac:dyDescent="0.25">
      <c r="A7315">
        <v>2018</v>
      </c>
      <c r="B7315" s="3">
        <v>75339459</v>
      </c>
    </row>
    <row r="7316" spans="1:2" x14ac:dyDescent="0.25">
      <c r="A7316">
        <v>2018</v>
      </c>
      <c r="B7316" s="3">
        <v>16706680</v>
      </c>
    </row>
    <row r="7317" spans="1:2" x14ac:dyDescent="0.25">
      <c r="A7317">
        <v>2018</v>
      </c>
      <c r="B7317" s="3">
        <v>46712809</v>
      </c>
    </row>
    <row r="7318" spans="1:2" x14ac:dyDescent="0.25">
      <c r="A7318">
        <v>2018</v>
      </c>
      <c r="B7318" s="3">
        <v>529323962</v>
      </c>
    </row>
    <row r="7319" spans="1:2" x14ac:dyDescent="0.25">
      <c r="A7319">
        <v>2018</v>
      </c>
      <c r="B7319" s="3">
        <v>41657844</v>
      </c>
    </row>
    <row r="7320" spans="1:2" x14ac:dyDescent="0.25">
      <c r="A7320">
        <v>2018</v>
      </c>
      <c r="B7320" s="3">
        <v>274650803</v>
      </c>
    </row>
    <row r="7321" spans="1:2" x14ac:dyDescent="0.25">
      <c r="A7321">
        <v>2018</v>
      </c>
      <c r="B7321" s="3">
        <v>35164920</v>
      </c>
    </row>
    <row r="7322" spans="1:2" x14ac:dyDescent="0.25">
      <c r="A7322">
        <v>2018</v>
      </c>
      <c r="B7322" s="3">
        <v>83869818</v>
      </c>
    </row>
    <row r="7323" spans="1:2" x14ac:dyDescent="0.25">
      <c r="A7323">
        <v>2018</v>
      </c>
      <c r="B7323" s="3">
        <v>288175335</v>
      </c>
    </row>
    <row r="7324" spans="1:2" x14ac:dyDescent="0.25">
      <c r="A7324">
        <v>2018</v>
      </c>
      <c r="B7324" s="3">
        <v>105713218</v>
      </c>
    </row>
    <row r="7325" spans="1:2" x14ac:dyDescent="0.25">
      <c r="A7325">
        <v>2018</v>
      </c>
      <c r="B7325" s="3">
        <v>214215889</v>
      </c>
    </row>
    <row r="7326" spans="1:2" x14ac:dyDescent="0.25">
      <c r="A7326">
        <v>2018</v>
      </c>
      <c r="B7326" s="3">
        <v>428028233</v>
      </c>
    </row>
    <row r="7327" spans="1:2" x14ac:dyDescent="0.25">
      <c r="A7327">
        <v>2018</v>
      </c>
      <c r="B7327" s="3">
        <v>19176163</v>
      </c>
    </row>
    <row r="7328" spans="1:2" x14ac:dyDescent="0.25">
      <c r="A7328">
        <v>2018</v>
      </c>
      <c r="B7328" s="3">
        <v>9303022</v>
      </c>
    </row>
    <row r="7329" spans="1:2" x14ac:dyDescent="0.25">
      <c r="A7329">
        <v>2018</v>
      </c>
      <c r="B7329" s="3">
        <v>9330075</v>
      </c>
    </row>
    <row r="7330" spans="1:2" x14ac:dyDescent="0.25">
      <c r="A7330">
        <v>2018</v>
      </c>
      <c r="B7330" s="3">
        <v>75984700</v>
      </c>
    </row>
    <row r="7331" spans="1:2" x14ac:dyDescent="0.25">
      <c r="A7331">
        <v>2018</v>
      </c>
      <c r="B7331" s="3">
        <v>7578063</v>
      </c>
    </row>
    <row r="7332" spans="1:2" x14ac:dyDescent="0.25">
      <c r="A7332">
        <v>2018</v>
      </c>
      <c r="B7332" s="3">
        <v>75462037</v>
      </c>
    </row>
    <row r="7333" spans="1:2" x14ac:dyDescent="0.25">
      <c r="A7333">
        <v>2018</v>
      </c>
      <c r="B7333" s="3">
        <v>7997774</v>
      </c>
    </row>
    <row r="7334" spans="1:2" x14ac:dyDescent="0.25">
      <c r="A7334">
        <v>2018</v>
      </c>
      <c r="B7334" s="3">
        <v>94019120</v>
      </c>
    </row>
    <row r="7335" spans="1:2" x14ac:dyDescent="0.25">
      <c r="A7335">
        <v>2018</v>
      </c>
      <c r="B7335" s="3">
        <v>31039126</v>
      </c>
    </row>
    <row r="7336" spans="1:2" x14ac:dyDescent="0.25">
      <c r="A7336">
        <v>2018</v>
      </c>
      <c r="B7336" s="3">
        <v>53918723</v>
      </c>
    </row>
    <row r="7337" spans="1:2" x14ac:dyDescent="0.25">
      <c r="A7337">
        <v>2018</v>
      </c>
      <c r="B7337" s="3">
        <v>2133033</v>
      </c>
    </row>
    <row r="7338" spans="1:2" x14ac:dyDescent="0.25">
      <c r="A7338">
        <v>2018</v>
      </c>
      <c r="B7338" s="3">
        <v>10421847</v>
      </c>
    </row>
    <row r="7339" spans="1:2" x14ac:dyDescent="0.25">
      <c r="A7339">
        <v>2018</v>
      </c>
      <c r="B7339" s="3">
        <v>17612099</v>
      </c>
    </row>
    <row r="7340" spans="1:2" x14ac:dyDescent="0.25">
      <c r="A7340">
        <v>2018</v>
      </c>
      <c r="B7340" s="3">
        <v>67999335</v>
      </c>
    </row>
    <row r="7341" spans="1:2" x14ac:dyDescent="0.25">
      <c r="A7341">
        <v>2018</v>
      </c>
      <c r="B7341" s="3">
        <v>5006989</v>
      </c>
    </row>
    <row r="7342" spans="1:2" x14ac:dyDescent="0.25">
      <c r="A7342">
        <v>2018</v>
      </c>
      <c r="B7342" s="3">
        <v>13143056</v>
      </c>
    </row>
    <row r="7343" spans="1:2" x14ac:dyDescent="0.25">
      <c r="A7343">
        <v>2018</v>
      </c>
      <c r="B7343" s="3">
        <v>988687</v>
      </c>
    </row>
    <row r="7344" spans="1:2" x14ac:dyDescent="0.25">
      <c r="A7344">
        <v>2018</v>
      </c>
      <c r="B7344" s="3">
        <v>18653107</v>
      </c>
    </row>
    <row r="7345" spans="1:2" x14ac:dyDescent="0.25">
      <c r="A7345">
        <v>2018</v>
      </c>
      <c r="B7345" s="3">
        <v>94539426</v>
      </c>
    </row>
    <row r="7346" spans="1:2" x14ac:dyDescent="0.25">
      <c r="A7346">
        <v>2018</v>
      </c>
      <c r="B7346" s="3">
        <v>13313581</v>
      </c>
    </row>
    <row r="7347" spans="1:2" x14ac:dyDescent="0.25">
      <c r="A7347">
        <v>2018</v>
      </c>
      <c r="B7347" s="3">
        <v>51738549</v>
      </c>
    </row>
    <row r="7348" spans="1:2" x14ac:dyDescent="0.25">
      <c r="A7348">
        <v>2018</v>
      </c>
      <c r="B7348" s="3">
        <v>148504</v>
      </c>
    </row>
    <row r="7349" spans="1:2" x14ac:dyDescent="0.25">
      <c r="A7349">
        <v>2018</v>
      </c>
      <c r="B7349" s="3">
        <v>245416</v>
      </c>
    </row>
    <row r="7350" spans="1:2" x14ac:dyDescent="0.25">
      <c r="A7350">
        <v>2018</v>
      </c>
      <c r="B7350" s="3">
        <v>104438188</v>
      </c>
    </row>
    <row r="7351" spans="1:2" x14ac:dyDescent="0.25">
      <c r="A7351">
        <v>2018</v>
      </c>
      <c r="B7351" s="3">
        <v>730762</v>
      </c>
    </row>
    <row r="7352" spans="1:2" x14ac:dyDescent="0.25">
      <c r="A7352">
        <v>2018</v>
      </c>
      <c r="B7352" s="3">
        <v>18170707</v>
      </c>
    </row>
    <row r="7353" spans="1:2" x14ac:dyDescent="0.25">
      <c r="A7353">
        <v>2018</v>
      </c>
      <c r="B7353" s="3">
        <v>290930148</v>
      </c>
    </row>
    <row r="7354" spans="1:2" x14ac:dyDescent="0.25">
      <c r="A7354">
        <v>2018</v>
      </c>
      <c r="B7354" s="3">
        <v>40466970</v>
      </c>
    </row>
    <row r="7355" spans="1:2" x14ac:dyDescent="0.25">
      <c r="A7355">
        <v>2018</v>
      </c>
      <c r="B7355" s="3">
        <v>41142379</v>
      </c>
    </row>
    <row r="7356" spans="1:2" x14ac:dyDescent="0.25">
      <c r="A7356">
        <v>2018</v>
      </c>
      <c r="B7356" s="3">
        <v>20343051</v>
      </c>
    </row>
    <row r="7357" spans="1:2" x14ac:dyDescent="0.25">
      <c r="A7357">
        <v>2018</v>
      </c>
      <c r="B7357" s="3">
        <v>95330710</v>
      </c>
    </row>
    <row r="7358" spans="1:2" x14ac:dyDescent="0.25">
      <c r="A7358">
        <v>2018</v>
      </c>
      <c r="B7358" s="3">
        <v>98203196</v>
      </c>
    </row>
    <row r="7359" spans="1:2" x14ac:dyDescent="0.25">
      <c r="A7359">
        <v>2018</v>
      </c>
      <c r="B7359" s="3">
        <v>11473638</v>
      </c>
    </row>
    <row r="7360" spans="1:2" x14ac:dyDescent="0.25">
      <c r="A7360">
        <v>2018</v>
      </c>
      <c r="B7360" s="3">
        <v>91244913</v>
      </c>
    </row>
    <row r="7361" spans="1:2" x14ac:dyDescent="0.25">
      <c r="A7361">
        <v>2018</v>
      </c>
      <c r="B7361" s="3">
        <v>42027</v>
      </c>
    </row>
    <row r="7362" spans="1:2" x14ac:dyDescent="0.25">
      <c r="A7362">
        <v>2018</v>
      </c>
      <c r="B7362" s="3">
        <v>4165776</v>
      </c>
    </row>
    <row r="7363" spans="1:2" x14ac:dyDescent="0.25">
      <c r="A7363">
        <v>2018</v>
      </c>
      <c r="B7363" s="3">
        <v>132675864</v>
      </c>
    </row>
    <row r="7364" spans="1:2" x14ac:dyDescent="0.25">
      <c r="A7364">
        <v>2018</v>
      </c>
      <c r="B7364" s="3">
        <v>487420</v>
      </c>
    </row>
    <row r="7365" spans="1:2" x14ac:dyDescent="0.25">
      <c r="A7365">
        <v>2018</v>
      </c>
      <c r="B7365" s="3">
        <v>62475342</v>
      </c>
    </row>
    <row r="7366" spans="1:2" x14ac:dyDescent="0.25">
      <c r="A7366">
        <v>2018</v>
      </c>
      <c r="B7366" s="3">
        <v>21315827</v>
      </c>
    </row>
    <row r="7367" spans="1:2" x14ac:dyDescent="0.25">
      <c r="A7367">
        <v>2018</v>
      </c>
      <c r="B7367" s="3">
        <v>65859911</v>
      </c>
    </row>
    <row r="7368" spans="1:2" x14ac:dyDescent="0.25">
      <c r="A7368">
        <v>2018</v>
      </c>
      <c r="B7368" s="3">
        <v>4080073</v>
      </c>
    </row>
    <row r="7369" spans="1:2" x14ac:dyDescent="0.25">
      <c r="A7369">
        <v>2018</v>
      </c>
      <c r="B7369" s="3">
        <v>131523093</v>
      </c>
    </row>
    <row r="7370" spans="1:2" x14ac:dyDescent="0.25">
      <c r="A7370">
        <v>2018</v>
      </c>
      <c r="B7370" s="3">
        <v>4376819</v>
      </c>
    </row>
    <row r="7371" spans="1:2" x14ac:dyDescent="0.25">
      <c r="A7371">
        <v>2018</v>
      </c>
      <c r="B7371" s="3">
        <v>6412349</v>
      </c>
    </row>
    <row r="7372" spans="1:2" x14ac:dyDescent="0.25">
      <c r="A7372">
        <v>2018</v>
      </c>
      <c r="B7372" s="3">
        <v>197744377</v>
      </c>
    </row>
    <row r="7373" spans="1:2" x14ac:dyDescent="0.25">
      <c r="A7373">
        <v>2018</v>
      </c>
      <c r="B7373" s="3">
        <v>5580940</v>
      </c>
    </row>
    <row r="7374" spans="1:2" x14ac:dyDescent="0.25">
      <c r="A7374">
        <v>2018</v>
      </c>
      <c r="B7374" s="3">
        <v>62567</v>
      </c>
    </row>
    <row r="7375" spans="1:2" x14ac:dyDescent="0.25">
      <c r="A7375">
        <v>2018</v>
      </c>
      <c r="B7375" s="3">
        <v>1474577</v>
      </c>
    </row>
    <row r="7376" spans="1:2" x14ac:dyDescent="0.25">
      <c r="A7376">
        <v>2018</v>
      </c>
      <c r="B7376" s="3">
        <v>167885588</v>
      </c>
    </row>
    <row r="7377" spans="1:2" x14ac:dyDescent="0.25">
      <c r="A7377">
        <v>2018</v>
      </c>
      <c r="B7377" s="3">
        <v>11710110</v>
      </c>
    </row>
    <row r="7378" spans="1:2" x14ac:dyDescent="0.25">
      <c r="A7378">
        <v>2018</v>
      </c>
      <c r="B7378" s="3">
        <v>4241656</v>
      </c>
    </row>
    <row r="7379" spans="1:2" x14ac:dyDescent="0.25">
      <c r="A7379">
        <v>2018</v>
      </c>
      <c r="B7379" s="3">
        <v>12442161</v>
      </c>
    </row>
    <row r="7380" spans="1:2" x14ac:dyDescent="0.25">
      <c r="A7380">
        <v>2018</v>
      </c>
      <c r="B7380" s="3">
        <v>14293601</v>
      </c>
    </row>
    <row r="7381" spans="1:2" x14ac:dyDescent="0.25">
      <c r="A7381">
        <v>2018</v>
      </c>
      <c r="B7381" s="3">
        <v>11853081</v>
      </c>
    </row>
    <row r="7382" spans="1:2" x14ac:dyDescent="0.25">
      <c r="A7382">
        <v>2018</v>
      </c>
      <c r="B7382" s="3">
        <v>158972499</v>
      </c>
    </row>
    <row r="7383" spans="1:2" x14ac:dyDescent="0.25">
      <c r="A7383">
        <v>2018</v>
      </c>
      <c r="B7383" s="3">
        <v>304868961</v>
      </c>
    </row>
    <row r="7384" spans="1:2" x14ac:dyDescent="0.25">
      <c r="A7384">
        <v>2018</v>
      </c>
      <c r="B7384" s="3">
        <v>3321367</v>
      </c>
    </row>
    <row r="7385" spans="1:2" x14ac:dyDescent="0.25">
      <c r="A7385">
        <v>2018</v>
      </c>
      <c r="B7385" s="3">
        <v>17860397</v>
      </c>
    </row>
    <row r="7386" spans="1:2" x14ac:dyDescent="0.25">
      <c r="A7386">
        <v>2018</v>
      </c>
      <c r="B7386" s="3">
        <v>16376066</v>
      </c>
    </row>
    <row r="7387" spans="1:2" x14ac:dyDescent="0.25">
      <c r="A7387">
        <v>2018</v>
      </c>
      <c r="B7387" s="3">
        <v>38755900</v>
      </c>
    </row>
    <row r="7388" spans="1:2" x14ac:dyDescent="0.25">
      <c r="A7388">
        <v>2018</v>
      </c>
      <c r="B7388" s="3">
        <v>33748006</v>
      </c>
    </row>
    <row r="7389" spans="1:2" x14ac:dyDescent="0.25">
      <c r="A7389">
        <v>2018</v>
      </c>
      <c r="B7389" s="3">
        <v>2390383</v>
      </c>
    </row>
    <row r="7390" spans="1:2" x14ac:dyDescent="0.25">
      <c r="A7390">
        <v>2018</v>
      </c>
      <c r="B7390" s="3">
        <v>953953</v>
      </c>
    </row>
    <row r="7391" spans="1:2" x14ac:dyDescent="0.25">
      <c r="A7391">
        <v>2018</v>
      </c>
      <c r="B7391" s="3">
        <v>13061491</v>
      </c>
    </row>
    <row r="7392" spans="1:2" x14ac:dyDescent="0.25">
      <c r="A7392">
        <v>2018</v>
      </c>
      <c r="B7392" s="3">
        <v>4623836</v>
      </c>
    </row>
    <row r="7393" spans="1:2" x14ac:dyDescent="0.25">
      <c r="A7393">
        <v>2018</v>
      </c>
      <c r="B7393" s="3">
        <v>2177678</v>
      </c>
    </row>
    <row r="7394" spans="1:2" x14ac:dyDescent="0.25">
      <c r="A7394">
        <v>2018</v>
      </c>
      <c r="B7394" s="3">
        <v>11001627</v>
      </c>
    </row>
    <row r="7395" spans="1:2" x14ac:dyDescent="0.25">
      <c r="A7395">
        <v>2018</v>
      </c>
      <c r="B7395" s="3">
        <v>2584988</v>
      </c>
    </row>
    <row r="7396" spans="1:2" x14ac:dyDescent="0.25">
      <c r="A7396">
        <v>2018</v>
      </c>
      <c r="B7396" s="3">
        <v>16024987</v>
      </c>
    </row>
    <row r="7397" spans="1:2" x14ac:dyDescent="0.25">
      <c r="A7397">
        <v>2018</v>
      </c>
      <c r="B7397" s="3">
        <v>173961069</v>
      </c>
    </row>
    <row r="7398" spans="1:2" x14ac:dyDescent="0.25">
      <c r="A7398">
        <v>2018</v>
      </c>
      <c r="B7398" s="3">
        <v>1362536</v>
      </c>
    </row>
    <row r="7399" spans="1:2" x14ac:dyDescent="0.25">
      <c r="A7399">
        <v>2018</v>
      </c>
      <c r="B7399" s="3">
        <v>27506452</v>
      </c>
    </row>
    <row r="7400" spans="1:2" x14ac:dyDescent="0.25">
      <c r="A7400">
        <v>2018</v>
      </c>
      <c r="B7400" s="3">
        <v>15636462</v>
      </c>
    </row>
    <row r="7401" spans="1:2" x14ac:dyDescent="0.25">
      <c r="A7401">
        <v>2018</v>
      </c>
      <c r="B7401" s="3">
        <v>103105878</v>
      </c>
    </row>
    <row r="7402" spans="1:2" x14ac:dyDescent="0.25">
      <c r="A7402">
        <v>2018</v>
      </c>
      <c r="B7402" s="3">
        <v>365353</v>
      </c>
    </row>
    <row r="7403" spans="1:2" x14ac:dyDescent="0.25">
      <c r="A7403">
        <v>2018</v>
      </c>
      <c r="B7403" s="3">
        <v>214040103</v>
      </c>
    </row>
    <row r="7404" spans="1:2" x14ac:dyDescent="0.25">
      <c r="A7404">
        <v>2018</v>
      </c>
      <c r="B7404" s="3">
        <v>18160930</v>
      </c>
    </row>
    <row r="7405" spans="1:2" x14ac:dyDescent="0.25">
      <c r="A7405">
        <v>2018</v>
      </c>
      <c r="B7405" s="3">
        <v>3915207</v>
      </c>
    </row>
    <row r="7406" spans="1:2" x14ac:dyDescent="0.25">
      <c r="A7406">
        <v>2018</v>
      </c>
      <c r="B7406" s="3">
        <v>72294066</v>
      </c>
    </row>
    <row r="7407" spans="1:2" x14ac:dyDescent="0.25">
      <c r="A7407">
        <v>2018</v>
      </c>
      <c r="B7407" s="3">
        <v>46664414</v>
      </c>
    </row>
    <row r="7408" spans="1:2" x14ac:dyDescent="0.25">
      <c r="A7408">
        <v>2018</v>
      </c>
      <c r="B7408" s="3">
        <v>7123449</v>
      </c>
    </row>
    <row r="7409" spans="1:2" x14ac:dyDescent="0.25">
      <c r="A7409">
        <v>2018</v>
      </c>
      <c r="B7409" s="3">
        <v>43016528</v>
      </c>
    </row>
    <row r="7410" spans="1:2" x14ac:dyDescent="0.25">
      <c r="A7410">
        <v>2018</v>
      </c>
      <c r="B7410" s="3">
        <v>20596567</v>
      </c>
    </row>
    <row r="7411" spans="1:2" x14ac:dyDescent="0.25">
      <c r="A7411">
        <v>2018</v>
      </c>
      <c r="B7411" s="3">
        <v>242847</v>
      </c>
    </row>
    <row r="7412" spans="1:2" x14ac:dyDescent="0.25">
      <c r="A7412">
        <v>2018</v>
      </c>
      <c r="B7412" s="3">
        <v>512492755</v>
      </c>
    </row>
    <row r="7413" spans="1:2" x14ac:dyDescent="0.25">
      <c r="A7413">
        <v>2018</v>
      </c>
      <c r="B7413" s="3">
        <v>14273033</v>
      </c>
    </row>
    <row r="7414" spans="1:2" x14ac:dyDescent="0.25">
      <c r="A7414">
        <v>2018</v>
      </c>
      <c r="B7414" s="3">
        <v>44019588</v>
      </c>
    </row>
    <row r="7415" spans="1:2" x14ac:dyDescent="0.25">
      <c r="A7415">
        <v>2018</v>
      </c>
      <c r="B7415" s="3">
        <v>57076286</v>
      </c>
    </row>
    <row r="7416" spans="1:2" x14ac:dyDescent="0.25">
      <c r="A7416">
        <v>2018</v>
      </c>
      <c r="B7416" s="3">
        <v>5103663</v>
      </c>
    </row>
    <row r="7417" spans="1:2" x14ac:dyDescent="0.25">
      <c r="A7417">
        <v>2018</v>
      </c>
      <c r="B7417" s="3">
        <v>4511157</v>
      </c>
    </row>
    <row r="7418" spans="1:2" x14ac:dyDescent="0.25">
      <c r="A7418">
        <v>2018</v>
      </c>
      <c r="B7418" s="3">
        <v>4598051</v>
      </c>
    </row>
    <row r="7419" spans="1:2" x14ac:dyDescent="0.25">
      <c r="A7419">
        <v>2018</v>
      </c>
      <c r="B7419" s="3">
        <v>6193234</v>
      </c>
    </row>
    <row r="7420" spans="1:2" x14ac:dyDescent="0.25">
      <c r="A7420">
        <v>2018</v>
      </c>
      <c r="B7420" s="3">
        <v>1399272</v>
      </c>
    </row>
    <row r="7421" spans="1:2" x14ac:dyDescent="0.25">
      <c r="A7421">
        <v>2018</v>
      </c>
      <c r="B7421" s="3">
        <v>130974</v>
      </c>
    </row>
    <row r="7422" spans="1:2" x14ac:dyDescent="0.25">
      <c r="A7422">
        <v>2018</v>
      </c>
      <c r="B7422" s="3">
        <v>31626386</v>
      </c>
    </row>
    <row r="7423" spans="1:2" x14ac:dyDescent="0.25">
      <c r="A7423">
        <v>2018</v>
      </c>
      <c r="B7423" s="3">
        <v>11746</v>
      </c>
    </row>
    <row r="7424" spans="1:2" x14ac:dyDescent="0.25">
      <c r="A7424">
        <v>2018</v>
      </c>
      <c r="B7424" s="3">
        <v>32427</v>
      </c>
    </row>
    <row r="7425" spans="1:2" x14ac:dyDescent="0.25">
      <c r="A7425">
        <v>2018</v>
      </c>
      <c r="B7425" s="3">
        <v>3326364</v>
      </c>
    </row>
    <row r="7426" spans="1:2" x14ac:dyDescent="0.25">
      <c r="A7426">
        <v>2018</v>
      </c>
      <c r="B7426" s="3">
        <v>6877</v>
      </c>
    </row>
    <row r="7427" spans="1:2" x14ac:dyDescent="0.25">
      <c r="A7427">
        <v>2018</v>
      </c>
      <c r="B7427" s="3">
        <v>2614006</v>
      </c>
    </row>
    <row r="7428" spans="1:2" x14ac:dyDescent="0.25">
      <c r="A7428">
        <v>2018</v>
      </c>
      <c r="B7428" s="3">
        <v>60508780</v>
      </c>
    </row>
    <row r="7429" spans="1:2" x14ac:dyDescent="0.25">
      <c r="A7429">
        <v>2018</v>
      </c>
      <c r="B7429" s="3">
        <v>24420923</v>
      </c>
    </row>
    <row r="7430" spans="1:2" x14ac:dyDescent="0.25">
      <c r="A7430">
        <v>2018</v>
      </c>
      <c r="B7430" s="3">
        <v>20780685</v>
      </c>
    </row>
    <row r="7431" spans="1:2" x14ac:dyDescent="0.25">
      <c r="A7431">
        <v>2018</v>
      </c>
      <c r="B7431" s="3">
        <v>54622814</v>
      </c>
    </row>
    <row r="7432" spans="1:2" x14ac:dyDescent="0.25">
      <c r="A7432">
        <v>2018</v>
      </c>
      <c r="B7432" s="3">
        <v>86086881</v>
      </c>
    </row>
    <row r="7433" spans="1:2" x14ac:dyDescent="0.25">
      <c r="A7433">
        <v>2018</v>
      </c>
      <c r="B7433" s="3">
        <v>878199</v>
      </c>
    </row>
    <row r="7434" spans="1:2" x14ac:dyDescent="0.25">
      <c r="A7434">
        <v>2018</v>
      </c>
      <c r="B7434" s="3">
        <v>115757940</v>
      </c>
    </row>
    <row r="7435" spans="1:2" x14ac:dyDescent="0.25">
      <c r="A7435">
        <v>2018</v>
      </c>
      <c r="B7435" s="3">
        <v>11145006</v>
      </c>
    </row>
    <row r="7436" spans="1:2" x14ac:dyDescent="0.25">
      <c r="A7436">
        <v>2018</v>
      </c>
      <c r="B7436" s="3">
        <v>10313019</v>
      </c>
    </row>
    <row r="7437" spans="1:2" x14ac:dyDescent="0.25">
      <c r="A7437">
        <v>2018</v>
      </c>
      <c r="B7437" s="3">
        <v>40124</v>
      </c>
    </row>
    <row r="7438" spans="1:2" x14ac:dyDescent="0.25">
      <c r="A7438">
        <v>2018</v>
      </c>
      <c r="B7438" s="3">
        <v>962653</v>
      </c>
    </row>
    <row r="7439" spans="1:2" x14ac:dyDescent="0.25">
      <c r="A7439">
        <v>2018</v>
      </c>
      <c r="B7439" s="3">
        <v>93320380</v>
      </c>
    </row>
    <row r="7440" spans="1:2" x14ac:dyDescent="0.25">
      <c r="A7440">
        <v>2018</v>
      </c>
      <c r="B7440" s="3">
        <v>13837294</v>
      </c>
    </row>
    <row r="7441" spans="1:2" x14ac:dyDescent="0.25">
      <c r="A7441">
        <v>2018</v>
      </c>
      <c r="B7441" s="3">
        <v>33705333</v>
      </c>
    </row>
    <row r="7442" spans="1:2" x14ac:dyDescent="0.25">
      <c r="A7442">
        <v>2018</v>
      </c>
      <c r="B7442" s="3">
        <v>8771432</v>
      </c>
    </row>
    <row r="7443" spans="1:2" x14ac:dyDescent="0.25">
      <c r="A7443">
        <v>2018</v>
      </c>
      <c r="B7443" s="3">
        <v>21022724</v>
      </c>
    </row>
    <row r="7444" spans="1:2" x14ac:dyDescent="0.25">
      <c r="A7444">
        <v>2018</v>
      </c>
      <c r="B7444" s="3">
        <v>2251795</v>
      </c>
    </row>
    <row r="7445" spans="1:2" x14ac:dyDescent="0.25">
      <c r="A7445">
        <v>2019</v>
      </c>
      <c r="B7445" s="3">
        <v>47967636</v>
      </c>
    </row>
    <row r="7446" spans="1:2" x14ac:dyDescent="0.25">
      <c r="A7446">
        <v>2019</v>
      </c>
      <c r="B7446" s="3">
        <v>374565754</v>
      </c>
    </row>
    <row r="7447" spans="1:2" x14ac:dyDescent="0.25">
      <c r="A7447">
        <v>2019</v>
      </c>
      <c r="B7447" s="3">
        <v>2797501328</v>
      </c>
    </row>
    <row r="7448" spans="1:2" x14ac:dyDescent="0.25">
      <c r="A7448">
        <v>2019</v>
      </c>
      <c r="B7448" s="3">
        <v>40811919</v>
      </c>
    </row>
    <row r="7449" spans="1:2" x14ac:dyDescent="0.25">
      <c r="A7449">
        <v>2019</v>
      </c>
      <c r="B7449" s="3">
        <v>216601214</v>
      </c>
    </row>
    <row r="7450" spans="1:2" x14ac:dyDescent="0.25">
      <c r="A7450">
        <v>2019</v>
      </c>
      <c r="B7450" s="3">
        <v>155712077</v>
      </c>
    </row>
    <row r="7451" spans="1:2" x14ac:dyDescent="0.25">
      <c r="A7451">
        <v>2019</v>
      </c>
      <c r="B7451" s="3">
        <v>15325468</v>
      </c>
    </row>
    <row r="7452" spans="1:2" x14ac:dyDescent="0.25">
      <c r="A7452">
        <v>2019</v>
      </c>
      <c r="B7452" s="3">
        <v>1074427370</v>
      </c>
    </row>
    <row r="7453" spans="1:2" x14ac:dyDescent="0.25">
      <c r="A7453">
        <v>2019</v>
      </c>
      <c r="B7453" s="3">
        <v>153193369</v>
      </c>
    </row>
    <row r="7454" spans="1:2" x14ac:dyDescent="0.25">
      <c r="A7454">
        <v>2019</v>
      </c>
      <c r="B7454" s="3">
        <v>258908054</v>
      </c>
    </row>
    <row r="7455" spans="1:2" x14ac:dyDescent="0.25">
      <c r="A7455">
        <v>2019</v>
      </c>
      <c r="B7455" s="3">
        <v>327281779</v>
      </c>
    </row>
    <row r="7456" spans="1:2" x14ac:dyDescent="0.25">
      <c r="A7456">
        <v>2019</v>
      </c>
      <c r="B7456" s="3">
        <v>311539397</v>
      </c>
    </row>
    <row r="7457" spans="1:2" x14ac:dyDescent="0.25">
      <c r="A7457">
        <v>2019</v>
      </c>
      <c r="B7457" s="3">
        <v>759056935</v>
      </c>
    </row>
    <row r="7458" spans="1:2" x14ac:dyDescent="0.25">
      <c r="A7458">
        <v>2019</v>
      </c>
      <c r="B7458" s="3">
        <v>1128462972</v>
      </c>
    </row>
    <row r="7459" spans="1:2" x14ac:dyDescent="0.25">
      <c r="A7459">
        <v>2019</v>
      </c>
      <c r="B7459" s="3">
        <v>69756455</v>
      </c>
    </row>
    <row r="7460" spans="1:2" x14ac:dyDescent="0.25">
      <c r="A7460">
        <v>2019</v>
      </c>
      <c r="B7460" s="3">
        <v>1131927996</v>
      </c>
    </row>
    <row r="7461" spans="1:2" x14ac:dyDescent="0.25">
      <c r="A7461">
        <v>2019</v>
      </c>
      <c r="B7461" s="3">
        <v>90335025</v>
      </c>
    </row>
    <row r="7462" spans="1:2" x14ac:dyDescent="0.25">
      <c r="A7462">
        <v>2019</v>
      </c>
      <c r="B7462" s="3">
        <v>365971656</v>
      </c>
    </row>
    <row r="7463" spans="1:2" x14ac:dyDescent="0.25">
      <c r="A7463">
        <v>2019</v>
      </c>
      <c r="B7463" s="3">
        <v>473093228</v>
      </c>
    </row>
    <row r="7464" spans="1:2" x14ac:dyDescent="0.25">
      <c r="A7464">
        <v>2019</v>
      </c>
      <c r="B7464" s="3">
        <v>384623579</v>
      </c>
    </row>
    <row r="7465" spans="1:2" x14ac:dyDescent="0.25">
      <c r="A7465">
        <v>2019</v>
      </c>
      <c r="B7465" s="3">
        <v>1078232589</v>
      </c>
    </row>
    <row r="7466" spans="1:2" x14ac:dyDescent="0.25">
      <c r="A7466">
        <v>2019</v>
      </c>
      <c r="B7466" s="3">
        <v>225508210</v>
      </c>
    </row>
    <row r="7467" spans="1:2" x14ac:dyDescent="0.25">
      <c r="A7467">
        <v>2019</v>
      </c>
      <c r="B7467" s="3">
        <v>968853</v>
      </c>
    </row>
    <row r="7468" spans="1:2" x14ac:dyDescent="0.25">
      <c r="A7468">
        <v>2019</v>
      </c>
      <c r="B7468" s="3">
        <v>18123239</v>
      </c>
    </row>
    <row r="7469" spans="1:2" x14ac:dyDescent="0.25">
      <c r="A7469">
        <v>2019</v>
      </c>
      <c r="B7469" s="3">
        <v>800059707</v>
      </c>
    </row>
    <row r="7470" spans="1:2" x14ac:dyDescent="0.25">
      <c r="A7470">
        <v>2019</v>
      </c>
      <c r="B7470" s="3">
        <v>404980543</v>
      </c>
    </row>
    <row r="7471" spans="1:2" x14ac:dyDescent="0.25">
      <c r="A7471">
        <v>2019</v>
      </c>
      <c r="B7471" s="3">
        <v>255184580</v>
      </c>
    </row>
    <row r="7472" spans="1:2" x14ac:dyDescent="0.25">
      <c r="A7472">
        <v>2019</v>
      </c>
      <c r="B7472" s="3">
        <v>57615777</v>
      </c>
    </row>
    <row r="7473" spans="1:2" x14ac:dyDescent="0.25">
      <c r="A7473">
        <v>2019</v>
      </c>
      <c r="B7473" s="3">
        <v>55065289</v>
      </c>
    </row>
    <row r="7474" spans="1:2" x14ac:dyDescent="0.25">
      <c r="A7474">
        <v>2019</v>
      </c>
      <c r="B7474" s="3">
        <v>261119292</v>
      </c>
    </row>
    <row r="7475" spans="1:2" x14ac:dyDescent="0.25">
      <c r="A7475">
        <v>2019</v>
      </c>
      <c r="B7475" s="3">
        <v>237860050</v>
      </c>
    </row>
    <row r="7476" spans="1:2" x14ac:dyDescent="0.25">
      <c r="A7476">
        <v>2019</v>
      </c>
      <c r="B7476" s="3">
        <v>173469516</v>
      </c>
    </row>
    <row r="7477" spans="1:2" x14ac:dyDescent="0.25">
      <c r="A7477">
        <v>2019</v>
      </c>
      <c r="B7477" s="3">
        <v>24959607</v>
      </c>
    </row>
    <row r="7478" spans="1:2" x14ac:dyDescent="0.25">
      <c r="A7478">
        <v>2019</v>
      </c>
      <c r="B7478" s="3">
        <v>119682635</v>
      </c>
    </row>
    <row r="7479" spans="1:2" x14ac:dyDescent="0.25">
      <c r="A7479">
        <v>2019</v>
      </c>
      <c r="B7479" s="3">
        <v>246999039</v>
      </c>
    </row>
    <row r="7480" spans="1:2" x14ac:dyDescent="0.25">
      <c r="A7480">
        <v>2019</v>
      </c>
      <c r="B7480" s="3">
        <v>10209813</v>
      </c>
    </row>
    <row r="7481" spans="1:2" x14ac:dyDescent="0.25">
      <c r="A7481">
        <v>2019</v>
      </c>
      <c r="B7481" s="3">
        <v>10088753</v>
      </c>
    </row>
    <row r="7482" spans="1:2" x14ac:dyDescent="0.25">
      <c r="A7482">
        <v>2019</v>
      </c>
      <c r="B7482" s="3">
        <v>1670727580</v>
      </c>
    </row>
    <row r="7483" spans="1:2" x14ac:dyDescent="0.25">
      <c r="A7483">
        <v>2019</v>
      </c>
      <c r="B7483" s="3">
        <v>1050693953</v>
      </c>
    </row>
    <row r="7484" spans="1:2" x14ac:dyDescent="0.25">
      <c r="A7484">
        <v>2019</v>
      </c>
      <c r="B7484" s="3">
        <v>333686</v>
      </c>
    </row>
    <row r="7485" spans="1:2" x14ac:dyDescent="0.25">
      <c r="A7485">
        <v>2019</v>
      </c>
      <c r="B7485" s="3">
        <v>386600138</v>
      </c>
    </row>
    <row r="7486" spans="1:2" x14ac:dyDescent="0.25">
      <c r="A7486">
        <v>2019</v>
      </c>
      <c r="B7486" s="3">
        <v>195179299</v>
      </c>
    </row>
    <row r="7487" spans="1:2" x14ac:dyDescent="0.25">
      <c r="A7487">
        <v>2019</v>
      </c>
      <c r="B7487" s="3">
        <v>157563598</v>
      </c>
    </row>
    <row r="7488" spans="1:2" x14ac:dyDescent="0.25">
      <c r="A7488">
        <v>2019</v>
      </c>
      <c r="B7488" s="3">
        <v>31626978</v>
      </c>
    </row>
    <row r="7489" spans="1:2" x14ac:dyDescent="0.25">
      <c r="A7489">
        <v>2019</v>
      </c>
      <c r="B7489" s="3">
        <v>10123353</v>
      </c>
    </row>
    <row r="7490" spans="1:2" x14ac:dyDescent="0.25">
      <c r="A7490">
        <v>2019</v>
      </c>
      <c r="B7490" s="3">
        <v>1073394593</v>
      </c>
    </row>
    <row r="7491" spans="1:2" x14ac:dyDescent="0.25">
      <c r="A7491">
        <v>2019</v>
      </c>
      <c r="B7491" s="3">
        <v>122810399</v>
      </c>
    </row>
    <row r="7492" spans="1:2" x14ac:dyDescent="0.25">
      <c r="A7492">
        <v>2019</v>
      </c>
      <c r="B7492" s="3">
        <v>53873809</v>
      </c>
    </row>
    <row r="7493" spans="1:2" x14ac:dyDescent="0.25">
      <c r="A7493">
        <v>2019</v>
      </c>
      <c r="B7493" s="3">
        <v>146661977</v>
      </c>
    </row>
    <row r="7494" spans="1:2" x14ac:dyDescent="0.25">
      <c r="A7494">
        <v>2019</v>
      </c>
      <c r="B7494" s="3">
        <v>253890701</v>
      </c>
    </row>
    <row r="7495" spans="1:2" x14ac:dyDescent="0.25">
      <c r="A7495">
        <v>2019</v>
      </c>
      <c r="B7495" s="3">
        <v>252442974</v>
      </c>
    </row>
    <row r="7496" spans="1:2" x14ac:dyDescent="0.25">
      <c r="A7496">
        <v>2019</v>
      </c>
      <c r="B7496" s="3">
        <v>1450026933</v>
      </c>
    </row>
    <row r="7497" spans="1:2" x14ac:dyDescent="0.25">
      <c r="A7497">
        <v>2019</v>
      </c>
      <c r="B7497" s="3">
        <v>32893421</v>
      </c>
    </row>
    <row r="7498" spans="1:2" x14ac:dyDescent="0.25">
      <c r="A7498">
        <v>2019</v>
      </c>
      <c r="B7498" s="3">
        <v>127461872</v>
      </c>
    </row>
    <row r="7499" spans="1:2" x14ac:dyDescent="0.25">
      <c r="A7499">
        <v>2019</v>
      </c>
      <c r="B7499" s="3">
        <v>133031473</v>
      </c>
    </row>
    <row r="7500" spans="1:2" x14ac:dyDescent="0.25">
      <c r="A7500">
        <v>2019</v>
      </c>
      <c r="B7500" s="3">
        <v>111037232</v>
      </c>
    </row>
    <row r="7501" spans="1:2" x14ac:dyDescent="0.25">
      <c r="A7501">
        <v>2019</v>
      </c>
      <c r="B7501" s="3">
        <v>61105744</v>
      </c>
    </row>
    <row r="7502" spans="1:2" x14ac:dyDescent="0.25">
      <c r="A7502">
        <v>2019</v>
      </c>
      <c r="B7502" s="3">
        <v>91527795</v>
      </c>
    </row>
    <row r="7503" spans="1:2" x14ac:dyDescent="0.25">
      <c r="A7503">
        <v>2019</v>
      </c>
      <c r="B7503" s="3">
        <v>76419755</v>
      </c>
    </row>
    <row r="7504" spans="1:2" x14ac:dyDescent="0.25">
      <c r="A7504">
        <v>2019</v>
      </c>
      <c r="B7504" s="3">
        <v>91542097</v>
      </c>
    </row>
    <row r="7505" spans="1:2" x14ac:dyDescent="0.25">
      <c r="A7505">
        <v>2019</v>
      </c>
      <c r="B7505" s="3">
        <v>231252591</v>
      </c>
    </row>
    <row r="7506" spans="1:2" x14ac:dyDescent="0.25">
      <c r="A7506">
        <v>2019</v>
      </c>
      <c r="B7506" s="3">
        <v>91490353</v>
      </c>
    </row>
    <row r="7507" spans="1:2" x14ac:dyDescent="0.25">
      <c r="A7507">
        <v>2019</v>
      </c>
      <c r="B7507" s="3">
        <v>22386555</v>
      </c>
    </row>
    <row r="7508" spans="1:2" x14ac:dyDescent="0.25">
      <c r="A7508">
        <v>2019</v>
      </c>
      <c r="B7508" s="3">
        <v>203783566</v>
      </c>
    </row>
    <row r="7509" spans="1:2" x14ac:dyDescent="0.25">
      <c r="A7509">
        <v>2019</v>
      </c>
      <c r="B7509" s="3">
        <v>9932621</v>
      </c>
    </row>
    <row r="7510" spans="1:2" x14ac:dyDescent="0.25">
      <c r="A7510">
        <v>2019</v>
      </c>
      <c r="B7510" s="3">
        <v>67760877</v>
      </c>
    </row>
    <row r="7511" spans="1:2" x14ac:dyDescent="0.25">
      <c r="A7511">
        <v>2019</v>
      </c>
      <c r="B7511" s="3">
        <v>525683457</v>
      </c>
    </row>
    <row r="7512" spans="1:2" x14ac:dyDescent="0.25">
      <c r="A7512">
        <v>2019</v>
      </c>
      <c r="B7512" s="3">
        <v>433921300</v>
      </c>
    </row>
    <row r="7513" spans="1:2" x14ac:dyDescent="0.25">
      <c r="A7513">
        <v>2019</v>
      </c>
      <c r="B7513" s="3">
        <v>14454622</v>
      </c>
    </row>
    <row r="7514" spans="1:2" x14ac:dyDescent="0.25">
      <c r="A7514">
        <v>2019</v>
      </c>
      <c r="B7514" s="3">
        <v>491730089</v>
      </c>
    </row>
    <row r="7515" spans="1:2" x14ac:dyDescent="0.25">
      <c r="A7515">
        <v>2019</v>
      </c>
      <c r="B7515" s="3">
        <v>4637830</v>
      </c>
    </row>
    <row r="7516" spans="1:2" x14ac:dyDescent="0.25">
      <c r="A7516">
        <v>2019</v>
      </c>
      <c r="B7516" s="3">
        <v>430051293</v>
      </c>
    </row>
    <row r="7517" spans="1:2" x14ac:dyDescent="0.25">
      <c r="A7517">
        <v>2019</v>
      </c>
      <c r="B7517" s="3">
        <v>123133739</v>
      </c>
    </row>
    <row r="7518" spans="1:2" x14ac:dyDescent="0.25">
      <c r="A7518">
        <v>2019</v>
      </c>
      <c r="B7518" s="3">
        <v>8808611</v>
      </c>
    </row>
    <row r="7519" spans="1:2" x14ac:dyDescent="0.25">
      <c r="A7519">
        <v>2019</v>
      </c>
      <c r="B7519" s="3">
        <v>104545505</v>
      </c>
    </row>
    <row r="7520" spans="1:2" x14ac:dyDescent="0.25">
      <c r="A7520">
        <v>2019</v>
      </c>
      <c r="B7520" s="3">
        <v>36599361</v>
      </c>
    </row>
    <row r="7521" spans="1:2" x14ac:dyDescent="0.25">
      <c r="A7521">
        <v>2019</v>
      </c>
      <c r="B7521" s="3">
        <v>147792047</v>
      </c>
    </row>
    <row r="7522" spans="1:2" x14ac:dyDescent="0.25">
      <c r="A7522">
        <v>2019</v>
      </c>
      <c r="B7522" s="3">
        <v>72216294</v>
      </c>
    </row>
    <row r="7523" spans="1:2" x14ac:dyDescent="0.25">
      <c r="A7523">
        <v>2019</v>
      </c>
      <c r="B7523" s="3">
        <v>113118226</v>
      </c>
    </row>
    <row r="7524" spans="1:2" x14ac:dyDescent="0.25">
      <c r="A7524">
        <v>2019</v>
      </c>
      <c r="B7524" s="3">
        <v>47582563</v>
      </c>
    </row>
    <row r="7525" spans="1:2" x14ac:dyDescent="0.25">
      <c r="A7525">
        <v>2019</v>
      </c>
      <c r="B7525" s="3">
        <v>2414269</v>
      </c>
    </row>
    <row r="7526" spans="1:2" x14ac:dyDescent="0.25">
      <c r="A7526">
        <v>2019</v>
      </c>
      <c r="B7526" s="3">
        <v>64600152</v>
      </c>
    </row>
    <row r="7527" spans="1:2" x14ac:dyDescent="0.25">
      <c r="A7527">
        <v>2019</v>
      </c>
      <c r="B7527" s="3">
        <v>193457467</v>
      </c>
    </row>
    <row r="7528" spans="1:2" x14ac:dyDescent="0.25">
      <c r="A7528">
        <v>2019</v>
      </c>
      <c r="B7528" s="3">
        <v>1561698</v>
      </c>
    </row>
    <row r="7529" spans="1:2" x14ac:dyDescent="0.25">
      <c r="A7529">
        <v>2019</v>
      </c>
      <c r="B7529" s="3">
        <v>323369</v>
      </c>
    </row>
    <row r="7530" spans="1:2" x14ac:dyDescent="0.25">
      <c r="A7530">
        <v>2019</v>
      </c>
      <c r="B7530" s="3">
        <v>192306508</v>
      </c>
    </row>
    <row r="7531" spans="1:2" x14ac:dyDescent="0.25">
      <c r="A7531">
        <v>2019</v>
      </c>
      <c r="B7531" s="3">
        <v>44907074</v>
      </c>
    </row>
    <row r="7532" spans="1:2" x14ac:dyDescent="0.25">
      <c r="A7532">
        <v>2019</v>
      </c>
      <c r="B7532" s="3">
        <v>2268204</v>
      </c>
    </row>
    <row r="7533" spans="1:2" x14ac:dyDescent="0.25">
      <c r="A7533">
        <v>2019</v>
      </c>
      <c r="B7533" s="3">
        <v>1719157</v>
      </c>
    </row>
    <row r="7534" spans="1:2" x14ac:dyDescent="0.25">
      <c r="A7534">
        <v>2019</v>
      </c>
      <c r="B7534" s="3">
        <v>23076657</v>
      </c>
    </row>
    <row r="7535" spans="1:2" x14ac:dyDescent="0.25">
      <c r="A7535">
        <v>2019</v>
      </c>
      <c r="B7535" s="3">
        <v>353284621</v>
      </c>
    </row>
    <row r="7536" spans="1:2" x14ac:dyDescent="0.25">
      <c r="A7536">
        <v>2019</v>
      </c>
      <c r="B7536" s="3">
        <v>95017038</v>
      </c>
    </row>
    <row r="7537" spans="1:2" x14ac:dyDescent="0.25">
      <c r="A7537">
        <v>2019</v>
      </c>
      <c r="B7537" s="3">
        <v>22594</v>
      </c>
    </row>
    <row r="7538" spans="1:2" x14ac:dyDescent="0.25">
      <c r="A7538">
        <v>2019</v>
      </c>
      <c r="B7538" s="3">
        <v>21360215</v>
      </c>
    </row>
    <row r="7539" spans="1:2" x14ac:dyDescent="0.25">
      <c r="A7539">
        <v>2019</v>
      </c>
      <c r="B7539" s="3">
        <v>4554416</v>
      </c>
    </row>
    <row r="7540" spans="1:2" x14ac:dyDescent="0.25">
      <c r="A7540">
        <v>2019</v>
      </c>
      <c r="B7540" s="3">
        <v>15980032</v>
      </c>
    </row>
    <row r="7541" spans="1:2" x14ac:dyDescent="0.25">
      <c r="A7541">
        <v>2019</v>
      </c>
      <c r="B7541" s="3">
        <v>1378160</v>
      </c>
    </row>
    <row r="7542" spans="1:2" x14ac:dyDescent="0.25">
      <c r="A7542">
        <v>2019</v>
      </c>
      <c r="B7542" s="3">
        <v>32390945</v>
      </c>
    </row>
    <row r="7543" spans="1:2" x14ac:dyDescent="0.25">
      <c r="A7543">
        <v>2019</v>
      </c>
      <c r="B7543" s="3">
        <v>33766787</v>
      </c>
    </row>
    <row r="7544" spans="1:2" x14ac:dyDescent="0.25">
      <c r="A7544">
        <v>2019</v>
      </c>
      <c r="B7544" s="3">
        <v>18096691</v>
      </c>
    </row>
    <row r="7545" spans="1:2" x14ac:dyDescent="0.25">
      <c r="A7545">
        <v>2019</v>
      </c>
      <c r="B7545" s="3">
        <v>11025353</v>
      </c>
    </row>
    <row r="7546" spans="1:2" x14ac:dyDescent="0.25">
      <c r="A7546">
        <v>2019</v>
      </c>
      <c r="B7546" s="3">
        <v>176345966</v>
      </c>
    </row>
    <row r="7547" spans="1:2" x14ac:dyDescent="0.25">
      <c r="A7547">
        <v>2019</v>
      </c>
      <c r="B7547" s="3">
        <v>180314199</v>
      </c>
    </row>
    <row r="7548" spans="1:2" x14ac:dyDescent="0.25">
      <c r="A7548">
        <v>2019</v>
      </c>
      <c r="B7548" s="3">
        <v>9215591</v>
      </c>
    </row>
    <row r="7549" spans="1:2" x14ac:dyDescent="0.25">
      <c r="A7549">
        <v>2019</v>
      </c>
      <c r="B7549" s="3">
        <v>48791187</v>
      </c>
    </row>
    <row r="7550" spans="1:2" x14ac:dyDescent="0.25">
      <c r="A7550">
        <v>2019</v>
      </c>
      <c r="B7550" s="3">
        <v>619855</v>
      </c>
    </row>
    <row r="7551" spans="1:2" x14ac:dyDescent="0.25">
      <c r="A7551">
        <v>2019</v>
      </c>
      <c r="B7551" s="3">
        <v>75741734</v>
      </c>
    </row>
    <row r="7552" spans="1:2" x14ac:dyDescent="0.25">
      <c r="A7552">
        <v>2019</v>
      </c>
      <c r="B7552" s="3">
        <v>5288011</v>
      </c>
    </row>
    <row r="7553" spans="1:2" x14ac:dyDescent="0.25">
      <c r="A7553">
        <v>2019</v>
      </c>
      <c r="B7553" s="3">
        <v>32450241</v>
      </c>
    </row>
    <row r="7554" spans="1:2" x14ac:dyDescent="0.25">
      <c r="A7554">
        <v>2019</v>
      </c>
      <c r="B7554" s="3">
        <v>9090040</v>
      </c>
    </row>
    <row r="7555" spans="1:2" x14ac:dyDescent="0.25">
      <c r="A7555">
        <v>2019</v>
      </c>
      <c r="B7555" s="3">
        <v>3373474</v>
      </c>
    </row>
    <row r="7556" spans="1:2" x14ac:dyDescent="0.25">
      <c r="A7556">
        <v>2019</v>
      </c>
      <c r="B7556" s="3">
        <v>7442106</v>
      </c>
    </row>
    <row r="7557" spans="1:2" x14ac:dyDescent="0.25">
      <c r="A7557">
        <v>2019</v>
      </c>
      <c r="B7557" s="3">
        <v>3311391</v>
      </c>
    </row>
    <row r="7558" spans="1:2" x14ac:dyDescent="0.25">
      <c r="A7558">
        <v>2019</v>
      </c>
      <c r="B7558" s="3">
        <v>2790019</v>
      </c>
    </row>
    <row r="7559" spans="1:2" x14ac:dyDescent="0.25">
      <c r="A7559">
        <v>2019</v>
      </c>
      <c r="B7559" s="3">
        <v>15383580</v>
      </c>
    </row>
    <row r="7560" spans="1:2" x14ac:dyDescent="0.25">
      <c r="A7560">
        <v>2019</v>
      </c>
      <c r="B7560" s="3">
        <v>80708134</v>
      </c>
    </row>
    <row r="7561" spans="1:2" x14ac:dyDescent="0.25">
      <c r="A7561">
        <v>2019</v>
      </c>
      <c r="B7561" s="3">
        <v>24701637</v>
      </c>
    </row>
    <row r="7562" spans="1:2" x14ac:dyDescent="0.25">
      <c r="A7562">
        <v>2019</v>
      </c>
      <c r="B7562" s="3">
        <v>119559110</v>
      </c>
    </row>
    <row r="7563" spans="1:2" x14ac:dyDescent="0.25">
      <c r="A7563">
        <v>2019</v>
      </c>
      <c r="B7563" s="3">
        <v>25775371</v>
      </c>
    </row>
    <row r="7564" spans="1:2" x14ac:dyDescent="0.25">
      <c r="A7564">
        <v>2019</v>
      </c>
    </row>
    <row r="7565" spans="1:2" x14ac:dyDescent="0.25">
      <c r="A7565">
        <v>2019</v>
      </c>
      <c r="B7565" s="3">
        <v>6405816</v>
      </c>
    </row>
    <row r="7566" spans="1:2" x14ac:dyDescent="0.25">
      <c r="A7566">
        <v>2019</v>
      </c>
      <c r="B7566" s="3">
        <v>345900</v>
      </c>
    </row>
    <row r="7567" spans="1:2" x14ac:dyDescent="0.25">
      <c r="A7567">
        <v>2019</v>
      </c>
      <c r="B7567" s="3">
        <v>699992512</v>
      </c>
    </row>
    <row r="7568" spans="1:2" x14ac:dyDescent="0.25">
      <c r="A7568">
        <v>2019</v>
      </c>
      <c r="B7568" s="3">
        <v>32140970</v>
      </c>
    </row>
    <row r="7569" spans="1:2" x14ac:dyDescent="0.25">
      <c r="A7569">
        <v>2019</v>
      </c>
    </row>
    <row r="7570" spans="1:2" x14ac:dyDescent="0.25">
      <c r="A7570">
        <v>2019</v>
      </c>
      <c r="B7570" s="3">
        <v>26565710</v>
      </c>
    </row>
    <row r="7571" spans="1:2" x14ac:dyDescent="0.25">
      <c r="A7571">
        <v>2019</v>
      </c>
      <c r="B7571" s="3">
        <v>50444358</v>
      </c>
    </row>
    <row r="7572" spans="1:2" x14ac:dyDescent="0.25">
      <c r="A7572">
        <v>2019</v>
      </c>
      <c r="B7572" s="3">
        <v>16418218</v>
      </c>
    </row>
    <row r="7573" spans="1:2" x14ac:dyDescent="0.25">
      <c r="A7573">
        <v>2019</v>
      </c>
      <c r="B7573" s="3">
        <v>49000667</v>
      </c>
    </row>
    <row r="7574" spans="1:2" x14ac:dyDescent="0.25">
      <c r="A7574">
        <v>2019</v>
      </c>
      <c r="B7574" s="3">
        <v>21150265</v>
      </c>
    </row>
    <row r="7575" spans="1:2" x14ac:dyDescent="0.25">
      <c r="A7575">
        <v>2019</v>
      </c>
      <c r="B7575" s="3">
        <v>726264074</v>
      </c>
    </row>
    <row r="7576" spans="1:2" x14ac:dyDescent="0.25">
      <c r="A7576">
        <v>2019</v>
      </c>
      <c r="B7576" s="3">
        <v>4393018</v>
      </c>
    </row>
    <row r="7577" spans="1:2" x14ac:dyDescent="0.25">
      <c r="A7577">
        <v>2019</v>
      </c>
      <c r="B7577" s="3">
        <v>28141995</v>
      </c>
    </row>
    <row r="7578" spans="1:2" x14ac:dyDescent="0.25">
      <c r="A7578">
        <v>2019</v>
      </c>
      <c r="B7578" s="3">
        <v>20440</v>
      </c>
    </row>
    <row r="7579" spans="1:2" x14ac:dyDescent="0.25">
      <c r="A7579">
        <v>2019</v>
      </c>
      <c r="B7579" s="3">
        <v>38026103</v>
      </c>
    </row>
    <row r="7580" spans="1:2" x14ac:dyDescent="0.25">
      <c r="A7580">
        <v>2019</v>
      </c>
      <c r="B7580" s="3">
        <v>80657</v>
      </c>
    </row>
    <row r="7581" spans="1:2" x14ac:dyDescent="0.25">
      <c r="A7581">
        <v>2019</v>
      </c>
      <c r="B7581" s="3">
        <v>74747725</v>
      </c>
    </row>
    <row r="7582" spans="1:2" x14ac:dyDescent="0.25">
      <c r="A7582">
        <v>2019</v>
      </c>
      <c r="B7582" s="3">
        <v>682</v>
      </c>
    </row>
    <row r="7583" spans="1:2" x14ac:dyDescent="0.25">
      <c r="A7583">
        <v>2019</v>
      </c>
      <c r="B7583" s="3">
        <v>119932733</v>
      </c>
    </row>
    <row r="7584" spans="1:2" x14ac:dyDescent="0.25">
      <c r="A7584">
        <v>2019</v>
      </c>
      <c r="B7584" s="3">
        <v>354103</v>
      </c>
    </row>
    <row r="7585" spans="1:2" x14ac:dyDescent="0.25">
      <c r="A7585">
        <v>2019</v>
      </c>
      <c r="B7585" s="3">
        <v>6750029</v>
      </c>
    </row>
    <row r="7586" spans="1:2" x14ac:dyDescent="0.25">
      <c r="A7586">
        <v>2019</v>
      </c>
      <c r="B7586" s="3">
        <v>210091</v>
      </c>
    </row>
    <row r="7587" spans="1:2" x14ac:dyDescent="0.25">
      <c r="A7587">
        <v>2019</v>
      </c>
      <c r="B7587" s="3">
        <v>17987034</v>
      </c>
    </row>
    <row r="7588" spans="1:2" x14ac:dyDescent="0.25">
      <c r="A7588">
        <v>2019</v>
      </c>
      <c r="B7588" s="3">
        <v>914565</v>
      </c>
    </row>
    <row r="7589" spans="1:2" x14ac:dyDescent="0.25">
      <c r="A7589">
        <v>2019</v>
      </c>
      <c r="B7589" s="3">
        <v>5667057</v>
      </c>
    </row>
    <row r="7590" spans="1:2" x14ac:dyDescent="0.25">
      <c r="A7590">
        <v>2019</v>
      </c>
      <c r="B7590" s="3">
        <v>359377</v>
      </c>
    </row>
    <row r="7591" spans="1:2" x14ac:dyDescent="0.25">
      <c r="A7591">
        <v>2019</v>
      </c>
      <c r="B7591" s="3">
        <v>13098981</v>
      </c>
    </row>
    <row r="7592" spans="1:2" x14ac:dyDescent="0.25">
      <c r="A7592">
        <v>2019</v>
      </c>
      <c r="B7592" s="3">
        <v>5708522</v>
      </c>
    </row>
    <row r="7593" spans="1:2" x14ac:dyDescent="0.25">
      <c r="A7593">
        <v>2019</v>
      </c>
      <c r="B7593" s="3">
        <v>69501772</v>
      </c>
    </row>
    <row r="7594" spans="1:2" x14ac:dyDescent="0.25">
      <c r="A7594">
        <v>2019</v>
      </c>
      <c r="B7594" s="3">
        <v>300842</v>
      </c>
    </row>
    <row r="7595" spans="1:2" x14ac:dyDescent="0.25">
      <c r="A7595">
        <v>2019</v>
      </c>
      <c r="B7595" s="3">
        <v>172952</v>
      </c>
    </row>
    <row r="7596" spans="1:2" x14ac:dyDescent="0.25">
      <c r="A7596">
        <v>2019</v>
      </c>
      <c r="B7596" s="3">
        <v>21354152</v>
      </c>
    </row>
    <row r="7597" spans="1:2" x14ac:dyDescent="0.25">
      <c r="A7597">
        <v>2019</v>
      </c>
      <c r="B7597" s="3">
        <v>1635907</v>
      </c>
    </row>
    <row r="7598" spans="1:2" x14ac:dyDescent="0.25">
      <c r="A7598">
        <v>2019</v>
      </c>
      <c r="B7598" s="3">
        <v>11799556</v>
      </c>
    </row>
    <row r="7599" spans="1:2" x14ac:dyDescent="0.25">
      <c r="A7599">
        <v>2019</v>
      </c>
      <c r="B7599" s="3">
        <v>14256199</v>
      </c>
    </row>
    <row r="7600" spans="1:2" x14ac:dyDescent="0.25">
      <c r="A7600">
        <v>2019</v>
      </c>
      <c r="B7600" s="3">
        <v>1473116</v>
      </c>
    </row>
    <row r="7601" spans="1:2" x14ac:dyDescent="0.25">
      <c r="A7601">
        <v>2019</v>
      </c>
      <c r="B7601" s="3">
        <v>103047</v>
      </c>
    </row>
    <row r="7602" spans="1:2" x14ac:dyDescent="0.25">
      <c r="A7602">
        <v>2019</v>
      </c>
      <c r="B7602" s="3">
        <v>1067629</v>
      </c>
    </row>
    <row r="7603" spans="1:2" x14ac:dyDescent="0.25">
      <c r="A7603">
        <v>2019</v>
      </c>
      <c r="B7603" s="3">
        <v>9982083</v>
      </c>
    </row>
    <row r="7604" spans="1:2" x14ac:dyDescent="0.25">
      <c r="A7604">
        <v>2019</v>
      </c>
      <c r="B7604" s="3">
        <v>151507</v>
      </c>
    </row>
    <row r="7605" spans="1:2" x14ac:dyDescent="0.25">
      <c r="A7605">
        <v>2019</v>
      </c>
      <c r="B7605" s="3">
        <v>3173282</v>
      </c>
    </row>
    <row r="7606" spans="1:2" x14ac:dyDescent="0.25">
      <c r="A7606">
        <v>2019</v>
      </c>
      <c r="B7606" s="3">
        <v>226421</v>
      </c>
    </row>
    <row r="7607" spans="1:2" x14ac:dyDescent="0.25">
      <c r="A7607">
        <v>2019</v>
      </c>
      <c r="B7607" s="3">
        <v>624818</v>
      </c>
    </row>
    <row r="7608" spans="1:2" x14ac:dyDescent="0.25">
      <c r="A7608">
        <v>2019</v>
      </c>
      <c r="B7608" s="3">
        <v>6111065</v>
      </c>
    </row>
    <row r="7609" spans="1:2" x14ac:dyDescent="0.25">
      <c r="A7609">
        <v>2019</v>
      </c>
      <c r="B7609" s="3">
        <v>5756185</v>
      </c>
    </row>
    <row r="7610" spans="1:2" x14ac:dyDescent="0.25">
      <c r="A7610">
        <v>2019</v>
      </c>
      <c r="B7610" s="3">
        <v>996171</v>
      </c>
    </row>
    <row r="7611" spans="1:2" x14ac:dyDescent="0.25">
      <c r="A7611">
        <v>2019</v>
      </c>
      <c r="B7611" s="3">
        <v>3531837</v>
      </c>
    </row>
    <row r="7612" spans="1:2" x14ac:dyDescent="0.25">
      <c r="A7612">
        <v>2019</v>
      </c>
      <c r="B7612" s="3">
        <v>5123</v>
      </c>
    </row>
    <row r="7613" spans="1:2" x14ac:dyDescent="0.25">
      <c r="A7613">
        <v>2019</v>
      </c>
      <c r="B7613" s="3">
        <v>245179562</v>
      </c>
    </row>
    <row r="7614" spans="1:2" x14ac:dyDescent="0.25">
      <c r="A7614">
        <v>2019</v>
      </c>
      <c r="B7614" s="3">
        <v>35261263</v>
      </c>
    </row>
    <row r="7615" spans="1:2" x14ac:dyDescent="0.25">
      <c r="A7615">
        <v>2019</v>
      </c>
      <c r="B7615" s="3">
        <v>2217255</v>
      </c>
    </row>
    <row r="7616" spans="1:2" x14ac:dyDescent="0.25">
      <c r="A7616">
        <v>2019</v>
      </c>
      <c r="B7616" s="3">
        <v>2298525</v>
      </c>
    </row>
    <row r="7617" spans="1:2" x14ac:dyDescent="0.25">
      <c r="A7617">
        <v>2019</v>
      </c>
      <c r="B7617" s="3">
        <v>50400</v>
      </c>
    </row>
    <row r="7618" spans="1:2" x14ac:dyDescent="0.25">
      <c r="A7618">
        <v>2019</v>
      </c>
      <c r="B7618" s="3">
        <v>45696</v>
      </c>
    </row>
    <row r="7619" spans="1:2" x14ac:dyDescent="0.25">
      <c r="A7619">
        <v>2019</v>
      </c>
      <c r="B7619" s="3">
        <v>2973437</v>
      </c>
    </row>
    <row r="7620" spans="1:2" x14ac:dyDescent="0.25">
      <c r="A7620">
        <v>2019</v>
      </c>
      <c r="B7620" s="3">
        <v>254475</v>
      </c>
    </row>
    <row r="7621" spans="1:2" x14ac:dyDescent="0.25">
      <c r="A7621">
        <v>2019</v>
      </c>
      <c r="B7621" s="3">
        <v>12147170</v>
      </c>
    </row>
    <row r="7622" spans="1:2" x14ac:dyDescent="0.25">
      <c r="A7622">
        <v>2019</v>
      </c>
      <c r="B7622" s="3">
        <v>38901</v>
      </c>
    </row>
    <row r="7623" spans="1:2" x14ac:dyDescent="0.25">
      <c r="A7623">
        <v>2019</v>
      </c>
      <c r="B7623" s="3">
        <v>954641</v>
      </c>
    </row>
    <row r="7624" spans="1:2" x14ac:dyDescent="0.25">
      <c r="A7624">
        <v>2019</v>
      </c>
      <c r="B7624" s="3">
        <v>4033587</v>
      </c>
    </row>
    <row r="7625" spans="1:2" x14ac:dyDescent="0.25">
      <c r="A7625">
        <v>2019</v>
      </c>
      <c r="B7625" s="3">
        <v>417282021</v>
      </c>
    </row>
    <row r="7626" spans="1:2" x14ac:dyDescent="0.25">
      <c r="A7626">
        <v>2019</v>
      </c>
      <c r="B7626" s="3">
        <v>26911995</v>
      </c>
    </row>
    <row r="7627" spans="1:2" x14ac:dyDescent="0.25">
      <c r="A7627">
        <v>2019</v>
      </c>
      <c r="B7627" s="3">
        <v>790</v>
      </c>
    </row>
    <row r="7628" spans="1:2" x14ac:dyDescent="0.25">
      <c r="A7628">
        <v>2019</v>
      </c>
      <c r="B7628" s="3">
        <v>26493648</v>
      </c>
    </row>
    <row r="7629" spans="1:2" x14ac:dyDescent="0.25">
      <c r="A7629">
        <v>2019</v>
      </c>
      <c r="B7629" s="3">
        <v>99482027</v>
      </c>
    </row>
    <row r="7630" spans="1:2" x14ac:dyDescent="0.25">
      <c r="A7630">
        <v>2019</v>
      </c>
      <c r="B7630" s="3">
        <v>155732</v>
      </c>
    </row>
    <row r="7631" spans="1:2" x14ac:dyDescent="0.25">
      <c r="A7631">
        <v>2019</v>
      </c>
      <c r="B7631" s="3">
        <v>29251</v>
      </c>
    </row>
    <row r="7632" spans="1:2" x14ac:dyDescent="0.25">
      <c r="A7632">
        <v>2019</v>
      </c>
    </row>
    <row r="7633" spans="1:2" x14ac:dyDescent="0.25">
      <c r="A7633">
        <v>2019</v>
      </c>
      <c r="B7633" s="3">
        <v>695164</v>
      </c>
    </row>
    <row r="7634" spans="1:2" x14ac:dyDescent="0.25">
      <c r="A7634">
        <v>2019</v>
      </c>
      <c r="B7634" s="3">
        <v>288460</v>
      </c>
    </row>
    <row r="7635" spans="1:2" x14ac:dyDescent="0.25">
      <c r="A7635">
        <v>2019</v>
      </c>
      <c r="B7635" s="3">
        <v>9667157</v>
      </c>
    </row>
    <row r="7636" spans="1:2" x14ac:dyDescent="0.25">
      <c r="A7636">
        <v>2019</v>
      </c>
      <c r="B7636" s="3">
        <v>450064993</v>
      </c>
    </row>
    <row r="7637" spans="1:2" x14ac:dyDescent="0.25">
      <c r="A7637">
        <v>2019</v>
      </c>
      <c r="B7637" s="3">
        <v>271101</v>
      </c>
    </row>
    <row r="7638" spans="1:2" x14ac:dyDescent="0.25">
      <c r="A7638">
        <v>2019</v>
      </c>
      <c r="B7638" s="3">
        <v>1807216</v>
      </c>
    </row>
    <row r="7639" spans="1:2" x14ac:dyDescent="0.25">
      <c r="A7639">
        <v>2019</v>
      </c>
      <c r="B7639" s="3">
        <v>1715851</v>
      </c>
    </row>
    <row r="7640" spans="1:2" x14ac:dyDescent="0.25">
      <c r="A7640">
        <v>2019</v>
      </c>
      <c r="B7640" s="3">
        <v>45738461</v>
      </c>
    </row>
    <row r="7641" spans="1:2" x14ac:dyDescent="0.25">
      <c r="A7641">
        <v>2019</v>
      </c>
      <c r="B7641" s="3">
        <v>20941</v>
      </c>
    </row>
    <row r="7642" spans="1:2" x14ac:dyDescent="0.25">
      <c r="A7642">
        <v>2019</v>
      </c>
      <c r="B7642" s="3">
        <v>1101470</v>
      </c>
    </row>
    <row r="7643" spans="1:2" x14ac:dyDescent="0.25">
      <c r="A7643">
        <v>2019</v>
      </c>
    </row>
    <row r="7644" spans="1:2" x14ac:dyDescent="0.25">
      <c r="A7644">
        <v>2019</v>
      </c>
      <c r="B7644" s="3">
        <v>1671969</v>
      </c>
    </row>
    <row r="7645" spans="1:2" x14ac:dyDescent="0.25">
      <c r="A7645">
        <v>2020</v>
      </c>
      <c r="B7645" s="3">
        <v>363656624</v>
      </c>
    </row>
    <row r="7646" spans="1:2" x14ac:dyDescent="0.25">
      <c r="A7646">
        <v>2020</v>
      </c>
      <c r="B7646" s="3">
        <v>166534027</v>
      </c>
    </row>
    <row r="7647" spans="1:2" x14ac:dyDescent="0.25">
      <c r="A7647">
        <v>2020</v>
      </c>
      <c r="B7647" s="3">
        <v>201858461</v>
      </c>
    </row>
    <row r="7648" spans="1:2" x14ac:dyDescent="0.25">
      <c r="A7648">
        <v>2020</v>
      </c>
      <c r="B7648" s="3">
        <v>143151000</v>
      </c>
    </row>
    <row r="7649" spans="1:2" x14ac:dyDescent="0.25">
      <c r="A7649">
        <v>2020</v>
      </c>
      <c r="B7649" s="3">
        <v>141950608</v>
      </c>
    </row>
    <row r="7650" spans="1:2" x14ac:dyDescent="0.25">
      <c r="A7650">
        <v>2020</v>
      </c>
      <c r="B7650" s="3">
        <v>426505244</v>
      </c>
    </row>
    <row r="7651" spans="1:2" x14ac:dyDescent="0.25">
      <c r="A7651">
        <v>2020</v>
      </c>
      <c r="B7651" s="3">
        <v>319715683</v>
      </c>
    </row>
    <row r="7652" spans="1:2" x14ac:dyDescent="0.25">
      <c r="A7652">
        <v>2020</v>
      </c>
      <c r="B7652" s="3">
        <v>245487753</v>
      </c>
    </row>
    <row r="7653" spans="1:2" x14ac:dyDescent="0.25">
      <c r="A7653">
        <v>2020</v>
      </c>
      <c r="B7653" s="3">
        <v>111105497</v>
      </c>
    </row>
    <row r="7654" spans="1:2" x14ac:dyDescent="0.25">
      <c r="A7654">
        <v>2020</v>
      </c>
      <c r="B7654" s="3">
        <v>461421559</v>
      </c>
    </row>
    <row r="7655" spans="1:2" x14ac:dyDescent="0.25">
      <c r="A7655">
        <v>2020</v>
      </c>
      <c r="B7655" s="3">
        <v>3661</v>
      </c>
    </row>
    <row r="7656" spans="1:2" x14ac:dyDescent="0.25">
      <c r="A7656">
        <v>2020</v>
      </c>
    </row>
    <row r="7657" spans="1:2" x14ac:dyDescent="0.25">
      <c r="A7657">
        <v>2020</v>
      </c>
      <c r="B7657" s="3">
        <v>240663149</v>
      </c>
    </row>
    <row r="7658" spans="1:2" x14ac:dyDescent="0.25">
      <c r="A7658">
        <v>2020</v>
      </c>
      <c r="B7658" s="3">
        <v>413378</v>
      </c>
    </row>
    <row r="7659" spans="1:2" x14ac:dyDescent="0.25">
      <c r="A7659">
        <v>2020</v>
      </c>
      <c r="B7659" s="3">
        <v>25818882</v>
      </c>
    </row>
    <row r="7660" spans="1:2" x14ac:dyDescent="0.25">
      <c r="A7660">
        <v>2020</v>
      </c>
    </row>
    <row r="7661" spans="1:2" x14ac:dyDescent="0.25">
      <c r="A7661">
        <v>2020</v>
      </c>
      <c r="B7661" s="3">
        <v>13266</v>
      </c>
    </row>
    <row r="7662" spans="1:2" x14ac:dyDescent="0.25">
      <c r="A7662">
        <v>2020</v>
      </c>
    </row>
    <row r="7663" spans="1:2" x14ac:dyDescent="0.25">
      <c r="A7663">
        <v>2020</v>
      </c>
    </row>
    <row r="7664" spans="1:2" x14ac:dyDescent="0.25">
      <c r="A7664">
        <v>2020</v>
      </c>
    </row>
    <row r="7665" spans="1:1" x14ac:dyDescent="0.25">
      <c r="A7665">
        <v>2020</v>
      </c>
    </row>
    <row r="7666" spans="1:1" x14ac:dyDescent="0.25">
      <c r="A7666">
        <v>2020</v>
      </c>
    </row>
    <row r="7667" spans="1:1" x14ac:dyDescent="0.25">
      <c r="A7667">
        <v>2020</v>
      </c>
    </row>
    <row r="7668" spans="1:1" x14ac:dyDescent="0.25">
      <c r="A7668">
        <v>2020</v>
      </c>
    </row>
    <row r="7669" spans="1:1" x14ac:dyDescent="0.25">
      <c r="A7669">
        <v>2020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EF0C5-A7A3-4DD7-B6DE-101C6522C769}">
  <dimension ref="A1:F7669"/>
  <sheetViews>
    <sheetView topLeftCell="B4" workbookViewId="0">
      <selection activeCell="F26" sqref="F26"/>
    </sheetView>
  </sheetViews>
  <sheetFormatPr defaultRowHeight="15" x14ac:dyDescent="0.25"/>
  <cols>
    <col min="1" max="1" width="17.140625" customWidth="1"/>
    <col min="2" max="2" width="22.7109375" style="2" customWidth="1"/>
    <col min="5" max="5" width="13.140625" bestFit="1" customWidth="1"/>
    <col min="6" max="6" width="28" style="2" bestFit="1" customWidth="1"/>
  </cols>
  <sheetData>
    <row r="1" spans="1:6" x14ac:dyDescent="0.25">
      <c r="A1" t="s">
        <v>3</v>
      </c>
      <c r="B1" s="2" t="s">
        <v>22560</v>
      </c>
    </row>
    <row r="2" spans="1:6" x14ac:dyDescent="0.25">
      <c r="A2">
        <v>1980</v>
      </c>
      <c r="B2" s="2">
        <v>173796751.38610664</v>
      </c>
    </row>
    <row r="3" spans="1:6" x14ac:dyDescent="0.25">
      <c r="A3">
        <v>1980</v>
      </c>
      <c r="B3" s="2">
        <v>217632891.16962844</v>
      </c>
    </row>
    <row r="4" spans="1:6" x14ac:dyDescent="0.25">
      <c r="A4">
        <v>1980</v>
      </c>
      <c r="B4" s="2">
        <v>1990857073.2843297</v>
      </c>
    </row>
    <row r="5" spans="1:6" x14ac:dyDescent="0.25">
      <c r="A5">
        <v>1980</v>
      </c>
      <c r="B5" s="2">
        <v>308602828.38610661</v>
      </c>
    </row>
    <row r="6" spans="1:6" x14ac:dyDescent="0.25">
      <c r="A6">
        <v>1980</v>
      </c>
      <c r="B6" s="2">
        <v>147347789.04038772</v>
      </c>
    </row>
    <row r="7" spans="1:6" x14ac:dyDescent="0.25">
      <c r="A7">
        <v>1980</v>
      </c>
      <c r="B7" s="2">
        <v>147008532.61550888</v>
      </c>
    </row>
    <row r="8" spans="1:6" x14ac:dyDescent="0.25">
      <c r="A8">
        <v>1980</v>
      </c>
      <c r="B8" s="2">
        <v>426108591.61550891</v>
      </c>
    </row>
    <row r="9" spans="1:6" x14ac:dyDescent="0.25">
      <c r="A9">
        <v>1980</v>
      </c>
      <c r="B9" s="2">
        <v>86539831.022617131</v>
      </c>
    </row>
    <row r="10" spans="1:6" x14ac:dyDescent="0.25">
      <c r="A10">
        <v>1980</v>
      </c>
      <c r="B10" s="2">
        <v>400059904.73990309</v>
      </c>
    </row>
    <row r="11" spans="1:6" x14ac:dyDescent="0.25">
      <c r="A11">
        <v>1980</v>
      </c>
      <c r="B11" s="2">
        <v>58409026.851373181</v>
      </c>
    </row>
    <row r="12" spans="1:6" x14ac:dyDescent="0.25">
      <c r="A12">
        <v>1980</v>
      </c>
      <c r="B12" s="2">
        <v>261394717.95799679</v>
      </c>
    </row>
    <row r="13" spans="1:6" x14ac:dyDescent="0.25">
      <c r="A13">
        <v>1980</v>
      </c>
      <c r="B13" s="2">
        <v>111054525.50403878</v>
      </c>
    </row>
    <row r="14" spans="1:6" x14ac:dyDescent="0.25">
      <c r="A14">
        <v>1980</v>
      </c>
      <c r="B14" s="2">
        <v>184240600.47334412</v>
      </c>
      <c r="E14" s="4" t="s">
        <v>22089</v>
      </c>
      <c r="F14" s="2" t="s">
        <v>22561</v>
      </c>
    </row>
    <row r="15" spans="1:6" x14ac:dyDescent="0.25">
      <c r="A15">
        <v>1980</v>
      </c>
      <c r="B15" s="2">
        <v>202522595.71405494</v>
      </c>
      <c r="E15" s="5">
        <v>1980</v>
      </c>
      <c r="F15" s="2">
        <v>9184351664.9369984</v>
      </c>
    </row>
    <row r="16" spans="1:6" x14ac:dyDescent="0.25">
      <c r="A16">
        <v>1980</v>
      </c>
      <c r="B16" s="2">
        <v>117959306.94668821</v>
      </c>
      <c r="E16" s="5">
        <v>1981</v>
      </c>
      <c r="F16" s="2">
        <v>8445722592.8565149</v>
      </c>
    </row>
    <row r="17" spans="1:6" x14ac:dyDescent="0.25">
      <c r="A17">
        <v>1980</v>
      </c>
      <c r="B17" s="2">
        <v>35905117.177705981</v>
      </c>
      <c r="E17" s="5">
        <v>1982</v>
      </c>
      <c r="F17" s="2">
        <v>10063961108.155865</v>
      </c>
    </row>
    <row r="18" spans="1:6" x14ac:dyDescent="0.25">
      <c r="A18">
        <v>1980</v>
      </c>
      <c r="B18" s="2">
        <v>78405937.93376413</v>
      </c>
      <c r="E18" s="5">
        <v>1983</v>
      </c>
      <c r="F18" s="2">
        <v>8412643620.332777</v>
      </c>
    </row>
    <row r="19" spans="1:6" x14ac:dyDescent="0.25">
      <c r="A19">
        <v>1980</v>
      </c>
      <c r="B19" s="2">
        <v>381995590.07108241</v>
      </c>
      <c r="E19" s="5">
        <v>1984</v>
      </c>
      <c r="F19" s="2">
        <v>10361624646.565033</v>
      </c>
    </row>
    <row r="20" spans="1:6" x14ac:dyDescent="0.25">
      <c r="A20">
        <v>1980</v>
      </c>
      <c r="B20" s="2">
        <v>79315447.492730215</v>
      </c>
      <c r="E20" s="5">
        <v>1985</v>
      </c>
      <c r="F20" s="2">
        <v>10457753401.964102</v>
      </c>
    </row>
    <row r="21" spans="1:6" x14ac:dyDescent="0.25">
      <c r="A21">
        <v>1980</v>
      </c>
      <c r="B21" s="2">
        <v>374597253.63489503</v>
      </c>
      <c r="E21" s="5">
        <v>1986</v>
      </c>
      <c r="F21" s="2">
        <v>10138621241.777779</v>
      </c>
    </row>
    <row r="22" spans="1:6" x14ac:dyDescent="0.25">
      <c r="A22">
        <v>1980</v>
      </c>
      <c r="B22" s="2">
        <v>73272121.40064621</v>
      </c>
      <c r="E22" s="5">
        <v>1987</v>
      </c>
      <c r="F22" s="2">
        <v>10817259530.984184</v>
      </c>
    </row>
    <row r="23" spans="1:6" x14ac:dyDescent="0.25">
      <c r="A23">
        <v>1980</v>
      </c>
      <c r="B23" s="2">
        <v>12885417.038772214</v>
      </c>
      <c r="E23" s="5">
        <v>1988</v>
      </c>
      <c r="F23" s="2">
        <v>12470053696.521107</v>
      </c>
    </row>
    <row r="24" spans="1:6" x14ac:dyDescent="0.25">
      <c r="A24">
        <v>1980</v>
      </c>
      <c r="B24" s="2">
        <v>61561896.930533119</v>
      </c>
      <c r="E24" s="5">
        <v>1989</v>
      </c>
      <c r="F24" s="2">
        <v>14962380706.717855</v>
      </c>
    </row>
    <row r="25" spans="1:6" x14ac:dyDescent="0.25">
      <c r="A25">
        <v>1980</v>
      </c>
      <c r="B25" s="2">
        <v>84173707.623586431</v>
      </c>
      <c r="E25" s="5">
        <v>1990</v>
      </c>
      <c r="F25" s="2">
        <v>15868462438.655125</v>
      </c>
    </row>
    <row r="26" spans="1:6" x14ac:dyDescent="0.25">
      <c r="A26">
        <v>1980</v>
      </c>
      <c r="B26" s="2">
        <v>173499125.91760904</v>
      </c>
      <c r="E26" s="5">
        <v>1991</v>
      </c>
      <c r="F26" s="2">
        <v>13991859329.637918</v>
      </c>
    </row>
    <row r="27" spans="1:6" x14ac:dyDescent="0.25">
      <c r="A27">
        <v>1980</v>
      </c>
      <c r="B27" s="2">
        <v>73417704.019386113</v>
      </c>
      <c r="E27" s="5">
        <v>1992</v>
      </c>
      <c r="F27" s="2">
        <v>15924031211.015415</v>
      </c>
    </row>
    <row r="28" spans="1:6" x14ac:dyDescent="0.25">
      <c r="A28">
        <v>1980</v>
      </c>
      <c r="B28" s="2">
        <v>126935030.63166398</v>
      </c>
      <c r="E28" s="5">
        <v>1993</v>
      </c>
      <c r="F28" s="2">
        <v>16987342015.566004</v>
      </c>
    </row>
    <row r="29" spans="1:6" x14ac:dyDescent="0.25">
      <c r="A29">
        <v>1980</v>
      </c>
      <c r="B29" s="2">
        <v>0</v>
      </c>
      <c r="E29" s="5">
        <v>1994</v>
      </c>
      <c r="F29" s="2">
        <v>18630477816.449936</v>
      </c>
    </row>
    <row r="30" spans="1:6" x14ac:dyDescent="0.25">
      <c r="A30">
        <v>1980</v>
      </c>
      <c r="B30" s="2">
        <v>137272358.01615509</v>
      </c>
      <c r="E30" s="5">
        <v>1995</v>
      </c>
      <c r="F30" s="2">
        <v>18892484169.361</v>
      </c>
    </row>
    <row r="31" spans="1:6" x14ac:dyDescent="0.25">
      <c r="A31">
        <v>1980</v>
      </c>
      <c r="B31" s="2">
        <v>84103828.410339251</v>
      </c>
      <c r="E31" s="5">
        <v>1996</v>
      </c>
      <c r="F31" s="2">
        <v>19076511412.178238</v>
      </c>
    </row>
    <row r="32" spans="1:6" x14ac:dyDescent="0.25">
      <c r="A32">
        <v>1980</v>
      </c>
      <c r="B32" s="2">
        <v>83139704.568659127</v>
      </c>
      <c r="E32" s="5">
        <v>1997</v>
      </c>
      <c r="F32" s="2">
        <v>24887229876.171616</v>
      </c>
    </row>
    <row r="33" spans="1:6" x14ac:dyDescent="0.25">
      <c r="A33">
        <v>1980</v>
      </c>
      <c r="B33" s="2">
        <v>54714998.714054927</v>
      </c>
      <c r="E33" s="5">
        <v>1998</v>
      </c>
      <c r="F33" s="2">
        <v>20891724794.570026</v>
      </c>
    </row>
    <row r="34" spans="1:6" x14ac:dyDescent="0.25">
      <c r="A34">
        <v>1980</v>
      </c>
      <c r="B34" s="2">
        <v>244551827.00161552</v>
      </c>
      <c r="E34" s="5">
        <v>1999</v>
      </c>
      <c r="F34" s="2">
        <v>24709198289.228142</v>
      </c>
    </row>
    <row r="35" spans="1:6" x14ac:dyDescent="0.25">
      <c r="A35">
        <v>1980</v>
      </c>
      <c r="B35" s="2">
        <v>1977696</v>
      </c>
      <c r="E35" s="5">
        <v>2000</v>
      </c>
      <c r="F35" s="2">
        <v>23804060498.659725</v>
      </c>
    </row>
    <row r="36" spans="1:6" x14ac:dyDescent="0.25">
      <c r="A36">
        <v>1980</v>
      </c>
      <c r="B36" s="2">
        <v>162692498.06462035</v>
      </c>
      <c r="E36" s="5">
        <v>2001</v>
      </c>
      <c r="F36" s="2">
        <v>26873703411.969204</v>
      </c>
    </row>
    <row r="37" spans="1:6" x14ac:dyDescent="0.25">
      <c r="A37">
        <v>1980</v>
      </c>
      <c r="B37" s="2">
        <v>258288496.88529888</v>
      </c>
      <c r="E37" s="5">
        <v>2002</v>
      </c>
      <c r="F37" s="2">
        <v>28803601253.861244</v>
      </c>
    </row>
    <row r="38" spans="1:6" x14ac:dyDescent="0.25">
      <c r="A38">
        <v>1980</v>
      </c>
      <c r="B38" s="2">
        <v>36978998.384491116</v>
      </c>
      <c r="E38" s="5">
        <v>2003</v>
      </c>
      <c r="F38" s="2">
        <v>29253373663.484837</v>
      </c>
    </row>
    <row r="39" spans="1:6" x14ac:dyDescent="0.25">
      <c r="A39">
        <v>1980</v>
      </c>
      <c r="B39" s="2">
        <v>23454550.972536348</v>
      </c>
      <c r="E39" s="5">
        <v>2004</v>
      </c>
      <c r="F39" s="2">
        <v>30200197844.727283</v>
      </c>
    </row>
    <row r="40" spans="1:6" x14ac:dyDescent="0.25">
      <c r="A40">
        <v>1980</v>
      </c>
      <c r="B40" s="2">
        <v>100279647.81906301</v>
      </c>
      <c r="E40" s="5">
        <v>2005</v>
      </c>
      <c r="F40" s="2">
        <v>27873007363.593788</v>
      </c>
    </row>
    <row r="41" spans="1:6" x14ac:dyDescent="0.25">
      <c r="A41">
        <v>1980</v>
      </c>
      <c r="B41" s="2">
        <v>248435217.19386107</v>
      </c>
      <c r="E41" s="5">
        <v>2006</v>
      </c>
      <c r="F41" s="2">
        <v>28193573496.802261</v>
      </c>
    </row>
    <row r="42" spans="1:6" x14ac:dyDescent="0.25">
      <c r="A42">
        <v>1980</v>
      </c>
      <c r="B42" s="2">
        <v>18489499.192245558</v>
      </c>
      <c r="E42" s="5">
        <v>2007</v>
      </c>
      <c r="F42" s="2">
        <v>29952318888.082802</v>
      </c>
    </row>
    <row r="43" spans="1:6" x14ac:dyDescent="0.25">
      <c r="A43">
        <v>1980</v>
      </c>
      <c r="B43" s="2">
        <v>0</v>
      </c>
      <c r="E43" s="5">
        <v>2008</v>
      </c>
      <c r="F43" s="2">
        <v>30711745804.390068</v>
      </c>
    </row>
    <row r="44" spans="1:6" x14ac:dyDescent="0.25">
      <c r="A44">
        <v>1980</v>
      </c>
      <c r="B44" s="2">
        <v>26121542.898222942</v>
      </c>
      <c r="E44" s="5">
        <v>2009</v>
      </c>
      <c r="F44" s="2">
        <v>33145487770.436493</v>
      </c>
    </row>
    <row r="45" spans="1:6" x14ac:dyDescent="0.25">
      <c r="A45">
        <v>1980</v>
      </c>
      <c r="B45" s="2">
        <v>24625709.132471729</v>
      </c>
      <c r="E45" s="5">
        <v>2010</v>
      </c>
      <c r="F45" s="2">
        <v>32285058554.754181</v>
      </c>
    </row>
    <row r="46" spans="1:6" x14ac:dyDescent="0.25">
      <c r="A46">
        <v>1980</v>
      </c>
      <c r="B46" s="2">
        <v>31118241.305331178</v>
      </c>
      <c r="E46" s="5">
        <v>2011</v>
      </c>
      <c r="F46" s="2">
        <v>33641103649.469818</v>
      </c>
    </row>
    <row r="47" spans="1:6" x14ac:dyDescent="0.25">
      <c r="A47">
        <v>1980</v>
      </c>
      <c r="B47" s="2">
        <v>154110693.15993538</v>
      </c>
      <c r="E47" s="5">
        <v>2012</v>
      </c>
      <c r="F47" s="2">
        <v>33810696829.311481</v>
      </c>
    </row>
    <row r="48" spans="1:6" x14ac:dyDescent="0.25">
      <c r="A48">
        <v>1980</v>
      </c>
      <c r="B48" s="2">
        <v>58119255.722132474</v>
      </c>
      <c r="E48" s="5">
        <v>2013</v>
      </c>
      <c r="F48" s="2">
        <v>34002570065.591995</v>
      </c>
    </row>
    <row r="49" spans="1:6" x14ac:dyDescent="0.25">
      <c r="A49">
        <v>1980</v>
      </c>
      <c r="B49" s="2">
        <v>0</v>
      </c>
      <c r="E49" s="5">
        <v>2014</v>
      </c>
      <c r="F49" s="2">
        <v>34095588184.822598</v>
      </c>
    </row>
    <row r="50" spans="1:6" x14ac:dyDescent="0.25">
      <c r="A50">
        <v>1980</v>
      </c>
      <c r="B50" s="2">
        <v>54218736.857835218</v>
      </c>
      <c r="E50" s="5">
        <v>2015</v>
      </c>
      <c r="F50" s="2">
        <v>34379682370.03064</v>
      </c>
    </row>
    <row r="51" spans="1:6" x14ac:dyDescent="0.25">
      <c r="A51">
        <v>1980</v>
      </c>
      <c r="B51" s="2">
        <v>0</v>
      </c>
      <c r="E51" s="5">
        <v>2016</v>
      </c>
      <c r="F51" s="2">
        <v>36739332073.703835</v>
      </c>
    </row>
    <row r="52" spans="1:6" x14ac:dyDescent="0.25">
      <c r="A52">
        <v>1980</v>
      </c>
      <c r="B52" s="2">
        <v>38417492.515347332</v>
      </c>
      <c r="E52" s="5">
        <v>2017</v>
      </c>
      <c r="F52" s="2">
        <v>35407403541.642677</v>
      </c>
    </row>
    <row r="53" spans="1:6" x14ac:dyDescent="0.25">
      <c r="A53">
        <v>1980</v>
      </c>
      <c r="B53" s="2">
        <v>15936062.374798061</v>
      </c>
      <c r="E53" s="5">
        <v>2018</v>
      </c>
      <c r="F53" s="2">
        <v>34077512627.432266</v>
      </c>
    </row>
    <row r="54" spans="1:6" x14ac:dyDescent="0.25">
      <c r="A54">
        <v>1980</v>
      </c>
      <c r="B54" s="2">
        <v>0</v>
      </c>
      <c r="E54" s="5">
        <v>2019</v>
      </c>
      <c r="F54" s="2">
        <v>36156431503.761055</v>
      </c>
    </row>
    <row r="55" spans="1:6" x14ac:dyDescent="0.25">
      <c r="A55">
        <v>1980</v>
      </c>
      <c r="B55" s="2">
        <v>89731976.495961234</v>
      </c>
      <c r="E55" s="5">
        <v>2020</v>
      </c>
      <c r="F55" s="2">
        <v>3353352673.2097201</v>
      </c>
    </row>
    <row r="56" spans="1:6" x14ac:dyDescent="0.25">
      <c r="A56">
        <v>1980</v>
      </c>
      <c r="B56" s="2">
        <v>46282.914378029083</v>
      </c>
      <c r="E56" s="5" t="s">
        <v>22090</v>
      </c>
      <c r="F56" s="2">
        <v>931933495633.38391</v>
      </c>
    </row>
    <row r="57" spans="1:6" x14ac:dyDescent="0.25">
      <c r="A57">
        <v>1980</v>
      </c>
      <c r="B57" s="2">
        <v>0</v>
      </c>
    </row>
    <row r="58" spans="1:6" x14ac:dyDescent="0.25">
      <c r="A58">
        <v>1980</v>
      </c>
      <c r="B58" s="2">
        <v>13918850.617124394</v>
      </c>
    </row>
    <row r="59" spans="1:6" x14ac:dyDescent="0.25">
      <c r="A59">
        <v>1980</v>
      </c>
      <c r="B59" s="2">
        <v>22986393.155088853</v>
      </c>
    </row>
    <row r="60" spans="1:6" x14ac:dyDescent="0.25">
      <c r="A60">
        <v>1980</v>
      </c>
      <c r="B60" s="2">
        <v>70152857.835218102</v>
      </c>
    </row>
    <row r="61" spans="1:6" x14ac:dyDescent="0.25">
      <c r="A61">
        <v>1980</v>
      </c>
      <c r="B61" s="2">
        <v>0</v>
      </c>
    </row>
    <row r="62" spans="1:6" x14ac:dyDescent="0.25">
      <c r="A62">
        <v>1980</v>
      </c>
      <c r="B62" s="2">
        <v>66562197.092084005</v>
      </c>
    </row>
    <row r="63" spans="1:6" x14ac:dyDescent="0.25">
      <c r="A63">
        <v>1980</v>
      </c>
      <c r="B63" s="2">
        <v>52834686.906300485</v>
      </c>
    </row>
    <row r="64" spans="1:6" x14ac:dyDescent="0.25">
      <c r="A64">
        <v>1980</v>
      </c>
      <c r="B64" s="2">
        <v>0</v>
      </c>
    </row>
    <row r="65" spans="1:2" x14ac:dyDescent="0.25">
      <c r="A65">
        <v>1980</v>
      </c>
      <c r="B65" s="2">
        <v>65878869.576736674</v>
      </c>
    </row>
    <row r="66" spans="1:2" x14ac:dyDescent="0.25">
      <c r="A66">
        <v>1980</v>
      </c>
      <c r="B66" s="2">
        <v>14458858.628432957</v>
      </c>
    </row>
    <row r="67" spans="1:2" x14ac:dyDescent="0.25">
      <c r="A67">
        <v>1980</v>
      </c>
      <c r="B67" s="2">
        <v>28300253.035541195</v>
      </c>
    </row>
    <row r="68" spans="1:2" x14ac:dyDescent="0.25">
      <c r="A68">
        <v>1980</v>
      </c>
      <c r="B68" s="2">
        <v>0</v>
      </c>
    </row>
    <row r="69" spans="1:2" x14ac:dyDescent="0.25">
      <c r="A69">
        <v>1980</v>
      </c>
      <c r="B69" s="2">
        <v>39557455.192245558</v>
      </c>
    </row>
    <row r="70" spans="1:2" x14ac:dyDescent="0.25">
      <c r="A70">
        <v>1980</v>
      </c>
      <c r="B70" s="2">
        <v>36500959.778675281</v>
      </c>
    </row>
    <row r="71" spans="1:2" x14ac:dyDescent="0.25">
      <c r="A71">
        <v>1980</v>
      </c>
      <c r="B71" s="2">
        <v>58925061.378029078</v>
      </c>
    </row>
    <row r="72" spans="1:2" x14ac:dyDescent="0.25">
      <c r="A72">
        <v>1980</v>
      </c>
      <c r="B72" s="2">
        <v>52346053.817447498</v>
      </c>
    </row>
    <row r="73" spans="1:2" x14ac:dyDescent="0.25">
      <c r="A73">
        <v>1980</v>
      </c>
      <c r="B73" s="2">
        <v>7444586.0694668824</v>
      </c>
    </row>
    <row r="74" spans="1:2" x14ac:dyDescent="0.25">
      <c r="A74">
        <v>1980</v>
      </c>
      <c r="B74" s="2">
        <v>19284603.126009692</v>
      </c>
    </row>
    <row r="75" spans="1:2" x14ac:dyDescent="0.25">
      <c r="A75">
        <v>1980</v>
      </c>
      <c r="B75" s="2">
        <v>15628692.940226171</v>
      </c>
    </row>
    <row r="76" spans="1:2" x14ac:dyDescent="0.25">
      <c r="A76">
        <v>1980</v>
      </c>
      <c r="B76" s="2">
        <v>7717165.6623586435</v>
      </c>
    </row>
    <row r="77" spans="1:2" x14ac:dyDescent="0.25">
      <c r="A77">
        <v>1980</v>
      </c>
      <c r="B77" s="2">
        <v>40676898.222940229</v>
      </c>
    </row>
    <row r="78" spans="1:2" x14ac:dyDescent="0.25">
      <c r="A78">
        <v>1980</v>
      </c>
      <c r="B78" s="2">
        <v>23375874.455573507</v>
      </c>
    </row>
    <row r="79" spans="1:2" x14ac:dyDescent="0.25">
      <c r="A79">
        <v>1980</v>
      </c>
      <c r="B79" s="2">
        <v>16270759.289176092</v>
      </c>
    </row>
    <row r="80" spans="1:2" x14ac:dyDescent="0.25">
      <c r="A80">
        <v>1980</v>
      </c>
      <c r="B80" s="2">
        <v>405840.80936995154</v>
      </c>
    </row>
    <row r="81" spans="1:2" x14ac:dyDescent="0.25">
      <c r="A81">
        <v>1980</v>
      </c>
      <c r="B81" s="2">
        <v>0</v>
      </c>
    </row>
    <row r="82" spans="1:2" x14ac:dyDescent="0.25">
      <c r="A82">
        <v>1980</v>
      </c>
      <c r="B82" s="2">
        <v>218793.63974151859</v>
      </c>
    </row>
    <row r="83" spans="1:2" x14ac:dyDescent="0.25">
      <c r="A83">
        <v>1980</v>
      </c>
      <c r="B83" s="2">
        <v>7870591.5266558966</v>
      </c>
    </row>
    <row r="84" spans="1:2" x14ac:dyDescent="0.25">
      <c r="A84">
        <v>1980</v>
      </c>
      <c r="B84" s="2">
        <v>10378743.862681745</v>
      </c>
    </row>
    <row r="85" spans="1:2" x14ac:dyDescent="0.25">
      <c r="A85">
        <v>1980</v>
      </c>
      <c r="B85" s="2">
        <v>619217.02584814222</v>
      </c>
    </row>
    <row r="86" spans="1:2" x14ac:dyDescent="0.25">
      <c r="A86">
        <v>1980</v>
      </c>
      <c r="B86" s="2">
        <v>53635363.575121164</v>
      </c>
    </row>
    <row r="87" spans="1:2" x14ac:dyDescent="0.25">
      <c r="A87">
        <v>1980</v>
      </c>
      <c r="B87" s="2">
        <v>2975748.0726978998</v>
      </c>
    </row>
    <row r="88" spans="1:2" x14ac:dyDescent="0.25">
      <c r="A88">
        <v>1980</v>
      </c>
      <c r="B88" s="2">
        <v>25700866.114701129</v>
      </c>
    </row>
    <row r="89" spans="1:2" x14ac:dyDescent="0.25">
      <c r="A89">
        <v>1980</v>
      </c>
      <c r="B89" s="2">
        <v>24485717.738287561</v>
      </c>
    </row>
    <row r="90" spans="1:2" x14ac:dyDescent="0.25">
      <c r="A90">
        <v>1980</v>
      </c>
      <c r="B90" s="2">
        <v>8362826.369951535</v>
      </c>
    </row>
    <row r="91" spans="1:2" x14ac:dyDescent="0.25">
      <c r="A91">
        <v>1980</v>
      </c>
      <c r="B91" s="2">
        <v>4348194.0145395799</v>
      </c>
    </row>
    <row r="92" spans="1:2" x14ac:dyDescent="0.25">
      <c r="A92">
        <v>1980</v>
      </c>
      <c r="B92" s="2">
        <v>56204054.229402259</v>
      </c>
    </row>
    <row r="93" spans="1:2" x14ac:dyDescent="0.25">
      <c r="A93">
        <v>1980</v>
      </c>
      <c r="B93" s="2">
        <v>0</v>
      </c>
    </row>
    <row r="94" spans="1:2" x14ac:dyDescent="0.25">
      <c r="A94">
        <v>1981</v>
      </c>
      <c r="B94" s="2">
        <v>1306794359.6178625</v>
      </c>
    </row>
    <row r="95" spans="1:2" x14ac:dyDescent="0.25">
      <c r="A95">
        <v>1981</v>
      </c>
      <c r="B95" s="2">
        <v>80630571.276720345</v>
      </c>
    </row>
    <row r="96" spans="1:2" x14ac:dyDescent="0.25">
      <c r="A96">
        <v>1981</v>
      </c>
      <c r="B96" s="2">
        <v>102785075.02489018</v>
      </c>
    </row>
    <row r="97" spans="1:2" x14ac:dyDescent="0.25">
      <c r="A97">
        <v>1981</v>
      </c>
      <c r="B97" s="2">
        <v>84604610.415812597</v>
      </c>
    </row>
    <row r="98" spans="1:2" x14ac:dyDescent="0.25">
      <c r="A98">
        <v>1981</v>
      </c>
      <c r="B98" s="2">
        <v>9908822.9428989757</v>
      </c>
    </row>
    <row r="99" spans="1:2" x14ac:dyDescent="0.25">
      <c r="A99">
        <v>1981</v>
      </c>
      <c r="B99" s="2">
        <v>372975199.84919471</v>
      </c>
    </row>
    <row r="100" spans="1:2" x14ac:dyDescent="0.25">
      <c r="A100">
        <v>1981</v>
      </c>
      <c r="B100" s="2">
        <v>40216691.068814054</v>
      </c>
    </row>
    <row r="101" spans="1:2" x14ac:dyDescent="0.25">
      <c r="A101">
        <v>1981</v>
      </c>
      <c r="B101" s="2">
        <v>137716455.03953147</v>
      </c>
    </row>
    <row r="102" spans="1:2" x14ac:dyDescent="0.25">
      <c r="A102">
        <v>1981</v>
      </c>
      <c r="B102" s="2">
        <v>117201947.73645681</v>
      </c>
    </row>
    <row r="103" spans="1:2" x14ac:dyDescent="0.25">
      <c r="A103">
        <v>1981</v>
      </c>
      <c r="B103" s="2">
        <v>79321957.014641285</v>
      </c>
    </row>
    <row r="104" spans="1:2" x14ac:dyDescent="0.25">
      <c r="A104">
        <v>1981</v>
      </c>
      <c r="B104" s="2">
        <v>38499693.065885797</v>
      </c>
    </row>
    <row r="105" spans="1:2" x14ac:dyDescent="0.25">
      <c r="A105">
        <v>1981</v>
      </c>
      <c r="B105" s="2">
        <v>285863591.50805271</v>
      </c>
    </row>
    <row r="106" spans="1:2" x14ac:dyDescent="0.25">
      <c r="A106">
        <v>1981</v>
      </c>
      <c r="B106" s="2">
        <v>3731901.1449487554</v>
      </c>
    </row>
    <row r="107" spans="1:2" x14ac:dyDescent="0.25">
      <c r="A107">
        <v>1981</v>
      </c>
      <c r="B107" s="2">
        <v>241901985.84333822</v>
      </c>
    </row>
    <row r="108" spans="1:2" x14ac:dyDescent="0.25">
      <c r="A108">
        <v>1981</v>
      </c>
      <c r="B108" s="2">
        <v>38517251.002928257</v>
      </c>
    </row>
    <row r="109" spans="1:2" x14ac:dyDescent="0.25">
      <c r="A109">
        <v>1981</v>
      </c>
      <c r="B109" s="2">
        <v>108895652.68814056</v>
      </c>
    </row>
    <row r="110" spans="1:2" x14ac:dyDescent="0.25">
      <c r="A110">
        <v>1981</v>
      </c>
      <c r="B110" s="2">
        <v>141991814.38506588</v>
      </c>
    </row>
    <row r="111" spans="1:2" x14ac:dyDescent="0.25">
      <c r="A111">
        <v>1981</v>
      </c>
      <c r="B111" s="2">
        <v>169002755.04245973</v>
      </c>
    </row>
    <row r="112" spans="1:2" x14ac:dyDescent="0.25">
      <c r="A112">
        <v>1981</v>
      </c>
      <c r="B112" s="2">
        <v>72801514.29575403</v>
      </c>
    </row>
    <row r="113" spans="1:2" x14ac:dyDescent="0.25">
      <c r="A113">
        <v>1981</v>
      </c>
      <c r="B113" s="2">
        <v>47676471.689604685</v>
      </c>
    </row>
    <row r="114" spans="1:2" x14ac:dyDescent="0.25">
      <c r="A114">
        <v>1981</v>
      </c>
      <c r="B114" s="2">
        <v>183700534.63836017</v>
      </c>
    </row>
    <row r="115" spans="1:2" x14ac:dyDescent="0.25">
      <c r="A115">
        <v>1981</v>
      </c>
      <c r="B115" s="2">
        <v>85573805.859443635</v>
      </c>
    </row>
    <row r="116" spans="1:2" x14ac:dyDescent="0.25">
      <c r="A116">
        <v>1981</v>
      </c>
      <c r="B116" s="2">
        <v>120167650.53733529</v>
      </c>
    </row>
    <row r="117" spans="1:2" x14ac:dyDescent="0.25">
      <c r="A117">
        <v>1981</v>
      </c>
      <c r="B117" s="2">
        <v>135338076.79502195</v>
      </c>
    </row>
    <row r="118" spans="1:2" x14ac:dyDescent="0.25">
      <c r="A118">
        <v>1981</v>
      </c>
      <c r="B118" s="2">
        <v>399772113.9795022</v>
      </c>
    </row>
    <row r="119" spans="1:2" x14ac:dyDescent="0.25">
      <c r="A119">
        <v>1981</v>
      </c>
      <c r="B119" s="2">
        <v>212669173.54612005</v>
      </c>
    </row>
    <row r="120" spans="1:2" x14ac:dyDescent="0.25">
      <c r="A120">
        <v>1981</v>
      </c>
      <c r="B120" s="2">
        <v>198748739.0204978</v>
      </c>
    </row>
    <row r="121" spans="1:2" x14ac:dyDescent="0.25">
      <c r="A121">
        <v>1981</v>
      </c>
      <c r="B121" s="2">
        <v>136458460.18594438</v>
      </c>
    </row>
    <row r="122" spans="1:2" x14ac:dyDescent="0.25">
      <c r="A122">
        <v>1981</v>
      </c>
      <c r="B122" s="2">
        <v>122544547.46705709</v>
      </c>
    </row>
    <row r="123" spans="1:2" x14ac:dyDescent="0.25">
      <c r="A123">
        <v>1981</v>
      </c>
      <c r="B123" s="2">
        <v>36374046.562225476</v>
      </c>
    </row>
    <row r="124" spans="1:2" x14ac:dyDescent="0.25">
      <c r="A124">
        <v>1981</v>
      </c>
      <c r="B124" s="2">
        <v>319929414.49194729</v>
      </c>
    </row>
    <row r="125" spans="1:2" x14ac:dyDescent="0.25">
      <c r="A125">
        <v>1981</v>
      </c>
      <c r="B125" s="2">
        <v>17001.606149341143</v>
      </c>
    </row>
    <row r="126" spans="1:2" x14ac:dyDescent="0.25">
      <c r="A126">
        <v>1981</v>
      </c>
      <c r="B126" s="2">
        <v>53508052.761346996</v>
      </c>
    </row>
    <row r="127" spans="1:2" x14ac:dyDescent="0.25">
      <c r="A127">
        <v>1981</v>
      </c>
      <c r="B127" s="2">
        <v>0</v>
      </c>
    </row>
    <row r="128" spans="1:2" x14ac:dyDescent="0.25">
      <c r="A128">
        <v>1981</v>
      </c>
      <c r="B128" s="2">
        <v>106148293.00585651</v>
      </c>
    </row>
    <row r="129" spans="1:2" x14ac:dyDescent="0.25">
      <c r="A129">
        <v>1981</v>
      </c>
      <c r="B129" s="2">
        <v>60277758.53147877</v>
      </c>
    </row>
    <row r="130" spans="1:2" x14ac:dyDescent="0.25">
      <c r="A130">
        <v>1981</v>
      </c>
      <c r="B130" s="2">
        <v>47288169.483162515</v>
      </c>
    </row>
    <row r="131" spans="1:2" x14ac:dyDescent="0.25">
      <c r="A131">
        <v>1981</v>
      </c>
      <c r="B131" s="2">
        <v>5873761.6778916549</v>
      </c>
    </row>
    <row r="132" spans="1:2" x14ac:dyDescent="0.25">
      <c r="A132">
        <v>1981</v>
      </c>
      <c r="B132" s="2">
        <v>70253917.620790631</v>
      </c>
    </row>
    <row r="133" spans="1:2" x14ac:dyDescent="0.25">
      <c r="A133">
        <v>1981</v>
      </c>
      <c r="B133" s="2">
        <v>68607603.803806737</v>
      </c>
    </row>
    <row r="134" spans="1:2" x14ac:dyDescent="0.25">
      <c r="A134">
        <v>1981</v>
      </c>
      <c r="B134" s="2">
        <v>63784546.748169839</v>
      </c>
    </row>
    <row r="135" spans="1:2" x14ac:dyDescent="0.25">
      <c r="A135">
        <v>1981</v>
      </c>
      <c r="B135" s="2">
        <v>88071202.049780384</v>
      </c>
    </row>
    <row r="136" spans="1:2" x14ac:dyDescent="0.25">
      <c r="A136">
        <v>1981</v>
      </c>
      <c r="B136" s="2">
        <v>41478908.6749634</v>
      </c>
    </row>
    <row r="137" spans="1:2" x14ac:dyDescent="0.25">
      <c r="A137">
        <v>1981</v>
      </c>
      <c r="B137" s="2">
        <v>50005369.998535872</v>
      </c>
    </row>
    <row r="138" spans="1:2" x14ac:dyDescent="0.25">
      <c r="A138">
        <v>1981</v>
      </c>
      <c r="B138" s="2">
        <v>27746306.204978038</v>
      </c>
    </row>
    <row r="139" spans="1:2" x14ac:dyDescent="0.25">
      <c r="A139">
        <v>1981</v>
      </c>
      <c r="B139" s="2">
        <v>21448901.903367497</v>
      </c>
    </row>
    <row r="140" spans="1:2" x14ac:dyDescent="0.25">
      <c r="A140">
        <v>1981</v>
      </c>
      <c r="B140" s="2">
        <v>19212140.033674963</v>
      </c>
    </row>
    <row r="141" spans="1:2" x14ac:dyDescent="0.25">
      <c r="A141">
        <v>1981</v>
      </c>
      <c r="B141" s="2">
        <v>58229059.96339678</v>
      </c>
    </row>
    <row r="142" spans="1:2" x14ac:dyDescent="0.25">
      <c r="A142">
        <v>1981</v>
      </c>
      <c r="B142" s="2">
        <v>0</v>
      </c>
    </row>
    <row r="143" spans="1:2" x14ac:dyDescent="0.25">
      <c r="A143">
        <v>1981</v>
      </c>
      <c r="B143" s="2">
        <v>49825417.06295754</v>
      </c>
    </row>
    <row r="144" spans="1:2" x14ac:dyDescent="0.25">
      <c r="A144">
        <v>1981</v>
      </c>
      <c r="B144" s="2">
        <v>415046.30600292824</v>
      </c>
    </row>
    <row r="145" spans="1:2" x14ac:dyDescent="0.25">
      <c r="A145">
        <v>1981</v>
      </c>
      <c r="B145" s="2">
        <v>78328390.256222546</v>
      </c>
    </row>
    <row r="146" spans="1:2" x14ac:dyDescent="0.25">
      <c r="A146">
        <v>1981</v>
      </c>
      <c r="B146" s="2">
        <v>19009193.204978038</v>
      </c>
    </row>
    <row r="147" spans="1:2" x14ac:dyDescent="0.25">
      <c r="A147">
        <v>1981</v>
      </c>
      <c r="B147" s="2">
        <v>26431940.956076134</v>
      </c>
    </row>
    <row r="148" spans="1:2" x14ac:dyDescent="0.25">
      <c r="A148">
        <v>1981</v>
      </c>
      <c r="B148" s="2">
        <v>2134152.3338213763</v>
      </c>
    </row>
    <row r="149" spans="1:2" x14ac:dyDescent="0.25">
      <c r="A149">
        <v>1981</v>
      </c>
      <c r="B149" s="2">
        <v>90119129.797950223</v>
      </c>
    </row>
    <row r="150" spans="1:2" x14ac:dyDescent="0.25">
      <c r="A150">
        <v>1981</v>
      </c>
      <c r="B150" s="2">
        <v>104584346.32357247</v>
      </c>
    </row>
    <row r="151" spans="1:2" x14ac:dyDescent="0.25">
      <c r="A151">
        <v>1981</v>
      </c>
      <c r="B151" s="2">
        <v>43066298.336749636</v>
      </c>
    </row>
    <row r="152" spans="1:2" x14ac:dyDescent="0.25">
      <c r="A152">
        <v>1981</v>
      </c>
      <c r="B152" s="2">
        <v>0</v>
      </c>
    </row>
    <row r="153" spans="1:2" x14ac:dyDescent="0.25">
      <c r="A153">
        <v>1981</v>
      </c>
      <c r="B153" s="2">
        <v>66710639.459736459</v>
      </c>
    </row>
    <row r="154" spans="1:2" x14ac:dyDescent="0.25">
      <c r="A154">
        <v>1981</v>
      </c>
      <c r="B154" s="2">
        <v>124001464.12884334</v>
      </c>
    </row>
    <row r="155" spans="1:2" x14ac:dyDescent="0.25">
      <c r="A155">
        <v>1981</v>
      </c>
      <c r="B155" s="2">
        <v>119343365.88579795</v>
      </c>
    </row>
    <row r="156" spans="1:2" x14ac:dyDescent="0.25">
      <c r="A156">
        <v>1981</v>
      </c>
      <c r="B156" s="2">
        <v>100260904.57247438</v>
      </c>
    </row>
    <row r="157" spans="1:2" x14ac:dyDescent="0.25">
      <c r="A157">
        <v>1981</v>
      </c>
      <c r="B157" s="2">
        <v>794279.64860907756</v>
      </c>
    </row>
    <row r="158" spans="1:2" x14ac:dyDescent="0.25">
      <c r="A158">
        <v>1981</v>
      </c>
      <c r="B158" s="2">
        <v>58929631.370424598</v>
      </c>
    </row>
    <row r="159" spans="1:2" x14ac:dyDescent="0.25">
      <c r="A159">
        <v>1981</v>
      </c>
      <c r="B159" s="2">
        <v>35614309.699853584</v>
      </c>
    </row>
    <row r="160" spans="1:2" x14ac:dyDescent="0.25">
      <c r="A160">
        <v>1981</v>
      </c>
      <c r="B160" s="2">
        <v>17311381.915080529</v>
      </c>
    </row>
    <row r="161" spans="1:2" x14ac:dyDescent="0.25">
      <c r="A161">
        <v>1981</v>
      </c>
      <c r="B161" s="2">
        <v>27227561.161054172</v>
      </c>
    </row>
    <row r="162" spans="1:2" x14ac:dyDescent="0.25">
      <c r="A162">
        <v>1981</v>
      </c>
      <c r="B162" s="2">
        <v>8202783.9882869693</v>
      </c>
    </row>
    <row r="163" spans="1:2" x14ac:dyDescent="0.25">
      <c r="A163">
        <v>1981</v>
      </c>
      <c r="B163" s="2">
        <v>52208762.068814054</v>
      </c>
    </row>
    <row r="164" spans="1:2" x14ac:dyDescent="0.25">
      <c r="A164">
        <v>1981</v>
      </c>
      <c r="B164" s="2">
        <v>368699.92093704245</v>
      </c>
    </row>
    <row r="165" spans="1:2" x14ac:dyDescent="0.25">
      <c r="A165">
        <v>1981</v>
      </c>
      <c r="B165" s="2">
        <v>17526578.077598829</v>
      </c>
    </row>
    <row r="166" spans="1:2" x14ac:dyDescent="0.25">
      <c r="A166">
        <v>1981</v>
      </c>
      <c r="B166" s="2">
        <v>97860614.934114203</v>
      </c>
    </row>
    <row r="167" spans="1:2" x14ac:dyDescent="0.25">
      <c r="A167">
        <v>1981</v>
      </c>
      <c r="B167" s="2">
        <v>3748979.8330893121</v>
      </c>
    </row>
    <row r="168" spans="1:2" x14ac:dyDescent="0.25">
      <c r="A168">
        <v>1981</v>
      </c>
      <c r="B168" s="2">
        <v>0</v>
      </c>
    </row>
    <row r="169" spans="1:2" x14ac:dyDescent="0.25">
      <c r="A169">
        <v>1981</v>
      </c>
      <c r="B169" s="2">
        <v>63094927.686676428</v>
      </c>
    </row>
    <row r="170" spans="1:2" x14ac:dyDescent="0.25">
      <c r="A170">
        <v>1981</v>
      </c>
      <c r="B170" s="2">
        <v>32061392.938506588</v>
      </c>
    </row>
    <row r="171" spans="1:2" x14ac:dyDescent="0.25">
      <c r="A171">
        <v>1981</v>
      </c>
      <c r="B171" s="2">
        <v>67899049.383601755</v>
      </c>
    </row>
    <row r="172" spans="1:2" x14ac:dyDescent="0.25">
      <c r="A172">
        <v>1981</v>
      </c>
      <c r="B172" s="2">
        <v>50015326.980966322</v>
      </c>
    </row>
    <row r="173" spans="1:2" x14ac:dyDescent="0.25">
      <c r="A173">
        <v>1981</v>
      </c>
      <c r="B173" s="2">
        <v>40357.449487554906</v>
      </c>
    </row>
    <row r="174" spans="1:2" x14ac:dyDescent="0.25">
      <c r="A174">
        <v>1981</v>
      </c>
      <c r="B174" s="2">
        <v>0</v>
      </c>
    </row>
    <row r="175" spans="1:2" x14ac:dyDescent="0.25">
      <c r="A175">
        <v>1981</v>
      </c>
      <c r="B175" s="2">
        <v>87652985.327964857</v>
      </c>
    </row>
    <row r="176" spans="1:2" x14ac:dyDescent="0.25">
      <c r="A176">
        <v>1981</v>
      </c>
      <c r="B176" s="2">
        <v>30736574.701317716</v>
      </c>
    </row>
    <row r="177" spans="1:2" x14ac:dyDescent="0.25">
      <c r="A177">
        <v>1981</v>
      </c>
      <c r="B177" s="2">
        <v>0</v>
      </c>
    </row>
    <row r="178" spans="1:2" x14ac:dyDescent="0.25">
      <c r="A178">
        <v>1981</v>
      </c>
      <c r="B178" s="2">
        <v>42287331.193265006</v>
      </c>
    </row>
    <row r="179" spans="1:2" x14ac:dyDescent="0.25">
      <c r="A179">
        <v>1981</v>
      </c>
      <c r="B179" s="2">
        <v>6779096.3674963396</v>
      </c>
    </row>
    <row r="180" spans="1:2" x14ac:dyDescent="0.25">
      <c r="A180">
        <v>1981</v>
      </c>
      <c r="B180" s="2">
        <v>3920708.4553440702</v>
      </c>
    </row>
    <row r="181" spans="1:2" x14ac:dyDescent="0.25">
      <c r="A181">
        <v>1981</v>
      </c>
      <c r="B181" s="2">
        <v>0</v>
      </c>
    </row>
    <row r="182" spans="1:2" x14ac:dyDescent="0.25">
      <c r="A182">
        <v>1981</v>
      </c>
      <c r="B182" s="2">
        <v>10912403.65739385</v>
      </c>
    </row>
    <row r="183" spans="1:2" x14ac:dyDescent="0.25">
      <c r="A183">
        <v>1981</v>
      </c>
      <c r="B183" s="2">
        <v>48568776.171303079</v>
      </c>
    </row>
    <row r="184" spans="1:2" x14ac:dyDescent="0.25">
      <c r="A184">
        <v>1981</v>
      </c>
      <c r="B184" s="2">
        <v>24326215.120058566</v>
      </c>
    </row>
    <row r="185" spans="1:2" x14ac:dyDescent="0.25">
      <c r="A185">
        <v>1981</v>
      </c>
      <c r="B185" s="2">
        <v>104768733.14934114</v>
      </c>
    </row>
    <row r="186" spans="1:2" x14ac:dyDescent="0.25">
      <c r="A186">
        <v>1981</v>
      </c>
      <c r="B186" s="2">
        <v>9597183.8038067352</v>
      </c>
    </row>
    <row r="187" spans="1:2" x14ac:dyDescent="0.25">
      <c r="A187">
        <v>1981</v>
      </c>
      <c r="B187" s="2">
        <v>7221228.6149341138</v>
      </c>
    </row>
    <row r="188" spans="1:2" x14ac:dyDescent="0.25">
      <c r="A188">
        <v>1981</v>
      </c>
      <c r="B188" s="2">
        <v>39577872.390922405</v>
      </c>
    </row>
    <row r="189" spans="1:2" x14ac:dyDescent="0.25">
      <c r="A189">
        <v>1981</v>
      </c>
      <c r="B189" s="2">
        <v>58880677.603221081</v>
      </c>
    </row>
    <row r="190" spans="1:2" x14ac:dyDescent="0.25">
      <c r="A190">
        <v>1981</v>
      </c>
      <c r="B190" s="2">
        <v>6623012.0380673502</v>
      </c>
    </row>
    <row r="191" spans="1:2" x14ac:dyDescent="0.25">
      <c r="A191">
        <v>1981</v>
      </c>
      <c r="B191" s="2">
        <v>27501999.86090776</v>
      </c>
    </row>
    <row r="192" spans="1:2" x14ac:dyDescent="0.25">
      <c r="A192">
        <v>1981</v>
      </c>
      <c r="B192" s="2">
        <v>17430537.267935578</v>
      </c>
    </row>
    <row r="193" spans="1:2" x14ac:dyDescent="0.25">
      <c r="A193">
        <v>1981</v>
      </c>
      <c r="B193" s="2">
        <v>14928083.828696925</v>
      </c>
    </row>
    <row r="194" spans="1:2" x14ac:dyDescent="0.25">
      <c r="A194">
        <v>1981</v>
      </c>
      <c r="B194" s="2">
        <v>12406943.033674963</v>
      </c>
    </row>
    <row r="195" spans="1:2" x14ac:dyDescent="0.25">
      <c r="A195">
        <v>1981</v>
      </c>
      <c r="B195" s="2">
        <v>36366817.61200586</v>
      </c>
    </row>
    <row r="196" spans="1:2" x14ac:dyDescent="0.25">
      <c r="A196">
        <v>1981</v>
      </c>
      <c r="B196" s="2">
        <v>85543509.285505131</v>
      </c>
    </row>
    <row r="197" spans="1:2" x14ac:dyDescent="0.25">
      <c r="A197">
        <v>1981</v>
      </c>
      <c r="B197" s="2">
        <v>6718674.140556369</v>
      </c>
    </row>
    <row r="198" spans="1:2" x14ac:dyDescent="0.25">
      <c r="A198">
        <v>1981</v>
      </c>
      <c r="B198" s="2">
        <v>63136223.525622256</v>
      </c>
    </row>
    <row r="199" spans="1:2" x14ac:dyDescent="0.25">
      <c r="A199">
        <v>1981</v>
      </c>
      <c r="B199" s="2">
        <v>6002833.7964860909</v>
      </c>
    </row>
    <row r="200" spans="1:2" x14ac:dyDescent="0.25">
      <c r="A200">
        <v>1981</v>
      </c>
      <c r="B200" s="2">
        <v>0</v>
      </c>
    </row>
    <row r="201" spans="1:2" x14ac:dyDescent="0.25">
      <c r="A201">
        <v>1981</v>
      </c>
      <c r="B201" s="2">
        <v>53622254.758418739</v>
      </c>
    </row>
    <row r="202" spans="1:2" x14ac:dyDescent="0.25">
      <c r="A202">
        <v>1981</v>
      </c>
      <c r="B202" s="2">
        <v>23098114.673499268</v>
      </c>
    </row>
    <row r="203" spans="1:2" x14ac:dyDescent="0.25">
      <c r="A203">
        <v>1981</v>
      </c>
      <c r="B203" s="2">
        <v>0</v>
      </c>
    </row>
    <row r="204" spans="1:2" x14ac:dyDescent="0.25">
      <c r="A204">
        <v>1981</v>
      </c>
      <c r="B204" s="2">
        <v>40216691.068814054</v>
      </c>
    </row>
    <row r="205" spans="1:2" x14ac:dyDescent="0.25">
      <c r="A205">
        <v>1981</v>
      </c>
      <c r="B205" s="2">
        <v>57342.298682284039</v>
      </c>
    </row>
    <row r="206" spans="1:2" x14ac:dyDescent="0.25">
      <c r="A206">
        <v>1981</v>
      </c>
      <c r="B206" s="2">
        <v>5438965.6251830161</v>
      </c>
    </row>
    <row r="207" spans="1:2" x14ac:dyDescent="0.25">
      <c r="A207">
        <v>1982</v>
      </c>
      <c r="B207" s="2">
        <v>85538761.820689663</v>
      </c>
    </row>
    <row r="208" spans="1:2" x14ac:dyDescent="0.25">
      <c r="A208">
        <v>1982</v>
      </c>
      <c r="B208" s="2">
        <v>131583963.78206897</v>
      </c>
    </row>
    <row r="209" spans="1:2" x14ac:dyDescent="0.25">
      <c r="A209">
        <v>1982</v>
      </c>
      <c r="B209" s="2">
        <v>61983130.092413791</v>
      </c>
    </row>
    <row r="210" spans="1:2" x14ac:dyDescent="0.25">
      <c r="A210">
        <v>1982</v>
      </c>
      <c r="B210" s="2">
        <v>217380725.89655173</v>
      </c>
    </row>
    <row r="211" spans="1:2" x14ac:dyDescent="0.25">
      <c r="A211">
        <v>1982</v>
      </c>
      <c r="B211" s="2">
        <v>2503410011.1806898</v>
      </c>
    </row>
    <row r="212" spans="1:2" x14ac:dyDescent="0.25">
      <c r="A212">
        <v>1982</v>
      </c>
      <c r="B212" s="2">
        <v>395327361.73241383</v>
      </c>
    </row>
    <row r="213" spans="1:2" x14ac:dyDescent="0.25">
      <c r="A213">
        <v>1982</v>
      </c>
      <c r="B213" s="2">
        <v>409795893.93931037</v>
      </c>
    </row>
    <row r="214" spans="1:2" x14ac:dyDescent="0.25">
      <c r="A214">
        <v>1982</v>
      </c>
      <c r="B214" s="2">
        <v>47900011.812413797</v>
      </c>
    </row>
    <row r="215" spans="1:2" x14ac:dyDescent="0.25">
      <c r="A215">
        <v>1982</v>
      </c>
      <c r="B215" s="2">
        <v>180164383.21241379</v>
      </c>
    </row>
    <row r="216" spans="1:2" x14ac:dyDescent="0.25">
      <c r="A216">
        <v>1982</v>
      </c>
      <c r="B216" s="2">
        <v>243557139.49241379</v>
      </c>
    </row>
    <row r="217" spans="1:2" x14ac:dyDescent="0.25">
      <c r="A217">
        <v>1982</v>
      </c>
      <c r="B217" s="2">
        <v>249006916.98206896</v>
      </c>
    </row>
    <row r="218" spans="1:2" x14ac:dyDescent="0.25">
      <c r="A218">
        <v>1982</v>
      </c>
      <c r="B218" s="2">
        <v>249147272.1475862</v>
      </c>
    </row>
    <row r="219" spans="1:2" x14ac:dyDescent="0.25">
      <c r="A219">
        <v>1982</v>
      </c>
      <c r="B219" s="2">
        <v>17645190.620689657</v>
      </c>
    </row>
    <row r="220" spans="1:2" x14ac:dyDescent="0.25">
      <c r="A220">
        <v>1982</v>
      </c>
      <c r="B220" s="2">
        <v>18406025.805517241</v>
      </c>
    </row>
    <row r="221" spans="1:2" x14ac:dyDescent="0.25">
      <c r="A221">
        <v>1982</v>
      </c>
      <c r="B221" s="2">
        <v>94830902.068965524</v>
      </c>
    </row>
    <row r="222" spans="1:2" x14ac:dyDescent="0.25">
      <c r="A222">
        <v>1982</v>
      </c>
      <c r="B222" s="2">
        <v>166600962.64965516</v>
      </c>
    </row>
    <row r="223" spans="1:2" x14ac:dyDescent="0.25">
      <c r="A223">
        <v>1982</v>
      </c>
      <c r="B223" s="2">
        <v>559463172.41379309</v>
      </c>
    </row>
    <row r="224" spans="1:2" x14ac:dyDescent="0.25">
      <c r="A224">
        <v>1982</v>
      </c>
      <c r="B224" s="2">
        <v>104190623.06896552</v>
      </c>
    </row>
    <row r="225" spans="1:2" x14ac:dyDescent="0.25">
      <c r="A225">
        <v>1982</v>
      </c>
      <c r="B225" s="2">
        <v>46303259.085517243</v>
      </c>
    </row>
    <row r="226" spans="1:2" x14ac:dyDescent="0.25">
      <c r="A226">
        <v>1982</v>
      </c>
      <c r="B226" s="2">
        <v>8007528.1903448272</v>
      </c>
    </row>
    <row r="227" spans="1:2" x14ac:dyDescent="0.25">
      <c r="A227">
        <v>1982</v>
      </c>
      <c r="B227" s="2">
        <v>394821514.83310348</v>
      </c>
    </row>
    <row r="228" spans="1:2" x14ac:dyDescent="0.25">
      <c r="A228">
        <v>1982</v>
      </c>
      <c r="B228" s="2">
        <v>44379851.851034485</v>
      </c>
    </row>
    <row r="229" spans="1:2" x14ac:dyDescent="0.25">
      <c r="A229">
        <v>1982</v>
      </c>
      <c r="B229" s="2">
        <v>66392855.441379309</v>
      </c>
    </row>
    <row r="230" spans="1:2" x14ac:dyDescent="0.25">
      <c r="A230">
        <v>1982</v>
      </c>
      <c r="B230" s="2">
        <v>65226785.168275863</v>
      </c>
    </row>
    <row r="231" spans="1:2" x14ac:dyDescent="0.25">
      <c r="A231">
        <v>1982</v>
      </c>
      <c r="B231" s="2">
        <v>70298388.285517246</v>
      </c>
    </row>
    <row r="232" spans="1:2" x14ac:dyDescent="0.25">
      <c r="A232">
        <v>1982</v>
      </c>
      <c r="B232" s="2">
        <v>22100689.655172415</v>
      </c>
    </row>
    <row r="233" spans="1:2" x14ac:dyDescent="0.25">
      <c r="A233">
        <v>1982</v>
      </c>
      <c r="B233" s="2">
        <v>21455889.405517243</v>
      </c>
    </row>
    <row r="234" spans="1:2" x14ac:dyDescent="0.25">
      <c r="A234">
        <v>1982</v>
      </c>
      <c r="B234" s="2">
        <v>115839397.74206896</v>
      </c>
    </row>
    <row r="235" spans="1:2" x14ac:dyDescent="0.25">
      <c r="A235">
        <v>1982</v>
      </c>
      <c r="B235" s="2">
        <v>147469301.74344829</v>
      </c>
    </row>
    <row r="236" spans="1:2" x14ac:dyDescent="0.25">
      <c r="A236">
        <v>1982</v>
      </c>
      <c r="B236" s="2">
        <v>45464275.862068966</v>
      </c>
    </row>
    <row r="237" spans="1:2" x14ac:dyDescent="0.25">
      <c r="A237">
        <v>1982</v>
      </c>
      <c r="B237" s="2">
        <v>131437319.39172414</v>
      </c>
    </row>
    <row r="238" spans="1:2" x14ac:dyDescent="0.25">
      <c r="A238">
        <v>1982</v>
      </c>
      <c r="B238" s="2">
        <v>170471263.83724138</v>
      </c>
    </row>
    <row r="239" spans="1:2" x14ac:dyDescent="0.25">
      <c r="A239">
        <v>1982</v>
      </c>
      <c r="B239" s="2">
        <v>6416496.3848275859</v>
      </c>
    </row>
    <row r="240" spans="1:2" x14ac:dyDescent="0.25">
      <c r="A240">
        <v>1982</v>
      </c>
      <c r="B240" s="2">
        <v>53350332.347586207</v>
      </c>
    </row>
    <row r="241" spans="1:2" x14ac:dyDescent="0.25">
      <c r="A241">
        <v>1982</v>
      </c>
      <c r="B241" s="2">
        <v>63858329.408275865</v>
      </c>
    </row>
    <row r="242" spans="1:2" x14ac:dyDescent="0.25">
      <c r="A242">
        <v>1982</v>
      </c>
      <c r="B242" s="2">
        <v>93808498.907586202</v>
      </c>
    </row>
    <row r="243" spans="1:2" x14ac:dyDescent="0.25">
      <c r="A243">
        <v>1982</v>
      </c>
      <c r="B243" s="2">
        <v>44516955.057931036</v>
      </c>
    </row>
    <row r="244" spans="1:2" x14ac:dyDescent="0.25">
      <c r="A244">
        <v>1982</v>
      </c>
      <c r="B244" s="2">
        <v>220064892.54206896</v>
      </c>
    </row>
    <row r="245" spans="1:2" x14ac:dyDescent="0.25">
      <c r="A245">
        <v>1982</v>
      </c>
      <c r="B245" s="2">
        <v>32451942.310344826</v>
      </c>
    </row>
    <row r="246" spans="1:2" x14ac:dyDescent="0.25">
      <c r="A246">
        <v>1982</v>
      </c>
      <c r="B246" s="2">
        <v>66604021.216551729</v>
      </c>
    </row>
    <row r="247" spans="1:2" x14ac:dyDescent="0.25">
      <c r="A247">
        <v>1982</v>
      </c>
      <c r="B247" s="2">
        <v>15685175.172413792</v>
      </c>
    </row>
    <row r="248" spans="1:2" x14ac:dyDescent="0.25">
      <c r="A248">
        <v>1982</v>
      </c>
      <c r="B248" s="2">
        <v>89125912.129655167</v>
      </c>
    </row>
    <row r="249" spans="1:2" x14ac:dyDescent="0.25">
      <c r="A249">
        <v>1982</v>
      </c>
      <c r="B249" s="2">
        <v>20381034.993103448</v>
      </c>
    </row>
    <row r="250" spans="1:2" x14ac:dyDescent="0.25">
      <c r="A250">
        <v>1982</v>
      </c>
      <c r="B250" s="2">
        <v>41920455.533793107</v>
      </c>
    </row>
    <row r="251" spans="1:2" x14ac:dyDescent="0.25">
      <c r="A251">
        <v>1982</v>
      </c>
      <c r="B251" s="2">
        <v>85720789.415172413</v>
      </c>
    </row>
    <row r="252" spans="1:2" x14ac:dyDescent="0.25">
      <c r="A252">
        <v>1982</v>
      </c>
      <c r="B252" s="2">
        <v>148763079.27310345</v>
      </c>
    </row>
    <row r="253" spans="1:2" x14ac:dyDescent="0.25">
      <c r="A253">
        <v>1982</v>
      </c>
      <c r="B253" s="2">
        <v>33482500.626206897</v>
      </c>
    </row>
    <row r="254" spans="1:2" x14ac:dyDescent="0.25">
      <c r="A254">
        <v>1982</v>
      </c>
      <c r="B254" s="2">
        <v>19292860.179310344</v>
      </c>
    </row>
    <row r="255" spans="1:2" x14ac:dyDescent="0.25">
      <c r="A255">
        <v>1982</v>
      </c>
      <c r="B255" s="2">
        <v>123458951.48275863</v>
      </c>
    </row>
    <row r="256" spans="1:2" x14ac:dyDescent="0.25">
      <c r="A256">
        <v>1982</v>
      </c>
      <c r="B256" s="2">
        <v>50831586.206896551</v>
      </c>
    </row>
    <row r="257" spans="1:2" x14ac:dyDescent="0.25">
      <c r="A257">
        <v>1982</v>
      </c>
      <c r="B257" s="2">
        <v>33121959.446896553</v>
      </c>
    </row>
    <row r="258" spans="1:2" x14ac:dyDescent="0.25">
      <c r="A258">
        <v>1982</v>
      </c>
      <c r="B258" s="2">
        <v>17919236.015172414</v>
      </c>
    </row>
    <row r="259" spans="1:2" x14ac:dyDescent="0.25">
      <c r="A259">
        <v>1982</v>
      </c>
      <c r="B259" s="2">
        <v>17908855.005517241</v>
      </c>
    </row>
    <row r="260" spans="1:2" x14ac:dyDescent="0.25">
      <c r="A260">
        <v>1982</v>
      </c>
      <c r="B260" s="2">
        <v>57449700.868965521</v>
      </c>
    </row>
    <row r="261" spans="1:2" x14ac:dyDescent="0.25">
      <c r="A261">
        <v>1982</v>
      </c>
      <c r="B261" s="2">
        <v>39575442.914482757</v>
      </c>
    </row>
    <row r="262" spans="1:2" x14ac:dyDescent="0.25">
      <c r="A262">
        <v>1982</v>
      </c>
      <c r="B262" s="2">
        <v>44201379.31034483</v>
      </c>
    </row>
    <row r="263" spans="1:2" x14ac:dyDescent="0.25">
      <c r="A263">
        <v>1982</v>
      </c>
      <c r="B263" s="2">
        <v>0</v>
      </c>
    </row>
    <row r="264" spans="1:2" x14ac:dyDescent="0.25">
      <c r="A264">
        <v>1982</v>
      </c>
      <c r="B264" s="2">
        <v>35924162.718620688</v>
      </c>
    </row>
    <row r="265" spans="1:2" x14ac:dyDescent="0.25">
      <c r="A265">
        <v>1982</v>
      </c>
      <c r="B265" s="2">
        <v>16738238.304827586</v>
      </c>
    </row>
    <row r="266" spans="1:2" x14ac:dyDescent="0.25">
      <c r="A266">
        <v>1982</v>
      </c>
      <c r="B266" s="2">
        <v>60878351.346206896</v>
      </c>
    </row>
    <row r="267" spans="1:2" x14ac:dyDescent="0.25">
      <c r="A267">
        <v>1982</v>
      </c>
      <c r="B267" s="2">
        <v>23363586.206896551</v>
      </c>
    </row>
    <row r="268" spans="1:2" x14ac:dyDescent="0.25">
      <c r="A268">
        <v>1982</v>
      </c>
      <c r="B268" s="2">
        <v>0</v>
      </c>
    </row>
    <row r="269" spans="1:2" x14ac:dyDescent="0.25">
      <c r="A269">
        <v>1982</v>
      </c>
      <c r="B269" s="2">
        <v>4785045.5751724141</v>
      </c>
    </row>
    <row r="270" spans="1:2" x14ac:dyDescent="0.25">
      <c r="A270">
        <v>1982</v>
      </c>
      <c r="B270" s="2">
        <v>15802766.627586206</v>
      </c>
    </row>
    <row r="271" spans="1:2" x14ac:dyDescent="0.25">
      <c r="A271">
        <v>1982</v>
      </c>
      <c r="B271" s="2">
        <v>96892138.675862074</v>
      </c>
    </row>
    <row r="272" spans="1:2" x14ac:dyDescent="0.25">
      <c r="A272">
        <v>1982</v>
      </c>
      <c r="B272" s="2">
        <v>63535125.765517242</v>
      </c>
    </row>
    <row r="273" spans="1:2" x14ac:dyDescent="0.25">
      <c r="A273">
        <v>1982</v>
      </c>
      <c r="B273" s="2">
        <v>18880136.11448276</v>
      </c>
    </row>
    <row r="274" spans="1:2" x14ac:dyDescent="0.25">
      <c r="A274">
        <v>1982</v>
      </c>
      <c r="B274" s="2">
        <v>7166.937931034483</v>
      </c>
    </row>
    <row r="275" spans="1:2" x14ac:dyDescent="0.25">
      <c r="A275">
        <v>1982</v>
      </c>
      <c r="B275" s="2">
        <v>37564788.471724138</v>
      </c>
    </row>
    <row r="276" spans="1:2" x14ac:dyDescent="0.25">
      <c r="A276">
        <v>1982</v>
      </c>
      <c r="B276" s="2">
        <v>14160199.171034483</v>
      </c>
    </row>
    <row r="277" spans="1:2" x14ac:dyDescent="0.25">
      <c r="A277">
        <v>1982</v>
      </c>
      <c r="B277" s="2">
        <v>24445168.700689655</v>
      </c>
    </row>
    <row r="278" spans="1:2" x14ac:dyDescent="0.25">
      <c r="A278">
        <v>1982</v>
      </c>
      <c r="B278" s="2">
        <v>2655107.395862069</v>
      </c>
    </row>
    <row r="279" spans="1:2" x14ac:dyDescent="0.25">
      <c r="A279">
        <v>1982</v>
      </c>
      <c r="B279" s="2">
        <v>8419961.7889655177</v>
      </c>
    </row>
    <row r="280" spans="1:2" x14ac:dyDescent="0.25">
      <c r="A280">
        <v>1982</v>
      </c>
      <c r="B280" s="2">
        <v>28592208.409655172</v>
      </c>
    </row>
    <row r="281" spans="1:2" x14ac:dyDescent="0.25">
      <c r="A281">
        <v>1982</v>
      </c>
      <c r="B281" s="2">
        <v>3328767.9889655174</v>
      </c>
    </row>
    <row r="282" spans="1:2" x14ac:dyDescent="0.25">
      <c r="A282">
        <v>1982</v>
      </c>
      <c r="B282" s="2">
        <v>19318159.15448276</v>
      </c>
    </row>
    <row r="283" spans="1:2" x14ac:dyDescent="0.25">
      <c r="A283">
        <v>1982</v>
      </c>
      <c r="B283" s="2">
        <v>49829979.79448276</v>
      </c>
    </row>
    <row r="284" spans="1:2" x14ac:dyDescent="0.25">
      <c r="A284">
        <v>1982</v>
      </c>
      <c r="B284" s="2">
        <v>28659129.297931034</v>
      </c>
    </row>
    <row r="285" spans="1:2" x14ac:dyDescent="0.25">
      <c r="A285">
        <v>1982</v>
      </c>
      <c r="B285" s="2">
        <v>41844760.671724141</v>
      </c>
    </row>
    <row r="286" spans="1:2" x14ac:dyDescent="0.25">
      <c r="A286">
        <v>1982</v>
      </c>
      <c r="B286" s="2">
        <v>116253425.74758621</v>
      </c>
    </row>
    <row r="287" spans="1:2" x14ac:dyDescent="0.25">
      <c r="A287">
        <v>1982</v>
      </c>
      <c r="B287" s="2">
        <v>29101967.131034482</v>
      </c>
    </row>
    <row r="288" spans="1:2" x14ac:dyDescent="0.25">
      <c r="A288">
        <v>1982</v>
      </c>
      <c r="B288" s="2">
        <v>2988205.8331034482</v>
      </c>
    </row>
    <row r="289" spans="1:2" x14ac:dyDescent="0.25">
      <c r="A289">
        <v>1982</v>
      </c>
      <c r="B289" s="2">
        <v>5481359.3751724139</v>
      </c>
    </row>
    <row r="290" spans="1:2" x14ac:dyDescent="0.25">
      <c r="A290">
        <v>1982</v>
      </c>
      <c r="B290" s="2">
        <v>41860821.558620691</v>
      </c>
    </row>
    <row r="291" spans="1:2" x14ac:dyDescent="0.25">
      <c r="A291">
        <v>1982</v>
      </c>
      <c r="B291" s="2">
        <v>7483849.1917241383</v>
      </c>
    </row>
    <row r="292" spans="1:2" x14ac:dyDescent="0.25">
      <c r="A292">
        <v>1982</v>
      </c>
      <c r="B292" s="2">
        <v>31743378.413793106</v>
      </c>
    </row>
    <row r="293" spans="1:2" x14ac:dyDescent="0.25">
      <c r="A293">
        <v>1982</v>
      </c>
      <c r="B293" s="2">
        <v>31016530.932413794</v>
      </c>
    </row>
    <row r="294" spans="1:2" x14ac:dyDescent="0.25">
      <c r="A294">
        <v>1982</v>
      </c>
      <c r="B294" s="2">
        <v>41394910.605517238</v>
      </c>
    </row>
    <row r="295" spans="1:2" x14ac:dyDescent="0.25">
      <c r="A295">
        <v>1982</v>
      </c>
      <c r="B295" s="2">
        <v>832359.33103448281</v>
      </c>
    </row>
    <row r="296" spans="1:2" x14ac:dyDescent="0.25">
      <c r="A296">
        <v>1982</v>
      </c>
      <c r="B296" s="2">
        <v>9401336.5986206904</v>
      </c>
    </row>
    <row r="297" spans="1:2" x14ac:dyDescent="0.25">
      <c r="A297">
        <v>1982</v>
      </c>
      <c r="B297" s="2">
        <v>19981599.757241379</v>
      </c>
    </row>
    <row r="298" spans="1:2" x14ac:dyDescent="0.25">
      <c r="A298">
        <v>1982</v>
      </c>
      <c r="B298" s="2">
        <v>11314015.526896551</v>
      </c>
    </row>
    <row r="299" spans="1:2" x14ac:dyDescent="0.25">
      <c r="A299">
        <v>1982</v>
      </c>
      <c r="B299" s="2">
        <v>21052564.448275864</v>
      </c>
    </row>
    <row r="300" spans="1:2" x14ac:dyDescent="0.25">
      <c r="A300">
        <v>1982</v>
      </c>
      <c r="B300" s="2">
        <v>11681.793103448275</v>
      </c>
    </row>
    <row r="301" spans="1:2" x14ac:dyDescent="0.25">
      <c r="A301">
        <v>1982</v>
      </c>
      <c r="B301" s="2">
        <v>11972852.871724138</v>
      </c>
    </row>
    <row r="302" spans="1:2" x14ac:dyDescent="0.25">
      <c r="A302">
        <v>1982</v>
      </c>
      <c r="B302" s="2">
        <v>21028278.947586209</v>
      </c>
    </row>
    <row r="303" spans="1:2" x14ac:dyDescent="0.25">
      <c r="A303">
        <v>1982</v>
      </c>
      <c r="B303" s="2">
        <v>22862153.131034482</v>
      </c>
    </row>
    <row r="304" spans="1:2" x14ac:dyDescent="0.25">
      <c r="A304">
        <v>1982</v>
      </c>
      <c r="B304" s="2">
        <v>452650.53931034484</v>
      </c>
    </row>
    <row r="305" spans="1:2" x14ac:dyDescent="0.25">
      <c r="A305">
        <v>1982</v>
      </c>
      <c r="B305" s="2">
        <v>25257931.034482758</v>
      </c>
    </row>
    <row r="306" spans="1:2" x14ac:dyDescent="0.25">
      <c r="A306">
        <v>1982</v>
      </c>
      <c r="B306" s="2">
        <v>4654559.9462068966</v>
      </c>
    </row>
    <row r="307" spans="1:2" x14ac:dyDescent="0.25">
      <c r="A307">
        <v>1982</v>
      </c>
      <c r="B307" s="2">
        <v>66726320.118620694</v>
      </c>
    </row>
    <row r="308" spans="1:2" x14ac:dyDescent="0.25">
      <c r="A308">
        <v>1982</v>
      </c>
      <c r="B308" s="2">
        <v>9201236.9544827584</v>
      </c>
    </row>
    <row r="309" spans="1:2" x14ac:dyDescent="0.25">
      <c r="A309">
        <v>1982</v>
      </c>
      <c r="B309" s="2">
        <v>9060139.8372413795</v>
      </c>
    </row>
    <row r="310" spans="1:2" x14ac:dyDescent="0.25">
      <c r="A310">
        <v>1982</v>
      </c>
      <c r="B310" s="2">
        <v>11754523.315862069</v>
      </c>
    </row>
    <row r="311" spans="1:2" x14ac:dyDescent="0.25">
      <c r="A311">
        <v>1982</v>
      </c>
      <c r="B311" s="2">
        <v>53340576.471724138</v>
      </c>
    </row>
    <row r="312" spans="1:2" x14ac:dyDescent="0.25">
      <c r="A312">
        <v>1982</v>
      </c>
      <c r="B312" s="2">
        <v>74735647.93655172</v>
      </c>
    </row>
    <row r="313" spans="1:2" x14ac:dyDescent="0.25">
      <c r="A313">
        <v>1982</v>
      </c>
      <c r="B313" s="2">
        <v>135489.85655172414</v>
      </c>
    </row>
    <row r="314" spans="1:2" x14ac:dyDescent="0.25">
      <c r="A314">
        <v>1982</v>
      </c>
      <c r="B314" s="2">
        <v>628537.29931034485</v>
      </c>
    </row>
    <row r="315" spans="1:2" x14ac:dyDescent="0.25">
      <c r="A315">
        <v>1982</v>
      </c>
      <c r="B315" s="2">
        <v>10035424.328275863</v>
      </c>
    </row>
    <row r="316" spans="1:2" x14ac:dyDescent="0.25">
      <c r="A316">
        <v>1982</v>
      </c>
      <c r="B316" s="2">
        <v>27447515.817931034</v>
      </c>
    </row>
    <row r="317" spans="1:2" x14ac:dyDescent="0.25">
      <c r="A317">
        <v>1982</v>
      </c>
      <c r="B317" s="2">
        <v>19142032.444137931</v>
      </c>
    </row>
    <row r="318" spans="1:2" x14ac:dyDescent="0.25">
      <c r="A318">
        <v>1982</v>
      </c>
      <c r="B318" s="2">
        <v>114606978.04137932</v>
      </c>
    </row>
    <row r="319" spans="1:2" x14ac:dyDescent="0.25">
      <c r="A319">
        <v>1982</v>
      </c>
      <c r="B319" s="2">
        <v>247369.86206896551</v>
      </c>
    </row>
    <row r="320" spans="1:2" x14ac:dyDescent="0.25">
      <c r="A320">
        <v>1982</v>
      </c>
      <c r="B320" s="2">
        <v>39175259.412413791</v>
      </c>
    </row>
    <row r="321" spans="1:2" x14ac:dyDescent="0.25">
      <c r="A321">
        <v>1982</v>
      </c>
      <c r="B321" s="2">
        <v>7197067.4855172411</v>
      </c>
    </row>
    <row r="322" spans="1:2" x14ac:dyDescent="0.25">
      <c r="A322">
        <v>1982</v>
      </c>
      <c r="B322" s="2">
        <v>22000791.380689654</v>
      </c>
    </row>
    <row r="323" spans="1:2" x14ac:dyDescent="0.25">
      <c r="A323">
        <v>1982</v>
      </c>
      <c r="B323" s="2">
        <v>11944882.870344827</v>
      </c>
    </row>
    <row r="324" spans="1:2" x14ac:dyDescent="0.25">
      <c r="A324">
        <v>1982</v>
      </c>
      <c r="B324" s="2">
        <v>10595537.892413793</v>
      </c>
    </row>
    <row r="325" spans="1:2" x14ac:dyDescent="0.25">
      <c r="A325">
        <v>1982</v>
      </c>
      <c r="B325" s="2">
        <v>70848.496551724136</v>
      </c>
    </row>
    <row r="326" spans="1:2" x14ac:dyDescent="0.25">
      <c r="A326">
        <v>1982</v>
      </c>
      <c r="B326" s="2">
        <v>0</v>
      </c>
    </row>
    <row r="327" spans="1:2" x14ac:dyDescent="0.25">
      <c r="A327">
        <v>1982</v>
      </c>
      <c r="B327" s="2">
        <v>16178939.308965517</v>
      </c>
    </row>
    <row r="328" spans="1:2" x14ac:dyDescent="0.25">
      <c r="A328">
        <v>1982</v>
      </c>
      <c r="B328" s="2">
        <v>0</v>
      </c>
    </row>
    <row r="329" spans="1:2" x14ac:dyDescent="0.25">
      <c r="A329">
        <v>1982</v>
      </c>
      <c r="B329" s="2">
        <v>0</v>
      </c>
    </row>
    <row r="330" spans="1:2" x14ac:dyDescent="0.25">
      <c r="A330">
        <v>1982</v>
      </c>
      <c r="B330" s="2">
        <v>0</v>
      </c>
    </row>
    <row r="331" spans="1:2" x14ac:dyDescent="0.25">
      <c r="A331">
        <v>1982</v>
      </c>
      <c r="B331" s="2">
        <v>0</v>
      </c>
    </row>
    <row r="332" spans="1:2" x14ac:dyDescent="0.25">
      <c r="A332">
        <v>1982</v>
      </c>
      <c r="B332" s="2">
        <v>2453451.2317241379</v>
      </c>
    </row>
    <row r="333" spans="1:2" x14ac:dyDescent="0.25">
      <c r="A333">
        <v>1983</v>
      </c>
      <c r="B333" s="2">
        <v>201550397.81757432</v>
      </c>
    </row>
    <row r="334" spans="1:2" x14ac:dyDescent="0.25">
      <c r="A334">
        <v>1983</v>
      </c>
      <c r="B334" s="2">
        <v>78612648.156364843</v>
      </c>
    </row>
    <row r="335" spans="1:2" x14ac:dyDescent="0.25">
      <c r="A335">
        <v>1983</v>
      </c>
      <c r="B335" s="2">
        <v>1453415354.6982958</v>
      </c>
    </row>
    <row r="336" spans="1:2" x14ac:dyDescent="0.25">
      <c r="A336">
        <v>1983</v>
      </c>
      <c r="B336" s="2">
        <v>194383063.88640159</v>
      </c>
    </row>
    <row r="337" spans="1:2" x14ac:dyDescent="0.25">
      <c r="A337">
        <v>1983</v>
      </c>
      <c r="B337" s="2">
        <v>187829702.00868693</v>
      </c>
    </row>
    <row r="338" spans="1:2" x14ac:dyDescent="0.25">
      <c r="A338">
        <v>1983</v>
      </c>
      <c r="B338" s="2">
        <v>276560758.03541595</v>
      </c>
    </row>
    <row r="339" spans="1:2" x14ac:dyDescent="0.25">
      <c r="A339">
        <v>1983</v>
      </c>
      <c r="B339" s="2">
        <v>183397228.26194453</v>
      </c>
    </row>
    <row r="340" spans="1:2" x14ac:dyDescent="0.25">
      <c r="A340">
        <v>1983</v>
      </c>
      <c r="B340" s="2">
        <v>172534339.39325091</v>
      </c>
    </row>
    <row r="341" spans="1:2" x14ac:dyDescent="0.25">
      <c r="A341">
        <v>1983</v>
      </c>
      <c r="B341" s="2">
        <v>198515631.98128965</v>
      </c>
    </row>
    <row r="342" spans="1:2" x14ac:dyDescent="0.25">
      <c r="A342">
        <v>1983</v>
      </c>
      <c r="B342" s="2">
        <v>269164542.45907116</v>
      </c>
    </row>
    <row r="343" spans="1:2" x14ac:dyDescent="0.25">
      <c r="A343">
        <v>1983</v>
      </c>
      <c r="B343" s="2">
        <v>64296500.315402605</v>
      </c>
    </row>
    <row r="344" spans="1:2" x14ac:dyDescent="0.25">
      <c r="A344">
        <v>1983</v>
      </c>
      <c r="B344" s="2">
        <v>0</v>
      </c>
    </row>
    <row r="345" spans="1:2" x14ac:dyDescent="0.25">
      <c r="A345">
        <v>1983</v>
      </c>
      <c r="B345" s="2">
        <v>284258782.04744405</v>
      </c>
    </row>
    <row r="346" spans="1:2" x14ac:dyDescent="0.25">
      <c r="A346">
        <v>1983</v>
      </c>
      <c r="B346" s="2">
        <v>243408472.78717005</v>
      </c>
    </row>
    <row r="347" spans="1:2" x14ac:dyDescent="0.25">
      <c r="A347">
        <v>1983</v>
      </c>
      <c r="B347" s="2">
        <v>64830215.883728698</v>
      </c>
    </row>
    <row r="348" spans="1:2" x14ac:dyDescent="0.25">
      <c r="A348">
        <v>1983</v>
      </c>
      <c r="B348" s="2">
        <v>51750265.703975938</v>
      </c>
    </row>
    <row r="349" spans="1:2" x14ac:dyDescent="0.25">
      <c r="A349">
        <v>1983</v>
      </c>
      <c r="B349" s="2">
        <v>73638547.91045773</v>
      </c>
    </row>
    <row r="350" spans="1:2" x14ac:dyDescent="0.25">
      <c r="A350">
        <v>1983</v>
      </c>
      <c r="B350" s="2">
        <v>63527943.901102565</v>
      </c>
    </row>
    <row r="351" spans="1:2" x14ac:dyDescent="0.25">
      <c r="A351">
        <v>1983</v>
      </c>
      <c r="B351" s="2">
        <v>207695949.06916136</v>
      </c>
    </row>
    <row r="352" spans="1:2" x14ac:dyDescent="0.25">
      <c r="A352">
        <v>1983</v>
      </c>
      <c r="B352" s="2">
        <v>42979481.536919475</v>
      </c>
    </row>
    <row r="353" spans="1:2" x14ac:dyDescent="0.25">
      <c r="A353">
        <v>1983</v>
      </c>
      <c r="B353" s="2">
        <v>53056453.383227527</v>
      </c>
    </row>
    <row r="354" spans="1:2" x14ac:dyDescent="0.25">
      <c r="A354">
        <v>1983</v>
      </c>
      <c r="B354" s="2">
        <v>7630958.5299031064</v>
      </c>
    </row>
    <row r="355" spans="1:2" x14ac:dyDescent="0.25">
      <c r="A355">
        <v>1983</v>
      </c>
      <c r="B355" s="2">
        <v>6486715.4974941527</v>
      </c>
    </row>
    <row r="356" spans="1:2" x14ac:dyDescent="0.25">
      <c r="A356">
        <v>1983</v>
      </c>
      <c r="B356" s="2">
        <v>331683209.43668556</v>
      </c>
    </row>
    <row r="357" spans="1:2" x14ac:dyDescent="0.25">
      <c r="A357">
        <v>1983</v>
      </c>
      <c r="B357" s="2">
        <v>90094425.113264278</v>
      </c>
    </row>
    <row r="358" spans="1:2" x14ac:dyDescent="0.25">
      <c r="A358">
        <v>1983</v>
      </c>
      <c r="B358" s="2">
        <v>169576709.72134981</v>
      </c>
    </row>
    <row r="359" spans="1:2" x14ac:dyDescent="0.25">
      <c r="A359">
        <v>1983</v>
      </c>
      <c r="B359" s="2">
        <v>63182570.281323083</v>
      </c>
    </row>
    <row r="360" spans="1:2" x14ac:dyDescent="0.25">
      <c r="A360">
        <v>1983</v>
      </c>
      <c r="B360" s="2">
        <v>64719588.276645504</v>
      </c>
    </row>
    <row r="361" spans="1:2" x14ac:dyDescent="0.25">
      <c r="A361">
        <v>1983</v>
      </c>
      <c r="B361" s="2">
        <v>206928331.81022385</v>
      </c>
    </row>
    <row r="362" spans="1:2" x14ac:dyDescent="0.25">
      <c r="A362">
        <v>1983</v>
      </c>
      <c r="B362" s="2">
        <v>18319103.318409622</v>
      </c>
    </row>
    <row r="363" spans="1:2" x14ac:dyDescent="0.25">
      <c r="A363">
        <v>1983</v>
      </c>
      <c r="B363" s="2">
        <v>198182666.2251921</v>
      </c>
    </row>
    <row r="364" spans="1:2" x14ac:dyDescent="0.25">
      <c r="A364">
        <v>1983</v>
      </c>
      <c r="B364" s="2">
        <v>129442388.64817907</v>
      </c>
    </row>
    <row r="365" spans="1:2" x14ac:dyDescent="0.25">
      <c r="A365">
        <v>1983</v>
      </c>
      <c r="B365" s="2">
        <v>60907443.472101569</v>
      </c>
    </row>
    <row r="366" spans="1:2" x14ac:dyDescent="0.25">
      <c r="A366">
        <v>1983</v>
      </c>
      <c r="B366" s="2">
        <v>106228566.65552956</v>
      </c>
    </row>
    <row r="367" spans="1:2" x14ac:dyDescent="0.25">
      <c r="A367">
        <v>1983</v>
      </c>
      <c r="B367" s="2">
        <v>18047929.090544604</v>
      </c>
    </row>
    <row r="368" spans="1:2" x14ac:dyDescent="0.25">
      <c r="A368">
        <v>1983</v>
      </c>
      <c r="B368" s="2">
        <v>28115983.549615767</v>
      </c>
    </row>
    <row r="369" spans="1:2" x14ac:dyDescent="0.25">
      <c r="A369">
        <v>1983</v>
      </c>
      <c r="B369" s="2">
        <v>108953062.48045439</v>
      </c>
    </row>
    <row r="370" spans="1:2" x14ac:dyDescent="0.25">
      <c r="A370">
        <v>1983</v>
      </c>
      <c r="B370" s="2">
        <v>52718632.775141992</v>
      </c>
    </row>
    <row r="371" spans="1:2" x14ac:dyDescent="0.25">
      <c r="A371">
        <v>1983</v>
      </c>
      <c r="B371" s="2">
        <v>12905261.164049448</v>
      </c>
    </row>
    <row r="372" spans="1:2" x14ac:dyDescent="0.25">
      <c r="A372">
        <v>1983</v>
      </c>
      <c r="B372" s="2">
        <v>69099301.070497826</v>
      </c>
    </row>
    <row r="373" spans="1:2" x14ac:dyDescent="0.25">
      <c r="A373">
        <v>1983</v>
      </c>
      <c r="B373" s="2">
        <v>123035161.79218175</v>
      </c>
    </row>
    <row r="374" spans="1:2" x14ac:dyDescent="0.25">
      <c r="A374">
        <v>1983</v>
      </c>
      <c r="B374" s="2">
        <v>2327646.0902104909</v>
      </c>
    </row>
    <row r="375" spans="1:2" x14ac:dyDescent="0.25">
      <c r="A375">
        <v>1983</v>
      </c>
      <c r="B375" s="2">
        <v>14643448.073504843</v>
      </c>
    </row>
    <row r="376" spans="1:2" x14ac:dyDescent="0.25">
      <c r="A376">
        <v>1983</v>
      </c>
      <c r="B376" s="2">
        <v>13154293.351152688</v>
      </c>
    </row>
    <row r="377" spans="1:2" x14ac:dyDescent="0.25">
      <c r="A377">
        <v>1983</v>
      </c>
      <c r="B377" s="2">
        <v>45733186.011359833</v>
      </c>
    </row>
    <row r="378" spans="1:2" x14ac:dyDescent="0.25">
      <c r="A378">
        <v>1983</v>
      </c>
      <c r="B378" s="2">
        <v>169075.49749415301</v>
      </c>
    </row>
    <row r="379" spans="1:2" x14ac:dyDescent="0.25">
      <c r="A379">
        <v>1983</v>
      </c>
      <c r="B379" s="2">
        <v>62122909.355162039</v>
      </c>
    </row>
    <row r="380" spans="1:2" x14ac:dyDescent="0.25">
      <c r="A380">
        <v>1983</v>
      </c>
      <c r="B380" s="2">
        <v>17372691.680588037</v>
      </c>
    </row>
    <row r="381" spans="1:2" x14ac:dyDescent="0.25">
      <c r="A381">
        <v>1983</v>
      </c>
      <c r="B381" s="2">
        <v>36462630.471099228</v>
      </c>
    </row>
    <row r="382" spans="1:2" x14ac:dyDescent="0.25">
      <c r="A382">
        <v>1983</v>
      </c>
      <c r="B382" s="2">
        <v>103274253.08920814</v>
      </c>
    </row>
    <row r="383" spans="1:2" x14ac:dyDescent="0.25">
      <c r="A383">
        <v>1983</v>
      </c>
      <c r="B383" s="2">
        <v>25696759.104577344</v>
      </c>
    </row>
    <row r="384" spans="1:2" x14ac:dyDescent="0.25">
      <c r="A384">
        <v>1983</v>
      </c>
      <c r="B384" s="2">
        <v>25828681.371199463</v>
      </c>
    </row>
    <row r="385" spans="1:2" x14ac:dyDescent="0.25">
      <c r="A385">
        <v>1983</v>
      </c>
      <c r="B385" s="2">
        <v>19801769.60908787</v>
      </c>
    </row>
    <row r="386" spans="1:2" x14ac:dyDescent="0.25">
      <c r="A386">
        <v>1983</v>
      </c>
      <c r="B386" s="2">
        <v>48505777.603742063</v>
      </c>
    </row>
    <row r="387" spans="1:2" x14ac:dyDescent="0.25">
      <c r="A387">
        <v>1983</v>
      </c>
      <c r="B387" s="2">
        <v>37421297.015703306</v>
      </c>
    </row>
    <row r="388" spans="1:2" x14ac:dyDescent="0.25">
      <c r="A388">
        <v>1983</v>
      </c>
      <c r="B388" s="2">
        <v>89662618.608753756</v>
      </c>
    </row>
    <row r="389" spans="1:2" x14ac:dyDescent="0.25">
      <c r="A389">
        <v>1983</v>
      </c>
      <c r="B389" s="2">
        <v>7056085.3190778475</v>
      </c>
    </row>
    <row r="390" spans="1:2" x14ac:dyDescent="0.25">
      <c r="A390">
        <v>1983</v>
      </c>
      <c r="B390" s="2">
        <v>3812117.272302038</v>
      </c>
    </row>
    <row r="391" spans="1:2" x14ac:dyDescent="0.25">
      <c r="A391">
        <v>1983</v>
      </c>
      <c r="B391" s="2">
        <v>6369783.007016371</v>
      </c>
    </row>
    <row r="392" spans="1:2" x14ac:dyDescent="0.25">
      <c r="A392">
        <v>1983</v>
      </c>
      <c r="B392" s="2">
        <v>31262738.30938857</v>
      </c>
    </row>
    <row r="393" spans="1:2" x14ac:dyDescent="0.25">
      <c r="A393">
        <v>1983</v>
      </c>
      <c r="B393" s="2">
        <v>31672595.498830602</v>
      </c>
    </row>
    <row r="394" spans="1:2" x14ac:dyDescent="0.25">
      <c r="A394">
        <v>1983</v>
      </c>
      <c r="B394" s="2">
        <v>53499930.499164715</v>
      </c>
    </row>
    <row r="395" spans="1:2" x14ac:dyDescent="0.25">
      <c r="A395">
        <v>1983</v>
      </c>
      <c r="B395" s="2">
        <v>21951126.078182425</v>
      </c>
    </row>
    <row r="396" spans="1:2" x14ac:dyDescent="0.25">
      <c r="A396">
        <v>1983</v>
      </c>
      <c r="B396" s="2">
        <v>93313347.997327089</v>
      </c>
    </row>
    <row r="397" spans="1:2" x14ac:dyDescent="0.25">
      <c r="A397">
        <v>1983</v>
      </c>
      <c r="B397" s="2">
        <v>31741288.442365516</v>
      </c>
    </row>
    <row r="398" spans="1:2" x14ac:dyDescent="0.25">
      <c r="A398">
        <v>1983</v>
      </c>
      <c r="B398" s="2">
        <v>13212420.032074841</v>
      </c>
    </row>
    <row r="399" spans="1:2" x14ac:dyDescent="0.25">
      <c r="A399">
        <v>1983</v>
      </c>
      <c r="B399" s="2">
        <v>39768793.852322079</v>
      </c>
    </row>
    <row r="400" spans="1:2" x14ac:dyDescent="0.25">
      <c r="A400">
        <v>1983</v>
      </c>
      <c r="B400" s="2">
        <v>4291854.3508185763</v>
      </c>
    </row>
    <row r="401" spans="1:2" x14ac:dyDescent="0.25">
      <c r="A401">
        <v>1983</v>
      </c>
      <c r="B401" s="2">
        <v>72339289.178750411</v>
      </c>
    </row>
    <row r="402" spans="1:2" x14ac:dyDescent="0.25">
      <c r="A402">
        <v>1983</v>
      </c>
      <c r="B402" s="2">
        <v>18813646.624791179</v>
      </c>
    </row>
    <row r="403" spans="1:2" x14ac:dyDescent="0.25">
      <c r="A403">
        <v>1983</v>
      </c>
      <c r="B403" s="2">
        <v>50409286.448379546</v>
      </c>
    </row>
    <row r="404" spans="1:2" x14ac:dyDescent="0.25">
      <c r="A404">
        <v>1983</v>
      </c>
      <c r="B404" s="2">
        <v>87020015.90778482</v>
      </c>
    </row>
    <row r="405" spans="1:2" x14ac:dyDescent="0.25">
      <c r="A405">
        <v>1983</v>
      </c>
      <c r="B405" s="2">
        <v>90550484.463748738</v>
      </c>
    </row>
    <row r="406" spans="1:2" x14ac:dyDescent="0.25">
      <c r="A406">
        <v>1983</v>
      </c>
      <c r="B406" s="2">
        <v>2124562.1556966254</v>
      </c>
    </row>
    <row r="407" spans="1:2" x14ac:dyDescent="0.25">
      <c r="A407">
        <v>1983</v>
      </c>
      <c r="B407" s="2">
        <v>92933.552956899424</v>
      </c>
    </row>
    <row r="408" spans="1:2" x14ac:dyDescent="0.25">
      <c r="A408">
        <v>1983</v>
      </c>
      <c r="B408" s="2">
        <v>32659950.639492147</v>
      </c>
    </row>
    <row r="409" spans="1:2" x14ac:dyDescent="0.25">
      <c r="A409">
        <v>1983</v>
      </c>
      <c r="B409" s="2">
        <v>44810485.752088204</v>
      </c>
    </row>
    <row r="410" spans="1:2" x14ac:dyDescent="0.25">
      <c r="A410">
        <v>1983</v>
      </c>
      <c r="B410" s="2">
        <v>17020012.839291681</v>
      </c>
    </row>
    <row r="411" spans="1:2" x14ac:dyDescent="0.25">
      <c r="A411">
        <v>1983</v>
      </c>
      <c r="B411" s="2">
        <v>17426046.106247909</v>
      </c>
    </row>
    <row r="412" spans="1:2" x14ac:dyDescent="0.25">
      <c r="A412">
        <v>1983</v>
      </c>
      <c r="B412" s="2">
        <v>19373933.865686599</v>
      </c>
    </row>
    <row r="413" spans="1:2" x14ac:dyDescent="0.25">
      <c r="A413">
        <v>1983</v>
      </c>
      <c r="B413" s="2">
        <v>6255606.7998663541</v>
      </c>
    </row>
    <row r="414" spans="1:2" x14ac:dyDescent="0.25">
      <c r="A414">
        <v>1983</v>
      </c>
      <c r="B414" s="2">
        <v>19844007.127297025</v>
      </c>
    </row>
    <row r="415" spans="1:2" x14ac:dyDescent="0.25">
      <c r="A415">
        <v>1983</v>
      </c>
      <c r="B415" s="2">
        <v>40282811.631139323</v>
      </c>
    </row>
    <row r="416" spans="1:2" x14ac:dyDescent="0.25">
      <c r="A416">
        <v>1983</v>
      </c>
      <c r="B416" s="2">
        <v>36093594.418977611</v>
      </c>
    </row>
    <row r="417" spans="1:2" x14ac:dyDescent="0.25">
      <c r="A417">
        <v>1983</v>
      </c>
      <c r="B417" s="2">
        <v>0</v>
      </c>
    </row>
    <row r="418" spans="1:2" x14ac:dyDescent="0.25">
      <c r="A418">
        <v>1983</v>
      </c>
      <c r="B418" s="2">
        <v>0</v>
      </c>
    </row>
    <row r="419" spans="1:2" x14ac:dyDescent="0.25">
      <c r="A419">
        <v>1983</v>
      </c>
      <c r="B419" s="2">
        <v>39861222.647510856</v>
      </c>
    </row>
    <row r="420" spans="1:2" x14ac:dyDescent="0.25">
      <c r="A420">
        <v>1983</v>
      </c>
      <c r="B420" s="2">
        <v>378023.79953224189</v>
      </c>
    </row>
    <row r="421" spans="1:2" x14ac:dyDescent="0.25">
      <c r="A421">
        <v>1983</v>
      </c>
      <c r="B421" s="2">
        <v>2217605.8376211156</v>
      </c>
    </row>
    <row r="422" spans="1:2" x14ac:dyDescent="0.25">
      <c r="A422">
        <v>1983</v>
      </c>
      <c r="B422" s="2">
        <v>47550353.745405942</v>
      </c>
    </row>
    <row r="423" spans="1:2" x14ac:dyDescent="0.25">
      <c r="A423">
        <v>1983</v>
      </c>
      <c r="B423" s="2">
        <v>8596786.5165385902</v>
      </c>
    </row>
    <row r="424" spans="1:2" x14ac:dyDescent="0.25">
      <c r="A424">
        <v>1983</v>
      </c>
      <c r="B424" s="2">
        <v>3305306.822586034</v>
      </c>
    </row>
    <row r="425" spans="1:2" x14ac:dyDescent="0.25">
      <c r="A425">
        <v>1983</v>
      </c>
      <c r="B425" s="2">
        <v>13741605.017039759</v>
      </c>
    </row>
    <row r="426" spans="1:2" x14ac:dyDescent="0.25">
      <c r="A426">
        <v>1983</v>
      </c>
      <c r="B426" s="2">
        <v>49358050.38823922</v>
      </c>
    </row>
    <row r="427" spans="1:2" x14ac:dyDescent="0.25">
      <c r="A427">
        <v>1983</v>
      </c>
      <c r="B427" s="2">
        <v>18347381.989976611</v>
      </c>
    </row>
    <row r="428" spans="1:2" x14ac:dyDescent="0.25">
      <c r="A428">
        <v>1983</v>
      </c>
      <c r="B428" s="2">
        <v>42827931.840962246</v>
      </c>
    </row>
    <row r="429" spans="1:2" x14ac:dyDescent="0.25">
      <c r="A429">
        <v>1983</v>
      </c>
      <c r="B429" s="2">
        <v>3741937.5877046441</v>
      </c>
    </row>
    <row r="430" spans="1:2" x14ac:dyDescent="0.25">
      <c r="A430">
        <v>1983</v>
      </c>
      <c r="B430" s="2">
        <v>16994444.563982625</v>
      </c>
    </row>
    <row r="431" spans="1:2" x14ac:dyDescent="0.25">
      <c r="A431">
        <v>1983</v>
      </c>
      <c r="B431" s="2">
        <v>16246310.954894753</v>
      </c>
    </row>
    <row r="432" spans="1:2" x14ac:dyDescent="0.25">
      <c r="A432">
        <v>1983</v>
      </c>
      <c r="B432" s="2">
        <v>36058447.982626125</v>
      </c>
    </row>
    <row r="433" spans="1:2" x14ac:dyDescent="0.25">
      <c r="A433">
        <v>1983</v>
      </c>
      <c r="B433" s="2">
        <v>0</v>
      </c>
    </row>
    <row r="434" spans="1:2" x14ac:dyDescent="0.25">
      <c r="A434">
        <v>1983</v>
      </c>
      <c r="B434" s="2">
        <v>33542652.66956231</v>
      </c>
    </row>
    <row r="435" spans="1:2" x14ac:dyDescent="0.25">
      <c r="A435">
        <v>1983</v>
      </c>
      <c r="B435" s="2">
        <v>20406530.598062143</v>
      </c>
    </row>
    <row r="436" spans="1:2" x14ac:dyDescent="0.25">
      <c r="A436">
        <v>1983</v>
      </c>
      <c r="B436" s="2">
        <v>31721979.163381223</v>
      </c>
    </row>
    <row r="437" spans="1:2" x14ac:dyDescent="0.25">
      <c r="A437">
        <v>1983</v>
      </c>
      <c r="B437" s="2">
        <v>3862746.0060140323</v>
      </c>
    </row>
    <row r="438" spans="1:2" x14ac:dyDescent="0.25">
      <c r="A438">
        <v>1983</v>
      </c>
      <c r="B438" s="2">
        <v>53882799.97327096</v>
      </c>
    </row>
    <row r="439" spans="1:2" x14ac:dyDescent="0.25">
      <c r="A439">
        <v>1983</v>
      </c>
      <c r="B439" s="2">
        <v>19416569.071834277</v>
      </c>
    </row>
    <row r="440" spans="1:2" x14ac:dyDescent="0.25">
      <c r="A440">
        <v>1983</v>
      </c>
      <c r="B440" s="2">
        <v>5713833.462078182</v>
      </c>
    </row>
    <row r="441" spans="1:2" x14ac:dyDescent="0.25">
      <c r="A441">
        <v>1983</v>
      </c>
      <c r="B441" s="2">
        <v>5423512.0895422651</v>
      </c>
    </row>
    <row r="442" spans="1:2" x14ac:dyDescent="0.25">
      <c r="A442">
        <v>1983</v>
      </c>
      <c r="B442" s="2">
        <v>0</v>
      </c>
    </row>
    <row r="443" spans="1:2" x14ac:dyDescent="0.25">
      <c r="A443">
        <v>1983</v>
      </c>
      <c r="B443" s="2">
        <v>2103080.8887403943</v>
      </c>
    </row>
    <row r="444" spans="1:2" x14ac:dyDescent="0.25">
      <c r="A444">
        <v>1983</v>
      </c>
      <c r="B444" s="2">
        <v>832935.97327096551</v>
      </c>
    </row>
    <row r="445" spans="1:2" x14ac:dyDescent="0.25">
      <c r="A445">
        <v>1983</v>
      </c>
      <c r="B445" s="2">
        <v>16121626.608753758</v>
      </c>
    </row>
    <row r="446" spans="1:2" x14ac:dyDescent="0.25">
      <c r="A446">
        <v>1983</v>
      </c>
      <c r="B446" s="2">
        <v>5034457.0384229869</v>
      </c>
    </row>
    <row r="447" spans="1:2" x14ac:dyDescent="0.25">
      <c r="A447">
        <v>1983</v>
      </c>
      <c r="B447" s="2">
        <v>6007400.5800200468</v>
      </c>
    </row>
    <row r="448" spans="1:2" x14ac:dyDescent="0.25">
      <c r="A448">
        <v>1983</v>
      </c>
      <c r="B448" s="2">
        <v>4167472.8593384563</v>
      </c>
    </row>
    <row r="449" spans="1:2" x14ac:dyDescent="0.25">
      <c r="A449">
        <v>1983</v>
      </c>
      <c r="B449" s="2">
        <v>36861126.022051454</v>
      </c>
    </row>
    <row r="450" spans="1:2" x14ac:dyDescent="0.25">
      <c r="A450">
        <v>1983</v>
      </c>
      <c r="B450" s="2">
        <v>16216750.504510524</v>
      </c>
    </row>
    <row r="451" spans="1:2" x14ac:dyDescent="0.25">
      <c r="A451">
        <v>1983</v>
      </c>
      <c r="B451" s="2">
        <v>2983926.0220514531</v>
      </c>
    </row>
    <row r="452" spans="1:2" x14ac:dyDescent="0.25">
      <c r="A452">
        <v>1983</v>
      </c>
      <c r="B452" s="2">
        <v>4683047.7393919146</v>
      </c>
    </row>
    <row r="453" spans="1:2" x14ac:dyDescent="0.25">
      <c r="A453">
        <v>1983</v>
      </c>
      <c r="B453" s="2">
        <v>0</v>
      </c>
    </row>
    <row r="454" spans="1:2" x14ac:dyDescent="0.25">
      <c r="A454">
        <v>1983</v>
      </c>
      <c r="B454" s="2">
        <v>31115422.460407615</v>
      </c>
    </row>
    <row r="455" spans="1:2" x14ac:dyDescent="0.25">
      <c r="A455">
        <v>1983</v>
      </c>
      <c r="B455" s="2">
        <v>9177413.96592048</v>
      </c>
    </row>
    <row r="456" spans="1:2" x14ac:dyDescent="0.25">
      <c r="A456">
        <v>1983</v>
      </c>
      <c r="B456" s="2">
        <v>5564296.6789174741</v>
      </c>
    </row>
    <row r="457" spans="1:2" x14ac:dyDescent="0.25">
      <c r="A457">
        <v>1983</v>
      </c>
      <c r="B457" s="2">
        <v>13167404.816572001</v>
      </c>
    </row>
    <row r="458" spans="1:2" x14ac:dyDescent="0.25">
      <c r="A458">
        <v>1983</v>
      </c>
      <c r="B458" s="2">
        <v>5272384.5546274642</v>
      </c>
    </row>
    <row r="459" spans="1:2" x14ac:dyDescent="0.25">
      <c r="A459">
        <v>1983</v>
      </c>
      <c r="B459" s="2">
        <v>7474963.9064483792</v>
      </c>
    </row>
    <row r="460" spans="1:2" x14ac:dyDescent="0.25">
      <c r="A460">
        <v>1983</v>
      </c>
      <c r="B460" s="2">
        <v>7463394.2465753416</v>
      </c>
    </row>
    <row r="461" spans="1:2" x14ac:dyDescent="0.25">
      <c r="A461">
        <v>1983</v>
      </c>
      <c r="B461" s="2">
        <v>20978751.536251251</v>
      </c>
    </row>
    <row r="462" spans="1:2" x14ac:dyDescent="0.25">
      <c r="A462">
        <v>1983</v>
      </c>
      <c r="B462" s="2">
        <v>0</v>
      </c>
    </row>
    <row r="463" spans="1:2" x14ac:dyDescent="0.25">
      <c r="A463">
        <v>1983</v>
      </c>
      <c r="B463" s="2">
        <v>7080561.4821249582</v>
      </c>
    </row>
    <row r="464" spans="1:2" x14ac:dyDescent="0.25">
      <c r="A464">
        <v>1983</v>
      </c>
      <c r="B464" s="2">
        <v>0</v>
      </c>
    </row>
    <row r="465" spans="1:2" x14ac:dyDescent="0.25">
      <c r="A465">
        <v>1983</v>
      </c>
      <c r="B465" s="2">
        <v>330778.47243568324</v>
      </c>
    </row>
    <row r="466" spans="1:2" x14ac:dyDescent="0.25">
      <c r="A466">
        <v>1983</v>
      </c>
      <c r="B466" s="2">
        <v>0</v>
      </c>
    </row>
    <row r="467" spans="1:2" x14ac:dyDescent="0.25">
      <c r="A467">
        <v>1983</v>
      </c>
      <c r="B467" s="2">
        <v>49425807.235549614</v>
      </c>
    </row>
    <row r="468" spans="1:2" x14ac:dyDescent="0.25">
      <c r="A468">
        <v>1983</v>
      </c>
      <c r="B468" s="2">
        <v>0</v>
      </c>
    </row>
    <row r="469" spans="1:2" x14ac:dyDescent="0.25">
      <c r="A469">
        <v>1983</v>
      </c>
      <c r="B469" s="2">
        <v>80079.055128633467</v>
      </c>
    </row>
    <row r="470" spans="1:2" x14ac:dyDescent="0.25">
      <c r="A470">
        <v>1983</v>
      </c>
      <c r="B470" s="2">
        <v>0</v>
      </c>
    </row>
    <row r="471" spans="1:2" x14ac:dyDescent="0.25">
      <c r="A471">
        <v>1983</v>
      </c>
      <c r="B471" s="2">
        <v>0</v>
      </c>
    </row>
    <row r="472" spans="1:2" x14ac:dyDescent="0.25">
      <c r="A472">
        <v>1983</v>
      </c>
      <c r="B472" s="2">
        <v>0</v>
      </c>
    </row>
    <row r="473" spans="1:2" x14ac:dyDescent="0.25">
      <c r="A473">
        <v>1983</v>
      </c>
      <c r="B473" s="2">
        <v>0</v>
      </c>
    </row>
    <row r="474" spans="1:2" x14ac:dyDescent="0.25">
      <c r="A474">
        <v>1983</v>
      </c>
      <c r="B474" s="2">
        <v>0</v>
      </c>
    </row>
    <row r="475" spans="1:2" x14ac:dyDescent="0.25">
      <c r="A475">
        <v>1983</v>
      </c>
      <c r="B475" s="2">
        <v>20394431.707317073</v>
      </c>
    </row>
    <row r="476" spans="1:2" x14ac:dyDescent="0.25">
      <c r="A476">
        <v>1983</v>
      </c>
      <c r="B476" s="2">
        <v>0</v>
      </c>
    </row>
    <row r="477" spans="1:2" x14ac:dyDescent="0.25">
      <c r="A477">
        <v>1984</v>
      </c>
      <c r="B477" s="2">
        <v>229841994.61883408</v>
      </c>
    </row>
    <row r="478" spans="1:2" x14ac:dyDescent="0.25">
      <c r="A478">
        <v>1984</v>
      </c>
      <c r="B478" s="2">
        <v>90696866.636771306</v>
      </c>
    </row>
    <row r="479" spans="1:2" x14ac:dyDescent="0.25">
      <c r="A479">
        <v>1984</v>
      </c>
      <c r="B479" s="2">
        <v>868638339.30941701</v>
      </c>
    </row>
    <row r="480" spans="1:2" x14ac:dyDescent="0.25">
      <c r="A480">
        <v>1984</v>
      </c>
      <c r="B480" s="2">
        <v>267228854.8251121</v>
      </c>
    </row>
    <row r="481" spans="1:2" x14ac:dyDescent="0.25">
      <c r="A481">
        <v>1984</v>
      </c>
      <c r="B481" s="2">
        <v>16051482.726457398</v>
      </c>
    </row>
    <row r="482" spans="1:2" x14ac:dyDescent="0.25">
      <c r="A482">
        <v>1984</v>
      </c>
      <c r="B482" s="2">
        <v>238134872.98654708</v>
      </c>
    </row>
    <row r="483" spans="1:2" x14ac:dyDescent="0.25">
      <c r="A483">
        <v>1984</v>
      </c>
      <c r="B483" s="2">
        <v>976915494.32287002</v>
      </c>
    </row>
    <row r="484" spans="1:2" x14ac:dyDescent="0.25">
      <c r="A484">
        <v>1984</v>
      </c>
      <c r="B484" s="2">
        <v>25813761.255605381</v>
      </c>
    </row>
    <row r="485" spans="1:2" x14ac:dyDescent="0.25">
      <c r="A485">
        <v>1984</v>
      </c>
      <c r="B485" s="2">
        <v>74805684.295964122</v>
      </c>
    </row>
    <row r="486" spans="1:2" x14ac:dyDescent="0.25">
      <c r="A486">
        <v>1984</v>
      </c>
      <c r="B486" s="2">
        <v>152698122.48430493</v>
      </c>
    </row>
    <row r="487" spans="1:2" x14ac:dyDescent="0.25">
      <c r="A487">
        <v>1984</v>
      </c>
      <c r="B487" s="2">
        <v>927801581.21973097</v>
      </c>
    </row>
    <row r="488" spans="1:2" x14ac:dyDescent="0.25">
      <c r="A488">
        <v>1984</v>
      </c>
      <c r="B488" s="2">
        <v>112548112.27802691</v>
      </c>
    </row>
    <row r="489" spans="1:2" x14ac:dyDescent="0.25">
      <c r="A489">
        <v>1984</v>
      </c>
      <c r="B489" s="2">
        <v>59392030.466367714</v>
      </c>
    </row>
    <row r="490" spans="1:2" x14ac:dyDescent="0.25">
      <c r="A490">
        <v>1984</v>
      </c>
      <c r="B490" s="2">
        <v>234733398.4573991</v>
      </c>
    </row>
    <row r="491" spans="1:2" x14ac:dyDescent="0.25">
      <c r="A491">
        <v>1984</v>
      </c>
      <c r="B491" s="2">
        <v>119873953.39910313</v>
      </c>
    </row>
    <row r="492" spans="1:2" x14ac:dyDescent="0.25">
      <c r="A492">
        <v>1984</v>
      </c>
      <c r="B492" s="2">
        <v>450565361.0852018</v>
      </c>
    </row>
    <row r="493" spans="1:2" x14ac:dyDescent="0.25">
      <c r="A493">
        <v>1984</v>
      </c>
      <c r="B493" s="2">
        <v>253893469.29147983</v>
      </c>
    </row>
    <row r="494" spans="1:2" x14ac:dyDescent="0.25">
      <c r="A494">
        <v>1984</v>
      </c>
      <c r="B494" s="2">
        <v>23723747.354260091</v>
      </c>
    </row>
    <row r="495" spans="1:2" x14ac:dyDescent="0.25">
      <c r="A495">
        <v>1984</v>
      </c>
      <c r="B495" s="2">
        <v>69464850.484304935</v>
      </c>
    </row>
    <row r="496" spans="1:2" x14ac:dyDescent="0.25">
      <c r="A496">
        <v>1984</v>
      </c>
      <c r="B496" s="2">
        <v>6474154.2242152467</v>
      </c>
    </row>
    <row r="497" spans="1:2" x14ac:dyDescent="0.25">
      <c r="A497">
        <v>1984</v>
      </c>
      <c r="B497" s="2">
        <v>13890027.39013453</v>
      </c>
    </row>
    <row r="498" spans="1:2" x14ac:dyDescent="0.25">
      <c r="A498">
        <v>1984</v>
      </c>
      <c r="B498" s="2">
        <v>24724402.547085203</v>
      </c>
    </row>
    <row r="499" spans="1:2" x14ac:dyDescent="0.25">
      <c r="A499">
        <v>1984</v>
      </c>
      <c r="B499" s="2">
        <v>59998898.475336321</v>
      </c>
    </row>
    <row r="500" spans="1:2" x14ac:dyDescent="0.25">
      <c r="A500">
        <v>1984</v>
      </c>
      <c r="B500" s="2">
        <v>91038075.739910319</v>
      </c>
    </row>
    <row r="501" spans="1:2" x14ac:dyDescent="0.25">
      <c r="A501">
        <v>1984</v>
      </c>
      <c r="B501" s="2">
        <v>42726990.161434978</v>
      </c>
    </row>
    <row r="502" spans="1:2" x14ac:dyDescent="0.25">
      <c r="A502">
        <v>1984</v>
      </c>
      <c r="B502" s="2">
        <v>84267137.488789245</v>
      </c>
    </row>
    <row r="503" spans="1:2" x14ac:dyDescent="0.25">
      <c r="A503">
        <v>1984</v>
      </c>
      <c r="B503" s="2">
        <v>204767499.7130045</v>
      </c>
    </row>
    <row r="504" spans="1:2" x14ac:dyDescent="0.25">
      <c r="A504">
        <v>1984</v>
      </c>
      <c r="B504" s="2">
        <v>12400461.739910314</v>
      </c>
    </row>
    <row r="505" spans="1:2" x14ac:dyDescent="0.25">
      <c r="A505">
        <v>1984</v>
      </c>
      <c r="B505" s="2">
        <v>140630467.56053811</v>
      </c>
    </row>
    <row r="506" spans="1:2" x14ac:dyDescent="0.25">
      <c r="A506">
        <v>1984</v>
      </c>
      <c r="B506" s="2">
        <v>112722463.39910313</v>
      </c>
    </row>
    <row r="507" spans="1:2" x14ac:dyDescent="0.25">
      <c r="A507">
        <v>1984</v>
      </c>
      <c r="B507" s="2">
        <v>25621860.645739909</v>
      </c>
    </row>
    <row r="508" spans="1:2" x14ac:dyDescent="0.25">
      <c r="A508">
        <v>1984</v>
      </c>
      <c r="B508" s="2">
        <v>96724195.156950668</v>
      </c>
    </row>
    <row r="509" spans="1:2" x14ac:dyDescent="0.25">
      <c r="A509">
        <v>1984</v>
      </c>
      <c r="B509" s="2">
        <v>20886117.605381165</v>
      </c>
    </row>
    <row r="510" spans="1:2" x14ac:dyDescent="0.25">
      <c r="A510">
        <v>1984</v>
      </c>
      <c r="B510" s="2">
        <v>63608280.484304935</v>
      </c>
    </row>
    <row r="511" spans="1:2" x14ac:dyDescent="0.25">
      <c r="A511">
        <v>1984</v>
      </c>
      <c r="B511" s="2">
        <v>41927670.188340805</v>
      </c>
    </row>
    <row r="512" spans="1:2" x14ac:dyDescent="0.25">
      <c r="A512">
        <v>1984</v>
      </c>
      <c r="B512" s="2">
        <v>25261005.147982065</v>
      </c>
    </row>
    <row r="513" spans="1:2" x14ac:dyDescent="0.25">
      <c r="A513">
        <v>1984</v>
      </c>
      <c r="B513" s="2">
        <v>50091610.843049325</v>
      </c>
    </row>
    <row r="514" spans="1:2" x14ac:dyDescent="0.25">
      <c r="A514">
        <v>1984</v>
      </c>
      <c r="B514" s="2">
        <v>13650191.219730942</v>
      </c>
    </row>
    <row r="515" spans="1:2" x14ac:dyDescent="0.25">
      <c r="A515">
        <v>1984</v>
      </c>
      <c r="B515" s="2">
        <v>74340766.547085196</v>
      </c>
    </row>
    <row r="516" spans="1:2" x14ac:dyDescent="0.25">
      <c r="A516">
        <v>1984</v>
      </c>
      <c r="B516" s="2">
        <v>19856340.349775784</v>
      </c>
    </row>
    <row r="517" spans="1:2" x14ac:dyDescent="0.25">
      <c r="A517">
        <v>1984</v>
      </c>
      <c r="B517" s="2">
        <v>18341761.399103139</v>
      </c>
    </row>
    <row r="518" spans="1:2" x14ac:dyDescent="0.25">
      <c r="A518">
        <v>1984</v>
      </c>
      <c r="B518" s="2">
        <v>224269345.66816145</v>
      </c>
    </row>
    <row r="519" spans="1:2" x14ac:dyDescent="0.25">
      <c r="A519">
        <v>1984</v>
      </c>
      <c r="B519" s="2">
        <v>378322.86995515693</v>
      </c>
    </row>
    <row r="520" spans="1:2" x14ac:dyDescent="0.25">
      <c r="A520">
        <v>1984</v>
      </c>
      <c r="B520" s="2">
        <v>118484438.01793723</v>
      </c>
    </row>
    <row r="521" spans="1:2" x14ac:dyDescent="0.25">
      <c r="A521">
        <v>1984</v>
      </c>
      <c r="B521" s="2">
        <v>101766772.70852017</v>
      </c>
    </row>
    <row r="522" spans="1:2" x14ac:dyDescent="0.25">
      <c r="A522">
        <v>1984</v>
      </c>
      <c r="B522" s="2">
        <v>76042078.627802685</v>
      </c>
    </row>
    <row r="523" spans="1:2" x14ac:dyDescent="0.25">
      <c r="A523">
        <v>1984</v>
      </c>
      <c r="B523" s="2">
        <v>84299591.139013454</v>
      </c>
    </row>
    <row r="524" spans="1:2" x14ac:dyDescent="0.25">
      <c r="A524">
        <v>1984</v>
      </c>
      <c r="B524" s="2">
        <v>42286883.354260087</v>
      </c>
    </row>
    <row r="525" spans="1:2" x14ac:dyDescent="0.25">
      <c r="A525">
        <v>1984</v>
      </c>
      <c r="B525" s="2">
        <v>54679590.941704035</v>
      </c>
    </row>
    <row r="526" spans="1:2" x14ac:dyDescent="0.25">
      <c r="A526">
        <v>1984</v>
      </c>
      <c r="B526" s="2">
        <v>35618567.381165922</v>
      </c>
    </row>
    <row r="527" spans="1:2" x14ac:dyDescent="0.25">
      <c r="A527">
        <v>1984</v>
      </c>
      <c r="B527" s="2">
        <v>8542896.9955156948</v>
      </c>
    </row>
    <row r="528" spans="1:2" x14ac:dyDescent="0.25">
      <c r="A528">
        <v>1984</v>
      </c>
      <c r="B528" s="2">
        <v>23764922.959641255</v>
      </c>
    </row>
    <row r="529" spans="1:2" x14ac:dyDescent="0.25">
      <c r="A529">
        <v>1984</v>
      </c>
      <c r="B529" s="2">
        <v>102357199.80269058</v>
      </c>
    </row>
    <row r="530" spans="1:2" x14ac:dyDescent="0.25">
      <c r="A530">
        <v>1984</v>
      </c>
      <c r="B530" s="2">
        <v>26144987.32735426</v>
      </c>
    </row>
    <row r="531" spans="1:2" x14ac:dyDescent="0.25">
      <c r="A531">
        <v>1984</v>
      </c>
      <c r="B531" s="2">
        <v>82345559.381165922</v>
      </c>
    </row>
    <row r="532" spans="1:2" x14ac:dyDescent="0.25">
      <c r="A532">
        <v>1984</v>
      </c>
      <c r="B532" s="2">
        <v>7144143.4977578474</v>
      </c>
    </row>
    <row r="533" spans="1:2" x14ac:dyDescent="0.25">
      <c r="A533">
        <v>1984</v>
      </c>
      <c r="B533" s="2">
        <v>41808492.618834078</v>
      </c>
    </row>
    <row r="534" spans="1:2" x14ac:dyDescent="0.25">
      <c r="A534">
        <v>1984</v>
      </c>
      <c r="B534" s="2">
        <v>79774764.565022424</v>
      </c>
    </row>
    <row r="535" spans="1:2" x14ac:dyDescent="0.25">
      <c r="A535">
        <v>1984</v>
      </c>
      <c r="B535" s="2">
        <v>206063243.81165919</v>
      </c>
    </row>
    <row r="536" spans="1:2" x14ac:dyDescent="0.25">
      <c r="A536">
        <v>1984</v>
      </c>
      <c r="B536" s="2">
        <v>15082641.847533632</v>
      </c>
    </row>
    <row r="537" spans="1:2" x14ac:dyDescent="0.25">
      <c r="A537">
        <v>1984</v>
      </c>
      <c r="B537" s="2">
        <v>2571349.1031390135</v>
      </c>
    </row>
    <row r="538" spans="1:2" x14ac:dyDescent="0.25">
      <c r="A538">
        <v>1984</v>
      </c>
      <c r="B538" s="2">
        <v>16946380.547085203</v>
      </c>
    </row>
    <row r="539" spans="1:2" x14ac:dyDescent="0.25">
      <c r="A539">
        <v>1984</v>
      </c>
      <c r="B539" s="2">
        <v>66902765.892376684</v>
      </c>
    </row>
    <row r="540" spans="1:2" x14ac:dyDescent="0.25">
      <c r="A540">
        <v>1984</v>
      </c>
      <c r="B540" s="2">
        <v>134491032.29596412</v>
      </c>
    </row>
    <row r="541" spans="1:2" x14ac:dyDescent="0.25">
      <c r="A541">
        <v>1984</v>
      </c>
      <c r="B541" s="2">
        <v>74886528.080717489</v>
      </c>
    </row>
    <row r="542" spans="1:2" x14ac:dyDescent="0.25">
      <c r="A542">
        <v>1984</v>
      </c>
      <c r="B542" s="2">
        <v>32319844.170403589</v>
      </c>
    </row>
    <row r="543" spans="1:2" x14ac:dyDescent="0.25">
      <c r="A543">
        <v>1984</v>
      </c>
      <c r="B543" s="2">
        <v>32638579.721973095</v>
      </c>
    </row>
    <row r="544" spans="1:2" x14ac:dyDescent="0.25">
      <c r="A544">
        <v>1984</v>
      </c>
      <c r="B544" s="2">
        <v>3921870.8340807175</v>
      </c>
    </row>
    <row r="545" spans="1:2" x14ac:dyDescent="0.25">
      <c r="A545">
        <v>1984</v>
      </c>
      <c r="B545" s="2">
        <v>113446145.19282511</v>
      </c>
    </row>
    <row r="546" spans="1:2" x14ac:dyDescent="0.25">
      <c r="A546">
        <v>1984</v>
      </c>
      <c r="B546" s="2">
        <v>4267262.0179372197</v>
      </c>
    </row>
    <row r="547" spans="1:2" x14ac:dyDescent="0.25">
      <c r="A547">
        <v>1984</v>
      </c>
      <c r="B547" s="2">
        <v>12872755.318385649</v>
      </c>
    </row>
    <row r="548" spans="1:2" x14ac:dyDescent="0.25">
      <c r="A548">
        <v>1984</v>
      </c>
      <c r="B548" s="2">
        <v>0</v>
      </c>
    </row>
    <row r="549" spans="1:2" x14ac:dyDescent="0.25">
      <c r="A549">
        <v>1984</v>
      </c>
      <c r="B549" s="2">
        <v>6433283.6233183853</v>
      </c>
    </row>
    <row r="550" spans="1:2" x14ac:dyDescent="0.25">
      <c r="A550">
        <v>1984</v>
      </c>
      <c r="B550" s="2">
        <v>0</v>
      </c>
    </row>
    <row r="551" spans="1:2" x14ac:dyDescent="0.25">
      <c r="A551">
        <v>1984</v>
      </c>
      <c r="B551" s="2">
        <v>17730283.130044844</v>
      </c>
    </row>
    <row r="552" spans="1:2" x14ac:dyDescent="0.25">
      <c r="A552">
        <v>1984</v>
      </c>
      <c r="B552" s="2">
        <v>7306793.0044843052</v>
      </c>
    </row>
    <row r="553" spans="1:2" x14ac:dyDescent="0.25">
      <c r="A553">
        <v>1984</v>
      </c>
      <c r="B553" s="2">
        <v>20048768.852017939</v>
      </c>
    </row>
    <row r="554" spans="1:2" x14ac:dyDescent="0.25">
      <c r="A554">
        <v>1984</v>
      </c>
      <c r="B554" s="2">
        <v>106760555.40807176</v>
      </c>
    </row>
    <row r="555" spans="1:2" x14ac:dyDescent="0.25">
      <c r="A555">
        <v>1984</v>
      </c>
      <c r="B555" s="2">
        <v>13910313.121076234</v>
      </c>
    </row>
    <row r="556" spans="1:2" x14ac:dyDescent="0.25">
      <c r="A556">
        <v>1984</v>
      </c>
      <c r="B556" s="2">
        <v>30881704.035874441</v>
      </c>
    </row>
    <row r="557" spans="1:2" x14ac:dyDescent="0.25">
      <c r="A557">
        <v>1984</v>
      </c>
      <c r="B557" s="2">
        <v>24312130.331838567</v>
      </c>
    </row>
    <row r="558" spans="1:2" x14ac:dyDescent="0.25">
      <c r="A558">
        <v>1984</v>
      </c>
      <c r="B558" s="2">
        <v>141192379.66816142</v>
      </c>
    </row>
    <row r="559" spans="1:2" x14ac:dyDescent="0.25">
      <c r="A559">
        <v>1984</v>
      </c>
      <c r="B559" s="2">
        <v>62864125.264573991</v>
      </c>
    </row>
    <row r="560" spans="1:2" x14ac:dyDescent="0.25">
      <c r="A560">
        <v>1984</v>
      </c>
      <c r="B560" s="2">
        <v>69973254.834080711</v>
      </c>
    </row>
    <row r="561" spans="1:2" x14ac:dyDescent="0.25">
      <c r="A561">
        <v>1984</v>
      </c>
      <c r="B561" s="2">
        <v>34337255.273542598</v>
      </c>
    </row>
    <row r="562" spans="1:2" x14ac:dyDescent="0.25">
      <c r="A562">
        <v>1984</v>
      </c>
      <c r="B562" s="2">
        <v>19503294.726457398</v>
      </c>
    </row>
    <row r="563" spans="1:2" x14ac:dyDescent="0.25">
      <c r="A563">
        <v>1984</v>
      </c>
      <c r="B563" s="2">
        <v>48671064.188340805</v>
      </c>
    </row>
    <row r="564" spans="1:2" x14ac:dyDescent="0.25">
      <c r="A564">
        <v>1984</v>
      </c>
      <c r="B564" s="2">
        <v>13091264.636771301</v>
      </c>
    </row>
    <row r="565" spans="1:2" x14ac:dyDescent="0.25">
      <c r="A565">
        <v>1984</v>
      </c>
      <c r="B565" s="2">
        <v>44287621.856502242</v>
      </c>
    </row>
    <row r="566" spans="1:2" x14ac:dyDescent="0.25">
      <c r="A566">
        <v>1984</v>
      </c>
      <c r="B566" s="2">
        <v>19215244.385650225</v>
      </c>
    </row>
    <row r="567" spans="1:2" x14ac:dyDescent="0.25">
      <c r="A567">
        <v>1984</v>
      </c>
      <c r="B567" s="2">
        <v>33148368.322869956</v>
      </c>
    </row>
    <row r="568" spans="1:2" x14ac:dyDescent="0.25">
      <c r="A568">
        <v>1984</v>
      </c>
      <c r="B568" s="2">
        <v>73519934.959641263</v>
      </c>
    </row>
    <row r="569" spans="1:2" x14ac:dyDescent="0.25">
      <c r="A569">
        <v>1984</v>
      </c>
      <c r="B569" s="2">
        <v>22320418.789237667</v>
      </c>
    </row>
    <row r="570" spans="1:2" x14ac:dyDescent="0.25">
      <c r="A570">
        <v>1984</v>
      </c>
      <c r="B570" s="2">
        <v>8464534.3049327359</v>
      </c>
    </row>
    <row r="571" spans="1:2" x14ac:dyDescent="0.25">
      <c r="A571">
        <v>1984</v>
      </c>
      <c r="B571" s="2">
        <v>38424772.86995516</v>
      </c>
    </row>
    <row r="572" spans="1:2" x14ac:dyDescent="0.25">
      <c r="A572">
        <v>1984</v>
      </c>
      <c r="B572" s="2">
        <v>18332511.551569507</v>
      </c>
    </row>
    <row r="573" spans="1:2" x14ac:dyDescent="0.25">
      <c r="A573">
        <v>1984</v>
      </c>
      <c r="B573" s="2">
        <v>0</v>
      </c>
    </row>
    <row r="574" spans="1:2" x14ac:dyDescent="0.25">
      <c r="A574">
        <v>1984</v>
      </c>
      <c r="B574" s="2">
        <v>81454488.780269057</v>
      </c>
    </row>
    <row r="575" spans="1:2" x14ac:dyDescent="0.25">
      <c r="A575">
        <v>1984</v>
      </c>
      <c r="B575" s="2">
        <v>0</v>
      </c>
    </row>
    <row r="576" spans="1:2" x14ac:dyDescent="0.25">
      <c r="A576">
        <v>1984</v>
      </c>
      <c r="B576" s="2">
        <v>33697077.255605385</v>
      </c>
    </row>
    <row r="577" spans="1:2" x14ac:dyDescent="0.25">
      <c r="A577">
        <v>1984</v>
      </c>
      <c r="B577" s="2">
        <v>441268.17040358746</v>
      </c>
    </row>
    <row r="578" spans="1:2" x14ac:dyDescent="0.25">
      <c r="A578">
        <v>1984</v>
      </c>
      <c r="B578" s="2">
        <v>63996237.390134528</v>
      </c>
    </row>
    <row r="579" spans="1:2" x14ac:dyDescent="0.25">
      <c r="A579">
        <v>1984</v>
      </c>
      <c r="B579" s="2">
        <v>3100980.5919282511</v>
      </c>
    </row>
    <row r="580" spans="1:2" x14ac:dyDescent="0.25">
      <c r="A580">
        <v>1984</v>
      </c>
      <c r="B580" s="2">
        <v>15868949.273542602</v>
      </c>
    </row>
    <row r="581" spans="1:2" x14ac:dyDescent="0.25">
      <c r="A581">
        <v>1984</v>
      </c>
      <c r="B581" s="2">
        <v>51362321.112107627</v>
      </c>
    </row>
    <row r="582" spans="1:2" x14ac:dyDescent="0.25">
      <c r="A582">
        <v>1984</v>
      </c>
      <c r="B582" s="2">
        <v>36407593.452914797</v>
      </c>
    </row>
    <row r="583" spans="1:2" x14ac:dyDescent="0.25">
      <c r="A583">
        <v>1984</v>
      </c>
      <c r="B583" s="2">
        <v>112467435.65919283</v>
      </c>
    </row>
    <row r="584" spans="1:2" x14ac:dyDescent="0.25">
      <c r="A584">
        <v>1984</v>
      </c>
      <c r="B584" s="2">
        <v>7498417.9372197306</v>
      </c>
    </row>
    <row r="585" spans="1:2" x14ac:dyDescent="0.25">
      <c r="A585">
        <v>1984</v>
      </c>
      <c r="B585" s="2">
        <v>21535170.080717489</v>
      </c>
    </row>
    <row r="586" spans="1:2" x14ac:dyDescent="0.25">
      <c r="A586">
        <v>1984</v>
      </c>
      <c r="B586" s="2">
        <v>11305205.300448431</v>
      </c>
    </row>
    <row r="587" spans="1:2" x14ac:dyDescent="0.25">
      <c r="A587">
        <v>1984</v>
      </c>
      <c r="B587" s="2">
        <v>22959919.34529148</v>
      </c>
    </row>
    <row r="588" spans="1:2" x14ac:dyDescent="0.25">
      <c r="A588">
        <v>1984</v>
      </c>
      <c r="B588" s="2">
        <v>2133972.6726457397</v>
      </c>
    </row>
    <row r="589" spans="1:2" x14ac:dyDescent="0.25">
      <c r="A589">
        <v>1984</v>
      </c>
      <c r="B589" s="2">
        <v>8014239.1748878928</v>
      </c>
    </row>
    <row r="590" spans="1:2" x14ac:dyDescent="0.25">
      <c r="A590">
        <v>1984</v>
      </c>
      <c r="B590" s="2">
        <v>25787988.376681615</v>
      </c>
    </row>
    <row r="591" spans="1:2" x14ac:dyDescent="0.25">
      <c r="A591">
        <v>1984</v>
      </c>
      <c r="B591" s="2">
        <v>30603138.161434978</v>
      </c>
    </row>
    <row r="592" spans="1:2" x14ac:dyDescent="0.25">
      <c r="A592">
        <v>1984</v>
      </c>
      <c r="B592" s="2">
        <v>10784281.103139013</v>
      </c>
    </row>
    <row r="593" spans="1:2" x14ac:dyDescent="0.25">
      <c r="A593">
        <v>1984</v>
      </c>
      <c r="B593" s="2">
        <v>14646356.394618833</v>
      </c>
    </row>
    <row r="594" spans="1:2" x14ac:dyDescent="0.25">
      <c r="A594">
        <v>1984</v>
      </c>
      <c r="B594" s="2">
        <v>31088453.085201792</v>
      </c>
    </row>
    <row r="595" spans="1:2" x14ac:dyDescent="0.25">
      <c r="A595">
        <v>1984</v>
      </c>
      <c r="B595" s="2">
        <v>56500033.668161437</v>
      </c>
    </row>
    <row r="596" spans="1:2" x14ac:dyDescent="0.25">
      <c r="A596">
        <v>1984</v>
      </c>
      <c r="B596" s="2">
        <v>76488264.995515689</v>
      </c>
    </row>
    <row r="597" spans="1:2" x14ac:dyDescent="0.25">
      <c r="A597">
        <v>1984</v>
      </c>
      <c r="B597" s="2">
        <v>76798460.421524659</v>
      </c>
    </row>
    <row r="598" spans="1:2" x14ac:dyDescent="0.25">
      <c r="A598">
        <v>1984</v>
      </c>
      <c r="B598" s="2">
        <v>10966688.448430493</v>
      </c>
    </row>
    <row r="599" spans="1:2" x14ac:dyDescent="0.25">
      <c r="A599">
        <v>1984</v>
      </c>
      <c r="B599" s="2">
        <v>14727467.058295965</v>
      </c>
    </row>
    <row r="600" spans="1:2" x14ac:dyDescent="0.25">
      <c r="A600">
        <v>1984</v>
      </c>
      <c r="B600" s="2">
        <v>16771061.623318385</v>
      </c>
    </row>
    <row r="601" spans="1:2" x14ac:dyDescent="0.25">
      <c r="A601">
        <v>1984</v>
      </c>
      <c r="B601" s="2">
        <v>7303194.538116592</v>
      </c>
    </row>
    <row r="602" spans="1:2" x14ac:dyDescent="0.25">
      <c r="A602">
        <v>1984</v>
      </c>
      <c r="B602" s="2">
        <v>13377221.004484305</v>
      </c>
    </row>
    <row r="603" spans="1:2" x14ac:dyDescent="0.25">
      <c r="A603">
        <v>1984</v>
      </c>
      <c r="B603" s="2">
        <v>46120.197309417039</v>
      </c>
    </row>
    <row r="604" spans="1:2" x14ac:dyDescent="0.25">
      <c r="A604">
        <v>1984</v>
      </c>
      <c r="B604" s="2">
        <v>58444138.11659193</v>
      </c>
    </row>
    <row r="605" spans="1:2" x14ac:dyDescent="0.25">
      <c r="A605">
        <v>1984</v>
      </c>
      <c r="B605" s="2">
        <v>8133745.2107623322</v>
      </c>
    </row>
    <row r="606" spans="1:2" x14ac:dyDescent="0.25">
      <c r="A606">
        <v>1984</v>
      </c>
      <c r="B606" s="2">
        <v>12860959.856502242</v>
      </c>
    </row>
    <row r="607" spans="1:2" x14ac:dyDescent="0.25">
      <c r="A607">
        <v>1984</v>
      </c>
      <c r="B607" s="2">
        <v>4380867.3901345292</v>
      </c>
    </row>
    <row r="608" spans="1:2" x14ac:dyDescent="0.25">
      <c r="A608">
        <v>1984</v>
      </c>
      <c r="B608" s="2">
        <v>28271569.506726459</v>
      </c>
    </row>
    <row r="609" spans="1:2" x14ac:dyDescent="0.25">
      <c r="A609">
        <v>1984</v>
      </c>
      <c r="B609" s="2">
        <v>11064580.224215247</v>
      </c>
    </row>
    <row r="610" spans="1:2" x14ac:dyDescent="0.25">
      <c r="A610">
        <v>1984</v>
      </c>
      <c r="B610" s="2">
        <v>6086253.0403587446</v>
      </c>
    </row>
    <row r="611" spans="1:2" x14ac:dyDescent="0.25">
      <c r="A611">
        <v>1984</v>
      </c>
      <c r="B611" s="2">
        <v>4086769.7488789237</v>
      </c>
    </row>
    <row r="612" spans="1:2" x14ac:dyDescent="0.25">
      <c r="A612">
        <v>1984</v>
      </c>
      <c r="B612" s="2">
        <v>2539499.5964125562</v>
      </c>
    </row>
    <row r="613" spans="1:2" x14ac:dyDescent="0.25">
      <c r="A613">
        <v>1984</v>
      </c>
      <c r="B613" s="2">
        <v>4303484.2331838561</v>
      </c>
    </row>
    <row r="614" spans="1:2" x14ac:dyDescent="0.25">
      <c r="A614">
        <v>1984</v>
      </c>
      <c r="B614" s="2">
        <v>2961182.9596412554</v>
      </c>
    </row>
    <row r="615" spans="1:2" x14ac:dyDescent="0.25">
      <c r="A615">
        <v>1984</v>
      </c>
      <c r="B615" s="2">
        <v>4954859.4349775789</v>
      </c>
    </row>
    <row r="616" spans="1:2" x14ac:dyDescent="0.25">
      <c r="A616">
        <v>1984</v>
      </c>
      <c r="B616" s="2">
        <v>3351952.3587443945</v>
      </c>
    </row>
    <row r="617" spans="1:2" x14ac:dyDescent="0.25">
      <c r="A617">
        <v>1984</v>
      </c>
      <c r="B617" s="2">
        <v>23138385.094170403</v>
      </c>
    </row>
    <row r="618" spans="1:2" x14ac:dyDescent="0.25">
      <c r="A618">
        <v>1984</v>
      </c>
      <c r="B618" s="2">
        <v>12432317.112107623</v>
      </c>
    </row>
    <row r="619" spans="1:2" x14ac:dyDescent="0.25">
      <c r="A619">
        <v>1984</v>
      </c>
      <c r="B619" s="2">
        <v>379108.84304932738</v>
      </c>
    </row>
    <row r="620" spans="1:2" x14ac:dyDescent="0.25">
      <c r="A620">
        <v>1984</v>
      </c>
      <c r="B620" s="2">
        <v>0</v>
      </c>
    </row>
    <row r="621" spans="1:2" x14ac:dyDescent="0.25">
      <c r="A621">
        <v>1984</v>
      </c>
      <c r="B621" s="2">
        <v>4473981.7399103139</v>
      </c>
    </row>
    <row r="622" spans="1:2" x14ac:dyDescent="0.25">
      <c r="A622">
        <v>1984</v>
      </c>
      <c r="B622" s="2">
        <v>3108599.8385650222</v>
      </c>
    </row>
    <row r="623" spans="1:2" x14ac:dyDescent="0.25">
      <c r="A623">
        <v>1984</v>
      </c>
      <c r="B623" s="2">
        <v>5337722.179372197</v>
      </c>
    </row>
    <row r="624" spans="1:2" x14ac:dyDescent="0.25">
      <c r="A624">
        <v>1984</v>
      </c>
      <c r="B624" s="2">
        <v>7411280.5022421526</v>
      </c>
    </row>
    <row r="625" spans="1:2" x14ac:dyDescent="0.25">
      <c r="A625">
        <v>1984</v>
      </c>
      <c r="B625" s="2">
        <v>1544979.6860986548</v>
      </c>
    </row>
    <row r="626" spans="1:2" x14ac:dyDescent="0.25">
      <c r="A626">
        <v>1984</v>
      </c>
      <c r="B626" s="2">
        <v>63167748.430493273</v>
      </c>
    </row>
    <row r="627" spans="1:2" x14ac:dyDescent="0.25">
      <c r="A627">
        <v>1984</v>
      </c>
      <c r="B627" s="2">
        <v>476170.65470852016</v>
      </c>
    </row>
    <row r="628" spans="1:2" x14ac:dyDescent="0.25">
      <c r="A628">
        <v>1984</v>
      </c>
      <c r="B628" s="2">
        <v>5395127.5426008971</v>
      </c>
    </row>
    <row r="629" spans="1:2" x14ac:dyDescent="0.25">
      <c r="A629">
        <v>1984</v>
      </c>
      <c r="B629" s="2">
        <v>436244.39461883408</v>
      </c>
    </row>
    <row r="630" spans="1:2" x14ac:dyDescent="0.25">
      <c r="A630">
        <v>1984</v>
      </c>
      <c r="B630" s="2">
        <v>588007.58744394616</v>
      </c>
    </row>
    <row r="631" spans="1:2" x14ac:dyDescent="0.25">
      <c r="A631">
        <v>1984</v>
      </c>
      <c r="B631" s="2">
        <v>7071244.4932735423</v>
      </c>
    </row>
    <row r="632" spans="1:2" x14ac:dyDescent="0.25">
      <c r="A632">
        <v>1984</v>
      </c>
      <c r="B632" s="2">
        <v>5706100.1434977576</v>
      </c>
    </row>
    <row r="633" spans="1:2" x14ac:dyDescent="0.25">
      <c r="A633">
        <v>1984</v>
      </c>
      <c r="B633" s="2">
        <v>1008538.3856502242</v>
      </c>
    </row>
    <row r="634" spans="1:2" x14ac:dyDescent="0.25">
      <c r="A634">
        <v>1984</v>
      </c>
      <c r="B634" s="2">
        <v>0</v>
      </c>
    </row>
    <row r="635" spans="1:2" x14ac:dyDescent="0.25">
      <c r="A635">
        <v>1984</v>
      </c>
      <c r="B635" s="2">
        <v>7880694.1345291482</v>
      </c>
    </row>
    <row r="636" spans="1:2" x14ac:dyDescent="0.25">
      <c r="A636">
        <v>1984</v>
      </c>
      <c r="B636" s="2">
        <v>61757639.381165922</v>
      </c>
    </row>
    <row r="637" spans="1:2" x14ac:dyDescent="0.25">
      <c r="A637">
        <v>1984</v>
      </c>
      <c r="B637" s="2">
        <v>2457380.0717488788</v>
      </c>
    </row>
    <row r="638" spans="1:2" x14ac:dyDescent="0.25">
      <c r="A638">
        <v>1984</v>
      </c>
      <c r="B638" s="2">
        <v>0</v>
      </c>
    </row>
    <row r="639" spans="1:2" x14ac:dyDescent="0.25">
      <c r="A639">
        <v>1984</v>
      </c>
      <c r="B639" s="2">
        <v>0</v>
      </c>
    </row>
    <row r="640" spans="1:2" x14ac:dyDescent="0.25">
      <c r="A640">
        <v>1984</v>
      </c>
      <c r="B640" s="2">
        <v>8003.4349775784758</v>
      </c>
    </row>
    <row r="641" spans="1:2" x14ac:dyDescent="0.25">
      <c r="A641">
        <v>1984</v>
      </c>
      <c r="B641" s="2">
        <v>278609.865470852</v>
      </c>
    </row>
    <row r="642" spans="1:2" x14ac:dyDescent="0.25">
      <c r="A642">
        <v>1984</v>
      </c>
      <c r="B642" s="2">
        <v>0</v>
      </c>
    </row>
    <row r="643" spans="1:2" x14ac:dyDescent="0.25">
      <c r="A643">
        <v>1984</v>
      </c>
      <c r="B643" s="2">
        <v>0</v>
      </c>
    </row>
    <row r="644" spans="1:2" x14ac:dyDescent="0.25">
      <c r="A644">
        <v>1984</v>
      </c>
      <c r="B644" s="2">
        <v>373706.74439461884</v>
      </c>
    </row>
    <row r="645" spans="1:2" x14ac:dyDescent="0.25">
      <c r="A645">
        <v>1985</v>
      </c>
      <c r="B645" s="2">
        <v>110297074.0990099</v>
      </c>
    </row>
    <row r="646" spans="1:2" x14ac:dyDescent="0.25">
      <c r="A646">
        <v>1985</v>
      </c>
      <c r="B646" s="2">
        <v>181252314.81311882</v>
      </c>
    </row>
    <row r="647" spans="1:2" x14ac:dyDescent="0.25">
      <c r="A647">
        <v>1985</v>
      </c>
      <c r="B647" s="2">
        <v>1081911606.7054455</v>
      </c>
    </row>
    <row r="648" spans="1:2" x14ac:dyDescent="0.25">
      <c r="A648">
        <v>1985</v>
      </c>
      <c r="B648" s="2">
        <v>49029413.974009901</v>
      </c>
    </row>
    <row r="649" spans="1:2" x14ac:dyDescent="0.25">
      <c r="A649">
        <v>1985</v>
      </c>
      <c r="B649" s="2">
        <v>41485283.58044555</v>
      </c>
    </row>
    <row r="650" spans="1:2" x14ac:dyDescent="0.25">
      <c r="A650">
        <v>1985</v>
      </c>
      <c r="B650" s="2">
        <v>145966728.24133664</v>
      </c>
    </row>
    <row r="651" spans="1:2" x14ac:dyDescent="0.25">
      <c r="A651">
        <v>1985</v>
      </c>
      <c r="B651" s="2">
        <v>241685322.81683171</v>
      </c>
    </row>
    <row r="652" spans="1:2" x14ac:dyDescent="0.25">
      <c r="A652">
        <v>1985</v>
      </c>
      <c r="B652" s="2">
        <v>851010629.76237631</v>
      </c>
    </row>
    <row r="653" spans="1:2" x14ac:dyDescent="0.25">
      <c r="A653">
        <v>1985</v>
      </c>
      <c r="B653" s="2">
        <v>136632228.73514852</v>
      </c>
    </row>
    <row r="654" spans="1:2" x14ac:dyDescent="0.25">
      <c r="A654">
        <v>1985</v>
      </c>
      <c r="B654" s="2">
        <v>43916255.4059406</v>
      </c>
    </row>
    <row r="655" spans="1:2" x14ac:dyDescent="0.25">
      <c r="A655">
        <v>1985</v>
      </c>
      <c r="B655" s="2">
        <v>40334786.287128717</v>
      </c>
    </row>
    <row r="656" spans="1:2" x14ac:dyDescent="0.25">
      <c r="A656">
        <v>1985</v>
      </c>
      <c r="B656" s="2">
        <v>107095375.009901</v>
      </c>
    </row>
    <row r="657" spans="1:2" x14ac:dyDescent="0.25">
      <c r="A657">
        <v>1985</v>
      </c>
      <c r="B657" s="2">
        <v>28187428.733910892</v>
      </c>
    </row>
    <row r="658" spans="1:2" x14ac:dyDescent="0.25">
      <c r="A658">
        <v>1985</v>
      </c>
      <c r="B658" s="2">
        <v>117312859.0990099</v>
      </c>
    </row>
    <row r="659" spans="1:2" x14ac:dyDescent="0.25">
      <c r="A659">
        <v>1985</v>
      </c>
      <c r="B659" s="2">
        <v>93731748.241336644</v>
      </c>
    </row>
    <row r="660" spans="1:2" x14ac:dyDescent="0.25">
      <c r="A660">
        <v>1985</v>
      </c>
      <c r="B660" s="2">
        <v>36692043.924504951</v>
      </c>
    </row>
    <row r="661" spans="1:2" x14ac:dyDescent="0.25">
      <c r="A661">
        <v>1985</v>
      </c>
      <c r="B661" s="2">
        <v>162867449.25742576</v>
      </c>
    </row>
    <row r="662" spans="1:2" x14ac:dyDescent="0.25">
      <c r="A662">
        <v>1985</v>
      </c>
      <c r="B662" s="2">
        <v>194641469.03094059</v>
      </c>
    </row>
    <row r="663" spans="1:2" x14ac:dyDescent="0.25">
      <c r="A663">
        <v>1985</v>
      </c>
      <c r="B663" s="2">
        <v>278951656.44430697</v>
      </c>
    </row>
    <row r="664" spans="1:2" x14ac:dyDescent="0.25">
      <c r="A664">
        <v>1985</v>
      </c>
      <c r="B664" s="2">
        <v>91199000.903465346</v>
      </c>
    </row>
    <row r="665" spans="1:2" x14ac:dyDescent="0.25">
      <c r="A665">
        <v>1985</v>
      </c>
      <c r="B665" s="2">
        <v>851218237.52970302</v>
      </c>
    </row>
    <row r="666" spans="1:2" x14ac:dyDescent="0.25">
      <c r="A666">
        <v>1985</v>
      </c>
      <c r="B666" s="2">
        <v>29172287.981435645</v>
      </c>
    </row>
    <row r="667" spans="1:2" x14ac:dyDescent="0.25">
      <c r="A667">
        <v>1985</v>
      </c>
      <c r="B667" s="2">
        <v>11797083.894801982</v>
      </c>
    </row>
    <row r="668" spans="1:2" x14ac:dyDescent="0.25">
      <c r="A668">
        <v>1985</v>
      </c>
      <c r="B668" s="2">
        <v>52216396.039603963</v>
      </c>
    </row>
    <row r="669" spans="1:2" x14ac:dyDescent="0.25">
      <c r="A669">
        <v>1985</v>
      </c>
      <c r="B669" s="2">
        <v>59608769.699257426</v>
      </c>
    </row>
    <row r="670" spans="1:2" x14ac:dyDescent="0.25">
      <c r="A670">
        <v>1985</v>
      </c>
      <c r="B670" s="2">
        <v>19692808.087871287</v>
      </c>
    </row>
    <row r="671" spans="1:2" x14ac:dyDescent="0.25">
      <c r="A671">
        <v>1985</v>
      </c>
      <c r="B671" s="2">
        <v>70602723.38242574</v>
      </c>
    </row>
    <row r="672" spans="1:2" x14ac:dyDescent="0.25">
      <c r="A672">
        <v>1985</v>
      </c>
      <c r="B672" s="2">
        <v>27969551.628712874</v>
      </c>
    </row>
    <row r="673" spans="1:2" x14ac:dyDescent="0.25">
      <c r="A673">
        <v>1985</v>
      </c>
      <c r="B673" s="2">
        <v>0</v>
      </c>
    </row>
    <row r="674" spans="1:2" x14ac:dyDescent="0.25">
      <c r="A674">
        <v>1985</v>
      </c>
      <c r="B674" s="2">
        <v>102637340.70668317</v>
      </c>
    </row>
    <row r="675" spans="1:2" x14ac:dyDescent="0.25">
      <c r="A675">
        <v>1985</v>
      </c>
      <c r="B675" s="2">
        <v>30055366.050742578</v>
      </c>
    </row>
    <row r="676" spans="1:2" x14ac:dyDescent="0.25">
      <c r="A676">
        <v>1985</v>
      </c>
      <c r="B676" s="2">
        <v>142575124.30693069</v>
      </c>
    </row>
    <row r="677" spans="1:2" x14ac:dyDescent="0.25">
      <c r="A677">
        <v>1985</v>
      </c>
      <c r="B677" s="2">
        <v>168878589.89108911</v>
      </c>
    </row>
    <row r="678" spans="1:2" x14ac:dyDescent="0.25">
      <c r="A678">
        <v>1985</v>
      </c>
      <c r="B678" s="2">
        <v>36598101.438118815</v>
      </c>
    </row>
    <row r="679" spans="1:2" x14ac:dyDescent="0.25">
      <c r="A679">
        <v>1985</v>
      </c>
      <c r="B679" s="2">
        <v>84985394.253712878</v>
      </c>
    </row>
    <row r="680" spans="1:2" x14ac:dyDescent="0.25">
      <c r="A680">
        <v>1985</v>
      </c>
      <c r="B680" s="2">
        <v>69943972.978960395</v>
      </c>
    </row>
    <row r="681" spans="1:2" x14ac:dyDescent="0.25">
      <c r="A681">
        <v>1985</v>
      </c>
      <c r="B681" s="2">
        <v>32871923.892326735</v>
      </c>
    </row>
    <row r="682" spans="1:2" x14ac:dyDescent="0.25">
      <c r="A682">
        <v>1985</v>
      </c>
      <c r="B682" s="2">
        <v>115981652.62128714</v>
      </c>
    </row>
    <row r="683" spans="1:2" x14ac:dyDescent="0.25">
      <c r="A683">
        <v>1985</v>
      </c>
      <c r="B683" s="2">
        <v>644529721.83787131</v>
      </c>
    </row>
    <row r="684" spans="1:2" x14ac:dyDescent="0.25">
      <c r="A684">
        <v>1985</v>
      </c>
      <c r="B684" s="2">
        <v>14164603.96039604</v>
      </c>
    </row>
    <row r="685" spans="1:2" x14ac:dyDescent="0.25">
      <c r="A685">
        <v>1985</v>
      </c>
      <c r="B685" s="2">
        <v>32660460.519801982</v>
      </c>
    </row>
    <row r="686" spans="1:2" x14ac:dyDescent="0.25">
      <c r="A686">
        <v>1985</v>
      </c>
      <c r="B686" s="2">
        <v>139846061.2240099</v>
      </c>
    </row>
    <row r="687" spans="1:2" x14ac:dyDescent="0.25">
      <c r="A687">
        <v>1985</v>
      </c>
      <c r="B687" s="2">
        <v>170227320.81683171</v>
      </c>
    </row>
    <row r="688" spans="1:2" x14ac:dyDescent="0.25">
      <c r="A688">
        <v>1985</v>
      </c>
      <c r="B688" s="2">
        <v>55085099.454207927</v>
      </c>
    </row>
    <row r="689" spans="1:2" x14ac:dyDescent="0.25">
      <c r="A689">
        <v>1985</v>
      </c>
      <c r="B689" s="2">
        <v>157510396.03960398</v>
      </c>
    </row>
    <row r="690" spans="1:2" x14ac:dyDescent="0.25">
      <c r="A690">
        <v>1985</v>
      </c>
      <c r="B690" s="2">
        <v>60309178.202970304</v>
      </c>
    </row>
    <row r="691" spans="1:2" x14ac:dyDescent="0.25">
      <c r="A691">
        <v>1985</v>
      </c>
      <c r="B691" s="2">
        <v>62127137.131188124</v>
      </c>
    </row>
    <row r="692" spans="1:2" x14ac:dyDescent="0.25">
      <c r="A692">
        <v>1985</v>
      </c>
      <c r="B692" s="2">
        <v>21767086.856435645</v>
      </c>
    </row>
    <row r="693" spans="1:2" x14ac:dyDescent="0.25">
      <c r="A693">
        <v>1985</v>
      </c>
      <c r="B693" s="2">
        <v>5732171.5915841591</v>
      </c>
    </row>
    <row r="694" spans="1:2" x14ac:dyDescent="0.25">
      <c r="A694">
        <v>1985</v>
      </c>
      <c r="B694" s="2">
        <v>129841632.6089109</v>
      </c>
    </row>
    <row r="695" spans="1:2" x14ac:dyDescent="0.25">
      <c r="A695">
        <v>1985</v>
      </c>
      <c r="B695" s="2">
        <v>72959846.628712878</v>
      </c>
    </row>
    <row r="696" spans="1:2" x14ac:dyDescent="0.25">
      <c r="A696">
        <v>1985</v>
      </c>
      <c r="B696" s="2">
        <v>8780629.4962871298</v>
      </c>
    </row>
    <row r="697" spans="1:2" x14ac:dyDescent="0.25">
      <c r="A697">
        <v>1985</v>
      </c>
      <c r="B697" s="2">
        <v>77618018.287128717</v>
      </c>
    </row>
    <row r="698" spans="1:2" x14ac:dyDescent="0.25">
      <c r="A698">
        <v>1985</v>
      </c>
      <c r="B698" s="2">
        <v>17921201.409653466</v>
      </c>
    </row>
    <row r="699" spans="1:2" x14ac:dyDescent="0.25">
      <c r="A699">
        <v>1985</v>
      </c>
      <c r="B699" s="2">
        <v>36808635.612623766</v>
      </c>
    </row>
    <row r="700" spans="1:2" x14ac:dyDescent="0.25">
      <c r="A700">
        <v>1985</v>
      </c>
      <c r="B700" s="2">
        <v>114708263.2240099</v>
      </c>
    </row>
    <row r="701" spans="1:2" x14ac:dyDescent="0.25">
      <c r="A701">
        <v>1985</v>
      </c>
      <c r="B701" s="2">
        <v>34854588.835396044</v>
      </c>
    </row>
    <row r="702" spans="1:2" x14ac:dyDescent="0.25">
      <c r="A702">
        <v>1985</v>
      </c>
      <c r="B702" s="2">
        <v>26542566.931930695</v>
      </c>
    </row>
    <row r="703" spans="1:2" x14ac:dyDescent="0.25">
      <c r="A703">
        <v>1985</v>
      </c>
      <c r="B703" s="2">
        <v>56306397.103960402</v>
      </c>
    </row>
    <row r="704" spans="1:2" x14ac:dyDescent="0.25">
      <c r="A704">
        <v>1985</v>
      </c>
      <c r="B704" s="2">
        <v>274150810.39603961</v>
      </c>
    </row>
    <row r="705" spans="1:2" x14ac:dyDescent="0.25">
      <c r="A705">
        <v>1985</v>
      </c>
      <c r="B705" s="2">
        <v>28329207.92079208</v>
      </c>
    </row>
    <row r="706" spans="1:2" x14ac:dyDescent="0.25">
      <c r="A706">
        <v>1985</v>
      </c>
      <c r="B706" s="2">
        <v>940008.4455445545</v>
      </c>
    </row>
    <row r="707" spans="1:2" x14ac:dyDescent="0.25">
      <c r="A707">
        <v>1985</v>
      </c>
      <c r="B707" s="2">
        <v>320584.64851485152</v>
      </c>
    </row>
    <row r="708" spans="1:2" x14ac:dyDescent="0.25">
      <c r="A708">
        <v>1985</v>
      </c>
      <c r="B708" s="2">
        <v>21423011.628712874</v>
      </c>
    </row>
    <row r="709" spans="1:2" x14ac:dyDescent="0.25">
      <c r="A709">
        <v>1985</v>
      </c>
      <c r="B709" s="2">
        <v>51376522.845297031</v>
      </c>
    </row>
    <row r="710" spans="1:2" x14ac:dyDescent="0.25">
      <c r="A710">
        <v>1985</v>
      </c>
      <c r="B710" s="2">
        <v>119438345.74381189</v>
      </c>
    </row>
    <row r="711" spans="1:2" x14ac:dyDescent="0.25">
      <c r="A711">
        <v>1985</v>
      </c>
      <c r="B711" s="2">
        <v>24624954.349009901</v>
      </c>
    </row>
    <row r="712" spans="1:2" x14ac:dyDescent="0.25">
      <c r="A712">
        <v>1985</v>
      </c>
      <c r="B712" s="2">
        <v>35020187.220297031</v>
      </c>
    </row>
    <row r="713" spans="1:2" x14ac:dyDescent="0.25">
      <c r="A713">
        <v>1985</v>
      </c>
      <c r="B713" s="2">
        <v>48187002.482673272</v>
      </c>
    </row>
    <row r="714" spans="1:2" x14ac:dyDescent="0.25">
      <c r="A714">
        <v>1985</v>
      </c>
      <c r="B714" s="2">
        <v>6956336.1571782185</v>
      </c>
    </row>
    <row r="715" spans="1:2" x14ac:dyDescent="0.25">
      <c r="A715">
        <v>1985</v>
      </c>
      <c r="B715" s="2">
        <v>55920652.444306932</v>
      </c>
    </row>
    <row r="716" spans="1:2" x14ac:dyDescent="0.25">
      <c r="A716">
        <v>1985</v>
      </c>
      <c r="B716" s="2">
        <v>47550.57549504951</v>
      </c>
    </row>
    <row r="717" spans="1:2" x14ac:dyDescent="0.25">
      <c r="A717">
        <v>1985</v>
      </c>
      <c r="B717" s="2">
        <v>58128432.605198026</v>
      </c>
    </row>
    <row r="718" spans="1:2" x14ac:dyDescent="0.25">
      <c r="A718">
        <v>1985</v>
      </c>
      <c r="B718" s="2">
        <v>52996769.398514852</v>
      </c>
    </row>
    <row r="719" spans="1:2" x14ac:dyDescent="0.25">
      <c r="A719">
        <v>1985</v>
      </c>
      <c r="B719" s="2">
        <v>75518682.334158421</v>
      </c>
    </row>
    <row r="720" spans="1:2" x14ac:dyDescent="0.25">
      <c r="A720">
        <v>1985</v>
      </c>
      <c r="B720" s="2">
        <v>6014673.2858910896</v>
      </c>
    </row>
    <row r="721" spans="1:2" x14ac:dyDescent="0.25">
      <c r="A721">
        <v>1985</v>
      </c>
      <c r="B721" s="2">
        <v>1258420.2438118812</v>
      </c>
    </row>
    <row r="722" spans="1:2" x14ac:dyDescent="0.25">
      <c r="A722">
        <v>1985</v>
      </c>
      <c r="B722" s="2">
        <v>0</v>
      </c>
    </row>
    <row r="723" spans="1:2" x14ac:dyDescent="0.25">
      <c r="A723">
        <v>1985</v>
      </c>
      <c r="B723" s="2">
        <v>24427587.590346538</v>
      </c>
    </row>
    <row r="724" spans="1:2" x14ac:dyDescent="0.25">
      <c r="A724">
        <v>1985</v>
      </c>
      <c r="B724" s="2">
        <v>13207464.842821782</v>
      </c>
    </row>
    <row r="725" spans="1:2" x14ac:dyDescent="0.25">
      <c r="A725">
        <v>1985</v>
      </c>
      <c r="B725" s="2">
        <v>22212572.149752475</v>
      </c>
    </row>
    <row r="726" spans="1:2" x14ac:dyDescent="0.25">
      <c r="A726">
        <v>1985</v>
      </c>
      <c r="B726" s="2">
        <v>1614753.5198019804</v>
      </c>
    </row>
    <row r="727" spans="1:2" x14ac:dyDescent="0.25">
      <c r="A727">
        <v>1985</v>
      </c>
      <c r="B727" s="2">
        <v>40235687.884900995</v>
      </c>
    </row>
    <row r="728" spans="1:2" x14ac:dyDescent="0.25">
      <c r="A728">
        <v>1985</v>
      </c>
      <c r="B728" s="2">
        <v>37072445.695544556</v>
      </c>
    </row>
    <row r="729" spans="1:2" x14ac:dyDescent="0.25">
      <c r="A729">
        <v>1985</v>
      </c>
      <c r="B729" s="2">
        <v>87445253.372524753</v>
      </c>
    </row>
    <row r="730" spans="1:2" x14ac:dyDescent="0.25">
      <c r="A730">
        <v>1985</v>
      </c>
      <c r="B730" s="2">
        <v>17198078.547029704</v>
      </c>
    </row>
    <row r="731" spans="1:2" x14ac:dyDescent="0.25">
      <c r="A731">
        <v>1985</v>
      </c>
      <c r="B731" s="2">
        <v>4023753.2116336636</v>
      </c>
    </row>
    <row r="732" spans="1:2" x14ac:dyDescent="0.25">
      <c r="A732">
        <v>1985</v>
      </c>
      <c r="B732" s="2">
        <v>27503051.728960399</v>
      </c>
    </row>
    <row r="733" spans="1:2" x14ac:dyDescent="0.25">
      <c r="A733">
        <v>1985</v>
      </c>
      <c r="B733" s="2">
        <v>55615.900990099013</v>
      </c>
    </row>
    <row r="734" spans="1:2" x14ac:dyDescent="0.25">
      <c r="A734">
        <v>1985</v>
      </c>
      <c r="B734" s="2">
        <v>259682.51732673269</v>
      </c>
    </row>
    <row r="735" spans="1:2" x14ac:dyDescent="0.25">
      <c r="A735">
        <v>1985</v>
      </c>
      <c r="B735" s="2">
        <v>30615145.533415843</v>
      </c>
    </row>
    <row r="736" spans="1:2" x14ac:dyDescent="0.25">
      <c r="A736">
        <v>1985</v>
      </c>
      <c r="B736" s="2">
        <v>45657838.789603963</v>
      </c>
    </row>
    <row r="737" spans="1:2" x14ac:dyDescent="0.25">
      <c r="A737">
        <v>1985</v>
      </c>
      <c r="B737" s="2">
        <v>42656605.674504951</v>
      </c>
    </row>
    <row r="738" spans="1:2" x14ac:dyDescent="0.25">
      <c r="A738">
        <v>1985</v>
      </c>
      <c r="B738" s="2">
        <v>29744801.443069309</v>
      </c>
    </row>
    <row r="739" spans="1:2" x14ac:dyDescent="0.25">
      <c r="A739">
        <v>1985</v>
      </c>
      <c r="B739" s="2">
        <v>69317464.047029704</v>
      </c>
    </row>
    <row r="740" spans="1:2" x14ac:dyDescent="0.25">
      <c r="A740">
        <v>1985</v>
      </c>
      <c r="B740" s="2">
        <v>1115675.0309405942</v>
      </c>
    </row>
    <row r="741" spans="1:2" x14ac:dyDescent="0.25">
      <c r="A741">
        <v>1985</v>
      </c>
      <c r="B741" s="2">
        <v>48528179.632425748</v>
      </c>
    </row>
    <row r="742" spans="1:2" x14ac:dyDescent="0.25">
      <c r="A742">
        <v>1985</v>
      </c>
      <c r="B742" s="2">
        <v>20388168.326732673</v>
      </c>
    </row>
    <row r="743" spans="1:2" x14ac:dyDescent="0.25">
      <c r="A743">
        <v>1985</v>
      </c>
      <c r="B743" s="2">
        <v>7059887.9108910896</v>
      </c>
    </row>
    <row r="744" spans="1:2" x14ac:dyDescent="0.25">
      <c r="A744">
        <v>1985</v>
      </c>
      <c r="B744" s="2">
        <v>10913178.612623762</v>
      </c>
    </row>
    <row r="745" spans="1:2" x14ac:dyDescent="0.25">
      <c r="A745">
        <v>1985</v>
      </c>
      <c r="B745" s="2">
        <v>30117724.303217825</v>
      </c>
    </row>
    <row r="746" spans="1:2" x14ac:dyDescent="0.25">
      <c r="A746">
        <v>1985</v>
      </c>
      <c r="B746" s="2">
        <v>24491764.5779703</v>
      </c>
    </row>
    <row r="747" spans="1:2" x14ac:dyDescent="0.25">
      <c r="A747">
        <v>1985</v>
      </c>
      <c r="B747" s="2">
        <v>23652860.24257426</v>
      </c>
    </row>
    <row r="748" spans="1:2" x14ac:dyDescent="0.25">
      <c r="A748">
        <v>1985</v>
      </c>
      <c r="B748" s="2">
        <v>11679418.529702971</v>
      </c>
    </row>
    <row r="749" spans="1:2" x14ac:dyDescent="0.25">
      <c r="A749">
        <v>1985</v>
      </c>
      <c r="B749" s="2">
        <v>0</v>
      </c>
    </row>
    <row r="750" spans="1:2" x14ac:dyDescent="0.25">
      <c r="A750">
        <v>1985</v>
      </c>
      <c r="B750" s="2">
        <v>9442991.8737623766</v>
      </c>
    </row>
    <row r="751" spans="1:2" x14ac:dyDescent="0.25">
      <c r="A751">
        <v>1985</v>
      </c>
      <c r="B751" s="2">
        <v>564057.19306930702</v>
      </c>
    </row>
    <row r="752" spans="1:2" x14ac:dyDescent="0.25">
      <c r="A752">
        <v>1985</v>
      </c>
      <c r="B752" s="2">
        <v>39944183.168316834</v>
      </c>
    </row>
    <row r="753" spans="1:2" x14ac:dyDescent="0.25">
      <c r="A753">
        <v>1985</v>
      </c>
      <c r="B753" s="2">
        <v>49678824.237623766</v>
      </c>
    </row>
    <row r="754" spans="1:2" x14ac:dyDescent="0.25">
      <c r="A754">
        <v>1985</v>
      </c>
      <c r="B754" s="2">
        <v>1015811.7400990099</v>
      </c>
    </row>
    <row r="755" spans="1:2" x14ac:dyDescent="0.25">
      <c r="A755">
        <v>1985</v>
      </c>
      <c r="B755" s="2">
        <v>28836300.74257426</v>
      </c>
    </row>
    <row r="756" spans="1:2" x14ac:dyDescent="0.25">
      <c r="A756">
        <v>1985</v>
      </c>
      <c r="B756" s="2">
        <v>1106706.0037128713</v>
      </c>
    </row>
    <row r="757" spans="1:2" x14ac:dyDescent="0.25">
      <c r="A757">
        <v>1985</v>
      </c>
      <c r="B757" s="2">
        <v>30107585.279702973</v>
      </c>
    </row>
    <row r="758" spans="1:2" x14ac:dyDescent="0.25">
      <c r="A758">
        <v>1985</v>
      </c>
      <c r="B758" s="2">
        <v>6454141.4554455448</v>
      </c>
    </row>
    <row r="759" spans="1:2" x14ac:dyDescent="0.25">
      <c r="A759">
        <v>1985</v>
      </c>
      <c r="B759" s="2">
        <v>2368763.7178217825</v>
      </c>
    </row>
    <row r="760" spans="1:2" x14ac:dyDescent="0.25">
      <c r="A760">
        <v>1985</v>
      </c>
      <c r="B760" s="2">
        <v>42415331.476485148</v>
      </c>
    </row>
    <row r="761" spans="1:2" x14ac:dyDescent="0.25">
      <c r="A761">
        <v>1985</v>
      </c>
      <c r="B761" s="2">
        <v>57636796.199257426</v>
      </c>
    </row>
    <row r="762" spans="1:2" x14ac:dyDescent="0.25">
      <c r="A762">
        <v>1985</v>
      </c>
      <c r="B762" s="2">
        <v>14450.72896039604</v>
      </c>
    </row>
    <row r="763" spans="1:2" x14ac:dyDescent="0.25">
      <c r="A763">
        <v>1985</v>
      </c>
      <c r="B763" s="2">
        <v>16234324.559405942</v>
      </c>
    </row>
    <row r="764" spans="1:2" x14ac:dyDescent="0.25">
      <c r="A764">
        <v>1985</v>
      </c>
      <c r="B764" s="2">
        <v>25737224.209158417</v>
      </c>
    </row>
    <row r="765" spans="1:2" x14ac:dyDescent="0.25">
      <c r="A765">
        <v>1985</v>
      </c>
      <c r="B765" s="2">
        <v>5321814.5160891097</v>
      </c>
    </row>
    <row r="766" spans="1:2" x14ac:dyDescent="0.25">
      <c r="A766">
        <v>1985</v>
      </c>
      <c r="B766" s="2">
        <v>15928910.201732675</v>
      </c>
    </row>
    <row r="767" spans="1:2" x14ac:dyDescent="0.25">
      <c r="A767">
        <v>1985</v>
      </c>
      <c r="B767" s="2">
        <v>67189206.805693075</v>
      </c>
    </row>
    <row r="768" spans="1:2" x14ac:dyDescent="0.25">
      <c r="A768">
        <v>1985</v>
      </c>
      <c r="B768" s="2">
        <v>24448299.074257426</v>
      </c>
    </row>
    <row r="769" spans="1:2" x14ac:dyDescent="0.25">
      <c r="A769">
        <v>1985</v>
      </c>
      <c r="B769" s="2">
        <v>72601629.460396051</v>
      </c>
    </row>
    <row r="770" spans="1:2" x14ac:dyDescent="0.25">
      <c r="A770">
        <v>1985</v>
      </c>
      <c r="B770" s="2">
        <v>17253895.58539604</v>
      </c>
    </row>
    <row r="771" spans="1:2" x14ac:dyDescent="0.25">
      <c r="A771">
        <v>1985</v>
      </c>
      <c r="B771" s="2">
        <v>2407741.875</v>
      </c>
    </row>
    <row r="772" spans="1:2" x14ac:dyDescent="0.25">
      <c r="A772">
        <v>1985</v>
      </c>
      <c r="B772" s="2">
        <v>24050132.056930695</v>
      </c>
    </row>
    <row r="773" spans="1:2" x14ac:dyDescent="0.25">
      <c r="A773">
        <v>1985</v>
      </c>
      <c r="B773" s="2">
        <v>10081427.402227724</v>
      </c>
    </row>
    <row r="774" spans="1:2" x14ac:dyDescent="0.25">
      <c r="A774">
        <v>1985</v>
      </c>
      <c r="B774" s="2">
        <v>1249706.1794554456</v>
      </c>
    </row>
    <row r="775" spans="1:2" x14ac:dyDescent="0.25">
      <c r="A775">
        <v>1985</v>
      </c>
      <c r="B775" s="2">
        <v>11661420.983910892</v>
      </c>
    </row>
    <row r="776" spans="1:2" x14ac:dyDescent="0.25">
      <c r="A776">
        <v>1985</v>
      </c>
      <c r="B776" s="2">
        <v>17416797.029702973</v>
      </c>
    </row>
    <row r="777" spans="1:2" x14ac:dyDescent="0.25">
      <c r="A777">
        <v>1985</v>
      </c>
      <c r="B777" s="2">
        <v>14479338.627475249</v>
      </c>
    </row>
    <row r="778" spans="1:2" x14ac:dyDescent="0.25">
      <c r="A778">
        <v>1985</v>
      </c>
      <c r="B778" s="2">
        <v>21223967.780940596</v>
      </c>
    </row>
    <row r="779" spans="1:2" x14ac:dyDescent="0.25">
      <c r="A779">
        <v>1985</v>
      </c>
      <c r="B779" s="2">
        <v>30469329.434405942</v>
      </c>
    </row>
    <row r="780" spans="1:2" x14ac:dyDescent="0.25">
      <c r="A780">
        <v>1985</v>
      </c>
      <c r="B780" s="2">
        <v>2781409.7933168318</v>
      </c>
    </row>
    <row r="781" spans="1:2" x14ac:dyDescent="0.25">
      <c r="A781">
        <v>1985</v>
      </c>
      <c r="B781" s="2">
        <v>12321636.007425744</v>
      </c>
    </row>
    <row r="782" spans="1:2" x14ac:dyDescent="0.25">
      <c r="A782">
        <v>1985</v>
      </c>
      <c r="B782" s="2">
        <v>10184341.748762377</v>
      </c>
    </row>
    <row r="783" spans="1:2" x14ac:dyDescent="0.25">
      <c r="A783">
        <v>1985</v>
      </c>
      <c r="B783" s="2">
        <v>197828.52475247526</v>
      </c>
    </row>
    <row r="784" spans="1:2" x14ac:dyDescent="0.25">
      <c r="A784">
        <v>1985</v>
      </c>
      <c r="B784" s="2">
        <v>31311460.466584161</v>
      </c>
    </row>
    <row r="785" spans="1:2" x14ac:dyDescent="0.25">
      <c r="A785">
        <v>1985</v>
      </c>
      <c r="B785" s="2">
        <v>21702601.080445547</v>
      </c>
    </row>
    <row r="786" spans="1:2" x14ac:dyDescent="0.25">
      <c r="A786">
        <v>1985</v>
      </c>
      <c r="B786" s="2">
        <v>5433873.5309405942</v>
      </c>
    </row>
    <row r="787" spans="1:2" x14ac:dyDescent="0.25">
      <c r="A787">
        <v>1985</v>
      </c>
      <c r="B787" s="2">
        <v>15155012.899752475</v>
      </c>
    </row>
    <row r="788" spans="1:2" x14ac:dyDescent="0.25">
      <c r="A788">
        <v>1985</v>
      </c>
      <c r="B788" s="2">
        <v>100104.08910891089</v>
      </c>
    </row>
    <row r="789" spans="1:2" x14ac:dyDescent="0.25">
      <c r="A789">
        <v>1985</v>
      </c>
      <c r="B789" s="2">
        <v>98446.830445544561</v>
      </c>
    </row>
    <row r="790" spans="1:2" x14ac:dyDescent="0.25">
      <c r="A790">
        <v>1985</v>
      </c>
      <c r="B790" s="2">
        <v>3694672.6336633665</v>
      </c>
    </row>
    <row r="791" spans="1:2" x14ac:dyDescent="0.25">
      <c r="A791">
        <v>1985</v>
      </c>
      <c r="B791" s="2">
        <v>9520880.1980198026</v>
      </c>
    </row>
    <row r="792" spans="1:2" x14ac:dyDescent="0.25">
      <c r="A792">
        <v>1985</v>
      </c>
      <c r="B792" s="2">
        <v>7264396.4628712879</v>
      </c>
    </row>
    <row r="793" spans="1:2" x14ac:dyDescent="0.25">
      <c r="A793">
        <v>1985</v>
      </c>
      <c r="B793" s="2">
        <v>2994578.5841584159</v>
      </c>
    </row>
    <row r="794" spans="1:2" x14ac:dyDescent="0.25">
      <c r="A794">
        <v>1985</v>
      </c>
      <c r="B794" s="2">
        <v>64971967.522277229</v>
      </c>
    </row>
    <row r="795" spans="1:2" x14ac:dyDescent="0.25">
      <c r="A795">
        <v>1985</v>
      </c>
      <c r="B795" s="2">
        <v>1092620.7215346536</v>
      </c>
    </row>
    <row r="796" spans="1:2" x14ac:dyDescent="0.25">
      <c r="A796">
        <v>1985</v>
      </c>
      <c r="B796" s="2">
        <v>623350.2252475248</v>
      </c>
    </row>
    <row r="797" spans="1:2" x14ac:dyDescent="0.25">
      <c r="A797">
        <v>1985</v>
      </c>
      <c r="B797" s="2">
        <v>23803401.653465349</v>
      </c>
    </row>
    <row r="798" spans="1:2" x14ac:dyDescent="0.25">
      <c r="A798">
        <v>1985</v>
      </c>
      <c r="B798" s="2">
        <v>6160531.878712872</v>
      </c>
    </row>
    <row r="799" spans="1:2" x14ac:dyDescent="0.25">
      <c r="A799">
        <v>1985</v>
      </c>
      <c r="B799" s="2">
        <v>3560590.4925742578</v>
      </c>
    </row>
    <row r="800" spans="1:2" x14ac:dyDescent="0.25">
      <c r="A800">
        <v>1985</v>
      </c>
      <c r="B800" s="2">
        <v>38746486.581683174</v>
      </c>
    </row>
    <row r="801" spans="1:2" x14ac:dyDescent="0.25">
      <c r="A801">
        <v>1985</v>
      </c>
      <c r="B801" s="2">
        <v>0</v>
      </c>
    </row>
    <row r="802" spans="1:2" x14ac:dyDescent="0.25">
      <c r="A802">
        <v>1985</v>
      </c>
      <c r="B802" s="2">
        <v>84463.533415841594</v>
      </c>
    </row>
    <row r="803" spans="1:2" x14ac:dyDescent="0.25">
      <c r="A803">
        <v>1985</v>
      </c>
      <c r="B803" s="2">
        <v>1193229.0705445546</v>
      </c>
    </row>
    <row r="804" spans="1:2" x14ac:dyDescent="0.25">
      <c r="A804">
        <v>1985</v>
      </c>
      <c r="B804" s="2">
        <v>1753144.5334158416</v>
      </c>
    </row>
    <row r="805" spans="1:2" x14ac:dyDescent="0.25">
      <c r="A805">
        <v>1985</v>
      </c>
      <c r="B805" s="2">
        <v>416637.66089108912</v>
      </c>
    </row>
    <row r="806" spans="1:2" x14ac:dyDescent="0.25">
      <c r="A806">
        <v>1985</v>
      </c>
      <c r="B806" s="2">
        <v>9614386.4146039616</v>
      </c>
    </row>
    <row r="807" spans="1:2" x14ac:dyDescent="0.25">
      <c r="A807">
        <v>1985</v>
      </c>
      <c r="B807" s="2">
        <v>864329.79950495053</v>
      </c>
    </row>
    <row r="808" spans="1:2" x14ac:dyDescent="0.25">
      <c r="A808">
        <v>1985</v>
      </c>
      <c r="B808" s="2">
        <v>3444613.5482673268</v>
      </c>
    </row>
    <row r="809" spans="1:2" x14ac:dyDescent="0.25">
      <c r="A809">
        <v>1985</v>
      </c>
      <c r="B809" s="2">
        <v>2124690.5940594058</v>
      </c>
    </row>
    <row r="810" spans="1:2" x14ac:dyDescent="0.25">
      <c r="A810">
        <v>1985</v>
      </c>
      <c r="B810" s="2">
        <v>7607675.6398514854</v>
      </c>
    </row>
    <row r="811" spans="1:2" x14ac:dyDescent="0.25">
      <c r="A811">
        <v>1985</v>
      </c>
      <c r="B811" s="2">
        <v>3682754.5358910891</v>
      </c>
    </row>
    <row r="812" spans="1:2" x14ac:dyDescent="0.25">
      <c r="A812">
        <v>1985</v>
      </c>
      <c r="B812" s="2">
        <v>35501684.602722771</v>
      </c>
    </row>
    <row r="813" spans="1:2" x14ac:dyDescent="0.25">
      <c r="A813">
        <v>1985</v>
      </c>
      <c r="B813" s="2">
        <v>13852900.518564356</v>
      </c>
    </row>
    <row r="814" spans="1:2" x14ac:dyDescent="0.25">
      <c r="A814">
        <v>1985</v>
      </c>
      <c r="B814" s="2">
        <v>0</v>
      </c>
    </row>
    <row r="815" spans="1:2" x14ac:dyDescent="0.25">
      <c r="A815">
        <v>1985</v>
      </c>
      <c r="B815" s="2">
        <v>5814473.6064356435</v>
      </c>
    </row>
    <row r="816" spans="1:2" x14ac:dyDescent="0.25">
      <c r="A816">
        <v>1985</v>
      </c>
      <c r="B816" s="2">
        <v>0</v>
      </c>
    </row>
    <row r="817" spans="1:2" x14ac:dyDescent="0.25">
      <c r="A817">
        <v>1985</v>
      </c>
      <c r="B817" s="2">
        <v>8115876.1336633665</v>
      </c>
    </row>
    <row r="818" spans="1:2" x14ac:dyDescent="0.25">
      <c r="A818">
        <v>1985</v>
      </c>
      <c r="B818" s="2">
        <v>0</v>
      </c>
    </row>
    <row r="819" spans="1:2" x14ac:dyDescent="0.25">
      <c r="A819">
        <v>1985</v>
      </c>
      <c r="B819" s="2">
        <v>3912521.4096534657</v>
      </c>
    </row>
    <row r="820" spans="1:2" x14ac:dyDescent="0.25">
      <c r="A820">
        <v>1985</v>
      </c>
      <c r="B820" s="2">
        <v>0</v>
      </c>
    </row>
    <row r="821" spans="1:2" x14ac:dyDescent="0.25">
      <c r="A821">
        <v>1985</v>
      </c>
      <c r="B821" s="2">
        <v>1590821.0049504952</v>
      </c>
    </row>
    <row r="822" spans="1:2" x14ac:dyDescent="0.25">
      <c r="A822">
        <v>1985</v>
      </c>
      <c r="B822" s="2">
        <v>6677.1943069306935</v>
      </c>
    </row>
    <row r="823" spans="1:2" x14ac:dyDescent="0.25">
      <c r="A823">
        <v>1985</v>
      </c>
      <c r="B823" s="2">
        <v>0</v>
      </c>
    </row>
    <row r="824" spans="1:2" x14ac:dyDescent="0.25">
      <c r="A824">
        <v>1985</v>
      </c>
      <c r="B824" s="2">
        <v>7104951.1819306938</v>
      </c>
    </row>
    <row r="825" spans="1:2" x14ac:dyDescent="0.25">
      <c r="A825">
        <v>1985</v>
      </c>
      <c r="B825" s="2">
        <v>1055087.353960396</v>
      </c>
    </row>
    <row r="826" spans="1:2" x14ac:dyDescent="0.25">
      <c r="A826">
        <v>1985</v>
      </c>
      <c r="B826" s="2">
        <v>978150.89108910901</v>
      </c>
    </row>
    <row r="827" spans="1:2" x14ac:dyDescent="0.25">
      <c r="A827">
        <v>1985</v>
      </c>
      <c r="B827" s="2">
        <v>0</v>
      </c>
    </row>
    <row r="828" spans="1:2" x14ac:dyDescent="0.25">
      <c r="A828">
        <v>1985</v>
      </c>
      <c r="B828" s="2">
        <v>6109964.2425742578</v>
      </c>
    </row>
    <row r="829" spans="1:2" x14ac:dyDescent="0.25">
      <c r="A829">
        <v>1985</v>
      </c>
      <c r="B829" s="2">
        <v>0</v>
      </c>
    </row>
    <row r="830" spans="1:2" x14ac:dyDescent="0.25">
      <c r="A830">
        <v>1985</v>
      </c>
      <c r="B830" s="2">
        <v>0</v>
      </c>
    </row>
    <row r="831" spans="1:2" x14ac:dyDescent="0.25">
      <c r="A831">
        <v>1985</v>
      </c>
      <c r="B831" s="2">
        <v>0</v>
      </c>
    </row>
    <row r="832" spans="1:2" x14ac:dyDescent="0.25">
      <c r="A832">
        <v>1985</v>
      </c>
      <c r="B832" s="2">
        <v>0</v>
      </c>
    </row>
    <row r="833" spans="1:2" x14ac:dyDescent="0.25">
      <c r="A833">
        <v>1985</v>
      </c>
      <c r="B833" s="2">
        <v>1536632.896039604</v>
      </c>
    </row>
    <row r="834" spans="1:2" x14ac:dyDescent="0.25">
      <c r="A834">
        <v>1985</v>
      </c>
      <c r="B834" s="2">
        <v>0</v>
      </c>
    </row>
    <row r="835" spans="1:2" x14ac:dyDescent="0.25">
      <c r="A835">
        <v>1985</v>
      </c>
      <c r="B835" s="2">
        <v>573462.49009900994</v>
      </c>
    </row>
    <row r="836" spans="1:2" x14ac:dyDescent="0.25">
      <c r="A836">
        <v>1985</v>
      </c>
      <c r="B836" s="2">
        <v>18599142.018564358</v>
      </c>
    </row>
    <row r="837" spans="1:2" x14ac:dyDescent="0.25">
      <c r="A837">
        <v>1985</v>
      </c>
      <c r="B837" s="2">
        <v>0</v>
      </c>
    </row>
    <row r="838" spans="1:2" x14ac:dyDescent="0.25">
      <c r="A838">
        <v>1985</v>
      </c>
      <c r="B838" s="2">
        <v>0</v>
      </c>
    </row>
    <row r="839" spans="1:2" x14ac:dyDescent="0.25">
      <c r="A839">
        <v>1985</v>
      </c>
      <c r="B839" s="2">
        <v>0</v>
      </c>
    </row>
    <row r="840" spans="1:2" x14ac:dyDescent="0.25">
      <c r="A840">
        <v>1985</v>
      </c>
      <c r="B840" s="2">
        <v>0</v>
      </c>
    </row>
    <row r="841" spans="1:2" x14ac:dyDescent="0.25">
      <c r="A841">
        <v>1985</v>
      </c>
      <c r="B841" s="2">
        <v>0</v>
      </c>
    </row>
    <row r="842" spans="1:2" x14ac:dyDescent="0.25">
      <c r="A842">
        <v>1985</v>
      </c>
      <c r="B842" s="2">
        <v>0</v>
      </c>
    </row>
    <row r="843" spans="1:2" x14ac:dyDescent="0.25">
      <c r="A843">
        <v>1985</v>
      </c>
      <c r="B843" s="2">
        <v>0</v>
      </c>
    </row>
    <row r="844" spans="1:2" x14ac:dyDescent="0.25">
      <c r="A844">
        <v>1985</v>
      </c>
      <c r="B844" s="2">
        <v>0</v>
      </c>
    </row>
    <row r="845" spans="1:2" x14ac:dyDescent="0.25">
      <c r="A845">
        <v>1986</v>
      </c>
      <c r="B845" s="2">
        <v>993117959.24954474</v>
      </c>
    </row>
    <row r="846" spans="1:2" x14ac:dyDescent="0.25">
      <c r="A846">
        <v>1986</v>
      </c>
      <c r="B846" s="2">
        <v>364294969.85063756</v>
      </c>
    </row>
    <row r="847" spans="1:2" x14ac:dyDescent="0.25">
      <c r="A847">
        <v>1986</v>
      </c>
      <c r="B847" s="2">
        <v>145338057.85792351</v>
      </c>
    </row>
    <row r="848" spans="1:2" x14ac:dyDescent="0.25">
      <c r="A848">
        <v>1986</v>
      </c>
      <c r="B848" s="2">
        <v>196573858.0874317</v>
      </c>
    </row>
    <row r="849" spans="1:2" x14ac:dyDescent="0.25">
      <c r="A849">
        <v>1986</v>
      </c>
      <c r="B849" s="2">
        <v>912274226.14936256</v>
      </c>
    </row>
    <row r="850" spans="1:2" x14ac:dyDescent="0.25">
      <c r="A850">
        <v>1986</v>
      </c>
      <c r="B850" s="2">
        <v>38680553.231329694</v>
      </c>
    </row>
    <row r="851" spans="1:2" x14ac:dyDescent="0.25">
      <c r="A851">
        <v>1986</v>
      </c>
      <c r="B851" s="2">
        <v>16401614.775956286</v>
      </c>
    </row>
    <row r="852" spans="1:2" x14ac:dyDescent="0.25">
      <c r="A852">
        <v>1986</v>
      </c>
      <c r="B852" s="2">
        <v>30855155.741347909</v>
      </c>
    </row>
    <row r="853" spans="1:2" x14ac:dyDescent="0.25">
      <c r="A853">
        <v>1986</v>
      </c>
      <c r="B853" s="2">
        <v>112516733.11475411</v>
      </c>
    </row>
    <row r="854" spans="1:2" x14ac:dyDescent="0.25">
      <c r="A854">
        <v>1986</v>
      </c>
      <c r="B854" s="2">
        <v>385101337.76320589</v>
      </c>
    </row>
    <row r="855" spans="1:2" x14ac:dyDescent="0.25">
      <c r="A855">
        <v>1986</v>
      </c>
      <c r="B855" s="2">
        <v>23956715.693989072</v>
      </c>
    </row>
    <row r="856" spans="1:2" x14ac:dyDescent="0.25">
      <c r="A856">
        <v>1986</v>
      </c>
      <c r="B856" s="2">
        <v>23965101.744990896</v>
      </c>
    </row>
    <row r="857" spans="1:2" x14ac:dyDescent="0.25">
      <c r="A857">
        <v>1986</v>
      </c>
      <c r="B857" s="2">
        <v>105521298.95081969</v>
      </c>
    </row>
    <row r="858" spans="1:2" x14ac:dyDescent="0.25">
      <c r="A858">
        <v>1986</v>
      </c>
      <c r="B858" s="2">
        <v>168524766.18214938</v>
      </c>
    </row>
    <row r="859" spans="1:2" x14ac:dyDescent="0.25">
      <c r="A859">
        <v>1986</v>
      </c>
      <c r="B859" s="2">
        <v>108357243.47905283</v>
      </c>
    </row>
    <row r="860" spans="1:2" x14ac:dyDescent="0.25">
      <c r="A860">
        <v>1986</v>
      </c>
      <c r="B860" s="2">
        <v>39755994.087431699</v>
      </c>
    </row>
    <row r="861" spans="1:2" x14ac:dyDescent="0.25">
      <c r="A861">
        <v>1986</v>
      </c>
      <c r="B861" s="2">
        <v>319942936.16393447</v>
      </c>
    </row>
    <row r="862" spans="1:2" x14ac:dyDescent="0.25">
      <c r="A862">
        <v>1986</v>
      </c>
      <c r="B862" s="2">
        <v>12786156.648451732</v>
      </c>
    </row>
    <row r="863" spans="1:2" x14ac:dyDescent="0.25">
      <c r="A863">
        <v>1986</v>
      </c>
      <c r="B863" s="2">
        <v>18723163.883424409</v>
      </c>
    </row>
    <row r="864" spans="1:2" x14ac:dyDescent="0.25">
      <c r="A864">
        <v>1986</v>
      </c>
      <c r="B864" s="2">
        <v>221861879.53005466</v>
      </c>
    </row>
    <row r="865" spans="1:2" x14ac:dyDescent="0.25">
      <c r="A865">
        <v>1986</v>
      </c>
      <c r="B865" s="2">
        <v>304958541.77049184</v>
      </c>
    </row>
    <row r="866" spans="1:2" x14ac:dyDescent="0.25">
      <c r="A866">
        <v>1986</v>
      </c>
      <c r="B866" s="2">
        <v>113123466.82331513</v>
      </c>
    </row>
    <row r="867" spans="1:2" x14ac:dyDescent="0.25">
      <c r="A867">
        <v>1986</v>
      </c>
      <c r="B867" s="2">
        <v>49390421.493624777</v>
      </c>
    </row>
    <row r="868" spans="1:2" x14ac:dyDescent="0.25">
      <c r="A868">
        <v>1986</v>
      </c>
      <c r="B868" s="2">
        <v>19883827.253187615</v>
      </c>
    </row>
    <row r="869" spans="1:2" x14ac:dyDescent="0.25">
      <c r="A869">
        <v>1986</v>
      </c>
      <c r="B869" s="2">
        <v>9728597.4499089271</v>
      </c>
    </row>
    <row r="870" spans="1:2" x14ac:dyDescent="0.25">
      <c r="A870">
        <v>1986</v>
      </c>
      <c r="B870" s="2">
        <v>145356314.26593807</v>
      </c>
    </row>
    <row r="871" spans="1:2" x14ac:dyDescent="0.25">
      <c r="A871">
        <v>1986</v>
      </c>
      <c r="B871" s="2">
        <v>79517452.867030978</v>
      </c>
    </row>
    <row r="872" spans="1:2" x14ac:dyDescent="0.25">
      <c r="A872">
        <v>1986</v>
      </c>
      <c r="B872" s="2">
        <v>118755646.52459018</v>
      </c>
    </row>
    <row r="873" spans="1:2" x14ac:dyDescent="0.25">
      <c r="A873">
        <v>1986</v>
      </c>
      <c r="B873" s="2">
        <v>51602184.768670313</v>
      </c>
    </row>
    <row r="874" spans="1:2" x14ac:dyDescent="0.25">
      <c r="A874">
        <v>1986</v>
      </c>
      <c r="B874" s="2">
        <v>136317730.09836066</v>
      </c>
    </row>
    <row r="875" spans="1:2" x14ac:dyDescent="0.25">
      <c r="A875">
        <v>1986</v>
      </c>
      <c r="B875" s="2">
        <v>115320981.87249546</v>
      </c>
    </row>
    <row r="876" spans="1:2" x14ac:dyDescent="0.25">
      <c r="A876">
        <v>1986</v>
      </c>
      <c r="B876" s="2">
        <v>48649933.468123868</v>
      </c>
    </row>
    <row r="877" spans="1:2" x14ac:dyDescent="0.25">
      <c r="A877">
        <v>1986</v>
      </c>
      <c r="B877" s="2">
        <v>4940398.5938069224</v>
      </c>
    </row>
    <row r="878" spans="1:2" x14ac:dyDescent="0.25">
      <c r="A878">
        <v>1986</v>
      </c>
      <c r="B878" s="2">
        <v>42940316.91074682</v>
      </c>
    </row>
    <row r="879" spans="1:2" x14ac:dyDescent="0.25">
      <c r="A879">
        <v>1986</v>
      </c>
      <c r="B879" s="2">
        <v>109090193.23132969</v>
      </c>
    </row>
    <row r="880" spans="1:2" x14ac:dyDescent="0.25">
      <c r="A880">
        <v>1986</v>
      </c>
      <c r="B880" s="2">
        <v>20662604.258652098</v>
      </c>
    </row>
    <row r="881" spans="1:2" x14ac:dyDescent="0.25">
      <c r="A881">
        <v>1986</v>
      </c>
      <c r="B881" s="2">
        <v>22792714.025500912</v>
      </c>
    </row>
    <row r="882" spans="1:2" x14ac:dyDescent="0.25">
      <c r="A882">
        <v>1986</v>
      </c>
      <c r="B882" s="2">
        <v>54124515.449908927</v>
      </c>
    </row>
    <row r="883" spans="1:2" x14ac:dyDescent="0.25">
      <c r="A883">
        <v>1986</v>
      </c>
      <c r="B883" s="2">
        <v>152876989.84699455</v>
      </c>
    </row>
    <row r="884" spans="1:2" x14ac:dyDescent="0.25">
      <c r="A884">
        <v>1986</v>
      </c>
      <c r="B884" s="2">
        <v>253660670.30965394</v>
      </c>
    </row>
    <row r="885" spans="1:2" x14ac:dyDescent="0.25">
      <c r="A885">
        <v>1986</v>
      </c>
      <c r="B885" s="2">
        <v>5606037.5701275049</v>
      </c>
    </row>
    <row r="886" spans="1:2" x14ac:dyDescent="0.25">
      <c r="A886">
        <v>1986</v>
      </c>
      <c r="B886" s="2">
        <v>107576912.67759565</v>
      </c>
    </row>
    <row r="887" spans="1:2" x14ac:dyDescent="0.25">
      <c r="A887">
        <v>1986</v>
      </c>
      <c r="B887" s="2">
        <v>36599628.473588347</v>
      </c>
    </row>
    <row r="888" spans="1:2" x14ac:dyDescent="0.25">
      <c r="A888">
        <v>1986</v>
      </c>
      <c r="B888" s="2">
        <v>22308707.963570129</v>
      </c>
    </row>
    <row r="889" spans="1:2" x14ac:dyDescent="0.25">
      <c r="A889">
        <v>1986</v>
      </c>
      <c r="B889" s="2">
        <v>67154762.608378872</v>
      </c>
    </row>
    <row r="890" spans="1:2" x14ac:dyDescent="0.25">
      <c r="A890">
        <v>1986</v>
      </c>
      <c r="B890" s="2">
        <v>37335038.171220407</v>
      </c>
    </row>
    <row r="891" spans="1:2" x14ac:dyDescent="0.25">
      <c r="A891">
        <v>1986</v>
      </c>
      <c r="B891" s="2">
        <v>3505074.6812386159</v>
      </c>
    </row>
    <row r="892" spans="1:2" x14ac:dyDescent="0.25">
      <c r="A892">
        <v>1986</v>
      </c>
      <c r="B892" s="2">
        <v>7923823.1001821505</v>
      </c>
    </row>
    <row r="893" spans="1:2" x14ac:dyDescent="0.25">
      <c r="A893">
        <v>1986</v>
      </c>
      <c r="B893" s="2">
        <v>1695386.0000000002</v>
      </c>
    </row>
    <row r="894" spans="1:2" x14ac:dyDescent="0.25">
      <c r="A894">
        <v>1986</v>
      </c>
      <c r="B894" s="2">
        <v>16105509.624772314</v>
      </c>
    </row>
    <row r="895" spans="1:2" x14ac:dyDescent="0.25">
      <c r="A895">
        <v>1986</v>
      </c>
      <c r="B895" s="2">
        <v>121132609.72313298</v>
      </c>
    </row>
    <row r="896" spans="1:2" x14ac:dyDescent="0.25">
      <c r="A896">
        <v>1986</v>
      </c>
      <c r="B896" s="2">
        <v>1643760.5027322406</v>
      </c>
    </row>
    <row r="897" spans="1:2" x14ac:dyDescent="0.25">
      <c r="A897">
        <v>1986</v>
      </c>
      <c r="B897" s="2">
        <v>465004.72131147544</v>
      </c>
    </row>
    <row r="898" spans="1:2" x14ac:dyDescent="0.25">
      <c r="A898">
        <v>1986</v>
      </c>
      <c r="B898" s="2">
        <v>16246390.834244082</v>
      </c>
    </row>
    <row r="899" spans="1:2" x14ac:dyDescent="0.25">
      <c r="A899">
        <v>1986</v>
      </c>
      <c r="B899" s="2">
        <v>5603344.138433516</v>
      </c>
    </row>
    <row r="900" spans="1:2" x14ac:dyDescent="0.25">
      <c r="A900">
        <v>1986</v>
      </c>
      <c r="B900" s="2">
        <v>234992887.16211295</v>
      </c>
    </row>
    <row r="901" spans="1:2" x14ac:dyDescent="0.25">
      <c r="A901">
        <v>1986</v>
      </c>
      <c r="B901" s="2">
        <v>26955828.258652098</v>
      </c>
    </row>
    <row r="902" spans="1:2" x14ac:dyDescent="0.25">
      <c r="A902">
        <v>1986</v>
      </c>
      <c r="B902" s="2">
        <v>45055800.426229514</v>
      </c>
    </row>
    <row r="903" spans="1:2" x14ac:dyDescent="0.25">
      <c r="A903">
        <v>1986</v>
      </c>
      <c r="B903" s="2">
        <v>111417571.15846996</v>
      </c>
    </row>
    <row r="904" spans="1:2" x14ac:dyDescent="0.25">
      <c r="A904">
        <v>1986</v>
      </c>
      <c r="B904" s="2">
        <v>107363550.63752277</v>
      </c>
    </row>
    <row r="905" spans="1:2" x14ac:dyDescent="0.25">
      <c r="A905">
        <v>1986</v>
      </c>
      <c r="B905" s="2">
        <v>199088461.48269582</v>
      </c>
    </row>
    <row r="906" spans="1:2" x14ac:dyDescent="0.25">
      <c r="A906">
        <v>1986</v>
      </c>
      <c r="B906" s="2">
        <v>16290122.269581059</v>
      </c>
    </row>
    <row r="907" spans="1:2" x14ac:dyDescent="0.25">
      <c r="A907">
        <v>1986</v>
      </c>
      <c r="B907" s="2">
        <v>73063278.950819686</v>
      </c>
    </row>
    <row r="908" spans="1:2" x14ac:dyDescent="0.25">
      <c r="A908">
        <v>1986</v>
      </c>
      <c r="B908" s="2">
        <v>15151081.402550092</v>
      </c>
    </row>
    <row r="909" spans="1:2" x14ac:dyDescent="0.25">
      <c r="A909">
        <v>1986</v>
      </c>
      <c r="B909" s="2">
        <v>6523719.4899817854</v>
      </c>
    </row>
    <row r="910" spans="1:2" x14ac:dyDescent="0.25">
      <c r="A910">
        <v>1986</v>
      </c>
      <c r="B910" s="2">
        <v>19950381.978142079</v>
      </c>
    </row>
    <row r="911" spans="1:2" x14ac:dyDescent="0.25">
      <c r="A911">
        <v>1986</v>
      </c>
      <c r="B911" s="2">
        <v>23245702.539162114</v>
      </c>
    </row>
    <row r="912" spans="1:2" x14ac:dyDescent="0.25">
      <c r="A912">
        <v>1986</v>
      </c>
      <c r="B912" s="2">
        <v>70363301.300546452</v>
      </c>
    </row>
    <row r="913" spans="1:2" x14ac:dyDescent="0.25">
      <c r="A913">
        <v>1986</v>
      </c>
      <c r="B913" s="2">
        <v>16230166.313296905</v>
      </c>
    </row>
    <row r="914" spans="1:2" x14ac:dyDescent="0.25">
      <c r="A914">
        <v>1986</v>
      </c>
      <c r="B914" s="2">
        <v>5430592.0437158477</v>
      </c>
    </row>
    <row r="915" spans="1:2" x14ac:dyDescent="0.25">
      <c r="A915">
        <v>1986</v>
      </c>
      <c r="B915" s="2">
        <v>19839395.358834244</v>
      </c>
    </row>
    <row r="916" spans="1:2" x14ac:dyDescent="0.25">
      <c r="A916">
        <v>1986</v>
      </c>
      <c r="B916" s="2">
        <v>107016589.93806922</v>
      </c>
    </row>
    <row r="917" spans="1:2" x14ac:dyDescent="0.25">
      <c r="A917">
        <v>1986</v>
      </c>
      <c r="B917" s="2">
        <v>3627693.923497268</v>
      </c>
    </row>
    <row r="918" spans="1:2" x14ac:dyDescent="0.25">
      <c r="A918">
        <v>1986</v>
      </c>
      <c r="B918" s="2">
        <v>77328451.73041895</v>
      </c>
    </row>
    <row r="919" spans="1:2" x14ac:dyDescent="0.25">
      <c r="A919">
        <v>1986</v>
      </c>
      <c r="B919" s="2">
        <v>4181312.2695810567</v>
      </c>
    </row>
    <row r="920" spans="1:2" x14ac:dyDescent="0.25">
      <c r="A920">
        <v>1986</v>
      </c>
      <c r="B920" s="2">
        <v>113954300.16393444</v>
      </c>
    </row>
    <row r="921" spans="1:2" x14ac:dyDescent="0.25">
      <c r="A921">
        <v>1986</v>
      </c>
      <c r="B921" s="2">
        <v>163248.64480874318</v>
      </c>
    </row>
    <row r="922" spans="1:2" x14ac:dyDescent="0.25">
      <c r="A922">
        <v>1986</v>
      </c>
      <c r="B922" s="2">
        <v>40253061.486338802</v>
      </c>
    </row>
    <row r="923" spans="1:2" x14ac:dyDescent="0.25">
      <c r="A923">
        <v>1986</v>
      </c>
      <c r="B923" s="2">
        <v>10428219.806921678</v>
      </c>
    </row>
    <row r="924" spans="1:2" x14ac:dyDescent="0.25">
      <c r="A924">
        <v>1986</v>
      </c>
      <c r="B924" s="2">
        <v>36967972.630236797</v>
      </c>
    </row>
    <row r="925" spans="1:2" x14ac:dyDescent="0.25">
      <c r="A925">
        <v>1986</v>
      </c>
      <c r="B925" s="2">
        <v>15226.644808743171</v>
      </c>
    </row>
    <row r="926" spans="1:2" x14ac:dyDescent="0.25">
      <c r="A926">
        <v>1986</v>
      </c>
      <c r="B926" s="2">
        <v>88538797.959927142</v>
      </c>
    </row>
    <row r="927" spans="1:2" x14ac:dyDescent="0.25">
      <c r="A927">
        <v>1986</v>
      </c>
      <c r="B927" s="2">
        <v>13577405.715846997</v>
      </c>
    </row>
    <row r="928" spans="1:2" x14ac:dyDescent="0.25">
      <c r="A928">
        <v>1986</v>
      </c>
      <c r="B928" s="2">
        <v>795315.62112932617</v>
      </c>
    </row>
    <row r="929" spans="1:2" x14ac:dyDescent="0.25">
      <c r="A929">
        <v>1986</v>
      </c>
      <c r="B929" s="2">
        <v>172708246.53916213</v>
      </c>
    </row>
    <row r="930" spans="1:2" x14ac:dyDescent="0.25">
      <c r="A930">
        <v>1986</v>
      </c>
      <c r="B930" s="2">
        <v>35989592.601092897</v>
      </c>
    </row>
    <row r="931" spans="1:2" x14ac:dyDescent="0.25">
      <c r="A931">
        <v>1986</v>
      </c>
      <c r="B931" s="2">
        <v>49158066.451730423</v>
      </c>
    </row>
    <row r="932" spans="1:2" x14ac:dyDescent="0.25">
      <c r="A932">
        <v>1986</v>
      </c>
      <c r="B932" s="2">
        <v>4563615.5737704923</v>
      </c>
    </row>
    <row r="933" spans="1:2" x14ac:dyDescent="0.25">
      <c r="A933">
        <v>1986</v>
      </c>
      <c r="B933" s="2">
        <v>34199922.593806922</v>
      </c>
    </row>
    <row r="934" spans="1:2" x14ac:dyDescent="0.25">
      <c r="A934">
        <v>1986</v>
      </c>
      <c r="B934" s="2">
        <v>771744.61930783244</v>
      </c>
    </row>
    <row r="935" spans="1:2" x14ac:dyDescent="0.25">
      <c r="A935">
        <v>1986</v>
      </c>
      <c r="B935" s="2">
        <v>34212756.003642991</v>
      </c>
    </row>
    <row r="936" spans="1:2" x14ac:dyDescent="0.25">
      <c r="A936">
        <v>1986</v>
      </c>
      <c r="B936" s="2">
        <v>10953127.672131149</v>
      </c>
    </row>
    <row r="937" spans="1:2" x14ac:dyDescent="0.25">
      <c r="A937">
        <v>1986</v>
      </c>
      <c r="B937" s="2">
        <v>2546591.0236794176</v>
      </c>
    </row>
    <row r="938" spans="1:2" x14ac:dyDescent="0.25">
      <c r="A938">
        <v>1986</v>
      </c>
      <c r="B938" s="2">
        <v>44322194.688524596</v>
      </c>
    </row>
    <row r="939" spans="1:2" x14ac:dyDescent="0.25">
      <c r="A939">
        <v>1986</v>
      </c>
      <c r="B939" s="2">
        <v>57270071.202185795</v>
      </c>
    </row>
    <row r="940" spans="1:2" x14ac:dyDescent="0.25">
      <c r="A940">
        <v>1986</v>
      </c>
      <c r="B940" s="2">
        <v>13095303.679417124</v>
      </c>
    </row>
    <row r="941" spans="1:2" x14ac:dyDescent="0.25">
      <c r="A941">
        <v>1986</v>
      </c>
      <c r="B941" s="2">
        <v>0</v>
      </c>
    </row>
    <row r="942" spans="1:2" x14ac:dyDescent="0.25">
      <c r="A942">
        <v>1986</v>
      </c>
      <c r="B942" s="2">
        <v>23558399.118397087</v>
      </c>
    </row>
    <row r="943" spans="1:2" x14ac:dyDescent="0.25">
      <c r="A943">
        <v>1986</v>
      </c>
      <c r="B943" s="2">
        <v>4389709.9453551918</v>
      </c>
    </row>
    <row r="944" spans="1:2" x14ac:dyDescent="0.25">
      <c r="A944">
        <v>1986</v>
      </c>
      <c r="B944" s="2">
        <v>10840437.158469947</v>
      </c>
    </row>
    <row r="945" spans="1:2" x14ac:dyDescent="0.25">
      <c r="A945">
        <v>1986</v>
      </c>
      <c r="B945" s="2">
        <v>18893542.200364299</v>
      </c>
    </row>
    <row r="946" spans="1:2" x14ac:dyDescent="0.25">
      <c r="A946">
        <v>1986</v>
      </c>
      <c r="B946" s="2">
        <v>0</v>
      </c>
    </row>
    <row r="947" spans="1:2" x14ac:dyDescent="0.25">
      <c r="A947">
        <v>1986</v>
      </c>
      <c r="B947" s="2">
        <v>82954641.395264119</v>
      </c>
    </row>
    <row r="948" spans="1:2" x14ac:dyDescent="0.25">
      <c r="A948">
        <v>1986</v>
      </c>
      <c r="B948" s="2">
        <v>12886691.97449909</v>
      </c>
    </row>
    <row r="949" spans="1:2" x14ac:dyDescent="0.25">
      <c r="A949">
        <v>1986</v>
      </c>
      <c r="B949" s="2">
        <v>101765604.48087433</v>
      </c>
    </row>
    <row r="950" spans="1:2" x14ac:dyDescent="0.25">
      <c r="A950">
        <v>1986</v>
      </c>
      <c r="B950" s="2">
        <v>7075355.9817850646</v>
      </c>
    </row>
    <row r="951" spans="1:2" x14ac:dyDescent="0.25">
      <c r="A951">
        <v>1986</v>
      </c>
      <c r="B951" s="2">
        <v>14659.60655737705</v>
      </c>
    </row>
    <row r="952" spans="1:2" x14ac:dyDescent="0.25">
      <c r="A952">
        <v>1986</v>
      </c>
      <c r="B952" s="2">
        <v>27650427.879781425</v>
      </c>
    </row>
    <row r="953" spans="1:2" x14ac:dyDescent="0.25">
      <c r="A953">
        <v>1986</v>
      </c>
      <c r="B953" s="2">
        <v>24985070.13843352</v>
      </c>
    </row>
    <row r="954" spans="1:2" x14ac:dyDescent="0.25">
      <c r="A954">
        <v>1986</v>
      </c>
      <c r="B954" s="2">
        <v>13733830.444444446</v>
      </c>
    </row>
    <row r="955" spans="1:2" x14ac:dyDescent="0.25">
      <c r="A955">
        <v>1986</v>
      </c>
      <c r="B955" s="2">
        <v>6977997.7377049187</v>
      </c>
    </row>
    <row r="956" spans="1:2" x14ac:dyDescent="0.25">
      <c r="A956">
        <v>1986</v>
      </c>
      <c r="B956" s="2">
        <v>13525285.449908927</v>
      </c>
    </row>
    <row r="957" spans="1:2" x14ac:dyDescent="0.25">
      <c r="A957">
        <v>1986</v>
      </c>
      <c r="B957" s="2">
        <v>13734325.213114755</v>
      </c>
    </row>
    <row r="958" spans="1:2" x14ac:dyDescent="0.25">
      <c r="A958">
        <v>1986</v>
      </c>
      <c r="B958" s="2">
        <v>89849315.085610211</v>
      </c>
    </row>
    <row r="959" spans="1:2" x14ac:dyDescent="0.25">
      <c r="A959">
        <v>1986</v>
      </c>
      <c r="B959" s="2">
        <v>890183.34426229517</v>
      </c>
    </row>
    <row r="960" spans="1:2" x14ac:dyDescent="0.25">
      <c r="A960">
        <v>1986</v>
      </c>
      <c r="B960" s="2">
        <v>21221987.493624773</v>
      </c>
    </row>
    <row r="961" spans="1:2" x14ac:dyDescent="0.25">
      <c r="A961">
        <v>1986</v>
      </c>
      <c r="B961" s="2">
        <v>14416797.442622952</v>
      </c>
    </row>
    <row r="962" spans="1:2" x14ac:dyDescent="0.25">
      <c r="A962">
        <v>1986</v>
      </c>
      <c r="B962" s="2">
        <v>18449770.837887071</v>
      </c>
    </row>
    <row r="963" spans="1:2" x14ac:dyDescent="0.25">
      <c r="A963">
        <v>1986</v>
      </c>
      <c r="B963" s="2">
        <v>37296915.967213117</v>
      </c>
    </row>
    <row r="964" spans="1:2" x14ac:dyDescent="0.25">
      <c r="A964">
        <v>1986</v>
      </c>
      <c r="B964" s="2">
        <v>7105659.173041895</v>
      </c>
    </row>
    <row r="965" spans="1:2" x14ac:dyDescent="0.25">
      <c r="A965">
        <v>1986</v>
      </c>
      <c r="B965" s="2">
        <v>22329624.448087435</v>
      </c>
    </row>
    <row r="966" spans="1:2" x14ac:dyDescent="0.25">
      <c r="A966">
        <v>1986</v>
      </c>
      <c r="B966" s="2">
        <v>175495.55919854282</v>
      </c>
    </row>
    <row r="967" spans="1:2" x14ac:dyDescent="0.25">
      <c r="A967">
        <v>1986</v>
      </c>
      <c r="B967" s="2">
        <v>59645277.693989076</v>
      </c>
    </row>
    <row r="968" spans="1:2" x14ac:dyDescent="0.25">
      <c r="A968">
        <v>1986</v>
      </c>
      <c r="B968" s="2">
        <v>12789647.825136613</v>
      </c>
    </row>
    <row r="969" spans="1:2" x14ac:dyDescent="0.25">
      <c r="A969">
        <v>1986</v>
      </c>
      <c r="B969" s="2">
        <v>21729000.298724957</v>
      </c>
    </row>
    <row r="970" spans="1:2" x14ac:dyDescent="0.25">
      <c r="A970">
        <v>1986</v>
      </c>
      <c r="B970" s="2">
        <v>33214777.020036433</v>
      </c>
    </row>
    <row r="971" spans="1:2" x14ac:dyDescent="0.25">
      <c r="A971">
        <v>1986</v>
      </c>
      <c r="B971" s="2">
        <v>1681237.8397085611</v>
      </c>
    </row>
    <row r="972" spans="1:2" x14ac:dyDescent="0.25">
      <c r="A972">
        <v>1986</v>
      </c>
      <c r="B972" s="2">
        <v>20483903.821493626</v>
      </c>
    </row>
    <row r="973" spans="1:2" x14ac:dyDescent="0.25">
      <c r="A973">
        <v>1986</v>
      </c>
      <c r="B973" s="2">
        <v>4103678.0619307836</v>
      </c>
    </row>
    <row r="974" spans="1:2" x14ac:dyDescent="0.25">
      <c r="A974">
        <v>1986</v>
      </c>
      <c r="B974" s="2">
        <v>258924094.47358838</v>
      </c>
    </row>
    <row r="975" spans="1:2" x14ac:dyDescent="0.25">
      <c r="A975">
        <v>1986</v>
      </c>
      <c r="B975" s="2">
        <v>4782161.5664845174</v>
      </c>
    </row>
    <row r="976" spans="1:2" x14ac:dyDescent="0.25">
      <c r="A976">
        <v>1986</v>
      </c>
      <c r="B976" s="2">
        <v>50127710.200364307</v>
      </c>
    </row>
    <row r="977" spans="1:2" x14ac:dyDescent="0.25">
      <c r="A977">
        <v>1986</v>
      </c>
      <c r="B977" s="2">
        <v>20999872.495446268</v>
      </c>
    </row>
    <row r="978" spans="1:2" x14ac:dyDescent="0.25">
      <c r="A978">
        <v>1986</v>
      </c>
      <c r="B978" s="2">
        <v>13469170.899817852</v>
      </c>
    </row>
    <row r="979" spans="1:2" x14ac:dyDescent="0.25">
      <c r="A979">
        <v>1986</v>
      </c>
      <c r="B979" s="2">
        <v>69898735.755919859</v>
      </c>
    </row>
    <row r="980" spans="1:2" x14ac:dyDescent="0.25">
      <c r="A980">
        <v>1986</v>
      </c>
      <c r="B980" s="2">
        <v>63668172.26229509</v>
      </c>
    </row>
    <row r="981" spans="1:2" x14ac:dyDescent="0.25">
      <c r="A981">
        <v>1986</v>
      </c>
      <c r="B981" s="2">
        <v>28047349.096539166</v>
      </c>
    </row>
    <row r="982" spans="1:2" x14ac:dyDescent="0.25">
      <c r="A982">
        <v>1986</v>
      </c>
      <c r="B982" s="2">
        <v>0</v>
      </c>
    </row>
    <row r="983" spans="1:2" x14ac:dyDescent="0.25">
      <c r="A983">
        <v>1986</v>
      </c>
      <c r="B983" s="2">
        <v>5968433.3843351556</v>
      </c>
    </row>
    <row r="984" spans="1:2" x14ac:dyDescent="0.25">
      <c r="A984">
        <v>1986</v>
      </c>
      <c r="B984" s="2">
        <v>1520173.9599271405</v>
      </c>
    </row>
    <row r="985" spans="1:2" x14ac:dyDescent="0.25">
      <c r="A985">
        <v>1986</v>
      </c>
      <c r="B985" s="2">
        <v>2585613.8178506377</v>
      </c>
    </row>
    <row r="986" spans="1:2" x14ac:dyDescent="0.25">
      <c r="A986">
        <v>1986</v>
      </c>
      <c r="B986" s="2">
        <v>7645957.6794171231</v>
      </c>
    </row>
    <row r="987" spans="1:2" x14ac:dyDescent="0.25">
      <c r="A987">
        <v>1986</v>
      </c>
      <c r="B987" s="2">
        <v>13007551.730418945</v>
      </c>
    </row>
    <row r="988" spans="1:2" x14ac:dyDescent="0.25">
      <c r="A988">
        <v>1986</v>
      </c>
      <c r="B988" s="2">
        <v>7764015.5992714036</v>
      </c>
    </row>
    <row r="989" spans="1:2" x14ac:dyDescent="0.25">
      <c r="A989">
        <v>1986</v>
      </c>
      <c r="B989" s="2">
        <v>39484266.021857925</v>
      </c>
    </row>
    <row r="990" spans="1:2" x14ac:dyDescent="0.25">
      <c r="A990">
        <v>1986</v>
      </c>
      <c r="B990" s="2">
        <v>0</v>
      </c>
    </row>
    <row r="991" spans="1:2" x14ac:dyDescent="0.25">
      <c r="A991">
        <v>1986</v>
      </c>
      <c r="B991" s="2">
        <v>14174055.038251368</v>
      </c>
    </row>
    <row r="992" spans="1:2" x14ac:dyDescent="0.25">
      <c r="A992">
        <v>1986</v>
      </c>
      <c r="B992" s="2">
        <v>15885893.4863388</v>
      </c>
    </row>
    <row r="993" spans="1:2" x14ac:dyDescent="0.25">
      <c r="A993">
        <v>1986</v>
      </c>
      <c r="B993" s="2">
        <v>6436670.7795992717</v>
      </c>
    </row>
    <row r="994" spans="1:2" x14ac:dyDescent="0.25">
      <c r="A994">
        <v>1986</v>
      </c>
      <c r="B994" s="2">
        <v>10562477.231329691</v>
      </c>
    </row>
    <row r="995" spans="1:2" x14ac:dyDescent="0.25">
      <c r="A995">
        <v>1986</v>
      </c>
      <c r="B995" s="2">
        <v>16760494.397085613</v>
      </c>
    </row>
    <row r="996" spans="1:2" x14ac:dyDescent="0.25">
      <c r="A996">
        <v>1986</v>
      </c>
      <c r="B996" s="2">
        <v>391867.90528233157</v>
      </c>
    </row>
    <row r="997" spans="1:2" x14ac:dyDescent="0.25">
      <c r="A997">
        <v>1986</v>
      </c>
      <c r="B997" s="2">
        <v>13290509.377049182</v>
      </c>
    </row>
    <row r="998" spans="1:2" x14ac:dyDescent="0.25">
      <c r="A998">
        <v>1986</v>
      </c>
      <c r="B998" s="2">
        <v>0</v>
      </c>
    </row>
    <row r="999" spans="1:2" x14ac:dyDescent="0.25">
      <c r="A999">
        <v>1986</v>
      </c>
      <c r="B999" s="2">
        <v>3144835.8360655741</v>
      </c>
    </row>
    <row r="1000" spans="1:2" x14ac:dyDescent="0.25">
      <c r="A1000">
        <v>1986</v>
      </c>
      <c r="B1000" s="2">
        <v>774460.2877959928</v>
      </c>
    </row>
    <row r="1001" spans="1:2" x14ac:dyDescent="0.25">
      <c r="A1001">
        <v>1986</v>
      </c>
      <c r="B1001" s="2">
        <v>5325134.0473588351</v>
      </c>
    </row>
    <row r="1002" spans="1:2" x14ac:dyDescent="0.25">
      <c r="A1002">
        <v>1986</v>
      </c>
      <c r="B1002" s="2">
        <v>216997.7559198543</v>
      </c>
    </row>
    <row r="1003" spans="1:2" x14ac:dyDescent="0.25">
      <c r="A1003">
        <v>1986</v>
      </c>
      <c r="B1003" s="2">
        <v>764389.79963570135</v>
      </c>
    </row>
    <row r="1004" spans="1:2" x14ac:dyDescent="0.25">
      <c r="A1004">
        <v>1986</v>
      </c>
      <c r="B1004" s="2">
        <v>33238289.650273226</v>
      </c>
    </row>
    <row r="1005" spans="1:2" x14ac:dyDescent="0.25">
      <c r="A1005">
        <v>1986</v>
      </c>
      <c r="B1005" s="2">
        <v>0</v>
      </c>
    </row>
    <row r="1006" spans="1:2" x14ac:dyDescent="0.25">
      <c r="A1006">
        <v>1986</v>
      </c>
      <c r="B1006" s="2">
        <v>771074.73588342452</v>
      </c>
    </row>
    <row r="1007" spans="1:2" x14ac:dyDescent="0.25">
      <c r="A1007">
        <v>1986</v>
      </c>
      <c r="B1007" s="2">
        <v>2328256.2805100186</v>
      </c>
    </row>
    <row r="1008" spans="1:2" x14ac:dyDescent="0.25">
      <c r="A1008">
        <v>1986</v>
      </c>
      <c r="B1008" s="2">
        <v>9096497.1183970869</v>
      </c>
    </row>
    <row r="1009" spans="1:2" x14ac:dyDescent="0.25">
      <c r="A1009">
        <v>1986</v>
      </c>
      <c r="B1009" s="2">
        <v>13184437.089253189</v>
      </c>
    </row>
    <row r="1010" spans="1:2" x14ac:dyDescent="0.25">
      <c r="A1010">
        <v>1986</v>
      </c>
      <c r="B1010" s="2">
        <v>0</v>
      </c>
    </row>
    <row r="1011" spans="1:2" x14ac:dyDescent="0.25">
      <c r="A1011">
        <v>1986</v>
      </c>
      <c r="B1011" s="2">
        <v>0</v>
      </c>
    </row>
    <row r="1012" spans="1:2" x14ac:dyDescent="0.25">
      <c r="A1012">
        <v>1986</v>
      </c>
      <c r="B1012" s="2">
        <v>11138549.18032787</v>
      </c>
    </row>
    <row r="1013" spans="1:2" x14ac:dyDescent="0.25">
      <c r="A1013">
        <v>1986</v>
      </c>
      <c r="B1013" s="2">
        <v>16562119.956284154</v>
      </c>
    </row>
    <row r="1014" spans="1:2" x14ac:dyDescent="0.25">
      <c r="A1014">
        <v>1986</v>
      </c>
      <c r="B1014" s="2">
        <v>7419767.7887067404</v>
      </c>
    </row>
    <row r="1015" spans="1:2" x14ac:dyDescent="0.25">
      <c r="A1015">
        <v>1986</v>
      </c>
      <c r="B1015" s="2">
        <v>1228202.072859745</v>
      </c>
    </row>
    <row r="1016" spans="1:2" x14ac:dyDescent="0.25">
      <c r="A1016">
        <v>1986</v>
      </c>
      <c r="B1016" s="2">
        <v>5402848.8633879786</v>
      </c>
    </row>
    <row r="1017" spans="1:2" x14ac:dyDescent="0.25">
      <c r="A1017">
        <v>1986</v>
      </c>
      <c r="B1017" s="2">
        <v>8718771.8142076507</v>
      </c>
    </row>
    <row r="1018" spans="1:2" x14ac:dyDescent="0.25">
      <c r="A1018">
        <v>1986</v>
      </c>
      <c r="B1018" s="2">
        <v>19312063.68306011</v>
      </c>
    </row>
    <row r="1019" spans="1:2" x14ac:dyDescent="0.25">
      <c r="A1019">
        <v>1986</v>
      </c>
      <c r="B1019" s="2">
        <v>11340473.169398908</v>
      </c>
    </row>
    <row r="1020" spans="1:2" x14ac:dyDescent="0.25">
      <c r="A1020">
        <v>1986</v>
      </c>
      <c r="B1020" s="2">
        <v>6380570.1275045546</v>
      </c>
    </row>
    <row r="1021" spans="1:2" x14ac:dyDescent="0.25">
      <c r="A1021">
        <v>1986</v>
      </c>
      <c r="B1021" s="2">
        <v>2573775.5045537343</v>
      </c>
    </row>
    <row r="1022" spans="1:2" x14ac:dyDescent="0.25">
      <c r="A1022">
        <v>1986</v>
      </c>
      <c r="B1022" s="2">
        <v>1396017.5992714027</v>
      </c>
    </row>
    <row r="1023" spans="1:2" x14ac:dyDescent="0.25">
      <c r="A1023">
        <v>1986</v>
      </c>
      <c r="B1023" s="2">
        <v>6644701.548269582</v>
      </c>
    </row>
    <row r="1024" spans="1:2" x14ac:dyDescent="0.25">
      <c r="A1024">
        <v>1986</v>
      </c>
      <c r="B1024" s="2">
        <v>4169398.9071038254</v>
      </c>
    </row>
    <row r="1025" spans="1:2" x14ac:dyDescent="0.25">
      <c r="A1025">
        <v>1986</v>
      </c>
      <c r="B1025" s="2">
        <v>23738739.519125685</v>
      </c>
    </row>
    <row r="1026" spans="1:2" x14ac:dyDescent="0.25">
      <c r="A1026">
        <v>1986</v>
      </c>
      <c r="B1026" s="2">
        <v>1671792.7613843353</v>
      </c>
    </row>
    <row r="1027" spans="1:2" x14ac:dyDescent="0.25">
      <c r="A1027">
        <v>1986</v>
      </c>
      <c r="B1027" s="2">
        <v>9417337.9234972689</v>
      </c>
    </row>
    <row r="1028" spans="1:2" x14ac:dyDescent="0.25">
      <c r="A1028">
        <v>1986</v>
      </c>
      <c r="B1028" s="2">
        <v>1157405.6794171222</v>
      </c>
    </row>
    <row r="1029" spans="1:2" x14ac:dyDescent="0.25">
      <c r="A1029">
        <v>1986</v>
      </c>
      <c r="B1029" s="2">
        <v>3485728.6703096544</v>
      </c>
    </row>
    <row r="1030" spans="1:2" x14ac:dyDescent="0.25">
      <c r="A1030">
        <v>1986</v>
      </c>
      <c r="B1030" s="2">
        <v>0</v>
      </c>
    </row>
    <row r="1031" spans="1:2" x14ac:dyDescent="0.25">
      <c r="A1031">
        <v>1986</v>
      </c>
      <c r="B1031" s="2">
        <v>2172887.7996357013</v>
      </c>
    </row>
    <row r="1032" spans="1:2" x14ac:dyDescent="0.25">
      <c r="A1032">
        <v>1986</v>
      </c>
      <c r="B1032" s="2">
        <v>0</v>
      </c>
    </row>
    <row r="1033" spans="1:2" x14ac:dyDescent="0.25">
      <c r="A1033">
        <v>1986</v>
      </c>
      <c r="B1033" s="2">
        <v>17813870.794171222</v>
      </c>
    </row>
    <row r="1034" spans="1:2" x14ac:dyDescent="0.25">
      <c r="A1034">
        <v>1986</v>
      </c>
      <c r="B1034" s="2">
        <v>1622730.0546448089</v>
      </c>
    </row>
    <row r="1035" spans="1:2" x14ac:dyDescent="0.25">
      <c r="A1035">
        <v>1986</v>
      </c>
      <c r="B1035" s="2">
        <v>6941307.027322405</v>
      </c>
    </row>
    <row r="1036" spans="1:2" x14ac:dyDescent="0.25">
      <c r="A1036">
        <v>1986</v>
      </c>
      <c r="B1036" s="2">
        <v>0</v>
      </c>
    </row>
    <row r="1037" spans="1:2" x14ac:dyDescent="0.25">
      <c r="A1037">
        <v>1986</v>
      </c>
      <c r="B1037" s="2">
        <v>24282.57923497268</v>
      </c>
    </row>
    <row r="1038" spans="1:2" x14ac:dyDescent="0.25">
      <c r="A1038">
        <v>1986</v>
      </c>
      <c r="B1038" s="2">
        <v>8326364.6666666679</v>
      </c>
    </row>
    <row r="1039" spans="1:2" x14ac:dyDescent="0.25">
      <c r="A1039">
        <v>1986</v>
      </c>
      <c r="B1039" s="2">
        <v>3616594.9836065578</v>
      </c>
    </row>
    <row r="1040" spans="1:2" x14ac:dyDescent="0.25">
      <c r="A1040">
        <v>1986</v>
      </c>
      <c r="B1040" s="2">
        <v>1424275.005464481</v>
      </c>
    </row>
    <row r="1041" spans="1:2" x14ac:dyDescent="0.25">
      <c r="A1041">
        <v>1986</v>
      </c>
      <c r="B1041" s="2">
        <v>1565909.486338798</v>
      </c>
    </row>
    <row r="1042" spans="1:2" x14ac:dyDescent="0.25">
      <c r="A1042">
        <v>1986</v>
      </c>
      <c r="B1042" s="2">
        <v>0</v>
      </c>
    </row>
    <row r="1043" spans="1:2" x14ac:dyDescent="0.25">
      <c r="A1043">
        <v>1986</v>
      </c>
      <c r="B1043" s="2">
        <v>0</v>
      </c>
    </row>
    <row r="1044" spans="1:2" x14ac:dyDescent="0.25">
      <c r="A1044">
        <v>1986</v>
      </c>
      <c r="B1044" s="2">
        <v>0</v>
      </c>
    </row>
    <row r="1045" spans="1:2" x14ac:dyDescent="0.25">
      <c r="A1045">
        <v>1987</v>
      </c>
      <c r="B1045" s="2">
        <v>82877735.838312849</v>
      </c>
    </row>
    <row r="1046" spans="1:2" x14ac:dyDescent="0.25">
      <c r="A1046">
        <v>1987</v>
      </c>
      <c r="B1046" s="2">
        <v>86863722.931458712</v>
      </c>
    </row>
    <row r="1047" spans="1:2" x14ac:dyDescent="0.25">
      <c r="A1047">
        <v>1987</v>
      </c>
      <c r="B1047" s="2">
        <v>124326561.64499123</v>
      </c>
    </row>
    <row r="1048" spans="1:2" x14ac:dyDescent="0.25">
      <c r="A1048">
        <v>1987</v>
      </c>
      <c r="B1048" s="2">
        <v>263545987.53602815</v>
      </c>
    </row>
    <row r="1049" spans="1:2" x14ac:dyDescent="0.25">
      <c r="A1049">
        <v>1987</v>
      </c>
      <c r="B1049" s="2">
        <v>143279548.69244289</v>
      </c>
    </row>
    <row r="1050" spans="1:2" x14ac:dyDescent="0.25">
      <c r="A1050">
        <v>1987</v>
      </c>
      <c r="B1050" s="2">
        <v>575474290.49560642</v>
      </c>
    </row>
    <row r="1051" spans="1:2" x14ac:dyDescent="0.25">
      <c r="A1051">
        <v>1987</v>
      </c>
      <c r="B1051" s="2">
        <v>92172746.660808444</v>
      </c>
    </row>
    <row r="1052" spans="1:2" x14ac:dyDescent="0.25">
      <c r="A1052">
        <v>1987</v>
      </c>
      <c r="B1052" s="2">
        <v>204549583.13532516</v>
      </c>
    </row>
    <row r="1053" spans="1:2" x14ac:dyDescent="0.25">
      <c r="A1053">
        <v>1987</v>
      </c>
      <c r="B1053" s="2">
        <v>102232567.76449914</v>
      </c>
    </row>
    <row r="1054" spans="1:2" x14ac:dyDescent="0.25">
      <c r="A1054">
        <v>1987</v>
      </c>
      <c r="B1054" s="2">
        <v>78258536.520210907</v>
      </c>
    </row>
    <row r="1055" spans="1:2" x14ac:dyDescent="0.25">
      <c r="A1055">
        <v>1987</v>
      </c>
      <c r="B1055" s="2">
        <v>322383261.51493853</v>
      </c>
    </row>
    <row r="1056" spans="1:2" x14ac:dyDescent="0.25">
      <c r="A1056">
        <v>1987</v>
      </c>
      <c r="B1056" s="2">
        <v>9036137.9297012314</v>
      </c>
    </row>
    <row r="1057" spans="1:2" x14ac:dyDescent="0.25">
      <c r="A1057">
        <v>1987</v>
      </c>
      <c r="B1057" s="2">
        <v>114573892.96309316</v>
      </c>
    </row>
    <row r="1058" spans="1:2" x14ac:dyDescent="0.25">
      <c r="A1058">
        <v>1987</v>
      </c>
      <c r="B1058" s="2">
        <v>46494377.18804922</v>
      </c>
    </row>
    <row r="1059" spans="1:2" x14ac:dyDescent="0.25">
      <c r="A1059">
        <v>1987</v>
      </c>
      <c r="B1059" s="2">
        <v>858598115.14587009</v>
      </c>
    </row>
    <row r="1060" spans="1:2" x14ac:dyDescent="0.25">
      <c r="A1060">
        <v>1987</v>
      </c>
      <c r="B1060" s="2">
        <v>39089181.929701239</v>
      </c>
    </row>
    <row r="1061" spans="1:2" x14ac:dyDescent="0.25">
      <c r="A1061">
        <v>1987</v>
      </c>
      <c r="B1061" s="2">
        <v>59641915.81019333</v>
      </c>
    </row>
    <row r="1062" spans="1:2" x14ac:dyDescent="0.25">
      <c r="A1062">
        <v>1987</v>
      </c>
      <c r="B1062" s="2">
        <v>95232899.630931467</v>
      </c>
    </row>
    <row r="1063" spans="1:2" x14ac:dyDescent="0.25">
      <c r="A1063">
        <v>1987</v>
      </c>
      <c r="B1063" s="2">
        <v>171015279.89455187</v>
      </c>
    </row>
    <row r="1064" spans="1:2" x14ac:dyDescent="0.25">
      <c r="A1064">
        <v>1987</v>
      </c>
      <c r="B1064" s="2">
        <v>49759797.27240774</v>
      </c>
    </row>
    <row r="1065" spans="1:2" x14ac:dyDescent="0.25">
      <c r="A1065">
        <v>1987</v>
      </c>
      <c r="B1065" s="2">
        <v>102239599.70123024</v>
      </c>
    </row>
    <row r="1066" spans="1:2" x14ac:dyDescent="0.25">
      <c r="A1066">
        <v>1987</v>
      </c>
      <c r="B1066" s="2">
        <v>67598474.4463972</v>
      </c>
    </row>
    <row r="1067" spans="1:2" x14ac:dyDescent="0.25">
      <c r="A1067">
        <v>1987</v>
      </c>
      <c r="B1067" s="2">
        <v>46092033.47627417</v>
      </c>
    </row>
    <row r="1068" spans="1:2" x14ac:dyDescent="0.25">
      <c r="A1068">
        <v>1987</v>
      </c>
      <c r="B1068" s="2">
        <v>216274205.87346226</v>
      </c>
    </row>
    <row r="1069" spans="1:2" x14ac:dyDescent="0.25">
      <c r="A1069">
        <v>1987</v>
      </c>
      <c r="B1069" s="2">
        <v>139139588.46748683</v>
      </c>
    </row>
    <row r="1070" spans="1:2" x14ac:dyDescent="0.25">
      <c r="A1070">
        <v>1987</v>
      </c>
      <c r="B1070" s="2">
        <v>117596051.48330405</v>
      </c>
    </row>
    <row r="1071" spans="1:2" x14ac:dyDescent="0.25">
      <c r="A1071">
        <v>1987</v>
      </c>
      <c r="B1071" s="2">
        <v>332347164.5342707</v>
      </c>
    </row>
    <row r="1072" spans="1:2" x14ac:dyDescent="0.25">
      <c r="A1072">
        <v>1987</v>
      </c>
      <c r="B1072" s="2">
        <v>120130855.486819</v>
      </c>
    </row>
    <row r="1073" spans="1:2" x14ac:dyDescent="0.25">
      <c r="A1073">
        <v>1987</v>
      </c>
      <c r="B1073" s="2">
        <v>132835162.17926188</v>
      </c>
    </row>
    <row r="1074" spans="1:2" x14ac:dyDescent="0.25">
      <c r="A1074">
        <v>1987</v>
      </c>
      <c r="B1074" s="2">
        <v>84811896.586994737</v>
      </c>
    </row>
    <row r="1075" spans="1:2" x14ac:dyDescent="0.25">
      <c r="A1075">
        <v>1987</v>
      </c>
      <c r="B1075" s="2">
        <v>71642044.572934985</v>
      </c>
    </row>
    <row r="1076" spans="1:2" x14ac:dyDescent="0.25">
      <c r="A1076">
        <v>1987</v>
      </c>
      <c r="B1076" s="2">
        <v>804475650.15114248</v>
      </c>
    </row>
    <row r="1077" spans="1:2" x14ac:dyDescent="0.25">
      <c r="A1077">
        <v>1987</v>
      </c>
      <c r="B1077" s="2">
        <v>42054897.2231986</v>
      </c>
    </row>
    <row r="1078" spans="1:2" x14ac:dyDescent="0.25">
      <c r="A1078">
        <v>1987</v>
      </c>
      <c r="B1078" s="2">
        <v>297682315.20913887</v>
      </c>
    </row>
    <row r="1079" spans="1:2" x14ac:dyDescent="0.25">
      <c r="A1079">
        <v>1987</v>
      </c>
      <c r="B1079" s="2">
        <v>4367092.854130053</v>
      </c>
    </row>
    <row r="1080" spans="1:2" x14ac:dyDescent="0.25">
      <c r="A1080">
        <v>1987</v>
      </c>
      <c r="B1080" s="2">
        <v>15887022.404217929</v>
      </c>
    </row>
    <row r="1081" spans="1:2" x14ac:dyDescent="0.25">
      <c r="A1081">
        <v>1987</v>
      </c>
      <c r="B1081" s="2">
        <v>95634065.989455193</v>
      </c>
    </row>
    <row r="1082" spans="1:2" x14ac:dyDescent="0.25">
      <c r="A1082">
        <v>1987</v>
      </c>
      <c r="B1082" s="2">
        <v>69444558.980667844</v>
      </c>
    </row>
    <row r="1083" spans="1:2" x14ac:dyDescent="0.25">
      <c r="A1083">
        <v>1987</v>
      </c>
      <c r="B1083" s="2">
        <v>137276329.05799651</v>
      </c>
    </row>
    <row r="1084" spans="1:2" x14ac:dyDescent="0.25">
      <c r="A1084">
        <v>1987</v>
      </c>
      <c r="B1084" s="2">
        <v>43064792.759226717</v>
      </c>
    </row>
    <row r="1085" spans="1:2" x14ac:dyDescent="0.25">
      <c r="A1085">
        <v>1987</v>
      </c>
      <c r="B1085" s="2">
        <v>117987072.22144115</v>
      </c>
    </row>
    <row r="1086" spans="1:2" x14ac:dyDescent="0.25">
      <c r="A1086">
        <v>1987</v>
      </c>
      <c r="B1086" s="2">
        <v>33245835.602811955</v>
      </c>
    </row>
    <row r="1087" spans="1:2" x14ac:dyDescent="0.25">
      <c r="A1087">
        <v>1987</v>
      </c>
      <c r="B1087" s="2">
        <v>449971432.26713538</v>
      </c>
    </row>
    <row r="1088" spans="1:2" x14ac:dyDescent="0.25">
      <c r="A1088">
        <v>1987</v>
      </c>
      <c r="B1088" s="2">
        <v>145400219.36028123</v>
      </c>
    </row>
    <row r="1089" spans="1:2" x14ac:dyDescent="0.25">
      <c r="A1089">
        <v>1987</v>
      </c>
      <c r="B1089" s="2">
        <v>80626676.650263637</v>
      </c>
    </row>
    <row r="1090" spans="1:2" x14ac:dyDescent="0.25">
      <c r="A1090">
        <v>1987</v>
      </c>
      <c r="B1090" s="2">
        <v>10110728.892794378</v>
      </c>
    </row>
    <row r="1091" spans="1:2" x14ac:dyDescent="0.25">
      <c r="A1091">
        <v>1987</v>
      </c>
      <c r="B1091" s="2">
        <v>38035997.876977161</v>
      </c>
    </row>
    <row r="1092" spans="1:2" x14ac:dyDescent="0.25">
      <c r="A1092">
        <v>1987</v>
      </c>
      <c r="B1092" s="2">
        <v>9129333.8875219692</v>
      </c>
    </row>
    <row r="1093" spans="1:2" x14ac:dyDescent="0.25">
      <c r="A1093">
        <v>1987</v>
      </c>
      <c r="B1093" s="2">
        <v>7087095.3286467502</v>
      </c>
    </row>
    <row r="1094" spans="1:2" x14ac:dyDescent="0.25">
      <c r="A1094">
        <v>1987</v>
      </c>
      <c r="B1094" s="2">
        <v>180575707.4411248</v>
      </c>
    </row>
    <row r="1095" spans="1:2" x14ac:dyDescent="0.25">
      <c r="A1095">
        <v>1987</v>
      </c>
      <c r="B1095" s="2">
        <v>134091183.54657295</v>
      </c>
    </row>
    <row r="1096" spans="1:2" x14ac:dyDescent="0.25">
      <c r="A1096">
        <v>1987</v>
      </c>
      <c r="B1096" s="2">
        <v>37546572.934973642</v>
      </c>
    </row>
    <row r="1097" spans="1:2" x14ac:dyDescent="0.25">
      <c r="A1097">
        <v>1987</v>
      </c>
      <c r="B1097" s="2">
        <v>75257661.543058008</v>
      </c>
    </row>
    <row r="1098" spans="1:2" x14ac:dyDescent="0.25">
      <c r="A1098">
        <v>1987</v>
      </c>
      <c r="B1098" s="2">
        <v>6674546.9947275929</v>
      </c>
    </row>
    <row r="1099" spans="1:2" x14ac:dyDescent="0.25">
      <c r="A1099">
        <v>1987</v>
      </c>
      <c r="B1099" s="2">
        <v>467669.38488576456</v>
      </c>
    </row>
    <row r="1100" spans="1:2" x14ac:dyDescent="0.25">
      <c r="A1100">
        <v>1987</v>
      </c>
      <c r="B1100" s="2">
        <v>40635411.486818984</v>
      </c>
    </row>
    <row r="1101" spans="1:2" x14ac:dyDescent="0.25">
      <c r="A1101">
        <v>1987</v>
      </c>
      <c r="B1101" s="2">
        <v>174561518.84358525</v>
      </c>
    </row>
    <row r="1102" spans="1:2" x14ac:dyDescent="0.25">
      <c r="A1102">
        <v>1987</v>
      </c>
      <c r="B1102" s="2">
        <v>107412388.37258349</v>
      </c>
    </row>
    <row r="1103" spans="1:2" x14ac:dyDescent="0.25">
      <c r="A1103">
        <v>1987</v>
      </c>
      <c r="B1103" s="2">
        <v>178811573.66608086</v>
      </c>
    </row>
    <row r="1104" spans="1:2" x14ac:dyDescent="0.25">
      <c r="A1104">
        <v>1987</v>
      </c>
      <c r="B1104" s="2">
        <v>155324733.34270653</v>
      </c>
    </row>
    <row r="1105" spans="1:2" x14ac:dyDescent="0.25">
      <c r="A1105">
        <v>1987</v>
      </c>
      <c r="B1105" s="2">
        <v>1471546.7416520214</v>
      </c>
    </row>
    <row r="1106" spans="1:2" x14ac:dyDescent="0.25">
      <c r="A1106">
        <v>1987</v>
      </c>
      <c r="B1106" s="2">
        <v>21156697.325131815</v>
      </c>
    </row>
    <row r="1107" spans="1:2" x14ac:dyDescent="0.25">
      <c r="A1107">
        <v>1987</v>
      </c>
      <c r="B1107" s="2">
        <v>71640137.7434095</v>
      </c>
    </row>
    <row r="1108" spans="1:2" x14ac:dyDescent="0.25">
      <c r="A1108">
        <v>1987</v>
      </c>
      <c r="B1108" s="2">
        <v>2905799.0087873465</v>
      </c>
    </row>
    <row r="1109" spans="1:2" x14ac:dyDescent="0.25">
      <c r="A1109">
        <v>1987</v>
      </c>
      <c r="B1109" s="2">
        <v>36311446.235500887</v>
      </c>
    </row>
    <row r="1110" spans="1:2" x14ac:dyDescent="0.25">
      <c r="A1110">
        <v>1987</v>
      </c>
      <c r="B1110" s="2">
        <v>63049766.137082614</v>
      </c>
    </row>
    <row r="1111" spans="1:2" x14ac:dyDescent="0.25">
      <c r="A1111">
        <v>1987</v>
      </c>
      <c r="B1111" s="2">
        <v>2758812.221441125</v>
      </c>
    </row>
    <row r="1112" spans="1:2" x14ac:dyDescent="0.25">
      <c r="A1112">
        <v>1987</v>
      </c>
      <c r="B1112" s="2">
        <v>37115870.833040431</v>
      </c>
    </row>
    <row r="1113" spans="1:2" x14ac:dyDescent="0.25">
      <c r="A1113">
        <v>1987</v>
      </c>
      <c r="B1113" s="2">
        <v>0</v>
      </c>
    </row>
    <row r="1114" spans="1:2" x14ac:dyDescent="0.25">
      <c r="A1114">
        <v>1987</v>
      </c>
      <c r="B1114" s="2">
        <v>26143110.172231991</v>
      </c>
    </row>
    <row r="1115" spans="1:2" x14ac:dyDescent="0.25">
      <c r="A1115">
        <v>1987</v>
      </c>
      <c r="B1115" s="2">
        <v>33900224.094903342</v>
      </c>
    </row>
    <row r="1116" spans="1:2" x14ac:dyDescent="0.25">
      <c r="A1116">
        <v>1987</v>
      </c>
      <c r="B1116" s="2">
        <v>8639916.9912126549</v>
      </c>
    </row>
    <row r="1117" spans="1:2" x14ac:dyDescent="0.25">
      <c r="A1117">
        <v>1987</v>
      </c>
      <c r="B1117" s="2">
        <v>26466367.391915645</v>
      </c>
    </row>
    <row r="1118" spans="1:2" x14ac:dyDescent="0.25">
      <c r="A1118">
        <v>1987</v>
      </c>
      <c r="B1118" s="2">
        <v>105499382.43585239</v>
      </c>
    </row>
    <row r="1119" spans="1:2" x14ac:dyDescent="0.25">
      <c r="A1119">
        <v>1987</v>
      </c>
      <c r="B1119" s="2">
        <v>12271327.659050968</v>
      </c>
    </row>
    <row r="1120" spans="1:2" x14ac:dyDescent="0.25">
      <c r="A1120">
        <v>1987</v>
      </c>
      <c r="B1120" s="2">
        <v>333003.23725834803</v>
      </c>
    </row>
    <row r="1121" spans="1:2" x14ac:dyDescent="0.25">
      <c r="A1121">
        <v>1987</v>
      </c>
      <c r="B1121" s="2">
        <v>26875622.355008792</v>
      </c>
    </row>
    <row r="1122" spans="1:2" x14ac:dyDescent="0.25">
      <c r="A1122">
        <v>1987</v>
      </c>
      <c r="B1122" s="2">
        <v>7717352.1019332176</v>
      </c>
    </row>
    <row r="1123" spans="1:2" x14ac:dyDescent="0.25">
      <c r="A1123">
        <v>1987</v>
      </c>
      <c r="B1123" s="2">
        <v>38552770.133567668</v>
      </c>
    </row>
    <row r="1124" spans="1:2" x14ac:dyDescent="0.25">
      <c r="A1124">
        <v>1987</v>
      </c>
      <c r="B1124" s="2">
        <v>2301739.0158172236</v>
      </c>
    </row>
    <row r="1125" spans="1:2" x14ac:dyDescent="0.25">
      <c r="A1125">
        <v>1987</v>
      </c>
      <c r="B1125" s="2">
        <v>176128916.62214413</v>
      </c>
    </row>
    <row r="1126" spans="1:2" x14ac:dyDescent="0.25">
      <c r="A1126">
        <v>1987</v>
      </c>
      <c r="B1126" s="2">
        <v>12438428.681898069</v>
      </c>
    </row>
    <row r="1127" spans="1:2" x14ac:dyDescent="0.25">
      <c r="A1127">
        <v>1987</v>
      </c>
      <c r="B1127" s="2">
        <v>4228320.720562391</v>
      </c>
    </row>
    <row r="1128" spans="1:2" x14ac:dyDescent="0.25">
      <c r="A1128">
        <v>1987</v>
      </c>
      <c r="B1128" s="2">
        <v>39672725.402460463</v>
      </c>
    </row>
    <row r="1129" spans="1:2" x14ac:dyDescent="0.25">
      <c r="A1129">
        <v>1987</v>
      </c>
      <c r="B1129" s="2">
        <v>10008384.980667841</v>
      </c>
    </row>
    <row r="1130" spans="1:2" x14ac:dyDescent="0.25">
      <c r="A1130">
        <v>1987</v>
      </c>
      <c r="B1130" s="2">
        <v>57900556.713532522</v>
      </c>
    </row>
    <row r="1131" spans="1:2" x14ac:dyDescent="0.25">
      <c r="A1131">
        <v>1987</v>
      </c>
      <c r="B1131" s="2">
        <v>9885106.1722319871</v>
      </c>
    </row>
    <row r="1132" spans="1:2" x14ac:dyDescent="0.25">
      <c r="A1132">
        <v>1987</v>
      </c>
      <c r="B1132" s="2">
        <v>2145518.4534270652</v>
      </c>
    </row>
    <row r="1133" spans="1:2" x14ac:dyDescent="0.25">
      <c r="A1133">
        <v>1987</v>
      </c>
      <c r="B1133" s="2">
        <v>10277644.86467487</v>
      </c>
    </row>
    <row r="1134" spans="1:2" x14ac:dyDescent="0.25">
      <c r="A1134">
        <v>1987</v>
      </c>
      <c r="B1134" s="2">
        <v>50294809.117750444</v>
      </c>
    </row>
    <row r="1135" spans="1:2" x14ac:dyDescent="0.25">
      <c r="A1135">
        <v>1987</v>
      </c>
      <c r="B1135" s="2">
        <v>20918804.920913886</v>
      </c>
    </row>
    <row r="1136" spans="1:2" x14ac:dyDescent="0.25">
      <c r="A1136">
        <v>1987</v>
      </c>
      <c r="B1136" s="2">
        <v>18452290.087873466</v>
      </c>
    </row>
    <row r="1137" spans="1:2" x14ac:dyDescent="0.25">
      <c r="A1137">
        <v>1987</v>
      </c>
      <c r="B1137" s="2">
        <v>6934420.2355008796</v>
      </c>
    </row>
    <row r="1138" spans="1:2" x14ac:dyDescent="0.25">
      <c r="A1138">
        <v>1987</v>
      </c>
      <c r="B1138" s="2">
        <v>15822654.168717049</v>
      </c>
    </row>
    <row r="1139" spans="1:2" x14ac:dyDescent="0.25">
      <c r="A1139">
        <v>1987</v>
      </c>
      <c r="B1139" s="2">
        <v>1393503.5079086118</v>
      </c>
    </row>
    <row r="1140" spans="1:2" x14ac:dyDescent="0.25">
      <c r="A1140">
        <v>1987</v>
      </c>
      <c r="B1140" s="2">
        <v>16294657.500878736</v>
      </c>
    </row>
    <row r="1141" spans="1:2" x14ac:dyDescent="0.25">
      <c r="A1141">
        <v>1987</v>
      </c>
      <c r="B1141" s="2">
        <v>35643412.246045701</v>
      </c>
    </row>
    <row r="1142" spans="1:2" x14ac:dyDescent="0.25">
      <c r="A1142">
        <v>1987</v>
      </c>
      <c r="B1142" s="2">
        <v>35162105.409490339</v>
      </c>
    </row>
    <row r="1143" spans="1:2" x14ac:dyDescent="0.25">
      <c r="A1143">
        <v>1987</v>
      </c>
      <c r="B1143" s="2">
        <v>27566020.692442887</v>
      </c>
    </row>
    <row r="1144" spans="1:2" x14ac:dyDescent="0.25">
      <c r="A1144">
        <v>1987</v>
      </c>
      <c r="B1144" s="2">
        <v>46545046.288224965</v>
      </c>
    </row>
    <row r="1145" spans="1:2" x14ac:dyDescent="0.25">
      <c r="A1145">
        <v>1987</v>
      </c>
      <c r="B1145" s="2">
        <v>19828200.344463974</v>
      </c>
    </row>
    <row r="1146" spans="1:2" x14ac:dyDescent="0.25">
      <c r="A1146">
        <v>1987</v>
      </c>
      <c r="B1146" s="2">
        <v>19591825.894551847</v>
      </c>
    </row>
    <row r="1147" spans="1:2" x14ac:dyDescent="0.25">
      <c r="A1147">
        <v>1987</v>
      </c>
      <c r="B1147" s="2">
        <v>30326484.96309315</v>
      </c>
    </row>
    <row r="1148" spans="1:2" x14ac:dyDescent="0.25">
      <c r="A1148">
        <v>1987</v>
      </c>
      <c r="B1148" s="2">
        <v>4506548.871704746</v>
      </c>
    </row>
    <row r="1149" spans="1:2" x14ac:dyDescent="0.25">
      <c r="A1149">
        <v>1987</v>
      </c>
      <c r="B1149" s="2">
        <v>5534600.8576449919</v>
      </c>
    </row>
    <row r="1150" spans="1:2" x14ac:dyDescent="0.25">
      <c r="A1150">
        <v>1987</v>
      </c>
      <c r="B1150" s="2">
        <v>50372482.249560639</v>
      </c>
    </row>
    <row r="1151" spans="1:2" x14ac:dyDescent="0.25">
      <c r="A1151">
        <v>1987</v>
      </c>
      <c r="B1151" s="2">
        <v>33319448.34094904</v>
      </c>
    </row>
    <row r="1152" spans="1:2" x14ac:dyDescent="0.25">
      <c r="A1152">
        <v>1987</v>
      </c>
      <c r="B1152" s="2">
        <v>18248471.198594026</v>
      </c>
    </row>
    <row r="1153" spans="1:2" x14ac:dyDescent="0.25">
      <c r="A1153">
        <v>1987</v>
      </c>
      <c r="B1153" s="2">
        <v>7241124.7803163454</v>
      </c>
    </row>
    <row r="1154" spans="1:2" x14ac:dyDescent="0.25">
      <c r="A1154">
        <v>1987</v>
      </c>
      <c r="B1154" s="2">
        <v>7196924.4182776809</v>
      </c>
    </row>
    <row r="1155" spans="1:2" x14ac:dyDescent="0.25">
      <c r="A1155">
        <v>1987</v>
      </c>
      <c r="B1155" s="2">
        <v>18825425.247803167</v>
      </c>
    </row>
    <row r="1156" spans="1:2" x14ac:dyDescent="0.25">
      <c r="A1156">
        <v>1987</v>
      </c>
      <c r="B1156" s="2">
        <v>806873.17047451681</v>
      </c>
    </row>
    <row r="1157" spans="1:2" x14ac:dyDescent="0.25">
      <c r="A1157">
        <v>1987</v>
      </c>
      <c r="B1157" s="2">
        <v>12263904.165202111</v>
      </c>
    </row>
    <row r="1158" spans="1:2" x14ac:dyDescent="0.25">
      <c r="A1158">
        <v>1987</v>
      </c>
      <c r="B1158" s="2">
        <v>11473562.214411249</v>
      </c>
    </row>
    <row r="1159" spans="1:2" x14ac:dyDescent="0.25">
      <c r="A1159">
        <v>1987</v>
      </c>
      <c r="B1159" s="2">
        <v>5334193.3427065033</v>
      </c>
    </row>
    <row r="1160" spans="1:2" x14ac:dyDescent="0.25">
      <c r="A1160">
        <v>1987</v>
      </c>
      <c r="B1160" s="2">
        <v>4693203.6133567672</v>
      </c>
    </row>
    <row r="1161" spans="1:2" x14ac:dyDescent="0.25">
      <c r="A1161">
        <v>1987</v>
      </c>
      <c r="B1161" s="2">
        <v>2343718.7662565908</v>
      </c>
    </row>
    <row r="1162" spans="1:2" x14ac:dyDescent="0.25">
      <c r="A1162">
        <v>1987</v>
      </c>
      <c r="B1162" s="2">
        <v>54282963.184534281</v>
      </c>
    </row>
    <row r="1163" spans="1:2" x14ac:dyDescent="0.25">
      <c r="A1163">
        <v>1987</v>
      </c>
      <c r="B1163" s="2">
        <v>0</v>
      </c>
    </row>
    <row r="1164" spans="1:2" x14ac:dyDescent="0.25">
      <c r="A1164">
        <v>1987</v>
      </c>
      <c r="B1164" s="2">
        <v>141777846.68892798</v>
      </c>
    </row>
    <row r="1165" spans="1:2" x14ac:dyDescent="0.25">
      <c r="A1165">
        <v>1987</v>
      </c>
      <c r="B1165" s="2">
        <v>92197178.752196848</v>
      </c>
    </row>
    <row r="1166" spans="1:2" x14ac:dyDescent="0.25">
      <c r="A1166">
        <v>1987</v>
      </c>
      <c r="B1166" s="2">
        <v>1507728.2284710021</v>
      </c>
    </row>
    <row r="1167" spans="1:2" x14ac:dyDescent="0.25">
      <c r="A1167">
        <v>1987</v>
      </c>
      <c r="B1167" s="2">
        <v>68150746.987697721</v>
      </c>
    </row>
    <row r="1168" spans="1:2" x14ac:dyDescent="0.25">
      <c r="A1168">
        <v>1987</v>
      </c>
      <c r="B1168" s="2">
        <v>4647774.9420035155</v>
      </c>
    </row>
    <row r="1169" spans="1:2" x14ac:dyDescent="0.25">
      <c r="A1169">
        <v>1987</v>
      </c>
      <c r="B1169" s="2">
        <v>28132083.553602815</v>
      </c>
    </row>
    <row r="1170" spans="1:2" x14ac:dyDescent="0.25">
      <c r="A1170">
        <v>1987</v>
      </c>
      <c r="B1170" s="2">
        <v>927142.88927943772</v>
      </c>
    </row>
    <row r="1171" spans="1:2" x14ac:dyDescent="0.25">
      <c r="A1171">
        <v>1987</v>
      </c>
      <c r="B1171" s="2">
        <v>8806902.6924428828</v>
      </c>
    </row>
    <row r="1172" spans="1:2" x14ac:dyDescent="0.25">
      <c r="A1172">
        <v>1987</v>
      </c>
      <c r="B1172" s="2">
        <v>994174.24956063286</v>
      </c>
    </row>
    <row r="1173" spans="1:2" x14ac:dyDescent="0.25">
      <c r="A1173">
        <v>1987</v>
      </c>
      <c r="B1173" s="2">
        <v>3001344.3093145876</v>
      </c>
    </row>
    <row r="1174" spans="1:2" x14ac:dyDescent="0.25">
      <c r="A1174">
        <v>1987</v>
      </c>
      <c r="B1174" s="2">
        <v>5176065.9507908616</v>
      </c>
    </row>
    <row r="1175" spans="1:2" x14ac:dyDescent="0.25">
      <c r="A1175">
        <v>1987</v>
      </c>
      <c r="B1175" s="2">
        <v>1233201.0966608087</v>
      </c>
    </row>
    <row r="1176" spans="1:2" x14ac:dyDescent="0.25">
      <c r="A1176">
        <v>1987</v>
      </c>
      <c r="B1176" s="2">
        <v>3588910.6291739899</v>
      </c>
    </row>
    <row r="1177" spans="1:2" x14ac:dyDescent="0.25">
      <c r="A1177">
        <v>1987</v>
      </c>
      <c r="B1177" s="2">
        <v>4486619.6871704748</v>
      </c>
    </row>
    <row r="1178" spans="1:2" x14ac:dyDescent="0.25">
      <c r="A1178">
        <v>1987</v>
      </c>
      <c r="B1178" s="2">
        <v>52927097.434094913</v>
      </c>
    </row>
    <row r="1179" spans="1:2" x14ac:dyDescent="0.25">
      <c r="A1179">
        <v>1987</v>
      </c>
      <c r="B1179" s="2">
        <v>10727592.267135328</v>
      </c>
    </row>
    <row r="1180" spans="1:2" x14ac:dyDescent="0.25">
      <c r="A1180">
        <v>1987</v>
      </c>
      <c r="B1180" s="2">
        <v>2905251.9015817228</v>
      </c>
    </row>
    <row r="1181" spans="1:2" x14ac:dyDescent="0.25">
      <c r="A1181">
        <v>1987</v>
      </c>
      <c r="B1181" s="2">
        <v>3842320.4956063274</v>
      </c>
    </row>
    <row r="1182" spans="1:2" x14ac:dyDescent="0.25">
      <c r="A1182">
        <v>1987</v>
      </c>
      <c r="B1182" s="2">
        <v>1091213.3673110723</v>
      </c>
    </row>
    <row r="1183" spans="1:2" x14ac:dyDescent="0.25">
      <c r="A1183">
        <v>1987</v>
      </c>
      <c r="B1183" s="2">
        <v>2135777.7996485066</v>
      </c>
    </row>
    <row r="1184" spans="1:2" x14ac:dyDescent="0.25">
      <c r="A1184">
        <v>1987</v>
      </c>
      <c r="B1184" s="2">
        <v>14500698.337434096</v>
      </c>
    </row>
    <row r="1185" spans="1:2" x14ac:dyDescent="0.25">
      <c r="A1185">
        <v>1987</v>
      </c>
      <c r="B1185" s="2">
        <v>0</v>
      </c>
    </row>
    <row r="1186" spans="1:2" x14ac:dyDescent="0.25">
      <c r="A1186">
        <v>1987</v>
      </c>
      <c r="B1186" s="2">
        <v>0</v>
      </c>
    </row>
    <row r="1187" spans="1:2" x14ac:dyDescent="0.25">
      <c r="A1187">
        <v>1987</v>
      </c>
      <c r="B1187" s="2">
        <v>2905554.9560632692</v>
      </c>
    </row>
    <row r="1188" spans="1:2" x14ac:dyDescent="0.25">
      <c r="A1188">
        <v>1987</v>
      </c>
      <c r="B1188" s="2">
        <v>3082761.3708260111</v>
      </c>
    </row>
    <row r="1189" spans="1:2" x14ac:dyDescent="0.25">
      <c r="A1189">
        <v>1987</v>
      </c>
      <c r="B1189" s="2">
        <v>32307554.790861163</v>
      </c>
    </row>
    <row r="1190" spans="1:2" x14ac:dyDescent="0.25">
      <c r="A1190">
        <v>1987</v>
      </c>
      <c r="B1190" s="2">
        <v>1877328.6467486823</v>
      </c>
    </row>
    <row r="1191" spans="1:2" x14ac:dyDescent="0.25">
      <c r="A1191">
        <v>1987</v>
      </c>
      <c r="B1191" s="2">
        <v>12377643.462214414</v>
      </c>
    </row>
    <row r="1192" spans="1:2" x14ac:dyDescent="0.25">
      <c r="A1192">
        <v>1987</v>
      </c>
      <c r="B1192" s="2">
        <v>2209948.3725834801</v>
      </c>
    </row>
    <row r="1193" spans="1:2" x14ac:dyDescent="0.25">
      <c r="A1193">
        <v>1987</v>
      </c>
      <c r="B1193" s="2">
        <v>8334135.019332163</v>
      </c>
    </row>
    <row r="1194" spans="1:2" x14ac:dyDescent="0.25">
      <c r="A1194">
        <v>1987</v>
      </c>
      <c r="B1194" s="2">
        <v>0</v>
      </c>
    </row>
    <row r="1195" spans="1:2" x14ac:dyDescent="0.25">
      <c r="A1195">
        <v>1987</v>
      </c>
      <c r="B1195" s="2">
        <v>11306477.282952551</v>
      </c>
    </row>
    <row r="1196" spans="1:2" x14ac:dyDescent="0.25">
      <c r="A1196">
        <v>1987</v>
      </c>
      <c r="B1196" s="2">
        <v>14022617.824253079</v>
      </c>
    </row>
    <row r="1197" spans="1:2" x14ac:dyDescent="0.25">
      <c r="A1197">
        <v>1987</v>
      </c>
      <c r="B1197" s="2">
        <v>11720103.739894554</v>
      </c>
    </row>
    <row r="1198" spans="1:2" x14ac:dyDescent="0.25">
      <c r="A1198">
        <v>1987</v>
      </c>
      <c r="B1198" s="2">
        <v>14112273.676625662</v>
      </c>
    </row>
    <row r="1199" spans="1:2" x14ac:dyDescent="0.25">
      <c r="A1199">
        <v>1987</v>
      </c>
      <c r="B1199" s="2">
        <v>83004750.530755728</v>
      </c>
    </row>
    <row r="1200" spans="1:2" x14ac:dyDescent="0.25">
      <c r="A1200">
        <v>1987</v>
      </c>
      <c r="B1200" s="2">
        <v>59106.351493848866</v>
      </c>
    </row>
    <row r="1201" spans="1:2" x14ac:dyDescent="0.25">
      <c r="A1201">
        <v>1987</v>
      </c>
      <c r="B1201" s="2">
        <v>0</v>
      </c>
    </row>
    <row r="1202" spans="1:2" x14ac:dyDescent="0.25">
      <c r="A1202">
        <v>1987</v>
      </c>
      <c r="B1202" s="2">
        <v>2750989.1247803168</v>
      </c>
    </row>
    <row r="1203" spans="1:2" x14ac:dyDescent="0.25">
      <c r="A1203">
        <v>1987</v>
      </c>
      <c r="B1203" s="2">
        <v>0</v>
      </c>
    </row>
    <row r="1204" spans="1:2" x14ac:dyDescent="0.25">
      <c r="A1204">
        <v>1987</v>
      </c>
      <c r="B1204" s="2">
        <v>8208909.1528998259</v>
      </c>
    </row>
    <row r="1205" spans="1:2" x14ac:dyDescent="0.25">
      <c r="A1205">
        <v>1987</v>
      </c>
      <c r="B1205" s="2">
        <v>4250727.9789103698</v>
      </c>
    </row>
    <row r="1206" spans="1:2" x14ac:dyDescent="0.25">
      <c r="A1206">
        <v>1987</v>
      </c>
      <c r="B1206" s="2">
        <v>3190678.2671353258</v>
      </c>
    </row>
    <row r="1207" spans="1:2" x14ac:dyDescent="0.25">
      <c r="A1207">
        <v>1987</v>
      </c>
      <c r="B1207" s="2">
        <v>563734.97363796143</v>
      </c>
    </row>
    <row r="1208" spans="1:2" x14ac:dyDescent="0.25">
      <c r="A1208">
        <v>1987</v>
      </c>
      <c r="B1208" s="2">
        <v>54762872.752196848</v>
      </c>
    </row>
    <row r="1209" spans="1:2" x14ac:dyDescent="0.25">
      <c r="A1209">
        <v>1987</v>
      </c>
      <c r="B1209" s="2">
        <v>848013.48681898077</v>
      </c>
    </row>
    <row r="1210" spans="1:2" x14ac:dyDescent="0.25">
      <c r="A1210">
        <v>1987</v>
      </c>
      <c r="B1210" s="2">
        <v>6472565.2056239024</v>
      </c>
    </row>
    <row r="1211" spans="1:2" x14ac:dyDescent="0.25">
      <c r="A1211">
        <v>1987</v>
      </c>
      <c r="B1211" s="2">
        <v>0</v>
      </c>
    </row>
    <row r="1212" spans="1:2" x14ac:dyDescent="0.25">
      <c r="A1212">
        <v>1987</v>
      </c>
      <c r="B1212" s="2">
        <v>10519136.37609842</v>
      </c>
    </row>
    <row r="1213" spans="1:2" x14ac:dyDescent="0.25">
      <c r="A1213">
        <v>1987</v>
      </c>
      <c r="B1213" s="2">
        <v>3384799.4130052729</v>
      </c>
    </row>
    <row r="1214" spans="1:2" x14ac:dyDescent="0.25">
      <c r="A1214">
        <v>1987</v>
      </c>
      <c r="B1214" s="2">
        <v>2599309.0158172236</v>
      </c>
    </row>
    <row r="1215" spans="1:2" x14ac:dyDescent="0.25">
      <c r="A1215">
        <v>1987</v>
      </c>
      <c r="B1215" s="2">
        <v>5977819.3778558886</v>
      </c>
    </row>
    <row r="1216" spans="1:2" x14ac:dyDescent="0.25">
      <c r="A1216">
        <v>1987</v>
      </c>
      <c r="B1216" s="2">
        <v>15205908.797891039</v>
      </c>
    </row>
    <row r="1217" spans="1:2" x14ac:dyDescent="0.25">
      <c r="A1217">
        <v>1987</v>
      </c>
      <c r="B1217" s="2">
        <v>4677670.0597539553</v>
      </c>
    </row>
    <row r="1218" spans="1:2" x14ac:dyDescent="0.25">
      <c r="A1218">
        <v>1987</v>
      </c>
      <c r="B1218" s="2">
        <v>0</v>
      </c>
    </row>
    <row r="1219" spans="1:2" x14ac:dyDescent="0.25">
      <c r="A1219">
        <v>1987</v>
      </c>
      <c r="B1219" s="2">
        <v>4127441.1247803168</v>
      </c>
    </row>
    <row r="1220" spans="1:2" x14ac:dyDescent="0.25">
      <c r="A1220">
        <v>1987</v>
      </c>
      <c r="B1220" s="2">
        <v>2749556.9912126544</v>
      </c>
    </row>
    <row r="1221" spans="1:2" x14ac:dyDescent="0.25">
      <c r="A1221">
        <v>1987</v>
      </c>
      <c r="B1221" s="2">
        <v>573660.67838312837</v>
      </c>
    </row>
    <row r="1222" spans="1:2" x14ac:dyDescent="0.25">
      <c r="A1222">
        <v>1987</v>
      </c>
      <c r="B1222" s="2">
        <v>0</v>
      </c>
    </row>
    <row r="1223" spans="1:2" x14ac:dyDescent="0.25">
      <c r="A1223">
        <v>1987</v>
      </c>
      <c r="B1223" s="2">
        <v>455346.06326889287</v>
      </c>
    </row>
    <row r="1224" spans="1:2" x14ac:dyDescent="0.25">
      <c r="A1224">
        <v>1987</v>
      </c>
      <c r="B1224" s="2">
        <v>2680240.6537785591</v>
      </c>
    </row>
    <row r="1225" spans="1:2" x14ac:dyDescent="0.25">
      <c r="A1225">
        <v>1987</v>
      </c>
      <c r="B1225" s="2">
        <v>15318937.391915644</v>
      </c>
    </row>
    <row r="1226" spans="1:2" x14ac:dyDescent="0.25">
      <c r="A1226">
        <v>1987</v>
      </c>
      <c r="B1226" s="2">
        <v>371732.52724077337</v>
      </c>
    </row>
    <row r="1227" spans="1:2" x14ac:dyDescent="0.25">
      <c r="A1227">
        <v>1987</v>
      </c>
      <c r="B1227" s="2">
        <v>604387.18453427078</v>
      </c>
    </row>
    <row r="1228" spans="1:2" x14ac:dyDescent="0.25">
      <c r="A1228">
        <v>1987</v>
      </c>
      <c r="B1228" s="2">
        <v>0</v>
      </c>
    </row>
    <row r="1229" spans="1:2" x14ac:dyDescent="0.25">
      <c r="A1229">
        <v>1987</v>
      </c>
      <c r="B1229" s="2">
        <v>2546330.8014059756</v>
      </c>
    </row>
    <row r="1230" spans="1:2" x14ac:dyDescent="0.25">
      <c r="A1230">
        <v>1987</v>
      </c>
      <c r="B1230" s="2">
        <v>27753453.184534274</v>
      </c>
    </row>
    <row r="1231" spans="1:2" x14ac:dyDescent="0.25">
      <c r="A1231">
        <v>1987</v>
      </c>
      <c r="B1231" s="2">
        <v>0</v>
      </c>
    </row>
    <row r="1232" spans="1:2" x14ac:dyDescent="0.25">
      <c r="A1232">
        <v>1987</v>
      </c>
      <c r="B1232" s="2">
        <v>1304566.4042179263</v>
      </c>
    </row>
    <row r="1233" spans="1:2" x14ac:dyDescent="0.25">
      <c r="A1233">
        <v>1987</v>
      </c>
      <c r="B1233" s="2">
        <v>5904005.4973637974</v>
      </c>
    </row>
    <row r="1234" spans="1:2" x14ac:dyDescent="0.25">
      <c r="A1234">
        <v>1987</v>
      </c>
      <c r="B1234" s="2">
        <v>43815120.790861167</v>
      </c>
    </row>
    <row r="1235" spans="1:2" x14ac:dyDescent="0.25">
      <c r="A1235">
        <v>1987</v>
      </c>
      <c r="B1235" s="2">
        <v>6455393.012302286</v>
      </c>
    </row>
    <row r="1236" spans="1:2" x14ac:dyDescent="0.25">
      <c r="A1236">
        <v>1987</v>
      </c>
      <c r="B1236" s="2">
        <v>2417366.3690685416</v>
      </c>
    </row>
    <row r="1237" spans="1:2" x14ac:dyDescent="0.25">
      <c r="A1237">
        <v>1987</v>
      </c>
      <c r="B1237" s="2">
        <v>5870800.9173989464</v>
      </c>
    </row>
    <row r="1238" spans="1:2" x14ac:dyDescent="0.25">
      <c r="A1238">
        <v>1987</v>
      </c>
      <c r="B1238" s="2">
        <v>1993843.7082601057</v>
      </c>
    </row>
    <row r="1239" spans="1:2" x14ac:dyDescent="0.25">
      <c r="A1239">
        <v>1987</v>
      </c>
      <c r="B1239" s="2">
        <v>25527223.008787349</v>
      </c>
    </row>
    <row r="1240" spans="1:2" x14ac:dyDescent="0.25">
      <c r="A1240">
        <v>1987</v>
      </c>
      <c r="B1240" s="2">
        <v>12192562.994727595</v>
      </c>
    </row>
    <row r="1241" spans="1:2" x14ac:dyDescent="0.25">
      <c r="A1241">
        <v>1987</v>
      </c>
      <c r="B1241" s="2">
        <v>766714.42882249574</v>
      </c>
    </row>
    <row r="1242" spans="1:2" x14ac:dyDescent="0.25">
      <c r="A1242">
        <v>1987</v>
      </c>
      <c r="B1242" s="2">
        <v>2652485.6906854133</v>
      </c>
    </row>
    <row r="1243" spans="1:2" x14ac:dyDescent="0.25">
      <c r="A1243">
        <v>1987</v>
      </c>
      <c r="B1243" s="2">
        <v>2402723.2056239019</v>
      </c>
    </row>
    <row r="1244" spans="1:2" x14ac:dyDescent="0.25">
      <c r="A1244">
        <v>1987</v>
      </c>
      <c r="B1244" s="2">
        <v>3317100.2601054488</v>
      </c>
    </row>
    <row r="1245" spans="1:2" x14ac:dyDescent="0.25">
      <c r="A1245">
        <v>1988</v>
      </c>
      <c r="B1245" s="2">
        <v>364805535.09622961</v>
      </c>
    </row>
    <row r="1246" spans="1:2" x14ac:dyDescent="0.25">
      <c r="A1246">
        <v>1988</v>
      </c>
      <c r="B1246" s="2">
        <v>210257224.68655038</v>
      </c>
    </row>
    <row r="1247" spans="1:2" x14ac:dyDescent="0.25">
      <c r="A1247">
        <v>1988</v>
      </c>
      <c r="B1247" s="2">
        <v>191338434.87450761</v>
      </c>
    </row>
    <row r="1248" spans="1:2" x14ac:dyDescent="0.25">
      <c r="A1248">
        <v>1988</v>
      </c>
      <c r="B1248" s="2">
        <v>391402978.28812605</v>
      </c>
    </row>
    <row r="1249" spans="1:2" x14ac:dyDescent="0.25">
      <c r="A1249">
        <v>1988</v>
      </c>
      <c r="B1249" s="2">
        <v>914119775.7062465</v>
      </c>
    </row>
    <row r="1250" spans="1:2" x14ac:dyDescent="0.25">
      <c r="A1250">
        <v>1988</v>
      </c>
      <c r="B1250" s="2">
        <v>7337014.0112549243</v>
      </c>
    </row>
    <row r="1251" spans="1:2" x14ac:dyDescent="0.25">
      <c r="A1251">
        <v>1988</v>
      </c>
      <c r="B1251" s="2">
        <v>33514278.212718066</v>
      </c>
    </row>
    <row r="1252" spans="1:2" x14ac:dyDescent="0.25">
      <c r="A1252">
        <v>1988</v>
      </c>
      <c r="B1252" s="2">
        <v>147541605.41024199</v>
      </c>
    </row>
    <row r="1253" spans="1:2" x14ac:dyDescent="0.25">
      <c r="A1253">
        <v>1988</v>
      </c>
      <c r="B1253" s="2">
        <v>617286004.15306699</v>
      </c>
    </row>
    <row r="1254" spans="1:2" x14ac:dyDescent="0.25">
      <c r="A1254">
        <v>1988</v>
      </c>
      <c r="B1254" s="2">
        <v>2998677.5925717503</v>
      </c>
    </row>
    <row r="1255" spans="1:2" x14ac:dyDescent="0.25">
      <c r="A1255">
        <v>1988</v>
      </c>
      <c r="B1255" s="2">
        <v>743898724.80472708</v>
      </c>
    </row>
    <row r="1256" spans="1:2" x14ac:dyDescent="0.25">
      <c r="A1256">
        <v>1988</v>
      </c>
      <c r="B1256" s="2">
        <v>849658142.78221726</v>
      </c>
    </row>
    <row r="1257" spans="1:2" x14ac:dyDescent="0.25">
      <c r="A1257">
        <v>1988</v>
      </c>
      <c r="B1257" s="2">
        <v>32958541.988745078</v>
      </c>
    </row>
    <row r="1258" spans="1:2" x14ac:dyDescent="0.25">
      <c r="A1258">
        <v>1988</v>
      </c>
      <c r="B1258" s="2">
        <v>6601262.1710748458</v>
      </c>
    </row>
    <row r="1259" spans="1:2" x14ac:dyDescent="0.25">
      <c r="A1259">
        <v>1988</v>
      </c>
      <c r="B1259" s="2">
        <v>33540388.52785594</v>
      </c>
    </row>
    <row r="1260" spans="1:2" x14ac:dyDescent="0.25">
      <c r="A1260">
        <v>1988</v>
      </c>
      <c r="B1260" s="2">
        <v>89148481.178390548</v>
      </c>
    </row>
    <row r="1261" spans="1:2" x14ac:dyDescent="0.25">
      <c r="A1261">
        <v>1988</v>
      </c>
      <c r="B1261" s="2">
        <v>113861800.42318515</v>
      </c>
    </row>
    <row r="1262" spans="1:2" x14ac:dyDescent="0.25">
      <c r="A1262">
        <v>1988</v>
      </c>
      <c r="B1262" s="2">
        <v>558053274.20596516</v>
      </c>
    </row>
    <row r="1263" spans="1:2" x14ac:dyDescent="0.25">
      <c r="A1263">
        <v>1988</v>
      </c>
      <c r="B1263" s="2">
        <v>202895767.19527295</v>
      </c>
    </row>
    <row r="1264" spans="1:2" x14ac:dyDescent="0.25">
      <c r="A1264">
        <v>1988</v>
      </c>
      <c r="B1264" s="2">
        <v>111951627.99099606</v>
      </c>
    </row>
    <row r="1265" spans="1:2" x14ac:dyDescent="0.25">
      <c r="A1265">
        <v>1988</v>
      </c>
      <c r="B1265" s="2">
        <v>441839553.97749019</v>
      </c>
    </row>
    <row r="1266" spans="1:2" x14ac:dyDescent="0.25">
      <c r="A1266">
        <v>1988</v>
      </c>
      <c r="B1266" s="2">
        <v>78706872.121553183</v>
      </c>
    </row>
    <row r="1267" spans="1:2" x14ac:dyDescent="0.25">
      <c r="A1267">
        <v>1988</v>
      </c>
      <c r="B1267" s="2">
        <v>117635680.00450197</v>
      </c>
    </row>
    <row r="1268" spans="1:2" x14ac:dyDescent="0.25">
      <c r="A1268">
        <v>1988</v>
      </c>
      <c r="B1268" s="2">
        <v>160999557.42037141</v>
      </c>
    </row>
    <row r="1269" spans="1:2" x14ac:dyDescent="0.25">
      <c r="A1269">
        <v>1988</v>
      </c>
      <c r="B1269" s="2">
        <v>265233172.05177265</v>
      </c>
    </row>
    <row r="1270" spans="1:2" x14ac:dyDescent="0.25">
      <c r="A1270">
        <v>1988</v>
      </c>
      <c r="B1270" s="2">
        <v>30415538.988182332</v>
      </c>
    </row>
    <row r="1271" spans="1:2" x14ac:dyDescent="0.25">
      <c r="A1271">
        <v>1988</v>
      </c>
      <c r="B1271" s="2">
        <v>22840283.486775465</v>
      </c>
    </row>
    <row r="1272" spans="1:2" x14ac:dyDescent="0.25">
      <c r="A1272">
        <v>1988</v>
      </c>
      <c r="B1272" s="2">
        <v>55355303.064715818</v>
      </c>
    </row>
    <row r="1273" spans="1:2" x14ac:dyDescent="0.25">
      <c r="A1273">
        <v>1988</v>
      </c>
      <c r="B1273" s="2">
        <v>217592432.74507597</v>
      </c>
    </row>
    <row r="1274" spans="1:2" x14ac:dyDescent="0.25">
      <c r="A1274">
        <v>1988</v>
      </c>
      <c r="B1274" s="2">
        <v>486951866.71806419</v>
      </c>
    </row>
    <row r="1275" spans="1:2" x14ac:dyDescent="0.25">
      <c r="A1275">
        <v>1988</v>
      </c>
      <c r="B1275" s="2">
        <v>82641834.442318514</v>
      </c>
    </row>
    <row r="1276" spans="1:2" x14ac:dyDescent="0.25">
      <c r="A1276">
        <v>1988</v>
      </c>
      <c r="B1276" s="2">
        <v>89320515.565559939</v>
      </c>
    </row>
    <row r="1277" spans="1:2" x14ac:dyDescent="0.25">
      <c r="A1277">
        <v>1988</v>
      </c>
      <c r="B1277" s="2">
        <v>10089383.86831739</v>
      </c>
    </row>
    <row r="1278" spans="1:2" x14ac:dyDescent="0.25">
      <c r="A1278">
        <v>1988</v>
      </c>
      <c r="B1278" s="2">
        <v>17191412.77208779</v>
      </c>
    </row>
    <row r="1279" spans="1:2" x14ac:dyDescent="0.25">
      <c r="A1279">
        <v>1988</v>
      </c>
      <c r="B1279" s="2">
        <v>20709223.19864941</v>
      </c>
    </row>
    <row r="1280" spans="1:2" x14ac:dyDescent="0.25">
      <c r="A1280">
        <v>1988</v>
      </c>
      <c r="B1280" s="2">
        <v>131102195.47664604</v>
      </c>
    </row>
    <row r="1281" spans="1:2" x14ac:dyDescent="0.25">
      <c r="A1281">
        <v>1988</v>
      </c>
      <c r="B1281" s="2">
        <v>10241230.743950479</v>
      </c>
    </row>
    <row r="1282" spans="1:2" x14ac:dyDescent="0.25">
      <c r="A1282">
        <v>1988</v>
      </c>
      <c r="B1282" s="2">
        <v>25780055.074845247</v>
      </c>
    </row>
    <row r="1283" spans="1:2" x14ac:dyDescent="0.25">
      <c r="A1283">
        <v>1988</v>
      </c>
      <c r="B1283" s="2">
        <v>21248780.559369724</v>
      </c>
    </row>
    <row r="1284" spans="1:2" x14ac:dyDescent="0.25">
      <c r="A1284">
        <v>1988</v>
      </c>
      <c r="B1284" s="2">
        <v>191032561.61395612</v>
      </c>
    </row>
    <row r="1285" spans="1:2" x14ac:dyDescent="0.25">
      <c r="A1285">
        <v>1988</v>
      </c>
      <c r="B1285" s="2">
        <v>3986484.78671919</v>
      </c>
    </row>
    <row r="1286" spans="1:2" x14ac:dyDescent="0.25">
      <c r="A1286">
        <v>1988</v>
      </c>
      <c r="B1286" s="2">
        <v>146954227.65785033</v>
      </c>
    </row>
    <row r="1287" spans="1:2" x14ac:dyDescent="0.25">
      <c r="A1287">
        <v>1988</v>
      </c>
      <c r="B1287" s="2">
        <v>90155035.759144634</v>
      </c>
    </row>
    <row r="1288" spans="1:2" x14ac:dyDescent="0.25">
      <c r="A1288">
        <v>1988</v>
      </c>
      <c r="B1288" s="2">
        <v>127189306.48396175</v>
      </c>
    </row>
    <row r="1289" spans="1:2" x14ac:dyDescent="0.25">
      <c r="A1289">
        <v>1988</v>
      </c>
      <c r="B1289" s="2">
        <v>84068498.454698935</v>
      </c>
    </row>
    <row r="1290" spans="1:2" x14ac:dyDescent="0.25">
      <c r="A1290">
        <v>1988</v>
      </c>
      <c r="B1290" s="2">
        <v>20824162.686550368</v>
      </c>
    </row>
    <row r="1291" spans="1:2" x14ac:dyDescent="0.25">
      <c r="A1291">
        <v>1988</v>
      </c>
      <c r="B1291" s="2">
        <v>0</v>
      </c>
    </row>
    <row r="1292" spans="1:2" x14ac:dyDescent="0.25">
      <c r="A1292">
        <v>1988</v>
      </c>
      <c r="B1292" s="2">
        <v>45776797.718626902</v>
      </c>
    </row>
    <row r="1293" spans="1:2" x14ac:dyDescent="0.25">
      <c r="A1293">
        <v>1988</v>
      </c>
      <c r="B1293" s="2">
        <v>14417394.668542488</v>
      </c>
    </row>
    <row r="1294" spans="1:2" x14ac:dyDescent="0.25">
      <c r="A1294">
        <v>1988</v>
      </c>
      <c r="B1294" s="2">
        <v>16550132.096792348</v>
      </c>
    </row>
    <row r="1295" spans="1:2" x14ac:dyDescent="0.25">
      <c r="A1295">
        <v>1988</v>
      </c>
      <c r="B1295" s="2">
        <v>48612926.684299387</v>
      </c>
    </row>
    <row r="1296" spans="1:2" x14ac:dyDescent="0.25">
      <c r="A1296">
        <v>1988</v>
      </c>
      <c r="B1296" s="2">
        <v>155422716.13843557</v>
      </c>
    </row>
    <row r="1297" spans="1:2" x14ac:dyDescent="0.25">
      <c r="A1297">
        <v>1988</v>
      </c>
      <c r="B1297" s="2">
        <v>97648443.731007323</v>
      </c>
    </row>
    <row r="1298" spans="1:2" x14ac:dyDescent="0.25">
      <c r="A1298">
        <v>1988</v>
      </c>
      <c r="B1298" s="2">
        <v>33568711.843556561</v>
      </c>
    </row>
    <row r="1299" spans="1:2" x14ac:dyDescent="0.25">
      <c r="A1299">
        <v>1988</v>
      </c>
      <c r="B1299" s="2">
        <v>11298194.849746766</v>
      </c>
    </row>
    <row r="1300" spans="1:2" x14ac:dyDescent="0.25">
      <c r="A1300">
        <v>1988</v>
      </c>
      <c r="B1300" s="2">
        <v>108303281.44625774</v>
      </c>
    </row>
    <row r="1301" spans="1:2" x14ac:dyDescent="0.25">
      <c r="A1301">
        <v>1988</v>
      </c>
      <c r="B1301" s="2">
        <v>49386755.530669674</v>
      </c>
    </row>
    <row r="1302" spans="1:2" x14ac:dyDescent="0.25">
      <c r="A1302">
        <v>1988</v>
      </c>
      <c r="B1302" s="2">
        <v>57793772.059651099</v>
      </c>
    </row>
    <row r="1303" spans="1:2" x14ac:dyDescent="0.25">
      <c r="A1303">
        <v>1988</v>
      </c>
      <c r="B1303" s="2">
        <v>31148781.558806978</v>
      </c>
    </row>
    <row r="1304" spans="1:2" x14ac:dyDescent="0.25">
      <c r="A1304">
        <v>1988</v>
      </c>
      <c r="B1304" s="2">
        <v>45439805.90883512</v>
      </c>
    </row>
    <row r="1305" spans="1:2" x14ac:dyDescent="0.25">
      <c r="A1305">
        <v>1988</v>
      </c>
      <c r="B1305" s="2">
        <v>120094740.98255487</v>
      </c>
    </row>
    <row r="1306" spans="1:2" x14ac:dyDescent="0.25">
      <c r="A1306">
        <v>1988</v>
      </c>
      <c r="B1306" s="2">
        <v>35691396.736072034</v>
      </c>
    </row>
    <row r="1307" spans="1:2" x14ac:dyDescent="0.25">
      <c r="A1307">
        <v>1988</v>
      </c>
      <c r="B1307" s="2">
        <v>17798802.850872256</v>
      </c>
    </row>
    <row r="1308" spans="1:2" x14ac:dyDescent="0.25">
      <c r="A1308">
        <v>1988</v>
      </c>
      <c r="B1308" s="2">
        <v>3063975.27855937</v>
      </c>
    </row>
    <row r="1309" spans="1:2" x14ac:dyDescent="0.25">
      <c r="A1309">
        <v>1988</v>
      </c>
      <c r="B1309" s="2">
        <v>22099685.716375917</v>
      </c>
    </row>
    <row r="1310" spans="1:2" x14ac:dyDescent="0.25">
      <c r="A1310">
        <v>1988</v>
      </c>
      <c r="B1310" s="2">
        <v>1868120.2689926843</v>
      </c>
    </row>
    <row r="1311" spans="1:2" x14ac:dyDescent="0.25">
      <c r="A1311">
        <v>1988</v>
      </c>
      <c r="B1311" s="2">
        <v>23716781.132245358</v>
      </c>
    </row>
    <row r="1312" spans="1:2" x14ac:dyDescent="0.25">
      <c r="A1312">
        <v>1988</v>
      </c>
      <c r="B1312" s="2">
        <v>9197062.8823860437</v>
      </c>
    </row>
    <row r="1313" spans="1:2" x14ac:dyDescent="0.25">
      <c r="A1313">
        <v>1988</v>
      </c>
      <c r="B1313" s="2">
        <v>14634438.756330896</v>
      </c>
    </row>
    <row r="1314" spans="1:2" x14ac:dyDescent="0.25">
      <c r="A1314">
        <v>1988</v>
      </c>
      <c r="B1314" s="2">
        <v>36054442.183455266</v>
      </c>
    </row>
    <row r="1315" spans="1:2" x14ac:dyDescent="0.25">
      <c r="A1315">
        <v>1988</v>
      </c>
      <c r="B1315" s="2">
        <v>1729649.2943162634</v>
      </c>
    </row>
    <row r="1316" spans="1:2" x14ac:dyDescent="0.25">
      <c r="A1316">
        <v>1988</v>
      </c>
      <c r="B1316" s="2">
        <v>18711651.41361846</v>
      </c>
    </row>
    <row r="1317" spans="1:2" x14ac:dyDescent="0.25">
      <c r="A1317">
        <v>1988</v>
      </c>
      <c r="B1317" s="2">
        <v>41301718.99043332</v>
      </c>
    </row>
    <row r="1318" spans="1:2" x14ac:dyDescent="0.25">
      <c r="A1318">
        <v>1988</v>
      </c>
      <c r="B1318" s="2">
        <v>50263634.461451888</v>
      </c>
    </row>
    <row r="1319" spans="1:2" x14ac:dyDescent="0.25">
      <c r="A1319">
        <v>1988</v>
      </c>
      <c r="B1319" s="2">
        <v>106380021.65334834</v>
      </c>
    </row>
    <row r="1320" spans="1:2" x14ac:dyDescent="0.25">
      <c r="A1320">
        <v>1988</v>
      </c>
      <c r="B1320" s="2">
        <v>8011896.7428249866</v>
      </c>
    </row>
    <row r="1321" spans="1:2" x14ac:dyDescent="0.25">
      <c r="A1321">
        <v>1988</v>
      </c>
      <c r="B1321" s="2">
        <v>133153069.91783907</v>
      </c>
    </row>
    <row r="1322" spans="1:2" x14ac:dyDescent="0.25">
      <c r="A1322">
        <v>1988</v>
      </c>
      <c r="B1322" s="2">
        <v>17925497.777152505</v>
      </c>
    </row>
    <row r="1323" spans="1:2" x14ac:dyDescent="0.25">
      <c r="A1323">
        <v>1988</v>
      </c>
      <c r="B1323" s="2">
        <v>64470500.383792914</v>
      </c>
    </row>
    <row r="1324" spans="1:2" x14ac:dyDescent="0.25">
      <c r="A1324">
        <v>1988</v>
      </c>
      <c r="B1324" s="2">
        <v>36362479.495779403</v>
      </c>
    </row>
    <row r="1325" spans="1:2" x14ac:dyDescent="0.25">
      <c r="A1325">
        <v>1988</v>
      </c>
      <c r="B1325" s="2">
        <v>2081905.3978615645</v>
      </c>
    </row>
    <row r="1326" spans="1:2" x14ac:dyDescent="0.25">
      <c r="A1326">
        <v>1988</v>
      </c>
      <c r="B1326" s="2">
        <v>65790319.492402934</v>
      </c>
    </row>
    <row r="1327" spans="1:2" x14ac:dyDescent="0.25">
      <c r="A1327">
        <v>1988</v>
      </c>
      <c r="B1327" s="2">
        <v>33833.918964546989</v>
      </c>
    </row>
    <row r="1328" spans="1:2" x14ac:dyDescent="0.25">
      <c r="A1328">
        <v>1988</v>
      </c>
      <c r="B1328" s="2">
        <v>7686979.8266741708</v>
      </c>
    </row>
    <row r="1329" spans="1:2" x14ac:dyDescent="0.25">
      <c r="A1329">
        <v>1988</v>
      </c>
      <c r="B1329" s="2">
        <v>30395400.425436132</v>
      </c>
    </row>
    <row r="1330" spans="1:2" x14ac:dyDescent="0.25">
      <c r="A1330">
        <v>1988</v>
      </c>
      <c r="B1330" s="2">
        <v>37473761.301069222</v>
      </c>
    </row>
    <row r="1331" spans="1:2" x14ac:dyDescent="0.25">
      <c r="A1331">
        <v>1988</v>
      </c>
      <c r="B1331" s="2">
        <v>45214252.460326396</v>
      </c>
    </row>
    <row r="1332" spans="1:2" x14ac:dyDescent="0.25">
      <c r="A1332">
        <v>1988</v>
      </c>
      <c r="B1332" s="2">
        <v>412120.47383230168</v>
      </c>
    </row>
    <row r="1333" spans="1:2" x14ac:dyDescent="0.25">
      <c r="A1333">
        <v>1988</v>
      </c>
      <c r="B1333" s="2">
        <v>55724559.855936974</v>
      </c>
    </row>
    <row r="1334" spans="1:2" x14ac:dyDescent="0.25">
      <c r="A1334">
        <v>1988</v>
      </c>
      <c r="B1334" s="2">
        <v>50481739.965109736</v>
      </c>
    </row>
    <row r="1335" spans="1:2" x14ac:dyDescent="0.25">
      <c r="A1335">
        <v>1988</v>
      </c>
      <c r="B1335" s="2">
        <v>16137792.64153067</v>
      </c>
    </row>
    <row r="1336" spans="1:2" x14ac:dyDescent="0.25">
      <c r="A1336">
        <v>1988</v>
      </c>
      <c r="B1336" s="2">
        <v>52359995.209904335</v>
      </c>
    </row>
    <row r="1337" spans="1:2" x14ac:dyDescent="0.25">
      <c r="A1337">
        <v>1988</v>
      </c>
      <c r="B1337" s="2">
        <v>103437776.86325268</v>
      </c>
    </row>
    <row r="1338" spans="1:2" x14ac:dyDescent="0.25">
      <c r="A1338">
        <v>1988</v>
      </c>
      <c r="B1338" s="2">
        <v>13768977.77490152</v>
      </c>
    </row>
    <row r="1339" spans="1:2" x14ac:dyDescent="0.25">
      <c r="A1339">
        <v>1988</v>
      </c>
      <c r="B1339" s="2">
        <v>48626786.920652792</v>
      </c>
    </row>
    <row r="1340" spans="1:2" x14ac:dyDescent="0.25">
      <c r="A1340">
        <v>1988</v>
      </c>
      <c r="B1340" s="2">
        <v>0</v>
      </c>
    </row>
    <row r="1341" spans="1:2" x14ac:dyDescent="0.25">
      <c r="A1341">
        <v>1988</v>
      </c>
      <c r="B1341" s="2">
        <v>40848610.345526166</v>
      </c>
    </row>
    <row r="1342" spans="1:2" x14ac:dyDescent="0.25">
      <c r="A1342">
        <v>1988</v>
      </c>
      <c r="B1342" s="2">
        <v>18762460.25773776</v>
      </c>
    </row>
    <row r="1343" spans="1:2" x14ac:dyDescent="0.25">
      <c r="A1343">
        <v>1988</v>
      </c>
      <c r="B1343" s="2">
        <v>50630150.12042769</v>
      </c>
    </row>
    <row r="1344" spans="1:2" x14ac:dyDescent="0.25">
      <c r="A1344">
        <v>1988</v>
      </c>
      <c r="B1344" s="2">
        <v>52187074.592009008</v>
      </c>
    </row>
    <row r="1345" spans="1:2" x14ac:dyDescent="0.25">
      <c r="A1345">
        <v>1988</v>
      </c>
      <c r="B1345" s="2">
        <v>41524229.885199778</v>
      </c>
    </row>
    <row r="1346" spans="1:2" x14ac:dyDescent="0.25">
      <c r="A1346">
        <v>1988</v>
      </c>
      <c r="B1346" s="2">
        <v>75484418.694428816</v>
      </c>
    </row>
    <row r="1347" spans="1:2" x14ac:dyDescent="0.25">
      <c r="A1347">
        <v>1988</v>
      </c>
      <c r="B1347" s="2">
        <v>414786.89476646035</v>
      </c>
    </row>
    <row r="1348" spans="1:2" x14ac:dyDescent="0.25">
      <c r="A1348">
        <v>1988</v>
      </c>
      <c r="B1348" s="2">
        <v>4392867.9471018575</v>
      </c>
    </row>
    <row r="1349" spans="1:2" x14ac:dyDescent="0.25">
      <c r="A1349">
        <v>1988</v>
      </c>
      <c r="B1349" s="2">
        <v>157536474.31738886</v>
      </c>
    </row>
    <row r="1350" spans="1:2" x14ac:dyDescent="0.25">
      <c r="A1350">
        <v>1988</v>
      </c>
      <c r="B1350" s="2">
        <v>82839507.69048959</v>
      </c>
    </row>
    <row r="1351" spans="1:2" x14ac:dyDescent="0.25">
      <c r="A1351">
        <v>1988</v>
      </c>
      <c r="B1351" s="2">
        <v>66508882.578503102</v>
      </c>
    </row>
    <row r="1352" spans="1:2" x14ac:dyDescent="0.25">
      <c r="A1352">
        <v>1988</v>
      </c>
      <c r="B1352" s="2">
        <v>2950849.4721440631</v>
      </c>
    </row>
    <row r="1353" spans="1:2" x14ac:dyDescent="0.25">
      <c r="A1353">
        <v>1988</v>
      </c>
      <c r="B1353" s="2">
        <v>1391176.139561058</v>
      </c>
    </row>
    <row r="1354" spans="1:2" x14ac:dyDescent="0.25">
      <c r="A1354">
        <v>1988</v>
      </c>
      <c r="B1354" s="2">
        <v>38958919.117613956</v>
      </c>
    </row>
    <row r="1355" spans="1:2" x14ac:dyDescent="0.25">
      <c r="A1355">
        <v>1988</v>
      </c>
      <c r="B1355" s="2">
        <v>45121904.127180643</v>
      </c>
    </row>
    <row r="1356" spans="1:2" x14ac:dyDescent="0.25">
      <c r="A1356">
        <v>1988</v>
      </c>
      <c r="B1356" s="2">
        <v>2473305.0759707373</v>
      </c>
    </row>
    <row r="1357" spans="1:2" x14ac:dyDescent="0.25">
      <c r="A1357">
        <v>1988</v>
      </c>
      <c r="B1357" s="2">
        <v>1034161.6983680361</v>
      </c>
    </row>
    <row r="1358" spans="1:2" x14ac:dyDescent="0.25">
      <c r="A1358">
        <v>1988</v>
      </c>
      <c r="B1358" s="2">
        <v>9824004.1384355668</v>
      </c>
    </row>
    <row r="1359" spans="1:2" x14ac:dyDescent="0.25">
      <c r="A1359">
        <v>1988</v>
      </c>
      <c r="B1359" s="2">
        <v>9245205.3055711873</v>
      </c>
    </row>
    <row r="1360" spans="1:2" x14ac:dyDescent="0.25">
      <c r="A1360">
        <v>1988</v>
      </c>
      <c r="B1360" s="2">
        <v>8935915.9347214419</v>
      </c>
    </row>
    <row r="1361" spans="1:2" x14ac:dyDescent="0.25">
      <c r="A1361">
        <v>1988</v>
      </c>
      <c r="B1361" s="2">
        <v>21262125.545301069</v>
      </c>
    </row>
    <row r="1362" spans="1:2" x14ac:dyDescent="0.25">
      <c r="A1362">
        <v>1988</v>
      </c>
      <c r="B1362" s="2">
        <v>81806046.732695565</v>
      </c>
    </row>
    <row r="1363" spans="1:2" x14ac:dyDescent="0.25">
      <c r="A1363">
        <v>1988</v>
      </c>
      <c r="B1363" s="2">
        <v>35618730.969048962</v>
      </c>
    </row>
    <row r="1364" spans="1:2" x14ac:dyDescent="0.25">
      <c r="A1364">
        <v>1988</v>
      </c>
      <c r="B1364" s="2">
        <v>6613494.2160945414</v>
      </c>
    </row>
    <row r="1365" spans="1:2" x14ac:dyDescent="0.25">
      <c r="A1365">
        <v>1988</v>
      </c>
      <c r="B1365" s="2">
        <v>35202063.410241984</v>
      </c>
    </row>
    <row r="1366" spans="1:2" x14ac:dyDescent="0.25">
      <c r="A1366">
        <v>1988</v>
      </c>
      <c r="B1366" s="2">
        <v>17107205.395610582</v>
      </c>
    </row>
    <row r="1367" spans="1:2" x14ac:dyDescent="0.25">
      <c r="A1367">
        <v>1988</v>
      </c>
      <c r="B1367" s="2">
        <v>10218075.389983118</v>
      </c>
    </row>
    <row r="1368" spans="1:2" x14ac:dyDescent="0.25">
      <c r="A1368">
        <v>1988</v>
      </c>
      <c r="B1368" s="2">
        <v>31628894.478334274</v>
      </c>
    </row>
    <row r="1369" spans="1:2" x14ac:dyDescent="0.25">
      <c r="A1369">
        <v>1988</v>
      </c>
      <c r="B1369" s="2">
        <v>0</v>
      </c>
    </row>
    <row r="1370" spans="1:2" x14ac:dyDescent="0.25">
      <c r="A1370">
        <v>1988</v>
      </c>
      <c r="B1370" s="2">
        <v>5619542.6606640406</v>
      </c>
    </row>
    <row r="1371" spans="1:2" x14ac:dyDescent="0.25">
      <c r="A1371">
        <v>1988</v>
      </c>
      <c r="B1371" s="2">
        <v>19238172.938660666</v>
      </c>
    </row>
    <row r="1372" spans="1:2" x14ac:dyDescent="0.25">
      <c r="A1372">
        <v>1988</v>
      </c>
      <c r="B1372" s="2">
        <v>5360557.188519978</v>
      </c>
    </row>
    <row r="1373" spans="1:2" x14ac:dyDescent="0.25">
      <c r="A1373">
        <v>1988</v>
      </c>
      <c r="B1373" s="2">
        <v>29721187.519414745</v>
      </c>
    </row>
    <row r="1374" spans="1:2" x14ac:dyDescent="0.25">
      <c r="A1374">
        <v>1988</v>
      </c>
      <c r="B1374" s="2">
        <v>54211215.265053466</v>
      </c>
    </row>
    <row r="1375" spans="1:2" x14ac:dyDescent="0.25">
      <c r="A1375">
        <v>1988</v>
      </c>
      <c r="B1375" s="2">
        <v>35261232.192459203</v>
      </c>
    </row>
    <row r="1376" spans="1:2" x14ac:dyDescent="0.25">
      <c r="A1376">
        <v>1988</v>
      </c>
      <c r="B1376" s="2">
        <v>27863140.396173328</v>
      </c>
    </row>
    <row r="1377" spans="1:2" x14ac:dyDescent="0.25">
      <c r="A1377">
        <v>1988</v>
      </c>
      <c r="B1377" s="2">
        <v>1848141.4338773214</v>
      </c>
    </row>
    <row r="1378" spans="1:2" x14ac:dyDescent="0.25">
      <c r="A1378">
        <v>1988</v>
      </c>
      <c r="B1378" s="2">
        <v>3071722.0686550369</v>
      </c>
    </row>
    <row r="1379" spans="1:2" x14ac:dyDescent="0.25">
      <c r="A1379">
        <v>1988</v>
      </c>
      <c r="B1379" s="2">
        <v>4464825.2447945978</v>
      </c>
    </row>
    <row r="1380" spans="1:2" x14ac:dyDescent="0.25">
      <c r="A1380">
        <v>1988</v>
      </c>
      <c r="B1380" s="2">
        <v>8582260.9262802489</v>
      </c>
    </row>
    <row r="1381" spans="1:2" x14ac:dyDescent="0.25">
      <c r="A1381">
        <v>1988</v>
      </c>
      <c r="B1381" s="2">
        <v>12548674.132808104</v>
      </c>
    </row>
    <row r="1382" spans="1:2" x14ac:dyDescent="0.25">
      <c r="A1382">
        <v>1988</v>
      </c>
      <c r="B1382" s="2">
        <v>4853172.0641530668</v>
      </c>
    </row>
    <row r="1383" spans="1:2" x14ac:dyDescent="0.25">
      <c r="A1383">
        <v>1988</v>
      </c>
      <c r="B1383" s="2">
        <v>0</v>
      </c>
    </row>
    <row r="1384" spans="1:2" x14ac:dyDescent="0.25">
      <c r="A1384">
        <v>1988</v>
      </c>
      <c r="B1384" s="2">
        <v>32735090.761958357</v>
      </c>
    </row>
    <row r="1385" spans="1:2" x14ac:dyDescent="0.25">
      <c r="A1385">
        <v>1988</v>
      </c>
      <c r="B1385" s="2">
        <v>15957050.522228476</v>
      </c>
    </row>
    <row r="1386" spans="1:2" x14ac:dyDescent="0.25">
      <c r="A1386">
        <v>1988</v>
      </c>
      <c r="B1386" s="2">
        <v>10800782.397298818</v>
      </c>
    </row>
    <row r="1387" spans="1:2" x14ac:dyDescent="0.25">
      <c r="A1387">
        <v>1988</v>
      </c>
      <c r="B1387" s="2">
        <v>1094322.3376477209</v>
      </c>
    </row>
    <row r="1388" spans="1:2" x14ac:dyDescent="0.25">
      <c r="A1388">
        <v>1988</v>
      </c>
      <c r="B1388" s="2">
        <v>2422122.6752954419</v>
      </c>
    </row>
    <row r="1389" spans="1:2" x14ac:dyDescent="0.25">
      <c r="A1389">
        <v>1988</v>
      </c>
      <c r="B1389" s="2">
        <v>482658.25661226787</v>
      </c>
    </row>
    <row r="1390" spans="1:2" x14ac:dyDescent="0.25">
      <c r="A1390">
        <v>1988</v>
      </c>
      <c r="B1390" s="2">
        <v>16326479.922341025</v>
      </c>
    </row>
    <row r="1391" spans="1:2" x14ac:dyDescent="0.25">
      <c r="A1391">
        <v>1988</v>
      </c>
      <c r="B1391" s="2">
        <v>0</v>
      </c>
    </row>
    <row r="1392" spans="1:2" x14ac:dyDescent="0.25">
      <c r="A1392">
        <v>1988</v>
      </c>
      <c r="B1392" s="2">
        <v>19893437.510410804</v>
      </c>
    </row>
    <row r="1393" spans="1:2" x14ac:dyDescent="0.25">
      <c r="A1393">
        <v>1988</v>
      </c>
      <c r="B1393" s="2">
        <v>15403439.706246484</v>
      </c>
    </row>
    <row r="1394" spans="1:2" x14ac:dyDescent="0.25">
      <c r="A1394">
        <v>1988</v>
      </c>
      <c r="B1394" s="2">
        <v>37822451.871693864</v>
      </c>
    </row>
    <row r="1395" spans="1:2" x14ac:dyDescent="0.25">
      <c r="A1395">
        <v>1988</v>
      </c>
      <c r="B1395" s="2">
        <v>7921153.4147439506</v>
      </c>
    </row>
    <row r="1396" spans="1:2" x14ac:dyDescent="0.25">
      <c r="A1396">
        <v>1988</v>
      </c>
      <c r="B1396" s="2">
        <v>10216395.673607204</v>
      </c>
    </row>
    <row r="1397" spans="1:2" x14ac:dyDescent="0.25">
      <c r="A1397">
        <v>1988</v>
      </c>
      <c r="B1397" s="2">
        <v>5976392.221722004</v>
      </c>
    </row>
    <row r="1398" spans="1:2" x14ac:dyDescent="0.25">
      <c r="A1398">
        <v>1988</v>
      </c>
      <c r="B1398" s="2">
        <v>28352437.654473834</v>
      </c>
    </row>
    <row r="1399" spans="1:2" x14ac:dyDescent="0.25">
      <c r="A1399">
        <v>1988</v>
      </c>
      <c r="B1399" s="2">
        <v>21999083.071468771</v>
      </c>
    </row>
    <row r="1400" spans="1:2" x14ac:dyDescent="0.25">
      <c r="A1400">
        <v>1988</v>
      </c>
      <c r="B1400" s="2">
        <v>25239794.39729882</v>
      </c>
    </row>
    <row r="1401" spans="1:2" x14ac:dyDescent="0.25">
      <c r="A1401">
        <v>1988</v>
      </c>
      <c r="B1401" s="2">
        <v>4026035.4091164889</v>
      </c>
    </row>
    <row r="1402" spans="1:2" x14ac:dyDescent="0.25">
      <c r="A1402">
        <v>1988</v>
      </c>
      <c r="B1402" s="2">
        <v>621592.95666854247</v>
      </c>
    </row>
    <row r="1403" spans="1:2" x14ac:dyDescent="0.25">
      <c r="A1403">
        <v>1988</v>
      </c>
      <c r="B1403" s="2">
        <v>11836466.660664041</v>
      </c>
    </row>
    <row r="1404" spans="1:2" x14ac:dyDescent="0.25">
      <c r="A1404">
        <v>1988</v>
      </c>
      <c r="B1404" s="2">
        <v>5112095.7062464831</v>
      </c>
    </row>
    <row r="1405" spans="1:2" x14ac:dyDescent="0.25">
      <c r="A1405">
        <v>1988</v>
      </c>
      <c r="B1405" s="2">
        <v>104072.85649971863</v>
      </c>
    </row>
    <row r="1406" spans="1:2" x14ac:dyDescent="0.25">
      <c r="A1406">
        <v>1988</v>
      </c>
      <c r="B1406" s="2">
        <v>4614912.5402363539</v>
      </c>
    </row>
    <row r="1407" spans="1:2" x14ac:dyDescent="0.25">
      <c r="A1407">
        <v>1988</v>
      </c>
      <c r="B1407" s="2">
        <v>0</v>
      </c>
    </row>
    <row r="1408" spans="1:2" x14ac:dyDescent="0.25">
      <c r="A1408">
        <v>1988</v>
      </c>
      <c r="B1408" s="2">
        <v>23521179.190770965</v>
      </c>
    </row>
    <row r="1409" spans="1:2" x14ac:dyDescent="0.25">
      <c r="A1409">
        <v>1988</v>
      </c>
      <c r="B1409" s="2">
        <v>486818.90377039957</v>
      </c>
    </row>
    <row r="1410" spans="1:2" x14ac:dyDescent="0.25">
      <c r="A1410">
        <v>1988</v>
      </c>
      <c r="B1410" s="2">
        <v>22346650.396173328</v>
      </c>
    </row>
    <row r="1411" spans="1:2" x14ac:dyDescent="0.25">
      <c r="A1411">
        <v>1988</v>
      </c>
      <c r="B1411" s="2">
        <v>41896080.962296009</v>
      </c>
    </row>
    <row r="1412" spans="1:2" x14ac:dyDescent="0.25">
      <c r="A1412">
        <v>1988</v>
      </c>
      <c r="B1412" s="2">
        <v>9088723.7523916718</v>
      </c>
    </row>
    <row r="1413" spans="1:2" x14ac:dyDescent="0.25">
      <c r="A1413">
        <v>1988</v>
      </c>
      <c r="B1413" s="2">
        <v>6266826.0033764774</v>
      </c>
    </row>
    <row r="1414" spans="1:2" x14ac:dyDescent="0.25">
      <c r="A1414">
        <v>1988</v>
      </c>
      <c r="B1414" s="2">
        <v>16581302.171074847</v>
      </c>
    </row>
    <row r="1415" spans="1:2" x14ac:dyDescent="0.25">
      <c r="A1415">
        <v>1988</v>
      </c>
      <c r="B1415" s="2">
        <v>25937806.72031514</v>
      </c>
    </row>
    <row r="1416" spans="1:2" x14ac:dyDescent="0.25">
      <c r="A1416">
        <v>1988</v>
      </c>
      <c r="B1416" s="2">
        <v>7615187.4091164889</v>
      </c>
    </row>
    <row r="1417" spans="1:2" x14ac:dyDescent="0.25">
      <c r="A1417">
        <v>1988</v>
      </c>
      <c r="B1417" s="2">
        <v>3740349.6601012945</v>
      </c>
    </row>
    <row r="1418" spans="1:2" x14ac:dyDescent="0.25">
      <c r="A1418">
        <v>1988</v>
      </c>
      <c r="B1418" s="2">
        <v>32559431.588069782</v>
      </c>
    </row>
    <row r="1419" spans="1:2" x14ac:dyDescent="0.25">
      <c r="A1419">
        <v>1988</v>
      </c>
      <c r="B1419" s="2">
        <v>14193647.172763085</v>
      </c>
    </row>
    <row r="1420" spans="1:2" x14ac:dyDescent="0.25">
      <c r="A1420">
        <v>1988</v>
      </c>
      <c r="B1420" s="2">
        <v>782211.97073719755</v>
      </c>
    </row>
    <row r="1421" spans="1:2" x14ac:dyDescent="0.25">
      <c r="A1421">
        <v>1988</v>
      </c>
      <c r="B1421" s="2">
        <v>887196.82048396172</v>
      </c>
    </row>
    <row r="1422" spans="1:2" x14ac:dyDescent="0.25">
      <c r="A1422">
        <v>1988</v>
      </c>
      <c r="B1422" s="2">
        <v>27043753.107484527</v>
      </c>
    </row>
    <row r="1423" spans="1:2" x14ac:dyDescent="0.25">
      <c r="A1423">
        <v>1988</v>
      </c>
      <c r="B1423" s="2">
        <v>0</v>
      </c>
    </row>
    <row r="1424" spans="1:2" x14ac:dyDescent="0.25">
      <c r="A1424">
        <v>1988</v>
      </c>
      <c r="B1424" s="2">
        <v>4815396.4794597635</v>
      </c>
    </row>
    <row r="1425" spans="1:2" x14ac:dyDescent="0.25">
      <c r="A1425">
        <v>1988</v>
      </c>
      <c r="B1425" s="2">
        <v>1693746.6449071469</v>
      </c>
    </row>
    <row r="1426" spans="1:2" x14ac:dyDescent="0.25">
      <c r="A1426">
        <v>1988</v>
      </c>
      <c r="B1426" s="2">
        <v>3151596.189082724</v>
      </c>
    </row>
    <row r="1427" spans="1:2" x14ac:dyDescent="0.25">
      <c r="A1427">
        <v>1988</v>
      </c>
      <c r="B1427" s="2">
        <v>4020756.6685424875</v>
      </c>
    </row>
    <row r="1428" spans="1:2" x14ac:dyDescent="0.25">
      <c r="A1428">
        <v>1988</v>
      </c>
      <c r="B1428" s="2">
        <v>25696687.556555994</v>
      </c>
    </row>
    <row r="1429" spans="1:2" x14ac:dyDescent="0.25">
      <c r="A1429">
        <v>1988</v>
      </c>
      <c r="B1429" s="2">
        <v>0</v>
      </c>
    </row>
    <row r="1430" spans="1:2" x14ac:dyDescent="0.25">
      <c r="A1430">
        <v>1988</v>
      </c>
      <c r="B1430" s="2">
        <v>3474774.1350590885</v>
      </c>
    </row>
    <row r="1431" spans="1:2" x14ac:dyDescent="0.25">
      <c r="A1431">
        <v>1988</v>
      </c>
      <c r="B1431" s="2">
        <v>1924493.8176702308</v>
      </c>
    </row>
    <row r="1432" spans="1:2" x14ac:dyDescent="0.25">
      <c r="A1432">
        <v>1988</v>
      </c>
      <c r="B1432" s="2">
        <v>4877203.343837929</v>
      </c>
    </row>
    <row r="1433" spans="1:2" x14ac:dyDescent="0.25">
      <c r="A1433">
        <v>1988</v>
      </c>
      <c r="B1433" s="2">
        <v>13657227.687113112</v>
      </c>
    </row>
    <row r="1434" spans="1:2" x14ac:dyDescent="0.25">
      <c r="A1434">
        <v>1988</v>
      </c>
      <c r="B1434" s="2">
        <v>667298.24535734393</v>
      </c>
    </row>
    <row r="1435" spans="1:2" x14ac:dyDescent="0.25">
      <c r="A1435">
        <v>1988</v>
      </c>
      <c r="B1435" s="2">
        <v>1105284.2903770399</v>
      </c>
    </row>
    <row r="1436" spans="1:2" x14ac:dyDescent="0.25">
      <c r="A1436">
        <v>1988</v>
      </c>
      <c r="B1436" s="2">
        <v>1988209.6848621273</v>
      </c>
    </row>
    <row r="1437" spans="1:2" x14ac:dyDescent="0.25">
      <c r="A1437">
        <v>1988</v>
      </c>
      <c r="B1437" s="2">
        <v>72655742.826111421</v>
      </c>
    </row>
    <row r="1438" spans="1:2" x14ac:dyDescent="0.25">
      <c r="A1438">
        <v>1988</v>
      </c>
      <c r="B1438" s="2">
        <v>9889698.5672481712</v>
      </c>
    </row>
    <row r="1439" spans="1:2" x14ac:dyDescent="0.25">
      <c r="A1439">
        <v>1988</v>
      </c>
      <c r="B1439" s="2">
        <v>29483154.705683738</v>
      </c>
    </row>
    <row r="1440" spans="1:2" x14ac:dyDescent="0.25">
      <c r="A1440">
        <v>1988</v>
      </c>
      <c r="B1440" s="2">
        <v>0</v>
      </c>
    </row>
    <row r="1441" spans="1:2" x14ac:dyDescent="0.25">
      <c r="A1441">
        <v>1988</v>
      </c>
      <c r="B1441" s="2">
        <v>18657307.951603826</v>
      </c>
    </row>
    <row r="1442" spans="1:2" x14ac:dyDescent="0.25">
      <c r="A1442">
        <v>1988</v>
      </c>
      <c r="B1442" s="2">
        <v>885679.40799099614</v>
      </c>
    </row>
    <row r="1443" spans="1:2" x14ac:dyDescent="0.25">
      <c r="A1443">
        <v>1988</v>
      </c>
      <c r="B1443" s="2">
        <v>3265600.4974676422</v>
      </c>
    </row>
    <row r="1444" spans="1:2" x14ac:dyDescent="0.25">
      <c r="A1444">
        <v>1988</v>
      </c>
      <c r="B1444" s="2">
        <v>12274826.26223973</v>
      </c>
    </row>
    <row r="1445" spans="1:2" x14ac:dyDescent="0.25">
      <c r="A1445">
        <v>1989</v>
      </c>
      <c r="B1445" s="2">
        <v>1165507934.425772</v>
      </c>
    </row>
    <row r="1446" spans="1:2" x14ac:dyDescent="0.25">
      <c r="A1446">
        <v>1989</v>
      </c>
      <c r="B1446" s="2">
        <v>73862565.467919469</v>
      </c>
    </row>
    <row r="1447" spans="1:2" x14ac:dyDescent="0.25">
      <c r="A1447">
        <v>1989</v>
      </c>
      <c r="B1447" s="2">
        <v>1011481983.4920806</v>
      </c>
    </row>
    <row r="1448" spans="1:2" x14ac:dyDescent="0.25">
      <c r="A1448">
        <v>1989</v>
      </c>
      <c r="B1448" s="2">
        <v>99570563.507114097</v>
      </c>
    </row>
    <row r="1449" spans="1:2" x14ac:dyDescent="0.25">
      <c r="A1449">
        <v>1989</v>
      </c>
      <c r="B1449" s="2">
        <v>207531800.93959734</v>
      </c>
    </row>
    <row r="1450" spans="1:2" x14ac:dyDescent="0.25">
      <c r="A1450">
        <v>1989</v>
      </c>
      <c r="B1450" s="2">
        <v>579740999.22040272</v>
      </c>
    </row>
    <row r="1451" spans="1:2" x14ac:dyDescent="0.25">
      <c r="A1451">
        <v>1989</v>
      </c>
      <c r="B1451" s="2">
        <v>519479434.55677855</v>
      </c>
    </row>
    <row r="1452" spans="1:2" x14ac:dyDescent="0.25">
      <c r="A1452">
        <v>1989</v>
      </c>
      <c r="B1452" s="2">
        <v>221219032.82899329</v>
      </c>
    </row>
    <row r="1453" spans="1:2" x14ac:dyDescent="0.25">
      <c r="A1453">
        <v>1989</v>
      </c>
      <c r="B1453" s="2">
        <v>817280541.82872486</v>
      </c>
    </row>
    <row r="1454" spans="1:2" x14ac:dyDescent="0.25">
      <c r="A1454">
        <v>1989</v>
      </c>
      <c r="B1454" s="2">
        <v>91671703.200000003</v>
      </c>
    </row>
    <row r="1455" spans="1:2" x14ac:dyDescent="0.25">
      <c r="A1455">
        <v>1989</v>
      </c>
      <c r="B1455" s="2">
        <v>547453025.18979871</v>
      </c>
    </row>
    <row r="1456" spans="1:2" x14ac:dyDescent="0.25">
      <c r="A1456">
        <v>1989</v>
      </c>
      <c r="B1456" s="2">
        <v>174713476.97718123</v>
      </c>
    </row>
    <row r="1457" spans="1:2" x14ac:dyDescent="0.25">
      <c r="A1457">
        <v>1989</v>
      </c>
      <c r="B1457" s="2">
        <v>74276389.63006711</v>
      </c>
    </row>
    <row r="1458" spans="1:2" x14ac:dyDescent="0.25">
      <c r="A1458">
        <v>1989</v>
      </c>
      <c r="B1458" s="2">
        <v>95754033.000805378</v>
      </c>
    </row>
    <row r="1459" spans="1:2" x14ac:dyDescent="0.25">
      <c r="A1459">
        <v>1989</v>
      </c>
      <c r="B1459" s="2">
        <v>60814685.383087248</v>
      </c>
    </row>
    <row r="1460" spans="1:2" x14ac:dyDescent="0.25">
      <c r="A1460">
        <v>1989</v>
      </c>
      <c r="B1460" s="2">
        <v>229163019.31167787</v>
      </c>
    </row>
    <row r="1461" spans="1:2" x14ac:dyDescent="0.25">
      <c r="A1461">
        <v>1989</v>
      </c>
      <c r="B1461" s="2">
        <v>122400721.36590604</v>
      </c>
    </row>
    <row r="1462" spans="1:2" x14ac:dyDescent="0.25">
      <c r="A1462">
        <v>1989</v>
      </c>
      <c r="B1462" s="2">
        <v>237833581.71060404</v>
      </c>
    </row>
    <row r="1463" spans="1:2" x14ac:dyDescent="0.25">
      <c r="A1463">
        <v>1989</v>
      </c>
      <c r="B1463" s="2">
        <v>141260827.79275167</v>
      </c>
    </row>
    <row r="1464" spans="1:2" x14ac:dyDescent="0.25">
      <c r="A1464">
        <v>1989</v>
      </c>
      <c r="B1464" s="2">
        <v>194816422.53100672</v>
      </c>
    </row>
    <row r="1465" spans="1:2" x14ac:dyDescent="0.25">
      <c r="A1465">
        <v>1989</v>
      </c>
      <c r="B1465" s="2">
        <v>529437374.79946309</v>
      </c>
    </row>
    <row r="1466" spans="1:2" x14ac:dyDescent="0.25">
      <c r="A1466">
        <v>1989</v>
      </c>
      <c r="B1466" s="2">
        <v>155857522.08966443</v>
      </c>
    </row>
    <row r="1467" spans="1:2" x14ac:dyDescent="0.25">
      <c r="A1467">
        <v>1989</v>
      </c>
      <c r="B1467" s="2">
        <v>395740012.58738256</v>
      </c>
    </row>
    <row r="1468" spans="1:2" x14ac:dyDescent="0.25">
      <c r="A1468">
        <v>1989</v>
      </c>
      <c r="B1468" s="2">
        <v>66314427.891543627</v>
      </c>
    </row>
    <row r="1469" spans="1:2" x14ac:dyDescent="0.25">
      <c r="A1469">
        <v>1989</v>
      </c>
      <c r="B1469" s="2">
        <v>310438370.86711413</v>
      </c>
    </row>
    <row r="1470" spans="1:2" x14ac:dyDescent="0.25">
      <c r="A1470">
        <v>1989</v>
      </c>
      <c r="B1470" s="2">
        <v>560062039.14523494</v>
      </c>
    </row>
    <row r="1471" spans="1:2" x14ac:dyDescent="0.25">
      <c r="A1471">
        <v>1989</v>
      </c>
      <c r="B1471" s="2">
        <v>180894652.0204027</v>
      </c>
    </row>
    <row r="1472" spans="1:2" x14ac:dyDescent="0.25">
      <c r="A1472">
        <v>1989</v>
      </c>
      <c r="B1472" s="2">
        <v>120692039.70684564</v>
      </c>
    </row>
    <row r="1473" spans="1:2" x14ac:dyDescent="0.25">
      <c r="A1473">
        <v>1989</v>
      </c>
      <c r="B1473" s="2">
        <v>52884062.973422818</v>
      </c>
    </row>
    <row r="1474" spans="1:2" x14ac:dyDescent="0.25">
      <c r="A1474">
        <v>1989</v>
      </c>
      <c r="B1474" s="2">
        <v>383856426.66845638</v>
      </c>
    </row>
    <row r="1475" spans="1:2" x14ac:dyDescent="0.25">
      <c r="A1475">
        <v>1989</v>
      </c>
      <c r="B1475" s="2">
        <v>14887808.395167787</v>
      </c>
    </row>
    <row r="1476" spans="1:2" x14ac:dyDescent="0.25">
      <c r="A1476">
        <v>1989</v>
      </c>
      <c r="B1476" s="2">
        <v>149605033.4818792</v>
      </c>
    </row>
    <row r="1477" spans="1:2" x14ac:dyDescent="0.25">
      <c r="A1477">
        <v>1989</v>
      </c>
      <c r="B1477" s="2">
        <v>54321127.283758394</v>
      </c>
    </row>
    <row r="1478" spans="1:2" x14ac:dyDescent="0.25">
      <c r="A1478">
        <v>1989</v>
      </c>
      <c r="B1478" s="2">
        <v>18987211.370738257</v>
      </c>
    </row>
    <row r="1479" spans="1:2" x14ac:dyDescent="0.25">
      <c r="A1479">
        <v>1989</v>
      </c>
      <c r="B1479" s="2">
        <v>22354038.484832216</v>
      </c>
    </row>
    <row r="1480" spans="1:2" x14ac:dyDescent="0.25">
      <c r="A1480">
        <v>1989</v>
      </c>
      <c r="B1480" s="2">
        <v>115301660.3951678</v>
      </c>
    </row>
    <row r="1481" spans="1:2" x14ac:dyDescent="0.25">
      <c r="A1481">
        <v>1989</v>
      </c>
      <c r="B1481" s="2">
        <v>45893846.564295307</v>
      </c>
    </row>
    <row r="1482" spans="1:2" x14ac:dyDescent="0.25">
      <c r="A1482">
        <v>1989</v>
      </c>
      <c r="B1482" s="2">
        <v>26170721.386308726</v>
      </c>
    </row>
    <row r="1483" spans="1:2" x14ac:dyDescent="0.25">
      <c r="A1483">
        <v>1989</v>
      </c>
      <c r="B1483" s="2">
        <v>36239057.180134229</v>
      </c>
    </row>
    <row r="1484" spans="1:2" x14ac:dyDescent="0.25">
      <c r="A1484">
        <v>1989</v>
      </c>
      <c r="B1484" s="2">
        <v>393741295.8861745</v>
      </c>
    </row>
    <row r="1485" spans="1:2" x14ac:dyDescent="0.25">
      <c r="A1485">
        <v>1989</v>
      </c>
      <c r="B1485" s="2">
        <v>27186523.667114094</v>
      </c>
    </row>
    <row r="1486" spans="1:2" x14ac:dyDescent="0.25">
      <c r="A1486">
        <v>1989</v>
      </c>
      <c r="B1486" s="2">
        <v>1951088.2953020134</v>
      </c>
    </row>
    <row r="1487" spans="1:2" x14ac:dyDescent="0.25">
      <c r="A1487">
        <v>1989</v>
      </c>
      <c r="B1487" s="2">
        <v>35097344.536912754</v>
      </c>
    </row>
    <row r="1488" spans="1:2" x14ac:dyDescent="0.25">
      <c r="A1488">
        <v>1989</v>
      </c>
      <c r="B1488" s="2">
        <v>15134209.259597316</v>
      </c>
    </row>
    <row r="1489" spans="1:2" x14ac:dyDescent="0.25">
      <c r="A1489">
        <v>1989</v>
      </c>
      <c r="B1489" s="2">
        <v>730021553.77932894</v>
      </c>
    </row>
    <row r="1490" spans="1:2" x14ac:dyDescent="0.25">
      <c r="A1490">
        <v>1989</v>
      </c>
      <c r="B1490" s="2">
        <v>128331599.63597316</v>
      </c>
    </row>
    <row r="1491" spans="1:2" x14ac:dyDescent="0.25">
      <c r="A1491">
        <v>1989</v>
      </c>
      <c r="B1491" s="2">
        <v>10048593.245637584</v>
      </c>
    </row>
    <row r="1492" spans="1:2" x14ac:dyDescent="0.25">
      <c r="A1492">
        <v>1989</v>
      </c>
      <c r="B1492" s="2">
        <v>66611502.607248329</v>
      </c>
    </row>
    <row r="1493" spans="1:2" x14ac:dyDescent="0.25">
      <c r="A1493">
        <v>1989</v>
      </c>
      <c r="B1493" s="2">
        <v>24989019.759463087</v>
      </c>
    </row>
    <row r="1494" spans="1:2" x14ac:dyDescent="0.25">
      <c r="A1494">
        <v>1989</v>
      </c>
      <c r="B1494" s="2">
        <v>182222318.72214767</v>
      </c>
    </row>
    <row r="1495" spans="1:2" x14ac:dyDescent="0.25">
      <c r="A1495">
        <v>1989</v>
      </c>
      <c r="B1495" s="2">
        <v>38601730.411812082</v>
      </c>
    </row>
    <row r="1496" spans="1:2" x14ac:dyDescent="0.25">
      <c r="A1496">
        <v>1989</v>
      </c>
      <c r="B1496" s="2">
        <v>4178577.1812080541</v>
      </c>
    </row>
    <row r="1497" spans="1:2" x14ac:dyDescent="0.25">
      <c r="A1497">
        <v>1989</v>
      </c>
      <c r="B1497" s="2">
        <v>19233767.088322148</v>
      </c>
    </row>
    <row r="1498" spans="1:2" x14ac:dyDescent="0.25">
      <c r="A1498">
        <v>1989</v>
      </c>
      <c r="B1498" s="2">
        <v>36125041.014765099</v>
      </c>
    </row>
    <row r="1499" spans="1:2" x14ac:dyDescent="0.25">
      <c r="A1499">
        <v>1989</v>
      </c>
      <c r="B1499" s="2">
        <v>329891429.68590605</v>
      </c>
    </row>
    <row r="1500" spans="1:2" x14ac:dyDescent="0.25">
      <c r="A1500">
        <v>1989</v>
      </c>
      <c r="B1500" s="2">
        <v>20914621.881342284</v>
      </c>
    </row>
    <row r="1501" spans="1:2" x14ac:dyDescent="0.25">
      <c r="A1501">
        <v>1989</v>
      </c>
      <c r="B1501" s="2">
        <v>358357964.61100674</v>
      </c>
    </row>
    <row r="1502" spans="1:2" x14ac:dyDescent="0.25">
      <c r="A1502">
        <v>1989</v>
      </c>
      <c r="B1502" s="2">
        <v>11624683.734765101</v>
      </c>
    </row>
    <row r="1503" spans="1:2" x14ac:dyDescent="0.25">
      <c r="A1503">
        <v>1989</v>
      </c>
      <c r="B1503" s="2">
        <v>54489528.860134229</v>
      </c>
    </row>
    <row r="1504" spans="1:2" x14ac:dyDescent="0.25">
      <c r="A1504">
        <v>1989</v>
      </c>
      <c r="B1504" s="2">
        <v>13647825.448590605</v>
      </c>
    </row>
    <row r="1505" spans="1:2" x14ac:dyDescent="0.25">
      <c r="A1505">
        <v>1989</v>
      </c>
      <c r="B1505" s="2">
        <v>28616504.060134228</v>
      </c>
    </row>
    <row r="1506" spans="1:2" x14ac:dyDescent="0.25">
      <c r="A1506">
        <v>1989</v>
      </c>
      <c r="B1506" s="2">
        <v>20015937.744966444</v>
      </c>
    </row>
    <row r="1507" spans="1:2" x14ac:dyDescent="0.25">
      <c r="A1507">
        <v>1989</v>
      </c>
      <c r="B1507" s="2">
        <v>272540354.63838929</v>
      </c>
    </row>
    <row r="1508" spans="1:2" x14ac:dyDescent="0.25">
      <c r="A1508">
        <v>1989</v>
      </c>
      <c r="B1508" s="2">
        <v>48360522.12402685</v>
      </c>
    </row>
    <row r="1509" spans="1:2" x14ac:dyDescent="0.25">
      <c r="A1509">
        <v>1989</v>
      </c>
      <c r="B1509" s="2">
        <v>192331666.02201343</v>
      </c>
    </row>
    <row r="1510" spans="1:2" x14ac:dyDescent="0.25">
      <c r="A1510">
        <v>1989</v>
      </c>
      <c r="B1510" s="2">
        <v>78425635.657449663</v>
      </c>
    </row>
    <row r="1511" spans="1:2" x14ac:dyDescent="0.25">
      <c r="A1511">
        <v>1989</v>
      </c>
      <c r="B1511" s="2">
        <v>24975844.951409396</v>
      </c>
    </row>
    <row r="1512" spans="1:2" x14ac:dyDescent="0.25">
      <c r="A1512">
        <v>1989</v>
      </c>
      <c r="B1512" s="2">
        <v>29657800.577718124</v>
      </c>
    </row>
    <row r="1513" spans="1:2" x14ac:dyDescent="0.25">
      <c r="A1513">
        <v>1989</v>
      </c>
      <c r="B1513" s="2">
        <v>35257300.471409395</v>
      </c>
    </row>
    <row r="1514" spans="1:2" x14ac:dyDescent="0.25">
      <c r="A1514">
        <v>1989</v>
      </c>
      <c r="B1514" s="2">
        <v>68437.720268456382</v>
      </c>
    </row>
    <row r="1515" spans="1:2" x14ac:dyDescent="0.25">
      <c r="A1515">
        <v>1989</v>
      </c>
      <c r="B1515" s="2">
        <v>2782716.0998657718</v>
      </c>
    </row>
    <row r="1516" spans="1:2" x14ac:dyDescent="0.25">
      <c r="A1516">
        <v>1989</v>
      </c>
      <c r="B1516" s="2">
        <v>21630281.879194632</v>
      </c>
    </row>
    <row r="1517" spans="1:2" x14ac:dyDescent="0.25">
      <c r="A1517">
        <v>1989</v>
      </c>
      <c r="B1517" s="2">
        <v>45297998.664161079</v>
      </c>
    </row>
    <row r="1518" spans="1:2" x14ac:dyDescent="0.25">
      <c r="A1518">
        <v>1989</v>
      </c>
      <c r="B1518" s="2">
        <v>40691227.931275167</v>
      </c>
    </row>
    <row r="1519" spans="1:2" x14ac:dyDescent="0.25">
      <c r="A1519">
        <v>1989</v>
      </c>
      <c r="B1519" s="2">
        <v>39186765.628993288</v>
      </c>
    </row>
    <row r="1520" spans="1:2" x14ac:dyDescent="0.25">
      <c r="A1520">
        <v>1989</v>
      </c>
      <c r="B1520" s="2">
        <v>95623491.791677862</v>
      </c>
    </row>
    <row r="1521" spans="1:2" x14ac:dyDescent="0.25">
      <c r="A1521">
        <v>1989</v>
      </c>
      <c r="B1521" s="2">
        <v>37733586.758657716</v>
      </c>
    </row>
    <row r="1522" spans="1:2" x14ac:dyDescent="0.25">
      <c r="A1522">
        <v>1989</v>
      </c>
      <c r="B1522" s="2">
        <v>3797522.8961073826</v>
      </c>
    </row>
    <row r="1523" spans="1:2" x14ac:dyDescent="0.25">
      <c r="A1523">
        <v>1989</v>
      </c>
      <c r="B1523" s="2">
        <v>47024345.872751683</v>
      </c>
    </row>
    <row r="1524" spans="1:2" x14ac:dyDescent="0.25">
      <c r="A1524">
        <v>1989</v>
      </c>
      <c r="B1524" s="2">
        <v>1091481.2295302013</v>
      </c>
    </row>
    <row r="1525" spans="1:2" x14ac:dyDescent="0.25">
      <c r="A1525">
        <v>1989</v>
      </c>
      <c r="B1525" s="2">
        <v>6826516.9610738261</v>
      </c>
    </row>
    <row r="1526" spans="1:2" x14ac:dyDescent="0.25">
      <c r="A1526">
        <v>1989</v>
      </c>
      <c r="B1526" s="2">
        <v>96969930.136912763</v>
      </c>
    </row>
    <row r="1527" spans="1:2" x14ac:dyDescent="0.25">
      <c r="A1527">
        <v>1989</v>
      </c>
      <c r="B1527" s="2">
        <v>4718481.306845638</v>
      </c>
    </row>
    <row r="1528" spans="1:2" x14ac:dyDescent="0.25">
      <c r="A1528">
        <v>1989</v>
      </c>
      <c r="B1528" s="2">
        <v>4750408.0944966441</v>
      </c>
    </row>
    <row r="1529" spans="1:2" x14ac:dyDescent="0.25">
      <c r="A1529">
        <v>1989</v>
      </c>
      <c r="B1529" s="2">
        <v>44869812.486442953</v>
      </c>
    </row>
    <row r="1530" spans="1:2" x14ac:dyDescent="0.25">
      <c r="A1530">
        <v>1989</v>
      </c>
      <c r="B1530" s="2">
        <v>49276741.536644295</v>
      </c>
    </row>
    <row r="1531" spans="1:2" x14ac:dyDescent="0.25">
      <c r="A1531">
        <v>1989</v>
      </c>
      <c r="B1531" s="2">
        <v>12224267.774496645</v>
      </c>
    </row>
    <row r="1532" spans="1:2" x14ac:dyDescent="0.25">
      <c r="A1532">
        <v>1989</v>
      </c>
      <c r="B1532" s="2">
        <v>9734430.607248323</v>
      </c>
    </row>
    <row r="1533" spans="1:2" x14ac:dyDescent="0.25">
      <c r="A1533">
        <v>1989</v>
      </c>
      <c r="B1533" s="2">
        <v>697316.04402684572</v>
      </c>
    </row>
    <row r="1534" spans="1:2" x14ac:dyDescent="0.25">
      <c r="A1534">
        <v>1989</v>
      </c>
      <c r="B1534" s="2">
        <v>15464284.903087249</v>
      </c>
    </row>
    <row r="1535" spans="1:2" x14ac:dyDescent="0.25">
      <c r="A1535">
        <v>1989</v>
      </c>
      <c r="B1535" s="2">
        <v>14200031.79704698</v>
      </c>
    </row>
    <row r="1536" spans="1:2" x14ac:dyDescent="0.25">
      <c r="A1536">
        <v>1989</v>
      </c>
      <c r="B1536" s="2">
        <v>40012555.715436243</v>
      </c>
    </row>
    <row r="1537" spans="1:2" x14ac:dyDescent="0.25">
      <c r="A1537">
        <v>1989</v>
      </c>
      <c r="B1537" s="2">
        <v>71011822.131543621</v>
      </c>
    </row>
    <row r="1538" spans="1:2" x14ac:dyDescent="0.25">
      <c r="A1538">
        <v>1989</v>
      </c>
      <c r="B1538" s="2">
        <v>4252329.068456376</v>
      </c>
    </row>
    <row r="1539" spans="1:2" x14ac:dyDescent="0.25">
      <c r="A1539">
        <v>1989</v>
      </c>
      <c r="B1539" s="2">
        <v>3362525.6375838928</v>
      </c>
    </row>
    <row r="1540" spans="1:2" x14ac:dyDescent="0.25">
      <c r="A1540">
        <v>1989</v>
      </c>
      <c r="B1540" s="2">
        <v>8398561.6042953022</v>
      </c>
    </row>
    <row r="1541" spans="1:2" x14ac:dyDescent="0.25">
      <c r="A1541">
        <v>1989</v>
      </c>
      <c r="B1541" s="2">
        <v>33775341.036241613</v>
      </c>
    </row>
    <row r="1542" spans="1:2" x14ac:dyDescent="0.25">
      <c r="A1542">
        <v>1989</v>
      </c>
      <c r="B1542" s="2">
        <v>26456462.325906042</v>
      </c>
    </row>
    <row r="1543" spans="1:2" x14ac:dyDescent="0.25">
      <c r="A1543">
        <v>1989</v>
      </c>
      <c r="B1543" s="2">
        <v>54140519.346040271</v>
      </c>
    </row>
    <row r="1544" spans="1:2" x14ac:dyDescent="0.25">
      <c r="A1544">
        <v>1989</v>
      </c>
      <c r="B1544" s="2">
        <v>6616990.8112751683</v>
      </c>
    </row>
    <row r="1545" spans="1:2" x14ac:dyDescent="0.25">
      <c r="A1545">
        <v>1989</v>
      </c>
      <c r="B1545" s="2">
        <v>473939.13986577181</v>
      </c>
    </row>
    <row r="1546" spans="1:2" x14ac:dyDescent="0.25">
      <c r="A1546">
        <v>1989</v>
      </c>
      <c r="B1546" s="2">
        <v>11333928.502550336</v>
      </c>
    </row>
    <row r="1547" spans="1:2" x14ac:dyDescent="0.25">
      <c r="A1547">
        <v>1989</v>
      </c>
      <c r="B1547" s="2">
        <v>25944903.701476511</v>
      </c>
    </row>
    <row r="1548" spans="1:2" x14ac:dyDescent="0.25">
      <c r="A1548">
        <v>1989</v>
      </c>
      <c r="B1548" s="2">
        <v>17790400.500402685</v>
      </c>
    </row>
    <row r="1549" spans="1:2" x14ac:dyDescent="0.25">
      <c r="A1549">
        <v>1989</v>
      </c>
      <c r="B1549" s="2">
        <v>26994503.297718123</v>
      </c>
    </row>
    <row r="1550" spans="1:2" x14ac:dyDescent="0.25">
      <c r="A1550">
        <v>1989</v>
      </c>
      <c r="B1550" s="2">
        <v>11201570.841342282</v>
      </c>
    </row>
    <row r="1551" spans="1:2" x14ac:dyDescent="0.25">
      <c r="A1551">
        <v>1989</v>
      </c>
      <c r="B1551" s="2">
        <v>8758204.3683221489</v>
      </c>
    </row>
    <row r="1552" spans="1:2" x14ac:dyDescent="0.25">
      <c r="A1552">
        <v>1989</v>
      </c>
      <c r="B1552" s="2">
        <v>28432064.121342283</v>
      </c>
    </row>
    <row r="1553" spans="1:2" x14ac:dyDescent="0.25">
      <c r="A1553">
        <v>1989</v>
      </c>
      <c r="B1553" s="2">
        <v>45961981.95221477</v>
      </c>
    </row>
    <row r="1554" spans="1:2" x14ac:dyDescent="0.25">
      <c r="A1554">
        <v>1989</v>
      </c>
      <c r="B1554" s="2">
        <v>2168656.9771812083</v>
      </c>
    </row>
    <row r="1555" spans="1:2" x14ac:dyDescent="0.25">
      <c r="A1555">
        <v>1989</v>
      </c>
      <c r="B1555" s="2">
        <v>29848520.672214765</v>
      </c>
    </row>
    <row r="1556" spans="1:2" x14ac:dyDescent="0.25">
      <c r="A1556">
        <v>1989</v>
      </c>
      <c r="B1556" s="2">
        <v>99762020.997583896</v>
      </c>
    </row>
    <row r="1557" spans="1:2" x14ac:dyDescent="0.25">
      <c r="A1557">
        <v>1989</v>
      </c>
      <c r="B1557" s="2">
        <v>3128960.379060403</v>
      </c>
    </row>
    <row r="1558" spans="1:2" x14ac:dyDescent="0.25">
      <c r="A1558">
        <v>1989</v>
      </c>
      <c r="B1558" s="2">
        <v>39557978.135838926</v>
      </c>
    </row>
    <row r="1559" spans="1:2" x14ac:dyDescent="0.25">
      <c r="A1559">
        <v>1989</v>
      </c>
      <c r="B1559" s="2">
        <v>29976854.609395973</v>
      </c>
    </row>
    <row r="1560" spans="1:2" x14ac:dyDescent="0.25">
      <c r="A1560">
        <v>1989</v>
      </c>
      <c r="B1560" s="2">
        <v>0</v>
      </c>
    </row>
    <row r="1561" spans="1:2" x14ac:dyDescent="0.25">
      <c r="A1561">
        <v>1989</v>
      </c>
      <c r="B1561" s="2">
        <v>637813.10496644303</v>
      </c>
    </row>
    <row r="1562" spans="1:2" x14ac:dyDescent="0.25">
      <c r="A1562">
        <v>1989</v>
      </c>
      <c r="B1562" s="2">
        <v>3735638.1680536913</v>
      </c>
    </row>
    <row r="1563" spans="1:2" x14ac:dyDescent="0.25">
      <c r="A1563">
        <v>1989</v>
      </c>
      <c r="B1563" s="2">
        <v>1318729.4625503356</v>
      </c>
    </row>
    <row r="1564" spans="1:2" x14ac:dyDescent="0.25">
      <c r="A1564">
        <v>1989</v>
      </c>
      <c r="B1564" s="2">
        <v>288722.47731543623</v>
      </c>
    </row>
    <row r="1565" spans="1:2" x14ac:dyDescent="0.25">
      <c r="A1565">
        <v>1989</v>
      </c>
      <c r="B1565" s="2">
        <v>2139755.9710067115</v>
      </c>
    </row>
    <row r="1566" spans="1:2" x14ac:dyDescent="0.25">
      <c r="A1566">
        <v>1989</v>
      </c>
      <c r="B1566" s="2">
        <v>5038304.6883221483</v>
      </c>
    </row>
    <row r="1567" spans="1:2" x14ac:dyDescent="0.25">
      <c r="A1567">
        <v>1989</v>
      </c>
      <c r="B1567" s="2">
        <v>67602095.777718127</v>
      </c>
    </row>
    <row r="1568" spans="1:2" x14ac:dyDescent="0.25">
      <c r="A1568">
        <v>1989</v>
      </c>
      <c r="B1568" s="2">
        <v>7564112.0311409403</v>
      </c>
    </row>
    <row r="1569" spans="1:2" x14ac:dyDescent="0.25">
      <c r="A1569">
        <v>1989</v>
      </c>
      <c r="B1569" s="2">
        <v>1027568.6625503356</v>
      </c>
    </row>
    <row r="1570" spans="1:2" x14ac:dyDescent="0.25">
      <c r="A1570">
        <v>1989</v>
      </c>
      <c r="B1570" s="2">
        <v>10686460.426308725</v>
      </c>
    </row>
    <row r="1571" spans="1:2" x14ac:dyDescent="0.25">
      <c r="A1571">
        <v>1989</v>
      </c>
      <c r="B1571" s="2">
        <v>723301.87812080537</v>
      </c>
    </row>
    <row r="1572" spans="1:2" x14ac:dyDescent="0.25">
      <c r="A1572">
        <v>1989</v>
      </c>
      <c r="B1572" s="2">
        <v>11331202.595436241</v>
      </c>
    </row>
    <row r="1573" spans="1:2" x14ac:dyDescent="0.25">
      <c r="A1573">
        <v>1989</v>
      </c>
      <c r="B1573" s="2">
        <v>8109836.6689932887</v>
      </c>
    </row>
    <row r="1574" spans="1:2" x14ac:dyDescent="0.25">
      <c r="A1574">
        <v>1989</v>
      </c>
      <c r="B1574" s="2">
        <v>2697229.7846979867</v>
      </c>
    </row>
    <row r="1575" spans="1:2" x14ac:dyDescent="0.25">
      <c r="A1575">
        <v>1989</v>
      </c>
      <c r="B1575" s="2">
        <v>22403815.171006713</v>
      </c>
    </row>
    <row r="1576" spans="1:2" x14ac:dyDescent="0.25">
      <c r="A1576">
        <v>1989</v>
      </c>
      <c r="B1576" s="2">
        <v>9258938.0198657718</v>
      </c>
    </row>
    <row r="1577" spans="1:2" x14ac:dyDescent="0.25">
      <c r="A1577">
        <v>1989</v>
      </c>
      <c r="B1577" s="2">
        <v>9718252.1395973153</v>
      </c>
    </row>
    <row r="1578" spans="1:2" x14ac:dyDescent="0.25">
      <c r="A1578">
        <v>1989</v>
      </c>
      <c r="B1578" s="2">
        <v>415898.70281879196</v>
      </c>
    </row>
    <row r="1579" spans="1:2" x14ac:dyDescent="0.25">
      <c r="A1579">
        <v>1989</v>
      </c>
      <c r="B1579" s="2">
        <v>1004920.774228188</v>
      </c>
    </row>
    <row r="1580" spans="1:2" x14ac:dyDescent="0.25">
      <c r="A1580">
        <v>1989</v>
      </c>
      <c r="B1580" s="2">
        <v>0</v>
      </c>
    </row>
    <row r="1581" spans="1:2" x14ac:dyDescent="0.25">
      <c r="A1581">
        <v>1989</v>
      </c>
      <c r="B1581" s="2">
        <v>21489562.147651009</v>
      </c>
    </row>
    <row r="1582" spans="1:2" x14ac:dyDescent="0.25">
      <c r="A1582">
        <v>1989</v>
      </c>
      <c r="B1582" s="2">
        <v>4274185.4851006716</v>
      </c>
    </row>
    <row r="1583" spans="1:2" x14ac:dyDescent="0.25">
      <c r="A1583">
        <v>1989</v>
      </c>
      <c r="B1583" s="2">
        <v>1255323.2408053691</v>
      </c>
    </row>
    <row r="1584" spans="1:2" x14ac:dyDescent="0.25">
      <c r="A1584">
        <v>1989</v>
      </c>
      <c r="B1584" s="2">
        <v>1949099.7841610739</v>
      </c>
    </row>
    <row r="1585" spans="1:2" x14ac:dyDescent="0.25">
      <c r="A1585">
        <v>1989</v>
      </c>
      <c r="B1585" s="2">
        <v>19972596.067651007</v>
      </c>
    </row>
    <row r="1586" spans="1:2" x14ac:dyDescent="0.25">
      <c r="A1586">
        <v>1989</v>
      </c>
      <c r="B1586" s="2">
        <v>15396540.335033558</v>
      </c>
    </row>
    <row r="1587" spans="1:2" x14ac:dyDescent="0.25">
      <c r="A1587">
        <v>1989</v>
      </c>
      <c r="B1587" s="2">
        <v>28523946.117583893</v>
      </c>
    </row>
    <row r="1588" spans="1:2" x14ac:dyDescent="0.25">
      <c r="A1588">
        <v>1989</v>
      </c>
      <c r="B1588" s="2">
        <v>0</v>
      </c>
    </row>
    <row r="1589" spans="1:2" x14ac:dyDescent="0.25">
      <c r="A1589">
        <v>1989</v>
      </c>
      <c r="B1589" s="2">
        <v>22159152.10308725</v>
      </c>
    </row>
    <row r="1590" spans="1:2" x14ac:dyDescent="0.25">
      <c r="A1590">
        <v>1989</v>
      </c>
      <c r="B1590" s="2">
        <v>5556563.7841610741</v>
      </c>
    </row>
    <row r="1591" spans="1:2" x14ac:dyDescent="0.25">
      <c r="A1591">
        <v>1989</v>
      </c>
      <c r="B1591" s="2">
        <v>2306972.797852349</v>
      </c>
    </row>
    <row r="1592" spans="1:2" x14ac:dyDescent="0.25">
      <c r="A1592">
        <v>1989</v>
      </c>
      <c r="B1592" s="2">
        <v>10566940.828993289</v>
      </c>
    </row>
    <row r="1593" spans="1:2" x14ac:dyDescent="0.25">
      <c r="A1593">
        <v>1989</v>
      </c>
      <c r="B1593" s="2">
        <v>4553801.1221476514</v>
      </c>
    </row>
    <row r="1594" spans="1:2" x14ac:dyDescent="0.25">
      <c r="A1594">
        <v>1989</v>
      </c>
      <c r="B1594" s="2">
        <v>495205.63973154366</v>
      </c>
    </row>
    <row r="1595" spans="1:2" x14ac:dyDescent="0.25">
      <c r="A1595">
        <v>1989</v>
      </c>
      <c r="B1595" s="2">
        <v>2676747.3825503355</v>
      </c>
    </row>
    <row r="1596" spans="1:2" x14ac:dyDescent="0.25">
      <c r="A1596">
        <v>1989</v>
      </c>
      <c r="B1596" s="2">
        <v>3067434.5170469801</v>
      </c>
    </row>
    <row r="1597" spans="1:2" x14ac:dyDescent="0.25">
      <c r="A1597">
        <v>1989</v>
      </c>
      <c r="B1597" s="2">
        <v>3936740.797852349</v>
      </c>
    </row>
    <row r="1598" spans="1:2" x14ac:dyDescent="0.25">
      <c r="A1598">
        <v>1989</v>
      </c>
      <c r="B1598" s="2">
        <v>5023851.7272483222</v>
      </c>
    </row>
    <row r="1599" spans="1:2" x14ac:dyDescent="0.25">
      <c r="A1599">
        <v>1989</v>
      </c>
      <c r="B1599" s="2">
        <v>187605.82550335571</v>
      </c>
    </row>
    <row r="1600" spans="1:2" x14ac:dyDescent="0.25">
      <c r="A1600">
        <v>1989</v>
      </c>
      <c r="B1600" s="2">
        <v>18984274.076778524</v>
      </c>
    </row>
    <row r="1601" spans="1:2" x14ac:dyDescent="0.25">
      <c r="A1601">
        <v>1989</v>
      </c>
      <c r="B1601" s="2">
        <v>1140436.9481879196</v>
      </c>
    </row>
    <row r="1602" spans="1:2" x14ac:dyDescent="0.25">
      <c r="A1602">
        <v>1989</v>
      </c>
      <c r="B1602" s="2">
        <v>0</v>
      </c>
    </row>
    <row r="1603" spans="1:2" x14ac:dyDescent="0.25">
      <c r="A1603">
        <v>1989</v>
      </c>
      <c r="B1603" s="2">
        <v>0</v>
      </c>
    </row>
    <row r="1604" spans="1:2" x14ac:dyDescent="0.25">
      <c r="A1604">
        <v>1989</v>
      </c>
      <c r="B1604" s="2">
        <v>5300576.7720805369</v>
      </c>
    </row>
    <row r="1605" spans="1:2" x14ac:dyDescent="0.25">
      <c r="A1605">
        <v>1989</v>
      </c>
      <c r="B1605" s="2">
        <v>2110405.1532885907</v>
      </c>
    </row>
    <row r="1606" spans="1:2" x14ac:dyDescent="0.25">
      <c r="A1606">
        <v>1989</v>
      </c>
      <c r="B1606" s="2">
        <v>5950581.4904697994</v>
      </c>
    </row>
    <row r="1607" spans="1:2" x14ac:dyDescent="0.25">
      <c r="A1607">
        <v>1989</v>
      </c>
      <c r="B1607" s="2">
        <v>11786067.759463089</v>
      </c>
    </row>
    <row r="1608" spans="1:2" x14ac:dyDescent="0.25">
      <c r="A1608">
        <v>1989</v>
      </c>
      <c r="B1608" s="2">
        <v>0</v>
      </c>
    </row>
    <row r="1609" spans="1:2" x14ac:dyDescent="0.25">
      <c r="A1609">
        <v>1989</v>
      </c>
      <c r="B1609" s="2">
        <v>14582283.121610738</v>
      </c>
    </row>
    <row r="1610" spans="1:2" x14ac:dyDescent="0.25">
      <c r="A1610">
        <v>1989</v>
      </c>
      <c r="B1610" s="2">
        <v>8681537.3089932892</v>
      </c>
    </row>
    <row r="1611" spans="1:2" x14ac:dyDescent="0.25">
      <c r="A1611">
        <v>1989</v>
      </c>
      <c r="B1611" s="2">
        <v>4973199.9978523497</v>
      </c>
    </row>
    <row r="1612" spans="1:2" x14ac:dyDescent="0.25">
      <c r="A1612">
        <v>1989</v>
      </c>
      <c r="B1612" s="2">
        <v>19060631.429798659</v>
      </c>
    </row>
    <row r="1613" spans="1:2" x14ac:dyDescent="0.25">
      <c r="A1613">
        <v>1989</v>
      </c>
      <c r="B1613" s="2">
        <v>2217477.5065771812</v>
      </c>
    </row>
    <row r="1614" spans="1:2" x14ac:dyDescent="0.25">
      <c r="A1614">
        <v>1989</v>
      </c>
      <c r="B1614" s="2">
        <v>8752723.0582550336</v>
      </c>
    </row>
    <row r="1615" spans="1:2" x14ac:dyDescent="0.25">
      <c r="A1615">
        <v>1989</v>
      </c>
      <c r="B1615" s="2">
        <v>9070776.6893959735</v>
      </c>
    </row>
    <row r="1616" spans="1:2" x14ac:dyDescent="0.25">
      <c r="A1616">
        <v>1989</v>
      </c>
      <c r="B1616" s="2">
        <v>0</v>
      </c>
    </row>
    <row r="1617" spans="1:2" x14ac:dyDescent="0.25">
      <c r="A1617">
        <v>1989</v>
      </c>
      <c r="B1617" s="2">
        <v>166843.21288590605</v>
      </c>
    </row>
    <row r="1618" spans="1:2" x14ac:dyDescent="0.25">
      <c r="A1618">
        <v>1989</v>
      </c>
      <c r="B1618" s="2">
        <v>4036601.41852349</v>
      </c>
    </row>
    <row r="1619" spans="1:2" x14ac:dyDescent="0.25">
      <c r="A1619">
        <v>1989</v>
      </c>
      <c r="B1619" s="2">
        <v>0</v>
      </c>
    </row>
    <row r="1620" spans="1:2" x14ac:dyDescent="0.25">
      <c r="A1620">
        <v>1989</v>
      </c>
      <c r="B1620" s="2">
        <v>8785473.2714093961</v>
      </c>
    </row>
    <row r="1621" spans="1:2" x14ac:dyDescent="0.25">
      <c r="A1621">
        <v>1989</v>
      </c>
      <c r="B1621" s="2">
        <v>17171491.770201344</v>
      </c>
    </row>
    <row r="1622" spans="1:2" x14ac:dyDescent="0.25">
      <c r="A1622">
        <v>1989</v>
      </c>
      <c r="B1622" s="2">
        <v>20041628.620671142</v>
      </c>
    </row>
    <row r="1623" spans="1:2" x14ac:dyDescent="0.25">
      <c r="A1623">
        <v>1989</v>
      </c>
      <c r="B1623" s="2">
        <v>3483040.7194630876</v>
      </c>
    </row>
    <row r="1624" spans="1:2" x14ac:dyDescent="0.25">
      <c r="A1624">
        <v>1989</v>
      </c>
      <c r="B1624" s="2">
        <v>45686928.338255033</v>
      </c>
    </row>
    <row r="1625" spans="1:2" x14ac:dyDescent="0.25">
      <c r="A1625">
        <v>1989</v>
      </c>
      <c r="B1625" s="2">
        <v>4366465.675167785</v>
      </c>
    </row>
    <row r="1626" spans="1:2" x14ac:dyDescent="0.25">
      <c r="A1626">
        <v>1989</v>
      </c>
      <c r="B1626" s="2">
        <v>2360613.4389261748</v>
      </c>
    </row>
    <row r="1627" spans="1:2" x14ac:dyDescent="0.25">
      <c r="A1627">
        <v>1989</v>
      </c>
      <c r="B1627" s="2">
        <v>7791126.7554362416</v>
      </c>
    </row>
    <row r="1628" spans="1:2" x14ac:dyDescent="0.25">
      <c r="A1628">
        <v>1989</v>
      </c>
      <c r="B1628" s="2">
        <v>4595001.8931543622</v>
      </c>
    </row>
    <row r="1629" spans="1:2" x14ac:dyDescent="0.25">
      <c r="A1629">
        <v>1989</v>
      </c>
      <c r="B1629" s="2">
        <v>107342.73181208054</v>
      </c>
    </row>
    <row r="1630" spans="1:2" x14ac:dyDescent="0.25">
      <c r="A1630">
        <v>1989</v>
      </c>
      <c r="B1630" s="2">
        <v>893628.05798657727</v>
      </c>
    </row>
    <row r="1631" spans="1:2" x14ac:dyDescent="0.25">
      <c r="A1631">
        <v>1989</v>
      </c>
      <c r="B1631" s="2">
        <v>0</v>
      </c>
    </row>
    <row r="1632" spans="1:2" x14ac:dyDescent="0.25">
      <c r="A1632">
        <v>1989</v>
      </c>
      <c r="B1632" s="2">
        <v>10687387.087248323</v>
      </c>
    </row>
    <row r="1633" spans="1:2" x14ac:dyDescent="0.25">
      <c r="A1633">
        <v>1989</v>
      </c>
      <c r="B1633" s="2">
        <v>0</v>
      </c>
    </row>
    <row r="1634" spans="1:2" x14ac:dyDescent="0.25">
      <c r="A1634">
        <v>1989</v>
      </c>
      <c r="B1634" s="2">
        <v>318992.58201342286</v>
      </c>
    </row>
    <row r="1635" spans="1:2" x14ac:dyDescent="0.25">
      <c r="A1635">
        <v>1989</v>
      </c>
      <c r="B1635" s="2">
        <v>830337.36161073833</v>
      </c>
    </row>
    <row r="1636" spans="1:2" x14ac:dyDescent="0.25">
      <c r="A1636">
        <v>1989</v>
      </c>
      <c r="B1636" s="2">
        <v>3235927.0389261749</v>
      </c>
    </row>
    <row r="1637" spans="1:2" x14ac:dyDescent="0.25">
      <c r="A1637">
        <v>1989</v>
      </c>
      <c r="B1637" s="2">
        <v>0</v>
      </c>
    </row>
    <row r="1638" spans="1:2" x14ac:dyDescent="0.25">
      <c r="A1638">
        <v>1989</v>
      </c>
      <c r="B1638" s="2">
        <v>1411080.9342281879</v>
      </c>
    </row>
    <row r="1639" spans="1:2" x14ac:dyDescent="0.25">
      <c r="A1639">
        <v>1989</v>
      </c>
      <c r="B1639" s="2">
        <v>3328772.5659060404</v>
      </c>
    </row>
    <row r="1640" spans="1:2" x14ac:dyDescent="0.25">
      <c r="A1640">
        <v>1989</v>
      </c>
      <c r="B1640" s="2">
        <v>13196598.104697987</v>
      </c>
    </row>
    <row r="1641" spans="1:2" x14ac:dyDescent="0.25">
      <c r="A1641">
        <v>1989</v>
      </c>
      <c r="B1641" s="2">
        <v>531841.92966442951</v>
      </c>
    </row>
    <row r="1642" spans="1:2" x14ac:dyDescent="0.25">
      <c r="A1642">
        <v>1989</v>
      </c>
      <c r="B1642" s="2">
        <v>8538811.8604026847</v>
      </c>
    </row>
    <row r="1643" spans="1:2" x14ac:dyDescent="0.25">
      <c r="A1643">
        <v>1989</v>
      </c>
      <c r="B1643" s="2">
        <v>4615159.841073826</v>
      </c>
    </row>
    <row r="1644" spans="1:2" x14ac:dyDescent="0.25">
      <c r="A1644">
        <v>1989</v>
      </c>
      <c r="B1644" s="2">
        <v>2120138.7801342281</v>
      </c>
    </row>
    <row r="1645" spans="1:2" x14ac:dyDescent="0.25">
      <c r="A1645">
        <v>1990</v>
      </c>
      <c r="B1645" s="2">
        <v>109525156.44727458</v>
      </c>
    </row>
    <row r="1646" spans="1:2" x14ac:dyDescent="0.25">
      <c r="A1646">
        <v>1990</v>
      </c>
      <c r="B1646" s="2">
        <v>319180566.77330613</v>
      </c>
    </row>
    <row r="1647" spans="1:2" x14ac:dyDescent="0.25">
      <c r="A1647">
        <v>1990</v>
      </c>
      <c r="B1647" s="2">
        <v>609431198.33825779</v>
      </c>
    </row>
    <row r="1648" spans="1:2" x14ac:dyDescent="0.25">
      <c r="A1648">
        <v>1990</v>
      </c>
      <c r="B1648" s="2">
        <v>1080730460.9801323</v>
      </c>
    </row>
    <row r="1649" spans="1:2" x14ac:dyDescent="0.25">
      <c r="A1649">
        <v>1990</v>
      </c>
      <c r="B1649" s="2">
        <v>1111697627.177789</v>
      </c>
    </row>
    <row r="1650" spans="1:2" x14ac:dyDescent="0.25">
      <c r="A1650">
        <v>1990</v>
      </c>
      <c r="B1650" s="2">
        <v>1179373858.3525217</v>
      </c>
    </row>
    <row r="1651" spans="1:2" x14ac:dyDescent="0.25">
      <c r="A1651">
        <v>1990</v>
      </c>
      <c r="B1651" s="2">
        <v>989316406.59398878</v>
      </c>
    </row>
    <row r="1652" spans="1:2" x14ac:dyDescent="0.25">
      <c r="A1652">
        <v>1990</v>
      </c>
      <c r="B1652" s="2">
        <v>38870051.22363729</v>
      </c>
    </row>
    <row r="1653" spans="1:2" x14ac:dyDescent="0.25">
      <c r="A1653">
        <v>1990</v>
      </c>
      <c r="B1653" s="2">
        <v>559787657.85634232</v>
      </c>
    </row>
    <row r="1654" spans="1:2" x14ac:dyDescent="0.25">
      <c r="A1654">
        <v>1990</v>
      </c>
      <c r="B1654" s="2">
        <v>142906530.82832399</v>
      </c>
    </row>
    <row r="1655" spans="1:2" x14ac:dyDescent="0.25">
      <c r="A1655">
        <v>1990</v>
      </c>
      <c r="B1655" s="2">
        <v>470994546.95058584</v>
      </c>
    </row>
    <row r="1656" spans="1:2" x14ac:dyDescent="0.25">
      <c r="A1656">
        <v>1990</v>
      </c>
      <c r="B1656" s="2">
        <v>36594129.890983187</v>
      </c>
    </row>
    <row r="1657" spans="1:2" x14ac:dyDescent="0.25">
      <c r="A1657">
        <v>1990</v>
      </c>
      <c r="B1657" s="2">
        <v>471013733.50483954</v>
      </c>
    </row>
    <row r="1658" spans="1:2" x14ac:dyDescent="0.25">
      <c r="A1658">
        <v>1990</v>
      </c>
      <c r="B1658" s="2">
        <v>200620425.31329596</v>
      </c>
    </row>
    <row r="1659" spans="1:2" x14ac:dyDescent="0.25">
      <c r="A1659">
        <v>1990</v>
      </c>
      <c r="B1659" s="2">
        <v>467624492.94651043</v>
      </c>
    </row>
    <row r="1660" spans="1:2" x14ac:dyDescent="0.25">
      <c r="A1660">
        <v>1990</v>
      </c>
      <c r="B1660" s="2">
        <v>379530253.50382066</v>
      </c>
    </row>
    <row r="1661" spans="1:2" x14ac:dyDescent="0.25">
      <c r="A1661">
        <v>1990</v>
      </c>
      <c r="B1661" s="2">
        <v>121496516.83647478</v>
      </c>
    </row>
    <row r="1662" spans="1:2" x14ac:dyDescent="0.25">
      <c r="A1662">
        <v>1990</v>
      </c>
      <c r="B1662" s="2">
        <v>11568335.471217524</v>
      </c>
    </row>
    <row r="1663" spans="1:2" x14ac:dyDescent="0.25">
      <c r="A1663">
        <v>1990</v>
      </c>
      <c r="B1663" s="2">
        <v>33959349.796230257</v>
      </c>
    </row>
    <row r="1664" spans="1:2" x14ac:dyDescent="0.25">
      <c r="A1664">
        <v>1990</v>
      </c>
      <c r="B1664" s="2">
        <v>133212845.54457463</v>
      </c>
    </row>
    <row r="1665" spans="1:2" x14ac:dyDescent="0.25">
      <c r="A1665">
        <v>1990</v>
      </c>
      <c r="B1665" s="2">
        <v>106535104.4289353</v>
      </c>
    </row>
    <row r="1666" spans="1:2" x14ac:dyDescent="0.25">
      <c r="A1666">
        <v>1990</v>
      </c>
      <c r="B1666" s="2">
        <v>24162308.524707079</v>
      </c>
    </row>
    <row r="1667" spans="1:2" x14ac:dyDescent="0.25">
      <c r="A1667">
        <v>1990</v>
      </c>
      <c r="B1667" s="2">
        <v>60912939.316352516</v>
      </c>
    </row>
    <row r="1668" spans="1:2" x14ac:dyDescent="0.25">
      <c r="A1668">
        <v>1990</v>
      </c>
      <c r="B1668" s="2">
        <v>571556380.52674472</v>
      </c>
    </row>
    <row r="1669" spans="1:2" x14ac:dyDescent="0.25">
      <c r="A1669">
        <v>1990</v>
      </c>
      <c r="B1669" s="2">
        <v>113991738.23535405</v>
      </c>
    </row>
    <row r="1670" spans="1:2" x14ac:dyDescent="0.25">
      <c r="A1670">
        <v>1990</v>
      </c>
      <c r="B1670" s="2">
        <v>3017739.2399388691</v>
      </c>
    </row>
    <row r="1671" spans="1:2" x14ac:dyDescent="0.25">
      <c r="A1671">
        <v>1990</v>
      </c>
      <c r="B1671" s="2">
        <v>19278307.821701478</v>
      </c>
    </row>
    <row r="1672" spans="1:2" x14ac:dyDescent="0.25">
      <c r="A1672">
        <v>1990</v>
      </c>
      <c r="B1672" s="2">
        <v>516111051.79011714</v>
      </c>
    </row>
    <row r="1673" spans="1:2" x14ac:dyDescent="0.25">
      <c r="A1673">
        <v>1990</v>
      </c>
      <c r="B1673" s="2">
        <v>124089173.73408048</v>
      </c>
    </row>
    <row r="1674" spans="1:2" x14ac:dyDescent="0.25">
      <c r="A1674">
        <v>1990</v>
      </c>
      <c r="B1674" s="2">
        <v>368293996.77738154</v>
      </c>
    </row>
    <row r="1675" spans="1:2" x14ac:dyDescent="0.25">
      <c r="A1675">
        <v>1990</v>
      </c>
      <c r="B1675" s="2">
        <v>5957407.6046867035</v>
      </c>
    </row>
    <row r="1676" spans="1:2" x14ac:dyDescent="0.25">
      <c r="A1676">
        <v>1990</v>
      </c>
      <c r="B1676" s="2">
        <v>96742508.225165561</v>
      </c>
    </row>
    <row r="1677" spans="1:2" x14ac:dyDescent="0.25">
      <c r="A1677">
        <v>1990</v>
      </c>
      <c r="B1677" s="2">
        <v>279732260.27712685</v>
      </c>
    </row>
    <row r="1678" spans="1:2" x14ac:dyDescent="0.25">
      <c r="A1678">
        <v>1990</v>
      </c>
      <c r="B1678" s="2">
        <v>102948818.63474274</v>
      </c>
    </row>
    <row r="1679" spans="1:2" x14ac:dyDescent="0.25">
      <c r="A1679">
        <v>1990</v>
      </c>
      <c r="B1679" s="2">
        <v>11848248.803871624</v>
      </c>
    </row>
    <row r="1680" spans="1:2" x14ac:dyDescent="0.25">
      <c r="A1680">
        <v>1990</v>
      </c>
      <c r="B1680" s="2">
        <v>36487840.065206319</v>
      </c>
    </row>
    <row r="1681" spans="1:2" x14ac:dyDescent="0.25">
      <c r="A1681">
        <v>1990</v>
      </c>
      <c r="B1681" s="2">
        <v>32615568.033622008</v>
      </c>
    </row>
    <row r="1682" spans="1:2" x14ac:dyDescent="0.25">
      <c r="A1682">
        <v>1990</v>
      </c>
      <c r="B1682" s="2">
        <v>11702634.354559347</v>
      </c>
    </row>
    <row r="1683" spans="1:2" x14ac:dyDescent="0.25">
      <c r="A1683">
        <v>1990</v>
      </c>
      <c r="B1683" s="2">
        <v>82603158.15894039</v>
      </c>
    </row>
    <row r="1684" spans="1:2" x14ac:dyDescent="0.25">
      <c r="A1684">
        <v>1990</v>
      </c>
      <c r="B1684" s="2">
        <v>83405901.013754457</v>
      </c>
    </row>
    <row r="1685" spans="1:2" x14ac:dyDescent="0.25">
      <c r="A1685">
        <v>1990</v>
      </c>
      <c r="B1685" s="2">
        <v>91896437.523178801</v>
      </c>
    </row>
    <row r="1686" spans="1:2" x14ac:dyDescent="0.25">
      <c r="A1686">
        <v>1990</v>
      </c>
      <c r="B1686" s="2">
        <v>2864125.5343861436</v>
      </c>
    </row>
    <row r="1687" spans="1:2" x14ac:dyDescent="0.25">
      <c r="A1687">
        <v>1990</v>
      </c>
      <c r="B1687" s="2">
        <v>143401862.03260314</v>
      </c>
    </row>
    <row r="1688" spans="1:2" x14ac:dyDescent="0.25">
      <c r="A1688">
        <v>1990</v>
      </c>
      <c r="B1688" s="2">
        <v>7243762.636780438</v>
      </c>
    </row>
    <row r="1689" spans="1:2" x14ac:dyDescent="0.25">
      <c r="A1689">
        <v>1990</v>
      </c>
      <c r="B1689" s="2">
        <v>91010199.224656135</v>
      </c>
    </row>
    <row r="1690" spans="1:2" x14ac:dyDescent="0.25">
      <c r="A1690">
        <v>1990</v>
      </c>
      <c r="B1690" s="2">
        <v>49938458.833418235</v>
      </c>
    </row>
    <row r="1691" spans="1:2" x14ac:dyDescent="0.25">
      <c r="A1691">
        <v>1990</v>
      </c>
      <c r="B1691" s="2">
        <v>20668291.702496178</v>
      </c>
    </row>
    <row r="1692" spans="1:2" x14ac:dyDescent="0.25">
      <c r="A1692">
        <v>1990</v>
      </c>
      <c r="B1692" s="2">
        <v>23335367.336729497</v>
      </c>
    </row>
    <row r="1693" spans="1:2" x14ac:dyDescent="0.25">
      <c r="A1693">
        <v>1990</v>
      </c>
      <c r="B1693" s="2">
        <v>56603940.544065207</v>
      </c>
    </row>
    <row r="1694" spans="1:2" x14ac:dyDescent="0.25">
      <c r="A1694">
        <v>1990</v>
      </c>
      <c r="B1694" s="2">
        <v>64680612.327050433</v>
      </c>
    </row>
    <row r="1695" spans="1:2" x14ac:dyDescent="0.25">
      <c r="A1695">
        <v>1990</v>
      </c>
      <c r="B1695" s="2">
        <v>167003296.75904226</v>
      </c>
    </row>
    <row r="1696" spans="1:2" x14ac:dyDescent="0.25">
      <c r="A1696">
        <v>1990</v>
      </c>
      <c r="B1696" s="2">
        <v>168546173.71268466</v>
      </c>
    </row>
    <row r="1697" spans="1:2" x14ac:dyDescent="0.25">
      <c r="A1697">
        <v>1990</v>
      </c>
      <c r="B1697" s="2">
        <v>31359810.739684157</v>
      </c>
    </row>
    <row r="1698" spans="1:2" x14ac:dyDescent="0.25">
      <c r="A1698">
        <v>1990</v>
      </c>
      <c r="B1698" s="2">
        <v>55018725.835965358</v>
      </c>
    </row>
    <row r="1699" spans="1:2" x14ac:dyDescent="0.25">
      <c r="A1699">
        <v>1990</v>
      </c>
      <c r="B1699" s="2">
        <v>65140208.07845135</v>
      </c>
    </row>
    <row r="1700" spans="1:2" x14ac:dyDescent="0.25">
      <c r="A1700">
        <v>1990</v>
      </c>
      <c r="B1700" s="2">
        <v>61535099.544574626</v>
      </c>
    </row>
    <row r="1701" spans="1:2" x14ac:dyDescent="0.25">
      <c r="A1701">
        <v>1990</v>
      </c>
      <c r="B1701" s="2">
        <v>358028457.95822722</v>
      </c>
    </row>
    <row r="1702" spans="1:2" x14ac:dyDescent="0.25">
      <c r="A1702">
        <v>1990</v>
      </c>
      <c r="B1702" s="2">
        <v>13608640.227203259</v>
      </c>
    </row>
    <row r="1703" spans="1:2" x14ac:dyDescent="0.25">
      <c r="A1703">
        <v>1990</v>
      </c>
      <c r="B1703" s="2">
        <v>104775578.23127866</v>
      </c>
    </row>
    <row r="1704" spans="1:2" x14ac:dyDescent="0.25">
      <c r="A1704">
        <v>1990</v>
      </c>
      <c r="B1704" s="2">
        <v>91120630.9393785</v>
      </c>
    </row>
    <row r="1705" spans="1:2" x14ac:dyDescent="0.25">
      <c r="A1705">
        <v>1990</v>
      </c>
      <c r="B1705" s="2">
        <v>54741146.980132446</v>
      </c>
    </row>
    <row r="1706" spans="1:2" x14ac:dyDescent="0.25">
      <c r="A1706">
        <v>1990</v>
      </c>
      <c r="B1706" s="2">
        <v>110568907.79724911</v>
      </c>
    </row>
    <row r="1707" spans="1:2" x14ac:dyDescent="0.25">
      <c r="A1707">
        <v>1990</v>
      </c>
      <c r="B1707" s="2">
        <v>26917049.477330614</v>
      </c>
    </row>
    <row r="1708" spans="1:2" x14ac:dyDescent="0.25">
      <c r="A1708">
        <v>1990</v>
      </c>
      <c r="B1708" s="2">
        <v>48299768.047885887</v>
      </c>
    </row>
    <row r="1709" spans="1:2" x14ac:dyDescent="0.25">
      <c r="A1709">
        <v>1990</v>
      </c>
      <c r="B1709" s="2">
        <v>40517578.505348951</v>
      </c>
    </row>
    <row r="1710" spans="1:2" x14ac:dyDescent="0.25">
      <c r="A1710">
        <v>1990</v>
      </c>
      <c r="B1710" s="2">
        <v>37892602.746816099</v>
      </c>
    </row>
    <row r="1711" spans="1:2" x14ac:dyDescent="0.25">
      <c r="A1711">
        <v>1990</v>
      </c>
      <c r="B1711" s="2">
        <v>13446124.725420274</v>
      </c>
    </row>
    <row r="1712" spans="1:2" x14ac:dyDescent="0.25">
      <c r="A1712">
        <v>1990</v>
      </c>
      <c r="B1712" s="2">
        <v>36020280.039735101</v>
      </c>
    </row>
    <row r="1713" spans="1:2" x14ac:dyDescent="0.25">
      <c r="A1713">
        <v>1990</v>
      </c>
      <c r="B1713" s="2">
        <v>478248.24452368822</v>
      </c>
    </row>
    <row r="1714" spans="1:2" x14ac:dyDescent="0.25">
      <c r="A1714">
        <v>1990</v>
      </c>
      <c r="B1714" s="2">
        <v>4457992.4992358629</v>
      </c>
    </row>
    <row r="1715" spans="1:2" x14ac:dyDescent="0.25">
      <c r="A1715">
        <v>1990</v>
      </c>
      <c r="B1715" s="2">
        <v>323461498.18441159</v>
      </c>
    </row>
    <row r="1716" spans="1:2" x14ac:dyDescent="0.25">
      <c r="A1716">
        <v>1990</v>
      </c>
      <c r="B1716" s="2">
        <v>63998660.573611818</v>
      </c>
    </row>
    <row r="1717" spans="1:2" x14ac:dyDescent="0.25">
      <c r="A1717">
        <v>1990</v>
      </c>
      <c r="B1717" s="2">
        <v>49939384.694854811</v>
      </c>
    </row>
    <row r="1718" spans="1:2" x14ac:dyDescent="0.25">
      <c r="A1718">
        <v>1990</v>
      </c>
      <c r="B1718" s="2">
        <v>135191945.4956699</v>
      </c>
    </row>
    <row r="1719" spans="1:2" x14ac:dyDescent="0.25">
      <c r="A1719">
        <v>1990</v>
      </c>
      <c r="B1719" s="2">
        <v>2898844.1721854303</v>
      </c>
    </row>
    <row r="1720" spans="1:2" x14ac:dyDescent="0.25">
      <c r="A1720">
        <v>1990</v>
      </c>
      <c r="B1720" s="2">
        <v>6926845.1645440646</v>
      </c>
    </row>
    <row r="1721" spans="1:2" x14ac:dyDescent="0.25">
      <c r="A1721">
        <v>1990</v>
      </c>
      <c r="B1721" s="2">
        <v>78036520.367804378</v>
      </c>
    </row>
    <row r="1722" spans="1:2" x14ac:dyDescent="0.25">
      <c r="A1722">
        <v>1990</v>
      </c>
      <c r="B1722" s="2">
        <v>37749943.124808967</v>
      </c>
    </row>
    <row r="1723" spans="1:2" x14ac:dyDescent="0.25">
      <c r="A1723">
        <v>1990</v>
      </c>
      <c r="B1723" s="2">
        <v>5736831.0290371878</v>
      </c>
    </row>
    <row r="1724" spans="1:2" x14ac:dyDescent="0.25">
      <c r="A1724">
        <v>1990</v>
      </c>
      <c r="B1724" s="2">
        <v>39304769.987773813</v>
      </c>
    </row>
    <row r="1725" spans="1:2" x14ac:dyDescent="0.25">
      <c r="A1725">
        <v>1990</v>
      </c>
      <c r="B1725" s="2">
        <v>40783452.327050433</v>
      </c>
    </row>
    <row r="1726" spans="1:2" x14ac:dyDescent="0.25">
      <c r="A1726">
        <v>1990</v>
      </c>
      <c r="B1726" s="2">
        <v>0</v>
      </c>
    </row>
    <row r="1727" spans="1:2" x14ac:dyDescent="0.25">
      <c r="A1727">
        <v>1990</v>
      </c>
      <c r="B1727" s="2">
        <v>35588886.913907282</v>
      </c>
    </row>
    <row r="1728" spans="1:2" x14ac:dyDescent="0.25">
      <c r="A1728">
        <v>1990</v>
      </c>
      <c r="B1728" s="2">
        <v>13360747.240957716</v>
      </c>
    </row>
    <row r="1729" spans="1:2" x14ac:dyDescent="0.25">
      <c r="A1729">
        <v>1990</v>
      </c>
      <c r="B1729" s="2">
        <v>35866643.012735605</v>
      </c>
    </row>
    <row r="1730" spans="1:2" x14ac:dyDescent="0.25">
      <c r="A1730">
        <v>1990</v>
      </c>
      <c r="B1730" s="2">
        <v>50049226.376974016</v>
      </c>
    </row>
    <row r="1731" spans="1:2" x14ac:dyDescent="0.25">
      <c r="A1731">
        <v>1990</v>
      </c>
      <c r="B1731" s="2">
        <v>19165557.955170657</v>
      </c>
    </row>
    <row r="1732" spans="1:2" x14ac:dyDescent="0.25">
      <c r="A1732">
        <v>1990</v>
      </c>
      <c r="B1732" s="2">
        <v>4806193.3601630153</v>
      </c>
    </row>
    <row r="1733" spans="1:2" x14ac:dyDescent="0.25">
      <c r="A1733">
        <v>1990</v>
      </c>
      <c r="B1733" s="2">
        <v>58464770.442180336</v>
      </c>
    </row>
    <row r="1734" spans="1:2" x14ac:dyDescent="0.25">
      <c r="A1734">
        <v>1990</v>
      </c>
      <c r="B1734" s="2">
        <v>27012977.584309731</v>
      </c>
    </row>
    <row r="1735" spans="1:2" x14ac:dyDescent="0.25">
      <c r="A1735">
        <v>1990</v>
      </c>
      <c r="B1735" s="2">
        <v>4839396.1039225673</v>
      </c>
    </row>
    <row r="1736" spans="1:2" x14ac:dyDescent="0.25">
      <c r="A1736">
        <v>1990</v>
      </c>
      <c r="B1736" s="2">
        <v>10141023.282730514</v>
      </c>
    </row>
    <row r="1737" spans="1:2" x14ac:dyDescent="0.25">
      <c r="A1737">
        <v>1990</v>
      </c>
      <c r="B1737" s="2">
        <v>2902076.5247070808</v>
      </c>
    </row>
    <row r="1738" spans="1:2" x14ac:dyDescent="0.25">
      <c r="A1738">
        <v>1990</v>
      </c>
      <c r="B1738" s="2">
        <v>37672515.92154865</v>
      </c>
    </row>
    <row r="1739" spans="1:2" x14ac:dyDescent="0.25">
      <c r="A1739">
        <v>1990</v>
      </c>
      <c r="B1739" s="2">
        <v>9303617.7615894042</v>
      </c>
    </row>
    <row r="1740" spans="1:2" x14ac:dyDescent="0.25">
      <c r="A1740">
        <v>1990</v>
      </c>
      <c r="B1740" s="2">
        <v>29445758.967906266</v>
      </c>
    </row>
    <row r="1741" spans="1:2" x14ac:dyDescent="0.25">
      <c r="A1741">
        <v>1990</v>
      </c>
      <c r="B1741" s="2">
        <v>111451034.52470708</v>
      </c>
    </row>
    <row r="1742" spans="1:2" x14ac:dyDescent="0.25">
      <c r="A1742">
        <v>1990</v>
      </c>
      <c r="B1742" s="2">
        <v>1723697.4589913397</v>
      </c>
    </row>
    <row r="1743" spans="1:2" x14ac:dyDescent="0.25">
      <c r="A1743">
        <v>1990</v>
      </c>
      <c r="B1743" s="2">
        <v>38071266.018339276</v>
      </c>
    </row>
    <row r="1744" spans="1:2" x14ac:dyDescent="0.25">
      <c r="A1744">
        <v>1990</v>
      </c>
      <c r="B1744" s="2">
        <v>50453324.081507891</v>
      </c>
    </row>
    <row r="1745" spans="1:2" x14ac:dyDescent="0.25">
      <c r="A1745">
        <v>1990</v>
      </c>
      <c r="B1745" s="2">
        <v>69703688.145695359</v>
      </c>
    </row>
    <row r="1746" spans="1:2" x14ac:dyDescent="0.25">
      <c r="A1746">
        <v>1990</v>
      </c>
      <c r="B1746" s="2">
        <v>6904295.6576668359</v>
      </c>
    </row>
    <row r="1747" spans="1:2" x14ac:dyDescent="0.25">
      <c r="A1747">
        <v>1990</v>
      </c>
      <c r="B1747" s="2">
        <v>13003427.694345389</v>
      </c>
    </row>
    <row r="1748" spans="1:2" x14ac:dyDescent="0.25">
      <c r="A1748">
        <v>1990</v>
      </c>
      <c r="B1748" s="2">
        <v>13577841.924605196</v>
      </c>
    </row>
    <row r="1749" spans="1:2" x14ac:dyDescent="0.25">
      <c r="A1749">
        <v>1990</v>
      </c>
      <c r="B1749" s="2">
        <v>16184958.119205298</v>
      </c>
    </row>
    <row r="1750" spans="1:2" x14ac:dyDescent="0.25">
      <c r="A1750">
        <v>1990</v>
      </c>
      <c r="B1750" s="2">
        <v>3200518.7468160978</v>
      </c>
    </row>
    <row r="1751" spans="1:2" x14ac:dyDescent="0.25">
      <c r="A1751">
        <v>1990</v>
      </c>
      <c r="B1751" s="2">
        <v>3625883.2786551197</v>
      </c>
    </row>
    <row r="1752" spans="1:2" x14ac:dyDescent="0.25">
      <c r="A1752">
        <v>1990</v>
      </c>
      <c r="B1752" s="2">
        <v>22494561.548650026</v>
      </c>
    </row>
    <row r="1753" spans="1:2" x14ac:dyDescent="0.25">
      <c r="A1753">
        <v>1990</v>
      </c>
      <c r="B1753" s="2">
        <v>42248489.287824757</v>
      </c>
    </row>
    <row r="1754" spans="1:2" x14ac:dyDescent="0.25">
      <c r="A1754">
        <v>1990</v>
      </c>
      <c r="B1754" s="2">
        <v>53634644.613346919</v>
      </c>
    </row>
    <row r="1755" spans="1:2" x14ac:dyDescent="0.25">
      <c r="A1755">
        <v>1990</v>
      </c>
      <c r="B1755" s="2">
        <v>3536496.837493632</v>
      </c>
    </row>
    <row r="1756" spans="1:2" x14ac:dyDescent="0.25">
      <c r="A1756">
        <v>1990</v>
      </c>
      <c r="B1756" s="2">
        <v>47356158.990320936</v>
      </c>
    </row>
    <row r="1757" spans="1:2" x14ac:dyDescent="0.25">
      <c r="A1757">
        <v>1990</v>
      </c>
      <c r="B1757" s="2">
        <v>5408532.6907794187</v>
      </c>
    </row>
    <row r="1758" spans="1:2" x14ac:dyDescent="0.25">
      <c r="A1758">
        <v>1990</v>
      </c>
      <c r="B1758" s="2">
        <v>36800258.830361687</v>
      </c>
    </row>
    <row r="1759" spans="1:2" x14ac:dyDescent="0.25">
      <c r="A1759">
        <v>1990</v>
      </c>
      <c r="B1759" s="2">
        <v>25357961.78604177</v>
      </c>
    </row>
    <row r="1760" spans="1:2" x14ac:dyDescent="0.25">
      <c r="A1760">
        <v>1990</v>
      </c>
      <c r="B1760" s="2">
        <v>64430883.942944467</v>
      </c>
    </row>
    <row r="1761" spans="1:2" x14ac:dyDescent="0.25">
      <c r="A1761">
        <v>1990</v>
      </c>
      <c r="B1761" s="2">
        <v>46655568.736627609</v>
      </c>
    </row>
    <row r="1762" spans="1:2" x14ac:dyDescent="0.25">
      <c r="A1762">
        <v>1990</v>
      </c>
      <c r="B1762" s="2">
        <v>5289726.2445236882</v>
      </c>
    </row>
    <row r="1763" spans="1:2" x14ac:dyDescent="0.25">
      <c r="A1763">
        <v>1990</v>
      </c>
      <c r="B1763" s="2">
        <v>39734817.466123283</v>
      </c>
    </row>
    <row r="1764" spans="1:2" x14ac:dyDescent="0.25">
      <c r="A1764">
        <v>1990</v>
      </c>
      <c r="B1764" s="2">
        <v>3224101.3937850227</v>
      </c>
    </row>
    <row r="1765" spans="1:2" x14ac:dyDescent="0.25">
      <c r="A1765">
        <v>1990</v>
      </c>
      <c r="B1765" s="2">
        <v>34423507.222618438</v>
      </c>
    </row>
    <row r="1766" spans="1:2" x14ac:dyDescent="0.25">
      <c r="A1766">
        <v>1990</v>
      </c>
      <c r="B1766" s="2">
        <v>23060636.029546611</v>
      </c>
    </row>
    <row r="1767" spans="1:2" x14ac:dyDescent="0.25">
      <c r="A1767">
        <v>1990</v>
      </c>
      <c r="B1767" s="2">
        <v>3485154.6724401424</v>
      </c>
    </row>
    <row r="1768" spans="1:2" x14ac:dyDescent="0.25">
      <c r="A1768">
        <v>1990</v>
      </c>
      <c r="B1768" s="2">
        <v>6246448.9516046867</v>
      </c>
    </row>
    <row r="1769" spans="1:2" x14ac:dyDescent="0.25">
      <c r="A1769">
        <v>1990</v>
      </c>
      <c r="B1769" s="2">
        <v>17098461.521141108</v>
      </c>
    </row>
    <row r="1770" spans="1:2" x14ac:dyDescent="0.25">
      <c r="A1770">
        <v>1990</v>
      </c>
      <c r="B1770" s="2">
        <v>0</v>
      </c>
    </row>
    <row r="1771" spans="1:2" x14ac:dyDescent="0.25">
      <c r="A1771">
        <v>1990</v>
      </c>
      <c r="B1771" s="2">
        <v>52296466.994396329</v>
      </c>
    </row>
    <row r="1772" spans="1:2" x14ac:dyDescent="0.25">
      <c r="A1772">
        <v>1990</v>
      </c>
      <c r="B1772" s="2">
        <v>15621546.947529292</v>
      </c>
    </row>
    <row r="1773" spans="1:2" x14ac:dyDescent="0.25">
      <c r="A1773">
        <v>1990</v>
      </c>
      <c r="B1773" s="2">
        <v>6396867.6189505858</v>
      </c>
    </row>
    <row r="1774" spans="1:2" x14ac:dyDescent="0.25">
      <c r="A1774">
        <v>1990</v>
      </c>
      <c r="B1774" s="2">
        <v>4632649.1462047882</v>
      </c>
    </row>
    <row r="1775" spans="1:2" x14ac:dyDescent="0.25">
      <c r="A1775">
        <v>1990</v>
      </c>
      <c r="B1775" s="2">
        <v>4829570.7784004072</v>
      </c>
    </row>
    <row r="1776" spans="1:2" x14ac:dyDescent="0.25">
      <c r="A1776">
        <v>1990</v>
      </c>
      <c r="B1776" s="2">
        <v>3796626.5868568518</v>
      </c>
    </row>
    <row r="1777" spans="1:2" x14ac:dyDescent="0.25">
      <c r="A1777">
        <v>1990</v>
      </c>
      <c r="B1777" s="2">
        <v>2838415.9714722363</v>
      </c>
    </row>
    <row r="1778" spans="1:2" x14ac:dyDescent="0.25">
      <c r="A1778">
        <v>1990</v>
      </c>
      <c r="B1778" s="2">
        <v>58372576.098828323</v>
      </c>
    </row>
    <row r="1779" spans="1:2" x14ac:dyDescent="0.25">
      <c r="A1779">
        <v>1990</v>
      </c>
      <c r="B1779" s="2">
        <v>0</v>
      </c>
    </row>
    <row r="1780" spans="1:2" x14ac:dyDescent="0.25">
      <c r="A1780">
        <v>1990</v>
      </c>
      <c r="B1780" s="2">
        <v>3486483.9949057563</v>
      </c>
    </row>
    <row r="1781" spans="1:2" x14ac:dyDescent="0.25">
      <c r="A1781">
        <v>1990</v>
      </c>
      <c r="B1781" s="2">
        <v>11365986.938359654</v>
      </c>
    </row>
    <row r="1782" spans="1:2" x14ac:dyDescent="0.25">
      <c r="A1782">
        <v>1990</v>
      </c>
      <c r="B1782" s="2">
        <v>9356081.6882322971</v>
      </c>
    </row>
    <row r="1783" spans="1:2" x14ac:dyDescent="0.25">
      <c r="A1783">
        <v>1990</v>
      </c>
      <c r="B1783" s="2">
        <v>815359.75751400914</v>
      </c>
    </row>
    <row r="1784" spans="1:2" x14ac:dyDescent="0.25">
      <c r="A1784">
        <v>1990</v>
      </c>
      <c r="B1784" s="2">
        <v>17952873.041263372</v>
      </c>
    </row>
    <row r="1785" spans="1:2" x14ac:dyDescent="0.25">
      <c r="A1785">
        <v>1990</v>
      </c>
      <c r="B1785" s="2">
        <v>833508.5073866531</v>
      </c>
    </row>
    <row r="1786" spans="1:2" x14ac:dyDescent="0.25">
      <c r="A1786">
        <v>1990</v>
      </c>
      <c r="B1786" s="2">
        <v>30869463.328578707</v>
      </c>
    </row>
    <row r="1787" spans="1:2" x14ac:dyDescent="0.25">
      <c r="A1787">
        <v>1990</v>
      </c>
      <c r="B1787" s="2">
        <v>7969068.9597554756</v>
      </c>
    </row>
    <row r="1788" spans="1:2" x14ac:dyDescent="0.25">
      <c r="A1788">
        <v>1990</v>
      </c>
      <c r="B1788" s="2">
        <v>2732718.510443199</v>
      </c>
    </row>
    <row r="1789" spans="1:2" x14ac:dyDescent="0.25">
      <c r="A1789">
        <v>1990</v>
      </c>
      <c r="B1789" s="2">
        <v>780680.76617422316</v>
      </c>
    </row>
    <row r="1790" spans="1:2" x14ac:dyDescent="0.25">
      <c r="A1790">
        <v>1990</v>
      </c>
      <c r="B1790" s="2">
        <v>25558008.492103923</v>
      </c>
    </row>
    <row r="1791" spans="1:2" x14ac:dyDescent="0.25">
      <c r="A1791">
        <v>1990</v>
      </c>
      <c r="B1791" s="2">
        <v>26138423.330616403</v>
      </c>
    </row>
    <row r="1792" spans="1:2" x14ac:dyDescent="0.25">
      <c r="A1792">
        <v>1990</v>
      </c>
      <c r="B1792" s="2">
        <v>2462733.117677025</v>
      </c>
    </row>
    <row r="1793" spans="1:2" x14ac:dyDescent="0.25">
      <c r="A1793">
        <v>1990</v>
      </c>
      <c r="B1793" s="2">
        <v>13573116.999490576</v>
      </c>
    </row>
    <row r="1794" spans="1:2" x14ac:dyDescent="0.25">
      <c r="A1794">
        <v>1990</v>
      </c>
      <c r="B1794" s="2">
        <v>15131220.525725929</v>
      </c>
    </row>
    <row r="1795" spans="1:2" x14ac:dyDescent="0.25">
      <c r="A1795">
        <v>1990</v>
      </c>
      <c r="B1795" s="2">
        <v>14157808.991339786</v>
      </c>
    </row>
    <row r="1796" spans="1:2" x14ac:dyDescent="0.25">
      <c r="A1796">
        <v>1990</v>
      </c>
      <c r="B1796" s="2">
        <v>19902459.70147733</v>
      </c>
    </row>
    <row r="1797" spans="1:2" x14ac:dyDescent="0.25">
      <c r="A1797">
        <v>1990</v>
      </c>
      <c r="B1797" s="2">
        <v>59286926.069281712</v>
      </c>
    </row>
    <row r="1798" spans="1:2" x14ac:dyDescent="0.25">
      <c r="A1798">
        <v>1990</v>
      </c>
      <c r="B1798" s="2">
        <v>3223627.9684156901</v>
      </c>
    </row>
    <row r="1799" spans="1:2" x14ac:dyDescent="0.25">
      <c r="A1799">
        <v>1990</v>
      </c>
      <c r="B1799" s="2">
        <v>2873691.9918492101</v>
      </c>
    </row>
    <row r="1800" spans="1:2" x14ac:dyDescent="0.25">
      <c r="A1800">
        <v>1990</v>
      </c>
      <c r="B1800" s="2">
        <v>4070688.568517575</v>
      </c>
    </row>
    <row r="1801" spans="1:2" x14ac:dyDescent="0.25">
      <c r="A1801">
        <v>1990</v>
      </c>
      <c r="B1801" s="2">
        <v>35844067.852266937</v>
      </c>
    </row>
    <row r="1802" spans="1:2" x14ac:dyDescent="0.25">
      <c r="A1802">
        <v>1990</v>
      </c>
      <c r="B1802" s="2">
        <v>1132890.5838003056</v>
      </c>
    </row>
    <row r="1803" spans="1:2" x14ac:dyDescent="0.25">
      <c r="A1803">
        <v>1990</v>
      </c>
      <c r="B1803" s="2">
        <v>46036699.164544061</v>
      </c>
    </row>
    <row r="1804" spans="1:2" x14ac:dyDescent="0.25">
      <c r="A1804">
        <v>1990</v>
      </c>
      <c r="B1804" s="2">
        <v>5174047.2042791648</v>
      </c>
    </row>
    <row r="1805" spans="1:2" x14ac:dyDescent="0.25">
      <c r="A1805">
        <v>1990</v>
      </c>
      <c r="B1805" s="2">
        <v>9643399.5802343357</v>
      </c>
    </row>
    <row r="1806" spans="1:2" x14ac:dyDescent="0.25">
      <c r="A1806">
        <v>1990</v>
      </c>
      <c r="B1806" s="2">
        <v>4036606.6062149769</v>
      </c>
    </row>
    <row r="1807" spans="1:2" x14ac:dyDescent="0.25">
      <c r="A1807">
        <v>1990</v>
      </c>
      <c r="B1807" s="2">
        <v>5203653.7809475288</v>
      </c>
    </row>
    <row r="1808" spans="1:2" x14ac:dyDescent="0.25">
      <c r="A1808">
        <v>1990</v>
      </c>
      <c r="B1808" s="2">
        <v>3521662.0652063168</v>
      </c>
    </row>
    <row r="1809" spans="1:2" x14ac:dyDescent="0.25">
      <c r="A1809">
        <v>1990</v>
      </c>
      <c r="B1809" s="2">
        <v>47202906.767193072</v>
      </c>
    </row>
    <row r="1810" spans="1:2" x14ac:dyDescent="0.25">
      <c r="A1810">
        <v>1990</v>
      </c>
      <c r="B1810" s="2">
        <v>4251858.8955680076</v>
      </c>
    </row>
    <row r="1811" spans="1:2" x14ac:dyDescent="0.25">
      <c r="A1811">
        <v>1990</v>
      </c>
      <c r="B1811" s="2">
        <v>13025387.168619459</v>
      </c>
    </row>
    <row r="1812" spans="1:2" x14ac:dyDescent="0.25">
      <c r="A1812">
        <v>1990</v>
      </c>
      <c r="B1812" s="2">
        <v>47934.901681100353</v>
      </c>
    </row>
    <row r="1813" spans="1:2" x14ac:dyDescent="0.25">
      <c r="A1813">
        <v>1990</v>
      </c>
      <c r="B1813" s="2">
        <v>2707934.8089658683</v>
      </c>
    </row>
    <row r="1814" spans="1:2" x14ac:dyDescent="0.25">
      <c r="A1814">
        <v>1990</v>
      </c>
      <c r="B1814" s="2">
        <v>2580459.7809475292</v>
      </c>
    </row>
    <row r="1815" spans="1:2" x14ac:dyDescent="0.25">
      <c r="A1815">
        <v>1990</v>
      </c>
      <c r="B1815" s="2">
        <v>3349678.0560366786</v>
      </c>
    </row>
    <row r="1816" spans="1:2" x14ac:dyDescent="0.25">
      <c r="A1816">
        <v>1990</v>
      </c>
      <c r="B1816" s="2">
        <v>0</v>
      </c>
    </row>
    <row r="1817" spans="1:2" x14ac:dyDescent="0.25">
      <c r="A1817">
        <v>1990</v>
      </c>
      <c r="B1817" s="2">
        <v>5471561.2328069275</v>
      </c>
    </row>
    <row r="1818" spans="1:2" x14ac:dyDescent="0.25">
      <c r="A1818">
        <v>1990</v>
      </c>
      <c r="B1818" s="2">
        <v>9353409.0504330099</v>
      </c>
    </row>
    <row r="1819" spans="1:2" x14ac:dyDescent="0.25">
      <c r="A1819">
        <v>1990</v>
      </c>
      <c r="B1819" s="2">
        <v>835017.40499235864</v>
      </c>
    </row>
    <row r="1820" spans="1:2" x14ac:dyDescent="0.25">
      <c r="A1820">
        <v>1990</v>
      </c>
      <c r="B1820" s="2">
        <v>4741187.1594498213</v>
      </c>
    </row>
    <row r="1821" spans="1:2" x14ac:dyDescent="0.25">
      <c r="A1821">
        <v>1990</v>
      </c>
      <c r="B1821" s="2">
        <v>2209254.6449312274</v>
      </c>
    </row>
    <row r="1822" spans="1:2" x14ac:dyDescent="0.25">
      <c r="A1822">
        <v>1990</v>
      </c>
      <c r="B1822" s="2">
        <v>11674.71625063678</v>
      </c>
    </row>
    <row r="1823" spans="1:2" x14ac:dyDescent="0.25">
      <c r="A1823">
        <v>1990</v>
      </c>
      <c r="B1823" s="2">
        <v>9942193.9561895058</v>
      </c>
    </row>
    <row r="1824" spans="1:2" x14ac:dyDescent="0.25">
      <c r="A1824">
        <v>1990</v>
      </c>
      <c r="B1824" s="2">
        <v>0</v>
      </c>
    </row>
    <row r="1825" spans="1:2" x14ac:dyDescent="0.25">
      <c r="A1825">
        <v>1990</v>
      </c>
      <c r="B1825" s="2">
        <v>3677097.1757514006</v>
      </c>
    </row>
    <row r="1826" spans="1:2" x14ac:dyDescent="0.25">
      <c r="A1826">
        <v>1990</v>
      </c>
      <c r="B1826" s="2">
        <v>3571653.9184921039</v>
      </c>
    </row>
    <row r="1827" spans="1:2" x14ac:dyDescent="0.25">
      <c r="A1827">
        <v>1990</v>
      </c>
      <c r="B1827" s="2">
        <v>0</v>
      </c>
    </row>
    <row r="1828" spans="1:2" x14ac:dyDescent="0.25">
      <c r="A1828">
        <v>1990</v>
      </c>
      <c r="B1828" s="2">
        <v>26491132.227203261</v>
      </c>
    </row>
    <row r="1829" spans="1:2" x14ac:dyDescent="0.25">
      <c r="A1829">
        <v>1990</v>
      </c>
      <c r="B1829" s="2">
        <v>18986670.797758531</v>
      </c>
    </row>
    <row r="1830" spans="1:2" x14ac:dyDescent="0.25">
      <c r="A1830">
        <v>1990</v>
      </c>
      <c r="B1830" s="2">
        <v>10641058.422822211</v>
      </c>
    </row>
    <row r="1831" spans="1:2" x14ac:dyDescent="0.25">
      <c r="A1831">
        <v>1990</v>
      </c>
      <c r="B1831" s="2">
        <v>1669775.9419256239</v>
      </c>
    </row>
    <row r="1832" spans="1:2" x14ac:dyDescent="0.25">
      <c r="A1832">
        <v>1990</v>
      </c>
      <c r="B1832" s="2">
        <v>41640286.94549159</v>
      </c>
    </row>
    <row r="1833" spans="1:2" x14ac:dyDescent="0.25">
      <c r="A1833">
        <v>1990</v>
      </c>
      <c r="B1833" s="2">
        <v>2855956.0315843094</v>
      </c>
    </row>
    <row r="1834" spans="1:2" x14ac:dyDescent="0.25">
      <c r="A1834">
        <v>1990</v>
      </c>
      <c r="B1834" s="2">
        <v>5632857.0229240954</v>
      </c>
    </row>
    <row r="1835" spans="1:2" x14ac:dyDescent="0.25">
      <c r="A1835">
        <v>1990</v>
      </c>
      <c r="B1835" s="2">
        <v>3609849.7840040755</v>
      </c>
    </row>
    <row r="1836" spans="1:2" x14ac:dyDescent="0.25">
      <c r="A1836">
        <v>1990</v>
      </c>
      <c r="B1836" s="2">
        <v>3045517.4151808457</v>
      </c>
    </row>
    <row r="1837" spans="1:2" x14ac:dyDescent="0.25">
      <c r="A1837">
        <v>1990</v>
      </c>
      <c r="B1837" s="2">
        <v>4183869.8818135504</v>
      </c>
    </row>
    <row r="1838" spans="1:2" x14ac:dyDescent="0.25">
      <c r="A1838">
        <v>1990</v>
      </c>
      <c r="B1838" s="2">
        <v>5934151.4579724912</v>
      </c>
    </row>
    <row r="1839" spans="1:2" x14ac:dyDescent="0.25">
      <c r="A1839">
        <v>1990</v>
      </c>
      <c r="B1839" s="2">
        <v>0</v>
      </c>
    </row>
    <row r="1840" spans="1:2" x14ac:dyDescent="0.25">
      <c r="A1840">
        <v>1990</v>
      </c>
      <c r="B1840" s="2">
        <v>0</v>
      </c>
    </row>
    <row r="1841" spans="1:2" x14ac:dyDescent="0.25">
      <c r="A1841">
        <v>1990</v>
      </c>
      <c r="B1841" s="2">
        <v>138125.93275598573</v>
      </c>
    </row>
    <row r="1842" spans="1:2" x14ac:dyDescent="0.25">
      <c r="A1842">
        <v>1990</v>
      </c>
      <c r="B1842" s="2">
        <v>1805191.9225674986</v>
      </c>
    </row>
    <row r="1843" spans="1:2" x14ac:dyDescent="0.25">
      <c r="A1843">
        <v>1990</v>
      </c>
      <c r="B1843" s="2">
        <v>5349065.3336729491</v>
      </c>
    </row>
    <row r="1844" spans="1:2" x14ac:dyDescent="0.25">
      <c r="A1844">
        <v>1990</v>
      </c>
      <c r="B1844" s="2">
        <v>0</v>
      </c>
    </row>
    <row r="1845" spans="1:2" x14ac:dyDescent="0.25">
      <c r="A1845">
        <v>1991</v>
      </c>
      <c r="B1845" s="2">
        <v>1165205923.7781579</v>
      </c>
    </row>
    <row r="1846" spans="1:2" x14ac:dyDescent="0.25">
      <c r="A1846">
        <v>1991</v>
      </c>
      <c r="B1846" s="2">
        <v>186860153.29782557</v>
      </c>
    </row>
    <row r="1847" spans="1:2" x14ac:dyDescent="0.25">
      <c r="A1847">
        <v>1991</v>
      </c>
      <c r="B1847" s="2">
        <v>610123184.42022967</v>
      </c>
    </row>
    <row r="1848" spans="1:2" x14ac:dyDescent="0.25">
      <c r="A1848">
        <v>1991</v>
      </c>
      <c r="B1848" s="2">
        <v>673009225.35743964</v>
      </c>
    </row>
    <row r="1849" spans="1:2" x14ac:dyDescent="0.25">
      <c r="A1849">
        <v>1991</v>
      </c>
      <c r="B1849" s="2">
        <v>128691953.31541657</v>
      </c>
    </row>
    <row r="1850" spans="1:2" x14ac:dyDescent="0.25">
      <c r="A1850">
        <v>1991</v>
      </c>
      <c r="B1850" s="2">
        <v>407785308.61568534</v>
      </c>
    </row>
    <row r="1851" spans="1:2" x14ac:dyDescent="0.25">
      <c r="A1851">
        <v>1991</v>
      </c>
      <c r="B1851" s="2">
        <v>25360724.118250675</v>
      </c>
    </row>
    <row r="1852" spans="1:2" x14ac:dyDescent="0.25">
      <c r="A1852">
        <v>1991</v>
      </c>
      <c r="B1852" s="2">
        <v>428389008.66259474</v>
      </c>
    </row>
    <row r="1853" spans="1:2" x14ac:dyDescent="0.25">
      <c r="A1853">
        <v>1991</v>
      </c>
      <c r="B1853" s="2">
        <v>101685254.20473981</v>
      </c>
    </row>
    <row r="1854" spans="1:2" x14ac:dyDescent="0.25">
      <c r="A1854">
        <v>1991</v>
      </c>
      <c r="B1854" s="2">
        <v>75200203.262154907</v>
      </c>
    </row>
    <row r="1855" spans="1:2" x14ac:dyDescent="0.25">
      <c r="A1855">
        <v>1991</v>
      </c>
      <c r="B1855" s="2">
        <v>873530960.57854879</v>
      </c>
    </row>
    <row r="1856" spans="1:2" x14ac:dyDescent="0.25">
      <c r="A1856">
        <v>1991</v>
      </c>
      <c r="B1856" s="2">
        <v>76990244.883459568</v>
      </c>
    </row>
    <row r="1857" spans="1:2" x14ac:dyDescent="0.25">
      <c r="A1857">
        <v>1991</v>
      </c>
      <c r="B1857" s="2">
        <v>950648308.99584663</v>
      </c>
    </row>
    <row r="1858" spans="1:2" x14ac:dyDescent="0.25">
      <c r="A1858">
        <v>1991</v>
      </c>
      <c r="B1858" s="2">
        <v>267137990.50965065</v>
      </c>
    </row>
    <row r="1859" spans="1:2" x14ac:dyDescent="0.25">
      <c r="A1859">
        <v>1991</v>
      </c>
      <c r="B1859" s="2">
        <v>459490041.45809925</v>
      </c>
    </row>
    <row r="1860" spans="1:2" x14ac:dyDescent="0.25">
      <c r="A1860">
        <v>1991</v>
      </c>
      <c r="B1860" s="2">
        <v>104476505.43268996</v>
      </c>
    </row>
    <row r="1861" spans="1:2" x14ac:dyDescent="0.25">
      <c r="A1861">
        <v>1991</v>
      </c>
      <c r="B1861" s="2">
        <v>133078084.44759347</v>
      </c>
    </row>
    <row r="1862" spans="1:2" x14ac:dyDescent="0.25">
      <c r="A1862">
        <v>1991</v>
      </c>
      <c r="B1862" s="2">
        <v>340846998.35328615</v>
      </c>
    </row>
    <row r="1863" spans="1:2" x14ac:dyDescent="0.25">
      <c r="A1863">
        <v>1991</v>
      </c>
      <c r="B1863" s="2">
        <v>85094763.400928423</v>
      </c>
    </row>
    <row r="1864" spans="1:2" x14ac:dyDescent="0.25">
      <c r="A1864">
        <v>1991</v>
      </c>
      <c r="B1864" s="2">
        <v>199820875.07451749</v>
      </c>
    </row>
    <row r="1865" spans="1:2" x14ac:dyDescent="0.25">
      <c r="A1865">
        <v>1991</v>
      </c>
      <c r="B1865" s="2">
        <v>400496797.06718791</v>
      </c>
    </row>
    <row r="1866" spans="1:2" x14ac:dyDescent="0.25">
      <c r="A1866">
        <v>1991</v>
      </c>
      <c r="B1866" s="2">
        <v>56363756.619594432</v>
      </c>
    </row>
    <row r="1867" spans="1:2" x14ac:dyDescent="0.25">
      <c r="A1867">
        <v>1991</v>
      </c>
      <c r="B1867" s="2">
        <v>93719793.69557783</v>
      </c>
    </row>
    <row r="1868" spans="1:2" x14ac:dyDescent="0.25">
      <c r="A1868">
        <v>1991</v>
      </c>
      <c r="B1868" s="2">
        <v>0</v>
      </c>
    </row>
    <row r="1869" spans="1:2" x14ac:dyDescent="0.25">
      <c r="A1869">
        <v>1991</v>
      </c>
      <c r="B1869" s="2">
        <v>391471021.2020523</v>
      </c>
    </row>
    <row r="1870" spans="1:2" x14ac:dyDescent="0.25">
      <c r="A1870">
        <v>1991</v>
      </c>
      <c r="B1870" s="2">
        <v>901632.23454678722</v>
      </c>
    </row>
    <row r="1871" spans="1:2" x14ac:dyDescent="0.25">
      <c r="A1871">
        <v>1991</v>
      </c>
      <c r="B1871" s="2">
        <v>6281141.2714390429</v>
      </c>
    </row>
    <row r="1872" spans="1:2" x14ac:dyDescent="0.25">
      <c r="A1872">
        <v>1991</v>
      </c>
      <c r="B1872" s="2">
        <v>133123106.10798927</v>
      </c>
    </row>
    <row r="1873" spans="1:2" x14ac:dyDescent="0.25">
      <c r="A1873">
        <v>1991</v>
      </c>
      <c r="B1873" s="2">
        <v>216739713.50500858</v>
      </c>
    </row>
    <row r="1874" spans="1:2" x14ac:dyDescent="0.25">
      <c r="A1874">
        <v>1991</v>
      </c>
      <c r="B1874" s="2">
        <v>14319724.509161985</v>
      </c>
    </row>
    <row r="1875" spans="1:2" x14ac:dyDescent="0.25">
      <c r="A1875">
        <v>1991</v>
      </c>
      <c r="B1875" s="2">
        <v>31045866.385536283</v>
      </c>
    </row>
    <row r="1876" spans="1:2" x14ac:dyDescent="0.25">
      <c r="A1876">
        <v>1991</v>
      </c>
      <c r="B1876" s="2">
        <v>405110304.80918646</v>
      </c>
    </row>
    <row r="1877" spans="1:2" x14ac:dyDescent="0.25">
      <c r="A1877">
        <v>1991</v>
      </c>
      <c r="B1877" s="2">
        <v>38516672.484730028</v>
      </c>
    </row>
    <row r="1878" spans="1:2" x14ac:dyDescent="0.25">
      <c r="A1878">
        <v>1991</v>
      </c>
      <c r="B1878" s="2">
        <v>167299109.80796483</v>
      </c>
    </row>
    <row r="1879" spans="1:2" x14ac:dyDescent="0.25">
      <c r="A1879">
        <v>1991</v>
      </c>
      <c r="B1879" s="2">
        <v>13766299.898363059</v>
      </c>
    </row>
    <row r="1880" spans="1:2" x14ac:dyDescent="0.25">
      <c r="A1880">
        <v>1991</v>
      </c>
      <c r="B1880" s="2">
        <v>18969211.998045444</v>
      </c>
    </row>
    <row r="1881" spans="1:2" x14ac:dyDescent="0.25">
      <c r="A1881">
        <v>1991</v>
      </c>
      <c r="B1881" s="2">
        <v>142513775.30515516</v>
      </c>
    </row>
    <row r="1882" spans="1:2" x14ac:dyDescent="0.25">
      <c r="A1882">
        <v>1991</v>
      </c>
      <c r="B1882" s="2">
        <v>5908689.150256536</v>
      </c>
    </row>
    <row r="1883" spans="1:2" x14ac:dyDescent="0.25">
      <c r="A1883">
        <v>1991</v>
      </c>
      <c r="B1883" s="2">
        <v>175954502.76765209</v>
      </c>
    </row>
    <row r="1884" spans="1:2" x14ac:dyDescent="0.25">
      <c r="A1884">
        <v>1991</v>
      </c>
      <c r="B1884" s="2">
        <v>194462458.61617398</v>
      </c>
    </row>
    <row r="1885" spans="1:2" x14ac:dyDescent="0.25">
      <c r="A1885">
        <v>1991</v>
      </c>
      <c r="B1885" s="2">
        <v>67339476.3870022</v>
      </c>
    </row>
    <row r="1886" spans="1:2" x14ac:dyDescent="0.25">
      <c r="A1886">
        <v>1991</v>
      </c>
      <c r="B1886" s="2">
        <v>33374928.639139999</v>
      </c>
    </row>
    <row r="1887" spans="1:2" x14ac:dyDescent="0.25">
      <c r="A1887">
        <v>1991</v>
      </c>
      <c r="B1887" s="2">
        <v>6383924.2501832405</v>
      </c>
    </row>
    <row r="1888" spans="1:2" x14ac:dyDescent="0.25">
      <c r="A1888">
        <v>1991</v>
      </c>
      <c r="B1888" s="2">
        <v>4867553.7463962864</v>
      </c>
    </row>
    <row r="1889" spans="1:2" x14ac:dyDescent="0.25">
      <c r="A1889">
        <v>1991</v>
      </c>
      <c r="B1889" s="2">
        <v>106535200.6029807</v>
      </c>
    </row>
    <row r="1890" spans="1:2" x14ac:dyDescent="0.25">
      <c r="A1890">
        <v>1991</v>
      </c>
      <c r="B1890" s="2">
        <v>33720257.256779872</v>
      </c>
    </row>
    <row r="1891" spans="1:2" x14ac:dyDescent="0.25">
      <c r="A1891">
        <v>1991</v>
      </c>
      <c r="B1891" s="2">
        <v>70123269.490349382</v>
      </c>
    </row>
    <row r="1892" spans="1:2" x14ac:dyDescent="0.25">
      <c r="A1892">
        <v>1991</v>
      </c>
      <c r="B1892" s="2">
        <v>96193924.749572456</v>
      </c>
    </row>
    <row r="1893" spans="1:2" x14ac:dyDescent="0.25">
      <c r="A1893">
        <v>1991</v>
      </c>
      <c r="B1893" s="2">
        <v>109867561.81187394</v>
      </c>
    </row>
    <row r="1894" spans="1:2" x14ac:dyDescent="0.25">
      <c r="A1894">
        <v>1991</v>
      </c>
      <c r="B1894" s="2">
        <v>122655903.37747374</v>
      </c>
    </row>
    <row r="1895" spans="1:2" x14ac:dyDescent="0.25">
      <c r="A1895">
        <v>1991</v>
      </c>
      <c r="B1895" s="2">
        <v>4013578.3464451507</v>
      </c>
    </row>
    <row r="1896" spans="1:2" x14ac:dyDescent="0.25">
      <c r="A1896">
        <v>1991</v>
      </c>
      <c r="B1896" s="2">
        <v>4527238.2233080873</v>
      </c>
    </row>
    <row r="1897" spans="1:2" x14ac:dyDescent="0.25">
      <c r="A1897">
        <v>1991</v>
      </c>
      <c r="B1897" s="2">
        <v>45993084.480820917</v>
      </c>
    </row>
    <row r="1898" spans="1:2" x14ac:dyDescent="0.25">
      <c r="A1898">
        <v>1991</v>
      </c>
      <c r="B1898" s="2">
        <v>78008388.504275605</v>
      </c>
    </row>
    <row r="1899" spans="1:2" x14ac:dyDescent="0.25">
      <c r="A1899">
        <v>1991</v>
      </c>
      <c r="B1899" s="2">
        <v>52709559.661861718</v>
      </c>
    </row>
    <row r="1900" spans="1:2" x14ac:dyDescent="0.25">
      <c r="A1900">
        <v>1991</v>
      </c>
      <c r="B1900" s="2">
        <v>66391.625702418765</v>
      </c>
    </row>
    <row r="1901" spans="1:2" x14ac:dyDescent="0.25">
      <c r="A1901">
        <v>1991</v>
      </c>
      <c r="B1901" s="2">
        <v>34799376.750549719</v>
      </c>
    </row>
    <row r="1902" spans="1:2" x14ac:dyDescent="0.25">
      <c r="A1902">
        <v>1991</v>
      </c>
      <c r="B1902" s="2">
        <v>20472679.543611046</v>
      </c>
    </row>
    <row r="1903" spans="1:2" x14ac:dyDescent="0.25">
      <c r="A1903">
        <v>1991</v>
      </c>
      <c r="B1903" s="2">
        <v>16318472.821891034</v>
      </c>
    </row>
    <row r="1904" spans="1:2" x14ac:dyDescent="0.25">
      <c r="A1904">
        <v>1991</v>
      </c>
      <c r="B1904" s="2">
        <v>5090398.2145125829</v>
      </c>
    </row>
    <row r="1905" spans="1:2" x14ac:dyDescent="0.25">
      <c r="A1905">
        <v>1991</v>
      </c>
      <c r="B1905" s="2">
        <v>98165120.056682155</v>
      </c>
    </row>
    <row r="1906" spans="1:2" x14ac:dyDescent="0.25">
      <c r="A1906">
        <v>1991</v>
      </c>
      <c r="B1906" s="2">
        <v>16631407.587588567</v>
      </c>
    </row>
    <row r="1907" spans="1:2" x14ac:dyDescent="0.25">
      <c r="A1907">
        <v>1991</v>
      </c>
      <c r="B1907" s="2">
        <v>33083097.63694112</v>
      </c>
    </row>
    <row r="1908" spans="1:2" x14ac:dyDescent="0.25">
      <c r="A1908">
        <v>1991</v>
      </c>
      <c r="B1908" s="2">
        <v>36622049.344734915</v>
      </c>
    </row>
    <row r="1909" spans="1:2" x14ac:dyDescent="0.25">
      <c r="A1909">
        <v>1991</v>
      </c>
      <c r="B1909" s="2">
        <v>32632610.357195213</v>
      </c>
    </row>
    <row r="1910" spans="1:2" x14ac:dyDescent="0.25">
      <c r="A1910">
        <v>1991</v>
      </c>
      <c r="B1910" s="2">
        <v>73160086.29367213</v>
      </c>
    </row>
    <row r="1911" spans="1:2" x14ac:dyDescent="0.25">
      <c r="A1911">
        <v>1991</v>
      </c>
      <c r="B1911" s="2">
        <v>146736442.86831176</v>
      </c>
    </row>
    <row r="1912" spans="1:2" x14ac:dyDescent="0.25">
      <c r="A1912">
        <v>1991</v>
      </c>
      <c r="B1912" s="2">
        <v>48668318.697288059</v>
      </c>
    </row>
    <row r="1913" spans="1:2" x14ac:dyDescent="0.25">
      <c r="A1913">
        <v>1991</v>
      </c>
      <c r="B1913" s="2">
        <v>64564186.082580023</v>
      </c>
    </row>
    <row r="1914" spans="1:2" x14ac:dyDescent="0.25">
      <c r="A1914">
        <v>1991</v>
      </c>
      <c r="B1914" s="2">
        <v>16198827.412655756</v>
      </c>
    </row>
    <row r="1915" spans="1:2" x14ac:dyDescent="0.25">
      <c r="A1915">
        <v>1991</v>
      </c>
      <c r="B1915" s="2">
        <v>85042261.246029809</v>
      </c>
    </row>
    <row r="1916" spans="1:2" x14ac:dyDescent="0.25">
      <c r="A1916">
        <v>1991</v>
      </c>
      <c r="B1916" s="2">
        <v>88748463.746884927</v>
      </c>
    </row>
    <row r="1917" spans="1:2" x14ac:dyDescent="0.25">
      <c r="A1917">
        <v>1991</v>
      </c>
      <c r="B1917" s="2">
        <v>1221005.0574150991</v>
      </c>
    </row>
    <row r="1918" spans="1:2" x14ac:dyDescent="0.25">
      <c r="A1918">
        <v>1991</v>
      </c>
      <c r="B1918" s="2">
        <v>427544.71048130956</v>
      </c>
    </row>
    <row r="1919" spans="1:2" x14ac:dyDescent="0.25">
      <c r="A1919">
        <v>1991</v>
      </c>
      <c r="B1919" s="2">
        <v>91193225.359394088</v>
      </c>
    </row>
    <row r="1920" spans="1:2" x14ac:dyDescent="0.25">
      <c r="A1920">
        <v>1991</v>
      </c>
      <c r="B1920" s="2">
        <v>9177309.5665770844</v>
      </c>
    </row>
    <row r="1921" spans="1:2" x14ac:dyDescent="0.25">
      <c r="A1921">
        <v>1991</v>
      </c>
      <c r="B1921" s="2">
        <v>50944169.670168586</v>
      </c>
    </row>
    <row r="1922" spans="1:2" x14ac:dyDescent="0.25">
      <c r="A1922">
        <v>1991</v>
      </c>
      <c r="B1922" s="2">
        <v>91697192.35866113</v>
      </c>
    </row>
    <row r="1923" spans="1:2" x14ac:dyDescent="0.25">
      <c r="A1923">
        <v>1991</v>
      </c>
      <c r="B1923" s="2">
        <v>303991.2797459077</v>
      </c>
    </row>
    <row r="1924" spans="1:2" x14ac:dyDescent="0.25">
      <c r="A1924">
        <v>1991</v>
      </c>
      <c r="B1924" s="2">
        <v>6647575.8895675549</v>
      </c>
    </row>
    <row r="1925" spans="1:2" x14ac:dyDescent="0.25">
      <c r="A1925">
        <v>1991</v>
      </c>
      <c r="B1925" s="2">
        <v>81627513.933056444</v>
      </c>
    </row>
    <row r="1926" spans="1:2" x14ac:dyDescent="0.25">
      <c r="A1926">
        <v>1991</v>
      </c>
      <c r="B1926" s="2">
        <v>75367129.691668704</v>
      </c>
    </row>
    <row r="1927" spans="1:2" x14ac:dyDescent="0.25">
      <c r="A1927">
        <v>1991</v>
      </c>
      <c r="B1927" s="2">
        <v>2857539.9521133644</v>
      </c>
    </row>
    <row r="1928" spans="1:2" x14ac:dyDescent="0.25">
      <c r="A1928">
        <v>1991</v>
      </c>
      <c r="B1928" s="2">
        <v>8394143.8475445881</v>
      </c>
    </row>
    <row r="1929" spans="1:2" x14ac:dyDescent="0.25">
      <c r="A1929">
        <v>1991</v>
      </c>
      <c r="B1929" s="2">
        <v>26077453.471781094</v>
      </c>
    </row>
    <row r="1930" spans="1:2" x14ac:dyDescent="0.25">
      <c r="A1930">
        <v>1991</v>
      </c>
      <c r="B1930" s="2">
        <v>58733500.773027122</v>
      </c>
    </row>
    <row r="1931" spans="1:2" x14ac:dyDescent="0.25">
      <c r="A1931">
        <v>1991</v>
      </c>
      <c r="B1931" s="2">
        <v>2668867.7429758124</v>
      </c>
    </row>
    <row r="1932" spans="1:2" x14ac:dyDescent="0.25">
      <c r="A1932">
        <v>1991</v>
      </c>
      <c r="B1932" s="2">
        <v>1283817.4991448817</v>
      </c>
    </row>
    <row r="1933" spans="1:2" x14ac:dyDescent="0.25">
      <c r="A1933">
        <v>1991</v>
      </c>
      <c r="B1933" s="2">
        <v>34776118.765697539</v>
      </c>
    </row>
    <row r="1934" spans="1:2" x14ac:dyDescent="0.25">
      <c r="A1934">
        <v>1991</v>
      </c>
      <c r="B1934" s="2">
        <v>77831950.39335452</v>
      </c>
    </row>
    <row r="1935" spans="1:2" x14ac:dyDescent="0.25">
      <c r="A1935">
        <v>1991</v>
      </c>
      <c r="B1935" s="2">
        <v>1855862.8145614464</v>
      </c>
    </row>
    <row r="1936" spans="1:2" x14ac:dyDescent="0.25">
      <c r="A1936">
        <v>1991</v>
      </c>
      <c r="B1936" s="2">
        <v>56132346.716833621</v>
      </c>
    </row>
    <row r="1937" spans="1:2" x14ac:dyDescent="0.25">
      <c r="A1937">
        <v>1991</v>
      </c>
      <c r="B1937" s="2">
        <v>10298943.054971904</v>
      </c>
    </row>
    <row r="1938" spans="1:2" x14ac:dyDescent="0.25">
      <c r="A1938">
        <v>1991</v>
      </c>
      <c r="B1938" s="2">
        <v>25750061.039824091</v>
      </c>
    </row>
    <row r="1939" spans="1:2" x14ac:dyDescent="0.25">
      <c r="A1939">
        <v>1991</v>
      </c>
      <c r="B1939" s="2">
        <v>5823021.3818714879</v>
      </c>
    </row>
    <row r="1940" spans="1:2" x14ac:dyDescent="0.25">
      <c r="A1940">
        <v>1991</v>
      </c>
      <c r="B1940" s="2">
        <v>15544527.975568045</v>
      </c>
    </row>
    <row r="1941" spans="1:2" x14ac:dyDescent="0.25">
      <c r="A1941">
        <v>1991</v>
      </c>
      <c r="B1941" s="2">
        <v>9406542.8780845348</v>
      </c>
    </row>
    <row r="1942" spans="1:2" x14ac:dyDescent="0.25">
      <c r="A1942">
        <v>1991</v>
      </c>
      <c r="B1942" s="2">
        <v>45291866.415831909</v>
      </c>
    </row>
    <row r="1943" spans="1:2" x14ac:dyDescent="0.25">
      <c r="A1943">
        <v>1991</v>
      </c>
      <c r="B1943" s="2">
        <v>23276762.146103106</v>
      </c>
    </row>
    <row r="1944" spans="1:2" x14ac:dyDescent="0.25">
      <c r="A1944">
        <v>1991</v>
      </c>
      <c r="B1944" s="2">
        <v>17423013.469826534</v>
      </c>
    </row>
    <row r="1945" spans="1:2" x14ac:dyDescent="0.25">
      <c r="A1945">
        <v>1991</v>
      </c>
      <c r="B1945" s="2">
        <v>21676021.328121185</v>
      </c>
    </row>
    <row r="1946" spans="1:2" x14ac:dyDescent="0.25">
      <c r="A1946">
        <v>1991</v>
      </c>
      <c r="B1946" s="2">
        <v>184025253.92132911</v>
      </c>
    </row>
    <row r="1947" spans="1:2" x14ac:dyDescent="0.25">
      <c r="A1947">
        <v>1991</v>
      </c>
      <c r="B1947" s="2">
        <v>882785.59394087479</v>
      </c>
    </row>
    <row r="1948" spans="1:2" x14ac:dyDescent="0.25">
      <c r="A1948">
        <v>1991</v>
      </c>
      <c r="B1948" s="2">
        <v>2255789.6467139018</v>
      </c>
    </row>
    <row r="1949" spans="1:2" x14ac:dyDescent="0.25">
      <c r="A1949">
        <v>1991</v>
      </c>
      <c r="B1949" s="2">
        <v>9649195.8924993891</v>
      </c>
    </row>
    <row r="1950" spans="1:2" x14ac:dyDescent="0.25">
      <c r="A1950">
        <v>1991</v>
      </c>
      <c r="B1950" s="2">
        <v>57450578.069875404</v>
      </c>
    </row>
    <row r="1951" spans="1:2" x14ac:dyDescent="0.25">
      <c r="A1951">
        <v>1991</v>
      </c>
      <c r="B1951" s="2">
        <v>12408196.435866114</v>
      </c>
    </row>
    <row r="1952" spans="1:2" x14ac:dyDescent="0.25">
      <c r="A1952">
        <v>1991</v>
      </c>
      <c r="B1952" s="2">
        <v>5403216.6567310048</v>
      </c>
    </row>
    <row r="1953" spans="1:2" x14ac:dyDescent="0.25">
      <c r="A1953">
        <v>1991</v>
      </c>
      <c r="B1953" s="2">
        <v>0</v>
      </c>
    </row>
    <row r="1954" spans="1:2" x14ac:dyDescent="0.25">
      <c r="A1954">
        <v>1991</v>
      </c>
      <c r="B1954" s="2">
        <v>3825380.3791839732</v>
      </c>
    </row>
    <row r="1955" spans="1:2" x14ac:dyDescent="0.25">
      <c r="A1955">
        <v>1991</v>
      </c>
      <c r="B1955" s="2">
        <v>55949123.815294407</v>
      </c>
    </row>
    <row r="1956" spans="1:2" x14ac:dyDescent="0.25">
      <c r="A1956">
        <v>1991</v>
      </c>
      <c r="B1956" s="2">
        <v>6119802.8429025169</v>
      </c>
    </row>
    <row r="1957" spans="1:2" x14ac:dyDescent="0.25">
      <c r="A1957">
        <v>1991</v>
      </c>
      <c r="B1957" s="2">
        <v>257484.25800146593</v>
      </c>
    </row>
    <row r="1958" spans="1:2" x14ac:dyDescent="0.25">
      <c r="A1958">
        <v>1991</v>
      </c>
      <c r="B1958" s="2">
        <v>18370054.364036161</v>
      </c>
    </row>
    <row r="1959" spans="1:2" x14ac:dyDescent="0.25">
      <c r="A1959">
        <v>1991</v>
      </c>
      <c r="B1959" s="2">
        <v>34819561.111165404</v>
      </c>
    </row>
    <row r="1960" spans="1:2" x14ac:dyDescent="0.25">
      <c r="A1960">
        <v>1991</v>
      </c>
      <c r="B1960" s="2">
        <v>2270560.4915709752</v>
      </c>
    </row>
    <row r="1961" spans="1:2" x14ac:dyDescent="0.25">
      <c r="A1961">
        <v>1991</v>
      </c>
      <c r="B1961" s="2">
        <v>85276082.62399219</v>
      </c>
    </row>
    <row r="1962" spans="1:2" x14ac:dyDescent="0.25">
      <c r="A1962">
        <v>1991</v>
      </c>
      <c r="B1962" s="2">
        <v>2369131.2181773763</v>
      </c>
    </row>
    <row r="1963" spans="1:2" x14ac:dyDescent="0.25">
      <c r="A1963">
        <v>1991</v>
      </c>
      <c r="B1963" s="2">
        <v>201532.66454923042</v>
      </c>
    </row>
    <row r="1964" spans="1:2" x14ac:dyDescent="0.25">
      <c r="A1964">
        <v>1991</v>
      </c>
      <c r="B1964" s="2">
        <v>13795112.329342781</v>
      </c>
    </row>
    <row r="1965" spans="1:2" x14ac:dyDescent="0.25">
      <c r="A1965">
        <v>1991</v>
      </c>
      <c r="B1965" s="2">
        <v>31638375.685316395</v>
      </c>
    </row>
    <row r="1966" spans="1:2" x14ac:dyDescent="0.25">
      <c r="A1966">
        <v>1991</v>
      </c>
      <c r="B1966" s="2">
        <v>19574557.146347426</v>
      </c>
    </row>
    <row r="1967" spans="1:2" x14ac:dyDescent="0.25">
      <c r="A1967">
        <v>1991</v>
      </c>
      <c r="B1967" s="2">
        <v>16349681.06914244</v>
      </c>
    </row>
    <row r="1968" spans="1:2" x14ac:dyDescent="0.25">
      <c r="A1968">
        <v>1991</v>
      </c>
      <c r="B1968" s="2">
        <v>27861191.255313952</v>
      </c>
    </row>
    <row r="1969" spans="1:2" x14ac:dyDescent="0.25">
      <c r="A1969">
        <v>1991</v>
      </c>
      <c r="B1969" s="2">
        <v>21933183.459565114</v>
      </c>
    </row>
    <row r="1970" spans="1:2" x14ac:dyDescent="0.25">
      <c r="A1970">
        <v>1991</v>
      </c>
      <c r="B1970" s="2">
        <v>1761137.4737356463</v>
      </c>
    </row>
    <row r="1971" spans="1:2" x14ac:dyDescent="0.25">
      <c r="A1971">
        <v>1991</v>
      </c>
      <c r="B1971" s="2">
        <v>117412993.89689715</v>
      </c>
    </row>
    <row r="1972" spans="1:2" x14ac:dyDescent="0.25">
      <c r="A1972">
        <v>1991</v>
      </c>
      <c r="B1972" s="2">
        <v>29528648.062545814</v>
      </c>
    </row>
    <row r="1973" spans="1:2" x14ac:dyDescent="0.25">
      <c r="A1973">
        <v>1991</v>
      </c>
      <c r="B1973" s="2">
        <v>10139808.061568532</v>
      </c>
    </row>
    <row r="1974" spans="1:2" x14ac:dyDescent="0.25">
      <c r="A1974">
        <v>1991</v>
      </c>
      <c r="B1974" s="2">
        <v>43484038.487173229</v>
      </c>
    </row>
    <row r="1975" spans="1:2" x14ac:dyDescent="0.25">
      <c r="A1975">
        <v>1991</v>
      </c>
      <c r="B1975" s="2">
        <v>64286832.879550457</v>
      </c>
    </row>
    <row r="1976" spans="1:2" x14ac:dyDescent="0.25">
      <c r="A1976">
        <v>1991</v>
      </c>
      <c r="B1976" s="2">
        <v>31455123.702907406</v>
      </c>
    </row>
    <row r="1977" spans="1:2" x14ac:dyDescent="0.25">
      <c r="A1977">
        <v>1991</v>
      </c>
      <c r="B1977" s="2">
        <v>63257419.303200595</v>
      </c>
    </row>
    <row r="1978" spans="1:2" x14ac:dyDescent="0.25">
      <c r="A1978">
        <v>1991</v>
      </c>
      <c r="B1978" s="2">
        <v>495034.6982653311</v>
      </c>
    </row>
    <row r="1979" spans="1:2" x14ac:dyDescent="0.25">
      <c r="A1979">
        <v>1991</v>
      </c>
      <c r="B1979" s="2">
        <v>1579607.9736134866</v>
      </c>
    </row>
    <row r="1980" spans="1:2" x14ac:dyDescent="0.25">
      <c r="A1980">
        <v>1991</v>
      </c>
      <c r="B1980" s="2">
        <v>4709038.3992181774</v>
      </c>
    </row>
    <row r="1981" spans="1:2" x14ac:dyDescent="0.25">
      <c r="A1981">
        <v>1991</v>
      </c>
      <c r="B1981" s="2">
        <v>14018368.403615931</v>
      </c>
    </row>
    <row r="1982" spans="1:2" x14ac:dyDescent="0.25">
      <c r="A1982">
        <v>1991</v>
      </c>
      <c r="B1982" s="2">
        <v>606955.78108966537</v>
      </c>
    </row>
    <row r="1983" spans="1:2" x14ac:dyDescent="0.25">
      <c r="A1983">
        <v>1991</v>
      </c>
      <c r="B1983" s="2">
        <v>6949341.364280479</v>
      </c>
    </row>
    <row r="1984" spans="1:2" x14ac:dyDescent="0.25">
      <c r="A1984">
        <v>1991</v>
      </c>
      <c r="B1984" s="2">
        <v>3915405.8040557052</v>
      </c>
    </row>
    <row r="1985" spans="1:2" x14ac:dyDescent="0.25">
      <c r="A1985">
        <v>1991</v>
      </c>
      <c r="B1985" s="2">
        <v>55794934.806743227</v>
      </c>
    </row>
    <row r="1986" spans="1:2" x14ac:dyDescent="0.25">
      <c r="A1986">
        <v>1991</v>
      </c>
      <c r="B1986" s="2">
        <v>47160591.92279502</v>
      </c>
    </row>
    <row r="1987" spans="1:2" x14ac:dyDescent="0.25">
      <c r="A1987">
        <v>1991</v>
      </c>
      <c r="B1987" s="2">
        <v>887129.8284876619</v>
      </c>
    </row>
    <row r="1988" spans="1:2" x14ac:dyDescent="0.25">
      <c r="A1988">
        <v>1991</v>
      </c>
      <c r="B1988" s="2">
        <v>42021760.638162717</v>
      </c>
    </row>
    <row r="1989" spans="1:2" x14ac:dyDescent="0.25">
      <c r="A1989">
        <v>1991</v>
      </c>
      <c r="B1989" s="2">
        <v>6411025.3838260453</v>
      </c>
    </row>
    <row r="1990" spans="1:2" x14ac:dyDescent="0.25">
      <c r="A1990">
        <v>1991</v>
      </c>
      <c r="B1990" s="2">
        <v>51903634.806743227</v>
      </c>
    </row>
    <row r="1991" spans="1:2" x14ac:dyDescent="0.25">
      <c r="A1991">
        <v>1991</v>
      </c>
      <c r="B1991" s="2">
        <v>1944671.3168824825</v>
      </c>
    </row>
    <row r="1992" spans="1:2" x14ac:dyDescent="0.25">
      <c r="A1992">
        <v>1991</v>
      </c>
      <c r="B1992" s="2">
        <v>1020351.5299291475</v>
      </c>
    </row>
    <row r="1993" spans="1:2" x14ac:dyDescent="0.25">
      <c r="A1993">
        <v>1991</v>
      </c>
      <c r="B1993" s="2">
        <v>12194098.598582948</v>
      </c>
    </row>
    <row r="1994" spans="1:2" x14ac:dyDescent="0.25">
      <c r="A1994">
        <v>1991</v>
      </c>
      <c r="B1994" s="2">
        <v>23350828.884436846</v>
      </c>
    </row>
    <row r="1995" spans="1:2" x14ac:dyDescent="0.25">
      <c r="A1995">
        <v>1991</v>
      </c>
      <c r="B1995" s="2">
        <v>1155250.9738578061</v>
      </c>
    </row>
    <row r="1996" spans="1:2" x14ac:dyDescent="0.25">
      <c r="A1996">
        <v>1991</v>
      </c>
      <c r="B1996" s="2">
        <v>2797830.2154898611</v>
      </c>
    </row>
    <row r="1997" spans="1:2" x14ac:dyDescent="0.25">
      <c r="A1997">
        <v>1991</v>
      </c>
      <c r="B1997" s="2">
        <v>24893915.759589545</v>
      </c>
    </row>
    <row r="1998" spans="1:2" x14ac:dyDescent="0.25">
      <c r="A1998">
        <v>1991</v>
      </c>
      <c r="B1998" s="2">
        <v>24608820.334229175</v>
      </c>
    </row>
    <row r="1999" spans="1:2" x14ac:dyDescent="0.25">
      <c r="A1999">
        <v>1991</v>
      </c>
      <c r="B1999" s="2">
        <v>1173677.0603469338</v>
      </c>
    </row>
    <row r="2000" spans="1:2" x14ac:dyDescent="0.25">
      <c r="A2000">
        <v>1991</v>
      </c>
      <c r="B2000" s="2">
        <v>3010771.5289518693</v>
      </c>
    </row>
    <row r="2001" spans="1:2" x14ac:dyDescent="0.25">
      <c r="A2001">
        <v>1991</v>
      </c>
      <c r="B2001" s="2">
        <v>936867.0637674079</v>
      </c>
    </row>
    <row r="2002" spans="1:2" x14ac:dyDescent="0.25">
      <c r="A2002">
        <v>1991</v>
      </c>
      <c r="B2002" s="2">
        <v>9118443.1751771327</v>
      </c>
    </row>
    <row r="2003" spans="1:2" x14ac:dyDescent="0.25">
      <c r="A2003">
        <v>1991</v>
      </c>
      <c r="B2003" s="2">
        <v>34514914.393354513</v>
      </c>
    </row>
    <row r="2004" spans="1:2" x14ac:dyDescent="0.25">
      <c r="A2004">
        <v>1991</v>
      </c>
      <c r="B2004" s="2">
        <v>21207107.961886149</v>
      </c>
    </row>
    <row r="2005" spans="1:2" x14ac:dyDescent="0.25">
      <c r="A2005">
        <v>1991</v>
      </c>
      <c r="B2005" s="2">
        <v>5297.1922795015889</v>
      </c>
    </row>
    <row r="2006" spans="1:2" x14ac:dyDescent="0.25">
      <c r="A2006">
        <v>1991</v>
      </c>
      <c r="B2006" s="2">
        <v>3138570.766674811</v>
      </c>
    </row>
    <row r="2007" spans="1:2" x14ac:dyDescent="0.25">
      <c r="A2007">
        <v>1991</v>
      </c>
      <c r="B2007" s="2">
        <v>6911173.8411922799</v>
      </c>
    </row>
    <row r="2008" spans="1:2" x14ac:dyDescent="0.25">
      <c r="A2008">
        <v>1991</v>
      </c>
      <c r="B2008" s="2">
        <v>10411595.633520646</v>
      </c>
    </row>
    <row r="2009" spans="1:2" x14ac:dyDescent="0.25">
      <c r="A2009">
        <v>1991</v>
      </c>
      <c r="B2009" s="2">
        <v>19389522.282922063</v>
      </c>
    </row>
    <row r="2010" spans="1:2" x14ac:dyDescent="0.25">
      <c r="A2010">
        <v>1991</v>
      </c>
      <c r="B2010" s="2">
        <v>1370784.9587099927</v>
      </c>
    </row>
    <row r="2011" spans="1:2" x14ac:dyDescent="0.25">
      <c r="A2011">
        <v>1991</v>
      </c>
      <c r="B2011" s="2">
        <v>20553799.511360861</v>
      </c>
    </row>
    <row r="2012" spans="1:2" x14ac:dyDescent="0.25">
      <c r="A2012">
        <v>1991</v>
      </c>
      <c r="B2012" s="2">
        <v>25226191.540679209</v>
      </c>
    </row>
    <row r="2013" spans="1:2" x14ac:dyDescent="0.25">
      <c r="A2013">
        <v>1991</v>
      </c>
      <c r="B2013" s="2">
        <v>2644732.8580503301</v>
      </c>
    </row>
    <row r="2014" spans="1:2" x14ac:dyDescent="0.25">
      <c r="A2014">
        <v>1991</v>
      </c>
      <c r="B2014" s="2">
        <v>17187391.314927928</v>
      </c>
    </row>
    <row r="2015" spans="1:2" x14ac:dyDescent="0.25">
      <c r="A2015">
        <v>1991</v>
      </c>
      <c r="B2015" s="2">
        <v>401470.35524065478</v>
      </c>
    </row>
    <row r="2016" spans="1:2" x14ac:dyDescent="0.25">
      <c r="A2016">
        <v>1991</v>
      </c>
      <c r="B2016" s="2">
        <v>33134617.753237236</v>
      </c>
    </row>
    <row r="2017" spans="1:2" x14ac:dyDescent="0.25">
      <c r="A2017">
        <v>1991</v>
      </c>
      <c r="B2017" s="2">
        <v>4743680.4260933306</v>
      </c>
    </row>
    <row r="2018" spans="1:2" x14ac:dyDescent="0.25">
      <c r="A2018">
        <v>1991</v>
      </c>
      <c r="B2018" s="2">
        <v>7936133.5704861963</v>
      </c>
    </row>
    <row r="2019" spans="1:2" x14ac:dyDescent="0.25">
      <c r="A2019">
        <v>1991</v>
      </c>
      <c r="B2019" s="2">
        <v>3779893.4248717325</v>
      </c>
    </row>
    <row r="2020" spans="1:2" x14ac:dyDescent="0.25">
      <c r="A2020">
        <v>1991</v>
      </c>
      <c r="B2020" s="2">
        <v>33221723.906181287</v>
      </c>
    </row>
    <row r="2021" spans="1:2" x14ac:dyDescent="0.25">
      <c r="A2021">
        <v>1991</v>
      </c>
      <c r="B2021" s="2">
        <v>22179.755680430004</v>
      </c>
    </row>
    <row r="2022" spans="1:2" x14ac:dyDescent="0.25">
      <c r="A2022">
        <v>1991</v>
      </c>
      <c r="B2022" s="2">
        <v>2101153.2401661375</v>
      </c>
    </row>
    <row r="2023" spans="1:2" x14ac:dyDescent="0.25">
      <c r="A2023">
        <v>1991</v>
      </c>
      <c r="B2023" s="2">
        <v>9863622.5673100427</v>
      </c>
    </row>
    <row r="2024" spans="1:2" x14ac:dyDescent="0.25">
      <c r="A2024">
        <v>1991</v>
      </c>
      <c r="B2024" s="2">
        <v>41685509.725873448</v>
      </c>
    </row>
    <row r="2025" spans="1:2" x14ac:dyDescent="0.25">
      <c r="A2025">
        <v>1991</v>
      </c>
      <c r="B2025" s="2">
        <v>4345180.7935499633</v>
      </c>
    </row>
    <row r="2026" spans="1:2" x14ac:dyDescent="0.25">
      <c r="A2026">
        <v>1991</v>
      </c>
      <c r="B2026" s="2">
        <v>3359478.0014659176</v>
      </c>
    </row>
    <row r="2027" spans="1:2" x14ac:dyDescent="0.25">
      <c r="A2027">
        <v>1991</v>
      </c>
      <c r="B2027" s="2">
        <v>752514.48228683125</v>
      </c>
    </row>
    <row r="2028" spans="1:2" x14ac:dyDescent="0.25">
      <c r="A2028">
        <v>1991</v>
      </c>
      <c r="B2028" s="2">
        <v>3008785.0818470563</v>
      </c>
    </row>
    <row r="2029" spans="1:2" x14ac:dyDescent="0.25">
      <c r="A2029">
        <v>1991</v>
      </c>
      <c r="B2029" s="2">
        <v>660905.26850720751</v>
      </c>
    </row>
    <row r="2030" spans="1:2" x14ac:dyDescent="0.25">
      <c r="A2030">
        <v>1991</v>
      </c>
      <c r="B2030" s="2">
        <v>11490878.427559249</v>
      </c>
    </row>
    <row r="2031" spans="1:2" x14ac:dyDescent="0.25">
      <c r="A2031">
        <v>1991</v>
      </c>
      <c r="B2031" s="2">
        <v>298962.52626435377</v>
      </c>
    </row>
    <row r="2032" spans="1:2" x14ac:dyDescent="0.25">
      <c r="A2032">
        <v>1991</v>
      </c>
      <c r="B2032" s="2">
        <v>1155443.3549963352</v>
      </c>
    </row>
    <row r="2033" spans="1:2" x14ac:dyDescent="0.25">
      <c r="A2033">
        <v>1991</v>
      </c>
      <c r="B2033" s="2">
        <v>579407.24945028103</v>
      </c>
    </row>
    <row r="2034" spans="1:2" x14ac:dyDescent="0.25">
      <c r="A2034">
        <v>1991</v>
      </c>
      <c r="B2034" s="2">
        <v>0</v>
      </c>
    </row>
    <row r="2035" spans="1:2" x14ac:dyDescent="0.25">
      <c r="A2035">
        <v>1991</v>
      </c>
      <c r="B2035" s="2">
        <v>69266.157830442229</v>
      </c>
    </row>
    <row r="2036" spans="1:2" x14ac:dyDescent="0.25">
      <c r="A2036">
        <v>1991</v>
      </c>
      <c r="B2036" s="2">
        <v>2593964.3703884683</v>
      </c>
    </row>
    <row r="2037" spans="1:2" x14ac:dyDescent="0.25">
      <c r="A2037">
        <v>1991</v>
      </c>
      <c r="B2037" s="2">
        <v>432197.64964573667</v>
      </c>
    </row>
    <row r="2038" spans="1:2" x14ac:dyDescent="0.25">
      <c r="A2038">
        <v>1991</v>
      </c>
      <c r="B2038" s="2">
        <v>19924473.83044222</v>
      </c>
    </row>
    <row r="2039" spans="1:2" x14ac:dyDescent="0.25">
      <c r="A2039">
        <v>1991</v>
      </c>
      <c r="B2039" s="2">
        <v>3148136.1358416812</v>
      </c>
    </row>
    <row r="2040" spans="1:2" x14ac:dyDescent="0.25">
      <c r="A2040">
        <v>1991</v>
      </c>
      <c r="B2040" s="2">
        <v>1400483.2377229417</v>
      </c>
    </row>
    <row r="2041" spans="1:2" x14ac:dyDescent="0.25">
      <c r="A2041">
        <v>1991</v>
      </c>
      <c r="B2041" s="2">
        <v>550299.53579281701</v>
      </c>
    </row>
    <row r="2042" spans="1:2" x14ac:dyDescent="0.25">
      <c r="A2042">
        <v>1991</v>
      </c>
      <c r="B2042" s="2">
        <v>208693.26948448573</v>
      </c>
    </row>
    <row r="2043" spans="1:2" x14ac:dyDescent="0.25">
      <c r="A2043">
        <v>1991</v>
      </c>
      <c r="B2043" s="2">
        <v>0</v>
      </c>
    </row>
    <row r="2044" spans="1:2" x14ac:dyDescent="0.25">
      <c r="A2044">
        <v>1991</v>
      </c>
      <c r="B2044" s="2">
        <v>14346655.631566091</v>
      </c>
    </row>
    <row r="2045" spans="1:2" x14ac:dyDescent="0.25">
      <c r="A2045">
        <v>1992</v>
      </c>
      <c r="B2045" s="2">
        <v>6326138.12283614</v>
      </c>
    </row>
    <row r="2046" spans="1:2" x14ac:dyDescent="0.25">
      <c r="A2046">
        <v>1992</v>
      </c>
      <c r="B2046" s="2">
        <v>766279739.84918189</v>
      </c>
    </row>
    <row r="2047" spans="1:2" x14ac:dyDescent="0.25">
      <c r="A2047">
        <v>1992</v>
      </c>
      <c r="B2047" s="2">
        <v>56008354.97557506</v>
      </c>
    </row>
    <row r="2048" spans="1:2" x14ac:dyDescent="0.25">
      <c r="A2048">
        <v>1992</v>
      </c>
      <c r="B2048" s="2">
        <v>139149817.90656868</v>
      </c>
    </row>
    <row r="2049" spans="1:2" x14ac:dyDescent="0.25">
      <c r="A2049">
        <v>1992</v>
      </c>
      <c r="B2049" s="2">
        <v>163939202.64073989</v>
      </c>
    </row>
    <row r="2050" spans="1:2" x14ac:dyDescent="0.25">
      <c r="A2050">
        <v>1992</v>
      </c>
      <c r="B2050" s="2">
        <v>468683615.82926255</v>
      </c>
    </row>
    <row r="2051" spans="1:2" x14ac:dyDescent="0.25">
      <c r="A2051">
        <v>1992</v>
      </c>
      <c r="B2051" s="2">
        <v>345564520.92293102</v>
      </c>
    </row>
    <row r="2052" spans="1:2" x14ac:dyDescent="0.25">
      <c r="A2052">
        <v>1992</v>
      </c>
      <c r="B2052" s="2">
        <v>528125935.44415468</v>
      </c>
    </row>
    <row r="2053" spans="1:2" x14ac:dyDescent="0.25">
      <c r="A2053">
        <v>1992</v>
      </c>
      <c r="B2053" s="2">
        <v>287555435.56177378</v>
      </c>
    </row>
    <row r="2054" spans="1:2" x14ac:dyDescent="0.25">
      <c r="A2054">
        <v>1992</v>
      </c>
      <c r="B2054" s="2">
        <v>892382668.11477363</v>
      </c>
    </row>
    <row r="2055" spans="1:2" x14ac:dyDescent="0.25">
      <c r="A2055">
        <v>1992</v>
      </c>
      <c r="B2055" s="2">
        <v>291149190.53070909</v>
      </c>
    </row>
    <row r="2056" spans="1:2" x14ac:dyDescent="0.25">
      <c r="A2056">
        <v>1992</v>
      </c>
      <c r="B2056" s="2">
        <v>579481212.0882144</v>
      </c>
    </row>
    <row r="2057" spans="1:2" x14ac:dyDescent="0.25">
      <c r="A2057">
        <v>1992</v>
      </c>
      <c r="B2057" s="2">
        <v>110194071.03912735</v>
      </c>
    </row>
    <row r="2058" spans="1:2" x14ac:dyDescent="0.25">
      <c r="A2058">
        <v>1992</v>
      </c>
      <c r="B2058" s="2">
        <v>1094399764.0891631</v>
      </c>
    </row>
    <row r="2059" spans="1:2" x14ac:dyDescent="0.25">
      <c r="A2059">
        <v>1992</v>
      </c>
      <c r="B2059" s="2">
        <v>502863825.80033201</v>
      </c>
    </row>
    <row r="2060" spans="1:2" x14ac:dyDescent="0.25">
      <c r="A2060">
        <v>1992</v>
      </c>
      <c r="B2060" s="2">
        <v>346991117.78230971</v>
      </c>
    </row>
    <row r="2061" spans="1:2" x14ac:dyDescent="0.25">
      <c r="A2061">
        <v>1992</v>
      </c>
      <c r="B2061" s="2">
        <v>323559730.47189951</v>
      </c>
    </row>
    <row r="2062" spans="1:2" x14ac:dyDescent="0.25">
      <c r="A2062">
        <v>1992</v>
      </c>
      <c r="B2062" s="2">
        <v>299157894.0099597</v>
      </c>
    </row>
    <row r="2063" spans="1:2" x14ac:dyDescent="0.25">
      <c r="A2063">
        <v>1992</v>
      </c>
      <c r="B2063" s="2">
        <v>135807009.42186388</v>
      </c>
    </row>
    <row r="2064" spans="1:2" x14ac:dyDescent="0.25">
      <c r="A2064">
        <v>1992</v>
      </c>
      <c r="B2064" s="2">
        <v>57193487.032487556</v>
      </c>
    </row>
    <row r="2065" spans="1:2" x14ac:dyDescent="0.25">
      <c r="A2065">
        <v>1992</v>
      </c>
      <c r="B2065" s="2">
        <v>339931728.87929809</v>
      </c>
    </row>
    <row r="2066" spans="1:2" x14ac:dyDescent="0.25">
      <c r="A2066">
        <v>1992</v>
      </c>
      <c r="B2066" s="2">
        <v>36128527.304719001</v>
      </c>
    </row>
    <row r="2067" spans="1:2" x14ac:dyDescent="0.25">
      <c r="A2067">
        <v>1992</v>
      </c>
      <c r="B2067" s="2">
        <v>104255947.99905147</v>
      </c>
    </row>
    <row r="2068" spans="1:2" x14ac:dyDescent="0.25">
      <c r="A2068">
        <v>1992</v>
      </c>
      <c r="B2068" s="2">
        <v>30637076.804363295</v>
      </c>
    </row>
    <row r="2069" spans="1:2" x14ac:dyDescent="0.25">
      <c r="A2069">
        <v>1992</v>
      </c>
      <c r="B2069" s="2">
        <v>23286741.182831399</v>
      </c>
    </row>
    <row r="2070" spans="1:2" x14ac:dyDescent="0.25">
      <c r="A2070">
        <v>1992</v>
      </c>
      <c r="B2070" s="2">
        <v>397543061.2729429</v>
      </c>
    </row>
    <row r="2071" spans="1:2" x14ac:dyDescent="0.25">
      <c r="A2071">
        <v>1992</v>
      </c>
      <c r="B2071" s="2">
        <v>24975396.788238086</v>
      </c>
    </row>
    <row r="2072" spans="1:2" x14ac:dyDescent="0.25">
      <c r="A2072">
        <v>1992</v>
      </c>
      <c r="B2072" s="2">
        <v>94318077.273891404</v>
      </c>
    </row>
    <row r="2073" spans="1:2" x14ac:dyDescent="0.25">
      <c r="A2073">
        <v>1992</v>
      </c>
      <c r="B2073" s="2">
        <v>9086499.5115010682</v>
      </c>
    </row>
    <row r="2074" spans="1:2" x14ac:dyDescent="0.25">
      <c r="A2074">
        <v>1992</v>
      </c>
      <c r="B2074" s="2">
        <v>11878890.616077781</v>
      </c>
    </row>
    <row r="2075" spans="1:2" x14ac:dyDescent="0.25">
      <c r="A2075">
        <v>1992</v>
      </c>
      <c r="B2075" s="2">
        <v>319632874.70808637</v>
      </c>
    </row>
    <row r="2076" spans="1:2" x14ac:dyDescent="0.25">
      <c r="A2076">
        <v>1992</v>
      </c>
      <c r="B2076" s="2">
        <v>78814765.493953049</v>
      </c>
    </row>
    <row r="2077" spans="1:2" x14ac:dyDescent="0.25">
      <c r="A2077">
        <v>1992</v>
      </c>
      <c r="B2077" s="2">
        <v>36095214.402655922</v>
      </c>
    </row>
    <row r="2078" spans="1:2" x14ac:dyDescent="0.25">
      <c r="A2078">
        <v>1992</v>
      </c>
      <c r="B2078" s="2">
        <v>66275724.455299981</v>
      </c>
    </row>
    <row r="2079" spans="1:2" x14ac:dyDescent="0.25">
      <c r="A2079">
        <v>1992</v>
      </c>
      <c r="B2079" s="2">
        <v>20611875.599715438</v>
      </c>
    </row>
    <row r="2080" spans="1:2" x14ac:dyDescent="0.25">
      <c r="A2080">
        <v>1992</v>
      </c>
      <c r="B2080" s="2">
        <v>10884479.971543752</v>
      </c>
    </row>
    <row r="2081" spans="1:2" x14ac:dyDescent="0.25">
      <c r="A2081">
        <v>1992</v>
      </c>
      <c r="B2081" s="2">
        <v>779453840.78728962</v>
      </c>
    </row>
    <row r="2082" spans="1:2" x14ac:dyDescent="0.25">
      <c r="A2082">
        <v>1992</v>
      </c>
      <c r="B2082" s="2">
        <v>191146281.60967514</v>
      </c>
    </row>
    <row r="2083" spans="1:2" x14ac:dyDescent="0.25">
      <c r="A2083">
        <v>1992</v>
      </c>
      <c r="B2083" s="2">
        <v>6121698.9945458863</v>
      </c>
    </row>
    <row r="2084" spans="1:2" x14ac:dyDescent="0.25">
      <c r="A2084">
        <v>1992</v>
      </c>
      <c r="B2084" s="2">
        <v>104587075.16243777</v>
      </c>
    </row>
    <row r="2085" spans="1:2" x14ac:dyDescent="0.25">
      <c r="A2085">
        <v>1992</v>
      </c>
      <c r="B2085" s="2">
        <v>386587699.92221963</v>
      </c>
    </row>
    <row r="2086" spans="1:2" x14ac:dyDescent="0.25">
      <c r="A2086">
        <v>1992</v>
      </c>
      <c r="B2086" s="2">
        <v>526785.9113113588</v>
      </c>
    </row>
    <row r="2087" spans="1:2" x14ac:dyDescent="0.25">
      <c r="A2087">
        <v>1992</v>
      </c>
      <c r="B2087" s="2">
        <v>3972891.9668010436</v>
      </c>
    </row>
    <row r="2088" spans="1:2" x14ac:dyDescent="0.25">
      <c r="A2088">
        <v>1992</v>
      </c>
      <c r="B2088" s="2">
        <v>228482456.4372777</v>
      </c>
    </row>
    <row r="2089" spans="1:2" x14ac:dyDescent="0.25">
      <c r="A2089">
        <v>1992</v>
      </c>
      <c r="B2089" s="2">
        <v>69697669.266303062</v>
      </c>
    </row>
    <row r="2090" spans="1:2" x14ac:dyDescent="0.25">
      <c r="A2090">
        <v>1992</v>
      </c>
      <c r="B2090" s="2">
        <v>47128541.796537824</v>
      </c>
    </row>
    <row r="2091" spans="1:2" x14ac:dyDescent="0.25">
      <c r="A2091">
        <v>1992</v>
      </c>
      <c r="B2091" s="2">
        <v>88354155.89566043</v>
      </c>
    </row>
    <row r="2092" spans="1:2" x14ac:dyDescent="0.25">
      <c r="A2092">
        <v>1992</v>
      </c>
      <c r="B2092" s="2">
        <v>197045731.02584776</v>
      </c>
    </row>
    <row r="2093" spans="1:2" x14ac:dyDescent="0.25">
      <c r="A2093">
        <v>1992</v>
      </c>
      <c r="B2093" s="2">
        <v>698547275.60161257</v>
      </c>
    </row>
    <row r="2094" spans="1:2" x14ac:dyDescent="0.25">
      <c r="A2094">
        <v>1992</v>
      </c>
      <c r="B2094" s="2">
        <v>28413410.737491108</v>
      </c>
    </row>
    <row r="2095" spans="1:2" x14ac:dyDescent="0.25">
      <c r="A2095">
        <v>1992</v>
      </c>
      <c r="B2095" s="2">
        <v>4431269.5091297133</v>
      </c>
    </row>
    <row r="2096" spans="1:2" x14ac:dyDescent="0.25">
      <c r="A2096">
        <v>1992</v>
      </c>
      <c r="B2096" s="2">
        <v>4044544.1261560353</v>
      </c>
    </row>
    <row r="2097" spans="1:2" x14ac:dyDescent="0.25">
      <c r="A2097">
        <v>1992</v>
      </c>
      <c r="B2097" s="2">
        <v>37111334.993597344</v>
      </c>
    </row>
    <row r="2098" spans="1:2" x14ac:dyDescent="0.25">
      <c r="A2098">
        <v>1992</v>
      </c>
      <c r="B2098" s="2">
        <v>4426918.4007588336</v>
      </c>
    </row>
    <row r="2099" spans="1:2" x14ac:dyDescent="0.25">
      <c r="A2099">
        <v>1992</v>
      </c>
      <c r="B2099" s="2">
        <v>40106297.984349065</v>
      </c>
    </row>
    <row r="2100" spans="1:2" x14ac:dyDescent="0.25">
      <c r="A2100">
        <v>1992</v>
      </c>
      <c r="B2100" s="2">
        <v>71022277.795589283</v>
      </c>
    </row>
    <row r="2101" spans="1:2" x14ac:dyDescent="0.25">
      <c r="A2101">
        <v>1992</v>
      </c>
      <c r="B2101" s="2">
        <v>206049374.92530236</v>
      </c>
    </row>
    <row r="2102" spans="1:2" x14ac:dyDescent="0.25">
      <c r="A2102">
        <v>1992</v>
      </c>
      <c r="B2102" s="2">
        <v>31949526.547782786</v>
      </c>
    </row>
    <row r="2103" spans="1:2" x14ac:dyDescent="0.25">
      <c r="A2103">
        <v>1992</v>
      </c>
      <c r="B2103" s="2">
        <v>63621109.764287412</v>
      </c>
    </row>
    <row r="2104" spans="1:2" x14ac:dyDescent="0.25">
      <c r="A2104">
        <v>1992</v>
      </c>
      <c r="B2104" s="2">
        <v>43743142.821911313</v>
      </c>
    </row>
    <row r="2105" spans="1:2" x14ac:dyDescent="0.25">
      <c r="A2105">
        <v>1992</v>
      </c>
      <c r="B2105" s="2">
        <v>16355544.964666827</v>
      </c>
    </row>
    <row r="2106" spans="1:2" x14ac:dyDescent="0.25">
      <c r="A2106">
        <v>1992</v>
      </c>
      <c r="B2106" s="2">
        <v>277819978.22433013</v>
      </c>
    </row>
    <row r="2107" spans="1:2" x14ac:dyDescent="0.25">
      <c r="A2107">
        <v>1992</v>
      </c>
      <c r="B2107" s="2">
        <v>446333.83068532136</v>
      </c>
    </row>
    <row r="2108" spans="1:2" x14ac:dyDescent="0.25">
      <c r="A2108">
        <v>1992</v>
      </c>
      <c r="B2108" s="2">
        <v>62965794.630305909</v>
      </c>
    </row>
    <row r="2109" spans="1:2" x14ac:dyDescent="0.25">
      <c r="A2109">
        <v>1992</v>
      </c>
      <c r="B2109" s="2">
        <v>27216054.758359026</v>
      </c>
    </row>
    <row r="2110" spans="1:2" x14ac:dyDescent="0.25">
      <c r="A2110">
        <v>1992</v>
      </c>
      <c r="B2110" s="2">
        <v>28819785.586910129</v>
      </c>
    </row>
    <row r="2111" spans="1:2" x14ac:dyDescent="0.25">
      <c r="A2111">
        <v>1992</v>
      </c>
      <c r="B2111" s="2">
        <v>127368605.76523596</v>
      </c>
    </row>
    <row r="2112" spans="1:2" x14ac:dyDescent="0.25">
      <c r="A2112">
        <v>1992</v>
      </c>
      <c r="B2112" s="2">
        <v>48891557.062366612</v>
      </c>
    </row>
    <row r="2113" spans="1:2" x14ac:dyDescent="0.25">
      <c r="A2113">
        <v>1992</v>
      </c>
      <c r="B2113" s="2">
        <v>54509393.799383454</v>
      </c>
    </row>
    <row r="2114" spans="1:2" x14ac:dyDescent="0.25">
      <c r="A2114">
        <v>1992</v>
      </c>
      <c r="B2114" s="2">
        <v>95675864.090111464</v>
      </c>
    </row>
    <row r="2115" spans="1:2" x14ac:dyDescent="0.25">
      <c r="A2115">
        <v>1992</v>
      </c>
      <c r="B2115" s="2">
        <v>0</v>
      </c>
    </row>
    <row r="2116" spans="1:2" x14ac:dyDescent="0.25">
      <c r="A2116">
        <v>1992</v>
      </c>
      <c r="B2116" s="2">
        <v>15157198.912971308</v>
      </c>
    </row>
    <row r="2117" spans="1:2" x14ac:dyDescent="0.25">
      <c r="A2117">
        <v>1992</v>
      </c>
      <c r="B2117" s="2">
        <v>32126321.807920326</v>
      </c>
    </row>
    <row r="2118" spans="1:2" x14ac:dyDescent="0.25">
      <c r="A2118">
        <v>1992</v>
      </c>
      <c r="B2118" s="2">
        <v>10100427.17856296</v>
      </c>
    </row>
    <row r="2119" spans="1:2" x14ac:dyDescent="0.25">
      <c r="A2119">
        <v>1992</v>
      </c>
      <c r="B2119" s="2">
        <v>25510858.861750063</v>
      </c>
    </row>
    <row r="2120" spans="1:2" x14ac:dyDescent="0.25">
      <c r="A2120">
        <v>1992</v>
      </c>
      <c r="B2120" s="2">
        <v>80704064.94949016</v>
      </c>
    </row>
    <row r="2121" spans="1:2" x14ac:dyDescent="0.25">
      <c r="A2121">
        <v>1992</v>
      </c>
      <c r="B2121" s="2">
        <v>11677150.30400759</v>
      </c>
    </row>
    <row r="2122" spans="1:2" x14ac:dyDescent="0.25">
      <c r="A2122">
        <v>1992</v>
      </c>
      <c r="B2122" s="2">
        <v>20026043.584538773</v>
      </c>
    </row>
    <row r="2123" spans="1:2" x14ac:dyDescent="0.25">
      <c r="A2123">
        <v>1992</v>
      </c>
      <c r="B2123" s="2">
        <v>11791464.60327247</v>
      </c>
    </row>
    <row r="2124" spans="1:2" x14ac:dyDescent="0.25">
      <c r="A2124">
        <v>1992</v>
      </c>
      <c r="B2124" s="2">
        <v>7730532.1707374919</v>
      </c>
    </row>
    <row r="2125" spans="1:2" x14ac:dyDescent="0.25">
      <c r="A2125">
        <v>1992</v>
      </c>
      <c r="B2125" s="2">
        <v>50543488.792032257</v>
      </c>
    </row>
    <row r="2126" spans="1:2" x14ac:dyDescent="0.25">
      <c r="A2126">
        <v>1992</v>
      </c>
      <c r="B2126" s="2">
        <v>380700.27033436095</v>
      </c>
    </row>
    <row r="2127" spans="1:2" x14ac:dyDescent="0.25">
      <c r="A2127">
        <v>1992</v>
      </c>
      <c r="B2127" s="2">
        <v>15614050.09343135</v>
      </c>
    </row>
    <row r="2128" spans="1:2" x14ac:dyDescent="0.25">
      <c r="A2128">
        <v>1992</v>
      </c>
      <c r="B2128" s="2">
        <v>32925249.572682004</v>
      </c>
    </row>
    <row r="2129" spans="1:2" x14ac:dyDescent="0.25">
      <c r="A2129">
        <v>1992</v>
      </c>
      <c r="B2129" s="2">
        <v>284542607.84064502</v>
      </c>
    </row>
    <row r="2130" spans="1:2" x14ac:dyDescent="0.25">
      <c r="A2130">
        <v>1992</v>
      </c>
      <c r="B2130" s="2">
        <v>6138247.9705952108</v>
      </c>
    </row>
    <row r="2131" spans="1:2" x14ac:dyDescent="0.25">
      <c r="A2131">
        <v>1992</v>
      </c>
      <c r="B2131" s="2">
        <v>18245632.570073515</v>
      </c>
    </row>
    <row r="2132" spans="1:2" x14ac:dyDescent="0.25">
      <c r="A2132">
        <v>1992</v>
      </c>
      <c r="B2132" s="2">
        <v>37302271.355940245</v>
      </c>
    </row>
    <row r="2133" spans="1:2" x14ac:dyDescent="0.25">
      <c r="A2133">
        <v>1992</v>
      </c>
      <c r="B2133" s="2">
        <v>98791865.622954711</v>
      </c>
    </row>
    <row r="2134" spans="1:2" x14ac:dyDescent="0.25">
      <c r="A2134">
        <v>1992</v>
      </c>
      <c r="B2134" s="2">
        <v>76445877.928385109</v>
      </c>
    </row>
    <row r="2135" spans="1:2" x14ac:dyDescent="0.25">
      <c r="A2135">
        <v>1992</v>
      </c>
      <c r="B2135" s="2">
        <v>49201304.303533323</v>
      </c>
    </row>
    <row r="2136" spans="1:2" x14ac:dyDescent="0.25">
      <c r="A2136">
        <v>1992</v>
      </c>
      <c r="B2136" s="2">
        <v>153311889.6751245</v>
      </c>
    </row>
    <row r="2137" spans="1:2" x14ac:dyDescent="0.25">
      <c r="A2137">
        <v>1992</v>
      </c>
      <c r="B2137" s="2">
        <v>10732905.507232631</v>
      </c>
    </row>
    <row r="2138" spans="1:2" x14ac:dyDescent="0.25">
      <c r="A2138">
        <v>1992</v>
      </c>
      <c r="B2138" s="2">
        <v>124060258.75361632</v>
      </c>
    </row>
    <row r="2139" spans="1:2" x14ac:dyDescent="0.25">
      <c r="A2139">
        <v>1992</v>
      </c>
      <c r="B2139" s="2">
        <v>15820291.327483995</v>
      </c>
    </row>
    <row r="2140" spans="1:2" x14ac:dyDescent="0.25">
      <c r="A2140">
        <v>1992</v>
      </c>
      <c r="B2140" s="2">
        <v>62076388.129001662</v>
      </c>
    </row>
    <row r="2141" spans="1:2" x14ac:dyDescent="0.25">
      <c r="A2141">
        <v>1992</v>
      </c>
      <c r="B2141" s="2">
        <v>3350422.9243538063</v>
      </c>
    </row>
    <row r="2142" spans="1:2" x14ac:dyDescent="0.25">
      <c r="A2142">
        <v>1992</v>
      </c>
      <c r="B2142" s="2">
        <v>23311000.131847288</v>
      </c>
    </row>
    <row r="2143" spans="1:2" x14ac:dyDescent="0.25">
      <c r="A2143">
        <v>1992</v>
      </c>
      <c r="B2143" s="2">
        <v>46880213.793692201</v>
      </c>
    </row>
    <row r="2144" spans="1:2" x14ac:dyDescent="0.25">
      <c r="A2144">
        <v>1992</v>
      </c>
      <c r="B2144" s="2">
        <v>14632102.204410721</v>
      </c>
    </row>
    <row r="2145" spans="1:2" x14ac:dyDescent="0.25">
      <c r="A2145">
        <v>1992</v>
      </c>
      <c r="B2145" s="2">
        <v>18824073.780412618</v>
      </c>
    </row>
    <row r="2146" spans="1:2" x14ac:dyDescent="0.25">
      <c r="A2146">
        <v>1992</v>
      </c>
      <c r="B2146" s="2">
        <v>4417265.1932653552</v>
      </c>
    </row>
    <row r="2147" spans="1:2" x14ac:dyDescent="0.25">
      <c r="A2147">
        <v>1992</v>
      </c>
      <c r="B2147" s="2">
        <v>35326918.093431354</v>
      </c>
    </row>
    <row r="2148" spans="1:2" x14ac:dyDescent="0.25">
      <c r="A2148">
        <v>1992</v>
      </c>
      <c r="B2148" s="2">
        <v>24731141.978657816</v>
      </c>
    </row>
    <row r="2149" spans="1:2" x14ac:dyDescent="0.25">
      <c r="A2149">
        <v>1992</v>
      </c>
      <c r="B2149" s="2">
        <v>18329721.430400759</v>
      </c>
    </row>
    <row r="2150" spans="1:2" x14ac:dyDescent="0.25">
      <c r="A2150">
        <v>1992</v>
      </c>
      <c r="B2150" s="2">
        <v>31174330.127578851</v>
      </c>
    </row>
    <row r="2151" spans="1:2" x14ac:dyDescent="0.25">
      <c r="A2151">
        <v>1992</v>
      </c>
      <c r="B2151" s="2">
        <v>8812001.8932890687</v>
      </c>
    </row>
    <row r="2152" spans="1:2" x14ac:dyDescent="0.25">
      <c r="A2152">
        <v>1992</v>
      </c>
      <c r="B2152" s="2">
        <v>37190742.721365906</v>
      </c>
    </row>
    <row r="2153" spans="1:2" x14ac:dyDescent="0.25">
      <c r="A2153">
        <v>1992</v>
      </c>
      <c r="B2153" s="2">
        <v>47211264.964666829</v>
      </c>
    </row>
    <row r="2154" spans="1:2" x14ac:dyDescent="0.25">
      <c r="A2154">
        <v>1992</v>
      </c>
      <c r="B2154" s="2">
        <v>50739662.117144898</v>
      </c>
    </row>
    <row r="2155" spans="1:2" x14ac:dyDescent="0.25">
      <c r="A2155">
        <v>1992</v>
      </c>
      <c r="B2155" s="2">
        <v>4950684.1565093668</v>
      </c>
    </row>
    <row r="2156" spans="1:2" x14ac:dyDescent="0.25">
      <c r="A2156">
        <v>1992</v>
      </c>
      <c r="B2156" s="2">
        <v>28816567.851078968</v>
      </c>
    </row>
    <row r="2157" spans="1:2" x14ac:dyDescent="0.25">
      <c r="A2157">
        <v>1992</v>
      </c>
      <c r="B2157" s="2">
        <v>10501363.142518379</v>
      </c>
    </row>
    <row r="2158" spans="1:2" x14ac:dyDescent="0.25">
      <c r="A2158">
        <v>1992</v>
      </c>
      <c r="B2158" s="2">
        <v>12165642.553474035</v>
      </c>
    </row>
    <row r="2159" spans="1:2" x14ac:dyDescent="0.25">
      <c r="A2159">
        <v>1992</v>
      </c>
      <c r="B2159" s="2">
        <v>4344863.9658525018</v>
      </c>
    </row>
    <row r="2160" spans="1:2" x14ac:dyDescent="0.25">
      <c r="A2160">
        <v>1992</v>
      </c>
      <c r="B2160" s="2">
        <v>45905528.60801518</v>
      </c>
    </row>
    <row r="2161" spans="1:2" x14ac:dyDescent="0.25">
      <c r="A2161">
        <v>1992</v>
      </c>
      <c r="B2161" s="2">
        <v>95182097.967275321</v>
      </c>
    </row>
    <row r="2162" spans="1:2" x14ac:dyDescent="0.25">
      <c r="A2162">
        <v>1992</v>
      </c>
      <c r="B2162" s="2">
        <v>87341348.573867679</v>
      </c>
    </row>
    <row r="2163" spans="1:2" x14ac:dyDescent="0.25">
      <c r="A2163">
        <v>1992</v>
      </c>
      <c r="B2163" s="2">
        <v>22918484.12710458</v>
      </c>
    </row>
    <row r="2164" spans="1:2" x14ac:dyDescent="0.25">
      <c r="A2164">
        <v>1992</v>
      </c>
      <c r="B2164" s="2">
        <v>28767546.231918428</v>
      </c>
    </row>
    <row r="2165" spans="1:2" x14ac:dyDescent="0.25">
      <c r="A2165">
        <v>1992</v>
      </c>
      <c r="B2165" s="2">
        <v>1639123.7514820965</v>
      </c>
    </row>
    <row r="2166" spans="1:2" x14ac:dyDescent="0.25">
      <c r="A2166">
        <v>1992</v>
      </c>
      <c r="B2166" s="2">
        <v>31170956.064500831</v>
      </c>
    </row>
    <row r="2167" spans="1:2" x14ac:dyDescent="0.25">
      <c r="A2167">
        <v>1992</v>
      </c>
      <c r="B2167" s="2">
        <v>11984153.133507233</v>
      </c>
    </row>
    <row r="2168" spans="1:2" x14ac:dyDescent="0.25">
      <c r="A2168">
        <v>1992</v>
      </c>
      <c r="B2168" s="2">
        <v>42354576.907754332</v>
      </c>
    </row>
    <row r="2169" spans="1:2" x14ac:dyDescent="0.25">
      <c r="A2169">
        <v>1992</v>
      </c>
      <c r="B2169" s="2">
        <v>2981499.3066160781</v>
      </c>
    </row>
    <row r="2170" spans="1:2" x14ac:dyDescent="0.25">
      <c r="A2170">
        <v>1992</v>
      </c>
      <c r="B2170" s="2">
        <v>70725881.335546598</v>
      </c>
    </row>
    <row r="2171" spans="1:2" x14ac:dyDescent="0.25">
      <c r="A2171">
        <v>1992</v>
      </c>
      <c r="B2171" s="2">
        <v>3485743.6974152243</v>
      </c>
    </row>
    <row r="2172" spans="1:2" x14ac:dyDescent="0.25">
      <c r="A2172">
        <v>1992</v>
      </c>
      <c r="B2172" s="2">
        <v>603260.3319895661</v>
      </c>
    </row>
    <row r="2173" spans="1:2" x14ac:dyDescent="0.25">
      <c r="A2173">
        <v>1992</v>
      </c>
      <c r="B2173" s="2">
        <v>45341515.09983401</v>
      </c>
    </row>
    <row r="2174" spans="1:2" x14ac:dyDescent="0.25">
      <c r="A2174">
        <v>1992</v>
      </c>
      <c r="B2174" s="2">
        <v>4967576.1840170743</v>
      </c>
    </row>
    <row r="2175" spans="1:2" x14ac:dyDescent="0.25">
      <c r="A2175">
        <v>1992</v>
      </c>
      <c r="B2175" s="2">
        <v>0</v>
      </c>
    </row>
    <row r="2176" spans="1:2" x14ac:dyDescent="0.25">
      <c r="A2176">
        <v>1992</v>
      </c>
      <c r="B2176" s="2">
        <v>6628140.6516480921</v>
      </c>
    </row>
    <row r="2177" spans="1:2" x14ac:dyDescent="0.25">
      <c r="A2177">
        <v>1992</v>
      </c>
      <c r="B2177" s="2">
        <v>2388806.2622717572</v>
      </c>
    </row>
    <row r="2178" spans="1:2" x14ac:dyDescent="0.25">
      <c r="A2178">
        <v>1992</v>
      </c>
      <c r="B2178" s="2">
        <v>101322858.02987906</v>
      </c>
    </row>
    <row r="2179" spans="1:2" x14ac:dyDescent="0.25">
      <c r="A2179">
        <v>1992</v>
      </c>
      <c r="B2179" s="2">
        <v>19566035.462176904</v>
      </c>
    </row>
    <row r="2180" spans="1:2" x14ac:dyDescent="0.25">
      <c r="A2180">
        <v>1992</v>
      </c>
      <c r="B2180" s="2">
        <v>11764094.307801755</v>
      </c>
    </row>
    <row r="2181" spans="1:2" x14ac:dyDescent="0.25">
      <c r="A2181">
        <v>1992</v>
      </c>
      <c r="B2181" s="2">
        <v>0</v>
      </c>
    </row>
    <row r="2182" spans="1:2" x14ac:dyDescent="0.25">
      <c r="A2182">
        <v>1992</v>
      </c>
      <c r="B2182" s="2">
        <v>2004936.022764999</v>
      </c>
    </row>
    <row r="2183" spans="1:2" x14ac:dyDescent="0.25">
      <c r="A2183">
        <v>1992</v>
      </c>
      <c r="B2183" s="2">
        <v>2292771.3948304486</v>
      </c>
    </row>
    <row r="2184" spans="1:2" x14ac:dyDescent="0.25">
      <c r="A2184">
        <v>1992</v>
      </c>
      <c r="B2184" s="2">
        <v>3314782.4832819542</v>
      </c>
    </row>
    <row r="2185" spans="1:2" x14ac:dyDescent="0.25">
      <c r="A2185">
        <v>1992</v>
      </c>
      <c r="B2185" s="2">
        <v>9725877.9511501081</v>
      </c>
    </row>
    <row r="2186" spans="1:2" x14ac:dyDescent="0.25">
      <c r="A2186">
        <v>1992</v>
      </c>
      <c r="B2186" s="2">
        <v>15863398.565805076</v>
      </c>
    </row>
    <row r="2187" spans="1:2" x14ac:dyDescent="0.25">
      <c r="A2187">
        <v>1992</v>
      </c>
      <c r="B2187" s="2">
        <v>0</v>
      </c>
    </row>
    <row r="2188" spans="1:2" x14ac:dyDescent="0.25">
      <c r="A2188">
        <v>1992</v>
      </c>
      <c r="B2188" s="2">
        <v>556370.84277922695</v>
      </c>
    </row>
    <row r="2189" spans="1:2" x14ac:dyDescent="0.25">
      <c r="A2189">
        <v>1992</v>
      </c>
      <c r="B2189" s="2">
        <v>26668981.044344325</v>
      </c>
    </row>
    <row r="2190" spans="1:2" x14ac:dyDescent="0.25">
      <c r="A2190">
        <v>1992</v>
      </c>
      <c r="B2190" s="2">
        <v>847102.61133507243</v>
      </c>
    </row>
    <row r="2191" spans="1:2" x14ac:dyDescent="0.25">
      <c r="A2191">
        <v>1992</v>
      </c>
      <c r="B2191" s="2">
        <v>10453557.401944511</v>
      </c>
    </row>
    <row r="2192" spans="1:2" x14ac:dyDescent="0.25">
      <c r="A2192">
        <v>1992</v>
      </c>
      <c r="B2192" s="2">
        <v>43845.450320132797</v>
      </c>
    </row>
    <row r="2193" spans="1:2" x14ac:dyDescent="0.25">
      <c r="A2193">
        <v>1992</v>
      </c>
      <c r="B2193" s="2">
        <v>2915097.1373013994</v>
      </c>
    </row>
    <row r="2194" spans="1:2" x14ac:dyDescent="0.25">
      <c r="A2194">
        <v>1992</v>
      </c>
      <c r="B2194" s="2">
        <v>833849.53474033682</v>
      </c>
    </row>
    <row r="2195" spans="1:2" x14ac:dyDescent="0.25">
      <c r="A2195">
        <v>1992</v>
      </c>
      <c r="B2195" s="2">
        <v>43274363.004031308</v>
      </c>
    </row>
    <row r="2196" spans="1:2" x14ac:dyDescent="0.25">
      <c r="A2196">
        <v>1992</v>
      </c>
      <c r="B2196" s="2">
        <v>0</v>
      </c>
    </row>
    <row r="2197" spans="1:2" x14ac:dyDescent="0.25">
      <c r="A2197">
        <v>1992</v>
      </c>
      <c r="B2197" s="2">
        <v>17914822.403604459</v>
      </c>
    </row>
    <row r="2198" spans="1:2" x14ac:dyDescent="0.25">
      <c r="A2198">
        <v>1992</v>
      </c>
      <c r="B2198" s="2">
        <v>0</v>
      </c>
    </row>
    <row r="2199" spans="1:2" x14ac:dyDescent="0.25">
      <c r="A2199">
        <v>1992</v>
      </c>
      <c r="B2199" s="2">
        <v>49281493.667536169</v>
      </c>
    </row>
    <row r="2200" spans="1:2" x14ac:dyDescent="0.25">
      <c r="A2200">
        <v>1992</v>
      </c>
      <c r="B2200" s="2">
        <v>2720758.4861275791</v>
      </c>
    </row>
    <row r="2201" spans="1:2" x14ac:dyDescent="0.25">
      <c r="A2201">
        <v>1992</v>
      </c>
      <c r="B2201" s="2">
        <v>6661097.4749822151</v>
      </c>
    </row>
    <row r="2202" spans="1:2" x14ac:dyDescent="0.25">
      <c r="A2202">
        <v>1992</v>
      </c>
      <c r="B2202" s="2">
        <v>13843600.598529762</v>
      </c>
    </row>
    <row r="2203" spans="1:2" x14ac:dyDescent="0.25">
      <c r="A2203">
        <v>1992</v>
      </c>
      <c r="B2203" s="2">
        <v>14638674.462414039</v>
      </c>
    </row>
    <row r="2204" spans="1:2" x14ac:dyDescent="0.25">
      <c r="A2204">
        <v>1992</v>
      </c>
      <c r="B2204" s="2">
        <v>10401843.480199195</v>
      </c>
    </row>
    <row r="2205" spans="1:2" x14ac:dyDescent="0.25">
      <c r="A2205">
        <v>1992</v>
      </c>
      <c r="B2205" s="2">
        <v>10653918.994545886</v>
      </c>
    </row>
    <row r="2206" spans="1:2" x14ac:dyDescent="0.25">
      <c r="A2206">
        <v>1992</v>
      </c>
      <c r="B2206" s="2">
        <v>31881901.98624615</v>
      </c>
    </row>
    <row r="2207" spans="1:2" x14ac:dyDescent="0.25">
      <c r="A2207">
        <v>1992</v>
      </c>
      <c r="B2207" s="2">
        <v>46034246.726108611</v>
      </c>
    </row>
    <row r="2208" spans="1:2" x14ac:dyDescent="0.25">
      <c r="A2208">
        <v>1992</v>
      </c>
      <c r="B2208" s="2">
        <v>62511.357837325115</v>
      </c>
    </row>
    <row r="2209" spans="1:2" x14ac:dyDescent="0.25">
      <c r="A2209">
        <v>1992</v>
      </c>
      <c r="B2209" s="2">
        <v>2203185.02632203</v>
      </c>
    </row>
    <row r="2210" spans="1:2" x14ac:dyDescent="0.25">
      <c r="A2210">
        <v>1992</v>
      </c>
      <c r="B2210" s="2">
        <v>28988623.355940245</v>
      </c>
    </row>
    <row r="2211" spans="1:2" x14ac:dyDescent="0.25">
      <c r="A2211">
        <v>1992</v>
      </c>
      <c r="B2211" s="2">
        <v>18150715.876689591</v>
      </c>
    </row>
    <row r="2212" spans="1:2" x14ac:dyDescent="0.25">
      <c r="A2212">
        <v>1992</v>
      </c>
      <c r="B2212" s="2">
        <v>5466242.7317998586</v>
      </c>
    </row>
    <row r="2213" spans="1:2" x14ac:dyDescent="0.25">
      <c r="A2213">
        <v>1992</v>
      </c>
      <c r="B2213" s="2">
        <v>1503748.6981266304</v>
      </c>
    </row>
    <row r="2214" spans="1:2" x14ac:dyDescent="0.25">
      <c r="A2214">
        <v>1992</v>
      </c>
      <c r="B2214" s="2">
        <v>310504.99407161493</v>
      </c>
    </row>
    <row r="2215" spans="1:2" x14ac:dyDescent="0.25">
      <c r="A2215">
        <v>1992</v>
      </c>
      <c r="B2215" s="2">
        <v>248638.48612757886</v>
      </c>
    </row>
    <row r="2216" spans="1:2" x14ac:dyDescent="0.25">
      <c r="A2216">
        <v>1992</v>
      </c>
      <c r="B2216" s="2">
        <v>13315876.723737255</v>
      </c>
    </row>
    <row r="2217" spans="1:2" x14ac:dyDescent="0.25">
      <c r="A2217">
        <v>1992</v>
      </c>
      <c r="B2217" s="2">
        <v>1328136.7483993361</v>
      </c>
    </row>
    <row r="2218" spans="1:2" x14ac:dyDescent="0.25">
      <c r="A2218">
        <v>1992</v>
      </c>
      <c r="B2218" s="2">
        <v>13467496.783495378</v>
      </c>
    </row>
    <row r="2219" spans="1:2" x14ac:dyDescent="0.25">
      <c r="A2219">
        <v>1992</v>
      </c>
      <c r="B2219" s="2">
        <v>24153669.128764525</v>
      </c>
    </row>
    <row r="2220" spans="1:2" x14ac:dyDescent="0.25">
      <c r="A2220">
        <v>1992</v>
      </c>
      <c r="B2220" s="2">
        <v>3382250.7175717335</v>
      </c>
    </row>
    <row r="2221" spans="1:2" x14ac:dyDescent="0.25">
      <c r="A2221">
        <v>1992</v>
      </c>
      <c r="B2221" s="2">
        <v>53568.136589992893</v>
      </c>
    </row>
    <row r="2222" spans="1:2" x14ac:dyDescent="0.25">
      <c r="A2222">
        <v>1992</v>
      </c>
      <c r="B2222" s="2">
        <v>113838.80388902064</v>
      </c>
    </row>
    <row r="2223" spans="1:2" x14ac:dyDescent="0.25">
      <c r="A2223">
        <v>1992</v>
      </c>
      <c r="B2223" s="2">
        <v>8893348.5131610148</v>
      </c>
    </row>
    <row r="2224" spans="1:2" x14ac:dyDescent="0.25">
      <c r="A2224">
        <v>1992</v>
      </c>
      <c r="B2224" s="2">
        <v>0</v>
      </c>
    </row>
    <row r="2225" spans="1:2" x14ac:dyDescent="0.25">
      <c r="A2225">
        <v>1992</v>
      </c>
      <c r="B2225" s="2">
        <v>1993691.3170500358</v>
      </c>
    </row>
    <row r="2226" spans="1:2" x14ac:dyDescent="0.25">
      <c r="A2226">
        <v>1992</v>
      </c>
      <c r="B2226" s="2">
        <v>3603217.1097936924</v>
      </c>
    </row>
    <row r="2227" spans="1:2" x14ac:dyDescent="0.25">
      <c r="A2227">
        <v>1992</v>
      </c>
      <c r="B2227" s="2">
        <v>0</v>
      </c>
    </row>
    <row r="2228" spans="1:2" x14ac:dyDescent="0.25">
      <c r="A2228">
        <v>1992</v>
      </c>
      <c r="B2228" s="2">
        <v>6962455.1539008776</v>
      </c>
    </row>
    <row r="2229" spans="1:2" x14ac:dyDescent="0.25">
      <c r="A2229">
        <v>1992</v>
      </c>
      <c r="B2229" s="2">
        <v>917343.48304481863</v>
      </c>
    </row>
    <row r="2230" spans="1:2" x14ac:dyDescent="0.25">
      <c r="A2230">
        <v>1992</v>
      </c>
      <c r="B2230" s="2">
        <v>0</v>
      </c>
    </row>
    <row r="2231" spans="1:2" x14ac:dyDescent="0.25">
      <c r="A2231">
        <v>1992</v>
      </c>
      <c r="B2231" s="2">
        <v>6094333.0414986964</v>
      </c>
    </row>
    <row r="2232" spans="1:2" x14ac:dyDescent="0.25">
      <c r="A2232">
        <v>1992</v>
      </c>
      <c r="B2232" s="2">
        <v>1321977.0206307804</v>
      </c>
    </row>
    <row r="2233" spans="1:2" x14ac:dyDescent="0.25">
      <c r="A2233">
        <v>1992</v>
      </c>
      <c r="B2233" s="2">
        <v>3741690.4823334129</v>
      </c>
    </row>
    <row r="2234" spans="1:2" x14ac:dyDescent="0.25">
      <c r="A2234">
        <v>1992</v>
      </c>
      <c r="B2234" s="2">
        <v>6060970.2015650943</v>
      </c>
    </row>
    <row r="2235" spans="1:2" x14ac:dyDescent="0.25">
      <c r="A2235">
        <v>1992</v>
      </c>
      <c r="B2235" s="2">
        <v>6344484.8622243302</v>
      </c>
    </row>
    <row r="2236" spans="1:2" x14ac:dyDescent="0.25">
      <c r="A2236">
        <v>1992</v>
      </c>
      <c r="B2236" s="2">
        <v>2393693.6599478303</v>
      </c>
    </row>
    <row r="2237" spans="1:2" x14ac:dyDescent="0.25">
      <c r="A2237">
        <v>1992</v>
      </c>
      <c r="B2237" s="2">
        <v>8751705.1714488976</v>
      </c>
    </row>
    <row r="2238" spans="1:2" x14ac:dyDescent="0.25">
      <c r="A2238">
        <v>1992</v>
      </c>
      <c r="B2238" s="2">
        <v>6740624.6193976765</v>
      </c>
    </row>
    <row r="2239" spans="1:2" x14ac:dyDescent="0.25">
      <c r="A2239">
        <v>1992</v>
      </c>
      <c r="B2239" s="2">
        <v>3287462.1256817644</v>
      </c>
    </row>
    <row r="2240" spans="1:2" x14ac:dyDescent="0.25">
      <c r="A2240">
        <v>1992</v>
      </c>
      <c r="B2240" s="2">
        <v>20587395.187099837</v>
      </c>
    </row>
    <row r="2241" spans="1:2" x14ac:dyDescent="0.25">
      <c r="A2241">
        <v>1992</v>
      </c>
      <c r="B2241" s="2">
        <v>49427.635760018973</v>
      </c>
    </row>
    <row r="2242" spans="1:2" x14ac:dyDescent="0.25">
      <c r="A2242">
        <v>1992</v>
      </c>
      <c r="B2242" s="2">
        <v>0</v>
      </c>
    </row>
    <row r="2243" spans="1:2" x14ac:dyDescent="0.25">
      <c r="A2243">
        <v>1992</v>
      </c>
      <c r="B2243" s="2">
        <v>3113895.4574341951</v>
      </c>
    </row>
    <row r="2244" spans="1:2" x14ac:dyDescent="0.25">
      <c r="A2244">
        <v>1992</v>
      </c>
      <c r="B2244" s="2">
        <v>8081056.9400047436</v>
      </c>
    </row>
    <row r="2245" spans="1:2" x14ac:dyDescent="0.25">
      <c r="A2245">
        <v>1993</v>
      </c>
      <c r="B2245" s="2">
        <v>119179998.88044229</v>
      </c>
    </row>
    <row r="2246" spans="1:2" x14ac:dyDescent="0.25">
      <c r="A2246">
        <v>1993</v>
      </c>
      <c r="B2246" s="2">
        <v>72447441.628196269</v>
      </c>
    </row>
    <row r="2247" spans="1:2" x14ac:dyDescent="0.25">
      <c r="A2247">
        <v>1993</v>
      </c>
      <c r="B2247" s="2">
        <v>2180752716.4865236</v>
      </c>
    </row>
    <row r="2248" spans="1:2" x14ac:dyDescent="0.25">
      <c r="A2248">
        <v>1993</v>
      </c>
      <c r="B2248" s="2">
        <v>16858849.362819627</v>
      </c>
    </row>
    <row r="2249" spans="1:2" x14ac:dyDescent="0.25">
      <c r="A2249">
        <v>1993</v>
      </c>
      <c r="B2249" s="2">
        <v>679499737.20801663</v>
      </c>
    </row>
    <row r="2250" spans="1:2" x14ac:dyDescent="0.25">
      <c r="A2250">
        <v>1993</v>
      </c>
      <c r="B2250" s="2">
        <v>27606890.255701452</v>
      </c>
    </row>
    <row r="2251" spans="1:2" x14ac:dyDescent="0.25">
      <c r="A2251">
        <v>1993</v>
      </c>
      <c r="B2251" s="2">
        <v>3731802.9440221149</v>
      </c>
    </row>
    <row r="2252" spans="1:2" x14ac:dyDescent="0.25">
      <c r="A2252">
        <v>1993</v>
      </c>
      <c r="B2252" s="2">
        <v>75381984.975812018</v>
      </c>
    </row>
    <row r="2253" spans="1:2" x14ac:dyDescent="0.25">
      <c r="A2253">
        <v>1993</v>
      </c>
      <c r="B2253" s="2">
        <v>36463486.313752592</v>
      </c>
    </row>
    <row r="2254" spans="1:2" x14ac:dyDescent="0.25">
      <c r="A2254">
        <v>1993</v>
      </c>
      <c r="B2254" s="2">
        <v>21161021.962681409</v>
      </c>
    </row>
    <row r="2255" spans="1:2" x14ac:dyDescent="0.25">
      <c r="A2255">
        <v>1993</v>
      </c>
      <c r="B2255" s="2">
        <v>94803314.208707675</v>
      </c>
    </row>
    <row r="2256" spans="1:2" x14ac:dyDescent="0.25">
      <c r="A2256">
        <v>1993</v>
      </c>
      <c r="B2256" s="2">
        <v>134668333.61713892</v>
      </c>
    </row>
    <row r="2257" spans="1:2" x14ac:dyDescent="0.25">
      <c r="A2257">
        <v>1993</v>
      </c>
      <c r="B2257" s="2">
        <v>930757060.91223216</v>
      </c>
    </row>
    <row r="2258" spans="1:2" x14ac:dyDescent="0.25">
      <c r="A2258">
        <v>1993</v>
      </c>
      <c r="B2258" s="2">
        <v>778029591.92812717</v>
      </c>
    </row>
    <row r="2259" spans="1:2" x14ac:dyDescent="0.25">
      <c r="A2259">
        <v>1993</v>
      </c>
      <c r="B2259" s="2">
        <v>122450728.3593642</v>
      </c>
    </row>
    <row r="2260" spans="1:2" x14ac:dyDescent="0.25">
      <c r="A2260">
        <v>1993</v>
      </c>
      <c r="B2260" s="2">
        <v>247346492.59156877</v>
      </c>
    </row>
    <row r="2261" spans="1:2" x14ac:dyDescent="0.25">
      <c r="A2261">
        <v>1993</v>
      </c>
      <c r="B2261" s="2">
        <v>86273507.8341396</v>
      </c>
    </row>
    <row r="2262" spans="1:2" x14ac:dyDescent="0.25">
      <c r="A2262">
        <v>1993</v>
      </c>
      <c r="B2262" s="2">
        <v>411857710.37456805</v>
      </c>
    </row>
    <row r="2263" spans="1:2" x14ac:dyDescent="0.25">
      <c r="A2263">
        <v>1993</v>
      </c>
      <c r="B2263" s="2">
        <v>570005539.79543889</v>
      </c>
    </row>
    <row r="2264" spans="1:2" x14ac:dyDescent="0.25">
      <c r="A2264">
        <v>1993</v>
      </c>
      <c r="B2264" s="2">
        <v>289588796.42570835</v>
      </c>
    </row>
    <row r="2265" spans="1:2" x14ac:dyDescent="0.25">
      <c r="A2265">
        <v>1993</v>
      </c>
      <c r="B2265" s="2">
        <v>120896804.7740152</v>
      </c>
    </row>
    <row r="2266" spans="1:2" x14ac:dyDescent="0.25">
      <c r="A2266">
        <v>1993</v>
      </c>
      <c r="B2266" s="2">
        <v>149908775.08500347</v>
      </c>
    </row>
    <row r="2267" spans="1:2" x14ac:dyDescent="0.25">
      <c r="A2267">
        <v>1993</v>
      </c>
      <c r="B2267" s="2">
        <v>435924394.5266068</v>
      </c>
    </row>
    <row r="2268" spans="1:2" x14ac:dyDescent="0.25">
      <c r="A2268">
        <v>1993</v>
      </c>
      <c r="B2268" s="2">
        <v>44114719.543883897</v>
      </c>
    </row>
    <row r="2269" spans="1:2" x14ac:dyDescent="0.25">
      <c r="A2269">
        <v>1993</v>
      </c>
      <c r="B2269" s="2">
        <v>480742023.2066344</v>
      </c>
    </row>
    <row r="2270" spans="1:2" x14ac:dyDescent="0.25">
      <c r="A2270">
        <v>1993</v>
      </c>
      <c r="B2270" s="2">
        <v>537844259.8286109</v>
      </c>
    </row>
    <row r="2271" spans="1:2" x14ac:dyDescent="0.25">
      <c r="A2271">
        <v>1993</v>
      </c>
      <c r="B2271" s="2">
        <v>84759030.346924677</v>
      </c>
    </row>
    <row r="2272" spans="1:2" x14ac:dyDescent="0.25">
      <c r="A2272">
        <v>1993</v>
      </c>
      <c r="B2272" s="2">
        <v>192972554.14236352</v>
      </c>
    </row>
    <row r="2273" spans="1:2" x14ac:dyDescent="0.25">
      <c r="A2273">
        <v>1993</v>
      </c>
      <c r="B2273" s="2">
        <v>119170914.59295093</v>
      </c>
    </row>
    <row r="2274" spans="1:2" x14ac:dyDescent="0.25">
      <c r="A2274">
        <v>1993</v>
      </c>
      <c r="B2274" s="2">
        <v>9484154.3303386308</v>
      </c>
    </row>
    <row r="2275" spans="1:2" x14ac:dyDescent="0.25">
      <c r="A2275">
        <v>1993</v>
      </c>
      <c r="B2275" s="2">
        <v>138778177.48721492</v>
      </c>
    </row>
    <row r="2276" spans="1:2" x14ac:dyDescent="0.25">
      <c r="A2276">
        <v>1993</v>
      </c>
      <c r="B2276" s="2">
        <v>77478846.073255017</v>
      </c>
    </row>
    <row r="2277" spans="1:2" x14ac:dyDescent="0.25">
      <c r="A2277">
        <v>1993</v>
      </c>
      <c r="B2277" s="2">
        <v>103179626.28610919</v>
      </c>
    </row>
    <row r="2278" spans="1:2" x14ac:dyDescent="0.25">
      <c r="A2278">
        <v>1993</v>
      </c>
      <c r="B2278" s="2">
        <v>562340088.50587428</v>
      </c>
    </row>
    <row r="2279" spans="1:2" x14ac:dyDescent="0.25">
      <c r="A2279">
        <v>1993</v>
      </c>
      <c r="B2279" s="2">
        <v>373320909.97650313</v>
      </c>
    </row>
    <row r="2280" spans="1:2" x14ac:dyDescent="0.25">
      <c r="A2280">
        <v>1993</v>
      </c>
      <c r="B2280" s="2">
        <v>68032897.636489287</v>
      </c>
    </row>
    <row r="2281" spans="1:2" x14ac:dyDescent="0.25">
      <c r="A2281">
        <v>1993</v>
      </c>
      <c r="B2281" s="2">
        <v>58871903.071181752</v>
      </c>
    </row>
    <row r="2282" spans="1:2" x14ac:dyDescent="0.25">
      <c r="A2282">
        <v>1993</v>
      </c>
      <c r="B2282" s="2">
        <v>22715907.339322738</v>
      </c>
    </row>
    <row r="2283" spans="1:2" x14ac:dyDescent="0.25">
      <c r="A2283">
        <v>1993</v>
      </c>
      <c r="B2283" s="2">
        <v>113682981.99032481</v>
      </c>
    </row>
    <row r="2284" spans="1:2" x14ac:dyDescent="0.25">
      <c r="A2284">
        <v>1993</v>
      </c>
      <c r="B2284" s="2">
        <v>88234488.492052525</v>
      </c>
    </row>
    <row r="2285" spans="1:2" x14ac:dyDescent="0.25">
      <c r="A2285">
        <v>1993</v>
      </c>
      <c r="B2285" s="2">
        <v>65767429.885279886</v>
      </c>
    </row>
    <row r="2286" spans="1:2" x14ac:dyDescent="0.25">
      <c r="A2286">
        <v>1993</v>
      </c>
      <c r="B2286" s="2">
        <v>324179822.7366966</v>
      </c>
    </row>
    <row r="2287" spans="1:2" x14ac:dyDescent="0.25">
      <c r="A2287">
        <v>1993</v>
      </c>
      <c r="B2287" s="2">
        <v>22560354.471319973</v>
      </c>
    </row>
    <row r="2288" spans="1:2" x14ac:dyDescent="0.25">
      <c r="A2288">
        <v>1993</v>
      </c>
      <c r="B2288" s="2">
        <v>49013202.744989634</v>
      </c>
    </row>
    <row r="2289" spans="1:2" x14ac:dyDescent="0.25">
      <c r="A2289">
        <v>1993</v>
      </c>
      <c r="B2289" s="2">
        <v>156480230.9633725</v>
      </c>
    </row>
    <row r="2290" spans="1:2" x14ac:dyDescent="0.25">
      <c r="A2290">
        <v>1993</v>
      </c>
      <c r="B2290" s="2">
        <v>41942435.870076016</v>
      </c>
    </row>
    <row r="2291" spans="1:2" x14ac:dyDescent="0.25">
      <c r="A2291">
        <v>1993</v>
      </c>
      <c r="B2291" s="2">
        <v>326621502.88597095</v>
      </c>
    </row>
    <row r="2292" spans="1:2" x14ac:dyDescent="0.25">
      <c r="A2292">
        <v>1993</v>
      </c>
      <c r="B2292" s="2">
        <v>133450039.3365584</v>
      </c>
    </row>
    <row r="2293" spans="1:2" x14ac:dyDescent="0.25">
      <c r="A2293">
        <v>1993</v>
      </c>
      <c r="B2293" s="2">
        <v>5052000.6993780239</v>
      </c>
    </row>
    <row r="2294" spans="1:2" x14ac:dyDescent="0.25">
      <c r="A2294">
        <v>1993</v>
      </c>
      <c r="B2294" s="2">
        <v>49063125.196959227</v>
      </c>
    </row>
    <row r="2295" spans="1:2" x14ac:dyDescent="0.25">
      <c r="A2295">
        <v>1993</v>
      </c>
      <c r="B2295" s="2">
        <v>245298963.37249482</v>
      </c>
    </row>
    <row r="2296" spans="1:2" x14ac:dyDescent="0.25">
      <c r="A2296">
        <v>1993</v>
      </c>
      <c r="B2296" s="2">
        <v>48261596.597097442</v>
      </c>
    </row>
    <row r="2297" spans="1:2" x14ac:dyDescent="0.25">
      <c r="A2297">
        <v>1993</v>
      </c>
      <c r="B2297" s="2">
        <v>44872450.783690393</v>
      </c>
    </row>
    <row r="2298" spans="1:2" x14ac:dyDescent="0.25">
      <c r="A2298">
        <v>1993</v>
      </c>
      <c r="B2298" s="2">
        <v>24436001.462335866</v>
      </c>
    </row>
    <row r="2299" spans="1:2" x14ac:dyDescent="0.25">
      <c r="A2299">
        <v>1993</v>
      </c>
      <c r="B2299" s="2">
        <v>282110312.30131304</v>
      </c>
    </row>
    <row r="2300" spans="1:2" x14ac:dyDescent="0.25">
      <c r="A2300">
        <v>1993</v>
      </c>
      <c r="B2300" s="2">
        <v>47560870.47408431</v>
      </c>
    </row>
    <row r="2301" spans="1:2" x14ac:dyDescent="0.25">
      <c r="A2301">
        <v>1993</v>
      </c>
      <c r="B2301" s="2">
        <v>28704821.418106426</v>
      </c>
    </row>
    <row r="2302" spans="1:2" x14ac:dyDescent="0.25">
      <c r="A2302">
        <v>1993</v>
      </c>
      <c r="B2302" s="2">
        <v>59013908.602626123</v>
      </c>
    </row>
    <row r="2303" spans="1:2" x14ac:dyDescent="0.25">
      <c r="A2303">
        <v>1993</v>
      </c>
      <c r="B2303" s="2">
        <v>8658150.6731167939</v>
      </c>
    </row>
    <row r="2304" spans="1:2" x14ac:dyDescent="0.25">
      <c r="A2304">
        <v>1993</v>
      </c>
      <c r="B2304" s="2">
        <v>2828750.5238424325</v>
      </c>
    </row>
    <row r="2305" spans="1:2" x14ac:dyDescent="0.25">
      <c r="A2305">
        <v>1993</v>
      </c>
      <c r="B2305" s="2">
        <v>148007490.87214929</v>
      </c>
    </row>
    <row r="2306" spans="1:2" x14ac:dyDescent="0.25">
      <c r="A2306">
        <v>1993</v>
      </c>
      <c r="B2306" s="2">
        <v>285017145.0919143</v>
      </c>
    </row>
    <row r="2307" spans="1:2" x14ac:dyDescent="0.25">
      <c r="A2307">
        <v>1993</v>
      </c>
      <c r="B2307" s="2">
        <v>18048224.519695923</v>
      </c>
    </row>
    <row r="2308" spans="1:2" x14ac:dyDescent="0.25">
      <c r="A2308">
        <v>1993</v>
      </c>
      <c r="B2308" s="2">
        <v>97877737.02280581</v>
      </c>
    </row>
    <row r="2309" spans="1:2" x14ac:dyDescent="0.25">
      <c r="A2309">
        <v>1993</v>
      </c>
      <c r="B2309" s="2">
        <v>82471401.321354523</v>
      </c>
    </row>
    <row r="2310" spans="1:2" x14ac:dyDescent="0.25">
      <c r="A2310">
        <v>1993</v>
      </c>
      <c r="B2310" s="2">
        <v>12889224.539046302</v>
      </c>
    </row>
    <row r="2311" spans="1:2" x14ac:dyDescent="0.25">
      <c r="A2311">
        <v>1993</v>
      </c>
      <c r="B2311" s="2">
        <v>76876652.937111259</v>
      </c>
    </row>
    <row r="2312" spans="1:2" x14ac:dyDescent="0.25">
      <c r="A2312">
        <v>1993</v>
      </c>
      <c r="B2312" s="2">
        <v>50848106.485141672</v>
      </c>
    </row>
    <row r="2313" spans="1:2" x14ac:dyDescent="0.25">
      <c r="A2313">
        <v>1993</v>
      </c>
      <c r="B2313" s="2">
        <v>114332.9398756047</v>
      </c>
    </row>
    <row r="2314" spans="1:2" x14ac:dyDescent="0.25">
      <c r="A2314">
        <v>1993</v>
      </c>
      <c r="B2314" s="2">
        <v>15326192.754664823</v>
      </c>
    </row>
    <row r="2315" spans="1:2" x14ac:dyDescent="0.25">
      <c r="A2315">
        <v>1993</v>
      </c>
      <c r="B2315" s="2">
        <v>33610108.870767102</v>
      </c>
    </row>
    <row r="2316" spans="1:2" x14ac:dyDescent="0.25">
      <c r="A2316">
        <v>1993</v>
      </c>
      <c r="B2316" s="2">
        <v>20106700.442294404</v>
      </c>
    </row>
    <row r="2317" spans="1:2" x14ac:dyDescent="0.25">
      <c r="A2317">
        <v>1993</v>
      </c>
      <c r="B2317" s="2">
        <v>127844437.05321355</v>
      </c>
    </row>
    <row r="2318" spans="1:2" x14ac:dyDescent="0.25">
      <c r="A2318">
        <v>1993</v>
      </c>
      <c r="B2318" s="2">
        <v>121078598.0926054</v>
      </c>
    </row>
    <row r="2319" spans="1:2" x14ac:dyDescent="0.25">
      <c r="A2319">
        <v>1993</v>
      </c>
      <c r="B2319" s="2">
        <v>249397261.52868003</v>
      </c>
    </row>
    <row r="2320" spans="1:2" x14ac:dyDescent="0.25">
      <c r="A2320">
        <v>1993</v>
      </c>
      <c r="B2320" s="2">
        <v>883668.9509329648</v>
      </c>
    </row>
    <row r="2321" spans="1:2" x14ac:dyDescent="0.25">
      <c r="A2321">
        <v>1993</v>
      </c>
      <c r="B2321" s="2">
        <v>1310634.6814098135</v>
      </c>
    </row>
    <row r="2322" spans="1:2" x14ac:dyDescent="0.25">
      <c r="A2322">
        <v>1993</v>
      </c>
      <c r="B2322" s="2">
        <v>39306090.006910853</v>
      </c>
    </row>
    <row r="2323" spans="1:2" x14ac:dyDescent="0.25">
      <c r="A2323">
        <v>1993</v>
      </c>
      <c r="B2323" s="2">
        <v>101658848.64409122</v>
      </c>
    </row>
    <row r="2324" spans="1:2" x14ac:dyDescent="0.25">
      <c r="A2324">
        <v>1993</v>
      </c>
      <c r="B2324" s="2">
        <v>63356655.718037315</v>
      </c>
    </row>
    <row r="2325" spans="1:2" x14ac:dyDescent="0.25">
      <c r="A2325">
        <v>1993</v>
      </c>
      <c r="B2325" s="2">
        <v>3788928.2847270216</v>
      </c>
    </row>
    <row r="2326" spans="1:2" x14ac:dyDescent="0.25">
      <c r="A2326">
        <v>1993</v>
      </c>
      <c r="B2326" s="2">
        <v>6908835.8120248793</v>
      </c>
    </row>
    <row r="2327" spans="1:2" x14ac:dyDescent="0.25">
      <c r="A2327">
        <v>1993</v>
      </c>
      <c r="B2327" s="2">
        <v>226102769.23289564</v>
      </c>
    </row>
    <row r="2328" spans="1:2" x14ac:dyDescent="0.25">
      <c r="A2328">
        <v>1993</v>
      </c>
      <c r="B2328" s="2">
        <v>23509617.166551486</v>
      </c>
    </row>
    <row r="2329" spans="1:2" x14ac:dyDescent="0.25">
      <c r="A2329">
        <v>1993</v>
      </c>
      <c r="B2329" s="2">
        <v>89163133.841050446</v>
      </c>
    </row>
    <row r="2330" spans="1:2" x14ac:dyDescent="0.25">
      <c r="A2330">
        <v>1993</v>
      </c>
      <c r="B2330" s="2">
        <v>904564.7104353836</v>
      </c>
    </row>
    <row r="2331" spans="1:2" x14ac:dyDescent="0.25">
      <c r="A2331">
        <v>1993</v>
      </c>
      <c r="B2331" s="2">
        <v>322647.23151347617</v>
      </c>
    </row>
    <row r="2332" spans="1:2" x14ac:dyDescent="0.25">
      <c r="A2332">
        <v>1993</v>
      </c>
      <c r="B2332" s="2">
        <v>6011750.2944022119</v>
      </c>
    </row>
    <row r="2333" spans="1:2" x14ac:dyDescent="0.25">
      <c r="A2333">
        <v>1993</v>
      </c>
      <c r="B2333" s="2">
        <v>2171878.7090532137</v>
      </c>
    </row>
    <row r="2334" spans="1:2" x14ac:dyDescent="0.25">
      <c r="A2334">
        <v>1993</v>
      </c>
      <c r="B2334" s="2">
        <v>30674801.995853491</v>
      </c>
    </row>
    <row r="2335" spans="1:2" x14ac:dyDescent="0.25">
      <c r="A2335">
        <v>1993</v>
      </c>
      <c r="B2335" s="2">
        <v>13214740.270905321</v>
      </c>
    </row>
    <row r="2336" spans="1:2" x14ac:dyDescent="0.25">
      <c r="A2336">
        <v>1993</v>
      </c>
      <c r="B2336" s="2">
        <v>25995067.256392535</v>
      </c>
    </row>
    <row r="2337" spans="1:2" x14ac:dyDescent="0.25">
      <c r="A2337">
        <v>1993</v>
      </c>
      <c r="B2337" s="2">
        <v>10246745.147201106</v>
      </c>
    </row>
    <row r="2338" spans="1:2" x14ac:dyDescent="0.25">
      <c r="A2338">
        <v>1993</v>
      </c>
      <c r="B2338" s="2">
        <v>133962642.45749827</v>
      </c>
    </row>
    <row r="2339" spans="1:2" x14ac:dyDescent="0.25">
      <c r="A2339">
        <v>1993</v>
      </c>
      <c r="B2339" s="2">
        <v>58036060.035936423</v>
      </c>
    </row>
    <row r="2340" spans="1:2" x14ac:dyDescent="0.25">
      <c r="A2340">
        <v>1993</v>
      </c>
      <c r="B2340" s="2">
        <v>69394794.106427088</v>
      </c>
    </row>
    <row r="2341" spans="1:2" x14ac:dyDescent="0.25">
      <c r="A2341">
        <v>1993</v>
      </c>
      <c r="B2341" s="2">
        <v>681216.10228058056</v>
      </c>
    </row>
    <row r="2342" spans="1:2" x14ac:dyDescent="0.25">
      <c r="A2342">
        <v>1993</v>
      </c>
      <c r="B2342" s="2">
        <v>39861199.66275052</v>
      </c>
    </row>
    <row r="2343" spans="1:2" x14ac:dyDescent="0.25">
      <c r="A2343">
        <v>1993</v>
      </c>
      <c r="B2343" s="2">
        <v>11885723.986178299</v>
      </c>
    </row>
    <row r="2344" spans="1:2" x14ac:dyDescent="0.25">
      <c r="A2344">
        <v>1993</v>
      </c>
      <c r="B2344" s="2">
        <v>61790.872149274357</v>
      </c>
    </row>
    <row r="2345" spans="1:2" x14ac:dyDescent="0.25">
      <c r="A2345">
        <v>1993</v>
      </c>
      <c r="B2345" s="2">
        <v>11879147.527297858</v>
      </c>
    </row>
    <row r="2346" spans="1:2" x14ac:dyDescent="0.25">
      <c r="A2346">
        <v>1993</v>
      </c>
      <c r="B2346" s="2">
        <v>34990515.604699381</v>
      </c>
    </row>
    <row r="2347" spans="1:2" x14ac:dyDescent="0.25">
      <c r="A2347">
        <v>1993</v>
      </c>
      <c r="B2347" s="2">
        <v>32029489.249481685</v>
      </c>
    </row>
    <row r="2348" spans="1:2" x14ac:dyDescent="0.25">
      <c r="A2348">
        <v>1993</v>
      </c>
      <c r="B2348" s="2">
        <v>2112222.3386316518</v>
      </c>
    </row>
    <row r="2349" spans="1:2" x14ac:dyDescent="0.25">
      <c r="A2349">
        <v>1993</v>
      </c>
      <c r="B2349" s="2">
        <v>13511307.350380097</v>
      </c>
    </row>
    <row r="2350" spans="1:2" x14ac:dyDescent="0.25">
      <c r="A2350">
        <v>1993</v>
      </c>
      <c r="B2350" s="2">
        <v>52224292.727021426</v>
      </c>
    </row>
    <row r="2351" spans="1:2" x14ac:dyDescent="0.25">
      <c r="A2351">
        <v>1993</v>
      </c>
      <c r="B2351" s="2">
        <v>12913750.217000691</v>
      </c>
    </row>
    <row r="2352" spans="1:2" x14ac:dyDescent="0.25">
      <c r="A2352">
        <v>1993</v>
      </c>
      <c r="B2352" s="2">
        <v>40063359.333794057</v>
      </c>
    </row>
    <row r="2353" spans="1:2" x14ac:dyDescent="0.25">
      <c r="A2353">
        <v>1993</v>
      </c>
      <c r="B2353" s="2">
        <v>26421159.781617139</v>
      </c>
    </row>
    <row r="2354" spans="1:2" x14ac:dyDescent="0.25">
      <c r="A2354">
        <v>1993</v>
      </c>
      <c r="B2354" s="2">
        <v>54506520.113337941</v>
      </c>
    </row>
    <row r="2355" spans="1:2" x14ac:dyDescent="0.25">
      <c r="A2355">
        <v>1993</v>
      </c>
      <c r="B2355" s="2">
        <v>237383.16793365584</v>
      </c>
    </row>
    <row r="2356" spans="1:2" x14ac:dyDescent="0.25">
      <c r="A2356">
        <v>1993</v>
      </c>
      <c r="B2356" s="2">
        <v>46800930.910850033</v>
      </c>
    </row>
    <row r="2357" spans="1:2" x14ac:dyDescent="0.25">
      <c r="A2357">
        <v>1993</v>
      </c>
      <c r="B2357" s="2">
        <v>2561045.6199032483</v>
      </c>
    </row>
    <row r="2358" spans="1:2" x14ac:dyDescent="0.25">
      <c r="A2358">
        <v>1993</v>
      </c>
      <c r="B2358" s="2">
        <v>23373186.228058051</v>
      </c>
    </row>
    <row r="2359" spans="1:2" x14ac:dyDescent="0.25">
      <c r="A2359">
        <v>1993</v>
      </c>
      <c r="B2359" s="2">
        <v>19651380.851416726</v>
      </c>
    </row>
    <row r="2360" spans="1:2" x14ac:dyDescent="0.25">
      <c r="A2360">
        <v>1993</v>
      </c>
      <c r="B2360" s="2">
        <v>5278359.1237042155</v>
      </c>
    </row>
    <row r="2361" spans="1:2" x14ac:dyDescent="0.25">
      <c r="A2361">
        <v>1993</v>
      </c>
      <c r="B2361" s="2">
        <v>48580088.721492745</v>
      </c>
    </row>
    <row r="2362" spans="1:2" x14ac:dyDescent="0.25">
      <c r="A2362">
        <v>1993</v>
      </c>
      <c r="B2362" s="2">
        <v>10729264.870767104</v>
      </c>
    </row>
    <row r="2363" spans="1:2" x14ac:dyDescent="0.25">
      <c r="A2363">
        <v>1993</v>
      </c>
      <c r="B2363" s="2">
        <v>14754431.032480994</v>
      </c>
    </row>
    <row r="2364" spans="1:2" x14ac:dyDescent="0.25">
      <c r="A2364">
        <v>1993</v>
      </c>
      <c r="B2364" s="2">
        <v>23899060.381478921</v>
      </c>
    </row>
    <row r="2365" spans="1:2" x14ac:dyDescent="0.25">
      <c r="A2365">
        <v>1993</v>
      </c>
      <c r="B2365" s="2">
        <v>10369069.813407049</v>
      </c>
    </row>
    <row r="2366" spans="1:2" x14ac:dyDescent="0.25">
      <c r="A2366">
        <v>1993</v>
      </c>
      <c r="B2366" s="2">
        <v>26875087.306150656</v>
      </c>
    </row>
    <row r="2367" spans="1:2" x14ac:dyDescent="0.25">
      <c r="A2367">
        <v>1993</v>
      </c>
      <c r="B2367" s="2">
        <v>1391665.5977885281</v>
      </c>
    </row>
    <row r="2368" spans="1:2" x14ac:dyDescent="0.25">
      <c r="A2368">
        <v>1993</v>
      </c>
      <c r="B2368" s="2">
        <v>50839093.910158947</v>
      </c>
    </row>
    <row r="2369" spans="1:2" x14ac:dyDescent="0.25">
      <c r="A2369">
        <v>1993</v>
      </c>
      <c r="B2369" s="2">
        <v>221344232.99239805</v>
      </c>
    </row>
    <row r="2370" spans="1:2" x14ac:dyDescent="0.25">
      <c r="A2370">
        <v>1993</v>
      </c>
      <c r="B2370" s="2">
        <v>540509.83275742922</v>
      </c>
    </row>
    <row r="2371" spans="1:2" x14ac:dyDescent="0.25">
      <c r="A2371">
        <v>1993</v>
      </c>
      <c r="B2371" s="2">
        <v>3161245.5701451278</v>
      </c>
    </row>
    <row r="2372" spans="1:2" x14ac:dyDescent="0.25">
      <c r="A2372">
        <v>1993</v>
      </c>
      <c r="B2372" s="2">
        <v>22380967.740152039</v>
      </c>
    </row>
    <row r="2373" spans="1:2" x14ac:dyDescent="0.25">
      <c r="A2373">
        <v>1993</v>
      </c>
      <c r="B2373" s="2">
        <v>6925257.9765031096</v>
      </c>
    </row>
    <row r="2374" spans="1:2" x14ac:dyDescent="0.25">
      <c r="A2374">
        <v>1993</v>
      </c>
      <c r="B2374" s="2">
        <v>58645854.697995856</v>
      </c>
    </row>
    <row r="2375" spans="1:2" x14ac:dyDescent="0.25">
      <c r="A2375">
        <v>1993</v>
      </c>
      <c r="B2375" s="2">
        <v>6891388.5805114033</v>
      </c>
    </row>
    <row r="2376" spans="1:2" x14ac:dyDescent="0.25">
      <c r="A2376">
        <v>1993</v>
      </c>
      <c r="B2376" s="2">
        <v>21809594.109191429</v>
      </c>
    </row>
    <row r="2377" spans="1:2" x14ac:dyDescent="0.25">
      <c r="A2377">
        <v>1993</v>
      </c>
      <c r="B2377" s="2">
        <v>16908771.814789221</v>
      </c>
    </row>
    <row r="2378" spans="1:2" x14ac:dyDescent="0.25">
      <c r="A2378">
        <v>1993</v>
      </c>
      <c r="B2378" s="2">
        <v>16534641.329647547</v>
      </c>
    </row>
    <row r="2379" spans="1:2" x14ac:dyDescent="0.25">
      <c r="A2379">
        <v>1993</v>
      </c>
      <c r="B2379" s="2">
        <v>37867954.70352453</v>
      </c>
    </row>
    <row r="2380" spans="1:2" x14ac:dyDescent="0.25">
      <c r="A2380">
        <v>1993</v>
      </c>
      <c r="B2380" s="2">
        <v>5421782.03178991</v>
      </c>
    </row>
    <row r="2381" spans="1:2" x14ac:dyDescent="0.25">
      <c r="A2381">
        <v>1993</v>
      </c>
      <c r="B2381" s="2">
        <v>12370300.171389081</v>
      </c>
    </row>
    <row r="2382" spans="1:2" x14ac:dyDescent="0.25">
      <c r="A2382">
        <v>1993</v>
      </c>
      <c r="B2382" s="2">
        <v>31437308.445058741</v>
      </c>
    </row>
    <row r="2383" spans="1:2" x14ac:dyDescent="0.25">
      <c r="A2383">
        <v>1993</v>
      </c>
      <c r="B2383" s="2">
        <v>13882807.673807878</v>
      </c>
    </row>
    <row r="2384" spans="1:2" x14ac:dyDescent="0.25">
      <c r="A2384">
        <v>1993</v>
      </c>
      <c r="B2384" s="2">
        <v>38576611.386316516</v>
      </c>
    </row>
    <row r="2385" spans="1:2" x14ac:dyDescent="0.25">
      <c r="A2385">
        <v>1993</v>
      </c>
      <c r="B2385" s="2">
        <v>20479090.844505873</v>
      </c>
    </row>
    <row r="2386" spans="1:2" x14ac:dyDescent="0.25">
      <c r="A2386">
        <v>1993</v>
      </c>
      <c r="B2386" s="2">
        <v>295459737.10020733</v>
      </c>
    </row>
    <row r="2387" spans="1:2" x14ac:dyDescent="0.25">
      <c r="A2387">
        <v>1993</v>
      </c>
      <c r="B2387" s="2">
        <v>3604340.2874913616</v>
      </c>
    </row>
    <row r="2388" spans="1:2" x14ac:dyDescent="0.25">
      <c r="A2388">
        <v>1993</v>
      </c>
      <c r="B2388" s="2">
        <v>26240151.082239114</v>
      </c>
    </row>
    <row r="2389" spans="1:2" x14ac:dyDescent="0.25">
      <c r="A2389">
        <v>1993</v>
      </c>
      <c r="B2389" s="2">
        <v>13938985.98756047</v>
      </c>
    </row>
    <row r="2390" spans="1:2" x14ac:dyDescent="0.25">
      <c r="A2390">
        <v>1993</v>
      </c>
      <c r="B2390" s="2">
        <v>1411631.203870076</v>
      </c>
    </row>
    <row r="2391" spans="1:2" x14ac:dyDescent="0.25">
      <c r="A2391">
        <v>1993</v>
      </c>
      <c r="B2391" s="2">
        <v>7036228.8652384244</v>
      </c>
    </row>
    <row r="2392" spans="1:2" x14ac:dyDescent="0.25">
      <c r="A2392">
        <v>1993</v>
      </c>
      <c r="B2392" s="2">
        <v>8231497.1029716656</v>
      </c>
    </row>
    <row r="2393" spans="1:2" x14ac:dyDescent="0.25">
      <c r="A2393">
        <v>1993</v>
      </c>
      <c r="B2393" s="2">
        <v>3587717.749827229</v>
      </c>
    </row>
    <row r="2394" spans="1:2" x14ac:dyDescent="0.25">
      <c r="A2394">
        <v>1993</v>
      </c>
      <c r="B2394" s="2">
        <v>4259682.9384934343</v>
      </c>
    </row>
    <row r="2395" spans="1:2" x14ac:dyDescent="0.25">
      <c r="A2395">
        <v>1993</v>
      </c>
      <c r="B2395" s="2">
        <v>3405888.5749827228</v>
      </c>
    </row>
    <row r="2396" spans="1:2" x14ac:dyDescent="0.25">
      <c r="A2396">
        <v>1993</v>
      </c>
      <c r="B2396" s="2">
        <v>30994365.589495506</v>
      </c>
    </row>
    <row r="2397" spans="1:2" x14ac:dyDescent="0.25">
      <c r="A2397">
        <v>1993</v>
      </c>
      <c r="B2397" s="2">
        <v>9171970.7975120936</v>
      </c>
    </row>
    <row r="2398" spans="1:2" x14ac:dyDescent="0.25">
      <c r="A2398">
        <v>1993</v>
      </c>
      <c r="B2398" s="2">
        <v>13676516.0967519</v>
      </c>
    </row>
    <row r="2399" spans="1:2" x14ac:dyDescent="0.25">
      <c r="A2399">
        <v>1993</v>
      </c>
      <c r="B2399" s="2">
        <v>872106.36351071182</v>
      </c>
    </row>
    <row r="2400" spans="1:2" x14ac:dyDescent="0.25">
      <c r="A2400">
        <v>1993</v>
      </c>
      <c r="B2400" s="2">
        <v>7209513.7055977881</v>
      </c>
    </row>
    <row r="2401" spans="1:2" x14ac:dyDescent="0.25">
      <c r="A2401">
        <v>1993</v>
      </c>
      <c r="B2401" s="2">
        <v>1709404.7408431238</v>
      </c>
    </row>
    <row r="2402" spans="1:2" x14ac:dyDescent="0.25">
      <c r="A2402">
        <v>1993</v>
      </c>
      <c r="B2402" s="2">
        <v>2660133.3241188666</v>
      </c>
    </row>
    <row r="2403" spans="1:2" x14ac:dyDescent="0.25">
      <c r="A2403">
        <v>1993</v>
      </c>
      <c r="B2403" s="2">
        <v>38743.737387698689</v>
      </c>
    </row>
    <row r="2404" spans="1:2" x14ac:dyDescent="0.25">
      <c r="A2404">
        <v>1993</v>
      </c>
      <c r="B2404" s="2">
        <v>3538816.1465100208</v>
      </c>
    </row>
    <row r="2405" spans="1:2" x14ac:dyDescent="0.25">
      <c r="A2405">
        <v>1993</v>
      </c>
      <c r="B2405" s="2">
        <v>27189063.651693158</v>
      </c>
    </row>
    <row r="2406" spans="1:2" x14ac:dyDescent="0.25">
      <c r="A2406">
        <v>1993</v>
      </c>
      <c r="B2406" s="2">
        <v>48229239.491361439</v>
      </c>
    </row>
    <row r="2407" spans="1:2" x14ac:dyDescent="0.25">
      <c r="A2407">
        <v>1993</v>
      </c>
      <c r="B2407" s="2">
        <v>14623992.306841742</v>
      </c>
    </row>
    <row r="2408" spans="1:2" x14ac:dyDescent="0.25">
      <c r="A2408">
        <v>1993</v>
      </c>
      <c r="B2408" s="2">
        <v>42623586.587422252</v>
      </c>
    </row>
    <row r="2409" spans="1:2" x14ac:dyDescent="0.25">
      <c r="A2409">
        <v>1993</v>
      </c>
      <c r="B2409" s="2">
        <v>16960111.643400136</v>
      </c>
    </row>
    <row r="2410" spans="1:2" x14ac:dyDescent="0.25">
      <c r="A2410">
        <v>1993</v>
      </c>
      <c r="B2410" s="2">
        <v>216782.69523151347</v>
      </c>
    </row>
    <row r="2411" spans="1:2" x14ac:dyDescent="0.25">
      <c r="A2411">
        <v>1993</v>
      </c>
      <c r="B2411" s="2">
        <v>35215522.037318587</v>
      </c>
    </row>
    <row r="2412" spans="1:2" x14ac:dyDescent="0.25">
      <c r="A2412">
        <v>1993</v>
      </c>
      <c r="B2412" s="2">
        <v>1256034.0428472701</v>
      </c>
    </row>
    <row r="2413" spans="1:2" x14ac:dyDescent="0.25">
      <c r="A2413">
        <v>1993</v>
      </c>
      <c r="B2413" s="2">
        <v>38441106.382861093</v>
      </c>
    </row>
    <row r="2414" spans="1:2" x14ac:dyDescent="0.25">
      <c r="A2414">
        <v>1993</v>
      </c>
      <c r="B2414" s="2">
        <v>27365991.065653075</v>
      </c>
    </row>
    <row r="2415" spans="1:2" x14ac:dyDescent="0.25">
      <c r="A2415">
        <v>1993</v>
      </c>
      <c r="B2415" s="2">
        <v>17602984.754664823</v>
      </c>
    </row>
    <row r="2416" spans="1:2" x14ac:dyDescent="0.25">
      <c r="A2416">
        <v>1993</v>
      </c>
      <c r="B2416" s="2">
        <v>3699477.4761575675</v>
      </c>
    </row>
    <row r="2417" spans="1:2" x14ac:dyDescent="0.25">
      <c r="A2417">
        <v>1993</v>
      </c>
      <c r="B2417" s="2">
        <v>6592117.5176226674</v>
      </c>
    </row>
    <row r="2418" spans="1:2" x14ac:dyDescent="0.25">
      <c r="A2418">
        <v>1993</v>
      </c>
      <c r="B2418" s="2">
        <v>85822347.568762958</v>
      </c>
    </row>
    <row r="2419" spans="1:2" x14ac:dyDescent="0.25">
      <c r="A2419">
        <v>1993</v>
      </c>
      <c r="B2419" s="2">
        <v>1257.0780926053906</v>
      </c>
    </row>
    <row r="2420" spans="1:2" x14ac:dyDescent="0.25">
      <c r="A2420">
        <v>1993</v>
      </c>
      <c r="B2420" s="2">
        <v>475154.42709053215</v>
      </c>
    </row>
    <row r="2421" spans="1:2" x14ac:dyDescent="0.25">
      <c r="A2421">
        <v>1993</v>
      </c>
      <c r="B2421" s="2">
        <v>10853525.774706289</v>
      </c>
    </row>
    <row r="2422" spans="1:2" x14ac:dyDescent="0.25">
      <c r="A2422">
        <v>1993</v>
      </c>
      <c r="B2422" s="2">
        <v>2193187.8700760193</v>
      </c>
    </row>
    <row r="2423" spans="1:2" x14ac:dyDescent="0.25">
      <c r="A2423">
        <v>1993</v>
      </c>
      <c r="B2423" s="2">
        <v>2191363.4194885972</v>
      </c>
    </row>
    <row r="2424" spans="1:2" x14ac:dyDescent="0.25">
      <c r="A2424">
        <v>1993</v>
      </c>
      <c r="B2424" s="2">
        <v>5142274.0926053906</v>
      </c>
    </row>
    <row r="2425" spans="1:2" x14ac:dyDescent="0.25">
      <c r="A2425">
        <v>1993</v>
      </c>
      <c r="B2425" s="2">
        <v>7892318.0290255705</v>
      </c>
    </row>
    <row r="2426" spans="1:2" x14ac:dyDescent="0.25">
      <c r="A2426">
        <v>1993</v>
      </c>
      <c r="B2426" s="2">
        <v>213178.08707671042</v>
      </c>
    </row>
    <row r="2427" spans="1:2" x14ac:dyDescent="0.25">
      <c r="A2427">
        <v>1993</v>
      </c>
      <c r="B2427" s="2">
        <v>1612949.3075328264</v>
      </c>
    </row>
    <row r="2428" spans="1:2" x14ac:dyDescent="0.25">
      <c r="A2428">
        <v>1993</v>
      </c>
      <c r="B2428" s="2">
        <v>680996.74637180369</v>
      </c>
    </row>
    <row r="2429" spans="1:2" x14ac:dyDescent="0.25">
      <c r="A2429">
        <v>1993</v>
      </c>
      <c r="B2429" s="2">
        <v>1550597.3904630269</v>
      </c>
    </row>
    <row r="2430" spans="1:2" x14ac:dyDescent="0.25">
      <c r="A2430">
        <v>1993</v>
      </c>
      <c r="B2430" s="2">
        <v>129238.59571527298</v>
      </c>
    </row>
    <row r="2431" spans="1:2" x14ac:dyDescent="0.25">
      <c r="A2431">
        <v>1993</v>
      </c>
      <c r="B2431" s="2">
        <v>20555764.171389081</v>
      </c>
    </row>
    <row r="2432" spans="1:2" x14ac:dyDescent="0.25">
      <c r="A2432">
        <v>1993</v>
      </c>
      <c r="B2432" s="2">
        <v>6846568.2626123009</v>
      </c>
    </row>
    <row r="2433" spans="1:2" x14ac:dyDescent="0.25">
      <c r="A2433">
        <v>1993</v>
      </c>
      <c r="B2433" s="2">
        <v>37866012.138217002</v>
      </c>
    </row>
    <row r="2434" spans="1:2" x14ac:dyDescent="0.25">
      <c r="A2434">
        <v>1993</v>
      </c>
      <c r="B2434" s="2">
        <v>1555629.9212163095</v>
      </c>
    </row>
    <row r="2435" spans="1:2" x14ac:dyDescent="0.25">
      <c r="A2435">
        <v>1993</v>
      </c>
      <c r="B2435" s="2">
        <v>4471473.1776088458</v>
      </c>
    </row>
    <row r="2436" spans="1:2" x14ac:dyDescent="0.25">
      <c r="A2436">
        <v>1993</v>
      </c>
      <c r="B2436" s="2">
        <v>6264.2985487214928</v>
      </c>
    </row>
    <row r="2437" spans="1:2" x14ac:dyDescent="0.25">
      <c r="A2437">
        <v>1993</v>
      </c>
      <c r="B2437" s="2">
        <v>0</v>
      </c>
    </row>
    <row r="2438" spans="1:2" x14ac:dyDescent="0.25">
      <c r="A2438">
        <v>1993</v>
      </c>
      <c r="B2438" s="2">
        <v>493179.57705597789</v>
      </c>
    </row>
    <row r="2439" spans="1:2" x14ac:dyDescent="0.25">
      <c r="A2439">
        <v>1993</v>
      </c>
      <c r="B2439" s="2">
        <v>0</v>
      </c>
    </row>
    <row r="2440" spans="1:2" x14ac:dyDescent="0.25">
      <c r="A2440">
        <v>1993</v>
      </c>
      <c r="B2440" s="2">
        <v>21214918.131306149</v>
      </c>
    </row>
    <row r="2441" spans="1:2" x14ac:dyDescent="0.25">
      <c r="A2441">
        <v>1993</v>
      </c>
      <c r="B2441" s="2">
        <v>3157927.8120248793</v>
      </c>
    </row>
    <row r="2442" spans="1:2" x14ac:dyDescent="0.25">
      <c r="A2442">
        <v>1993</v>
      </c>
      <c r="B2442" s="2">
        <v>3459537.96821009</v>
      </c>
    </row>
    <row r="2443" spans="1:2" x14ac:dyDescent="0.25">
      <c r="A2443">
        <v>1993</v>
      </c>
      <c r="B2443" s="2">
        <v>624491.50794747751</v>
      </c>
    </row>
    <row r="2444" spans="1:2" x14ac:dyDescent="0.25">
      <c r="A2444">
        <v>1993</v>
      </c>
      <c r="B2444" s="2">
        <v>3975433.5369730475</v>
      </c>
    </row>
    <row r="2445" spans="1:2" x14ac:dyDescent="0.25">
      <c r="A2445">
        <v>1994</v>
      </c>
      <c r="B2445" s="2">
        <v>59239137.044454426</v>
      </c>
    </row>
    <row r="2446" spans="1:2" x14ac:dyDescent="0.25">
      <c r="A2446">
        <v>1994</v>
      </c>
      <c r="B2446" s="2">
        <v>439769138.94746298</v>
      </c>
    </row>
    <row r="2447" spans="1:2" x14ac:dyDescent="0.25">
      <c r="A2447">
        <v>1994</v>
      </c>
      <c r="B2447" s="2">
        <v>1394216091.9955096</v>
      </c>
    </row>
    <row r="2448" spans="1:2" x14ac:dyDescent="0.25">
      <c r="A2448">
        <v>1994</v>
      </c>
      <c r="B2448" s="2">
        <v>40193974.55859901</v>
      </c>
    </row>
    <row r="2449" spans="1:2" x14ac:dyDescent="0.25">
      <c r="A2449">
        <v>1994</v>
      </c>
      <c r="B2449" s="2">
        <v>778861103.52851367</v>
      </c>
    </row>
    <row r="2450" spans="1:2" x14ac:dyDescent="0.25">
      <c r="A2450">
        <v>1994</v>
      </c>
      <c r="B2450" s="2">
        <v>2227783643.8733726</v>
      </c>
    </row>
    <row r="2451" spans="1:2" x14ac:dyDescent="0.25">
      <c r="A2451">
        <v>1994</v>
      </c>
      <c r="B2451" s="2">
        <v>722743079.14054787</v>
      </c>
    </row>
    <row r="2452" spans="1:2" x14ac:dyDescent="0.25">
      <c r="A2452">
        <v>1994</v>
      </c>
      <c r="B2452" s="2">
        <v>720409343.42613387</v>
      </c>
    </row>
    <row r="2453" spans="1:2" x14ac:dyDescent="0.25">
      <c r="A2453">
        <v>1994</v>
      </c>
      <c r="B2453" s="2">
        <v>404079445.63807815</v>
      </c>
    </row>
    <row r="2454" spans="1:2" x14ac:dyDescent="0.25">
      <c r="A2454">
        <v>1994</v>
      </c>
      <c r="B2454" s="2">
        <v>138364308.48495734</v>
      </c>
    </row>
    <row r="2455" spans="1:2" x14ac:dyDescent="0.25">
      <c r="A2455">
        <v>1994</v>
      </c>
      <c r="B2455" s="2">
        <v>508319111.88684332</v>
      </c>
    </row>
    <row r="2456" spans="1:2" x14ac:dyDescent="0.25">
      <c r="A2456">
        <v>1994</v>
      </c>
      <c r="B2456" s="2">
        <v>330222185.17018414</v>
      </c>
    </row>
    <row r="2457" spans="1:2" x14ac:dyDescent="0.25">
      <c r="A2457">
        <v>1994</v>
      </c>
      <c r="B2457" s="2">
        <v>103366929.23843737</v>
      </c>
    </row>
    <row r="2458" spans="1:2" x14ac:dyDescent="0.25">
      <c r="A2458">
        <v>1994</v>
      </c>
      <c r="B2458" s="2">
        <v>104208865.99101931</v>
      </c>
    </row>
    <row r="2459" spans="1:2" x14ac:dyDescent="0.25">
      <c r="A2459">
        <v>1994</v>
      </c>
      <c r="B2459" s="2">
        <v>459782925.6506511</v>
      </c>
    </row>
    <row r="2460" spans="1:2" x14ac:dyDescent="0.25">
      <c r="A2460">
        <v>1994</v>
      </c>
      <c r="B2460" s="2">
        <v>505082356.93578809</v>
      </c>
    </row>
    <row r="2461" spans="1:2" x14ac:dyDescent="0.25">
      <c r="A2461">
        <v>1994</v>
      </c>
      <c r="B2461" s="2">
        <v>702284539.84014368</v>
      </c>
    </row>
    <row r="2462" spans="1:2" x14ac:dyDescent="0.25">
      <c r="A2462">
        <v>1994</v>
      </c>
      <c r="B2462" s="2">
        <v>220404687.42164347</v>
      </c>
    </row>
    <row r="2463" spans="1:2" x14ac:dyDescent="0.25">
      <c r="A2463">
        <v>1994</v>
      </c>
      <c r="B2463" s="2">
        <v>102955902.13201617</v>
      </c>
    </row>
    <row r="2464" spans="1:2" x14ac:dyDescent="0.25">
      <c r="A2464">
        <v>1994</v>
      </c>
      <c r="B2464" s="2">
        <v>204399962.41939831</v>
      </c>
    </row>
    <row r="2465" spans="1:2" x14ac:dyDescent="0.25">
      <c r="A2465">
        <v>1994</v>
      </c>
      <c r="B2465" s="2">
        <v>2944470.1050740909</v>
      </c>
    </row>
    <row r="2466" spans="1:2" x14ac:dyDescent="0.25">
      <c r="A2466">
        <v>1994</v>
      </c>
      <c r="B2466" s="2">
        <v>443796124.12483162</v>
      </c>
    </row>
    <row r="2467" spans="1:2" x14ac:dyDescent="0.25">
      <c r="A2467">
        <v>1994</v>
      </c>
      <c r="B2467" s="2">
        <v>93760420.736416712</v>
      </c>
    </row>
    <row r="2468" spans="1:2" x14ac:dyDescent="0.25">
      <c r="A2468">
        <v>1994</v>
      </c>
      <c r="B2468" s="2">
        <v>6268046.7130669067</v>
      </c>
    </row>
    <row r="2469" spans="1:2" x14ac:dyDescent="0.25">
      <c r="A2469">
        <v>1994</v>
      </c>
      <c r="B2469" s="2">
        <v>6477715.8239784464</v>
      </c>
    </row>
    <row r="2470" spans="1:2" x14ac:dyDescent="0.25">
      <c r="A2470">
        <v>1994</v>
      </c>
      <c r="B2470" s="2">
        <v>21534700.264930401</v>
      </c>
    </row>
    <row r="2471" spans="1:2" x14ac:dyDescent="0.25">
      <c r="A2471">
        <v>1994</v>
      </c>
      <c r="B2471" s="2">
        <v>376253777.82487655</v>
      </c>
    </row>
    <row r="2472" spans="1:2" x14ac:dyDescent="0.25">
      <c r="A2472">
        <v>1994</v>
      </c>
      <c r="B2472" s="2">
        <v>51498902.559497081</v>
      </c>
    </row>
    <row r="2473" spans="1:2" x14ac:dyDescent="0.25">
      <c r="A2473">
        <v>1994</v>
      </c>
      <c r="B2473" s="2">
        <v>12010523.814099686</v>
      </c>
    </row>
    <row r="2474" spans="1:2" x14ac:dyDescent="0.25">
      <c r="A2474">
        <v>1994</v>
      </c>
      <c r="B2474" s="2">
        <v>23158064.820835207</v>
      </c>
    </row>
    <row r="2475" spans="1:2" x14ac:dyDescent="0.25">
      <c r="A2475">
        <v>1994</v>
      </c>
      <c r="B2475" s="2">
        <v>39687707.784463406</v>
      </c>
    </row>
    <row r="2476" spans="1:2" x14ac:dyDescent="0.25">
      <c r="A2476">
        <v>1994</v>
      </c>
      <c r="B2476" s="2">
        <v>12102729.297709923</v>
      </c>
    </row>
    <row r="2477" spans="1:2" x14ac:dyDescent="0.25">
      <c r="A2477">
        <v>1994</v>
      </c>
      <c r="B2477" s="2">
        <v>242716484.17153123</v>
      </c>
    </row>
    <row r="2478" spans="1:2" x14ac:dyDescent="0.25">
      <c r="A2478">
        <v>1994</v>
      </c>
      <c r="B2478" s="2">
        <v>439946599.65963179</v>
      </c>
    </row>
    <row r="2479" spans="1:2" x14ac:dyDescent="0.25">
      <c r="A2479">
        <v>1994</v>
      </c>
      <c r="B2479" s="2">
        <v>103270863.18724743</v>
      </c>
    </row>
    <row r="2480" spans="1:2" x14ac:dyDescent="0.25">
      <c r="A2480">
        <v>1994</v>
      </c>
      <c r="B2480" s="2">
        <v>18346019.453075886</v>
      </c>
    </row>
    <row r="2481" spans="1:2" x14ac:dyDescent="0.25">
      <c r="A2481">
        <v>1994</v>
      </c>
      <c r="B2481" s="2">
        <v>78296249.199820384</v>
      </c>
    </row>
    <row r="2482" spans="1:2" x14ac:dyDescent="0.25">
      <c r="A2482">
        <v>1994</v>
      </c>
      <c r="B2482" s="2">
        <v>245055568.76605299</v>
      </c>
    </row>
    <row r="2483" spans="1:2" x14ac:dyDescent="0.25">
      <c r="A2483">
        <v>1994</v>
      </c>
      <c r="B2483" s="2">
        <v>68560138.278401434</v>
      </c>
    </row>
    <row r="2484" spans="1:2" x14ac:dyDescent="0.25">
      <c r="A2484">
        <v>1994</v>
      </c>
      <c r="B2484" s="2">
        <v>105112273.75123484</v>
      </c>
    </row>
    <row r="2485" spans="1:2" x14ac:dyDescent="0.25">
      <c r="A2485">
        <v>1994</v>
      </c>
      <c r="B2485" s="2">
        <v>15974138.535249215</v>
      </c>
    </row>
    <row r="2486" spans="1:2" x14ac:dyDescent="0.25">
      <c r="A2486">
        <v>1994</v>
      </c>
      <c r="B2486" s="2">
        <v>7363383.0633138753</v>
      </c>
    </row>
    <row r="2487" spans="1:2" x14ac:dyDescent="0.25">
      <c r="A2487">
        <v>1994</v>
      </c>
      <c r="B2487" s="2">
        <v>222900199.0076336</v>
      </c>
    </row>
    <row r="2488" spans="1:2" x14ac:dyDescent="0.25">
      <c r="A2488">
        <v>1994</v>
      </c>
      <c r="B2488" s="2">
        <v>40541594.206555903</v>
      </c>
    </row>
    <row r="2489" spans="1:2" x14ac:dyDescent="0.25">
      <c r="A2489">
        <v>1994</v>
      </c>
      <c r="B2489" s="2">
        <v>34591758.579254605</v>
      </c>
    </row>
    <row r="2490" spans="1:2" x14ac:dyDescent="0.25">
      <c r="A2490">
        <v>1994</v>
      </c>
      <c r="B2490" s="2">
        <v>193678679.05433318</v>
      </c>
    </row>
    <row r="2491" spans="1:2" x14ac:dyDescent="0.25">
      <c r="A2491">
        <v>1994</v>
      </c>
      <c r="B2491" s="2">
        <v>11824030.442748092</v>
      </c>
    </row>
    <row r="2492" spans="1:2" x14ac:dyDescent="0.25">
      <c r="A2492">
        <v>1994</v>
      </c>
      <c r="B2492" s="2">
        <v>382146.85406376293</v>
      </c>
    </row>
    <row r="2493" spans="1:2" x14ac:dyDescent="0.25">
      <c r="A2493">
        <v>1994</v>
      </c>
      <c r="B2493" s="2">
        <v>32636705.897620119</v>
      </c>
    </row>
    <row r="2494" spans="1:2" x14ac:dyDescent="0.25">
      <c r="A2494">
        <v>1994</v>
      </c>
      <c r="B2494" s="2">
        <v>61991098.857656039</v>
      </c>
    </row>
    <row r="2495" spans="1:2" x14ac:dyDescent="0.25">
      <c r="A2495">
        <v>1994</v>
      </c>
      <c r="B2495" s="2">
        <v>40550452.132914238</v>
      </c>
    </row>
    <row r="2496" spans="1:2" x14ac:dyDescent="0.25">
      <c r="A2496">
        <v>1994</v>
      </c>
      <c r="B2496" s="2">
        <v>14765431.417153122</v>
      </c>
    </row>
    <row r="2497" spans="1:2" x14ac:dyDescent="0.25">
      <c r="A2497">
        <v>1994</v>
      </c>
      <c r="B2497" s="2">
        <v>31826611.632689718</v>
      </c>
    </row>
    <row r="2498" spans="1:2" x14ac:dyDescent="0.25">
      <c r="A2498">
        <v>1994</v>
      </c>
      <c r="B2498" s="2">
        <v>241779270.74898967</v>
      </c>
    </row>
    <row r="2499" spans="1:2" x14ac:dyDescent="0.25">
      <c r="A2499">
        <v>1994</v>
      </c>
      <c r="B2499" s="2">
        <v>62858528.101481818</v>
      </c>
    </row>
    <row r="2500" spans="1:2" x14ac:dyDescent="0.25">
      <c r="A2500">
        <v>1994</v>
      </c>
      <c r="B2500" s="2">
        <v>77992010.572968125</v>
      </c>
    </row>
    <row r="2501" spans="1:2" x14ac:dyDescent="0.25">
      <c r="A2501">
        <v>1994</v>
      </c>
      <c r="B2501" s="2">
        <v>41235322.577458464</v>
      </c>
    </row>
    <row r="2502" spans="1:2" x14ac:dyDescent="0.25">
      <c r="A2502">
        <v>1994</v>
      </c>
      <c r="B2502" s="2">
        <v>3306705.6398742707</v>
      </c>
    </row>
    <row r="2503" spans="1:2" x14ac:dyDescent="0.25">
      <c r="A2503">
        <v>1994</v>
      </c>
      <c r="B2503" s="2">
        <v>269299456.24876517</v>
      </c>
    </row>
    <row r="2504" spans="1:2" x14ac:dyDescent="0.25">
      <c r="A2504">
        <v>1994</v>
      </c>
      <c r="B2504" s="2">
        <v>230249134.74988773</v>
      </c>
    </row>
    <row r="2505" spans="1:2" x14ac:dyDescent="0.25">
      <c r="A2505">
        <v>1994</v>
      </c>
      <c r="B2505" s="2">
        <v>14064080.583744949</v>
      </c>
    </row>
    <row r="2506" spans="1:2" x14ac:dyDescent="0.25">
      <c r="A2506">
        <v>1994</v>
      </c>
      <c r="B2506" s="2">
        <v>88866861.478221819</v>
      </c>
    </row>
    <row r="2507" spans="1:2" x14ac:dyDescent="0.25">
      <c r="A2507">
        <v>1994</v>
      </c>
      <c r="B2507" s="2">
        <v>5789860.5316569377</v>
      </c>
    </row>
    <row r="2508" spans="1:2" x14ac:dyDescent="0.25">
      <c r="A2508">
        <v>1994</v>
      </c>
      <c r="B2508" s="2">
        <v>208952872.84149081</v>
      </c>
    </row>
    <row r="2509" spans="1:2" x14ac:dyDescent="0.25">
      <c r="A2509">
        <v>1994</v>
      </c>
      <c r="B2509" s="2">
        <v>391688000.155366</v>
      </c>
    </row>
    <row r="2510" spans="1:2" x14ac:dyDescent="0.25">
      <c r="A2510">
        <v>1994</v>
      </c>
      <c r="B2510" s="2">
        <v>350211001.52492142</v>
      </c>
    </row>
    <row r="2511" spans="1:2" x14ac:dyDescent="0.25">
      <c r="A2511">
        <v>1994</v>
      </c>
      <c r="B2511" s="2">
        <v>28102563.836551417</v>
      </c>
    </row>
    <row r="2512" spans="1:2" x14ac:dyDescent="0.25">
      <c r="A2512">
        <v>1994</v>
      </c>
      <c r="B2512" s="2">
        <v>4274928.9995509656</v>
      </c>
    </row>
    <row r="2513" spans="1:2" x14ac:dyDescent="0.25">
      <c r="A2513">
        <v>1994</v>
      </c>
      <c r="B2513" s="2">
        <v>16076834.155365964</v>
      </c>
    </row>
    <row r="2514" spans="1:2" x14ac:dyDescent="0.25">
      <c r="A2514">
        <v>1994</v>
      </c>
      <c r="B2514" s="2">
        <v>31329461.800628651</v>
      </c>
    </row>
    <row r="2515" spans="1:2" x14ac:dyDescent="0.25">
      <c r="A2515">
        <v>1994</v>
      </c>
      <c r="B2515" s="2">
        <v>98803055.873372257</v>
      </c>
    </row>
    <row r="2516" spans="1:2" x14ac:dyDescent="0.25">
      <c r="A2516">
        <v>1994</v>
      </c>
      <c r="B2516" s="2">
        <v>102829155.05253705</v>
      </c>
    </row>
    <row r="2517" spans="1:2" x14ac:dyDescent="0.25">
      <c r="A2517">
        <v>1994</v>
      </c>
      <c r="B2517" s="2">
        <v>6905985.9766502026</v>
      </c>
    </row>
    <row r="2518" spans="1:2" x14ac:dyDescent="0.25">
      <c r="A2518">
        <v>1994</v>
      </c>
      <c r="B2518" s="2">
        <v>51027368.559497081</v>
      </c>
    </row>
    <row r="2519" spans="1:2" x14ac:dyDescent="0.25">
      <c r="A2519">
        <v>1994</v>
      </c>
      <c r="B2519" s="2">
        <v>15884767.834755277</v>
      </c>
    </row>
    <row r="2520" spans="1:2" x14ac:dyDescent="0.25">
      <c r="A2520">
        <v>1994</v>
      </c>
      <c r="B2520" s="2">
        <v>52377825.111809611</v>
      </c>
    </row>
    <row r="2521" spans="1:2" x14ac:dyDescent="0.25">
      <c r="A2521">
        <v>1994</v>
      </c>
      <c r="B2521" s="2">
        <v>219307819.58958241</v>
      </c>
    </row>
    <row r="2522" spans="1:2" x14ac:dyDescent="0.25">
      <c r="A2522">
        <v>1994</v>
      </c>
      <c r="B2522" s="2">
        <v>2543326.7094746297</v>
      </c>
    </row>
    <row r="2523" spans="1:2" x14ac:dyDescent="0.25">
      <c r="A2523">
        <v>1994</v>
      </c>
      <c r="B2523" s="2">
        <v>35686196.597215988</v>
      </c>
    </row>
    <row r="2524" spans="1:2" x14ac:dyDescent="0.25">
      <c r="A2524">
        <v>1994</v>
      </c>
      <c r="B2524" s="2">
        <v>3282277.9910193086</v>
      </c>
    </row>
    <row r="2525" spans="1:2" x14ac:dyDescent="0.25">
      <c r="A2525">
        <v>1994</v>
      </c>
      <c r="B2525" s="2">
        <v>61789584.630444549</v>
      </c>
    </row>
    <row r="2526" spans="1:2" x14ac:dyDescent="0.25">
      <c r="A2526">
        <v>1994</v>
      </c>
      <c r="B2526" s="2">
        <v>62957638.615177371</v>
      </c>
    </row>
    <row r="2527" spans="1:2" x14ac:dyDescent="0.25">
      <c r="A2527">
        <v>1994</v>
      </c>
      <c r="B2527" s="2">
        <v>80177.698248765155</v>
      </c>
    </row>
    <row r="2528" spans="1:2" x14ac:dyDescent="0.25">
      <c r="A2528">
        <v>1994</v>
      </c>
      <c r="B2528" s="2">
        <v>141415449.89582399</v>
      </c>
    </row>
    <row r="2529" spans="1:2" x14ac:dyDescent="0.25">
      <c r="A2529">
        <v>1994</v>
      </c>
      <c r="B2529" s="2">
        <v>8677100.4975303095</v>
      </c>
    </row>
    <row r="2530" spans="1:2" x14ac:dyDescent="0.25">
      <c r="A2530">
        <v>1994</v>
      </c>
      <c r="B2530" s="2">
        <v>15230011.050740907</v>
      </c>
    </row>
    <row r="2531" spans="1:2" x14ac:dyDescent="0.25">
      <c r="A2531">
        <v>1994</v>
      </c>
      <c r="B2531" s="2">
        <v>23380281.804220926</v>
      </c>
    </row>
    <row r="2532" spans="1:2" x14ac:dyDescent="0.25">
      <c r="A2532">
        <v>1994</v>
      </c>
      <c r="B2532" s="2">
        <v>4812982.7579703638</v>
      </c>
    </row>
    <row r="2533" spans="1:2" x14ac:dyDescent="0.25">
      <c r="A2533">
        <v>1994</v>
      </c>
      <c r="B2533" s="2">
        <v>6380247.7988325106</v>
      </c>
    </row>
    <row r="2534" spans="1:2" x14ac:dyDescent="0.25">
      <c r="A2534">
        <v>1994</v>
      </c>
      <c r="B2534" s="2">
        <v>8901136.7579703648</v>
      </c>
    </row>
    <row r="2535" spans="1:2" x14ac:dyDescent="0.25">
      <c r="A2535">
        <v>1994</v>
      </c>
      <c r="B2535" s="2">
        <v>45017178.158958241</v>
      </c>
    </row>
    <row r="2536" spans="1:2" x14ac:dyDescent="0.25">
      <c r="A2536">
        <v>1994</v>
      </c>
      <c r="B2536" s="2">
        <v>40339428.328693308</v>
      </c>
    </row>
    <row r="2537" spans="1:2" x14ac:dyDescent="0.25">
      <c r="A2537">
        <v>1994</v>
      </c>
      <c r="B2537" s="2">
        <v>31325872.58284688</v>
      </c>
    </row>
    <row r="2538" spans="1:2" x14ac:dyDescent="0.25">
      <c r="A2538">
        <v>1994</v>
      </c>
      <c r="B2538" s="2">
        <v>2428132.5532105975</v>
      </c>
    </row>
    <row r="2539" spans="1:2" x14ac:dyDescent="0.25">
      <c r="A2539">
        <v>1994</v>
      </c>
      <c r="B2539" s="2">
        <v>81182874.517287835</v>
      </c>
    </row>
    <row r="2540" spans="1:2" x14ac:dyDescent="0.25">
      <c r="A2540">
        <v>1994</v>
      </c>
      <c r="B2540" s="2">
        <v>9070271.964975303</v>
      </c>
    </row>
    <row r="2541" spans="1:2" x14ac:dyDescent="0.25">
      <c r="A2541">
        <v>1994</v>
      </c>
      <c r="B2541" s="2">
        <v>12661487.867983835</v>
      </c>
    </row>
    <row r="2542" spans="1:2" x14ac:dyDescent="0.25">
      <c r="A2542">
        <v>1994</v>
      </c>
      <c r="B2542" s="2">
        <v>33286233.030983388</v>
      </c>
    </row>
    <row r="2543" spans="1:2" x14ac:dyDescent="0.25">
      <c r="A2543">
        <v>1994</v>
      </c>
      <c r="B2543" s="2">
        <v>27006466.884598114</v>
      </c>
    </row>
    <row r="2544" spans="1:2" x14ac:dyDescent="0.25">
      <c r="A2544">
        <v>1994</v>
      </c>
      <c r="B2544" s="2">
        <v>41147018.775033683</v>
      </c>
    </row>
    <row r="2545" spans="1:2" x14ac:dyDescent="0.25">
      <c r="A2545">
        <v>1994</v>
      </c>
      <c r="B2545" s="2">
        <v>259523.46924113156</v>
      </c>
    </row>
    <row r="2546" spans="1:2" x14ac:dyDescent="0.25">
      <c r="A2546">
        <v>1994</v>
      </c>
      <c r="B2546" s="2">
        <v>25218654.072743602</v>
      </c>
    </row>
    <row r="2547" spans="1:2" x14ac:dyDescent="0.25">
      <c r="A2547">
        <v>1994</v>
      </c>
      <c r="B2547" s="2">
        <v>79329643.791647956</v>
      </c>
    </row>
    <row r="2548" spans="1:2" x14ac:dyDescent="0.25">
      <c r="A2548">
        <v>1994</v>
      </c>
      <c r="B2548" s="2">
        <v>23230529.606645711</v>
      </c>
    </row>
    <row r="2549" spans="1:2" x14ac:dyDescent="0.25">
      <c r="A2549">
        <v>1994</v>
      </c>
      <c r="B2549" s="2">
        <v>27512704.879209701</v>
      </c>
    </row>
    <row r="2550" spans="1:2" x14ac:dyDescent="0.25">
      <c r="A2550">
        <v>1994</v>
      </c>
      <c r="B2550" s="2">
        <v>2710574.8019757522</v>
      </c>
    </row>
    <row r="2551" spans="1:2" x14ac:dyDescent="0.25">
      <c r="A2551">
        <v>1994</v>
      </c>
      <c r="B2551" s="2">
        <v>28045360.421194434</v>
      </c>
    </row>
    <row r="2552" spans="1:2" x14ac:dyDescent="0.25">
      <c r="A2552">
        <v>1994</v>
      </c>
      <c r="B2552" s="2">
        <v>2795182.4912438258</v>
      </c>
    </row>
    <row r="2553" spans="1:2" x14ac:dyDescent="0.25">
      <c r="A2553">
        <v>1994</v>
      </c>
      <c r="B2553" s="2">
        <v>23754269.663224068</v>
      </c>
    </row>
    <row r="2554" spans="1:2" x14ac:dyDescent="0.25">
      <c r="A2554">
        <v>1994</v>
      </c>
      <c r="B2554" s="2">
        <v>43900888.259541988</v>
      </c>
    </row>
    <row r="2555" spans="1:2" x14ac:dyDescent="0.25">
      <c r="A2555">
        <v>1994</v>
      </c>
      <c r="B2555" s="2">
        <v>447893.67669510556</v>
      </c>
    </row>
    <row r="2556" spans="1:2" x14ac:dyDescent="0.25">
      <c r="A2556">
        <v>1994</v>
      </c>
      <c r="B2556" s="2">
        <v>95104782.196677148</v>
      </c>
    </row>
    <row r="2557" spans="1:2" x14ac:dyDescent="0.25">
      <c r="A2557">
        <v>1994</v>
      </c>
      <c r="B2557" s="2">
        <v>20087404.725639876</v>
      </c>
    </row>
    <row r="2558" spans="1:2" x14ac:dyDescent="0.25">
      <c r="A2558">
        <v>1994</v>
      </c>
      <c r="B2558" s="2">
        <v>30455555.108217333</v>
      </c>
    </row>
    <row r="2559" spans="1:2" x14ac:dyDescent="0.25">
      <c r="A2559">
        <v>1994</v>
      </c>
      <c r="B2559" s="2">
        <v>34799698.863044456</v>
      </c>
    </row>
    <row r="2560" spans="1:2" x14ac:dyDescent="0.25">
      <c r="A2560">
        <v>1994</v>
      </c>
      <c r="B2560" s="2">
        <v>16291173.771890435</v>
      </c>
    </row>
    <row r="2561" spans="1:2" x14ac:dyDescent="0.25">
      <c r="A2561">
        <v>1994</v>
      </c>
      <c r="B2561" s="2">
        <v>37285232.176919624</v>
      </c>
    </row>
    <row r="2562" spans="1:2" x14ac:dyDescent="0.25">
      <c r="A2562">
        <v>1994</v>
      </c>
      <c r="B2562" s="2">
        <v>50019478.792995065</v>
      </c>
    </row>
    <row r="2563" spans="1:2" x14ac:dyDescent="0.25">
      <c r="A2563">
        <v>1994</v>
      </c>
      <c r="B2563" s="2">
        <v>130562.42209250113</v>
      </c>
    </row>
    <row r="2564" spans="1:2" x14ac:dyDescent="0.25">
      <c r="A2564">
        <v>1994</v>
      </c>
      <c r="B2564" s="2">
        <v>42864060.681634486</v>
      </c>
    </row>
    <row r="2565" spans="1:2" x14ac:dyDescent="0.25">
      <c r="A2565">
        <v>1994</v>
      </c>
      <c r="B2565" s="2">
        <v>20380855.142343961</v>
      </c>
    </row>
    <row r="2566" spans="1:2" x14ac:dyDescent="0.25">
      <c r="A2566">
        <v>1994</v>
      </c>
      <c r="B2566" s="2">
        <v>14994960.45532106</v>
      </c>
    </row>
    <row r="2567" spans="1:2" x14ac:dyDescent="0.25">
      <c r="A2567">
        <v>1994</v>
      </c>
      <c r="B2567" s="2">
        <v>47425907.145936236</v>
      </c>
    </row>
    <row r="2568" spans="1:2" x14ac:dyDescent="0.25">
      <c r="A2568">
        <v>1994</v>
      </c>
      <c r="B2568" s="2">
        <v>41689229.118994161</v>
      </c>
    </row>
    <row r="2569" spans="1:2" x14ac:dyDescent="0.25">
      <c r="A2569">
        <v>1994</v>
      </c>
      <c r="B2569" s="2">
        <v>31532141.59856309</v>
      </c>
    </row>
    <row r="2570" spans="1:2" x14ac:dyDescent="0.25">
      <c r="A2570">
        <v>1994</v>
      </c>
      <c r="B2570" s="2">
        <v>13490428.609788954</v>
      </c>
    </row>
    <row r="2571" spans="1:2" x14ac:dyDescent="0.25">
      <c r="A2571">
        <v>1994</v>
      </c>
      <c r="B2571" s="2">
        <v>34578378.156264037</v>
      </c>
    </row>
    <row r="2572" spans="1:2" x14ac:dyDescent="0.25">
      <c r="A2572">
        <v>1994</v>
      </c>
      <c r="B2572" s="2">
        <v>25291199.030085318</v>
      </c>
    </row>
    <row r="2573" spans="1:2" x14ac:dyDescent="0.25">
      <c r="A2573">
        <v>1994</v>
      </c>
      <c r="B2573" s="2">
        <v>522114.01347103727</v>
      </c>
    </row>
    <row r="2574" spans="1:2" x14ac:dyDescent="0.25">
      <c r="A2574">
        <v>1994</v>
      </c>
      <c r="B2574" s="2">
        <v>6432316.1248316122</v>
      </c>
    </row>
    <row r="2575" spans="1:2" x14ac:dyDescent="0.25">
      <c r="A2575">
        <v>1994</v>
      </c>
      <c r="B2575" s="2">
        <v>4064486.9528513695</v>
      </c>
    </row>
    <row r="2576" spans="1:2" x14ac:dyDescent="0.25">
      <c r="A2576">
        <v>1994</v>
      </c>
      <c r="B2576" s="2">
        <v>8946513.8446340375</v>
      </c>
    </row>
    <row r="2577" spans="1:2" x14ac:dyDescent="0.25">
      <c r="A2577">
        <v>1994</v>
      </c>
      <c r="B2577" s="2">
        <v>7528844.7696452625</v>
      </c>
    </row>
    <row r="2578" spans="1:2" x14ac:dyDescent="0.25">
      <c r="A2578">
        <v>1994</v>
      </c>
      <c r="B2578" s="2">
        <v>55623222.142793</v>
      </c>
    </row>
    <row r="2579" spans="1:2" x14ac:dyDescent="0.25">
      <c r="A2579">
        <v>1994</v>
      </c>
      <c r="B2579" s="2">
        <v>9518574.7220475972</v>
      </c>
    </row>
    <row r="2580" spans="1:2" x14ac:dyDescent="0.25">
      <c r="A2580">
        <v>1994</v>
      </c>
      <c r="B2580" s="2">
        <v>43182362.217332736</v>
      </c>
    </row>
    <row r="2581" spans="1:2" x14ac:dyDescent="0.25">
      <c r="A2581">
        <v>1994</v>
      </c>
      <c r="B2581" s="2">
        <v>59070620.597215988</v>
      </c>
    </row>
    <row r="2582" spans="1:2" x14ac:dyDescent="0.25">
      <c r="A2582">
        <v>1994</v>
      </c>
      <c r="B2582" s="2">
        <v>0</v>
      </c>
    </row>
    <row r="2583" spans="1:2" x14ac:dyDescent="0.25">
      <c r="A2583">
        <v>1994</v>
      </c>
      <c r="B2583" s="2">
        <v>4795342.9654243374</v>
      </c>
    </row>
    <row r="2584" spans="1:2" x14ac:dyDescent="0.25">
      <c r="A2584">
        <v>1994</v>
      </c>
      <c r="B2584" s="2">
        <v>59370649.190839693</v>
      </c>
    </row>
    <row r="2585" spans="1:2" x14ac:dyDescent="0.25">
      <c r="A2585">
        <v>1994</v>
      </c>
      <c r="B2585" s="2">
        <v>12370074.630444545</v>
      </c>
    </row>
    <row r="2586" spans="1:2" x14ac:dyDescent="0.25">
      <c r="A2586">
        <v>1994</v>
      </c>
      <c r="B2586" s="2">
        <v>3499577.7871576115</v>
      </c>
    </row>
    <row r="2587" spans="1:2" x14ac:dyDescent="0.25">
      <c r="A2587">
        <v>1994</v>
      </c>
      <c r="B2587" s="2">
        <v>89673193.848226324</v>
      </c>
    </row>
    <row r="2588" spans="1:2" x14ac:dyDescent="0.25">
      <c r="A2588">
        <v>1994</v>
      </c>
      <c r="B2588" s="2">
        <v>41451088.836102381</v>
      </c>
    </row>
    <row r="2589" spans="1:2" x14ac:dyDescent="0.25">
      <c r="A2589">
        <v>1994</v>
      </c>
      <c r="B2589" s="2">
        <v>23515323.553659633</v>
      </c>
    </row>
    <row r="2590" spans="1:2" x14ac:dyDescent="0.25">
      <c r="A2590">
        <v>1994</v>
      </c>
      <c r="B2590" s="2">
        <v>54231355.966771446</v>
      </c>
    </row>
    <row r="2591" spans="1:2" x14ac:dyDescent="0.25">
      <c r="A2591">
        <v>1994</v>
      </c>
      <c r="B2591" s="2">
        <v>24254671.581499778</v>
      </c>
    </row>
    <row r="2592" spans="1:2" x14ac:dyDescent="0.25">
      <c r="A2592">
        <v>1994</v>
      </c>
      <c r="B2592" s="2">
        <v>125030.58643915581</v>
      </c>
    </row>
    <row r="2593" spans="1:2" x14ac:dyDescent="0.25">
      <c r="A2593">
        <v>1994</v>
      </c>
      <c r="B2593" s="2">
        <v>6443285.2348450832</v>
      </c>
    </row>
    <row r="2594" spans="1:2" x14ac:dyDescent="0.25">
      <c r="A2594">
        <v>1994</v>
      </c>
      <c r="B2594" s="2">
        <v>99544963.223170191</v>
      </c>
    </row>
    <row r="2595" spans="1:2" x14ac:dyDescent="0.25">
      <c r="A2595">
        <v>1994</v>
      </c>
      <c r="B2595" s="2">
        <v>33892718.330489449</v>
      </c>
    </row>
    <row r="2596" spans="1:2" x14ac:dyDescent="0.25">
      <c r="A2596">
        <v>1994</v>
      </c>
      <c r="B2596" s="2">
        <v>6246182.4975303104</v>
      </c>
    </row>
    <row r="2597" spans="1:2" x14ac:dyDescent="0.25">
      <c r="A2597">
        <v>1994</v>
      </c>
      <c r="B2597" s="2">
        <v>23416445.331836551</v>
      </c>
    </row>
    <row r="2598" spans="1:2" x14ac:dyDescent="0.25">
      <c r="A2598">
        <v>1994</v>
      </c>
      <c r="B2598" s="2">
        <v>2252789.191737764</v>
      </c>
    </row>
    <row r="2599" spans="1:2" x14ac:dyDescent="0.25">
      <c r="A2599">
        <v>1994</v>
      </c>
      <c r="B2599" s="2">
        <v>20515037.617422543</v>
      </c>
    </row>
    <row r="2600" spans="1:2" x14ac:dyDescent="0.25">
      <c r="A2600">
        <v>1994</v>
      </c>
      <c r="B2600" s="2">
        <v>33822638.133812308</v>
      </c>
    </row>
    <row r="2601" spans="1:2" x14ac:dyDescent="0.25">
      <c r="A2601">
        <v>1994</v>
      </c>
      <c r="B2601" s="2">
        <v>16639942.545127975</v>
      </c>
    </row>
    <row r="2602" spans="1:2" x14ac:dyDescent="0.25">
      <c r="A2602">
        <v>1994</v>
      </c>
      <c r="B2602" s="2">
        <v>17775553.783565335</v>
      </c>
    </row>
    <row r="2603" spans="1:2" x14ac:dyDescent="0.25">
      <c r="A2603">
        <v>1994</v>
      </c>
      <c r="B2603" s="2">
        <v>5538483.7233947013</v>
      </c>
    </row>
    <row r="2604" spans="1:2" x14ac:dyDescent="0.25">
      <c r="A2604">
        <v>1994</v>
      </c>
      <c r="B2604" s="2">
        <v>4918398.0431073196</v>
      </c>
    </row>
    <row r="2605" spans="1:2" x14ac:dyDescent="0.25">
      <c r="A2605">
        <v>1994</v>
      </c>
      <c r="B2605" s="2">
        <v>4647116.0826223623</v>
      </c>
    </row>
    <row r="2606" spans="1:2" x14ac:dyDescent="0.25">
      <c r="A2606">
        <v>1994</v>
      </c>
      <c r="B2606" s="2">
        <v>37563227.989223175</v>
      </c>
    </row>
    <row r="2607" spans="1:2" x14ac:dyDescent="0.25">
      <c r="A2607">
        <v>1994</v>
      </c>
      <c r="B2607" s="2">
        <v>14023542.568477774</v>
      </c>
    </row>
    <row r="2608" spans="1:2" x14ac:dyDescent="0.25">
      <c r="A2608">
        <v>1994</v>
      </c>
      <c r="B2608" s="2">
        <v>6538448.8423888646</v>
      </c>
    </row>
    <row r="2609" spans="1:2" x14ac:dyDescent="0.25">
      <c r="A2609">
        <v>1994</v>
      </c>
      <c r="B2609" s="2">
        <v>39636054.705882356</v>
      </c>
    </row>
    <row r="2610" spans="1:2" x14ac:dyDescent="0.25">
      <c r="A2610">
        <v>1994</v>
      </c>
      <c r="B2610" s="2">
        <v>43192552.224517286</v>
      </c>
    </row>
    <row r="2611" spans="1:2" x14ac:dyDescent="0.25">
      <c r="A2611">
        <v>1994</v>
      </c>
      <c r="B2611" s="2">
        <v>411446.46519982041</v>
      </c>
    </row>
    <row r="2612" spans="1:2" x14ac:dyDescent="0.25">
      <c r="A2612">
        <v>1994</v>
      </c>
      <c r="B2612" s="2">
        <v>6295582.5505163902</v>
      </c>
    </row>
    <row r="2613" spans="1:2" x14ac:dyDescent="0.25">
      <c r="A2613">
        <v>1994</v>
      </c>
      <c r="B2613" s="2">
        <v>60421414.281095646</v>
      </c>
    </row>
    <row r="2614" spans="1:2" x14ac:dyDescent="0.25">
      <c r="A2614">
        <v>1994</v>
      </c>
      <c r="B2614" s="2">
        <v>34579159.314773239</v>
      </c>
    </row>
    <row r="2615" spans="1:2" x14ac:dyDescent="0.25">
      <c r="A2615">
        <v>1994</v>
      </c>
      <c r="B2615" s="2">
        <v>392118.95913785364</v>
      </c>
    </row>
    <row r="2616" spans="1:2" x14ac:dyDescent="0.25">
      <c r="A2616">
        <v>1994</v>
      </c>
      <c r="B2616" s="2">
        <v>787177.54108666372</v>
      </c>
    </row>
    <row r="2617" spans="1:2" x14ac:dyDescent="0.25">
      <c r="A2617">
        <v>1994</v>
      </c>
      <c r="B2617" s="2">
        <v>63327685.735069603</v>
      </c>
    </row>
    <row r="2618" spans="1:2" x14ac:dyDescent="0.25">
      <c r="A2618">
        <v>1994</v>
      </c>
      <c r="B2618" s="2">
        <v>146709.79074988773</v>
      </c>
    </row>
    <row r="2619" spans="1:2" x14ac:dyDescent="0.25">
      <c r="A2619">
        <v>1994</v>
      </c>
      <c r="B2619" s="2">
        <v>0</v>
      </c>
    </row>
    <row r="2620" spans="1:2" x14ac:dyDescent="0.25">
      <c r="A2620">
        <v>1994</v>
      </c>
      <c r="B2620" s="2">
        <v>16326165.561742255</v>
      </c>
    </row>
    <row r="2621" spans="1:2" x14ac:dyDescent="0.25">
      <c r="A2621">
        <v>1994</v>
      </c>
      <c r="B2621" s="2">
        <v>656014.86035024701</v>
      </c>
    </row>
    <row r="2622" spans="1:2" x14ac:dyDescent="0.25">
      <c r="A2622">
        <v>1994</v>
      </c>
      <c r="B2622" s="2">
        <v>7052181.8473282447</v>
      </c>
    </row>
    <row r="2623" spans="1:2" x14ac:dyDescent="0.25">
      <c r="A2623">
        <v>1994</v>
      </c>
      <c r="B2623" s="2">
        <v>3289553.043556354</v>
      </c>
    </row>
    <row r="2624" spans="1:2" x14ac:dyDescent="0.25">
      <c r="A2624">
        <v>1994</v>
      </c>
      <c r="B2624" s="2">
        <v>8563645.4467894025</v>
      </c>
    </row>
    <row r="2625" spans="1:2" x14ac:dyDescent="0.25">
      <c r="A2625">
        <v>1994</v>
      </c>
      <c r="B2625" s="2">
        <v>4408749.6748989671</v>
      </c>
    </row>
    <row r="2626" spans="1:2" x14ac:dyDescent="0.25">
      <c r="A2626">
        <v>1994</v>
      </c>
      <c r="B2626" s="2">
        <v>14938573.145038169</v>
      </c>
    </row>
    <row r="2627" spans="1:2" x14ac:dyDescent="0.25">
      <c r="A2627">
        <v>1994</v>
      </c>
      <c r="B2627" s="2">
        <v>1570225.2204759766</v>
      </c>
    </row>
    <row r="2628" spans="1:2" x14ac:dyDescent="0.25">
      <c r="A2628">
        <v>1994</v>
      </c>
      <c r="B2628" s="2">
        <v>4755736.1733273463</v>
      </c>
    </row>
    <row r="2629" spans="1:2" x14ac:dyDescent="0.25">
      <c r="A2629">
        <v>1994</v>
      </c>
      <c r="B2629" s="2">
        <v>26131.807813201616</v>
      </c>
    </row>
    <row r="2630" spans="1:2" x14ac:dyDescent="0.25">
      <c r="A2630">
        <v>1994</v>
      </c>
      <c r="B2630" s="2">
        <v>253895.0166142793</v>
      </c>
    </row>
    <row r="2631" spans="1:2" x14ac:dyDescent="0.25">
      <c r="A2631">
        <v>1994</v>
      </c>
      <c r="B2631" s="2">
        <v>1575604.9357880556</v>
      </c>
    </row>
    <row r="2632" spans="1:2" x14ac:dyDescent="0.25">
      <c r="A2632">
        <v>1994</v>
      </c>
      <c r="B2632" s="2">
        <v>2707053.4216434667</v>
      </c>
    </row>
    <row r="2633" spans="1:2" x14ac:dyDescent="0.25">
      <c r="A2633">
        <v>1994</v>
      </c>
      <c r="B2633" s="2">
        <v>18255890.206555907</v>
      </c>
    </row>
    <row r="2634" spans="1:2" x14ac:dyDescent="0.25">
      <c r="A2634">
        <v>1994</v>
      </c>
      <c r="B2634" s="2">
        <v>3123330.7355186353</v>
      </c>
    </row>
    <row r="2635" spans="1:2" x14ac:dyDescent="0.25">
      <c r="A2635">
        <v>1994</v>
      </c>
      <c r="B2635" s="2">
        <v>7776644.6942074541</v>
      </c>
    </row>
    <row r="2636" spans="1:2" x14ac:dyDescent="0.25">
      <c r="A2636">
        <v>1994</v>
      </c>
      <c r="B2636" s="2">
        <v>1466181.074090705</v>
      </c>
    </row>
    <row r="2637" spans="1:2" x14ac:dyDescent="0.25">
      <c r="A2637">
        <v>1994</v>
      </c>
      <c r="B2637" s="2">
        <v>1107053.7278850472</v>
      </c>
    </row>
    <row r="2638" spans="1:2" x14ac:dyDescent="0.25">
      <c r="A2638">
        <v>1994</v>
      </c>
      <c r="B2638" s="2">
        <v>6870541.93713516</v>
      </c>
    </row>
    <row r="2639" spans="1:2" x14ac:dyDescent="0.25">
      <c r="A2639">
        <v>1994</v>
      </c>
      <c r="B2639" s="2">
        <v>145821.73686573867</v>
      </c>
    </row>
    <row r="2640" spans="1:2" x14ac:dyDescent="0.25">
      <c r="A2640">
        <v>1994</v>
      </c>
      <c r="B2640" s="2">
        <v>38789852.416704088</v>
      </c>
    </row>
    <row r="2641" spans="1:2" x14ac:dyDescent="0.25">
      <c r="A2641">
        <v>1994</v>
      </c>
      <c r="B2641" s="2">
        <v>23749.274360125732</v>
      </c>
    </row>
    <row r="2642" spans="1:2" x14ac:dyDescent="0.25">
      <c r="A2642">
        <v>1994</v>
      </c>
      <c r="B2642" s="2">
        <v>627126.38527166599</v>
      </c>
    </row>
    <row r="2643" spans="1:2" x14ac:dyDescent="0.25">
      <c r="A2643">
        <v>1994</v>
      </c>
      <c r="B2643" s="2">
        <v>1001920.070947463</v>
      </c>
    </row>
    <row r="2644" spans="1:2" x14ac:dyDescent="0.25">
      <c r="A2644">
        <v>1994</v>
      </c>
      <c r="B2644" s="2">
        <v>2071268.5110013471</v>
      </c>
    </row>
    <row r="2645" spans="1:2" x14ac:dyDescent="0.25">
      <c r="A2645">
        <v>1995</v>
      </c>
      <c r="B2645" s="2">
        <v>374791767.98602319</v>
      </c>
    </row>
    <row r="2646" spans="1:2" x14ac:dyDescent="0.25">
      <c r="A2646">
        <v>1995</v>
      </c>
      <c r="B2646" s="2">
        <v>113238408.65516488</v>
      </c>
    </row>
    <row r="2647" spans="1:2" x14ac:dyDescent="0.25">
      <c r="A2647">
        <v>1995</v>
      </c>
      <c r="B2647" s="2">
        <v>654524146.36470854</v>
      </c>
    </row>
    <row r="2648" spans="1:2" x14ac:dyDescent="0.25">
      <c r="A2648">
        <v>1995</v>
      </c>
      <c r="B2648" s="2">
        <v>426339304.14850408</v>
      </c>
    </row>
    <row r="2649" spans="1:2" x14ac:dyDescent="0.25">
      <c r="A2649">
        <v>1995</v>
      </c>
      <c r="B2649" s="2">
        <v>710320706.38742089</v>
      </c>
    </row>
    <row r="2650" spans="1:2" x14ac:dyDescent="0.25">
      <c r="A2650">
        <v>1995</v>
      </c>
      <c r="B2650" s="2">
        <v>46672940.949552305</v>
      </c>
    </row>
    <row r="2651" spans="1:2" x14ac:dyDescent="0.25">
      <c r="A2651">
        <v>1995</v>
      </c>
      <c r="B2651" s="2">
        <v>525529085.52959162</v>
      </c>
    </row>
    <row r="2652" spans="1:2" x14ac:dyDescent="0.25">
      <c r="A2652">
        <v>1995</v>
      </c>
      <c r="B2652" s="2">
        <v>232174034.83293298</v>
      </c>
    </row>
    <row r="2653" spans="1:2" x14ac:dyDescent="0.25">
      <c r="A2653">
        <v>1995</v>
      </c>
      <c r="B2653" s="2">
        <v>303977802.30530685</v>
      </c>
    </row>
    <row r="2654" spans="1:2" x14ac:dyDescent="0.25">
      <c r="A2654">
        <v>1995</v>
      </c>
      <c r="B2654" s="2">
        <v>672987311.34483516</v>
      </c>
    </row>
    <row r="2655" spans="1:2" x14ac:dyDescent="0.25">
      <c r="A2655">
        <v>1995</v>
      </c>
      <c r="B2655" s="2">
        <v>14821194.517580258</v>
      </c>
    </row>
    <row r="2656" spans="1:2" x14ac:dyDescent="0.25">
      <c r="A2656">
        <v>1995</v>
      </c>
      <c r="B2656" s="2">
        <v>788700891.33347893</v>
      </c>
    </row>
    <row r="2657" spans="1:2" x14ac:dyDescent="0.25">
      <c r="A2657">
        <v>1995</v>
      </c>
      <c r="B2657" s="2">
        <v>50799793.496396594</v>
      </c>
    </row>
    <row r="2658" spans="1:2" x14ac:dyDescent="0.25">
      <c r="A2658">
        <v>1995</v>
      </c>
      <c r="B2658" s="2">
        <v>732043427.3631798</v>
      </c>
    </row>
    <row r="2659" spans="1:2" x14ac:dyDescent="0.25">
      <c r="A2659">
        <v>1995</v>
      </c>
      <c r="B2659" s="2">
        <v>244338467.68290022</v>
      </c>
    </row>
    <row r="2660" spans="1:2" x14ac:dyDescent="0.25">
      <c r="A2660">
        <v>1995</v>
      </c>
      <c r="B2660" s="2">
        <v>4244194.9150469536</v>
      </c>
    </row>
    <row r="2661" spans="1:2" x14ac:dyDescent="0.25">
      <c r="A2661">
        <v>1995</v>
      </c>
      <c r="B2661" s="2">
        <v>337605172.87704742</v>
      </c>
    </row>
    <row r="2662" spans="1:2" x14ac:dyDescent="0.25">
      <c r="A2662">
        <v>1995</v>
      </c>
      <c r="B2662" s="2">
        <v>64045866.077309459</v>
      </c>
    </row>
    <row r="2663" spans="1:2" x14ac:dyDescent="0.25">
      <c r="A2663">
        <v>1995</v>
      </c>
      <c r="B2663" s="2">
        <v>40708355.82965713</v>
      </c>
    </row>
    <row r="2664" spans="1:2" x14ac:dyDescent="0.25">
      <c r="A2664">
        <v>1995</v>
      </c>
      <c r="B2664" s="2">
        <v>11972156.849967243</v>
      </c>
    </row>
    <row r="2665" spans="1:2" x14ac:dyDescent="0.25">
      <c r="A2665">
        <v>1995</v>
      </c>
      <c r="B2665" s="2">
        <v>56419511.947586812</v>
      </c>
    </row>
    <row r="2666" spans="1:2" x14ac:dyDescent="0.25">
      <c r="A2666">
        <v>1995</v>
      </c>
      <c r="B2666" s="2">
        <v>269106769.39419091</v>
      </c>
    </row>
    <row r="2667" spans="1:2" x14ac:dyDescent="0.25">
      <c r="A2667">
        <v>1995</v>
      </c>
      <c r="B2667" s="2">
        <v>528321035.66717625</v>
      </c>
    </row>
    <row r="2668" spans="1:2" x14ac:dyDescent="0.25">
      <c r="A2668">
        <v>1995</v>
      </c>
      <c r="B2668" s="2">
        <v>4803826.6713256175</v>
      </c>
    </row>
    <row r="2669" spans="1:2" x14ac:dyDescent="0.25">
      <c r="A2669">
        <v>1995</v>
      </c>
      <c r="B2669" s="2">
        <v>282752284.7224285</v>
      </c>
    </row>
    <row r="2670" spans="1:2" x14ac:dyDescent="0.25">
      <c r="A2670">
        <v>1995</v>
      </c>
      <c r="B2670" s="2">
        <v>52965898.341122515</v>
      </c>
    </row>
    <row r="2671" spans="1:2" x14ac:dyDescent="0.25">
      <c r="A2671">
        <v>1995</v>
      </c>
      <c r="B2671" s="2">
        <v>132837371.53614327</v>
      </c>
    </row>
    <row r="2672" spans="1:2" x14ac:dyDescent="0.25">
      <c r="A2672">
        <v>1995</v>
      </c>
      <c r="B2672" s="2">
        <v>704234237.89124262</v>
      </c>
    </row>
    <row r="2673" spans="1:2" x14ac:dyDescent="0.25">
      <c r="A2673">
        <v>1995</v>
      </c>
      <c r="B2673" s="2">
        <v>226698686.84603626</v>
      </c>
    </row>
    <row r="2674" spans="1:2" x14ac:dyDescent="0.25">
      <c r="A2674">
        <v>1995</v>
      </c>
      <c r="B2674" s="2">
        <v>379636193.78903693</v>
      </c>
    </row>
    <row r="2675" spans="1:2" x14ac:dyDescent="0.25">
      <c r="A2675">
        <v>1995</v>
      </c>
      <c r="B2675" s="2">
        <v>8512848.4874426741</v>
      </c>
    </row>
    <row r="2676" spans="1:2" x14ac:dyDescent="0.25">
      <c r="A2676">
        <v>1995</v>
      </c>
      <c r="B2676" s="2">
        <v>546256.67787726584</v>
      </c>
    </row>
    <row r="2677" spans="1:2" x14ac:dyDescent="0.25">
      <c r="A2677">
        <v>1995</v>
      </c>
      <c r="B2677" s="2">
        <v>37264933.996942565</v>
      </c>
    </row>
    <row r="2678" spans="1:2" x14ac:dyDescent="0.25">
      <c r="A2678">
        <v>1995</v>
      </c>
      <c r="B2678" s="2">
        <v>15124152.34068574</v>
      </c>
    </row>
    <row r="2679" spans="1:2" x14ac:dyDescent="0.25">
      <c r="A2679">
        <v>1995</v>
      </c>
      <c r="B2679" s="2">
        <v>605079.82878357719</v>
      </c>
    </row>
    <row r="2680" spans="1:2" x14ac:dyDescent="0.25">
      <c r="A2680">
        <v>1995</v>
      </c>
      <c r="B2680" s="2">
        <v>575730627.70561266</v>
      </c>
    </row>
    <row r="2681" spans="1:2" x14ac:dyDescent="0.25">
      <c r="A2681">
        <v>1995</v>
      </c>
      <c r="B2681" s="2">
        <v>95527519.350949988</v>
      </c>
    </row>
    <row r="2682" spans="1:2" x14ac:dyDescent="0.25">
      <c r="A2682">
        <v>1995</v>
      </c>
      <c r="B2682" s="2">
        <v>35370627.781611711</v>
      </c>
    </row>
    <row r="2683" spans="1:2" x14ac:dyDescent="0.25">
      <c r="A2683">
        <v>1995</v>
      </c>
      <c r="B2683" s="2">
        <v>8127214.7237388082</v>
      </c>
    </row>
    <row r="2684" spans="1:2" x14ac:dyDescent="0.25">
      <c r="A2684">
        <v>1995</v>
      </c>
      <c r="B2684" s="2">
        <v>75166928.83686395</v>
      </c>
    </row>
    <row r="2685" spans="1:2" x14ac:dyDescent="0.25">
      <c r="A2685">
        <v>1995</v>
      </c>
      <c r="B2685" s="2">
        <v>692008386.45730507</v>
      </c>
    </row>
    <row r="2686" spans="1:2" x14ac:dyDescent="0.25">
      <c r="A2686">
        <v>1995</v>
      </c>
      <c r="B2686" s="2">
        <v>70681754.560384363</v>
      </c>
    </row>
    <row r="2687" spans="1:2" x14ac:dyDescent="0.25">
      <c r="A2687">
        <v>1995</v>
      </c>
      <c r="B2687" s="2">
        <v>358960392.12841237</v>
      </c>
    </row>
    <row r="2688" spans="1:2" x14ac:dyDescent="0.25">
      <c r="A2688">
        <v>1995</v>
      </c>
      <c r="B2688" s="2">
        <v>314705646.95785105</v>
      </c>
    </row>
    <row r="2689" spans="1:2" x14ac:dyDescent="0.25">
      <c r="A2689">
        <v>1995</v>
      </c>
      <c r="B2689" s="2">
        <v>42559731.422581352</v>
      </c>
    </row>
    <row r="2690" spans="1:2" x14ac:dyDescent="0.25">
      <c r="A2690">
        <v>1995</v>
      </c>
      <c r="B2690" s="2">
        <v>107320717.29198515</v>
      </c>
    </row>
    <row r="2691" spans="1:2" x14ac:dyDescent="0.25">
      <c r="A2691">
        <v>1995</v>
      </c>
      <c r="B2691" s="2">
        <v>1032854.3874208343</v>
      </c>
    </row>
    <row r="2692" spans="1:2" x14ac:dyDescent="0.25">
      <c r="A2692">
        <v>1995</v>
      </c>
      <c r="B2692" s="2">
        <v>364034513.75758904</v>
      </c>
    </row>
    <row r="2693" spans="1:2" x14ac:dyDescent="0.25">
      <c r="A2693">
        <v>1995</v>
      </c>
      <c r="B2693" s="2">
        <v>230152970.30618039</v>
      </c>
    </row>
    <row r="2694" spans="1:2" x14ac:dyDescent="0.25">
      <c r="A2694">
        <v>1995</v>
      </c>
      <c r="B2694" s="2">
        <v>65345524.185193278</v>
      </c>
    </row>
    <row r="2695" spans="1:2" x14ac:dyDescent="0.25">
      <c r="A2695">
        <v>1995</v>
      </c>
      <c r="B2695" s="2">
        <v>508158819.8209216</v>
      </c>
    </row>
    <row r="2696" spans="1:2" x14ac:dyDescent="0.25">
      <c r="A2696">
        <v>1995</v>
      </c>
      <c r="B2696" s="2">
        <v>78710076.885782927</v>
      </c>
    </row>
    <row r="2697" spans="1:2" x14ac:dyDescent="0.25">
      <c r="A2697">
        <v>1995</v>
      </c>
      <c r="B2697" s="2">
        <v>93131928.634199619</v>
      </c>
    </row>
    <row r="2698" spans="1:2" x14ac:dyDescent="0.25">
      <c r="A2698">
        <v>1995</v>
      </c>
      <c r="B2698" s="2">
        <v>38143108.172089979</v>
      </c>
    </row>
    <row r="2699" spans="1:2" x14ac:dyDescent="0.25">
      <c r="A2699">
        <v>1995</v>
      </c>
      <c r="B2699" s="2">
        <v>73690347.375409484</v>
      </c>
    </row>
    <row r="2700" spans="1:2" x14ac:dyDescent="0.25">
      <c r="A2700">
        <v>1995</v>
      </c>
      <c r="B2700" s="2">
        <v>363953733.40292645</v>
      </c>
    </row>
    <row r="2701" spans="1:2" x14ac:dyDescent="0.25">
      <c r="A2701">
        <v>1995</v>
      </c>
      <c r="B2701" s="2">
        <v>15915105.568027955</v>
      </c>
    </row>
    <row r="2702" spans="1:2" x14ac:dyDescent="0.25">
      <c r="A2702">
        <v>1995</v>
      </c>
      <c r="B2702" s="2">
        <v>20030268.668268181</v>
      </c>
    </row>
    <row r="2703" spans="1:2" x14ac:dyDescent="0.25">
      <c r="A2703">
        <v>1995</v>
      </c>
      <c r="B2703" s="2">
        <v>226937390.70452064</v>
      </c>
    </row>
    <row r="2704" spans="1:2" x14ac:dyDescent="0.25">
      <c r="A2704">
        <v>1995</v>
      </c>
      <c r="B2704" s="2">
        <v>3562151.8977942783</v>
      </c>
    </row>
    <row r="2705" spans="1:2" x14ac:dyDescent="0.25">
      <c r="A2705">
        <v>1995</v>
      </c>
      <c r="B2705" s="2">
        <v>64089834.473029047</v>
      </c>
    </row>
    <row r="2706" spans="1:2" x14ac:dyDescent="0.25">
      <c r="A2706">
        <v>1995</v>
      </c>
      <c r="B2706" s="2">
        <v>60210947.761519983</v>
      </c>
    </row>
    <row r="2707" spans="1:2" x14ac:dyDescent="0.25">
      <c r="A2707">
        <v>1995</v>
      </c>
      <c r="B2707" s="2">
        <v>61710832.13278009</v>
      </c>
    </row>
    <row r="2708" spans="1:2" x14ac:dyDescent="0.25">
      <c r="A2708">
        <v>1995</v>
      </c>
      <c r="B2708" s="2">
        <v>20026523.486350734</v>
      </c>
    </row>
    <row r="2709" spans="1:2" x14ac:dyDescent="0.25">
      <c r="A2709">
        <v>1995</v>
      </c>
      <c r="B2709" s="2">
        <v>215711872.76173839</v>
      </c>
    </row>
    <row r="2710" spans="1:2" x14ac:dyDescent="0.25">
      <c r="A2710">
        <v>1995</v>
      </c>
      <c r="B2710" s="2">
        <v>208602599.68290022</v>
      </c>
    </row>
    <row r="2711" spans="1:2" x14ac:dyDescent="0.25">
      <c r="A2711">
        <v>1995</v>
      </c>
      <c r="B2711" s="2">
        <v>76564721.508626342</v>
      </c>
    </row>
    <row r="2712" spans="1:2" x14ac:dyDescent="0.25">
      <c r="A2712">
        <v>1995</v>
      </c>
      <c r="B2712" s="2">
        <v>212493525.76457742</v>
      </c>
    </row>
    <row r="2713" spans="1:2" x14ac:dyDescent="0.25">
      <c r="A2713">
        <v>1995</v>
      </c>
      <c r="B2713" s="2">
        <v>32224716.961782049</v>
      </c>
    </row>
    <row r="2714" spans="1:2" x14ac:dyDescent="0.25">
      <c r="A2714">
        <v>1995</v>
      </c>
      <c r="B2714" s="2">
        <v>2075240.6927276698</v>
      </c>
    </row>
    <row r="2715" spans="1:2" x14ac:dyDescent="0.25">
      <c r="A2715">
        <v>1995</v>
      </c>
      <c r="B2715" s="2">
        <v>424678300.97139114</v>
      </c>
    </row>
    <row r="2716" spans="1:2" x14ac:dyDescent="0.25">
      <c r="A2716">
        <v>1995</v>
      </c>
      <c r="B2716" s="2">
        <v>48713093.306835555</v>
      </c>
    </row>
    <row r="2717" spans="1:2" x14ac:dyDescent="0.25">
      <c r="A2717">
        <v>1995</v>
      </c>
      <c r="B2717" s="2">
        <v>255145137.11727452</v>
      </c>
    </row>
    <row r="2718" spans="1:2" x14ac:dyDescent="0.25">
      <c r="A2718">
        <v>1995</v>
      </c>
      <c r="B2718" s="2">
        <v>19698917.04739026</v>
      </c>
    </row>
    <row r="2719" spans="1:2" x14ac:dyDescent="0.25">
      <c r="A2719">
        <v>1995</v>
      </c>
      <c r="B2719" s="2">
        <v>35465491.060056783</v>
      </c>
    </row>
    <row r="2720" spans="1:2" x14ac:dyDescent="0.25">
      <c r="A2720">
        <v>1995</v>
      </c>
      <c r="B2720" s="2">
        <v>48084846.538545534</v>
      </c>
    </row>
    <row r="2721" spans="1:2" x14ac:dyDescent="0.25">
      <c r="A2721">
        <v>1995</v>
      </c>
      <c r="B2721" s="2">
        <v>30226665.408167724</v>
      </c>
    </row>
    <row r="2722" spans="1:2" x14ac:dyDescent="0.25">
      <c r="A2722">
        <v>1995</v>
      </c>
      <c r="B2722" s="2">
        <v>153154759.48722428</v>
      </c>
    </row>
    <row r="2723" spans="1:2" x14ac:dyDescent="0.25">
      <c r="A2723">
        <v>1995</v>
      </c>
      <c r="B2723" s="2">
        <v>60592908.327582449</v>
      </c>
    </row>
    <row r="2724" spans="1:2" x14ac:dyDescent="0.25">
      <c r="A2724">
        <v>1995</v>
      </c>
      <c r="B2724" s="2">
        <v>203921164.27691635</v>
      </c>
    </row>
    <row r="2725" spans="1:2" x14ac:dyDescent="0.25">
      <c r="A2725">
        <v>1995</v>
      </c>
      <c r="B2725" s="2">
        <v>99994443.6138895</v>
      </c>
    </row>
    <row r="2726" spans="1:2" x14ac:dyDescent="0.25">
      <c r="A2726">
        <v>1995</v>
      </c>
      <c r="B2726" s="2">
        <v>38940671.955448791</v>
      </c>
    </row>
    <row r="2727" spans="1:2" x14ac:dyDescent="0.25">
      <c r="A2727">
        <v>1995</v>
      </c>
      <c r="B2727" s="2">
        <v>63180021.2089976</v>
      </c>
    </row>
    <row r="2728" spans="1:2" x14ac:dyDescent="0.25">
      <c r="A2728">
        <v>1995</v>
      </c>
      <c r="B2728" s="2">
        <v>48283811.077527851</v>
      </c>
    </row>
    <row r="2729" spans="1:2" x14ac:dyDescent="0.25">
      <c r="A2729">
        <v>1995</v>
      </c>
      <c r="B2729" s="2">
        <v>19367721.392443765</v>
      </c>
    </row>
    <row r="2730" spans="1:2" x14ac:dyDescent="0.25">
      <c r="A2730">
        <v>1995</v>
      </c>
      <c r="B2730" s="2">
        <v>162868735.60515398</v>
      </c>
    </row>
    <row r="2731" spans="1:2" x14ac:dyDescent="0.25">
      <c r="A2731">
        <v>1995</v>
      </c>
      <c r="B2731" s="2">
        <v>9136042.3594671339</v>
      </c>
    </row>
    <row r="2732" spans="1:2" x14ac:dyDescent="0.25">
      <c r="A2732">
        <v>1995</v>
      </c>
      <c r="B2732" s="2">
        <v>71296688.236732915</v>
      </c>
    </row>
    <row r="2733" spans="1:2" x14ac:dyDescent="0.25">
      <c r="A2733">
        <v>1995</v>
      </c>
      <c r="B2733" s="2">
        <v>64769945.912207909</v>
      </c>
    </row>
    <row r="2734" spans="1:2" x14ac:dyDescent="0.25">
      <c r="A2734">
        <v>1995</v>
      </c>
      <c r="B2734" s="2">
        <v>32274594.06682682</v>
      </c>
    </row>
    <row r="2735" spans="1:2" x14ac:dyDescent="0.25">
      <c r="A2735">
        <v>1995</v>
      </c>
      <c r="B2735" s="2">
        <v>82382044.795806944</v>
      </c>
    </row>
    <row r="2736" spans="1:2" x14ac:dyDescent="0.25">
      <c r="A2736">
        <v>1995</v>
      </c>
      <c r="B2736" s="2">
        <v>1436666.1803887312</v>
      </c>
    </row>
    <row r="2737" spans="1:2" x14ac:dyDescent="0.25">
      <c r="A2737">
        <v>1995</v>
      </c>
      <c r="B2737" s="2">
        <v>42169080.754749946</v>
      </c>
    </row>
    <row r="2738" spans="1:2" x14ac:dyDescent="0.25">
      <c r="A2738">
        <v>1995</v>
      </c>
      <c r="B2738" s="2">
        <v>221207610.29482421</v>
      </c>
    </row>
    <row r="2739" spans="1:2" x14ac:dyDescent="0.25">
      <c r="A2739">
        <v>1995</v>
      </c>
      <c r="B2739" s="2">
        <v>2223094.396156366</v>
      </c>
    </row>
    <row r="2740" spans="1:2" x14ac:dyDescent="0.25">
      <c r="A2740">
        <v>1995</v>
      </c>
      <c r="B2740" s="2">
        <v>21539582.979689889</v>
      </c>
    </row>
    <row r="2741" spans="1:2" x14ac:dyDescent="0.25">
      <c r="A2741">
        <v>1995</v>
      </c>
      <c r="B2741" s="2">
        <v>47829648.283031233</v>
      </c>
    </row>
    <row r="2742" spans="1:2" x14ac:dyDescent="0.25">
      <c r="A2742">
        <v>1995</v>
      </c>
      <c r="B2742" s="2">
        <v>18832616.278663464</v>
      </c>
    </row>
    <row r="2743" spans="1:2" x14ac:dyDescent="0.25">
      <c r="A2743">
        <v>1995</v>
      </c>
      <c r="B2743" s="2">
        <v>4387005.7200262072</v>
      </c>
    </row>
    <row r="2744" spans="1:2" x14ac:dyDescent="0.25">
      <c r="A2744">
        <v>1995</v>
      </c>
      <c r="B2744" s="2">
        <v>143005768.39222538</v>
      </c>
    </row>
    <row r="2745" spans="1:2" x14ac:dyDescent="0.25">
      <c r="A2745">
        <v>1995</v>
      </c>
      <c r="B2745" s="2">
        <v>46870137.874645121</v>
      </c>
    </row>
    <row r="2746" spans="1:2" x14ac:dyDescent="0.25">
      <c r="A2746">
        <v>1995</v>
      </c>
      <c r="B2746" s="2">
        <v>23670685.47019</v>
      </c>
    </row>
    <row r="2747" spans="1:2" x14ac:dyDescent="0.25">
      <c r="A2747">
        <v>1995</v>
      </c>
      <c r="B2747" s="2">
        <v>70846750.519327372</v>
      </c>
    </row>
    <row r="2748" spans="1:2" x14ac:dyDescent="0.25">
      <c r="A2748">
        <v>1995</v>
      </c>
      <c r="B2748" s="2">
        <v>27874677.167067047</v>
      </c>
    </row>
    <row r="2749" spans="1:2" x14ac:dyDescent="0.25">
      <c r="A2749">
        <v>1995</v>
      </c>
      <c r="B2749" s="2">
        <v>1737578.4503166631</v>
      </c>
    </row>
    <row r="2750" spans="1:2" x14ac:dyDescent="0.25">
      <c r="A2750">
        <v>1995</v>
      </c>
      <c r="B2750" s="2">
        <v>80124487.927495092</v>
      </c>
    </row>
    <row r="2751" spans="1:2" x14ac:dyDescent="0.25">
      <c r="A2751">
        <v>1995</v>
      </c>
      <c r="B2751" s="2">
        <v>27357554.125354882</v>
      </c>
    </row>
    <row r="2752" spans="1:2" x14ac:dyDescent="0.25">
      <c r="A2752">
        <v>1995</v>
      </c>
      <c r="B2752" s="2">
        <v>24397180.77746233</v>
      </c>
    </row>
    <row r="2753" spans="1:2" x14ac:dyDescent="0.25">
      <c r="A2753">
        <v>1995</v>
      </c>
      <c r="B2753" s="2">
        <v>1838940.309237825</v>
      </c>
    </row>
    <row r="2754" spans="1:2" x14ac:dyDescent="0.25">
      <c r="A2754">
        <v>1995</v>
      </c>
      <c r="B2754" s="2">
        <v>342089.27538763924</v>
      </c>
    </row>
    <row r="2755" spans="1:2" x14ac:dyDescent="0.25">
      <c r="A2755">
        <v>1995</v>
      </c>
      <c r="B2755" s="2">
        <v>12934170.711509064</v>
      </c>
    </row>
    <row r="2756" spans="1:2" x14ac:dyDescent="0.25">
      <c r="A2756">
        <v>1995</v>
      </c>
      <c r="B2756" s="2">
        <v>22693222.983184103</v>
      </c>
    </row>
    <row r="2757" spans="1:2" x14ac:dyDescent="0.25">
      <c r="A2757">
        <v>1995</v>
      </c>
      <c r="B2757" s="2">
        <v>680129.43524787074</v>
      </c>
    </row>
    <row r="2758" spans="1:2" x14ac:dyDescent="0.25">
      <c r="A2758">
        <v>1995</v>
      </c>
      <c r="B2758" s="2">
        <v>23063916.010482639</v>
      </c>
    </row>
    <row r="2759" spans="1:2" x14ac:dyDescent="0.25">
      <c r="A2759">
        <v>1995</v>
      </c>
      <c r="B2759" s="2">
        <v>26583037.307709109</v>
      </c>
    </row>
    <row r="2760" spans="1:2" x14ac:dyDescent="0.25">
      <c r="A2760">
        <v>1995</v>
      </c>
      <c r="B2760" s="2">
        <v>20760279.20768727</v>
      </c>
    </row>
    <row r="2761" spans="1:2" x14ac:dyDescent="0.25">
      <c r="A2761">
        <v>1995</v>
      </c>
      <c r="B2761" s="2">
        <v>16347121.200262068</v>
      </c>
    </row>
    <row r="2762" spans="1:2" x14ac:dyDescent="0.25">
      <c r="A2762">
        <v>1995</v>
      </c>
      <c r="B2762" s="2">
        <v>9371826.8556453381</v>
      </c>
    </row>
    <row r="2763" spans="1:2" x14ac:dyDescent="0.25">
      <c r="A2763">
        <v>1995</v>
      </c>
      <c r="B2763" s="2">
        <v>60141085.02205722</v>
      </c>
    </row>
    <row r="2764" spans="1:2" x14ac:dyDescent="0.25">
      <c r="A2764">
        <v>1995</v>
      </c>
      <c r="B2764" s="2">
        <v>1059300.6106136711</v>
      </c>
    </row>
    <row r="2765" spans="1:2" x14ac:dyDescent="0.25">
      <c r="A2765">
        <v>1995</v>
      </c>
      <c r="B2765" s="2">
        <v>569445.61257916584</v>
      </c>
    </row>
    <row r="2766" spans="1:2" x14ac:dyDescent="0.25">
      <c r="A2766">
        <v>1995</v>
      </c>
      <c r="B2766" s="2">
        <v>276959961.97423017</v>
      </c>
    </row>
    <row r="2767" spans="1:2" x14ac:dyDescent="0.25">
      <c r="A2767">
        <v>1995</v>
      </c>
      <c r="B2767" s="2">
        <v>1024266.2633762831</v>
      </c>
    </row>
    <row r="2768" spans="1:2" x14ac:dyDescent="0.25">
      <c r="A2768">
        <v>1995</v>
      </c>
      <c r="B2768" s="2">
        <v>128672235.35182355</v>
      </c>
    </row>
    <row r="2769" spans="1:2" x14ac:dyDescent="0.25">
      <c r="A2769">
        <v>1995</v>
      </c>
      <c r="B2769" s="2">
        <v>46769733.806507975</v>
      </c>
    </row>
    <row r="2770" spans="1:2" x14ac:dyDescent="0.25">
      <c r="A2770">
        <v>1995</v>
      </c>
      <c r="B2770" s="2">
        <v>327870.38130596204</v>
      </c>
    </row>
    <row r="2771" spans="1:2" x14ac:dyDescent="0.25">
      <c r="A2771">
        <v>1995</v>
      </c>
      <c r="B2771" s="2">
        <v>11420895.265341779</v>
      </c>
    </row>
    <row r="2772" spans="1:2" x14ac:dyDescent="0.25">
      <c r="A2772">
        <v>1995</v>
      </c>
      <c r="B2772" s="2">
        <v>39494844.904127538</v>
      </c>
    </row>
    <row r="2773" spans="1:2" x14ac:dyDescent="0.25">
      <c r="A2773">
        <v>1995</v>
      </c>
      <c r="B2773" s="2">
        <v>34756291.974666961</v>
      </c>
    </row>
    <row r="2774" spans="1:2" x14ac:dyDescent="0.25">
      <c r="A2774">
        <v>1995</v>
      </c>
      <c r="B2774" s="2">
        <v>5495835.5116837742</v>
      </c>
    </row>
    <row r="2775" spans="1:2" x14ac:dyDescent="0.25">
      <c r="A2775">
        <v>1995</v>
      </c>
      <c r="B2775" s="2">
        <v>0</v>
      </c>
    </row>
    <row r="2776" spans="1:2" x14ac:dyDescent="0.25">
      <c r="A2776">
        <v>1995</v>
      </c>
      <c r="B2776" s="2">
        <v>26807578.25988207</v>
      </c>
    </row>
    <row r="2777" spans="1:2" x14ac:dyDescent="0.25">
      <c r="A2777">
        <v>1995</v>
      </c>
      <c r="B2777" s="2">
        <v>5687515.6418431979</v>
      </c>
    </row>
    <row r="2778" spans="1:2" x14ac:dyDescent="0.25">
      <c r="A2778">
        <v>1995</v>
      </c>
      <c r="B2778" s="2">
        <v>12055548.634199608</v>
      </c>
    </row>
    <row r="2779" spans="1:2" x14ac:dyDescent="0.25">
      <c r="A2779">
        <v>1995</v>
      </c>
      <c r="B2779" s="2">
        <v>26137326.666957851</v>
      </c>
    </row>
    <row r="2780" spans="1:2" x14ac:dyDescent="0.25">
      <c r="A2780">
        <v>1995</v>
      </c>
      <c r="B2780" s="2">
        <v>16731617.212491812</v>
      </c>
    </row>
    <row r="2781" spans="1:2" x14ac:dyDescent="0.25">
      <c r="A2781">
        <v>1995</v>
      </c>
      <c r="B2781" s="2">
        <v>101708961.10155056</v>
      </c>
    </row>
    <row r="2782" spans="1:2" x14ac:dyDescent="0.25">
      <c r="A2782">
        <v>1995</v>
      </c>
      <c r="B2782" s="2">
        <v>22090428.655164886</v>
      </c>
    </row>
    <row r="2783" spans="1:2" x14ac:dyDescent="0.25">
      <c r="A2783">
        <v>1995</v>
      </c>
      <c r="B2783" s="2">
        <v>29878317.499890808</v>
      </c>
    </row>
    <row r="2784" spans="1:2" x14ac:dyDescent="0.25">
      <c r="A2784">
        <v>1995</v>
      </c>
      <c r="B2784" s="2">
        <v>126320.40707578075</v>
      </c>
    </row>
    <row r="2785" spans="1:2" x14ac:dyDescent="0.25">
      <c r="A2785">
        <v>1995</v>
      </c>
      <c r="B2785" s="2">
        <v>1882416.8124044552</v>
      </c>
    </row>
    <row r="2786" spans="1:2" x14ac:dyDescent="0.25">
      <c r="A2786">
        <v>1995</v>
      </c>
      <c r="B2786" s="2">
        <v>35030686.037126012</v>
      </c>
    </row>
    <row r="2787" spans="1:2" x14ac:dyDescent="0.25">
      <c r="A2787">
        <v>1995</v>
      </c>
      <c r="B2787" s="2">
        <v>6827110.71325617</v>
      </c>
    </row>
    <row r="2788" spans="1:2" x14ac:dyDescent="0.25">
      <c r="A2788">
        <v>1995</v>
      </c>
      <c r="B2788" s="2">
        <v>5135728.1720899763</v>
      </c>
    </row>
    <row r="2789" spans="1:2" x14ac:dyDescent="0.25">
      <c r="A2789">
        <v>1995</v>
      </c>
      <c r="B2789" s="2">
        <v>2639509.4361214242</v>
      </c>
    </row>
    <row r="2790" spans="1:2" x14ac:dyDescent="0.25">
      <c r="A2790">
        <v>1995</v>
      </c>
      <c r="B2790" s="2">
        <v>66340896.759991266</v>
      </c>
    </row>
    <row r="2791" spans="1:2" x14ac:dyDescent="0.25">
      <c r="A2791">
        <v>1995</v>
      </c>
      <c r="B2791" s="2">
        <v>30899798.371696878</v>
      </c>
    </row>
    <row r="2792" spans="1:2" x14ac:dyDescent="0.25">
      <c r="A2792">
        <v>1995</v>
      </c>
      <c r="B2792" s="2">
        <v>13216435.054815462</v>
      </c>
    </row>
    <row r="2793" spans="1:2" x14ac:dyDescent="0.25">
      <c r="A2793">
        <v>1995</v>
      </c>
      <c r="B2793" s="2">
        <v>8010132.2987551875</v>
      </c>
    </row>
    <row r="2794" spans="1:2" x14ac:dyDescent="0.25">
      <c r="A2794">
        <v>1995</v>
      </c>
      <c r="B2794" s="2">
        <v>63462.137584625467</v>
      </c>
    </row>
    <row r="2795" spans="1:2" x14ac:dyDescent="0.25">
      <c r="A2795">
        <v>1995</v>
      </c>
      <c r="B2795" s="2">
        <v>22153906.789255299</v>
      </c>
    </row>
    <row r="2796" spans="1:2" x14ac:dyDescent="0.25">
      <c r="A2796">
        <v>1995</v>
      </c>
      <c r="B2796" s="2">
        <v>20848457.946276482</v>
      </c>
    </row>
    <row r="2797" spans="1:2" x14ac:dyDescent="0.25">
      <c r="A2797">
        <v>1995</v>
      </c>
      <c r="B2797" s="2">
        <v>919297.19240008737</v>
      </c>
    </row>
    <row r="2798" spans="1:2" x14ac:dyDescent="0.25">
      <c r="A2798">
        <v>1995</v>
      </c>
      <c r="B2798" s="2">
        <v>15836186.806726361</v>
      </c>
    </row>
    <row r="2799" spans="1:2" x14ac:dyDescent="0.25">
      <c r="A2799">
        <v>1995</v>
      </c>
      <c r="B2799" s="2">
        <v>1746010.6084297884</v>
      </c>
    </row>
    <row r="2800" spans="1:2" x14ac:dyDescent="0.25">
      <c r="A2800">
        <v>1995</v>
      </c>
      <c r="B2800" s="2">
        <v>614481.77506005683</v>
      </c>
    </row>
    <row r="2801" spans="1:2" x14ac:dyDescent="0.25">
      <c r="A2801">
        <v>1995</v>
      </c>
      <c r="B2801" s="2">
        <v>14045709.911334353</v>
      </c>
    </row>
    <row r="2802" spans="1:2" x14ac:dyDescent="0.25">
      <c r="A2802">
        <v>1995</v>
      </c>
      <c r="B2802" s="2">
        <v>21805096.981873773</v>
      </c>
    </row>
    <row r="2803" spans="1:2" x14ac:dyDescent="0.25">
      <c r="A2803">
        <v>1995</v>
      </c>
      <c r="B2803" s="2">
        <v>437156.50928150251</v>
      </c>
    </row>
    <row r="2804" spans="1:2" x14ac:dyDescent="0.25">
      <c r="A2804">
        <v>1995</v>
      </c>
      <c r="B2804" s="2">
        <v>2208761.5269709546</v>
      </c>
    </row>
    <row r="2805" spans="1:2" x14ac:dyDescent="0.25">
      <c r="A2805">
        <v>1995</v>
      </c>
      <c r="B2805" s="2">
        <v>2536717.8894955232</v>
      </c>
    </row>
    <row r="2806" spans="1:2" x14ac:dyDescent="0.25">
      <c r="A2806">
        <v>1995</v>
      </c>
      <c r="B2806" s="2">
        <v>24188062.456431538</v>
      </c>
    </row>
    <row r="2807" spans="1:2" x14ac:dyDescent="0.25">
      <c r="A2807">
        <v>1995</v>
      </c>
      <c r="B2807" s="2">
        <v>3561987.9336099587</v>
      </c>
    </row>
    <row r="2808" spans="1:2" x14ac:dyDescent="0.25">
      <c r="A2808">
        <v>1995</v>
      </c>
      <c r="B2808" s="2">
        <v>6974010.6250272989</v>
      </c>
    </row>
    <row r="2809" spans="1:2" x14ac:dyDescent="0.25">
      <c r="A2809">
        <v>1995</v>
      </c>
      <c r="B2809" s="2">
        <v>9641411.9685520865</v>
      </c>
    </row>
    <row r="2810" spans="1:2" x14ac:dyDescent="0.25">
      <c r="A2810">
        <v>1995</v>
      </c>
      <c r="B2810" s="2">
        <v>944533.67984276044</v>
      </c>
    </row>
    <row r="2811" spans="1:2" x14ac:dyDescent="0.25">
      <c r="A2811">
        <v>1995</v>
      </c>
      <c r="B2811" s="2">
        <v>49329916.570430227</v>
      </c>
    </row>
    <row r="2812" spans="1:2" x14ac:dyDescent="0.25">
      <c r="A2812">
        <v>1995</v>
      </c>
      <c r="B2812" s="2">
        <v>15204210.853024678</v>
      </c>
    </row>
    <row r="2813" spans="1:2" x14ac:dyDescent="0.25">
      <c r="A2813">
        <v>1995</v>
      </c>
      <c r="B2813" s="2">
        <v>1071811.8777025552</v>
      </c>
    </row>
    <row r="2814" spans="1:2" x14ac:dyDescent="0.25">
      <c r="A2814">
        <v>1995</v>
      </c>
      <c r="B2814" s="2">
        <v>7966083.9205066618</v>
      </c>
    </row>
    <row r="2815" spans="1:2" x14ac:dyDescent="0.25">
      <c r="A2815">
        <v>1995</v>
      </c>
      <c r="B2815" s="2">
        <v>7973794.236296135</v>
      </c>
    </row>
    <row r="2816" spans="1:2" x14ac:dyDescent="0.25">
      <c r="A2816">
        <v>1995</v>
      </c>
      <c r="B2816" s="2">
        <v>52639013.744485699</v>
      </c>
    </row>
    <row r="2817" spans="1:2" x14ac:dyDescent="0.25">
      <c r="A2817">
        <v>1995</v>
      </c>
      <c r="B2817" s="2">
        <v>7348076.9154837308</v>
      </c>
    </row>
    <row r="2818" spans="1:2" x14ac:dyDescent="0.25">
      <c r="A2818">
        <v>1995</v>
      </c>
      <c r="B2818" s="2">
        <v>1849476.0078619786</v>
      </c>
    </row>
    <row r="2819" spans="1:2" x14ac:dyDescent="0.25">
      <c r="A2819">
        <v>1995</v>
      </c>
      <c r="B2819" s="2">
        <v>2219723.1325616948</v>
      </c>
    </row>
    <row r="2820" spans="1:2" x14ac:dyDescent="0.25">
      <c r="A2820">
        <v>1995</v>
      </c>
      <c r="B2820" s="2">
        <v>457500.06551648834</v>
      </c>
    </row>
    <row r="2821" spans="1:2" x14ac:dyDescent="0.25">
      <c r="A2821">
        <v>1995</v>
      </c>
      <c r="B2821" s="2">
        <v>7468108.6962218834</v>
      </c>
    </row>
    <row r="2822" spans="1:2" x14ac:dyDescent="0.25">
      <c r="A2822">
        <v>1995</v>
      </c>
      <c r="B2822" s="2">
        <v>13713526.472155493</v>
      </c>
    </row>
    <row r="2823" spans="1:2" x14ac:dyDescent="0.25">
      <c r="A2823">
        <v>1995</v>
      </c>
      <c r="B2823" s="2">
        <v>10185189.188032322</v>
      </c>
    </row>
    <row r="2824" spans="1:2" x14ac:dyDescent="0.25">
      <c r="A2824">
        <v>1995</v>
      </c>
      <c r="B2824" s="2">
        <v>4419850.5455339598</v>
      </c>
    </row>
    <row r="2825" spans="1:2" x14ac:dyDescent="0.25">
      <c r="A2825">
        <v>1995</v>
      </c>
      <c r="B2825" s="2">
        <v>34021874.397903472</v>
      </c>
    </row>
    <row r="2826" spans="1:2" x14ac:dyDescent="0.25">
      <c r="A2826">
        <v>1995</v>
      </c>
      <c r="B2826" s="2">
        <v>0</v>
      </c>
    </row>
    <row r="2827" spans="1:2" x14ac:dyDescent="0.25">
      <c r="A2827">
        <v>1995</v>
      </c>
      <c r="B2827" s="2">
        <v>519334.55863725708</v>
      </c>
    </row>
    <row r="2828" spans="1:2" x14ac:dyDescent="0.25">
      <c r="A2828">
        <v>1995</v>
      </c>
      <c r="B2828" s="2">
        <v>0</v>
      </c>
    </row>
    <row r="2829" spans="1:2" x14ac:dyDescent="0.25">
      <c r="A2829">
        <v>1995</v>
      </c>
      <c r="B2829" s="2">
        <v>5524833.1775496835</v>
      </c>
    </row>
    <row r="2830" spans="1:2" x14ac:dyDescent="0.25">
      <c r="A2830">
        <v>1995</v>
      </c>
      <c r="B2830" s="2">
        <v>4946255.5597291989</v>
      </c>
    </row>
    <row r="2831" spans="1:2" x14ac:dyDescent="0.25">
      <c r="A2831">
        <v>1995</v>
      </c>
      <c r="B2831" s="2">
        <v>14051964.545097183</v>
      </c>
    </row>
    <row r="2832" spans="1:2" x14ac:dyDescent="0.25">
      <c r="A2832">
        <v>1995</v>
      </c>
      <c r="B2832" s="2">
        <v>23280806.633762833</v>
      </c>
    </row>
    <row r="2833" spans="1:2" x14ac:dyDescent="0.25">
      <c r="A2833">
        <v>1995</v>
      </c>
      <c r="B2833" s="2">
        <v>7129458.6695785113</v>
      </c>
    </row>
    <row r="2834" spans="1:2" x14ac:dyDescent="0.25">
      <c r="A2834">
        <v>1995</v>
      </c>
      <c r="B2834" s="2">
        <v>743185.66149814369</v>
      </c>
    </row>
    <row r="2835" spans="1:2" x14ac:dyDescent="0.25">
      <c r="A2835">
        <v>1995</v>
      </c>
      <c r="B2835" s="2">
        <v>459997.51998252899</v>
      </c>
    </row>
    <row r="2836" spans="1:2" x14ac:dyDescent="0.25">
      <c r="A2836">
        <v>1995</v>
      </c>
      <c r="B2836" s="2">
        <v>5360263.12557327</v>
      </c>
    </row>
    <row r="2837" spans="1:2" x14ac:dyDescent="0.25">
      <c r="A2837">
        <v>1995</v>
      </c>
      <c r="B2837" s="2">
        <v>10440281.466695786</v>
      </c>
    </row>
    <row r="2838" spans="1:2" x14ac:dyDescent="0.25">
      <c r="A2838">
        <v>1995</v>
      </c>
      <c r="B2838" s="2">
        <v>8496785.9960690103</v>
      </c>
    </row>
    <row r="2839" spans="1:2" x14ac:dyDescent="0.25">
      <c r="A2839">
        <v>1995</v>
      </c>
      <c r="B2839" s="2">
        <v>494296.02795370173</v>
      </c>
    </row>
    <row r="2840" spans="1:2" x14ac:dyDescent="0.25">
      <c r="A2840">
        <v>1995</v>
      </c>
      <c r="B2840" s="2">
        <v>11497708.486569121</v>
      </c>
    </row>
    <row r="2841" spans="1:2" x14ac:dyDescent="0.25">
      <c r="A2841">
        <v>1995</v>
      </c>
      <c r="B2841" s="2">
        <v>15010239.223411227</v>
      </c>
    </row>
    <row r="2842" spans="1:2" x14ac:dyDescent="0.25">
      <c r="A2842">
        <v>1995</v>
      </c>
      <c r="B2842" s="2">
        <v>1910998.5691198953</v>
      </c>
    </row>
    <row r="2843" spans="1:2" x14ac:dyDescent="0.25">
      <c r="A2843">
        <v>1995</v>
      </c>
      <c r="B2843" s="2">
        <v>12026055.076654293</v>
      </c>
    </row>
    <row r="2844" spans="1:2" x14ac:dyDescent="0.25">
      <c r="A2844">
        <v>1995</v>
      </c>
      <c r="B2844" s="2">
        <v>13666064.839484604</v>
      </c>
    </row>
    <row r="2845" spans="1:2" x14ac:dyDescent="0.25">
      <c r="A2845">
        <v>1996</v>
      </c>
      <c r="B2845" s="2">
        <v>447636397.06174409</v>
      </c>
    </row>
    <row r="2846" spans="1:2" x14ac:dyDescent="0.25">
      <c r="A2846">
        <v>1996</v>
      </c>
      <c r="B2846" s="2">
        <v>1587974232.5474219</v>
      </c>
    </row>
    <row r="2847" spans="1:2" x14ac:dyDescent="0.25">
      <c r="A2847">
        <v>1996</v>
      </c>
      <c r="B2847" s="2">
        <v>286656813.42838955</v>
      </c>
    </row>
    <row r="2848" spans="1:2" x14ac:dyDescent="0.25">
      <c r="A2848">
        <v>1996</v>
      </c>
      <c r="B2848" s="2">
        <v>336179767.96690005</v>
      </c>
    </row>
    <row r="2849" spans="1:2" x14ac:dyDescent="0.25">
      <c r="A2849">
        <v>1996</v>
      </c>
      <c r="B2849" s="2">
        <v>321742743.36091661</v>
      </c>
    </row>
    <row r="2850" spans="1:2" x14ac:dyDescent="0.25">
      <c r="A2850">
        <v>1996</v>
      </c>
      <c r="B2850" s="2">
        <v>50194056.50668364</v>
      </c>
    </row>
    <row r="2851" spans="1:2" x14ac:dyDescent="0.25">
      <c r="A2851">
        <v>1996</v>
      </c>
      <c r="B2851" s="2">
        <v>117751589.87905791</v>
      </c>
    </row>
    <row r="2852" spans="1:2" x14ac:dyDescent="0.25">
      <c r="A2852">
        <v>1996</v>
      </c>
      <c r="B2852" s="2">
        <v>889172110.33227241</v>
      </c>
    </row>
    <row r="2853" spans="1:2" x14ac:dyDescent="0.25">
      <c r="A2853">
        <v>1996</v>
      </c>
      <c r="B2853" s="2">
        <v>65001997.219605342</v>
      </c>
    </row>
    <row r="2854" spans="1:2" x14ac:dyDescent="0.25">
      <c r="A2854">
        <v>1996</v>
      </c>
      <c r="B2854" s="2">
        <v>32264306.393380012</v>
      </c>
    </row>
    <row r="2855" spans="1:2" x14ac:dyDescent="0.25">
      <c r="A2855">
        <v>1996</v>
      </c>
      <c r="B2855" s="2">
        <v>960615589.59134305</v>
      </c>
    </row>
    <row r="2856" spans="1:2" x14ac:dyDescent="0.25">
      <c r="A2856">
        <v>1996</v>
      </c>
      <c r="B2856" s="2">
        <v>80049625.810311899</v>
      </c>
    </row>
    <row r="2857" spans="1:2" x14ac:dyDescent="0.25">
      <c r="A2857">
        <v>1996</v>
      </c>
      <c r="B2857" s="2">
        <v>623006827.04519415</v>
      </c>
    </row>
    <row r="2858" spans="1:2" x14ac:dyDescent="0.25">
      <c r="A2858">
        <v>1996</v>
      </c>
      <c r="B2858" s="2">
        <v>5189548.1425843406</v>
      </c>
    </row>
    <row r="2859" spans="1:2" x14ac:dyDescent="0.25">
      <c r="A2859">
        <v>1996</v>
      </c>
      <c r="B2859" s="2">
        <v>531433806.99172497</v>
      </c>
    </row>
    <row r="2860" spans="1:2" x14ac:dyDescent="0.25">
      <c r="A2860">
        <v>1996</v>
      </c>
      <c r="B2860" s="2">
        <v>650930056.83768296</v>
      </c>
    </row>
    <row r="2861" spans="1:2" x14ac:dyDescent="0.25">
      <c r="A2861">
        <v>1996</v>
      </c>
      <c r="B2861" s="2">
        <v>295808945.48949713</v>
      </c>
    </row>
    <row r="2862" spans="1:2" x14ac:dyDescent="0.25">
      <c r="A2862">
        <v>1996</v>
      </c>
      <c r="B2862" s="2">
        <v>48217978.785486951</v>
      </c>
    </row>
    <row r="2863" spans="1:2" x14ac:dyDescent="0.25">
      <c r="A2863">
        <v>1996</v>
      </c>
      <c r="B2863" s="2">
        <v>199353654.05219606</v>
      </c>
    </row>
    <row r="2864" spans="1:2" x14ac:dyDescent="0.25">
      <c r="A2864">
        <v>1996</v>
      </c>
      <c r="B2864" s="2">
        <v>196934655.55951622</v>
      </c>
    </row>
    <row r="2865" spans="1:2" x14ac:dyDescent="0.25">
      <c r="A2865">
        <v>1996</v>
      </c>
      <c r="B2865" s="2">
        <v>450663303.05537874</v>
      </c>
    </row>
    <row r="2866" spans="1:2" x14ac:dyDescent="0.25">
      <c r="A2866">
        <v>1996</v>
      </c>
      <c r="B2866" s="2">
        <v>173788691.64353913</v>
      </c>
    </row>
    <row r="2867" spans="1:2" x14ac:dyDescent="0.25">
      <c r="A2867">
        <v>1996</v>
      </c>
      <c r="B2867" s="2">
        <v>40468626.352641627</v>
      </c>
    </row>
    <row r="2868" spans="1:2" x14ac:dyDescent="0.25">
      <c r="A2868">
        <v>1996</v>
      </c>
      <c r="B2868" s="2">
        <v>1088052.5703373647</v>
      </c>
    </row>
    <row r="2869" spans="1:2" x14ac:dyDescent="0.25">
      <c r="A2869">
        <v>1996</v>
      </c>
      <c r="B2869" s="2">
        <v>9251795.1113940161</v>
      </c>
    </row>
    <row r="2870" spans="1:2" x14ac:dyDescent="0.25">
      <c r="A2870">
        <v>1996</v>
      </c>
      <c r="B2870" s="2">
        <v>7386694.7931253975</v>
      </c>
    </row>
    <row r="2871" spans="1:2" x14ac:dyDescent="0.25">
      <c r="A2871">
        <v>1996</v>
      </c>
      <c r="B2871" s="2">
        <v>47487878.607256524</v>
      </c>
    </row>
    <row r="2872" spans="1:2" x14ac:dyDescent="0.25">
      <c r="A2872">
        <v>1996</v>
      </c>
      <c r="B2872" s="2">
        <v>79814101.163590074</v>
      </c>
    </row>
    <row r="2873" spans="1:2" x14ac:dyDescent="0.25">
      <c r="A2873">
        <v>1996</v>
      </c>
      <c r="B2873" s="2">
        <v>359907834.34500319</v>
      </c>
    </row>
    <row r="2874" spans="1:2" x14ac:dyDescent="0.25">
      <c r="A2874">
        <v>1996</v>
      </c>
      <c r="B2874" s="2">
        <v>67189490.535964355</v>
      </c>
    </row>
    <row r="2875" spans="1:2" x14ac:dyDescent="0.25">
      <c r="A2875">
        <v>1996</v>
      </c>
      <c r="B2875" s="2">
        <v>96412464.359007001</v>
      </c>
    </row>
    <row r="2876" spans="1:2" x14ac:dyDescent="0.25">
      <c r="A2876">
        <v>1996</v>
      </c>
      <c r="B2876" s="2">
        <v>48613316.720560148</v>
      </c>
    </row>
    <row r="2877" spans="1:2" x14ac:dyDescent="0.25">
      <c r="A2877">
        <v>1996</v>
      </c>
      <c r="B2877" s="2">
        <v>632039575.59007001</v>
      </c>
    </row>
    <row r="2878" spans="1:2" x14ac:dyDescent="0.25">
      <c r="A2878">
        <v>1996</v>
      </c>
      <c r="B2878" s="2">
        <v>57036490.917886697</v>
      </c>
    </row>
    <row r="2879" spans="1:2" x14ac:dyDescent="0.25">
      <c r="A2879">
        <v>1996</v>
      </c>
      <c r="B2879" s="2">
        <v>470710410.70910245</v>
      </c>
    </row>
    <row r="2880" spans="1:2" x14ac:dyDescent="0.25">
      <c r="A2880">
        <v>1996</v>
      </c>
      <c r="B2880" s="2">
        <v>220128157.62953532</v>
      </c>
    </row>
    <row r="2881" spans="1:2" x14ac:dyDescent="0.25">
      <c r="A2881">
        <v>1996</v>
      </c>
      <c r="B2881" s="2">
        <v>283690079.04264796</v>
      </c>
    </row>
    <row r="2882" spans="1:2" x14ac:dyDescent="0.25">
      <c r="A2882">
        <v>1996</v>
      </c>
      <c r="B2882" s="2">
        <v>8849090.4137492031</v>
      </c>
    </row>
    <row r="2883" spans="1:2" x14ac:dyDescent="0.25">
      <c r="A2883">
        <v>1996</v>
      </c>
      <c r="B2883" s="2">
        <v>49495173.76193507</v>
      </c>
    </row>
    <row r="2884" spans="1:2" x14ac:dyDescent="0.25">
      <c r="A2884">
        <v>1996</v>
      </c>
      <c r="B2884" s="2">
        <v>20588389.858688731</v>
      </c>
    </row>
    <row r="2885" spans="1:2" x14ac:dyDescent="0.25">
      <c r="A2885">
        <v>1996</v>
      </c>
      <c r="B2885" s="2">
        <v>199760871.66900063</v>
      </c>
    </row>
    <row r="2886" spans="1:2" x14ac:dyDescent="0.25">
      <c r="A2886">
        <v>1996</v>
      </c>
      <c r="B2886" s="2">
        <v>40699033.896880969</v>
      </c>
    </row>
    <row r="2887" spans="1:2" x14ac:dyDescent="0.25">
      <c r="A2887">
        <v>1996</v>
      </c>
      <c r="B2887" s="2">
        <v>29753569.171228517</v>
      </c>
    </row>
    <row r="2888" spans="1:2" x14ac:dyDescent="0.25">
      <c r="A2888">
        <v>1996</v>
      </c>
      <c r="B2888" s="2">
        <v>432367.96180776571</v>
      </c>
    </row>
    <row r="2889" spans="1:2" x14ac:dyDescent="0.25">
      <c r="A2889">
        <v>1996</v>
      </c>
      <c r="B2889" s="2">
        <v>532227262.88224059</v>
      </c>
    </row>
    <row r="2890" spans="1:2" x14ac:dyDescent="0.25">
      <c r="A2890">
        <v>1996</v>
      </c>
      <c r="B2890" s="2">
        <v>9267165.8459579889</v>
      </c>
    </row>
    <row r="2891" spans="1:2" x14ac:dyDescent="0.25">
      <c r="A2891">
        <v>1996</v>
      </c>
      <c r="B2891" s="2">
        <v>23328811.936346274</v>
      </c>
    </row>
    <row r="2892" spans="1:2" x14ac:dyDescent="0.25">
      <c r="A2892">
        <v>1996</v>
      </c>
      <c r="B2892" s="2">
        <v>75026367.956715465</v>
      </c>
    </row>
    <row r="2893" spans="1:2" x14ac:dyDescent="0.25">
      <c r="A2893">
        <v>1996</v>
      </c>
      <c r="B2893" s="2">
        <v>195943486.01909611</v>
      </c>
    </row>
    <row r="2894" spans="1:2" x14ac:dyDescent="0.25">
      <c r="A2894">
        <v>1996</v>
      </c>
      <c r="B2894" s="2">
        <v>352581188.76893699</v>
      </c>
    </row>
    <row r="2895" spans="1:2" x14ac:dyDescent="0.25">
      <c r="A2895">
        <v>1996</v>
      </c>
      <c r="B2895" s="2">
        <v>80799098.709102482</v>
      </c>
    </row>
    <row r="2896" spans="1:2" x14ac:dyDescent="0.25">
      <c r="A2896">
        <v>1996</v>
      </c>
      <c r="B2896" s="2">
        <v>56233978.105665177</v>
      </c>
    </row>
    <row r="2897" spans="1:2" x14ac:dyDescent="0.25">
      <c r="A2897">
        <v>1996</v>
      </c>
      <c r="B2897" s="2">
        <v>223931272.11966899</v>
      </c>
    </row>
    <row r="2898" spans="1:2" x14ac:dyDescent="0.25">
      <c r="A2898">
        <v>1996</v>
      </c>
      <c r="B2898" s="2">
        <v>236951016.6976448</v>
      </c>
    </row>
    <row r="2899" spans="1:2" x14ac:dyDescent="0.25">
      <c r="A2899">
        <v>1996</v>
      </c>
      <c r="B2899" s="2">
        <v>26085984.07383832</v>
      </c>
    </row>
    <row r="2900" spans="1:2" x14ac:dyDescent="0.25">
      <c r="A2900">
        <v>1996</v>
      </c>
      <c r="B2900" s="2">
        <v>113883647.10120942</v>
      </c>
    </row>
    <row r="2901" spans="1:2" x14ac:dyDescent="0.25">
      <c r="A2901">
        <v>1996</v>
      </c>
      <c r="B2901" s="2">
        <v>19994971.101209421</v>
      </c>
    </row>
    <row r="2902" spans="1:2" x14ac:dyDescent="0.25">
      <c r="A2902">
        <v>1996</v>
      </c>
      <c r="B2902" s="2">
        <v>44595134.337364733</v>
      </c>
    </row>
    <row r="2903" spans="1:2" x14ac:dyDescent="0.25">
      <c r="A2903">
        <v>1996</v>
      </c>
      <c r="B2903" s="2">
        <v>291931565.01845956</v>
      </c>
    </row>
    <row r="2904" spans="1:2" x14ac:dyDescent="0.25">
      <c r="A2904">
        <v>1996</v>
      </c>
      <c r="B2904" s="2">
        <v>43189700.964990452</v>
      </c>
    </row>
    <row r="2905" spans="1:2" x14ac:dyDescent="0.25">
      <c r="A2905">
        <v>1996</v>
      </c>
      <c r="B2905" s="2">
        <v>116969374.5181413</v>
      </c>
    </row>
    <row r="2906" spans="1:2" x14ac:dyDescent="0.25">
      <c r="A2906">
        <v>1996</v>
      </c>
      <c r="B2906" s="2">
        <v>7982786.7218332272</v>
      </c>
    </row>
    <row r="2907" spans="1:2" x14ac:dyDescent="0.25">
      <c r="A2907">
        <v>1996</v>
      </c>
      <c r="B2907" s="2">
        <v>14265553.105028644</v>
      </c>
    </row>
    <row r="2908" spans="1:2" x14ac:dyDescent="0.25">
      <c r="A2908">
        <v>1996</v>
      </c>
      <c r="B2908" s="2">
        <v>3118.0521960534688</v>
      </c>
    </row>
    <row r="2909" spans="1:2" x14ac:dyDescent="0.25">
      <c r="A2909">
        <v>1996</v>
      </c>
      <c r="B2909" s="2">
        <v>5680453.8917886689</v>
      </c>
    </row>
    <row r="2910" spans="1:2" x14ac:dyDescent="0.25">
      <c r="A2910">
        <v>1996</v>
      </c>
      <c r="B2910" s="2">
        <v>26065929.461489495</v>
      </c>
    </row>
    <row r="2911" spans="1:2" x14ac:dyDescent="0.25">
      <c r="A2911">
        <v>1996</v>
      </c>
      <c r="B2911" s="2">
        <v>309303918.13367283</v>
      </c>
    </row>
    <row r="2912" spans="1:2" x14ac:dyDescent="0.25">
      <c r="A2912">
        <v>1996</v>
      </c>
      <c r="B2912" s="2">
        <v>91826153.43857415</v>
      </c>
    </row>
    <row r="2913" spans="1:2" x14ac:dyDescent="0.25">
      <c r="A2913">
        <v>1996</v>
      </c>
      <c r="B2913" s="2">
        <v>27320996.952259704</v>
      </c>
    </row>
    <row r="2914" spans="1:2" x14ac:dyDescent="0.25">
      <c r="A2914">
        <v>1996</v>
      </c>
      <c r="B2914" s="2">
        <v>601255036.54487586</v>
      </c>
    </row>
    <row r="2915" spans="1:2" x14ac:dyDescent="0.25">
      <c r="A2915">
        <v>1996</v>
      </c>
      <c r="B2915" s="2">
        <v>122620823.72501591</v>
      </c>
    </row>
    <row r="2916" spans="1:2" x14ac:dyDescent="0.25">
      <c r="A2916">
        <v>1996</v>
      </c>
      <c r="B2916" s="2">
        <v>48847188.119668998</v>
      </c>
    </row>
    <row r="2917" spans="1:2" x14ac:dyDescent="0.25">
      <c r="A2917">
        <v>1996</v>
      </c>
      <c r="B2917" s="2">
        <v>104623935.43984723</v>
      </c>
    </row>
    <row r="2918" spans="1:2" x14ac:dyDescent="0.25">
      <c r="A2918">
        <v>1996</v>
      </c>
      <c r="B2918" s="2">
        <v>7369898.1082113301</v>
      </c>
    </row>
    <row r="2919" spans="1:2" x14ac:dyDescent="0.25">
      <c r="A2919">
        <v>1996</v>
      </c>
      <c r="B2919" s="2">
        <v>7437486.9891788671</v>
      </c>
    </row>
    <row r="2920" spans="1:2" x14ac:dyDescent="0.25">
      <c r="A2920">
        <v>1996</v>
      </c>
      <c r="B2920" s="2">
        <v>33654227.213239975</v>
      </c>
    </row>
    <row r="2921" spans="1:2" x14ac:dyDescent="0.25">
      <c r="A2921">
        <v>1996</v>
      </c>
      <c r="B2921" s="2">
        <v>36185761.163590066</v>
      </c>
    </row>
    <row r="2922" spans="1:2" x14ac:dyDescent="0.25">
      <c r="A2922">
        <v>1996</v>
      </c>
      <c r="B2922" s="2">
        <v>52215405.237428389</v>
      </c>
    </row>
    <row r="2923" spans="1:2" x14ac:dyDescent="0.25">
      <c r="A2923">
        <v>1996</v>
      </c>
      <c r="B2923" s="2">
        <v>21626674.042011458</v>
      </c>
    </row>
    <row r="2924" spans="1:2" x14ac:dyDescent="0.25">
      <c r="A2924">
        <v>1996</v>
      </c>
      <c r="B2924" s="2">
        <v>1456530.5741565882</v>
      </c>
    </row>
    <row r="2925" spans="1:2" x14ac:dyDescent="0.25">
      <c r="A2925">
        <v>1996</v>
      </c>
      <c r="B2925" s="2">
        <v>39437794.411203057</v>
      </c>
    </row>
    <row r="2926" spans="1:2" x14ac:dyDescent="0.25">
      <c r="A2926">
        <v>1996</v>
      </c>
      <c r="B2926" s="2">
        <v>574057.69318905158</v>
      </c>
    </row>
    <row r="2927" spans="1:2" x14ac:dyDescent="0.25">
      <c r="A2927">
        <v>1996</v>
      </c>
      <c r="B2927" s="2">
        <v>36789639.480585612</v>
      </c>
    </row>
    <row r="2928" spans="1:2" x14ac:dyDescent="0.25">
      <c r="A2928">
        <v>1996</v>
      </c>
      <c r="B2928" s="2">
        <v>72956111.460216418</v>
      </c>
    </row>
    <row r="2929" spans="1:2" x14ac:dyDescent="0.25">
      <c r="A2929">
        <v>1996</v>
      </c>
      <c r="B2929" s="2">
        <v>232577947.52132398</v>
      </c>
    </row>
    <row r="2930" spans="1:2" x14ac:dyDescent="0.25">
      <c r="A2930">
        <v>1996</v>
      </c>
      <c r="B2930" s="2">
        <v>22391886.790579248</v>
      </c>
    </row>
    <row r="2931" spans="1:2" x14ac:dyDescent="0.25">
      <c r="A2931">
        <v>1996</v>
      </c>
      <c r="B2931" s="2">
        <v>252226894.47994906</v>
      </c>
    </row>
    <row r="2932" spans="1:2" x14ac:dyDescent="0.25">
      <c r="A2932">
        <v>1996</v>
      </c>
      <c r="B2932" s="2">
        <v>18531425.395289622</v>
      </c>
    </row>
    <row r="2933" spans="1:2" x14ac:dyDescent="0.25">
      <c r="A2933">
        <v>1996</v>
      </c>
      <c r="B2933" s="2">
        <v>5005858.9280712921</v>
      </c>
    </row>
    <row r="2934" spans="1:2" x14ac:dyDescent="0.25">
      <c r="A2934">
        <v>1996</v>
      </c>
      <c r="B2934" s="2">
        <v>69935833.998726919</v>
      </c>
    </row>
    <row r="2935" spans="1:2" x14ac:dyDescent="0.25">
      <c r="A2935">
        <v>1996</v>
      </c>
      <c r="B2935" s="2">
        <v>62978816.511775933</v>
      </c>
    </row>
    <row r="2936" spans="1:2" x14ac:dyDescent="0.25">
      <c r="A2936">
        <v>1996</v>
      </c>
      <c r="B2936" s="2">
        <v>28174142.658179503</v>
      </c>
    </row>
    <row r="2937" spans="1:2" x14ac:dyDescent="0.25">
      <c r="A2937">
        <v>1996</v>
      </c>
      <c r="B2937" s="2">
        <v>189471792.87078294</v>
      </c>
    </row>
    <row r="2938" spans="1:2" x14ac:dyDescent="0.25">
      <c r="A2938">
        <v>1996</v>
      </c>
      <c r="B2938" s="2">
        <v>24107081.649904519</v>
      </c>
    </row>
    <row r="2939" spans="1:2" x14ac:dyDescent="0.25">
      <c r="A2939">
        <v>1996</v>
      </c>
      <c r="B2939" s="2">
        <v>21633654.204964988</v>
      </c>
    </row>
    <row r="2940" spans="1:2" x14ac:dyDescent="0.25">
      <c r="A2940">
        <v>1996</v>
      </c>
      <c r="B2940" s="2">
        <v>295362850.32718015</v>
      </c>
    </row>
    <row r="2941" spans="1:2" x14ac:dyDescent="0.25">
      <c r="A2941">
        <v>1996</v>
      </c>
      <c r="B2941" s="2">
        <v>51617941.754296623</v>
      </c>
    </row>
    <row r="2942" spans="1:2" x14ac:dyDescent="0.25">
      <c r="A2942">
        <v>1996</v>
      </c>
      <c r="B2942" s="2">
        <v>39009688.758752383</v>
      </c>
    </row>
    <row r="2943" spans="1:2" x14ac:dyDescent="0.25">
      <c r="A2943">
        <v>1996</v>
      </c>
      <c r="B2943" s="2">
        <v>274013997.64990449</v>
      </c>
    </row>
    <row r="2944" spans="1:2" x14ac:dyDescent="0.25">
      <c r="A2944">
        <v>1996</v>
      </c>
      <c r="B2944" s="2">
        <v>33220885.952896245</v>
      </c>
    </row>
    <row r="2945" spans="1:2" x14ac:dyDescent="0.25">
      <c r="A2945">
        <v>1996</v>
      </c>
      <c r="B2945" s="2">
        <v>11230903.462762572</v>
      </c>
    </row>
    <row r="2946" spans="1:2" x14ac:dyDescent="0.25">
      <c r="A2946">
        <v>1996</v>
      </c>
      <c r="B2946" s="2">
        <v>52375877.105028644</v>
      </c>
    </row>
    <row r="2947" spans="1:2" x14ac:dyDescent="0.25">
      <c r="A2947">
        <v>1996</v>
      </c>
      <c r="B2947" s="2">
        <v>28787443.126670908</v>
      </c>
    </row>
    <row r="2948" spans="1:2" x14ac:dyDescent="0.25">
      <c r="A2948">
        <v>1996</v>
      </c>
      <c r="B2948" s="2">
        <v>24873129.76448122</v>
      </c>
    </row>
    <row r="2949" spans="1:2" x14ac:dyDescent="0.25">
      <c r="A2949">
        <v>1996</v>
      </c>
      <c r="B2949" s="2">
        <v>40942675.192870781</v>
      </c>
    </row>
    <row r="2950" spans="1:2" x14ac:dyDescent="0.25">
      <c r="A2950">
        <v>1996</v>
      </c>
      <c r="B2950" s="2">
        <v>13662667.513685551</v>
      </c>
    </row>
    <row r="2951" spans="1:2" x14ac:dyDescent="0.25">
      <c r="A2951">
        <v>1996</v>
      </c>
      <c r="B2951" s="2">
        <v>18959311.521323998</v>
      </c>
    </row>
    <row r="2952" spans="1:2" x14ac:dyDescent="0.25">
      <c r="A2952">
        <v>1996</v>
      </c>
      <c r="B2952" s="2">
        <v>41653198.665817946</v>
      </c>
    </row>
    <row r="2953" spans="1:2" x14ac:dyDescent="0.25">
      <c r="A2953">
        <v>1996</v>
      </c>
      <c r="B2953" s="2">
        <v>34808122.166772753</v>
      </c>
    </row>
    <row r="2954" spans="1:2" x14ac:dyDescent="0.25">
      <c r="A2954">
        <v>1996</v>
      </c>
      <c r="B2954" s="2">
        <v>5849883.6028007632</v>
      </c>
    </row>
    <row r="2955" spans="1:2" x14ac:dyDescent="0.25">
      <c r="A2955">
        <v>1996</v>
      </c>
      <c r="B2955" s="2">
        <v>111512711.29471673</v>
      </c>
    </row>
    <row r="2956" spans="1:2" x14ac:dyDescent="0.25">
      <c r="A2956">
        <v>1996</v>
      </c>
      <c r="B2956" s="2">
        <v>66688222.362826221</v>
      </c>
    </row>
    <row r="2957" spans="1:2" x14ac:dyDescent="0.25">
      <c r="A2957">
        <v>1996</v>
      </c>
      <c r="B2957" s="2">
        <v>18138877.194143858</v>
      </c>
    </row>
    <row r="2958" spans="1:2" x14ac:dyDescent="0.25">
      <c r="A2958">
        <v>1996</v>
      </c>
      <c r="B2958" s="2">
        <v>975849.31635900692</v>
      </c>
    </row>
    <row r="2959" spans="1:2" x14ac:dyDescent="0.25">
      <c r="A2959">
        <v>1996</v>
      </c>
      <c r="B2959" s="2">
        <v>3007550.7574793124</v>
      </c>
    </row>
    <row r="2960" spans="1:2" x14ac:dyDescent="0.25">
      <c r="A2960">
        <v>1996</v>
      </c>
      <c r="B2960" s="2">
        <v>43789417.993634626</v>
      </c>
    </row>
    <row r="2961" spans="1:2" x14ac:dyDescent="0.25">
      <c r="A2961">
        <v>1996</v>
      </c>
      <c r="B2961" s="2">
        <v>2126624.2749840864</v>
      </c>
    </row>
    <row r="2962" spans="1:2" x14ac:dyDescent="0.25">
      <c r="A2962">
        <v>1996</v>
      </c>
      <c r="B2962" s="2">
        <v>794848.81476766383</v>
      </c>
    </row>
    <row r="2963" spans="1:2" x14ac:dyDescent="0.25">
      <c r="A2963">
        <v>1996</v>
      </c>
      <c r="B2963" s="2">
        <v>43928506.434118398</v>
      </c>
    </row>
    <row r="2964" spans="1:2" x14ac:dyDescent="0.25">
      <c r="A2964">
        <v>1996</v>
      </c>
      <c r="B2964" s="2">
        <v>209568.07638446847</v>
      </c>
    </row>
    <row r="2965" spans="1:2" x14ac:dyDescent="0.25">
      <c r="A2965">
        <v>1996</v>
      </c>
      <c r="B2965" s="2">
        <v>567349.50986632716</v>
      </c>
    </row>
    <row r="2966" spans="1:2" x14ac:dyDescent="0.25">
      <c r="A2966">
        <v>1996</v>
      </c>
      <c r="B2966" s="2">
        <v>19586428.555060469</v>
      </c>
    </row>
    <row r="2967" spans="1:2" x14ac:dyDescent="0.25">
      <c r="A2967">
        <v>1996</v>
      </c>
      <c r="B2967" s="2">
        <v>7174115.5136855505</v>
      </c>
    </row>
    <row r="2968" spans="1:2" x14ac:dyDescent="0.25">
      <c r="A2968">
        <v>1996</v>
      </c>
      <c r="B2968" s="2">
        <v>523172.24697644811</v>
      </c>
    </row>
    <row r="2969" spans="1:2" x14ac:dyDescent="0.25">
      <c r="A2969">
        <v>1996</v>
      </c>
      <c r="B2969" s="2">
        <v>39536637.637173772</v>
      </c>
    </row>
    <row r="2970" spans="1:2" x14ac:dyDescent="0.25">
      <c r="A2970">
        <v>1996</v>
      </c>
      <c r="B2970" s="2">
        <v>195609120.0891152</v>
      </c>
    </row>
    <row r="2971" spans="1:2" x14ac:dyDescent="0.25">
      <c r="A2971">
        <v>1996</v>
      </c>
      <c r="B2971" s="2">
        <v>44205869.318905152</v>
      </c>
    </row>
    <row r="2972" spans="1:2" x14ac:dyDescent="0.25">
      <c r="A2972">
        <v>1996</v>
      </c>
      <c r="B2972" s="2">
        <v>28562597.565881602</v>
      </c>
    </row>
    <row r="2973" spans="1:2" x14ac:dyDescent="0.25">
      <c r="A2973">
        <v>1996</v>
      </c>
      <c r="B2973" s="2">
        <v>63667501.963080838</v>
      </c>
    </row>
    <row r="2974" spans="1:2" x14ac:dyDescent="0.25">
      <c r="A2974">
        <v>1996</v>
      </c>
      <c r="B2974" s="2">
        <v>8973412.3029917255</v>
      </c>
    </row>
    <row r="2975" spans="1:2" x14ac:dyDescent="0.25">
      <c r="A2975">
        <v>1996</v>
      </c>
      <c r="B2975" s="2">
        <v>25883027.045194142</v>
      </c>
    </row>
    <row r="2976" spans="1:2" x14ac:dyDescent="0.25">
      <c r="A2976">
        <v>1996</v>
      </c>
      <c r="B2976" s="2">
        <v>384901.68809675367</v>
      </c>
    </row>
    <row r="2977" spans="1:2" x14ac:dyDescent="0.25">
      <c r="A2977">
        <v>1996</v>
      </c>
      <c r="B2977" s="2">
        <v>93449860.17823042</v>
      </c>
    </row>
    <row r="2978" spans="1:2" x14ac:dyDescent="0.25">
      <c r="A2978">
        <v>1996</v>
      </c>
      <c r="B2978" s="2">
        <v>10103268.142584341</v>
      </c>
    </row>
    <row r="2979" spans="1:2" x14ac:dyDescent="0.25">
      <c r="A2979">
        <v>1996</v>
      </c>
      <c r="B2979" s="2">
        <v>4701676.9089751747</v>
      </c>
    </row>
    <row r="2980" spans="1:2" x14ac:dyDescent="0.25">
      <c r="A2980">
        <v>1996</v>
      </c>
      <c r="B2980" s="2">
        <v>1275870.0471037554</v>
      </c>
    </row>
    <row r="2981" spans="1:2" x14ac:dyDescent="0.25">
      <c r="A2981">
        <v>1996</v>
      </c>
      <c r="B2981" s="2">
        <v>42527599.579885423</v>
      </c>
    </row>
    <row r="2982" spans="1:2" x14ac:dyDescent="0.25">
      <c r="A2982">
        <v>1996</v>
      </c>
      <c r="B2982" s="2">
        <v>2059787.2234245702</v>
      </c>
    </row>
    <row r="2983" spans="1:2" x14ac:dyDescent="0.25">
      <c r="A2983">
        <v>1996</v>
      </c>
      <c r="B2983" s="2">
        <v>19176632.959898151</v>
      </c>
    </row>
    <row r="2984" spans="1:2" x14ac:dyDescent="0.25">
      <c r="A2984">
        <v>1996</v>
      </c>
      <c r="B2984" s="2">
        <v>6460780.9369828133</v>
      </c>
    </row>
    <row r="2985" spans="1:2" x14ac:dyDescent="0.25">
      <c r="A2985">
        <v>1996</v>
      </c>
      <c r="B2985" s="2">
        <v>4079066.9662635261</v>
      </c>
    </row>
    <row r="2986" spans="1:2" x14ac:dyDescent="0.25">
      <c r="A2986">
        <v>1996</v>
      </c>
      <c r="B2986" s="2">
        <v>17091664.308084022</v>
      </c>
    </row>
    <row r="2987" spans="1:2" x14ac:dyDescent="0.25">
      <c r="A2987">
        <v>1996</v>
      </c>
      <c r="B2987" s="2">
        <v>553890.40356460854</v>
      </c>
    </row>
    <row r="2988" spans="1:2" x14ac:dyDescent="0.25">
      <c r="A2988">
        <v>1996</v>
      </c>
      <c r="B2988" s="2">
        <v>33764573.234882236</v>
      </c>
    </row>
    <row r="2989" spans="1:2" x14ac:dyDescent="0.25">
      <c r="A2989">
        <v>1996</v>
      </c>
      <c r="B2989" s="2">
        <v>1800804.3335455123</v>
      </c>
    </row>
    <row r="2990" spans="1:2" x14ac:dyDescent="0.25">
      <c r="A2990">
        <v>1996</v>
      </c>
      <c r="B2990" s="2">
        <v>69160151.977084652</v>
      </c>
    </row>
    <row r="2991" spans="1:2" x14ac:dyDescent="0.25">
      <c r="A2991">
        <v>1996</v>
      </c>
      <c r="B2991" s="2">
        <v>639562.04455760657</v>
      </c>
    </row>
    <row r="2992" spans="1:2" x14ac:dyDescent="0.25">
      <c r="A2992">
        <v>1996</v>
      </c>
      <c r="B2992" s="2">
        <v>67726438.551241249</v>
      </c>
    </row>
    <row r="2993" spans="1:2" x14ac:dyDescent="0.25">
      <c r="A2993">
        <v>1996</v>
      </c>
      <c r="B2993" s="2">
        <v>729987.50095480587</v>
      </c>
    </row>
    <row r="2994" spans="1:2" x14ac:dyDescent="0.25">
      <c r="A2994">
        <v>1996</v>
      </c>
      <c r="B2994" s="2">
        <v>13868091.786123488</v>
      </c>
    </row>
    <row r="2995" spans="1:2" x14ac:dyDescent="0.25">
      <c r="A2995">
        <v>1996</v>
      </c>
      <c r="B2995" s="2">
        <v>53066192.491406746</v>
      </c>
    </row>
    <row r="2996" spans="1:2" x14ac:dyDescent="0.25">
      <c r="A2996">
        <v>1996</v>
      </c>
      <c r="B2996" s="2">
        <v>10988730.856779121</v>
      </c>
    </row>
    <row r="2997" spans="1:2" x14ac:dyDescent="0.25">
      <c r="A2997">
        <v>1996</v>
      </c>
      <c r="B2997" s="2">
        <v>4680429.471674093</v>
      </c>
    </row>
    <row r="2998" spans="1:2" x14ac:dyDescent="0.25">
      <c r="A2998">
        <v>1996</v>
      </c>
      <c r="B2998" s="2">
        <v>19670765.553150859</v>
      </c>
    </row>
    <row r="2999" spans="1:2" x14ac:dyDescent="0.25">
      <c r="A2999">
        <v>1996</v>
      </c>
      <c r="B2999" s="2">
        <v>96397.352005092296</v>
      </c>
    </row>
    <row r="3000" spans="1:2" x14ac:dyDescent="0.25">
      <c r="A3000">
        <v>1996</v>
      </c>
      <c r="B3000" s="2">
        <v>51465914.854232967</v>
      </c>
    </row>
    <row r="3001" spans="1:2" x14ac:dyDescent="0.25">
      <c r="A3001">
        <v>1996</v>
      </c>
      <c r="B3001" s="2">
        <v>60976209.120305538</v>
      </c>
    </row>
    <row r="3002" spans="1:2" x14ac:dyDescent="0.25">
      <c r="A3002">
        <v>1996</v>
      </c>
      <c r="B3002" s="2">
        <v>6069885.9834500318</v>
      </c>
    </row>
    <row r="3003" spans="1:2" x14ac:dyDescent="0.25">
      <c r="A3003">
        <v>1996</v>
      </c>
      <c r="B3003" s="2">
        <v>4609557.4080203688</v>
      </c>
    </row>
    <row r="3004" spans="1:2" x14ac:dyDescent="0.25">
      <c r="A3004">
        <v>1996</v>
      </c>
      <c r="B3004" s="2">
        <v>29324319.261616804</v>
      </c>
    </row>
    <row r="3005" spans="1:2" x14ac:dyDescent="0.25">
      <c r="A3005">
        <v>1996</v>
      </c>
      <c r="B3005" s="2">
        <v>39515151.24633991</v>
      </c>
    </row>
    <row r="3006" spans="1:2" x14ac:dyDescent="0.25">
      <c r="A3006">
        <v>1996</v>
      </c>
      <c r="B3006" s="2">
        <v>19212777.110120941</v>
      </c>
    </row>
    <row r="3007" spans="1:2" x14ac:dyDescent="0.25">
      <c r="A3007">
        <v>1996</v>
      </c>
      <c r="B3007" s="2">
        <v>15557730.273711011</v>
      </c>
    </row>
    <row r="3008" spans="1:2" x14ac:dyDescent="0.25">
      <c r="A3008">
        <v>1996</v>
      </c>
      <c r="B3008" s="2">
        <v>1143520.8733290897</v>
      </c>
    </row>
    <row r="3009" spans="1:2" x14ac:dyDescent="0.25">
      <c r="A3009">
        <v>1996</v>
      </c>
      <c r="B3009" s="2">
        <v>24049608.468491405</v>
      </c>
    </row>
    <row r="3010" spans="1:2" x14ac:dyDescent="0.25">
      <c r="A3010">
        <v>1996</v>
      </c>
      <c r="B3010" s="2">
        <v>43348115.500954807</v>
      </c>
    </row>
    <row r="3011" spans="1:2" x14ac:dyDescent="0.25">
      <c r="A3011">
        <v>1996</v>
      </c>
      <c r="B3011" s="2">
        <v>73739103.90579249</v>
      </c>
    </row>
    <row r="3012" spans="1:2" x14ac:dyDescent="0.25">
      <c r="A3012">
        <v>1996</v>
      </c>
      <c r="B3012" s="2">
        <v>9731635.1750477403</v>
      </c>
    </row>
    <row r="3013" spans="1:2" x14ac:dyDescent="0.25">
      <c r="A3013">
        <v>1996</v>
      </c>
      <c r="B3013" s="2">
        <v>0</v>
      </c>
    </row>
    <row r="3014" spans="1:2" x14ac:dyDescent="0.25">
      <c r="A3014">
        <v>1996</v>
      </c>
      <c r="B3014" s="2">
        <v>3643608.1502227881</v>
      </c>
    </row>
    <row r="3015" spans="1:2" x14ac:dyDescent="0.25">
      <c r="A3015">
        <v>1996</v>
      </c>
      <c r="B3015" s="2">
        <v>41783.842138765118</v>
      </c>
    </row>
    <row r="3016" spans="1:2" x14ac:dyDescent="0.25">
      <c r="A3016">
        <v>1996</v>
      </c>
      <c r="B3016" s="2">
        <v>16747491.569700826</v>
      </c>
    </row>
    <row r="3017" spans="1:2" x14ac:dyDescent="0.25">
      <c r="A3017">
        <v>1996</v>
      </c>
      <c r="B3017" s="2">
        <v>9596877.0388287716</v>
      </c>
    </row>
    <row r="3018" spans="1:2" x14ac:dyDescent="0.25">
      <c r="A3018">
        <v>1996</v>
      </c>
      <c r="B3018" s="2">
        <v>24804182.92807129</v>
      </c>
    </row>
    <row r="3019" spans="1:2" x14ac:dyDescent="0.25">
      <c r="A3019">
        <v>1996</v>
      </c>
      <c r="B3019" s="2">
        <v>16154993.657542966</v>
      </c>
    </row>
    <row r="3020" spans="1:2" x14ac:dyDescent="0.25">
      <c r="A3020">
        <v>1996</v>
      </c>
      <c r="B3020" s="2">
        <v>62578.627625716101</v>
      </c>
    </row>
    <row r="3021" spans="1:2" x14ac:dyDescent="0.25">
      <c r="A3021">
        <v>1996</v>
      </c>
      <c r="B3021" s="2">
        <v>20705960.82495226</v>
      </c>
    </row>
    <row r="3022" spans="1:2" x14ac:dyDescent="0.25">
      <c r="A3022">
        <v>1996</v>
      </c>
      <c r="B3022" s="2">
        <v>4841216.0585614257</v>
      </c>
    </row>
    <row r="3023" spans="1:2" x14ac:dyDescent="0.25">
      <c r="A3023">
        <v>1996</v>
      </c>
      <c r="B3023" s="2">
        <v>2384336.6314449394</v>
      </c>
    </row>
    <row r="3024" spans="1:2" x14ac:dyDescent="0.25">
      <c r="A3024">
        <v>1996</v>
      </c>
      <c r="B3024" s="2">
        <v>5156555.0706556328</v>
      </c>
    </row>
    <row r="3025" spans="1:2" x14ac:dyDescent="0.25">
      <c r="A3025">
        <v>1996</v>
      </c>
      <c r="B3025" s="2">
        <v>41383878.607256524</v>
      </c>
    </row>
    <row r="3026" spans="1:2" x14ac:dyDescent="0.25">
      <c r="A3026">
        <v>1996</v>
      </c>
      <c r="B3026" s="2">
        <v>20553.889242520687</v>
      </c>
    </row>
    <row r="3027" spans="1:2" x14ac:dyDescent="0.25">
      <c r="A3027">
        <v>1996</v>
      </c>
      <c r="B3027" s="2">
        <v>1383395.2514322088</v>
      </c>
    </row>
    <row r="3028" spans="1:2" x14ac:dyDescent="0.25">
      <c r="A3028">
        <v>1996</v>
      </c>
      <c r="B3028" s="2">
        <v>22982199.152132399</v>
      </c>
    </row>
    <row r="3029" spans="1:2" x14ac:dyDescent="0.25">
      <c r="A3029">
        <v>1996</v>
      </c>
      <c r="B3029" s="2">
        <v>6774151.9821769567</v>
      </c>
    </row>
    <row r="3030" spans="1:2" x14ac:dyDescent="0.25">
      <c r="A3030">
        <v>1996</v>
      </c>
      <c r="B3030" s="2">
        <v>24952299.149586249</v>
      </c>
    </row>
    <row r="3031" spans="1:2" x14ac:dyDescent="0.25">
      <c r="A3031">
        <v>1996</v>
      </c>
      <c r="B3031" s="2">
        <v>1957907.5391470401</v>
      </c>
    </row>
    <row r="3032" spans="1:2" x14ac:dyDescent="0.25">
      <c r="A3032">
        <v>1996</v>
      </c>
      <c r="B3032" s="2">
        <v>49291051.106301717</v>
      </c>
    </row>
    <row r="3033" spans="1:2" x14ac:dyDescent="0.25">
      <c r="A3033">
        <v>1996</v>
      </c>
      <c r="B3033" s="2">
        <v>3926896.3055378739</v>
      </c>
    </row>
    <row r="3034" spans="1:2" x14ac:dyDescent="0.25">
      <c r="A3034">
        <v>1996</v>
      </c>
      <c r="B3034" s="2">
        <v>2635925.5607893062</v>
      </c>
    </row>
    <row r="3035" spans="1:2" x14ac:dyDescent="0.25">
      <c r="A3035">
        <v>1996</v>
      </c>
      <c r="B3035" s="2">
        <v>24915550.816040736</v>
      </c>
    </row>
    <row r="3036" spans="1:2" x14ac:dyDescent="0.25">
      <c r="A3036">
        <v>1996</v>
      </c>
      <c r="B3036" s="2">
        <v>33401490.141311266</v>
      </c>
    </row>
    <row r="3037" spans="1:2" x14ac:dyDescent="0.25">
      <c r="A3037">
        <v>1996</v>
      </c>
      <c r="B3037" s="2">
        <v>379159.03246339911</v>
      </c>
    </row>
    <row r="3038" spans="1:2" x14ac:dyDescent="0.25">
      <c r="A3038">
        <v>1996</v>
      </c>
      <c r="B3038" s="2">
        <v>5481693.1203055372</v>
      </c>
    </row>
    <row r="3039" spans="1:2" x14ac:dyDescent="0.25">
      <c r="A3039">
        <v>1996</v>
      </c>
      <c r="B3039" s="2">
        <v>1329496.6594525778</v>
      </c>
    </row>
    <row r="3040" spans="1:2" x14ac:dyDescent="0.25">
      <c r="A3040">
        <v>1996</v>
      </c>
      <c r="B3040" s="2">
        <v>2687844.5295989816</v>
      </c>
    </row>
    <row r="3041" spans="1:2" x14ac:dyDescent="0.25">
      <c r="A3041">
        <v>1996</v>
      </c>
      <c r="B3041" s="2">
        <v>11538636.758752387</v>
      </c>
    </row>
    <row r="3042" spans="1:2" x14ac:dyDescent="0.25">
      <c r="A3042">
        <v>1996</v>
      </c>
      <c r="B3042" s="2">
        <v>1282797.7568427753</v>
      </c>
    </row>
    <row r="3043" spans="1:2" x14ac:dyDescent="0.25">
      <c r="A3043">
        <v>1996</v>
      </c>
      <c r="B3043" s="2">
        <v>17979848.761298534</v>
      </c>
    </row>
    <row r="3044" spans="1:2" x14ac:dyDescent="0.25">
      <c r="A3044">
        <v>1996</v>
      </c>
      <c r="B3044" s="2">
        <v>8591409.1406747289</v>
      </c>
    </row>
    <row r="3045" spans="1:2" x14ac:dyDescent="0.25">
      <c r="A3045">
        <v>1997</v>
      </c>
      <c r="B3045" s="2">
        <v>207687172.69651744</v>
      </c>
    </row>
    <row r="3046" spans="1:2" x14ac:dyDescent="0.25">
      <c r="A3046">
        <v>1997</v>
      </c>
      <c r="B3046" s="2">
        <v>81807254.283582091</v>
      </c>
    </row>
    <row r="3047" spans="1:2" x14ac:dyDescent="0.25">
      <c r="A3047">
        <v>1997</v>
      </c>
      <c r="B3047" s="2">
        <v>4178748414.0099506</v>
      </c>
    </row>
    <row r="3048" spans="1:2" x14ac:dyDescent="0.25">
      <c r="A3048">
        <v>1997</v>
      </c>
      <c r="B3048" s="2">
        <v>500923127.71144283</v>
      </c>
    </row>
    <row r="3049" spans="1:2" x14ac:dyDescent="0.25">
      <c r="A3049">
        <v>1997</v>
      </c>
      <c r="B3049" s="2">
        <v>128464884.59452738</v>
      </c>
    </row>
    <row r="3050" spans="1:2" x14ac:dyDescent="0.25">
      <c r="A3050">
        <v>1997</v>
      </c>
      <c r="B3050" s="2">
        <v>2033252.6492537316</v>
      </c>
    </row>
    <row r="3051" spans="1:2" x14ac:dyDescent="0.25">
      <c r="A3051">
        <v>1997</v>
      </c>
      <c r="B3051" s="2">
        <v>428823907.72388065</v>
      </c>
    </row>
    <row r="3052" spans="1:2" x14ac:dyDescent="0.25">
      <c r="A3052">
        <v>1997</v>
      </c>
      <c r="B3052" s="2">
        <v>230066093.65920401</v>
      </c>
    </row>
    <row r="3053" spans="1:2" x14ac:dyDescent="0.25">
      <c r="A3053">
        <v>1997</v>
      </c>
      <c r="B3053" s="2">
        <v>290290486.51741296</v>
      </c>
    </row>
    <row r="3054" spans="1:2" x14ac:dyDescent="0.25">
      <c r="A3054">
        <v>1997</v>
      </c>
      <c r="B3054" s="2">
        <v>425177449.10945278</v>
      </c>
    </row>
    <row r="3055" spans="1:2" x14ac:dyDescent="0.25">
      <c r="A3055">
        <v>1997</v>
      </c>
      <c r="B3055" s="2">
        <v>75301280.450248763</v>
      </c>
    </row>
    <row r="3056" spans="1:2" x14ac:dyDescent="0.25">
      <c r="A3056">
        <v>1997</v>
      </c>
      <c r="B3056" s="2">
        <v>239561008.00995028</v>
      </c>
    </row>
    <row r="3057" spans="1:2" x14ac:dyDescent="0.25">
      <c r="A3057">
        <v>1997</v>
      </c>
      <c r="B3057" s="2">
        <v>436729722.73383087</v>
      </c>
    </row>
    <row r="3058" spans="1:2" x14ac:dyDescent="0.25">
      <c r="A3058">
        <v>1997</v>
      </c>
      <c r="B3058" s="2">
        <v>324788087.13184083</v>
      </c>
    </row>
    <row r="3059" spans="1:2" x14ac:dyDescent="0.25">
      <c r="A3059">
        <v>1997</v>
      </c>
      <c r="B3059" s="2">
        <v>1118669107.6044776</v>
      </c>
    </row>
    <row r="3060" spans="1:2" x14ac:dyDescent="0.25">
      <c r="A3060">
        <v>1997</v>
      </c>
      <c r="B3060" s="2">
        <v>150099400.36069652</v>
      </c>
    </row>
    <row r="3061" spans="1:2" x14ac:dyDescent="0.25">
      <c r="A3061">
        <v>1997</v>
      </c>
      <c r="B3061" s="2">
        <v>598170000.16666675</v>
      </c>
    </row>
    <row r="3062" spans="1:2" x14ac:dyDescent="0.25">
      <c r="A3062">
        <v>1997</v>
      </c>
      <c r="B3062" s="2">
        <v>452173765.16666669</v>
      </c>
    </row>
    <row r="3063" spans="1:2" x14ac:dyDescent="0.25">
      <c r="A3063">
        <v>1997</v>
      </c>
      <c r="B3063" s="2">
        <v>50627192.853233837</v>
      </c>
    </row>
    <row r="3064" spans="1:2" x14ac:dyDescent="0.25">
      <c r="A3064">
        <v>1997</v>
      </c>
      <c r="B3064" s="2">
        <v>479650082.24626869</v>
      </c>
    </row>
    <row r="3065" spans="1:2" x14ac:dyDescent="0.25">
      <c r="A3065">
        <v>1997</v>
      </c>
      <c r="B3065" s="2">
        <v>338088260.89552242</v>
      </c>
    </row>
    <row r="3066" spans="1:2" x14ac:dyDescent="0.25">
      <c r="A3066">
        <v>1997</v>
      </c>
      <c r="B3066" s="2">
        <v>1174182975.7139304</v>
      </c>
    </row>
    <row r="3067" spans="1:2" x14ac:dyDescent="0.25">
      <c r="A3067">
        <v>1997</v>
      </c>
      <c r="B3067" s="2">
        <v>322254955.6019901</v>
      </c>
    </row>
    <row r="3068" spans="1:2" x14ac:dyDescent="0.25">
      <c r="A3068">
        <v>1997</v>
      </c>
      <c r="B3068" s="2">
        <v>327147260.35572141</v>
      </c>
    </row>
    <row r="3069" spans="1:2" x14ac:dyDescent="0.25">
      <c r="A3069">
        <v>1997</v>
      </c>
      <c r="B3069" s="2">
        <v>466295769.64676619</v>
      </c>
    </row>
    <row r="3070" spans="1:2" x14ac:dyDescent="0.25">
      <c r="A3070">
        <v>1997</v>
      </c>
      <c r="B3070" s="2">
        <v>596312991.0273633</v>
      </c>
    </row>
    <row r="3071" spans="1:2" x14ac:dyDescent="0.25">
      <c r="A3071">
        <v>1997</v>
      </c>
      <c r="B3071" s="2">
        <v>23787335.450248759</v>
      </c>
    </row>
    <row r="3072" spans="1:2" x14ac:dyDescent="0.25">
      <c r="A3072">
        <v>1997</v>
      </c>
      <c r="B3072" s="2">
        <v>87150484.445273638</v>
      </c>
    </row>
    <row r="3073" spans="1:2" x14ac:dyDescent="0.25">
      <c r="A3073">
        <v>1997</v>
      </c>
      <c r="B3073" s="2">
        <v>238363731.94527367</v>
      </c>
    </row>
    <row r="3074" spans="1:2" x14ac:dyDescent="0.25">
      <c r="A3074">
        <v>1997</v>
      </c>
      <c r="B3074" s="2">
        <v>306293384.69402987</v>
      </c>
    </row>
    <row r="3075" spans="1:2" x14ac:dyDescent="0.25">
      <c r="A3075">
        <v>1997</v>
      </c>
      <c r="B3075" s="2">
        <v>1073755.4751243782</v>
      </c>
    </row>
    <row r="3076" spans="1:2" x14ac:dyDescent="0.25">
      <c r="A3076">
        <v>1997</v>
      </c>
      <c r="B3076" s="2">
        <v>574547759.31592047</v>
      </c>
    </row>
    <row r="3077" spans="1:2" x14ac:dyDescent="0.25">
      <c r="A3077">
        <v>1997</v>
      </c>
      <c r="B3077" s="2">
        <v>237079971.15920401</v>
      </c>
    </row>
    <row r="3078" spans="1:2" x14ac:dyDescent="0.25">
      <c r="A3078">
        <v>1997</v>
      </c>
      <c r="B3078" s="2">
        <v>331132997.73880601</v>
      </c>
    </row>
    <row r="3079" spans="1:2" x14ac:dyDescent="0.25">
      <c r="A3079">
        <v>1997</v>
      </c>
      <c r="B3079" s="2">
        <v>265350043.59203982</v>
      </c>
    </row>
    <row r="3080" spans="1:2" x14ac:dyDescent="0.25">
      <c r="A3080">
        <v>1997</v>
      </c>
      <c r="B3080" s="2">
        <v>55956043.691542298</v>
      </c>
    </row>
    <row r="3081" spans="1:2" x14ac:dyDescent="0.25">
      <c r="A3081">
        <v>1997</v>
      </c>
      <c r="B3081" s="2">
        <v>47650023.793532342</v>
      </c>
    </row>
    <row r="3082" spans="1:2" x14ac:dyDescent="0.25">
      <c r="A3082">
        <v>1997</v>
      </c>
      <c r="B3082" s="2">
        <v>45007496.664179109</v>
      </c>
    </row>
    <row r="3083" spans="1:2" x14ac:dyDescent="0.25">
      <c r="A3083">
        <v>1997</v>
      </c>
      <c r="B3083" s="2">
        <v>1068826.3432835822</v>
      </c>
    </row>
    <row r="3084" spans="1:2" x14ac:dyDescent="0.25">
      <c r="A3084">
        <v>1997</v>
      </c>
      <c r="B3084" s="2">
        <v>82207164.980099514</v>
      </c>
    </row>
    <row r="3085" spans="1:2" x14ac:dyDescent="0.25">
      <c r="A3085">
        <v>1997</v>
      </c>
      <c r="B3085" s="2">
        <v>568052750.28606975</v>
      </c>
    </row>
    <row r="3086" spans="1:2" x14ac:dyDescent="0.25">
      <c r="A3086">
        <v>1997</v>
      </c>
      <c r="B3086" s="2">
        <v>259810547.81343287</v>
      </c>
    </row>
    <row r="3087" spans="1:2" x14ac:dyDescent="0.25">
      <c r="A3087">
        <v>1997</v>
      </c>
      <c r="B3087" s="2">
        <v>632058320.60696518</v>
      </c>
    </row>
    <row r="3088" spans="1:2" x14ac:dyDescent="0.25">
      <c r="A3088">
        <v>1997</v>
      </c>
      <c r="B3088" s="2">
        <v>312237946.16417915</v>
      </c>
    </row>
    <row r="3089" spans="1:2" x14ac:dyDescent="0.25">
      <c r="A3089">
        <v>1997</v>
      </c>
      <c r="B3089" s="2">
        <v>224085325.7512438</v>
      </c>
    </row>
    <row r="3090" spans="1:2" x14ac:dyDescent="0.25">
      <c r="A3090">
        <v>1997</v>
      </c>
      <c r="B3090" s="2">
        <v>7029370.9552238816</v>
      </c>
    </row>
    <row r="3091" spans="1:2" x14ac:dyDescent="0.25">
      <c r="A3091">
        <v>1997</v>
      </c>
      <c r="B3091" s="2">
        <v>489570122.35572141</v>
      </c>
    </row>
    <row r="3092" spans="1:2" x14ac:dyDescent="0.25">
      <c r="A3092">
        <v>1997</v>
      </c>
      <c r="B3092" s="2">
        <v>166721273.74626866</v>
      </c>
    </row>
    <row r="3093" spans="1:2" x14ac:dyDescent="0.25">
      <c r="A3093">
        <v>1997</v>
      </c>
      <c r="B3093" s="2">
        <v>55488990.893034831</v>
      </c>
    </row>
    <row r="3094" spans="1:2" x14ac:dyDescent="0.25">
      <c r="A3094">
        <v>1997</v>
      </c>
      <c r="B3094" s="2">
        <v>249507988.47263685</v>
      </c>
    </row>
    <row r="3095" spans="1:2" x14ac:dyDescent="0.25">
      <c r="A3095">
        <v>1997</v>
      </c>
      <c r="B3095" s="2">
        <v>85148877.315920413</v>
      </c>
    </row>
    <row r="3096" spans="1:2" x14ac:dyDescent="0.25">
      <c r="A3096">
        <v>1997</v>
      </c>
      <c r="B3096" s="2">
        <v>221685.6641791045</v>
      </c>
    </row>
    <row r="3097" spans="1:2" x14ac:dyDescent="0.25">
      <c r="A3097">
        <v>1997</v>
      </c>
      <c r="B3097" s="2">
        <v>121201086.63432837</v>
      </c>
    </row>
    <row r="3098" spans="1:2" x14ac:dyDescent="0.25">
      <c r="A3098">
        <v>1997</v>
      </c>
      <c r="B3098" s="2">
        <v>4097376.4303482589</v>
      </c>
    </row>
    <row r="3099" spans="1:2" x14ac:dyDescent="0.25">
      <c r="A3099">
        <v>1997</v>
      </c>
      <c r="B3099" s="2">
        <v>22816493.870646767</v>
      </c>
    </row>
    <row r="3100" spans="1:2" x14ac:dyDescent="0.25">
      <c r="A3100">
        <v>1997</v>
      </c>
      <c r="B3100" s="2">
        <v>12682688.492537314</v>
      </c>
    </row>
    <row r="3101" spans="1:2" x14ac:dyDescent="0.25">
      <c r="A3101">
        <v>1997</v>
      </c>
      <c r="B3101" s="2">
        <v>259994781.94527367</v>
      </c>
    </row>
    <row r="3102" spans="1:2" x14ac:dyDescent="0.25">
      <c r="A3102">
        <v>1997</v>
      </c>
      <c r="B3102" s="2">
        <v>95202554.407960206</v>
      </c>
    </row>
    <row r="3103" spans="1:2" x14ac:dyDescent="0.25">
      <c r="A3103">
        <v>1997</v>
      </c>
      <c r="B3103" s="2">
        <v>91425537.38308458</v>
      </c>
    </row>
    <row r="3104" spans="1:2" x14ac:dyDescent="0.25">
      <c r="A3104">
        <v>1997</v>
      </c>
      <c r="B3104" s="2">
        <v>302410456.81592041</v>
      </c>
    </row>
    <row r="3105" spans="1:2" x14ac:dyDescent="0.25">
      <c r="A3105">
        <v>1997</v>
      </c>
      <c r="B3105" s="2">
        <v>114882505.22139305</v>
      </c>
    </row>
    <row r="3106" spans="1:2" x14ac:dyDescent="0.25">
      <c r="A3106">
        <v>1997</v>
      </c>
      <c r="B3106" s="2">
        <v>69088245.472636819</v>
      </c>
    </row>
    <row r="3107" spans="1:2" x14ac:dyDescent="0.25">
      <c r="A3107">
        <v>1997</v>
      </c>
      <c r="B3107" s="2">
        <v>267254125.27611944</v>
      </c>
    </row>
    <row r="3108" spans="1:2" x14ac:dyDescent="0.25">
      <c r="A3108">
        <v>1997</v>
      </c>
      <c r="B3108" s="2">
        <v>83947919.111940309</v>
      </c>
    </row>
    <row r="3109" spans="1:2" x14ac:dyDescent="0.25">
      <c r="A3109">
        <v>1997</v>
      </c>
      <c r="B3109" s="2">
        <v>33454767.517412938</v>
      </c>
    </row>
    <row r="3110" spans="1:2" x14ac:dyDescent="0.25">
      <c r="A3110">
        <v>1997</v>
      </c>
      <c r="B3110" s="2">
        <v>48362817.634328365</v>
      </c>
    </row>
    <row r="3111" spans="1:2" x14ac:dyDescent="0.25">
      <c r="A3111">
        <v>1997</v>
      </c>
      <c r="B3111" s="2">
        <v>17805724.825870648</v>
      </c>
    </row>
    <row r="3112" spans="1:2" x14ac:dyDescent="0.25">
      <c r="A3112">
        <v>1997</v>
      </c>
      <c r="B3112" s="2">
        <v>53304389.032338314</v>
      </c>
    </row>
    <row r="3113" spans="1:2" x14ac:dyDescent="0.25">
      <c r="A3113">
        <v>1997</v>
      </c>
      <c r="B3113" s="2">
        <v>97513793.390547276</v>
      </c>
    </row>
    <row r="3114" spans="1:2" x14ac:dyDescent="0.25">
      <c r="A3114">
        <v>1997</v>
      </c>
      <c r="B3114" s="2">
        <v>55692531.582089558</v>
      </c>
    </row>
    <row r="3115" spans="1:2" x14ac:dyDescent="0.25">
      <c r="A3115">
        <v>1997</v>
      </c>
      <c r="B3115" s="2">
        <v>66965196.07462687</v>
      </c>
    </row>
    <row r="3116" spans="1:2" x14ac:dyDescent="0.25">
      <c r="A3116">
        <v>1997</v>
      </c>
      <c r="B3116" s="2">
        <v>1111802.9825870648</v>
      </c>
    </row>
    <row r="3117" spans="1:2" x14ac:dyDescent="0.25">
      <c r="A3117">
        <v>1997</v>
      </c>
      <c r="B3117" s="2">
        <v>42932204.99253732</v>
      </c>
    </row>
    <row r="3118" spans="1:2" x14ac:dyDescent="0.25">
      <c r="A3118">
        <v>1997</v>
      </c>
      <c r="B3118" s="2">
        <v>209660138.85572141</v>
      </c>
    </row>
    <row r="3119" spans="1:2" x14ac:dyDescent="0.25">
      <c r="A3119">
        <v>1997</v>
      </c>
      <c r="B3119" s="2">
        <v>233120164.38805974</v>
      </c>
    </row>
    <row r="3120" spans="1:2" x14ac:dyDescent="0.25">
      <c r="A3120">
        <v>1997</v>
      </c>
      <c r="B3120" s="2">
        <v>1021030.656716418</v>
      </c>
    </row>
    <row r="3121" spans="1:2" x14ac:dyDescent="0.25">
      <c r="A3121">
        <v>1997</v>
      </c>
      <c r="B3121" s="2">
        <v>558136.3980099503</v>
      </c>
    </row>
    <row r="3122" spans="1:2" x14ac:dyDescent="0.25">
      <c r="A3122">
        <v>1997</v>
      </c>
      <c r="B3122" s="2">
        <v>232349422.40547267</v>
      </c>
    </row>
    <row r="3123" spans="1:2" x14ac:dyDescent="0.25">
      <c r="A3123">
        <v>1997</v>
      </c>
      <c r="B3123" s="2">
        <v>11267239.980099503</v>
      </c>
    </row>
    <row r="3124" spans="1:2" x14ac:dyDescent="0.25">
      <c r="A3124">
        <v>1997</v>
      </c>
      <c r="B3124" s="2">
        <v>717385.12686567171</v>
      </c>
    </row>
    <row r="3125" spans="1:2" x14ac:dyDescent="0.25">
      <c r="A3125">
        <v>1997</v>
      </c>
      <c r="B3125" s="2">
        <v>59750146.601990059</v>
      </c>
    </row>
    <row r="3126" spans="1:2" x14ac:dyDescent="0.25">
      <c r="A3126">
        <v>1997</v>
      </c>
      <c r="B3126" s="2">
        <v>48977590.649253733</v>
      </c>
    </row>
    <row r="3127" spans="1:2" x14ac:dyDescent="0.25">
      <c r="A3127">
        <v>1997</v>
      </c>
      <c r="B3127" s="2">
        <v>337802545.86567169</v>
      </c>
    </row>
    <row r="3128" spans="1:2" x14ac:dyDescent="0.25">
      <c r="A3128">
        <v>1997</v>
      </c>
      <c r="B3128" s="2">
        <v>1143175.1890547264</v>
      </c>
    </row>
    <row r="3129" spans="1:2" x14ac:dyDescent="0.25">
      <c r="A3129">
        <v>1997</v>
      </c>
      <c r="B3129" s="2">
        <v>15256319.758706469</v>
      </c>
    </row>
    <row r="3130" spans="1:2" x14ac:dyDescent="0.25">
      <c r="A3130">
        <v>1997</v>
      </c>
      <c r="B3130" s="2">
        <v>82944657.624378115</v>
      </c>
    </row>
    <row r="3131" spans="1:2" x14ac:dyDescent="0.25">
      <c r="A3131">
        <v>1997</v>
      </c>
      <c r="B3131" s="2">
        <v>1772614.1268656717</v>
      </c>
    </row>
    <row r="3132" spans="1:2" x14ac:dyDescent="0.25">
      <c r="A3132">
        <v>1997</v>
      </c>
      <c r="B3132" s="2">
        <v>21710077.440298509</v>
      </c>
    </row>
    <row r="3133" spans="1:2" x14ac:dyDescent="0.25">
      <c r="A3133">
        <v>1997</v>
      </c>
      <c r="B3133" s="2">
        <v>64449979.860696524</v>
      </c>
    </row>
    <row r="3134" spans="1:2" x14ac:dyDescent="0.25">
      <c r="A3134">
        <v>1997</v>
      </c>
      <c r="B3134" s="2">
        <v>50431003.156716421</v>
      </c>
    </row>
    <row r="3135" spans="1:2" x14ac:dyDescent="0.25">
      <c r="A3135">
        <v>1997</v>
      </c>
      <c r="B3135" s="2">
        <v>476804147.28855723</v>
      </c>
    </row>
    <row r="3136" spans="1:2" x14ac:dyDescent="0.25">
      <c r="A3136">
        <v>1997</v>
      </c>
      <c r="B3136" s="2">
        <v>121959501.04228857</v>
      </c>
    </row>
    <row r="3137" spans="1:2" x14ac:dyDescent="0.25">
      <c r="A3137">
        <v>1997</v>
      </c>
      <c r="B3137" s="2">
        <v>20731.962686567167</v>
      </c>
    </row>
    <row r="3138" spans="1:2" x14ac:dyDescent="0.25">
      <c r="A3138">
        <v>1997</v>
      </c>
      <c r="B3138" s="2">
        <v>95030150.572139308</v>
      </c>
    </row>
    <row r="3139" spans="1:2" x14ac:dyDescent="0.25">
      <c r="A3139">
        <v>1997</v>
      </c>
      <c r="B3139" s="2">
        <v>29872340.166666668</v>
      </c>
    </row>
    <row r="3140" spans="1:2" x14ac:dyDescent="0.25">
      <c r="A3140">
        <v>1997</v>
      </c>
      <c r="B3140" s="2">
        <v>113743215.25870648</v>
      </c>
    </row>
    <row r="3141" spans="1:2" x14ac:dyDescent="0.25">
      <c r="A3141">
        <v>1997</v>
      </c>
      <c r="B3141" s="2">
        <v>13928126.559701493</v>
      </c>
    </row>
    <row r="3142" spans="1:2" x14ac:dyDescent="0.25">
      <c r="A3142">
        <v>1997</v>
      </c>
      <c r="B3142" s="2">
        <v>78256466.75870648</v>
      </c>
    </row>
    <row r="3143" spans="1:2" x14ac:dyDescent="0.25">
      <c r="A3143">
        <v>1997</v>
      </c>
      <c r="B3143" s="2">
        <v>31382793.567164183</v>
      </c>
    </row>
    <row r="3144" spans="1:2" x14ac:dyDescent="0.25">
      <c r="A3144">
        <v>1997</v>
      </c>
      <c r="B3144" s="2">
        <v>84142605.584577128</v>
      </c>
    </row>
    <row r="3145" spans="1:2" x14ac:dyDescent="0.25">
      <c r="A3145">
        <v>1997</v>
      </c>
      <c r="B3145" s="2">
        <v>91878127.345771149</v>
      </c>
    </row>
    <row r="3146" spans="1:2" x14ac:dyDescent="0.25">
      <c r="A3146">
        <v>1997</v>
      </c>
      <c r="B3146" s="2">
        <v>6194316.8034825874</v>
      </c>
    </row>
    <row r="3147" spans="1:2" x14ac:dyDescent="0.25">
      <c r="A3147">
        <v>1997</v>
      </c>
      <c r="B3147" s="2">
        <v>29320539.325870648</v>
      </c>
    </row>
    <row r="3148" spans="1:2" x14ac:dyDescent="0.25">
      <c r="A3148">
        <v>1997</v>
      </c>
      <c r="B3148" s="2">
        <v>12323133.283582091</v>
      </c>
    </row>
    <row r="3149" spans="1:2" x14ac:dyDescent="0.25">
      <c r="A3149">
        <v>1997</v>
      </c>
      <c r="B3149" s="2">
        <v>13936940.917910449</v>
      </c>
    </row>
    <row r="3150" spans="1:2" x14ac:dyDescent="0.25">
      <c r="A3150">
        <v>1997</v>
      </c>
      <c r="B3150" s="2">
        <v>84423556.609452739</v>
      </c>
    </row>
    <row r="3151" spans="1:2" x14ac:dyDescent="0.25">
      <c r="A3151">
        <v>1997</v>
      </c>
      <c r="B3151" s="2">
        <v>3247441.8805970154</v>
      </c>
    </row>
    <row r="3152" spans="1:2" x14ac:dyDescent="0.25">
      <c r="A3152">
        <v>1997</v>
      </c>
      <c r="B3152" s="2">
        <v>28171000.109452739</v>
      </c>
    </row>
    <row r="3153" spans="1:2" x14ac:dyDescent="0.25">
      <c r="A3153">
        <v>1997</v>
      </c>
      <c r="B3153" s="2">
        <v>10789786.087064678</v>
      </c>
    </row>
    <row r="3154" spans="1:2" x14ac:dyDescent="0.25">
      <c r="A3154">
        <v>1997</v>
      </c>
      <c r="B3154" s="2">
        <v>0</v>
      </c>
    </row>
    <row r="3155" spans="1:2" x14ac:dyDescent="0.25">
      <c r="A3155">
        <v>1997</v>
      </c>
      <c r="B3155" s="2">
        <v>3389657.8681592043</v>
      </c>
    </row>
    <row r="3156" spans="1:2" x14ac:dyDescent="0.25">
      <c r="A3156">
        <v>1997</v>
      </c>
      <c r="B3156" s="2">
        <v>30801755.781094529</v>
      </c>
    </row>
    <row r="3157" spans="1:2" x14ac:dyDescent="0.25">
      <c r="A3157">
        <v>1997</v>
      </c>
      <c r="B3157" s="2">
        <v>43928489.395522393</v>
      </c>
    </row>
    <row r="3158" spans="1:2" x14ac:dyDescent="0.25">
      <c r="A3158">
        <v>1997</v>
      </c>
      <c r="B3158" s="2">
        <v>11162893.087064678</v>
      </c>
    </row>
    <row r="3159" spans="1:2" x14ac:dyDescent="0.25">
      <c r="A3159">
        <v>1997</v>
      </c>
      <c r="B3159" s="2">
        <v>62157918.370646775</v>
      </c>
    </row>
    <row r="3160" spans="1:2" x14ac:dyDescent="0.25">
      <c r="A3160">
        <v>1997</v>
      </c>
      <c r="B3160" s="2">
        <v>1666190.8109452738</v>
      </c>
    </row>
    <row r="3161" spans="1:2" x14ac:dyDescent="0.25">
      <c r="A3161">
        <v>1997</v>
      </c>
      <c r="B3161" s="2">
        <v>18250960</v>
      </c>
    </row>
    <row r="3162" spans="1:2" x14ac:dyDescent="0.25">
      <c r="A3162">
        <v>1997</v>
      </c>
      <c r="B3162" s="2">
        <v>24921533.052238807</v>
      </c>
    </row>
    <row r="3163" spans="1:2" x14ac:dyDescent="0.25">
      <c r="A3163">
        <v>1997</v>
      </c>
      <c r="B3163" s="2">
        <v>65809879.315920405</v>
      </c>
    </row>
    <row r="3164" spans="1:2" x14ac:dyDescent="0.25">
      <c r="A3164">
        <v>1997</v>
      </c>
      <c r="B3164" s="2">
        <v>60736889.708955228</v>
      </c>
    </row>
    <row r="3165" spans="1:2" x14ac:dyDescent="0.25">
      <c r="A3165">
        <v>1997</v>
      </c>
      <c r="B3165" s="2">
        <v>42627925.527363189</v>
      </c>
    </row>
    <row r="3166" spans="1:2" x14ac:dyDescent="0.25">
      <c r="A3166">
        <v>1997</v>
      </c>
      <c r="B3166" s="2">
        <v>12014505.477611942</v>
      </c>
    </row>
    <row r="3167" spans="1:2" x14ac:dyDescent="0.25">
      <c r="A3167">
        <v>1997</v>
      </c>
      <c r="B3167" s="2">
        <v>24261784.793532342</v>
      </c>
    </row>
    <row r="3168" spans="1:2" x14ac:dyDescent="0.25">
      <c r="A3168">
        <v>1997</v>
      </c>
      <c r="B3168" s="2">
        <v>15064087.412935324</v>
      </c>
    </row>
    <row r="3169" spans="1:2" x14ac:dyDescent="0.25">
      <c r="A3169">
        <v>1997</v>
      </c>
      <c r="B3169" s="2">
        <v>368595.43034825876</v>
      </c>
    </row>
    <row r="3170" spans="1:2" x14ac:dyDescent="0.25">
      <c r="A3170">
        <v>1997</v>
      </c>
      <c r="B3170" s="2">
        <v>44601529.417910449</v>
      </c>
    </row>
    <row r="3171" spans="1:2" x14ac:dyDescent="0.25">
      <c r="A3171">
        <v>1997</v>
      </c>
      <c r="B3171" s="2">
        <v>27550544.452736322</v>
      </c>
    </row>
    <row r="3172" spans="1:2" x14ac:dyDescent="0.25">
      <c r="A3172">
        <v>1997</v>
      </c>
      <c r="B3172" s="2">
        <v>7090.9651741293537</v>
      </c>
    </row>
    <row r="3173" spans="1:2" x14ac:dyDescent="0.25">
      <c r="A3173">
        <v>1997</v>
      </c>
      <c r="B3173" s="2">
        <v>26035076.50995025</v>
      </c>
    </row>
    <row r="3174" spans="1:2" x14ac:dyDescent="0.25">
      <c r="A3174">
        <v>1997</v>
      </c>
      <c r="B3174" s="2">
        <v>21802212.537313435</v>
      </c>
    </row>
    <row r="3175" spans="1:2" x14ac:dyDescent="0.25">
      <c r="A3175">
        <v>1997</v>
      </c>
      <c r="B3175" s="2">
        <v>3302833.402985075</v>
      </c>
    </row>
    <row r="3176" spans="1:2" x14ac:dyDescent="0.25">
      <c r="A3176">
        <v>1997</v>
      </c>
      <c r="B3176" s="2">
        <v>2976569.2885572142</v>
      </c>
    </row>
    <row r="3177" spans="1:2" x14ac:dyDescent="0.25">
      <c r="A3177">
        <v>1997</v>
      </c>
      <c r="B3177" s="2">
        <v>941524.91791044781</v>
      </c>
    </row>
    <row r="3178" spans="1:2" x14ac:dyDescent="0.25">
      <c r="A3178">
        <v>1997</v>
      </c>
      <c r="B3178" s="2">
        <v>10870149.726368161</v>
      </c>
    </row>
    <row r="3179" spans="1:2" x14ac:dyDescent="0.25">
      <c r="A3179">
        <v>1997</v>
      </c>
      <c r="B3179" s="2">
        <v>17518267.422885574</v>
      </c>
    </row>
    <row r="3180" spans="1:2" x14ac:dyDescent="0.25">
      <c r="A3180">
        <v>1997</v>
      </c>
      <c r="B3180" s="2">
        <v>20283730.55472637</v>
      </c>
    </row>
    <row r="3181" spans="1:2" x14ac:dyDescent="0.25">
      <c r="A3181">
        <v>1997</v>
      </c>
      <c r="B3181" s="2">
        <v>8288081.80597015</v>
      </c>
    </row>
    <row r="3182" spans="1:2" x14ac:dyDescent="0.25">
      <c r="A3182">
        <v>1997</v>
      </c>
      <c r="B3182" s="2">
        <v>949004.97512437822</v>
      </c>
    </row>
    <row r="3183" spans="1:2" x14ac:dyDescent="0.25">
      <c r="A3183">
        <v>1997</v>
      </c>
      <c r="B3183" s="2">
        <v>431928.22636815923</v>
      </c>
    </row>
    <row r="3184" spans="1:2" x14ac:dyDescent="0.25">
      <c r="A3184">
        <v>1997</v>
      </c>
      <c r="B3184" s="2">
        <v>38055813.154228859</v>
      </c>
    </row>
    <row r="3185" spans="1:2" x14ac:dyDescent="0.25">
      <c r="A3185">
        <v>1997</v>
      </c>
      <c r="B3185" s="2">
        <v>2237757.5273631844</v>
      </c>
    </row>
    <row r="3186" spans="1:2" x14ac:dyDescent="0.25">
      <c r="A3186">
        <v>1997</v>
      </c>
      <c r="B3186" s="2">
        <v>238004.75373134331</v>
      </c>
    </row>
    <row r="3187" spans="1:2" x14ac:dyDescent="0.25">
      <c r="A3187">
        <v>1997</v>
      </c>
      <c r="B3187" s="2">
        <v>11601800.296019902</v>
      </c>
    </row>
    <row r="3188" spans="1:2" x14ac:dyDescent="0.25">
      <c r="A3188">
        <v>1997</v>
      </c>
      <c r="B3188" s="2">
        <v>18209323.355721395</v>
      </c>
    </row>
    <row r="3189" spans="1:2" x14ac:dyDescent="0.25">
      <c r="A3189">
        <v>1997</v>
      </c>
      <c r="B3189" s="2">
        <v>6834004.9950248767</v>
      </c>
    </row>
    <row r="3190" spans="1:2" x14ac:dyDescent="0.25">
      <c r="A3190">
        <v>1997</v>
      </c>
      <c r="B3190" s="2">
        <v>25989161.751243785</v>
      </c>
    </row>
    <row r="3191" spans="1:2" x14ac:dyDescent="0.25">
      <c r="A3191">
        <v>1997</v>
      </c>
      <c r="B3191" s="2">
        <v>12407359.37313433</v>
      </c>
    </row>
    <row r="3192" spans="1:2" x14ac:dyDescent="0.25">
      <c r="A3192">
        <v>1997</v>
      </c>
      <c r="B3192" s="2">
        <v>10574202.524875622</v>
      </c>
    </row>
    <row r="3193" spans="1:2" x14ac:dyDescent="0.25">
      <c r="A3193">
        <v>1997</v>
      </c>
      <c r="B3193" s="2">
        <v>26684268.037313435</v>
      </c>
    </row>
    <row r="3194" spans="1:2" x14ac:dyDescent="0.25">
      <c r="A3194">
        <v>1997</v>
      </c>
      <c r="B3194" s="2">
        <v>37710333.587064683</v>
      </c>
    </row>
    <row r="3195" spans="1:2" x14ac:dyDescent="0.25">
      <c r="A3195">
        <v>1997</v>
      </c>
      <c r="B3195" s="2">
        <v>433609.86318407964</v>
      </c>
    </row>
    <row r="3196" spans="1:2" x14ac:dyDescent="0.25">
      <c r="A3196">
        <v>1997</v>
      </c>
      <c r="B3196" s="2">
        <v>35710525.771144286</v>
      </c>
    </row>
    <row r="3197" spans="1:2" x14ac:dyDescent="0.25">
      <c r="A3197">
        <v>1997</v>
      </c>
      <c r="B3197" s="2">
        <v>34736637.885572143</v>
      </c>
    </row>
    <row r="3198" spans="1:2" x14ac:dyDescent="0.25">
      <c r="A3198">
        <v>1997</v>
      </c>
      <c r="B3198" s="2">
        <v>1629542.1368159205</v>
      </c>
    </row>
    <row r="3199" spans="1:2" x14ac:dyDescent="0.25">
      <c r="A3199">
        <v>1997</v>
      </c>
      <c r="B3199" s="2">
        <v>17388980.679104481</v>
      </c>
    </row>
    <row r="3200" spans="1:2" x14ac:dyDescent="0.25">
      <c r="A3200">
        <v>1997</v>
      </c>
      <c r="B3200" s="2">
        <v>1118504.8557213931</v>
      </c>
    </row>
    <row r="3201" spans="1:2" x14ac:dyDescent="0.25">
      <c r="A3201">
        <v>1997</v>
      </c>
      <c r="B3201" s="2">
        <v>6769512.5149253737</v>
      </c>
    </row>
    <row r="3202" spans="1:2" x14ac:dyDescent="0.25">
      <c r="A3202">
        <v>1997</v>
      </c>
      <c r="B3202" s="2">
        <v>21899684.838308461</v>
      </c>
    </row>
    <row r="3203" spans="1:2" x14ac:dyDescent="0.25">
      <c r="A3203">
        <v>1997</v>
      </c>
      <c r="B3203" s="2">
        <v>5016408.0323383091</v>
      </c>
    </row>
    <row r="3204" spans="1:2" x14ac:dyDescent="0.25">
      <c r="A3204">
        <v>1997</v>
      </c>
      <c r="B3204" s="2">
        <v>3809495.7711442788</v>
      </c>
    </row>
    <row r="3205" spans="1:2" x14ac:dyDescent="0.25">
      <c r="A3205">
        <v>1997</v>
      </c>
      <c r="B3205" s="2">
        <v>586.48507462686575</v>
      </c>
    </row>
    <row r="3206" spans="1:2" x14ac:dyDescent="0.25">
      <c r="A3206">
        <v>1997</v>
      </c>
      <c r="B3206" s="2">
        <v>40688003.721393041</v>
      </c>
    </row>
    <row r="3207" spans="1:2" x14ac:dyDescent="0.25">
      <c r="A3207">
        <v>1997</v>
      </c>
      <c r="B3207" s="2">
        <v>54280002.208955228</v>
      </c>
    </row>
    <row r="3208" spans="1:2" x14ac:dyDescent="0.25">
      <c r="A3208">
        <v>1997</v>
      </c>
      <c r="B3208" s="2">
        <v>201955.85074626867</v>
      </c>
    </row>
    <row r="3209" spans="1:2" x14ac:dyDescent="0.25">
      <c r="A3209">
        <v>1997</v>
      </c>
      <c r="B3209" s="2">
        <v>3904572.7835820899</v>
      </c>
    </row>
    <row r="3210" spans="1:2" x14ac:dyDescent="0.25">
      <c r="A3210">
        <v>1997</v>
      </c>
      <c r="B3210" s="2">
        <v>6541565.3159203986</v>
      </c>
    </row>
    <row r="3211" spans="1:2" x14ac:dyDescent="0.25">
      <c r="A3211">
        <v>1997</v>
      </c>
      <c r="B3211" s="2">
        <v>10837.636815920399</v>
      </c>
    </row>
    <row r="3212" spans="1:2" x14ac:dyDescent="0.25">
      <c r="A3212">
        <v>1997</v>
      </c>
      <c r="B3212" s="2">
        <v>1188262.4154228857</v>
      </c>
    </row>
    <row r="3213" spans="1:2" x14ac:dyDescent="0.25">
      <c r="A3213">
        <v>1997</v>
      </c>
      <c r="B3213" s="2">
        <v>13820264.552238807</v>
      </c>
    </row>
    <row r="3214" spans="1:2" x14ac:dyDescent="0.25">
      <c r="A3214">
        <v>1997</v>
      </c>
      <c r="B3214" s="2">
        <v>242799.12686567166</v>
      </c>
    </row>
    <row r="3215" spans="1:2" x14ac:dyDescent="0.25">
      <c r="A3215">
        <v>1997</v>
      </c>
      <c r="B3215" s="2">
        <v>20735872.58706468</v>
      </c>
    </row>
    <row r="3216" spans="1:2" x14ac:dyDescent="0.25">
      <c r="A3216">
        <v>1997</v>
      </c>
      <c r="B3216" s="2">
        <v>15838999.323383085</v>
      </c>
    </row>
    <row r="3217" spans="1:2" x14ac:dyDescent="0.25">
      <c r="A3217">
        <v>1997</v>
      </c>
      <c r="B3217" s="2">
        <v>214606.08706467663</v>
      </c>
    </row>
    <row r="3218" spans="1:2" x14ac:dyDescent="0.25">
      <c r="A3218">
        <v>1997</v>
      </c>
      <c r="B3218" s="2">
        <v>13341159.390547264</v>
      </c>
    </row>
    <row r="3219" spans="1:2" x14ac:dyDescent="0.25">
      <c r="A3219">
        <v>1997</v>
      </c>
      <c r="B3219" s="2">
        <v>135033.91791044778</v>
      </c>
    </row>
    <row r="3220" spans="1:2" x14ac:dyDescent="0.25">
      <c r="A3220">
        <v>1997</v>
      </c>
      <c r="B3220" s="2">
        <v>87995.53731343284</v>
      </c>
    </row>
    <row r="3221" spans="1:2" x14ac:dyDescent="0.25">
      <c r="A3221">
        <v>1997</v>
      </c>
      <c r="B3221" s="2">
        <v>58300983.738805979</v>
      </c>
    </row>
    <row r="3222" spans="1:2" x14ac:dyDescent="0.25">
      <c r="A3222">
        <v>1997</v>
      </c>
      <c r="B3222" s="2">
        <v>37477956.432835825</v>
      </c>
    </row>
    <row r="3223" spans="1:2" x14ac:dyDescent="0.25">
      <c r="A3223">
        <v>1997</v>
      </c>
      <c r="B3223" s="2">
        <v>11211113.927860698</v>
      </c>
    </row>
    <row r="3224" spans="1:2" x14ac:dyDescent="0.25">
      <c r="A3224">
        <v>1997</v>
      </c>
      <c r="B3224" s="2">
        <v>22469055.557213932</v>
      </c>
    </row>
    <row r="3225" spans="1:2" x14ac:dyDescent="0.25">
      <c r="A3225">
        <v>1997</v>
      </c>
      <c r="B3225" s="2">
        <v>6838309.6815920407</v>
      </c>
    </row>
    <row r="3226" spans="1:2" x14ac:dyDescent="0.25">
      <c r="A3226">
        <v>1997</v>
      </c>
      <c r="B3226" s="2">
        <v>28038898.616915427</v>
      </c>
    </row>
    <row r="3227" spans="1:2" x14ac:dyDescent="0.25">
      <c r="A3227">
        <v>1997</v>
      </c>
      <c r="B3227" s="2">
        <v>1490852.6517412937</v>
      </c>
    </row>
    <row r="3228" spans="1:2" x14ac:dyDescent="0.25">
      <c r="A3228">
        <v>1997</v>
      </c>
      <c r="B3228" s="2">
        <v>3673672.2810945278</v>
      </c>
    </row>
    <row r="3229" spans="1:2" x14ac:dyDescent="0.25">
      <c r="A3229">
        <v>1997</v>
      </c>
      <c r="B3229" s="2">
        <v>158461.05472636817</v>
      </c>
    </row>
    <row r="3230" spans="1:2" x14ac:dyDescent="0.25">
      <c r="A3230">
        <v>1997</v>
      </c>
      <c r="B3230" s="2">
        <v>631272.41542288568</v>
      </c>
    </row>
    <row r="3231" spans="1:2" x14ac:dyDescent="0.25">
      <c r="A3231">
        <v>1997</v>
      </c>
      <c r="B3231" s="2">
        <v>17252.910447761195</v>
      </c>
    </row>
    <row r="3232" spans="1:2" x14ac:dyDescent="0.25">
      <c r="A3232">
        <v>1997</v>
      </c>
      <c r="B3232" s="2">
        <v>634540.78855721396</v>
      </c>
    </row>
    <row r="3233" spans="1:2" x14ac:dyDescent="0.25">
      <c r="A3233">
        <v>1997</v>
      </c>
      <c r="B3233" s="2">
        <v>753547.9104477613</v>
      </c>
    </row>
    <row r="3234" spans="1:2" x14ac:dyDescent="0.25">
      <c r="A3234">
        <v>1997</v>
      </c>
      <c r="B3234" s="2">
        <v>7908851.8258706471</v>
      </c>
    </row>
    <row r="3235" spans="1:2" x14ac:dyDescent="0.25">
      <c r="A3235">
        <v>1997</v>
      </c>
      <c r="B3235" s="2">
        <v>5322917.659203981</v>
      </c>
    </row>
    <row r="3236" spans="1:2" x14ac:dyDescent="0.25">
      <c r="A3236">
        <v>1997</v>
      </c>
      <c r="B3236" s="2">
        <v>25300.472636815924</v>
      </c>
    </row>
    <row r="3237" spans="1:2" x14ac:dyDescent="0.25">
      <c r="A3237">
        <v>1997</v>
      </c>
      <c r="B3237" s="2">
        <v>26589919.860696521</v>
      </c>
    </row>
    <row r="3238" spans="1:2" x14ac:dyDescent="0.25">
      <c r="A3238">
        <v>1997</v>
      </c>
      <c r="B3238" s="2">
        <v>76220.283582089556</v>
      </c>
    </row>
    <row r="3239" spans="1:2" x14ac:dyDescent="0.25">
      <c r="A3239">
        <v>1997</v>
      </c>
      <c r="B3239" s="2">
        <v>572811.81094527373</v>
      </c>
    </row>
    <row r="3240" spans="1:2" x14ac:dyDescent="0.25">
      <c r="A3240">
        <v>1997</v>
      </c>
      <c r="B3240" s="2">
        <v>8597687.0870646778</v>
      </c>
    </row>
    <row r="3241" spans="1:2" x14ac:dyDescent="0.25">
      <c r="A3241">
        <v>1997</v>
      </c>
      <c r="B3241" s="2">
        <v>3601291.6716417912</v>
      </c>
    </row>
    <row r="3242" spans="1:2" x14ac:dyDescent="0.25">
      <c r="A3242">
        <v>1997</v>
      </c>
      <c r="B3242" s="2">
        <v>4503793.5049751252</v>
      </c>
    </row>
    <row r="3243" spans="1:2" x14ac:dyDescent="0.25">
      <c r="A3243">
        <v>1997</v>
      </c>
      <c r="B3243" s="2">
        <v>27708233.017412938</v>
      </c>
    </row>
    <row r="3244" spans="1:2" x14ac:dyDescent="0.25">
      <c r="A3244">
        <v>1997</v>
      </c>
      <c r="B3244" s="2">
        <v>6438201.5920398012</v>
      </c>
    </row>
    <row r="3245" spans="1:2" x14ac:dyDescent="0.25">
      <c r="A3245">
        <v>1998</v>
      </c>
      <c r="B3245" s="2">
        <v>87388993.359738678</v>
      </c>
    </row>
    <row r="3246" spans="1:2" x14ac:dyDescent="0.25">
      <c r="A3246">
        <v>1998</v>
      </c>
      <c r="B3246" s="2">
        <v>901672716.42874646</v>
      </c>
    </row>
    <row r="3247" spans="1:2" x14ac:dyDescent="0.25">
      <c r="A3247">
        <v>1998</v>
      </c>
      <c r="B3247" s="2">
        <v>44630596.735810533</v>
      </c>
    </row>
    <row r="3248" spans="1:2" x14ac:dyDescent="0.25">
      <c r="A3248">
        <v>1998</v>
      </c>
      <c r="B3248" s="2">
        <v>7017348.6982441815</v>
      </c>
    </row>
    <row r="3249" spans="1:2" x14ac:dyDescent="0.25">
      <c r="A3249">
        <v>1998</v>
      </c>
      <c r="B3249" s="2">
        <v>493725244.66231114</v>
      </c>
    </row>
    <row r="3250" spans="1:2" x14ac:dyDescent="0.25">
      <c r="A3250">
        <v>1998</v>
      </c>
      <c r="B3250" s="2">
        <v>1035068766.6247448</v>
      </c>
    </row>
    <row r="3251" spans="1:2" x14ac:dyDescent="0.25">
      <c r="A3251">
        <v>1998</v>
      </c>
      <c r="B3251" s="2">
        <v>42830954.83952634</v>
      </c>
    </row>
    <row r="3252" spans="1:2" x14ac:dyDescent="0.25">
      <c r="A3252">
        <v>1998</v>
      </c>
      <c r="B3252" s="2">
        <v>172181886.85259289</v>
      </c>
    </row>
    <row r="3253" spans="1:2" x14ac:dyDescent="0.25">
      <c r="A3253">
        <v>1998</v>
      </c>
      <c r="B3253" s="2">
        <v>56390889.895467542</v>
      </c>
    </row>
    <row r="3254" spans="1:2" x14ac:dyDescent="0.25">
      <c r="A3254">
        <v>1998</v>
      </c>
      <c r="B3254" s="2">
        <v>245225888.25643119</v>
      </c>
    </row>
    <row r="3255" spans="1:2" x14ac:dyDescent="0.25">
      <c r="A3255">
        <v>1998</v>
      </c>
      <c r="B3255" s="2">
        <v>230501995.29848918</v>
      </c>
    </row>
    <row r="3256" spans="1:2" x14ac:dyDescent="0.25">
      <c r="A3256">
        <v>1998</v>
      </c>
      <c r="B3256" s="2">
        <v>267202849.24458963</v>
      </c>
    </row>
    <row r="3257" spans="1:2" x14ac:dyDescent="0.25">
      <c r="A3257">
        <v>1998</v>
      </c>
      <c r="B3257" s="2">
        <v>457465508.77582687</v>
      </c>
    </row>
    <row r="3258" spans="1:2" x14ac:dyDescent="0.25">
      <c r="A3258">
        <v>1998</v>
      </c>
      <c r="B3258" s="2">
        <v>19965005.696202531</v>
      </c>
    </row>
    <row r="3259" spans="1:2" x14ac:dyDescent="0.25">
      <c r="A3259">
        <v>1998</v>
      </c>
      <c r="B3259" s="2">
        <v>653266325.76235199</v>
      </c>
    </row>
    <row r="3260" spans="1:2" x14ac:dyDescent="0.25">
      <c r="A3260">
        <v>1998</v>
      </c>
      <c r="B3260" s="2">
        <v>691438110.36259699</v>
      </c>
    </row>
    <row r="3261" spans="1:2" x14ac:dyDescent="0.25">
      <c r="A3261">
        <v>1998</v>
      </c>
      <c r="B3261" s="2">
        <v>75302998.586361781</v>
      </c>
    </row>
    <row r="3262" spans="1:2" x14ac:dyDescent="0.25">
      <c r="A3262">
        <v>1998</v>
      </c>
      <c r="B3262" s="2">
        <v>679052289.30257249</v>
      </c>
    </row>
    <row r="3263" spans="1:2" x14ac:dyDescent="0.25">
      <c r="A3263">
        <v>1998</v>
      </c>
      <c r="B3263" s="2">
        <v>145333210.43201306</v>
      </c>
    </row>
    <row r="3264" spans="1:2" x14ac:dyDescent="0.25">
      <c r="A3264">
        <v>1998</v>
      </c>
      <c r="B3264" s="2">
        <v>568876326.17884851</v>
      </c>
    </row>
    <row r="3265" spans="1:2" x14ac:dyDescent="0.25">
      <c r="A3265">
        <v>1998</v>
      </c>
      <c r="B3265" s="2">
        <v>87360044.846876279</v>
      </c>
    </row>
    <row r="3266" spans="1:2" x14ac:dyDescent="0.25">
      <c r="A3266">
        <v>1998</v>
      </c>
      <c r="B3266" s="2">
        <v>183431365.68803594</v>
      </c>
    </row>
    <row r="3267" spans="1:2" x14ac:dyDescent="0.25">
      <c r="A3267">
        <v>1998</v>
      </c>
      <c r="B3267" s="2">
        <v>93103064.530828908</v>
      </c>
    </row>
    <row r="3268" spans="1:2" x14ac:dyDescent="0.25">
      <c r="A3268">
        <v>1998</v>
      </c>
      <c r="B3268" s="2">
        <v>468869254.43446308</v>
      </c>
    </row>
    <row r="3269" spans="1:2" x14ac:dyDescent="0.25">
      <c r="A3269">
        <v>1998</v>
      </c>
      <c r="B3269" s="2">
        <v>103529211.84401797</v>
      </c>
    </row>
    <row r="3270" spans="1:2" x14ac:dyDescent="0.25">
      <c r="A3270">
        <v>1998</v>
      </c>
      <c r="B3270" s="2">
        <v>32145267.265822787</v>
      </c>
    </row>
    <row r="3271" spans="1:2" x14ac:dyDescent="0.25">
      <c r="A3271">
        <v>1998</v>
      </c>
      <c r="B3271" s="2">
        <v>467872951.52878726</v>
      </c>
    </row>
    <row r="3272" spans="1:2" x14ac:dyDescent="0.25">
      <c r="A3272">
        <v>1998</v>
      </c>
      <c r="B3272" s="2">
        <v>239346528.66639444</v>
      </c>
    </row>
    <row r="3273" spans="1:2" x14ac:dyDescent="0.25">
      <c r="A3273">
        <v>1998</v>
      </c>
      <c r="B3273" s="2">
        <v>50846486.993875049</v>
      </c>
    </row>
    <row r="3274" spans="1:2" x14ac:dyDescent="0.25">
      <c r="A3274">
        <v>1998</v>
      </c>
      <c r="B3274" s="2">
        <v>183205365.0257248</v>
      </c>
    </row>
    <row r="3275" spans="1:2" x14ac:dyDescent="0.25">
      <c r="A3275">
        <v>1998</v>
      </c>
      <c r="B3275" s="2">
        <v>708504466.28501427</v>
      </c>
    </row>
    <row r="3276" spans="1:2" x14ac:dyDescent="0.25">
      <c r="A3276">
        <v>1998</v>
      </c>
      <c r="B3276" s="2">
        <v>540831711.28297269</v>
      </c>
    </row>
    <row r="3277" spans="1:2" x14ac:dyDescent="0.25">
      <c r="A3277">
        <v>1998</v>
      </c>
      <c r="B3277" s="2">
        <v>47864335.920783997</v>
      </c>
    </row>
    <row r="3278" spans="1:2" x14ac:dyDescent="0.25">
      <c r="A3278">
        <v>1998</v>
      </c>
      <c r="B3278" s="2">
        <v>102219967.40138832</v>
      </c>
    </row>
    <row r="3279" spans="1:2" x14ac:dyDescent="0.25">
      <c r="A3279">
        <v>1998</v>
      </c>
      <c r="B3279" s="2">
        <v>194207787.01592487</v>
      </c>
    </row>
    <row r="3280" spans="1:2" x14ac:dyDescent="0.25">
      <c r="A3280">
        <v>1998</v>
      </c>
      <c r="B3280" s="2">
        <v>408661157.47815436</v>
      </c>
    </row>
    <row r="3281" spans="1:2" x14ac:dyDescent="0.25">
      <c r="A3281">
        <v>1998</v>
      </c>
      <c r="B3281" s="2">
        <v>298552882.95385873</v>
      </c>
    </row>
    <row r="3282" spans="1:2" x14ac:dyDescent="0.25">
      <c r="A3282">
        <v>1998</v>
      </c>
      <c r="B3282" s="2">
        <v>347680586.11188239</v>
      </c>
    </row>
    <row r="3283" spans="1:2" x14ac:dyDescent="0.25">
      <c r="A3283">
        <v>1998</v>
      </c>
      <c r="B3283" s="2">
        <v>75265049.228256434</v>
      </c>
    </row>
    <row r="3284" spans="1:2" x14ac:dyDescent="0.25">
      <c r="A3284">
        <v>1998</v>
      </c>
      <c r="B3284" s="2">
        <v>210463984.61576155</v>
      </c>
    </row>
    <row r="3285" spans="1:2" x14ac:dyDescent="0.25">
      <c r="A3285">
        <v>1998</v>
      </c>
      <c r="B3285" s="2">
        <v>342030066.70314413</v>
      </c>
    </row>
    <row r="3286" spans="1:2" x14ac:dyDescent="0.25">
      <c r="A3286">
        <v>1998</v>
      </c>
      <c r="B3286" s="2">
        <v>468922145.38260514</v>
      </c>
    </row>
    <row r="3287" spans="1:2" x14ac:dyDescent="0.25">
      <c r="A3287">
        <v>1998</v>
      </c>
      <c r="B3287" s="2">
        <v>3098941.4797876687</v>
      </c>
    </row>
    <row r="3288" spans="1:2" x14ac:dyDescent="0.25">
      <c r="A3288">
        <v>1998</v>
      </c>
      <c r="B3288" s="2">
        <v>135578329.89383423</v>
      </c>
    </row>
    <row r="3289" spans="1:2" x14ac:dyDescent="0.25">
      <c r="A3289">
        <v>1998</v>
      </c>
      <c r="B3289" s="2">
        <v>47167586.378930174</v>
      </c>
    </row>
    <row r="3290" spans="1:2" x14ac:dyDescent="0.25">
      <c r="A3290">
        <v>1998</v>
      </c>
      <c r="B3290" s="2">
        <v>77794711.080440998</v>
      </c>
    </row>
    <row r="3291" spans="1:2" x14ac:dyDescent="0.25">
      <c r="A3291">
        <v>1998</v>
      </c>
      <c r="B3291" s="2">
        <v>254527496.32258067</v>
      </c>
    </row>
    <row r="3292" spans="1:2" x14ac:dyDescent="0.25">
      <c r="A3292">
        <v>1998</v>
      </c>
      <c r="B3292" s="2">
        <v>94754053.215189874</v>
      </c>
    </row>
    <row r="3293" spans="1:2" x14ac:dyDescent="0.25">
      <c r="A3293">
        <v>1998</v>
      </c>
      <c r="B3293" s="2">
        <v>6021410.3127807267</v>
      </c>
    </row>
    <row r="3294" spans="1:2" x14ac:dyDescent="0.25">
      <c r="A3294">
        <v>1998</v>
      </c>
      <c r="B3294" s="2">
        <v>349347877.26173949</v>
      </c>
    </row>
    <row r="3295" spans="1:2" x14ac:dyDescent="0.25">
      <c r="A3295">
        <v>1998</v>
      </c>
      <c r="B3295" s="2">
        <v>5574375.8097182522</v>
      </c>
    </row>
    <row r="3296" spans="1:2" x14ac:dyDescent="0.25">
      <c r="A3296">
        <v>1998</v>
      </c>
      <c r="B3296" s="2">
        <v>378153085.07799101</v>
      </c>
    </row>
    <row r="3297" spans="1:2" x14ac:dyDescent="0.25">
      <c r="A3297">
        <v>1998</v>
      </c>
      <c r="B3297" s="2">
        <v>69203278.115965709</v>
      </c>
    </row>
    <row r="3298" spans="1:2" x14ac:dyDescent="0.25">
      <c r="A3298">
        <v>1998</v>
      </c>
      <c r="B3298" s="2">
        <v>191358913.87913436</v>
      </c>
    </row>
    <row r="3299" spans="1:2" x14ac:dyDescent="0.25">
      <c r="A3299">
        <v>1998</v>
      </c>
      <c r="B3299" s="2">
        <v>308139766.40751326</v>
      </c>
    </row>
    <row r="3300" spans="1:2" x14ac:dyDescent="0.25">
      <c r="A3300">
        <v>1998</v>
      </c>
      <c r="B3300" s="2">
        <v>20942202.134748876</v>
      </c>
    </row>
    <row r="3301" spans="1:2" x14ac:dyDescent="0.25">
      <c r="A3301">
        <v>1998</v>
      </c>
      <c r="B3301" s="2">
        <v>533591422.02286649</v>
      </c>
    </row>
    <row r="3302" spans="1:2" x14ac:dyDescent="0.25">
      <c r="A3302">
        <v>1998</v>
      </c>
      <c r="B3302" s="2">
        <v>153567022.89750919</v>
      </c>
    </row>
    <row r="3303" spans="1:2" x14ac:dyDescent="0.25">
      <c r="A3303">
        <v>1998</v>
      </c>
      <c r="B3303" s="2">
        <v>83274513.523070648</v>
      </c>
    </row>
    <row r="3304" spans="1:2" x14ac:dyDescent="0.25">
      <c r="A3304">
        <v>1998</v>
      </c>
      <c r="B3304" s="2">
        <v>31324741.614536546</v>
      </c>
    </row>
    <row r="3305" spans="1:2" x14ac:dyDescent="0.25">
      <c r="A3305">
        <v>1998</v>
      </c>
      <c r="B3305" s="2">
        <v>152298193.4650878</v>
      </c>
    </row>
    <row r="3306" spans="1:2" x14ac:dyDescent="0.25">
      <c r="A3306">
        <v>1998</v>
      </c>
      <c r="B3306" s="2">
        <v>22135805.811351571</v>
      </c>
    </row>
    <row r="3307" spans="1:2" x14ac:dyDescent="0.25">
      <c r="A3307">
        <v>1998</v>
      </c>
      <c r="B3307" s="2">
        <v>4439850.5781951817</v>
      </c>
    </row>
    <row r="3308" spans="1:2" x14ac:dyDescent="0.25">
      <c r="A3308">
        <v>1998</v>
      </c>
      <c r="B3308" s="2">
        <v>69484384.887709275</v>
      </c>
    </row>
    <row r="3309" spans="1:2" x14ac:dyDescent="0.25">
      <c r="A3309">
        <v>1998</v>
      </c>
      <c r="B3309" s="2">
        <v>102891415.50183749</v>
      </c>
    </row>
    <row r="3310" spans="1:2" x14ac:dyDescent="0.25">
      <c r="A3310">
        <v>1998</v>
      </c>
      <c r="B3310" s="2">
        <v>32741355.018374849</v>
      </c>
    </row>
    <row r="3311" spans="1:2" x14ac:dyDescent="0.25">
      <c r="A3311">
        <v>1998</v>
      </c>
      <c r="B3311" s="2">
        <v>174048660.28664762</v>
      </c>
    </row>
    <row r="3312" spans="1:2" x14ac:dyDescent="0.25">
      <c r="A3312">
        <v>1998</v>
      </c>
      <c r="B3312" s="2">
        <v>13585546.806859944</v>
      </c>
    </row>
    <row r="3313" spans="1:2" x14ac:dyDescent="0.25">
      <c r="A3313">
        <v>1998</v>
      </c>
      <c r="B3313" s="2">
        <v>371408922.78154349</v>
      </c>
    </row>
    <row r="3314" spans="1:2" x14ac:dyDescent="0.25">
      <c r="A3314">
        <v>1998</v>
      </c>
      <c r="B3314" s="2">
        <v>32638616.398530014</v>
      </c>
    </row>
    <row r="3315" spans="1:2" x14ac:dyDescent="0.25">
      <c r="A3315">
        <v>1998</v>
      </c>
      <c r="B3315" s="2">
        <v>40317530.02613312</v>
      </c>
    </row>
    <row r="3316" spans="1:2" x14ac:dyDescent="0.25">
      <c r="A3316">
        <v>1998</v>
      </c>
      <c r="B3316" s="2">
        <v>321072885.5916701</v>
      </c>
    </row>
    <row r="3317" spans="1:2" x14ac:dyDescent="0.25">
      <c r="A3317">
        <v>1998</v>
      </c>
      <c r="B3317" s="2">
        <v>30500570.761126991</v>
      </c>
    </row>
    <row r="3318" spans="1:2" x14ac:dyDescent="0.25">
      <c r="A3318">
        <v>1998</v>
      </c>
      <c r="B3318" s="2">
        <v>37963886.572478563</v>
      </c>
    </row>
    <row r="3319" spans="1:2" x14ac:dyDescent="0.25">
      <c r="A3319">
        <v>1998</v>
      </c>
      <c r="B3319" s="2">
        <v>1969882.182115149</v>
      </c>
    </row>
    <row r="3320" spans="1:2" x14ac:dyDescent="0.25">
      <c r="A3320">
        <v>1998</v>
      </c>
      <c r="B3320" s="2">
        <v>90629.071457737853</v>
      </c>
    </row>
    <row r="3321" spans="1:2" x14ac:dyDescent="0.25">
      <c r="A3321">
        <v>1998</v>
      </c>
      <c r="B3321" s="2">
        <v>13001.220906492446</v>
      </c>
    </row>
    <row r="3322" spans="1:2" x14ac:dyDescent="0.25">
      <c r="A3322">
        <v>1998</v>
      </c>
      <c r="B3322" s="2">
        <v>103736967.80236831</v>
      </c>
    </row>
    <row r="3323" spans="1:2" x14ac:dyDescent="0.25">
      <c r="A3323">
        <v>1998</v>
      </c>
      <c r="B3323" s="2">
        <v>43714271.434054717</v>
      </c>
    </row>
    <row r="3324" spans="1:2" x14ac:dyDescent="0.25">
      <c r="A3324">
        <v>1998</v>
      </c>
      <c r="B3324" s="2">
        <v>39362963.75010208</v>
      </c>
    </row>
    <row r="3325" spans="1:2" x14ac:dyDescent="0.25">
      <c r="A3325">
        <v>1998</v>
      </c>
      <c r="B3325" s="2">
        <v>74777324.922825649</v>
      </c>
    </row>
    <row r="3326" spans="1:2" x14ac:dyDescent="0.25">
      <c r="A3326">
        <v>1998</v>
      </c>
      <c r="B3326" s="2">
        <v>218100690.54144549</v>
      </c>
    </row>
    <row r="3327" spans="1:2" x14ac:dyDescent="0.25">
      <c r="A3327">
        <v>1998</v>
      </c>
      <c r="B3327" s="2">
        <v>0</v>
      </c>
    </row>
    <row r="3328" spans="1:2" x14ac:dyDescent="0.25">
      <c r="A3328">
        <v>1998</v>
      </c>
      <c r="B3328" s="2">
        <v>27281489.027358107</v>
      </c>
    </row>
    <row r="3329" spans="1:2" x14ac:dyDescent="0.25">
      <c r="A3329">
        <v>1998</v>
      </c>
      <c r="B3329" s="2">
        <v>56699090.800326668</v>
      </c>
    </row>
    <row r="3330" spans="1:2" x14ac:dyDescent="0.25">
      <c r="A3330">
        <v>1998</v>
      </c>
      <c r="B3330" s="2">
        <v>23295221.230706412</v>
      </c>
    </row>
    <row r="3331" spans="1:2" x14ac:dyDescent="0.25">
      <c r="A3331">
        <v>1998</v>
      </c>
      <c r="B3331" s="2">
        <v>353633999.38505512</v>
      </c>
    </row>
    <row r="3332" spans="1:2" x14ac:dyDescent="0.25">
      <c r="A3332">
        <v>1998</v>
      </c>
      <c r="B3332" s="2">
        <v>13136355.091874234</v>
      </c>
    </row>
    <row r="3333" spans="1:2" x14ac:dyDescent="0.25">
      <c r="A3333">
        <v>1998</v>
      </c>
      <c r="B3333" s="2">
        <v>273156.49244589626</v>
      </c>
    </row>
    <row r="3334" spans="1:2" x14ac:dyDescent="0.25">
      <c r="A3334">
        <v>1998</v>
      </c>
      <c r="B3334" s="2">
        <v>0</v>
      </c>
    </row>
    <row r="3335" spans="1:2" x14ac:dyDescent="0.25">
      <c r="A3335">
        <v>1998</v>
      </c>
      <c r="B3335" s="2">
        <v>559994.64352797065</v>
      </c>
    </row>
    <row r="3336" spans="1:2" x14ac:dyDescent="0.25">
      <c r="A3336">
        <v>1998</v>
      </c>
      <c r="B3336" s="2">
        <v>35900434.855859533</v>
      </c>
    </row>
    <row r="3337" spans="1:2" x14ac:dyDescent="0.25">
      <c r="A3337">
        <v>1998</v>
      </c>
      <c r="B3337" s="2">
        <v>0</v>
      </c>
    </row>
    <row r="3338" spans="1:2" x14ac:dyDescent="0.25">
      <c r="A3338">
        <v>1998</v>
      </c>
      <c r="B3338" s="2">
        <v>13310722.868109433</v>
      </c>
    </row>
    <row r="3339" spans="1:2" x14ac:dyDescent="0.25">
      <c r="A3339">
        <v>1998</v>
      </c>
      <c r="B3339" s="2">
        <v>54589956.289097592</v>
      </c>
    </row>
    <row r="3340" spans="1:2" x14ac:dyDescent="0.25">
      <c r="A3340">
        <v>1998</v>
      </c>
      <c r="B3340" s="2">
        <v>18736866.066149451</v>
      </c>
    </row>
    <row r="3341" spans="1:2" x14ac:dyDescent="0.25">
      <c r="A3341">
        <v>1998</v>
      </c>
      <c r="B3341" s="2">
        <v>16568271.76561862</v>
      </c>
    </row>
    <row r="3342" spans="1:2" x14ac:dyDescent="0.25">
      <c r="A3342">
        <v>1998</v>
      </c>
      <c r="B3342" s="2">
        <v>550437867.57452023</v>
      </c>
    </row>
    <row r="3343" spans="1:2" x14ac:dyDescent="0.25">
      <c r="A3343">
        <v>1998</v>
      </c>
      <c r="B3343" s="2">
        <v>35932232.234381378</v>
      </c>
    </row>
    <row r="3344" spans="1:2" x14ac:dyDescent="0.25">
      <c r="A3344">
        <v>1998</v>
      </c>
      <c r="B3344" s="2">
        <v>9493713.9567170274</v>
      </c>
    </row>
    <row r="3345" spans="1:2" x14ac:dyDescent="0.25">
      <c r="A3345">
        <v>1998</v>
      </c>
      <c r="B3345" s="2">
        <v>18503442.276847694</v>
      </c>
    </row>
    <row r="3346" spans="1:2" x14ac:dyDescent="0.25">
      <c r="A3346">
        <v>1998</v>
      </c>
      <c r="B3346" s="2">
        <v>56019746.631278075</v>
      </c>
    </row>
    <row r="3347" spans="1:2" x14ac:dyDescent="0.25">
      <c r="A3347">
        <v>1998</v>
      </c>
      <c r="B3347" s="2">
        <v>5646513.4250714583</v>
      </c>
    </row>
    <row r="3348" spans="1:2" x14ac:dyDescent="0.25">
      <c r="A3348">
        <v>1998</v>
      </c>
      <c r="B3348" s="2">
        <v>50485382.055532873</v>
      </c>
    </row>
    <row r="3349" spans="1:2" x14ac:dyDescent="0.25">
      <c r="A3349">
        <v>1998</v>
      </c>
      <c r="B3349" s="2">
        <v>26266735.790935077</v>
      </c>
    </row>
    <row r="3350" spans="1:2" x14ac:dyDescent="0.25">
      <c r="A3350">
        <v>1998</v>
      </c>
      <c r="B3350" s="2">
        <v>12060250.299714169</v>
      </c>
    </row>
    <row r="3351" spans="1:2" x14ac:dyDescent="0.25">
      <c r="A3351">
        <v>1998</v>
      </c>
      <c r="B3351" s="2">
        <v>18729065.333605554</v>
      </c>
    </row>
    <row r="3352" spans="1:2" x14ac:dyDescent="0.25">
      <c r="A3352">
        <v>1998</v>
      </c>
      <c r="B3352" s="2">
        <v>94648209.630869746</v>
      </c>
    </row>
    <row r="3353" spans="1:2" x14ac:dyDescent="0.25">
      <c r="A3353">
        <v>1998</v>
      </c>
      <c r="B3353" s="2">
        <v>87682792.912209064</v>
      </c>
    </row>
    <row r="3354" spans="1:2" x14ac:dyDescent="0.25">
      <c r="A3354">
        <v>1998</v>
      </c>
      <c r="B3354" s="2">
        <v>28142999.835851368</v>
      </c>
    </row>
    <row r="3355" spans="1:2" x14ac:dyDescent="0.25">
      <c r="A3355">
        <v>1998</v>
      </c>
      <c r="B3355" s="2">
        <v>305906599.68803596</v>
      </c>
    </row>
    <row r="3356" spans="1:2" x14ac:dyDescent="0.25">
      <c r="A3356">
        <v>1998</v>
      </c>
      <c r="B3356" s="2">
        <v>18019243.536137201</v>
      </c>
    </row>
    <row r="3357" spans="1:2" x14ac:dyDescent="0.25">
      <c r="A3357">
        <v>1998</v>
      </c>
      <c r="B3357" s="2">
        <v>26350738.071866069</v>
      </c>
    </row>
    <row r="3358" spans="1:2" x14ac:dyDescent="0.25">
      <c r="A3358">
        <v>1998</v>
      </c>
      <c r="B3358" s="2">
        <v>103294653.36872193</v>
      </c>
    </row>
    <row r="3359" spans="1:2" x14ac:dyDescent="0.25">
      <c r="A3359">
        <v>1998</v>
      </c>
      <c r="B3359" s="2">
        <v>129230565.56962025</v>
      </c>
    </row>
    <row r="3360" spans="1:2" x14ac:dyDescent="0.25">
      <c r="A3360">
        <v>1998</v>
      </c>
      <c r="B3360" s="2">
        <v>200351.52470396081</v>
      </c>
    </row>
    <row r="3361" spans="1:2" x14ac:dyDescent="0.25">
      <c r="A3361">
        <v>1998</v>
      </c>
      <c r="B3361" s="2">
        <v>97373979.618619844</v>
      </c>
    </row>
    <row r="3362" spans="1:2" x14ac:dyDescent="0.25">
      <c r="A3362">
        <v>1998</v>
      </c>
      <c r="B3362" s="2">
        <v>42080209.572886892</v>
      </c>
    </row>
    <row r="3363" spans="1:2" x14ac:dyDescent="0.25">
      <c r="A3363">
        <v>1998</v>
      </c>
      <c r="B3363" s="2">
        <v>410002.98815843201</v>
      </c>
    </row>
    <row r="3364" spans="1:2" x14ac:dyDescent="0.25">
      <c r="A3364">
        <v>1998</v>
      </c>
      <c r="B3364" s="2">
        <v>37144734.881992653</v>
      </c>
    </row>
    <row r="3365" spans="1:2" x14ac:dyDescent="0.25">
      <c r="A3365">
        <v>1998</v>
      </c>
      <c r="B3365" s="2">
        <v>1708261.35238873</v>
      </c>
    </row>
    <row r="3366" spans="1:2" x14ac:dyDescent="0.25">
      <c r="A3366">
        <v>1998</v>
      </c>
      <c r="B3366" s="2">
        <v>4957934.7439771341</v>
      </c>
    </row>
    <row r="3367" spans="1:2" x14ac:dyDescent="0.25">
      <c r="A3367">
        <v>1998</v>
      </c>
      <c r="B3367" s="2">
        <v>17989220.155982032</v>
      </c>
    </row>
    <row r="3368" spans="1:2" x14ac:dyDescent="0.25">
      <c r="A3368">
        <v>1998</v>
      </c>
      <c r="B3368" s="2">
        <v>40229.94610044916</v>
      </c>
    </row>
    <row r="3369" spans="1:2" x14ac:dyDescent="0.25">
      <c r="A3369">
        <v>1998</v>
      </c>
      <c r="B3369" s="2">
        <v>34121736.982441813</v>
      </c>
    </row>
    <row r="3370" spans="1:2" x14ac:dyDescent="0.25">
      <c r="A3370">
        <v>1998</v>
      </c>
      <c r="B3370" s="2">
        <v>0</v>
      </c>
    </row>
    <row r="3371" spans="1:2" x14ac:dyDescent="0.25">
      <c r="A3371">
        <v>1998</v>
      </c>
      <c r="B3371" s="2">
        <v>5834.1927317272357</v>
      </c>
    </row>
    <row r="3372" spans="1:2" x14ac:dyDescent="0.25">
      <c r="A3372">
        <v>1998</v>
      </c>
      <c r="B3372" s="2">
        <v>656971.97468354437</v>
      </c>
    </row>
    <row r="3373" spans="1:2" x14ac:dyDescent="0.25">
      <c r="A3373">
        <v>1998</v>
      </c>
      <c r="B3373" s="2">
        <v>29765640.063699469</v>
      </c>
    </row>
    <row r="3374" spans="1:2" x14ac:dyDescent="0.25">
      <c r="A3374">
        <v>1998</v>
      </c>
      <c r="B3374" s="2">
        <v>64608975.650469579</v>
      </c>
    </row>
    <row r="3375" spans="1:2" x14ac:dyDescent="0.25">
      <c r="A3375">
        <v>1998</v>
      </c>
      <c r="B3375" s="2">
        <v>25392459.297672521</v>
      </c>
    </row>
    <row r="3376" spans="1:2" x14ac:dyDescent="0.25">
      <c r="A3376">
        <v>1998</v>
      </c>
      <c r="B3376" s="2">
        <v>73425067.095140874</v>
      </c>
    </row>
    <row r="3377" spans="1:2" x14ac:dyDescent="0.25">
      <c r="A3377">
        <v>1998</v>
      </c>
      <c r="B3377" s="2">
        <v>11471836.164965292</v>
      </c>
    </row>
    <row r="3378" spans="1:2" x14ac:dyDescent="0.25">
      <c r="A3378">
        <v>1998</v>
      </c>
      <c r="B3378" s="2">
        <v>6678090.6712944061</v>
      </c>
    </row>
    <row r="3379" spans="1:2" x14ac:dyDescent="0.25">
      <c r="A3379">
        <v>1998</v>
      </c>
      <c r="B3379" s="2">
        <v>3664299.2437729686</v>
      </c>
    </row>
    <row r="3380" spans="1:2" x14ac:dyDescent="0.25">
      <c r="A3380">
        <v>1998</v>
      </c>
      <c r="B3380" s="2">
        <v>106009919.56635362</v>
      </c>
    </row>
    <row r="3381" spans="1:2" x14ac:dyDescent="0.25">
      <c r="A3381">
        <v>1998</v>
      </c>
      <c r="B3381" s="2">
        <v>7421403.464271131</v>
      </c>
    </row>
    <row r="3382" spans="1:2" x14ac:dyDescent="0.25">
      <c r="A3382">
        <v>1998</v>
      </c>
      <c r="B3382" s="2">
        <v>263379265.88403431</v>
      </c>
    </row>
    <row r="3383" spans="1:2" x14ac:dyDescent="0.25">
      <c r="A3383">
        <v>1998</v>
      </c>
      <c r="B3383" s="2">
        <v>43483494.622294813</v>
      </c>
    </row>
    <row r="3384" spans="1:2" x14ac:dyDescent="0.25">
      <c r="A3384">
        <v>1998</v>
      </c>
      <c r="B3384" s="2">
        <v>28161422.12658228</v>
      </c>
    </row>
    <row r="3385" spans="1:2" x14ac:dyDescent="0.25">
      <c r="A3385">
        <v>1998</v>
      </c>
      <c r="B3385" s="2">
        <v>24067491.88321764</v>
      </c>
    </row>
    <row r="3386" spans="1:2" x14ac:dyDescent="0.25">
      <c r="A3386">
        <v>1998</v>
      </c>
      <c r="B3386" s="2">
        <v>24209914.603511639</v>
      </c>
    </row>
    <row r="3387" spans="1:2" x14ac:dyDescent="0.25">
      <c r="A3387">
        <v>1998</v>
      </c>
      <c r="B3387" s="2">
        <v>8511586.2139648832</v>
      </c>
    </row>
    <row r="3388" spans="1:2" x14ac:dyDescent="0.25">
      <c r="A3388">
        <v>1998</v>
      </c>
      <c r="B3388" s="2">
        <v>19538305.812984891</v>
      </c>
    </row>
    <row r="3389" spans="1:2" x14ac:dyDescent="0.25">
      <c r="A3389">
        <v>1998</v>
      </c>
      <c r="B3389" s="2">
        <v>11161932.29644753</v>
      </c>
    </row>
    <row r="3390" spans="1:2" x14ac:dyDescent="0.25">
      <c r="A3390">
        <v>1998</v>
      </c>
      <c r="B3390" s="2">
        <v>4265374.3805634957</v>
      </c>
    </row>
    <row r="3391" spans="1:2" x14ac:dyDescent="0.25">
      <c r="A3391">
        <v>1998</v>
      </c>
      <c r="B3391" s="2">
        <v>1453263.5745202124</v>
      </c>
    </row>
    <row r="3392" spans="1:2" x14ac:dyDescent="0.25">
      <c r="A3392">
        <v>1998</v>
      </c>
      <c r="B3392" s="2">
        <v>527479.44058799511</v>
      </c>
    </row>
    <row r="3393" spans="1:2" x14ac:dyDescent="0.25">
      <c r="A3393">
        <v>1998</v>
      </c>
      <c r="B3393" s="2">
        <v>15592281.047774602</v>
      </c>
    </row>
    <row r="3394" spans="1:2" x14ac:dyDescent="0.25">
      <c r="A3394">
        <v>1998</v>
      </c>
      <c r="B3394" s="2">
        <v>37179751.254389547</v>
      </c>
    </row>
    <row r="3395" spans="1:2" x14ac:dyDescent="0.25">
      <c r="A3395">
        <v>1998</v>
      </c>
      <c r="B3395" s="2">
        <v>25808287.131890569</v>
      </c>
    </row>
    <row r="3396" spans="1:2" x14ac:dyDescent="0.25">
      <c r="A3396">
        <v>1998</v>
      </c>
      <c r="B3396" s="2">
        <v>3125.5271539403839</v>
      </c>
    </row>
    <row r="3397" spans="1:2" x14ac:dyDescent="0.25">
      <c r="A3397">
        <v>1998</v>
      </c>
      <c r="B3397" s="2">
        <v>2361490.9195590038</v>
      </c>
    </row>
    <row r="3398" spans="1:2" x14ac:dyDescent="0.25">
      <c r="A3398">
        <v>1998</v>
      </c>
      <c r="B3398" s="2">
        <v>10513663.942833809</v>
      </c>
    </row>
    <row r="3399" spans="1:2" x14ac:dyDescent="0.25">
      <c r="A3399">
        <v>1998</v>
      </c>
      <c r="B3399" s="2">
        <v>12609337.376888527</v>
      </c>
    </row>
    <row r="3400" spans="1:2" x14ac:dyDescent="0.25">
      <c r="A3400">
        <v>1998</v>
      </c>
      <c r="B3400" s="2">
        <v>42718940.582278483</v>
      </c>
    </row>
    <row r="3401" spans="1:2" x14ac:dyDescent="0.25">
      <c r="A3401">
        <v>1998</v>
      </c>
      <c r="B3401" s="2">
        <v>702505.22253981221</v>
      </c>
    </row>
    <row r="3402" spans="1:2" x14ac:dyDescent="0.25">
      <c r="A3402">
        <v>1998</v>
      </c>
      <c r="B3402" s="2">
        <v>668378.65332788893</v>
      </c>
    </row>
    <row r="3403" spans="1:2" x14ac:dyDescent="0.25">
      <c r="A3403">
        <v>1998</v>
      </c>
      <c r="B3403" s="2">
        <v>49755775.222539812</v>
      </c>
    </row>
    <row r="3404" spans="1:2" x14ac:dyDescent="0.25">
      <c r="A3404">
        <v>1998</v>
      </c>
      <c r="B3404" s="2">
        <v>15263511.856267866</v>
      </c>
    </row>
    <row r="3405" spans="1:2" x14ac:dyDescent="0.25">
      <c r="A3405">
        <v>1998</v>
      </c>
      <c r="B3405" s="2">
        <v>10286522.986525113</v>
      </c>
    </row>
    <row r="3406" spans="1:2" x14ac:dyDescent="0.25">
      <c r="A3406">
        <v>1998</v>
      </c>
      <c r="B3406" s="2">
        <v>10989650.697427522</v>
      </c>
    </row>
    <row r="3407" spans="1:2" x14ac:dyDescent="0.25">
      <c r="A3407">
        <v>1998</v>
      </c>
      <c r="B3407" s="2">
        <v>1333282.2139648837</v>
      </c>
    </row>
    <row r="3408" spans="1:2" x14ac:dyDescent="0.25">
      <c r="A3408">
        <v>1998</v>
      </c>
      <c r="B3408" s="2">
        <v>7611084.8280930994</v>
      </c>
    </row>
    <row r="3409" spans="1:2" x14ac:dyDescent="0.25">
      <c r="A3409">
        <v>1998</v>
      </c>
      <c r="B3409" s="2">
        <v>50238863.578603514</v>
      </c>
    </row>
    <row r="3410" spans="1:2" x14ac:dyDescent="0.25">
      <c r="A3410">
        <v>1998</v>
      </c>
      <c r="B3410" s="2">
        <v>1499178.1665986117</v>
      </c>
    </row>
    <row r="3411" spans="1:2" x14ac:dyDescent="0.25">
      <c r="A3411">
        <v>1998</v>
      </c>
      <c r="B3411" s="2">
        <v>22840720.605961617</v>
      </c>
    </row>
    <row r="3412" spans="1:2" x14ac:dyDescent="0.25">
      <c r="A3412">
        <v>1998</v>
      </c>
      <c r="B3412" s="2">
        <v>2188992.4777460187</v>
      </c>
    </row>
    <row r="3413" spans="1:2" x14ac:dyDescent="0.25">
      <c r="A3413">
        <v>1998</v>
      </c>
      <c r="B3413" s="2">
        <v>8143224.5193956718</v>
      </c>
    </row>
    <row r="3414" spans="1:2" x14ac:dyDescent="0.25">
      <c r="A3414">
        <v>1998</v>
      </c>
      <c r="B3414" s="2">
        <v>3135118.7088607596</v>
      </c>
    </row>
    <row r="3415" spans="1:2" x14ac:dyDescent="0.25">
      <c r="A3415">
        <v>1998</v>
      </c>
      <c r="B3415" s="2">
        <v>26783.823601469987</v>
      </c>
    </row>
    <row r="3416" spans="1:2" x14ac:dyDescent="0.25">
      <c r="A3416">
        <v>1998</v>
      </c>
      <c r="B3416" s="2">
        <v>8620966.5790118426</v>
      </c>
    </row>
    <row r="3417" spans="1:2" x14ac:dyDescent="0.25">
      <c r="A3417">
        <v>1998</v>
      </c>
      <c r="B3417" s="2">
        <v>35353465.734585546</v>
      </c>
    </row>
    <row r="3418" spans="1:2" x14ac:dyDescent="0.25">
      <c r="A3418">
        <v>1998</v>
      </c>
      <c r="B3418" s="2">
        <v>48273.692119232343</v>
      </c>
    </row>
    <row r="3419" spans="1:2" x14ac:dyDescent="0.25">
      <c r="A3419">
        <v>1998</v>
      </c>
      <c r="B3419" s="2">
        <v>3829780.2041649655</v>
      </c>
    </row>
    <row r="3420" spans="1:2" x14ac:dyDescent="0.25">
      <c r="A3420">
        <v>1998</v>
      </c>
      <c r="B3420" s="2">
        <v>3353746.7162106982</v>
      </c>
    </row>
    <row r="3421" spans="1:2" x14ac:dyDescent="0.25">
      <c r="A3421">
        <v>1998</v>
      </c>
      <c r="B3421" s="2">
        <v>19291372.343813803</v>
      </c>
    </row>
    <row r="3422" spans="1:2" x14ac:dyDescent="0.25">
      <c r="A3422">
        <v>1998</v>
      </c>
      <c r="B3422" s="2">
        <v>22832682.467946101</v>
      </c>
    </row>
    <row r="3423" spans="1:2" x14ac:dyDescent="0.25">
      <c r="A3423">
        <v>1998</v>
      </c>
      <c r="B3423" s="2">
        <v>1629609.1065741119</v>
      </c>
    </row>
    <row r="3424" spans="1:2" x14ac:dyDescent="0.25">
      <c r="A3424">
        <v>1998</v>
      </c>
      <c r="B3424" s="2">
        <v>15089280.541445488</v>
      </c>
    </row>
    <row r="3425" spans="1:2" x14ac:dyDescent="0.25">
      <c r="A3425">
        <v>1998</v>
      </c>
      <c r="B3425" s="2">
        <v>17304621.287872601</v>
      </c>
    </row>
    <row r="3426" spans="1:2" x14ac:dyDescent="0.25">
      <c r="A3426">
        <v>1998</v>
      </c>
      <c r="B3426" s="2">
        <v>2269742.1167823602</v>
      </c>
    </row>
    <row r="3427" spans="1:2" x14ac:dyDescent="0.25">
      <c r="A3427">
        <v>1998</v>
      </c>
      <c r="B3427" s="2">
        <v>0</v>
      </c>
    </row>
    <row r="3428" spans="1:2" x14ac:dyDescent="0.25">
      <c r="A3428">
        <v>1998</v>
      </c>
      <c r="B3428" s="2">
        <v>1938159.5769701919</v>
      </c>
    </row>
    <row r="3429" spans="1:2" x14ac:dyDescent="0.25">
      <c r="A3429">
        <v>1998</v>
      </c>
      <c r="B3429" s="2">
        <v>7676586.3062474485</v>
      </c>
    </row>
    <row r="3430" spans="1:2" x14ac:dyDescent="0.25">
      <c r="A3430">
        <v>1998</v>
      </c>
      <c r="B3430" s="2">
        <v>8206.3781135157205</v>
      </c>
    </row>
    <row r="3431" spans="1:2" x14ac:dyDescent="0.25">
      <c r="A3431">
        <v>1998</v>
      </c>
      <c r="B3431" s="2">
        <v>230122.54471212742</v>
      </c>
    </row>
    <row r="3432" spans="1:2" x14ac:dyDescent="0.25">
      <c r="A3432">
        <v>1998</v>
      </c>
      <c r="B3432" s="2">
        <v>981146.34218048188</v>
      </c>
    </row>
    <row r="3433" spans="1:2" x14ac:dyDescent="0.25">
      <c r="A3433">
        <v>1998</v>
      </c>
      <c r="B3433" s="2">
        <v>445830.65169456921</v>
      </c>
    </row>
    <row r="3434" spans="1:2" x14ac:dyDescent="0.25">
      <c r="A3434">
        <v>1998</v>
      </c>
      <c r="B3434" s="2">
        <v>1674527.3434054716</v>
      </c>
    </row>
    <row r="3435" spans="1:2" x14ac:dyDescent="0.25">
      <c r="A3435">
        <v>1998</v>
      </c>
      <c r="B3435" s="2">
        <v>194887.46018783178</v>
      </c>
    </row>
    <row r="3436" spans="1:2" x14ac:dyDescent="0.25">
      <c r="A3436">
        <v>1998</v>
      </c>
      <c r="B3436" s="2">
        <v>22562341.193140056</v>
      </c>
    </row>
    <row r="3437" spans="1:2" x14ac:dyDescent="0.25">
      <c r="A3437">
        <v>1998</v>
      </c>
      <c r="B3437" s="2">
        <v>8813272.4883625973</v>
      </c>
    </row>
    <row r="3438" spans="1:2" x14ac:dyDescent="0.25">
      <c r="A3438">
        <v>1998</v>
      </c>
      <c r="B3438" s="2">
        <v>3902181.3956717029</v>
      </c>
    </row>
    <row r="3439" spans="1:2" x14ac:dyDescent="0.25">
      <c r="A3439">
        <v>1998</v>
      </c>
      <c r="B3439" s="2">
        <v>14152945.8840343</v>
      </c>
    </row>
    <row r="3440" spans="1:2" x14ac:dyDescent="0.25">
      <c r="A3440">
        <v>1998</v>
      </c>
      <c r="B3440" s="2">
        <v>21889.906084115966</v>
      </c>
    </row>
    <row r="3441" spans="1:2" x14ac:dyDescent="0.25">
      <c r="A3441">
        <v>1998</v>
      </c>
      <c r="B3441" s="2">
        <v>145639.84483462639</v>
      </c>
    </row>
    <row r="3442" spans="1:2" x14ac:dyDescent="0.25">
      <c r="A3442">
        <v>1998</v>
      </c>
      <c r="B3442" s="2">
        <v>3379764.1126990607</v>
      </c>
    </row>
    <row r="3443" spans="1:2" x14ac:dyDescent="0.25">
      <c r="A3443">
        <v>1998</v>
      </c>
      <c r="B3443" s="2">
        <v>19615610.268681094</v>
      </c>
    </row>
    <row r="3444" spans="1:2" x14ac:dyDescent="0.25">
      <c r="A3444">
        <v>1998</v>
      </c>
      <c r="B3444" s="2">
        <v>0</v>
      </c>
    </row>
    <row r="3445" spans="1:2" x14ac:dyDescent="0.25">
      <c r="A3445">
        <v>1999</v>
      </c>
      <c r="B3445" s="2">
        <v>852983723.69556522</v>
      </c>
    </row>
    <row r="3446" spans="1:2" x14ac:dyDescent="0.25">
      <c r="A3446">
        <v>1999</v>
      </c>
      <c r="B3446" s="2">
        <v>185113070.61765879</v>
      </c>
    </row>
    <row r="3447" spans="1:2" x14ac:dyDescent="0.25">
      <c r="A3447">
        <v>1999</v>
      </c>
      <c r="B3447" s="2">
        <v>235574970.91570115</v>
      </c>
    </row>
    <row r="3448" spans="1:2" x14ac:dyDescent="0.25">
      <c r="A3448">
        <v>1999</v>
      </c>
      <c r="B3448" s="2">
        <v>296742711.68677586</v>
      </c>
    </row>
    <row r="3449" spans="1:2" x14ac:dyDescent="0.25">
      <c r="A3449">
        <v>1999</v>
      </c>
      <c r="B3449" s="2">
        <v>760744359.83539748</v>
      </c>
    </row>
    <row r="3450" spans="1:2" x14ac:dyDescent="0.25">
      <c r="A3450">
        <v>1999</v>
      </c>
      <c r="B3450" s="2">
        <v>430699637.35996801</v>
      </c>
    </row>
    <row r="3451" spans="1:2" x14ac:dyDescent="0.25">
      <c r="A3451">
        <v>1999</v>
      </c>
      <c r="B3451" s="2">
        <v>524561202.62564921</v>
      </c>
    </row>
    <row r="3452" spans="1:2" x14ac:dyDescent="0.25">
      <c r="A3452">
        <v>1999</v>
      </c>
      <c r="B3452" s="2">
        <v>651668333.75069916</v>
      </c>
    </row>
    <row r="3453" spans="1:2" x14ac:dyDescent="0.25">
      <c r="A3453">
        <v>1999</v>
      </c>
      <c r="B3453" s="2">
        <v>1878539605.5317619</v>
      </c>
    </row>
    <row r="3454" spans="1:2" x14ac:dyDescent="0.25">
      <c r="A3454">
        <v>1999</v>
      </c>
      <c r="B3454" s="2">
        <v>97812598.746304438</v>
      </c>
    </row>
    <row r="3455" spans="1:2" x14ac:dyDescent="0.25">
      <c r="A3455">
        <v>1999</v>
      </c>
      <c r="B3455" s="2">
        <v>1230566202.4674389</v>
      </c>
    </row>
    <row r="3456" spans="1:2" x14ac:dyDescent="0.25">
      <c r="A3456">
        <v>1999</v>
      </c>
      <c r="B3456" s="2">
        <v>570680581.8553735</v>
      </c>
    </row>
    <row r="3457" spans="1:2" x14ac:dyDescent="0.25">
      <c r="A3457">
        <v>1999</v>
      </c>
      <c r="B3457" s="2">
        <v>19804936.463443868</v>
      </c>
    </row>
    <row r="3458" spans="1:2" x14ac:dyDescent="0.25">
      <c r="A3458">
        <v>1999</v>
      </c>
      <c r="B3458" s="2">
        <v>165861353.3551738</v>
      </c>
    </row>
    <row r="3459" spans="1:2" x14ac:dyDescent="0.25">
      <c r="A3459">
        <v>1999</v>
      </c>
      <c r="B3459" s="2">
        <v>665556111.02037549</v>
      </c>
    </row>
    <row r="3460" spans="1:2" x14ac:dyDescent="0.25">
      <c r="A3460">
        <v>1999</v>
      </c>
      <c r="B3460" s="2">
        <v>139639838.68477827</v>
      </c>
    </row>
    <row r="3461" spans="1:2" x14ac:dyDescent="0.25">
      <c r="A3461">
        <v>1999</v>
      </c>
      <c r="B3461" s="2">
        <v>454762203.44466639</v>
      </c>
    </row>
    <row r="3462" spans="1:2" x14ac:dyDescent="0.25">
      <c r="A3462">
        <v>1999</v>
      </c>
      <c r="B3462" s="2">
        <v>19040024.543347981</v>
      </c>
    </row>
    <row r="3463" spans="1:2" x14ac:dyDescent="0.25">
      <c r="A3463">
        <v>1999</v>
      </c>
      <c r="B3463" s="2">
        <v>88618599.334398717</v>
      </c>
    </row>
    <row r="3464" spans="1:2" x14ac:dyDescent="0.25">
      <c r="A3464">
        <v>1999</v>
      </c>
      <c r="B3464" s="2">
        <v>88432776.064722329</v>
      </c>
    </row>
    <row r="3465" spans="1:2" x14ac:dyDescent="0.25">
      <c r="A3465">
        <v>1999</v>
      </c>
      <c r="B3465" s="2">
        <v>548949145.07630837</v>
      </c>
    </row>
    <row r="3466" spans="1:2" x14ac:dyDescent="0.25">
      <c r="A3466">
        <v>1999</v>
      </c>
      <c r="B3466" s="2">
        <v>301142306.86216539</v>
      </c>
    </row>
    <row r="3467" spans="1:2" x14ac:dyDescent="0.25">
      <c r="A3467">
        <v>1999</v>
      </c>
      <c r="B3467" s="2">
        <v>55731.617259288854</v>
      </c>
    </row>
    <row r="3468" spans="1:2" x14ac:dyDescent="0.25">
      <c r="A3468">
        <v>1999</v>
      </c>
      <c r="B3468" s="2">
        <v>99304317.092289254</v>
      </c>
    </row>
    <row r="3469" spans="1:2" x14ac:dyDescent="0.25">
      <c r="A3469">
        <v>1999</v>
      </c>
      <c r="B3469" s="2">
        <v>188692958.70635238</v>
      </c>
    </row>
    <row r="3470" spans="1:2" x14ac:dyDescent="0.25">
      <c r="A3470">
        <v>1999</v>
      </c>
      <c r="B3470" s="2">
        <v>376905847.44546545</v>
      </c>
    </row>
    <row r="3471" spans="1:2" x14ac:dyDescent="0.25">
      <c r="A3471">
        <v>1999</v>
      </c>
      <c r="B3471" s="2">
        <v>104016282.57770675</v>
      </c>
    </row>
    <row r="3472" spans="1:2" x14ac:dyDescent="0.25">
      <c r="A3472">
        <v>1999</v>
      </c>
      <c r="B3472" s="2">
        <v>909702155.10107863</v>
      </c>
    </row>
    <row r="3473" spans="1:2" x14ac:dyDescent="0.25">
      <c r="A3473">
        <v>1999</v>
      </c>
      <c r="B3473" s="2">
        <v>57484407.806632042</v>
      </c>
    </row>
    <row r="3474" spans="1:2" x14ac:dyDescent="0.25">
      <c r="A3474">
        <v>1999</v>
      </c>
      <c r="B3474" s="2">
        <v>819745164.75509381</v>
      </c>
    </row>
    <row r="3475" spans="1:2" x14ac:dyDescent="0.25">
      <c r="A3475">
        <v>1999</v>
      </c>
      <c r="B3475" s="2">
        <v>27255910.386735916</v>
      </c>
    </row>
    <row r="3476" spans="1:2" x14ac:dyDescent="0.25">
      <c r="A3476">
        <v>1999</v>
      </c>
      <c r="B3476" s="2">
        <v>42262213.953655608</v>
      </c>
    </row>
    <row r="3477" spans="1:2" x14ac:dyDescent="0.25">
      <c r="A3477">
        <v>1999</v>
      </c>
      <c r="B3477" s="2">
        <v>42396499.514982022</v>
      </c>
    </row>
    <row r="3478" spans="1:2" x14ac:dyDescent="0.25">
      <c r="A3478">
        <v>1999</v>
      </c>
      <c r="B3478" s="2">
        <v>661793338.87335193</v>
      </c>
    </row>
    <row r="3479" spans="1:2" x14ac:dyDescent="0.25">
      <c r="A3479">
        <v>1999</v>
      </c>
      <c r="B3479" s="2">
        <v>2900147.4534558528</v>
      </c>
    </row>
    <row r="3480" spans="1:2" x14ac:dyDescent="0.25">
      <c r="A3480">
        <v>1999</v>
      </c>
      <c r="B3480" s="2">
        <v>61200362.907710746</v>
      </c>
    </row>
    <row r="3481" spans="1:2" x14ac:dyDescent="0.25">
      <c r="A3481">
        <v>1999</v>
      </c>
      <c r="B3481" s="2">
        <v>406230615.10906911</v>
      </c>
    </row>
    <row r="3482" spans="1:2" x14ac:dyDescent="0.25">
      <c r="A3482">
        <v>1999</v>
      </c>
      <c r="B3482" s="2">
        <v>429453885.46144623</v>
      </c>
    </row>
    <row r="3483" spans="1:2" x14ac:dyDescent="0.25">
      <c r="A3483">
        <v>1999</v>
      </c>
      <c r="B3483" s="2">
        <v>106817374.76787855</v>
      </c>
    </row>
    <row r="3484" spans="1:2" x14ac:dyDescent="0.25">
      <c r="A3484">
        <v>1999</v>
      </c>
      <c r="B3484" s="2">
        <v>325273133.24970037</v>
      </c>
    </row>
    <row r="3485" spans="1:2" x14ac:dyDescent="0.25">
      <c r="A3485">
        <v>1999</v>
      </c>
      <c r="B3485" s="2">
        <v>110270562.17978425</v>
      </c>
    </row>
    <row r="3486" spans="1:2" x14ac:dyDescent="0.25">
      <c r="A3486">
        <v>1999</v>
      </c>
      <c r="B3486" s="2">
        <v>169985465.59728324</v>
      </c>
    </row>
    <row r="3487" spans="1:2" x14ac:dyDescent="0.25">
      <c r="A3487">
        <v>1999</v>
      </c>
      <c r="B3487" s="2">
        <v>112847606.72073512</v>
      </c>
    </row>
    <row r="3488" spans="1:2" x14ac:dyDescent="0.25">
      <c r="A3488">
        <v>1999</v>
      </c>
      <c r="B3488" s="2">
        <v>134386646.78545743</v>
      </c>
    </row>
    <row r="3489" spans="1:2" x14ac:dyDescent="0.25">
      <c r="A3489">
        <v>1999</v>
      </c>
      <c r="B3489" s="2">
        <v>387729060.66879743</v>
      </c>
    </row>
    <row r="3490" spans="1:2" x14ac:dyDescent="0.25">
      <c r="A3490">
        <v>1999</v>
      </c>
      <c r="B3490" s="2">
        <v>227354821.66120654</v>
      </c>
    </row>
    <row r="3491" spans="1:2" x14ac:dyDescent="0.25">
      <c r="A3491">
        <v>1999</v>
      </c>
      <c r="B3491" s="2">
        <v>19335160.137435079</v>
      </c>
    </row>
    <row r="3492" spans="1:2" x14ac:dyDescent="0.25">
      <c r="A3492">
        <v>1999</v>
      </c>
      <c r="B3492" s="2">
        <v>21107830.142229322</v>
      </c>
    </row>
    <row r="3493" spans="1:2" x14ac:dyDescent="0.25">
      <c r="A3493">
        <v>1999</v>
      </c>
      <c r="B3493" s="2">
        <v>176716102.28605673</v>
      </c>
    </row>
    <row r="3494" spans="1:2" x14ac:dyDescent="0.25">
      <c r="A3494">
        <v>1999</v>
      </c>
      <c r="B3494" s="2">
        <v>77903650.415501401</v>
      </c>
    </row>
    <row r="3495" spans="1:2" x14ac:dyDescent="0.25">
      <c r="A3495">
        <v>1999</v>
      </c>
      <c r="B3495" s="2">
        <v>4746663.5429484621</v>
      </c>
    </row>
    <row r="3496" spans="1:2" x14ac:dyDescent="0.25">
      <c r="A3496">
        <v>1999</v>
      </c>
      <c r="B3496" s="2">
        <v>154670244.88214141</v>
      </c>
    </row>
    <row r="3497" spans="1:2" x14ac:dyDescent="0.25">
      <c r="A3497">
        <v>1999</v>
      </c>
      <c r="B3497" s="2">
        <v>5701164.6544147022</v>
      </c>
    </row>
    <row r="3498" spans="1:2" x14ac:dyDescent="0.25">
      <c r="A3498">
        <v>1999</v>
      </c>
      <c r="B3498" s="2">
        <v>277082681.81781858</v>
      </c>
    </row>
    <row r="3499" spans="1:2" x14ac:dyDescent="0.25">
      <c r="A3499">
        <v>1999</v>
      </c>
      <c r="B3499" s="2">
        <v>183322712.30363563</v>
      </c>
    </row>
    <row r="3500" spans="1:2" x14ac:dyDescent="0.25">
      <c r="A3500">
        <v>1999</v>
      </c>
      <c r="B3500" s="2">
        <v>8688981.8138234112</v>
      </c>
    </row>
    <row r="3501" spans="1:2" x14ac:dyDescent="0.25">
      <c r="A3501">
        <v>1999</v>
      </c>
      <c r="B3501" s="2">
        <v>35278089.948062323</v>
      </c>
    </row>
    <row r="3502" spans="1:2" x14ac:dyDescent="0.25">
      <c r="A3502">
        <v>1999</v>
      </c>
      <c r="B3502" s="2">
        <v>161949433.15061924</v>
      </c>
    </row>
    <row r="3503" spans="1:2" x14ac:dyDescent="0.25">
      <c r="A3503">
        <v>1999</v>
      </c>
      <c r="B3503" s="2">
        <v>63464199.454254888</v>
      </c>
    </row>
    <row r="3504" spans="1:2" x14ac:dyDescent="0.25">
      <c r="A3504">
        <v>1999</v>
      </c>
      <c r="B3504" s="2">
        <v>324303016.09188974</v>
      </c>
    </row>
    <row r="3505" spans="1:2" x14ac:dyDescent="0.25">
      <c r="A3505">
        <v>1999</v>
      </c>
      <c r="B3505" s="2">
        <v>5224941.085097882</v>
      </c>
    </row>
    <row r="3506" spans="1:2" x14ac:dyDescent="0.25">
      <c r="A3506">
        <v>1999</v>
      </c>
      <c r="B3506" s="2">
        <v>84340258.058329999</v>
      </c>
    </row>
    <row r="3507" spans="1:2" x14ac:dyDescent="0.25">
      <c r="A3507">
        <v>1999</v>
      </c>
      <c r="B3507" s="2">
        <v>30722149.579704352</v>
      </c>
    </row>
    <row r="3508" spans="1:2" x14ac:dyDescent="0.25">
      <c r="A3508">
        <v>1999</v>
      </c>
      <c r="B3508" s="2">
        <v>197079033.48302037</v>
      </c>
    </row>
    <row r="3509" spans="1:2" x14ac:dyDescent="0.25">
      <c r="A3509">
        <v>1999</v>
      </c>
      <c r="B3509" s="2">
        <v>52038164.409109063</v>
      </c>
    </row>
    <row r="3510" spans="1:2" x14ac:dyDescent="0.25">
      <c r="A3510">
        <v>1999</v>
      </c>
      <c r="B3510" s="2">
        <v>295615014.75749099</v>
      </c>
    </row>
    <row r="3511" spans="1:2" x14ac:dyDescent="0.25">
      <c r="A3511">
        <v>1999</v>
      </c>
      <c r="B3511" s="2">
        <v>152059107.68437874</v>
      </c>
    </row>
    <row r="3512" spans="1:2" x14ac:dyDescent="0.25">
      <c r="A3512">
        <v>1999</v>
      </c>
      <c r="B3512" s="2">
        <v>11735938.027167398</v>
      </c>
    </row>
    <row r="3513" spans="1:2" x14ac:dyDescent="0.25">
      <c r="A3513">
        <v>1999</v>
      </c>
      <c r="B3513" s="2">
        <v>7594450.2357171392</v>
      </c>
    </row>
    <row r="3514" spans="1:2" x14ac:dyDescent="0.25">
      <c r="A3514">
        <v>1999</v>
      </c>
      <c r="B3514" s="2">
        <v>180387054.71434277</v>
      </c>
    </row>
    <row r="3515" spans="1:2" x14ac:dyDescent="0.25">
      <c r="A3515">
        <v>1999</v>
      </c>
      <c r="B3515" s="2">
        <v>7713125.2377147423</v>
      </c>
    </row>
    <row r="3516" spans="1:2" x14ac:dyDescent="0.25">
      <c r="A3516">
        <v>1999</v>
      </c>
      <c r="B3516" s="2">
        <v>273812780.84538555</v>
      </c>
    </row>
    <row r="3517" spans="1:2" x14ac:dyDescent="0.25">
      <c r="A3517">
        <v>1999</v>
      </c>
      <c r="B3517" s="2">
        <v>122500031.65241709</v>
      </c>
    </row>
    <row r="3518" spans="1:2" x14ac:dyDescent="0.25">
      <c r="A3518">
        <v>1999</v>
      </c>
      <c r="B3518" s="2">
        <v>86757818.833399922</v>
      </c>
    </row>
    <row r="3519" spans="1:2" x14ac:dyDescent="0.25">
      <c r="A3519">
        <v>1999</v>
      </c>
      <c r="B3519" s="2">
        <v>397340.40431482217</v>
      </c>
    </row>
    <row r="3520" spans="1:2" x14ac:dyDescent="0.25">
      <c r="A3520">
        <v>1999</v>
      </c>
      <c r="B3520" s="2">
        <v>3772149.4566520173</v>
      </c>
    </row>
    <row r="3521" spans="1:2" x14ac:dyDescent="0.25">
      <c r="A3521">
        <v>1999</v>
      </c>
      <c r="B3521" s="2">
        <v>388488743.46304435</v>
      </c>
    </row>
    <row r="3522" spans="1:2" x14ac:dyDescent="0.25">
      <c r="A3522">
        <v>1999</v>
      </c>
      <c r="B3522" s="2">
        <v>8735048.9676388334</v>
      </c>
    </row>
    <row r="3523" spans="1:2" x14ac:dyDescent="0.25">
      <c r="A3523">
        <v>1999</v>
      </c>
      <c r="B3523" s="2">
        <v>38670499.517379142</v>
      </c>
    </row>
    <row r="3524" spans="1:2" x14ac:dyDescent="0.25">
      <c r="A3524">
        <v>1999</v>
      </c>
      <c r="B3524" s="2">
        <v>0</v>
      </c>
    </row>
    <row r="3525" spans="1:2" x14ac:dyDescent="0.25">
      <c r="A3525">
        <v>1999</v>
      </c>
      <c r="B3525" s="2">
        <v>17156933.836995605</v>
      </c>
    </row>
    <row r="3526" spans="1:2" x14ac:dyDescent="0.25">
      <c r="A3526">
        <v>1999</v>
      </c>
      <c r="B3526" s="2">
        <v>16373135.609268876</v>
      </c>
    </row>
    <row r="3527" spans="1:2" x14ac:dyDescent="0.25">
      <c r="A3527">
        <v>1999</v>
      </c>
      <c r="B3527" s="2">
        <v>159898695.82820615</v>
      </c>
    </row>
    <row r="3528" spans="1:2" x14ac:dyDescent="0.25">
      <c r="A3528">
        <v>1999</v>
      </c>
      <c r="B3528" s="2">
        <v>566004481.33280063</v>
      </c>
    </row>
    <row r="3529" spans="1:2" x14ac:dyDescent="0.25">
      <c r="A3529">
        <v>1999</v>
      </c>
      <c r="B3529" s="2">
        <v>33953813.369556531</v>
      </c>
    </row>
    <row r="3530" spans="1:2" x14ac:dyDescent="0.25">
      <c r="A3530">
        <v>1999</v>
      </c>
      <c r="B3530" s="2">
        <v>245823989.90651217</v>
      </c>
    </row>
    <row r="3531" spans="1:2" x14ac:dyDescent="0.25">
      <c r="A3531">
        <v>1999</v>
      </c>
      <c r="B3531" s="2">
        <v>75112325.113064319</v>
      </c>
    </row>
    <row r="3532" spans="1:2" x14ac:dyDescent="0.25">
      <c r="A3532">
        <v>1999</v>
      </c>
      <c r="B3532" s="2">
        <v>135266348.90051937</v>
      </c>
    </row>
    <row r="3533" spans="1:2" x14ac:dyDescent="0.25">
      <c r="A3533">
        <v>1999</v>
      </c>
      <c r="B3533" s="2">
        <v>124286333.23292048</v>
      </c>
    </row>
    <row r="3534" spans="1:2" x14ac:dyDescent="0.25">
      <c r="A3534">
        <v>1999</v>
      </c>
      <c r="B3534" s="2">
        <v>41323462.405912906</v>
      </c>
    </row>
    <row r="3535" spans="1:2" x14ac:dyDescent="0.25">
      <c r="A3535">
        <v>1999</v>
      </c>
      <c r="B3535" s="2">
        <v>215380908.11026767</v>
      </c>
    </row>
    <row r="3536" spans="1:2" x14ac:dyDescent="0.25">
      <c r="A3536">
        <v>1999</v>
      </c>
      <c r="B3536" s="2">
        <v>6082788.4170994805</v>
      </c>
    </row>
    <row r="3537" spans="1:2" x14ac:dyDescent="0.25">
      <c r="A3537">
        <v>1999</v>
      </c>
      <c r="B3537" s="2">
        <v>217432166.69916099</v>
      </c>
    </row>
    <row r="3538" spans="1:2" x14ac:dyDescent="0.25">
      <c r="A3538">
        <v>1999</v>
      </c>
      <c r="B3538" s="2">
        <v>163597688.73511785</v>
      </c>
    </row>
    <row r="3539" spans="1:2" x14ac:dyDescent="0.25">
      <c r="A3539">
        <v>1999</v>
      </c>
      <c r="B3539" s="2">
        <v>29395753.184178986</v>
      </c>
    </row>
    <row r="3540" spans="1:2" x14ac:dyDescent="0.25">
      <c r="A3540">
        <v>1999</v>
      </c>
      <c r="B3540" s="2">
        <v>50860294.209348783</v>
      </c>
    </row>
    <row r="3541" spans="1:2" x14ac:dyDescent="0.25">
      <c r="A3541">
        <v>1999</v>
      </c>
      <c r="B3541" s="2">
        <v>323524787.18497801</v>
      </c>
    </row>
    <row r="3542" spans="1:2" x14ac:dyDescent="0.25">
      <c r="A3542">
        <v>1999</v>
      </c>
      <c r="B3542" s="2">
        <v>190686.59448661606</v>
      </c>
    </row>
    <row r="3543" spans="1:2" x14ac:dyDescent="0.25">
      <c r="A3543">
        <v>1999</v>
      </c>
      <c r="B3543" s="2">
        <v>18500411.312025569</v>
      </c>
    </row>
    <row r="3544" spans="1:2" x14ac:dyDescent="0.25">
      <c r="A3544">
        <v>1999</v>
      </c>
      <c r="B3544" s="2">
        <v>3229190.9748302037</v>
      </c>
    </row>
    <row r="3545" spans="1:2" x14ac:dyDescent="0.25">
      <c r="A3545">
        <v>1999</v>
      </c>
      <c r="B3545" s="2">
        <v>56073374.195765078</v>
      </c>
    </row>
    <row r="3546" spans="1:2" x14ac:dyDescent="0.25">
      <c r="A3546">
        <v>1999</v>
      </c>
      <c r="B3546" s="2">
        <v>56034277.380743109</v>
      </c>
    </row>
    <row r="3547" spans="1:2" x14ac:dyDescent="0.25">
      <c r="A3547">
        <v>1999</v>
      </c>
      <c r="B3547" s="2">
        <v>63235623.188174188</v>
      </c>
    </row>
    <row r="3548" spans="1:2" x14ac:dyDescent="0.25">
      <c r="A3548">
        <v>1999</v>
      </c>
      <c r="B3548" s="2">
        <v>11454836.389932081</v>
      </c>
    </row>
    <row r="3549" spans="1:2" x14ac:dyDescent="0.25">
      <c r="A3549">
        <v>1999</v>
      </c>
      <c r="B3549" s="2">
        <v>465373.91050739109</v>
      </c>
    </row>
    <row r="3550" spans="1:2" x14ac:dyDescent="0.25">
      <c r="A3550">
        <v>1999</v>
      </c>
      <c r="B3550" s="2">
        <v>30452512.14702357</v>
      </c>
    </row>
    <row r="3551" spans="1:2" x14ac:dyDescent="0.25">
      <c r="A3551">
        <v>1999</v>
      </c>
      <c r="B3551" s="2">
        <v>4132966.4562524967</v>
      </c>
    </row>
    <row r="3552" spans="1:2" x14ac:dyDescent="0.25">
      <c r="A3552">
        <v>1999</v>
      </c>
      <c r="B3552" s="2">
        <v>171744831.41829804</v>
      </c>
    </row>
    <row r="3553" spans="1:2" x14ac:dyDescent="0.25">
      <c r="A3553">
        <v>1999</v>
      </c>
      <c r="B3553" s="2">
        <v>3686188.0415501399</v>
      </c>
    </row>
    <row r="3554" spans="1:2" x14ac:dyDescent="0.25">
      <c r="A3554">
        <v>1999</v>
      </c>
      <c r="B3554" s="2">
        <v>1375635.0443467838</v>
      </c>
    </row>
    <row r="3555" spans="1:2" x14ac:dyDescent="0.25">
      <c r="A3555">
        <v>1999</v>
      </c>
      <c r="B3555" s="2">
        <v>23854090.585697163</v>
      </c>
    </row>
    <row r="3556" spans="1:2" x14ac:dyDescent="0.25">
      <c r="A3556">
        <v>1999</v>
      </c>
      <c r="B3556" s="2">
        <v>19511631.703555733</v>
      </c>
    </row>
    <row r="3557" spans="1:2" x14ac:dyDescent="0.25">
      <c r="A3557">
        <v>1999</v>
      </c>
      <c r="B3557" s="2">
        <v>208500989.84658408</v>
      </c>
    </row>
    <row r="3558" spans="1:2" x14ac:dyDescent="0.25">
      <c r="A3558">
        <v>1999</v>
      </c>
      <c r="B3558" s="2">
        <v>0</v>
      </c>
    </row>
    <row r="3559" spans="1:2" x14ac:dyDescent="0.25">
      <c r="A3559">
        <v>1999</v>
      </c>
      <c r="B3559" s="2">
        <v>19804131.701158609</v>
      </c>
    </row>
    <row r="3560" spans="1:2" x14ac:dyDescent="0.25">
      <c r="A3560">
        <v>1999</v>
      </c>
      <c r="B3560" s="2">
        <v>16262824.648022372</v>
      </c>
    </row>
    <row r="3561" spans="1:2" x14ac:dyDescent="0.25">
      <c r="A3561">
        <v>1999</v>
      </c>
      <c r="B3561" s="2">
        <v>66668585.460647218</v>
      </c>
    </row>
    <row r="3562" spans="1:2" x14ac:dyDescent="0.25">
      <c r="A3562">
        <v>1999</v>
      </c>
      <c r="B3562" s="2">
        <v>67399026.119856164</v>
      </c>
    </row>
    <row r="3563" spans="1:2" x14ac:dyDescent="0.25">
      <c r="A3563">
        <v>1999</v>
      </c>
      <c r="B3563" s="2">
        <v>0</v>
      </c>
    </row>
    <row r="3564" spans="1:2" x14ac:dyDescent="0.25">
      <c r="A3564">
        <v>1999</v>
      </c>
      <c r="B3564" s="2">
        <v>43222920.879744306</v>
      </c>
    </row>
    <row r="3565" spans="1:2" x14ac:dyDescent="0.25">
      <c r="A3565">
        <v>1999</v>
      </c>
      <c r="B3565" s="2">
        <v>1161593.8825409508</v>
      </c>
    </row>
    <row r="3566" spans="1:2" x14ac:dyDescent="0.25">
      <c r="A3566">
        <v>1999</v>
      </c>
      <c r="B3566" s="2">
        <v>12533166.640031962</v>
      </c>
    </row>
    <row r="3567" spans="1:2" x14ac:dyDescent="0.25">
      <c r="A3567">
        <v>1999</v>
      </c>
      <c r="B3567" s="2">
        <v>64459441.656412303</v>
      </c>
    </row>
    <row r="3568" spans="1:2" x14ac:dyDescent="0.25">
      <c r="A3568">
        <v>1999</v>
      </c>
      <c r="B3568" s="2">
        <v>14482127.13943268</v>
      </c>
    </row>
    <row r="3569" spans="1:2" x14ac:dyDescent="0.25">
      <c r="A3569">
        <v>1999</v>
      </c>
      <c r="B3569" s="2">
        <v>136459462.02956453</v>
      </c>
    </row>
    <row r="3570" spans="1:2" x14ac:dyDescent="0.25">
      <c r="A3570">
        <v>1999</v>
      </c>
      <c r="B3570" s="2">
        <v>99249763.354374751</v>
      </c>
    </row>
    <row r="3571" spans="1:2" x14ac:dyDescent="0.25">
      <c r="A3571">
        <v>1999</v>
      </c>
      <c r="B3571" s="2">
        <v>2985973.5221733917</v>
      </c>
    </row>
    <row r="3572" spans="1:2" x14ac:dyDescent="0.25">
      <c r="A3572">
        <v>1999</v>
      </c>
      <c r="B3572" s="2">
        <v>166210060.51138633</v>
      </c>
    </row>
    <row r="3573" spans="1:2" x14ac:dyDescent="0.25">
      <c r="A3573">
        <v>1999</v>
      </c>
      <c r="B3573" s="2">
        <v>32488079.700359568</v>
      </c>
    </row>
    <row r="3574" spans="1:2" x14ac:dyDescent="0.25">
      <c r="A3574">
        <v>1999</v>
      </c>
      <c r="B3574" s="2">
        <v>35845919.242508985</v>
      </c>
    </row>
    <row r="3575" spans="1:2" x14ac:dyDescent="0.25">
      <c r="A3575">
        <v>1999</v>
      </c>
      <c r="B3575" s="2">
        <v>40830002.29165002</v>
      </c>
    </row>
    <row r="3576" spans="1:2" x14ac:dyDescent="0.25">
      <c r="A3576">
        <v>1999</v>
      </c>
      <c r="B3576" s="2">
        <v>474645.13783459848</v>
      </c>
    </row>
    <row r="3577" spans="1:2" x14ac:dyDescent="0.25">
      <c r="A3577">
        <v>1999</v>
      </c>
      <c r="B3577" s="2">
        <v>32171661.801837794</v>
      </c>
    </row>
    <row r="3578" spans="1:2" x14ac:dyDescent="0.25">
      <c r="A3578">
        <v>1999</v>
      </c>
      <c r="B3578" s="2">
        <v>45834211.713943265</v>
      </c>
    </row>
    <row r="3579" spans="1:2" x14ac:dyDescent="0.25">
      <c r="A3579">
        <v>1999</v>
      </c>
      <c r="B3579" s="2">
        <v>8209542.853375948</v>
      </c>
    </row>
    <row r="3580" spans="1:2" x14ac:dyDescent="0.25">
      <c r="A3580">
        <v>1999</v>
      </c>
      <c r="B3580" s="2">
        <v>5349172.6048741508</v>
      </c>
    </row>
    <row r="3581" spans="1:2" x14ac:dyDescent="0.25">
      <c r="A3581">
        <v>1999</v>
      </c>
      <c r="B3581" s="2">
        <v>15379802.888533758</v>
      </c>
    </row>
    <row r="3582" spans="1:2" x14ac:dyDescent="0.25">
      <c r="A3582">
        <v>1999</v>
      </c>
      <c r="B3582" s="2">
        <v>21368353.642029565</v>
      </c>
    </row>
    <row r="3583" spans="1:2" x14ac:dyDescent="0.25">
      <c r="A3583">
        <v>1999</v>
      </c>
      <c r="B3583" s="2">
        <v>21979830.316420294</v>
      </c>
    </row>
    <row r="3584" spans="1:2" x14ac:dyDescent="0.25">
      <c r="A3584">
        <v>1999</v>
      </c>
      <c r="B3584" s="2">
        <v>11355466.537754694</v>
      </c>
    </row>
    <row r="3585" spans="1:2" x14ac:dyDescent="0.25">
      <c r="A3585">
        <v>1999</v>
      </c>
      <c r="B3585" s="2">
        <v>62378600.73751498</v>
      </c>
    </row>
    <row r="3586" spans="1:2" x14ac:dyDescent="0.25">
      <c r="A3586">
        <v>1999</v>
      </c>
      <c r="B3586" s="2">
        <v>18243247.694766279</v>
      </c>
    </row>
    <row r="3587" spans="1:2" x14ac:dyDescent="0.25">
      <c r="A3587">
        <v>1999</v>
      </c>
      <c r="B3587" s="2">
        <v>51433637.954454653</v>
      </c>
    </row>
    <row r="3588" spans="1:2" x14ac:dyDescent="0.25">
      <c r="A3588">
        <v>1999</v>
      </c>
      <c r="B3588" s="2">
        <v>13356350.665601278</v>
      </c>
    </row>
    <row r="3589" spans="1:2" x14ac:dyDescent="0.25">
      <c r="A3589">
        <v>1999</v>
      </c>
      <c r="B3589" s="2">
        <v>843645.10667199362</v>
      </c>
    </row>
    <row r="3590" spans="1:2" x14ac:dyDescent="0.25">
      <c r="A3590">
        <v>1999</v>
      </c>
      <c r="B3590" s="2">
        <v>8045773.7283260087</v>
      </c>
    </row>
    <row r="3591" spans="1:2" x14ac:dyDescent="0.25">
      <c r="A3591">
        <v>1999</v>
      </c>
      <c r="B3591" s="2">
        <v>23638178.351578105</v>
      </c>
    </row>
    <row r="3592" spans="1:2" x14ac:dyDescent="0.25">
      <c r="A3592">
        <v>1999</v>
      </c>
      <c r="B3592" s="2">
        <v>107728462.61206552</v>
      </c>
    </row>
    <row r="3593" spans="1:2" x14ac:dyDescent="0.25">
      <c r="A3593">
        <v>1999</v>
      </c>
      <c r="B3593" s="2">
        <v>7641250.8206152618</v>
      </c>
    </row>
    <row r="3594" spans="1:2" x14ac:dyDescent="0.25">
      <c r="A3594">
        <v>1999</v>
      </c>
      <c r="B3594" s="2">
        <v>244993910.53136235</v>
      </c>
    </row>
    <row r="3595" spans="1:2" x14ac:dyDescent="0.25">
      <c r="A3595">
        <v>1999</v>
      </c>
      <c r="B3595" s="2">
        <v>8277700.7319216933</v>
      </c>
    </row>
    <row r="3596" spans="1:2" x14ac:dyDescent="0.25">
      <c r="A3596">
        <v>1999</v>
      </c>
      <c r="B3596" s="2">
        <v>18574809.756292447</v>
      </c>
    </row>
    <row r="3597" spans="1:2" x14ac:dyDescent="0.25">
      <c r="A3597">
        <v>1999</v>
      </c>
      <c r="B3597" s="2">
        <v>40905944.416300438</v>
      </c>
    </row>
    <row r="3598" spans="1:2" x14ac:dyDescent="0.25">
      <c r="A3598">
        <v>1999</v>
      </c>
      <c r="B3598" s="2">
        <v>33915195.753895327</v>
      </c>
    </row>
    <row r="3599" spans="1:2" x14ac:dyDescent="0.25">
      <c r="A3599">
        <v>1999</v>
      </c>
      <c r="B3599" s="2">
        <v>9973.5653216140636</v>
      </c>
    </row>
    <row r="3600" spans="1:2" x14ac:dyDescent="0.25">
      <c r="A3600">
        <v>1999</v>
      </c>
      <c r="B3600" s="2">
        <v>26340533.525369555</v>
      </c>
    </row>
    <row r="3601" spans="1:2" x14ac:dyDescent="0.25">
      <c r="A3601">
        <v>1999</v>
      </c>
      <c r="B3601" s="2">
        <v>7677668.1430283654</v>
      </c>
    </row>
    <row r="3602" spans="1:2" x14ac:dyDescent="0.25">
      <c r="A3602">
        <v>1999</v>
      </c>
      <c r="B3602" s="2">
        <v>19973731.694766279</v>
      </c>
    </row>
    <row r="3603" spans="1:2" x14ac:dyDescent="0.25">
      <c r="A3603">
        <v>1999</v>
      </c>
      <c r="B3603" s="2">
        <v>169076.89812225327</v>
      </c>
    </row>
    <row r="3604" spans="1:2" x14ac:dyDescent="0.25">
      <c r="A3604">
        <v>1999</v>
      </c>
      <c r="B3604" s="2">
        <v>19333270.775069915</v>
      </c>
    </row>
    <row r="3605" spans="1:2" x14ac:dyDescent="0.25">
      <c r="A3605">
        <v>1999</v>
      </c>
      <c r="B3605" s="2">
        <v>377009.18258090288</v>
      </c>
    </row>
    <row r="3606" spans="1:2" x14ac:dyDescent="0.25">
      <c r="A3606">
        <v>1999</v>
      </c>
      <c r="B3606" s="2">
        <v>173007.4302836596</v>
      </c>
    </row>
    <row r="3607" spans="1:2" x14ac:dyDescent="0.25">
      <c r="A3607">
        <v>1999</v>
      </c>
      <c r="B3607" s="2">
        <v>8331958.1709948061</v>
      </c>
    </row>
    <row r="3608" spans="1:2" x14ac:dyDescent="0.25">
      <c r="A3608">
        <v>1999</v>
      </c>
      <c r="B3608" s="2">
        <v>21176330.044746302</v>
      </c>
    </row>
    <row r="3609" spans="1:2" x14ac:dyDescent="0.25">
      <c r="A3609">
        <v>1999</v>
      </c>
      <c r="B3609" s="2">
        <v>44798923.443068318</v>
      </c>
    </row>
    <row r="3610" spans="1:2" x14ac:dyDescent="0.25">
      <c r="A3610">
        <v>1999</v>
      </c>
      <c r="B3610" s="2">
        <v>42157825.311226524</v>
      </c>
    </row>
    <row r="3611" spans="1:2" x14ac:dyDescent="0.25">
      <c r="A3611">
        <v>1999</v>
      </c>
      <c r="B3611" s="2">
        <v>27318765.979224928</v>
      </c>
    </row>
    <row r="3612" spans="1:2" x14ac:dyDescent="0.25">
      <c r="A3612">
        <v>1999</v>
      </c>
      <c r="B3612" s="2">
        <v>16785429.960047942</v>
      </c>
    </row>
    <row r="3613" spans="1:2" x14ac:dyDescent="0.25">
      <c r="A3613">
        <v>1999</v>
      </c>
      <c r="B3613" s="2">
        <v>67511539.203355968</v>
      </c>
    </row>
    <row r="3614" spans="1:2" x14ac:dyDescent="0.25">
      <c r="A3614">
        <v>1999</v>
      </c>
      <c r="B3614" s="2">
        <v>25627022.138234116</v>
      </c>
    </row>
    <row r="3615" spans="1:2" x14ac:dyDescent="0.25">
      <c r="A3615">
        <v>1999</v>
      </c>
      <c r="B3615" s="2">
        <v>10135306.079904115</v>
      </c>
    </row>
    <row r="3616" spans="1:2" x14ac:dyDescent="0.25">
      <c r="A3616">
        <v>1999</v>
      </c>
      <c r="B3616" s="2">
        <v>3668691.77786656</v>
      </c>
    </row>
    <row r="3617" spans="1:2" x14ac:dyDescent="0.25">
      <c r="A3617">
        <v>1999</v>
      </c>
      <c r="B3617" s="2">
        <v>11984108.425888933</v>
      </c>
    </row>
    <row r="3618" spans="1:2" x14ac:dyDescent="0.25">
      <c r="A3618">
        <v>1999</v>
      </c>
      <c r="B3618" s="2">
        <v>1182510.3859368756</v>
      </c>
    </row>
    <row r="3619" spans="1:2" x14ac:dyDescent="0.25">
      <c r="A3619">
        <v>1999</v>
      </c>
      <c r="B3619" s="2">
        <v>24259912.087095484</v>
      </c>
    </row>
    <row r="3620" spans="1:2" x14ac:dyDescent="0.25">
      <c r="A3620">
        <v>1999</v>
      </c>
      <c r="B3620" s="2">
        <v>50875.608469836196</v>
      </c>
    </row>
    <row r="3621" spans="1:2" x14ac:dyDescent="0.25">
      <c r="A3621">
        <v>1999</v>
      </c>
      <c r="B3621" s="2">
        <v>15873592.223731522</v>
      </c>
    </row>
    <row r="3622" spans="1:2" x14ac:dyDescent="0.25">
      <c r="A3622">
        <v>1999</v>
      </c>
      <c r="B3622" s="2">
        <v>9065283.1713943258</v>
      </c>
    </row>
    <row r="3623" spans="1:2" x14ac:dyDescent="0.25">
      <c r="A3623">
        <v>1999</v>
      </c>
      <c r="B3623" s="2">
        <v>5463114.141430283</v>
      </c>
    </row>
    <row r="3624" spans="1:2" x14ac:dyDescent="0.25">
      <c r="A3624">
        <v>1999</v>
      </c>
      <c r="B3624" s="2">
        <v>868594.56652017578</v>
      </c>
    </row>
    <row r="3625" spans="1:2" x14ac:dyDescent="0.25">
      <c r="A3625">
        <v>1999</v>
      </c>
      <c r="B3625" s="2">
        <v>326071.38793447858</v>
      </c>
    </row>
    <row r="3626" spans="1:2" x14ac:dyDescent="0.25">
      <c r="A3626">
        <v>1999</v>
      </c>
      <c r="B3626" s="2">
        <v>7239081.8425888931</v>
      </c>
    </row>
    <row r="3627" spans="1:2" x14ac:dyDescent="0.25">
      <c r="A3627">
        <v>1999</v>
      </c>
      <c r="B3627" s="2">
        <v>6834750.9804234914</v>
      </c>
    </row>
    <row r="3628" spans="1:2" x14ac:dyDescent="0.25">
      <c r="A3628">
        <v>1999</v>
      </c>
      <c r="B3628" s="2">
        <v>5080157.033959249</v>
      </c>
    </row>
    <row r="3629" spans="1:2" x14ac:dyDescent="0.25">
      <c r="A3629">
        <v>1999</v>
      </c>
      <c r="B3629" s="2">
        <v>536066.790251698</v>
      </c>
    </row>
    <row r="3630" spans="1:2" x14ac:dyDescent="0.25">
      <c r="A3630">
        <v>1999</v>
      </c>
      <c r="B3630" s="2">
        <v>3817550.8525769077</v>
      </c>
    </row>
    <row r="3631" spans="1:2" x14ac:dyDescent="0.25">
      <c r="A3631">
        <v>1999</v>
      </c>
      <c r="B3631" s="2">
        <v>35625.363164202958</v>
      </c>
    </row>
    <row r="3632" spans="1:2" x14ac:dyDescent="0.25">
      <c r="A3632">
        <v>1999</v>
      </c>
      <c r="B3632" s="2">
        <v>733977.95525369549</v>
      </c>
    </row>
    <row r="3633" spans="1:2" x14ac:dyDescent="0.25">
      <c r="A3633">
        <v>1999</v>
      </c>
      <c r="B3633" s="2">
        <v>299997.08989212941</v>
      </c>
    </row>
    <row r="3634" spans="1:2" x14ac:dyDescent="0.25">
      <c r="A3634">
        <v>1999</v>
      </c>
      <c r="B3634" s="2">
        <v>1695683.5181781861</v>
      </c>
    </row>
    <row r="3635" spans="1:2" x14ac:dyDescent="0.25">
      <c r="A3635">
        <v>1999</v>
      </c>
      <c r="B3635" s="2">
        <v>52207343.731522173</v>
      </c>
    </row>
    <row r="3636" spans="1:2" x14ac:dyDescent="0.25">
      <c r="A3636">
        <v>1999</v>
      </c>
      <c r="B3636" s="2">
        <v>1043827.8961246504</v>
      </c>
    </row>
    <row r="3637" spans="1:2" x14ac:dyDescent="0.25">
      <c r="A3637">
        <v>1999</v>
      </c>
      <c r="B3637" s="2">
        <v>677953.69716340385</v>
      </c>
    </row>
    <row r="3638" spans="1:2" x14ac:dyDescent="0.25">
      <c r="A3638">
        <v>1999</v>
      </c>
      <c r="B3638" s="2">
        <v>0</v>
      </c>
    </row>
    <row r="3639" spans="1:2" x14ac:dyDescent="0.25">
      <c r="A3639">
        <v>1999</v>
      </c>
      <c r="B3639" s="2">
        <v>800314.14462644828</v>
      </c>
    </row>
    <row r="3640" spans="1:2" x14ac:dyDescent="0.25">
      <c r="A3640">
        <v>1999</v>
      </c>
      <c r="B3640" s="2">
        <v>21935297.697962444</v>
      </c>
    </row>
    <row r="3641" spans="1:2" x14ac:dyDescent="0.25">
      <c r="A3641">
        <v>1999</v>
      </c>
      <c r="B3641" s="2">
        <v>2381487.3056332399</v>
      </c>
    </row>
    <row r="3642" spans="1:2" x14ac:dyDescent="0.25">
      <c r="A3642">
        <v>1999</v>
      </c>
      <c r="B3642" s="2">
        <v>3577411.6156612062</v>
      </c>
    </row>
    <row r="3643" spans="1:2" x14ac:dyDescent="0.25">
      <c r="A3643">
        <v>1999</v>
      </c>
      <c r="B3643" s="2">
        <v>0</v>
      </c>
    </row>
    <row r="3644" spans="1:2" x14ac:dyDescent="0.25">
      <c r="A3644">
        <v>1999</v>
      </c>
      <c r="B3644" s="2">
        <v>110250.60407510986</v>
      </c>
    </row>
    <row r="3645" spans="1:2" x14ac:dyDescent="0.25">
      <c r="A3645">
        <v>2000</v>
      </c>
      <c r="B3645" s="2">
        <v>83839390.100869566</v>
      </c>
    </row>
    <row r="3646" spans="1:2" x14ac:dyDescent="0.25">
      <c r="A3646">
        <v>2000</v>
      </c>
      <c r="B3646" s="2">
        <v>60626987.436521739</v>
      </c>
    </row>
    <row r="3647" spans="1:2" x14ac:dyDescent="0.25">
      <c r="A3647">
        <v>2000</v>
      </c>
      <c r="B3647" s="2">
        <v>823386787.07478261</v>
      </c>
    </row>
    <row r="3648" spans="1:2" x14ac:dyDescent="0.25">
      <c r="A3648">
        <v>2000</v>
      </c>
      <c r="B3648" s="2">
        <v>147836884.2573913</v>
      </c>
    </row>
    <row r="3649" spans="1:2" x14ac:dyDescent="0.25">
      <c r="A3649">
        <v>2000</v>
      </c>
      <c r="B3649" s="2">
        <v>13075136.009275362</v>
      </c>
    </row>
    <row r="3650" spans="1:2" x14ac:dyDescent="0.25">
      <c r="A3650">
        <v>2000</v>
      </c>
      <c r="B3650" s="2">
        <v>70854308.438260868</v>
      </c>
    </row>
    <row r="3651" spans="1:2" x14ac:dyDescent="0.25">
      <c r="A3651">
        <v>2000</v>
      </c>
      <c r="B3651" s="2">
        <v>25642610.300289854</v>
      </c>
    </row>
    <row r="3652" spans="1:2" x14ac:dyDescent="0.25">
      <c r="A3652">
        <v>2000</v>
      </c>
      <c r="B3652" s="2">
        <v>760137563.70086956</v>
      </c>
    </row>
    <row r="3653" spans="1:2" x14ac:dyDescent="0.25">
      <c r="A3653">
        <v>2000</v>
      </c>
      <c r="B3653" s="2">
        <v>491893531.06782609</v>
      </c>
    </row>
    <row r="3654" spans="1:2" x14ac:dyDescent="0.25">
      <c r="A3654">
        <v>2000</v>
      </c>
      <c r="B3654" s="2">
        <v>581593426.41623187</v>
      </c>
    </row>
    <row r="3655" spans="1:2" x14ac:dyDescent="0.25">
      <c r="A3655">
        <v>2000</v>
      </c>
      <c r="B3655" s="2">
        <v>201549610.81043479</v>
      </c>
    </row>
    <row r="3656" spans="1:2" x14ac:dyDescent="0.25">
      <c r="A3656">
        <v>2000</v>
      </c>
      <c r="B3656" s="2">
        <v>524306225.77159423</v>
      </c>
    </row>
    <row r="3657" spans="1:2" x14ac:dyDescent="0.25">
      <c r="A3657">
        <v>2000</v>
      </c>
      <c r="B3657" s="2">
        <v>228031519.34144929</v>
      </c>
    </row>
    <row r="3658" spans="1:2" x14ac:dyDescent="0.25">
      <c r="A3658">
        <v>2000</v>
      </c>
      <c r="B3658" s="2">
        <v>380914974.94724637</v>
      </c>
    </row>
    <row r="3659" spans="1:2" x14ac:dyDescent="0.25">
      <c r="A3659">
        <v>2000</v>
      </c>
      <c r="B3659" s="2">
        <v>453414472.38956523</v>
      </c>
    </row>
    <row r="3660" spans="1:2" x14ac:dyDescent="0.25">
      <c r="A3660">
        <v>2000</v>
      </c>
      <c r="B3660" s="2">
        <v>438989278.43014497</v>
      </c>
    </row>
    <row r="3661" spans="1:2" x14ac:dyDescent="0.25">
      <c r="A3661">
        <v>2000</v>
      </c>
      <c r="B3661" s="2">
        <v>467275433.82028985</v>
      </c>
    </row>
    <row r="3662" spans="1:2" x14ac:dyDescent="0.25">
      <c r="A3662">
        <v>2000</v>
      </c>
      <c r="B3662" s="2">
        <v>211878293.59768116</v>
      </c>
    </row>
    <row r="3663" spans="1:2" x14ac:dyDescent="0.25">
      <c r="A3663">
        <v>2000</v>
      </c>
      <c r="B3663" s="2">
        <v>254876276.1715942</v>
      </c>
    </row>
    <row r="3664" spans="1:2" x14ac:dyDescent="0.25">
      <c r="A3664">
        <v>2000</v>
      </c>
      <c r="B3664" s="2">
        <v>160030830.90318841</v>
      </c>
    </row>
    <row r="3665" spans="1:2" x14ac:dyDescent="0.25">
      <c r="A3665">
        <v>2000</v>
      </c>
      <c r="B3665" s="2">
        <v>241986768.99478263</v>
      </c>
    </row>
    <row r="3666" spans="1:2" x14ac:dyDescent="0.25">
      <c r="A3666">
        <v>2000</v>
      </c>
      <c r="B3666" s="2">
        <v>966711017.74840581</v>
      </c>
    </row>
    <row r="3667" spans="1:2" x14ac:dyDescent="0.25">
      <c r="A3667">
        <v>2000</v>
      </c>
      <c r="B3667" s="2">
        <v>127159110.0915942</v>
      </c>
    </row>
    <row r="3668" spans="1:2" x14ac:dyDescent="0.25">
      <c r="A3668">
        <v>2000</v>
      </c>
      <c r="B3668" s="2">
        <v>170001667.13275364</v>
      </c>
    </row>
    <row r="3669" spans="1:2" x14ac:dyDescent="0.25">
      <c r="A3669">
        <v>2000</v>
      </c>
      <c r="B3669" s="2">
        <v>397794254.68289858</v>
      </c>
    </row>
    <row r="3670" spans="1:2" x14ac:dyDescent="0.25">
      <c r="A3670">
        <v>2000</v>
      </c>
      <c r="B3670" s="2">
        <v>184280366.86144927</v>
      </c>
    </row>
    <row r="3671" spans="1:2" x14ac:dyDescent="0.25">
      <c r="A3671">
        <v>2000</v>
      </c>
      <c r="B3671" s="2">
        <v>199716323.06550726</v>
      </c>
    </row>
    <row r="3672" spans="1:2" x14ac:dyDescent="0.25">
      <c r="A3672">
        <v>2000</v>
      </c>
      <c r="B3672" s="2">
        <v>367152459.53623188</v>
      </c>
    </row>
    <row r="3673" spans="1:2" x14ac:dyDescent="0.25">
      <c r="A3673">
        <v>2000</v>
      </c>
      <c r="B3673" s="2">
        <v>17773568.813913044</v>
      </c>
    </row>
    <row r="3674" spans="1:2" x14ac:dyDescent="0.25">
      <c r="A3674">
        <v>2000</v>
      </c>
      <c r="B3674" s="2">
        <v>25202000.579710145</v>
      </c>
    </row>
    <row r="3675" spans="1:2" x14ac:dyDescent="0.25">
      <c r="A3675">
        <v>2000</v>
      </c>
      <c r="B3675" s="2">
        <v>515602847.10260874</v>
      </c>
    </row>
    <row r="3676" spans="1:2" x14ac:dyDescent="0.25">
      <c r="A3676">
        <v>2000</v>
      </c>
      <c r="B3676" s="2">
        <v>300178242.73855072</v>
      </c>
    </row>
    <row r="3677" spans="1:2" x14ac:dyDescent="0.25">
      <c r="A3677">
        <v>2000</v>
      </c>
      <c r="B3677" s="2">
        <v>377785823.9257971</v>
      </c>
    </row>
    <row r="3678" spans="1:2" x14ac:dyDescent="0.25">
      <c r="A3678">
        <v>2000</v>
      </c>
      <c r="B3678" s="2">
        <v>419676183.50608695</v>
      </c>
    </row>
    <row r="3679" spans="1:2" x14ac:dyDescent="0.25">
      <c r="A3679">
        <v>2000</v>
      </c>
      <c r="B3679" s="2">
        <v>129476850.20057972</v>
      </c>
    </row>
    <row r="3680" spans="1:2" x14ac:dyDescent="0.25">
      <c r="A3680">
        <v>2000</v>
      </c>
      <c r="B3680" s="2">
        <v>584646507.44347823</v>
      </c>
    </row>
    <row r="3681" spans="1:2" x14ac:dyDescent="0.25">
      <c r="A3681">
        <v>2000</v>
      </c>
      <c r="B3681" s="2">
        <v>94103614.648115948</v>
      </c>
    </row>
    <row r="3682" spans="1:2" x14ac:dyDescent="0.25">
      <c r="A3682">
        <v>2000</v>
      </c>
      <c r="B3682" s="2">
        <v>336539979.51304346</v>
      </c>
    </row>
    <row r="3683" spans="1:2" x14ac:dyDescent="0.25">
      <c r="A3683">
        <v>2000</v>
      </c>
      <c r="B3683" s="2">
        <v>4518.7292753623187</v>
      </c>
    </row>
    <row r="3684" spans="1:2" x14ac:dyDescent="0.25">
      <c r="A3684">
        <v>2000</v>
      </c>
      <c r="B3684" s="2">
        <v>376400453.00869566</v>
      </c>
    </row>
    <row r="3685" spans="1:2" x14ac:dyDescent="0.25">
      <c r="A3685">
        <v>2000</v>
      </c>
      <c r="B3685" s="2">
        <v>83379392.660869569</v>
      </c>
    </row>
    <row r="3686" spans="1:2" x14ac:dyDescent="0.25">
      <c r="A3686">
        <v>2000</v>
      </c>
      <c r="B3686" s="2">
        <v>52592883.174492754</v>
      </c>
    </row>
    <row r="3687" spans="1:2" x14ac:dyDescent="0.25">
      <c r="A3687">
        <v>2000</v>
      </c>
      <c r="B3687" s="2">
        <v>286329397.30550724</v>
      </c>
    </row>
    <row r="3688" spans="1:2" x14ac:dyDescent="0.25">
      <c r="A3688">
        <v>2000</v>
      </c>
      <c r="B3688" s="2">
        <v>36782449.22434783</v>
      </c>
    </row>
    <row r="3689" spans="1:2" x14ac:dyDescent="0.25">
      <c r="A3689">
        <v>2000</v>
      </c>
      <c r="B3689" s="2">
        <v>188200741.36347827</v>
      </c>
    </row>
    <row r="3690" spans="1:2" x14ac:dyDescent="0.25">
      <c r="A3690">
        <v>2000</v>
      </c>
      <c r="B3690" s="2">
        <v>270168305.36347824</v>
      </c>
    </row>
    <row r="3691" spans="1:2" x14ac:dyDescent="0.25">
      <c r="A3691">
        <v>2000</v>
      </c>
      <c r="B3691" s="2">
        <v>193351751.2672464</v>
      </c>
    </row>
    <row r="3692" spans="1:2" x14ac:dyDescent="0.25">
      <c r="A3692">
        <v>2000</v>
      </c>
      <c r="B3692" s="2">
        <v>36992835.526956521</v>
      </c>
    </row>
    <row r="3693" spans="1:2" x14ac:dyDescent="0.25">
      <c r="A3693">
        <v>2000</v>
      </c>
      <c r="B3693" s="2">
        <v>264101500.83942029</v>
      </c>
    </row>
    <row r="3694" spans="1:2" x14ac:dyDescent="0.25">
      <c r="A3694">
        <v>2000</v>
      </c>
      <c r="B3694" s="2">
        <v>225877042.65507248</v>
      </c>
    </row>
    <row r="3695" spans="1:2" x14ac:dyDescent="0.25">
      <c r="A3695">
        <v>2000</v>
      </c>
      <c r="B3695" s="2">
        <v>159912783.08173913</v>
      </c>
    </row>
    <row r="3696" spans="1:2" x14ac:dyDescent="0.25">
      <c r="A3696">
        <v>2000</v>
      </c>
      <c r="B3696" s="2">
        <v>135230540.75594205</v>
      </c>
    </row>
    <row r="3697" spans="1:2" x14ac:dyDescent="0.25">
      <c r="A3697">
        <v>2000</v>
      </c>
      <c r="B3697" s="2">
        <v>31956.6515942029</v>
      </c>
    </row>
    <row r="3698" spans="1:2" x14ac:dyDescent="0.25">
      <c r="A3698">
        <v>2000</v>
      </c>
      <c r="B3698" s="2">
        <v>618932799.2927537</v>
      </c>
    </row>
    <row r="3699" spans="1:2" x14ac:dyDescent="0.25">
      <c r="A3699">
        <v>2000</v>
      </c>
      <c r="B3699" s="2">
        <v>643303539.45971012</v>
      </c>
    </row>
    <row r="3700" spans="1:2" x14ac:dyDescent="0.25">
      <c r="A3700">
        <v>2000</v>
      </c>
      <c r="B3700" s="2">
        <v>70876590.692173913</v>
      </c>
    </row>
    <row r="3701" spans="1:2" x14ac:dyDescent="0.25">
      <c r="A3701">
        <v>2000</v>
      </c>
      <c r="B3701" s="2">
        <v>661906625.95014501</v>
      </c>
    </row>
    <row r="3702" spans="1:2" x14ac:dyDescent="0.25">
      <c r="A3702">
        <v>2000</v>
      </c>
      <c r="B3702" s="2">
        <v>78852367.25333333</v>
      </c>
    </row>
    <row r="3703" spans="1:2" x14ac:dyDescent="0.25">
      <c r="A3703">
        <v>2000</v>
      </c>
      <c r="B3703" s="2">
        <v>220708401.92231885</v>
      </c>
    </row>
    <row r="3704" spans="1:2" x14ac:dyDescent="0.25">
      <c r="A3704">
        <v>2000</v>
      </c>
      <c r="B3704" s="2">
        <v>196360207.63130435</v>
      </c>
    </row>
    <row r="3705" spans="1:2" x14ac:dyDescent="0.25">
      <c r="A3705">
        <v>2000</v>
      </c>
      <c r="B3705" s="2">
        <v>88560213.085217401</v>
      </c>
    </row>
    <row r="3706" spans="1:2" x14ac:dyDescent="0.25">
      <c r="A3706">
        <v>2000</v>
      </c>
      <c r="B3706" s="2">
        <v>105851017.42376812</v>
      </c>
    </row>
    <row r="3707" spans="1:2" x14ac:dyDescent="0.25">
      <c r="A3707">
        <v>2000</v>
      </c>
      <c r="B3707" s="2">
        <v>2314640.3385507246</v>
      </c>
    </row>
    <row r="3708" spans="1:2" x14ac:dyDescent="0.25">
      <c r="A3708">
        <v>2000</v>
      </c>
      <c r="B3708" s="2">
        <v>103135121.35652174</v>
      </c>
    </row>
    <row r="3709" spans="1:2" x14ac:dyDescent="0.25">
      <c r="A3709">
        <v>2000</v>
      </c>
      <c r="B3709" s="2">
        <v>50920196.092753626</v>
      </c>
    </row>
    <row r="3710" spans="1:2" x14ac:dyDescent="0.25">
      <c r="A3710">
        <v>2000</v>
      </c>
      <c r="B3710" s="2">
        <v>72299169.470144928</v>
      </c>
    </row>
    <row r="3711" spans="1:2" x14ac:dyDescent="0.25">
      <c r="A3711">
        <v>2000</v>
      </c>
      <c r="B3711" s="2">
        <v>120498701.29855072</v>
      </c>
    </row>
    <row r="3712" spans="1:2" x14ac:dyDescent="0.25">
      <c r="A3712">
        <v>2000</v>
      </c>
      <c r="B3712" s="2">
        <v>145688316.95072463</v>
      </c>
    </row>
    <row r="3713" spans="1:2" x14ac:dyDescent="0.25">
      <c r="A3713">
        <v>2000</v>
      </c>
      <c r="B3713" s="2">
        <v>110047060.95072465</v>
      </c>
    </row>
    <row r="3714" spans="1:2" x14ac:dyDescent="0.25">
      <c r="A3714">
        <v>2000</v>
      </c>
      <c r="B3714" s="2">
        <v>49058676.020869568</v>
      </c>
    </row>
    <row r="3715" spans="1:2" x14ac:dyDescent="0.25">
      <c r="A3715">
        <v>2000</v>
      </c>
      <c r="B3715" s="2">
        <v>175643868.57043478</v>
      </c>
    </row>
    <row r="3716" spans="1:2" x14ac:dyDescent="0.25">
      <c r="A3716">
        <v>2000</v>
      </c>
      <c r="B3716" s="2">
        <v>49479315.930434786</v>
      </c>
    </row>
    <row r="3717" spans="1:2" x14ac:dyDescent="0.25">
      <c r="A3717">
        <v>2000</v>
      </c>
      <c r="B3717" s="2">
        <v>31827896.118260872</v>
      </c>
    </row>
    <row r="3718" spans="1:2" x14ac:dyDescent="0.25">
      <c r="A3718">
        <v>2000</v>
      </c>
      <c r="B3718" s="2">
        <v>98561749.780869573</v>
      </c>
    </row>
    <row r="3719" spans="1:2" x14ac:dyDescent="0.25">
      <c r="A3719">
        <v>2000</v>
      </c>
      <c r="B3719" s="2">
        <v>381568752.27130437</v>
      </c>
    </row>
    <row r="3720" spans="1:2" x14ac:dyDescent="0.25">
      <c r="A3720">
        <v>2000</v>
      </c>
      <c r="B3720" s="2">
        <v>105215753.79710145</v>
      </c>
    </row>
    <row r="3721" spans="1:2" x14ac:dyDescent="0.25">
      <c r="A3721">
        <v>2000</v>
      </c>
      <c r="B3721" s="2">
        <v>1664789.0365217391</v>
      </c>
    </row>
    <row r="3722" spans="1:2" x14ac:dyDescent="0.25">
      <c r="A3722">
        <v>2000</v>
      </c>
      <c r="B3722" s="2">
        <v>56915766.052173913</v>
      </c>
    </row>
    <row r="3723" spans="1:2" x14ac:dyDescent="0.25">
      <c r="A3723">
        <v>2000</v>
      </c>
      <c r="B3723" s="2">
        <v>83250819.420289859</v>
      </c>
    </row>
    <row r="3724" spans="1:2" x14ac:dyDescent="0.25">
      <c r="A3724">
        <v>2000</v>
      </c>
      <c r="B3724" s="2">
        <v>324859782.66202897</v>
      </c>
    </row>
    <row r="3725" spans="1:2" x14ac:dyDescent="0.25">
      <c r="A3725">
        <v>2000</v>
      </c>
      <c r="B3725" s="2">
        <v>59206975.877101451</v>
      </c>
    </row>
    <row r="3726" spans="1:2" x14ac:dyDescent="0.25">
      <c r="A3726">
        <v>2000</v>
      </c>
      <c r="B3726" s="2">
        <v>60117666.137971014</v>
      </c>
    </row>
    <row r="3727" spans="1:2" x14ac:dyDescent="0.25">
      <c r="A3727">
        <v>2000</v>
      </c>
      <c r="B3727" s="2">
        <v>34346930.223768115</v>
      </c>
    </row>
    <row r="3728" spans="1:2" x14ac:dyDescent="0.25">
      <c r="A3728">
        <v>2000</v>
      </c>
      <c r="B3728" s="2">
        <v>59140838.594782613</v>
      </c>
    </row>
    <row r="3729" spans="1:2" x14ac:dyDescent="0.25">
      <c r="A3729">
        <v>2000</v>
      </c>
      <c r="B3729" s="2">
        <v>190420251.30434784</v>
      </c>
    </row>
    <row r="3730" spans="1:2" x14ac:dyDescent="0.25">
      <c r="A3730">
        <v>2000</v>
      </c>
      <c r="B3730" s="2">
        <v>141630075.20463768</v>
      </c>
    </row>
    <row r="3731" spans="1:2" x14ac:dyDescent="0.25">
      <c r="A3731">
        <v>2000</v>
      </c>
      <c r="B3731" s="2">
        <v>69814592.002318844</v>
      </c>
    </row>
    <row r="3732" spans="1:2" x14ac:dyDescent="0.25">
      <c r="A3732">
        <v>2000</v>
      </c>
      <c r="B3732" s="2">
        <v>65029068.387246378</v>
      </c>
    </row>
    <row r="3733" spans="1:2" x14ac:dyDescent="0.25">
      <c r="A3733">
        <v>2000</v>
      </c>
      <c r="B3733" s="2">
        <v>110517309.57217392</v>
      </c>
    </row>
    <row r="3734" spans="1:2" x14ac:dyDescent="0.25">
      <c r="A3734">
        <v>2000</v>
      </c>
      <c r="B3734" s="2">
        <v>83629805.280000001</v>
      </c>
    </row>
    <row r="3735" spans="1:2" x14ac:dyDescent="0.25">
      <c r="A3735">
        <v>2000</v>
      </c>
      <c r="B3735" s="2">
        <v>89882939.269565225</v>
      </c>
    </row>
    <row r="3736" spans="1:2" x14ac:dyDescent="0.25">
      <c r="A3736">
        <v>2000</v>
      </c>
      <c r="B3736" s="2">
        <v>161069096.53333333</v>
      </c>
    </row>
    <row r="3737" spans="1:2" x14ac:dyDescent="0.25">
      <c r="A3737">
        <v>2000</v>
      </c>
      <c r="B3737" s="2">
        <v>307782147.6962319</v>
      </c>
    </row>
    <row r="3738" spans="1:2" x14ac:dyDescent="0.25">
      <c r="A3738">
        <v>2000</v>
      </c>
      <c r="B3738" s="2">
        <v>28149355.019130435</v>
      </c>
    </row>
    <row r="3739" spans="1:2" x14ac:dyDescent="0.25">
      <c r="A3739">
        <v>2000</v>
      </c>
      <c r="B3739" s="2">
        <v>421920.86492753623</v>
      </c>
    </row>
    <row r="3740" spans="1:2" x14ac:dyDescent="0.25">
      <c r="A3740">
        <v>2000</v>
      </c>
      <c r="B3740" s="2">
        <v>106059535.37159421</v>
      </c>
    </row>
    <row r="3741" spans="1:2" x14ac:dyDescent="0.25">
      <c r="A3741">
        <v>2000</v>
      </c>
      <c r="B3741" s="2">
        <v>46683995.322898552</v>
      </c>
    </row>
    <row r="3742" spans="1:2" x14ac:dyDescent="0.25">
      <c r="A3742">
        <v>2000</v>
      </c>
      <c r="B3742" s="2">
        <v>216065.67652173914</v>
      </c>
    </row>
    <row r="3743" spans="1:2" x14ac:dyDescent="0.25">
      <c r="A3743">
        <v>2000</v>
      </c>
      <c r="B3743" s="2">
        <v>84460064.28289856</v>
      </c>
    </row>
    <row r="3744" spans="1:2" x14ac:dyDescent="0.25">
      <c r="A3744">
        <v>2000</v>
      </c>
      <c r="B3744" s="2">
        <v>126914196.38028985</v>
      </c>
    </row>
    <row r="3745" spans="1:2" x14ac:dyDescent="0.25">
      <c r="A3745">
        <v>2000</v>
      </c>
      <c r="B3745" s="2">
        <v>117798159.00289856</v>
      </c>
    </row>
    <row r="3746" spans="1:2" x14ac:dyDescent="0.25">
      <c r="A3746">
        <v>2000</v>
      </c>
      <c r="B3746" s="2">
        <v>19891115.415652175</v>
      </c>
    </row>
    <row r="3747" spans="1:2" x14ac:dyDescent="0.25">
      <c r="A3747">
        <v>2000</v>
      </c>
      <c r="B3747" s="2">
        <v>195182176.32463768</v>
      </c>
    </row>
    <row r="3748" spans="1:2" x14ac:dyDescent="0.25">
      <c r="A3748">
        <v>2000</v>
      </c>
      <c r="B3748" s="2">
        <v>32083145.936231885</v>
      </c>
    </row>
    <row r="3749" spans="1:2" x14ac:dyDescent="0.25">
      <c r="A3749">
        <v>2000</v>
      </c>
      <c r="B3749" s="2">
        <v>91790083.645217389</v>
      </c>
    </row>
    <row r="3750" spans="1:2" x14ac:dyDescent="0.25">
      <c r="A3750">
        <v>2000</v>
      </c>
      <c r="B3750" s="2">
        <v>2116439.0353623191</v>
      </c>
    </row>
    <row r="3751" spans="1:2" x14ac:dyDescent="0.25">
      <c r="A3751">
        <v>2000</v>
      </c>
      <c r="B3751" s="2">
        <v>29325870.056811593</v>
      </c>
    </row>
    <row r="3752" spans="1:2" x14ac:dyDescent="0.25">
      <c r="A3752">
        <v>2000</v>
      </c>
      <c r="B3752" s="2">
        <v>26234958.383768115</v>
      </c>
    </row>
    <row r="3753" spans="1:2" x14ac:dyDescent="0.25">
      <c r="A3753">
        <v>2000</v>
      </c>
      <c r="B3753" s="2">
        <v>32562992.87652174</v>
      </c>
    </row>
    <row r="3754" spans="1:2" x14ac:dyDescent="0.25">
      <c r="A3754">
        <v>2000</v>
      </c>
      <c r="B3754" s="2">
        <v>43205552.190144926</v>
      </c>
    </row>
    <row r="3755" spans="1:2" x14ac:dyDescent="0.25">
      <c r="A3755">
        <v>2000</v>
      </c>
      <c r="B3755" s="2">
        <v>23356154.51826087</v>
      </c>
    </row>
    <row r="3756" spans="1:2" x14ac:dyDescent="0.25">
      <c r="A3756">
        <v>2000</v>
      </c>
      <c r="B3756" s="2">
        <v>62163171.385507248</v>
      </c>
    </row>
    <row r="3757" spans="1:2" x14ac:dyDescent="0.25">
      <c r="A3757">
        <v>2000</v>
      </c>
      <c r="B3757" s="2">
        <v>3470511.4713043477</v>
      </c>
    </row>
    <row r="3758" spans="1:2" x14ac:dyDescent="0.25">
      <c r="A3758">
        <v>2000</v>
      </c>
      <c r="B3758" s="2">
        <v>294301069.14782608</v>
      </c>
    </row>
    <row r="3759" spans="1:2" x14ac:dyDescent="0.25">
      <c r="A3759">
        <v>2000</v>
      </c>
      <c r="B3759" s="2">
        <v>106339960.20869565</v>
      </c>
    </row>
    <row r="3760" spans="1:2" x14ac:dyDescent="0.25">
      <c r="A3760">
        <v>2000</v>
      </c>
      <c r="B3760" s="2">
        <v>111041499.86086957</v>
      </c>
    </row>
    <row r="3761" spans="1:2" x14ac:dyDescent="0.25">
      <c r="A3761">
        <v>2000</v>
      </c>
      <c r="B3761" s="2">
        <v>4358875.2463768115</v>
      </c>
    </row>
    <row r="3762" spans="1:2" x14ac:dyDescent="0.25">
      <c r="A3762">
        <v>2000</v>
      </c>
      <c r="B3762" s="2">
        <v>19736645.291594204</v>
      </c>
    </row>
    <row r="3763" spans="1:2" x14ac:dyDescent="0.25">
      <c r="A3763">
        <v>2000</v>
      </c>
      <c r="B3763" s="2">
        <v>34939665.778550729</v>
      </c>
    </row>
    <row r="3764" spans="1:2" x14ac:dyDescent="0.25">
      <c r="A3764">
        <v>2000</v>
      </c>
      <c r="B3764" s="2">
        <v>263093.0156521739</v>
      </c>
    </row>
    <row r="3765" spans="1:2" x14ac:dyDescent="0.25">
      <c r="A3765">
        <v>2000</v>
      </c>
      <c r="B3765" s="2">
        <v>64773162.168115944</v>
      </c>
    </row>
    <row r="3766" spans="1:2" x14ac:dyDescent="0.25">
      <c r="A3766">
        <v>2000</v>
      </c>
      <c r="B3766" s="2">
        <v>45736856.220289856</v>
      </c>
    </row>
    <row r="3767" spans="1:2" x14ac:dyDescent="0.25">
      <c r="A3767">
        <v>2000</v>
      </c>
      <c r="B3767" s="2">
        <v>17519568.104347825</v>
      </c>
    </row>
    <row r="3768" spans="1:2" x14ac:dyDescent="0.25">
      <c r="A3768">
        <v>2000</v>
      </c>
      <c r="B3768" s="2">
        <v>2091398.4811594205</v>
      </c>
    </row>
    <row r="3769" spans="1:2" x14ac:dyDescent="0.25">
      <c r="A3769">
        <v>2000</v>
      </c>
      <c r="B3769" s="2">
        <v>160520458.39768118</v>
      </c>
    </row>
    <row r="3770" spans="1:2" x14ac:dyDescent="0.25">
      <c r="A3770">
        <v>2000</v>
      </c>
      <c r="B3770" s="2">
        <v>19452356.357101452</v>
      </c>
    </row>
    <row r="3771" spans="1:2" x14ac:dyDescent="0.25">
      <c r="A3771">
        <v>2000</v>
      </c>
      <c r="B3771" s="2">
        <v>71479476.579710141</v>
      </c>
    </row>
    <row r="3772" spans="1:2" x14ac:dyDescent="0.25">
      <c r="A3772">
        <v>2000</v>
      </c>
      <c r="B3772" s="2">
        <v>15217631.162898552</v>
      </c>
    </row>
    <row r="3773" spans="1:2" x14ac:dyDescent="0.25">
      <c r="A3773">
        <v>2000</v>
      </c>
      <c r="B3773" s="2">
        <v>7473534.1333333338</v>
      </c>
    </row>
    <row r="3774" spans="1:2" x14ac:dyDescent="0.25">
      <c r="A3774">
        <v>2000</v>
      </c>
      <c r="B3774" s="2">
        <v>1026837.8805797101</v>
      </c>
    </row>
    <row r="3775" spans="1:2" x14ac:dyDescent="0.25">
      <c r="A3775">
        <v>2000</v>
      </c>
      <c r="B3775" s="2">
        <v>474372.80231884058</v>
      </c>
    </row>
    <row r="3776" spans="1:2" x14ac:dyDescent="0.25">
      <c r="A3776">
        <v>2000</v>
      </c>
      <c r="B3776" s="2">
        <v>27374173.558260869</v>
      </c>
    </row>
    <row r="3777" spans="1:2" x14ac:dyDescent="0.25">
      <c r="A3777">
        <v>2000</v>
      </c>
      <c r="B3777" s="2">
        <v>50851327.049275361</v>
      </c>
    </row>
    <row r="3778" spans="1:2" x14ac:dyDescent="0.25">
      <c r="A3778">
        <v>2000</v>
      </c>
      <c r="B3778" s="2">
        <v>3620703.487536232</v>
      </c>
    </row>
    <row r="3779" spans="1:2" x14ac:dyDescent="0.25">
      <c r="A3779">
        <v>2000</v>
      </c>
      <c r="B3779" s="2">
        <v>44166.42086956522</v>
      </c>
    </row>
    <row r="3780" spans="1:2" x14ac:dyDescent="0.25">
      <c r="A3780">
        <v>2000</v>
      </c>
      <c r="B3780" s="2">
        <v>0</v>
      </c>
    </row>
    <row r="3781" spans="1:2" x14ac:dyDescent="0.25">
      <c r="A3781">
        <v>2000</v>
      </c>
      <c r="B3781" s="2">
        <v>3469644.5263768118</v>
      </c>
    </row>
    <row r="3782" spans="1:2" x14ac:dyDescent="0.25">
      <c r="A3782">
        <v>2000</v>
      </c>
      <c r="B3782" s="2">
        <v>28031705.284637682</v>
      </c>
    </row>
    <row r="3783" spans="1:2" x14ac:dyDescent="0.25">
      <c r="A3783">
        <v>2000</v>
      </c>
      <c r="B3783" s="2">
        <v>40417841.235942028</v>
      </c>
    </row>
    <row r="3784" spans="1:2" x14ac:dyDescent="0.25">
      <c r="A3784">
        <v>2000</v>
      </c>
      <c r="B3784" s="2">
        <v>1634874.1286956521</v>
      </c>
    </row>
    <row r="3785" spans="1:2" x14ac:dyDescent="0.25">
      <c r="A3785">
        <v>2000</v>
      </c>
      <c r="B3785" s="2">
        <v>68248668.303768113</v>
      </c>
    </row>
    <row r="3786" spans="1:2" x14ac:dyDescent="0.25">
      <c r="A3786">
        <v>2000</v>
      </c>
      <c r="B3786" s="2">
        <v>18036477.824927539</v>
      </c>
    </row>
    <row r="3787" spans="1:2" x14ac:dyDescent="0.25">
      <c r="A3787">
        <v>2000</v>
      </c>
      <c r="B3787" s="2">
        <v>22031657.289275363</v>
      </c>
    </row>
    <row r="3788" spans="1:2" x14ac:dyDescent="0.25">
      <c r="A3788">
        <v>2000</v>
      </c>
      <c r="B3788" s="2">
        <v>267312.73739130434</v>
      </c>
    </row>
    <row r="3789" spans="1:2" x14ac:dyDescent="0.25">
      <c r="A3789">
        <v>2000</v>
      </c>
      <c r="B3789" s="2">
        <v>45047.520000000004</v>
      </c>
    </row>
    <row r="3790" spans="1:2" x14ac:dyDescent="0.25">
      <c r="A3790">
        <v>2000</v>
      </c>
      <c r="B3790" s="2">
        <v>24315526.39072464</v>
      </c>
    </row>
    <row r="3791" spans="1:2" x14ac:dyDescent="0.25">
      <c r="A3791">
        <v>2000</v>
      </c>
      <c r="B3791" s="2">
        <v>39683059.408695653</v>
      </c>
    </row>
    <row r="3792" spans="1:2" x14ac:dyDescent="0.25">
      <c r="A3792">
        <v>2000</v>
      </c>
      <c r="B3792" s="2">
        <v>21963586.188985508</v>
      </c>
    </row>
    <row r="3793" spans="1:2" x14ac:dyDescent="0.25">
      <c r="A3793">
        <v>2000</v>
      </c>
      <c r="B3793" s="2">
        <v>3572381.0388405798</v>
      </c>
    </row>
    <row r="3794" spans="1:2" x14ac:dyDescent="0.25">
      <c r="A3794">
        <v>2000</v>
      </c>
      <c r="B3794" s="2">
        <v>9341835.8376811594</v>
      </c>
    </row>
    <row r="3795" spans="1:2" x14ac:dyDescent="0.25">
      <c r="A3795">
        <v>2000</v>
      </c>
      <c r="B3795" s="2">
        <v>2947662.2933333335</v>
      </c>
    </row>
    <row r="3796" spans="1:2" x14ac:dyDescent="0.25">
      <c r="A3796">
        <v>2000</v>
      </c>
      <c r="B3796" s="2">
        <v>555141.99188405799</v>
      </c>
    </row>
    <row r="3797" spans="1:2" x14ac:dyDescent="0.25">
      <c r="A3797">
        <v>2000</v>
      </c>
      <c r="B3797" s="2">
        <v>22277423.79130435</v>
      </c>
    </row>
    <row r="3798" spans="1:2" x14ac:dyDescent="0.25">
      <c r="A3798">
        <v>2000</v>
      </c>
      <c r="B3798" s="2">
        <v>479022.45797101449</v>
      </c>
    </row>
    <row r="3799" spans="1:2" x14ac:dyDescent="0.25">
      <c r="A3799">
        <v>2000</v>
      </c>
      <c r="B3799" s="2">
        <v>62893777.72289855</v>
      </c>
    </row>
    <row r="3800" spans="1:2" x14ac:dyDescent="0.25">
      <c r="A3800">
        <v>2000</v>
      </c>
      <c r="B3800" s="2">
        <v>11556352.883478262</v>
      </c>
    </row>
    <row r="3801" spans="1:2" x14ac:dyDescent="0.25">
      <c r="A3801">
        <v>2000</v>
      </c>
      <c r="B3801" s="2">
        <v>224314.03826086957</v>
      </c>
    </row>
    <row r="3802" spans="1:2" x14ac:dyDescent="0.25">
      <c r="A3802">
        <v>2000</v>
      </c>
      <c r="B3802" s="2">
        <v>485975.71014492755</v>
      </c>
    </row>
    <row r="3803" spans="1:2" x14ac:dyDescent="0.25">
      <c r="A3803">
        <v>2000</v>
      </c>
      <c r="B3803" s="2">
        <v>11713031.063188406</v>
      </c>
    </row>
    <row r="3804" spans="1:2" x14ac:dyDescent="0.25">
      <c r="A3804">
        <v>2000</v>
      </c>
      <c r="B3804" s="2">
        <v>568431.01913043484</v>
      </c>
    </row>
    <row r="3805" spans="1:2" x14ac:dyDescent="0.25">
      <c r="A3805">
        <v>2000</v>
      </c>
      <c r="B3805" s="2">
        <v>19267801.474782608</v>
      </c>
    </row>
    <row r="3806" spans="1:2" x14ac:dyDescent="0.25">
      <c r="A3806">
        <v>2000</v>
      </c>
      <c r="B3806" s="2">
        <v>77503.107246376821</v>
      </c>
    </row>
    <row r="3807" spans="1:2" x14ac:dyDescent="0.25">
      <c r="A3807">
        <v>2000</v>
      </c>
      <c r="B3807" s="2">
        <v>71554821.171014488</v>
      </c>
    </row>
    <row r="3808" spans="1:2" x14ac:dyDescent="0.25">
      <c r="A3808">
        <v>2000</v>
      </c>
      <c r="B3808" s="2">
        <v>2340331.9860869567</v>
      </c>
    </row>
    <row r="3809" spans="1:2" x14ac:dyDescent="0.25">
      <c r="A3809">
        <v>2000</v>
      </c>
      <c r="B3809" s="2">
        <v>16288442.613333333</v>
      </c>
    </row>
    <row r="3810" spans="1:2" x14ac:dyDescent="0.25">
      <c r="A3810">
        <v>2000</v>
      </c>
      <c r="B3810" s="2">
        <v>182750453.22434783</v>
      </c>
    </row>
    <row r="3811" spans="1:2" x14ac:dyDescent="0.25">
      <c r="A3811">
        <v>2000</v>
      </c>
      <c r="B3811" s="2">
        <v>168509.32405797101</v>
      </c>
    </row>
    <row r="3812" spans="1:2" x14ac:dyDescent="0.25">
      <c r="A3812">
        <v>2000</v>
      </c>
      <c r="B3812" s="2">
        <v>450068.26666666666</v>
      </c>
    </row>
    <row r="3813" spans="1:2" x14ac:dyDescent="0.25">
      <c r="A3813">
        <v>2000</v>
      </c>
      <c r="B3813" s="2">
        <v>54697.147826086955</v>
      </c>
    </row>
    <row r="3814" spans="1:2" x14ac:dyDescent="0.25">
      <c r="A3814">
        <v>2000</v>
      </c>
      <c r="B3814" s="2">
        <v>107441305.81333333</v>
      </c>
    </row>
    <row r="3815" spans="1:2" x14ac:dyDescent="0.25">
      <c r="A3815">
        <v>2000</v>
      </c>
      <c r="B3815" s="2">
        <v>52962332.640000001</v>
      </c>
    </row>
    <row r="3816" spans="1:2" x14ac:dyDescent="0.25">
      <c r="A3816">
        <v>2000</v>
      </c>
      <c r="B3816" s="2">
        <v>142132.96695652173</v>
      </c>
    </row>
    <row r="3817" spans="1:2" x14ac:dyDescent="0.25">
      <c r="A3817">
        <v>2000</v>
      </c>
      <c r="B3817" s="2">
        <v>94524052.860289857</v>
      </c>
    </row>
    <row r="3818" spans="1:2" x14ac:dyDescent="0.25">
      <c r="A3818">
        <v>2000</v>
      </c>
      <c r="B3818" s="2">
        <v>17197087.591884058</v>
      </c>
    </row>
    <row r="3819" spans="1:2" x14ac:dyDescent="0.25">
      <c r="A3819">
        <v>2000</v>
      </c>
      <c r="B3819" s="2">
        <v>26982500.224927537</v>
      </c>
    </row>
    <row r="3820" spans="1:2" x14ac:dyDescent="0.25">
      <c r="A3820">
        <v>2000</v>
      </c>
      <c r="B3820" s="2">
        <v>2476.985507246377</v>
      </c>
    </row>
    <row r="3821" spans="1:2" x14ac:dyDescent="0.25">
      <c r="A3821">
        <v>2000</v>
      </c>
      <c r="B3821" s="2">
        <v>51954751.55246377</v>
      </c>
    </row>
    <row r="3822" spans="1:2" x14ac:dyDescent="0.25">
      <c r="A3822">
        <v>2000</v>
      </c>
      <c r="B3822" s="2">
        <v>9137252.7582608704</v>
      </c>
    </row>
    <row r="3823" spans="1:2" x14ac:dyDescent="0.25">
      <c r="A3823">
        <v>2000</v>
      </c>
      <c r="B3823" s="2">
        <v>5608479.0492753629</v>
      </c>
    </row>
    <row r="3824" spans="1:2" x14ac:dyDescent="0.25">
      <c r="A3824">
        <v>2000</v>
      </c>
      <c r="B3824" s="2">
        <v>19237592.867246378</v>
      </c>
    </row>
    <row r="3825" spans="1:2" x14ac:dyDescent="0.25">
      <c r="A3825">
        <v>2000</v>
      </c>
      <c r="B3825" s="2">
        <v>187513.11072463769</v>
      </c>
    </row>
    <row r="3826" spans="1:2" x14ac:dyDescent="0.25">
      <c r="A3826">
        <v>2000</v>
      </c>
      <c r="B3826" s="2">
        <v>170133164.98550725</v>
      </c>
    </row>
    <row r="3827" spans="1:2" x14ac:dyDescent="0.25">
      <c r="A3827">
        <v>2000</v>
      </c>
      <c r="B3827" s="2">
        <v>25027597.79942029</v>
      </c>
    </row>
    <row r="3828" spans="1:2" x14ac:dyDescent="0.25">
      <c r="A3828">
        <v>2000</v>
      </c>
      <c r="B3828" s="2">
        <v>177890.02202898552</v>
      </c>
    </row>
    <row r="3829" spans="1:2" x14ac:dyDescent="0.25">
      <c r="A3829">
        <v>2000</v>
      </c>
      <c r="B3829" s="2">
        <v>71409.722898550724</v>
      </c>
    </row>
    <row r="3830" spans="1:2" x14ac:dyDescent="0.25">
      <c r="A3830">
        <v>2000</v>
      </c>
      <c r="B3830" s="2">
        <v>25824605.041159421</v>
      </c>
    </row>
    <row r="3831" spans="1:2" x14ac:dyDescent="0.25">
      <c r="A3831">
        <v>2000</v>
      </c>
      <c r="B3831" s="2">
        <v>5367355.1257971013</v>
      </c>
    </row>
    <row r="3832" spans="1:2" x14ac:dyDescent="0.25">
      <c r="A3832">
        <v>2000</v>
      </c>
      <c r="B3832" s="2">
        <v>23488.899710144928</v>
      </c>
    </row>
    <row r="3833" spans="1:2" x14ac:dyDescent="0.25">
      <c r="A3833">
        <v>2000</v>
      </c>
      <c r="B3833" s="2">
        <v>530414.59942028986</v>
      </c>
    </row>
    <row r="3834" spans="1:2" x14ac:dyDescent="0.25">
      <c r="A3834">
        <v>2000</v>
      </c>
      <c r="B3834" s="2">
        <v>55477239.026086956</v>
      </c>
    </row>
    <row r="3835" spans="1:2" x14ac:dyDescent="0.25">
      <c r="A3835">
        <v>2000</v>
      </c>
      <c r="B3835" s="2">
        <v>10179840.728115942</v>
      </c>
    </row>
    <row r="3836" spans="1:2" x14ac:dyDescent="0.25">
      <c r="A3836">
        <v>2000</v>
      </c>
      <c r="B3836" s="2">
        <v>29446387.786666669</v>
      </c>
    </row>
    <row r="3837" spans="1:2" x14ac:dyDescent="0.25">
      <c r="A3837">
        <v>2000</v>
      </c>
      <c r="B3837" s="2">
        <v>0</v>
      </c>
    </row>
    <row r="3838" spans="1:2" x14ac:dyDescent="0.25">
      <c r="A3838">
        <v>2000</v>
      </c>
      <c r="B3838" s="2">
        <v>1966147.9397101449</v>
      </c>
    </row>
    <row r="3839" spans="1:2" x14ac:dyDescent="0.25">
      <c r="A3839">
        <v>2000</v>
      </c>
      <c r="B3839" s="2">
        <v>12085.92</v>
      </c>
    </row>
    <row r="3840" spans="1:2" x14ac:dyDescent="0.25">
      <c r="A3840">
        <v>2000</v>
      </c>
      <c r="B3840" s="2">
        <v>0</v>
      </c>
    </row>
    <row r="3841" spans="1:2" x14ac:dyDescent="0.25">
      <c r="A3841">
        <v>2000</v>
      </c>
      <c r="B3841" s="2">
        <v>43104452.257391304</v>
      </c>
    </row>
    <row r="3842" spans="1:2" x14ac:dyDescent="0.25">
      <c r="A3842">
        <v>2000</v>
      </c>
      <c r="B3842" s="2">
        <v>0</v>
      </c>
    </row>
    <row r="3843" spans="1:2" x14ac:dyDescent="0.25">
      <c r="A3843">
        <v>2000</v>
      </c>
      <c r="B3843" s="2">
        <v>5811085.8481159424</v>
      </c>
    </row>
    <row r="3844" spans="1:2" x14ac:dyDescent="0.25">
      <c r="A3844">
        <v>2000</v>
      </c>
      <c r="B3844" s="2">
        <v>906666.92869565217</v>
      </c>
    </row>
    <row r="3845" spans="1:2" x14ac:dyDescent="0.25">
      <c r="A3845">
        <v>2001</v>
      </c>
      <c r="B3845" s="2">
        <v>1732719521.4576206</v>
      </c>
    </row>
    <row r="3846" spans="1:2" x14ac:dyDescent="0.25">
      <c r="A3846">
        <v>2001</v>
      </c>
      <c r="B3846" s="2">
        <v>356716639.80529976</v>
      </c>
    </row>
    <row r="3847" spans="1:2" x14ac:dyDescent="0.25">
      <c r="A3847">
        <v>2001</v>
      </c>
      <c r="B3847" s="2">
        <v>1544681507.0911481</v>
      </c>
    </row>
    <row r="3848" spans="1:2" x14ac:dyDescent="0.25">
      <c r="A3848">
        <v>2001</v>
      </c>
      <c r="B3848" s="2">
        <v>243955828.0255591</v>
      </c>
    </row>
    <row r="3849" spans="1:2" x14ac:dyDescent="0.25">
      <c r="A3849">
        <v>2001</v>
      </c>
      <c r="B3849" s="2">
        <v>34868247.091900013</v>
      </c>
    </row>
    <row r="3850" spans="1:2" x14ac:dyDescent="0.25">
      <c r="A3850">
        <v>2001</v>
      </c>
      <c r="B3850" s="2">
        <v>997520024.26761878</v>
      </c>
    </row>
    <row r="3851" spans="1:2" x14ac:dyDescent="0.25">
      <c r="A3851">
        <v>2001</v>
      </c>
      <c r="B3851" s="2">
        <v>611676629.0584476</v>
      </c>
    </row>
    <row r="3852" spans="1:2" x14ac:dyDescent="0.25">
      <c r="A3852">
        <v>2001</v>
      </c>
      <c r="B3852" s="2">
        <v>12013418.796466829</v>
      </c>
    </row>
    <row r="3853" spans="1:2" x14ac:dyDescent="0.25">
      <c r="A3853">
        <v>2001</v>
      </c>
      <c r="B3853" s="2">
        <v>114375122.46946062</v>
      </c>
    </row>
    <row r="3854" spans="1:2" x14ac:dyDescent="0.25">
      <c r="A3854">
        <v>2001</v>
      </c>
      <c r="B3854" s="2">
        <v>243002542.33565119</v>
      </c>
    </row>
    <row r="3855" spans="1:2" x14ac:dyDescent="0.25">
      <c r="A3855">
        <v>2001</v>
      </c>
      <c r="B3855" s="2">
        <v>775562154.74534857</v>
      </c>
    </row>
    <row r="3856" spans="1:2" x14ac:dyDescent="0.25">
      <c r="A3856">
        <v>2001</v>
      </c>
      <c r="B3856" s="2">
        <v>839463446.32963729</v>
      </c>
    </row>
    <row r="3857" spans="1:2" x14ac:dyDescent="0.25">
      <c r="A3857">
        <v>2001</v>
      </c>
      <c r="B3857" s="2">
        <v>297668341.39372295</v>
      </c>
    </row>
    <row r="3858" spans="1:2" x14ac:dyDescent="0.25">
      <c r="A3858">
        <v>2001</v>
      </c>
      <c r="B3858" s="2">
        <v>545111961.86656642</v>
      </c>
    </row>
    <row r="3859" spans="1:2" x14ac:dyDescent="0.25">
      <c r="A3859">
        <v>2001</v>
      </c>
      <c r="B3859" s="2">
        <v>762766389.21706438</v>
      </c>
    </row>
    <row r="3860" spans="1:2" x14ac:dyDescent="0.25">
      <c r="A3860">
        <v>2001</v>
      </c>
      <c r="B3860" s="2">
        <v>772987591.13324559</v>
      </c>
    </row>
    <row r="3861" spans="1:2" x14ac:dyDescent="0.25">
      <c r="A3861">
        <v>2001</v>
      </c>
      <c r="B3861" s="2">
        <v>122936605.37342604</v>
      </c>
    </row>
    <row r="3862" spans="1:2" x14ac:dyDescent="0.25">
      <c r="A3862">
        <v>2001</v>
      </c>
      <c r="B3862" s="2">
        <v>299401902.05750799</v>
      </c>
    </row>
    <row r="3863" spans="1:2" x14ac:dyDescent="0.25">
      <c r="A3863">
        <v>2001</v>
      </c>
      <c r="B3863" s="2">
        <v>180463595.06634089</v>
      </c>
    </row>
    <row r="3864" spans="1:2" x14ac:dyDescent="0.25">
      <c r="A3864">
        <v>2001</v>
      </c>
      <c r="B3864" s="2">
        <v>405965703.83612102</v>
      </c>
    </row>
    <row r="3865" spans="1:2" x14ac:dyDescent="0.25">
      <c r="A3865">
        <v>2001</v>
      </c>
      <c r="B3865" s="2">
        <v>15080482.633339597</v>
      </c>
    </row>
    <row r="3866" spans="1:2" x14ac:dyDescent="0.25">
      <c r="A3866">
        <v>2001</v>
      </c>
      <c r="B3866" s="2">
        <v>39890327.718098097</v>
      </c>
    </row>
    <row r="3867" spans="1:2" x14ac:dyDescent="0.25">
      <c r="A3867">
        <v>2001</v>
      </c>
      <c r="B3867" s="2">
        <v>202164123.80905843</v>
      </c>
    </row>
    <row r="3868" spans="1:2" x14ac:dyDescent="0.25">
      <c r="A3868">
        <v>2001</v>
      </c>
      <c r="B3868" s="2">
        <v>143306277.42454425</v>
      </c>
    </row>
    <row r="3869" spans="1:2" x14ac:dyDescent="0.25">
      <c r="A3869">
        <v>2001</v>
      </c>
      <c r="B3869" s="2">
        <v>605167150.12366092</v>
      </c>
    </row>
    <row r="3870" spans="1:2" x14ac:dyDescent="0.25">
      <c r="A3870">
        <v>2001</v>
      </c>
      <c r="B3870" s="2">
        <v>284497023.27908283</v>
      </c>
    </row>
    <row r="3871" spans="1:2" x14ac:dyDescent="0.25">
      <c r="A3871">
        <v>2001</v>
      </c>
      <c r="B3871" s="2">
        <v>318223602.69122344</v>
      </c>
    </row>
    <row r="3872" spans="1:2" x14ac:dyDescent="0.25">
      <c r="A3872">
        <v>2001</v>
      </c>
      <c r="B3872" s="2">
        <v>349976254.50028187</v>
      </c>
    </row>
    <row r="3873" spans="1:2" x14ac:dyDescent="0.25">
      <c r="A3873">
        <v>2001</v>
      </c>
      <c r="B3873" s="2">
        <v>117814817.09453109</v>
      </c>
    </row>
    <row r="3874" spans="1:2" x14ac:dyDescent="0.25">
      <c r="A3874">
        <v>2001</v>
      </c>
      <c r="B3874" s="2">
        <v>623268312.61792898</v>
      </c>
    </row>
    <row r="3875" spans="1:2" x14ac:dyDescent="0.25">
      <c r="A3875">
        <v>2001</v>
      </c>
      <c r="B3875" s="2">
        <v>361261994.13117832</v>
      </c>
    </row>
    <row r="3876" spans="1:2" x14ac:dyDescent="0.25">
      <c r="A3876">
        <v>2001</v>
      </c>
      <c r="B3876" s="2">
        <v>53321431.200902082</v>
      </c>
    </row>
    <row r="3877" spans="1:2" x14ac:dyDescent="0.25">
      <c r="A3877">
        <v>2001</v>
      </c>
      <c r="B3877" s="2">
        <v>320148074.81676376</v>
      </c>
    </row>
    <row r="3878" spans="1:2" x14ac:dyDescent="0.25">
      <c r="A3878">
        <v>2001</v>
      </c>
      <c r="B3878" s="2">
        <v>147119822.83480549</v>
      </c>
    </row>
    <row r="3879" spans="1:2" x14ac:dyDescent="0.25">
      <c r="A3879">
        <v>2001</v>
      </c>
      <c r="B3879" s="2">
        <v>34023026.636346549</v>
      </c>
    </row>
    <row r="3880" spans="1:2" x14ac:dyDescent="0.25">
      <c r="A3880">
        <v>2001</v>
      </c>
      <c r="B3880" s="2">
        <v>507969.58015410637</v>
      </c>
    </row>
    <row r="3881" spans="1:2" x14ac:dyDescent="0.25">
      <c r="A3881">
        <v>2001</v>
      </c>
      <c r="B3881" s="2">
        <v>242743025.40124035</v>
      </c>
    </row>
    <row r="3882" spans="1:2" x14ac:dyDescent="0.25">
      <c r="A3882">
        <v>2001</v>
      </c>
      <c r="B3882" s="2">
        <v>104587607.97519262</v>
      </c>
    </row>
    <row r="3883" spans="1:2" x14ac:dyDescent="0.25">
      <c r="A3883">
        <v>2001</v>
      </c>
      <c r="B3883" s="2">
        <v>634571901.37267423</v>
      </c>
    </row>
    <row r="3884" spans="1:2" x14ac:dyDescent="0.25">
      <c r="A3884">
        <v>2001</v>
      </c>
      <c r="B3884" s="2">
        <v>166869898.16199961</v>
      </c>
    </row>
    <row r="3885" spans="1:2" x14ac:dyDescent="0.25">
      <c r="A3885">
        <v>2001</v>
      </c>
      <c r="B3885" s="2">
        <v>151000944.72166884</v>
      </c>
    </row>
    <row r="3886" spans="1:2" x14ac:dyDescent="0.25">
      <c r="A3886">
        <v>2001</v>
      </c>
      <c r="B3886" s="2">
        <v>253085559.37380192</v>
      </c>
    </row>
    <row r="3887" spans="1:2" x14ac:dyDescent="0.25">
      <c r="A3887">
        <v>2001</v>
      </c>
      <c r="B3887" s="2">
        <v>102161933.8973877</v>
      </c>
    </row>
    <row r="3888" spans="1:2" x14ac:dyDescent="0.25">
      <c r="A3888">
        <v>2001</v>
      </c>
      <c r="B3888" s="2">
        <v>13147541.078744596</v>
      </c>
    </row>
    <row r="3889" spans="1:2" x14ac:dyDescent="0.25">
      <c r="A3889">
        <v>2001</v>
      </c>
      <c r="B3889" s="2">
        <v>75888267.935350493</v>
      </c>
    </row>
    <row r="3890" spans="1:2" x14ac:dyDescent="0.25">
      <c r="A3890">
        <v>2001</v>
      </c>
      <c r="B3890" s="2">
        <v>169278956.87878218</v>
      </c>
    </row>
    <row r="3891" spans="1:2" x14ac:dyDescent="0.25">
      <c r="A3891">
        <v>2001</v>
      </c>
      <c r="B3891" s="2">
        <v>60917805.284720913</v>
      </c>
    </row>
    <row r="3892" spans="1:2" x14ac:dyDescent="0.25">
      <c r="A3892">
        <v>2001</v>
      </c>
      <c r="B3892" s="2">
        <v>77452488.198458925</v>
      </c>
    </row>
    <row r="3893" spans="1:2" x14ac:dyDescent="0.25">
      <c r="A3893">
        <v>2001</v>
      </c>
      <c r="B3893" s="2">
        <v>254554661.16895318</v>
      </c>
    </row>
    <row r="3894" spans="1:2" x14ac:dyDescent="0.25">
      <c r="A3894">
        <v>2001</v>
      </c>
      <c r="B3894" s="2">
        <v>157882412.61266679</v>
      </c>
    </row>
    <row r="3895" spans="1:2" x14ac:dyDescent="0.25">
      <c r="A3895">
        <v>2001</v>
      </c>
      <c r="B3895" s="2">
        <v>4598695.209922947</v>
      </c>
    </row>
    <row r="3896" spans="1:2" x14ac:dyDescent="0.25">
      <c r="A3896">
        <v>2001</v>
      </c>
      <c r="B3896" s="2">
        <v>1212783.6962976884</v>
      </c>
    </row>
    <row r="3897" spans="1:2" x14ac:dyDescent="0.25">
      <c r="A3897">
        <v>2001</v>
      </c>
      <c r="B3897" s="2">
        <v>485238076.5194512</v>
      </c>
    </row>
    <row r="3898" spans="1:2" x14ac:dyDescent="0.25">
      <c r="A3898">
        <v>2001</v>
      </c>
      <c r="B3898" s="2">
        <v>168318526.72129297</v>
      </c>
    </row>
    <row r="3899" spans="1:2" x14ac:dyDescent="0.25">
      <c r="A3899">
        <v>2001</v>
      </c>
      <c r="B3899" s="2">
        <v>47565612.721668854</v>
      </c>
    </row>
    <row r="3900" spans="1:2" x14ac:dyDescent="0.25">
      <c r="A3900">
        <v>2001</v>
      </c>
      <c r="B3900" s="2">
        <v>11643109.271941364</v>
      </c>
    </row>
    <row r="3901" spans="1:2" x14ac:dyDescent="0.25">
      <c r="A3901">
        <v>2001</v>
      </c>
      <c r="B3901" s="2">
        <v>246149552.971246</v>
      </c>
    </row>
    <row r="3902" spans="1:2" x14ac:dyDescent="0.25">
      <c r="A3902">
        <v>2001</v>
      </c>
      <c r="B3902" s="2">
        <v>472690054.69648558</v>
      </c>
    </row>
    <row r="3903" spans="1:2" x14ac:dyDescent="0.25">
      <c r="A3903">
        <v>2001</v>
      </c>
      <c r="B3903" s="2">
        <v>494801863.52565306</v>
      </c>
    </row>
    <row r="3904" spans="1:2" x14ac:dyDescent="0.25">
      <c r="A3904">
        <v>2001</v>
      </c>
      <c r="B3904" s="2">
        <v>29980316.23379064</v>
      </c>
    </row>
    <row r="3905" spans="1:2" x14ac:dyDescent="0.25">
      <c r="A3905">
        <v>2001</v>
      </c>
      <c r="B3905" s="2">
        <v>180983819.67975944</v>
      </c>
    </row>
    <row r="3906" spans="1:2" x14ac:dyDescent="0.25">
      <c r="A3906">
        <v>2001</v>
      </c>
      <c r="B3906" s="2">
        <v>597653644.63672233</v>
      </c>
    </row>
    <row r="3907" spans="1:2" x14ac:dyDescent="0.25">
      <c r="A3907">
        <v>2001</v>
      </c>
      <c r="B3907" s="2">
        <v>226631750.2732569</v>
      </c>
    </row>
    <row r="3908" spans="1:2" x14ac:dyDescent="0.25">
      <c r="A3908">
        <v>2001</v>
      </c>
      <c r="B3908" s="2">
        <v>93348343.518887416</v>
      </c>
    </row>
    <row r="3909" spans="1:2" x14ac:dyDescent="0.25">
      <c r="A3909">
        <v>2001</v>
      </c>
      <c r="B3909" s="2">
        <v>61504553.288479604</v>
      </c>
    </row>
    <row r="3910" spans="1:2" x14ac:dyDescent="0.25">
      <c r="A3910">
        <v>2001</v>
      </c>
      <c r="B3910" s="2">
        <v>146590870.68295431</v>
      </c>
    </row>
    <row r="3911" spans="1:2" x14ac:dyDescent="0.25">
      <c r="A3911">
        <v>2001</v>
      </c>
      <c r="B3911" s="2">
        <v>53830844.472843446</v>
      </c>
    </row>
    <row r="3912" spans="1:2" x14ac:dyDescent="0.25">
      <c r="A3912">
        <v>2001</v>
      </c>
      <c r="B3912" s="2">
        <v>63052400.813380942</v>
      </c>
    </row>
    <row r="3913" spans="1:2" x14ac:dyDescent="0.25">
      <c r="A3913">
        <v>2001</v>
      </c>
      <c r="B3913" s="2">
        <v>32212351.494080059</v>
      </c>
    </row>
    <row r="3914" spans="1:2" x14ac:dyDescent="0.25">
      <c r="A3914">
        <v>2001</v>
      </c>
      <c r="B3914" s="2">
        <v>196597015.97895131</v>
      </c>
    </row>
    <row r="3915" spans="1:2" x14ac:dyDescent="0.25">
      <c r="A3915">
        <v>2001</v>
      </c>
      <c r="B3915" s="2">
        <v>29386409.996617176</v>
      </c>
    </row>
    <row r="3916" spans="1:2" x14ac:dyDescent="0.25">
      <c r="A3916">
        <v>2001</v>
      </c>
      <c r="B3916" s="2">
        <v>58140274.782183796</v>
      </c>
    </row>
    <row r="3917" spans="1:2" x14ac:dyDescent="0.25">
      <c r="A3917">
        <v>2001</v>
      </c>
      <c r="B3917" s="2">
        <v>254401263.32418716</v>
      </c>
    </row>
    <row r="3918" spans="1:2" x14ac:dyDescent="0.25">
      <c r="A3918">
        <v>2001</v>
      </c>
      <c r="B3918" s="2">
        <v>128294324.55177598</v>
      </c>
    </row>
    <row r="3919" spans="1:2" x14ac:dyDescent="0.25">
      <c r="A3919">
        <v>2001</v>
      </c>
      <c r="B3919" s="2">
        <v>67863277.418530345</v>
      </c>
    </row>
    <row r="3920" spans="1:2" x14ac:dyDescent="0.25">
      <c r="A3920">
        <v>2001</v>
      </c>
      <c r="B3920" s="2">
        <v>49059111.015222698</v>
      </c>
    </row>
    <row r="3921" spans="1:2" x14ac:dyDescent="0.25">
      <c r="A3921">
        <v>2001</v>
      </c>
      <c r="B3921" s="2">
        <v>133384566.70249952</v>
      </c>
    </row>
    <row r="3922" spans="1:2" x14ac:dyDescent="0.25">
      <c r="A3922">
        <v>2001</v>
      </c>
      <c r="B3922" s="2">
        <v>121746586.92426234</v>
      </c>
    </row>
    <row r="3923" spans="1:2" x14ac:dyDescent="0.25">
      <c r="A3923">
        <v>2001</v>
      </c>
      <c r="B3923" s="2">
        <v>50622632.662281521</v>
      </c>
    </row>
    <row r="3924" spans="1:2" x14ac:dyDescent="0.25">
      <c r="A3924">
        <v>2001</v>
      </c>
      <c r="B3924" s="2">
        <v>23537704.835181355</v>
      </c>
    </row>
    <row r="3925" spans="1:2" x14ac:dyDescent="0.25">
      <c r="A3925">
        <v>2001</v>
      </c>
      <c r="B3925" s="2">
        <v>24108847.545950007</v>
      </c>
    </row>
    <row r="3926" spans="1:2" x14ac:dyDescent="0.25">
      <c r="A3926">
        <v>2001</v>
      </c>
      <c r="B3926" s="2">
        <v>32550385.30125916</v>
      </c>
    </row>
    <row r="3927" spans="1:2" x14ac:dyDescent="0.25">
      <c r="A3927">
        <v>2001</v>
      </c>
      <c r="B3927" s="2">
        <v>33268827.592557788</v>
      </c>
    </row>
    <row r="3928" spans="1:2" x14ac:dyDescent="0.25">
      <c r="A3928">
        <v>2001</v>
      </c>
      <c r="B3928" s="2">
        <v>24135666.831046794</v>
      </c>
    </row>
    <row r="3929" spans="1:2" x14ac:dyDescent="0.25">
      <c r="A3929">
        <v>2001</v>
      </c>
      <c r="B3929" s="2">
        <v>1317570.9415523398</v>
      </c>
    </row>
    <row r="3930" spans="1:2" x14ac:dyDescent="0.25">
      <c r="A3930">
        <v>2001</v>
      </c>
      <c r="B3930" s="2">
        <v>44888156.387145273</v>
      </c>
    </row>
    <row r="3931" spans="1:2" x14ac:dyDescent="0.25">
      <c r="A3931">
        <v>2001</v>
      </c>
      <c r="B3931" s="2">
        <v>40642950.573952265</v>
      </c>
    </row>
    <row r="3932" spans="1:2" x14ac:dyDescent="0.25">
      <c r="A3932">
        <v>2001</v>
      </c>
      <c r="B3932" s="2">
        <v>163002144.62018415</v>
      </c>
    </row>
    <row r="3933" spans="1:2" x14ac:dyDescent="0.25">
      <c r="A3933">
        <v>2001</v>
      </c>
      <c r="B3933" s="2">
        <v>99383136.938169509</v>
      </c>
    </row>
    <row r="3934" spans="1:2" x14ac:dyDescent="0.25">
      <c r="A3934">
        <v>2001</v>
      </c>
      <c r="B3934" s="2">
        <v>2774261.1170832547</v>
      </c>
    </row>
    <row r="3935" spans="1:2" x14ac:dyDescent="0.25">
      <c r="A3935">
        <v>2001</v>
      </c>
      <c r="B3935" s="2">
        <v>25436982.043976694</v>
      </c>
    </row>
    <row r="3936" spans="1:2" x14ac:dyDescent="0.25">
      <c r="A3936">
        <v>2001</v>
      </c>
      <c r="B3936" s="2">
        <v>6272242.0018793456</v>
      </c>
    </row>
    <row r="3937" spans="1:2" x14ac:dyDescent="0.25">
      <c r="A3937">
        <v>2001</v>
      </c>
      <c r="B3937" s="2">
        <v>50557860.974252954</v>
      </c>
    </row>
    <row r="3938" spans="1:2" x14ac:dyDescent="0.25">
      <c r="A3938">
        <v>2001</v>
      </c>
      <c r="B3938" s="2">
        <v>111849952.38864875</v>
      </c>
    </row>
    <row r="3939" spans="1:2" x14ac:dyDescent="0.25">
      <c r="A3939">
        <v>2001</v>
      </c>
      <c r="B3939" s="2">
        <v>24680466.898703251</v>
      </c>
    </row>
    <row r="3940" spans="1:2" x14ac:dyDescent="0.25">
      <c r="A3940">
        <v>2001</v>
      </c>
      <c r="B3940" s="2">
        <v>547967.93008832925</v>
      </c>
    </row>
    <row r="3941" spans="1:2" x14ac:dyDescent="0.25">
      <c r="A3941">
        <v>2001</v>
      </c>
      <c r="B3941" s="2">
        <v>113145219.238489</v>
      </c>
    </row>
    <row r="3942" spans="1:2" x14ac:dyDescent="0.25">
      <c r="A3942">
        <v>2001</v>
      </c>
      <c r="B3942" s="2">
        <v>130808194.60402179</v>
      </c>
    </row>
    <row r="3943" spans="1:2" x14ac:dyDescent="0.25">
      <c r="A3943">
        <v>2001</v>
      </c>
      <c r="B3943" s="2">
        <v>172107491.51512873</v>
      </c>
    </row>
    <row r="3944" spans="1:2" x14ac:dyDescent="0.25">
      <c r="A3944">
        <v>2001</v>
      </c>
      <c r="B3944" s="2">
        <v>151101925.71396354</v>
      </c>
    </row>
    <row r="3945" spans="1:2" x14ac:dyDescent="0.25">
      <c r="A3945">
        <v>2001</v>
      </c>
      <c r="B3945" s="2">
        <v>41131950.835557222</v>
      </c>
    </row>
    <row r="3946" spans="1:2" x14ac:dyDescent="0.25">
      <c r="A3946">
        <v>2001</v>
      </c>
      <c r="B3946" s="2">
        <v>138744.11501597444</v>
      </c>
    </row>
    <row r="3947" spans="1:2" x14ac:dyDescent="0.25">
      <c r="A3947">
        <v>2001</v>
      </c>
      <c r="B3947" s="2">
        <v>40318002.912234537</v>
      </c>
    </row>
    <row r="3948" spans="1:2" x14ac:dyDescent="0.25">
      <c r="A3948">
        <v>2001</v>
      </c>
      <c r="B3948" s="2">
        <v>116376189.41326818</v>
      </c>
    </row>
    <row r="3949" spans="1:2" x14ac:dyDescent="0.25">
      <c r="A3949">
        <v>2001</v>
      </c>
      <c r="B3949" s="2">
        <v>13116025.923698552</v>
      </c>
    </row>
    <row r="3950" spans="1:2" x14ac:dyDescent="0.25">
      <c r="A3950">
        <v>2001</v>
      </c>
      <c r="B3950" s="2">
        <v>77025312.015786499</v>
      </c>
    </row>
    <row r="3951" spans="1:2" x14ac:dyDescent="0.25">
      <c r="A3951">
        <v>2001</v>
      </c>
      <c r="B3951" s="2">
        <v>5701778.9791392591</v>
      </c>
    </row>
    <row r="3952" spans="1:2" x14ac:dyDescent="0.25">
      <c r="A3952">
        <v>2001</v>
      </c>
      <c r="B3952" s="2">
        <v>5466550.1371922567</v>
      </c>
    </row>
    <row r="3953" spans="1:2" x14ac:dyDescent="0.25">
      <c r="A3953">
        <v>2001</v>
      </c>
      <c r="B3953" s="2">
        <v>8617236.2503288854</v>
      </c>
    </row>
    <row r="3954" spans="1:2" x14ac:dyDescent="0.25">
      <c r="A3954">
        <v>2001</v>
      </c>
      <c r="B3954" s="2">
        <v>25580385.893629014</v>
      </c>
    </row>
    <row r="3955" spans="1:2" x14ac:dyDescent="0.25">
      <c r="A3955">
        <v>2001</v>
      </c>
      <c r="B3955" s="2">
        <v>11325951.351249764</v>
      </c>
    </row>
    <row r="3956" spans="1:2" x14ac:dyDescent="0.25">
      <c r="A3956">
        <v>2001</v>
      </c>
      <c r="B3956" s="2">
        <v>73607219.424920127</v>
      </c>
    </row>
    <row r="3957" spans="1:2" x14ac:dyDescent="0.25">
      <c r="A3957">
        <v>2001</v>
      </c>
      <c r="B3957" s="2">
        <v>177222262.66040218</v>
      </c>
    </row>
    <row r="3958" spans="1:2" x14ac:dyDescent="0.25">
      <c r="A3958">
        <v>2001</v>
      </c>
      <c r="B3958" s="2">
        <v>94200868.469836488</v>
      </c>
    </row>
    <row r="3959" spans="1:2" x14ac:dyDescent="0.25">
      <c r="A3959">
        <v>2001</v>
      </c>
      <c r="B3959" s="2">
        <v>34243140.593121588</v>
      </c>
    </row>
    <row r="3960" spans="1:2" x14ac:dyDescent="0.25">
      <c r="A3960">
        <v>2001</v>
      </c>
      <c r="B3960" s="2">
        <v>5175786.481488442</v>
      </c>
    </row>
    <row r="3961" spans="1:2" x14ac:dyDescent="0.25">
      <c r="A3961">
        <v>2001</v>
      </c>
      <c r="B3961" s="2">
        <v>1670270.5235857919</v>
      </c>
    </row>
    <row r="3962" spans="1:2" x14ac:dyDescent="0.25">
      <c r="A3962">
        <v>2001</v>
      </c>
      <c r="B3962" s="2">
        <v>137587094.99041533</v>
      </c>
    </row>
    <row r="3963" spans="1:2" x14ac:dyDescent="0.25">
      <c r="A3963">
        <v>2001</v>
      </c>
      <c r="B3963" s="2">
        <v>120378.7724112009</v>
      </c>
    </row>
    <row r="3964" spans="1:2" x14ac:dyDescent="0.25">
      <c r="A3964">
        <v>2001</v>
      </c>
      <c r="B3964" s="2">
        <v>2967924.024807367</v>
      </c>
    </row>
    <row r="3965" spans="1:2" x14ac:dyDescent="0.25">
      <c r="A3965">
        <v>2001</v>
      </c>
      <c r="B3965" s="2">
        <v>64213609.093779363</v>
      </c>
    </row>
    <row r="3966" spans="1:2" x14ac:dyDescent="0.25">
      <c r="A3966">
        <v>2001</v>
      </c>
      <c r="B3966" s="2">
        <v>63123463.487314411</v>
      </c>
    </row>
    <row r="3967" spans="1:2" x14ac:dyDescent="0.25">
      <c r="A3967">
        <v>2001</v>
      </c>
      <c r="B3967" s="2">
        <v>146488824.55929336</v>
      </c>
    </row>
    <row r="3968" spans="1:2" x14ac:dyDescent="0.25">
      <c r="A3968">
        <v>2001</v>
      </c>
      <c r="B3968" s="2">
        <v>127343752.45179477</v>
      </c>
    </row>
    <row r="3969" spans="1:2" x14ac:dyDescent="0.25">
      <c r="A3969">
        <v>2001</v>
      </c>
      <c r="B3969" s="2">
        <v>682952.25183236226</v>
      </c>
    </row>
    <row r="3970" spans="1:2" x14ac:dyDescent="0.25">
      <c r="A3970">
        <v>2001</v>
      </c>
      <c r="B3970" s="2">
        <v>29121209.493704189</v>
      </c>
    </row>
    <row r="3971" spans="1:2" x14ac:dyDescent="0.25">
      <c r="A3971">
        <v>2001</v>
      </c>
      <c r="B3971" s="2">
        <v>345328824.79834616</v>
      </c>
    </row>
    <row r="3972" spans="1:2" x14ac:dyDescent="0.25">
      <c r="A3972">
        <v>2001</v>
      </c>
      <c r="B3972" s="2">
        <v>53203939.8120654</v>
      </c>
    </row>
    <row r="3973" spans="1:2" x14ac:dyDescent="0.25">
      <c r="A3973">
        <v>2001</v>
      </c>
      <c r="B3973" s="2">
        <v>237990049.61247885</v>
      </c>
    </row>
    <row r="3974" spans="1:2" x14ac:dyDescent="0.25">
      <c r="A3974">
        <v>2001</v>
      </c>
      <c r="B3974" s="2">
        <v>110880084.03157301</v>
      </c>
    </row>
    <row r="3975" spans="1:2" x14ac:dyDescent="0.25">
      <c r="A3975">
        <v>2001</v>
      </c>
      <c r="B3975" s="2">
        <v>106879471.26855853</v>
      </c>
    </row>
    <row r="3976" spans="1:2" x14ac:dyDescent="0.25">
      <c r="A3976">
        <v>2001</v>
      </c>
      <c r="B3976" s="2">
        <v>2252978.2552151848</v>
      </c>
    </row>
    <row r="3977" spans="1:2" x14ac:dyDescent="0.25">
      <c r="A3977">
        <v>2001</v>
      </c>
      <c r="B3977" s="2">
        <v>544130.70400300692</v>
      </c>
    </row>
    <row r="3978" spans="1:2" x14ac:dyDescent="0.25">
      <c r="A3978">
        <v>2001</v>
      </c>
      <c r="B3978" s="2">
        <v>66574908.971997738</v>
      </c>
    </row>
    <row r="3979" spans="1:2" x14ac:dyDescent="0.25">
      <c r="A3979">
        <v>2001</v>
      </c>
      <c r="B3979" s="2">
        <v>12578884.821650065</v>
      </c>
    </row>
    <row r="3980" spans="1:2" x14ac:dyDescent="0.25">
      <c r="A3980">
        <v>2001</v>
      </c>
      <c r="B3980" s="2">
        <v>27038168.732193194</v>
      </c>
    </row>
    <row r="3981" spans="1:2" x14ac:dyDescent="0.25">
      <c r="A3981">
        <v>2001</v>
      </c>
      <c r="B3981" s="2">
        <v>23716631.418154482</v>
      </c>
    </row>
    <row r="3982" spans="1:2" x14ac:dyDescent="0.25">
      <c r="A3982">
        <v>2001</v>
      </c>
      <c r="B3982" s="2">
        <v>452364.21650065773</v>
      </c>
    </row>
    <row r="3983" spans="1:2" x14ac:dyDescent="0.25">
      <c r="A3983">
        <v>2001</v>
      </c>
      <c r="B3983" s="2">
        <v>48194978.025183231</v>
      </c>
    </row>
    <row r="3984" spans="1:2" x14ac:dyDescent="0.25">
      <c r="A3984">
        <v>2001</v>
      </c>
      <c r="B3984" s="2">
        <v>22165753.689156171</v>
      </c>
    </row>
    <row r="3985" spans="1:2" x14ac:dyDescent="0.25">
      <c r="A3985">
        <v>2001</v>
      </c>
      <c r="B3985" s="2">
        <v>96980262.522082314</v>
      </c>
    </row>
    <row r="3986" spans="1:2" x14ac:dyDescent="0.25">
      <c r="A3986">
        <v>2001</v>
      </c>
      <c r="B3986" s="2">
        <v>27796578.400300693</v>
      </c>
    </row>
    <row r="3987" spans="1:2" x14ac:dyDescent="0.25">
      <c r="A3987">
        <v>2001</v>
      </c>
      <c r="B3987" s="2">
        <v>41851884.999060325</v>
      </c>
    </row>
    <row r="3988" spans="1:2" x14ac:dyDescent="0.25">
      <c r="A3988">
        <v>2001</v>
      </c>
      <c r="B3988" s="2">
        <v>34307877.866566435</v>
      </c>
    </row>
    <row r="3989" spans="1:2" x14ac:dyDescent="0.25">
      <c r="A3989">
        <v>2001</v>
      </c>
      <c r="B3989" s="2">
        <v>51132510.531103171</v>
      </c>
    </row>
    <row r="3990" spans="1:2" x14ac:dyDescent="0.25">
      <c r="A3990">
        <v>2001</v>
      </c>
      <c r="B3990" s="2">
        <v>8360797.7004322493</v>
      </c>
    </row>
    <row r="3991" spans="1:2" x14ac:dyDescent="0.25">
      <c r="A3991">
        <v>2001</v>
      </c>
      <c r="B3991" s="2">
        <v>19503685.83574516</v>
      </c>
    </row>
    <row r="3992" spans="1:2" x14ac:dyDescent="0.25">
      <c r="A3992">
        <v>2001</v>
      </c>
      <c r="B3992" s="2">
        <v>3958854.1071227212</v>
      </c>
    </row>
    <row r="3993" spans="1:2" x14ac:dyDescent="0.25">
      <c r="A3993">
        <v>2001</v>
      </c>
      <c r="B3993" s="2">
        <v>8486443.6248825397</v>
      </c>
    </row>
    <row r="3994" spans="1:2" x14ac:dyDescent="0.25">
      <c r="A3994">
        <v>2001</v>
      </c>
      <c r="B3994" s="2">
        <v>1428697.353129111</v>
      </c>
    </row>
    <row r="3995" spans="1:2" x14ac:dyDescent="0.25">
      <c r="A3995">
        <v>2001</v>
      </c>
      <c r="B3995" s="2">
        <v>55981862.640856981</v>
      </c>
    </row>
    <row r="3996" spans="1:2" x14ac:dyDescent="0.25">
      <c r="A3996">
        <v>2001</v>
      </c>
      <c r="B3996" s="2">
        <v>33142168.1586168</v>
      </c>
    </row>
    <row r="3997" spans="1:2" x14ac:dyDescent="0.25">
      <c r="A3997">
        <v>2001</v>
      </c>
      <c r="B3997" s="2">
        <v>27826080.302198835</v>
      </c>
    </row>
    <row r="3998" spans="1:2" x14ac:dyDescent="0.25">
      <c r="A3998">
        <v>2001</v>
      </c>
      <c r="B3998" s="2">
        <v>2709563.4204096971</v>
      </c>
    </row>
    <row r="3999" spans="1:2" x14ac:dyDescent="0.25">
      <c r="A3999">
        <v>2001</v>
      </c>
      <c r="B3999" s="2">
        <v>9430719.5767712835</v>
      </c>
    </row>
    <row r="4000" spans="1:2" x14ac:dyDescent="0.25">
      <c r="A4000">
        <v>2001</v>
      </c>
      <c r="B4000" s="2">
        <v>23364380.946438637</v>
      </c>
    </row>
    <row r="4001" spans="1:2" x14ac:dyDescent="0.25">
      <c r="A4001">
        <v>2001</v>
      </c>
      <c r="B4001" s="2">
        <v>303027884.54501033</v>
      </c>
    </row>
    <row r="4002" spans="1:2" x14ac:dyDescent="0.25">
      <c r="A4002">
        <v>2001</v>
      </c>
      <c r="B4002" s="2">
        <v>26793.474158992671</v>
      </c>
    </row>
    <row r="4003" spans="1:2" x14ac:dyDescent="0.25">
      <c r="A4003">
        <v>2001</v>
      </c>
      <c r="B4003" s="2">
        <v>32065193.013343353</v>
      </c>
    </row>
    <row r="4004" spans="1:2" x14ac:dyDescent="0.25">
      <c r="A4004">
        <v>2001</v>
      </c>
      <c r="B4004" s="2">
        <v>2513446.7528660023</v>
      </c>
    </row>
    <row r="4005" spans="1:2" x14ac:dyDescent="0.25">
      <c r="A4005">
        <v>2001</v>
      </c>
      <c r="B4005" s="2">
        <v>17837698.207103927</v>
      </c>
    </row>
    <row r="4006" spans="1:2" x14ac:dyDescent="0.25">
      <c r="A4006">
        <v>2001</v>
      </c>
      <c r="B4006" s="2">
        <v>7397657.3944747224</v>
      </c>
    </row>
    <row r="4007" spans="1:2" x14ac:dyDescent="0.25">
      <c r="A4007">
        <v>2001</v>
      </c>
      <c r="B4007" s="2">
        <v>68788274.320616424</v>
      </c>
    </row>
    <row r="4008" spans="1:2" x14ac:dyDescent="0.25">
      <c r="A4008">
        <v>2001</v>
      </c>
      <c r="B4008" s="2">
        <v>42485562.449915424</v>
      </c>
    </row>
    <row r="4009" spans="1:2" x14ac:dyDescent="0.25">
      <c r="A4009">
        <v>2001</v>
      </c>
      <c r="B4009" s="2">
        <v>17261544.732944936</v>
      </c>
    </row>
    <row r="4010" spans="1:2" x14ac:dyDescent="0.25">
      <c r="A4010">
        <v>2001</v>
      </c>
      <c r="B4010" s="2">
        <v>20248512.067656454</v>
      </c>
    </row>
    <row r="4011" spans="1:2" x14ac:dyDescent="0.25">
      <c r="A4011">
        <v>2001</v>
      </c>
      <c r="B4011" s="2">
        <v>17230390.931028001</v>
      </c>
    </row>
    <row r="4012" spans="1:2" x14ac:dyDescent="0.25">
      <c r="A4012">
        <v>2001</v>
      </c>
      <c r="B4012" s="2">
        <v>31309717.1884984</v>
      </c>
    </row>
    <row r="4013" spans="1:2" x14ac:dyDescent="0.25">
      <c r="A4013">
        <v>2001</v>
      </c>
      <c r="B4013" s="2">
        <v>27835774.890434127</v>
      </c>
    </row>
    <row r="4014" spans="1:2" x14ac:dyDescent="0.25">
      <c r="A4014">
        <v>2001</v>
      </c>
      <c r="B4014" s="2">
        <v>22036714.48675061</v>
      </c>
    </row>
    <row r="4015" spans="1:2" x14ac:dyDescent="0.25">
      <c r="A4015">
        <v>2001</v>
      </c>
      <c r="B4015" s="2">
        <v>52976702.036459312</v>
      </c>
    </row>
    <row r="4016" spans="1:2" x14ac:dyDescent="0.25">
      <c r="A4016">
        <v>2001</v>
      </c>
      <c r="B4016" s="2">
        <v>27097096.823905278</v>
      </c>
    </row>
    <row r="4017" spans="1:2" x14ac:dyDescent="0.25">
      <c r="A4017">
        <v>2001</v>
      </c>
      <c r="B4017" s="2">
        <v>3176567.6008269121</v>
      </c>
    </row>
    <row r="4018" spans="1:2" x14ac:dyDescent="0.25">
      <c r="A4018">
        <v>2001</v>
      </c>
      <c r="B4018" s="2">
        <v>17601908.407442208</v>
      </c>
    </row>
    <row r="4019" spans="1:2" x14ac:dyDescent="0.25">
      <c r="A4019">
        <v>2001</v>
      </c>
      <c r="B4019" s="2">
        <v>14417736.904341288</v>
      </c>
    </row>
    <row r="4020" spans="1:2" x14ac:dyDescent="0.25">
      <c r="A4020">
        <v>2001</v>
      </c>
      <c r="B4020" s="2">
        <v>21200059.821086261</v>
      </c>
    </row>
    <row r="4021" spans="1:2" x14ac:dyDescent="0.25">
      <c r="A4021">
        <v>2001</v>
      </c>
      <c r="B4021" s="2">
        <v>1314189.7087013719</v>
      </c>
    </row>
    <row r="4022" spans="1:2" x14ac:dyDescent="0.25">
      <c r="A4022">
        <v>2001</v>
      </c>
      <c r="B4022" s="2">
        <v>66186352.835181355</v>
      </c>
    </row>
    <row r="4023" spans="1:2" x14ac:dyDescent="0.25">
      <c r="A4023">
        <v>2001</v>
      </c>
      <c r="B4023" s="2">
        <v>22588049.883856416</v>
      </c>
    </row>
    <row r="4024" spans="1:2" x14ac:dyDescent="0.25">
      <c r="A4024">
        <v>2001</v>
      </c>
      <c r="B4024" s="2">
        <v>9071109.5463258773</v>
      </c>
    </row>
    <row r="4025" spans="1:2" x14ac:dyDescent="0.25">
      <c r="A4025">
        <v>2001</v>
      </c>
      <c r="B4025" s="2">
        <v>122492691.65795903</v>
      </c>
    </row>
    <row r="4026" spans="1:2" x14ac:dyDescent="0.25">
      <c r="A4026">
        <v>2001</v>
      </c>
      <c r="B4026" s="2">
        <v>887724.18718286033</v>
      </c>
    </row>
    <row r="4027" spans="1:2" x14ac:dyDescent="0.25">
      <c r="A4027">
        <v>2001</v>
      </c>
      <c r="B4027" s="2">
        <v>74090386.414583728</v>
      </c>
    </row>
    <row r="4028" spans="1:2" x14ac:dyDescent="0.25">
      <c r="A4028">
        <v>2001</v>
      </c>
      <c r="B4028" s="2">
        <v>38529621.537305012</v>
      </c>
    </row>
    <row r="4029" spans="1:2" x14ac:dyDescent="0.25">
      <c r="A4029">
        <v>2001</v>
      </c>
      <c r="B4029" s="2">
        <v>14960570.178537868</v>
      </c>
    </row>
    <row r="4030" spans="1:2" x14ac:dyDescent="0.25">
      <c r="A4030">
        <v>2001</v>
      </c>
      <c r="B4030" s="2">
        <v>2269547.1565495208</v>
      </c>
    </row>
    <row r="4031" spans="1:2" x14ac:dyDescent="0.25">
      <c r="A4031">
        <v>2001</v>
      </c>
      <c r="B4031" s="2">
        <v>6943472.6464950191</v>
      </c>
    </row>
    <row r="4032" spans="1:2" x14ac:dyDescent="0.25">
      <c r="A4032">
        <v>2001</v>
      </c>
      <c r="B4032" s="2">
        <v>660928.63897763577</v>
      </c>
    </row>
    <row r="4033" spans="1:2" x14ac:dyDescent="0.25">
      <c r="A4033">
        <v>2001</v>
      </c>
      <c r="B4033" s="2">
        <v>7973991.5451982701</v>
      </c>
    </row>
    <row r="4034" spans="1:2" x14ac:dyDescent="0.25">
      <c r="A4034">
        <v>2001</v>
      </c>
      <c r="B4034" s="2">
        <v>2061628.0075173839</v>
      </c>
    </row>
    <row r="4035" spans="1:2" x14ac:dyDescent="0.25">
      <c r="A4035">
        <v>2001</v>
      </c>
      <c r="B4035" s="2">
        <v>8049316.4653260661</v>
      </c>
    </row>
    <row r="4036" spans="1:2" x14ac:dyDescent="0.25">
      <c r="A4036">
        <v>2001</v>
      </c>
      <c r="B4036" s="2">
        <v>465992.39165570377</v>
      </c>
    </row>
    <row r="4037" spans="1:2" x14ac:dyDescent="0.25">
      <c r="A4037">
        <v>2001</v>
      </c>
      <c r="B4037" s="2">
        <v>43487561.983085886</v>
      </c>
    </row>
    <row r="4038" spans="1:2" x14ac:dyDescent="0.25">
      <c r="A4038">
        <v>2001</v>
      </c>
      <c r="B4038" s="2">
        <v>9280797.6049614735</v>
      </c>
    </row>
    <row r="4039" spans="1:2" x14ac:dyDescent="0.25">
      <c r="A4039">
        <v>2001</v>
      </c>
      <c r="B4039" s="2">
        <v>76505082.240180418</v>
      </c>
    </row>
    <row r="4040" spans="1:2" x14ac:dyDescent="0.25">
      <c r="A4040">
        <v>2001</v>
      </c>
      <c r="B4040" s="2">
        <v>8190695.016726179</v>
      </c>
    </row>
    <row r="4041" spans="1:2" x14ac:dyDescent="0.25">
      <c r="A4041">
        <v>2001</v>
      </c>
      <c r="B4041" s="2">
        <v>1069591.4963352752</v>
      </c>
    </row>
    <row r="4042" spans="1:2" x14ac:dyDescent="0.25">
      <c r="A4042">
        <v>2001</v>
      </c>
      <c r="B4042" s="2">
        <v>4360967.8691975186</v>
      </c>
    </row>
    <row r="4043" spans="1:2" x14ac:dyDescent="0.25">
      <c r="A4043">
        <v>2001</v>
      </c>
      <c r="B4043" s="2">
        <v>9159629.0178537872</v>
      </c>
    </row>
    <row r="4044" spans="1:2" x14ac:dyDescent="0.25">
      <c r="A4044">
        <v>2001</v>
      </c>
      <c r="B4044" s="2">
        <v>32546400.092463821</v>
      </c>
    </row>
    <row r="4045" spans="1:2" x14ac:dyDescent="0.25">
      <c r="A4045">
        <v>2002</v>
      </c>
      <c r="B4045" s="2">
        <v>1397581726.1084182</v>
      </c>
    </row>
    <row r="4046" spans="1:2" x14ac:dyDescent="0.25">
      <c r="A4046">
        <v>2002</v>
      </c>
      <c r="B4046" s="2">
        <v>328500292.69787234</v>
      </c>
    </row>
    <row r="4047" spans="1:2" x14ac:dyDescent="0.25">
      <c r="A4047">
        <v>2002</v>
      </c>
      <c r="B4047" s="2">
        <v>411427236.6638298</v>
      </c>
    </row>
    <row r="4048" spans="1:2" x14ac:dyDescent="0.25">
      <c r="A4048">
        <v>2002</v>
      </c>
      <c r="B4048" s="2">
        <v>203401390.38149863</v>
      </c>
    </row>
    <row r="4049" spans="1:2" x14ac:dyDescent="0.25">
      <c r="A4049">
        <v>2002</v>
      </c>
      <c r="B4049" s="2">
        <v>1490035016.2989826</v>
      </c>
    </row>
    <row r="4050" spans="1:2" x14ac:dyDescent="0.25">
      <c r="A4050">
        <v>2002</v>
      </c>
      <c r="B4050" s="2">
        <v>1605044419.9481962</v>
      </c>
    </row>
    <row r="4051" spans="1:2" x14ac:dyDescent="0.25">
      <c r="A4051">
        <v>2002</v>
      </c>
      <c r="B4051" s="2">
        <v>306614159.58704907</v>
      </c>
    </row>
    <row r="4052" spans="1:2" x14ac:dyDescent="0.25">
      <c r="A4052">
        <v>2002</v>
      </c>
      <c r="B4052" s="2">
        <v>174455022.47400555</v>
      </c>
    </row>
    <row r="4053" spans="1:2" x14ac:dyDescent="0.25">
      <c r="A4053">
        <v>2002</v>
      </c>
      <c r="B4053" s="2">
        <v>596477084.30564296</v>
      </c>
    </row>
    <row r="4054" spans="1:2" x14ac:dyDescent="0.25">
      <c r="A4054">
        <v>2002</v>
      </c>
      <c r="B4054" s="2">
        <v>145209222.0277521</v>
      </c>
    </row>
    <row r="4055" spans="1:2" x14ac:dyDescent="0.25">
      <c r="A4055">
        <v>2002</v>
      </c>
      <c r="B4055" s="2">
        <v>51972865.995929696</v>
      </c>
    </row>
    <row r="4056" spans="1:2" x14ac:dyDescent="0.25">
      <c r="A4056">
        <v>2002</v>
      </c>
      <c r="B4056" s="2">
        <v>10975897.718408881</v>
      </c>
    </row>
    <row r="4057" spans="1:2" x14ac:dyDescent="0.25">
      <c r="A4057">
        <v>2002</v>
      </c>
      <c r="B4057" s="2">
        <v>422393863.19111937</v>
      </c>
    </row>
    <row r="4058" spans="1:2" x14ac:dyDescent="0.25">
      <c r="A4058">
        <v>2002</v>
      </c>
      <c r="B4058" s="2">
        <v>691566684.19093442</v>
      </c>
    </row>
    <row r="4059" spans="1:2" x14ac:dyDescent="0.25">
      <c r="A4059">
        <v>2002</v>
      </c>
      <c r="B4059" s="2">
        <v>362571203.5049029</v>
      </c>
    </row>
    <row r="4060" spans="1:2" x14ac:dyDescent="0.25">
      <c r="A4060">
        <v>2002</v>
      </c>
      <c r="B4060" s="2">
        <v>1107494802.0943573</v>
      </c>
    </row>
    <row r="4061" spans="1:2" x14ac:dyDescent="0.25">
      <c r="A4061">
        <v>2002</v>
      </c>
      <c r="B4061" s="2">
        <v>15761887.142275672</v>
      </c>
    </row>
    <row r="4062" spans="1:2" x14ac:dyDescent="0.25">
      <c r="A4062">
        <v>2002</v>
      </c>
      <c r="B4062" s="2">
        <v>466948720.93765032</v>
      </c>
    </row>
    <row r="4063" spans="1:2" x14ac:dyDescent="0.25">
      <c r="A4063">
        <v>2002</v>
      </c>
      <c r="B4063" s="2">
        <v>139161346.0773358</v>
      </c>
    </row>
    <row r="4064" spans="1:2" x14ac:dyDescent="0.25">
      <c r="A4064">
        <v>2002</v>
      </c>
      <c r="B4064" s="2">
        <v>607079095.36651254</v>
      </c>
    </row>
    <row r="4065" spans="1:2" x14ac:dyDescent="0.25">
      <c r="A4065">
        <v>2002</v>
      </c>
      <c r="B4065" s="2">
        <v>503010483.24810362</v>
      </c>
    </row>
    <row r="4066" spans="1:2" x14ac:dyDescent="0.25">
      <c r="A4066">
        <v>2002</v>
      </c>
      <c r="B4066" s="2">
        <v>354375819.51674378</v>
      </c>
    </row>
    <row r="4067" spans="1:2" x14ac:dyDescent="0.25">
      <c r="A4067">
        <v>2002</v>
      </c>
      <c r="B4067" s="2">
        <v>328248112.23385757</v>
      </c>
    </row>
    <row r="4068" spans="1:2" x14ac:dyDescent="0.25">
      <c r="A4068">
        <v>2002</v>
      </c>
      <c r="B4068" s="2">
        <v>30508071.507863093</v>
      </c>
    </row>
    <row r="4069" spans="1:2" x14ac:dyDescent="0.25">
      <c r="A4069">
        <v>2002</v>
      </c>
      <c r="B4069" s="2">
        <v>305972047.02016652</v>
      </c>
    </row>
    <row r="4070" spans="1:2" x14ac:dyDescent="0.25">
      <c r="A4070">
        <v>2002</v>
      </c>
      <c r="B4070" s="2">
        <v>127718234.87289548</v>
      </c>
    </row>
    <row r="4071" spans="1:2" x14ac:dyDescent="0.25">
      <c r="A4071">
        <v>2002</v>
      </c>
      <c r="B4071" s="2">
        <v>92558695.146716014</v>
      </c>
    </row>
    <row r="4072" spans="1:2" x14ac:dyDescent="0.25">
      <c r="A4072">
        <v>2002</v>
      </c>
      <c r="B4072" s="2">
        <v>55564762.254949123</v>
      </c>
    </row>
    <row r="4073" spans="1:2" x14ac:dyDescent="0.25">
      <c r="A4073">
        <v>2002</v>
      </c>
      <c r="B4073" s="2">
        <v>201817863.14597595</v>
      </c>
    </row>
    <row r="4074" spans="1:2" x14ac:dyDescent="0.25">
      <c r="A4074">
        <v>2002</v>
      </c>
      <c r="B4074" s="2">
        <v>649232624.8318224</v>
      </c>
    </row>
    <row r="4075" spans="1:2" x14ac:dyDescent="0.25">
      <c r="A4075">
        <v>2002</v>
      </c>
      <c r="B4075" s="2">
        <v>333850198.55245143</v>
      </c>
    </row>
    <row r="4076" spans="1:2" x14ac:dyDescent="0.25">
      <c r="A4076">
        <v>2002</v>
      </c>
      <c r="B4076" s="2">
        <v>192705883.09343201</v>
      </c>
    </row>
    <row r="4077" spans="1:2" x14ac:dyDescent="0.25">
      <c r="A4077">
        <v>2002</v>
      </c>
      <c r="B4077" s="2">
        <v>754053412.93765032</v>
      </c>
    </row>
    <row r="4078" spans="1:2" x14ac:dyDescent="0.25">
      <c r="A4078">
        <v>2002</v>
      </c>
      <c r="B4078" s="2">
        <v>462702654.3119334</v>
      </c>
    </row>
    <row r="4079" spans="1:2" x14ac:dyDescent="0.25">
      <c r="A4079">
        <v>2002</v>
      </c>
      <c r="B4079" s="2">
        <v>519675810.95134139</v>
      </c>
    </row>
    <row r="4080" spans="1:2" x14ac:dyDescent="0.25">
      <c r="A4080">
        <v>2002</v>
      </c>
      <c r="B4080" s="2">
        <v>80455772.598704904</v>
      </c>
    </row>
    <row r="4081" spans="1:2" x14ac:dyDescent="0.25">
      <c r="A4081">
        <v>2002</v>
      </c>
      <c r="B4081" s="2">
        <v>186408643.77946347</v>
      </c>
    </row>
    <row r="4082" spans="1:2" x14ac:dyDescent="0.25">
      <c r="A4082">
        <v>2002</v>
      </c>
      <c r="B4082" s="2">
        <v>624647634.94246078</v>
      </c>
    </row>
    <row r="4083" spans="1:2" x14ac:dyDescent="0.25">
      <c r="A4083">
        <v>2002</v>
      </c>
      <c r="B4083" s="2">
        <v>195443611.79278448</v>
      </c>
    </row>
    <row r="4084" spans="1:2" x14ac:dyDescent="0.25">
      <c r="A4084">
        <v>2002</v>
      </c>
      <c r="B4084" s="2">
        <v>117426209.89010176</v>
      </c>
    </row>
    <row r="4085" spans="1:2" x14ac:dyDescent="0.25">
      <c r="A4085">
        <v>2002</v>
      </c>
      <c r="B4085" s="2">
        <v>469993965.88196117</v>
      </c>
    </row>
    <row r="4086" spans="1:2" x14ac:dyDescent="0.25">
      <c r="A4086">
        <v>2002</v>
      </c>
      <c r="B4086" s="2">
        <v>9093690.0743755791</v>
      </c>
    </row>
    <row r="4087" spans="1:2" x14ac:dyDescent="0.25">
      <c r="A4087">
        <v>2002</v>
      </c>
      <c r="B4087" s="2">
        <v>305986417.11230344</v>
      </c>
    </row>
    <row r="4088" spans="1:2" x14ac:dyDescent="0.25">
      <c r="A4088">
        <v>2002</v>
      </c>
      <c r="B4088" s="2">
        <v>41800339.941535614</v>
      </c>
    </row>
    <row r="4089" spans="1:2" x14ac:dyDescent="0.25">
      <c r="A4089">
        <v>2002</v>
      </c>
      <c r="B4089" s="2">
        <v>731753476.05846441</v>
      </c>
    </row>
    <row r="4090" spans="1:2" x14ac:dyDescent="0.25">
      <c r="A4090">
        <v>2002</v>
      </c>
      <c r="B4090" s="2">
        <v>209595621.73098984</v>
      </c>
    </row>
    <row r="4091" spans="1:2" x14ac:dyDescent="0.25">
      <c r="A4091">
        <v>2002</v>
      </c>
      <c r="B4091" s="2">
        <v>129735400.77113785</v>
      </c>
    </row>
    <row r="4092" spans="1:2" x14ac:dyDescent="0.25">
      <c r="A4092">
        <v>2002</v>
      </c>
      <c r="B4092" s="2">
        <v>74415041.885661423</v>
      </c>
    </row>
    <row r="4093" spans="1:2" x14ac:dyDescent="0.25">
      <c r="A4093">
        <v>2002</v>
      </c>
      <c r="B4093" s="2">
        <v>87822520.800000012</v>
      </c>
    </row>
    <row r="4094" spans="1:2" x14ac:dyDescent="0.25">
      <c r="A4094">
        <v>2002</v>
      </c>
      <c r="B4094" s="2">
        <v>115783818.2986124</v>
      </c>
    </row>
    <row r="4095" spans="1:2" x14ac:dyDescent="0.25">
      <c r="A4095">
        <v>2002</v>
      </c>
      <c r="B4095" s="2">
        <v>64838172.497317299</v>
      </c>
    </row>
    <row r="4096" spans="1:2" x14ac:dyDescent="0.25">
      <c r="A4096">
        <v>2002</v>
      </c>
      <c r="B4096" s="2">
        <v>262409931.74986124</v>
      </c>
    </row>
    <row r="4097" spans="1:2" x14ac:dyDescent="0.25">
      <c r="A4097">
        <v>2002</v>
      </c>
      <c r="B4097" s="2">
        <v>207621047.74912119</v>
      </c>
    </row>
    <row r="4098" spans="1:2" x14ac:dyDescent="0.25">
      <c r="A4098">
        <v>2002</v>
      </c>
      <c r="B4098" s="2">
        <v>262584986.67752084</v>
      </c>
    </row>
    <row r="4099" spans="1:2" x14ac:dyDescent="0.25">
      <c r="A4099">
        <v>2002</v>
      </c>
      <c r="B4099" s="2">
        <v>95368885.836077705</v>
      </c>
    </row>
    <row r="4100" spans="1:2" x14ac:dyDescent="0.25">
      <c r="A4100">
        <v>2002</v>
      </c>
      <c r="B4100" s="2">
        <v>165734844.68603146</v>
      </c>
    </row>
    <row r="4101" spans="1:2" x14ac:dyDescent="0.25">
      <c r="A4101">
        <v>2002</v>
      </c>
      <c r="B4101" s="2">
        <v>221149086.0277521</v>
      </c>
    </row>
    <row r="4102" spans="1:2" x14ac:dyDescent="0.25">
      <c r="A4102">
        <v>2002</v>
      </c>
      <c r="B4102" s="2">
        <v>55924958.109158188</v>
      </c>
    </row>
    <row r="4103" spans="1:2" x14ac:dyDescent="0.25">
      <c r="A4103">
        <v>2002</v>
      </c>
      <c r="B4103" s="2">
        <v>28788674.653098986</v>
      </c>
    </row>
    <row r="4104" spans="1:2" x14ac:dyDescent="0.25">
      <c r="A4104">
        <v>2002</v>
      </c>
      <c r="B4104" s="2">
        <v>300505776.1132285</v>
      </c>
    </row>
    <row r="4105" spans="1:2" x14ac:dyDescent="0.25">
      <c r="A4105">
        <v>2002</v>
      </c>
      <c r="B4105" s="2">
        <v>114067108.10730806</v>
      </c>
    </row>
    <row r="4106" spans="1:2" x14ac:dyDescent="0.25">
      <c r="A4106">
        <v>2002</v>
      </c>
      <c r="B4106" s="2">
        <v>77698668.075485662</v>
      </c>
    </row>
    <row r="4107" spans="1:2" x14ac:dyDescent="0.25">
      <c r="A4107">
        <v>2002</v>
      </c>
      <c r="B4107" s="2">
        <v>77041023.3413506</v>
      </c>
    </row>
    <row r="4108" spans="1:2" x14ac:dyDescent="0.25">
      <c r="A4108">
        <v>2002</v>
      </c>
      <c r="B4108" s="2">
        <v>28524895.459759485</v>
      </c>
    </row>
    <row r="4109" spans="1:2" x14ac:dyDescent="0.25">
      <c r="A4109">
        <v>2002</v>
      </c>
      <c r="B4109" s="2">
        <v>184383836.30564293</v>
      </c>
    </row>
    <row r="4110" spans="1:2" x14ac:dyDescent="0.25">
      <c r="A4110">
        <v>2002</v>
      </c>
      <c r="B4110" s="2">
        <v>161176571.1652174</v>
      </c>
    </row>
    <row r="4111" spans="1:2" x14ac:dyDescent="0.25">
      <c r="A4111">
        <v>2002</v>
      </c>
      <c r="B4111" s="2">
        <v>88465604.021461621</v>
      </c>
    </row>
    <row r="4112" spans="1:2" x14ac:dyDescent="0.25">
      <c r="A4112">
        <v>2002</v>
      </c>
      <c r="B4112" s="2">
        <v>51757053.739870496</v>
      </c>
    </row>
    <row r="4113" spans="1:2" x14ac:dyDescent="0.25">
      <c r="A4113">
        <v>2002</v>
      </c>
      <c r="B4113" s="2">
        <v>396824.93617021281</v>
      </c>
    </row>
    <row r="4114" spans="1:2" x14ac:dyDescent="0.25">
      <c r="A4114">
        <v>2002</v>
      </c>
      <c r="B4114" s="2">
        <v>52797151.624051809</v>
      </c>
    </row>
    <row r="4115" spans="1:2" x14ac:dyDescent="0.25">
      <c r="A4115">
        <v>2002</v>
      </c>
      <c r="B4115" s="2">
        <v>73392004.145050883</v>
      </c>
    </row>
    <row r="4116" spans="1:2" x14ac:dyDescent="0.25">
      <c r="A4116">
        <v>2002</v>
      </c>
      <c r="B4116" s="2">
        <v>290128374.18316376</v>
      </c>
    </row>
    <row r="4117" spans="1:2" x14ac:dyDescent="0.25">
      <c r="A4117">
        <v>2002</v>
      </c>
      <c r="B4117" s="2">
        <v>9194673.7243293244</v>
      </c>
    </row>
    <row r="4118" spans="1:2" x14ac:dyDescent="0.25">
      <c r="A4118">
        <v>2002</v>
      </c>
      <c r="B4118" s="2">
        <v>173201316.21091583</v>
      </c>
    </row>
    <row r="4119" spans="1:2" x14ac:dyDescent="0.25">
      <c r="A4119">
        <v>2002</v>
      </c>
      <c r="B4119" s="2">
        <v>103572112.98427382</v>
      </c>
    </row>
    <row r="4120" spans="1:2" x14ac:dyDescent="0.25">
      <c r="A4120">
        <v>2002</v>
      </c>
      <c r="B4120" s="2">
        <v>40540591.226641998</v>
      </c>
    </row>
    <row r="4121" spans="1:2" x14ac:dyDescent="0.25">
      <c r="A4121">
        <v>2002</v>
      </c>
      <c r="B4121" s="2">
        <v>14969692.404810362</v>
      </c>
    </row>
    <row r="4122" spans="1:2" x14ac:dyDescent="0.25">
      <c r="A4122">
        <v>2002</v>
      </c>
      <c r="B4122" s="2">
        <v>50824283.487141542</v>
      </c>
    </row>
    <row r="4123" spans="1:2" x14ac:dyDescent="0.25">
      <c r="A4123">
        <v>2002</v>
      </c>
      <c r="B4123" s="2">
        <v>105492670.80111009</v>
      </c>
    </row>
    <row r="4124" spans="1:2" x14ac:dyDescent="0.25">
      <c r="A4124">
        <v>2002</v>
      </c>
      <c r="B4124" s="2">
        <v>20044647.221461609</v>
      </c>
    </row>
    <row r="4125" spans="1:2" x14ac:dyDescent="0.25">
      <c r="A4125">
        <v>2002</v>
      </c>
      <c r="B4125" s="2">
        <v>87048026.533209994</v>
      </c>
    </row>
    <row r="4126" spans="1:2" x14ac:dyDescent="0.25">
      <c r="A4126">
        <v>2002</v>
      </c>
      <c r="B4126" s="2">
        <v>93686426.368917674</v>
      </c>
    </row>
    <row r="4127" spans="1:2" x14ac:dyDescent="0.25">
      <c r="A4127">
        <v>2002</v>
      </c>
      <c r="B4127" s="2">
        <v>39584388.051063836</v>
      </c>
    </row>
    <row r="4128" spans="1:2" x14ac:dyDescent="0.25">
      <c r="A4128">
        <v>2002</v>
      </c>
      <c r="B4128" s="2">
        <v>28562254.650138762</v>
      </c>
    </row>
    <row r="4129" spans="1:2" x14ac:dyDescent="0.25">
      <c r="A4129">
        <v>2002</v>
      </c>
      <c r="B4129" s="2">
        <v>1161411.0727104533</v>
      </c>
    </row>
    <row r="4130" spans="1:2" x14ac:dyDescent="0.25">
      <c r="A4130">
        <v>2002</v>
      </c>
      <c r="B4130" s="2">
        <v>3466000.8355226642</v>
      </c>
    </row>
    <row r="4131" spans="1:2" x14ac:dyDescent="0.25">
      <c r="A4131">
        <v>2002</v>
      </c>
      <c r="B4131" s="2">
        <v>87759004.755596668</v>
      </c>
    </row>
    <row r="4132" spans="1:2" x14ac:dyDescent="0.25">
      <c r="A4132">
        <v>2002</v>
      </c>
      <c r="B4132" s="2">
        <v>108045560.10360777</v>
      </c>
    </row>
    <row r="4133" spans="1:2" x14ac:dyDescent="0.25">
      <c r="A4133">
        <v>2002</v>
      </c>
      <c r="B4133" s="2">
        <v>337177062.06771511</v>
      </c>
    </row>
    <row r="4134" spans="1:2" x14ac:dyDescent="0.25">
      <c r="A4134">
        <v>2002</v>
      </c>
      <c r="B4134" s="2">
        <v>14200588.404810362</v>
      </c>
    </row>
    <row r="4135" spans="1:2" x14ac:dyDescent="0.25">
      <c r="A4135">
        <v>2002</v>
      </c>
      <c r="B4135" s="2">
        <v>50620813.620721556</v>
      </c>
    </row>
    <row r="4136" spans="1:2" x14ac:dyDescent="0.25">
      <c r="A4136">
        <v>2002</v>
      </c>
      <c r="B4136" s="2">
        <v>6452779.5108233122</v>
      </c>
    </row>
    <row r="4137" spans="1:2" x14ac:dyDescent="0.25">
      <c r="A4137">
        <v>2002</v>
      </c>
      <c r="B4137" s="2">
        <v>89730517.702867717</v>
      </c>
    </row>
    <row r="4138" spans="1:2" x14ac:dyDescent="0.25">
      <c r="A4138">
        <v>2002</v>
      </c>
      <c r="B4138" s="2">
        <v>179282367.20370027</v>
      </c>
    </row>
    <row r="4139" spans="1:2" x14ac:dyDescent="0.25">
      <c r="A4139">
        <v>2002</v>
      </c>
      <c r="B4139" s="2">
        <v>73537673.479370952</v>
      </c>
    </row>
    <row r="4140" spans="1:2" x14ac:dyDescent="0.25">
      <c r="A4140">
        <v>2002</v>
      </c>
      <c r="B4140" s="2">
        <v>97554147.763182238</v>
      </c>
    </row>
    <row r="4141" spans="1:2" x14ac:dyDescent="0.25">
      <c r="A4141">
        <v>2002</v>
      </c>
      <c r="B4141" s="2">
        <v>63803776.57354302</v>
      </c>
    </row>
    <row r="4142" spans="1:2" x14ac:dyDescent="0.25">
      <c r="A4142">
        <v>2002</v>
      </c>
      <c r="B4142" s="2">
        <v>131501275.54856615</v>
      </c>
    </row>
    <row r="4143" spans="1:2" x14ac:dyDescent="0.25">
      <c r="A4143">
        <v>2002</v>
      </c>
      <c r="B4143" s="2">
        <v>56794024.28492137</v>
      </c>
    </row>
    <row r="4144" spans="1:2" x14ac:dyDescent="0.25">
      <c r="A4144">
        <v>2002</v>
      </c>
      <c r="B4144" s="2">
        <v>11235170.906197965</v>
      </c>
    </row>
    <row r="4145" spans="1:2" x14ac:dyDescent="0.25">
      <c r="A4145">
        <v>2002</v>
      </c>
      <c r="B4145" s="2">
        <v>70477438.443663284</v>
      </c>
    </row>
    <row r="4146" spans="1:2" x14ac:dyDescent="0.25">
      <c r="A4146">
        <v>2002</v>
      </c>
      <c r="B4146" s="2">
        <v>202809817.91822389</v>
      </c>
    </row>
    <row r="4147" spans="1:2" x14ac:dyDescent="0.25">
      <c r="A4147">
        <v>2002</v>
      </c>
      <c r="B4147" s="2">
        <v>32769527.278445885</v>
      </c>
    </row>
    <row r="4148" spans="1:2" x14ac:dyDescent="0.25">
      <c r="A4148">
        <v>2002</v>
      </c>
      <c r="B4148" s="2">
        <v>136693806.61831638</v>
      </c>
    </row>
    <row r="4149" spans="1:2" x14ac:dyDescent="0.25">
      <c r="A4149">
        <v>2002</v>
      </c>
      <c r="B4149" s="2">
        <v>96073030.514708608</v>
      </c>
    </row>
    <row r="4150" spans="1:2" x14ac:dyDescent="0.25">
      <c r="A4150">
        <v>2002</v>
      </c>
      <c r="B4150" s="2">
        <v>54693834.38741906</v>
      </c>
    </row>
    <row r="4151" spans="1:2" x14ac:dyDescent="0.25">
      <c r="A4151">
        <v>2002</v>
      </c>
      <c r="B4151" s="2">
        <v>216877733.25735432</v>
      </c>
    </row>
    <row r="4152" spans="1:2" x14ac:dyDescent="0.25">
      <c r="A4152">
        <v>2002</v>
      </c>
      <c r="B4152" s="2">
        <v>1755851.4560592046</v>
      </c>
    </row>
    <row r="4153" spans="1:2" x14ac:dyDescent="0.25">
      <c r="A4153">
        <v>2002</v>
      </c>
      <c r="B4153" s="2">
        <v>447803.78242368181</v>
      </c>
    </row>
    <row r="4154" spans="1:2" x14ac:dyDescent="0.25">
      <c r="A4154">
        <v>2002</v>
      </c>
      <c r="B4154" s="2">
        <v>88635161.961147085</v>
      </c>
    </row>
    <row r="4155" spans="1:2" x14ac:dyDescent="0.25">
      <c r="A4155">
        <v>2002</v>
      </c>
      <c r="B4155" s="2">
        <v>23381423.948936172</v>
      </c>
    </row>
    <row r="4156" spans="1:2" x14ac:dyDescent="0.25">
      <c r="A4156">
        <v>2002</v>
      </c>
      <c r="B4156" s="2">
        <v>125082716.27012026</v>
      </c>
    </row>
    <row r="4157" spans="1:2" x14ac:dyDescent="0.25">
      <c r="A4157">
        <v>2002</v>
      </c>
      <c r="B4157" s="2">
        <v>23554493.523774285</v>
      </c>
    </row>
    <row r="4158" spans="1:2" x14ac:dyDescent="0.25">
      <c r="A4158">
        <v>2002</v>
      </c>
      <c r="B4158" s="2">
        <v>5279354.6819611471</v>
      </c>
    </row>
    <row r="4159" spans="1:2" x14ac:dyDescent="0.25">
      <c r="A4159">
        <v>2002</v>
      </c>
      <c r="B4159" s="2">
        <v>176838057.38908419</v>
      </c>
    </row>
    <row r="4160" spans="1:2" x14ac:dyDescent="0.25">
      <c r="A4160">
        <v>2002</v>
      </c>
      <c r="B4160" s="2">
        <v>58292194.901017576</v>
      </c>
    </row>
    <row r="4161" spans="1:2" x14ac:dyDescent="0.25">
      <c r="A4161">
        <v>2002</v>
      </c>
      <c r="B4161" s="2">
        <v>109755108.11766884</v>
      </c>
    </row>
    <row r="4162" spans="1:2" x14ac:dyDescent="0.25">
      <c r="A4162">
        <v>2002</v>
      </c>
      <c r="B4162" s="2">
        <v>1707110.3666975023</v>
      </c>
    </row>
    <row r="4163" spans="1:2" x14ac:dyDescent="0.25">
      <c r="A4163">
        <v>2002</v>
      </c>
      <c r="B4163" s="2">
        <v>34127317.187789083</v>
      </c>
    </row>
    <row r="4164" spans="1:2" x14ac:dyDescent="0.25">
      <c r="A4164">
        <v>2002</v>
      </c>
      <c r="B4164" s="2">
        <v>111322266.35633673</v>
      </c>
    </row>
    <row r="4165" spans="1:2" x14ac:dyDescent="0.25">
      <c r="A4165">
        <v>2002</v>
      </c>
      <c r="B4165" s="2">
        <v>287904628.25827938</v>
      </c>
    </row>
    <row r="4166" spans="1:2" x14ac:dyDescent="0.25">
      <c r="A4166">
        <v>2002</v>
      </c>
      <c r="B4166" s="2">
        <v>11721031.801665125</v>
      </c>
    </row>
    <row r="4167" spans="1:2" x14ac:dyDescent="0.25">
      <c r="A4167">
        <v>2002</v>
      </c>
      <c r="B4167" s="2">
        <v>4745530.2371877898</v>
      </c>
    </row>
    <row r="4168" spans="1:2" x14ac:dyDescent="0.25">
      <c r="A4168">
        <v>2002</v>
      </c>
      <c r="B4168" s="2">
        <v>43794247.397594824</v>
      </c>
    </row>
    <row r="4169" spans="1:2" x14ac:dyDescent="0.25">
      <c r="A4169">
        <v>2002</v>
      </c>
      <c r="B4169" s="2">
        <v>160819954.70564294</v>
      </c>
    </row>
    <row r="4170" spans="1:2" x14ac:dyDescent="0.25">
      <c r="A4170">
        <v>2002</v>
      </c>
      <c r="B4170" s="2">
        <v>36712568.418871418</v>
      </c>
    </row>
    <row r="4171" spans="1:2" x14ac:dyDescent="0.25">
      <c r="A4171">
        <v>2002</v>
      </c>
      <c r="B4171" s="2">
        <v>4441659.4523589276</v>
      </c>
    </row>
    <row r="4172" spans="1:2" x14ac:dyDescent="0.25">
      <c r="A4172">
        <v>2002</v>
      </c>
      <c r="B4172" s="2">
        <v>14388539.655874191</v>
      </c>
    </row>
    <row r="4173" spans="1:2" x14ac:dyDescent="0.25">
      <c r="A4173">
        <v>2002</v>
      </c>
      <c r="B4173" s="2">
        <v>49172910.376318224</v>
      </c>
    </row>
    <row r="4174" spans="1:2" x14ac:dyDescent="0.25">
      <c r="A4174">
        <v>2002</v>
      </c>
      <c r="B4174" s="2">
        <v>2099159.9533765032</v>
      </c>
    </row>
    <row r="4175" spans="1:2" x14ac:dyDescent="0.25">
      <c r="A4175">
        <v>2002</v>
      </c>
      <c r="B4175" s="2">
        <v>33161529.433487512</v>
      </c>
    </row>
    <row r="4176" spans="1:2" x14ac:dyDescent="0.25">
      <c r="A4176">
        <v>2002</v>
      </c>
      <c r="B4176" s="2">
        <v>4582151.9622571692</v>
      </c>
    </row>
    <row r="4177" spans="1:2" x14ac:dyDescent="0.25">
      <c r="A4177">
        <v>2002</v>
      </c>
      <c r="B4177" s="2">
        <v>53859840.519518964</v>
      </c>
    </row>
    <row r="4178" spans="1:2" x14ac:dyDescent="0.25">
      <c r="A4178">
        <v>2002</v>
      </c>
      <c r="B4178" s="2">
        <v>132778826.37335801</v>
      </c>
    </row>
    <row r="4179" spans="1:2" x14ac:dyDescent="0.25">
      <c r="A4179">
        <v>2002</v>
      </c>
      <c r="B4179" s="2">
        <v>25318584.532839965</v>
      </c>
    </row>
    <row r="4180" spans="1:2" x14ac:dyDescent="0.25">
      <c r="A4180">
        <v>2002</v>
      </c>
      <c r="B4180" s="2">
        <v>1817983.5130434784</v>
      </c>
    </row>
    <row r="4181" spans="1:2" x14ac:dyDescent="0.25">
      <c r="A4181">
        <v>2002</v>
      </c>
      <c r="B4181" s="2">
        <v>6196394.5709528215</v>
      </c>
    </row>
    <row r="4182" spans="1:2" x14ac:dyDescent="0.25">
      <c r="A4182">
        <v>2002</v>
      </c>
      <c r="B4182" s="2">
        <v>130545289.20333026</v>
      </c>
    </row>
    <row r="4183" spans="1:2" x14ac:dyDescent="0.25">
      <c r="A4183">
        <v>2002</v>
      </c>
      <c r="B4183" s="2">
        <v>69560149.538575396</v>
      </c>
    </row>
    <row r="4184" spans="1:2" x14ac:dyDescent="0.25">
      <c r="A4184">
        <v>2002</v>
      </c>
      <c r="B4184" s="2">
        <v>27472084.20277521</v>
      </c>
    </row>
    <row r="4185" spans="1:2" x14ac:dyDescent="0.25">
      <c r="A4185">
        <v>2002</v>
      </c>
      <c r="B4185" s="2">
        <v>22723846.974283073</v>
      </c>
    </row>
    <row r="4186" spans="1:2" x14ac:dyDescent="0.25">
      <c r="A4186">
        <v>2002</v>
      </c>
      <c r="B4186" s="2">
        <v>21401403.798704904</v>
      </c>
    </row>
    <row r="4187" spans="1:2" x14ac:dyDescent="0.25">
      <c r="A4187">
        <v>2002</v>
      </c>
      <c r="B4187" s="2">
        <v>42998322.500647552</v>
      </c>
    </row>
    <row r="4188" spans="1:2" x14ac:dyDescent="0.25">
      <c r="A4188">
        <v>2002</v>
      </c>
      <c r="B4188" s="2">
        <v>20582452.535800185</v>
      </c>
    </row>
    <row r="4189" spans="1:2" x14ac:dyDescent="0.25">
      <c r="A4189">
        <v>2002</v>
      </c>
      <c r="B4189" s="2">
        <v>243947.68695652176</v>
      </c>
    </row>
    <row r="4190" spans="1:2" x14ac:dyDescent="0.25">
      <c r="A4190">
        <v>2002</v>
      </c>
      <c r="B4190" s="2">
        <v>25444181.814616099</v>
      </c>
    </row>
    <row r="4191" spans="1:2" x14ac:dyDescent="0.25">
      <c r="A4191">
        <v>2002</v>
      </c>
      <c r="B4191" s="2">
        <v>35755963.768362626</v>
      </c>
    </row>
    <row r="4192" spans="1:2" x14ac:dyDescent="0.25">
      <c r="A4192">
        <v>2002</v>
      </c>
      <c r="B4192" s="2">
        <v>6185529.3380203517</v>
      </c>
    </row>
    <row r="4193" spans="1:2" x14ac:dyDescent="0.25">
      <c r="A4193">
        <v>2002</v>
      </c>
      <c r="B4193" s="2">
        <v>112143267.34357077</v>
      </c>
    </row>
    <row r="4194" spans="1:2" x14ac:dyDescent="0.25">
      <c r="A4194">
        <v>2002</v>
      </c>
      <c r="B4194" s="2">
        <v>71870082.136540249</v>
      </c>
    </row>
    <row r="4195" spans="1:2" x14ac:dyDescent="0.25">
      <c r="A4195">
        <v>2002</v>
      </c>
      <c r="B4195" s="2">
        <v>9840270.822571693</v>
      </c>
    </row>
    <row r="4196" spans="1:2" x14ac:dyDescent="0.25">
      <c r="A4196">
        <v>2002</v>
      </c>
      <c r="B4196" s="2">
        <v>194867952.6438483</v>
      </c>
    </row>
    <row r="4197" spans="1:2" x14ac:dyDescent="0.25">
      <c r="A4197">
        <v>2002</v>
      </c>
      <c r="B4197" s="2">
        <v>46879607.649213694</v>
      </c>
    </row>
    <row r="4198" spans="1:2" x14ac:dyDescent="0.25">
      <c r="A4198">
        <v>2002</v>
      </c>
      <c r="B4198" s="2">
        <v>292814241.46901017</v>
      </c>
    </row>
    <row r="4199" spans="1:2" x14ac:dyDescent="0.25">
      <c r="A4199">
        <v>2002</v>
      </c>
      <c r="B4199" s="2">
        <v>7474214.7396854768</v>
      </c>
    </row>
    <row r="4200" spans="1:2" x14ac:dyDescent="0.25">
      <c r="A4200">
        <v>2002</v>
      </c>
      <c r="B4200" s="2">
        <v>10865088.943570768</v>
      </c>
    </row>
    <row r="4201" spans="1:2" x14ac:dyDescent="0.25">
      <c r="A4201">
        <v>2002</v>
      </c>
      <c r="B4201" s="2">
        <v>21204462.558371879</v>
      </c>
    </row>
    <row r="4202" spans="1:2" x14ac:dyDescent="0.25">
      <c r="A4202">
        <v>2002</v>
      </c>
      <c r="B4202" s="2">
        <v>30512259.043848291</v>
      </c>
    </row>
    <row r="4203" spans="1:2" x14ac:dyDescent="0.25">
      <c r="A4203">
        <v>2002</v>
      </c>
      <c r="B4203" s="2">
        <v>44562926.206845514</v>
      </c>
    </row>
    <row r="4204" spans="1:2" x14ac:dyDescent="0.25">
      <c r="A4204">
        <v>2002</v>
      </c>
      <c r="B4204" s="2">
        <v>20839799.660314526</v>
      </c>
    </row>
    <row r="4205" spans="1:2" x14ac:dyDescent="0.25">
      <c r="A4205">
        <v>2002</v>
      </c>
      <c r="B4205" s="2">
        <v>431429.70360777061</v>
      </c>
    </row>
    <row r="4206" spans="1:2" x14ac:dyDescent="0.25">
      <c r="A4206">
        <v>2002</v>
      </c>
      <c r="B4206" s="2">
        <v>56363751.574468091</v>
      </c>
    </row>
    <row r="4207" spans="1:2" x14ac:dyDescent="0.25">
      <c r="A4207">
        <v>2002</v>
      </c>
      <c r="B4207" s="2">
        <v>65715318.991304353</v>
      </c>
    </row>
    <row r="4208" spans="1:2" x14ac:dyDescent="0.25">
      <c r="A4208">
        <v>2002</v>
      </c>
      <c r="B4208" s="2">
        <v>522683.09195189644</v>
      </c>
    </row>
    <row r="4209" spans="1:2" x14ac:dyDescent="0.25">
      <c r="A4209">
        <v>2002</v>
      </c>
      <c r="B4209" s="2">
        <v>195015144.87252545</v>
      </c>
    </row>
    <row r="4210" spans="1:2" x14ac:dyDescent="0.25">
      <c r="A4210">
        <v>2002</v>
      </c>
      <c r="B4210" s="2">
        <v>14721032.045883441</v>
      </c>
    </row>
    <row r="4211" spans="1:2" x14ac:dyDescent="0.25">
      <c r="A4211">
        <v>2002</v>
      </c>
      <c r="B4211" s="2">
        <v>954919.13339500467</v>
      </c>
    </row>
    <row r="4212" spans="1:2" x14ac:dyDescent="0.25">
      <c r="A4212">
        <v>2002</v>
      </c>
      <c r="B4212" s="2">
        <v>32019768.610545792</v>
      </c>
    </row>
    <row r="4213" spans="1:2" x14ac:dyDescent="0.25">
      <c r="A4213">
        <v>2002</v>
      </c>
      <c r="B4213" s="2">
        <v>1308327.1814986125</v>
      </c>
    </row>
    <row r="4214" spans="1:2" x14ac:dyDescent="0.25">
      <c r="A4214">
        <v>2002</v>
      </c>
      <c r="B4214" s="2">
        <v>2440447.524144311</v>
      </c>
    </row>
    <row r="4215" spans="1:2" x14ac:dyDescent="0.25">
      <c r="A4215">
        <v>2002</v>
      </c>
      <c r="B4215" s="2">
        <v>57576478.596854769</v>
      </c>
    </row>
    <row r="4216" spans="1:2" x14ac:dyDescent="0.25">
      <c r="A4216">
        <v>2002</v>
      </c>
      <c r="B4216" s="2">
        <v>93174598.34597595</v>
      </c>
    </row>
    <row r="4217" spans="1:2" x14ac:dyDescent="0.25">
      <c r="A4217">
        <v>2002</v>
      </c>
      <c r="B4217" s="2">
        <v>64487296.959851995</v>
      </c>
    </row>
    <row r="4218" spans="1:2" x14ac:dyDescent="0.25">
      <c r="A4218">
        <v>2002</v>
      </c>
      <c r="B4218" s="2">
        <v>784275.3480111009</v>
      </c>
    </row>
    <row r="4219" spans="1:2" x14ac:dyDescent="0.25">
      <c r="A4219">
        <v>2002</v>
      </c>
      <c r="B4219" s="2">
        <v>102816098.42220168</v>
      </c>
    </row>
    <row r="4220" spans="1:2" x14ac:dyDescent="0.25">
      <c r="A4220">
        <v>2002</v>
      </c>
      <c r="B4220" s="2">
        <v>12034038.2586494</v>
      </c>
    </row>
    <row r="4221" spans="1:2" x14ac:dyDescent="0.25">
      <c r="A4221">
        <v>2002</v>
      </c>
      <c r="B4221" s="2">
        <v>2979196.3892691955</v>
      </c>
    </row>
    <row r="4222" spans="1:2" x14ac:dyDescent="0.25">
      <c r="A4222">
        <v>2002</v>
      </c>
      <c r="B4222" s="2">
        <v>40373015.25180389</v>
      </c>
    </row>
    <row r="4223" spans="1:2" x14ac:dyDescent="0.25">
      <c r="A4223">
        <v>2002</v>
      </c>
      <c r="B4223" s="2">
        <v>5825289.4401480118</v>
      </c>
    </row>
    <row r="4224" spans="1:2" x14ac:dyDescent="0.25">
      <c r="A4224">
        <v>2002</v>
      </c>
      <c r="B4224" s="2">
        <v>16958589.04717854</v>
      </c>
    </row>
    <row r="4225" spans="1:2" x14ac:dyDescent="0.25">
      <c r="A4225">
        <v>2002</v>
      </c>
      <c r="B4225" s="2">
        <v>32580927.230342276</v>
      </c>
    </row>
    <row r="4226" spans="1:2" x14ac:dyDescent="0.25">
      <c r="A4226">
        <v>2002</v>
      </c>
      <c r="B4226" s="2">
        <v>28582086.156521741</v>
      </c>
    </row>
    <row r="4227" spans="1:2" x14ac:dyDescent="0.25">
      <c r="A4227">
        <v>2002</v>
      </c>
      <c r="B4227" s="2">
        <v>131937319.67289548</v>
      </c>
    </row>
    <row r="4228" spans="1:2" x14ac:dyDescent="0.25">
      <c r="A4228">
        <v>2002</v>
      </c>
      <c r="B4228" s="2">
        <v>2866686.8514338578</v>
      </c>
    </row>
    <row r="4229" spans="1:2" x14ac:dyDescent="0.25">
      <c r="A4229">
        <v>2002</v>
      </c>
      <c r="B4229" s="2">
        <v>116404.01406105458</v>
      </c>
    </row>
    <row r="4230" spans="1:2" x14ac:dyDescent="0.25">
      <c r="A4230">
        <v>2002</v>
      </c>
      <c r="B4230" s="2">
        <v>697634.68640148011</v>
      </c>
    </row>
    <row r="4231" spans="1:2" x14ac:dyDescent="0.25">
      <c r="A4231">
        <v>2002</v>
      </c>
      <c r="B4231" s="2">
        <v>34142137.880481035</v>
      </c>
    </row>
    <row r="4232" spans="1:2" x14ac:dyDescent="0.25">
      <c r="A4232">
        <v>2002</v>
      </c>
      <c r="B4232" s="2">
        <v>47967701.26845514</v>
      </c>
    </row>
    <row r="4233" spans="1:2" x14ac:dyDescent="0.25">
      <c r="A4233">
        <v>2002</v>
      </c>
      <c r="B4233" s="2">
        <v>10642382.160222018</v>
      </c>
    </row>
    <row r="4234" spans="1:2" x14ac:dyDescent="0.25">
      <c r="A4234">
        <v>2002</v>
      </c>
      <c r="B4234" s="2">
        <v>75061235.267345056</v>
      </c>
    </row>
    <row r="4235" spans="1:2" x14ac:dyDescent="0.25">
      <c r="A4235">
        <v>2002</v>
      </c>
      <c r="B4235" s="2">
        <v>27643241.266234968</v>
      </c>
    </row>
    <row r="4236" spans="1:2" x14ac:dyDescent="0.25">
      <c r="A4236">
        <v>2002</v>
      </c>
      <c r="B4236" s="2">
        <v>4820572.1694727112</v>
      </c>
    </row>
    <row r="4237" spans="1:2" x14ac:dyDescent="0.25">
      <c r="A4237">
        <v>2002</v>
      </c>
      <c r="B4237" s="2">
        <v>6155117.1885291403</v>
      </c>
    </row>
    <row r="4238" spans="1:2" x14ac:dyDescent="0.25">
      <c r="A4238">
        <v>2002</v>
      </c>
      <c r="B4238" s="2">
        <v>13175475.530064756</v>
      </c>
    </row>
    <row r="4239" spans="1:2" x14ac:dyDescent="0.25">
      <c r="A4239">
        <v>2002</v>
      </c>
      <c r="B4239" s="2">
        <v>56041407.860869572</v>
      </c>
    </row>
    <row r="4240" spans="1:2" x14ac:dyDescent="0.25">
      <c r="A4240">
        <v>2002</v>
      </c>
      <c r="B4240" s="2">
        <v>25097939.331729881</v>
      </c>
    </row>
    <row r="4241" spans="1:2" x14ac:dyDescent="0.25">
      <c r="A4241">
        <v>2002</v>
      </c>
      <c r="B4241" s="2">
        <v>50271950.539870493</v>
      </c>
    </row>
    <row r="4242" spans="1:2" x14ac:dyDescent="0.25">
      <c r="A4242">
        <v>2002</v>
      </c>
      <c r="B4242" s="2">
        <v>7194513.7620721562</v>
      </c>
    </row>
    <row r="4243" spans="1:2" x14ac:dyDescent="0.25">
      <c r="A4243">
        <v>2002</v>
      </c>
      <c r="B4243" s="2">
        <v>176394.87141535617</v>
      </c>
    </row>
    <row r="4244" spans="1:2" x14ac:dyDescent="0.25">
      <c r="A4244">
        <v>2002</v>
      </c>
      <c r="B4244" s="2">
        <v>223980.66160962073</v>
      </c>
    </row>
    <row r="4245" spans="1:2" x14ac:dyDescent="0.25">
      <c r="A4245">
        <v>2003</v>
      </c>
      <c r="B4245" s="2">
        <v>299633869.72793055</v>
      </c>
    </row>
    <row r="4246" spans="1:2" x14ac:dyDescent="0.25">
      <c r="A4246">
        <v>2003</v>
      </c>
      <c r="B4246" s="2">
        <v>1083654363.484081</v>
      </c>
    </row>
    <row r="4247" spans="1:2" x14ac:dyDescent="0.25">
      <c r="A4247">
        <v>2003</v>
      </c>
      <c r="B4247" s="2">
        <v>1898165526.4602027</v>
      </c>
    </row>
    <row r="4248" spans="1:2" x14ac:dyDescent="0.25">
      <c r="A4248">
        <v>2003</v>
      </c>
      <c r="B4248" s="2">
        <v>144322145.64399421</v>
      </c>
    </row>
    <row r="4249" spans="1:2" x14ac:dyDescent="0.25">
      <c r="A4249">
        <v>2003</v>
      </c>
      <c r="B4249" s="2">
        <v>259367867.00361797</v>
      </c>
    </row>
    <row r="4250" spans="1:2" x14ac:dyDescent="0.25">
      <c r="A4250">
        <v>2003</v>
      </c>
      <c r="B4250" s="2">
        <v>406128834.48842263</v>
      </c>
    </row>
    <row r="4251" spans="1:2" x14ac:dyDescent="0.25">
      <c r="A4251">
        <v>2003</v>
      </c>
      <c r="B4251" s="2">
        <v>64521970.927641101</v>
      </c>
    </row>
    <row r="4252" spans="1:2" x14ac:dyDescent="0.25">
      <c r="A4252">
        <v>2003</v>
      </c>
      <c r="B4252" s="2">
        <v>391466471.07742405</v>
      </c>
    </row>
    <row r="4253" spans="1:2" x14ac:dyDescent="0.25">
      <c r="A4253">
        <v>2003</v>
      </c>
      <c r="B4253" s="2">
        <v>158521460.25542694</v>
      </c>
    </row>
    <row r="4254" spans="1:2" x14ac:dyDescent="0.25">
      <c r="A4254">
        <v>2003</v>
      </c>
      <c r="B4254" s="2">
        <v>25159015.141823445</v>
      </c>
    </row>
    <row r="4255" spans="1:2" x14ac:dyDescent="0.25">
      <c r="A4255">
        <v>2003</v>
      </c>
      <c r="B4255" s="2">
        <v>196580606.94138929</v>
      </c>
    </row>
    <row r="4256" spans="1:2" x14ac:dyDescent="0.25">
      <c r="A4256">
        <v>2003</v>
      </c>
      <c r="B4256" s="2">
        <v>113480808.91172215</v>
      </c>
    </row>
    <row r="4257" spans="1:2" x14ac:dyDescent="0.25">
      <c r="A4257">
        <v>2003</v>
      </c>
      <c r="B4257" s="2">
        <v>204086087.21852389</v>
      </c>
    </row>
    <row r="4258" spans="1:2" x14ac:dyDescent="0.25">
      <c r="A4258">
        <v>2003</v>
      </c>
      <c r="B4258" s="2">
        <v>1228719195.2192476</v>
      </c>
    </row>
    <row r="4259" spans="1:2" x14ac:dyDescent="0.25">
      <c r="A4259">
        <v>2003</v>
      </c>
      <c r="B4259" s="2">
        <v>40003098.983357459</v>
      </c>
    </row>
    <row r="4260" spans="1:2" x14ac:dyDescent="0.25">
      <c r="A4260">
        <v>2003</v>
      </c>
      <c r="B4260" s="2">
        <v>1925597.2337192476</v>
      </c>
    </row>
    <row r="4261" spans="1:2" x14ac:dyDescent="0.25">
      <c r="A4261">
        <v>2003</v>
      </c>
      <c r="B4261" s="2">
        <v>1557501595.0832129</v>
      </c>
    </row>
    <row r="4262" spans="1:2" x14ac:dyDescent="0.25">
      <c r="A4262">
        <v>2003</v>
      </c>
      <c r="B4262" s="2">
        <v>406264647.38422579</v>
      </c>
    </row>
    <row r="4263" spans="1:2" x14ac:dyDescent="0.25">
      <c r="A4263">
        <v>2003</v>
      </c>
      <c r="B4263" s="2">
        <v>217133662.16353112</v>
      </c>
    </row>
    <row r="4264" spans="1:2" x14ac:dyDescent="0.25">
      <c r="A4264">
        <v>2003</v>
      </c>
      <c r="B4264" s="2">
        <v>16776548.075253258</v>
      </c>
    </row>
    <row r="4265" spans="1:2" x14ac:dyDescent="0.25">
      <c r="A4265">
        <v>2003</v>
      </c>
      <c r="B4265" s="2">
        <v>47453810.546309702</v>
      </c>
    </row>
    <row r="4266" spans="1:2" x14ac:dyDescent="0.25">
      <c r="A4266">
        <v>2003</v>
      </c>
      <c r="B4266" s="2">
        <v>291624183.37120116</v>
      </c>
    </row>
    <row r="4267" spans="1:2" x14ac:dyDescent="0.25">
      <c r="A4267">
        <v>2003</v>
      </c>
      <c r="B4267" s="2">
        <v>717790503.16063678</v>
      </c>
    </row>
    <row r="4268" spans="1:2" x14ac:dyDescent="0.25">
      <c r="A4268">
        <v>2003</v>
      </c>
      <c r="B4268" s="2">
        <v>202026628.20477569</v>
      </c>
    </row>
    <row r="4269" spans="1:2" x14ac:dyDescent="0.25">
      <c r="A4269">
        <v>2003</v>
      </c>
      <c r="B4269" s="2">
        <v>96842273.292329967</v>
      </c>
    </row>
    <row r="4270" spans="1:2" x14ac:dyDescent="0.25">
      <c r="A4270">
        <v>2003</v>
      </c>
      <c r="B4270" s="2">
        <v>707808364.63458765</v>
      </c>
    </row>
    <row r="4271" spans="1:2" x14ac:dyDescent="0.25">
      <c r="A4271">
        <v>2003</v>
      </c>
      <c r="B4271" s="2">
        <v>296774511.21707672</v>
      </c>
    </row>
    <row r="4272" spans="1:2" x14ac:dyDescent="0.25">
      <c r="A4272">
        <v>2003</v>
      </c>
      <c r="B4272" s="2">
        <v>350509394.07742405</v>
      </c>
    </row>
    <row r="4273" spans="1:2" x14ac:dyDescent="0.25">
      <c r="A4273">
        <v>2003</v>
      </c>
      <c r="B4273" s="2">
        <v>63542568.779305361</v>
      </c>
    </row>
    <row r="4274" spans="1:2" x14ac:dyDescent="0.25">
      <c r="A4274">
        <v>2003</v>
      </c>
      <c r="B4274" s="2">
        <v>8261900.3683068026</v>
      </c>
    </row>
    <row r="4275" spans="1:2" x14ac:dyDescent="0.25">
      <c r="A4275">
        <v>2003</v>
      </c>
      <c r="B4275" s="2">
        <v>177826323.11505067</v>
      </c>
    </row>
    <row r="4276" spans="1:2" x14ac:dyDescent="0.25">
      <c r="A4276">
        <v>2003</v>
      </c>
      <c r="B4276" s="2">
        <v>344054983.84298122</v>
      </c>
    </row>
    <row r="4277" spans="1:2" x14ac:dyDescent="0.25">
      <c r="A4277">
        <v>2003</v>
      </c>
      <c r="B4277" s="2">
        <v>752996964.54920411</v>
      </c>
    </row>
    <row r="4278" spans="1:2" x14ac:dyDescent="0.25">
      <c r="A4278">
        <v>2003</v>
      </c>
      <c r="B4278" s="2">
        <v>118270365.84442838</v>
      </c>
    </row>
    <row r="4279" spans="1:2" x14ac:dyDescent="0.25">
      <c r="A4279">
        <v>2003</v>
      </c>
      <c r="B4279" s="2">
        <v>72770594.433429822</v>
      </c>
    </row>
    <row r="4280" spans="1:2" x14ac:dyDescent="0.25">
      <c r="A4280">
        <v>2003</v>
      </c>
      <c r="B4280" s="2">
        <v>675290691.5057888</v>
      </c>
    </row>
    <row r="4281" spans="1:2" x14ac:dyDescent="0.25">
      <c r="A4281">
        <v>2003</v>
      </c>
      <c r="B4281" s="2">
        <v>134129957.41389292</v>
      </c>
    </row>
    <row r="4282" spans="1:2" x14ac:dyDescent="0.25">
      <c r="A4282">
        <v>2003</v>
      </c>
      <c r="B4282" s="2">
        <v>27874695.010853838</v>
      </c>
    </row>
    <row r="4283" spans="1:2" x14ac:dyDescent="0.25">
      <c r="A4283">
        <v>2003</v>
      </c>
      <c r="B4283" s="2">
        <v>149496438.42547035</v>
      </c>
    </row>
    <row r="4284" spans="1:2" x14ac:dyDescent="0.25">
      <c r="A4284">
        <v>2003</v>
      </c>
      <c r="B4284" s="2">
        <v>163591268.96526775</v>
      </c>
    </row>
    <row r="4285" spans="1:2" x14ac:dyDescent="0.25">
      <c r="A4285">
        <v>2003</v>
      </c>
      <c r="B4285" s="2">
        <v>37169744.307525329</v>
      </c>
    </row>
    <row r="4286" spans="1:2" x14ac:dyDescent="0.25">
      <c r="A4286">
        <v>2003</v>
      </c>
      <c r="B4286" s="2">
        <v>286561448.69826341</v>
      </c>
    </row>
    <row r="4287" spans="1:2" x14ac:dyDescent="0.25">
      <c r="A4287">
        <v>2003</v>
      </c>
      <c r="B4287" s="2">
        <v>315588222.91606373</v>
      </c>
    </row>
    <row r="4288" spans="1:2" x14ac:dyDescent="0.25">
      <c r="A4288">
        <v>2003</v>
      </c>
      <c r="B4288" s="2">
        <v>39298573.9341534</v>
      </c>
    </row>
    <row r="4289" spans="1:2" x14ac:dyDescent="0.25">
      <c r="A4289">
        <v>2003</v>
      </c>
      <c r="B4289" s="2">
        <v>79933269.631693199</v>
      </c>
    </row>
    <row r="4290" spans="1:2" x14ac:dyDescent="0.25">
      <c r="A4290">
        <v>2003</v>
      </c>
      <c r="B4290" s="2">
        <v>365499995.45079595</v>
      </c>
    </row>
    <row r="4291" spans="1:2" x14ac:dyDescent="0.25">
      <c r="A4291">
        <v>2003</v>
      </c>
      <c r="B4291" s="2">
        <v>293996355.89218527</v>
      </c>
    </row>
    <row r="4292" spans="1:2" x14ac:dyDescent="0.25">
      <c r="A4292">
        <v>2003</v>
      </c>
      <c r="B4292" s="2">
        <v>296916101.27062231</v>
      </c>
    </row>
    <row r="4293" spans="1:2" x14ac:dyDescent="0.25">
      <c r="A4293">
        <v>2003</v>
      </c>
      <c r="B4293" s="2">
        <v>84027399.544862524</v>
      </c>
    </row>
    <row r="4294" spans="1:2" x14ac:dyDescent="0.25">
      <c r="A4294">
        <v>2003</v>
      </c>
      <c r="B4294" s="2">
        <v>452731001.21852392</v>
      </c>
    </row>
    <row r="4295" spans="1:2" x14ac:dyDescent="0.25">
      <c r="A4295">
        <v>2003</v>
      </c>
      <c r="B4295" s="2">
        <v>113118823.93415341</v>
      </c>
    </row>
    <row r="4296" spans="1:2" x14ac:dyDescent="0.25">
      <c r="A4296">
        <v>2003</v>
      </c>
      <c r="B4296" s="2">
        <v>234097436.19464546</v>
      </c>
    </row>
    <row r="4297" spans="1:2" x14ac:dyDescent="0.25">
      <c r="A4297">
        <v>2003</v>
      </c>
      <c r="B4297" s="2">
        <v>193178064.75542694</v>
      </c>
    </row>
    <row r="4298" spans="1:2" x14ac:dyDescent="0.25">
      <c r="A4298">
        <v>2003</v>
      </c>
      <c r="B4298" s="2">
        <v>802628862.94211292</v>
      </c>
    </row>
    <row r="4299" spans="1:2" x14ac:dyDescent="0.25">
      <c r="A4299">
        <v>2003</v>
      </c>
      <c r="B4299" s="2">
        <v>27642379.730101306</v>
      </c>
    </row>
    <row r="4300" spans="1:2" x14ac:dyDescent="0.25">
      <c r="A4300">
        <v>2003</v>
      </c>
      <c r="B4300" s="2">
        <v>370767873.88133144</v>
      </c>
    </row>
    <row r="4301" spans="1:2" x14ac:dyDescent="0.25">
      <c r="A4301">
        <v>2003</v>
      </c>
      <c r="B4301" s="2">
        <v>266409011.53979743</v>
      </c>
    </row>
    <row r="4302" spans="1:2" x14ac:dyDescent="0.25">
      <c r="A4302">
        <v>2003</v>
      </c>
      <c r="B4302" s="2">
        <v>429271619.92185241</v>
      </c>
    </row>
    <row r="4303" spans="1:2" x14ac:dyDescent="0.25">
      <c r="A4303">
        <v>2003</v>
      </c>
      <c r="B4303" s="2">
        <v>206895856.2503618</v>
      </c>
    </row>
    <row r="4304" spans="1:2" x14ac:dyDescent="0.25">
      <c r="A4304">
        <v>2003</v>
      </c>
      <c r="B4304" s="2">
        <v>39369317.615774244</v>
      </c>
    </row>
    <row r="4305" spans="1:2" x14ac:dyDescent="0.25">
      <c r="A4305">
        <v>2003</v>
      </c>
      <c r="B4305" s="2">
        <v>324212871.81403768</v>
      </c>
    </row>
    <row r="4306" spans="1:2" x14ac:dyDescent="0.25">
      <c r="A4306">
        <v>2003</v>
      </c>
      <c r="B4306" s="2">
        <v>90571998.36685963</v>
      </c>
    </row>
    <row r="4307" spans="1:2" x14ac:dyDescent="0.25">
      <c r="A4307">
        <v>2003</v>
      </c>
      <c r="B4307" s="2">
        <v>439462721.62228656</v>
      </c>
    </row>
    <row r="4308" spans="1:2" x14ac:dyDescent="0.25">
      <c r="A4308">
        <v>2003</v>
      </c>
      <c r="B4308" s="2">
        <v>54707621.732995659</v>
      </c>
    </row>
    <row r="4309" spans="1:2" x14ac:dyDescent="0.25">
      <c r="A4309">
        <v>2003</v>
      </c>
      <c r="B4309" s="2">
        <v>221878204.30463099</v>
      </c>
    </row>
    <row r="4310" spans="1:2" x14ac:dyDescent="0.25">
      <c r="A4310">
        <v>2003</v>
      </c>
      <c r="B4310" s="2">
        <v>414732677.00578874</v>
      </c>
    </row>
    <row r="4311" spans="1:2" x14ac:dyDescent="0.25">
      <c r="A4311">
        <v>2003</v>
      </c>
      <c r="B4311" s="2">
        <v>666822.80101302464</v>
      </c>
    </row>
    <row r="4312" spans="1:2" x14ac:dyDescent="0.25">
      <c r="A4312">
        <v>2003</v>
      </c>
      <c r="B4312" s="2">
        <v>143216803.77568743</v>
      </c>
    </row>
    <row r="4313" spans="1:2" x14ac:dyDescent="0.25">
      <c r="A4313">
        <v>2003</v>
      </c>
      <c r="B4313" s="2">
        <v>150625357.65629524</v>
      </c>
    </row>
    <row r="4314" spans="1:2" x14ac:dyDescent="0.25">
      <c r="A4314">
        <v>2003</v>
      </c>
      <c r="B4314" s="2">
        <v>100086341.15123011</v>
      </c>
    </row>
    <row r="4315" spans="1:2" x14ac:dyDescent="0.25">
      <c r="A4315">
        <v>2003</v>
      </c>
      <c r="B4315" s="2">
        <v>200082521.87192476</v>
      </c>
    </row>
    <row r="4316" spans="1:2" x14ac:dyDescent="0.25">
      <c r="A4316">
        <v>2003</v>
      </c>
      <c r="B4316" s="2">
        <v>265779069.46454415</v>
      </c>
    </row>
    <row r="4317" spans="1:2" x14ac:dyDescent="0.25">
      <c r="A4317">
        <v>2003</v>
      </c>
      <c r="B4317" s="2">
        <v>76292017.209117234</v>
      </c>
    </row>
    <row r="4318" spans="1:2" x14ac:dyDescent="0.25">
      <c r="A4318">
        <v>2003</v>
      </c>
      <c r="B4318" s="2">
        <v>108596109.41244574</v>
      </c>
    </row>
    <row r="4319" spans="1:2" x14ac:dyDescent="0.25">
      <c r="A4319">
        <v>2003</v>
      </c>
      <c r="B4319" s="2">
        <v>97520547.71852389</v>
      </c>
    </row>
    <row r="4320" spans="1:2" x14ac:dyDescent="0.25">
      <c r="A4320">
        <v>2003</v>
      </c>
      <c r="B4320" s="2">
        <v>245688945.44500726</v>
      </c>
    </row>
    <row r="4321" spans="1:2" x14ac:dyDescent="0.25">
      <c r="A4321">
        <v>2003</v>
      </c>
      <c r="B4321" s="2">
        <v>385457885.82850945</v>
      </c>
    </row>
    <row r="4322" spans="1:2" x14ac:dyDescent="0.25">
      <c r="A4322">
        <v>2003</v>
      </c>
      <c r="B4322" s="2">
        <v>168221516.79811868</v>
      </c>
    </row>
    <row r="4323" spans="1:2" x14ac:dyDescent="0.25">
      <c r="A4323">
        <v>2003</v>
      </c>
      <c r="B4323" s="2">
        <v>10421339.986975398</v>
      </c>
    </row>
    <row r="4324" spans="1:2" x14ac:dyDescent="0.25">
      <c r="A4324">
        <v>2003</v>
      </c>
      <c r="B4324" s="2">
        <v>265171576.81476122</v>
      </c>
    </row>
    <row r="4325" spans="1:2" x14ac:dyDescent="0.25">
      <c r="A4325">
        <v>2003</v>
      </c>
      <c r="B4325" s="2">
        <v>16582864.224312592</v>
      </c>
    </row>
    <row r="4326" spans="1:2" x14ac:dyDescent="0.25">
      <c r="A4326">
        <v>2003</v>
      </c>
      <c r="B4326" s="2">
        <v>78655035.386396527</v>
      </c>
    </row>
    <row r="4327" spans="1:2" x14ac:dyDescent="0.25">
      <c r="A4327">
        <v>2003</v>
      </c>
      <c r="B4327" s="2">
        <v>326458567.975398</v>
      </c>
    </row>
    <row r="4328" spans="1:2" x14ac:dyDescent="0.25">
      <c r="A4328">
        <v>2003</v>
      </c>
      <c r="B4328" s="2">
        <v>12034987.265557164</v>
      </c>
    </row>
    <row r="4329" spans="1:2" x14ac:dyDescent="0.25">
      <c r="A4329">
        <v>2003</v>
      </c>
      <c r="B4329" s="2">
        <v>91917035.967438504</v>
      </c>
    </row>
    <row r="4330" spans="1:2" x14ac:dyDescent="0.25">
      <c r="A4330">
        <v>2003</v>
      </c>
      <c r="B4330" s="2">
        <v>121735398.39290884</v>
      </c>
    </row>
    <row r="4331" spans="1:2" x14ac:dyDescent="0.25">
      <c r="A4331">
        <v>2003</v>
      </c>
      <c r="B4331" s="2">
        <v>65038597.565123014</v>
      </c>
    </row>
    <row r="4332" spans="1:2" x14ac:dyDescent="0.25">
      <c r="A4332">
        <v>2003</v>
      </c>
      <c r="B4332" s="2">
        <v>132758919.2908828</v>
      </c>
    </row>
    <row r="4333" spans="1:2" x14ac:dyDescent="0.25">
      <c r="A4333">
        <v>2003</v>
      </c>
      <c r="B4333" s="2">
        <v>104516644.33719248</v>
      </c>
    </row>
    <row r="4334" spans="1:2" x14ac:dyDescent="0.25">
      <c r="A4334">
        <v>2003</v>
      </c>
      <c r="B4334" s="2">
        <v>146289769.71273518</v>
      </c>
    </row>
    <row r="4335" spans="1:2" x14ac:dyDescent="0.25">
      <c r="A4335">
        <v>2003</v>
      </c>
      <c r="B4335" s="2">
        <v>134558096.47901592</v>
      </c>
    </row>
    <row r="4336" spans="1:2" x14ac:dyDescent="0.25">
      <c r="A4336">
        <v>2003</v>
      </c>
      <c r="B4336" s="2">
        <v>14815680.034732273</v>
      </c>
    </row>
    <row r="4337" spans="1:2" x14ac:dyDescent="0.25">
      <c r="A4337">
        <v>2003</v>
      </c>
      <c r="B4337" s="2">
        <v>272351028.6273517</v>
      </c>
    </row>
    <row r="4338" spans="1:2" x14ac:dyDescent="0.25">
      <c r="A4338">
        <v>2003</v>
      </c>
      <c r="B4338" s="2">
        <v>194198889.19102752</v>
      </c>
    </row>
    <row r="4339" spans="1:2" x14ac:dyDescent="0.25">
      <c r="A4339">
        <v>2003</v>
      </c>
      <c r="B4339" s="2">
        <v>32003159.924023159</v>
      </c>
    </row>
    <row r="4340" spans="1:2" x14ac:dyDescent="0.25">
      <c r="A4340">
        <v>2003</v>
      </c>
      <c r="B4340" s="2">
        <v>103068593.45513749</v>
      </c>
    </row>
    <row r="4341" spans="1:2" x14ac:dyDescent="0.25">
      <c r="A4341">
        <v>2003</v>
      </c>
      <c r="B4341" s="2">
        <v>4085159.4182344433</v>
      </c>
    </row>
    <row r="4342" spans="1:2" x14ac:dyDescent="0.25">
      <c r="A4342">
        <v>2003</v>
      </c>
      <c r="B4342" s="2">
        <v>301926497.01447183</v>
      </c>
    </row>
    <row r="4343" spans="1:2" x14ac:dyDescent="0.25">
      <c r="A4343">
        <v>2003</v>
      </c>
      <c r="B4343" s="2">
        <v>133784061.68813315</v>
      </c>
    </row>
    <row r="4344" spans="1:2" x14ac:dyDescent="0.25">
      <c r="A4344">
        <v>2003</v>
      </c>
      <c r="B4344" s="2">
        <v>22886987.198986977</v>
      </c>
    </row>
    <row r="4345" spans="1:2" x14ac:dyDescent="0.25">
      <c r="A4345">
        <v>2003</v>
      </c>
      <c r="B4345" s="2">
        <v>21405853.476121563</v>
      </c>
    </row>
    <row r="4346" spans="1:2" x14ac:dyDescent="0.25">
      <c r="A4346">
        <v>2003</v>
      </c>
      <c r="B4346" s="2">
        <v>27765808.506512303</v>
      </c>
    </row>
    <row r="4347" spans="1:2" x14ac:dyDescent="0.25">
      <c r="A4347">
        <v>2003</v>
      </c>
      <c r="B4347" s="2">
        <v>73458226.927641109</v>
      </c>
    </row>
    <row r="4348" spans="1:2" x14ac:dyDescent="0.25">
      <c r="A4348">
        <v>2003</v>
      </c>
      <c r="B4348" s="2">
        <v>14411982.918234443</v>
      </c>
    </row>
    <row r="4349" spans="1:2" x14ac:dyDescent="0.25">
      <c r="A4349">
        <v>2003</v>
      </c>
      <c r="B4349" s="2">
        <v>131372297.08610711</v>
      </c>
    </row>
    <row r="4350" spans="1:2" x14ac:dyDescent="0.25">
      <c r="A4350">
        <v>2003</v>
      </c>
      <c r="B4350" s="2">
        <v>70877114.420405209</v>
      </c>
    </row>
    <row r="4351" spans="1:2" x14ac:dyDescent="0.25">
      <c r="A4351">
        <v>2003</v>
      </c>
      <c r="B4351" s="2">
        <v>38018713.206946455</v>
      </c>
    </row>
    <row r="4352" spans="1:2" x14ac:dyDescent="0.25">
      <c r="A4352">
        <v>2003</v>
      </c>
      <c r="B4352" s="2">
        <v>8515288.6931982636</v>
      </c>
    </row>
    <row r="4353" spans="1:2" x14ac:dyDescent="0.25">
      <c r="A4353">
        <v>2003</v>
      </c>
      <c r="B4353" s="2">
        <v>234517033.74529669</v>
      </c>
    </row>
    <row r="4354" spans="1:2" x14ac:dyDescent="0.25">
      <c r="A4354">
        <v>2003</v>
      </c>
      <c r="B4354" s="2">
        <v>97383225.93777135</v>
      </c>
    </row>
    <row r="4355" spans="1:2" x14ac:dyDescent="0.25">
      <c r="A4355">
        <v>2003</v>
      </c>
      <c r="B4355" s="2">
        <v>33515839.445730828</v>
      </c>
    </row>
    <row r="4356" spans="1:2" x14ac:dyDescent="0.25">
      <c r="A4356">
        <v>2003</v>
      </c>
      <c r="B4356" s="2">
        <v>126691214.24023156</v>
      </c>
    </row>
    <row r="4357" spans="1:2" x14ac:dyDescent="0.25">
      <c r="A4357">
        <v>2003</v>
      </c>
      <c r="B4357" s="2">
        <v>4877378.6743849497</v>
      </c>
    </row>
    <row r="4358" spans="1:2" x14ac:dyDescent="0.25">
      <c r="A4358">
        <v>2003</v>
      </c>
      <c r="B4358" s="2">
        <v>91981452.60130246</v>
      </c>
    </row>
    <row r="4359" spans="1:2" x14ac:dyDescent="0.25">
      <c r="A4359">
        <v>2003</v>
      </c>
      <c r="B4359" s="2">
        <v>17332778.387843706</v>
      </c>
    </row>
    <row r="4360" spans="1:2" x14ac:dyDescent="0.25">
      <c r="A4360">
        <v>2003</v>
      </c>
      <c r="B4360" s="2">
        <v>93563385.138929099</v>
      </c>
    </row>
    <row r="4361" spans="1:2" x14ac:dyDescent="0.25">
      <c r="A4361">
        <v>2003</v>
      </c>
      <c r="B4361" s="2">
        <v>73899490.476121575</v>
      </c>
    </row>
    <row r="4362" spans="1:2" x14ac:dyDescent="0.25">
      <c r="A4362">
        <v>2003</v>
      </c>
      <c r="B4362" s="2">
        <v>31055942.904486254</v>
      </c>
    </row>
    <row r="4363" spans="1:2" x14ac:dyDescent="0.25">
      <c r="A4363">
        <v>2003</v>
      </c>
      <c r="B4363" s="2">
        <v>48230379.468885675</v>
      </c>
    </row>
    <row r="4364" spans="1:2" x14ac:dyDescent="0.25">
      <c r="A4364">
        <v>2003</v>
      </c>
      <c r="B4364" s="2">
        <v>154699231.07887122</v>
      </c>
    </row>
    <row r="4365" spans="1:2" x14ac:dyDescent="0.25">
      <c r="A4365">
        <v>2003</v>
      </c>
      <c r="B4365" s="2">
        <v>21863496.128075253</v>
      </c>
    </row>
    <row r="4366" spans="1:2" x14ac:dyDescent="0.25">
      <c r="A4366">
        <v>2003</v>
      </c>
      <c r="B4366" s="2">
        <v>32340843.738060784</v>
      </c>
    </row>
    <row r="4367" spans="1:2" x14ac:dyDescent="0.25">
      <c r="A4367">
        <v>2003</v>
      </c>
      <c r="B4367" s="2">
        <v>57345088.028943561</v>
      </c>
    </row>
    <row r="4368" spans="1:2" x14ac:dyDescent="0.25">
      <c r="A4368">
        <v>2003</v>
      </c>
      <c r="B4368" s="2">
        <v>147292861.85166427</v>
      </c>
    </row>
    <row r="4369" spans="1:2" x14ac:dyDescent="0.25">
      <c r="A4369">
        <v>2003</v>
      </c>
      <c r="B4369" s="2">
        <v>14050340.793777136</v>
      </c>
    </row>
    <row r="4370" spans="1:2" x14ac:dyDescent="0.25">
      <c r="A4370">
        <v>2003</v>
      </c>
      <c r="B4370" s="2">
        <v>88269981.542691752</v>
      </c>
    </row>
    <row r="4371" spans="1:2" x14ac:dyDescent="0.25">
      <c r="A4371">
        <v>2003</v>
      </c>
      <c r="B4371" s="2">
        <v>167603634.20839363</v>
      </c>
    </row>
    <row r="4372" spans="1:2" x14ac:dyDescent="0.25">
      <c r="A4372">
        <v>2003</v>
      </c>
      <c r="B4372" s="2">
        <v>13133273.316208394</v>
      </c>
    </row>
    <row r="4373" spans="1:2" x14ac:dyDescent="0.25">
      <c r="A4373">
        <v>2003</v>
      </c>
      <c r="B4373" s="2">
        <v>4243130.2315484807</v>
      </c>
    </row>
    <row r="4374" spans="1:2" x14ac:dyDescent="0.25">
      <c r="A4374">
        <v>2003</v>
      </c>
      <c r="B4374" s="2">
        <v>84707341.860347331</v>
      </c>
    </row>
    <row r="4375" spans="1:2" x14ac:dyDescent="0.25">
      <c r="A4375">
        <v>2003</v>
      </c>
      <c r="B4375" s="2">
        <v>874929.67076700437</v>
      </c>
    </row>
    <row r="4376" spans="1:2" x14ac:dyDescent="0.25">
      <c r="A4376">
        <v>2003</v>
      </c>
      <c r="B4376" s="2">
        <v>82976993.676555723</v>
      </c>
    </row>
    <row r="4377" spans="1:2" x14ac:dyDescent="0.25">
      <c r="A4377">
        <v>2003</v>
      </c>
      <c r="B4377" s="2">
        <v>24474677.018813316</v>
      </c>
    </row>
    <row r="4378" spans="1:2" x14ac:dyDescent="0.25">
      <c r="A4378">
        <v>2003</v>
      </c>
      <c r="B4378" s="2">
        <v>9544899.7749638204</v>
      </c>
    </row>
    <row r="4379" spans="1:2" x14ac:dyDescent="0.25">
      <c r="A4379">
        <v>2003</v>
      </c>
      <c r="B4379" s="2">
        <v>278255.94138929091</v>
      </c>
    </row>
    <row r="4380" spans="1:2" x14ac:dyDescent="0.25">
      <c r="A4380">
        <v>2003</v>
      </c>
      <c r="B4380" s="2">
        <v>108958558.15267728</v>
      </c>
    </row>
    <row r="4381" spans="1:2" x14ac:dyDescent="0.25">
      <c r="A4381">
        <v>2003</v>
      </c>
      <c r="B4381" s="2">
        <v>10907558.700434154</v>
      </c>
    </row>
    <row r="4382" spans="1:2" x14ac:dyDescent="0.25">
      <c r="A4382">
        <v>2003</v>
      </c>
      <c r="B4382" s="2">
        <v>750522.02387843712</v>
      </c>
    </row>
    <row r="4383" spans="1:2" x14ac:dyDescent="0.25">
      <c r="A4383">
        <v>2003</v>
      </c>
      <c r="B4383" s="2">
        <v>722749.26555716363</v>
      </c>
    </row>
    <row r="4384" spans="1:2" x14ac:dyDescent="0.25">
      <c r="A4384">
        <v>2003</v>
      </c>
      <c r="B4384" s="2">
        <v>56640198.594790161</v>
      </c>
    </row>
    <row r="4385" spans="1:2" x14ac:dyDescent="0.25">
      <c r="A4385">
        <v>2003</v>
      </c>
      <c r="B4385" s="2">
        <v>4812364.117945008</v>
      </c>
    </row>
    <row r="4386" spans="1:2" x14ac:dyDescent="0.25">
      <c r="A4386">
        <v>2003</v>
      </c>
      <c r="B4386" s="2">
        <v>14251097.025325617</v>
      </c>
    </row>
    <row r="4387" spans="1:2" x14ac:dyDescent="0.25">
      <c r="A4387">
        <v>2003</v>
      </c>
      <c r="B4387" s="2">
        <v>62465317.678002901</v>
      </c>
    </row>
    <row r="4388" spans="1:2" x14ac:dyDescent="0.25">
      <c r="A4388">
        <v>2003</v>
      </c>
      <c r="B4388" s="2">
        <v>65370843.76193922</v>
      </c>
    </row>
    <row r="4389" spans="1:2" x14ac:dyDescent="0.25">
      <c r="A4389">
        <v>2003</v>
      </c>
      <c r="B4389" s="2">
        <v>38940529.282923304</v>
      </c>
    </row>
    <row r="4390" spans="1:2" x14ac:dyDescent="0.25">
      <c r="A4390">
        <v>2003</v>
      </c>
      <c r="B4390" s="2">
        <v>6265.7648335745298</v>
      </c>
    </row>
    <row r="4391" spans="1:2" x14ac:dyDescent="0.25">
      <c r="A4391">
        <v>2003</v>
      </c>
      <c r="B4391" s="2">
        <v>56759085.809696101</v>
      </c>
    </row>
    <row r="4392" spans="1:2" x14ac:dyDescent="0.25">
      <c r="A4392">
        <v>2003</v>
      </c>
      <c r="B4392" s="2">
        <v>13227312.79015919</v>
      </c>
    </row>
    <row r="4393" spans="1:2" x14ac:dyDescent="0.25">
      <c r="A4393">
        <v>2003</v>
      </c>
      <c r="B4393" s="2">
        <v>1369121.7894356006</v>
      </c>
    </row>
    <row r="4394" spans="1:2" x14ac:dyDescent="0.25">
      <c r="A4394">
        <v>2003</v>
      </c>
      <c r="B4394" s="2">
        <v>1296226.5803183792</v>
      </c>
    </row>
    <row r="4395" spans="1:2" x14ac:dyDescent="0.25">
      <c r="A4395">
        <v>2003</v>
      </c>
      <c r="B4395" s="2">
        <v>272840980.63024604</v>
      </c>
    </row>
    <row r="4396" spans="1:2" x14ac:dyDescent="0.25">
      <c r="A4396">
        <v>2003</v>
      </c>
      <c r="B4396" s="2">
        <v>14185482.890014473</v>
      </c>
    </row>
    <row r="4397" spans="1:2" x14ac:dyDescent="0.25">
      <c r="A4397">
        <v>2003</v>
      </c>
      <c r="B4397" s="2">
        <v>36378987.560057893</v>
      </c>
    </row>
    <row r="4398" spans="1:2" x14ac:dyDescent="0.25">
      <c r="A4398">
        <v>2003</v>
      </c>
      <c r="B4398" s="2">
        <v>4637250.6490593348</v>
      </c>
    </row>
    <row r="4399" spans="1:2" x14ac:dyDescent="0.25">
      <c r="A4399">
        <v>2003</v>
      </c>
      <c r="B4399" s="2">
        <v>44540841.071635313</v>
      </c>
    </row>
    <row r="4400" spans="1:2" x14ac:dyDescent="0.25">
      <c r="A4400">
        <v>2003</v>
      </c>
      <c r="B4400" s="2">
        <v>38118319.489146166</v>
      </c>
    </row>
    <row r="4401" spans="1:2" x14ac:dyDescent="0.25">
      <c r="A4401">
        <v>2003</v>
      </c>
      <c r="B4401" s="2">
        <v>1432741.7452966715</v>
      </c>
    </row>
    <row r="4402" spans="1:2" x14ac:dyDescent="0.25">
      <c r="A4402">
        <v>2003</v>
      </c>
      <c r="B4402" s="2">
        <v>19386938.913169321</v>
      </c>
    </row>
    <row r="4403" spans="1:2" x14ac:dyDescent="0.25">
      <c r="A4403">
        <v>2003</v>
      </c>
      <c r="B4403" s="2">
        <v>13600681.484804632</v>
      </c>
    </row>
    <row r="4404" spans="1:2" x14ac:dyDescent="0.25">
      <c r="A4404">
        <v>2003</v>
      </c>
      <c r="B4404" s="2">
        <v>20970666.874819104</v>
      </c>
    </row>
    <row r="4405" spans="1:2" x14ac:dyDescent="0.25">
      <c r="A4405">
        <v>2003</v>
      </c>
      <c r="B4405" s="2">
        <v>56267764.050651237</v>
      </c>
    </row>
    <row r="4406" spans="1:2" x14ac:dyDescent="0.25">
      <c r="A4406">
        <v>2003</v>
      </c>
      <c r="B4406" s="2">
        <v>22500894.844428368</v>
      </c>
    </row>
    <row r="4407" spans="1:2" x14ac:dyDescent="0.25">
      <c r="A4407">
        <v>2003</v>
      </c>
      <c r="B4407" s="2">
        <v>10908925.143994212</v>
      </c>
    </row>
    <row r="4408" spans="1:2" x14ac:dyDescent="0.25">
      <c r="A4408">
        <v>2003</v>
      </c>
      <c r="B4408" s="2">
        <v>4484813.5180897256</v>
      </c>
    </row>
    <row r="4409" spans="1:2" x14ac:dyDescent="0.25">
      <c r="A4409">
        <v>2003</v>
      </c>
      <c r="B4409" s="2">
        <v>308574026.30318379</v>
      </c>
    </row>
    <row r="4410" spans="1:2" x14ac:dyDescent="0.25">
      <c r="A4410">
        <v>2003</v>
      </c>
      <c r="B4410" s="2">
        <v>30129674.706946455</v>
      </c>
    </row>
    <row r="4411" spans="1:2" x14ac:dyDescent="0.25">
      <c r="A4411">
        <v>2003</v>
      </c>
      <c r="B4411" s="2">
        <v>28872808.326338641</v>
      </c>
    </row>
    <row r="4412" spans="1:2" x14ac:dyDescent="0.25">
      <c r="A4412">
        <v>2003</v>
      </c>
      <c r="B4412" s="2">
        <v>8571683.8892908841</v>
      </c>
    </row>
    <row r="4413" spans="1:2" x14ac:dyDescent="0.25">
      <c r="A4413">
        <v>2003</v>
      </c>
      <c r="B4413" s="2">
        <v>960628.04196816217</v>
      </c>
    </row>
    <row r="4414" spans="1:2" x14ac:dyDescent="0.25">
      <c r="A4414">
        <v>2003</v>
      </c>
      <c r="B4414" s="2">
        <v>8163685.3740955144</v>
      </c>
    </row>
    <row r="4415" spans="1:2" x14ac:dyDescent="0.25">
      <c r="A4415">
        <v>2003</v>
      </c>
      <c r="B4415" s="2">
        <v>2105555.366136035</v>
      </c>
    </row>
    <row r="4416" spans="1:2" x14ac:dyDescent="0.25">
      <c r="A4416">
        <v>2003</v>
      </c>
      <c r="B4416" s="2">
        <v>63966923.209840812</v>
      </c>
    </row>
    <row r="4417" spans="1:2" x14ac:dyDescent="0.25">
      <c r="A4417">
        <v>2003</v>
      </c>
      <c r="B4417" s="2">
        <v>721523.60709117225</v>
      </c>
    </row>
    <row r="4418" spans="1:2" x14ac:dyDescent="0.25">
      <c r="A4418">
        <v>2003</v>
      </c>
      <c r="B4418" s="2">
        <v>5436492.5969609264</v>
      </c>
    </row>
    <row r="4419" spans="1:2" x14ac:dyDescent="0.25">
      <c r="A4419">
        <v>2003</v>
      </c>
      <c r="B4419" s="2">
        <v>1467507.382054993</v>
      </c>
    </row>
    <row r="4420" spans="1:2" x14ac:dyDescent="0.25">
      <c r="A4420">
        <v>2003</v>
      </c>
      <c r="B4420" s="2">
        <v>826738.10492040531</v>
      </c>
    </row>
    <row r="4421" spans="1:2" x14ac:dyDescent="0.25">
      <c r="A4421">
        <v>2003</v>
      </c>
      <c r="B4421" s="2">
        <v>138199.61722141824</v>
      </c>
    </row>
    <row r="4422" spans="1:2" x14ac:dyDescent="0.25">
      <c r="A4422">
        <v>2003</v>
      </c>
      <c r="B4422" s="2">
        <v>8702874.0651230104</v>
      </c>
    </row>
    <row r="4423" spans="1:2" x14ac:dyDescent="0.25">
      <c r="A4423">
        <v>2003</v>
      </c>
      <c r="B4423" s="2">
        <v>19148107.767004345</v>
      </c>
    </row>
    <row r="4424" spans="1:2" x14ac:dyDescent="0.25">
      <c r="A4424">
        <v>2003</v>
      </c>
      <c r="B4424" s="2">
        <v>96399.694645441399</v>
      </c>
    </row>
    <row r="4425" spans="1:2" x14ac:dyDescent="0.25">
      <c r="A4425">
        <v>2003</v>
      </c>
      <c r="B4425" s="2">
        <v>15634863.777134588</v>
      </c>
    </row>
    <row r="4426" spans="1:2" x14ac:dyDescent="0.25">
      <c r="A4426">
        <v>2003</v>
      </c>
      <c r="B4426" s="2">
        <v>760401.82489146176</v>
      </c>
    </row>
    <row r="4427" spans="1:2" x14ac:dyDescent="0.25">
      <c r="A4427">
        <v>2003</v>
      </c>
      <c r="B4427" s="2">
        <v>5034453.4319826346</v>
      </c>
    </row>
    <row r="4428" spans="1:2" x14ac:dyDescent="0.25">
      <c r="A4428">
        <v>2003</v>
      </c>
      <c r="B4428" s="2">
        <v>4832064.0933429813</v>
      </c>
    </row>
    <row r="4429" spans="1:2" x14ac:dyDescent="0.25">
      <c r="A4429">
        <v>2003</v>
      </c>
      <c r="B4429" s="2">
        <v>91511132.665701881</v>
      </c>
    </row>
    <row r="4430" spans="1:2" x14ac:dyDescent="0.25">
      <c r="A4430">
        <v>2003</v>
      </c>
      <c r="B4430" s="2">
        <v>21518580.92908828</v>
      </c>
    </row>
    <row r="4431" spans="1:2" x14ac:dyDescent="0.25">
      <c r="A4431">
        <v>2003</v>
      </c>
      <c r="B4431" s="2">
        <v>49080472.992764115</v>
      </c>
    </row>
    <row r="4432" spans="1:2" x14ac:dyDescent="0.25">
      <c r="A4432">
        <v>2003</v>
      </c>
      <c r="B4432" s="2">
        <v>624872.15557163535</v>
      </c>
    </row>
    <row r="4433" spans="1:2" x14ac:dyDescent="0.25">
      <c r="A4433">
        <v>2003</v>
      </c>
      <c r="B4433" s="2">
        <v>2170525.2026049206</v>
      </c>
    </row>
    <row r="4434" spans="1:2" x14ac:dyDescent="0.25">
      <c r="A4434">
        <v>2003</v>
      </c>
      <c r="B4434" s="2">
        <v>17857570.560781479</v>
      </c>
    </row>
    <row r="4435" spans="1:2" x14ac:dyDescent="0.25">
      <c r="A4435">
        <v>2003</v>
      </c>
      <c r="B4435" s="2">
        <v>108482712.81620841</v>
      </c>
    </row>
    <row r="4436" spans="1:2" x14ac:dyDescent="0.25">
      <c r="A4436">
        <v>2003</v>
      </c>
      <c r="B4436" s="2">
        <v>16201638.065123012</v>
      </c>
    </row>
    <row r="4437" spans="1:2" x14ac:dyDescent="0.25">
      <c r="A4437">
        <v>2003</v>
      </c>
      <c r="B4437" s="2">
        <v>10625162.020984082</v>
      </c>
    </row>
    <row r="4438" spans="1:2" x14ac:dyDescent="0.25">
      <c r="A4438">
        <v>2003</v>
      </c>
      <c r="B4438" s="2">
        <v>57776562.872648343</v>
      </c>
    </row>
    <row r="4439" spans="1:2" x14ac:dyDescent="0.25">
      <c r="A4439">
        <v>2003</v>
      </c>
      <c r="B4439" s="2">
        <v>75345890.031837925</v>
      </c>
    </row>
    <row r="4440" spans="1:2" x14ac:dyDescent="0.25">
      <c r="A4440">
        <v>2003</v>
      </c>
      <c r="B4440" s="2">
        <v>569512.14399421134</v>
      </c>
    </row>
    <row r="4441" spans="1:2" x14ac:dyDescent="0.25">
      <c r="A4441">
        <v>2003</v>
      </c>
      <c r="B4441" s="2">
        <v>23834633.198986977</v>
      </c>
    </row>
    <row r="4442" spans="1:2" x14ac:dyDescent="0.25">
      <c r="A4442">
        <v>2003</v>
      </c>
      <c r="B4442" s="2">
        <v>793358.78726483369</v>
      </c>
    </row>
    <row r="4443" spans="1:2" x14ac:dyDescent="0.25">
      <c r="A4443">
        <v>2003</v>
      </c>
      <c r="B4443" s="2">
        <v>904512.75976845156</v>
      </c>
    </row>
    <row r="4444" spans="1:2" x14ac:dyDescent="0.25">
      <c r="A4444">
        <v>2003</v>
      </c>
      <c r="B4444" s="2">
        <v>2116414.0376266283</v>
      </c>
    </row>
    <row r="4445" spans="1:2" x14ac:dyDescent="0.25">
      <c r="A4445">
        <v>2004</v>
      </c>
      <c r="B4445" s="2">
        <v>49008993.416490488</v>
      </c>
    </row>
    <row r="4446" spans="1:2" x14ac:dyDescent="0.25">
      <c r="A4446">
        <v>2004</v>
      </c>
      <c r="B4446" s="2">
        <v>36464549.131078228</v>
      </c>
    </row>
    <row r="4447" spans="1:2" x14ac:dyDescent="0.25">
      <c r="A4447">
        <v>2004</v>
      </c>
      <c r="B4447" s="2">
        <v>271684824.94926006</v>
      </c>
    </row>
    <row r="4448" spans="1:2" x14ac:dyDescent="0.25">
      <c r="A4448">
        <v>2004</v>
      </c>
      <c r="B4448" s="2">
        <v>182443902.9577167</v>
      </c>
    </row>
    <row r="4449" spans="1:2" x14ac:dyDescent="0.25">
      <c r="A4449">
        <v>2004</v>
      </c>
      <c r="B4449" s="2">
        <v>209907715.32980973</v>
      </c>
    </row>
    <row r="4450" spans="1:2" x14ac:dyDescent="0.25">
      <c r="A4450">
        <v>2004</v>
      </c>
      <c r="B4450" s="2">
        <v>1286230263.2854123</v>
      </c>
    </row>
    <row r="4451" spans="1:2" x14ac:dyDescent="0.25">
      <c r="A4451">
        <v>2004</v>
      </c>
      <c r="B4451" s="2">
        <v>802375723.20507407</v>
      </c>
    </row>
    <row r="4452" spans="1:2" x14ac:dyDescent="0.25">
      <c r="A4452">
        <v>2004</v>
      </c>
      <c r="B4452" s="2">
        <v>119429204.11205074</v>
      </c>
    </row>
    <row r="4453" spans="1:2" x14ac:dyDescent="0.25">
      <c r="A4453">
        <v>2004</v>
      </c>
      <c r="B4453" s="2">
        <v>248610274.12262157</v>
      </c>
    </row>
    <row r="4454" spans="1:2" x14ac:dyDescent="0.25">
      <c r="A4454">
        <v>2004</v>
      </c>
      <c r="B4454" s="2">
        <v>190048551.3551797</v>
      </c>
    </row>
    <row r="4455" spans="1:2" x14ac:dyDescent="0.25">
      <c r="A4455">
        <v>2004</v>
      </c>
      <c r="B4455" s="2">
        <v>353432059.39112049</v>
      </c>
    </row>
    <row r="4456" spans="1:2" x14ac:dyDescent="0.25">
      <c r="A4456">
        <v>2004</v>
      </c>
      <c r="B4456" s="2">
        <v>484186633.81395352</v>
      </c>
    </row>
    <row r="4457" spans="1:2" x14ac:dyDescent="0.25">
      <c r="A4457">
        <v>2004</v>
      </c>
      <c r="B4457" s="2">
        <v>1018850277.883721</v>
      </c>
    </row>
    <row r="4458" spans="1:2" x14ac:dyDescent="0.25">
      <c r="A4458">
        <v>2004</v>
      </c>
      <c r="B4458" s="2">
        <v>167620726.10359409</v>
      </c>
    </row>
    <row r="4459" spans="1:2" x14ac:dyDescent="0.25">
      <c r="A4459">
        <v>2004</v>
      </c>
      <c r="B4459" s="2">
        <v>355270745.82452434</v>
      </c>
    </row>
    <row r="4460" spans="1:2" x14ac:dyDescent="0.25">
      <c r="A4460">
        <v>2004</v>
      </c>
      <c r="B4460" s="2">
        <v>344753310.24524313</v>
      </c>
    </row>
    <row r="4461" spans="1:2" x14ac:dyDescent="0.25">
      <c r="A4461">
        <v>2004</v>
      </c>
      <c r="B4461" s="2">
        <v>1272704088.0317125</v>
      </c>
    </row>
    <row r="4462" spans="1:2" x14ac:dyDescent="0.25">
      <c r="A4462">
        <v>2004</v>
      </c>
      <c r="B4462" s="2">
        <v>88237167.262156457</v>
      </c>
    </row>
    <row r="4463" spans="1:2" x14ac:dyDescent="0.25">
      <c r="A4463">
        <v>2004</v>
      </c>
      <c r="B4463" s="2">
        <v>569643053.22198737</v>
      </c>
    </row>
    <row r="4464" spans="1:2" x14ac:dyDescent="0.25">
      <c r="A4464">
        <v>2004</v>
      </c>
      <c r="B4464" s="2">
        <v>381039370.60887951</v>
      </c>
    </row>
    <row r="4465" spans="1:2" x14ac:dyDescent="0.25">
      <c r="A4465">
        <v>2004</v>
      </c>
      <c r="B4465" s="2">
        <v>89479339.327695563</v>
      </c>
    </row>
    <row r="4466" spans="1:2" x14ac:dyDescent="0.25">
      <c r="A4466">
        <v>2004</v>
      </c>
      <c r="B4466" s="2">
        <v>349663132.97674417</v>
      </c>
    </row>
    <row r="4467" spans="1:2" x14ac:dyDescent="0.25">
      <c r="A4467">
        <v>2004</v>
      </c>
      <c r="B4467" s="2">
        <v>48549854.536997885</v>
      </c>
    </row>
    <row r="4468" spans="1:2" x14ac:dyDescent="0.25">
      <c r="A4468">
        <v>2004</v>
      </c>
      <c r="B4468" s="2">
        <v>414080777.50528544</v>
      </c>
    </row>
    <row r="4469" spans="1:2" x14ac:dyDescent="0.25">
      <c r="A4469">
        <v>2004</v>
      </c>
      <c r="B4469" s="2">
        <v>4463430.6300211418</v>
      </c>
    </row>
    <row r="4470" spans="1:2" x14ac:dyDescent="0.25">
      <c r="A4470">
        <v>2004</v>
      </c>
      <c r="B4470" s="2">
        <v>156185004.6997886</v>
      </c>
    </row>
    <row r="4471" spans="1:2" x14ac:dyDescent="0.25">
      <c r="A4471">
        <v>2004</v>
      </c>
      <c r="B4471" s="2">
        <v>891467214.95348835</v>
      </c>
    </row>
    <row r="4472" spans="1:2" x14ac:dyDescent="0.25">
      <c r="A4472">
        <v>2004</v>
      </c>
      <c r="B4472" s="2">
        <v>19115672.900634252</v>
      </c>
    </row>
    <row r="4473" spans="1:2" x14ac:dyDescent="0.25">
      <c r="A4473">
        <v>2004</v>
      </c>
      <c r="B4473" s="2">
        <v>74426999.536997885</v>
      </c>
    </row>
    <row r="4474" spans="1:2" x14ac:dyDescent="0.25">
      <c r="A4474">
        <v>2004</v>
      </c>
      <c r="B4474" s="2">
        <v>320235671.54756874</v>
      </c>
    </row>
    <row r="4475" spans="1:2" x14ac:dyDescent="0.25">
      <c r="A4475">
        <v>2004</v>
      </c>
      <c r="B4475" s="2">
        <v>211050723.20507401</v>
      </c>
    </row>
    <row r="4476" spans="1:2" x14ac:dyDescent="0.25">
      <c r="A4476">
        <v>2004</v>
      </c>
      <c r="B4476" s="2">
        <v>148698818.10147992</v>
      </c>
    </row>
    <row r="4477" spans="1:2" x14ac:dyDescent="0.25">
      <c r="A4477">
        <v>2004</v>
      </c>
      <c r="B4477" s="2">
        <v>155593439.34672305</v>
      </c>
    </row>
    <row r="4478" spans="1:2" x14ac:dyDescent="0.25">
      <c r="A4478">
        <v>2004</v>
      </c>
      <c r="B4478" s="2">
        <v>1498191263.2346723</v>
      </c>
    </row>
    <row r="4479" spans="1:2" x14ac:dyDescent="0.25">
      <c r="A4479">
        <v>2004</v>
      </c>
      <c r="B4479" s="2">
        <v>158746039.20295984</v>
      </c>
    </row>
    <row r="4480" spans="1:2" x14ac:dyDescent="0.25">
      <c r="A4480">
        <v>2004</v>
      </c>
      <c r="B4480" s="2">
        <v>469148647.45665962</v>
      </c>
    </row>
    <row r="4481" spans="1:2" x14ac:dyDescent="0.25">
      <c r="A4481">
        <v>2004</v>
      </c>
      <c r="B4481" s="2">
        <v>164986590.39323467</v>
      </c>
    </row>
    <row r="4482" spans="1:2" x14ac:dyDescent="0.25">
      <c r="A4482">
        <v>2004</v>
      </c>
      <c r="B4482" s="2">
        <v>987309911.3699789</v>
      </c>
    </row>
    <row r="4483" spans="1:2" x14ac:dyDescent="0.25">
      <c r="A4483">
        <v>2004</v>
      </c>
      <c r="B4483" s="2">
        <v>208643832.44608879</v>
      </c>
    </row>
    <row r="4484" spans="1:2" x14ac:dyDescent="0.25">
      <c r="A4484">
        <v>2004</v>
      </c>
      <c r="B4484" s="2">
        <v>160309018.08668077</v>
      </c>
    </row>
    <row r="4485" spans="1:2" x14ac:dyDescent="0.25">
      <c r="A4485">
        <v>2004</v>
      </c>
      <c r="B4485" s="2">
        <v>146323989.47357294</v>
      </c>
    </row>
    <row r="4486" spans="1:2" x14ac:dyDescent="0.25">
      <c r="A4486">
        <v>2004</v>
      </c>
      <c r="B4486" s="2">
        <v>92308304.587737843</v>
      </c>
    </row>
    <row r="4487" spans="1:2" x14ac:dyDescent="0.25">
      <c r="A4487">
        <v>2004</v>
      </c>
      <c r="B4487" s="2">
        <v>56151675.156448208</v>
      </c>
    </row>
    <row r="4488" spans="1:2" x14ac:dyDescent="0.25">
      <c r="A4488">
        <v>2004</v>
      </c>
      <c r="B4488" s="2">
        <v>341121064.06976748</v>
      </c>
    </row>
    <row r="4489" spans="1:2" x14ac:dyDescent="0.25">
      <c r="A4489">
        <v>2004</v>
      </c>
      <c r="B4489" s="2">
        <v>13232702.547568711</v>
      </c>
    </row>
    <row r="4490" spans="1:2" x14ac:dyDescent="0.25">
      <c r="A4490">
        <v>2004</v>
      </c>
      <c r="B4490" s="2">
        <v>249465713.26638478</v>
      </c>
    </row>
    <row r="4491" spans="1:2" x14ac:dyDescent="0.25">
      <c r="A4491">
        <v>2004</v>
      </c>
      <c r="B4491" s="2">
        <v>186322062.58139536</v>
      </c>
    </row>
    <row r="4492" spans="1:2" x14ac:dyDescent="0.25">
      <c r="A4492">
        <v>2004</v>
      </c>
      <c r="B4492" s="2">
        <v>560574838.54968286</v>
      </c>
    </row>
    <row r="4493" spans="1:2" x14ac:dyDescent="0.25">
      <c r="A4493">
        <v>2004</v>
      </c>
      <c r="B4493" s="2">
        <v>269870022.19027483</v>
      </c>
    </row>
    <row r="4494" spans="1:2" x14ac:dyDescent="0.25">
      <c r="A4494">
        <v>2004</v>
      </c>
      <c r="B4494" s="2">
        <v>186960058.01691332</v>
      </c>
    </row>
    <row r="4495" spans="1:2" x14ac:dyDescent="0.25">
      <c r="A4495">
        <v>2004</v>
      </c>
      <c r="B4495" s="2">
        <v>2565338.2748414376</v>
      </c>
    </row>
    <row r="4496" spans="1:2" x14ac:dyDescent="0.25">
      <c r="A4496">
        <v>2004</v>
      </c>
      <c r="B4496" s="2">
        <v>155029195.20084566</v>
      </c>
    </row>
    <row r="4497" spans="1:2" x14ac:dyDescent="0.25">
      <c r="A4497">
        <v>2004</v>
      </c>
      <c r="B4497" s="2">
        <v>328376902.51797044</v>
      </c>
    </row>
    <row r="4498" spans="1:2" x14ac:dyDescent="0.25">
      <c r="A4498">
        <v>2004</v>
      </c>
      <c r="B4498" s="2">
        <v>585145635.60253704</v>
      </c>
    </row>
    <row r="4499" spans="1:2" x14ac:dyDescent="0.25">
      <c r="A4499">
        <v>2004</v>
      </c>
      <c r="B4499" s="2">
        <v>38612813.539112054</v>
      </c>
    </row>
    <row r="4500" spans="1:2" x14ac:dyDescent="0.25">
      <c r="A4500">
        <v>2004</v>
      </c>
      <c r="B4500" s="2">
        <v>212894589.32769558</v>
      </c>
    </row>
    <row r="4501" spans="1:2" x14ac:dyDescent="0.25">
      <c r="A4501">
        <v>2004</v>
      </c>
      <c r="B4501" s="2">
        <v>286209026.78646934</v>
      </c>
    </row>
    <row r="4502" spans="1:2" x14ac:dyDescent="0.25">
      <c r="A4502">
        <v>2004</v>
      </c>
      <c r="B4502" s="2">
        <v>843103605.00634253</v>
      </c>
    </row>
    <row r="4503" spans="1:2" x14ac:dyDescent="0.25">
      <c r="A4503">
        <v>2004</v>
      </c>
      <c r="B4503" s="2">
        <v>176969108.56871036</v>
      </c>
    </row>
    <row r="4504" spans="1:2" x14ac:dyDescent="0.25">
      <c r="A4504">
        <v>2004</v>
      </c>
      <c r="B4504" s="2">
        <v>99933271.691331923</v>
      </c>
    </row>
    <row r="4505" spans="1:2" x14ac:dyDescent="0.25">
      <c r="A4505">
        <v>2004</v>
      </c>
      <c r="B4505" s="2">
        <v>274661852.53699791</v>
      </c>
    </row>
    <row r="4506" spans="1:2" x14ac:dyDescent="0.25">
      <c r="A4506">
        <v>2004</v>
      </c>
      <c r="B4506" s="2">
        <v>604244185.36363637</v>
      </c>
    </row>
    <row r="4507" spans="1:2" x14ac:dyDescent="0.25">
      <c r="A4507">
        <v>2004</v>
      </c>
      <c r="B4507" s="2">
        <v>25707304.10359408</v>
      </c>
    </row>
    <row r="4508" spans="1:2" x14ac:dyDescent="0.25">
      <c r="A4508">
        <v>2004</v>
      </c>
      <c r="B4508" s="2">
        <v>44181034.293868922</v>
      </c>
    </row>
    <row r="4509" spans="1:2" x14ac:dyDescent="0.25">
      <c r="A4509">
        <v>2004</v>
      </c>
      <c r="B4509" s="2">
        <v>879847.07822410157</v>
      </c>
    </row>
    <row r="4510" spans="1:2" x14ac:dyDescent="0.25">
      <c r="A4510">
        <v>2004</v>
      </c>
      <c r="B4510" s="2">
        <v>113027092.10782242</v>
      </c>
    </row>
    <row r="4511" spans="1:2" x14ac:dyDescent="0.25">
      <c r="A4511">
        <v>2004</v>
      </c>
      <c r="B4511" s="2">
        <v>287636044.87737846</v>
      </c>
    </row>
    <row r="4512" spans="1:2" x14ac:dyDescent="0.25">
      <c r="A4512">
        <v>2004</v>
      </c>
      <c r="B4512" s="2">
        <v>2391135.5348837208</v>
      </c>
    </row>
    <row r="4513" spans="1:2" x14ac:dyDescent="0.25">
      <c r="A4513">
        <v>2004</v>
      </c>
      <c r="B4513" s="2">
        <v>227556486.0486258</v>
      </c>
    </row>
    <row r="4514" spans="1:2" x14ac:dyDescent="0.25">
      <c r="A4514">
        <v>2004</v>
      </c>
      <c r="B4514" s="2">
        <v>292322290.86469346</v>
      </c>
    </row>
    <row r="4515" spans="1:2" x14ac:dyDescent="0.25">
      <c r="A4515">
        <v>2004</v>
      </c>
      <c r="B4515" s="2">
        <v>123669219.30866808</v>
      </c>
    </row>
    <row r="4516" spans="1:2" x14ac:dyDescent="0.25">
      <c r="A4516">
        <v>2004</v>
      </c>
      <c r="B4516" s="2">
        <v>54655711.224101484</v>
      </c>
    </row>
    <row r="4517" spans="1:2" x14ac:dyDescent="0.25">
      <c r="A4517">
        <v>2004</v>
      </c>
      <c r="B4517" s="2">
        <v>105611022.46723045</v>
      </c>
    </row>
    <row r="4518" spans="1:2" x14ac:dyDescent="0.25">
      <c r="A4518">
        <v>2004</v>
      </c>
      <c r="B4518" s="2">
        <v>169186692.46300212</v>
      </c>
    </row>
    <row r="4519" spans="1:2" x14ac:dyDescent="0.25">
      <c r="A4519">
        <v>2004</v>
      </c>
      <c r="B4519" s="2">
        <v>17580192.665961947</v>
      </c>
    </row>
    <row r="4520" spans="1:2" x14ac:dyDescent="0.25">
      <c r="A4520">
        <v>2004</v>
      </c>
      <c r="B4520" s="2">
        <v>57790097.479915433</v>
      </c>
    </row>
    <row r="4521" spans="1:2" x14ac:dyDescent="0.25">
      <c r="A4521">
        <v>2004</v>
      </c>
      <c r="B4521" s="2">
        <v>217341245.24947146</v>
      </c>
    </row>
    <row r="4522" spans="1:2" x14ac:dyDescent="0.25">
      <c r="A4522">
        <v>2004</v>
      </c>
      <c r="B4522" s="2">
        <v>66064190.463002115</v>
      </c>
    </row>
    <row r="4523" spans="1:2" x14ac:dyDescent="0.25">
      <c r="A4523">
        <v>2004</v>
      </c>
      <c r="B4523" s="2">
        <v>132439989.80338266</v>
      </c>
    </row>
    <row r="4524" spans="1:2" x14ac:dyDescent="0.25">
      <c r="A4524">
        <v>2004</v>
      </c>
      <c r="B4524" s="2">
        <v>40052892.964059196</v>
      </c>
    </row>
    <row r="4525" spans="1:2" x14ac:dyDescent="0.25">
      <c r="A4525">
        <v>2004</v>
      </c>
      <c r="B4525" s="2">
        <v>32594064.674418606</v>
      </c>
    </row>
    <row r="4526" spans="1:2" x14ac:dyDescent="0.25">
      <c r="A4526">
        <v>2004</v>
      </c>
      <c r="B4526" s="2">
        <v>75084034.484143764</v>
      </c>
    </row>
    <row r="4527" spans="1:2" x14ac:dyDescent="0.25">
      <c r="A4527">
        <v>2004</v>
      </c>
      <c r="B4527" s="2">
        <v>199979196.3805497</v>
      </c>
    </row>
    <row r="4528" spans="1:2" x14ac:dyDescent="0.25">
      <c r="A4528">
        <v>2004</v>
      </c>
      <c r="B4528" s="2">
        <v>19862717.651162792</v>
      </c>
    </row>
    <row r="4529" spans="1:2" x14ac:dyDescent="0.25">
      <c r="A4529">
        <v>2004</v>
      </c>
      <c r="B4529" s="2">
        <v>149878962.94503173</v>
      </c>
    </row>
    <row r="4530" spans="1:2" x14ac:dyDescent="0.25">
      <c r="A4530">
        <v>2004</v>
      </c>
      <c r="B4530" s="2">
        <v>39870282.706131078</v>
      </c>
    </row>
    <row r="4531" spans="1:2" x14ac:dyDescent="0.25">
      <c r="A4531">
        <v>2004</v>
      </c>
      <c r="B4531" s="2">
        <v>188170016.3192389</v>
      </c>
    </row>
    <row r="4532" spans="1:2" x14ac:dyDescent="0.25">
      <c r="A4532">
        <v>2004</v>
      </c>
      <c r="B4532" s="2">
        <v>81989266.752642706</v>
      </c>
    </row>
    <row r="4533" spans="1:2" x14ac:dyDescent="0.25">
      <c r="A4533">
        <v>2004</v>
      </c>
      <c r="B4533" s="2">
        <v>16361788.131078225</v>
      </c>
    </row>
    <row r="4534" spans="1:2" x14ac:dyDescent="0.25">
      <c r="A4534">
        <v>2004</v>
      </c>
      <c r="B4534" s="2">
        <v>302104631.59619451</v>
      </c>
    </row>
    <row r="4535" spans="1:2" x14ac:dyDescent="0.25">
      <c r="A4535">
        <v>2004</v>
      </c>
      <c r="B4535" s="2">
        <v>116432340.13742073</v>
      </c>
    </row>
    <row r="4536" spans="1:2" x14ac:dyDescent="0.25">
      <c r="A4536">
        <v>2004</v>
      </c>
      <c r="B4536" s="2">
        <v>67237942.56025371</v>
      </c>
    </row>
    <row r="4537" spans="1:2" x14ac:dyDescent="0.25">
      <c r="A4537">
        <v>2004</v>
      </c>
      <c r="B4537" s="2">
        <v>116131914.93657506</v>
      </c>
    </row>
    <row r="4538" spans="1:2" x14ac:dyDescent="0.25">
      <c r="A4538">
        <v>2004</v>
      </c>
      <c r="B4538" s="2">
        <v>506863406.76955605</v>
      </c>
    </row>
    <row r="4539" spans="1:2" x14ac:dyDescent="0.25">
      <c r="A4539">
        <v>2004</v>
      </c>
      <c r="B4539" s="2">
        <v>117803957.65327697</v>
      </c>
    </row>
    <row r="4540" spans="1:2" x14ac:dyDescent="0.25">
      <c r="A4540">
        <v>2004</v>
      </c>
      <c r="B4540" s="2">
        <v>103957875.69556026</v>
      </c>
    </row>
    <row r="4541" spans="1:2" x14ac:dyDescent="0.25">
      <c r="A4541">
        <v>2004</v>
      </c>
      <c r="B4541" s="2">
        <v>34115341.494714588</v>
      </c>
    </row>
    <row r="4542" spans="1:2" x14ac:dyDescent="0.25">
      <c r="A4542">
        <v>2004</v>
      </c>
      <c r="B4542" s="2">
        <v>2472784.6004228331</v>
      </c>
    </row>
    <row r="4543" spans="1:2" x14ac:dyDescent="0.25">
      <c r="A4543">
        <v>2004</v>
      </c>
      <c r="B4543" s="2">
        <v>60760554.879492603</v>
      </c>
    </row>
    <row r="4544" spans="1:2" x14ac:dyDescent="0.25">
      <c r="A4544">
        <v>2004</v>
      </c>
      <c r="B4544" s="2">
        <v>114942002.72515857</v>
      </c>
    </row>
    <row r="4545" spans="1:2" x14ac:dyDescent="0.25">
      <c r="A4545">
        <v>2004</v>
      </c>
      <c r="B4545" s="2">
        <v>35071541.805496827</v>
      </c>
    </row>
    <row r="4546" spans="1:2" x14ac:dyDescent="0.25">
      <c r="A4546">
        <v>2004</v>
      </c>
      <c r="B4546" s="2">
        <v>93041350.788583517</v>
      </c>
    </row>
    <row r="4547" spans="1:2" x14ac:dyDescent="0.25">
      <c r="A4547">
        <v>2004</v>
      </c>
      <c r="B4547" s="2">
        <v>27503515.794926006</v>
      </c>
    </row>
    <row r="4548" spans="1:2" x14ac:dyDescent="0.25">
      <c r="A4548">
        <v>2004</v>
      </c>
      <c r="B4548" s="2">
        <v>114519199.09936576</v>
      </c>
    </row>
    <row r="4549" spans="1:2" x14ac:dyDescent="0.25">
      <c r="A4549">
        <v>2004</v>
      </c>
      <c r="B4549" s="2">
        <v>350849.33826638479</v>
      </c>
    </row>
    <row r="4550" spans="1:2" x14ac:dyDescent="0.25">
      <c r="A4550">
        <v>2004</v>
      </c>
      <c r="B4550" s="2">
        <v>53638883.868921779</v>
      </c>
    </row>
    <row r="4551" spans="1:2" x14ac:dyDescent="0.25">
      <c r="A4551">
        <v>2004</v>
      </c>
      <c r="B4551" s="2">
        <v>80201480.32346724</v>
      </c>
    </row>
    <row r="4552" spans="1:2" x14ac:dyDescent="0.25">
      <c r="A4552">
        <v>2004</v>
      </c>
      <c r="B4552" s="2">
        <v>78318517.306553915</v>
      </c>
    </row>
    <row r="4553" spans="1:2" x14ac:dyDescent="0.25">
      <c r="A4553">
        <v>2004</v>
      </c>
      <c r="B4553" s="2">
        <v>93474817.057082459</v>
      </c>
    </row>
    <row r="4554" spans="1:2" x14ac:dyDescent="0.25">
      <c r="A4554">
        <v>2004</v>
      </c>
      <c r="B4554" s="2">
        <v>5198141.5581395347</v>
      </c>
    </row>
    <row r="4555" spans="1:2" x14ac:dyDescent="0.25">
      <c r="A4555">
        <v>2004</v>
      </c>
      <c r="B4555" s="2">
        <v>166747160.46723044</v>
      </c>
    </row>
    <row r="4556" spans="1:2" x14ac:dyDescent="0.25">
      <c r="A4556">
        <v>2004</v>
      </c>
      <c r="B4556" s="2">
        <v>274435549.64059198</v>
      </c>
    </row>
    <row r="4557" spans="1:2" x14ac:dyDescent="0.25">
      <c r="A4557">
        <v>2004</v>
      </c>
      <c r="B4557" s="2">
        <v>149799556.09936577</v>
      </c>
    </row>
    <row r="4558" spans="1:2" x14ac:dyDescent="0.25">
      <c r="A4558">
        <v>2004</v>
      </c>
      <c r="B4558" s="2">
        <v>18017423.928118393</v>
      </c>
    </row>
    <row r="4559" spans="1:2" x14ac:dyDescent="0.25">
      <c r="A4559">
        <v>2004</v>
      </c>
      <c r="B4559" s="2">
        <v>328186.78646934463</v>
      </c>
    </row>
    <row r="4560" spans="1:2" x14ac:dyDescent="0.25">
      <c r="A4560">
        <v>2004</v>
      </c>
      <c r="B4560" s="2">
        <v>101073897.0063425</v>
      </c>
    </row>
    <row r="4561" spans="1:2" x14ac:dyDescent="0.25">
      <c r="A4561">
        <v>2004</v>
      </c>
      <c r="B4561" s="2">
        <v>111989024.96194504</v>
      </c>
    </row>
    <row r="4562" spans="1:2" x14ac:dyDescent="0.25">
      <c r="A4562">
        <v>2004</v>
      </c>
      <c r="B4562" s="2">
        <v>189689915.54545456</v>
      </c>
    </row>
    <row r="4563" spans="1:2" x14ac:dyDescent="0.25">
      <c r="A4563">
        <v>2004</v>
      </c>
      <c r="B4563" s="2">
        <v>56493450.76321353</v>
      </c>
    </row>
    <row r="4564" spans="1:2" x14ac:dyDescent="0.25">
      <c r="A4564">
        <v>2004</v>
      </c>
      <c r="B4564" s="2">
        <v>16575503.947145877</v>
      </c>
    </row>
    <row r="4565" spans="1:2" x14ac:dyDescent="0.25">
      <c r="A4565">
        <v>2004</v>
      </c>
      <c r="B4565" s="2">
        <v>327739015.16067654</v>
      </c>
    </row>
    <row r="4566" spans="1:2" x14ac:dyDescent="0.25">
      <c r="A4566">
        <v>2004</v>
      </c>
      <c r="B4566" s="2">
        <v>98908052.949260041</v>
      </c>
    </row>
    <row r="4567" spans="1:2" x14ac:dyDescent="0.25">
      <c r="A4567">
        <v>2004</v>
      </c>
      <c r="B4567" s="2">
        <v>17086328.414376322</v>
      </c>
    </row>
    <row r="4568" spans="1:2" x14ac:dyDescent="0.25">
      <c r="A4568">
        <v>2004</v>
      </c>
      <c r="B4568" s="2">
        <v>57253908.505285412</v>
      </c>
    </row>
    <row r="4569" spans="1:2" x14ac:dyDescent="0.25">
      <c r="A4569">
        <v>2004</v>
      </c>
      <c r="B4569" s="2">
        <v>41650381.063424952</v>
      </c>
    </row>
    <row r="4570" spans="1:2" x14ac:dyDescent="0.25">
      <c r="A4570">
        <v>2004</v>
      </c>
      <c r="B4570" s="2">
        <v>3289975.3446088796</v>
      </c>
    </row>
    <row r="4571" spans="1:2" x14ac:dyDescent="0.25">
      <c r="A4571">
        <v>2004</v>
      </c>
      <c r="B4571" s="2">
        <v>23982903.13319239</v>
      </c>
    </row>
    <row r="4572" spans="1:2" x14ac:dyDescent="0.25">
      <c r="A4572">
        <v>2004</v>
      </c>
      <c r="B4572" s="2">
        <v>174281172.48625794</v>
      </c>
    </row>
    <row r="4573" spans="1:2" x14ac:dyDescent="0.25">
      <c r="A4573">
        <v>2004</v>
      </c>
      <c r="B4573" s="2">
        <v>427678305.3572939</v>
      </c>
    </row>
    <row r="4574" spans="1:2" x14ac:dyDescent="0.25">
      <c r="A4574">
        <v>2004</v>
      </c>
      <c r="B4574" s="2">
        <v>1295241.6997885834</v>
      </c>
    </row>
    <row r="4575" spans="1:2" x14ac:dyDescent="0.25">
      <c r="A4575">
        <v>2004</v>
      </c>
      <c r="B4575" s="2">
        <v>44658915.87315011</v>
      </c>
    </row>
    <row r="4576" spans="1:2" x14ac:dyDescent="0.25">
      <c r="A4576">
        <v>2004</v>
      </c>
      <c r="B4576" s="2">
        <v>157190.90486257928</v>
      </c>
    </row>
    <row r="4577" spans="1:2" x14ac:dyDescent="0.25">
      <c r="A4577">
        <v>2004</v>
      </c>
      <c r="B4577" s="2">
        <v>93017783.283298105</v>
      </c>
    </row>
    <row r="4578" spans="1:2" x14ac:dyDescent="0.25">
      <c r="A4578">
        <v>2004</v>
      </c>
      <c r="B4578" s="2">
        <v>12204462.454545455</v>
      </c>
    </row>
    <row r="4579" spans="1:2" x14ac:dyDescent="0.25">
      <c r="A4579">
        <v>2004</v>
      </c>
      <c r="B4579" s="2">
        <v>2505188.7103594081</v>
      </c>
    </row>
    <row r="4580" spans="1:2" x14ac:dyDescent="0.25">
      <c r="A4580">
        <v>2004</v>
      </c>
      <c r="B4580" s="2">
        <v>65207107.562367864</v>
      </c>
    </row>
    <row r="4581" spans="1:2" x14ac:dyDescent="0.25">
      <c r="A4581">
        <v>2004</v>
      </c>
      <c r="B4581" s="2">
        <v>23909200.23678647</v>
      </c>
    </row>
    <row r="4582" spans="1:2" x14ac:dyDescent="0.25">
      <c r="A4582">
        <v>2004</v>
      </c>
      <c r="B4582" s="2">
        <v>5490949.6638477808</v>
      </c>
    </row>
    <row r="4583" spans="1:2" x14ac:dyDescent="0.25">
      <c r="A4583">
        <v>2004</v>
      </c>
      <c r="B4583" s="2">
        <v>45624556.090909094</v>
      </c>
    </row>
    <row r="4584" spans="1:2" x14ac:dyDescent="0.25">
      <c r="A4584">
        <v>2004</v>
      </c>
      <c r="B4584" s="2">
        <v>34342784.858350955</v>
      </c>
    </row>
    <row r="4585" spans="1:2" x14ac:dyDescent="0.25">
      <c r="A4585">
        <v>2004</v>
      </c>
      <c r="B4585" s="2">
        <v>38594398.300211415</v>
      </c>
    </row>
    <row r="4586" spans="1:2" x14ac:dyDescent="0.25">
      <c r="A4586">
        <v>2004</v>
      </c>
      <c r="B4586" s="2">
        <v>31396215.972515859</v>
      </c>
    </row>
    <row r="4587" spans="1:2" x14ac:dyDescent="0.25">
      <c r="A4587">
        <v>2004</v>
      </c>
      <c r="B4587" s="2">
        <v>125999885.88372093</v>
      </c>
    </row>
    <row r="4588" spans="1:2" x14ac:dyDescent="0.25">
      <c r="A4588">
        <v>2004</v>
      </c>
      <c r="B4588" s="2">
        <v>3087756.1479915436</v>
      </c>
    </row>
    <row r="4589" spans="1:2" x14ac:dyDescent="0.25">
      <c r="A4589">
        <v>2004</v>
      </c>
      <c r="B4589" s="2">
        <v>3151833.6300211418</v>
      </c>
    </row>
    <row r="4590" spans="1:2" x14ac:dyDescent="0.25">
      <c r="A4590">
        <v>2004</v>
      </c>
      <c r="B4590" s="2">
        <v>32415254.898520086</v>
      </c>
    </row>
    <row r="4591" spans="1:2" x14ac:dyDescent="0.25">
      <c r="A4591">
        <v>2004</v>
      </c>
      <c r="B4591" s="2">
        <v>70543819.921775907</v>
      </c>
    </row>
    <row r="4592" spans="1:2" x14ac:dyDescent="0.25">
      <c r="A4592">
        <v>2004</v>
      </c>
      <c r="B4592" s="2">
        <v>10832127.105708245</v>
      </c>
    </row>
    <row r="4593" spans="1:2" x14ac:dyDescent="0.25">
      <c r="A4593">
        <v>2004</v>
      </c>
      <c r="B4593" s="2">
        <v>42216114.107822411</v>
      </c>
    </row>
    <row r="4594" spans="1:2" x14ac:dyDescent="0.25">
      <c r="A4594">
        <v>2004</v>
      </c>
      <c r="B4594" s="2">
        <v>23380442.849894293</v>
      </c>
    </row>
    <row r="4595" spans="1:2" x14ac:dyDescent="0.25">
      <c r="A4595">
        <v>2004</v>
      </c>
      <c r="B4595" s="2">
        <v>56556983.014799155</v>
      </c>
    </row>
    <row r="4596" spans="1:2" x14ac:dyDescent="0.25">
      <c r="A4596">
        <v>2004</v>
      </c>
      <c r="B4596" s="2">
        <v>15241681.547568711</v>
      </c>
    </row>
    <row r="4597" spans="1:2" x14ac:dyDescent="0.25">
      <c r="A4597">
        <v>2004</v>
      </c>
      <c r="B4597" s="2">
        <v>3690940.7167019029</v>
      </c>
    </row>
    <row r="4598" spans="1:2" x14ac:dyDescent="0.25">
      <c r="A4598">
        <v>2004</v>
      </c>
      <c r="B4598" s="2">
        <v>2598550.5517970403</v>
      </c>
    </row>
    <row r="4599" spans="1:2" x14ac:dyDescent="0.25">
      <c r="A4599">
        <v>2004</v>
      </c>
      <c r="B4599" s="2">
        <v>50532510.8435518</v>
      </c>
    </row>
    <row r="4600" spans="1:2" x14ac:dyDescent="0.25">
      <c r="A4600">
        <v>2004</v>
      </c>
      <c r="B4600" s="2">
        <v>142576057.6575053</v>
      </c>
    </row>
    <row r="4601" spans="1:2" x14ac:dyDescent="0.25">
      <c r="A4601">
        <v>2004</v>
      </c>
      <c r="B4601" s="2">
        <v>7546771.701902749</v>
      </c>
    </row>
    <row r="4602" spans="1:2" x14ac:dyDescent="0.25">
      <c r="A4602">
        <v>2004</v>
      </c>
      <c r="B4602" s="2">
        <v>833863.82663847785</v>
      </c>
    </row>
    <row r="4603" spans="1:2" x14ac:dyDescent="0.25">
      <c r="A4603">
        <v>2004</v>
      </c>
      <c r="B4603" s="2">
        <v>13086679.188160677</v>
      </c>
    </row>
    <row r="4604" spans="1:2" x14ac:dyDescent="0.25">
      <c r="A4604">
        <v>2004</v>
      </c>
      <c r="B4604" s="2">
        <v>234478226.86257929</v>
      </c>
    </row>
    <row r="4605" spans="1:2" x14ac:dyDescent="0.25">
      <c r="A4605">
        <v>2004</v>
      </c>
      <c r="B4605" s="2">
        <v>155814952.92600423</v>
      </c>
    </row>
    <row r="4606" spans="1:2" x14ac:dyDescent="0.25">
      <c r="A4606">
        <v>2004</v>
      </c>
      <c r="B4606" s="2">
        <v>34703488.672304444</v>
      </c>
    </row>
    <row r="4607" spans="1:2" x14ac:dyDescent="0.25">
      <c r="A4607">
        <v>2004</v>
      </c>
      <c r="B4607" s="2">
        <v>81197845.405919671</v>
      </c>
    </row>
    <row r="4608" spans="1:2" x14ac:dyDescent="0.25">
      <c r="A4608">
        <v>2004</v>
      </c>
      <c r="B4608" s="2">
        <v>34778898.23678647</v>
      </c>
    </row>
    <row r="4609" spans="1:2" x14ac:dyDescent="0.25">
      <c r="A4609">
        <v>2004</v>
      </c>
      <c r="B4609" s="2">
        <v>162233550.89217758</v>
      </c>
    </row>
    <row r="4610" spans="1:2" x14ac:dyDescent="0.25">
      <c r="A4610">
        <v>2004</v>
      </c>
      <c r="B4610" s="2">
        <v>17505549.32769556</v>
      </c>
    </row>
    <row r="4611" spans="1:2" x14ac:dyDescent="0.25">
      <c r="A4611">
        <v>2004</v>
      </c>
      <c r="B4611" s="2">
        <v>2435876.693446089</v>
      </c>
    </row>
    <row r="4612" spans="1:2" x14ac:dyDescent="0.25">
      <c r="A4612">
        <v>2004</v>
      </c>
      <c r="B4612" s="2">
        <v>81585839.778012693</v>
      </c>
    </row>
    <row r="4613" spans="1:2" x14ac:dyDescent="0.25">
      <c r="A4613">
        <v>2004</v>
      </c>
      <c r="B4613" s="2">
        <v>11095654.078224102</v>
      </c>
    </row>
    <row r="4614" spans="1:2" x14ac:dyDescent="0.25">
      <c r="A4614">
        <v>2004</v>
      </c>
      <c r="B4614" s="2">
        <v>13626913.837209303</v>
      </c>
    </row>
    <row r="4615" spans="1:2" x14ac:dyDescent="0.25">
      <c r="A4615">
        <v>2004</v>
      </c>
      <c r="B4615" s="2">
        <v>32941484.545454547</v>
      </c>
    </row>
    <row r="4616" spans="1:2" x14ac:dyDescent="0.25">
      <c r="A4616">
        <v>2004</v>
      </c>
      <c r="B4616" s="2">
        <v>144826.43340380551</v>
      </c>
    </row>
    <row r="4617" spans="1:2" x14ac:dyDescent="0.25">
      <c r="A4617">
        <v>2004</v>
      </c>
      <c r="B4617" s="2">
        <v>6072091.1141649047</v>
      </c>
    </row>
    <row r="4618" spans="1:2" x14ac:dyDescent="0.25">
      <c r="A4618">
        <v>2004</v>
      </c>
      <c r="B4618" s="2">
        <v>1994636.8583509515</v>
      </c>
    </row>
    <row r="4619" spans="1:2" x14ac:dyDescent="0.25">
      <c r="A4619">
        <v>2004</v>
      </c>
      <c r="B4619" s="2">
        <v>10982925.264270613</v>
      </c>
    </row>
    <row r="4620" spans="1:2" x14ac:dyDescent="0.25">
      <c r="A4620">
        <v>2004</v>
      </c>
      <c r="B4620" s="2">
        <v>11109830.069767442</v>
      </c>
    </row>
    <row r="4621" spans="1:2" x14ac:dyDescent="0.25">
      <c r="A4621">
        <v>2004</v>
      </c>
      <c r="B4621" s="2">
        <v>35545651.938689217</v>
      </c>
    </row>
    <row r="4622" spans="1:2" x14ac:dyDescent="0.25">
      <c r="A4622">
        <v>2004</v>
      </c>
      <c r="B4622" s="2">
        <v>48444650.871035941</v>
      </c>
    </row>
    <row r="4623" spans="1:2" x14ac:dyDescent="0.25">
      <c r="A4623">
        <v>2004</v>
      </c>
      <c r="B4623" s="2">
        <v>252882.07399577167</v>
      </c>
    </row>
    <row r="4624" spans="1:2" x14ac:dyDescent="0.25">
      <c r="A4624">
        <v>2004</v>
      </c>
      <c r="B4624" s="2">
        <v>5911811.1078224108</v>
      </c>
    </row>
    <row r="4625" spans="1:2" x14ac:dyDescent="0.25">
      <c r="A4625">
        <v>2004</v>
      </c>
      <c r="B4625" s="2">
        <v>20316496.173361521</v>
      </c>
    </row>
    <row r="4626" spans="1:2" x14ac:dyDescent="0.25">
      <c r="A4626">
        <v>2004</v>
      </c>
      <c r="B4626" s="2">
        <v>21402503.270613108</v>
      </c>
    </row>
    <row r="4627" spans="1:2" x14ac:dyDescent="0.25">
      <c r="A4627">
        <v>2004</v>
      </c>
      <c r="B4627" s="2">
        <v>19006091.260042284</v>
      </c>
    </row>
    <row r="4628" spans="1:2" x14ac:dyDescent="0.25">
      <c r="A4628">
        <v>2004</v>
      </c>
      <c r="B4628" s="2">
        <v>2637521.623678647</v>
      </c>
    </row>
    <row r="4629" spans="1:2" x14ac:dyDescent="0.25">
      <c r="A4629">
        <v>2004</v>
      </c>
      <c r="B4629" s="2">
        <v>27344923.099365752</v>
      </c>
    </row>
    <row r="4630" spans="1:2" x14ac:dyDescent="0.25">
      <c r="A4630">
        <v>2004</v>
      </c>
      <c r="B4630" s="2">
        <v>9451589.1035940815</v>
      </c>
    </row>
    <row r="4631" spans="1:2" x14ac:dyDescent="0.25">
      <c r="A4631">
        <v>2004</v>
      </c>
      <c r="B4631" s="2">
        <v>17480071.902748413</v>
      </c>
    </row>
    <row r="4632" spans="1:2" x14ac:dyDescent="0.25">
      <c r="A4632">
        <v>2004</v>
      </c>
      <c r="B4632" s="2">
        <v>123060740.52008457</v>
      </c>
    </row>
    <row r="4633" spans="1:2" x14ac:dyDescent="0.25">
      <c r="A4633">
        <v>2004</v>
      </c>
      <c r="B4633" s="2">
        <v>867643.9175475688</v>
      </c>
    </row>
    <row r="4634" spans="1:2" x14ac:dyDescent="0.25">
      <c r="A4634">
        <v>2004</v>
      </c>
      <c r="B4634" s="2">
        <v>12009436.105708245</v>
      </c>
    </row>
    <row r="4635" spans="1:2" x14ac:dyDescent="0.25">
      <c r="A4635">
        <v>2004</v>
      </c>
      <c r="B4635" s="2">
        <v>2463136.6025369978</v>
      </c>
    </row>
    <row r="4636" spans="1:2" x14ac:dyDescent="0.25">
      <c r="A4636">
        <v>2004</v>
      </c>
      <c r="B4636" s="2">
        <v>59060.716701902747</v>
      </c>
    </row>
    <row r="4637" spans="1:2" x14ac:dyDescent="0.25">
      <c r="A4637">
        <v>2004</v>
      </c>
      <c r="B4637" s="2">
        <v>29565796.716701902</v>
      </c>
    </row>
    <row r="4638" spans="1:2" x14ac:dyDescent="0.25">
      <c r="A4638">
        <v>2004</v>
      </c>
      <c r="B4638" s="2">
        <v>1306110.8202959832</v>
      </c>
    </row>
    <row r="4639" spans="1:2" x14ac:dyDescent="0.25">
      <c r="A4639">
        <v>2004</v>
      </c>
      <c r="B4639" s="2">
        <v>11795381.536997886</v>
      </c>
    </row>
    <row r="4640" spans="1:2" x14ac:dyDescent="0.25">
      <c r="A4640">
        <v>2004</v>
      </c>
      <c r="B4640" s="2">
        <v>23575730.522198733</v>
      </c>
    </row>
    <row r="4641" spans="1:2" x14ac:dyDescent="0.25">
      <c r="A4641">
        <v>2004</v>
      </c>
      <c r="B4641" s="2">
        <v>15791762.606765328</v>
      </c>
    </row>
    <row r="4642" spans="1:2" x14ac:dyDescent="0.25">
      <c r="A4642">
        <v>2004</v>
      </c>
      <c r="B4642" s="2">
        <v>5251353.145877379</v>
      </c>
    </row>
    <row r="4643" spans="1:2" x14ac:dyDescent="0.25">
      <c r="A4643">
        <v>2004</v>
      </c>
      <c r="B4643" s="2">
        <v>3382512.88794926</v>
      </c>
    </row>
    <row r="4644" spans="1:2" x14ac:dyDescent="0.25">
      <c r="A4644">
        <v>2004</v>
      </c>
      <c r="B4644" s="2">
        <v>32470774.8435518</v>
      </c>
    </row>
    <row r="4645" spans="1:2" x14ac:dyDescent="0.25">
      <c r="A4645">
        <v>2005</v>
      </c>
      <c r="B4645" s="2">
        <v>1398873057.5218947</v>
      </c>
    </row>
    <row r="4646" spans="1:2" x14ac:dyDescent="0.25">
      <c r="A4646">
        <v>2005</v>
      </c>
      <c r="B4646" s="2">
        <v>276721566.47128987</v>
      </c>
    </row>
    <row r="4647" spans="1:2" x14ac:dyDescent="0.25">
      <c r="A4647">
        <v>2005</v>
      </c>
      <c r="B4647" s="2">
        <v>253108972.57999662</v>
      </c>
    </row>
    <row r="4648" spans="1:2" x14ac:dyDescent="0.25">
      <c r="A4648">
        <v>2005</v>
      </c>
      <c r="B4648" s="2">
        <v>189729285.66706425</v>
      </c>
    </row>
    <row r="4649" spans="1:2" x14ac:dyDescent="0.25">
      <c r="A4649">
        <v>2005</v>
      </c>
      <c r="B4649" s="2">
        <v>582935555.89981258</v>
      </c>
    </row>
    <row r="4650" spans="1:2" x14ac:dyDescent="0.25">
      <c r="A4650">
        <v>2005</v>
      </c>
      <c r="B4650" s="2">
        <v>89126346.432441652</v>
      </c>
    </row>
    <row r="4651" spans="1:2" x14ac:dyDescent="0.25">
      <c r="A4651">
        <v>2005</v>
      </c>
      <c r="B4651" s="2">
        <v>277788826.27432275</v>
      </c>
    </row>
    <row r="4652" spans="1:2" x14ac:dyDescent="0.25">
      <c r="A4652">
        <v>2005</v>
      </c>
      <c r="B4652" s="2">
        <v>247634495.81189302</v>
      </c>
    </row>
    <row r="4653" spans="1:2" x14ac:dyDescent="0.25">
      <c r="A4653">
        <v>2005</v>
      </c>
      <c r="B4653" s="2">
        <v>740980404.50298178</v>
      </c>
    </row>
    <row r="4654" spans="1:2" x14ac:dyDescent="0.25">
      <c r="A4654">
        <v>2005</v>
      </c>
      <c r="B4654" s="2">
        <v>206725342.72618845</v>
      </c>
    </row>
    <row r="4655" spans="1:2" x14ac:dyDescent="0.25">
      <c r="A4655">
        <v>2005</v>
      </c>
      <c r="B4655" s="2">
        <v>1162266157.9383202</v>
      </c>
    </row>
    <row r="4656" spans="1:2" x14ac:dyDescent="0.25">
      <c r="A4656">
        <v>2005</v>
      </c>
      <c r="B4656" s="2">
        <v>450027220.58613056</v>
      </c>
    </row>
    <row r="4657" spans="1:2" x14ac:dyDescent="0.25">
      <c r="A4657">
        <v>2005</v>
      </c>
      <c r="B4657" s="2">
        <v>942079106.75822127</v>
      </c>
    </row>
    <row r="4658" spans="1:2" x14ac:dyDescent="0.25">
      <c r="A4658">
        <v>2005</v>
      </c>
      <c r="B4658" s="2">
        <v>340284677.59618336</v>
      </c>
    </row>
    <row r="4659" spans="1:2" x14ac:dyDescent="0.25">
      <c r="A4659">
        <v>2005</v>
      </c>
      <c r="B4659" s="2">
        <v>360194337.97376049</v>
      </c>
    </row>
    <row r="4660" spans="1:2" x14ac:dyDescent="0.25">
      <c r="A4660">
        <v>2005</v>
      </c>
      <c r="B4660" s="2">
        <v>1354742540.0170388</v>
      </c>
    </row>
    <row r="4661" spans="1:2" x14ac:dyDescent="0.25">
      <c r="A4661">
        <v>2005</v>
      </c>
      <c r="B4661" s="2">
        <v>877321475.38660765</v>
      </c>
    </row>
    <row r="4662" spans="1:2" x14ac:dyDescent="0.25">
      <c r="A4662">
        <v>2005</v>
      </c>
      <c r="B4662" s="2">
        <v>162992737.5866417</v>
      </c>
    </row>
    <row r="4663" spans="1:2" x14ac:dyDescent="0.25">
      <c r="A4663">
        <v>2005</v>
      </c>
      <c r="B4663" s="2">
        <v>520336515.88072926</v>
      </c>
    </row>
    <row r="4664" spans="1:2" x14ac:dyDescent="0.25">
      <c r="A4664">
        <v>2005</v>
      </c>
      <c r="B4664" s="2">
        <v>5951192.5118418811</v>
      </c>
    </row>
    <row r="4665" spans="1:2" x14ac:dyDescent="0.25">
      <c r="A4665">
        <v>2005</v>
      </c>
      <c r="B4665" s="2">
        <v>63096882.113477595</v>
      </c>
    </row>
    <row r="4666" spans="1:2" x14ac:dyDescent="0.25">
      <c r="A4666">
        <v>2005</v>
      </c>
      <c r="B4666" s="2">
        <v>760198617.61390364</v>
      </c>
    </row>
    <row r="4667" spans="1:2" x14ac:dyDescent="0.25">
      <c r="A4667">
        <v>2005</v>
      </c>
      <c r="B4667" s="2">
        <v>254210691.01789063</v>
      </c>
    </row>
    <row r="4668" spans="1:2" x14ac:dyDescent="0.25">
      <c r="A4668">
        <v>2005</v>
      </c>
      <c r="B4668" s="2">
        <v>29075939.621741354</v>
      </c>
    </row>
    <row r="4669" spans="1:2" x14ac:dyDescent="0.25">
      <c r="A4669">
        <v>2005</v>
      </c>
      <c r="B4669" s="2">
        <v>133601556.37008008</v>
      </c>
    </row>
    <row r="4670" spans="1:2" x14ac:dyDescent="0.25">
      <c r="A4670">
        <v>2005</v>
      </c>
      <c r="B4670" s="2">
        <v>127893557.14022833</v>
      </c>
    </row>
    <row r="4671" spans="1:2" x14ac:dyDescent="0.25">
      <c r="A4671">
        <v>2005</v>
      </c>
      <c r="B4671" s="2">
        <v>134742209.25881752</v>
      </c>
    </row>
    <row r="4672" spans="1:2" x14ac:dyDescent="0.25">
      <c r="A4672">
        <v>2005</v>
      </c>
      <c r="B4672" s="2">
        <v>55061538.135968655</v>
      </c>
    </row>
    <row r="4673" spans="1:2" x14ac:dyDescent="0.25">
      <c r="A4673">
        <v>2005</v>
      </c>
      <c r="B4673" s="2">
        <v>845652849.54438579</v>
      </c>
    </row>
    <row r="4674" spans="1:2" x14ac:dyDescent="0.25">
      <c r="A4674">
        <v>2005</v>
      </c>
      <c r="B4674" s="2">
        <v>10955076.776963709</v>
      </c>
    </row>
    <row r="4675" spans="1:2" x14ac:dyDescent="0.25">
      <c r="A4675">
        <v>2005</v>
      </c>
      <c r="B4675" s="2">
        <v>65544226.779349126</v>
      </c>
    </row>
    <row r="4676" spans="1:2" x14ac:dyDescent="0.25">
      <c r="A4676">
        <v>2005</v>
      </c>
      <c r="B4676" s="2">
        <v>298699571.77304482</v>
      </c>
    </row>
    <row r="4677" spans="1:2" x14ac:dyDescent="0.25">
      <c r="A4677">
        <v>2005</v>
      </c>
      <c r="B4677" s="2">
        <v>150168697.96490034</v>
      </c>
    </row>
    <row r="4678" spans="1:2" x14ac:dyDescent="0.25">
      <c r="A4678">
        <v>2005</v>
      </c>
      <c r="B4678" s="2">
        <v>107279366.82160506</v>
      </c>
    </row>
    <row r="4679" spans="1:2" x14ac:dyDescent="0.25">
      <c r="A4679">
        <v>2005</v>
      </c>
      <c r="B4679" s="2">
        <v>144110157.63230535</v>
      </c>
    </row>
    <row r="4680" spans="1:2" x14ac:dyDescent="0.25">
      <c r="A4680">
        <v>2005</v>
      </c>
      <c r="B4680" s="2">
        <v>173275256.31964561</v>
      </c>
    </row>
    <row r="4681" spans="1:2" x14ac:dyDescent="0.25">
      <c r="A4681">
        <v>2005</v>
      </c>
      <c r="B4681" s="2">
        <v>254204074.79775092</v>
      </c>
    </row>
    <row r="4682" spans="1:2" x14ac:dyDescent="0.25">
      <c r="A4682">
        <v>2005</v>
      </c>
      <c r="B4682" s="2">
        <v>291416316.20650882</v>
      </c>
    </row>
    <row r="4683" spans="1:2" x14ac:dyDescent="0.25">
      <c r="A4683">
        <v>2005</v>
      </c>
      <c r="B4683" s="2">
        <v>20923475.599250298</v>
      </c>
    </row>
    <row r="4684" spans="1:2" x14ac:dyDescent="0.25">
      <c r="A4684">
        <v>2005</v>
      </c>
      <c r="B4684" s="2">
        <v>204340155.58425626</v>
      </c>
    </row>
    <row r="4685" spans="1:2" x14ac:dyDescent="0.25">
      <c r="A4685">
        <v>2005</v>
      </c>
      <c r="B4685" s="2">
        <v>24625799.128982794</v>
      </c>
    </row>
    <row r="4686" spans="1:2" x14ac:dyDescent="0.25">
      <c r="A4686">
        <v>2005</v>
      </c>
      <c r="B4686" s="2">
        <v>128655289.85040042</v>
      </c>
    </row>
    <row r="4687" spans="1:2" x14ac:dyDescent="0.25">
      <c r="A4687">
        <v>2005</v>
      </c>
      <c r="B4687" s="2">
        <v>309885698.31453401</v>
      </c>
    </row>
    <row r="4688" spans="1:2" x14ac:dyDescent="0.25">
      <c r="A4688">
        <v>2005</v>
      </c>
      <c r="B4688" s="2">
        <v>95764466.713239059</v>
      </c>
    </row>
    <row r="4689" spans="1:2" x14ac:dyDescent="0.25">
      <c r="A4689">
        <v>2005</v>
      </c>
      <c r="B4689" s="2">
        <v>32608182.144147217</v>
      </c>
    </row>
    <row r="4690" spans="1:2" x14ac:dyDescent="0.25">
      <c r="A4690">
        <v>2005</v>
      </c>
      <c r="B4690" s="2">
        <v>579709760.90645766</v>
      </c>
    </row>
    <row r="4691" spans="1:2" x14ac:dyDescent="0.25">
      <c r="A4691">
        <v>2005</v>
      </c>
      <c r="B4691" s="2">
        <v>1352571.6210598059</v>
      </c>
    </row>
    <row r="4692" spans="1:2" x14ac:dyDescent="0.25">
      <c r="A4692">
        <v>2005</v>
      </c>
      <c r="B4692" s="2">
        <v>49408109.851763509</v>
      </c>
    </row>
    <row r="4693" spans="1:2" x14ac:dyDescent="0.25">
      <c r="A4693">
        <v>2005</v>
      </c>
      <c r="B4693" s="2">
        <v>409534026.65530759</v>
      </c>
    </row>
    <row r="4694" spans="1:2" x14ac:dyDescent="0.25">
      <c r="A4694">
        <v>2005</v>
      </c>
      <c r="B4694" s="2">
        <v>151444751.69739309</v>
      </c>
    </row>
    <row r="4695" spans="1:2" x14ac:dyDescent="0.25">
      <c r="A4695">
        <v>2005</v>
      </c>
      <c r="B4695" s="2">
        <v>71946434.584426656</v>
      </c>
    </row>
    <row r="4696" spans="1:2" x14ac:dyDescent="0.25">
      <c r="A4696">
        <v>2005</v>
      </c>
      <c r="B4696" s="2">
        <v>230496730.58101892</v>
      </c>
    </row>
    <row r="4697" spans="1:2" x14ac:dyDescent="0.25">
      <c r="A4697">
        <v>2005</v>
      </c>
      <c r="B4697" s="2">
        <v>11163497.851763504</v>
      </c>
    </row>
    <row r="4698" spans="1:2" x14ac:dyDescent="0.25">
      <c r="A4698">
        <v>2005</v>
      </c>
      <c r="B4698" s="2">
        <v>348497888.84716308</v>
      </c>
    </row>
    <row r="4699" spans="1:2" x14ac:dyDescent="0.25">
      <c r="A4699">
        <v>2005</v>
      </c>
      <c r="B4699" s="2">
        <v>119609207.09217925</v>
      </c>
    </row>
    <row r="4700" spans="1:2" x14ac:dyDescent="0.25">
      <c r="A4700">
        <v>2005</v>
      </c>
      <c r="B4700" s="2">
        <v>106641236.21127962</v>
      </c>
    </row>
    <row r="4701" spans="1:2" x14ac:dyDescent="0.25">
      <c r="A4701">
        <v>2005</v>
      </c>
      <c r="B4701" s="2">
        <v>113287080.35576759</v>
      </c>
    </row>
    <row r="4702" spans="1:2" x14ac:dyDescent="0.25">
      <c r="A4702">
        <v>2005</v>
      </c>
      <c r="B4702" s="2">
        <v>101527394.14278412</v>
      </c>
    </row>
    <row r="4703" spans="1:2" x14ac:dyDescent="0.25">
      <c r="A4703">
        <v>2005</v>
      </c>
      <c r="B4703" s="2">
        <v>595038.59601294948</v>
      </c>
    </row>
    <row r="4704" spans="1:2" x14ac:dyDescent="0.25">
      <c r="A4704">
        <v>2005</v>
      </c>
      <c r="B4704" s="2">
        <v>167732130.6123701</v>
      </c>
    </row>
    <row r="4705" spans="1:2" x14ac:dyDescent="0.25">
      <c r="A4705">
        <v>2005</v>
      </c>
      <c r="B4705" s="2">
        <v>149397271.03356621</v>
      </c>
    </row>
    <row r="4706" spans="1:2" x14ac:dyDescent="0.25">
      <c r="A4706">
        <v>2005</v>
      </c>
      <c r="B4706" s="2">
        <v>79600948.86829102</v>
      </c>
    </row>
    <row r="4707" spans="1:2" x14ac:dyDescent="0.25">
      <c r="A4707">
        <v>2005</v>
      </c>
      <c r="B4707" s="2">
        <v>113358616.96847846</v>
      </c>
    </row>
    <row r="4708" spans="1:2" x14ac:dyDescent="0.25">
      <c r="A4708">
        <v>2005</v>
      </c>
      <c r="B4708" s="2">
        <v>169328918.91565856</v>
      </c>
    </row>
    <row r="4709" spans="1:2" x14ac:dyDescent="0.25">
      <c r="A4709">
        <v>2005</v>
      </c>
      <c r="B4709" s="2">
        <v>192319380.62566027</v>
      </c>
    </row>
    <row r="4710" spans="1:2" x14ac:dyDescent="0.25">
      <c r="A4710">
        <v>2005</v>
      </c>
      <c r="B4710" s="2">
        <v>164299836.53978533</v>
      </c>
    </row>
    <row r="4711" spans="1:2" x14ac:dyDescent="0.25">
      <c r="A4711">
        <v>2005</v>
      </c>
      <c r="B4711" s="2">
        <v>186022261.67251661</v>
      </c>
    </row>
    <row r="4712" spans="1:2" x14ac:dyDescent="0.25">
      <c r="A4712">
        <v>2005</v>
      </c>
      <c r="B4712" s="2">
        <v>184228947.76214007</v>
      </c>
    </row>
    <row r="4713" spans="1:2" x14ac:dyDescent="0.25">
      <c r="A4713">
        <v>2005</v>
      </c>
      <c r="B4713" s="2">
        <v>138975301.5375703</v>
      </c>
    </row>
    <row r="4714" spans="1:2" x14ac:dyDescent="0.25">
      <c r="A4714">
        <v>2005</v>
      </c>
      <c r="B4714" s="2">
        <v>47623226.512864202</v>
      </c>
    </row>
    <row r="4715" spans="1:2" x14ac:dyDescent="0.25">
      <c r="A4715">
        <v>2005</v>
      </c>
      <c r="B4715" s="2">
        <v>76965275.157607779</v>
      </c>
    </row>
    <row r="4716" spans="1:2" x14ac:dyDescent="0.25">
      <c r="A4716">
        <v>2005</v>
      </c>
      <c r="B4716" s="2">
        <v>6158465.3814959964</v>
      </c>
    </row>
    <row r="4717" spans="1:2" x14ac:dyDescent="0.25">
      <c r="A4717">
        <v>2005</v>
      </c>
      <c r="B4717" s="2">
        <v>48197776.823308915</v>
      </c>
    </row>
    <row r="4718" spans="1:2" x14ac:dyDescent="0.25">
      <c r="A4718">
        <v>2005</v>
      </c>
      <c r="B4718" s="2">
        <v>6150158.0548645426</v>
      </c>
    </row>
    <row r="4719" spans="1:2" x14ac:dyDescent="0.25">
      <c r="A4719">
        <v>2005</v>
      </c>
      <c r="B4719" s="2">
        <v>226469118.66144148</v>
      </c>
    </row>
    <row r="4720" spans="1:2" x14ac:dyDescent="0.25">
      <c r="A4720">
        <v>2005</v>
      </c>
      <c r="B4720" s="2">
        <v>88916703.829613224</v>
      </c>
    </row>
    <row r="4721" spans="1:2" x14ac:dyDescent="0.25">
      <c r="A4721">
        <v>2005</v>
      </c>
      <c r="B4721" s="2">
        <v>90596067.739649013</v>
      </c>
    </row>
    <row r="4722" spans="1:2" x14ac:dyDescent="0.25">
      <c r="A4722">
        <v>2005</v>
      </c>
      <c r="B4722" s="2">
        <v>222152836.11177373</v>
      </c>
    </row>
    <row r="4723" spans="1:2" x14ac:dyDescent="0.25">
      <c r="A4723">
        <v>2005</v>
      </c>
      <c r="B4723" s="2">
        <v>203049109.6622934</v>
      </c>
    </row>
    <row r="4724" spans="1:2" x14ac:dyDescent="0.25">
      <c r="A4724">
        <v>2005</v>
      </c>
      <c r="B4724" s="2">
        <v>83185080.590901345</v>
      </c>
    </row>
    <row r="4725" spans="1:2" x14ac:dyDescent="0.25">
      <c r="A4725">
        <v>2005</v>
      </c>
      <c r="B4725" s="2">
        <v>93574894.102572843</v>
      </c>
    </row>
    <row r="4726" spans="1:2" x14ac:dyDescent="0.25">
      <c r="A4726">
        <v>2005</v>
      </c>
      <c r="B4726" s="2">
        <v>138741811.83711025</v>
      </c>
    </row>
    <row r="4727" spans="1:2" x14ac:dyDescent="0.25">
      <c r="A4727">
        <v>2005</v>
      </c>
      <c r="B4727" s="2">
        <v>59399831.59107174</v>
      </c>
    </row>
    <row r="4728" spans="1:2" x14ac:dyDescent="0.25">
      <c r="A4728">
        <v>2005</v>
      </c>
      <c r="B4728" s="2">
        <v>63092691.788720399</v>
      </c>
    </row>
    <row r="4729" spans="1:2" x14ac:dyDescent="0.25">
      <c r="A4729">
        <v>2005</v>
      </c>
      <c r="B4729" s="2">
        <v>87473314.797750905</v>
      </c>
    </row>
    <row r="4730" spans="1:2" x14ac:dyDescent="0.25">
      <c r="A4730">
        <v>2005</v>
      </c>
      <c r="B4730" s="2">
        <v>51944515.299369574</v>
      </c>
    </row>
    <row r="4731" spans="1:2" x14ac:dyDescent="0.25">
      <c r="A4731">
        <v>2005</v>
      </c>
      <c r="B4731" s="2">
        <v>37182734.408587493</v>
      </c>
    </row>
    <row r="4732" spans="1:2" x14ac:dyDescent="0.25">
      <c r="A4732">
        <v>2005</v>
      </c>
      <c r="B4732" s="2">
        <v>73837642.343840525</v>
      </c>
    </row>
    <row r="4733" spans="1:2" x14ac:dyDescent="0.25">
      <c r="A4733">
        <v>2005</v>
      </c>
      <c r="B4733" s="2">
        <v>319316317.4721418</v>
      </c>
    </row>
    <row r="4734" spans="1:2" x14ac:dyDescent="0.25">
      <c r="A4734">
        <v>2005</v>
      </c>
      <c r="B4734" s="2">
        <v>4111237.4476060662</v>
      </c>
    </row>
    <row r="4735" spans="1:2" x14ac:dyDescent="0.25">
      <c r="A4735">
        <v>2005</v>
      </c>
      <c r="B4735" s="2">
        <v>144905406.70028967</v>
      </c>
    </row>
    <row r="4736" spans="1:2" x14ac:dyDescent="0.25">
      <c r="A4736">
        <v>2005</v>
      </c>
      <c r="B4736" s="2">
        <v>160459221.3726359</v>
      </c>
    </row>
    <row r="4737" spans="1:2" x14ac:dyDescent="0.25">
      <c r="A4737">
        <v>2005</v>
      </c>
      <c r="B4737" s="2">
        <v>76953777.50553757</v>
      </c>
    </row>
    <row r="4738" spans="1:2" x14ac:dyDescent="0.25">
      <c r="A4738">
        <v>2005</v>
      </c>
      <c r="B4738" s="2">
        <v>146620666.06168002</v>
      </c>
    </row>
    <row r="4739" spans="1:2" x14ac:dyDescent="0.25">
      <c r="A4739">
        <v>2005</v>
      </c>
      <c r="B4739" s="2">
        <v>17313765.110921793</v>
      </c>
    </row>
    <row r="4740" spans="1:2" x14ac:dyDescent="0.25">
      <c r="A4740">
        <v>2005</v>
      </c>
      <c r="B4740" s="2">
        <v>73438534.971545413</v>
      </c>
    </row>
    <row r="4741" spans="1:2" x14ac:dyDescent="0.25">
      <c r="A4741">
        <v>2005</v>
      </c>
      <c r="B4741" s="2">
        <v>33662416.995058782</v>
      </c>
    </row>
    <row r="4742" spans="1:2" x14ac:dyDescent="0.25">
      <c r="A4742">
        <v>2005</v>
      </c>
      <c r="B4742" s="2">
        <v>81379064.6611007</v>
      </c>
    </row>
    <row r="4743" spans="1:2" x14ac:dyDescent="0.25">
      <c r="A4743">
        <v>2005</v>
      </c>
      <c r="B4743" s="2">
        <v>490534512.79127622</v>
      </c>
    </row>
    <row r="4744" spans="1:2" x14ac:dyDescent="0.25">
      <c r="A4744">
        <v>2005</v>
      </c>
      <c r="B4744" s="2">
        <v>242522965.75430229</v>
      </c>
    </row>
    <row r="4745" spans="1:2" x14ac:dyDescent="0.25">
      <c r="A4745">
        <v>2005</v>
      </c>
      <c r="B4745" s="2">
        <v>35857429.539614931</v>
      </c>
    </row>
    <row r="4746" spans="1:2" x14ac:dyDescent="0.25">
      <c r="A4746">
        <v>2005</v>
      </c>
      <c r="B4746" s="2">
        <v>255843739.82688704</v>
      </c>
    </row>
    <row r="4747" spans="1:2" x14ac:dyDescent="0.25">
      <c r="A4747">
        <v>2005</v>
      </c>
      <c r="B4747" s="2">
        <v>31764.408928267167</v>
      </c>
    </row>
    <row r="4748" spans="1:2" x14ac:dyDescent="0.25">
      <c r="A4748">
        <v>2005</v>
      </c>
      <c r="B4748" s="2">
        <v>70373682.146191865</v>
      </c>
    </row>
    <row r="4749" spans="1:2" x14ac:dyDescent="0.25">
      <c r="A4749">
        <v>2005</v>
      </c>
      <c r="B4749" s="2">
        <v>9313110.6573521905</v>
      </c>
    </row>
    <row r="4750" spans="1:2" x14ac:dyDescent="0.25">
      <c r="A4750">
        <v>2005</v>
      </c>
      <c r="B4750" s="2">
        <v>79020543.647640154</v>
      </c>
    </row>
    <row r="4751" spans="1:2" x14ac:dyDescent="0.25">
      <c r="A4751">
        <v>2005</v>
      </c>
      <c r="B4751" s="2">
        <v>224877874.81615269</v>
      </c>
    </row>
    <row r="4752" spans="1:2" x14ac:dyDescent="0.25">
      <c r="A4752">
        <v>2005</v>
      </c>
      <c r="B4752" s="2">
        <v>302865770.18163234</v>
      </c>
    </row>
    <row r="4753" spans="1:2" x14ac:dyDescent="0.25">
      <c r="A4753">
        <v>2005</v>
      </c>
      <c r="B4753" s="2">
        <v>58801276.616800137</v>
      </c>
    </row>
    <row r="4754" spans="1:2" x14ac:dyDescent="0.25">
      <c r="A4754">
        <v>2005</v>
      </c>
      <c r="B4754" s="2">
        <v>33905171.899812579</v>
      </c>
    </row>
    <row r="4755" spans="1:2" x14ac:dyDescent="0.25">
      <c r="A4755">
        <v>2005</v>
      </c>
      <c r="B4755" s="2">
        <v>73472970.205486462</v>
      </c>
    </row>
    <row r="4756" spans="1:2" x14ac:dyDescent="0.25">
      <c r="A4756">
        <v>2005</v>
      </c>
      <c r="B4756" s="2">
        <v>61346334.16459363</v>
      </c>
    </row>
    <row r="4757" spans="1:2" x14ac:dyDescent="0.25">
      <c r="A4757">
        <v>2005</v>
      </c>
      <c r="B4757" s="2">
        <v>198704983.13784292</v>
      </c>
    </row>
    <row r="4758" spans="1:2" x14ac:dyDescent="0.25">
      <c r="A4758">
        <v>2005</v>
      </c>
      <c r="B4758" s="2">
        <v>46211703.293917194</v>
      </c>
    </row>
    <row r="4759" spans="1:2" x14ac:dyDescent="0.25">
      <c r="A4759">
        <v>2005</v>
      </c>
      <c r="B4759" s="2">
        <v>158180187.04447097</v>
      </c>
    </row>
    <row r="4760" spans="1:2" x14ac:dyDescent="0.25">
      <c r="A4760">
        <v>2005</v>
      </c>
      <c r="B4760" s="2">
        <v>53436542.363605388</v>
      </c>
    </row>
    <row r="4761" spans="1:2" x14ac:dyDescent="0.25">
      <c r="A4761">
        <v>2005</v>
      </c>
      <c r="B4761" s="2">
        <v>78947158.362242296</v>
      </c>
    </row>
    <row r="4762" spans="1:2" x14ac:dyDescent="0.25">
      <c r="A4762">
        <v>2005</v>
      </c>
      <c r="B4762" s="2">
        <v>15522817.813596865</v>
      </c>
    </row>
    <row r="4763" spans="1:2" x14ac:dyDescent="0.25">
      <c r="A4763">
        <v>2005</v>
      </c>
      <c r="B4763" s="2">
        <v>110799757.5580167</v>
      </c>
    </row>
    <row r="4764" spans="1:2" x14ac:dyDescent="0.25">
      <c r="A4764">
        <v>2005</v>
      </c>
      <c r="B4764" s="2">
        <v>146606171.53177714</v>
      </c>
    </row>
    <row r="4765" spans="1:2" x14ac:dyDescent="0.25">
      <c r="A4765">
        <v>2005</v>
      </c>
      <c r="B4765" s="2">
        <v>39330979.434315898</v>
      </c>
    </row>
    <row r="4766" spans="1:2" x14ac:dyDescent="0.25">
      <c r="A4766">
        <v>2005</v>
      </c>
      <c r="B4766" s="2">
        <v>89670884.282842055</v>
      </c>
    </row>
    <row r="4767" spans="1:2" x14ac:dyDescent="0.25">
      <c r="A4767">
        <v>2005</v>
      </c>
      <c r="B4767" s="2">
        <v>4579157.5655137161</v>
      </c>
    </row>
    <row r="4768" spans="1:2" x14ac:dyDescent="0.25">
      <c r="A4768">
        <v>2005</v>
      </c>
      <c r="B4768" s="2">
        <v>30843153.705912422</v>
      </c>
    </row>
    <row r="4769" spans="1:2" x14ac:dyDescent="0.25">
      <c r="A4769">
        <v>2005</v>
      </c>
      <c r="B4769" s="2">
        <v>79362056.675413191</v>
      </c>
    </row>
    <row r="4770" spans="1:2" x14ac:dyDescent="0.25">
      <c r="A4770">
        <v>2005</v>
      </c>
      <c r="B4770" s="2">
        <v>121159911.18350656</v>
      </c>
    </row>
    <row r="4771" spans="1:2" x14ac:dyDescent="0.25">
      <c r="A4771">
        <v>2005</v>
      </c>
      <c r="B4771" s="2">
        <v>24073582.656670645</v>
      </c>
    </row>
    <row r="4772" spans="1:2" x14ac:dyDescent="0.25">
      <c r="A4772">
        <v>2005</v>
      </c>
      <c r="B4772" s="2">
        <v>25269599.002215028</v>
      </c>
    </row>
    <row r="4773" spans="1:2" x14ac:dyDescent="0.25">
      <c r="A4773">
        <v>2005</v>
      </c>
      <c r="B4773" s="2">
        <v>72642635.357982621</v>
      </c>
    </row>
    <row r="4774" spans="1:2" x14ac:dyDescent="0.25">
      <c r="A4774">
        <v>2005</v>
      </c>
      <c r="B4774" s="2">
        <v>205032885.22133243</v>
      </c>
    </row>
    <row r="4775" spans="1:2" x14ac:dyDescent="0.25">
      <c r="A4775">
        <v>2005</v>
      </c>
      <c r="B4775" s="2">
        <v>171627288.64406204</v>
      </c>
    </row>
    <row r="4776" spans="1:2" x14ac:dyDescent="0.25">
      <c r="A4776">
        <v>2005</v>
      </c>
      <c r="B4776" s="2">
        <v>3777808.6576929633</v>
      </c>
    </row>
    <row r="4777" spans="1:2" x14ac:dyDescent="0.25">
      <c r="A4777">
        <v>2005</v>
      </c>
      <c r="B4777" s="2">
        <v>5694652.9050945649</v>
      </c>
    </row>
    <row r="4778" spans="1:2" x14ac:dyDescent="0.25">
      <c r="A4778">
        <v>2005</v>
      </c>
      <c r="B4778" s="2">
        <v>18791503.57335151</v>
      </c>
    </row>
    <row r="4779" spans="1:2" x14ac:dyDescent="0.25">
      <c r="A4779">
        <v>2005</v>
      </c>
      <c r="B4779" s="2">
        <v>1121894.7111944114</v>
      </c>
    </row>
    <row r="4780" spans="1:2" x14ac:dyDescent="0.25">
      <c r="A4780">
        <v>2005</v>
      </c>
      <c r="B4780" s="2">
        <v>43074655.509967633</v>
      </c>
    </row>
    <row r="4781" spans="1:2" x14ac:dyDescent="0.25">
      <c r="A4781">
        <v>2005</v>
      </c>
      <c r="B4781" s="2">
        <v>2773798.4215368889</v>
      </c>
    </row>
    <row r="4782" spans="1:2" x14ac:dyDescent="0.25">
      <c r="A4782">
        <v>2005</v>
      </c>
      <c r="B4782" s="2">
        <v>1752161.052308741</v>
      </c>
    </row>
    <row r="4783" spans="1:2" x14ac:dyDescent="0.25">
      <c r="A4783">
        <v>2005</v>
      </c>
      <c r="B4783" s="2">
        <v>85243609.609132737</v>
      </c>
    </row>
    <row r="4784" spans="1:2" x14ac:dyDescent="0.25">
      <c r="A4784">
        <v>2005</v>
      </c>
      <c r="B4784" s="2">
        <v>43128661.713409439</v>
      </c>
    </row>
    <row r="4785" spans="1:2" x14ac:dyDescent="0.25">
      <c r="A4785">
        <v>2005</v>
      </c>
      <c r="B4785" s="2">
        <v>66905912.278752774</v>
      </c>
    </row>
    <row r="4786" spans="1:2" x14ac:dyDescent="0.25">
      <c r="A4786">
        <v>2005</v>
      </c>
      <c r="B4786" s="2">
        <v>50836795.305503495</v>
      </c>
    </row>
    <row r="4787" spans="1:2" x14ac:dyDescent="0.25">
      <c r="A4787">
        <v>2005</v>
      </c>
      <c r="B4787" s="2">
        <v>7876270.7629919918</v>
      </c>
    </row>
    <row r="4788" spans="1:2" x14ac:dyDescent="0.25">
      <c r="A4788">
        <v>2005</v>
      </c>
      <c r="B4788" s="2">
        <v>28547777.73521895</v>
      </c>
    </row>
    <row r="4789" spans="1:2" x14ac:dyDescent="0.25">
      <c r="A4789">
        <v>2005</v>
      </c>
      <c r="B4789" s="2">
        <v>123663444.5786335</v>
      </c>
    </row>
    <row r="4790" spans="1:2" x14ac:dyDescent="0.25">
      <c r="A4790">
        <v>2005</v>
      </c>
      <c r="B4790" s="2">
        <v>36760859.501107514</v>
      </c>
    </row>
    <row r="4791" spans="1:2" x14ac:dyDescent="0.25">
      <c r="A4791">
        <v>2005</v>
      </c>
      <c r="B4791" s="2">
        <v>27076842.700289659</v>
      </c>
    </row>
    <row r="4792" spans="1:2" x14ac:dyDescent="0.25">
      <c r="A4792">
        <v>2005</v>
      </c>
      <c r="B4792" s="2">
        <v>130573191.81939003</v>
      </c>
    </row>
    <row r="4793" spans="1:2" x14ac:dyDescent="0.25">
      <c r="A4793">
        <v>2005</v>
      </c>
      <c r="B4793" s="2">
        <v>72077067.880729258</v>
      </c>
    </row>
    <row r="4794" spans="1:2" x14ac:dyDescent="0.25">
      <c r="A4794">
        <v>2005</v>
      </c>
      <c r="B4794" s="2">
        <v>52401566.469926737</v>
      </c>
    </row>
    <row r="4795" spans="1:2" x14ac:dyDescent="0.25">
      <c r="A4795">
        <v>2005</v>
      </c>
      <c r="B4795" s="2">
        <v>5440991.6115181465</v>
      </c>
    </row>
    <row r="4796" spans="1:2" x14ac:dyDescent="0.25">
      <c r="A4796">
        <v>2005</v>
      </c>
      <c r="B4796" s="2">
        <v>90844743.077185214</v>
      </c>
    </row>
    <row r="4797" spans="1:2" x14ac:dyDescent="0.25">
      <c r="A4797">
        <v>2005</v>
      </c>
      <c r="B4797" s="2">
        <v>160875812.35235986</v>
      </c>
    </row>
    <row r="4798" spans="1:2" x14ac:dyDescent="0.25">
      <c r="A4798">
        <v>2005</v>
      </c>
      <c r="B4798" s="2">
        <v>1429095.74987221</v>
      </c>
    </row>
    <row r="4799" spans="1:2" x14ac:dyDescent="0.25">
      <c r="A4799">
        <v>2005</v>
      </c>
      <c r="B4799" s="2">
        <v>13235243.709660931</v>
      </c>
    </row>
    <row r="4800" spans="1:2" x14ac:dyDescent="0.25">
      <c r="A4800">
        <v>2005</v>
      </c>
      <c r="B4800" s="2">
        <v>16813366.075992502</v>
      </c>
    </row>
    <row r="4801" spans="1:2" x14ac:dyDescent="0.25">
      <c r="A4801">
        <v>2005</v>
      </c>
      <c r="B4801" s="2">
        <v>1375629.3276537741</v>
      </c>
    </row>
    <row r="4802" spans="1:2" x14ac:dyDescent="0.25">
      <c r="A4802">
        <v>2005</v>
      </c>
      <c r="B4802" s="2">
        <v>883947.91548815812</v>
      </c>
    </row>
    <row r="4803" spans="1:2" x14ac:dyDescent="0.25">
      <c r="A4803">
        <v>2005</v>
      </c>
      <c r="B4803" s="2">
        <v>27334287.142613735</v>
      </c>
    </row>
    <row r="4804" spans="1:2" x14ac:dyDescent="0.25">
      <c r="A4804">
        <v>2005</v>
      </c>
      <c r="B4804" s="2">
        <v>19802864.818538081</v>
      </c>
    </row>
    <row r="4805" spans="1:2" x14ac:dyDescent="0.25">
      <c r="A4805">
        <v>2005</v>
      </c>
      <c r="B4805" s="2">
        <v>46196750.105980575</v>
      </c>
    </row>
    <row r="4806" spans="1:2" x14ac:dyDescent="0.25">
      <c r="A4806">
        <v>2005</v>
      </c>
      <c r="B4806" s="2">
        <v>5217517.5048560239</v>
      </c>
    </row>
    <row r="4807" spans="1:2" x14ac:dyDescent="0.25">
      <c r="A4807">
        <v>2005</v>
      </c>
      <c r="B4807" s="2">
        <v>66427912.604532294</v>
      </c>
    </row>
    <row r="4808" spans="1:2" x14ac:dyDescent="0.25">
      <c r="A4808">
        <v>2005</v>
      </c>
      <c r="B4808" s="2">
        <v>142272007.55903903</v>
      </c>
    </row>
    <row r="4809" spans="1:2" x14ac:dyDescent="0.25">
      <c r="A4809">
        <v>2005</v>
      </c>
      <c r="B4809" s="2">
        <v>152759120.53637758</v>
      </c>
    </row>
    <row r="4810" spans="1:2" x14ac:dyDescent="0.25">
      <c r="A4810">
        <v>2005</v>
      </c>
      <c r="B4810" s="2">
        <v>42379972.676094741</v>
      </c>
    </row>
    <row r="4811" spans="1:2" x14ac:dyDescent="0.25">
      <c r="A4811">
        <v>2005</v>
      </c>
      <c r="B4811" s="2">
        <v>22137051.99522917</v>
      </c>
    </row>
    <row r="4812" spans="1:2" x14ac:dyDescent="0.25">
      <c r="A4812">
        <v>2005</v>
      </c>
      <c r="B4812" s="2">
        <v>3832218.9170216392</v>
      </c>
    </row>
    <row r="4813" spans="1:2" x14ac:dyDescent="0.25">
      <c r="A4813">
        <v>2005</v>
      </c>
      <c r="B4813" s="2">
        <v>141582547.81052992</v>
      </c>
    </row>
    <row r="4814" spans="1:2" x14ac:dyDescent="0.25">
      <c r="A4814">
        <v>2005</v>
      </c>
      <c r="B4814" s="2">
        <v>18198840.950758222</v>
      </c>
    </row>
    <row r="4815" spans="1:2" x14ac:dyDescent="0.25">
      <c r="A4815">
        <v>2005</v>
      </c>
      <c r="B4815" s="2">
        <v>29838354.078718692</v>
      </c>
    </row>
    <row r="4816" spans="1:2" x14ac:dyDescent="0.25">
      <c r="A4816">
        <v>2005</v>
      </c>
      <c r="B4816" s="2">
        <v>28996601.14227296</v>
      </c>
    </row>
    <row r="4817" spans="1:2" x14ac:dyDescent="0.25">
      <c r="A4817">
        <v>2005</v>
      </c>
      <c r="B4817" s="2">
        <v>15593075.176009543</v>
      </c>
    </row>
    <row r="4818" spans="1:2" x14ac:dyDescent="0.25">
      <c r="A4818">
        <v>2005</v>
      </c>
      <c r="B4818" s="2">
        <v>29045665.071392063</v>
      </c>
    </row>
    <row r="4819" spans="1:2" x14ac:dyDescent="0.25">
      <c r="A4819">
        <v>2005</v>
      </c>
      <c r="B4819" s="2">
        <v>104824981.59890953</v>
      </c>
    </row>
    <row r="4820" spans="1:2" x14ac:dyDescent="0.25">
      <c r="A4820">
        <v>2005</v>
      </c>
      <c r="B4820" s="2">
        <v>420834.34656670643</v>
      </c>
    </row>
    <row r="4821" spans="1:2" x14ac:dyDescent="0.25">
      <c r="A4821">
        <v>2005</v>
      </c>
      <c r="B4821" s="2">
        <v>4349502.4958255244</v>
      </c>
    </row>
    <row r="4822" spans="1:2" x14ac:dyDescent="0.25">
      <c r="A4822">
        <v>2005</v>
      </c>
      <c r="B4822" s="2">
        <v>12500518.781393765</v>
      </c>
    </row>
    <row r="4823" spans="1:2" x14ac:dyDescent="0.25">
      <c r="A4823">
        <v>2005</v>
      </c>
      <c r="B4823" s="2">
        <v>23637650.036462773</v>
      </c>
    </row>
    <row r="4824" spans="1:2" x14ac:dyDescent="0.25">
      <c r="A4824">
        <v>2005</v>
      </c>
      <c r="B4824" s="2">
        <v>6876767.5440449826</v>
      </c>
    </row>
    <row r="4825" spans="1:2" x14ac:dyDescent="0.25">
      <c r="A4825">
        <v>2005</v>
      </c>
      <c r="B4825" s="2">
        <v>58105191.287783273</v>
      </c>
    </row>
    <row r="4826" spans="1:2" x14ac:dyDescent="0.25">
      <c r="A4826">
        <v>2005</v>
      </c>
      <c r="B4826" s="2">
        <v>44052213.346055552</v>
      </c>
    </row>
    <row r="4827" spans="1:2" x14ac:dyDescent="0.25">
      <c r="A4827">
        <v>2005</v>
      </c>
      <c r="B4827" s="2">
        <v>548207.11467030167</v>
      </c>
    </row>
    <row r="4828" spans="1:2" x14ac:dyDescent="0.25">
      <c r="A4828">
        <v>2005</v>
      </c>
      <c r="B4828" s="2">
        <v>21037653.368546601</v>
      </c>
    </row>
    <row r="4829" spans="1:2" x14ac:dyDescent="0.25">
      <c r="A4829">
        <v>2005</v>
      </c>
      <c r="B4829" s="2">
        <v>96328932.787186921</v>
      </c>
    </row>
    <row r="4830" spans="1:2" x14ac:dyDescent="0.25">
      <c r="A4830">
        <v>2005</v>
      </c>
      <c r="B4830" s="2">
        <v>105986657.87425457</v>
      </c>
    </row>
    <row r="4831" spans="1:2" x14ac:dyDescent="0.25">
      <c r="A4831">
        <v>2005</v>
      </c>
      <c r="B4831" s="2">
        <v>1052913.478957233</v>
      </c>
    </row>
    <row r="4832" spans="1:2" x14ac:dyDescent="0.25">
      <c r="A4832">
        <v>2005</v>
      </c>
      <c r="B4832" s="2">
        <v>5303004.186062362</v>
      </c>
    </row>
    <row r="4833" spans="1:2" x14ac:dyDescent="0.25">
      <c r="A4833">
        <v>2005</v>
      </c>
      <c r="B4833" s="2">
        <v>392347.6265121827</v>
      </c>
    </row>
    <row r="4834" spans="1:2" x14ac:dyDescent="0.25">
      <c r="A4834">
        <v>2005</v>
      </c>
      <c r="B4834" s="2">
        <v>402849.95944794687</v>
      </c>
    </row>
    <row r="4835" spans="1:2" x14ac:dyDescent="0.25">
      <c r="A4835">
        <v>2005</v>
      </c>
      <c r="B4835" s="2">
        <v>1956324.7197137503</v>
      </c>
    </row>
    <row r="4836" spans="1:2" x14ac:dyDescent="0.25">
      <c r="A4836">
        <v>2005</v>
      </c>
      <c r="B4836" s="2">
        <v>60439478.308400072</v>
      </c>
    </row>
    <row r="4837" spans="1:2" x14ac:dyDescent="0.25">
      <c r="A4837">
        <v>2005</v>
      </c>
      <c r="B4837" s="2">
        <v>1975569.636394616</v>
      </c>
    </row>
    <row r="4838" spans="1:2" x14ac:dyDescent="0.25">
      <c r="A4838">
        <v>2005</v>
      </c>
      <c r="B4838" s="2">
        <v>4224781.8319986369</v>
      </c>
    </row>
    <row r="4839" spans="1:2" x14ac:dyDescent="0.25">
      <c r="A4839">
        <v>2005</v>
      </c>
      <c r="B4839" s="2">
        <v>143644.20787186915</v>
      </c>
    </row>
    <row r="4840" spans="1:2" x14ac:dyDescent="0.25">
      <c r="A4840">
        <v>2005</v>
      </c>
      <c r="B4840" s="2">
        <v>27627368.066110071</v>
      </c>
    </row>
    <row r="4841" spans="1:2" x14ac:dyDescent="0.25">
      <c r="A4841">
        <v>2005</v>
      </c>
      <c r="B4841" s="2">
        <v>56316.654285227472</v>
      </c>
    </row>
    <row r="4842" spans="1:2" x14ac:dyDescent="0.25">
      <c r="A4842">
        <v>2005</v>
      </c>
      <c r="B4842" s="2">
        <v>5619300.3823479302</v>
      </c>
    </row>
    <row r="4843" spans="1:2" x14ac:dyDescent="0.25">
      <c r="A4843">
        <v>2005</v>
      </c>
      <c r="B4843" s="2">
        <v>3336568.7088089967</v>
      </c>
    </row>
    <row r="4844" spans="1:2" x14ac:dyDescent="0.25">
      <c r="A4844">
        <v>2005</v>
      </c>
      <c r="B4844" s="2">
        <v>27288614.786846142</v>
      </c>
    </row>
    <row r="4845" spans="1:2" x14ac:dyDescent="0.25">
      <c r="A4845">
        <v>2006</v>
      </c>
      <c r="B4845" s="2">
        <v>440517820.26873565</v>
      </c>
    </row>
    <row r="4846" spans="1:2" x14ac:dyDescent="0.25">
      <c r="A4846">
        <v>2006</v>
      </c>
      <c r="B4846" s="2">
        <v>240257505.63882473</v>
      </c>
    </row>
    <row r="4847" spans="1:2" x14ac:dyDescent="0.25">
      <c r="A4847">
        <v>2006</v>
      </c>
      <c r="B4847" s="2">
        <v>246903820.0429185</v>
      </c>
    </row>
    <row r="4848" spans="1:2" x14ac:dyDescent="0.25">
      <c r="A4848">
        <v>2006</v>
      </c>
      <c r="B4848" s="2">
        <v>165763668.45757678</v>
      </c>
    </row>
    <row r="4849" spans="1:2" x14ac:dyDescent="0.25">
      <c r="A4849">
        <v>2006</v>
      </c>
      <c r="B4849" s="2">
        <v>698249840.58303082</v>
      </c>
    </row>
    <row r="4850" spans="1:2" x14ac:dyDescent="0.25">
      <c r="A4850">
        <v>2006</v>
      </c>
      <c r="B4850" s="2">
        <v>689296841.40574455</v>
      </c>
    </row>
    <row r="4851" spans="1:2" x14ac:dyDescent="0.25">
      <c r="A4851">
        <v>2006</v>
      </c>
      <c r="B4851" s="2">
        <v>493780321.71343684</v>
      </c>
    </row>
    <row r="4852" spans="1:2" x14ac:dyDescent="0.25">
      <c r="A4852">
        <v>2006</v>
      </c>
      <c r="B4852" s="2">
        <v>931776273.07230127</v>
      </c>
    </row>
    <row r="4853" spans="1:2" x14ac:dyDescent="0.25">
      <c r="A4853">
        <v>2006</v>
      </c>
      <c r="B4853" s="2">
        <v>126730446.45955762</v>
      </c>
    </row>
    <row r="4854" spans="1:2" x14ac:dyDescent="0.25">
      <c r="A4854">
        <v>2006</v>
      </c>
      <c r="B4854" s="2">
        <v>1611413298.7012217</v>
      </c>
    </row>
    <row r="4855" spans="1:2" x14ac:dyDescent="0.25">
      <c r="A4855">
        <v>2006</v>
      </c>
      <c r="B4855" s="2">
        <v>748595.95047870593</v>
      </c>
    </row>
    <row r="4856" spans="1:2" x14ac:dyDescent="0.25">
      <c r="A4856">
        <v>2006</v>
      </c>
      <c r="B4856" s="2">
        <v>182384296.20534831</v>
      </c>
    </row>
    <row r="4857" spans="1:2" x14ac:dyDescent="0.25">
      <c r="A4857">
        <v>2006</v>
      </c>
      <c r="B4857" s="2">
        <v>86443441.903598562</v>
      </c>
    </row>
    <row r="4858" spans="1:2" x14ac:dyDescent="0.25">
      <c r="A4858">
        <v>2006</v>
      </c>
      <c r="B4858" s="2">
        <v>22401304.167712118</v>
      </c>
    </row>
    <row r="4859" spans="1:2" x14ac:dyDescent="0.25">
      <c r="A4859">
        <v>2006</v>
      </c>
      <c r="B4859" s="2">
        <v>106697271.1099373</v>
      </c>
    </row>
    <row r="4860" spans="1:2" x14ac:dyDescent="0.25">
      <c r="A4860">
        <v>2006</v>
      </c>
      <c r="B4860" s="2">
        <v>1148666818.8213933</v>
      </c>
    </row>
    <row r="4861" spans="1:2" x14ac:dyDescent="0.25">
      <c r="A4861">
        <v>2006</v>
      </c>
      <c r="B4861" s="2">
        <v>464189589.71607798</v>
      </c>
    </row>
    <row r="4862" spans="1:2" x14ac:dyDescent="0.25">
      <c r="A4862">
        <v>2006</v>
      </c>
      <c r="B4862" s="2">
        <v>152739482.14328164</v>
      </c>
    </row>
    <row r="4863" spans="1:2" x14ac:dyDescent="0.25">
      <c r="A4863">
        <v>2006</v>
      </c>
      <c r="B4863" s="2">
        <v>73481042.719709486</v>
      </c>
    </row>
    <row r="4864" spans="1:2" x14ac:dyDescent="0.25">
      <c r="A4864">
        <v>2006</v>
      </c>
      <c r="B4864" s="2">
        <v>259536474.75866628</v>
      </c>
    </row>
    <row r="4865" spans="1:2" x14ac:dyDescent="0.25">
      <c r="A4865">
        <v>2006</v>
      </c>
      <c r="B4865" s="2">
        <v>116916500.65236053</v>
      </c>
    </row>
    <row r="4866" spans="1:2" x14ac:dyDescent="0.25">
      <c r="A4866">
        <v>2006</v>
      </c>
      <c r="B4866" s="2">
        <v>868265125.90359867</v>
      </c>
    </row>
    <row r="4867" spans="1:2" x14ac:dyDescent="0.25">
      <c r="A4867">
        <v>2006</v>
      </c>
      <c r="B4867" s="2">
        <v>602257886.18884134</v>
      </c>
    </row>
    <row r="4868" spans="1:2" x14ac:dyDescent="0.25">
      <c r="A4868">
        <v>2006</v>
      </c>
      <c r="B4868" s="2">
        <v>92069624.048200741</v>
      </c>
    </row>
    <row r="4869" spans="1:2" x14ac:dyDescent="0.25">
      <c r="A4869">
        <v>2006</v>
      </c>
      <c r="B4869" s="2">
        <v>281123948.36513704</v>
      </c>
    </row>
    <row r="4870" spans="1:2" x14ac:dyDescent="0.25">
      <c r="A4870">
        <v>2006</v>
      </c>
      <c r="B4870" s="2">
        <v>14176881.070320239</v>
      </c>
    </row>
    <row r="4871" spans="1:2" x14ac:dyDescent="0.25">
      <c r="A4871">
        <v>2006</v>
      </c>
      <c r="B4871" s="2">
        <v>58374808.001320578</v>
      </c>
    </row>
    <row r="4872" spans="1:2" x14ac:dyDescent="0.25">
      <c r="A4872">
        <v>2006</v>
      </c>
      <c r="B4872" s="2">
        <v>591076162.75206351</v>
      </c>
    </row>
    <row r="4873" spans="1:2" x14ac:dyDescent="0.25">
      <c r="A4873">
        <v>2006</v>
      </c>
      <c r="B4873" s="2">
        <v>19398592.60746121</v>
      </c>
    </row>
    <row r="4874" spans="1:2" x14ac:dyDescent="0.25">
      <c r="A4874">
        <v>2006</v>
      </c>
      <c r="B4874" s="2">
        <v>150013699.53119844</v>
      </c>
    </row>
    <row r="4875" spans="1:2" x14ac:dyDescent="0.25">
      <c r="A4875">
        <v>2006</v>
      </c>
      <c r="B4875" s="2">
        <v>56826396.608121499</v>
      </c>
    </row>
    <row r="4876" spans="1:2" x14ac:dyDescent="0.25">
      <c r="A4876">
        <v>2006</v>
      </c>
      <c r="B4876" s="2">
        <v>105811360.85308684</v>
      </c>
    </row>
    <row r="4877" spans="1:2" x14ac:dyDescent="0.25">
      <c r="A4877">
        <v>2006</v>
      </c>
      <c r="B4877" s="2">
        <v>24890087.241333779</v>
      </c>
    </row>
    <row r="4878" spans="1:2" x14ac:dyDescent="0.25">
      <c r="A4878">
        <v>2006</v>
      </c>
      <c r="B4878" s="2">
        <v>695897247.34169698</v>
      </c>
    </row>
    <row r="4879" spans="1:2" x14ac:dyDescent="0.25">
      <c r="A4879">
        <v>2006</v>
      </c>
      <c r="B4879" s="2">
        <v>168484475.57411689</v>
      </c>
    </row>
    <row r="4880" spans="1:2" x14ac:dyDescent="0.25">
      <c r="A4880">
        <v>2006</v>
      </c>
      <c r="B4880" s="2">
        <v>363769370.23043913</v>
      </c>
    </row>
    <row r="4881" spans="1:2" x14ac:dyDescent="0.25">
      <c r="A4881">
        <v>2006</v>
      </c>
      <c r="B4881" s="2">
        <v>311119812.95873231</v>
      </c>
    </row>
    <row r="4882" spans="1:2" x14ac:dyDescent="0.25">
      <c r="A4882">
        <v>2006</v>
      </c>
      <c r="B4882" s="2">
        <v>152053584.69131729</v>
      </c>
    </row>
    <row r="4883" spans="1:2" x14ac:dyDescent="0.25">
      <c r="A4883">
        <v>2006</v>
      </c>
      <c r="B4883" s="2">
        <v>58384202.800924405</v>
      </c>
    </row>
    <row r="4884" spans="1:2" x14ac:dyDescent="0.25">
      <c r="A4884">
        <v>2006</v>
      </c>
      <c r="B4884" s="2">
        <v>74560932.312974587</v>
      </c>
    </row>
    <row r="4885" spans="1:2" x14ac:dyDescent="0.25">
      <c r="A4885">
        <v>2006</v>
      </c>
      <c r="B4885" s="2">
        <v>204097976.91383299</v>
      </c>
    </row>
    <row r="4886" spans="1:2" x14ac:dyDescent="0.25">
      <c r="A4886">
        <v>2006</v>
      </c>
      <c r="B4886" s="2">
        <v>85104673.891713455</v>
      </c>
    </row>
    <row r="4887" spans="1:2" x14ac:dyDescent="0.25">
      <c r="A4887">
        <v>2006</v>
      </c>
      <c r="B4887" s="2">
        <v>86501195.134367794</v>
      </c>
    </row>
    <row r="4888" spans="1:2" x14ac:dyDescent="0.25">
      <c r="A4888">
        <v>2006</v>
      </c>
      <c r="B4888" s="2">
        <v>12818481.615054475</v>
      </c>
    </row>
    <row r="4889" spans="1:2" x14ac:dyDescent="0.25">
      <c r="A4889">
        <v>2006</v>
      </c>
      <c r="B4889" s="2">
        <v>3467568.2396830642</v>
      </c>
    </row>
    <row r="4890" spans="1:2" x14ac:dyDescent="0.25">
      <c r="A4890">
        <v>2006</v>
      </c>
      <c r="B4890" s="2">
        <v>272892857.0155167</v>
      </c>
    </row>
    <row r="4891" spans="1:2" x14ac:dyDescent="0.25">
      <c r="A4891">
        <v>2006</v>
      </c>
      <c r="B4891" s="2">
        <v>9924204.7230108958</v>
      </c>
    </row>
    <row r="4892" spans="1:2" x14ac:dyDescent="0.25">
      <c r="A4892">
        <v>2006</v>
      </c>
      <c r="B4892" s="2">
        <v>132289196.43248598</v>
      </c>
    </row>
    <row r="4893" spans="1:2" x14ac:dyDescent="0.25">
      <c r="A4893">
        <v>2006</v>
      </c>
      <c r="B4893" s="2">
        <v>21068719.251898319</v>
      </c>
    </row>
    <row r="4894" spans="1:2" x14ac:dyDescent="0.25">
      <c r="A4894">
        <v>2006</v>
      </c>
      <c r="B4894" s="2">
        <v>40457735.692967981</v>
      </c>
    </row>
    <row r="4895" spans="1:2" x14ac:dyDescent="0.25">
      <c r="A4895">
        <v>2006</v>
      </c>
      <c r="B4895" s="2">
        <v>48329485.026081219</v>
      </c>
    </row>
    <row r="4896" spans="1:2" x14ac:dyDescent="0.25">
      <c r="A4896">
        <v>2006</v>
      </c>
      <c r="B4896" s="2">
        <v>172597313.59392542</v>
      </c>
    </row>
    <row r="4897" spans="1:2" x14ac:dyDescent="0.25">
      <c r="A4897">
        <v>2006</v>
      </c>
      <c r="B4897" s="2">
        <v>135168791.68306375</v>
      </c>
    </row>
    <row r="4898" spans="1:2" x14ac:dyDescent="0.25">
      <c r="A4898">
        <v>2006</v>
      </c>
      <c r="B4898" s="2">
        <v>396819790.08055472</v>
      </c>
    </row>
    <row r="4899" spans="1:2" x14ac:dyDescent="0.25">
      <c r="A4899">
        <v>2006</v>
      </c>
      <c r="B4899" s="2">
        <v>93739445.391878515</v>
      </c>
    </row>
    <row r="4900" spans="1:2" x14ac:dyDescent="0.25">
      <c r="A4900">
        <v>2006</v>
      </c>
      <c r="B4900" s="2">
        <v>110006769.1257841</v>
      </c>
    </row>
    <row r="4901" spans="1:2" x14ac:dyDescent="0.25">
      <c r="A4901">
        <v>2006</v>
      </c>
      <c r="B4901" s="2">
        <v>64885541.663255207</v>
      </c>
    </row>
    <row r="4902" spans="1:2" x14ac:dyDescent="0.25">
      <c r="A4902">
        <v>2006</v>
      </c>
      <c r="B4902" s="2">
        <v>132839667.30406077</v>
      </c>
    </row>
    <row r="4903" spans="1:2" x14ac:dyDescent="0.25">
      <c r="A4903">
        <v>2006</v>
      </c>
      <c r="B4903" s="2">
        <v>513564075.41102684</v>
      </c>
    </row>
    <row r="4904" spans="1:2" x14ac:dyDescent="0.25">
      <c r="A4904">
        <v>2006</v>
      </c>
      <c r="B4904" s="2">
        <v>179689556.0303731</v>
      </c>
    </row>
    <row r="4905" spans="1:2" x14ac:dyDescent="0.25">
      <c r="A4905">
        <v>2006</v>
      </c>
      <c r="B4905" s="2">
        <v>81090940.730274037</v>
      </c>
    </row>
    <row r="4906" spans="1:2" x14ac:dyDescent="0.25">
      <c r="A4906">
        <v>2006</v>
      </c>
      <c r="B4906" s="2">
        <v>48895163.502806216</v>
      </c>
    </row>
    <row r="4907" spans="1:2" x14ac:dyDescent="0.25">
      <c r="A4907">
        <v>2006</v>
      </c>
      <c r="B4907" s="2">
        <v>34746788.757345662</v>
      </c>
    </row>
    <row r="4908" spans="1:2" x14ac:dyDescent="0.25">
      <c r="A4908">
        <v>2006</v>
      </c>
      <c r="B4908" s="2">
        <v>269424322.99768907</v>
      </c>
    </row>
    <row r="4909" spans="1:2" x14ac:dyDescent="0.25">
      <c r="A4909">
        <v>2006</v>
      </c>
      <c r="B4909" s="2">
        <v>5545992.330802246</v>
      </c>
    </row>
    <row r="4910" spans="1:2" x14ac:dyDescent="0.25">
      <c r="A4910">
        <v>2006</v>
      </c>
      <c r="B4910" s="2">
        <v>104051297.44139981</v>
      </c>
    </row>
    <row r="4911" spans="1:2" x14ac:dyDescent="0.25">
      <c r="A4911">
        <v>2006</v>
      </c>
      <c r="B4911" s="2">
        <v>151542326.83063719</v>
      </c>
    </row>
    <row r="4912" spans="1:2" x14ac:dyDescent="0.25">
      <c r="A4912">
        <v>2006</v>
      </c>
      <c r="B4912" s="2">
        <v>235669545.57939917</v>
      </c>
    </row>
    <row r="4913" spans="1:2" x14ac:dyDescent="0.25">
      <c r="A4913">
        <v>2006</v>
      </c>
      <c r="B4913" s="2">
        <v>378490588.95212948</v>
      </c>
    </row>
    <row r="4914" spans="1:2" x14ac:dyDescent="0.25">
      <c r="A4914">
        <v>2006</v>
      </c>
      <c r="B4914" s="2">
        <v>234915838.10828659</v>
      </c>
    </row>
    <row r="4915" spans="1:2" x14ac:dyDescent="0.25">
      <c r="A4915">
        <v>2006</v>
      </c>
      <c r="B4915" s="2">
        <v>186481524.59029385</v>
      </c>
    </row>
    <row r="4916" spans="1:2" x14ac:dyDescent="0.25">
      <c r="A4916">
        <v>2006</v>
      </c>
      <c r="B4916" s="2">
        <v>204536669.92274681</v>
      </c>
    </row>
    <row r="4917" spans="1:2" x14ac:dyDescent="0.25">
      <c r="A4917">
        <v>2006</v>
      </c>
      <c r="B4917" s="2">
        <v>63886334.596896678</v>
      </c>
    </row>
    <row r="4918" spans="1:2" x14ac:dyDescent="0.25">
      <c r="A4918">
        <v>2006</v>
      </c>
      <c r="B4918" s="2">
        <v>247557366.19412351</v>
      </c>
    </row>
    <row r="4919" spans="1:2" x14ac:dyDescent="0.25">
      <c r="A4919">
        <v>2006</v>
      </c>
      <c r="B4919" s="2">
        <v>249189313.61835593</v>
      </c>
    </row>
    <row r="4920" spans="1:2" x14ac:dyDescent="0.25">
      <c r="A4920">
        <v>2006</v>
      </c>
      <c r="B4920" s="2">
        <v>580881710.93562245</v>
      </c>
    </row>
    <row r="4921" spans="1:2" x14ac:dyDescent="0.25">
      <c r="A4921">
        <v>2006</v>
      </c>
      <c r="B4921" s="2">
        <v>78236200.286563233</v>
      </c>
    </row>
    <row r="4922" spans="1:2" x14ac:dyDescent="0.25">
      <c r="A4922">
        <v>2006</v>
      </c>
      <c r="B4922" s="2">
        <v>16485462.637834271</v>
      </c>
    </row>
    <row r="4923" spans="1:2" x14ac:dyDescent="0.25">
      <c r="A4923">
        <v>2006</v>
      </c>
      <c r="B4923" s="2">
        <v>1430666.5632221857</v>
      </c>
    </row>
    <row r="4924" spans="1:2" x14ac:dyDescent="0.25">
      <c r="A4924">
        <v>2006</v>
      </c>
      <c r="B4924" s="2">
        <v>214407649.53912187</v>
      </c>
    </row>
    <row r="4925" spans="1:2" x14ac:dyDescent="0.25">
      <c r="A4925">
        <v>2006</v>
      </c>
      <c r="B4925" s="2">
        <v>59278141.560911201</v>
      </c>
    </row>
    <row r="4926" spans="1:2" x14ac:dyDescent="0.25">
      <c r="A4926">
        <v>2006</v>
      </c>
      <c r="B4926" s="2">
        <v>246730165.87784752</v>
      </c>
    </row>
    <row r="4927" spans="1:2" x14ac:dyDescent="0.25">
      <c r="A4927">
        <v>2006</v>
      </c>
      <c r="B4927" s="2">
        <v>58030440.835919455</v>
      </c>
    </row>
    <row r="4928" spans="1:2" x14ac:dyDescent="0.25">
      <c r="A4928">
        <v>2006</v>
      </c>
      <c r="B4928" s="2">
        <v>157189570.19346321</v>
      </c>
    </row>
    <row r="4929" spans="1:2" x14ac:dyDescent="0.25">
      <c r="A4929">
        <v>2006</v>
      </c>
      <c r="B4929" s="2">
        <v>98183861.195774198</v>
      </c>
    </row>
    <row r="4930" spans="1:2" x14ac:dyDescent="0.25">
      <c r="A4930">
        <v>2006</v>
      </c>
      <c r="B4930" s="2">
        <v>274581483.07230115</v>
      </c>
    </row>
    <row r="4931" spans="1:2" x14ac:dyDescent="0.25">
      <c r="A4931">
        <v>2006</v>
      </c>
      <c r="B4931" s="2">
        <v>269452939.65401125</v>
      </c>
    </row>
    <row r="4932" spans="1:2" x14ac:dyDescent="0.25">
      <c r="A4932">
        <v>2006</v>
      </c>
      <c r="B4932" s="2">
        <v>143542048.90062729</v>
      </c>
    </row>
    <row r="4933" spans="1:2" x14ac:dyDescent="0.25">
      <c r="A4933">
        <v>2006</v>
      </c>
      <c r="B4933" s="2">
        <v>10847461.424232421</v>
      </c>
    </row>
    <row r="4934" spans="1:2" x14ac:dyDescent="0.25">
      <c r="A4934">
        <v>2006</v>
      </c>
      <c r="B4934" s="2">
        <v>101357015.21756357</v>
      </c>
    </row>
    <row r="4935" spans="1:2" x14ac:dyDescent="0.25">
      <c r="A4935">
        <v>2006</v>
      </c>
      <c r="B4935" s="2">
        <v>11577122.682073293</v>
      </c>
    </row>
    <row r="4936" spans="1:2" x14ac:dyDescent="0.25">
      <c r="A4936">
        <v>2006</v>
      </c>
      <c r="B4936" s="2">
        <v>11430901.755034667</v>
      </c>
    </row>
    <row r="4937" spans="1:2" x14ac:dyDescent="0.25">
      <c r="A4937">
        <v>2006</v>
      </c>
      <c r="B4937" s="2">
        <v>8352960.7626279313</v>
      </c>
    </row>
    <row r="4938" spans="1:2" x14ac:dyDescent="0.25">
      <c r="A4938">
        <v>2006</v>
      </c>
      <c r="B4938" s="2">
        <v>24427960.132056788</v>
      </c>
    </row>
    <row r="4939" spans="1:2" x14ac:dyDescent="0.25">
      <c r="A4939">
        <v>2006</v>
      </c>
      <c r="B4939" s="2">
        <v>310844854.86299115</v>
      </c>
    </row>
    <row r="4940" spans="1:2" x14ac:dyDescent="0.25">
      <c r="A4940">
        <v>2006</v>
      </c>
      <c r="B4940" s="2">
        <v>50523949.099372737</v>
      </c>
    </row>
    <row r="4941" spans="1:2" x14ac:dyDescent="0.25">
      <c r="A4941">
        <v>2006</v>
      </c>
      <c r="B4941" s="2">
        <v>115924601.15615717</v>
      </c>
    </row>
    <row r="4942" spans="1:2" x14ac:dyDescent="0.25">
      <c r="A4942">
        <v>2006</v>
      </c>
      <c r="B4942" s="2">
        <v>248043108.77055138</v>
      </c>
    </row>
    <row r="4943" spans="1:2" x14ac:dyDescent="0.25">
      <c r="A4943">
        <v>2006</v>
      </c>
      <c r="B4943" s="2">
        <v>103792023.03862663</v>
      </c>
    </row>
    <row r="4944" spans="1:2" x14ac:dyDescent="0.25">
      <c r="A4944">
        <v>2006</v>
      </c>
      <c r="B4944" s="2">
        <v>566382.78441729955</v>
      </c>
    </row>
    <row r="4945" spans="1:2" x14ac:dyDescent="0.25">
      <c r="A4945">
        <v>2006</v>
      </c>
      <c r="B4945" s="2">
        <v>6115301.166061407</v>
      </c>
    </row>
    <row r="4946" spans="1:2" x14ac:dyDescent="0.25">
      <c r="A4946">
        <v>2006</v>
      </c>
      <c r="B4946" s="2">
        <v>99600970.59161441</v>
      </c>
    </row>
    <row r="4947" spans="1:2" x14ac:dyDescent="0.25">
      <c r="A4947">
        <v>2006</v>
      </c>
      <c r="B4947" s="2">
        <v>196819476.83195776</v>
      </c>
    </row>
    <row r="4948" spans="1:2" x14ac:dyDescent="0.25">
      <c r="A4948">
        <v>2006</v>
      </c>
      <c r="B4948" s="2">
        <v>40786630.759986803</v>
      </c>
    </row>
    <row r="4949" spans="1:2" x14ac:dyDescent="0.25">
      <c r="A4949">
        <v>2006</v>
      </c>
      <c r="B4949" s="2">
        <v>99244995.951799288</v>
      </c>
    </row>
    <row r="4950" spans="1:2" x14ac:dyDescent="0.25">
      <c r="A4950">
        <v>2006</v>
      </c>
      <c r="B4950" s="2">
        <v>92359496.539451972</v>
      </c>
    </row>
    <row r="4951" spans="1:2" x14ac:dyDescent="0.25">
      <c r="A4951">
        <v>2006</v>
      </c>
      <c r="B4951" s="2">
        <v>42391407.92802906</v>
      </c>
    </row>
    <row r="4952" spans="1:2" x14ac:dyDescent="0.25">
      <c r="A4952">
        <v>2006</v>
      </c>
      <c r="B4952" s="2">
        <v>173553069.71211624</v>
      </c>
    </row>
    <row r="4953" spans="1:2" x14ac:dyDescent="0.25">
      <c r="A4953">
        <v>2006</v>
      </c>
      <c r="B4953" s="2">
        <v>58650059.306701891</v>
      </c>
    </row>
    <row r="4954" spans="1:2" x14ac:dyDescent="0.25">
      <c r="A4954">
        <v>2006</v>
      </c>
      <c r="B4954" s="2">
        <v>303504758.08583695</v>
      </c>
    </row>
    <row r="4955" spans="1:2" x14ac:dyDescent="0.25">
      <c r="A4955">
        <v>2006</v>
      </c>
      <c r="B4955" s="2">
        <v>225142415.68702546</v>
      </c>
    </row>
    <row r="4956" spans="1:2" x14ac:dyDescent="0.25">
      <c r="A4956">
        <v>2006</v>
      </c>
      <c r="B4956" s="2">
        <v>3181620.8279960388</v>
      </c>
    </row>
    <row r="4957" spans="1:2" x14ac:dyDescent="0.25">
      <c r="A4957">
        <v>2006</v>
      </c>
      <c r="B4957" s="2">
        <v>181328960.65236053</v>
      </c>
    </row>
    <row r="4958" spans="1:2" x14ac:dyDescent="0.25">
      <c r="A4958">
        <v>2006</v>
      </c>
      <c r="B4958" s="2">
        <v>34615612.205348305</v>
      </c>
    </row>
    <row r="4959" spans="1:2" x14ac:dyDescent="0.25">
      <c r="A4959">
        <v>2006</v>
      </c>
      <c r="B4959" s="2">
        <v>31975372.750082541</v>
      </c>
    </row>
    <row r="4960" spans="1:2" x14ac:dyDescent="0.25">
      <c r="A4960">
        <v>2006</v>
      </c>
      <c r="B4960" s="2">
        <v>1008239897.1502148</v>
      </c>
    </row>
    <row r="4961" spans="1:2" x14ac:dyDescent="0.25">
      <c r="A4961">
        <v>2006</v>
      </c>
      <c r="B4961" s="2">
        <v>30813608.143281616</v>
      </c>
    </row>
    <row r="4962" spans="1:2" x14ac:dyDescent="0.25">
      <c r="A4962">
        <v>2006</v>
      </c>
      <c r="B4962" s="2">
        <v>41258971.842192151</v>
      </c>
    </row>
    <row r="4963" spans="1:2" x14ac:dyDescent="0.25">
      <c r="A4963">
        <v>2006</v>
      </c>
      <c r="B4963" s="2">
        <v>12235695.716077914</v>
      </c>
    </row>
    <row r="4964" spans="1:2" x14ac:dyDescent="0.25">
      <c r="A4964">
        <v>2006</v>
      </c>
      <c r="B4964" s="2">
        <v>22302844.672829319</v>
      </c>
    </row>
    <row r="4965" spans="1:2" x14ac:dyDescent="0.25">
      <c r="A4965">
        <v>2006</v>
      </c>
      <c r="B4965" s="2">
        <v>75288968.826675475</v>
      </c>
    </row>
    <row r="4966" spans="1:2" x14ac:dyDescent="0.25">
      <c r="A4966">
        <v>2006</v>
      </c>
      <c r="B4966" s="2">
        <v>26406591.682403438</v>
      </c>
    </row>
    <row r="4967" spans="1:2" x14ac:dyDescent="0.25">
      <c r="A4967">
        <v>2006</v>
      </c>
      <c r="B4967" s="2">
        <v>129352571.90689999</v>
      </c>
    </row>
    <row r="4968" spans="1:2" x14ac:dyDescent="0.25">
      <c r="A4968">
        <v>2006</v>
      </c>
      <c r="B4968" s="2">
        <v>1843983.3357543747</v>
      </c>
    </row>
    <row r="4969" spans="1:2" x14ac:dyDescent="0.25">
      <c r="A4969">
        <v>2006</v>
      </c>
      <c r="B4969" s="2">
        <v>88387332.64575769</v>
      </c>
    </row>
    <row r="4970" spans="1:2" x14ac:dyDescent="0.25">
      <c r="A4970">
        <v>2006</v>
      </c>
      <c r="B4970" s="2">
        <v>125069311.07362168</v>
      </c>
    </row>
    <row r="4971" spans="1:2" x14ac:dyDescent="0.25">
      <c r="A4971">
        <v>2006</v>
      </c>
      <c r="B4971" s="2">
        <v>233071.43611753057</v>
      </c>
    </row>
    <row r="4972" spans="1:2" x14ac:dyDescent="0.25">
      <c r="A4972">
        <v>2006</v>
      </c>
      <c r="B4972" s="2">
        <v>315200.3631561572</v>
      </c>
    </row>
    <row r="4973" spans="1:2" x14ac:dyDescent="0.25">
      <c r="A4973">
        <v>2006</v>
      </c>
      <c r="B4973" s="2">
        <v>65814023.239352934</v>
      </c>
    </row>
    <row r="4974" spans="1:2" x14ac:dyDescent="0.25">
      <c r="A4974">
        <v>2006</v>
      </c>
      <c r="B4974" s="2">
        <v>57674494.912512392</v>
      </c>
    </row>
    <row r="4975" spans="1:2" x14ac:dyDescent="0.25">
      <c r="A4975">
        <v>2006</v>
      </c>
      <c r="B4975" s="2">
        <v>95775174.229778826</v>
      </c>
    </row>
    <row r="4976" spans="1:2" x14ac:dyDescent="0.25">
      <c r="A4976">
        <v>2006</v>
      </c>
      <c r="B4976" s="2">
        <v>33500876.006602842</v>
      </c>
    </row>
    <row r="4977" spans="1:2" x14ac:dyDescent="0.25">
      <c r="A4977">
        <v>2006</v>
      </c>
      <c r="B4977" s="2">
        <v>40672782.293166064</v>
      </c>
    </row>
    <row r="4978" spans="1:2" x14ac:dyDescent="0.25">
      <c r="A4978">
        <v>2006</v>
      </c>
      <c r="B4978" s="2">
        <v>6997803.2386926385</v>
      </c>
    </row>
    <row r="4979" spans="1:2" x14ac:dyDescent="0.25">
      <c r="A4979">
        <v>2006</v>
      </c>
      <c r="B4979" s="2">
        <v>46959203.023440085</v>
      </c>
    </row>
    <row r="4980" spans="1:2" x14ac:dyDescent="0.25">
      <c r="A4980">
        <v>2006</v>
      </c>
      <c r="B4980" s="2">
        <v>5399639.9128425233</v>
      </c>
    </row>
    <row r="4981" spans="1:2" x14ac:dyDescent="0.25">
      <c r="A4981">
        <v>2006</v>
      </c>
      <c r="B4981" s="2">
        <v>28638458.121492244</v>
      </c>
    </row>
    <row r="4982" spans="1:2" x14ac:dyDescent="0.25">
      <c r="A4982">
        <v>2006</v>
      </c>
      <c r="B4982" s="2">
        <v>2917183.5173324533</v>
      </c>
    </row>
    <row r="4983" spans="1:2" x14ac:dyDescent="0.25">
      <c r="A4983">
        <v>2006</v>
      </c>
      <c r="B4983" s="2">
        <v>5197269.3397160787</v>
      </c>
    </row>
    <row r="4984" spans="1:2" x14ac:dyDescent="0.25">
      <c r="A4984">
        <v>2006</v>
      </c>
      <c r="B4984" s="2">
        <v>176462448.4120172</v>
      </c>
    </row>
    <row r="4985" spans="1:2" x14ac:dyDescent="0.25">
      <c r="A4985">
        <v>2006</v>
      </c>
      <c r="B4985" s="2">
        <v>164145420.27137673</v>
      </c>
    </row>
    <row r="4986" spans="1:2" x14ac:dyDescent="0.25">
      <c r="A4986">
        <v>2006</v>
      </c>
      <c r="B4986" s="2">
        <v>18901989.183228791</v>
      </c>
    </row>
    <row r="4987" spans="1:2" x14ac:dyDescent="0.25">
      <c r="A4987">
        <v>2006</v>
      </c>
      <c r="B4987" s="2">
        <v>182055972.44371083</v>
      </c>
    </row>
    <row r="4988" spans="1:2" x14ac:dyDescent="0.25">
      <c r="A4988">
        <v>2006</v>
      </c>
      <c r="B4988" s="2">
        <v>118748358.10696602</v>
      </c>
    </row>
    <row r="4989" spans="1:2" x14ac:dyDescent="0.25">
      <c r="A4989">
        <v>2006</v>
      </c>
      <c r="B4989" s="2">
        <v>1960665.6586332126</v>
      </c>
    </row>
    <row r="4990" spans="1:2" x14ac:dyDescent="0.25">
      <c r="A4990">
        <v>2006</v>
      </c>
      <c r="B4990" s="2">
        <v>129600223.72136021</v>
      </c>
    </row>
    <row r="4991" spans="1:2" x14ac:dyDescent="0.25">
      <c r="A4991">
        <v>2006</v>
      </c>
      <c r="B4991" s="2">
        <v>26990489.964344673</v>
      </c>
    </row>
    <row r="4992" spans="1:2" x14ac:dyDescent="0.25">
      <c r="A4992">
        <v>2006</v>
      </c>
      <c r="B4992" s="2">
        <v>3984986.5255860025</v>
      </c>
    </row>
    <row r="4993" spans="1:2" x14ac:dyDescent="0.25">
      <c r="A4993">
        <v>2006</v>
      </c>
      <c r="B4993" s="2">
        <v>197431204.33608454</v>
      </c>
    </row>
    <row r="4994" spans="1:2" x14ac:dyDescent="0.25">
      <c r="A4994">
        <v>2006</v>
      </c>
      <c r="B4994" s="2">
        <v>105594651.72400133</v>
      </c>
    </row>
    <row r="4995" spans="1:2" x14ac:dyDescent="0.25">
      <c r="A4995">
        <v>2006</v>
      </c>
      <c r="B4995" s="2">
        <v>103792830.12083197</v>
      </c>
    </row>
    <row r="4996" spans="1:2" x14ac:dyDescent="0.25">
      <c r="A4996">
        <v>2006</v>
      </c>
      <c r="B4996" s="2">
        <v>33089752.260812156</v>
      </c>
    </row>
    <row r="4997" spans="1:2" x14ac:dyDescent="0.25">
      <c r="A4997">
        <v>2006</v>
      </c>
      <c r="B4997" s="2">
        <v>17581580.024430506</v>
      </c>
    </row>
    <row r="4998" spans="1:2" x14ac:dyDescent="0.25">
      <c r="A4998">
        <v>2006</v>
      </c>
      <c r="B4998" s="2">
        <v>64896738.039617047</v>
      </c>
    </row>
    <row r="4999" spans="1:2" x14ac:dyDescent="0.25">
      <c r="A4999">
        <v>2006</v>
      </c>
      <c r="B4999" s="2">
        <v>32511282.891383298</v>
      </c>
    </row>
    <row r="5000" spans="1:2" x14ac:dyDescent="0.25">
      <c r="A5000">
        <v>2006</v>
      </c>
      <c r="B5000" s="2">
        <v>686210.30967315962</v>
      </c>
    </row>
    <row r="5001" spans="1:2" x14ac:dyDescent="0.25">
      <c r="A5001">
        <v>2006</v>
      </c>
      <c r="B5001" s="2">
        <v>28275030.818091784</v>
      </c>
    </row>
    <row r="5002" spans="1:2" x14ac:dyDescent="0.25">
      <c r="A5002">
        <v>2006</v>
      </c>
      <c r="B5002" s="2">
        <v>65672681.078903936</v>
      </c>
    </row>
    <row r="5003" spans="1:2" x14ac:dyDescent="0.25">
      <c r="A5003">
        <v>2006</v>
      </c>
      <c r="B5003" s="2">
        <v>27575677.461868607</v>
      </c>
    </row>
    <row r="5004" spans="1:2" x14ac:dyDescent="0.25">
      <c r="A5004">
        <v>2006</v>
      </c>
      <c r="B5004" s="2">
        <v>14285087.518653022</v>
      </c>
    </row>
    <row r="5005" spans="1:2" x14ac:dyDescent="0.25">
      <c r="A5005">
        <v>2006</v>
      </c>
      <c r="B5005" s="2">
        <v>25392012.269395843</v>
      </c>
    </row>
    <row r="5006" spans="1:2" x14ac:dyDescent="0.25">
      <c r="A5006">
        <v>2006</v>
      </c>
      <c r="B5006" s="2">
        <v>34846430.159128428</v>
      </c>
    </row>
    <row r="5007" spans="1:2" x14ac:dyDescent="0.25">
      <c r="A5007">
        <v>2006</v>
      </c>
      <c r="B5007" s="2">
        <v>31996975.045889739</v>
      </c>
    </row>
    <row r="5008" spans="1:2" x14ac:dyDescent="0.25">
      <c r="A5008">
        <v>2006</v>
      </c>
      <c r="B5008" s="2">
        <v>36179454.889402449</v>
      </c>
    </row>
    <row r="5009" spans="1:2" x14ac:dyDescent="0.25">
      <c r="A5009">
        <v>2006</v>
      </c>
      <c r="B5009" s="2">
        <v>102884614.77187192</v>
      </c>
    </row>
    <row r="5010" spans="1:2" x14ac:dyDescent="0.25">
      <c r="A5010">
        <v>2006</v>
      </c>
      <c r="B5010" s="2">
        <v>104491.45196434468</v>
      </c>
    </row>
    <row r="5011" spans="1:2" x14ac:dyDescent="0.25">
      <c r="A5011">
        <v>2006</v>
      </c>
      <c r="B5011" s="2">
        <v>31313894.824694622</v>
      </c>
    </row>
    <row r="5012" spans="1:2" x14ac:dyDescent="0.25">
      <c r="A5012">
        <v>2006</v>
      </c>
      <c r="B5012" s="2">
        <v>7043803.9016176965</v>
      </c>
    </row>
    <row r="5013" spans="1:2" x14ac:dyDescent="0.25">
      <c r="A5013">
        <v>2006</v>
      </c>
      <c r="B5013" s="2">
        <v>154673397.71211624</v>
      </c>
    </row>
    <row r="5014" spans="1:2" x14ac:dyDescent="0.25">
      <c r="A5014">
        <v>2006</v>
      </c>
      <c r="B5014" s="2">
        <v>4065335.0353251905</v>
      </c>
    </row>
    <row r="5015" spans="1:2" x14ac:dyDescent="0.25">
      <c r="A5015">
        <v>2006</v>
      </c>
      <c r="B5015" s="2">
        <v>7477929.4902608134</v>
      </c>
    </row>
    <row r="5016" spans="1:2" x14ac:dyDescent="0.25">
      <c r="A5016">
        <v>2006</v>
      </c>
      <c r="B5016" s="2">
        <v>100507564.21921428</v>
      </c>
    </row>
    <row r="5017" spans="1:2" x14ac:dyDescent="0.25">
      <c r="A5017">
        <v>2006</v>
      </c>
      <c r="B5017" s="2">
        <v>62693739.147573464</v>
      </c>
    </row>
    <row r="5018" spans="1:2" x14ac:dyDescent="0.25">
      <c r="A5018">
        <v>2006</v>
      </c>
      <c r="B5018" s="2">
        <v>83400200.911852106</v>
      </c>
    </row>
    <row r="5019" spans="1:2" x14ac:dyDescent="0.25">
      <c r="A5019">
        <v>2006</v>
      </c>
      <c r="B5019" s="2">
        <v>3495417.1099372734</v>
      </c>
    </row>
    <row r="5020" spans="1:2" x14ac:dyDescent="0.25">
      <c r="A5020">
        <v>2006</v>
      </c>
      <c r="B5020" s="2">
        <v>16324186.756025093</v>
      </c>
    </row>
    <row r="5021" spans="1:2" x14ac:dyDescent="0.25">
      <c r="A5021">
        <v>2006</v>
      </c>
      <c r="B5021" s="2">
        <v>6539673.75569495</v>
      </c>
    </row>
    <row r="5022" spans="1:2" x14ac:dyDescent="0.25">
      <c r="A5022">
        <v>2006</v>
      </c>
      <c r="B5022" s="2">
        <v>167413820.57312647</v>
      </c>
    </row>
    <row r="5023" spans="1:2" x14ac:dyDescent="0.25">
      <c r="A5023">
        <v>2006</v>
      </c>
      <c r="B5023" s="2">
        <v>53016899.074942231</v>
      </c>
    </row>
    <row r="5024" spans="1:2" x14ac:dyDescent="0.25">
      <c r="A5024">
        <v>2006</v>
      </c>
      <c r="B5024" s="2">
        <v>213896373.54176298</v>
      </c>
    </row>
    <row r="5025" spans="1:2" x14ac:dyDescent="0.25">
      <c r="A5025">
        <v>2006</v>
      </c>
      <c r="B5025" s="2">
        <v>45202172.971277654</v>
      </c>
    </row>
    <row r="5026" spans="1:2" x14ac:dyDescent="0.25">
      <c r="A5026">
        <v>2006</v>
      </c>
      <c r="B5026" s="2">
        <v>23959158.72499175</v>
      </c>
    </row>
    <row r="5027" spans="1:2" x14ac:dyDescent="0.25">
      <c r="A5027">
        <v>2006</v>
      </c>
      <c r="B5027" s="2">
        <v>370731.85077583365</v>
      </c>
    </row>
    <row r="5028" spans="1:2" x14ac:dyDescent="0.25">
      <c r="A5028">
        <v>2006</v>
      </c>
      <c r="B5028" s="2">
        <v>16823113.18653021</v>
      </c>
    </row>
    <row r="5029" spans="1:2" x14ac:dyDescent="0.25">
      <c r="A5029">
        <v>2006</v>
      </c>
      <c r="B5029" s="2">
        <v>2624368.3499504789</v>
      </c>
    </row>
    <row r="5030" spans="1:2" x14ac:dyDescent="0.25">
      <c r="A5030">
        <v>2006</v>
      </c>
      <c r="B5030" s="2">
        <v>236257.44602178939</v>
      </c>
    </row>
    <row r="5031" spans="1:2" x14ac:dyDescent="0.25">
      <c r="A5031">
        <v>2006</v>
      </c>
      <c r="B5031" s="2">
        <v>3809964.5526576433</v>
      </c>
    </row>
    <row r="5032" spans="1:2" x14ac:dyDescent="0.25">
      <c r="A5032">
        <v>2006</v>
      </c>
      <c r="B5032" s="2">
        <v>3076385.7722020475</v>
      </c>
    </row>
    <row r="5033" spans="1:2" x14ac:dyDescent="0.25">
      <c r="A5033">
        <v>2006</v>
      </c>
      <c r="B5033" s="2">
        <v>25130163.969626945</v>
      </c>
    </row>
    <row r="5034" spans="1:2" x14ac:dyDescent="0.25">
      <c r="A5034">
        <v>2006</v>
      </c>
      <c r="B5034" s="2">
        <v>8335561.642126115</v>
      </c>
    </row>
    <row r="5035" spans="1:2" x14ac:dyDescent="0.25">
      <c r="A5035">
        <v>2006</v>
      </c>
      <c r="B5035" s="2">
        <v>0</v>
      </c>
    </row>
    <row r="5036" spans="1:2" x14ac:dyDescent="0.25">
      <c r="A5036">
        <v>2006</v>
      </c>
      <c r="B5036" s="2">
        <v>38131109.641465835</v>
      </c>
    </row>
    <row r="5037" spans="1:2" x14ac:dyDescent="0.25">
      <c r="A5037">
        <v>2006</v>
      </c>
      <c r="B5037" s="2">
        <v>454999.39451964351</v>
      </c>
    </row>
    <row r="5038" spans="1:2" x14ac:dyDescent="0.25">
      <c r="A5038">
        <v>2006</v>
      </c>
      <c r="B5038" s="2">
        <v>106872155.54638496</v>
      </c>
    </row>
    <row r="5039" spans="1:2" x14ac:dyDescent="0.25">
      <c r="A5039">
        <v>2006</v>
      </c>
      <c r="B5039" s="2">
        <v>8955947.8989765607</v>
      </c>
    </row>
    <row r="5040" spans="1:2" x14ac:dyDescent="0.25">
      <c r="A5040">
        <v>2006</v>
      </c>
      <c r="B5040" s="2">
        <v>119113537.11125785</v>
      </c>
    </row>
    <row r="5041" spans="1:2" x14ac:dyDescent="0.25">
      <c r="A5041">
        <v>2006</v>
      </c>
      <c r="B5041" s="2">
        <v>2554224.7448002645</v>
      </c>
    </row>
    <row r="5042" spans="1:2" x14ac:dyDescent="0.25">
      <c r="A5042">
        <v>2006</v>
      </c>
      <c r="B5042" s="2">
        <v>4941845.958402114</v>
      </c>
    </row>
    <row r="5043" spans="1:2" x14ac:dyDescent="0.25">
      <c r="A5043">
        <v>2006</v>
      </c>
      <c r="B5043" s="2">
        <v>12431178.885440741</v>
      </c>
    </row>
    <row r="5044" spans="1:2" x14ac:dyDescent="0.25">
      <c r="A5044">
        <v>2006</v>
      </c>
      <c r="B5044" s="2">
        <v>216621423.12974581</v>
      </c>
    </row>
    <row r="5045" spans="1:2" x14ac:dyDescent="0.25">
      <c r="A5045">
        <v>2007</v>
      </c>
      <c r="B5045" s="2">
        <v>111944462.28984112</v>
      </c>
    </row>
    <row r="5046" spans="1:2" x14ac:dyDescent="0.25">
      <c r="A5046">
        <v>2007</v>
      </c>
      <c r="B5046" s="2">
        <v>252193601.65238324</v>
      </c>
    </row>
    <row r="5047" spans="1:2" x14ac:dyDescent="0.25">
      <c r="A5047">
        <v>2007</v>
      </c>
      <c r="B5047" s="2">
        <v>202068467.63601348</v>
      </c>
    </row>
    <row r="5048" spans="1:2" x14ac:dyDescent="0.25">
      <c r="A5048">
        <v>2007</v>
      </c>
      <c r="B5048" s="2">
        <v>50860460.296581611</v>
      </c>
    </row>
    <row r="5049" spans="1:2" x14ac:dyDescent="0.25">
      <c r="A5049">
        <v>2007</v>
      </c>
      <c r="B5049" s="2">
        <v>173560230.83293211</v>
      </c>
    </row>
    <row r="5050" spans="1:2" x14ac:dyDescent="0.25">
      <c r="A5050">
        <v>2007</v>
      </c>
      <c r="B5050" s="2">
        <v>124586716.19065961</v>
      </c>
    </row>
    <row r="5051" spans="1:2" x14ac:dyDescent="0.25">
      <c r="A5051">
        <v>2007</v>
      </c>
      <c r="B5051" s="2">
        <v>250996547.59364468</v>
      </c>
    </row>
    <row r="5052" spans="1:2" x14ac:dyDescent="0.25">
      <c r="A5052">
        <v>2007</v>
      </c>
      <c r="B5052" s="2">
        <v>1042866754.2416948</v>
      </c>
    </row>
    <row r="5053" spans="1:2" x14ac:dyDescent="0.25">
      <c r="A5053">
        <v>2007</v>
      </c>
      <c r="B5053" s="2">
        <v>1384453612.2253251</v>
      </c>
    </row>
    <row r="5054" spans="1:2" x14ac:dyDescent="0.25">
      <c r="A5054">
        <v>2007</v>
      </c>
      <c r="B5054" s="2">
        <v>83281093.663938373</v>
      </c>
    </row>
    <row r="5055" spans="1:2" x14ac:dyDescent="0.25">
      <c r="A5055">
        <v>2007</v>
      </c>
      <c r="B5055" s="2">
        <v>916519986.23976886</v>
      </c>
    </row>
    <row r="5056" spans="1:2" x14ac:dyDescent="0.25">
      <c r="A5056">
        <v>2007</v>
      </c>
      <c r="B5056" s="2">
        <v>192519372.38709679</v>
      </c>
    </row>
    <row r="5057" spans="1:2" x14ac:dyDescent="0.25">
      <c r="A5057">
        <v>2007</v>
      </c>
      <c r="B5057" s="2">
        <v>140619755.31632161</v>
      </c>
    </row>
    <row r="5058" spans="1:2" x14ac:dyDescent="0.25">
      <c r="A5058">
        <v>2007</v>
      </c>
      <c r="B5058" s="2">
        <v>396385927.95377952</v>
      </c>
    </row>
    <row r="5059" spans="1:2" x14ac:dyDescent="0.25">
      <c r="A5059">
        <v>2007</v>
      </c>
      <c r="B5059" s="2">
        <v>1315112784.9764082</v>
      </c>
    </row>
    <row r="5060" spans="1:2" x14ac:dyDescent="0.25">
      <c r="A5060">
        <v>2007</v>
      </c>
      <c r="B5060" s="2">
        <v>570366945.38854122</v>
      </c>
    </row>
    <row r="5061" spans="1:2" x14ac:dyDescent="0.25">
      <c r="A5061">
        <v>2007</v>
      </c>
      <c r="B5061" s="2">
        <v>118646482.36687531</v>
      </c>
    </row>
    <row r="5062" spans="1:2" x14ac:dyDescent="0.25">
      <c r="A5062">
        <v>2007</v>
      </c>
      <c r="B5062" s="2">
        <v>1412114248.2349544</v>
      </c>
    </row>
    <row r="5063" spans="1:2" x14ac:dyDescent="0.25">
      <c r="A5063">
        <v>2007</v>
      </c>
      <c r="B5063" s="2">
        <v>860217370.58449686</v>
      </c>
    </row>
    <row r="5064" spans="1:2" x14ac:dyDescent="0.25">
      <c r="A5064">
        <v>2007</v>
      </c>
      <c r="B5064" s="2">
        <v>51146071.364467986</v>
      </c>
    </row>
    <row r="5065" spans="1:2" x14ac:dyDescent="0.25">
      <c r="A5065">
        <v>2007</v>
      </c>
      <c r="B5065" s="2">
        <v>341454705.0611459</v>
      </c>
    </row>
    <row r="5066" spans="1:2" x14ac:dyDescent="0.25">
      <c r="A5066">
        <v>2007</v>
      </c>
      <c r="B5066" s="2">
        <v>95584287.557053447</v>
      </c>
    </row>
    <row r="5067" spans="1:2" x14ac:dyDescent="0.25">
      <c r="A5067">
        <v>2007</v>
      </c>
      <c r="B5067" s="2">
        <v>148818162.02985075</v>
      </c>
    </row>
    <row r="5068" spans="1:2" x14ac:dyDescent="0.25">
      <c r="A5068">
        <v>2007</v>
      </c>
      <c r="B5068" s="2">
        <v>500322039.22580647</v>
      </c>
    </row>
    <row r="5069" spans="1:2" x14ac:dyDescent="0.25">
      <c r="A5069">
        <v>2007</v>
      </c>
      <c r="B5069" s="2">
        <v>84448296.311988443</v>
      </c>
    </row>
    <row r="5070" spans="1:2" x14ac:dyDescent="0.25">
      <c r="A5070">
        <v>2007</v>
      </c>
      <c r="B5070" s="2">
        <v>299106742.98122293</v>
      </c>
    </row>
    <row r="5071" spans="1:2" x14ac:dyDescent="0.25">
      <c r="A5071">
        <v>2007</v>
      </c>
      <c r="B5071" s="2">
        <v>323159950.2571016</v>
      </c>
    </row>
    <row r="5072" spans="1:2" x14ac:dyDescent="0.25">
      <c r="A5072">
        <v>2007</v>
      </c>
      <c r="B5072" s="2">
        <v>225386051.80741453</v>
      </c>
    </row>
    <row r="5073" spans="1:2" x14ac:dyDescent="0.25">
      <c r="A5073">
        <v>2007</v>
      </c>
      <c r="B5073" s="2">
        <v>37355903.98459316</v>
      </c>
    </row>
    <row r="5074" spans="1:2" x14ac:dyDescent="0.25">
      <c r="A5074">
        <v>2007</v>
      </c>
      <c r="B5074" s="2">
        <v>336114383.93644679</v>
      </c>
    </row>
    <row r="5075" spans="1:2" x14ac:dyDescent="0.25">
      <c r="A5075">
        <v>2007</v>
      </c>
      <c r="B5075" s="2">
        <v>21091647.572460279</v>
      </c>
    </row>
    <row r="5076" spans="1:2" x14ac:dyDescent="0.25">
      <c r="A5076">
        <v>2007</v>
      </c>
      <c r="B5076" s="2">
        <v>51885497.346172363</v>
      </c>
    </row>
    <row r="5077" spans="1:2" x14ac:dyDescent="0.25">
      <c r="A5077">
        <v>2007</v>
      </c>
      <c r="B5077" s="2">
        <v>202174153.23832452</v>
      </c>
    </row>
    <row r="5078" spans="1:2" x14ac:dyDescent="0.25">
      <c r="A5078">
        <v>2007</v>
      </c>
      <c r="B5078" s="2">
        <v>70263623.033220991</v>
      </c>
    </row>
    <row r="5079" spans="1:2" x14ac:dyDescent="0.25">
      <c r="A5079">
        <v>2007</v>
      </c>
      <c r="B5079" s="2">
        <v>11665593.328839673</v>
      </c>
    </row>
    <row r="5080" spans="1:2" x14ac:dyDescent="0.25">
      <c r="A5080">
        <v>2007</v>
      </c>
      <c r="B5080" s="2">
        <v>118231494.12421763</v>
      </c>
    </row>
    <row r="5081" spans="1:2" x14ac:dyDescent="0.25">
      <c r="A5081">
        <v>2007</v>
      </c>
      <c r="B5081" s="2">
        <v>82445602.41887337</v>
      </c>
    </row>
    <row r="5082" spans="1:2" x14ac:dyDescent="0.25">
      <c r="A5082">
        <v>2007</v>
      </c>
      <c r="B5082" s="2">
        <v>652572608.00192583</v>
      </c>
    </row>
    <row r="5083" spans="1:2" x14ac:dyDescent="0.25">
      <c r="A5083">
        <v>2007</v>
      </c>
      <c r="B5083" s="2">
        <v>234835735.90755898</v>
      </c>
    </row>
    <row r="5084" spans="1:2" x14ac:dyDescent="0.25">
      <c r="A5084">
        <v>2007</v>
      </c>
      <c r="B5084" s="2">
        <v>135204277.40587386</v>
      </c>
    </row>
    <row r="5085" spans="1:2" x14ac:dyDescent="0.25">
      <c r="A5085">
        <v>2007</v>
      </c>
      <c r="B5085" s="2">
        <v>288586282.97544539</v>
      </c>
    </row>
    <row r="5086" spans="1:2" x14ac:dyDescent="0.25">
      <c r="A5086">
        <v>2007</v>
      </c>
      <c r="B5086" s="2">
        <v>114059842.13577275</v>
      </c>
    </row>
    <row r="5087" spans="1:2" x14ac:dyDescent="0.25">
      <c r="A5087">
        <v>2007</v>
      </c>
      <c r="B5087" s="2">
        <v>102883728.18488204</v>
      </c>
    </row>
    <row r="5088" spans="1:2" x14ac:dyDescent="0.25">
      <c r="A5088">
        <v>2007</v>
      </c>
      <c r="B5088" s="2">
        <v>43532894.83485797</v>
      </c>
    </row>
    <row r="5089" spans="1:2" x14ac:dyDescent="0.25">
      <c r="A5089">
        <v>2007</v>
      </c>
      <c r="B5089" s="2">
        <v>457451193.28261918</v>
      </c>
    </row>
    <row r="5090" spans="1:2" x14ac:dyDescent="0.25">
      <c r="A5090">
        <v>2007</v>
      </c>
      <c r="B5090" s="2">
        <v>214110726.54983148</v>
      </c>
    </row>
    <row r="5091" spans="1:2" x14ac:dyDescent="0.25">
      <c r="A5091">
        <v>2007</v>
      </c>
      <c r="B5091" s="2">
        <v>223361307.69186327</v>
      </c>
    </row>
    <row r="5092" spans="1:2" x14ac:dyDescent="0.25">
      <c r="A5092">
        <v>2007</v>
      </c>
      <c r="B5092" s="2">
        <v>217060580.7973038</v>
      </c>
    </row>
    <row r="5093" spans="1:2" x14ac:dyDescent="0.25">
      <c r="A5093">
        <v>2007</v>
      </c>
      <c r="B5093" s="2">
        <v>110961095.25276841</v>
      </c>
    </row>
    <row r="5094" spans="1:2" x14ac:dyDescent="0.25">
      <c r="A5094">
        <v>2007</v>
      </c>
      <c r="B5094" s="2">
        <v>48094438.721232548</v>
      </c>
    </row>
    <row r="5095" spans="1:2" x14ac:dyDescent="0.25">
      <c r="A5095">
        <v>2007</v>
      </c>
      <c r="B5095" s="2">
        <v>32888785.480982188</v>
      </c>
    </row>
    <row r="5096" spans="1:2" x14ac:dyDescent="0.25">
      <c r="A5096">
        <v>2007</v>
      </c>
      <c r="B5096" s="2">
        <v>431297907.30476648</v>
      </c>
    </row>
    <row r="5097" spans="1:2" x14ac:dyDescent="0.25">
      <c r="A5097">
        <v>2007</v>
      </c>
      <c r="B5097" s="2">
        <v>188752582.81945112</v>
      </c>
    </row>
    <row r="5098" spans="1:2" x14ac:dyDescent="0.25">
      <c r="A5098">
        <v>2007</v>
      </c>
      <c r="B5098" s="2">
        <v>191452951.86326432</v>
      </c>
    </row>
    <row r="5099" spans="1:2" x14ac:dyDescent="0.25">
      <c r="A5099">
        <v>2007</v>
      </c>
      <c r="B5099" s="2">
        <v>1195184036.4756861</v>
      </c>
    </row>
    <row r="5100" spans="1:2" x14ac:dyDescent="0.25">
      <c r="A5100">
        <v>2007</v>
      </c>
      <c r="B5100" s="2">
        <v>195380042.69812229</v>
      </c>
    </row>
    <row r="5101" spans="1:2" x14ac:dyDescent="0.25">
      <c r="A5101">
        <v>2007</v>
      </c>
      <c r="B5101" s="2">
        <v>127868305.35194993</v>
      </c>
    </row>
    <row r="5102" spans="1:2" x14ac:dyDescent="0.25">
      <c r="A5102">
        <v>2007</v>
      </c>
      <c r="B5102" s="2">
        <v>22044015.576311991</v>
      </c>
    </row>
    <row r="5103" spans="1:2" x14ac:dyDescent="0.25">
      <c r="A5103">
        <v>2007</v>
      </c>
      <c r="B5103" s="2">
        <v>87825443.784304291</v>
      </c>
    </row>
    <row r="5104" spans="1:2" x14ac:dyDescent="0.25">
      <c r="A5104">
        <v>2007</v>
      </c>
      <c r="B5104" s="2">
        <v>52499958.842561387</v>
      </c>
    </row>
    <row r="5105" spans="1:2" x14ac:dyDescent="0.25">
      <c r="A5105">
        <v>2007</v>
      </c>
      <c r="B5105" s="2">
        <v>443639323.93452096</v>
      </c>
    </row>
    <row r="5106" spans="1:2" x14ac:dyDescent="0.25">
      <c r="A5106">
        <v>2007</v>
      </c>
      <c r="B5106" s="2">
        <v>546971981.18825233</v>
      </c>
    </row>
    <row r="5107" spans="1:2" x14ac:dyDescent="0.25">
      <c r="A5107">
        <v>2007</v>
      </c>
      <c r="B5107" s="2">
        <v>379254894.72508425</v>
      </c>
    </row>
    <row r="5108" spans="1:2" x14ac:dyDescent="0.25">
      <c r="A5108">
        <v>2007</v>
      </c>
      <c r="B5108" s="2">
        <v>65906.742416947527</v>
      </c>
    </row>
    <row r="5109" spans="1:2" x14ac:dyDescent="0.25">
      <c r="A5109">
        <v>2007</v>
      </c>
      <c r="B5109" s="2">
        <v>812884.10977371212</v>
      </c>
    </row>
    <row r="5110" spans="1:2" x14ac:dyDescent="0.25">
      <c r="A5110">
        <v>2007</v>
      </c>
      <c r="B5110" s="2">
        <v>128190109.87770824</v>
      </c>
    </row>
    <row r="5111" spans="1:2" x14ac:dyDescent="0.25">
      <c r="A5111">
        <v>2007</v>
      </c>
      <c r="B5111" s="2">
        <v>248822542.01636976</v>
      </c>
    </row>
    <row r="5112" spans="1:2" x14ac:dyDescent="0.25">
      <c r="A5112">
        <v>2007</v>
      </c>
      <c r="B5112" s="2">
        <v>136644718.54597977</v>
      </c>
    </row>
    <row r="5113" spans="1:2" x14ac:dyDescent="0.25">
      <c r="A5113">
        <v>2007</v>
      </c>
      <c r="B5113" s="2">
        <v>257697099.71304768</v>
      </c>
    </row>
    <row r="5114" spans="1:2" x14ac:dyDescent="0.25">
      <c r="A5114">
        <v>2007</v>
      </c>
      <c r="B5114" s="2">
        <v>98586675.291285515</v>
      </c>
    </row>
    <row r="5115" spans="1:2" x14ac:dyDescent="0.25">
      <c r="A5115">
        <v>2007</v>
      </c>
      <c r="B5115" s="2">
        <v>175572208.56620127</v>
      </c>
    </row>
    <row r="5116" spans="1:2" x14ac:dyDescent="0.25">
      <c r="A5116">
        <v>2007</v>
      </c>
      <c r="B5116" s="2">
        <v>284122244.39094847</v>
      </c>
    </row>
    <row r="5117" spans="1:2" x14ac:dyDescent="0.25">
      <c r="A5117">
        <v>2007</v>
      </c>
      <c r="B5117" s="2">
        <v>63325216.225324988</v>
      </c>
    </row>
    <row r="5118" spans="1:2" x14ac:dyDescent="0.25">
      <c r="A5118">
        <v>2007</v>
      </c>
      <c r="B5118" s="2">
        <v>36792199.437650457</v>
      </c>
    </row>
    <row r="5119" spans="1:2" x14ac:dyDescent="0.25">
      <c r="A5119">
        <v>2007</v>
      </c>
      <c r="B5119" s="2">
        <v>43409505.575349063</v>
      </c>
    </row>
    <row r="5120" spans="1:2" x14ac:dyDescent="0.25">
      <c r="A5120">
        <v>2007</v>
      </c>
      <c r="B5120" s="2">
        <v>536858916.89552242</v>
      </c>
    </row>
    <row r="5121" spans="1:2" x14ac:dyDescent="0.25">
      <c r="A5121">
        <v>2007</v>
      </c>
      <c r="B5121" s="2">
        <v>230458090.8175253</v>
      </c>
    </row>
    <row r="5122" spans="1:2" x14ac:dyDescent="0.25">
      <c r="A5122">
        <v>2007</v>
      </c>
      <c r="B5122" s="2">
        <v>30235222.097255658</v>
      </c>
    </row>
    <row r="5123" spans="1:2" x14ac:dyDescent="0.25">
      <c r="A5123">
        <v>2007</v>
      </c>
      <c r="B5123" s="2">
        <v>674822986.97544539</v>
      </c>
    </row>
    <row r="5124" spans="1:2" x14ac:dyDescent="0.25">
      <c r="A5124">
        <v>2007</v>
      </c>
      <c r="B5124" s="2">
        <v>16595213.999037074</v>
      </c>
    </row>
    <row r="5125" spans="1:2" x14ac:dyDescent="0.25">
      <c r="A5125">
        <v>2007</v>
      </c>
      <c r="B5125" s="2">
        <v>115554255.33172846</v>
      </c>
    </row>
    <row r="5126" spans="1:2" x14ac:dyDescent="0.25">
      <c r="A5126">
        <v>2007</v>
      </c>
      <c r="B5126" s="2">
        <v>217299671.27395281</v>
      </c>
    </row>
    <row r="5127" spans="1:2" x14ac:dyDescent="0.25">
      <c r="A5127">
        <v>2007</v>
      </c>
      <c r="B5127" s="2">
        <v>120742650.92344728</v>
      </c>
    </row>
    <row r="5128" spans="1:2" x14ac:dyDescent="0.25">
      <c r="A5128">
        <v>2007</v>
      </c>
      <c r="B5128" s="2">
        <v>204768529.5695715</v>
      </c>
    </row>
    <row r="5129" spans="1:2" x14ac:dyDescent="0.25">
      <c r="A5129">
        <v>2007</v>
      </c>
      <c r="B5129" s="2">
        <v>123868746.78285989</v>
      </c>
    </row>
    <row r="5130" spans="1:2" x14ac:dyDescent="0.25">
      <c r="A5130">
        <v>2007</v>
      </c>
      <c r="B5130" s="2">
        <v>788221676.57005298</v>
      </c>
    </row>
    <row r="5131" spans="1:2" x14ac:dyDescent="0.25">
      <c r="A5131">
        <v>2007</v>
      </c>
      <c r="B5131" s="2">
        <v>3438620.9532980262</v>
      </c>
    </row>
    <row r="5132" spans="1:2" x14ac:dyDescent="0.25">
      <c r="A5132">
        <v>2007</v>
      </c>
      <c r="B5132" s="2">
        <v>68753629.502166584</v>
      </c>
    </row>
    <row r="5133" spans="1:2" x14ac:dyDescent="0.25">
      <c r="A5133">
        <v>2007</v>
      </c>
      <c r="B5133" s="2">
        <v>372684065.09581125</v>
      </c>
    </row>
    <row r="5134" spans="1:2" x14ac:dyDescent="0.25">
      <c r="A5134">
        <v>2007</v>
      </c>
      <c r="B5134" s="2">
        <v>71184533.542609528</v>
      </c>
    </row>
    <row r="5135" spans="1:2" x14ac:dyDescent="0.25">
      <c r="A5135">
        <v>2007</v>
      </c>
      <c r="B5135" s="2">
        <v>52080807.713047668</v>
      </c>
    </row>
    <row r="5136" spans="1:2" x14ac:dyDescent="0.25">
      <c r="A5136">
        <v>2007</v>
      </c>
      <c r="B5136" s="2">
        <v>32176592.390948486</v>
      </c>
    </row>
    <row r="5137" spans="1:2" x14ac:dyDescent="0.25">
      <c r="A5137">
        <v>2007</v>
      </c>
      <c r="B5137" s="2">
        <v>341239032.84352434</v>
      </c>
    </row>
    <row r="5138" spans="1:2" x14ac:dyDescent="0.25">
      <c r="A5138">
        <v>2007</v>
      </c>
      <c r="B5138" s="2">
        <v>108053021.22484353</v>
      </c>
    </row>
    <row r="5139" spans="1:2" x14ac:dyDescent="0.25">
      <c r="A5139">
        <v>2007</v>
      </c>
      <c r="B5139" s="2">
        <v>12700049.405873857</v>
      </c>
    </row>
    <row r="5140" spans="1:2" x14ac:dyDescent="0.25">
      <c r="A5140">
        <v>2007</v>
      </c>
      <c r="B5140" s="2">
        <v>1520939.2932113626</v>
      </c>
    </row>
    <row r="5141" spans="1:2" x14ac:dyDescent="0.25">
      <c r="A5141">
        <v>2007</v>
      </c>
      <c r="B5141" s="2">
        <v>97161494.151179582</v>
      </c>
    </row>
    <row r="5142" spans="1:2" x14ac:dyDescent="0.25">
      <c r="A5142">
        <v>2007</v>
      </c>
      <c r="B5142" s="2">
        <v>214384150.18969667</v>
      </c>
    </row>
    <row r="5143" spans="1:2" x14ac:dyDescent="0.25">
      <c r="A5143">
        <v>2007</v>
      </c>
      <c r="B5143" s="2">
        <v>2620320.5353875784</v>
      </c>
    </row>
    <row r="5144" spans="1:2" x14ac:dyDescent="0.25">
      <c r="A5144">
        <v>2007</v>
      </c>
      <c r="B5144" s="2">
        <v>17328280.300433319</v>
      </c>
    </row>
    <row r="5145" spans="1:2" x14ac:dyDescent="0.25">
      <c r="A5145">
        <v>2007</v>
      </c>
      <c r="B5145" s="2">
        <v>32358638.2397689</v>
      </c>
    </row>
    <row r="5146" spans="1:2" x14ac:dyDescent="0.25">
      <c r="A5146">
        <v>2007</v>
      </c>
      <c r="B5146" s="2">
        <v>114141498.19740009</v>
      </c>
    </row>
    <row r="5147" spans="1:2" x14ac:dyDescent="0.25">
      <c r="A5147">
        <v>2007</v>
      </c>
      <c r="B5147" s="2">
        <v>39854150.397688977</v>
      </c>
    </row>
    <row r="5148" spans="1:2" x14ac:dyDescent="0.25">
      <c r="A5148">
        <v>2007</v>
      </c>
      <c r="B5148" s="2">
        <v>256327919.90755898</v>
      </c>
    </row>
    <row r="5149" spans="1:2" x14ac:dyDescent="0.25">
      <c r="A5149">
        <v>2007</v>
      </c>
      <c r="B5149" s="2">
        <v>100617996.56234954</v>
      </c>
    </row>
    <row r="5150" spans="1:2" x14ac:dyDescent="0.25">
      <c r="A5150">
        <v>2007</v>
      </c>
      <c r="B5150" s="2">
        <v>11989801.837265287</v>
      </c>
    </row>
    <row r="5151" spans="1:2" x14ac:dyDescent="0.25">
      <c r="A5151">
        <v>2007</v>
      </c>
      <c r="B5151" s="2">
        <v>7892558.6961964378</v>
      </c>
    </row>
    <row r="5152" spans="1:2" x14ac:dyDescent="0.25">
      <c r="A5152">
        <v>2007</v>
      </c>
      <c r="B5152" s="2">
        <v>102547485.06884931</v>
      </c>
    </row>
    <row r="5153" spans="1:2" x14ac:dyDescent="0.25">
      <c r="A5153">
        <v>2007</v>
      </c>
      <c r="B5153" s="2">
        <v>274979935.04285026</v>
      </c>
    </row>
    <row r="5154" spans="1:2" x14ac:dyDescent="0.25">
      <c r="A5154">
        <v>2007</v>
      </c>
      <c r="B5154" s="2">
        <v>6806277.3962445837</v>
      </c>
    </row>
    <row r="5155" spans="1:2" x14ac:dyDescent="0.25">
      <c r="A5155">
        <v>2007</v>
      </c>
      <c r="B5155" s="2">
        <v>126774515.27973038</v>
      </c>
    </row>
    <row r="5156" spans="1:2" x14ac:dyDescent="0.25">
      <c r="A5156">
        <v>2007</v>
      </c>
      <c r="B5156" s="2">
        <v>30764985.818006743</v>
      </c>
    </row>
    <row r="5157" spans="1:2" x14ac:dyDescent="0.25">
      <c r="A5157">
        <v>2007</v>
      </c>
      <c r="B5157" s="2">
        <v>59484393.98363024</v>
      </c>
    </row>
    <row r="5158" spans="1:2" x14ac:dyDescent="0.25">
      <c r="A5158">
        <v>2007</v>
      </c>
      <c r="B5158" s="2">
        <v>26739925.342320655</v>
      </c>
    </row>
    <row r="5159" spans="1:2" x14ac:dyDescent="0.25">
      <c r="A5159">
        <v>2007</v>
      </c>
      <c r="B5159" s="2">
        <v>111357235.15454984</v>
      </c>
    </row>
    <row r="5160" spans="1:2" x14ac:dyDescent="0.25">
      <c r="A5160">
        <v>2007</v>
      </c>
      <c r="B5160" s="2">
        <v>32680835.102551758</v>
      </c>
    </row>
    <row r="5161" spans="1:2" x14ac:dyDescent="0.25">
      <c r="A5161">
        <v>2007</v>
      </c>
      <c r="B5161" s="2">
        <v>46805100.23495426</v>
      </c>
    </row>
    <row r="5162" spans="1:2" x14ac:dyDescent="0.25">
      <c r="A5162">
        <v>2007</v>
      </c>
      <c r="B5162" s="2">
        <v>136070488.49301878</v>
      </c>
    </row>
    <row r="5163" spans="1:2" x14ac:dyDescent="0.25">
      <c r="A5163">
        <v>2007</v>
      </c>
      <c r="B5163" s="2">
        <v>140775397.03033221</v>
      </c>
    </row>
    <row r="5164" spans="1:2" x14ac:dyDescent="0.25">
      <c r="A5164">
        <v>2007</v>
      </c>
      <c r="B5164" s="2">
        <v>55394127.682233989</v>
      </c>
    </row>
    <row r="5165" spans="1:2" x14ac:dyDescent="0.25">
      <c r="A5165">
        <v>2007</v>
      </c>
      <c r="B5165" s="2">
        <v>209637.28069330766</v>
      </c>
    </row>
    <row r="5166" spans="1:2" x14ac:dyDescent="0.25">
      <c r="A5166">
        <v>2007</v>
      </c>
      <c r="B5166" s="2">
        <v>37323366.461242177</v>
      </c>
    </row>
    <row r="5167" spans="1:2" x14ac:dyDescent="0.25">
      <c r="A5167">
        <v>2007</v>
      </c>
      <c r="B5167" s="2">
        <v>20013706.740491092</v>
      </c>
    </row>
    <row r="5168" spans="1:2" x14ac:dyDescent="0.25">
      <c r="A5168">
        <v>2007</v>
      </c>
      <c r="B5168" s="2">
        <v>110223235.68030813</v>
      </c>
    </row>
    <row r="5169" spans="1:2" x14ac:dyDescent="0.25">
      <c r="A5169">
        <v>2007</v>
      </c>
      <c r="B5169" s="2">
        <v>32683566.76745306</v>
      </c>
    </row>
    <row r="5170" spans="1:2" x14ac:dyDescent="0.25">
      <c r="A5170">
        <v>2007</v>
      </c>
      <c r="B5170" s="2">
        <v>38224430.888781898</v>
      </c>
    </row>
    <row r="5171" spans="1:2" x14ac:dyDescent="0.25">
      <c r="A5171">
        <v>2007</v>
      </c>
      <c r="B5171" s="2">
        <v>46447476.955223881</v>
      </c>
    </row>
    <row r="5172" spans="1:2" x14ac:dyDescent="0.25">
      <c r="A5172">
        <v>2007</v>
      </c>
      <c r="B5172" s="2">
        <v>54968051.142994702</v>
      </c>
    </row>
    <row r="5173" spans="1:2" x14ac:dyDescent="0.25">
      <c r="A5173">
        <v>2007</v>
      </c>
      <c r="B5173" s="2">
        <v>60178820.231102556</v>
      </c>
    </row>
    <row r="5174" spans="1:2" x14ac:dyDescent="0.25">
      <c r="A5174">
        <v>2007</v>
      </c>
      <c r="B5174" s="2">
        <v>19246430.707751565</v>
      </c>
    </row>
    <row r="5175" spans="1:2" x14ac:dyDescent="0.25">
      <c r="A5175">
        <v>2007</v>
      </c>
      <c r="B5175" s="2">
        <v>61333541.565719791</v>
      </c>
    </row>
    <row r="5176" spans="1:2" x14ac:dyDescent="0.25">
      <c r="A5176">
        <v>2007</v>
      </c>
      <c r="B5176" s="2">
        <v>45529584.649012998</v>
      </c>
    </row>
    <row r="5177" spans="1:2" x14ac:dyDescent="0.25">
      <c r="A5177">
        <v>2007</v>
      </c>
      <c r="B5177" s="2">
        <v>19894799.233509872</v>
      </c>
    </row>
    <row r="5178" spans="1:2" x14ac:dyDescent="0.25">
      <c r="A5178">
        <v>2007</v>
      </c>
      <c r="B5178" s="2">
        <v>80868106.347616762</v>
      </c>
    </row>
    <row r="5179" spans="1:2" x14ac:dyDescent="0.25">
      <c r="A5179">
        <v>2007</v>
      </c>
      <c r="B5179" s="2">
        <v>2105393.6196437171</v>
      </c>
    </row>
    <row r="5180" spans="1:2" x14ac:dyDescent="0.25">
      <c r="A5180">
        <v>2007</v>
      </c>
      <c r="B5180" s="2">
        <v>24942729.353875782</v>
      </c>
    </row>
    <row r="5181" spans="1:2" x14ac:dyDescent="0.25">
      <c r="A5181">
        <v>2007</v>
      </c>
      <c r="B5181" s="2">
        <v>152772487.22580644</v>
      </c>
    </row>
    <row r="5182" spans="1:2" x14ac:dyDescent="0.25">
      <c r="A5182">
        <v>2007</v>
      </c>
      <c r="B5182" s="2">
        <v>21687491.428021185</v>
      </c>
    </row>
    <row r="5183" spans="1:2" x14ac:dyDescent="0.25">
      <c r="A5183">
        <v>2007</v>
      </c>
      <c r="B5183" s="2">
        <v>29065437.665864229</v>
      </c>
    </row>
    <row r="5184" spans="1:2" x14ac:dyDescent="0.25">
      <c r="A5184">
        <v>2007</v>
      </c>
      <c r="B5184" s="2">
        <v>32338667.256620128</v>
      </c>
    </row>
    <row r="5185" spans="1:2" x14ac:dyDescent="0.25">
      <c r="A5185">
        <v>2007</v>
      </c>
      <c r="B5185" s="2">
        <v>4261567.6995666828</v>
      </c>
    </row>
    <row r="5186" spans="1:2" x14ac:dyDescent="0.25">
      <c r="A5186">
        <v>2007</v>
      </c>
      <c r="B5186" s="2">
        <v>80906965.346172363</v>
      </c>
    </row>
    <row r="5187" spans="1:2" x14ac:dyDescent="0.25">
      <c r="A5187">
        <v>2007</v>
      </c>
      <c r="B5187" s="2">
        <v>923179.30476649012</v>
      </c>
    </row>
    <row r="5188" spans="1:2" x14ac:dyDescent="0.25">
      <c r="A5188">
        <v>2007</v>
      </c>
      <c r="B5188" s="2">
        <v>58773076.672123253</v>
      </c>
    </row>
    <row r="5189" spans="1:2" x14ac:dyDescent="0.25">
      <c r="A5189">
        <v>2007</v>
      </c>
      <c r="B5189" s="2">
        <v>8436874.1531054415</v>
      </c>
    </row>
    <row r="5190" spans="1:2" x14ac:dyDescent="0.25">
      <c r="A5190">
        <v>2007</v>
      </c>
      <c r="B5190" s="2">
        <v>82086436.24073182</v>
      </c>
    </row>
    <row r="5191" spans="1:2" x14ac:dyDescent="0.25">
      <c r="A5191">
        <v>2007</v>
      </c>
      <c r="B5191" s="2">
        <v>46398448.051998079</v>
      </c>
    </row>
    <row r="5192" spans="1:2" x14ac:dyDescent="0.25">
      <c r="A5192">
        <v>2007</v>
      </c>
      <c r="B5192" s="2">
        <v>11411923.196918633</v>
      </c>
    </row>
    <row r="5193" spans="1:2" x14ac:dyDescent="0.25">
      <c r="A5193">
        <v>2007</v>
      </c>
      <c r="B5193" s="2">
        <v>92237492.570052966</v>
      </c>
    </row>
    <row r="5194" spans="1:2" x14ac:dyDescent="0.25">
      <c r="A5194">
        <v>2007</v>
      </c>
      <c r="B5194" s="2">
        <v>59027704.870486282</v>
      </c>
    </row>
    <row r="5195" spans="1:2" x14ac:dyDescent="0.25">
      <c r="A5195">
        <v>2007</v>
      </c>
      <c r="B5195" s="2">
        <v>1152918.3476167549</v>
      </c>
    </row>
    <row r="5196" spans="1:2" x14ac:dyDescent="0.25">
      <c r="A5196">
        <v>2007</v>
      </c>
      <c r="B5196" s="2">
        <v>8395461.2903225813</v>
      </c>
    </row>
    <row r="5197" spans="1:2" x14ac:dyDescent="0.25">
      <c r="A5197">
        <v>2007</v>
      </c>
      <c r="B5197" s="2">
        <v>33479393.767934524</v>
      </c>
    </row>
    <row r="5198" spans="1:2" x14ac:dyDescent="0.25">
      <c r="A5198">
        <v>2007</v>
      </c>
      <c r="B5198" s="2">
        <v>44481843.481945112</v>
      </c>
    </row>
    <row r="5199" spans="1:2" x14ac:dyDescent="0.25">
      <c r="A5199">
        <v>2007</v>
      </c>
      <c r="B5199" s="2">
        <v>36735921.850746267</v>
      </c>
    </row>
    <row r="5200" spans="1:2" x14ac:dyDescent="0.25">
      <c r="A5200">
        <v>2007</v>
      </c>
      <c r="B5200" s="2">
        <v>192318.61338468947</v>
      </c>
    </row>
    <row r="5201" spans="1:2" x14ac:dyDescent="0.25">
      <c r="A5201">
        <v>2007</v>
      </c>
      <c r="B5201" s="2">
        <v>14209004.051998075</v>
      </c>
    </row>
    <row r="5202" spans="1:2" x14ac:dyDescent="0.25">
      <c r="A5202">
        <v>2007</v>
      </c>
      <c r="B5202" s="2">
        <v>102087946.73663938</v>
      </c>
    </row>
    <row r="5203" spans="1:2" x14ac:dyDescent="0.25">
      <c r="A5203">
        <v>2007</v>
      </c>
      <c r="B5203" s="2">
        <v>4189229.2749157441</v>
      </c>
    </row>
    <row r="5204" spans="1:2" x14ac:dyDescent="0.25">
      <c r="A5204">
        <v>2007</v>
      </c>
      <c r="B5204" s="2">
        <v>172294110.76360136</v>
      </c>
    </row>
    <row r="5205" spans="1:2" x14ac:dyDescent="0.25">
      <c r="A5205">
        <v>2007</v>
      </c>
      <c r="B5205" s="2">
        <v>102103859.16225325</v>
      </c>
    </row>
    <row r="5206" spans="1:2" x14ac:dyDescent="0.25">
      <c r="A5206">
        <v>2007</v>
      </c>
      <c r="B5206" s="2">
        <v>14951183.74000963</v>
      </c>
    </row>
    <row r="5207" spans="1:2" x14ac:dyDescent="0.25">
      <c r="A5207">
        <v>2007</v>
      </c>
      <c r="B5207" s="2">
        <v>143766317.35580164</v>
      </c>
    </row>
    <row r="5208" spans="1:2" x14ac:dyDescent="0.25">
      <c r="A5208">
        <v>2007</v>
      </c>
      <c r="B5208" s="2">
        <v>1806410.7655272027</v>
      </c>
    </row>
    <row r="5209" spans="1:2" x14ac:dyDescent="0.25">
      <c r="A5209">
        <v>2007</v>
      </c>
      <c r="B5209" s="2">
        <v>95235830.563312471</v>
      </c>
    </row>
    <row r="5210" spans="1:2" x14ac:dyDescent="0.25">
      <c r="A5210">
        <v>2007</v>
      </c>
      <c r="B5210" s="2">
        <v>16047906.788637457</v>
      </c>
    </row>
    <row r="5211" spans="1:2" x14ac:dyDescent="0.25">
      <c r="A5211">
        <v>2007</v>
      </c>
      <c r="B5211" s="2">
        <v>7721818.6191622531</v>
      </c>
    </row>
    <row r="5212" spans="1:2" x14ac:dyDescent="0.25">
      <c r="A5212">
        <v>2007</v>
      </c>
      <c r="B5212" s="2">
        <v>39395505.47713048</v>
      </c>
    </row>
    <row r="5213" spans="1:2" x14ac:dyDescent="0.25">
      <c r="A5213">
        <v>2007</v>
      </c>
      <c r="B5213" s="2">
        <v>95910205.009147808</v>
      </c>
    </row>
    <row r="5214" spans="1:2" x14ac:dyDescent="0.25">
      <c r="A5214">
        <v>2007</v>
      </c>
      <c r="B5214" s="2">
        <v>37180968.693307653</v>
      </c>
    </row>
    <row r="5215" spans="1:2" x14ac:dyDescent="0.25">
      <c r="A5215">
        <v>2007</v>
      </c>
      <c r="B5215" s="2">
        <v>8142008.6336061629</v>
      </c>
    </row>
    <row r="5216" spans="1:2" x14ac:dyDescent="0.25">
      <c r="A5216">
        <v>2007</v>
      </c>
      <c r="B5216" s="2">
        <v>24163459.857486762</v>
      </c>
    </row>
    <row r="5217" spans="1:2" x14ac:dyDescent="0.25">
      <c r="A5217">
        <v>2007</v>
      </c>
      <c r="B5217" s="2">
        <v>38980240.982185848</v>
      </c>
    </row>
    <row r="5218" spans="1:2" x14ac:dyDescent="0.25">
      <c r="A5218">
        <v>2007</v>
      </c>
      <c r="B5218" s="2">
        <v>1907370.6904188734</v>
      </c>
    </row>
    <row r="5219" spans="1:2" x14ac:dyDescent="0.25">
      <c r="A5219">
        <v>2007</v>
      </c>
      <c r="B5219" s="2">
        <v>1016451.1872893596</v>
      </c>
    </row>
    <row r="5220" spans="1:2" x14ac:dyDescent="0.25">
      <c r="A5220">
        <v>2007</v>
      </c>
      <c r="B5220" s="2">
        <v>10651127.337506019</v>
      </c>
    </row>
    <row r="5221" spans="1:2" x14ac:dyDescent="0.25">
      <c r="A5221">
        <v>2007</v>
      </c>
      <c r="B5221" s="2">
        <v>27646848.375541646</v>
      </c>
    </row>
    <row r="5222" spans="1:2" x14ac:dyDescent="0.25">
      <c r="A5222">
        <v>2007</v>
      </c>
      <c r="B5222" s="2">
        <v>272871.13529128552</v>
      </c>
    </row>
    <row r="5223" spans="1:2" x14ac:dyDescent="0.25">
      <c r="A5223">
        <v>2007</v>
      </c>
      <c r="B5223" s="2">
        <v>45062816.73567646</v>
      </c>
    </row>
    <row r="5224" spans="1:2" x14ac:dyDescent="0.25">
      <c r="A5224">
        <v>2007</v>
      </c>
      <c r="B5224" s="2">
        <v>25806182.326432355</v>
      </c>
    </row>
    <row r="5225" spans="1:2" x14ac:dyDescent="0.25">
      <c r="A5225">
        <v>2007</v>
      </c>
      <c r="B5225" s="2">
        <v>1057940.4602792489</v>
      </c>
    </row>
    <row r="5226" spans="1:2" x14ac:dyDescent="0.25">
      <c r="A5226">
        <v>2007</v>
      </c>
      <c r="B5226" s="2">
        <v>14790709.080404431</v>
      </c>
    </row>
    <row r="5227" spans="1:2" x14ac:dyDescent="0.25">
      <c r="A5227">
        <v>2007</v>
      </c>
      <c r="B5227" s="2">
        <v>39772074.079922967</v>
      </c>
    </row>
    <row r="5228" spans="1:2" x14ac:dyDescent="0.25">
      <c r="A5228">
        <v>2007</v>
      </c>
      <c r="B5228" s="2">
        <v>103126337.93933558</v>
      </c>
    </row>
    <row r="5229" spans="1:2" x14ac:dyDescent="0.25">
      <c r="A5229">
        <v>2007</v>
      </c>
      <c r="B5229" s="2">
        <v>47893601.839191139</v>
      </c>
    </row>
    <row r="5230" spans="1:2" x14ac:dyDescent="0.25">
      <c r="A5230">
        <v>2007</v>
      </c>
      <c r="B5230" s="2">
        <v>40128463.040924408</v>
      </c>
    </row>
    <row r="5231" spans="1:2" x14ac:dyDescent="0.25">
      <c r="A5231">
        <v>2007</v>
      </c>
      <c r="B5231" s="2">
        <v>22469416.179104477</v>
      </c>
    </row>
    <row r="5232" spans="1:2" x14ac:dyDescent="0.25">
      <c r="A5232">
        <v>2007</v>
      </c>
      <c r="B5232" s="2">
        <v>263587.29513721715</v>
      </c>
    </row>
    <row r="5233" spans="1:2" x14ac:dyDescent="0.25">
      <c r="A5233">
        <v>2007</v>
      </c>
      <c r="B5233" s="2">
        <v>862389.1073663939</v>
      </c>
    </row>
    <row r="5234" spans="1:2" x14ac:dyDescent="0.25">
      <c r="A5234">
        <v>2007</v>
      </c>
      <c r="B5234" s="2">
        <v>509291.66297544539</v>
      </c>
    </row>
    <row r="5235" spans="1:2" x14ac:dyDescent="0.25">
      <c r="A5235">
        <v>2007</v>
      </c>
      <c r="B5235" s="2">
        <v>110958087.33558017</v>
      </c>
    </row>
    <row r="5236" spans="1:2" x14ac:dyDescent="0.25">
      <c r="A5236">
        <v>2007</v>
      </c>
      <c r="B5236" s="2">
        <v>193907.06403466538</v>
      </c>
    </row>
    <row r="5237" spans="1:2" x14ac:dyDescent="0.25">
      <c r="A5237">
        <v>2007</v>
      </c>
      <c r="B5237" s="2">
        <v>15654131.194992779</v>
      </c>
    </row>
    <row r="5238" spans="1:2" x14ac:dyDescent="0.25">
      <c r="A5238">
        <v>2007</v>
      </c>
      <c r="B5238" s="2">
        <v>33337830.63456909</v>
      </c>
    </row>
    <row r="5239" spans="1:2" x14ac:dyDescent="0.25">
      <c r="A5239">
        <v>2007</v>
      </c>
      <c r="B5239" s="2">
        <v>275499.94029850746</v>
      </c>
    </row>
    <row r="5240" spans="1:2" x14ac:dyDescent="0.25">
      <c r="A5240">
        <v>2007</v>
      </c>
      <c r="B5240" s="2">
        <v>10526337.714010593</v>
      </c>
    </row>
    <row r="5241" spans="1:2" x14ac:dyDescent="0.25">
      <c r="A5241">
        <v>2007</v>
      </c>
      <c r="B5241" s="2">
        <v>215625.19595570536</v>
      </c>
    </row>
    <row r="5242" spans="1:2" x14ac:dyDescent="0.25">
      <c r="A5242">
        <v>2007</v>
      </c>
      <c r="B5242" s="2">
        <v>11276431.73615792</v>
      </c>
    </row>
    <row r="5243" spans="1:2" x14ac:dyDescent="0.25">
      <c r="A5243">
        <v>2007</v>
      </c>
      <c r="B5243" s="2">
        <v>15974801.323062109</v>
      </c>
    </row>
    <row r="5244" spans="1:2" x14ac:dyDescent="0.25">
      <c r="A5244">
        <v>2007</v>
      </c>
      <c r="B5244" s="2">
        <v>12624222.561386615</v>
      </c>
    </row>
    <row r="5245" spans="1:2" x14ac:dyDescent="0.25">
      <c r="A5245">
        <v>2008</v>
      </c>
      <c r="B5245" s="2">
        <v>1423600416.3245749</v>
      </c>
    </row>
    <row r="5246" spans="1:2" x14ac:dyDescent="0.25">
      <c r="A5246">
        <v>2008</v>
      </c>
      <c r="B5246" s="2">
        <v>577989007.6877898</v>
      </c>
    </row>
    <row r="5247" spans="1:2" x14ac:dyDescent="0.25">
      <c r="A5247">
        <v>2008</v>
      </c>
      <c r="B5247" s="2">
        <v>828987702.86429679</v>
      </c>
    </row>
    <row r="5248" spans="1:2" x14ac:dyDescent="0.25">
      <c r="A5248">
        <v>2008</v>
      </c>
      <c r="B5248" s="2">
        <v>374689836.07047915</v>
      </c>
    </row>
    <row r="5249" spans="1:2" x14ac:dyDescent="0.25">
      <c r="A5249">
        <v>2008</v>
      </c>
      <c r="B5249" s="2">
        <v>894013629.01576519</v>
      </c>
    </row>
    <row r="5250" spans="1:2" x14ac:dyDescent="0.25">
      <c r="A5250">
        <v>2008</v>
      </c>
      <c r="B5250" s="2">
        <v>276948428.01051009</v>
      </c>
    </row>
    <row r="5251" spans="1:2" x14ac:dyDescent="0.25">
      <c r="A5251">
        <v>2008</v>
      </c>
      <c r="B5251" s="2">
        <v>181291928.88964453</v>
      </c>
    </row>
    <row r="5252" spans="1:2" x14ac:dyDescent="0.25">
      <c r="A5252">
        <v>2008</v>
      </c>
      <c r="B5252" s="2">
        <v>834342951.03431225</v>
      </c>
    </row>
    <row r="5253" spans="1:2" x14ac:dyDescent="0.25">
      <c r="A5253">
        <v>2008</v>
      </c>
      <c r="B5253" s="2">
        <v>865019565.80587327</v>
      </c>
    </row>
    <row r="5254" spans="1:2" x14ac:dyDescent="0.25">
      <c r="A5254">
        <v>2008</v>
      </c>
      <c r="B5254" s="2">
        <v>116622895.69335395</v>
      </c>
    </row>
    <row r="5255" spans="1:2" x14ac:dyDescent="0.25">
      <c r="A5255">
        <v>2008</v>
      </c>
      <c r="B5255" s="2">
        <v>1118891420.8581145</v>
      </c>
    </row>
    <row r="5256" spans="1:2" x14ac:dyDescent="0.25">
      <c r="A5256">
        <v>2008</v>
      </c>
      <c r="B5256" s="2">
        <v>321008737.33539414</v>
      </c>
    </row>
    <row r="5257" spans="1:2" x14ac:dyDescent="0.25">
      <c r="A5257">
        <v>2008</v>
      </c>
      <c r="B5257" s="2">
        <v>475210248.6268934</v>
      </c>
    </row>
    <row r="5258" spans="1:2" x14ac:dyDescent="0.25">
      <c r="A5258">
        <v>2008</v>
      </c>
      <c r="B5258" s="2">
        <v>484635518.52055645</v>
      </c>
    </row>
    <row r="5259" spans="1:2" x14ac:dyDescent="0.25">
      <c r="A5259">
        <v>2008</v>
      </c>
      <c r="B5259" s="2">
        <v>231700436.89520869</v>
      </c>
    </row>
    <row r="5260" spans="1:2" x14ac:dyDescent="0.25">
      <c r="A5260">
        <v>2008</v>
      </c>
      <c r="B5260" s="2">
        <v>107524526.13292119</v>
      </c>
    </row>
    <row r="5261" spans="1:2" x14ac:dyDescent="0.25">
      <c r="A5261">
        <v>2008</v>
      </c>
      <c r="B5261" s="2">
        <v>60546128.850695521</v>
      </c>
    </row>
    <row r="5262" spans="1:2" x14ac:dyDescent="0.25">
      <c r="A5262">
        <v>2008</v>
      </c>
      <c r="B5262" s="2">
        <v>737732869.3724885</v>
      </c>
    </row>
    <row r="5263" spans="1:2" x14ac:dyDescent="0.25">
      <c r="A5263">
        <v>2008</v>
      </c>
      <c r="B5263" s="2">
        <v>149769598.31406492</v>
      </c>
    </row>
    <row r="5264" spans="1:2" x14ac:dyDescent="0.25">
      <c r="A5264">
        <v>2008</v>
      </c>
      <c r="B5264" s="2">
        <v>240219659.02998456</v>
      </c>
    </row>
    <row r="5265" spans="1:2" x14ac:dyDescent="0.25">
      <c r="A5265">
        <v>2008</v>
      </c>
      <c r="B5265" s="2">
        <v>136433315.42503864</v>
      </c>
    </row>
    <row r="5266" spans="1:2" x14ac:dyDescent="0.25">
      <c r="A5266">
        <v>2008</v>
      </c>
      <c r="B5266" s="2">
        <v>48236339.697681613</v>
      </c>
    </row>
    <row r="5267" spans="1:2" x14ac:dyDescent="0.25">
      <c r="A5267">
        <v>2008</v>
      </c>
      <c r="B5267" s="2">
        <v>592614697.36692429</v>
      </c>
    </row>
    <row r="5268" spans="1:2" x14ac:dyDescent="0.25">
      <c r="A5268">
        <v>2008</v>
      </c>
      <c r="B5268" s="2">
        <v>535506479.52890265</v>
      </c>
    </row>
    <row r="5269" spans="1:2" x14ac:dyDescent="0.25">
      <c r="A5269">
        <v>2008</v>
      </c>
      <c r="B5269" s="2">
        <v>99682512.608346224</v>
      </c>
    </row>
    <row r="5270" spans="1:2" x14ac:dyDescent="0.25">
      <c r="A5270">
        <v>2008</v>
      </c>
      <c r="B5270" s="2">
        <v>36427100.715301394</v>
      </c>
    </row>
    <row r="5271" spans="1:2" x14ac:dyDescent="0.25">
      <c r="A5271">
        <v>2008</v>
      </c>
      <c r="B5271" s="2">
        <v>382030530.99969089</v>
      </c>
    </row>
    <row r="5272" spans="1:2" x14ac:dyDescent="0.25">
      <c r="A5272">
        <v>2008</v>
      </c>
      <c r="B5272" s="2">
        <v>61337252.535394132</v>
      </c>
    </row>
    <row r="5273" spans="1:2" x14ac:dyDescent="0.25">
      <c r="A5273">
        <v>2008</v>
      </c>
      <c r="B5273" s="2">
        <v>154113008.00865534</v>
      </c>
    </row>
    <row r="5274" spans="1:2" x14ac:dyDescent="0.25">
      <c r="A5274">
        <v>2008</v>
      </c>
      <c r="B5274" s="2">
        <v>69709801.776816085</v>
      </c>
    </row>
    <row r="5275" spans="1:2" x14ac:dyDescent="0.25">
      <c r="A5275">
        <v>2008</v>
      </c>
      <c r="B5275" s="2">
        <v>160257298.18238023</v>
      </c>
    </row>
    <row r="5276" spans="1:2" x14ac:dyDescent="0.25">
      <c r="A5276">
        <v>2008</v>
      </c>
      <c r="B5276" s="2">
        <v>5638891.7100463687</v>
      </c>
    </row>
    <row r="5277" spans="1:2" x14ac:dyDescent="0.25">
      <c r="A5277">
        <v>2008</v>
      </c>
      <c r="B5277" s="2">
        <v>231240368.41483772</v>
      </c>
    </row>
    <row r="5278" spans="1:2" x14ac:dyDescent="0.25">
      <c r="A5278">
        <v>2008</v>
      </c>
      <c r="B5278" s="2">
        <v>63306112.358578056</v>
      </c>
    </row>
    <row r="5279" spans="1:2" x14ac:dyDescent="0.25">
      <c r="A5279">
        <v>2008</v>
      </c>
      <c r="B5279" s="2">
        <v>243963077.60123649</v>
      </c>
    </row>
    <row r="5280" spans="1:2" x14ac:dyDescent="0.25">
      <c r="A5280">
        <v>2008</v>
      </c>
      <c r="B5280" s="2">
        <v>160475155.79165381</v>
      </c>
    </row>
    <row r="5281" spans="1:2" x14ac:dyDescent="0.25">
      <c r="A5281">
        <v>2008</v>
      </c>
      <c r="B5281" s="2">
        <v>252982095.63338488</v>
      </c>
    </row>
    <row r="5282" spans="1:2" x14ac:dyDescent="0.25">
      <c r="A5282">
        <v>2008</v>
      </c>
      <c r="B5282" s="2">
        <v>32291182.679443587</v>
      </c>
    </row>
    <row r="5283" spans="1:2" x14ac:dyDescent="0.25">
      <c r="A5283">
        <v>2008</v>
      </c>
      <c r="B5283" s="2">
        <v>110667071.94435859</v>
      </c>
    </row>
    <row r="5284" spans="1:2" x14ac:dyDescent="0.25">
      <c r="A5284">
        <v>2008</v>
      </c>
      <c r="B5284" s="2">
        <v>226152308.45749617</v>
      </c>
    </row>
    <row r="5285" spans="1:2" x14ac:dyDescent="0.25">
      <c r="A5285">
        <v>2008</v>
      </c>
      <c r="B5285" s="2">
        <v>58908927.084389493</v>
      </c>
    </row>
    <row r="5286" spans="1:2" x14ac:dyDescent="0.25">
      <c r="A5286">
        <v>2008</v>
      </c>
      <c r="B5286" s="2">
        <v>570940748.60587335</v>
      </c>
    </row>
    <row r="5287" spans="1:2" x14ac:dyDescent="0.25">
      <c r="A5287">
        <v>2008</v>
      </c>
      <c r="B5287" s="2">
        <v>890754872.76166928</v>
      </c>
    </row>
    <row r="5288" spans="1:2" x14ac:dyDescent="0.25">
      <c r="A5288">
        <v>2008</v>
      </c>
      <c r="B5288" s="2">
        <v>345625114.57928908</v>
      </c>
    </row>
    <row r="5289" spans="1:2" x14ac:dyDescent="0.25">
      <c r="A5289">
        <v>2008</v>
      </c>
      <c r="B5289" s="2">
        <v>0</v>
      </c>
    </row>
    <row r="5290" spans="1:2" x14ac:dyDescent="0.25">
      <c r="A5290">
        <v>2008</v>
      </c>
      <c r="B5290" s="2">
        <v>438667206.34683156</v>
      </c>
    </row>
    <row r="5291" spans="1:2" x14ac:dyDescent="0.25">
      <c r="A5291">
        <v>2008</v>
      </c>
      <c r="B5291" s="2">
        <v>26542403.402782071</v>
      </c>
    </row>
    <row r="5292" spans="1:2" x14ac:dyDescent="0.25">
      <c r="A5292">
        <v>2008</v>
      </c>
      <c r="B5292" s="2">
        <v>107571445.32612057</v>
      </c>
    </row>
    <row r="5293" spans="1:2" x14ac:dyDescent="0.25">
      <c r="A5293">
        <v>2008</v>
      </c>
      <c r="B5293" s="2">
        <v>593888398.85749614</v>
      </c>
    </row>
    <row r="5294" spans="1:2" x14ac:dyDescent="0.25">
      <c r="A5294">
        <v>2008</v>
      </c>
      <c r="B5294" s="2">
        <v>143814074.57619783</v>
      </c>
    </row>
    <row r="5295" spans="1:2" x14ac:dyDescent="0.25">
      <c r="A5295">
        <v>2008</v>
      </c>
      <c r="B5295" s="2">
        <v>57195371.070788257</v>
      </c>
    </row>
    <row r="5296" spans="1:2" x14ac:dyDescent="0.25">
      <c r="A5296">
        <v>2008</v>
      </c>
      <c r="B5296" s="2">
        <v>285216499.79165381</v>
      </c>
    </row>
    <row r="5297" spans="1:2" x14ac:dyDescent="0.25">
      <c r="A5297">
        <v>2008</v>
      </c>
      <c r="B5297" s="2">
        <v>230181204.59907266</v>
      </c>
    </row>
    <row r="5298" spans="1:2" x14ac:dyDescent="0.25">
      <c r="A5298">
        <v>2008</v>
      </c>
      <c r="B5298" s="2">
        <v>15888328.966924267</v>
      </c>
    </row>
    <row r="5299" spans="1:2" x14ac:dyDescent="0.25">
      <c r="A5299">
        <v>2008</v>
      </c>
      <c r="B5299" s="2">
        <v>131112531.74095827</v>
      </c>
    </row>
    <row r="5300" spans="1:2" x14ac:dyDescent="0.25">
      <c r="A5300">
        <v>2008</v>
      </c>
      <c r="B5300" s="2">
        <v>72544319.65316847</v>
      </c>
    </row>
    <row r="5301" spans="1:2" x14ac:dyDescent="0.25">
      <c r="A5301">
        <v>2008</v>
      </c>
      <c r="B5301" s="2">
        <v>31094081.671715613</v>
      </c>
    </row>
    <row r="5302" spans="1:2" x14ac:dyDescent="0.25">
      <c r="A5302">
        <v>2008</v>
      </c>
      <c r="B5302" s="2">
        <v>79234494.226275116</v>
      </c>
    </row>
    <row r="5303" spans="1:2" x14ac:dyDescent="0.25">
      <c r="A5303">
        <v>2008</v>
      </c>
      <c r="B5303" s="2">
        <v>182260172.35177743</v>
      </c>
    </row>
    <row r="5304" spans="1:2" x14ac:dyDescent="0.25">
      <c r="A5304">
        <v>2008</v>
      </c>
      <c r="B5304" s="2">
        <v>3199239.4238021639</v>
      </c>
    </row>
    <row r="5305" spans="1:2" x14ac:dyDescent="0.25">
      <c r="A5305">
        <v>2008</v>
      </c>
      <c r="B5305" s="2">
        <v>299710425.14930451</v>
      </c>
    </row>
    <row r="5306" spans="1:2" x14ac:dyDescent="0.25">
      <c r="A5306">
        <v>2008</v>
      </c>
      <c r="B5306" s="2">
        <v>315919695.26615149</v>
      </c>
    </row>
    <row r="5307" spans="1:2" x14ac:dyDescent="0.25">
      <c r="A5307">
        <v>2008</v>
      </c>
      <c r="B5307" s="2">
        <v>164016787.16105101</v>
      </c>
    </row>
    <row r="5308" spans="1:2" x14ac:dyDescent="0.25">
      <c r="A5308">
        <v>2008</v>
      </c>
      <c r="B5308" s="2">
        <v>49270918.16754251</v>
      </c>
    </row>
    <row r="5309" spans="1:2" x14ac:dyDescent="0.25">
      <c r="A5309">
        <v>2008</v>
      </c>
      <c r="B5309" s="2">
        <v>101283898.42349306</v>
      </c>
    </row>
    <row r="5310" spans="1:2" x14ac:dyDescent="0.25">
      <c r="A5310">
        <v>2008</v>
      </c>
      <c r="B5310" s="2">
        <v>289859810.23307574</v>
      </c>
    </row>
    <row r="5311" spans="1:2" x14ac:dyDescent="0.25">
      <c r="A5311">
        <v>2008</v>
      </c>
      <c r="B5311" s="2">
        <v>318594996.38763529</v>
      </c>
    </row>
    <row r="5312" spans="1:2" x14ac:dyDescent="0.25">
      <c r="A5312">
        <v>2008</v>
      </c>
      <c r="B5312" s="2">
        <v>132947053.09057188</v>
      </c>
    </row>
    <row r="5313" spans="1:2" x14ac:dyDescent="0.25">
      <c r="A5313">
        <v>2008</v>
      </c>
      <c r="B5313" s="2">
        <v>91741734.571251944</v>
      </c>
    </row>
    <row r="5314" spans="1:2" x14ac:dyDescent="0.25">
      <c r="A5314">
        <v>2008</v>
      </c>
      <c r="B5314" s="2">
        <v>94073814.47109738</v>
      </c>
    </row>
    <row r="5315" spans="1:2" x14ac:dyDescent="0.25">
      <c r="A5315">
        <v>2008</v>
      </c>
      <c r="B5315" s="2">
        <v>326453787.89304483</v>
      </c>
    </row>
    <row r="5316" spans="1:2" x14ac:dyDescent="0.25">
      <c r="A5316">
        <v>2008</v>
      </c>
      <c r="B5316" s="2">
        <v>14380004.622565689</v>
      </c>
    </row>
    <row r="5317" spans="1:2" x14ac:dyDescent="0.25">
      <c r="A5317">
        <v>2008</v>
      </c>
      <c r="B5317" s="2">
        <v>289133460.64914995</v>
      </c>
    </row>
    <row r="5318" spans="1:2" x14ac:dyDescent="0.25">
      <c r="A5318">
        <v>2008</v>
      </c>
      <c r="B5318" s="2">
        <v>238196443.41700158</v>
      </c>
    </row>
    <row r="5319" spans="1:2" x14ac:dyDescent="0.25">
      <c r="A5319">
        <v>2008</v>
      </c>
      <c r="B5319" s="2">
        <v>6592321.4151468324</v>
      </c>
    </row>
    <row r="5320" spans="1:2" x14ac:dyDescent="0.25">
      <c r="A5320">
        <v>2008</v>
      </c>
      <c r="B5320" s="2">
        <v>361914027.74466771</v>
      </c>
    </row>
    <row r="5321" spans="1:2" x14ac:dyDescent="0.25">
      <c r="A5321">
        <v>2008</v>
      </c>
      <c r="B5321" s="2">
        <v>157408255.238949</v>
      </c>
    </row>
    <row r="5322" spans="1:2" x14ac:dyDescent="0.25">
      <c r="A5322">
        <v>2008</v>
      </c>
      <c r="B5322" s="2">
        <v>56538564.632457502</v>
      </c>
    </row>
    <row r="5323" spans="1:2" x14ac:dyDescent="0.25">
      <c r="A5323">
        <v>2008</v>
      </c>
      <c r="B5323" s="2">
        <v>47487560.036476046</v>
      </c>
    </row>
    <row r="5324" spans="1:2" x14ac:dyDescent="0.25">
      <c r="A5324">
        <v>2008</v>
      </c>
      <c r="B5324" s="2">
        <v>232325118.08531687</v>
      </c>
    </row>
    <row r="5325" spans="1:2" x14ac:dyDescent="0.25">
      <c r="A5325">
        <v>2008</v>
      </c>
      <c r="B5325" s="2">
        <v>31802072.555795982</v>
      </c>
    </row>
    <row r="5326" spans="1:2" x14ac:dyDescent="0.25">
      <c r="A5326">
        <v>2008</v>
      </c>
      <c r="B5326" s="2">
        <v>123212490.12055643</v>
      </c>
    </row>
    <row r="5327" spans="1:2" x14ac:dyDescent="0.25">
      <c r="A5327">
        <v>2008</v>
      </c>
      <c r="B5327" s="2">
        <v>329862036.01298302</v>
      </c>
    </row>
    <row r="5328" spans="1:2" x14ac:dyDescent="0.25">
      <c r="A5328">
        <v>2008</v>
      </c>
      <c r="B5328" s="2">
        <v>77252240.038330764</v>
      </c>
    </row>
    <row r="5329" spans="1:2" x14ac:dyDescent="0.25">
      <c r="A5329">
        <v>2008</v>
      </c>
      <c r="B5329" s="2">
        <v>854607672.52302945</v>
      </c>
    </row>
    <row r="5330" spans="1:2" x14ac:dyDescent="0.25">
      <c r="A5330">
        <v>2008</v>
      </c>
      <c r="B5330" s="2">
        <v>55423434.589799076</v>
      </c>
    </row>
    <row r="5331" spans="1:2" x14ac:dyDescent="0.25">
      <c r="A5331">
        <v>2008</v>
      </c>
      <c r="B5331" s="2">
        <v>38336552.674497686</v>
      </c>
    </row>
    <row r="5332" spans="1:2" x14ac:dyDescent="0.25">
      <c r="A5332">
        <v>2008</v>
      </c>
      <c r="B5332" s="2">
        <v>6551804.3462132923</v>
      </c>
    </row>
    <row r="5333" spans="1:2" x14ac:dyDescent="0.25">
      <c r="A5333">
        <v>2008</v>
      </c>
      <c r="B5333" s="2">
        <v>12465936.454404946</v>
      </c>
    </row>
    <row r="5334" spans="1:2" x14ac:dyDescent="0.25">
      <c r="A5334">
        <v>2008</v>
      </c>
      <c r="B5334" s="2">
        <v>213670730.38516229</v>
      </c>
    </row>
    <row r="5335" spans="1:2" x14ac:dyDescent="0.25">
      <c r="A5335">
        <v>2008</v>
      </c>
      <c r="B5335" s="2">
        <v>62272831.578361675</v>
      </c>
    </row>
    <row r="5336" spans="1:2" x14ac:dyDescent="0.25">
      <c r="A5336">
        <v>2008</v>
      </c>
      <c r="B5336" s="2">
        <v>266225.91282843897</v>
      </c>
    </row>
    <row r="5337" spans="1:2" x14ac:dyDescent="0.25">
      <c r="A5337">
        <v>2008</v>
      </c>
      <c r="B5337" s="2">
        <v>9955130.5854714066</v>
      </c>
    </row>
    <row r="5338" spans="1:2" x14ac:dyDescent="0.25">
      <c r="A5338">
        <v>2008</v>
      </c>
      <c r="B5338" s="2">
        <v>161134362.31901082</v>
      </c>
    </row>
    <row r="5339" spans="1:2" x14ac:dyDescent="0.25">
      <c r="A5339">
        <v>2008</v>
      </c>
      <c r="B5339" s="2">
        <v>23668235.942503866</v>
      </c>
    </row>
    <row r="5340" spans="1:2" x14ac:dyDescent="0.25">
      <c r="A5340">
        <v>2008</v>
      </c>
      <c r="B5340" s="2">
        <v>4507402.5700154565</v>
      </c>
    </row>
    <row r="5341" spans="1:2" x14ac:dyDescent="0.25">
      <c r="A5341">
        <v>2008</v>
      </c>
      <c r="B5341" s="2">
        <v>422524350.48593509</v>
      </c>
    </row>
    <row r="5342" spans="1:2" x14ac:dyDescent="0.25">
      <c r="A5342">
        <v>2008</v>
      </c>
      <c r="B5342" s="2">
        <v>70768020.274497688</v>
      </c>
    </row>
    <row r="5343" spans="1:2" x14ac:dyDescent="0.25">
      <c r="A5343">
        <v>2008</v>
      </c>
      <c r="B5343" s="2">
        <v>5635764.2355486862</v>
      </c>
    </row>
    <row r="5344" spans="1:2" x14ac:dyDescent="0.25">
      <c r="A5344">
        <v>2008</v>
      </c>
      <c r="B5344" s="2">
        <v>73163068.547758892</v>
      </c>
    </row>
    <row r="5345" spans="1:2" x14ac:dyDescent="0.25">
      <c r="A5345">
        <v>2008</v>
      </c>
      <c r="B5345" s="2">
        <v>301249189.30200928</v>
      </c>
    </row>
    <row r="5346" spans="1:2" x14ac:dyDescent="0.25">
      <c r="A5346">
        <v>2008</v>
      </c>
      <c r="B5346" s="2">
        <v>381784257.24204022</v>
      </c>
    </row>
    <row r="5347" spans="1:2" x14ac:dyDescent="0.25">
      <c r="A5347">
        <v>2008</v>
      </c>
      <c r="B5347" s="2">
        <v>5001571.8435857808</v>
      </c>
    </row>
    <row r="5348" spans="1:2" x14ac:dyDescent="0.25">
      <c r="A5348">
        <v>2008</v>
      </c>
      <c r="B5348" s="2">
        <v>70678553.276661515</v>
      </c>
    </row>
    <row r="5349" spans="1:2" x14ac:dyDescent="0.25">
      <c r="A5349">
        <v>2008</v>
      </c>
      <c r="B5349" s="2">
        <v>150582479.8812983</v>
      </c>
    </row>
    <row r="5350" spans="1:2" x14ac:dyDescent="0.25">
      <c r="A5350">
        <v>2008</v>
      </c>
      <c r="B5350" s="2">
        <v>310448631.47944361</v>
      </c>
    </row>
    <row r="5351" spans="1:2" x14ac:dyDescent="0.25">
      <c r="A5351">
        <v>2008</v>
      </c>
      <c r="B5351" s="2">
        <v>7826843.1505409591</v>
      </c>
    </row>
    <row r="5352" spans="1:2" x14ac:dyDescent="0.25">
      <c r="A5352">
        <v>2008</v>
      </c>
      <c r="B5352" s="2">
        <v>88875721.187017009</v>
      </c>
    </row>
    <row r="5353" spans="1:2" x14ac:dyDescent="0.25">
      <c r="A5353">
        <v>2008</v>
      </c>
      <c r="B5353" s="2">
        <v>39217061.278516233</v>
      </c>
    </row>
    <row r="5354" spans="1:2" x14ac:dyDescent="0.25">
      <c r="A5354">
        <v>2008</v>
      </c>
      <c r="B5354" s="2">
        <v>215158757.27851623</v>
      </c>
    </row>
    <row r="5355" spans="1:2" x14ac:dyDescent="0.25">
      <c r="A5355">
        <v>2008</v>
      </c>
      <c r="B5355" s="2">
        <v>41832571.031221025</v>
      </c>
    </row>
    <row r="5356" spans="1:2" x14ac:dyDescent="0.25">
      <c r="A5356">
        <v>2008</v>
      </c>
      <c r="B5356" s="2">
        <v>2258902.6571870171</v>
      </c>
    </row>
    <row r="5357" spans="1:2" x14ac:dyDescent="0.25">
      <c r="A5357">
        <v>2008</v>
      </c>
      <c r="B5357" s="2">
        <v>74908693.203709438</v>
      </c>
    </row>
    <row r="5358" spans="1:2" x14ac:dyDescent="0.25">
      <c r="A5358">
        <v>2008</v>
      </c>
      <c r="B5358" s="2">
        <v>183559422.90324578</v>
      </c>
    </row>
    <row r="5359" spans="1:2" x14ac:dyDescent="0.25">
      <c r="A5359">
        <v>2008</v>
      </c>
      <c r="B5359" s="2">
        <v>23463488.253477592</v>
      </c>
    </row>
    <row r="5360" spans="1:2" x14ac:dyDescent="0.25">
      <c r="A5360">
        <v>2008</v>
      </c>
      <c r="B5360" s="2">
        <v>27102904.853786711</v>
      </c>
    </row>
    <row r="5361" spans="1:2" x14ac:dyDescent="0.25">
      <c r="A5361">
        <v>2008</v>
      </c>
      <c r="B5361" s="2">
        <v>154222063.46893355</v>
      </c>
    </row>
    <row r="5362" spans="1:2" x14ac:dyDescent="0.25">
      <c r="A5362">
        <v>2008</v>
      </c>
      <c r="B5362" s="2">
        <v>80943392.991653785</v>
      </c>
    </row>
    <row r="5363" spans="1:2" x14ac:dyDescent="0.25">
      <c r="A5363">
        <v>2008</v>
      </c>
      <c r="B5363" s="2">
        <v>357903620.49644518</v>
      </c>
    </row>
    <row r="5364" spans="1:2" x14ac:dyDescent="0.25">
      <c r="A5364">
        <v>2008</v>
      </c>
      <c r="B5364" s="2">
        <v>23969711.747758888</v>
      </c>
    </row>
    <row r="5365" spans="1:2" x14ac:dyDescent="0.25">
      <c r="A5365">
        <v>2008</v>
      </c>
      <c r="B5365" s="2">
        <v>112502540.02720249</v>
      </c>
    </row>
    <row r="5366" spans="1:2" x14ac:dyDescent="0.25">
      <c r="A5366">
        <v>2008</v>
      </c>
      <c r="B5366" s="2">
        <v>58472507.122720249</v>
      </c>
    </row>
    <row r="5367" spans="1:2" x14ac:dyDescent="0.25">
      <c r="A5367">
        <v>2008</v>
      </c>
      <c r="B5367" s="2">
        <v>121557706.57001546</v>
      </c>
    </row>
    <row r="5368" spans="1:2" x14ac:dyDescent="0.25">
      <c r="A5368">
        <v>2008</v>
      </c>
      <c r="B5368" s="2">
        <v>96630250.33446677</v>
      </c>
    </row>
    <row r="5369" spans="1:2" x14ac:dyDescent="0.25">
      <c r="A5369">
        <v>2008</v>
      </c>
      <c r="B5369" s="2">
        <v>110515487.0763524</v>
      </c>
    </row>
    <row r="5370" spans="1:2" x14ac:dyDescent="0.25">
      <c r="A5370">
        <v>2008</v>
      </c>
      <c r="B5370" s="2">
        <v>61553068.087789804</v>
      </c>
    </row>
    <row r="5371" spans="1:2" x14ac:dyDescent="0.25">
      <c r="A5371">
        <v>2008</v>
      </c>
      <c r="B5371" s="2">
        <v>91198731.410819173</v>
      </c>
    </row>
    <row r="5372" spans="1:2" x14ac:dyDescent="0.25">
      <c r="A5372">
        <v>2008</v>
      </c>
      <c r="B5372" s="2">
        <v>141662657.98145288</v>
      </c>
    </row>
    <row r="5373" spans="1:2" x14ac:dyDescent="0.25">
      <c r="A5373">
        <v>2008</v>
      </c>
      <c r="B5373" s="2">
        <v>25373135.502936631</v>
      </c>
    </row>
    <row r="5374" spans="1:2" x14ac:dyDescent="0.25">
      <c r="A5374">
        <v>2008</v>
      </c>
      <c r="B5374" s="2">
        <v>58473734.055023186</v>
      </c>
    </row>
    <row r="5375" spans="1:2" x14ac:dyDescent="0.25">
      <c r="A5375">
        <v>2008</v>
      </c>
      <c r="B5375" s="2">
        <v>60125895.338485323</v>
      </c>
    </row>
    <row r="5376" spans="1:2" x14ac:dyDescent="0.25">
      <c r="A5376">
        <v>2008</v>
      </c>
      <c r="B5376" s="2">
        <v>119403503.5511592</v>
      </c>
    </row>
    <row r="5377" spans="1:2" x14ac:dyDescent="0.25">
      <c r="A5377">
        <v>2008</v>
      </c>
      <c r="B5377" s="2">
        <v>232243597.13693973</v>
      </c>
    </row>
    <row r="5378" spans="1:2" x14ac:dyDescent="0.25">
      <c r="A5378">
        <v>2008</v>
      </c>
      <c r="B5378" s="2">
        <v>62765182.38825348</v>
      </c>
    </row>
    <row r="5379" spans="1:2" x14ac:dyDescent="0.25">
      <c r="A5379">
        <v>2008</v>
      </c>
      <c r="B5379" s="2">
        <v>44153369.380525507</v>
      </c>
    </row>
    <row r="5380" spans="1:2" x14ac:dyDescent="0.25">
      <c r="A5380">
        <v>2008</v>
      </c>
      <c r="B5380" s="2">
        <v>28083559.153632149</v>
      </c>
    </row>
    <row r="5381" spans="1:2" x14ac:dyDescent="0.25">
      <c r="A5381">
        <v>2008</v>
      </c>
      <c r="B5381" s="2">
        <v>48410851.359505415</v>
      </c>
    </row>
    <row r="5382" spans="1:2" x14ac:dyDescent="0.25">
      <c r="A5382">
        <v>2008</v>
      </c>
      <c r="B5382" s="2">
        <v>6081892.1044822261</v>
      </c>
    </row>
    <row r="5383" spans="1:2" x14ac:dyDescent="0.25">
      <c r="A5383">
        <v>2008</v>
      </c>
      <c r="B5383" s="2">
        <v>57943.187017001546</v>
      </c>
    </row>
    <row r="5384" spans="1:2" x14ac:dyDescent="0.25">
      <c r="A5384">
        <v>2008</v>
      </c>
      <c r="B5384" s="2">
        <v>9856121.2525502332</v>
      </c>
    </row>
    <row r="5385" spans="1:2" x14ac:dyDescent="0.25">
      <c r="A5385">
        <v>2008</v>
      </c>
      <c r="B5385" s="2">
        <v>38812291.075734161</v>
      </c>
    </row>
    <row r="5386" spans="1:2" x14ac:dyDescent="0.25">
      <c r="A5386">
        <v>2008</v>
      </c>
      <c r="B5386" s="2">
        <v>49334182.306646064</v>
      </c>
    </row>
    <row r="5387" spans="1:2" x14ac:dyDescent="0.25">
      <c r="A5387">
        <v>2008</v>
      </c>
      <c r="B5387" s="2">
        <v>15867974.910046369</v>
      </c>
    </row>
    <row r="5388" spans="1:2" x14ac:dyDescent="0.25">
      <c r="A5388">
        <v>2008</v>
      </c>
      <c r="B5388" s="2">
        <v>23072048.733848535</v>
      </c>
    </row>
    <row r="5389" spans="1:2" x14ac:dyDescent="0.25">
      <c r="A5389">
        <v>2008</v>
      </c>
      <c r="B5389" s="2">
        <v>102045105.90417312</v>
      </c>
    </row>
    <row r="5390" spans="1:2" x14ac:dyDescent="0.25">
      <c r="A5390">
        <v>2008</v>
      </c>
      <c r="B5390" s="2">
        <v>4498771.5894899536</v>
      </c>
    </row>
    <row r="5391" spans="1:2" x14ac:dyDescent="0.25">
      <c r="A5391">
        <v>2008</v>
      </c>
      <c r="B5391" s="2">
        <v>4191165.3681607423</v>
      </c>
    </row>
    <row r="5392" spans="1:2" x14ac:dyDescent="0.25">
      <c r="A5392">
        <v>2008</v>
      </c>
      <c r="B5392" s="2">
        <v>62636109.676043279</v>
      </c>
    </row>
    <row r="5393" spans="1:2" x14ac:dyDescent="0.25">
      <c r="A5393">
        <v>2008</v>
      </c>
      <c r="B5393" s="2">
        <v>8206399.6822256576</v>
      </c>
    </row>
    <row r="5394" spans="1:2" x14ac:dyDescent="0.25">
      <c r="A5394">
        <v>2008</v>
      </c>
      <c r="B5394" s="2">
        <v>68712887.439876363</v>
      </c>
    </row>
    <row r="5395" spans="1:2" x14ac:dyDescent="0.25">
      <c r="A5395">
        <v>2008</v>
      </c>
      <c r="B5395" s="2">
        <v>25507377.746522412</v>
      </c>
    </row>
    <row r="5396" spans="1:2" x14ac:dyDescent="0.25">
      <c r="A5396">
        <v>2008</v>
      </c>
      <c r="B5396" s="2">
        <v>54223592.442658424</v>
      </c>
    </row>
    <row r="5397" spans="1:2" x14ac:dyDescent="0.25">
      <c r="A5397">
        <v>2008</v>
      </c>
      <c r="B5397" s="2">
        <v>982709.09304482234</v>
      </c>
    </row>
    <row r="5398" spans="1:2" x14ac:dyDescent="0.25">
      <c r="A5398">
        <v>2008</v>
      </c>
      <c r="B5398" s="2">
        <v>82093120.544049472</v>
      </c>
    </row>
    <row r="5399" spans="1:2" x14ac:dyDescent="0.25">
      <c r="A5399">
        <v>2008</v>
      </c>
      <c r="B5399" s="2">
        <v>57847743.854095832</v>
      </c>
    </row>
    <row r="5400" spans="1:2" x14ac:dyDescent="0.25">
      <c r="A5400">
        <v>2008</v>
      </c>
      <c r="B5400" s="2">
        <v>540832.32519319945</v>
      </c>
    </row>
    <row r="5401" spans="1:2" x14ac:dyDescent="0.25">
      <c r="A5401">
        <v>2008</v>
      </c>
      <c r="B5401" s="2">
        <v>98159368.846367866</v>
      </c>
    </row>
    <row r="5402" spans="1:2" x14ac:dyDescent="0.25">
      <c r="A5402">
        <v>2008</v>
      </c>
      <c r="B5402" s="2">
        <v>186596912.45935085</v>
      </c>
    </row>
    <row r="5403" spans="1:2" x14ac:dyDescent="0.25">
      <c r="A5403">
        <v>2008</v>
      </c>
      <c r="B5403" s="2">
        <v>1688263.0942812983</v>
      </c>
    </row>
    <row r="5404" spans="1:2" x14ac:dyDescent="0.25">
      <c r="A5404">
        <v>2008</v>
      </c>
      <c r="B5404" s="2">
        <v>1690247.1301391036</v>
      </c>
    </row>
    <row r="5405" spans="1:2" x14ac:dyDescent="0.25">
      <c r="A5405">
        <v>2008</v>
      </c>
      <c r="B5405" s="2">
        <v>64881299.560432769</v>
      </c>
    </row>
    <row r="5406" spans="1:2" x14ac:dyDescent="0.25">
      <c r="A5406">
        <v>2008</v>
      </c>
      <c r="B5406" s="2">
        <v>8386740.3338485323</v>
      </c>
    </row>
    <row r="5407" spans="1:2" x14ac:dyDescent="0.25">
      <c r="A5407">
        <v>2008</v>
      </c>
      <c r="B5407" s="2">
        <v>63193384.592272028</v>
      </c>
    </row>
    <row r="5408" spans="1:2" x14ac:dyDescent="0.25">
      <c r="A5408">
        <v>2008</v>
      </c>
      <c r="B5408" s="2">
        <v>47369630.190417312</v>
      </c>
    </row>
    <row r="5409" spans="1:2" x14ac:dyDescent="0.25">
      <c r="A5409">
        <v>2008</v>
      </c>
      <c r="B5409" s="2">
        <v>39164208.374652244</v>
      </c>
    </row>
    <row r="5410" spans="1:2" x14ac:dyDescent="0.25">
      <c r="A5410">
        <v>2008</v>
      </c>
      <c r="B5410" s="2">
        <v>58905043.921483777</v>
      </c>
    </row>
    <row r="5411" spans="1:2" x14ac:dyDescent="0.25">
      <c r="A5411">
        <v>2008</v>
      </c>
      <c r="B5411" s="2">
        <v>20665639.661823805</v>
      </c>
    </row>
    <row r="5412" spans="1:2" x14ac:dyDescent="0.25">
      <c r="A5412">
        <v>2008</v>
      </c>
      <c r="B5412" s="2">
        <v>579972.45625965996</v>
      </c>
    </row>
    <row r="5413" spans="1:2" x14ac:dyDescent="0.25">
      <c r="A5413">
        <v>2008</v>
      </c>
      <c r="B5413" s="2">
        <v>12571660.659041733</v>
      </c>
    </row>
    <row r="5414" spans="1:2" x14ac:dyDescent="0.25">
      <c r="A5414">
        <v>2008</v>
      </c>
      <c r="B5414" s="2">
        <v>45451.685935085014</v>
      </c>
    </row>
    <row r="5415" spans="1:2" x14ac:dyDescent="0.25">
      <c r="A5415">
        <v>2008</v>
      </c>
      <c r="B5415" s="2">
        <v>26458437.080680065</v>
      </c>
    </row>
    <row r="5416" spans="1:2" x14ac:dyDescent="0.25">
      <c r="A5416">
        <v>2008</v>
      </c>
      <c r="B5416" s="2">
        <v>211270791.36445132</v>
      </c>
    </row>
    <row r="5417" spans="1:2" x14ac:dyDescent="0.25">
      <c r="A5417">
        <v>2008</v>
      </c>
      <c r="B5417" s="2">
        <v>15820452.864296755</v>
      </c>
    </row>
    <row r="5418" spans="1:2" x14ac:dyDescent="0.25">
      <c r="A5418">
        <v>2008</v>
      </c>
      <c r="B5418" s="2">
        <v>3784229.99072643</v>
      </c>
    </row>
    <row r="5419" spans="1:2" x14ac:dyDescent="0.25">
      <c r="A5419">
        <v>2008</v>
      </c>
      <c r="B5419" s="2">
        <v>99961657.396599695</v>
      </c>
    </row>
    <row r="5420" spans="1:2" x14ac:dyDescent="0.25">
      <c r="A5420">
        <v>2008</v>
      </c>
      <c r="B5420" s="2">
        <v>37377088.783307575</v>
      </c>
    </row>
    <row r="5421" spans="1:2" x14ac:dyDescent="0.25">
      <c r="A5421">
        <v>2008</v>
      </c>
      <c r="B5421" s="2">
        <v>7984934.8636785168</v>
      </c>
    </row>
    <row r="5422" spans="1:2" x14ac:dyDescent="0.25">
      <c r="A5422">
        <v>2008</v>
      </c>
      <c r="B5422" s="2">
        <v>19035403.248222567</v>
      </c>
    </row>
    <row r="5423" spans="1:2" x14ac:dyDescent="0.25">
      <c r="A5423">
        <v>2008</v>
      </c>
      <c r="B5423" s="2">
        <v>123057319.27047914</v>
      </c>
    </row>
    <row r="5424" spans="1:2" x14ac:dyDescent="0.25">
      <c r="A5424">
        <v>2008</v>
      </c>
      <c r="B5424" s="2">
        <v>59401337.330448225</v>
      </c>
    </row>
    <row r="5425" spans="1:2" x14ac:dyDescent="0.25">
      <c r="A5425">
        <v>2008</v>
      </c>
      <c r="B5425" s="2">
        <v>4577583.9468315309</v>
      </c>
    </row>
    <row r="5426" spans="1:2" x14ac:dyDescent="0.25">
      <c r="A5426">
        <v>2008</v>
      </c>
      <c r="B5426" s="2">
        <v>478942.29366306029</v>
      </c>
    </row>
    <row r="5427" spans="1:2" x14ac:dyDescent="0.25">
      <c r="A5427">
        <v>2008</v>
      </c>
      <c r="B5427" s="2">
        <v>43274349.510973729</v>
      </c>
    </row>
    <row r="5428" spans="1:2" x14ac:dyDescent="0.25">
      <c r="A5428">
        <v>2008</v>
      </c>
      <c r="B5428" s="2">
        <v>13879935.601854715</v>
      </c>
    </row>
    <row r="5429" spans="1:2" x14ac:dyDescent="0.25">
      <c r="A5429">
        <v>2008</v>
      </c>
      <c r="B5429" s="2">
        <v>26128978.161978364</v>
      </c>
    </row>
    <row r="5430" spans="1:2" x14ac:dyDescent="0.25">
      <c r="A5430">
        <v>2008</v>
      </c>
      <c r="B5430" s="2">
        <v>38120312.578052551</v>
      </c>
    </row>
    <row r="5431" spans="1:2" x14ac:dyDescent="0.25">
      <c r="A5431">
        <v>2008</v>
      </c>
      <c r="B5431" s="2">
        <v>9565058.0976816081</v>
      </c>
    </row>
    <row r="5432" spans="1:2" x14ac:dyDescent="0.25">
      <c r="A5432">
        <v>2008</v>
      </c>
      <c r="B5432" s="2">
        <v>72653025.572179288</v>
      </c>
    </row>
    <row r="5433" spans="1:2" x14ac:dyDescent="0.25">
      <c r="A5433">
        <v>2008</v>
      </c>
      <c r="B5433" s="2">
        <v>3314572.475425039</v>
      </c>
    </row>
    <row r="5434" spans="1:2" x14ac:dyDescent="0.25">
      <c r="A5434">
        <v>2008</v>
      </c>
      <c r="B5434" s="2">
        <v>552088.40309119015</v>
      </c>
    </row>
    <row r="5435" spans="1:2" x14ac:dyDescent="0.25">
      <c r="A5435">
        <v>2008</v>
      </c>
      <c r="B5435" s="2">
        <v>43719383.471406497</v>
      </c>
    </row>
    <row r="5436" spans="1:2" x14ac:dyDescent="0.25">
      <c r="A5436">
        <v>2008</v>
      </c>
      <c r="B5436" s="2">
        <v>4493754.8939721799</v>
      </c>
    </row>
    <row r="5437" spans="1:2" x14ac:dyDescent="0.25">
      <c r="A5437">
        <v>2008</v>
      </c>
      <c r="B5437" s="2">
        <v>70092099.447913453</v>
      </c>
    </row>
    <row r="5438" spans="1:2" x14ac:dyDescent="0.25">
      <c r="A5438">
        <v>2008</v>
      </c>
      <c r="B5438" s="2">
        <v>41000352.897681609</v>
      </c>
    </row>
    <row r="5439" spans="1:2" x14ac:dyDescent="0.25">
      <c r="A5439">
        <v>2008</v>
      </c>
      <c r="B5439" s="2">
        <v>7723395.9171561059</v>
      </c>
    </row>
    <row r="5440" spans="1:2" x14ac:dyDescent="0.25">
      <c r="A5440">
        <v>2008</v>
      </c>
      <c r="B5440" s="2">
        <v>73774.434621329216</v>
      </c>
    </row>
    <row r="5441" spans="1:2" x14ac:dyDescent="0.25">
      <c r="A5441">
        <v>2008</v>
      </c>
      <c r="B5441" s="2">
        <v>46089106.27697064</v>
      </c>
    </row>
    <row r="5442" spans="1:2" x14ac:dyDescent="0.25">
      <c r="A5442">
        <v>2008</v>
      </c>
      <c r="B5442" s="2">
        <v>61778826.461823806</v>
      </c>
    </row>
    <row r="5443" spans="1:2" x14ac:dyDescent="0.25">
      <c r="A5443">
        <v>2008</v>
      </c>
      <c r="B5443" s="2">
        <v>52509432.16136013</v>
      </c>
    </row>
    <row r="5444" spans="1:2" x14ac:dyDescent="0.25">
      <c r="A5444">
        <v>2008</v>
      </c>
      <c r="B5444" s="2">
        <v>1610892.771561051</v>
      </c>
    </row>
    <row r="5445" spans="1:2" x14ac:dyDescent="0.25">
      <c r="A5445">
        <v>2009</v>
      </c>
      <c r="B5445" s="2">
        <v>456532826.35830617</v>
      </c>
    </row>
    <row r="5446" spans="1:2" x14ac:dyDescent="0.25">
      <c r="A5446">
        <v>2009</v>
      </c>
      <c r="B5446" s="2">
        <v>547741610.60586321</v>
      </c>
    </row>
    <row r="5447" spans="1:2" x14ac:dyDescent="0.25">
      <c r="A5447">
        <v>2009</v>
      </c>
      <c r="B5447" s="2">
        <v>4043646073.3159609</v>
      </c>
    </row>
    <row r="5448" spans="1:2" x14ac:dyDescent="0.25">
      <c r="A5448">
        <v>2009</v>
      </c>
      <c r="B5448" s="2">
        <v>44815773.928338759</v>
      </c>
    </row>
    <row r="5449" spans="1:2" x14ac:dyDescent="0.25">
      <c r="A5449">
        <v>2009</v>
      </c>
      <c r="B5449" s="2">
        <v>263279825.62866449</v>
      </c>
    </row>
    <row r="5450" spans="1:2" x14ac:dyDescent="0.25">
      <c r="A5450">
        <v>2009</v>
      </c>
      <c r="B5450" s="2">
        <v>511791385.40716612</v>
      </c>
    </row>
    <row r="5451" spans="1:2" x14ac:dyDescent="0.25">
      <c r="A5451">
        <v>2009</v>
      </c>
      <c r="B5451" s="2">
        <v>429565118.60586315</v>
      </c>
    </row>
    <row r="5452" spans="1:2" x14ac:dyDescent="0.25">
      <c r="A5452">
        <v>2009</v>
      </c>
      <c r="B5452" s="2">
        <v>666513109.10749185</v>
      </c>
    </row>
    <row r="5453" spans="1:2" x14ac:dyDescent="0.25">
      <c r="A5453">
        <v>2009</v>
      </c>
      <c r="B5453" s="2">
        <v>1327107445.7850163</v>
      </c>
    </row>
    <row r="5454" spans="1:2" x14ac:dyDescent="0.25">
      <c r="A5454">
        <v>2009</v>
      </c>
      <c r="B5454" s="2">
        <v>254024901.91530943</v>
      </c>
    </row>
    <row r="5455" spans="1:2" x14ac:dyDescent="0.25">
      <c r="A5455">
        <v>2009</v>
      </c>
      <c r="B5455" s="2">
        <v>1123683948.3257329</v>
      </c>
    </row>
    <row r="5456" spans="1:2" x14ac:dyDescent="0.25">
      <c r="A5456">
        <v>2009</v>
      </c>
      <c r="B5456" s="2">
        <v>132960600.13029316</v>
      </c>
    </row>
    <row r="5457" spans="1:2" x14ac:dyDescent="0.25">
      <c r="A5457">
        <v>2009</v>
      </c>
      <c r="B5457" s="2">
        <v>124710728.84690553</v>
      </c>
    </row>
    <row r="5458" spans="1:2" x14ac:dyDescent="0.25">
      <c r="A5458">
        <v>2009</v>
      </c>
      <c r="B5458" s="2">
        <v>145416765.08143321</v>
      </c>
    </row>
    <row r="5459" spans="1:2" x14ac:dyDescent="0.25">
      <c r="A5459">
        <v>2009</v>
      </c>
      <c r="B5459" s="2">
        <v>86348513.302931592</v>
      </c>
    </row>
    <row r="5460" spans="1:2" x14ac:dyDescent="0.25">
      <c r="A5460">
        <v>2009</v>
      </c>
      <c r="B5460" s="2">
        <v>744223140.20846903</v>
      </c>
    </row>
    <row r="5461" spans="1:2" x14ac:dyDescent="0.25">
      <c r="A5461">
        <v>2009</v>
      </c>
      <c r="B5461" s="2">
        <v>299503525.08143324</v>
      </c>
    </row>
    <row r="5462" spans="1:2" x14ac:dyDescent="0.25">
      <c r="A5462">
        <v>2009</v>
      </c>
      <c r="B5462" s="2">
        <v>439136230.37133551</v>
      </c>
    </row>
    <row r="5463" spans="1:2" x14ac:dyDescent="0.25">
      <c r="A5463">
        <v>2009</v>
      </c>
      <c r="B5463" s="2">
        <v>1043984392.4169381</v>
      </c>
    </row>
    <row r="5464" spans="1:2" x14ac:dyDescent="0.25">
      <c r="A5464">
        <v>2009</v>
      </c>
      <c r="B5464" s="2">
        <v>529822178.18892509</v>
      </c>
    </row>
    <row r="5465" spans="1:2" x14ac:dyDescent="0.25">
      <c r="A5465">
        <v>2009</v>
      </c>
      <c r="B5465" s="2">
        <v>66002419.921824105</v>
      </c>
    </row>
    <row r="5466" spans="1:2" x14ac:dyDescent="0.25">
      <c r="A5466">
        <v>2009</v>
      </c>
      <c r="B5466" s="2">
        <v>61742397.420195438</v>
      </c>
    </row>
    <row r="5467" spans="1:2" x14ac:dyDescent="0.25">
      <c r="A5467">
        <v>2009</v>
      </c>
      <c r="B5467" s="2">
        <v>110650623.57003257</v>
      </c>
    </row>
    <row r="5468" spans="1:2" x14ac:dyDescent="0.25">
      <c r="A5468">
        <v>2009</v>
      </c>
      <c r="B5468" s="2">
        <v>85585004.872964174</v>
      </c>
    </row>
    <row r="5469" spans="1:2" x14ac:dyDescent="0.25">
      <c r="A5469">
        <v>2009</v>
      </c>
      <c r="B5469" s="2">
        <v>1365096.1172638435</v>
      </c>
    </row>
    <row r="5470" spans="1:2" x14ac:dyDescent="0.25">
      <c r="A5470">
        <v>2009</v>
      </c>
      <c r="B5470" s="2">
        <v>1187714691.0358305</v>
      </c>
    </row>
    <row r="5471" spans="1:2" x14ac:dyDescent="0.25">
      <c r="A5471">
        <v>2009</v>
      </c>
      <c r="B5471" s="2">
        <v>236949297.08143321</v>
      </c>
    </row>
    <row r="5472" spans="1:2" x14ac:dyDescent="0.25">
      <c r="A5472">
        <v>2009</v>
      </c>
      <c r="B5472" s="2">
        <v>1009795145.654723</v>
      </c>
    </row>
    <row r="5473" spans="1:2" x14ac:dyDescent="0.25">
      <c r="A5473">
        <v>2009</v>
      </c>
      <c r="B5473" s="2">
        <v>10529134.423452768</v>
      </c>
    </row>
    <row r="5474" spans="1:2" x14ac:dyDescent="0.25">
      <c r="A5474">
        <v>2009</v>
      </c>
      <c r="B5474" s="2">
        <v>129960883.20521173</v>
      </c>
    </row>
    <row r="5475" spans="1:2" x14ac:dyDescent="0.25">
      <c r="A5475">
        <v>2009</v>
      </c>
      <c r="B5475" s="2">
        <v>379257177.65472311</v>
      </c>
    </row>
    <row r="5476" spans="1:2" x14ac:dyDescent="0.25">
      <c r="A5476">
        <v>2009</v>
      </c>
      <c r="B5476" s="2">
        <v>527393838.55374593</v>
      </c>
    </row>
    <row r="5477" spans="1:2" x14ac:dyDescent="0.25">
      <c r="A5477">
        <v>2009</v>
      </c>
      <c r="B5477" s="2">
        <v>176951859.71335503</v>
      </c>
    </row>
    <row r="5478" spans="1:2" x14ac:dyDescent="0.25">
      <c r="A5478">
        <v>2009</v>
      </c>
      <c r="B5478" s="2">
        <v>13861259.45276873</v>
      </c>
    </row>
    <row r="5479" spans="1:2" x14ac:dyDescent="0.25">
      <c r="A5479">
        <v>2009</v>
      </c>
      <c r="B5479" s="2">
        <v>130630086.39739414</v>
      </c>
    </row>
    <row r="5480" spans="1:2" x14ac:dyDescent="0.25">
      <c r="A5480">
        <v>2009</v>
      </c>
      <c r="B5480" s="2">
        <v>304070404.95114005</v>
      </c>
    </row>
    <row r="5481" spans="1:2" x14ac:dyDescent="0.25">
      <c r="A5481">
        <v>2009</v>
      </c>
      <c r="B5481" s="2">
        <v>461724</v>
      </c>
    </row>
    <row r="5482" spans="1:2" x14ac:dyDescent="0.25">
      <c r="A5482">
        <v>2009</v>
      </c>
      <c r="B5482" s="2">
        <v>181705780.74267101</v>
      </c>
    </row>
    <row r="5483" spans="1:2" x14ac:dyDescent="0.25">
      <c r="A5483">
        <v>2009</v>
      </c>
      <c r="B5483" s="2">
        <v>450734571.71335506</v>
      </c>
    </row>
    <row r="5484" spans="1:2" x14ac:dyDescent="0.25">
      <c r="A5484">
        <v>2009</v>
      </c>
      <c r="B5484" s="2">
        <v>5054702.8013029313</v>
      </c>
    </row>
    <row r="5485" spans="1:2" x14ac:dyDescent="0.25">
      <c r="A5485">
        <v>2009</v>
      </c>
      <c r="B5485" s="2">
        <v>1101198.2410423453</v>
      </c>
    </row>
    <row r="5486" spans="1:2" x14ac:dyDescent="0.25">
      <c r="A5486">
        <v>2009</v>
      </c>
      <c r="B5486" s="2">
        <v>193596611.33550489</v>
      </c>
    </row>
    <row r="5487" spans="1:2" x14ac:dyDescent="0.25">
      <c r="A5487">
        <v>2009</v>
      </c>
      <c r="B5487" s="2">
        <v>260830961.32899022</v>
      </c>
    </row>
    <row r="5488" spans="1:2" x14ac:dyDescent="0.25">
      <c r="A5488">
        <v>2009</v>
      </c>
      <c r="B5488" s="2">
        <v>26414359.843648206</v>
      </c>
    </row>
    <row r="5489" spans="1:2" x14ac:dyDescent="0.25">
      <c r="A5489">
        <v>2009</v>
      </c>
      <c r="B5489" s="2">
        <v>960231.06188925076</v>
      </c>
    </row>
    <row r="5490" spans="1:2" x14ac:dyDescent="0.25">
      <c r="A5490">
        <v>2009</v>
      </c>
      <c r="B5490" s="2">
        <v>690116728.91205215</v>
      </c>
    </row>
    <row r="5491" spans="1:2" x14ac:dyDescent="0.25">
      <c r="A5491">
        <v>2009</v>
      </c>
      <c r="B5491" s="2">
        <v>39253604.052117266</v>
      </c>
    </row>
    <row r="5492" spans="1:2" x14ac:dyDescent="0.25">
      <c r="A5492">
        <v>2009</v>
      </c>
      <c r="B5492" s="2">
        <v>23704912.403908793</v>
      </c>
    </row>
    <row r="5493" spans="1:2" x14ac:dyDescent="0.25">
      <c r="A5493">
        <v>2009</v>
      </c>
      <c r="B5493" s="2">
        <v>49819958.957654722</v>
      </c>
    </row>
    <row r="5494" spans="1:2" x14ac:dyDescent="0.25">
      <c r="A5494">
        <v>2009</v>
      </c>
      <c r="B5494" s="2">
        <v>29324661.263843648</v>
      </c>
    </row>
    <row r="5495" spans="1:2" x14ac:dyDescent="0.25">
      <c r="A5495">
        <v>2009</v>
      </c>
      <c r="B5495" s="2">
        <v>541818577.58957648</v>
      </c>
    </row>
    <row r="5496" spans="1:2" x14ac:dyDescent="0.25">
      <c r="A5496">
        <v>2009</v>
      </c>
      <c r="B5496" s="2">
        <v>130883736.14332247</v>
      </c>
    </row>
    <row r="5497" spans="1:2" x14ac:dyDescent="0.25">
      <c r="A5497">
        <v>2009</v>
      </c>
      <c r="B5497" s="2">
        <v>244053258.11074919</v>
      </c>
    </row>
    <row r="5498" spans="1:2" x14ac:dyDescent="0.25">
      <c r="A5498">
        <v>2009</v>
      </c>
      <c r="B5498" s="2">
        <v>2542236.4690553746</v>
      </c>
    </row>
    <row r="5499" spans="1:2" x14ac:dyDescent="0.25">
      <c r="A5499">
        <v>2009</v>
      </c>
      <c r="B5499" s="2">
        <v>129014311.58306189</v>
      </c>
    </row>
    <row r="5500" spans="1:2" x14ac:dyDescent="0.25">
      <c r="A5500">
        <v>2009</v>
      </c>
      <c r="B5500" s="2">
        <v>65322205.954397395</v>
      </c>
    </row>
    <row r="5501" spans="1:2" x14ac:dyDescent="0.25">
      <c r="A5501">
        <v>2009</v>
      </c>
      <c r="B5501" s="2">
        <v>148288570.68403909</v>
      </c>
    </row>
    <row r="5502" spans="1:2" x14ac:dyDescent="0.25">
      <c r="A5502">
        <v>2009</v>
      </c>
      <c r="B5502" s="2">
        <v>44308011.452768728</v>
      </c>
    </row>
    <row r="5503" spans="1:2" x14ac:dyDescent="0.25">
      <c r="A5503">
        <v>2009</v>
      </c>
      <c r="B5503" s="2">
        <v>142219672.23452768</v>
      </c>
    </row>
    <row r="5504" spans="1:2" x14ac:dyDescent="0.25">
      <c r="A5504">
        <v>2009</v>
      </c>
      <c r="B5504" s="2">
        <v>38638007.55700326</v>
      </c>
    </row>
    <row r="5505" spans="1:2" x14ac:dyDescent="0.25">
      <c r="A5505">
        <v>2009</v>
      </c>
      <c r="B5505" s="2">
        <v>57984506.319218241</v>
      </c>
    </row>
    <row r="5506" spans="1:2" x14ac:dyDescent="0.25">
      <c r="A5506">
        <v>2009</v>
      </c>
      <c r="B5506" s="2">
        <v>87780540.390879482</v>
      </c>
    </row>
    <row r="5507" spans="1:2" x14ac:dyDescent="0.25">
      <c r="A5507">
        <v>2009</v>
      </c>
      <c r="B5507" s="2">
        <v>586691498.76221502</v>
      </c>
    </row>
    <row r="5508" spans="1:2" x14ac:dyDescent="0.25">
      <c r="A5508">
        <v>2009</v>
      </c>
      <c r="B5508" s="2">
        <v>88560405.211726382</v>
      </c>
    </row>
    <row r="5509" spans="1:2" x14ac:dyDescent="0.25">
      <c r="A5509">
        <v>2009</v>
      </c>
      <c r="B5509" s="2">
        <v>24377399.087947883</v>
      </c>
    </row>
    <row r="5510" spans="1:2" x14ac:dyDescent="0.25">
      <c r="A5510">
        <v>2009</v>
      </c>
      <c r="B5510" s="2">
        <v>90394770.827361554</v>
      </c>
    </row>
    <row r="5511" spans="1:2" x14ac:dyDescent="0.25">
      <c r="A5511">
        <v>2009</v>
      </c>
      <c r="B5511" s="2">
        <v>143928871.76547232</v>
      </c>
    </row>
    <row r="5512" spans="1:2" x14ac:dyDescent="0.25">
      <c r="A5512">
        <v>2009</v>
      </c>
      <c r="B5512" s="2">
        <v>345116191.97394139</v>
      </c>
    </row>
    <row r="5513" spans="1:2" x14ac:dyDescent="0.25">
      <c r="A5513">
        <v>2009</v>
      </c>
      <c r="B5513" s="2">
        <v>32601358.90553746</v>
      </c>
    </row>
    <row r="5514" spans="1:2" x14ac:dyDescent="0.25">
      <c r="A5514">
        <v>2009</v>
      </c>
      <c r="B5514" s="2">
        <v>173869971.70032573</v>
      </c>
    </row>
    <row r="5515" spans="1:2" x14ac:dyDescent="0.25">
      <c r="A5515">
        <v>2009</v>
      </c>
      <c r="B5515" s="2">
        <v>24432342.18892508</v>
      </c>
    </row>
    <row r="5516" spans="1:2" x14ac:dyDescent="0.25">
      <c r="A5516">
        <v>2009</v>
      </c>
      <c r="B5516" s="2">
        <v>456852161.56351793</v>
      </c>
    </row>
    <row r="5517" spans="1:2" x14ac:dyDescent="0.25">
      <c r="A5517">
        <v>2009</v>
      </c>
      <c r="B5517" s="2">
        <v>46023573.459283389</v>
      </c>
    </row>
    <row r="5518" spans="1:2" x14ac:dyDescent="0.25">
      <c r="A5518">
        <v>2009</v>
      </c>
      <c r="B5518" s="2">
        <v>67771433.824104235</v>
      </c>
    </row>
    <row r="5519" spans="1:2" x14ac:dyDescent="0.25">
      <c r="A5519">
        <v>2009</v>
      </c>
      <c r="B5519" s="2">
        <v>44637217.016286641</v>
      </c>
    </row>
    <row r="5520" spans="1:2" x14ac:dyDescent="0.25">
      <c r="A5520">
        <v>2009</v>
      </c>
      <c r="B5520" s="2">
        <v>15407392.143322475</v>
      </c>
    </row>
    <row r="5521" spans="1:2" x14ac:dyDescent="0.25">
      <c r="A5521">
        <v>2009</v>
      </c>
      <c r="B5521" s="2">
        <v>14534954.723127035</v>
      </c>
    </row>
    <row r="5522" spans="1:2" x14ac:dyDescent="0.25">
      <c r="A5522">
        <v>2009</v>
      </c>
      <c r="B5522" s="2">
        <v>87485856.938110754</v>
      </c>
    </row>
    <row r="5523" spans="1:2" x14ac:dyDescent="0.25">
      <c r="A5523">
        <v>2009</v>
      </c>
      <c r="B5523" s="2">
        <v>98129498.879478827</v>
      </c>
    </row>
    <row r="5524" spans="1:2" x14ac:dyDescent="0.25">
      <c r="A5524">
        <v>2009</v>
      </c>
      <c r="B5524" s="2">
        <v>97677568.547231272</v>
      </c>
    </row>
    <row r="5525" spans="1:2" x14ac:dyDescent="0.25">
      <c r="A5525">
        <v>2009</v>
      </c>
      <c r="B5525" s="2">
        <v>35455022.931596093</v>
      </c>
    </row>
    <row r="5526" spans="1:2" x14ac:dyDescent="0.25">
      <c r="A5526">
        <v>2009</v>
      </c>
      <c r="B5526" s="2">
        <v>2567.7133550488597</v>
      </c>
    </row>
    <row r="5527" spans="1:2" x14ac:dyDescent="0.25">
      <c r="A5527">
        <v>2009</v>
      </c>
      <c r="B5527" s="2">
        <v>51622377.276872963</v>
      </c>
    </row>
    <row r="5528" spans="1:2" x14ac:dyDescent="0.25">
      <c r="A5528">
        <v>2009</v>
      </c>
      <c r="B5528" s="2">
        <v>79134386.293159604</v>
      </c>
    </row>
    <row r="5529" spans="1:2" x14ac:dyDescent="0.25">
      <c r="A5529">
        <v>2009</v>
      </c>
      <c r="B5529" s="2">
        <v>17093276.325732898</v>
      </c>
    </row>
    <row r="5530" spans="1:2" x14ac:dyDescent="0.25">
      <c r="A5530">
        <v>2009</v>
      </c>
      <c r="B5530" s="2">
        <v>40036165.824104235</v>
      </c>
    </row>
    <row r="5531" spans="1:2" x14ac:dyDescent="0.25">
      <c r="A5531">
        <v>2009</v>
      </c>
      <c r="B5531" s="2">
        <v>213265247.3485342</v>
      </c>
    </row>
    <row r="5532" spans="1:2" x14ac:dyDescent="0.25">
      <c r="A5532">
        <v>2009</v>
      </c>
      <c r="B5532" s="2">
        <v>311170011.66123778</v>
      </c>
    </row>
    <row r="5533" spans="1:2" x14ac:dyDescent="0.25">
      <c r="A5533">
        <v>2009</v>
      </c>
      <c r="B5533" s="2">
        <v>55986187.661237784</v>
      </c>
    </row>
    <row r="5534" spans="1:2" x14ac:dyDescent="0.25">
      <c r="A5534">
        <v>2009</v>
      </c>
      <c r="B5534" s="2">
        <v>264393721.83713356</v>
      </c>
    </row>
    <row r="5535" spans="1:2" x14ac:dyDescent="0.25">
      <c r="A5535">
        <v>2009</v>
      </c>
      <c r="B5535" s="2">
        <v>19396530.827361561</v>
      </c>
    </row>
    <row r="5536" spans="1:2" x14ac:dyDescent="0.25">
      <c r="A5536">
        <v>2009</v>
      </c>
      <c r="B5536" s="2">
        <v>56037137.172638439</v>
      </c>
    </row>
    <row r="5537" spans="1:2" x14ac:dyDescent="0.25">
      <c r="A5537">
        <v>2009</v>
      </c>
      <c r="B5537" s="2">
        <v>10003622.345276874</v>
      </c>
    </row>
    <row r="5538" spans="1:2" x14ac:dyDescent="0.25">
      <c r="A5538">
        <v>2009</v>
      </c>
      <c r="B5538" s="2">
        <v>73022455.921824098</v>
      </c>
    </row>
    <row r="5539" spans="1:2" x14ac:dyDescent="0.25">
      <c r="A5539">
        <v>2009</v>
      </c>
      <c r="B5539" s="2">
        <v>37062630.201954395</v>
      </c>
    </row>
    <row r="5540" spans="1:2" x14ac:dyDescent="0.25">
      <c r="A5540">
        <v>2009</v>
      </c>
      <c r="B5540" s="2">
        <v>67325168.651465803</v>
      </c>
    </row>
    <row r="5541" spans="1:2" x14ac:dyDescent="0.25">
      <c r="A5541">
        <v>2009</v>
      </c>
      <c r="B5541" s="2">
        <v>1259268573.9804559</v>
      </c>
    </row>
    <row r="5542" spans="1:2" x14ac:dyDescent="0.25">
      <c r="A5542">
        <v>2009</v>
      </c>
      <c r="B5542" s="2">
        <v>49099765.068403907</v>
      </c>
    </row>
    <row r="5543" spans="1:2" x14ac:dyDescent="0.25">
      <c r="A5543">
        <v>2009</v>
      </c>
      <c r="B5543" s="2">
        <v>85572233.055374593</v>
      </c>
    </row>
    <row r="5544" spans="1:2" x14ac:dyDescent="0.25">
      <c r="A5544">
        <v>2009</v>
      </c>
      <c r="B5544" s="2">
        <v>59127542.097719871</v>
      </c>
    </row>
    <row r="5545" spans="1:2" x14ac:dyDescent="0.25">
      <c r="A5545">
        <v>2009</v>
      </c>
      <c r="B5545" s="2">
        <v>143062987.12703583</v>
      </c>
    </row>
    <row r="5546" spans="1:2" x14ac:dyDescent="0.25">
      <c r="A5546">
        <v>2009</v>
      </c>
      <c r="B5546" s="2">
        <v>183972858.60586318</v>
      </c>
    </row>
    <row r="5547" spans="1:2" x14ac:dyDescent="0.25">
      <c r="A5547">
        <v>2009</v>
      </c>
      <c r="B5547" s="2">
        <v>153940790.89250815</v>
      </c>
    </row>
    <row r="5548" spans="1:2" x14ac:dyDescent="0.25">
      <c r="A5548">
        <v>2009</v>
      </c>
      <c r="B5548" s="2">
        <v>151090532.495114</v>
      </c>
    </row>
    <row r="5549" spans="1:2" x14ac:dyDescent="0.25">
      <c r="A5549">
        <v>2009</v>
      </c>
      <c r="B5549" s="2">
        <v>68777314.228013024</v>
      </c>
    </row>
    <row r="5550" spans="1:2" x14ac:dyDescent="0.25">
      <c r="A5550">
        <v>2009</v>
      </c>
      <c r="B5550" s="2">
        <v>41464606.918566771</v>
      </c>
    </row>
    <row r="5551" spans="1:2" x14ac:dyDescent="0.25">
      <c r="A5551">
        <v>2009</v>
      </c>
      <c r="B5551" s="2">
        <v>38526522.214983709</v>
      </c>
    </row>
    <row r="5552" spans="1:2" x14ac:dyDescent="0.25">
      <c r="A5552">
        <v>2009</v>
      </c>
      <c r="B5552" s="2">
        <v>25384635.77850163</v>
      </c>
    </row>
    <row r="5553" spans="1:2" x14ac:dyDescent="0.25">
      <c r="A5553">
        <v>2009</v>
      </c>
      <c r="B5553" s="2">
        <v>135933828.990228</v>
      </c>
    </row>
    <row r="5554" spans="1:2" x14ac:dyDescent="0.25">
      <c r="A5554">
        <v>2009</v>
      </c>
      <c r="B5554" s="2">
        <v>163856256.02605861</v>
      </c>
    </row>
    <row r="5555" spans="1:2" x14ac:dyDescent="0.25">
      <c r="A5555">
        <v>2009</v>
      </c>
      <c r="B5555" s="2">
        <v>173895506.81433225</v>
      </c>
    </row>
    <row r="5556" spans="1:2" x14ac:dyDescent="0.25">
      <c r="A5556">
        <v>2009</v>
      </c>
      <c r="B5556" s="2">
        <v>401541.79804560257</v>
      </c>
    </row>
    <row r="5557" spans="1:2" x14ac:dyDescent="0.25">
      <c r="A5557">
        <v>2009</v>
      </c>
      <c r="B5557" s="2">
        <v>101665024.29967426</v>
      </c>
    </row>
    <row r="5558" spans="1:2" x14ac:dyDescent="0.25">
      <c r="A5558">
        <v>2009</v>
      </c>
      <c r="B5558" s="2">
        <v>96905834.345276877</v>
      </c>
    </row>
    <row r="5559" spans="1:2" x14ac:dyDescent="0.25">
      <c r="A5559">
        <v>2009</v>
      </c>
      <c r="B5559" s="2">
        <v>3414575.8957654722</v>
      </c>
    </row>
    <row r="5560" spans="1:2" x14ac:dyDescent="0.25">
      <c r="A5560">
        <v>2009</v>
      </c>
      <c r="B5560" s="2">
        <v>69388786.475570038</v>
      </c>
    </row>
    <row r="5561" spans="1:2" x14ac:dyDescent="0.25">
      <c r="A5561">
        <v>2009</v>
      </c>
      <c r="B5561" s="2">
        <v>3444733.7459283387</v>
      </c>
    </row>
    <row r="5562" spans="1:2" x14ac:dyDescent="0.25">
      <c r="A5562">
        <v>2009</v>
      </c>
      <c r="B5562" s="2">
        <v>76697583.713355049</v>
      </c>
    </row>
    <row r="5563" spans="1:2" x14ac:dyDescent="0.25">
      <c r="A5563">
        <v>2009</v>
      </c>
      <c r="B5563" s="2">
        <v>104853522.12377849</v>
      </c>
    </row>
    <row r="5564" spans="1:2" x14ac:dyDescent="0.25">
      <c r="A5564">
        <v>2009</v>
      </c>
      <c r="B5564" s="2">
        <v>260390602.74918565</v>
      </c>
    </row>
    <row r="5565" spans="1:2" x14ac:dyDescent="0.25">
      <c r="A5565">
        <v>2009</v>
      </c>
      <c r="B5565" s="2">
        <v>47341044.742671005</v>
      </c>
    </row>
    <row r="5566" spans="1:2" x14ac:dyDescent="0.25">
      <c r="A5566">
        <v>2009</v>
      </c>
      <c r="B5566" s="2">
        <v>23353138.514657982</v>
      </c>
    </row>
    <row r="5567" spans="1:2" x14ac:dyDescent="0.25">
      <c r="A5567">
        <v>2009</v>
      </c>
      <c r="B5567" s="2">
        <v>197131408.19543973</v>
      </c>
    </row>
    <row r="5568" spans="1:2" x14ac:dyDescent="0.25">
      <c r="A5568">
        <v>2009</v>
      </c>
      <c r="B5568" s="2">
        <v>22470200.169381108</v>
      </c>
    </row>
    <row r="5569" spans="1:2" x14ac:dyDescent="0.25">
      <c r="A5569">
        <v>2009</v>
      </c>
      <c r="B5569" s="2">
        <v>108664904.88599348</v>
      </c>
    </row>
    <row r="5570" spans="1:2" x14ac:dyDescent="0.25">
      <c r="A5570">
        <v>2009</v>
      </c>
      <c r="B5570" s="2">
        <v>18583289.993485343</v>
      </c>
    </row>
    <row r="5571" spans="1:2" x14ac:dyDescent="0.25">
      <c r="A5571">
        <v>2009</v>
      </c>
      <c r="B5571" s="2">
        <v>63085318.605863191</v>
      </c>
    </row>
    <row r="5572" spans="1:2" x14ac:dyDescent="0.25">
      <c r="A5572">
        <v>2009</v>
      </c>
      <c r="B5572" s="2">
        <v>494692.41693811072</v>
      </c>
    </row>
    <row r="5573" spans="1:2" x14ac:dyDescent="0.25">
      <c r="A5573">
        <v>2009</v>
      </c>
      <c r="B5573" s="2">
        <v>56957707.856677525</v>
      </c>
    </row>
    <row r="5574" spans="1:2" x14ac:dyDescent="0.25">
      <c r="A5574">
        <v>2009</v>
      </c>
      <c r="B5574" s="2">
        <v>137409157.83713356</v>
      </c>
    </row>
    <row r="5575" spans="1:2" x14ac:dyDescent="0.25">
      <c r="A5575">
        <v>2009</v>
      </c>
      <c r="B5575" s="2">
        <v>9341731.7394136805</v>
      </c>
    </row>
    <row r="5576" spans="1:2" x14ac:dyDescent="0.25">
      <c r="A5576">
        <v>2009</v>
      </c>
      <c r="B5576" s="2">
        <v>1506743.5700325733</v>
      </c>
    </row>
    <row r="5577" spans="1:2" x14ac:dyDescent="0.25">
      <c r="A5577">
        <v>2009</v>
      </c>
      <c r="B5577" s="2">
        <v>95370703.908794791</v>
      </c>
    </row>
    <row r="5578" spans="1:2" x14ac:dyDescent="0.25">
      <c r="A5578">
        <v>2009</v>
      </c>
      <c r="B5578" s="2">
        <v>145380883.8436482</v>
      </c>
    </row>
    <row r="5579" spans="1:2" x14ac:dyDescent="0.25">
      <c r="A5579">
        <v>2009</v>
      </c>
      <c r="B5579" s="2">
        <v>110176376.28664495</v>
      </c>
    </row>
    <row r="5580" spans="1:2" x14ac:dyDescent="0.25">
      <c r="A5580">
        <v>2009</v>
      </c>
      <c r="B5580" s="2">
        <v>29495905.589576546</v>
      </c>
    </row>
    <row r="5581" spans="1:2" x14ac:dyDescent="0.25">
      <c r="A5581">
        <v>2009</v>
      </c>
      <c r="B5581" s="2">
        <v>15063192.156351792</v>
      </c>
    </row>
    <row r="5582" spans="1:2" x14ac:dyDescent="0.25">
      <c r="A5582">
        <v>2009</v>
      </c>
      <c r="B5582" s="2">
        <v>421168.89902280131</v>
      </c>
    </row>
    <row r="5583" spans="1:2" x14ac:dyDescent="0.25">
      <c r="A5583">
        <v>2009</v>
      </c>
      <c r="B5583" s="2">
        <v>64931314.201954395</v>
      </c>
    </row>
    <row r="5584" spans="1:2" x14ac:dyDescent="0.25">
      <c r="A5584">
        <v>2009</v>
      </c>
      <c r="B5584" s="2">
        <v>11059753.524429968</v>
      </c>
    </row>
    <row r="5585" spans="1:2" x14ac:dyDescent="0.25">
      <c r="A5585">
        <v>2009</v>
      </c>
      <c r="B5585" s="2">
        <v>27437708.651465796</v>
      </c>
    </row>
    <row r="5586" spans="1:2" x14ac:dyDescent="0.25">
      <c r="A5586">
        <v>2009</v>
      </c>
      <c r="B5586" s="2">
        <v>15095713.211726384</v>
      </c>
    </row>
    <row r="5587" spans="1:2" x14ac:dyDescent="0.25">
      <c r="A5587">
        <v>2009</v>
      </c>
      <c r="B5587" s="2">
        <v>51156198.1237785</v>
      </c>
    </row>
    <row r="5588" spans="1:2" x14ac:dyDescent="0.25">
      <c r="A5588">
        <v>2009</v>
      </c>
      <c r="B5588" s="2">
        <v>220904695.90879479</v>
      </c>
    </row>
    <row r="5589" spans="1:2" x14ac:dyDescent="0.25">
      <c r="A5589">
        <v>2009</v>
      </c>
      <c r="B5589" s="2">
        <v>1248951.1140065147</v>
      </c>
    </row>
    <row r="5590" spans="1:2" x14ac:dyDescent="0.25">
      <c r="A5590">
        <v>2009</v>
      </c>
      <c r="B5590" s="2">
        <v>629345414.26710093</v>
      </c>
    </row>
    <row r="5591" spans="1:2" x14ac:dyDescent="0.25">
      <c r="A5591">
        <v>2009</v>
      </c>
      <c r="B5591" s="2">
        <v>24541440.182410423</v>
      </c>
    </row>
    <row r="5592" spans="1:2" x14ac:dyDescent="0.25">
      <c r="A5592">
        <v>2009</v>
      </c>
      <c r="B5592" s="2">
        <v>548306.21498371335</v>
      </c>
    </row>
    <row r="5593" spans="1:2" x14ac:dyDescent="0.25">
      <c r="A5593">
        <v>2009</v>
      </c>
      <c r="B5593" s="2">
        <v>109655897.38110749</v>
      </c>
    </row>
    <row r="5594" spans="1:2" x14ac:dyDescent="0.25">
      <c r="A5594">
        <v>2009</v>
      </c>
      <c r="B5594" s="2">
        <v>17063169.602605864</v>
      </c>
    </row>
    <row r="5595" spans="1:2" x14ac:dyDescent="0.25">
      <c r="A5595">
        <v>2009</v>
      </c>
      <c r="B5595" s="2">
        <v>143745.08143322475</v>
      </c>
    </row>
    <row r="5596" spans="1:2" x14ac:dyDescent="0.25">
      <c r="A5596">
        <v>2009</v>
      </c>
      <c r="B5596" s="2">
        <v>1071254.8403908794</v>
      </c>
    </row>
    <row r="5597" spans="1:2" x14ac:dyDescent="0.25">
      <c r="A5597">
        <v>2009</v>
      </c>
      <c r="B5597" s="2">
        <v>56647315.622149833</v>
      </c>
    </row>
    <row r="5598" spans="1:2" x14ac:dyDescent="0.25">
      <c r="A5598">
        <v>2009</v>
      </c>
      <c r="B5598" s="2">
        <v>8244630.7622149838</v>
      </c>
    </row>
    <row r="5599" spans="1:2" x14ac:dyDescent="0.25">
      <c r="A5599">
        <v>2009</v>
      </c>
      <c r="B5599" s="2">
        <v>29055598.136807818</v>
      </c>
    </row>
    <row r="5600" spans="1:2" x14ac:dyDescent="0.25">
      <c r="A5600">
        <v>2009</v>
      </c>
      <c r="B5600" s="2">
        <v>415858643.41368079</v>
      </c>
    </row>
    <row r="5601" spans="1:2" x14ac:dyDescent="0.25">
      <c r="A5601">
        <v>2009</v>
      </c>
      <c r="B5601" s="2">
        <v>121114622.14983714</v>
      </c>
    </row>
    <row r="5602" spans="1:2" x14ac:dyDescent="0.25">
      <c r="A5602">
        <v>2009</v>
      </c>
      <c r="B5602" s="2">
        <v>22409910.03257329</v>
      </c>
    </row>
    <row r="5603" spans="1:2" x14ac:dyDescent="0.25">
      <c r="A5603">
        <v>2009</v>
      </c>
      <c r="B5603" s="2">
        <v>51252052.794788271</v>
      </c>
    </row>
    <row r="5604" spans="1:2" x14ac:dyDescent="0.25">
      <c r="A5604">
        <v>2009</v>
      </c>
      <c r="B5604" s="2">
        <v>62881049.055374593</v>
      </c>
    </row>
    <row r="5605" spans="1:2" x14ac:dyDescent="0.25">
      <c r="A5605">
        <v>2009</v>
      </c>
      <c r="B5605" s="2">
        <v>27908392.664495114</v>
      </c>
    </row>
    <row r="5606" spans="1:2" x14ac:dyDescent="0.25">
      <c r="A5606">
        <v>2009</v>
      </c>
      <c r="B5606" s="2">
        <v>38307718.384364821</v>
      </c>
    </row>
    <row r="5607" spans="1:2" x14ac:dyDescent="0.25">
      <c r="A5607">
        <v>2009</v>
      </c>
      <c r="B5607" s="2">
        <v>20414815.218241043</v>
      </c>
    </row>
    <row r="5608" spans="1:2" x14ac:dyDescent="0.25">
      <c r="A5608">
        <v>2009</v>
      </c>
      <c r="B5608" s="2">
        <v>14729487.413680781</v>
      </c>
    </row>
    <row r="5609" spans="1:2" x14ac:dyDescent="0.25">
      <c r="A5609">
        <v>2009</v>
      </c>
      <c r="B5609" s="2">
        <v>111025455.752443</v>
      </c>
    </row>
    <row r="5610" spans="1:2" x14ac:dyDescent="0.25">
      <c r="A5610">
        <v>2009</v>
      </c>
      <c r="B5610" s="2">
        <v>107970548.61237785</v>
      </c>
    </row>
    <row r="5611" spans="1:2" x14ac:dyDescent="0.25">
      <c r="A5611">
        <v>2009</v>
      </c>
      <c r="B5611" s="2">
        <v>59323222.306188926</v>
      </c>
    </row>
    <row r="5612" spans="1:2" x14ac:dyDescent="0.25">
      <c r="A5612">
        <v>2009</v>
      </c>
      <c r="B5612" s="2">
        <v>37885.133550488601</v>
      </c>
    </row>
    <row r="5613" spans="1:2" x14ac:dyDescent="0.25">
      <c r="A5613">
        <v>2009</v>
      </c>
      <c r="B5613" s="2">
        <v>150039532.48208469</v>
      </c>
    </row>
    <row r="5614" spans="1:2" x14ac:dyDescent="0.25">
      <c r="A5614">
        <v>2009</v>
      </c>
      <c r="B5614" s="2">
        <v>5221395.4006514661</v>
      </c>
    </row>
    <row r="5615" spans="1:2" x14ac:dyDescent="0.25">
      <c r="A5615">
        <v>2009</v>
      </c>
      <c r="B5615" s="2">
        <v>128539526.0456026</v>
      </c>
    </row>
    <row r="5616" spans="1:2" x14ac:dyDescent="0.25">
      <c r="A5616">
        <v>2009</v>
      </c>
      <c r="B5616" s="2">
        <v>461970611.25732899</v>
      </c>
    </row>
    <row r="5617" spans="1:2" x14ac:dyDescent="0.25">
      <c r="A5617">
        <v>2009</v>
      </c>
      <c r="B5617" s="2">
        <v>7246838.3713355046</v>
      </c>
    </row>
    <row r="5618" spans="1:2" x14ac:dyDescent="0.25">
      <c r="A5618">
        <v>2009</v>
      </c>
      <c r="B5618" s="2">
        <v>11189515.361563517</v>
      </c>
    </row>
    <row r="5619" spans="1:2" x14ac:dyDescent="0.25">
      <c r="A5619">
        <v>2009</v>
      </c>
      <c r="B5619" s="2">
        <v>72164297.146579802</v>
      </c>
    </row>
    <row r="5620" spans="1:2" x14ac:dyDescent="0.25">
      <c r="A5620">
        <v>2009</v>
      </c>
      <c r="B5620" s="2">
        <v>3077275.2182410425</v>
      </c>
    </row>
    <row r="5621" spans="1:2" x14ac:dyDescent="0.25">
      <c r="A5621">
        <v>2009</v>
      </c>
      <c r="B5621" s="2">
        <v>26180348.560260586</v>
      </c>
    </row>
    <row r="5622" spans="1:2" x14ac:dyDescent="0.25">
      <c r="A5622">
        <v>2009</v>
      </c>
      <c r="B5622" s="2">
        <v>2265803.9478827361</v>
      </c>
    </row>
    <row r="5623" spans="1:2" x14ac:dyDescent="0.25">
      <c r="A5623">
        <v>2009</v>
      </c>
      <c r="B5623" s="2">
        <v>624299.45276872965</v>
      </c>
    </row>
    <row r="5624" spans="1:2" x14ac:dyDescent="0.25">
      <c r="A5624">
        <v>2009</v>
      </c>
      <c r="B5624" s="2">
        <v>54440343.270358302</v>
      </c>
    </row>
    <row r="5625" spans="1:2" x14ac:dyDescent="0.25">
      <c r="A5625">
        <v>2009</v>
      </c>
      <c r="B5625" s="2">
        <v>315006.44951140066</v>
      </c>
    </row>
    <row r="5626" spans="1:2" x14ac:dyDescent="0.25">
      <c r="A5626">
        <v>2009</v>
      </c>
      <c r="B5626" s="2">
        <v>25530380.495114006</v>
      </c>
    </row>
    <row r="5627" spans="1:2" x14ac:dyDescent="0.25">
      <c r="A5627">
        <v>2009</v>
      </c>
      <c r="B5627" s="2">
        <v>6412548.820846905</v>
      </c>
    </row>
    <row r="5628" spans="1:2" x14ac:dyDescent="0.25">
      <c r="A5628">
        <v>2009</v>
      </c>
      <c r="B5628" s="2">
        <v>19192.521172638437</v>
      </c>
    </row>
    <row r="5629" spans="1:2" x14ac:dyDescent="0.25">
      <c r="A5629">
        <v>2009</v>
      </c>
      <c r="B5629" s="2">
        <v>2561197.4983713352</v>
      </c>
    </row>
    <row r="5630" spans="1:2" x14ac:dyDescent="0.25">
      <c r="A5630">
        <v>2009</v>
      </c>
      <c r="B5630" s="2">
        <v>1273800.2736156352</v>
      </c>
    </row>
    <row r="5631" spans="1:2" x14ac:dyDescent="0.25">
      <c r="A5631">
        <v>2009</v>
      </c>
      <c r="B5631" s="2">
        <v>21730247.100977197</v>
      </c>
    </row>
    <row r="5632" spans="1:2" x14ac:dyDescent="0.25">
      <c r="A5632">
        <v>2009</v>
      </c>
      <c r="B5632" s="2">
        <v>6521010.5667752437</v>
      </c>
    </row>
    <row r="5633" spans="1:2" x14ac:dyDescent="0.25">
      <c r="A5633">
        <v>2009</v>
      </c>
      <c r="B5633" s="2">
        <v>55801442.957654722</v>
      </c>
    </row>
    <row r="5634" spans="1:2" x14ac:dyDescent="0.25">
      <c r="A5634">
        <v>2009</v>
      </c>
      <c r="B5634" s="2">
        <v>82202411.77850163</v>
      </c>
    </row>
    <row r="5635" spans="1:2" x14ac:dyDescent="0.25">
      <c r="A5635">
        <v>2009</v>
      </c>
      <c r="B5635" s="2">
        <v>18127660.052117262</v>
      </c>
    </row>
    <row r="5636" spans="1:2" x14ac:dyDescent="0.25">
      <c r="A5636">
        <v>2009</v>
      </c>
      <c r="B5636" s="2">
        <v>3368.7035830618893</v>
      </c>
    </row>
    <row r="5637" spans="1:2" x14ac:dyDescent="0.25">
      <c r="A5637">
        <v>2009</v>
      </c>
      <c r="B5637" s="2">
        <v>53218608.781758957</v>
      </c>
    </row>
    <row r="5638" spans="1:2" x14ac:dyDescent="0.25">
      <c r="A5638">
        <v>2009</v>
      </c>
      <c r="B5638" s="2">
        <v>46131822.175895765</v>
      </c>
    </row>
    <row r="5639" spans="1:2" x14ac:dyDescent="0.25">
      <c r="A5639">
        <v>2009</v>
      </c>
      <c r="B5639" s="2">
        <v>5810556.3778501628</v>
      </c>
    </row>
    <row r="5640" spans="1:2" x14ac:dyDescent="0.25">
      <c r="A5640">
        <v>2009</v>
      </c>
      <c r="B5640" s="2">
        <v>168281.7980456026</v>
      </c>
    </row>
    <row r="5641" spans="1:2" x14ac:dyDescent="0.25">
      <c r="A5641">
        <v>2009</v>
      </c>
      <c r="B5641" s="2">
        <v>13304734.566775244</v>
      </c>
    </row>
    <row r="5642" spans="1:2" x14ac:dyDescent="0.25">
      <c r="A5642">
        <v>2009</v>
      </c>
      <c r="B5642" s="2">
        <v>7204.6514657980451</v>
      </c>
    </row>
    <row r="5643" spans="1:2" x14ac:dyDescent="0.25">
      <c r="A5643">
        <v>2009</v>
      </c>
      <c r="B5643" s="2">
        <v>144661.10749185667</v>
      </c>
    </row>
    <row r="5644" spans="1:2" x14ac:dyDescent="0.25">
      <c r="A5644">
        <v>2009</v>
      </c>
      <c r="B5644" s="2">
        <v>26775177.537459284</v>
      </c>
    </row>
    <row r="5645" spans="1:2" x14ac:dyDescent="0.25">
      <c r="A5645">
        <v>2010</v>
      </c>
      <c r="B5645" s="2">
        <v>1169247561.3996644</v>
      </c>
    </row>
    <row r="5646" spans="1:2" x14ac:dyDescent="0.25">
      <c r="A5646">
        <v>2010</v>
      </c>
      <c r="B5646" s="2">
        <v>871773779.73996651</v>
      </c>
    </row>
    <row r="5647" spans="1:2" x14ac:dyDescent="0.25">
      <c r="A5647">
        <v>2010</v>
      </c>
      <c r="B5647" s="2">
        <v>411909196.05249506</v>
      </c>
    </row>
    <row r="5648" spans="1:2" x14ac:dyDescent="0.25">
      <c r="A5648">
        <v>2010</v>
      </c>
      <c r="B5648" s="2">
        <v>68349301.074927509</v>
      </c>
    </row>
    <row r="5649" spans="1:2" x14ac:dyDescent="0.25">
      <c r="A5649">
        <v>2010</v>
      </c>
      <c r="B5649" s="2">
        <v>379286288.41080421</v>
      </c>
    </row>
    <row r="5650" spans="1:2" x14ac:dyDescent="0.25">
      <c r="A5650">
        <v>2010</v>
      </c>
      <c r="B5650" s="2">
        <v>69553363.279108807</v>
      </c>
    </row>
    <row r="5651" spans="1:2" x14ac:dyDescent="0.25">
      <c r="A5651">
        <v>2010</v>
      </c>
      <c r="B5651" s="2">
        <v>134397313.57668245</v>
      </c>
    </row>
    <row r="5652" spans="1:2" x14ac:dyDescent="0.25">
      <c r="A5652">
        <v>2010</v>
      </c>
      <c r="B5652" s="2">
        <v>460242409.45765299</v>
      </c>
    </row>
    <row r="5653" spans="1:2" x14ac:dyDescent="0.25">
      <c r="A5653">
        <v>2010</v>
      </c>
      <c r="B5653" s="2">
        <v>215208805.31298643</v>
      </c>
    </row>
    <row r="5654" spans="1:2" x14ac:dyDescent="0.25">
      <c r="A5654">
        <v>2010</v>
      </c>
      <c r="B5654" s="2">
        <v>1365147280.6879292</v>
      </c>
    </row>
    <row r="5655" spans="1:2" x14ac:dyDescent="0.25">
      <c r="A5655">
        <v>2010</v>
      </c>
      <c r="B5655" s="2">
        <v>6042732.2527086828</v>
      </c>
    </row>
    <row r="5656" spans="1:2" x14ac:dyDescent="0.25">
      <c r="A5656">
        <v>2010</v>
      </c>
      <c r="B5656" s="2">
        <v>314263841.52296656</v>
      </c>
    </row>
    <row r="5657" spans="1:2" x14ac:dyDescent="0.25">
      <c r="A5657">
        <v>2010</v>
      </c>
      <c r="B5657" s="2">
        <v>449444246.69555932</v>
      </c>
    </row>
    <row r="5658" spans="1:2" x14ac:dyDescent="0.25">
      <c r="A5658">
        <v>2010</v>
      </c>
      <c r="B5658" s="2">
        <v>7070558.5728673888</v>
      </c>
    </row>
    <row r="5659" spans="1:2" x14ac:dyDescent="0.25">
      <c r="A5659">
        <v>2010</v>
      </c>
      <c r="B5659" s="2">
        <v>139103339.69052342</v>
      </c>
    </row>
    <row r="5660" spans="1:2" x14ac:dyDescent="0.25">
      <c r="A5660">
        <v>2010</v>
      </c>
      <c r="B5660" s="2">
        <v>827802463.4970243</v>
      </c>
    </row>
    <row r="5661" spans="1:2" x14ac:dyDescent="0.25">
      <c r="A5661">
        <v>2010</v>
      </c>
      <c r="B5661" s="2">
        <v>278056230.63818097</v>
      </c>
    </row>
    <row r="5662" spans="1:2" x14ac:dyDescent="0.25">
      <c r="A5662">
        <v>2010</v>
      </c>
      <c r="B5662" s="2">
        <v>1786558.7364565849</v>
      </c>
    </row>
    <row r="5663" spans="1:2" x14ac:dyDescent="0.25">
      <c r="A5663">
        <v>2010</v>
      </c>
      <c r="B5663" s="2">
        <v>446711474.81092632</v>
      </c>
    </row>
    <row r="5664" spans="1:2" x14ac:dyDescent="0.25">
      <c r="A5664">
        <v>2010</v>
      </c>
      <c r="B5664" s="2">
        <v>691456803.97924614</v>
      </c>
    </row>
    <row r="5665" spans="1:2" x14ac:dyDescent="0.25">
      <c r="A5665">
        <v>2010</v>
      </c>
      <c r="B5665" s="2">
        <v>94838276.947352365</v>
      </c>
    </row>
    <row r="5666" spans="1:2" x14ac:dyDescent="0.25">
      <c r="A5666">
        <v>2010</v>
      </c>
      <c r="B5666" s="2">
        <v>9919719.1039218679</v>
      </c>
    </row>
    <row r="5667" spans="1:2" x14ac:dyDescent="0.25">
      <c r="A5667">
        <v>2010</v>
      </c>
      <c r="B5667" s="2">
        <v>406235575.09232414</v>
      </c>
    </row>
    <row r="5668" spans="1:2" x14ac:dyDescent="0.25">
      <c r="A5668">
        <v>2010</v>
      </c>
      <c r="B5668" s="2">
        <v>125079840.74713872</v>
      </c>
    </row>
    <row r="5669" spans="1:2" x14ac:dyDescent="0.25">
      <c r="A5669">
        <v>2010</v>
      </c>
      <c r="B5669" s="2">
        <v>1432807414.2676637</v>
      </c>
    </row>
    <row r="5670" spans="1:2" x14ac:dyDescent="0.25">
      <c r="A5670">
        <v>2010</v>
      </c>
      <c r="B5670" s="2">
        <v>758851159.26445901</v>
      </c>
    </row>
    <row r="5671" spans="1:2" x14ac:dyDescent="0.25">
      <c r="A5671">
        <v>2010</v>
      </c>
      <c r="B5671" s="2">
        <v>143662443.65145734</v>
      </c>
    </row>
    <row r="5672" spans="1:2" x14ac:dyDescent="0.25">
      <c r="A5672">
        <v>2010</v>
      </c>
      <c r="B5672" s="2">
        <v>352487035.4970243</v>
      </c>
    </row>
    <row r="5673" spans="1:2" x14ac:dyDescent="0.25">
      <c r="A5673">
        <v>2010</v>
      </c>
      <c r="B5673" s="2">
        <v>389518345.45948422</v>
      </c>
    </row>
    <row r="5674" spans="1:2" x14ac:dyDescent="0.25">
      <c r="A5674">
        <v>2010</v>
      </c>
      <c r="B5674" s="2">
        <v>975947928.14466655</v>
      </c>
    </row>
    <row r="5675" spans="1:2" x14ac:dyDescent="0.25">
      <c r="A5675">
        <v>2010</v>
      </c>
      <c r="B5675" s="2">
        <v>316467029.69693273</v>
      </c>
    </row>
    <row r="5676" spans="1:2" x14ac:dyDescent="0.25">
      <c r="A5676">
        <v>2010</v>
      </c>
      <c r="B5676" s="2">
        <v>689131157.62368381</v>
      </c>
    </row>
    <row r="5677" spans="1:2" x14ac:dyDescent="0.25">
      <c r="A5677">
        <v>2010</v>
      </c>
      <c r="B5677" s="2">
        <v>219514513.16648865</v>
      </c>
    </row>
    <row r="5678" spans="1:2" x14ac:dyDescent="0.25">
      <c r="A5678">
        <v>2010</v>
      </c>
      <c r="B5678" s="2">
        <v>21573582.931176562</v>
      </c>
    </row>
    <row r="5679" spans="1:2" x14ac:dyDescent="0.25">
      <c r="A5679">
        <v>2010</v>
      </c>
      <c r="B5679" s="2">
        <v>366058038.29757363</v>
      </c>
    </row>
    <row r="5680" spans="1:2" x14ac:dyDescent="0.25">
      <c r="A5680">
        <v>2010</v>
      </c>
      <c r="B5680" s="2">
        <v>116232388.02685793</v>
      </c>
    </row>
    <row r="5681" spans="1:2" x14ac:dyDescent="0.25">
      <c r="A5681">
        <v>2010</v>
      </c>
      <c r="B5681" s="2">
        <v>84865622.666259736</v>
      </c>
    </row>
    <row r="5682" spans="1:2" x14ac:dyDescent="0.25">
      <c r="A5682">
        <v>2010</v>
      </c>
      <c r="B5682" s="2">
        <v>383496250.18525869</v>
      </c>
    </row>
    <row r="5683" spans="1:2" x14ac:dyDescent="0.25">
      <c r="A5683">
        <v>2010</v>
      </c>
      <c r="B5683" s="2">
        <v>238169066.05096903</v>
      </c>
    </row>
    <row r="5684" spans="1:2" x14ac:dyDescent="0.25">
      <c r="A5684">
        <v>2010</v>
      </c>
      <c r="B5684" s="2">
        <v>558978273.90691292</v>
      </c>
    </row>
    <row r="5685" spans="1:2" x14ac:dyDescent="0.25">
      <c r="A5685">
        <v>2010</v>
      </c>
      <c r="B5685" s="2">
        <v>147734520.50907981</v>
      </c>
    </row>
    <row r="5686" spans="1:2" x14ac:dyDescent="0.25">
      <c r="A5686">
        <v>2010</v>
      </c>
      <c r="B5686" s="2">
        <v>18116887.638028383</v>
      </c>
    </row>
    <row r="5687" spans="1:2" x14ac:dyDescent="0.25">
      <c r="A5687">
        <v>2010</v>
      </c>
      <c r="B5687" s="2">
        <v>1490795779.8742561</v>
      </c>
    </row>
    <row r="5688" spans="1:2" x14ac:dyDescent="0.25">
      <c r="A5688">
        <v>2010</v>
      </c>
      <c r="B5688" s="2">
        <v>94240782.62719366</v>
      </c>
    </row>
    <row r="5689" spans="1:2" x14ac:dyDescent="0.25">
      <c r="A5689">
        <v>2010</v>
      </c>
      <c r="B5689" s="2">
        <v>104828483.1393255</v>
      </c>
    </row>
    <row r="5690" spans="1:2" x14ac:dyDescent="0.25">
      <c r="A5690">
        <v>2010</v>
      </c>
      <c r="B5690" s="2">
        <v>597137074.08087897</v>
      </c>
    </row>
    <row r="5691" spans="1:2" x14ac:dyDescent="0.25">
      <c r="A5691">
        <v>2010</v>
      </c>
      <c r="B5691" s="2">
        <v>180508407.83824202</v>
      </c>
    </row>
    <row r="5692" spans="1:2" x14ac:dyDescent="0.25">
      <c r="A5692">
        <v>2010</v>
      </c>
      <c r="B5692" s="2">
        <v>63561971.972531669</v>
      </c>
    </row>
    <row r="5693" spans="1:2" x14ac:dyDescent="0.25">
      <c r="A5693">
        <v>2010</v>
      </c>
      <c r="B5693" s="2">
        <v>63764166.856096447</v>
      </c>
    </row>
    <row r="5694" spans="1:2" x14ac:dyDescent="0.25">
      <c r="A5694">
        <v>2010</v>
      </c>
      <c r="B5694" s="2">
        <v>449746080.3204639</v>
      </c>
    </row>
    <row r="5695" spans="1:2" x14ac:dyDescent="0.25">
      <c r="A5695">
        <v>2010</v>
      </c>
      <c r="B5695" s="2">
        <v>41075067.911490925</v>
      </c>
    </row>
    <row r="5696" spans="1:2" x14ac:dyDescent="0.25">
      <c r="A5696">
        <v>2010</v>
      </c>
      <c r="B5696" s="2">
        <v>234461597.2372959</v>
      </c>
    </row>
    <row r="5697" spans="1:2" x14ac:dyDescent="0.25">
      <c r="A5697">
        <v>2010</v>
      </c>
      <c r="B5697" s="2">
        <v>501779010.74805433</v>
      </c>
    </row>
    <row r="5698" spans="1:2" x14ac:dyDescent="0.25">
      <c r="A5698">
        <v>2010</v>
      </c>
      <c r="B5698" s="2">
        <v>285863392.41507709</v>
      </c>
    </row>
    <row r="5699" spans="1:2" x14ac:dyDescent="0.25">
      <c r="A5699">
        <v>2010</v>
      </c>
      <c r="B5699" s="2">
        <v>9627467.6319243107</v>
      </c>
    </row>
    <row r="5700" spans="1:2" x14ac:dyDescent="0.25">
      <c r="A5700">
        <v>2010</v>
      </c>
      <c r="B5700" s="2">
        <v>247642059.54158401</v>
      </c>
    </row>
    <row r="5701" spans="1:2" x14ac:dyDescent="0.25">
      <c r="A5701">
        <v>2010</v>
      </c>
      <c r="B5701" s="2">
        <v>10073852.32290554</v>
      </c>
    </row>
    <row r="5702" spans="1:2" x14ac:dyDescent="0.25">
      <c r="A5702">
        <v>2010</v>
      </c>
      <c r="B5702" s="2">
        <v>90512380.623836413</v>
      </c>
    </row>
    <row r="5703" spans="1:2" x14ac:dyDescent="0.25">
      <c r="A5703">
        <v>2010</v>
      </c>
      <c r="B5703" s="2">
        <v>469977739.88341218</v>
      </c>
    </row>
    <row r="5704" spans="1:2" x14ac:dyDescent="0.25">
      <c r="A5704">
        <v>2010</v>
      </c>
      <c r="B5704" s="2">
        <v>106463528.44925988</v>
      </c>
    </row>
    <row r="5705" spans="1:2" x14ac:dyDescent="0.25">
      <c r="A5705">
        <v>2010</v>
      </c>
      <c r="B5705" s="2">
        <v>13857784.14588738</v>
      </c>
    </row>
    <row r="5706" spans="1:2" x14ac:dyDescent="0.25">
      <c r="A5706">
        <v>2010</v>
      </c>
      <c r="B5706" s="2">
        <v>177772979.83335876</v>
      </c>
    </row>
    <row r="5707" spans="1:2" x14ac:dyDescent="0.25">
      <c r="A5707">
        <v>2010</v>
      </c>
      <c r="B5707" s="2">
        <v>27161678.495956052</v>
      </c>
    </row>
    <row r="5708" spans="1:2" x14ac:dyDescent="0.25">
      <c r="A5708">
        <v>2010</v>
      </c>
      <c r="B5708" s="2">
        <v>94897487.051426828</v>
      </c>
    </row>
    <row r="5709" spans="1:2" x14ac:dyDescent="0.25">
      <c r="A5709">
        <v>2010</v>
      </c>
      <c r="B5709" s="2">
        <v>78290421.438119948</v>
      </c>
    </row>
    <row r="5710" spans="1:2" x14ac:dyDescent="0.25">
      <c r="A5710">
        <v>2010</v>
      </c>
      <c r="B5710" s="2">
        <v>15234354.444071418</v>
      </c>
    </row>
    <row r="5711" spans="1:2" x14ac:dyDescent="0.25">
      <c r="A5711">
        <v>2010</v>
      </c>
      <c r="B5711" s="2">
        <v>410089532.91988403</v>
      </c>
    </row>
    <row r="5712" spans="1:2" x14ac:dyDescent="0.25">
      <c r="A5712">
        <v>2010</v>
      </c>
      <c r="B5712" s="2">
        <v>83890611.36212422</v>
      </c>
    </row>
    <row r="5713" spans="1:2" x14ac:dyDescent="0.25">
      <c r="A5713">
        <v>2010</v>
      </c>
      <c r="B5713" s="2">
        <v>19277248.909507096</v>
      </c>
    </row>
    <row r="5714" spans="1:2" x14ac:dyDescent="0.25">
      <c r="A5714">
        <v>2010</v>
      </c>
      <c r="B5714" s="2">
        <v>161651928.33694491</v>
      </c>
    </row>
    <row r="5715" spans="1:2" x14ac:dyDescent="0.25">
      <c r="A5715">
        <v>2010</v>
      </c>
      <c r="B5715" s="2">
        <v>419485477.96490157</v>
      </c>
    </row>
    <row r="5716" spans="1:2" x14ac:dyDescent="0.25">
      <c r="A5716">
        <v>2010</v>
      </c>
      <c r="B5716" s="2">
        <v>112064776.07080726</v>
      </c>
    </row>
    <row r="5717" spans="1:2" x14ac:dyDescent="0.25">
      <c r="A5717">
        <v>2010</v>
      </c>
      <c r="B5717" s="2">
        <v>60850658.633297727</v>
      </c>
    </row>
    <row r="5718" spans="1:2" x14ac:dyDescent="0.25">
      <c r="A5718">
        <v>2010</v>
      </c>
      <c r="B5718" s="2">
        <v>33773946.643674657</v>
      </c>
    </row>
    <row r="5719" spans="1:2" x14ac:dyDescent="0.25">
      <c r="A5719">
        <v>2010</v>
      </c>
      <c r="B5719" s="2">
        <v>137151323.24553639</v>
      </c>
    </row>
    <row r="5720" spans="1:2" x14ac:dyDescent="0.25">
      <c r="A5720">
        <v>2010</v>
      </c>
      <c r="B5720" s="2">
        <v>7300401.6981535181</v>
      </c>
    </row>
    <row r="5721" spans="1:2" x14ac:dyDescent="0.25">
      <c r="A5721">
        <v>2010</v>
      </c>
      <c r="B5721" s="2">
        <v>295904963.30596673</v>
      </c>
    </row>
    <row r="5722" spans="1:2" x14ac:dyDescent="0.25">
      <c r="A5722">
        <v>2010</v>
      </c>
      <c r="B5722" s="2">
        <v>87599557.040134296</v>
      </c>
    </row>
    <row r="5723" spans="1:2" x14ac:dyDescent="0.25">
      <c r="A5723">
        <v>2010</v>
      </c>
      <c r="B5723" s="2">
        <v>216166324.7868152</v>
      </c>
    </row>
    <row r="5724" spans="1:2" x14ac:dyDescent="0.25">
      <c r="A5724">
        <v>2010</v>
      </c>
      <c r="B5724" s="2">
        <v>49778792.529833667</v>
      </c>
    </row>
    <row r="5725" spans="1:2" x14ac:dyDescent="0.25">
      <c r="A5725">
        <v>2010</v>
      </c>
      <c r="B5725" s="2">
        <v>590491.44025637116</v>
      </c>
    </row>
    <row r="5726" spans="1:2" x14ac:dyDescent="0.25">
      <c r="A5726">
        <v>2010</v>
      </c>
      <c r="B5726" s="2">
        <v>9069707.5293758586</v>
      </c>
    </row>
    <row r="5727" spans="1:2" x14ac:dyDescent="0.25">
      <c r="A5727">
        <v>2010</v>
      </c>
      <c r="B5727" s="2">
        <v>76577334.257286742</v>
      </c>
    </row>
    <row r="5728" spans="1:2" x14ac:dyDescent="0.25">
      <c r="A5728">
        <v>2010</v>
      </c>
      <c r="B5728" s="2">
        <v>1051550974.8591485</v>
      </c>
    </row>
    <row r="5729" spans="1:2" x14ac:dyDescent="0.25">
      <c r="A5729">
        <v>2010</v>
      </c>
      <c r="B5729" s="2">
        <v>580806196.07080734</v>
      </c>
    </row>
    <row r="5730" spans="1:2" x14ac:dyDescent="0.25">
      <c r="A5730">
        <v>2010</v>
      </c>
      <c r="B5730" s="2">
        <v>0</v>
      </c>
    </row>
    <row r="5731" spans="1:2" x14ac:dyDescent="0.25">
      <c r="A5731">
        <v>2010</v>
      </c>
      <c r="B5731" s="2">
        <v>37855780.307034947</v>
      </c>
    </row>
    <row r="5732" spans="1:2" x14ac:dyDescent="0.25">
      <c r="A5732">
        <v>2010</v>
      </c>
      <c r="B5732" s="2">
        <v>0</v>
      </c>
    </row>
    <row r="5733" spans="1:2" x14ac:dyDescent="0.25">
      <c r="A5733">
        <v>2010</v>
      </c>
      <c r="B5733" s="2">
        <v>48565993.492446207</v>
      </c>
    </row>
    <row r="5734" spans="1:2" x14ac:dyDescent="0.25">
      <c r="A5734">
        <v>2010</v>
      </c>
      <c r="B5734" s="2">
        <v>212746541.32153213</v>
      </c>
    </row>
    <row r="5735" spans="1:2" x14ac:dyDescent="0.25">
      <c r="A5735">
        <v>2010</v>
      </c>
      <c r="B5735" s="2">
        <v>45670318.022279873</v>
      </c>
    </row>
    <row r="5736" spans="1:2" x14ac:dyDescent="0.25">
      <c r="A5736">
        <v>2010</v>
      </c>
      <c r="B5736" s="2">
        <v>8592019.46223104</v>
      </c>
    </row>
    <row r="5737" spans="1:2" x14ac:dyDescent="0.25">
      <c r="A5737">
        <v>2010</v>
      </c>
      <c r="B5737" s="2">
        <v>434048032.39127117</v>
      </c>
    </row>
    <row r="5738" spans="1:2" x14ac:dyDescent="0.25">
      <c r="A5738">
        <v>2010</v>
      </c>
      <c r="B5738" s="2">
        <v>6541308.7984129405</v>
      </c>
    </row>
    <row r="5739" spans="1:2" x14ac:dyDescent="0.25">
      <c r="A5739">
        <v>2010</v>
      </c>
      <c r="B5739" s="2">
        <v>300799319.66305512</v>
      </c>
    </row>
    <row r="5740" spans="1:2" x14ac:dyDescent="0.25">
      <c r="A5740">
        <v>2010</v>
      </c>
      <c r="B5740" s="2">
        <v>13026160.02136426</v>
      </c>
    </row>
    <row r="5741" spans="1:2" x14ac:dyDescent="0.25">
      <c r="A5741">
        <v>2010</v>
      </c>
      <c r="B5741" s="2">
        <v>5370608.0793529684</v>
      </c>
    </row>
    <row r="5742" spans="1:2" x14ac:dyDescent="0.25">
      <c r="A5742">
        <v>2010</v>
      </c>
      <c r="B5742" s="2">
        <v>78930.504501754927</v>
      </c>
    </row>
    <row r="5743" spans="1:2" x14ac:dyDescent="0.25">
      <c r="A5743">
        <v>2010</v>
      </c>
      <c r="B5743" s="2">
        <v>84296464.021364257</v>
      </c>
    </row>
    <row r="5744" spans="1:2" x14ac:dyDescent="0.25">
      <c r="A5744">
        <v>2010</v>
      </c>
      <c r="B5744" s="2">
        <v>93592801.063940182</v>
      </c>
    </row>
    <row r="5745" spans="1:2" x14ac:dyDescent="0.25">
      <c r="A5745">
        <v>2010</v>
      </c>
      <c r="B5745" s="2">
        <v>1696820.7147871205</v>
      </c>
    </row>
    <row r="5746" spans="1:2" x14ac:dyDescent="0.25">
      <c r="A5746">
        <v>2010</v>
      </c>
      <c r="B5746" s="2">
        <v>113351813.73905082</v>
      </c>
    </row>
    <row r="5747" spans="1:2" x14ac:dyDescent="0.25">
      <c r="A5747">
        <v>2010</v>
      </c>
      <c r="B5747" s="2">
        <v>62488312.557912409</v>
      </c>
    </row>
    <row r="5748" spans="1:2" x14ac:dyDescent="0.25">
      <c r="A5748">
        <v>2010</v>
      </c>
      <c r="B5748" s="2">
        <v>38135435.816877767</v>
      </c>
    </row>
    <row r="5749" spans="1:2" x14ac:dyDescent="0.25">
      <c r="A5749">
        <v>2010</v>
      </c>
      <c r="B5749" s="2">
        <v>7462703.0807263851</v>
      </c>
    </row>
    <row r="5750" spans="1:2" x14ac:dyDescent="0.25">
      <c r="A5750">
        <v>2010</v>
      </c>
      <c r="B5750" s="2">
        <v>302478658.32809401</v>
      </c>
    </row>
    <row r="5751" spans="1:2" x14ac:dyDescent="0.25">
      <c r="A5751">
        <v>2010</v>
      </c>
      <c r="B5751" s="2">
        <v>111259204.55974363</v>
      </c>
    </row>
    <row r="5752" spans="1:2" x14ac:dyDescent="0.25">
      <c r="A5752">
        <v>2010</v>
      </c>
      <c r="B5752" s="2">
        <v>160659179.29131696</v>
      </c>
    </row>
    <row r="5753" spans="1:2" x14ac:dyDescent="0.25">
      <c r="A5753">
        <v>2010</v>
      </c>
      <c r="B5753" s="2">
        <v>128153617.3935602</v>
      </c>
    </row>
    <row r="5754" spans="1:2" x14ac:dyDescent="0.25">
      <c r="A5754">
        <v>2010</v>
      </c>
      <c r="B5754" s="2">
        <v>121356805.47596522</v>
      </c>
    </row>
    <row r="5755" spans="1:2" x14ac:dyDescent="0.25">
      <c r="A5755">
        <v>2010</v>
      </c>
      <c r="B5755" s="2">
        <v>68001299.022127271</v>
      </c>
    </row>
    <row r="5756" spans="1:2" x14ac:dyDescent="0.25">
      <c r="A5756">
        <v>2010</v>
      </c>
      <c r="B5756" s="2">
        <v>208761201.25133526</v>
      </c>
    </row>
    <row r="5757" spans="1:2" x14ac:dyDescent="0.25">
      <c r="A5757">
        <v>2010</v>
      </c>
      <c r="B5757" s="2">
        <v>331676517.76957119</v>
      </c>
    </row>
    <row r="5758" spans="1:2" x14ac:dyDescent="0.25">
      <c r="A5758">
        <v>2010</v>
      </c>
      <c r="B5758" s="2">
        <v>5414479.473218373</v>
      </c>
    </row>
    <row r="5759" spans="1:2" x14ac:dyDescent="0.25">
      <c r="A5759">
        <v>2010</v>
      </c>
      <c r="B5759" s="2">
        <v>157135163.0166336</v>
      </c>
    </row>
    <row r="5760" spans="1:2" x14ac:dyDescent="0.25">
      <c r="A5760">
        <v>2010</v>
      </c>
      <c r="B5760" s="2">
        <v>69641783.719822988</v>
      </c>
    </row>
    <row r="5761" spans="1:2" x14ac:dyDescent="0.25">
      <c r="A5761">
        <v>2010</v>
      </c>
      <c r="B5761" s="2">
        <v>222566122.87562948</v>
      </c>
    </row>
    <row r="5762" spans="1:2" x14ac:dyDescent="0.25">
      <c r="A5762">
        <v>2010</v>
      </c>
      <c r="B5762" s="2">
        <v>18651111.525103007</v>
      </c>
    </row>
    <row r="5763" spans="1:2" x14ac:dyDescent="0.25">
      <c r="A5763">
        <v>2010</v>
      </c>
      <c r="B5763" s="2">
        <v>16087.621547382878</v>
      </c>
    </row>
    <row r="5764" spans="1:2" x14ac:dyDescent="0.25">
      <c r="A5764">
        <v>2010</v>
      </c>
      <c r="B5764" s="2">
        <v>534967.20952235616</v>
      </c>
    </row>
    <row r="5765" spans="1:2" x14ac:dyDescent="0.25">
      <c r="A5765">
        <v>2010</v>
      </c>
      <c r="B5765" s="2">
        <v>10809797.435067909</v>
      </c>
    </row>
    <row r="5766" spans="1:2" x14ac:dyDescent="0.25">
      <c r="A5766">
        <v>2010</v>
      </c>
      <c r="B5766" s="2">
        <v>188272986.46055242</v>
      </c>
    </row>
    <row r="5767" spans="1:2" x14ac:dyDescent="0.25">
      <c r="A5767">
        <v>2010</v>
      </c>
      <c r="B5767" s="2">
        <v>124544300.67633146</v>
      </c>
    </row>
    <row r="5768" spans="1:2" x14ac:dyDescent="0.25">
      <c r="A5768">
        <v>2010</v>
      </c>
      <c r="B5768" s="2">
        <v>77700949.970395237</v>
      </c>
    </row>
    <row r="5769" spans="1:2" x14ac:dyDescent="0.25">
      <c r="A5769">
        <v>2010</v>
      </c>
      <c r="B5769" s="2">
        <v>142138.06256676331</v>
      </c>
    </row>
    <row r="5770" spans="1:2" x14ac:dyDescent="0.25">
      <c r="A5770">
        <v>2010</v>
      </c>
      <c r="B5770" s="2">
        <v>35137056.098886006</v>
      </c>
    </row>
    <row r="5771" spans="1:2" x14ac:dyDescent="0.25">
      <c r="A5771">
        <v>2010</v>
      </c>
      <c r="B5771" s="2">
        <v>44787090.27376774</v>
      </c>
    </row>
    <row r="5772" spans="1:2" x14ac:dyDescent="0.25">
      <c r="A5772">
        <v>2010</v>
      </c>
      <c r="B5772" s="2">
        <v>190488284.36319244</v>
      </c>
    </row>
    <row r="5773" spans="1:2" x14ac:dyDescent="0.25">
      <c r="A5773">
        <v>2010</v>
      </c>
      <c r="B5773" s="2">
        <v>73835526.533801317</v>
      </c>
    </row>
    <row r="5774" spans="1:2" x14ac:dyDescent="0.25">
      <c r="A5774">
        <v>2010</v>
      </c>
      <c r="B5774" s="2">
        <v>26112775.072180681</v>
      </c>
    </row>
    <row r="5775" spans="1:2" x14ac:dyDescent="0.25">
      <c r="A5775">
        <v>2010</v>
      </c>
      <c r="B5775" s="2">
        <v>130292578.03692965</v>
      </c>
    </row>
    <row r="5776" spans="1:2" x14ac:dyDescent="0.25">
      <c r="A5776">
        <v>2010</v>
      </c>
      <c r="B5776" s="2">
        <v>2451272.0408972991</v>
      </c>
    </row>
    <row r="5777" spans="1:2" x14ac:dyDescent="0.25">
      <c r="A5777">
        <v>2010</v>
      </c>
      <c r="B5777" s="2">
        <v>4882111.0978177935</v>
      </c>
    </row>
    <row r="5778" spans="1:2" x14ac:dyDescent="0.25">
      <c r="A5778">
        <v>2010</v>
      </c>
      <c r="B5778" s="2">
        <v>60155151.938959256</v>
      </c>
    </row>
    <row r="5779" spans="1:2" x14ac:dyDescent="0.25">
      <c r="A5779">
        <v>2010</v>
      </c>
      <c r="B5779" s="2">
        <v>58765942.364718452</v>
      </c>
    </row>
    <row r="5780" spans="1:2" x14ac:dyDescent="0.25">
      <c r="A5780">
        <v>2010</v>
      </c>
      <c r="B5780" s="2">
        <v>20663025.507706396</v>
      </c>
    </row>
    <row r="5781" spans="1:2" x14ac:dyDescent="0.25">
      <c r="A5781">
        <v>2010</v>
      </c>
      <c r="B5781" s="2">
        <v>84283070.245078593</v>
      </c>
    </row>
    <row r="5782" spans="1:2" x14ac:dyDescent="0.25">
      <c r="A5782">
        <v>2010</v>
      </c>
      <c r="B5782" s="2">
        <v>21083318.46299405</v>
      </c>
    </row>
    <row r="5783" spans="1:2" x14ac:dyDescent="0.25">
      <c r="A5783">
        <v>2010</v>
      </c>
      <c r="B5783" s="2">
        <v>68535008.731268123</v>
      </c>
    </row>
    <row r="5784" spans="1:2" x14ac:dyDescent="0.25">
      <c r="A5784">
        <v>2010</v>
      </c>
      <c r="B5784" s="2">
        <v>92448633.602929965</v>
      </c>
    </row>
    <row r="5785" spans="1:2" x14ac:dyDescent="0.25">
      <c r="A5785">
        <v>2010</v>
      </c>
      <c r="B5785" s="2">
        <v>149441806.42148635</v>
      </c>
    </row>
    <row r="5786" spans="1:2" x14ac:dyDescent="0.25">
      <c r="A5786">
        <v>2010</v>
      </c>
      <c r="B5786" s="2">
        <v>25722716.617732339</v>
      </c>
    </row>
    <row r="5787" spans="1:2" x14ac:dyDescent="0.25">
      <c r="A5787">
        <v>2010</v>
      </c>
      <c r="B5787" s="2">
        <v>112543302.47153975</v>
      </c>
    </row>
    <row r="5788" spans="1:2" x14ac:dyDescent="0.25">
      <c r="A5788">
        <v>2010</v>
      </c>
      <c r="B5788" s="2">
        <v>875214.676636655</v>
      </c>
    </row>
    <row r="5789" spans="1:2" x14ac:dyDescent="0.25">
      <c r="A5789">
        <v>2010</v>
      </c>
      <c r="B5789" s="2">
        <v>2613354.059514726</v>
      </c>
    </row>
    <row r="5790" spans="1:2" x14ac:dyDescent="0.25">
      <c r="A5790">
        <v>2010</v>
      </c>
      <c r="B5790" s="2">
        <v>16819728.488936365</v>
      </c>
    </row>
    <row r="5791" spans="1:2" x14ac:dyDescent="0.25">
      <c r="A5791">
        <v>2010</v>
      </c>
      <c r="B5791" s="2">
        <v>3700118.0253319093</v>
      </c>
    </row>
    <row r="5792" spans="1:2" x14ac:dyDescent="0.25">
      <c r="A5792">
        <v>2010</v>
      </c>
      <c r="B5792" s="2">
        <v>21011854.716313139</v>
      </c>
    </row>
    <row r="5793" spans="1:2" x14ac:dyDescent="0.25">
      <c r="A5793">
        <v>2010</v>
      </c>
      <c r="B5793" s="2">
        <v>19996632.741645049</v>
      </c>
    </row>
    <row r="5794" spans="1:2" x14ac:dyDescent="0.25">
      <c r="A5794">
        <v>2010</v>
      </c>
      <c r="B5794" s="2">
        <v>195713712.62627804</v>
      </c>
    </row>
    <row r="5795" spans="1:2" x14ac:dyDescent="0.25">
      <c r="A5795">
        <v>2010</v>
      </c>
      <c r="B5795" s="2">
        <v>7188315.1002594233</v>
      </c>
    </row>
    <row r="5796" spans="1:2" x14ac:dyDescent="0.25">
      <c r="A5796">
        <v>2010</v>
      </c>
      <c r="B5796" s="2">
        <v>1684012.3747901726</v>
      </c>
    </row>
    <row r="5797" spans="1:2" x14ac:dyDescent="0.25">
      <c r="A5797">
        <v>2010</v>
      </c>
      <c r="B5797" s="2">
        <v>15515535.721043797</v>
      </c>
    </row>
    <row r="5798" spans="1:2" x14ac:dyDescent="0.25">
      <c r="A5798">
        <v>2010</v>
      </c>
      <c r="B5798" s="2">
        <v>832468.04700137349</v>
      </c>
    </row>
    <row r="5799" spans="1:2" x14ac:dyDescent="0.25">
      <c r="A5799">
        <v>2010</v>
      </c>
      <c r="B5799" s="2">
        <v>59165895.94994659</v>
      </c>
    </row>
    <row r="5800" spans="1:2" x14ac:dyDescent="0.25">
      <c r="A5800">
        <v>2010</v>
      </c>
      <c r="B5800" s="2">
        <v>15428227.469555929</v>
      </c>
    </row>
    <row r="5801" spans="1:2" x14ac:dyDescent="0.25">
      <c r="A5801">
        <v>2010</v>
      </c>
      <c r="B5801" s="2">
        <v>11299339.539142378</v>
      </c>
    </row>
    <row r="5802" spans="1:2" x14ac:dyDescent="0.25">
      <c r="A5802">
        <v>2010</v>
      </c>
      <c r="B5802" s="2">
        <v>13879832.319243096</v>
      </c>
    </row>
    <row r="5803" spans="1:2" x14ac:dyDescent="0.25">
      <c r="A5803">
        <v>2010</v>
      </c>
      <c r="B5803" s="2">
        <v>248023831.06851825</v>
      </c>
    </row>
    <row r="5804" spans="1:2" x14ac:dyDescent="0.25">
      <c r="A5804">
        <v>2010</v>
      </c>
      <c r="B5804" s="2">
        <v>5661813.0315885851</v>
      </c>
    </row>
    <row r="5805" spans="1:2" x14ac:dyDescent="0.25">
      <c r="A5805">
        <v>2010</v>
      </c>
      <c r="B5805" s="2">
        <v>907672.15870593628</v>
      </c>
    </row>
    <row r="5806" spans="1:2" x14ac:dyDescent="0.25">
      <c r="A5806">
        <v>2010</v>
      </c>
      <c r="B5806" s="2">
        <v>8864136.9558980614</v>
      </c>
    </row>
    <row r="5807" spans="1:2" x14ac:dyDescent="0.25">
      <c r="A5807">
        <v>2010</v>
      </c>
      <c r="B5807" s="2">
        <v>14391974.499618495</v>
      </c>
    </row>
    <row r="5808" spans="1:2" x14ac:dyDescent="0.25">
      <c r="A5808">
        <v>2010</v>
      </c>
      <c r="B5808" s="2">
        <v>84775047.70822525</v>
      </c>
    </row>
    <row r="5809" spans="1:2" x14ac:dyDescent="0.25">
      <c r="A5809">
        <v>2010</v>
      </c>
      <c r="B5809" s="2">
        <v>97012699.101480246</v>
      </c>
    </row>
    <row r="5810" spans="1:2" x14ac:dyDescent="0.25">
      <c r="A5810">
        <v>2010</v>
      </c>
      <c r="B5810" s="2">
        <v>200480.49137799483</v>
      </c>
    </row>
    <row r="5811" spans="1:2" x14ac:dyDescent="0.25">
      <c r="A5811">
        <v>2010</v>
      </c>
      <c r="B5811" s="2">
        <v>11607045.690828629</v>
      </c>
    </row>
    <row r="5812" spans="1:2" x14ac:dyDescent="0.25">
      <c r="A5812">
        <v>2010</v>
      </c>
      <c r="B5812" s="2">
        <v>36058059.158858538</v>
      </c>
    </row>
    <row r="5813" spans="1:2" x14ac:dyDescent="0.25">
      <c r="A5813">
        <v>2010</v>
      </c>
      <c r="B5813" s="2">
        <v>582187.74607050209</v>
      </c>
    </row>
    <row r="5814" spans="1:2" x14ac:dyDescent="0.25">
      <c r="A5814">
        <v>2010</v>
      </c>
      <c r="B5814" s="2">
        <v>108252630.13093241</v>
      </c>
    </row>
    <row r="5815" spans="1:2" x14ac:dyDescent="0.25">
      <c r="A5815">
        <v>2010</v>
      </c>
      <c r="B5815" s="2">
        <v>1138605.1176560353</v>
      </c>
    </row>
    <row r="5816" spans="1:2" x14ac:dyDescent="0.25">
      <c r="A5816">
        <v>2010</v>
      </c>
      <c r="B5816" s="2">
        <v>607599.03433541895</v>
      </c>
    </row>
    <row r="5817" spans="1:2" x14ac:dyDescent="0.25">
      <c r="A5817">
        <v>2010</v>
      </c>
      <c r="B5817" s="2">
        <v>53471052.575003818</v>
      </c>
    </row>
    <row r="5818" spans="1:2" x14ac:dyDescent="0.25">
      <c r="A5818">
        <v>2010</v>
      </c>
      <c r="B5818" s="2">
        <v>28683854.763314512</v>
      </c>
    </row>
    <row r="5819" spans="1:2" x14ac:dyDescent="0.25">
      <c r="A5819">
        <v>2010</v>
      </c>
      <c r="B5819" s="2">
        <v>74499373.560201436</v>
      </c>
    </row>
    <row r="5820" spans="1:2" x14ac:dyDescent="0.25">
      <c r="A5820">
        <v>2010</v>
      </c>
      <c r="B5820" s="2">
        <v>67333142.961086527</v>
      </c>
    </row>
    <row r="5821" spans="1:2" x14ac:dyDescent="0.25">
      <c r="A5821">
        <v>2010</v>
      </c>
      <c r="B5821" s="2">
        <v>11798908.112925379</v>
      </c>
    </row>
    <row r="5822" spans="1:2" x14ac:dyDescent="0.25">
      <c r="A5822">
        <v>2010</v>
      </c>
      <c r="B5822" s="2">
        <v>566406.11628261872</v>
      </c>
    </row>
    <row r="5823" spans="1:2" x14ac:dyDescent="0.25">
      <c r="A5823">
        <v>2010</v>
      </c>
      <c r="B5823" s="2">
        <v>2335032.897298947</v>
      </c>
    </row>
    <row r="5824" spans="1:2" x14ac:dyDescent="0.25">
      <c r="A5824">
        <v>2010</v>
      </c>
      <c r="B5824" s="2">
        <v>16916064.195940793</v>
      </c>
    </row>
    <row r="5825" spans="1:2" x14ac:dyDescent="0.25">
      <c r="A5825">
        <v>2010</v>
      </c>
      <c r="B5825" s="2">
        <v>50321336.877765909</v>
      </c>
    </row>
    <row r="5826" spans="1:2" x14ac:dyDescent="0.25">
      <c r="A5826">
        <v>2010</v>
      </c>
      <c r="B5826" s="2">
        <v>21832363.934686404</v>
      </c>
    </row>
    <row r="5827" spans="1:2" x14ac:dyDescent="0.25">
      <c r="A5827">
        <v>2010</v>
      </c>
      <c r="B5827" s="2">
        <v>50791760.784373574</v>
      </c>
    </row>
    <row r="5828" spans="1:2" x14ac:dyDescent="0.25">
      <c r="A5828">
        <v>2010</v>
      </c>
      <c r="B5828" s="2">
        <v>567078.18037540058</v>
      </c>
    </row>
    <row r="5829" spans="1:2" x14ac:dyDescent="0.25">
      <c r="A5829">
        <v>2010</v>
      </c>
      <c r="B5829" s="2">
        <v>3031692.3003204642</v>
      </c>
    </row>
    <row r="5830" spans="1:2" x14ac:dyDescent="0.25">
      <c r="A5830">
        <v>2010</v>
      </c>
      <c r="B5830" s="2">
        <v>21145976.912559133</v>
      </c>
    </row>
    <row r="5831" spans="1:2" x14ac:dyDescent="0.25">
      <c r="A5831">
        <v>2010</v>
      </c>
      <c r="B5831" s="2">
        <v>284347906.04974824</v>
      </c>
    </row>
    <row r="5832" spans="1:2" x14ac:dyDescent="0.25">
      <c r="A5832">
        <v>2010</v>
      </c>
      <c r="B5832" s="2">
        <v>30041422.833511371</v>
      </c>
    </row>
    <row r="5833" spans="1:2" x14ac:dyDescent="0.25">
      <c r="A5833">
        <v>2010</v>
      </c>
      <c r="B5833" s="2">
        <v>34641082.578971468</v>
      </c>
    </row>
    <row r="5834" spans="1:2" x14ac:dyDescent="0.25">
      <c r="A5834">
        <v>2010</v>
      </c>
      <c r="B5834" s="2">
        <v>15513969.434457501</v>
      </c>
    </row>
    <row r="5835" spans="1:2" x14ac:dyDescent="0.25">
      <c r="A5835">
        <v>2010</v>
      </c>
      <c r="B5835" s="2">
        <v>218232.20509690218</v>
      </c>
    </row>
    <row r="5836" spans="1:2" x14ac:dyDescent="0.25">
      <c r="A5836">
        <v>2010</v>
      </c>
      <c r="B5836" s="2">
        <v>5512346.5362429423</v>
      </c>
    </row>
    <row r="5837" spans="1:2" x14ac:dyDescent="0.25">
      <c r="A5837">
        <v>2010</v>
      </c>
      <c r="B5837" s="2">
        <v>628333.81840378453</v>
      </c>
    </row>
    <row r="5838" spans="1:2" x14ac:dyDescent="0.25">
      <c r="A5838">
        <v>2010</v>
      </c>
      <c r="B5838" s="2">
        <v>53069288.189226307</v>
      </c>
    </row>
    <row r="5839" spans="1:2" x14ac:dyDescent="0.25">
      <c r="A5839">
        <v>2010</v>
      </c>
      <c r="B5839" s="2">
        <v>633931.0923241264</v>
      </c>
    </row>
    <row r="5840" spans="1:2" x14ac:dyDescent="0.25">
      <c r="A5840">
        <v>2010</v>
      </c>
      <c r="B5840" s="2">
        <v>204202.6925072486</v>
      </c>
    </row>
    <row r="5841" spans="1:2" x14ac:dyDescent="0.25">
      <c r="A5841">
        <v>2010</v>
      </c>
      <c r="B5841" s="2">
        <v>5164864.250267053</v>
      </c>
    </row>
    <row r="5842" spans="1:2" x14ac:dyDescent="0.25">
      <c r="A5842">
        <v>2010</v>
      </c>
      <c r="B5842" s="2">
        <v>35773.091408515182</v>
      </c>
    </row>
    <row r="5843" spans="1:2" x14ac:dyDescent="0.25">
      <c r="A5843">
        <v>2010</v>
      </c>
      <c r="B5843" s="2">
        <v>887462.73035251035</v>
      </c>
    </row>
    <row r="5844" spans="1:2" x14ac:dyDescent="0.25">
      <c r="A5844">
        <v>2010</v>
      </c>
      <c r="B5844" s="2">
        <v>3940852.501144514</v>
      </c>
    </row>
    <row r="5845" spans="1:2" x14ac:dyDescent="0.25">
      <c r="A5845">
        <v>2011</v>
      </c>
      <c r="B5845" s="2">
        <v>501913735.31715977</v>
      </c>
    </row>
    <row r="5846" spans="1:2" x14ac:dyDescent="0.25">
      <c r="A5846">
        <v>2011</v>
      </c>
      <c r="B5846" s="2">
        <v>608584987.33846152</v>
      </c>
    </row>
    <row r="5847" spans="1:2" x14ac:dyDescent="0.25">
      <c r="A5847">
        <v>2011</v>
      </c>
      <c r="B5847" s="2">
        <v>1818091296.5591717</v>
      </c>
    </row>
    <row r="5848" spans="1:2" x14ac:dyDescent="0.25">
      <c r="A5848">
        <v>2011</v>
      </c>
      <c r="B5848" s="2">
        <v>5067084.8059171597</v>
      </c>
    </row>
    <row r="5849" spans="1:2" x14ac:dyDescent="0.25">
      <c r="A5849">
        <v>2011</v>
      </c>
      <c r="B5849" s="2">
        <v>390597564.58402371</v>
      </c>
    </row>
    <row r="5850" spans="1:2" x14ac:dyDescent="0.25">
      <c r="A5850">
        <v>2011</v>
      </c>
      <c r="B5850" s="2">
        <v>848064578.74260354</v>
      </c>
    </row>
    <row r="5851" spans="1:2" x14ac:dyDescent="0.25">
      <c r="A5851">
        <v>2011</v>
      </c>
      <c r="B5851" s="2">
        <v>205405582.10059172</v>
      </c>
    </row>
    <row r="5852" spans="1:2" x14ac:dyDescent="0.25">
      <c r="A5852">
        <v>2011</v>
      </c>
      <c r="B5852" s="2">
        <v>149267472.44023669</v>
      </c>
    </row>
    <row r="5853" spans="1:2" x14ac:dyDescent="0.25">
      <c r="A5853">
        <v>2011</v>
      </c>
      <c r="B5853" s="2">
        <v>315065856.3727811</v>
      </c>
    </row>
    <row r="5854" spans="1:2" x14ac:dyDescent="0.25">
      <c r="A5854">
        <v>2011</v>
      </c>
      <c r="B5854" s="2">
        <v>291130448.40177518</v>
      </c>
    </row>
    <row r="5855" spans="1:2" x14ac:dyDescent="0.25">
      <c r="A5855">
        <v>2011</v>
      </c>
      <c r="B5855" s="2">
        <v>577787632.77514791</v>
      </c>
    </row>
    <row r="5856" spans="1:2" x14ac:dyDescent="0.25">
      <c r="A5856">
        <v>2011</v>
      </c>
      <c r="B5856" s="2">
        <v>104545376.45502959</v>
      </c>
    </row>
    <row r="5857" spans="1:2" x14ac:dyDescent="0.25">
      <c r="A5857">
        <v>2011</v>
      </c>
      <c r="B5857" s="2">
        <v>297774753.08165681</v>
      </c>
    </row>
    <row r="5858" spans="1:2" x14ac:dyDescent="0.25">
      <c r="A5858">
        <v>2011</v>
      </c>
      <c r="B5858" s="2">
        <v>94723425.088757396</v>
      </c>
    </row>
    <row r="5859" spans="1:2" x14ac:dyDescent="0.25">
      <c r="A5859">
        <v>2011</v>
      </c>
      <c r="B5859" s="2">
        <v>293424217.37751478</v>
      </c>
    </row>
    <row r="5860" spans="1:2" x14ac:dyDescent="0.25">
      <c r="A5860">
        <v>2011</v>
      </c>
      <c r="B5860" s="2">
        <v>196462834.27988166</v>
      </c>
    </row>
    <row r="5861" spans="1:2" x14ac:dyDescent="0.25">
      <c r="A5861">
        <v>2011</v>
      </c>
      <c r="B5861" s="2">
        <v>202120158.7295858</v>
      </c>
    </row>
    <row r="5862" spans="1:2" x14ac:dyDescent="0.25">
      <c r="A5862">
        <v>2011</v>
      </c>
      <c r="B5862" s="2">
        <v>1416354374.4248521</v>
      </c>
    </row>
    <row r="5863" spans="1:2" x14ac:dyDescent="0.25">
      <c r="A5863">
        <v>2011</v>
      </c>
      <c r="B5863" s="2">
        <v>121618365.13491125</v>
      </c>
    </row>
    <row r="5864" spans="1:2" x14ac:dyDescent="0.25">
      <c r="A5864">
        <v>2011</v>
      </c>
      <c r="B5864" s="2">
        <v>31570070.849112429</v>
      </c>
    </row>
    <row r="5865" spans="1:2" x14ac:dyDescent="0.25">
      <c r="A5865">
        <v>2011</v>
      </c>
      <c r="B5865" s="2">
        <v>901638835.03491127</v>
      </c>
    </row>
    <row r="5866" spans="1:2" x14ac:dyDescent="0.25">
      <c r="A5866">
        <v>2011</v>
      </c>
      <c r="B5866" s="2">
        <v>202545679.76627219</v>
      </c>
    </row>
    <row r="5867" spans="1:2" x14ac:dyDescent="0.25">
      <c r="A5867">
        <v>2011</v>
      </c>
      <c r="B5867" s="2">
        <v>307327393.43964499</v>
      </c>
    </row>
    <row r="5868" spans="1:2" x14ac:dyDescent="0.25">
      <c r="A5868">
        <v>2011</v>
      </c>
      <c r="B5868" s="2">
        <v>477597398.46745563</v>
      </c>
    </row>
    <row r="5869" spans="1:2" x14ac:dyDescent="0.25">
      <c r="A5869">
        <v>2011</v>
      </c>
      <c r="B5869" s="2">
        <v>184902260.0964497</v>
      </c>
    </row>
    <row r="5870" spans="1:2" x14ac:dyDescent="0.25">
      <c r="A5870">
        <v>2011</v>
      </c>
      <c r="B5870" s="2">
        <v>292826070.52544379</v>
      </c>
    </row>
    <row r="5871" spans="1:2" x14ac:dyDescent="0.25">
      <c r="A5871">
        <v>2011</v>
      </c>
      <c r="B5871" s="2">
        <v>235578185.94319528</v>
      </c>
    </row>
    <row r="5872" spans="1:2" x14ac:dyDescent="0.25">
      <c r="A5872">
        <v>2011</v>
      </c>
      <c r="B5872" s="2">
        <v>80439297.122485206</v>
      </c>
    </row>
    <row r="5873" spans="1:2" x14ac:dyDescent="0.25">
      <c r="A5873">
        <v>2011</v>
      </c>
      <c r="B5873" s="2">
        <v>131693917.38461539</v>
      </c>
    </row>
    <row r="5874" spans="1:2" x14ac:dyDescent="0.25">
      <c r="A5874">
        <v>2011</v>
      </c>
      <c r="B5874" s="2">
        <v>25901954.238461539</v>
      </c>
    </row>
    <row r="5875" spans="1:2" x14ac:dyDescent="0.25">
      <c r="A5875">
        <v>2011</v>
      </c>
      <c r="B5875" s="2">
        <v>940946110.54437876</v>
      </c>
    </row>
    <row r="5876" spans="1:2" x14ac:dyDescent="0.25">
      <c r="A5876">
        <v>2011</v>
      </c>
      <c r="B5876" s="2">
        <v>352283853.22721893</v>
      </c>
    </row>
    <row r="5877" spans="1:2" x14ac:dyDescent="0.25">
      <c r="A5877">
        <v>2011</v>
      </c>
      <c r="B5877" s="2">
        <v>12504601.125443788</v>
      </c>
    </row>
    <row r="5878" spans="1:2" x14ac:dyDescent="0.25">
      <c r="A5878">
        <v>2011</v>
      </c>
      <c r="B5878" s="2">
        <v>219215031.06213018</v>
      </c>
    </row>
    <row r="5879" spans="1:2" x14ac:dyDescent="0.25">
      <c r="A5879">
        <v>2011</v>
      </c>
      <c r="B5879" s="2">
        <v>183810802.59230769</v>
      </c>
    </row>
    <row r="5880" spans="1:2" x14ac:dyDescent="0.25">
      <c r="A5880">
        <v>2011</v>
      </c>
      <c r="B5880" s="2">
        <v>1522109258.4798818</v>
      </c>
    </row>
    <row r="5881" spans="1:2" x14ac:dyDescent="0.25">
      <c r="A5881">
        <v>2011</v>
      </c>
      <c r="B5881" s="2">
        <v>236785977.47041422</v>
      </c>
    </row>
    <row r="5882" spans="1:2" x14ac:dyDescent="0.25">
      <c r="A5882">
        <v>2011</v>
      </c>
      <c r="B5882" s="2">
        <v>110426135.74792899</v>
      </c>
    </row>
    <row r="5883" spans="1:2" x14ac:dyDescent="0.25">
      <c r="A5883">
        <v>2011</v>
      </c>
      <c r="B5883" s="2">
        <v>964638582.47573972</v>
      </c>
    </row>
    <row r="5884" spans="1:2" x14ac:dyDescent="0.25">
      <c r="A5884">
        <v>2011</v>
      </c>
      <c r="B5884" s="2">
        <v>86038340.110650897</v>
      </c>
    </row>
    <row r="5885" spans="1:2" x14ac:dyDescent="0.25">
      <c r="A5885">
        <v>2011</v>
      </c>
      <c r="B5885" s="2">
        <v>758285286.65325451</v>
      </c>
    </row>
    <row r="5886" spans="1:2" x14ac:dyDescent="0.25">
      <c r="A5886">
        <v>2011</v>
      </c>
      <c r="B5886" s="2">
        <v>332818707.8502959</v>
      </c>
    </row>
    <row r="5887" spans="1:2" x14ac:dyDescent="0.25">
      <c r="A5887">
        <v>2011</v>
      </c>
      <c r="B5887" s="2">
        <v>23079369.376331363</v>
      </c>
    </row>
    <row r="5888" spans="1:2" x14ac:dyDescent="0.25">
      <c r="A5888">
        <v>2011</v>
      </c>
      <c r="B5888" s="2">
        <v>199552984.27988166</v>
      </c>
    </row>
    <row r="5889" spans="1:2" x14ac:dyDescent="0.25">
      <c r="A5889">
        <v>2011</v>
      </c>
      <c r="B5889" s="2">
        <v>405340600.4804734</v>
      </c>
    </row>
    <row r="5890" spans="1:2" x14ac:dyDescent="0.25">
      <c r="A5890">
        <v>2011</v>
      </c>
      <c r="B5890" s="2">
        <v>284213290.85857987</v>
      </c>
    </row>
    <row r="5891" spans="1:2" x14ac:dyDescent="0.25">
      <c r="A5891">
        <v>2011</v>
      </c>
      <c r="B5891" s="2">
        <v>655367135.91834319</v>
      </c>
    </row>
    <row r="5892" spans="1:2" x14ac:dyDescent="0.25">
      <c r="A5892">
        <v>2011</v>
      </c>
      <c r="B5892" s="2">
        <v>45712925.527810656</v>
      </c>
    </row>
    <row r="5893" spans="1:2" x14ac:dyDescent="0.25">
      <c r="A5893">
        <v>2011</v>
      </c>
      <c r="B5893" s="2">
        <v>736608892.7822485</v>
      </c>
    </row>
    <row r="5894" spans="1:2" x14ac:dyDescent="0.25">
      <c r="A5894">
        <v>2011</v>
      </c>
      <c r="B5894" s="2">
        <v>179157570.34082842</v>
      </c>
    </row>
    <row r="5895" spans="1:2" x14ac:dyDescent="0.25">
      <c r="A5895">
        <v>2011</v>
      </c>
      <c r="B5895" s="2">
        <v>553531.66863905324</v>
      </c>
    </row>
    <row r="5896" spans="1:2" x14ac:dyDescent="0.25">
      <c r="A5896">
        <v>2011</v>
      </c>
      <c r="B5896" s="2">
        <v>207135027.24674556</v>
      </c>
    </row>
    <row r="5897" spans="1:2" x14ac:dyDescent="0.25">
      <c r="A5897">
        <v>2011</v>
      </c>
      <c r="B5897" s="2">
        <v>132713260.55325444</v>
      </c>
    </row>
    <row r="5898" spans="1:2" x14ac:dyDescent="0.25">
      <c r="A5898">
        <v>2011</v>
      </c>
      <c r="B5898" s="2">
        <v>162643392.92840236</v>
      </c>
    </row>
    <row r="5899" spans="1:2" x14ac:dyDescent="0.25">
      <c r="A5899">
        <v>2011</v>
      </c>
      <c r="B5899" s="2">
        <v>652569348.10473371</v>
      </c>
    </row>
    <row r="5900" spans="1:2" x14ac:dyDescent="0.25">
      <c r="A5900">
        <v>2011</v>
      </c>
      <c r="B5900" s="2">
        <v>37942860.850295857</v>
      </c>
    </row>
    <row r="5901" spans="1:2" x14ac:dyDescent="0.25">
      <c r="A5901">
        <v>2011</v>
      </c>
      <c r="B5901" s="2">
        <v>117500670.84497042</v>
      </c>
    </row>
    <row r="5902" spans="1:2" x14ac:dyDescent="0.25">
      <c r="A5902">
        <v>2011</v>
      </c>
      <c r="B5902" s="2">
        <v>96853739.147928998</v>
      </c>
    </row>
    <row r="5903" spans="1:2" x14ac:dyDescent="0.25">
      <c r="A5903">
        <v>2011</v>
      </c>
      <c r="B5903" s="2">
        <v>101657429.13017751</v>
      </c>
    </row>
    <row r="5904" spans="1:2" x14ac:dyDescent="0.25">
      <c r="A5904">
        <v>2011</v>
      </c>
      <c r="B5904" s="2">
        <v>111181951.35798816</v>
      </c>
    </row>
    <row r="5905" spans="1:2" x14ac:dyDescent="0.25">
      <c r="A5905">
        <v>2011</v>
      </c>
      <c r="B5905" s="2">
        <v>31051945.540828403</v>
      </c>
    </row>
    <row r="5906" spans="1:2" x14ac:dyDescent="0.25">
      <c r="A5906">
        <v>2011</v>
      </c>
      <c r="B5906" s="2">
        <v>251614342.95266274</v>
      </c>
    </row>
    <row r="5907" spans="1:2" x14ac:dyDescent="0.25">
      <c r="A5907">
        <v>2011</v>
      </c>
      <c r="B5907" s="2">
        <v>173191129.30828404</v>
      </c>
    </row>
    <row r="5908" spans="1:2" x14ac:dyDescent="0.25">
      <c r="A5908">
        <v>2011</v>
      </c>
      <c r="B5908" s="2">
        <v>387347.55976331362</v>
      </c>
    </row>
    <row r="5909" spans="1:2" x14ac:dyDescent="0.25">
      <c r="A5909">
        <v>2011</v>
      </c>
      <c r="B5909" s="2">
        <v>79111696.084615394</v>
      </c>
    </row>
    <row r="5910" spans="1:2" x14ac:dyDescent="0.25">
      <c r="A5910">
        <v>2011</v>
      </c>
      <c r="B5910" s="2">
        <v>4257694.4059171602</v>
      </c>
    </row>
    <row r="5911" spans="1:2" x14ac:dyDescent="0.25">
      <c r="A5911">
        <v>2011</v>
      </c>
      <c r="B5911" s="2">
        <v>6276015.4153846158</v>
      </c>
    </row>
    <row r="5912" spans="1:2" x14ac:dyDescent="0.25">
      <c r="A5912">
        <v>2011</v>
      </c>
      <c r="B5912" s="2">
        <v>47013387.694082841</v>
      </c>
    </row>
    <row r="5913" spans="1:2" x14ac:dyDescent="0.25">
      <c r="A5913">
        <v>2011</v>
      </c>
      <c r="B5913" s="2">
        <v>1609334.9502958581</v>
      </c>
    </row>
    <row r="5914" spans="1:2" x14ac:dyDescent="0.25">
      <c r="A5914">
        <v>2011</v>
      </c>
      <c r="B5914" s="2">
        <v>240527685.22544381</v>
      </c>
    </row>
    <row r="5915" spans="1:2" x14ac:dyDescent="0.25">
      <c r="A5915">
        <v>2011</v>
      </c>
      <c r="B5915" s="2">
        <v>102192929.16745563</v>
      </c>
    </row>
    <row r="5916" spans="1:2" x14ac:dyDescent="0.25">
      <c r="A5916">
        <v>2011</v>
      </c>
      <c r="B5916" s="2">
        <v>12391100.586390533</v>
      </c>
    </row>
    <row r="5917" spans="1:2" x14ac:dyDescent="0.25">
      <c r="A5917">
        <v>2011</v>
      </c>
      <c r="B5917" s="2">
        <v>26417009.036094677</v>
      </c>
    </row>
    <row r="5918" spans="1:2" x14ac:dyDescent="0.25">
      <c r="A5918">
        <v>2011</v>
      </c>
      <c r="B5918" s="2">
        <v>6472098.7402366865</v>
      </c>
    </row>
    <row r="5919" spans="1:2" x14ac:dyDescent="0.25">
      <c r="A5919">
        <v>2011</v>
      </c>
      <c r="B5919" s="2">
        <v>86388861.859171599</v>
      </c>
    </row>
    <row r="5920" spans="1:2" x14ac:dyDescent="0.25">
      <c r="A5920">
        <v>2011</v>
      </c>
      <c r="B5920" s="2">
        <v>55664488.471597634</v>
      </c>
    </row>
    <row r="5921" spans="1:2" x14ac:dyDescent="0.25">
      <c r="A5921">
        <v>2011</v>
      </c>
      <c r="B5921" s="2">
        <v>240064881.93195269</v>
      </c>
    </row>
    <row r="5922" spans="1:2" x14ac:dyDescent="0.25">
      <c r="A5922">
        <v>2011</v>
      </c>
      <c r="B5922" s="2">
        <v>506551570.31893492</v>
      </c>
    </row>
    <row r="5923" spans="1:2" x14ac:dyDescent="0.25">
      <c r="A5923">
        <v>2011</v>
      </c>
      <c r="B5923" s="2">
        <v>87532966.363313615</v>
      </c>
    </row>
    <row r="5924" spans="1:2" x14ac:dyDescent="0.25">
      <c r="A5924">
        <v>2011</v>
      </c>
      <c r="B5924" s="2">
        <v>213849002.85621303</v>
      </c>
    </row>
    <row r="5925" spans="1:2" x14ac:dyDescent="0.25">
      <c r="A5925">
        <v>2011</v>
      </c>
      <c r="B5925" s="2">
        <v>203001030.94260356</v>
      </c>
    </row>
    <row r="5926" spans="1:2" x14ac:dyDescent="0.25">
      <c r="A5926">
        <v>2011</v>
      </c>
      <c r="B5926" s="2">
        <v>86065489.817751482</v>
      </c>
    </row>
    <row r="5927" spans="1:2" x14ac:dyDescent="0.25">
      <c r="A5927">
        <v>2011</v>
      </c>
      <c r="B5927" s="2">
        <v>36428257.993491128</v>
      </c>
    </row>
    <row r="5928" spans="1:2" x14ac:dyDescent="0.25">
      <c r="A5928">
        <v>2011</v>
      </c>
      <c r="B5928" s="2">
        <v>7033247.7674556216</v>
      </c>
    </row>
    <row r="5929" spans="1:2" x14ac:dyDescent="0.25">
      <c r="A5929">
        <v>2011</v>
      </c>
      <c r="B5929" s="2">
        <v>2276509.3739644974</v>
      </c>
    </row>
    <row r="5930" spans="1:2" x14ac:dyDescent="0.25">
      <c r="A5930">
        <v>2011</v>
      </c>
      <c r="B5930" s="2">
        <v>42671953.812426038</v>
      </c>
    </row>
    <row r="5931" spans="1:2" x14ac:dyDescent="0.25">
      <c r="A5931">
        <v>2011</v>
      </c>
      <c r="B5931" s="2">
        <v>55409930.000591718</v>
      </c>
    </row>
    <row r="5932" spans="1:2" x14ac:dyDescent="0.25">
      <c r="A5932">
        <v>2011</v>
      </c>
      <c r="B5932" s="2">
        <v>202723846.58698225</v>
      </c>
    </row>
    <row r="5933" spans="1:2" x14ac:dyDescent="0.25">
      <c r="A5933">
        <v>2011</v>
      </c>
      <c r="B5933" s="2">
        <v>230055009.08343196</v>
      </c>
    </row>
    <row r="5934" spans="1:2" x14ac:dyDescent="0.25">
      <c r="A5934">
        <v>2011</v>
      </c>
      <c r="B5934" s="2">
        <v>794735795.35207105</v>
      </c>
    </row>
    <row r="5935" spans="1:2" x14ac:dyDescent="0.25">
      <c r="A5935">
        <v>2011</v>
      </c>
      <c r="B5935" s="2">
        <v>116694624.55207101</v>
      </c>
    </row>
    <row r="5936" spans="1:2" x14ac:dyDescent="0.25">
      <c r="A5936">
        <v>2011</v>
      </c>
      <c r="B5936" s="2">
        <v>185336228.76213017</v>
      </c>
    </row>
    <row r="5937" spans="1:2" x14ac:dyDescent="0.25">
      <c r="A5937">
        <v>2011</v>
      </c>
      <c r="B5937" s="2">
        <v>108059349.02662723</v>
      </c>
    </row>
    <row r="5938" spans="1:2" x14ac:dyDescent="0.25">
      <c r="A5938">
        <v>2011</v>
      </c>
      <c r="B5938" s="2">
        <v>47327022.681656808</v>
      </c>
    </row>
    <row r="5939" spans="1:2" x14ac:dyDescent="0.25">
      <c r="A5939">
        <v>2011</v>
      </c>
      <c r="B5939" s="2">
        <v>10226104.79112426</v>
      </c>
    </row>
    <row r="5940" spans="1:2" x14ac:dyDescent="0.25">
      <c r="A5940">
        <v>2011</v>
      </c>
      <c r="B5940" s="2">
        <v>103113480.99230769</v>
      </c>
    </row>
    <row r="5941" spans="1:2" x14ac:dyDescent="0.25">
      <c r="A5941">
        <v>2011</v>
      </c>
      <c r="B5941" s="2">
        <v>179549606.96449706</v>
      </c>
    </row>
    <row r="5942" spans="1:2" x14ac:dyDescent="0.25">
      <c r="A5942">
        <v>2011</v>
      </c>
      <c r="B5942" s="2">
        <v>286896154.61893493</v>
      </c>
    </row>
    <row r="5943" spans="1:2" x14ac:dyDescent="0.25">
      <c r="A5943">
        <v>2011</v>
      </c>
      <c r="B5943" s="2">
        <v>308564308.08994085</v>
      </c>
    </row>
    <row r="5944" spans="1:2" x14ac:dyDescent="0.25">
      <c r="A5944">
        <v>2011</v>
      </c>
      <c r="B5944" s="2">
        <v>77317438.377514794</v>
      </c>
    </row>
    <row r="5945" spans="1:2" x14ac:dyDescent="0.25">
      <c r="A5945">
        <v>2011</v>
      </c>
      <c r="B5945" s="2">
        <v>56024869.173372783</v>
      </c>
    </row>
    <row r="5946" spans="1:2" x14ac:dyDescent="0.25">
      <c r="A5946">
        <v>2011</v>
      </c>
      <c r="B5946" s="2">
        <v>115019593.94733728</v>
      </c>
    </row>
    <row r="5947" spans="1:2" x14ac:dyDescent="0.25">
      <c r="A5947">
        <v>2011</v>
      </c>
      <c r="B5947" s="2">
        <v>54156385.562130183</v>
      </c>
    </row>
    <row r="5948" spans="1:2" x14ac:dyDescent="0.25">
      <c r="A5948">
        <v>2011</v>
      </c>
      <c r="B5948" s="2">
        <v>46746743.573964499</v>
      </c>
    </row>
    <row r="5949" spans="1:2" x14ac:dyDescent="0.25">
      <c r="A5949">
        <v>2011</v>
      </c>
      <c r="B5949" s="2">
        <v>41336679.884023674</v>
      </c>
    </row>
    <row r="5950" spans="1:2" x14ac:dyDescent="0.25">
      <c r="A5950">
        <v>2011</v>
      </c>
      <c r="B5950" s="2">
        <v>223731786.09053254</v>
      </c>
    </row>
    <row r="5951" spans="1:2" x14ac:dyDescent="0.25">
      <c r="A5951">
        <v>2011</v>
      </c>
      <c r="B5951" s="2">
        <v>763563432.15798819</v>
      </c>
    </row>
    <row r="5952" spans="1:2" x14ac:dyDescent="0.25">
      <c r="A5952">
        <v>2011</v>
      </c>
      <c r="B5952" s="2">
        <v>103395228.44911243</v>
      </c>
    </row>
    <row r="5953" spans="1:2" x14ac:dyDescent="0.25">
      <c r="A5953">
        <v>2011</v>
      </c>
      <c r="B5953" s="2">
        <v>55535483.682248525</v>
      </c>
    </row>
    <row r="5954" spans="1:2" x14ac:dyDescent="0.25">
      <c r="A5954">
        <v>2011</v>
      </c>
      <c r="B5954" s="2">
        <v>63822396.433136098</v>
      </c>
    </row>
    <row r="5955" spans="1:2" x14ac:dyDescent="0.25">
      <c r="A5955">
        <v>2011</v>
      </c>
      <c r="B5955" s="2">
        <v>180726513.24497041</v>
      </c>
    </row>
    <row r="5956" spans="1:2" x14ac:dyDescent="0.25">
      <c r="A5956">
        <v>2011</v>
      </c>
      <c r="B5956" s="2">
        <v>158597769.63195267</v>
      </c>
    </row>
    <row r="5957" spans="1:2" x14ac:dyDescent="0.25">
      <c r="A5957">
        <v>2011</v>
      </c>
      <c r="B5957" s="2">
        <v>1991943.3319526629</v>
      </c>
    </row>
    <row r="5958" spans="1:2" x14ac:dyDescent="0.25">
      <c r="A5958">
        <v>2011</v>
      </c>
      <c r="B5958" s="2">
        <v>1827660.8538461539</v>
      </c>
    </row>
    <row r="5959" spans="1:2" x14ac:dyDescent="0.25">
      <c r="A5959">
        <v>2011</v>
      </c>
      <c r="B5959" s="2">
        <v>88174405.113017753</v>
      </c>
    </row>
    <row r="5960" spans="1:2" x14ac:dyDescent="0.25">
      <c r="A5960">
        <v>2011</v>
      </c>
      <c r="B5960" s="2">
        <v>230691.92130177515</v>
      </c>
    </row>
    <row r="5961" spans="1:2" x14ac:dyDescent="0.25">
      <c r="A5961">
        <v>2011</v>
      </c>
      <c r="B5961" s="2">
        <v>106065359.13905326</v>
      </c>
    </row>
    <row r="5962" spans="1:2" x14ac:dyDescent="0.25">
      <c r="A5962">
        <v>2011</v>
      </c>
      <c r="B5962" s="2">
        <v>216816499.02603552</v>
      </c>
    </row>
    <row r="5963" spans="1:2" x14ac:dyDescent="0.25">
      <c r="A5963">
        <v>2011</v>
      </c>
      <c r="B5963" s="2">
        <v>120305385.25384615</v>
      </c>
    </row>
    <row r="5964" spans="1:2" x14ac:dyDescent="0.25">
      <c r="A5964">
        <v>2011</v>
      </c>
      <c r="B5964" s="2">
        <v>3427261.4591715978</v>
      </c>
    </row>
    <row r="5965" spans="1:2" x14ac:dyDescent="0.25">
      <c r="A5965">
        <v>2011</v>
      </c>
      <c r="B5965" s="2">
        <v>98233309.966863915</v>
      </c>
    </row>
    <row r="5966" spans="1:2" x14ac:dyDescent="0.25">
      <c r="A5966">
        <v>2011</v>
      </c>
      <c r="B5966" s="2">
        <v>609869.51183431956</v>
      </c>
    </row>
    <row r="5967" spans="1:2" x14ac:dyDescent="0.25">
      <c r="A5967">
        <v>2011</v>
      </c>
      <c r="B5967" s="2">
        <v>41611896.24142012</v>
      </c>
    </row>
    <row r="5968" spans="1:2" x14ac:dyDescent="0.25">
      <c r="A5968">
        <v>2011</v>
      </c>
      <c r="B5968" s="2">
        <v>8405671.2177514788</v>
      </c>
    </row>
    <row r="5969" spans="1:2" x14ac:dyDescent="0.25">
      <c r="A5969">
        <v>2011</v>
      </c>
      <c r="B5969" s="2">
        <v>26495383.583431955</v>
      </c>
    </row>
    <row r="5970" spans="1:2" x14ac:dyDescent="0.25">
      <c r="A5970">
        <v>2011</v>
      </c>
      <c r="B5970" s="2">
        <v>31069486.865680475</v>
      </c>
    </row>
    <row r="5971" spans="1:2" x14ac:dyDescent="0.25">
      <c r="A5971">
        <v>2011</v>
      </c>
      <c r="B5971" s="2">
        <v>7758508.6136094676</v>
      </c>
    </row>
    <row r="5972" spans="1:2" x14ac:dyDescent="0.25">
      <c r="A5972">
        <v>2011</v>
      </c>
      <c r="B5972" s="2">
        <v>2625961.1165680476</v>
      </c>
    </row>
    <row r="5973" spans="1:2" x14ac:dyDescent="0.25">
      <c r="A5973">
        <v>2011</v>
      </c>
      <c r="B5973" s="2">
        <v>1264167.2946745562</v>
      </c>
    </row>
    <row r="5974" spans="1:2" x14ac:dyDescent="0.25">
      <c r="A5974">
        <v>2011</v>
      </c>
      <c r="B5974" s="2">
        <v>5217848.6396449702</v>
      </c>
    </row>
    <row r="5975" spans="1:2" x14ac:dyDescent="0.25">
      <c r="A5975">
        <v>2011</v>
      </c>
      <c r="B5975" s="2">
        <v>41210256.653254442</v>
      </c>
    </row>
    <row r="5976" spans="1:2" x14ac:dyDescent="0.25">
      <c r="A5976">
        <v>2011</v>
      </c>
      <c r="B5976" s="2">
        <v>2287252.7751479289</v>
      </c>
    </row>
    <row r="5977" spans="1:2" x14ac:dyDescent="0.25">
      <c r="A5977">
        <v>2011</v>
      </c>
      <c r="B5977" s="2">
        <v>262717157.76923078</v>
      </c>
    </row>
    <row r="5978" spans="1:2" x14ac:dyDescent="0.25">
      <c r="A5978">
        <v>2011</v>
      </c>
      <c r="B5978" s="2">
        <v>751696056.12603557</v>
      </c>
    </row>
    <row r="5979" spans="1:2" x14ac:dyDescent="0.25">
      <c r="A5979">
        <v>2011</v>
      </c>
      <c r="B5979" s="2">
        <v>58514808.157988168</v>
      </c>
    </row>
    <row r="5980" spans="1:2" x14ac:dyDescent="0.25">
      <c r="A5980">
        <v>2011</v>
      </c>
      <c r="B5980" s="2">
        <v>2562772.5266272188</v>
      </c>
    </row>
    <row r="5981" spans="1:2" x14ac:dyDescent="0.25">
      <c r="A5981">
        <v>2011</v>
      </c>
      <c r="B5981" s="2">
        <v>47483471.091124259</v>
      </c>
    </row>
    <row r="5982" spans="1:2" x14ac:dyDescent="0.25">
      <c r="A5982">
        <v>2011</v>
      </c>
      <c r="B5982" s="2">
        <v>16156966.095266273</v>
      </c>
    </row>
    <row r="5983" spans="1:2" x14ac:dyDescent="0.25">
      <c r="A5983">
        <v>2011</v>
      </c>
      <c r="B5983" s="2">
        <v>237982.86035502958</v>
      </c>
    </row>
    <row r="5984" spans="1:2" x14ac:dyDescent="0.25">
      <c r="A5984">
        <v>2011</v>
      </c>
      <c r="B5984" s="2">
        <v>13778779.070414202</v>
      </c>
    </row>
    <row r="5985" spans="1:2" x14ac:dyDescent="0.25">
      <c r="A5985">
        <v>2011</v>
      </c>
      <c r="B5985" s="2">
        <v>124103387.51005918</v>
      </c>
    </row>
    <row r="5986" spans="1:2" x14ac:dyDescent="0.25">
      <c r="A5986">
        <v>2011</v>
      </c>
      <c r="B5986" s="2">
        <v>22385806.43964497</v>
      </c>
    </row>
    <row r="5987" spans="1:2" x14ac:dyDescent="0.25">
      <c r="A5987">
        <v>2011</v>
      </c>
      <c r="B5987" s="2">
        <v>67547752.059763312</v>
      </c>
    </row>
    <row r="5988" spans="1:2" x14ac:dyDescent="0.25">
      <c r="A5988">
        <v>2011</v>
      </c>
      <c r="B5988" s="2">
        <v>1013733.0869822486</v>
      </c>
    </row>
    <row r="5989" spans="1:2" x14ac:dyDescent="0.25">
      <c r="A5989">
        <v>2011</v>
      </c>
      <c r="B5989" s="2">
        <v>51454666.672189355</v>
      </c>
    </row>
    <row r="5990" spans="1:2" x14ac:dyDescent="0.25">
      <c r="A5990">
        <v>2011</v>
      </c>
      <c r="B5990" s="2">
        <v>40815928.320710063</v>
      </c>
    </row>
    <row r="5991" spans="1:2" x14ac:dyDescent="0.25">
      <c r="A5991">
        <v>2011</v>
      </c>
      <c r="B5991" s="2">
        <v>115891541.76923077</v>
      </c>
    </row>
    <row r="5992" spans="1:2" x14ac:dyDescent="0.25">
      <c r="A5992">
        <v>2011</v>
      </c>
      <c r="B5992" s="2">
        <v>197309.09112426036</v>
      </c>
    </row>
    <row r="5993" spans="1:2" x14ac:dyDescent="0.25">
      <c r="A5993">
        <v>2011</v>
      </c>
      <c r="B5993" s="2">
        <v>122252071.39881657</v>
      </c>
    </row>
    <row r="5994" spans="1:2" x14ac:dyDescent="0.25">
      <c r="A5994">
        <v>2011</v>
      </c>
      <c r="B5994" s="2">
        <v>54844781.3183432</v>
      </c>
    </row>
    <row r="5995" spans="1:2" x14ac:dyDescent="0.25">
      <c r="A5995">
        <v>2011</v>
      </c>
      <c r="B5995" s="2">
        <v>46815672.271597639</v>
      </c>
    </row>
    <row r="5996" spans="1:2" x14ac:dyDescent="0.25">
      <c r="A5996">
        <v>2011</v>
      </c>
      <c r="B5996" s="2">
        <v>53883172.418343194</v>
      </c>
    </row>
    <row r="5997" spans="1:2" x14ac:dyDescent="0.25">
      <c r="A5997">
        <v>2011</v>
      </c>
      <c r="B5997" s="2">
        <v>130785321.18284024</v>
      </c>
    </row>
    <row r="5998" spans="1:2" x14ac:dyDescent="0.25">
      <c r="A5998">
        <v>2011</v>
      </c>
      <c r="B5998" s="2">
        <v>192390636.91242605</v>
      </c>
    </row>
    <row r="5999" spans="1:2" x14ac:dyDescent="0.25">
      <c r="A5999">
        <v>2011</v>
      </c>
      <c r="B5999" s="2">
        <v>574400.84733727819</v>
      </c>
    </row>
    <row r="6000" spans="1:2" x14ac:dyDescent="0.25">
      <c r="A6000">
        <v>2011</v>
      </c>
      <c r="B6000" s="2">
        <v>2766037.081065089</v>
      </c>
    </row>
    <row r="6001" spans="1:2" x14ac:dyDescent="0.25">
      <c r="A6001">
        <v>2011</v>
      </c>
      <c r="B6001" s="2">
        <v>9460962.521893492</v>
      </c>
    </row>
    <row r="6002" spans="1:2" x14ac:dyDescent="0.25">
      <c r="A6002">
        <v>2011</v>
      </c>
      <c r="B6002" s="2">
        <v>74829822.253846154</v>
      </c>
    </row>
    <row r="6003" spans="1:2" x14ac:dyDescent="0.25">
      <c r="A6003">
        <v>2011</v>
      </c>
      <c r="B6003" s="2">
        <v>464159674.97928995</v>
      </c>
    </row>
    <row r="6004" spans="1:2" x14ac:dyDescent="0.25">
      <c r="A6004">
        <v>2011</v>
      </c>
      <c r="B6004" s="2">
        <v>1882560.2840236686</v>
      </c>
    </row>
    <row r="6005" spans="1:2" x14ac:dyDescent="0.25">
      <c r="A6005">
        <v>2011</v>
      </c>
      <c r="B6005" s="2">
        <v>34950521.581065089</v>
      </c>
    </row>
    <row r="6006" spans="1:2" x14ac:dyDescent="0.25">
      <c r="A6006">
        <v>2011</v>
      </c>
      <c r="B6006" s="2">
        <v>1614494.004142012</v>
      </c>
    </row>
    <row r="6007" spans="1:2" x14ac:dyDescent="0.25">
      <c r="A6007">
        <v>2011</v>
      </c>
      <c r="B6007" s="2">
        <v>5955429.4526627222</v>
      </c>
    </row>
    <row r="6008" spans="1:2" x14ac:dyDescent="0.25">
      <c r="A6008">
        <v>2011</v>
      </c>
      <c r="B6008" s="2">
        <v>147104562.47928995</v>
      </c>
    </row>
    <row r="6009" spans="1:2" x14ac:dyDescent="0.25">
      <c r="A6009">
        <v>2011</v>
      </c>
      <c r="B6009" s="2">
        <v>11078510.783431953</v>
      </c>
    </row>
    <row r="6010" spans="1:2" x14ac:dyDescent="0.25">
      <c r="A6010">
        <v>2011</v>
      </c>
      <c r="B6010" s="2">
        <v>25683452.257988166</v>
      </c>
    </row>
    <row r="6011" spans="1:2" x14ac:dyDescent="0.25">
      <c r="A6011">
        <v>2011</v>
      </c>
      <c r="B6011" s="2">
        <v>15127326.48994083</v>
      </c>
    </row>
    <row r="6012" spans="1:2" x14ac:dyDescent="0.25">
      <c r="A6012">
        <v>2011</v>
      </c>
      <c r="B6012" s="2">
        <v>2538839.6094674557</v>
      </c>
    </row>
    <row r="6013" spans="1:2" x14ac:dyDescent="0.25">
      <c r="A6013">
        <v>2011</v>
      </c>
      <c r="B6013" s="2">
        <v>13704156.315976331</v>
      </c>
    </row>
    <row r="6014" spans="1:2" x14ac:dyDescent="0.25">
      <c r="A6014">
        <v>2011</v>
      </c>
      <c r="B6014" s="2">
        <v>4522048.1715976335</v>
      </c>
    </row>
    <row r="6015" spans="1:2" x14ac:dyDescent="0.25">
      <c r="A6015">
        <v>2011</v>
      </c>
      <c r="B6015" s="2">
        <v>83281467.156213015</v>
      </c>
    </row>
    <row r="6016" spans="1:2" x14ac:dyDescent="0.25">
      <c r="A6016">
        <v>2011</v>
      </c>
      <c r="B6016" s="2">
        <v>55075008.667455621</v>
      </c>
    </row>
    <row r="6017" spans="1:2" x14ac:dyDescent="0.25">
      <c r="A6017">
        <v>2011</v>
      </c>
      <c r="B6017" s="2">
        <v>156966751.48579884</v>
      </c>
    </row>
    <row r="6018" spans="1:2" x14ac:dyDescent="0.25">
      <c r="A6018">
        <v>2011</v>
      </c>
      <c r="B6018" s="2">
        <v>4392173.8331360947</v>
      </c>
    </row>
    <row r="6019" spans="1:2" x14ac:dyDescent="0.25">
      <c r="A6019">
        <v>2011</v>
      </c>
      <c r="B6019" s="2">
        <v>253769854.97396451</v>
      </c>
    </row>
    <row r="6020" spans="1:2" x14ac:dyDescent="0.25">
      <c r="A6020">
        <v>2011</v>
      </c>
      <c r="B6020" s="2">
        <v>1721922.5982248522</v>
      </c>
    </row>
    <row r="6021" spans="1:2" x14ac:dyDescent="0.25">
      <c r="A6021">
        <v>2011</v>
      </c>
      <c r="B6021" s="2">
        <v>6726070.7396449707</v>
      </c>
    </row>
    <row r="6022" spans="1:2" x14ac:dyDescent="0.25">
      <c r="A6022">
        <v>2011</v>
      </c>
      <c r="B6022" s="2">
        <v>1867698.0372781067</v>
      </c>
    </row>
    <row r="6023" spans="1:2" x14ac:dyDescent="0.25">
      <c r="A6023">
        <v>2011</v>
      </c>
      <c r="B6023" s="2">
        <v>4638472.9420118341</v>
      </c>
    </row>
    <row r="6024" spans="1:2" x14ac:dyDescent="0.25">
      <c r="A6024">
        <v>2011</v>
      </c>
      <c r="B6024" s="2">
        <v>47657093.772781067</v>
      </c>
    </row>
    <row r="6025" spans="1:2" x14ac:dyDescent="0.25">
      <c r="A6025">
        <v>2011</v>
      </c>
      <c r="B6025" s="2">
        <v>3867792.376331361</v>
      </c>
    </row>
    <row r="6026" spans="1:2" x14ac:dyDescent="0.25">
      <c r="A6026">
        <v>2011</v>
      </c>
      <c r="B6026" s="2">
        <v>35535239.181656808</v>
      </c>
    </row>
    <row r="6027" spans="1:2" x14ac:dyDescent="0.25">
      <c r="A6027">
        <v>2011</v>
      </c>
      <c r="B6027" s="2">
        <v>20851688.842011835</v>
      </c>
    </row>
    <row r="6028" spans="1:2" x14ac:dyDescent="0.25">
      <c r="A6028">
        <v>2011</v>
      </c>
      <c r="B6028" s="2">
        <v>249154460.29881659</v>
      </c>
    </row>
    <row r="6029" spans="1:2" x14ac:dyDescent="0.25">
      <c r="A6029">
        <v>2011</v>
      </c>
      <c r="B6029" s="2">
        <v>6267491.9378698226</v>
      </c>
    </row>
    <row r="6030" spans="1:2" x14ac:dyDescent="0.25">
      <c r="A6030">
        <v>2011</v>
      </c>
      <c r="B6030" s="2">
        <v>3298496.4053254439</v>
      </c>
    </row>
    <row r="6031" spans="1:2" x14ac:dyDescent="0.25">
      <c r="A6031">
        <v>2011</v>
      </c>
      <c r="B6031" s="2">
        <v>5176987.9579881663</v>
      </c>
    </row>
    <row r="6032" spans="1:2" x14ac:dyDescent="0.25">
      <c r="A6032">
        <v>2011</v>
      </c>
      <c r="B6032" s="2">
        <v>2758.9899408284023</v>
      </c>
    </row>
    <row r="6033" spans="1:2" x14ac:dyDescent="0.25">
      <c r="A6033">
        <v>2011</v>
      </c>
      <c r="B6033" s="2">
        <v>215622497.03076923</v>
      </c>
    </row>
    <row r="6034" spans="1:2" x14ac:dyDescent="0.25">
      <c r="A6034">
        <v>2011</v>
      </c>
      <c r="B6034" s="2">
        <v>0</v>
      </c>
    </row>
    <row r="6035" spans="1:2" x14ac:dyDescent="0.25">
      <c r="A6035">
        <v>2011</v>
      </c>
      <c r="B6035" s="2">
        <v>9880353.3727810662</v>
      </c>
    </row>
    <row r="6036" spans="1:2" x14ac:dyDescent="0.25">
      <c r="A6036">
        <v>2011</v>
      </c>
      <c r="B6036" s="2">
        <v>4202368.3278106507</v>
      </c>
    </row>
    <row r="6037" spans="1:2" x14ac:dyDescent="0.25">
      <c r="A6037">
        <v>2011</v>
      </c>
      <c r="B6037" s="2">
        <v>2359721.9733727812</v>
      </c>
    </row>
    <row r="6038" spans="1:2" x14ac:dyDescent="0.25">
      <c r="A6038">
        <v>2011</v>
      </c>
      <c r="B6038" s="2">
        <v>15968298.31775148</v>
      </c>
    </row>
    <row r="6039" spans="1:2" x14ac:dyDescent="0.25">
      <c r="A6039">
        <v>2011</v>
      </c>
      <c r="B6039" s="2">
        <v>15196341.871597635</v>
      </c>
    </row>
    <row r="6040" spans="1:2" x14ac:dyDescent="0.25">
      <c r="A6040">
        <v>2011</v>
      </c>
      <c r="B6040" s="2">
        <v>111993139.09704143</v>
      </c>
    </row>
    <row r="6041" spans="1:2" x14ac:dyDescent="0.25">
      <c r="A6041">
        <v>2011</v>
      </c>
      <c r="B6041" s="2">
        <v>915750.34260355029</v>
      </c>
    </row>
    <row r="6042" spans="1:2" x14ac:dyDescent="0.25">
      <c r="A6042">
        <v>2011</v>
      </c>
      <c r="B6042" s="2">
        <v>2843604.3834319529</v>
      </c>
    </row>
    <row r="6043" spans="1:2" x14ac:dyDescent="0.25">
      <c r="A6043">
        <v>2011</v>
      </c>
      <c r="B6043" s="2">
        <v>94434071.108875737</v>
      </c>
    </row>
    <row r="6044" spans="1:2" x14ac:dyDescent="0.25">
      <c r="A6044">
        <v>2011</v>
      </c>
      <c r="B6044" s="2">
        <v>129949446.10473374</v>
      </c>
    </row>
    <row r="6045" spans="1:2" x14ac:dyDescent="0.25">
      <c r="A6045">
        <v>2012</v>
      </c>
      <c r="B6045" s="2">
        <v>2015694282.5539932</v>
      </c>
    </row>
    <row r="6046" spans="1:2" x14ac:dyDescent="0.25">
      <c r="A6046">
        <v>2012</v>
      </c>
      <c r="B6046" s="2">
        <v>565464119.31990147</v>
      </c>
    </row>
    <row r="6047" spans="1:2" x14ac:dyDescent="0.25">
      <c r="A6047">
        <v>2012</v>
      </c>
      <c r="B6047" s="2">
        <v>1349715128.0776925</v>
      </c>
    </row>
    <row r="6048" spans="1:2" x14ac:dyDescent="0.25">
      <c r="A6048">
        <v>2012</v>
      </c>
      <c r="B6048" s="2">
        <v>921565167.842296</v>
      </c>
    </row>
    <row r="6049" spans="1:2" x14ac:dyDescent="0.25">
      <c r="A6049">
        <v>2012</v>
      </c>
      <c r="B6049" s="2">
        <v>1434837187.3419337</v>
      </c>
    </row>
    <row r="6050" spans="1:2" x14ac:dyDescent="0.25">
      <c r="A6050">
        <v>2012</v>
      </c>
      <c r="B6050" s="2">
        <v>153087186.61487171</v>
      </c>
    </row>
    <row r="6051" spans="1:2" x14ac:dyDescent="0.25">
      <c r="A6051">
        <v>2012</v>
      </c>
      <c r="B6051" s="2">
        <v>117074643.9101319</v>
      </c>
    </row>
    <row r="6052" spans="1:2" x14ac:dyDescent="0.25">
      <c r="A6052">
        <v>2012</v>
      </c>
      <c r="B6052" s="2">
        <v>21026383.061893027</v>
      </c>
    </row>
    <row r="6053" spans="1:2" x14ac:dyDescent="0.25">
      <c r="A6053">
        <v>2012</v>
      </c>
      <c r="B6053" s="2">
        <v>535311424.57805479</v>
      </c>
    </row>
    <row r="6054" spans="1:2" x14ac:dyDescent="0.25">
      <c r="A6054">
        <v>2012</v>
      </c>
      <c r="B6054" s="2">
        <v>90596519.123351216</v>
      </c>
    </row>
    <row r="6055" spans="1:2" x14ac:dyDescent="0.25">
      <c r="A6055">
        <v>2012</v>
      </c>
      <c r="B6055" s="2">
        <v>262891218.01304537</v>
      </c>
    </row>
    <row r="6056" spans="1:2" x14ac:dyDescent="0.25">
      <c r="A6056">
        <v>2012</v>
      </c>
      <c r="B6056" s="2">
        <v>308330526.9557907</v>
      </c>
    </row>
    <row r="6057" spans="1:2" x14ac:dyDescent="0.25">
      <c r="A6057">
        <v>2012</v>
      </c>
      <c r="B6057" s="2">
        <v>1101198654.8809972</v>
      </c>
    </row>
    <row r="6058" spans="1:2" x14ac:dyDescent="0.25">
      <c r="A6058">
        <v>2012</v>
      </c>
      <c r="B6058" s="2">
        <v>289770472.21626323</v>
      </c>
    </row>
    <row r="6059" spans="1:2" x14ac:dyDescent="0.25">
      <c r="A6059">
        <v>2012</v>
      </c>
      <c r="B6059" s="2">
        <v>176272862.109871</v>
      </c>
    </row>
    <row r="6060" spans="1:2" x14ac:dyDescent="0.25">
      <c r="A6060">
        <v>2012</v>
      </c>
      <c r="B6060" s="2">
        <v>173170189.79678214</v>
      </c>
    </row>
    <row r="6061" spans="1:2" x14ac:dyDescent="0.25">
      <c r="A6061">
        <v>2012</v>
      </c>
      <c r="B6061" s="2">
        <v>1471236749.2164083</v>
      </c>
    </row>
    <row r="6062" spans="1:2" x14ac:dyDescent="0.25">
      <c r="A6062">
        <v>2012</v>
      </c>
      <c r="B6062" s="2">
        <v>44305706.162052475</v>
      </c>
    </row>
    <row r="6063" spans="1:2" x14ac:dyDescent="0.25">
      <c r="A6063">
        <v>2012</v>
      </c>
      <c r="B6063" s="2">
        <v>1005886816.9920279</v>
      </c>
    </row>
    <row r="6064" spans="1:2" x14ac:dyDescent="0.25">
      <c r="A6064">
        <v>2012</v>
      </c>
      <c r="B6064" s="2">
        <v>586347333.54399192</v>
      </c>
    </row>
    <row r="6065" spans="1:2" x14ac:dyDescent="0.25">
      <c r="A6065">
        <v>2012</v>
      </c>
      <c r="B6065" s="2">
        <v>313754517.9979707</v>
      </c>
    </row>
    <row r="6066" spans="1:2" x14ac:dyDescent="0.25">
      <c r="A6066">
        <v>2012</v>
      </c>
      <c r="B6066" s="2">
        <v>526337721.74576026</v>
      </c>
    </row>
    <row r="6067" spans="1:2" x14ac:dyDescent="0.25">
      <c r="A6067">
        <v>2012</v>
      </c>
      <c r="B6067" s="2">
        <v>37502652.175677635</v>
      </c>
    </row>
    <row r="6068" spans="1:2" x14ac:dyDescent="0.25">
      <c r="A6068">
        <v>2012</v>
      </c>
      <c r="B6068" s="2">
        <v>234250823.99826062</v>
      </c>
    </row>
    <row r="6069" spans="1:2" x14ac:dyDescent="0.25">
      <c r="A6069">
        <v>2012</v>
      </c>
      <c r="B6069" s="2">
        <v>50339373.46571967</v>
      </c>
    </row>
    <row r="6070" spans="1:2" x14ac:dyDescent="0.25">
      <c r="A6070">
        <v>2012</v>
      </c>
      <c r="B6070" s="2">
        <v>214696023.40918973</v>
      </c>
    </row>
    <row r="6071" spans="1:2" x14ac:dyDescent="0.25">
      <c r="A6071">
        <v>2012</v>
      </c>
      <c r="B6071" s="2">
        <v>267533738.68212783</v>
      </c>
    </row>
    <row r="6072" spans="1:2" x14ac:dyDescent="0.25">
      <c r="A6072">
        <v>2012</v>
      </c>
      <c r="B6072" s="2">
        <v>729093534.1556747</v>
      </c>
    </row>
    <row r="6073" spans="1:2" x14ac:dyDescent="0.25">
      <c r="A6073">
        <v>2012</v>
      </c>
      <c r="B6073" s="2">
        <v>109509838.32845339</v>
      </c>
    </row>
    <row r="6074" spans="1:2" x14ac:dyDescent="0.25">
      <c r="A6074">
        <v>2012</v>
      </c>
      <c r="B6074" s="2">
        <v>207687222.86186403</v>
      </c>
    </row>
    <row r="6075" spans="1:2" x14ac:dyDescent="0.25">
      <c r="A6075">
        <v>2012</v>
      </c>
      <c r="B6075" s="2">
        <v>76601828.599507168</v>
      </c>
    </row>
    <row r="6076" spans="1:2" x14ac:dyDescent="0.25">
      <c r="A6076">
        <v>2012</v>
      </c>
      <c r="B6076" s="2">
        <v>365355388.92593127</v>
      </c>
    </row>
    <row r="6077" spans="1:2" x14ac:dyDescent="0.25">
      <c r="A6077">
        <v>2012</v>
      </c>
      <c r="B6077" s="2">
        <v>715310949.89012897</v>
      </c>
    </row>
    <row r="6078" spans="1:2" x14ac:dyDescent="0.25">
      <c r="A6078">
        <v>2012</v>
      </c>
      <c r="B6078" s="2">
        <v>62446201.368894041</v>
      </c>
    </row>
    <row r="6079" spans="1:2" x14ac:dyDescent="0.25">
      <c r="A6079">
        <v>2012</v>
      </c>
      <c r="B6079" s="2">
        <v>54463192.600666761</v>
      </c>
    </row>
    <row r="6080" spans="1:2" x14ac:dyDescent="0.25">
      <c r="A6080">
        <v>2012</v>
      </c>
      <c r="B6080" s="2">
        <v>325851076.42324972</v>
      </c>
    </row>
    <row r="6081" spans="1:2" x14ac:dyDescent="0.25">
      <c r="A6081">
        <v>2012</v>
      </c>
      <c r="B6081" s="2">
        <v>377094883.25844324</v>
      </c>
    </row>
    <row r="6082" spans="1:2" x14ac:dyDescent="0.25">
      <c r="A6082">
        <v>2012</v>
      </c>
      <c r="B6082" s="2">
        <v>402159927.6213944</v>
      </c>
    </row>
    <row r="6083" spans="1:2" x14ac:dyDescent="0.25">
      <c r="A6083">
        <v>2012</v>
      </c>
      <c r="B6083" s="2">
        <v>222615898.37889549</v>
      </c>
    </row>
    <row r="6084" spans="1:2" x14ac:dyDescent="0.25">
      <c r="A6084">
        <v>2012</v>
      </c>
      <c r="B6084" s="2">
        <v>475617773.74518049</v>
      </c>
    </row>
    <row r="6085" spans="1:2" x14ac:dyDescent="0.25">
      <c r="A6085">
        <v>2012</v>
      </c>
      <c r="B6085" s="2">
        <v>73529630.278591096</v>
      </c>
    </row>
    <row r="6086" spans="1:2" x14ac:dyDescent="0.25">
      <c r="A6086">
        <v>2012</v>
      </c>
      <c r="B6086" s="2">
        <v>42694908.427888103</v>
      </c>
    </row>
    <row r="6087" spans="1:2" x14ac:dyDescent="0.25">
      <c r="A6087">
        <v>2012</v>
      </c>
      <c r="B6087" s="2">
        <v>212493349.1340774</v>
      </c>
    </row>
    <row r="6088" spans="1:2" x14ac:dyDescent="0.25">
      <c r="A6088">
        <v>2012</v>
      </c>
      <c r="B6088" s="2">
        <v>11305495.420205828</v>
      </c>
    </row>
    <row r="6089" spans="1:2" x14ac:dyDescent="0.25">
      <c r="A6089">
        <v>2012</v>
      </c>
      <c r="B6089" s="2">
        <v>276148098.70705897</v>
      </c>
    </row>
    <row r="6090" spans="1:2" x14ac:dyDescent="0.25">
      <c r="A6090">
        <v>2012</v>
      </c>
      <c r="B6090" s="2">
        <v>15503462.362081461</v>
      </c>
    </row>
    <row r="6091" spans="1:2" x14ac:dyDescent="0.25">
      <c r="A6091">
        <v>2012</v>
      </c>
      <c r="B6091" s="2">
        <v>3134750.8282359764</v>
      </c>
    </row>
    <row r="6092" spans="1:2" x14ac:dyDescent="0.25">
      <c r="A6092">
        <v>2012</v>
      </c>
      <c r="B6092" s="2">
        <v>366485190.75228292</v>
      </c>
    </row>
    <row r="6093" spans="1:2" x14ac:dyDescent="0.25">
      <c r="A6093">
        <v>2012</v>
      </c>
      <c r="B6093" s="2">
        <v>154575124.87027106</v>
      </c>
    </row>
    <row r="6094" spans="1:2" x14ac:dyDescent="0.25">
      <c r="A6094">
        <v>2012</v>
      </c>
      <c r="B6094" s="2">
        <v>625382920.95724022</v>
      </c>
    </row>
    <row r="6095" spans="1:2" x14ac:dyDescent="0.25">
      <c r="A6095">
        <v>2012</v>
      </c>
      <c r="B6095" s="2">
        <v>263395476.18611392</v>
      </c>
    </row>
    <row r="6096" spans="1:2" x14ac:dyDescent="0.25">
      <c r="A6096">
        <v>2012</v>
      </c>
      <c r="B6096" s="2">
        <v>136340477.74170169</v>
      </c>
    </row>
    <row r="6097" spans="1:2" x14ac:dyDescent="0.25">
      <c r="A6097">
        <v>2012</v>
      </c>
      <c r="B6097" s="2">
        <v>311866159.02362663</v>
      </c>
    </row>
    <row r="6098" spans="1:2" x14ac:dyDescent="0.25">
      <c r="A6098">
        <v>2012</v>
      </c>
      <c r="B6098" s="2">
        <v>31603151.659081027</v>
      </c>
    </row>
    <row r="6099" spans="1:2" x14ac:dyDescent="0.25">
      <c r="A6099">
        <v>2012</v>
      </c>
      <c r="B6099" s="2">
        <v>110108434.22409044</v>
      </c>
    </row>
    <row r="6100" spans="1:2" x14ac:dyDescent="0.25">
      <c r="A6100">
        <v>2012</v>
      </c>
      <c r="B6100" s="2">
        <v>808255641.27264822</v>
      </c>
    </row>
    <row r="6101" spans="1:2" x14ac:dyDescent="0.25">
      <c r="A6101">
        <v>2012</v>
      </c>
      <c r="B6101" s="2">
        <v>91479242.991737932</v>
      </c>
    </row>
    <row r="6102" spans="1:2" x14ac:dyDescent="0.25">
      <c r="A6102">
        <v>2012</v>
      </c>
      <c r="B6102" s="2">
        <v>318727082.00898683</v>
      </c>
    </row>
    <row r="6103" spans="1:2" x14ac:dyDescent="0.25">
      <c r="A6103">
        <v>2012</v>
      </c>
      <c r="B6103" s="2">
        <v>828176425.72198868</v>
      </c>
    </row>
    <row r="6104" spans="1:2" x14ac:dyDescent="0.25">
      <c r="A6104">
        <v>2012</v>
      </c>
      <c r="B6104" s="2">
        <v>444940312.39889836</v>
      </c>
    </row>
    <row r="6105" spans="1:2" x14ac:dyDescent="0.25">
      <c r="A6105">
        <v>2012</v>
      </c>
      <c r="B6105" s="2">
        <v>42769206.20263806</v>
      </c>
    </row>
    <row r="6106" spans="1:2" x14ac:dyDescent="0.25">
      <c r="A6106">
        <v>2012</v>
      </c>
      <c r="B6106" s="2">
        <v>78857344.633715034</v>
      </c>
    </row>
    <row r="6107" spans="1:2" x14ac:dyDescent="0.25">
      <c r="A6107">
        <v>2012</v>
      </c>
      <c r="B6107" s="2">
        <v>238063343.1146543</v>
      </c>
    </row>
    <row r="6108" spans="1:2" x14ac:dyDescent="0.25">
      <c r="A6108">
        <v>2012</v>
      </c>
      <c r="B6108" s="2">
        <v>90601615.37498188</v>
      </c>
    </row>
    <row r="6109" spans="1:2" x14ac:dyDescent="0.25">
      <c r="A6109">
        <v>2012</v>
      </c>
      <c r="B6109" s="2">
        <v>418019980.28409916</v>
      </c>
    </row>
    <row r="6110" spans="1:2" x14ac:dyDescent="0.25">
      <c r="A6110">
        <v>2012</v>
      </c>
      <c r="B6110" s="2">
        <v>5872234.243223656</v>
      </c>
    </row>
    <row r="6111" spans="1:2" x14ac:dyDescent="0.25">
      <c r="A6111">
        <v>2012</v>
      </c>
      <c r="B6111" s="2">
        <v>168064952.04116538</v>
      </c>
    </row>
    <row r="6112" spans="1:2" x14ac:dyDescent="0.25">
      <c r="A6112">
        <v>2012</v>
      </c>
      <c r="B6112" s="2">
        <v>67618627.362806201</v>
      </c>
    </row>
    <row r="6113" spans="1:2" x14ac:dyDescent="0.25">
      <c r="A6113">
        <v>2012</v>
      </c>
      <c r="B6113" s="2">
        <v>73096898.793448329</v>
      </c>
    </row>
    <row r="6114" spans="1:2" x14ac:dyDescent="0.25">
      <c r="A6114">
        <v>2012</v>
      </c>
      <c r="B6114" s="2">
        <v>400759252.0579794</v>
      </c>
    </row>
    <row r="6115" spans="1:2" x14ac:dyDescent="0.25">
      <c r="A6115">
        <v>2012</v>
      </c>
      <c r="B6115" s="2">
        <v>43282535.438179448</v>
      </c>
    </row>
    <row r="6116" spans="1:2" x14ac:dyDescent="0.25">
      <c r="A6116">
        <v>2012</v>
      </c>
      <c r="B6116" s="2">
        <v>462963028.45281923</v>
      </c>
    </row>
    <row r="6117" spans="1:2" x14ac:dyDescent="0.25">
      <c r="A6117">
        <v>2012</v>
      </c>
      <c r="B6117" s="2">
        <v>63220104.33917959</v>
      </c>
    </row>
    <row r="6118" spans="1:2" x14ac:dyDescent="0.25">
      <c r="A6118">
        <v>2012</v>
      </c>
      <c r="B6118" s="2">
        <v>102495301.84374547</v>
      </c>
    </row>
    <row r="6119" spans="1:2" x14ac:dyDescent="0.25">
      <c r="A6119">
        <v>2012</v>
      </c>
      <c r="B6119" s="2">
        <v>131861712.64357153</v>
      </c>
    </row>
    <row r="6120" spans="1:2" x14ac:dyDescent="0.25">
      <c r="A6120">
        <v>2012</v>
      </c>
      <c r="B6120" s="2">
        <v>407357288.08812869</v>
      </c>
    </row>
    <row r="6121" spans="1:2" x14ac:dyDescent="0.25">
      <c r="A6121">
        <v>2012</v>
      </c>
      <c r="B6121" s="2">
        <v>6042468.9549210034</v>
      </c>
    </row>
    <row r="6122" spans="1:2" x14ac:dyDescent="0.25">
      <c r="A6122">
        <v>2012</v>
      </c>
      <c r="B6122" s="2">
        <v>3492093.622264096</v>
      </c>
    </row>
    <row r="6123" spans="1:2" x14ac:dyDescent="0.25">
      <c r="A6123">
        <v>2012</v>
      </c>
      <c r="B6123" s="2">
        <v>1099256.1681403101</v>
      </c>
    </row>
    <row r="6124" spans="1:2" x14ac:dyDescent="0.25">
      <c r="A6124">
        <v>2012</v>
      </c>
      <c r="B6124" s="2">
        <v>12021400.658066386</v>
      </c>
    </row>
    <row r="6125" spans="1:2" x14ac:dyDescent="0.25">
      <c r="A6125">
        <v>2012</v>
      </c>
      <c r="B6125" s="2">
        <v>991275718.90766776</v>
      </c>
    </row>
    <row r="6126" spans="1:2" x14ac:dyDescent="0.25">
      <c r="A6126">
        <v>2012</v>
      </c>
      <c r="B6126" s="2">
        <v>71890808.469053492</v>
      </c>
    </row>
    <row r="6127" spans="1:2" x14ac:dyDescent="0.25">
      <c r="A6127">
        <v>2012</v>
      </c>
      <c r="B6127" s="2">
        <v>58775615.514712274</v>
      </c>
    </row>
    <row r="6128" spans="1:2" x14ac:dyDescent="0.25">
      <c r="A6128">
        <v>2012</v>
      </c>
      <c r="B6128" s="2">
        <v>14142303.983185969</v>
      </c>
    </row>
    <row r="6129" spans="1:2" x14ac:dyDescent="0.25">
      <c r="A6129">
        <v>2012</v>
      </c>
      <c r="B6129" s="2">
        <v>171143673.29873896</v>
      </c>
    </row>
    <row r="6130" spans="1:2" x14ac:dyDescent="0.25">
      <c r="A6130">
        <v>2012</v>
      </c>
      <c r="B6130" s="2">
        <v>72753372.946224093</v>
      </c>
    </row>
    <row r="6131" spans="1:2" x14ac:dyDescent="0.25">
      <c r="A6131">
        <v>2012</v>
      </c>
      <c r="B6131" s="2">
        <v>127499864.05160168</v>
      </c>
    </row>
    <row r="6132" spans="1:2" x14ac:dyDescent="0.25">
      <c r="A6132">
        <v>2012</v>
      </c>
      <c r="B6132" s="2">
        <v>260273228.42730829</v>
      </c>
    </row>
    <row r="6133" spans="1:2" x14ac:dyDescent="0.25">
      <c r="A6133">
        <v>2012</v>
      </c>
      <c r="B6133" s="2">
        <v>499210302.6496594</v>
      </c>
    </row>
    <row r="6134" spans="1:2" x14ac:dyDescent="0.25">
      <c r="A6134">
        <v>2012</v>
      </c>
      <c r="B6134" s="2">
        <v>785826.07566313958</v>
      </c>
    </row>
    <row r="6135" spans="1:2" x14ac:dyDescent="0.25">
      <c r="A6135">
        <v>2012</v>
      </c>
      <c r="B6135" s="2">
        <v>34250675.615596466</v>
      </c>
    </row>
    <row r="6136" spans="1:2" x14ac:dyDescent="0.25">
      <c r="A6136">
        <v>2012</v>
      </c>
      <c r="B6136" s="2">
        <v>26562459.788375128</v>
      </c>
    </row>
    <row r="6137" spans="1:2" x14ac:dyDescent="0.25">
      <c r="A6137">
        <v>2012</v>
      </c>
      <c r="B6137" s="2">
        <v>22318193.931294389</v>
      </c>
    </row>
    <row r="6138" spans="1:2" x14ac:dyDescent="0.25">
      <c r="A6138">
        <v>2012</v>
      </c>
      <c r="B6138" s="2">
        <v>109488983.51123351</v>
      </c>
    </row>
    <row r="6139" spans="1:2" x14ac:dyDescent="0.25">
      <c r="A6139">
        <v>2012</v>
      </c>
      <c r="B6139" s="2">
        <v>947074.66241484275</v>
      </c>
    </row>
    <row r="6140" spans="1:2" x14ac:dyDescent="0.25">
      <c r="A6140">
        <v>2012</v>
      </c>
      <c r="B6140" s="2">
        <v>12763690.942455428</v>
      </c>
    </row>
    <row r="6141" spans="1:2" x14ac:dyDescent="0.25">
      <c r="A6141">
        <v>2012</v>
      </c>
      <c r="B6141" s="2">
        <v>29127213.451804608</v>
      </c>
    </row>
    <row r="6142" spans="1:2" x14ac:dyDescent="0.25">
      <c r="A6142">
        <v>2012</v>
      </c>
      <c r="B6142" s="2">
        <v>14039434.020582693</v>
      </c>
    </row>
    <row r="6143" spans="1:2" x14ac:dyDescent="0.25">
      <c r="A6143">
        <v>2012</v>
      </c>
      <c r="B6143" s="2">
        <v>26234461.582838092</v>
      </c>
    </row>
    <row r="6144" spans="1:2" x14ac:dyDescent="0.25">
      <c r="A6144">
        <v>2012</v>
      </c>
      <c r="B6144" s="2">
        <v>122965.65067401073</v>
      </c>
    </row>
    <row r="6145" spans="1:2" x14ac:dyDescent="0.25">
      <c r="A6145">
        <v>2012</v>
      </c>
      <c r="B6145" s="2">
        <v>1164234414.2617772</v>
      </c>
    </row>
    <row r="6146" spans="1:2" x14ac:dyDescent="0.25">
      <c r="A6146">
        <v>2012</v>
      </c>
      <c r="B6146" s="2">
        <v>2580358.2797506885</v>
      </c>
    </row>
    <row r="6147" spans="1:2" x14ac:dyDescent="0.25">
      <c r="A6147">
        <v>2012</v>
      </c>
      <c r="B6147" s="2">
        <v>1391786.3203362806</v>
      </c>
    </row>
    <row r="6148" spans="1:2" x14ac:dyDescent="0.25">
      <c r="A6148">
        <v>2012</v>
      </c>
      <c r="B6148" s="2">
        <v>242892823.22539499</v>
      </c>
    </row>
    <row r="6149" spans="1:2" x14ac:dyDescent="0.25">
      <c r="A6149">
        <v>2012</v>
      </c>
      <c r="B6149" s="2">
        <v>11035.242788809972</v>
      </c>
    </row>
    <row r="6150" spans="1:2" x14ac:dyDescent="0.25">
      <c r="A6150">
        <v>2012</v>
      </c>
      <c r="B6150" s="2">
        <v>35885665.946369037</v>
      </c>
    </row>
    <row r="6151" spans="1:2" x14ac:dyDescent="0.25">
      <c r="A6151">
        <v>2012</v>
      </c>
      <c r="B6151" s="2">
        <v>2050430.3933903463</v>
      </c>
    </row>
    <row r="6152" spans="1:2" x14ac:dyDescent="0.25">
      <c r="A6152">
        <v>2012</v>
      </c>
      <c r="B6152" s="2">
        <v>186425590.71981448</v>
      </c>
    </row>
    <row r="6153" spans="1:2" x14ac:dyDescent="0.25">
      <c r="A6153">
        <v>2012</v>
      </c>
      <c r="B6153" s="2">
        <v>12433796.241194377</v>
      </c>
    </row>
    <row r="6154" spans="1:2" x14ac:dyDescent="0.25">
      <c r="A6154">
        <v>2012</v>
      </c>
      <c r="B6154" s="2">
        <v>1297514.9552109002</v>
      </c>
    </row>
    <row r="6155" spans="1:2" x14ac:dyDescent="0.25">
      <c r="A6155">
        <v>2012</v>
      </c>
      <c r="B6155" s="2">
        <v>5021752.1292941002</v>
      </c>
    </row>
    <row r="6156" spans="1:2" x14ac:dyDescent="0.25">
      <c r="A6156">
        <v>2012</v>
      </c>
      <c r="B6156" s="2">
        <v>113399661.21176982</v>
      </c>
    </row>
    <row r="6157" spans="1:2" x14ac:dyDescent="0.25">
      <c r="A6157">
        <v>2012</v>
      </c>
      <c r="B6157" s="2">
        <v>73474550.946513981</v>
      </c>
    </row>
    <row r="6158" spans="1:2" x14ac:dyDescent="0.25">
      <c r="A6158">
        <v>2012</v>
      </c>
      <c r="B6158" s="2">
        <v>55162504.496303812</v>
      </c>
    </row>
    <row r="6159" spans="1:2" x14ac:dyDescent="0.25">
      <c r="A6159">
        <v>2012</v>
      </c>
      <c r="B6159" s="2">
        <v>325187.30424699234</v>
      </c>
    </row>
    <row r="6160" spans="1:2" x14ac:dyDescent="0.25">
      <c r="A6160">
        <v>2012</v>
      </c>
      <c r="B6160" s="2">
        <v>45944389.94810842</v>
      </c>
    </row>
    <row r="6161" spans="1:2" x14ac:dyDescent="0.25">
      <c r="A6161">
        <v>2012</v>
      </c>
      <c r="B6161" s="2">
        <v>39368729.647775039</v>
      </c>
    </row>
    <row r="6162" spans="1:2" x14ac:dyDescent="0.25">
      <c r="A6162">
        <v>2012</v>
      </c>
      <c r="B6162" s="2">
        <v>111990132.23829541</v>
      </c>
    </row>
    <row r="6163" spans="1:2" x14ac:dyDescent="0.25">
      <c r="A6163">
        <v>2012</v>
      </c>
      <c r="B6163" s="2">
        <v>64981371.557037249</v>
      </c>
    </row>
    <row r="6164" spans="1:2" x14ac:dyDescent="0.25">
      <c r="A6164">
        <v>2012</v>
      </c>
      <c r="B6164" s="2">
        <v>97014810.093056962</v>
      </c>
    </row>
    <row r="6165" spans="1:2" x14ac:dyDescent="0.25">
      <c r="A6165">
        <v>2012</v>
      </c>
      <c r="B6165" s="2">
        <v>13178198.019423105</v>
      </c>
    </row>
    <row r="6166" spans="1:2" x14ac:dyDescent="0.25">
      <c r="A6166">
        <v>2012</v>
      </c>
      <c r="B6166" s="2">
        <v>188390.10813161326</v>
      </c>
    </row>
    <row r="6167" spans="1:2" x14ac:dyDescent="0.25">
      <c r="A6167">
        <v>2012</v>
      </c>
      <c r="B6167" s="2">
        <v>97206860.477750406</v>
      </c>
    </row>
    <row r="6168" spans="1:2" x14ac:dyDescent="0.25">
      <c r="A6168">
        <v>2012</v>
      </c>
      <c r="B6168" s="2">
        <v>9815.5929844905058</v>
      </c>
    </row>
    <row r="6169" spans="1:2" x14ac:dyDescent="0.25">
      <c r="A6169">
        <v>2012</v>
      </c>
      <c r="B6169" s="2">
        <v>142189931.47470647</v>
      </c>
    </row>
    <row r="6170" spans="1:2" x14ac:dyDescent="0.25">
      <c r="A6170">
        <v>2012</v>
      </c>
      <c r="B6170" s="2">
        <v>127754285.12422091</v>
      </c>
    </row>
    <row r="6171" spans="1:2" x14ac:dyDescent="0.25">
      <c r="A6171">
        <v>2012</v>
      </c>
      <c r="B6171" s="2">
        <v>18722504.39599942</v>
      </c>
    </row>
    <row r="6172" spans="1:2" x14ac:dyDescent="0.25">
      <c r="A6172">
        <v>2012</v>
      </c>
      <c r="B6172" s="2">
        <v>47093951.693868674</v>
      </c>
    </row>
    <row r="6173" spans="1:2" x14ac:dyDescent="0.25">
      <c r="A6173">
        <v>2012</v>
      </c>
      <c r="B6173" s="2">
        <v>27268287.984925352</v>
      </c>
    </row>
    <row r="6174" spans="1:2" x14ac:dyDescent="0.25">
      <c r="A6174">
        <v>2012</v>
      </c>
      <c r="B6174" s="2">
        <v>9328655.4312219154</v>
      </c>
    </row>
    <row r="6175" spans="1:2" x14ac:dyDescent="0.25">
      <c r="A6175">
        <v>2012</v>
      </c>
      <c r="B6175" s="2">
        <v>139228195.73503405</v>
      </c>
    </row>
    <row r="6176" spans="1:2" x14ac:dyDescent="0.25">
      <c r="A6176">
        <v>2012</v>
      </c>
      <c r="B6176" s="2">
        <v>108154464.99144803</v>
      </c>
    </row>
    <row r="6177" spans="1:2" x14ac:dyDescent="0.25">
      <c r="A6177">
        <v>2012</v>
      </c>
      <c r="B6177" s="2">
        <v>19587386.075083345</v>
      </c>
    </row>
    <row r="6178" spans="1:2" x14ac:dyDescent="0.25">
      <c r="A6178">
        <v>2012</v>
      </c>
      <c r="B6178" s="2">
        <v>55559396.326424122</v>
      </c>
    </row>
    <row r="6179" spans="1:2" x14ac:dyDescent="0.25">
      <c r="A6179">
        <v>2012</v>
      </c>
      <c r="B6179" s="2">
        <v>6732166.9842006089</v>
      </c>
    </row>
    <row r="6180" spans="1:2" x14ac:dyDescent="0.25">
      <c r="A6180">
        <v>2012</v>
      </c>
      <c r="B6180" s="2">
        <v>2582968.7815625453</v>
      </c>
    </row>
    <row r="6181" spans="1:2" x14ac:dyDescent="0.25">
      <c r="A6181">
        <v>2012</v>
      </c>
      <c r="B6181" s="2">
        <v>2098556.7925786348</v>
      </c>
    </row>
    <row r="6182" spans="1:2" x14ac:dyDescent="0.25">
      <c r="A6182">
        <v>2012</v>
      </c>
      <c r="B6182" s="2">
        <v>21168242.003768664</v>
      </c>
    </row>
    <row r="6183" spans="1:2" x14ac:dyDescent="0.25">
      <c r="A6183">
        <v>2012</v>
      </c>
      <c r="B6183" s="2">
        <v>7950622.3545441367</v>
      </c>
    </row>
    <row r="6184" spans="1:2" x14ac:dyDescent="0.25">
      <c r="A6184">
        <v>2012</v>
      </c>
      <c r="B6184" s="2">
        <v>4644280.4684736915</v>
      </c>
    </row>
    <row r="6185" spans="1:2" x14ac:dyDescent="0.25">
      <c r="A6185">
        <v>2012</v>
      </c>
      <c r="B6185" s="2">
        <v>194058.36092187272</v>
      </c>
    </row>
    <row r="6186" spans="1:2" x14ac:dyDescent="0.25">
      <c r="A6186">
        <v>2012</v>
      </c>
      <c r="B6186" s="2">
        <v>17373003.692709088</v>
      </c>
    </row>
    <row r="6187" spans="1:2" x14ac:dyDescent="0.25">
      <c r="A6187">
        <v>2012</v>
      </c>
      <c r="B6187" s="2">
        <v>1861070.1394404985</v>
      </c>
    </row>
    <row r="6188" spans="1:2" x14ac:dyDescent="0.25">
      <c r="A6188">
        <v>2012</v>
      </c>
      <c r="B6188" s="2">
        <v>14650437.430932019</v>
      </c>
    </row>
    <row r="6189" spans="1:2" x14ac:dyDescent="0.25">
      <c r="A6189">
        <v>2012</v>
      </c>
      <c r="B6189" s="2">
        <v>28013121.08653428</v>
      </c>
    </row>
    <row r="6190" spans="1:2" x14ac:dyDescent="0.25">
      <c r="A6190">
        <v>2012</v>
      </c>
      <c r="B6190" s="2">
        <v>66842513.362516306</v>
      </c>
    </row>
    <row r="6191" spans="1:2" x14ac:dyDescent="0.25">
      <c r="A6191">
        <v>2012</v>
      </c>
      <c r="B6191" s="2">
        <v>21487563.310044933</v>
      </c>
    </row>
    <row r="6192" spans="1:2" x14ac:dyDescent="0.25">
      <c r="A6192">
        <v>2012</v>
      </c>
      <c r="B6192" s="2">
        <v>22380484.990288448</v>
      </c>
    </row>
    <row r="6193" spans="1:2" x14ac:dyDescent="0.25">
      <c r="A6193">
        <v>2012</v>
      </c>
      <c r="B6193" s="2">
        <v>15064022.139440499</v>
      </c>
    </row>
    <row r="6194" spans="1:2" x14ac:dyDescent="0.25">
      <c r="A6194">
        <v>2012</v>
      </c>
      <c r="B6194" s="2">
        <v>3717564.2696042904</v>
      </c>
    </row>
    <row r="6195" spans="1:2" x14ac:dyDescent="0.25">
      <c r="A6195">
        <v>2012</v>
      </c>
      <c r="B6195" s="2">
        <v>43727050.678069286</v>
      </c>
    </row>
    <row r="6196" spans="1:2" x14ac:dyDescent="0.25">
      <c r="A6196">
        <v>2012</v>
      </c>
      <c r="B6196" s="2">
        <v>10540370.212494565</v>
      </c>
    </row>
    <row r="6197" spans="1:2" x14ac:dyDescent="0.25">
      <c r="A6197">
        <v>2012</v>
      </c>
      <c r="B6197" s="2">
        <v>50543352.26438614</v>
      </c>
    </row>
    <row r="6198" spans="1:2" x14ac:dyDescent="0.25">
      <c r="A6198">
        <v>2012</v>
      </c>
      <c r="B6198" s="2">
        <v>16096424.510798667</v>
      </c>
    </row>
    <row r="6199" spans="1:2" x14ac:dyDescent="0.25">
      <c r="A6199">
        <v>2012</v>
      </c>
      <c r="B6199" s="2">
        <v>2093274.7401072618</v>
      </c>
    </row>
    <row r="6200" spans="1:2" x14ac:dyDescent="0.25">
      <c r="A6200">
        <v>2012</v>
      </c>
      <c r="B6200" s="2">
        <v>609471.88056240033</v>
      </c>
    </row>
    <row r="6201" spans="1:2" x14ac:dyDescent="0.25">
      <c r="A6201">
        <v>2012</v>
      </c>
      <c r="B6201" s="2">
        <v>158955581.41643718</v>
      </c>
    </row>
    <row r="6202" spans="1:2" x14ac:dyDescent="0.25">
      <c r="A6202">
        <v>2012</v>
      </c>
      <c r="B6202" s="2">
        <v>39415451.923467167</v>
      </c>
    </row>
    <row r="6203" spans="1:2" x14ac:dyDescent="0.25">
      <c r="A6203">
        <v>2012</v>
      </c>
      <c r="B6203" s="2">
        <v>1527124.9798521525</v>
      </c>
    </row>
    <row r="6204" spans="1:2" x14ac:dyDescent="0.25">
      <c r="A6204">
        <v>2012</v>
      </c>
      <c r="B6204" s="2">
        <v>23112852.182635166</v>
      </c>
    </row>
    <row r="6205" spans="1:2" x14ac:dyDescent="0.25">
      <c r="A6205">
        <v>2012</v>
      </c>
      <c r="B6205" s="2">
        <v>30315911.490360923</v>
      </c>
    </row>
    <row r="6206" spans="1:2" x14ac:dyDescent="0.25">
      <c r="A6206">
        <v>2012</v>
      </c>
      <c r="B6206" s="2">
        <v>189520383.75010872</v>
      </c>
    </row>
    <row r="6207" spans="1:2" x14ac:dyDescent="0.25">
      <c r="A6207">
        <v>2012</v>
      </c>
      <c r="B6207" s="2">
        <v>78992295.765763149</v>
      </c>
    </row>
    <row r="6208" spans="1:2" x14ac:dyDescent="0.25">
      <c r="A6208">
        <v>2012</v>
      </c>
      <c r="B6208" s="2">
        <v>174132.54790549356</v>
      </c>
    </row>
    <row r="6209" spans="1:2" x14ac:dyDescent="0.25">
      <c r="A6209">
        <v>2012</v>
      </c>
      <c r="B6209" s="2">
        <v>41091627.664878964</v>
      </c>
    </row>
    <row r="6210" spans="1:2" x14ac:dyDescent="0.25">
      <c r="A6210">
        <v>2012</v>
      </c>
      <c r="B6210" s="2">
        <v>29446530.776634295</v>
      </c>
    </row>
    <row r="6211" spans="1:2" x14ac:dyDescent="0.25">
      <c r="A6211">
        <v>2012</v>
      </c>
      <c r="B6211" s="2">
        <v>8232143.8069285406</v>
      </c>
    </row>
    <row r="6212" spans="1:2" x14ac:dyDescent="0.25">
      <c r="A6212">
        <v>2012</v>
      </c>
      <c r="B6212" s="2">
        <v>74337114.096535727</v>
      </c>
    </row>
    <row r="6213" spans="1:2" x14ac:dyDescent="0.25">
      <c r="A6213">
        <v>2012</v>
      </c>
      <c r="B6213" s="2">
        <v>41252563.044499204</v>
      </c>
    </row>
    <row r="6214" spans="1:2" x14ac:dyDescent="0.25">
      <c r="A6214">
        <v>2012</v>
      </c>
      <c r="B6214" s="2">
        <v>844596.20872590225</v>
      </c>
    </row>
    <row r="6215" spans="1:2" x14ac:dyDescent="0.25">
      <c r="A6215">
        <v>2012</v>
      </c>
      <c r="B6215" s="2">
        <v>4549530.0026090741</v>
      </c>
    </row>
    <row r="6216" spans="1:2" x14ac:dyDescent="0.25">
      <c r="A6216">
        <v>2012</v>
      </c>
      <c r="B6216" s="2">
        <v>2817416.2638063487</v>
      </c>
    </row>
    <row r="6217" spans="1:2" x14ac:dyDescent="0.25">
      <c r="A6217">
        <v>2012</v>
      </c>
      <c r="B6217" s="2">
        <v>163311030.49659371</v>
      </c>
    </row>
    <row r="6218" spans="1:2" x14ac:dyDescent="0.25">
      <c r="A6218">
        <v>2012</v>
      </c>
      <c r="B6218" s="2">
        <v>50949271.361066818</v>
      </c>
    </row>
    <row r="6219" spans="1:2" x14ac:dyDescent="0.25">
      <c r="A6219">
        <v>2012</v>
      </c>
      <c r="B6219" s="2">
        <v>4832115.8283809246</v>
      </c>
    </row>
    <row r="6220" spans="1:2" x14ac:dyDescent="0.25">
      <c r="A6220">
        <v>2012</v>
      </c>
      <c r="B6220" s="2">
        <v>7004381.1416147267</v>
      </c>
    </row>
    <row r="6221" spans="1:2" x14ac:dyDescent="0.25">
      <c r="A6221">
        <v>2012</v>
      </c>
      <c r="B6221" s="2">
        <v>151667966.80040586</v>
      </c>
    </row>
    <row r="6222" spans="1:2" x14ac:dyDescent="0.25">
      <c r="A6222">
        <v>2012</v>
      </c>
      <c r="B6222" s="2">
        <v>16667570.986519786</v>
      </c>
    </row>
    <row r="6223" spans="1:2" x14ac:dyDescent="0.25">
      <c r="A6223">
        <v>2012</v>
      </c>
      <c r="B6223" s="2">
        <v>31306.11450934918</v>
      </c>
    </row>
    <row r="6224" spans="1:2" x14ac:dyDescent="0.25">
      <c r="A6224">
        <v>2012</v>
      </c>
      <c r="B6224" s="2">
        <v>945216.65400782716</v>
      </c>
    </row>
    <row r="6225" spans="1:2" x14ac:dyDescent="0.25">
      <c r="A6225">
        <v>2012</v>
      </c>
      <c r="B6225" s="2">
        <v>10230077.499927526</v>
      </c>
    </row>
    <row r="6226" spans="1:2" x14ac:dyDescent="0.25">
      <c r="A6226">
        <v>2012</v>
      </c>
      <c r="B6226" s="2">
        <v>123090.40266705319</v>
      </c>
    </row>
    <row r="6227" spans="1:2" x14ac:dyDescent="0.25">
      <c r="A6227">
        <v>2012</v>
      </c>
      <c r="B6227" s="2">
        <v>5959076.2290186984</v>
      </c>
    </row>
    <row r="6228" spans="1:2" x14ac:dyDescent="0.25">
      <c r="A6228">
        <v>2012</v>
      </c>
      <c r="B6228" s="2">
        <v>12441930.336570518</v>
      </c>
    </row>
    <row r="6229" spans="1:2" x14ac:dyDescent="0.25">
      <c r="A6229">
        <v>2012</v>
      </c>
      <c r="B6229" s="2">
        <v>12165794.454268735</v>
      </c>
    </row>
    <row r="6230" spans="1:2" x14ac:dyDescent="0.25">
      <c r="A6230">
        <v>2012</v>
      </c>
      <c r="B6230" s="2">
        <v>29256037.137556169</v>
      </c>
    </row>
    <row r="6231" spans="1:2" x14ac:dyDescent="0.25">
      <c r="A6231">
        <v>2012</v>
      </c>
      <c r="B6231" s="2">
        <v>747022.89723148278</v>
      </c>
    </row>
    <row r="6232" spans="1:2" x14ac:dyDescent="0.25">
      <c r="A6232">
        <v>2012</v>
      </c>
      <c r="B6232" s="2">
        <v>99455459.412088707</v>
      </c>
    </row>
    <row r="6233" spans="1:2" x14ac:dyDescent="0.25">
      <c r="A6233">
        <v>2012</v>
      </c>
      <c r="B6233" s="2">
        <v>2888640.3617915642</v>
      </c>
    </row>
    <row r="6234" spans="1:2" x14ac:dyDescent="0.25">
      <c r="A6234">
        <v>2012</v>
      </c>
      <c r="B6234" s="2">
        <v>7088595.3726627044</v>
      </c>
    </row>
    <row r="6235" spans="1:2" x14ac:dyDescent="0.25">
      <c r="A6235">
        <v>2012</v>
      </c>
      <c r="B6235" s="2">
        <v>2222677.0627627191</v>
      </c>
    </row>
    <row r="6236" spans="1:2" x14ac:dyDescent="0.25">
      <c r="A6236">
        <v>2012</v>
      </c>
      <c r="B6236" s="2">
        <v>1839545.1120452238</v>
      </c>
    </row>
    <row r="6237" spans="1:2" x14ac:dyDescent="0.25">
      <c r="A6237">
        <v>2012</v>
      </c>
      <c r="B6237" s="2">
        <v>32833743.805768952</v>
      </c>
    </row>
    <row r="6238" spans="1:2" x14ac:dyDescent="0.25">
      <c r="A6238">
        <v>2012</v>
      </c>
      <c r="B6238" s="2">
        <v>3598403.5547180749</v>
      </c>
    </row>
    <row r="6239" spans="1:2" x14ac:dyDescent="0.25">
      <c r="A6239">
        <v>2012</v>
      </c>
      <c r="B6239" s="2">
        <v>135048664.21800262</v>
      </c>
    </row>
    <row r="6240" spans="1:2" x14ac:dyDescent="0.25">
      <c r="A6240">
        <v>2012</v>
      </c>
      <c r="B6240" s="2">
        <v>3616075.868966517</v>
      </c>
    </row>
    <row r="6241" spans="1:2" x14ac:dyDescent="0.25">
      <c r="A6241">
        <v>2012</v>
      </c>
      <c r="B6241" s="2">
        <v>15152538.98709958</v>
      </c>
    </row>
    <row r="6242" spans="1:2" x14ac:dyDescent="0.25">
      <c r="A6242">
        <v>2012</v>
      </c>
      <c r="B6242" s="2">
        <v>8449737.8257718515</v>
      </c>
    </row>
    <row r="6243" spans="1:2" x14ac:dyDescent="0.25">
      <c r="A6243">
        <v>2012</v>
      </c>
      <c r="B6243" s="2">
        <v>164328.89926076244</v>
      </c>
    </row>
    <row r="6244" spans="1:2" x14ac:dyDescent="0.25">
      <c r="A6244">
        <v>2012</v>
      </c>
      <c r="B6244" s="2">
        <v>6378838.8154805042</v>
      </c>
    </row>
    <row r="6245" spans="1:2" x14ac:dyDescent="0.25">
      <c r="A6245">
        <v>2013</v>
      </c>
      <c r="B6245" s="2">
        <v>512736907.75200003</v>
      </c>
    </row>
    <row r="6246" spans="1:2" x14ac:dyDescent="0.25">
      <c r="A6246">
        <v>2013</v>
      </c>
      <c r="B6246" s="2">
        <v>1588973117.6160002</v>
      </c>
    </row>
    <row r="6247" spans="1:2" x14ac:dyDescent="0.25">
      <c r="A6247">
        <v>2013</v>
      </c>
      <c r="B6247" s="2">
        <v>418940613.61199999</v>
      </c>
    </row>
    <row r="6248" spans="1:2" x14ac:dyDescent="0.25">
      <c r="A6248">
        <v>2013</v>
      </c>
      <c r="B6248" s="2">
        <v>159741706.59600002</v>
      </c>
    </row>
    <row r="6249" spans="1:2" x14ac:dyDescent="0.25">
      <c r="A6249">
        <v>2013</v>
      </c>
      <c r="B6249" s="2">
        <v>843376347.12</v>
      </c>
    </row>
    <row r="6250" spans="1:2" x14ac:dyDescent="0.25">
      <c r="A6250">
        <v>2013</v>
      </c>
      <c r="B6250" s="2">
        <v>116841844.11600001</v>
      </c>
    </row>
    <row r="6251" spans="1:2" x14ac:dyDescent="0.25">
      <c r="A6251">
        <v>2013</v>
      </c>
      <c r="B6251" s="2">
        <v>323055435.62400001</v>
      </c>
    </row>
    <row r="6252" spans="1:2" x14ac:dyDescent="0.25">
      <c r="A6252">
        <v>2013</v>
      </c>
      <c r="B6252" s="2">
        <v>1031594706.1440001</v>
      </c>
    </row>
    <row r="6253" spans="1:2" x14ac:dyDescent="0.25">
      <c r="A6253">
        <v>2013</v>
      </c>
      <c r="B6253" s="2">
        <v>945936058.13999999</v>
      </c>
    </row>
    <row r="6254" spans="1:2" x14ac:dyDescent="0.25">
      <c r="A6254">
        <v>2013</v>
      </c>
      <c r="B6254" s="2">
        <v>113927387.29200001</v>
      </c>
    </row>
    <row r="6255" spans="1:2" x14ac:dyDescent="0.25">
      <c r="A6255">
        <v>2013</v>
      </c>
      <c r="B6255" s="2">
        <v>1254381827.0039999</v>
      </c>
    </row>
    <row r="6256" spans="1:2" x14ac:dyDescent="0.25">
      <c r="A6256">
        <v>2013</v>
      </c>
      <c r="B6256" s="2">
        <v>873803537.54400003</v>
      </c>
    </row>
    <row r="6257" spans="1:2" x14ac:dyDescent="0.25">
      <c r="A6257">
        <v>2013</v>
      </c>
      <c r="B6257" s="2">
        <v>7673236.8119999999</v>
      </c>
    </row>
    <row r="6258" spans="1:2" x14ac:dyDescent="0.25">
      <c r="A6258">
        <v>2013</v>
      </c>
      <c r="B6258" s="2">
        <v>25461312.18</v>
      </c>
    </row>
    <row r="6259" spans="1:2" x14ac:dyDescent="0.25">
      <c r="A6259">
        <v>2013</v>
      </c>
      <c r="B6259" s="2">
        <v>9952816.5960000008</v>
      </c>
    </row>
    <row r="6260" spans="1:2" x14ac:dyDescent="0.25">
      <c r="A6260">
        <v>2013</v>
      </c>
      <c r="B6260" s="2">
        <v>63460794.516000003</v>
      </c>
    </row>
    <row r="6261" spans="1:2" x14ac:dyDescent="0.25">
      <c r="A6261">
        <v>2013</v>
      </c>
      <c r="B6261" s="2">
        <v>113480656.896</v>
      </c>
    </row>
    <row r="6262" spans="1:2" x14ac:dyDescent="0.25">
      <c r="A6262">
        <v>2013</v>
      </c>
      <c r="B6262" s="2">
        <v>353152307.65200001</v>
      </c>
    </row>
    <row r="6263" spans="1:2" x14ac:dyDescent="0.25">
      <c r="A6263">
        <v>2013</v>
      </c>
      <c r="B6263" s="2">
        <v>79521148.38000001</v>
      </c>
    </row>
    <row r="6264" spans="1:2" x14ac:dyDescent="0.25">
      <c r="A6264">
        <v>2013</v>
      </c>
      <c r="B6264" s="2">
        <v>1676212594.8</v>
      </c>
    </row>
    <row r="6265" spans="1:2" x14ac:dyDescent="0.25">
      <c r="A6265">
        <v>2013</v>
      </c>
      <c r="B6265" s="2">
        <v>462564094.39200002</v>
      </c>
    </row>
    <row r="6266" spans="1:2" x14ac:dyDescent="0.25">
      <c r="A6266">
        <v>2013</v>
      </c>
      <c r="B6266" s="2">
        <v>328532723.55599999</v>
      </c>
    </row>
    <row r="6267" spans="1:2" x14ac:dyDescent="0.25">
      <c r="A6267">
        <v>2013</v>
      </c>
      <c r="B6267" s="2">
        <v>16567715.292000001</v>
      </c>
    </row>
    <row r="6268" spans="1:2" x14ac:dyDescent="0.25">
      <c r="A6268">
        <v>2013</v>
      </c>
      <c r="B6268" s="2">
        <v>126853775.772</v>
      </c>
    </row>
    <row r="6269" spans="1:2" x14ac:dyDescent="0.25">
      <c r="A6269">
        <v>2013</v>
      </c>
      <c r="B6269" s="2">
        <v>972576015.66000009</v>
      </c>
    </row>
    <row r="6270" spans="1:2" x14ac:dyDescent="0.25">
      <c r="A6270">
        <v>2013</v>
      </c>
      <c r="B6270" s="2">
        <v>51586676.340000004</v>
      </c>
    </row>
    <row r="6271" spans="1:2" x14ac:dyDescent="0.25">
      <c r="A6271">
        <v>2013</v>
      </c>
      <c r="B6271" s="2">
        <v>460054977.61199999</v>
      </c>
    </row>
    <row r="6272" spans="1:2" x14ac:dyDescent="0.25">
      <c r="A6272">
        <v>2013</v>
      </c>
      <c r="B6272" s="2">
        <v>374308492.176</v>
      </c>
    </row>
    <row r="6273" spans="1:2" x14ac:dyDescent="0.25">
      <c r="A6273">
        <v>2013</v>
      </c>
      <c r="B6273" s="2">
        <v>227546233.08000001</v>
      </c>
    </row>
    <row r="6274" spans="1:2" x14ac:dyDescent="0.25">
      <c r="A6274">
        <v>2013</v>
      </c>
      <c r="B6274" s="2">
        <v>17724912.048</v>
      </c>
    </row>
    <row r="6275" spans="1:2" x14ac:dyDescent="0.25">
      <c r="A6275">
        <v>2013</v>
      </c>
      <c r="B6275" s="2">
        <v>611313741.76800001</v>
      </c>
    </row>
    <row r="6276" spans="1:2" x14ac:dyDescent="0.25">
      <c r="A6276">
        <v>2013</v>
      </c>
      <c r="B6276" s="2">
        <v>1131435363.7680001</v>
      </c>
    </row>
    <row r="6277" spans="1:2" x14ac:dyDescent="0.25">
      <c r="A6277">
        <v>2013</v>
      </c>
      <c r="B6277" s="2">
        <v>63371836.128000006</v>
      </c>
    </row>
    <row r="6278" spans="1:2" x14ac:dyDescent="0.25">
      <c r="A6278">
        <v>2013</v>
      </c>
      <c r="B6278" s="2">
        <v>42435589.188000001</v>
      </c>
    </row>
    <row r="6279" spans="1:2" x14ac:dyDescent="0.25">
      <c r="A6279">
        <v>2013</v>
      </c>
      <c r="B6279" s="2">
        <v>706916285.80799997</v>
      </c>
    </row>
    <row r="6280" spans="1:2" x14ac:dyDescent="0.25">
      <c r="A6280">
        <v>2013</v>
      </c>
      <c r="B6280" s="2">
        <v>245555028.21600002</v>
      </c>
    </row>
    <row r="6281" spans="1:2" x14ac:dyDescent="0.25">
      <c r="A6281">
        <v>2013</v>
      </c>
      <c r="B6281" s="2">
        <v>491468842.14000005</v>
      </c>
    </row>
    <row r="6282" spans="1:2" x14ac:dyDescent="0.25">
      <c r="A6282">
        <v>2013</v>
      </c>
      <c r="B6282" s="2">
        <v>72903457.104000002</v>
      </c>
    </row>
    <row r="6283" spans="1:2" x14ac:dyDescent="0.25">
      <c r="A6283">
        <v>2013</v>
      </c>
      <c r="B6283" s="2">
        <v>246078385.176</v>
      </c>
    </row>
    <row r="6284" spans="1:2" x14ac:dyDescent="0.25">
      <c r="A6284">
        <v>2013</v>
      </c>
      <c r="B6284" s="2">
        <v>537591801.04799998</v>
      </c>
    </row>
    <row r="6285" spans="1:2" x14ac:dyDescent="0.25">
      <c r="A6285">
        <v>2013</v>
      </c>
      <c r="B6285" s="2">
        <v>768064557.25199997</v>
      </c>
    </row>
    <row r="6286" spans="1:2" x14ac:dyDescent="0.25">
      <c r="A6286">
        <v>2013</v>
      </c>
      <c r="B6286" s="2">
        <v>164862049.176</v>
      </c>
    </row>
    <row r="6287" spans="1:2" x14ac:dyDescent="0.25">
      <c r="A6287">
        <v>2013</v>
      </c>
      <c r="B6287" s="2">
        <v>34629195.359999999</v>
      </c>
    </row>
    <row r="6288" spans="1:2" x14ac:dyDescent="0.25">
      <c r="A6288">
        <v>2013</v>
      </c>
      <c r="B6288" s="2">
        <v>122288639.95200001</v>
      </c>
    </row>
    <row r="6289" spans="1:2" x14ac:dyDescent="0.25">
      <c r="A6289">
        <v>2013</v>
      </c>
      <c r="B6289" s="2">
        <v>374272035.60000002</v>
      </c>
    </row>
    <row r="6290" spans="1:2" x14ac:dyDescent="0.25">
      <c r="A6290">
        <v>2013</v>
      </c>
      <c r="B6290" s="2">
        <v>296065471.69200003</v>
      </c>
    </row>
    <row r="6291" spans="1:2" x14ac:dyDescent="0.25">
      <c r="A6291">
        <v>2013</v>
      </c>
      <c r="B6291" s="2">
        <v>286179688.78799999</v>
      </c>
    </row>
    <row r="6292" spans="1:2" x14ac:dyDescent="0.25">
      <c r="A6292">
        <v>2013</v>
      </c>
      <c r="B6292" s="2">
        <v>127586181.21600001</v>
      </c>
    </row>
    <row r="6293" spans="1:2" x14ac:dyDescent="0.25">
      <c r="A6293">
        <v>2013</v>
      </c>
      <c r="B6293" s="2">
        <v>268619691.99599999</v>
      </c>
    </row>
    <row r="6294" spans="1:2" x14ac:dyDescent="0.25">
      <c r="A6294">
        <v>2013</v>
      </c>
      <c r="B6294" s="2">
        <v>4536436.9920000006</v>
      </c>
    </row>
    <row r="6295" spans="1:2" x14ac:dyDescent="0.25">
      <c r="A6295">
        <v>2013</v>
      </c>
      <c r="B6295" s="2">
        <v>222713422.90800002</v>
      </c>
    </row>
    <row r="6296" spans="1:2" x14ac:dyDescent="0.25">
      <c r="A6296">
        <v>2013</v>
      </c>
      <c r="B6296" s="2">
        <v>202482208.896</v>
      </c>
    </row>
    <row r="6297" spans="1:2" x14ac:dyDescent="0.25">
      <c r="A6297">
        <v>2013</v>
      </c>
      <c r="B6297" s="2">
        <v>645251867.10000002</v>
      </c>
    </row>
    <row r="6298" spans="1:2" x14ac:dyDescent="0.25">
      <c r="A6298">
        <v>2013</v>
      </c>
      <c r="B6298" s="2">
        <v>114195658.09200001</v>
      </c>
    </row>
    <row r="6299" spans="1:2" x14ac:dyDescent="0.25">
      <c r="A6299">
        <v>2013</v>
      </c>
      <c r="B6299" s="2">
        <v>6784291.2360000005</v>
      </c>
    </row>
    <row r="6300" spans="1:2" x14ac:dyDescent="0.25">
      <c r="A6300">
        <v>2013</v>
      </c>
      <c r="B6300" s="2">
        <v>20485312.631999999</v>
      </c>
    </row>
    <row r="6301" spans="1:2" x14ac:dyDescent="0.25">
      <c r="A6301">
        <v>2013</v>
      </c>
      <c r="B6301" s="2">
        <v>182786.46000000002</v>
      </c>
    </row>
    <row r="6302" spans="1:2" x14ac:dyDescent="0.25">
      <c r="A6302">
        <v>2013</v>
      </c>
      <c r="B6302" s="2">
        <v>164211583.39200002</v>
      </c>
    </row>
    <row r="6303" spans="1:2" x14ac:dyDescent="0.25">
      <c r="A6303">
        <v>2013</v>
      </c>
      <c r="B6303" s="2">
        <v>227134109.748</v>
      </c>
    </row>
    <row r="6304" spans="1:2" x14ac:dyDescent="0.25">
      <c r="A6304">
        <v>2013</v>
      </c>
      <c r="B6304" s="2">
        <v>60287382.468000002</v>
      </c>
    </row>
    <row r="6305" spans="1:2" x14ac:dyDescent="0.25">
      <c r="A6305">
        <v>2013</v>
      </c>
      <c r="B6305" s="2">
        <v>15797292.828</v>
      </c>
    </row>
    <row r="6306" spans="1:2" x14ac:dyDescent="0.25">
      <c r="A6306">
        <v>2013</v>
      </c>
      <c r="B6306" s="2">
        <v>124778717.48400001</v>
      </c>
    </row>
    <row r="6307" spans="1:2" x14ac:dyDescent="0.25">
      <c r="A6307">
        <v>2013</v>
      </c>
      <c r="B6307" s="2">
        <v>191528059.44</v>
      </c>
    </row>
    <row r="6308" spans="1:2" x14ac:dyDescent="0.25">
      <c r="A6308">
        <v>2013</v>
      </c>
      <c r="B6308" s="2">
        <v>128625181.86</v>
      </c>
    </row>
    <row r="6309" spans="1:2" x14ac:dyDescent="0.25">
      <c r="A6309">
        <v>2013</v>
      </c>
      <c r="B6309" s="2">
        <v>398487670.05599999</v>
      </c>
    </row>
    <row r="6310" spans="1:2" x14ac:dyDescent="0.25">
      <c r="A6310">
        <v>2013</v>
      </c>
      <c r="B6310" s="2">
        <v>179625417.708</v>
      </c>
    </row>
    <row r="6311" spans="1:2" x14ac:dyDescent="0.25">
      <c r="A6311">
        <v>2013</v>
      </c>
      <c r="B6311" s="2">
        <v>542595345.76800001</v>
      </c>
    </row>
    <row r="6312" spans="1:2" x14ac:dyDescent="0.25">
      <c r="A6312">
        <v>2013</v>
      </c>
      <c r="B6312" s="2">
        <v>61921486.488000005</v>
      </c>
    </row>
    <row r="6313" spans="1:2" x14ac:dyDescent="0.25">
      <c r="A6313">
        <v>2013</v>
      </c>
      <c r="B6313" s="2">
        <v>1269761934.54</v>
      </c>
    </row>
    <row r="6314" spans="1:2" x14ac:dyDescent="0.25">
      <c r="A6314">
        <v>2013</v>
      </c>
      <c r="B6314" s="2">
        <v>198533261.412</v>
      </c>
    </row>
    <row r="6315" spans="1:2" x14ac:dyDescent="0.25">
      <c r="A6315">
        <v>2013</v>
      </c>
      <c r="B6315" s="2">
        <v>2061079.692</v>
      </c>
    </row>
    <row r="6316" spans="1:2" x14ac:dyDescent="0.25">
      <c r="A6316">
        <v>2013</v>
      </c>
      <c r="B6316" s="2">
        <v>22885840.560000002</v>
      </c>
    </row>
    <row r="6317" spans="1:2" x14ac:dyDescent="0.25">
      <c r="A6317">
        <v>2013</v>
      </c>
      <c r="B6317" s="2">
        <v>153010705.896</v>
      </c>
    </row>
    <row r="6318" spans="1:2" x14ac:dyDescent="0.25">
      <c r="A6318">
        <v>2013</v>
      </c>
      <c r="B6318" s="2">
        <v>261404212.02000001</v>
      </c>
    </row>
    <row r="6319" spans="1:2" x14ac:dyDescent="0.25">
      <c r="A6319">
        <v>2013</v>
      </c>
      <c r="B6319" s="2">
        <v>129629083.632</v>
      </c>
    </row>
    <row r="6320" spans="1:2" x14ac:dyDescent="0.25">
      <c r="A6320">
        <v>2013</v>
      </c>
      <c r="B6320" s="2">
        <v>6454620.2999999998</v>
      </c>
    </row>
    <row r="6321" spans="1:2" x14ac:dyDescent="0.25">
      <c r="A6321">
        <v>2013</v>
      </c>
      <c r="B6321" s="2">
        <v>127653135.12</v>
      </c>
    </row>
    <row r="6322" spans="1:2" x14ac:dyDescent="0.25">
      <c r="A6322">
        <v>2013</v>
      </c>
      <c r="B6322" s="2">
        <v>137602781.12400001</v>
      </c>
    </row>
    <row r="6323" spans="1:2" x14ac:dyDescent="0.25">
      <c r="A6323">
        <v>2013</v>
      </c>
      <c r="B6323" s="2">
        <v>97039129.596000001</v>
      </c>
    </row>
    <row r="6324" spans="1:2" x14ac:dyDescent="0.25">
      <c r="A6324">
        <v>2013</v>
      </c>
      <c r="B6324" s="2">
        <v>6658515.2640000004</v>
      </c>
    </row>
    <row r="6325" spans="1:2" x14ac:dyDescent="0.25">
      <c r="A6325">
        <v>2013</v>
      </c>
      <c r="B6325" s="2">
        <v>27460999.584000003</v>
      </c>
    </row>
    <row r="6326" spans="1:2" x14ac:dyDescent="0.25">
      <c r="A6326">
        <v>2013</v>
      </c>
      <c r="B6326" s="2">
        <v>12762701.436000001</v>
      </c>
    </row>
    <row r="6327" spans="1:2" x14ac:dyDescent="0.25">
      <c r="A6327">
        <v>2013</v>
      </c>
      <c r="B6327" s="2">
        <v>85874003.664000005</v>
      </c>
    </row>
    <row r="6328" spans="1:2" x14ac:dyDescent="0.25">
      <c r="A6328">
        <v>2013</v>
      </c>
      <c r="B6328" s="2">
        <v>58153615.908</v>
      </c>
    </row>
    <row r="6329" spans="1:2" x14ac:dyDescent="0.25">
      <c r="A6329">
        <v>2013</v>
      </c>
      <c r="B6329" s="2">
        <v>380940.61200000002</v>
      </c>
    </row>
    <row r="6330" spans="1:2" x14ac:dyDescent="0.25">
      <c r="A6330">
        <v>2013</v>
      </c>
      <c r="B6330" s="2">
        <v>92880208.872000009</v>
      </c>
    </row>
    <row r="6331" spans="1:2" x14ac:dyDescent="0.25">
      <c r="A6331">
        <v>2013</v>
      </c>
      <c r="B6331" s="2">
        <v>61374716.328000002</v>
      </c>
    </row>
    <row r="6332" spans="1:2" x14ac:dyDescent="0.25">
      <c r="A6332">
        <v>2013</v>
      </c>
      <c r="B6332" s="2">
        <v>89693001.348000005</v>
      </c>
    </row>
    <row r="6333" spans="1:2" x14ac:dyDescent="0.25">
      <c r="A6333">
        <v>2013</v>
      </c>
      <c r="B6333" s="2">
        <v>102519397.15200001</v>
      </c>
    </row>
    <row r="6334" spans="1:2" x14ac:dyDescent="0.25">
      <c r="A6334">
        <v>2013</v>
      </c>
      <c r="B6334" s="2">
        <v>102448079.76000001</v>
      </c>
    </row>
    <row r="6335" spans="1:2" x14ac:dyDescent="0.25">
      <c r="A6335">
        <v>2013</v>
      </c>
      <c r="B6335" s="2">
        <v>43112005.692000002</v>
      </c>
    </row>
    <row r="6336" spans="1:2" x14ac:dyDescent="0.25">
      <c r="A6336">
        <v>2013</v>
      </c>
      <c r="B6336" s="2">
        <v>5113751.568</v>
      </c>
    </row>
    <row r="6337" spans="1:2" x14ac:dyDescent="0.25">
      <c r="A6337">
        <v>2013</v>
      </c>
      <c r="B6337" s="2">
        <v>110906206.824</v>
      </c>
    </row>
    <row r="6338" spans="1:2" x14ac:dyDescent="0.25">
      <c r="A6338">
        <v>2013</v>
      </c>
      <c r="B6338" s="2">
        <v>340736766.42000002</v>
      </c>
    </row>
    <row r="6339" spans="1:2" x14ac:dyDescent="0.25">
      <c r="A6339">
        <v>2013</v>
      </c>
      <c r="B6339" s="2">
        <v>82882543.571999997</v>
      </c>
    </row>
    <row r="6340" spans="1:2" x14ac:dyDescent="0.25">
      <c r="A6340">
        <v>2013</v>
      </c>
      <c r="B6340" s="2">
        <v>369602452.05599999</v>
      </c>
    </row>
    <row r="6341" spans="1:2" x14ac:dyDescent="0.25">
      <c r="A6341">
        <v>2013</v>
      </c>
      <c r="B6341" s="2">
        <v>11152384.704</v>
      </c>
    </row>
    <row r="6342" spans="1:2" x14ac:dyDescent="0.25">
      <c r="A6342">
        <v>2013</v>
      </c>
      <c r="B6342" s="2">
        <v>172578057.588</v>
      </c>
    </row>
    <row r="6343" spans="1:2" x14ac:dyDescent="0.25">
      <c r="A6343">
        <v>2013</v>
      </c>
      <c r="B6343" s="2">
        <v>33077844.576000001</v>
      </c>
    </row>
    <row r="6344" spans="1:2" x14ac:dyDescent="0.25">
      <c r="A6344">
        <v>2013</v>
      </c>
      <c r="B6344" s="2">
        <v>82945688.579999998</v>
      </c>
    </row>
    <row r="6345" spans="1:2" x14ac:dyDescent="0.25">
      <c r="A6345">
        <v>2013</v>
      </c>
      <c r="B6345" s="2">
        <v>300749448.46799999</v>
      </c>
    </row>
    <row r="6346" spans="1:2" x14ac:dyDescent="0.25">
      <c r="A6346">
        <v>2013</v>
      </c>
      <c r="B6346" s="2">
        <v>211790467.94400001</v>
      </c>
    </row>
    <row r="6347" spans="1:2" x14ac:dyDescent="0.25">
      <c r="A6347">
        <v>2013</v>
      </c>
      <c r="B6347" s="2">
        <v>16573810.572000001</v>
      </c>
    </row>
    <row r="6348" spans="1:2" x14ac:dyDescent="0.25">
      <c r="A6348">
        <v>2013</v>
      </c>
      <c r="B6348" s="2">
        <v>21722708.100000001</v>
      </c>
    </row>
    <row r="6349" spans="1:2" x14ac:dyDescent="0.25">
      <c r="A6349">
        <v>2013</v>
      </c>
      <c r="B6349" s="2">
        <v>5069078.1359999999</v>
      </c>
    </row>
    <row r="6350" spans="1:2" x14ac:dyDescent="0.25">
      <c r="A6350">
        <v>2013</v>
      </c>
      <c r="B6350" s="2">
        <v>318644472.45600003</v>
      </c>
    </row>
    <row r="6351" spans="1:2" x14ac:dyDescent="0.25">
      <c r="A6351">
        <v>2013</v>
      </c>
      <c r="B6351" s="2">
        <v>231926443.86000001</v>
      </c>
    </row>
    <row r="6352" spans="1:2" x14ac:dyDescent="0.25">
      <c r="A6352">
        <v>2013</v>
      </c>
      <c r="B6352" s="2">
        <v>13916617.728</v>
      </c>
    </row>
    <row r="6353" spans="1:2" x14ac:dyDescent="0.25">
      <c r="A6353">
        <v>2013</v>
      </c>
      <c r="B6353" s="2">
        <v>193682839.02000001</v>
      </c>
    </row>
    <row r="6354" spans="1:2" x14ac:dyDescent="0.25">
      <c r="A6354">
        <v>2013</v>
      </c>
      <c r="B6354" s="2">
        <v>3356896.98</v>
      </c>
    </row>
    <row r="6355" spans="1:2" x14ac:dyDescent="0.25">
      <c r="A6355">
        <v>2013</v>
      </c>
      <c r="B6355" s="2">
        <v>32261850.084000003</v>
      </c>
    </row>
    <row r="6356" spans="1:2" x14ac:dyDescent="0.25">
      <c r="A6356">
        <v>2013</v>
      </c>
      <c r="B6356" s="2">
        <v>23641497.012000002</v>
      </c>
    </row>
    <row r="6357" spans="1:2" x14ac:dyDescent="0.25">
      <c r="A6357">
        <v>2013</v>
      </c>
      <c r="B6357" s="2">
        <v>9049517.0280000009</v>
      </c>
    </row>
    <row r="6358" spans="1:2" x14ac:dyDescent="0.25">
      <c r="A6358">
        <v>2013</v>
      </c>
      <c r="B6358" s="2">
        <v>127491676.90800001</v>
      </c>
    </row>
    <row r="6359" spans="1:2" x14ac:dyDescent="0.25">
      <c r="A6359">
        <v>2013</v>
      </c>
      <c r="B6359" s="2">
        <v>27362971.524</v>
      </c>
    </row>
    <row r="6360" spans="1:2" x14ac:dyDescent="0.25">
      <c r="A6360">
        <v>2013</v>
      </c>
      <c r="B6360" s="2">
        <v>63216630.156000003</v>
      </c>
    </row>
    <row r="6361" spans="1:2" x14ac:dyDescent="0.25">
      <c r="A6361">
        <v>2013</v>
      </c>
      <c r="B6361" s="2">
        <v>11009760.384</v>
      </c>
    </row>
    <row r="6362" spans="1:2" x14ac:dyDescent="0.25">
      <c r="A6362">
        <v>2013</v>
      </c>
      <c r="B6362" s="2">
        <v>5614612.2360000005</v>
      </c>
    </row>
    <row r="6363" spans="1:2" x14ac:dyDescent="0.25">
      <c r="A6363">
        <v>2013</v>
      </c>
      <c r="B6363" s="2">
        <v>887614.03200000001</v>
      </c>
    </row>
    <row r="6364" spans="1:2" x14ac:dyDescent="0.25">
      <c r="A6364">
        <v>2013</v>
      </c>
      <c r="B6364" s="2">
        <v>2151874.5120000001</v>
      </c>
    </row>
    <row r="6365" spans="1:2" x14ac:dyDescent="0.25">
      <c r="A6365">
        <v>2013</v>
      </c>
      <c r="B6365" s="2">
        <v>154171323.072</v>
      </c>
    </row>
    <row r="6366" spans="1:2" x14ac:dyDescent="0.25">
      <c r="A6366">
        <v>2013</v>
      </c>
      <c r="B6366" s="2">
        <v>100174901.32800001</v>
      </c>
    </row>
    <row r="6367" spans="1:2" x14ac:dyDescent="0.25">
      <c r="A6367">
        <v>2013</v>
      </c>
      <c r="B6367" s="2">
        <v>473496094.176</v>
      </c>
    </row>
    <row r="6368" spans="1:2" x14ac:dyDescent="0.25">
      <c r="A6368">
        <v>2013</v>
      </c>
      <c r="B6368" s="2">
        <v>2073942.564</v>
      </c>
    </row>
    <row r="6369" spans="1:2" x14ac:dyDescent="0.25">
      <c r="A6369">
        <v>2013</v>
      </c>
      <c r="B6369" s="2">
        <v>26219613.408</v>
      </c>
    </row>
    <row r="6370" spans="1:2" x14ac:dyDescent="0.25">
      <c r="A6370">
        <v>2013</v>
      </c>
      <c r="B6370" s="2">
        <v>102571804.788</v>
      </c>
    </row>
    <row r="6371" spans="1:2" x14ac:dyDescent="0.25">
      <c r="A6371">
        <v>2013</v>
      </c>
      <c r="B6371" s="2">
        <v>178585500.15600002</v>
      </c>
    </row>
    <row r="6372" spans="1:2" x14ac:dyDescent="0.25">
      <c r="A6372">
        <v>2013</v>
      </c>
      <c r="B6372" s="2">
        <v>1905330.9000000001</v>
      </c>
    </row>
    <row r="6373" spans="1:2" x14ac:dyDescent="0.25">
      <c r="A6373">
        <v>2013</v>
      </c>
      <c r="B6373" s="2">
        <v>78548196.504000008</v>
      </c>
    </row>
    <row r="6374" spans="1:2" x14ac:dyDescent="0.25">
      <c r="A6374">
        <v>2013</v>
      </c>
      <c r="B6374" s="2">
        <v>3180327.4440000001</v>
      </c>
    </row>
    <row r="6375" spans="1:2" x14ac:dyDescent="0.25">
      <c r="A6375">
        <v>2013</v>
      </c>
      <c r="B6375" s="2">
        <v>69481412.568000004</v>
      </c>
    </row>
    <row r="6376" spans="1:2" x14ac:dyDescent="0.25">
      <c r="A6376">
        <v>2013</v>
      </c>
      <c r="B6376" s="2">
        <v>229887.54</v>
      </c>
    </row>
    <row r="6377" spans="1:2" x14ac:dyDescent="0.25">
      <c r="A6377">
        <v>2013</v>
      </c>
      <c r="B6377" s="2">
        <v>58738696.080000006</v>
      </c>
    </row>
    <row r="6378" spans="1:2" x14ac:dyDescent="0.25">
      <c r="A6378">
        <v>2013</v>
      </c>
      <c r="B6378" s="2">
        <v>312950395.296</v>
      </c>
    </row>
    <row r="6379" spans="1:2" x14ac:dyDescent="0.25">
      <c r="A6379">
        <v>2013</v>
      </c>
      <c r="B6379" s="2">
        <v>358818341.292</v>
      </c>
    </row>
    <row r="6380" spans="1:2" x14ac:dyDescent="0.25">
      <c r="A6380">
        <v>2013</v>
      </c>
      <c r="B6380" s="2">
        <v>258575384.72400001</v>
      </c>
    </row>
    <row r="6381" spans="1:2" x14ac:dyDescent="0.25">
      <c r="A6381">
        <v>2013</v>
      </c>
      <c r="B6381" s="2">
        <v>1299253.4040000001</v>
      </c>
    </row>
    <row r="6382" spans="1:2" x14ac:dyDescent="0.25">
      <c r="A6382">
        <v>2013</v>
      </c>
      <c r="B6382" s="2">
        <v>351102037.27200001</v>
      </c>
    </row>
    <row r="6383" spans="1:2" x14ac:dyDescent="0.25">
      <c r="A6383">
        <v>2013</v>
      </c>
      <c r="B6383" s="2">
        <v>36438398.723999999</v>
      </c>
    </row>
    <row r="6384" spans="1:2" x14ac:dyDescent="0.25">
      <c r="A6384">
        <v>2013</v>
      </c>
      <c r="B6384" s="2">
        <v>36209196.576000005</v>
      </c>
    </row>
    <row r="6385" spans="1:2" x14ac:dyDescent="0.25">
      <c r="A6385">
        <v>2013</v>
      </c>
      <c r="B6385" s="2">
        <v>1964086.26</v>
      </c>
    </row>
    <row r="6386" spans="1:2" x14ac:dyDescent="0.25">
      <c r="A6386">
        <v>2013</v>
      </c>
      <c r="B6386" s="2">
        <v>22957095.168000001</v>
      </c>
    </row>
    <row r="6387" spans="1:2" x14ac:dyDescent="0.25">
      <c r="A6387">
        <v>2013</v>
      </c>
      <c r="B6387" s="2">
        <v>26520762.096000001</v>
      </c>
    </row>
    <row r="6388" spans="1:2" x14ac:dyDescent="0.25">
      <c r="A6388">
        <v>2013</v>
      </c>
      <c r="B6388" s="2">
        <v>31734132.252</v>
      </c>
    </row>
    <row r="6389" spans="1:2" x14ac:dyDescent="0.25">
      <c r="A6389">
        <v>2013</v>
      </c>
      <c r="B6389" s="2">
        <v>45436256.292000003</v>
      </c>
    </row>
    <row r="6390" spans="1:2" x14ac:dyDescent="0.25">
      <c r="A6390">
        <v>2013</v>
      </c>
      <c r="B6390" s="2">
        <v>1944349.848</v>
      </c>
    </row>
    <row r="6391" spans="1:2" x14ac:dyDescent="0.25">
      <c r="A6391">
        <v>2013</v>
      </c>
      <c r="B6391" s="2">
        <v>17824794.852000002</v>
      </c>
    </row>
    <row r="6392" spans="1:2" x14ac:dyDescent="0.25">
      <c r="A6392">
        <v>2013</v>
      </c>
      <c r="B6392" s="2">
        <v>1644341.736</v>
      </c>
    </row>
    <row r="6393" spans="1:2" x14ac:dyDescent="0.25">
      <c r="A6393">
        <v>2013</v>
      </c>
      <c r="B6393" s="2">
        <v>3433187.3880000003</v>
      </c>
    </row>
    <row r="6394" spans="1:2" x14ac:dyDescent="0.25">
      <c r="A6394">
        <v>2013</v>
      </c>
      <c r="B6394" s="2">
        <v>14257767.672</v>
      </c>
    </row>
    <row r="6395" spans="1:2" x14ac:dyDescent="0.25">
      <c r="A6395">
        <v>2013</v>
      </c>
      <c r="B6395" s="2">
        <v>96670010.688000008</v>
      </c>
    </row>
    <row r="6396" spans="1:2" x14ac:dyDescent="0.25">
      <c r="A6396">
        <v>2013</v>
      </c>
      <c r="B6396" s="2">
        <v>35888748.348000005</v>
      </c>
    </row>
    <row r="6397" spans="1:2" x14ac:dyDescent="0.25">
      <c r="A6397">
        <v>2013</v>
      </c>
      <c r="B6397" s="2">
        <v>3026069.7720000003</v>
      </c>
    </row>
    <row r="6398" spans="1:2" x14ac:dyDescent="0.25">
      <c r="A6398">
        <v>2013</v>
      </c>
      <c r="B6398" s="2">
        <v>60850955.196000002</v>
      </c>
    </row>
    <row r="6399" spans="1:2" x14ac:dyDescent="0.25">
      <c r="A6399">
        <v>2013</v>
      </c>
      <c r="B6399" s="2">
        <v>2456324.5920000002</v>
      </c>
    </row>
    <row r="6400" spans="1:2" x14ac:dyDescent="0.25">
      <c r="A6400">
        <v>2013</v>
      </c>
      <c r="B6400" s="2">
        <v>75634673.592000008</v>
      </c>
    </row>
    <row r="6401" spans="1:2" x14ac:dyDescent="0.25">
      <c r="A6401">
        <v>2013</v>
      </c>
      <c r="B6401" s="2">
        <v>454589330.88</v>
      </c>
    </row>
    <row r="6402" spans="1:2" x14ac:dyDescent="0.25">
      <c r="A6402">
        <v>2013</v>
      </c>
      <c r="B6402" s="2">
        <v>175807004.70000002</v>
      </c>
    </row>
    <row r="6403" spans="1:2" x14ac:dyDescent="0.25">
      <c r="A6403">
        <v>2013</v>
      </c>
      <c r="B6403" s="2">
        <v>22740665.640000001</v>
      </c>
    </row>
    <row r="6404" spans="1:2" x14ac:dyDescent="0.25">
      <c r="A6404">
        <v>2013</v>
      </c>
      <c r="B6404" s="2">
        <v>1202825.0279999999</v>
      </c>
    </row>
    <row r="6405" spans="1:2" x14ac:dyDescent="0.25">
      <c r="A6405">
        <v>2013</v>
      </c>
      <c r="B6405" s="2">
        <v>198589123.47600001</v>
      </c>
    </row>
    <row r="6406" spans="1:2" x14ac:dyDescent="0.25">
      <c r="A6406">
        <v>2013</v>
      </c>
      <c r="B6406" s="2">
        <v>130969872.57600001</v>
      </c>
    </row>
    <row r="6407" spans="1:2" x14ac:dyDescent="0.25">
      <c r="A6407">
        <v>2013</v>
      </c>
      <c r="B6407" s="2">
        <v>353401.98000000004</v>
      </c>
    </row>
    <row r="6408" spans="1:2" x14ac:dyDescent="0.25">
      <c r="A6408">
        <v>2013</v>
      </c>
      <c r="B6408" s="2">
        <v>55103884.416000001</v>
      </c>
    </row>
    <row r="6409" spans="1:2" x14ac:dyDescent="0.25">
      <c r="A6409">
        <v>2013</v>
      </c>
      <c r="B6409" s="2">
        <v>164398.59600000002</v>
      </c>
    </row>
    <row r="6410" spans="1:2" x14ac:dyDescent="0.25">
      <c r="A6410">
        <v>2013</v>
      </c>
      <c r="B6410" s="2">
        <v>7786372.2719999999</v>
      </c>
    </row>
    <row r="6411" spans="1:2" x14ac:dyDescent="0.25">
      <c r="A6411">
        <v>2013</v>
      </c>
      <c r="B6411" s="2">
        <v>38099990.364</v>
      </c>
    </row>
    <row r="6412" spans="1:2" x14ac:dyDescent="0.25">
      <c r="A6412">
        <v>2013</v>
      </c>
      <c r="B6412" s="2">
        <v>3956947.2120000003</v>
      </c>
    </row>
    <row r="6413" spans="1:2" x14ac:dyDescent="0.25">
      <c r="A6413">
        <v>2013</v>
      </c>
      <c r="B6413" s="2">
        <v>62869898.976000004</v>
      </c>
    </row>
    <row r="6414" spans="1:2" x14ac:dyDescent="0.25">
      <c r="A6414">
        <v>2013</v>
      </c>
      <c r="B6414" s="2">
        <v>662244.32400000002</v>
      </c>
    </row>
    <row r="6415" spans="1:2" x14ac:dyDescent="0.25">
      <c r="A6415">
        <v>2013</v>
      </c>
      <c r="B6415" s="2">
        <v>3879878.5440000002</v>
      </c>
    </row>
    <row r="6416" spans="1:2" x14ac:dyDescent="0.25">
      <c r="A6416">
        <v>2013</v>
      </c>
      <c r="B6416" s="2">
        <v>81979024.260000005</v>
      </c>
    </row>
    <row r="6417" spans="1:2" x14ac:dyDescent="0.25">
      <c r="A6417">
        <v>2013</v>
      </c>
      <c r="B6417" s="2">
        <v>78688735.872000009</v>
      </c>
    </row>
    <row r="6418" spans="1:2" x14ac:dyDescent="0.25">
      <c r="A6418">
        <v>2013</v>
      </c>
      <c r="B6418" s="2">
        <v>32315665.128000002</v>
      </c>
    </row>
    <row r="6419" spans="1:2" x14ac:dyDescent="0.25">
      <c r="A6419">
        <v>2013</v>
      </c>
      <c r="B6419" s="2">
        <v>2174569.62</v>
      </c>
    </row>
    <row r="6420" spans="1:2" x14ac:dyDescent="0.25">
      <c r="A6420">
        <v>2013</v>
      </c>
      <c r="B6420" s="2">
        <v>40537249.548</v>
      </c>
    </row>
    <row r="6421" spans="1:2" x14ac:dyDescent="0.25">
      <c r="A6421">
        <v>2013</v>
      </c>
      <c r="B6421" s="2">
        <v>1210896.696</v>
      </c>
    </row>
    <row r="6422" spans="1:2" x14ac:dyDescent="0.25">
      <c r="A6422">
        <v>2013</v>
      </c>
      <c r="B6422" s="2">
        <v>768023.59200000006</v>
      </c>
    </row>
    <row r="6423" spans="1:2" x14ac:dyDescent="0.25">
      <c r="A6423">
        <v>2013</v>
      </c>
      <c r="B6423" s="2">
        <v>1847132.7480000001</v>
      </c>
    </row>
    <row r="6424" spans="1:2" x14ac:dyDescent="0.25">
      <c r="A6424">
        <v>2013</v>
      </c>
      <c r="B6424" s="2">
        <v>127131.06000000001</v>
      </c>
    </row>
    <row r="6425" spans="1:2" x14ac:dyDescent="0.25">
      <c r="A6425">
        <v>2013</v>
      </c>
      <c r="B6425" s="2">
        <v>853114.22400000005</v>
      </c>
    </row>
    <row r="6426" spans="1:2" x14ac:dyDescent="0.25">
      <c r="A6426">
        <v>2013</v>
      </c>
      <c r="B6426" s="2">
        <v>22309594.620000001</v>
      </c>
    </row>
    <row r="6427" spans="1:2" x14ac:dyDescent="0.25">
      <c r="A6427">
        <v>2013</v>
      </c>
      <c r="B6427" s="2">
        <v>16576888.296</v>
      </c>
    </row>
    <row r="6428" spans="1:2" x14ac:dyDescent="0.25">
      <c r="A6428">
        <v>2013</v>
      </c>
      <c r="B6428" s="2">
        <v>654270.75600000005</v>
      </c>
    </row>
    <row r="6429" spans="1:2" x14ac:dyDescent="0.25">
      <c r="A6429">
        <v>2013</v>
      </c>
      <c r="B6429" s="2">
        <v>1053690.7920000001</v>
      </c>
    </row>
    <row r="6430" spans="1:2" x14ac:dyDescent="0.25">
      <c r="A6430">
        <v>2013</v>
      </c>
      <c r="B6430" s="2">
        <v>162001.03200000001</v>
      </c>
    </row>
    <row r="6431" spans="1:2" x14ac:dyDescent="0.25">
      <c r="A6431">
        <v>2013</v>
      </c>
      <c r="B6431" s="2">
        <v>992450.23200000008</v>
      </c>
    </row>
    <row r="6432" spans="1:2" x14ac:dyDescent="0.25">
      <c r="A6432">
        <v>2013</v>
      </c>
      <c r="B6432" s="2">
        <v>11848601.712000001</v>
      </c>
    </row>
    <row r="6433" spans="1:2" x14ac:dyDescent="0.25">
      <c r="A6433">
        <v>2013</v>
      </c>
      <c r="B6433" s="2">
        <v>14593141.488</v>
      </c>
    </row>
    <row r="6434" spans="1:2" x14ac:dyDescent="0.25">
      <c r="A6434">
        <v>2013</v>
      </c>
      <c r="B6434" s="2">
        <v>10943372.844000001</v>
      </c>
    </row>
    <row r="6435" spans="1:2" x14ac:dyDescent="0.25">
      <c r="A6435">
        <v>2013</v>
      </c>
      <c r="B6435" s="2">
        <v>7656389.7719999999</v>
      </c>
    </row>
    <row r="6436" spans="1:2" x14ac:dyDescent="0.25">
      <c r="A6436">
        <v>2013</v>
      </c>
      <c r="B6436" s="2">
        <v>10208072.796</v>
      </c>
    </row>
    <row r="6437" spans="1:2" x14ac:dyDescent="0.25">
      <c r="A6437">
        <v>2013</v>
      </c>
      <c r="B6437" s="2">
        <v>4074358.5240000002</v>
      </c>
    </row>
    <row r="6438" spans="1:2" x14ac:dyDescent="0.25">
      <c r="A6438">
        <v>2013</v>
      </c>
      <c r="B6438" s="2">
        <v>1348865.844</v>
      </c>
    </row>
    <row r="6439" spans="1:2" x14ac:dyDescent="0.25">
      <c r="A6439">
        <v>2013</v>
      </c>
      <c r="B6439" s="2">
        <v>7148069.5800000001</v>
      </c>
    </row>
    <row r="6440" spans="1:2" x14ac:dyDescent="0.25">
      <c r="A6440">
        <v>2013</v>
      </c>
      <c r="B6440" s="2">
        <v>3782490.0960000004</v>
      </c>
    </row>
    <row r="6441" spans="1:2" x14ac:dyDescent="0.25">
      <c r="A6441">
        <v>2013</v>
      </c>
      <c r="B6441" s="2">
        <v>15201284.316000002</v>
      </c>
    </row>
    <row r="6442" spans="1:2" x14ac:dyDescent="0.25">
      <c r="A6442">
        <v>2013</v>
      </c>
      <c r="B6442" s="2">
        <v>41429497.824000001</v>
      </c>
    </row>
    <row r="6443" spans="1:2" x14ac:dyDescent="0.25">
      <c r="A6443">
        <v>2013</v>
      </c>
      <c r="B6443" s="2">
        <v>580738.92000000004</v>
      </c>
    </row>
    <row r="6444" spans="1:2" x14ac:dyDescent="0.25">
      <c r="A6444">
        <v>2013</v>
      </c>
      <c r="B6444" s="2">
        <v>15442813.056</v>
      </c>
    </row>
    <row r="6445" spans="1:2" x14ac:dyDescent="0.25">
      <c r="A6445">
        <v>2014</v>
      </c>
      <c r="B6445" s="2">
        <v>995332294.90188372</v>
      </c>
    </row>
    <row r="6446" spans="1:2" x14ac:dyDescent="0.25">
      <c r="A6446">
        <v>2014</v>
      </c>
      <c r="B6446" s="2">
        <v>903153304.77031219</v>
      </c>
    </row>
    <row r="6447" spans="1:2" x14ac:dyDescent="0.25">
      <c r="A6447">
        <v>2014</v>
      </c>
      <c r="B6447" s="2">
        <v>110790574.34860839</v>
      </c>
    </row>
    <row r="6448" spans="1:2" x14ac:dyDescent="0.25">
      <c r="A6448">
        <v>2014</v>
      </c>
      <c r="B6448" s="2">
        <v>476901284.78155756</v>
      </c>
    </row>
    <row r="6449" spans="1:2" x14ac:dyDescent="0.25">
      <c r="A6449">
        <v>2014</v>
      </c>
      <c r="B6449" s="2">
        <v>475342817.49058199</v>
      </c>
    </row>
    <row r="6450" spans="1:2" x14ac:dyDescent="0.25">
      <c r="A6450">
        <v>2014</v>
      </c>
      <c r="B6450" s="2">
        <v>919488794.13382077</v>
      </c>
    </row>
    <row r="6451" spans="1:2" x14ac:dyDescent="0.25">
      <c r="A6451">
        <v>2014</v>
      </c>
      <c r="B6451" s="2">
        <v>222588035.84481308</v>
      </c>
    </row>
    <row r="6452" spans="1:2" x14ac:dyDescent="0.25">
      <c r="A6452">
        <v>2014</v>
      </c>
      <c r="B6452" s="2">
        <v>63575571.483272426</v>
      </c>
    </row>
    <row r="6453" spans="1:2" x14ac:dyDescent="0.25">
      <c r="A6453">
        <v>2014</v>
      </c>
      <c r="B6453" s="2">
        <v>533286864.65785784</v>
      </c>
    </row>
    <row r="6454" spans="1:2" x14ac:dyDescent="0.25">
      <c r="A6454">
        <v>2014</v>
      </c>
      <c r="B6454" s="2">
        <v>47452397.326960929</v>
      </c>
    </row>
    <row r="6455" spans="1:2" x14ac:dyDescent="0.25">
      <c r="A6455">
        <v>2014</v>
      </c>
      <c r="B6455" s="2">
        <v>371807499.24205798</v>
      </c>
    </row>
    <row r="6456" spans="1:2" x14ac:dyDescent="0.25">
      <c r="A6456">
        <v>2014</v>
      </c>
      <c r="B6456" s="2">
        <v>61004381.606972173</v>
      </c>
    </row>
    <row r="6457" spans="1:2" x14ac:dyDescent="0.25">
      <c r="A6457">
        <v>2014</v>
      </c>
      <c r="B6457" s="2">
        <v>1238367488.3244309</v>
      </c>
    </row>
    <row r="6458" spans="1:2" x14ac:dyDescent="0.25">
      <c r="A6458">
        <v>2014</v>
      </c>
      <c r="B6458" s="2">
        <v>247537283.82457131</v>
      </c>
    </row>
    <row r="6459" spans="1:2" x14ac:dyDescent="0.25">
      <c r="A6459">
        <v>2014</v>
      </c>
      <c r="B6459" s="2">
        <v>448301468.55721116</v>
      </c>
    </row>
    <row r="6460" spans="1:2" x14ac:dyDescent="0.25">
      <c r="A6460">
        <v>2014</v>
      </c>
      <c r="B6460" s="2">
        <v>590575642.62018561</v>
      </c>
    </row>
    <row r="6461" spans="1:2" x14ac:dyDescent="0.25">
      <c r="A6461">
        <v>2014</v>
      </c>
      <c r="B6461" s="2">
        <v>62328817.47090245</v>
      </c>
    </row>
    <row r="6462" spans="1:2" x14ac:dyDescent="0.25">
      <c r="A6462">
        <v>2014</v>
      </c>
      <c r="B6462" s="2">
        <v>9335104.4363227449</v>
      </c>
    </row>
    <row r="6463" spans="1:2" x14ac:dyDescent="0.25">
      <c r="A6463">
        <v>2014</v>
      </c>
      <c r="B6463" s="2">
        <v>300595454.37840879</v>
      </c>
    </row>
    <row r="6464" spans="1:2" x14ac:dyDescent="0.25">
      <c r="A6464">
        <v>2014</v>
      </c>
      <c r="B6464" s="2">
        <v>272624207.72167557</v>
      </c>
    </row>
    <row r="6465" spans="1:2" x14ac:dyDescent="0.25">
      <c r="A6465">
        <v>2014</v>
      </c>
      <c r="B6465" s="2">
        <v>960190389.26061296</v>
      </c>
    </row>
    <row r="6466" spans="1:2" x14ac:dyDescent="0.25">
      <c r="A6466">
        <v>2014</v>
      </c>
      <c r="B6466" s="2">
        <v>6361127.7824009005</v>
      </c>
    </row>
    <row r="6467" spans="1:2" x14ac:dyDescent="0.25">
      <c r="A6467">
        <v>2014</v>
      </c>
      <c r="B6467" s="2">
        <v>144056242.6117515</v>
      </c>
    </row>
    <row r="6468" spans="1:2" x14ac:dyDescent="0.25">
      <c r="A6468">
        <v>2014</v>
      </c>
      <c r="B6468" s="2">
        <v>132841917.43941526</v>
      </c>
    </row>
    <row r="6469" spans="1:2" x14ac:dyDescent="0.25">
      <c r="A6469">
        <v>2014</v>
      </c>
      <c r="B6469" s="2">
        <v>28247243.298285075</v>
      </c>
    </row>
    <row r="6470" spans="1:2" x14ac:dyDescent="0.25">
      <c r="A6470">
        <v>2014</v>
      </c>
      <c r="B6470" s="2">
        <v>164734136.79505202</v>
      </c>
    </row>
    <row r="6471" spans="1:2" x14ac:dyDescent="0.25">
      <c r="A6471">
        <v>2014</v>
      </c>
      <c r="B6471" s="2">
        <v>315092867.08912009</v>
      </c>
    </row>
    <row r="6472" spans="1:2" x14ac:dyDescent="0.25">
      <c r="A6472">
        <v>2014</v>
      </c>
      <c r="B6472" s="2">
        <v>108651098.75288166</v>
      </c>
    </row>
    <row r="6473" spans="1:2" x14ac:dyDescent="0.25">
      <c r="A6473">
        <v>2014</v>
      </c>
      <c r="B6473" s="2">
        <v>176135887.11498457</v>
      </c>
    </row>
    <row r="6474" spans="1:2" x14ac:dyDescent="0.25">
      <c r="A6474">
        <v>2014</v>
      </c>
      <c r="B6474" s="2">
        <v>675665010.93112183</v>
      </c>
    </row>
    <row r="6475" spans="1:2" x14ac:dyDescent="0.25">
      <c r="A6475">
        <v>2014</v>
      </c>
      <c r="B6475" s="2">
        <v>86206501.987067759</v>
      </c>
    </row>
    <row r="6476" spans="1:2" x14ac:dyDescent="0.25">
      <c r="A6476">
        <v>2014</v>
      </c>
      <c r="B6476" s="2">
        <v>434478907.35957271</v>
      </c>
    </row>
    <row r="6477" spans="1:2" x14ac:dyDescent="0.25">
      <c r="A6477">
        <v>2014</v>
      </c>
      <c r="B6477" s="2">
        <v>704559440.82541478</v>
      </c>
    </row>
    <row r="6478" spans="1:2" x14ac:dyDescent="0.25">
      <c r="A6478">
        <v>2014</v>
      </c>
      <c r="B6478" s="2">
        <v>32915249.841439418</v>
      </c>
    </row>
    <row r="6479" spans="1:2" x14ac:dyDescent="0.25">
      <c r="A6479">
        <v>2014</v>
      </c>
      <c r="B6479" s="2">
        <v>846704363.93252754</v>
      </c>
    </row>
    <row r="6480" spans="1:2" x14ac:dyDescent="0.25">
      <c r="A6480">
        <v>2014</v>
      </c>
      <c r="B6480" s="2">
        <v>912488353.86393034</v>
      </c>
    </row>
    <row r="6481" spans="1:2" x14ac:dyDescent="0.25">
      <c r="A6481">
        <v>2014</v>
      </c>
      <c r="B6481" s="2">
        <v>976106023.12679231</v>
      </c>
    </row>
    <row r="6482" spans="1:2" x14ac:dyDescent="0.25">
      <c r="A6482">
        <v>2014</v>
      </c>
      <c r="B6482" s="2">
        <v>274013792.24515045</v>
      </c>
    </row>
    <row r="6483" spans="1:2" x14ac:dyDescent="0.25">
      <c r="A6483">
        <v>2014</v>
      </c>
      <c r="B6483" s="2">
        <v>207804515.50913695</v>
      </c>
    </row>
    <row r="6484" spans="1:2" x14ac:dyDescent="0.25">
      <c r="A6484">
        <v>2014</v>
      </c>
      <c r="B6484" s="2">
        <v>602412664.59825706</v>
      </c>
    </row>
    <row r="6485" spans="1:2" x14ac:dyDescent="0.25">
      <c r="A6485">
        <v>2014</v>
      </c>
      <c r="B6485" s="2">
        <v>972174029.50745022</v>
      </c>
    </row>
    <row r="6486" spans="1:2" x14ac:dyDescent="0.25">
      <c r="A6486">
        <v>2014</v>
      </c>
      <c r="B6486" s="2">
        <v>2422303.843688502</v>
      </c>
    </row>
    <row r="6487" spans="1:2" x14ac:dyDescent="0.25">
      <c r="A6487">
        <v>2014</v>
      </c>
      <c r="B6487" s="2">
        <v>467458762.72982854</v>
      </c>
    </row>
    <row r="6488" spans="1:2" x14ac:dyDescent="0.25">
      <c r="A6488">
        <v>2014</v>
      </c>
      <c r="B6488" s="2">
        <v>395335891.49620473</v>
      </c>
    </row>
    <row r="6489" spans="1:2" x14ac:dyDescent="0.25">
      <c r="A6489">
        <v>2014</v>
      </c>
      <c r="B6489" s="2">
        <v>53924913.24205792</v>
      </c>
    </row>
    <row r="6490" spans="1:2" x14ac:dyDescent="0.25">
      <c r="A6490">
        <v>2014</v>
      </c>
      <c r="B6490" s="2">
        <v>331514746.4143942</v>
      </c>
    </row>
    <row r="6491" spans="1:2" x14ac:dyDescent="0.25">
      <c r="A6491">
        <v>2014</v>
      </c>
      <c r="B6491" s="2">
        <v>61955084.326117523</v>
      </c>
    </row>
    <row r="6492" spans="1:2" x14ac:dyDescent="0.25">
      <c r="A6492">
        <v>2014</v>
      </c>
      <c r="B6492" s="2">
        <v>159241152.00000003</v>
      </c>
    </row>
    <row r="6493" spans="1:2" x14ac:dyDescent="0.25">
      <c r="A6493">
        <v>2014</v>
      </c>
      <c r="B6493" s="2">
        <v>276272810.65673321</v>
      </c>
    </row>
    <row r="6494" spans="1:2" x14ac:dyDescent="0.25">
      <c r="A6494">
        <v>2014</v>
      </c>
      <c r="B6494" s="2">
        <v>15164705.439977512</v>
      </c>
    </row>
    <row r="6495" spans="1:2" x14ac:dyDescent="0.25">
      <c r="A6495">
        <v>2014</v>
      </c>
      <c r="B6495" s="2">
        <v>24014075.967950523</v>
      </c>
    </row>
    <row r="6496" spans="1:2" x14ac:dyDescent="0.25">
      <c r="A6496">
        <v>2014</v>
      </c>
      <c r="B6496" s="2">
        <v>1420961355.5288167</v>
      </c>
    </row>
    <row r="6497" spans="1:2" x14ac:dyDescent="0.25">
      <c r="A6497">
        <v>2014</v>
      </c>
      <c r="B6497" s="2">
        <v>18933607.970199607</v>
      </c>
    </row>
    <row r="6498" spans="1:2" x14ac:dyDescent="0.25">
      <c r="A6498">
        <v>2014</v>
      </c>
      <c r="B6498" s="2">
        <v>348356756.66348052</v>
      </c>
    </row>
    <row r="6499" spans="1:2" x14ac:dyDescent="0.25">
      <c r="A6499">
        <v>2014</v>
      </c>
      <c r="B6499" s="2">
        <v>13272647.770593198</v>
      </c>
    </row>
    <row r="6500" spans="1:2" x14ac:dyDescent="0.25">
      <c r="A6500">
        <v>2014</v>
      </c>
      <c r="B6500" s="2">
        <v>162256455.49676695</v>
      </c>
    </row>
    <row r="6501" spans="1:2" x14ac:dyDescent="0.25">
      <c r="A6501">
        <v>2014</v>
      </c>
      <c r="B6501" s="2">
        <v>253174077.28085467</v>
      </c>
    </row>
    <row r="6502" spans="1:2" x14ac:dyDescent="0.25">
      <c r="A6502">
        <v>2014</v>
      </c>
      <c r="B6502" s="2">
        <v>39438374.729266241</v>
      </c>
    </row>
    <row r="6503" spans="1:2" x14ac:dyDescent="0.25">
      <c r="A6503">
        <v>2014</v>
      </c>
      <c r="B6503" s="2">
        <v>67571564.435760483</v>
      </c>
    </row>
    <row r="6504" spans="1:2" x14ac:dyDescent="0.25">
      <c r="A6504">
        <v>2014</v>
      </c>
      <c r="B6504" s="2">
        <v>24719543.579983134</v>
      </c>
    </row>
    <row r="6505" spans="1:2" x14ac:dyDescent="0.25">
      <c r="A6505">
        <v>2014</v>
      </c>
      <c r="B6505" s="2">
        <v>3475072.6674163626</v>
      </c>
    </row>
    <row r="6506" spans="1:2" x14ac:dyDescent="0.25">
      <c r="A6506">
        <v>2014</v>
      </c>
      <c r="B6506" s="2">
        <v>624220344.05735183</v>
      </c>
    </row>
    <row r="6507" spans="1:2" x14ac:dyDescent="0.25">
      <c r="A6507">
        <v>2014</v>
      </c>
      <c r="B6507" s="2">
        <v>312350318.18105149</v>
      </c>
    </row>
    <row r="6508" spans="1:2" x14ac:dyDescent="0.25">
      <c r="A6508">
        <v>2014</v>
      </c>
      <c r="B6508" s="2">
        <v>426439832.53528261</v>
      </c>
    </row>
    <row r="6509" spans="1:2" x14ac:dyDescent="0.25">
      <c r="A6509">
        <v>2014</v>
      </c>
      <c r="B6509" s="2">
        <v>914627726.49648595</v>
      </c>
    </row>
    <row r="6510" spans="1:2" x14ac:dyDescent="0.25">
      <c r="A6510">
        <v>2014</v>
      </c>
      <c r="B6510" s="2">
        <v>50719163.915659271</v>
      </c>
    </row>
    <row r="6511" spans="1:2" x14ac:dyDescent="0.25">
      <c r="A6511">
        <v>2014</v>
      </c>
      <c r="B6511" s="2">
        <v>91916162.47961767</v>
      </c>
    </row>
    <row r="6512" spans="1:2" x14ac:dyDescent="0.25">
      <c r="A6512">
        <v>2014</v>
      </c>
      <c r="B6512" s="2">
        <v>20132319.366882205</v>
      </c>
    </row>
    <row r="6513" spans="1:2" x14ac:dyDescent="0.25">
      <c r="A6513">
        <v>2014</v>
      </c>
      <c r="B6513" s="2">
        <v>201687654.98003939</v>
      </c>
    </row>
    <row r="6514" spans="1:2" x14ac:dyDescent="0.25">
      <c r="A6514">
        <v>2014</v>
      </c>
      <c r="B6514" s="2">
        <v>31330.405960078722</v>
      </c>
    </row>
    <row r="6515" spans="1:2" x14ac:dyDescent="0.25">
      <c r="A6515">
        <v>2014</v>
      </c>
      <c r="B6515" s="2">
        <v>218586964.23390502</v>
      </c>
    </row>
    <row r="6516" spans="1:2" x14ac:dyDescent="0.25">
      <c r="A6516">
        <v>2014</v>
      </c>
      <c r="B6516" s="2">
        <v>595738.47343266802</v>
      </c>
    </row>
    <row r="6517" spans="1:2" x14ac:dyDescent="0.25">
      <c r="A6517">
        <v>2014</v>
      </c>
      <c r="B6517" s="2">
        <v>799943424.79111624</v>
      </c>
    </row>
    <row r="6518" spans="1:2" x14ac:dyDescent="0.25">
      <c r="A6518">
        <v>2014</v>
      </c>
      <c r="B6518" s="2">
        <v>462304695.37025589</v>
      </c>
    </row>
    <row r="6519" spans="1:2" x14ac:dyDescent="0.25">
      <c r="A6519">
        <v>2014</v>
      </c>
      <c r="B6519" s="2">
        <v>75722184.411582798</v>
      </c>
    </row>
    <row r="6520" spans="1:2" x14ac:dyDescent="0.25">
      <c r="A6520">
        <v>2014</v>
      </c>
      <c r="B6520" s="2">
        <v>261626375.48720837</v>
      </c>
    </row>
    <row r="6521" spans="1:2" x14ac:dyDescent="0.25">
      <c r="A6521">
        <v>2014</v>
      </c>
      <c r="B6521" s="2">
        <v>641951069.3353951</v>
      </c>
    </row>
    <row r="6522" spans="1:2" x14ac:dyDescent="0.25">
      <c r="A6522">
        <v>2014</v>
      </c>
      <c r="B6522" s="2">
        <v>146952400.98791116</v>
      </c>
    </row>
    <row r="6523" spans="1:2" x14ac:dyDescent="0.25">
      <c r="A6523">
        <v>2014</v>
      </c>
      <c r="B6523" s="2">
        <v>345152667.61821765</v>
      </c>
    </row>
    <row r="6524" spans="1:2" x14ac:dyDescent="0.25">
      <c r="A6524">
        <v>2014</v>
      </c>
      <c r="B6524" s="2">
        <v>112216672.18667418</v>
      </c>
    </row>
    <row r="6525" spans="1:2" x14ac:dyDescent="0.25">
      <c r="A6525">
        <v>2014</v>
      </c>
      <c r="B6525" s="2">
        <v>28478122.765251622</v>
      </c>
    </row>
    <row r="6526" spans="1:2" x14ac:dyDescent="0.25">
      <c r="A6526">
        <v>2014</v>
      </c>
      <c r="B6526" s="2">
        <v>363431271.51363516</v>
      </c>
    </row>
    <row r="6527" spans="1:2" x14ac:dyDescent="0.25">
      <c r="A6527">
        <v>2014</v>
      </c>
      <c r="B6527" s="2">
        <v>286764787.40511668</v>
      </c>
    </row>
    <row r="6528" spans="1:2" x14ac:dyDescent="0.25">
      <c r="A6528">
        <v>2014</v>
      </c>
      <c r="B6528" s="2">
        <v>49692173.208883896</v>
      </c>
    </row>
    <row r="6529" spans="1:2" x14ac:dyDescent="0.25">
      <c r="A6529">
        <v>2014</v>
      </c>
      <c r="B6529" s="2">
        <v>138543841.53668824</v>
      </c>
    </row>
    <row r="6530" spans="1:2" x14ac:dyDescent="0.25">
      <c r="A6530">
        <v>2014</v>
      </c>
      <c r="B6530" s="2">
        <v>53150000.832161941</v>
      </c>
    </row>
    <row r="6531" spans="1:2" x14ac:dyDescent="0.25">
      <c r="A6531">
        <v>2014</v>
      </c>
      <c r="B6531" s="2">
        <v>207859725.64858028</v>
      </c>
    </row>
    <row r="6532" spans="1:2" x14ac:dyDescent="0.25">
      <c r="A6532">
        <v>2014</v>
      </c>
      <c r="B6532" s="2">
        <v>480729410.44082099</v>
      </c>
    </row>
    <row r="6533" spans="1:2" x14ac:dyDescent="0.25">
      <c r="A6533">
        <v>2014</v>
      </c>
      <c r="B6533" s="2">
        <v>174398695.06438011</v>
      </c>
    </row>
    <row r="6534" spans="1:2" x14ac:dyDescent="0.25">
      <c r="A6534">
        <v>2014</v>
      </c>
      <c r="B6534" s="2">
        <v>16933395.21169525</v>
      </c>
    </row>
    <row r="6535" spans="1:2" x14ac:dyDescent="0.25">
      <c r="A6535">
        <v>2014</v>
      </c>
      <c r="B6535" s="2">
        <v>7561207.3022209732</v>
      </c>
    </row>
    <row r="6536" spans="1:2" x14ac:dyDescent="0.25">
      <c r="A6536">
        <v>2014</v>
      </c>
      <c r="B6536" s="2">
        <v>624914.37503514206</v>
      </c>
    </row>
    <row r="6537" spans="1:2" x14ac:dyDescent="0.25">
      <c r="A6537">
        <v>2014</v>
      </c>
      <c r="B6537" s="2">
        <v>128425392.00674728</v>
      </c>
    </row>
    <row r="6538" spans="1:2" x14ac:dyDescent="0.25">
      <c r="A6538">
        <v>2014</v>
      </c>
      <c r="B6538" s="2">
        <v>2823087.9876300255</v>
      </c>
    </row>
    <row r="6539" spans="1:2" x14ac:dyDescent="0.25">
      <c r="A6539">
        <v>2014</v>
      </c>
      <c r="B6539" s="2">
        <v>51046461.957267366</v>
      </c>
    </row>
    <row r="6540" spans="1:2" x14ac:dyDescent="0.25">
      <c r="A6540">
        <v>2014</v>
      </c>
      <c r="B6540" s="2">
        <v>279447555.19820076</v>
      </c>
    </row>
    <row r="6541" spans="1:2" x14ac:dyDescent="0.25">
      <c r="A6541">
        <v>2014</v>
      </c>
      <c r="B6541" s="2">
        <v>80931742.485240385</v>
      </c>
    </row>
    <row r="6542" spans="1:2" x14ac:dyDescent="0.25">
      <c r="A6542">
        <v>2014</v>
      </c>
      <c r="B6542" s="2">
        <v>619367.23418611195</v>
      </c>
    </row>
    <row r="6543" spans="1:2" x14ac:dyDescent="0.25">
      <c r="A6543">
        <v>2014</v>
      </c>
      <c r="B6543" s="2">
        <v>132615609.5372505</v>
      </c>
    </row>
    <row r="6544" spans="1:2" x14ac:dyDescent="0.25">
      <c r="A6544">
        <v>2014</v>
      </c>
      <c r="B6544" s="2">
        <v>44683664.8844532</v>
      </c>
    </row>
    <row r="6545" spans="1:2" x14ac:dyDescent="0.25">
      <c r="A6545">
        <v>2014</v>
      </c>
      <c r="B6545" s="2">
        <v>14118.824852403714</v>
      </c>
    </row>
    <row r="6546" spans="1:2" x14ac:dyDescent="0.25">
      <c r="A6546">
        <v>2014</v>
      </c>
      <c r="B6546" s="2">
        <v>22741702.144503798</v>
      </c>
    </row>
    <row r="6547" spans="1:2" x14ac:dyDescent="0.25">
      <c r="A6547">
        <v>2014</v>
      </c>
      <c r="B6547" s="2">
        <v>4371230.6466123145</v>
      </c>
    </row>
    <row r="6548" spans="1:2" x14ac:dyDescent="0.25">
      <c r="A6548">
        <v>2014</v>
      </c>
      <c r="B6548" s="2">
        <v>113179453.7728423</v>
      </c>
    </row>
    <row r="6549" spans="1:2" x14ac:dyDescent="0.25">
      <c r="A6549">
        <v>2014</v>
      </c>
      <c r="B6549" s="2">
        <v>8451881.2055102624</v>
      </c>
    </row>
    <row r="6550" spans="1:2" x14ac:dyDescent="0.25">
      <c r="A6550">
        <v>2014</v>
      </c>
      <c r="B6550" s="2">
        <v>420191596.14787745</v>
      </c>
    </row>
    <row r="6551" spans="1:2" x14ac:dyDescent="0.25">
      <c r="A6551">
        <v>2014</v>
      </c>
      <c r="B6551" s="2">
        <v>151653979.96007875</v>
      </c>
    </row>
    <row r="6552" spans="1:2" x14ac:dyDescent="0.25">
      <c r="A6552">
        <v>2014</v>
      </c>
      <c r="B6552" s="2">
        <v>131029.64464436324</v>
      </c>
    </row>
    <row r="6553" spans="1:2" x14ac:dyDescent="0.25">
      <c r="A6553">
        <v>2014</v>
      </c>
      <c r="B6553" s="2">
        <v>198807600.04385722</v>
      </c>
    </row>
    <row r="6554" spans="1:2" x14ac:dyDescent="0.25">
      <c r="A6554">
        <v>2014</v>
      </c>
      <c r="B6554" s="2">
        <v>58740673.222940691</v>
      </c>
    </row>
    <row r="6555" spans="1:2" x14ac:dyDescent="0.25">
      <c r="A6555">
        <v>2014</v>
      </c>
      <c r="B6555" s="2">
        <v>4915746.2294068038</v>
      </c>
    </row>
    <row r="6556" spans="1:2" x14ac:dyDescent="0.25">
      <c r="A6556">
        <v>2014</v>
      </c>
      <c r="B6556" s="2">
        <v>5239266.8096710714</v>
      </c>
    </row>
    <row r="6557" spans="1:2" x14ac:dyDescent="0.25">
      <c r="A6557">
        <v>2014</v>
      </c>
      <c r="B6557" s="2">
        <v>2195571.218442508</v>
      </c>
    </row>
    <row r="6558" spans="1:2" x14ac:dyDescent="0.25">
      <c r="A6558">
        <v>2014</v>
      </c>
      <c r="B6558" s="2">
        <v>177900991.19426486</v>
      </c>
    </row>
    <row r="6559" spans="1:2" x14ac:dyDescent="0.25">
      <c r="A6559">
        <v>2014</v>
      </c>
      <c r="B6559" s="2">
        <v>15453575.052010123</v>
      </c>
    </row>
    <row r="6560" spans="1:2" x14ac:dyDescent="0.25">
      <c r="A6560">
        <v>2014</v>
      </c>
      <c r="B6560" s="2">
        <v>129180302.53359574</v>
      </c>
    </row>
    <row r="6561" spans="1:2" x14ac:dyDescent="0.25">
      <c r="A6561">
        <v>2014</v>
      </c>
      <c r="B6561" s="2">
        <v>12979309.556929998</v>
      </c>
    </row>
    <row r="6562" spans="1:2" x14ac:dyDescent="0.25">
      <c r="A6562">
        <v>2014</v>
      </c>
      <c r="B6562" s="2">
        <v>14183694.22434636</v>
      </c>
    </row>
    <row r="6563" spans="1:2" x14ac:dyDescent="0.25">
      <c r="A6563">
        <v>2014</v>
      </c>
      <c r="B6563" s="2">
        <v>46633972.680910885</v>
      </c>
    </row>
    <row r="6564" spans="1:2" x14ac:dyDescent="0.25">
      <c r="A6564">
        <v>2014</v>
      </c>
      <c r="B6564" s="2">
        <v>5639296.7483834699</v>
      </c>
    </row>
    <row r="6565" spans="1:2" x14ac:dyDescent="0.25">
      <c r="A6565">
        <v>2014</v>
      </c>
      <c r="B6565" s="2">
        <v>3340668.4048355361</v>
      </c>
    </row>
    <row r="6566" spans="1:2" x14ac:dyDescent="0.25">
      <c r="A6566">
        <v>2014</v>
      </c>
      <c r="B6566" s="2">
        <v>115208649.3770031</v>
      </c>
    </row>
    <row r="6567" spans="1:2" x14ac:dyDescent="0.25">
      <c r="A6567">
        <v>2014</v>
      </c>
      <c r="B6567" s="2">
        <v>18814881.137475401</v>
      </c>
    </row>
    <row r="6568" spans="1:2" x14ac:dyDescent="0.25">
      <c r="A6568">
        <v>2014</v>
      </c>
      <c r="B6568" s="2">
        <v>5805750.8720832169</v>
      </c>
    </row>
    <row r="6569" spans="1:2" x14ac:dyDescent="0.25">
      <c r="A6569">
        <v>2014</v>
      </c>
      <c r="B6569" s="2">
        <v>100742825.76721957</v>
      </c>
    </row>
    <row r="6570" spans="1:2" x14ac:dyDescent="0.25">
      <c r="A6570">
        <v>2014</v>
      </c>
      <c r="B6570" s="2">
        <v>7767092.4593758797</v>
      </c>
    </row>
    <row r="6571" spans="1:2" x14ac:dyDescent="0.25">
      <c r="A6571">
        <v>2014</v>
      </c>
      <c r="B6571" s="2">
        <v>3941144.4711835822</v>
      </c>
    </row>
    <row r="6572" spans="1:2" x14ac:dyDescent="0.25">
      <c r="A6572">
        <v>2014</v>
      </c>
      <c r="B6572" s="2">
        <v>57632599.018836103</v>
      </c>
    </row>
    <row r="6573" spans="1:2" x14ac:dyDescent="0.25">
      <c r="A6573">
        <v>2014</v>
      </c>
      <c r="B6573" s="2">
        <v>68548027.253303349</v>
      </c>
    </row>
    <row r="6574" spans="1:2" x14ac:dyDescent="0.25">
      <c r="A6574">
        <v>2014</v>
      </c>
      <c r="B6574" s="2">
        <v>64313.370818105155</v>
      </c>
    </row>
    <row r="6575" spans="1:2" x14ac:dyDescent="0.25">
      <c r="A6575">
        <v>2014</v>
      </c>
      <c r="B6575" s="2">
        <v>36863101.076187804</v>
      </c>
    </row>
    <row r="6576" spans="1:2" x14ac:dyDescent="0.25">
      <c r="A6576">
        <v>2014</v>
      </c>
      <c r="B6576" s="2">
        <v>37649984.241776779</v>
      </c>
    </row>
    <row r="6577" spans="1:2" x14ac:dyDescent="0.25">
      <c r="A6577">
        <v>2014</v>
      </c>
      <c r="B6577" s="2">
        <v>22567357.180770315</v>
      </c>
    </row>
    <row r="6578" spans="1:2" x14ac:dyDescent="0.25">
      <c r="A6578">
        <v>2014</v>
      </c>
      <c r="B6578" s="2">
        <v>49134433.293786906</v>
      </c>
    </row>
    <row r="6579" spans="1:2" x14ac:dyDescent="0.25">
      <c r="A6579">
        <v>2014</v>
      </c>
      <c r="B6579" s="2">
        <v>85958685.078436896</v>
      </c>
    </row>
    <row r="6580" spans="1:2" x14ac:dyDescent="0.25">
      <c r="A6580">
        <v>2014</v>
      </c>
      <c r="B6580" s="2">
        <v>4485826.0820916509</v>
      </c>
    </row>
    <row r="6581" spans="1:2" x14ac:dyDescent="0.25">
      <c r="A6581">
        <v>2014</v>
      </c>
      <c r="B6581" s="2">
        <v>49529732.074782126</v>
      </c>
    </row>
    <row r="6582" spans="1:2" x14ac:dyDescent="0.25">
      <c r="A6582">
        <v>2014</v>
      </c>
      <c r="B6582" s="2">
        <v>768276.43351138604</v>
      </c>
    </row>
    <row r="6583" spans="1:2" x14ac:dyDescent="0.25">
      <c r="A6583">
        <v>2014</v>
      </c>
      <c r="B6583" s="2">
        <v>87064387.268484682</v>
      </c>
    </row>
    <row r="6584" spans="1:2" x14ac:dyDescent="0.25">
      <c r="A6584">
        <v>2014</v>
      </c>
      <c r="B6584" s="2">
        <v>10454610.126511106</v>
      </c>
    </row>
    <row r="6585" spans="1:2" x14ac:dyDescent="0.25">
      <c r="A6585">
        <v>2014</v>
      </c>
      <c r="B6585" s="2">
        <v>38384926.348608382</v>
      </c>
    </row>
    <row r="6586" spans="1:2" x14ac:dyDescent="0.25">
      <c r="A6586">
        <v>2014</v>
      </c>
      <c r="B6586" s="2">
        <v>32715449.807703126</v>
      </c>
    </row>
    <row r="6587" spans="1:2" x14ac:dyDescent="0.25">
      <c r="A6587">
        <v>2014</v>
      </c>
      <c r="B6587" s="2">
        <v>32637672.715209451</v>
      </c>
    </row>
    <row r="6588" spans="1:2" x14ac:dyDescent="0.25">
      <c r="A6588">
        <v>2014</v>
      </c>
      <c r="B6588" s="2">
        <v>50556193.808265395</v>
      </c>
    </row>
    <row r="6589" spans="1:2" x14ac:dyDescent="0.25">
      <c r="A6589">
        <v>2014</v>
      </c>
      <c r="B6589" s="2">
        <v>3132461.4281698065</v>
      </c>
    </row>
    <row r="6590" spans="1:2" x14ac:dyDescent="0.25">
      <c r="A6590">
        <v>2014</v>
      </c>
      <c r="B6590" s="2">
        <v>98846161.782963187</v>
      </c>
    </row>
    <row r="6591" spans="1:2" x14ac:dyDescent="0.25">
      <c r="A6591">
        <v>2014</v>
      </c>
      <c r="B6591" s="2">
        <v>103456252.82935059</v>
      </c>
    </row>
    <row r="6592" spans="1:2" x14ac:dyDescent="0.25">
      <c r="A6592">
        <v>2014</v>
      </c>
      <c r="B6592" s="2">
        <v>633650.80011245434</v>
      </c>
    </row>
    <row r="6593" spans="1:2" x14ac:dyDescent="0.25">
      <c r="A6593">
        <v>2014</v>
      </c>
      <c r="B6593" s="2">
        <v>849756.33904976118</v>
      </c>
    </row>
    <row r="6594" spans="1:2" x14ac:dyDescent="0.25">
      <c r="A6594">
        <v>2014</v>
      </c>
      <c r="B6594" s="2">
        <v>7179775.0863086879</v>
      </c>
    </row>
    <row r="6595" spans="1:2" x14ac:dyDescent="0.25">
      <c r="A6595">
        <v>2014</v>
      </c>
      <c r="B6595" s="2">
        <v>35272474.525723927</v>
      </c>
    </row>
    <row r="6596" spans="1:2" x14ac:dyDescent="0.25">
      <c r="A6596">
        <v>2014</v>
      </c>
      <c r="B6596" s="2">
        <v>129545879.70818107</v>
      </c>
    </row>
    <row r="6597" spans="1:2" x14ac:dyDescent="0.25">
      <c r="A6597">
        <v>2014</v>
      </c>
      <c r="B6597" s="2">
        <v>70577693.913972452</v>
      </c>
    </row>
    <row r="6598" spans="1:2" x14ac:dyDescent="0.25">
      <c r="A6598">
        <v>2014</v>
      </c>
      <c r="B6598" s="2">
        <v>78869083.850435764</v>
      </c>
    </row>
    <row r="6599" spans="1:2" x14ac:dyDescent="0.25">
      <c r="A6599">
        <v>2014</v>
      </c>
      <c r="B6599" s="2">
        <v>6717025.1318526855</v>
      </c>
    </row>
    <row r="6600" spans="1:2" x14ac:dyDescent="0.25">
      <c r="A6600">
        <v>2014</v>
      </c>
      <c r="B6600" s="2">
        <v>110898602.02080406</v>
      </c>
    </row>
    <row r="6601" spans="1:2" x14ac:dyDescent="0.25">
      <c r="A6601">
        <v>2014</v>
      </c>
      <c r="B6601" s="2">
        <v>1755475.7357323589</v>
      </c>
    </row>
    <row r="6602" spans="1:2" x14ac:dyDescent="0.25">
      <c r="A6602">
        <v>2014</v>
      </c>
      <c r="B6602" s="2">
        <v>83241024.942929447</v>
      </c>
    </row>
    <row r="6603" spans="1:2" x14ac:dyDescent="0.25">
      <c r="A6603">
        <v>2014</v>
      </c>
      <c r="B6603" s="2">
        <v>39641118.222659551</v>
      </c>
    </row>
    <row r="6604" spans="1:2" x14ac:dyDescent="0.25">
      <c r="A6604">
        <v>2014</v>
      </c>
      <c r="B6604" s="2">
        <v>44981478.134945184</v>
      </c>
    </row>
    <row r="6605" spans="1:2" x14ac:dyDescent="0.25">
      <c r="A6605">
        <v>2014</v>
      </c>
      <c r="B6605" s="2">
        <v>354834304.90357047</v>
      </c>
    </row>
    <row r="6606" spans="1:2" x14ac:dyDescent="0.25">
      <c r="A6606">
        <v>2014</v>
      </c>
      <c r="B6606" s="2">
        <v>129187159.88079844</v>
      </c>
    </row>
    <row r="6607" spans="1:2" x14ac:dyDescent="0.25">
      <c r="A6607">
        <v>2014</v>
      </c>
      <c r="B6607" s="2">
        <v>9595392.7590666302</v>
      </c>
    </row>
    <row r="6608" spans="1:2" x14ac:dyDescent="0.25">
      <c r="A6608">
        <v>2014</v>
      </c>
      <c r="B6608" s="2">
        <v>9341259.0598819237</v>
      </c>
    </row>
    <row r="6609" spans="1:2" x14ac:dyDescent="0.25">
      <c r="A6609">
        <v>2014</v>
      </c>
      <c r="B6609" s="2">
        <v>3230478.5060444199</v>
      </c>
    </row>
    <row r="6610" spans="1:2" x14ac:dyDescent="0.25">
      <c r="A6610">
        <v>2014</v>
      </c>
      <c r="B6610" s="2">
        <v>5269576.593196515</v>
      </c>
    </row>
    <row r="6611" spans="1:2" x14ac:dyDescent="0.25">
      <c r="A6611">
        <v>2014</v>
      </c>
      <c r="B6611" s="2">
        <v>11605136.046106271</v>
      </c>
    </row>
    <row r="6612" spans="1:2" x14ac:dyDescent="0.25">
      <c r="A6612">
        <v>2014</v>
      </c>
      <c r="B6612" s="2">
        <v>792172.89850998041</v>
      </c>
    </row>
    <row r="6613" spans="1:2" x14ac:dyDescent="0.25">
      <c r="A6613">
        <v>2014</v>
      </c>
      <c r="B6613" s="2">
        <v>65676810.418330058</v>
      </c>
    </row>
    <row r="6614" spans="1:2" x14ac:dyDescent="0.25">
      <c r="A6614">
        <v>2014</v>
      </c>
      <c r="B6614" s="2">
        <v>5393833.8352544289</v>
      </c>
    </row>
    <row r="6615" spans="1:2" x14ac:dyDescent="0.25">
      <c r="A6615">
        <v>2014</v>
      </c>
      <c r="B6615" s="2">
        <v>8156907.1644644374</v>
      </c>
    </row>
    <row r="6616" spans="1:2" x14ac:dyDescent="0.25">
      <c r="A6616">
        <v>2014</v>
      </c>
      <c r="B6616" s="2">
        <v>22954560.482429016</v>
      </c>
    </row>
    <row r="6617" spans="1:2" x14ac:dyDescent="0.25">
      <c r="A6617">
        <v>2014</v>
      </c>
      <c r="B6617" s="2">
        <v>70767.874613438296</v>
      </c>
    </row>
    <row r="6618" spans="1:2" x14ac:dyDescent="0.25">
      <c r="A6618">
        <v>2014</v>
      </c>
      <c r="B6618" s="2">
        <v>19396.974416643239</v>
      </c>
    </row>
    <row r="6619" spans="1:2" x14ac:dyDescent="0.25">
      <c r="A6619">
        <v>2014</v>
      </c>
      <c r="B6619" s="2">
        <v>69916124.649985954</v>
      </c>
    </row>
    <row r="6620" spans="1:2" x14ac:dyDescent="0.25">
      <c r="A6620">
        <v>2014</v>
      </c>
      <c r="B6620" s="2">
        <v>5713788.0286758514</v>
      </c>
    </row>
    <row r="6621" spans="1:2" x14ac:dyDescent="0.25">
      <c r="A6621">
        <v>2014</v>
      </c>
      <c r="B6621" s="2">
        <v>6553771.8757379819</v>
      </c>
    </row>
    <row r="6622" spans="1:2" x14ac:dyDescent="0.25">
      <c r="A6622">
        <v>2014</v>
      </c>
      <c r="B6622" s="2">
        <v>238291.52825414677</v>
      </c>
    </row>
    <row r="6623" spans="1:2" x14ac:dyDescent="0.25">
      <c r="A6623">
        <v>2014</v>
      </c>
      <c r="B6623" s="2">
        <v>928139.62721394445</v>
      </c>
    </row>
    <row r="6624" spans="1:2" x14ac:dyDescent="0.25">
      <c r="A6624">
        <v>2014</v>
      </c>
      <c r="B6624" s="2">
        <v>7298513.5023896554</v>
      </c>
    </row>
    <row r="6625" spans="1:2" x14ac:dyDescent="0.25">
      <c r="A6625">
        <v>2014</v>
      </c>
      <c r="B6625" s="2">
        <v>2441981.3927466972</v>
      </c>
    </row>
    <row r="6626" spans="1:2" x14ac:dyDescent="0.25">
      <c r="A6626">
        <v>2014</v>
      </c>
      <c r="B6626" s="2">
        <v>43050151.599100374</v>
      </c>
    </row>
    <row r="6627" spans="1:2" x14ac:dyDescent="0.25">
      <c r="A6627">
        <v>2014</v>
      </c>
      <c r="B6627" s="2">
        <v>41149354.930559464</v>
      </c>
    </row>
    <row r="6628" spans="1:2" x14ac:dyDescent="0.25">
      <c r="A6628">
        <v>2014</v>
      </c>
      <c r="B6628" s="2">
        <v>133449685.87236437</v>
      </c>
    </row>
    <row r="6629" spans="1:2" x14ac:dyDescent="0.25">
      <c r="A6629">
        <v>2014</v>
      </c>
      <c r="B6629" s="2">
        <v>131255792.95361261</v>
      </c>
    </row>
    <row r="6630" spans="1:2" x14ac:dyDescent="0.25">
      <c r="A6630">
        <v>2014</v>
      </c>
      <c r="B6630" s="2">
        <v>23318376.986786623</v>
      </c>
    </row>
    <row r="6631" spans="1:2" x14ac:dyDescent="0.25">
      <c r="A6631">
        <v>2014</v>
      </c>
      <c r="B6631" s="2">
        <v>5172232.6370536974</v>
      </c>
    </row>
    <row r="6632" spans="1:2" x14ac:dyDescent="0.25">
      <c r="A6632">
        <v>2014</v>
      </c>
      <c r="B6632" s="2">
        <v>604523.80601630593</v>
      </c>
    </row>
    <row r="6633" spans="1:2" x14ac:dyDescent="0.25">
      <c r="A6633">
        <v>2014</v>
      </c>
      <c r="B6633" s="2">
        <v>5964091.497891482</v>
      </c>
    </row>
    <row r="6634" spans="1:2" x14ac:dyDescent="0.25">
      <c r="A6634">
        <v>2014</v>
      </c>
      <c r="B6634" s="2">
        <v>21735192.099522073</v>
      </c>
    </row>
    <row r="6635" spans="1:2" x14ac:dyDescent="0.25">
      <c r="A6635">
        <v>2014</v>
      </c>
      <c r="B6635" s="2">
        <v>90326279.838065803</v>
      </c>
    </row>
    <row r="6636" spans="1:2" x14ac:dyDescent="0.25">
      <c r="A6636">
        <v>2014</v>
      </c>
      <c r="B6636" s="2">
        <v>108648.02530222098</v>
      </c>
    </row>
    <row r="6637" spans="1:2" x14ac:dyDescent="0.25">
      <c r="A6637">
        <v>2014</v>
      </c>
      <c r="B6637" s="2">
        <v>95140.544278886708</v>
      </c>
    </row>
    <row r="6638" spans="1:2" x14ac:dyDescent="0.25">
      <c r="A6638">
        <v>2014</v>
      </c>
      <c r="B6638" s="2">
        <v>189150793.61428171</v>
      </c>
    </row>
    <row r="6639" spans="1:2" x14ac:dyDescent="0.25">
      <c r="A6639">
        <v>2014</v>
      </c>
      <c r="B6639" s="2">
        <v>33614220.477368571</v>
      </c>
    </row>
    <row r="6640" spans="1:2" x14ac:dyDescent="0.25">
      <c r="A6640">
        <v>2014</v>
      </c>
      <c r="B6640" s="2">
        <v>2353007.0553837507</v>
      </c>
    </row>
    <row r="6641" spans="1:2" x14ac:dyDescent="0.25">
      <c r="A6641">
        <v>2014</v>
      </c>
      <c r="B6641" s="2">
        <v>28101181.030643806</v>
      </c>
    </row>
    <row r="6642" spans="1:2" x14ac:dyDescent="0.25">
      <c r="A6642">
        <v>2014</v>
      </c>
      <c r="B6642" s="2">
        <v>6085639.5215068888</v>
      </c>
    </row>
    <row r="6643" spans="1:2" x14ac:dyDescent="0.25">
      <c r="A6643">
        <v>2014</v>
      </c>
      <c r="B6643" s="2">
        <v>1303518.8956986226</v>
      </c>
    </row>
    <row r="6644" spans="1:2" x14ac:dyDescent="0.25">
      <c r="A6644">
        <v>2014</v>
      </c>
      <c r="B6644" s="2">
        <v>3062065.5080123702</v>
      </c>
    </row>
    <row r="6645" spans="1:2" x14ac:dyDescent="0.25">
      <c r="A6645">
        <v>2015</v>
      </c>
      <c r="B6645" s="2">
        <v>482876809.6307736</v>
      </c>
    </row>
    <row r="6646" spans="1:2" x14ac:dyDescent="0.25">
      <c r="A6646">
        <v>2015</v>
      </c>
      <c r="B6646" s="2">
        <v>1803190249.6476204</v>
      </c>
    </row>
    <row r="6647" spans="1:2" x14ac:dyDescent="0.25">
      <c r="A6647">
        <v>2015</v>
      </c>
      <c r="B6647" s="2">
        <v>95994447.596799105</v>
      </c>
    </row>
    <row r="6648" spans="1:2" x14ac:dyDescent="0.25">
      <c r="A6648">
        <v>2015</v>
      </c>
      <c r="B6648" s="2">
        <v>1947840214.6910012</v>
      </c>
    </row>
    <row r="6649" spans="1:2" x14ac:dyDescent="0.25">
      <c r="A6649">
        <v>2015</v>
      </c>
      <c r="B6649" s="2">
        <v>201141724.07861859</v>
      </c>
    </row>
    <row r="6650" spans="1:2" x14ac:dyDescent="0.25">
      <c r="A6650">
        <v>2015</v>
      </c>
      <c r="B6650" s="2">
        <v>667530584.23978662</v>
      </c>
    </row>
    <row r="6651" spans="1:2" x14ac:dyDescent="0.25">
      <c r="A6651">
        <v>2015</v>
      </c>
      <c r="B6651" s="2">
        <v>732237657.1461463</v>
      </c>
    </row>
    <row r="6652" spans="1:2" x14ac:dyDescent="0.25">
      <c r="A6652">
        <v>2015</v>
      </c>
      <c r="B6652" s="2">
        <v>109096181.0001404</v>
      </c>
    </row>
    <row r="6653" spans="1:2" x14ac:dyDescent="0.25">
      <c r="A6653">
        <v>2015</v>
      </c>
      <c r="B6653" s="2">
        <v>51961482.580373444</v>
      </c>
    </row>
    <row r="6654" spans="1:2" x14ac:dyDescent="0.25">
      <c r="A6654">
        <v>2015</v>
      </c>
      <c r="B6654" s="2">
        <v>171526688.99620947</v>
      </c>
    </row>
    <row r="6655" spans="1:2" x14ac:dyDescent="0.25">
      <c r="A6655">
        <v>2015</v>
      </c>
      <c r="B6655" s="2">
        <v>2147304304.5435913</v>
      </c>
    </row>
    <row r="6656" spans="1:2" x14ac:dyDescent="0.25">
      <c r="A6656">
        <v>2015</v>
      </c>
      <c r="B6656" s="2">
        <v>685061744.41499376</v>
      </c>
    </row>
    <row r="6657" spans="1:2" x14ac:dyDescent="0.25">
      <c r="A6657">
        <v>2015</v>
      </c>
      <c r="B6657" s="2">
        <v>810019285.95928693</v>
      </c>
    </row>
    <row r="6658" spans="1:2" x14ac:dyDescent="0.25">
      <c r="A6658">
        <v>2015</v>
      </c>
      <c r="B6658" s="2">
        <v>45505895.86522533</v>
      </c>
    </row>
    <row r="6659" spans="1:2" x14ac:dyDescent="0.25">
      <c r="A6659">
        <v>2015</v>
      </c>
      <c r="B6659" s="2">
        <v>1103974794.6039591</v>
      </c>
    </row>
    <row r="6660" spans="1:2" x14ac:dyDescent="0.25">
      <c r="A6660">
        <v>2015</v>
      </c>
      <c r="B6660" s="2">
        <v>126857779.81524639</v>
      </c>
    </row>
    <row r="6661" spans="1:2" x14ac:dyDescent="0.25">
      <c r="A6661">
        <v>2015</v>
      </c>
      <c r="B6661" s="2">
        <v>35043422.20188123</v>
      </c>
    </row>
    <row r="6662" spans="1:2" x14ac:dyDescent="0.25">
      <c r="A6662">
        <v>2015</v>
      </c>
      <c r="B6662" s="2">
        <v>137597222.79994386</v>
      </c>
    </row>
    <row r="6663" spans="1:2" x14ac:dyDescent="0.25">
      <c r="A6663">
        <v>2015</v>
      </c>
      <c r="B6663" s="2">
        <v>566357712.30829716</v>
      </c>
    </row>
    <row r="6664" spans="1:2" x14ac:dyDescent="0.25">
      <c r="A6664">
        <v>2015</v>
      </c>
      <c r="B6664" s="2">
        <v>697154693.05573499</v>
      </c>
    </row>
    <row r="6665" spans="1:2" x14ac:dyDescent="0.25">
      <c r="A6665">
        <v>2015</v>
      </c>
      <c r="B6665" s="2">
        <v>2660191026.9830132</v>
      </c>
    </row>
    <row r="6666" spans="1:2" x14ac:dyDescent="0.25">
      <c r="A6666">
        <v>2015</v>
      </c>
      <c r="B6666" s="2">
        <v>19936179.022322055</v>
      </c>
    </row>
    <row r="6667" spans="1:2" x14ac:dyDescent="0.25">
      <c r="A6667">
        <v>2015</v>
      </c>
      <c r="B6667" s="2">
        <v>1132039869.1512005</v>
      </c>
    </row>
    <row r="6668" spans="1:2" x14ac:dyDescent="0.25">
      <c r="A6668">
        <v>2015</v>
      </c>
      <c r="B6668" s="2">
        <v>5513233.405025973</v>
      </c>
    </row>
    <row r="6669" spans="1:2" x14ac:dyDescent="0.25">
      <c r="A6669">
        <v>2015</v>
      </c>
      <c r="B6669" s="2">
        <v>55238064.448125795</v>
      </c>
    </row>
    <row r="6670" spans="1:2" x14ac:dyDescent="0.25">
      <c r="A6670">
        <v>2015</v>
      </c>
      <c r="B6670" s="2">
        <v>132155784.87772007</v>
      </c>
    </row>
    <row r="6671" spans="1:2" x14ac:dyDescent="0.25">
      <c r="A6671">
        <v>2015</v>
      </c>
      <c r="B6671" s="2">
        <v>7156029.0703355335</v>
      </c>
    </row>
    <row r="6672" spans="1:2" x14ac:dyDescent="0.25">
      <c r="A6672">
        <v>2015</v>
      </c>
      <c r="B6672" s="2">
        <v>120727005.51003791</v>
      </c>
    </row>
    <row r="6673" spans="1:2" x14ac:dyDescent="0.25">
      <c r="A6673">
        <v>2015</v>
      </c>
      <c r="B6673" s="2">
        <v>791578.16874912265</v>
      </c>
    </row>
    <row r="6674" spans="1:2" x14ac:dyDescent="0.25">
      <c r="A6674">
        <v>2015</v>
      </c>
      <c r="B6674" s="2">
        <v>250096046.16481823</v>
      </c>
    </row>
    <row r="6675" spans="1:2" x14ac:dyDescent="0.25">
      <c r="A6675">
        <v>2015</v>
      </c>
      <c r="B6675" s="2">
        <v>846244408.02639341</v>
      </c>
    </row>
    <row r="6676" spans="1:2" x14ac:dyDescent="0.25">
      <c r="A6676">
        <v>2015</v>
      </c>
      <c r="B6676" s="2">
        <v>261488552.45037204</v>
      </c>
    </row>
    <row r="6677" spans="1:2" x14ac:dyDescent="0.25">
      <c r="A6677">
        <v>2015</v>
      </c>
      <c r="B6677" s="2">
        <v>25261018.375965185</v>
      </c>
    </row>
    <row r="6678" spans="1:2" x14ac:dyDescent="0.25">
      <c r="A6678">
        <v>2015</v>
      </c>
      <c r="B6678" s="2">
        <v>302928527.46932477</v>
      </c>
    </row>
    <row r="6679" spans="1:2" x14ac:dyDescent="0.25">
      <c r="A6679">
        <v>2015</v>
      </c>
      <c r="B6679" s="2">
        <v>215798913.15962377</v>
      </c>
    </row>
    <row r="6680" spans="1:2" x14ac:dyDescent="0.25">
      <c r="A6680">
        <v>2015</v>
      </c>
      <c r="B6680" s="2">
        <v>877573146.03622079</v>
      </c>
    </row>
    <row r="6681" spans="1:2" x14ac:dyDescent="0.25">
      <c r="A6681">
        <v>2015</v>
      </c>
      <c r="B6681" s="2">
        <v>126549033.78801067</v>
      </c>
    </row>
    <row r="6682" spans="1:2" x14ac:dyDescent="0.25">
      <c r="A6682">
        <v>2015</v>
      </c>
      <c r="B6682" s="2">
        <v>137832597.42748842</v>
      </c>
    </row>
    <row r="6683" spans="1:2" x14ac:dyDescent="0.25">
      <c r="A6683">
        <v>2015</v>
      </c>
      <c r="B6683" s="2">
        <v>223106102.99536714</v>
      </c>
    </row>
    <row r="6684" spans="1:2" x14ac:dyDescent="0.25">
      <c r="A6684">
        <v>2015</v>
      </c>
      <c r="B6684" s="2">
        <v>84404458.101361796</v>
      </c>
    </row>
    <row r="6685" spans="1:2" x14ac:dyDescent="0.25">
      <c r="A6685">
        <v>2015</v>
      </c>
      <c r="B6685" s="2">
        <v>128252998.42313632</v>
      </c>
    </row>
    <row r="6686" spans="1:2" x14ac:dyDescent="0.25">
      <c r="A6686">
        <v>2015</v>
      </c>
      <c r="B6686" s="2">
        <v>204076047.90509617</v>
      </c>
    </row>
    <row r="6687" spans="1:2" x14ac:dyDescent="0.25">
      <c r="A6687">
        <v>2015</v>
      </c>
      <c r="B6687" s="2">
        <v>496223073.66165942</v>
      </c>
    </row>
    <row r="6688" spans="1:2" x14ac:dyDescent="0.25">
      <c r="A6688">
        <v>2015</v>
      </c>
      <c r="B6688" s="2">
        <v>236371752.32177454</v>
      </c>
    </row>
    <row r="6689" spans="1:2" x14ac:dyDescent="0.25">
      <c r="A6689">
        <v>2015</v>
      </c>
      <c r="B6689" s="2">
        <v>2272563.4182226593</v>
      </c>
    </row>
    <row r="6690" spans="1:2" x14ac:dyDescent="0.25">
      <c r="A6690">
        <v>2015</v>
      </c>
      <c r="B6690" s="2">
        <v>1490365762.3574338</v>
      </c>
    </row>
    <row r="6691" spans="1:2" x14ac:dyDescent="0.25">
      <c r="A6691">
        <v>2015</v>
      </c>
      <c r="B6691" s="2">
        <v>369098861.05910432</v>
      </c>
    </row>
    <row r="6692" spans="1:2" x14ac:dyDescent="0.25">
      <c r="A6692">
        <v>2015</v>
      </c>
      <c r="B6692" s="2">
        <v>609274190.34002531</v>
      </c>
    </row>
    <row r="6693" spans="1:2" x14ac:dyDescent="0.25">
      <c r="A6693">
        <v>2015</v>
      </c>
      <c r="B6693" s="2">
        <v>180980805.93963218</v>
      </c>
    </row>
    <row r="6694" spans="1:2" x14ac:dyDescent="0.25">
      <c r="A6694">
        <v>2015</v>
      </c>
      <c r="B6694" s="2">
        <v>268697259.04927701</v>
      </c>
    </row>
    <row r="6695" spans="1:2" x14ac:dyDescent="0.25">
      <c r="A6695">
        <v>2015</v>
      </c>
      <c r="B6695" s="2">
        <v>212708094.10192338</v>
      </c>
    </row>
    <row r="6696" spans="1:2" x14ac:dyDescent="0.25">
      <c r="A6696">
        <v>2015</v>
      </c>
      <c r="B6696" s="2">
        <v>82512647.000982732</v>
      </c>
    </row>
    <row r="6697" spans="1:2" x14ac:dyDescent="0.25">
      <c r="A6697">
        <v>2015</v>
      </c>
      <c r="B6697" s="2">
        <v>381771042.70840943</v>
      </c>
    </row>
    <row r="6698" spans="1:2" x14ac:dyDescent="0.25">
      <c r="A6698">
        <v>2015</v>
      </c>
      <c r="B6698" s="2">
        <v>259184329.29889095</v>
      </c>
    </row>
    <row r="6699" spans="1:2" x14ac:dyDescent="0.25">
      <c r="A6699">
        <v>2015</v>
      </c>
      <c r="B6699" s="2">
        <v>51766343.964621656</v>
      </c>
    </row>
    <row r="6700" spans="1:2" x14ac:dyDescent="0.25">
      <c r="A6700">
        <v>2015</v>
      </c>
      <c r="B6700" s="2">
        <v>69950749.969394922</v>
      </c>
    </row>
    <row r="6701" spans="1:2" x14ac:dyDescent="0.25">
      <c r="A6701">
        <v>2015</v>
      </c>
      <c r="B6701" s="2">
        <v>67388899.112733409</v>
      </c>
    </row>
    <row r="6702" spans="1:2" x14ac:dyDescent="0.25">
      <c r="A6702">
        <v>2015</v>
      </c>
      <c r="B6702" s="2">
        <v>118220537.97725679</v>
      </c>
    </row>
    <row r="6703" spans="1:2" x14ac:dyDescent="0.25">
      <c r="A6703">
        <v>2015</v>
      </c>
      <c r="B6703" s="2">
        <v>32139740.061210167</v>
      </c>
    </row>
    <row r="6704" spans="1:2" x14ac:dyDescent="0.25">
      <c r="A6704">
        <v>2015</v>
      </c>
      <c r="B6704" s="2">
        <v>401429550.57363474</v>
      </c>
    </row>
    <row r="6705" spans="1:2" x14ac:dyDescent="0.25">
      <c r="A6705">
        <v>2015</v>
      </c>
      <c r="B6705" s="2">
        <v>44899719.305348873</v>
      </c>
    </row>
    <row r="6706" spans="1:2" x14ac:dyDescent="0.25">
      <c r="A6706">
        <v>2015</v>
      </c>
      <c r="B6706" s="2">
        <v>188874680.32570547</v>
      </c>
    </row>
    <row r="6707" spans="1:2" x14ac:dyDescent="0.25">
      <c r="A6707">
        <v>2015</v>
      </c>
      <c r="B6707" s="2">
        <v>4844998.3692264501</v>
      </c>
    </row>
    <row r="6708" spans="1:2" x14ac:dyDescent="0.25">
      <c r="A6708">
        <v>2015</v>
      </c>
      <c r="B6708" s="2">
        <v>47054799.7905377</v>
      </c>
    </row>
    <row r="6709" spans="1:2" x14ac:dyDescent="0.25">
      <c r="A6709">
        <v>2015</v>
      </c>
      <c r="B6709" s="2">
        <v>427024208.29369652</v>
      </c>
    </row>
    <row r="6710" spans="1:2" x14ac:dyDescent="0.25">
      <c r="A6710">
        <v>2015</v>
      </c>
      <c r="B6710" s="2">
        <v>38858019.010529272</v>
      </c>
    </row>
    <row r="6711" spans="1:2" x14ac:dyDescent="0.25">
      <c r="A6711">
        <v>2015</v>
      </c>
      <c r="B6711" s="2">
        <v>456109.68131405307</v>
      </c>
    </row>
    <row r="6712" spans="1:2" x14ac:dyDescent="0.25">
      <c r="A6712">
        <v>2015</v>
      </c>
      <c r="B6712" s="2">
        <v>75814354.945388183</v>
      </c>
    </row>
    <row r="6713" spans="1:2" x14ac:dyDescent="0.25">
      <c r="A6713">
        <v>2015</v>
      </c>
      <c r="B6713" s="2">
        <v>171883829.55440125</v>
      </c>
    </row>
    <row r="6714" spans="1:2" x14ac:dyDescent="0.25">
      <c r="A6714">
        <v>2015</v>
      </c>
      <c r="B6714" s="2">
        <v>143595404.13702092</v>
      </c>
    </row>
    <row r="6715" spans="1:2" x14ac:dyDescent="0.25">
      <c r="A6715">
        <v>2015</v>
      </c>
      <c r="B6715" s="2">
        <v>105850784.54808368</v>
      </c>
    </row>
    <row r="6716" spans="1:2" x14ac:dyDescent="0.25">
      <c r="A6716">
        <v>2015</v>
      </c>
      <c r="B6716" s="2">
        <v>63323842.064298756</v>
      </c>
    </row>
    <row r="6717" spans="1:2" x14ac:dyDescent="0.25">
      <c r="A6717">
        <v>2015</v>
      </c>
      <c r="B6717" s="2">
        <v>44272046.776358277</v>
      </c>
    </row>
    <row r="6718" spans="1:2" x14ac:dyDescent="0.25">
      <c r="A6718">
        <v>2015</v>
      </c>
      <c r="B6718" s="2">
        <v>20742775.961813845</v>
      </c>
    </row>
    <row r="6719" spans="1:2" x14ac:dyDescent="0.25">
      <c r="A6719">
        <v>2015</v>
      </c>
      <c r="B6719" s="2">
        <v>21608522.486592729</v>
      </c>
    </row>
    <row r="6720" spans="1:2" x14ac:dyDescent="0.25">
      <c r="A6720">
        <v>2015</v>
      </c>
      <c r="B6720" s="2">
        <v>129999079.62993121</v>
      </c>
    </row>
    <row r="6721" spans="1:2" x14ac:dyDescent="0.25">
      <c r="A6721">
        <v>2015</v>
      </c>
      <c r="B6721" s="2">
        <v>38144257.201179281</v>
      </c>
    </row>
    <row r="6722" spans="1:2" x14ac:dyDescent="0.25">
      <c r="A6722">
        <v>2015</v>
      </c>
      <c r="B6722" s="2">
        <v>80212569.307875901</v>
      </c>
    </row>
    <row r="6723" spans="1:2" x14ac:dyDescent="0.25">
      <c r="A6723">
        <v>2015</v>
      </c>
      <c r="B6723" s="2">
        <v>30154974.287238527</v>
      </c>
    </row>
    <row r="6724" spans="1:2" x14ac:dyDescent="0.25">
      <c r="A6724">
        <v>2015</v>
      </c>
      <c r="B6724" s="2">
        <v>40885346.109223641</v>
      </c>
    </row>
    <row r="6725" spans="1:2" x14ac:dyDescent="0.25">
      <c r="A6725">
        <v>2015</v>
      </c>
      <c r="B6725" s="2">
        <v>277473982.38607329</v>
      </c>
    </row>
    <row r="6726" spans="1:2" x14ac:dyDescent="0.25">
      <c r="A6726">
        <v>2015</v>
      </c>
      <c r="B6726" s="2">
        <v>165032073.27249756</v>
      </c>
    </row>
    <row r="6727" spans="1:2" x14ac:dyDescent="0.25">
      <c r="A6727">
        <v>2015</v>
      </c>
      <c r="B6727" s="2">
        <v>314765372.9052366</v>
      </c>
    </row>
    <row r="6728" spans="1:2" x14ac:dyDescent="0.25">
      <c r="A6728">
        <v>2015</v>
      </c>
      <c r="B6728" s="2">
        <v>5612706.4102204135</v>
      </c>
    </row>
    <row r="6729" spans="1:2" x14ac:dyDescent="0.25">
      <c r="A6729">
        <v>2015</v>
      </c>
      <c r="B6729" s="2">
        <v>20980604.443633303</v>
      </c>
    </row>
    <row r="6730" spans="1:2" x14ac:dyDescent="0.25">
      <c r="A6730">
        <v>2015</v>
      </c>
      <c r="B6730" s="2">
        <v>312080565.82507372</v>
      </c>
    </row>
    <row r="6731" spans="1:2" x14ac:dyDescent="0.25">
      <c r="A6731">
        <v>2015</v>
      </c>
      <c r="B6731" s="2">
        <v>91986299.658009276</v>
      </c>
    </row>
    <row r="6732" spans="1:2" x14ac:dyDescent="0.25">
      <c r="A6732">
        <v>2015</v>
      </c>
      <c r="B6732" s="2">
        <v>781010.78478169313</v>
      </c>
    </row>
    <row r="6733" spans="1:2" x14ac:dyDescent="0.25">
      <c r="A6733">
        <v>2015</v>
      </c>
      <c r="B6733" s="2">
        <v>151438487.9814685</v>
      </c>
    </row>
    <row r="6734" spans="1:2" x14ac:dyDescent="0.25">
      <c r="A6734">
        <v>2015</v>
      </c>
      <c r="B6734" s="2">
        <v>56185092.806963362</v>
      </c>
    </row>
    <row r="6735" spans="1:2" x14ac:dyDescent="0.25">
      <c r="A6735">
        <v>2015</v>
      </c>
      <c r="B6735" s="2">
        <v>14692307.861855961</v>
      </c>
    </row>
    <row r="6736" spans="1:2" x14ac:dyDescent="0.25">
      <c r="A6736">
        <v>2015</v>
      </c>
      <c r="B6736" s="2">
        <v>610314305.77004075</v>
      </c>
    </row>
    <row r="6737" spans="1:2" x14ac:dyDescent="0.25">
      <c r="A6737">
        <v>2015</v>
      </c>
      <c r="B6737" s="2">
        <v>1319204.3981468484</v>
      </c>
    </row>
    <row r="6738" spans="1:2" x14ac:dyDescent="0.25">
      <c r="A6738">
        <v>2015</v>
      </c>
      <c r="B6738" s="2">
        <v>852375.65407833783</v>
      </c>
    </row>
    <row r="6739" spans="1:2" x14ac:dyDescent="0.25">
      <c r="A6739">
        <v>2015</v>
      </c>
      <c r="B6739" s="2">
        <v>80910111.770321503</v>
      </c>
    </row>
    <row r="6740" spans="1:2" x14ac:dyDescent="0.25">
      <c r="A6740">
        <v>2015</v>
      </c>
      <c r="B6740" s="2">
        <v>43996229.185455568</v>
      </c>
    </row>
    <row r="6741" spans="1:2" x14ac:dyDescent="0.25">
      <c r="A6741">
        <v>2015</v>
      </c>
      <c r="B6741" s="2">
        <v>145231010.48490804</v>
      </c>
    </row>
    <row r="6742" spans="1:2" x14ac:dyDescent="0.25">
      <c r="A6742">
        <v>2015</v>
      </c>
      <c r="B6742" s="2">
        <v>203431362.92910293</v>
      </c>
    </row>
    <row r="6743" spans="1:2" x14ac:dyDescent="0.25">
      <c r="A6743">
        <v>2015</v>
      </c>
      <c r="B6743" s="2">
        <v>33742128.754738174</v>
      </c>
    </row>
    <row r="6744" spans="1:2" x14ac:dyDescent="0.25">
      <c r="A6744">
        <v>2015</v>
      </c>
      <c r="B6744" s="2">
        <v>31554378.201319672</v>
      </c>
    </row>
    <row r="6745" spans="1:2" x14ac:dyDescent="0.25">
      <c r="A6745">
        <v>2015</v>
      </c>
      <c r="B6745" s="2">
        <v>9699418.8190369233</v>
      </c>
    </row>
    <row r="6746" spans="1:2" x14ac:dyDescent="0.25">
      <c r="A6746">
        <v>2015</v>
      </c>
      <c r="B6746" s="2">
        <v>102575839.0116524</v>
      </c>
    </row>
    <row r="6747" spans="1:2" x14ac:dyDescent="0.25">
      <c r="A6747">
        <v>2015</v>
      </c>
      <c r="B6747" s="2">
        <v>134982619.86073285</v>
      </c>
    </row>
    <row r="6748" spans="1:2" x14ac:dyDescent="0.25">
      <c r="A6748">
        <v>2015</v>
      </c>
      <c r="B6748" s="2">
        <v>44803072.924329638</v>
      </c>
    </row>
    <row r="6749" spans="1:2" x14ac:dyDescent="0.25">
      <c r="A6749">
        <v>2015</v>
      </c>
      <c r="B6749" s="2">
        <v>35208867.766952127</v>
      </c>
    </row>
    <row r="6750" spans="1:2" x14ac:dyDescent="0.25">
      <c r="A6750">
        <v>2015</v>
      </c>
      <c r="B6750" s="2">
        <v>8662097.877860453</v>
      </c>
    </row>
    <row r="6751" spans="1:2" x14ac:dyDescent="0.25">
      <c r="A6751">
        <v>2015</v>
      </c>
      <c r="B6751" s="2">
        <v>109918660.50821283</v>
      </c>
    </row>
    <row r="6752" spans="1:2" x14ac:dyDescent="0.25">
      <c r="A6752">
        <v>2015</v>
      </c>
      <c r="B6752" s="2">
        <v>53200289.508914784</v>
      </c>
    </row>
    <row r="6753" spans="1:2" x14ac:dyDescent="0.25">
      <c r="A6753">
        <v>2015</v>
      </c>
      <c r="B6753" s="2">
        <v>417998499.08634007</v>
      </c>
    </row>
    <row r="6754" spans="1:2" x14ac:dyDescent="0.25">
      <c r="A6754">
        <v>2015</v>
      </c>
      <c r="B6754" s="2">
        <v>16647509.126491647</v>
      </c>
    </row>
    <row r="6755" spans="1:2" x14ac:dyDescent="0.25">
      <c r="A6755">
        <v>2015</v>
      </c>
      <c r="B6755" s="2">
        <v>16678423.319949461</v>
      </c>
    </row>
    <row r="6756" spans="1:2" x14ac:dyDescent="0.25">
      <c r="A6756">
        <v>2015</v>
      </c>
      <c r="B6756" s="2">
        <v>39453052.321212977</v>
      </c>
    </row>
    <row r="6757" spans="1:2" x14ac:dyDescent="0.25">
      <c r="A6757">
        <v>2015</v>
      </c>
      <c r="B6757" s="2">
        <v>116685.9766952127</v>
      </c>
    </row>
    <row r="6758" spans="1:2" x14ac:dyDescent="0.25">
      <c r="A6758">
        <v>2015</v>
      </c>
      <c r="B6758" s="2">
        <v>11664804.414432121</v>
      </c>
    </row>
    <row r="6759" spans="1:2" x14ac:dyDescent="0.25">
      <c r="A6759">
        <v>2015</v>
      </c>
      <c r="B6759" s="2">
        <v>4145390.2473676824</v>
      </c>
    </row>
    <row r="6760" spans="1:2" x14ac:dyDescent="0.25">
      <c r="A6760">
        <v>2015</v>
      </c>
      <c r="B6760" s="2">
        <v>62501393.406149097</v>
      </c>
    </row>
    <row r="6761" spans="1:2" x14ac:dyDescent="0.25">
      <c r="A6761">
        <v>2015</v>
      </c>
      <c r="B6761" s="2">
        <v>2281779.8326547802</v>
      </c>
    </row>
    <row r="6762" spans="1:2" x14ac:dyDescent="0.25">
      <c r="A6762">
        <v>2015</v>
      </c>
      <c r="B6762" s="2">
        <v>6780124.0466095749</v>
      </c>
    </row>
    <row r="6763" spans="1:2" x14ac:dyDescent="0.25">
      <c r="A6763">
        <v>2015</v>
      </c>
      <c r="B6763" s="2">
        <v>78644091.106556237</v>
      </c>
    </row>
    <row r="6764" spans="1:2" x14ac:dyDescent="0.25">
      <c r="A6764">
        <v>2015</v>
      </c>
      <c r="B6764" s="2">
        <v>1065445.7874491087</v>
      </c>
    </row>
    <row r="6765" spans="1:2" x14ac:dyDescent="0.25">
      <c r="A6765">
        <v>2015</v>
      </c>
      <c r="B6765" s="2">
        <v>48153225.430857785</v>
      </c>
    </row>
    <row r="6766" spans="1:2" x14ac:dyDescent="0.25">
      <c r="A6766">
        <v>2015</v>
      </c>
      <c r="B6766" s="2">
        <v>68550006.654499516</v>
      </c>
    </row>
    <row r="6767" spans="1:2" x14ac:dyDescent="0.25">
      <c r="A6767">
        <v>2015</v>
      </c>
      <c r="B6767" s="2">
        <v>4857497.7296083113</v>
      </c>
    </row>
    <row r="6768" spans="1:2" x14ac:dyDescent="0.25">
      <c r="A6768">
        <v>2015</v>
      </c>
      <c r="B6768" s="2">
        <v>7274522.338340587</v>
      </c>
    </row>
    <row r="6769" spans="1:2" x14ac:dyDescent="0.25">
      <c r="A6769">
        <v>2015</v>
      </c>
      <c r="B6769" s="2">
        <v>49293.034957180964</v>
      </c>
    </row>
    <row r="6770" spans="1:2" x14ac:dyDescent="0.25">
      <c r="A6770">
        <v>2015</v>
      </c>
      <c r="B6770" s="2">
        <v>543403.39407553</v>
      </c>
    </row>
    <row r="6771" spans="1:2" x14ac:dyDescent="0.25">
      <c r="A6771">
        <v>2015</v>
      </c>
      <c r="B6771" s="2">
        <v>0</v>
      </c>
    </row>
    <row r="6772" spans="1:2" x14ac:dyDescent="0.25">
      <c r="A6772">
        <v>2015</v>
      </c>
      <c r="B6772" s="2">
        <v>39604434.177734107</v>
      </c>
    </row>
    <row r="6773" spans="1:2" x14ac:dyDescent="0.25">
      <c r="A6773">
        <v>2015</v>
      </c>
      <c r="B6773" s="2">
        <v>79206884.962515801</v>
      </c>
    </row>
    <row r="6774" spans="1:2" x14ac:dyDescent="0.25">
      <c r="A6774">
        <v>2015</v>
      </c>
      <c r="B6774" s="2">
        <v>59325429.846974596</v>
      </c>
    </row>
    <row r="6775" spans="1:2" x14ac:dyDescent="0.25">
      <c r="A6775">
        <v>2015</v>
      </c>
      <c r="B6775" s="2">
        <v>45323232.186999865</v>
      </c>
    </row>
    <row r="6776" spans="1:2" x14ac:dyDescent="0.25">
      <c r="A6776">
        <v>2015</v>
      </c>
      <c r="B6776" s="2">
        <v>110517652.89232066</v>
      </c>
    </row>
    <row r="6777" spans="1:2" x14ac:dyDescent="0.25">
      <c r="A6777">
        <v>2015</v>
      </c>
      <c r="B6777" s="2">
        <v>362593.28204408259</v>
      </c>
    </row>
    <row r="6778" spans="1:2" x14ac:dyDescent="0.25">
      <c r="A6778">
        <v>2015</v>
      </c>
      <c r="B6778" s="2">
        <v>122677281.07033554</v>
      </c>
    </row>
    <row r="6779" spans="1:2" x14ac:dyDescent="0.25">
      <c r="A6779">
        <v>2015</v>
      </c>
      <c r="B6779" s="2">
        <v>6973558.2041274747</v>
      </c>
    </row>
    <row r="6780" spans="1:2" x14ac:dyDescent="0.25">
      <c r="A6780">
        <v>2015</v>
      </c>
      <c r="B6780" s="2">
        <v>14296484.071318265</v>
      </c>
    </row>
    <row r="6781" spans="1:2" x14ac:dyDescent="0.25">
      <c r="A6781">
        <v>2015</v>
      </c>
      <c r="B6781" s="2">
        <v>118471.41597641444</v>
      </c>
    </row>
    <row r="6782" spans="1:2" x14ac:dyDescent="0.25">
      <c r="A6782">
        <v>2015</v>
      </c>
      <c r="B6782" s="2">
        <v>9261497.7380317282</v>
      </c>
    </row>
    <row r="6783" spans="1:2" x14ac:dyDescent="0.25">
      <c r="A6783">
        <v>2015</v>
      </c>
      <c r="B6783" s="2">
        <v>14590621.374701671</v>
      </c>
    </row>
    <row r="6784" spans="1:2" x14ac:dyDescent="0.25">
      <c r="A6784">
        <v>2015</v>
      </c>
      <c r="B6784" s="2">
        <v>4286760.0185315181</v>
      </c>
    </row>
    <row r="6785" spans="1:2" x14ac:dyDescent="0.25">
      <c r="A6785">
        <v>2015</v>
      </c>
      <c r="B6785" s="2">
        <v>60768842.461322479</v>
      </c>
    </row>
    <row r="6786" spans="1:2" x14ac:dyDescent="0.25">
      <c r="A6786">
        <v>2015</v>
      </c>
      <c r="B6786" s="2">
        <v>9579559.1565351691</v>
      </c>
    </row>
    <row r="6787" spans="1:2" x14ac:dyDescent="0.25">
      <c r="A6787">
        <v>2015</v>
      </c>
      <c r="B6787" s="2">
        <v>2137854.659553559</v>
      </c>
    </row>
    <row r="6788" spans="1:2" x14ac:dyDescent="0.25">
      <c r="A6788">
        <v>2015</v>
      </c>
      <c r="B6788" s="2">
        <v>42692746.679208204</v>
      </c>
    </row>
    <row r="6789" spans="1:2" x14ac:dyDescent="0.25">
      <c r="A6789">
        <v>2015</v>
      </c>
      <c r="B6789" s="2">
        <v>22714670.89091675</v>
      </c>
    </row>
    <row r="6790" spans="1:2" x14ac:dyDescent="0.25">
      <c r="A6790">
        <v>2015</v>
      </c>
      <c r="B6790" s="2">
        <v>6763324.9782395065</v>
      </c>
    </row>
    <row r="6791" spans="1:2" x14ac:dyDescent="0.25">
      <c r="A6791">
        <v>2015</v>
      </c>
      <c r="B6791" s="2">
        <v>15749764.804717114</v>
      </c>
    </row>
    <row r="6792" spans="1:2" x14ac:dyDescent="0.25">
      <c r="A6792">
        <v>2015</v>
      </c>
      <c r="B6792" s="2">
        <v>93359154.642706737</v>
      </c>
    </row>
    <row r="6793" spans="1:2" x14ac:dyDescent="0.25">
      <c r="A6793">
        <v>2015</v>
      </c>
      <c r="B6793" s="2">
        <v>490820.98610136181</v>
      </c>
    </row>
    <row r="6794" spans="1:2" x14ac:dyDescent="0.25">
      <c r="A6794">
        <v>2015</v>
      </c>
      <c r="B6794" s="2">
        <v>2679608.8681735224</v>
      </c>
    </row>
    <row r="6795" spans="1:2" x14ac:dyDescent="0.25">
      <c r="A6795">
        <v>2015</v>
      </c>
      <c r="B6795" s="2">
        <v>23120450.208619963</v>
      </c>
    </row>
    <row r="6796" spans="1:2" x14ac:dyDescent="0.25">
      <c r="A6796">
        <v>2015</v>
      </c>
      <c r="B6796" s="2">
        <v>4074186.0547522116</v>
      </c>
    </row>
    <row r="6797" spans="1:2" x14ac:dyDescent="0.25">
      <c r="A6797">
        <v>2015</v>
      </c>
      <c r="B6797" s="2">
        <v>66044801.397725679</v>
      </c>
    </row>
    <row r="6798" spans="1:2" x14ac:dyDescent="0.25">
      <c r="A6798">
        <v>2015</v>
      </c>
      <c r="B6798" s="2">
        <v>79115535.770321503</v>
      </c>
    </row>
    <row r="6799" spans="1:2" x14ac:dyDescent="0.25">
      <c r="A6799">
        <v>2015</v>
      </c>
      <c r="B6799" s="2">
        <v>155697231.12845713</v>
      </c>
    </row>
    <row r="6800" spans="1:2" x14ac:dyDescent="0.25">
      <c r="A6800">
        <v>2015</v>
      </c>
      <c r="B6800" s="2">
        <v>139912.11231222801</v>
      </c>
    </row>
    <row r="6801" spans="1:2" x14ac:dyDescent="0.25">
      <c r="A6801">
        <v>2015</v>
      </c>
      <c r="B6801" s="2">
        <v>31077617.06752773</v>
      </c>
    </row>
    <row r="6802" spans="1:2" x14ac:dyDescent="0.25">
      <c r="A6802">
        <v>2015</v>
      </c>
      <c r="B6802" s="2">
        <v>67350517.952548087</v>
      </c>
    </row>
    <row r="6803" spans="1:2" x14ac:dyDescent="0.25">
      <c r="A6803">
        <v>2015</v>
      </c>
      <c r="B6803" s="2">
        <v>6224870.4259441253</v>
      </c>
    </row>
    <row r="6804" spans="1:2" x14ac:dyDescent="0.25">
      <c r="A6804">
        <v>2015</v>
      </c>
      <c r="B6804" s="2">
        <v>7066051.4142917311</v>
      </c>
    </row>
    <row r="6805" spans="1:2" x14ac:dyDescent="0.25">
      <c r="A6805">
        <v>2015</v>
      </c>
      <c r="B6805" s="2">
        <v>201847982.92966449</v>
      </c>
    </row>
    <row r="6806" spans="1:2" x14ac:dyDescent="0.25">
      <c r="A6806">
        <v>2015</v>
      </c>
      <c r="B6806" s="2">
        <v>58756324.610978521</v>
      </c>
    </row>
    <row r="6807" spans="1:2" x14ac:dyDescent="0.25">
      <c r="A6807">
        <v>2015</v>
      </c>
      <c r="B6807" s="2">
        <v>17486061.444335252</v>
      </c>
    </row>
    <row r="6808" spans="1:2" x14ac:dyDescent="0.25">
      <c r="A6808">
        <v>2015</v>
      </c>
      <c r="B6808" s="2">
        <v>316511355.13519585</v>
      </c>
    </row>
    <row r="6809" spans="1:2" x14ac:dyDescent="0.25">
      <c r="A6809">
        <v>2015</v>
      </c>
      <c r="B6809" s="2">
        <v>4362916.9091674862</v>
      </c>
    </row>
    <row r="6810" spans="1:2" x14ac:dyDescent="0.25">
      <c r="A6810">
        <v>2015</v>
      </c>
      <c r="B6810" s="2">
        <v>1165863.5715288504</v>
      </c>
    </row>
    <row r="6811" spans="1:2" x14ac:dyDescent="0.25">
      <c r="A6811">
        <v>2015</v>
      </c>
      <c r="B6811" s="2">
        <v>301813324.61266321</v>
      </c>
    </row>
    <row r="6812" spans="1:2" x14ac:dyDescent="0.25">
      <c r="A6812">
        <v>2015</v>
      </c>
      <c r="B6812" s="2">
        <v>49304464.853572935</v>
      </c>
    </row>
    <row r="6813" spans="1:2" x14ac:dyDescent="0.25">
      <c r="A6813">
        <v>2015</v>
      </c>
      <c r="B6813" s="2">
        <v>54536123.300856382</v>
      </c>
    </row>
    <row r="6814" spans="1:2" x14ac:dyDescent="0.25">
      <c r="A6814">
        <v>2015</v>
      </c>
      <c r="B6814" s="2">
        <v>35955614.570826903</v>
      </c>
    </row>
    <row r="6815" spans="1:2" x14ac:dyDescent="0.25">
      <c r="A6815">
        <v>2015</v>
      </c>
      <c r="B6815" s="2">
        <v>125419397.02372597</v>
      </c>
    </row>
    <row r="6816" spans="1:2" x14ac:dyDescent="0.25">
      <c r="A6816">
        <v>2015</v>
      </c>
      <c r="B6816" s="2">
        <v>1492010.2406289487</v>
      </c>
    </row>
    <row r="6817" spans="1:2" x14ac:dyDescent="0.25">
      <c r="A6817">
        <v>2015</v>
      </c>
      <c r="B6817" s="2">
        <v>55227030.459076233</v>
      </c>
    </row>
    <row r="6818" spans="1:2" x14ac:dyDescent="0.25">
      <c r="A6818">
        <v>2015</v>
      </c>
      <c r="B6818" s="2">
        <v>156598.06429875054</v>
      </c>
    </row>
    <row r="6819" spans="1:2" x14ac:dyDescent="0.25">
      <c r="A6819">
        <v>2015</v>
      </c>
      <c r="B6819" s="2">
        <v>45342.959427207643</v>
      </c>
    </row>
    <row r="6820" spans="1:2" x14ac:dyDescent="0.25">
      <c r="A6820">
        <v>2015</v>
      </c>
      <c r="B6820" s="2">
        <v>6125601.8014881378</v>
      </c>
    </row>
    <row r="6821" spans="1:2" x14ac:dyDescent="0.25">
      <c r="A6821">
        <v>2015</v>
      </c>
      <c r="B6821" s="2">
        <v>112818.16762600029</v>
      </c>
    </row>
    <row r="6822" spans="1:2" x14ac:dyDescent="0.25">
      <c r="A6822">
        <v>2015</v>
      </c>
      <c r="B6822" s="2">
        <v>1665348.2442790959</v>
      </c>
    </row>
    <row r="6823" spans="1:2" x14ac:dyDescent="0.25">
      <c r="A6823">
        <v>2015</v>
      </c>
      <c r="B6823" s="2">
        <v>3950063.9612522814</v>
      </c>
    </row>
    <row r="6824" spans="1:2" x14ac:dyDescent="0.25">
      <c r="A6824">
        <v>2015</v>
      </c>
      <c r="B6824" s="2">
        <v>184659.9253123684</v>
      </c>
    </row>
    <row r="6825" spans="1:2" x14ac:dyDescent="0.25">
      <c r="A6825">
        <v>2015</v>
      </c>
      <c r="B6825" s="2">
        <v>1935105.1107679349</v>
      </c>
    </row>
    <row r="6826" spans="1:2" x14ac:dyDescent="0.25">
      <c r="A6826">
        <v>2015</v>
      </c>
      <c r="B6826" s="2">
        <v>2999748.8002246246</v>
      </c>
    </row>
    <row r="6827" spans="1:2" x14ac:dyDescent="0.25">
      <c r="A6827">
        <v>2015</v>
      </c>
      <c r="B6827" s="2">
        <v>127168.52337498245</v>
      </c>
    </row>
    <row r="6828" spans="1:2" x14ac:dyDescent="0.25">
      <c r="A6828">
        <v>2015</v>
      </c>
      <c r="B6828" s="2">
        <v>3601096.0617717258</v>
      </c>
    </row>
    <row r="6829" spans="1:2" x14ac:dyDescent="0.25">
      <c r="A6829">
        <v>2015</v>
      </c>
      <c r="B6829" s="2">
        <v>10961566.284992279</v>
      </c>
    </row>
    <row r="6830" spans="1:2" x14ac:dyDescent="0.25">
      <c r="A6830">
        <v>2015</v>
      </c>
      <c r="B6830" s="2">
        <v>18550126.697739717</v>
      </c>
    </row>
    <row r="6831" spans="1:2" x14ac:dyDescent="0.25">
      <c r="A6831">
        <v>2015</v>
      </c>
      <c r="B6831" s="2">
        <v>16815330.135617018</v>
      </c>
    </row>
    <row r="6832" spans="1:2" x14ac:dyDescent="0.25">
      <c r="A6832">
        <v>2015</v>
      </c>
      <c r="B6832" s="2">
        <v>86211.394637091114</v>
      </c>
    </row>
    <row r="6833" spans="1:2" x14ac:dyDescent="0.25">
      <c r="A6833">
        <v>2015</v>
      </c>
      <c r="B6833" s="2">
        <v>1427479.9146427067</v>
      </c>
    </row>
    <row r="6834" spans="1:2" x14ac:dyDescent="0.25">
      <c r="A6834">
        <v>2015</v>
      </c>
      <c r="B6834" s="2">
        <v>18843451.619823109</v>
      </c>
    </row>
    <row r="6835" spans="1:2" x14ac:dyDescent="0.25">
      <c r="A6835">
        <v>2015</v>
      </c>
      <c r="B6835" s="2">
        <v>53120132.41162432</v>
      </c>
    </row>
    <row r="6836" spans="1:2" x14ac:dyDescent="0.25">
      <c r="A6836">
        <v>2015</v>
      </c>
      <c r="B6836" s="2">
        <v>13928421.355047032</v>
      </c>
    </row>
    <row r="6837" spans="1:2" x14ac:dyDescent="0.25">
      <c r="A6837">
        <v>2015</v>
      </c>
      <c r="B6837" s="2">
        <v>8559723.6945107412</v>
      </c>
    </row>
    <row r="6838" spans="1:2" x14ac:dyDescent="0.25">
      <c r="A6838">
        <v>2015</v>
      </c>
      <c r="B6838" s="2">
        <v>37733572.745753199</v>
      </c>
    </row>
    <row r="6839" spans="1:2" x14ac:dyDescent="0.25">
      <c r="A6839">
        <v>2015</v>
      </c>
      <c r="B6839" s="2">
        <v>4101970.2664607614</v>
      </c>
    </row>
    <row r="6840" spans="1:2" x14ac:dyDescent="0.25">
      <c r="A6840">
        <v>2015</v>
      </c>
      <c r="B6840" s="2">
        <v>138295351.41092238</v>
      </c>
    </row>
    <row r="6841" spans="1:2" x14ac:dyDescent="0.25">
      <c r="A6841">
        <v>2015</v>
      </c>
      <c r="B6841" s="2">
        <v>5444958.6696616597</v>
      </c>
    </row>
    <row r="6842" spans="1:2" x14ac:dyDescent="0.25">
      <c r="A6842">
        <v>2015</v>
      </c>
      <c r="B6842" s="2">
        <v>94164589.568440273</v>
      </c>
    </row>
    <row r="6843" spans="1:2" x14ac:dyDescent="0.25">
      <c r="A6843">
        <v>2015</v>
      </c>
      <c r="B6843" s="2">
        <v>157600537.68131405</v>
      </c>
    </row>
    <row r="6844" spans="1:2" x14ac:dyDescent="0.25">
      <c r="A6844">
        <v>2015</v>
      </c>
      <c r="B6844" s="2">
        <v>18548836.14263653</v>
      </c>
    </row>
    <row r="6845" spans="1:2" x14ac:dyDescent="0.25">
      <c r="A6845">
        <v>2016</v>
      </c>
      <c r="B6845" s="2">
        <v>61932075.224625625</v>
      </c>
    </row>
    <row r="6846" spans="1:2" x14ac:dyDescent="0.25">
      <c r="A6846">
        <v>2016</v>
      </c>
      <c r="B6846" s="2">
        <v>948160033.48086524</v>
      </c>
    </row>
    <row r="6847" spans="1:2" x14ac:dyDescent="0.25">
      <c r="A6847">
        <v>2016</v>
      </c>
      <c r="B6847" s="2">
        <v>206125067.00166389</v>
      </c>
    </row>
    <row r="6848" spans="1:2" x14ac:dyDescent="0.25">
      <c r="A6848">
        <v>2016</v>
      </c>
      <c r="B6848" s="2">
        <v>1464220481.6106489</v>
      </c>
    </row>
    <row r="6849" spans="1:2" x14ac:dyDescent="0.25">
      <c r="A6849">
        <v>2016</v>
      </c>
      <c r="B6849" s="2">
        <v>557394877.50748754</v>
      </c>
    </row>
    <row r="6850" spans="1:2" x14ac:dyDescent="0.25">
      <c r="A6850">
        <v>2016</v>
      </c>
      <c r="B6850" s="2">
        <v>993851034.16472542</v>
      </c>
    </row>
    <row r="6851" spans="1:2" x14ac:dyDescent="0.25">
      <c r="A6851">
        <v>2016</v>
      </c>
      <c r="B6851" s="2">
        <v>860496515.78702164</v>
      </c>
    </row>
    <row r="6852" spans="1:2" x14ac:dyDescent="0.25">
      <c r="A6852">
        <v>2016</v>
      </c>
      <c r="B6852" s="2">
        <v>353512013.59567386</v>
      </c>
    </row>
    <row r="6853" spans="1:2" x14ac:dyDescent="0.25">
      <c r="A6853">
        <v>2016</v>
      </c>
      <c r="B6853" s="2">
        <v>264465430.81198004</v>
      </c>
    </row>
    <row r="6854" spans="1:2" x14ac:dyDescent="0.25">
      <c r="A6854">
        <v>2016</v>
      </c>
      <c r="B6854" s="2">
        <v>200373812.94675541</v>
      </c>
    </row>
    <row r="6855" spans="1:2" x14ac:dyDescent="0.25">
      <c r="A6855">
        <v>2016</v>
      </c>
      <c r="B6855" s="2">
        <v>6857411.0831946759</v>
      </c>
    </row>
    <row r="6856" spans="1:2" x14ac:dyDescent="0.25">
      <c r="A6856">
        <v>2016</v>
      </c>
      <c r="B6856" s="2">
        <v>818113546.67221296</v>
      </c>
    </row>
    <row r="6857" spans="1:2" x14ac:dyDescent="0.25">
      <c r="A6857">
        <v>2016</v>
      </c>
      <c r="B6857" s="2">
        <v>258211623.82362729</v>
      </c>
    </row>
    <row r="6858" spans="1:2" x14ac:dyDescent="0.25">
      <c r="A6858">
        <v>2016</v>
      </c>
      <c r="B6858" s="2">
        <v>690551950.27454245</v>
      </c>
    </row>
    <row r="6859" spans="1:2" x14ac:dyDescent="0.25">
      <c r="A6859">
        <v>2016</v>
      </c>
      <c r="B6859" s="2">
        <v>29356573.537437603</v>
      </c>
    </row>
    <row r="6860" spans="1:2" x14ac:dyDescent="0.25">
      <c r="A6860">
        <v>2016</v>
      </c>
      <c r="B6860" s="2">
        <v>436054901.17803657</v>
      </c>
    </row>
    <row r="6861" spans="1:2" x14ac:dyDescent="0.25">
      <c r="A6861">
        <v>2016</v>
      </c>
      <c r="B6861" s="2">
        <v>805159728.77204657</v>
      </c>
    </row>
    <row r="6862" spans="1:2" x14ac:dyDescent="0.25">
      <c r="A6862">
        <v>2016</v>
      </c>
      <c r="B6862" s="2">
        <v>569910046.58069885</v>
      </c>
    </row>
    <row r="6863" spans="1:2" x14ac:dyDescent="0.25">
      <c r="A6863">
        <v>2016</v>
      </c>
      <c r="B6863" s="2">
        <v>408526474.37104827</v>
      </c>
    </row>
    <row r="6864" spans="1:2" x14ac:dyDescent="0.25">
      <c r="A6864">
        <v>2016</v>
      </c>
      <c r="B6864" s="2">
        <v>384856885.15141428</v>
      </c>
    </row>
    <row r="6865" spans="1:2" x14ac:dyDescent="0.25">
      <c r="A6865">
        <v>2016</v>
      </c>
      <c r="B6865" s="2">
        <v>1300173714.3960066</v>
      </c>
    </row>
    <row r="6866" spans="1:2" x14ac:dyDescent="0.25">
      <c r="A6866">
        <v>2016</v>
      </c>
      <c r="B6866" s="2">
        <v>209462337.59400997</v>
      </c>
    </row>
    <row r="6867" spans="1:2" x14ac:dyDescent="0.25">
      <c r="A6867">
        <v>2016</v>
      </c>
      <c r="B6867" s="2">
        <v>229234699.28119799</v>
      </c>
    </row>
    <row r="6868" spans="1:2" x14ac:dyDescent="0.25">
      <c r="A6868">
        <v>2016</v>
      </c>
      <c r="B6868" s="2">
        <v>47947384.655574046</v>
      </c>
    </row>
    <row r="6869" spans="1:2" x14ac:dyDescent="0.25">
      <c r="A6869">
        <v>2016</v>
      </c>
      <c r="B6869" s="2">
        <v>88121256.755407646</v>
      </c>
    </row>
    <row r="6870" spans="1:2" x14ac:dyDescent="0.25">
      <c r="A6870">
        <v>2016</v>
      </c>
      <c r="B6870" s="2">
        <v>38482440.750415973</v>
      </c>
    </row>
    <row r="6871" spans="1:2" x14ac:dyDescent="0.25">
      <c r="A6871">
        <v>2016</v>
      </c>
      <c r="B6871" s="2">
        <v>1340718869.1514144</v>
      </c>
    </row>
    <row r="6872" spans="1:2" x14ac:dyDescent="0.25">
      <c r="A6872">
        <v>2016</v>
      </c>
      <c r="B6872" s="2">
        <v>1109127177.8103161</v>
      </c>
    </row>
    <row r="6873" spans="1:2" x14ac:dyDescent="0.25">
      <c r="A6873">
        <v>2016</v>
      </c>
      <c r="B6873" s="2">
        <v>454727833.18635607</v>
      </c>
    </row>
    <row r="6874" spans="1:2" x14ac:dyDescent="0.25">
      <c r="A6874">
        <v>2016</v>
      </c>
      <c r="B6874" s="2">
        <v>661652811.10648918</v>
      </c>
    </row>
    <row r="6875" spans="1:2" x14ac:dyDescent="0.25">
      <c r="A6875">
        <v>2016</v>
      </c>
      <c r="B6875" s="2">
        <v>79712829.174708813</v>
      </c>
    </row>
    <row r="6876" spans="1:2" x14ac:dyDescent="0.25">
      <c r="A6876">
        <v>2016</v>
      </c>
      <c r="B6876" s="2">
        <v>494720992.35440934</v>
      </c>
    </row>
    <row r="6877" spans="1:2" x14ac:dyDescent="0.25">
      <c r="A6877">
        <v>2016</v>
      </c>
      <c r="B6877" s="2">
        <v>3931563.8019966721</v>
      </c>
    </row>
    <row r="6878" spans="1:2" x14ac:dyDescent="0.25">
      <c r="A6878">
        <v>2016</v>
      </c>
      <c r="B6878" s="2">
        <v>376399511.31114811</v>
      </c>
    </row>
    <row r="6879" spans="1:2" x14ac:dyDescent="0.25">
      <c r="A6879">
        <v>2016</v>
      </c>
      <c r="B6879" s="2">
        <v>1033470170.9866889</v>
      </c>
    </row>
    <row r="6880" spans="1:2" x14ac:dyDescent="0.25">
      <c r="A6880">
        <v>2016</v>
      </c>
      <c r="B6880" s="2">
        <v>117768858.29783693</v>
      </c>
    </row>
    <row r="6881" spans="1:2" x14ac:dyDescent="0.25">
      <c r="A6881">
        <v>2016</v>
      </c>
      <c r="B6881" s="2">
        <v>396407859.63061565</v>
      </c>
    </row>
    <row r="6882" spans="1:2" x14ac:dyDescent="0.25">
      <c r="A6882">
        <v>2016</v>
      </c>
      <c r="B6882" s="2">
        <v>49263638.367720462</v>
      </c>
    </row>
    <row r="6883" spans="1:2" x14ac:dyDescent="0.25">
      <c r="A6883">
        <v>2016</v>
      </c>
      <c r="B6883" s="2">
        <v>102952076.23793676</v>
      </c>
    </row>
    <row r="6884" spans="1:2" x14ac:dyDescent="0.25">
      <c r="A6884">
        <v>2016</v>
      </c>
      <c r="B6884" s="2">
        <v>151204456.49584025</v>
      </c>
    </row>
    <row r="6885" spans="1:2" x14ac:dyDescent="0.25">
      <c r="A6885">
        <v>2016</v>
      </c>
      <c r="B6885" s="2">
        <v>299899870.64725459</v>
      </c>
    </row>
    <row r="6886" spans="1:2" x14ac:dyDescent="0.25">
      <c r="A6886">
        <v>2016</v>
      </c>
      <c r="B6886" s="2">
        <v>178632546.8985025</v>
      </c>
    </row>
    <row r="6887" spans="1:2" x14ac:dyDescent="0.25">
      <c r="A6887">
        <v>2016</v>
      </c>
      <c r="B6887" s="2">
        <v>219868236.96672213</v>
      </c>
    </row>
    <row r="6888" spans="1:2" x14ac:dyDescent="0.25">
      <c r="A6888">
        <v>2016</v>
      </c>
      <c r="B6888" s="2">
        <v>48090426.20798669</v>
      </c>
    </row>
    <row r="6889" spans="1:2" x14ac:dyDescent="0.25">
      <c r="A6889">
        <v>2016</v>
      </c>
      <c r="B6889" s="2">
        <v>150553331.8469218</v>
      </c>
    </row>
    <row r="6890" spans="1:2" x14ac:dyDescent="0.25">
      <c r="A6890">
        <v>2016</v>
      </c>
      <c r="B6890" s="2">
        <v>290914391.62562394</v>
      </c>
    </row>
    <row r="6891" spans="1:2" x14ac:dyDescent="0.25">
      <c r="A6891">
        <v>2016</v>
      </c>
      <c r="B6891" s="2">
        <v>196983551.3061564</v>
      </c>
    </row>
    <row r="6892" spans="1:2" x14ac:dyDescent="0.25">
      <c r="A6892">
        <v>2016</v>
      </c>
      <c r="B6892" s="2">
        <v>4287818.785357737</v>
      </c>
    </row>
    <row r="6893" spans="1:2" x14ac:dyDescent="0.25">
      <c r="A6893">
        <v>2016</v>
      </c>
      <c r="B6893" s="2">
        <v>82948133.25956738</v>
      </c>
    </row>
    <row r="6894" spans="1:2" x14ac:dyDescent="0.25">
      <c r="A6894">
        <v>2016</v>
      </c>
      <c r="B6894" s="2">
        <v>527479183.66389352</v>
      </c>
    </row>
    <row r="6895" spans="1:2" x14ac:dyDescent="0.25">
      <c r="A6895">
        <v>2016</v>
      </c>
      <c r="B6895" s="2">
        <v>100279462.4359401</v>
      </c>
    </row>
    <row r="6896" spans="1:2" x14ac:dyDescent="0.25">
      <c r="A6896">
        <v>2016</v>
      </c>
      <c r="B6896" s="2">
        <v>275457654.42429286</v>
      </c>
    </row>
    <row r="6897" spans="1:2" x14ac:dyDescent="0.25">
      <c r="A6897">
        <v>2016</v>
      </c>
      <c r="B6897" s="2">
        <v>109479103.24292845</v>
      </c>
    </row>
    <row r="6898" spans="1:2" x14ac:dyDescent="0.25">
      <c r="A6898">
        <v>2016</v>
      </c>
      <c r="B6898" s="2">
        <v>452849205.30948418</v>
      </c>
    </row>
    <row r="6899" spans="1:2" x14ac:dyDescent="0.25">
      <c r="A6899">
        <v>2016</v>
      </c>
      <c r="B6899" s="2">
        <v>30259499.612312812</v>
      </c>
    </row>
    <row r="6900" spans="1:2" x14ac:dyDescent="0.25">
      <c r="A6900">
        <v>2016</v>
      </c>
      <c r="B6900" s="2">
        <v>2908095.1530782031</v>
      </c>
    </row>
    <row r="6901" spans="1:2" x14ac:dyDescent="0.25">
      <c r="A6901">
        <v>2016</v>
      </c>
      <c r="B6901" s="2">
        <v>191297003.71381032</v>
      </c>
    </row>
    <row r="6902" spans="1:2" x14ac:dyDescent="0.25">
      <c r="A6902">
        <v>2016</v>
      </c>
      <c r="B6902" s="2">
        <v>30362461.447587352</v>
      </c>
    </row>
    <row r="6903" spans="1:2" x14ac:dyDescent="0.25">
      <c r="A6903">
        <v>2016</v>
      </c>
      <c r="B6903" s="2">
        <v>30623144.650582362</v>
      </c>
    </row>
    <row r="6904" spans="1:2" x14ac:dyDescent="0.25">
      <c r="A6904">
        <v>2016</v>
      </c>
      <c r="B6904" s="2">
        <v>279328154.10482526</v>
      </c>
    </row>
    <row r="6905" spans="1:2" x14ac:dyDescent="0.25">
      <c r="A6905">
        <v>2016</v>
      </c>
      <c r="B6905" s="2">
        <v>425169506.45257902</v>
      </c>
    </row>
    <row r="6906" spans="1:2" x14ac:dyDescent="0.25">
      <c r="A6906">
        <v>2016</v>
      </c>
      <c r="B6906" s="2">
        <v>11554874.539101498</v>
      </c>
    </row>
    <row r="6907" spans="1:2" x14ac:dyDescent="0.25">
      <c r="A6907">
        <v>2016</v>
      </c>
      <c r="B6907" s="2">
        <v>1227090533.8219633</v>
      </c>
    </row>
    <row r="6908" spans="1:2" x14ac:dyDescent="0.25">
      <c r="A6908">
        <v>2016</v>
      </c>
      <c r="B6908" s="2">
        <v>139926072.33610648</v>
      </c>
    </row>
    <row r="6909" spans="1:2" x14ac:dyDescent="0.25">
      <c r="A6909">
        <v>2016</v>
      </c>
      <c r="B6909" s="2">
        <v>24456546.911813643</v>
      </c>
    </row>
    <row r="6910" spans="1:2" x14ac:dyDescent="0.25">
      <c r="A6910">
        <v>2016</v>
      </c>
      <c r="B6910" s="2">
        <v>1305823009.5607321</v>
      </c>
    </row>
    <row r="6911" spans="1:2" x14ac:dyDescent="0.25">
      <c r="A6911">
        <v>2016</v>
      </c>
      <c r="B6911" s="2">
        <v>178821059.9500832</v>
      </c>
    </row>
    <row r="6912" spans="1:2" x14ac:dyDescent="0.25">
      <c r="A6912">
        <v>2016</v>
      </c>
      <c r="B6912" s="2">
        <v>188996540.94009984</v>
      </c>
    </row>
    <row r="6913" spans="1:2" x14ac:dyDescent="0.25">
      <c r="A6913">
        <v>2016</v>
      </c>
      <c r="B6913" s="2">
        <v>11549194.569051581</v>
      </c>
    </row>
    <row r="6914" spans="1:2" x14ac:dyDescent="0.25">
      <c r="A6914">
        <v>2016</v>
      </c>
      <c r="B6914" s="2">
        <v>151736734.69051582</v>
      </c>
    </row>
    <row r="6915" spans="1:2" x14ac:dyDescent="0.25">
      <c r="A6915">
        <v>2016</v>
      </c>
      <c r="B6915" s="2">
        <v>205852672.19301164</v>
      </c>
    </row>
    <row r="6916" spans="1:2" x14ac:dyDescent="0.25">
      <c r="A6916">
        <v>2016</v>
      </c>
      <c r="B6916" s="2">
        <v>269084353.51081532</v>
      </c>
    </row>
    <row r="6917" spans="1:2" x14ac:dyDescent="0.25">
      <c r="A6917">
        <v>2016</v>
      </c>
      <c r="B6917" s="2">
        <v>142625791.04658902</v>
      </c>
    </row>
    <row r="6918" spans="1:2" x14ac:dyDescent="0.25">
      <c r="A6918">
        <v>2016</v>
      </c>
      <c r="B6918" s="2">
        <v>47426881.544093177</v>
      </c>
    </row>
    <row r="6919" spans="1:2" x14ac:dyDescent="0.25">
      <c r="A6919">
        <v>2016</v>
      </c>
      <c r="B6919" s="2">
        <v>385592569.49750417</v>
      </c>
    </row>
    <row r="6920" spans="1:2" x14ac:dyDescent="0.25">
      <c r="A6920">
        <v>2016</v>
      </c>
      <c r="B6920" s="2">
        <v>256309.6006655574</v>
      </c>
    </row>
    <row r="6921" spans="1:2" x14ac:dyDescent="0.25">
      <c r="A6921">
        <v>2016</v>
      </c>
      <c r="B6921" s="2">
        <v>29425581.237936772</v>
      </c>
    </row>
    <row r="6922" spans="1:2" x14ac:dyDescent="0.25">
      <c r="A6922">
        <v>2016</v>
      </c>
      <c r="B6922" s="2">
        <v>154619059.23294508</v>
      </c>
    </row>
    <row r="6923" spans="1:2" x14ac:dyDescent="0.25">
      <c r="A6923">
        <v>2016</v>
      </c>
      <c r="B6923" s="2">
        <v>29301144.95174709</v>
      </c>
    </row>
    <row r="6924" spans="1:2" x14ac:dyDescent="0.25">
      <c r="A6924">
        <v>2016</v>
      </c>
      <c r="B6924" s="2">
        <v>305704802.57737106</v>
      </c>
    </row>
    <row r="6925" spans="1:2" x14ac:dyDescent="0.25">
      <c r="A6925">
        <v>2016</v>
      </c>
      <c r="B6925" s="2">
        <v>11183989.252911814</v>
      </c>
    </row>
    <row r="6926" spans="1:2" x14ac:dyDescent="0.25">
      <c r="A6926">
        <v>2016</v>
      </c>
      <c r="B6926" s="2">
        <v>20893623.830282863</v>
      </c>
    </row>
    <row r="6927" spans="1:2" x14ac:dyDescent="0.25">
      <c r="A6927">
        <v>2016</v>
      </c>
      <c r="B6927" s="2">
        <v>26674670.432612311</v>
      </c>
    </row>
    <row r="6928" spans="1:2" x14ac:dyDescent="0.25">
      <c r="A6928">
        <v>2016</v>
      </c>
      <c r="B6928" s="2">
        <v>24591223.394342761</v>
      </c>
    </row>
    <row r="6929" spans="1:2" x14ac:dyDescent="0.25">
      <c r="A6929">
        <v>2016</v>
      </c>
      <c r="B6929" s="2">
        <v>33795443.470881864</v>
      </c>
    </row>
    <row r="6930" spans="1:2" x14ac:dyDescent="0.25">
      <c r="A6930">
        <v>2016</v>
      </c>
      <c r="B6930" s="2">
        <v>261215712.24792013</v>
      </c>
    </row>
    <row r="6931" spans="1:2" x14ac:dyDescent="0.25">
      <c r="A6931">
        <v>2016</v>
      </c>
      <c r="B6931" s="2">
        <v>119430483.13477537</v>
      </c>
    </row>
    <row r="6932" spans="1:2" x14ac:dyDescent="0.25">
      <c r="A6932">
        <v>2016</v>
      </c>
      <c r="B6932" s="2">
        <v>81181728.590682194</v>
      </c>
    </row>
    <row r="6933" spans="1:2" x14ac:dyDescent="0.25">
      <c r="A6933">
        <v>2016</v>
      </c>
      <c r="B6933" s="2">
        <v>139531716.86522463</v>
      </c>
    </row>
    <row r="6934" spans="1:2" x14ac:dyDescent="0.25">
      <c r="A6934">
        <v>2016</v>
      </c>
      <c r="B6934" s="2">
        <v>440362575.73710483</v>
      </c>
    </row>
    <row r="6935" spans="1:2" x14ac:dyDescent="0.25">
      <c r="A6935">
        <v>2016</v>
      </c>
      <c r="B6935" s="2">
        <v>227562995.48086521</v>
      </c>
    </row>
    <row r="6936" spans="1:2" x14ac:dyDescent="0.25">
      <c r="A6936">
        <v>2016</v>
      </c>
      <c r="B6936" s="2">
        <v>12172810.592346089</v>
      </c>
    </row>
    <row r="6937" spans="1:2" x14ac:dyDescent="0.25">
      <c r="A6937">
        <v>2016</v>
      </c>
      <c r="B6937" s="2">
        <v>6265868.9900166392</v>
      </c>
    </row>
    <row r="6938" spans="1:2" x14ac:dyDescent="0.25">
      <c r="A6938">
        <v>2016</v>
      </c>
      <c r="B6938" s="2">
        <v>425215495.92845255</v>
      </c>
    </row>
    <row r="6939" spans="1:2" x14ac:dyDescent="0.25">
      <c r="A6939">
        <v>2016</v>
      </c>
      <c r="B6939" s="2">
        <v>97842049.414309487</v>
      </c>
    </row>
    <row r="6940" spans="1:2" x14ac:dyDescent="0.25">
      <c r="A6940">
        <v>2016</v>
      </c>
      <c r="B6940" s="2">
        <v>233516180.46921796</v>
      </c>
    </row>
    <row r="6941" spans="1:2" x14ac:dyDescent="0.25">
      <c r="A6941">
        <v>2016</v>
      </c>
      <c r="B6941" s="2">
        <v>112391144.15973377</v>
      </c>
    </row>
    <row r="6942" spans="1:2" x14ac:dyDescent="0.25">
      <c r="A6942">
        <v>2016</v>
      </c>
      <c r="B6942" s="2">
        <v>93857114.968386024</v>
      </c>
    </row>
    <row r="6943" spans="1:2" x14ac:dyDescent="0.25">
      <c r="A6943">
        <v>2016</v>
      </c>
      <c r="B6943" s="2">
        <v>81777808.058236271</v>
      </c>
    </row>
    <row r="6944" spans="1:2" x14ac:dyDescent="0.25">
      <c r="A6944">
        <v>2016</v>
      </c>
      <c r="B6944" s="2">
        <v>380637718.59234607</v>
      </c>
    </row>
    <row r="6945" spans="1:2" x14ac:dyDescent="0.25">
      <c r="A6945">
        <v>2016</v>
      </c>
      <c r="B6945" s="2">
        <v>35520811.181364395</v>
      </c>
    </row>
    <row r="6946" spans="1:2" x14ac:dyDescent="0.25">
      <c r="A6946">
        <v>2016</v>
      </c>
      <c r="B6946" s="2">
        <v>518935184.5673877</v>
      </c>
    </row>
    <row r="6947" spans="1:2" x14ac:dyDescent="0.25">
      <c r="A6947">
        <v>2016</v>
      </c>
      <c r="B6947" s="2">
        <v>66252459.2562396</v>
      </c>
    </row>
    <row r="6948" spans="1:2" x14ac:dyDescent="0.25">
      <c r="A6948">
        <v>2016</v>
      </c>
      <c r="B6948" s="2">
        <v>37983365.116472542</v>
      </c>
    </row>
    <row r="6949" spans="1:2" x14ac:dyDescent="0.25">
      <c r="A6949">
        <v>2016</v>
      </c>
      <c r="B6949" s="2">
        <v>9439117.4342762064</v>
      </c>
    </row>
    <row r="6950" spans="1:2" x14ac:dyDescent="0.25">
      <c r="A6950">
        <v>2016</v>
      </c>
      <c r="B6950" s="2">
        <v>1111439160.4875207</v>
      </c>
    </row>
    <row r="6951" spans="1:2" x14ac:dyDescent="0.25">
      <c r="A6951">
        <v>2016</v>
      </c>
      <c r="B6951" s="2">
        <v>12289288.064891847</v>
      </c>
    </row>
    <row r="6952" spans="1:2" x14ac:dyDescent="0.25">
      <c r="A6952">
        <v>2016</v>
      </c>
      <c r="B6952" s="2">
        <v>825654.8685524126</v>
      </c>
    </row>
    <row r="6953" spans="1:2" x14ac:dyDescent="0.25">
      <c r="A6953">
        <v>2016</v>
      </c>
      <c r="B6953" s="2">
        <v>9159562.3594009988</v>
      </c>
    </row>
    <row r="6954" spans="1:2" x14ac:dyDescent="0.25">
      <c r="A6954">
        <v>2016</v>
      </c>
      <c r="B6954" s="2">
        <v>305578143.30782032</v>
      </c>
    </row>
    <row r="6955" spans="1:2" x14ac:dyDescent="0.25">
      <c r="A6955">
        <v>2016</v>
      </c>
      <c r="B6955" s="2">
        <v>311831940.13976705</v>
      </c>
    </row>
    <row r="6956" spans="1:2" x14ac:dyDescent="0.25">
      <c r="A6956">
        <v>2016</v>
      </c>
      <c r="B6956" s="2">
        <v>254217.38103161397</v>
      </c>
    </row>
    <row r="6957" spans="1:2" x14ac:dyDescent="0.25">
      <c r="A6957">
        <v>2016</v>
      </c>
      <c r="B6957" s="2">
        <v>5896392.9051580699</v>
      </c>
    </row>
    <row r="6958" spans="1:2" x14ac:dyDescent="0.25">
      <c r="A6958">
        <v>2016</v>
      </c>
      <c r="B6958" s="2">
        <v>18862741.271214642</v>
      </c>
    </row>
    <row r="6959" spans="1:2" x14ac:dyDescent="0.25">
      <c r="A6959">
        <v>2016</v>
      </c>
      <c r="B6959" s="2">
        <v>66142438.718801998</v>
      </c>
    </row>
    <row r="6960" spans="1:2" x14ac:dyDescent="0.25">
      <c r="A6960">
        <v>2016</v>
      </c>
      <c r="B6960" s="2">
        <v>2539888.6189683862</v>
      </c>
    </row>
    <row r="6961" spans="1:2" x14ac:dyDescent="0.25">
      <c r="A6961">
        <v>2016</v>
      </c>
      <c r="B6961" s="2">
        <v>312586.2462562396</v>
      </c>
    </row>
    <row r="6962" spans="1:2" x14ac:dyDescent="0.25">
      <c r="A6962">
        <v>2016</v>
      </c>
      <c r="B6962" s="2">
        <v>14072500.316139767</v>
      </c>
    </row>
    <row r="6963" spans="1:2" x14ac:dyDescent="0.25">
      <c r="A6963">
        <v>2016</v>
      </c>
      <c r="B6963" s="2">
        <v>247871418.62396008</v>
      </c>
    </row>
    <row r="6964" spans="1:2" x14ac:dyDescent="0.25">
      <c r="A6964">
        <v>2016</v>
      </c>
      <c r="B6964" s="2">
        <v>72012337.369384363</v>
      </c>
    </row>
    <row r="6965" spans="1:2" x14ac:dyDescent="0.25">
      <c r="A6965">
        <v>2016</v>
      </c>
      <c r="B6965" s="2">
        <v>8557593.4459234606</v>
      </c>
    </row>
    <row r="6966" spans="1:2" x14ac:dyDescent="0.25">
      <c r="A6966">
        <v>2016</v>
      </c>
      <c r="B6966" s="2">
        <v>447305803.37271214</v>
      </c>
    </row>
    <row r="6967" spans="1:2" x14ac:dyDescent="0.25">
      <c r="A6967">
        <v>2016</v>
      </c>
      <c r="B6967" s="2">
        <v>28791576.480865225</v>
      </c>
    </row>
    <row r="6968" spans="1:2" x14ac:dyDescent="0.25">
      <c r="A6968">
        <v>2016</v>
      </c>
      <c r="B6968" s="2">
        <v>108231010.44093178</v>
      </c>
    </row>
    <row r="6969" spans="1:2" x14ac:dyDescent="0.25">
      <c r="A6969">
        <v>2016</v>
      </c>
      <c r="B6969" s="2">
        <v>159620152.2545757</v>
      </c>
    </row>
    <row r="6970" spans="1:2" x14ac:dyDescent="0.25">
      <c r="A6970">
        <v>2016</v>
      </c>
      <c r="B6970" s="2">
        <v>17297022.106489185</v>
      </c>
    </row>
    <row r="6971" spans="1:2" x14ac:dyDescent="0.25">
      <c r="A6971">
        <v>2016</v>
      </c>
      <c r="B6971" s="2">
        <v>32977369.089850251</v>
      </c>
    </row>
    <row r="6972" spans="1:2" x14ac:dyDescent="0.25">
      <c r="A6972">
        <v>2016</v>
      </c>
      <c r="B6972" s="2">
        <v>99092428.677204654</v>
      </c>
    </row>
    <row r="6973" spans="1:2" x14ac:dyDescent="0.25">
      <c r="A6973">
        <v>2016</v>
      </c>
      <c r="B6973" s="2">
        <v>149937402.95341098</v>
      </c>
    </row>
    <row r="6974" spans="1:2" x14ac:dyDescent="0.25">
      <c r="A6974">
        <v>2016</v>
      </c>
      <c r="B6974" s="2">
        <v>93925176.853577375</v>
      </c>
    </row>
    <row r="6975" spans="1:2" x14ac:dyDescent="0.25">
      <c r="A6975">
        <v>2016</v>
      </c>
      <c r="B6975" s="2">
        <v>5752740.6988352742</v>
      </c>
    </row>
    <row r="6976" spans="1:2" x14ac:dyDescent="0.25">
      <c r="A6976">
        <v>2016</v>
      </c>
      <c r="B6976" s="2">
        <v>4721945.472545757</v>
      </c>
    </row>
    <row r="6977" spans="1:2" x14ac:dyDescent="0.25">
      <c r="A6977">
        <v>2016</v>
      </c>
      <c r="B6977" s="2">
        <v>467666.94841930113</v>
      </c>
    </row>
    <row r="6978" spans="1:2" x14ac:dyDescent="0.25">
      <c r="A6978">
        <v>2016</v>
      </c>
      <c r="B6978" s="2">
        <v>1108070.2412645591</v>
      </c>
    </row>
    <row r="6979" spans="1:2" x14ac:dyDescent="0.25">
      <c r="A6979">
        <v>2016</v>
      </c>
      <c r="B6979" s="2">
        <v>137120506.1014975</v>
      </c>
    </row>
    <row r="6980" spans="1:2" x14ac:dyDescent="0.25">
      <c r="A6980">
        <v>2016</v>
      </c>
      <c r="B6980" s="2">
        <v>119415607.80865225</v>
      </c>
    </row>
    <row r="6981" spans="1:2" x14ac:dyDescent="0.25">
      <c r="A6981">
        <v>2016</v>
      </c>
      <c r="B6981" s="2">
        <v>31784409.068219632</v>
      </c>
    </row>
    <row r="6982" spans="1:2" x14ac:dyDescent="0.25">
      <c r="A6982">
        <v>2016</v>
      </c>
      <c r="B6982" s="2">
        <v>37804399.08652246</v>
      </c>
    </row>
    <row r="6983" spans="1:2" x14ac:dyDescent="0.25">
      <c r="A6983">
        <v>2016</v>
      </c>
      <c r="B6983" s="2">
        <v>18892107.249584027</v>
      </c>
    </row>
    <row r="6984" spans="1:2" x14ac:dyDescent="0.25">
      <c r="A6984">
        <v>2016</v>
      </c>
      <c r="B6984" s="2">
        <v>182428523.9500832</v>
      </c>
    </row>
    <row r="6985" spans="1:2" x14ac:dyDescent="0.25">
      <c r="A6985">
        <v>2016</v>
      </c>
      <c r="B6985" s="2">
        <v>1079650.078202995</v>
      </c>
    </row>
    <row r="6986" spans="1:2" x14ac:dyDescent="0.25">
      <c r="A6986">
        <v>2016</v>
      </c>
      <c r="B6986" s="2">
        <v>26217915.272878535</v>
      </c>
    </row>
    <row r="6987" spans="1:2" x14ac:dyDescent="0.25">
      <c r="A6987">
        <v>2016</v>
      </c>
      <c r="B6987" s="2">
        <v>29225.058236272878</v>
      </c>
    </row>
    <row r="6988" spans="1:2" x14ac:dyDescent="0.25">
      <c r="A6988">
        <v>2016</v>
      </c>
      <c r="B6988" s="2">
        <v>232821582.59400997</v>
      </c>
    </row>
    <row r="6989" spans="1:2" x14ac:dyDescent="0.25">
      <c r="A6989">
        <v>2016</v>
      </c>
      <c r="B6989" s="2">
        <v>60061573.742096506</v>
      </c>
    </row>
    <row r="6990" spans="1:2" x14ac:dyDescent="0.25">
      <c r="A6990">
        <v>2016</v>
      </c>
      <c r="B6990" s="2">
        <v>6448326.2845257903</v>
      </c>
    </row>
    <row r="6991" spans="1:2" x14ac:dyDescent="0.25">
      <c r="A6991">
        <v>2016</v>
      </c>
      <c r="B6991" s="2">
        <v>96802531.104825288</v>
      </c>
    </row>
    <row r="6992" spans="1:2" x14ac:dyDescent="0.25">
      <c r="A6992">
        <v>2016</v>
      </c>
      <c r="B6992" s="2">
        <v>55559662.996672213</v>
      </c>
    </row>
    <row r="6993" spans="1:2" x14ac:dyDescent="0.25">
      <c r="A6993">
        <v>2016</v>
      </c>
      <c r="B6993" s="2">
        <v>57349611.484193012</v>
      </c>
    </row>
    <row r="6994" spans="1:2" x14ac:dyDescent="0.25">
      <c r="A6994">
        <v>2016</v>
      </c>
      <c r="B6994" s="2">
        <v>8827953.1647254582</v>
      </c>
    </row>
    <row r="6995" spans="1:2" x14ac:dyDescent="0.25">
      <c r="A6995">
        <v>2016</v>
      </c>
      <c r="B6995" s="2">
        <v>78454.427620632283</v>
      </c>
    </row>
    <row r="6996" spans="1:2" x14ac:dyDescent="0.25">
      <c r="A6996">
        <v>2016</v>
      </c>
      <c r="B6996" s="2">
        <v>16993872.430948418</v>
      </c>
    </row>
    <row r="6997" spans="1:2" x14ac:dyDescent="0.25">
      <c r="A6997">
        <v>2016</v>
      </c>
      <c r="B6997" s="2">
        <v>59378875.366056569</v>
      </c>
    </row>
    <row r="6998" spans="1:2" x14ac:dyDescent="0.25">
      <c r="A6998">
        <v>2016</v>
      </c>
      <c r="B6998" s="2">
        <v>4932638.8452579034</v>
      </c>
    </row>
    <row r="6999" spans="1:2" x14ac:dyDescent="0.25">
      <c r="A6999">
        <v>2016</v>
      </c>
      <c r="B6999" s="2">
        <v>145365209.87853578</v>
      </c>
    </row>
    <row r="7000" spans="1:2" x14ac:dyDescent="0.25">
      <c r="A7000">
        <v>2016</v>
      </c>
      <c r="B7000" s="2">
        <v>223806.56239600666</v>
      </c>
    </row>
    <row r="7001" spans="1:2" x14ac:dyDescent="0.25">
      <c r="A7001">
        <v>2016</v>
      </c>
      <c r="B7001" s="2">
        <v>62275002.464226291</v>
      </c>
    </row>
    <row r="7002" spans="1:2" x14ac:dyDescent="0.25">
      <c r="A7002">
        <v>2016</v>
      </c>
      <c r="B7002" s="2">
        <v>5664778.6056572376</v>
      </c>
    </row>
    <row r="7003" spans="1:2" x14ac:dyDescent="0.25">
      <c r="A7003">
        <v>2016</v>
      </c>
      <c r="B7003" s="2">
        <v>134733965.24792013</v>
      </c>
    </row>
    <row r="7004" spans="1:2" x14ac:dyDescent="0.25">
      <c r="A7004">
        <v>2016</v>
      </c>
      <c r="B7004" s="2">
        <v>77758.713810316141</v>
      </c>
    </row>
    <row r="7005" spans="1:2" x14ac:dyDescent="0.25">
      <c r="A7005">
        <v>2016</v>
      </c>
      <c r="B7005" s="2">
        <v>11641154.477537438</v>
      </c>
    </row>
    <row r="7006" spans="1:2" x14ac:dyDescent="0.25">
      <c r="A7006">
        <v>2016</v>
      </c>
      <c r="B7006" s="2">
        <v>103729591.01164725</v>
      </c>
    </row>
    <row r="7007" spans="1:2" x14ac:dyDescent="0.25">
      <c r="A7007">
        <v>2016</v>
      </c>
      <c r="B7007" s="2">
        <v>860945.84026622295</v>
      </c>
    </row>
    <row r="7008" spans="1:2" x14ac:dyDescent="0.25">
      <c r="A7008">
        <v>2016</v>
      </c>
      <c r="B7008" s="2">
        <v>50416399.334442593</v>
      </c>
    </row>
    <row r="7009" spans="1:2" x14ac:dyDescent="0.25">
      <c r="A7009">
        <v>2016</v>
      </c>
      <c r="B7009" s="2">
        <v>118426999.75374375</v>
      </c>
    </row>
    <row r="7010" spans="1:2" x14ac:dyDescent="0.25">
      <c r="A7010">
        <v>2016</v>
      </c>
      <c r="B7010" s="2">
        <v>81878298.078202993</v>
      </c>
    </row>
    <row r="7011" spans="1:2" x14ac:dyDescent="0.25">
      <c r="A7011">
        <v>2016</v>
      </c>
      <c r="B7011" s="2">
        <v>1445521.9084858568</v>
      </c>
    </row>
    <row r="7012" spans="1:2" x14ac:dyDescent="0.25">
      <c r="A7012">
        <v>2016</v>
      </c>
      <c r="B7012" s="2">
        <v>28218957.041597337</v>
      </c>
    </row>
    <row r="7013" spans="1:2" x14ac:dyDescent="0.25">
      <c r="A7013">
        <v>2016</v>
      </c>
      <c r="B7013" s="2">
        <v>14960648.820299501</v>
      </c>
    </row>
    <row r="7014" spans="1:2" x14ac:dyDescent="0.25">
      <c r="A7014">
        <v>2016</v>
      </c>
      <c r="B7014" s="2">
        <v>15992863.404326122</v>
      </c>
    </row>
    <row r="7015" spans="1:2" x14ac:dyDescent="0.25">
      <c r="A7015">
        <v>2016</v>
      </c>
      <c r="B7015" s="2">
        <v>115062737.24292845</v>
      </c>
    </row>
    <row r="7016" spans="1:2" x14ac:dyDescent="0.25">
      <c r="A7016">
        <v>2016</v>
      </c>
      <c r="B7016" s="2">
        <v>39268453.896838605</v>
      </c>
    </row>
    <row r="7017" spans="1:2" x14ac:dyDescent="0.25">
      <c r="A7017">
        <v>2016</v>
      </c>
      <c r="B7017" s="2">
        <v>3606042.1031613974</v>
      </c>
    </row>
    <row r="7018" spans="1:2" x14ac:dyDescent="0.25">
      <c r="A7018">
        <v>2016</v>
      </c>
      <c r="B7018" s="2">
        <v>13598192.347753743</v>
      </c>
    </row>
    <row r="7019" spans="1:2" x14ac:dyDescent="0.25">
      <c r="A7019">
        <v>2016</v>
      </c>
      <c r="B7019" s="2">
        <v>27170860.377703827</v>
      </c>
    </row>
    <row r="7020" spans="1:2" x14ac:dyDescent="0.25">
      <c r="A7020">
        <v>2016</v>
      </c>
      <c r="B7020" s="2">
        <v>8504312.9400998335</v>
      </c>
    </row>
    <row r="7021" spans="1:2" x14ac:dyDescent="0.25">
      <c r="A7021">
        <v>2016</v>
      </c>
      <c r="B7021" s="2">
        <v>31703397.765391015</v>
      </c>
    </row>
    <row r="7022" spans="1:2" x14ac:dyDescent="0.25">
      <c r="A7022">
        <v>2016</v>
      </c>
      <c r="B7022" s="2">
        <v>16449905.482529119</v>
      </c>
    </row>
    <row r="7023" spans="1:2" x14ac:dyDescent="0.25">
      <c r="A7023">
        <v>2016</v>
      </c>
      <c r="B7023" s="2">
        <v>20050079.722129785</v>
      </c>
    </row>
    <row r="7024" spans="1:2" x14ac:dyDescent="0.25">
      <c r="A7024">
        <v>2016</v>
      </c>
      <c r="B7024" s="2">
        <v>1760494.9101497503</v>
      </c>
    </row>
    <row r="7025" spans="1:2" x14ac:dyDescent="0.25">
      <c r="A7025">
        <v>2016</v>
      </c>
      <c r="B7025" s="2">
        <v>27933.925124792015</v>
      </c>
    </row>
    <row r="7026" spans="1:2" x14ac:dyDescent="0.25">
      <c r="A7026">
        <v>2016</v>
      </c>
      <c r="B7026" s="2">
        <v>7268789.960066556</v>
      </c>
    </row>
    <row r="7027" spans="1:2" x14ac:dyDescent="0.25">
      <c r="A7027">
        <v>2016</v>
      </c>
      <c r="B7027" s="2">
        <v>870632.51247920131</v>
      </c>
    </row>
    <row r="7028" spans="1:2" x14ac:dyDescent="0.25">
      <c r="A7028">
        <v>2016</v>
      </c>
      <c r="B7028" s="2">
        <v>6320271.7787021631</v>
      </c>
    </row>
    <row r="7029" spans="1:2" x14ac:dyDescent="0.25">
      <c r="A7029">
        <v>2016</v>
      </c>
      <c r="B7029" s="2">
        <v>40205301.098169714</v>
      </c>
    </row>
    <row r="7030" spans="1:2" x14ac:dyDescent="0.25">
      <c r="A7030">
        <v>2016</v>
      </c>
      <c r="B7030" s="2">
        <v>10149457.738768719</v>
      </c>
    </row>
    <row r="7031" spans="1:2" x14ac:dyDescent="0.25">
      <c r="A7031">
        <v>2016</v>
      </c>
      <c r="B7031" s="2">
        <v>36093.327787021633</v>
      </c>
    </row>
    <row r="7032" spans="1:2" x14ac:dyDescent="0.25">
      <c r="A7032">
        <v>2016</v>
      </c>
      <c r="B7032" s="2">
        <v>158196735.76372713</v>
      </c>
    </row>
    <row r="7033" spans="1:2" x14ac:dyDescent="0.25">
      <c r="A7033">
        <v>2016</v>
      </c>
      <c r="B7033" s="2">
        <v>228747.65391014973</v>
      </c>
    </row>
    <row r="7034" spans="1:2" x14ac:dyDescent="0.25">
      <c r="A7034">
        <v>2016</v>
      </c>
      <c r="B7034" s="2">
        <v>169261.58402662229</v>
      </c>
    </row>
    <row r="7035" spans="1:2" x14ac:dyDescent="0.25">
      <c r="A7035">
        <v>2016</v>
      </c>
      <c r="B7035" s="2">
        <v>29399806.818635605</v>
      </c>
    </row>
    <row r="7036" spans="1:2" x14ac:dyDescent="0.25">
      <c r="A7036">
        <v>2016</v>
      </c>
      <c r="B7036" s="2">
        <v>31827968.623960067</v>
      </c>
    </row>
    <row r="7037" spans="1:2" x14ac:dyDescent="0.25">
      <c r="A7037">
        <v>2016</v>
      </c>
      <c r="B7037" s="2">
        <v>18356853.227953412</v>
      </c>
    </row>
    <row r="7038" spans="1:2" x14ac:dyDescent="0.25">
      <c r="A7038">
        <v>2016</v>
      </c>
      <c r="B7038" s="2">
        <v>28623586.986688852</v>
      </c>
    </row>
    <row r="7039" spans="1:2" x14ac:dyDescent="0.25">
      <c r="A7039">
        <v>2016</v>
      </c>
      <c r="B7039" s="2">
        <v>2619636.7188019967</v>
      </c>
    </row>
    <row r="7040" spans="1:2" x14ac:dyDescent="0.25">
      <c r="A7040">
        <v>2016</v>
      </c>
      <c r="B7040" s="2">
        <v>92830.820299500832</v>
      </c>
    </row>
    <row r="7041" spans="1:2" x14ac:dyDescent="0.25">
      <c r="A7041">
        <v>2016</v>
      </c>
      <c r="B7041" s="2">
        <v>276093.00998336106</v>
      </c>
    </row>
    <row r="7042" spans="1:2" x14ac:dyDescent="0.25">
      <c r="A7042">
        <v>2016</v>
      </c>
      <c r="B7042" s="2">
        <v>449177.21131447586</v>
      </c>
    </row>
    <row r="7043" spans="1:2" x14ac:dyDescent="0.25">
      <c r="A7043">
        <v>2016</v>
      </c>
      <c r="B7043" s="2">
        <v>11473003.750415973</v>
      </c>
    </row>
    <row r="7044" spans="1:2" x14ac:dyDescent="0.25">
      <c r="A7044">
        <v>2016</v>
      </c>
      <c r="B7044" s="2">
        <v>9395086.8752079867</v>
      </c>
    </row>
    <row r="7045" spans="1:2" x14ac:dyDescent="0.25">
      <c r="A7045">
        <v>2017</v>
      </c>
      <c r="B7045" s="2">
        <v>1061509189.3994027</v>
      </c>
    </row>
    <row r="7046" spans="1:2" x14ac:dyDescent="0.25">
      <c r="A7046">
        <v>2017</v>
      </c>
      <c r="B7046" s="2">
        <v>187504431.27124628</v>
      </c>
    </row>
    <row r="7047" spans="1:2" x14ac:dyDescent="0.25">
      <c r="A7047">
        <v>2017</v>
      </c>
      <c r="B7047" s="2">
        <v>219515543.7540049</v>
      </c>
    </row>
    <row r="7048" spans="1:2" x14ac:dyDescent="0.25">
      <c r="A7048">
        <v>2017</v>
      </c>
      <c r="B7048" s="2">
        <v>872338886.94868314</v>
      </c>
    </row>
    <row r="7049" spans="1:2" x14ac:dyDescent="0.25">
      <c r="A7049">
        <v>2017</v>
      </c>
      <c r="B7049" s="2">
        <v>1094054894.9421668</v>
      </c>
    </row>
    <row r="7050" spans="1:2" x14ac:dyDescent="0.25">
      <c r="A7050">
        <v>2017</v>
      </c>
      <c r="B7050" s="2">
        <v>322355025.99619877</v>
      </c>
    </row>
    <row r="7051" spans="1:2" x14ac:dyDescent="0.25">
      <c r="A7051">
        <v>2017</v>
      </c>
      <c r="B7051" s="2">
        <v>1073656041.6720066</v>
      </c>
    </row>
    <row r="7052" spans="1:2" x14ac:dyDescent="0.25">
      <c r="A7052">
        <v>2017</v>
      </c>
      <c r="B7052" s="2">
        <v>544446268.39858818</v>
      </c>
    </row>
    <row r="7053" spans="1:2" x14ac:dyDescent="0.25">
      <c r="A7053">
        <v>2017</v>
      </c>
      <c r="B7053" s="2">
        <v>1196448982.4083629</v>
      </c>
    </row>
    <row r="7054" spans="1:2" x14ac:dyDescent="0.25">
      <c r="A7054">
        <v>2017</v>
      </c>
      <c r="B7054" s="2">
        <v>221077438.52240023</v>
      </c>
    </row>
    <row r="7055" spans="1:2" x14ac:dyDescent="0.25">
      <c r="A7055">
        <v>2017</v>
      </c>
      <c r="B7055" s="2">
        <v>52067956.959000818</v>
      </c>
    </row>
    <row r="7056" spans="1:2" x14ac:dyDescent="0.25">
      <c r="A7056">
        <v>2017</v>
      </c>
      <c r="B7056" s="2">
        <v>46327819.912571274</v>
      </c>
    </row>
    <row r="7057" spans="1:2" x14ac:dyDescent="0.25">
      <c r="A7057">
        <v>2017</v>
      </c>
      <c r="B7057" s="2">
        <v>1536364765.1925061</v>
      </c>
    </row>
    <row r="7058" spans="1:2" x14ac:dyDescent="0.25">
      <c r="A7058">
        <v>2017</v>
      </c>
      <c r="B7058" s="2">
        <v>317699473.45805049</v>
      </c>
    </row>
    <row r="7059" spans="1:2" x14ac:dyDescent="0.25">
      <c r="A7059">
        <v>2017</v>
      </c>
      <c r="B7059" s="2">
        <v>655085705.52430093</v>
      </c>
    </row>
    <row r="7060" spans="1:2" x14ac:dyDescent="0.25">
      <c r="A7060">
        <v>2017</v>
      </c>
      <c r="B7060" s="2">
        <v>1004124434.228618</v>
      </c>
    </row>
    <row r="7061" spans="1:2" x14ac:dyDescent="0.25">
      <c r="A7061">
        <v>2017</v>
      </c>
      <c r="B7061" s="2">
        <v>282094653.34944338</v>
      </c>
    </row>
    <row r="7062" spans="1:2" x14ac:dyDescent="0.25">
      <c r="A7062">
        <v>2017</v>
      </c>
      <c r="B7062" s="2">
        <v>656266102.3643769</v>
      </c>
    </row>
    <row r="7063" spans="1:2" x14ac:dyDescent="0.25">
      <c r="A7063">
        <v>2017</v>
      </c>
      <c r="B7063" s="2">
        <v>769645889.51941359</v>
      </c>
    </row>
    <row r="7064" spans="1:2" x14ac:dyDescent="0.25">
      <c r="A7064">
        <v>2017</v>
      </c>
      <c r="B7064" s="2">
        <v>1022777806.6022265</v>
      </c>
    </row>
    <row r="7065" spans="1:2" x14ac:dyDescent="0.25">
      <c r="A7065">
        <v>2017</v>
      </c>
      <c r="B7065" s="2">
        <v>299430489.00733101</v>
      </c>
    </row>
    <row r="7066" spans="1:2" x14ac:dyDescent="0.25">
      <c r="A7066">
        <v>2017</v>
      </c>
      <c r="B7066" s="2">
        <v>213235361.81265274</v>
      </c>
    </row>
    <row r="7067" spans="1:2" x14ac:dyDescent="0.25">
      <c r="A7067">
        <v>2017</v>
      </c>
      <c r="B7067" s="2">
        <v>380620723.60629922</v>
      </c>
    </row>
    <row r="7068" spans="1:2" x14ac:dyDescent="0.25">
      <c r="A7068">
        <v>2017</v>
      </c>
      <c r="B7068" s="2">
        <v>817808782.64621234</v>
      </c>
    </row>
    <row r="7069" spans="1:2" x14ac:dyDescent="0.25">
      <c r="A7069">
        <v>2017</v>
      </c>
      <c r="B7069" s="2">
        <v>55335004.458865061</v>
      </c>
    </row>
    <row r="7070" spans="1:2" x14ac:dyDescent="0.25">
      <c r="A7070">
        <v>2017</v>
      </c>
      <c r="B7070" s="2">
        <v>988044322.96388817</v>
      </c>
    </row>
    <row r="7071" spans="1:2" x14ac:dyDescent="0.25">
      <c r="A7071">
        <v>2017</v>
      </c>
      <c r="B7071" s="2">
        <v>242800950.946511</v>
      </c>
    </row>
    <row r="7072" spans="1:2" x14ac:dyDescent="0.25">
      <c r="A7072">
        <v>2017</v>
      </c>
      <c r="B7072" s="2">
        <v>9948020.1031767577</v>
      </c>
    </row>
    <row r="7073" spans="1:2" x14ac:dyDescent="0.25">
      <c r="A7073">
        <v>2017</v>
      </c>
      <c r="B7073" s="2">
        <v>704354214.86179745</v>
      </c>
    </row>
    <row r="7074" spans="1:2" x14ac:dyDescent="0.25">
      <c r="A7074">
        <v>2017</v>
      </c>
      <c r="B7074" s="2">
        <v>1571702757.3852837</v>
      </c>
    </row>
    <row r="7075" spans="1:2" x14ac:dyDescent="0.25">
      <c r="A7075">
        <v>2017</v>
      </c>
      <c r="B7075" s="2">
        <v>510755467.45479232</v>
      </c>
    </row>
    <row r="7076" spans="1:2" x14ac:dyDescent="0.25">
      <c r="A7076">
        <v>2017</v>
      </c>
      <c r="B7076" s="2">
        <v>199120336.22753191</v>
      </c>
    </row>
    <row r="7077" spans="1:2" x14ac:dyDescent="0.25">
      <c r="A7077">
        <v>2017</v>
      </c>
      <c r="B7077" s="2">
        <v>1656555863.0844421</v>
      </c>
    </row>
    <row r="7078" spans="1:2" x14ac:dyDescent="0.25">
      <c r="A7078">
        <v>2017</v>
      </c>
      <c r="B7078" s="2">
        <v>2167894.9329351075</v>
      </c>
    </row>
    <row r="7079" spans="1:2" x14ac:dyDescent="0.25">
      <c r="A7079">
        <v>2017</v>
      </c>
      <c r="B7079" s="2">
        <v>67047000.180830851</v>
      </c>
    </row>
    <row r="7080" spans="1:2" x14ac:dyDescent="0.25">
      <c r="A7080">
        <v>2017</v>
      </c>
      <c r="B7080" s="2">
        <v>124318274.89818084</v>
      </c>
    </row>
    <row r="7081" spans="1:2" x14ac:dyDescent="0.25">
      <c r="A7081">
        <v>2017</v>
      </c>
      <c r="B7081" s="2">
        <v>54668530.69182732</v>
      </c>
    </row>
    <row r="7082" spans="1:2" x14ac:dyDescent="0.25">
      <c r="A7082">
        <v>2017</v>
      </c>
      <c r="B7082" s="2">
        <v>438526012.1688841</v>
      </c>
    </row>
    <row r="7083" spans="1:2" x14ac:dyDescent="0.25">
      <c r="A7083">
        <v>2017</v>
      </c>
      <c r="B7083" s="2">
        <v>184804358.44366008</v>
      </c>
    </row>
    <row r="7084" spans="1:2" x14ac:dyDescent="0.25">
      <c r="A7084">
        <v>2017</v>
      </c>
      <c r="B7084" s="2">
        <v>98156006.762964979</v>
      </c>
    </row>
    <row r="7085" spans="1:2" x14ac:dyDescent="0.25">
      <c r="A7085">
        <v>2017</v>
      </c>
      <c r="B7085" s="2">
        <v>8735037.7974477336</v>
      </c>
    </row>
    <row r="7086" spans="1:2" x14ac:dyDescent="0.25">
      <c r="A7086">
        <v>2017</v>
      </c>
      <c r="B7086" s="2">
        <v>60228238.851479776</v>
      </c>
    </row>
    <row r="7087" spans="1:2" x14ac:dyDescent="0.25">
      <c r="A7087">
        <v>2017</v>
      </c>
      <c r="B7087" s="2">
        <v>474264698.06896555</v>
      </c>
    </row>
    <row r="7088" spans="1:2" x14ac:dyDescent="0.25">
      <c r="A7088">
        <v>2017</v>
      </c>
      <c r="B7088" s="2">
        <v>155971783.80342114</v>
      </c>
    </row>
    <row r="7089" spans="1:2" x14ac:dyDescent="0.25">
      <c r="A7089">
        <v>2017</v>
      </c>
      <c r="B7089" s="2">
        <v>752548566.04561508</v>
      </c>
    </row>
    <row r="7090" spans="1:2" x14ac:dyDescent="0.25">
      <c r="A7090">
        <v>2017</v>
      </c>
      <c r="B7090" s="2">
        <v>4081255.3032853655</v>
      </c>
    </row>
    <row r="7091" spans="1:2" x14ac:dyDescent="0.25">
      <c r="A7091">
        <v>2017</v>
      </c>
      <c r="B7091" s="2">
        <v>211121182.24545208</v>
      </c>
    </row>
    <row r="7092" spans="1:2" x14ac:dyDescent="0.25">
      <c r="A7092">
        <v>2017</v>
      </c>
      <c r="B7092" s="2">
        <v>7874670.8764594086</v>
      </c>
    </row>
    <row r="7093" spans="1:2" x14ac:dyDescent="0.25">
      <c r="A7093">
        <v>2017</v>
      </c>
      <c r="B7093" s="2">
        <v>73690529.641596526</v>
      </c>
    </row>
    <row r="7094" spans="1:2" x14ac:dyDescent="0.25">
      <c r="A7094">
        <v>2017</v>
      </c>
      <c r="B7094" s="2">
        <v>44336888.35894651</v>
      </c>
    </row>
    <row r="7095" spans="1:2" x14ac:dyDescent="0.25">
      <c r="A7095">
        <v>2017</v>
      </c>
      <c r="B7095" s="2">
        <v>280886763.64919901</v>
      </c>
    </row>
    <row r="7096" spans="1:2" x14ac:dyDescent="0.25">
      <c r="A7096">
        <v>2017</v>
      </c>
      <c r="B7096" s="2">
        <v>140747183.02579421</v>
      </c>
    </row>
    <row r="7097" spans="1:2" x14ac:dyDescent="0.25">
      <c r="A7097">
        <v>2017</v>
      </c>
      <c r="B7097" s="2">
        <v>230454189.35921803</v>
      </c>
    </row>
    <row r="7098" spans="1:2" x14ac:dyDescent="0.25">
      <c r="A7098">
        <v>2017</v>
      </c>
      <c r="B7098" s="2">
        <v>83572661.597610652</v>
      </c>
    </row>
    <row r="7099" spans="1:2" x14ac:dyDescent="0.25">
      <c r="A7099">
        <v>2017</v>
      </c>
      <c r="B7099" s="2">
        <v>11635197.689926691</v>
      </c>
    </row>
    <row r="7100" spans="1:2" x14ac:dyDescent="0.25">
      <c r="A7100">
        <v>2017</v>
      </c>
      <c r="B7100" s="2">
        <v>13637415.759978279</v>
      </c>
    </row>
    <row r="7101" spans="1:2" x14ac:dyDescent="0.25">
      <c r="A7101">
        <v>2017</v>
      </c>
      <c r="B7101" s="2">
        <v>124974311.1235406</v>
      </c>
    </row>
    <row r="7102" spans="1:2" x14ac:dyDescent="0.25">
      <c r="A7102">
        <v>2017</v>
      </c>
      <c r="B7102" s="2">
        <v>30635253.812109694</v>
      </c>
    </row>
    <row r="7103" spans="1:2" x14ac:dyDescent="0.25">
      <c r="A7103">
        <v>2017</v>
      </c>
      <c r="B7103" s="2">
        <v>53535445.2381211</v>
      </c>
    </row>
    <row r="7104" spans="1:2" x14ac:dyDescent="0.25">
      <c r="A7104">
        <v>2017</v>
      </c>
      <c r="B7104" s="2">
        <v>59361843.339668751</v>
      </c>
    </row>
    <row r="7105" spans="1:2" x14ac:dyDescent="0.25">
      <c r="A7105">
        <v>2017</v>
      </c>
      <c r="B7105" s="2">
        <v>156440291.07792562</v>
      </c>
    </row>
    <row r="7106" spans="1:2" x14ac:dyDescent="0.25">
      <c r="A7106">
        <v>2017</v>
      </c>
      <c r="B7106" s="2">
        <v>494447.617159924</v>
      </c>
    </row>
    <row r="7107" spans="1:2" x14ac:dyDescent="0.25">
      <c r="A7107">
        <v>2017</v>
      </c>
      <c r="B7107" s="2">
        <v>381001823.77192509</v>
      </c>
    </row>
    <row r="7108" spans="1:2" x14ac:dyDescent="0.25">
      <c r="A7108">
        <v>2017</v>
      </c>
      <c r="B7108" s="2">
        <v>167640310.27803421</v>
      </c>
    </row>
    <row r="7109" spans="1:2" x14ac:dyDescent="0.25">
      <c r="A7109">
        <v>2017</v>
      </c>
      <c r="B7109" s="2">
        <v>609968795.82242739</v>
      </c>
    </row>
    <row r="7110" spans="1:2" x14ac:dyDescent="0.25">
      <c r="A7110">
        <v>2017</v>
      </c>
      <c r="B7110" s="2">
        <v>275450864.09991854</v>
      </c>
    </row>
    <row r="7111" spans="1:2" x14ac:dyDescent="0.25">
      <c r="A7111">
        <v>2017</v>
      </c>
      <c r="B7111" s="2">
        <v>50536246.163996741</v>
      </c>
    </row>
    <row r="7112" spans="1:2" x14ac:dyDescent="0.25">
      <c r="A7112">
        <v>2017</v>
      </c>
      <c r="B7112" s="2">
        <v>477229036.97203368</v>
      </c>
    </row>
    <row r="7113" spans="1:2" x14ac:dyDescent="0.25">
      <c r="A7113">
        <v>2017</v>
      </c>
      <c r="B7113" s="2">
        <v>58853071.293510728</v>
      </c>
    </row>
    <row r="7114" spans="1:2" x14ac:dyDescent="0.25">
      <c r="A7114">
        <v>2017</v>
      </c>
      <c r="B7114" s="2">
        <v>430227931.60629922</v>
      </c>
    </row>
    <row r="7115" spans="1:2" x14ac:dyDescent="0.25">
      <c r="A7115">
        <v>2017</v>
      </c>
      <c r="B7115" s="2">
        <v>508678332.02443665</v>
      </c>
    </row>
    <row r="7116" spans="1:2" x14ac:dyDescent="0.25">
      <c r="A7116">
        <v>2017</v>
      </c>
      <c r="B7116" s="2">
        <v>33312814.514254685</v>
      </c>
    </row>
    <row r="7117" spans="1:2" x14ac:dyDescent="0.25">
      <c r="A7117">
        <v>2017</v>
      </c>
      <c r="B7117" s="2">
        <v>368016506.38664132</v>
      </c>
    </row>
    <row r="7118" spans="1:2" x14ac:dyDescent="0.25">
      <c r="A7118">
        <v>2017</v>
      </c>
      <c r="B7118" s="2">
        <v>32754915.046429545</v>
      </c>
    </row>
    <row r="7119" spans="1:2" x14ac:dyDescent="0.25">
      <c r="A7119">
        <v>2017</v>
      </c>
      <c r="B7119" s="2">
        <v>34641561.92288895</v>
      </c>
    </row>
    <row r="7120" spans="1:2" x14ac:dyDescent="0.25">
      <c r="A7120">
        <v>2017</v>
      </c>
      <c r="B7120" s="2">
        <v>27456232.439315777</v>
      </c>
    </row>
    <row r="7121" spans="1:2" x14ac:dyDescent="0.25">
      <c r="A7121">
        <v>2017</v>
      </c>
      <c r="B7121" s="2">
        <v>387756953.01439047</v>
      </c>
    </row>
    <row r="7122" spans="1:2" x14ac:dyDescent="0.25">
      <c r="A7122">
        <v>2017</v>
      </c>
      <c r="B7122" s="2">
        <v>12505787.112136846</v>
      </c>
    </row>
    <row r="7123" spans="1:2" x14ac:dyDescent="0.25">
      <c r="A7123">
        <v>2017</v>
      </c>
      <c r="B7123" s="2">
        <v>70120074.974205807</v>
      </c>
    </row>
    <row r="7124" spans="1:2" x14ac:dyDescent="0.25">
      <c r="A7124">
        <v>2017</v>
      </c>
      <c r="B7124" s="2">
        <v>1188844.3252783057</v>
      </c>
    </row>
    <row r="7125" spans="1:2" x14ac:dyDescent="0.25">
      <c r="A7125">
        <v>2017</v>
      </c>
      <c r="B7125" s="2">
        <v>3961784.7922888952</v>
      </c>
    </row>
    <row r="7126" spans="1:2" x14ac:dyDescent="0.25">
      <c r="A7126">
        <v>2017</v>
      </c>
      <c r="B7126" s="2">
        <v>180755885.00135759</v>
      </c>
    </row>
    <row r="7127" spans="1:2" x14ac:dyDescent="0.25">
      <c r="A7127">
        <v>2017</v>
      </c>
      <c r="B7127" s="2">
        <v>1135278.1205538963</v>
      </c>
    </row>
    <row r="7128" spans="1:2" x14ac:dyDescent="0.25">
      <c r="A7128">
        <v>2017</v>
      </c>
      <c r="B7128" s="2">
        <v>127971306.34374152</v>
      </c>
    </row>
    <row r="7129" spans="1:2" x14ac:dyDescent="0.25">
      <c r="A7129">
        <v>2017</v>
      </c>
      <c r="B7129" s="2">
        <v>53642352.663046435</v>
      </c>
    </row>
    <row r="7130" spans="1:2" x14ac:dyDescent="0.25">
      <c r="A7130">
        <v>2017</v>
      </c>
      <c r="B7130" s="2">
        <v>37067276.689655177</v>
      </c>
    </row>
    <row r="7131" spans="1:2" x14ac:dyDescent="0.25">
      <c r="A7131">
        <v>2017</v>
      </c>
      <c r="B7131" s="2">
        <v>77313210.550638065</v>
      </c>
    </row>
    <row r="7132" spans="1:2" x14ac:dyDescent="0.25">
      <c r="A7132">
        <v>2017</v>
      </c>
      <c r="B7132" s="2">
        <v>224262622.73092589</v>
      </c>
    </row>
    <row r="7133" spans="1:2" x14ac:dyDescent="0.25">
      <c r="A7133">
        <v>2017</v>
      </c>
      <c r="B7133" s="2">
        <v>76595595.688297585</v>
      </c>
    </row>
    <row r="7134" spans="1:2" x14ac:dyDescent="0.25">
      <c r="A7134">
        <v>2017</v>
      </c>
      <c r="B7134" s="2">
        <v>2425958.3964159652</v>
      </c>
    </row>
    <row r="7135" spans="1:2" x14ac:dyDescent="0.25">
      <c r="A7135">
        <v>2017</v>
      </c>
      <c r="B7135" s="2">
        <v>18303.29894108064</v>
      </c>
    </row>
    <row r="7136" spans="1:2" x14ac:dyDescent="0.25">
      <c r="A7136">
        <v>2017</v>
      </c>
      <c r="B7136" s="2">
        <v>176926387.3798534</v>
      </c>
    </row>
    <row r="7137" spans="1:2" x14ac:dyDescent="0.25">
      <c r="A7137">
        <v>2017</v>
      </c>
      <c r="B7137" s="2">
        <v>3391481.3434699974</v>
      </c>
    </row>
    <row r="7138" spans="1:2" x14ac:dyDescent="0.25">
      <c r="A7138">
        <v>2017</v>
      </c>
      <c r="B7138" s="2">
        <v>70846885.612815648</v>
      </c>
    </row>
    <row r="7139" spans="1:2" x14ac:dyDescent="0.25">
      <c r="A7139">
        <v>2017</v>
      </c>
      <c r="B7139" s="2">
        <v>15850429.412435515</v>
      </c>
    </row>
    <row r="7140" spans="1:2" x14ac:dyDescent="0.25">
      <c r="A7140">
        <v>2017</v>
      </c>
      <c r="B7140" s="2">
        <v>24833057.084442031</v>
      </c>
    </row>
    <row r="7141" spans="1:2" x14ac:dyDescent="0.25">
      <c r="A7141">
        <v>2017</v>
      </c>
      <c r="B7141" s="2">
        <v>24531198.705403205</v>
      </c>
    </row>
    <row r="7142" spans="1:2" x14ac:dyDescent="0.25">
      <c r="A7142">
        <v>2017</v>
      </c>
      <c r="B7142" s="2">
        <v>1286265272.7988055</v>
      </c>
    </row>
    <row r="7143" spans="1:2" x14ac:dyDescent="0.25">
      <c r="A7143">
        <v>2017</v>
      </c>
      <c r="B7143" s="2">
        <v>105554461.22671735</v>
      </c>
    </row>
    <row r="7144" spans="1:2" x14ac:dyDescent="0.25">
      <c r="A7144">
        <v>2017</v>
      </c>
      <c r="B7144" s="2">
        <v>68370298.240564764</v>
      </c>
    </row>
    <row r="7145" spans="1:2" x14ac:dyDescent="0.25">
      <c r="A7145">
        <v>2017</v>
      </c>
      <c r="B7145" s="2">
        <v>20352824.668476786</v>
      </c>
    </row>
    <row r="7146" spans="1:2" x14ac:dyDescent="0.25">
      <c r="A7146">
        <v>2017</v>
      </c>
      <c r="B7146" s="2">
        <v>19750314.871572088</v>
      </c>
    </row>
    <row r="7147" spans="1:2" x14ac:dyDescent="0.25">
      <c r="A7147">
        <v>2017</v>
      </c>
      <c r="B7147" s="2">
        <v>270698204.01520503</v>
      </c>
    </row>
    <row r="7148" spans="1:2" x14ac:dyDescent="0.25">
      <c r="A7148">
        <v>2017</v>
      </c>
      <c r="B7148" s="2">
        <v>3911537.4200380128</v>
      </c>
    </row>
    <row r="7149" spans="1:2" x14ac:dyDescent="0.25">
      <c r="A7149">
        <v>2017</v>
      </c>
      <c r="B7149" s="2">
        <v>22085788.470268805</v>
      </c>
    </row>
    <row r="7150" spans="1:2" x14ac:dyDescent="0.25">
      <c r="A7150">
        <v>2017</v>
      </c>
      <c r="B7150" s="2">
        <v>283379374.64295411</v>
      </c>
    </row>
    <row r="7151" spans="1:2" x14ac:dyDescent="0.25">
      <c r="A7151">
        <v>2017</v>
      </c>
      <c r="B7151" s="2">
        <v>174707765.27341843</v>
      </c>
    </row>
    <row r="7152" spans="1:2" x14ac:dyDescent="0.25">
      <c r="A7152">
        <v>2017</v>
      </c>
      <c r="B7152" s="2">
        <v>52439622.690741248</v>
      </c>
    </row>
    <row r="7153" spans="1:2" x14ac:dyDescent="0.25">
      <c r="A7153">
        <v>2017</v>
      </c>
      <c r="B7153" s="2">
        <v>19988165.775183275</v>
      </c>
    </row>
    <row r="7154" spans="1:2" x14ac:dyDescent="0.25">
      <c r="A7154">
        <v>2017</v>
      </c>
      <c r="B7154" s="2">
        <v>6230483.9788216129</v>
      </c>
    </row>
    <row r="7155" spans="1:2" x14ac:dyDescent="0.25">
      <c r="A7155">
        <v>2017</v>
      </c>
      <c r="B7155" s="2">
        <v>78100964.64892751</v>
      </c>
    </row>
    <row r="7156" spans="1:2" x14ac:dyDescent="0.25">
      <c r="A7156">
        <v>2017</v>
      </c>
      <c r="B7156" s="2">
        <v>51810761.115395062</v>
      </c>
    </row>
    <row r="7157" spans="1:2" x14ac:dyDescent="0.25">
      <c r="A7157">
        <v>2017</v>
      </c>
      <c r="B7157" s="2">
        <v>11800862.12272604</v>
      </c>
    </row>
    <row r="7158" spans="1:2" x14ac:dyDescent="0.25">
      <c r="A7158">
        <v>2017</v>
      </c>
      <c r="B7158" s="2">
        <v>5098446.3812109698</v>
      </c>
    </row>
    <row r="7159" spans="1:2" x14ac:dyDescent="0.25">
      <c r="A7159">
        <v>2017</v>
      </c>
      <c r="B7159" s="2">
        <v>23118225.046429541</v>
      </c>
    </row>
    <row r="7160" spans="1:2" x14ac:dyDescent="0.25">
      <c r="A7160">
        <v>2017</v>
      </c>
      <c r="B7160" s="2">
        <v>3182025.7241379311</v>
      </c>
    </row>
    <row r="7161" spans="1:2" x14ac:dyDescent="0.25">
      <c r="A7161">
        <v>2017</v>
      </c>
      <c r="B7161" s="2">
        <v>5713743.0057018735</v>
      </c>
    </row>
    <row r="7162" spans="1:2" x14ac:dyDescent="0.25">
      <c r="A7162">
        <v>2017</v>
      </c>
      <c r="B7162" s="2">
        <v>4263723.9668748304</v>
      </c>
    </row>
    <row r="7163" spans="1:2" x14ac:dyDescent="0.25">
      <c r="A7163">
        <v>2017</v>
      </c>
      <c r="B7163" s="2">
        <v>224504503.46782514</v>
      </c>
    </row>
    <row r="7164" spans="1:2" x14ac:dyDescent="0.25">
      <c r="A7164">
        <v>2017</v>
      </c>
      <c r="B7164" s="2">
        <v>5434594.3904425744</v>
      </c>
    </row>
    <row r="7165" spans="1:2" x14ac:dyDescent="0.25">
      <c r="A7165">
        <v>2017</v>
      </c>
      <c r="B7165" s="2">
        <v>254861248.81401032</v>
      </c>
    </row>
    <row r="7166" spans="1:2" x14ac:dyDescent="0.25">
      <c r="A7166">
        <v>2017</v>
      </c>
      <c r="B7166" s="2">
        <v>1358703.9114852024</v>
      </c>
    </row>
    <row r="7167" spans="1:2" x14ac:dyDescent="0.25">
      <c r="A7167">
        <v>2017</v>
      </c>
      <c r="B7167" s="2">
        <v>2047452.389356503</v>
      </c>
    </row>
    <row r="7168" spans="1:2" x14ac:dyDescent="0.25">
      <c r="A7168">
        <v>2017</v>
      </c>
      <c r="B7168" s="2">
        <v>120499864.91175672</v>
      </c>
    </row>
    <row r="7169" spans="1:2" x14ac:dyDescent="0.25">
      <c r="A7169">
        <v>2017</v>
      </c>
      <c r="B7169" s="2">
        <v>1819424.9812652729</v>
      </c>
    </row>
    <row r="7170" spans="1:2" x14ac:dyDescent="0.25">
      <c r="A7170">
        <v>2017</v>
      </c>
      <c r="B7170" s="2">
        <v>56132089.821341299</v>
      </c>
    </row>
    <row r="7171" spans="1:2" x14ac:dyDescent="0.25">
      <c r="A7171">
        <v>2017</v>
      </c>
      <c r="B7171" s="2">
        <v>103270245.56611459</v>
      </c>
    </row>
    <row r="7172" spans="1:2" x14ac:dyDescent="0.25">
      <c r="A7172">
        <v>2017</v>
      </c>
      <c r="B7172" s="2">
        <v>348872.686396959</v>
      </c>
    </row>
    <row r="7173" spans="1:2" x14ac:dyDescent="0.25">
      <c r="A7173">
        <v>2017</v>
      </c>
      <c r="B7173" s="2">
        <v>2361237.4341569375</v>
      </c>
    </row>
    <row r="7174" spans="1:2" x14ac:dyDescent="0.25">
      <c r="A7174">
        <v>2017</v>
      </c>
      <c r="B7174" s="2">
        <v>4271131.0540320389</v>
      </c>
    </row>
    <row r="7175" spans="1:2" x14ac:dyDescent="0.25">
      <c r="A7175">
        <v>2017</v>
      </c>
      <c r="B7175" s="2">
        <v>4801117.5248438772</v>
      </c>
    </row>
    <row r="7176" spans="1:2" x14ac:dyDescent="0.25">
      <c r="A7176">
        <v>2017</v>
      </c>
      <c r="B7176" s="2">
        <v>152991408.8487646</v>
      </c>
    </row>
    <row r="7177" spans="1:2" x14ac:dyDescent="0.25">
      <c r="A7177">
        <v>2017</v>
      </c>
      <c r="B7177" s="2">
        <v>1785893.5862068967</v>
      </c>
    </row>
    <row r="7178" spans="1:2" x14ac:dyDescent="0.25">
      <c r="A7178">
        <v>2017</v>
      </c>
      <c r="B7178" s="2">
        <v>42491626.204724409</v>
      </c>
    </row>
    <row r="7179" spans="1:2" x14ac:dyDescent="0.25">
      <c r="A7179">
        <v>2017</v>
      </c>
      <c r="B7179" s="2">
        <v>15282702.720065165</v>
      </c>
    </row>
    <row r="7180" spans="1:2" x14ac:dyDescent="0.25">
      <c r="A7180">
        <v>2017</v>
      </c>
      <c r="B7180" s="2">
        <v>32508194.034754276</v>
      </c>
    </row>
    <row r="7181" spans="1:2" x14ac:dyDescent="0.25">
      <c r="A7181">
        <v>2017</v>
      </c>
      <c r="B7181" s="2">
        <v>473030.58213412983</v>
      </c>
    </row>
    <row r="7182" spans="1:2" x14ac:dyDescent="0.25">
      <c r="A7182">
        <v>2017</v>
      </c>
      <c r="B7182" s="2">
        <v>2254137.3429269618</v>
      </c>
    </row>
    <row r="7183" spans="1:2" x14ac:dyDescent="0.25">
      <c r="A7183">
        <v>2017</v>
      </c>
      <c r="B7183" s="2">
        <v>29030585.881075211</v>
      </c>
    </row>
    <row r="7184" spans="1:2" x14ac:dyDescent="0.25">
      <c r="A7184">
        <v>2017</v>
      </c>
      <c r="B7184" s="2">
        <v>2328092.614716264</v>
      </c>
    </row>
    <row r="7185" spans="1:2" x14ac:dyDescent="0.25">
      <c r="A7185">
        <v>2017</v>
      </c>
      <c r="B7185" s="2">
        <v>18036661.205538962</v>
      </c>
    </row>
    <row r="7186" spans="1:2" x14ac:dyDescent="0.25">
      <c r="A7186">
        <v>2017</v>
      </c>
      <c r="B7186" s="2">
        <v>69196660.180287808</v>
      </c>
    </row>
    <row r="7187" spans="1:2" x14ac:dyDescent="0.25">
      <c r="A7187">
        <v>2017</v>
      </c>
      <c r="B7187" s="2">
        <v>40916546.846049421</v>
      </c>
    </row>
    <row r="7188" spans="1:2" x14ac:dyDescent="0.25">
      <c r="A7188">
        <v>2017</v>
      </c>
      <c r="B7188" s="2">
        <v>1487469.6394243825</v>
      </c>
    </row>
    <row r="7189" spans="1:2" x14ac:dyDescent="0.25">
      <c r="A7189">
        <v>2017</v>
      </c>
      <c r="B7189" s="2">
        <v>11441331.882161282</v>
      </c>
    </row>
    <row r="7190" spans="1:2" x14ac:dyDescent="0.25">
      <c r="A7190">
        <v>2017</v>
      </c>
      <c r="B7190" s="2">
        <v>10570118.469725767</v>
      </c>
    </row>
    <row r="7191" spans="1:2" x14ac:dyDescent="0.25">
      <c r="A7191">
        <v>2017</v>
      </c>
      <c r="B7191" s="2">
        <v>4994223.8544664681</v>
      </c>
    </row>
    <row r="7192" spans="1:2" x14ac:dyDescent="0.25">
      <c r="A7192">
        <v>2017</v>
      </c>
      <c r="B7192" s="2">
        <v>11435886.262286181</v>
      </c>
    </row>
    <row r="7193" spans="1:2" x14ac:dyDescent="0.25">
      <c r="A7193">
        <v>2017</v>
      </c>
      <c r="B7193" s="2">
        <v>315921018.03421128</v>
      </c>
    </row>
    <row r="7194" spans="1:2" x14ac:dyDescent="0.25">
      <c r="A7194">
        <v>2017</v>
      </c>
      <c r="B7194" s="2">
        <v>6247551.7273961445</v>
      </c>
    </row>
    <row r="7195" spans="1:2" x14ac:dyDescent="0.25">
      <c r="A7195">
        <v>2017</v>
      </c>
      <c r="B7195" s="2">
        <v>3170070.4691827316</v>
      </c>
    </row>
    <row r="7196" spans="1:2" x14ac:dyDescent="0.25">
      <c r="A7196">
        <v>2017</v>
      </c>
      <c r="B7196" s="2">
        <v>107213130.41542222</v>
      </c>
    </row>
    <row r="7197" spans="1:2" x14ac:dyDescent="0.25">
      <c r="A7197">
        <v>2017</v>
      </c>
      <c r="B7197" s="2">
        <v>4743975.1849036114</v>
      </c>
    </row>
    <row r="7198" spans="1:2" x14ac:dyDescent="0.25">
      <c r="A7198">
        <v>2017</v>
      </c>
      <c r="B7198" s="2">
        <v>295473.04480043444</v>
      </c>
    </row>
    <row r="7199" spans="1:2" x14ac:dyDescent="0.25">
      <c r="A7199">
        <v>2017</v>
      </c>
      <c r="B7199" s="2">
        <v>245100807.38202554</v>
      </c>
    </row>
    <row r="7200" spans="1:2" x14ac:dyDescent="0.25">
      <c r="A7200">
        <v>2017</v>
      </c>
      <c r="B7200" s="2">
        <v>312667.58023350529</v>
      </c>
    </row>
    <row r="7201" spans="1:2" x14ac:dyDescent="0.25">
      <c r="A7201">
        <v>2017</v>
      </c>
      <c r="B7201" s="2">
        <v>4084421.2457235949</v>
      </c>
    </row>
    <row r="7202" spans="1:2" x14ac:dyDescent="0.25">
      <c r="A7202">
        <v>2017</v>
      </c>
      <c r="B7202" s="2">
        <v>6345546.781971219</v>
      </c>
    </row>
    <row r="7203" spans="1:2" x14ac:dyDescent="0.25">
      <c r="A7203">
        <v>2017</v>
      </c>
      <c r="B7203" s="2">
        <v>75631730.914471895</v>
      </c>
    </row>
    <row r="7204" spans="1:2" x14ac:dyDescent="0.25">
      <c r="A7204">
        <v>2017</v>
      </c>
      <c r="B7204" s="2">
        <v>16191253.619332068</v>
      </c>
    </row>
    <row r="7205" spans="1:2" x14ac:dyDescent="0.25">
      <c r="A7205">
        <v>2017</v>
      </c>
      <c r="B7205" s="2">
        <v>82732732.221015483</v>
      </c>
    </row>
    <row r="7206" spans="1:2" x14ac:dyDescent="0.25">
      <c r="A7206">
        <v>2017</v>
      </c>
      <c r="B7206" s="2">
        <v>51071507.962530546</v>
      </c>
    </row>
    <row r="7207" spans="1:2" x14ac:dyDescent="0.25">
      <c r="A7207">
        <v>2017</v>
      </c>
      <c r="B7207" s="2">
        <v>5565123.94732555</v>
      </c>
    </row>
    <row r="7208" spans="1:2" x14ac:dyDescent="0.25">
      <c r="A7208">
        <v>2017</v>
      </c>
      <c r="B7208" s="2">
        <v>77746487.237578064</v>
      </c>
    </row>
    <row r="7209" spans="1:2" x14ac:dyDescent="0.25">
      <c r="A7209">
        <v>2017</v>
      </c>
      <c r="B7209" s="2">
        <v>13017007.88487646</v>
      </c>
    </row>
    <row r="7210" spans="1:2" x14ac:dyDescent="0.25">
      <c r="A7210">
        <v>2017</v>
      </c>
      <c r="B7210" s="2">
        <v>7984595.0828129249</v>
      </c>
    </row>
    <row r="7211" spans="1:2" x14ac:dyDescent="0.25">
      <c r="A7211">
        <v>2017</v>
      </c>
      <c r="B7211" s="2">
        <v>74991733.226717353</v>
      </c>
    </row>
    <row r="7212" spans="1:2" x14ac:dyDescent="0.25">
      <c r="A7212">
        <v>2017</v>
      </c>
      <c r="B7212" s="2">
        <v>9200684.9095845781</v>
      </c>
    </row>
    <row r="7213" spans="1:2" x14ac:dyDescent="0.25">
      <c r="A7213">
        <v>2017</v>
      </c>
      <c r="B7213" s="2">
        <v>6267265.8408905789</v>
      </c>
    </row>
    <row r="7214" spans="1:2" x14ac:dyDescent="0.25">
      <c r="A7214">
        <v>2017</v>
      </c>
      <c r="B7214" s="2">
        <v>31822561.778984524</v>
      </c>
    </row>
    <row r="7215" spans="1:2" x14ac:dyDescent="0.25">
      <c r="A7215">
        <v>2017</v>
      </c>
      <c r="B7215" s="2">
        <v>43274221.818083085</v>
      </c>
    </row>
    <row r="7216" spans="1:2" x14ac:dyDescent="0.25">
      <c r="A7216">
        <v>2017</v>
      </c>
      <c r="B7216" s="2">
        <v>49895566.064621232</v>
      </c>
    </row>
    <row r="7217" spans="1:2" x14ac:dyDescent="0.25">
      <c r="A7217">
        <v>2017</v>
      </c>
      <c r="B7217" s="2">
        <v>5135312.7678522943</v>
      </c>
    </row>
    <row r="7218" spans="1:2" x14ac:dyDescent="0.25">
      <c r="A7218">
        <v>2017</v>
      </c>
      <c r="B7218" s="2">
        <v>8358442.2943252791</v>
      </c>
    </row>
    <row r="7219" spans="1:2" x14ac:dyDescent="0.25">
      <c r="A7219">
        <v>2017</v>
      </c>
      <c r="B7219" s="2">
        <v>604876.48493076302</v>
      </c>
    </row>
    <row r="7220" spans="1:2" x14ac:dyDescent="0.25">
      <c r="A7220">
        <v>2017</v>
      </c>
      <c r="B7220" s="2">
        <v>14993349.005701873</v>
      </c>
    </row>
    <row r="7221" spans="1:2" x14ac:dyDescent="0.25">
      <c r="A7221">
        <v>2017</v>
      </c>
      <c r="B7221" s="2">
        <v>2606091.4471897911</v>
      </c>
    </row>
    <row r="7222" spans="1:2" x14ac:dyDescent="0.25">
      <c r="A7222">
        <v>2017</v>
      </c>
      <c r="B7222" s="2">
        <v>162287710.93782243</v>
      </c>
    </row>
    <row r="7223" spans="1:2" x14ac:dyDescent="0.25">
      <c r="A7223">
        <v>2017</v>
      </c>
      <c r="B7223" s="2">
        <v>4880041.1012761341</v>
      </c>
    </row>
    <row r="7224" spans="1:2" x14ac:dyDescent="0.25">
      <c r="A7224">
        <v>2017</v>
      </c>
      <c r="B7224" s="2">
        <v>155907663.21422753</v>
      </c>
    </row>
    <row r="7225" spans="1:2" x14ac:dyDescent="0.25">
      <c r="A7225">
        <v>2017</v>
      </c>
      <c r="B7225" s="2">
        <v>9229823.5128970947</v>
      </c>
    </row>
    <row r="7226" spans="1:2" x14ac:dyDescent="0.25">
      <c r="A7226">
        <v>2017</v>
      </c>
      <c r="B7226" s="2">
        <v>29171649.934292696</v>
      </c>
    </row>
    <row r="7227" spans="1:2" x14ac:dyDescent="0.25">
      <c r="A7227">
        <v>2017</v>
      </c>
      <c r="B7227" s="2">
        <v>41154.76568015205</v>
      </c>
    </row>
    <row r="7228" spans="1:2" x14ac:dyDescent="0.25">
      <c r="A7228">
        <v>2017</v>
      </c>
      <c r="B7228" s="2">
        <v>8903193.2191148531</v>
      </c>
    </row>
    <row r="7229" spans="1:2" x14ac:dyDescent="0.25">
      <c r="A7229">
        <v>2017</v>
      </c>
      <c r="B7229" s="2">
        <v>1206723.7583491718</v>
      </c>
    </row>
    <row r="7230" spans="1:2" x14ac:dyDescent="0.25">
      <c r="A7230">
        <v>2017</v>
      </c>
      <c r="B7230" s="2">
        <v>1655940.7852294326</v>
      </c>
    </row>
    <row r="7231" spans="1:2" x14ac:dyDescent="0.25">
      <c r="A7231">
        <v>2017</v>
      </c>
      <c r="B7231" s="2">
        <v>12575287.441759435</v>
      </c>
    </row>
    <row r="7232" spans="1:2" x14ac:dyDescent="0.25">
      <c r="A7232">
        <v>2017</v>
      </c>
      <c r="B7232" s="2">
        <v>9576595.515069237</v>
      </c>
    </row>
    <row r="7233" spans="1:2" x14ac:dyDescent="0.25">
      <c r="A7233">
        <v>2017</v>
      </c>
      <c r="B7233" s="2">
        <v>3037395.4797719251</v>
      </c>
    </row>
    <row r="7234" spans="1:2" x14ac:dyDescent="0.25">
      <c r="A7234">
        <v>2017</v>
      </c>
      <c r="B7234" s="2">
        <v>23636235.131143089</v>
      </c>
    </row>
    <row r="7235" spans="1:2" x14ac:dyDescent="0.25">
      <c r="A7235">
        <v>2017</v>
      </c>
      <c r="B7235" s="2">
        <v>3210.6907412435517</v>
      </c>
    </row>
    <row r="7236" spans="1:2" x14ac:dyDescent="0.25">
      <c r="A7236">
        <v>2017</v>
      </c>
      <c r="B7236" s="2">
        <v>17911.751289709478</v>
      </c>
    </row>
    <row r="7237" spans="1:2" x14ac:dyDescent="0.25">
      <c r="A7237">
        <v>2017</v>
      </c>
      <c r="B7237" s="2">
        <v>4149471.6052131415</v>
      </c>
    </row>
    <row r="7238" spans="1:2" x14ac:dyDescent="0.25">
      <c r="A7238">
        <v>2017</v>
      </c>
      <c r="B7238" s="2">
        <v>4129869.3624762422</v>
      </c>
    </row>
    <row r="7239" spans="1:2" x14ac:dyDescent="0.25">
      <c r="A7239">
        <v>2017</v>
      </c>
      <c r="B7239" s="2">
        <v>10860733.837632366</v>
      </c>
    </row>
    <row r="7240" spans="1:2" x14ac:dyDescent="0.25">
      <c r="A7240">
        <v>2017</v>
      </c>
      <c r="B7240" s="2">
        <v>479469.36573445564</v>
      </c>
    </row>
    <row r="7241" spans="1:2" x14ac:dyDescent="0.25">
      <c r="A7241">
        <v>2017</v>
      </c>
      <c r="B7241" s="2">
        <v>10543193.66440402</v>
      </c>
    </row>
    <row r="7242" spans="1:2" x14ac:dyDescent="0.25">
      <c r="A7242">
        <v>2017</v>
      </c>
      <c r="B7242" s="2">
        <v>2869304.6945424927</v>
      </c>
    </row>
    <row r="7243" spans="1:2" x14ac:dyDescent="0.25">
      <c r="A7243">
        <v>2017</v>
      </c>
      <c r="B7243" s="2">
        <v>37133981.493347816</v>
      </c>
    </row>
    <row r="7244" spans="1:2" x14ac:dyDescent="0.25">
      <c r="A7244">
        <v>2017</v>
      </c>
      <c r="B7244" s="2">
        <v>135965197.88650557</v>
      </c>
    </row>
    <row r="7245" spans="1:2" x14ac:dyDescent="0.25">
      <c r="A7245">
        <v>2018</v>
      </c>
      <c r="B7245" s="2">
        <v>425064100.37476814</v>
      </c>
    </row>
    <row r="7246" spans="1:2" x14ac:dyDescent="0.25">
      <c r="A7246">
        <v>2018</v>
      </c>
      <c r="B7246" s="2">
        <v>2485393838.8051949</v>
      </c>
    </row>
    <row r="7247" spans="1:2" x14ac:dyDescent="0.25">
      <c r="A7247">
        <v>2018</v>
      </c>
      <c r="B7247" s="2">
        <v>954270308.97217071</v>
      </c>
    </row>
    <row r="7248" spans="1:2" x14ac:dyDescent="0.25">
      <c r="A7248">
        <v>2018</v>
      </c>
      <c r="B7248" s="2">
        <v>1106464438.6753247</v>
      </c>
    </row>
    <row r="7249" spans="1:2" x14ac:dyDescent="0.25">
      <c r="A7249">
        <v>2018</v>
      </c>
      <c r="B7249" s="2">
        <v>1635118876.3302412</v>
      </c>
    </row>
    <row r="7250" spans="1:2" x14ac:dyDescent="0.25">
      <c r="A7250">
        <v>2018</v>
      </c>
      <c r="B7250" s="2">
        <v>97359436.608534321</v>
      </c>
    </row>
    <row r="7251" spans="1:2" x14ac:dyDescent="0.25">
      <c r="A7251">
        <v>2018</v>
      </c>
      <c r="B7251" s="2">
        <v>118477884.07792208</v>
      </c>
    </row>
    <row r="7252" spans="1:2" x14ac:dyDescent="0.25">
      <c r="A7252">
        <v>2018</v>
      </c>
      <c r="B7252" s="2">
        <v>1393524618.6345084</v>
      </c>
    </row>
    <row r="7253" spans="1:2" x14ac:dyDescent="0.25">
      <c r="A7253">
        <v>2018</v>
      </c>
      <c r="B7253" s="2">
        <v>707258739.95176256</v>
      </c>
    </row>
    <row r="7254" spans="1:2" x14ac:dyDescent="0.25">
      <c r="A7254">
        <v>2018</v>
      </c>
      <c r="B7254" s="2">
        <v>455665498.09647495</v>
      </c>
    </row>
    <row r="7255" spans="1:2" x14ac:dyDescent="0.25">
      <c r="A7255">
        <v>2018</v>
      </c>
      <c r="B7255" s="2">
        <v>960563892.93506503</v>
      </c>
    </row>
    <row r="7256" spans="1:2" x14ac:dyDescent="0.25">
      <c r="A7256">
        <v>2018</v>
      </c>
      <c r="B7256" s="2">
        <v>1038737827.0018554</v>
      </c>
    </row>
    <row r="7257" spans="1:2" x14ac:dyDescent="0.25">
      <c r="A7257">
        <v>2018</v>
      </c>
      <c r="B7257" s="2">
        <v>390401181.86270875</v>
      </c>
    </row>
    <row r="7258" spans="1:2" x14ac:dyDescent="0.25">
      <c r="A7258">
        <v>2018</v>
      </c>
      <c r="B7258" s="2">
        <v>289433461.02411878</v>
      </c>
    </row>
    <row r="7259" spans="1:2" x14ac:dyDescent="0.25">
      <c r="A7259">
        <v>2018</v>
      </c>
      <c r="B7259" s="2">
        <v>755526691.84786642</v>
      </c>
    </row>
    <row r="7260" spans="1:2" x14ac:dyDescent="0.25">
      <c r="A7260">
        <v>2018</v>
      </c>
      <c r="B7260" s="2">
        <v>113344277.71057515</v>
      </c>
    </row>
    <row r="7261" spans="1:2" x14ac:dyDescent="0.25">
      <c r="A7261">
        <v>2018</v>
      </c>
      <c r="B7261" s="2">
        <v>194795093.94434139</v>
      </c>
    </row>
    <row r="7262" spans="1:2" x14ac:dyDescent="0.25">
      <c r="A7262">
        <v>2018</v>
      </c>
      <c r="B7262" s="2">
        <v>31495720.274582561</v>
      </c>
    </row>
    <row r="7263" spans="1:2" x14ac:dyDescent="0.25">
      <c r="A7263">
        <v>2018</v>
      </c>
      <c r="B7263" s="2">
        <v>476758485.67346942</v>
      </c>
    </row>
    <row r="7264" spans="1:2" x14ac:dyDescent="0.25">
      <c r="A7264">
        <v>2018</v>
      </c>
      <c r="B7264" s="2">
        <v>33204110.237476811</v>
      </c>
    </row>
    <row r="7265" spans="1:2" x14ac:dyDescent="0.25">
      <c r="A7265">
        <v>2018</v>
      </c>
      <c r="B7265" s="2">
        <v>2491593.1836734693</v>
      </c>
    </row>
    <row r="7266" spans="1:2" x14ac:dyDescent="0.25">
      <c r="A7266">
        <v>2018</v>
      </c>
      <c r="B7266" s="2">
        <v>97686999.606679037</v>
      </c>
    </row>
    <row r="7267" spans="1:2" x14ac:dyDescent="0.25">
      <c r="A7267">
        <v>2018</v>
      </c>
      <c r="B7267" s="2">
        <v>52260442.319109462</v>
      </c>
    </row>
    <row r="7268" spans="1:2" x14ac:dyDescent="0.25">
      <c r="A7268">
        <v>2018</v>
      </c>
      <c r="B7268" s="2">
        <v>183911878.73098332</v>
      </c>
    </row>
    <row r="7269" spans="1:2" x14ac:dyDescent="0.25">
      <c r="A7269">
        <v>2018</v>
      </c>
      <c r="B7269" s="2">
        <v>529253280.82374769</v>
      </c>
    </row>
    <row r="7270" spans="1:2" x14ac:dyDescent="0.25">
      <c r="A7270">
        <v>2018</v>
      </c>
      <c r="B7270" s="2">
        <v>480026483.63265306</v>
      </c>
    </row>
    <row r="7271" spans="1:2" x14ac:dyDescent="0.25">
      <c r="A7271">
        <v>2018</v>
      </c>
      <c r="B7271" s="2">
        <v>60137314.174397036</v>
      </c>
    </row>
    <row r="7272" spans="1:2" x14ac:dyDescent="0.25">
      <c r="A7272">
        <v>2018</v>
      </c>
      <c r="B7272" s="2">
        <v>146277839.432282</v>
      </c>
    </row>
    <row r="7273" spans="1:2" x14ac:dyDescent="0.25">
      <c r="A7273">
        <v>2018</v>
      </c>
      <c r="B7273" s="2">
        <v>1590064856.3710575</v>
      </c>
    </row>
    <row r="7274" spans="1:2" x14ac:dyDescent="0.25">
      <c r="A7274">
        <v>2018</v>
      </c>
      <c r="B7274" s="2">
        <v>17408573.621521335</v>
      </c>
    </row>
    <row r="7275" spans="1:2" x14ac:dyDescent="0.25">
      <c r="A7275">
        <v>2018</v>
      </c>
      <c r="B7275" s="2">
        <v>361239400.73098332</v>
      </c>
    </row>
    <row r="7276" spans="1:2" x14ac:dyDescent="0.25">
      <c r="A7276">
        <v>2018</v>
      </c>
      <c r="B7276" s="2">
        <v>9636602.6382189244</v>
      </c>
    </row>
    <row r="7277" spans="1:2" x14ac:dyDescent="0.25">
      <c r="A7277">
        <v>2018</v>
      </c>
      <c r="B7277" s="2">
        <v>116383736.03710575</v>
      </c>
    </row>
    <row r="7278" spans="1:2" x14ac:dyDescent="0.25">
      <c r="A7278">
        <v>2018</v>
      </c>
      <c r="B7278" s="2">
        <v>643394611.02411878</v>
      </c>
    </row>
    <row r="7279" spans="1:2" x14ac:dyDescent="0.25">
      <c r="A7279">
        <v>2018</v>
      </c>
      <c r="B7279" s="2">
        <v>1887018.1113172544</v>
      </c>
    </row>
    <row r="7280" spans="1:2" x14ac:dyDescent="0.25">
      <c r="A7280">
        <v>2018</v>
      </c>
      <c r="B7280" s="2">
        <v>92018337.517625242</v>
      </c>
    </row>
    <row r="7281" spans="1:2" x14ac:dyDescent="0.25">
      <c r="A7281">
        <v>2018</v>
      </c>
      <c r="B7281" s="2">
        <v>451354445.36549169</v>
      </c>
    </row>
    <row r="7282" spans="1:2" x14ac:dyDescent="0.25">
      <c r="A7282">
        <v>2018</v>
      </c>
      <c r="B7282" s="2">
        <v>310152451.60296845</v>
      </c>
    </row>
    <row r="7283" spans="1:2" x14ac:dyDescent="0.25">
      <c r="A7283">
        <v>2018</v>
      </c>
      <c r="B7283" s="2">
        <v>1510193414.9499073</v>
      </c>
    </row>
    <row r="7284" spans="1:2" x14ac:dyDescent="0.25">
      <c r="A7284">
        <v>2018</v>
      </c>
      <c r="B7284" s="2">
        <v>166298321.61038962</v>
      </c>
    </row>
    <row r="7285" spans="1:2" x14ac:dyDescent="0.25">
      <c r="A7285">
        <v>2018</v>
      </c>
      <c r="B7285" s="2">
        <v>3739464.0111317257</v>
      </c>
    </row>
    <row r="7286" spans="1:2" x14ac:dyDescent="0.25">
      <c r="A7286">
        <v>2018</v>
      </c>
      <c r="B7286" s="2">
        <v>293772.1892393321</v>
      </c>
    </row>
    <row r="7287" spans="1:2" x14ac:dyDescent="0.25">
      <c r="A7287">
        <v>2018</v>
      </c>
      <c r="B7287" s="2">
        <v>443545098.10018557</v>
      </c>
    </row>
    <row r="7288" spans="1:2" x14ac:dyDescent="0.25">
      <c r="A7288">
        <v>2018</v>
      </c>
      <c r="B7288" s="2">
        <v>119200.29684601114</v>
      </c>
    </row>
    <row r="7289" spans="1:2" x14ac:dyDescent="0.25">
      <c r="A7289">
        <v>2018</v>
      </c>
      <c r="B7289" s="2">
        <v>231023567.1205937</v>
      </c>
    </row>
    <row r="7290" spans="1:2" x14ac:dyDescent="0.25">
      <c r="A7290">
        <v>2018</v>
      </c>
      <c r="B7290" s="2">
        <v>2459951.2319109463</v>
      </c>
    </row>
    <row r="7291" spans="1:2" x14ac:dyDescent="0.25">
      <c r="A7291">
        <v>2018</v>
      </c>
      <c r="B7291" s="2">
        <v>145533063.26159555</v>
      </c>
    </row>
    <row r="7292" spans="1:2" x14ac:dyDescent="0.25">
      <c r="A7292">
        <v>2018</v>
      </c>
      <c r="B7292" s="2">
        <v>142786844.46011132</v>
      </c>
    </row>
    <row r="7293" spans="1:2" x14ac:dyDescent="0.25">
      <c r="A7293">
        <v>2018</v>
      </c>
      <c r="B7293" s="2">
        <v>12919221.562152134</v>
      </c>
    </row>
    <row r="7294" spans="1:2" x14ac:dyDescent="0.25">
      <c r="A7294">
        <v>2018</v>
      </c>
      <c r="B7294" s="2">
        <v>94800424.397031546</v>
      </c>
    </row>
    <row r="7295" spans="1:2" x14ac:dyDescent="0.25">
      <c r="A7295">
        <v>2018</v>
      </c>
      <c r="B7295" s="2">
        <v>42387461.755102046</v>
      </c>
    </row>
    <row r="7296" spans="1:2" x14ac:dyDescent="0.25">
      <c r="A7296">
        <v>2018</v>
      </c>
      <c r="B7296" s="2">
        <v>38685160.474953622</v>
      </c>
    </row>
    <row r="7297" spans="1:2" x14ac:dyDescent="0.25">
      <c r="A7297">
        <v>2018</v>
      </c>
      <c r="B7297" s="2">
        <v>78064720.92022264</v>
      </c>
    </row>
    <row r="7298" spans="1:2" x14ac:dyDescent="0.25">
      <c r="A7298">
        <v>2018</v>
      </c>
      <c r="B7298" s="2">
        <v>794574692.49350655</v>
      </c>
    </row>
    <row r="7299" spans="1:2" x14ac:dyDescent="0.25">
      <c r="A7299">
        <v>2018</v>
      </c>
      <c r="B7299" s="2">
        <v>38434485.551020414</v>
      </c>
    </row>
    <row r="7300" spans="1:2" x14ac:dyDescent="0.25">
      <c r="A7300">
        <v>2018</v>
      </c>
      <c r="B7300" s="2">
        <v>212100337.99257886</v>
      </c>
    </row>
    <row r="7301" spans="1:2" x14ac:dyDescent="0.25">
      <c r="A7301">
        <v>2018</v>
      </c>
      <c r="B7301" s="2">
        <v>203836.87569573286</v>
      </c>
    </row>
    <row r="7302" spans="1:2" x14ac:dyDescent="0.25">
      <c r="A7302">
        <v>2018</v>
      </c>
      <c r="B7302" s="2">
        <v>104947035.40630798</v>
      </c>
    </row>
    <row r="7303" spans="1:2" x14ac:dyDescent="0.25">
      <c r="A7303">
        <v>2018</v>
      </c>
      <c r="B7303" s="2">
        <v>20186157.729128014</v>
      </c>
    </row>
    <row r="7304" spans="1:2" x14ac:dyDescent="0.25">
      <c r="A7304">
        <v>2018</v>
      </c>
      <c r="B7304" s="2">
        <v>78160890.467532471</v>
      </c>
    </row>
    <row r="7305" spans="1:2" x14ac:dyDescent="0.25">
      <c r="A7305">
        <v>2018</v>
      </c>
      <c r="B7305" s="2">
        <v>72734764.09647496</v>
      </c>
    </row>
    <row r="7306" spans="1:2" x14ac:dyDescent="0.25">
      <c r="A7306">
        <v>2018</v>
      </c>
      <c r="B7306" s="2">
        <v>80465404.463821903</v>
      </c>
    </row>
    <row r="7307" spans="1:2" x14ac:dyDescent="0.25">
      <c r="A7307">
        <v>2018</v>
      </c>
      <c r="B7307" s="2">
        <v>424124632.40816331</v>
      </c>
    </row>
    <row r="7308" spans="1:2" x14ac:dyDescent="0.25">
      <c r="A7308">
        <v>2018</v>
      </c>
      <c r="B7308" s="2">
        <v>9322142.6938775517</v>
      </c>
    </row>
    <row r="7309" spans="1:2" x14ac:dyDescent="0.25">
      <c r="A7309">
        <v>2018</v>
      </c>
      <c r="B7309" s="2">
        <v>567839012.67161417</v>
      </c>
    </row>
    <row r="7310" spans="1:2" x14ac:dyDescent="0.25">
      <c r="A7310">
        <v>2018</v>
      </c>
      <c r="B7310" s="2">
        <v>92304380.615955472</v>
      </c>
    </row>
    <row r="7311" spans="1:2" x14ac:dyDescent="0.25">
      <c r="A7311">
        <v>2018</v>
      </c>
      <c r="B7311" s="2">
        <v>641361388.11873841</v>
      </c>
    </row>
    <row r="7312" spans="1:2" x14ac:dyDescent="0.25">
      <c r="A7312">
        <v>2018</v>
      </c>
      <c r="B7312" s="2">
        <v>80456266.66419296</v>
      </c>
    </row>
    <row r="7313" spans="1:2" x14ac:dyDescent="0.25">
      <c r="A7313">
        <v>2018</v>
      </c>
      <c r="B7313" s="2">
        <v>426490588.43042672</v>
      </c>
    </row>
    <row r="7314" spans="1:2" x14ac:dyDescent="0.25">
      <c r="A7314">
        <v>2018</v>
      </c>
      <c r="B7314" s="2">
        <v>81841990.742115036</v>
      </c>
    </row>
    <row r="7315" spans="1:2" x14ac:dyDescent="0.25">
      <c r="A7315">
        <v>2018</v>
      </c>
      <c r="B7315" s="2">
        <v>91413740.604823753</v>
      </c>
    </row>
    <row r="7316" spans="1:2" x14ac:dyDescent="0.25">
      <c r="A7316">
        <v>2018</v>
      </c>
      <c r="B7316" s="2">
        <v>20271185.009276439</v>
      </c>
    </row>
    <row r="7317" spans="1:2" x14ac:dyDescent="0.25">
      <c r="A7317">
        <v>2018</v>
      </c>
      <c r="B7317" s="2">
        <v>56679363.795918368</v>
      </c>
    </row>
    <row r="7318" spans="1:2" x14ac:dyDescent="0.25">
      <c r="A7318">
        <v>2018</v>
      </c>
      <c r="B7318" s="2">
        <v>642259501.2022264</v>
      </c>
    </row>
    <row r="7319" spans="1:2" x14ac:dyDescent="0.25">
      <c r="A7319">
        <v>2018</v>
      </c>
      <c r="B7319" s="2">
        <v>50545881.21706865</v>
      </c>
    </row>
    <row r="7320" spans="1:2" x14ac:dyDescent="0.25">
      <c r="A7320">
        <v>2018</v>
      </c>
      <c r="B7320" s="2">
        <v>333249768.38961041</v>
      </c>
    </row>
    <row r="7321" spans="1:2" x14ac:dyDescent="0.25">
      <c r="A7321">
        <v>2018</v>
      </c>
      <c r="B7321" s="2">
        <v>42667639.480519481</v>
      </c>
    </row>
    <row r="7322" spans="1:2" x14ac:dyDescent="0.25">
      <c r="A7322">
        <v>2018</v>
      </c>
      <c r="B7322" s="2">
        <v>101764120.54174398</v>
      </c>
    </row>
    <row r="7323" spans="1:2" x14ac:dyDescent="0.25">
      <c r="A7323">
        <v>2018</v>
      </c>
      <c r="B7323" s="2">
        <v>349659868.44155848</v>
      </c>
    </row>
    <row r="7324" spans="1:2" x14ac:dyDescent="0.25">
      <c r="A7324">
        <v>2018</v>
      </c>
      <c r="B7324" s="2">
        <v>128267986.21892394</v>
      </c>
    </row>
    <row r="7325" spans="1:2" x14ac:dyDescent="0.25">
      <c r="A7325">
        <v>2018</v>
      </c>
      <c r="B7325" s="2">
        <v>259920577.7476809</v>
      </c>
    </row>
    <row r="7326" spans="1:2" x14ac:dyDescent="0.25">
      <c r="A7326">
        <v>2018</v>
      </c>
      <c r="B7326" s="2">
        <v>519351510.9128015</v>
      </c>
    </row>
    <row r="7327" spans="1:2" x14ac:dyDescent="0.25">
      <c r="A7327">
        <v>2018</v>
      </c>
      <c r="B7327" s="2">
        <v>23267552.137291282</v>
      </c>
    </row>
    <row r="7328" spans="1:2" x14ac:dyDescent="0.25">
      <c r="A7328">
        <v>2018</v>
      </c>
      <c r="B7328" s="2">
        <v>11287896.823747681</v>
      </c>
    </row>
    <row r="7329" spans="1:2" x14ac:dyDescent="0.25">
      <c r="A7329">
        <v>2018</v>
      </c>
      <c r="B7329" s="2">
        <v>11320721.799628943</v>
      </c>
    </row>
    <row r="7330" spans="1:2" x14ac:dyDescent="0.25">
      <c r="A7330">
        <v>2018</v>
      </c>
      <c r="B7330" s="2">
        <v>92196648.979591846</v>
      </c>
    </row>
    <row r="7331" spans="1:2" x14ac:dyDescent="0.25">
      <c r="A7331">
        <v>2018</v>
      </c>
      <c r="B7331" s="2">
        <v>9194903.8998144716</v>
      </c>
    </row>
    <row r="7332" spans="1:2" x14ac:dyDescent="0.25">
      <c r="A7332">
        <v>2018</v>
      </c>
      <c r="B7332" s="2">
        <v>91562471.61038962</v>
      </c>
    </row>
    <row r="7333" spans="1:2" x14ac:dyDescent="0.25">
      <c r="A7333">
        <v>2018</v>
      </c>
      <c r="B7333" s="2">
        <v>9704163.6289424859</v>
      </c>
    </row>
    <row r="7334" spans="1:2" x14ac:dyDescent="0.25">
      <c r="A7334">
        <v>2018</v>
      </c>
      <c r="B7334" s="2">
        <v>114078858.03339519</v>
      </c>
    </row>
    <row r="7335" spans="1:2" x14ac:dyDescent="0.25">
      <c r="A7335">
        <v>2018</v>
      </c>
      <c r="B7335" s="2">
        <v>37661574.033395179</v>
      </c>
    </row>
    <row r="7336" spans="1:2" x14ac:dyDescent="0.25">
      <c r="A7336">
        <v>2018</v>
      </c>
      <c r="B7336" s="2">
        <v>65422717.70315399</v>
      </c>
    </row>
    <row r="7337" spans="1:2" x14ac:dyDescent="0.25">
      <c r="A7337">
        <v>2018</v>
      </c>
      <c r="B7337" s="2">
        <v>2588132.8051948054</v>
      </c>
    </row>
    <row r="7338" spans="1:2" x14ac:dyDescent="0.25">
      <c r="A7338">
        <v>2018</v>
      </c>
      <c r="B7338" s="2">
        <v>12645432.166975882</v>
      </c>
    </row>
    <row r="7339" spans="1:2" x14ac:dyDescent="0.25">
      <c r="A7339">
        <v>2018</v>
      </c>
      <c r="B7339" s="2">
        <v>21369782.46011132</v>
      </c>
    </row>
    <row r="7340" spans="1:2" x14ac:dyDescent="0.25">
      <c r="A7340">
        <v>2018</v>
      </c>
      <c r="B7340" s="2">
        <v>82507541.910946205</v>
      </c>
    </row>
    <row r="7341" spans="1:2" x14ac:dyDescent="0.25">
      <c r="A7341">
        <v>2018</v>
      </c>
      <c r="B7341" s="2">
        <v>6075270.5120593691</v>
      </c>
    </row>
    <row r="7342" spans="1:2" x14ac:dyDescent="0.25">
      <c r="A7342">
        <v>2018</v>
      </c>
      <c r="B7342" s="2">
        <v>15947233.068645641</v>
      </c>
    </row>
    <row r="7343" spans="1:2" x14ac:dyDescent="0.25">
      <c r="A7343">
        <v>2018</v>
      </c>
      <c r="B7343" s="2">
        <v>1199631.3506493508</v>
      </c>
    </row>
    <row r="7344" spans="1:2" x14ac:dyDescent="0.25">
      <c r="A7344">
        <v>2018</v>
      </c>
      <c r="B7344" s="2">
        <v>22632897.918367349</v>
      </c>
    </row>
    <row r="7345" spans="1:2" x14ac:dyDescent="0.25">
      <c r="A7345">
        <v>2018</v>
      </c>
      <c r="B7345" s="2">
        <v>114710175.51762524</v>
      </c>
    </row>
    <row r="7346" spans="1:2" x14ac:dyDescent="0.25">
      <c r="A7346">
        <v>2018</v>
      </c>
      <c r="B7346" s="2">
        <v>16154140.953617811</v>
      </c>
    </row>
    <row r="7347" spans="1:2" x14ac:dyDescent="0.25">
      <c r="A7347">
        <v>2018</v>
      </c>
      <c r="B7347" s="2">
        <v>62777385.985157706</v>
      </c>
    </row>
    <row r="7348" spans="1:2" x14ac:dyDescent="0.25">
      <c r="A7348">
        <v>2018</v>
      </c>
      <c r="B7348" s="2">
        <v>180188.52690166977</v>
      </c>
    </row>
    <row r="7349" spans="1:2" x14ac:dyDescent="0.25">
      <c r="A7349">
        <v>2018</v>
      </c>
      <c r="B7349" s="2">
        <v>297777.48423005565</v>
      </c>
    </row>
    <row r="7350" spans="1:2" x14ac:dyDescent="0.25">
      <c r="A7350">
        <v>2018</v>
      </c>
      <c r="B7350" s="2">
        <v>126720918.27829315</v>
      </c>
    </row>
    <row r="7351" spans="1:2" x14ac:dyDescent="0.25">
      <c r="A7351">
        <v>2018</v>
      </c>
      <c r="B7351" s="2">
        <v>886675.97031539888</v>
      </c>
    </row>
    <row r="7352" spans="1:2" x14ac:dyDescent="0.25">
      <c r="A7352">
        <v>2018</v>
      </c>
      <c r="B7352" s="2">
        <v>22047573.985157702</v>
      </c>
    </row>
    <row r="7353" spans="1:2" x14ac:dyDescent="0.25">
      <c r="A7353">
        <v>2018</v>
      </c>
      <c r="B7353" s="2">
        <v>353002443.02782935</v>
      </c>
    </row>
    <row r="7354" spans="1:2" x14ac:dyDescent="0.25">
      <c r="A7354">
        <v>2018</v>
      </c>
      <c r="B7354" s="2">
        <v>49100924.638218924</v>
      </c>
    </row>
    <row r="7355" spans="1:2" x14ac:dyDescent="0.25">
      <c r="A7355">
        <v>2018</v>
      </c>
      <c r="B7355" s="2">
        <v>49920437.599257886</v>
      </c>
    </row>
    <row r="7356" spans="1:2" x14ac:dyDescent="0.25">
      <c r="A7356">
        <v>2018</v>
      </c>
      <c r="B7356" s="2">
        <v>24683405.109461967</v>
      </c>
    </row>
    <row r="7357" spans="1:2" x14ac:dyDescent="0.25">
      <c r="A7357">
        <v>2018</v>
      </c>
      <c r="B7357" s="2">
        <v>115670286.34508349</v>
      </c>
    </row>
    <row r="7358" spans="1:2" x14ac:dyDescent="0.25">
      <c r="A7358">
        <v>2018</v>
      </c>
      <c r="B7358" s="2">
        <v>119155640.41558442</v>
      </c>
    </row>
    <row r="7359" spans="1:2" x14ac:dyDescent="0.25">
      <c r="A7359">
        <v>2018</v>
      </c>
      <c r="B7359" s="2">
        <v>13921631.265306123</v>
      </c>
    </row>
    <row r="7360" spans="1:2" x14ac:dyDescent="0.25">
      <c r="A7360">
        <v>2018</v>
      </c>
      <c r="B7360" s="2">
        <v>110712751.58070502</v>
      </c>
    </row>
    <row r="7361" spans="1:2" x14ac:dyDescent="0.25">
      <c r="A7361">
        <v>2018</v>
      </c>
      <c r="B7361" s="2">
        <v>50993.799628942492</v>
      </c>
    </row>
    <row r="7362" spans="1:2" x14ac:dyDescent="0.25">
      <c r="A7362">
        <v>2018</v>
      </c>
      <c r="B7362" s="2">
        <v>5054577.929499073</v>
      </c>
    </row>
    <row r="7363" spans="1:2" x14ac:dyDescent="0.25">
      <c r="A7363">
        <v>2018</v>
      </c>
      <c r="B7363" s="2">
        <v>160983330.3450835</v>
      </c>
    </row>
    <row r="7364" spans="1:2" x14ac:dyDescent="0.25">
      <c r="A7364">
        <v>2018</v>
      </c>
      <c r="B7364" s="2">
        <v>591414.99072356219</v>
      </c>
    </row>
    <row r="7365" spans="1:2" x14ac:dyDescent="0.25">
      <c r="A7365">
        <v>2018</v>
      </c>
      <c r="B7365" s="2">
        <v>75804960.423005566</v>
      </c>
    </row>
    <row r="7366" spans="1:2" x14ac:dyDescent="0.25">
      <c r="A7366">
        <v>2018</v>
      </c>
      <c r="B7366" s="2">
        <v>25863730.71985158</v>
      </c>
    </row>
    <row r="7367" spans="1:2" x14ac:dyDescent="0.25">
      <c r="A7367">
        <v>2018</v>
      </c>
      <c r="B7367" s="2">
        <v>79911654.534322828</v>
      </c>
    </row>
    <row r="7368" spans="1:2" x14ac:dyDescent="0.25">
      <c r="A7368">
        <v>2018</v>
      </c>
      <c r="B7368" s="2">
        <v>4950589.5027829316</v>
      </c>
    </row>
    <row r="7369" spans="1:2" x14ac:dyDescent="0.25">
      <c r="A7369">
        <v>2018</v>
      </c>
      <c r="B7369" s="2">
        <v>159584606.34879407</v>
      </c>
    </row>
    <row r="7370" spans="1:2" x14ac:dyDescent="0.25">
      <c r="A7370">
        <v>2018</v>
      </c>
      <c r="B7370" s="2">
        <v>5310648.6567717995</v>
      </c>
    </row>
    <row r="7371" spans="1:2" x14ac:dyDescent="0.25">
      <c r="A7371">
        <v>2018</v>
      </c>
      <c r="B7371" s="2">
        <v>7780475.410018553</v>
      </c>
    </row>
    <row r="7372" spans="1:2" x14ac:dyDescent="0.25">
      <c r="A7372">
        <v>2018</v>
      </c>
      <c r="B7372" s="2">
        <v>239934735.72912803</v>
      </c>
    </row>
    <row r="7373" spans="1:2" x14ac:dyDescent="0.25">
      <c r="A7373">
        <v>2018</v>
      </c>
      <c r="B7373" s="2">
        <v>6771678.589981447</v>
      </c>
    </row>
    <row r="7374" spans="1:2" x14ac:dyDescent="0.25">
      <c r="A7374">
        <v>2018</v>
      </c>
      <c r="B7374" s="2">
        <v>75916.174397031544</v>
      </c>
    </row>
    <row r="7375" spans="1:2" x14ac:dyDescent="0.25">
      <c r="A7375">
        <v>2018</v>
      </c>
      <c r="B7375" s="2">
        <v>1789189.9035250465</v>
      </c>
    </row>
    <row r="7376" spans="1:2" x14ac:dyDescent="0.25">
      <c r="A7376">
        <v>2018</v>
      </c>
      <c r="B7376" s="2">
        <v>203705333.1205937</v>
      </c>
    </row>
    <row r="7377" spans="1:2" x14ac:dyDescent="0.25">
      <c r="A7377">
        <v>2018</v>
      </c>
      <c r="B7377" s="2">
        <v>14208556.474953618</v>
      </c>
    </row>
    <row r="7378" spans="1:2" x14ac:dyDescent="0.25">
      <c r="A7378">
        <v>2018</v>
      </c>
      <c r="B7378" s="2">
        <v>5146647.5398886828</v>
      </c>
    </row>
    <row r="7379" spans="1:2" x14ac:dyDescent="0.25">
      <c r="A7379">
        <v>2018</v>
      </c>
      <c r="B7379" s="2">
        <v>15096796.463821894</v>
      </c>
    </row>
    <row r="7380" spans="1:2" x14ac:dyDescent="0.25">
      <c r="A7380">
        <v>2018</v>
      </c>
      <c r="B7380" s="2">
        <v>17343256.129870132</v>
      </c>
    </row>
    <row r="7381" spans="1:2" x14ac:dyDescent="0.25">
      <c r="A7381">
        <v>2018</v>
      </c>
      <c r="B7381" s="2">
        <v>14382031.491651207</v>
      </c>
    </row>
    <row r="7382" spans="1:2" x14ac:dyDescent="0.25">
      <c r="A7382">
        <v>2018</v>
      </c>
      <c r="B7382" s="2">
        <v>192890564.64935067</v>
      </c>
    </row>
    <row r="7383" spans="1:2" x14ac:dyDescent="0.25">
      <c r="A7383">
        <v>2018</v>
      </c>
      <c r="B7383" s="2">
        <v>369915214.27458256</v>
      </c>
    </row>
    <row r="7384" spans="1:2" x14ac:dyDescent="0.25">
      <c r="A7384">
        <v>2018</v>
      </c>
      <c r="B7384" s="2">
        <v>4030007.4545454546</v>
      </c>
    </row>
    <row r="7385" spans="1:2" x14ac:dyDescent="0.25">
      <c r="A7385">
        <v>2018</v>
      </c>
      <c r="B7385" s="2">
        <v>21671056.842300557</v>
      </c>
    </row>
    <row r="7386" spans="1:2" x14ac:dyDescent="0.25">
      <c r="A7386">
        <v>2018</v>
      </c>
      <c r="B7386" s="2">
        <v>19870031.844155844</v>
      </c>
    </row>
    <row r="7387" spans="1:2" x14ac:dyDescent="0.25">
      <c r="A7387">
        <v>2018</v>
      </c>
      <c r="B7387" s="2">
        <v>47024784.044526905</v>
      </c>
    </row>
    <row r="7388" spans="1:2" x14ac:dyDescent="0.25">
      <c r="A7388">
        <v>2018</v>
      </c>
      <c r="B7388" s="2">
        <v>40948415.443413734</v>
      </c>
    </row>
    <row r="7389" spans="1:2" x14ac:dyDescent="0.25">
      <c r="A7389">
        <v>2018</v>
      </c>
      <c r="B7389" s="2">
        <v>2900390.5046382193</v>
      </c>
    </row>
    <row r="7390" spans="1:2" x14ac:dyDescent="0.25">
      <c r="A7390">
        <v>2018</v>
      </c>
      <c r="B7390" s="2">
        <v>1157486.5714285716</v>
      </c>
    </row>
    <row r="7391" spans="1:2" x14ac:dyDescent="0.25">
      <c r="A7391">
        <v>2018</v>
      </c>
      <c r="B7391" s="2">
        <v>15848265.517625233</v>
      </c>
    </row>
    <row r="7392" spans="1:2" x14ac:dyDescent="0.25">
      <c r="A7392">
        <v>2018</v>
      </c>
      <c r="B7392" s="2">
        <v>5610368.7272727275</v>
      </c>
    </row>
    <row r="7393" spans="1:2" x14ac:dyDescent="0.25">
      <c r="A7393">
        <v>2018</v>
      </c>
      <c r="B7393" s="2">
        <v>2642303.176252319</v>
      </c>
    </row>
    <row r="7394" spans="1:2" x14ac:dyDescent="0.25">
      <c r="A7394">
        <v>2018</v>
      </c>
      <c r="B7394" s="2">
        <v>13348912.90909091</v>
      </c>
    </row>
    <row r="7395" spans="1:2" x14ac:dyDescent="0.25">
      <c r="A7395">
        <v>2018</v>
      </c>
      <c r="B7395" s="2">
        <v>3136516.0519480519</v>
      </c>
    </row>
    <row r="7396" spans="1:2" x14ac:dyDescent="0.25">
      <c r="A7396">
        <v>2018</v>
      </c>
      <c r="B7396" s="2">
        <v>19444047.306122448</v>
      </c>
    </row>
    <row r="7397" spans="1:2" x14ac:dyDescent="0.25">
      <c r="A7397">
        <v>2018</v>
      </c>
      <c r="B7397" s="2">
        <v>211077067.02411875</v>
      </c>
    </row>
    <row r="7398" spans="1:2" x14ac:dyDescent="0.25">
      <c r="A7398">
        <v>2018</v>
      </c>
      <c r="B7398" s="2">
        <v>1653244.0519480521</v>
      </c>
    </row>
    <row r="7399" spans="1:2" x14ac:dyDescent="0.25">
      <c r="A7399">
        <v>2018</v>
      </c>
      <c r="B7399" s="2">
        <v>33375175.525046382</v>
      </c>
    </row>
    <row r="7400" spans="1:2" x14ac:dyDescent="0.25">
      <c r="A7400">
        <v>2018</v>
      </c>
      <c r="B7400" s="2">
        <v>18972627.361781076</v>
      </c>
    </row>
    <row r="7401" spans="1:2" x14ac:dyDescent="0.25">
      <c r="A7401">
        <v>2018</v>
      </c>
      <c r="B7401" s="2">
        <v>125104349.18738405</v>
      </c>
    </row>
    <row r="7402" spans="1:2" x14ac:dyDescent="0.25">
      <c r="A7402">
        <v>2018</v>
      </c>
      <c r="B7402" s="2">
        <v>443304.01113172545</v>
      </c>
    </row>
    <row r="7403" spans="1:2" x14ac:dyDescent="0.25">
      <c r="A7403">
        <v>2018</v>
      </c>
      <c r="B7403" s="2">
        <v>259707286.38589981</v>
      </c>
    </row>
    <row r="7404" spans="1:2" x14ac:dyDescent="0.25">
      <c r="A7404">
        <v>2018</v>
      </c>
      <c r="B7404" s="2">
        <v>22035710.983302414</v>
      </c>
    </row>
    <row r="7405" spans="1:2" x14ac:dyDescent="0.25">
      <c r="A7405">
        <v>2018</v>
      </c>
      <c r="B7405" s="2">
        <v>4750548.0111317253</v>
      </c>
    </row>
    <row r="7406" spans="1:2" x14ac:dyDescent="0.25">
      <c r="A7406">
        <v>2018</v>
      </c>
      <c r="B7406" s="2">
        <v>87718588.430426717</v>
      </c>
    </row>
    <row r="7407" spans="1:2" x14ac:dyDescent="0.25">
      <c r="A7407">
        <v>2018</v>
      </c>
      <c r="B7407" s="2">
        <v>56620643.33209648</v>
      </c>
    </row>
    <row r="7408" spans="1:2" x14ac:dyDescent="0.25">
      <c r="A7408">
        <v>2018</v>
      </c>
      <c r="B7408" s="2">
        <v>8643294.3339517638</v>
      </c>
    </row>
    <row r="7409" spans="1:2" x14ac:dyDescent="0.25">
      <c r="A7409">
        <v>2018</v>
      </c>
      <c r="B7409" s="2">
        <v>52194451.413729131</v>
      </c>
    </row>
    <row r="7410" spans="1:2" x14ac:dyDescent="0.25">
      <c r="A7410">
        <v>2018</v>
      </c>
      <c r="B7410" s="2">
        <v>24991010.79406308</v>
      </c>
    </row>
    <row r="7411" spans="1:2" x14ac:dyDescent="0.25">
      <c r="A7411">
        <v>2018</v>
      </c>
      <c r="B7411" s="2">
        <v>294660.36734693882</v>
      </c>
    </row>
    <row r="7412" spans="1:2" x14ac:dyDescent="0.25">
      <c r="A7412">
        <v>2018</v>
      </c>
      <c r="B7412" s="2">
        <v>621837220.35250461</v>
      </c>
    </row>
    <row r="7413" spans="1:2" x14ac:dyDescent="0.25">
      <c r="A7413">
        <v>2018</v>
      </c>
      <c r="B7413" s="2">
        <v>17318299.781076066</v>
      </c>
    </row>
    <row r="7414" spans="1:2" x14ac:dyDescent="0.25">
      <c r="A7414">
        <v>2018</v>
      </c>
      <c r="B7414" s="2">
        <v>53411522.359925792</v>
      </c>
    </row>
    <row r="7415" spans="1:2" x14ac:dyDescent="0.25">
      <c r="A7415">
        <v>2018</v>
      </c>
      <c r="B7415" s="2">
        <v>69253972.252319112</v>
      </c>
    </row>
    <row r="7416" spans="1:2" x14ac:dyDescent="0.25">
      <c r="A7416">
        <v>2018</v>
      </c>
      <c r="B7416" s="2">
        <v>6192570.6901669763</v>
      </c>
    </row>
    <row r="7417" spans="1:2" x14ac:dyDescent="0.25">
      <c r="A7417">
        <v>2018</v>
      </c>
      <c r="B7417" s="2">
        <v>5473648.7532467535</v>
      </c>
    </row>
    <row r="7418" spans="1:2" x14ac:dyDescent="0.25">
      <c r="A7418">
        <v>2018</v>
      </c>
      <c r="B7418" s="2">
        <v>5579082.2894248608</v>
      </c>
    </row>
    <row r="7419" spans="1:2" x14ac:dyDescent="0.25">
      <c r="A7419">
        <v>2018</v>
      </c>
      <c r="B7419" s="2">
        <v>7514610.4564007428</v>
      </c>
    </row>
    <row r="7420" spans="1:2" x14ac:dyDescent="0.25">
      <c r="A7420">
        <v>2018</v>
      </c>
      <c r="B7420" s="2">
        <v>1697817.9740259741</v>
      </c>
    </row>
    <row r="7421" spans="1:2" x14ac:dyDescent="0.25">
      <c r="A7421">
        <v>2018</v>
      </c>
      <c r="B7421" s="2">
        <v>158918.35992578851</v>
      </c>
    </row>
    <row r="7422" spans="1:2" x14ac:dyDescent="0.25">
      <c r="A7422">
        <v>2018</v>
      </c>
      <c r="B7422" s="2">
        <v>38374130.693877555</v>
      </c>
    </row>
    <row r="7423" spans="1:2" x14ac:dyDescent="0.25">
      <c r="A7423">
        <v>2018</v>
      </c>
      <c r="B7423" s="2">
        <v>14252.103896103898</v>
      </c>
    </row>
    <row r="7424" spans="1:2" x14ac:dyDescent="0.25">
      <c r="A7424">
        <v>2018</v>
      </c>
      <c r="B7424" s="2">
        <v>39345.562152133585</v>
      </c>
    </row>
    <row r="7425" spans="1:2" x14ac:dyDescent="0.25">
      <c r="A7425">
        <v>2018</v>
      </c>
      <c r="B7425" s="2">
        <v>4036070.6048237476</v>
      </c>
    </row>
    <row r="7426" spans="1:2" x14ac:dyDescent="0.25">
      <c r="A7426">
        <v>2018</v>
      </c>
      <c r="B7426" s="2">
        <v>8344.2634508348801</v>
      </c>
    </row>
    <row r="7427" spans="1:2" x14ac:dyDescent="0.25">
      <c r="A7427">
        <v>2018</v>
      </c>
      <c r="B7427" s="2">
        <v>3171725.2764378479</v>
      </c>
    </row>
    <row r="7428" spans="1:2" x14ac:dyDescent="0.25">
      <c r="A7428">
        <v>2018</v>
      </c>
      <c r="B7428" s="2">
        <v>73418816.54916513</v>
      </c>
    </row>
    <row r="7429" spans="1:2" x14ac:dyDescent="0.25">
      <c r="A7429">
        <v>2018</v>
      </c>
      <c r="B7429" s="2">
        <v>29631324.011131726</v>
      </c>
    </row>
    <row r="7430" spans="1:2" x14ac:dyDescent="0.25">
      <c r="A7430">
        <v>2018</v>
      </c>
      <c r="B7430" s="2">
        <v>25214411.855287571</v>
      </c>
    </row>
    <row r="7431" spans="1:2" x14ac:dyDescent="0.25">
      <c r="A7431">
        <v>2018</v>
      </c>
      <c r="B7431" s="2">
        <v>66277032.200371064</v>
      </c>
    </row>
    <row r="7432" spans="1:2" x14ac:dyDescent="0.25">
      <c r="A7432">
        <v>2018</v>
      </c>
      <c r="B7432" s="2">
        <v>104454211.82560298</v>
      </c>
    </row>
    <row r="7433" spans="1:2" x14ac:dyDescent="0.25">
      <c r="A7433">
        <v>2018</v>
      </c>
      <c r="B7433" s="2">
        <v>1065569.8441558443</v>
      </c>
    </row>
    <row r="7434" spans="1:2" x14ac:dyDescent="0.25">
      <c r="A7434">
        <v>2018</v>
      </c>
      <c r="B7434" s="2">
        <v>140455830.72356215</v>
      </c>
    </row>
    <row r="7435" spans="1:2" x14ac:dyDescent="0.25">
      <c r="A7435">
        <v>2018</v>
      </c>
      <c r="B7435" s="2">
        <v>13522882.975881262</v>
      </c>
    </row>
    <row r="7436" spans="1:2" x14ac:dyDescent="0.25">
      <c r="A7436">
        <v>2018</v>
      </c>
      <c r="B7436" s="2">
        <v>12513384.834879408</v>
      </c>
    </row>
    <row r="7437" spans="1:2" x14ac:dyDescent="0.25">
      <c r="A7437">
        <v>2018</v>
      </c>
      <c r="B7437" s="2">
        <v>48684.779220779223</v>
      </c>
    </row>
    <row r="7438" spans="1:2" x14ac:dyDescent="0.25">
      <c r="A7438">
        <v>2018</v>
      </c>
      <c r="B7438" s="2">
        <v>1168042.7866419295</v>
      </c>
    </row>
    <row r="7439" spans="1:2" x14ac:dyDescent="0.25">
      <c r="A7439">
        <v>2018</v>
      </c>
      <c r="B7439" s="2">
        <v>113231036.21521336</v>
      </c>
    </row>
    <row r="7440" spans="1:2" x14ac:dyDescent="0.25">
      <c r="A7440">
        <v>2018</v>
      </c>
      <c r="B7440" s="2">
        <v>16789592.348794065</v>
      </c>
    </row>
    <row r="7441" spans="1:2" x14ac:dyDescent="0.25">
      <c r="A7441">
        <v>2018</v>
      </c>
      <c r="B7441" s="2">
        <v>40896637.814471245</v>
      </c>
    </row>
    <row r="7442" spans="1:2" x14ac:dyDescent="0.25">
      <c r="A7442">
        <v>2018</v>
      </c>
      <c r="B7442" s="2">
        <v>10642887.807050094</v>
      </c>
    </row>
    <row r="7443" spans="1:2" x14ac:dyDescent="0.25">
      <c r="A7443">
        <v>2018</v>
      </c>
      <c r="B7443" s="2">
        <v>25508091.829313546</v>
      </c>
    </row>
    <row r="7444" spans="1:2" x14ac:dyDescent="0.25">
      <c r="A7444">
        <v>2018</v>
      </c>
      <c r="B7444" s="2">
        <v>2732233.6363636367</v>
      </c>
    </row>
    <row r="7445" spans="1:2" x14ac:dyDescent="0.25">
      <c r="A7445">
        <v>2019</v>
      </c>
      <c r="B7445" s="2">
        <v>57164086.322530262</v>
      </c>
    </row>
    <row r="7446" spans="1:2" x14ac:dyDescent="0.25">
      <c r="A7446">
        <v>2019</v>
      </c>
      <c r="B7446" s="2">
        <v>446378243.34556818</v>
      </c>
    </row>
    <row r="7447" spans="1:2" x14ac:dyDescent="0.25">
      <c r="A7447">
        <v>2019</v>
      </c>
      <c r="B7447" s="2">
        <v>3333843831.7282314</v>
      </c>
    </row>
    <row r="7448" spans="1:2" x14ac:dyDescent="0.25">
      <c r="A7448">
        <v>2019</v>
      </c>
      <c r="B7448" s="2">
        <v>48636461.065208904</v>
      </c>
    </row>
    <row r="7449" spans="1:2" x14ac:dyDescent="0.25">
      <c r="A7449">
        <v>2019</v>
      </c>
      <c r="B7449" s="2">
        <v>258128428.39828193</v>
      </c>
    </row>
    <row r="7450" spans="1:2" x14ac:dyDescent="0.25">
      <c r="A7450">
        <v>2019</v>
      </c>
      <c r="B7450" s="2">
        <v>185565505.27294028</v>
      </c>
    </row>
    <row r="7451" spans="1:2" x14ac:dyDescent="0.25">
      <c r="A7451">
        <v>2019</v>
      </c>
      <c r="B7451" s="2">
        <v>18263697.124560717</v>
      </c>
    </row>
    <row r="7452" spans="1:2" x14ac:dyDescent="0.25">
      <c r="A7452">
        <v>2019</v>
      </c>
      <c r="B7452" s="2">
        <v>1280418716.6106989</v>
      </c>
    </row>
    <row r="7453" spans="1:2" x14ac:dyDescent="0.25">
      <c r="A7453">
        <v>2019</v>
      </c>
      <c r="B7453" s="2">
        <v>182563905.57907069</v>
      </c>
    </row>
    <row r="7454" spans="1:2" x14ac:dyDescent="0.25">
      <c r="A7454">
        <v>2019</v>
      </c>
      <c r="B7454" s="2">
        <v>308546419.68293637</v>
      </c>
    </row>
    <row r="7455" spans="1:2" x14ac:dyDescent="0.25">
      <c r="A7455">
        <v>2019</v>
      </c>
      <c r="B7455" s="2">
        <v>390028890.86606795</v>
      </c>
    </row>
    <row r="7456" spans="1:2" x14ac:dyDescent="0.25">
      <c r="A7456">
        <v>2019</v>
      </c>
      <c r="B7456" s="2">
        <v>371268348.16243654</v>
      </c>
    </row>
    <row r="7457" spans="1:2" x14ac:dyDescent="0.25">
      <c r="A7457">
        <v>2019</v>
      </c>
      <c r="B7457" s="2">
        <v>904584836.24365485</v>
      </c>
    </row>
    <row r="7458" spans="1:2" x14ac:dyDescent="0.25">
      <c r="A7458">
        <v>2019</v>
      </c>
      <c r="B7458" s="2">
        <v>1344814131.4111676</v>
      </c>
    </row>
    <row r="7459" spans="1:2" x14ac:dyDescent="0.25">
      <c r="A7459">
        <v>2019</v>
      </c>
      <c r="B7459" s="2">
        <v>83130300.921515033</v>
      </c>
    </row>
    <row r="7460" spans="1:2" x14ac:dyDescent="0.25">
      <c r="A7460">
        <v>2019</v>
      </c>
      <c r="B7460" s="2">
        <v>1348943476.6856697</v>
      </c>
    </row>
    <row r="7461" spans="1:2" x14ac:dyDescent="0.25">
      <c r="A7461">
        <v>2019</v>
      </c>
      <c r="B7461" s="2">
        <v>107654235.18156971</v>
      </c>
    </row>
    <row r="7462" spans="1:2" x14ac:dyDescent="0.25">
      <c r="A7462">
        <v>2019</v>
      </c>
      <c r="B7462" s="2">
        <v>436136467.82975399</v>
      </c>
    </row>
    <row r="7463" spans="1:2" x14ac:dyDescent="0.25">
      <c r="A7463">
        <v>2019</v>
      </c>
      <c r="B7463" s="2">
        <v>563795600.09996092</v>
      </c>
    </row>
    <row r="7464" spans="1:2" x14ac:dyDescent="0.25">
      <c r="A7464">
        <v>2019</v>
      </c>
      <c r="B7464" s="2">
        <v>458364374.50527138</v>
      </c>
    </row>
    <row r="7465" spans="1:2" x14ac:dyDescent="0.25">
      <c r="A7465">
        <v>2019</v>
      </c>
      <c r="B7465" s="2">
        <v>1284953479.7454121</v>
      </c>
    </row>
    <row r="7466" spans="1:2" x14ac:dyDescent="0.25">
      <c r="A7466">
        <v>2019</v>
      </c>
      <c r="B7466" s="2">
        <v>268743091.3393206</v>
      </c>
    </row>
    <row r="7467" spans="1:2" x14ac:dyDescent="0.25">
      <c r="A7467">
        <v>2019</v>
      </c>
      <c r="B7467" s="2">
        <v>1154603.4189769621</v>
      </c>
    </row>
    <row r="7468" spans="1:2" x14ac:dyDescent="0.25">
      <c r="A7468">
        <v>2019</v>
      </c>
      <c r="B7468" s="2">
        <v>21597862.330339711</v>
      </c>
    </row>
    <row r="7469" spans="1:2" x14ac:dyDescent="0.25">
      <c r="A7469">
        <v>2019</v>
      </c>
      <c r="B7469" s="2">
        <v>953448741.02459979</v>
      </c>
    </row>
    <row r="7470" spans="1:2" x14ac:dyDescent="0.25">
      <c r="A7470">
        <v>2019</v>
      </c>
      <c r="B7470" s="2">
        <v>482624216.02342838</v>
      </c>
    </row>
    <row r="7471" spans="1:2" x14ac:dyDescent="0.25">
      <c r="A7471">
        <v>2019</v>
      </c>
      <c r="B7471" s="2">
        <v>304109073.86177278</v>
      </c>
    </row>
    <row r="7472" spans="1:2" x14ac:dyDescent="0.25">
      <c r="A7472">
        <v>2019</v>
      </c>
      <c r="B7472" s="2">
        <v>68661988.053104267</v>
      </c>
    </row>
    <row r="7473" spans="1:2" x14ac:dyDescent="0.25">
      <c r="A7473">
        <v>2019</v>
      </c>
      <c r="B7473" s="2">
        <v>65622515.434595861</v>
      </c>
    </row>
    <row r="7474" spans="1:2" x14ac:dyDescent="0.25">
      <c r="A7474">
        <v>2019</v>
      </c>
      <c r="B7474" s="2">
        <v>311181600.6185084</v>
      </c>
    </row>
    <row r="7475" spans="1:2" x14ac:dyDescent="0.25">
      <c r="A7475">
        <v>2019</v>
      </c>
      <c r="B7475" s="2">
        <v>283463050.60523236</v>
      </c>
    </row>
    <row r="7476" spans="1:2" x14ac:dyDescent="0.25">
      <c r="A7476">
        <v>2019</v>
      </c>
      <c r="B7476" s="2">
        <v>206727435.70167905</v>
      </c>
    </row>
    <row r="7477" spans="1:2" x14ac:dyDescent="0.25">
      <c r="A7477">
        <v>2019</v>
      </c>
      <c r="B7477" s="2">
        <v>29744912.363920346</v>
      </c>
    </row>
    <row r="7478" spans="1:2" x14ac:dyDescent="0.25">
      <c r="A7478">
        <v>2019</v>
      </c>
      <c r="B7478" s="2">
        <v>142628427.18469349</v>
      </c>
    </row>
    <row r="7479" spans="1:2" x14ac:dyDescent="0.25">
      <c r="A7479">
        <v>2019</v>
      </c>
      <c r="B7479" s="2">
        <v>294354184.70441234</v>
      </c>
    </row>
    <row r="7480" spans="1:2" x14ac:dyDescent="0.25">
      <c r="A7480">
        <v>2019</v>
      </c>
      <c r="B7480" s="2">
        <v>12167258.600546662</v>
      </c>
    </row>
    <row r="7481" spans="1:2" x14ac:dyDescent="0.25">
      <c r="A7481">
        <v>2019</v>
      </c>
      <c r="B7481" s="2">
        <v>12022988.737212026</v>
      </c>
    </row>
    <row r="7482" spans="1:2" x14ac:dyDescent="0.25">
      <c r="A7482">
        <v>2019</v>
      </c>
      <c r="B7482" s="2">
        <v>1991042785.6930888</v>
      </c>
    </row>
    <row r="7483" spans="1:2" x14ac:dyDescent="0.25">
      <c r="A7483">
        <v>2019</v>
      </c>
      <c r="B7483" s="2">
        <v>1252135081.8258493</v>
      </c>
    </row>
    <row r="7484" spans="1:2" x14ac:dyDescent="0.25">
      <c r="A7484">
        <v>2019</v>
      </c>
      <c r="B7484" s="2">
        <v>397660.94181960175</v>
      </c>
    </row>
    <row r="7485" spans="1:2" x14ac:dyDescent="0.25">
      <c r="A7485">
        <v>2019</v>
      </c>
      <c r="B7485" s="2">
        <v>460719883.31745416</v>
      </c>
    </row>
    <row r="7486" spans="1:2" x14ac:dyDescent="0.25">
      <c r="A7486">
        <v>2019</v>
      </c>
      <c r="B7486" s="2">
        <v>232599461.36196798</v>
      </c>
    </row>
    <row r="7487" spans="1:2" x14ac:dyDescent="0.25">
      <c r="A7487">
        <v>2019</v>
      </c>
      <c r="B7487" s="2">
        <v>187772003.55173761</v>
      </c>
    </row>
    <row r="7488" spans="1:2" x14ac:dyDescent="0.25">
      <c r="A7488">
        <v>2019</v>
      </c>
      <c r="B7488" s="2">
        <v>37690564.957438499</v>
      </c>
    </row>
    <row r="7489" spans="1:2" x14ac:dyDescent="0.25">
      <c r="A7489">
        <v>2019</v>
      </c>
      <c r="B7489" s="2">
        <v>12064222.317844592</v>
      </c>
    </row>
    <row r="7490" spans="1:2" x14ac:dyDescent="0.25">
      <c r="A7490">
        <v>2019</v>
      </c>
      <c r="B7490" s="2">
        <v>1279187933.5556424</v>
      </c>
    </row>
    <row r="7491" spans="1:2" x14ac:dyDescent="0.25">
      <c r="A7491">
        <v>2019</v>
      </c>
      <c r="B7491" s="2">
        <v>146355852.30300665</v>
      </c>
    </row>
    <row r="7492" spans="1:2" x14ac:dyDescent="0.25">
      <c r="A7492">
        <v>2019</v>
      </c>
      <c r="B7492" s="2">
        <v>64202602.525575951</v>
      </c>
    </row>
    <row r="7493" spans="1:2" x14ac:dyDescent="0.25">
      <c r="A7493">
        <v>2019</v>
      </c>
      <c r="B7493" s="2">
        <v>174780302.1491605</v>
      </c>
    </row>
    <row r="7494" spans="1:2" x14ac:dyDescent="0.25">
      <c r="A7494">
        <v>2019</v>
      </c>
      <c r="B7494" s="2">
        <v>302567129.81335419</v>
      </c>
    </row>
    <row r="7495" spans="1:2" x14ac:dyDescent="0.25">
      <c r="A7495">
        <v>2019</v>
      </c>
      <c r="B7495" s="2">
        <v>300841841.72120267</v>
      </c>
    </row>
    <row r="7496" spans="1:2" x14ac:dyDescent="0.25">
      <c r="A7496">
        <v>2019</v>
      </c>
      <c r="B7496" s="2">
        <v>1728028972.8684108</v>
      </c>
    </row>
    <row r="7497" spans="1:2" x14ac:dyDescent="0.25">
      <c r="A7497">
        <v>2019</v>
      </c>
      <c r="B7497" s="2">
        <v>39199812.921515033</v>
      </c>
    </row>
    <row r="7498" spans="1:2" x14ac:dyDescent="0.25">
      <c r="A7498">
        <v>2019</v>
      </c>
      <c r="B7498" s="2">
        <v>151899114.93322921</v>
      </c>
    </row>
    <row r="7499" spans="1:2" x14ac:dyDescent="0.25">
      <c r="A7499">
        <v>2019</v>
      </c>
      <c r="B7499" s="2">
        <v>158536530.88481063</v>
      </c>
    </row>
    <row r="7500" spans="1:2" x14ac:dyDescent="0.25">
      <c r="A7500">
        <v>2019</v>
      </c>
      <c r="B7500" s="2">
        <v>132325510.37251075</v>
      </c>
    </row>
    <row r="7501" spans="1:2" x14ac:dyDescent="0.25">
      <c r="A7501">
        <v>2019</v>
      </c>
      <c r="B7501" s="2">
        <v>72821058.449043348</v>
      </c>
    </row>
    <row r="7502" spans="1:2" x14ac:dyDescent="0.25">
      <c r="A7502">
        <v>2019</v>
      </c>
      <c r="B7502" s="2">
        <v>109075685.41194846</v>
      </c>
    </row>
    <row r="7503" spans="1:2" x14ac:dyDescent="0.25">
      <c r="A7503">
        <v>2019</v>
      </c>
      <c r="B7503" s="2">
        <v>91071102.014837965</v>
      </c>
    </row>
    <row r="7504" spans="1:2" x14ac:dyDescent="0.25">
      <c r="A7504">
        <v>2019</v>
      </c>
      <c r="B7504" s="2">
        <v>109092729.41975792</v>
      </c>
    </row>
    <row r="7505" spans="1:2" x14ac:dyDescent="0.25">
      <c r="A7505">
        <v>2019</v>
      </c>
      <c r="B7505" s="2">
        <v>275588796.45919561</v>
      </c>
    </row>
    <row r="7506" spans="1:2" x14ac:dyDescent="0.25">
      <c r="A7506">
        <v>2019</v>
      </c>
      <c r="B7506" s="2">
        <v>109031064.9574385</v>
      </c>
    </row>
    <row r="7507" spans="1:2" x14ac:dyDescent="0.25">
      <c r="A7507">
        <v>2019</v>
      </c>
      <c r="B7507" s="2">
        <v>26678549.730573997</v>
      </c>
    </row>
    <row r="7508" spans="1:2" x14ac:dyDescent="0.25">
      <c r="A7508">
        <v>2019</v>
      </c>
      <c r="B7508" s="2">
        <v>242853355.49863335</v>
      </c>
    </row>
    <row r="7509" spans="1:2" x14ac:dyDescent="0.25">
      <c r="A7509">
        <v>2019</v>
      </c>
      <c r="B7509" s="2">
        <v>11836922.800468568</v>
      </c>
    </row>
    <row r="7510" spans="1:2" x14ac:dyDescent="0.25">
      <c r="A7510">
        <v>2019</v>
      </c>
      <c r="B7510" s="2">
        <v>80752126.748926207</v>
      </c>
    </row>
    <row r="7511" spans="1:2" x14ac:dyDescent="0.25">
      <c r="A7511">
        <v>2019</v>
      </c>
      <c r="B7511" s="2">
        <v>626468532.12182748</v>
      </c>
    </row>
    <row r="7512" spans="1:2" x14ac:dyDescent="0.25">
      <c r="A7512">
        <v>2019</v>
      </c>
      <c r="B7512" s="2">
        <v>517113552.36235845</v>
      </c>
    </row>
    <row r="7513" spans="1:2" x14ac:dyDescent="0.25">
      <c r="A7513">
        <v>2019</v>
      </c>
      <c r="B7513" s="2">
        <v>17225890.802030459</v>
      </c>
    </row>
    <row r="7514" spans="1:2" x14ac:dyDescent="0.25">
      <c r="A7514">
        <v>2019</v>
      </c>
      <c r="B7514" s="2">
        <v>586005557.05896139</v>
      </c>
    </row>
    <row r="7515" spans="1:2" x14ac:dyDescent="0.25">
      <c r="A7515">
        <v>2019</v>
      </c>
      <c r="B7515" s="2">
        <v>5527003.9672003128</v>
      </c>
    </row>
    <row r="7516" spans="1:2" x14ac:dyDescent="0.25">
      <c r="A7516">
        <v>2019</v>
      </c>
      <c r="B7516" s="2">
        <v>512501579.94377196</v>
      </c>
    </row>
    <row r="7517" spans="1:2" x14ac:dyDescent="0.25">
      <c r="A7517">
        <v>2019</v>
      </c>
      <c r="B7517" s="2">
        <v>146741183.68918392</v>
      </c>
    </row>
    <row r="7518" spans="1:2" x14ac:dyDescent="0.25">
      <c r="A7518">
        <v>2019</v>
      </c>
      <c r="B7518" s="2">
        <v>10497415.373682156</v>
      </c>
    </row>
    <row r="7519" spans="1:2" x14ac:dyDescent="0.25">
      <c r="A7519">
        <v>2019</v>
      </c>
      <c r="B7519" s="2">
        <v>124589176.59508005</v>
      </c>
    </row>
    <row r="7520" spans="1:2" x14ac:dyDescent="0.25">
      <c r="A7520">
        <v>2019</v>
      </c>
      <c r="B7520" s="2">
        <v>43616263.089418195</v>
      </c>
    </row>
    <row r="7521" spans="1:2" x14ac:dyDescent="0.25">
      <c r="A7521">
        <v>2019</v>
      </c>
      <c r="B7521" s="2">
        <v>176127031.41116753</v>
      </c>
    </row>
    <row r="7522" spans="1:2" x14ac:dyDescent="0.25">
      <c r="A7522">
        <v>2019</v>
      </c>
      <c r="B7522" s="2">
        <v>86061745.133932069</v>
      </c>
    </row>
    <row r="7523" spans="1:2" x14ac:dyDescent="0.25">
      <c r="A7523">
        <v>2019</v>
      </c>
      <c r="B7523" s="2">
        <v>134805476.67005077</v>
      </c>
    </row>
    <row r="7524" spans="1:2" x14ac:dyDescent="0.25">
      <c r="A7524">
        <v>2019</v>
      </c>
      <c r="B7524" s="2">
        <v>56705186.363139398</v>
      </c>
    </row>
    <row r="7525" spans="1:2" x14ac:dyDescent="0.25">
      <c r="A7525">
        <v>2019</v>
      </c>
      <c r="B7525" s="2">
        <v>2877137.4416243657</v>
      </c>
    </row>
    <row r="7526" spans="1:2" x14ac:dyDescent="0.25">
      <c r="A7526">
        <v>2019</v>
      </c>
      <c r="B7526" s="2">
        <v>76985421.282311603</v>
      </c>
    </row>
    <row r="7527" spans="1:2" x14ac:dyDescent="0.25">
      <c r="A7527">
        <v>2019</v>
      </c>
      <c r="B7527" s="2">
        <v>230547516.31550178</v>
      </c>
    </row>
    <row r="7528" spans="1:2" x14ac:dyDescent="0.25">
      <c r="A7528">
        <v>2019</v>
      </c>
      <c r="B7528" s="2">
        <v>1861109.8383443968</v>
      </c>
    </row>
    <row r="7529" spans="1:2" x14ac:dyDescent="0.25">
      <c r="A7529">
        <v>2019</v>
      </c>
      <c r="B7529" s="2">
        <v>385365.94611479895</v>
      </c>
    </row>
    <row r="7530" spans="1:2" x14ac:dyDescent="0.25">
      <c r="A7530">
        <v>2019</v>
      </c>
      <c r="B7530" s="2">
        <v>229175893.17297933</v>
      </c>
    </row>
    <row r="7531" spans="1:2" x14ac:dyDescent="0.25">
      <c r="A7531">
        <v>2019</v>
      </c>
      <c r="B7531" s="2">
        <v>53516747.304958999</v>
      </c>
    </row>
    <row r="7532" spans="1:2" x14ac:dyDescent="0.25">
      <c r="A7532">
        <v>2019</v>
      </c>
      <c r="B7532" s="2">
        <v>2703068.5700898087</v>
      </c>
    </row>
    <row r="7533" spans="1:2" x14ac:dyDescent="0.25">
      <c r="A7533">
        <v>2019</v>
      </c>
      <c r="B7533" s="2">
        <v>2048757.1901600938</v>
      </c>
    </row>
    <row r="7534" spans="1:2" x14ac:dyDescent="0.25">
      <c r="A7534">
        <v>2019</v>
      </c>
      <c r="B7534" s="2">
        <v>27500959.454900432</v>
      </c>
    </row>
    <row r="7535" spans="1:2" x14ac:dyDescent="0.25">
      <c r="A7535">
        <v>2019</v>
      </c>
      <c r="B7535" s="2">
        <v>421017049.3135494</v>
      </c>
    </row>
    <row r="7536" spans="1:2" x14ac:dyDescent="0.25">
      <c r="A7536">
        <v>2019</v>
      </c>
      <c r="B7536" s="2">
        <v>113233893.00117142</v>
      </c>
    </row>
    <row r="7537" spans="1:2" x14ac:dyDescent="0.25">
      <c r="A7537">
        <v>2019</v>
      </c>
      <c r="B7537" s="2">
        <v>26925.766497461929</v>
      </c>
    </row>
    <row r="7538" spans="1:2" x14ac:dyDescent="0.25">
      <c r="A7538">
        <v>2019</v>
      </c>
      <c r="B7538" s="2">
        <v>25455437.78992581</v>
      </c>
    </row>
    <row r="7539" spans="1:2" x14ac:dyDescent="0.25">
      <c r="A7539">
        <v>2019</v>
      </c>
      <c r="B7539" s="2">
        <v>5427597.6696602888</v>
      </c>
    </row>
    <row r="7540" spans="1:2" x14ac:dyDescent="0.25">
      <c r="A7540">
        <v>2019</v>
      </c>
      <c r="B7540" s="2">
        <v>19043755.433033973</v>
      </c>
    </row>
    <row r="7541" spans="1:2" x14ac:dyDescent="0.25">
      <c r="A7541">
        <v>2019</v>
      </c>
      <c r="B7541" s="2">
        <v>1642383.5689183914</v>
      </c>
    </row>
    <row r="7542" spans="1:2" x14ac:dyDescent="0.25">
      <c r="A7542">
        <v>2019</v>
      </c>
      <c r="B7542" s="2">
        <v>38601001.226083562</v>
      </c>
    </row>
    <row r="7543" spans="1:2" x14ac:dyDescent="0.25">
      <c r="A7543">
        <v>2019</v>
      </c>
      <c r="B7543" s="2">
        <v>40240622.383443967</v>
      </c>
    </row>
    <row r="7544" spans="1:2" x14ac:dyDescent="0.25">
      <c r="A7544">
        <v>2019</v>
      </c>
      <c r="B7544" s="2">
        <v>21566224.495119095</v>
      </c>
    </row>
    <row r="7545" spans="1:2" x14ac:dyDescent="0.25">
      <c r="A7545">
        <v>2019</v>
      </c>
      <c r="B7545" s="2">
        <v>13139155.547051933</v>
      </c>
    </row>
    <row r="7546" spans="1:2" x14ac:dyDescent="0.25">
      <c r="A7546">
        <v>2019</v>
      </c>
      <c r="B7546" s="2">
        <v>210155364.40140572</v>
      </c>
    </row>
    <row r="7547" spans="1:2" x14ac:dyDescent="0.25">
      <c r="A7547">
        <v>2019</v>
      </c>
      <c r="B7547" s="2">
        <v>214884394.90355331</v>
      </c>
    </row>
    <row r="7548" spans="1:2" x14ac:dyDescent="0.25">
      <c r="A7548">
        <v>2019</v>
      </c>
      <c r="B7548" s="2">
        <v>10982422.386567747</v>
      </c>
    </row>
    <row r="7549" spans="1:2" x14ac:dyDescent="0.25">
      <c r="A7549">
        <v>2019</v>
      </c>
      <c r="B7549" s="2">
        <v>58145530.15384616</v>
      </c>
    </row>
    <row r="7550" spans="1:2" x14ac:dyDescent="0.25">
      <c r="A7550">
        <v>2019</v>
      </c>
      <c r="B7550" s="2">
        <v>738694.83014447486</v>
      </c>
    </row>
    <row r="7551" spans="1:2" x14ac:dyDescent="0.25">
      <c r="A7551">
        <v>2019</v>
      </c>
      <c r="B7551" s="2">
        <v>90263089.48379539</v>
      </c>
    </row>
    <row r="7552" spans="1:2" x14ac:dyDescent="0.25">
      <c r="A7552">
        <v>2019</v>
      </c>
      <c r="B7552" s="2">
        <v>6301838.9582194462</v>
      </c>
    </row>
    <row r="7553" spans="1:2" x14ac:dyDescent="0.25">
      <c r="A7553">
        <v>2019</v>
      </c>
      <c r="B7553" s="2">
        <v>38671665.572823115</v>
      </c>
    </row>
    <row r="7554" spans="1:2" x14ac:dyDescent="0.25">
      <c r="A7554">
        <v>2019</v>
      </c>
      <c r="B7554" s="2">
        <v>10832800.499804765</v>
      </c>
    </row>
    <row r="7555" spans="1:2" x14ac:dyDescent="0.25">
      <c r="A7555">
        <v>2019</v>
      </c>
      <c r="B7555" s="2">
        <v>4020243.1269035535</v>
      </c>
    </row>
    <row r="7556" spans="1:2" x14ac:dyDescent="0.25">
      <c r="A7556">
        <v>2019</v>
      </c>
      <c r="B7556" s="2">
        <v>8868921.3244826235</v>
      </c>
    </row>
    <row r="7557" spans="1:2" x14ac:dyDescent="0.25">
      <c r="A7557">
        <v>2019</v>
      </c>
      <c r="B7557" s="2">
        <v>3946257.4509957051</v>
      </c>
    </row>
    <row r="7558" spans="1:2" x14ac:dyDescent="0.25">
      <c r="A7558">
        <v>2019</v>
      </c>
      <c r="B7558" s="2">
        <v>3324926.9769621245</v>
      </c>
    </row>
    <row r="7559" spans="1:2" x14ac:dyDescent="0.25">
      <c r="A7559">
        <v>2019</v>
      </c>
      <c r="B7559" s="2">
        <v>18332950.472471692</v>
      </c>
    </row>
    <row r="7560" spans="1:2" x14ac:dyDescent="0.25">
      <c r="A7560">
        <v>2019</v>
      </c>
      <c r="B7560" s="2">
        <v>96181657.543147206</v>
      </c>
    </row>
    <row r="7561" spans="1:2" x14ac:dyDescent="0.25">
      <c r="A7561">
        <v>2019</v>
      </c>
      <c r="B7561" s="2">
        <v>29437483.843811013</v>
      </c>
    </row>
    <row r="7562" spans="1:2" x14ac:dyDescent="0.25">
      <c r="A7562">
        <v>2019</v>
      </c>
      <c r="B7562" s="2">
        <v>142481219.72666928</v>
      </c>
    </row>
    <row r="7563" spans="1:2" x14ac:dyDescent="0.25">
      <c r="A7563">
        <v>2019</v>
      </c>
      <c r="B7563" s="2">
        <v>30717076.256149944</v>
      </c>
    </row>
    <row r="7564" spans="1:2" x14ac:dyDescent="0.25">
      <c r="A7564">
        <v>2019</v>
      </c>
      <c r="B7564" s="2">
        <v>0</v>
      </c>
    </row>
    <row r="7565" spans="1:2" x14ac:dyDescent="0.25">
      <c r="A7565">
        <v>2019</v>
      </c>
      <c r="B7565" s="2">
        <v>7633951.7500976184</v>
      </c>
    </row>
    <row r="7566" spans="1:2" x14ac:dyDescent="0.25">
      <c r="A7566">
        <v>2019</v>
      </c>
      <c r="B7566" s="2">
        <v>412216.63412729406</v>
      </c>
    </row>
    <row r="7567" spans="1:2" x14ac:dyDescent="0.25">
      <c r="A7567">
        <v>2019</v>
      </c>
      <c r="B7567" s="2">
        <v>834196464.90589619</v>
      </c>
    </row>
    <row r="7568" spans="1:2" x14ac:dyDescent="0.25">
      <c r="A7568">
        <v>2019</v>
      </c>
      <c r="B7568" s="2">
        <v>38303100.523233116</v>
      </c>
    </row>
    <row r="7569" spans="1:2" x14ac:dyDescent="0.25">
      <c r="A7569">
        <v>2019</v>
      </c>
      <c r="B7569" s="2">
        <v>0</v>
      </c>
    </row>
    <row r="7570" spans="1:2" x14ac:dyDescent="0.25">
      <c r="A7570">
        <v>2019</v>
      </c>
      <c r="B7570" s="2">
        <v>31658940.616946507</v>
      </c>
    </row>
    <row r="7571" spans="1:2" x14ac:dyDescent="0.25">
      <c r="A7571">
        <v>2019</v>
      </c>
      <c r="B7571" s="2">
        <v>60115650.377196409</v>
      </c>
    </row>
    <row r="7572" spans="1:2" x14ac:dyDescent="0.25">
      <c r="A7572">
        <v>2019</v>
      </c>
      <c r="B7572" s="2">
        <v>19565951.322139788</v>
      </c>
    </row>
    <row r="7573" spans="1:2" x14ac:dyDescent="0.25">
      <c r="A7573">
        <v>2019</v>
      </c>
      <c r="B7573" s="2">
        <v>58395172.074970715</v>
      </c>
    </row>
    <row r="7574" spans="1:2" x14ac:dyDescent="0.25">
      <c r="A7574">
        <v>2019</v>
      </c>
      <c r="B7574" s="2">
        <v>25205235.759468958</v>
      </c>
    </row>
    <row r="7575" spans="1:2" x14ac:dyDescent="0.25">
      <c r="A7575">
        <v>2019</v>
      </c>
      <c r="B7575" s="2">
        <v>865504862.88481069</v>
      </c>
    </row>
    <row r="7576" spans="1:2" x14ac:dyDescent="0.25">
      <c r="A7576">
        <v>2019</v>
      </c>
      <c r="B7576" s="2">
        <v>5235256.1249511912</v>
      </c>
    </row>
    <row r="7577" spans="1:2" x14ac:dyDescent="0.25">
      <c r="A7577">
        <v>2019</v>
      </c>
      <c r="B7577" s="2">
        <v>33537434.103865679</v>
      </c>
    </row>
    <row r="7578" spans="1:2" x14ac:dyDescent="0.25">
      <c r="A7578">
        <v>2019</v>
      </c>
      <c r="B7578" s="2">
        <v>24358.797344787192</v>
      </c>
    </row>
    <row r="7579" spans="1:2" x14ac:dyDescent="0.25">
      <c r="A7579">
        <v>2019</v>
      </c>
      <c r="B7579" s="2">
        <v>45316542.895743854</v>
      </c>
    </row>
    <row r="7580" spans="1:2" x14ac:dyDescent="0.25">
      <c r="A7580">
        <v>2019</v>
      </c>
      <c r="B7580" s="2">
        <v>96120.720031237797</v>
      </c>
    </row>
    <row r="7581" spans="1:2" x14ac:dyDescent="0.25">
      <c r="A7581">
        <v>2019</v>
      </c>
      <c r="B7581" s="2">
        <v>89078507.106598988</v>
      </c>
    </row>
    <row r="7582" spans="1:2" x14ac:dyDescent="0.25">
      <c r="A7582">
        <v>2019</v>
      </c>
      <c r="B7582" s="2">
        <v>812.75439281530657</v>
      </c>
    </row>
    <row r="7583" spans="1:2" x14ac:dyDescent="0.25">
      <c r="A7583">
        <v>2019</v>
      </c>
      <c r="B7583" s="2">
        <v>142926474.46934792</v>
      </c>
    </row>
    <row r="7584" spans="1:2" x14ac:dyDescent="0.25">
      <c r="A7584">
        <v>2019</v>
      </c>
      <c r="B7584" s="2">
        <v>421992.3295587661</v>
      </c>
    </row>
    <row r="7585" spans="1:2" x14ac:dyDescent="0.25">
      <c r="A7585">
        <v>2019</v>
      </c>
      <c r="B7585" s="2">
        <v>8044157.9492385788</v>
      </c>
    </row>
    <row r="7586" spans="1:2" x14ac:dyDescent="0.25">
      <c r="A7586">
        <v>2019</v>
      </c>
      <c r="B7586" s="2">
        <v>250370.06325654042</v>
      </c>
    </row>
    <row r="7587" spans="1:2" x14ac:dyDescent="0.25">
      <c r="A7587">
        <v>2019</v>
      </c>
      <c r="B7587" s="2">
        <v>21435543.837563451</v>
      </c>
    </row>
    <row r="7588" spans="1:2" x14ac:dyDescent="0.25">
      <c r="A7588">
        <v>2019</v>
      </c>
      <c r="B7588" s="2">
        <v>1089907.2159312768</v>
      </c>
    </row>
    <row r="7589" spans="1:2" x14ac:dyDescent="0.25">
      <c r="A7589">
        <v>2019</v>
      </c>
      <c r="B7589" s="2">
        <v>6753556.4092151504</v>
      </c>
    </row>
    <row r="7590" spans="1:2" x14ac:dyDescent="0.25">
      <c r="A7590">
        <v>2019</v>
      </c>
      <c r="B7590" s="2">
        <v>428277.47130027338</v>
      </c>
    </row>
    <row r="7591" spans="1:2" x14ac:dyDescent="0.25">
      <c r="A7591">
        <v>2019</v>
      </c>
      <c r="B7591" s="2">
        <v>15610343.620460758</v>
      </c>
    </row>
    <row r="7592" spans="1:2" x14ac:dyDescent="0.25">
      <c r="A7592">
        <v>2019</v>
      </c>
      <c r="B7592" s="2">
        <v>6802971.1612651311</v>
      </c>
    </row>
    <row r="7593" spans="1:2" x14ac:dyDescent="0.25">
      <c r="A7593">
        <v>2019</v>
      </c>
      <c r="B7593" s="2">
        <v>82826789.591565803</v>
      </c>
    </row>
    <row r="7594" spans="1:2" x14ac:dyDescent="0.25">
      <c r="A7594">
        <v>2019</v>
      </c>
      <c r="B7594" s="2">
        <v>358520.02499023819</v>
      </c>
    </row>
    <row r="7595" spans="1:2" x14ac:dyDescent="0.25">
      <c r="A7595">
        <v>2019</v>
      </c>
      <c r="B7595" s="2">
        <v>206110.70050761421</v>
      </c>
    </row>
    <row r="7596" spans="1:2" x14ac:dyDescent="0.25">
      <c r="A7596">
        <v>2019</v>
      </c>
      <c r="B7596" s="2">
        <v>25448212.379539244</v>
      </c>
    </row>
    <row r="7597" spans="1:2" x14ac:dyDescent="0.25">
      <c r="A7597">
        <v>2019</v>
      </c>
      <c r="B7597" s="2">
        <v>1949546.3350253808</v>
      </c>
    </row>
    <row r="7598" spans="1:2" x14ac:dyDescent="0.25">
      <c r="A7598">
        <v>2019</v>
      </c>
      <c r="B7598" s="2">
        <v>14061790.281921126</v>
      </c>
    </row>
    <row r="7599" spans="1:2" x14ac:dyDescent="0.25">
      <c r="A7599">
        <v>2019</v>
      </c>
      <c r="B7599" s="2">
        <v>16989425.750878565</v>
      </c>
    </row>
    <row r="7600" spans="1:2" x14ac:dyDescent="0.25">
      <c r="A7600">
        <v>2019</v>
      </c>
      <c r="B7600" s="2">
        <v>1755544.7215931278</v>
      </c>
    </row>
    <row r="7601" spans="1:2" x14ac:dyDescent="0.25">
      <c r="A7601">
        <v>2019</v>
      </c>
      <c r="B7601" s="2">
        <v>122803.3752440453</v>
      </c>
    </row>
    <row r="7602" spans="1:2" x14ac:dyDescent="0.25">
      <c r="A7602">
        <v>2019</v>
      </c>
      <c r="B7602" s="2">
        <v>1272316.9496290511</v>
      </c>
    </row>
    <row r="7603" spans="1:2" x14ac:dyDescent="0.25">
      <c r="A7603">
        <v>2019</v>
      </c>
      <c r="B7603" s="2">
        <v>11895867.753221398</v>
      </c>
    </row>
    <row r="7604" spans="1:2" x14ac:dyDescent="0.25">
      <c r="A7604">
        <v>2019</v>
      </c>
      <c r="B7604" s="2">
        <v>180554.22256930888</v>
      </c>
    </row>
    <row r="7605" spans="1:2" x14ac:dyDescent="0.25">
      <c r="A7605">
        <v>2019</v>
      </c>
      <c r="B7605" s="2">
        <v>3781669.9195626709</v>
      </c>
    </row>
    <row r="7606" spans="1:2" x14ac:dyDescent="0.25">
      <c r="A7606">
        <v>2019</v>
      </c>
      <c r="B7606" s="2">
        <v>269830.88324873097</v>
      </c>
    </row>
    <row r="7607" spans="1:2" x14ac:dyDescent="0.25">
      <c r="A7607">
        <v>2019</v>
      </c>
      <c r="B7607" s="2">
        <v>744609.34634908242</v>
      </c>
    </row>
    <row r="7608" spans="1:2" x14ac:dyDescent="0.25">
      <c r="A7608">
        <v>2019</v>
      </c>
      <c r="B7608" s="2">
        <v>7282690.5037094885</v>
      </c>
    </row>
    <row r="7609" spans="1:2" x14ac:dyDescent="0.25">
      <c r="A7609">
        <v>2019</v>
      </c>
      <c r="B7609" s="2">
        <v>6859772.2061694656</v>
      </c>
    </row>
    <row r="7610" spans="1:2" x14ac:dyDescent="0.25">
      <c r="A7610">
        <v>2019</v>
      </c>
      <c r="B7610" s="2">
        <v>1187158.8801249512</v>
      </c>
    </row>
    <row r="7611" spans="1:2" x14ac:dyDescent="0.25">
      <c r="A7611">
        <v>2019</v>
      </c>
      <c r="B7611" s="2">
        <v>4208967.7953924248</v>
      </c>
    </row>
    <row r="7612" spans="1:2" x14ac:dyDescent="0.25">
      <c r="A7612">
        <v>2019</v>
      </c>
      <c r="B7612" s="2">
        <v>6105.1917219836005</v>
      </c>
    </row>
    <row r="7613" spans="1:2" x14ac:dyDescent="0.25">
      <c r="A7613">
        <v>2019</v>
      </c>
      <c r="B7613" s="2">
        <v>292185873.96485752</v>
      </c>
    </row>
    <row r="7614" spans="1:2" x14ac:dyDescent="0.25">
      <c r="A7614">
        <v>2019</v>
      </c>
      <c r="B7614" s="2">
        <v>42021622.286606796</v>
      </c>
    </row>
    <row r="7615" spans="1:2" x14ac:dyDescent="0.25">
      <c r="A7615">
        <v>2019</v>
      </c>
      <c r="B7615" s="2">
        <v>2642351.5267473646</v>
      </c>
    </row>
    <row r="7616" spans="1:2" x14ac:dyDescent="0.25">
      <c r="A7616">
        <v>2019</v>
      </c>
      <c r="B7616" s="2">
        <v>2739202.7723545493</v>
      </c>
    </row>
    <row r="7617" spans="1:2" x14ac:dyDescent="0.25">
      <c r="A7617">
        <v>2019</v>
      </c>
      <c r="B7617" s="2">
        <v>60062.787973447877</v>
      </c>
    </row>
    <row r="7618" spans="1:2" x14ac:dyDescent="0.25">
      <c r="A7618">
        <v>2019</v>
      </c>
      <c r="B7618" s="2">
        <v>54456.927762592743</v>
      </c>
    </row>
    <row r="7619" spans="1:2" x14ac:dyDescent="0.25">
      <c r="A7619">
        <v>2019</v>
      </c>
      <c r="B7619" s="2">
        <v>3543510.239750098</v>
      </c>
    </row>
    <row r="7620" spans="1:2" x14ac:dyDescent="0.25">
      <c r="A7620">
        <v>2019</v>
      </c>
      <c r="B7620" s="2">
        <v>303263.45177664974</v>
      </c>
    </row>
    <row r="7621" spans="1:2" x14ac:dyDescent="0.25">
      <c r="A7621">
        <v>2019</v>
      </c>
      <c r="B7621" s="2">
        <v>14476049.52752831</v>
      </c>
    </row>
    <row r="7622" spans="1:2" x14ac:dyDescent="0.25">
      <c r="A7622">
        <v>2019</v>
      </c>
      <c r="B7622" s="2">
        <v>46359.176884029679</v>
      </c>
    </row>
    <row r="7623" spans="1:2" x14ac:dyDescent="0.25">
      <c r="A7623">
        <v>2019</v>
      </c>
      <c r="B7623" s="2">
        <v>1137666.6661460367</v>
      </c>
    </row>
    <row r="7624" spans="1:2" x14ac:dyDescent="0.25">
      <c r="A7624">
        <v>2019</v>
      </c>
      <c r="B7624" s="2">
        <v>4806914.3006638037</v>
      </c>
    </row>
    <row r="7625" spans="1:2" x14ac:dyDescent="0.25">
      <c r="A7625">
        <v>2019</v>
      </c>
      <c r="B7625" s="2">
        <v>497284157.78680205</v>
      </c>
    </row>
    <row r="7626" spans="1:2" x14ac:dyDescent="0.25">
      <c r="A7626">
        <v>2019</v>
      </c>
      <c r="B7626" s="2">
        <v>32071616.064037487</v>
      </c>
    </row>
    <row r="7627" spans="1:2" x14ac:dyDescent="0.25">
      <c r="A7627">
        <v>2019</v>
      </c>
      <c r="B7627" s="2">
        <v>941.46036704412347</v>
      </c>
    </row>
    <row r="7628" spans="1:2" x14ac:dyDescent="0.25">
      <c r="A7628">
        <v>2019</v>
      </c>
      <c r="B7628" s="2">
        <v>31573062.747364312</v>
      </c>
    </row>
    <row r="7629" spans="1:2" x14ac:dyDescent="0.25">
      <c r="A7629">
        <v>2019</v>
      </c>
      <c r="B7629" s="2">
        <v>118554918.5490043</v>
      </c>
    </row>
    <row r="7630" spans="1:2" x14ac:dyDescent="0.25">
      <c r="A7630">
        <v>2019</v>
      </c>
      <c r="B7630" s="2">
        <v>185589.24795001952</v>
      </c>
    </row>
    <row r="7631" spans="1:2" x14ac:dyDescent="0.25">
      <c r="A7631">
        <v>2019</v>
      </c>
      <c r="B7631" s="2">
        <v>34859.059742288169</v>
      </c>
    </row>
    <row r="7632" spans="1:2" x14ac:dyDescent="0.25">
      <c r="A7632">
        <v>2019</v>
      </c>
      <c r="B7632" s="2">
        <v>0</v>
      </c>
    </row>
    <row r="7633" spans="1:2" x14ac:dyDescent="0.25">
      <c r="A7633">
        <v>2019</v>
      </c>
      <c r="B7633" s="2">
        <v>828442.22100741905</v>
      </c>
    </row>
    <row r="7634" spans="1:2" x14ac:dyDescent="0.25">
      <c r="A7634">
        <v>2019</v>
      </c>
      <c r="B7634" s="2">
        <v>343764.12338930106</v>
      </c>
    </row>
    <row r="7635" spans="1:2" x14ac:dyDescent="0.25">
      <c r="A7635">
        <v>2019</v>
      </c>
      <c r="B7635" s="2">
        <v>11520563.515814135</v>
      </c>
    </row>
    <row r="7636" spans="1:2" x14ac:dyDescent="0.25">
      <c r="A7636">
        <v>2019</v>
      </c>
      <c r="B7636" s="2">
        <v>536352346.20695043</v>
      </c>
    </row>
    <row r="7637" spans="1:2" x14ac:dyDescent="0.25">
      <c r="A7637">
        <v>2019</v>
      </c>
      <c r="B7637" s="2">
        <v>323077.02147598594</v>
      </c>
    </row>
    <row r="7638" spans="1:2" x14ac:dyDescent="0.25">
      <c r="A7638">
        <v>2019</v>
      </c>
      <c r="B7638" s="2">
        <v>2153699.0363139398</v>
      </c>
    </row>
    <row r="7639" spans="1:2" x14ac:dyDescent="0.25">
      <c r="A7639">
        <v>2019</v>
      </c>
      <c r="B7639" s="2">
        <v>2044817.3572823117</v>
      </c>
    </row>
    <row r="7640" spans="1:2" x14ac:dyDescent="0.25">
      <c r="A7640">
        <v>2019</v>
      </c>
      <c r="B7640" s="2">
        <v>54507529.469738387</v>
      </c>
    </row>
    <row r="7641" spans="1:2" x14ac:dyDescent="0.25">
      <c r="A7641">
        <v>2019</v>
      </c>
      <c r="B7641" s="2">
        <v>24955.850058570872</v>
      </c>
    </row>
    <row r="7642" spans="1:2" x14ac:dyDescent="0.25">
      <c r="A7642">
        <v>2019</v>
      </c>
      <c r="B7642" s="2">
        <v>1312646.0132760641</v>
      </c>
    </row>
    <row r="7643" spans="1:2" x14ac:dyDescent="0.25">
      <c r="A7643">
        <v>2019</v>
      </c>
      <c r="B7643" s="2">
        <v>0</v>
      </c>
    </row>
    <row r="7644" spans="1:2" x14ac:dyDescent="0.25">
      <c r="A7644">
        <v>2019</v>
      </c>
      <c r="B7644" s="2">
        <v>1992522.2131979696</v>
      </c>
    </row>
    <row r="7645" spans="1:2" x14ac:dyDescent="0.25">
      <c r="A7645">
        <v>2020</v>
      </c>
      <c r="B7645" s="2">
        <v>428139391.71197122</v>
      </c>
    </row>
    <row r="7646" spans="1:2" x14ac:dyDescent="0.25">
      <c r="A7646">
        <v>2020</v>
      </c>
      <c r="B7646" s="2">
        <v>196063462.93069306</v>
      </c>
    </row>
    <row r="7647" spans="1:2" x14ac:dyDescent="0.25">
      <c r="A7647">
        <v>2020</v>
      </c>
      <c r="B7647" s="2">
        <v>237651545.44374439</v>
      </c>
    </row>
    <row r="7648" spans="1:2" x14ac:dyDescent="0.25">
      <c r="A7648">
        <v>2020</v>
      </c>
      <c r="B7648" s="2">
        <v>168534210.6210621</v>
      </c>
    </row>
    <row r="7649" spans="1:2" x14ac:dyDescent="0.25">
      <c r="A7649">
        <v>2020</v>
      </c>
      <c r="B7649" s="2">
        <v>167120967.83438343</v>
      </c>
    </row>
    <row r="7650" spans="1:2" x14ac:dyDescent="0.25">
      <c r="A7650">
        <v>2020</v>
      </c>
      <c r="B7650" s="2">
        <v>502132186.45544553</v>
      </c>
    </row>
    <row r="7651" spans="1:2" x14ac:dyDescent="0.25">
      <c r="A7651">
        <v>2020</v>
      </c>
      <c r="B7651" s="2">
        <v>376406942.72187221</v>
      </c>
    </row>
    <row r="7652" spans="1:2" x14ac:dyDescent="0.25">
      <c r="A7652">
        <v>2020</v>
      </c>
      <c r="B7652" s="2">
        <v>289017084.54005402</v>
      </c>
    </row>
    <row r="7653" spans="1:2" x14ac:dyDescent="0.25">
      <c r="A7653">
        <v>2020</v>
      </c>
      <c r="B7653" s="2">
        <v>130806471.71557155</v>
      </c>
    </row>
    <row r="7654" spans="1:2" x14ac:dyDescent="0.25">
      <c r="A7654">
        <v>2020</v>
      </c>
      <c r="B7654" s="2">
        <v>543239783.2331233</v>
      </c>
    </row>
    <row r="7655" spans="1:2" x14ac:dyDescent="0.25">
      <c r="A7655">
        <v>2020</v>
      </c>
      <c r="B7655" s="2">
        <v>4310.1602160216025</v>
      </c>
    </row>
    <row r="7656" spans="1:2" x14ac:dyDescent="0.25">
      <c r="A7656">
        <v>2020</v>
      </c>
      <c r="B7656" s="2">
        <v>0</v>
      </c>
    </row>
    <row r="7657" spans="1:2" x14ac:dyDescent="0.25">
      <c r="A7657">
        <v>2020</v>
      </c>
      <c r="B7657" s="2">
        <v>283336992.70207024</v>
      </c>
    </row>
    <row r="7658" spans="1:2" x14ac:dyDescent="0.25">
      <c r="A7658">
        <v>2020</v>
      </c>
      <c r="B7658" s="2">
        <v>486677.24932493252</v>
      </c>
    </row>
    <row r="7659" spans="1:2" x14ac:dyDescent="0.25">
      <c r="A7659">
        <v>2020</v>
      </c>
      <c r="B7659" s="2">
        <v>30397027.593159318</v>
      </c>
    </row>
    <row r="7660" spans="1:2" x14ac:dyDescent="0.25">
      <c r="A7660">
        <v>2020</v>
      </c>
      <c r="B7660" s="2">
        <v>0</v>
      </c>
    </row>
    <row r="7661" spans="1:2" x14ac:dyDescent="0.25">
      <c r="A7661">
        <v>2020</v>
      </c>
      <c r="B7661" s="2">
        <v>15618.29702970297</v>
      </c>
    </row>
    <row r="7662" spans="1:2" x14ac:dyDescent="0.25">
      <c r="A7662">
        <v>2020</v>
      </c>
      <c r="B7662" s="2">
        <v>0</v>
      </c>
    </row>
    <row r="7663" spans="1:2" x14ac:dyDescent="0.25">
      <c r="A7663">
        <v>2020</v>
      </c>
      <c r="B7663" s="2">
        <v>0</v>
      </c>
    </row>
    <row r="7664" spans="1:2" x14ac:dyDescent="0.25">
      <c r="A7664">
        <v>2020</v>
      </c>
      <c r="B7664" s="2">
        <v>0</v>
      </c>
    </row>
    <row r="7665" spans="1:2" x14ac:dyDescent="0.25">
      <c r="A7665">
        <v>2020</v>
      </c>
      <c r="B7665" s="2">
        <v>0</v>
      </c>
    </row>
    <row r="7666" spans="1:2" x14ac:dyDescent="0.25">
      <c r="A7666">
        <v>2020</v>
      </c>
      <c r="B7666" s="2">
        <v>0</v>
      </c>
    </row>
    <row r="7667" spans="1:2" x14ac:dyDescent="0.25">
      <c r="A7667">
        <v>2020</v>
      </c>
      <c r="B7667" s="2">
        <v>0</v>
      </c>
    </row>
    <row r="7668" spans="1:2" x14ac:dyDescent="0.25">
      <c r="A7668">
        <v>2020</v>
      </c>
      <c r="B7668" s="2">
        <v>0</v>
      </c>
    </row>
    <row r="7669" spans="1:2" x14ac:dyDescent="0.25">
      <c r="A7669">
        <v>2020</v>
      </c>
      <c r="B7669" s="2">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19DE-B031-466D-9FC9-B7E46DCC81F8}">
  <dimension ref="A1:G7669"/>
  <sheetViews>
    <sheetView workbookViewId="0">
      <selection activeCell="M8" sqref="M8"/>
    </sheetView>
  </sheetViews>
  <sheetFormatPr defaultRowHeight="15" x14ac:dyDescent="0.25"/>
  <cols>
    <col min="1" max="1" width="21" customWidth="1"/>
    <col min="2" max="2" width="39.5703125" style="2" customWidth="1"/>
    <col min="6" max="6" width="13.140625" bestFit="1" customWidth="1"/>
    <col min="7" max="7" width="18.5703125" style="2" bestFit="1" customWidth="1"/>
  </cols>
  <sheetData>
    <row r="1" spans="1:7" x14ac:dyDescent="0.25">
      <c r="A1" t="s">
        <v>5</v>
      </c>
      <c r="B1" s="2" t="s">
        <v>22562</v>
      </c>
    </row>
    <row r="2" spans="1:7" x14ac:dyDescent="0.25">
      <c r="A2">
        <v>9.3000000000000007</v>
      </c>
      <c r="B2" s="2">
        <v>3817291</v>
      </c>
    </row>
    <row r="3" spans="1:7" x14ac:dyDescent="0.25">
      <c r="A3">
        <v>9</v>
      </c>
      <c r="B3" s="2">
        <v>820973645</v>
      </c>
    </row>
    <row r="4" spans="1:7" x14ac:dyDescent="0.25">
      <c r="A4">
        <v>8.9</v>
      </c>
      <c r="B4" s="2">
        <v>300161245</v>
      </c>
    </row>
    <row r="5" spans="1:7" x14ac:dyDescent="0.25">
      <c r="A5">
        <v>8.9</v>
      </c>
      <c r="B5" s="2">
        <v>205928762</v>
      </c>
    </row>
    <row r="6" spans="1:7" x14ac:dyDescent="0.25">
      <c r="A6">
        <v>8.9</v>
      </c>
      <c r="B6" s="2">
        <v>1052030912</v>
      </c>
    </row>
    <row r="7" spans="1:7" x14ac:dyDescent="0.25">
      <c r="A7">
        <v>8.8000000000000007</v>
      </c>
      <c r="B7" s="2">
        <v>623226133</v>
      </c>
    </row>
    <row r="8" spans="1:7" x14ac:dyDescent="0.25">
      <c r="A8">
        <v>8.8000000000000007</v>
      </c>
      <c r="B8" s="2">
        <v>38209702</v>
      </c>
    </row>
    <row r="9" spans="1:7" x14ac:dyDescent="0.25">
      <c r="A9">
        <v>8.8000000000000007</v>
      </c>
      <c r="B9" s="2">
        <v>804690072</v>
      </c>
    </row>
    <row r="10" spans="1:7" x14ac:dyDescent="0.25">
      <c r="A10">
        <v>8.8000000000000007</v>
      </c>
      <c r="B10" s="2">
        <v>676836967</v>
      </c>
    </row>
    <row r="11" spans="1:7" x14ac:dyDescent="0.25">
      <c r="A11">
        <v>8.6999999999999993</v>
      </c>
      <c r="B11" s="2">
        <v>520375067</v>
      </c>
    </row>
    <row r="12" spans="1:7" x14ac:dyDescent="0.25">
      <c r="A12">
        <v>8.6999999999999993</v>
      </c>
      <c r="B12" s="2">
        <v>21963277</v>
      </c>
    </row>
    <row r="13" spans="1:7" x14ac:dyDescent="0.25">
      <c r="A13">
        <v>8.6999999999999993</v>
      </c>
      <c r="B13" s="2">
        <v>403364845</v>
      </c>
    </row>
    <row r="14" spans="1:7" x14ac:dyDescent="0.25">
      <c r="A14">
        <v>8.6999999999999993</v>
      </c>
      <c r="B14" s="2">
        <v>853495095</v>
      </c>
      <c r="F14" s="4" t="s">
        <v>22089</v>
      </c>
      <c r="G14" s="2" t="s">
        <v>22564</v>
      </c>
    </row>
    <row r="15" spans="1:7" x14ac:dyDescent="0.25">
      <c r="A15">
        <v>8.6</v>
      </c>
      <c r="B15" s="2">
        <v>253742922</v>
      </c>
      <c r="F15" s="5">
        <v>1.9</v>
      </c>
      <c r="G15" s="2">
        <v>5861700</v>
      </c>
    </row>
    <row r="16" spans="1:7" x14ac:dyDescent="0.25">
      <c r="A16">
        <v>8.6</v>
      </c>
      <c r="B16" s="2">
        <v>294333559</v>
      </c>
      <c r="F16" s="5">
        <v>2.1</v>
      </c>
      <c r="G16" s="2">
        <v>-5252936</v>
      </c>
    </row>
    <row r="17" spans="1:7" x14ac:dyDescent="0.25">
      <c r="A17">
        <v>8.6</v>
      </c>
      <c r="B17" s="2">
        <v>210098753</v>
      </c>
      <c r="F17" s="5">
        <v>2.2000000000000002</v>
      </c>
      <c r="G17" s="2">
        <v>-43053865</v>
      </c>
    </row>
    <row r="18" spans="1:7" x14ac:dyDescent="0.25">
      <c r="A18">
        <v>8.6</v>
      </c>
      <c r="B18" s="2">
        <v>412349603</v>
      </c>
      <c r="F18" s="5">
        <v>2.2999999999999998</v>
      </c>
      <c r="G18" s="2">
        <v>-16728334</v>
      </c>
    </row>
    <row r="19" spans="1:7" x14ac:dyDescent="0.25">
      <c r="A19">
        <v>8.6</v>
      </c>
      <c r="B19" s="2">
        <v>226801374</v>
      </c>
      <c r="F19" s="5">
        <v>2.4</v>
      </c>
      <c r="G19" s="2">
        <v>59931803</v>
      </c>
    </row>
    <row r="20" spans="1:7" x14ac:dyDescent="0.25">
      <c r="A20">
        <v>8.6</v>
      </c>
      <c r="B20" s="2">
        <v>336475245</v>
      </c>
      <c r="F20" s="5">
        <v>2.5</v>
      </c>
      <c r="G20" s="2">
        <v>-76878131</v>
      </c>
    </row>
    <row r="21" spans="1:7" x14ac:dyDescent="0.25">
      <c r="A21">
        <v>8.6</v>
      </c>
      <c r="B21" s="2">
        <v>30680793</v>
      </c>
      <c r="F21" s="5">
        <v>2.6</v>
      </c>
      <c r="G21" s="2">
        <v>576615</v>
      </c>
    </row>
    <row r="22" spans="1:7" x14ac:dyDescent="0.25">
      <c r="A22">
        <v>8.6</v>
      </c>
      <c r="B22" s="2">
        <v>536729206</v>
      </c>
      <c r="F22" s="5">
        <v>2.7</v>
      </c>
      <c r="G22" s="2">
        <v>-35793931</v>
      </c>
    </row>
    <row r="23" spans="1:7" x14ac:dyDescent="0.25">
      <c r="A23">
        <v>8.6</v>
      </c>
      <c r="B23" s="2">
        <v>247508054</v>
      </c>
      <c r="F23" s="5">
        <v>2.8</v>
      </c>
      <c r="G23" s="2">
        <v>121646627</v>
      </c>
    </row>
    <row r="24" spans="1:7" x14ac:dyDescent="0.25">
      <c r="A24">
        <v>8.5</v>
      </c>
      <c r="B24" s="2">
        <v>362906762</v>
      </c>
      <c r="F24" s="5">
        <v>2.9</v>
      </c>
      <c r="G24" s="2">
        <v>-40445691</v>
      </c>
    </row>
    <row r="25" spans="1:7" x14ac:dyDescent="0.25">
      <c r="A25">
        <v>8.5</v>
      </c>
      <c r="B25" s="2">
        <v>8019063</v>
      </c>
      <c r="F25" s="5">
        <v>3</v>
      </c>
      <c r="G25" s="2">
        <v>27433631</v>
      </c>
    </row>
    <row r="26" spans="1:7" x14ac:dyDescent="0.25">
      <c r="A26">
        <v>8.5</v>
      </c>
      <c r="B26" s="2">
        <v>418881154</v>
      </c>
      <c r="F26" s="5">
        <v>3.1</v>
      </c>
      <c r="G26" s="2">
        <v>-26605409</v>
      </c>
    </row>
    <row r="27" spans="1:7" x14ac:dyDescent="0.25">
      <c r="A27">
        <v>8.5</v>
      </c>
      <c r="B27" s="2">
        <v>19552639</v>
      </c>
      <c r="F27" s="5">
        <v>3.2</v>
      </c>
      <c r="G27" s="2">
        <v>6138435</v>
      </c>
    </row>
    <row r="28" spans="1:7" x14ac:dyDescent="0.25">
      <c r="A28">
        <v>8.5</v>
      </c>
      <c r="B28" s="2">
        <v>1038720877</v>
      </c>
      <c r="F28" s="5">
        <v>3.3</v>
      </c>
      <c r="G28" s="2">
        <v>265447333</v>
      </c>
    </row>
    <row r="29" spans="1:7" x14ac:dyDescent="0.25">
      <c r="A29">
        <v>8.5</v>
      </c>
      <c r="B29" s="2">
        <v>17341568</v>
      </c>
      <c r="F29" s="5">
        <v>3.4</v>
      </c>
      <c r="G29" s="2">
        <v>65004750</v>
      </c>
    </row>
    <row r="30" spans="1:7" x14ac:dyDescent="0.25">
      <c r="A30">
        <v>8.5</v>
      </c>
      <c r="B30" s="2">
        <v>3875127</v>
      </c>
      <c r="F30" s="5">
        <v>3.5</v>
      </c>
      <c r="G30" s="2">
        <v>146288721</v>
      </c>
    </row>
    <row r="31" spans="1:7" x14ac:dyDescent="0.25">
      <c r="A31">
        <v>8.5</v>
      </c>
      <c r="B31" s="2">
        <v>362380802</v>
      </c>
      <c r="F31" s="5">
        <v>3.6</v>
      </c>
      <c r="G31" s="2">
        <v>56926572</v>
      </c>
    </row>
    <row r="32" spans="1:7" x14ac:dyDescent="0.25">
      <c r="A32">
        <v>8.5</v>
      </c>
      <c r="B32" s="2">
        <v>85072577</v>
      </c>
      <c r="F32" s="5">
        <v>3.7</v>
      </c>
      <c r="G32" s="2">
        <v>52635054</v>
      </c>
    </row>
    <row r="33" spans="1:7" x14ac:dyDescent="0.25">
      <c r="A33">
        <v>8.5</v>
      </c>
      <c r="B33" s="2">
        <v>2799773</v>
      </c>
      <c r="F33" s="5">
        <v>3.8</v>
      </c>
      <c r="G33" s="2">
        <v>78920568</v>
      </c>
    </row>
    <row r="34" spans="1:7" x14ac:dyDescent="0.25">
      <c r="A34">
        <v>8.5</v>
      </c>
      <c r="B34" s="2">
        <v>1610897</v>
      </c>
      <c r="F34" s="5">
        <v>3.9</v>
      </c>
      <c r="G34" s="2">
        <v>-28247068</v>
      </c>
    </row>
    <row r="35" spans="1:7" x14ac:dyDescent="0.25">
      <c r="A35">
        <v>8.5</v>
      </c>
      <c r="B35" s="2">
        <v>201465373</v>
      </c>
      <c r="F35" s="5">
        <v>4</v>
      </c>
      <c r="G35" s="2">
        <v>307778264</v>
      </c>
    </row>
    <row r="36" spans="1:7" x14ac:dyDescent="0.25">
      <c r="A36">
        <v>8.5</v>
      </c>
      <c r="B36" s="2">
        <v>69676311</v>
      </c>
      <c r="F36" s="5">
        <v>4.0999999999999996</v>
      </c>
      <c r="G36" s="2">
        <v>581503864</v>
      </c>
    </row>
    <row r="37" spans="1:7" x14ac:dyDescent="0.25">
      <c r="A37">
        <v>8.5</v>
      </c>
      <c r="B37" s="2">
        <v>426588510</v>
      </c>
      <c r="F37" s="5">
        <v>4.2</v>
      </c>
      <c r="G37" s="2">
        <v>122500404</v>
      </c>
    </row>
    <row r="38" spans="1:7" x14ac:dyDescent="0.25">
      <c r="A38">
        <v>8.5</v>
      </c>
      <c r="B38" s="2">
        <v>46096747</v>
      </c>
      <c r="F38" s="5">
        <v>4.3</v>
      </c>
      <c r="G38" s="2">
        <v>509706945</v>
      </c>
    </row>
    <row r="39" spans="1:7" x14ac:dyDescent="0.25">
      <c r="A39">
        <v>8.4</v>
      </c>
      <c r="B39" s="2">
        <v>27998772</v>
      </c>
      <c r="F39" s="5">
        <v>4.4000000000000004</v>
      </c>
      <c r="G39" s="2">
        <v>388369219</v>
      </c>
    </row>
    <row r="40" spans="1:7" x14ac:dyDescent="0.25">
      <c r="A40">
        <v>8.4</v>
      </c>
      <c r="B40" s="2">
        <v>371925971</v>
      </c>
      <c r="F40" s="5">
        <v>4.5</v>
      </c>
      <c r="G40" s="2">
        <v>1216218405</v>
      </c>
    </row>
    <row r="41" spans="1:7" x14ac:dyDescent="0.25">
      <c r="A41">
        <v>8.4</v>
      </c>
      <c r="B41" s="2">
        <v>-24526788</v>
      </c>
      <c r="F41" s="5">
        <v>4.5999999999999996</v>
      </c>
      <c r="G41" s="2">
        <v>789301810</v>
      </c>
    </row>
    <row r="42" spans="1:7" x14ac:dyDescent="0.25">
      <c r="A42">
        <v>8.4</v>
      </c>
      <c r="B42" s="2">
        <v>169785704</v>
      </c>
      <c r="F42" s="5">
        <v>4.7</v>
      </c>
      <c r="G42" s="2">
        <v>1137325231</v>
      </c>
    </row>
    <row r="43" spans="1:7" x14ac:dyDescent="0.25">
      <c r="A43">
        <v>8.4</v>
      </c>
      <c r="B43" s="2">
        <v>31047078</v>
      </c>
      <c r="F43" s="5">
        <v>4.8</v>
      </c>
      <c r="G43" s="2">
        <v>790348267</v>
      </c>
    </row>
    <row r="44" spans="1:7" x14ac:dyDescent="0.25">
      <c r="A44">
        <v>8.4</v>
      </c>
      <c r="B44" s="2">
        <v>12189934</v>
      </c>
      <c r="F44" s="5">
        <v>4.9000000000000004</v>
      </c>
      <c r="G44" s="2">
        <v>1749919378</v>
      </c>
    </row>
    <row r="45" spans="1:7" x14ac:dyDescent="0.25">
      <c r="A45">
        <v>8.4</v>
      </c>
      <c r="B45" s="2">
        <v>75356942</v>
      </c>
      <c r="F45" s="5">
        <v>5</v>
      </c>
      <c r="G45" s="2">
        <v>1708685383</v>
      </c>
    </row>
    <row r="46" spans="1:7" x14ac:dyDescent="0.25">
      <c r="A46">
        <v>8.4</v>
      </c>
      <c r="B46" s="2">
        <v>21897373</v>
      </c>
      <c r="F46" s="5">
        <v>5.0999999999999996</v>
      </c>
      <c r="G46" s="2">
        <v>1830311655</v>
      </c>
    </row>
    <row r="47" spans="1:7" x14ac:dyDescent="0.25">
      <c r="A47">
        <v>8.4</v>
      </c>
      <c r="B47" s="2">
        <v>341311890</v>
      </c>
      <c r="F47" s="5">
        <v>5.2</v>
      </c>
      <c r="G47" s="2">
        <v>3618809100</v>
      </c>
    </row>
    <row r="48" spans="1:7" x14ac:dyDescent="0.25">
      <c r="A48">
        <v>8.4</v>
      </c>
      <c r="B48" s="2">
        <v>60262836</v>
      </c>
      <c r="F48" s="5">
        <v>5.3</v>
      </c>
      <c r="G48" s="2">
        <v>2461178405</v>
      </c>
    </row>
    <row r="49" spans="1:7" x14ac:dyDescent="0.25">
      <c r="A49">
        <v>8.4</v>
      </c>
      <c r="B49" s="2">
        <v>326074373</v>
      </c>
      <c r="F49" s="5">
        <v>5.4</v>
      </c>
      <c r="G49" s="2">
        <v>3126171353</v>
      </c>
    </row>
    <row r="50" spans="1:7" x14ac:dyDescent="0.25">
      <c r="A50">
        <v>8.4</v>
      </c>
      <c r="B50" s="2">
        <v>831142612</v>
      </c>
      <c r="F50" s="5">
        <v>5.5</v>
      </c>
      <c r="G50" s="2">
        <v>4256072270</v>
      </c>
    </row>
    <row r="51" spans="1:7" x14ac:dyDescent="0.25">
      <c r="A51">
        <v>8.4</v>
      </c>
      <c r="B51" s="2">
        <v>358180115</v>
      </c>
      <c r="F51" s="5">
        <v>5.6</v>
      </c>
      <c r="G51" s="2">
        <v>6931792484</v>
      </c>
    </row>
    <row r="52" spans="1:7" x14ac:dyDescent="0.25">
      <c r="A52">
        <v>8.4</v>
      </c>
      <c r="B52" s="2">
        <v>303723636</v>
      </c>
      <c r="F52" s="5">
        <v>5.7</v>
      </c>
      <c r="G52" s="2">
        <v>4738100627</v>
      </c>
    </row>
    <row r="53" spans="1:7" x14ac:dyDescent="0.25">
      <c r="A53">
        <v>8.4</v>
      </c>
      <c r="B53" s="2">
        <v>632817888</v>
      </c>
      <c r="F53" s="5">
        <v>5.8</v>
      </c>
      <c r="G53" s="2">
        <v>7477427405</v>
      </c>
    </row>
    <row r="54" spans="1:7" x14ac:dyDescent="0.25">
      <c r="A54">
        <v>8.4</v>
      </c>
      <c r="B54" s="2">
        <v>1727359754</v>
      </c>
      <c r="F54" s="5">
        <v>5.9</v>
      </c>
      <c r="G54" s="2">
        <v>6305476442</v>
      </c>
    </row>
    <row r="55" spans="1:7" x14ac:dyDescent="0.25">
      <c r="A55">
        <v>8.4</v>
      </c>
      <c r="B55" s="2">
        <v>285540831</v>
      </c>
      <c r="F55" s="5">
        <v>6</v>
      </c>
      <c r="G55" s="2">
        <v>8049800910</v>
      </c>
    </row>
    <row r="56" spans="1:7" x14ac:dyDescent="0.25">
      <c r="A56">
        <v>8.4</v>
      </c>
      <c r="B56" s="2">
        <v>60417003</v>
      </c>
      <c r="F56" s="5">
        <v>6.1</v>
      </c>
      <c r="G56" s="2">
        <v>10167715083</v>
      </c>
    </row>
    <row r="57" spans="1:7" x14ac:dyDescent="0.25">
      <c r="A57">
        <v>8.4</v>
      </c>
      <c r="B57" s="2">
        <v>2441501328</v>
      </c>
      <c r="F57" s="5">
        <v>6.2</v>
      </c>
      <c r="G57" s="2">
        <v>13409243555</v>
      </c>
    </row>
    <row r="58" spans="1:7" x14ac:dyDescent="0.25">
      <c r="A58">
        <v>8.4</v>
      </c>
      <c r="B58" s="2">
        <v>1019427370</v>
      </c>
      <c r="F58" s="5">
        <v>6.3</v>
      </c>
      <c r="G58" s="2">
        <v>13127170521</v>
      </c>
    </row>
    <row r="59" spans="1:7" x14ac:dyDescent="0.25">
      <c r="A59">
        <v>8.3000000000000007</v>
      </c>
      <c r="B59" s="2">
        <v>-35000000</v>
      </c>
      <c r="F59" s="5">
        <v>6.4</v>
      </c>
      <c r="G59" s="2">
        <v>17200603627</v>
      </c>
    </row>
    <row r="60" spans="1:7" x14ac:dyDescent="0.25">
      <c r="A60">
        <v>8.3000000000000007</v>
      </c>
      <c r="B60" s="2">
        <v>11487676</v>
      </c>
      <c r="F60" s="5">
        <v>6.5</v>
      </c>
      <c r="G60" s="2">
        <v>17281443031</v>
      </c>
    </row>
    <row r="61" spans="1:7" x14ac:dyDescent="0.25">
      <c r="A61">
        <v>8.3000000000000007</v>
      </c>
      <c r="B61" s="2">
        <v>40884703</v>
      </c>
      <c r="F61" s="5">
        <v>6.6</v>
      </c>
      <c r="G61" s="2">
        <v>19816001738</v>
      </c>
    </row>
    <row r="62" spans="1:7" x14ac:dyDescent="0.25">
      <c r="A62">
        <v>8.3000000000000007</v>
      </c>
      <c r="B62" s="2">
        <v>442606177</v>
      </c>
      <c r="F62" s="5">
        <v>6.7</v>
      </c>
      <c r="G62" s="2">
        <v>12974350455</v>
      </c>
    </row>
    <row r="63" spans="1:7" x14ac:dyDescent="0.25">
      <c r="A63">
        <v>8.3000000000000007</v>
      </c>
      <c r="B63" s="2">
        <v>-323562</v>
      </c>
      <c r="F63" s="5">
        <v>6.8</v>
      </c>
      <c r="G63" s="2">
        <v>14423994712</v>
      </c>
    </row>
    <row r="64" spans="1:7" x14ac:dyDescent="0.25">
      <c r="A64">
        <v>8.3000000000000007</v>
      </c>
      <c r="B64" s="2">
        <v>34066791</v>
      </c>
      <c r="F64" s="5">
        <v>6.9</v>
      </c>
      <c r="G64" s="2">
        <v>17161967045</v>
      </c>
    </row>
    <row r="65" spans="1:7" x14ac:dyDescent="0.25">
      <c r="A65">
        <v>8.3000000000000007</v>
      </c>
      <c r="B65" s="2">
        <v>0</v>
      </c>
      <c r="F65" s="5">
        <v>7</v>
      </c>
      <c r="G65" s="2">
        <v>18662475023</v>
      </c>
    </row>
    <row r="66" spans="1:7" x14ac:dyDescent="0.25">
      <c r="A66">
        <v>8.3000000000000007</v>
      </c>
      <c r="B66" s="2">
        <v>112560248</v>
      </c>
      <c r="F66" s="5">
        <v>7.1</v>
      </c>
      <c r="G66" s="2">
        <v>15205866900</v>
      </c>
    </row>
    <row r="67" spans="1:7" x14ac:dyDescent="0.25">
      <c r="A67">
        <v>8.3000000000000007</v>
      </c>
      <c r="B67" s="2">
        <v>16357676</v>
      </c>
      <c r="F67" s="5">
        <v>7.2</v>
      </c>
      <c r="G67" s="2">
        <v>13332690749</v>
      </c>
    </row>
    <row r="68" spans="1:7" x14ac:dyDescent="0.25">
      <c r="A68">
        <v>8.3000000000000007</v>
      </c>
      <c r="B68" s="2">
        <v>0</v>
      </c>
      <c r="F68" s="5">
        <v>7.3</v>
      </c>
      <c r="G68" s="2">
        <v>19017223777</v>
      </c>
    </row>
    <row r="69" spans="1:7" x14ac:dyDescent="0.25">
      <c r="A69">
        <v>8.3000000000000007</v>
      </c>
      <c r="B69" s="2">
        <v>1713644</v>
      </c>
      <c r="F69" s="5">
        <v>7.4</v>
      </c>
      <c r="G69" s="2">
        <v>13802175847</v>
      </c>
    </row>
    <row r="70" spans="1:7" x14ac:dyDescent="0.25">
      <c r="A70">
        <v>8.3000000000000007</v>
      </c>
      <c r="B70" s="2">
        <v>2332728</v>
      </c>
      <c r="F70" s="5">
        <v>7.5</v>
      </c>
      <c r="G70" s="2">
        <v>11953310506</v>
      </c>
    </row>
    <row r="71" spans="1:7" x14ac:dyDescent="0.25">
      <c r="A71">
        <v>8.3000000000000007</v>
      </c>
      <c r="B71" s="2">
        <v>141216216</v>
      </c>
      <c r="F71" s="5">
        <v>7.6</v>
      </c>
      <c r="G71" s="2">
        <v>15543046422</v>
      </c>
    </row>
    <row r="72" spans="1:7" x14ac:dyDescent="0.25">
      <c r="A72">
        <v>8.3000000000000007</v>
      </c>
      <c r="B72" s="2">
        <v>364436586</v>
      </c>
      <c r="F72" s="5">
        <v>7.7</v>
      </c>
      <c r="G72" s="2">
        <v>14744544479</v>
      </c>
    </row>
    <row r="73" spans="1:7" x14ac:dyDescent="0.25">
      <c r="A73">
        <v>8.3000000000000007</v>
      </c>
      <c r="B73" s="2">
        <v>215933435</v>
      </c>
      <c r="F73" s="5">
        <v>7.8</v>
      </c>
      <c r="G73" s="2">
        <v>17369613990</v>
      </c>
    </row>
    <row r="74" spans="1:7" x14ac:dyDescent="0.25">
      <c r="A74">
        <v>8.3000000000000007</v>
      </c>
      <c r="B74" s="2">
        <v>753933</v>
      </c>
      <c r="F74" s="5">
        <v>7.9</v>
      </c>
      <c r="G74" s="2">
        <v>7329471469</v>
      </c>
    </row>
    <row r="75" spans="1:7" x14ac:dyDescent="0.25">
      <c r="A75">
        <v>8.3000000000000007</v>
      </c>
      <c r="B75" s="2">
        <v>341296601</v>
      </c>
      <c r="F75" s="5">
        <v>8</v>
      </c>
      <c r="G75" s="2">
        <v>12680404812</v>
      </c>
    </row>
    <row r="76" spans="1:7" x14ac:dyDescent="0.25">
      <c r="A76">
        <v>8.3000000000000007</v>
      </c>
      <c r="B76" s="2">
        <v>83557872</v>
      </c>
      <c r="F76" s="5">
        <v>8.1</v>
      </c>
      <c r="G76" s="2">
        <v>9468256030</v>
      </c>
    </row>
    <row r="77" spans="1:7" x14ac:dyDescent="0.25">
      <c r="A77">
        <v>8.3000000000000007</v>
      </c>
      <c r="B77" s="2">
        <v>2890108</v>
      </c>
      <c r="F77" s="5">
        <v>8.1999999999999993</v>
      </c>
      <c r="G77" s="2">
        <v>4500666161</v>
      </c>
    </row>
    <row r="78" spans="1:7" x14ac:dyDescent="0.25">
      <c r="A78">
        <v>8.3000000000000007</v>
      </c>
      <c r="B78" s="2">
        <v>163997108</v>
      </c>
      <c r="F78" s="5">
        <v>8.3000000000000007</v>
      </c>
      <c r="G78" s="2">
        <v>2573966320</v>
      </c>
    </row>
    <row r="79" spans="1:7" x14ac:dyDescent="0.25">
      <c r="A79">
        <v>8.3000000000000007</v>
      </c>
      <c r="B79" s="2">
        <v>54036715</v>
      </c>
      <c r="F79" s="5">
        <v>8.4</v>
      </c>
      <c r="G79" s="2">
        <v>9073434622</v>
      </c>
    </row>
    <row r="80" spans="1:7" x14ac:dyDescent="0.25">
      <c r="A80">
        <v>8.3000000000000007</v>
      </c>
      <c r="B80" s="2">
        <v>251457747</v>
      </c>
      <c r="F80" s="5">
        <v>8.5</v>
      </c>
      <c r="G80" s="2">
        <v>3064988180</v>
      </c>
    </row>
    <row r="81" spans="1:7" x14ac:dyDescent="0.25">
      <c r="A81">
        <v>8.3000000000000007</v>
      </c>
      <c r="B81" s="2">
        <v>299598</v>
      </c>
      <c r="F81" s="5">
        <v>8.6</v>
      </c>
      <c r="G81" s="2">
        <v>2548719509</v>
      </c>
    </row>
    <row r="82" spans="1:7" x14ac:dyDescent="0.25">
      <c r="A82">
        <v>8.3000000000000007</v>
      </c>
      <c r="B82" s="2">
        <v>22426076</v>
      </c>
      <c r="F82" s="5">
        <v>8.6999999999999993</v>
      </c>
      <c r="G82" s="2">
        <v>1799198284</v>
      </c>
    </row>
    <row r="83" spans="1:7" x14ac:dyDescent="0.25">
      <c r="A83">
        <v>8.3000000000000007</v>
      </c>
      <c r="B83" s="2">
        <v>12043274</v>
      </c>
      <c r="F83" s="5">
        <v>8.8000000000000007</v>
      </c>
      <c r="G83" s="2">
        <v>2142962874</v>
      </c>
    </row>
    <row r="84" spans="1:7" x14ac:dyDescent="0.25">
      <c r="A84">
        <v>8.3000000000000007</v>
      </c>
      <c r="B84" s="2">
        <v>289623579</v>
      </c>
      <c r="F84" s="5">
        <v>8.9</v>
      </c>
      <c r="G84" s="2">
        <v>1558120919</v>
      </c>
    </row>
    <row r="85" spans="1:7" x14ac:dyDescent="0.25">
      <c r="A85">
        <v>8.3000000000000007</v>
      </c>
      <c r="B85" s="2">
        <v>3311391</v>
      </c>
      <c r="F85" s="5">
        <v>9</v>
      </c>
      <c r="G85" s="2">
        <v>820973645</v>
      </c>
    </row>
    <row r="86" spans="1:7" x14ac:dyDescent="0.25">
      <c r="A86">
        <v>8.1999999999999993</v>
      </c>
      <c r="B86" s="2">
        <v>5402427</v>
      </c>
      <c r="F86" s="5">
        <v>9.3000000000000007</v>
      </c>
      <c r="G86" s="2">
        <v>3817291</v>
      </c>
    </row>
    <row r="87" spans="1:7" x14ac:dyDescent="0.25">
      <c r="A87">
        <v>8.1999999999999993</v>
      </c>
      <c r="B87" s="2">
        <v>-7335717</v>
      </c>
      <c r="F87" s="5" t="s">
        <v>22563</v>
      </c>
      <c r="G87" s="2">
        <v>-1025000</v>
      </c>
    </row>
    <row r="88" spans="1:7" x14ac:dyDescent="0.25">
      <c r="A88">
        <v>8.1999999999999993</v>
      </c>
      <c r="B88" s="2">
        <v>113603197</v>
      </c>
      <c r="F88" s="5" t="s">
        <v>22090</v>
      </c>
      <c r="G88" s="2">
        <v>391467996841</v>
      </c>
    </row>
    <row r="89" spans="1:7" x14ac:dyDescent="0.25">
      <c r="A89">
        <v>8.1999999999999993</v>
      </c>
      <c r="B89" s="2">
        <v>26850920</v>
      </c>
    </row>
    <row r="90" spans="1:7" x14ac:dyDescent="0.25">
      <c r="A90">
        <v>8.1999999999999993</v>
      </c>
      <c r="B90" s="2">
        <v>0</v>
      </c>
    </row>
    <row r="91" spans="1:7" x14ac:dyDescent="0.25">
      <c r="A91">
        <v>8.1999999999999993</v>
      </c>
      <c r="B91" s="2">
        <v>426171806</v>
      </c>
    </row>
    <row r="92" spans="1:7" x14ac:dyDescent="0.25">
      <c r="A92">
        <v>8.1999999999999993</v>
      </c>
      <c r="B92" s="2">
        <v>144757447</v>
      </c>
    </row>
    <row r="93" spans="1:7" x14ac:dyDescent="0.25">
      <c r="A93">
        <v>8.1999999999999993</v>
      </c>
      <c r="B93" s="2">
        <v>127436818</v>
      </c>
    </row>
    <row r="94" spans="1:7" x14ac:dyDescent="0.25">
      <c r="A94">
        <v>8.1999999999999993</v>
      </c>
      <c r="B94" s="2">
        <v>64112375</v>
      </c>
    </row>
    <row r="95" spans="1:7" x14ac:dyDescent="0.25">
      <c r="A95">
        <v>8.1999999999999993</v>
      </c>
      <c r="B95" s="2">
        <v>91216940</v>
      </c>
    </row>
    <row r="96" spans="1:7" x14ac:dyDescent="0.25">
      <c r="A96">
        <v>8.1999999999999993</v>
      </c>
      <c r="B96" s="2">
        <v>3753929</v>
      </c>
    </row>
    <row r="97" spans="1:2" x14ac:dyDescent="0.25">
      <c r="A97">
        <v>8.1999999999999993</v>
      </c>
      <c r="B97" s="2">
        <v>2777552</v>
      </c>
    </row>
    <row r="98" spans="1:2" x14ac:dyDescent="0.25">
      <c r="A98">
        <v>8.1999999999999993</v>
      </c>
      <c r="B98" s="2">
        <v>1196218</v>
      </c>
    </row>
    <row r="99" spans="1:2" x14ac:dyDescent="0.25">
      <c r="A99">
        <v>8.1999999999999993</v>
      </c>
      <c r="B99" s="2">
        <v>25461</v>
      </c>
    </row>
    <row r="100" spans="1:2" x14ac:dyDescent="0.25">
      <c r="A100">
        <v>8.1999999999999993</v>
      </c>
      <c r="B100" s="2">
        <v>258791257</v>
      </c>
    </row>
    <row r="101" spans="1:2" x14ac:dyDescent="0.25">
      <c r="A101">
        <v>8.1999999999999993</v>
      </c>
      <c r="B101" s="2">
        <v>212214446</v>
      </c>
    </row>
    <row r="102" spans="1:2" x14ac:dyDescent="0.25">
      <c r="A102">
        <v>8.1999999999999993</v>
      </c>
      <c r="B102" s="2">
        <v>92181574</v>
      </c>
    </row>
    <row r="103" spans="1:2" x14ac:dyDescent="0.25">
      <c r="A103">
        <v>8.1999999999999993</v>
      </c>
      <c r="B103" s="2">
        <v>1953889</v>
      </c>
    </row>
    <row r="104" spans="1:2" x14ac:dyDescent="0.25">
      <c r="A104">
        <v>8.1999999999999993</v>
      </c>
      <c r="B104" s="2">
        <v>223661946</v>
      </c>
    </row>
    <row r="105" spans="1:2" x14ac:dyDescent="0.25">
      <c r="A105">
        <v>8.1999999999999993</v>
      </c>
      <c r="B105" s="2">
        <v>1266341</v>
      </c>
    </row>
    <row r="106" spans="1:2" x14ac:dyDescent="0.25">
      <c r="A106">
        <v>8.1999999999999993</v>
      </c>
      <c r="B106" s="2">
        <v>64850267</v>
      </c>
    </row>
    <row r="107" spans="1:2" x14ac:dyDescent="0.25">
      <c r="A107">
        <v>8.1999999999999993</v>
      </c>
      <c r="B107" s="2">
        <v>51182388</v>
      </c>
    </row>
    <row r="108" spans="1:2" x14ac:dyDescent="0.25">
      <c r="A108">
        <v>8.1999999999999993</v>
      </c>
      <c r="B108" s="2">
        <v>560099102</v>
      </c>
    </row>
    <row r="109" spans="1:2" x14ac:dyDescent="0.25">
      <c r="A109">
        <v>8.1999999999999993</v>
      </c>
      <c r="B109" s="2">
        <v>33079650</v>
      </c>
    </row>
    <row r="110" spans="1:2" x14ac:dyDescent="0.25">
      <c r="A110">
        <v>8.1999999999999993</v>
      </c>
      <c r="B110" s="2">
        <v>214805697</v>
      </c>
    </row>
    <row r="111" spans="1:2" x14ac:dyDescent="0.25">
      <c r="A111">
        <v>8.1999999999999993</v>
      </c>
      <c r="B111" s="2">
        <v>866970811</v>
      </c>
    </row>
    <row r="112" spans="1:2" x14ac:dyDescent="0.25">
      <c r="A112">
        <v>8.1999999999999993</v>
      </c>
      <c r="B112" s="2">
        <v>434862</v>
      </c>
    </row>
    <row r="113" spans="1:2" x14ac:dyDescent="0.25">
      <c r="A113">
        <v>8.1999999999999993</v>
      </c>
      <c r="B113" s="2">
        <v>5192743</v>
      </c>
    </row>
    <row r="114" spans="1:2" x14ac:dyDescent="0.25">
      <c r="A114">
        <v>8.1999999999999993</v>
      </c>
      <c r="B114" s="2">
        <v>292000694</v>
      </c>
    </row>
    <row r="115" spans="1:2" x14ac:dyDescent="0.25">
      <c r="A115">
        <v>8.1999999999999993</v>
      </c>
      <c r="B115" s="2">
        <v>17551296</v>
      </c>
    </row>
    <row r="116" spans="1:2" x14ac:dyDescent="0.25">
      <c r="A116">
        <v>8.1999999999999993</v>
      </c>
      <c r="B116" s="2">
        <v>-9400000</v>
      </c>
    </row>
    <row r="117" spans="1:2" x14ac:dyDescent="0.25">
      <c r="A117">
        <v>8.1999999999999993</v>
      </c>
      <c r="B117" s="2">
        <v>254158390</v>
      </c>
    </row>
    <row r="118" spans="1:2" x14ac:dyDescent="0.25">
      <c r="A118">
        <v>8.1999999999999993</v>
      </c>
      <c r="B118" s="2">
        <v>298752656</v>
      </c>
    </row>
    <row r="119" spans="1:2" x14ac:dyDescent="0.25">
      <c r="A119">
        <v>8.1999999999999993</v>
      </c>
      <c r="B119" s="2">
        <v>57975342</v>
      </c>
    </row>
    <row r="120" spans="1:2" x14ac:dyDescent="0.25">
      <c r="A120">
        <v>8.1999999999999993</v>
      </c>
      <c r="B120" s="2">
        <v>2973437</v>
      </c>
    </row>
    <row r="121" spans="1:2" x14ac:dyDescent="0.25">
      <c r="A121">
        <v>8.1</v>
      </c>
      <c r="B121" s="2">
        <v>-900000</v>
      </c>
    </row>
    <row r="122" spans="1:2" x14ac:dyDescent="0.25">
      <c r="A122">
        <v>8.1</v>
      </c>
      <c r="B122" s="2">
        <v>13676878</v>
      </c>
    </row>
    <row r="123" spans="1:2" x14ac:dyDescent="0.25">
      <c r="A123">
        <v>8.1</v>
      </c>
      <c r="B123" s="2">
        <v>4632053</v>
      </c>
    </row>
    <row r="124" spans="1:2" x14ac:dyDescent="0.25">
      <c r="A124">
        <v>8.1</v>
      </c>
      <c r="B124" s="2">
        <v>795771</v>
      </c>
    </row>
    <row r="125" spans="1:2" x14ac:dyDescent="0.25">
      <c r="A125">
        <v>8.1</v>
      </c>
      <c r="B125" s="2">
        <v>55269</v>
      </c>
    </row>
    <row r="126" spans="1:2" x14ac:dyDescent="0.25">
      <c r="A126">
        <v>8.1</v>
      </c>
      <c r="B126" s="2">
        <v>2207548</v>
      </c>
    </row>
    <row r="127" spans="1:2" x14ac:dyDescent="0.25">
      <c r="A127">
        <v>8.1</v>
      </c>
      <c r="B127" s="2">
        <v>7736506</v>
      </c>
    </row>
    <row r="128" spans="1:2" x14ac:dyDescent="0.25">
      <c r="A128">
        <v>8.1</v>
      </c>
      <c r="B128" s="2">
        <v>44287414</v>
      </c>
    </row>
    <row r="129" spans="1:2" x14ac:dyDescent="0.25">
      <c r="A129">
        <v>8.1</v>
      </c>
      <c r="B129" s="2">
        <v>132545632</v>
      </c>
    </row>
    <row r="130" spans="1:2" x14ac:dyDescent="0.25">
      <c r="A130">
        <v>8.1</v>
      </c>
      <c r="B130" s="2">
        <v>167292</v>
      </c>
    </row>
    <row r="131" spans="1:2" x14ac:dyDescent="0.25">
      <c r="A131">
        <v>8.1</v>
      </c>
      <c r="B131" s="2">
        <v>14902642</v>
      </c>
    </row>
    <row r="132" spans="1:2" x14ac:dyDescent="0.25">
      <c r="A132">
        <v>8.1</v>
      </c>
      <c r="B132" s="2">
        <v>219460116</v>
      </c>
    </row>
    <row r="133" spans="1:2" x14ac:dyDescent="0.25">
      <c r="A133">
        <v>8.1</v>
      </c>
      <c r="B133" s="2">
        <v>2603061</v>
      </c>
    </row>
    <row r="134" spans="1:2" x14ac:dyDescent="0.25">
      <c r="A134">
        <v>8.1</v>
      </c>
      <c r="B134" s="2">
        <v>970928303</v>
      </c>
    </row>
    <row r="135" spans="1:2" x14ac:dyDescent="0.25">
      <c r="A135">
        <v>8.1</v>
      </c>
      <c r="B135" s="2">
        <v>52796862</v>
      </c>
    </row>
    <row r="136" spans="1:2" x14ac:dyDescent="0.25">
      <c r="A136">
        <v>8.1</v>
      </c>
      <c r="B136" s="2">
        <v>2122607</v>
      </c>
    </row>
    <row r="137" spans="1:2" x14ac:dyDescent="0.25">
      <c r="A137">
        <v>8.1</v>
      </c>
      <c r="B137" s="2">
        <v>1432358</v>
      </c>
    </row>
    <row r="138" spans="1:2" x14ac:dyDescent="0.25">
      <c r="A138">
        <v>8.1</v>
      </c>
      <c r="B138" s="2">
        <v>3581969</v>
      </c>
    </row>
    <row r="139" spans="1:2" x14ac:dyDescent="0.25">
      <c r="A139">
        <v>8.1</v>
      </c>
      <c r="B139" s="2">
        <v>3487386</v>
      </c>
    </row>
    <row r="140" spans="1:2" x14ac:dyDescent="0.25">
      <c r="A140">
        <v>8.1</v>
      </c>
      <c r="B140" s="2">
        <v>302606</v>
      </c>
    </row>
    <row r="141" spans="1:2" x14ac:dyDescent="0.25">
      <c r="A141">
        <v>8.1</v>
      </c>
      <c r="B141" s="2">
        <v>-13828918</v>
      </c>
    </row>
    <row r="142" spans="1:2" x14ac:dyDescent="0.25">
      <c r="A142">
        <v>8.1</v>
      </c>
      <c r="B142" s="2">
        <v>53611975</v>
      </c>
    </row>
    <row r="143" spans="1:2" x14ac:dyDescent="0.25">
      <c r="A143">
        <v>8.1</v>
      </c>
      <c r="B143" s="2">
        <v>16607872</v>
      </c>
    </row>
    <row r="144" spans="1:2" x14ac:dyDescent="0.25">
      <c r="A144">
        <v>8.1</v>
      </c>
      <c r="B144" s="2">
        <v>31748721</v>
      </c>
    </row>
    <row r="145" spans="1:2" x14ac:dyDescent="0.25">
      <c r="A145">
        <v>8.1</v>
      </c>
      <c r="B145" s="2">
        <v>204118201</v>
      </c>
    </row>
    <row r="146" spans="1:2" x14ac:dyDescent="0.25">
      <c r="A146">
        <v>8.1</v>
      </c>
      <c r="B146" s="2">
        <v>357778</v>
      </c>
    </row>
    <row r="147" spans="1:2" x14ac:dyDescent="0.25">
      <c r="A147">
        <v>8.1</v>
      </c>
      <c r="B147" s="2">
        <v>12057208</v>
      </c>
    </row>
    <row r="148" spans="1:2" x14ac:dyDescent="0.25">
      <c r="A148">
        <v>8.1</v>
      </c>
      <c r="B148" s="2">
        <v>351447</v>
      </c>
    </row>
    <row r="149" spans="1:2" x14ac:dyDescent="0.25">
      <c r="A149">
        <v>8.1</v>
      </c>
      <c r="B149" s="2">
        <v>632806292</v>
      </c>
    </row>
    <row r="150" spans="1:2" x14ac:dyDescent="0.25">
      <c r="A150">
        <v>8.1</v>
      </c>
      <c r="B150" s="2">
        <v>14244250</v>
      </c>
    </row>
    <row r="151" spans="1:2" x14ac:dyDescent="0.25">
      <c r="A151">
        <v>8.1</v>
      </c>
      <c r="B151" s="2">
        <v>18908467</v>
      </c>
    </row>
    <row r="152" spans="1:2" x14ac:dyDescent="0.25">
      <c r="A152">
        <v>8.1</v>
      </c>
      <c r="B152" s="2">
        <v>464707738</v>
      </c>
    </row>
    <row r="153" spans="1:2" x14ac:dyDescent="0.25">
      <c r="A153">
        <v>8.1</v>
      </c>
      <c r="B153" s="2">
        <v>1724806</v>
      </c>
    </row>
    <row r="154" spans="1:2" x14ac:dyDescent="0.25">
      <c r="A154">
        <v>8.1</v>
      </c>
      <c r="B154" s="2">
        <v>316221</v>
      </c>
    </row>
    <row r="155" spans="1:2" x14ac:dyDescent="0.25">
      <c r="A155">
        <v>8.1</v>
      </c>
      <c r="B155" s="2">
        <v>300114312</v>
      </c>
    </row>
    <row r="156" spans="1:2" x14ac:dyDescent="0.25">
      <c r="A156">
        <v>8.1</v>
      </c>
      <c r="B156" s="2">
        <v>150906076</v>
      </c>
    </row>
    <row r="157" spans="1:2" x14ac:dyDescent="0.25">
      <c r="A157">
        <v>8.1</v>
      </c>
      <c r="B157" s="2">
        <v>-1637407</v>
      </c>
    </row>
    <row r="158" spans="1:2" x14ac:dyDescent="0.25">
      <c r="A158">
        <v>8.1</v>
      </c>
      <c r="B158" s="2">
        <v>846352645</v>
      </c>
    </row>
    <row r="159" spans="1:2" x14ac:dyDescent="0.25">
      <c r="A159">
        <v>8.1</v>
      </c>
      <c r="B159" s="2">
        <v>186763646</v>
      </c>
    </row>
    <row r="160" spans="1:2" x14ac:dyDescent="0.25">
      <c r="A160">
        <v>8.1</v>
      </c>
      <c r="B160" s="2">
        <v>13236507</v>
      </c>
    </row>
    <row r="161" spans="1:2" x14ac:dyDescent="0.25">
      <c r="A161">
        <v>8.1</v>
      </c>
      <c r="B161" s="2">
        <v>16382243</v>
      </c>
    </row>
    <row r="162" spans="1:2" x14ac:dyDescent="0.25">
      <c r="A162">
        <v>8.1</v>
      </c>
      <c r="B162" s="2">
        <v>2288093</v>
      </c>
    </row>
    <row r="163" spans="1:2" x14ac:dyDescent="0.25">
      <c r="A163">
        <v>8.1</v>
      </c>
      <c r="B163" s="2">
        <v>78511035</v>
      </c>
    </row>
    <row r="164" spans="1:2" x14ac:dyDescent="0.25">
      <c r="A164">
        <v>8.1</v>
      </c>
      <c r="B164" s="2">
        <v>10800778</v>
      </c>
    </row>
    <row r="165" spans="1:2" x14ac:dyDescent="0.25">
      <c r="A165">
        <v>8.1</v>
      </c>
      <c r="B165" s="2">
        <v>146627166</v>
      </c>
    </row>
    <row r="166" spans="1:2" x14ac:dyDescent="0.25">
      <c r="A166">
        <v>8.1</v>
      </c>
      <c r="B166" s="2">
        <v>41675895</v>
      </c>
    </row>
    <row r="167" spans="1:2" x14ac:dyDescent="0.25">
      <c r="A167">
        <v>8.1</v>
      </c>
      <c r="B167" s="2">
        <v>236958228</v>
      </c>
    </row>
    <row r="168" spans="1:2" x14ac:dyDescent="0.25">
      <c r="A168">
        <v>8.1</v>
      </c>
      <c r="B168" s="2">
        <v>70636951</v>
      </c>
    </row>
    <row r="169" spans="1:2" x14ac:dyDescent="0.25">
      <c r="A169">
        <v>8.1</v>
      </c>
      <c r="B169" s="2">
        <v>329879471</v>
      </c>
    </row>
    <row r="170" spans="1:2" x14ac:dyDescent="0.25">
      <c r="A170">
        <v>8.1</v>
      </c>
      <c r="B170" s="2">
        <v>1217321665</v>
      </c>
    </row>
    <row r="171" spans="1:2" x14ac:dyDescent="0.25">
      <c r="A171">
        <v>8.1</v>
      </c>
      <c r="B171" s="2">
        <v>-1691385</v>
      </c>
    </row>
    <row r="172" spans="1:2" x14ac:dyDescent="0.25">
      <c r="A172">
        <v>8.1</v>
      </c>
      <c r="B172" s="2">
        <v>459234</v>
      </c>
    </row>
    <row r="173" spans="1:2" x14ac:dyDescent="0.25">
      <c r="A173">
        <v>8.1</v>
      </c>
      <c r="B173" s="2">
        <v>4490134</v>
      </c>
    </row>
    <row r="174" spans="1:2" x14ac:dyDescent="0.25">
      <c r="A174">
        <v>8.1</v>
      </c>
      <c r="B174" s="2">
        <v>76126687</v>
      </c>
    </row>
    <row r="175" spans="1:2" x14ac:dyDescent="0.25">
      <c r="A175">
        <v>8.1</v>
      </c>
      <c r="B175" s="2">
        <v>58983009</v>
      </c>
    </row>
    <row r="176" spans="1:2" x14ac:dyDescent="0.25">
      <c r="A176">
        <v>8.1</v>
      </c>
      <c r="B176" s="2">
        <v>167733202</v>
      </c>
    </row>
    <row r="177" spans="1:2" x14ac:dyDescent="0.25">
      <c r="A177">
        <v>8.1</v>
      </c>
      <c r="B177" s="2">
        <v>308330363</v>
      </c>
    </row>
    <row r="178" spans="1:2" x14ac:dyDescent="0.25">
      <c r="A178">
        <v>8.1</v>
      </c>
      <c r="B178" s="2">
        <v>147945750</v>
      </c>
    </row>
    <row r="179" spans="1:2" x14ac:dyDescent="0.25">
      <c r="A179">
        <v>8.1</v>
      </c>
      <c r="B179" s="2">
        <v>27342704</v>
      </c>
    </row>
    <row r="180" spans="1:2" x14ac:dyDescent="0.25">
      <c r="A180">
        <v>8.1</v>
      </c>
      <c r="B180" s="2">
        <v>13156856</v>
      </c>
    </row>
    <row r="181" spans="1:2" x14ac:dyDescent="0.25">
      <c r="A181">
        <v>8.1</v>
      </c>
      <c r="B181" s="2">
        <v>100370104</v>
      </c>
    </row>
    <row r="182" spans="1:2" x14ac:dyDescent="0.25">
      <c r="A182">
        <v>8.1</v>
      </c>
      <c r="B182" s="2">
        <v>4190884</v>
      </c>
    </row>
    <row r="183" spans="1:2" x14ac:dyDescent="0.25">
      <c r="A183">
        <v>8.1</v>
      </c>
      <c r="B183" s="2">
        <v>4018705</v>
      </c>
    </row>
    <row r="184" spans="1:2" x14ac:dyDescent="0.25">
      <c r="A184">
        <v>8.1</v>
      </c>
      <c r="B184" s="2">
        <v>225658750</v>
      </c>
    </row>
    <row r="185" spans="1:2" x14ac:dyDescent="0.25">
      <c r="A185">
        <v>8.1</v>
      </c>
      <c r="B185" s="2">
        <v>22401758</v>
      </c>
    </row>
    <row r="186" spans="1:2" x14ac:dyDescent="0.25">
      <c r="A186">
        <v>8.1</v>
      </c>
      <c r="B186" s="2">
        <v>683848019</v>
      </c>
    </row>
    <row r="187" spans="1:2" x14ac:dyDescent="0.25">
      <c r="A187">
        <v>8.1</v>
      </c>
      <c r="B187" s="2">
        <v>78690254</v>
      </c>
    </row>
    <row r="188" spans="1:2" x14ac:dyDescent="0.25">
      <c r="A188">
        <v>8.1</v>
      </c>
      <c r="B188" s="2">
        <v>140563636</v>
      </c>
    </row>
    <row r="189" spans="1:2" x14ac:dyDescent="0.25">
      <c r="A189">
        <v>8.1</v>
      </c>
      <c r="B189" s="2">
        <v>37767206</v>
      </c>
    </row>
    <row r="190" spans="1:2" x14ac:dyDescent="0.25">
      <c r="A190">
        <v>8.1</v>
      </c>
      <c r="B190" s="2">
        <v>180180</v>
      </c>
    </row>
    <row r="191" spans="1:2" x14ac:dyDescent="0.25">
      <c r="A191">
        <v>8.1</v>
      </c>
      <c r="B191" s="2">
        <v>522179950</v>
      </c>
    </row>
    <row r="192" spans="1:2" x14ac:dyDescent="0.25">
      <c r="A192">
        <v>8.1</v>
      </c>
      <c r="B192" s="2">
        <v>145192267</v>
      </c>
    </row>
    <row r="193" spans="1:2" x14ac:dyDescent="0.25">
      <c r="A193">
        <v>8.1</v>
      </c>
      <c r="B193" s="2">
        <v>127908210</v>
      </c>
    </row>
    <row r="194" spans="1:2" x14ac:dyDescent="0.25">
      <c r="A194">
        <v>8.1</v>
      </c>
      <c r="B194" s="2">
        <v>10123353</v>
      </c>
    </row>
    <row r="195" spans="1:2" x14ac:dyDescent="0.25">
      <c r="A195">
        <v>8.1</v>
      </c>
      <c r="B195" s="2">
        <v>914565</v>
      </c>
    </row>
    <row r="196" spans="1:2" x14ac:dyDescent="0.25">
      <c r="A196">
        <v>8</v>
      </c>
      <c r="B196" s="2">
        <v>30767889</v>
      </c>
    </row>
    <row r="197" spans="1:2" x14ac:dyDescent="0.25">
      <c r="A197">
        <v>8</v>
      </c>
      <c r="B197" s="2">
        <v>10265763</v>
      </c>
    </row>
    <row r="198" spans="1:2" x14ac:dyDescent="0.25">
      <c r="A198">
        <v>8</v>
      </c>
      <c r="B198" s="2">
        <v>71971200</v>
      </c>
    </row>
    <row r="199" spans="1:2" x14ac:dyDescent="0.25">
      <c r="A199">
        <v>8</v>
      </c>
      <c r="B199" s="2">
        <v>444213</v>
      </c>
    </row>
    <row r="200" spans="1:2" x14ac:dyDescent="0.25">
      <c r="A200">
        <v>8</v>
      </c>
      <c r="B200" s="2">
        <v>-4430004</v>
      </c>
    </row>
    <row r="201" spans="1:2" x14ac:dyDescent="0.25">
      <c r="A201">
        <v>8</v>
      </c>
      <c r="B201" s="2">
        <v>3940542</v>
      </c>
    </row>
    <row r="202" spans="1:2" x14ac:dyDescent="0.25">
      <c r="A202">
        <v>8</v>
      </c>
      <c r="B202" s="2">
        <v>4940939</v>
      </c>
    </row>
    <row r="203" spans="1:2" x14ac:dyDescent="0.25">
      <c r="A203">
        <v>8</v>
      </c>
      <c r="B203" s="2">
        <v>3404057</v>
      </c>
    </row>
    <row r="204" spans="1:2" x14ac:dyDescent="0.25">
      <c r="A204">
        <v>8</v>
      </c>
      <c r="B204" s="2">
        <v>4575613</v>
      </c>
    </row>
    <row r="205" spans="1:2" x14ac:dyDescent="0.25">
      <c r="A205">
        <v>8</v>
      </c>
      <c r="B205" s="2">
        <v>329825435</v>
      </c>
    </row>
    <row r="206" spans="1:2" x14ac:dyDescent="0.25">
      <c r="A206">
        <v>8</v>
      </c>
      <c r="B206" s="2">
        <v>2562351</v>
      </c>
    </row>
    <row r="207" spans="1:2" x14ac:dyDescent="0.25">
      <c r="A207">
        <v>8</v>
      </c>
      <c r="B207" s="2">
        <v>2080758</v>
      </c>
    </row>
    <row r="208" spans="1:2" x14ac:dyDescent="0.25">
      <c r="A208">
        <v>8</v>
      </c>
      <c r="B208" s="2">
        <v>30795445</v>
      </c>
    </row>
    <row r="209" spans="1:2" x14ac:dyDescent="0.25">
      <c r="A209">
        <v>8</v>
      </c>
      <c r="B209" s="2">
        <v>402208848</v>
      </c>
    </row>
    <row r="210" spans="1:2" x14ac:dyDescent="0.25">
      <c r="A210">
        <v>8</v>
      </c>
      <c r="B210" s="2">
        <v>399967620</v>
      </c>
    </row>
    <row r="211" spans="1:2" x14ac:dyDescent="0.25">
      <c r="A211">
        <v>8</v>
      </c>
      <c r="B211" s="2">
        <v>165405498</v>
      </c>
    </row>
    <row r="212" spans="1:2" x14ac:dyDescent="0.25">
      <c r="A212">
        <v>8</v>
      </c>
      <c r="B212" s="2">
        <v>103095253</v>
      </c>
    </row>
    <row r="213" spans="1:2" x14ac:dyDescent="0.25">
      <c r="A213">
        <v>8</v>
      </c>
      <c r="B213" s="2">
        <v>476050219</v>
      </c>
    </row>
    <row r="214" spans="1:2" x14ac:dyDescent="0.25">
      <c r="A214">
        <v>8</v>
      </c>
      <c r="B214" s="2">
        <v>56474049</v>
      </c>
    </row>
    <row r="215" spans="1:2" x14ac:dyDescent="0.25">
      <c r="A215">
        <v>8</v>
      </c>
      <c r="B215" s="2">
        <v>73491247</v>
      </c>
    </row>
    <row r="216" spans="1:2" x14ac:dyDescent="0.25">
      <c r="A216">
        <v>8</v>
      </c>
      <c r="B216" s="2">
        <v>-30503417</v>
      </c>
    </row>
    <row r="217" spans="1:2" x14ac:dyDescent="0.25">
      <c r="A217">
        <v>8</v>
      </c>
      <c r="B217" s="2">
        <v>-1136153</v>
      </c>
    </row>
    <row r="218" spans="1:2" x14ac:dyDescent="0.25">
      <c r="A218">
        <v>8</v>
      </c>
      <c r="B218" s="2">
        <v>139839458</v>
      </c>
    </row>
    <row r="219" spans="1:2" x14ac:dyDescent="0.25">
      <c r="A219">
        <v>8</v>
      </c>
      <c r="B219" s="2">
        <v>516540</v>
      </c>
    </row>
    <row r="220" spans="1:2" x14ac:dyDescent="0.25">
      <c r="A220">
        <v>8</v>
      </c>
      <c r="B220" s="2">
        <v>23444121</v>
      </c>
    </row>
    <row r="221" spans="1:2" x14ac:dyDescent="0.25">
      <c r="A221">
        <v>8</v>
      </c>
      <c r="B221" s="2">
        <v>8917292</v>
      </c>
    </row>
    <row r="222" spans="1:2" x14ac:dyDescent="0.25">
      <c r="A222">
        <v>8</v>
      </c>
      <c r="B222" s="2">
        <v>563130</v>
      </c>
    </row>
    <row r="223" spans="1:2" x14ac:dyDescent="0.25">
      <c r="A223">
        <v>8</v>
      </c>
      <c r="B223" s="2">
        <v>3071073</v>
      </c>
    </row>
    <row r="224" spans="1:2" x14ac:dyDescent="0.25">
      <c r="A224">
        <v>8</v>
      </c>
      <c r="B224" s="2">
        <v>11451803</v>
      </c>
    </row>
    <row r="225" spans="1:2" x14ac:dyDescent="0.25">
      <c r="A225">
        <v>8</v>
      </c>
      <c r="B225" s="2">
        <v>-46819913</v>
      </c>
    </row>
    <row r="226" spans="1:2" x14ac:dyDescent="0.25">
      <c r="A226">
        <v>8</v>
      </c>
      <c r="B226" s="2">
        <v>-3583431</v>
      </c>
    </row>
    <row r="227" spans="1:2" x14ac:dyDescent="0.25">
      <c r="A227">
        <v>8</v>
      </c>
      <c r="B227" s="2">
        <v>27259672</v>
      </c>
    </row>
    <row r="228" spans="1:2" x14ac:dyDescent="0.25">
      <c r="A228">
        <v>8</v>
      </c>
      <c r="B228" s="2">
        <v>981586</v>
      </c>
    </row>
    <row r="229" spans="1:2" x14ac:dyDescent="0.25">
      <c r="A229">
        <v>8</v>
      </c>
      <c r="B229" s="2">
        <v>2407992</v>
      </c>
    </row>
    <row r="230" spans="1:2" x14ac:dyDescent="0.25">
      <c r="A230">
        <v>8</v>
      </c>
      <c r="B230" s="2">
        <v>514264015</v>
      </c>
    </row>
    <row r="231" spans="1:2" x14ac:dyDescent="0.25">
      <c r="A231">
        <v>8</v>
      </c>
      <c r="B231" s="2">
        <v>53218424</v>
      </c>
    </row>
    <row r="232" spans="1:2" x14ac:dyDescent="0.25">
      <c r="A232">
        <v>8</v>
      </c>
      <c r="B232" s="2">
        <v>6689283</v>
      </c>
    </row>
    <row r="233" spans="1:2" x14ac:dyDescent="0.25">
      <c r="A233">
        <v>8</v>
      </c>
      <c r="B233" s="2">
        <v>8945072</v>
      </c>
    </row>
    <row r="234" spans="1:2" x14ac:dyDescent="0.25">
      <c r="A234">
        <v>8</v>
      </c>
      <c r="B234" s="2">
        <v>8482993</v>
      </c>
    </row>
    <row r="235" spans="1:2" x14ac:dyDescent="0.25">
      <c r="A235">
        <v>8</v>
      </c>
      <c r="B235" s="2">
        <v>124118820</v>
      </c>
    </row>
    <row r="236" spans="1:2" x14ac:dyDescent="0.25">
      <c r="A236">
        <v>8</v>
      </c>
      <c r="B236" s="2">
        <v>539607053</v>
      </c>
    </row>
    <row r="237" spans="1:2" x14ac:dyDescent="0.25">
      <c r="A237">
        <v>8</v>
      </c>
      <c r="B237" s="2">
        <v>2403957</v>
      </c>
    </row>
    <row r="238" spans="1:2" x14ac:dyDescent="0.25">
      <c r="A238">
        <v>8</v>
      </c>
      <c r="B238" s="2">
        <v>43731621</v>
      </c>
    </row>
    <row r="239" spans="1:2" x14ac:dyDescent="0.25">
      <c r="A239">
        <v>8</v>
      </c>
      <c r="B239" s="2">
        <v>63487982</v>
      </c>
    </row>
    <row r="240" spans="1:2" x14ac:dyDescent="0.25">
      <c r="A240">
        <v>8</v>
      </c>
      <c r="B240" s="2">
        <v>118733820</v>
      </c>
    </row>
    <row r="241" spans="1:2" x14ac:dyDescent="0.25">
      <c r="A241">
        <v>8</v>
      </c>
      <c r="B241" s="2">
        <v>20539911</v>
      </c>
    </row>
    <row r="242" spans="1:2" x14ac:dyDescent="0.25">
      <c r="A242">
        <v>8</v>
      </c>
      <c r="B242" s="2">
        <v>466502912</v>
      </c>
    </row>
    <row r="243" spans="1:2" x14ac:dyDescent="0.25">
      <c r="A243">
        <v>8</v>
      </c>
      <c r="B243" s="2">
        <v>252127625</v>
      </c>
    </row>
    <row r="244" spans="1:2" x14ac:dyDescent="0.25">
      <c r="A244">
        <v>8</v>
      </c>
      <c r="B244" s="2">
        <v>71720398</v>
      </c>
    </row>
    <row r="245" spans="1:2" x14ac:dyDescent="0.25">
      <c r="A245">
        <v>8</v>
      </c>
      <c r="B245" s="2">
        <v>473726085</v>
      </c>
    </row>
    <row r="246" spans="1:2" x14ac:dyDescent="0.25">
      <c r="A246">
        <v>8</v>
      </c>
      <c r="B246" s="2">
        <v>334100035</v>
      </c>
    </row>
    <row r="247" spans="1:2" x14ac:dyDescent="0.25">
      <c r="A247">
        <v>8</v>
      </c>
      <c r="B247" s="2">
        <v>10759148</v>
      </c>
    </row>
    <row r="248" spans="1:2" x14ac:dyDescent="0.25">
      <c r="A248">
        <v>8</v>
      </c>
      <c r="B248" s="2">
        <v>19780116</v>
      </c>
    </row>
    <row r="249" spans="1:2" x14ac:dyDescent="0.25">
      <c r="A249">
        <v>8</v>
      </c>
      <c r="B249" s="2">
        <v>15483978</v>
      </c>
    </row>
    <row r="250" spans="1:2" x14ac:dyDescent="0.25">
      <c r="A250">
        <v>8</v>
      </c>
      <c r="B250" s="2">
        <v>363410542</v>
      </c>
    </row>
    <row r="251" spans="1:2" x14ac:dyDescent="0.25">
      <c r="A251">
        <v>8</v>
      </c>
      <c r="B251" s="2">
        <v>9679372</v>
      </c>
    </row>
    <row r="252" spans="1:2" x14ac:dyDescent="0.25">
      <c r="A252">
        <v>8</v>
      </c>
      <c r="B252" s="2">
        <v>879422</v>
      </c>
    </row>
    <row r="253" spans="1:2" x14ac:dyDescent="0.25">
      <c r="A253">
        <v>8</v>
      </c>
      <c r="B253" s="2">
        <v>316398046</v>
      </c>
    </row>
    <row r="254" spans="1:2" x14ac:dyDescent="0.25">
      <c r="A254">
        <v>8</v>
      </c>
      <c r="B254" s="2">
        <v>412374317</v>
      </c>
    </row>
    <row r="255" spans="1:2" x14ac:dyDescent="0.25">
      <c r="A255">
        <v>8</v>
      </c>
      <c r="B255" s="2">
        <v>30345360</v>
      </c>
    </row>
    <row r="256" spans="1:2" x14ac:dyDescent="0.25">
      <c r="A256">
        <v>8</v>
      </c>
      <c r="B256" s="2">
        <v>191639112</v>
      </c>
    </row>
    <row r="257" spans="1:2" x14ac:dyDescent="0.25">
      <c r="A257">
        <v>8</v>
      </c>
      <c r="B257" s="2">
        <v>1298815515</v>
      </c>
    </row>
    <row r="258" spans="1:2" x14ac:dyDescent="0.25">
      <c r="A258">
        <v>8</v>
      </c>
      <c r="B258" s="2">
        <v>25517427</v>
      </c>
    </row>
    <row r="259" spans="1:2" x14ac:dyDescent="0.25">
      <c r="A259">
        <v>8</v>
      </c>
      <c r="B259" s="2">
        <v>50736588</v>
      </c>
    </row>
    <row r="260" spans="1:2" x14ac:dyDescent="0.25">
      <c r="A260">
        <v>8</v>
      </c>
      <c r="B260" s="2">
        <v>1645164</v>
      </c>
    </row>
    <row r="261" spans="1:2" x14ac:dyDescent="0.25">
      <c r="A261">
        <v>8</v>
      </c>
      <c r="B261" s="2">
        <v>24706166</v>
      </c>
    </row>
    <row r="262" spans="1:2" x14ac:dyDescent="0.25">
      <c r="A262">
        <v>8</v>
      </c>
      <c r="B262" s="2">
        <v>603350147</v>
      </c>
    </row>
    <row r="263" spans="1:2" x14ac:dyDescent="0.25">
      <c r="A263">
        <v>8</v>
      </c>
      <c r="B263" s="2">
        <v>219555708</v>
      </c>
    </row>
    <row r="264" spans="1:2" x14ac:dyDescent="0.25">
      <c r="A264">
        <v>8</v>
      </c>
      <c r="B264" s="2">
        <v>2066916</v>
      </c>
    </row>
    <row r="265" spans="1:2" x14ac:dyDescent="0.25">
      <c r="A265">
        <v>8</v>
      </c>
      <c r="B265" s="2">
        <v>397950503</v>
      </c>
    </row>
    <row r="266" spans="1:2" x14ac:dyDescent="0.25">
      <c r="A266">
        <v>8</v>
      </c>
      <c r="B266" s="2">
        <v>522162448</v>
      </c>
    </row>
    <row r="267" spans="1:2" x14ac:dyDescent="0.25">
      <c r="A267">
        <v>8</v>
      </c>
      <c r="B267" s="2">
        <v>6521890</v>
      </c>
    </row>
    <row r="268" spans="1:2" x14ac:dyDescent="0.25">
      <c r="A268">
        <v>8</v>
      </c>
      <c r="B268" s="2">
        <v>121126188</v>
      </c>
    </row>
    <row r="269" spans="1:2" x14ac:dyDescent="0.25">
      <c r="A269">
        <v>8</v>
      </c>
      <c r="B269" s="2">
        <v>724836791</v>
      </c>
    </row>
    <row r="270" spans="1:2" x14ac:dyDescent="0.25">
      <c r="A270">
        <v>8</v>
      </c>
      <c r="B270" s="2">
        <v>418906865</v>
      </c>
    </row>
    <row r="271" spans="1:2" x14ac:dyDescent="0.25">
      <c r="A271">
        <v>8</v>
      </c>
      <c r="B271" s="2">
        <v>874121104</v>
      </c>
    </row>
    <row r="272" spans="1:2" x14ac:dyDescent="0.25">
      <c r="A272">
        <v>8</v>
      </c>
      <c r="B272" s="2">
        <v>128853810</v>
      </c>
    </row>
    <row r="273" spans="1:2" x14ac:dyDescent="0.25">
      <c r="A273">
        <v>8</v>
      </c>
      <c r="B273" s="2">
        <v>109334548</v>
      </c>
    </row>
    <row r="274" spans="1:2" x14ac:dyDescent="0.25">
      <c r="A274">
        <v>8</v>
      </c>
      <c r="B274" s="2">
        <v>286209289</v>
      </c>
    </row>
    <row r="275" spans="1:2" x14ac:dyDescent="0.25">
      <c r="A275">
        <v>8</v>
      </c>
      <c r="B275" s="2">
        <v>33748006</v>
      </c>
    </row>
    <row r="276" spans="1:2" x14ac:dyDescent="0.25">
      <c r="A276">
        <v>8</v>
      </c>
      <c r="B276" s="2">
        <v>24701637</v>
      </c>
    </row>
    <row r="277" spans="1:2" x14ac:dyDescent="0.25">
      <c r="A277">
        <v>8</v>
      </c>
      <c r="B277" s="2">
        <v>28141995</v>
      </c>
    </row>
    <row r="278" spans="1:2" x14ac:dyDescent="0.25">
      <c r="A278">
        <v>7.9</v>
      </c>
      <c r="B278" s="2">
        <v>88229890</v>
      </c>
    </row>
    <row r="279" spans="1:2" x14ac:dyDescent="0.25">
      <c r="A279">
        <v>7.9</v>
      </c>
      <c r="B279" s="2">
        <v>0</v>
      </c>
    </row>
    <row r="280" spans="1:2" x14ac:dyDescent="0.25">
      <c r="A280">
        <v>7.9</v>
      </c>
      <c r="B280" s="2">
        <v>167451</v>
      </c>
    </row>
    <row r="281" spans="1:2" x14ac:dyDescent="0.25">
      <c r="A281">
        <v>7.9</v>
      </c>
      <c r="B281" s="2">
        <v>17353717</v>
      </c>
    </row>
    <row r="282" spans="1:2" x14ac:dyDescent="0.25">
      <c r="A282">
        <v>7.9</v>
      </c>
      <c r="B282" s="2">
        <v>2236202</v>
      </c>
    </row>
    <row r="283" spans="1:2" x14ac:dyDescent="0.25">
      <c r="A283">
        <v>7.9</v>
      </c>
      <c r="B283" s="2">
        <v>0</v>
      </c>
    </row>
    <row r="284" spans="1:2" x14ac:dyDescent="0.25">
      <c r="A284">
        <v>7.9</v>
      </c>
      <c r="B284" s="2">
        <v>-5050047</v>
      </c>
    </row>
    <row r="285" spans="1:2" x14ac:dyDescent="0.25">
      <c r="A285">
        <v>7.9</v>
      </c>
      <c r="B285" s="2">
        <v>33684041</v>
      </c>
    </row>
    <row r="286" spans="1:2" x14ac:dyDescent="0.25">
      <c r="A286">
        <v>7.9</v>
      </c>
      <c r="B286" s="2">
        <v>51270454</v>
      </c>
    </row>
    <row r="287" spans="1:2" x14ac:dyDescent="0.25">
      <c r="A287">
        <v>7.9</v>
      </c>
      <c r="B287" s="2">
        <v>-2319642</v>
      </c>
    </row>
    <row r="288" spans="1:2" x14ac:dyDescent="0.25">
      <c r="A288">
        <v>7.9</v>
      </c>
      <c r="B288" s="2">
        <v>14743391</v>
      </c>
    </row>
    <row r="289" spans="1:2" x14ac:dyDescent="0.25">
      <c r="A289">
        <v>7.9</v>
      </c>
      <c r="B289" s="2">
        <v>-745298</v>
      </c>
    </row>
    <row r="290" spans="1:2" x14ac:dyDescent="0.25">
      <c r="A290">
        <v>7.9</v>
      </c>
      <c r="B290" s="2">
        <v>66024005</v>
      </c>
    </row>
    <row r="291" spans="1:2" x14ac:dyDescent="0.25">
      <c r="A291">
        <v>7.9</v>
      </c>
      <c r="B291" s="2">
        <v>88850</v>
      </c>
    </row>
    <row r="292" spans="1:2" x14ac:dyDescent="0.25">
      <c r="A292">
        <v>7.9</v>
      </c>
      <c r="B292" s="2">
        <v>33848322</v>
      </c>
    </row>
    <row r="293" spans="1:2" x14ac:dyDescent="0.25">
      <c r="A293">
        <v>7.9</v>
      </c>
      <c r="B293" s="2">
        <v>1341154</v>
      </c>
    </row>
    <row r="294" spans="1:2" x14ac:dyDescent="0.25">
      <c r="A294">
        <v>7.9</v>
      </c>
      <c r="B294" s="2">
        <v>1608570</v>
      </c>
    </row>
    <row r="295" spans="1:2" x14ac:dyDescent="0.25">
      <c r="A295">
        <v>7.9</v>
      </c>
      <c r="B295" s="2">
        <v>-486539</v>
      </c>
    </row>
    <row r="296" spans="1:2" x14ac:dyDescent="0.25">
      <c r="A296">
        <v>7.9</v>
      </c>
      <c r="B296" s="2">
        <v>28101594</v>
      </c>
    </row>
    <row r="297" spans="1:2" x14ac:dyDescent="0.25">
      <c r="A297">
        <v>7.9</v>
      </c>
      <c r="B297" s="2">
        <v>5710</v>
      </c>
    </row>
    <row r="298" spans="1:2" x14ac:dyDescent="0.25">
      <c r="A298">
        <v>7.9</v>
      </c>
      <c r="B298" s="2">
        <v>107178</v>
      </c>
    </row>
    <row r="299" spans="1:2" x14ac:dyDescent="0.25">
      <c r="A299">
        <v>7.9</v>
      </c>
      <c r="B299" s="2">
        <v>407375381</v>
      </c>
    </row>
    <row r="300" spans="1:2" x14ac:dyDescent="0.25">
      <c r="A300">
        <v>7.9</v>
      </c>
      <c r="B300" s="2">
        <v>67952969</v>
      </c>
    </row>
    <row r="301" spans="1:2" x14ac:dyDescent="0.25">
      <c r="A301">
        <v>7.9</v>
      </c>
      <c r="B301" s="2">
        <v>-12613713</v>
      </c>
    </row>
    <row r="302" spans="1:2" x14ac:dyDescent="0.25">
      <c r="A302">
        <v>7.9</v>
      </c>
      <c r="B302" s="2">
        <v>10913888</v>
      </c>
    </row>
    <row r="303" spans="1:2" x14ac:dyDescent="0.25">
      <c r="A303">
        <v>7.9</v>
      </c>
      <c r="B303" s="2">
        <v>274675</v>
      </c>
    </row>
    <row r="304" spans="1:2" x14ac:dyDescent="0.25">
      <c r="A304">
        <v>7.9</v>
      </c>
      <c r="B304" s="2">
        <v>5263646</v>
      </c>
    </row>
    <row r="305" spans="1:2" x14ac:dyDescent="0.25">
      <c r="A305">
        <v>7.9</v>
      </c>
      <c r="B305" s="2">
        <v>427853320</v>
      </c>
    </row>
    <row r="306" spans="1:2" x14ac:dyDescent="0.25">
      <c r="A306">
        <v>7.9</v>
      </c>
      <c r="B306" s="2">
        <v>3007903</v>
      </c>
    </row>
    <row r="307" spans="1:2" x14ac:dyDescent="0.25">
      <c r="A307">
        <v>7.9</v>
      </c>
      <c r="B307" s="2">
        <v>262891</v>
      </c>
    </row>
    <row r="308" spans="1:2" x14ac:dyDescent="0.25">
      <c r="A308">
        <v>7.9</v>
      </c>
      <c r="B308" s="2">
        <v>4858869</v>
      </c>
    </row>
    <row r="309" spans="1:2" x14ac:dyDescent="0.25">
      <c r="A309">
        <v>7.9</v>
      </c>
      <c r="B309" s="2">
        <v>154034224</v>
      </c>
    </row>
    <row r="310" spans="1:2" x14ac:dyDescent="0.25">
      <c r="A310">
        <v>7.9</v>
      </c>
      <c r="B310" s="2">
        <v>146395557</v>
      </c>
    </row>
    <row r="311" spans="1:2" x14ac:dyDescent="0.25">
      <c r="A311">
        <v>7.9</v>
      </c>
      <c r="B311" s="2">
        <v>64790996</v>
      </c>
    </row>
    <row r="312" spans="1:2" x14ac:dyDescent="0.25">
      <c r="A312">
        <v>7.9</v>
      </c>
      <c r="B312" s="2">
        <v>131595191</v>
      </c>
    </row>
    <row r="313" spans="1:2" x14ac:dyDescent="0.25">
      <c r="A313">
        <v>7.9</v>
      </c>
      <c r="B313" s="2">
        <v>13200241</v>
      </c>
    </row>
    <row r="314" spans="1:2" x14ac:dyDescent="0.25">
      <c r="A314">
        <v>7.9</v>
      </c>
      <c r="B314" s="2">
        <v>667361618</v>
      </c>
    </row>
    <row r="315" spans="1:2" x14ac:dyDescent="0.25">
      <c r="A315">
        <v>7.9</v>
      </c>
      <c r="B315" s="2">
        <v>30097092</v>
      </c>
    </row>
    <row r="316" spans="1:2" x14ac:dyDescent="0.25">
      <c r="A316">
        <v>7.9</v>
      </c>
      <c r="B316" s="2">
        <v>88385944</v>
      </c>
    </row>
    <row r="317" spans="1:2" x14ac:dyDescent="0.25">
      <c r="A317">
        <v>7.9</v>
      </c>
      <c r="B317" s="2">
        <v>5859242</v>
      </c>
    </row>
    <row r="318" spans="1:2" x14ac:dyDescent="0.25">
      <c r="A318">
        <v>7.9</v>
      </c>
      <c r="B318" s="2">
        <v>-5404536</v>
      </c>
    </row>
    <row r="319" spans="1:2" x14ac:dyDescent="0.25">
      <c r="A319">
        <v>7.9</v>
      </c>
      <c r="B319" s="2">
        <v>-26330535</v>
      </c>
    </row>
    <row r="320" spans="1:2" x14ac:dyDescent="0.25">
      <c r="A320">
        <v>7.9</v>
      </c>
      <c r="B320" s="2">
        <v>49673228</v>
      </c>
    </row>
    <row r="321" spans="1:2" x14ac:dyDescent="0.25">
      <c r="A321">
        <v>7.9</v>
      </c>
      <c r="B321" s="2">
        <v>10174839</v>
      </c>
    </row>
    <row r="322" spans="1:2" x14ac:dyDescent="0.25">
      <c r="A322">
        <v>7.9</v>
      </c>
      <c r="B322" s="2">
        <v>10065630</v>
      </c>
    </row>
    <row r="323" spans="1:2" x14ac:dyDescent="0.25">
      <c r="A323">
        <v>7.9</v>
      </c>
      <c r="B323" s="2">
        <v>445796247</v>
      </c>
    </row>
    <row r="324" spans="1:2" x14ac:dyDescent="0.25">
      <c r="A324">
        <v>7.9</v>
      </c>
      <c r="B324" s="2">
        <v>19085749</v>
      </c>
    </row>
    <row r="325" spans="1:2" x14ac:dyDescent="0.25">
      <c r="A325">
        <v>7.9</v>
      </c>
      <c r="B325" s="2">
        <v>38734660</v>
      </c>
    </row>
    <row r="326" spans="1:2" x14ac:dyDescent="0.25">
      <c r="A326">
        <v>7.9</v>
      </c>
      <c r="B326" s="2">
        <v>7227336</v>
      </c>
    </row>
    <row r="327" spans="1:2" x14ac:dyDescent="0.25">
      <c r="A327">
        <v>7.9</v>
      </c>
      <c r="B327" s="2">
        <v>235680446</v>
      </c>
    </row>
    <row r="328" spans="1:2" x14ac:dyDescent="0.25">
      <c r="A328">
        <v>7.9</v>
      </c>
      <c r="B328" s="2">
        <v>180888950</v>
      </c>
    </row>
    <row r="329" spans="1:2" x14ac:dyDescent="0.25">
      <c r="A329">
        <v>7.9</v>
      </c>
      <c r="B329" s="2">
        <v>6474181</v>
      </c>
    </row>
    <row r="330" spans="1:2" x14ac:dyDescent="0.25">
      <c r="A330">
        <v>7.9</v>
      </c>
      <c r="B330" s="2">
        <v>4874044</v>
      </c>
    </row>
    <row r="331" spans="1:2" x14ac:dyDescent="0.25">
      <c r="A331">
        <v>7.9</v>
      </c>
      <c r="B331" s="2">
        <v>118432856</v>
      </c>
    </row>
    <row r="332" spans="1:2" x14ac:dyDescent="0.25">
      <c r="A332">
        <v>7.9</v>
      </c>
      <c r="B332" s="2">
        <v>2099472</v>
      </c>
    </row>
    <row r="333" spans="1:2" x14ac:dyDescent="0.25">
      <c r="A333">
        <v>7.9</v>
      </c>
      <c r="B333" s="2">
        <v>20384127</v>
      </c>
    </row>
    <row r="334" spans="1:2" x14ac:dyDescent="0.25">
      <c r="A334">
        <v>7.9</v>
      </c>
      <c r="B334" s="2">
        <v>489016565</v>
      </c>
    </row>
    <row r="335" spans="1:2" x14ac:dyDescent="0.25">
      <c r="A335">
        <v>7.9</v>
      </c>
      <c r="B335" s="2">
        <v>20764140</v>
      </c>
    </row>
    <row r="336" spans="1:2" x14ac:dyDescent="0.25">
      <c r="A336">
        <v>7.9</v>
      </c>
      <c r="B336" s="2">
        <v>17994648</v>
      </c>
    </row>
    <row r="337" spans="1:2" x14ac:dyDescent="0.25">
      <c r="A337">
        <v>7.9</v>
      </c>
      <c r="B337" s="2">
        <v>192541256</v>
      </c>
    </row>
    <row r="338" spans="1:2" x14ac:dyDescent="0.25">
      <c r="A338">
        <v>7.9</v>
      </c>
      <c r="B338" s="2">
        <v>546045700</v>
      </c>
    </row>
    <row r="339" spans="1:2" x14ac:dyDescent="0.25">
      <c r="A339">
        <v>7.9</v>
      </c>
      <c r="B339" s="2">
        <v>44137666</v>
      </c>
    </row>
    <row r="340" spans="1:2" x14ac:dyDescent="0.25">
      <c r="A340">
        <v>7.9</v>
      </c>
      <c r="B340" s="2">
        <v>156388186</v>
      </c>
    </row>
    <row r="341" spans="1:2" x14ac:dyDescent="0.25">
      <c r="A341">
        <v>7.9</v>
      </c>
      <c r="B341" s="2">
        <v>18123592</v>
      </c>
    </row>
    <row r="342" spans="1:2" x14ac:dyDescent="0.25">
      <c r="A342">
        <v>7.9</v>
      </c>
      <c r="B342" s="2">
        <v>23915910</v>
      </c>
    </row>
    <row r="343" spans="1:2" x14ac:dyDescent="0.25">
      <c r="A343">
        <v>7.9</v>
      </c>
      <c r="B343" s="2">
        <v>13624522</v>
      </c>
    </row>
    <row r="344" spans="1:2" x14ac:dyDescent="0.25">
      <c r="A344">
        <v>7.9</v>
      </c>
      <c r="B344" s="2">
        <v>15793051</v>
      </c>
    </row>
    <row r="345" spans="1:2" x14ac:dyDescent="0.25">
      <c r="A345">
        <v>7.9</v>
      </c>
      <c r="B345" s="2">
        <v>673983911</v>
      </c>
    </row>
    <row r="346" spans="1:2" x14ac:dyDescent="0.25">
      <c r="A346">
        <v>7.9</v>
      </c>
      <c r="B346" s="2">
        <v>41888660</v>
      </c>
    </row>
    <row r="347" spans="1:2" x14ac:dyDescent="0.25">
      <c r="A347">
        <v>7.9</v>
      </c>
      <c r="B347" s="2">
        <v>86252940</v>
      </c>
    </row>
    <row r="348" spans="1:2" x14ac:dyDescent="0.25">
      <c r="A348">
        <v>7.9</v>
      </c>
      <c r="B348" s="2">
        <v>859902649</v>
      </c>
    </row>
    <row r="349" spans="1:2" x14ac:dyDescent="0.25">
      <c r="A349">
        <v>7.9</v>
      </c>
      <c r="B349" s="2">
        <v>64337744</v>
      </c>
    </row>
    <row r="350" spans="1:2" x14ac:dyDescent="0.25">
      <c r="A350">
        <v>7.9</v>
      </c>
      <c r="B350" s="2">
        <v>67999335</v>
      </c>
    </row>
    <row r="351" spans="1:2" x14ac:dyDescent="0.25">
      <c r="A351">
        <v>7.9</v>
      </c>
      <c r="B351" s="2">
        <v>271539397</v>
      </c>
    </row>
    <row r="352" spans="1:2" x14ac:dyDescent="0.25">
      <c r="A352">
        <v>7.9</v>
      </c>
      <c r="B352" s="2">
        <v>76335025</v>
      </c>
    </row>
    <row r="353" spans="1:2" x14ac:dyDescent="0.25">
      <c r="A353">
        <v>7.9</v>
      </c>
      <c r="B353" s="2">
        <v>-18266314</v>
      </c>
    </row>
    <row r="354" spans="1:2" x14ac:dyDescent="0.25">
      <c r="A354">
        <v>7.9</v>
      </c>
      <c r="B354" s="2">
        <v>2217255</v>
      </c>
    </row>
    <row r="355" spans="1:2" x14ac:dyDescent="0.25">
      <c r="A355">
        <v>7.9</v>
      </c>
      <c r="B355" s="2">
        <v>0</v>
      </c>
    </row>
    <row r="356" spans="1:2" x14ac:dyDescent="0.25">
      <c r="A356">
        <v>7.8</v>
      </c>
      <c r="B356" s="2">
        <v>5073</v>
      </c>
    </row>
    <row r="357" spans="1:2" x14ac:dyDescent="0.25">
      <c r="A357">
        <v>7.8</v>
      </c>
      <c r="B357" s="2">
        <v>782410554</v>
      </c>
    </row>
    <row r="358" spans="1:2" x14ac:dyDescent="0.25">
      <c r="A358">
        <v>7.8</v>
      </c>
      <c r="B358" s="2">
        <v>-17463758</v>
      </c>
    </row>
    <row r="359" spans="1:2" x14ac:dyDescent="0.25">
      <c r="A359">
        <v>7.8</v>
      </c>
      <c r="B359" s="2">
        <v>-5807685</v>
      </c>
    </row>
    <row r="360" spans="1:2" x14ac:dyDescent="0.25">
      <c r="A360">
        <v>7.8</v>
      </c>
      <c r="B360" s="2">
        <v>266187079</v>
      </c>
    </row>
    <row r="361" spans="1:2" x14ac:dyDescent="0.25">
      <c r="A361">
        <v>7.8</v>
      </c>
      <c r="B361" s="2">
        <v>20300291</v>
      </c>
    </row>
    <row r="362" spans="1:2" x14ac:dyDescent="0.25">
      <c r="A362">
        <v>7.8</v>
      </c>
      <c r="B362" s="2">
        <v>44980721</v>
      </c>
    </row>
    <row r="363" spans="1:2" x14ac:dyDescent="0.25">
      <c r="A363">
        <v>7.8</v>
      </c>
      <c r="B363" s="2">
        <v>50525171</v>
      </c>
    </row>
    <row r="364" spans="1:2" x14ac:dyDescent="0.25">
      <c r="A364">
        <v>7.8</v>
      </c>
      <c r="B364" s="2">
        <v>83467863</v>
      </c>
    </row>
    <row r="365" spans="1:2" x14ac:dyDescent="0.25">
      <c r="A365">
        <v>7.8</v>
      </c>
      <c r="B365" s="2">
        <v>69832</v>
      </c>
    </row>
    <row r="366" spans="1:2" x14ac:dyDescent="0.25">
      <c r="A366">
        <v>7.8</v>
      </c>
      <c r="B366" s="2">
        <v>34751</v>
      </c>
    </row>
    <row r="367" spans="1:2" x14ac:dyDescent="0.25">
      <c r="A367">
        <v>7.8</v>
      </c>
      <c r="B367" s="2">
        <v>64720215</v>
      </c>
    </row>
    <row r="368" spans="1:2" x14ac:dyDescent="0.25">
      <c r="A368">
        <v>7.8</v>
      </c>
      <c r="B368" s="2">
        <v>83268458</v>
      </c>
    </row>
    <row r="369" spans="1:2" x14ac:dyDescent="0.25">
      <c r="A369">
        <v>7.8</v>
      </c>
      <c r="B369" s="2">
        <v>4637920</v>
      </c>
    </row>
    <row r="370" spans="1:2" x14ac:dyDescent="0.25">
      <c r="A370">
        <v>7.8</v>
      </c>
      <c r="B370" s="2">
        <v>2063688</v>
      </c>
    </row>
    <row r="371" spans="1:2" x14ac:dyDescent="0.25">
      <c r="A371">
        <v>7.8</v>
      </c>
      <c r="B371" s="2">
        <v>19603943</v>
      </c>
    </row>
    <row r="372" spans="1:2" x14ac:dyDescent="0.25">
      <c r="A372">
        <v>7.8</v>
      </c>
      <c r="B372" s="2">
        <v>292500002</v>
      </c>
    </row>
    <row r="373" spans="1:2" x14ac:dyDescent="0.25">
      <c r="A373">
        <v>7.8</v>
      </c>
      <c r="B373" s="2">
        <v>8979166</v>
      </c>
    </row>
    <row r="374" spans="1:2" x14ac:dyDescent="0.25">
      <c r="A374">
        <v>7.8</v>
      </c>
      <c r="B374" s="2">
        <v>41276872</v>
      </c>
    </row>
    <row r="375" spans="1:2" x14ac:dyDescent="0.25">
      <c r="A375">
        <v>7.8</v>
      </c>
      <c r="B375" s="2">
        <v>21096475</v>
      </c>
    </row>
    <row r="376" spans="1:2" x14ac:dyDescent="0.25">
      <c r="A376">
        <v>7.8</v>
      </c>
      <c r="B376" s="2">
        <v>-9029839</v>
      </c>
    </row>
    <row r="377" spans="1:2" x14ac:dyDescent="0.25">
      <c r="A377">
        <v>7.8</v>
      </c>
      <c r="B377" s="2">
        <v>51029070</v>
      </c>
    </row>
    <row r="378" spans="1:2" x14ac:dyDescent="0.25">
      <c r="A378">
        <v>7.8</v>
      </c>
      <c r="B378" s="2">
        <v>2175939</v>
      </c>
    </row>
    <row r="379" spans="1:2" x14ac:dyDescent="0.25">
      <c r="A379">
        <v>7.8</v>
      </c>
      <c r="B379" s="2">
        <v>1253106</v>
      </c>
    </row>
    <row r="380" spans="1:2" x14ac:dyDescent="0.25">
      <c r="A380">
        <v>7.8</v>
      </c>
      <c r="B380" s="2">
        <v>31505065</v>
      </c>
    </row>
    <row r="381" spans="1:2" x14ac:dyDescent="0.25">
      <c r="A381">
        <v>7.8</v>
      </c>
      <c r="B381" s="2">
        <v>34348443</v>
      </c>
    </row>
    <row r="382" spans="1:2" x14ac:dyDescent="0.25">
      <c r="A382">
        <v>7.8</v>
      </c>
      <c r="B382" s="2">
        <v>1769305</v>
      </c>
    </row>
    <row r="383" spans="1:2" x14ac:dyDescent="0.25">
      <c r="A383">
        <v>7.8</v>
      </c>
      <c r="B383" s="2">
        <v>-4712102</v>
      </c>
    </row>
    <row r="384" spans="1:2" x14ac:dyDescent="0.25">
      <c r="A384">
        <v>7.8</v>
      </c>
      <c r="B384" s="2">
        <v>324875760</v>
      </c>
    </row>
    <row r="385" spans="1:2" x14ac:dyDescent="0.25">
      <c r="A385">
        <v>7.8</v>
      </c>
      <c r="B385" s="2">
        <v>8237911</v>
      </c>
    </row>
    <row r="386" spans="1:2" x14ac:dyDescent="0.25">
      <c r="A386">
        <v>7.8</v>
      </c>
      <c r="B386" s="2">
        <v>-364796</v>
      </c>
    </row>
    <row r="387" spans="1:2" x14ac:dyDescent="0.25">
      <c r="A387">
        <v>7.8</v>
      </c>
      <c r="B387" s="2">
        <v>-12112543</v>
      </c>
    </row>
    <row r="388" spans="1:2" x14ac:dyDescent="0.25">
      <c r="A388">
        <v>7.8</v>
      </c>
      <c r="B388" s="2">
        <v>7294403</v>
      </c>
    </row>
    <row r="389" spans="1:2" x14ac:dyDescent="0.25">
      <c r="A389">
        <v>7.8</v>
      </c>
      <c r="B389" s="2">
        <v>0</v>
      </c>
    </row>
    <row r="390" spans="1:2" x14ac:dyDescent="0.25">
      <c r="A390">
        <v>7.8</v>
      </c>
      <c r="B390" s="2">
        <v>3828405</v>
      </c>
    </row>
    <row r="391" spans="1:2" x14ac:dyDescent="0.25">
      <c r="A391">
        <v>7.8</v>
      </c>
      <c r="B391" s="2">
        <v>59423648</v>
      </c>
    </row>
    <row r="392" spans="1:2" x14ac:dyDescent="0.25">
      <c r="A392">
        <v>7.8</v>
      </c>
      <c r="B392" s="2">
        <v>2001647264</v>
      </c>
    </row>
    <row r="393" spans="1:2" x14ac:dyDescent="0.25">
      <c r="A393">
        <v>7.8</v>
      </c>
      <c r="B393" s="2">
        <v>-23467223</v>
      </c>
    </row>
    <row r="394" spans="1:2" x14ac:dyDescent="0.25">
      <c r="A394">
        <v>7.8</v>
      </c>
      <c r="B394" s="2">
        <v>10923</v>
      </c>
    </row>
    <row r="395" spans="1:2" x14ac:dyDescent="0.25">
      <c r="A395">
        <v>7.8</v>
      </c>
      <c r="B395" s="2">
        <v>500000</v>
      </c>
    </row>
    <row r="396" spans="1:2" x14ac:dyDescent="0.25">
      <c r="A396">
        <v>7.8</v>
      </c>
      <c r="B396" s="2">
        <v>-5969529</v>
      </c>
    </row>
    <row r="397" spans="1:2" x14ac:dyDescent="0.25">
      <c r="A397">
        <v>7.8</v>
      </c>
      <c r="B397" s="2">
        <v>-29710088</v>
      </c>
    </row>
    <row r="398" spans="1:2" x14ac:dyDescent="0.25">
      <c r="A398">
        <v>7.8</v>
      </c>
      <c r="B398" s="2">
        <v>9698753</v>
      </c>
    </row>
    <row r="399" spans="1:2" x14ac:dyDescent="0.25">
      <c r="A399">
        <v>7.8</v>
      </c>
      <c r="B399" s="2">
        <v>461259</v>
      </c>
    </row>
    <row r="400" spans="1:2" x14ac:dyDescent="0.25">
      <c r="A400">
        <v>7.8</v>
      </c>
      <c r="B400" s="2">
        <v>646532</v>
      </c>
    </row>
    <row r="401" spans="1:2" x14ac:dyDescent="0.25">
      <c r="A401">
        <v>7.8</v>
      </c>
      <c r="B401" s="2">
        <v>339632142</v>
      </c>
    </row>
    <row r="402" spans="1:2" x14ac:dyDescent="0.25">
      <c r="A402">
        <v>7.8</v>
      </c>
      <c r="B402" s="2">
        <v>106771683</v>
      </c>
    </row>
    <row r="403" spans="1:2" x14ac:dyDescent="0.25">
      <c r="A403">
        <v>7.8</v>
      </c>
      <c r="B403" s="2">
        <v>196525736</v>
      </c>
    </row>
    <row r="404" spans="1:2" x14ac:dyDescent="0.25">
      <c r="A404">
        <v>7.8</v>
      </c>
      <c r="B404" s="2">
        <v>3176880</v>
      </c>
    </row>
    <row r="405" spans="1:2" x14ac:dyDescent="0.25">
      <c r="A405">
        <v>7.8</v>
      </c>
      <c r="B405" s="2">
        <v>1007747</v>
      </c>
    </row>
    <row r="406" spans="1:2" x14ac:dyDescent="0.25">
      <c r="A406">
        <v>7.8</v>
      </c>
      <c r="B406" s="2">
        <v>528245</v>
      </c>
    </row>
    <row r="407" spans="1:2" x14ac:dyDescent="0.25">
      <c r="A407">
        <v>7.8</v>
      </c>
      <c r="B407" s="2">
        <v>5276760</v>
      </c>
    </row>
    <row r="408" spans="1:2" x14ac:dyDescent="0.25">
      <c r="A408">
        <v>7.8</v>
      </c>
      <c r="B408" s="2">
        <v>453133</v>
      </c>
    </row>
    <row r="409" spans="1:2" x14ac:dyDescent="0.25">
      <c r="A409">
        <v>7.8</v>
      </c>
      <c r="B409" s="2">
        <v>88815157</v>
      </c>
    </row>
    <row r="410" spans="1:2" x14ac:dyDescent="0.25">
      <c r="A410">
        <v>7.8</v>
      </c>
      <c r="B410" s="2">
        <v>57663711</v>
      </c>
    </row>
    <row r="411" spans="1:2" x14ac:dyDescent="0.25">
      <c r="A411">
        <v>7.8</v>
      </c>
      <c r="B411" s="2">
        <v>-112779</v>
      </c>
    </row>
    <row r="412" spans="1:2" x14ac:dyDescent="0.25">
      <c r="A412">
        <v>7.8</v>
      </c>
      <c r="B412" s="2">
        <v>36613</v>
      </c>
    </row>
    <row r="413" spans="1:2" x14ac:dyDescent="0.25">
      <c r="A413">
        <v>7.8</v>
      </c>
      <c r="B413" s="2">
        <v>93616555</v>
      </c>
    </row>
    <row r="414" spans="1:2" x14ac:dyDescent="0.25">
      <c r="A414">
        <v>7.8</v>
      </c>
      <c r="B414" s="2">
        <v>1445129</v>
      </c>
    </row>
    <row r="415" spans="1:2" x14ac:dyDescent="0.25">
      <c r="A415">
        <v>7.8</v>
      </c>
      <c r="B415" s="2">
        <v>158797986</v>
      </c>
    </row>
    <row r="416" spans="1:2" x14ac:dyDescent="0.25">
      <c r="A416">
        <v>7.8</v>
      </c>
      <c r="B416" s="2">
        <v>2421577</v>
      </c>
    </row>
    <row r="417" spans="1:2" x14ac:dyDescent="0.25">
      <c r="A417">
        <v>7.8</v>
      </c>
      <c r="B417" s="2">
        <v>-6700862</v>
      </c>
    </row>
    <row r="418" spans="1:2" x14ac:dyDescent="0.25">
      <c r="A418">
        <v>7.8</v>
      </c>
      <c r="B418" s="2">
        <v>80673227</v>
      </c>
    </row>
    <row r="419" spans="1:2" x14ac:dyDescent="0.25">
      <c r="A419">
        <v>7.8</v>
      </c>
      <c r="B419" s="2">
        <v>93058954</v>
      </c>
    </row>
    <row r="420" spans="1:2" x14ac:dyDescent="0.25">
      <c r="A420">
        <v>7.8</v>
      </c>
      <c r="B420" s="2">
        <v>101016624</v>
      </c>
    </row>
    <row r="421" spans="1:2" x14ac:dyDescent="0.25">
      <c r="A421">
        <v>7.8</v>
      </c>
      <c r="B421" s="2">
        <v>169755430</v>
      </c>
    </row>
    <row r="422" spans="1:2" x14ac:dyDescent="0.25">
      <c r="A422">
        <v>7.8</v>
      </c>
      <c r="B422" s="2">
        <v>80743363</v>
      </c>
    </row>
    <row r="423" spans="1:2" x14ac:dyDescent="0.25">
      <c r="A423">
        <v>7.8</v>
      </c>
      <c r="B423" s="2">
        <v>20786722</v>
      </c>
    </row>
    <row r="424" spans="1:2" x14ac:dyDescent="0.25">
      <c r="A424">
        <v>7.8</v>
      </c>
      <c r="B424" s="2">
        <v>201837760</v>
      </c>
    </row>
    <row r="425" spans="1:2" x14ac:dyDescent="0.25">
      <c r="A425">
        <v>7.8</v>
      </c>
      <c r="B425" s="2">
        <v>185802786</v>
      </c>
    </row>
    <row r="426" spans="1:2" x14ac:dyDescent="0.25">
      <c r="A426">
        <v>7.8</v>
      </c>
      <c r="B426" s="2">
        <v>27916563</v>
      </c>
    </row>
    <row r="427" spans="1:2" x14ac:dyDescent="0.25">
      <c r="A427">
        <v>7.8</v>
      </c>
      <c r="B427" s="2">
        <v>2610246203</v>
      </c>
    </row>
    <row r="428" spans="1:2" x14ac:dyDescent="0.25">
      <c r="A428">
        <v>7.8</v>
      </c>
      <c r="B428" s="2">
        <v>4760107</v>
      </c>
    </row>
    <row r="429" spans="1:2" x14ac:dyDescent="0.25">
      <c r="A429">
        <v>7.8</v>
      </c>
      <c r="B429" s="2">
        <v>-43440840</v>
      </c>
    </row>
    <row r="430" spans="1:2" x14ac:dyDescent="0.25">
      <c r="A430">
        <v>7.8</v>
      </c>
      <c r="B430" s="2">
        <v>91414200</v>
      </c>
    </row>
    <row r="431" spans="1:2" x14ac:dyDescent="0.25">
      <c r="A431">
        <v>7.8</v>
      </c>
      <c r="B431" s="2">
        <v>12203507</v>
      </c>
    </row>
    <row r="432" spans="1:2" x14ac:dyDescent="0.25">
      <c r="A432">
        <v>7.8</v>
      </c>
      <c r="B432" s="2">
        <v>1319671</v>
      </c>
    </row>
    <row r="433" spans="1:2" x14ac:dyDescent="0.25">
      <c r="A433">
        <v>7.8</v>
      </c>
      <c r="B433" s="2">
        <v>12966357</v>
      </c>
    </row>
    <row r="434" spans="1:2" x14ac:dyDescent="0.25">
      <c r="A434">
        <v>7.8</v>
      </c>
      <c r="B434" s="2">
        <v>104190869</v>
      </c>
    </row>
    <row r="435" spans="1:2" x14ac:dyDescent="0.25">
      <c r="A435">
        <v>7.8</v>
      </c>
      <c r="B435" s="2">
        <v>44723232</v>
      </c>
    </row>
    <row r="436" spans="1:2" x14ac:dyDescent="0.25">
      <c r="A436">
        <v>7.8</v>
      </c>
      <c r="B436" s="2">
        <v>142617430</v>
      </c>
    </row>
    <row r="437" spans="1:2" x14ac:dyDescent="0.25">
      <c r="A437">
        <v>7.8</v>
      </c>
      <c r="B437" s="2">
        <v>62187281</v>
      </c>
    </row>
    <row r="438" spans="1:2" x14ac:dyDescent="0.25">
      <c r="A438">
        <v>7.8</v>
      </c>
      <c r="B438" s="2">
        <v>837003568</v>
      </c>
    </row>
    <row r="439" spans="1:2" x14ac:dyDescent="0.25">
      <c r="A439">
        <v>7.8</v>
      </c>
      <c r="B439" s="2">
        <v>52264022</v>
      </c>
    </row>
    <row r="440" spans="1:2" x14ac:dyDescent="0.25">
      <c r="A440">
        <v>7.8</v>
      </c>
      <c r="B440" s="2">
        <v>75100449</v>
      </c>
    </row>
    <row r="441" spans="1:2" x14ac:dyDescent="0.25">
      <c r="A441">
        <v>7.8</v>
      </c>
      <c r="B441" s="2">
        <v>734007513</v>
      </c>
    </row>
    <row r="442" spans="1:2" x14ac:dyDescent="0.25">
      <c r="A442">
        <v>7.8</v>
      </c>
      <c r="B442" s="2">
        <v>163791811</v>
      </c>
    </row>
    <row r="443" spans="1:2" x14ac:dyDescent="0.25">
      <c r="A443">
        <v>7.8</v>
      </c>
      <c r="B443" s="2">
        <v>24665023</v>
      </c>
    </row>
    <row r="444" spans="1:2" x14ac:dyDescent="0.25">
      <c r="A444">
        <v>7.8</v>
      </c>
      <c r="B444" s="2">
        <v>20919703</v>
      </c>
    </row>
    <row r="445" spans="1:2" x14ac:dyDescent="0.25">
      <c r="A445">
        <v>7.8</v>
      </c>
      <c r="B445" s="2">
        <v>106533257</v>
      </c>
    </row>
    <row r="446" spans="1:2" x14ac:dyDescent="0.25">
      <c r="A446">
        <v>7.8</v>
      </c>
      <c r="B446" s="2">
        <v>10621777</v>
      </c>
    </row>
    <row r="447" spans="1:2" x14ac:dyDescent="0.25">
      <c r="A447">
        <v>7.8</v>
      </c>
      <c r="B447" s="2">
        <v>38898992</v>
      </c>
    </row>
    <row r="448" spans="1:2" x14ac:dyDescent="0.25">
      <c r="A448">
        <v>7.8</v>
      </c>
      <c r="B448" s="2">
        <v>492869686</v>
      </c>
    </row>
    <row r="449" spans="1:2" x14ac:dyDescent="0.25">
      <c r="A449">
        <v>7.8</v>
      </c>
      <c r="B449" s="2">
        <v>476537519</v>
      </c>
    </row>
    <row r="450" spans="1:2" x14ac:dyDescent="0.25">
      <c r="A450">
        <v>7.8</v>
      </c>
      <c r="B450" s="2">
        <v>112480177</v>
      </c>
    </row>
    <row r="451" spans="1:2" x14ac:dyDescent="0.25">
      <c r="A451">
        <v>7.8</v>
      </c>
      <c r="B451" s="2">
        <v>105440870</v>
      </c>
    </row>
    <row r="452" spans="1:2" x14ac:dyDescent="0.25">
      <c r="A452">
        <v>7.8</v>
      </c>
      <c r="B452" s="2">
        <v>1824521700</v>
      </c>
    </row>
    <row r="453" spans="1:2" x14ac:dyDescent="0.25">
      <c r="A453">
        <v>7.8</v>
      </c>
      <c r="B453" s="2">
        <v>173634991</v>
      </c>
    </row>
    <row r="454" spans="1:2" x14ac:dyDescent="0.25">
      <c r="A454">
        <v>7.8</v>
      </c>
      <c r="B454" s="2">
        <v>3169553</v>
      </c>
    </row>
    <row r="455" spans="1:2" x14ac:dyDescent="0.25">
      <c r="A455">
        <v>7.8</v>
      </c>
      <c r="B455" s="2">
        <v>903337496</v>
      </c>
    </row>
    <row r="456" spans="1:2" x14ac:dyDescent="0.25">
      <c r="A456">
        <v>7.8</v>
      </c>
      <c r="B456" s="2">
        <v>856057720</v>
      </c>
    </row>
    <row r="457" spans="1:2" x14ac:dyDescent="0.25">
      <c r="A457">
        <v>7.8</v>
      </c>
      <c r="B457" s="2">
        <v>211225193</v>
      </c>
    </row>
    <row r="458" spans="1:2" x14ac:dyDescent="0.25">
      <c r="A458">
        <v>7.8</v>
      </c>
      <c r="B458" s="2">
        <v>69988148</v>
      </c>
    </row>
    <row r="459" spans="1:2" x14ac:dyDescent="0.25">
      <c r="A459">
        <v>7.8</v>
      </c>
      <c r="B459" s="2">
        <v>16249438</v>
      </c>
    </row>
    <row r="460" spans="1:2" x14ac:dyDescent="0.25">
      <c r="A460">
        <v>7.8</v>
      </c>
      <c r="B460" s="2">
        <v>6953604</v>
      </c>
    </row>
    <row r="461" spans="1:2" x14ac:dyDescent="0.25">
      <c r="A461">
        <v>7.8</v>
      </c>
      <c r="B461" s="2">
        <v>427016307</v>
      </c>
    </row>
    <row r="462" spans="1:2" x14ac:dyDescent="0.25">
      <c r="A462">
        <v>7.8</v>
      </c>
      <c r="B462" s="2">
        <v>187978645</v>
      </c>
    </row>
    <row r="463" spans="1:2" x14ac:dyDescent="0.25">
      <c r="A463">
        <v>7.8</v>
      </c>
      <c r="B463" s="2">
        <v>42187665</v>
      </c>
    </row>
    <row r="464" spans="1:2" x14ac:dyDescent="0.25">
      <c r="A464">
        <v>7.8</v>
      </c>
      <c r="B464" s="2">
        <v>107257940</v>
      </c>
    </row>
    <row r="465" spans="1:2" x14ac:dyDescent="0.25">
      <c r="A465">
        <v>7.8</v>
      </c>
      <c r="B465" s="2">
        <v>176601214</v>
      </c>
    </row>
    <row r="466" spans="1:2" x14ac:dyDescent="0.25">
      <c r="A466">
        <v>7.8</v>
      </c>
      <c r="B466" s="2">
        <v>-158031147</v>
      </c>
    </row>
    <row r="467" spans="1:2" x14ac:dyDescent="0.25">
      <c r="A467">
        <v>7.7</v>
      </c>
      <c r="B467" s="2">
        <v>79953539</v>
      </c>
    </row>
    <row r="468" spans="1:2" x14ac:dyDescent="0.25">
      <c r="A468">
        <v>7.7</v>
      </c>
      <c r="B468" s="2">
        <v>48766923</v>
      </c>
    </row>
    <row r="469" spans="1:2" x14ac:dyDescent="0.25">
      <c r="A469">
        <v>7.7</v>
      </c>
      <c r="B469" s="2">
        <v>110212904</v>
      </c>
    </row>
    <row r="470" spans="1:2" x14ac:dyDescent="0.25">
      <c r="A470">
        <v>7.7</v>
      </c>
      <c r="B470" s="2">
        <v>67712963</v>
      </c>
    </row>
    <row r="471" spans="1:2" x14ac:dyDescent="0.25">
      <c r="A471">
        <v>7.7</v>
      </c>
      <c r="B471" s="2">
        <v>37993738</v>
      </c>
    </row>
    <row r="472" spans="1:2" x14ac:dyDescent="0.25">
      <c r="A472">
        <v>7.7</v>
      </c>
      <c r="B472" s="2">
        <v>4500000</v>
      </c>
    </row>
    <row r="473" spans="1:2" x14ac:dyDescent="0.25">
      <c r="A473">
        <v>7.7</v>
      </c>
      <c r="B473" s="2">
        <v>36299720</v>
      </c>
    </row>
    <row r="474" spans="1:2" x14ac:dyDescent="0.25">
      <c r="A474">
        <v>7.7</v>
      </c>
      <c r="B474" s="2">
        <v>11798616</v>
      </c>
    </row>
    <row r="475" spans="1:2" x14ac:dyDescent="0.25">
      <c r="A475">
        <v>7.7</v>
      </c>
      <c r="B475" s="2">
        <v>6109321</v>
      </c>
    </row>
    <row r="476" spans="1:2" x14ac:dyDescent="0.25">
      <c r="A476">
        <v>7.7</v>
      </c>
      <c r="B476" s="2">
        <v>-4368667</v>
      </c>
    </row>
    <row r="477" spans="1:2" x14ac:dyDescent="0.25">
      <c r="A477">
        <v>7.7</v>
      </c>
      <c r="B477" s="2">
        <v>35336</v>
      </c>
    </row>
    <row r="478" spans="1:2" x14ac:dyDescent="0.25">
      <c r="A478">
        <v>7.7</v>
      </c>
      <c r="B478" s="2">
        <v>2618766</v>
      </c>
    </row>
    <row r="479" spans="1:2" x14ac:dyDescent="0.25">
      <c r="A479">
        <v>7.7</v>
      </c>
      <c r="B479" s="2">
        <v>7153487</v>
      </c>
    </row>
    <row r="480" spans="1:2" x14ac:dyDescent="0.25">
      <c r="A480">
        <v>7.7</v>
      </c>
      <c r="B480" s="2">
        <v>404286</v>
      </c>
    </row>
    <row r="481" spans="1:2" x14ac:dyDescent="0.25">
      <c r="A481">
        <v>7.7</v>
      </c>
      <c r="B481" s="2">
        <v>5274</v>
      </c>
    </row>
    <row r="482" spans="1:2" x14ac:dyDescent="0.25">
      <c r="A482">
        <v>7.7</v>
      </c>
      <c r="B482" s="2">
        <v>63137</v>
      </c>
    </row>
    <row r="483" spans="1:2" x14ac:dyDescent="0.25">
      <c r="A483">
        <v>7.7</v>
      </c>
      <c r="B483" s="2">
        <v>-600000</v>
      </c>
    </row>
    <row r="484" spans="1:2" x14ac:dyDescent="0.25">
      <c r="A484">
        <v>7.7</v>
      </c>
      <c r="B484" s="2">
        <v>-12761304</v>
      </c>
    </row>
    <row r="485" spans="1:2" x14ac:dyDescent="0.25">
      <c r="A485">
        <v>7.7</v>
      </c>
      <c r="B485" s="2">
        <v>2323798</v>
      </c>
    </row>
    <row r="486" spans="1:2" x14ac:dyDescent="0.25">
      <c r="A486">
        <v>7.7</v>
      </c>
      <c r="B486" s="2">
        <v>43993869</v>
      </c>
    </row>
    <row r="487" spans="1:2" x14ac:dyDescent="0.25">
      <c r="A487">
        <v>7.7</v>
      </c>
      <c r="B487" s="2">
        <v>2642567</v>
      </c>
    </row>
    <row r="488" spans="1:2" x14ac:dyDescent="0.25">
      <c r="A488">
        <v>7.7</v>
      </c>
      <c r="B488" s="2">
        <v>-4152059</v>
      </c>
    </row>
    <row r="489" spans="1:2" x14ac:dyDescent="0.25">
      <c r="A489">
        <v>7.7</v>
      </c>
      <c r="B489" s="2">
        <v>259803958</v>
      </c>
    </row>
    <row r="490" spans="1:2" x14ac:dyDescent="0.25">
      <c r="A490">
        <v>7.7</v>
      </c>
      <c r="B490" s="2">
        <v>31753898</v>
      </c>
    </row>
    <row r="491" spans="1:2" x14ac:dyDescent="0.25">
      <c r="A491">
        <v>7.7</v>
      </c>
      <c r="B491" s="2">
        <v>4870903</v>
      </c>
    </row>
    <row r="492" spans="1:2" x14ac:dyDescent="0.25">
      <c r="A492">
        <v>7.7</v>
      </c>
      <c r="B492" s="2">
        <v>-8919591</v>
      </c>
    </row>
    <row r="493" spans="1:2" x14ac:dyDescent="0.25">
      <c r="A493">
        <v>7.7</v>
      </c>
      <c r="B493" s="2">
        <v>1986433</v>
      </c>
    </row>
    <row r="494" spans="1:2" x14ac:dyDescent="0.25">
      <c r="A494">
        <v>7.7</v>
      </c>
      <c r="B494" s="2">
        <v>1745470</v>
      </c>
    </row>
    <row r="495" spans="1:2" x14ac:dyDescent="0.25">
      <c r="A495">
        <v>7.7</v>
      </c>
      <c r="B495" s="2">
        <v>0</v>
      </c>
    </row>
    <row r="496" spans="1:2" x14ac:dyDescent="0.25">
      <c r="A496">
        <v>7.7</v>
      </c>
      <c r="B496" s="2">
        <v>108418501</v>
      </c>
    </row>
    <row r="497" spans="1:2" x14ac:dyDescent="0.25">
      <c r="A497">
        <v>7.7</v>
      </c>
      <c r="B497" s="2">
        <v>-2846061</v>
      </c>
    </row>
    <row r="498" spans="1:2" x14ac:dyDescent="0.25">
      <c r="A498">
        <v>7.7</v>
      </c>
      <c r="B498" s="2">
        <v>-1476192</v>
      </c>
    </row>
    <row r="499" spans="1:2" x14ac:dyDescent="0.25">
      <c r="A499">
        <v>7.7</v>
      </c>
      <c r="B499" s="2">
        <v>35505856</v>
      </c>
    </row>
    <row r="500" spans="1:2" x14ac:dyDescent="0.25">
      <c r="A500">
        <v>7.7</v>
      </c>
      <c r="B500" s="2">
        <v>202240178</v>
      </c>
    </row>
    <row r="501" spans="1:2" x14ac:dyDescent="0.25">
      <c r="A501">
        <v>7.7</v>
      </c>
      <c r="B501" s="2">
        <v>-1774772</v>
      </c>
    </row>
    <row r="502" spans="1:2" x14ac:dyDescent="0.25">
      <c r="A502">
        <v>7.7</v>
      </c>
      <c r="B502" s="2">
        <v>15169910</v>
      </c>
    </row>
    <row r="503" spans="1:2" x14ac:dyDescent="0.25">
      <c r="A503">
        <v>7.7</v>
      </c>
      <c r="B503" s="2">
        <v>20574382</v>
      </c>
    </row>
    <row r="504" spans="1:2" x14ac:dyDescent="0.25">
      <c r="A504">
        <v>7.7</v>
      </c>
      <c r="B504" s="2">
        <v>-967235</v>
      </c>
    </row>
    <row r="505" spans="1:2" x14ac:dyDescent="0.25">
      <c r="A505">
        <v>7.7</v>
      </c>
      <c r="B505" s="2">
        <v>180678440</v>
      </c>
    </row>
    <row r="506" spans="1:2" x14ac:dyDescent="0.25">
      <c r="A506">
        <v>7.7</v>
      </c>
      <c r="B506" s="2">
        <v>6110979</v>
      </c>
    </row>
    <row r="507" spans="1:2" x14ac:dyDescent="0.25">
      <c r="A507">
        <v>7.7</v>
      </c>
      <c r="B507" s="2">
        <v>21901136</v>
      </c>
    </row>
    <row r="508" spans="1:2" x14ac:dyDescent="0.25">
      <c r="A508">
        <v>7.7</v>
      </c>
      <c r="B508" s="2">
        <v>3124130</v>
      </c>
    </row>
    <row r="509" spans="1:2" x14ac:dyDescent="0.25">
      <c r="A509">
        <v>7.7</v>
      </c>
      <c r="B509" s="2">
        <v>18898920</v>
      </c>
    </row>
    <row r="510" spans="1:2" x14ac:dyDescent="0.25">
      <c r="A510">
        <v>7.7</v>
      </c>
      <c r="B510" s="2">
        <v>190749</v>
      </c>
    </row>
    <row r="511" spans="1:2" x14ac:dyDescent="0.25">
      <c r="A511">
        <v>7.7</v>
      </c>
      <c r="B511" s="2">
        <v>118582776</v>
      </c>
    </row>
    <row r="512" spans="1:2" x14ac:dyDescent="0.25">
      <c r="A512">
        <v>7.7</v>
      </c>
      <c r="B512" s="2">
        <v>-6984551</v>
      </c>
    </row>
    <row r="513" spans="1:2" x14ac:dyDescent="0.25">
      <c r="A513">
        <v>7.7</v>
      </c>
      <c r="B513" s="2">
        <v>2568425</v>
      </c>
    </row>
    <row r="514" spans="1:2" x14ac:dyDescent="0.25">
      <c r="A514">
        <v>7.7</v>
      </c>
      <c r="B514" s="2">
        <v>774940</v>
      </c>
    </row>
    <row r="515" spans="1:2" x14ac:dyDescent="0.25">
      <c r="A515">
        <v>7.7</v>
      </c>
      <c r="B515" s="2">
        <v>72616183</v>
      </c>
    </row>
    <row r="516" spans="1:2" x14ac:dyDescent="0.25">
      <c r="A516">
        <v>7.7</v>
      </c>
      <c r="B516" s="2">
        <v>-13229778</v>
      </c>
    </row>
    <row r="517" spans="1:2" x14ac:dyDescent="0.25">
      <c r="A517">
        <v>7.7</v>
      </c>
      <c r="B517" s="2">
        <v>30499081</v>
      </c>
    </row>
    <row r="518" spans="1:2" x14ac:dyDescent="0.25">
      <c r="A518">
        <v>7.7</v>
      </c>
      <c r="B518" s="2">
        <v>170920180</v>
      </c>
    </row>
    <row r="519" spans="1:2" x14ac:dyDescent="0.25">
      <c r="A519">
        <v>7.7</v>
      </c>
      <c r="B519" s="2">
        <v>264178011</v>
      </c>
    </row>
    <row r="520" spans="1:2" x14ac:dyDescent="0.25">
      <c r="A520">
        <v>7.7</v>
      </c>
      <c r="B520" s="2">
        <v>89909762</v>
      </c>
    </row>
    <row r="521" spans="1:2" x14ac:dyDescent="0.25">
      <c r="A521">
        <v>7.7</v>
      </c>
      <c r="B521" s="2">
        <v>-3614227</v>
      </c>
    </row>
    <row r="522" spans="1:2" x14ac:dyDescent="0.25">
      <c r="A522">
        <v>7.7</v>
      </c>
      <c r="B522" s="2">
        <v>377967</v>
      </c>
    </row>
    <row r="523" spans="1:2" x14ac:dyDescent="0.25">
      <c r="A523">
        <v>7.7</v>
      </c>
      <c r="B523" s="2">
        <v>877862</v>
      </c>
    </row>
    <row r="524" spans="1:2" x14ac:dyDescent="0.25">
      <c r="A524">
        <v>7.7</v>
      </c>
      <c r="B524" s="2">
        <v>8196103</v>
      </c>
    </row>
    <row r="525" spans="1:2" x14ac:dyDescent="0.25">
      <c r="A525">
        <v>7.7</v>
      </c>
      <c r="B525" s="2">
        <v>782011</v>
      </c>
    </row>
    <row r="526" spans="1:2" x14ac:dyDescent="0.25">
      <c r="A526">
        <v>7.7</v>
      </c>
      <c r="B526" s="2">
        <v>7267585</v>
      </c>
    </row>
    <row r="527" spans="1:2" x14ac:dyDescent="0.25">
      <c r="A527">
        <v>7.7</v>
      </c>
      <c r="B527" s="2">
        <v>357549</v>
      </c>
    </row>
    <row r="528" spans="1:2" x14ac:dyDescent="0.25">
      <c r="A528">
        <v>7.7</v>
      </c>
      <c r="B528" s="2">
        <v>4071548</v>
      </c>
    </row>
    <row r="529" spans="1:2" x14ac:dyDescent="0.25">
      <c r="A529">
        <v>7.7</v>
      </c>
      <c r="B529" s="2">
        <v>828256</v>
      </c>
    </row>
    <row r="530" spans="1:2" x14ac:dyDescent="0.25">
      <c r="A530">
        <v>7.7</v>
      </c>
      <c r="B530" s="2">
        <v>10106667</v>
      </c>
    </row>
    <row r="531" spans="1:2" x14ac:dyDescent="0.25">
      <c r="A531">
        <v>7.7</v>
      </c>
      <c r="B531" s="2">
        <v>62137603</v>
      </c>
    </row>
    <row r="532" spans="1:2" x14ac:dyDescent="0.25">
      <c r="A532">
        <v>7.7</v>
      </c>
      <c r="B532" s="2">
        <v>45870729</v>
      </c>
    </row>
    <row r="533" spans="1:2" x14ac:dyDescent="0.25">
      <c r="A533">
        <v>7.7</v>
      </c>
      <c r="B533" s="2">
        <v>104283018</v>
      </c>
    </row>
    <row r="534" spans="1:2" x14ac:dyDescent="0.25">
      <c r="A534">
        <v>7.7</v>
      </c>
      <c r="B534" s="2">
        <v>151086</v>
      </c>
    </row>
    <row r="535" spans="1:2" x14ac:dyDescent="0.25">
      <c r="A535">
        <v>7.7</v>
      </c>
      <c r="B535" s="2">
        <v>365717150</v>
      </c>
    </row>
    <row r="536" spans="1:2" x14ac:dyDescent="0.25">
      <c r="A536">
        <v>7.7</v>
      </c>
      <c r="B536" s="2">
        <v>80989651</v>
      </c>
    </row>
    <row r="537" spans="1:2" x14ac:dyDescent="0.25">
      <c r="A537">
        <v>7.7</v>
      </c>
      <c r="B537" s="2">
        <v>59876233</v>
      </c>
    </row>
    <row r="538" spans="1:2" x14ac:dyDescent="0.25">
      <c r="A538">
        <v>7.7</v>
      </c>
      <c r="B538" s="2">
        <v>-2354893</v>
      </c>
    </row>
    <row r="539" spans="1:2" x14ac:dyDescent="0.25">
      <c r="A539">
        <v>7.7</v>
      </c>
      <c r="B539" s="2">
        <v>13782896</v>
      </c>
    </row>
    <row r="540" spans="1:2" x14ac:dyDescent="0.25">
      <c r="A540">
        <v>7.7</v>
      </c>
      <c r="B540" s="2">
        <v>101001478</v>
      </c>
    </row>
    <row r="541" spans="1:2" x14ac:dyDescent="0.25">
      <c r="A541">
        <v>7.7</v>
      </c>
      <c r="B541" s="2">
        <v>40395048</v>
      </c>
    </row>
    <row r="542" spans="1:2" x14ac:dyDescent="0.25">
      <c r="A542">
        <v>7.7</v>
      </c>
      <c r="B542" s="2">
        <v>13801173</v>
      </c>
    </row>
    <row r="543" spans="1:2" x14ac:dyDescent="0.25">
      <c r="A543">
        <v>7.7</v>
      </c>
      <c r="B543" s="2">
        <v>25382911</v>
      </c>
    </row>
    <row r="544" spans="1:2" x14ac:dyDescent="0.25">
      <c r="A544">
        <v>7.7</v>
      </c>
      <c r="B544" s="2">
        <v>21107578</v>
      </c>
    </row>
    <row r="545" spans="1:2" x14ac:dyDescent="0.25">
      <c r="A545">
        <v>7.7</v>
      </c>
      <c r="B545" s="2">
        <v>114686937</v>
      </c>
    </row>
    <row r="546" spans="1:2" x14ac:dyDescent="0.25">
      <c r="A546">
        <v>7.7</v>
      </c>
      <c r="B546" s="2">
        <v>314627263</v>
      </c>
    </row>
    <row r="547" spans="1:2" x14ac:dyDescent="0.25">
      <c r="A547">
        <v>7.7</v>
      </c>
      <c r="B547" s="2">
        <v>79316957</v>
      </c>
    </row>
    <row r="548" spans="1:2" x14ac:dyDescent="0.25">
      <c r="A548">
        <v>7.7</v>
      </c>
      <c r="B548" s="2">
        <v>60834852</v>
      </c>
    </row>
    <row r="549" spans="1:2" x14ac:dyDescent="0.25">
      <c r="A549">
        <v>7.7</v>
      </c>
      <c r="B549" s="2">
        <v>91910061</v>
      </c>
    </row>
    <row r="550" spans="1:2" x14ac:dyDescent="0.25">
      <c r="A550">
        <v>7.7</v>
      </c>
      <c r="B550" s="2">
        <v>215835269</v>
      </c>
    </row>
    <row r="551" spans="1:2" x14ac:dyDescent="0.25">
      <c r="A551">
        <v>7.7</v>
      </c>
      <c r="B551" s="2">
        <v>3203235</v>
      </c>
    </row>
    <row r="552" spans="1:2" x14ac:dyDescent="0.25">
      <c r="A552">
        <v>7.7</v>
      </c>
      <c r="B552" s="2">
        <v>84882445</v>
      </c>
    </row>
    <row r="553" spans="1:2" x14ac:dyDescent="0.25">
      <c r="A553">
        <v>7.7</v>
      </c>
      <c r="B553" s="2">
        <v>83971376</v>
      </c>
    </row>
    <row r="554" spans="1:2" x14ac:dyDescent="0.25">
      <c r="A554">
        <v>7.7</v>
      </c>
      <c r="B554" s="2">
        <v>91650613</v>
      </c>
    </row>
    <row r="555" spans="1:2" x14ac:dyDescent="0.25">
      <c r="A555">
        <v>7.7</v>
      </c>
      <c r="B555" s="2">
        <v>746678241</v>
      </c>
    </row>
    <row r="556" spans="1:2" x14ac:dyDescent="0.25">
      <c r="A556">
        <v>7.7</v>
      </c>
      <c r="B556" s="2">
        <v>164062759</v>
      </c>
    </row>
    <row r="557" spans="1:2" x14ac:dyDescent="0.25">
      <c r="A557">
        <v>7.7</v>
      </c>
      <c r="B557" s="2">
        <v>17709155</v>
      </c>
    </row>
    <row r="558" spans="1:2" x14ac:dyDescent="0.25">
      <c r="A558">
        <v>7.7</v>
      </c>
      <c r="B558" s="2">
        <v>42618191</v>
      </c>
    </row>
    <row r="559" spans="1:2" x14ac:dyDescent="0.25">
      <c r="A559">
        <v>7.7</v>
      </c>
      <c r="B559" s="2">
        <v>29308881</v>
      </c>
    </row>
    <row r="560" spans="1:2" x14ac:dyDescent="0.25">
      <c r="A560">
        <v>7.7</v>
      </c>
      <c r="B560" s="2">
        <v>8481254</v>
      </c>
    </row>
    <row r="561" spans="1:2" x14ac:dyDescent="0.25">
      <c r="A561">
        <v>7.7</v>
      </c>
      <c r="B561" s="2">
        <v>5768563</v>
      </c>
    </row>
    <row r="562" spans="1:2" x14ac:dyDescent="0.25">
      <c r="A562">
        <v>7.7</v>
      </c>
      <c r="B562" s="2">
        <v>946590</v>
      </c>
    </row>
    <row r="563" spans="1:2" x14ac:dyDescent="0.25">
      <c r="A563">
        <v>7.7</v>
      </c>
      <c r="B563" s="2">
        <v>11632723</v>
      </c>
    </row>
    <row r="564" spans="1:2" x14ac:dyDescent="0.25">
      <c r="A564">
        <v>7.7</v>
      </c>
      <c r="B564" s="2">
        <v>19785914</v>
      </c>
    </row>
    <row r="565" spans="1:2" x14ac:dyDescent="0.25">
      <c r="A565">
        <v>7.7</v>
      </c>
      <c r="B565" s="2">
        <v>15016220</v>
      </c>
    </row>
    <row r="566" spans="1:2" x14ac:dyDescent="0.25">
      <c r="A566">
        <v>7.7</v>
      </c>
      <c r="B566" s="2">
        <v>8159508</v>
      </c>
    </row>
    <row r="567" spans="1:2" x14ac:dyDescent="0.25">
      <c r="A567">
        <v>7.7</v>
      </c>
      <c r="B567" s="2">
        <v>142666</v>
      </c>
    </row>
    <row r="568" spans="1:2" x14ac:dyDescent="0.25">
      <c r="A568">
        <v>7.7</v>
      </c>
      <c r="B568" s="2">
        <v>16444137</v>
      </c>
    </row>
    <row r="569" spans="1:2" x14ac:dyDescent="0.25">
      <c r="A569">
        <v>7.7</v>
      </c>
      <c r="B569" s="2">
        <v>58398237</v>
      </c>
    </row>
    <row r="570" spans="1:2" x14ac:dyDescent="0.25">
      <c r="A570">
        <v>7.7</v>
      </c>
      <c r="B570" s="2">
        <v>170826668</v>
      </c>
    </row>
    <row r="571" spans="1:2" x14ac:dyDescent="0.25">
      <c r="A571">
        <v>7.7</v>
      </c>
      <c r="B571" s="2">
        <v>2426335</v>
      </c>
    </row>
    <row r="572" spans="1:2" x14ac:dyDescent="0.25">
      <c r="A572">
        <v>7.7</v>
      </c>
      <c r="B572" s="2">
        <v>434310836</v>
      </c>
    </row>
    <row r="573" spans="1:2" x14ac:dyDescent="0.25">
      <c r="A573">
        <v>7.7</v>
      </c>
      <c r="B573" s="2">
        <v>53300444</v>
      </c>
    </row>
    <row r="574" spans="1:2" x14ac:dyDescent="0.25">
      <c r="A574">
        <v>7.7</v>
      </c>
      <c r="B574" s="2">
        <v>64596837</v>
      </c>
    </row>
    <row r="575" spans="1:2" x14ac:dyDescent="0.25">
      <c r="A575">
        <v>7.7</v>
      </c>
      <c r="B575" s="2">
        <v>977043483</v>
      </c>
    </row>
    <row r="576" spans="1:2" x14ac:dyDescent="0.25">
      <c r="A576">
        <v>7.7</v>
      </c>
      <c r="B576" s="2">
        <v>-9675183</v>
      </c>
    </row>
    <row r="577" spans="1:2" x14ac:dyDescent="0.25">
      <c r="A577">
        <v>7.7</v>
      </c>
      <c r="B577" s="2">
        <v>184920375</v>
      </c>
    </row>
    <row r="578" spans="1:2" x14ac:dyDescent="0.25">
      <c r="A578">
        <v>7.7</v>
      </c>
      <c r="B578" s="2">
        <v>332462816</v>
      </c>
    </row>
    <row r="579" spans="1:2" x14ac:dyDescent="0.25">
      <c r="A579">
        <v>7.7</v>
      </c>
      <c r="B579" s="2">
        <v>134653750</v>
      </c>
    </row>
    <row r="580" spans="1:2" x14ac:dyDescent="0.25">
      <c r="A580">
        <v>7.7</v>
      </c>
      <c r="B580" s="2">
        <v>192616690</v>
      </c>
    </row>
    <row r="581" spans="1:2" x14ac:dyDescent="0.25">
      <c r="A581">
        <v>7.7</v>
      </c>
      <c r="B581" s="2">
        <v>1688710</v>
      </c>
    </row>
    <row r="582" spans="1:2" x14ac:dyDescent="0.25">
      <c r="A582">
        <v>7.7</v>
      </c>
      <c r="B582" s="2">
        <v>299667</v>
      </c>
    </row>
    <row r="583" spans="1:2" x14ac:dyDescent="0.25">
      <c r="A583">
        <v>7.7</v>
      </c>
      <c r="B583" s="2">
        <v>187825503</v>
      </c>
    </row>
    <row r="584" spans="1:2" x14ac:dyDescent="0.25">
      <c r="A584">
        <v>7.7</v>
      </c>
      <c r="B584" s="2">
        <v>908569499</v>
      </c>
    </row>
    <row r="585" spans="1:2" x14ac:dyDescent="0.25">
      <c r="A585">
        <v>7.7</v>
      </c>
      <c r="B585" s="2">
        <v>215412453</v>
      </c>
    </row>
    <row r="586" spans="1:2" x14ac:dyDescent="0.25">
      <c r="A586">
        <v>7.7</v>
      </c>
      <c r="B586" s="2">
        <v>306222889</v>
      </c>
    </row>
    <row r="587" spans="1:2" x14ac:dyDescent="0.25">
      <c r="A587">
        <v>7.7</v>
      </c>
      <c r="B587" s="2">
        <v>5990754</v>
      </c>
    </row>
    <row r="588" spans="1:2" x14ac:dyDescent="0.25">
      <c r="A588">
        <v>7.7</v>
      </c>
      <c r="B588" s="2">
        <v>623192705</v>
      </c>
    </row>
    <row r="589" spans="1:2" x14ac:dyDescent="0.25">
      <c r="A589">
        <v>7.7</v>
      </c>
      <c r="B589" s="2">
        <v>19465835</v>
      </c>
    </row>
    <row r="590" spans="1:2" x14ac:dyDescent="0.25">
      <c r="A590">
        <v>7.7</v>
      </c>
      <c r="B590" s="2">
        <v>277365246</v>
      </c>
    </row>
    <row r="591" spans="1:2" x14ac:dyDescent="0.25">
      <c r="A591">
        <v>7.7</v>
      </c>
      <c r="B591" s="2">
        <v>15682872</v>
      </c>
    </row>
    <row r="592" spans="1:2" x14ac:dyDescent="0.25">
      <c r="A592">
        <v>7.7</v>
      </c>
      <c r="B592" s="2">
        <v>1673462</v>
      </c>
    </row>
    <row r="593" spans="1:2" x14ac:dyDescent="0.25">
      <c r="A593">
        <v>7.7</v>
      </c>
      <c r="B593" s="2">
        <v>544421503</v>
      </c>
    </row>
    <row r="594" spans="1:2" x14ac:dyDescent="0.25">
      <c r="A594">
        <v>7.7</v>
      </c>
      <c r="B594" s="2">
        <v>333351546</v>
      </c>
    </row>
    <row r="595" spans="1:2" x14ac:dyDescent="0.25">
      <c r="A595">
        <v>7.7</v>
      </c>
      <c r="B595" s="2">
        <v>21869414</v>
      </c>
    </row>
    <row r="596" spans="1:2" x14ac:dyDescent="0.25">
      <c r="A596">
        <v>7.7</v>
      </c>
      <c r="B596" s="2">
        <v>5653160</v>
      </c>
    </row>
    <row r="597" spans="1:2" x14ac:dyDescent="0.25">
      <c r="A597">
        <v>7.7</v>
      </c>
      <c r="B597" s="2">
        <v>85215094</v>
      </c>
    </row>
    <row r="598" spans="1:2" x14ac:dyDescent="0.25">
      <c r="A598">
        <v>7.7</v>
      </c>
      <c r="B598" s="2">
        <v>408060692</v>
      </c>
    </row>
    <row r="599" spans="1:2" x14ac:dyDescent="0.25">
      <c r="A599">
        <v>7.7</v>
      </c>
      <c r="B599" s="2">
        <v>295166834</v>
      </c>
    </row>
    <row r="600" spans="1:2" x14ac:dyDescent="0.25">
      <c r="A600">
        <v>7.7</v>
      </c>
      <c r="B600" s="2">
        <v>108726688</v>
      </c>
    </row>
    <row r="601" spans="1:2" x14ac:dyDescent="0.25">
      <c r="A601">
        <v>7.7</v>
      </c>
      <c r="B601" s="2">
        <v>34949567</v>
      </c>
    </row>
    <row r="602" spans="1:2" x14ac:dyDescent="0.25">
      <c r="A602">
        <v>7.7</v>
      </c>
      <c r="B602" s="2">
        <v>30692889</v>
      </c>
    </row>
    <row r="603" spans="1:2" x14ac:dyDescent="0.25">
      <c r="A603">
        <v>7.7</v>
      </c>
      <c r="B603" s="2">
        <v>-5909223</v>
      </c>
    </row>
    <row r="604" spans="1:2" x14ac:dyDescent="0.25">
      <c r="A604">
        <v>7.7</v>
      </c>
      <c r="B604" s="2">
        <v>1074749</v>
      </c>
    </row>
    <row r="605" spans="1:2" x14ac:dyDescent="0.25">
      <c r="A605">
        <v>7.7</v>
      </c>
      <c r="B605" s="2">
        <v>16371250</v>
      </c>
    </row>
    <row r="606" spans="1:2" x14ac:dyDescent="0.25">
      <c r="A606">
        <v>7.7</v>
      </c>
      <c r="B606" s="2">
        <v>-7314220</v>
      </c>
    </row>
    <row r="607" spans="1:2" x14ac:dyDescent="0.25">
      <c r="A607">
        <v>7.7</v>
      </c>
      <c r="B607" s="2">
        <v>251089157</v>
      </c>
    </row>
    <row r="608" spans="1:2" x14ac:dyDescent="0.25">
      <c r="A608">
        <v>7.7</v>
      </c>
      <c r="B608" s="2">
        <v>32980821</v>
      </c>
    </row>
    <row r="609" spans="1:2" x14ac:dyDescent="0.25">
      <c r="A609">
        <v>7.7</v>
      </c>
      <c r="B609" s="2">
        <v>2559939</v>
      </c>
    </row>
    <row r="610" spans="1:2" x14ac:dyDescent="0.25">
      <c r="A610">
        <v>7.7</v>
      </c>
      <c r="B610" s="2">
        <v>676470484</v>
      </c>
    </row>
    <row r="611" spans="1:2" x14ac:dyDescent="0.25">
      <c r="A611">
        <v>7.7</v>
      </c>
      <c r="B611" s="2">
        <v>613657398</v>
      </c>
    </row>
    <row r="612" spans="1:2" x14ac:dyDescent="0.25">
      <c r="A612">
        <v>7.7</v>
      </c>
      <c r="B612" s="2">
        <v>6193234</v>
      </c>
    </row>
    <row r="613" spans="1:2" x14ac:dyDescent="0.25">
      <c r="A613">
        <v>7.7</v>
      </c>
      <c r="B613" s="2">
        <v>873394593</v>
      </c>
    </row>
    <row r="614" spans="1:2" x14ac:dyDescent="0.25">
      <c r="A614">
        <v>7.6</v>
      </c>
      <c r="B614" s="2">
        <v>20668369</v>
      </c>
    </row>
    <row r="615" spans="1:2" x14ac:dyDescent="0.25">
      <c r="A615">
        <v>7.6</v>
      </c>
      <c r="B615" s="2">
        <v>119285432</v>
      </c>
    </row>
    <row r="616" spans="1:2" x14ac:dyDescent="0.25">
      <c r="A616">
        <v>7.6</v>
      </c>
      <c r="B616" s="2">
        <v>18036000</v>
      </c>
    </row>
    <row r="617" spans="1:2" x14ac:dyDescent="0.25">
      <c r="A617">
        <v>7.6</v>
      </c>
      <c r="B617" s="2">
        <v>7665733</v>
      </c>
    </row>
    <row r="618" spans="1:2" x14ac:dyDescent="0.25">
      <c r="A618">
        <v>7.6</v>
      </c>
      <c r="B618" s="2">
        <v>28229046</v>
      </c>
    </row>
    <row r="619" spans="1:2" x14ac:dyDescent="0.25">
      <c r="A619">
        <v>7.6</v>
      </c>
      <c r="B619" s="2">
        <v>5310748</v>
      </c>
    </row>
    <row r="620" spans="1:2" x14ac:dyDescent="0.25">
      <c r="A620">
        <v>7.6</v>
      </c>
      <c r="B620" s="2">
        <v>2728292</v>
      </c>
    </row>
    <row r="621" spans="1:2" x14ac:dyDescent="0.25">
      <c r="A621">
        <v>7.6</v>
      </c>
      <c r="B621" s="2">
        <v>2411143</v>
      </c>
    </row>
    <row r="622" spans="1:2" x14ac:dyDescent="0.25">
      <c r="A622">
        <v>7.6</v>
      </c>
      <c r="B622" s="2">
        <v>113164</v>
      </c>
    </row>
    <row r="623" spans="1:2" x14ac:dyDescent="0.25">
      <c r="A623">
        <v>7.6</v>
      </c>
      <c r="B623" s="2">
        <v>8349284</v>
      </c>
    </row>
    <row r="624" spans="1:2" x14ac:dyDescent="0.25">
      <c r="A624">
        <v>7.6</v>
      </c>
      <c r="B624" s="2">
        <v>0</v>
      </c>
    </row>
    <row r="625" spans="1:2" x14ac:dyDescent="0.25">
      <c r="A625">
        <v>7.6</v>
      </c>
      <c r="B625" s="2">
        <v>45629159</v>
      </c>
    </row>
    <row r="626" spans="1:2" x14ac:dyDescent="0.25">
      <c r="A626">
        <v>7.6</v>
      </c>
      <c r="B626" s="2">
        <v>441863</v>
      </c>
    </row>
    <row r="627" spans="1:2" x14ac:dyDescent="0.25">
      <c r="A627">
        <v>7.6</v>
      </c>
      <c r="B627" s="2">
        <v>105207127</v>
      </c>
    </row>
    <row r="628" spans="1:2" x14ac:dyDescent="0.25">
      <c r="A628">
        <v>7.6</v>
      </c>
      <c r="B628" s="2">
        <v>19530280</v>
      </c>
    </row>
    <row r="629" spans="1:2" x14ac:dyDescent="0.25">
      <c r="A629">
        <v>7.6</v>
      </c>
      <c r="B629" s="2">
        <v>1628359</v>
      </c>
    </row>
    <row r="630" spans="1:2" x14ac:dyDescent="0.25">
      <c r="A630">
        <v>7.6</v>
      </c>
      <c r="B630" s="2">
        <v>824024</v>
      </c>
    </row>
    <row r="631" spans="1:2" x14ac:dyDescent="0.25">
      <c r="A631">
        <v>7.6</v>
      </c>
      <c r="B631" s="2">
        <v>22039</v>
      </c>
    </row>
    <row r="632" spans="1:2" x14ac:dyDescent="0.25">
      <c r="A632">
        <v>7.6</v>
      </c>
      <c r="B632" s="2">
        <v>66756177</v>
      </c>
    </row>
    <row r="633" spans="1:2" x14ac:dyDescent="0.25">
      <c r="A633">
        <v>7.6</v>
      </c>
      <c r="B633" s="2">
        <v>20670720</v>
      </c>
    </row>
    <row r="634" spans="1:2" x14ac:dyDescent="0.25">
      <c r="A634">
        <v>7.6</v>
      </c>
      <c r="B634" s="2">
        <v>3975244</v>
      </c>
    </row>
    <row r="635" spans="1:2" x14ac:dyDescent="0.25">
      <c r="A635">
        <v>7.6</v>
      </c>
      <c r="B635" s="2">
        <v>6563129</v>
      </c>
    </row>
    <row r="636" spans="1:2" x14ac:dyDescent="0.25">
      <c r="A636">
        <v>7.6</v>
      </c>
      <c r="B636" s="2">
        <v>171343479</v>
      </c>
    </row>
    <row r="637" spans="1:2" x14ac:dyDescent="0.25">
      <c r="A637">
        <v>7.6</v>
      </c>
      <c r="B637" s="2">
        <v>77232006</v>
      </c>
    </row>
    <row r="638" spans="1:2" x14ac:dyDescent="0.25">
      <c r="A638">
        <v>7.6</v>
      </c>
      <c r="B638" s="2">
        <v>46594646</v>
      </c>
    </row>
    <row r="639" spans="1:2" x14ac:dyDescent="0.25">
      <c r="A639">
        <v>7.6</v>
      </c>
      <c r="B639" s="2">
        <v>7724701</v>
      </c>
    </row>
    <row r="640" spans="1:2" x14ac:dyDescent="0.25">
      <c r="A640">
        <v>7.6</v>
      </c>
      <c r="B640" s="2">
        <v>-1255027</v>
      </c>
    </row>
    <row r="641" spans="1:2" x14ac:dyDescent="0.25">
      <c r="A641">
        <v>7.6</v>
      </c>
      <c r="B641" s="2">
        <v>1609953</v>
      </c>
    </row>
    <row r="642" spans="1:2" x14ac:dyDescent="0.25">
      <c r="A642">
        <v>7.6</v>
      </c>
      <c r="B642" s="2">
        <v>1417030</v>
      </c>
    </row>
    <row r="643" spans="1:2" x14ac:dyDescent="0.25">
      <c r="A643">
        <v>7.6</v>
      </c>
      <c r="B643" s="2">
        <v>82861392</v>
      </c>
    </row>
    <row r="644" spans="1:2" x14ac:dyDescent="0.25">
      <c r="A644">
        <v>7.6</v>
      </c>
      <c r="B644" s="2">
        <v>458684675</v>
      </c>
    </row>
    <row r="645" spans="1:2" x14ac:dyDescent="0.25">
      <c r="A645">
        <v>7.6</v>
      </c>
      <c r="B645" s="2">
        <v>170512643</v>
      </c>
    </row>
    <row r="646" spans="1:2" x14ac:dyDescent="0.25">
      <c r="A646">
        <v>7.6</v>
      </c>
      <c r="B646" s="2">
        <v>5575738</v>
      </c>
    </row>
    <row r="647" spans="1:2" x14ac:dyDescent="0.25">
      <c r="A647">
        <v>7.6</v>
      </c>
      <c r="B647" s="2">
        <v>1730856</v>
      </c>
    </row>
    <row r="648" spans="1:2" x14ac:dyDescent="0.25">
      <c r="A648">
        <v>7.6</v>
      </c>
      <c r="B648" s="2">
        <v>774048</v>
      </c>
    </row>
    <row r="649" spans="1:2" x14ac:dyDescent="0.25">
      <c r="A649">
        <v>7.6</v>
      </c>
      <c r="B649" s="2">
        <v>31616692</v>
      </c>
    </row>
    <row r="650" spans="1:2" x14ac:dyDescent="0.25">
      <c r="A650">
        <v>7.6</v>
      </c>
      <c r="B650" s="2">
        <v>403056</v>
      </c>
    </row>
    <row r="651" spans="1:2" x14ac:dyDescent="0.25">
      <c r="A651">
        <v>7.6</v>
      </c>
      <c r="B651" s="2">
        <v>2919570</v>
      </c>
    </row>
    <row r="652" spans="1:2" x14ac:dyDescent="0.25">
      <c r="A652">
        <v>7.6</v>
      </c>
      <c r="B652" s="2">
        <v>1794187</v>
      </c>
    </row>
    <row r="653" spans="1:2" x14ac:dyDescent="0.25">
      <c r="A653">
        <v>7.6</v>
      </c>
      <c r="B653" s="2">
        <v>-27970321</v>
      </c>
    </row>
    <row r="654" spans="1:2" x14ac:dyDescent="0.25">
      <c r="A654">
        <v>7.6</v>
      </c>
      <c r="B654" s="2">
        <v>545825</v>
      </c>
    </row>
    <row r="655" spans="1:2" x14ac:dyDescent="0.25">
      <c r="A655">
        <v>7.6</v>
      </c>
      <c r="B655" s="2">
        <v>1015007</v>
      </c>
    </row>
    <row r="656" spans="1:2" x14ac:dyDescent="0.25">
      <c r="A656">
        <v>7.6</v>
      </c>
      <c r="B656" s="2">
        <v>8750400</v>
      </c>
    </row>
    <row r="657" spans="1:2" x14ac:dyDescent="0.25">
      <c r="A657">
        <v>7.6</v>
      </c>
      <c r="B657" s="2">
        <v>53088552</v>
      </c>
    </row>
    <row r="658" spans="1:2" x14ac:dyDescent="0.25">
      <c r="A658">
        <v>7.6</v>
      </c>
      <c r="B658" s="2">
        <v>1605437</v>
      </c>
    </row>
    <row r="659" spans="1:2" x14ac:dyDescent="0.25">
      <c r="A659">
        <v>7.6</v>
      </c>
      <c r="B659" s="2">
        <v>28791</v>
      </c>
    </row>
    <row r="660" spans="1:2" x14ac:dyDescent="0.25">
      <c r="A660">
        <v>7.6</v>
      </c>
      <c r="B660" s="2">
        <v>1093039</v>
      </c>
    </row>
    <row r="661" spans="1:2" x14ac:dyDescent="0.25">
      <c r="A661">
        <v>7.6</v>
      </c>
      <c r="B661" s="2">
        <v>15903593</v>
      </c>
    </row>
    <row r="662" spans="1:2" x14ac:dyDescent="0.25">
      <c r="A662">
        <v>7.6</v>
      </c>
      <c r="B662" s="2">
        <v>33185556</v>
      </c>
    </row>
    <row r="663" spans="1:2" x14ac:dyDescent="0.25">
      <c r="A663">
        <v>7.6</v>
      </c>
      <c r="B663" s="2">
        <v>-14230040</v>
      </c>
    </row>
    <row r="664" spans="1:2" x14ac:dyDescent="0.25">
      <c r="A664">
        <v>7.6</v>
      </c>
      <c r="B664" s="2">
        <v>5933459</v>
      </c>
    </row>
    <row r="665" spans="1:2" x14ac:dyDescent="0.25">
      <c r="A665">
        <v>7.6</v>
      </c>
      <c r="B665" s="2">
        <v>27693129</v>
      </c>
    </row>
    <row r="666" spans="1:2" x14ac:dyDescent="0.25">
      <c r="A666">
        <v>7.6</v>
      </c>
      <c r="B666" s="2">
        <v>1237219</v>
      </c>
    </row>
    <row r="667" spans="1:2" x14ac:dyDescent="0.25">
      <c r="A667">
        <v>7.6</v>
      </c>
      <c r="B667" s="2">
        <v>1555430</v>
      </c>
    </row>
    <row r="668" spans="1:2" x14ac:dyDescent="0.25">
      <c r="A668">
        <v>7.6</v>
      </c>
      <c r="B668" s="2">
        <v>4594616</v>
      </c>
    </row>
    <row r="669" spans="1:2" x14ac:dyDescent="0.25">
      <c r="A669">
        <v>7.6</v>
      </c>
      <c r="B669" s="2">
        <v>303237933</v>
      </c>
    </row>
    <row r="670" spans="1:2" x14ac:dyDescent="0.25">
      <c r="A670">
        <v>7.6</v>
      </c>
      <c r="B670" s="2">
        <v>276101666</v>
      </c>
    </row>
    <row r="671" spans="1:2" x14ac:dyDescent="0.25">
      <c r="A671">
        <v>7.6</v>
      </c>
      <c r="B671" s="2">
        <v>158016617</v>
      </c>
    </row>
    <row r="672" spans="1:2" x14ac:dyDescent="0.25">
      <c r="A672">
        <v>7.6</v>
      </c>
      <c r="B672" s="2">
        <v>-7962153</v>
      </c>
    </row>
    <row r="673" spans="1:2" x14ac:dyDescent="0.25">
      <c r="A673">
        <v>7.6</v>
      </c>
      <c r="B673" s="2">
        <v>228800</v>
      </c>
    </row>
    <row r="674" spans="1:2" x14ac:dyDescent="0.25">
      <c r="A674">
        <v>7.6</v>
      </c>
      <c r="B674" s="2">
        <v>0</v>
      </c>
    </row>
    <row r="675" spans="1:2" x14ac:dyDescent="0.25">
      <c r="A675">
        <v>7.6</v>
      </c>
      <c r="B675" s="2">
        <v>121615285</v>
      </c>
    </row>
    <row r="676" spans="1:2" x14ac:dyDescent="0.25">
      <c r="A676">
        <v>7.6</v>
      </c>
      <c r="B676" s="2">
        <v>101027888</v>
      </c>
    </row>
    <row r="677" spans="1:2" x14ac:dyDescent="0.25">
      <c r="A677">
        <v>7.6</v>
      </c>
      <c r="B677" s="2">
        <v>1548120</v>
      </c>
    </row>
    <row r="678" spans="1:2" x14ac:dyDescent="0.25">
      <c r="A678">
        <v>7.6</v>
      </c>
      <c r="B678" s="2">
        <v>198126</v>
      </c>
    </row>
    <row r="679" spans="1:2" x14ac:dyDescent="0.25">
      <c r="A679">
        <v>7.6</v>
      </c>
      <c r="B679" s="2">
        <v>-11296452</v>
      </c>
    </row>
    <row r="680" spans="1:2" x14ac:dyDescent="0.25">
      <c r="A680">
        <v>7.6</v>
      </c>
      <c r="B680" s="2">
        <v>-7819725</v>
      </c>
    </row>
    <row r="681" spans="1:2" x14ac:dyDescent="0.25">
      <c r="A681">
        <v>7.6</v>
      </c>
      <c r="B681" s="2">
        <v>214320254</v>
      </c>
    </row>
    <row r="682" spans="1:2" x14ac:dyDescent="0.25">
      <c r="A682">
        <v>7.6</v>
      </c>
      <c r="B682" s="2">
        <v>46126565</v>
      </c>
    </row>
    <row r="683" spans="1:2" x14ac:dyDescent="0.25">
      <c r="A683">
        <v>7.6</v>
      </c>
      <c r="B683" s="2">
        <v>200316</v>
      </c>
    </row>
    <row r="684" spans="1:2" x14ac:dyDescent="0.25">
      <c r="A684">
        <v>7.6</v>
      </c>
      <c r="B684" s="2">
        <v>0</v>
      </c>
    </row>
    <row r="685" spans="1:2" x14ac:dyDescent="0.25">
      <c r="A685">
        <v>7.6</v>
      </c>
      <c r="B685" s="2">
        <v>-7980891</v>
      </c>
    </row>
    <row r="686" spans="1:2" x14ac:dyDescent="0.25">
      <c r="A686">
        <v>7.6</v>
      </c>
      <c r="B686" s="2">
        <v>801985</v>
      </c>
    </row>
    <row r="687" spans="1:2" x14ac:dyDescent="0.25">
      <c r="A687">
        <v>7.6</v>
      </c>
      <c r="B687" s="2">
        <v>23956241</v>
      </c>
    </row>
    <row r="688" spans="1:2" x14ac:dyDescent="0.25">
      <c r="A688">
        <v>7.6</v>
      </c>
      <c r="B688" s="2">
        <v>19478</v>
      </c>
    </row>
    <row r="689" spans="1:2" x14ac:dyDescent="0.25">
      <c r="A689">
        <v>7.6</v>
      </c>
      <c r="B689" s="2">
        <v>27266564</v>
      </c>
    </row>
    <row r="690" spans="1:2" x14ac:dyDescent="0.25">
      <c r="A690">
        <v>7.6</v>
      </c>
      <c r="B690" s="2">
        <v>159515725</v>
      </c>
    </row>
    <row r="691" spans="1:2" x14ac:dyDescent="0.25">
      <c r="A691">
        <v>7.6</v>
      </c>
      <c r="B691" s="2">
        <v>80334</v>
      </c>
    </row>
    <row r="692" spans="1:2" x14ac:dyDescent="0.25">
      <c r="A692">
        <v>7.6</v>
      </c>
      <c r="B692" s="2">
        <v>881968171</v>
      </c>
    </row>
    <row r="693" spans="1:2" x14ac:dyDescent="0.25">
      <c r="A693">
        <v>7.6</v>
      </c>
      <c r="B693" s="2">
        <v>50444482</v>
      </c>
    </row>
    <row r="694" spans="1:2" x14ac:dyDescent="0.25">
      <c r="A694">
        <v>7.6</v>
      </c>
      <c r="B694" s="2">
        <v>30282296</v>
      </c>
    </row>
    <row r="695" spans="1:2" x14ac:dyDescent="0.25">
      <c r="A695">
        <v>7.6</v>
      </c>
      <c r="B695" s="2">
        <v>134935320</v>
      </c>
    </row>
    <row r="696" spans="1:2" x14ac:dyDescent="0.25">
      <c r="A696">
        <v>7.6</v>
      </c>
      <c r="B696" s="2">
        <v>192947037</v>
      </c>
    </row>
    <row r="697" spans="1:2" x14ac:dyDescent="0.25">
      <c r="A697">
        <v>7.6</v>
      </c>
      <c r="B697" s="2">
        <v>28976270</v>
      </c>
    </row>
    <row r="698" spans="1:2" x14ac:dyDescent="0.25">
      <c r="A698">
        <v>7.6</v>
      </c>
      <c r="B698" s="2">
        <v>75818139</v>
      </c>
    </row>
    <row r="699" spans="1:2" x14ac:dyDescent="0.25">
      <c r="A699">
        <v>7.6</v>
      </c>
      <c r="B699" s="2">
        <v>77720385</v>
      </c>
    </row>
    <row r="700" spans="1:2" x14ac:dyDescent="0.25">
      <c r="A700">
        <v>7.6</v>
      </c>
      <c r="B700" s="2">
        <v>256372926</v>
      </c>
    </row>
    <row r="701" spans="1:2" x14ac:dyDescent="0.25">
      <c r="A701">
        <v>7.6</v>
      </c>
      <c r="B701" s="2">
        <v>5427830</v>
      </c>
    </row>
    <row r="702" spans="1:2" x14ac:dyDescent="0.25">
      <c r="A702">
        <v>7.6</v>
      </c>
      <c r="B702" s="2">
        <v>18932055</v>
      </c>
    </row>
    <row r="703" spans="1:2" x14ac:dyDescent="0.25">
      <c r="A703">
        <v>7.6</v>
      </c>
      <c r="B703" s="2">
        <v>-1953939</v>
      </c>
    </row>
    <row r="704" spans="1:2" x14ac:dyDescent="0.25">
      <c r="A704">
        <v>7.6</v>
      </c>
      <c r="B704" s="2">
        <v>1758689</v>
      </c>
    </row>
    <row r="705" spans="1:2" x14ac:dyDescent="0.25">
      <c r="A705">
        <v>7.6</v>
      </c>
      <c r="B705" s="2">
        <v>205203167</v>
      </c>
    </row>
    <row r="706" spans="1:2" x14ac:dyDescent="0.25">
      <c r="A706">
        <v>7.6</v>
      </c>
      <c r="B706" s="2">
        <v>40427839</v>
      </c>
    </row>
    <row r="707" spans="1:2" x14ac:dyDescent="0.25">
      <c r="A707">
        <v>7.6</v>
      </c>
      <c r="B707" s="2">
        <v>8201337</v>
      </c>
    </row>
    <row r="708" spans="1:2" x14ac:dyDescent="0.25">
      <c r="A708">
        <v>7.6</v>
      </c>
      <c r="B708" s="2">
        <v>8604201</v>
      </c>
    </row>
    <row r="709" spans="1:2" x14ac:dyDescent="0.25">
      <c r="A709">
        <v>7.6</v>
      </c>
      <c r="B709" s="2">
        <v>10781635</v>
      </c>
    </row>
    <row r="710" spans="1:2" x14ac:dyDescent="0.25">
      <c r="A710">
        <v>7.6</v>
      </c>
      <c r="B710" s="2">
        <v>34883010</v>
      </c>
    </row>
    <row r="711" spans="1:2" x14ac:dyDescent="0.25">
      <c r="A711">
        <v>7.6</v>
      </c>
      <c r="B711" s="2">
        <v>1277800</v>
      </c>
    </row>
    <row r="712" spans="1:2" x14ac:dyDescent="0.25">
      <c r="A712">
        <v>7.6</v>
      </c>
      <c r="B712" s="2">
        <v>102711669</v>
      </c>
    </row>
    <row r="713" spans="1:2" x14ac:dyDescent="0.25">
      <c r="A713">
        <v>7.6</v>
      </c>
      <c r="B713" s="2">
        <v>83822421</v>
      </c>
    </row>
    <row r="714" spans="1:2" x14ac:dyDescent="0.25">
      <c r="A714">
        <v>7.6</v>
      </c>
      <c r="B714" s="2">
        <v>1532932</v>
      </c>
    </row>
    <row r="715" spans="1:2" x14ac:dyDescent="0.25">
      <c r="A715">
        <v>7.6</v>
      </c>
      <c r="B715" s="2">
        <v>203450</v>
      </c>
    </row>
    <row r="716" spans="1:2" x14ac:dyDescent="0.25">
      <c r="A716">
        <v>7.6</v>
      </c>
      <c r="B716" s="2">
        <v>12824389</v>
      </c>
    </row>
    <row r="717" spans="1:2" x14ac:dyDescent="0.25">
      <c r="A717">
        <v>7.6</v>
      </c>
      <c r="B717" s="2">
        <v>2267869</v>
      </c>
    </row>
    <row r="718" spans="1:2" x14ac:dyDescent="0.25">
      <c r="A718">
        <v>7.6</v>
      </c>
      <c r="B718" s="2">
        <v>70638656</v>
      </c>
    </row>
    <row r="719" spans="1:2" x14ac:dyDescent="0.25">
      <c r="A719">
        <v>7.6</v>
      </c>
      <c r="B719" s="2">
        <v>22617068</v>
      </c>
    </row>
    <row r="720" spans="1:2" x14ac:dyDescent="0.25">
      <c r="A720">
        <v>7.6</v>
      </c>
      <c r="B720" s="2">
        <v>23834149</v>
      </c>
    </row>
    <row r="721" spans="1:2" x14ac:dyDescent="0.25">
      <c r="A721">
        <v>7.6</v>
      </c>
      <c r="B721" s="2">
        <v>32823027</v>
      </c>
    </row>
    <row r="722" spans="1:2" x14ac:dyDescent="0.25">
      <c r="A722">
        <v>7.6</v>
      </c>
      <c r="B722" s="2">
        <v>391068181</v>
      </c>
    </row>
    <row r="723" spans="1:2" x14ac:dyDescent="0.25">
      <c r="A723">
        <v>7.6</v>
      </c>
      <c r="B723" s="2">
        <v>141003591</v>
      </c>
    </row>
    <row r="724" spans="1:2" x14ac:dyDescent="0.25">
      <c r="A724">
        <v>7.6</v>
      </c>
      <c r="B724" s="2">
        <v>71392388</v>
      </c>
    </row>
    <row r="725" spans="1:2" x14ac:dyDescent="0.25">
      <c r="A725">
        <v>7.6</v>
      </c>
      <c r="B725" s="2">
        <v>61700659</v>
      </c>
    </row>
    <row r="726" spans="1:2" x14ac:dyDescent="0.25">
      <c r="A726">
        <v>7.6</v>
      </c>
      <c r="B726" s="2">
        <v>85585177</v>
      </c>
    </row>
    <row r="727" spans="1:2" x14ac:dyDescent="0.25">
      <c r="A727">
        <v>7.6</v>
      </c>
      <c r="B727" s="2">
        <v>68072848</v>
      </c>
    </row>
    <row r="728" spans="1:2" x14ac:dyDescent="0.25">
      <c r="A728">
        <v>7.6</v>
      </c>
      <c r="B728" s="2">
        <v>67515140</v>
      </c>
    </row>
    <row r="729" spans="1:2" x14ac:dyDescent="0.25">
      <c r="A729">
        <v>7.6</v>
      </c>
      <c r="B729" s="2">
        <v>15612443</v>
      </c>
    </row>
    <row r="730" spans="1:2" x14ac:dyDescent="0.25">
      <c r="A730">
        <v>7.6</v>
      </c>
      <c r="B730" s="2">
        <v>150812526</v>
      </c>
    </row>
    <row r="731" spans="1:2" x14ac:dyDescent="0.25">
      <c r="A731">
        <v>7.6</v>
      </c>
      <c r="B731" s="2">
        <v>56107312</v>
      </c>
    </row>
    <row r="732" spans="1:2" x14ac:dyDescent="0.25">
      <c r="A732">
        <v>7.6</v>
      </c>
      <c r="B732" s="2">
        <v>22095175</v>
      </c>
    </row>
    <row r="733" spans="1:2" x14ac:dyDescent="0.25">
      <c r="A733">
        <v>7.6</v>
      </c>
      <c r="B733" s="2">
        <v>61274793</v>
      </c>
    </row>
    <row r="734" spans="1:2" x14ac:dyDescent="0.25">
      <c r="A734">
        <v>7.6</v>
      </c>
      <c r="B734" s="2">
        <v>14197518</v>
      </c>
    </row>
    <row r="735" spans="1:2" x14ac:dyDescent="0.25">
      <c r="A735">
        <v>7.6</v>
      </c>
      <c r="B735" s="2">
        <v>55011029</v>
      </c>
    </row>
    <row r="736" spans="1:2" x14ac:dyDescent="0.25">
      <c r="A736">
        <v>7.6</v>
      </c>
      <c r="B736" s="2">
        <v>18814713</v>
      </c>
    </row>
    <row r="737" spans="1:2" x14ac:dyDescent="0.25">
      <c r="A737">
        <v>7.6</v>
      </c>
      <c r="B737" s="2">
        <v>501746197</v>
      </c>
    </row>
    <row r="738" spans="1:2" x14ac:dyDescent="0.25">
      <c r="A738">
        <v>7.6</v>
      </c>
      <c r="B738" s="2">
        <v>114748929</v>
      </c>
    </row>
    <row r="739" spans="1:2" x14ac:dyDescent="0.25">
      <c r="A739">
        <v>7.6</v>
      </c>
      <c r="B739" s="2">
        <v>76902486</v>
      </c>
    </row>
    <row r="740" spans="1:2" x14ac:dyDescent="0.25">
      <c r="A740">
        <v>7.6</v>
      </c>
      <c r="B740" s="2">
        <v>-15341599</v>
      </c>
    </row>
    <row r="741" spans="1:2" x14ac:dyDescent="0.25">
      <c r="A741">
        <v>7.6</v>
      </c>
      <c r="B741" s="2">
        <v>55382813</v>
      </c>
    </row>
    <row r="742" spans="1:2" x14ac:dyDescent="0.25">
      <c r="A742">
        <v>7.6</v>
      </c>
      <c r="B742" s="2">
        <v>684454096</v>
      </c>
    </row>
    <row r="743" spans="1:2" x14ac:dyDescent="0.25">
      <c r="A743">
        <v>7.6</v>
      </c>
      <c r="B743" s="2">
        <v>78792080</v>
      </c>
    </row>
    <row r="744" spans="1:2" x14ac:dyDescent="0.25">
      <c r="A744">
        <v>7.6</v>
      </c>
      <c r="B744" s="2">
        <v>434028679</v>
      </c>
    </row>
    <row r="745" spans="1:2" x14ac:dyDescent="0.25">
      <c r="A745">
        <v>7.6</v>
      </c>
      <c r="B745" s="2">
        <v>280208309</v>
      </c>
    </row>
    <row r="746" spans="1:2" x14ac:dyDescent="0.25">
      <c r="A746">
        <v>7.6</v>
      </c>
      <c r="B746" s="2">
        <v>5102705</v>
      </c>
    </row>
    <row r="747" spans="1:2" x14ac:dyDescent="0.25">
      <c r="A747">
        <v>7.6</v>
      </c>
      <c r="B747" s="2">
        <v>-6196588</v>
      </c>
    </row>
    <row r="748" spans="1:2" x14ac:dyDescent="0.25">
      <c r="A748">
        <v>7.6</v>
      </c>
      <c r="B748" s="2">
        <v>66188903</v>
      </c>
    </row>
    <row r="749" spans="1:2" x14ac:dyDescent="0.25">
      <c r="A749">
        <v>7.6</v>
      </c>
      <c r="B749" s="2">
        <v>474113985</v>
      </c>
    </row>
    <row r="750" spans="1:2" x14ac:dyDescent="0.25">
      <c r="A750">
        <v>7.6</v>
      </c>
      <c r="B750" s="2">
        <v>214276927</v>
      </c>
    </row>
    <row r="751" spans="1:2" x14ac:dyDescent="0.25">
      <c r="A751">
        <v>7.6</v>
      </c>
      <c r="B751" s="2">
        <v>126411550</v>
      </c>
    </row>
    <row r="752" spans="1:2" x14ac:dyDescent="0.25">
      <c r="A752">
        <v>7.6</v>
      </c>
      <c r="B752" s="2">
        <v>12689058</v>
      </c>
    </row>
    <row r="753" spans="1:2" x14ac:dyDescent="0.25">
      <c r="A753">
        <v>7.6</v>
      </c>
      <c r="B753" s="2">
        <v>60206216</v>
      </c>
    </row>
    <row r="754" spans="1:2" x14ac:dyDescent="0.25">
      <c r="A754">
        <v>7.6</v>
      </c>
      <c r="B754" s="2">
        <v>33750478</v>
      </c>
    </row>
    <row r="755" spans="1:2" x14ac:dyDescent="0.25">
      <c r="A755">
        <v>7.6</v>
      </c>
      <c r="B755" s="2">
        <v>8048519</v>
      </c>
    </row>
    <row r="756" spans="1:2" x14ac:dyDescent="0.25">
      <c r="A756">
        <v>7.6</v>
      </c>
      <c r="B756" s="2">
        <v>33097853</v>
      </c>
    </row>
    <row r="757" spans="1:2" x14ac:dyDescent="0.25">
      <c r="A757">
        <v>7.6</v>
      </c>
      <c r="B757" s="2">
        <v>1470679</v>
      </c>
    </row>
    <row r="758" spans="1:2" x14ac:dyDescent="0.25">
      <c r="A758">
        <v>7.6</v>
      </c>
      <c r="B758" s="2">
        <v>1192003</v>
      </c>
    </row>
    <row r="759" spans="1:2" x14ac:dyDescent="0.25">
      <c r="A759">
        <v>7.6</v>
      </c>
      <c r="B759" s="2">
        <v>-91144356</v>
      </c>
    </row>
    <row r="760" spans="1:2" x14ac:dyDescent="0.25">
      <c r="A760">
        <v>7.6</v>
      </c>
      <c r="B760" s="2">
        <v>676111</v>
      </c>
    </row>
    <row r="761" spans="1:2" x14ac:dyDescent="0.25">
      <c r="A761">
        <v>7.6</v>
      </c>
      <c r="B761" s="2">
        <v>153087212</v>
      </c>
    </row>
    <row r="762" spans="1:2" x14ac:dyDescent="0.25">
      <c r="A762">
        <v>7.6</v>
      </c>
      <c r="B762" s="2">
        <v>380809770</v>
      </c>
    </row>
    <row r="763" spans="1:2" x14ac:dyDescent="0.25">
      <c r="A763">
        <v>7.6</v>
      </c>
      <c r="B763" s="2">
        <v>48078146</v>
      </c>
    </row>
    <row r="764" spans="1:2" x14ac:dyDescent="0.25">
      <c r="A764">
        <v>7.6</v>
      </c>
      <c r="B764" s="2">
        <v>88129872</v>
      </c>
    </row>
    <row r="765" spans="1:2" x14ac:dyDescent="0.25">
      <c r="A765">
        <v>7.6</v>
      </c>
      <c r="B765" s="2">
        <v>31673928</v>
      </c>
    </row>
    <row r="766" spans="1:2" x14ac:dyDescent="0.25">
      <c r="A766">
        <v>7.6</v>
      </c>
      <c r="B766" s="2">
        <v>143822697</v>
      </c>
    </row>
    <row r="767" spans="1:2" x14ac:dyDescent="0.25">
      <c r="A767">
        <v>7.6</v>
      </c>
      <c r="B767" s="2">
        <v>540644566</v>
      </c>
    </row>
    <row r="768" spans="1:2" x14ac:dyDescent="0.25">
      <c r="A768">
        <v>7.6</v>
      </c>
      <c r="B768" s="2">
        <v>4439481</v>
      </c>
    </row>
    <row r="769" spans="1:2" x14ac:dyDescent="0.25">
      <c r="A769">
        <v>7.6</v>
      </c>
      <c r="B769" s="2">
        <v>54872444</v>
      </c>
    </row>
    <row r="770" spans="1:2" x14ac:dyDescent="0.25">
      <c r="A770">
        <v>7.6</v>
      </c>
      <c r="B770" s="2">
        <v>138567581</v>
      </c>
    </row>
    <row r="771" spans="1:2" x14ac:dyDescent="0.25">
      <c r="A771">
        <v>7.6</v>
      </c>
      <c r="B771" s="2">
        <v>125478348</v>
      </c>
    </row>
    <row r="772" spans="1:2" x14ac:dyDescent="0.25">
      <c r="A772">
        <v>7.6</v>
      </c>
      <c r="B772" s="2">
        <v>5274664</v>
      </c>
    </row>
    <row r="773" spans="1:2" x14ac:dyDescent="0.25">
      <c r="A773">
        <v>7.6</v>
      </c>
      <c r="B773" s="2">
        <v>494411850</v>
      </c>
    </row>
    <row r="774" spans="1:2" x14ac:dyDescent="0.25">
      <c r="A774">
        <v>7.6</v>
      </c>
      <c r="B774" s="2">
        <v>92764199</v>
      </c>
    </row>
    <row r="775" spans="1:2" x14ac:dyDescent="0.25">
      <c r="A775">
        <v>7.6</v>
      </c>
      <c r="B775" s="2">
        <v>25879877</v>
      </c>
    </row>
    <row r="776" spans="1:2" x14ac:dyDescent="0.25">
      <c r="A776">
        <v>7.6</v>
      </c>
      <c r="B776" s="2">
        <v>663756051</v>
      </c>
    </row>
    <row r="777" spans="1:2" x14ac:dyDescent="0.25">
      <c r="A777">
        <v>7.6</v>
      </c>
      <c r="B777" s="2">
        <v>354006904</v>
      </c>
    </row>
    <row r="778" spans="1:2" x14ac:dyDescent="0.25">
      <c r="A778">
        <v>7.6</v>
      </c>
      <c r="B778" s="2">
        <v>192945087</v>
      </c>
    </row>
    <row r="779" spans="1:2" x14ac:dyDescent="0.25">
      <c r="A779">
        <v>7.6</v>
      </c>
      <c r="B779" s="2">
        <v>8971298</v>
      </c>
    </row>
    <row r="780" spans="1:2" x14ac:dyDescent="0.25">
      <c r="A780">
        <v>7.6</v>
      </c>
      <c r="B780" s="2">
        <v>36069254</v>
      </c>
    </row>
    <row r="781" spans="1:2" x14ac:dyDescent="0.25">
      <c r="A781">
        <v>7.6</v>
      </c>
      <c r="B781" s="2">
        <v>-11648678</v>
      </c>
    </row>
    <row r="782" spans="1:2" x14ac:dyDescent="0.25">
      <c r="A782">
        <v>7.6</v>
      </c>
      <c r="B782" s="2">
        <v>3925992</v>
      </c>
    </row>
    <row r="783" spans="1:2" x14ac:dyDescent="0.25">
      <c r="A783">
        <v>7.6</v>
      </c>
      <c r="B783" s="2">
        <v>400188866</v>
      </c>
    </row>
    <row r="784" spans="1:2" x14ac:dyDescent="0.25">
      <c r="A784">
        <v>7.6</v>
      </c>
      <c r="B784" s="2">
        <v>1044639527</v>
      </c>
    </row>
    <row r="785" spans="1:2" x14ac:dyDescent="0.25">
      <c r="A785">
        <v>7.6</v>
      </c>
      <c r="B785" s="2">
        <v>49316289</v>
      </c>
    </row>
    <row r="786" spans="1:2" x14ac:dyDescent="0.25">
      <c r="A786">
        <v>7.6</v>
      </c>
      <c r="B786" s="2">
        <v>74582037</v>
      </c>
    </row>
    <row r="787" spans="1:2" x14ac:dyDescent="0.25">
      <c r="A787">
        <v>7.6</v>
      </c>
      <c r="B787" s="2">
        <v>20343051</v>
      </c>
    </row>
    <row r="788" spans="1:2" x14ac:dyDescent="0.25">
      <c r="A788">
        <v>7.6</v>
      </c>
      <c r="B788" s="2">
        <v>21315827</v>
      </c>
    </row>
    <row r="789" spans="1:2" x14ac:dyDescent="0.25">
      <c r="A789">
        <v>7.6</v>
      </c>
      <c r="B789" s="2">
        <v>284565754</v>
      </c>
    </row>
    <row r="790" spans="1:2" x14ac:dyDescent="0.25">
      <c r="A790">
        <v>7.6</v>
      </c>
      <c r="B790" s="2">
        <v>126831473</v>
      </c>
    </row>
    <row r="791" spans="1:2" x14ac:dyDescent="0.25">
      <c r="A791">
        <v>7.6</v>
      </c>
      <c r="B791" s="2">
        <v>23076657</v>
      </c>
    </row>
    <row r="792" spans="1:2" x14ac:dyDescent="0.25">
      <c r="A792">
        <v>7.6</v>
      </c>
      <c r="B792" s="2">
        <v>15766787</v>
      </c>
    </row>
    <row r="793" spans="1:2" x14ac:dyDescent="0.25">
      <c r="A793">
        <v>7.6</v>
      </c>
      <c r="B793" s="2">
        <v>288460</v>
      </c>
    </row>
    <row r="794" spans="1:2" x14ac:dyDescent="0.25">
      <c r="A794">
        <v>7.5</v>
      </c>
      <c r="B794" s="2">
        <v>67182787</v>
      </c>
    </row>
    <row r="795" spans="1:2" x14ac:dyDescent="0.25">
      <c r="A795">
        <v>7.5</v>
      </c>
      <c r="B795" s="2">
        <v>20669378</v>
      </c>
    </row>
    <row r="796" spans="1:2" x14ac:dyDescent="0.25">
      <c r="A796">
        <v>7.5</v>
      </c>
      <c r="B796" s="2">
        <v>2606630</v>
      </c>
    </row>
    <row r="797" spans="1:2" x14ac:dyDescent="0.25">
      <c r="A797">
        <v>7.5</v>
      </c>
      <c r="B797" s="2">
        <v>-475743</v>
      </c>
    </row>
    <row r="798" spans="1:2" x14ac:dyDescent="0.25">
      <c r="A798">
        <v>7.5</v>
      </c>
      <c r="B798" s="2">
        <v>75404800</v>
      </c>
    </row>
    <row r="799" spans="1:2" x14ac:dyDescent="0.25">
      <c r="A799">
        <v>7.5</v>
      </c>
      <c r="B799" s="2">
        <v>5949697</v>
      </c>
    </row>
    <row r="800" spans="1:2" x14ac:dyDescent="0.25">
      <c r="A800">
        <v>7.5</v>
      </c>
      <c r="B800" s="2">
        <v>29600000</v>
      </c>
    </row>
    <row r="801" spans="1:2" x14ac:dyDescent="0.25">
      <c r="A801">
        <v>7.5</v>
      </c>
      <c r="B801" s="2">
        <v>305107271</v>
      </c>
    </row>
    <row r="802" spans="1:2" x14ac:dyDescent="0.25">
      <c r="A802">
        <v>7.5</v>
      </c>
      <c r="B802" s="2">
        <v>23707137</v>
      </c>
    </row>
    <row r="803" spans="1:2" x14ac:dyDescent="0.25">
      <c r="A803">
        <v>7.5</v>
      </c>
      <c r="B803" s="2">
        <v>19951979</v>
      </c>
    </row>
    <row r="804" spans="1:2" x14ac:dyDescent="0.25">
      <c r="A804">
        <v>7.5</v>
      </c>
      <c r="B804" s="2">
        <v>2346000</v>
      </c>
    </row>
    <row r="805" spans="1:2" x14ac:dyDescent="0.25">
      <c r="A805">
        <v>7.5</v>
      </c>
      <c r="B805" s="2">
        <v>7491903</v>
      </c>
    </row>
    <row r="806" spans="1:2" x14ac:dyDescent="0.25">
      <c r="A806">
        <v>7.5</v>
      </c>
      <c r="B806" s="2">
        <v>2357</v>
      </c>
    </row>
    <row r="807" spans="1:2" x14ac:dyDescent="0.25">
      <c r="A807">
        <v>7.5</v>
      </c>
      <c r="B807" s="2">
        <v>22607524</v>
      </c>
    </row>
    <row r="808" spans="1:2" x14ac:dyDescent="0.25">
      <c r="A808">
        <v>7.5</v>
      </c>
      <c r="B808" s="2">
        <v>40424681</v>
      </c>
    </row>
    <row r="809" spans="1:2" x14ac:dyDescent="0.25">
      <c r="A809">
        <v>7.5</v>
      </c>
      <c r="B809" s="2">
        <v>1083486</v>
      </c>
    </row>
    <row r="810" spans="1:2" x14ac:dyDescent="0.25">
      <c r="A810">
        <v>7.5</v>
      </c>
      <c r="B810" s="2">
        <v>-1207221</v>
      </c>
    </row>
    <row r="811" spans="1:2" x14ac:dyDescent="0.25">
      <c r="A811">
        <v>7.5</v>
      </c>
      <c r="B811" s="2">
        <v>51613606</v>
      </c>
    </row>
    <row r="812" spans="1:2" x14ac:dyDescent="0.25">
      <c r="A812">
        <v>7.5</v>
      </c>
      <c r="B812" s="2">
        <v>59270074</v>
      </c>
    </row>
    <row r="813" spans="1:2" x14ac:dyDescent="0.25">
      <c r="A813">
        <v>7.5</v>
      </c>
      <c r="B813" s="2">
        <v>54993712</v>
      </c>
    </row>
    <row r="814" spans="1:2" x14ac:dyDescent="0.25">
      <c r="A814">
        <v>7.5</v>
      </c>
      <c r="B814" s="2">
        <v>1865702</v>
      </c>
    </row>
    <row r="815" spans="1:2" x14ac:dyDescent="0.25">
      <c r="A815">
        <v>7.5</v>
      </c>
      <c r="B815" s="2">
        <v>376508343</v>
      </c>
    </row>
    <row r="816" spans="1:2" x14ac:dyDescent="0.25">
      <c r="A816">
        <v>7.5</v>
      </c>
      <c r="B816" s="2">
        <v>84431625</v>
      </c>
    </row>
    <row r="817" spans="1:2" x14ac:dyDescent="0.25">
      <c r="A817">
        <v>7.5</v>
      </c>
      <c r="B817" s="2">
        <v>20000098</v>
      </c>
    </row>
    <row r="818" spans="1:2" x14ac:dyDescent="0.25">
      <c r="A818">
        <v>7.5</v>
      </c>
      <c r="B818" s="2">
        <v>1161099</v>
      </c>
    </row>
    <row r="819" spans="1:2" x14ac:dyDescent="0.25">
      <c r="A819">
        <v>7.5</v>
      </c>
      <c r="B819" s="2">
        <v>1601612</v>
      </c>
    </row>
    <row r="820" spans="1:2" x14ac:dyDescent="0.25">
      <c r="A820">
        <v>7.5</v>
      </c>
      <c r="B820" s="2">
        <v>196317921</v>
      </c>
    </row>
    <row r="821" spans="1:2" x14ac:dyDescent="0.25">
      <c r="A821">
        <v>7.5</v>
      </c>
      <c r="B821" s="2">
        <v>1118851</v>
      </c>
    </row>
    <row r="822" spans="1:2" x14ac:dyDescent="0.25">
      <c r="A822">
        <v>7.5</v>
      </c>
      <c r="B822" s="2">
        <v>3106052</v>
      </c>
    </row>
    <row r="823" spans="1:2" x14ac:dyDescent="0.25">
      <c r="A823">
        <v>7.5</v>
      </c>
      <c r="B823" s="2">
        <v>5822041</v>
      </c>
    </row>
    <row r="824" spans="1:2" x14ac:dyDescent="0.25">
      <c r="A824">
        <v>7.5</v>
      </c>
      <c r="B824" s="2">
        <v>1516414</v>
      </c>
    </row>
    <row r="825" spans="1:2" x14ac:dyDescent="0.25">
      <c r="A825">
        <v>7.5</v>
      </c>
      <c r="B825" s="2">
        <v>1055995</v>
      </c>
    </row>
    <row r="826" spans="1:2" x14ac:dyDescent="0.25">
      <c r="A826">
        <v>7.5</v>
      </c>
      <c r="B826" s="2">
        <v>28956285</v>
      </c>
    </row>
    <row r="827" spans="1:2" x14ac:dyDescent="0.25">
      <c r="A827">
        <v>7.5</v>
      </c>
      <c r="B827" s="2">
        <v>17895491</v>
      </c>
    </row>
    <row r="828" spans="1:2" x14ac:dyDescent="0.25">
      <c r="A828">
        <v>7.5</v>
      </c>
      <c r="B828" s="2">
        <v>4532791</v>
      </c>
    </row>
    <row r="829" spans="1:2" x14ac:dyDescent="0.25">
      <c r="A829">
        <v>7.5</v>
      </c>
      <c r="B829" s="2">
        <v>3089497</v>
      </c>
    </row>
    <row r="830" spans="1:2" x14ac:dyDescent="0.25">
      <c r="A830">
        <v>7.5</v>
      </c>
      <c r="B830" s="2">
        <v>502976</v>
      </c>
    </row>
    <row r="831" spans="1:2" x14ac:dyDescent="0.25">
      <c r="A831">
        <v>7.5</v>
      </c>
      <c r="B831" s="2">
        <v>5471088</v>
      </c>
    </row>
    <row r="832" spans="1:2" x14ac:dyDescent="0.25">
      <c r="A832">
        <v>7.5</v>
      </c>
      <c r="B832" s="2">
        <v>-21506741</v>
      </c>
    </row>
    <row r="833" spans="1:2" x14ac:dyDescent="0.25">
      <c r="A833">
        <v>7.5</v>
      </c>
      <c r="B833" s="2">
        <v>-2757377</v>
      </c>
    </row>
    <row r="834" spans="1:2" x14ac:dyDescent="0.25">
      <c r="A834">
        <v>7.5</v>
      </c>
      <c r="B834" s="2">
        <v>13706101</v>
      </c>
    </row>
    <row r="835" spans="1:2" x14ac:dyDescent="0.25">
      <c r="A835">
        <v>7.5</v>
      </c>
      <c r="B835" s="2">
        <v>205569</v>
      </c>
    </row>
    <row r="836" spans="1:2" x14ac:dyDescent="0.25">
      <c r="A836">
        <v>7.5</v>
      </c>
      <c r="B836" s="2">
        <v>-9719852</v>
      </c>
    </row>
    <row r="837" spans="1:2" x14ac:dyDescent="0.25">
      <c r="A837">
        <v>7.5</v>
      </c>
      <c r="B837" s="2">
        <v>-9444381</v>
      </c>
    </row>
    <row r="838" spans="1:2" x14ac:dyDescent="0.25">
      <c r="A838">
        <v>7.5</v>
      </c>
      <c r="B838" s="2">
        <v>0</v>
      </c>
    </row>
    <row r="839" spans="1:2" x14ac:dyDescent="0.25">
      <c r="A839">
        <v>7.5</v>
      </c>
      <c r="B839" s="2">
        <v>611703</v>
      </c>
    </row>
    <row r="840" spans="1:2" x14ac:dyDescent="0.25">
      <c r="A840">
        <v>7.5</v>
      </c>
      <c r="B840" s="2">
        <v>24412072</v>
      </c>
    </row>
    <row r="841" spans="1:2" x14ac:dyDescent="0.25">
      <c r="A841">
        <v>7.5</v>
      </c>
      <c r="B841" s="2">
        <v>22881563</v>
      </c>
    </row>
    <row r="842" spans="1:2" x14ac:dyDescent="0.25">
      <c r="A842">
        <v>7.5</v>
      </c>
      <c r="B842" s="2">
        <v>105130999</v>
      </c>
    </row>
    <row r="843" spans="1:2" x14ac:dyDescent="0.25">
      <c r="A843">
        <v>7.5</v>
      </c>
      <c r="B843" s="2">
        <v>152972</v>
      </c>
    </row>
    <row r="844" spans="1:2" x14ac:dyDescent="0.25">
      <c r="A844">
        <v>7.5</v>
      </c>
      <c r="B844" s="2">
        <v>3694904</v>
      </c>
    </row>
    <row r="845" spans="1:2" x14ac:dyDescent="0.25">
      <c r="A845">
        <v>7.5</v>
      </c>
      <c r="B845" s="2">
        <v>130638883</v>
      </c>
    </row>
    <row r="846" spans="1:2" x14ac:dyDescent="0.25">
      <c r="A846">
        <v>7.5</v>
      </c>
      <c r="B846" s="2">
        <v>163664608</v>
      </c>
    </row>
    <row r="847" spans="1:2" x14ac:dyDescent="0.25">
      <c r="A847">
        <v>7.5</v>
      </c>
      <c r="B847" s="2">
        <v>11265402</v>
      </c>
    </row>
    <row r="848" spans="1:2" x14ac:dyDescent="0.25">
      <c r="A848">
        <v>7.5</v>
      </c>
      <c r="B848" s="2">
        <v>-6177381</v>
      </c>
    </row>
    <row r="849" spans="1:2" x14ac:dyDescent="0.25">
      <c r="A849">
        <v>7.5</v>
      </c>
      <c r="B849" s="2">
        <v>3159269</v>
      </c>
    </row>
    <row r="850" spans="1:2" x14ac:dyDescent="0.25">
      <c r="A850">
        <v>7.5</v>
      </c>
      <c r="B850" s="2">
        <v>28429928</v>
      </c>
    </row>
    <row r="851" spans="1:2" x14ac:dyDescent="0.25">
      <c r="A851">
        <v>7.5</v>
      </c>
      <c r="B851" s="2">
        <v>28363635</v>
      </c>
    </row>
    <row r="852" spans="1:2" x14ac:dyDescent="0.25">
      <c r="A852">
        <v>7.5</v>
      </c>
      <c r="B852" s="2">
        <v>-16218535</v>
      </c>
    </row>
    <row r="853" spans="1:2" x14ac:dyDescent="0.25">
      <c r="A853">
        <v>7.5</v>
      </c>
      <c r="B853" s="2">
        <v>611790</v>
      </c>
    </row>
    <row r="854" spans="1:2" x14ac:dyDescent="0.25">
      <c r="A854">
        <v>7.5</v>
      </c>
      <c r="B854" s="2">
        <v>873196</v>
      </c>
    </row>
    <row r="855" spans="1:2" x14ac:dyDescent="0.25">
      <c r="A855">
        <v>7.5</v>
      </c>
      <c r="B855" s="2">
        <v>4249321</v>
      </c>
    </row>
    <row r="856" spans="1:2" x14ac:dyDescent="0.25">
      <c r="A856">
        <v>7.5</v>
      </c>
      <c r="B856" s="2">
        <v>112266007</v>
      </c>
    </row>
    <row r="857" spans="1:2" x14ac:dyDescent="0.25">
      <c r="A857">
        <v>7.5</v>
      </c>
      <c r="B857" s="2">
        <v>-1076018</v>
      </c>
    </row>
    <row r="858" spans="1:2" x14ac:dyDescent="0.25">
      <c r="A858">
        <v>7.5</v>
      </c>
      <c r="B858" s="2">
        <v>95944660</v>
      </c>
    </row>
    <row r="859" spans="1:2" x14ac:dyDescent="0.25">
      <c r="A859">
        <v>7.5</v>
      </c>
      <c r="B859" s="2">
        <v>27673807</v>
      </c>
    </row>
    <row r="860" spans="1:2" x14ac:dyDescent="0.25">
      <c r="A860">
        <v>7.5</v>
      </c>
      <c r="B860" s="2">
        <v>81120329</v>
      </c>
    </row>
    <row r="861" spans="1:2" x14ac:dyDescent="0.25">
      <c r="A861">
        <v>7.5</v>
      </c>
      <c r="B861" s="2">
        <v>3263585</v>
      </c>
    </row>
    <row r="862" spans="1:2" x14ac:dyDescent="0.25">
      <c r="A862">
        <v>7.5</v>
      </c>
      <c r="B862" s="2">
        <v>-7893596</v>
      </c>
    </row>
    <row r="863" spans="1:2" x14ac:dyDescent="0.25">
      <c r="A863">
        <v>7.5</v>
      </c>
      <c r="B863" s="2">
        <v>-10194538</v>
      </c>
    </row>
    <row r="864" spans="1:2" x14ac:dyDescent="0.25">
      <c r="A864">
        <v>7.5</v>
      </c>
      <c r="B864" s="2">
        <v>875097</v>
      </c>
    </row>
    <row r="865" spans="1:2" x14ac:dyDescent="0.25">
      <c r="A865">
        <v>7.5</v>
      </c>
      <c r="B865" s="2">
        <v>-13683727</v>
      </c>
    </row>
    <row r="866" spans="1:2" x14ac:dyDescent="0.25">
      <c r="A866">
        <v>7.5</v>
      </c>
      <c r="B866" s="2">
        <v>42482</v>
      </c>
    </row>
    <row r="867" spans="1:2" x14ac:dyDescent="0.25">
      <c r="A867">
        <v>7.5</v>
      </c>
      <c r="B867" s="2">
        <v>219331</v>
      </c>
    </row>
    <row r="868" spans="1:2" x14ac:dyDescent="0.25">
      <c r="A868">
        <v>7.5</v>
      </c>
      <c r="B868" s="2">
        <v>9540607</v>
      </c>
    </row>
    <row r="869" spans="1:2" x14ac:dyDescent="0.25">
      <c r="A869">
        <v>7.5</v>
      </c>
      <c r="B869" s="2">
        <v>187244</v>
      </c>
    </row>
    <row r="870" spans="1:2" x14ac:dyDescent="0.25">
      <c r="A870">
        <v>7.5</v>
      </c>
      <c r="B870" s="2">
        <v>9380473</v>
      </c>
    </row>
    <row r="871" spans="1:2" x14ac:dyDescent="0.25">
      <c r="A871">
        <v>7.5</v>
      </c>
      <c r="B871" s="2">
        <v>7918035</v>
      </c>
    </row>
    <row r="872" spans="1:2" x14ac:dyDescent="0.25">
      <c r="A872">
        <v>7.5</v>
      </c>
      <c r="B872" s="2">
        <v>259510</v>
      </c>
    </row>
    <row r="873" spans="1:2" x14ac:dyDescent="0.25">
      <c r="A873">
        <v>7.5</v>
      </c>
      <c r="B873" s="2">
        <v>293092</v>
      </c>
    </row>
    <row r="874" spans="1:2" x14ac:dyDescent="0.25">
      <c r="A874">
        <v>7.5</v>
      </c>
      <c r="B874" s="2">
        <v>0</v>
      </c>
    </row>
    <row r="875" spans="1:2" x14ac:dyDescent="0.25">
      <c r="A875">
        <v>7.5</v>
      </c>
      <c r="B875" s="2">
        <v>14493284</v>
      </c>
    </row>
    <row r="876" spans="1:2" x14ac:dyDescent="0.25">
      <c r="A876">
        <v>7.5</v>
      </c>
      <c r="B876" s="2">
        <v>17126295</v>
      </c>
    </row>
    <row r="877" spans="1:2" x14ac:dyDescent="0.25">
      <c r="A877">
        <v>7.5</v>
      </c>
      <c r="B877" s="2">
        <v>10789556</v>
      </c>
    </row>
    <row r="878" spans="1:2" x14ac:dyDescent="0.25">
      <c r="A878">
        <v>7.5</v>
      </c>
      <c r="B878" s="2">
        <v>10042521</v>
      </c>
    </row>
    <row r="879" spans="1:2" x14ac:dyDescent="0.25">
      <c r="A879">
        <v>7.5</v>
      </c>
      <c r="B879" s="2">
        <v>6766381</v>
      </c>
    </row>
    <row r="880" spans="1:2" x14ac:dyDescent="0.25">
      <c r="A880">
        <v>7.5</v>
      </c>
      <c r="B880" s="2">
        <v>-1083377</v>
      </c>
    </row>
    <row r="881" spans="1:2" x14ac:dyDescent="0.25">
      <c r="A881">
        <v>7.5</v>
      </c>
      <c r="B881" s="2">
        <v>-3096209</v>
      </c>
    </row>
    <row r="882" spans="1:2" x14ac:dyDescent="0.25">
      <c r="A882">
        <v>7.5</v>
      </c>
      <c r="B882" s="2">
        <v>24322180</v>
      </c>
    </row>
    <row r="883" spans="1:2" x14ac:dyDescent="0.25">
      <c r="A883">
        <v>7.5</v>
      </c>
      <c r="B883" s="2">
        <v>93772504</v>
      </c>
    </row>
    <row r="884" spans="1:2" x14ac:dyDescent="0.25">
      <c r="A884">
        <v>7.5</v>
      </c>
      <c r="B884" s="2">
        <v>324257136</v>
      </c>
    </row>
    <row r="885" spans="1:2" x14ac:dyDescent="0.25">
      <c r="A885">
        <v>7.5</v>
      </c>
      <c r="B885" s="2">
        <v>83846072</v>
      </c>
    </row>
    <row r="886" spans="1:2" x14ac:dyDescent="0.25">
      <c r="A886">
        <v>7.5</v>
      </c>
      <c r="B886" s="2">
        <v>37562976</v>
      </c>
    </row>
    <row r="887" spans="1:2" x14ac:dyDescent="0.25">
      <c r="A887">
        <v>7.5</v>
      </c>
      <c r="B887" s="2">
        <v>1692272</v>
      </c>
    </row>
    <row r="888" spans="1:2" x14ac:dyDescent="0.25">
      <c r="A888">
        <v>7.5</v>
      </c>
      <c r="B888" s="2">
        <v>-6154304</v>
      </c>
    </row>
    <row r="889" spans="1:2" x14ac:dyDescent="0.25">
      <c r="A889">
        <v>7.5</v>
      </c>
      <c r="B889" s="2">
        <v>955598</v>
      </c>
    </row>
    <row r="890" spans="1:2" x14ac:dyDescent="0.25">
      <c r="A890">
        <v>7.5</v>
      </c>
      <c r="B890" s="2">
        <v>18260279</v>
      </c>
    </row>
    <row r="891" spans="1:2" x14ac:dyDescent="0.25">
      <c r="A891">
        <v>7.5</v>
      </c>
      <c r="B891" s="2">
        <v>263804</v>
      </c>
    </row>
    <row r="892" spans="1:2" x14ac:dyDescent="0.25">
      <c r="A892">
        <v>7.5</v>
      </c>
      <c r="B892" s="2">
        <v>34196922</v>
      </c>
    </row>
    <row r="893" spans="1:2" x14ac:dyDescent="0.25">
      <c r="A893">
        <v>7.5</v>
      </c>
      <c r="B893" s="2">
        <v>9781854</v>
      </c>
    </row>
    <row r="894" spans="1:2" x14ac:dyDescent="0.25">
      <c r="A894">
        <v>7.5</v>
      </c>
      <c r="B894" s="2">
        <v>155239925</v>
      </c>
    </row>
    <row r="895" spans="1:2" x14ac:dyDescent="0.25">
      <c r="A895">
        <v>7.5</v>
      </c>
      <c r="B895" s="2">
        <v>103719942</v>
      </c>
    </row>
    <row r="896" spans="1:2" x14ac:dyDescent="0.25">
      <c r="A896">
        <v>7.5</v>
      </c>
      <c r="B896" s="2">
        <v>93706931</v>
      </c>
    </row>
    <row r="897" spans="1:2" x14ac:dyDescent="0.25">
      <c r="A897">
        <v>7.5</v>
      </c>
      <c r="B897" s="2">
        <v>36445708</v>
      </c>
    </row>
    <row r="898" spans="1:2" x14ac:dyDescent="0.25">
      <c r="A898">
        <v>7.5</v>
      </c>
      <c r="B898" s="2">
        <v>92863945</v>
      </c>
    </row>
    <row r="899" spans="1:2" x14ac:dyDescent="0.25">
      <c r="A899">
        <v>7.5</v>
      </c>
      <c r="B899" s="2">
        <v>18328469</v>
      </c>
    </row>
    <row r="900" spans="1:2" x14ac:dyDescent="0.25">
      <c r="A900">
        <v>7.5</v>
      </c>
      <c r="B900" s="2">
        <v>9789651</v>
      </c>
    </row>
    <row r="901" spans="1:2" x14ac:dyDescent="0.25">
      <c r="A901">
        <v>7.5</v>
      </c>
      <c r="B901" s="2">
        <v>755390560</v>
      </c>
    </row>
    <row r="902" spans="1:2" x14ac:dyDescent="0.25">
      <c r="A902">
        <v>7.5</v>
      </c>
      <c r="B902" s="2">
        <v>60982129</v>
      </c>
    </row>
    <row r="903" spans="1:2" x14ac:dyDescent="0.25">
      <c r="A903">
        <v>7.5</v>
      </c>
      <c r="B903" s="2">
        <v>785148</v>
      </c>
    </row>
    <row r="904" spans="1:2" x14ac:dyDescent="0.25">
      <c r="A904">
        <v>7.5</v>
      </c>
      <c r="B904" s="2">
        <v>1254005</v>
      </c>
    </row>
    <row r="905" spans="1:2" x14ac:dyDescent="0.25">
      <c r="A905">
        <v>7.5</v>
      </c>
      <c r="B905" s="2">
        <v>-11178342</v>
      </c>
    </row>
    <row r="906" spans="1:2" x14ac:dyDescent="0.25">
      <c r="A906">
        <v>7.5</v>
      </c>
      <c r="B906" s="2">
        <v>75039924</v>
      </c>
    </row>
    <row r="907" spans="1:2" x14ac:dyDescent="0.25">
      <c r="A907">
        <v>7.5</v>
      </c>
      <c r="B907" s="2">
        <v>23653224</v>
      </c>
    </row>
    <row r="908" spans="1:2" x14ac:dyDescent="0.25">
      <c r="A908">
        <v>7.5</v>
      </c>
      <c r="B908" s="2">
        <v>33428799</v>
      </c>
    </row>
    <row r="909" spans="1:2" x14ac:dyDescent="0.25">
      <c r="A909">
        <v>7.5</v>
      </c>
      <c r="B909" s="2">
        <v>22903165</v>
      </c>
    </row>
    <row r="910" spans="1:2" x14ac:dyDescent="0.25">
      <c r="A910">
        <v>7.5</v>
      </c>
      <c r="B910" s="2">
        <v>7510847</v>
      </c>
    </row>
    <row r="911" spans="1:2" x14ac:dyDescent="0.25">
      <c r="A911">
        <v>7.5</v>
      </c>
      <c r="B911" s="2">
        <v>792172396</v>
      </c>
    </row>
    <row r="912" spans="1:2" x14ac:dyDescent="0.25">
      <c r="A912">
        <v>7.5</v>
      </c>
      <c r="B912" s="2">
        <v>-41577912</v>
      </c>
    </row>
    <row r="913" spans="1:2" x14ac:dyDescent="0.25">
      <c r="A913">
        <v>7.5</v>
      </c>
      <c r="B913" s="2">
        <v>-14998224</v>
      </c>
    </row>
    <row r="914" spans="1:2" x14ac:dyDescent="0.25">
      <c r="A914">
        <v>7.5</v>
      </c>
      <c r="B914" s="2">
        <v>52091915</v>
      </c>
    </row>
    <row r="915" spans="1:2" x14ac:dyDescent="0.25">
      <c r="A915">
        <v>7.5</v>
      </c>
      <c r="B915" s="2">
        <v>36122026</v>
      </c>
    </row>
    <row r="916" spans="1:2" x14ac:dyDescent="0.25">
      <c r="A916">
        <v>7.5</v>
      </c>
      <c r="B916" s="2">
        <v>15271556</v>
      </c>
    </row>
    <row r="917" spans="1:2" x14ac:dyDescent="0.25">
      <c r="A917">
        <v>7.5</v>
      </c>
      <c r="B917" s="2">
        <v>34259766</v>
      </c>
    </row>
    <row r="918" spans="1:2" x14ac:dyDescent="0.25">
      <c r="A918">
        <v>7.5</v>
      </c>
      <c r="B918" s="2">
        <v>34589558</v>
      </c>
    </row>
    <row r="919" spans="1:2" x14ac:dyDescent="0.25">
      <c r="A919">
        <v>7.5</v>
      </c>
      <c r="B919" s="2">
        <v>3185113</v>
      </c>
    </row>
    <row r="920" spans="1:2" x14ac:dyDescent="0.25">
      <c r="A920">
        <v>7.5</v>
      </c>
      <c r="B920" s="2">
        <v>31699984</v>
      </c>
    </row>
    <row r="921" spans="1:2" x14ac:dyDescent="0.25">
      <c r="A921">
        <v>7.5</v>
      </c>
      <c r="B921" s="2">
        <v>17964890</v>
      </c>
    </row>
    <row r="922" spans="1:2" x14ac:dyDescent="0.25">
      <c r="A922">
        <v>7.5</v>
      </c>
      <c r="B922" s="2">
        <v>18434328</v>
      </c>
    </row>
    <row r="923" spans="1:2" x14ac:dyDescent="0.25">
      <c r="A923">
        <v>7.5</v>
      </c>
      <c r="B923" s="2">
        <v>-5908622</v>
      </c>
    </row>
    <row r="924" spans="1:2" x14ac:dyDescent="0.25">
      <c r="A924">
        <v>7.5</v>
      </c>
      <c r="B924" s="2">
        <v>-11082026</v>
      </c>
    </row>
    <row r="925" spans="1:2" x14ac:dyDescent="0.25">
      <c r="A925">
        <v>7.5</v>
      </c>
      <c r="B925" s="2">
        <v>117026136</v>
      </c>
    </row>
    <row r="926" spans="1:2" x14ac:dyDescent="0.25">
      <c r="A926">
        <v>7.5</v>
      </c>
      <c r="B926" s="2">
        <v>42738797</v>
      </c>
    </row>
    <row r="927" spans="1:2" x14ac:dyDescent="0.25">
      <c r="A927">
        <v>7.5</v>
      </c>
      <c r="B927" s="2">
        <v>43551154</v>
      </c>
    </row>
    <row r="928" spans="1:2" x14ac:dyDescent="0.25">
      <c r="A928">
        <v>7.5</v>
      </c>
      <c r="B928" s="2">
        <v>5224938</v>
      </c>
    </row>
    <row r="929" spans="1:2" x14ac:dyDescent="0.25">
      <c r="A929">
        <v>7.5</v>
      </c>
      <c r="B929" s="2">
        <v>25147786</v>
      </c>
    </row>
    <row r="930" spans="1:2" x14ac:dyDescent="0.25">
      <c r="A930">
        <v>7.5</v>
      </c>
      <c r="B930" s="2">
        <v>15089448</v>
      </c>
    </row>
    <row r="931" spans="1:2" x14ac:dyDescent="0.25">
      <c r="A931">
        <v>7.5</v>
      </c>
      <c r="B931" s="2">
        <v>24792815</v>
      </c>
    </row>
    <row r="932" spans="1:2" x14ac:dyDescent="0.25">
      <c r="A932">
        <v>7.5</v>
      </c>
      <c r="B932" s="2">
        <v>2232318</v>
      </c>
    </row>
    <row r="933" spans="1:2" x14ac:dyDescent="0.25">
      <c r="A933">
        <v>7.5</v>
      </c>
      <c r="B933" s="2">
        <v>115332697</v>
      </c>
    </row>
    <row r="934" spans="1:2" x14ac:dyDescent="0.25">
      <c r="A934">
        <v>7.5</v>
      </c>
      <c r="B934" s="2">
        <v>418848418</v>
      </c>
    </row>
    <row r="935" spans="1:2" x14ac:dyDescent="0.25">
      <c r="A935">
        <v>7.5</v>
      </c>
      <c r="B935" s="2">
        <v>388800873</v>
      </c>
    </row>
    <row r="936" spans="1:2" x14ac:dyDescent="0.25">
      <c r="A936">
        <v>7.5</v>
      </c>
      <c r="B936" s="2">
        <v>35770310</v>
      </c>
    </row>
    <row r="937" spans="1:2" x14ac:dyDescent="0.25">
      <c r="A937">
        <v>7.5</v>
      </c>
      <c r="B937" s="2">
        <v>18962444</v>
      </c>
    </row>
    <row r="938" spans="1:2" x14ac:dyDescent="0.25">
      <c r="A938">
        <v>7.5</v>
      </c>
      <c r="B938" s="2">
        <v>9058065</v>
      </c>
    </row>
    <row r="939" spans="1:2" x14ac:dyDescent="0.25">
      <c r="A939">
        <v>7.5</v>
      </c>
      <c r="B939" s="2">
        <v>25807712</v>
      </c>
    </row>
    <row r="940" spans="1:2" x14ac:dyDescent="0.25">
      <c r="A940">
        <v>7.5</v>
      </c>
      <c r="B940" s="2">
        <v>14758997</v>
      </c>
    </row>
    <row r="941" spans="1:2" x14ac:dyDescent="0.25">
      <c r="A941">
        <v>7.5</v>
      </c>
      <c r="B941" s="2">
        <v>-6571952</v>
      </c>
    </row>
    <row r="942" spans="1:2" x14ac:dyDescent="0.25">
      <c r="A942">
        <v>7.5</v>
      </c>
      <c r="B942" s="2">
        <v>300290989</v>
      </c>
    </row>
    <row r="943" spans="1:2" x14ac:dyDescent="0.25">
      <c r="A943">
        <v>7.5</v>
      </c>
      <c r="B943" s="2">
        <v>735011746</v>
      </c>
    </row>
    <row r="944" spans="1:2" x14ac:dyDescent="0.25">
      <c r="A944">
        <v>7.5</v>
      </c>
      <c r="B944" s="2">
        <v>114802912</v>
      </c>
    </row>
    <row r="945" spans="1:2" x14ac:dyDescent="0.25">
      <c r="A945">
        <v>7.5</v>
      </c>
      <c r="B945" s="2">
        <v>21960249</v>
      </c>
    </row>
    <row r="946" spans="1:2" x14ac:dyDescent="0.25">
      <c r="A946">
        <v>7.5</v>
      </c>
      <c r="B946" s="2">
        <v>57470701</v>
      </c>
    </row>
    <row r="947" spans="1:2" x14ac:dyDescent="0.25">
      <c r="A947">
        <v>7.5</v>
      </c>
      <c r="B947" s="2">
        <v>82867984</v>
      </c>
    </row>
    <row r="948" spans="1:2" x14ac:dyDescent="0.25">
      <c r="A948">
        <v>7.5</v>
      </c>
      <c r="B948" s="2">
        <v>57586316</v>
      </c>
    </row>
    <row r="949" spans="1:2" x14ac:dyDescent="0.25">
      <c r="A949">
        <v>7.5</v>
      </c>
      <c r="B949" s="2">
        <v>16485830</v>
      </c>
    </row>
    <row r="950" spans="1:2" x14ac:dyDescent="0.25">
      <c r="A950">
        <v>7.5</v>
      </c>
      <c r="B950" s="2">
        <v>506303</v>
      </c>
    </row>
    <row r="951" spans="1:2" x14ac:dyDescent="0.25">
      <c r="A951">
        <v>7.5</v>
      </c>
      <c r="B951" s="2">
        <v>-157551</v>
      </c>
    </row>
    <row r="952" spans="1:2" x14ac:dyDescent="0.25">
      <c r="A952">
        <v>7.5</v>
      </c>
      <c r="B952" s="2">
        <v>39779195</v>
      </c>
    </row>
    <row r="953" spans="1:2" x14ac:dyDescent="0.25">
      <c r="A953">
        <v>7.5</v>
      </c>
      <c r="B953" s="2">
        <v>46787908</v>
      </c>
    </row>
    <row r="954" spans="1:2" x14ac:dyDescent="0.25">
      <c r="A954">
        <v>7.5</v>
      </c>
      <c r="B954" s="2">
        <v>51402155</v>
      </c>
    </row>
    <row r="955" spans="1:2" x14ac:dyDescent="0.25">
      <c r="A955">
        <v>7.5</v>
      </c>
      <c r="B955" s="2">
        <v>-3569975</v>
      </c>
    </row>
    <row r="956" spans="1:2" x14ac:dyDescent="0.25">
      <c r="A956">
        <v>7.5</v>
      </c>
      <c r="B956" s="2">
        <v>6659121</v>
      </c>
    </row>
    <row r="957" spans="1:2" x14ac:dyDescent="0.25">
      <c r="A957">
        <v>7.5</v>
      </c>
      <c r="B957" s="2">
        <v>4235959</v>
      </c>
    </row>
    <row r="958" spans="1:2" x14ac:dyDescent="0.25">
      <c r="A958">
        <v>7.5</v>
      </c>
      <c r="B958" s="2">
        <v>512796076</v>
      </c>
    </row>
    <row r="959" spans="1:2" x14ac:dyDescent="0.25">
      <c r="A959">
        <v>7.5</v>
      </c>
      <c r="B959" s="2">
        <v>7811857</v>
      </c>
    </row>
    <row r="960" spans="1:2" x14ac:dyDescent="0.25">
      <c r="A960">
        <v>7.5</v>
      </c>
      <c r="B960" s="2">
        <v>-3898454</v>
      </c>
    </row>
    <row r="961" spans="1:2" x14ac:dyDescent="0.25">
      <c r="A961">
        <v>7.5</v>
      </c>
      <c r="B961" s="2">
        <v>4309313</v>
      </c>
    </row>
    <row r="962" spans="1:2" x14ac:dyDescent="0.25">
      <c r="A962">
        <v>7.5</v>
      </c>
      <c r="B962" s="2">
        <v>1386707</v>
      </c>
    </row>
    <row r="963" spans="1:2" x14ac:dyDescent="0.25">
      <c r="A963">
        <v>7.5</v>
      </c>
      <c r="B963" s="2">
        <v>131547802</v>
      </c>
    </row>
    <row r="964" spans="1:2" x14ac:dyDescent="0.25">
      <c r="A964">
        <v>7.5</v>
      </c>
      <c r="B964" s="2">
        <v>42939297</v>
      </c>
    </row>
    <row r="965" spans="1:2" x14ac:dyDescent="0.25">
      <c r="A965">
        <v>7.5</v>
      </c>
      <c r="B965" s="2">
        <v>12756590</v>
      </c>
    </row>
    <row r="966" spans="1:2" x14ac:dyDescent="0.25">
      <c r="A966">
        <v>7.5</v>
      </c>
      <c r="B966" s="2">
        <v>51411585</v>
      </c>
    </row>
    <row r="967" spans="1:2" x14ac:dyDescent="0.25">
      <c r="A967">
        <v>7.5</v>
      </c>
      <c r="B967" s="2">
        <v>3436124</v>
      </c>
    </row>
    <row r="968" spans="1:2" x14ac:dyDescent="0.25">
      <c r="A968">
        <v>7.5</v>
      </c>
      <c r="B968" s="2">
        <v>333320413</v>
      </c>
    </row>
    <row r="969" spans="1:2" x14ac:dyDescent="0.25">
      <c r="A969">
        <v>7.5</v>
      </c>
      <c r="B969" s="2">
        <v>78413709</v>
      </c>
    </row>
    <row r="970" spans="1:2" x14ac:dyDescent="0.25">
      <c r="A970">
        <v>7.5</v>
      </c>
      <c r="B970" s="2">
        <v>80918706</v>
      </c>
    </row>
    <row r="971" spans="1:2" x14ac:dyDescent="0.25">
      <c r="A971">
        <v>7.5</v>
      </c>
      <c r="B971" s="2">
        <v>11934009</v>
      </c>
    </row>
    <row r="972" spans="1:2" x14ac:dyDescent="0.25">
      <c r="A972">
        <v>7.5</v>
      </c>
      <c r="B972" s="2">
        <v>11706680</v>
      </c>
    </row>
    <row r="973" spans="1:2" x14ac:dyDescent="0.25">
      <c r="A973">
        <v>7.5</v>
      </c>
      <c r="B973" s="2">
        <v>7578063</v>
      </c>
    </row>
    <row r="974" spans="1:2" x14ac:dyDescent="0.25">
      <c r="A974">
        <v>7.5</v>
      </c>
      <c r="B974" s="2">
        <v>4598051</v>
      </c>
    </row>
    <row r="975" spans="1:2" x14ac:dyDescent="0.25">
      <c r="A975">
        <v>7.5</v>
      </c>
      <c r="B975" s="2">
        <v>21022724</v>
      </c>
    </row>
    <row r="976" spans="1:2" x14ac:dyDescent="0.25">
      <c r="A976">
        <v>7.5</v>
      </c>
      <c r="B976" s="2">
        <v>971927996</v>
      </c>
    </row>
    <row r="977" spans="1:2" x14ac:dyDescent="0.25">
      <c r="A977">
        <v>7.5</v>
      </c>
      <c r="B977" s="2">
        <v>18123239</v>
      </c>
    </row>
    <row r="978" spans="1:2" x14ac:dyDescent="0.25">
      <c r="A978">
        <v>7.5</v>
      </c>
      <c r="B978" s="2">
        <v>396683457</v>
      </c>
    </row>
    <row r="979" spans="1:2" x14ac:dyDescent="0.25">
      <c r="A979">
        <v>7.5</v>
      </c>
      <c r="B979" s="2">
        <v>182357467</v>
      </c>
    </row>
    <row r="980" spans="1:2" x14ac:dyDescent="0.25">
      <c r="A980">
        <v>7.5</v>
      </c>
      <c r="B980" s="2">
        <v>59741734</v>
      </c>
    </row>
    <row r="981" spans="1:2" x14ac:dyDescent="0.25">
      <c r="A981">
        <v>7.5</v>
      </c>
      <c r="B981" s="2">
        <v>726264074</v>
      </c>
    </row>
    <row r="982" spans="1:2" x14ac:dyDescent="0.25">
      <c r="A982">
        <v>7.4</v>
      </c>
      <c r="B982" s="2">
        <v>109749</v>
      </c>
    </row>
    <row r="983" spans="1:2" x14ac:dyDescent="0.25">
      <c r="A983">
        <v>7.4</v>
      </c>
      <c r="B983" s="2">
        <v>24058838</v>
      </c>
    </row>
    <row r="984" spans="1:2" x14ac:dyDescent="0.25">
      <c r="A984">
        <v>7.4</v>
      </c>
      <c r="B984" s="2">
        <v>-6000000</v>
      </c>
    </row>
    <row r="985" spans="1:2" x14ac:dyDescent="0.25">
      <c r="A985">
        <v>7.4</v>
      </c>
      <c r="B985" s="2">
        <v>23971136</v>
      </c>
    </row>
    <row r="986" spans="1:2" x14ac:dyDescent="0.25">
      <c r="A986">
        <v>7.4</v>
      </c>
      <c r="B986" s="2">
        <v>1113538</v>
      </c>
    </row>
    <row r="987" spans="1:2" x14ac:dyDescent="0.25">
      <c r="A987">
        <v>7.4</v>
      </c>
      <c r="B987" s="2">
        <v>5992915</v>
      </c>
    </row>
    <row r="988" spans="1:2" x14ac:dyDescent="0.25">
      <c r="A988">
        <v>7.4</v>
      </c>
      <c r="B988" s="2">
        <v>5732587</v>
      </c>
    </row>
    <row r="989" spans="1:2" x14ac:dyDescent="0.25">
      <c r="A989">
        <v>7.4</v>
      </c>
      <c r="B989" s="2">
        <v>156200000</v>
      </c>
    </row>
    <row r="990" spans="1:2" x14ac:dyDescent="0.25">
      <c r="A990">
        <v>7.4</v>
      </c>
      <c r="B990" s="2">
        <v>2955330</v>
      </c>
    </row>
    <row r="991" spans="1:2" x14ac:dyDescent="0.25">
      <c r="A991">
        <v>7.4</v>
      </c>
      <c r="B991" s="2">
        <v>20123620</v>
      </c>
    </row>
    <row r="992" spans="1:2" x14ac:dyDescent="0.25">
      <c r="A992">
        <v>7.4</v>
      </c>
      <c r="B992" s="2">
        <v>3723036</v>
      </c>
    </row>
    <row r="993" spans="1:2" x14ac:dyDescent="0.25">
      <c r="A993">
        <v>7.4</v>
      </c>
      <c r="B993" s="2">
        <v>46399552</v>
      </c>
    </row>
    <row r="994" spans="1:2" x14ac:dyDescent="0.25">
      <c r="A994">
        <v>7.4</v>
      </c>
      <c r="B994" s="2">
        <v>100423749</v>
      </c>
    </row>
    <row r="995" spans="1:2" x14ac:dyDescent="0.25">
      <c r="A995">
        <v>7.4</v>
      </c>
      <c r="B995" s="2">
        <v>5899678</v>
      </c>
    </row>
    <row r="996" spans="1:2" x14ac:dyDescent="0.25">
      <c r="A996">
        <v>7.4</v>
      </c>
      <c r="B996" s="2">
        <v>8443124</v>
      </c>
    </row>
    <row r="997" spans="1:2" x14ac:dyDescent="0.25">
      <c r="A997">
        <v>7.4</v>
      </c>
      <c r="B997" s="2">
        <v>-6748589</v>
      </c>
    </row>
    <row r="998" spans="1:2" x14ac:dyDescent="0.25">
      <c r="A998">
        <v>7.4</v>
      </c>
      <c r="B998" s="2">
        <v>34901614</v>
      </c>
    </row>
    <row r="999" spans="1:2" x14ac:dyDescent="0.25">
      <c r="A999">
        <v>7.4</v>
      </c>
      <c r="B999" s="2">
        <v>2600497</v>
      </c>
    </row>
    <row r="1000" spans="1:2" x14ac:dyDescent="0.25">
      <c r="A1000">
        <v>7.4</v>
      </c>
      <c r="B1000" s="2">
        <v>15726</v>
      </c>
    </row>
    <row r="1001" spans="1:2" x14ac:dyDescent="0.25">
      <c r="A1001">
        <v>7.4</v>
      </c>
      <c r="B1001" s="2">
        <v>56706993</v>
      </c>
    </row>
    <row r="1002" spans="1:2" x14ac:dyDescent="0.25">
      <c r="A1002">
        <v>7.4</v>
      </c>
      <c r="B1002" s="2">
        <v>17009654</v>
      </c>
    </row>
    <row r="1003" spans="1:2" x14ac:dyDescent="0.25">
      <c r="A1003">
        <v>7.4</v>
      </c>
      <c r="B1003" s="2">
        <v>849915</v>
      </c>
    </row>
    <row r="1004" spans="1:2" x14ac:dyDescent="0.25">
      <c r="A1004">
        <v>7.4</v>
      </c>
      <c r="B1004" s="2">
        <v>-11084126</v>
      </c>
    </row>
    <row r="1005" spans="1:2" x14ac:dyDescent="0.25">
      <c r="A1005">
        <v>7.4</v>
      </c>
      <c r="B1005" s="2">
        <v>-6997501</v>
      </c>
    </row>
    <row r="1006" spans="1:2" x14ac:dyDescent="0.25">
      <c r="A1006">
        <v>7.4</v>
      </c>
      <c r="B1006" s="2">
        <v>2016851</v>
      </c>
    </row>
    <row r="1007" spans="1:2" x14ac:dyDescent="0.25">
      <c r="A1007">
        <v>7.4</v>
      </c>
      <c r="B1007" s="2">
        <v>3272593</v>
      </c>
    </row>
    <row r="1008" spans="1:2" x14ac:dyDescent="0.25">
      <c r="A1008">
        <v>7.4</v>
      </c>
      <c r="B1008" s="2">
        <v>28848069</v>
      </c>
    </row>
    <row r="1009" spans="1:2" x14ac:dyDescent="0.25">
      <c r="A1009">
        <v>7.4</v>
      </c>
      <c r="B1009" s="2">
        <v>3731829</v>
      </c>
    </row>
    <row r="1010" spans="1:2" x14ac:dyDescent="0.25">
      <c r="A1010">
        <v>7.4</v>
      </c>
      <c r="B1010" s="2">
        <v>-23100203</v>
      </c>
    </row>
    <row r="1011" spans="1:2" x14ac:dyDescent="0.25">
      <c r="A1011">
        <v>7.4</v>
      </c>
      <c r="B1011" s="2">
        <v>213901</v>
      </c>
    </row>
    <row r="1012" spans="1:2" x14ac:dyDescent="0.25">
      <c r="A1012">
        <v>7.4</v>
      </c>
      <c r="B1012" s="2">
        <v>2201428</v>
      </c>
    </row>
    <row r="1013" spans="1:2" x14ac:dyDescent="0.25">
      <c r="A1013">
        <v>7.4</v>
      </c>
      <c r="B1013" s="2">
        <v>71960846</v>
      </c>
    </row>
    <row r="1014" spans="1:2" x14ac:dyDescent="0.25">
      <c r="A1014">
        <v>7.4</v>
      </c>
      <c r="B1014" s="2">
        <v>42039085</v>
      </c>
    </row>
    <row r="1015" spans="1:2" x14ac:dyDescent="0.25">
      <c r="A1015">
        <v>7.4</v>
      </c>
      <c r="B1015" s="2">
        <v>1192322</v>
      </c>
    </row>
    <row r="1016" spans="1:2" x14ac:dyDescent="0.25">
      <c r="A1016">
        <v>7.4</v>
      </c>
      <c r="B1016" s="2">
        <v>771745</v>
      </c>
    </row>
    <row r="1017" spans="1:2" x14ac:dyDescent="0.25">
      <c r="A1017">
        <v>7.4</v>
      </c>
      <c r="B1017" s="2">
        <v>138293296</v>
      </c>
    </row>
    <row r="1018" spans="1:2" x14ac:dyDescent="0.25">
      <c r="A1018">
        <v>7.4</v>
      </c>
      <c r="B1018" s="2">
        <v>21906454</v>
      </c>
    </row>
    <row r="1019" spans="1:2" x14ac:dyDescent="0.25">
      <c r="A1019">
        <v>7.4</v>
      </c>
      <c r="B1019" s="2">
        <v>6263883</v>
      </c>
    </row>
    <row r="1020" spans="1:2" x14ac:dyDescent="0.25">
      <c r="A1020">
        <v>7.4</v>
      </c>
      <c r="B1020" s="2">
        <v>205077583</v>
      </c>
    </row>
    <row r="1021" spans="1:2" x14ac:dyDescent="0.25">
      <c r="A1021">
        <v>7.4</v>
      </c>
      <c r="B1021" s="2">
        <v>739104</v>
      </c>
    </row>
    <row r="1022" spans="1:2" x14ac:dyDescent="0.25">
      <c r="A1022">
        <v>7.4</v>
      </c>
      <c r="B1022" s="2">
        <v>2730492</v>
      </c>
    </row>
    <row r="1023" spans="1:2" x14ac:dyDescent="0.25">
      <c r="A1023">
        <v>7.4</v>
      </c>
      <c r="B1023" s="2">
        <v>1494399</v>
      </c>
    </row>
    <row r="1024" spans="1:2" x14ac:dyDescent="0.25">
      <c r="A1024">
        <v>7.4</v>
      </c>
      <c r="B1024" s="2">
        <v>-342600</v>
      </c>
    </row>
    <row r="1025" spans="1:2" x14ac:dyDescent="0.25">
      <c r="A1025">
        <v>7.4</v>
      </c>
      <c r="B1025" s="2">
        <v>394631</v>
      </c>
    </row>
    <row r="1026" spans="1:2" x14ac:dyDescent="0.25">
      <c r="A1026">
        <v>7.4</v>
      </c>
      <c r="B1026" s="2">
        <v>13200170</v>
      </c>
    </row>
    <row r="1027" spans="1:2" x14ac:dyDescent="0.25">
      <c r="A1027">
        <v>7.4</v>
      </c>
      <c r="B1027" s="2">
        <v>175862692</v>
      </c>
    </row>
    <row r="1028" spans="1:2" x14ac:dyDescent="0.25">
      <c r="A1028">
        <v>7.4</v>
      </c>
      <c r="B1028" s="2">
        <v>26341736</v>
      </c>
    </row>
    <row r="1029" spans="1:2" x14ac:dyDescent="0.25">
      <c r="A1029">
        <v>7.4</v>
      </c>
      <c r="B1029" s="2">
        <v>1484619</v>
      </c>
    </row>
    <row r="1030" spans="1:2" x14ac:dyDescent="0.25">
      <c r="A1030">
        <v>7.4</v>
      </c>
      <c r="B1030" s="2">
        <v>24672</v>
      </c>
    </row>
    <row r="1031" spans="1:2" x14ac:dyDescent="0.25">
      <c r="A1031">
        <v>7.4</v>
      </c>
      <c r="B1031" s="2">
        <v>22765</v>
      </c>
    </row>
    <row r="1032" spans="1:2" x14ac:dyDescent="0.25">
      <c r="A1032">
        <v>7.4</v>
      </c>
      <c r="B1032" s="2">
        <v>-4733617</v>
      </c>
    </row>
    <row r="1033" spans="1:2" x14ac:dyDescent="0.25">
      <c r="A1033">
        <v>7.4</v>
      </c>
      <c r="B1033" s="2">
        <v>-6785769</v>
      </c>
    </row>
    <row r="1034" spans="1:2" x14ac:dyDescent="0.25">
      <c r="A1034">
        <v>7.4</v>
      </c>
      <c r="B1034" s="2">
        <v>1700992</v>
      </c>
    </row>
    <row r="1035" spans="1:2" x14ac:dyDescent="0.25">
      <c r="A1035">
        <v>7.4</v>
      </c>
      <c r="B1035" s="2">
        <v>19491975</v>
      </c>
    </row>
    <row r="1036" spans="1:2" x14ac:dyDescent="0.25">
      <c r="A1036">
        <v>7.4</v>
      </c>
      <c r="B1036" s="2">
        <v>-6616253</v>
      </c>
    </row>
    <row r="1037" spans="1:2" x14ac:dyDescent="0.25">
      <c r="A1037">
        <v>7.4</v>
      </c>
      <c r="B1037" s="2">
        <v>1318578</v>
      </c>
    </row>
    <row r="1038" spans="1:2" x14ac:dyDescent="0.25">
      <c r="A1038">
        <v>7.4</v>
      </c>
      <c r="B1038" s="2">
        <v>9914409</v>
      </c>
    </row>
    <row r="1039" spans="1:2" x14ac:dyDescent="0.25">
      <c r="A1039">
        <v>7.4</v>
      </c>
      <c r="B1039" s="2">
        <v>12712</v>
      </c>
    </row>
    <row r="1040" spans="1:2" x14ac:dyDescent="0.25">
      <c r="A1040">
        <v>7.4</v>
      </c>
      <c r="B1040" s="2">
        <v>24361867</v>
      </c>
    </row>
    <row r="1041" spans="1:2" x14ac:dyDescent="0.25">
      <c r="A1041">
        <v>7.4</v>
      </c>
      <c r="B1041" s="2">
        <v>3769019</v>
      </c>
    </row>
    <row r="1042" spans="1:2" x14ac:dyDescent="0.25">
      <c r="A1042">
        <v>7.4</v>
      </c>
      <c r="B1042" s="2">
        <v>2748518</v>
      </c>
    </row>
    <row r="1043" spans="1:2" x14ac:dyDescent="0.25">
      <c r="A1043">
        <v>7.4</v>
      </c>
      <c r="B1043" s="2">
        <v>0</v>
      </c>
    </row>
    <row r="1044" spans="1:2" x14ac:dyDescent="0.25">
      <c r="A1044">
        <v>7.4</v>
      </c>
      <c r="B1044" s="2">
        <v>1367636</v>
      </c>
    </row>
    <row r="1045" spans="1:2" x14ac:dyDescent="0.25">
      <c r="A1045">
        <v>7.4</v>
      </c>
      <c r="B1045" s="2">
        <v>371674</v>
      </c>
    </row>
    <row r="1046" spans="1:2" x14ac:dyDescent="0.25">
      <c r="A1046">
        <v>7.4</v>
      </c>
      <c r="B1046" s="2">
        <v>260062621</v>
      </c>
    </row>
    <row r="1047" spans="1:2" x14ac:dyDescent="0.25">
      <c r="A1047">
        <v>7.4</v>
      </c>
      <c r="B1047" s="2">
        <v>204976425</v>
      </c>
    </row>
    <row r="1048" spans="1:2" x14ac:dyDescent="0.25">
      <c r="A1048">
        <v>7.4</v>
      </c>
      <c r="B1048" s="2">
        <v>1605</v>
      </c>
    </row>
    <row r="1049" spans="1:2" x14ac:dyDescent="0.25">
      <c r="A1049">
        <v>7.4</v>
      </c>
      <c r="B1049" s="2">
        <v>7408986</v>
      </c>
    </row>
    <row r="1050" spans="1:2" x14ac:dyDescent="0.25">
      <c r="A1050">
        <v>7.4</v>
      </c>
      <c r="B1050" s="2">
        <v>-9961939</v>
      </c>
    </row>
    <row r="1051" spans="1:2" x14ac:dyDescent="0.25">
      <c r="A1051">
        <v>7.4</v>
      </c>
      <c r="B1051" s="2">
        <v>0</v>
      </c>
    </row>
    <row r="1052" spans="1:2" x14ac:dyDescent="0.25">
      <c r="A1052">
        <v>7.4</v>
      </c>
      <c r="B1052" s="2">
        <v>1785901</v>
      </c>
    </row>
    <row r="1053" spans="1:2" x14ac:dyDescent="0.25">
      <c r="A1053">
        <v>7.4</v>
      </c>
      <c r="B1053" s="2">
        <v>2782749</v>
      </c>
    </row>
    <row r="1054" spans="1:2" x14ac:dyDescent="0.25">
      <c r="A1054">
        <v>7.4</v>
      </c>
      <c r="B1054" s="2">
        <v>-9313159</v>
      </c>
    </row>
    <row r="1055" spans="1:2" x14ac:dyDescent="0.25">
      <c r="A1055">
        <v>7.4</v>
      </c>
      <c r="B1055" s="2">
        <v>3161152</v>
      </c>
    </row>
    <row r="1056" spans="1:2" x14ac:dyDescent="0.25">
      <c r="A1056">
        <v>7.4</v>
      </c>
      <c r="B1056" s="2">
        <v>52150642</v>
      </c>
    </row>
    <row r="1057" spans="1:2" x14ac:dyDescent="0.25">
      <c r="A1057">
        <v>7.4</v>
      </c>
      <c r="B1057" s="2">
        <v>6955</v>
      </c>
    </row>
    <row r="1058" spans="1:2" x14ac:dyDescent="0.25">
      <c r="A1058">
        <v>7.4</v>
      </c>
      <c r="B1058" s="2">
        <v>299569</v>
      </c>
    </row>
    <row r="1059" spans="1:2" x14ac:dyDescent="0.25">
      <c r="A1059">
        <v>7.4</v>
      </c>
      <c r="B1059" s="2">
        <v>-3548372</v>
      </c>
    </row>
    <row r="1060" spans="1:2" x14ac:dyDescent="0.25">
      <c r="A1060">
        <v>7.4</v>
      </c>
      <c r="B1060" s="2">
        <v>14096321</v>
      </c>
    </row>
    <row r="1061" spans="1:2" x14ac:dyDescent="0.25">
      <c r="A1061">
        <v>7.4</v>
      </c>
      <c r="B1061" s="2">
        <v>52257450</v>
      </c>
    </row>
    <row r="1062" spans="1:2" x14ac:dyDescent="0.25">
      <c r="A1062">
        <v>7.4</v>
      </c>
      <c r="B1062" s="2">
        <v>88799509</v>
      </c>
    </row>
    <row r="1063" spans="1:2" x14ac:dyDescent="0.25">
      <c r="A1063">
        <v>7.4</v>
      </c>
      <c r="B1063" s="2">
        <v>97242684</v>
      </c>
    </row>
    <row r="1064" spans="1:2" x14ac:dyDescent="0.25">
      <c r="A1064">
        <v>7.4</v>
      </c>
      <c r="B1064" s="2">
        <v>64545092</v>
      </c>
    </row>
    <row r="1065" spans="1:2" x14ac:dyDescent="0.25">
      <c r="A1065">
        <v>7.4</v>
      </c>
      <c r="B1065" s="2">
        <v>-34565570</v>
      </c>
    </row>
    <row r="1066" spans="1:2" x14ac:dyDescent="0.25">
      <c r="A1066">
        <v>7.4</v>
      </c>
      <c r="B1066" s="2">
        <v>0</v>
      </c>
    </row>
    <row r="1067" spans="1:2" x14ac:dyDescent="0.25">
      <c r="A1067">
        <v>7.4</v>
      </c>
      <c r="B1067" s="2">
        <v>6208548</v>
      </c>
    </row>
    <row r="1068" spans="1:2" x14ac:dyDescent="0.25">
      <c r="A1068">
        <v>7.4</v>
      </c>
      <c r="B1068" s="2">
        <v>94591</v>
      </c>
    </row>
    <row r="1069" spans="1:2" x14ac:dyDescent="0.25">
      <c r="A1069">
        <v>7.4</v>
      </c>
      <c r="B1069" s="2">
        <v>221339528</v>
      </c>
    </row>
    <row r="1070" spans="1:2" x14ac:dyDescent="0.25">
      <c r="A1070">
        <v>7.4</v>
      </c>
      <c r="B1070" s="2">
        <v>204271286</v>
      </c>
    </row>
    <row r="1071" spans="1:2" x14ac:dyDescent="0.25">
      <c r="A1071">
        <v>7.4</v>
      </c>
      <c r="B1071" s="2">
        <v>69661687</v>
      </c>
    </row>
    <row r="1072" spans="1:2" x14ac:dyDescent="0.25">
      <c r="A1072">
        <v>7.4</v>
      </c>
      <c r="B1072" s="2">
        <v>14596148</v>
      </c>
    </row>
    <row r="1073" spans="1:2" x14ac:dyDescent="0.25">
      <c r="A1073">
        <v>7.4</v>
      </c>
      <c r="B1073" s="2">
        <v>0</v>
      </c>
    </row>
    <row r="1074" spans="1:2" x14ac:dyDescent="0.25">
      <c r="A1074">
        <v>7.4</v>
      </c>
      <c r="B1074" s="2">
        <v>-2998515</v>
      </c>
    </row>
    <row r="1075" spans="1:2" x14ac:dyDescent="0.25">
      <c r="A1075">
        <v>7.4</v>
      </c>
      <c r="B1075" s="2">
        <v>43063181</v>
      </c>
    </row>
    <row r="1076" spans="1:2" x14ac:dyDescent="0.25">
      <c r="A1076">
        <v>7.4</v>
      </c>
      <c r="B1076" s="2">
        <v>2082065</v>
      </c>
    </row>
    <row r="1077" spans="1:2" x14ac:dyDescent="0.25">
      <c r="A1077">
        <v>7.4</v>
      </c>
      <c r="B1077" s="2">
        <v>3834547</v>
      </c>
    </row>
    <row r="1078" spans="1:2" x14ac:dyDescent="0.25">
      <c r="A1078">
        <v>7.4</v>
      </c>
      <c r="B1078" s="2">
        <v>30787356</v>
      </c>
    </row>
    <row r="1079" spans="1:2" x14ac:dyDescent="0.25">
      <c r="A1079">
        <v>7.4</v>
      </c>
      <c r="B1079" s="2">
        <v>779602366</v>
      </c>
    </row>
    <row r="1080" spans="1:2" x14ac:dyDescent="0.25">
      <c r="A1080">
        <v>7.4</v>
      </c>
      <c r="B1080" s="2">
        <v>6479328</v>
      </c>
    </row>
    <row r="1081" spans="1:2" x14ac:dyDescent="0.25">
      <c r="A1081">
        <v>7.4</v>
      </c>
      <c r="B1081" s="2">
        <v>-14631783</v>
      </c>
    </row>
    <row r="1082" spans="1:2" x14ac:dyDescent="0.25">
      <c r="A1082">
        <v>7.4</v>
      </c>
      <c r="B1082" s="2">
        <v>44298474</v>
      </c>
    </row>
    <row r="1083" spans="1:2" x14ac:dyDescent="0.25">
      <c r="A1083">
        <v>7.4</v>
      </c>
      <c r="B1083" s="2">
        <v>15527914</v>
      </c>
    </row>
    <row r="1084" spans="1:2" x14ac:dyDescent="0.25">
      <c r="A1084">
        <v>7.4</v>
      </c>
      <c r="B1084" s="2">
        <v>10217411</v>
      </c>
    </row>
    <row r="1085" spans="1:2" x14ac:dyDescent="0.25">
      <c r="A1085">
        <v>7.4</v>
      </c>
      <c r="B1085" s="2">
        <v>8690168</v>
      </c>
    </row>
    <row r="1086" spans="1:2" x14ac:dyDescent="0.25">
      <c r="A1086">
        <v>7.4</v>
      </c>
      <c r="B1086" s="2">
        <v>3633509</v>
      </c>
    </row>
    <row r="1087" spans="1:2" x14ac:dyDescent="0.25">
      <c r="A1087">
        <v>7.4</v>
      </c>
      <c r="B1087" s="2">
        <v>61622535</v>
      </c>
    </row>
    <row r="1088" spans="1:2" x14ac:dyDescent="0.25">
      <c r="A1088">
        <v>7.4</v>
      </c>
      <c r="B1088" s="2">
        <v>297711549</v>
      </c>
    </row>
    <row r="1089" spans="1:2" x14ac:dyDescent="0.25">
      <c r="A1089">
        <v>7.4</v>
      </c>
      <c r="B1089" s="2">
        <v>46296293</v>
      </c>
    </row>
    <row r="1090" spans="1:2" x14ac:dyDescent="0.25">
      <c r="A1090">
        <v>7.4</v>
      </c>
      <c r="B1090" s="2">
        <v>7986084</v>
      </c>
    </row>
    <row r="1091" spans="1:2" x14ac:dyDescent="0.25">
      <c r="A1091">
        <v>7.4</v>
      </c>
      <c r="B1091" s="2">
        <v>159100084</v>
      </c>
    </row>
    <row r="1092" spans="1:2" x14ac:dyDescent="0.25">
      <c r="A1092">
        <v>7.4</v>
      </c>
      <c r="B1092" s="2">
        <v>33325316</v>
      </c>
    </row>
    <row r="1093" spans="1:2" x14ac:dyDescent="0.25">
      <c r="A1093">
        <v>7.4</v>
      </c>
      <c r="B1093" s="2">
        <v>8205757</v>
      </c>
    </row>
    <row r="1094" spans="1:2" x14ac:dyDescent="0.25">
      <c r="A1094">
        <v>7.4</v>
      </c>
      <c r="B1094" s="2">
        <v>35423279</v>
      </c>
    </row>
    <row r="1095" spans="1:2" x14ac:dyDescent="0.25">
      <c r="A1095">
        <v>7.4</v>
      </c>
      <c r="B1095" s="2">
        <v>3764219</v>
      </c>
    </row>
    <row r="1096" spans="1:2" x14ac:dyDescent="0.25">
      <c r="A1096">
        <v>7.4</v>
      </c>
      <c r="B1096" s="2">
        <v>1236518</v>
      </c>
    </row>
    <row r="1097" spans="1:2" x14ac:dyDescent="0.25">
      <c r="A1097">
        <v>7.4</v>
      </c>
      <c r="B1097" s="2">
        <v>9594630</v>
      </c>
    </row>
    <row r="1098" spans="1:2" x14ac:dyDescent="0.25">
      <c r="A1098">
        <v>7.4</v>
      </c>
      <c r="B1098" s="2">
        <v>3814717</v>
      </c>
    </row>
    <row r="1099" spans="1:2" x14ac:dyDescent="0.25">
      <c r="A1099">
        <v>7.4</v>
      </c>
      <c r="B1099" s="2">
        <v>57468097</v>
      </c>
    </row>
    <row r="1100" spans="1:2" x14ac:dyDescent="0.25">
      <c r="A1100">
        <v>7.4</v>
      </c>
      <c r="B1100" s="2">
        <v>29385065</v>
      </c>
    </row>
    <row r="1101" spans="1:2" x14ac:dyDescent="0.25">
      <c r="A1101">
        <v>7.4</v>
      </c>
      <c r="B1101" s="2">
        <v>164137091</v>
      </c>
    </row>
    <row r="1102" spans="1:2" x14ac:dyDescent="0.25">
      <c r="A1102">
        <v>7.4</v>
      </c>
      <c r="B1102" s="2">
        <v>-10568823</v>
      </c>
    </row>
    <row r="1103" spans="1:2" x14ac:dyDescent="0.25">
      <c r="A1103">
        <v>7.4</v>
      </c>
      <c r="B1103" s="2">
        <v>-2954638</v>
      </c>
    </row>
    <row r="1104" spans="1:2" x14ac:dyDescent="0.25">
      <c r="A1104">
        <v>7.4</v>
      </c>
      <c r="B1104" s="2">
        <v>47641191</v>
      </c>
    </row>
    <row r="1105" spans="1:2" x14ac:dyDescent="0.25">
      <c r="A1105">
        <v>7.4</v>
      </c>
      <c r="B1105" s="2">
        <v>14151744</v>
      </c>
    </row>
    <row r="1106" spans="1:2" x14ac:dyDescent="0.25">
      <c r="A1106">
        <v>7.4</v>
      </c>
      <c r="B1106" s="2">
        <v>-3398026</v>
      </c>
    </row>
    <row r="1107" spans="1:2" x14ac:dyDescent="0.25">
      <c r="A1107">
        <v>7.4</v>
      </c>
      <c r="B1107" s="2">
        <v>110330182</v>
      </c>
    </row>
    <row r="1108" spans="1:2" x14ac:dyDescent="0.25">
      <c r="A1108">
        <v>7.4</v>
      </c>
      <c r="B1108" s="2">
        <v>34814392</v>
      </c>
    </row>
    <row r="1109" spans="1:2" x14ac:dyDescent="0.25">
      <c r="A1109">
        <v>7.4</v>
      </c>
      <c r="B1109" s="2">
        <v>10948425</v>
      </c>
    </row>
    <row r="1110" spans="1:2" x14ac:dyDescent="0.25">
      <c r="A1110">
        <v>7.4</v>
      </c>
      <c r="B1110" s="2">
        <v>224872681</v>
      </c>
    </row>
    <row r="1111" spans="1:2" x14ac:dyDescent="0.25">
      <c r="A1111">
        <v>7.4</v>
      </c>
      <c r="B1111" s="2">
        <v>130372502</v>
      </c>
    </row>
    <row r="1112" spans="1:2" x14ac:dyDescent="0.25">
      <c r="A1112">
        <v>7.4</v>
      </c>
      <c r="B1112" s="2">
        <v>78638987</v>
      </c>
    </row>
    <row r="1113" spans="1:2" x14ac:dyDescent="0.25">
      <c r="A1113">
        <v>7.4</v>
      </c>
      <c r="B1113" s="2">
        <v>37789413</v>
      </c>
    </row>
    <row r="1114" spans="1:2" x14ac:dyDescent="0.25">
      <c r="A1114">
        <v>7.4</v>
      </c>
      <c r="B1114" s="2">
        <v>2242388</v>
      </c>
    </row>
    <row r="1115" spans="1:2" x14ac:dyDescent="0.25">
      <c r="A1115">
        <v>7.4</v>
      </c>
      <c r="B1115" s="2">
        <v>-2900000</v>
      </c>
    </row>
    <row r="1116" spans="1:2" x14ac:dyDescent="0.25">
      <c r="A1116">
        <v>7.4</v>
      </c>
      <c r="B1116" s="2">
        <v>129710514</v>
      </c>
    </row>
    <row r="1117" spans="1:2" x14ac:dyDescent="0.25">
      <c r="A1117">
        <v>7.4</v>
      </c>
      <c r="B1117" s="2">
        <v>26937355</v>
      </c>
    </row>
    <row r="1118" spans="1:2" x14ac:dyDescent="0.25">
      <c r="A1118">
        <v>7.4</v>
      </c>
      <c r="B1118" s="2">
        <v>141842739</v>
      </c>
    </row>
    <row r="1119" spans="1:2" x14ac:dyDescent="0.25">
      <c r="A1119">
        <v>7.4</v>
      </c>
      <c r="B1119" s="2">
        <v>77944208</v>
      </c>
    </row>
    <row r="1120" spans="1:2" x14ac:dyDescent="0.25">
      <c r="A1120">
        <v>7.4</v>
      </c>
      <c r="B1120" s="2">
        <v>-13651216</v>
      </c>
    </row>
    <row r="1121" spans="1:2" x14ac:dyDescent="0.25">
      <c r="A1121">
        <v>7.4</v>
      </c>
      <c r="B1121" s="2">
        <v>65714875</v>
      </c>
    </row>
    <row r="1122" spans="1:2" x14ac:dyDescent="0.25">
      <c r="A1122">
        <v>7.4</v>
      </c>
      <c r="B1122" s="2">
        <v>-2603443</v>
      </c>
    </row>
    <row r="1123" spans="1:2" x14ac:dyDescent="0.25">
      <c r="A1123">
        <v>7.4</v>
      </c>
      <c r="B1123" s="2">
        <v>7787487</v>
      </c>
    </row>
    <row r="1124" spans="1:2" x14ac:dyDescent="0.25">
      <c r="A1124">
        <v>7.4</v>
      </c>
      <c r="B1124" s="2">
        <v>1878856</v>
      </c>
    </row>
    <row r="1125" spans="1:2" x14ac:dyDescent="0.25">
      <c r="A1125">
        <v>7.4</v>
      </c>
      <c r="B1125" s="2">
        <v>13348704</v>
      </c>
    </row>
    <row r="1126" spans="1:2" x14ac:dyDescent="0.25">
      <c r="A1126">
        <v>7.4</v>
      </c>
      <c r="B1126" s="2">
        <v>-1258902</v>
      </c>
    </row>
    <row r="1127" spans="1:2" x14ac:dyDescent="0.25">
      <c r="A1127">
        <v>7.4</v>
      </c>
      <c r="B1127" s="2">
        <v>95051197</v>
      </c>
    </row>
    <row r="1128" spans="1:2" x14ac:dyDescent="0.25">
      <c r="A1128">
        <v>7.4</v>
      </c>
      <c r="B1128" s="2">
        <v>549713380</v>
      </c>
    </row>
    <row r="1129" spans="1:2" x14ac:dyDescent="0.25">
      <c r="A1129">
        <v>7.4</v>
      </c>
      <c r="B1129" s="2">
        <v>134849455</v>
      </c>
    </row>
    <row r="1130" spans="1:2" x14ac:dyDescent="0.25">
      <c r="A1130">
        <v>7.4</v>
      </c>
      <c r="B1130" s="2">
        <v>39487846</v>
      </c>
    </row>
    <row r="1131" spans="1:2" x14ac:dyDescent="0.25">
      <c r="A1131">
        <v>7.4</v>
      </c>
      <c r="B1131" s="2">
        <v>92820716</v>
      </c>
    </row>
    <row r="1132" spans="1:2" x14ac:dyDescent="0.25">
      <c r="A1132">
        <v>7.4</v>
      </c>
      <c r="B1132" s="2">
        <v>28482868</v>
      </c>
    </row>
    <row r="1133" spans="1:2" x14ac:dyDescent="0.25">
      <c r="A1133">
        <v>7.4</v>
      </c>
      <c r="B1133" s="2">
        <v>146506819</v>
      </c>
    </row>
    <row r="1134" spans="1:2" x14ac:dyDescent="0.25">
      <c r="A1134">
        <v>7.4</v>
      </c>
      <c r="B1134" s="2">
        <v>22613173</v>
      </c>
    </row>
    <row r="1135" spans="1:2" x14ac:dyDescent="0.25">
      <c r="A1135">
        <v>7.4</v>
      </c>
      <c r="B1135" s="2">
        <v>16190771</v>
      </c>
    </row>
    <row r="1136" spans="1:2" x14ac:dyDescent="0.25">
      <c r="A1136">
        <v>7.4</v>
      </c>
      <c r="B1136" s="2">
        <v>-3288621</v>
      </c>
    </row>
    <row r="1137" spans="1:2" x14ac:dyDescent="0.25">
      <c r="A1137">
        <v>7.4</v>
      </c>
      <c r="B1137" s="2">
        <v>1131508100</v>
      </c>
    </row>
    <row r="1138" spans="1:2" x14ac:dyDescent="0.25">
      <c r="A1138">
        <v>7.4</v>
      </c>
      <c r="B1138" s="2">
        <v>21474920</v>
      </c>
    </row>
    <row r="1139" spans="1:2" x14ac:dyDescent="0.25">
      <c r="A1139">
        <v>7.4</v>
      </c>
      <c r="B1139" s="2">
        <v>57652908</v>
      </c>
    </row>
    <row r="1140" spans="1:2" x14ac:dyDescent="0.25">
      <c r="A1140">
        <v>7.4</v>
      </c>
      <c r="B1140" s="2">
        <v>3025189</v>
      </c>
    </row>
    <row r="1141" spans="1:2" x14ac:dyDescent="0.25">
      <c r="A1141">
        <v>7.4</v>
      </c>
      <c r="B1141" s="2">
        <v>11156836</v>
      </c>
    </row>
    <row r="1142" spans="1:2" x14ac:dyDescent="0.25">
      <c r="A1142">
        <v>7.4</v>
      </c>
      <c r="B1142" s="2">
        <v>66081711</v>
      </c>
    </row>
    <row r="1143" spans="1:2" x14ac:dyDescent="0.25">
      <c r="A1143">
        <v>7.4</v>
      </c>
      <c r="B1143" s="2">
        <v>712182865</v>
      </c>
    </row>
    <row r="1144" spans="1:2" x14ac:dyDescent="0.25">
      <c r="A1144">
        <v>7.4</v>
      </c>
      <c r="B1144" s="2">
        <v>34419388</v>
      </c>
    </row>
    <row r="1145" spans="1:2" x14ac:dyDescent="0.25">
      <c r="A1145">
        <v>7.4</v>
      </c>
      <c r="B1145" s="2">
        <v>-518766</v>
      </c>
    </row>
    <row r="1146" spans="1:2" x14ac:dyDescent="0.25">
      <c r="A1146">
        <v>7.4</v>
      </c>
      <c r="B1146" s="2">
        <v>-16603655</v>
      </c>
    </row>
    <row r="1147" spans="1:2" x14ac:dyDescent="0.25">
      <c r="A1147">
        <v>7.4</v>
      </c>
      <c r="B1147" s="2">
        <v>18641776</v>
      </c>
    </row>
    <row r="1148" spans="1:2" x14ac:dyDescent="0.25">
      <c r="A1148">
        <v>7.4</v>
      </c>
      <c r="B1148" s="2">
        <v>16887741</v>
      </c>
    </row>
    <row r="1149" spans="1:2" x14ac:dyDescent="0.25">
      <c r="A1149">
        <v>7.4</v>
      </c>
      <c r="B1149" s="2">
        <v>532716636</v>
      </c>
    </row>
    <row r="1150" spans="1:2" x14ac:dyDescent="0.25">
      <c r="A1150">
        <v>7.4</v>
      </c>
      <c r="B1150" s="2">
        <v>61970827</v>
      </c>
    </row>
    <row r="1151" spans="1:2" x14ac:dyDescent="0.25">
      <c r="A1151">
        <v>7.4</v>
      </c>
      <c r="B1151" s="2">
        <v>23152800</v>
      </c>
    </row>
    <row r="1152" spans="1:2" x14ac:dyDescent="0.25">
      <c r="A1152">
        <v>7.4</v>
      </c>
      <c r="B1152" s="2">
        <v>28710059</v>
      </c>
    </row>
    <row r="1153" spans="1:2" x14ac:dyDescent="0.25">
      <c r="A1153">
        <v>7.4</v>
      </c>
      <c r="B1153" s="2">
        <v>188314186</v>
      </c>
    </row>
    <row r="1154" spans="1:2" x14ac:dyDescent="0.25">
      <c r="A1154">
        <v>7.4</v>
      </c>
      <c r="B1154" s="2">
        <v>12788218</v>
      </c>
    </row>
    <row r="1155" spans="1:2" x14ac:dyDescent="0.25">
      <c r="A1155">
        <v>7.4</v>
      </c>
      <c r="B1155" s="2">
        <v>61336603</v>
      </c>
    </row>
    <row r="1156" spans="1:2" x14ac:dyDescent="0.25">
      <c r="A1156">
        <v>7.4</v>
      </c>
      <c r="B1156" s="2">
        <v>791554929</v>
      </c>
    </row>
    <row r="1157" spans="1:2" x14ac:dyDescent="0.25">
      <c r="A1157">
        <v>7.4</v>
      </c>
      <c r="B1157" s="2">
        <v>180797623</v>
      </c>
    </row>
    <row r="1158" spans="1:2" x14ac:dyDescent="0.25">
      <c r="A1158">
        <v>7.4</v>
      </c>
      <c r="B1158" s="2">
        <v>4588282</v>
      </c>
    </row>
    <row r="1159" spans="1:2" x14ac:dyDescent="0.25">
      <c r="A1159">
        <v>7.4</v>
      </c>
      <c r="B1159" s="2">
        <v>7185751</v>
      </c>
    </row>
    <row r="1160" spans="1:2" x14ac:dyDescent="0.25">
      <c r="A1160">
        <v>7.4</v>
      </c>
      <c r="B1160" s="2">
        <v>11784207</v>
      </c>
    </row>
    <row r="1161" spans="1:2" x14ac:dyDescent="0.25">
      <c r="A1161">
        <v>7.4</v>
      </c>
      <c r="B1161" s="2">
        <v>120847274</v>
      </c>
    </row>
    <row r="1162" spans="1:2" x14ac:dyDescent="0.25">
      <c r="A1162">
        <v>7.4</v>
      </c>
      <c r="B1162" s="2">
        <v>705166924</v>
      </c>
    </row>
    <row r="1163" spans="1:2" x14ac:dyDescent="0.25">
      <c r="A1163">
        <v>7.4</v>
      </c>
      <c r="B1163" s="2">
        <v>673824522</v>
      </c>
    </row>
    <row r="1164" spans="1:2" x14ac:dyDescent="0.25">
      <c r="A1164">
        <v>7.4</v>
      </c>
      <c r="B1164" s="2">
        <v>68966486</v>
      </c>
    </row>
    <row r="1165" spans="1:2" x14ac:dyDescent="0.25">
      <c r="A1165">
        <v>7.4</v>
      </c>
      <c r="B1165" s="2">
        <v>-1216631</v>
      </c>
    </row>
    <row r="1166" spans="1:2" x14ac:dyDescent="0.25">
      <c r="A1166">
        <v>7.4</v>
      </c>
      <c r="B1166" s="2">
        <v>29284015</v>
      </c>
    </row>
    <row r="1167" spans="1:2" x14ac:dyDescent="0.25">
      <c r="A1167">
        <v>7.4</v>
      </c>
      <c r="B1167" s="2">
        <v>340719763</v>
      </c>
    </row>
    <row r="1168" spans="1:2" x14ac:dyDescent="0.25">
      <c r="A1168">
        <v>7.4</v>
      </c>
      <c r="B1168" s="2">
        <v>19820616</v>
      </c>
    </row>
    <row r="1169" spans="1:2" x14ac:dyDescent="0.25">
      <c r="A1169">
        <v>7.4</v>
      </c>
      <c r="B1169" s="2">
        <v>2728446</v>
      </c>
    </row>
    <row r="1170" spans="1:2" x14ac:dyDescent="0.25">
      <c r="A1170">
        <v>7.4</v>
      </c>
      <c r="B1170" s="2">
        <v>1196669</v>
      </c>
    </row>
    <row r="1171" spans="1:2" x14ac:dyDescent="0.25">
      <c r="A1171">
        <v>7.4</v>
      </c>
      <c r="B1171" s="2">
        <v>7704369</v>
      </c>
    </row>
    <row r="1172" spans="1:2" x14ac:dyDescent="0.25">
      <c r="A1172">
        <v>7.4</v>
      </c>
      <c r="B1172" s="2">
        <v>407893671</v>
      </c>
    </row>
    <row r="1173" spans="1:2" x14ac:dyDescent="0.25">
      <c r="A1173">
        <v>7.4</v>
      </c>
      <c r="B1173" s="2">
        <v>12347433</v>
      </c>
    </row>
    <row r="1174" spans="1:2" x14ac:dyDescent="0.25">
      <c r="A1174">
        <v>7.4</v>
      </c>
      <c r="B1174" s="2">
        <v>-696978</v>
      </c>
    </row>
    <row r="1175" spans="1:2" x14ac:dyDescent="0.25">
      <c r="A1175">
        <v>7.4</v>
      </c>
      <c r="B1175" s="2">
        <v>5006989</v>
      </c>
    </row>
    <row r="1176" spans="1:2" x14ac:dyDescent="0.25">
      <c r="A1176">
        <v>7.4</v>
      </c>
      <c r="B1176" s="2">
        <v>252281779</v>
      </c>
    </row>
    <row r="1177" spans="1:2" x14ac:dyDescent="0.25">
      <c r="A1177">
        <v>7.4</v>
      </c>
      <c r="B1177" s="2">
        <v>224860050</v>
      </c>
    </row>
    <row r="1178" spans="1:2" x14ac:dyDescent="0.25">
      <c r="A1178">
        <v>7.4</v>
      </c>
      <c r="B1178" s="2">
        <v>9982083</v>
      </c>
    </row>
    <row r="1179" spans="1:2" x14ac:dyDescent="0.25">
      <c r="A1179">
        <v>7.4</v>
      </c>
      <c r="B1179" s="2">
        <v>158656624</v>
      </c>
    </row>
    <row r="1180" spans="1:2" x14ac:dyDescent="0.25">
      <c r="A1180">
        <v>7.4</v>
      </c>
      <c r="B1180" s="2">
        <v>141950608</v>
      </c>
    </row>
    <row r="1181" spans="1:2" x14ac:dyDescent="0.25">
      <c r="A1181">
        <v>7.3</v>
      </c>
      <c r="B1181" s="2">
        <v>33846344</v>
      </c>
    </row>
    <row r="1182" spans="1:2" x14ac:dyDescent="0.25">
      <c r="A1182">
        <v>7.3</v>
      </c>
      <c r="B1182" s="2">
        <v>25031783</v>
      </c>
    </row>
    <row r="1183" spans="1:2" x14ac:dyDescent="0.25">
      <c r="A1183">
        <v>7.3</v>
      </c>
      <c r="B1183" s="2">
        <v>389003</v>
      </c>
    </row>
    <row r="1184" spans="1:2" x14ac:dyDescent="0.25">
      <c r="A1184">
        <v>7.3</v>
      </c>
      <c r="B1184" s="2">
        <v>3910019</v>
      </c>
    </row>
    <row r="1185" spans="1:2" x14ac:dyDescent="0.25">
      <c r="A1185">
        <v>7.3</v>
      </c>
      <c r="B1185" s="2">
        <v>2013193</v>
      </c>
    </row>
    <row r="1186" spans="1:2" x14ac:dyDescent="0.25">
      <c r="A1186">
        <v>7.3</v>
      </c>
      <c r="B1186" s="2">
        <v>8382659</v>
      </c>
    </row>
    <row r="1187" spans="1:2" x14ac:dyDescent="0.25">
      <c r="A1187">
        <v>7.3</v>
      </c>
      <c r="B1187" s="2">
        <v>51456988</v>
      </c>
    </row>
    <row r="1188" spans="1:2" x14ac:dyDescent="0.25">
      <c r="A1188">
        <v>7.3</v>
      </c>
      <c r="B1188" s="2">
        <v>8462615</v>
      </c>
    </row>
    <row r="1189" spans="1:2" x14ac:dyDescent="0.25">
      <c r="A1189">
        <v>7.3</v>
      </c>
      <c r="B1189" s="2">
        <v>14920781</v>
      </c>
    </row>
    <row r="1190" spans="1:2" x14ac:dyDescent="0.25">
      <c r="A1190">
        <v>7.3</v>
      </c>
      <c r="B1190" s="2">
        <v>-4793855</v>
      </c>
    </row>
    <row r="1191" spans="1:2" x14ac:dyDescent="0.25">
      <c r="A1191">
        <v>7.3</v>
      </c>
      <c r="B1191" s="2">
        <v>66442388</v>
      </c>
    </row>
    <row r="1192" spans="1:2" x14ac:dyDescent="0.25">
      <c r="A1192">
        <v>7.3</v>
      </c>
      <c r="B1192" s="2">
        <v>17159423</v>
      </c>
    </row>
    <row r="1193" spans="1:2" x14ac:dyDescent="0.25">
      <c r="A1193">
        <v>7.3</v>
      </c>
      <c r="B1193" s="2">
        <v>0</v>
      </c>
    </row>
    <row r="1194" spans="1:2" x14ac:dyDescent="0.25">
      <c r="A1194">
        <v>7.3</v>
      </c>
      <c r="B1194" s="2">
        <v>2306560</v>
      </c>
    </row>
    <row r="1195" spans="1:2" x14ac:dyDescent="0.25">
      <c r="A1195">
        <v>7.3</v>
      </c>
      <c r="B1195" s="2">
        <v>16156776</v>
      </c>
    </row>
    <row r="1196" spans="1:2" x14ac:dyDescent="0.25">
      <c r="A1196">
        <v>7.3</v>
      </c>
      <c r="B1196" s="2">
        <v>83119319</v>
      </c>
    </row>
    <row r="1197" spans="1:2" x14ac:dyDescent="0.25">
      <c r="A1197">
        <v>7.3</v>
      </c>
      <c r="B1197" s="2">
        <v>302360478</v>
      </c>
    </row>
    <row r="1198" spans="1:2" x14ac:dyDescent="0.25">
      <c r="A1198">
        <v>7.3</v>
      </c>
      <c r="B1198" s="2">
        <v>142633143</v>
      </c>
    </row>
    <row r="1199" spans="1:2" x14ac:dyDescent="0.25">
      <c r="A1199">
        <v>7.3</v>
      </c>
      <c r="B1199" s="2">
        <v>11201487</v>
      </c>
    </row>
    <row r="1200" spans="1:2" x14ac:dyDescent="0.25">
      <c r="A1200">
        <v>7.3</v>
      </c>
      <c r="B1200" s="2">
        <v>-10544955</v>
      </c>
    </row>
    <row r="1201" spans="1:2" x14ac:dyDescent="0.25">
      <c r="A1201">
        <v>7.3</v>
      </c>
      <c r="B1201" s="2">
        <v>2729</v>
      </c>
    </row>
    <row r="1202" spans="1:2" x14ac:dyDescent="0.25">
      <c r="A1202">
        <v>7.3</v>
      </c>
      <c r="B1202" s="2">
        <v>11307019</v>
      </c>
    </row>
    <row r="1203" spans="1:2" x14ac:dyDescent="0.25">
      <c r="A1203">
        <v>7.3</v>
      </c>
      <c r="B1203" s="2">
        <v>-356003</v>
      </c>
    </row>
    <row r="1204" spans="1:2" x14ac:dyDescent="0.25">
      <c r="A1204">
        <v>7.3</v>
      </c>
      <c r="B1204" s="2">
        <v>10237880</v>
      </c>
    </row>
    <row r="1205" spans="1:2" x14ac:dyDescent="0.25">
      <c r="A1205">
        <v>7.3</v>
      </c>
      <c r="B1205" s="2">
        <v>34510568</v>
      </c>
    </row>
    <row r="1206" spans="1:2" x14ac:dyDescent="0.25">
      <c r="A1206">
        <v>7.3</v>
      </c>
      <c r="B1206" s="2">
        <v>18041453</v>
      </c>
    </row>
    <row r="1207" spans="1:2" x14ac:dyDescent="0.25">
      <c r="A1207">
        <v>7.3</v>
      </c>
      <c r="B1207" s="2">
        <v>5660857</v>
      </c>
    </row>
    <row r="1208" spans="1:2" x14ac:dyDescent="0.25">
      <c r="A1208">
        <v>7.3</v>
      </c>
      <c r="B1208" s="2">
        <v>-13899423</v>
      </c>
    </row>
    <row r="1209" spans="1:2" x14ac:dyDescent="0.25">
      <c r="A1209">
        <v>7.3</v>
      </c>
      <c r="B1209" s="2">
        <v>84713132</v>
      </c>
    </row>
    <row r="1210" spans="1:2" x14ac:dyDescent="0.25">
      <c r="A1210">
        <v>7.3</v>
      </c>
      <c r="B1210" s="2">
        <v>5794184</v>
      </c>
    </row>
    <row r="1211" spans="1:2" x14ac:dyDescent="0.25">
      <c r="A1211">
        <v>7.3</v>
      </c>
      <c r="B1211" s="2">
        <v>-139399</v>
      </c>
    </row>
    <row r="1212" spans="1:2" x14ac:dyDescent="0.25">
      <c r="A1212">
        <v>7.3</v>
      </c>
      <c r="B1212" s="2">
        <v>58731</v>
      </c>
    </row>
    <row r="1213" spans="1:2" x14ac:dyDescent="0.25">
      <c r="A1213">
        <v>7.3</v>
      </c>
      <c r="B1213" s="2">
        <v>837623</v>
      </c>
    </row>
    <row r="1214" spans="1:2" x14ac:dyDescent="0.25">
      <c r="A1214">
        <v>7.3</v>
      </c>
      <c r="B1214" s="2">
        <v>32388898</v>
      </c>
    </row>
    <row r="1215" spans="1:2" x14ac:dyDescent="0.25">
      <c r="A1215">
        <v>7.3</v>
      </c>
      <c r="B1215" s="2">
        <v>23180280</v>
      </c>
    </row>
    <row r="1216" spans="1:2" x14ac:dyDescent="0.25">
      <c r="A1216">
        <v>7.3</v>
      </c>
      <c r="B1216" s="2">
        <v>186348</v>
      </c>
    </row>
    <row r="1217" spans="1:2" x14ac:dyDescent="0.25">
      <c r="A1217">
        <v>7.3</v>
      </c>
      <c r="B1217" s="2">
        <v>110922370</v>
      </c>
    </row>
    <row r="1218" spans="1:2" x14ac:dyDescent="0.25">
      <c r="A1218">
        <v>7.3</v>
      </c>
      <c r="B1218" s="2">
        <v>10021120</v>
      </c>
    </row>
    <row r="1219" spans="1:2" x14ac:dyDescent="0.25">
      <c r="A1219">
        <v>7.3</v>
      </c>
      <c r="B1219" s="2">
        <v>2585639</v>
      </c>
    </row>
    <row r="1220" spans="1:2" x14ac:dyDescent="0.25">
      <c r="A1220">
        <v>7.3</v>
      </c>
      <c r="B1220" s="2">
        <v>1338198</v>
      </c>
    </row>
    <row r="1221" spans="1:2" x14ac:dyDescent="0.25">
      <c r="A1221">
        <v>7.3</v>
      </c>
      <c r="B1221" s="2">
        <v>1672927</v>
      </c>
    </row>
    <row r="1222" spans="1:2" x14ac:dyDescent="0.25">
      <c r="A1222">
        <v>7.3</v>
      </c>
      <c r="B1222" s="2">
        <v>4370078</v>
      </c>
    </row>
    <row r="1223" spans="1:2" x14ac:dyDescent="0.25">
      <c r="A1223">
        <v>7.3</v>
      </c>
      <c r="B1223" s="2">
        <v>1025228</v>
      </c>
    </row>
    <row r="1224" spans="1:2" x14ac:dyDescent="0.25">
      <c r="A1224">
        <v>7.3</v>
      </c>
      <c r="B1224" s="2">
        <v>133927281</v>
      </c>
    </row>
    <row r="1225" spans="1:2" x14ac:dyDescent="0.25">
      <c r="A1225">
        <v>7.3</v>
      </c>
      <c r="B1225" s="2">
        <v>9008928</v>
      </c>
    </row>
    <row r="1226" spans="1:2" x14ac:dyDescent="0.25">
      <c r="A1226">
        <v>7.3</v>
      </c>
      <c r="B1226" s="2">
        <v>22269863</v>
      </c>
    </row>
    <row r="1227" spans="1:2" x14ac:dyDescent="0.25">
      <c r="A1227">
        <v>7.3</v>
      </c>
      <c r="B1227" s="2">
        <v>-4961492</v>
      </c>
    </row>
    <row r="1228" spans="1:2" x14ac:dyDescent="0.25">
      <c r="A1228">
        <v>7.3</v>
      </c>
      <c r="B1228" s="2">
        <v>-6993194</v>
      </c>
    </row>
    <row r="1229" spans="1:2" x14ac:dyDescent="0.25">
      <c r="A1229">
        <v>7.3</v>
      </c>
      <c r="B1229" s="2">
        <v>13994920</v>
      </c>
    </row>
    <row r="1230" spans="1:2" x14ac:dyDescent="0.25">
      <c r="A1230">
        <v>7.3</v>
      </c>
      <c r="B1230" s="2">
        <v>-7838996</v>
      </c>
    </row>
    <row r="1231" spans="1:2" x14ac:dyDescent="0.25">
      <c r="A1231">
        <v>7.3</v>
      </c>
      <c r="B1231" s="2">
        <v>-531428</v>
      </c>
    </row>
    <row r="1232" spans="1:2" x14ac:dyDescent="0.25">
      <c r="A1232">
        <v>7.3</v>
      </c>
      <c r="B1232" s="2">
        <v>3331297</v>
      </c>
    </row>
    <row r="1233" spans="1:2" x14ac:dyDescent="0.25">
      <c r="A1233">
        <v>7.3</v>
      </c>
      <c r="B1233" s="2">
        <v>2319801</v>
      </c>
    </row>
    <row r="1234" spans="1:2" x14ac:dyDescent="0.25">
      <c r="A1234">
        <v>7.3</v>
      </c>
      <c r="B1234" s="2">
        <v>-8437251</v>
      </c>
    </row>
    <row r="1235" spans="1:2" x14ac:dyDescent="0.25">
      <c r="A1235">
        <v>7.3</v>
      </c>
      <c r="B1235" s="2">
        <v>0</v>
      </c>
    </row>
    <row r="1236" spans="1:2" x14ac:dyDescent="0.25">
      <c r="A1236">
        <v>7.3</v>
      </c>
      <c r="B1236" s="2">
        <v>81759512</v>
      </c>
    </row>
    <row r="1237" spans="1:2" x14ac:dyDescent="0.25">
      <c r="A1237">
        <v>7.3</v>
      </c>
      <c r="B1237" s="2">
        <v>21515196</v>
      </c>
    </row>
    <row r="1238" spans="1:2" x14ac:dyDescent="0.25">
      <c r="A1238">
        <v>7.3</v>
      </c>
      <c r="B1238" s="2">
        <v>2229352</v>
      </c>
    </row>
    <row r="1239" spans="1:2" x14ac:dyDescent="0.25">
      <c r="A1239">
        <v>7.3</v>
      </c>
      <c r="B1239" s="2">
        <v>-75000</v>
      </c>
    </row>
    <row r="1240" spans="1:2" x14ac:dyDescent="0.25">
      <c r="A1240">
        <v>7.3</v>
      </c>
      <c r="B1240" s="2">
        <v>5017971</v>
      </c>
    </row>
    <row r="1241" spans="1:2" x14ac:dyDescent="0.25">
      <c r="A1241">
        <v>7.3</v>
      </c>
      <c r="B1241" s="2">
        <v>1217084</v>
      </c>
    </row>
    <row r="1242" spans="1:2" x14ac:dyDescent="0.25">
      <c r="A1242">
        <v>7.3</v>
      </c>
      <c r="B1242" s="2">
        <v>4873620</v>
      </c>
    </row>
    <row r="1243" spans="1:2" x14ac:dyDescent="0.25">
      <c r="A1243">
        <v>7.3</v>
      </c>
      <c r="B1243" s="2">
        <v>1576702</v>
      </c>
    </row>
    <row r="1244" spans="1:2" x14ac:dyDescent="0.25">
      <c r="A1244">
        <v>7.3</v>
      </c>
      <c r="B1244" s="2">
        <v>2293625</v>
      </c>
    </row>
    <row r="1245" spans="1:2" x14ac:dyDescent="0.25">
      <c r="A1245">
        <v>7.3</v>
      </c>
      <c r="B1245" s="2">
        <v>59531958</v>
      </c>
    </row>
    <row r="1246" spans="1:2" x14ac:dyDescent="0.25">
      <c r="A1246">
        <v>7.3</v>
      </c>
      <c r="B1246" s="2">
        <v>147291969</v>
      </c>
    </row>
    <row r="1247" spans="1:2" x14ac:dyDescent="0.25">
      <c r="A1247">
        <v>7.3</v>
      </c>
      <c r="B1247" s="2">
        <v>2853801</v>
      </c>
    </row>
    <row r="1248" spans="1:2" x14ac:dyDescent="0.25">
      <c r="A1248">
        <v>7.3</v>
      </c>
      <c r="B1248" s="2">
        <v>10405394</v>
      </c>
    </row>
    <row r="1249" spans="1:2" x14ac:dyDescent="0.25">
      <c r="A1249">
        <v>7.3</v>
      </c>
      <c r="B1249" s="2">
        <v>2120564</v>
      </c>
    </row>
    <row r="1250" spans="1:2" x14ac:dyDescent="0.25">
      <c r="A1250">
        <v>7.3</v>
      </c>
      <c r="B1250" s="2">
        <v>-1654985</v>
      </c>
    </row>
    <row r="1251" spans="1:2" x14ac:dyDescent="0.25">
      <c r="A1251">
        <v>7.3</v>
      </c>
      <c r="B1251" s="2">
        <v>92440069</v>
      </c>
    </row>
    <row r="1252" spans="1:2" x14ac:dyDescent="0.25">
      <c r="A1252">
        <v>7.3</v>
      </c>
      <c r="B1252" s="2">
        <v>62548947</v>
      </c>
    </row>
    <row r="1253" spans="1:2" x14ac:dyDescent="0.25">
      <c r="A1253">
        <v>7.3</v>
      </c>
      <c r="B1253" s="2">
        <v>-5815010</v>
      </c>
    </row>
    <row r="1254" spans="1:2" x14ac:dyDescent="0.25">
      <c r="A1254">
        <v>7.3</v>
      </c>
      <c r="B1254" s="2">
        <v>-22713612</v>
      </c>
    </row>
    <row r="1255" spans="1:2" x14ac:dyDescent="0.25">
      <c r="A1255">
        <v>7.3</v>
      </c>
      <c r="B1255" s="2">
        <v>52431</v>
      </c>
    </row>
    <row r="1256" spans="1:2" x14ac:dyDescent="0.25">
      <c r="A1256">
        <v>7.3</v>
      </c>
      <c r="B1256" s="2">
        <v>13181347</v>
      </c>
    </row>
    <row r="1257" spans="1:2" x14ac:dyDescent="0.25">
      <c r="A1257">
        <v>7.3</v>
      </c>
      <c r="B1257" s="2">
        <v>11549338</v>
      </c>
    </row>
    <row r="1258" spans="1:2" x14ac:dyDescent="0.25">
      <c r="A1258">
        <v>7.3</v>
      </c>
      <c r="B1258" s="2">
        <v>4104962</v>
      </c>
    </row>
    <row r="1259" spans="1:2" x14ac:dyDescent="0.25">
      <c r="A1259">
        <v>7.3</v>
      </c>
      <c r="B1259" s="2">
        <v>24100956</v>
      </c>
    </row>
    <row r="1260" spans="1:2" x14ac:dyDescent="0.25">
      <c r="A1260">
        <v>7.3</v>
      </c>
      <c r="B1260" s="2">
        <v>3842377</v>
      </c>
    </row>
    <row r="1261" spans="1:2" x14ac:dyDescent="0.25">
      <c r="A1261">
        <v>7.3</v>
      </c>
      <c r="B1261" s="2">
        <v>-18887453</v>
      </c>
    </row>
    <row r="1262" spans="1:2" x14ac:dyDescent="0.25">
      <c r="A1262">
        <v>7.3</v>
      </c>
      <c r="B1262" s="2">
        <v>-2169089</v>
      </c>
    </row>
    <row r="1263" spans="1:2" x14ac:dyDescent="0.25">
      <c r="A1263">
        <v>7.3</v>
      </c>
      <c r="B1263" s="2">
        <v>-9689545</v>
      </c>
    </row>
    <row r="1264" spans="1:2" x14ac:dyDescent="0.25">
      <c r="A1264">
        <v>7.3</v>
      </c>
      <c r="B1264" s="2">
        <v>-11899404</v>
      </c>
    </row>
    <row r="1265" spans="1:2" x14ac:dyDescent="0.25">
      <c r="A1265">
        <v>7.3</v>
      </c>
      <c r="B1265" s="2">
        <v>225278</v>
      </c>
    </row>
    <row r="1266" spans="1:2" x14ac:dyDescent="0.25">
      <c r="A1266">
        <v>7.3</v>
      </c>
      <c r="B1266" s="2">
        <v>0</v>
      </c>
    </row>
    <row r="1267" spans="1:2" x14ac:dyDescent="0.25">
      <c r="A1267">
        <v>7.3</v>
      </c>
      <c r="B1267" s="2">
        <v>230275374</v>
      </c>
    </row>
    <row r="1268" spans="1:2" x14ac:dyDescent="0.25">
      <c r="A1268">
        <v>7.3</v>
      </c>
      <c r="B1268" s="2">
        <v>16283563</v>
      </c>
    </row>
    <row r="1269" spans="1:2" x14ac:dyDescent="0.25">
      <c r="A1269">
        <v>7.3</v>
      </c>
      <c r="B1269" s="2">
        <v>32083616</v>
      </c>
    </row>
    <row r="1270" spans="1:2" x14ac:dyDescent="0.25">
      <c r="A1270">
        <v>7.3</v>
      </c>
      <c r="B1270" s="2">
        <v>-1950865</v>
      </c>
    </row>
    <row r="1271" spans="1:2" x14ac:dyDescent="0.25">
      <c r="A1271">
        <v>7.3</v>
      </c>
      <c r="B1271" s="2">
        <v>-420431</v>
      </c>
    </row>
    <row r="1272" spans="1:2" x14ac:dyDescent="0.25">
      <c r="A1272">
        <v>7.3</v>
      </c>
      <c r="B1272" s="2">
        <v>-8896284</v>
      </c>
    </row>
    <row r="1273" spans="1:2" x14ac:dyDescent="0.25">
      <c r="A1273">
        <v>7.3</v>
      </c>
      <c r="B1273" s="2">
        <v>766464</v>
      </c>
    </row>
    <row r="1274" spans="1:2" x14ac:dyDescent="0.25">
      <c r="A1274">
        <v>7.3</v>
      </c>
      <c r="B1274" s="2">
        <v>24715918</v>
      </c>
    </row>
    <row r="1275" spans="1:2" x14ac:dyDescent="0.25">
      <c r="A1275">
        <v>7.3</v>
      </c>
      <c r="B1275" s="2">
        <v>402438</v>
      </c>
    </row>
    <row r="1276" spans="1:2" x14ac:dyDescent="0.25">
      <c r="A1276">
        <v>7.3</v>
      </c>
      <c r="B1276" s="2">
        <v>104387195</v>
      </c>
    </row>
    <row r="1277" spans="1:2" x14ac:dyDescent="0.25">
      <c r="A1277">
        <v>7.3</v>
      </c>
      <c r="B1277" s="2">
        <v>83269971</v>
      </c>
    </row>
    <row r="1278" spans="1:2" x14ac:dyDescent="0.25">
      <c r="A1278">
        <v>7.3</v>
      </c>
      <c r="B1278" s="2">
        <v>17381942</v>
      </c>
    </row>
    <row r="1279" spans="1:2" x14ac:dyDescent="0.25">
      <c r="A1279">
        <v>7.3</v>
      </c>
      <c r="B1279" s="2">
        <v>5579373</v>
      </c>
    </row>
    <row r="1280" spans="1:2" x14ac:dyDescent="0.25">
      <c r="A1280">
        <v>7.3</v>
      </c>
      <c r="B1280" s="2">
        <v>955708</v>
      </c>
    </row>
    <row r="1281" spans="1:2" x14ac:dyDescent="0.25">
      <c r="A1281">
        <v>7.3</v>
      </c>
      <c r="B1281" s="2">
        <v>159046663</v>
      </c>
    </row>
    <row r="1282" spans="1:2" x14ac:dyDescent="0.25">
      <c r="A1282">
        <v>7.3</v>
      </c>
      <c r="B1282" s="2">
        <v>223552592</v>
      </c>
    </row>
    <row r="1283" spans="1:2" x14ac:dyDescent="0.25">
      <c r="A1283">
        <v>7.3</v>
      </c>
      <c r="B1283" s="2">
        <v>-697740</v>
      </c>
    </row>
    <row r="1284" spans="1:2" x14ac:dyDescent="0.25">
      <c r="A1284">
        <v>7.3</v>
      </c>
      <c r="B1284" s="2">
        <v>7908376</v>
      </c>
    </row>
    <row r="1285" spans="1:2" x14ac:dyDescent="0.25">
      <c r="A1285">
        <v>7.3</v>
      </c>
      <c r="B1285" s="2">
        <v>-15699615</v>
      </c>
    </row>
    <row r="1286" spans="1:2" x14ac:dyDescent="0.25">
      <c r="A1286">
        <v>7.3</v>
      </c>
      <c r="B1286" s="2">
        <v>499390539</v>
      </c>
    </row>
    <row r="1287" spans="1:2" x14ac:dyDescent="0.25">
      <c r="A1287">
        <v>7.3</v>
      </c>
      <c r="B1287" s="2">
        <v>167712101</v>
      </c>
    </row>
    <row r="1288" spans="1:2" x14ac:dyDescent="0.25">
      <c r="A1288">
        <v>7.3</v>
      </c>
      <c r="B1288" s="2">
        <v>8229441</v>
      </c>
    </row>
    <row r="1289" spans="1:2" x14ac:dyDescent="0.25">
      <c r="A1289">
        <v>7.3</v>
      </c>
      <c r="B1289" s="2">
        <v>13084357</v>
      </c>
    </row>
    <row r="1290" spans="1:2" x14ac:dyDescent="0.25">
      <c r="A1290">
        <v>7.3</v>
      </c>
      <c r="B1290" s="2">
        <v>8842388</v>
      </c>
    </row>
    <row r="1291" spans="1:2" x14ac:dyDescent="0.25">
      <c r="A1291">
        <v>7.3</v>
      </c>
      <c r="B1291" s="2">
        <v>227569</v>
      </c>
    </row>
    <row r="1292" spans="1:2" x14ac:dyDescent="0.25">
      <c r="A1292">
        <v>7.3</v>
      </c>
      <c r="B1292" s="2">
        <v>10912409</v>
      </c>
    </row>
    <row r="1293" spans="1:2" x14ac:dyDescent="0.25">
      <c r="A1293">
        <v>7.3</v>
      </c>
      <c r="B1293" s="2">
        <v>160849789</v>
      </c>
    </row>
    <row r="1294" spans="1:2" x14ac:dyDescent="0.25">
      <c r="A1294">
        <v>7.3</v>
      </c>
      <c r="B1294" s="2">
        <v>-13383738</v>
      </c>
    </row>
    <row r="1295" spans="1:2" x14ac:dyDescent="0.25">
      <c r="A1295">
        <v>7.3</v>
      </c>
      <c r="B1295" s="2">
        <v>-5452319</v>
      </c>
    </row>
    <row r="1296" spans="1:2" x14ac:dyDescent="0.25">
      <c r="A1296">
        <v>7.3</v>
      </c>
      <c r="B1296" s="2">
        <v>2652246</v>
      </c>
    </row>
    <row r="1297" spans="1:2" x14ac:dyDescent="0.25">
      <c r="A1297">
        <v>7.3</v>
      </c>
      <c r="B1297" s="2">
        <v>-9985672</v>
      </c>
    </row>
    <row r="1298" spans="1:2" x14ac:dyDescent="0.25">
      <c r="A1298">
        <v>7.3</v>
      </c>
      <c r="B1298" s="2">
        <v>1214198</v>
      </c>
    </row>
    <row r="1299" spans="1:2" x14ac:dyDescent="0.25">
      <c r="A1299">
        <v>7.3</v>
      </c>
      <c r="B1299" s="2">
        <v>23478579</v>
      </c>
    </row>
    <row r="1300" spans="1:2" x14ac:dyDescent="0.25">
      <c r="A1300">
        <v>7.3</v>
      </c>
      <c r="B1300" s="2">
        <v>45683916</v>
      </c>
    </row>
    <row r="1301" spans="1:2" x14ac:dyDescent="0.25">
      <c r="A1301">
        <v>7.3</v>
      </c>
      <c r="B1301" s="2">
        <v>8350205</v>
      </c>
    </row>
    <row r="1302" spans="1:2" x14ac:dyDescent="0.25">
      <c r="A1302">
        <v>7.3</v>
      </c>
      <c r="B1302" s="2">
        <v>106071502</v>
      </c>
    </row>
    <row r="1303" spans="1:2" x14ac:dyDescent="0.25">
      <c r="A1303">
        <v>7.3</v>
      </c>
      <c r="B1303" s="2">
        <v>21429330</v>
      </c>
    </row>
    <row r="1304" spans="1:2" x14ac:dyDescent="0.25">
      <c r="A1304">
        <v>7.3</v>
      </c>
      <c r="B1304" s="2">
        <v>318191819</v>
      </c>
    </row>
    <row r="1305" spans="1:2" x14ac:dyDescent="0.25">
      <c r="A1305">
        <v>7.3</v>
      </c>
      <c r="B1305" s="2">
        <v>254441</v>
      </c>
    </row>
    <row r="1306" spans="1:2" x14ac:dyDescent="0.25">
      <c r="A1306">
        <v>7.3</v>
      </c>
      <c r="B1306" s="2">
        <v>-36957888</v>
      </c>
    </row>
    <row r="1307" spans="1:2" x14ac:dyDescent="0.25">
      <c r="A1307">
        <v>7.3</v>
      </c>
      <c r="B1307" s="2">
        <v>3957934</v>
      </c>
    </row>
    <row r="1308" spans="1:2" x14ac:dyDescent="0.25">
      <c r="A1308">
        <v>7.3</v>
      </c>
      <c r="B1308" s="2">
        <v>173118121</v>
      </c>
    </row>
    <row r="1309" spans="1:2" x14ac:dyDescent="0.25">
      <c r="A1309">
        <v>7.3</v>
      </c>
      <c r="B1309" s="2">
        <v>10045677</v>
      </c>
    </row>
    <row r="1310" spans="1:2" x14ac:dyDescent="0.25">
      <c r="A1310">
        <v>7.3</v>
      </c>
      <c r="B1310" s="2">
        <v>37106245</v>
      </c>
    </row>
    <row r="1311" spans="1:2" x14ac:dyDescent="0.25">
      <c r="A1311">
        <v>7.3</v>
      </c>
      <c r="B1311" s="2">
        <v>4489227</v>
      </c>
    </row>
    <row r="1312" spans="1:2" x14ac:dyDescent="0.25">
      <c r="A1312">
        <v>7.3</v>
      </c>
      <c r="B1312" s="2">
        <v>-21573412</v>
      </c>
    </row>
    <row r="1313" spans="1:2" x14ac:dyDescent="0.25">
      <c r="A1313">
        <v>7.3</v>
      </c>
      <c r="B1313" s="2">
        <v>37049764</v>
      </c>
    </row>
    <row r="1314" spans="1:2" x14ac:dyDescent="0.25">
      <c r="A1314">
        <v>7.3</v>
      </c>
      <c r="B1314" s="2">
        <v>-13420110</v>
      </c>
    </row>
    <row r="1315" spans="1:2" x14ac:dyDescent="0.25">
      <c r="A1315">
        <v>7.3</v>
      </c>
      <c r="B1315" s="2">
        <v>9719848</v>
      </c>
    </row>
    <row r="1316" spans="1:2" x14ac:dyDescent="0.25">
      <c r="A1316">
        <v>7.3</v>
      </c>
      <c r="B1316" s="2">
        <v>512451</v>
      </c>
    </row>
    <row r="1317" spans="1:2" x14ac:dyDescent="0.25">
      <c r="A1317">
        <v>7.3</v>
      </c>
      <c r="B1317" s="2">
        <v>1764007</v>
      </c>
    </row>
    <row r="1318" spans="1:2" x14ac:dyDescent="0.25">
      <c r="A1318">
        <v>7.3</v>
      </c>
      <c r="B1318" s="2">
        <v>32776760</v>
      </c>
    </row>
    <row r="1319" spans="1:2" x14ac:dyDescent="0.25">
      <c r="A1319">
        <v>7.3</v>
      </c>
      <c r="B1319" s="2">
        <v>11767402</v>
      </c>
    </row>
    <row r="1320" spans="1:2" x14ac:dyDescent="0.25">
      <c r="A1320">
        <v>7.3</v>
      </c>
      <c r="B1320" s="2">
        <v>15747450</v>
      </c>
    </row>
    <row r="1321" spans="1:2" x14ac:dyDescent="0.25">
      <c r="A1321">
        <v>7.3</v>
      </c>
      <c r="B1321" s="2">
        <v>5393526</v>
      </c>
    </row>
    <row r="1322" spans="1:2" x14ac:dyDescent="0.25">
      <c r="A1322">
        <v>7.3</v>
      </c>
      <c r="B1322" s="2">
        <v>686025036</v>
      </c>
    </row>
    <row r="1323" spans="1:2" x14ac:dyDescent="0.25">
      <c r="A1323">
        <v>7.3</v>
      </c>
      <c r="B1323" s="2">
        <v>193144151</v>
      </c>
    </row>
    <row r="1324" spans="1:2" x14ac:dyDescent="0.25">
      <c r="A1324">
        <v>7.3</v>
      </c>
      <c r="B1324" s="2">
        <v>35694916</v>
      </c>
    </row>
    <row r="1325" spans="1:2" x14ac:dyDescent="0.25">
      <c r="A1325">
        <v>7.3</v>
      </c>
      <c r="B1325" s="2">
        <v>-324286</v>
      </c>
    </row>
    <row r="1326" spans="1:2" x14ac:dyDescent="0.25">
      <c r="A1326">
        <v>7.3</v>
      </c>
      <c r="B1326" s="2">
        <v>10867586</v>
      </c>
    </row>
    <row r="1327" spans="1:2" x14ac:dyDescent="0.25">
      <c r="A1327">
        <v>7.3</v>
      </c>
      <c r="B1327" s="2">
        <v>3904766</v>
      </c>
    </row>
    <row r="1328" spans="1:2" x14ac:dyDescent="0.25">
      <c r="A1328">
        <v>7.3</v>
      </c>
      <c r="B1328" s="2">
        <v>2801397</v>
      </c>
    </row>
    <row r="1329" spans="1:2" x14ac:dyDescent="0.25">
      <c r="A1329">
        <v>7.3</v>
      </c>
      <c r="B1329" s="2">
        <v>33272835</v>
      </c>
    </row>
    <row r="1330" spans="1:2" x14ac:dyDescent="0.25">
      <c r="A1330">
        <v>7.3</v>
      </c>
      <c r="B1330" s="2">
        <v>50469210</v>
      </c>
    </row>
    <row r="1331" spans="1:2" x14ac:dyDescent="0.25">
      <c r="A1331">
        <v>7.3</v>
      </c>
      <c r="B1331" s="2">
        <v>62259536</v>
      </c>
    </row>
    <row r="1332" spans="1:2" x14ac:dyDescent="0.25">
      <c r="A1332">
        <v>7.3</v>
      </c>
      <c r="B1332" s="2">
        <v>3565672</v>
      </c>
    </row>
    <row r="1333" spans="1:2" x14ac:dyDescent="0.25">
      <c r="A1333">
        <v>7.3</v>
      </c>
      <c r="B1333" s="2">
        <v>61336445</v>
      </c>
    </row>
    <row r="1334" spans="1:2" x14ac:dyDescent="0.25">
      <c r="A1334">
        <v>7.3</v>
      </c>
      <c r="B1334" s="2">
        <v>3783</v>
      </c>
    </row>
    <row r="1335" spans="1:2" x14ac:dyDescent="0.25">
      <c r="A1335">
        <v>7.3</v>
      </c>
      <c r="B1335" s="2">
        <v>588976453</v>
      </c>
    </row>
    <row r="1336" spans="1:2" x14ac:dyDescent="0.25">
      <c r="A1336">
        <v>7.3</v>
      </c>
      <c r="B1336" s="2">
        <v>11850214</v>
      </c>
    </row>
    <row r="1337" spans="1:2" x14ac:dyDescent="0.25">
      <c r="A1337">
        <v>7.3</v>
      </c>
      <c r="B1337" s="2">
        <v>76278712</v>
      </c>
    </row>
    <row r="1338" spans="1:2" x14ac:dyDescent="0.25">
      <c r="A1338">
        <v>7.3</v>
      </c>
      <c r="B1338" s="2">
        <v>-15190377</v>
      </c>
    </row>
    <row r="1339" spans="1:2" x14ac:dyDescent="0.25">
      <c r="A1339">
        <v>7.3</v>
      </c>
      <c r="B1339" s="2">
        <v>-364944</v>
      </c>
    </row>
    <row r="1340" spans="1:2" x14ac:dyDescent="0.25">
      <c r="A1340">
        <v>7.3</v>
      </c>
      <c r="B1340" s="2">
        <v>77242962</v>
      </c>
    </row>
    <row r="1341" spans="1:2" x14ac:dyDescent="0.25">
      <c r="A1341">
        <v>7.3</v>
      </c>
      <c r="B1341" s="2">
        <v>46669554</v>
      </c>
    </row>
    <row r="1342" spans="1:2" x14ac:dyDescent="0.25">
      <c r="A1342">
        <v>7.3</v>
      </c>
      <c r="B1342" s="2">
        <v>78090836</v>
      </c>
    </row>
    <row r="1343" spans="1:2" x14ac:dyDescent="0.25">
      <c r="A1343">
        <v>7.3</v>
      </c>
      <c r="B1343" s="2">
        <v>3472579</v>
      </c>
    </row>
    <row r="1344" spans="1:2" x14ac:dyDescent="0.25">
      <c r="A1344">
        <v>7.3</v>
      </c>
      <c r="B1344" s="2">
        <v>42327405</v>
      </c>
    </row>
    <row r="1345" spans="1:2" x14ac:dyDescent="0.25">
      <c r="A1345">
        <v>7.3</v>
      </c>
      <c r="B1345" s="2">
        <v>9598131</v>
      </c>
    </row>
    <row r="1346" spans="1:2" x14ac:dyDescent="0.25">
      <c r="A1346">
        <v>7.3</v>
      </c>
      <c r="B1346" s="2">
        <v>-9788825</v>
      </c>
    </row>
    <row r="1347" spans="1:2" x14ac:dyDescent="0.25">
      <c r="A1347">
        <v>7.3</v>
      </c>
      <c r="B1347" s="2">
        <v>16197824</v>
      </c>
    </row>
    <row r="1348" spans="1:2" x14ac:dyDescent="0.25">
      <c r="A1348">
        <v>7.3</v>
      </c>
      <c r="B1348" s="2">
        <v>-14951307</v>
      </c>
    </row>
    <row r="1349" spans="1:2" x14ac:dyDescent="0.25">
      <c r="A1349">
        <v>7.3</v>
      </c>
      <c r="B1349" s="2">
        <v>20763727</v>
      </c>
    </row>
    <row r="1350" spans="1:2" x14ac:dyDescent="0.25">
      <c r="A1350">
        <v>7.3</v>
      </c>
      <c r="B1350" s="2">
        <v>7212838</v>
      </c>
    </row>
    <row r="1351" spans="1:2" x14ac:dyDescent="0.25">
      <c r="A1351">
        <v>7.3</v>
      </c>
      <c r="B1351" s="2">
        <v>-13525082</v>
      </c>
    </row>
    <row r="1352" spans="1:2" x14ac:dyDescent="0.25">
      <c r="A1352">
        <v>7.3</v>
      </c>
      <c r="B1352" s="2">
        <v>841179747</v>
      </c>
    </row>
    <row r="1353" spans="1:2" x14ac:dyDescent="0.25">
      <c r="A1353">
        <v>7.3</v>
      </c>
      <c r="B1353" s="2">
        <v>-5619971</v>
      </c>
    </row>
    <row r="1354" spans="1:2" x14ac:dyDescent="0.25">
      <c r="A1354">
        <v>7.3</v>
      </c>
      <c r="B1354" s="2">
        <v>244552893</v>
      </c>
    </row>
    <row r="1355" spans="1:2" x14ac:dyDescent="0.25">
      <c r="A1355">
        <v>7.3</v>
      </c>
      <c r="B1355" s="2">
        <v>123384128</v>
      </c>
    </row>
    <row r="1356" spans="1:2" x14ac:dyDescent="0.25">
      <c r="A1356">
        <v>7.3</v>
      </c>
      <c r="B1356" s="2">
        <v>-2822857</v>
      </c>
    </row>
    <row r="1357" spans="1:2" x14ac:dyDescent="0.25">
      <c r="A1357">
        <v>7.3</v>
      </c>
      <c r="B1357" s="2">
        <v>21986174</v>
      </c>
    </row>
    <row r="1358" spans="1:2" x14ac:dyDescent="0.25">
      <c r="A1358">
        <v>7.3</v>
      </c>
      <c r="B1358" s="2">
        <v>3438735</v>
      </c>
    </row>
    <row r="1359" spans="1:2" x14ac:dyDescent="0.25">
      <c r="A1359">
        <v>7.3</v>
      </c>
      <c r="B1359" s="2">
        <v>80455994</v>
      </c>
    </row>
    <row r="1360" spans="1:2" x14ac:dyDescent="0.25">
      <c r="A1360">
        <v>7.3</v>
      </c>
      <c r="B1360" s="2">
        <v>1297260</v>
      </c>
    </row>
    <row r="1361" spans="1:2" x14ac:dyDescent="0.25">
      <c r="A1361">
        <v>7.3</v>
      </c>
      <c r="B1361" s="2">
        <v>-545974</v>
      </c>
    </row>
    <row r="1362" spans="1:2" x14ac:dyDescent="0.25">
      <c r="A1362">
        <v>7.3</v>
      </c>
      <c r="B1362" s="2">
        <v>-5673073</v>
      </c>
    </row>
    <row r="1363" spans="1:2" x14ac:dyDescent="0.25">
      <c r="A1363">
        <v>7.3</v>
      </c>
      <c r="B1363" s="2">
        <v>103383627</v>
      </c>
    </row>
    <row r="1364" spans="1:2" x14ac:dyDescent="0.25">
      <c r="A1364">
        <v>7.3</v>
      </c>
      <c r="B1364" s="2">
        <v>-15374239</v>
      </c>
    </row>
    <row r="1365" spans="1:2" x14ac:dyDescent="0.25">
      <c r="A1365">
        <v>7.3</v>
      </c>
      <c r="B1365" s="2">
        <v>7038466</v>
      </c>
    </row>
    <row r="1366" spans="1:2" x14ac:dyDescent="0.25">
      <c r="A1366">
        <v>7.3</v>
      </c>
      <c r="B1366" s="2">
        <v>-706337</v>
      </c>
    </row>
    <row r="1367" spans="1:2" x14ac:dyDescent="0.25">
      <c r="A1367">
        <v>7.3</v>
      </c>
      <c r="B1367" s="2">
        <v>461414293</v>
      </c>
    </row>
    <row r="1368" spans="1:2" x14ac:dyDescent="0.25">
      <c r="A1368">
        <v>7.3</v>
      </c>
      <c r="B1368" s="2">
        <v>28443734</v>
      </c>
    </row>
    <row r="1369" spans="1:2" x14ac:dyDescent="0.25">
      <c r="A1369">
        <v>7.3</v>
      </c>
      <c r="B1369" s="2">
        <v>40981180</v>
      </c>
    </row>
    <row r="1370" spans="1:2" x14ac:dyDescent="0.25">
      <c r="A1370">
        <v>7.3</v>
      </c>
      <c r="B1370" s="2">
        <v>7740863</v>
      </c>
    </row>
    <row r="1371" spans="1:2" x14ac:dyDescent="0.25">
      <c r="A1371">
        <v>7.3</v>
      </c>
      <c r="B1371" s="2">
        <v>28952437</v>
      </c>
    </row>
    <row r="1372" spans="1:2" x14ac:dyDescent="0.25">
      <c r="A1372">
        <v>7.3</v>
      </c>
      <c r="B1372" s="2">
        <v>34261209</v>
      </c>
    </row>
    <row r="1373" spans="1:2" x14ac:dyDescent="0.25">
      <c r="A1373">
        <v>7.3</v>
      </c>
      <c r="B1373" s="2">
        <v>38316584</v>
      </c>
    </row>
    <row r="1374" spans="1:2" x14ac:dyDescent="0.25">
      <c r="A1374">
        <v>7.3</v>
      </c>
      <c r="B1374" s="2">
        <v>-30191876</v>
      </c>
    </row>
    <row r="1375" spans="1:2" x14ac:dyDescent="0.25">
      <c r="A1375">
        <v>7.3</v>
      </c>
      <c r="B1375" s="2">
        <v>-15224615</v>
      </c>
    </row>
    <row r="1376" spans="1:2" x14ac:dyDescent="0.25">
      <c r="A1376">
        <v>7.3</v>
      </c>
      <c r="B1376" s="2">
        <v>53649529</v>
      </c>
    </row>
    <row r="1377" spans="1:2" x14ac:dyDescent="0.25">
      <c r="A1377">
        <v>7.3</v>
      </c>
      <c r="B1377" s="2">
        <v>62426792</v>
      </c>
    </row>
    <row r="1378" spans="1:2" x14ac:dyDescent="0.25">
      <c r="A1378">
        <v>7.3</v>
      </c>
      <c r="B1378" s="2">
        <v>18596852</v>
      </c>
    </row>
    <row r="1379" spans="1:2" x14ac:dyDescent="0.25">
      <c r="A1379">
        <v>7.3</v>
      </c>
      <c r="B1379" s="2">
        <v>-5803591</v>
      </c>
    </row>
    <row r="1380" spans="1:2" x14ac:dyDescent="0.25">
      <c r="A1380">
        <v>7.3</v>
      </c>
      <c r="B1380" s="2">
        <v>-595700</v>
      </c>
    </row>
    <row r="1381" spans="1:2" x14ac:dyDescent="0.25">
      <c r="A1381">
        <v>7.3</v>
      </c>
      <c r="B1381" s="2">
        <v>44276335</v>
      </c>
    </row>
    <row r="1382" spans="1:2" x14ac:dyDescent="0.25">
      <c r="A1382">
        <v>7.3</v>
      </c>
      <c r="B1382" s="2">
        <v>14440333</v>
      </c>
    </row>
    <row r="1383" spans="1:2" x14ac:dyDescent="0.25">
      <c r="A1383">
        <v>7.3</v>
      </c>
      <c r="B1383" s="2">
        <v>37448651</v>
      </c>
    </row>
    <row r="1384" spans="1:2" x14ac:dyDescent="0.25">
      <c r="A1384">
        <v>7.3</v>
      </c>
      <c r="B1384" s="2">
        <v>7209912</v>
      </c>
    </row>
    <row r="1385" spans="1:2" x14ac:dyDescent="0.25">
      <c r="A1385">
        <v>7.3</v>
      </c>
      <c r="B1385" s="2">
        <v>-5827799</v>
      </c>
    </row>
    <row r="1386" spans="1:2" x14ac:dyDescent="0.25">
      <c r="A1386">
        <v>7.3</v>
      </c>
      <c r="B1386" s="2">
        <v>6149356</v>
      </c>
    </row>
    <row r="1387" spans="1:2" x14ac:dyDescent="0.25">
      <c r="A1387">
        <v>7.3</v>
      </c>
      <c r="B1387" s="2">
        <v>3875173</v>
      </c>
    </row>
    <row r="1388" spans="1:2" x14ac:dyDescent="0.25">
      <c r="A1388">
        <v>7.3</v>
      </c>
      <c r="B1388" s="2">
        <v>7736632</v>
      </c>
    </row>
    <row r="1389" spans="1:2" x14ac:dyDescent="0.25">
      <c r="A1389">
        <v>7.3</v>
      </c>
      <c r="B1389" s="2">
        <v>-17893079</v>
      </c>
    </row>
    <row r="1390" spans="1:2" x14ac:dyDescent="0.25">
      <c r="A1390">
        <v>7.3</v>
      </c>
      <c r="B1390" s="2">
        <v>501137675</v>
      </c>
    </row>
    <row r="1391" spans="1:2" x14ac:dyDescent="0.25">
      <c r="A1391">
        <v>7.3</v>
      </c>
      <c r="B1391" s="2">
        <v>46752352</v>
      </c>
    </row>
    <row r="1392" spans="1:2" x14ac:dyDescent="0.25">
      <c r="A1392">
        <v>7.3</v>
      </c>
      <c r="B1392" s="2">
        <v>34710627</v>
      </c>
    </row>
    <row r="1393" spans="1:2" x14ac:dyDescent="0.25">
      <c r="A1393">
        <v>7.3</v>
      </c>
      <c r="B1393" s="2">
        <v>157243185</v>
      </c>
    </row>
    <row r="1394" spans="1:2" x14ac:dyDescent="0.25">
      <c r="A1394">
        <v>7.3</v>
      </c>
      <c r="B1394" s="2">
        <v>238993951</v>
      </c>
    </row>
    <row r="1395" spans="1:2" x14ac:dyDescent="0.25">
      <c r="A1395">
        <v>7.3</v>
      </c>
      <c r="B1395" s="2">
        <v>126836272</v>
      </c>
    </row>
    <row r="1396" spans="1:2" x14ac:dyDescent="0.25">
      <c r="A1396">
        <v>7.3</v>
      </c>
      <c r="B1396" s="2">
        <v>13561904</v>
      </c>
    </row>
    <row r="1397" spans="1:2" x14ac:dyDescent="0.25">
      <c r="A1397">
        <v>7.3</v>
      </c>
      <c r="B1397" s="2">
        <v>130772375</v>
      </c>
    </row>
    <row r="1398" spans="1:2" x14ac:dyDescent="0.25">
      <c r="A1398">
        <v>7.3</v>
      </c>
      <c r="B1398" s="2">
        <v>210293450</v>
      </c>
    </row>
    <row r="1399" spans="1:2" x14ac:dyDescent="0.25">
      <c r="A1399">
        <v>7.3</v>
      </c>
      <c r="B1399" s="2">
        <v>32052899</v>
      </c>
    </row>
    <row r="1400" spans="1:2" x14ac:dyDescent="0.25">
      <c r="A1400">
        <v>7.3</v>
      </c>
      <c r="B1400" s="2">
        <v>29404207</v>
      </c>
    </row>
    <row r="1401" spans="1:2" x14ac:dyDescent="0.25">
      <c r="A1401">
        <v>7.3</v>
      </c>
      <c r="B1401" s="2">
        <v>161941670</v>
      </c>
    </row>
    <row r="1402" spans="1:2" x14ac:dyDescent="0.25">
      <c r="A1402">
        <v>7.3</v>
      </c>
      <c r="B1402" s="2">
        <v>19307746</v>
      </c>
    </row>
    <row r="1403" spans="1:2" x14ac:dyDescent="0.25">
      <c r="A1403">
        <v>7.3</v>
      </c>
      <c r="B1403" s="2">
        <v>609187</v>
      </c>
    </row>
    <row r="1404" spans="1:2" x14ac:dyDescent="0.25">
      <c r="A1404">
        <v>7.3</v>
      </c>
      <c r="B1404" s="2">
        <v>98133322</v>
      </c>
    </row>
    <row r="1405" spans="1:2" x14ac:dyDescent="0.25">
      <c r="A1405">
        <v>7.3</v>
      </c>
      <c r="B1405" s="2">
        <v>894766005</v>
      </c>
    </row>
    <row r="1406" spans="1:2" x14ac:dyDescent="0.25">
      <c r="A1406">
        <v>7.3</v>
      </c>
      <c r="B1406" s="2">
        <v>81104804</v>
      </c>
    </row>
    <row r="1407" spans="1:2" x14ac:dyDescent="0.25">
      <c r="A1407">
        <v>7.3</v>
      </c>
      <c r="B1407" s="2">
        <v>5707575</v>
      </c>
    </row>
    <row r="1408" spans="1:2" x14ac:dyDescent="0.25">
      <c r="A1408">
        <v>7.3</v>
      </c>
      <c r="B1408" s="2">
        <v>37428048</v>
      </c>
    </row>
    <row r="1409" spans="1:2" x14ac:dyDescent="0.25">
      <c r="A1409">
        <v>7.3</v>
      </c>
      <c r="B1409" s="2">
        <v>488626372</v>
      </c>
    </row>
    <row r="1410" spans="1:2" x14ac:dyDescent="0.25">
      <c r="A1410">
        <v>7.3</v>
      </c>
      <c r="B1410" s="2">
        <v>5874883</v>
      </c>
    </row>
    <row r="1411" spans="1:2" x14ac:dyDescent="0.25">
      <c r="A1411">
        <v>7.3</v>
      </c>
      <c r="B1411" s="2">
        <v>49783556</v>
      </c>
    </row>
    <row r="1412" spans="1:2" x14ac:dyDescent="0.25">
      <c r="A1412">
        <v>7.3</v>
      </c>
      <c r="B1412" s="2">
        <v>67514453</v>
      </c>
    </row>
    <row r="1413" spans="1:2" x14ac:dyDescent="0.25">
      <c r="A1413">
        <v>7.3</v>
      </c>
      <c r="B1413" s="2">
        <v>4094339</v>
      </c>
    </row>
    <row r="1414" spans="1:2" x14ac:dyDescent="0.25">
      <c r="A1414">
        <v>7.3</v>
      </c>
      <c r="B1414" s="2">
        <v>9016922</v>
      </c>
    </row>
    <row r="1415" spans="1:2" x14ac:dyDescent="0.25">
      <c r="A1415">
        <v>7.3</v>
      </c>
      <c r="B1415" s="2">
        <v>1152809540</v>
      </c>
    </row>
    <row r="1416" spans="1:2" x14ac:dyDescent="0.25">
      <c r="A1416">
        <v>7.3</v>
      </c>
      <c r="B1416" s="2">
        <v>389311965</v>
      </c>
    </row>
    <row r="1417" spans="1:2" x14ac:dyDescent="0.25">
      <c r="A1417">
        <v>7.3</v>
      </c>
      <c r="B1417" s="2">
        <v>32045109</v>
      </c>
    </row>
    <row r="1418" spans="1:2" x14ac:dyDescent="0.25">
      <c r="A1418">
        <v>7.3</v>
      </c>
      <c r="B1418" s="2">
        <v>23459358</v>
      </c>
    </row>
    <row r="1419" spans="1:2" x14ac:dyDescent="0.25">
      <c r="A1419">
        <v>7.3</v>
      </c>
      <c r="B1419" s="2">
        <v>26181942</v>
      </c>
    </row>
    <row r="1420" spans="1:2" x14ac:dyDescent="0.25">
      <c r="A1420">
        <v>7.3</v>
      </c>
      <c r="B1420" s="2">
        <v>-2340714</v>
      </c>
    </row>
    <row r="1421" spans="1:2" x14ac:dyDescent="0.25">
      <c r="A1421">
        <v>7.3</v>
      </c>
      <c r="B1421" s="2">
        <v>50619773</v>
      </c>
    </row>
    <row r="1422" spans="1:2" x14ac:dyDescent="0.25">
      <c r="A1422">
        <v>7.3</v>
      </c>
      <c r="B1422" s="2">
        <v>22259653</v>
      </c>
    </row>
    <row r="1423" spans="1:2" x14ac:dyDescent="0.25">
      <c r="A1423">
        <v>7.3</v>
      </c>
      <c r="B1423" s="2">
        <v>11350917</v>
      </c>
    </row>
    <row r="1424" spans="1:2" x14ac:dyDescent="0.25">
      <c r="A1424">
        <v>7.3</v>
      </c>
      <c r="B1424" s="2">
        <v>3072991</v>
      </c>
    </row>
    <row r="1425" spans="1:2" x14ac:dyDescent="0.25">
      <c r="A1425">
        <v>7.3</v>
      </c>
      <c r="B1425" s="2">
        <v>269454417</v>
      </c>
    </row>
    <row r="1426" spans="1:2" x14ac:dyDescent="0.25">
      <c r="A1426">
        <v>7.3</v>
      </c>
      <c r="B1426" s="2">
        <v>281788219</v>
      </c>
    </row>
    <row r="1427" spans="1:2" x14ac:dyDescent="0.25">
      <c r="A1427">
        <v>7.3</v>
      </c>
      <c r="B1427" s="2">
        <v>19411370</v>
      </c>
    </row>
    <row r="1428" spans="1:2" x14ac:dyDescent="0.25">
      <c r="A1428">
        <v>7.3</v>
      </c>
      <c r="B1428" s="2">
        <v>634044001</v>
      </c>
    </row>
    <row r="1429" spans="1:2" x14ac:dyDescent="0.25">
      <c r="A1429">
        <v>7.3</v>
      </c>
      <c r="B1429" s="2">
        <v>111160045</v>
      </c>
    </row>
    <row r="1430" spans="1:2" x14ac:dyDescent="0.25">
      <c r="A1430">
        <v>7.3</v>
      </c>
      <c r="B1430" s="2">
        <v>828570942</v>
      </c>
    </row>
    <row r="1431" spans="1:2" x14ac:dyDescent="0.25">
      <c r="A1431">
        <v>7.3</v>
      </c>
      <c r="B1431" s="2">
        <v>-2642784</v>
      </c>
    </row>
    <row r="1432" spans="1:2" x14ac:dyDescent="0.25">
      <c r="A1432">
        <v>7.3</v>
      </c>
      <c r="B1432" s="2">
        <v>10370020</v>
      </c>
    </row>
    <row r="1433" spans="1:2" x14ac:dyDescent="0.25">
      <c r="A1433">
        <v>7.3</v>
      </c>
      <c r="B1433" s="2">
        <v>214806</v>
      </c>
    </row>
    <row r="1434" spans="1:2" x14ac:dyDescent="0.25">
      <c r="A1434">
        <v>7.3</v>
      </c>
      <c r="B1434" s="2">
        <v>-6999380</v>
      </c>
    </row>
    <row r="1435" spans="1:2" x14ac:dyDescent="0.25">
      <c r="A1435">
        <v>7.3</v>
      </c>
      <c r="B1435" s="2">
        <v>7400324</v>
      </c>
    </row>
    <row r="1436" spans="1:2" x14ac:dyDescent="0.25">
      <c r="A1436">
        <v>7.3</v>
      </c>
      <c r="B1436" s="2">
        <v>666796444</v>
      </c>
    </row>
    <row r="1437" spans="1:2" x14ac:dyDescent="0.25">
      <c r="A1437">
        <v>7.3</v>
      </c>
      <c r="B1437" s="2">
        <v>175933312</v>
      </c>
    </row>
    <row r="1438" spans="1:2" x14ac:dyDescent="0.25">
      <c r="A1438">
        <v>7.3</v>
      </c>
      <c r="B1438" s="2">
        <v>231950384</v>
      </c>
    </row>
    <row r="1439" spans="1:2" x14ac:dyDescent="0.25">
      <c r="A1439">
        <v>7.3</v>
      </c>
      <c r="B1439" s="2">
        <v>-10644900</v>
      </c>
    </row>
    <row r="1440" spans="1:2" x14ac:dyDescent="0.25">
      <c r="A1440">
        <v>7.3</v>
      </c>
      <c r="B1440" s="2">
        <v>-1883184</v>
      </c>
    </row>
    <row r="1441" spans="1:2" x14ac:dyDescent="0.25">
      <c r="A1441">
        <v>7.3</v>
      </c>
      <c r="B1441" s="2">
        <v>109383972</v>
      </c>
    </row>
    <row r="1442" spans="1:2" x14ac:dyDescent="0.25">
      <c r="A1442">
        <v>7.3</v>
      </c>
      <c r="B1442" s="2">
        <v>1147597973</v>
      </c>
    </row>
    <row r="1443" spans="1:2" x14ac:dyDescent="0.25">
      <c r="A1443">
        <v>7.3</v>
      </c>
      <c r="B1443" s="2">
        <v>70239658</v>
      </c>
    </row>
    <row r="1444" spans="1:2" x14ac:dyDescent="0.25">
      <c r="A1444">
        <v>7.3</v>
      </c>
      <c r="B1444" s="2">
        <v>72556201</v>
      </c>
    </row>
    <row r="1445" spans="1:2" x14ac:dyDescent="0.25">
      <c r="A1445">
        <v>7.3</v>
      </c>
      <c r="B1445" s="2">
        <v>-8363396</v>
      </c>
    </row>
    <row r="1446" spans="1:2" x14ac:dyDescent="0.25">
      <c r="A1446">
        <v>7.3</v>
      </c>
      <c r="B1446" s="2">
        <v>46713218</v>
      </c>
    </row>
    <row r="1447" spans="1:2" x14ac:dyDescent="0.25">
      <c r="A1447">
        <v>7.3</v>
      </c>
      <c r="B1447" s="2">
        <v>988687</v>
      </c>
    </row>
    <row r="1448" spans="1:2" x14ac:dyDescent="0.25">
      <c r="A1448">
        <v>7.3</v>
      </c>
      <c r="B1448" s="2">
        <v>122744377</v>
      </c>
    </row>
    <row r="1449" spans="1:2" x14ac:dyDescent="0.25">
      <c r="A1449">
        <v>7.3</v>
      </c>
      <c r="B1449" s="2">
        <v>79086881</v>
      </c>
    </row>
    <row r="1450" spans="1:2" x14ac:dyDescent="0.25">
      <c r="A1450">
        <v>7.3</v>
      </c>
      <c r="B1450" s="2">
        <v>234980543</v>
      </c>
    </row>
    <row r="1451" spans="1:2" x14ac:dyDescent="0.25">
      <c r="A1451">
        <v>7.3</v>
      </c>
      <c r="B1451" s="2">
        <v>10088753</v>
      </c>
    </row>
    <row r="1452" spans="1:2" x14ac:dyDescent="0.25">
      <c r="A1452">
        <v>7.3</v>
      </c>
      <c r="B1452" s="2">
        <v>155179299</v>
      </c>
    </row>
    <row r="1453" spans="1:2" x14ac:dyDescent="0.25">
      <c r="A1453">
        <v>7.3</v>
      </c>
      <c r="B1453" s="2">
        <v>42760877</v>
      </c>
    </row>
    <row r="1454" spans="1:2" x14ac:dyDescent="0.25">
      <c r="A1454">
        <v>7.3</v>
      </c>
      <c r="B1454" s="2">
        <v>4637830</v>
      </c>
    </row>
    <row r="1455" spans="1:2" x14ac:dyDescent="0.25">
      <c r="A1455">
        <v>7.2</v>
      </c>
      <c r="B1455" s="2">
        <v>4609597</v>
      </c>
    </row>
    <row r="1456" spans="1:2" x14ac:dyDescent="0.25">
      <c r="A1456">
        <v>7.2</v>
      </c>
      <c r="B1456" s="2">
        <v>28121708</v>
      </c>
    </row>
    <row r="1457" spans="1:2" x14ac:dyDescent="0.25">
      <c r="A1457">
        <v>7.2</v>
      </c>
      <c r="B1457" s="2">
        <v>19244626</v>
      </c>
    </row>
    <row r="1458" spans="1:2" x14ac:dyDescent="0.25">
      <c r="A1458">
        <v>7.2</v>
      </c>
      <c r="B1458" s="2">
        <v>53803359</v>
      </c>
    </row>
    <row r="1459" spans="1:2" x14ac:dyDescent="0.25">
      <c r="A1459">
        <v>7.2</v>
      </c>
      <c r="B1459" s="2">
        <v>0</v>
      </c>
    </row>
    <row r="1460" spans="1:2" x14ac:dyDescent="0.25">
      <c r="A1460">
        <v>7.2</v>
      </c>
      <c r="B1460" s="2">
        <v>31206251</v>
      </c>
    </row>
    <row r="1461" spans="1:2" x14ac:dyDescent="0.25">
      <c r="A1461">
        <v>7.2</v>
      </c>
      <c r="B1461" s="2">
        <v>110014</v>
      </c>
    </row>
    <row r="1462" spans="1:2" x14ac:dyDescent="0.25">
      <c r="A1462">
        <v>7.2</v>
      </c>
      <c r="B1462" s="2">
        <v>-1500000</v>
      </c>
    </row>
    <row r="1463" spans="1:2" x14ac:dyDescent="0.25">
      <c r="A1463">
        <v>7.2</v>
      </c>
      <c r="B1463" s="2">
        <v>22592880</v>
      </c>
    </row>
    <row r="1464" spans="1:2" x14ac:dyDescent="0.25">
      <c r="A1464">
        <v>7.2</v>
      </c>
      <c r="B1464" s="2">
        <v>26630431</v>
      </c>
    </row>
    <row r="1465" spans="1:2" x14ac:dyDescent="0.25">
      <c r="A1465">
        <v>7.2</v>
      </c>
      <c r="B1465" s="2">
        <v>12712172</v>
      </c>
    </row>
    <row r="1466" spans="1:2" x14ac:dyDescent="0.25">
      <c r="A1466">
        <v>7.2</v>
      </c>
      <c r="B1466" s="2">
        <v>-9042</v>
      </c>
    </row>
    <row r="1467" spans="1:2" x14ac:dyDescent="0.25">
      <c r="A1467">
        <v>7.2</v>
      </c>
      <c r="B1467" s="2">
        <v>3783329</v>
      </c>
    </row>
    <row r="1468" spans="1:2" x14ac:dyDescent="0.25">
      <c r="A1468">
        <v>7.2</v>
      </c>
      <c r="B1468" s="2">
        <v>48399659</v>
      </c>
    </row>
    <row r="1469" spans="1:2" x14ac:dyDescent="0.25">
      <c r="A1469">
        <v>7.2</v>
      </c>
      <c r="B1469" s="2">
        <v>10766616</v>
      </c>
    </row>
    <row r="1470" spans="1:2" x14ac:dyDescent="0.25">
      <c r="A1470">
        <v>7.2</v>
      </c>
      <c r="B1470" s="2">
        <v>-7505520</v>
      </c>
    </row>
    <row r="1471" spans="1:2" x14ac:dyDescent="0.25">
      <c r="A1471">
        <v>7.2</v>
      </c>
      <c r="B1471" s="2">
        <v>-3831561</v>
      </c>
    </row>
    <row r="1472" spans="1:2" x14ac:dyDescent="0.25">
      <c r="A1472">
        <v>7.2</v>
      </c>
      <c r="B1472" s="2">
        <v>9190819</v>
      </c>
    </row>
    <row r="1473" spans="1:2" x14ac:dyDescent="0.25">
      <c r="A1473">
        <v>7.2</v>
      </c>
      <c r="B1473" s="2">
        <v>25615609</v>
      </c>
    </row>
    <row r="1474" spans="1:2" x14ac:dyDescent="0.25">
      <c r="A1474">
        <v>7.2</v>
      </c>
      <c r="B1474" s="2">
        <v>14648076</v>
      </c>
    </row>
    <row r="1475" spans="1:2" x14ac:dyDescent="0.25">
      <c r="A1475">
        <v>7.2</v>
      </c>
      <c r="B1475" s="2">
        <v>-23823</v>
      </c>
    </row>
    <row r="1476" spans="1:2" x14ac:dyDescent="0.25">
      <c r="A1476">
        <v>7.2</v>
      </c>
      <c r="B1476" s="2">
        <v>11458340</v>
      </c>
    </row>
    <row r="1477" spans="1:2" x14ac:dyDescent="0.25">
      <c r="A1477">
        <v>7.2</v>
      </c>
      <c r="B1477" s="2">
        <v>15821347</v>
      </c>
    </row>
    <row r="1478" spans="1:2" x14ac:dyDescent="0.25">
      <c r="A1478">
        <v>7.2</v>
      </c>
      <c r="B1478" s="2">
        <v>40230162</v>
      </c>
    </row>
    <row r="1479" spans="1:2" x14ac:dyDescent="0.25">
      <c r="A1479">
        <v>7.2</v>
      </c>
      <c r="B1479" s="2">
        <v>6192570</v>
      </c>
    </row>
    <row r="1480" spans="1:2" x14ac:dyDescent="0.25">
      <c r="A1480">
        <v>7.2</v>
      </c>
      <c r="B1480" s="2">
        <v>196514205</v>
      </c>
    </row>
    <row r="1481" spans="1:2" x14ac:dyDescent="0.25">
      <c r="A1481">
        <v>7.2</v>
      </c>
      <c r="B1481" s="2">
        <v>-1316380</v>
      </c>
    </row>
    <row r="1482" spans="1:2" x14ac:dyDescent="0.25">
      <c r="A1482">
        <v>7.2</v>
      </c>
      <c r="B1482" s="2">
        <v>1123414</v>
      </c>
    </row>
    <row r="1483" spans="1:2" x14ac:dyDescent="0.25">
      <c r="A1483">
        <v>7.2</v>
      </c>
      <c r="B1483" s="2">
        <v>-6378217</v>
      </c>
    </row>
    <row r="1484" spans="1:2" x14ac:dyDescent="0.25">
      <c r="A1484">
        <v>7.2</v>
      </c>
      <c r="B1484" s="2">
        <v>-155132</v>
      </c>
    </row>
    <row r="1485" spans="1:2" x14ac:dyDescent="0.25">
      <c r="A1485">
        <v>7.2</v>
      </c>
      <c r="B1485" s="2">
        <v>24625550</v>
      </c>
    </row>
    <row r="1486" spans="1:2" x14ac:dyDescent="0.25">
      <c r="A1486">
        <v>7.2</v>
      </c>
      <c r="B1486" s="2">
        <v>21353080</v>
      </c>
    </row>
    <row r="1487" spans="1:2" x14ac:dyDescent="0.25">
      <c r="A1487">
        <v>7.2</v>
      </c>
      <c r="B1487" s="2">
        <v>2545459</v>
      </c>
    </row>
    <row r="1488" spans="1:2" x14ac:dyDescent="0.25">
      <c r="A1488">
        <v>7.2</v>
      </c>
      <c r="B1488" s="2">
        <v>1915792</v>
      </c>
    </row>
    <row r="1489" spans="1:2" x14ac:dyDescent="0.25">
      <c r="A1489">
        <v>7.2</v>
      </c>
      <c r="B1489" s="2">
        <v>0</v>
      </c>
    </row>
    <row r="1490" spans="1:2" x14ac:dyDescent="0.25">
      <c r="A1490">
        <v>7.2</v>
      </c>
      <c r="B1490" s="2">
        <v>781727</v>
      </c>
    </row>
    <row r="1491" spans="1:2" x14ac:dyDescent="0.25">
      <c r="A1491">
        <v>7.2</v>
      </c>
      <c r="B1491" s="2">
        <v>512403</v>
      </c>
    </row>
    <row r="1492" spans="1:2" x14ac:dyDescent="0.25">
      <c r="A1492">
        <v>7.2</v>
      </c>
      <c r="B1492" s="2">
        <v>47331309</v>
      </c>
    </row>
    <row r="1493" spans="1:2" x14ac:dyDescent="0.25">
      <c r="A1493">
        <v>7.2</v>
      </c>
      <c r="B1493" s="2">
        <v>221568</v>
      </c>
    </row>
    <row r="1494" spans="1:2" x14ac:dyDescent="0.25">
      <c r="A1494">
        <v>7.2</v>
      </c>
      <c r="B1494" s="2">
        <v>6804312</v>
      </c>
    </row>
    <row r="1495" spans="1:2" x14ac:dyDescent="0.25">
      <c r="A1495">
        <v>7.2</v>
      </c>
      <c r="B1495" s="2">
        <v>1083282</v>
      </c>
    </row>
    <row r="1496" spans="1:2" x14ac:dyDescent="0.25">
      <c r="A1496">
        <v>7.2</v>
      </c>
      <c r="B1496" s="2">
        <v>-1836031</v>
      </c>
    </row>
    <row r="1497" spans="1:2" x14ac:dyDescent="0.25">
      <c r="A1497">
        <v>7.2</v>
      </c>
      <c r="B1497" s="2">
        <v>19078318</v>
      </c>
    </row>
    <row r="1498" spans="1:2" x14ac:dyDescent="0.25">
      <c r="A1498">
        <v>7.2</v>
      </c>
      <c r="B1498" s="2">
        <v>-38546877</v>
      </c>
    </row>
    <row r="1499" spans="1:2" x14ac:dyDescent="0.25">
      <c r="A1499">
        <v>7.2</v>
      </c>
      <c r="B1499" s="2">
        <v>-319485</v>
      </c>
    </row>
    <row r="1500" spans="1:2" x14ac:dyDescent="0.25">
      <c r="A1500">
        <v>7.2</v>
      </c>
      <c r="B1500" s="2">
        <v>-6818714</v>
      </c>
    </row>
    <row r="1501" spans="1:2" x14ac:dyDescent="0.25">
      <c r="A1501">
        <v>7.2</v>
      </c>
      <c r="B1501" s="2">
        <v>424773</v>
      </c>
    </row>
    <row r="1502" spans="1:2" x14ac:dyDescent="0.25">
      <c r="A1502">
        <v>7.2</v>
      </c>
      <c r="B1502" s="2">
        <v>23541667</v>
      </c>
    </row>
    <row r="1503" spans="1:2" x14ac:dyDescent="0.25">
      <c r="A1503">
        <v>7.2</v>
      </c>
      <c r="B1503" s="2">
        <v>38797148</v>
      </c>
    </row>
    <row r="1504" spans="1:2" x14ac:dyDescent="0.25">
      <c r="A1504">
        <v>7.2</v>
      </c>
      <c r="B1504" s="2">
        <v>147001698</v>
      </c>
    </row>
    <row r="1505" spans="1:2" x14ac:dyDescent="0.25">
      <c r="A1505">
        <v>7.2</v>
      </c>
      <c r="B1505" s="2">
        <v>199853986</v>
      </c>
    </row>
    <row r="1506" spans="1:2" x14ac:dyDescent="0.25">
      <c r="A1506">
        <v>7.2</v>
      </c>
      <c r="B1506" s="2">
        <v>6056912</v>
      </c>
    </row>
    <row r="1507" spans="1:2" x14ac:dyDescent="0.25">
      <c r="A1507">
        <v>7.2</v>
      </c>
      <c r="B1507" s="2">
        <v>0</v>
      </c>
    </row>
    <row r="1508" spans="1:2" x14ac:dyDescent="0.25">
      <c r="A1508">
        <v>7.2</v>
      </c>
      <c r="B1508" s="2">
        <v>1316495</v>
      </c>
    </row>
    <row r="1509" spans="1:2" x14ac:dyDescent="0.25">
      <c r="A1509">
        <v>7.2</v>
      </c>
      <c r="B1509" s="2">
        <v>5061425</v>
      </c>
    </row>
    <row r="1510" spans="1:2" x14ac:dyDescent="0.25">
      <c r="A1510">
        <v>7.2</v>
      </c>
      <c r="B1510" s="2">
        <v>11541758</v>
      </c>
    </row>
    <row r="1511" spans="1:2" x14ac:dyDescent="0.25">
      <c r="A1511">
        <v>7.2</v>
      </c>
      <c r="B1511" s="2">
        <v>15445131</v>
      </c>
    </row>
    <row r="1512" spans="1:2" x14ac:dyDescent="0.25">
      <c r="A1512">
        <v>7.2</v>
      </c>
      <c r="B1512" s="2">
        <v>-16088458</v>
      </c>
    </row>
    <row r="1513" spans="1:2" x14ac:dyDescent="0.25">
      <c r="A1513">
        <v>7.2</v>
      </c>
      <c r="B1513" s="2">
        <v>1554742</v>
      </c>
    </row>
    <row r="1514" spans="1:2" x14ac:dyDescent="0.25">
      <c r="A1514">
        <v>7.2</v>
      </c>
      <c r="B1514" s="2">
        <v>-4220422</v>
      </c>
    </row>
    <row r="1515" spans="1:2" x14ac:dyDescent="0.25">
      <c r="A1515">
        <v>7.2</v>
      </c>
      <c r="B1515" s="2">
        <v>-14988207</v>
      </c>
    </row>
    <row r="1516" spans="1:2" x14ac:dyDescent="0.25">
      <c r="A1516">
        <v>7.2</v>
      </c>
      <c r="B1516" s="2">
        <v>20554</v>
      </c>
    </row>
    <row r="1517" spans="1:2" x14ac:dyDescent="0.25">
      <c r="A1517">
        <v>7.2</v>
      </c>
      <c r="B1517" s="2">
        <v>1161135</v>
      </c>
    </row>
    <row r="1518" spans="1:2" x14ac:dyDescent="0.25">
      <c r="A1518">
        <v>7.2</v>
      </c>
      <c r="B1518" s="2">
        <v>-3583107</v>
      </c>
    </row>
    <row r="1519" spans="1:2" x14ac:dyDescent="0.25">
      <c r="A1519">
        <v>7.2</v>
      </c>
      <c r="B1519" s="2">
        <v>66888996</v>
      </c>
    </row>
    <row r="1520" spans="1:2" x14ac:dyDescent="0.25">
      <c r="A1520">
        <v>7.2</v>
      </c>
      <c r="B1520" s="2">
        <v>7294835</v>
      </c>
    </row>
    <row r="1521" spans="1:2" x14ac:dyDescent="0.25">
      <c r="A1521">
        <v>7.2</v>
      </c>
      <c r="B1521" s="2">
        <v>16371128</v>
      </c>
    </row>
    <row r="1522" spans="1:2" x14ac:dyDescent="0.25">
      <c r="A1522">
        <v>7.2</v>
      </c>
      <c r="B1522" s="2">
        <v>2415396</v>
      </c>
    </row>
    <row r="1523" spans="1:2" x14ac:dyDescent="0.25">
      <c r="A1523">
        <v>7.2</v>
      </c>
      <c r="B1523" s="2">
        <v>516431</v>
      </c>
    </row>
    <row r="1524" spans="1:2" x14ac:dyDescent="0.25">
      <c r="A1524">
        <v>7.2</v>
      </c>
      <c r="B1524" s="2">
        <v>524668</v>
      </c>
    </row>
    <row r="1525" spans="1:2" x14ac:dyDescent="0.25">
      <c r="A1525">
        <v>7.2</v>
      </c>
      <c r="B1525" s="2">
        <v>193205</v>
      </c>
    </row>
    <row r="1526" spans="1:2" x14ac:dyDescent="0.25">
      <c r="A1526">
        <v>7.2</v>
      </c>
      <c r="B1526" s="2">
        <v>626057</v>
      </c>
    </row>
    <row r="1527" spans="1:2" x14ac:dyDescent="0.25">
      <c r="A1527">
        <v>7.2</v>
      </c>
      <c r="B1527" s="2">
        <v>31440294</v>
      </c>
    </row>
    <row r="1528" spans="1:2" x14ac:dyDescent="0.25">
      <c r="A1528">
        <v>7.2</v>
      </c>
      <c r="B1528" s="2">
        <v>-2913570</v>
      </c>
    </row>
    <row r="1529" spans="1:2" x14ac:dyDescent="0.25">
      <c r="A1529">
        <v>7.2</v>
      </c>
      <c r="B1529" s="2">
        <v>-3137195</v>
      </c>
    </row>
    <row r="1530" spans="1:2" x14ac:dyDescent="0.25">
      <c r="A1530">
        <v>7.2</v>
      </c>
      <c r="B1530" s="2">
        <v>11749595</v>
      </c>
    </row>
    <row r="1531" spans="1:2" x14ac:dyDescent="0.25">
      <c r="A1531">
        <v>7.2</v>
      </c>
      <c r="B1531" s="2">
        <v>1378172</v>
      </c>
    </row>
    <row r="1532" spans="1:2" x14ac:dyDescent="0.25">
      <c r="A1532">
        <v>7.2</v>
      </c>
      <c r="B1532" s="2">
        <v>-15172893</v>
      </c>
    </row>
    <row r="1533" spans="1:2" x14ac:dyDescent="0.25">
      <c r="A1533">
        <v>7.2</v>
      </c>
      <c r="B1533" s="2">
        <v>-3473303</v>
      </c>
    </row>
    <row r="1534" spans="1:2" x14ac:dyDescent="0.25">
      <c r="A1534">
        <v>7.2</v>
      </c>
      <c r="B1534" s="2">
        <v>-2856990</v>
      </c>
    </row>
    <row r="1535" spans="1:2" x14ac:dyDescent="0.25">
      <c r="A1535">
        <v>7.2</v>
      </c>
      <c r="B1535" s="2">
        <v>136997168</v>
      </c>
    </row>
    <row r="1536" spans="1:2" x14ac:dyDescent="0.25">
      <c r="A1536">
        <v>7.2</v>
      </c>
      <c r="B1536" s="2">
        <v>-1744560</v>
      </c>
    </row>
    <row r="1537" spans="1:2" x14ac:dyDescent="0.25">
      <c r="A1537">
        <v>7.2</v>
      </c>
      <c r="B1537" s="2">
        <v>23261580</v>
      </c>
    </row>
    <row r="1538" spans="1:2" x14ac:dyDescent="0.25">
      <c r="A1538">
        <v>7.2</v>
      </c>
      <c r="B1538" s="2">
        <v>-766175</v>
      </c>
    </row>
    <row r="1539" spans="1:2" x14ac:dyDescent="0.25">
      <c r="A1539">
        <v>7.2</v>
      </c>
      <c r="B1539" s="2">
        <v>263882411</v>
      </c>
    </row>
    <row r="1540" spans="1:2" x14ac:dyDescent="0.25">
      <c r="A1540">
        <v>7.2</v>
      </c>
      <c r="B1540" s="2">
        <v>320448145</v>
      </c>
    </row>
    <row r="1541" spans="1:2" x14ac:dyDescent="0.25">
      <c r="A1541">
        <v>7.2</v>
      </c>
      <c r="B1541" s="2">
        <v>924549</v>
      </c>
    </row>
    <row r="1542" spans="1:2" x14ac:dyDescent="0.25">
      <c r="A1542">
        <v>7.2</v>
      </c>
      <c r="B1542" s="2">
        <v>6482277</v>
      </c>
    </row>
    <row r="1543" spans="1:2" x14ac:dyDescent="0.25">
      <c r="A1543">
        <v>7.2</v>
      </c>
      <c r="B1543" s="2">
        <v>-37183482</v>
      </c>
    </row>
    <row r="1544" spans="1:2" x14ac:dyDescent="0.25">
      <c r="A1544">
        <v>7.2</v>
      </c>
      <c r="B1544" s="2">
        <v>-50659079</v>
      </c>
    </row>
    <row r="1545" spans="1:2" x14ac:dyDescent="0.25">
      <c r="A1545">
        <v>7.2</v>
      </c>
      <c r="B1545" s="2">
        <v>487391</v>
      </c>
    </row>
    <row r="1546" spans="1:2" x14ac:dyDescent="0.25">
      <c r="A1546">
        <v>7.2</v>
      </c>
      <c r="B1546" s="2">
        <v>18405445</v>
      </c>
    </row>
    <row r="1547" spans="1:2" x14ac:dyDescent="0.25">
      <c r="A1547">
        <v>7.2</v>
      </c>
      <c r="B1547" s="2">
        <v>292194034</v>
      </c>
    </row>
    <row r="1548" spans="1:2" x14ac:dyDescent="0.25">
      <c r="A1548">
        <v>7.2</v>
      </c>
      <c r="B1548" s="2">
        <v>-34040709</v>
      </c>
    </row>
    <row r="1549" spans="1:2" x14ac:dyDescent="0.25">
      <c r="A1549">
        <v>7.2</v>
      </c>
      <c r="B1549" s="2">
        <v>-487755</v>
      </c>
    </row>
    <row r="1550" spans="1:2" x14ac:dyDescent="0.25">
      <c r="A1550">
        <v>7.2</v>
      </c>
      <c r="B1550" s="2">
        <v>6837111</v>
      </c>
    </row>
    <row r="1551" spans="1:2" x14ac:dyDescent="0.25">
      <c r="A1551">
        <v>7.2</v>
      </c>
      <c r="B1551" s="2">
        <v>4355020</v>
      </c>
    </row>
    <row r="1552" spans="1:2" x14ac:dyDescent="0.25">
      <c r="A1552">
        <v>7.2</v>
      </c>
      <c r="B1552" s="2">
        <v>-2777441</v>
      </c>
    </row>
    <row r="1553" spans="1:2" x14ac:dyDescent="0.25">
      <c r="A1553">
        <v>7.2</v>
      </c>
      <c r="B1553" s="2">
        <v>2576738</v>
      </c>
    </row>
    <row r="1554" spans="1:2" x14ac:dyDescent="0.25">
      <c r="A1554">
        <v>7.2</v>
      </c>
      <c r="B1554" s="2">
        <v>-13864197</v>
      </c>
    </row>
    <row r="1555" spans="1:2" x14ac:dyDescent="0.25">
      <c r="A1555">
        <v>7.2</v>
      </c>
      <c r="B1555" s="2">
        <v>-4411379</v>
      </c>
    </row>
    <row r="1556" spans="1:2" x14ac:dyDescent="0.25">
      <c r="A1556">
        <v>7.2</v>
      </c>
      <c r="B1556" s="2">
        <v>16214377</v>
      </c>
    </row>
    <row r="1557" spans="1:2" x14ac:dyDescent="0.25">
      <c r="A1557">
        <v>7.2</v>
      </c>
      <c r="B1557" s="2">
        <v>165676146</v>
      </c>
    </row>
    <row r="1558" spans="1:2" x14ac:dyDescent="0.25">
      <c r="A1558">
        <v>7.2</v>
      </c>
      <c r="B1558" s="2">
        <v>5916769</v>
      </c>
    </row>
    <row r="1559" spans="1:2" x14ac:dyDescent="0.25">
      <c r="A1559">
        <v>7.2</v>
      </c>
      <c r="B1559" s="2">
        <v>565727</v>
      </c>
    </row>
    <row r="1560" spans="1:2" x14ac:dyDescent="0.25">
      <c r="A1560">
        <v>7.2</v>
      </c>
      <c r="B1560" s="2">
        <v>89804348</v>
      </c>
    </row>
    <row r="1561" spans="1:2" x14ac:dyDescent="0.25">
      <c r="A1561">
        <v>7.2</v>
      </c>
      <c r="B1561" s="2">
        <v>254438649</v>
      </c>
    </row>
    <row r="1562" spans="1:2" x14ac:dyDescent="0.25">
      <c r="A1562">
        <v>7.2</v>
      </c>
      <c r="B1562" s="2">
        <v>11771272</v>
      </c>
    </row>
    <row r="1563" spans="1:2" x14ac:dyDescent="0.25">
      <c r="A1563">
        <v>7.2</v>
      </c>
      <c r="B1563" s="2">
        <v>-11869651</v>
      </c>
    </row>
    <row r="1564" spans="1:2" x14ac:dyDescent="0.25">
      <c r="A1564">
        <v>7.2</v>
      </c>
      <c r="B1564" s="2">
        <v>496059</v>
      </c>
    </row>
    <row r="1565" spans="1:2" x14ac:dyDescent="0.25">
      <c r="A1565">
        <v>7.2</v>
      </c>
      <c r="B1565" s="2">
        <v>9229808</v>
      </c>
    </row>
    <row r="1566" spans="1:2" x14ac:dyDescent="0.25">
      <c r="A1566">
        <v>7.2</v>
      </c>
      <c r="B1566" s="2">
        <v>-406097</v>
      </c>
    </row>
    <row r="1567" spans="1:2" x14ac:dyDescent="0.25">
      <c r="A1567">
        <v>7.2</v>
      </c>
      <c r="B1567" s="2">
        <v>14868354</v>
      </c>
    </row>
    <row r="1568" spans="1:2" x14ac:dyDescent="0.25">
      <c r="A1568">
        <v>7.2</v>
      </c>
      <c r="B1568" s="2">
        <v>785482</v>
      </c>
    </row>
    <row r="1569" spans="1:2" x14ac:dyDescent="0.25">
      <c r="A1569">
        <v>7.2</v>
      </c>
      <c r="B1569" s="2">
        <v>2779473</v>
      </c>
    </row>
    <row r="1570" spans="1:2" x14ac:dyDescent="0.25">
      <c r="A1570">
        <v>7.2</v>
      </c>
      <c r="B1570" s="2">
        <v>52940100</v>
      </c>
    </row>
    <row r="1571" spans="1:2" x14ac:dyDescent="0.25">
      <c r="A1571">
        <v>7.2</v>
      </c>
      <c r="B1571" s="2">
        <v>243258859</v>
      </c>
    </row>
    <row r="1572" spans="1:2" x14ac:dyDescent="0.25">
      <c r="A1572">
        <v>7.2</v>
      </c>
      <c r="B1572" s="2">
        <v>3121</v>
      </c>
    </row>
    <row r="1573" spans="1:2" x14ac:dyDescent="0.25">
      <c r="A1573">
        <v>7.2</v>
      </c>
      <c r="B1573" s="2">
        <v>-3446729</v>
      </c>
    </row>
    <row r="1574" spans="1:2" x14ac:dyDescent="0.25">
      <c r="A1574">
        <v>7.2</v>
      </c>
      <c r="B1574" s="2">
        <v>-24222577</v>
      </c>
    </row>
    <row r="1575" spans="1:2" x14ac:dyDescent="0.25">
      <c r="A1575">
        <v>7.2</v>
      </c>
      <c r="B1575" s="2">
        <v>4745362</v>
      </c>
    </row>
    <row r="1576" spans="1:2" x14ac:dyDescent="0.25">
      <c r="A1576">
        <v>7.2</v>
      </c>
      <c r="B1576" s="2">
        <v>1410044</v>
      </c>
    </row>
    <row r="1577" spans="1:2" x14ac:dyDescent="0.25">
      <c r="A1577">
        <v>7.2</v>
      </c>
      <c r="B1577" s="2">
        <v>-10097959</v>
      </c>
    </row>
    <row r="1578" spans="1:2" x14ac:dyDescent="0.25">
      <c r="A1578">
        <v>7.2</v>
      </c>
      <c r="B1578" s="2">
        <v>8451622</v>
      </c>
    </row>
    <row r="1579" spans="1:2" x14ac:dyDescent="0.25">
      <c r="A1579">
        <v>7.2</v>
      </c>
      <c r="B1579" s="2">
        <v>10067311</v>
      </c>
    </row>
    <row r="1580" spans="1:2" x14ac:dyDescent="0.25">
      <c r="A1580">
        <v>7.2</v>
      </c>
      <c r="B1580" s="2">
        <v>10874570</v>
      </c>
    </row>
    <row r="1581" spans="1:2" x14ac:dyDescent="0.25">
      <c r="A1581">
        <v>7.2</v>
      </c>
      <c r="B1581" s="2">
        <v>-25224206</v>
      </c>
    </row>
    <row r="1582" spans="1:2" x14ac:dyDescent="0.25">
      <c r="A1582">
        <v>7.2</v>
      </c>
      <c r="B1582" s="2">
        <v>1637228</v>
      </c>
    </row>
    <row r="1583" spans="1:2" x14ac:dyDescent="0.25">
      <c r="A1583">
        <v>7.2</v>
      </c>
      <c r="B1583" s="2">
        <v>927107</v>
      </c>
    </row>
    <row r="1584" spans="1:2" x14ac:dyDescent="0.25">
      <c r="A1584">
        <v>7.2</v>
      </c>
      <c r="B1584" s="2">
        <v>105294342</v>
      </c>
    </row>
    <row r="1585" spans="1:2" x14ac:dyDescent="0.25">
      <c r="A1585">
        <v>7.2</v>
      </c>
      <c r="B1585" s="2">
        <v>127699976</v>
      </c>
    </row>
    <row r="1586" spans="1:2" x14ac:dyDescent="0.25">
      <c r="A1586">
        <v>7.2</v>
      </c>
      <c r="B1586" s="2">
        <v>50343495</v>
      </c>
    </row>
    <row r="1587" spans="1:2" x14ac:dyDescent="0.25">
      <c r="A1587">
        <v>7.2</v>
      </c>
      <c r="B1587" s="2">
        <v>7728118</v>
      </c>
    </row>
    <row r="1588" spans="1:2" x14ac:dyDescent="0.25">
      <c r="A1588">
        <v>7.2</v>
      </c>
      <c r="B1588" s="2">
        <v>15707411</v>
      </c>
    </row>
    <row r="1589" spans="1:2" x14ac:dyDescent="0.25">
      <c r="A1589">
        <v>7.2</v>
      </c>
      <c r="B1589" s="2">
        <v>238471</v>
      </c>
    </row>
    <row r="1590" spans="1:2" x14ac:dyDescent="0.25">
      <c r="A1590">
        <v>7.2</v>
      </c>
      <c r="B1590" s="2">
        <v>16575074</v>
      </c>
    </row>
    <row r="1591" spans="1:2" x14ac:dyDescent="0.25">
      <c r="A1591">
        <v>7.2</v>
      </c>
      <c r="B1591" s="2">
        <v>8601053</v>
      </c>
    </row>
    <row r="1592" spans="1:2" x14ac:dyDescent="0.25">
      <c r="A1592">
        <v>7.2</v>
      </c>
      <c r="B1592" s="2">
        <v>95242</v>
      </c>
    </row>
    <row r="1593" spans="1:2" x14ac:dyDescent="0.25">
      <c r="A1593">
        <v>7.2</v>
      </c>
      <c r="B1593" s="2">
        <v>135926552</v>
      </c>
    </row>
    <row r="1594" spans="1:2" x14ac:dyDescent="0.25">
      <c r="A1594">
        <v>7.2</v>
      </c>
      <c r="B1594" s="2">
        <v>67954044</v>
      </c>
    </row>
    <row r="1595" spans="1:2" x14ac:dyDescent="0.25">
      <c r="A1595">
        <v>7.2</v>
      </c>
      <c r="B1595" s="2">
        <v>6423030</v>
      </c>
    </row>
    <row r="1596" spans="1:2" x14ac:dyDescent="0.25">
      <c r="A1596">
        <v>7.2</v>
      </c>
      <c r="B1596" s="2">
        <v>69958</v>
      </c>
    </row>
    <row r="1597" spans="1:2" x14ac:dyDescent="0.25">
      <c r="A1597">
        <v>7.2</v>
      </c>
      <c r="B1597" s="2">
        <v>415900</v>
      </c>
    </row>
    <row r="1598" spans="1:2" x14ac:dyDescent="0.25">
      <c r="A1598">
        <v>7.2</v>
      </c>
      <c r="B1598" s="2">
        <v>-10964808</v>
      </c>
    </row>
    <row r="1599" spans="1:2" x14ac:dyDescent="0.25">
      <c r="A1599">
        <v>7.2</v>
      </c>
      <c r="B1599" s="2">
        <v>131196298</v>
      </c>
    </row>
    <row r="1600" spans="1:2" x14ac:dyDescent="0.25">
      <c r="A1600">
        <v>7.2</v>
      </c>
      <c r="B1600" s="2">
        <v>67758770</v>
      </c>
    </row>
    <row r="1601" spans="1:2" x14ac:dyDescent="0.25">
      <c r="A1601">
        <v>7.2</v>
      </c>
      <c r="B1601" s="2">
        <v>261776732</v>
      </c>
    </row>
    <row r="1602" spans="1:2" x14ac:dyDescent="0.25">
      <c r="A1602">
        <v>7.2</v>
      </c>
      <c r="B1602" s="2">
        <v>-29958637</v>
      </c>
    </row>
    <row r="1603" spans="1:2" x14ac:dyDescent="0.25">
      <c r="A1603">
        <v>7.2</v>
      </c>
      <c r="B1603" s="2">
        <v>40374915</v>
      </c>
    </row>
    <row r="1604" spans="1:2" x14ac:dyDescent="0.25">
      <c r="A1604">
        <v>7.2</v>
      </c>
      <c r="B1604" s="2">
        <v>42563539</v>
      </c>
    </row>
    <row r="1605" spans="1:2" x14ac:dyDescent="0.25">
      <c r="A1605">
        <v>7.2</v>
      </c>
      <c r="B1605" s="2">
        <v>591847937</v>
      </c>
    </row>
    <row r="1606" spans="1:2" x14ac:dyDescent="0.25">
      <c r="A1606">
        <v>7.2</v>
      </c>
      <c r="B1606" s="2">
        <v>9152155</v>
      </c>
    </row>
    <row r="1607" spans="1:2" x14ac:dyDescent="0.25">
      <c r="A1607">
        <v>7.2</v>
      </c>
      <c r="B1607" s="2">
        <v>94013509</v>
      </c>
    </row>
    <row r="1608" spans="1:2" x14ac:dyDescent="0.25">
      <c r="A1608">
        <v>7.2</v>
      </c>
      <c r="B1608" s="2">
        <v>7012022</v>
      </c>
    </row>
    <row r="1609" spans="1:2" x14ac:dyDescent="0.25">
      <c r="A1609">
        <v>7.2</v>
      </c>
      <c r="B1609" s="2">
        <v>20235426</v>
      </c>
    </row>
    <row r="1610" spans="1:2" x14ac:dyDescent="0.25">
      <c r="A1610">
        <v>7.2</v>
      </c>
      <c r="B1610" s="2">
        <v>18750246</v>
      </c>
    </row>
    <row r="1611" spans="1:2" x14ac:dyDescent="0.25">
      <c r="A1611">
        <v>7.2</v>
      </c>
      <c r="B1611" s="2">
        <v>322409852</v>
      </c>
    </row>
    <row r="1612" spans="1:2" x14ac:dyDescent="0.25">
      <c r="A1612">
        <v>7.2</v>
      </c>
      <c r="B1612" s="2">
        <v>778760770</v>
      </c>
    </row>
    <row r="1613" spans="1:2" x14ac:dyDescent="0.25">
      <c r="A1613">
        <v>7.2</v>
      </c>
      <c r="B1613" s="2">
        <v>582054506</v>
      </c>
    </row>
    <row r="1614" spans="1:2" x14ac:dyDescent="0.25">
      <c r="A1614">
        <v>7.2</v>
      </c>
      <c r="B1614" s="2">
        <v>64709367</v>
      </c>
    </row>
    <row r="1615" spans="1:2" x14ac:dyDescent="0.25">
      <c r="A1615">
        <v>7.2</v>
      </c>
      <c r="B1615" s="2">
        <v>84649125</v>
      </c>
    </row>
    <row r="1616" spans="1:2" x14ac:dyDescent="0.25">
      <c r="A1616">
        <v>7.2</v>
      </c>
      <c r="B1616" s="2">
        <v>88505027</v>
      </c>
    </row>
    <row r="1617" spans="1:2" x14ac:dyDescent="0.25">
      <c r="A1617">
        <v>7.2</v>
      </c>
      <c r="B1617" s="2">
        <v>31950770</v>
      </c>
    </row>
    <row r="1618" spans="1:2" x14ac:dyDescent="0.25">
      <c r="A1618">
        <v>7.2</v>
      </c>
      <c r="B1618" s="2">
        <v>18826898</v>
      </c>
    </row>
    <row r="1619" spans="1:2" x14ac:dyDescent="0.25">
      <c r="A1619">
        <v>7.2</v>
      </c>
      <c r="B1619" s="2">
        <v>302948</v>
      </c>
    </row>
    <row r="1620" spans="1:2" x14ac:dyDescent="0.25">
      <c r="A1620">
        <v>7.2</v>
      </c>
      <c r="B1620" s="2">
        <v>4678405</v>
      </c>
    </row>
    <row r="1621" spans="1:2" x14ac:dyDescent="0.25">
      <c r="A1621">
        <v>7.2</v>
      </c>
      <c r="B1621" s="2">
        <v>2096892</v>
      </c>
    </row>
    <row r="1622" spans="1:2" x14ac:dyDescent="0.25">
      <c r="A1622">
        <v>7.2</v>
      </c>
      <c r="B1622" s="2">
        <v>57130027</v>
      </c>
    </row>
    <row r="1623" spans="1:2" x14ac:dyDescent="0.25">
      <c r="A1623">
        <v>7.2</v>
      </c>
      <c r="B1623" s="2">
        <v>88122627</v>
      </c>
    </row>
    <row r="1624" spans="1:2" x14ac:dyDescent="0.25">
      <c r="A1624">
        <v>7.2</v>
      </c>
      <c r="B1624" s="2">
        <v>355363449</v>
      </c>
    </row>
    <row r="1625" spans="1:2" x14ac:dyDescent="0.25">
      <c r="A1625">
        <v>7.2</v>
      </c>
      <c r="B1625" s="2">
        <v>3942254</v>
      </c>
    </row>
    <row r="1626" spans="1:2" x14ac:dyDescent="0.25">
      <c r="A1626">
        <v>7.2</v>
      </c>
      <c r="B1626" s="2">
        <v>37329961</v>
      </c>
    </row>
    <row r="1627" spans="1:2" x14ac:dyDescent="0.25">
      <c r="A1627">
        <v>7.2</v>
      </c>
      <c r="B1627" s="2">
        <v>-18531657</v>
      </c>
    </row>
    <row r="1628" spans="1:2" x14ac:dyDescent="0.25">
      <c r="A1628">
        <v>7.2</v>
      </c>
      <c r="B1628" s="2">
        <v>2105096</v>
      </c>
    </row>
    <row r="1629" spans="1:2" x14ac:dyDescent="0.25">
      <c r="A1629">
        <v>7.2</v>
      </c>
      <c r="B1629" s="2">
        <v>4471727</v>
      </c>
    </row>
    <row r="1630" spans="1:2" x14ac:dyDescent="0.25">
      <c r="A1630">
        <v>7.2</v>
      </c>
      <c r="B1630" s="2">
        <v>42938449</v>
      </c>
    </row>
    <row r="1631" spans="1:2" x14ac:dyDescent="0.25">
      <c r="A1631">
        <v>7.2</v>
      </c>
      <c r="B1631" s="2">
        <v>3960481</v>
      </c>
    </row>
    <row r="1632" spans="1:2" x14ac:dyDescent="0.25">
      <c r="A1632">
        <v>7.2</v>
      </c>
      <c r="B1632" s="2">
        <v>34696996</v>
      </c>
    </row>
    <row r="1633" spans="1:2" x14ac:dyDescent="0.25">
      <c r="A1633">
        <v>7.2</v>
      </c>
      <c r="B1633" s="2">
        <v>435410052</v>
      </c>
    </row>
    <row r="1634" spans="1:2" x14ac:dyDescent="0.25">
      <c r="A1634">
        <v>7.2</v>
      </c>
      <c r="B1634" s="2">
        <v>34806812</v>
      </c>
    </row>
    <row r="1635" spans="1:2" x14ac:dyDescent="0.25">
      <c r="A1635">
        <v>7.2</v>
      </c>
      <c r="B1635" s="2">
        <v>19310019</v>
      </c>
    </row>
    <row r="1636" spans="1:2" x14ac:dyDescent="0.25">
      <c r="A1636">
        <v>7.2</v>
      </c>
      <c r="B1636" s="2">
        <v>92011561</v>
      </c>
    </row>
    <row r="1637" spans="1:2" x14ac:dyDescent="0.25">
      <c r="A1637">
        <v>7.2</v>
      </c>
      <c r="B1637" s="2">
        <v>-2046802</v>
      </c>
    </row>
    <row r="1638" spans="1:2" x14ac:dyDescent="0.25">
      <c r="A1638">
        <v>7.2</v>
      </c>
      <c r="B1638" s="2">
        <v>67991835</v>
      </c>
    </row>
    <row r="1639" spans="1:2" x14ac:dyDescent="0.25">
      <c r="A1639">
        <v>7.2</v>
      </c>
      <c r="B1639" s="2">
        <v>8527510</v>
      </c>
    </row>
    <row r="1640" spans="1:2" x14ac:dyDescent="0.25">
      <c r="A1640">
        <v>7.2</v>
      </c>
      <c r="B1640" s="2">
        <v>185699</v>
      </c>
    </row>
    <row r="1641" spans="1:2" x14ac:dyDescent="0.25">
      <c r="A1641">
        <v>7.2</v>
      </c>
      <c r="B1641" s="2">
        <v>-7408745</v>
      </c>
    </row>
    <row r="1642" spans="1:2" x14ac:dyDescent="0.25">
      <c r="A1642">
        <v>7.2</v>
      </c>
      <c r="B1642" s="2">
        <v>19262751</v>
      </c>
    </row>
    <row r="1643" spans="1:2" x14ac:dyDescent="0.25">
      <c r="A1643">
        <v>7.2</v>
      </c>
      <c r="B1643" s="2">
        <v>44828421</v>
      </c>
    </row>
    <row r="1644" spans="1:2" x14ac:dyDescent="0.25">
      <c r="A1644">
        <v>7.2</v>
      </c>
      <c r="B1644" s="2">
        <v>-790934</v>
      </c>
    </row>
    <row r="1645" spans="1:2" x14ac:dyDescent="0.25">
      <c r="A1645">
        <v>7.2</v>
      </c>
      <c r="B1645" s="2">
        <v>-11090168</v>
      </c>
    </row>
    <row r="1646" spans="1:2" x14ac:dyDescent="0.25">
      <c r="A1646">
        <v>7.2</v>
      </c>
      <c r="B1646" s="2">
        <v>676126</v>
      </c>
    </row>
    <row r="1647" spans="1:2" x14ac:dyDescent="0.25">
      <c r="A1647">
        <v>7.2</v>
      </c>
      <c r="B1647" s="2">
        <v>2639579</v>
      </c>
    </row>
    <row r="1648" spans="1:2" x14ac:dyDescent="0.25">
      <c r="A1648">
        <v>7.2</v>
      </c>
      <c r="B1648" s="2">
        <v>-30542658</v>
      </c>
    </row>
    <row r="1649" spans="1:2" x14ac:dyDescent="0.25">
      <c r="A1649">
        <v>7.2</v>
      </c>
      <c r="B1649" s="2">
        <v>40405566</v>
      </c>
    </row>
    <row r="1650" spans="1:2" x14ac:dyDescent="0.25">
      <c r="A1650">
        <v>7.2</v>
      </c>
      <c r="B1650" s="2">
        <v>67153225</v>
      </c>
    </row>
    <row r="1651" spans="1:2" x14ac:dyDescent="0.25">
      <c r="A1651">
        <v>7.2</v>
      </c>
      <c r="B1651" s="2">
        <v>3071451</v>
      </c>
    </row>
    <row r="1652" spans="1:2" x14ac:dyDescent="0.25">
      <c r="A1652">
        <v>7.2</v>
      </c>
      <c r="B1652" s="2">
        <v>19472736</v>
      </c>
    </row>
    <row r="1653" spans="1:2" x14ac:dyDescent="0.25">
      <c r="A1653">
        <v>7.2</v>
      </c>
      <c r="B1653" s="2">
        <v>191885765</v>
      </c>
    </row>
    <row r="1654" spans="1:2" x14ac:dyDescent="0.25">
      <c r="A1654">
        <v>7.2</v>
      </c>
      <c r="B1654" s="2">
        <v>11796834</v>
      </c>
    </row>
    <row r="1655" spans="1:2" x14ac:dyDescent="0.25">
      <c r="A1655">
        <v>7.2</v>
      </c>
      <c r="B1655" s="2">
        <v>15331447</v>
      </c>
    </row>
    <row r="1656" spans="1:2" x14ac:dyDescent="0.25">
      <c r="A1656">
        <v>7.2</v>
      </c>
      <c r="B1656" s="2">
        <v>25321861</v>
      </c>
    </row>
    <row r="1657" spans="1:2" x14ac:dyDescent="0.25">
      <c r="A1657">
        <v>7.2</v>
      </c>
      <c r="B1657" s="2">
        <v>11111701</v>
      </c>
    </row>
    <row r="1658" spans="1:2" x14ac:dyDescent="0.25">
      <c r="A1658">
        <v>7.2</v>
      </c>
      <c r="B1658" s="2">
        <v>-1395445</v>
      </c>
    </row>
    <row r="1659" spans="1:2" x14ac:dyDescent="0.25">
      <c r="A1659">
        <v>7.2</v>
      </c>
      <c r="B1659" s="2">
        <v>515692281</v>
      </c>
    </row>
    <row r="1660" spans="1:2" x14ac:dyDescent="0.25">
      <c r="A1660">
        <v>7.2</v>
      </c>
      <c r="B1660" s="2">
        <v>12623767</v>
      </c>
    </row>
    <row r="1661" spans="1:2" x14ac:dyDescent="0.25">
      <c r="A1661">
        <v>7.2</v>
      </c>
      <c r="B1661" s="2">
        <v>110724603</v>
      </c>
    </row>
    <row r="1662" spans="1:2" x14ac:dyDescent="0.25">
      <c r="A1662">
        <v>7.2</v>
      </c>
      <c r="B1662" s="2">
        <v>9639814</v>
      </c>
    </row>
    <row r="1663" spans="1:2" x14ac:dyDescent="0.25">
      <c r="A1663">
        <v>7.2</v>
      </c>
      <c r="B1663" s="2">
        <v>111584879</v>
      </c>
    </row>
    <row r="1664" spans="1:2" x14ac:dyDescent="0.25">
      <c r="A1664">
        <v>7.2</v>
      </c>
      <c r="B1664" s="2">
        <v>5722632</v>
      </c>
    </row>
    <row r="1665" spans="1:2" x14ac:dyDescent="0.25">
      <c r="A1665">
        <v>7.2</v>
      </c>
      <c r="B1665" s="2">
        <v>19871429</v>
      </c>
    </row>
    <row r="1666" spans="1:2" x14ac:dyDescent="0.25">
      <c r="A1666">
        <v>7.2</v>
      </c>
      <c r="B1666" s="2">
        <v>616394724</v>
      </c>
    </row>
    <row r="1667" spans="1:2" x14ac:dyDescent="0.25">
      <c r="A1667">
        <v>7.2</v>
      </c>
      <c r="B1667" s="2">
        <v>-3741940</v>
      </c>
    </row>
    <row r="1668" spans="1:2" x14ac:dyDescent="0.25">
      <c r="A1668">
        <v>7.2</v>
      </c>
      <c r="B1668" s="2">
        <v>159585328</v>
      </c>
    </row>
    <row r="1669" spans="1:2" x14ac:dyDescent="0.25">
      <c r="A1669">
        <v>7.2</v>
      </c>
      <c r="B1669" s="2">
        <v>17226382</v>
      </c>
    </row>
    <row r="1670" spans="1:2" x14ac:dyDescent="0.25">
      <c r="A1670">
        <v>7.2</v>
      </c>
      <c r="B1670" s="2">
        <v>9656155</v>
      </c>
    </row>
    <row r="1671" spans="1:2" x14ac:dyDescent="0.25">
      <c r="A1671">
        <v>7.2</v>
      </c>
      <c r="B1671" s="2">
        <v>1368803</v>
      </c>
    </row>
    <row r="1672" spans="1:2" x14ac:dyDescent="0.25">
      <c r="A1672">
        <v>7.2</v>
      </c>
      <c r="B1672" s="2">
        <v>977671</v>
      </c>
    </row>
    <row r="1673" spans="1:2" x14ac:dyDescent="0.25">
      <c r="A1673">
        <v>7.2</v>
      </c>
      <c r="B1673" s="2">
        <v>6242887</v>
      </c>
    </row>
    <row r="1674" spans="1:2" x14ac:dyDescent="0.25">
      <c r="A1674">
        <v>7.2</v>
      </c>
      <c r="B1674" s="2">
        <v>-2117314</v>
      </c>
    </row>
    <row r="1675" spans="1:2" x14ac:dyDescent="0.25">
      <c r="A1675">
        <v>7.2</v>
      </c>
      <c r="B1675" s="2">
        <v>712216</v>
      </c>
    </row>
    <row r="1676" spans="1:2" x14ac:dyDescent="0.25">
      <c r="A1676">
        <v>7.2</v>
      </c>
      <c r="B1676" s="2">
        <v>248642274</v>
      </c>
    </row>
    <row r="1677" spans="1:2" x14ac:dyDescent="0.25">
      <c r="A1677">
        <v>7.2</v>
      </c>
      <c r="B1677" s="2">
        <v>211171807</v>
      </c>
    </row>
    <row r="1678" spans="1:2" x14ac:dyDescent="0.25">
      <c r="A1678">
        <v>7.2</v>
      </c>
      <c r="B1678" s="2">
        <v>543559645</v>
      </c>
    </row>
    <row r="1679" spans="1:2" x14ac:dyDescent="0.25">
      <c r="A1679">
        <v>7.2</v>
      </c>
      <c r="B1679" s="2">
        <v>276723989</v>
      </c>
    </row>
    <row r="1680" spans="1:2" x14ac:dyDescent="0.25">
      <c r="A1680">
        <v>7.2</v>
      </c>
      <c r="B1680" s="2">
        <v>452205319</v>
      </c>
    </row>
    <row r="1681" spans="1:2" x14ac:dyDescent="0.25">
      <c r="A1681">
        <v>7.2</v>
      </c>
      <c r="B1681" s="2">
        <v>89745</v>
      </c>
    </row>
    <row r="1682" spans="1:2" x14ac:dyDescent="0.25">
      <c r="A1682">
        <v>7.2</v>
      </c>
      <c r="B1682" s="2">
        <v>49188937</v>
      </c>
    </row>
    <row r="1683" spans="1:2" x14ac:dyDescent="0.25">
      <c r="A1683">
        <v>7.2</v>
      </c>
      <c r="B1683" s="2">
        <v>147313795</v>
      </c>
    </row>
    <row r="1684" spans="1:2" x14ac:dyDescent="0.25">
      <c r="A1684">
        <v>7.2</v>
      </c>
      <c r="B1684" s="2">
        <v>30991781</v>
      </c>
    </row>
    <row r="1685" spans="1:2" x14ac:dyDescent="0.25">
      <c r="A1685">
        <v>7.2</v>
      </c>
      <c r="B1685" s="2">
        <v>5853509</v>
      </c>
    </row>
    <row r="1686" spans="1:2" x14ac:dyDescent="0.25">
      <c r="A1686">
        <v>7.2</v>
      </c>
      <c r="B1686" s="2">
        <v>137330738</v>
      </c>
    </row>
    <row r="1687" spans="1:2" x14ac:dyDescent="0.25">
      <c r="A1687">
        <v>7.2</v>
      </c>
      <c r="B1687" s="2">
        <v>25574387</v>
      </c>
    </row>
    <row r="1688" spans="1:2" x14ac:dyDescent="0.25">
      <c r="A1688">
        <v>7.2</v>
      </c>
      <c r="B1688" s="2">
        <v>96459297</v>
      </c>
    </row>
    <row r="1689" spans="1:2" x14ac:dyDescent="0.25">
      <c r="A1689">
        <v>7.2</v>
      </c>
      <c r="B1689" s="2">
        <v>227377683</v>
      </c>
    </row>
    <row r="1690" spans="1:2" x14ac:dyDescent="0.25">
      <c r="A1690">
        <v>7.2</v>
      </c>
      <c r="B1690" s="2">
        <v>3062178</v>
      </c>
    </row>
    <row r="1691" spans="1:2" x14ac:dyDescent="0.25">
      <c r="A1691">
        <v>7.2</v>
      </c>
      <c r="B1691" s="2">
        <v>41837234</v>
      </c>
    </row>
    <row r="1692" spans="1:2" x14ac:dyDescent="0.25">
      <c r="A1692">
        <v>7.2</v>
      </c>
      <c r="B1692" s="2">
        <v>15509546</v>
      </c>
    </row>
    <row r="1693" spans="1:2" x14ac:dyDescent="0.25">
      <c r="A1693">
        <v>7.2</v>
      </c>
      <c r="B1693" s="2">
        <v>40663276</v>
      </c>
    </row>
    <row r="1694" spans="1:2" x14ac:dyDescent="0.25">
      <c r="A1694">
        <v>7.2</v>
      </c>
      <c r="B1694" s="2">
        <v>28472135</v>
      </c>
    </row>
    <row r="1695" spans="1:2" x14ac:dyDescent="0.25">
      <c r="A1695">
        <v>7.2</v>
      </c>
      <c r="B1695" s="2">
        <v>4441873</v>
      </c>
    </row>
    <row r="1696" spans="1:2" x14ac:dyDescent="0.25">
      <c r="A1696">
        <v>7.2</v>
      </c>
      <c r="B1696" s="2">
        <v>2252684</v>
      </c>
    </row>
    <row r="1697" spans="1:2" x14ac:dyDescent="0.25">
      <c r="A1697">
        <v>7.2</v>
      </c>
      <c r="B1697" s="2">
        <v>10986781</v>
      </c>
    </row>
    <row r="1698" spans="1:2" x14ac:dyDescent="0.25">
      <c r="A1698">
        <v>7.2</v>
      </c>
      <c r="B1698" s="2">
        <v>-22165191</v>
      </c>
    </row>
    <row r="1699" spans="1:2" x14ac:dyDescent="0.25">
      <c r="A1699">
        <v>7.2</v>
      </c>
      <c r="B1699" s="2">
        <v>-878755</v>
      </c>
    </row>
    <row r="1700" spans="1:2" x14ac:dyDescent="0.25">
      <c r="A1700">
        <v>7.2</v>
      </c>
      <c r="B1700" s="2">
        <v>95216998</v>
      </c>
    </row>
    <row r="1701" spans="1:2" x14ac:dyDescent="0.25">
      <c r="A1701">
        <v>7.2</v>
      </c>
      <c r="B1701" s="2">
        <v>40414761</v>
      </c>
    </row>
    <row r="1702" spans="1:2" x14ac:dyDescent="0.25">
      <c r="A1702">
        <v>7.2</v>
      </c>
      <c r="B1702" s="2">
        <v>5975621</v>
      </c>
    </row>
    <row r="1703" spans="1:2" x14ac:dyDescent="0.25">
      <c r="A1703">
        <v>7.2</v>
      </c>
      <c r="B1703" s="2">
        <v>5079219</v>
      </c>
    </row>
    <row r="1704" spans="1:2" x14ac:dyDescent="0.25">
      <c r="A1704">
        <v>7.2</v>
      </c>
      <c r="B1704" s="2">
        <v>-3330983</v>
      </c>
    </row>
    <row r="1705" spans="1:2" x14ac:dyDescent="0.25">
      <c r="A1705">
        <v>7.2</v>
      </c>
      <c r="B1705" s="2">
        <v>11646055</v>
      </c>
    </row>
    <row r="1706" spans="1:2" x14ac:dyDescent="0.25">
      <c r="A1706">
        <v>7.2</v>
      </c>
      <c r="B1706" s="2">
        <v>84866593</v>
      </c>
    </row>
    <row r="1707" spans="1:2" x14ac:dyDescent="0.25">
      <c r="A1707">
        <v>7.2</v>
      </c>
      <c r="B1707" s="2">
        <v>10060903</v>
      </c>
    </row>
    <row r="1708" spans="1:2" x14ac:dyDescent="0.25">
      <c r="A1708">
        <v>7.2</v>
      </c>
      <c r="B1708" s="2">
        <v>130419231</v>
      </c>
    </row>
    <row r="1709" spans="1:2" x14ac:dyDescent="0.25">
      <c r="A1709">
        <v>7.2</v>
      </c>
      <c r="B1709" s="2">
        <v>19978189</v>
      </c>
    </row>
    <row r="1710" spans="1:2" x14ac:dyDescent="0.25">
      <c r="A1710">
        <v>7.2</v>
      </c>
      <c r="B1710" s="2">
        <v>23681746</v>
      </c>
    </row>
    <row r="1711" spans="1:2" x14ac:dyDescent="0.25">
      <c r="A1711">
        <v>7.2</v>
      </c>
      <c r="B1711" s="2">
        <v>9493791</v>
      </c>
    </row>
    <row r="1712" spans="1:2" x14ac:dyDescent="0.25">
      <c r="A1712">
        <v>7.2</v>
      </c>
      <c r="B1712" s="2">
        <v>183035819</v>
      </c>
    </row>
    <row r="1713" spans="1:2" x14ac:dyDescent="0.25">
      <c r="A1713">
        <v>7.2</v>
      </c>
      <c r="B1713" s="2">
        <v>1093077</v>
      </c>
    </row>
    <row r="1714" spans="1:2" x14ac:dyDescent="0.25">
      <c r="A1714">
        <v>7.2</v>
      </c>
      <c r="B1714" s="2">
        <v>5026154</v>
      </c>
    </row>
    <row r="1715" spans="1:2" x14ac:dyDescent="0.25">
      <c r="A1715">
        <v>7.2</v>
      </c>
      <c r="B1715" s="2">
        <v>2443584</v>
      </c>
    </row>
    <row r="1716" spans="1:2" x14ac:dyDescent="0.25">
      <c r="A1716">
        <v>7.2</v>
      </c>
      <c r="B1716" s="2">
        <v>19015346</v>
      </c>
    </row>
    <row r="1717" spans="1:2" x14ac:dyDescent="0.25">
      <c r="A1717">
        <v>7.2</v>
      </c>
      <c r="B1717" s="2">
        <v>7682928</v>
      </c>
    </row>
    <row r="1718" spans="1:2" x14ac:dyDescent="0.25">
      <c r="A1718">
        <v>7.2</v>
      </c>
      <c r="B1718" s="2">
        <v>16073488</v>
      </c>
    </row>
    <row r="1719" spans="1:2" x14ac:dyDescent="0.25">
      <c r="A1719">
        <v>7.2</v>
      </c>
      <c r="B1719" s="2">
        <v>-5623181</v>
      </c>
    </row>
    <row r="1720" spans="1:2" x14ac:dyDescent="0.25">
      <c r="A1720">
        <v>7.2</v>
      </c>
      <c r="B1720" s="2">
        <v>7123449</v>
      </c>
    </row>
    <row r="1721" spans="1:2" x14ac:dyDescent="0.25">
      <c r="A1721">
        <v>7.2</v>
      </c>
      <c r="B1721" s="2">
        <v>14420923</v>
      </c>
    </row>
    <row r="1722" spans="1:2" x14ac:dyDescent="0.25">
      <c r="A1722">
        <v>7.2</v>
      </c>
      <c r="B1722" s="2">
        <v>18959607</v>
      </c>
    </row>
    <row r="1723" spans="1:2" x14ac:dyDescent="0.25">
      <c r="A1723">
        <v>7.2</v>
      </c>
      <c r="B1723" s="2">
        <v>209813</v>
      </c>
    </row>
    <row r="1724" spans="1:2" x14ac:dyDescent="0.25">
      <c r="A1724">
        <v>7.2</v>
      </c>
      <c r="B1724" s="2">
        <v>84527795</v>
      </c>
    </row>
    <row r="1725" spans="1:2" x14ac:dyDescent="0.25">
      <c r="A1725">
        <v>7.2</v>
      </c>
      <c r="B1725" s="2">
        <v>13098981</v>
      </c>
    </row>
    <row r="1726" spans="1:2" x14ac:dyDescent="0.25">
      <c r="A1726">
        <v>7.1</v>
      </c>
      <c r="B1726" s="2">
        <v>25399000</v>
      </c>
    </row>
    <row r="1727" spans="1:2" x14ac:dyDescent="0.25">
      <c r="A1727">
        <v>7.1</v>
      </c>
      <c r="B1727" s="2">
        <v>22482952</v>
      </c>
    </row>
    <row r="1728" spans="1:2" x14ac:dyDescent="0.25">
      <c r="A1728">
        <v>7.1</v>
      </c>
      <c r="B1728" s="2">
        <v>3563886</v>
      </c>
    </row>
    <row r="1729" spans="1:2" x14ac:dyDescent="0.25">
      <c r="A1729">
        <v>7.1</v>
      </c>
      <c r="B1729" s="2">
        <v>17583634</v>
      </c>
    </row>
    <row r="1730" spans="1:2" x14ac:dyDescent="0.25">
      <c r="A1730">
        <v>7.1</v>
      </c>
      <c r="B1730" s="2">
        <v>9099953</v>
      </c>
    </row>
    <row r="1731" spans="1:2" x14ac:dyDescent="0.25">
      <c r="A1731">
        <v>7.1</v>
      </c>
      <c r="B1731" s="2">
        <v>-2721425</v>
      </c>
    </row>
    <row r="1732" spans="1:2" x14ac:dyDescent="0.25">
      <c r="A1732">
        <v>7.1</v>
      </c>
      <c r="B1732" s="2">
        <v>-3889330</v>
      </c>
    </row>
    <row r="1733" spans="1:2" x14ac:dyDescent="0.25">
      <c r="A1733">
        <v>7.1</v>
      </c>
      <c r="B1733" s="2">
        <v>78350</v>
      </c>
    </row>
    <row r="1734" spans="1:2" x14ac:dyDescent="0.25">
      <c r="A1734">
        <v>7.1</v>
      </c>
      <c r="B1734" s="2">
        <v>15697647</v>
      </c>
    </row>
    <row r="1735" spans="1:2" x14ac:dyDescent="0.25">
      <c r="A1735">
        <v>7.1</v>
      </c>
      <c r="B1735" s="2">
        <v>67567667</v>
      </c>
    </row>
    <row r="1736" spans="1:2" x14ac:dyDescent="0.25">
      <c r="A1736">
        <v>7.1</v>
      </c>
      <c r="B1736" s="2">
        <v>694497</v>
      </c>
    </row>
    <row r="1737" spans="1:2" x14ac:dyDescent="0.25">
      <c r="A1737">
        <v>7.1</v>
      </c>
      <c r="B1737" s="2">
        <v>8430492</v>
      </c>
    </row>
    <row r="1738" spans="1:2" x14ac:dyDescent="0.25">
      <c r="A1738">
        <v>7.1</v>
      </c>
      <c r="B1738" s="2">
        <v>876775</v>
      </c>
    </row>
    <row r="1739" spans="1:2" x14ac:dyDescent="0.25">
      <c r="A1739">
        <v>7.1</v>
      </c>
      <c r="B1739" s="2">
        <v>10297601</v>
      </c>
    </row>
    <row r="1740" spans="1:2" x14ac:dyDescent="0.25">
      <c r="A1740">
        <v>7.1</v>
      </c>
      <c r="B1740" s="2">
        <v>15922237</v>
      </c>
    </row>
    <row r="1741" spans="1:2" x14ac:dyDescent="0.25">
      <c r="A1741">
        <v>7.1</v>
      </c>
      <c r="B1741" s="2">
        <v>1500000</v>
      </c>
    </row>
    <row r="1742" spans="1:2" x14ac:dyDescent="0.25">
      <c r="A1742">
        <v>7.1</v>
      </c>
      <c r="B1742" s="2">
        <v>9085049</v>
      </c>
    </row>
    <row r="1743" spans="1:2" x14ac:dyDescent="0.25">
      <c r="A1743">
        <v>7.1</v>
      </c>
      <c r="B1743" s="2">
        <v>-10099288</v>
      </c>
    </row>
    <row r="1744" spans="1:2" x14ac:dyDescent="0.25">
      <c r="A1744">
        <v>7.1</v>
      </c>
      <c r="B1744" s="2">
        <v>5839031</v>
      </c>
    </row>
    <row r="1745" spans="1:2" x14ac:dyDescent="0.25">
      <c r="A1745">
        <v>7.1</v>
      </c>
      <c r="B1745" s="2">
        <v>-8222354</v>
      </c>
    </row>
    <row r="1746" spans="1:2" x14ac:dyDescent="0.25">
      <c r="A1746">
        <v>7.1</v>
      </c>
      <c r="B1746" s="2">
        <v>0</v>
      </c>
    </row>
    <row r="1747" spans="1:2" x14ac:dyDescent="0.25">
      <c r="A1747">
        <v>7.1</v>
      </c>
      <c r="B1747" s="2">
        <v>15419483</v>
      </c>
    </row>
    <row r="1748" spans="1:2" x14ac:dyDescent="0.25">
      <c r="A1748">
        <v>7.1</v>
      </c>
      <c r="B1748" s="2">
        <v>20509515</v>
      </c>
    </row>
    <row r="1749" spans="1:2" x14ac:dyDescent="0.25">
      <c r="A1749">
        <v>7.1</v>
      </c>
      <c r="B1749" s="2">
        <v>18553948</v>
      </c>
    </row>
    <row r="1750" spans="1:2" x14ac:dyDescent="0.25">
      <c r="A1750">
        <v>7.1</v>
      </c>
      <c r="B1750" s="2">
        <v>65642217</v>
      </c>
    </row>
    <row r="1751" spans="1:2" x14ac:dyDescent="0.25">
      <c r="A1751">
        <v>7.1</v>
      </c>
      <c r="B1751" s="2">
        <v>-2314138</v>
      </c>
    </row>
    <row r="1752" spans="1:2" x14ac:dyDescent="0.25">
      <c r="A1752">
        <v>7.1</v>
      </c>
      <c r="B1752" s="2">
        <v>370698</v>
      </c>
    </row>
    <row r="1753" spans="1:2" x14ac:dyDescent="0.25">
      <c r="A1753">
        <v>7.1</v>
      </c>
      <c r="B1753" s="2">
        <v>895904</v>
      </c>
    </row>
    <row r="1754" spans="1:2" x14ac:dyDescent="0.25">
      <c r="A1754">
        <v>7.1</v>
      </c>
      <c r="B1754" s="2">
        <v>249752301</v>
      </c>
    </row>
    <row r="1755" spans="1:2" x14ac:dyDescent="0.25">
      <c r="A1755">
        <v>7.1</v>
      </c>
      <c r="B1755" s="2">
        <v>43888729</v>
      </c>
    </row>
    <row r="1756" spans="1:2" x14ac:dyDescent="0.25">
      <c r="A1756">
        <v>7.1</v>
      </c>
      <c r="B1756" s="2">
        <v>-3828683</v>
      </c>
    </row>
    <row r="1757" spans="1:2" x14ac:dyDescent="0.25">
      <c r="A1757">
        <v>7.1</v>
      </c>
      <c r="B1757" s="2">
        <v>-33632000</v>
      </c>
    </row>
    <row r="1758" spans="1:2" x14ac:dyDescent="0.25">
      <c r="A1758">
        <v>7.1</v>
      </c>
      <c r="B1758" s="2">
        <v>0</v>
      </c>
    </row>
    <row r="1759" spans="1:2" x14ac:dyDescent="0.25">
      <c r="A1759">
        <v>7.1</v>
      </c>
      <c r="B1759" s="2">
        <v>483703557</v>
      </c>
    </row>
    <row r="1760" spans="1:2" x14ac:dyDescent="0.25">
      <c r="A1760">
        <v>7.1</v>
      </c>
      <c r="B1760" s="2">
        <v>5667084</v>
      </c>
    </row>
    <row r="1761" spans="1:2" x14ac:dyDescent="0.25">
      <c r="A1761">
        <v>7.1</v>
      </c>
      <c r="B1761" s="2">
        <v>170031274</v>
      </c>
    </row>
    <row r="1762" spans="1:2" x14ac:dyDescent="0.25">
      <c r="A1762">
        <v>7.1</v>
      </c>
      <c r="B1762" s="2">
        <v>1205108</v>
      </c>
    </row>
    <row r="1763" spans="1:2" x14ac:dyDescent="0.25">
      <c r="A1763">
        <v>7.1</v>
      </c>
      <c r="B1763" s="2">
        <v>1710057</v>
      </c>
    </row>
    <row r="1764" spans="1:2" x14ac:dyDescent="0.25">
      <c r="A1764">
        <v>7.1</v>
      </c>
      <c r="B1764" s="2">
        <v>8211952</v>
      </c>
    </row>
    <row r="1765" spans="1:2" x14ac:dyDescent="0.25">
      <c r="A1765">
        <v>7.1</v>
      </c>
      <c r="B1765" s="2">
        <v>295444</v>
      </c>
    </row>
    <row r="1766" spans="1:2" x14ac:dyDescent="0.25">
      <c r="A1766">
        <v>7.1</v>
      </c>
      <c r="B1766" s="2">
        <v>-3740988</v>
      </c>
    </row>
    <row r="1767" spans="1:2" x14ac:dyDescent="0.25">
      <c r="A1767">
        <v>7.1</v>
      </c>
      <c r="B1767" s="2">
        <v>93292</v>
      </c>
    </row>
    <row r="1768" spans="1:2" x14ac:dyDescent="0.25">
      <c r="A1768">
        <v>7.1</v>
      </c>
      <c r="B1768" s="2">
        <v>82232691</v>
      </c>
    </row>
    <row r="1769" spans="1:2" x14ac:dyDescent="0.25">
      <c r="A1769">
        <v>7.1</v>
      </c>
      <c r="B1769" s="2">
        <v>1038916</v>
      </c>
    </row>
    <row r="1770" spans="1:2" x14ac:dyDescent="0.25">
      <c r="A1770">
        <v>7.1</v>
      </c>
      <c r="B1770" s="2">
        <v>15146880</v>
      </c>
    </row>
    <row r="1771" spans="1:2" x14ac:dyDescent="0.25">
      <c r="A1771">
        <v>7.1</v>
      </c>
      <c r="B1771" s="2">
        <v>1543112</v>
      </c>
    </row>
    <row r="1772" spans="1:2" x14ac:dyDescent="0.25">
      <c r="A1772">
        <v>7.1</v>
      </c>
      <c r="B1772" s="2">
        <v>19744201</v>
      </c>
    </row>
    <row r="1773" spans="1:2" x14ac:dyDescent="0.25">
      <c r="A1773">
        <v>7.1</v>
      </c>
      <c r="B1773" s="2">
        <v>5603158</v>
      </c>
    </row>
    <row r="1774" spans="1:2" x14ac:dyDescent="0.25">
      <c r="A1774">
        <v>7.1</v>
      </c>
      <c r="B1774" s="2">
        <v>5418216</v>
      </c>
    </row>
    <row r="1775" spans="1:2" x14ac:dyDescent="0.25">
      <c r="A1775">
        <v>7.1</v>
      </c>
      <c r="B1775" s="2">
        <v>256249</v>
      </c>
    </row>
    <row r="1776" spans="1:2" x14ac:dyDescent="0.25">
      <c r="A1776">
        <v>7.1</v>
      </c>
      <c r="B1776" s="2">
        <v>918239</v>
      </c>
    </row>
    <row r="1777" spans="1:2" x14ac:dyDescent="0.25">
      <c r="A1777">
        <v>7.1</v>
      </c>
      <c r="B1777" s="2">
        <v>2806881</v>
      </c>
    </row>
    <row r="1778" spans="1:2" x14ac:dyDescent="0.25">
      <c r="A1778">
        <v>7.1</v>
      </c>
      <c r="B1778" s="2">
        <v>4733909</v>
      </c>
    </row>
    <row r="1779" spans="1:2" x14ac:dyDescent="0.25">
      <c r="A1779">
        <v>7.1</v>
      </c>
      <c r="B1779" s="2">
        <v>322975</v>
      </c>
    </row>
    <row r="1780" spans="1:2" x14ac:dyDescent="0.25">
      <c r="A1780">
        <v>7.1</v>
      </c>
      <c r="B1780" s="2">
        <v>6995302</v>
      </c>
    </row>
    <row r="1781" spans="1:2" x14ac:dyDescent="0.25">
      <c r="A1781">
        <v>7.1</v>
      </c>
      <c r="B1781" s="2">
        <v>659810</v>
      </c>
    </row>
    <row r="1782" spans="1:2" x14ac:dyDescent="0.25">
      <c r="A1782">
        <v>7.1</v>
      </c>
      <c r="B1782" s="2">
        <v>-24330724</v>
      </c>
    </row>
    <row r="1783" spans="1:2" x14ac:dyDescent="0.25">
      <c r="A1783">
        <v>7.1</v>
      </c>
      <c r="B1783" s="2">
        <v>-10322193</v>
      </c>
    </row>
    <row r="1784" spans="1:2" x14ac:dyDescent="0.25">
      <c r="A1784">
        <v>7.1</v>
      </c>
      <c r="B1784" s="2">
        <v>141567262</v>
      </c>
    </row>
    <row r="1785" spans="1:2" x14ac:dyDescent="0.25">
      <c r="A1785">
        <v>7.1</v>
      </c>
      <c r="B1785" s="2">
        <v>241300832</v>
      </c>
    </row>
    <row r="1786" spans="1:2" x14ac:dyDescent="0.25">
      <c r="A1786">
        <v>7.1</v>
      </c>
      <c r="B1786" s="2">
        <v>3342603</v>
      </c>
    </row>
    <row r="1787" spans="1:2" x14ac:dyDescent="0.25">
      <c r="A1787">
        <v>7.1</v>
      </c>
      <c r="B1787" s="2">
        <v>39003</v>
      </c>
    </row>
    <row r="1788" spans="1:2" x14ac:dyDescent="0.25">
      <c r="A1788">
        <v>7.1</v>
      </c>
      <c r="B1788" s="2">
        <v>4221036</v>
      </c>
    </row>
    <row r="1789" spans="1:2" x14ac:dyDescent="0.25">
      <c r="A1789">
        <v>7.1</v>
      </c>
      <c r="B1789" s="2">
        <v>-3746014</v>
      </c>
    </row>
    <row r="1790" spans="1:2" x14ac:dyDescent="0.25">
      <c r="A1790">
        <v>7.1</v>
      </c>
      <c r="B1790" s="2">
        <v>1977198</v>
      </c>
    </row>
    <row r="1791" spans="1:2" x14ac:dyDescent="0.25">
      <c r="A1791">
        <v>7.1</v>
      </c>
      <c r="B1791" s="2">
        <v>-317072</v>
      </c>
    </row>
    <row r="1792" spans="1:2" x14ac:dyDescent="0.25">
      <c r="A1792">
        <v>7.1</v>
      </c>
      <c r="B1792" s="2">
        <v>4165845</v>
      </c>
    </row>
    <row r="1793" spans="1:2" x14ac:dyDescent="0.25">
      <c r="A1793">
        <v>7.1</v>
      </c>
      <c r="B1793" s="2">
        <v>5912216</v>
      </c>
    </row>
    <row r="1794" spans="1:2" x14ac:dyDescent="0.25">
      <c r="A1794">
        <v>7.1</v>
      </c>
      <c r="B1794" s="2">
        <v>-5877439</v>
      </c>
    </row>
    <row r="1795" spans="1:2" x14ac:dyDescent="0.25">
      <c r="A1795">
        <v>7.1</v>
      </c>
      <c r="B1795" s="2">
        <v>32679899</v>
      </c>
    </row>
    <row r="1796" spans="1:2" x14ac:dyDescent="0.25">
      <c r="A1796">
        <v>7.1</v>
      </c>
      <c r="B1796" s="2">
        <v>-30318235</v>
      </c>
    </row>
    <row r="1797" spans="1:2" x14ac:dyDescent="0.25">
      <c r="A1797">
        <v>7.1</v>
      </c>
      <c r="B1797" s="2">
        <v>11349090</v>
      </c>
    </row>
    <row r="1798" spans="1:2" x14ac:dyDescent="0.25">
      <c r="A1798">
        <v>7.1</v>
      </c>
      <c r="B1798" s="2">
        <v>1320043</v>
      </c>
    </row>
    <row r="1799" spans="1:2" x14ac:dyDescent="0.25">
      <c r="A1799">
        <v>7.1</v>
      </c>
      <c r="B1799" s="2">
        <v>377696391</v>
      </c>
    </row>
    <row r="1800" spans="1:2" x14ac:dyDescent="0.25">
      <c r="A1800">
        <v>7.1</v>
      </c>
      <c r="B1800" s="2">
        <v>154260553</v>
      </c>
    </row>
    <row r="1801" spans="1:2" x14ac:dyDescent="0.25">
      <c r="A1801">
        <v>7.1</v>
      </c>
      <c r="B1801" s="2">
        <v>-640784</v>
      </c>
    </row>
    <row r="1802" spans="1:2" x14ac:dyDescent="0.25">
      <c r="A1802">
        <v>7.1</v>
      </c>
      <c r="B1802" s="2">
        <v>10597759</v>
      </c>
    </row>
    <row r="1803" spans="1:2" x14ac:dyDescent="0.25">
      <c r="A1803">
        <v>7.1</v>
      </c>
      <c r="B1803" s="2">
        <v>-550259</v>
      </c>
    </row>
    <row r="1804" spans="1:2" x14ac:dyDescent="0.25">
      <c r="A1804">
        <v>7.1</v>
      </c>
      <c r="B1804" s="2">
        <v>292040</v>
      </c>
    </row>
    <row r="1805" spans="1:2" x14ac:dyDescent="0.25">
      <c r="A1805">
        <v>7.1</v>
      </c>
      <c r="B1805" s="2">
        <v>-924243</v>
      </c>
    </row>
    <row r="1806" spans="1:2" x14ac:dyDescent="0.25">
      <c r="A1806">
        <v>7.1</v>
      </c>
      <c r="B1806" s="2">
        <v>61457682</v>
      </c>
    </row>
    <row r="1807" spans="1:2" x14ac:dyDescent="0.25">
      <c r="A1807">
        <v>7.1</v>
      </c>
      <c r="B1807" s="2">
        <v>49256513</v>
      </c>
    </row>
    <row r="1808" spans="1:2" x14ac:dyDescent="0.25">
      <c r="A1808">
        <v>7.1</v>
      </c>
      <c r="B1808" s="2">
        <v>13692848</v>
      </c>
    </row>
    <row r="1809" spans="1:2" x14ac:dyDescent="0.25">
      <c r="A1809">
        <v>7.1</v>
      </c>
      <c r="B1809" s="2">
        <v>86183530</v>
      </c>
    </row>
    <row r="1810" spans="1:2" x14ac:dyDescent="0.25">
      <c r="A1810">
        <v>7.1</v>
      </c>
      <c r="B1810" s="2">
        <v>346884651</v>
      </c>
    </row>
    <row r="1811" spans="1:2" x14ac:dyDescent="0.25">
      <c r="A1811">
        <v>7.1</v>
      </c>
      <c r="B1811" s="2">
        <v>264317794</v>
      </c>
    </row>
    <row r="1812" spans="1:2" x14ac:dyDescent="0.25">
      <c r="A1812">
        <v>7.1</v>
      </c>
      <c r="B1812" s="2">
        <v>148613188</v>
      </c>
    </row>
    <row r="1813" spans="1:2" x14ac:dyDescent="0.25">
      <c r="A1813">
        <v>7.1</v>
      </c>
      <c r="B1813" s="2">
        <v>7120568</v>
      </c>
    </row>
    <row r="1814" spans="1:2" x14ac:dyDescent="0.25">
      <c r="A1814">
        <v>7.1</v>
      </c>
      <c r="B1814" s="2">
        <v>321889678</v>
      </c>
    </row>
    <row r="1815" spans="1:2" x14ac:dyDescent="0.25">
      <c r="A1815">
        <v>7.1</v>
      </c>
      <c r="B1815" s="2">
        <v>32752036</v>
      </c>
    </row>
    <row r="1816" spans="1:2" x14ac:dyDescent="0.25">
      <c r="A1816">
        <v>7.1</v>
      </c>
      <c r="B1816" s="2">
        <v>71626121</v>
      </c>
    </row>
    <row r="1817" spans="1:2" x14ac:dyDescent="0.25">
      <c r="A1817">
        <v>7.1</v>
      </c>
      <c r="B1817" s="2">
        <v>4775847</v>
      </c>
    </row>
    <row r="1818" spans="1:2" x14ac:dyDescent="0.25">
      <c r="A1818">
        <v>7.1</v>
      </c>
      <c r="B1818" s="2">
        <v>2564088</v>
      </c>
    </row>
    <row r="1819" spans="1:2" x14ac:dyDescent="0.25">
      <c r="A1819">
        <v>7.1</v>
      </c>
      <c r="B1819" s="2">
        <v>104257</v>
      </c>
    </row>
    <row r="1820" spans="1:2" x14ac:dyDescent="0.25">
      <c r="A1820">
        <v>7.1</v>
      </c>
      <c r="B1820" s="2">
        <v>2259680</v>
      </c>
    </row>
    <row r="1821" spans="1:2" x14ac:dyDescent="0.25">
      <c r="A1821">
        <v>7.1</v>
      </c>
      <c r="B1821" s="2">
        <v>-12172184</v>
      </c>
    </row>
    <row r="1822" spans="1:2" x14ac:dyDescent="0.25">
      <c r="A1822">
        <v>7.1</v>
      </c>
      <c r="B1822" s="2">
        <v>401299</v>
      </c>
    </row>
    <row r="1823" spans="1:2" x14ac:dyDescent="0.25">
      <c r="A1823">
        <v>7.1</v>
      </c>
      <c r="B1823" s="2">
        <v>30187659</v>
      </c>
    </row>
    <row r="1824" spans="1:2" x14ac:dyDescent="0.25">
      <c r="A1824">
        <v>7.1</v>
      </c>
      <c r="B1824" s="2">
        <v>6531687</v>
      </c>
    </row>
    <row r="1825" spans="1:2" x14ac:dyDescent="0.25">
      <c r="A1825">
        <v>7.1</v>
      </c>
      <c r="B1825" s="2">
        <v>5250594</v>
      </c>
    </row>
    <row r="1826" spans="1:2" x14ac:dyDescent="0.25">
      <c r="A1826">
        <v>7.1</v>
      </c>
      <c r="B1826" s="2">
        <v>-4966354</v>
      </c>
    </row>
    <row r="1827" spans="1:2" x14ac:dyDescent="0.25">
      <c r="A1827">
        <v>7.1</v>
      </c>
      <c r="B1827" s="2">
        <v>20182223</v>
      </c>
    </row>
    <row r="1828" spans="1:2" x14ac:dyDescent="0.25">
      <c r="A1828">
        <v>7.1</v>
      </c>
      <c r="B1828" s="2">
        <v>7640680</v>
      </c>
    </row>
    <row r="1829" spans="1:2" x14ac:dyDescent="0.25">
      <c r="A1829">
        <v>7.1</v>
      </c>
      <c r="B1829" s="2">
        <v>28049560</v>
      </c>
    </row>
    <row r="1830" spans="1:2" x14ac:dyDescent="0.25">
      <c r="A1830">
        <v>7.1</v>
      </c>
      <c r="B1830" s="2">
        <v>-190684</v>
      </c>
    </row>
    <row r="1831" spans="1:2" x14ac:dyDescent="0.25">
      <c r="A1831">
        <v>7.1</v>
      </c>
      <c r="B1831" s="2">
        <v>1146059</v>
      </c>
    </row>
    <row r="1832" spans="1:2" x14ac:dyDescent="0.25">
      <c r="A1832">
        <v>7.1</v>
      </c>
      <c r="B1832" s="2">
        <v>270811</v>
      </c>
    </row>
    <row r="1833" spans="1:2" x14ac:dyDescent="0.25">
      <c r="A1833">
        <v>7.1</v>
      </c>
      <c r="B1833" s="2">
        <v>201875078</v>
      </c>
    </row>
    <row r="1834" spans="1:2" x14ac:dyDescent="0.25">
      <c r="A1834">
        <v>7.1</v>
      </c>
      <c r="B1834" s="2">
        <v>201348933</v>
      </c>
    </row>
    <row r="1835" spans="1:2" x14ac:dyDescent="0.25">
      <c r="A1835">
        <v>7.1</v>
      </c>
      <c r="B1835" s="2">
        <v>100549455</v>
      </c>
    </row>
    <row r="1836" spans="1:2" x14ac:dyDescent="0.25">
      <c r="A1836">
        <v>7.1</v>
      </c>
      <c r="B1836" s="2">
        <v>66244770</v>
      </c>
    </row>
    <row r="1837" spans="1:2" x14ac:dyDescent="0.25">
      <c r="A1837">
        <v>7.1</v>
      </c>
      <c r="B1837" s="2">
        <v>75834556</v>
      </c>
    </row>
    <row r="1838" spans="1:2" x14ac:dyDescent="0.25">
      <c r="A1838">
        <v>7.1</v>
      </c>
      <c r="B1838" s="2">
        <v>3116526</v>
      </c>
    </row>
    <row r="1839" spans="1:2" x14ac:dyDescent="0.25">
      <c r="A1839">
        <v>7.1</v>
      </c>
      <c r="B1839" s="2">
        <v>5672284</v>
      </c>
    </row>
    <row r="1840" spans="1:2" x14ac:dyDescent="0.25">
      <c r="A1840">
        <v>7.1</v>
      </c>
      <c r="B1840" s="2">
        <v>-16926802</v>
      </c>
    </row>
    <row r="1841" spans="1:2" x14ac:dyDescent="0.25">
      <c r="A1841">
        <v>7.1</v>
      </c>
      <c r="B1841" s="2">
        <v>6133747</v>
      </c>
    </row>
    <row r="1842" spans="1:2" x14ac:dyDescent="0.25">
      <c r="A1842">
        <v>7.1</v>
      </c>
      <c r="B1842" s="2">
        <v>-6348538</v>
      </c>
    </row>
    <row r="1843" spans="1:2" x14ac:dyDescent="0.25">
      <c r="A1843">
        <v>7.1</v>
      </c>
      <c r="B1843" s="2">
        <v>42426583</v>
      </c>
    </row>
    <row r="1844" spans="1:2" x14ac:dyDescent="0.25">
      <c r="A1844">
        <v>7.1</v>
      </c>
      <c r="B1844" s="2">
        <v>-2325876</v>
      </c>
    </row>
    <row r="1845" spans="1:2" x14ac:dyDescent="0.25">
      <c r="A1845">
        <v>7.1</v>
      </c>
      <c r="B1845" s="2">
        <v>63135520</v>
      </c>
    </row>
    <row r="1846" spans="1:2" x14ac:dyDescent="0.25">
      <c r="A1846">
        <v>7.1</v>
      </c>
      <c r="B1846" s="2">
        <v>96095990</v>
      </c>
    </row>
    <row r="1847" spans="1:2" x14ac:dyDescent="0.25">
      <c r="A1847">
        <v>7.1</v>
      </c>
      <c r="B1847" s="2">
        <v>20154140</v>
      </c>
    </row>
    <row r="1848" spans="1:2" x14ac:dyDescent="0.25">
      <c r="A1848">
        <v>7.1</v>
      </c>
      <c r="B1848" s="2">
        <v>-3055248</v>
      </c>
    </row>
    <row r="1849" spans="1:2" x14ac:dyDescent="0.25">
      <c r="A1849">
        <v>7.1</v>
      </c>
      <c r="B1849" s="2">
        <v>7929307</v>
      </c>
    </row>
    <row r="1850" spans="1:2" x14ac:dyDescent="0.25">
      <c r="A1850">
        <v>7.1</v>
      </c>
      <c r="B1850" s="2">
        <v>-8728756</v>
      </c>
    </row>
    <row r="1851" spans="1:2" x14ac:dyDescent="0.25">
      <c r="A1851">
        <v>7.1</v>
      </c>
      <c r="B1851" s="2">
        <v>233133898</v>
      </c>
    </row>
    <row r="1852" spans="1:2" x14ac:dyDescent="0.25">
      <c r="A1852">
        <v>7.1</v>
      </c>
      <c r="B1852" s="2">
        <v>111067127</v>
      </c>
    </row>
    <row r="1853" spans="1:2" x14ac:dyDescent="0.25">
      <c r="A1853">
        <v>7.1</v>
      </c>
      <c r="B1853" s="2">
        <v>6050017</v>
      </c>
    </row>
    <row r="1854" spans="1:2" x14ac:dyDescent="0.25">
      <c r="A1854">
        <v>7.1</v>
      </c>
      <c r="B1854" s="2">
        <v>11169386</v>
      </c>
    </row>
    <row r="1855" spans="1:2" x14ac:dyDescent="0.25">
      <c r="A1855">
        <v>7.1</v>
      </c>
      <c r="B1855" s="2">
        <v>2039526</v>
      </c>
    </row>
    <row r="1856" spans="1:2" x14ac:dyDescent="0.25">
      <c r="A1856">
        <v>7.1</v>
      </c>
      <c r="B1856" s="2">
        <v>151378645</v>
      </c>
    </row>
    <row r="1857" spans="1:2" x14ac:dyDescent="0.25">
      <c r="A1857">
        <v>7.1</v>
      </c>
      <c r="B1857" s="2">
        <v>6072209</v>
      </c>
    </row>
    <row r="1858" spans="1:2" x14ac:dyDescent="0.25">
      <c r="A1858">
        <v>7.1</v>
      </c>
      <c r="B1858" s="2">
        <v>-11588043</v>
      </c>
    </row>
    <row r="1859" spans="1:2" x14ac:dyDescent="0.25">
      <c r="A1859">
        <v>7.1</v>
      </c>
      <c r="B1859" s="2">
        <v>-7266770</v>
      </c>
    </row>
    <row r="1860" spans="1:2" x14ac:dyDescent="0.25">
      <c r="A1860">
        <v>7.1</v>
      </c>
      <c r="B1860" s="2">
        <v>9950133</v>
      </c>
    </row>
    <row r="1861" spans="1:2" x14ac:dyDescent="0.25">
      <c r="A1861">
        <v>7.1</v>
      </c>
      <c r="B1861" s="2">
        <v>27165581</v>
      </c>
    </row>
    <row r="1862" spans="1:2" x14ac:dyDescent="0.25">
      <c r="A1862">
        <v>7.1</v>
      </c>
      <c r="B1862" s="2">
        <v>9995168</v>
      </c>
    </row>
    <row r="1863" spans="1:2" x14ac:dyDescent="0.25">
      <c r="A1863">
        <v>7.1</v>
      </c>
      <c r="B1863" s="2">
        <v>341991867</v>
      </c>
    </row>
    <row r="1864" spans="1:2" x14ac:dyDescent="0.25">
      <c r="A1864">
        <v>7.1</v>
      </c>
      <c r="B1864" s="2">
        <v>2294291</v>
      </c>
    </row>
    <row r="1865" spans="1:2" x14ac:dyDescent="0.25">
      <c r="A1865">
        <v>7.1</v>
      </c>
      <c r="B1865" s="2">
        <v>89433436</v>
      </c>
    </row>
    <row r="1866" spans="1:2" x14ac:dyDescent="0.25">
      <c r="A1866">
        <v>7.1</v>
      </c>
      <c r="B1866" s="2">
        <v>131929020</v>
      </c>
    </row>
    <row r="1867" spans="1:2" x14ac:dyDescent="0.25">
      <c r="A1867">
        <v>7.1</v>
      </c>
      <c r="B1867" s="2">
        <v>-1040082</v>
      </c>
    </row>
    <row r="1868" spans="1:2" x14ac:dyDescent="0.25">
      <c r="A1868">
        <v>7.1</v>
      </c>
      <c r="B1868" s="2">
        <v>-24099751</v>
      </c>
    </row>
    <row r="1869" spans="1:2" x14ac:dyDescent="0.25">
      <c r="A1869">
        <v>7.1</v>
      </c>
      <c r="B1869" s="2">
        <v>18480828</v>
      </c>
    </row>
    <row r="1870" spans="1:2" x14ac:dyDescent="0.25">
      <c r="A1870">
        <v>7.1</v>
      </c>
      <c r="B1870" s="2">
        <v>-21454636</v>
      </c>
    </row>
    <row r="1871" spans="1:2" x14ac:dyDescent="0.25">
      <c r="A1871">
        <v>7.1</v>
      </c>
      <c r="B1871" s="2">
        <v>23055884</v>
      </c>
    </row>
    <row r="1872" spans="1:2" x14ac:dyDescent="0.25">
      <c r="A1872">
        <v>7.1</v>
      </c>
      <c r="B1872" s="2">
        <v>-10310201</v>
      </c>
    </row>
    <row r="1873" spans="1:2" x14ac:dyDescent="0.25">
      <c r="A1873">
        <v>7.1</v>
      </c>
      <c r="B1873" s="2">
        <v>278156011</v>
      </c>
    </row>
    <row r="1874" spans="1:2" x14ac:dyDescent="0.25">
      <c r="A1874">
        <v>7.1</v>
      </c>
      <c r="B1874" s="2">
        <v>660996492</v>
      </c>
    </row>
    <row r="1875" spans="1:2" x14ac:dyDescent="0.25">
      <c r="A1875">
        <v>7.1</v>
      </c>
      <c r="B1875" s="2">
        <v>39470220</v>
      </c>
    </row>
    <row r="1876" spans="1:2" x14ac:dyDescent="0.25">
      <c r="A1876">
        <v>7.1</v>
      </c>
      <c r="B1876" s="2">
        <v>120587063</v>
      </c>
    </row>
    <row r="1877" spans="1:2" x14ac:dyDescent="0.25">
      <c r="A1877">
        <v>7.1</v>
      </c>
      <c r="B1877" s="2">
        <v>29541790</v>
      </c>
    </row>
    <row r="1878" spans="1:2" x14ac:dyDescent="0.25">
      <c r="A1878">
        <v>7.1</v>
      </c>
      <c r="B1878" s="2">
        <v>10653221</v>
      </c>
    </row>
    <row r="1879" spans="1:2" x14ac:dyDescent="0.25">
      <c r="A1879">
        <v>7.1</v>
      </c>
      <c r="B1879" s="2">
        <v>75833257</v>
      </c>
    </row>
    <row r="1880" spans="1:2" x14ac:dyDescent="0.25">
      <c r="A1880">
        <v>7.1</v>
      </c>
      <c r="B1880" s="2">
        <v>80909300</v>
      </c>
    </row>
    <row r="1881" spans="1:2" x14ac:dyDescent="0.25">
      <c r="A1881">
        <v>7.1</v>
      </c>
      <c r="B1881" s="2">
        <v>126545517</v>
      </c>
    </row>
    <row r="1882" spans="1:2" x14ac:dyDescent="0.25">
      <c r="A1882">
        <v>7.1</v>
      </c>
      <c r="B1882" s="2">
        <v>55990299</v>
      </c>
    </row>
    <row r="1883" spans="1:2" x14ac:dyDescent="0.25">
      <c r="A1883">
        <v>7.1</v>
      </c>
      <c r="B1883" s="2">
        <v>2030712</v>
      </c>
    </row>
    <row r="1884" spans="1:2" x14ac:dyDescent="0.25">
      <c r="A1884">
        <v>7.1</v>
      </c>
      <c r="B1884" s="2">
        <v>45900897</v>
      </c>
    </row>
    <row r="1885" spans="1:2" x14ac:dyDescent="0.25">
      <c r="A1885">
        <v>7.1</v>
      </c>
      <c r="B1885" s="2">
        <v>195743093</v>
      </c>
    </row>
    <row r="1886" spans="1:2" x14ac:dyDescent="0.25">
      <c r="A1886">
        <v>7.1</v>
      </c>
      <c r="B1886" s="2">
        <v>16724933</v>
      </c>
    </row>
    <row r="1887" spans="1:2" x14ac:dyDescent="0.25">
      <c r="A1887">
        <v>7.1</v>
      </c>
      <c r="B1887" s="2">
        <v>992995</v>
      </c>
    </row>
    <row r="1888" spans="1:2" x14ac:dyDescent="0.25">
      <c r="A1888">
        <v>7.1</v>
      </c>
      <c r="B1888" s="2">
        <v>1194397</v>
      </c>
    </row>
    <row r="1889" spans="1:2" x14ac:dyDescent="0.25">
      <c r="A1889">
        <v>7.1</v>
      </c>
      <c r="B1889" s="2">
        <v>2342211</v>
      </c>
    </row>
    <row r="1890" spans="1:2" x14ac:dyDescent="0.25">
      <c r="A1890">
        <v>7.1</v>
      </c>
      <c r="B1890" s="2">
        <v>4457664</v>
      </c>
    </row>
    <row r="1891" spans="1:2" x14ac:dyDescent="0.25">
      <c r="A1891">
        <v>7.1</v>
      </c>
      <c r="B1891" s="2">
        <v>87812371</v>
      </c>
    </row>
    <row r="1892" spans="1:2" x14ac:dyDescent="0.25">
      <c r="A1892">
        <v>7.1</v>
      </c>
      <c r="B1892" s="2">
        <v>17474578</v>
      </c>
    </row>
    <row r="1893" spans="1:2" x14ac:dyDescent="0.25">
      <c r="A1893">
        <v>7.1</v>
      </c>
      <c r="B1893" s="2">
        <v>162045765</v>
      </c>
    </row>
    <row r="1894" spans="1:2" x14ac:dyDescent="0.25">
      <c r="A1894">
        <v>7.1</v>
      </c>
      <c r="B1894" s="2">
        <v>62344412</v>
      </c>
    </row>
    <row r="1895" spans="1:2" x14ac:dyDescent="0.25">
      <c r="A1895">
        <v>7.1</v>
      </c>
      <c r="B1895" s="2">
        <v>24430334</v>
      </c>
    </row>
    <row r="1896" spans="1:2" x14ac:dyDescent="0.25">
      <c r="A1896">
        <v>7.1</v>
      </c>
      <c r="B1896" s="2">
        <v>18428063</v>
      </c>
    </row>
    <row r="1897" spans="1:2" x14ac:dyDescent="0.25">
      <c r="A1897">
        <v>7.1</v>
      </c>
      <c r="B1897" s="2">
        <v>-4556391</v>
      </c>
    </row>
    <row r="1898" spans="1:2" x14ac:dyDescent="0.25">
      <c r="A1898">
        <v>7.1</v>
      </c>
      <c r="B1898" s="2">
        <v>8085023</v>
      </c>
    </row>
    <row r="1899" spans="1:2" x14ac:dyDescent="0.25">
      <c r="A1899">
        <v>7.1</v>
      </c>
      <c r="B1899" s="2">
        <v>6577779</v>
      </c>
    </row>
    <row r="1900" spans="1:2" x14ac:dyDescent="0.25">
      <c r="A1900">
        <v>7.1</v>
      </c>
      <c r="B1900" s="2">
        <v>21020534</v>
      </c>
    </row>
    <row r="1901" spans="1:2" x14ac:dyDescent="0.25">
      <c r="A1901">
        <v>7.1</v>
      </c>
      <c r="B1901" s="2">
        <v>-4904583</v>
      </c>
    </row>
    <row r="1902" spans="1:2" x14ac:dyDescent="0.25">
      <c r="A1902">
        <v>7.1</v>
      </c>
      <c r="B1902" s="2">
        <v>-5081907</v>
      </c>
    </row>
    <row r="1903" spans="1:2" x14ac:dyDescent="0.25">
      <c r="A1903">
        <v>7.1</v>
      </c>
      <c r="B1903" s="2">
        <v>40032889</v>
      </c>
    </row>
    <row r="1904" spans="1:2" x14ac:dyDescent="0.25">
      <c r="A1904">
        <v>7.1</v>
      </c>
      <c r="B1904" s="2">
        <v>-1508760</v>
      </c>
    </row>
    <row r="1905" spans="1:2" x14ac:dyDescent="0.25">
      <c r="A1905">
        <v>7.1</v>
      </c>
      <c r="B1905" s="2">
        <v>7093592</v>
      </c>
    </row>
    <row r="1906" spans="1:2" x14ac:dyDescent="0.25">
      <c r="A1906">
        <v>7.1</v>
      </c>
      <c r="B1906" s="2">
        <v>1870392</v>
      </c>
    </row>
    <row r="1907" spans="1:2" x14ac:dyDescent="0.25">
      <c r="A1907">
        <v>7.1</v>
      </c>
      <c r="B1907" s="2">
        <v>53319615</v>
      </c>
    </row>
    <row r="1908" spans="1:2" x14ac:dyDescent="0.25">
      <c r="A1908">
        <v>7.1</v>
      </c>
      <c r="B1908" s="2">
        <v>81529126</v>
      </c>
    </row>
    <row r="1909" spans="1:2" x14ac:dyDescent="0.25">
      <c r="A1909">
        <v>7.1</v>
      </c>
      <c r="B1909" s="2">
        <v>70081841</v>
      </c>
    </row>
    <row r="1910" spans="1:2" x14ac:dyDescent="0.25">
      <c r="A1910">
        <v>7.1</v>
      </c>
      <c r="B1910" s="2">
        <v>-10811806</v>
      </c>
    </row>
    <row r="1911" spans="1:2" x14ac:dyDescent="0.25">
      <c r="A1911">
        <v>7.1</v>
      </c>
      <c r="B1911" s="2">
        <v>16004039</v>
      </c>
    </row>
    <row r="1912" spans="1:2" x14ac:dyDescent="0.25">
      <c r="A1912">
        <v>7.1</v>
      </c>
      <c r="B1912" s="2">
        <v>120184237</v>
      </c>
    </row>
    <row r="1913" spans="1:2" x14ac:dyDescent="0.25">
      <c r="A1913">
        <v>7.1</v>
      </c>
      <c r="B1913" s="2">
        <v>63838111</v>
      </c>
    </row>
    <row r="1914" spans="1:2" x14ac:dyDescent="0.25">
      <c r="A1914">
        <v>7.1</v>
      </c>
      <c r="B1914" s="2">
        <v>-13371787</v>
      </c>
    </row>
    <row r="1915" spans="1:2" x14ac:dyDescent="0.25">
      <c r="A1915">
        <v>7.1</v>
      </c>
      <c r="B1915" s="2">
        <v>933352</v>
      </c>
    </row>
    <row r="1916" spans="1:2" x14ac:dyDescent="0.25">
      <c r="A1916">
        <v>7.1</v>
      </c>
      <c r="B1916" s="2">
        <v>11789613</v>
      </c>
    </row>
    <row r="1917" spans="1:2" x14ac:dyDescent="0.25">
      <c r="A1917">
        <v>7.1</v>
      </c>
      <c r="B1917" s="2">
        <v>98350426</v>
      </c>
    </row>
    <row r="1918" spans="1:2" x14ac:dyDescent="0.25">
      <c r="A1918">
        <v>7.1</v>
      </c>
      <c r="B1918" s="2">
        <v>353983207</v>
      </c>
    </row>
    <row r="1919" spans="1:2" x14ac:dyDescent="0.25">
      <c r="A1919">
        <v>7.1</v>
      </c>
      <c r="B1919" s="2">
        <v>-8962258</v>
      </c>
    </row>
    <row r="1920" spans="1:2" x14ac:dyDescent="0.25">
      <c r="A1920">
        <v>7.1</v>
      </c>
      <c r="B1920" s="2">
        <v>273375603</v>
      </c>
    </row>
    <row r="1921" spans="1:2" x14ac:dyDescent="0.25">
      <c r="A1921">
        <v>7.1</v>
      </c>
      <c r="B1921" s="2">
        <v>2362019</v>
      </c>
    </row>
    <row r="1922" spans="1:2" x14ac:dyDescent="0.25">
      <c r="A1922">
        <v>7.1</v>
      </c>
      <c r="B1922" s="2">
        <v>-12057884</v>
      </c>
    </row>
    <row r="1923" spans="1:2" x14ac:dyDescent="0.25">
      <c r="A1923">
        <v>7.1</v>
      </c>
      <c r="B1923" s="2">
        <v>-3441069</v>
      </c>
    </row>
    <row r="1924" spans="1:2" x14ac:dyDescent="0.25">
      <c r="A1924">
        <v>7.1</v>
      </c>
      <c r="B1924" s="2">
        <v>5341221</v>
      </c>
    </row>
    <row r="1925" spans="1:2" x14ac:dyDescent="0.25">
      <c r="A1925">
        <v>7.1</v>
      </c>
      <c r="B1925" s="2">
        <v>2306423</v>
      </c>
    </row>
    <row r="1926" spans="1:2" x14ac:dyDescent="0.25">
      <c r="A1926">
        <v>7.1</v>
      </c>
      <c r="B1926" s="2">
        <v>1014811252</v>
      </c>
    </row>
    <row r="1927" spans="1:2" x14ac:dyDescent="0.25">
      <c r="A1927">
        <v>7.1</v>
      </c>
      <c r="B1927" s="2">
        <v>47558912</v>
      </c>
    </row>
    <row r="1928" spans="1:2" x14ac:dyDescent="0.25">
      <c r="A1928">
        <v>7.1</v>
      </c>
      <c r="B1928" s="2">
        <v>3090608</v>
      </c>
    </row>
    <row r="1929" spans="1:2" x14ac:dyDescent="0.25">
      <c r="A1929">
        <v>7.1</v>
      </c>
      <c r="B1929" s="2">
        <v>33414135</v>
      </c>
    </row>
    <row r="1930" spans="1:2" x14ac:dyDescent="0.25">
      <c r="A1930">
        <v>7.1</v>
      </c>
      <c r="B1930" s="2">
        <v>4418591</v>
      </c>
    </row>
    <row r="1931" spans="1:2" x14ac:dyDescent="0.25">
      <c r="A1931">
        <v>7.1</v>
      </c>
      <c r="B1931" s="2">
        <v>3417248</v>
      </c>
    </row>
    <row r="1932" spans="1:2" x14ac:dyDescent="0.25">
      <c r="A1932">
        <v>7.1</v>
      </c>
      <c r="B1932" s="2">
        <v>573313</v>
      </c>
    </row>
    <row r="1933" spans="1:2" x14ac:dyDescent="0.25">
      <c r="A1933">
        <v>7.1</v>
      </c>
      <c r="B1933" s="2">
        <v>1501595</v>
      </c>
    </row>
    <row r="1934" spans="1:2" x14ac:dyDescent="0.25">
      <c r="A1934">
        <v>7.1</v>
      </c>
      <c r="B1934" s="2">
        <v>6058381</v>
      </c>
    </row>
    <row r="1935" spans="1:2" x14ac:dyDescent="0.25">
      <c r="A1935">
        <v>7.1</v>
      </c>
      <c r="B1935" s="2">
        <v>37501541</v>
      </c>
    </row>
    <row r="1936" spans="1:2" x14ac:dyDescent="0.25">
      <c r="A1936">
        <v>7.1</v>
      </c>
      <c r="B1936" s="2">
        <v>496933</v>
      </c>
    </row>
    <row r="1937" spans="1:2" x14ac:dyDescent="0.25">
      <c r="A1937">
        <v>7.1</v>
      </c>
      <c r="B1937" s="2">
        <v>-6171768</v>
      </c>
    </row>
    <row r="1938" spans="1:2" x14ac:dyDescent="0.25">
      <c r="A1938">
        <v>7.1</v>
      </c>
      <c r="B1938" s="2">
        <v>1325341399</v>
      </c>
    </row>
    <row r="1939" spans="1:2" x14ac:dyDescent="0.25">
      <c r="A1939">
        <v>7.1</v>
      </c>
      <c r="B1939" s="2">
        <v>159564672</v>
      </c>
    </row>
    <row r="1940" spans="1:2" x14ac:dyDescent="0.25">
      <c r="A1940">
        <v>7.1</v>
      </c>
      <c r="B1940" s="2">
        <v>148427584</v>
      </c>
    </row>
    <row r="1941" spans="1:2" x14ac:dyDescent="0.25">
      <c r="A1941">
        <v>7.1</v>
      </c>
      <c r="B1941" s="2">
        <v>49191523</v>
      </c>
    </row>
    <row r="1942" spans="1:2" x14ac:dyDescent="0.25">
      <c r="A1942">
        <v>7.1</v>
      </c>
      <c r="B1942" s="2">
        <v>25003426</v>
      </c>
    </row>
    <row r="1943" spans="1:2" x14ac:dyDescent="0.25">
      <c r="A1943">
        <v>7.1</v>
      </c>
      <c r="B1943" s="2">
        <v>30229977</v>
      </c>
    </row>
    <row r="1944" spans="1:2" x14ac:dyDescent="0.25">
      <c r="A1944">
        <v>7.1</v>
      </c>
      <c r="B1944" s="2">
        <v>28944815</v>
      </c>
    </row>
    <row r="1945" spans="1:2" x14ac:dyDescent="0.25">
      <c r="A1945">
        <v>7.1</v>
      </c>
      <c r="B1945" s="2">
        <v>13623572</v>
      </c>
    </row>
    <row r="1946" spans="1:2" x14ac:dyDescent="0.25">
      <c r="A1946">
        <v>7.1</v>
      </c>
      <c r="B1946" s="2">
        <v>728874</v>
      </c>
    </row>
    <row r="1947" spans="1:2" x14ac:dyDescent="0.25">
      <c r="A1947">
        <v>7.1</v>
      </c>
      <c r="B1947" s="2">
        <v>121029618</v>
      </c>
    </row>
    <row r="1948" spans="1:2" x14ac:dyDescent="0.25">
      <c r="A1948">
        <v>7.1</v>
      </c>
      <c r="B1948" s="2">
        <v>147233113</v>
      </c>
    </row>
    <row r="1949" spans="1:2" x14ac:dyDescent="0.25">
      <c r="A1949">
        <v>7.1</v>
      </c>
      <c r="B1949" s="2">
        <v>14430249</v>
      </c>
    </row>
    <row r="1950" spans="1:2" x14ac:dyDescent="0.25">
      <c r="A1950">
        <v>7.1</v>
      </c>
      <c r="B1950" s="2">
        <v>147930487</v>
      </c>
    </row>
    <row r="1951" spans="1:2" x14ac:dyDescent="0.25">
      <c r="A1951">
        <v>7.1</v>
      </c>
      <c r="B1951" s="2">
        <v>559208384</v>
      </c>
    </row>
    <row r="1952" spans="1:2" x14ac:dyDescent="0.25">
      <c r="A1952">
        <v>7.1</v>
      </c>
      <c r="B1952" s="2">
        <v>376170825</v>
      </c>
    </row>
    <row r="1953" spans="1:2" x14ac:dyDescent="0.25">
      <c r="A1953">
        <v>7.1</v>
      </c>
      <c r="B1953" s="2">
        <v>46234523</v>
      </c>
    </row>
    <row r="1954" spans="1:2" x14ac:dyDescent="0.25">
      <c r="A1954">
        <v>7.1</v>
      </c>
      <c r="B1954" s="2">
        <v>34520023</v>
      </c>
    </row>
    <row r="1955" spans="1:2" x14ac:dyDescent="0.25">
      <c r="A1955">
        <v>7.1</v>
      </c>
      <c r="B1955" s="2">
        <v>11790373</v>
      </c>
    </row>
    <row r="1956" spans="1:2" x14ac:dyDescent="0.25">
      <c r="A1956">
        <v>7.1</v>
      </c>
      <c r="B1956" s="2">
        <v>60983003</v>
      </c>
    </row>
    <row r="1957" spans="1:2" x14ac:dyDescent="0.25">
      <c r="A1957">
        <v>7.1</v>
      </c>
      <c r="B1957" s="2">
        <v>-9929739</v>
      </c>
    </row>
    <row r="1958" spans="1:2" x14ac:dyDescent="0.25">
      <c r="A1958">
        <v>7.1</v>
      </c>
      <c r="B1958" s="2">
        <v>22546233</v>
      </c>
    </row>
    <row r="1959" spans="1:2" x14ac:dyDescent="0.25">
      <c r="A1959">
        <v>7.1</v>
      </c>
      <c r="B1959" s="2">
        <v>1104434525</v>
      </c>
    </row>
    <row r="1960" spans="1:2" x14ac:dyDescent="0.25">
      <c r="A1960">
        <v>7.1</v>
      </c>
      <c r="B1960" s="2">
        <v>13088533</v>
      </c>
    </row>
    <row r="1961" spans="1:2" x14ac:dyDescent="0.25">
      <c r="A1961">
        <v>7.1</v>
      </c>
      <c r="B1961" s="2">
        <v>1899615</v>
      </c>
    </row>
    <row r="1962" spans="1:2" x14ac:dyDescent="0.25">
      <c r="A1962">
        <v>7.1</v>
      </c>
      <c r="B1962" s="2">
        <v>3862498</v>
      </c>
    </row>
    <row r="1963" spans="1:2" x14ac:dyDescent="0.25">
      <c r="A1963">
        <v>7.1</v>
      </c>
      <c r="B1963" s="2">
        <v>14510490</v>
      </c>
    </row>
    <row r="1964" spans="1:2" x14ac:dyDescent="0.25">
      <c r="A1964">
        <v>7.1</v>
      </c>
      <c r="B1964" s="2">
        <v>5104991</v>
      </c>
    </row>
    <row r="1965" spans="1:2" x14ac:dyDescent="0.25">
      <c r="A1965">
        <v>7.1</v>
      </c>
      <c r="B1965" s="2">
        <v>7401949</v>
      </c>
    </row>
    <row r="1966" spans="1:2" x14ac:dyDescent="0.25">
      <c r="A1966">
        <v>7.1</v>
      </c>
      <c r="B1966" s="2">
        <v>40837743</v>
      </c>
    </row>
    <row r="1967" spans="1:2" x14ac:dyDescent="0.25">
      <c r="A1967">
        <v>7.1</v>
      </c>
      <c r="B1967" s="2">
        <v>-117276</v>
      </c>
    </row>
    <row r="1968" spans="1:2" x14ac:dyDescent="0.25">
      <c r="A1968">
        <v>7.1</v>
      </c>
      <c r="B1968" s="2">
        <v>164215889</v>
      </c>
    </row>
    <row r="1969" spans="1:2" x14ac:dyDescent="0.25">
      <c r="A1969">
        <v>7.1</v>
      </c>
      <c r="B1969" s="2">
        <v>2442161</v>
      </c>
    </row>
    <row r="1970" spans="1:2" x14ac:dyDescent="0.25">
      <c r="A1970">
        <v>7.1</v>
      </c>
      <c r="B1970" s="2">
        <v>18755900</v>
      </c>
    </row>
    <row r="1971" spans="1:2" x14ac:dyDescent="0.25">
      <c r="A1971">
        <v>7.1</v>
      </c>
      <c r="B1971" s="2">
        <v>8596567</v>
      </c>
    </row>
    <row r="1972" spans="1:2" x14ac:dyDescent="0.25">
      <c r="A1972">
        <v>7.1</v>
      </c>
      <c r="B1972" s="2">
        <v>962653</v>
      </c>
    </row>
    <row r="1973" spans="1:2" x14ac:dyDescent="0.25">
      <c r="A1973">
        <v>7.1</v>
      </c>
      <c r="B1973" s="2">
        <v>38967636</v>
      </c>
    </row>
    <row r="1974" spans="1:2" x14ac:dyDescent="0.25">
      <c r="A1974">
        <v>7.1</v>
      </c>
      <c r="B1974" s="2">
        <v>29811919</v>
      </c>
    </row>
    <row r="1975" spans="1:2" x14ac:dyDescent="0.25">
      <c r="A1975">
        <v>7.1</v>
      </c>
      <c r="B1975" s="2">
        <v>119932733</v>
      </c>
    </row>
    <row r="1976" spans="1:2" x14ac:dyDescent="0.25">
      <c r="A1976">
        <v>7.1</v>
      </c>
      <c r="B1976" s="2">
        <v>136151000</v>
      </c>
    </row>
    <row r="1977" spans="1:2" x14ac:dyDescent="0.25">
      <c r="A1977">
        <v>7.1</v>
      </c>
      <c r="B1977" s="2">
        <v>0</v>
      </c>
    </row>
    <row r="1978" spans="1:2" x14ac:dyDescent="0.25">
      <c r="A1978">
        <v>7</v>
      </c>
      <c r="B1978" s="2">
        <v>5795189</v>
      </c>
    </row>
    <row r="1979" spans="1:2" x14ac:dyDescent="0.25">
      <c r="A1979">
        <v>7</v>
      </c>
      <c r="B1979" s="2">
        <v>12516</v>
      </c>
    </row>
    <row r="1980" spans="1:2" x14ac:dyDescent="0.25">
      <c r="A1980">
        <v>7</v>
      </c>
      <c r="B1980" s="2">
        <v>37368025</v>
      </c>
    </row>
    <row r="1981" spans="1:2" x14ac:dyDescent="0.25">
      <c r="A1981">
        <v>7</v>
      </c>
      <c r="B1981" s="2">
        <v>26890068</v>
      </c>
    </row>
    <row r="1982" spans="1:2" x14ac:dyDescent="0.25">
      <c r="A1982">
        <v>7</v>
      </c>
      <c r="B1982" s="2">
        <v>2863642</v>
      </c>
    </row>
    <row r="1983" spans="1:2" x14ac:dyDescent="0.25">
      <c r="A1983">
        <v>7</v>
      </c>
      <c r="B1983" s="2">
        <v>122295554</v>
      </c>
    </row>
    <row r="1984" spans="1:2" x14ac:dyDescent="0.25">
      <c r="A1984">
        <v>7</v>
      </c>
      <c r="B1984" s="2">
        <v>19282134</v>
      </c>
    </row>
    <row r="1985" spans="1:2" x14ac:dyDescent="0.25">
      <c r="A1985">
        <v>7</v>
      </c>
      <c r="B1985" s="2">
        <v>3700</v>
      </c>
    </row>
    <row r="1986" spans="1:2" x14ac:dyDescent="0.25">
      <c r="A1986">
        <v>7</v>
      </c>
      <c r="B1986" s="2">
        <v>0</v>
      </c>
    </row>
    <row r="1987" spans="1:2" x14ac:dyDescent="0.25">
      <c r="A1987">
        <v>7</v>
      </c>
      <c r="B1987" s="2">
        <v>-3803609</v>
      </c>
    </row>
    <row r="1988" spans="1:2" x14ac:dyDescent="0.25">
      <c r="A1988">
        <v>7</v>
      </c>
      <c r="B1988" s="2">
        <v>2044892</v>
      </c>
    </row>
    <row r="1989" spans="1:2" x14ac:dyDescent="0.25">
      <c r="A1989">
        <v>7</v>
      </c>
      <c r="B1989" s="2">
        <v>0</v>
      </c>
    </row>
    <row r="1990" spans="1:2" x14ac:dyDescent="0.25">
      <c r="A1990">
        <v>7</v>
      </c>
      <c r="B1990" s="2">
        <v>17186027</v>
      </c>
    </row>
    <row r="1991" spans="1:2" x14ac:dyDescent="0.25">
      <c r="A1991">
        <v>7</v>
      </c>
      <c r="B1991" s="2">
        <v>-16386538</v>
      </c>
    </row>
    <row r="1992" spans="1:2" x14ac:dyDescent="0.25">
      <c r="A1992">
        <v>7</v>
      </c>
      <c r="B1992" s="2">
        <v>6744356</v>
      </c>
    </row>
    <row r="1993" spans="1:2" x14ac:dyDescent="0.25">
      <c r="A1993">
        <v>7</v>
      </c>
      <c r="B1993" s="2">
        <v>2556800</v>
      </c>
    </row>
    <row r="1994" spans="1:2" x14ac:dyDescent="0.25">
      <c r="A1994">
        <v>7</v>
      </c>
      <c r="B1994" s="2">
        <v>4952019</v>
      </c>
    </row>
    <row r="1995" spans="1:2" x14ac:dyDescent="0.25">
      <c r="A1995">
        <v>7</v>
      </c>
      <c r="B1995" s="2">
        <v>-1568000</v>
      </c>
    </row>
    <row r="1996" spans="1:2" x14ac:dyDescent="0.25">
      <c r="A1996">
        <v>7</v>
      </c>
      <c r="B1996" s="2">
        <v>34940662</v>
      </c>
    </row>
    <row r="1997" spans="1:2" x14ac:dyDescent="0.25">
      <c r="A1997">
        <v>7</v>
      </c>
      <c r="B1997" s="2">
        <v>13635531</v>
      </c>
    </row>
    <row r="1998" spans="1:2" x14ac:dyDescent="0.25">
      <c r="A1998">
        <v>7</v>
      </c>
      <c r="B1998" s="2">
        <v>17867525</v>
      </c>
    </row>
    <row r="1999" spans="1:2" x14ac:dyDescent="0.25">
      <c r="A1999">
        <v>7</v>
      </c>
      <c r="B1999" s="2">
        <v>9708373</v>
      </c>
    </row>
    <row r="2000" spans="1:2" x14ac:dyDescent="0.25">
      <c r="A2000">
        <v>7</v>
      </c>
      <c r="B2000" s="2">
        <v>1242088</v>
      </c>
    </row>
    <row r="2001" spans="1:2" x14ac:dyDescent="0.25">
      <c r="A2001">
        <v>7</v>
      </c>
      <c r="B2001" s="2">
        <v>10179000</v>
      </c>
    </row>
    <row r="2002" spans="1:2" x14ac:dyDescent="0.25">
      <c r="A2002">
        <v>7</v>
      </c>
      <c r="B2002" s="2">
        <v>305102</v>
      </c>
    </row>
    <row r="2003" spans="1:2" x14ac:dyDescent="0.25">
      <c r="A2003">
        <v>7</v>
      </c>
      <c r="B2003" s="2">
        <v>13983045</v>
      </c>
    </row>
    <row r="2004" spans="1:2" x14ac:dyDescent="0.25">
      <c r="A2004">
        <v>7</v>
      </c>
      <c r="B2004" s="2">
        <v>2700000</v>
      </c>
    </row>
    <row r="2005" spans="1:2" x14ac:dyDescent="0.25">
      <c r="A2005">
        <v>7</v>
      </c>
      <c r="B2005" s="2">
        <v>38493982</v>
      </c>
    </row>
    <row r="2006" spans="1:2" x14ac:dyDescent="0.25">
      <c r="A2006">
        <v>7</v>
      </c>
      <c r="B2006" s="2">
        <v>-1149293</v>
      </c>
    </row>
    <row r="2007" spans="1:2" x14ac:dyDescent="0.25">
      <c r="A2007">
        <v>7</v>
      </c>
      <c r="B2007" s="2">
        <v>498939</v>
      </c>
    </row>
    <row r="2008" spans="1:2" x14ac:dyDescent="0.25">
      <c r="A2008">
        <v>7</v>
      </c>
      <c r="B2008" s="2">
        <v>-4153000</v>
      </c>
    </row>
    <row r="2009" spans="1:2" x14ac:dyDescent="0.25">
      <c r="A2009">
        <v>7</v>
      </c>
      <c r="B2009" s="2">
        <v>13299749</v>
      </c>
    </row>
    <row r="2010" spans="1:2" x14ac:dyDescent="0.25">
      <c r="A2010">
        <v>7</v>
      </c>
      <c r="B2010" s="2">
        <v>286126</v>
      </c>
    </row>
    <row r="2011" spans="1:2" x14ac:dyDescent="0.25">
      <c r="A2011">
        <v>7</v>
      </c>
      <c r="B2011" s="2">
        <v>925952</v>
      </c>
    </row>
    <row r="2012" spans="1:2" x14ac:dyDescent="0.25">
      <c r="A2012">
        <v>7</v>
      </c>
      <c r="B2012" s="2">
        <v>208577242</v>
      </c>
    </row>
    <row r="2013" spans="1:2" x14ac:dyDescent="0.25">
      <c r="A2013">
        <v>7</v>
      </c>
      <c r="B2013" s="2">
        <v>-1630693</v>
      </c>
    </row>
    <row r="2014" spans="1:2" x14ac:dyDescent="0.25">
      <c r="A2014">
        <v>7</v>
      </c>
      <c r="B2014" s="2">
        <v>14575193</v>
      </c>
    </row>
    <row r="2015" spans="1:2" x14ac:dyDescent="0.25">
      <c r="A2015">
        <v>7</v>
      </c>
      <c r="B2015" s="2">
        <v>-8230010</v>
      </c>
    </row>
    <row r="2016" spans="1:2" x14ac:dyDescent="0.25">
      <c r="A2016">
        <v>7</v>
      </c>
      <c r="B2016" s="2">
        <v>4747988</v>
      </c>
    </row>
    <row r="2017" spans="1:2" x14ac:dyDescent="0.25">
      <c r="A2017">
        <v>7</v>
      </c>
      <c r="B2017" s="2">
        <v>5128617</v>
      </c>
    </row>
    <row r="2018" spans="1:2" x14ac:dyDescent="0.25">
      <c r="A2018">
        <v>7</v>
      </c>
      <c r="B2018" s="2">
        <v>0</v>
      </c>
    </row>
    <row r="2019" spans="1:2" x14ac:dyDescent="0.25">
      <c r="A2019">
        <v>7</v>
      </c>
      <c r="B2019" s="2">
        <v>138608</v>
      </c>
    </row>
    <row r="2020" spans="1:2" x14ac:dyDescent="0.25">
      <c r="A2020">
        <v>7</v>
      </c>
      <c r="B2020" s="2">
        <v>4673032</v>
      </c>
    </row>
    <row r="2021" spans="1:2" x14ac:dyDescent="0.25">
      <c r="A2021">
        <v>7</v>
      </c>
      <c r="B2021" s="2">
        <v>28329001</v>
      </c>
    </row>
    <row r="2022" spans="1:2" x14ac:dyDescent="0.25">
      <c r="A2022">
        <v>7</v>
      </c>
      <c r="B2022" s="2">
        <v>13133</v>
      </c>
    </row>
    <row r="2023" spans="1:2" x14ac:dyDescent="0.25">
      <c r="A2023">
        <v>7</v>
      </c>
      <c r="B2023" s="2">
        <v>39149479</v>
      </c>
    </row>
    <row r="2024" spans="1:2" x14ac:dyDescent="0.25">
      <c r="A2024">
        <v>7</v>
      </c>
      <c r="B2024" s="2">
        <v>-2554596</v>
      </c>
    </row>
    <row r="2025" spans="1:2" x14ac:dyDescent="0.25">
      <c r="A2025">
        <v>7</v>
      </c>
      <c r="B2025" s="2">
        <v>8539181</v>
      </c>
    </row>
    <row r="2026" spans="1:2" x14ac:dyDescent="0.25">
      <c r="A2026">
        <v>7</v>
      </c>
      <c r="B2026" s="2">
        <v>3527886</v>
      </c>
    </row>
    <row r="2027" spans="1:2" x14ac:dyDescent="0.25">
      <c r="A2027">
        <v>7</v>
      </c>
      <c r="B2027" s="2">
        <v>-2732422</v>
      </c>
    </row>
    <row r="2028" spans="1:2" x14ac:dyDescent="0.25">
      <c r="A2028">
        <v>7</v>
      </c>
      <c r="B2028" s="2">
        <v>30508994</v>
      </c>
    </row>
    <row r="2029" spans="1:2" x14ac:dyDescent="0.25">
      <c r="A2029">
        <v>7</v>
      </c>
      <c r="B2029" s="2">
        <v>64258538</v>
      </c>
    </row>
    <row r="2030" spans="1:2" x14ac:dyDescent="0.25">
      <c r="A2030">
        <v>7</v>
      </c>
      <c r="B2030" s="2">
        <v>106297830</v>
      </c>
    </row>
    <row r="2031" spans="1:2" x14ac:dyDescent="0.25">
      <c r="A2031">
        <v>7</v>
      </c>
      <c r="B2031" s="2">
        <v>1157157</v>
      </c>
    </row>
    <row r="2032" spans="1:2" x14ac:dyDescent="0.25">
      <c r="A2032">
        <v>7</v>
      </c>
      <c r="B2032" s="2">
        <v>4088140</v>
      </c>
    </row>
    <row r="2033" spans="1:2" x14ac:dyDescent="0.25">
      <c r="A2033">
        <v>7</v>
      </c>
      <c r="B2033" s="2">
        <v>-31867888</v>
      </c>
    </row>
    <row r="2034" spans="1:2" x14ac:dyDescent="0.25">
      <c r="A2034">
        <v>7</v>
      </c>
      <c r="B2034" s="2">
        <v>-5233121</v>
      </c>
    </row>
    <row r="2035" spans="1:2" x14ac:dyDescent="0.25">
      <c r="A2035">
        <v>7</v>
      </c>
      <c r="B2035" s="2">
        <v>449406268</v>
      </c>
    </row>
    <row r="2036" spans="1:2" x14ac:dyDescent="0.25">
      <c r="A2036">
        <v>7</v>
      </c>
      <c r="B2036" s="2">
        <v>-2745524</v>
      </c>
    </row>
    <row r="2037" spans="1:2" x14ac:dyDescent="0.25">
      <c r="A2037">
        <v>7</v>
      </c>
      <c r="B2037" s="2">
        <v>0</v>
      </c>
    </row>
    <row r="2038" spans="1:2" x14ac:dyDescent="0.25">
      <c r="A2038">
        <v>7</v>
      </c>
      <c r="B2038" s="2">
        <v>-42000000</v>
      </c>
    </row>
    <row r="2039" spans="1:2" x14ac:dyDescent="0.25">
      <c r="A2039">
        <v>7</v>
      </c>
      <c r="B2039" s="2">
        <v>16509925</v>
      </c>
    </row>
    <row r="2040" spans="1:2" x14ac:dyDescent="0.25">
      <c r="A2040">
        <v>7</v>
      </c>
      <c r="B2040" s="2">
        <v>3901336</v>
      </c>
    </row>
    <row r="2041" spans="1:2" x14ac:dyDescent="0.25">
      <c r="A2041">
        <v>7</v>
      </c>
      <c r="B2041" s="2">
        <v>28707829</v>
      </c>
    </row>
    <row r="2042" spans="1:2" x14ac:dyDescent="0.25">
      <c r="A2042">
        <v>7</v>
      </c>
      <c r="B2042" s="2">
        <v>-13358643</v>
      </c>
    </row>
    <row r="2043" spans="1:2" x14ac:dyDescent="0.25">
      <c r="A2043">
        <v>7</v>
      </c>
      <c r="B2043" s="2">
        <v>-6808875</v>
      </c>
    </row>
    <row r="2044" spans="1:2" x14ac:dyDescent="0.25">
      <c r="A2044">
        <v>7</v>
      </c>
      <c r="B2044" s="2">
        <v>2971661</v>
      </c>
    </row>
    <row r="2045" spans="1:2" x14ac:dyDescent="0.25">
      <c r="A2045">
        <v>7</v>
      </c>
      <c r="B2045" s="2">
        <v>4313473</v>
      </c>
    </row>
    <row r="2046" spans="1:2" x14ac:dyDescent="0.25">
      <c r="A2046">
        <v>7</v>
      </c>
      <c r="B2046" s="2">
        <v>38120905</v>
      </c>
    </row>
    <row r="2047" spans="1:2" x14ac:dyDescent="0.25">
      <c r="A2047">
        <v>7</v>
      </c>
      <c r="B2047" s="2">
        <v>1407309</v>
      </c>
    </row>
    <row r="2048" spans="1:2" x14ac:dyDescent="0.25">
      <c r="A2048">
        <v>7</v>
      </c>
      <c r="B2048" s="2">
        <v>303927224</v>
      </c>
    </row>
    <row r="2049" spans="1:2" x14ac:dyDescent="0.25">
      <c r="A2049">
        <v>7</v>
      </c>
      <c r="B2049" s="2">
        <v>186892996</v>
      </c>
    </row>
    <row r="2050" spans="1:2" x14ac:dyDescent="0.25">
      <c r="A2050">
        <v>7</v>
      </c>
      <c r="B2050" s="2">
        <v>163097323</v>
      </c>
    </row>
    <row r="2051" spans="1:2" x14ac:dyDescent="0.25">
      <c r="A2051">
        <v>7</v>
      </c>
      <c r="B2051" s="2">
        <v>-30348023</v>
      </c>
    </row>
    <row r="2052" spans="1:2" x14ac:dyDescent="0.25">
      <c r="A2052">
        <v>7</v>
      </c>
      <c r="B2052" s="2">
        <v>5164458</v>
      </c>
    </row>
    <row r="2053" spans="1:2" x14ac:dyDescent="0.25">
      <c r="A2053">
        <v>7</v>
      </c>
      <c r="B2053" s="2">
        <v>-941436</v>
      </c>
    </row>
    <row r="2054" spans="1:2" x14ac:dyDescent="0.25">
      <c r="A2054">
        <v>7</v>
      </c>
      <c r="B2054" s="2">
        <v>-12163363</v>
      </c>
    </row>
    <row r="2055" spans="1:2" x14ac:dyDescent="0.25">
      <c r="A2055">
        <v>7</v>
      </c>
      <c r="B2055" s="2">
        <v>4479470</v>
      </c>
    </row>
    <row r="2056" spans="1:2" x14ac:dyDescent="0.25">
      <c r="A2056">
        <v>7</v>
      </c>
      <c r="B2056" s="2">
        <v>4790801</v>
      </c>
    </row>
    <row r="2057" spans="1:2" x14ac:dyDescent="0.25">
      <c r="A2057">
        <v>7</v>
      </c>
      <c r="B2057" s="2">
        <v>416286195</v>
      </c>
    </row>
    <row r="2058" spans="1:2" x14ac:dyDescent="0.25">
      <c r="A2058">
        <v>7</v>
      </c>
      <c r="B2058" s="2">
        <v>140856263</v>
      </c>
    </row>
    <row r="2059" spans="1:2" x14ac:dyDescent="0.25">
      <c r="A2059">
        <v>7</v>
      </c>
      <c r="B2059" s="2">
        <v>70172621</v>
      </c>
    </row>
    <row r="2060" spans="1:2" x14ac:dyDescent="0.25">
      <c r="A2060">
        <v>7</v>
      </c>
      <c r="B2060" s="2">
        <v>49513743</v>
      </c>
    </row>
    <row r="2061" spans="1:2" x14ac:dyDescent="0.25">
      <c r="A2061">
        <v>7</v>
      </c>
      <c r="B2061" s="2">
        <v>-8410460</v>
      </c>
    </row>
    <row r="2062" spans="1:2" x14ac:dyDescent="0.25">
      <c r="A2062">
        <v>7</v>
      </c>
      <c r="B2062" s="2">
        <v>201437</v>
      </c>
    </row>
    <row r="2063" spans="1:2" x14ac:dyDescent="0.25">
      <c r="A2063">
        <v>7</v>
      </c>
      <c r="B2063" s="2">
        <v>-5497449</v>
      </c>
    </row>
    <row r="2064" spans="1:2" x14ac:dyDescent="0.25">
      <c r="A2064">
        <v>7</v>
      </c>
      <c r="B2064" s="2">
        <v>108031272</v>
      </c>
    </row>
    <row r="2065" spans="1:2" x14ac:dyDescent="0.25">
      <c r="A2065">
        <v>7</v>
      </c>
      <c r="B2065" s="2">
        <v>-357139</v>
      </c>
    </row>
    <row r="2066" spans="1:2" x14ac:dyDescent="0.25">
      <c r="A2066">
        <v>7</v>
      </c>
      <c r="B2066" s="2">
        <v>4066973</v>
      </c>
    </row>
    <row r="2067" spans="1:2" x14ac:dyDescent="0.25">
      <c r="A2067">
        <v>7</v>
      </c>
      <c r="B2067" s="2">
        <v>197821940</v>
      </c>
    </row>
    <row r="2068" spans="1:2" x14ac:dyDescent="0.25">
      <c r="A2068">
        <v>7</v>
      </c>
      <c r="B2068" s="2">
        <v>-8531502</v>
      </c>
    </row>
    <row r="2069" spans="1:2" x14ac:dyDescent="0.25">
      <c r="A2069">
        <v>7</v>
      </c>
      <c r="B2069" s="2">
        <v>7024389</v>
      </c>
    </row>
    <row r="2070" spans="1:2" x14ac:dyDescent="0.25">
      <c r="A2070">
        <v>7</v>
      </c>
      <c r="B2070" s="2">
        <v>1104622</v>
      </c>
    </row>
    <row r="2071" spans="1:2" x14ac:dyDescent="0.25">
      <c r="A2071">
        <v>7</v>
      </c>
      <c r="B2071" s="2">
        <v>742400891</v>
      </c>
    </row>
    <row r="2072" spans="1:2" x14ac:dyDescent="0.25">
      <c r="A2072">
        <v>7</v>
      </c>
      <c r="B2072" s="2">
        <v>29205099</v>
      </c>
    </row>
    <row r="2073" spans="1:2" x14ac:dyDescent="0.25">
      <c r="A2073">
        <v>7</v>
      </c>
      <c r="B2073" s="2">
        <v>-6439931</v>
      </c>
    </row>
    <row r="2074" spans="1:2" x14ac:dyDescent="0.25">
      <c r="A2074">
        <v>7</v>
      </c>
      <c r="B2074" s="2">
        <v>225338851</v>
      </c>
    </row>
    <row r="2075" spans="1:2" x14ac:dyDescent="0.25">
      <c r="A2075">
        <v>7</v>
      </c>
      <c r="B2075" s="2">
        <v>34327391</v>
      </c>
    </row>
    <row r="2076" spans="1:2" x14ac:dyDescent="0.25">
      <c r="A2076">
        <v>7</v>
      </c>
      <c r="B2076" s="2">
        <v>2099677</v>
      </c>
    </row>
    <row r="2077" spans="1:2" x14ac:dyDescent="0.25">
      <c r="A2077">
        <v>7</v>
      </c>
      <c r="B2077" s="2">
        <v>-2714888</v>
      </c>
    </row>
    <row r="2078" spans="1:2" x14ac:dyDescent="0.25">
      <c r="A2078">
        <v>7</v>
      </c>
      <c r="B2078" s="2">
        <v>10125417</v>
      </c>
    </row>
    <row r="2079" spans="1:2" x14ac:dyDescent="0.25">
      <c r="A2079">
        <v>7</v>
      </c>
      <c r="B2079" s="2">
        <v>51183989</v>
      </c>
    </row>
    <row r="2080" spans="1:2" x14ac:dyDescent="0.25">
      <c r="A2080">
        <v>7</v>
      </c>
      <c r="B2080" s="2">
        <v>36200855</v>
      </c>
    </row>
    <row r="2081" spans="1:2" x14ac:dyDescent="0.25">
      <c r="A2081">
        <v>7</v>
      </c>
      <c r="B2081" s="2">
        <v>16534578</v>
      </c>
    </row>
    <row r="2082" spans="1:2" x14ac:dyDescent="0.25">
      <c r="A2082">
        <v>7</v>
      </c>
      <c r="B2082" s="2">
        <v>-22315211</v>
      </c>
    </row>
    <row r="2083" spans="1:2" x14ac:dyDescent="0.25">
      <c r="A2083">
        <v>7</v>
      </c>
      <c r="B2083" s="2">
        <v>330054</v>
      </c>
    </row>
    <row r="2084" spans="1:2" x14ac:dyDescent="0.25">
      <c r="A2084">
        <v>7</v>
      </c>
      <c r="B2084" s="2">
        <v>6461691</v>
      </c>
    </row>
    <row r="2085" spans="1:2" x14ac:dyDescent="0.25">
      <c r="A2085">
        <v>7</v>
      </c>
      <c r="B2085" s="2">
        <v>211721064</v>
      </c>
    </row>
    <row r="2086" spans="1:2" x14ac:dyDescent="0.25">
      <c r="A2086">
        <v>7</v>
      </c>
      <c r="B2086" s="2">
        <v>29745966</v>
      </c>
    </row>
    <row r="2087" spans="1:2" x14ac:dyDescent="0.25">
      <c r="A2087">
        <v>7</v>
      </c>
      <c r="B2087" s="2">
        <v>-29617073</v>
      </c>
    </row>
    <row r="2088" spans="1:2" x14ac:dyDescent="0.25">
      <c r="A2088">
        <v>7</v>
      </c>
      <c r="B2088" s="2">
        <v>72005666</v>
      </c>
    </row>
    <row r="2089" spans="1:2" x14ac:dyDescent="0.25">
      <c r="A2089">
        <v>7</v>
      </c>
      <c r="B2089" s="2">
        <v>25232289</v>
      </c>
    </row>
    <row r="2090" spans="1:2" x14ac:dyDescent="0.25">
      <c r="A2090">
        <v>7</v>
      </c>
      <c r="B2090" s="2">
        <v>1053788</v>
      </c>
    </row>
    <row r="2091" spans="1:2" x14ac:dyDescent="0.25">
      <c r="A2091">
        <v>7</v>
      </c>
      <c r="B2091" s="2">
        <v>123176423</v>
      </c>
    </row>
    <row r="2092" spans="1:2" x14ac:dyDescent="0.25">
      <c r="A2092">
        <v>7</v>
      </c>
      <c r="B2092" s="2">
        <v>0</v>
      </c>
    </row>
    <row r="2093" spans="1:2" x14ac:dyDescent="0.25">
      <c r="A2093">
        <v>7</v>
      </c>
      <c r="B2093" s="2">
        <v>-16029922</v>
      </c>
    </row>
    <row r="2094" spans="1:2" x14ac:dyDescent="0.25">
      <c r="A2094">
        <v>7</v>
      </c>
      <c r="B2094" s="2">
        <v>-3383160</v>
      </c>
    </row>
    <row r="2095" spans="1:2" x14ac:dyDescent="0.25">
      <c r="A2095">
        <v>7</v>
      </c>
      <c r="B2095" s="2">
        <v>4611784</v>
      </c>
    </row>
    <row r="2096" spans="1:2" x14ac:dyDescent="0.25">
      <c r="A2096">
        <v>7</v>
      </c>
      <c r="B2096" s="2">
        <v>524864</v>
      </c>
    </row>
    <row r="2097" spans="1:2" x14ac:dyDescent="0.25">
      <c r="A2097">
        <v>7</v>
      </c>
      <c r="B2097" s="2">
        <v>0</v>
      </c>
    </row>
    <row r="2098" spans="1:2" x14ac:dyDescent="0.25">
      <c r="A2098">
        <v>7</v>
      </c>
      <c r="B2098" s="2">
        <v>335933406</v>
      </c>
    </row>
    <row r="2099" spans="1:2" x14ac:dyDescent="0.25">
      <c r="A2099">
        <v>7</v>
      </c>
      <c r="B2099" s="2">
        <v>224483004</v>
      </c>
    </row>
    <row r="2100" spans="1:2" x14ac:dyDescent="0.25">
      <c r="A2100">
        <v>7</v>
      </c>
      <c r="B2100" s="2">
        <v>-9937595</v>
      </c>
    </row>
    <row r="2101" spans="1:2" x14ac:dyDescent="0.25">
      <c r="A2101">
        <v>7</v>
      </c>
      <c r="B2101" s="2">
        <v>9142914</v>
      </c>
    </row>
    <row r="2102" spans="1:2" x14ac:dyDescent="0.25">
      <c r="A2102">
        <v>7</v>
      </c>
      <c r="B2102" s="2">
        <v>-6674264</v>
      </c>
    </row>
    <row r="2103" spans="1:2" x14ac:dyDescent="0.25">
      <c r="A2103">
        <v>7</v>
      </c>
      <c r="B2103" s="2">
        <v>19059640</v>
      </c>
    </row>
    <row r="2104" spans="1:2" x14ac:dyDescent="0.25">
      <c r="A2104">
        <v>7</v>
      </c>
      <c r="B2104" s="2">
        <v>3736868</v>
      </c>
    </row>
    <row r="2105" spans="1:2" x14ac:dyDescent="0.25">
      <c r="A2105">
        <v>7</v>
      </c>
      <c r="B2105" s="2">
        <v>179834564</v>
      </c>
    </row>
    <row r="2106" spans="1:2" x14ac:dyDescent="0.25">
      <c r="A2106">
        <v>7</v>
      </c>
      <c r="B2106" s="2">
        <v>275444045</v>
      </c>
    </row>
    <row r="2107" spans="1:2" x14ac:dyDescent="0.25">
      <c r="A2107">
        <v>7</v>
      </c>
      <c r="B2107" s="2">
        <v>21780255</v>
      </c>
    </row>
    <row r="2108" spans="1:2" x14ac:dyDescent="0.25">
      <c r="A2108">
        <v>7</v>
      </c>
      <c r="B2108" s="2">
        <v>-9851299</v>
      </c>
    </row>
    <row r="2109" spans="1:2" x14ac:dyDescent="0.25">
      <c r="A2109">
        <v>7</v>
      </c>
      <c r="B2109" s="2">
        <v>4994533</v>
      </c>
    </row>
    <row r="2110" spans="1:2" x14ac:dyDescent="0.25">
      <c r="A2110">
        <v>7</v>
      </c>
      <c r="B2110" s="2">
        <v>-975037</v>
      </c>
    </row>
    <row r="2111" spans="1:2" x14ac:dyDescent="0.25">
      <c r="A2111">
        <v>7</v>
      </c>
      <c r="B2111" s="2">
        <v>1019121</v>
      </c>
    </row>
    <row r="2112" spans="1:2" x14ac:dyDescent="0.25">
      <c r="A2112">
        <v>7</v>
      </c>
      <c r="B2112" s="2">
        <v>29547761</v>
      </c>
    </row>
    <row r="2113" spans="1:2" x14ac:dyDescent="0.25">
      <c r="A2113">
        <v>7</v>
      </c>
      <c r="B2113" s="2">
        <v>-4835596</v>
      </c>
    </row>
    <row r="2114" spans="1:2" x14ac:dyDescent="0.25">
      <c r="A2114">
        <v>7</v>
      </c>
      <c r="B2114" s="2">
        <v>41011434</v>
      </c>
    </row>
    <row r="2115" spans="1:2" x14ac:dyDescent="0.25">
      <c r="A2115">
        <v>7</v>
      </c>
      <c r="B2115" s="2">
        <v>-44357293</v>
      </c>
    </row>
    <row r="2116" spans="1:2" x14ac:dyDescent="0.25">
      <c r="A2116">
        <v>7</v>
      </c>
      <c r="B2116" s="2">
        <v>41752904</v>
      </c>
    </row>
    <row r="2117" spans="1:2" x14ac:dyDescent="0.25">
      <c r="A2117">
        <v>7</v>
      </c>
      <c r="B2117" s="2">
        <v>-1319369</v>
      </c>
    </row>
    <row r="2118" spans="1:2" x14ac:dyDescent="0.25">
      <c r="A2118">
        <v>7</v>
      </c>
      <c r="B2118" s="2">
        <v>10653953</v>
      </c>
    </row>
    <row r="2119" spans="1:2" x14ac:dyDescent="0.25">
      <c r="A2119">
        <v>7</v>
      </c>
      <c r="B2119" s="2">
        <v>-4378408</v>
      </c>
    </row>
    <row r="2120" spans="1:2" x14ac:dyDescent="0.25">
      <c r="A2120">
        <v>7</v>
      </c>
      <c r="B2120" s="2">
        <v>5304609</v>
      </c>
    </row>
    <row r="2121" spans="1:2" x14ac:dyDescent="0.25">
      <c r="A2121">
        <v>7</v>
      </c>
      <c r="B2121" s="2">
        <v>84837138</v>
      </c>
    </row>
    <row r="2122" spans="1:2" x14ac:dyDescent="0.25">
      <c r="A2122">
        <v>7</v>
      </c>
      <c r="B2122" s="2">
        <v>3013805</v>
      </c>
    </row>
    <row r="2123" spans="1:2" x14ac:dyDescent="0.25">
      <c r="A2123">
        <v>7</v>
      </c>
      <c r="B2123" s="2">
        <v>3559226</v>
      </c>
    </row>
    <row r="2124" spans="1:2" x14ac:dyDescent="0.25">
      <c r="A2124">
        <v>7</v>
      </c>
      <c r="B2124" s="2">
        <v>239183</v>
      </c>
    </row>
    <row r="2125" spans="1:2" x14ac:dyDescent="0.25">
      <c r="A2125">
        <v>7</v>
      </c>
      <c r="B2125" s="2">
        <v>-6752911</v>
      </c>
    </row>
    <row r="2126" spans="1:2" x14ac:dyDescent="0.25">
      <c r="A2126">
        <v>7</v>
      </c>
      <c r="B2126" s="2">
        <v>73708457</v>
      </c>
    </row>
    <row r="2127" spans="1:2" x14ac:dyDescent="0.25">
      <c r="A2127">
        <v>7</v>
      </c>
      <c r="B2127" s="2">
        <v>116070171</v>
      </c>
    </row>
    <row r="2128" spans="1:2" x14ac:dyDescent="0.25">
      <c r="A2128">
        <v>7</v>
      </c>
      <c r="B2128" s="2">
        <v>51406573</v>
      </c>
    </row>
    <row r="2129" spans="1:2" x14ac:dyDescent="0.25">
      <c r="A2129">
        <v>7</v>
      </c>
      <c r="B2129" s="2">
        <v>190853736</v>
      </c>
    </row>
    <row r="2130" spans="1:2" x14ac:dyDescent="0.25">
      <c r="A2130">
        <v>7</v>
      </c>
      <c r="B2130" s="2">
        <v>53490720</v>
      </c>
    </row>
    <row r="2131" spans="1:2" x14ac:dyDescent="0.25">
      <c r="A2131">
        <v>7</v>
      </c>
      <c r="B2131" s="2">
        <v>15028</v>
      </c>
    </row>
    <row r="2132" spans="1:2" x14ac:dyDescent="0.25">
      <c r="A2132">
        <v>7</v>
      </c>
      <c r="B2132" s="2">
        <v>2982321</v>
      </c>
    </row>
    <row r="2133" spans="1:2" x14ac:dyDescent="0.25">
      <c r="A2133">
        <v>7</v>
      </c>
      <c r="B2133" s="2">
        <v>58202</v>
      </c>
    </row>
    <row r="2134" spans="1:2" x14ac:dyDescent="0.25">
      <c r="A2134">
        <v>7</v>
      </c>
      <c r="B2134" s="2">
        <v>343847</v>
      </c>
    </row>
    <row r="2135" spans="1:2" x14ac:dyDescent="0.25">
      <c r="A2135">
        <v>7</v>
      </c>
      <c r="B2135" s="2">
        <v>113126277</v>
      </c>
    </row>
    <row r="2136" spans="1:2" x14ac:dyDescent="0.25">
      <c r="A2136">
        <v>7</v>
      </c>
      <c r="B2136" s="2">
        <v>14936908</v>
      </c>
    </row>
    <row r="2137" spans="1:2" x14ac:dyDescent="0.25">
      <c r="A2137">
        <v>7</v>
      </c>
      <c r="B2137" s="2">
        <v>-8258402</v>
      </c>
    </row>
    <row r="2138" spans="1:2" x14ac:dyDescent="0.25">
      <c r="A2138">
        <v>7</v>
      </c>
      <c r="B2138" s="2">
        <v>516930</v>
      </c>
    </row>
    <row r="2139" spans="1:2" x14ac:dyDescent="0.25">
      <c r="A2139">
        <v>7</v>
      </c>
      <c r="B2139" s="2">
        <v>-8439818</v>
      </c>
    </row>
    <row r="2140" spans="1:2" x14ac:dyDescent="0.25">
      <c r="A2140">
        <v>7</v>
      </c>
      <c r="B2140" s="2">
        <v>20421130</v>
      </c>
    </row>
    <row r="2141" spans="1:2" x14ac:dyDescent="0.25">
      <c r="A2141">
        <v>7</v>
      </c>
      <c r="B2141" s="2">
        <v>10836270</v>
      </c>
    </row>
    <row r="2142" spans="1:2" x14ac:dyDescent="0.25">
      <c r="A2142">
        <v>7</v>
      </c>
      <c r="B2142" s="2">
        <v>130884728</v>
      </c>
    </row>
    <row r="2143" spans="1:2" x14ac:dyDescent="0.25">
      <c r="A2143">
        <v>7</v>
      </c>
      <c r="B2143" s="2">
        <v>25076152</v>
      </c>
    </row>
    <row r="2144" spans="1:2" x14ac:dyDescent="0.25">
      <c r="A2144">
        <v>7</v>
      </c>
      <c r="B2144" s="2">
        <v>5871113</v>
      </c>
    </row>
    <row r="2145" spans="1:2" x14ac:dyDescent="0.25">
      <c r="A2145">
        <v>7</v>
      </c>
      <c r="B2145" s="2">
        <v>-11381716</v>
      </c>
    </row>
    <row r="2146" spans="1:2" x14ac:dyDescent="0.25">
      <c r="A2146">
        <v>7</v>
      </c>
      <c r="B2146" s="2">
        <v>105557550</v>
      </c>
    </row>
    <row r="2147" spans="1:2" x14ac:dyDescent="0.25">
      <c r="A2147">
        <v>7</v>
      </c>
      <c r="B2147" s="2">
        <v>6566277</v>
      </c>
    </row>
    <row r="2148" spans="1:2" x14ac:dyDescent="0.25">
      <c r="A2148">
        <v>7</v>
      </c>
      <c r="B2148" s="2">
        <v>7269923</v>
      </c>
    </row>
    <row r="2149" spans="1:2" x14ac:dyDescent="0.25">
      <c r="A2149">
        <v>7</v>
      </c>
      <c r="B2149" s="2">
        <v>33568977</v>
      </c>
    </row>
    <row r="2150" spans="1:2" x14ac:dyDescent="0.25">
      <c r="A2150">
        <v>7</v>
      </c>
      <c r="B2150" s="2">
        <v>-10363363</v>
      </c>
    </row>
    <row r="2151" spans="1:2" x14ac:dyDescent="0.25">
      <c r="A2151">
        <v>7</v>
      </c>
      <c r="B2151" s="2">
        <v>6718608</v>
      </c>
    </row>
    <row r="2152" spans="1:2" x14ac:dyDescent="0.25">
      <c r="A2152">
        <v>7</v>
      </c>
      <c r="B2152" s="2">
        <v>5078241</v>
      </c>
    </row>
    <row r="2153" spans="1:2" x14ac:dyDescent="0.25">
      <c r="A2153">
        <v>7</v>
      </c>
      <c r="B2153" s="2">
        <v>2035468</v>
      </c>
    </row>
    <row r="2154" spans="1:2" x14ac:dyDescent="0.25">
      <c r="A2154">
        <v>7</v>
      </c>
      <c r="B2154" s="2">
        <v>559709780</v>
      </c>
    </row>
    <row r="2155" spans="1:2" x14ac:dyDescent="0.25">
      <c r="A2155">
        <v>7</v>
      </c>
      <c r="B2155" s="2">
        <v>50048678</v>
      </c>
    </row>
    <row r="2156" spans="1:2" x14ac:dyDescent="0.25">
      <c r="A2156">
        <v>7</v>
      </c>
      <c r="B2156" s="2">
        <v>255487836</v>
      </c>
    </row>
    <row r="2157" spans="1:2" x14ac:dyDescent="0.25">
      <c r="A2157">
        <v>7</v>
      </c>
      <c r="B2157" s="2">
        <v>17019158</v>
      </c>
    </row>
    <row r="2158" spans="1:2" x14ac:dyDescent="0.25">
      <c r="A2158">
        <v>7</v>
      </c>
      <c r="B2158" s="2">
        <v>44483446</v>
      </c>
    </row>
    <row r="2159" spans="1:2" x14ac:dyDescent="0.25">
      <c r="A2159">
        <v>7</v>
      </c>
      <c r="B2159" s="2">
        <v>126835339</v>
      </c>
    </row>
    <row r="2160" spans="1:2" x14ac:dyDescent="0.25">
      <c r="A2160">
        <v>7</v>
      </c>
      <c r="B2160" s="2">
        <v>-10628819</v>
      </c>
    </row>
    <row r="2161" spans="1:2" x14ac:dyDescent="0.25">
      <c r="A2161">
        <v>7</v>
      </c>
      <c r="B2161" s="2">
        <v>20740529</v>
      </c>
    </row>
    <row r="2162" spans="1:2" x14ac:dyDescent="0.25">
      <c r="A2162">
        <v>7</v>
      </c>
      <c r="B2162" s="2">
        <v>20907812</v>
      </c>
    </row>
    <row r="2163" spans="1:2" x14ac:dyDescent="0.25">
      <c r="A2163">
        <v>7</v>
      </c>
      <c r="B2163" s="2">
        <v>40953935</v>
      </c>
    </row>
    <row r="2164" spans="1:2" x14ac:dyDescent="0.25">
      <c r="A2164">
        <v>7</v>
      </c>
      <c r="B2164" s="2">
        <v>-6745014</v>
      </c>
    </row>
    <row r="2165" spans="1:2" x14ac:dyDescent="0.25">
      <c r="A2165">
        <v>7</v>
      </c>
      <c r="B2165" s="2">
        <v>10871449</v>
      </c>
    </row>
    <row r="2166" spans="1:2" x14ac:dyDescent="0.25">
      <c r="A2166">
        <v>7</v>
      </c>
      <c r="B2166" s="2">
        <v>103702963</v>
      </c>
    </row>
    <row r="2167" spans="1:2" x14ac:dyDescent="0.25">
      <c r="A2167">
        <v>7</v>
      </c>
      <c r="B2167" s="2">
        <v>126728902</v>
      </c>
    </row>
    <row r="2168" spans="1:2" x14ac:dyDescent="0.25">
      <c r="A2168">
        <v>7</v>
      </c>
      <c r="B2168" s="2">
        <v>63244290</v>
      </c>
    </row>
    <row r="2169" spans="1:2" x14ac:dyDescent="0.25">
      <c r="A2169">
        <v>7</v>
      </c>
      <c r="B2169" s="2">
        <v>147394180</v>
      </c>
    </row>
    <row r="2170" spans="1:2" x14ac:dyDescent="0.25">
      <c r="A2170">
        <v>7</v>
      </c>
      <c r="B2170" s="2">
        <v>83319243</v>
      </c>
    </row>
    <row r="2171" spans="1:2" x14ac:dyDescent="0.25">
      <c r="A2171">
        <v>7</v>
      </c>
      <c r="B2171" s="2">
        <v>34861529</v>
      </c>
    </row>
    <row r="2172" spans="1:2" x14ac:dyDescent="0.25">
      <c r="A2172">
        <v>7</v>
      </c>
      <c r="B2172" s="2">
        <v>6503643</v>
      </c>
    </row>
    <row r="2173" spans="1:2" x14ac:dyDescent="0.25">
      <c r="A2173">
        <v>7</v>
      </c>
      <c r="B2173" s="2">
        <v>3179014</v>
      </c>
    </row>
    <row r="2174" spans="1:2" x14ac:dyDescent="0.25">
      <c r="A2174">
        <v>7</v>
      </c>
      <c r="B2174" s="2">
        <v>5675014</v>
      </c>
    </row>
    <row r="2175" spans="1:2" x14ac:dyDescent="0.25">
      <c r="A2175">
        <v>7</v>
      </c>
      <c r="B2175" s="2">
        <v>-3116356</v>
      </c>
    </row>
    <row r="2176" spans="1:2" x14ac:dyDescent="0.25">
      <c r="A2176">
        <v>7</v>
      </c>
      <c r="B2176" s="2">
        <v>18696602</v>
      </c>
    </row>
    <row r="2177" spans="1:2" x14ac:dyDescent="0.25">
      <c r="A2177">
        <v>7</v>
      </c>
      <c r="B2177" s="2">
        <v>-2824531</v>
      </c>
    </row>
    <row r="2178" spans="1:2" x14ac:dyDescent="0.25">
      <c r="A2178">
        <v>7</v>
      </c>
      <c r="B2178" s="2">
        <v>77912251</v>
      </c>
    </row>
    <row r="2179" spans="1:2" x14ac:dyDescent="0.25">
      <c r="A2179">
        <v>7</v>
      </c>
      <c r="B2179" s="2">
        <v>51980359</v>
      </c>
    </row>
    <row r="2180" spans="1:2" x14ac:dyDescent="0.25">
      <c r="A2180">
        <v>7</v>
      </c>
      <c r="B2180" s="2">
        <v>114104620</v>
      </c>
    </row>
    <row r="2181" spans="1:2" x14ac:dyDescent="0.25">
      <c r="A2181">
        <v>7</v>
      </c>
      <c r="B2181" s="2">
        <v>89540522</v>
      </c>
    </row>
    <row r="2182" spans="1:2" x14ac:dyDescent="0.25">
      <c r="A2182">
        <v>7</v>
      </c>
      <c r="B2182" s="2">
        <v>12014663</v>
      </c>
    </row>
    <row r="2183" spans="1:2" x14ac:dyDescent="0.25">
      <c r="A2183">
        <v>7</v>
      </c>
      <c r="B2183" s="2">
        <v>-1220545</v>
      </c>
    </row>
    <row r="2184" spans="1:2" x14ac:dyDescent="0.25">
      <c r="A2184">
        <v>7</v>
      </c>
      <c r="B2184" s="2">
        <v>423933331</v>
      </c>
    </row>
    <row r="2185" spans="1:2" x14ac:dyDescent="0.25">
      <c r="A2185">
        <v>7</v>
      </c>
      <c r="B2185" s="2">
        <v>141006387</v>
      </c>
    </row>
    <row r="2186" spans="1:2" x14ac:dyDescent="0.25">
      <c r="A2186">
        <v>7</v>
      </c>
      <c r="B2186" s="2">
        <v>67026327</v>
      </c>
    </row>
    <row r="2187" spans="1:2" x14ac:dyDescent="0.25">
      <c r="A2187">
        <v>7</v>
      </c>
      <c r="B2187" s="2">
        <v>16439764</v>
      </c>
    </row>
    <row r="2188" spans="1:2" x14ac:dyDescent="0.25">
      <c r="A2188">
        <v>7</v>
      </c>
      <c r="B2188" s="2">
        <v>30758951</v>
      </c>
    </row>
    <row r="2189" spans="1:2" x14ac:dyDescent="0.25">
      <c r="A2189">
        <v>7</v>
      </c>
      <c r="B2189" s="2">
        <v>5341098</v>
      </c>
    </row>
    <row r="2190" spans="1:2" x14ac:dyDescent="0.25">
      <c r="A2190">
        <v>7</v>
      </c>
      <c r="B2190" s="2">
        <v>144717</v>
      </c>
    </row>
    <row r="2191" spans="1:2" x14ac:dyDescent="0.25">
      <c r="A2191">
        <v>7</v>
      </c>
      <c r="B2191" s="2">
        <v>416675</v>
      </c>
    </row>
    <row r="2192" spans="1:2" x14ac:dyDescent="0.25">
      <c r="A2192">
        <v>7</v>
      </c>
      <c r="B2192" s="2">
        <v>3945217</v>
      </c>
    </row>
    <row r="2193" spans="1:2" x14ac:dyDescent="0.25">
      <c r="A2193">
        <v>7</v>
      </c>
      <c r="B2193" s="2">
        <v>-6550298</v>
      </c>
    </row>
    <row r="2194" spans="1:2" x14ac:dyDescent="0.25">
      <c r="A2194">
        <v>7</v>
      </c>
      <c r="B2194" s="2">
        <v>299326618</v>
      </c>
    </row>
    <row r="2195" spans="1:2" x14ac:dyDescent="0.25">
      <c r="A2195">
        <v>7</v>
      </c>
      <c r="B2195" s="2">
        <v>39935600</v>
      </c>
    </row>
    <row r="2196" spans="1:2" x14ac:dyDescent="0.25">
      <c r="A2196">
        <v>7</v>
      </c>
      <c r="B2196" s="2">
        <v>44389433</v>
      </c>
    </row>
    <row r="2197" spans="1:2" x14ac:dyDescent="0.25">
      <c r="A2197">
        <v>7</v>
      </c>
      <c r="B2197" s="2">
        <v>210095986</v>
      </c>
    </row>
    <row r="2198" spans="1:2" x14ac:dyDescent="0.25">
      <c r="A2198">
        <v>7</v>
      </c>
      <c r="B2198" s="2">
        <v>189268508</v>
      </c>
    </row>
    <row r="2199" spans="1:2" x14ac:dyDescent="0.25">
      <c r="A2199">
        <v>7</v>
      </c>
      <c r="B2199" s="2">
        <v>57984015</v>
      </c>
    </row>
    <row r="2200" spans="1:2" x14ac:dyDescent="0.25">
      <c r="A2200">
        <v>7</v>
      </c>
      <c r="B2200" s="2">
        <v>77669379</v>
      </c>
    </row>
    <row r="2201" spans="1:2" x14ac:dyDescent="0.25">
      <c r="A2201">
        <v>7</v>
      </c>
      <c r="B2201" s="2">
        <v>29120948</v>
      </c>
    </row>
    <row r="2202" spans="1:2" x14ac:dyDescent="0.25">
      <c r="A2202">
        <v>7</v>
      </c>
      <c r="B2202" s="2">
        <v>33185884</v>
      </c>
    </row>
    <row r="2203" spans="1:2" x14ac:dyDescent="0.25">
      <c r="A2203">
        <v>7</v>
      </c>
      <c r="B2203" s="2">
        <v>273354469</v>
      </c>
    </row>
    <row r="2204" spans="1:2" x14ac:dyDescent="0.25">
      <c r="A2204">
        <v>7</v>
      </c>
      <c r="B2204" s="2">
        <v>158340595</v>
      </c>
    </row>
    <row r="2205" spans="1:2" x14ac:dyDescent="0.25">
      <c r="A2205">
        <v>7</v>
      </c>
      <c r="B2205" s="2">
        <v>3674699</v>
      </c>
    </row>
    <row r="2206" spans="1:2" x14ac:dyDescent="0.25">
      <c r="A2206">
        <v>7</v>
      </c>
      <c r="B2206" s="2">
        <v>114636097</v>
      </c>
    </row>
    <row r="2207" spans="1:2" x14ac:dyDescent="0.25">
      <c r="A2207">
        <v>7</v>
      </c>
      <c r="B2207" s="2">
        <v>47139399</v>
      </c>
    </row>
    <row r="2208" spans="1:2" x14ac:dyDescent="0.25">
      <c r="A2208">
        <v>7</v>
      </c>
      <c r="B2208" s="2">
        <v>9950164</v>
      </c>
    </row>
    <row r="2209" spans="1:2" x14ac:dyDescent="0.25">
      <c r="A2209">
        <v>7</v>
      </c>
      <c r="B2209" s="2">
        <v>13090471</v>
      </c>
    </row>
    <row r="2210" spans="1:2" x14ac:dyDescent="0.25">
      <c r="A2210">
        <v>7</v>
      </c>
      <c r="B2210" s="2">
        <v>9166865</v>
      </c>
    </row>
    <row r="2211" spans="1:2" x14ac:dyDescent="0.25">
      <c r="A2211">
        <v>7</v>
      </c>
      <c r="B2211" s="2">
        <v>562878</v>
      </c>
    </row>
    <row r="2212" spans="1:2" x14ac:dyDescent="0.25">
      <c r="A2212">
        <v>7</v>
      </c>
      <c r="B2212" s="2">
        <v>123821</v>
      </c>
    </row>
    <row r="2213" spans="1:2" x14ac:dyDescent="0.25">
      <c r="A2213">
        <v>7</v>
      </c>
      <c r="B2213" s="2">
        <v>628680968</v>
      </c>
    </row>
    <row r="2214" spans="1:2" x14ac:dyDescent="0.25">
      <c r="A2214">
        <v>7</v>
      </c>
      <c r="B2214" s="2">
        <v>443045518</v>
      </c>
    </row>
    <row r="2215" spans="1:2" x14ac:dyDescent="0.25">
      <c r="A2215">
        <v>7</v>
      </c>
      <c r="B2215" s="2">
        <v>232994119</v>
      </c>
    </row>
    <row r="2216" spans="1:2" x14ac:dyDescent="0.25">
      <c r="A2216">
        <v>7</v>
      </c>
      <c r="B2216" s="2">
        <v>166168572</v>
      </c>
    </row>
    <row r="2217" spans="1:2" x14ac:dyDescent="0.25">
      <c r="A2217">
        <v>7</v>
      </c>
      <c r="B2217" s="2">
        <v>350455876</v>
      </c>
    </row>
    <row r="2218" spans="1:2" x14ac:dyDescent="0.25">
      <c r="A2218">
        <v>7</v>
      </c>
      <c r="B2218" s="2">
        <v>26091271</v>
      </c>
    </row>
    <row r="2219" spans="1:2" x14ac:dyDescent="0.25">
      <c r="A2219">
        <v>7</v>
      </c>
      <c r="B2219" s="2">
        <v>17288872</v>
      </c>
    </row>
    <row r="2220" spans="1:2" x14ac:dyDescent="0.25">
      <c r="A2220">
        <v>7</v>
      </c>
      <c r="B2220" s="2">
        <v>-8407483</v>
      </c>
    </row>
    <row r="2221" spans="1:2" x14ac:dyDescent="0.25">
      <c r="A2221">
        <v>7</v>
      </c>
      <c r="B2221" s="2">
        <v>578411779</v>
      </c>
    </row>
    <row r="2222" spans="1:2" x14ac:dyDescent="0.25">
      <c r="A2222">
        <v>7</v>
      </c>
      <c r="B2222" s="2">
        <v>-4793487</v>
      </c>
    </row>
    <row r="2223" spans="1:2" x14ac:dyDescent="0.25">
      <c r="A2223">
        <v>7</v>
      </c>
      <c r="B2223" s="2">
        <v>281333876</v>
      </c>
    </row>
    <row r="2224" spans="1:2" x14ac:dyDescent="0.25">
      <c r="A2224">
        <v>7</v>
      </c>
      <c r="B2224" s="2">
        <v>-7992930</v>
      </c>
    </row>
    <row r="2225" spans="1:2" x14ac:dyDescent="0.25">
      <c r="A2225">
        <v>7</v>
      </c>
      <c r="B2225" s="2">
        <v>19253166</v>
      </c>
    </row>
    <row r="2226" spans="1:2" x14ac:dyDescent="0.25">
      <c r="A2226">
        <v>7</v>
      </c>
      <c r="B2226" s="2">
        <v>15676317</v>
      </c>
    </row>
    <row r="2227" spans="1:2" x14ac:dyDescent="0.25">
      <c r="A2227">
        <v>7</v>
      </c>
      <c r="B2227" s="2">
        <v>13483455</v>
      </c>
    </row>
    <row r="2228" spans="1:2" x14ac:dyDescent="0.25">
      <c r="A2228">
        <v>7</v>
      </c>
      <c r="B2228" s="2">
        <v>-13421481</v>
      </c>
    </row>
    <row r="2229" spans="1:2" x14ac:dyDescent="0.25">
      <c r="A2229">
        <v>7</v>
      </c>
      <c r="B2229" s="2">
        <v>6337728</v>
      </c>
    </row>
    <row r="2230" spans="1:2" x14ac:dyDescent="0.25">
      <c r="A2230">
        <v>7</v>
      </c>
      <c r="B2230" s="2">
        <v>1897363</v>
      </c>
    </row>
    <row r="2231" spans="1:2" x14ac:dyDescent="0.25">
      <c r="A2231">
        <v>7</v>
      </c>
      <c r="B2231" s="2">
        <v>1520516444</v>
      </c>
    </row>
    <row r="2232" spans="1:2" x14ac:dyDescent="0.25">
      <c r="A2232">
        <v>7</v>
      </c>
      <c r="B2232" s="2">
        <v>170666219</v>
      </c>
    </row>
    <row r="2233" spans="1:2" x14ac:dyDescent="0.25">
      <c r="A2233">
        <v>7</v>
      </c>
      <c r="B2233" s="2">
        <v>-1230786</v>
      </c>
    </row>
    <row r="2234" spans="1:2" x14ac:dyDescent="0.25">
      <c r="A2234">
        <v>7</v>
      </c>
      <c r="B2234" s="2">
        <v>53980521</v>
      </c>
    </row>
    <row r="2235" spans="1:2" x14ac:dyDescent="0.25">
      <c r="A2235">
        <v>7</v>
      </c>
      <c r="B2235" s="2">
        <v>-5633540</v>
      </c>
    </row>
    <row r="2236" spans="1:2" x14ac:dyDescent="0.25">
      <c r="A2236">
        <v>7</v>
      </c>
      <c r="B2236" s="2">
        <v>835752</v>
      </c>
    </row>
    <row r="2237" spans="1:2" x14ac:dyDescent="0.25">
      <c r="A2237">
        <v>7</v>
      </c>
      <c r="B2237" s="2">
        <v>158471816</v>
      </c>
    </row>
    <row r="2238" spans="1:2" x14ac:dyDescent="0.25">
      <c r="A2238">
        <v>7</v>
      </c>
      <c r="B2238" s="2">
        <v>193144152</v>
      </c>
    </row>
    <row r="2239" spans="1:2" x14ac:dyDescent="0.25">
      <c r="A2239">
        <v>7</v>
      </c>
      <c r="B2239" s="2">
        <v>3096815</v>
      </c>
    </row>
    <row r="2240" spans="1:2" x14ac:dyDescent="0.25">
      <c r="A2240">
        <v>7</v>
      </c>
      <c r="B2240" s="2">
        <v>2290649</v>
      </c>
    </row>
    <row r="2241" spans="1:2" x14ac:dyDescent="0.25">
      <c r="A2241">
        <v>7</v>
      </c>
      <c r="B2241" s="2">
        <v>-6988890</v>
      </c>
    </row>
    <row r="2242" spans="1:2" x14ac:dyDescent="0.25">
      <c r="A2242">
        <v>7</v>
      </c>
      <c r="B2242" s="2">
        <v>1935501</v>
      </c>
    </row>
    <row r="2243" spans="1:2" x14ac:dyDescent="0.25">
      <c r="A2243">
        <v>7</v>
      </c>
      <c r="B2243" s="2">
        <v>3957265</v>
      </c>
    </row>
    <row r="2244" spans="1:2" x14ac:dyDescent="0.25">
      <c r="A2244">
        <v>7</v>
      </c>
      <c r="B2244" s="2">
        <v>1015698830</v>
      </c>
    </row>
    <row r="2245" spans="1:2" x14ac:dyDescent="0.25">
      <c r="A2245">
        <v>7</v>
      </c>
      <c r="B2245" s="2">
        <v>7027336</v>
      </c>
    </row>
    <row r="2246" spans="1:2" x14ac:dyDescent="0.25">
      <c r="A2246">
        <v>7</v>
      </c>
      <c r="B2246" s="2">
        <v>19453605</v>
      </c>
    </row>
    <row r="2247" spans="1:2" x14ac:dyDescent="0.25">
      <c r="A2247">
        <v>7</v>
      </c>
      <c r="B2247" s="2">
        <v>88356180</v>
      </c>
    </row>
    <row r="2248" spans="1:2" x14ac:dyDescent="0.25">
      <c r="A2248">
        <v>7</v>
      </c>
      <c r="B2248" s="2">
        <v>110418070</v>
      </c>
    </row>
    <row r="2249" spans="1:2" x14ac:dyDescent="0.25">
      <c r="A2249">
        <v>7</v>
      </c>
      <c r="B2249" s="2">
        <v>1463727</v>
      </c>
    </row>
    <row r="2250" spans="1:2" x14ac:dyDescent="0.25">
      <c r="A2250">
        <v>7</v>
      </c>
      <c r="B2250" s="2">
        <v>6152835</v>
      </c>
    </row>
    <row r="2251" spans="1:2" x14ac:dyDescent="0.25">
      <c r="A2251">
        <v>7</v>
      </c>
      <c r="B2251" s="2">
        <v>251541</v>
      </c>
    </row>
    <row r="2252" spans="1:2" x14ac:dyDescent="0.25">
      <c r="A2252">
        <v>7</v>
      </c>
      <c r="B2252" s="2">
        <v>14410</v>
      </c>
    </row>
    <row r="2253" spans="1:2" x14ac:dyDescent="0.25">
      <c r="A2253">
        <v>7</v>
      </c>
      <c r="B2253" s="2">
        <v>460674139</v>
      </c>
    </row>
    <row r="2254" spans="1:2" x14ac:dyDescent="0.25">
      <c r="A2254">
        <v>7</v>
      </c>
      <c r="B2254" s="2">
        <v>50509622</v>
      </c>
    </row>
    <row r="2255" spans="1:2" x14ac:dyDescent="0.25">
      <c r="A2255">
        <v>7</v>
      </c>
      <c r="B2255" s="2">
        <v>2027391</v>
      </c>
    </row>
    <row r="2256" spans="1:2" x14ac:dyDescent="0.25">
      <c r="A2256">
        <v>7</v>
      </c>
      <c r="B2256" s="2">
        <v>124804407</v>
      </c>
    </row>
    <row r="2257" spans="1:2" x14ac:dyDescent="0.25">
      <c r="A2257">
        <v>7</v>
      </c>
      <c r="B2257" s="2">
        <v>354323962</v>
      </c>
    </row>
    <row r="2258" spans="1:2" x14ac:dyDescent="0.25">
      <c r="A2258">
        <v>7</v>
      </c>
      <c r="B2258" s="2">
        <v>-24856944</v>
      </c>
    </row>
    <row r="2259" spans="1:2" x14ac:dyDescent="0.25">
      <c r="A2259">
        <v>7</v>
      </c>
      <c r="B2259" s="2">
        <v>148504</v>
      </c>
    </row>
    <row r="2260" spans="1:2" x14ac:dyDescent="0.25">
      <c r="A2260">
        <v>7</v>
      </c>
      <c r="B2260" s="2">
        <v>4080073</v>
      </c>
    </row>
    <row r="2261" spans="1:2" x14ac:dyDescent="0.25">
      <c r="A2261">
        <v>7</v>
      </c>
      <c r="B2261" s="2">
        <v>2177678</v>
      </c>
    </row>
    <row r="2262" spans="1:2" x14ac:dyDescent="0.25">
      <c r="A2262">
        <v>7</v>
      </c>
      <c r="B2262" s="2">
        <v>2636462</v>
      </c>
    </row>
    <row r="2263" spans="1:2" x14ac:dyDescent="0.25">
      <c r="A2263">
        <v>7</v>
      </c>
      <c r="B2263" s="2">
        <v>60508780</v>
      </c>
    </row>
    <row r="2264" spans="1:2" x14ac:dyDescent="0.25">
      <c r="A2264">
        <v>7</v>
      </c>
      <c r="B2264" s="2">
        <v>265971656</v>
      </c>
    </row>
    <row r="2265" spans="1:2" x14ac:dyDescent="0.25">
      <c r="A2265">
        <v>7</v>
      </c>
      <c r="B2265" s="2">
        <v>124345966</v>
      </c>
    </row>
    <row r="2266" spans="1:2" x14ac:dyDescent="0.25">
      <c r="A2266">
        <v>7</v>
      </c>
      <c r="B2266" s="2">
        <v>105314199</v>
      </c>
    </row>
    <row r="2267" spans="1:2" x14ac:dyDescent="0.25">
      <c r="A2267">
        <v>7</v>
      </c>
      <c r="B2267" s="2">
        <v>69501772</v>
      </c>
    </row>
    <row r="2268" spans="1:2" x14ac:dyDescent="0.25">
      <c r="A2268">
        <v>6.9</v>
      </c>
      <c r="B2268" s="2">
        <v>93300686</v>
      </c>
    </row>
    <row r="2269" spans="1:2" x14ac:dyDescent="0.25">
      <c r="A2269">
        <v>6.9</v>
      </c>
      <c r="B2269" s="2">
        <v>19853892</v>
      </c>
    </row>
    <row r="2270" spans="1:2" x14ac:dyDescent="0.25">
      <c r="A2270">
        <v>6.9</v>
      </c>
      <c r="B2270" s="2">
        <v>-3000000</v>
      </c>
    </row>
    <row r="2271" spans="1:2" x14ac:dyDescent="0.25">
      <c r="A2271">
        <v>6.9</v>
      </c>
      <c r="B2271" s="2">
        <v>26092328</v>
      </c>
    </row>
    <row r="2272" spans="1:2" x14ac:dyDescent="0.25">
      <c r="A2272">
        <v>6.9</v>
      </c>
      <c r="B2272" s="2">
        <v>75297000</v>
      </c>
    </row>
    <row r="2273" spans="1:2" x14ac:dyDescent="0.25">
      <c r="A2273">
        <v>6.9</v>
      </c>
      <c r="B2273" s="2">
        <v>28716963</v>
      </c>
    </row>
    <row r="2274" spans="1:2" x14ac:dyDescent="0.25">
      <c r="A2274">
        <v>6.9</v>
      </c>
      <c r="B2274" s="2">
        <v>88461682</v>
      </c>
    </row>
    <row r="2275" spans="1:2" x14ac:dyDescent="0.25">
      <c r="A2275">
        <v>6.9</v>
      </c>
      <c r="B2275" s="2">
        <v>20672907</v>
      </c>
    </row>
    <row r="2276" spans="1:2" x14ac:dyDescent="0.25">
      <c r="A2276">
        <v>6.9</v>
      </c>
      <c r="B2276" s="2">
        <v>-1247366</v>
      </c>
    </row>
    <row r="2277" spans="1:2" x14ac:dyDescent="0.25">
      <c r="A2277">
        <v>6.9</v>
      </c>
      <c r="B2277" s="2">
        <v>17110</v>
      </c>
    </row>
    <row r="2278" spans="1:2" x14ac:dyDescent="0.25">
      <c r="A2278">
        <v>6.9</v>
      </c>
      <c r="B2278" s="2">
        <v>48851475</v>
      </c>
    </row>
    <row r="2279" spans="1:2" x14ac:dyDescent="0.25">
      <c r="A2279">
        <v>6.9</v>
      </c>
      <c r="B2279" s="2">
        <v>66868508</v>
      </c>
    </row>
    <row r="2280" spans="1:2" x14ac:dyDescent="0.25">
      <c r="A2280">
        <v>6.9</v>
      </c>
      <c r="B2280" s="2">
        <v>13028755</v>
      </c>
    </row>
    <row r="2281" spans="1:2" x14ac:dyDescent="0.25">
      <c r="A2281">
        <v>6.9</v>
      </c>
      <c r="B2281" s="2">
        <v>9196170</v>
      </c>
    </row>
    <row r="2282" spans="1:2" x14ac:dyDescent="0.25">
      <c r="A2282">
        <v>6.9</v>
      </c>
      <c r="B2282" s="2">
        <v>11897978</v>
      </c>
    </row>
    <row r="2283" spans="1:2" x14ac:dyDescent="0.25">
      <c r="A2283">
        <v>6.9</v>
      </c>
      <c r="B2283" s="2">
        <v>-2782470</v>
      </c>
    </row>
    <row r="2284" spans="1:2" x14ac:dyDescent="0.25">
      <c r="A2284">
        <v>6.9</v>
      </c>
      <c r="B2284" s="2">
        <v>4786789</v>
      </c>
    </row>
    <row r="2285" spans="1:2" x14ac:dyDescent="0.25">
      <c r="A2285">
        <v>6.9</v>
      </c>
      <c r="B2285" s="2">
        <v>76572238</v>
      </c>
    </row>
    <row r="2286" spans="1:2" x14ac:dyDescent="0.25">
      <c r="A2286">
        <v>6.9</v>
      </c>
      <c r="B2286" s="2">
        <v>-1371000</v>
      </c>
    </row>
    <row r="2287" spans="1:2" x14ac:dyDescent="0.25">
      <c r="A2287">
        <v>6.9</v>
      </c>
      <c r="B2287" s="2">
        <v>25534703</v>
      </c>
    </row>
    <row r="2288" spans="1:2" x14ac:dyDescent="0.25">
      <c r="A2288">
        <v>6.9</v>
      </c>
      <c r="B2288" s="2">
        <v>0</v>
      </c>
    </row>
    <row r="2289" spans="1:2" x14ac:dyDescent="0.25">
      <c r="A2289">
        <v>6.9</v>
      </c>
      <c r="B2289" s="2">
        <v>270473716</v>
      </c>
    </row>
    <row r="2290" spans="1:2" x14ac:dyDescent="0.25">
      <c r="A2290">
        <v>6.9</v>
      </c>
      <c r="B2290" s="2">
        <v>51612888</v>
      </c>
    </row>
    <row r="2291" spans="1:2" x14ac:dyDescent="0.25">
      <c r="A2291">
        <v>6.9</v>
      </c>
      <c r="B2291" s="2">
        <v>15754284</v>
      </c>
    </row>
    <row r="2292" spans="1:2" x14ac:dyDescent="0.25">
      <c r="A2292">
        <v>6.9</v>
      </c>
      <c r="B2292" s="2">
        <v>-27696589</v>
      </c>
    </row>
    <row r="2293" spans="1:2" x14ac:dyDescent="0.25">
      <c r="A2293">
        <v>6.9</v>
      </c>
      <c r="B2293" s="2">
        <v>2455535</v>
      </c>
    </row>
    <row r="2294" spans="1:2" x14ac:dyDescent="0.25">
      <c r="A2294">
        <v>6.9</v>
      </c>
      <c r="B2294" s="2">
        <v>-5292534</v>
      </c>
    </row>
    <row r="2295" spans="1:2" x14ac:dyDescent="0.25">
      <c r="A2295">
        <v>6.9</v>
      </c>
      <c r="B2295" s="2">
        <v>6070794</v>
      </c>
    </row>
    <row r="2296" spans="1:2" x14ac:dyDescent="0.25">
      <c r="A2296">
        <v>6.9</v>
      </c>
      <c r="B2296" s="2">
        <v>24468550</v>
      </c>
    </row>
    <row r="2297" spans="1:2" x14ac:dyDescent="0.25">
      <c r="A2297">
        <v>6.9</v>
      </c>
      <c r="B2297" s="2">
        <v>4889971</v>
      </c>
    </row>
    <row r="2298" spans="1:2" x14ac:dyDescent="0.25">
      <c r="A2298">
        <v>6.9</v>
      </c>
      <c r="B2298" s="2">
        <v>0</v>
      </c>
    </row>
    <row r="2299" spans="1:2" x14ac:dyDescent="0.25">
      <c r="A2299">
        <v>6.9</v>
      </c>
      <c r="B2299" s="2">
        <v>2156772</v>
      </c>
    </row>
    <row r="2300" spans="1:2" x14ac:dyDescent="0.25">
      <c r="A2300">
        <v>6.9</v>
      </c>
      <c r="B2300" s="2">
        <v>6565359</v>
      </c>
    </row>
    <row r="2301" spans="1:2" x14ac:dyDescent="0.25">
      <c r="A2301">
        <v>6.9</v>
      </c>
      <c r="B2301" s="2">
        <v>0</v>
      </c>
    </row>
    <row r="2302" spans="1:2" x14ac:dyDescent="0.25">
      <c r="A2302">
        <v>6.9</v>
      </c>
      <c r="B2302" s="2">
        <v>342288178</v>
      </c>
    </row>
    <row r="2303" spans="1:2" x14ac:dyDescent="0.25">
      <c r="A2303">
        <v>6.9</v>
      </c>
      <c r="B2303" s="2">
        <v>27724017</v>
      </c>
    </row>
    <row r="2304" spans="1:2" x14ac:dyDescent="0.25">
      <c r="A2304">
        <v>6.9</v>
      </c>
      <c r="B2304" s="2">
        <v>9564613</v>
      </c>
    </row>
    <row r="2305" spans="1:2" x14ac:dyDescent="0.25">
      <c r="A2305">
        <v>6.9</v>
      </c>
      <c r="B2305" s="2">
        <v>2200000</v>
      </c>
    </row>
    <row r="2306" spans="1:2" x14ac:dyDescent="0.25">
      <c r="A2306">
        <v>6.9</v>
      </c>
      <c r="B2306" s="2">
        <v>2015882</v>
      </c>
    </row>
    <row r="2307" spans="1:2" x14ac:dyDescent="0.25">
      <c r="A2307">
        <v>6.9</v>
      </c>
      <c r="B2307" s="2">
        <v>84542002</v>
      </c>
    </row>
    <row r="2308" spans="1:2" x14ac:dyDescent="0.25">
      <c r="A2308">
        <v>6.9</v>
      </c>
      <c r="B2308" s="2">
        <v>58624879</v>
      </c>
    </row>
    <row r="2309" spans="1:2" x14ac:dyDescent="0.25">
      <c r="A2309">
        <v>6.9</v>
      </c>
      <c r="B2309" s="2">
        <v>1362969</v>
      </c>
    </row>
    <row r="2310" spans="1:2" x14ac:dyDescent="0.25">
      <c r="A2310">
        <v>6.9</v>
      </c>
      <c r="B2310" s="2">
        <v>27368475</v>
      </c>
    </row>
    <row r="2311" spans="1:2" x14ac:dyDescent="0.25">
      <c r="A2311">
        <v>6.9</v>
      </c>
      <c r="B2311" s="2">
        <v>306145693</v>
      </c>
    </row>
    <row r="2312" spans="1:2" x14ac:dyDescent="0.25">
      <c r="A2312">
        <v>6.9</v>
      </c>
      <c r="B2312" s="2">
        <v>4713187</v>
      </c>
    </row>
    <row r="2313" spans="1:2" x14ac:dyDescent="0.25">
      <c r="A2313">
        <v>6.9</v>
      </c>
      <c r="B2313" s="2">
        <v>47715416</v>
      </c>
    </row>
    <row r="2314" spans="1:2" x14ac:dyDescent="0.25">
      <c r="A2314">
        <v>6.9</v>
      </c>
      <c r="B2314" s="2">
        <v>0</v>
      </c>
    </row>
    <row r="2315" spans="1:2" x14ac:dyDescent="0.25">
      <c r="A2315">
        <v>6.9</v>
      </c>
      <c r="B2315" s="2">
        <v>32661556</v>
      </c>
    </row>
    <row r="2316" spans="1:2" x14ac:dyDescent="0.25">
      <c r="A2316">
        <v>6.9</v>
      </c>
      <c r="B2316" s="2">
        <v>37041866</v>
      </c>
    </row>
    <row r="2317" spans="1:2" x14ac:dyDescent="0.25">
      <c r="A2317">
        <v>6.9</v>
      </c>
      <c r="B2317" s="2">
        <v>-2362050</v>
      </c>
    </row>
    <row r="2318" spans="1:2" x14ac:dyDescent="0.25">
      <c r="A2318">
        <v>6.9</v>
      </c>
      <c r="B2318" s="2">
        <v>-8091203</v>
      </c>
    </row>
    <row r="2319" spans="1:2" x14ac:dyDescent="0.25">
      <c r="A2319">
        <v>6.9</v>
      </c>
      <c r="B2319" s="2">
        <v>-3347362</v>
      </c>
    </row>
    <row r="2320" spans="1:2" x14ac:dyDescent="0.25">
      <c r="A2320">
        <v>6.9</v>
      </c>
      <c r="B2320" s="2">
        <v>-8174206</v>
      </c>
    </row>
    <row r="2321" spans="1:2" x14ac:dyDescent="0.25">
      <c r="A2321">
        <v>6.9</v>
      </c>
      <c r="B2321" s="2">
        <v>12262415</v>
      </c>
    </row>
    <row r="2322" spans="1:2" x14ac:dyDescent="0.25">
      <c r="A2322">
        <v>6.9</v>
      </c>
      <c r="B2322" s="2">
        <v>31101993</v>
      </c>
    </row>
    <row r="2323" spans="1:2" x14ac:dyDescent="0.25">
      <c r="A2323">
        <v>6.9</v>
      </c>
      <c r="B2323" s="2">
        <v>28908987</v>
      </c>
    </row>
    <row r="2324" spans="1:2" x14ac:dyDescent="0.25">
      <c r="A2324">
        <v>6.9</v>
      </c>
      <c r="B2324" s="2">
        <v>5428904</v>
      </c>
    </row>
    <row r="2325" spans="1:2" x14ac:dyDescent="0.25">
      <c r="A2325">
        <v>6.9</v>
      </c>
      <c r="B2325" s="2">
        <v>6291444</v>
      </c>
    </row>
    <row r="2326" spans="1:2" x14ac:dyDescent="0.25">
      <c r="A2326">
        <v>6.9</v>
      </c>
      <c r="B2326" s="2">
        <v>418053</v>
      </c>
    </row>
    <row r="2327" spans="1:2" x14ac:dyDescent="0.25">
      <c r="A2327">
        <v>6.9</v>
      </c>
      <c r="B2327" s="2">
        <v>-9239384</v>
      </c>
    </row>
    <row r="2328" spans="1:2" x14ac:dyDescent="0.25">
      <c r="A2328">
        <v>6.9</v>
      </c>
      <c r="B2328" s="2">
        <v>0</v>
      </c>
    </row>
    <row r="2329" spans="1:2" x14ac:dyDescent="0.25">
      <c r="A2329">
        <v>6.9</v>
      </c>
      <c r="B2329" s="2">
        <v>10360553</v>
      </c>
    </row>
    <row r="2330" spans="1:2" x14ac:dyDescent="0.25">
      <c r="A2330">
        <v>6.9</v>
      </c>
      <c r="B2330" s="2">
        <v>199303188</v>
      </c>
    </row>
    <row r="2331" spans="1:2" x14ac:dyDescent="0.25">
      <c r="A2331">
        <v>6.9</v>
      </c>
      <c r="B2331" s="2">
        <v>1413105</v>
      </c>
    </row>
    <row r="2332" spans="1:2" x14ac:dyDescent="0.25">
      <c r="A2332">
        <v>6.9</v>
      </c>
      <c r="B2332" s="2">
        <v>13446769</v>
      </c>
    </row>
    <row r="2333" spans="1:2" x14ac:dyDescent="0.25">
      <c r="A2333">
        <v>6.9</v>
      </c>
      <c r="B2333" s="2">
        <v>-2068539</v>
      </c>
    </row>
    <row r="2334" spans="1:2" x14ac:dyDescent="0.25">
      <c r="A2334">
        <v>6.9</v>
      </c>
      <c r="B2334" s="2">
        <v>1635247</v>
      </c>
    </row>
    <row r="2335" spans="1:2" x14ac:dyDescent="0.25">
      <c r="A2335">
        <v>6.9</v>
      </c>
      <c r="B2335" s="2">
        <v>4441977</v>
      </c>
    </row>
    <row r="2336" spans="1:2" x14ac:dyDescent="0.25">
      <c r="A2336">
        <v>6.9</v>
      </c>
      <c r="B2336" s="2">
        <v>18115724</v>
      </c>
    </row>
    <row r="2337" spans="1:2" x14ac:dyDescent="0.25">
      <c r="A2337">
        <v>6.9</v>
      </c>
      <c r="B2337" s="2">
        <v>1232210</v>
      </c>
    </row>
    <row r="2338" spans="1:2" x14ac:dyDescent="0.25">
      <c r="A2338">
        <v>6.9</v>
      </c>
      <c r="B2338" s="2">
        <v>2231274</v>
      </c>
    </row>
    <row r="2339" spans="1:2" x14ac:dyDescent="0.25">
      <c r="A2339">
        <v>6.9</v>
      </c>
      <c r="B2339" s="2">
        <v>161502426</v>
      </c>
    </row>
    <row r="2340" spans="1:2" x14ac:dyDescent="0.25">
      <c r="A2340">
        <v>6.9</v>
      </c>
      <c r="B2340" s="2">
        <v>342493908</v>
      </c>
    </row>
    <row r="2341" spans="1:2" x14ac:dyDescent="0.25">
      <c r="A2341">
        <v>6.9</v>
      </c>
      <c r="B2341" s="2">
        <v>42489799</v>
      </c>
    </row>
    <row r="2342" spans="1:2" x14ac:dyDescent="0.25">
      <c r="A2342">
        <v>6.9</v>
      </c>
      <c r="B2342" s="2">
        <v>63930411</v>
      </c>
    </row>
    <row r="2343" spans="1:2" x14ac:dyDescent="0.25">
      <c r="A2343">
        <v>6.9</v>
      </c>
      <c r="B2343" s="2">
        <v>23016380</v>
      </c>
    </row>
    <row r="2344" spans="1:2" x14ac:dyDescent="0.25">
      <c r="A2344">
        <v>6.9</v>
      </c>
      <c r="B2344" s="2">
        <v>40991329</v>
      </c>
    </row>
    <row r="2345" spans="1:2" x14ac:dyDescent="0.25">
      <c r="A2345">
        <v>6.9</v>
      </c>
      <c r="B2345" s="2">
        <v>-9940929</v>
      </c>
    </row>
    <row r="2346" spans="1:2" x14ac:dyDescent="0.25">
      <c r="A2346">
        <v>6.9</v>
      </c>
      <c r="B2346" s="2">
        <v>1750301</v>
      </c>
    </row>
    <row r="2347" spans="1:2" x14ac:dyDescent="0.25">
      <c r="A2347">
        <v>6.9</v>
      </c>
      <c r="B2347" s="2">
        <v>4076211</v>
      </c>
    </row>
    <row r="2348" spans="1:2" x14ac:dyDescent="0.25">
      <c r="A2348">
        <v>6.9</v>
      </c>
      <c r="B2348" s="2">
        <v>9915</v>
      </c>
    </row>
    <row r="2349" spans="1:2" x14ac:dyDescent="0.25">
      <c r="A2349">
        <v>6.9</v>
      </c>
      <c r="B2349" s="2">
        <v>8639799</v>
      </c>
    </row>
    <row r="2350" spans="1:2" x14ac:dyDescent="0.25">
      <c r="A2350">
        <v>6.9</v>
      </c>
      <c r="B2350" s="2">
        <v>5013090</v>
      </c>
    </row>
    <row r="2351" spans="1:2" x14ac:dyDescent="0.25">
      <c r="A2351">
        <v>6.9</v>
      </c>
      <c r="B2351" s="2">
        <v>-12180515</v>
      </c>
    </row>
    <row r="2352" spans="1:2" x14ac:dyDescent="0.25">
      <c r="A2352">
        <v>6.9</v>
      </c>
      <c r="B2352" s="2">
        <v>133051587</v>
      </c>
    </row>
    <row r="2353" spans="1:2" x14ac:dyDescent="0.25">
      <c r="A2353">
        <v>6.9</v>
      </c>
      <c r="B2353" s="2">
        <v>2033920</v>
      </c>
    </row>
    <row r="2354" spans="1:2" x14ac:dyDescent="0.25">
      <c r="A2354">
        <v>6.9</v>
      </c>
      <c r="B2354" s="2">
        <v>-3284933</v>
      </c>
    </row>
    <row r="2355" spans="1:2" x14ac:dyDescent="0.25">
      <c r="A2355">
        <v>6.9</v>
      </c>
      <c r="B2355" s="2">
        <v>25105517</v>
      </c>
    </row>
    <row r="2356" spans="1:2" x14ac:dyDescent="0.25">
      <c r="A2356">
        <v>6.9</v>
      </c>
      <c r="B2356" s="2">
        <v>15370600</v>
      </c>
    </row>
    <row r="2357" spans="1:2" x14ac:dyDescent="0.25">
      <c r="A2357">
        <v>6.9</v>
      </c>
      <c r="B2357" s="2">
        <v>16947705</v>
      </c>
    </row>
    <row r="2358" spans="1:2" x14ac:dyDescent="0.25">
      <c r="A2358">
        <v>6.9</v>
      </c>
      <c r="B2358" s="2">
        <v>41833324</v>
      </c>
    </row>
    <row r="2359" spans="1:2" x14ac:dyDescent="0.25">
      <c r="A2359">
        <v>6.9</v>
      </c>
      <c r="B2359" s="2">
        <v>-3467105</v>
      </c>
    </row>
    <row r="2360" spans="1:2" x14ac:dyDescent="0.25">
      <c r="A2360">
        <v>6.9</v>
      </c>
      <c r="B2360" s="2">
        <v>-33734689</v>
      </c>
    </row>
    <row r="2361" spans="1:2" x14ac:dyDescent="0.25">
      <c r="A2361">
        <v>6.9</v>
      </c>
      <c r="B2361" s="2">
        <v>328583407</v>
      </c>
    </row>
    <row r="2362" spans="1:2" x14ac:dyDescent="0.25">
      <c r="A2362">
        <v>6.9</v>
      </c>
      <c r="B2362" s="2">
        <v>92217396</v>
      </c>
    </row>
    <row r="2363" spans="1:2" x14ac:dyDescent="0.25">
      <c r="A2363">
        <v>6.9</v>
      </c>
      <c r="B2363" s="2">
        <v>153887717</v>
      </c>
    </row>
    <row r="2364" spans="1:2" x14ac:dyDescent="0.25">
      <c r="A2364">
        <v>6.9</v>
      </c>
      <c r="B2364" s="2">
        <v>439193</v>
      </c>
    </row>
    <row r="2365" spans="1:2" x14ac:dyDescent="0.25">
      <c r="A2365">
        <v>6.9</v>
      </c>
      <c r="B2365" s="2">
        <v>122407024</v>
      </c>
    </row>
    <row r="2366" spans="1:2" x14ac:dyDescent="0.25">
      <c r="A2366">
        <v>6.9</v>
      </c>
      <c r="B2366" s="2">
        <v>17348597</v>
      </c>
    </row>
    <row r="2367" spans="1:2" x14ac:dyDescent="0.25">
      <c r="A2367">
        <v>6.9</v>
      </c>
      <c r="B2367" s="2">
        <v>84851622</v>
      </c>
    </row>
    <row r="2368" spans="1:2" x14ac:dyDescent="0.25">
      <c r="A2368">
        <v>6.9</v>
      </c>
      <c r="B2368" s="2">
        <v>3596911</v>
      </c>
    </row>
    <row r="2369" spans="1:2" x14ac:dyDescent="0.25">
      <c r="A2369">
        <v>6.9</v>
      </c>
      <c r="B2369" s="2">
        <v>14147179</v>
      </c>
    </row>
    <row r="2370" spans="1:2" x14ac:dyDescent="0.25">
      <c r="A2370">
        <v>6.9</v>
      </c>
      <c r="B2370" s="2">
        <v>-8155621</v>
      </c>
    </row>
    <row r="2371" spans="1:2" x14ac:dyDescent="0.25">
      <c r="A2371">
        <v>6.9</v>
      </c>
      <c r="B2371" s="2">
        <v>-11928482</v>
      </c>
    </row>
    <row r="2372" spans="1:2" x14ac:dyDescent="0.25">
      <c r="A2372">
        <v>6.9</v>
      </c>
      <c r="B2372" s="2">
        <v>230049</v>
      </c>
    </row>
    <row r="2373" spans="1:2" x14ac:dyDescent="0.25">
      <c r="A2373">
        <v>6.9</v>
      </c>
      <c r="B2373" s="2">
        <v>-2540584</v>
      </c>
    </row>
    <row r="2374" spans="1:2" x14ac:dyDescent="0.25">
      <c r="A2374">
        <v>6.9</v>
      </c>
      <c r="B2374" s="2">
        <v>8585416</v>
      </c>
    </row>
    <row r="2375" spans="1:2" x14ac:dyDescent="0.25">
      <c r="A2375">
        <v>6.9</v>
      </c>
      <c r="B2375" s="2">
        <v>-1976566</v>
      </c>
    </row>
    <row r="2376" spans="1:2" x14ac:dyDescent="0.25">
      <c r="A2376">
        <v>6.9</v>
      </c>
      <c r="B2376" s="2">
        <v>32590886</v>
      </c>
    </row>
    <row r="2377" spans="1:2" x14ac:dyDescent="0.25">
      <c r="A2377">
        <v>6.9</v>
      </c>
      <c r="B2377" s="2">
        <v>-288805</v>
      </c>
    </row>
    <row r="2378" spans="1:2" x14ac:dyDescent="0.25">
      <c r="A2378">
        <v>6.9</v>
      </c>
      <c r="B2378" s="2">
        <v>-6590856</v>
      </c>
    </row>
    <row r="2379" spans="1:2" x14ac:dyDescent="0.25">
      <c r="A2379">
        <v>6.9</v>
      </c>
      <c r="B2379" s="2">
        <v>2654308</v>
      </c>
    </row>
    <row r="2380" spans="1:2" x14ac:dyDescent="0.25">
      <c r="A2380">
        <v>6.9</v>
      </c>
      <c r="B2380" s="2">
        <v>-60928745</v>
      </c>
    </row>
    <row r="2381" spans="1:2" x14ac:dyDescent="0.25">
      <c r="A2381">
        <v>6.9</v>
      </c>
      <c r="B2381" s="2">
        <v>149012234</v>
      </c>
    </row>
    <row r="2382" spans="1:2" x14ac:dyDescent="0.25">
      <c r="A2382">
        <v>6.9</v>
      </c>
      <c r="B2382" s="2">
        <v>257710615</v>
      </c>
    </row>
    <row r="2383" spans="1:2" x14ac:dyDescent="0.25">
      <c r="A2383">
        <v>6.9</v>
      </c>
      <c r="B2383" s="2">
        <v>13312294</v>
      </c>
    </row>
    <row r="2384" spans="1:2" x14ac:dyDescent="0.25">
      <c r="A2384">
        <v>6.9</v>
      </c>
      <c r="B2384" s="2">
        <v>29862187</v>
      </c>
    </row>
    <row r="2385" spans="1:2" x14ac:dyDescent="0.25">
      <c r="A2385">
        <v>6.9</v>
      </c>
      <c r="B2385" s="2">
        <v>-7841225</v>
      </c>
    </row>
    <row r="2386" spans="1:2" x14ac:dyDescent="0.25">
      <c r="A2386">
        <v>6.9</v>
      </c>
      <c r="B2386" s="2">
        <v>14159144</v>
      </c>
    </row>
    <row r="2387" spans="1:2" x14ac:dyDescent="0.25">
      <c r="A2387">
        <v>6.9</v>
      </c>
      <c r="B2387" s="2">
        <v>13230799</v>
      </c>
    </row>
    <row r="2388" spans="1:2" x14ac:dyDescent="0.25">
      <c r="A2388">
        <v>6.9</v>
      </c>
      <c r="B2388" s="2">
        <v>-3259844</v>
      </c>
    </row>
    <row r="2389" spans="1:2" x14ac:dyDescent="0.25">
      <c r="A2389">
        <v>6.9</v>
      </c>
      <c r="B2389" s="2">
        <v>5571205</v>
      </c>
    </row>
    <row r="2390" spans="1:2" x14ac:dyDescent="0.25">
      <c r="A2390">
        <v>6.9</v>
      </c>
      <c r="B2390" s="2">
        <v>-28433363</v>
      </c>
    </row>
    <row r="2391" spans="1:2" x14ac:dyDescent="0.25">
      <c r="A2391">
        <v>6.9</v>
      </c>
      <c r="B2391" s="2">
        <v>332597</v>
      </c>
    </row>
    <row r="2392" spans="1:2" x14ac:dyDescent="0.25">
      <c r="A2392">
        <v>6.9</v>
      </c>
      <c r="B2392" s="2">
        <v>105306987</v>
      </c>
    </row>
    <row r="2393" spans="1:2" x14ac:dyDescent="0.25">
      <c r="A2393">
        <v>6.9</v>
      </c>
      <c r="B2393" s="2">
        <v>-3432147</v>
      </c>
    </row>
    <row r="2394" spans="1:2" x14ac:dyDescent="0.25">
      <c r="A2394">
        <v>6.9</v>
      </c>
      <c r="B2394" s="2">
        <v>-11746585</v>
      </c>
    </row>
    <row r="2395" spans="1:2" x14ac:dyDescent="0.25">
      <c r="A2395">
        <v>6.9</v>
      </c>
      <c r="B2395" s="2">
        <v>8341087</v>
      </c>
    </row>
    <row r="2396" spans="1:2" x14ac:dyDescent="0.25">
      <c r="A2396">
        <v>6.9</v>
      </c>
      <c r="B2396" s="2">
        <v>2048740</v>
      </c>
    </row>
    <row r="2397" spans="1:2" x14ac:dyDescent="0.25">
      <c r="A2397">
        <v>6.9</v>
      </c>
      <c r="B2397" s="2">
        <v>-2912529</v>
      </c>
    </row>
    <row r="2398" spans="1:2" x14ac:dyDescent="0.25">
      <c r="A2398">
        <v>6.9</v>
      </c>
      <c r="B2398" s="2">
        <v>76305181</v>
      </c>
    </row>
    <row r="2399" spans="1:2" x14ac:dyDescent="0.25">
      <c r="A2399">
        <v>6.9</v>
      </c>
      <c r="B2399" s="2">
        <v>45230832</v>
      </c>
    </row>
    <row r="2400" spans="1:2" x14ac:dyDescent="0.25">
      <c r="A2400">
        <v>6.9</v>
      </c>
      <c r="B2400" s="2">
        <v>-29782885</v>
      </c>
    </row>
    <row r="2401" spans="1:2" x14ac:dyDescent="0.25">
      <c r="A2401">
        <v>6.9</v>
      </c>
      <c r="B2401" s="2">
        <v>-12576139</v>
      </c>
    </row>
    <row r="2402" spans="1:2" x14ac:dyDescent="0.25">
      <c r="A2402">
        <v>6.9</v>
      </c>
      <c r="B2402" s="2">
        <v>0</v>
      </c>
    </row>
    <row r="2403" spans="1:2" x14ac:dyDescent="0.25">
      <c r="A2403">
        <v>6.9</v>
      </c>
      <c r="B2403" s="2">
        <v>4177818</v>
      </c>
    </row>
    <row r="2404" spans="1:2" x14ac:dyDescent="0.25">
      <c r="A2404">
        <v>6.9</v>
      </c>
      <c r="B2404" s="2">
        <v>2401563</v>
      </c>
    </row>
    <row r="2405" spans="1:2" x14ac:dyDescent="0.25">
      <c r="A2405">
        <v>6.9</v>
      </c>
      <c r="B2405" s="2">
        <v>920544</v>
      </c>
    </row>
    <row r="2406" spans="1:2" x14ac:dyDescent="0.25">
      <c r="A2406">
        <v>6.9</v>
      </c>
      <c r="B2406" s="2">
        <v>-1197933</v>
      </c>
    </row>
    <row r="2407" spans="1:2" x14ac:dyDescent="0.25">
      <c r="A2407">
        <v>6.9</v>
      </c>
      <c r="B2407" s="2">
        <v>-18567273</v>
      </c>
    </row>
    <row r="2408" spans="1:2" x14ac:dyDescent="0.25">
      <c r="A2408">
        <v>6.9</v>
      </c>
      <c r="B2408" s="2">
        <v>46103680</v>
      </c>
    </row>
    <row r="2409" spans="1:2" x14ac:dyDescent="0.25">
      <c r="A2409">
        <v>6.9</v>
      </c>
      <c r="B2409" s="2">
        <v>3155214</v>
      </c>
    </row>
    <row r="2410" spans="1:2" x14ac:dyDescent="0.25">
      <c r="A2410">
        <v>6.9</v>
      </c>
      <c r="B2410" s="2">
        <v>12609995</v>
      </c>
    </row>
    <row r="2411" spans="1:2" x14ac:dyDescent="0.25">
      <c r="A2411">
        <v>6.9</v>
      </c>
      <c r="B2411" s="2">
        <v>18741330</v>
      </c>
    </row>
    <row r="2412" spans="1:2" x14ac:dyDescent="0.25">
      <c r="A2412">
        <v>6.9</v>
      </c>
      <c r="B2412" s="2">
        <v>2428990</v>
      </c>
    </row>
    <row r="2413" spans="1:2" x14ac:dyDescent="0.25">
      <c r="A2413">
        <v>6.9</v>
      </c>
      <c r="B2413" s="2">
        <v>254380</v>
      </c>
    </row>
    <row r="2414" spans="1:2" x14ac:dyDescent="0.25">
      <c r="A2414">
        <v>6.9</v>
      </c>
      <c r="B2414" s="2">
        <v>0</v>
      </c>
    </row>
    <row r="2415" spans="1:2" x14ac:dyDescent="0.25">
      <c r="A2415">
        <v>6.9</v>
      </c>
      <c r="B2415" s="2">
        <v>52487473</v>
      </c>
    </row>
    <row r="2416" spans="1:2" x14ac:dyDescent="0.25">
      <c r="A2416">
        <v>6.9</v>
      </c>
      <c r="B2416" s="2">
        <v>135388341</v>
      </c>
    </row>
    <row r="2417" spans="1:2" x14ac:dyDescent="0.25">
      <c r="A2417">
        <v>6.9</v>
      </c>
      <c r="B2417" s="2">
        <v>66053725</v>
      </c>
    </row>
    <row r="2418" spans="1:2" x14ac:dyDescent="0.25">
      <c r="A2418">
        <v>6.9</v>
      </c>
      <c r="B2418" s="2">
        <v>704808</v>
      </c>
    </row>
    <row r="2419" spans="1:2" x14ac:dyDescent="0.25">
      <c r="A2419">
        <v>6.9</v>
      </c>
      <c r="B2419" s="2">
        <v>49516304</v>
      </c>
    </row>
    <row r="2420" spans="1:2" x14ac:dyDescent="0.25">
      <c r="A2420">
        <v>6.9</v>
      </c>
      <c r="B2420" s="2">
        <v>-34682327</v>
      </c>
    </row>
    <row r="2421" spans="1:2" x14ac:dyDescent="0.25">
      <c r="A2421">
        <v>6.9</v>
      </c>
      <c r="B2421" s="2">
        <v>396897</v>
      </c>
    </row>
    <row r="2422" spans="1:2" x14ac:dyDescent="0.25">
      <c r="A2422">
        <v>6.9</v>
      </c>
      <c r="B2422" s="2">
        <v>-80585</v>
      </c>
    </row>
    <row r="2423" spans="1:2" x14ac:dyDescent="0.25">
      <c r="A2423">
        <v>6.9</v>
      </c>
      <c r="B2423" s="2">
        <v>58693537</v>
      </c>
    </row>
    <row r="2424" spans="1:2" x14ac:dyDescent="0.25">
      <c r="A2424">
        <v>6.9</v>
      </c>
      <c r="B2424" s="2">
        <v>-2080802</v>
      </c>
    </row>
    <row r="2425" spans="1:2" x14ac:dyDescent="0.25">
      <c r="A2425">
        <v>6.9</v>
      </c>
      <c r="B2425" s="2">
        <v>-3436289</v>
      </c>
    </row>
    <row r="2426" spans="1:2" x14ac:dyDescent="0.25">
      <c r="A2426">
        <v>6.9</v>
      </c>
      <c r="B2426" s="2">
        <v>3818449</v>
      </c>
    </row>
    <row r="2427" spans="1:2" x14ac:dyDescent="0.25">
      <c r="A2427">
        <v>6.9</v>
      </c>
      <c r="B2427" s="2">
        <v>4777790</v>
      </c>
    </row>
    <row r="2428" spans="1:2" x14ac:dyDescent="0.25">
      <c r="A2428">
        <v>6.9</v>
      </c>
      <c r="B2428" s="2">
        <v>21030115</v>
      </c>
    </row>
    <row r="2429" spans="1:2" x14ac:dyDescent="0.25">
      <c r="A2429">
        <v>6.9</v>
      </c>
      <c r="B2429" s="2">
        <v>7264788</v>
      </c>
    </row>
    <row r="2430" spans="1:2" x14ac:dyDescent="0.25">
      <c r="A2430">
        <v>6.9</v>
      </c>
      <c r="B2430" s="2">
        <v>83400759</v>
      </c>
    </row>
    <row r="2431" spans="1:2" x14ac:dyDescent="0.25">
      <c r="A2431">
        <v>6.9</v>
      </c>
      <c r="B2431" s="2">
        <v>18293628</v>
      </c>
    </row>
    <row r="2432" spans="1:2" x14ac:dyDescent="0.25">
      <c r="A2432">
        <v>6.9</v>
      </c>
      <c r="B2432" s="2">
        <v>5762801</v>
      </c>
    </row>
    <row r="2433" spans="1:2" x14ac:dyDescent="0.25">
      <c r="A2433">
        <v>6.9</v>
      </c>
      <c r="B2433" s="2">
        <v>-1413659</v>
      </c>
    </row>
    <row r="2434" spans="1:2" x14ac:dyDescent="0.25">
      <c r="A2434">
        <v>6.9</v>
      </c>
      <c r="B2434" s="2">
        <v>-7560340</v>
      </c>
    </row>
    <row r="2435" spans="1:2" x14ac:dyDescent="0.25">
      <c r="A2435">
        <v>6.9</v>
      </c>
      <c r="B2435" s="2">
        <v>45738887</v>
      </c>
    </row>
    <row r="2436" spans="1:2" x14ac:dyDescent="0.25">
      <c r="A2436">
        <v>6.9</v>
      </c>
      <c r="B2436" s="2">
        <v>247512318</v>
      </c>
    </row>
    <row r="2437" spans="1:2" x14ac:dyDescent="0.25">
      <c r="A2437">
        <v>6.9</v>
      </c>
      <c r="B2437" s="2">
        <v>538436</v>
      </c>
    </row>
    <row r="2438" spans="1:2" x14ac:dyDescent="0.25">
      <c r="A2438">
        <v>6.9</v>
      </c>
      <c r="B2438" s="2">
        <v>11782282</v>
      </c>
    </row>
    <row r="2439" spans="1:2" x14ac:dyDescent="0.25">
      <c r="A2439">
        <v>6.9</v>
      </c>
      <c r="B2439" s="2">
        <v>537871</v>
      </c>
    </row>
    <row r="2440" spans="1:2" x14ac:dyDescent="0.25">
      <c r="A2440">
        <v>6.9</v>
      </c>
      <c r="B2440" s="2">
        <v>565013115</v>
      </c>
    </row>
    <row r="2441" spans="1:2" x14ac:dyDescent="0.25">
      <c r="A2441">
        <v>6.9</v>
      </c>
      <c r="B2441" s="2">
        <v>248467645</v>
      </c>
    </row>
    <row r="2442" spans="1:2" x14ac:dyDescent="0.25">
      <c r="A2442">
        <v>6.9</v>
      </c>
      <c r="B2442" s="2">
        <v>467063846</v>
      </c>
    </row>
    <row r="2443" spans="1:2" x14ac:dyDescent="0.25">
      <c r="A2443">
        <v>6.9</v>
      </c>
      <c r="B2443" s="2">
        <v>-8329380</v>
      </c>
    </row>
    <row r="2444" spans="1:2" x14ac:dyDescent="0.25">
      <c r="A2444">
        <v>6.9</v>
      </c>
      <c r="B2444" s="2">
        <v>3969708</v>
      </c>
    </row>
    <row r="2445" spans="1:2" x14ac:dyDescent="0.25">
      <c r="A2445">
        <v>6.9</v>
      </c>
      <c r="B2445" s="2">
        <v>43974620</v>
      </c>
    </row>
    <row r="2446" spans="1:2" x14ac:dyDescent="0.25">
      <c r="A2446">
        <v>6.9</v>
      </c>
      <c r="B2446" s="2">
        <v>-6448599</v>
      </c>
    </row>
    <row r="2447" spans="1:2" x14ac:dyDescent="0.25">
      <c r="A2447">
        <v>6.9</v>
      </c>
      <c r="B2447" s="2">
        <v>2399228</v>
      </c>
    </row>
    <row r="2448" spans="1:2" x14ac:dyDescent="0.25">
      <c r="A2448">
        <v>6.9</v>
      </c>
      <c r="B2448" s="2">
        <v>291706115</v>
      </c>
    </row>
    <row r="2449" spans="1:2" x14ac:dyDescent="0.25">
      <c r="A2449">
        <v>6.9</v>
      </c>
      <c r="B2449" s="2">
        <v>248479497</v>
      </c>
    </row>
    <row r="2450" spans="1:2" x14ac:dyDescent="0.25">
      <c r="A2450">
        <v>6.9</v>
      </c>
      <c r="B2450" s="2">
        <v>120850134</v>
      </c>
    </row>
    <row r="2451" spans="1:2" x14ac:dyDescent="0.25">
      <c r="A2451">
        <v>6.9</v>
      </c>
      <c r="B2451" s="2">
        <v>30931041</v>
      </c>
    </row>
    <row r="2452" spans="1:2" x14ac:dyDescent="0.25">
      <c r="A2452">
        <v>6.9</v>
      </c>
      <c r="B2452" s="2">
        <v>32351125</v>
      </c>
    </row>
    <row r="2453" spans="1:2" x14ac:dyDescent="0.25">
      <c r="A2453">
        <v>6.9</v>
      </c>
      <c r="B2453" s="2">
        <v>-4092515</v>
      </c>
    </row>
    <row r="2454" spans="1:2" x14ac:dyDescent="0.25">
      <c r="A2454">
        <v>6.9</v>
      </c>
      <c r="B2454" s="2">
        <v>24973540</v>
      </c>
    </row>
    <row r="2455" spans="1:2" x14ac:dyDescent="0.25">
      <c r="A2455">
        <v>6.9</v>
      </c>
      <c r="B2455" s="2">
        <v>4046144</v>
      </c>
    </row>
    <row r="2456" spans="1:2" x14ac:dyDescent="0.25">
      <c r="A2456">
        <v>6.9</v>
      </c>
      <c r="B2456" s="2">
        <v>11480851</v>
      </c>
    </row>
    <row r="2457" spans="1:2" x14ac:dyDescent="0.25">
      <c r="A2457">
        <v>6.9</v>
      </c>
      <c r="B2457" s="2">
        <v>189922417</v>
      </c>
    </row>
    <row r="2458" spans="1:2" x14ac:dyDescent="0.25">
      <c r="A2458">
        <v>6.9</v>
      </c>
      <c r="B2458" s="2">
        <v>226312624</v>
      </c>
    </row>
    <row r="2459" spans="1:2" x14ac:dyDescent="0.25">
      <c r="A2459">
        <v>6.9</v>
      </c>
      <c r="B2459" s="2">
        <v>-8207458</v>
      </c>
    </row>
    <row r="2460" spans="1:2" x14ac:dyDescent="0.25">
      <c r="A2460">
        <v>6.9</v>
      </c>
      <c r="B2460" s="2">
        <v>691733</v>
      </c>
    </row>
    <row r="2461" spans="1:2" x14ac:dyDescent="0.25">
      <c r="A2461">
        <v>6.9</v>
      </c>
      <c r="B2461" s="2">
        <v>63108211</v>
      </c>
    </row>
    <row r="2462" spans="1:2" x14ac:dyDescent="0.25">
      <c r="A2462">
        <v>6.9</v>
      </c>
      <c r="B2462" s="2">
        <v>43343384</v>
      </c>
    </row>
    <row r="2463" spans="1:2" x14ac:dyDescent="0.25">
      <c r="A2463">
        <v>6.9</v>
      </c>
      <c r="B2463" s="2">
        <v>74624843</v>
      </c>
    </row>
    <row r="2464" spans="1:2" x14ac:dyDescent="0.25">
      <c r="A2464">
        <v>6.9</v>
      </c>
      <c r="B2464" s="2">
        <v>1691303</v>
      </c>
    </row>
    <row r="2465" spans="1:2" x14ac:dyDescent="0.25">
      <c r="A2465">
        <v>6.9</v>
      </c>
      <c r="B2465" s="2">
        <v>143006126</v>
      </c>
    </row>
    <row r="2466" spans="1:2" x14ac:dyDescent="0.25">
      <c r="A2466">
        <v>6.9</v>
      </c>
      <c r="B2466" s="2">
        <v>796686817</v>
      </c>
    </row>
    <row r="2467" spans="1:2" x14ac:dyDescent="0.25">
      <c r="A2467">
        <v>6.9</v>
      </c>
      <c r="B2467" s="2">
        <v>5874652</v>
      </c>
    </row>
    <row r="2468" spans="1:2" x14ac:dyDescent="0.25">
      <c r="A2468">
        <v>6.9</v>
      </c>
      <c r="B2468" s="2">
        <v>221805</v>
      </c>
    </row>
    <row r="2469" spans="1:2" x14ac:dyDescent="0.25">
      <c r="A2469">
        <v>6.9</v>
      </c>
      <c r="B2469" s="2">
        <v>77107755</v>
      </c>
    </row>
    <row r="2470" spans="1:2" x14ac:dyDescent="0.25">
      <c r="A2470">
        <v>6.9</v>
      </c>
      <c r="B2470" s="2">
        <v>60073390</v>
      </c>
    </row>
    <row r="2471" spans="1:2" x14ac:dyDescent="0.25">
      <c r="A2471">
        <v>6.9</v>
      </c>
      <c r="B2471" s="2">
        <v>-3404198</v>
      </c>
    </row>
    <row r="2472" spans="1:2" x14ac:dyDescent="0.25">
      <c r="A2472">
        <v>6.9</v>
      </c>
      <c r="B2472" s="2">
        <v>-9374456</v>
      </c>
    </row>
    <row r="2473" spans="1:2" x14ac:dyDescent="0.25">
      <c r="A2473">
        <v>6.9</v>
      </c>
      <c r="B2473" s="2">
        <v>230569774</v>
      </c>
    </row>
    <row r="2474" spans="1:2" x14ac:dyDescent="0.25">
      <c r="A2474">
        <v>6.9</v>
      </c>
      <c r="B2474" s="2">
        <v>393866518</v>
      </c>
    </row>
    <row r="2475" spans="1:2" x14ac:dyDescent="0.25">
      <c r="A2475">
        <v>6.9</v>
      </c>
      <c r="B2475" s="2">
        <v>4778439</v>
      </c>
    </row>
    <row r="2476" spans="1:2" x14ac:dyDescent="0.25">
      <c r="A2476">
        <v>6.9</v>
      </c>
      <c r="B2476" s="2">
        <v>79094902</v>
      </c>
    </row>
    <row r="2477" spans="1:2" x14ac:dyDescent="0.25">
      <c r="A2477">
        <v>6.9</v>
      </c>
      <c r="B2477" s="2">
        <v>1838783</v>
      </c>
    </row>
    <row r="2478" spans="1:2" x14ac:dyDescent="0.25">
      <c r="A2478">
        <v>6.9</v>
      </c>
      <c r="B2478" s="2">
        <v>35057696</v>
      </c>
    </row>
    <row r="2479" spans="1:2" x14ac:dyDescent="0.25">
      <c r="A2479">
        <v>6.9</v>
      </c>
      <c r="B2479" s="2">
        <v>15247881</v>
      </c>
    </row>
    <row r="2480" spans="1:2" x14ac:dyDescent="0.25">
      <c r="A2480">
        <v>6.9</v>
      </c>
      <c r="B2480" s="2">
        <v>-14604913</v>
      </c>
    </row>
    <row r="2481" spans="1:2" x14ac:dyDescent="0.25">
      <c r="A2481">
        <v>6.9</v>
      </c>
      <c r="B2481" s="2">
        <v>527930663</v>
      </c>
    </row>
    <row r="2482" spans="1:2" x14ac:dyDescent="0.25">
      <c r="A2482">
        <v>6.9</v>
      </c>
      <c r="B2482" s="2">
        <v>499368315</v>
      </c>
    </row>
    <row r="2483" spans="1:2" x14ac:dyDescent="0.25">
      <c r="A2483">
        <v>6.9</v>
      </c>
      <c r="B2483" s="2">
        <v>42493846</v>
      </c>
    </row>
    <row r="2484" spans="1:2" x14ac:dyDescent="0.25">
      <c r="A2484">
        <v>6.9</v>
      </c>
      <c r="B2484" s="2">
        <v>146222</v>
      </c>
    </row>
    <row r="2485" spans="1:2" x14ac:dyDescent="0.25">
      <c r="A2485">
        <v>6.9</v>
      </c>
      <c r="B2485" s="2">
        <v>2176576</v>
      </c>
    </row>
    <row r="2486" spans="1:2" x14ac:dyDescent="0.25">
      <c r="A2486">
        <v>6.9</v>
      </c>
      <c r="B2486" s="2">
        <v>13551156</v>
      </c>
    </row>
    <row r="2487" spans="1:2" x14ac:dyDescent="0.25">
      <c r="A2487">
        <v>6.9</v>
      </c>
      <c r="B2487" s="2">
        <v>221002906</v>
      </c>
    </row>
    <row r="2488" spans="1:2" x14ac:dyDescent="0.25">
      <c r="A2488">
        <v>6.9</v>
      </c>
      <c r="B2488" s="2">
        <v>3468224</v>
      </c>
    </row>
    <row r="2489" spans="1:2" x14ac:dyDescent="0.25">
      <c r="A2489">
        <v>6.9</v>
      </c>
      <c r="B2489" s="2">
        <v>-1568557</v>
      </c>
    </row>
    <row r="2490" spans="1:2" x14ac:dyDescent="0.25">
      <c r="A2490">
        <v>6.9</v>
      </c>
      <c r="B2490" s="2">
        <v>2275812</v>
      </c>
    </row>
    <row r="2491" spans="1:2" x14ac:dyDescent="0.25">
      <c r="A2491">
        <v>6.9</v>
      </c>
      <c r="B2491" s="2">
        <v>4261569</v>
      </c>
    </row>
    <row r="2492" spans="1:2" x14ac:dyDescent="0.25">
      <c r="A2492">
        <v>6.9</v>
      </c>
      <c r="B2492" s="2">
        <v>4627519</v>
      </c>
    </row>
    <row r="2493" spans="1:2" x14ac:dyDescent="0.25">
      <c r="A2493">
        <v>6.9</v>
      </c>
      <c r="B2493" s="2">
        <v>172809600</v>
      </c>
    </row>
    <row r="2494" spans="1:2" x14ac:dyDescent="0.25">
      <c r="A2494">
        <v>6.9</v>
      </c>
      <c r="B2494" s="2">
        <v>7618727</v>
      </c>
    </row>
    <row r="2495" spans="1:2" x14ac:dyDescent="0.25">
      <c r="A2495">
        <v>6.9</v>
      </c>
      <c r="B2495" s="2">
        <v>5218973</v>
      </c>
    </row>
    <row r="2496" spans="1:2" x14ac:dyDescent="0.25">
      <c r="A2496">
        <v>6.9</v>
      </c>
      <c r="B2496" s="2">
        <v>3448971</v>
      </c>
    </row>
    <row r="2497" spans="1:2" x14ac:dyDescent="0.25">
      <c r="A2497">
        <v>6.9</v>
      </c>
      <c r="B2497" s="2">
        <v>17972096</v>
      </c>
    </row>
    <row r="2498" spans="1:2" x14ac:dyDescent="0.25">
      <c r="A2498">
        <v>6.9</v>
      </c>
      <c r="B2498" s="2">
        <v>36423945</v>
      </c>
    </row>
    <row r="2499" spans="1:2" x14ac:dyDescent="0.25">
      <c r="A2499">
        <v>6.9</v>
      </c>
      <c r="B2499" s="2">
        <v>447358331</v>
      </c>
    </row>
    <row r="2500" spans="1:2" x14ac:dyDescent="0.25">
      <c r="A2500">
        <v>6.9</v>
      </c>
      <c r="B2500" s="2">
        <v>12972994</v>
      </c>
    </row>
    <row r="2501" spans="1:2" x14ac:dyDescent="0.25">
      <c r="A2501">
        <v>6.9</v>
      </c>
      <c r="B2501" s="2">
        <v>-6079242</v>
      </c>
    </row>
    <row r="2502" spans="1:2" x14ac:dyDescent="0.25">
      <c r="A2502">
        <v>6.9</v>
      </c>
      <c r="B2502" s="2">
        <v>46775678</v>
      </c>
    </row>
    <row r="2503" spans="1:2" x14ac:dyDescent="0.25">
      <c r="A2503">
        <v>6.9</v>
      </c>
      <c r="B2503" s="2">
        <v>663114</v>
      </c>
    </row>
    <row r="2504" spans="1:2" x14ac:dyDescent="0.25">
      <c r="A2504">
        <v>6.9</v>
      </c>
      <c r="B2504" s="2">
        <v>-224867</v>
      </c>
    </row>
    <row r="2505" spans="1:2" x14ac:dyDescent="0.25">
      <c r="A2505">
        <v>6.9</v>
      </c>
      <c r="B2505" s="2">
        <v>1972023</v>
      </c>
    </row>
    <row r="2506" spans="1:2" x14ac:dyDescent="0.25">
      <c r="A2506">
        <v>6.9</v>
      </c>
      <c r="B2506" s="2">
        <v>-704426</v>
      </c>
    </row>
    <row r="2507" spans="1:2" x14ac:dyDescent="0.25">
      <c r="A2507">
        <v>6.9</v>
      </c>
      <c r="B2507" s="2">
        <v>18355203</v>
      </c>
    </row>
    <row r="2508" spans="1:2" x14ac:dyDescent="0.25">
      <c r="A2508">
        <v>6.9</v>
      </c>
      <c r="B2508" s="2">
        <v>72360636</v>
      </c>
    </row>
    <row r="2509" spans="1:2" x14ac:dyDescent="0.25">
      <c r="A2509">
        <v>6.9</v>
      </c>
      <c r="B2509" s="2">
        <v>365934105</v>
      </c>
    </row>
    <row r="2510" spans="1:2" x14ac:dyDescent="0.25">
      <c r="A2510">
        <v>6.9</v>
      </c>
      <c r="B2510" s="2">
        <v>-5355528</v>
      </c>
    </row>
    <row r="2511" spans="1:2" x14ac:dyDescent="0.25">
      <c r="A2511">
        <v>6.9</v>
      </c>
      <c r="B2511" s="2">
        <v>-24964050</v>
      </c>
    </row>
    <row r="2512" spans="1:2" x14ac:dyDescent="0.25">
      <c r="A2512">
        <v>6.9</v>
      </c>
      <c r="B2512" s="2">
        <v>133324</v>
      </c>
    </row>
    <row r="2513" spans="1:2" x14ac:dyDescent="0.25">
      <c r="A2513">
        <v>6.9</v>
      </c>
      <c r="B2513" s="2">
        <v>459330</v>
      </c>
    </row>
    <row r="2514" spans="1:2" x14ac:dyDescent="0.25">
      <c r="A2514">
        <v>6.9</v>
      </c>
      <c r="B2514" s="2">
        <v>353808</v>
      </c>
    </row>
    <row r="2515" spans="1:2" x14ac:dyDescent="0.25">
      <c r="A2515">
        <v>6.9</v>
      </c>
      <c r="B2515" s="2">
        <v>146600207</v>
      </c>
    </row>
    <row r="2516" spans="1:2" x14ac:dyDescent="0.25">
      <c r="A2516">
        <v>6.9</v>
      </c>
      <c r="B2516" s="2">
        <v>872542945</v>
      </c>
    </row>
    <row r="2517" spans="1:2" x14ac:dyDescent="0.25">
      <c r="A2517">
        <v>6.9</v>
      </c>
      <c r="B2517" s="2">
        <v>1851683</v>
      </c>
    </row>
    <row r="2518" spans="1:2" x14ac:dyDescent="0.25">
      <c r="A2518">
        <v>6.9</v>
      </c>
      <c r="B2518" s="2">
        <v>3430165</v>
      </c>
    </row>
    <row r="2519" spans="1:2" x14ac:dyDescent="0.25">
      <c r="A2519">
        <v>6.9</v>
      </c>
      <c r="B2519" s="2">
        <v>1872950</v>
      </c>
    </row>
    <row r="2520" spans="1:2" x14ac:dyDescent="0.25">
      <c r="A2520">
        <v>6.9</v>
      </c>
      <c r="B2520" s="2">
        <v>-21496342</v>
      </c>
    </row>
    <row r="2521" spans="1:2" x14ac:dyDescent="0.25">
      <c r="A2521">
        <v>6.9</v>
      </c>
      <c r="B2521" s="2">
        <v>988485886</v>
      </c>
    </row>
    <row r="2522" spans="1:2" x14ac:dyDescent="0.25">
      <c r="A2522">
        <v>6.9</v>
      </c>
      <c r="B2522" s="2">
        <v>208539198</v>
      </c>
    </row>
    <row r="2523" spans="1:2" x14ac:dyDescent="0.25">
      <c r="A2523">
        <v>6.9</v>
      </c>
      <c r="B2523" s="2">
        <v>117924807</v>
      </c>
    </row>
    <row r="2524" spans="1:2" x14ac:dyDescent="0.25">
      <c r="A2524">
        <v>6.9</v>
      </c>
      <c r="B2524" s="2">
        <v>80679066</v>
      </c>
    </row>
    <row r="2525" spans="1:2" x14ac:dyDescent="0.25">
      <c r="A2525">
        <v>6.9</v>
      </c>
      <c r="B2525" s="2">
        <v>19176163</v>
      </c>
    </row>
    <row r="2526" spans="1:2" x14ac:dyDescent="0.25">
      <c r="A2526">
        <v>6.9</v>
      </c>
      <c r="B2526" s="2">
        <v>33984700</v>
      </c>
    </row>
    <row r="2527" spans="1:2" x14ac:dyDescent="0.25">
      <c r="A2527">
        <v>6.9</v>
      </c>
      <c r="B2527" s="2">
        <v>-2002226</v>
      </c>
    </row>
    <row r="2528" spans="1:2" x14ac:dyDescent="0.25">
      <c r="A2528">
        <v>6.9</v>
      </c>
      <c r="B2528" s="2">
        <v>14970707</v>
      </c>
    </row>
    <row r="2529" spans="1:2" x14ac:dyDescent="0.25">
      <c r="A2529">
        <v>6.9</v>
      </c>
      <c r="B2529" s="2">
        <v>11473638</v>
      </c>
    </row>
    <row r="2530" spans="1:2" x14ac:dyDescent="0.25">
      <c r="A2530">
        <v>6.9</v>
      </c>
      <c r="B2530" s="2">
        <v>4241656</v>
      </c>
    </row>
    <row r="2531" spans="1:2" x14ac:dyDescent="0.25">
      <c r="A2531">
        <v>6.9</v>
      </c>
      <c r="B2531" s="2">
        <v>853081</v>
      </c>
    </row>
    <row r="2532" spans="1:2" x14ac:dyDescent="0.25">
      <c r="A2532">
        <v>6.9</v>
      </c>
      <c r="B2532" s="2">
        <v>51615777</v>
      </c>
    </row>
    <row r="2533" spans="1:2" x14ac:dyDescent="0.25">
      <c r="A2533">
        <v>6.9</v>
      </c>
      <c r="B2533" s="2">
        <v>1410727580</v>
      </c>
    </row>
    <row r="2534" spans="1:2" x14ac:dyDescent="0.25">
      <c r="A2534">
        <v>6.9</v>
      </c>
      <c r="B2534" s="2">
        <v>867693953</v>
      </c>
    </row>
    <row r="2535" spans="1:2" x14ac:dyDescent="0.25">
      <c r="A2535">
        <v>6.9</v>
      </c>
      <c r="B2535" s="2">
        <v>3096691</v>
      </c>
    </row>
    <row r="2536" spans="1:2" x14ac:dyDescent="0.25">
      <c r="A2536">
        <v>6.9</v>
      </c>
      <c r="B2536" s="2">
        <v>25775371</v>
      </c>
    </row>
    <row r="2537" spans="1:2" x14ac:dyDescent="0.25">
      <c r="A2537">
        <v>6.9</v>
      </c>
      <c r="B2537" s="2">
        <v>6405816</v>
      </c>
    </row>
    <row r="2538" spans="1:2" x14ac:dyDescent="0.25">
      <c r="A2538">
        <v>6.9</v>
      </c>
      <c r="B2538" s="2">
        <v>4393018</v>
      </c>
    </row>
    <row r="2539" spans="1:2" x14ac:dyDescent="0.25">
      <c r="A2539">
        <v>6.9</v>
      </c>
      <c r="B2539" s="2">
        <v>103047</v>
      </c>
    </row>
    <row r="2540" spans="1:2" x14ac:dyDescent="0.25">
      <c r="A2540">
        <v>6.9</v>
      </c>
      <c r="B2540" s="2">
        <v>996171</v>
      </c>
    </row>
    <row r="2541" spans="1:2" x14ac:dyDescent="0.25">
      <c r="A2541">
        <v>6.9</v>
      </c>
      <c r="B2541" s="2">
        <v>254475</v>
      </c>
    </row>
    <row r="2542" spans="1:2" x14ac:dyDescent="0.25">
      <c r="A2542">
        <v>6.8</v>
      </c>
      <c r="B2542" s="2">
        <v>54185706</v>
      </c>
    </row>
    <row r="2543" spans="1:2" x14ac:dyDescent="0.25">
      <c r="A2543">
        <v>6.8</v>
      </c>
      <c r="B2543" s="2">
        <v>20448782</v>
      </c>
    </row>
    <row r="2544" spans="1:2" x14ac:dyDescent="0.25">
      <c r="A2544">
        <v>6.8</v>
      </c>
      <c r="B2544" s="2">
        <v>101300000</v>
      </c>
    </row>
    <row r="2545" spans="1:2" x14ac:dyDescent="0.25">
      <c r="A2545">
        <v>6.8</v>
      </c>
      <c r="B2545" s="2">
        <v>-40515477</v>
      </c>
    </row>
    <row r="2546" spans="1:2" x14ac:dyDescent="0.25">
      <c r="A2546">
        <v>6.8</v>
      </c>
      <c r="B2546" s="2">
        <v>-2690510</v>
      </c>
    </row>
    <row r="2547" spans="1:2" x14ac:dyDescent="0.25">
      <c r="A2547">
        <v>6.8</v>
      </c>
      <c r="B2547" s="2">
        <v>2261507</v>
      </c>
    </row>
    <row r="2548" spans="1:2" x14ac:dyDescent="0.25">
      <c r="A2548">
        <v>6.8</v>
      </c>
      <c r="B2548" s="2">
        <v>50427646</v>
      </c>
    </row>
    <row r="2549" spans="1:2" x14ac:dyDescent="0.25">
      <c r="A2549">
        <v>6.8</v>
      </c>
      <c r="B2549" s="2">
        <v>14225876</v>
      </c>
    </row>
    <row r="2550" spans="1:2" x14ac:dyDescent="0.25">
      <c r="A2550">
        <v>6.8</v>
      </c>
      <c r="B2550" s="2">
        <v>21856053</v>
      </c>
    </row>
    <row r="2551" spans="1:2" x14ac:dyDescent="0.25">
      <c r="A2551">
        <v>6.8</v>
      </c>
      <c r="B2551" s="2">
        <v>-276157</v>
      </c>
    </row>
    <row r="2552" spans="1:2" x14ac:dyDescent="0.25">
      <c r="A2552">
        <v>6.8</v>
      </c>
      <c r="B2552" s="2">
        <v>556082</v>
      </c>
    </row>
    <row r="2553" spans="1:2" x14ac:dyDescent="0.25">
      <c r="A2553">
        <v>6.8</v>
      </c>
      <c r="B2553" s="2">
        <v>1976198</v>
      </c>
    </row>
    <row r="2554" spans="1:2" x14ac:dyDescent="0.25">
      <c r="A2554">
        <v>6.8</v>
      </c>
      <c r="B2554" s="2">
        <v>16000525</v>
      </c>
    </row>
    <row r="2555" spans="1:2" x14ac:dyDescent="0.25">
      <c r="A2555">
        <v>6.8</v>
      </c>
      <c r="B2555" s="2">
        <v>108052686</v>
      </c>
    </row>
    <row r="2556" spans="1:2" x14ac:dyDescent="0.25">
      <c r="A2556">
        <v>6.8</v>
      </c>
      <c r="B2556" s="2">
        <v>8693512</v>
      </c>
    </row>
    <row r="2557" spans="1:2" x14ac:dyDescent="0.25">
      <c r="A2557">
        <v>6.8</v>
      </c>
      <c r="B2557" s="2">
        <v>0</v>
      </c>
    </row>
    <row r="2558" spans="1:2" x14ac:dyDescent="0.25">
      <c r="A2558">
        <v>6.8</v>
      </c>
      <c r="B2558" s="2">
        <v>777087</v>
      </c>
    </row>
    <row r="2559" spans="1:2" x14ac:dyDescent="0.25">
      <c r="A2559">
        <v>6.8</v>
      </c>
      <c r="B2559" s="2">
        <v>57341777</v>
      </c>
    </row>
    <row r="2560" spans="1:2" x14ac:dyDescent="0.25">
      <c r="A2560">
        <v>6.8</v>
      </c>
      <c r="B2560" s="2">
        <v>-10600000</v>
      </c>
    </row>
    <row r="2561" spans="1:2" x14ac:dyDescent="0.25">
      <c r="A2561">
        <v>6.8</v>
      </c>
      <c r="B2561" s="2">
        <v>4030214</v>
      </c>
    </row>
    <row r="2562" spans="1:2" x14ac:dyDescent="0.25">
      <c r="A2562">
        <v>6.8</v>
      </c>
      <c r="B2562" s="2">
        <v>1230839</v>
      </c>
    </row>
    <row r="2563" spans="1:2" x14ac:dyDescent="0.25">
      <c r="A2563">
        <v>6.8</v>
      </c>
      <c r="B2563" s="2">
        <v>-1198060</v>
      </c>
    </row>
    <row r="2564" spans="1:2" x14ac:dyDescent="0.25">
      <c r="A2564">
        <v>6.8</v>
      </c>
      <c r="B2564" s="2">
        <v>13733290</v>
      </c>
    </row>
    <row r="2565" spans="1:2" x14ac:dyDescent="0.25">
      <c r="A2565">
        <v>6.8</v>
      </c>
      <c r="B2565" s="2">
        <v>12400657</v>
      </c>
    </row>
    <row r="2566" spans="1:2" x14ac:dyDescent="0.25">
      <c r="A2566">
        <v>6.8</v>
      </c>
      <c r="B2566" s="2">
        <v>3327209</v>
      </c>
    </row>
    <row r="2567" spans="1:2" x14ac:dyDescent="0.25">
      <c r="A2567">
        <v>6.8</v>
      </c>
      <c r="B2567" s="2">
        <v>1790233</v>
      </c>
    </row>
    <row r="2568" spans="1:2" x14ac:dyDescent="0.25">
      <c r="A2568">
        <v>6.8</v>
      </c>
      <c r="B2568" s="2">
        <v>1739575</v>
      </c>
    </row>
    <row r="2569" spans="1:2" x14ac:dyDescent="0.25">
      <c r="A2569">
        <v>6.8</v>
      </c>
      <c r="B2569" s="2">
        <v>1123135</v>
      </c>
    </row>
    <row r="2570" spans="1:2" x14ac:dyDescent="0.25">
      <c r="A2570">
        <v>6.8</v>
      </c>
      <c r="B2570" s="2">
        <v>5130087</v>
      </c>
    </row>
    <row r="2571" spans="1:2" x14ac:dyDescent="0.25">
      <c r="A2571">
        <v>6.8</v>
      </c>
      <c r="B2571" s="2">
        <v>1215923</v>
      </c>
    </row>
    <row r="2572" spans="1:2" x14ac:dyDescent="0.25">
      <c r="A2572">
        <v>6.8</v>
      </c>
      <c r="B2572" s="2">
        <v>1299985</v>
      </c>
    </row>
    <row r="2573" spans="1:2" x14ac:dyDescent="0.25">
      <c r="A2573">
        <v>6.8</v>
      </c>
      <c r="B2573" s="2">
        <v>0</v>
      </c>
    </row>
    <row r="2574" spans="1:2" x14ac:dyDescent="0.25">
      <c r="A2574">
        <v>6.8</v>
      </c>
      <c r="B2574" s="2">
        <v>31479480</v>
      </c>
    </row>
    <row r="2575" spans="1:2" x14ac:dyDescent="0.25">
      <c r="A2575">
        <v>6.8</v>
      </c>
      <c r="B2575" s="2">
        <v>-4408634</v>
      </c>
    </row>
    <row r="2576" spans="1:2" x14ac:dyDescent="0.25">
      <c r="A2576">
        <v>6.8</v>
      </c>
      <c r="B2576" s="2">
        <v>6962502</v>
      </c>
    </row>
    <row r="2577" spans="1:2" x14ac:dyDescent="0.25">
      <c r="A2577">
        <v>6.8</v>
      </c>
      <c r="B2577" s="2">
        <v>-6042057</v>
      </c>
    </row>
    <row r="2578" spans="1:2" x14ac:dyDescent="0.25">
      <c r="A2578">
        <v>6.8</v>
      </c>
      <c r="B2578" s="2">
        <v>8736</v>
      </c>
    </row>
    <row r="2579" spans="1:2" x14ac:dyDescent="0.25">
      <c r="A2579">
        <v>6.8</v>
      </c>
      <c r="B2579" s="2">
        <v>31623833</v>
      </c>
    </row>
    <row r="2580" spans="1:2" x14ac:dyDescent="0.25">
      <c r="A2580">
        <v>6.8</v>
      </c>
      <c r="B2580" s="2">
        <v>-1106190</v>
      </c>
    </row>
    <row r="2581" spans="1:2" x14ac:dyDescent="0.25">
      <c r="A2581">
        <v>6.8</v>
      </c>
      <c r="B2581" s="2">
        <v>2488740</v>
      </c>
    </row>
    <row r="2582" spans="1:2" x14ac:dyDescent="0.25">
      <c r="A2582">
        <v>6.8</v>
      </c>
      <c r="B2582" s="2">
        <v>3283832</v>
      </c>
    </row>
    <row r="2583" spans="1:2" x14ac:dyDescent="0.25">
      <c r="A2583">
        <v>6.8</v>
      </c>
      <c r="B2583" s="2">
        <v>74953112</v>
      </c>
    </row>
    <row r="2584" spans="1:2" x14ac:dyDescent="0.25">
      <c r="A2584">
        <v>6.8</v>
      </c>
      <c r="B2584" s="2">
        <v>10706119</v>
      </c>
    </row>
    <row r="2585" spans="1:2" x14ac:dyDescent="0.25">
      <c r="A2585">
        <v>6.8</v>
      </c>
      <c r="B2585" s="2">
        <v>32632093</v>
      </c>
    </row>
    <row r="2586" spans="1:2" x14ac:dyDescent="0.25">
      <c r="A2586">
        <v>6.8</v>
      </c>
      <c r="B2586" s="2">
        <v>14300090</v>
      </c>
    </row>
    <row r="2587" spans="1:2" x14ac:dyDescent="0.25">
      <c r="A2587">
        <v>6.8</v>
      </c>
      <c r="B2587" s="2">
        <v>1451857</v>
      </c>
    </row>
    <row r="2588" spans="1:2" x14ac:dyDescent="0.25">
      <c r="A2588">
        <v>6.8</v>
      </c>
      <c r="B2588" s="2">
        <v>134188546</v>
      </c>
    </row>
    <row r="2589" spans="1:2" x14ac:dyDescent="0.25">
      <c r="A2589">
        <v>6.8</v>
      </c>
      <c r="B2589" s="2">
        <v>13300027</v>
      </c>
    </row>
    <row r="2590" spans="1:2" x14ac:dyDescent="0.25">
      <c r="A2590">
        <v>6.8</v>
      </c>
      <c r="B2590" s="2">
        <v>-2574991</v>
      </c>
    </row>
    <row r="2591" spans="1:2" x14ac:dyDescent="0.25">
      <c r="A2591">
        <v>6.8</v>
      </c>
      <c r="B2591" s="2">
        <v>91879513</v>
      </c>
    </row>
    <row r="2592" spans="1:2" x14ac:dyDescent="0.25">
      <c r="A2592">
        <v>6.8</v>
      </c>
      <c r="B2592" s="2">
        <v>-13026715</v>
      </c>
    </row>
    <row r="2593" spans="1:2" x14ac:dyDescent="0.25">
      <c r="A2593">
        <v>6.8</v>
      </c>
      <c r="B2593" s="2">
        <v>1730005</v>
      </c>
    </row>
    <row r="2594" spans="1:2" x14ac:dyDescent="0.25">
      <c r="A2594">
        <v>6.8</v>
      </c>
      <c r="B2594" s="2">
        <v>408839</v>
      </c>
    </row>
    <row r="2595" spans="1:2" x14ac:dyDescent="0.25">
      <c r="A2595">
        <v>6.8</v>
      </c>
      <c r="B2595" s="2">
        <v>938562</v>
      </c>
    </row>
    <row r="2596" spans="1:2" x14ac:dyDescent="0.25">
      <c r="A2596">
        <v>6.8</v>
      </c>
      <c r="B2596" s="2">
        <v>1776440</v>
      </c>
    </row>
    <row r="2597" spans="1:2" x14ac:dyDescent="0.25">
      <c r="A2597">
        <v>6.8</v>
      </c>
      <c r="B2597" s="2">
        <v>188465915</v>
      </c>
    </row>
    <row r="2598" spans="1:2" x14ac:dyDescent="0.25">
      <c r="A2598">
        <v>6.8</v>
      </c>
      <c r="B2598" s="2">
        <v>260154</v>
      </c>
    </row>
    <row r="2599" spans="1:2" x14ac:dyDescent="0.25">
      <c r="A2599">
        <v>6.8</v>
      </c>
      <c r="B2599" s="2">
        <v>-22924916</v>
      </c>
    </row>
    <row r="2600" spans="1:2" x14ac:dyDescent="0.25">
      <c r="A2600">
        <v>6.8</v>
      </c>
      <c r="B2600" s="2">
        <v>0</v>
      </c>
    </row>
    <row r="2601" spans="1:2" x14ac:dyDescent="0.25">
      <c r="A2601">
        <v>6.8</v>
      </c>
      <c r="B2601" s="2">
        <v>230854823</v>
      </c>
    </row>
    <row r="2602" spans="1:2" x14ac:dyDescent="0.25">
      <c r="A2602">
        <v>6.8</v>
      </c>
      <c r="B2602" s="2">
        <v>152033791</v>
      </c>
    </row>
    <row r="2603" spans="1:2" x14ac:dyDescent="0.25">
      <c r="A2603">
        <v>6.8</v>
      </c>
      <c r="B2603" s="2">
        <v>155096164</v>
      </c>
    </row>
    <row r="2604" spans="1:2" x14ac:dyDescent="0.25">
      <c r="A2604">
        <v>6.8</v>
      </c>
      <c r="B2604" s="2">
        <v>19114016</v>
      </c>
    </row>
    <row r="2605" spans="1:2" x14ac:dyDescent="0.25">
      <c r="A2605">
        <v>6.8</v>
      </c>
      <c r="B2605" s="2">
        <v>-9758650</v>
      </c>
    </row>
    <row r="2606" spans="1:2" x14ac:dyDescent="0.25">
      <c r="A2606">
        <v>6.8</v>
      </c>
      <c r="B2606" s="2">
        <v>-22170375</v>
      </c>
    </row>
    <row r="2607" spans="1:2" x14ac:dyDescent="0.25">
      <c r="A2607">
        <v>6.8</v>
      </c>
      <c r="B2607" s="2">
        <v>706131</v>
      </c>
    </row>
    <row r="2608" spans="1:2" x14ac:dyDescent="0.25">
      <c r="A2608">
        <v>6.8</v>
      </c>
      <c r="B2608" s="2">
        <v>-7894922</v>
      </c>
    </row>
    <row r="2609" spans="1:2" x14ac:dyDescent="0.25">
      <c r="A2609">
        <v>6.8</v>
      </c>
      <c r="B2609" s="2">
        <v>-34654097</v>
      </c>
    </row>
    <row r="2610" spans="1:2" x14ac:dyDescent="0.25">
      <c r="A2610">
        <v>6.8</v>
      </c>
      <c r="B2610" s="2">
        <v>330994850</v>
      </c>
    </row>
    <row r="2611" spans="1:2" x14ac:dyDescent="0.25">
      <c r="A2611">
        <v>6.8</v>
      </c>
      <c r="B2611" s="2">
        <v>90753806</v>
      </c>
    </row>
    <row r="2612" spans="1:2" x14ac:dyDescent="0.25">
      <c r="A2612">
        <v>6.8</v>
      </c>
      <c r="B2612" s="2">
        <v>7532911</v>
      </c>
    </row>
    <row r="2613" spans="1:2" x14ac:dyDescent="0.25">
      <c r="A2613">
        <v>6.8</v>
      </c>
      <c r="B2613" s="2">
        <v>175340</v>
      </c>
    </row>
    <row r="2614" spans="1:2" x14ac:dyDescent="0.25">
      <c r="A2614">
        <v>6.8</v>
      </c>
      <c r="B2614" s="2">
        <v>7660758</v>
      </c>
    </row>
    <row r="2615" spans="1:2" x14ac:dyDescent="0.25">
      <c r="A2615">
        <v>6.8</v>
      </c>
      <c r="B2615" s="2">
        <v>-2626804</v>
      </c>
    </row>
    <row r="2616" spans="1:2" x14ac:dyDescent="0.25">
      <c r="A2616">
        <v>6.8</v>
      </c>
      <c r="B2616" s="2">
        <v>-3944013</v>
      </c>
    </row>
    <row r="2617" spans="1:2" x14ac:dyDescent="0.25">
      <c r="A2617">
        <v>6.8</v>
      </c>
      <c r="B2617" s="2">
        <v>-38000</v>
      </c>
    </row>
    <row r="2618" spans="1:2" x14ac:dyDescent="0.25">
      <c r="A2618">
        <v>6.8</v>
      </c>
      <c r="B2618" s="2">
        <v>-976681</v>
      </c>
    </row>
    <row r="2619" spans="1:2" x14ac:dyDescent="0.25">
      <c r="A2619">
        <v>6.8</v>
      </c>
      <c r="B2619" s="2">
        <v>0</v>
      </c>
    </row>
    <row r="2620" spans="1:2" x14ac:dyDescent="0.25">
      <c r="A2620">
        <v>6.8</v>
      </c>
      <c r="B2620" s="2">
        <v>228248367</v>
      </c>
    </row>
    <row r="2621" spans="1:2" x14ac:dyDescent="0.25">
      <c r="A2621">
        <v>6.8</v>
      </c>
      <c r="B2621" s="2">
        <v>206927165</v>
      </c>
    </row>
    <row r="2622" spans="1:2" x14ac:dyDescent="0.25">
      <c r="A2622">
        <v>6.8</v>
      </c>
      <c r="B2622" s="2">
        <v>1919043</v>
      </c>
    </row>
    <row r="2623" spans="1:2" x14ac:dyDescent="0.25">
      <c r="A2623">
        <v>6.8</v>
      </c>
      <c r="B2623" s="2">
        <v>35270710</v>
      </c>
    </row>
    <row r="2624" spans="1:2" x14ac:dyDescent="0.25">
      <c r="A2624">
        <v>6.8</v>
      </c>
      <c r="B2624" s="2">
        <v>11398806</v>
      </c>
    </row>
    <row r="2625" spans="1:2" x14ac:dyDescent="0.25">
      <c r="A2625">
        <v>6.8</v>
      </c>
      <c r="B2625" s="2">
        <v>5632086</v>
      </c>
    </row>
    <row r="2626" spans="1:2" x14ac:dyDescent="0.25">
      <c r="A2626">
        <v>6.8</v>
      </c>
      <c r="B2626" s="2">
        <v>-5594082</v>
      </c>
    </row>
    <row r="2627" spans="1:2" x14ac:dyDescent="0.25">
      <c r="A2627">
        <v>6.8</v>
      </c>
      <c r="B2627" s="2">
        <v>1498795</v>
      </c>
    </row>
    <row r="2628" spans="1:2" x14ac:dyDescent="0.25">
      <c r="A2628">
        <v>6.8</v>
      </c>
      <c r="B2628" s="2">
        <v>12804899</v>
      </c>
    </row>
    <row r="2629" spans="1:2" x14ac:dyDescent="0.25">
      <c r="A2629">
        <v>6.8</v>
      </c>
      <c r="B2629" s="2">
        <v>-27135051</v>
      </c>
    </row>
    <row r="2630" spans="1:2" x14ac:dyDescent="0.25">
      <c r="A2630">
        <v>6.8</v>
      </c>
      <c r="B2630" s="2">
        <v>3741869</v>
      </c>
    </row>
    <row r="2631" spans="1:2" x14ac:dyDescent="0.25">
      <c r="A2631">
        <v>6.8</v>
      </c>
      <c r="B2631" s="2">
        <v>-5179312</v>
      </c>
    </row>
    <row r="2632" spans="1:2" x14ac:dyDescent="0.25">
      <c r="A2632">
        <v>6.8</v>
      </c>
      <c r="B2632" s="2">
        <v>16928556</v>
      </c>
    </row>
    <row r="2633" spans="1:2" x14ac:dyDescent="0.25">
      <c r="A2633">
        <v>6.8</v>
      </c>
      <c r="B2633" s="2">
        <v>1600226</v>
      </c>
    </row>
    <row r="2634" spans="1:2" x14ac:dyDescent="0.25">
      <c r="A2634">
        <v>6.8</v>
      </c>
      <c r="B2634" s="2">
        <v>44631572</v>
      </c>
    </row>
    <row r="2635" spans="1:2" x14ac:dyDescent="0.25">
      <c r="A2635">
        <v>6.8</v>
      </c>
      <c r="B2635" s="2">
        <v>257354</v>
      </c>
    </row>
    <row r="2636" spans="1:2" x14ac:dyDescent="0.25">
      <c r="A2636">
        <v>6.8</v>
      </c>
      <c r="B2636" s="2">
        <v>37591674</v>
      </c>
    </row>
    <row r="2637" spans="1:2" x14ac:dyDescent="0.25">
      <c r="A2637">
        <v>6.8</v>
      </c>
      <c r="B2637" s="2">
        <v>1284514</v>
      </c>
    </row>
    <row r="2638" spans="1:2" x14ac:dyDescent="0.25">
      <c r="A2638">
        <v>6.8</v>
      </c>
      <c r="B2638" s="2">
        <v>224134910</v>
      </c>
    </row>
    <row r="2639" spans="1:2" x14ac:dyDescent="0.25">
      <c r="A2639">
        <v>6.8</v>
      </c>
      <c r="B2639" s="2">
        <v>45879496</v>
      </c>
    </row>
    <row r="2640" spans="1:2" x14ac:dyDescent="0.25">
      <c r="A2640">
        <v>6.8</v>
      </c>
      <c r="B2640" s="2">
        <v>24892047</v>
      </c>
    </row>
    <row r="2641" spans="1:2" x14ac:dyDescent="0.25">
      <c r="A2641">
        <v>6.8</v>
      </c>
      <c r="B2641" s="2">
        <v>718490</v>
      </c>
    </row>
    <row r="2642" spans="1:2" x14ac:dyDescent="0.25">
      <c r="A2642">
        <v>6.8</v>
      </c>
      <c r="B2642" s="2">
        <v>-6470234</v>
      </c>
    </row>
    <row r="2643" spans="1:2" x14ac:dyDescent="0.25">
      <c r="A2643">
        <v>6.8</v>
      </c>
      <c r="B2643" s="2">
        <v>941414</v>
      </c>
    </row>
    <row r="2644" spans="1:2" x14ac:dyDescent="0.25">
      <c r="A2644">
        <v>6.8</v>
      </c>
      <c r="B2644" s="2">
        <v>-1583686</v>
      </c>
    </row>
    <row r="2645" spans="1:2" x14ac:dyDescent="0.25">
      <c r="A2645">
        <v>6.8</v>
      </c>
      <c r="B2645" s="2">
        <v>459749</v>
      </c>
    </row>
    <row r="2646" spans="1:2" x14ac:dyDescent="0.25">
      <c r="A2646">
        <v>6.8</v>
      </c>
      <c r="B2646" s="2">
        <v>3487767</v>
      </c>
    </row>
    <row r="2647" spans="1:2" x14ac:dyDescent="0.25">
      <c r="A2647">
        <v>6.8</v>
      </c>
      <c r="B2647" s="2">
        <v>24456761</v>
      </c>
    </row>
    <row r="2648" spans="1:2" x14ac:dyDescent="0.25">
      <c r="A2648">
        <v>6.8</v>
      </c>
      <c r="B2648" s="2">
        <v>-16380595</v>
      </c>
    </row>
    <row r="2649" spans="1:2" x14ac:dyDescent="0.25">
      <c r="A2649">
        <v>6.8</v>
      </c>
      <c r="B2649" s="2">
        <v>-17656886</v>
      </c>
    </row>
    <row r="2650" spans="1:2" x14ac:dyDescent="0.25">
      <c r="A2650">
        <v>6.8</v>
      </c>
      <c r="B2650" s="2">
        <v>51118386</v>
      </c>
    </row>
    <row r="2651" spans="1:2" x14ac:dyDescent="0.25">
      <c r="A2651">
        <v>6.8</v>
      </c>
      <c r="B2651" s="2">
        <v>3143818</v>
      </c>
    </row>
    <row r="2652" spans="1:2" x14ac:dyDescent="0.25">
      <c r="A2652">
        <v>6.8</v>
      </c>
      <c r="B2652" s="2">
        <v>-2704507</v>
      </c>
    </row>
    <row r="2653" spans="1:2" x14ac:dyDescent="0.25">
      <c r="A2653">
        <v>6.8</v>
      </c>
      <c r="B2653" s="2">
        <v>5200601</v>
      </c>
    </row>
    <row r="2654" spans="1:2" x14ac:dyDescent="0.25">
      <c r="A2654">
        <v>6.8</v>
      </c>
      <c r="B2654" s="2">
        <v>656747</v>
      </c>
    </row>
    <row r="2655" spans="1:2" x14ac:dyDescent="0.25">
      <c r="A2655">
        <v>6.8</v>
      </c>
      <c r="B2655" s="2">
        <v>-239420</v>
      </c>
    </row>
    <row r="2656" spans="1:2" x14ac:dyDescent="0.25">
      <c r="A2656">
        <v>6.8</v>
      </c>
      <c r="B2656" s="2">
        <v>15281794</v>
      </c>
    </row>
    <row r="2657" spans="1:2" x14ac:dyDescent="0.25">
      <c r="A2657">
        <v>6.8</v>
      </c>
      <c r="B2657" s="2">
        <v>-7410696</v>
      </c>
    </row>
    <row r="2658" spans="1:2" x14ac:dyDescent="0.25">
      <c r="A2658">
        <v>6.8</v>
      </c>
      <c r="B2658" s="2">
        <v>-13992900</v>
      </c>
    </row>
    <row r="2659" spans="1:2" x14ac:dyDescent="0.25">
      <c r="A2659">
        <v>6.8</v>
      </c>
      <c r="B2659" s="2">
        <v>-3172077</v>
      </c>
    </row>
    <row r="2660" spans="1:2" x14ac:dyDescent="0.25">
      <c r="A2660">
        <v>6.8</v>
      </c>
      <c r="B2660" s="2">
        <v>-8665681</v>
      </c>
    </row>
    <row r="2661" spans="1:2" x14ac:dyDescent="0.25">
      <c r="A2661">
        <v>6.8</v>
      </c>
      <c r="B2661" s="2">
        <v>397020</v>
      </c>
    </row>
    <row r="2662" spans="1:2" x14ac:dyDescent="0.25">
      <c r="A2662">
        <v>6.8</v>
      </c>
      <c r="B2662" s="2">
        <v>155288523</v>
      </c>
    </row>
    <row r="2663" spans="1:2" x14ac:dyDescent="0.25">
      <c r="A2663">
        <v>6.8</v>
      </c>
      <c r="B2663" s="2">
        <v>109710793</v>
      </c>
    </row>
    <row r="2664" spans="1:2" x14ac:dyDescent="0.25">
      <c r="A2664">
        <v>6.8</v>
      </c>
      <c r="B2664" s="2">
        <v>112292902</v>
      </c>
    </row>
    <row r="2665" spans="1:2" x14ac:dyDescent="0.25">
      <c r="A2665">
        <v>6.8</v>
      </c>
      <c r="B2665" s="2">
        <v>30494066</v>
      </c>
    </row>
    <row r="2666" spans="1:2" x14ac:dyDescent="0.25">
      <c r="A2666">
        <v>6.8</v>
      </c>
      <c r="B2666" s="2">
        <v>-797116</v>
      </c>
    </row>
    <row r="2667" spans="1:2" x14ac:dyDescent="0.25">
      <c r="A2667">
        <v>6.8</v>
      </c>
      <c r="B2667" s="2">
        <v>-2500000</v>
      </c>
    </row>
    <row r="2668" spans="1:2" x14ac:dyDescent="0.25">
      <c r="A2668">
        <v>6.8</v>
      </c>
      <c r="B2668" s="2">
        <v>171759</v>
      </c>
    </row>
    <row r="2669" spans="1:2" x14ac:dyDescent="0.25">
      <c r="A2669">
        <v>6.8</v>
      </c>
      <c r="B2669" s="2">
        <v>65847426</v>
      </c>
    </row>
    <row r="2670" spans="1:2" x14ac:dyDescent="0.25">
      <c r="A2670">
        <v>6.8</v>
      </c>
      <c r="B2670" s="2">
        <v>-6524732</v>
      </c>
    </row>
    <row r="2671" spans="1:2" x14ac:dyDescent="0.25">
      <c r="A2671">
        <v>6.8</v>
      </c>
      <c r="B2671" s="2">
        <v>-12143288</v>
      </c>
    </row>
    <row r="2672" spans="1:2" x14ac:dyDescent="0.25">
      <c r="A2672">
        <v>6.8</v>
      </c>
      <c r="B2672" s="2">
        <v>-38202809</v>
      </c>
    </row>
    <row r="2673" spans="1:2" x14ac:dyDescent="0.25">
      <c r="A2673">
        <v>6.8</v>
      </c>
      <c r="B2673" s="2">
        <v>25573780</v>
      </c>
    </row>
    <row r="2674" spans="1:2" x14ac:dyDescent="0.25">
      <c r="A2674">
        <v>6.8</v>
      </c>
      <c r="B2674" s="2">
        <v>4542974</v>
      </c>
    </row>
    <row r="2675" spans="1:2" x14ac:dyDescent="0.25">
      <c r="A2675">
        <v>6.8</v>
      </c>
      <c r="B2675" s="2">
        <v>92442</v>
      </c>
    </row>
    <row r="2676" spans="1:2" x14ac:dyDescent="0.25">
      <c r="A2676">
        <v>6.8</v>
      </c>
      <c r="B2676" s="2">
        <v>-13793872</v>
      </c>
    </row>
    <row r="2677" spans="1:2" x14ac:dyDescent="0.25">
      <c r="A2677">
        <v>6.8</v>
      </c>
      <c r="B2677" s="2">
        <v>-23444541</v>
      </c>
    </row>
    <row r="2678" spans="1:2" x14ac:dyDescent="0.25">
      <c r="A2678">
        <v>6.8</v>
      </c>
      <c r="B2678" s="2">
        <v>-11950407</v>
      </c>
    </row>
    <row r="2679" spans="1:2" x14ac:dyDescent="0.25">
      <c r="A2679">
        <v>6.8</v>
      </c>
      <c r="B2679" s="2">
        <v>-12063593</v>
      </c>
    </row>
    <row r="2680" spans="1:2" x14ac:dyDescent="0.25">
      <c r="A2680">
        <v>6.8</v>
      </c>
      <c r="B2680" s="2">
        <v>-33013068</v>
      </c>
    </row>
    <row r="2681" spans="1:2" x14ac:dyDescent="0.25">
      <c r="A2681">
        <v>6.8</v>
      </c>
      <c r="B2681" s="2">
        <v>-4997446</v>
      </c>
    </row>
    <row r="2682" spans="1:2" x14ac:dyDescent="0.25">
      <c r="A2682">
        <v>6.8</v>
      </c>
      <c r="B2682" s="2">
        <v>64745083</v>
      </c>
    </row>
    <row r="2683" spans="1:2" x14ac:dyDescent="0.25">
      <c r="A2683">
        <v>6.8</v>
      </c>
      <c r="B2683" s="2">
        <v>0</v>
      </c>
    </row>
    <row r="2684" spans="1:2" x14ac:dyDescent="0.25">
      <c r="A2684">
        <v>6.8</v>
      </c>
      <c r="B2684" s="2">
        <v>1961054</v>
      </c>
    </row>
    <row r="2685" spans="1:2" x14ac:dyDescent="0.25">
      <c r="A2685">
        <v>6.8</v>
      </c>
      <c r="B2685" s="2">
        <v>666028</v>
      </c>
    </row>
    <row r="2686" spans="1:2" x14ac:dyDescent="0.25">
      <c r="A2686">
        <v>6.8</v>
      </c>
      <c r="B2686" s="2">
        <v>9206279</v>
      </c>
    </row>
    <row r="2687" spans="1:2" x14ac:dyDescent="0.25">
      <c r="A2687">
        <v>6.8</v>
      </c>
      <c r="B2687" s="2">
        <v>1111273</v>
      </c>
    </row>
    <row r="2688" spans="1:2" x14ac:dyDescent="0.25">
      <c r="A2688">
        <v>6.8</v>
      </c>
      <c r="B2688" s="2">
        <v>169305509</v>
      </c>
    </row>
    <row r="2689" spans="1:2" x14ac:dyDescent="0.25">
      <c r="A2689">
        <v>6.8</v>
      </c>
      <c r="B2689" s="2">
        <v>264692268</v>
      </c>
    </row>
    <row r="2690" spans="1:2" x14ac:dyDescent="0.25">
      <c r="A2690">
        <v>6.8</v>
      </c>
      <c r="B2690" s="2">
        <v>46252154</v>
      </c>
    </row>
    <row r="2691" spans="1:2" x14ac:dyDescent="0.25">
      <c r="A2691">
        <v>6.8</v>
      </c>
      <c r="B2691" s="2">
        <v>11788161</v>
      </c>
    </row>
    <row r="2692" spans="1:2" x14ac:dyDescent="0.25">
      <c r="A2692">
        <v>6.8</v>
      </c>
      <c r="B2692" s="2">
        <v>39558115</v>
      </c>
    </row>
    <row r="2693" spans="1:2" x14ac:dyDescent="0.25">
      <c r="A2693">
        <v>6.8</v>
      </c>
      <c r="B2693" s="2">
        <v>-5580709</v>
      </c>
    </row>
    <row r="2694" spans="1:2" x14ac:dyDescent="0.25">
      <c r="A2694">
        <v>6.8</v>
      </c>
      <c r="B2694" s="2">
        <v>-19187271</v>
      </c>
    </row>
    <row r="2695" spans="1:2" x14ac:dyDescent="0.25">
      <c r="A2695">
        <v>6.8</v>
      </c>
      <c r="B2695" s="2">
        <v>-12699316</v>
      </c>
    </row>
    <row r="2696" spans="1:2" x14ac:dyDescent="0.25">
      <c r="A2696">
        <v>6.8</v>
      </c>
      <c r="B2696" s="2">
        <v>1318945</v>
      </c>
    </row>
    <row r="2697" spans="1:2" x14ac:dyDescent="0.25">
      <c r="A2697">
        <v>6.8</v>
      </c>
      <c r="B2697" s="2">
        <v>4427852</v>
      </c>
    </row>
    <row r="2698" spans="1:2" x14ac:dyDescent="0.25">
      <c r="A2698">
        <v>6.8</v>
      </c>
      <c r="B2698" s="2">
        <v>3009625</v>
      </c>
    </row>
    <row r="2699" spans="1:2" x14ac:dyDescent="0.25">
      <c r="A2699">
        <v>6.8</v>
      </c>
      <c r="B2699" s="2">
        <v>149079546</v>
      </c>
    </row>
    <row r="2700" spans="1:2" x14ac:dyDescent="0.25">
      <c r="A2700">
        <v>6.8</v>
      </c>
      <c r="B2700" s="2">
        <v>22928932</v>
      </c>
    </row>
    <row r="2701" spans="1:2" x14ac:dyDescent="0.25">
      <c r="A2701">
        <v>6.8</v>
      </c>
      <c r="B2701" s="2">
        <v>40223306</v>
      </c>
    </row>
    <row r="2702" spans="1:2" x14ac:dyDescent="0.25">
      <c r="A2702">
        <v>6.8</v>
      </c>
      <c r="B2702" s="2">
        <v>-1314392</v>
      </c>
    </row>
    <row r="2703" spans="1:2" x14ac:dyDescent="0.25">
      <c r="A2703">
        <v>6.8</v>
      </c>
      <c r="B2703" s="2">
        <v>-4191059</v>
      </c>
    </row>
    <row r="2704" spans="1:2" x14ac:dyDescent="0.25">
      <c r="A2704">
        <v>6.8</v>
      </c>
      <c r="B2704" s="2">
        <v>772336</v>
      </c>
    </row>
    <row r="2705" spans="1:2" x14ac:dyDescent="0.25">
      <c r="A2705">
        <v>6.8</v>
      </c>
      <c r="B2705" s="2">
        <v>8128960</v>
      </c>
    </row>
    <row r="2706" spans="1:2" x14ac:dyDescent="0.25">
      <c r="A2706">
        <v>6.8</v>
      </c>
      <c r="B2706" s="2">
        <v>21975011</v>
      </c>
    </row>
    <row r="2707" spans="1:2" x14ac:dyDescent="0.25">
      <c r="A2707">
        <v>6.8</v>
      </c>
      <c r="B2707" s="2">
        <v>122397798</v>
      </c>
    </row>
    <row r="2708" spans="1:2" x14ac:dyDescent="0.25">
      <c r="A2708">
        <v>6.8</v>
      </c>
      <c r="B2708" s="2">
        <v>40878723</v>
      </c>
    </row>
    <row r="2709" spans="1:2" x14ac:dyDescent="0.25">
      <c r="A2709">
        <v>6.8</v>
      </c>
      <c r="B2709" s="2">
        <v>6291958</v>
      </c>
    </row>
    <row r="2710" spans="1:2" x14ac:dyDescent="0.25">
      <c r="A2710">
        <v>6.8</v>
      </c>
      <c r="B2710" s="2">
        <v>175215</v>
      </c>
    </row>
    <row r="2711" spans="1:2" x14ac:dyDescent="0.25">
      <c r="A2711">
        <v>6.8</v>
      </c>
      <c r="B2711" s="2">
        <v>-1920014</v>
      </c>
    </row>
    <row r="2712" spans="1:2" x14ac:dyDescent="0.25">
      <c r="A2712">
        <v>6.8</v>
      </c>
      <c r="B2712" s="2">
        <v>539587</v>
      </c>
    </row>
    <row r="2713" spans="1:2" x14ac:dyDescent="0.25">
      <c r="A2713">
        <v>6.8</v>
      </c>
      <c r="B2713" s="2">
        <v>123520934</v>
      </c>
    </row>
    <row r="2714" spans="1:2" x14ac:dyDescent="0.25">
      <c r="A2714">
        <v>6.8</v>
      </c>
      <c r="B2714" s="2">
        <v>33378985</v>
      </c>
    </row>
    <row r="2715" spans="1:2" x14ac:dyDescent="0.25">
      <c r="A2715">
        <v>6.8</v>
      </c>
      <c r="B2715" s="2">
        <v>71468235</v>
      </c>
    </row>
    <row r="2716" spans="1:2" x14ac:dyDescent="0.25">
      <c r="A2716">
        <v>6.8</v>
      </c>
      <c r="B2716" s="2">
        <v>36949164</v>
      </c>
    </row>
    <row r="2717" spans="1:2" x14ac:dyDescent="0.25">
      <c r="A2717">
        <v>6.8</v>
      </c>
      <c r="B2717" s="2">
        <v>47374674</v>
      </c>
    </row>
    <row r="2718" spans="1:2" x14ac:dyDescent="0.25">
      <c r="A2718">
        <v>6.8</v>
      </c>
      <c r="B2718" s="2">
        <v>13901859</v>
      </c>
    </row>
    <row r="2719" spans="1:2" x14ac:dyDescent="0.25">
      <c r="A2719">
        <v>6.8</v>
      </c>
      <c r="B2719" s="2">
        <v>-3133001</v>
      </c>
    </row>
    <row r="2720" spans="1:2" x14ac:dyDescent="0.25">
      <c r="A2720">
        <v>6.8</v>
      </c>
      <c r="B2720" s="2">
        <v>-5264695</v>
      </c>
    </row>
    <row r="2721" spans="1:2" x14ac:dyDescent="0.25">
      <c r="A2721">
        <v>6.8</v>
      </c>
      <c r="B2721" s="2">
        <v>-41516203</v>
      </c>
    </row>
    <row r="2722" spans="1:2" x14ac:dyDescent="0.25">
      <c r="A2722">
        <v>6.8</v>
      </c>
      <c r="B2722" s="2">
        <v>-17419679</v>
      </c>
    </row>
    <row r="2723" spans="1:2" x14ac:dyDescent="0.25">
      <c r="A2723">
        <v>6.8</v>
      </c>
      <c r="B2723" s="2">
        <v>18417834</v>
      </c>
    </row>
    <row r="2724" spans="1:2" x14ac:dyDescent="0.25">
      <c r="A2724">
        <v>6.8</v>
      </c>
      <c r="B2724" s="2">
        <v>16237488</v>
      </c>
    </row>
    <row r="2725" spans="1:2" x14ac:dyDescent="0.25">
      <c r="A2725">
        <v>6.8</v>
      </c>
      <c r="B2725" s="2">
        <v>6741732</v>
      </c>
    </row>
    <row r="2726" spans="1:2" x14ac:dyDescent="0.25">
      <c r="A2726">
        <v>6.8</v>
      </c>
      <c r="B2726" s="2">
        <v>-6060037</v>
      </c>
    </row>
    <row r="2727" spans="1:2" x14ac:dyDescent="0.25">
      <c r="A2727">
        <v>6.8</v>
      </c>
      <c r="B2727" s="2">
        <v>28047963</v>
      </c>
    </row>
    <row r="2728" spans="1:2" x14ac:dyDescent="0.25">
      <c r="A2728">
        <v>6.8</v>
      </c>
      <c r="B2728" s="2">
        <v>74830111</v>
      </c>
    </row>
    <row r="2729" spans="1:2" x14ac:dyDescent="0.25">
      <c r="A2729">
        <v>6.8</v>
      </c>
      <c r="B2729" s="2">
        <v>587094506</v>
      </c>
    </row>
    <row r="2730" spans="1:2" x14ac:dyDescent="0.25">
      <c r="A2730">
        <v>6.8</v>
      </c>
      <c r="B2730" s="2">
        <v>1047</v>
      </c>
    </row>
    <row r="2731" spans="1:2" x14ac:dyDescent="0.25">
      <c r="A2731">
        <v>6.8</v>
      </c>
      <c r="B2731" s="2">
        <v>98114220</v>
      </c>
    </row>
    <row r="2732" spans="1:2" x14ac:dyDescent="0.25">
      <c r="A2732">
        <v>6.8</v>
      </c>
      <c r="B2732" s="2">
        <v>107963417</v>
      </c>
    </row>
    <row r="2733" spans="1:2" x14ac:dyDescent="0.25">
      <c r="A2733">
        <v>6.8</v>
      </c>
      <c r="B2733" s="2">
        <v>19333034</v>
      </c>
    </row>
    <row r="2734" spans="1:2" x14ac:dyDescent="0.25">
      <c r="A2734">
        <v>6.8</v>
      </c>
      <c r="B2734" s="2">
        <v>-14423802</v>
      </c>
    </row>
    <row r="2735" spans="1:2" x14ac:dyDescent="0.25">
      <c r="A2735">
        <v>6.8</v>
      </c>
      <c r="B2735" s="2">
        <v>20782758</v>
      </c>
    </row>
    <row r="2736" spans="1:2" x14ac:dyDescent="0.25">
      <c r="A2736">
        <v>6.8</v>
      </c>
      <c r="B2736" s="2">
        <v>34033767</v>
      </c>
    </row>
    <row r="2737" spans="1:2" x14ac:dyDescent="0.25">
      <c r="A2737">
        <v>6.8</v>
      </c>
      <c r="B2737" s="2">
        <v>1298037</v>
      </c>
    </row>
    <row r="2738" spans="1:2" x14ac:dyDescent="0.25">
      <c r="A2738">
        <v>6.8</v>
      </c>
      <c r="B2738" s="2">
        <v>-433618</v>
      </c>
    </row>
    <row r="2739" spans="1:2" x14ac:dyDescent="0.25">
      <c r="A2739">
        <v>6.8</v>
      </c>
      <c r="B2739" s="2">
        <v>7163566</v>
      </c>
    </row>
    <row r="2740" spans="1:2" x14ac:dyDescent="0.25">
      <c r="A2740">
        <v>6.8</v>
      </c>
      <c r="B2740" s="2">
        <v>-17325967</v>
      </c>
    </row>
    <row r="2741" spans="1:2" x14ac:dyDescent="0.25">
      <c r="A2741">
        <v>6.8</v>
      </c>
      <c r="B2741" s="2">
        <v>3984669</v>
      </c>
    </row>
    <row r="2742" spans="1:2" x14ac:dyDescent="0.25">
      <c r="A2742">
        <v>6.8</v>
      </c>
      <c r="B2742" s="2">
        <v>124808370</v>
      </c>
    </row>
    <row r="2743" spans="1:2" x14ac:dyDescent="0.25">
      <c r="A2743">
        <v>6.8</v>
      </c>
      <c r="B2743" s="2">
        <v>159979994</v>
      </c>
    </row>
    <row r="2744" spans="1:2" x14ac:dyDescent="0.25">
      <c r="A2744">
        <v>6.8</v>
      </c>
      <c r="B2744" s="2">
        <v>64649419</v>
      </c>
    </row>
    <row r="2745" spans="1:2" x14ac:dyDescent="0.25">
      <c r="A2745">
        <v>6.8</v>
      </c>
      <c r="B2745" s="2">
        <v>153241637</v>
      </c>
    </row>
    <row r="2746" spans="1:2" x14ac:dyDescent="0.25">
      <c r="A2746">
        <v>6.8</v>
      </c>
      <c r="B2746" s="2">
        <v>46476363</v>
      </c>
    </row>
    <row r="2747" spans="1:2" x14ac:dyDescent="0.25">
      <c r="A2747">
        <v>6.8</v>
      </c>
      <c r="B2747" s="2">
        <v>-370230</v>
      </c>
    </row>
    <row r="2748" spans="1:2" x14ac:dyDescent="0.25">
      <c r="A2748">
        <v>6.8</v>
      </c>
      <c r="B2748" s="2">
        <v>213572799</v>
      </c>
    </row>
    <row r="2749" spans="1:2" x14ac:dyDescent="0.25">
      <c r="A2749">
        <v>6.8</v>
      </c>
      <c r="B2749" s="2">
        <v>-14469236</v>
      </c>
    </row>
    <row r="2750" spans="1:2" x14ac:dyDescent="0.25">
      <c r="A2750">
        <v>6.8</v>
      </c>
      <c r="B2750" s="2">
        <v>8580250</v>
      </c>
    </row>
    <row r="2751" spans="1:2" x14ac:dyDescent="0.25">
      <c r="A2751">
        <v>6.8</v>
      </c>
      <c r="B2751" s="2">
        <v>-14357522</v>
      </c>
    </row>
    <row r="2752" spans="1:2" x14ac:dyDescent="0.25">
      <c r="A2752">
        <v>6.8</v>
      </c>
      <c r="B2752" s="2">
        <v>-10209939</v>
      </c>
    </row>
    <row r="2753" spans="1:2" x14ac:dyDescent="0.25">
      <c r="A2753">
        <v>6.8</v>
      </c>
      <c r="B2753" s="2">
        <v>31808775</v>
      </c>
    </row>
    <row r="2754" spans="1:2" x14ac:dyDescent="0.25">
      <c r="A2754">
        <v>6.8</v>
      </c>
      <c r="B2754" s="2">
        <v>17164820</v>
      </c>
    </row>
    <row r="2755" spans="1:2" x14ac:dyDescent="0.25">
      <c r="A2755">
        <v>6.8</v>
      </c>
      <c r="B2755" s="2">
        <v>-19245699</v>
      </c>
    </row>
    <row r="2756" spans="1:2" x14ac:dyDescent="0.25">
      <c r="A2756">
        <v>6.8</v>
      </c>
      <c r="B2756" s="2">
        <v>125286646</v>
      </c>
    </row>
    <row r="2757" spans="1:2" x14ac:dyDescent="0.25">
      <c r="A2757">
        <v>6.8</v>
      </c>
      <c r="B2757" s="2">
        <v>98057032</v>
      </c>
    </row>
    <row r="2758" spans="1:2" x14ac:dyDescent="0.25">
      <c r="A2758">
        <v>6.8</v>
      </c>
      <c r="B2758" s="2">
        <v>230063852</v>
      </c>
    </row>
    <row r="2759" spans="1:2" x14ac:dyDescent="0.25">
      <c r="A2759">
        <v>6.8</v>
      </c>
      <c r="B2759" s="2">
        <v>25636368</v>
      </c>
    </row>
    <row r="2760" spans="1:2" x14ac:dyDescent="0.25">
      <c r="A2760">
        <v>6.8</v>
      </c>
      <c r="B2760" s="2">
        <v>67805466</v>
      </c>
    </row>
    <row r="2761" spans="1:2" x14ac:dyDescent="0.25">
      <c r="A2761">
        <v>6.8</v>
      </c>
      <c r="B2761" s="2">
        <v>54711438</v>
      </c>
    </row>
    <row r="2762" spans="1:2" x14ac:dyDescent="0.25">
      <c r="A2762">
        <v>6.8</v>
      </c>
      <c r="B2762" s="2">
        <v>-4505846</v>
      </c>
    </row>
    <row r="2763" spans="1:2" x14ac:dyDescent="0.25">
      <c r="A2763">
        <v>6.8</v>
      </c>
      <c r="B2763" s="2">
        <v>3806953</v>
      </c>
    </row>
    <row r="2764" spans="1:2" x14ac:dyDescent="0.25">
      <c r="A2764">
        <v>6.8</v>
      </c>
      <c r="B2764" s="2">
        <v>-46292</v>
      </c>
    </row>
    <row r="2765" spans="1:2" x14ac:dyDescent="0.25">
      <c r="A2765">
        <v>6.8</v>
      </c>
      <c r="B2765" s="2">
        <v>255883523</v>
      </c>
    </row>
    <row r="2766" spans="1:2" x14ac:dyDescent="0.25">
      <c r="A2766">
        <v>6.8</v>
      </c>
      <c r="B2766" s="2">
        <v>105710029</v>
      </c>
    </row>
    <row r="2767" spans="1:2" x14ac:dyDescent="0.25">
      <c r="A2767">
        <v>6.8</v>
      </c>
      <c r="B2767" s="2">
        <v>174838559</v>
      </c>
    </row>
    <row r="2768" spans="1:2" x14ac:dyDescent="0.25">
      <c r="A2768">
        <v>6.8</v>
      </c>
      <c r="B2768" s="2">
        <v>26409247</v>
      </c>
    </row>
    <row r="2769" spans="1:2" x14ac:dyDescent="0.25">
      <c r="A2769">
        <v>6.8</v>
      </c>
      <c r="B2769" s="2">
        <v>33782078</v>
      </c>
    </row>
    <row r="2770" spans="1:2" x14ac:dyDescent="0.25">
      <c r="A2770">
        <v>6.8</v>
      </c>
      <c r="B2770" s="2">
        <v>54781695</v>
      </c>
    </row>
    <row r="2771" spans="1:2" x14ac:dyDescent="0.25">
      <c r="A2771">
        <v>6.8</v>
      </c>
      <c r="B2771" s="2">
        <v>5173061</v>
      </c>
    </row>
    <row r="2772" spans="1:2" x14ac:dyDescent="0.25">
      <c r="A2772">
        <v>6.8</v>
      </c>
      <c r="B2772" s="2">
        <v>34564651</v>
      </c>
    </row>
    <row r="2773" spans="1:2" x14ac:dyDescent="0.25">
      <c r="A2773">
        <v>6.8</v>
      </c>
      <c r="B2773" s="2">
        <v>6985158</v>
      </c>
    </row>
    <row r="2774" spans="1:2" x14ac:dyDescent="0.25">
      <c r="A2774">
        <v>6.8</v>
      </c>
      <c r="B2774" s="2">
        <v>-26661310</v>
      </c>
    </row>
    <row r="2775" spans="1:2" x14ac:dyDescent="0.25">
      <c r="A2775">
        <v>6.8</v>
      </c>
      <c r="B2775" s="2">
        <v>58943453</v>
      </c>
    </row>
    <row r="2776" spans="1:2" x14ac:dyDescent="0.25">
      <c r="A2776">
        <v>6.8</v>
      </c>
      <c r="B2776" s="2">
        <v>79515113</v>
      </c>
    </row>
    <row r="2777" spans="1:2" x14ac:dyDescent="0.25">
      <c r="A2777">
        <v>6.8</v>
      </c>
      <c r="B2777" s="2">
        <v>399026776</v>
      </c>
    </row>
    <row r="2778" spans="1:2" x14ac:dyDescent="0.25">
      <c r="A2778">
        <v>6.8</v>
      </c>
      <c r="B2778" s="2">
        <v>-5447030</v>
      </c>
    </row>
    <row r="2779" spans="1:2" x14ac:dyDescent="0.25">
      <c r="A2779">
        <v>6.8</v>
      </c>
      <c r="B2779" s="2">
        <v>601921274</v>
      </c>
    </row>
    <row r="2780" spans="1:2" x14ac:dyDescent="0.25">
      <c r="A2780">
        <v>6.8</v>
      </c>
      <c r="B2780" s="2">
        <v>166114570</v>
      </c>
    </row>
    <row r="2781" spans="1:2" x14ac:dyDescent="0.25">
      <c r="A2781">
        <v>6.8</v>
      </c>
      <c r="B2781" s="2">
        <v>-1907346</v>
      </c>
    </row>
    <row r="2782" spans="1:2" x14ac:dyDescent="0.25">
      <c r="A2782">
        <v>6.8</v>
      </c>
      <c r="B2782" s="2">
        <v>11339669</v>
      </c>
    </row>
    <row r="2783" spans="1:2" x14ac:dyDescent="0.25">
      <c r="A2783">
        <v>6.8</v>
      </c>
      <c r="B2783" s="2">
        <v>18963137</v>
      </c>
    </row>
    <row r="2784" spans="1:2" x14ac:dyDescent="0.25">
      <c r="A2784">
        <v>6.8</v>
      </c>
      <c r="B2784" s="2">
        <v>48520298</v>
      </c>
    </row>
    <row r="2785" spans="1:2" x14ac:dyDescent="0.25">
      <c r="A2785">
        <v>6.8</v>
      </c>
      <c r="B2785" s="2">
        <v>474783140</v>
      </c>
    </row>
    <row r="2786" spans="1:2" x14ac:dyDescent="0.25">
      <c r="A2786">
        <v>6.8</v>
      </c>
      <c r="B2786" s="2">
        <v>-6338446</v>
      </c>
    </row>
    <row r="2787" spans="1:2" x14ac:dyDescent="0.25">
      <c r="A2787">
        <v>6.8</v>
      </c>
      <c r="B2787" s="2">
        <v>77441</v>
      </c>
    </row>
    <row r="2788" spans="1:2" x14ac:dyDescent="0.25">
      <c r="A2788">
        <v>6.8</v>
      </c>
      <c r="B2788" s="2">
        <v>81980662</v>
      </c>
    </row>
    <row r="2789" spans="1:2" x14ac:dyDescent="0.25">
      <c r="A2789">
        <v>6.8</v>
      </c>
      <c r="B2789" s="2">
        <v>291239</v>
      </c>
    </row>
    <row r="2790" spans="1:2" x14ac:dyDescent="0.25">
      <c r="A2790">
        <v>6.8</v>
      </c>
      <c r="B2790" s="2">
        <v>-2473712</v>
      </c>
    </row>
    <row r="2791" spans="1:2" x14ac:dyDescent="0.25">
      <c r="A2791">
        <v>6.8</v>
      </c>
      <c r="B2791" s="2">
        <v>10900434</v>
      </c>
    </row>
    <row r="2792" spans="1:2" x14ac:dyDescent="0.25">
      <c r="A2792">
        <v>6.8</v>
      </c>
      <c r="B2792" s="2">
        <v>-3608188</v>
      </c>
    </row>
    <row r="2793" spans="1:2" x14ac:dyDescent="0.25">
      <c r="A2793">
        <v>6.8</v>
      </c>
      <c r="B2793" s="2">
        <v>314319861</v>
      </c>
    </row>
    <row r="2794" spans="1:2" x14ac:dyDescent="0.25">
      <c r="A2794">
        <v>6.8</v>
      </c>
      <c r="B2794" s="2">
        <v>20947454</v>
      </c>
    </row>
    <row r="2795" spans="1:2" x14ac:dyDescent="0.25">
      <c r="A2795">
        <v>6.8</v>
      </c>
      <c r="B2795" s="2">
        <v>8312540</v>
      </c>
    </row>
    <row r="2796" spans="1:2" x14ac:dyDescent="0.25">
      <c r="A2796">
        <v>6.8</v>
      </c>
      <c r="B2796" s="2">
        <v>462875</v>
      </c>
    </row>
    <row r="2797" spans="1:2" x14ac:dyDescent="0.25">
      <c r="A2797">
        <v>6.8</v>
      </c>
      <c r="B2797" s="2">
        <v>21233517</v>
      </c>
    </row>
    <row r="2798" spans="1:2" x14ac:dyDescent="0.25">
      <c r="A2798">
        <v>6.8</v>
      </c>
      <c r="B2798" s="2">
        <v>-2514617</v>
      </c>
    </row>
    <row r="2799" spans="1:2" x14ac:dyDescent="0.25">
      <c r="A2799">
        <v>6.8</v>
      </c>
      <c r="B2799" s="2">
        <v>27647013</v>
      </c>
    </row>
    <row r="2800" spans="1:2" x14ac:dyDescent="0.25">
      <c r="A2800">
        <v>6.8</v>
      </c>
      <c r="B2800" s="2">
        <v>4824199</v>
      </c>
    </row>
    <row r="2801" spans="1:2" x14ac:dyDescent="0.25">
      <c r="A2801">
        <v>6.8</v>
      </c>
      <c r="B2801" s="2">
        <v>130698039</v>
      </c>
    </row>
    <row r="2802" spans="1:2" x14ac:dyDescent="0.25">
      <c r="A2802">
        <v>6.8</v>
      </c>
      <c r="B2802" s="2">
        <v>84417</v>
      </c>
    </row>
    <row r="2803" spans="1:2" x14ac:dyDescent="0.25">
      <c r="A2803">
        <v>6.8</v>
      </c>
      <c r="B2803" s="2">
        <v>635681519</v>
      </c>
    </row>
    <row r="2804" spans="1:2" x14ac:dyDescent="0.25">
      <c r="A2804">
        <v>6.8</v>
      </c>
      <c r="B2804" s="2">
        <v>53811889</v>
      </c>
    </row>
    <row r="2805" spans="1:2" x14ac:dyDescent="0.25">
      <c r="A2805">
        <v>6.8</v>
      </c>
      <c r="B2805" s="2">
        <v>38218872</v>
      </c>
    </row>
    <row r="2806" spans="1:2" x14ac:dyDescent="0.25">
      <c r="A2806">
        <v>6.8</v>
      </c>
      <c r="B2806" s="2">
        <v>98932</v>
      </c>
    </row>
    <row r="2807" spans="1:2" x14ac:dyDescent="0.25">
      <c r="A2807">
        <v>6.8</v>
      </c>
      <c r="B2807" s="2">
        <v>279048914</v>
      </c>
    </row>
    <row r="2808" spans="1:2" x14ac:dyDescent="0.25">
      <c r="A2808">
        <v>6.8</v>
      </c>
      <c r="B2808" s="2">
        <v>5401447</v>
      </c>
    </row>
    <row r="2809" spans="1:2" x14ac:dyDescent="0.25">
      <c r="A2809">
        <v>6.8</v>
      </c>
      <c r="B2809" s="2">
        <v>52528280</v>
      </c>
    </row>
    <row r="2810" spans="1:2" x14ac:dyDescent="0.25">
      <c r="A2810">
        <v>6.8</v>
      </c>
      <c r="B2810" s="2">
        <v>-27900910</v>
      </c>
    </row>
    <row r="2811" spans="1:2" x14ac:dyDescent="0.25">
      <c r="A2811">
        <v>6.8</v>
      </c>
      <c r="B2811" s="2">
        <v>78053145</v>
      </c>
    </row>
    <row r="2812" spans="1:2" x14ac:dyDescent="0.25">
      <c r="A2812">
        <v>6.8</v>
      </c>
      <c r="B2812" s="2">
        <v>872805</v>
      </c>
    </row>
    <row r="2813" spans="1:2" x14ac:dyDescent="0.25">
      <c r="A2813">
        <v>6.8</v>
      </c>
      <c r="B2813" s="2">
        <v>113388953</v>
      </c>
    </row>
    <row r="2814" spans="1:2" x14ac:dyDescent="0.25">
      <c r="A2814">
        <v>6.8</v>
      </c>
      <c r="B2814" s="2">
        <v>20052787</v>
      </c>
    </row>
    <row r="2815" spans="1:2" x14ac:dyDescent="0.25">
      <c r="A2815">
        <v>6.8</v>
      </c>
      <c r="B2815" s="2">
        <v>76127278</v>
      </c>
    </row>
    <row r="2816" spans="1:2" x14ac:dyDescent="0.25">
      <c r="A2816">
        <v>6.8</v>
      </c>
      <c r="B2816" s="2">
        <v>12597262</v>
      </c>
    </row>
    <row r="2817" spans="1:2" x14ac:dyDescent="0.25">
      <c r="A2817">
        <v>6.8</v>
      </c>
      <c r="B2817" s="2">
        <v>698679</v>
      </c>
    </row>
    <row r="2818" spans="1:2" x14ac:dyDescent="0.25">
      <c r="A2818">
        <v>6.8</v>
      </c>
      <c r="B2818" s="2">
        <v>5725482</v>
      </c>
    </row>
    <row r="2819" spans="1:2" x14ac:dyDescent="0.25">
      <c r="A2819">
        <v>6.8</v>
      </c>
      <c r="B2819" s="2">
        <v>1744071</v>
      </c>
    </row>
    <row r="2820" spans="1:2" x14ac:dyDescent="0.25">
      <c r="A2820">
        <v>6.8</v>
      </c>
      <c r="B2820" s="2">
        <v>9360514</v>
      </c>
    </row>
    <row r="2821" spans="1:2" x14ac:dyDescent="0.25">
      <c r="A2821">
        <v>6.8</v>
      </c>
      <c r="B2821" s="2">
        <v>6996304</v>
      </c>
    </row>
    <row r="2822" spans="1:2" x14ac:dyDescent="0.25">
      <c r="A2822">
        <v>6.8</v>
      </c>
      <c r="B2822" s="2">
        <v>45558465</v>
      </c>
    </row>
    <row r="2823" spans="1:2" x14ac:dyDescent="0.25">
      <c r="A2823">
        <v>6.8</v>
      </c>
      <c r="B2823" s="2">
        <v>7162617</v>
      </c>
    </row>
    <row r="2824" spans="1:2" x14ac:dyDescent="0.25">
      <c r="A2824">
        <v>6.8</v>
      </c>
      <c r="B2824" s="2">
        <v>77644617</v>
      </c>
    </row>
    <row r="2825" spans="1:2" x14ac:dyDescent="0.25">
      <c r="A2825">
        <v>6.8</v>
      </c>
      <c r="B2825" s="2">
        <v>3070915</v>
      </c>
    </row>
    <row r="2826" spans="1:2" x14ac:dyDescent="0.25">
      <c r="A2826">
        <v>6.8</v>
      </c>
      <c r="B2826" s="2">
        <v>3081913</v>
      </c>
    </row>
    <row r="2827" spans="1:2" x14ac:dyDescent="0.25">
      <c r="A2827">
        <v>6.8</v>
      </c>
      <c r="B2827" s="2">
        <v>245416</v>
      </c>
    </row>
    <row r="2828" spans="1:2" x14ac:dyDescent="0.25">
      <c r="A2828">
        <v>6.8</v>
      </c>
      <c r="B2828" s="2">
        <v>2165776</v>
      </c>
    </row>
    <row r="2829" spans="1:2" x14ac:dyDescent="0.25">
      <c r="A2829">
        <v>6.8</v>
      </c>
      <c r="B2829" s="2">
        <v>3321367</v>
      </c>
    </row>
    <row r="2830" spans="1:2" x14ac:dyDescent="0.25">
      <c r="A2830">
        <v>6.8</v>
      </c>
      <c r="B2830" s="2">
        <v>127193369</v>
      </c>
    </row>
    <row r="2831" spans="1:2" x14ac:dyDescent="0.25">
      <c r="A2831">
        <v>6.8</v>
      </c>
      <c r="B2831" s="2">
        <v>968462972</v>
      </c>
    </row>
    <row r="2832" spans="1:2" x14ac:dyDescent="0.25">
      <c r="A2832">
        <v>6.8</v>
      </c>
      <c r="B2832" s="2">
        <v>235184580</v>
      </c>
    </row>
    <row r="2833" spans="1:2" x14ac:dyDescent="0.25">
      <c r="A2833">
        <v>6.8</v>
      </c>
      <c r="B2833" s="2">
        <v>13873809</v>
      </c>
    </row>
    <row r="2834" spans="1:2" x14ac:dyDescent="0.25">
      <c r="A2834">
        <v>6.8</v>
      </c>
      <c r="B2834" s="2">
        <v>1300026933</v>
      </c>
    </row>
    <row r="2835" spans="1:2" x14ac:dyDescent="0.25">
      <c r="A2835">
        <v>6.8</v>
      </c>
      <c r="B2835" s="2">
        <v>-10909960</v>
      </c>
    </row>
    <row r="2836" spans="1:2" x14ac:dyDescent="0.25">
      <c r="A2836">
        <v>6.8</v>
      </c>
      <c r="B2836" s="2">
        <v>7442106</v>
      </c>
    </row>
    <row r="2837" spans="1:2" x14ac:dyDescent="0.25">
      <c r="A2837">
        <v>6.8</v>
      </c>
      <c r="B2837" s="2">
        <v>271101</v>
      </c>
    </row>
    <row r="2838" spans="1:2" x14ac:dyDescent="0.25">
      <c r="A2838">
        <v>6.8</v>
      </c>
      <c r="B2838" s="2">
        <v>1671969</v>
      </c>
    </row>
    <row r="2839" spans="1:2" x14ac:dyDescent="0.25">
      <c r="A2839">
        <v>6.8</v>
      </c>
      <c r="B2839" s="2">
        <v>-23894503</v>
      </c>
    </row>
    <row r="2840" spans="1:2" x14ac:dyDescent="0.25">
      <c r="A2840">
        <v>6.8</v>
      </c>
      <c r="B2840" s="2">
        <v>381421559</v>
      </c>
    </row>
    <row r="2841" spans="1:2" x14ac:dyDescent="0.25">
      <c r="A2841">
        <v>6.7</v>
      </c>
      <c r="B2841" s="2">
        <v>4647800</v>
      </c>
    </row>
    <row r="2842" spans="1:2" x14ac:dyDescent="0.25">
      <c r="A2842">
        <v>6.7</v>
      </c>
      <c r="B2842" s="2">
        <v>43995918</v>
      </c>
    </row>
    <row r="2843" spans="1:2" x14ac:dyDescent="0.25">
      <c r="A2843">
        <v>6.7</v>
      </c>
      <c r="B2843" s="2">
        <v>0</v>
      </c>
    </row>
    <row r="2844" spans="1:2" x14ac:dyDescent="0.25">
      <c r="A2844">
        <v>6.7</v>
      </c>
      <c r="B2844" s="2">
        <v>14287755</v>
      </c>
    </row>
    <row r="2845" spans="1:2" x14ac:dyDescent="0.25">
      <c r="A2845">
        <v>6.7</v>
      </c>
      <c r="B2845" s="2">
        <v>0</v>
      </c>
    </row>
    <row r="2846" spans="1:2" x14ac:dyDescent="0.25">
      <c r="A2846">
        <v>6.7</v>
      </c>
      <c r="B2846" s="2">
        <v>26813222</v>
      </c>
    </row>
    <row r="2847" spans="1:2" x14ac:dyDescent="0.25">
      <c r="A2847">
        <v>6.7</v>
      </c>
      <c r="B2847" s="2">
        <v>853418</v>
      </c>
    </row>
    <row r="2848" spans="1:2" x14ac:dyDescent="0.25">
      <c r="A2848">
        <v>6.7</v>
      </c>
      <c r="B2848" s="2">
        <v>-3889987</v>
      </c>
    </row>
    <row r="2849" spans="1:2" x14ac:dyDescent="0.25">
      <c r="A2849">
        <v>6.7</v>
      </c>
      <c r="B2849" s="2">
        <v>14032261</v>
      </c>
    </row>
    <row r="2850" spans="1:2" x14ac:dyDescent="0.25">
      <c r="A2850">
        <v>6.7</v>
      </c>
      <c r="B2850" s="2">
        <v>29200000</v>
      </c>
    </row>
    <row r="2851" spans="1:2" x14ac:dyDescent="0.25">
      <c r="A2851">
        <v>6.7</v>
      </c>
      <c r="B2851" s="2">
        <v>4277558</v>
      </c>
    </row>
    <row r="2852" spans="1:2" x14ac:dyDescent="0.25">
      <c r="A2852">
        <v>6.7</v>
      </c>
      <c r="B2852" s="2">
        <v>-5998461</v>
      </c>
    </row>
    <row r="2853" spans="1:2" x14ac:dyDescent="0.25">
      <c r="A2853">
        <v>6.7</v>
      </c>
      <c r="B2853" s="2">
        <v>-435000</v>
      </c>
    </row>
    <row r="2854" spans="1:2" x14ac:dyDescent="0.25">
      <c r="A2854">
        <v>6.7</v>
      </c>
      <c r="B2854" s="2">
        <v>11317849</v>
      </c>
    </row>
    <row r="2855" spans="1:2" x14ac:dyDescent="0.25">
      <c r="A2855">
        <v>6.7</v>
      </c>
      <c r="B2855" s="2">
        <v>5988322</v>
      </c>
    </row>
    <row r="2856" spans="1:2" x14ac:dyDescent="0.25">
      <c r="A2856">
        <v>6.7</v>
      </c>
      <c r="B2856" s="2">
        <v>-5527010</v>
      </c>
    </row>
    <row r="2857" spans="1:2" x14ac:dyDescent="0.25">
      <c r="A2857">
        <v>6.7</v>
      </c>
      <c r="B2857" s="2">
        <v>856028</v>
      </c>
    </row>
    <row r="2858" spans="1:2" x14ac:dyDescent="0.25">
      <c r="A2858">
        <v>6.7</v>
      </c>
      <c r="B2858" s="2">
        <v>272278</v>
      </c>
    </row>
    <row r="2859" spans="1:2" x14ac:dyDescent="0.25">
      <c r="A2859">
        <v>6.7</v>
      </c>
      <c r="B2859" s="2">
        <v>-3854289</v>
      </c>
    </row>
    <row r="2860" spans="1:2" x14ac:dyDescent="0.25">
      <c r="A2860">
        <v>6.7</v>
      </c>
      <c r="B2860" s="2">
        <v>-5000000</v>
      </c>
    </row>
    <row r="2861" spans="1:2" x14ac:dyDescent="0.25">
      <c r="A2861">
        <v>6.7</v>
      </c>
      <c r="B2861" s="2">
        <v>0</v>
      </c>
    </row>
    <row r="2862" spans="1:2" x14ac:dyDescent="0.25">
      <c r="A2862">
        <v>6.7</v>
      </c>
      <c r="B2862" s="2">
        <v>76698894</v>
      </c>
    </row>
    <row r="2863" spans="1:2" x14ac:dyDescent="0.25">
      <c r="A2863">
        <v>6.7</v>
      </c>
      <c r="B2863" s="2">
        <v>-6410710</v>
      </c>
    </row>
    <row r="2864" spans="1:2" x14ac:dyDescent="0.25">
      <c r="A2864">
        <v>6.7</v>
      </c>
      <c r="B2864" s="2">
        <v>59471046</v>
      </c>
    </row>
    <row r="2865" spans="1:2" x14ac:dyDescent="0.25">
      <c r="A2865">
        <v>6.7</v>
      </c>
      <c r="B2865" s="2">
        <v>2389334</v>
      </c>
    </row>
    <row r="2866" spans="1:2" x14ac:dyDescent="0.25">
      <c r="A2866">
        <v>6.7</v>
      </c>
      <c r="B2866" s="2">
        <v>-454353</v>
      </c>
    </row>
    <row r="2867" spans="1:2" x14ac:dyDescent="0.25">
      <c r="A2867">
        <v>6.7</v>
      </c>
      <c r="B2867" s="2">
        <v>-1163799</v>
      </c>
    </row>
    <row r="2868" spans="1:2" x14ac:dyDescent="0.25">
      <c r="A2868">
        <v>6.7</v>
      </c>
      <c r="B2868" s="2">
        <v>36403064</v>
      </c>
    </row>
    <row r="2869" spans="1:2" x14ac:dyDescent="0.25">
      <c r="A2869">
        <v>6.7</v>
      </c>
      <c r="B2869" s="2">
        <v>1057368</v>
      </c>
    </row>
    <row r="2870" spans="1:2" x14ac:dyDescent="0.25">
      <c r="A2870">
        <v>6.7</v>
      </c>
      <c r="B2870" s="2">
        <v>9640000</v>
      </c>
    </row>
    <row r="2871" spans="1:2" x14ac:dyDescent="0.25">
      <c r="A2871">
        <v>6.7</v>
      </c>
      <c r="B2871" s="2">
        <v>67813124</v>
      </c>
    </row>
    <row r="2872" spans="1:2" x14ac:dyDescent="0.25">
      <c r="A2872">
        <v>6.7</v>
      </c>
      <c r="B2872" s="2">
        <v>47491000</v>
      </c>
    </row>
    <row r="2873" spans="1:2" x14ac:dyDescent="0.25">
      <c r="A2873">
        <v>6.7</v>
      </c>
      <c r="B2873" s="2">
        <v>-6500000</v>
      </c>
    </row>
    <row r="2874" spans="1:2" x14ac:dyDescent="0.25">
      <c r="A2874">
        <v>6.7</v>
      </c>
      <c r="B2874" s="2">
        <v>22160849</v>
      </c>
    </row>
    <row r="2875" spans="1:2" x14ac:dyDescent="0.25">
      <c r="A2875">
        <v>6.7</v>
      </c>
      <c r="B2875" s="2">
        <v>26657534</v>
      </c>
    </row>
    <row r="2876" spans="1:2" x14ac:dyDescent="0.25">
      <c r="A2876">
        <v>6.7</v>
      </c>
      <c r="B2876" s="2">
        <v>-6908334</v>
      </c>
    </row>
    <row r="2877" spans="1:2" x14ac:dyDescent="0.25">
      <c r="A2877">
        <v>6.7</v>
      </c>
      <c r="B2877" s="2">
        <v>2174622</v>
      </c>
    </row>
    <row r="2878" spans="1:2" x14ac:dyDescent="0.25">
      <c r="A2878">
        <v>6.7</v>
      </c>
      <c r="B2878" s="2">
        <v>2507995</v>
      </c>
    </row>
    <row r="2879" spans="1:2" x14ac:dyDescent="0.25">
      <c r="A2879">
        <v>6.7</v>
      </c>
      <c r="B2879" s="2">
        <v>25697761</v>
      </c>
    </row>
    <row r="2880" spans="1:2" x14ac:dyDescent="0.25">
      <c r="A2880">
        <v>6.7</v>
      </c>
      <c r="B2880" s="2">
        <v>-3239000</v>
      </c>
    </row>
    <row r="2881" spans="1:2" x14ac:dyDescent="0.25">
      <c r="A2881">
        <v>6.7</v>
      </c>
      <c r="B2881" s="2">
        <v>10603715</v>
      </c>
    </row>
    <row r="2882" spans="1:2" x14ac:dyDescent="0.25">
      <c r="A2882">
        <v>6.7</v>
      </c>
      <c r="B2882" s="2">
        <v>0</v>
      </c>
    </row>
    <row r="2883" spans="1:2" x14ac:dyDescent="0.25">
      <c r="A2883">
        <v>6.7</v>
      </c>
      <c r="B2883" s="2">
        <v>11122105</v>
      </c>
    </row>
    <row r="2884" spans="1:2" x14ac:dyDescent="0.25">
      <c r="A2884">
        <v>6.7</v>
      </c>
      <c r="B2884" s="2">
        <v>11186259</v>
      </c>
    </row>
    <row r="2885" spans="1:2" x14ac:dyDescent="0.25">
      <c r="A2885">
        <v>6.7</v>
      </c>
      <c r="B2885" s="2">
        <v>11182492</v>
      </c>
    </row>
    <row r="2886" spans="1:2" x14ac:dyDescent="0.25">
      <c r="A2886">
        <v>6.7</v>
      </c>
      <c r="B2886" s="2">
        <v>40088797</v>
      </c>
    </row>
    <row r="2887" spans="1:2" x14ac:dyDescent="0.25">
      <c r="A2887">
        <v>6.7</v>
      </c>
      <c r="B2887" s="2">
        <v>13839404</v>
      </c>
    </row>
    <row r="2888" spans="1:2" x14ac:dyDescent="0.25">
      <c r="A2888">
        <v>6.7</v>
      </c>
      <c r="B2888" s="2">
        <v>-19606654</v>
      </c>
    </row>
    <row r="2889" spans="1:2" x14ac:dyDescent="0.25">
      <c r="A2889">
        <v>6.7</v>
      </c>
      <c r="B2889" s="2">
        <v>0</v>
      </c>
    </row>
    <row r="2890" spans="1:2" x14ac:dyDescent="0.25">
      <c r="A2890">
        <v>6.7</v>
      </c>
      <c r="B2890" s="2">
        <v>0</v>
      </c>
    </row>
    <row r="2891" spans="1:2" x14ac:dyDescent="0.25">
      <c r="A2891">
        <v>6.7</v>
      </c>
      <c r="B2891" s="2">
        <v>43151346</v>
      </c>
    </row>
    <row r="2892" spans="1:2" x14ac:dyDescent="0.25">
      <c r="A2892">
        <v>6.7</v>
      </c>
      <c r="B2892" s="2">
        <v>40616067</v>
      </c>
    </row>
    <row r="2893" spans="1:2" x14ac:dyDescent="0.25">
      <c r="A2893">
        <v>6.7</v>
      </c>
      <c r="B2893" s="2">
        <v>-2994861</v>
      </c>
    </row>
    <row r="2894" spans="1:2" x14ac:dyDescent="0.25">
      <c r="A2894">
        <v>6.7</v>
      </c>
      <c r="B2894" s="2">
        <v>7467504</v>
      </c>
    </row>
    <row r="2895" spans="1:2" x14ac:dyDescent="0.25">
      <c r="A2895">
        <v>6.7</v>
      </c>
      <c r="B2895" s="2">
        <v>241278</v>
      </c>
    </row>
    <row r="2896" spans="1:2" x14ac:dyDescent="0.25">
      <c r="A2896">
        <v>6.7</v>
      </c>
      <c r="B2896" s="2">
        <v>8674093</v>
      </c>
    </row>
    <row r="2897" spans="1:2" x14ac:dyDescent="0.25">
      <c r="A2897">
        <v>6.7</v>
      </c>
      <c r="B2897" s="2">
        <v>303624</v>
      </c>
    </row>
    <row r="2898" spans="1:2" x14ac:dyDescent="0.25">
      <c r="A2898">
        <v>6.7</v>
      </c>
      <c r="B2898" s="2">
        <v>8742750</v>
      </c>
    </row>
    <row r="2899" spans="1:2" x14ac:dyDescent="0.25">
      <c r="A2899">
        <v>6.7</v>
      </c>
      <c r="B2899" s="2">
        <v>15419397</v>
      </c>
    </row>
    <row r="2900" spans="1:2" x14ac:dyDescent="0.25">
      <c r="A2900">
        <v>6.7</v>
      </c>
      <c r="B2900" s="2">
        <v>17071603</v>
      </c>
    </row>
    <row r="2901" spans="1:2" x14ac:dyDescent="0.25">
      <c r="A2901">
        <v>6.7</v>
      </c>
      <c r="B2901" s="2">
        <v>20710451</v>
      </c>
    </row>
    <row r="2902" spans="1:2" x14ac:dyDescent="0.25">
      <c r="A2902">
        <v>6.7</v>
      </c>
      <c r="B2902" s="2">
        <v>-8582944</v>
      </c>
    </row>
    <row r="2903" spans="1:2" x14ac:dyDescent="0.25">
      <c r="A2903">
        <v>6.7</v>
      </c>
      <c r="B2903" s="2">
        <v>6070725</v>
      </c>
    </row>
    <row r="2904" spans="1:2" x14ac:dyDescent="0.25">
      <c r="A2904">
        <v>6.7</v>
      </c>
      <c r="B2904" s="2">
        <v>-16552694</v>
      </c>
    </row>
    <row r="2905" spans="1:2" x14ac:dyDescent="0.25">
      <c r="A2905">
        <v>6.7</v>
      </c>
      <c r="B2905" s="2">
        <v>715983</v>
      </c>
    </row>
    <row r="2906" spans="1:2" x14ac:dyDescent="0.25">
      <c r="A2906">
        <v>6.7</v>
      </c>
      <c r="B2906" s="2">
        <v>112368585</v>
      </c>
    </row>
    <row r="2907" spans="1:2" x14ac:dyDescent="0.25">
      <c r="A2907">
        <v>6.7</v>
      </c>
      <c r="B2907" s="2">
        <v>44787599</v>
      </c>
    </row>
    <row r="2908" spans="1:2" x14ac:dyDescent="0.25">
      <c r="A2908">
        <v>6.7</v>
      </c>
      <c r="B2908" s="2">
        <v>39624353</v>
      </c>
    </row>
    <row r="2909" spans="1:2" x14ac:dyDescent="0.25">
      <c r="A2909">
        <v>6.7</v>
      </c>
      <c r="B2909" s="2">
        <v>18001500</v>
      </c>
    </row>
    <row r="2910" spans="1:2" x14ac:dyDescent="0.25">
      <c r="A2910">
        <v>6.7</v>
      </c>
      <c r="B2910" s="2">
        <v>28862081</v>
      </c>
    </row>
    <row r="2911" spans="1:2" x14ac:dyDescent="0.25">
      <c r="A2911">
        <v>6.7</v>
      </c>
      <c r="B2911" s="2">
        <v>-6226465</v>
      </c>
    </row>
    <row r="2912" spans="1:2" x14ac:dyDescent="0.25">
      <c r="A2912">
        <v>6.7</v>
      </c>
      <c r="B2912" s="2">
        <v>20793160</v>
      </c>
    </row>
    <row r="2913" spans="1:2" x14ac:dyDescent="0.25">
      <c r="A2913">
        <v>6.7</v>
      </c>
      <c r="B2913" s="2">
        <v>-11264269</v>
      </c>
    </row>
    <row r="2914" spans="1:2" x14ac:dyDescent="0.25">
      <c r="A2914">
        <v>6.7</v>
      </c>
      <c r="B2914" s="2">
        <v>7308786</v>
      </c>
    </row>
    <row r="2915" spans="1:2" x14ac:dyDescent="0.25">
      <c r="A2915">
        <v>6.7</v>
      </c>
      <c r="B2915" s="2">
        <v>396573</v>
      </c>
    </row>
    <row r="2916" spans="1:2" x14ac:dyDescent="0.25">
      <c r="A2916">
        <v>6.7</v>
      </c>
      <c r="B2916" s="2">
        <v>18634643</v>
      </c>
    </row>
    <row r="2917" spans="1:2" x14ac:dyDescent="0.25">
      <c r="A2917">
        <v>6.7</v>
      </c>
      <c r="B2917" s="2">
        <v>516517</v>
      </c>
    </row>
    <row r="2918" spans="1:2" x14ac:dyDescent="0.25">
      <c r="A2918">
        <v>6.7</v>
      </c>
      <c r="B2918" s="2">
        <v>286731527</v>
      </c>
    </row>
    <row r="2919" spans="1:2" x14ac:dyDescent="0.25">
      <c r="A2919">
        <v>6.7</v>
      </c>
      <c r="B2919" s="2">
        <v>18471850</v>
      </c>
    </row>
    <row r="2920" spans="1:2" x14ac:dyDescent="0.25">
      <c r="A2920">
        <v>6.7</v>
      </c>
      <c r="B2920" s="2">
        <v>-250000</v>
      </c>
    </row>
    <row r="2921" spans="1:2" x14ac:dyDescent="0.25">
      <c r="A2921">
        <v>6.7</v>
      </c>
      <c r="B2921" s="2">
        <v>-9615952</v>
      </c>
    </row>
    <row r="2922" spans="1:2" x14ac:dyDescent="0.25">
      <c r="A2922">
        <v>6.7</v>
      </c>
      <c r="B2922" s="2">
        <v>15739755</v>
      </c>
    </row>
    <row r="2923" spans="1:2" x14ac:dyDescent="0.25">
      <c r="A2923">
        <v>6.7</v>
      </c>
      <c r="B2923" s="2">
        <v>1055768</v>
      </c>
    </row>
    <row r="2924" spans="1:2" x14ac:dyDescent="0.25">
      <c r="A2924">
        <v>6.7</v>
      </c>
      <c r="B2924" s="2">
        <v>-6604769</v>
      </c>
    </row>
    <row r="2925" spans="1:2" x14ac:dyDescent="0.25">
      <c r="A2925">
        <v>6.7</v>
      </c>
      <c r="B2925" s="2">
        <v>-1378608</v>
      </c>
    </row>
    <row r="2926" spans="1:2" x14ac:dyDescent="0.25">
      <c r="A2926">
        <v>6.7</v>
      </c>
      <c r="B2926" s="2">
        <v>24760338</v>
      </c>
    </row>
    <row r="2927" spans="1:2" x14ac:dyDescent="0.25">
      <c r="A2927">
        <v>6.7</v>
      </c>
      <c r="B2927" s="2">
        <v>595505</v>
      </c>
    </row>
    <row r="2928" spans="1:2" x14ac:dyDescent="0.25">
      <c r="A2928">
        <v>6.7</v>
      </c>
      <c r="B2928" s="2">
        <v>-37948000</v>
      </c>
    </row>
    <row r="2929" spans="1:2" x14ac:dyDescent="0.25">
      <c r="A2929">
        <v>6.7</v>
      </c>
      <c r="B2929" s="2">
        <v>72615211</v>
      </c>
    </row>
    <row r="2930" spans="1:2" x14ac:dyDescent="0.25">
      <c r="A2930">
        <v>6.7</v>
      </c>
      <c r="B2930" s="2">
        <v>43792531</v>
      </c>
    </row>
    <row r="2931" spans="1:2" x14ac:dyDescent="0.25">
      <c r="A2931">
        <v>6.7</v>
      </c>
      <c r="B2931" s="2">
        <v>20016254</v>
      </c>
    </row>
    <row r="2932" spans="1:2" x14ac:dyDescent="0.25">
      <c r="A2932">
        <v>6.7</v>
      </c>
      <c r="B2932" s="2">
        <v>-1204115</v>
      </c>
    </row>
    <row r="2933" spans="1:2" x14ac:dyDescent="0.25">
      <c r="A2933">
        <v>6.7</v>
      </c>
      <c r="B2933" s="2">
        <v>2392589</v>
      </c>
    </row>
    <row r="2934" spans="1:2" x14ac:dyDescent="0.25">
      <c r="A2934">
        <v>6.7</v>
      </c>
      <c r="B2934" s="2">
        <v>273188</v>
      </c>
    </row>
    <row r="2935" spans="1:2" x14ac:dyDescent="0.25">
      <c r="A2935">
        <v>6.7</v>
      </c>
      <c r="B2935" s="2">
        <v>291079773</v>
      </c>
    </row>
    <row r="2936" spans="1:2" x14ac:dyDescent="0.25">
      <c r="A2936">
        <v>6.7</v>
      </c>
      <c r="B2936" s="2">
        <v>165057016</v>
      </c>
    </row>
    <row r="2937" spans="1:2" x14ac:dyDescent="0.25">
      <c r="A2937">
        <v>6.7</v>
      </c>
      <c r="B2937" s="2">
        <v>30008143</v>
      </c>
    </row>
    <row r="2938" spans="1:2" x14ac:dyDescent="0.25">
      <c r="A2938">
        <v>6.7</v>
      </c>
      <c r="B2938" s="2">
        <v>-10859178</v>
      </c>
    </row>
    <row r="2939" spans="1:2" x14ac:dyDescent="0.25">
      <c r="A2939">
        <v>6.7</v>
      </c>
      <c r="B2939" s="2">
        <v>8089146</v>
      </c>
    </row>
    <row r="2940" spans="1:2" x14ac:dyDescent="0.25">
      <c r="A2940">
        <v>6.7</v>
      </c>
      <c r="B2940" s="2">
        <v>46518503</v>
      </c>
    </row>
    <row r="2941" spans="1:2" x14ac:dyDescent="0.25">
      <c r="A2941">
        <v>6.7</v>
      </c>
      <c r="B2941" s="2">
        <v>218626</v>
      </c>
    </row>
    <row r="2942" spans="1:2" x14ac:dyDescent="0.25">
      <c r="A2942">
        <v>6.7</v>
      </c>
      <c r="B2942" s="2">
        <v>-731364</v>
      </c>
    </row>
    <row r="2943" spans="1:2" x14ac:dyDescent="0.25">
      <c r="A2943">
        <v>6.7</v>
      </c>
      <c r="B2943" s="2">
        <v>4821759</v>
      </c>
    </row>
    <row r="2944" spans="1:2" x14ac:dyDescent="0.25">
      <c r="A2944">
        <v>6.7</v>
      </c>
      <c r="B2944" s="2">
        <v>-11012232</v>
      </c>
    </row>
    <row r="2945" spans="1:2" x14ac:dyDescent="0.25">
      <c r="A2945">
        <v>6.7</v>
      </c>
      <c r="B2945" s="2">
        <v>-1434492</v>
      </c>
    </row>
    <row r="2946" spans="1:2" x14ac:dyDescent="0.25">
      <c r="A2946">
        <v>6.7</v>
      </c>
      <c r="B2946" s="2">
        <v>133054998</v>
      </c>
    </row>
    <row r="2947" spans="1:2" x14ac:dyDescent="0.25">
      <c r="A2947">
        <v>6.7</v>
      </c>
      <c r="B2947" s="2">
        <v>-9053873</v>
      </c>
    </row>
    <row r="2948" spans="1:2" x14ac:dyDescent="0.25">
      <c r="A2948">
        <v>6.7</v>
      </c>
      <c r="B2948" s="2">
        <v>16231658</v>
      </c>
    </row>
    <row r="2949" spans="1:2" x14ac:dyDescent="0.25">
      <c r="A2949">
        <v>6.7</v>
      </c>
      <c r="B2949" s="2">
        <v>229492681</v>
      </c>
    </row>
    <row r="2950" spans="1:2" x14ac:dyDescent="0.25">
      <c r="A2950">
        <v>6.7</v>
      </c>
      <c r="B2950" s="2">
        <v>-10196695</v>
      </c>
    </row>
    <row r="2951" spans="1:2" x14ac:dyDescent="0.25">
      <c r="A2951">
        <v>6.7</v>
      </c>
      <c r="B2951" s="2">
        <v>-10240800</v>
      </c>
    </row>
    <row r="2952" spans="1:2" x14ac:dyDescent="0.25">
      <c r="A2952">
        <v>6.7</v>
      </c>
      <c r="B2952" s="2">
        <v>7702438</v>
      </c>
    </row>
    <row r="2953" spans="1:2" x14ac:dyDescent="0.25">
      <c r="A2953">
        <v>6.7</v>
      </c>
      <c r="B2953" s="2">
        <v>-22676856</v>
      </c>
    </row>
    <row r="2954" spans="1:2" x14ac:dyDescent="0.25">
      <c r="A2954">
        <v>6.7</v>
      </c>
      <c r="B2954" s="2">
        <v>2372744</v>
      </c>
    </row>
    <row r="2955" spans="1:2" x14ac:dyDescent="0.25">
      <c r="A2955">
        <v>6.7</v>
      </c>
      <c r="B2955" s="2">
        <v>712095</v>
      </c>
    </row>
    <row r="2956" spans="1:2" x14ac:dyDescent="0.25">
      <c r="A2956">
        <v>6.7</v>
      </c>
      <c r="B2956" s="2">
        <v>-4339687</v>
      </c>
    </row>
    <row r="2957" spans="1:2" x14ac:dyDescent="0.25">
      <c r="A2957">
        <v>6.7</v>
      </c>
      <c r="B2957" s="2">
        <v>-33326171</v>
      </c>
    </row>
    <row r="2958" spans="1:2" x14ac:dyDescent="0.25">
      <c r="A2958">
        <v>6.7</v>
      </c>
      <c r="B2958" s="2">
        <v>-1183201</v>
      </c>
    </row>
    <row r="2959" spans="1:2" x14ac:dyDescent="0.25">
      <c r="A2959">
        <v>6.7</v>
      </c>
      <c r="B2959" s="2">
        <v>-12317902</v>
      </c>
    </row>
    <row r="2960" spans="1:2" x14ac:dyDescent="0.25">
      <c r="A2960">
        <v>6.7</v>
      </c>
      <c r="B2960" s="2">
        <v>61982834</v>
      </c>
    </row>
    <row r="2961" spans="1:2" x14ac:dyDescent="0.25">
      <c r="A2961">
        <v>6.7</v>
      </c>
      <c r="B2961" s="2">
        <v>68310</v>
      </c>
    </row>
    <row r="2962" spans="1:2" x14ac:dyDescent="0.25">
      <c r="A2962">
        <v>6.7</v>
      </c>
      <c r="B2962" s="2">
        <v>19480039</v>
      </c>
    </row>
    <row r="2963" spans="1:2" x14ac:dyDescent="0.25">
      <c r="A2963">
        <v>6.7</v>
      </c>
      <c r="B2963" s="2">
        <v>3736</v>
      </c>
    </row>
    <row r="2964" spans="1:2" x14ac:dyDescent="0.25">
      <c r="A2964">
        <v>6.7</v>
      </c>
      <c r="B2964" s="2">
        <v>-14272870</v>
      </c>
    </row>
    <row r="2965" spans="1:2" x14ac:dyDescent="0.25">
      <c r="A2965">
        <v>6.7</v>
      </c>
      <c r="B2965" s="2">
        <v>228455</v>
      </c>
    </row>
    <row r="2966" spans="1:2" x14ac:dyDescent="0.25">
      <c r="A2966">
        <v>6.7</v>
      </c>
      <c r="B2966" s="2">
        <v>413709788</v>
      </c>
    </row>
    <row r="2967" spans="1:2" x14ac:dyDescent="0.25">
      <c r="A2967">
        <v>6.7</v>
      </c>
      <c r="B2967" s="2">
        <v>185821495</v>
      </c>
    </row>
    <row r="2968" spans="1:2" x14ac:dyDescent="0.25">
      <c r="A2968">
        <v>6.7</v>
      </c>
      <c r="B2968" s="2">
        <v>5841544</v>
      </c>
    </row>
    <row r="2969" spans="1:2" x14ac:dyDescent="0.25">
      <c r="A2969">
        <v>6.7</v>
      </c>
      <c r="B2969" s="2">
        <v>143685114</v>
      </c>
    </row>
    <row r="2970" spans="1:2" x14ac:dyDescent="0.25">
      <c r="A2970">
        <v>6.7</v>
      </c>
      <c r="B2970" s="2">
        <v>9460020</v>
      </c>
    </row>
    <row r="2971" spans="1:2" x14ac:dyDescent="0.25">
      <c r="A2971">
        <v>6.7</v>
      </c>
      <c r="B2971" s="2">
        <v>-5136807</v>
      </c>
    </row>
    <row r="2972" spans="1:2" x14ac:dyDescent="0.25">
      <c r="A2972">
        <v>6.7</v>
      </c>
      <c r="B2972" s="2">
        <v>-4979399</v>
      </c>
    </row>
    <row r="2973" spans="1:2" x14ac:dyDescent="0.25">
      <c r="A2973">
        <v>6.7</v>
      </c>
      <c r="B2973" s="2">
        <v>-12909813</v>
      </c>
    </row>
    <row r="2974" spans="1:2" x14ac:dyDescent="0.25">
      <c r="A2974">
        <v>6.7</v>
      </c>
      <c r="B2974" s="2">
        <v>913834</v>
      </c>
    </row>
    <row r="2975" spans="1:2" x14ac:dyDescent="0.25">
      <c r="A2975">
        <v>6.7</v>
      </c>
      <c r="B2975" s="2">
        <v>20401898</v>
      </c>
    </row>
    <row r="2976" spans="1:2" x14ac:dyDescent="0.25">
      <c r="A2976">
        <v>6.7</v>
      </c>
      <c r="B2976" s="2">
        <v>1395216</v>
      </c>
    </row>
    <row r="2977" spans="1:2" x14ac:dyDescent="0.25">
      <c r="A2977">
        <v>6.7</v>
      </c>
      <c r="B2977" s="2">
        <v>78493655</v>
      </c>
    </row>
    <row r="2978" spans="1:2" x14ac:dyDescent="0.25">
      <c r="A2978">
        <v>6.7</v>
      </c>
      <c r="B2978" s="2">
        <v>-2711870</v>
      </c>
    </row>
    <row r="2979" spans="1:2" x14ac:dyDescent="0.25">
      <c r="A2979">
        <v>6.7</v>
      </c>
      <c r="B2979" s="2">
        <v>96885658</v>
      </c>
    </row>
    <row r="2980" spans="1:2" x14ac:dyDescent="0.25">
      <c r="A2980">
        <v>6.7</v>
      </c>
      <c r="B2980" s="2">
        <v>21996937</v>
      </c>
    </row>
    <row r="2981" spans="1:2" x14ac:dyDescent="0.25">
      <c r="A2981">
        <v>6.7</v>
      </c>
      <c r="B2981" s="2">
        <v>-19108377</v>
      </c>
    </row>
    <row r="2982" spans="1:2" x14ac:dyDescent="0.25">
      <c r="A2982">
        <v>6.7</v>
      </c>
      <c r="B2982" s="2">
        <v>-37364904</v>
      </c>
    </row>
    <row r="2983" spans="1:2" x14ac:dyDescent="0.25">
      <c r="A2983">
        <v>6.7</v>
      </c>
      <c r="B2983" s="2">
        <v>60279</v>
      </c>
    </row>
    <row r="2984" spans="1:2" x14ac:dyDescent="0.25">
      <c r="A2984">
        <v>6.7</v>
      </c>
      <c r="B2984" s="2">
        <v>94056873</v>
      </c>
    </row>
    <row r="2985" spans="1:2" x14ac:dyDescent="0.25">
      <c r="A2985">
        <v>6.7</v>
      </c>
      <c r="B2985" s="2">
        <v>89880294</v>
      </c>
    </row>
    <row r="2986" spans="1:2" x14ac:dyDescent="0.25">
      <c r="A2986">
        <v>6.7</v>
      </c>
      <c r="B2986" s="2">
        <v>65071651</v>
      </c>
    </row>
    <row r="2987" spans="1:2" x14ac:dyDescent="0.25">
      <c r="A2987">
        <v>6.7</v>
      </c>
      <c r="B2987" s="2">
        <v>34567606</v>
      </c>
    </row>
    <row r="2988" spans="1:2" x14ac:dyDescent="0.25">
      <c r="A2988">
        <v>6.7</v>
      </c>
      <c r="B2988" s="2">
        <v>25863718</v>
      </c>
    </row>
    <row r="2989" spans="1:2" x14ac:dyDescent="0.25">
      <c r="A2989">
        <v>6.7</v>
      </c>
      <c r="B2989" s="2">
        <v>-40540573</v>
      </c>
    </row>
    <row r="2990" spans="1:2" x14ac:dyDescent="0.25">
      <c r="A2990">
        <v>6.7</v>
      </c>
      <c r="B2990" s="2">
        <v>-2614059</v>
      </c>
    </row>
    <row r="2991" spans="1:2" x14ac:dyDescent="0.25">
      <c r="A2991">
        <v>6.7</v>
      </c>
      <c r="B2991" s="2">
        <v>4700972</v>
      </c>
    </row>
    <row r="2992" spans="1:2" x14ac:dyDescent="0.25">
      <c r="A2992">
        <v>6.7</v>
      </c>
      <c r="B2992" s="2">
        <v>30915</v>
      </c>
    </row>
    <row r="2993" spans="1:2" x14ac:dyDescent="0.25">
      <c r="A2993">
        <v>6.7</v>
      </c>
      <c r="B2993" s="2">
        <v>4934477</v>
      </c>
    </row>
    <row r="2994" spans="1:2" x14ac:dyDescent="0.25">
      <c r="A2994">
        <v>6.7</v>
      </c>
      <c r="B2994" s="2">
        <v>256995610</v>
      </c>
    </row>
    <row r="2995" spans="1:2" x14ac:dyDescent="0.25">
      <c r="A2995">
        <v>6.7</v>
      </c>
      <c r="B2995" s="2">
        <v>25754228</v>
      </c>
    </row>
    <row r="2996" spans="1:2" x14ac:dyDescent="0.25">
      <c r="A2996">
        <v>6.7</v>
      </c>
      <c r="B2996" s="2">
        <v>970676</v>
      </c>
    </row>
    <row r="2997" spans="1:2" x14ac:dyDescent="0.25">
      <c r="A2997">
        <v>6.7</v>
      </c>
      <c r="B2997" s="2">
        <v>10366360</v>
      </c>
    </row>
    <row r="2998" spans="1:2" x14ac:dyDescent="0.25">
      <c r="A2998">
        <v>6.7</v>
      </c>
      <c r="B2998" s="2">
        <v>-13309559</v>
      </c>
    </row>
    <row r="2999" spans="1:2" x14ac:dyDescent="0.25">
      <c r="A2999">
        <v>6.7</v>
      </c>
      <c r="B2999" s="2">
        <v>384098</v>
      </c>
    </row>
    <row r="3000" spans="1:2" x14ac:dyDescent="0.25">
      <c r="A3000">
        <v>6.7</v>
      </c>
      <c r="B3000" s="2">
        <v>4634077</v>
      </c>
    </row>
    <row r="3001" spans="1:2" x14ac:dyDescent="0.25">
      <c r="A3001">
        <v>6.7</v>
      </c>
      <c r="B3001" s="2">
        <v>-14085693</v>
      </c>
    </row>
    <row r="3002" spans="1:2" x14ac:dyDescent="0.25">
      <c r="A3002">
        <v>6.7</v>
      </c>
      <c r="B3002" s="2">
        <v>69984862</v>
      </c>
    </row>
    <row r="3003" spans="1:2" x14ac:dyDescent="0.25">
      <c r="A3003">
        <v>6.7</v>
      </c>
      <c r="B3003" s="2">
        <v>336247917</v>
      </c>
    </row>
    <row r="3004" spans="1:2" x14ac:dyDescent="0.25">
      <c r="A3004">
        <v>6.7</v>
      </c>
      <c r="B3004" s="2">
        <v>69137784</v>
      </c>
    </row>
    <row r="3005" spans="1:2" x14ac:dyDescent="0.25">
      <c r="A3005">
        <v>6.7</v>
      </c>
      <c r="B3005" s="2">
        <v>101010032</v>
      </c>
    </row>
    <row r="3006" spans="1:2" x14ac:dyDescent="0.25">
      <c r="A3006">
        <v>6.7</v>
      </c>
      <c r="B3006" s="2">
        <v>128027976</v>
      </c>
    </row>
    <row r="3007" spans="1:2" x14ac:dyDescent="0.25">
      <c r="A3007">
        <v>6.7</v>
      </c>
      <c r="B3007" s="2">
        <v>-34283874</v>
      </c>
    </row>
    <row r="3008" spans="1:2" x14ac:dyDescent="0.25">
      <c r="A3008">
        <v>6.7</v>
      </c>
      <c r="B3008" s="2">
        <v>157876</v>
      </c>
    </row>
    <row r="3009" spans="1:2" x14ac:dyDescent="0.25">
      <c r="A3009">
        <v>6.7</v>
      </c>
      <c r="B3009" s="2">
        <v>277344325</v>
      </c>
    </row>
    <row r="3010" spans="1:2" x14ac:dyDescent="0.25">
      <c r="A3010">
        <v>6.7</v>
      </c>
      <c r="B3010" s="2">
        <v>-4018086</v>
      </c>
    </row>
    <row r="3011" spans="1:2" x14ac:dyDescent="0.25">
      <c r="A3011">
        <v>6.7</v>
      </c>
      <c r="B3011" s="2">
        <v>22441497</v>
      </c>
    </row>
    <row r="3012" spans="1:2" x14ac:dyDescent="0.25">
      <c r="A3012">
        <v>6.7</v>
      </c>
      <c r="B3012" s="2">
        <v>403592874</v>
      </c>
    </row>
    <row r="3013" spans="1:2" x14ac:dyDescent="0.25">
      <c r="A3013">
        <v>6.7</v>
      </c>
      <c r="B3013" s="2">
        <v>185328738</v>
      </c>
    </row>
    <row r="3014" spans="1:2" x14ac:dyDescent="0.25">
      <c r="A3014">
        <v>6.7</v>
      </c>
      <c r="B3014" s="2">
        <v>20773077</v>
      </c>
    </row>
    <row r="3015" spans="1:2" x14ac:dyDescent="0.25">
      <c r="A3015">
        <v>6.7</v>
      </c>
      <c r="B3015" s="2">
        <v>-3173383</v>
      </c>
    </row>
    <row r="3016" spans="1:2" x14ac:dyDescent="0.25">
      <c r="A3016">
        <v>6.7</v>
      </c>
      <c r="B3016" s="2">
        <v>8014206</v>
      </c>
    </row>
    <row r="3017" spans="1:2" x14ac:dyDescent="0.25">
      <c r="A3017">
        <v>6.7</v>
      </c>
      <c r="B3017" s="2">
        <v>530470</v>
      </c>
    </row>
    <row r="3018" spans="1:2" x14ac:dyDescent="0.25">
      <c r="A3018">
        <v>6.7</v>
      </c>
      <c r="B3018" s="2">
        <v>5381722</v>
      </c>
    </row>
    <row r="3019" spans="1:2" x14ac:dyDescent="0.25">
      <c r="A3019">
        <v>6.7</v>
      </c>
      <c r="B3019" s="2">
        <v>148423227</v>
      </c>
    </row>
    <row r="3020" spans="1:2" x14ac:dyDescent="0.25">
      <c r="A3020">
        <v>6.7</v>
      </c>
      <c r="B3020" s="2">
        <v>2766976</v>
      </c>
    </row>
    <row r="3021" spans="1:2" x14ac:dyDescent="0.25">
      <c r="A3021">
        <v>6.7</v>
      </c>
      <c r="B3021" s="2">
        <v>10900534</v>
      </c>
    </row>
    <row r="3022" spans="1:2" x14ac:dyDescent="0.25">
      <c r="A3022">
        <v>6.7</v>
      </c>
      <c r="B3022" s="2">
        <v>1482316</v>
      </c>
    </row>
    <row r="3023" spans="1:2" x14ac:dyDescent="0.25">
      <c r="A3023">
        <v>6.7</v>
      </c>
      <c r="B3023" s="2">
        <v>5275509</v>
      </c>
    </row>
    <row r="3024" spans="1:2" x14ac:dyDescent="0.25">
      <c r="A3024">
        <v>6.7</v>
      </c>
      <c r="B3024" s="2">
        <v>8040622</v>
      </c>
    </row>
    <row r="3025" spans="1:2" x14ac:dyDescent="0.25">
      <c r="A3025">
        <v>6.7</v>
      </c>
      <c r="B3025" s="2">
        <v>-784933</v>
      </c>
    </row>
    <row r="3026" spans="1:2" x14ac:dyDescent="0.25">
      <c r="A3026">
        <v>6.7</v>
      </c>
      <c r="B3026" s="2">
        <v>-14552385</v>
      </c>
    </row>
    <row r="3027" spans="1:2" x14ac:dyDescent="0.25">
      <c r="A3027">
        <v>6.7</v>
      </c>
      <c r="B3027" s="2">
        <v>809686</v>
      </c>
    </row>
    <row r="3028" spans="1:2" x14ac:dyDescent="0.25">
      <c r="A3028">
        <v>6.7</v>
      </c>
      <c r="B3028" s="2">
        <v>7312209</v>
      </c>
    </row>
    <row r="3029" spans="1:2" x14ac:dyDescent="0.25">
      <c r="A3029">
        <v>6.7</v>
      </c>
      <c r="B3029" s="2">
        <v>54478416</v>
      </c>
    </row>
    <row r="3030" spans="1:2" x14ac:dyDescent="0.25">
      <c r="A3030">
        <v>6.7</v>
      </c>
      <c r="B3030" s="2">
        <v>15637690</v>
      </c>
    </row>
    <row r="3031" spans="1:2" x14ac:dyDescent="0.25">
      <c r="A3031">
        <v>6.7</v>
      </c>
      <c r="B3031" s="2">
        <v>19334775</v>
      </c>
    </row>
    <row r="3032" spans="1:2" x14ac:dyDescent="0.25">
      <c r="A3032">
        <v>6.7</v>
      </c>
      <c r="B3032" s="2">
        <v>126166804</v>
      </c>
    </row>
    <row r="3033" spans="1:2" x14ac:dyDescent="0.25">
      <c r="A3033">
        <v>6.7</v>
      </c>
      <c r="B3033" s="2">
        <v>44854431</v>
      </c>
    </row>
    <row r="3034" spans="1:2" x14ac:dyDescent="0.25">
      <c r="A3034">
        <v>6.7</v>
      </c>
      <c r="B3034" s="2">
        <v>17610873</v>
      </c>
    </row>
    <row r="3035" spans="1:2" x14ac:dyDescent="0.25">
      <c r="A3035">
        <v>6.7</v>
      </c>
      <c r="B3035" s="2">
        <v>4856268</v>
      </c>
    </row>
    <row r="3036" spans="1:2" x14ac:dyDescent="0.25">
      <c r="A3036">
        <v>6.7</v>
      </c>
      <c r="B3036" s="2">
        <v>-69222625</v>
      </c>
    </row>
    <row r="3037" spans="1:2" x14ac:dyDescent="0.25">
      <c r="A3037">
        <v>6.7</v>
      </c>
      <c r="B3037" s="2">
        <v>-5810140</v>
      </c>
    </row>
    <row r="3038" spans="1:2" x14ac:dyDescent="0.25">
      <c r="A3038">
        <v>6.7</v>
      </c>
      <c r="B3038" s="2">
        <v>250435291</v>
      </c>
    </row>
    <row r="3039" spans="1:2" x14ac:dyDescent="0.25">
      <c r="A3039">
        <v>6.7</v>
      </c>
      <c r="B3039" s="2">
        <v>61476513</v>
      </c>
    </row>
    <row r="3040" spans="1:2" x14ac:dyDescent="0.25">
      <c r="A3040">
        <v>6.7</v>
      </c>
      <c r="B3040" s="2">
        <v>40232879</v>
      </c>
    </row>
    <row r="3041" spans="1:2" x14ac:dyDescent="0.25">
      <c r="A3041">
        <v>6.7</v>
      </c>
      <c r="B3041" s="2">
        <v>259795890</v>
      </c>
    </row>
    <row r="3042" spans="1:2" x14ac:dyDescent="0.25">
      <c r="A3042">
        <v>6.7</v>
      </c>
      <c r="B3042" s="2">
        <v>-9733135</v>
      </c>
    </row>
    <row r="3043" spans="1:2" x14ac:dyDescent="0.25">
      <c r="A3043">
        <v>6.7</v>
      </c>
      <c r="B3043" s="2">
        <v>6156270</v>
      </c>
    </row>
    <row r="3044" spans="1:2" x14ac:dyDescent="0.25">
      <c r="A3044">
        <v>6.7</v>
      </c>
      <c r="B3044" s="2">
        <v>-16779942</v>
      </c>
    </row>
    <row r="3045" spans="1:2" x14ac:dyDescent="0.25">
      <c r="A3045">
        <v>6.7</v>
      </c>
      <c r="B3045" s="2">
        <v>1930133</v>
      </c>
    </row>
    <row r="3046" spans="1:2" x14ac:dyDescent="0.25">
      <c r="A3046">
        <v>6.7</v>
      </c>
      <c r="B3046" s="2">
        <v>69136</v>
      </c>
    </row>
    <row r="3047" spans="1:2" x14ac:dyDescent="0.25">
      <c r="A3047">
        <v>6.7</v>
      </c>
      <c r="B3047" s="2">
        <v>1736394</v>
      </c>
    </row>
    <row r="3048" spans="1:2" x14ac:dyDescent="0.25">
      <c r="A3048">
        <v>6.7</v>
      </c>
      <c r="B3048" s="2">
        <v>14353654</v>
      </c>
    </row>
    <row r="3049" spans="1:2" x14ac:dyDescent="0.25">
      <c r="A3049">
        <v>6.7</v>
      </c>
      <c r="B3049" s="2">
        <v>52005713</v>
      </c>
    </row>
    <row r="3050" spans="1:2" x14ac:dyDescent="0.25">
      <c r="A3050">
        <v>6.7</v>
      </c>
      <c r="B3050" s="2">
        <v>-9216774</v>
      </c>
    </row>
    <row r="3051" spans="1:2" x14ac:dyDescent="0.25">
      <c r="A3051">
        <v>6.7</v>
      </c>
      <c r="B3051" s="2">
        <v>43474305</v>
      </c>
    </row>
    <row r="3052" spans="1:2" x14ac:dyDescent="0.25">
      <c r="A3052">
        <v>6.7</v>
      </c>
      <c r="B3052" s="2">
        <v>-212606</v>
      </c>
    </row>
    <row r="3053" spans="1:2" x14ac:dyDescent="0.25">
      <c r="A3053">
        <v>6.7</v>
      </c>
      <c r="B3053" s="2">
        <v>-3025541</v>
      </c>
    </row>
    <row r="3054" spans="1:2" x14ac:dyDescent="0.25">
      <c r="A3054">
        <v>6.7</v>
      </c>
      <c r="B3054" s="2">
        <v>628258</v>
      </c>
    </row>
    <row r="3055" spans="1:2" x14ac:dyDescent="0.25">
      <c r="A3055">
        <v>6.7</v>
      </c>
      <c r="B3055" s="2">
        <v>39997274</v>
      </c>
    </row>
    <row r="3056" spans="1:2" x14ac:dyDescent="0.25">
      <c r="A3056">
        <v>6.7</v>
      </c>
      <c r="B3056" s="2">
        <v>22687639</v>
      </c>
    </row>
    <row r="3057" spans="1:2" x14ac:dyDescent="0.25">
      <c r="A3057">
        <v>6.7</v>
      </c>
      <c r="B3057" s="2">
        <v>114770996</v>
      </c>
    </row>
    <row r="3058" spans="1:2" x14ac:dyDescent="0.25">
      <c r="A3058">
        <v>6.7</v>
      </c>
      <c r="B3058" s="2">
        <v>267463063</v>
      </c>
    </row>
    <row r="3059" spans="1:2" x14ac:dyDescent="0.25">
      <c r="A3059">
        <v>6.7</v>
      </c>
      <c r="B3059" s="2">
        <v>43201830</v>
      </c>
    </row>
    <row r="3060" spans="1:2" x14ac:dyDescent="0.25">
      <c r="A3060">
        <v>6.7</v>
      </c>
      <c r="B3060" s="2">
        <v>7090159</v>
      </c>
    </row>
    <row r="3061" spans="1:2" x14ac:dyDescent="0.25">
      <c r="A3061">
        <v>6.7</v>
      </c>
      <c r="B3061" s="2">
        <v>7712362</v>
      </c>
    </row>
    <row r="3062" spans="1:2" x14ac:dyDescent="0.25">
      <c r="A3062">
        <v>6.7</v>
      </c>
      <c r="B3062" s="2">
        <v>16937968</v>
      </c>
    </row>
    <row r="3063" spans="1:2" x14ac:dyDescent="0.25">
      <c r="A3063">
        <v>6.7</v>
      </c>
      <c r="B3063" s="2">
        <v>-9073590</v>
      </c>
    </row>
    <row r="3064" spans="1:2" x14ac:dyDescent="0.25">
      <c r="A3064">
        <v>6.7</v>
      </c>
      <c r="B3064" s="2">
        <v>-4325910</v>
      </c>
    </row>
    <row r="3065" spans="1:2" x14ac:dyDescent="0.25">
      <c r="A3065">
        <v>6.7</v>
      </c>
      <c r="B3065" s="2">
        <v>-6548814</v>
      </c>
    </row>
    <row r="3066" spans="1:2" x14ac:dyDescent="0.25">
      <c r="A3066">
        <v>6.7</v>
      </c>
      <c r="B3066" s="2">
        <v>18463793</v>
      </c>
    </row>
    <row r="3067" spans="1:2" x14ac:dyDescent="0.25">
      <c r="A3067">
        <v>6.7</v>
      </c>
      <c r="B3067" s="2">
        <v>28621340</v>
      </c>
    </row>
    <row r="3068" spans="1:2" x14ac:dyDescent="0.25">
      <c r="A3068">
        <v>6.7</v>
      </c>
      <c r="B3068" s="2">
        <v>277375031</v>
      </c>
    </row>
    <row r="3069" spans="1:2" x14ac:dyDescent="0.25">
      <c r="A3069">
        <v>6.7</v>
      </c>
      <c r="B3069" s="2">
        <v>335930816</v>
      </c>
    </row>
    <row r="3070" spans="1:2" x14ac:dyDescent="0.25">
      <c r="A3070">
        <v>6.7</v>
      </c>
      <c r="B3070" s="2">
        <v>-12351672</v>
      </c>
    </row>
    <row r="3071" spans="1:2" x14ac:dyDescent="0.25">
      <c r="A3071">
        <v>6.7</v>
      </c>
      <c r="B3071" s="2">
        <v>140916</v>
      </c>
    </row>
    <row r="3072" spans="1:2" x14ac:dyDescent="0.25">
      <c r="A3072">
        <v>6.7</v>
      </c>
      <c r="B3072" s="2">
        <v>24420167</v>
      </c>
    </row>
    <row r="3073" spans="1:2" x14ac:dyDescent="0.25">
      <c r="A3073">
        <v>6.7</v>
      </c>
      <c r="B3073" s="2">
        <v>28719985</v>
      </c>
    </row>
    <row r="3074" spans="1:2" x14ac:dyDescent="0.25">
      <c r="A3074">
        <v>6.7</v>
      </c>
      <c r="B3074" s="2">
        <v>-15323467</v>
      </c>
    </row>
    <row r="3075" spans="1:2" x14ac:dyDescent="0.25">
      <c r="A3075">
        <v>6.7</v>
      </c>
      <c r="B3075" s="2">
        <v>27812934</v>
      </c>
    </row>
    <row r="3076" spans="1:2" x14ac:dyDescent="0.25">
      <c r="A3076">
        <v>6.7</v>
      </c>
      <c r="B3076" s="2">
        <v>-21667006</v>
      </c>
    </row>
    <row r="3077" spans="1:2" x14ac:dyDescent="0.25">
      <c r="A3077">
        <v>6.7</v>
      </c>
      <c r="B3077" s="2">
        <v>96919</v>
      </c>
    </row>
    <row r="3078" spans="1:2" x14ac:dyDescent="0.25">
      <c r="A3078">
        <v>6.7</v>
      </c>
      <c r="B3078" s="2">
        <v>101860</v>
      </c>
    </row>
    <row r="3079" spans="1:2" x14ac:dyDescent="0.25">
      <c r="A3079">
        <v>6.7</v>
      </c>
      <c r="B3079" s="2">
        <v>72820008</v>
      </c>
    </row>
    <row r="3080" spans="1:2" x14ac:dyDescent="0.25">
      <c r="A3080">
        <v>6.7</v>
      </c>
      <c r="B3080" s="2">
        <v>67238796</v>
      </c>
    </row>
    <row r="3081" spans="1:2" x14ac:dyDescent="0.25">
      <c r="A3081">
        <v>6.7</v>
      </c>
      <c r="B3081" s="2">
        <v>-2077382</v>
      </c>
    </row>
    <row r="3082" spans="1:2" x14ac:dyDescent="0.25">
      <c r="A3082">
        <v>6.7</v>
      </c>
      <c r="B3082" s="2">
        <v>1214424</v>
      </c>
    </row>
    <row r="3083" spans="1:2" x14ac:dyDescent="0.25">
      <c r="A3083">
        <v>6.7</v>
      </c>
      <c r="B3083" s="2">
        <v>-6913000</v>
      </c>
    </row>
    <row r="3084" spans="1:2" x14ac:dyDescent="0.25">
      <c r="A3084">
        <v>6.7</v>
      </c>
      <c r="B3084" s="2">
        <v>8444544</v>
      </c>
    </row>
    <row r="3085" spans="1:2" x14ac:dyDescent="0.25">
      <c r="A3085">
        <v>6.7</v>
      </c>
      <c r="B3085" s="2">
        <v>76515867</v>
      </c>
    </row>
    <row r="3086" spans="1:2" x14ac:dyDescent="0.25">
      <c r="A3086">
        <v>6.7</v>
      </c>
      <c r="B3086" s="2">
        <v>133930596</v>
      </c>
    </row>
    <row r="3087" spans="1:2" x14ac:dyDescent="0.25">
      <c r="A3087">
        <v>6.7</v>
      </c>
      <c r="B3087" s="2">
        <v>-6366332</v>
      </c>
    </row>
    <row r="3088" spans="1:2" x14ac:dyDescent="0.25">
      <c r="A3088">
        <v>6.7</v>
      </c>
      <c r="B3088" s="2">
        <v>1680778</v>
      </c>
    </row>
    <row r="3089" spans="1:2" x14ac:dyDescent="0.25">
      <c r="A3089">
        <v>6.7</v>
      </c>
      <c r="B3089" s="2">
        <v>88823111</v>
      </c>
    </row>
    <row r="3090" spans="1:2" x14ac:dyDescent="0.25">
      <c r="A3090">
        <v>6.7</v>
      </c>
      <c r="B3090" s="2">
        <v>-6793978</v>
      </c>
    </row>
    <row r="3091" spans="1:2" x14ac:dyDescent="0.25">
      <c r="A3091">
        <v>6.7</v>
      </c>
      <c r="B3091" s="2">
        <v>3602409</v>
      </c>
    </row>
    <row r="3092" spans="1:2" x14ac:dyDescent="0.25">
      <c r="A3092">
        <v>6.7</v>
      </c>
      <c r="B3092" s="2">
        <v>11928909</v>
      </c>
    </row>
    <row r="3093" spans="1:2" x14ac:dyDescent="0.25">
      <c r="A3093">
        <v>6.7</v>
      </c>
      <c r="B3093" s="2">
        <v>1389920</v>
      </c>
    </row>
    <row r="3094" spans="1:2" x14ac:dyDescent="0.25">
      <c r="A3094">
        <v>6.7</v>
      </c>
      <c r="B3094" s="2">
        <v>3117802</v>
      </c>
    </row>
    <row r="3095" spans="1:2" x14ac:dyDescent="0.25">
      <c r="A3095">
        <v>6.7</v>
      </c>
      <c r="B3095" s="2">
        <v>0</v>
      </c>
    </row>
    <row r="3096" spans="1:2" x14ac:dyDescent="0.25">
      <c r="A3096">
        <v>6.7</v>
      </c>
      <c r="B3096" s="2">
        <v>3102666</v>
      </c>
    </row>
    <row r="3097" spans="1:2" x14ac:dyDescent="0.25">
      <c r="A3097">
        <v>6.7</v>
      </c>
      <c r="B3097" s="2">
        <v>123076205</v>
      </c>
    </row>
    <row r="3098" spans="1:2" x14ac:dyDescent="0.25">
      <c r="A3098">
        <v>6.7</v>
      </c>
      <c r="B3098" s="2">
        <v>1681781</v>
      </c>
    </row>
    <row r="3099" spans="1:2" x14ac:dyDescent="0.25">
      <c r="A3099">
        <v>6.7</v>
      </c>
      <c r="B3099" s="2">
        <v>184989584</v>
      </c>
    </row>
    <row r="3100" spans="1:2" x14ac:dyDescent="0.25">
      <c r="A3100">
        <v>6.7</v>
      </c>
      <c r="B3100" s="2">
        <v>7396</v>
      </c>
    </row>
    <row r="3101" spans="1:2" x14ac:dyDescent="0.25">
      <c r="A3101">
        <v>6.7</v>
      </c>
      <c r="B3101" s="2">
        <v>-849319</v>
      </c>
    </row>
    <row r="3102" spans="1:2" x14ac:dyDescent="0.25">
      <c r="A3102">
        <v>6.7</v>
      </c>
      <c r="B3102" s="2">
        <v>68054041</v>
      </c>
    </row>
    <row r="3103" spans="1:2" x14ac:dyDescent="0.25">
      <c r="A3103">
        <v>6.7</v>
      </c>
      <c r="B3103" s="2">
        <v>87328301</v>
      </c>
    </row>
    <row r="3104" spans="1:2" x14ac:dyDescent="0.25">
      <c r="A3104">
        <v>6.7</v>
      </c>
      <c r="B3104" s="2">
        <v>294828246</v>
      </c>
    </row>
    <row r="3105" spans="1:2" x14ac:dyDescent="0.25">
      <c r="A3105">
        <v>6.7</v>
      </c>
      <c r="B3105" s="2">
        <v>4934725</v>
      </c>
    </row>
    <row r="3106" spans="1:2" x14ac:dyDescent="0.25">
      <c r="A3106">
        <v>6.7</v>
      </c>
      <c r="B3106" s="2">
        <v>69594140</v>
      </c>
    </row>
    <row r="3107" spans="1:2" x14ac:dyDescent="0.25">
      <c r="A3107">
        <v>6.7</v>
      </c>
      <c r="B3107" s="2">
        <v>45200903</v>
      </c>
    </row>
    <row r="3108" spans="1:2" x14ac:dyDescent="0.25">
      <c r="A3108">
        <v>6.7</v>
      </c>
      <c r="B3108" s="2">
        <v>9757417</v>
      </c>
    </row>
    <row r="3109" spans="1:2" x14ac:dyDescent="0.25">
      <c r="A3109">
        <v>6.7</v>
      </c>
      <c r="B3109" s="2">
        <v>55572631</v>
      </c>
    </row>
    <row r="3110" spans="1:2" x14ac:dyDescent="0.25">
      <c r="A3110">
        <v>6.7</v>
      </c>
      <c r="B3110" s="2">
        <v>70940411</v>
      </c>
    </row>
    <row r="3111" spans="1:2" x14ac:dyDescent="0.25">
      <c r="A3111">
        <v>6.7</v>
      </c>
      <c r="B3111" s="2">
        <v>168426634</v>
      </c>
    </row>
    <row r="3112" spans="1:2" x14ac:dyDescent="0.25">
      <c r="A3112">
        <v>6.7</v>
      </c>
      <c r="B3112" s="2">
        <v>537174</v>
      </c>
    </row>
    <row r="3113" spans="1:2" x14ac:dyDescent="0.25">
      <c r="A3113">
        <v>6.7</v>
      </c>
      <c r="B3113" s="2">
        <v>3114953</v>
      </c>
    </row>
    <row r="3114" spans="1:2" x14ac:dyDescent="0.25">
      <c r="A3114">
        <v>6.7</v>
      </c>
      <c r="B3114" s="2">
        <v>-5289025</v>
      </c>
    </row>
    <row r="3115" spans="1:2" x14ac:dyDescent="0.25">
      <c r="A3115">
        <v>6.7</v>
      </c>
      <c r="B3115" s="2">
        <v>-2299949</v>
      </c>
    </row>
    <row r="3116" spans="1:2" x14ac:dyDescent="0.25">
      <c r="A3116">
        <v>6.7</v>
      </c>
      <c r="B3116" s="2">
        <v>12609668</v>
      </c>
    </row>
    <row r="3117" spans="1:2" x14ac:dyDescent="0.25">
      <c r="A3117">
        <v>6.7</v>
      </c>
      <c r="B3117" s="2">
        <v>241515621</v>
      </c>
    </row>
    <row r="3118" spans="1:2" x14ac:dyDescent="0.25">
      <c r="A3118">
        <v>6.7</v>
      </c>
      <c r="B3118" s="2">
        <v>2193474</v>
      </c>
    </row>
    <row r="3119" spans="1:2" x14ac:dyDescent="0.25">
      <c r="A3119">
        <v>6.7</v>
      </c>
      <c r="B3119" s="2">
        <v>-14294092</v>
      </c>
    </row>
    <row r="3120" spans="1:2" x14ac:dyDescent="0.25">
      <c r="A3120">
        <v>6.7</v>
      </c>
      <c r="B3120" s="2">
        <v>67274843</v>
      </c>
    </row>
    <row r="3121" spans="1:2" x14ac:dyDescent="0.25">
      <c r="A3121">
        <v>6.7</v>
      </c>
      <c r="B3121" s="2">
        <v>49970</v>
      </c>
    </row>
    <row r="3122" spans="1:2" x14ac:dyDescent="0.25">
      <c r="A3122">
        <v>6.7</v>
      </c>
      <c r="B3122" s="2">
        <v>1363964</v>
      </c>
    </row>
    <row r="3123" spans="1:2" x14ac:dyDescent="0.25">
      <c r="A3123">
        <v>6.7</v>
      </c>
      <c r="B3123" s="2">
        <v>-329224</v>
      </c>
    </row>
    <row r="3124" spans="1:2" x14ac:dyDescent="0.25">
      <c r="A3124">
        <v>6.7</v>
      </c>
      <c r="B3124" s="2">
        <v>4728401</v>
      </c>
    </row>
    <row r="3125" spans="1:2" x14ac:dyDescent="0.25">
      <c r="A3125">
        <v>6.7</v>
      </c>
      <c r="B3125" s="2">
        <v>132207671</v>
      </c>
    </row>
    <row r="3126" spans="1:2" x14ac:dyDescent="0.25">
      <c r="A3126">
        <v>6.7</v>
      </c>
      <c r="B3126" s="2">
        <v>14810562</v>
      </c>
    </row>
    <row r="3127" spans="1:2" x14ac:dyDescent="0.25">
      <c r="A3127">
        <v>6.7</v>
      </c>
      <c r="B3127" s="2">
        <v>394800000</v>
      </c>
    </row>
    <row r="3128" spans="1:2" x14ac:dyDescent="0.25">
      <c r="A3128">
        <v>6.7</v>
      </c>
      <c r="B3128" s="2">
        <v>35387687</v>
      </c>
    </row>
    <row r="3129" spans="1:2" x14ac:dyDescent="0.25">
      <c r="A3129">
        <v>6.7</v>
      </c>
      <c r="B3129" s="2">
        <v>12975143</v>
      </c>
    </row>
    <row r="3130" spans="1:2" x14ac:dyDescent="0.25">
      <c r="A3130">
        <v>6.7</v>
      </c>
      <c r="B3130" s="2">
        <v>3778938</v>
      </c>
    </row>
    <row r="3131" spans="1:2" x14ac:dyDescent="0.25">
      <c r="A3131">
        <v>6.7</v>
      </c>
      <c r="B3131" s="2">
        <v>6605073</v>
      </c>
    </row>
    <row r="3132" spans="1:2" x14ac:dyDescent="0.25">
      <c r="A3132">
        <v>6.7</v>
      </c>
      <c r="B3132" s="2">
        <v>7452512</v>
      </c>
    </row>
    <row r="3133" spans="1:2" x14ac:dyDescent="0.25">
      <c r="A3133">
        <v>6.7</v>
      </c>
      <c r="B3133" s="2">
        <v>4765472</v>
      </c>
    </row>
    <row r="3134" spans="1:2" x14ac:dyDescent="0.25">
      <c r="A3134">
        <v>6.7</v>
      </c>
      <c r="B3134" s="2">
        <v>67069</v>
      </c>
    </row>
    <row r="3135" spans="1:2" x14ac:dyDescent="0.25">
      <c r="A3135">
        <v>6.7</v>
      </c>
      <c r="B3135" s="2">
        <v>186482446</v>
      </c>
    </row>
    <row r="3136" spans="1:2" x14ac:dyDescent="0.25">
      <c r="A3136">
        <v>6.7</v>
      </c>
      <c r="B3136" s="2">
        <v>85147509</v>
      </c>
    </row>
    <row r="3137" spans="1:2" x14ac:dyDescent="0.25">
      <c r="A3137">
        <v>6.7</v>
      </c>
      <c r="B3137" s="2">
        <v>-10319971</v>
      </c>
    </row>
    <row r="3138" spans="1:2" x14ac:dyDescent="0.25">
      <c r="A3138">
        <v>6.7</v>
      </c>
      <c r="B3138" s="2">
        <v>20777777</v>
      </c>
    </row>
    <row r="3139" spans="1:2" x14ac:dyDescent="0.25">
      <c r="A3139">
        <v>6.7</v>
      </c>
      <c r="B3139" s="2">
        <v>-5119061</v>
      </c>
    </row>
    <row r="3140" spans="1:2" x14ac:dyDescent="0.25">
      <c r="A3140">
        <v>6.7</v>
      </c>
      <c r="B3140" s="2">
        <v>78695338</v>
      </c>
    </row>
    <row r="3141" spans="1:2" x14ac:dyDescent="0.25">
      <c r="A3141">
        <v>6.7</v>
      </c>
      <c r="B3141" s="2">
        <v>-2005473</v>
      </c>
    </row>
    <row r="3142" spans="1:2" x14ac:dyDescent="0.25">
      <c r="A3142">
        <v>6.7</v>
      </c>
      <c r="B3142" s="2">
        <v>28430</v>
      </c>
    </row>
    <row r="3143" spans="1:2" x14ac:dyDescent="0.25">
      <c r="A3143">
        <v>6.7</v>
      </c>
      <c r="B3143" s="2">
        <v>306902662</v>
      </c>
    </row>
    <row r="3144" spans="1:2" x14ac:dyDescent="0.25">
      <c r="A3144">
        <v>6.7</v>
      </c>
      <c r="B3144" s="2">
        <v>70014025</v>
      </c>
    </row>
    <row r="3145" spans="1:2" x14ac:dyDescent="0.25">
      <c r="A3145">
        <v>6.7</v>
      </c>
      <c r="B3145" s="2">
        <v>-26324934</v>
      </c>
    </row>
    <row r="3146" spans="1:2" x14ac:dyDescent="0.25">
      <c r="A3146">
        <v>6.7</v>
      </c>
      <c r="B3146" s="2">
        <v>208930656</v>
      </c>
    </row>
    <row r="3147" spans="1:2" x14ac:dyDescent="0.25">
      <c r="A3147">
        <v>6.7</v>
      </c>
      <c r="B3147" s="2">
        <v>185069199</v>
      </c>
    </row>
    <row r="3148" spans="1:2" x14ac:dyDescent="0.25">
      <c r="A3148">
        <v>6.7</v>
      </c>
      <c r="B3148" s="2">
        <v>-2812745</v>
      </c>
    </row>
    <row r="3149" spans="1:2" x14ac:dyDescent="0.25">
      <c r="A3149">
        <v>6.7</v>
      </c>
      <c r="B3149" s="2">
        <v>-6401393</v>
      </c>
    </row>
    <row r="3150" spans="1:2" x14ac:dyDescent="0.25">
      <c r="A3150">
        <v>6.7</v>
      </c>
      <c r="B3150" s="2">
        <v>12294931</v>
      </c>
    </row>
    <row r="3151" spans="1:2" x14ac:dyDescent="0.25">
      <c r="A3151">
        <v>6.7</v>
      </c>
      <c r="B3151" s="2">
        <v>10472180</v>
      </c>
    </row>
    <row r="3152" spans="1:2" x14ac:dyDescent="0.25">
      <c r="A3152">
        <v>6.7</v>
      </c>
      <c r="B3152" s="2">
        <v>970809</v>
      </c>
    </row>
    <row r="3153" spans="1:2" x14ac:dyDescent="0.25">
      <c r="A3153">
        <v>6.7</v>
      </c>
      <c r="B3153" s="2">
        <v>3322479</v>
      </c>
    </row>
    <row r="3154" spans="1:2" x14ac:dyDescent="0.25">
      <c r="A3154">
        <v>6.7</v>
      </c>
      <c r="B3154" s="2">
        <v>8737458</v>
      </c>
    </row>
    <row r="3155" spans="1:2" x14ac:dyDescent="0.25">
      <c r="A3155">
        <v>6.7</v>
      </c>
      <c r="B3155" s="2">
        <v>756085151</v>
      </c>
    </row>
    <row r="3156" spans="1:2" x14ac:dyDescent="0.25">
      <c r="A3156">
        <v>6.7</v>
      </c>
      <c r="B3156" s="2">
        <v>-12057907</v>
      </c>
    </row>
    <row r="3157" spans="1:2" x14ac:dyDescent="0.25">
      <c r="A3157">
        <v>6.7</v>
      </c>
      <c r="B3157" s="2">
        <v>128400157</v>
      </c>
    </row>
    <row r="3158" spans="1:2" x14ac:dyDescent="0.25">
      <c r="A3158">
        <v>6.7</v>
      </c>
      <c r="B3158" s="2">
        <v>219546142</v>
      </c>
    </row>
    <row r="3159" spans="1:2" x14ac:dyDescent="0.25">
      <c r="A3159">
        <v>6.7</v>
      </c>
      <c r="B3159" s="2">
        <v>332989645</v>
      </c>
    </row>
    <row r="3160" spans="1:2" x14ac:dyDescent="0.25">
      <c r="A3160">
        <v>6.7</v>
      </c>
      <c r="B3160" s="2">
        <v>47203196</v>
      </c>
    </row>
    <row r="3161" spans="1:2" x14ac:dyDescent="0.25">
      <c r="A3161">
        <v>6.7</v>
      </c>
      <c r="B3161" s="2">
        <v>42027</v>
      </c>
    </row>
    <row r="3162" spans="1:2" x14ac:dyDescent="0.25">
      <c r="A3162">
        <v>6.7</v>
      </c>
      <c r="B3162" s="2">
        <v>17860397</v>
      </c>
    </row>
    <row r="3163" spans="1:2" x14ac:dyDescent="0.25">
      <c r="A3163">
        <v>6.7</v>
      </c>
      <c r="B3163" s="2">
        <v>12876066</v>
      </c>
    </row>
    <row r="3164" spans="1:2" x14ac:dyDescent="0.25">
      <c r="A3164">
        <v>6.7</v>
      </c>
      <c r="B3164" s="2">
        <v>3915207</v>
      </c>
    </row>
    <row r="3165" spans="1:2" x14ac:dyDescent="0.25">
      <c r="A3165">
        <v>6.7</v>
      </c>
      <c r="B3165" s="2">
        <v>14273033</v>
      </c>
    </row>
    <row r="3166" spans="1:2" x14ac:dyDescent="0.25">
      <c r="A3166">
        <v>6.7</v>
      </c>
      <c r="B3166" s="2">
        <v>80810399</v>
      </c>
    </row>
    <row r="3167" spans="1:2" x14ac:dyDescent="0.25">
      <c r="A3167">
        <v>6.7</v>
      </c>
      <c r="B3167" s="2">
        <v>91037232</v>
      </c>
    </row>
    <row r="3168" spans="1:2" x14ac:dyDescent="0.25">
      <c r="A3168">
        <v>6.7</v>
      </c>
      <c r="B3168" s="2">
        <v>2268204</v>
      </c>
    </row>
    <row r="3169" spans="1:2" x14ac:dyDescent="0.25">
      <c r="A3169">
        <v>6.7</v>
      </c>
      <c r="B3169" s="2">
        <v>62708134</v>
      </c>
    </row>
    <row r="3170" spans="1:2" x14ac:dyDescent="0.25">
      <c r="A3170">
        <v>6.7</v>
      </c>
      <c r="B3170" s="2">
        <v>-73434290</v>
      </c>
    </row>
    <row r="3171" spans="1:2" x14ac:dyDescent="0.25">
      <c r="A3171">
        <v>6.7</v>
      </c>
      <c r="B3171" s="2">
        <v>624818</v>
      </c>
    </row>
    <row r="3172" spans="1:2" x14ac:dyDescent="0.25">
      <c r="A3172">
        <v>6.7</v>
      </c>
      <c r="B3172" s="2">
        <v>25818882</v>
      </c>
    </row>
    <row r="3173" spans="1:2" x14ac:dyDescent="0.25">
      <c r="A3173">
        <v>6.6</v>
      </c>
      <c r="B3173" s="2">
        <v>21202829</v>
      </c>
    </row>
    <row r="3174" spans="1:2" x14ac:dyDescent="0.25">
      <c r="A3174">
        <v>6.6</v>
      </c>
      <c r="B3174" s="2">
        <v>6659377</v>
      </c>
    </row>
    <row r="3175" spans="1:2" x14ac:dyDescent="0.25">
      <c r="A3175">
        <v>6.6</v>
      </c>
      <c r="B3175" s="2">
        <v>9870727</v>
      </c>
    </row>
    <row r="3176" spans="1:2" x14ac:dyDescent="0.25">
      <c r="A3176">
        <v>6.6</v>
      </c>
      <c r="B3176" s="2">
        <v>-3000000</v>
      </c>
    </row>
    <row r="3177" spans="1:2" x14ac:dyDescent="0.25">
      <c r="A3177">
        <v>6.6</v>
      </c>
      <c r="B3177" s="2">
        <v>16985893</v>
      </c>
    </row>
    <row r="3178" spans="1:2" x14ac:dyDescent="0.25">
      <c r="A3178">
        <v>6.6</v>
      </c>
      <c r="B3178" s="2">
        <v>376625</v>
      </c>
    </row>
    <row r="3179" spans="1:2" x14ac:dyDescent="0.25">
      <c r="A3179">
        <v>6.6</v>
      </c>
      <c r="B3179" s="2">
        <v>1374595</v>
      </c>
    </row>
    <row r="3180" spans="1:2" x14ac:dyDescent="0.25">
      <c r="A3180">
        <v>6.6</v>
      </c>
      <c r="B3180" s="2">
        <v>7063861</v>
      </c>
    </row>
    <row r="3181" spans="1:2" x14ac:dyDescent="0.25">
      <c r="A3181">
        <v>6.6</v>
      </c>
      <c r="B3181" s="2">
        <v>21095638</v>
      </c>
    </row>
    <row r="3182" spans="1:2" x14ac:dyDescent="0.25">
      <c r="A3182">
        <v>6.6</v>
      </c>
      <c r="B3182" s="2">
        <v>2484991</v>
      </c>
    </row>
    <row r="3183" spans="1:2" x14ac:dyDescent="0.25">
      <c r="A3183">
        <v>6.6</v>
      </c>
      <c r="B3183" s="2">
        <v>9077269</v>
      </c>
    </row>
    <row r="3184" spans="1:2" x14ac:dyDescent="0.25">
      <c r="A3184">
        <v>6.6</v>
      </c>
      <c r="B3184" s="2">
        <v>45642693</v>
      </c>
    </row>
    <row r="3185" spans="1:2" x14ac:dyDescent="0.25">
      <c r="A3185">
        <v>6.6</v>
      </c>
      <c r="B3185" s="2">
        <v>64783827</v>
      </c>
    </row>
    <row r="3186" spans="1:2" x14ac:dyDescent="0.25">
      <c r="A3186">
        <v>6.6</v>
      </c>
      <c r="B3186" s="2">
        <v>28218899</v>
      </c>
    </row>
    <row r="3187" spans="1:2" x14ac:dyDescent="0.25">
      <c r="A3187">
        <v>6.6</v>
      </c>
      <c r="B3187" s="2">
        <v>-439117</v>
      </c>
    </row>
    <row r="3188" spans="1:2" x14ac:dyDescent="0.25">
      <c r="A3188">
        <v>6.6</v>
      </c>
      <c r="B3188" s="2">
        <v>11787127</v>
      </c>
    </row>
    <row r="3189" spans="1:2" x14ac:dyDescent="0.25">
      <c r="A3189">
        <v>6.6</v>
      </c>
      <c r="B3189" s="2">
        <v>17613720</v>
      </c>
    </row>
    <row r="3190" spans="1:2" x14ac:dyDescent="0.25">
      <c r="A3190">
        <v>6.6</v>
      </c>
      <c r="B3190" s="2">
        <v>1772889</v>
      </c>
    </row>
    <row r="3191" spans="1:2" x14ac:dyDescent="0.25">
      <c r="A3191">
        <v>6.6</v>
      </c>
      <c r="B3191" s="2">
        <v>687475</v>
      </c>
    </row>
    <row r="3192" spans="1:2" x14ac:dyDescent="0.25">
      <c r="A3192">
        <v>6.6</v>
      </c>
      <c r="B3192" s="2">
        <v>71839064</v>
      </c>
    </row>
    <row r="3193" spans="1:2" x14ac:dyDescent="0.25">
      <c r="A3193">
        <v>6.6</v>
      </c>
      <c r="B3193" s="2">
        <v>32874452</v>
      </c>
    </row>
    <row r="3194" spans="1:2" x14ac:dyDescent="0.25">
      <c r="A3194">
        <v>6.6</v>
      </c>
      <c r="B3194" s="2">
        <v>0</v>
      </c>
    </row>
    <row r="3195" spans="1:2" x14ac:dyDescent="0.25">
      <c r="A3195">
        <v>6.6</v>
      </c>
      <c r="B3195" s="2">
        <v>-6448013</v>
      </c>
    </row>
    <row r="3196" spans="1:2" x14ac:dyDescent="0.25">
      <c r="A3196">
        <v>6.6</v>
      </c>
      <c r="B3196" s="2">
        <v>5021751</v>
      </c>
    </row>
    <row r="3197" spans="1:2" x14ac:dyDescent="0.25">
      <c r="A3197">
        <v>6.6</v>
      </c>
      <c r="B3197" s="2">
        <v>1945658</v>
      </c>
    </row>
    <row r="3198" spans="1:2" x14ac:dyDescent="0.25">
      <c r="A3198">
        <v>6.6</v>
      </c>
      <c r="B3198" s="2">
        <v>31434048</v>
      </c>
    </row>
    <row r="3199" spans="1:2" x14ac:dyDescent="0.25">
      <c r="A3199">
        <v>6.6</v>
      </c>
      <c r="B3199" s="2">
        <v>3099497</v>
      </c>
    </row>
    <row r="3200" spans="1:2" x14ac:dyDescent="0.25">
      <c r="A3200">
        <v>6.6</v>
      </c>
      <c r="B3200" s="2">
        <v>12993175</v>
      </c>
    </row>
    <row r="3201" spans="1:2" x14ac:dyDescent="0.25">
      <c r="A3201">
        <v>6.6</v>
      </c>
      <c r="B3201" s="2">
        <v>8622757</v>
      </c>
    </row>
    <row r="3202" spans="1:2" x14ac:dyDescent="0.25">
      <c r="A3202">
        <v>6.6</v>
      </c>
      <c r="B3202" s="2">
        <v>390659</v>
      </c>
    </row>
    <row r="3203" spans="1:2" x14ac:dyDescent="0.25">
      <c r="A3203">
        <v>6.6</v>
      </c>
      <c r="B3203" s="2">
        <v>15627836</v>
      </c>
    </row>
    <row r="3204" spans="1:2" x14ac:dyDescent="0.25">
      <c r="A3204">
        <v>6.6</v>
      </c>
      <c r="B3204" s="2">
        <v>2052466</v>
      </c>
    </row>
    <row r="3205" spans="1:2" x14ac:dyDescent="0.25">
      <c r="A3205">
        <v>6.6</v>
      </c>
      <c r="B3205" s="2">
        <v>542420</v>
      </c>
    </row>
    <row r="3206" spans="1:2" x14ac:dyDescent="0.25">
      <c r="A3206">
        <v>6.6</v>
      </c>
      <c r="B3206" s="2">
        <v>0</v>
      </c>
    </row>
    <row r="3207" spans="1:2" x14ac:dyDescent="0.25">
      <c r="A3207">
        <v>6.6</v>
      </c>
      <c r="B3207" s="2">
        <v>0</v>
      </c>
    </row>
    <row r="3208" spans="1:2" x14ac:dyDescent="0.25">
      <c r="A3208">
        <v>6.6</v>
      </c>
      <c r="B3208" s="2">
        <v>319403506</v>
      </c>
    </row>
    <row r="3209" spans="1:2" x14ac:dyDescent="0.25">
      <c r="A3209">
        <v>6.6</v>
      </c>
      <c r="B3209" s="2">
        <v>-10697221</v>
      </c>
    </row>
    <row r="3210" spans="1:2" x14ac:dyDescent="0.25">
      <c r="A3210">
        <v>6.6</v>
      </c>
      <c r="B3210" s="2">
        <v>1777378</v>
      </c>
    </row>
    <row r="3211" spans="1:2" x14ac:dyDescent="0.25">
      <c r="A3211">
        <v>6.6</v>
      </c>
      <c r="B3211" s="2">
        <v>80258000</v>
      </c>
    </row>
    <row r="3212" spans="1:2" x14ac:dyDescent="0.25">
      <c r="A3212">
        <v>6.6</v>
      </c>
      <c r="B3212" s="2">
        <v>5478</v>
      </c>
    </row>
    <row r="3213" spans="1:2" x14ac:dyDescent="0.25">
      <c r="A3213">
        <v>6.6</v>
      </c>
      <c r="B3213" s="2">
        <v>1476356</v>
      </c>
    </row>
    <row r="3214" spans="1:2" x14ac:dyDescent="0.25">
      <c r="A3214">
        <v>6.6</v>
      </c>
      <c r="B3214" s="2">
        <v>416393</v>
      </c>
    </row>
    <row r="3215" spans="1:2" x14ac:dyDescent="0.25">
      <c r="A3215">
        <v>6.6</v>
      </c>
      <c r="B3215" s="2">
        <v>41766510</v>
      </c>
    </row>
    <row r="3216" spans="1:2" x14ac:dyDescent="0.25">
      <c r="A3216">
        <v>6.6</v>
      </c>
      <c r="B3216" s="2">
        <v>40293222</v>
      </c>
    </row>
    <row r="3217" spans="1:2" x14ac:dyDescent="0.25">
      <c r="A3217">
        <v>6.6</v>
      </c>
      <c r="B3217" s="2">
        <v>35659098</v>
      </c>
    </row>
    <row r="3218" spans="1:2" x14ac:dyDescent="0.25">
      <c r="A3218">
        <v>6.6</v>
      </c>
      <c r="B3218" s="2">
        <v>28050884</v>
      </c>
    </row>
    <row r="3219" spans="1:2" x14ac:dyDescent="0.25">
      <c r="A3219">
        <v>6.6</v>
      </c>
      <c r="B3219" s="2">
        <v>65673233</v>
      </c>
    </row>
    <row r="3220" spans="1:2" x14ac:dyDescent="0.25">
      <c r="A3220">
        <v>6.6</v>
      </c>
      <c r="B3220" s="2">
        <v>-10692156</v>
      </c>
    </row>
    <row r="3221" spans="1:2" x14ac:dyDescent="0.25">
      <c r="A3221">
        <v>6.6</v>
      </c>
      <c r="B3221" s="2">
        <v>4282400</v>
      </c>
    </row>
    <row r="3222" spans="1:2" x14ac:dyDescent="0.25">
      <c r="A3222">
        <v>6.6</v>
      </c>
      <c r="B3222" s="2">
        <v>6423831</v>
      </c>
    </row>
    <row r="3223" spans="1:2" x14ac:dyDescent="0.25">
      <c r="A3223">
        <v>6.6</v>
      </c>
      <c r="B3223" s="2">
        <v>14411386</v>
      </c>
    </row>
    <row r="3224" spans="1:2" x14ac:dyDescent="0.25">
      <c r="A3224">
        <v>6.6</v>
      </c>
      <c r="B3224" s="2">
        <v>5950002</v>
      </c>
    </row>
    <row r="3225" spans="1:2" x14ac:dyDescent="0.25">
      <c r="A3225">
        <v>6.6</v>
      </c>
      <c r="B3225" s="2">
        <v>-5800000</v>
      </c>
    </row>
    <row r="3226" spans="1:2" x14ac:dyDescent="0.25">
      <c r="A3226">
        <v>6.6</v>
      </c>
      <c r="B3226" s="2">
        <v>35196684</v>
      </c>
    </row>
    <row r="3227" spans="1:2" x14ac:dyDescent="0.25">
      <c r="A3227">
        <v>6.6</v>
      </c>
      <c r="B3227" s="2">
        <v>19455230</v>
      </c>
    </row>
    <row r="3228" spans="1:2" x14ac:dyDescent="0.25">
      <c r="A3228">
        <v>6.6</v>
      </c>
      <c r="B3228" s="2">
        <v>-1903733</v>
      </c>
    </row>
    <row r="3229" spans="1:2" x14ac:dyDescent="0.25">
      <c r="A3229">
        <v>6.6</v>
      </c>
      <c r="B3229" s="2">
        <v>10030057</v>
      </c>
    </row>
    <row r="3230" spans="1:2" x14ac:dyDescent="0.25">
      <c r="A3230">
        <v>6.6</v>
      </c>
      <c r="B3230" s="2">
        <v>31684798</v>
      </c>
    </row>
    <row r="3231" spans="1:2" x14ac:dyDescent="0.25">
      <c r="A3231">
        <v>6.6</v>
      </c>
      <c r="B3231" s="2">
        <v>13687027</v>
      </c>
    </row>
    <row r="3232" spans="1:2" x14ac:dyDescent="0.25">
      <c r="A3232">
        <v>6.6</v>
      </c>
      <c r="B3232" s="2">
        <v>-2812651</v>
      </c>
    </row>
    <row r="3233" spans="1:2" x14ac:dyDescent="0.25">
      <c r="A3233">
        <v>6.6</v>
      </c>
      <c r="B3233" s="2">
        <v>1560700</v>
      </c>
    </row>
    <row r="3234" spans="1:2" x14ac:dyDescent="0.25">
      <c r="A3234">
        <v>6.6</v>
      </c>
      <c r="B3234" s="2">
        <v>13050028</v>
      </c>
    </row>
    <row r="3235" spans="1:2" x14ac:dyDescent="0.25">
      <c r="A3235">
        <v>6.6</v>
      </c>
      <c r="B3235" s="2">
        <v>45970138</v>
      </c>
    </row>
    <row r="3236" spans="1:2" x14ac:dyDescent="0.25">
      <c r="A3236">
        <v>6.6</v>
      </c>
      <c r="B3236" s="2">
        <v>178394738</v>
      </c>
    </row>
    <row r="3237" spans="1:2" x14ac:dyDescent="0.25">
      <c r="A3237">
        <v>6.6</v>
      </c>
      <c r="B3237" s="2">
        <v>124167015</v>
      </c>
    </row>
    <row r="3238" spans="1:2" x14ac:dyDescent="0.25">
      <c r="A3238">
        <v>6.6</v>
      </c>
      <c r="B3238" s="2">
        <v>104212055</v>
      </c>
    </row>
    <row r="3239" spans="1:2" x14ac:dyDescent="0.25">
      <c r="A3239">
        <v>6.6</v>
      </c>
      <c r="B3239" s="2">
        <v>-1745429</v>
      </c>
    </row>
    <row r="3240" spans="1:2" x14ac:dyDescent="0.25">
      <c r="A3240">
        <v>6.6</v>
      </c>
      <c r="B3240" s="2">
        <v>35489265</v>
      </c>
    </row>
    <row r="3241" spans="1:2" x14ac:dyDescent="0.25">
      <c r="A3241">
        <v>6.6</v>
      </c>
      <c r="B3241" s="2">
        <v>2060847</v>
      </c>
    </row>
    <row r="3242" spans="1:2" x14ac:dyDescent="0.25">
      <c r="A3242">
        <v>6.6</v>
      </c>
      <c r="B3242" s="2">
        <v>6153593</v>
      </c>
    </row>
    <row r="3243" spans="1:2" x14ac:dyDescent="0.25">
      <c r="A3243">
        <v>6.6</v>
      </c>
      <c r="B3243" s="2">
        <v>-21680876</v>
      </c>
    </row>
    <row r="3244" spans="1:2" x14ac:dyDescent="0.25">
      <c r="A3244">
        <v>6.6</v>
      </c>
      <c r="B3244" s="2">
        <v>10873237</v>
      </c>
    </row>
    <row r="3245" spans="1:2" x14ac:dyDescent="0.25">
      <c r="A3245">
        <v>6.6</v>
      </c>
      <c r="B3245" s="2">
        <v>2678414</v>
      </c>
    </row>
    <row r="3246" spans="1:2" x14ac:dyDescent="0.25">
      <c r="A3246">
        <v>6.6</v>
      </c>
      <c r="B3246" s="2">
        <v>-4668353</v>
      </c>
    </row>
    <row r="3247" spans="1:2" x14ac:dyDescent="0.25">
      <c r="A3247">
        <v>6.6</v>
      </c>
      <c r="B3247" s="2">
        <v>7698010</v>
      </c>
    </row>
    <row r="3248" spans="1:2" x14ac:dyDescent="0.25">
      <c r="A3248">
        <v>6.6</v>
      </c>
      <c r="B3248" s="2">
        <v>11207891</v>
      </c>
    </row>
    <row r="3249" spans="1:2" x14ac:dyDescent="0.25">
      <c r="A3249">
        <v>6.6</v>
      </c>
      <c r="B3249" s="2">
        <v>5073942</v>
      </c>
    </row>
    <row r="3250" spans="1:2" x14ac:dyDescent="0.25">
      <c r="A3250">
        <v>6.6</v>
      </c>
      <c r="B3250" s="2">
        <v>29882682</v>
      </c>
    </row>
    <row r="3251" spans="1:2" x14ac:dyDescent="0.25">
      <c r="A3251">
        <v>6.6</v>
      </c>
      <c r="B3251" s="2">
        <v>11489888</v>
      </c>
    </row>
    <row r="3252" spans="1:2" x14ac:dyDescent="0.25">
      <c r="A3252">
        <v>6.6</v>
      </c>
      <c r="B3252" s="2">
        <v>15010896</v>
      </c>
    </row>
    <row r="3253" spans="1:2" x14ac:dyDescent="0.25">
      <c r="A3253">
        <v>6.6</v>
      </c>
      <c r="B3253" s="2">
        <v>-1233379</v>
      </c>
    </row>
    <row r="3254" spans="1:2" x14ac:dyDescent="0.25">
      <c r="A3254">
        <v>6.6</v>
      </c>
      <c r="B3254" s="2">
        <v>1689723</v>
      </c>
    </row>
    <row r="3255" spans="1:2" x14ac:dyDescent="0.25">
      <c r="A3255">
        <v>6.6</v>
      </c>
      <c r="B3255" s="2">
        <v>1942423</v>
      </c>
    </row>
    <row r="3256" spans="1:2" x14ac:dyDescent="0.25">
      <c r="A3256">
        <v>6.6</v>
      </c>
      <c r="B3256" s="2">
        <v>19795897</v>
      </c>
    </row>
    <row r="3257" spans="1:2" x14ac:dyDescent="0.25">
      <c r="A3257">
        <v>6.6</v>
      </c>
      <c r="B3257" s="2">
        <v>40752337</v>
      </c>
    </row>
    <row r="3258" spans="1:2" x14ac:dyDescent="0.25">
      <c r="A3258">
        <v>6.6</v>
      </c>
      <c r="B3258" s="2">
        <v>94022650</v>
      </c>
    </row>
    <row r="3259" spans="1:2" x14ac:dyDescent="0.25">
      <c r="A3259">
        <v>6.6</v>
      </c>
      <c r="B3259" s="2">
        <v>77783840</v>
      </c>
    </row>
    <row r="3260" spans="1:2" x14ac:dyDescent="0.25">
      <c r="A3260">
        <v>6.6</v>
      </c>
      <c r="B3260" s="2">
        <v>76336683</v>
      </c>
    </row>
    <row r="3261" spans="1:2" x14ac:dyDescent="0.25">
      <c r="A3261">
        <v>6.6</v>
      </c>
      <c r="B3261" s="2">
        <v>-5697879</v>
      </c>
    </row>
    <row r="3262" spans="1:2" x14ac:dyDescent="0.25">
      <c r="A3262">
        <v>6.6</v>
      </c>
      <c r="B3262" s="2">
        <v>-8899782</v>
      </c>
    </row>
    <row r="3263" spans="1:2" x14ac:dyDescent="0.25">
      <c r="A3263">
        <v>6.6</v>
      </c>
      <c r="B3263" s="2">
        <v>-2609848</v>
      </c>
    </row>
    <row r="3264" spans="1:2" x14ac:dyDescent="0.25">
      <c r="A3264">
        <v>6.6</v>
      </c>
      <c r="B3264" s="2">
        <v>20194</v>
      </c>
    </row>
    <row r="3265" spans="1:2" x14ac:dyDescent="0.25">
      <c r="A3265">
        <v>6.6</v>
      </c>
      <c r="B3265" s="2">
        <v>1342613</v>
      </c>
    </row>
    <row r="3266" spans="1:2" x14ac:dyDescent="0.25">
      <c r="A3266">
        <v>6.6</v>
      </c>
      <c r="B3266" s="2">
        <v>0</v>
      </c>
    </row>
    <row r="3267" spans="1:2" x14ac:dyDescent="0.25">
      <c r="A3267">
        <v>6.6</v>
      </c>
      <c r="B3267" s="2">
        <v>-16985274</v>
      </c>
    </row>
    <row r="3268" spans="1:2" x14ac:dyDescent="0.25">
      <c r="A3268">
        <v>6.6</v>
      </c>
      <c r="B3268" s="2">
        <v>1514114</v>
      </c>
    </row>
    <row r="3269" spans="1:2" x14ac:dyDescent="0.25">
      <c r="A3269">
        <v>6.6</v>
      </c>
      <c r="B3269" s="2">
        <v>150268056</v>
      </c>
    </row>
    <row r="3270" spans="1:2" x14ac:dyDescent="0.25">
      <c r="A3270">
        <v>6.6</v>
      </c>
      <c r="B3270" s="2">
        <v>108752825</v>
      </c>
    </row>
    <row r="3271" spans="1:2" x14ac:dyDescent="0.25">
      <c r="A3271">
        <v>6.6</v>
      </c>
      <c r="B3271" s="2">
        <v>-8224415</v>
      </c>
    </row>
    <row r="3272" spans="1:2" x14ac:dyDescent="0.25">
      <c r="A3272">
        <v>6.6</v>
      </c>
      <c r="B3272" s="2">
        <v>-8473323</v>
      </c>
    </row>
    <row r="3273" spans="1:2" x14ac:dyDescent="0.25">
      <c r="A3273">
        <v>6.6</v>
      </c>
      <c r="B3273" s="2">
        <v>-2716629</v>
      </c>
    </row>
    <row r="3274" spans="1:2" x14ac:dyDescent="0.25">
      <c r="A3274">
        <v>6.6</v>
      </c>
      <c r="B3274" s="2">
        <v>5904910</v>
      </c>
    </row>
    <row r="3275" spans="1:2" x14ac:dyDescent="0.25">
      <c r="A3275">
        <v>6.6</v>
      </c>
      <c r="B3275" s="2">
        <v>12890752</v>
      </c>
    </row>
    <row r="3276" spans="1:2" x14ac:dyDescent="0.25">
      <c r="A3276">
        <v>6.6</v>
      </c>
      <c r="B3276" s="2">
        <v>102780</v>
      </c>
    </row>
    <row r="3277" spans="1:2" x14ac:dyDescent="0.25">
      <c r="A3277">
        <v>6.6</v>
      </c>
      <c r="B3277" s="2">
        <v>83071125</v>
      </c>
    </row>
    <row r="3278" spans="1:2" x14ac:dyDescent="0.25">
      <c r="A3278">
        <v>6.6</v>
      </c>
      <c r="B3278" s="2">
        <v>21851557</v>
      </c>
    </row>
    <row r="3279" spans="1:2" x14ac:dyDescent="0.25">
      <c r="A3279">
        <v>6.6</v>
      </c>
      <c r="B3279" s="2">
        <v>50021959</v>
      </c>
    </row>
    <row r="3280" spans="1:2" x14ac:dyDescent="0.25">
      <c r="A3280">
        <v>6.6</v>
      </c>
      <c r="B3280" s="2">
        <v>-3669980</v>
      </c>
    </row>
    <row r="3281" spans="1:2" x14ac:dyDescent="0.25">
      <c r="A3281">
        <v>6.6</v>
      </c>
      <c r="B3281" s="2">
        <v>12623396</v>
      </c>
    </row>
    <row r="3282" spans="1:2" x14ac:dyDescent="0.25">
      <c r="A3282">
        <v>6.6</v>
      </c>
      <c r="B3282" s="2">
        <v>12692320</v>
      </c>
    </row>
    <row r="3283" spans="1:2" x14ac:dyDescent="0.25">
      <c r="A3283">
        <v>6.6</v>
      </c>
      <c r="B3283" s="2">
        <v>217881</v>
      </c>
    </row>
    <row r="3284" spans="1:2" x14ac:dyDescent="0.25">
      <c r="A3284">
        <v>6.6</v>
      </c>
      <c r="B3284" s="2">
        <v>13851521</v>
      </c>
    </row>
    <row r="3285" spans="1:2" x14ac:dyDescent="0.25">
      <c r="A3285">
        <v>6.6</v>
      </c>
      <c r="B3285" s="2">
        <v>4630377</v>
      </c>
    </row>
    <row r="3286" spans="1:2" x14ac:dyDescent="0.25">
      <c r="A3286">
        <v>6.6</v>
      </c>
      <c r="B3286" s="2">
        <v>21006361</v>
      </c>
    </row>
    <row r="3287" spans="1:2" x14ac:dyDescent="0.25">
      <c r="A3287">
        <v>6.6</v>
      </c>
      <c r="B3287" s="2">
        <v>20164171</v>
      </c>
    </row>
    <row r="3288" spans="1:2" x14ac:dyDescent="0.25">
      <c r="A3288">
        <v>6.6</v>
      </c>
      <c r="B3288" s="2">
        <v>42424341</v>
      </c>
    </row>
    <row r="3289" spans="1:2" x14ac:dyDescent="0.25">
      <c r="A3289">
        <v>6.6</v>
      </c>
      <c r="B3289" s="2">
        <v>11553</v>
      </c>
    </row>
    <row r="3290" spans="1:2" x14ac:dyDescent="0.25">
      <c r="A3290">
        <v>6.6</v>
      </c>
      <c r="B3290" s="2">
        <v>139859560</v>
      </c>
    </row>
    <row r="3291" spans="1:2" x14ac:dyDescent="0.25">
      <c r="A3291">
        <v>6.6</v>
      </c>
      <c r="B3291" s="2">
        <v>47774193</v>
      </c>
    </row>
    <row r="3292" spans="1:2" x14ac:dyDescent="0.25">
      <c r="A3292">
        <v>6.6</v>
      </c>
      <c r="B3292" s="2">
        <v>17689177</v>
      </c>
    </row>
    <row r="3293" spans="1:2" x14ac:dyDescent="0.25">
      <c r="A3293">
        <v>6.6</v>
      </c>
      <c r="B3293" s="2">
        <v>12051917</v>
      </c>
    </row>
    <row r="3294" spans="1:2" x14ac:dyDescent="0.25">
      <c r="A3294">
        <v>6.6</v>
      </c>
      <c r="B3294" s="2">
        <v>21362156</v>
      </c>
    </row>
    <row r="3295" spans="1:2" x14ac:dyDescent="0.25">
      <c r="A3295">
        <v>6.6</v>
      </c>
      <c r="B3295" s="2">
        <v>101982854</v>
      </c>
    </row>
    <row r="3296" spans="1:2" x14ac:dyDescent="0.25">
      <c r="A3296">
        <v>6.6</v>
      </c>
      <c r="B3296" s="2">
        <v>23389975</v>
      </c>
    </row>
    <row r="3297" spans="1:2" x14ac:dyDescent="0.25">
      <c r="A3297">
        <v>6.6</v>
      </c>
      <c r="B3297" s="2">
        <v>-2480831</v>
      </c>
    </row>
    <row r="3298" spans="1:2" x14ac:dyDescent="0.25">
      <c r="A3298">
        <v>6.6</v>
      </c>
      <c r="B3298" s="2">
        <v>-14994059</v>
      </c>
    </row>
    <row r="3299" spans="1:2" x14ac:dyDescent="0.25">
      <c r="A3299">
        <v>6.6</v>
      </c>
      <c r="B3299" s="2">
        <v>10188506</v>
      </c>
    </row>
    <row r="3300" spans="1:2" x14ac:dyDescent="0.25">
      <c r="A3300">
        <v>6.6</v>
      </c>
      <c r="B3300" s="2">
        <v>-30092839</v>
      </c>
    </row>
    <row r="3301" spans="1:2" x14ac:dyDescent="0.25">
      <c r="A3301">
        <v>6.6</v>
      </c>
      <c r="B3301" s="2">
        <v>1110104</v>
      </c>
    </row>
    <row r="3302" spans="1:2" x14ac:dyDescent="0.25">
      <c r="A3302">
        <v>6.6</v>
      </c>
      <c r="B3302" s="2">
        <v>-17249890</v>
      </c>
    </row>
    <row r="3303" spans="1:2" x14ac:dyDescent="0.25">
      <c r="A3303">
        <v>6.6</v>
      </c>
      <c r="B3303" s="2">
        <v>-5237690</v>
      </c>
    </row>
    <row r="3304" spans="1:2" x14ac:dyDescent="0.25">
      <c r="A3304">
        <v>6.6</v>
      </c>
      <c r="B3304" s="2">
        <v>-916136</v>
      </c>
    </row>
    <row r="3305" spans="1:2" x14ac:dyDescent="0.25">
      <c r="A3305">
        <v>6.6</v>
      </c>
      <c r="B3305" s="2">
        <v>17149601</v>
      </c>
    </row>
    <row r="3306" spans="1:2" x14ac:dyDescent="0.25">
      <c r="A3306">
        <v>6.6</v>
      </c>
      <c r="B3306" s="2">
        <v>54860818</v>
      </c>
    </row>
    <row r="3307" spans="1:2" x14ac:dyDescent="0.25">
      <c r="A3307">
        <v>6.6</v>
      </c>
      <c r="B3307" s="2">
        <v>-27707700</v>
      </c>
    </row>
    <row r="3308" spans="1:2" x14ac:dyDescent="0.25">
      <c r="A3308">
        <v>6.6</v>
      </c>
      <c r="B3308" s="2">
        <v>2313</v>
      </c>
    </row>
    <row r="3309" spans="1:2" x14ac:dyDescent="0.25">
      <c r="A3309">
        <v>6.6</v>
      </c>
      <c r="B3309" s="2">
        <v>21890845</v>
      </c>
    </row>
    <row r="3310" spans="1:2" x14ac:dyDescent="0.25">
      <c r="A3310">
        <v>6.6</v>
      </c>
      <c r="B3310" s="2">
        <v>9889670</v>
      </c>
    </row>
    <row r="3311" spans="1:2" x14ac:dyDescent="0.25">
      <c r="A3311">
        <v>6.6</v>
      </c>
      <c r="B3311" s="2">
        <v>0</v>
      </c>
    </row>
    <row r="3312" spans="1:2" x14ac:dyDescent="0.25">
      <c r="A3312">
        <v>6.6</v>
      </c>
      <c r="B3312" s="2">
        <v>1875527</v>
      </c>
    </row>
    <row r="3313" spans="1:2" x14ac:dyDescent="0.25">
      <c r="A3313">
        <v>6.6</v>
      </c>
      <c r="B3313" s="2">
        <v>-11272676</v>
      </c>
    </row>
    <row r="3314" spans="1:2" x14ac:dyDescent="0.25">
      <c r="A3314">
        <v>6.6</v>
      </c>
      <c r="B3314" s="2">
        <v>545638999</v>
      </c>
    </row>
    <row r="3315" spans="1:2" x14ac:dyDescent="0.25">
      <c r="A3315">
        <v>6.6</v>
      </c>
      <c r="B3315" s="2">
        <v>-9894745</v>
      </c>
    </row>
    <row r="3316" spans="1:2" x14ac:dyDescent="0.25">
      <c r="A3316">
        <v>6.6</v>
      </c>
      <c r="B3316" s="2">
        <v>33527873</v>
      </c>
    </row>
    <row r="3317" spans="1:2" x14ac:dyDescent="0.25">
      <c r="A3317">
        <v>6.6</v>
      </c>
      <c r="B3317" s="2">
        <v>537948</v>
      </c>
    </row>
    <row r="3318" spans="1:2" x14ac:dyDescent="0.25">
      <c r="A3318">
        <v>6.6</v>
      </c>
      <c r="B3318" s="2">
        <v>-6282961</v>
      </c>
    </row>
    <row r="3319" spans="1:2" x14ac:dyDescent="0.25">
      <c r="A3319">
        <v>6.6</v>
      </c>
      <c r="B3319" s="2">
        <v>-873943</v>
      </c>
    </row>
    <row r="3320" spans="1:2" x14ac:dyDescent="0.25">
      <c r="A3320">
        <v>6.6</v>
      </c>
      <c r="B3320" s="2">
        <v>1897404</v>
      </c>
    </row>
    <row r="3321" spans="1:2" x14ac:dyDescent="0.25">
      <c r="A3321">
        <v>6.6</v>
      </c>
      <c r="B3321" s="2">
        <v>92108659</v>
      </c>
    </row>
    <row r="3322" spans="1:2" x14ac:dyDescent="0.25">
      <c r="A3322">
        <v>6.6</v>
      </c>
      <c r="B3322" s="2">
        <v>5263020</v>
      </c>
    </row>
    <row r="3323" spans="1:2" x14ac:dyDescent="0.25">
      <c r="A3323">
        <v>6.6</v>
      </c>
      <c r="B3323" s="2">
        <v>126883563</v>
      </c>
    </row>
    <row r="3324" spans="1:2" x14ac:dyDescent="0.25">
      <c r="A3324">
        <v>6.6</v>
      </c>
      <c r="B3324" s="2">
        <v>42367405</v>
      </c>
    </row>
    <row r="3325" spans="1:2" x14ac:dyDescent="0.25">
      <c r="A3325">
        <v>6.6</v>
      </c>
      <c r="B3325" s="2">
        <v>145444603</v>
      </c>
    </row>
    <row r="3326" spans="1:2" x14ac:dyDescent="0.25">
      <c r="A3326">
        <v>6.6</v>
      </c>
      <c r="B3326" s="2">
        <v>-1853875</v>
      </c>
    </row>
    <row r="3327" spans="1:2" x14ac:dyDescent="0.25">
      <c r="A3327">
        <v>6.6</v>
      </c>
      <c r="B3327" s="2">
        <v>1960216</v>
      </c>
    </row>
    <row r="3328" spans="1:2" x14ac:dyDescent="0.25">
      <c r="A3328">
        <v>6.6</v>
      </c>
      <c r="B3328" s="2">
        <v>-18290019</v>
      </c>
    </row>
    <row r="3329" spans="1:2" x14ac:dyDescent="0.25">
      <c r="A3329">
        <v>6.6</v>
      </c>
      <c r="B3329" s="2">
        <v>502773</v>
      </c>
    </row>
    <row r="3330" spans="1:2" x14ac:dyDescent="0.25">
      <c r="A3330">
        <v>6.6</v>
      </c>
      <c r="B3330" s="2">
        <v>25824</v>
      </c>
    </row>
    <row r="3331" spans="1:2" x14ac:dyDescent="0.25">
      <c r="A3331">
        <v>6.6</v>
      </c>
      <c r="B3331" s="2">
        <v>-6205914</v>
      </c>
    </row>
    <row r="3332" spans="1:2" x14ac:dyDescent="0.25">
      <c r="A3332">
        <v>6.6</v>
      </c>
      <c r="B3332" s="2">
        <v>279016928</v>
      </c>
    </row>
    <row r="3333" spans="1:2" x14ac:dyDescent="0.25">
      <c r="A3333">
        <v>6.6</v>
      </c>
      <c r="B3333" s="2">
        <v>-98301101</v>
      </c>
    </row>
    <row r="3334" spans="1:2" x14ac:dyDescent="0.25">
      <c r="A3334">
        <v>6.6</v>
      </c>
      <c r="B3334" s="2">
        <v>-4428592</v>
      </c>
    </row>
    <row r="3335" spans="1:2" x14ac:dyDescent="0.25">
      <c r="A3335">
        <v>6.6</v>
      </c>
      <c r="B3335" s="2">
        <v>-9249340</v>
      </c>
    </row>
    <row r="3336" spans="1:2" x14ac:dyDescent="0.25">
      <c r="A3336">
        <v>6.6</v>
      </c>
      <c r="B3336" s="2">
        <v>-33887360</v>
      </c>
    </row>
    <row r="3337" spans="1:2" x14ac:dyDescent="0.25">
      <c r="A3337">
        <v>6.6</v>
      </c>
      <c r="B3337" s="2">
        <v>-38350232</v>
      </c>
    </row>
    <row r="3338" spans="1:2" x14ac:dyDescent="0.25">
      <c r="A3338">
        <v>6.6</v>
      </c>
      <c r="B3338" s="2">
        <v>-45894793</v>
      </c>
    </row>
    <row r="3339" spans="1:2" x14ac:dyDescent="0.25">
      <c r="A3339">
        <v>6.6</v>
      </c>
      <c r="B3339" s="2">
        <v>570708</v>
      </c>
    </row>
    <row r="3340" spans="1:2" x14ac:dyDescent="0.25">
      <c r="A3340">
        <v>6.6</v>
      </c>
      <c r="B3340" s="2">
        <v>191420351</v>
      </c>
    </row>
    <row r="3341" spans="1:2" x14ac:dyDescent="0.25">
      <c r="A3341">
        <v>6.6</v>
      </c>
      <c r="B3341" s="2">
        <v>98270999</v>
      </c>
    </row>
    <row r="3342" spans="1:2" x14ac:dyDescent="0.25">
      <c r="A3342">
        <v>6.6</v>
      </c>
      <c r="B3342" s="2">
        <v>65666415</v>
      </c>
    </row>
    <row r="3343" spans="1:2" x14ac:dyDescent="0.25">
      <c r="A3343">
        <v>6.6</v>
      </c>
      <c r="B3343" s="2">
        <v>54511</v>
      </c>
    </row>
    <row r="3344" spans="1:2" x14ac:dyDescent="0.25">
      <c r="A3344">
        <v>6.6</v>
      </c>
      <c r="B3344" s="2">
        <v>44274467</v>
      </c>
    </row>
    <row r="3345" spans="1:2" x14ac:dyDescent="0.25">
      <c r="A3345">
        <v>6.6</v>
      </c>
      <c r="B3345" s="2">
        <v>-38245366</v>
      </c>
    </row>
    <row r="3346" spans="1:2" x14ac:dyDescent="0.25">
      <c r="A3346">
        <v>6.6</v>
      </c>
      <c r="B3346" s="2">
        <v>-7536350</v>
      </c>
    </row>
    <row r="3347" spans="1:2" x14ac:dyDescent="0.25">
      <c r="A3347">
        <v>6.6</v>
      </c>
      <c r="B3347" s="2">
        <v>932065</v>
      </c>
    </row>
    <row r="3348" spans="1:2" x14ac:dyDescent="0.25">
      <c r="A3348">
        <v>6.6</v>
      </c>
      <c r="B3348" s="2">
        <v>-3556195</v>
      </c>
    </row>
    <row r="3349" spans="1:2" x14ac:dyDescent="0.25">
      <c r="A3349">
        <v>6.6</v>
      </c>
      <c r="B3349" s="2">
        <v>-4704794</v>
      </c>
    </row>
    <row r="3350" spans="1:2" x14ac:dyDescent="0.25">
      <c r="A3350">
        <v>6.6</v>
      </c>
      <c r="B3350" s="2">
        <v>257325802</v>
      </c>
    </row>
    <row r="3351" spans="1:2" x14ac:dyDescent="0.25">
      <c r="A3351">
        <v>6.6</v>
      </c>
      <c r="B3351" s="2">
        <v>13642838</v>
      </c>
    </row>
    <row r="3352" spans="1:2" x14ac:dyDescent="0.25">
      <c r="A3352">
        <v>6.6</v>
      </c>
      <c r="B3352" s="2">
        <v>318451</v>
      </c>
    </row>
    <row r="3353" spans="1:2" x14ac:dyDescent="0.25">
      <c r="A3353">
        <v>6.6</v>
      </c>
      <c r="B3353" s="2">
        <v>39437847</v>
      </c>
    </row>
    <row r="3354" spans="1:2" x14ac:dyDescent="0.25">
      <c r="A3354">
        <v>6.6</v>
      </c>
      <c r="B3354" s="2">
        <v>7031529</v>
      </c>
    </row>
    <row r="3355" spans="1:2" x14ac:dyDescent="0.25">
      <c r="A3355">
        <v>6.6</v>
      </c>
      <c r="B3355" s="2">
        <v>21460850</v>
      </c>
    </row>
    <row r="3356" spans="1:2" x14ac:dyDescent="0.25">
      <c r="A3356">
        <v>6.6</v>
      </c>
      <c r="B3356" s="2">
        <v>363744044</v>
      </c>
    </row>
    <row r="3357" spans="1:2" x14ac:dyDescent="0.25">
      <c r="A3357">
        <v>6.6</v>
      </c>
      <c r="B3357" s="2">
        <v>76585828</v>
      </c>
    </row>
    <row r="3358" spans="1:2" x14ac:dyDescent="0.25">
      <c r="A3358">
        <v>6.6</v>
      </c>
      <c r="B3358" s="2">
        <v>7832822</v>
      </c>
    </row>
    <row r="3359" spans="1:2" x14ac:dyDescent="0.25">
      <c r="A3359">
        <v>6.6</v>
      </c>
      <c r="B3359" s="2">
        <v>4344615</v>
      </c>
    </row>
    <row r="3360" spans="1:2" x14ac:dyDescent="0.25">
      <c r="A3360">
        <v>6.6</v>
      </c>
      <c r="B3360" s="2">
        <v>-235651</v>
      </c>
    </row>
    <row r="3361" spans="1:2" x14ac:dyDescent="0.25">
      <c r="A3361">
        <v>6.6</v>
      </c>
      <c r="B3361" s="2">
        <v>-4295049</v>
      </c>
    </row>
    <row r="3362" spans="1:2" x14ac:dyDescent="0.25">
      <c r="A3362">
        <v>6.6</v>
      </c>
      <c r="B3362" s="2">
        <v>-2849699</v>
      </c>
    </row>
    <row r="3363" spans="1:2" x14ac:dyDescent="0.25">
      <c r="A3363">
        <v>6.6</v>
      </c>
      <c r="B3363" s="2">
        <v>-10988950</v>
      </c>
    </row>
    <row r="3364" spans="1:2" x14ac:dyDescent="0.25">
      <c r="A3364">
        <v>6.6</v>
      </c>
      <c r="B3364" s="2">
        <v>143339556</v>
      </c>
    </row>
    <row r="3365" spans="1:2" x14ac:dyDescent="0.25">
      <c r="A3365">
        <v>6.6</v>
      </c>
      <c r="B3365" s="2">
        <v>11468162</v>
      </c>
    </row>
    <row r="3366" spans="1:2" x14ac:dyDescent="0.25">
      <c r="A3366">
        <v>6.6</v>
      </c>
      <c r="B3366" s="2">
        <v>-2533556</v>
      </c>
    </row>
    <row r="3367" spans="1:2" x14ac:dyDescent="0.25">
      <c r="A3367">
        <v>6.6</v>
      </c>
      <c r="B3367" s="2">
        <v>55191884</v>
      </c>
    </row>
    <row r="3368" spans="1:2" x14ac:dyDescent="0.25">
      <c r="A3368">
        <v>6.6</v>
      </c>
      <c r="B3368" s="2">
        <v>2905499</v>
      </c>
    </row>
    <row r="3369" spans="1:2" x14ac:dyDescent="0.25">
      <c r="A3369">
        <v>6.6</v>
      </c>
      <c r="B3369" s="2">
        <v>499149</v>
      </c>
    </row>
    <row r="3370" spans="1:2" x14ac:dyDescent="0.25">
      <c r="A3370">
        <v>6.6</v>
      </c>
      <c r="B3370" s="2">
        <v>-367316</v>
      </c>
    </row>
    <row r="3371" spans="1:2" x14ac:dyDescent="0.25">
      <c r="A3371">
        <v>6.6</v>
      </c>
      <c r="B3371" s="2">
        <v>-2394847</v>
      </c>
    </row>
    <row r="3372" spans="1:2" x14ac:dyDescent="0.25">
      <c r="A3372">
        <v>6.6</v>
      </c>
      <c r="B3372" s="2">
        <v>16105910</v>
      </c>
    </row>
    <row r="3373" spans="1:2" x14ac:dyDescent="0.25">
      <c r="A3373">
        <v>6.6</v>
      </c>
      <c r="B3373" s="2">
        <v>149215454</v>
      </c>
    </row>
    <row r="3374" spans="1:2" x14ac:dyDescent="0.25">
      <c r="A3374">
        <v>6.6</v>
      </c>
      <c r="B3374" s="2">
        <v>94909</v>
      </c>
    </row>
    <row r="3375" spans="1:2" x14ac:dyDescent="0.25">
      <c r="A3375">
        <v>6.6</v>
      </c>
      <c r="B3375" s="2">
        <v>156767</v>
      </c>
    </row>
    <row r="3376" spans="1:2" x14ac:dyDescent="0.25">
      <c r="A3376">
        <v>6.6</v>
      </c>
      <c r="B3376" s="2">
        <v>3664858</v>
      </c>
    </row>
    <row r="3377" spans="1:2" x14ac:dyDescent="0.25">
      <c r="A3377">
        <v>6.6</v>
      </c>
      <c r="B3377" s="2">
        <v>7444906</v>
      </c>
    </row>
    <row r="3378" spans="1:2" x14ac:dyDescent="0.25">
      <c r="A3378">
        <v>6.6</v>
      </c>
      <c r="B3378" s="2">
        <v>324968763</v>
      </c>
    </row>
    <row r="3379" spans="1:2" x14ac:dyDescent="0.25">
      <c r="A3379">
        <v>6.6</v>
      </c>
      <c r="B3379" s="2">
        <v>301594210</v>
      </c>
    </row>
    <row r="3380" spans="1:2" x14ac:dyDescent="0.25">
      <c r="A3380">
        <v>6.6</v>
      </c>
      <c r="B3380" s="2">
        <v>143748505</v>
      </c>
    </row>
    <row r="3381" spans="1:2" x14ac:dyDescent="0.25">
      <c r="A3381">
        <v>6.6</v>
      </c>
      <c r="B3381" s="2">
        <v>98276807</v>
      </c>
    </row>
    <row r="3382" spans="1:2" x14ac:dyDescent="0.25">
      <c r="A3382">
        <v>6.6</v>
      </c>
      <c r="B3382" s="2">
        <v>35479076</v>
      </c>
    </row>
    <row r="3383" spans="1:2" x14ac:dyDescent="0.25">
      <c r="A3383">
        <v>6.6</v>
      </c>
      <c r="B3383" s="2">
        <v>12886719</v>
      </c>
    </row>
    <row r="3384" spans="1:2" x14ac:dyDescent="0.25">
      <c r="A3384">
        <v>6.6</v>
      </c>
      <c r="B3384" s="2">
        <v>-583949</v>
      </c>
    </row>
    <row r="3385" spans="1:2" x14ac:dyDescent="0.25">
      <c r="A3385">
        <v>6.6</v>
      </c>
      <c r="B3385" s="2">
        <v>-5191989</v>
      </c>
    </row>
    <row r="3386" spans="1:2" x14ac:dyDescent="0.25">
      <c r="A3386">
        <v>6.6</v>
      </c>
      <c r="B3386" s="2">
        <v>1708087</v>
      </c>
    </row>
    <row r="3387" spans="1:2" x14ac:dyDescent="0.25">
      <c r="A3387">
        <v>6.6</v>
      </c>
      <c r="B3387" s="2">
        <v>-1861258</v>
      </c>
    </row>
    <row r="3388" spans="1:2" x14ac:dyDescent="0.25">
      <c r="A3388">
        <v>6.6</v>
      </c>
      <c r="B3388" s="2">
        <v>90862095</v>
      </c>
    </row>
    <row r="3389" spans="1:2" x14ac:dyDescent="0.25">
      <c r="A3389">
        <v>6.6</v>
      </c>
      <c r="B3389" s="2">
        <v>495303</v>
      </c>
    </row>
    <row r="3390" spans="1:2" x14ac:dyDescent="0.25">
      <c r="A3390">
        <v>6.6</v>
      </c>
      <c r="B3390" s="2">
        <v>635006945</v>
      </c>
    </row>
    <row r="3391" spans="1:2" x14ac:dyDescent="0.25">
      <c r="A3391">
        <v>6.6</v>
      </c>
      <c r="B3391" s="2">
        <v>66861243</v>
      </c>
    </row>
    <row r="3392" spans="1:2" x14ac:dyDescent="0.25">
      <c r="A3392">
        <v>6.6</v>
      </c>
      <c r="B3392" s="2">
        <v>21920946</v>
      </c>
    </row>
    <row r="3393" spans="1:2" x14ac:dyDescent="0.25">
      <c r="A3393">
        <v>6.6</v>
      </c>
      <c r="B3393" s="2">
        <v>29281554</v>
      </c>
    </row>
    <row r="3394" spans="1:2" x14ac:dyDescent="0.25">
      <c r="A3394">
        <v>6.6</v>
      </c>
      <c r="B3394" s="2">
        <v>13664721</v>
      </c>
    </row>
    <row r="3395" spans="1:2" x14ac:dyDescent="0.25">
      <c r="A3395">
        <v>6.6</v>
      </c>
      <c r="B3395" s="2">
        <v>36500090</v>
      </c>
    </row>
    <row r="3396" spans="1:2" x14ac:dyDescent="0.25">
      <c r="A3396">
        <v>6.6</v>
      </c>
      <c r="B3396" s="2">
        <v>128553311</v>
      </c>
    </row>
    <row r="3397" spans="1:2" x14ac:dyDescent="0.25">
      <c r="A3397">
        <v>6.6</v>
      </c>
      <c r="B3397" s="2">
        <v>-7061128</v>
      </c>
    </row>
    <row r="3398" spans="1:2" x14ac:dyDescent="0.25">
      <c r="A3398">
        <v>6.6</v>
      </c>
      <c r="B3398" s="2">
        <v>45513170</v>
      </c>
    </row>
    <row r="3399" spans="1:2" x14ac:dyDescent="0.25">
      <c r="A3399">
        <v>6.6</v>
      </c>
      <c r="B3399" s="2">
        <v>-11877762</v>
      </c>
    </row>
    <row r="3400" spans="1:2" x14ac:dyDescent="0.25">
      <c r="A3400">
        <v>6.6</v>
      </c>
      <c r="B3400" s="2">
        <v>12007671</v>
      </c>
    </row>
    <row r="3401" spans="1:2" x14ac:dyDescent="0.25">
      <c r="A3401">
        <v>6.6</v>
      </c>
      <c r="B3401" s="2">
        <v>5741608</v>
      </c>
    </row>
    <row r="3402" spans="1:2" x14ac:dyDescent="0.25">
      <c r="A3402">
        <v>6.6</v>
      </c>
      <c r="B3402" s="2">
        <v>389580482</v>
      </c>
    </row>
    <row r="3403" spans="1:2" x14ac:dyDescent="0.25">
      <c r="A3403">
        <v>6.6</v>
      </c>
      <c r="B3403" s="2">
        <v>98767383</v>
      </c>
    </row>
    <row r="3404" spans="1:2" x14ac:dyDescent="0.25">
      <c r="A3404">
        <v>6.6</v>
      </c>
      <c r="B3404" s="2">
        <v>21627431</v>
      </c>
    </row>
    <row r="3405" spans="1:2" x14ac:dyDescent="0.25">
      <c r="A3405">
        <v>6.6</v>
      </c>
      <c r="B3405" s="2">
        <v>73792411</v>
      </c>
    </row>
    <row r="3406" spans="1:2" x14ac:dyDescent="0.25">
      <c r="A3406">
        <v>6.6</v>
      </c>
      <c r="B3406" s="2">
        <v>81787511</v>
      </c>
    </row>
    <row r="3407" spans="1:2" x14ac:dyDescent="0.25">
      <c r="A3407">
        <v>6.6</v>
      </c>
      <c r="B3407" s="2">
        <v>23556631</v>
      </c>
    </row>
    <row r="3408" spans="1:2" x14ac:dyDescent="0.25">
      <c r="A3408">
        <v>6.6</v>
      </c>
      <c r="B3408" s="2">
        <v>453900354</v>
      </c>
    </row>
    <row r="3409" spans="1:2" x14ac:dyDescent="0.25">
      <c r="A3409">
        <v>6.6</v>
      </c>
      <c r="B3409" s="2">
        <v>-8311874</v>
      </c>
    </row>
    <row r="3410" spans="1:2" x14ac:dyDescent="0.25">
      <c r="A3410">
        <v>6.6</v>
      </c>
      <c r="B3410" s="2">
        <v>112039882</v>
      </c>
    </row>
    <row r="3411" spans="1:2" x14ac:dyDescent="0.25">
      <c r="A3411">
        <v>6.6</v>
      </c>
      <c r="B3411" s="2">
        <v>31495888</v>
      </c>
    </row>
    <row r="3412" spans="1:2" x14ac:dyDescent="0.25">
      <c r="A3412">
        <v>6.6</v>
      </c>
      <c r="B3412" s="2">
        <v>1200557</v>
      </c>
    </row>
    <row r="3413" spans="1:2" x14ac:dyDescent="0.25">
      <c r="A3413">
        <v>6.6</v>
      </c>
      <c r="B3413" s="2">
        <v>-5155021</v>
      </c>
    </row>
    <row r="3414" spans="1:2" x14ac:dyDescent="0.25">
      <c r="A3414">
        <v>6.6</v>
      </c>
      <c r="B3414" s="2">
        <v>-1467882</v>
      </c>
    </row>
    <row r="3415" spans="1:2" x14ac:dyDescent="0.25">
      <c r="A3415">
        <v>6.6</v>
      </c>
      <c r="B3415" s="2">
        <v>338440</v>
      </c>
    </row>
    <row r="3416" spans="1:2" x14ac:dyDescent="0.25">
      <c r="A3416">
        <v>6.6</v>
      </c>
      <c r="B3416" s="2">
        <v>32568427</v>
      </c>
    </row>
    <row r="3417" spans="1:2" x14ac:dyDescent="0.25">
      <c r="A3417">
        <v>6.6</v>
      </c>
      <c r="B3417" s="2">
        <v>275366870</v>
      </c>
    </row>
    <row r="3418" spans="1:2" x14ac:dyDescent="0.25">
      <c r="A3418">
        <v>6.6</v>
      </c>
      <c r="B3418" s="2">
        <v>223062864</v>
      </c>
    </row>
    <row r="3419" spans="1:2" x14ac:dyDescent="0.25">
      <c r="A3419">
        <v>6.6</v>
      </c>
      <c r="B3419" s="2">
        <v>-2938797</v>
      </c>
    </row>
    <row r="3420" spans="1:2" x14ac:dyDescent="0.25">
      <c r="A3420">
        <v>6.6</v>
      </c>
      <c r="B3420" s="2">
        <v>-3586137</v>
      </c>
    </row>
    <row r="3421" spans="1:2" x14ac:dyDescent="0.25">
      <c r="A3421">
        <v>6.6</v>
      </c>
      <c r="B3421" s="2">
        <v>57158961</v>
      </c>
    </row>
    <row r="3422" spans="1:2" x14ac:dyDescent="0.25">
      <c r="A3422">
        <v>6.6</v>
      </c>
      <c r="B3422" s="2">
        <v>7768906</v>
      </c>
    </row>
    <row r="3423" spans="1:2" x14ac:dyDescent="0.25">
      <c r="A3423">
        <v>6.6</v>
      </c>
      <c r="B3423" s="2">
        <v>-14393578</v>
      </c>
    </row>
    <row r="3424" spans="1:2" x14ac:dyDescent="0.25">
      <c r="A3424">
        <v>6.6</v>
      </c>
      <c r="B3424" s="2">
        <v>13514</v>
      </c>
    </row>
    <row r="3425" spans="1:2" x14ac:dyDescent="0.25">
      <c r="A3425">
        <v>6.6</v>
      </c>
      <c r="B3425" s="2">
        <v>121669741</v>
      </c>
    </row>
    <row r="3426" spans="1:2" x14ac:dyDescent="0.25">
      <c r="A3426">
        <v>6.6</v>
      </c>
      <c r="B3426" s="2">
        <v>70458922</v>
      </c>
    </row>
    <row r="3427" spans="1:2" x14ac:dyDescent="0.25">
      <c r="A3427">
        <v>6.6</v>
      </c>
      <c r="B3427" s="2">
        <v>34991656</v>
      </c>
    </row>
    <row r="3428" spans="1:2" x14ac:dyDescent="0.25">
      <c r="A3428">
        <v>6.6</v>
      </c>
      <c r="B3428" s="2">
        <v>136365676</v>
      </c>
    </row>
    <row r="3429" spans="1:2" x14ac:dyDescent="0.25">
      <c r="A3429">
        <v>6.6</v>
      </c>
      <c r="B3429" s="2">
        <v>1126522</v>
      </c>
    </row>
    <row r="3430" spans="1:2" x14ac:dyDescent="0.25">
      <c r="A3430">
        <v>6.6</v>
      </c>
      <c r="B3430" s="2">
        <v>-794743</v>
      </c>
    </row>
    <row r="3431" spans="1:2" x14ac:dyDescent="0.25">
      <c r="A3431">
        <v>6.6</v>
      </c>
      <c r="B3431" s="2">
        <v>11042068</v>
      </c>
    </row>
    <row r="3432" spans="1:2" x14ac:dyDescent="0.25">
      <c r="A3432">
        <v>6.6</v>
      </c>
      <c r="B3432" s="2">
        <v>795713802</v>
      </c>
    </row>
    <row r="3433" spans="1:2" x14ac:dyDescent="0.25">
      <c r="A3433">
        <v>6.6</v>
      </c>
      <c r="B3433" s="2">
        <v>25895481</v>
      </c>
    </row>
    <row r="3434" spans="1:2" x14ac:dyDescent="0.25">
      <c r="A3434">
        <v>6.6</v>
      </c>
      <c r="B3434" s="2">
        <v>36130093</v>
      </c>
    </row>
    <row r="3435" spans="1:2" x14ac:dyDescent="0.25">
      <c r="A3435">
        <v>6.6</v>
      </c>
      <c r="B3435" s="2">
        <v>-650613</v>
      </c>
    </row>
    <row r="3436" spans="1:2" x14ac:dyDescent="0.25">
      <c r="A3436">
        <v>6.6</v>
      </c>
      <c r="B3436" s="2">
        <v>424987477</v>
      </c>
    </row>
    <row r="3437" spans="1:2" x14ac:dyDescent="0.25">
      <c r="A3437">
        <v>6.6</v>
      </c>
      <c r="B3437" s="2">
        <v>1892130</v>
      </c>
    </row>
    <row r="3438" spans="1:2" x14ac:dyDescent="0.25">
      <c r="A3438">
        <v>6.6</v>
      </c>
      <c r="B3438" s="2">
        <v>289088</v>
      </c>
    </row>
    <row r="3439" spans="1:2" x14ac:dyDescent="0.25">
      <c r="A3439">
        <v>6.6</v>
      </c>
      <c r="B3439" s="2">
        <v>4965950</v>
      </c>
    </row>
    <row r="3440" spans="1:2" x14ac:dyDescent="0.25">
      <c r="A3440">
        <v>6.6</v>
      </c>
      <c r="B3440" s="2">
        <v>-13705200</v>
      </c>
    </row>
    <row r="3441" spans="1:2" x14ac:dyDescent="0.25">
      <c r="A3441">
        <v>6.6</v>
      </c>
      <c r="B3441" s="2">
        <v>34139100</v>
      </c>
    </row>
    <row r="3442" spans="1:2" x14ac:dyDescent="0.25">
      <c r="A3442">
        <v>6.6</v>
      </c>
      <c r="B3442" s="2">
        <v>151144750</v>
      </c>
    </row>
    <row r="3443" spans="1:2" x14ac:dyDescent="0.25">
      <c r="A3443">
        <v>6.6</v>
      </c>
      <c r="B3443" s="2">
        <v>90731865</v>
      </c>
    </row>
    <row r="3444" spans="1:2" x14ac:dyDescent="0.25">
      <c r="A3444">
        <v>6.6</v>
      </c>
      <c r="B3444" s="2">
        <v>28329150</v>
      </c>
    </row>
    <row r="3445" spans="1:2" x14ac:dyDescent="0.25">
      <c r="A3445">
        <v>6.6</v>
      </c>
      <c r="B3445" s="2">
        <v>214975955</v>
      </c>
    </row>
    <row r="3446" spans="1:2" x14ac:dyDescent="0.25">
      <c r="A3446">
        <v>6.6</v>
      </c>
      <c r="B3446" s="2">
        <v>5636031</v>
      </c>
    </row>
    <row r="3447" spans="1:2" x14ac:dyDescent="0.25">
      <c r="A3447">
        <v>6.6</v>
      </c>
      <c r="B3447" s="2">
        <v>23485056</v>
      </c>
    </row>
    <row r="3448" spans="1:2" x14ac:dyDescent="0.25">
      <c r="A3448">
        <v>6.6</v>
      </c>
      <c r="B3448" s="2">
        <v>-3960969</v>
      </c>
    </row>
    <row r="3449" spans="1:2" x14ac:dyDescent="0.25">
      <c r="A3449">
        <v>6.6</v>
      </c>
      <c r="B3449" s="2">
        <v>31012642</v>
      </c>
    </row>
    <row r="3450" spans="1:2" x14ac:dyDescent="0.25">
      <c r="A3450">
        <v>6.6</v>
      </c>
      <c r="B3450" s="2">
        <v>3640975</v>
      </c>
    </row>
    <row r="3451" spans="1:2" x14ac:dyDescent="0.25">
      <c r="A3451">
        <v>6.6</v>
      </c>
      <c r="B3451" s="2">
        <v>94041322</v>
      </c>
    </row>
    <row r="3452" spans="1:2" x14ac:dyDescent="0.25">
      <c r="A3452">
        <v>6.6</v>
      </c>
      <c r="B3452" s="2">
        <v>171140700</v>
      </c>
    </row>
    <row r="3453" spans="1:2" x14ac:dyDescent="0.25">
      <c r="A3453">
        <v>6.6</v>
      </c>
      <c r="B3453" s="2">
        <v>15544024</v>
      </c>
    </row>
    <row r="3454" spans="1:2" x14ac:dyDescent="0.25">
      <c r="A3454">
        <v>6.6</v>
      </c>
      <c r="B3454" s="2">
        <v>186930771</v>
      </c>
    </row>
    <row r="3455" spans="1:2" x14ac:dyDescent="0.25">
      <c r="A3455">
        <v>6.6</v>
      </c>
      <c r="B3455" s="2">
        <v>156919318</v>
      </c>
    </row>
    <row r="3456" spans="1:2" x14ac:dyDescent="0.25">
      <c r="A3456">
        <v>6.6</v>
      </c>
      <c r="B3456" s="2">
        <v>64075565</v>
      </c>
    </row>
    <row r="3457" spans="1:2" x14ac:dyDescent="0.25">
      <c r="A3457">
        <v>6.6</v>
      </c>
      <c r="B3457" s="2">
        <v>35306736</v>
      </c>
    </row>
    <row r="3458" spans="1:2" x14ac:dyDescent="0.25">
      <c r="A3458">
        <v>6.6</v>
      </c>
      <c r="B3458" s="2">
        <v>106409025</v>
      </c>
    </row>
    <row r="3459" spans="1:2" x14ac:dyDescent="0.25">
      <c r="A3459">
        <v>6.6</v>
      </c>
      <c r="B3459" s="2">
        <v>-10047116</v>
      </c>
    </row>
    <row r="3460" spans="1:2" x14ac:dyDescent="0.25">
      <c r="A3460">
        <v>6.6</v>
      </c>
      <c r="B3460" s="2">
        <v>-2195663</v>
      </c>
    </row>
    <row r="3461" spans="1:2" x14ac:dyDescent="0.25">
      <c r="A3461">
        <v>6.6</v>
      </c>
      <c r="B3461" s="2">
        <v>203885818</v>
      </c>
    </row>
    <row r="3462" spans="1:2" x14ac:dyDescent="0.25">
      <c r="A3462">
        <v>6.6</v>
      </c>
      <c r="B3462" s="2">
        <v>508982323</v>
      </c>
    </row>
    <row r="3463" spans="1:2" x14ac:dyDescent="0.25">
      <c r="A3463">
        <v>6.6</v>
      </c>
      <c r="B3463" s="2">
        <v>630356711</v>
      </c>
    </row>
    <row r="3464" spans="1:2" x14ac:dyDescent="0.25">
      <c r="A3464">
        <v>6.6</v>
      </c>
      <c r="B3464" s="2">
        <v>21496320</v>
      </c>
    </row>
    <row r="3465" spans="1:2" x14ac:dyDescent="0.25">
      <c r="A3465">
        <v>6.6</v>
      </c>
      <c r="B3465" s="2">
        <v>-12180579</v>
      </c>
    </row>
    <row r="3466" spans="1:2" x14ac:dyDescent="0.25">
      <c r="A3466">
        <v>6.6</v>
      </c>
      <c r="B3466" s="2">
        <v>-5984929</v>
      </c>
    </row>
    <row r="3467" spans="1:2" x14ac:dyDescent="0.25">
      <c r="A3467">
        <v>6.6</v>
      </c>
      <c r="B3467" s="2">
        <v>12833967</v>
      </c>
    </row>
    <row r="3468" spans="1:2" x14ac:dyDescent="0.25">
      <c r="A3468">
        <v>6.6</v>
      </c>
      <c r="B3468" s="2">
        <v>498344137</v>
      </c>
    </row>
    <row r="3469" spans="1:2" x14ac:dyDescent="0.25">
      <c r="A3469">
        <v>6.6</v>
      </c>
      <c r="B3469" s="2">
        <v>108662963</v>
      </c>
    </row>
    <row r="3470" spans="1:2" x14ac:dyDescent="0.25">
      <c r="A3470">
        <v>6.6</v>
      </c>
      <c r="B3470" s="2">
        <v>251041607</v>
      </c>
    </row>
    <row r="3471" spans="1:2" x14ac:dyDescent="0.25">
      <c r="A3471">
        <v>6.6</v>
      </c>
      <c r="B3471" s="2">
        <v>16606743</v>
      </c>
    </row>
    <row r="3472" spans="1:2" x14ac:dyDescent="0.25">
      <c r="A3472">
        <v>6.6</v>
      </c>
      <c r="B3472" s="2">
        <v>354835</v>
      </c>
    </row>
    <row r="3473" spans="1:2" x14ac:dyDescent="0.25">
      <c r="A3473">
        <v>6.6</v>
      </c>
      <c r="B3473" s="2">
        <v>19263404</v>
      </c>
    </row>
    <row r="3474" spans="1:2" x14ac:dyDescent="0.25">
      <c r="A3474">
        <v>6.6</v>
      </c>
      <c r="B3474" s="2">
        <v>41134059</v>
      </c>
    </row>
    <row r="3475" spans="1:2" x14ac:dyDescent="0.25">
      <c r="A3475">
        <v>6.6</v>
      </c>
      <c r="B3475" s="2">
        <v>1322067</v>
      </c>
    </row>
    <row r="3476" spans="1:2" x14ac:dyDescent="0.25">
      <c r="A3476">
        <v>6.6</v>
      </c>
      <c r="B3476" s="2">
        <v>21561644</v>
      </c>
    </row>
    <row r="3477" spans="1:2" x14ac:dyDescent="0.25">
      <c r="A3477">
        <v>6.6</v>
      </c>
      <c r="B3477" s="2">
        <v>56799880</v>
      </c>
    </row>
    <row r="3478" spans="1:2" x14ac:dyDescent="0.25">
      <c r="A3478">
        <v>6.6</v>
      </c>
      <c r="B3478" s="2">
        <v>16391084</v>
      </c>
    </row>
    <row r="3479" spans="1:2" x14ac:dyDescent="0.25">
      <c r="A3479">
        <v>6.6</v>
      </c>
      <c r="B3479" s="2">
        <v>75978292</v>
      </c>
    </row>
    <row r="3480" spans="1:2" x14ac:dyDescent="0.25">
      <c r="A3480">
        <v>6.6</v>
      </c>
      <c r="B3480" s="2">
        <v>-9839276</v>
      </c>
    </row>
    <row r="3481" spans="1:2" x14ac:dyDescent="0.25">
      <c r="A3481">
        <v>6.6</v>
      </c>
      <c r="B3481" s="2">
        <v>1505434</v>
      </c>
    </row>
    <row r="3482" spans="1:2" x14ac:dyDescent="0.25">
      <c r="A3482">
        <v>6.6</v>
      </c>
      <c r="B3482" s="2">
        <v>13659448</v>
      </c>
    </row>
    <row r="3483" spans="1:2" x14ac:dyDescent="0.25">
      <c r="A3483">
        <v>6.6</v>
      </c>
      <c r="B3483" s="2">
        <v>295484914</v>
      </c>
    </row>
    <row r="3484" spans="1:2" x14ac:dyDescent="0.25">
      <c r="A3484">
        <v>6.6</v>
      </c>
      <c r="B3484" s="2">
        <v>-10736062</v>
      </c>
    </row>
    <row r="3485" spans="1:2" x14ac:dyDescent="0.25">
      <c r="A3485">
        <v>6.6</v>
      </c>
      <c r="B3485" s="2">
        <v>23079932</v>
      </c>
    </row>
    <row r="3486" spans="1:2" x14ac:dyDescent="0.25">
      <c r="A3486">
        <v>6.6</v>
      </c>
      <c r="B3486" s="2">
        <v>7435006</v>
      </c>
    </row>
    <row r="3487" spans="1:2" x14ac:dyDescent="0.25">
      <c r="A3487">
        <v>6.6</v>
      </c>
      <c r="B3487" s="2">
        <v>-11259353</v>
      </c>
    </row>
    <row r="3488" spans="1:2" x14ac:dyDescent="0.25">
      <c r="A3488">
        <v>6.6</v>
      </c>
      <c r="B3488" s="2">
        <v>13763247</v>
      </c>
    </row>
    <row r="3489" spans="1:2" x14ac:dyDescent="0.25">
      <c r="A3489">
        <v>6.6</v>
      </c>
      <c r="B3489" s="2">
        <v>-2661391</v>
      </c>
    </row>
    <row r="3490" spans="1:2" x14ac:dyDescent="0.25">
      <c r="A3490">
        <v>6.6</v>
      </c>
      <c r="B3490" s="2">
        <v>-10027861</v>
      </c>
    </row>
    <row r="3491" spans="1:2" x14ac:dyDescent="0.25">
      <c r="A3491">
        <v>6.6</v>
      </c>
      <c r="B3491" s="2">
        <v>-15021647</v>
      </c>
    </row>
    <row r="3492" spans="1:2" x14ac:dyDescent="0.25">
      <c r="A3492">
        <v>6.6</v>
      </c>
      <c r="B3492" s="2">
        <v>986005118</v>
      </c>
    </row>
    <row r="3493" spans="1:2" x14ac:dyDescent="0.25">
      <c r="A3493">
        <v>6.6</v>
      </c>
      <c r="B3493" s="2">
        <v>14516999</v>
      </c>
    </row>
    <row r="3494" spans="1:2" x14ac:dyDescent="0.25">
      <c r="A3494">
        <v>6.6</v>
      </c>
      <c r="B3494" s="2">
        <v>2003180</v>
      </c>
    </row>
    <row r="3495" spans="1:2" x14ac:dyDescent="0.25">
      <c r="A3495">
        <v>6.6</v>
      </c>
      <c r="B3495" s="2">
        <v>381652812</v>
      </c>
    </row>
    <row r="3496" spans="1:2" x14ac:dyDescent="0.25">
      <c r="A3496">
        <v>6.6</v>
      </c>
      <c r="B3496" s="2">
        <v>120679266</v>
      </c>
    </row>
    <row r="3497" spans="1:2" x14ac:dyDescent="0.25">
      <c r="A3497">
        <v>6.6</v>
      </c>
      <c r="B3497" s="2">
        <v>42541806</v>
      </c>
    </row>
    <row r="3498" spans="1:2" x14ac:dyDescent="0.25">
      <c r="A3498">
        <v>6.6</v>
      </c>
      <c r="B3498" s="2">
        <v>59918541</v>
      </c>
    </row>
    <row r="3499" spans="1:2" x14ac:dyDescent="0.25">
      <c r="A3499">
        <v>6.6</v>
      </c>
      <c r="B3499" s="2">
        <v>3146831</v>
      </c>
    </row>
    <row r="3500" spans="1:2" x14ac:dyDescent="0.25">
      <c r="A3500">
        <v>6.6</v>
      </c>
      <c r="B3500" s="2">
        <v>-5403295</v>
      </c>
    </row>
    <row r="3501" spans="1:2" x14ac:dyDescent="0.25">
      <c r="A3501">
        <v>6.6</v>
      </c>
      <c r="B3501" s="2">
        <v>-8576395</v>
      </c>
    </row>
    <row r="3502" spans="1:2" x14ac:dyDescent="0.25">
      <c r="A3502">
        <v>6.6</v>
      </c>
      <c r="B3502" s="2">
        <v>33109</v>
      </c>
    </row>
    <row r="3503" spans="1:2" x14ac:dyDescent="0.25">
      <c r="A3503">
        <v>6.6</v>
      </c>
      <c r="B3503" s="2">
        <v>1332204</v>
      </c>
    </row>
    <row r="3504" spans="1:2" x14ac:dyDescent="0.25">
      <c r="A3504">
        <v>6.6</v>
      </c>
      <c r="B3504" s="2">
        <v>24565467</v>
      </c>
    </row>
    <row r="3505" spans="1:2" x14ac:dyDescent="0.25">
      <c r="A3505">
        <v>6.6</v>
      </c>
      <c r="B3505" s="2">
        <v>82572634</v>
      </c>
    </row>
    <row r="3506" spans="1:2" x14ac:dyDescent="0.25">
      <c r="A3506">
        <v>6.6</v>
      </c>
      <c r="B3506" s="2">
        <v>320618157</v>
      </c>
    </row>
    <row r="3507" spans="1:2" x14ac:dyDescent="0.25">
      <c r="A3507">
        <v>6.6</v>
      </c>
      <c r="B3507" s="2">
        <v>-11757885</v>
      </c>
    </row>
    <row r="3508" spans="1:2" x14ac:dyDescent="0.25">
      <c r="A3508">
        <v>6.6</v>
      </c>
      <c r="B3508" s="2">
        <v>-8323872</v>
      </c>
    </row>
    <row r="3509" spans="1:2" x14ac:dyDescent="0.25">
      <c r="A3509">
        <v>6.6</v>
      </c>
      <c r="B3509" s="2">
        <v>167994</v>
      </c>
    </row>
    <row r="3510" spans="1:2" x14ac:dyDescent="0.25">
      <c r="A3510">
        <v>6.6</v>
      </c>
      <c r="B3510" s="2">
        <v>24945012</v>
      </c>
    </row>
    <row r="3511" spans="1:2" x14ac:dyDescent="0.25">
      <c r="A3511">
        <v>6.6</v>
      </c>
      <c r="B3511" s="2">
        <v>301496066</v>
      </c>
    </row>
    <row r="3512" spans="1:2" x14ac:dyDescent="0.25">
      <c r="A3512">
        <v>6.6</v>
      </c>
      <c r="B3512" s="2">
        <v>32450815</v>
      </c>
    </row>
    <row r="3513" spans="1:2" x14ac:dyDescent="0.25">
      <c r="A3513">
        <v>6.6</v>
      </c>
      <c r="B3513" s="2">
        <v>3657844</v>
      </c>
    </row>
    <row r="3514" spans="1:2" x14ac:dyDescent="0.25">
      <c r="A3514">
        <v>6.6</v>
      </c>
      <c r="B3514" s="2">
        <v>-6387901</v>
      </c>
    </row>
    <row r="3515" spans="1:2" x14ac:dyDescent="0.25">
      <c r="A3515">
        <v>6.6</v>
      </c>
      <c r="B3515" s="2">
        <v>1474577</v>
      </c>
    </row>
    <row r="3516" spans="1:2" x14ac:dyDescent="0.25">
      <c r="A3516">
        <v>6.6</v>
      </c>
      <c r="B3516" s="2">
        <v>365353</v>
      </c>
    </row>
    <row r="3517" spans="1:2" x14ac:dyDescent="0.25">
      <c r="A3517">
        <v>6.6</v>
      </c>
      <c r="B3517" s="2">
        <v>134040103</v>
      </c>
    </row>
    <row r="3518" spans="1:2" x14ac:dyDescent="0.25">
      <c r="A3518">
        <v>6.6</v>
      </c>
      <c r="B3518" s="2">
        <v>4511157</v>
      </c>
    </row>
    <row r="3519" spans="1:2" x14ac:dyDescent="0.25">
      <c r="A3519">
        <v>6.6</v>
      </c>
      <c r="B3519" s="2">
        <v>675059707</v>
      </c>
    </row>
    <row r="3520" spans="1:2" x14ac:dyDescent="0.25">
      <c r="A3520">
        <v>6.6</v>
      </c>
      <c r="B3520" s="2">
        <v>226999039</v>
      </c>
    </row>
    <row r="3521" spans="1:2" x14ac:dyDescent="0.25">
      <c r="A3521">
        <v>6.6</v>
      </c>
      <c r="B3521" s="2">
        <v>31626978</v>
      </c>
    </row>
    <row r="3522" spans="1:2" x14ac:dyDescent="0.25">
      <c r="A3522">
        <v>6.6</v>
      </c>
      <c r="B3522" s="2">
        <v>283921300</v>
      </c>
    </row>
    <row r="3523" spans="1:2" x14ac:dyDescent="0.25">
      <c r="A3523">
        <v>6.6</v>
      </c>
      <c r="B3523" s="2">
        <v>306730089</v>
      </c>
    </row>
    <row r="3524" spans="1:2" x14ac:dyDescent="0.25">
      <c r="A3524">
        <v>6.6</v>
      </c>
      <c r="B3524" s="2">
        <v>2414269</v>
      </c>
    </row>
    <row r="3525" spans="1:2" x14ac:dyDescent="0.25">
      <c r="A3525">
        <v>6.6</v>
      </c>
      <c r="B3525" s="2">
        <v>93306508</v>
      </c>
    </row>
    <row r="3526" spans="1:2" x14ac:dyDescent="0.25">
      <c r="A3526">
        <v>6.6</v>
      </c>
      <c r="B3526" s="2">
        <v>33026103</v>
      </c>
    </row>
    <row r="3527" spans="1:2" x14ac:dyDescent="0.25">
      <c r="A3527">
        <v>6.6</v>
      </c>
      <c r="B3527" s="2">
        <v>1473116</v>
      </c>
    </row>
    <row r="3528" spans="1:2" x14ac:dyDescent="0.25">
      <c r="A3528">
        <v>6.6</v>
      </c>
      <c r="B3528" s="2">
        <v>6111065</v>
      </c>
    </row>
    <row r="3529" spans="1:2" x14ac:dyDescent="0.25">
      <c r="A3529">
        <v>6.6</v>
      </c>
      <c r="B3529" s="2">
        <v>336505244</v>
      </c>
    </row>
    <row r="3530" spans="1:2" x14ac:dyDescent="0.25">
      <c r="A3530">
        <v>6.6</v>
      </c>
      <c r="B3530" s="2">
        <v>240663149</v>
      </c>
    </row>
    <row r="3531" spans="1:2" x14ac:dyDescent="0.25">
      <c r="A3531">
        <v>6.6</v>
      </c>
      <c r="B3531" s="2">
        <v>-5000</v>
      </c>
    </row>
    <row r="3532" spans="1:2" x14ac:dyDescent="0.25">
      <c r="A3532">
        <v>6.5</v>
      </c>
      <c r="B3532" s="2">
        <v>8814523</v>
      </c>
    </row>
    <row r="3533" spans="1:2" x14ac:dyDescent="0.25">
      <c r="A3533">
        <v>6.5</v>
      </c>
      <c r="B3533" s="2">
        <v>34326249</v>
      </c>
    </row>
    <row r="3534" spans="1:2" x14ac:dyDescent="0.25">
      <c r="A3534">
        <v>6.5</v>
      </c>
      <c r="B3534" s="2">
        <v>804713</v>
      </c>
    </row>
    <row r="3535" spans="1:2" x14ac:dyDescent="0.25">
      <c r="A3535">
        <v>6.5</v>
      </c>
      <c r="B3535" s="2">
        <v>1175855</v>
      </c>
    </row>
    <row r="3536" spans="1:2" x14ac:dyDescent="0.25">
      <c r="A3536">
        <v>6.5</v>
      </c>
      <c r="B3536" s="2">
        <v>23033818</v>
      </c>
    </row>
    <row r="3537" spans="1:2" x14ac:dyDescent="0.25">
      <c r="A3537">
        <v>6.5</v>
      </c>
      <c r="B3537" s="2">
        <v>-25363204</v>
      </c>
    </row>
    <row r="3538" spans="1:2" x14ac:dyDescent="0.25">
      <c r="A3538">
        <v>6.5</v>
      </c>
      <c r="B3538" s="2">
        <v>-12828711</v>
      </c>
    </row>
    <row r="3539" spans="1:2" x14ac:dyDescent="0.25">
      <c r="A3539">
        <v>6.5</v>
      </c>
      <c r="B3539" s="2">
        <v>-2741457</v>
      </c>
    </row>
    <row r="3540" spans="1:2" x14ac:dyDescent="0.25">
      <c r="A3540">
        <v>6.5</v>
      </c>
      <c r="B3540" s="2">
        <v>25524778</v>
      </c>
    </row>
    <row r="3541" spans="1:2" x14ac:dyDescent="0.25">
      <c r="A3541">
        <v>6.5</v>
      </c>
      <c r="B3541" s="2">
        <v>7400000</v>
      </c>
    </row>
    <row r="3542" spans="1:2" x14ac:dyDescent="0.25">
      <c r="A3542">
        <v>6.5</v>
      </c>
      <c r="B3542" s="2">
        <v>-7994755</v>
      </c>
    </row>
    <row r="3543" spans="1:2" x14ac:dyDescent="0.25">
      <c r="A3543">
        <v>6.5</v>
      </c>
      <c r="B3543" s="2">
        <v>13253583</v>
      </c>
    </row>
    <row r="3544" spans="1:2" x14ac:dyDescent="0.25">
      <c r="A3544">
        <v>6.5</v>
      </c>
      <c r="B3544" s="2">
        <v>263635</v>
      </c>
    </row>
    <row r="3545" spans="1:2" x14ac:dyDescent="0.25">
      <c r="A3545">
        <v>6.5</v>
      </c>
      <c r="B3545" s="2">
        <v>-2000000</v>
      </c>
    </row>
    <row r="3546" spans="1:2" x14ac:dyDescent="0.25">
      <c r="A3546">
        <v>6.5</v>
      </c>
      <c r="B3546" s="2">
        <v>42914</v>
      </c>
    </row>
    <row r="3547" spans="1:2" x14ac:dyDescent="0.25">
      <c r="A3547">
        <v>6.5</v>
      </c>
      <c r="B3547" s="2">
        <v>40393619</v>
      </c>
    </row>
    <row r="3548" spans="1:2" x14ac:dyDescent="0.25">
      <c r="A3548">
        <v>6.5</v>
      </c>
      <c r="B3548" s="2">
        <v>19450919</v>
      </c>
    </row>
    <row r="3549" spans="1:2" x14ac:dyDescent="0.25">
      <c r="A3549">
        <v>6.5</v>
      </c>
      <c r="B3549" s="2">
        <v>29725000</v>
      </c>
    </row>
    <row r="3550" spans="1:2" x14ac:dyDescent="0.25">
      <c r="A3550">
        <v>6.5</v>
      </c>
      <c r="B3550" s="2">
        <v>-7969621</v>
      </c>
    </row>
    <row r="3551" spans="1:2" x14ac:dyDescent="0.25">
      <c r="A3551">
        <v>6.5</v>
      </c>
      <c r="B3551" s="2">
        <v>0</v>
      </c>
    </row>
    <row r="3552" spans="1:2" x14ac:dyDescent="0.25">
      <c r="A3552">
        <v>6.5</v>
      </c>
      <c r="B3552" s="2">
        <v>-9074310</v>
      </c>
    </row>
    <row r="3553" spans="1:2" x14ac:dyDescent="0.25">
      <c r="A3553">
        <v>6.5</v>
      </c>
      <c r="B3553" s="2">
        <v>-32071279</v>
      </c>
    </row>
    <row r="3554" spans="1:2" x14ac:dyDescent="0.25">
      <c r="A3554">
        <v>6.5</v>
      </c>
      <c r="B3554" s="2">
        <v>63063155</v>
      </c>
    </row>
    <row r="3555" spans="1:2" x14ac:dyDescent="0.25">
      <c r="A3555">
        <v>6.5</v>
      </c>
      <c r="B3555" s="2">
        <v>-870943</v>
      </c>
    </row>
    <row r="3556" spans="1:2" x14ac:dyDescent="0.25">
      <c r="A3556">
        <v>6.5</v>
      </c>
      <c r="B3556" s="2">
        <v>2193612</v>
      </c>
    </row>
    <row r="3557" spans="1:2" x14ac:dyDescent="0.25">
      <c r="A3557">
        <v>6.5</v>
      </c>
      <c r="B3557" s="2">
        <v>7095791</v>
      </c>
    </row>
    <row r="3558" spans="1:2" x14ac:dyDescent="0.25">
      <c r="A3558">
        <v>6.5</v>
      </c>
      <c r="B3558" s="2">
        <v>12068724</v>
      </c>
    </row>
    <row r="3559" spans="1:2" x14ac:dyDescent="0.25">
      <c r="A3559">
        <v>6.5</v>
      </c>
      <c r="B3559" s="2">
        <v>2527088</v>
      </c>
    </row>
    <row r="3560" spans="1:2" x14ac:dyDescent="0.25">
      <c r="A3560">
        <v>6.5</v>
      </c>
      <c r="B3560" s="2">
        <v>200498</v>
      </c>
    </row>
    <row r="3561" spans="1:2" x14ac:dyDescent="0.25">
      <c r="A3561">
        <v>6.5</v>
      </c>
      <c r="B3561" s="2">
        <v>256400432</v>
      </c>
    </row>
    <row r="3562" spans="1:2" x14ac:dyDescent="0.25">
      <c r="A3562">
        <v>6.5</v>
      </c>
      <c r="B3562" s="2">
        <v>-15126956</v>
      </c>
    </row>
    <row r="3563" spans="1:2" x14ac:dyDescent="0.25">
      <c r="A3563">
        <v>6.5</v>
      </c>
      <c r="B3563" s="2">
        <v>11528900</v>
      </c>
    </row>
    <row r="3564" spans="1:2" x14ac:dyDescent="0.25">
      <c r="A3564">
        <v>6.5</v>
      </c>
      <c r="B3564" s="2">
        <v>25833132</v>
      </c>
    </row>
    <row r="3565" spans="1:2" x14ac:dyDescent="0.25">
      <c r="A3565">
        <v>6.5</v>
      </c>
      <c r="B3565" s="2">
        <v>25491165</v>
      </c>
    </row>
    <row r="3566" spans="1:2" x14ac:dyDescent="0.25">
      <c r="A3566">
        <v>6.5</v>
      </c>
      <c r="B3566" s="2">
        <v>-437836</v>
      </c>
    </row>
    <row r="3567" spans="1:2" x14ac:dyDescent="0.25">
      <c r="A3567">
        <v>6.5</v>
      </c>
      <c r="B3567" s="2">
        <v>8692426</v>
      </c>
    </row>
    <row r="3568" spans="1:2" x14ac:dyDescent="0.25">
      <c r="A3568">
        <v>6.5</v>
      </c>
      <c r="B3568" s="2">
        <v>-2383215</v>
      </c>
    </row>
    <row r="3569" spans="1:2" x14ac:dyDescent="0.25">
      <c r="A3569">
        <v>6.5</v>
      </c>
      <c r="B3569" s="2">
        <v>1420355</v>
      </c>
    </row>
    <row r="3570" spans="1:2" x14ac:dyDescent="0.25">
      <c r="A3570">
        <v>6.5</v>
      </c>
      <c r="B3570" s="2">
        <v>19632</v>
      </c>
    </row>
    <row r="3571" spans="1:2" x14ac:dyDescent="0.25">
      <c r="A3571">
        <v>6.5</v>
      </c>
      <c r="B3571" s="2">
        <v>6090497</v>
      </c>
    </row>
    <row r="3572" spans="1:2" x14ac:dyDescent="0.25">
      <c r="A3572">
        <v>6.5</v>
      </c>
      <c r="B3572" s="2">
        <v>8052713</v>
      </c>
    </row>
    <row r="3573" spans="1:2" x14ac:dyDescent="0.25">
      <c r="A3573">
        <v>6.5</v>
      </c>
      <c r="B3573" s="2">
        <v>-11639200</v>
      </c>
    </row>
    <row r="3574" spans="1:2" x14ac:dyDescent="0.25">
      <c r="A3574">
        <v>6.5</v>
      </c>
      <c r="B3574" s="2">
        <v>402424</v>
      </c>
    </row>
    <row r="3575" spans="1:2" x14ac:dyDescent="0.25">
      <c r="A3575">
        <v>6.5</v>
      </c>
      <c r="B3575" s="2">
        <v>13677222</v>
      </c>
    </row>
    <row r="3576" spans="1:2" x14ac:dyDescent="0.25">
      <c r="A3576">
        <v>6.5</v>
      </c>
      <c r="B3576" s="2">
        <v>750000</v>
      </c>
    </row>
    <row r="3577" spans="1:2" x14ac:dyDescent="0.25">
      <c r="A3577">
        <v>6.5</v>
      </c>
      <c r="B3577" s="2">
        <v>0</v>
      </c>
    </row>
    <row r="3578" spans="1:2" x14ac:dyDescent="0.25">
      <c r="A3578">
        <v>6.5</v>
      </c>
      <c r="B3578" s="2">
        <v>14246734</v>
      </c>
    </row>
    <row r="3579" spans="1:2" x14ac:dyDescent="0.25">
      <c r="A3579">
        <v>6.5</v>
      </c>
      <c r="B3579" s="2">
        <v>7177431</v>
      </c>
    </row>
    <row r="3580" spans="1:2" x14ac:dyDescent="0.25">
      <c r="A3580">
        <v>6.5</v>
      </c>
      <c r="B3580" s="2">
        <v>38500726</v>
      </c>
    </row>
    <row r="3581" spans="1:2" x14ac:dyDescent="0.25">
      <c r="A3581">
        <v>6.5</v>
      </c>
      <c r="B3581" s="2">
        <v>9185307</v>
      </c>
    </row>
    <row r="3582" spans="1:2" x14ac:dyDescent="0.25">
      <c r="A3582">
        <v>6.5</v>
      </c>
      <c r="B3582" s="2">
        <v>4636169</v>
      </c>
    </row>
    <row r="3583" spans="1:2" x14ac:dyDescent="0.25">
      <c r="A3583">
        <v>6.5</v>
      </c>
      <c r="B3583" s="2">
        <v>271965036</v>
      </c>
    </row>
    <row r="3584" spans="1:2" x14ac:dyDescent="0.25">
      <c r="A3584">
        <v>6.5</v>
      </c>
      <c r="B3584" s="2">
        <v>98996879</v>
      </c>
    </row>
    <row r="3585" spans="1:2" x14ac:dyDescent="0.25">
      <c r="A3585">
        <v>6.5</v>
      </c>
      <c r="B3585" s="2">
        <v>124167</v>
      </c>
    </row>
    <row r="3586" spans="1:2" x14ac:dyDescent="0.25">
      <c r="A3586">
        <v>6.5</v>
      </c>
      <c r="B3586" s="2">
        <v>3832228</v>
      </c>
    </row>
    <row r="3587" spans="1:2" x14ac:dyDescent="0.25">
      <c r="A3587">
        <v>6.5</v>
      </c>
      <c r="B3587" s="2">
        <v>4278150</v>
      </c>
    </row>
    <row r="3588" spans="1:2" x14ac:dyDescent="0.25">
      <c r="A3588">
        <v>6.5</v>
      </c>
      <c r="B3588" s="2">
        <v>-9513566</v>
      </c>
    </row>
    <row r="3589" spans="1:2" x14ac:dyDescent="0.25">
      <c r="A3589">
        <v>6.5</v>
      </c>
      <c r="B3589" s="2">
        <v>1236848</v>
      </c>
    </row>
    <row r="3590" spans="1:2" x14ac:dyDescent="0.25">
      <c r="A3590">
        <v>6.5</v>
      </c>
      <c r="B3590" s="2">
        <v>-10752057</v>
      </c>
    </row>
    <row r="3591" spans="1:2" x14ac:dyDescent="0.25">
      <c r="A3591">
        <v>6.5</v>
      </c>
      <c r="B3591" s="2">
        <v>9090735</v>
      </c>
    </row>
    <row r="3592" spans="1:2" x14ac:dyDescent="0.25">
      <c r="A3592">
        <v>6.5</v>
      </c>
      <c r="B3592" s="2">
        <v>12595031</v>
      </c>
    </row>
    <row r="3593" spans="1:2" x14ac:dyDescent="0.25">
      <c r="A3593">
        <v>6.5</v>
      </c>
      <c r="B3593" s="2">
        <v>4282851</v>
      </c>
    </row>
    <row r="3594" spans="1:2" x14ac:dyDescent="0.25">
      <c r="A3594">
        <v>6.5</v>
      </c>
      <c r="B3594" s="2">
        <v>3966256</v>
      </c>
    </row>
    <row r="3595" spans="1:2" x14ac:dyDescent="0.25">
      <c r="A3595">
        <v>6.5</v>
      </c>
      <c r="B3595" s="2">
        <v>0</v>
      </c>
    </row>
    <row r="3596" spans="1:2" x14ac:dyDescent="0.25">
      <c r="A3596">
        <v>6.5</v>
      </c>
      <c r="B3596" s="2">
        <v>13197005</v>
      </c>
    </row>
    <row r="3597" spans="1:2" x14ac:dyDescent="0.25">
      <c r="A3597">
        <v>6.5</v>
      </c>
      <c r="B3597" s="2">
        <v>1800000</v>
      </c>
    </row>
    <row r="3598" spans="1:2" x14ac:dyDescent="0.25">
      <c r="A3598">
        <v>6.5</v>
      </c>
      <c r="B3598" s="2">
        <v>20047604</v>
      </c>
    </row>
    <row r="3599" spans="1:2" x14ac:dyDescent="0.25">
      <c r="A3599">
        <v>6.5</v>
      </c>
      <c r="B3599" s="2">
        <v>278590</v>
      </c>
    </row>
    <row r="3600" spans="1:2" x14ac:dyDescent="0.25">
      <c r="A3600">
        <v>6.5</v>
      </c>
      <c r="B3600" s="2">
        <v>13890240</v>
      </c>
    </row>
    <row r="3601" spans="1:2" x14ac:dyDescent="0.25">
      <c r="A3601">
        <v>6.5</v>
      </c>
      <c r="B3601" s="2">
        <v>-26436838</v>
      </c>
    </row>
    <row r="3602" spans="1:2" x14ac:dyDescent="0.25">
      <c r="A3602">
        <v>6.5</v>
      </c>
      <c r="B3602" s="2">
        <v>882290</v>
      </c>
    </row>
    <row r="3603" spans="1:2" x14ac:dyDescent="0.25">
      <c r="A3603">
        <v>6.5</v>
      </c>
      <c r="B3603" s="2">
        <v>9114702</v>
      </c>
    </row>
    <row r="3604" spans="1:2" x14ac:dyDescent="0.25">
      <c r="A3604">
        <v>6.5</v>
      </c>
      <c r="B3604" s="2">
        <v>-2733657</v>
      </c>
    </row>
    <row r="3605" spans="1:2" x14ac:dyDescent="0.25">
      <c r="A3605">
        <v>6.5</v>
      </c>
      <c r="B3605" s="2">
        <v>24143410</v>
      </c>
    </row>
    <row r="3606" spans="1:2" x14ac:dyDescent="0.25">
      <c r="A3606">
        <v>6.5</v>
      </c>
      <c r="B3606" s="2">
        <v>-2137646</v>
      </c>
    </row>
    <row r="3607" spans="1:2" x14ac:dyDescent="0.25">
      <c r="A3607">
        <v>6.5</v>
      </c>
      <c r="B3607" s="2">
        <v>12734391</v>
      </c>
    </row>
    <row r="3608" spans="1:2" x14ac:dyDescent="0.25">
      <c r="A3608">
        <v>6.5</v>
      </c>
      <c r="B3608" s="2">
        <v>23885627</v>
      </c>
    </row>
    <row r="3609" spans="1:2" x14ac:dyDescent="0.25">
      <c r="A3609">
        <v>6.5</v>
      </c>
      <c r="B3609" s="2">
        <v>17487531</v>
      </c>
    </row>
    <row r="3610" spans="1:2" x14ac:dyDescent="0.25">
      <c r="A3610">
        <v>6.5</v>
      </c>
      <c r="B3610" s="2">
        <v>9460601</v>
      </c>
    </row>
    <row r="3611" spans="1:2" x14ac:dyDescent="0.25">
      <c r="A3611">
        <v>6.5</v>
      </c>
      <c r="B3611" s="2">
        <v>20005435</v>
      </c>
    </row>
    <row r="3612" spans="1:2" x14ac:dyDescent="0.25">
      <c r="A3612">
        <v>6.5</v>
      </c>
      <c r="B3612" s="2">
        <v>-1929129</v>
      </c>
    </row>
    <row r="3613" spans="1:2" x14ac:dyDescent="0.25">
      <c r="A3613">
        <v>6.5</v>
      </c>
      <c r="B3613" s="2">
        <v>0</v>
      </c>
    </row>
    <row r="3614" spans="1:2" x14ac:dyDescent="0.25">
      <c r="A3614">
        <v>6.5</v>
      </c>
      <c r="B3614" s="2">
        <v>11704056</v>
      </c>
    </row>
    <row r="3615" spans="1:2" x14ac:dyDescent="0.25">
      <c r="A3615">
        <v>6.5</v>
      </c>
      <c r="B3615" s="2">
        <v>89325780</v>
      </c>
    </row>
    <row r="3616" spans="1:2" x14ac:dyDescent="0.25">
      <c r="A3616">
        <v>6.5</v>
      </c>
      <c r="B3616" s="2">
        <v>-11437284</v>
      </c>
    </row>
    <row r="3617" spans="1:2" x14ac:dyDescent="0.25">
      <c r="A3617">
        <v>6.5</v>
      </c>
      <c r="B3617" s="2">
        <v>40766041</v>
      </c>
    </row>
    <row r="3618" spans="1:2" x14ac:dyDescent="0.25">
      <c r="A3618">
        <v>6.5</v>
      </c>
      <c r="B3618" s="2">
        <v>-12396071</v>
      </c>
    </row>
    <row r="3619" spans="1:2" x14ac:dyDescent="0.25">
      <c r="A3619">
        <v>6.5</v>
      </c>
      <c r="B3619" s="2">
        <v>-10488969</v>
      </c>
    </row>
    <row r="3620" spans="1:2" x14ac:dyDescent="0.25">
      <c r="A3620">
        <v>6.5</v>
      </c>
      <c r="B3620" s="2">
        <v>-5778705</v>
      </c>
    </row>
    <row r="3621" spans="1:2" x14ac:dyDescent="0.25">
      <c r="A3621">
        <v>6.5</v>
      </c>
      <c r="B3621" s="2">
        <v>271327</v>
      </c>
    </row>
    <row r="3622" spans="1:2" x14ac:dyDescent="0.25">
      <c r="A3622">
        <v>6.5</v>
      </c>
      <c r="B3622" s="2">
        <v>9480198</v>
      </c>
    </row>
    <row r="3623" spans="1:2" x14ac:dyDescent="0.25">
      <c r="A3623">
        <v>6.5</v>
      </c>
      <c r="B3623" s="2">
        <v>-1148917</v>
      </c>
    </row>
    <row r="3624" spans="1:2" x14ac:dyDescent="0.25">
      <c r="A3624">
        <v>6.5</v>
      </c>
      <c r="B3624" s="2">
        <v>109814498</v>
      </c>
    </row>
    <row r="3625" spans="1:2" x14ac:dyDescent="0.25">
      <c r="A3625">
        <v>6.5</v>
      </c>
      <c r="B3625" s="2">
        <v>121563139</v>
      </c>
    </row>
    <row r="3626" spans="1:2" x14ac:dyDescent="0.25">
      <c r="A3626">
        <v>6.5</v>
      </c>
      <c r="B3626" s="2">
        <v>8710894</v>
      </c>
    </row>
    <row r="3627" spans="1:2" x14ac:dyDescent="0.25">
      <c r="A3627">
        <v>6.5</v>
      </c>
      <c r="B3627" s="2">
        <v>-10776559</v>
      </c>
    </row>
    <row r="3628" spans="1:2" x14ac:dyDescent="0.25">
      <c r="A3628">
        <v>6.5</v>
      </c>
      <c r="B3628" s="2">
        <v>-39808601</v>
      </c>
    </row>
    <row r="3629" spans="1:2" x14ac:dyDescent="0.25">
      <c r="A3629">
        <v>6.5</v>
      </c>
      <c r="B3629" s="2">
        <v>-22492655</v>
      </c>
    </row>
    <row r="3630" spans="1:2" x14ac:dyDescent="0.25">
      <c r="A3630">
        <v>6.5</v>
      </c>
      <c r="B3630" s="2">
        <v>-11932083</v>
      </c>
    </row>
    <row r="3631" spans="1:2" x14ac:dyDescent="0.25">
      <c r="A3631">
        <v>6.5</v>
      </c>
      <c r="B3631" s="2">
        <v>-12316079</v>
      </c>
    </row>
    <row r="3632" spans="1:2" x14ac:dyDescent="0.25">
      <c r="A3632">
        <v>6.5</v>
      </c>
      <c r="B3632" s="2">
        <v>-1640283</v>
      </c>
    </row>
    <row r="3633" spans="1:2" x14ac:dyDescent="0.25">
      <c r="A3633">
        <v>6.5</v>
      </c>
      <c r="B3633" s="2">
        <v>669816</v>
      </c>
    </row>
    <row r="3634" spans="1:2" x14ac:dyDescent="0.25">
      <c r="A3634">
        <v>6.5</v>
      </c>
      <c r="B3634" s="2">
        <v>4885552</v>
      </c>
    </row>
    <row r="3635" spans="1:2" x14ac:dyDescent="0.25">
      <c r="A3635">
        <v>6.5</v>
      </c>
      <c r="B3635" s="2">
        <v>-8414517</v>
      </c>
    </row>
    <row r="3636" spans="1:2" x14ac:dyDescent="0.25">
      <c r="A3636">
        <v>6.5</v>
      </c>
      <c r="B3636" s="2">
        <v>-1081039</v>
      </c>
    </row>
    <row r="3637" spans="1:2" x14ac:dyDescent="0.25">
      <c r="A3637">
        <v>6.5</v>
      </c>
      <c r="B3637" s="2">
        <v>-16364380</v>
      </c>
    </row>
    <row r="3638" spans="1:2" x14ac:dyDescent="0.25">
      <c r="A3638">
        <v>6.5</v>
      </c>
      <c r="B3638" s="2">
        <v>8032565</v>
      </c>
    </row>
    <row r="3639" spans="1:2" x14ac:dyDescent="0.25">
      <c r="A3639">
        <v>6.5</v>
      </c>
      <c r="B3639" s="2">
        <v>3267313</v>
      </c>
    </row>
    <row r="3640" spans="1:2" x14ac:dyDescent="0.25">
      <c r="A3640">
        <v>6.5</v>
      </c>
      <c r="B3640" s="2">
        <v>-6417948</v>
      </c>
    </row>
    <row r="3641" spans="1:2" x14ac:dyDescent="0.25">
      <c r="A3641">
        <v>6.5</v>
      </c>
      <c r="B3641" s="2">
        <v>2019581</v>
      </c>
    </row>
    <row r="3642" spans="1:2" x14ac:dyDescent="0.25">
      <c r="A3642">
        <v>6.5</v>
      </c>
      <c r="B3642" s="2">
        <v>5145823</v>
      </c>
    </row>
    <row r="3643" spans="1:2" x14ac:dyDescent="0.25">
      <c r="A3643">
        <v>6.5</v>
      </c>
      <c r="B3643" s="2">
        <v>21132598</v>
      </c>
    </row>
    <row r="3644" spans="1:2" x14ac:dyDescent="0.25">
      <c r="A3644">
        <v>6.5</v>
      </c>
      <c r="B3644" s="2">
        <v>11721741</v>
      </c>
    </row>
    <row r="3645" spans="1:2" x14ac:dyDescent="0.25">
      <c r="A3645">
        <v>6.5</v>
      </c>
      <c r="B3645" s="2">
        <v>20059210</v>
      </c>
    </row>
    <row r="3646" spans="1:2" x14ac:dyDescent="0.25">
      <c r="A3646">
        <v>6.5</v>
      </c>
      <c r="B3646" s="2">
        <v>168539357</v>
      </c>
    </row>
    <row r="3647" spans="1:2" x14ac:dyDescent="0.25">
      <c r="A3647">
        <v>6.5</v>
      </c>
      <c r="B3647" s="2">
        <v>82183817</v>
      </c>
    </row>
    <row r="3648" spans="1:2" x14ac:dyDescent="0.25">
      <c r="A3648">
        <v>6.5</v>
      </c>
      <c r="B3648" s="2">
        <v>46264384</v>
      </c>
    </row>
    <row r="3649" spans="1:2" x14ac:dyDescent="0.25">
      <c r="A3649">
        <v>6.5</v>
      </c>
      <c r="B3649" s="2">
        <v>-35228342</v>
      </c>
    </row>
    <row r="3650" spans="1:2" x14ac:dyDescent="0.25">
      <c r="A3650">
        <v>6.5</v>
      </c>
      <c r="B3650" s="2">
        <v>156519401</v>
      </c>
    </row>
    <row r="3651" spans="1:2" x14ac:dyDescent="0.25">
      <c r="A3651">
        <v>6.5</v>
      </c>
      <c r="B3651" s="2">
        <v>38290723</v>
      </c>
    </row>
    <row r="3652" spans="1:2" x14ac:dyDescent="0.25">
      <c r="A3652">
        <v>6.5</v>
      </c>
      <c r="B3652" s="2">
        <v>8115878</v>
      </c>
    </row>
    <row r="3653" spans="1:2" x14ac:dyDescent="0.25">
      <c r="A3653">
        <v>6.5</v>
      </c>
      <c r="B3653" s="2">
        <v>2440188</v>
      </c>
    </row>
    <row r="3654" spans="1:2" x14ac:dyDescent="0.25">
      <c r="A3654">
        <v>6.5</v>
      </c>
      <c r="B3654" s="2">
        <v>919671</v>
      </c>
    </row>
    <row r="3655" spans="1:2" x14ac:dyDescent="0.25">
      <c r="A3655">
        <v>6.5</v>
      </c>
      <c r="B3655" s="2">
        <v>-7659861</v>
      </c>
    </row>
    <row r="3656" spans="1:2" x14ac:dyDescent="0.25">
      <c r="A3656">
        <v>6.5</v>
      </c>
      <c r="B3656" s="2">
        <v>33177694</v>
      </c>
    </row>
    <row r="3657" spans="1:2" x14ac:dyDescent="0.25">
      <c r="A3657">
        <v>6.5</v>
      </c>
      <c r="B3657" s="2">
        <v>31738</v>
      </c>
    </row>
    <row r="3658" spans="1:2" x14ac:dyDescent="0.25">
      <c r="A3658">
        <v>6.5</v>
      </c>
      <c r="B3658" s="2">
        <v>307308</v>
      </c>
    </row>
    <row r="3659" spans="1:2" x14ac:dyDescent="0.25">
      <c r="A3659">
        <v>6.5</v>
      </c>
      <c r="B3659" s="2">
        <v>322370</v>
      </c>
    </row>
    <row r="3660" spans="1:2" x14ac:dyDescent="0.25">
      <c r="A3660">
        <v>6.5</v>
      </c>
      <c r="B3660" s="2">
        <v>1960408</v>
      </c>
    </row>
    <row r="3661" spans="1:2" x14ac:dyDescent="0.25">
      <c r="A3661">
        <v>6.5</v>
      </c>
      <c r="B3661" s="2">
        <v>150418342</v>
      </c>
    </row>
    <row r="3662" spans="1:2" x14ac:dyDescent="0.25">
      <c r="A3662">
        <v>6.5</v>
      </c>
      <c r="B3662" s="2">
        <v>58267375</v>
      </c>
    </row>
    <row r="3663" spans="1:2" x14ac:dyDescent="0.25">
      <c r="A3663">
        <v>6.5</v>
      </c>
      <c r="B3663" s="2">
        <v>11132210</v>
      </c>
    </row>
    <row r="3664" spans="1:2" x14ac:dyDescent="0.25">
      <c r="A3664">
        <v>6.5</v>
      </c>
      <c r="B3664" s="2">
        <v>97529550</v>
      </c>
    </row>
    <row r="3665" spans="1:2" x14ac:dyDescent="0.25">
      <c r="A3665">
        <v>6.5</v>
      </c>
      <c r="B3665" s="2">
        <v>813201</v>
      </c>
    </row>
    <row r="3666" spans="1:2" x14ac:dyDescent="0.25">
      <c r="A3666">
        <v>6.5</v>
      </c>
      <c r="B3666" s="2">
        <v>3486957</v>
      </c>
    </row>
    <row r="3667" spans="1:2" x14ac:dyDescent="0.25">
      <c r="A3667">
        <v>6.5</v>
      </c>
      <c r="B3667" s="2">
        <v>230156409</v>
      </c>
    </row>
    <row r="3668" spans="1:2" x14ac:dyDescent="0.25">
      <c r="A3668">
        <v>6.5</v>
      </c>
      <c r="B3668" s="2">
        <v>223011068</v>
      </c>
    </row>
    <row r="3669" spans="1:2" x14ac:dyDescent="0.25">
      <c r="A3669">
        <v>6.5</v>
      </c>
      <c r="B3669" s="2">
        <v>84417389</v>
      </c>
    </row>
    <row r="3670" spans="1:2" x14ac:dyDescent="0.25">
      <c r="A3670">
        <v>6.5</v>
      </c>
      <c r="B3670" s="2">
        <v>233212670</v>
      </c>
    </row>
    <row r="3671" spans="1:2" x14ac:dyDescent="0.25">
      <c r="A3671">
        <v>6.5</v>
      </c>
      <c r="B3671" s="2">
        <v>194201</v>
      </c>
    </row>
    <row r="3672" spans="1:2" x14ac:dyDescent="0.25">
      <c r="A3672">
        <v>6.5</v>
      </c>
      <c r="B3672" s="2">
        <v>14059077</v>
      </c>
    </row>
    <row r="3673" spans="1:2" x14ac:dyDescent="0.25">
      <c r="A3673">
        <v>6.5</v>
      </c>
      <c r="B3673" s="2">
        <v>5906773</v>
      </c>
    </row>
    <row r="3674" spans="1:2" x14ac:dyDescent="0.25">
      <c r="A3674">
        <v>6.5</v>
      </c>
      <c r="B3674" s="2">
        <v>3392080</v>
      </c>
    </row>
    <row r="3675" spans="1:2" x14ac:dyDescent="0.25">
      <c r="A3675">
        <v>6.5</v>
      </c>
      <c r="B3675" s="2">
        <v>10166293</v>
      </c>
    </row>
    <row r="3676" spans="1:2" x14ac:dyDescent="0.25">
      <c r="A3676">
        <v>6.5</v>
      </c>
      <c r="B3676" s="2">
        <v>25283321</v>
      </c>
    </row>
    <row r="3677" spans="1:2" x14ac:dyDescent="0.25">
      <c r="A3677">
        <v>6.5</v>
      </c>
      <c r="B3677" s="2">
        <v>68038368</v>
      </c>
    </row>
    <row r="3678" spans="1:2" x14ac:dyDescent="0.25">
      <c r="A3678">
        <v>6.5</v>
      </c>
      <c r="B3678" s="2">
        <v>15605015</v>
      </c>
    </row>
    <row r="3679" spans="1:2" x14ac:dyDescent="0.25">
      <c r="A3679">
        <v>6.5</v>
      </c>
      <c r="B3679" s="2">
        <v>147968902</v>
      </c>
    </row>
    <row r="3680" spans="1:2" x14ac:dyDescent="0.25">
      <c r="A3680">
        <v>6.5</v>
      </c>
      <c r="B3680" s="2">
        <v>66757863</v>
      </c>
    </row>
    <row r="3681" spans="1:2" x14ac:dyDescent="0.25">
      <c r="A3681">
        <v>6.5</v>
      </c>
      <c r="B3681" s="2">
        <v>-17972710</v>
      </c>
    </row>
    <row r="3682" spans="1:2" x14ac:dyDescent="0.25">
      <c r="A3682">
        <v>6.5</v>
      </c>
      <c r="B3682" s="2">
        <v>3875268</v>
      </c>
    </row>
    <row r="3683" spans="1:2" x14ac:dyDescent="0.25">
      <c r="A3683">
        <v>6.5</v>
      </c>
      <c r="B3683" s="2">
        <v>18912328</v>
      </c>
    </row>
    <row r="3684" spans="1:2" x14ac:dyDescent="0.25">
      <c r="A3684">
        <v>6.5</v>
      </c>
      <c r="B3684" s="2">
        <v>-3463182</v>
      </c>
    </row>
    <row r="3685" spans="1:2" x14ac:dyDescent="0.25">
      <c r="A3685">
        <v>6.5</v>
      </c>
      <c r="B3685" s="2">
        <v>912082707</v>
      </c>
    </row>
    <row r="3686" spans="1:2" x14ac:dyDescent="0.25">
      <c r="A3686">
        <v>6.5</v>
      </c>
      <c r="B3686" s="2">
        <v>248579099</v>
      </c>
    </row>
    <row r="3687" spans="1:2" x14ac:dyDescent="0.25">
      <c r="A3687">
        <v>6.5</v>
      </c>
      <c r="B3687" s="2">
        <v>38294169</v>
      </c>
    </row>
    <row r="3688" spans="1:2" x14ac:dyDescent="0.25">
      <c r="A3688">
        <v>6.5</v>
      </c>
      <c r="B3688" s="2">
        <v>107841558</v>
      </c>
    </row>
    <row r="3689" spans="1:2" x14ac:dyDescent="0.25">
      <c r="A3689">
        <v>6.5</v>
      </c>
      <c r="B3689" s="2">
        <v>56618699</v>
      </c>
    </row>
    <row r="3690" spans="1:2" x14ac:dyDescent="0.25">
      <c r="A3690">
        <v>6.5</v>
      </c>
      <c r="B3690" s="2">
        <v>-7192373</v>
      </c>
    </row>
    <row r="3691" spans="1:2" x14ac:dyDescent="0.25">
      <c r="A3691">
        <v>6.5</v>
      </c>
      <c r="B3691" s="2">
        <v>-14884987</v>
      </c>
    </row>
    <row r="3692" spans="1:2" x14ac:dyDescent="0.25">
      <c r="A3692">
        <v>6.5</v>
      </c>
      <c r="B3692" s="2">
        <v>-10511471</v>
      </c>
    </row>
    <row r="3693" spans="1:2" x14ac:dyDescent="0.25">
      <c r="A3693">
        <v>6.5</v>
      </c>
      <c r="B3693" s="2">
        <v>-40043599</v>
      </c>
    </row>
    <row r="3694" spans="1:2" x14ac:dyDescent="0.25">
      <c r="A3694">
        <v>6.5</v>
      </c>
      <c r="B3694" s="2">
        <v>147202299</v>
      </c>
    </row>
    <row r="3695" spans="1:2" x14ac:dyDescent="0.25">
      <c r="A3695">
        <v>6.5</v>
      </c>
      <c r="B3695" s="2">
        <v>222322765</v>
      </c>
    </row>
    <row r="3696" spans="1:2" x14ac:dyDescent="0.25">
      <c r="A3696">
        <v>6.5</v>
      </c>
      <c r="B3696" s="2">
        <v>-23691758</v>
      </c>
    </row>
    <row r="3697" spans="1:2" x14ac:dyDescent="0.25">
      <c r="A3697">
        <v>6.5</v>
      </c>
      <c r="B3697" s="2">
        <v>-8229255</v>
      </c>
    </row>
    <row r="3698" spans="1:2" x14ac:dyDescent="0.25">
      <c r="A3698">
        <v>6.5</v>
      </c>
      <c r="B3698" s="2">
        <v>60726164</v>
      </c>
    </row>
    <row r="3699" spans="1:2" x14ac:dyDescent="0.25">
      <c r="A3699">
        <v>6.5</v>
      </c>
      <c r="B3699" s="2">
        <v>1400</v>
      </c>
    </row>
    <row r="3700" spans="1:2" x14ac:dyDescent="0.25">
      <c r="A3700">
        <v>6.5</v>
      </c>
      <c r="B3700" s="2">
        <v>32780981</v>
      </c>
    </row>
    <row r="3701" spans="1:2" x14ac:dyDescent="0.25">
      <c r="A3701">
        <v>6.5</v>
      </c>
      <c r="B3701" s="2">
        <v>45080413</v>
      </c>
    </row>
    <row r="3702" spans="1:2" x14ac:dyDescent="0.25">
      <c r="A3702">
        <v>6.5</v>
      </c>
      <c r="B3702" s="2">
        <v>-12256692</v>
      </c>
    </row>
    <row r="3703" spans="1:2" x14ac:dyDescent="0.25">
      <c r="A3703">
        <v>6.5</v>
      </c>
      <c r="B3703" s="2">
        <v>-10489348</v>
      </c>
    </row>
    <row r="3704" spans="1:2" x14ac:dyDescent="0.25">
      <c r="A3704">
        <v>6.5</v>
      </c>
      <c r="B3704" s="2">
        <v>765705</v>
      </c>
    </row>
    <row r="3705" spans="1:2" x14ac:dyDescent="0.25">
      <c r="A3705">
        <v>6.5</v>
      </c>
      <c r="B3705" s="2">
        <v>-7368097</v>
      </c>
    </row>
    <row r="3706" spans="1:2" x14ac:dyDescent="0.25">
      <c r="A3706">
        <v>6.5</v>
      </c>
      <c r="B3706" s="2">
        <v>7310206</v>
      </c>
    </row>
    <row r="3707" spans="1:2" x14ac:dyDescent="0.25">
      <c r="A3707">
        <v>6.5</v>
      </c>
      <c r="B3707" s="2">
        <v>9013424</v>
      </c>
    </row>
    <row r="3708" spans="1:2" x14ac:dyDescent="0.25">
      <c r="A3708">
        <v>6.5</v>
      </c>
      <c r="B3708" s="2">
        <v>538779970</v>
      </c>
    </row>
    <row r="3709" spans="1:2" x14ac:dyDescent="0.25">
      <c r="A3709">
        <v>6.5</v>
      </c>
      <c r="B3709" s="2">
        <v>-5117355</v>
      </c>
    </row>
    <row r="3710" spans="1:2" x14ac:dyDescent="0.25">
      <c r="A3710">
        <v>6.5</v>
      </c>
      <c r="B3710" s="2">
        <v>49935764</v>
      </c>
    </row>
    <row r="3711" spans="1:2" x14ac:dyDescent="0.25">
      <c r="A3711">
        <v>6.5</v>
      </c>
      <c r="B3711" s="2">
        <v>-31506110</v>
      </c>
    </row>
    <row r="3712" spans="1:2" x14ac:dyDescent="0.25">
      <c r="A3712">
        <v>6.5</v>
      </c>
      <c r="B3712" s="2">
        <v>20316451</v>
      </c>
    </row>
    <row r="3713" spans="1:2" x14ac:dyDescent="0.25">
      <c r="A3713">
        <v>6.5</v>
      </c>
      <c r="B3713" s="2">
        <v>-21635723</v>
      </c>
    </row>
    <row r="3714" spans="1:2" x14ac:dyDescent="0.25">
      <c r="A3714">
        <v>6.5</v>
      </c>
      <c r="B3714" s="2">
        <v>76337989</v>
      </c>
    </row>
    <row r="3715" spans="1:2" x14ac:dyDescent="0.25">
      <c r="A3715">
        <v>6.5</v>
      </c>
      <c r="B3715" s="2">
        <v>5495563</v>
      </c>
    </row>
    <row r="3716" spans="1:2" x14ac:dyDescent="0.25">
      <c r="A3716">
        <v>6.5</v>
      </c>
      <c r="B3716" s="2">
        <v>-7207439</v>
      </c>
    </row>
    <row r="3717" spans="1:2" x14ac:dyDescent="0.25">
      <c r="A3717">
        <v>6.5</v>
      </c>
      <c r="B3717" s="2">
        <v>6585516</v>
      </c>
    </row>
    <row r="3718" spans="1:2" x14ac:dyDescent="0.25">
      <c r="A3718">
        <v>6.5</v>
      </c>
      <c r="B3718" s="2">
        <v>-23294998</v>
      </c>
    </row>
    <row r="3719" spans="1:2" x14ac:dyDescent="0.25">
      <c r="A3719">
        <v>6.5</v>
      </c>
      <c r="B3719" s="2">
        <v>196697520</v>
      </c>
    </row>
    <row r="3720" spans="1:2" x14ac:dyDescent="0.25">
      <c r="A3720">
        <v>6.5</v>
      </c>
      <c r="B3720" s="2">
        <v>252744280</v>
      </c>
    </row>
    <row r="3721" spans="1:2" x14ac:dyDescent="0.25">
      <c r="A3721">
        <v>6.5</v>
      </c>
      <c r="B3721" s="2">
        <v>52913171</v>
      </c>
    </row>
    <row r="3722" spans="1:2" x14ac:dyDescent="0.25">
      <c r="A3722">
        <v>6.5</v>
      </c>
      <c r="B3722" s="2">
        <v>32678321</v>
      </c>
    </row>
    <row r="3723" spans="1:2" x14ac:dyDescent="0.25">
      <c r="A3723">
        <v>6.5</v>
      </c>
      <c r="B3723" s="2">
        <v>-11137288</v>
      </c>
    </row>
    <row r="3724" spans="1:2" x14ac:dyDescent="0.25">
      <c r="A3724">
        <v>6.5</v>
      </c>
      <c r="B3724" s="2">
        <v>45572044</v>
      </c>
    </row>
    <row r="3725" spans="1:2" x14ac:dyDescent="0.25">
      <c r="A3725">
        <v>6.5</v>
      </c>
      <c r="B3725" s="2">
        <v>6878433</v>
      </c>
    </row>
    <row r="3726" spans="1:2" x14ac:dyDescent="0.25">
      <c r="A3726">
        <v>6.5</v>
      </c>
      <c r="B3726" s="2">
        <v>-6410219</v>
      </c>
    </row>
    <row r="3727" spans="1:2" x14ac:dyDescent="0.25">
      <c r="A3727">
        <v>6.5</v>
      </c>
      <c r="B3727" s="2">
        <v>471873119</v>
      </c>
    </row>
    <row r="3728" spans="1:2" x14ac:dyDescent="0.25">
      <c r="A3728">
        <v>6.5</v>
      </c>
      <c r="B3728" s="2">
        <v>377287646</v>
      </c>
    </row>
    <row r="3729" spans="1:2" x14ac:dyDescent="0.25">
      <c r="A3729">
        <v>6.5</v>
      </c>
      <c r="B3729" s="2">
        <v>17013878</v>
      </c>
    </row>
    <row r="3730" spans="1:2" x14ac:dyDescent="0.25">
      <c r="A3730">
        <v>6.5</v>
      </c>
      <c r="B3730" s="2">
        <v>70258201</v>
      </c>
    </row>
    <row r="3731" spans="1:2" x14ac:dyDescent="0.25">
      <c r="A3731">
        <v>6.5</v>
      </c>
      <c r="B3731" s="2">
        <v>50983911</v>
      </c>
    </row>
    <row r="3732" spans="1:2" x14ac:dyDescent="0.25">
      <c r="A3732">
        <v>6.5</v>
      </c>
      <c r="B3732" s="2">
        <v>20361</v>
      </c>
    </row>
    <row r="3733" spans="1:2" x14ac:dyDescent="0.25">
      <c r="A3733">
        <v>6.5</v>
      </c>
      <c r="B3733" s="2">
        <v>37691644</v>
      </c>
    </row>
    <row r="3734" spans="1:2" x14ac:dyDescent="0.25">
      <c r="A3734">
        <v>6.5</v>
      </c>
      <c r="B3734" s="2">
        <v>25663556</v>
      </c>
    </row>
    <row r="3735" spans="1:2" x14ac:dyDescent="0.25">
      <c r="A3735">
        <v>6.5</v>
      </c>
      <c r="B3735" s="2">
        <v>1778006</v>
      </c>
    </row>
    <row r="3736" spans="1:2" x14ac:dyDescent="0.25">
      <c r="A3736">
        <v>6.5</v>
      </c>
      <c r="B3736" s="2">
        <v>-21512322</v>
      </c>
    </row>
    <row r="3737" spans="1:2" x14ac:dyDescent="0.25">
      <c r="A3737">
        <v>6.5</v>
      </c>
      <c r="B3737" s="2">
        <v>-18733389</v>
      </c>
    </row>
    <row r="3738" spans="1:2" x14ac:dyDescent="0.25">
      <c r="A3738">
        <v>6.5</v>
      </c>
      <c r="B3738" s="2">
        <v>-2873602</v>
      </c>
    </row>
    <row r="3739" spans="1:2" x14ac:dyDescent="0.25">
      <c r="A3739">
        <v>6.5</v>
      </c>
      <c r="B3739" s="2">
        <v>269755</v>
      </c>
    </row>
    <row r="3740" spans="1:2" x14ac:dyDescent="0.25">
      <c r="A3740">
        <v>6.5</v>
      </c>
      <c r="B3740" s="2">
        <v>20917189</v>
      </c>
    </row>
    <row r="3741" spans="1:2" x14ac:dyDescent="0.25">
      <c r="A3741">
        <v>6.5</v>
      </c>
      <c r="B3741" s="2">
        <v>-2165064</v>
      </c>
    </row>
    <row r="3742" spans="1:2" x14ac:dyDescent="0.25">
      <c r="A3742">
        <v>6.5</v>
      </c>
      <c r="B3742" s="2">
        <v>50605135</v>
      </c>
    </row>
    <row r="3743" spans="1:2" x14ac:dyDescent="0.25">
      <c r="A3743">
        <v>6.5</v>
      </c>
      <c r="B3743" s="2">
        <v>102197742</v>
      </c>
    </row>
    <row r="3744" spans="1:2" x14ac:dyDescent="0.25">
      <c r="A3744">
        <v>6.5</v>
      </c>
      <c r="B3744" s="2">
        <v>85430335</v>
      </c>
    </row>
    <row r="3745" spans="1:2" x14ac:dyDescent="0.25">
      <c r="A3745">
        <v>6.5</v>
      </c>
      <c r="B3745" s="2">
        <v>-42141941</v>
      </c>
    </row>
    <row r="3746" spans="1:2" x14ac:dyDescent="0.25">
      <c r="A3746">
        <v>6.5</v>
      </c>
      <c r="B3746" s="2">
        <v>19865924</v>
      </c>
    </row>
    <row r="3747" spans="1:2" x14ac:dyDescent="0.25">
      <c r="A3747">
        <v>6.5</v>
      </c>
      <c r="B3747" s="2">
        <v>-1548154</v>
      </c>
    </row>
    <row r="3748" spans="1:2" x14ac:dyDescent="0.25">
      <c r="A3748">
        <v>6.5</v>
      </c>
      <c r="B3748" s="2">
        <v>-11199562</v>
      </c>
    </row>
    <row r="3749" spans="1:2" x14ac:dyDescent="0.25">
      <c r="A3749">
        <v>6.5</v>
      </c>
      <c r="B3749" s="2">
        <v>5515163</v>
      </c>
    </row>
    <row r="3750" spans="1:2" x14ac:dyDescent="0.25">
      <c r="A3750">
        <v>6.5</v>
      </c>
      <c r="B3750" s="2">
        <v>24130062</v>
      </c>
    </row>
    <row r="3751" spans="1:2" x14ac:dyDescent="0.25">
      <c r="A3751">
        <v>6.5</v>
      </c>
      <c r="B3751" s="2">
        <v>329242249</v>
      </c>
    </row>
    <row r="3752" spans="1:2" x14ac:dyDescent="0.25">
      <c r="A3752">
        <v>6.5</v>
      </c>
      <c r="B3752" s="2">
        <v>105896422</v>
      </c>
    </row>
    <row r="3753" spans="1:2" x14ac:dyDescent="0.25">
      <c r="A3753">
        <v>6.5</v>
      </c>
      <c r="B3753" s="2">
        <v>18784344</v>
      </c>
    </row>
    <row r="3754" spans="1:2" x14ac:dyDescent="0.25">
      <c r="A3754">
        <v>6.5</v>
      </c>
      <c r="B3754" s="2">
        <v>-244064</v>
      </c>
    </row>
    <row r="3755" spans="1:2" x14ac:dyDescent="0.25">
      <c r="A3755">
        <v>6.5</v>
      </c>
      <c r="B3755" s="2">
        <v>194665568</v>
      </c>
    </row>
    <row r="3756" spans="1:2" x14ac:dyDescent="0.25">
      <c r="A3756">
        <v>6.5</v>
      </c>
      <c r="B3756" s="2">
        <v>150685453</v>
      </c>
    </row>
    <row r="3757" spans="1:2" x14ac:dyDescent="0.25">
      <c r="A3757">
        <v>6.5</v>
      </c>
      <c r="B3757" s="2">
        <v>74170327</v>
      </c>
    </row>
    <row r="3758" spans="1:2" x14ac:dyDescent="0.25">
      <c r="A3758">
        <v>6.5</v>
      </c>
      <c r="B3758" s="2">
        <v>-37070316</v>
      </c>
    </row>
    <row r="3759" spans="1:2" x14ac:dyDescent="0.25">
      <c r="A3759">
        <v>6.5</v>
      </c>
      <c r="B3759" s="2">
        <v>40945</v>
      </c>
    </row>
    <row r="3760" spans="1:2" x14ac:dyDescent="0.25">
      <c r="A3760">
        <v>6.5</v>
      </c>
      <c r="B3760" s="2">
        <v>32973297</v>
      </c>
    </row>
    <row r="3761" spans="1:2" x14ac:dyDescent="0.25">
      <c r="A3761">
        <v>6.5</v>
      </c>
      <c r="B3761" s="2">
        <v>171353001</v>
      </c>
    </row>
    <row r="3762" spans="1:2" x14ac:dyDescent="0.25">
      <c r="A3762">
        <v>6.5</v>
      </c>
      <c r="B3762" s="2">
        <v>60842646</v>
      </c>
    </row>
    <row r="3763" spans="1:2" x14ac:dyDescent="0.25">
      <c r="A3763">
        <v>6.5</v>
      </c>
      <c r="B3763" s="2">
        <v>30995223</v>
      </c>
    </row>
    <row r="3764" spans="1:2" x14ac:dyDescent="0.25">
      <c r="A3764">
        <v>6.5</v>
      </c>
      <c r="B3764" s="2">
        <v>8955544</v>
      </c>
    </row>
    <row r="3765" spans="1:2" x14ac:dyDescent="0.25">
      <c r="A3765">
        <v>6.5</v>
      </c>
      <c r="B3765" s="2">
        <v>134103655</v>
      </c>
    </row>
    <row r="3766" spans="1:2" x14ac:dyDescent="0.25">
      <c r="A3766">
        <v>6.5</v>
      </c>
      <c r="B3766" s="2">
        <v>10253843</v>
      </c>
    </row>
    <row r="3767" spans="1:2" x14ac:dyDescent="0.25">
      <c r="A3767">
        <v>6.5</v>
      </c>
      <c r="B3767" s="2">
        <v>13253164</v>
      </c>
    </row>
    <row r="3768" spans="1:2" x14ac:dyDescent="0.25">
      <c r="A3768">
        <v>6.5</v>
      </c>
      <c r="B3768" s="2">
        <v>194470394</v>
      </c>
    </row>
    <row r="3769" spans="1:2" x14ac:dyDescent="0.25">
      <c r="A3769">
        <v>6.5</v>
      </c>
      <c r="B3769" s="2">
        <v>67734416</v>
      </c>
    </row>
    <row r="3770" spans="1:2" x14ac:dyDescent="0.25">
      <c r="A3770">
        <v>6.5</v>
      </c>
      <c r="B3770" s="2">
        <v>20040976</v>
      </c>
    </row>
    <row r="3771" spans="1:2" x14ac:dyDescent="0.25">
      <c r="A3771">
        <v>6.5</v>
      </c>
      <c r="B3771" s="2">
        <v>146780824</v>
      </c>
    </row>
    <row r="3772" spans="1:2" x14ac:dyDescent="0.25">
      <c r="A3772">
        <v>6.5</v>
      </c>
      <c r="B3772" s="2">
        <v>34806823</v>
      </c>
    </row>
    <row r="3773" spans="1:2" x14ac:dyDescent="0.25">
      <c r="A3773">
        <v>6.5</v>
      </c>
      <c r="B3773" s="2">
        <v>13686500</v>
      </c>
    </row>
    <row r="3774" spans="1:2" x14ac:dyDescent="0.25">
      <c r="A3774">
        <v>6.5</v>
      </c>
      <c r="B3774" s="2">
        <v>-5318349</v>
      </c>
    </row>
    <row r="3775" spans="1:2" x14ac:dyDescent="0.25">
      <c r="A3775">
        <v>6.5</v>
      </c>
      <c r="B3775" s="2">
        <v>12293743</v>
      </c>
    </row>
    <row r="3776" spans="1:2" x14ac:dyDescent="0.25">
      <c r="A3776">
        <v>6.5</v>
      </c>
      <c r="B3776" s="2">
        <v>49628830</v>
      </c>
    </row>
    <row r="3777" spans="1:2" x14ac:dyDescent="0.25">
      <c r="A3777">
        <v>6.5</v>
      </c>
      <c r="B3777" s="2">
        <v>-244620</v>
      </c>
    </row>
    <row r="3778" spans="1:2" x14ac:dyDescent="0.25">
      <c r="A3778">
        <v>6.5</v>
      </c>
      <c r="B3778" s="2">
        <v>3696522</v>
      </c>
    </row>
    <row r="3779" spans="1:2" x14ac:dyDescent="0.25">
      <c r="A3779">
        <v>6.5</v>
      </c>
      <c r="B3779" s="2">
        <v>114542245</v>
      </c>
    </row>
    <row r="3780" spans="1:2" x14ac:dyDescent="0.25">
      <c r="A3780">
        <v>6.5</v>
      </c>
      <c r="B3780" s="2">
        <v>49920539</v>
      </c>
    </row>
    <row r="3781" spans="1:2" x14ac:dyDescent="0.25">
      <c r="A3781">
        <v>6.5</v>
      </c>
      <c r="B3781" s="2">
        <v>51526996</v>
      </c>
    </row>
    <row r="3782" spans="1:2" x14ac:dyDescent="0.25">
      <c r="A3782">
        <v>6.5</v>
      </c>
      <c r="B3782" s="2">
        <v>37966152</v>
      </c>
    </row>
    <row r="3783" spans="1:2" x14ac:dyDescent="0.25">
      <c r="A3783">
        <v>6.5</v>
      </c>
      <c r="B3783" s="2">
        <v>74357138</v>
      </c>
    </row>
    <row r="3784" spans="1:2" x14ac:dyDescent="0.25">
      <c r="A3784">
        <v>6.5</v>
      </c>
      <c r="B3784" s="2">
        <v>828284</v>
      </c>
    </row>
    <row r="3785" spans="1:2" x14ac:dyDescent="0.25">
      <c r="A3785">
        <v>6.5</v>
      </c>
      <c r="B3785" s="2">
        <v>84070507</v>
      </c>
    </row>
    <row r="3786" spans="1:2" x14ac:dyDescent="0.25">
      <c r="A3786">
        <v>6.5</v>
      </c>
      <c r="B3786" s="2">
        <v>70499399</v>
      </c>
    </row>
    <row r="3787" spans="1:2" x14ac:dyDescent="0.25">
      <c r="A3787">
        <v>6.5</v>
      </c>
      <c r="B3787" s="2">
        <v>782244782</v>
      </c>
    </row>
    <row r="3788" spans="1:2" x14ac:dyDescent="0.25">
      <c r="A3788">
        <v>6.5</v>
      </c>
      <c r="B3788" s="2">
        <v>11564670</v>
      </c>
    </row>
    <row r="3789" spans="1:2" x14ac:dyDescent="0.25">
      <c r="A3789">
        <v>6.5</v>
      </c>
      <c r="B3789" s="2">
        <v>-9927346</v>
      </c>
    </row>
    <row r="3790" spans="1:2" x14ac:dyDescent="0.25">
      <c r="A3790">
        <v>6.5</v>
      </c>
      <c r="B3790" s="2">
        <v>-3916401</v>
      </c>
    </row>
    <row r="3791" spans="1:2" x14ac:dyDescent="0.25">
      <c r="A3791">
        <v>6.5</v>
      </c>
      <c r="B3791" s="2">
        <v>2122909</v>
      </c>
    </row>
    <row r="3792" spans="1:2" x14ac:dyDescent="0.25">
      <c r="A3792">
        <v>6.5</v>
      </c>
      <c r="B3792" s="2">
        <v>-15259939</v>
      </c>
    </row>
    <row r="3793" spans="1:2" x14ac:dyDescent="0.25">
      <c r="A3793">
        <v>6.5</v>
      </c>
      <c r="B3793" s="2">
        <v>32795985</v>
      </c>
    </row>
    <row r="3794" spans="1:2" x14ac:dyDescent="0.25">
      <c r="A3794">
        <v>6.5</v>
      </c>
      <c r="B3794" s="2">
        <v>36439355</v>
      </c>
    </row>
    <row r="3795" spans="1:2" x14ac:dyDescent="0.25">
      <c r="A3795">
        <v>6.5</v>
      </c>
      <c r="B3795" s="2">
        <v>26449416</v>
      </c>
    </row>
    <row r="3796" spans="1:2" x14ac:dyDescent="0.25">
      <c r="A3796">
        <v>6.5</v>
      </c>
      <c r="B3796" s="2">
        <v>80542952</v>
      </c>
    </row>
    <row r="3797" spans="1:2" x14ac:dyDescent="0.25">
      <c r="A3797">
        <v>6.5</v>
      </c>
      <c r="B3797" s="2">
        <v>100270201</v>
      </c>
    </row>
    <row r="3798" spans="1:2" x14ac:dyDescent="0.25">
      <c r="A3798">
        <v>6.5</v>
      </c>
      <c r="B3798" s="2">
        <v>39459951</v>
      </c>
    </row>
    <row r="3799" spans="1:2" x14ac:dyDescent="0.25">
      <c r="A3799">
        <v>6.5</v>
      </c>
      <c r="B3799" s="2">
        <v>3875442</v>
      </c>
    </row>
    <row r="3800" spans="1:2" x14ac:dyDescent="0.25">
      <c r="A3800">
        <v>6.5</v>
      </c>
      <c r="B3800" s="2">
        <v>-22933565</v>
      </c>
    </row>
    <row r="3801" spans="1:2" x14ac:dyDescent="0.25">
      <c r="A3801">
        <v>6.5</v>
      </c>
      <c r="B3801" s="2">
        <v>-11925461</v>
      </c>
    </row>
    <row r="3802" spans="1:2" x14ac:dyDescent="0.25">
      <c r="A3802">
        <v>6.5</v>
      </c>
      <c r="B3802" s="2">
        <v>-5742858</v>
      </c>
    </row>
    <row r="3803" spans="1:2" x14ac:dyDescent="0.25">
      <c r="A3803">
        <v>6.5</v>
      </c>
      <c r="B3803" s="2">
        <v>1877924</v>
      </c>
    </row>
    <row r="3804" spans="1:2" x14ac:dyDescent="0.25">
      <c r="A3804">
        <v>6.5</v>
      </c>
      <c r="B3804" s="2">
        <v>136826547</v>
      </c>
    </row>
    <row r="3805" spans="1:2" x14ac:dyDescent="0.25">
      <c r="A3805">
        <v>6.5</v>
      </c>
      <c r="B3805" s="2">
        <v>1662515</v>
      </c>
    </row>
    <row r="3806" spans="1:2" x14ac:dyDescent="0.25">
      <c r="A3806">
        <v>6.5</v>
      </c>
      <c r="B3806" s="2">
        <v>-7074238</v>
      </c>
    </row>
    <row r="3807" spans="1:2" x14ac:dyDescent="0.25">
      <c r="A3807">
        <v>6.5</v>
      </c>
      <c r="B3807" s="2">
        <v>758754</v>
      </c>
    </row>
    <row r="3808" spans="1:2" x14ac:dyDescent="0.25">
      <c r="A3808">
        <v>6.5</v>
      </c>
      <c r="B3808" s="2">
        <v>87994610</v>
      </c>
    </row>
    <row r="3809" spans="1:2" x14ac:dyDescent="0.25">
      <c r="A3809">
        <v>6.5</v>
      </c>
      <c r="B3809" s="2">
        <v>41980456</v>
      </c>
    </row>
    <row r="3810" spans="1:2" x14ac:dyDescent="0.25">
      <c r="A3810">
        <v>6.5</v>
      </c>
      <c r="B3810" s="2">
        <v>-32217375</v>
      </c>
    </row>
    <row r="3811" spans="1:2" x14ac:dyDescent="0.25">
      <c r="A3811">
        <v>6.5</v>
      </c>
      <c r="B3811" s="2">
        <v>-25592384</v>
      </c>
    </row>
    <row r="3812" spans="1:2" x14ac:dyDescent="0.25">
      <c r="A3812">
        <v>6.5</v>
      </c>
      <c r="B3812" s="2">
        <v>30834384</v>
      </c>
    </row>
    <row r="3813" spans="1:2" x14ac:dyDescent="0.25">
      <c r="A3813">
        <v>6.5</v>
      </c>
      <c r="B3813" s="2">
        <v>10084623</v>
      </c>
    </row>
    <row r="3814" spans="1:2" x14ac:dyDescent="0.25">
      <c r="A3814">
        <v>6.5</v>
      </c>
      <c r="B3814" s="2">
        <v>34229361</v>
      </c>
    </row>
    <row r="3815" spans="1:2" x14ac:dyDescent="0.25">
      <c r="A3815">
        <v>6.5</v>
      </c>
      <c r="B3815" s="2">
        <v>-814853</v>
      </c>
    </row>
    <row r="3816" spans="1:2" x14ac:dyDescent="0.25">
      <c r="A3816">
        <v>6.5</v>
      </c>
      <c r="B3816" s="2">
        <v>19679822</v>
      </c>
    </row>
    <row r="3817" spans="1:2" x14ac:dyDescent="0.25">
      <c r="A3817">
        <v>6.5</v>
      </c>
      <c r="B3817" s="2">
        <v>5807156</v>
      </c>
    </row>
    <row r="3818" spans="1:2" x14ac:dyDescent="0.25">
      <c r="A3818">
        <v>6.5</v>
      </c>
      <c r="B3818" s="2">
        <v>35209744</v>
      </c>
    </row>
    <row r="3819" spans="1:2" x14ac:dyDescent="0.25">
      <c r="A3819">
        <v>6.5</v>
      </c>
      <c r="B3819" s="2">
        <v>-37048907</v>
      </c>
    </row>
    <row r="3820" spans="1:2" x14ac:dyDescent="0.25">
      <c r="A3820">
        <v>6.5</v>
      </c>
      <c r="B3820" s="2">
        <v>3224947</v>
      </c>
    </row>
    <row r="3821" spans="1:2" x14ac:dyDescent="0.25">
      <c r="A3821">
        <v>6.5</v>
      </c>
      <c r="B3821" s="2">
        <v>87768</v>
      </c>
    </row>
    <row r="3822" spans="1:2" x14ac:dyDescent="0.25">
      <c r="A3822">
        <v>6.5</v>
      </c>
      <c r="B3822" s="2">
        <v>70256266</v>
      </c>
    </row>
    <row r="3823" spans="1:2" x14ac:dyDescent="0.25">
      <c r="A3823">
        <v>6.5</v>
      </c>
      <c r="B3823" s="2">
        <v>128185859</v>
      </c>
    </row>
    <row r="3824" spans="1:2" x14ac:dyDescent="0.25">
      <c r="A3824">
        <v>6.5</v>
      </c>
      <c r="B3824" s="2">
        <v>244897606</v>
      </c>
    </row>
    <row r="3825" spans="1:2" x14ac:dyDescent="0.25">
      <c r="A3825">
        <v>6.5</v>
      </c>
      <c r="B3825" s="2">
        <v>176952420</v>
      </c>
    </row>
    <row r="3826" spans="1:2" x14ac:dyDescent="0.25">
      <c r="A3826">
        <v>6.5</v>
      </c>
      <c r="B3826" s="2">
        <v>221864886</v>
      </c>
    </row>
    <row r="3827" spans="1:2" x14ac:dyDescent="0.25">
      <c r="A3827">
        <v>6.5</v>
      </c>
      <c r="B3827" s="2">
        <v>800458631</v>
      </c>
    </row>
    <row r="3828" spans="1:2" x14ac:dyDescent="0.25">
      <c r="A3828">
        <v>6.5</v>
      </c>
      <c r="B3828" s="2">
        <v>650352</v>
      </c>
    </row>
    <row r="3829" spans="1:2" x14ac:dyDescent="0.25">
      <c r="A3829">
        <v>6.5</v>
      </c>
      <c r="B3829" s="2">
        <v>66251425</v>
      </c>
    </row>
    <row r="3830" spans="1:2" x14ac:dyDescent="0.25">
      <c r="A3830">
        <v>6.5</v>
      </c>
      <c r="B3830" s="2">
        <v>176288</v>
      </c>
    </row>
    <row r="3831" spans="1:2" x14ac:dyDescent="0.25">
      <c r="A3831">
        <v>6.5</v>
      </c>
      <c r="B3831" s="2">
        <v>66282604</v>
      </c>
    </row>
    <row r="3832" spans="1:2" x14ac:dyDescent="0.25">
      <c r="A3832">
        <v>6.5</v>
      </c>
      <c r="B3832" s="2">
        <v>564881442</v>
      </c>
    </row>
    <row r="3833" spans="1:2" x14ac:dyDescent="0.25">
      <c r="A3833">
        <v>6.5</v>
      </c>
      <c r="B3833" s="2">
        <v>297794081</v>
      </c>
    </row>
    <row r="3834" spans="1:2" x14ac:dyDescent="0.25">
      <c r="A3834">
        <v>6.5</v>
      </c>
      <c r="B3834" s="2">
        <v>48773340</v>
      </c>
    </row>
    <row r="3835" spans="1:2" x14ac:dyDescent="0.25">
      <c r="A3835">
        <v>6.5</v>
      </c>
      <c r="B3835" s="2">
        <v>291515884</v>
      </c>
    </row>
    <row r="3836" spans="1:2" x14ac:dyDescent="0.25">
      <c r="A3836">
        <v>6.5</v>
      </c>
      <c r="B3836" s="2">
        <v>956425</v>
      </c>
    </row>
    <row r="3837" spans="1:2" x14ac:dyDescent="0.25">
      <c r="A3837">
        <v>6.5</v>
      </c>
      <c r="B3837" s="2">
        <v>11373843</v>
      </c>
    </row>
    <row r="3838" spans="1:2" x14ac:dyDescent="0.25">
      <c r="A3838">
        <v>6.5</v>
      </c>
      <c r="B3838" s="2">
        <v>2901699</v>
      </c>
    </row>
    <row r="3839" spans="1:2" x14ac:dyDescent="0.25">
      <c r="A3839">
        <v>6.5</v>
      </c>
      <c r="B3839" s="2">
        <v>3816527</v>
      </c>
    </row>
    <row r="3840" spans="1:2" x14ac:dyDescent="0.25">
      <c r="A3840">
        <v>6.5</v>
      </c>
      <c r="B3840" s="2">
        <v>-8974140</v>
      </c>
    </row>
    <row r="3841" spans="1:2" x14ac:dyDescent="0.25">
      <c r="A3841">
        <v>6.5</v>
      </c>
      <c r="B3841" s="2">
        <v>6662146</v>
      </c>
    </row>
    <row r="3842" spans="1:2" x14ac:dyDescent="0.25">
      <c r="A3842">
        <v>6.5</v>
      </c>
      <c r="B3842" s="2">
        <v>2096600</v>
      </c>
    </row>
    <row r="3843" spans="1:2" x14ac:dyDescent="0.25">
      <c r="A3843">
        <v>6.5</v>
      </c>
      <c r="B3843" s="2">
        <v>-3042518</v>
      </c>
    </row>
    <row r="3844" spans="1:2" x14ac:dyDescent="0.25">
      <c r="A3844">
        <v>6.5</v>
      </c>
      <c r="B3844" s="2">
        <v>-6446531</v>
      </c>
    </row>
    <row r="3845" spans="1:2" x14ac:dyDescent="0.25">
      <c r="A3845">
        <v>6.5</v>
      </c>
      <c r="B3845" s="2">
        <v>-4444797</v>
      </c>
    </row>
    <row r="3846" spans="1:2" x14ac:dyDescent="0.25">
      <c r="A3846">
        <v>6.5</v>
      </c>
      <c r="B3846" s="2">
        <v>245614941</v>
      </c>
    </row>
    <row r="3847" spans="1:2" x14ac:dyDescent="0.25">
      <c r="A3847">
        <v>6.5</v>
      </c>
      <c r="B3847" s="2">
        <v>50130625</v>
      </c>
    </row>
    <row r="3848" spans="1:2" x14ac:dyDescent="0.25">
      <c r="A3848">
        <v>6.5</v>
      </c>
      <c r="B3848" s="2">
        <v>454855901</v>
      </c>
    </row>
    <row r="3849" spans="1:2" x14ac:dyDescent="0.25">
      <c r="A3849">
        <v>6.5</v>
      </c>
      <c r="B3849" s="2">
        <v>28918723</v>
      </c>
    </row>
    <row r="3850" spans="1:2" x14ac:dyDescent="0.25">
      <c r="A3850">
        <v>6.5</v>
      </c>
      <c r="B3850" s="2">
        <v>5521847</v>
      </c>
    </row>
    <row r="3851" spans="1:2" x14ac:dyDescent="0.25">
      <c r="A3851">
        <v>6.5</v>
      </c>
      <c r="B3851" s="2">
        <v>4623836</v>
      </c>
    </row>
    <row r="3852" spans="1:2" x14ac:dyDescent="0.25">
      <c r="A3852">
        <v>6.5</v>
      </c>
      <c r="B3852" s="2">
        <v>394093228</v>
      </c>
    </row>
    <row r="3853" spans="1:2" x14ac:dyDescent="0.25">
      <c r="A3853">
        <v>6.5</v>
      </c>
      <c r="B3853" s="2">
        <v>803232589</v>
      </c>
    </row>
    <row r="3854" spans="1:2" x14ac:dyDescent="0.25">
      <c r="A3854">
        <v>6.5</v>
      </c>
      <c r="B3854" s="2">
        <v>37461872</v>
      </c>
    </row>
    <row r="3855" spans="1:2" x14ac:dyDescent="0.25">
      <c r="A3855">
        <v>6.5</v>
      </c>
      <c r="B3855" s="2">
        <v>18386555</v>
      </c>
    </row>
    <row r="3856" spans="1:2" x14ac:dyDescent="0.25">
      <c r="A3856">
        <v>6.5</v>
      </c>
      <c r="B3856" s="2">
        <v>350051293</v>
      </c>
    </row>
    <row r="3857" spans="1:2" x14ac:dyDescent="0.25">
      <c r="A3857">
        <v>6.5</v>
      </c>
      <c r="B3857" s="2">
        <v>-8974647</v>
      </c>
    </row>
    <row r="3858" spans="1:2" x14ac:dyDescent="0.25">
      <c r="A3858">
        <v>6.5</v>
      </c>
      <c r="B3858" s="2">
        <v>5667057</v>
      </c>
    </row>
    <row r="3859" spans="1:2" x14ac:dyDescent="0.25">
      <c r="A3859">
        <v>6.5</v>
      </c>
      <c r="B3859" s="2">
        <v>-4640623</v>
      </c>
    </row>
    <row r="3860" spans="1:2" x14ac:dyDescent="0.25">
      <c r="A3860">
        <v>6.5</v>
      </c>
      <c r="B3860" s="2">
        <v>29251</v>
      </c>
    </row>
    <row r="3861" spans="1:2" x14ac:dyDescent="0.25">
      <c r="A3861">
        <v>6.5</v>
      </c>
      <c r="B3861" s="2">
        <v>450064993</v>
      </c>
    </row>
    <row r="3862" spans="1:2" x14ac:dyDescent="0.25">
      <c r="A3862">
        <v>6.5</v>
      </c>
      <c r="B3862" s="2">
        <v>234715683</v>
      </c>
    </row>
    <row r="3863" spans="1:2" x14ac:dyDescent="0.25">
      <c r="A3863">
        <v>6.4</v>
      </c>
      <c r="B3863" s="2">
        <v>39204601</v>
      </c>
    </row>
    <row r="3864" spans="1:2" x14ac:dyDescent="0.25">
      <c r="A3864">
        <v>6.4</v>
      </c>
      <c r="B3864" s="2">
        <v>46918287</v>
      </c>
    </row>
    <row r="3865" spans="1:2" x14ac:dyDescent="0.25">
      <c r="A3865">
        <v>6.4</v>
      </c>
      <c r="B3865" s="2">
        <v>2867086</v>
      </c>
    </row>
    <row r="3866" spans="1:2" x14ac:dyDescent="0.25">
      <c r="A3866">
        <v>6.4</v>
      </c>
      <c r="B3866" s="2">
        <v>14905359</v>
      </c>
    </row>
    <row r="3867" spans="1:2" x14ac:dyDescent="0.25">
      <c r="A3867">
        <v>6.4</v>
      </c>
      <c r="B3867" s="2">
        <v>-3333127</v>
      </c>
    </row>
    <row r="3868" spans="1:2" x14ac:dyDescent="0.25">
      <c r="A3868">
        <v>6.4</v>
      </c>
      <c r="B3868" s="2">
        <v>-15881317</v>
      </c>
    </row>
    <row r="3869" spans="1:2" x14ac:dyDescent="0.25">
      <c r="A3869">
        <v>6.4</v>
      </c>
      <c r="B3869" s="2">
        <v>-9263877</v>
      </c>
    </row>
    <row r="3870" spans="1:2" x14ac:dyDescent="0.25">
      <c r="A3870">
        <v>6.4</v>
      </c>
      <c r="B3870" s="2">
        <v>16993596</v>
      </c>
    </row>
    <row r="3871" spans="1:2" x14ac:dyDescent="0.25">
      <c r="A3871">
        <v>6.4</v>
      </c>
      <c r="B3871" s="2">
        <v>20313354</v>
      </c>
    </row>
    <row r="3872" spans="1:2" x14ac:dyDescent="0.25">
      <c r="A3872">
        <v>6.4</v>
      </c>
      <c r="B3872" s="2">
        <v>-4780540</v>
      </c>
    </row>
    <row r="3873" spans="1:2" x14ac:dyDescent="0.25">
      <c r="A3873">
        <v>6.4</v>
      </c>
      <c r="B3873" s="2">
        <v>10353438</v>
      </c>
    </row>
    <row r="3874" spans="1:2" x14ac:dyDescent="0.25">
      <c r="A3874">
        <v>6.4</v>
      </c>
      <c r="B3874" s="2">
        <v>16003151</v>
      </c>
    </row>
    <row r="3875" spans="1:2" x14ac:dyDescent="0.25">
      <c r="A3875">
        <v>6.4</v>
      </c>
      <c r="B3875" s="2">
        <v>21376497</v>
      </c>
    </row>
    <row r="3876" spans="1:2" x14ac:dyDescent="0.25">
      <c r="A3876">
        <v>6.4</v>
      </c>
      <c r="B3876" s="2">
        <v>6254148</v>
      </c>
    </row>
    <row r="3877" spans="1:2" x14ac:dyDescent="0.25">
      <c r="A3877">
        <v>6.4</v>
      </c>
      <c r="B3877" s="2">
        <v>13718922</v>
      </c>
    </row>
    <row r="3878" spans="1:2" x14ac:dyDescent="0.25">
      <c r="A3878">
        <v>6.4</v>
      </c>
      <c r="B3878" s="2">
        <v>2912945</v>
      </c>
    </row>
    <row r="3879" spans="1:2" x14ac:dyDescent="0.25">
      <c r="A3879">
        <v>6.4</v>
      </c>
      <c r="B3879" s="2">
        <v>15858563</v>
      </c>
    </row>
    <row r="3880" spans="1:2" x14ac:dyDescent="0.25">
      <c r="A3880">
        <v>6.4</v>
      </c>
      <c r="B3880" s="2">
        <v>-6145167</v>
      </c>
    </row>
    <row r="3881" spans="1:2" x14ac:dyDescent="0.25">
      <c r="A3881">
        <v>6.4</v>
      </c>
      <c r="B3881" s="2">
        <v>-2272361</v>
      </c>
    </row>
    <row r="3882" spans="1:2" x14ac:dyDescent="0.25">
      <c r="A3882">
        <v>6.4</v>
      </c>
      <c r="B3882" s="2">
        <v>1493782</v>
      </c>
    </row>
    <row r="3883" spans="1:2" x14ac:dyDescent="0.25">
      <c r="A3883">
        <v>6.4</v>
      </c>
      <c r="B3883" s="2">
        <v>-8997888</v>
      </c>
    </row>
    <row r="3884" spans="1:2" x14ac:dyDescent="0.25">
      <c r="A3884">
        <v>6.4</v>
      </c>
      <c r="B3884" s="2">
        <v>27803872</v>
      </c>
    </row>
    <row r="3885" spans="1:2" x14ac:dyDescent="0.25">
      <c r="A3885">
        <v>6.4</v>
      </c>
      <c r="B3885" s="2">
        <v>38088980</v>
      </c>
    </row>
    <row r="3886" spans="1:2" x14ac:dyDescent="0.25">
      <c r="A3886">
        <v>6.4</v>
      </c>
      <c r="B3886" s="2">
        <v>-22711308</v>
      </c>
    </row>
    <row r="3887" spans="1:2" x14ac:dyDescent="0.25">
      <c r="A3887">
        <v>6.4</v>
      </c>
      <c r="B3887" s="2">
        <v>5361866</v>
      </c>
    </row>
    <row r="3888" spans="1:2" x14ac:dyDescent="0.25">
      <c r="A3888">
        <v>6.4</v>
      </c>
      <c r="B3888" s="2">
        <v>385687</v>
      </c>
    </row>
    <row r="3889" spans="1:2" x14ac:dyDescent="0.25">
      <c r="A3889">
        <v>6.4</v>
      </c>
      <c r="B3889" s="2">
        <v>0</v>
      </c>
    </row>
    <row r="3890" spans="1:2" x14ac:dyDescent="0.25">
      <c r="A3890">
        <v>6.4</v>
      </c>
      <c r="B3890" s="2">
        <v>0</v>
      </c>
    </row>
    <row r="3891" spans="1:2" x14ac:dyDescent="0.25">
      <c r="A3891">
        <v>6.4</v>
      </c>
      <c r="B3891" s="2">
        <v>23488348</v>
      </c>
    </row>
    <row r="3892" spans="1:2" x14ac:dyDescent="0.25">
      <c r="A3892">
        <v>6.4</v>
      </c>
      <c r="B3892" s="2">
        <v>44999651</v>
      </c>
    </row>
    <row r="3893" spans="1:2" x14ac:dyDescent="0.25">
      <c r="A3893">
        <v>6.4</v>
      </c>
      <c r="B3893" s="2">
        <v>13431806</v>
      </c>
    </row>
    <row r="3894" spans="1:2" x14ac:dyDescent="0.25">
      <c r="A3894">
        <v>6.4</v>
      </c>
      <c r="B3894" s="2">
        <v>5186646</v>
      </c>
    </row>
    <row r="3895" spans="1:2" x14ac:dyDescent="0.25">
      <c r="A3895">
        <v>6.4</v>
      </c>
      <c r="B3895" s="2">
        <v>4034150</v>
      </c>
    </row>
    <row r="3896" spans="1:2" x14ac:dyDescent="0.25">
      <c r="A3896">
        <v>6.4</v>
      </c>
      <c r="B3896" s="2">
        <v>2905522</v>
      </c>
    </row>
    <row r="3897" spans="1:2" x14ac:dyDescent="0.25">
      <c r="A3897">
        <v>6.4</v>
      </c>
      <c r="B3897" s="2">
        <v>14705460</v>
      </c>
    </row>
    <row r="3898" spans="1:2" x14ac:dyDescent="0.25">
      <c r="A3898">
        <v>6.4</v>
      </c>
      <c r="B3898" s="2">
        <v>12396383</v>
      </c>
    </row>
    <row r="3899" spans="1:2" x14ac:dyDescent="0.25">
      <c r="A3899">
        <v>6.4</v>
      </c>
      <c r="B3899" s="2">
        <v>4340385</v>
      </c>
    </row>
    <row r="3900" spans="1:2" x14ac:dyDescent="0.25">
      <c r="A3900">
        <v>6.4</v>
      </c>
      <c r="B3900" s="2">
        <v>19441</v>
      </c>
    </row>
    <row r="3901" spans="1:2" x14ac:dyDescent="0.25">
      <c r="A3901">
        <v>6.4</v>
      </c>
      <c r="B3901" s="2">
        <v>-8427155</v>
      </c>
    </row>
    <row r="3902" spans="1:2" x14ac:dyDescent="0.25">
      <c r="A3902">
        <v>6.4</v>
      </c>
      <c r="B3902" s="2">
        <v>-3880888</v>
      </c>
    </row>
    <row r="3903" spans="1:2" x14ac:dyDescent="0.25">
      <c r="A3903">
        <v>6.4</v>
      </c>
      <c r="B3903" s="2">
        <v>5262047</v>
      </c>
    </row>
    <row r="3904" spans="1:2" x14ac:dyDescent="0.25">
      <c r="A3904">
        <v>6.4</v>
      </c>
      <c r="B3904" s="2">
        <v>-18153514</v>
      </c>
    </row>
    <row r="3905" spans="1:2" x14ac:dyDescent="0.25">
      <c r="A3905">
        <v>6.4</v>
      </c>
      <c r="B3905" s="2">
        <v>1957975</v>
      </c>
    </row>
    <row r="3906" spans="1:2" x14ac:dyDescent="0.25">
      <c r="A3906">
        <v>6.4</v>
      </c>
      <c r="B3906" s="2">
        <v>40150487</v>
      </c>
    </row>
    <row r="3907" spans="1:2" x14ac:dyDescent="0.25">
      <c r="A3907">
        <v>6.4</v>
      </c>
      <c r="B3907" s="2">
        <v>-1015685</v>
      </c>
    </row>
    <row r="3908" spans="1:2" x14ac:dyDescent="0.25">
      <c r="A3908">
        <v>6.4</v>
      </c>
      <c r="B3908" s="2">
        <v>-6106861</v>
      </c>
    </row>
    <row r="3909" spans="1:2" x14ac:dyDescent="0.25">
      <c r="A3909">
        <v>6.4</v>
      </c>
      <c r="B3909" s="2">
        <v>204724172</v>
      </c>
    </row>
    <row r="3910" spans="1:2" x14ac:dyDescent="0.25">
      <c r="A3910">
        <v>6.4</v>
      </c>
      <c r="B3910" s="2">
        <v>30218387</v>
      </c>
    </row>
    <row r="3911" spans="1:2" x14ac:dyDescent="0.25">
      <c r="A3911">
        <v>6.4</v>
      </c>
      <c r="B3911" s="2">
        <v>8408614</v>
      </c>
    </row>
    <row r="3912" spans="1:2" x14ac:dyDescent="0.25">
      <c r="A3912">
        <v>6.4</v>
      </c>
      <c r="B3912" s="2">
        <v>-1900153</v>
      </c>
    </row>
    <row r="3913" spans="1:2" x14ac:dyDescent="0.25">
      <c r="A3913">
        <v>6.4</v>
      </c>
      <c r="B3913" s="2">
        <v>-7352781</v>
      </c>
    </row>
    <row r="3914" spans="1:2" x14ac:dyDescent="0.25">
      <c r="A3914">
        <v>6.4</v>
      </c>
      <c r="B3914" s="2">
        <v>43134790</v>
      </c>
    </row>
    <row r="3915" spans="1:2" x14ac:dyDescent="0.25">
      <c r="A3915">
        <v>6.4</v>
      </c>
      <c r="B3915" s="2">
        <v>-3300000</v>
      </c>
    </row>
    <row r="3916" spans="1:2" x14ac:dyDescent="0.25">
      <c r="A3916">
        <v>6.4</v>
      </c>
      <c r="B3916" s="2">
        <v>-4236531</v>
      </c>
    </row>
    <row r="3917" spans="1:2" x14ac:dyDescent="0.25">
      <c r="A3917">
        <v>6.4</v>
      </c>
      <c r="B3917" s="2">
        <v>-7307963</v>
      </c>
    </row>
    <row r="3918" spans="1:2" x14ac:dyDescent="0.25">
      <c r="A3918">
        <v>6.4</v>
      </c>
      <c r="B3918" s="2">
        <v>18587135</v>
      </c>
    </row>
    <row r="3919" spans="1:2" x14ac:dyDescent="0.25">
      <c r="A3919">
        <v>6.4</v>
      </c>
      <c r="B3919" s="2">
        <v>960385</v>
      </c>
    </row>
    <row r="3920" spans="1:2" x14ac:dyDescent="0.25">
      <c r="A3920">
        <v>6.4</v>
      </c>
      <c r="B3920" s="2">
        <v>34878502</v>
      </c>
    </row>
    <row r="3921" spans="1:2" x14ac:dyDescent="0.25">
      <c r="A3921">
        <v>6.4</v>
      </c>
      <c r="B3921" s="2">
        <v>-11706024</v>
      </c>
    </row>
    <row r="3922" spans="1:2" x14ac:dyDescent="0.25">
      <c r="A3922">
        <v>6.4</v>
      </c>
      <c r="B3922" s="2">
        <v>31208180</v>
      </c>
    </row>
    <row r="3923" spans="1:2" x14ac:dyDescent="0.25">
      <c r="A3923">
        <v>6.4</v>
      </c>
      <c r="B3923" s="2">
        <v>-8517793</v>
      </c>
    </row>
    <row r="3924" spans="1:2" x14ac:dyDescent="0.25">
      <c r="A3924">
        <v>6.4</v>
      </c>
      <c r="B3924" s="2">
        <v>13985225</v>
      </c>
    </row>
    <row r="3925" spans="1:2" x14ac:dyDescent="0.25">
      <c r="A3925">
        <v>6.4</v>
      </c>
      <c r="B3925" s="2">
        <v>39024251</v>
      </c>
    </row>
    <row r="3926" spans="1:2" x14ac:dyDescent="0.25">
      <c r="A3926">
        <v>6.4</v>
      </c>
      <c r="B3926" s="2">
        <v>26926706</v>
      </c>
    </row>
    <row r="3927" spans="1:2" x14ac:dyDescent="0.25">
      <c r="A3927">
        <v>6.4</v>
      </c>
      <c r="B3927" s="2">
        <v>1413502</v>
      </c>
    </row>
    <row r="3928" spans="1:2" x14ac:dyDescent="0.25">
      <c r="A3928">
        <v>6.4</v>
      </c>
      <c r="B3928" s="2">
        <v>16186793</v>
      </c>
    </row>
    <row r="3929" spans="1:2" x14ac:dyDescent="0.25">
      <c r="A3929">
        <v>6.4</v>
      </c>
      <c r="B3929" s="2">
        <v>-4620747</v>
      </c>
    </row>
    <row r="3930" spans="1:2" x14ac:dyDescent="0.25">
      <c r="A3930">
        <v>6.4</v>
      </c>
      <c r="B3930" s="2">
        <v>9888167</v>
      </c>
    </row>
    <row r="3931" spans="1:2" x14ac:dyDescent="0.25">
      <c r="A3931">
        <v>6.4</v>
      </c>
      <c r="B3931" s="2">
        <v>-17179985</v>
      </c>
    </row>
    <row r="3932" spans="1:2" x14ac:dyDescent="0.25">
      <c r="A3932">
        <v>6.4</v>
      </c>
      <c r="B3932" s="2">
        <v>4010647</v>
      </c>
    </row>
    <row r="3933" spans="1:2" x14ac:dyDescent="0.25">
      <c r="A3933">
        <v>6.4</v>
      </c>
      <c r="B3933" s="2">
        <v>5006</v>
      </c>
    </row>
    <row r="3934" spans="1:2" x14ac:dyDescent="0.25">
      <c r="A3934">
        <v>6.4</v>
      </c>
      <c r="B3934" s="2">
        <v>25347154</v>
      </c>
    </row>
    <row r="3935" spans="1:2" x14ac:dyDescent="0.25">
      <c r="A3935">
        <v>6.4</v>
      </c>
      <c r="B3935" s="2">
        <v>14789113</v>
      </c>
    </row>
    <row r="3936" spans="1:2" x14ac:dyDescent="0.25">
      <c r="A3936">
        <v>6.4</v>
      </c>
      <c r="B3936" s="2">
        <v>41595485</v>
      </c>
    </row>
    <row r="3937" spans="1:2" x14ac:dyDescent="0.25">
      <c r="A3937">
        <v>6.4</v>
      </c>
      <c r="B3937" s="2">
        <v>25092802</v>
      </c>
    </row>
    <row r="3938" spans="1:2" x14ac:dyDescent="0.25">
      <c r="A3938">
        <v>6.4</v>
      </c>
      <c r="B3938" s="2">
        <v>537280</v>
      </c>
    </row>
    <row r="3939" spans="1:2" x14ac:dyDescent="0.25">
      <c r="A3939">
        <v>6.4</v>
      </c>
      <c r="B3939" s="2">
        <v>28277918</v>
      </c>
    </row>
    <row r="3940" spans="1:2" x14ac:dyDescent="0.25">
      <c r="A3940">
        <v>6.4</v>
      </c>
      <c r="B3940" s="2">
        <v>-16797556</v>
      </c>
    </row>
    <row r="3941" spans="1:2" x14ac:dyDescent="0.25">
      <c r="A3941">
        <v>6.4</v>
      </c>
      <c r="B3941" s="2">
        <v>1403033</v>
      </c>
    </row>
    <row r="3942" spans="1:2" x14ac:dyDescent="0.25">
      <c r="A3942">
        <v>6.4</v>
      </c>
      <c r="B3942" s="2">
        <v>-5093177</v>
      </c>
    </row>
    <row r="3943" spans="1:2" x14ac:dyDescent="0.25">
      <c r="A3943">
        <v>6.4</v>
      </c>
      <c r="B3943" s="2">
        <v>246000</v>
      </c>
    </row>
    <row r="3944" spans="1:2" x14ac:dyDescent="0.25">
      <c r="A3944">
        <v>6.4</v>
      </c>
      <c r="B3944" s="2">
        <v>200605150</v>
      </c>
    </row>
    <row r="3945" spans="1:2" x14ac:dyDescent="0.25">
      <c r="A3945">
        <v>6.4</v>
      </c>
      <c r="B3945" s="2">
        <v>32017402</v>
      </c>
    </row>
    <row r="3946" spans="1:2" x14ac:dyDescent="0.25">
      <c r="A3946">
        <v>6.4</v>
      </c>
      <c r="B3946" s="2">
        <v>0</v>
      </c>
    </row>
    <row r="3947" spans="1:2" x14ac:dyDescent="0.25">
      <c r="A3947">
        <v>6.4</v>
      </c>
      <c r="B3947" s="2">
        <v>43838238</v>
      </c>
    </row>
    <row r="3948" spans="1:2" x14ac:dyDescent="0.25">
      <c r="A3948">
        <v>6.4</v>
      </c>
      <c r="B3948" s="2">
        <v>-23480431</v>
      </c>
    </row>
    <row r="3949" spans="1:2" x14ac:dyDescent="0.25">
      <c r="A3949">
        <v>6.4</v>
      </c>
      <c r="B3949" s="2">
        <v>-8757832</v>
      </c>
    </row>
    <row r="3950" spans="1:2" x14ac:dyDescent="0.25">
      <c r="A3950">
        <v>6.4</v>
      </c>
      <c r="B3950" s="2">
        <v>0</v>
      </c>
    </row>
    <row r="3951" spans="1:2" x14ac:dyDescent="0.25">
      <c r="A3951">
        <v>6.4</v>
      </c>
      <c r="B3951" s="2">
        <v>9481984</v>
      </c>
    </row>
    <row r="3952" spans="1:2" x14ac:dyDescent="0.25">
      <c r="A3952">
        <v>6.4</v>
      </c>
      <c r="B3952" s="2">
        <v>52298489</v>
      </c>
    </row>
    <row r="3953" spans="1:2" x14ac:dyDescent="0.25">
      <c r="A3953">
        <v>6.4</v>
      </c>
      <c r="B3953" s="2">
        <v>185000211</v>
      </c>
    </row>
    <row r="3954" spans="1:2" x14ac:dyDescent="0.25">
      <c r="A3954">
        <v>6.4</v>
      </c>
      <c r="B3954" s="2">
        <v>23898845</v>
      </c>
    </row>
    <row r="3955" spans="1:2" x14ac:dyDescent="0.25">
      <c r="A3955">
        <v>6.4</v>
      </c>
      <c r="B3955" s="2">
        <v>26405336</v>
      </c>
    </row>
    <row r="3956" spans="1:2" x14ac:dyDescent="0.25">
      <c r="A3956">
        <v>6.4</v>
      </c>
      <c r="B3956" s="2">
        <v>43613008</v>
      </c>
    </row>
    <row r="3957" spans="1:2" x14ac:dyDescent="0.25">
      <c r="A3957">
        <v>6.4</v>
      </c>
      <c r="B3957" s="2">
        <v>-12970279</v>
      </c>
    </row>
    <row r="3958" spans="1:2" x14ac:dyDescent="0.25">
      <c r="A3958">
        <v>6.4</v>
      </c>
      <c r="B3958" s="2">
        <v>-10970704</v>
      </c>
    </row>
    <row r="3959" spans="1:2" x14ac:dyDescent="0.25">
      <c r="A3959">
        <v>6.4</v>
      </c>
      <c r="B3959" s="2">
        <v>101071</v>
      </c>
    </row>
    <row r="3960" spans="1:2" x14ac:dyDescent="0.25">
      <c r="A3960">
        <v>6.4</v>
      </c>
      <c r="B3960" s="2">
        <v>735162</v>
      </c>
    </row>
    <row r="3961" spans="1:2" x14ac:dyDescent="0.25">
      <c r="A3961">
        <v>6.4</v>
      </c>
      <c r="B3961" s="2">
        <v>-693638</v>
      </c>
    </row>
    <row r="3962" spans="1:2" x14ac:dyDescent="0.25">
      <c r="A3962">
        <v>6.4</v>
      </c>
      <c r="B3962" s="2">
        <v>49216343</v>
      </c>
    </row>
    <row r="3963" spans="1:2" x14ac:dyDescent="0.25">
      <c r="A3963">
        <v>6.4</v>
      </c>
      <c r="B3963" s="2">
        <v>17939757</v>
      </c>
    </row>
    <row r="3964" spans="1:2" x14ac:dyDescent="0.25">
      <c r="A3964">
        <v>6.4</v>
      </c>
      <c r="B3964" s="2">
        <v>67006296</v>
      </c>
    </row>
    <row r="3965" spans="1:2" x14ac:dyDescent="0.25">
      <c r="A3965">
        <v>6.4</v>
      </c>
      <c r="B3965" s="2">
        <v>-12640535</v>
      </c>
    </row>
    <row r="3966" spans="1:2" x14ac:dyDescent="0.25">
      <c r="A3966">
        <v>6.4</v>
      </c>
      <c r="B3966" s="2">
        <v>-16626499</v>
      </c>
    </row>
    <row r="3967" spans="1:2" x14ac:dyDescent="0.25">
      <c r="A3967">
        <v>6.4</v>
      </c>
      <c r="B3967" s="2">
        <v>-4855333</v>
      </c>
    </row>
    <row r="3968" spans="1:2" x14ac:dyDescent="0.25">
      <c r="A3968">
        <v>6.4</v>
      </c>
      <c r="B3968" s="2">
        <v>-10376491</v>
      </c>
    </row>
    <row r="3969" spans="1:2" x14ac:dyDescent="0.25">
      <c r="A3969">
        <v>6.4</v>
      </c>
      <c r="B3969" s="2">
        <v>8880705</v>
      </c>
    </row>
    <row r="3970" spans="1:2" x14ac:dyDescent="0.25">
      <c r="A3970">
        <v>6.4</v>
      </c>
      <c r="B3970" s="2">
        <v>-19694930</v>
      </c>
    </row>
    <row r="3971" spans="1:2" x14ac:dyDescent="0.25">
      <c r="A3971">
        <v>6.4</v>
      </c>
      <c r="B3971" s="2">
        <v>1007583</v>
      </c>
    </row>
    <row r="3972" spans="1:2" x14ac:dyDescent="0.25">
      <c r="A3972">
        <v>6.4</v>
      </c>
      <c r="B3972" s="2">
        <v>16488734</v>
      </c>
    </row>
    <row r="3973" spans="1:2" x14ac:dyDescent="0.25">
      <c r="A3973">
        <v>6.4</v>
      </c>
      <c r="B3973" s="2">
        <v>-13363463</v>
      </c>
    </row>
    <row r="3974" spans="1:2" x14ac:dyDescent="0.25">
      <c r="A3974">
        <v>6.4</v>
      </c>
      <c r="B3974" s="2">
        <v>36853222</v>
      </c>
    </row>
    <row r="3975" spans="1:2" x14ac:dyDescent="0.25">
      <c r="A3975">
        <v>6.4</v>
      </c>
      <c r="B3975" s="2">
        <v>182385533</v>
      </c>
    </row>
    <row r="3976" spans="1:2" x14ac:dyDescent="0.25">
      <c r="A3976">
        <v>6.4</v>
      </c>
      <c r="B3976" s="2">
        <v>5837928</v>
      </c>
    </row>
    <row r="3977" spans="1:2" x14ac:dyDescent="0.25">
      <c r="A3977">
        <v>6.4</v>
      </c>
      <c r="B3977" s="2">
        <v>-14288305</v>
      </c>
    </row>
    <row r="3978" spans="1:2" x14ac:dyDescent="0.25">
      <c r="A3978">
        <v>6.4</v>
      </c>
      <c r="B3978" s="2">
        <v>-9396234</v>
      </c>
    </row>
    <row r="3979" spans="1:2" x14ac:dyDescent="0.25">
      <c r="A3979">
        <v>6.4</v>
      </c>
      <c r="B3979" s="2">
        <v>11642946</v>
      </c>
    </row>
    <row r="3980" spans="1:2" x14ac:dyDescent="0.25">
      <c r="A3980">
        <v>6.4</v>
      </c>
      <c r="B3980" s="2">
        <v>6834525</v>
      </c>
    </row>
    <row r="3981" spans="1:2" x14ac:dyDescent="0.25">
      <c r="A3981">
        <v>6.4</v>
      </c>
      <c r="B3981" s="2">
        <v>402471524</v>
      </c>
    </row>
    <row r="3982" spans="1:2" x14ac:dyDescent="0.25">
      <c r="A3982">
        <v>6.4</v>
      </c>
      <c r="B3982" s="2">
        <v>-6328709</v>
      </c>
    </row>
    <row r="3983" spans="1:2" x14ac:dyDescent="0.25">
      <c r="A3983">
        <v>6.4</v>
      </c>
      <c r="B3983" s="2">
        <v>9819936</v>
      </c>
    </row>
    <row r="3984" spans="1:2" x14ac:dyDescent="0.25">
      <c r="A3984">
        <v>6.4</v>
      </c>
      <c r="B3984" s="2">
        <v>155489203</v>
      </c>
    </row>
    <row r="3985" spans="1:2" x14ac:dyDescent="0.25">
      <c r="A3985">
        <v>6.4</v>
      </c>
      <c r="B3985" s="2">
        <v>66969216</v>
      </c>
    </row>
    <row r="3986" spans="1:2" x14ac:dyDescent="0.25">
      <c r="A3986">
        <v>6.4</v>
      </c>
      <c r="B3986" s="2">
        <v>-19732999</v>
      </c>
    </row>
    <row r="3987" spans="1:2" x14ac:dyDescent="0.25">
      <c r="A3987">
        <v>6.4</v>
      </c>
      <c r="B3987" s="2">
        <v>8854588</v>
      </c>
    </row>
    <row r="3988" spans="1:2" x14ac:dyDescent="0.25">
      <c r="A3988">
        <v>6.4</v>
      </c>
      <c r="B3988" s="2">
        <v>120036382</v>
      </c>
    </row>
    <row r="3989" spans="1:2" x14ac:dyDescent="0.25">
      <c r="A3989">
        <v>6.4</v>
      </c>
      <c r="B3989" s="2">
        <v>329211</v>
      </c>
    </row>
    <row r="3990" spans="1:2" x14ac:dyDescent="0.25">
      <c r="A3990">
        <v>6.4</v>
      </c>
      <c r="B3990" s="2">
        <v>1007822</v>
      </c>
    </row>
    <row r="3991" spans="1:2" x14ac:dyDescent="0.25">
      <c r="A3991">
        <v>6.4</v>
      </c>
      <c r="B3991" s="2">
        <v>-13978652</v>
      </c>
    </row>
    <row r="3992" spans="1:2" x14ac:dyDescent="0.25">
      <c r="A3992">
        <v>6.4</v>
      </c>
      <c r="B3992" s="2">
        <v>28856929</v>
      </c>
    </row>
    <row r="3993" spans="1:2" x14ac:dyDescent="0.25">
      <c r="A3993">
        <v>6.4</v>
      </c>
      <c r="B3993" s="2">
        <v>99330280</v>
      </c>
    </row>
    <row r="3994" spans="1:2" x14ac:dyDescent="0.25">
      <c r="A3994">
        <v>6.4</v>
      </c>
      <c r="B3994" s="2">
        <v>-15618740</v>
      </c>
    </row>
    <row r="3995" spans="1:2" x14ac:dyDescent="0.25">
      <c r="A3995">
        <v>6.4</v>
      </c>
      <c r="B3995" s="2">
        <v>5936344</v>
      </c>
    </row>
    <row r="3996" spans="1:2" x14ac:dyDescent="0.25">
      <c r="A3996">
        <v>6.4</v>
      </c>
      <c r="B3996" s="2">
        <v>-30507340</v>
      </c>
    </row>
    <row r="3997" spans="1:2" x14ac:dyDescent="0.25">
      <c r="A3997">
        <v>6.4</v>
      </c>
      <c r="B3997" s="2">
        <v>7342923</v>
      </c>
    </row>
    <row r="3998" spans="1:2" x14ac:dyDescent="0.25">
      <c r="A3998">
        <v>6.4</v>
      </c>
      <c r="B3998" s="2">
        <v>881367</v>
      </c>
    </row>
    <row r="3999" spans="1:2" x14ac:dyDescent="0.25">
      <c r="A3999">
        <v>6.4</v>
      </c>
      <c r="B3999" s="2">
        <v>-7633278</v>
      </c>
    </row>
    <row r="4000" spans="1:2" x14ac:dyDescent="0.25">
      <c r="A4000">
        <v>6.4</v>
      </c>
      <c r="B4000" s="2">
        <v>301796</v>
      </c>
    </row>
    <row r="4001" spans="1:2" x14ac:dyDescent="0.25">
      <c r="A4001">
        <v>6.4</v>
      </c>
      <c r="B4001" s="2">
        <v>-32627097</v>
      </c>
    </row>
    <row r="4002" spans="1:2" x14ac:dyDescent="0.25">
      <c r="A4002">
        <v>6.4</v>
      </c>
      <c r="B4002" s="2">
        <v>54587658</v>
      </c>
    </row>
    <row r="4003" spans="1:2" x14ac:dyDescent="0.25">
      <c r="A4003">
        <v>6.4</v>
      </c>
      <c r="B4003" s="2">
        <v>46672912</v>
      </c>
    </row>
    <row r="4004" spans="1:2" x14ac:dyDescent="0.25">
      <c r="A4004">
        <v>6.4</v>
      </c>
      <c r="B4004" s="2">
        <v>12461773</v>
      </c>
    </row>
    <row r="4005" spans="1:2" x14ac:dyDescent="0.25">
      <c r="A4005">
        <v>6.4</v>
      </c>
      <c r="B4005" s="2">
        <v>-2976718</v>
      </c>
    </row>
    <row r="4006" spans="1:2" x14ac:dyDescent="0.25">
      <c r="A4006">
        <v>6.4</v>
      </c>
      <c r="B4006" s="2">
        <v>-3718239</v>
      </c>
    </row>
    <row r="4007" spans="1:2" x14ac:dyDescent="0.25">
      <c r="A4007">
        <v>6.4</v>
      </c>
      <c r="B4007" s="2">
        <v>226832400</v>
      </c>
    </row>
    <row r="4008" spans="1:2" x14ac:dyDescent="0.25">
      <c r="A4008">
        <v>6.4</v>
      </c>
      <c r="B4008" s="2">
        <v>200601895</v>
      </c>
    </row>
    <row r="4009" spans="1:2" x14ac:dyDescent="0.25">
      <c r="A4009">
        <v>6.4</v>
      </c>
      <c r="B4009" s="2">
        <v>43625775</v>
      </c>
    </row>
    <row r="4010" spans="1:2" x14ac:dyDescent="0.25">
      <c r="A4010">
        <v>6.4</v>
      </c>
      <c r="B4010" s="2">
        <v>54705852</v>
      </c>
    </row>
    <row r="4011" spans="1:2" x14ac:dyDescent="0.25">
      <c r="A4011">
        <v>6.4</v>
      </c>
      <c r="B4011" s="2">
        <v>-18023683</v>
      </c>
    </row>
    <row r="4012" spans="1:2" x14ac:dyDescent="0.25">
      <c r="A4012">
        <v>6.4</v>
      </c>
      <c r="B4012" s="2">
        <v>5071990</v>
      </c>
    </row>
    <row r="4013" spans="1:2" x14ac:dyDescent="0.25">
      <c r="A4013">
        <v>6.4</v>
      </c>
      <c r="B4013" s="2">
        <v>-9878900</v>
      </c>
    </row>
    <row r="4014" spans="1:2" x14ac:dyDescent="0.25">
      <c r="A4014">
        <v>6.4</v>
      </c>
      <c r="B4014" s="2">
        <v>302522</v>
      </c>
    </row>
    <row r="4015" spans="1:2" x14ac:dyDescent="0.25">
      <c r="A4015">
        <v>6.4</v>
      </c>
      <c r="B4015" s="2">
        <v>474900</v>
      </c>
    </row>
    <row r="4016" spans="1:2" x14ac:dyDescent="0.25">
      <c r="A4016">
        <v>6.4</v>
      </c>
      <c r="B4016" s="2">
        <v>188718434</v>
      </c>
    </row>
    <row r="4017" spans="1:2" x14ac:dyDescent="0.25">
      <c r="A4017">
        <v>6.4</v>
      </c>
      <c r="B4017" s="2">
        <v>63884132</v>
      </c>
    </row>
    <row r="4018" spans="1:2" x14ac:dyDescent="0.25">
      <c r="A4018">
        <v>6.4</v>
      </c>
      <c r="B4018" s="2">
        <v>103754278</v>
      </c>
    </row>
    <row r="4019" spans="1:2" x14ac:dyDescent="0.25">
      <c r="A4019">
        <v>6.4</v>
      </c>
      <c r="B4019" s="2">
        <v>71155843</v>
      </c>
    </row>
    <row r="4020" spans="1:2" x14ac:dyDescent="0.25">
      <c r="A4020">
        <v>6.4</v>
      </c>
      <c r="B4020" s="2">
        <v>304111707</v>
      </c>
    </row>
    <row r="4021" spans="1:2" x14ac:dyDescent="0.25">
      <c r="A4021">
        <v>6.4</v>
      </c>
      <c r="B4021" s="2">
        <v>30945183</v>
      </c>
    </row>
    <row r="4022" spans="1:2" x14ac:dyDescent="0.25">
      <c r="A4022">
        <v>6.4</v>
      </c>
      <c r="B4022" s="2">
        <v>11732303</v>
      </c>
    </row>
    <row r="4023" spans="1:2" x14ac:dyDescent="0.25">
      <c r="A4023">
        <v>6.4</v>
      </c>
      <c r="B4023" s="2">
        <v>-23075964</v>
      </c>
    </row>
    <row r="4024" spans="1:2" x14ac:dyDescent="0.25">
      <c r="A4024">
        <v>6.4</v>
      </c>
      <c r="B4024" s="2">
        <v>66159800</v>
      </c>
    </row>
    <row r="4025" spans="1:2" x14ac:dyDescent="0.25">
      <c r="A4025">
        <v>6.4</v>
      </c>
      <c r="B4025" s="2">
        <v>345280904</v>
      </c>
    </row>
    <row r="4026" spans="1:2" x14ac:dyDescent="0.25">
      <c r="A4026">
        <v>6.4</v>
      </c>
      <c r="B4026" s="2">
        <v>139335153</v>
      </c>
    </row>
    <row r="4027" spans="1:2" x14ac:dyDescent="0.25">
      <c r="A4027">
        <v>6.4</v>
      </c>
      <c r="B4027" s="2">
        <v>37498534</v>
      </c>
    </row>
    <row r="4028" spans="1:2" x14ac:dyDescent="0.25">
      <c r="A4028">
        <v>6.4</v>
      </c>
      <c r="B4028" s="2">
        <v>12102389</v>
      </c>
    </row>
    <row r="4029" spans="1:2" x14ac:dyDescent="0.25">
      <c r="A4029">
        <v>6.4</v>
      </c>
      <c r="B4029" s="2">
        <v>51753202</v>
      </c>
    </row>
    <row r="4030" spans="1:2" x14ac:dyDescent="0.25">
      <c r="A4030">
        <v>6.4</v>
      </c>
      <c r="B4030" s="2">
        <v>257553595</v>
      </c>
    </row>
    <row r="4031" spans="1:2" x14ac:dyDescent="0.25">
      <c r="A4031">
        <v>6.4</v>
      </c>
      <c r="B4031" s="2">
        <v>45178561</v>
      </c>
    </row>
    <row r="4032" spans="1:2" x14ac:dyDescent="0.25">
      <c r="A4032">
        <v>6.4</v>
      </c>
      <c r="B4032" s="2">
        <v>112259</v>
      </c>
    </row>
    <row r="4033" spans="1:2" x14ac:dyDescent="0.25">
      <c r="A4033">
        <v>6.4</v>
      </c>
      <c r="B4033" s="2">
        <v>13381649</v>
      </c>
    </row>
    <row r="4034" spans="1:2" x14ac:dyDescent="0.25">
      <c r="A4034">
        <v>6.4</v>
      </c>
      <c r="B4034" s="2">
        <v>28019048</v>
      </c>
    </row>
    <row r="4035" spans="1:2" x14ac:dyDescent="0.25">
      <c r="A4035">
        <v>6.4</v>
      </c>
      <c r="B4035" s="2">
        <v>-51868170</v>
      </c>
    </row>
    <row r="4036" spans="1:2" x14ac:dyDescent="0.25">
      <c r="A4036">
        <v>6.4</v>
      </c>
      <c r="B4036" s="2">
        <v>15713204</v>
      </c>
    </row>
    <row r="4037" spans="1:2" x14ac:dyDescent="0.25">
      <c r="A4037">
        <v>6.4</v>
      </c>
      <c r="B4037" s="2">
        <v>6937988</v>
      </c>
    </row>
    <row r="4038" spans="1:2" x14ac:dyDescent="0.25">
      <c r="A4038">
        <v>6.4</v>
      </c>
      <c r="B4038" s="2">
        <v>1574660</v>
      </c>
    </row>
    <row r="4039" spans="1:2" x14ac:dyDescent="0.25">
      <c r="A4039">
        <v>6.4</v>
      </c>
      <c r="B4039" s="2">
        <v>480653</v>
      </c>
    </row>
    <row r="4040" spans="1:2" x14ac:dyDescent="0.25">
      <c r="A4040">
        <v>6.4</v>
      </c>
      <c r="B4040" s="2">
        <v>-2239986</v>
      </c>
    </row>
    <row r="4041" spans="1:2" x14ac:dyDescent="0.25">
      <c r="A4041">
        <v>6.4</v>
      </c>
      <c r="B4041" s="2">
        <v>-14676891</v>
      </c>
    </row>
    <row r="4042" spans="1:2" x14ac:dyDescent="0.25">
      <c r="A4042">
        <v>6.4</v>
      </c>
      <c r="B4042" s="2">
        <v>125921372</v>
      </c>
    </row>
    <row r="4043" spans="1:2" x14ac:dyDescent="0.25">
      <c r="A4043">
        <v>6.4</v>
      </c>
      <c r="B4043" s="2">
        <v>33275483</v>
      </c>
    </row>
    <row r="4044" spans="1:2" x14ac:dyDescent="0.25">
      <c r="A4044">
        <v>6.4</v>
      </c>
      <c r="B4044" s="2">
        <v>7336470</v>
      </c>
    </row>
    <row r="4045" spans="1:2" x14ac:dyDescent="0.25">
      <c r="A4045">
        <v>6.4</v>
      </c>
      <c r="B4045" s="2">
        <v>23305279</v>
      </c>
    </row>
    <row r="4046" spans="1:2" x14ac:dyDescent="0.25">
      <c r="A4046">
        <v>6.4</v>
      </c>
      <c r="B4046" s="2">
        <v>8860964</v>
      </c>
    </row>
    <row r="4047" spans="1:2" x14ac:dyDescent="0.25">
      <c r="A4047">
        <v>6.4</v>
      </c>
      <c r="B4047" s="2">
        <v>21781810</v>
      </c>
    </row>
    <row r="4048" spans="1:2" x14ac:dyDescent="0.25">
      <c r="A4048">
        <v>6.4</v>
      </c>
      <c r="B4048" s="2">
        <v>-18205282</v>
      </c>
    </row>
    <row r="4049" spans="1:2" x14ac:dyDescent="0.25">
      <c r="A4049">
        <v>6.4</v>
      </c>
      <c r="B4049" s="2">
        <v>4412203</v>
      </c>
    </row>
    <row r="4050" spans="1:2" x14ac:dyDescent="0.25">
      <c r="A4050">
        <v>6.4</v>
      </c>
      <c r="B4050" s="2">
        <v>69769390</v>
      </c>
    </row>
    <row r="4051" spans="1:2" x14ac:dyDescent="0.25">
      <c r="A4051">
        <v>6.4</v>
      </c>
      <c r="B4051" s="2">
        <v>127502387</v>
      </c>
    </row>
    <row r="4052" spans="1:2" x14ac:dyDescent="0.25">
      <c r="A4052">
        <v>6.4</v>
      </c>
      <c r="B4052" s="2">
        <v>-3838180</v>
      </c>
    </row>
    <row r="4053" spans="1:2" x14ac:dyDescent="0.25">
      <c r="A4053">
        <v>6.4</v>
      </c>
      <c r="B4053" s="2">
        <v>21700105</v>
      </c>
    </row>
    <row r="4054" spans="1:2" x14ac:dyDescent="0.25">
      <c r="A4054">
        <v>6.4</v>
      </c>
      <c r="B4054" s="2">
        <v>-24529846</v>
      </c>
    </row>
    <row r="4055" spans="1:2" x14ac:dyDescent="0.25">
      <c r="A4055">
        <v>6.4</v>
      </c>
      <c r="B4055" s="2">
        <v>427639571</v>
      </c>
    </row>
    <row r="4056" spans="1:2" x14ac:dyDescent="0.25">
      <c r="A4056">
        <v>6.4</v>
      </c>
      <c r="B4056" s="2">
        <v>-5851171</v>
      </c>
    </row>
    <row r="4057" spans="1:2" x14ac:dyDescent="0.25">
      <c r="A4057">
        <v>6.4</v>
      </c>
      <c r="B4057" s="2">
        <v>217499</v>
      </c>
    </row>
    <row r="4058" spans="1:2" x14ac:dyDescent="0.25">
      <c r="A4058">
        <v>6.4</v>
      </c>
      <c r="B4058" s="2">
        <v>35315215</v>
      </c>
    </row>
    <row r="4059" spans="1:2" x14ac:dyDescent="0.25">
      <c r="A4059">
        <v>6.4</v>
      </c>
      <c r="B4059" s="2">
        <v>46136279</v>
      </c>
    </row>
    <row r="4060" spans="1:2" x14ac:dyDescent="0.25">
      <c r="A4060">
        <v>6.4</v>
      </c>
      <c r="B4060" s="2">
        <v>20129327</v>
      </c>
    </row>
    <row r="4061" spans="1:2" x14ac:dyDescent="0.25">
      <c r="A4061">
        <v>6.4</v>
      </c>
      <c r="B4061" s="2">
        <v>109466556</v>
      </c>
    </row>
    <row r="4062" spans="1:2" x14ac:dyDescent="0.25">
      <c r="A4062">
        <v>6.4</v>
      </c>
      <c r="B4062" s="2">
        <v>82944923</v>
      </c>
    </row>
    <row r="4063" spans="1:2" x14ac:dyDescent="0.25">
      <c r="A4063">
        <v>6.4</v>
      </c>
      <c r="B4063" s="2">
        <v>7155807</v>
      </c>
    </row>
    <row r="4064" spans="1:2" x14ac:dyDescent="0.25">
      <c r="A4064">
        <v>6.4</v>
      </c>
      <c r="B4064" s="2">
        <v>7164016</v>
      </c>
    </row>
    <row r="4065" spans="1:2" x14ac:dyDescent="0.25">
      <c r="A4065">
        <v>6.4</v>
      </c>
      <c r="B4065" s="2">
        <v>80013167</v>
      </c>
    </row>
    <row r="4066" spans="1:2" x14ac:dyDescent="0.25">
      <c r="A4066">
        <v>6.4</v>
      </c>
      <c r="B4066" s="2">
        <v>83697473</v>
      </c>
    </row>
    <row r="4067" spans="1:2" x14ac:dyDescent="0.25">
      <c r="A4067">
        <v>6.4</v>
      </c>
      <c r="B4067" s="2">
        <v>464481229</v>
      </c>
    </row>
    <row r="4068" spans="1:2" x14ac:dyDescent="0.25">
      <c r="A4068">
        <v>6.4</v>
      </c>
      <c r="B4068" s="2">
        <v>15623262</v>
      </c>
    </row>
    <row r="4069" spans="1:2" x14ac:dyDescent="0.25">
      <c r="A4069">
        <v>6.4</v>
      </c>
      <c r="B4069" s="2">
        <v>55009308</v>
      </c>
    </row>
    <row r="4070" spans="1:2" x14ac:dyDescent="0.25">
      <c r="A4070">
        <v>6.4</v>
      </c>
      <c r="B4070" s="2">
        <v>158185326</v>
      </c>
    </row>
    <row r="4071" spans="1:2" x14ac:dyDescent="0.25">
      <c r="A4071">
        <v>6.4</v>
      </c>
      <c r="B4071" s="2">
        <v>31976848</v>
      </c>
    </row>
    <row r="4072" spans="1:2" x14ac:dyDescent="0.25">
      <c r="A4072">
        <v>6.4</v>
      </c>
      <c r="B4072" s="2">
        <v>284336108</v>
      </c>
    </row>
    <row r="4073" spans="1:2" x14ac:dyDescent="0.25">
      <c r="A4073">
        <v>6.4</v>
      </c>
      <c r="B4073" s="2">
        <v>3526675</v>
      </c>
    </row>
    <row r="4074" spans="1:2" x14ac:dyDescent="0.25">
      <c r="A4074">
        <v>6.4</v>
      </c>
      <c r="B4074" s="2">
        <v>-3427368</v>
      </c>
    </row>
    <row r="4075" spans="1:2" x14ac:dyDescent="0.25">
      <c r="A4075">
        <v>6.4</v>
      </c>
      <c r="B4075" s="2">
        <v>68673762</v>
      </c>
    </row>
    <row r="4076" spans="1:2" x14ac:dyDescent="0.25">
      <c r="A4076">
        <v>6.4</v>
      </c>
      <c r="B4076" s="2">
        <v>-14487283</v>
      </c>
    </row>
    <row r="4077" spans="1:2" x14ac:dyDescent="0.25">
      <c r="A4077">
        <v>6.4</v>
      </c>
      <c r="B4077" s="2">
        <v>-4147599</v>
      </c>
    </row>
    <row r="4078" spans="1:2" x14ac:dyDescent="0.25">
      <c r="A4078">
        <v>6.4</v>
      </c>
      <c r="B4078" s="2">
        <v>-15479165</v>
      </c>
    </row>
    <row r="4079" spans="1:2" x14ac:dyDescent="0.25">
      <c r="A4079">
        <v>6.4</v>
      </c>
      <c r="B4079" s="2">
        <v>207225908</v>
      </c>
    </row>
    <row r="4080" spans="1:2" x14ac:dyDescent="0.25">
      <c r="A4080">
        <v>6.4</v>
      </c>
      <c r="B4080" s="2">
        <v>47677553</v>
      </c>
    </row>
    <row r="4081" spans="1:2" x14ac:dyDescent="0.25">
      <c r="A4081">
        <v>6.4</v>
      </c>
      <c r="B4081" s="2">
        <v>63967384</v>
      </c>
    </row>
    <row r="4082" spans="1:2" x14ac:dyDescent="0.25">
      <c r="A4082">
        <v>6.4</v>
      </c>
      <c r="B4082" s="2">
        <v>-13424123</v>
      </c>
    </row>
    <row r="4083" spans="1:2" x14ac:dyDescent="0.25">
      <c r="A4083">
        <v>6.4</v>
      </c>
      <c r="B4083" s="2">
        <v>7562071</v>
      </c>
    </row>
    <row r="4084" spans="1:2" x14ac:dyDescent="0.25">
      <c r="A4084">
        <v>6.4</v>
      </c>
      <c r="B4084" s="2">
        <v>559257819</v>
      </c>
    </row>
    <row r="4085" spans="1:2" x14ac:dyDescent="0.25">
      <c r="A4085">
        <v>6.4</v>
      </c>
      <c r="B4085" s="2">
        <v>479443428</v>
      </c>
    </row>
    <row r="4086" spans="1:2" x14ac:dyDescent="0.25">
      <c r="A4086">
        <v>6.4</v>
      </c>
      <c r="B4086" s="2">
        <v>982459</v>
      </c>
    </row>
    <row r="4087" spans="1:2" x14ac:dyDescent="0.25">
      <c r="A4087">
        <v>6.4</v>
      </c>
      <c r="B4087" s="2">
        <v>-8847991</v>
      </c>
    </row>
    <row r="4088" spans="1:2" x14ac:dyDescent="0.25">
      <c r="A4088">
        <v>6.4</v>
      </c>
      <c r="B4088" s="2">
        <v>-13787047</v>
      </c>
    </row>
    <row r="4089" spans="1:2" x14ac:dyDescent="0.25">
      <c r="A4089">
        <v>6.4</v>
      </c>
      <c r="B4089" s="2">
        <v>10579406</v>
      </c>
    </row>
    <row r="4090" spans="1:2" x14ac:dyDescent="0.25">
      <c r="A4090">
        <v>6.4</v>
      </c>
      <c r="B4090" s="2">
        <v>49529913</v>
      </c>
    </row>
    <row r="4091" spans="1:2" x14ac:dyDescent="0.25">
      <c r="A4091">
        <v>6.4</v>
      </c>
      <c r="B4091" s="2">
        <v>138866158</v>
      </c>
    </row>
    <row r="4092" spans="1:2" x14ac:dyDescent="0.25">
      <c r="A4092">
        <v>6.4</v>
      </c>
      <c r="B4092" s="2">
        <v>116316880</v>
      </c>
    </row>
    <row r="4093" spans="1:2" x14ac:dyDescent="0.25">
      <c r="A4093">
        <v>6.4</v>
      </c>
      <c r="B4093" s="2">
        <v>206509870</v>
      </c>
    </row>
    <row r="4094" spans="1:2" x14ac:dyDescent="0.25">
      <c r="A4094">
        <v>6.4</v>
      </c>
      <c r="B4094" s="2">
        <v>283682600</v>
      </c>
    </row>
    <row r="4095" spans="1:2" x14ac:dyDescent="0.25">
      <c r="A4095">
        <v>6.4</v>
      </c>
      <c r="B4095" s="2">
        <v>13906507</v>
      </c>
    </row>
    <row r="4096" spans="1:2" x14ac:dyDescent="0.25">
      <c r="A4096">
        <v>6.4</v>
      </c>
      <c r="B4096" s="2">
        <v>4234475</v>
      </c>
    </row>
    <row r="4097" spans="1:2" x14ac:dyDescent="0.25">
      <c r="A4097">
        <v>6.4</v>
      </c>
      <c r="B4097" s="2">
        <v>50166126</v>
      </c>
    </row>
    <row r="4098" spans="1:2" x14ac:dyDescent="0.25">
      <c r="A4098">
        <v>6.4</v>
      </c>
      <c r="B4098" s="2">
        <v>-2956165</v>
      </c>
    </row>
    <row r="4099" spans="1:2" x14ac:dyDescent="0.25">
      <c r="A4099">
        <v>6.4</v>
      </c>
      <c r="B4099" s="2">
        <v>31417188</v>
      </c>
    </row>
    <row r="4100" spans="1:2" x14ac:dyDescent="0.25">
      <c r="A4100">
        <v>6.4</v>
      </c>
      <c r="B4100" s="2">
        <v>-798785</v>
      </c>
    </row>
    <row r="4101" spans="1:2" x14ac:dyDescent="0.25">
      <c r="A4101">
        <v>6.4</v>
      </c>
      <c r="B4101" s="2">
        <v>1651093</v>
      </c>
    </row>
    <row r="4102" spans="1:2" x14ac:dyDescent="0.25">
      <c r="A4102">
        <v>6.4</v>
      </c>
      <c r="B4102" s="2">
        <v>19771168</v>
      </c>
    </row>
    <row r="4103" spans="1:2" x14ac:dyDescent="0.25">
      <c r="A4103">
        <v>6.4</v>
      </c>
      <c r="B4103" s="2">
        <v>26676</v>
      </c>
    </row>
    <row r="4104" spans="1:2" x14ac:dyDescent="0.25">
      <c r="A4104">
        <v>6.4</v>
      </c>
      <c r="B4104" s="2">
        <v>29779728</v>
      </c>
    </row>
    <row r="4105" spans="1:2" x14ac:dyDescent="0.25">
      <c r="A4105">
        <v>6.4</v>
      </c>
      <c r="B4105" s="2">
        <v>4560438</v>
      </c>
    </row>
    <row r="4106" spans="1:2" x14ac:dyDescent="0.25">
      <c r="A4106">
        <v>6.4</v>
      </c>
      <c r="B4106" s="2">
        <v>34520336</v>
      </c>
    </row>
    <row r="4107" spans="1:2" x14ac:dyDescent="0.25">
      <c r="A4107">
        <v>6.4</v>
      </c>
      <c r="B4107" s="2">
        <v>825468216</v>
      </c>
    </row>
    <row r="4108" spans="1:2" x14ac:dyDescent="0.25">
      <c r="A4108">
        <v>6.4</v>
      </c>
      <c r="B4108" s="2">
        <v>28780213</v>
      </c>
    </row>
    <row r="4109" spans="1:2" x14ac:dyDescent="0.25">
      <c r="A4109">
        <v>6.4</v>
      </c>
      <c r="B4109" s="2">
        <v>87233108</v>
      </c>
    </row>
    <row r="4110" spans="1:2" x14ac:dyDescent="0.25">
      <c r="A4110">
        <v>6.4</v>
      </c>
      <c r="B4110" s="2">
        <v>183503354</v>
      </c>
    </row>
    <row r="4111" spans="1:2" x14ac:dyDescent="0.25">
      <c r="A4111">
        <v>6.4</v>
      </c>
      <c r="B4111" s="2">
        <v>11626958</v>
      </c>
    </row>
    <row r="4112" spans="1:2" x14ac:dyDescent="0.25">
      <c r="A4112">
        <v>6.4</v>
      </c>
      <c r="B4112" s="2">
        <v>382879</v>
      </c>
    </row>
    <row r="4113" spans="1:2" x14ac:dyDescent="0.25">
      <c r="A4113">
        <v>6.4</v>
      </c>
      <c r="B4113" s="2">
        <v>844496</v>
      </c>
    </row>
    <row r="4114" spans="1:2" x14ac:dyDescent="0.25">
      <c r="A4114">
        <v>6.4</v>
      </c>
      <c r="B4114" s="2">
        <v>56956330</v>
      </c>
    </row>
    <row r="4115" spans="1:2" x14ac:dyDescent="0.25">
      <c r="A4115">
        <v>6.4</v>
      </c>
      <c r="B4115" s="2">
        <v>15038301</v>
      </c>
    </row>
    <row r="4116" spans="1:2" x14ac:dyDescent="0.25">
      <c r="A4116">
        <v>6.4</v>
      </c>
      <c r="B4116" s="2">
        <v>-3856515</v>
      </c>
    </row>
    <row r="4117" spans="1:2" x14ac:dyDescent="0.25">
      <c r="A4117">
        <v>6.4</v>
      </c>
      <c r="B4117" s="2">
        <v>814906</v>
      </c>
    </row>
    <row r="4118" spans="1:2" x14ac:dyDescent="0.25">
      <c r="A4118">
        <v>6.4</v>
      </c>
      <c r="B4118" s="2">
        <v>4190704</v>
      </c>
    </row>
    <row r="4119" spans="1:2" x14ac:dyDescent="0.25">
      <c r="A4119">
        <v>6.4</v>
      </c>
      <c r="B4119" s="2">
        <v>-15865707</v>
      </c>
    </row>
    <row r="4120" spans="1:2" x14ac:dyDescent="0.25">
      <c r="A4120">
        <v>6.4</v>
      </c>
      <c r="B4120" s="2">
        <v>-2179510</v>
      </c>
    </row>
    <row r="4121" spans="1:2" x14ac:dyDescent="0.25">
      <c r="A4121">
        <v>6.4</v>
      </c>
      <c r="B4121" s="2">
        <v>134945591</v>
      </c>
    </row>
    <row r="4122" spans="1:2" x14ac:dyDescent="0.25">
      <c r="A4122">
        <v>6.4</v>
      </c>
      <c r="B4122" s="2">
        <v>31508440</v>
      </c>
    </row>
    <row r="4123" spans="1:2" x14ac:dyDescent="0.25">
      <c r="A4123">
        <v>6.4</v>
      </c>
      <c r="B4123" s="2">
        <v>506764305</v>
      </c>
    </row>
    <row r="4124" spans="1:2" x14ac:dyDescent="0.25">
      <c r="A4124">
        <v>6.4</v>
      </c>
      <c r="B4124" s="2">
        <v>-12915478</v>
      </c>
    </row>
    <row r="4125" spans="1:2" x14ac:dyDescent="0.25">
      <c r="A4125">
        <v>6.4</v>
      </c>
      <c r="B4125" s="2">
        <v>30519436</v>
      </c>
    </row>
    <row r="4126" spans="1:2" x14ac:dyDescent="0.25">
      <c r="A4126">
        <v>6.4</v>
      </c>
      <c r="B4126" s="2">
        <v>11002607</v>
      </c>
    </row>
    <row r="4127" spans="1:2" x14ac:dyDescent="0.25">
      <c r="A4127">
        <v>6.4</v>
      </c>
      <c r="B4127" s="2">
        <v>450275</v>
      </c>
    </row>
    <row r="4128" spans="1:2" x14ac:dyDescent="0.25">
      <c r="A4128">
        <v>6.4</v>
      </c>
      <c r="B4128" s="2">
        <v>20804448</v>
      </c>
    </row>
    <row r="4129" spans="1:2" x14ac:dyDescent="0.25">
      <c r="A4129">
        <v>6.4</v>
      </c>
      <c r="B4129" s="2">
        <v>102890699</v>
      </c>
    </row>
    <row r="4130" spans="1:2" x14ac:dyDescent="0.25">
      <c r="A4130">
        <v>6.4</v>
      </c>
      <c r="B4130" s="2">
        <v>3424648</v>
      </c>
    </row>
    <row r="4131" spans="1:2" x14ac:dyDescent="0.25">
      <c r="A4131">
        <v>6.4</v>
      </c>
      <c r="B4131" s="2">
        <v>114379533</v>
      </c>
    </row>
    <row r="4132" spans="1:2" x14ac:dyDescent="0.25">
      <c r="A4132">
        <v>6.4</v>
      </c>
      <c r="B4132" s="2">
        <v>278840316</v>
      </c>
    </row>
    <row r="4133" spans="1:2" x14ac:dyDescent="0.25">
      <c r="A4133">
        <v>6.4</v>
      </c>
      <c r="B4133" s="2">
        <v>111955898</v>
      </c>
    </row>
    <row r="4134" spans="1:2" x14ac:dyDescent="0.25">
      <c r="A4134">
        <v>6.4</v>
      </c>
      <c r="B4134" s="2">
        <v>322116</v>
      </c>
    </row>
    <row r="4135" spans="1:2" x14ac:dyDescent="0.25">
      <c r="A4135">
        <v>6.4</v>
      </c>
      <c r="B4135" s="2">
        <v>18014680</v>
      </c>
    </row>
    <row r="4136" spans="1:2" x14ac:dyDescent="0.25">
      <c r="A4136">
        <v>6.4</v>
      </c>
      <c r="B4136" s="2">
        <v>107470746</v>
      </c>
    </row>
    <row r="4137" spans="1:2" x14ac:dyDescent="0.25">
      <c r="A4137">
        <v>6.4</v>
      </c>
      <c r="B4137" s="2">
        <v>-654973</v>
      </c>
    </row>
    <row r="4138" spans="1:2" x14ac:dyDescent="0.25">
      <c r="A4138">
        <v>6.4</v>
      </c>
      <c r="B4138" s="2">
        <v>31100172</v>
      </c>
    </row>
    <row r="4139" spans="1:2" x14ac:dyDescent="0.25">
      <c r="A4139">
        <v>6.4</v>
      </c>
      <c r="B4139" s="2">
        <v>141951</v>
      </c>
    </row>
    <row r="4140" spans="1:2" x14ac:dyDescent="0.25">
      <c r="A4140">
        <v>6.4</v>
      </c>
      <c r="B4140" s="2">
        <v>71262212</v>
      </c>
    </row>
    <row r="4141" spans="1:2" x14ac:dyDescent="0.25">
      <c r="A4141">
        <v>6.4</v>
      </c>
      <c r="B4141" s="2">
        <v>3499442</v>
      </c>
    </row>
    <row r="4142" spans="1:2" x14ac:dyDescent="0.25">
      <c r="A4142">
        <v>6.4</v>
      </c>
      <c r="B4142" s="2">
        <v>3699345</v>
      </c>
    </row>
    <row r="4143" spans="1:2" x14ac:dyDescent="0.25">
      <c r="A4143">
        <v>6.4</v>
      </c>
      <c r="B4143" s="2">
        <v>-37812187</v>
      </c>
    </row>
    <row r="4144" spans="1:2" x14ac:dyDescent="0.25">
      <c r="A4144">
        <v>6.4</v>
      </c>
      <c r="B4144" s="2">
        <v>6202879</v>
      </c>
    </row>
    <row r="4145" spans="1:2" x14ac:dyDescent="0.25">
      <c r="A4145">
        <v>6.4</v>
      </c>
      <c r="B4145" s="2">
        <v>61305549</v>
      </c>
    </row>
    <row r="4146" spans="1:2" x14ac:dyDescent="0.25">
      <c r="A4146">
        <v>6.4</v>
      </c>
      <c r="B4146" s="2">
        <v>60337295</v>
      </c>
    </row>
    <row r="4147" spans="1:2" x14ac:dyDescent="0.25">
      <c r="A4147">
        <v>6.4</v>
      </c>
      <c r="B4147" s="2">
        <v>45502115</v>
      </c>
    </row>
    <row r="4148" spans="1:2" x14ac:dyDescent="0.25">
      <c r="A4148">
        <v>6.4</v>
      </c>
      <c r="B4148" s="2">
        <v>147570682</v>
      </c>
    </row>
    <row r="4149" spans="1:2" x14ac:dyDescent="0.25">
      <c r="A4149">
        <v>6.4</v>
      </c>
      <c r="B4149" s="2">
        <v>27120346</v>
      </c>
    </row>
    <row r="4150" spans="1:2" x14ac:dyDescent="0.25">
      <c r="A4150">
        <v>6.4</v>
      </c>
      <c r="B4150" s="2">
        <v>4907260</v>
      </c>
    </row>
    <row r="4151" spans="1:2" x14ac:dyDescent="0.25">
      <c r="A4151">
        <v>6.4</v>
      </c>
      <c r="B4151" s="2">
        <v>196325949</v>
      </c>
    </row>
    <row r="4152" spans="1:2" x14ac:dyDescent="0.25">
      <c r="A4152">
        <v>6.4</v>
      </c>
      <c r="B4152" s="2">
        <v>42824674</v>
      </c>
    </row>
    <row r="4153" spans="1:2" x14ac:dyDescent="0.25">
      <c r="A4153">
        <v>6.4</v>
      </c>
      <c r="B4153" s="2">
        <v>125687</v>
      </c>
    </row>
    <row r="4154" spans="1:2" x14ac:dyDescent="0.25">
      <c r="A4154">
        <v>6.4</v>
      </c>
      <c r="B4154" s="2">
        <v>-8587819</v>
      </c>
    </row>
    <row r="4155" spans="1:2" x14ac:dyDescent="0.25">
      <c r="A4155">
        <v>6.4</v>
      </c>
      <c r="B4155" s="2">
        <v>500207</v>
      </c>
    </row>
    <row r="4156" spans="1:2" x14ac:dyDescent="0.25">
      <c r="A4156">
        <v>6.4</v>
      </c>
      <c r="B4156" s="2">
        <v>1031243</v>
      </c>
    </row>
    <row r="4157" spans="1:2" x14ac:dyDescent="0.25">
      <c r="A4157">
        <v>6.4</v>
      </c>
      <c r="B4157" s="2">
        <v>443990</v>
      </c>
    </row>
    <row r="4158" spans="1:2" x14ac:dyDescent="0.25">
      <c r="A4158">
        <v>6.4</v>
      </c>
      <c r="B4158" s="2">
        <v>418863600</v>
      </c>
    </row>
    <row r="4159" spans="1:2" x14ac:dyDescent="0.25">
      <c r="A4159">
        <v>6.4</v>
      </c>
      <c r="B4159" s="2">
        <v>102928365</v>
      </c>
    </row>
    <row r="4160" spans="1:2" x14ac:dyDescent="0.25">
      <c r="A4160">
        <v>6.4</v>
      </c>
      <c r="B4160" s="2">
        <v>364976069</v>
      </c>
    </row>
    <row r="4161" spans="1:2" x14ac:dyDescent="0.25">
      <c r="A4161">
        <v>6.4</v>
      </c>
      <c r="B4161" s="2">
        <v>137277636</v>
      </c>
    </row>
    <row r="4162" spans="1:2" x14ac:dyDescent="0.25">
      <c r="A4162">
        <v>6.4</v>
      </c>
      <c r="B4162" s="2">
        <v>10970</v>
      </c>
    </row>
    <row r="4163" spans="1:2" x14ac:dyDescent="0.25">
      <c r="A4163">
        <v>6.4</v>
      </c>
      <c r="B4163" s="2">
        <v>-4330224</v>
      </c>
    </row>
    <row r="4164" spans="1:2" x14ac:dyDescent="0.25">
      <c r="A4164">
        <v>6.4</v>
      </c>
      <c r="B4164" s="2">
        <v>4070789</v>
      </c>
    </row>
    <row r="4165" spans="1:2" x14ac:dyDescent="0.25">
      <c r="A4165">
        <v>6.4</v>
      </c>
      <c r="B4165" s="2">
        <v>121224951</v>
      </c>
    </row>
    <row r="4166" spans="1:2" x14ac:dyDescent="0.25">
      <c r="A4166">
        <v>6.4</v>
      </c>
      <c r="B4166" s="2">
        <v>-4566150</v>
      </c>
    </row>
    <row r="4167" spans="1:2" x14ac:dyDescent="0.25">
      <c r="A4167">
        <v>6.4</v>
      </c>
      <c r="B4167" s="2">
        <v>30383113</v>
      </c>
    </row>
    <row r="4168" spans="1:2" x14ac:dyDescent="0.25">
      <c r="A4168">
        <v>6.4</v>
      </c>
      <c r="B4168" s="2">
        <v>492332</v>
      </c>
    </row>
    <row r="4169" spans="1:2" x14ac:dyDescent="0.25">
      <c r="A4169">
        <v>6.4</v>
      </c>
      <c r="B4169" s="2">
        <v>660241</v>
      </c>
    </row>
    <row r="4170" spans="1:2" x14ac:dyDescent="0.25">
      <c r="A4170">
        <v>6.4</v>
      </c>
      <c r="B4170" s="2">
        <v>-4742058</v>
      </c>
    </row>
    <row r="4171" spans="1:2" x14ac:dyDescent="0.25">
      <c r="A4171">
        <v>6.4</v>
      </c>
      <c r="B4171" s="2">
        <v>-9489993</v>
      </c>
    </row>
    <row r="4172" spans="1:2" x14ac:dyDescent="0.25">
      <c r="A4172">
        <v>6.4</v>
      </c>
      <c r="B4172" s="2">
        <v>469701</v>
      </c>
    </row>
    <row r="4173" spans="1:2" x14ac:dyDescent="0.25">
      <c r="A4173">
        <v>6.4</v>
      </c>
      <c r="B4173" s="2">
        <v>14117471</v>
      </c>
    </row>
    <row r="4174" spans="1:2" x14ac:dyDescent="0.25">
      <c r="A4174">
        <v>6.4</v>
      </c>
      <c r="B4174" s="2">
        <v>-2620846</v>
      </c>
    </row>
    <row r="4175" spans="1:2" x14ac:dyDescent="0.25">
      <c r="A4175">
        <v>6.4</v>
      </c>
      <c r="B4175" s="2">
        <v>1085444662</v>
      </c>
    </row>
    <row r="4176" spans="1:2" x14ac:dyDescent="0.25">
      <c r="A4176">
        <v>6.4</v>
      </c>
      <c r="B4176" s="2">
        <v>258144079</v>
      </c>
    </row>
    <row r="4177" spans="1:2" x14ac:dyDescent="0.25">
      <c r="A4177">
        <v>6.4</v>
      </c>
      <c r="B4177" s="2">
        <v>19035668</v>
      </c>
    </row>
    <row r="4178" spans="1:2" x14ac:dyDescent="0.25">
      <c r="A4178">
        <v>6.4</v>
      </c>
      <c r="B4178" s="2">
        <v>34930177</v>
      </c>
    </row>
    <row r="4179" spans="1:2" x14ac:dyDescent="0.25">
      <c r="A4179">
        <v>6.4</v>
      </c>
      <c r="B4179" s="2">
        <v>-7392405</v>
      </c>
    </row>
    <row r="4180" spans="1:2" x14ac:dyDescent="0.25">
      <c r="A4180">
        <v>6.4</v>
      </c>
      <c r="B4180" s="2">
        <v>7545758</v>
      </c>
    </row>
    <row r="4181" spans="1:2" x14ac:dyDescent="0.25">
      <c r="A4181">
        <v>6.4</v>
      </c>
      <c r="B4181" s="2">
        <v>29461274</v>
      </c>
    </row>
    <row r="4182" spans="1:2" x14ac:dyDescent="0.25">
      <c r="A4182">
        <v>6.4</v>
      </c>
      <c r="B4182" s="2">
        <v>-5577254</v>
      </c>
    </row>
    <row r="4183" spans="1:2" x14ac:dyDescent="0.25">
      <c r="A4183">
        <v>6.4</v>
      </c>
      <c r="B4183" s="2">
        <v>21213241</v>
      </c>
    </row>
    <row r="4184" spans="1:2" x14ac:dyDescent="0.25">
      <c r="A4184">
        <v>6.4</v>
      </c>
      <c r="B4184" s="2">
        <v>27395996</v>
      </c>
    </row>
    <row r="4185" spans="1:2" x14ac:dyDescent="0.25">
      <c r="A4185">
        <v>6.4</v>
      </c>
      <c r="B4185" s="2">
        <v>5497104</v>
      </c>
    </row>
    <row r="4186" spans="1:2" x14ac:dyDescent="0.25">
      <c r="A4186">
        <v>6.4</v>
      </c>
      <c r="B4186" s="2">
        <v>623637528</v>
      </c>
    </row>
    <row r="4187" spans="1:2" x14ac:dyDescent="0.25">
      <c r="A4187">
        <v>6.4</v>
      </c>
      <c r="B4187" s="2">
        <v>-13379998</v>
      </c>
    </row>
    <row r="4188" spans="1:2" x14ac:dyDescent="0.25">
      <c r="A4188">
        <v>6.4</v>
      </c>
      <c r="B4188" s="2">
        <v>55243411</v>
      </c>
    </row>
    <row r="4189" spans="1:2" x14ac:dyDescent="0.25">
      <c r="A4189">
        <v>6.4</v>
      </c>
      <c r="B4189" s="2">
        <v>-85321445</v>
      </c>
    </row>
    <row r="4190" spans="1:2" x14ac:dyDescent="0.25">
      <c r="A4190">
        <v>6.4</v>
      </c>
      <c r="B4190" s="2">
        <v>3719383</v>
      </c>
    </row>
    <row r="4191" spans="1:2" x14ac:dyDescent="0.25">
      <c r="A4191">
        <v>6.4</v>
      </c>
      <c r="B4191" s="2">
        <v>962034</v>
      </c>
    </row>
    <row r="4192" spans="1:2" x14ac:dyDescent="0.25">
      <c r="A4192">
        <v>6.4</v>
      </c>
      <c r="B4192" s="2">
        <v>18401949</v>
      </c>
    </row>
    <row r="4193" spans="1:2" x14ac:dyDescent="0.25">
      <c r="A4193">
        <v>6.4</v>
      </c>
      <c r="B4193" s="2">
        <v>143891763</v>
      </c>
    </row>
    <row r="4194" spans="1:2" x14ac:dyDescent="0.25">
      <c r="A4194">
        <v>6.4</v>
      </c>
      <c r="B4194" s="2">
        <v>913331</v>
      </c>
    </row>
    <row r="4195" spans="1:2" x14ac:dyDescent="0.25">
      <c r="A4195">
        <v>6.4</v>
      </c>
      <c r="B4195" s="2">
        <v>51621140</v>
      </c>
    </row>
    <row r="4196" spans="1:2" x14ac:dyDescent="0.25">
      <c r="A4196">
        <v>6.4</v>
      </c>
      <c r="B4196" s="2">
        <v>-13919525</v>
      </c>
    </row>
    <row r="4197" spans="1:2" x14ac:dyDescent="0.25">
      <c r="A4197">
        <v>6.4</v>
      </c>
      <c r="B4197" s="2">
        <v>27832209</v>
      </c>
    </row>
    <row r="4198" spans="1:2" x14ac:dyDescent="0.25">
      <c r="A4198">
        <v>6.4</v>
      </c>
      <c r="B4198" s="2">
        <v>4372130</v>
      </c>
    </row>
    <row r="4199" spans="1:2" x14ac:dyDescent="0.25">
      <c r="A4199">
        <v>6.4</v>
      </c>
      <c r="B4199" s="2">
        <v>4131358</v>
      </c>
    </row>
    <row r="4200" spans="1:2" x14ac:dyDescent="0.25">
      <c r="A4200">
        <v>6.4</v>
      </c>
      <c r="B4200" s="2">
        <v>486623</v>
      </c>
    </row>
    <row r="4201" spans="1:2" x14ac:dyDescent="0.25">
      <c r="A4201">
        <v>6.4</v>
      </c>
      <c r="B4201" s="2">
        <v>10647493</v>
      </c>
    </row>
    <row r="4202" spans="1:2" x14ac:dyDescent="0.25">
      <c r="A4202">
        <v>6.4</v>
      </c>
      <c r="B4202" s="2">
        <v>12793601</v>
      </c>
    </row>
    <row r="4203" spans="1:2" x14ac:dyDescent="0.25">
      <c r="A4203">
        <v>6.4</v>
      </c>
      <c r="B4203" s="2">
        <v>2390383</v>
      </c>
    </row>
    <row r="4204" spans="1:2" x14ac:dyDescent="0.25">
      <c r="A4204">
        <v>6.4</v>
      </c>
      <c r="B4204" s="2">
        <v>146712077</v>
      </c>
    </row>
    <row r="4205" spans="1:2" x14ac:dyDescent="0.25">
      <c r="A4205">
        <v>6.4</v>
      </c>
      <c r="B4205" s="2">
        <v>559056935</v>
      </c>
    </row>
    <row r="4206" spans="1:2" x14ac:dyDescent="0.25">
      <c r="A4206">
        <v>6.4</v>
      </c>
      <c r="B4206" s="2">
        <v>106661977</v>
      </c>
    </row>
    <row r="4207" spans="1:2" x14ac:dyDescent="0.25">
      <c r="A4207">
        <v>6.4</v>
      </c>
      <c r="B4207" s="2">
        <v>82792047</v>
      </c>
    </row>
    <row r="4208" spans="1:2" x14ac:dyDescent="0.25">
      <c r="A4208">
        <v>6.4</v>
      </c>
      <c r="B4208" s="2">
        <v>1719157</v>
      </c>
    </row>
    <row r="4209" spans="1:2" x14ac:dyDescent="0.25">
      <c r="A4209">
        <v>6.4</v>
      </c>
      <c r="B4209" s="2">
        <v>22594</v>
      </c>
    </row>
    <row r="4210" spans="1:2" x14ac:dyDescent="0.25">
      <c r="A4210">
        <v>6.4</v>
      </c>
      <c r="B4210" s="2">
        <v>-13639785</v>
      </c>
    </row>
    <row r="4211" spans="1:2" x14ac:dyDescent="0.25">
      <c r="A4211">
        <v>6.4</v>
      </c>
      <c r="B4211" s="2">
        <v>288011</v>
      </c>
    </row>
    <row r="4212" spans="1:2" x14ac:dyDescent="0.25">
      <c r="A4212">
        <v>6.4</v>
      </c>
      <c r="B4212" s="2">
        <v>-123579</v>
      </c>
    </row>
    <row r="4213" spans="1:2" x14ac:dyDescent="0.25">
      <c r="A4213">
        <v>6.4</v>
      </c>
      <c r="B4213" s="2">
        <v>695164</v>
      </c>
    </row>
    <row r="4214" spans="1:2" x14ac:dyDescent="0.25">
      <c r="A4214">
        <v>6.3</v>
      </c>
      <c r="B4214" s="2">
        <v>6000000</v>
      </c>
    </row>
    <row r="4215" spans="1:2" x14ac:dyDescent="0.25">
      <c r="A4215">
        <v>6.3</v>
      </c>
      <c r="B4215" s="2">
        <v>5000000</v>
      </c>
    </row>
    <row r="4216" spans="1:2" x14ac:dyDescent="0.25">
      <c r="A4216">
        <v>6.3</v>
      </c>
      <c r="B4216" s="2">
        <v>17815212</v>
      </c>
    </row>
    <row r="4217" spans="1:2" x14ac:dyDescent="0.25">
      <c r="A4217">
        <v>6.3</v>
      </c>
      <c r="B4217" s="2">
        <v>7653061</v>
      </c>
    </row>
    <row r="4218" spans="1:2" x14ac:dyDescent="0.25">
      <c r="A4218">
        <v>6.3</v>
      </c>
      <c r="B4218" s="2">
        <v>6321392</v>
      </c>
    </row>
    <row r="4219" spans="1:2" x14ac:dyDescent="0.25">
      <c r="A4219">
        <v>6.3</v>
      </c>
      <c r="B4219" s="2">
        <v>23371905</v>
      </c>
    </row>
    <row r="4220" spans="1:2" x14ac:dyDescent="0.25">
      <c r="A4220">
        <v>6.3</v>
      </c>
      <c r="B4220" s="2">
        <v>5672031</v>
      </c>
    </row>
    <row r="4221" spans="1:2" x14ac:dyDescent="0.25">
      <c r="A4221">
        <v>6.3</v>
      </c>
      <c r="B4221" s="2">
        <v>2850276</v>
      </c>
    </row>
    <row r="4222" spans="1:2" x14ac:dyDescent="0.25">
      <c r="A4222">
        <v>6.3</v>
      </c>
      <c r="B4222" s="2">
        <v>35610100</v>
      </c>
    </row>
    <row r="4223" spans="1:2" x14ac:dyDescent="0.25">
      <c r="A4223">
        <v>6.3</v>
      </c>
      <c r="B4223" s="2">
        <v>-6373275</v>
      </c>
    </row>
    <row r="4224" spans="1:2" x14ac:dyDescent="0.25">
      <c r="A4224">
        <v>6.3</v>
      </c>
      <c r="B4224" s="2">
        <v>12042</v>
      </c>
    </row>
    <row r="4225" spans="1:2" x14ac:dyDescent="0.25">
      <c r="A4225">
        <v>6.3</v>
      </c>
      <c r="B4225" s="2">
        <v>1622898</v>
      </c>
    </row>
    <row r="4226" spans="1:2" x14ac:dyDescent="0.25">
      <c r="A4226">
        <v>6.3</v>
      </c>
      <c r="B4226" s="2">
        <v>5829781</v>
      </c>
    </row>
    <row r="4227" spans="1:2" x14ac:dyDescent="0.25">
      <c r="A4227">
        <v>6.3</v>
      </c>
      <c r="B4227" s="2">
        <v>-10327689</v>
      </c>
    </row>
    <row r="4228" spans="1:2" x14ac:dyDescent="0.25">
      <c r="A4228">
        <v>6.3</v>
      </c>
      <c r="B4228" s="2">
        <v>2977706</v>
      </c>
    </row>
    <row r="4229" spans="1:2" x14ac:dyDescent="0.25">
      <c r="A4229">
        <v>6.3</v>
      </c>
      <c r="B4229" s="2">
        <v>5124391</v>
      </c>
    </row>
    <row r="4230" spans="1:2" x14ac:dyDescent="0.25">
      <c r="A4230">
        <v>6.3</v>
      </c>
      <c r="B4230" s="2">
        <v>-350000</v>
      </c>
    </row>
    <row r="4231" spans="1:2" x14ac:dyDescent="0.25">
      <c r="A4231">
        <v>6.3</v>
      </c>
      <c r="B4231" s="2">
        <v>7232628</v>
      </c>
    </row>
    <row r="4232" spans="1:2" x14ac:dyDescent="0.25">
      <c r="A4232">
        <v>6.3</v>
      </c>
      <c r="B4232" s="2">
        <v>29309766</v>
      </c>
    </row>
    <row r="4233" spans="1:2" x14ac:dyDescent="0.25">
      <c r="A4233">
        <v>6.3</v>
      </c>
      <c r="B4233" s="2">
        <v>2655592</v>
      </c>
    </row>
    <row r="4234" spans="1:2" x14ac:dyDescent="0.25">
      <c r="A4234">
        <v>6.3</v>
      </c>
      <c r="B4234" s="2">
        <v>5555305</v>
      </c>
    </row>
    <row r="4235" spans="1:2" x14ac:dyDescent="0.25">
      <c r="A4235">
        <v>6.3</v>
      </c>
      <c r="B4235" s="2">
        <v>-1132208</v>
      </c>
    </row>
    <row r="4236" spans="1:2" x14ac:dyDescent="0.25">
      <c r="A4236">
        <v>6.3</v>
      </c>
      <c r="B4236" s="2">
        <v>0</v>
      </c>
    </row>
    <row r="4237" spans="1:2" x14ac:dyDescent="0.25">
      <c r="A4237">
        <v>6.3</v>
      </c>
      <c r="B4237" s="2">
        <v>61821334</v>
      </c>
    </row>
    <row r="4238" spans="1:2" x14ac:dyDescent="0.25">
      <c r="A4238">
        <v>6.3</v>
      </c>
      <c r="B4238" s="2">
        <v>33435947</v>
      </c>
    </row>
    <row r="4239" spans="1:2" x14ac:dyDescent="0.25">
      <c r="A4239">
        <v>6.3</v>
      </c>
      <c r="B4239" s="2">
        <v>12145169</v>
      </c>
    </row>
    <row r="4240" spans="1:2" x14ac:dyDescent="0.25">
      <c r="A4240">
        <v>6.3</v>
      </c>
      <c r="B4240" s="2">
        <v>8289916</v>
      </c>
    </row>
    <row r="4241" spans="1:2" x14ac:dyDescent="0.25">
      <c r="A4241">
        <v>6.3</v>
      </c>
      <c r="B4241" s="2">
        <v>48143579</v>
      </c>
    </row>
    <row r="4242" spans="1:2" x14ac:dyDescent="0.25">
      <c r="A4242">
        <v>6.3</v>
      </c>
      <c r="B4242" s="2">
        <v>-6510018</v>
      </c>
    </row>
    <row r="4243" spans="1:2" x14ac:dyDescent="0.25">
      <c r="A4243">
        <v>6.3</v>
      </c>
      <c r="B4243" s="2">
        <v>5718573</v>
      </c>
    </row>
    <row r="4244" spans="1:2" x14ac:dyDescent="0.25">
      <c r="A4244">
        <v>6.3</v>
      </c>
      <c r="B4244" s="2">
        <v>865915</v>
      </c>
    </row>
    <row r="4245" spans="1:2" x14ac:dyDescent="0.25">
      <c r="A4245">
        <v>6.3</v>
      </c>
      <c r="B4245" s="2">
        <v>1009700</v>
      </c>
    </row>
    <row r="4246" spans="1:2" x14ac:dyDescent="0.25">
      <c r="A4246">
        <v>6.3</v>
      </c>
      <c r="B4246" s="2">
        <v>1142944</v>
      </c>
    </row>
    <row r="4247" spans="1:2" x14ac:dyDescent="0.25">
      <c r="A4247">
        <v>6.3</v>
      </c>
      <c r="B4247" s="2">
        <v>162364</v>
      </c>
    </row>
    <row r="4248" spans="1:2" x14ac:dyDescent="0.25">
      <c r="A4248">
        <v>6.3</v>
      </c>
      <c r="B4248" s="2">
        <v>26230219</v>
      </c>
    </row>
    <row r="4249" spans="1:2" x14ac:dyDescent="0.25">
      <c r="A4249">
        <v>6.3</v>
      </c>
      <c r="B4249" s="2">
        <v>20327960</v>
      </c>
    </row>
    <row r="4250" spans="1:2" x14ac:dyDescent="0.25">
      <c r="A4250">
        <v>6.3</v>
      </c>
      <c r="B4250" s="2">
        <v>24689703</v>
      </c>
    </row>
    <row r="4251" spans="1:2" x14ac:dyDescent="0.25">
      <c r="A4251">
        <v>6.3</v>
      </c>
      <c r="B4251" s="2">
        <v>7840873</v>
      </c>
    </row>
    <row r="4252" spans="1:2" x14ac:dyDescent="0.25">
      <c r="A4252">
        <v>6.3</v>
      </c>
      <c r="B4252" s="2">
        <v>6086298</v>
      </c>
    </row>
    <row r="4253" spans="1:2" x14ac:dyDescent="0.25">
      <c r="A4253">
        <v>6.3</v>
      </c>
      <c r="B4253" s="2">
        <v>3852271</v>
      </c>
    </row>
    <row r="4254" spans="1:2" x14ac:dyDescent="0.25">
      <c r="A4254">
        <v>6.3</v>
      </c>
      <c r="B4254" s="2">
        <v>-26282709</v>
      </c>
    </row>
    <row r="4255" spans="1:2" x14ac:dyDescent="0.25">
      <c r="A4255">
        <v>6.3</v>
      </c>
      <c r="B4255" s="2">
        <v>202428</v>
      </c>
    </row>
    <row r="4256" spans="1:2" x14ac:dyDescent="0.25">
      <c r="A4256">
        <v>6.3</v>
      </c>
      <c r="B4256" s="2">
        <v>18611610</v>
      </c>
    </row>
    <row r="4257" spans="1:2" x14ac:dyDescent="0.25">
      <c r="A4257">
        <v>6.3</v>
      </c>
      <c r="B4257" s="2">
        <v>13418091</v>
      </c>
    </row>
    <row r="4258" spans="1:2" x14ac:dyDescent="0.25">
      <c r="A4258">
        <v>6.3</v>
      </c>
      <c r="B4258" s="2">
        <v>43915972</v>
      </c>
    </row>
    <row r="4259" spans="1:2" x14ac:dyDescent="0.25">
      <c r="A4259">
        <v>6.3</v>
      </c>
      <c r="B4259" s="2">
        <v>26712476</v>
      </c>
    </row>
    <row r="4260" spans="1:2" x14ac:dyDescent="0.25">
      <c r="A4260">
        <v>6.3</v>
      </c>
      <c r="B4260" s="2">
        <v>8734940</v>
      </c>
    </row>
    <row r="4261" spans="1:2" x14ac:dyDescent="0.25">
      <c r="A4261">
        <v>6.3</v>
      </c>
      <c r="B4261" s="2">
        <v>-4567313</v>
      </c>
    </row>
    <row r="4262" spans="1:2" x14ac:dyDescent="0.25">
      <c r="A4262">
        <v>6.3</v>
      </c>
      <c r="B4262" s="2">
        <v>-2192449</v>
      </c>
    </row>
    <row r="4263" spans="1:2" x14ac:dyDescent="0.25">
      <c r="A4263">
        <v>6.3</v>
      </c>
      <c r="B4263" s="2">
        <v>6793213</v>
      </c>
    </row>
    <row r="4264" spans="1:2" x14ac:dyDescent="0.25">
      <c r="A4264">
        <v>6.3</v>
      </c>
      <c r="B4264" s="2">
        <v>6903295</v>
      </c>
    </row>
    <row r="4265" spans="1:2" x14ac:dyDescent="0.25">
      <c r="A4265">
        <v>6.3</v>
      </c>
      <c r="B4265" s="2">
        <v>14433275</v>
      </c>
    </row>
    <row r="4266" spans="1:2" x14ac:dyDescent="0.25">
      <c r="A4266">
        <v>6.3</v>
      </c>
      <c r="B4266" s="2">
        <v>16155047</v>
      </c>
    </row>
    <row r="4267" spans="1:2" x14ac:dyDescent="0.25">
      <c r="A4267">
        <v>6.3</v>
      </c>
      <c r="B4267" s="2">
        <v>6816139</v>
      </c>
    </row>
    <row r="4268" spans="1:2" x14ac:dyDescent="0.25">
      <c r="A4268">
        <v>6.3</v>
      </c>
      <c r="B4268" s="2">
        <v>1223326</v>
      </c>
    </row>
    <row r="4269" spans="1:2" x14ac:dyDescent="0.25">
      <c r="A4269">
        <v>6.3</v>
      </c>
      <c r="B4269" s="2">
        <v>-7222720</v>
      </c>
    </row>
    <row r="4270" spans="1:2" x14ac:dyDescent="0.25">
      <c r="A4270">
        <v>6.3</v>
      </c>
      <c r="B4270" s="2">
        <v>-3716306</v>
      </c>
    </row>
    <row r="4271" spans="1:2" x14ac:dyDescent="0.25">
      <c r="A4271">
        <v>6.3</v>
      </c>
      <c r="B4271" s="2">
        <v>9026369</v>
      </c>
    </row>
    <row r="4272" spans="1:2" x14ac:dyDescent="0.25">
      <c r="A4272">
        <v>6.3</v>
      </c>
      <c r="B4272" s="2">
        <v>259486</v>
      </c>
    </row>
    <row r="4273" spans="1:2" x14ac:dyDescent="0.25">
      <c r="A4273">
        <v>6.3</v>
      </c>
      <c r="B4273" s="2">
        <v>2049769</v>
      </c>
    </row>
    <row r="4274" spans="1:2" x14ac:dyDescent="0.25">
      <c r="A4274">
        <v>6.3</v>
      </c>
      <c r="B4274" s="2">
        <v>8503037</v>
      </c>
    </row>
    <row r="4275" spans="1:2" x14ac:dyDescent="0.25">
      <c r="A4275">
        <v>6.3</v>
      </c>
      <c r="B4275" s="2">
        <v>7723506</v>
      </c>
    </row>
    <row r="4276" spans="1:2" x14ac:dyDescent="0.25">
      <c r="A4276">
        <v>6.3</v>
      </c>
      <c r="B4276" s="2">
        <v>-17579083</v>
      </c>
    </row>
    <row r="4277" spans="1:2" x14ac:dyDescent="0.25">
      <c r="A4277">
        <v>6.3</v>
      </c>
      <c r="B4277" s="2">
        <v>22120318</v>
      </c>
    </row>
    <row r="4278" spans="1:2" x14ac:dyDescent="0.25">
      <c r="A4278">
        <v>6.3</v>
      </c>
      <c r="B4278" s="2">
        <v>23591472</v>
      </c>
    </row>
    <row r="4279" spans="1:2" x14ac:dyDescent="0.25">
      <c r="A4279">
        <v>6.3</v>
      </c>
      <c r="B4279" s="2">
        <v>23472449</v>
      </c>
    </row>
    <row r="4280" spans="1:2" x14ac:dyDescent="0.25">
      <c r="A4280">
        <v>6.3</v>
      </c>
      <c r="B4280" s="2">
        <v>1244381</v>
      </c>
    </row>
    <row r="4281" spans="1:2" x14ac:dyDescent="0.25">
      <c r="A4281">
        <v>6.3</v>
      </c>
      <c r="B4281" s="2">
        <v>5626043</v>
      </c>
    </row>
    <row r="4282" spans="1:2" x14ac:dyDescent="0.25">
      <c r="A4282">
        <v>6.3</v>
      </c>
      <c r="B4282" s="2">
        <v>12824573</v>
      </c>
    </row>
    <row r="4283" spans="1:2" x14ac:dyDescent="0.25">
      <c r="A4283">
        <v>6.3</v>
      </c>
      <c r="B4283" s="2">
        <v>18039850</v>
      </c>
    </row>
    <row r="4284" spans="1:2" x14ac:dyDescent="0.25">
      <c r="A4284">
        <v>6.3</v>
      </c>
      <c r="B4284" s="2">
        <v>25196249</v>
      </c>
    </row>
    <row r="4285" spans="1:2" x14ac:dyDescent="0.25">
      <c r="A4285">
        <v>6.3</v>
      </c>
      <c r="B4285" s="2">
        <v>155999005</v>
      </c>
    </row>
    <row r="4286" spans="1:2" x14ac:dyDescent="0.25">
      <c r="A4286">
        <v>6.3</v>
      </c>
      <c r="B4286" s="2">
        <v>135893</v>
      </c>
    </row>
    <row r="4287" spans="1:2" x14ac:dyDescent="0.25">
      <c r="A4287">
        <v>6.3</v>
      </c>
      <c r="B4287" s="2">
        <v>1277404</v>
      </c>
    </row>
    <row r="4288" spans="1:2" x14ac:dyDescent="0.25">
      <c r="A4288">
        <v>6.3</v>
      </c>
      <c r="B4288" s="2">
        <v>-19581193</v>
      </c>
    </row>
    <row r="4289" spans="1:2" x14ac:dyDescent="0.25">
      <c r="A4289">
        <v>6.3</v>
      </c>
      <c r="B4289" s="2">
        <v>386006740</v>
      </c>
    </row>
    <row r="4290" spans="1:2" x14ac:dyDescent="0.25">
      <c r="A4290">
        <v>6.3</v>
      </c>
      <c r="B4290" s="2">
        <v>127956187</v>
      </c>
    </row>
    <row r="4291" spans="1:2" x14ac:dyDescent="0.25">
      <c r="A4291">
        <v>6.3</v>
      </c>
      <c r="B4291" s="2">
        <v>57138719</v>
      </c>
    </row>
    <row r="4292" spans="1:2" x14ac:dyDescent="0.25">
      <c r="A4292">
        <v>6.3</v>
      </c>
      <c r="B4292" s="2">
        <v>-8609521</v>
      </c>
    </row>
    <row r="4293" spans="1:2" x14ac:dyDescent="0.25">
      <c r="A4293">
        <v>6.3</v>
      </c>
      <c r="B4293" s="2">
        <v>-750465</v>
      </c>
    </row>
    <row r="4294" spans="1:2" x14ac:dyDescent="0.25">
      <c r="A4294">
        <v>6.3</v>
      </c>
      <c r="B4294" s="2">
        <v>4356479</v>
      </c>
    </row>
    <row r="4295" spans="1:2" x14ac:dyDescent="0.25">
      <c r="A4295">
        <v>6.3</v>
      </c>
      <c r="B4295" s="2">
        <v>7306242</v>
      </c>
    </row>
    <row r="4296" spans="1:2" x14ac:dyDescent="0.25">
      <c r="A4296">
        <v>6.3</v>
      </c>
      <c r="B4296" s="2">
        <v>4906900</v>
      </c>
    </row>
    <row r="4297" spans="1:2" x14ac:dyDescent="0.25">
      <c r="A4297">
        <v>6.3</v>
      </c>
      <c r="B4297" s="2">
        <v>1557771</v>
      </c>
    </row>
    <row r="4298" spans="1:2" x14ac:dyDescent="0.25">
      <c r="A4298">
        <v>6.3</v>
      </c>
      <c r="B4298" s="2">
        <v>72198790</v>
      </c>
    </row>
    <row r="4299" spans="1:2" x14ac:dyDescent="0.25">
      <c r="A4299">
        <v>6.3</v>
      </c>
      <c r="B4299" s="2">
        <v>250263</v>
      </c>
    </row>
    <row r="4300" spans="1:2" x14ac:dyDescent="0.25">
      <c r="A4300">
        <v>6.3</v>
      </c>
      <c r="B4300" s="2">
        <v>14543394</v>
      </c>
    </row>
    <row r="4301" spans="1:2" x14ac:dyDescent="0.25">
      <c r="A4301">
        <v>6.3</v>
      </c>
      <c r="B4301" s="2">
        <v>15185672</v>
      </c>
    </row>
    <row r="4302" spans="1:2" x14ac:dyDescent="0.25">
      <c r="A4302">
        <v>6.3</v>
      </c>
      <c r="B4302" s="2">
        <v>11953778</v>
      </c>
    </row>
    <row r="4303" spans="1:2" x14ac:dyDescent="0.25">
      <c r="A4303">
        <v>6.3</v>
      </c>
      <c r="B4303" s="2">
        <v>44308282</v>
      </c>
    </row>
    <row r="4304" spans="1:2" x14ac:dyDescent="0.25">
      <c r="A4304">
        <v>6.3</v>
      </c>
      <c r="B4304" s="2">
        <v>13137484</v>
      </c>
    </row>
    <row r="4305" spans="1:2" x14ac:dyDescent="0.25">
      <c r="A4305">
        <v>6.3</v>
      </c>
      <c r="B4305" s="2">
        <v>1159736</v>
      </c>
    </row>
    <row r="4306" spans="1:2" x14ac:dyDescent="0.25">
      <c r="A4306">
        <v>6.3</v>
      </c>
      <c r="B4306" s="2">
        <v>14815317</v>
      </c>
    </row>
    <row r="4307" spans="1:2" x14ac:dyDescent="0.25">
      <c r="A4307">
        <v>6.3</v>
      </c>
      <c r="B4307" s="2">
        <v>-11961501</v>
      </c>
    </row>
    <row r="4308" spans="1:2" x14ac:dyDescent="0.25">
      <c r="A4308">
        <v>6.3</v>
      </c>
      <c r="B4308" s="2">
        <v>3430583</v>
      </c>
    </row>
    <row r="4309" spans="1:2" x14ac:dyDescent="0.25">
      <c r="A4309">
        <v>6.3</v>
      </c>
      <c r="B4309" s="2">
        <v>538534</v>
      </c>
    </row>
    <row r="4310" spans="1:2" x14ac:dyDescent="0.25">
      <c r="A4310">
        <v>6.3</v>
      </c>
      <c r="B4310" s="2">
        <v>-4327920</v>
      </c>
    </row>
    <row r="4311" spans="1:2" x14ac:dyDescent="0.25">
      <c r="A4311">
        <v>6.3</v>
      </c>
      <c r="B4311" s="2">
        <v>30112050</v>
      </c>
    </row>
    <row r="4312" spans="1:2" x14ac:dyDescent="0.25">
      <c r="A4312">
        <v>6.3</v>
      </c>
      <c r="B4312" s="2">
        <v>-19696928</v>
      </c>
    </row>
    <row r="4313" spans="1:2" x14ac:dyDescent="0.25">
      <c r="A4313">
        <v>6.3</v>
      </c>
      <c r="B4313" s="2">
        <v>31200020</v>
      </c>
    </row>
    <row r="4314" spans="1:2" x14ac:dyDescent="0.25">
      <c r="A4314">
        <v>6.3</v>
      </c>
      <c r="B4314" s="2">
        <v>-8131021</v>
      </c>
    </row>
    <row r="4315" spans="1:2" x14ac:dyDescent="0.25">
      <c r="A4315">
        <v>6.3</v>
      </c>
      <c r="B4315" s="2">
        <v>-24824654</v>
      </c>
    </row>
    <row r="4316" spans="1:2" x14ac:dyDescent="0.25">
      <c r="A4316">
        <v>6.3</v>
      </c>
      <c r="B4316" s="2">
        <v>31371017</v>
      </c>
    </row>
    <row r="4317" spans="1:2" x14ac:dyDescent="0.25">
      <c r="A4317">
        <v>6.3</v>
      </c>
      <c r="B4317" s="2">
        <v>-17473901</v>
      </c>
    </row>
    <row r="4318" spans="1:2" x14ac:dyDescent="0.25">
      <c r="A4318">
        <v>6.3</v>
      </c>
      <c r="B4318" s="2">
        <v>32417995</v>
      </c>
    </row>
    <row r="4319" spans="1:2" x14ac:dyDescent="0.25">
      <c r="A4319">
        <v>6.3</v>
      </c>
      <c r="B4319" s="2">
        <v>86047179</v>
      </c>
    </row>
    <row r="4320" spans="1:2" x14ac:dyDescent="0.25">
      <c r="A4320">
        <v>6.3</v>
      </c>
      <c r="B4320" s="2">
        <v>34861807</v>
      </c>
    </row>
    <row r="4321" spans="1:2" x14ac:dyDescent="0.25">
      <c r="A4321">
        <v>6.3</v>
      </c>
      <c r="B4321" s="2">
        <v>-17643172</v>
      </c>
    </row>
    <row r="4322" spans="1:2" x14ac:dyDescent="0.25">
      <c r="A4322">
        <v>6.3</v>
      </c>
      <c r="B4322" s="2">
        <v>261288605</v>
      </c>
    </row>
    <row r="4323" spans="1:2" x14ac:dyDescent="0.25">
      <c r="A4323">
        <v>6.3</v>
      </c>
      <c r="B4323" s="2">
        <v>-25540726</v>
      </c>
    </row>
    <row r="4324" spans="1:2" x14ac:dyDescent="0.25">
      <c r="A4324">
        <v>6.3</v>
      </c>
      <c r="B4324" s="2">
        <v>-6500898</v>
      </c>
    </row>
    <row r="4325" spans="1:2" x14ac:dyDescent="0.25">
      <c r="A4325">
        <v>6.3</v>
      </c>
      <c r="B4325" s="2">
        <v>-34141447</v>
      </c>
    </row>
    <row r="4326" spans="1:2" x14ac:dyDescent="0.25">
      <c r="A4326">
        <v>6.3</v>
      </c>
      <c r="B4326" s="2">
        <v>-28266765</v>
      </c>
    </row>
    <row r="4327" spans="1:2" x14ac:dyDescent="0.25">
      <c r="A4327">
        <v>6.3</v>
      </c>
      <c r="B4327" s="2">
        <v>-6921340</v>
      </c>
    </row>
    <row r="4328" spans="1:2" x14ac:dyDescent="0.25">
      <c r="A4328">
        <v>6.3</v>
      </c>
      <c r="B4328" s="2">
        <v>-20101588</v>
      </c>
    </row>
    <row r="4329" spans="1:2" x14ac:dyDescent="0.25">
      <c r="A4329">
        <v>6.3</v>
      </c>
      <c r="B4329" s="2">
        <v>133644662</v>
      </c>
    </row>
    <row r="4330" spans="1:2" x14ac:dyDescent="0.25">
      <c r="A4330">
        <v>6.3</v>
      </c>
      <c r="B4330" s="2">
        <v>-17489202</v>
      </c>
    </row>
    <row r="4331" spans="1:2" x14ac:dyDescent="0.25">
      <c r="A4331">
        <v>6.3</v>
      </c>
      <c r="B4331" s="2">
        <v>0</v>
      </c>
    </row>
    <row r="4332" spans="1:2" x14ac:dyDescent="0.25">
      <c r="A4332">
        <v>6.3</v>
      </c>
      <c r="B4332" s="2">
        <v>238497</v>
      </c>
    </row>
    <row r="4333" spans="1:2" x14ac:dyDescent="0.25">
      <c r="A4333">
        <v>6.3</v>
      </c>
      <c r="B4333" s="2">
        <v>895788</v>
      </c>
    </row>
    <row r="4334" spans="1:2" x14ac:dyDescent="0.25">
      <c r="A4334">
        <v>6.3</v>
      </c>
      <c r="B4334" s="2">
        <v>104255</v>
      </c>
    </row>
    <row r="4335" spans="1:2" x14ac:dyDescent="0.25">
      <c r="A4335">
        <v>6.3</v>
      </c>
      <c r="B4335" s="2">
        <v>-285342</v>
      </c>
    </row>
    <row r="4336" spans="1:2" x14ac:dyDescent="0.25">
      <c r="A4336">
        <v>6.3</v>
      </c>
      <c r="B4336" s="2">
        <v>146404396</v>
      </c>
    </row>
    <row r="4337" spans="1:2" x14ac:dyDescent="0.25">
      <c r="A4337">
        <v>6.3</v>
      </c>
      <c r="B4337" s="2">
        <v>52758500</v>
      </c>
    </row>
    <row r="4338" spans="1:2" x14ac:dyDescent="0.25">
      <c r="A4338">
        <v>6.3</v>
      </c>
      <c r="B4338" s="2">
        <v>-1676388</v>
      </c>
    </row>
    <row r="4339" spans="1:2" x14ac:dyDescent="0.25">
      <c r="A4339">
        <v>6.3</v>
      </c>
      <c r="B4339" s="2">
        <v>7011454</v>
      </c>
    </row>
    <row r="4340" spans="1:2" x14ac:dyDescent="0.25">
      <c r="A4340">
        <v>6.3</v>
      </c>
      <c r="B4340" s="2">
        <v>-544067</v>
      </c>
    </row>
    <row r="4341" spans="1:2" x14ac:dyDescent="0.25">
      <c r="A4341">
        <v>6.3</v>
      </c>
      <c r="B4341" s="2">
        <v>167742720</v>
      </c>
    </row>
    <row r="4342" spans="1:2" x14ac:dyDescent="0.25">
      <c r="A4342">
        <v>6.3</v>
      </c>
      <c r="B4342" s="2">
        <v>-2238995</v>
      </c>
    </row>
    <row r="4343" spans="1:2" x14ac:dyDescent="0.25">
      <c r="A4343">
        <v>6.3</v>
      </c>
      <c r="B4343" s="2">
        <v>123774679</v>
      </c>
    </row>
    <row r="4344" spans="1:2" x14ac:dyDescent="0.25">
      <c r="A4344">
        <v>6.3</v>
      </c>
      <c r="B4344" s="2">
        <v>11283740</v>
      </c>
    </row>
    <row r="4345" spans="1:2" x14ac:dyDescent="0.25">
      <c r="A4345">
        <v>6.3</v>
      </c>
      <c r="B4345" s="2">
        <v>-37665855</v>
      </c>
    </row>
    <row r="4346" spans="1:2" x14ac:dyDescent="0.25">
      <c r="A4346">
        <v>6.3</v>
      </c>
      <c r="B4346" s="2">
        <v>-55973582</v>
      </c>
    </row>
    <row r="4347" spans="1:2" x14ac:dyDescent="0.25">
      <c r="A4347">
        <v>6.3</v>
      </c>
      <c r="B4347" s="2">
        <v>-9217324</v>
      </c>
    </row>
    <row r="4348" spans="1:2" x14ac:dyDescent="0.25">
      <c r="A4348">
        <v>6.3</v>
      </c>
      <c r="B4348" s="2">
        <v>50020092</v>
      </c>
    </row>
    <row r="4349" spans="1:2" x14ac:dyDescent="0.25">
      <c r="A4349">
        <v>6.3</v>
      </c>
      <c r="B4349" s="2">
        <v>-14118395</v>
      </c>
    </row>
    <row r="4350" spans="1:2" x14ac:dyDescent="0.25">
      <c r="A4350">
        <v>6.3</v>
      </c>
      <c r="B4350" s="2">
        <v>4931888</v>
      </c>
    </row>
    <row r="4351" spans="1:2" x14ac:dyDescent="0.25">
      <c r="A4351">
        <v>6.3</v>
      </c>
      <c r="B4351" s="2">
        <v>830286</v>
      </c>
    </row>
    <row r="4352" spans="1:2" x14ac:dyDescent="0.25">
      <c r="A4352">
        <v>6.3</v>
      </c>
      <c r="B4352" s="2">
        <v>-41617062</v>
      </c>
    </row>
    <row r="4353" spans="1:2" x14ac:dyDescent="0.25">
      <c r="A4353">
        <v>6.3</v>
      </c>
      <c r="B4353" s="2">
        <v>-37712956</v>
      </c>
    </row>
    <row r="4354" spans="1:2" x14ac:dyDescent="0.25">
      <c r="A4354">
        <v>6.3</v>
      </c>
      <c r="B4354" s="2">
        <v>65063924</v>
      </c>
    </row>
    <row r="4355" spans="1:2" x14ac:dyDescent="0.25">
      <c r="A4355">
        <v>6.3</v>
      </c>
      <c r="B4355" s="2">
        <v>-10184102</v>
      </c>
    </row>
    <row r="4356" spans="1:2" x14ac:dyDescent="0.25">
      <c r="A4356">
        <v>6.3</v>
      </c>
      <c r="B4356" s="2">
        <v>233371112</v>
      </c>
    </row>
    <row r="4357" spans="1:2" x14ac:dyDescent="0.25">
      <c r="A4357">
        <v>6.3</v>
      </c>
      <c r="B4357" s="2">
        <v>177722935</v>
      </c>
    </row>
    <row r="4358" spans="1:2" x14ac:dyDescent="0.25">
      <c r="A4358">
        <v>6.3</v>
      </c>
      <c r="B4358" s="2">
        <v>57248958</v>
      </c>
    </row>
    <row r="4359" spans="1:2" x14ac:dyDescent="0.25">
      <c r="A4359">
        <v>6.3</v>
      </c>
      <c r="B4359" s="2">
        <v>-43076064</v>
      </c>
    </row>
    <row r="4360" spans="1:2" x14ac:dyDescent="0.25">
      <c r="A4360">
        <v>6.3</v>
      </c>
      <c r="B4360" s="2">
        <v>-7045932</v>
      </c>
    </row>
    <row r="4361" spans="1:2" x14ac:dyDescent="0.25">
      <c r="A4361">
        <v>6.3</v>
      </c>
      <c r="B4361" s="2">
        <v>4468111</v>
      </c>
    </row>
    <row r="4362" spans="1:2" x14ac:dyDescent="0.25">
      <c r="A4362">
        <v>6.3</v>
      </c>
      <c r="B4362" s="2">
        <v>-4217394</v>
      </c>
    </row>
    <row r="4363" spans="1:2" x14ac:dyDescent="0.25">
      <c r="A4363">
        <v>6.3</v>
      </c>
      <c r="B4363" s="2">
        <v>-4414925</v>
      </c>
    </row>
    <row r="4364" spans="1:2" x14ac:dyDescent="0.25">
      <c r="A4364">
        <v>6.3</v>
      </c>
      <c r="B4364" s="2">
        <v>5254422</v>
      </c>
    </row>
    <row r="4365" spans="1:2" x14ac:dyDescent="0.25">
      <c r="A4365">
        <v>6.3</v>
      </c>
      <c r="B4365" s="2">
        <v>-9540902</v>
      </c>
    </row>
    <row r="4366" spans="1:2" x14ac:dyDescent="0.25">
      <c r="A4366">
        <v>6.3</v>
      </c>
      <c r="B4366" s="2">
        <v>2917393</v>
      </c>
    </row>
    <row r="4367" spans="1:2" x14ac:dyDescent="0.25">
      <c r="A4367">
        <v>6.3</v>
      </c>
      <c r="B4367" s="2">
        <v>-8584983</v>
      </c>
    </row>
    <row r="4368" spans="1:2" x14ac:dyDescent="0.25">
      <c r="A4368">
        <v>6.3</v>
      </c>
      <c r="B4368" s="2">
        <v>11223890</v>
      </c>
    </row>
    <row r="4369" spans="1:2" x14ac:dyDescent="0.25">
      <c r="A4369">
        <v>6.3</v>
      </c>
      <c r="B4369" s="2">
        <v>83567857</v>
      </c>
    </row>
    <row r="4370" spans="1:2" x14ac:dyDescent="0.25">
      <c r="A4370">
        <v>6.3</v>
      </c>
      <c r="B4370" s="2">
        <v>442657936</v>
      </c>
    </row>
    <row r="4371" spans="1:2" x14ac:dyDescent="0.25">
      <c r="A4371">
        <v>6.3</v>
      </c>
      <c r="B4371" s="2">
        <v>-3611233</v>
      </c>
    </row>
    <row r="4372" spans="1:2" x14ac:dyDescent="0.25">
      <c r="A4372">
        <v>6.3</v>
      </c>
      <c r="B4372" s="2">
        <v>10682237</v>
      </c>
    </row>
    <row r="4373" spans="1:2" x14ac:dyDescent="0.25">
      <c r="A4373">
        <v>6.3</v>
      </c>
      <c r="B4373" s="2">
        <v>2657868</v>
      </c>
    </row>
    <row r="4374" spans="1:2" x14ac:dyDescent="0.25">
      <c r="A4374">
        <v>6.3</v>
      </c>
      <c r="B4374" s="2">
        <v>10852064</v>
      </c>
    </row>
    <row r="4375" spans="1:2" x14ac:dyDescent="0.25">
      <c r="A4375">
        <v>6.3</v>
      </c>
      <c r="B4375" s="2">
        <v>5294470</v>
      </c>
    </row>
    <row r="4376" spans="1:2" x14ac:dyDescent="0.25">
      <c r="A4376">
        <v>6.3</v>
      </c>
      <c r="B4376" s="2">
        <v>187511490</v>
      </c>
    </row>
    <row r="4377" spans="1:2" x14ac:dyDescent="0.25">
      <c r="A4377">
        <v>6.3</v>
      </c>
      <c r="B4377" s="2">
        <v>168387299</v>
      </c>
    </row>
    <row r="4378" spans="1:2" x14ac:dyDescent="0.25">
      <c r="A4378">
        <v>6.3</v>
      </c>
      <c r="B4378" s="2">
        <v>57083229</v>
      </c>
    </row>
    <row r="4379" spans="1:2" x14ac:dyDescent="0.25">
      <c r="A4379">
        <v>6.3</v>
      </c>
      <c r="B4379" s="2">
        <v>-4473491</v>
      </c>
    </row>
    <row r="4380" spans="1:2" x14ac:dyDescent="0.25">
      <c r="A4380">
        <v>6.3</v>
      </c>
      <c r="B4380" s="2">
        <v>-6924682</v>
      </c>
    </row>
    <row r="4381" spans="1:2" x14ac:dyDescent="0.25">
      <c r="A4381">
        <v>6.3</v>
      </c>
      <c r="B4381" s="2">
        <v>74884429</v>
      </c>
    </row>
    <row r="4382" spans="1:2" x14ac:dyDescent="0.25">
      <c r="A4382">
        <v>6.3</v>
      </c>
      <c r="B4382" s="2">
        <v>-2480865</v>
      </c>
    </row>
    <row r="4383" spans="1:2" x14ac:dyDescent="0.25">
      <c r="A4383">
        <v>6.3</v>
      </c>
      <c r="B4383" s="2">
        <v>19589427</v>
      </c>
    </row>
    <row r="4384" spans="1:2" x14ac:dyDescent="0.25">
      <c r="A4384">
        <v>6.3</v>
      </c>
      <c r="B4384" s="2">
        <v>37194667</v>
      </c>
    </row>
    <row r="4385" spans="1:2" x14ac:dyDescent="0.25">
      <c r="A4385">
        <v>6.3</v>
      </c>
      <c r="B4385" s="2">
        <v>63963822</v>
      </c>
    </row>
    <row r="4386" spans="1:2" x14ac:dyDescent="0.25">
      <c r="A4386">
        <v>6.3</v>
      </c>
      <c r="B4386" s="2">
        <v>2887597</v>
      </c>
    </row>
    <row r="4387" spans="1:2" x14ac:dyDescent="0.25">
      <c r="A4387">
        <v>6.3</v>
      </c>
      <c r="B4387" s="2">
        <v>245292</v>
      </c>
    </row>
    <row r="4388" spans="1:2" x14ac:dyDescent="0.25">
      <c r="A4388">
        <v>6.3</v>
      </c>
      <c r="B4388" s="2">
        <v>-1869111</v>
      </c>
    </row>
    <row r="4389" spans="1:2" x14ac:dyDescent="0.25">
      <c r="A4389">
        <v>6.3</v>
      </c>
      <c r="B4389" s="2">
        <v>-1000000</v>
      </c>
    </row>
    <row r="4390" spans="1:2" x14ac:dyDescent="0.25">
      <c r="A4390">
        <v>6.3</v>
      </c>
      <c r="B4390" s="2">
        <v>-6074363</v>
      </c>
    </row>
    <row r="4391" spans="1:2" x14ac:dyDescent="0.25">
      <c r="A4391">
        <v>6.3</v>
      </c>
      <c r="B4391" s="2">
        <v>77276318</v>
      </c>
    </row>
    <row r="4392" spans="1:2" x14ac:dyDescent="0.25">
      <c r="A4392">
        <v>6.3</v>
      </c>
      <c r="B4392" s="2">
        <v>84710347</v>
      </c>
    </row>
    <row r="4393" spans="1:2" x14ac:dyDescent="0.25">
      <c r="A4393">
        <v>6.3</v>
      </c>
      <c r="B4393" s="2">
        <v>193340800</v>
      </c>
    </row>
    <row r="4394" spans="1:2" x14ac:dyDescent="0.25">
      <c r="A4394">
        <v>6.3</v>
      </c>
      <c r="B4394" s="2">
        <v>64601050</v>
      </c>
    </row>
    <row r="4395" spans="1:2" x14ac:dyDescent="0.25">
      <c r="A4395">
        <v>6.3</v>
      </c>
      <c r="B4395" s="2">
        <v>130880</v>
      </c>
    </row>
    <row r="4396" spans="1:2" x14ac:dyDescent="0.25">
      <c r="A4396">
        <v>6.3</v>
      </c>
      <c r="B4396" s="2">
        <v>-5751510</v>
      </c>
    </row>
    <row r="4397" spans="1:2" x14ac:dyDescent="0.25">
      <c r="A4397">
        <v>6.3</v>
      </c>
      <c r="B4397" s="2">
        <v>-3618039</v>
      </c>
    </row>
    <row r="4398" spans="1:2" x14ac:dyDescent="0.25">
      <c r="A4398">
        <v>6.3</v>
      </c>
      <c r="B4398" s="2">
        <v>31014335</v>
      </c>
    </row>
    <row r="4399" spans="1:2" x14ac:dyDescent="0.25">
      <c r="A4399">
        <v>6.3</v>
      </c>
      <c r="B4399" s="2">
        <v>4460587</v>
      </c>
    </row>
    <row r="4400" spans="1:2" x14ac:dyDescent="0.25">
      <c r="A4400">
        <v>6.3</v>
      </c>
      <c r="B4400" s="2">
        <v>-2361678</v>
      </c>
    </row>
    <row r="4401" spans="1:2" x14ac:dyDescent="0.25">
      <c r="A4401">
        <v>6.3</v>
      </c>
      <c r="B4401" s="2">
        <v>21601280</v>
      </c>
    </row>
    <row r="4402" spans="1:2" x14ac:dyDescent="0.25">
      <c r="A4402">
        <v>6.3</v>
      </c>
      <c r="B4402" s="2">
        <v>-342351</v>
      </c>
    </row>
    <row r="4403" spans="1:2" x14ac:dyDescent="0.25">
      <c r="A4403">
        <v>6.3</v>
      </c>
      <c r="B4403" s="2">
        <v>41633384</v>
      </c>
    </row>
    <row r="4404" spans="1:2" x14ac:dyDescent="0.25">
      <c r="A4404">
        <v>6.3</v>
      </c>
      <c r="B4404" s="2">
        <v>42444772</v>
      </c>
    </row>
    <row r="4405" spans="1:2" x14ac:dyDescent="0.25">
      <c r="A4405">
        <v>6.3</v>
      </c>
      <c r="B4405" s="2">
        <v>-3414765</v>
      </c>
    </row>
    <row r="4406" spans="1:2" x14ac:dyDescent="0.25">
      <c r="A4406">
        <v>6.3</v>
      </c>
      <c r="B4406" s="2">
        <v>2629321</v>
      </c>
    </row>
    <row r="4407" spans="1:2" x14ac:dyDescent="0.25">
      <c r="A4407">
        <v>6.3</v>
      </c>
      <c r="B4407" s="2">
        <v>-25113014</v>
      </c>
    </row>
    <row r="4408" spans="1:2" x14ac:dyDescent="0.25">
      <c r="A4408">
        <v>6.3</v>
      </c>
      <c r="B4408" s="2">
        <v>1366797</v>
      </c>
    </row>
    <row r="4409" spans="1:2" x14ac:dyDescent="0.25">
      <c r="A4409">
        <v>6.3</v>
      </c>
      <c r="B4409" s="2">
        <v>-721350</v>
      </c>
    </row>
    <row r="4410" spans="1:2" x14ac:dyDescent="0.25">
      <c r="A4410">
        <v>6.3</v>
      </c>
      <c r="B4410" s="2">
        <v>47876281</v>
      </c>
    </row>
    <row r="4411" spans="1:2" x14ac:dyDescent="0.25">
      <c r="A4411">
        <v>6.3</v>
      </c>
      <c r="B4411" s="2">
        <v>144989769</v>
      </c>
    </row>
    <row r="4412" spans="1:2" x14ac:dyDescent="0.25">
      <c r="A4412">
        <v>6.3</v>
      </c>
      <c r="B4412" s="2">
        <v>4397654</v>
      </c>
    </row>
    <row r="4413" spans="1:2" x14ac:dyDescent="0.25">
      <c r="A4413">
        <v>6.3</v>
      </c>
      <c r="B4413" s="2">
        <v>-5109568</v>
      </c>
    </row>
    <row r="4414" spans="1:2" x14ac:dyDescent="0.25">
      <c r="A4414">
        <v>6.3</v>
      </c>
      <c r="B4414" s="2">
        <v>587600867</v>
      </c>
    </row>
    <row r="4415" spans="1:2" x14ac:dyDescent="0.25">
      <c r="A4415">
        <v>6.3</v>
      </c>
      <c r="B4415" s="2">
        <v>260686217</v>
      </c>
    </row>
    <row r="4416" spans="1:2" x14ac:dyDescent="0.25">
      <c r="A4416">
        <v>6.3</v>
      </c>
      <c r="B4416" s="2">
        <v>97263880</v>
      </c>
    </row>
    <row r="4417" spans="1:2" x14ac:dyDescent="0.25">
      <c r="A4417">
        <v>6.3</v>
      </c>
      <c r="B4417" s="2">
        <v>89984666</v>
      </c>
    </row>
    <row r="4418" spans="1:2" x14ac:dyDescent="0.25">
      <c r="A4418">
        <v>6.3</v>
      </c>
      <c r="B4418" s="2">
        <v>51720255</v>
      </c>
    </row>
    <row r="4419" spans="1:2" x14ac:dyDescent="0.25">
      <c r="A4419">
        <v>6.3</v>
      </c>
      <c r="B4419" s="2">
        <v>1754389</v>
      </c>
    </row>
    <row r="4420" spans="1:2" x14ac:dyDescent="0.25">
      <c r="A4420">
        <v>6.3</v>
      </c>
      <c r="B4420" s="2">
        <v>10059111</v>
      </c>
    </row>
    <row r="4421" spans="1:2" x14ac:dyDescent="0.25">
      <c r="A4421">
        <v>6.3</v>
      </c>
      <c r="B4421" s="2">
        <v>7788642</v>
      </c>
    </row>
    <row r="4422" spans="1:2" x14ac:dyDescent="0.25">
      <c r="A4422">
        <v>6.3</v>
      </c>
      <c r="B4422" s="2">
        <v>-13590109</v>
      </c>
    </row>
    <row r="4423" spans="1:2" x14ac:dyDescent="0.25">
      <c r="A4423">
        <v>6.3</v>
      </c>
      <c r="B4423" s="2">
        <v>2933873</v>
      </c>
    </row>
    <row r="4424" spans="1:2" x14ac:dyDescent="0.25">
      <c r="A4424">
        <v>6.3</v>
      </c>
      <c r="B4424" s="2">
        <v>5529194</v>
      </c>
    </row>
    <row r="4425" spans="1:2" x14ac:dyDescent="0.25">
      <c r="A4425">
        <v>6.3</v>
      </c>
      <c r="B4425" s="2">
        <v>14015260</v>
      </c>
    </row>
    <row r="4426" spans="1:2" x14ac:dyDescent="0.25">
      <c r="A4426">
        <v>6.3</v>
      </c>
      <c r="B4426" s="2">
        <v>-30896566</v>
      </c>
    </row>
    <row r="4427" spans="1:2" x14ac:dyDescent="0.25">
      <c r="A4427">
        <v>6.3</v>
      </c>
      <c r="B4427" s="2">
        <v>23450437</v>
      </c>
    </row>
    <row r="4428" spans="1:2" x14ac:dyDescent="0.25">
      <c r="A4428">
        <v>6.3</v>
      </c>
      <c r="B4428" s="2">
        <v>-15449927</v>
      </c>
    </row>
    <row r="4429" spans="1:2" x14ac:dyDescent="0.25">
      <c r="A4429">
        <v>6.3</v>
      </c>
      <c r="B4429" s="2">
        <v>115078586</v>
      </c>
    </row>
    <row r="4430" spans="1:2" x14ac:dyDescent="0.25">
      <c r="A4430">
        <v>6.3</v>
      </c>
      <c r="B4430" s="2">
        <v>10939027</v>
      </c>
    </row>
    <row r="4431" spans="1:2" x14ac:dyDescent="0.25">
      <c r="A4431">
        <v>6.3</v>
      </c>
      <c r="B4431" s="2">
        <v>-12957797</v>
      </c>
    </row>
    <row r="4432" spans="1:2" x14ac:dyDescent="0.25">
      <c r="A4432">
        <v>6.3</v>
      </c>
      <c r="B4432" s="2">
        <v>91491279</v>
      </c>
    </row>
    <row r="4433" spans="1:2" x14ac:dyDescent="0.25">
      <c r="A4433">
        <v>6.3</v>
      </c>
      <c r="B4433" s="2">
        <v>90112671</v>
      </c>
    </row>
    <row r="4434" spans="1:2" x14ac:dyDescent="0.25">
      <c r="A4434">
        <v>6.3</v>
      </c>
      <c r="B4434" s="2">
        <v>55229695</v>
      </c>
    </row>
    <row r="4435" spans="1:2" x14ac:dyDescent="0.25">
      <c r="A4435">
        <v>6.3</v>
      </c>
      <c r="B4435" s="2">
        <v>331152455</v>
      </c>
    </row>
    <row r="4436" spans="1:2" x14ac:dyDescent="0.25">
      <c r="A4436">
        <v>6.3</v>
      </c>
      <c r="B4436" s="2">
        <v>73244881</v>
      </c>
    </row>
    <row r="4437" spans="1:2" x14ac:dyDescent="0.25">
      <c r="A4437">
        <v>6.3</v>
      </c>
      <c r="B4437" s="2">
        <v>-10053746</v>
      </c>
    </row>
    <row r="4438" spans="1:2" x14ac:dyDescent="0.25">
      <c r="A4438">
        <v>6.3</v>
      </c>
      <c r="B4438" s="2">
        <v>84281051</v>
      </c>
    </row>
    <row r="4439" spans="1:2" x14ac:dyDescent="0.25">
      <c r="A4439">
        <v>6.3</v>
      </c>
      <c r="B4439" s="2">
        <v>1674776</v>
      </c>
    </row>
    <row r="4440" spans="1:2" x14ac:dyDescent="0.25">
      <c r="A4440">
        <v>6.3</v>
      </c>
      <c r="B4440" s="2">
        <v>-5255305</v>
      </c>
    </row>
    <row r="4441" spans="1:2" x14ac:dyDescent="0.25">
      <c r="A4441">
        <v>6.3</v>
      </c>
      <c r="B4441" s="2">
        <v>-7433611</v>
      </c>
    </row>
    <row r="4442" spans="1:2" x14ac:dyDescent="0.25">
      <c r="A4442">
        <v>6.3</v>
      </c>
      <c r="B4442" s="2">
        <v>35492844</v>
      </c>
    </row>
    <row r="4443" spans="1:2" x14ac:dyDescent="0.25">
      <c r="A4443">
        <v>6.3</v>
      </c>
      <c r="B4443" s="2">
        <v>55366737</v>
      </c>
    </row>
    <row r="4444" spans="1:2" x14ac:dyDescent="0.25">
      <c r="A4444">
        <v>6.3</v>
      </c>
      <c r="B4444" s="2">
        <v>278311825</v>
      </c>
    </row>
    <row r="4445" spans="1:2" x14ac:dyDescent="0.25">
      <c r="A4445">
        <v>6.3</v>
      </c>
      <c r="B4445" s="2">
        <v>123649931</v>
      </c>
    </row>
    <row r="4446" spans="1:2" x14ac:dyDescent="0.25">
      <c r="A4446">
        <v>6.3</v>
      </c>
      <c r="B4446" s="2">
        <v>-23216161</v>
      </c>
    </row>
    <row r="4447" spans="1:2" x14ac:dyDescent="0.25">
      <c r="A4447">
        <v>6.3</v>
      </c>
      <c r="B4447" s="2">
        <v>3330757</v>
      </c>
    </row>
    <row r="4448" spans="1:2" x14ac:dyDescent="0.25">
      <c r="A4448">
        <v>6.3</v>
      </c>
      <c r="B4448" s="2">
        <v>48418811</v>
      </c>
    </row>
    <row r="4449" spans="1:2" x14ac:dyDescent="0.25">
      <c r="A4449">
        <v>6.3</v>
      </c>
      <c r="B4449" s="2">
        <v>24358103</v>
      </c>
    </row>
    <row r="4450" spans="1:2" x14ac:dyDescent="0.25">
      <c r="A4450">
        <v>6.3</v>
      </c>
      <c r="B4450" s="2">
        <v>-25375239</v>
      </c>
    </row>
    <row r="4451" spans="1:2" x14ac:dyDescent="0.25">
      <c r="A4451">
        <v>6.3</v>
      </c>
      <c r="B4451" s="2">
        <v>2313509</v>
      </c>
    </row>
    <row r="4452" spans="1:2" x14ac:dyDescent="0.25">
      <c r="A4452">
        <v>6.3</v>
      </c>
      <c r="B4452" s="2">
        <v>97195</v>
      </c>
    </row>
    <row r="4453" spans="1:2" x14ac:dyDescent="0.25">
      <c r="A4453">
        <v>6.3</v>
      </c>
      <c r="B4453" s="2">
        <v>252665134</v>
      </c>
    </row>
    <row r="4454" spans="1:2" x14ac:dyDescent="0.25">
      <c r="A4454">
        <v>6.3</v>
      </c>
      <c r="B4454" s="2">
        <v>395781117</v>
      </c>
    </row>
    <row r="4455" spans="1:2" x14ac:dyDescent="0.25">
      <c r="A4455">
        <v>6.3</v>
      </c>
      <c r="B4455" s="2">
        <v>65645357</v>
      </c>
    </row>
    <row r="4456" spans="1:2" x14ac:dyDescent="0.25">
      <c r="A4456">
        <v>6.3</v>
      </c>
      <c r="B4456" s="2">
        <v>24661919</v>
      </c>
    </row>
    <row r="4457" spans="1:2" x14ac:dyDescent="0.25">
      <c r="A4457">
        <v>6.3</v>
      </c>
      <c r="B4457" s="2">
        <v>147124280</v>
      </c>
    </row>
    <row r="4458" spans="1:2" x14ac:dyDescent="0.25">
      <c r="A4458">
        <v>6.3</v>
      </c>
      <c r="B4458" s="2">
        <v>14718173</v>
      </c>
    </row>
    <row r="4459" spans="1:2" x14ac:dyDescent="0.25">
      <c r="A4459">
        <v>6.3</v>
      </c>
      <c r="B4459" s="2">
        <v>-2979598</v>
      </c>
    </row>
    <row r="4460" spans="1:2" x14ac:dyDescent="0.25">
      <c r="A4460">
        <v>6.3</v>
      </c>
      <c r="B4460" s="2">
        <v>8117839</v>
      </c>
    </row>
    <row r="4461" spans="1:2" x14ac:dyDescent="0.25">
      <c r="A4461">
        <v>6.3</v>
      </c>
      <c r="B4461" s="2">
        <v>285603537</v>
      </c>
    </row>
    <row r="4462" spans="1:2" x14ac:dyDescent="0.25">
      <c r="A4462">
        <v>6.3</v>
      </c>
      <c r="B4462" s="2">
        <v>251296056</v>
      </c>
    </row>
    <row r="4463" spans="1:2" x14ac:dyDescent="0.25">
      <c r="A4463">
        <v>6.3</v>
      </c>
      <c r="B4463" s="2">
        <v>1137046</v>
      </c>
    </row>
    <row r="4464" spans="1:2" x14ac:dyDescent="0.25">
      <c r="A4464">
        <v>6.3</v>
      </c>
      <c r="B4464" s="2">
        <v>147863606</v>
      </c>
    </row>
    <row r="4465" spans="1:2" x14ac:dyDescent="0.25">
      <c r="A4465">
        <v>6.3</v>
      </c>
      <c r="B4465" s="2">
        <v>100261424</v>
      </c>
    </row>
    <row r="4466" spans="1:2" x14ac:dyDescent="0.25">
      <c r="A4466">
        <v>6.3</v>
      </c>
      <c r="B4466" s="2">
        <v>15354990</v>
      </c>
    </row>
    <row r="4467" spans="1:2" x14ac:dyDescent="0.25">
      <c r="A4467">
        <v>6.3</v>
      </c>
      <c r="B4467" s="2">
        <v>2225148</v>
      </c>
    </row>
    <row r="4468" spans="1:2" x14ac:dyDescent="0.25">
      <c r="A4468">
        <v>6.3</v>
      </c>
      <c r="B4468" s="2">
        <v>5261595</v>
      </c>
    </row>
    <row r="4469" spans="1:2" x14ac:dyDescent="0.25">
      <c r="A4469">
        <v>6.3</v>
      </c>
      <c r="B4469" s="2">
        <v>108846</v>
      </c>
    </row>
    <row r="4470" spans="1:2" x14ac:dyDescent="0.25">
      <c r="A4470">
        <v>6.3</v>
      </c>
      <c r="B4470" s="2">
        <v>-656342</v>
      </c>
    </row>
    <row r="4471" spans="1:2" x14ac:dyDescent="0.25">
      <c r="A4471">
        <v>6.3</v>
      </c>
      <c r="B4471" s="2">
        <v>7303993</v>
      </c>
    </row>
    <row r="4472" spans="1:2" x14ac:dyDescent="0.25">
      <c r="A4472">
        <v>6.3</v>
      </c>
      <c r="B4472" s="2">
        <v>102100758</v>
      </c>
    </row>
    <row r="4473" spans="1:2" x14ac:dyDescent="0.25">
      <c r="A4473">
        <v>6.3</v>
      </c>
      <c r="B4473" s="2">
        <v>166972543</v>
      </c>
    </row>
    <row r="4474" spans="1:2" x14ac:dyDescent="0.25">
      <c r="A4474">
        <v>6.3</v>
      </c>
      <c r="B4474" s="2">
        <v>143968835</v>
      </c>
    </row>
    <row r="4475" spans="1:2" x14ac:dyDescent="0.25">
      <c r="A4475">
        <v>6.3</v>
      </c>
      <c r="B4475" s="2">
        <v>3177948</v>
      </c>
    </row>
    <row r="4476" spans="1:2" x14ac:dyDescent="0.25">
      <c r="A4476">
        <v>6.3</v>
      </c>
      <c r="B4476" s="2">
        <v>41945241</v>
      </c>
    </row>
    <row r="4477" spans="1:2" x14ac:dyDescent="0.25">
      <c r="A4477">
        <v>6.3</v>
      </c>
      <c r="B4477" s="2">
        <v>-5142192</v>
      </c>
    </row>
    <row r="4478" spans="1:2" x14ac:dyDescent="0.25">
      <c r="A4478">
        <v>6.3</v>
      </c>
      <c r="B4478" s="2">
        <v>279333929</v>
      </c>
    </row>
    <row r="4479" spans="1:2" x14ac:dyDescent="0.25">
      <c r="A4479">
        <v>6.3</v>
      </c>
      <c r="B4479" s="2">
        <v>5651333</v>
      </c>
    </row>
    <row r="4480" spans="1:2" x14ac:dyDescent="0.25">
      <c r="A4480">
        <v>6.3</v>
      </c>
      <c r="B4480" s="2">
        <v>26771565</v>
      </c>
    </row>
    <row r="4481" spans="1:2" x14ac:dyDescent="0.25">
      <c r="A4481">
        <v>6.3</v>
      </c>
      <c r="B4481" s="2">
        <v>402965936</v>
      </c>
    </row>
    <row r="4482" spans="1:2" x14ac:dyDescent="0.25">
      <c r="A4482">
        <v>6.3</v>
      </c>
      <c r="B4482" s="2">
        <v>59846945</v>
      </c>
    </row>
    <row r="4483" spans="1:2" x14ac:dyDescent="0.25">
      <c r="A4483">
        <v>6.3</v>
      </c>
      <c r="B4483" s="2">
        <v>397783</v>
      </c>
    </row>
    <row r="4484" spans="1:2" x14ac:dyDescent="0.25">
      <c r="A4484">
        <v>6.3</v>
      </c>
      <c r="B4484" s="2">
        <v>17369129</v>
      </c>
    </row>
    <row r="4485" spans="1:2" x14ac:dyDescent="0.25">
      <c r="A4485">
        <v>6.3</v>
      </c>
      <c r="B4485" s="2">
        <v>954800131</v>
      </c>
    </row>
    <row r="4486" spans="1:2" x14ac:dyDescent="0.25">
      <c r="A4486">
        <v>6.3</v>
      </c>
      <c r="B4486" s="2">
        <v>76942115</v>
      </c>
    </row>
    <row r="4487" spans="1:2" x14ac:dyDescent="0.25">
      <c r="A4487">
        <v>6.3</v>
      </c>
      <c r="B4487" s="2">
        <v>2550321</v>
      </c>
    </row>
    <row r="4488" spans="1:2" x14ac:dyDescent="0.25">
      <c r="A4488">
        <v>6.3</v>
      </c>
      <c r="B4488" s="2">
        <v>3338249</v>
      </c>
    </row>
    <row r="4489" spans="1:2" x14ac:dyDescent="0.25">
      <c r="A4489">
        <v>6.3</v>
      </c>
      <c r="B4489" s="2">
        <v>308355</v>
      </c>
    </row>
    <row r="4490" spans="1:2" x14ac:dyDescent="0.25">
      <c r="A4490">
        <v>6.3</v>
      </c>
      <c r="B4490" s="2">
        <v>19562710</v>
      </c>
    </row>
    <row r="4491" spans="1:2" x14ac:dyDescent="0.25">
      <c r="A4491">
        <v>6.3</v>
      </c>
      <c r="B4491" s="2">
        <v>227718711</v>
      </c>
    </row>
    <row r="4492" spans="1:2" x14ac:dyDescent="0.25">
      <c r="A4492">
        <v>6.3</v>
      </c>
      <c r="B4492" s="2">
        <v>89942387</v>
      </c>
    </row>
    <row r="4493" spans="1:2" x14ac:dyDescent="0.25">
      <c r="A4493">
        <v>6.3</v>
      </c>
      <c r="B4493" s="2">
        <v>448583774</v>
      </c>
    </row>
    <row r="4494" spans="1:2" x14ac:dyDescent="0.25">
      <c r="A4494">
        <v>6.3</v>
      </c>
      <c r="B4494" s="2">
        <v>21712809</v>
      </c>
    </row>
    <row r="4495" spans="1:2" x14ac:dyDescent="0.25">
      <c r="A4495">
        <v>6.3</v>
      </c>
      <c r="B4495" s="2">
        <v>180650803</v>
      </c>
    </row>
    <row r="4496" spans="1:2" x14ac:dyDescent="0.25">
      <c r="A4496">
        <v>6.3</v>
      </c>
      <c r="B4496" s="2">
        <v>226175335</v>
      </c>
    </row>
    <row r="4497" spans="1:2" x14ac:dyDescent="0.25">
      <c r="A4497">
        <v>6.3</v>
      </c>
      <c r="B4497" s="2">
        <v>437492755</v>
      </c>
    </row>
    <row r="4498" spans="1:2" x14ac:dyDescent="0.25">
      <c r="A4498">
        <v>6.3</v>
      </c>
      <c r="B4498" s="2">
        <v>11145006</v>
      </c>
    </row>
    <row r="4499" spans="1:2" x14ac:dyDescent="0.25">
      <c r="A4499">
        <v>6.3</v>
      </c>
      <c r="B4499" s="2">
        <v>40124</v>
      </c>
    </row>
    <row r="4500" spans="1:2" x14ac:dyDescent="0.25">
      <c r="A4500">
        <v>6.3</v>
      </c>
      <c r="B4500" s="2">
        <v>137563598</v>
      </c>
    </row>
    <row r="4501" spans="1:2" x14ac:dyDescent="0.25">
      <c r="A4501">
        <v>6.3</v>
      </c>
      <c r="B4501" s="2">
        <v>-35067379</v>
      </c>
    </row>
    <row r="4502" spans="1:2" x14ac:dyDescent="0.25">
      <c r="A4502">
        <v>6.3</v>
      </c>
      <c r="B4502" s="2">
        <v>323369</v>
      </c>
    </row>
    <row r="4503" spans="1:2" x14ac:dyDescent="0.25">
      <c r="A4503">
        <v>6.3</v>
      </c>
      <c r="B4503" s="2">
        <v>183284621</v>
      </c>
    </row>
    <row r="4504" spans="1:2" x14ac:dyDescent="0.25">
      <c r="A4504">
        <v>6.3</v>
      </c>
      <c r="B4504" s="2">
        <v>9215591</v>
      </c>
    </row>
    <row r="4505" spans="1:2" x14ac:dyDescent="0.25">
      <c r="A4505">
        <v>6.3</v>
      </c>
      <c r="B4505" s="2">
        <v>2790019</v>
      </c>
    </row>
    <row r="4506" spans="1:2" x14ac:dyDescent="0.25">
      <c r="A4506">
        <v>6.3</v>
      </c>
      <c r="B4506" s="2">
        <v>36444358</v>
      </c>
    </row>
    <row r="4507" spans="1:2" x14ac:dyDescent="0.25">
      <c r="A4507">
        <v>6.3</v>
      </c>
      <c r="B4507" s="2">
        <v>300842</v>
      </c>
    </row>
    <row r="4508" spans="1:2" x14ac:dyDescent="0.25">
      <c r="A4508">
        <v>6.3</v>
      </c>
      <c r="B4508" s="2">
        <v>14256199</v>
      </c>
    </row>
    <row r="4509" spans="1:2" x14ac:dyDescent="0.25">
      <c r="A4509">
        <v>6.3</v>
      </c>
      <c r="B4509" s="2">
        <v>5756185</v>
      </c>
    </row>
    <row r="4510" spans="1:2" x14ac:dyDescent="0.25">
      <c r="A4510">
        <v>6.3</v>
      </c>
      <c r="B4510" s="2">
        <v>2298525</v>
      </c>
    </row>
    <row r="4511" spans="1:2" x14ac:dyDescent="0.25">
      <c r="A4511">
        <v>6.2</v>
      </c>
      <c r="B4511" s="2">
        <v>17943674</v>
      </c>
    </row>
    <row r="4512" spans="1:2" x14ac:dyDescent="0.25">
      <c r="A4512">
        <v>6.2</v>
      </c>
      <c r="B4512" s="2">
        <v>59847348</v>
      </c>
    </row>
    <row r="4513" spans="1:2" x14ac:dyDescent="0.25">
      <c r="A4513">
        <v>6.2</v>
      </c>
      <c r="B4513" s="2">
        <v>108789673</v>
      </c>
    </row>
    <row r="4514" spans="1:2" x14ac:dyDescent="0.25">
      <c r="A4514">
        <v>6.2</v>
      </c>
      <c r="B4514" s="2">
        <v>54179579</v>
      </c>
    </row>
    <row r="4515" spans="1:2" x14ac:dyDescent="0.25">
      <c r="A4515">
        <v>6.2</v>
      </c>
      <c r="B4515" s="2">
        <v>37000000</v>
      </c>
    </row>
    <row r="4516" spans="1:2" x14ac:dyDescent="0.25">
      <c r="A4516">
        <v>6.2</v>
      </c>
      <c r="B4516" s="2">
        <v>15578237</v>
      </c>
    </row>
    <row r="4517" spans="1:2" x14ac:dyDescent="0.25">
      <c r="A4517">
        <v>6.2</v>
      </c>
      <c r="B4517" s="2">
        <v>0</v>
      </c>
    </row>
    <row r="4518" spans="1:2" x14ac:dyDescent="0.25">
      <c r="A4518">
        <v>6.2</v>
      </c>
      <c r="B4518" s="2">
        <v>6056528</v>
      </c>
    </row>
    <row r="4519" spans="1:2" x14ac:dyDescent="0.25">
      <c r="A4519">
        <v>6.2</v>
      </c>
      <c r="B4519" s="2">
        <v>-11000000</v>
      </c>
    </row>
    <row r="4520" spans="1:2" x14ac:dyDescent="0.25">
      <c r="A4520">
        <v>6.2</v>
      </c>
      <c r="B4520" s="2">
        <v>12150534</v>
      </c>
    </row>
    <row r="4521" spans="1:2" x14ac:dyDescent="0.25">
      <c r="A4521">
        <v>6.2</v>
      </c>
      <c r="B4521" s="2">
        <v>13111101</v>
      </c>
    </row>
    <row r="4522" spans="1:2" x14ac:dyDescent="0.25">
      <c r="A4522">
        <v>6.2</v>
      </c>
      <c r="B4522" s="2">
        <v>-1207812</v>
      </c>
    </row>
    <row r="4523" spans="1:2" x14ac:dyDescent="0.25">
      <c r="A4523">
        <v>6.2</v>
      </c>
      <c r="B4523" s="2">
        <v>7241180</v>
      </c>
    </row>
    <row r="4524" spans="1:2" x14ac:dyDescent="0.25">
      <c r="A4524">
        <v>6.2</v>
      </c>
      <c r="B4524" s="2">
        <v>143369</v>
      </c>
    </row>
    <row r="4525" spans="1:2" x14ac:dyDescent="0.25">
      <c r="A4525">
        <v>6.2</v>
      </c>
      <c r="B4525" s="2">
        <v>6968359</v>
      </c>
    </row>
    <row r="4526" spans="1:2" x14ac:dyDescent="0.25">
      <c r="A4526">
        <v>6.2</v>
      </c>
      <c r="B4526" s="2">
        <v>88921203</v>
      </c>
    </row>
    <row r="4527" spans="1:2" x14ac:dyDescent="0.25">
      <c r="A4527">
        <v>6.2</v>
      </c>
      <c r="B4527" s="2">
        <v>19432841</v>
      </c>
    </row>
    <row r="4528" spans="1:2" x14ac:dyDescent="0.25">
      <c r="A4528">
        <v>6.2</v>
      </c>
      <c r="B4528" s="2">
        <v>-10036244</v>
      </c>
    </row>
    <row r="4529" spans="1:2" x14ac:dyDescent="0.25">
      <c r="A4529">
        <v>6.2</v>
      </c>
      <c r="B4529" s="2">
        <v>23859382</v>
      </c>
    </row>
    <row r="4530" spans="1:2" x14ac:dyDescent="0.25">
      <c r="A4530">
        <v>6.2</v>
      </c>
      <c r="B4530" s="2">
        <v>-1749006</v>
      </c>
    </row>
    <row r="4531" spans="1:2" x14ac:dyDescent="0.25">
      <c r="A4531">
        <v>6.2</v>
      </c>
      <c r="B4531" s="2">
        <v>127426</v>
      </c>
    </row>
    <row r="4532" spans="1:2" x14ac:dyDescent="0.25">
      <c r="A4532">
        <v>6.2</v>
      </c>
      <c r="B4532" s="2">
        <v>-13396455</v>
      </c>
    </row>
    <row r="4533" spans="1:2" x14ac:dyDescent="0.25">
      <c r="A4533">
        <v>6.2</v>
      </c>
      <c r="B4533" s="2">
        <v>32364621</v>
      </c>
    </row>
    <row r="4534" spans="1:2" x14ac:dyDescent="0.25">
      <c r="A4534">
        <v>6.2</v>
      </c>
      <c r="B4534" s="2">
        <v>16444631</v>
      </c>
    </row>
    <row r="4535" spans="1:2" x14ac:dyDescent="0.25">
      <c r="A4535">
        <v>6.2</v>
      </c>
      <c r="B4535" s="2">
        <v>-12797101</v>
      </c>
    </row>
    <row r="4536" spans="1:2" x14ac:dyDescent="0.25">
      <c r="A4536">
        <v>6.2</v>
      </c>
      <c r="B4536" s="2">
        <v>10806919</v>
      </c>
    </row>
    <row r="4537" spans="1:2" x14ac:dyDescent="0.25">
      <c r="A4537">
        <v>6.2</v>
      </c>
      <c r="B4537" s="2">
        <v>8630068</v>
      </c>
    </row>
    <row r="4538" spans="1:2" x14ac:dyDescent="0.25">
      <c r="A4538">
        <v>6.2</v>
      </c>
      <c r="B4538" s="2">
        <v>2116395</v>
      </c>
    </row>
    <row r="4539" spans="1:2" x14ac:dyDescent="0.25">
      <c r="A4539">
        <v>6.2</v>
      </c>
      <c r="B4539" s="2">
        <v>5349607</v>
      </c>
    </row>
    <row r="4540" spans="1:2" x14ac:dyDescent="0.25">
      <c r="A4540">
        <v>6.2</v>
      </c>
      <c r="B4540" s="2">
        <v>421201</v>
      </c>
    </row>
    <row r="4541" spans="1:2" x14ac:dyDescent="0.25">
      <c r="A4541">
        <v>6.2</v>
      </c>
      <c r="B4541" s="2">
        <v>15448384</v>
      </c>
    </row>
    <row r="4542" spans="1:2" x14ac:dyDescent="0.25">
      <c r="A4542">
        <v>6.2</v>
      </c>
      <c r="B4542" s="2">
        <v>30202310</v>
      </c>
    </row>
    <row r="4543" spans="1:2" x14ac:dyDescent="0.25">
      <c r="A4543">
        <v>6.2</v>
      </c>
      <c r="B4543" s="2">
        <v>48134225</v>
      </c>
    </row>
    <row r="4544" spans="1:2" x14ac:dyDescent="0.25">
      <c r="A4544">
        <v>6.2</v>
      </c>
      <c r="B4544" s="2">
        <v>7947763</v>
      </c>
    </row>
    <row r="4545" spans="1:2" x14ac:dyDescent="0.25">
      <c r="A4545">
        <v>6.2</v>
      </c>
      <c r="B4545" s="2">
        <v>-14100000</v>
      </c>
    </row>
    <row r="4546" spans="1:2" x14ac:dyDescent="0.25">
      <c r="A4546">
        <v>6.2</v>
      </c>
      <c r="B4546" s="2">
        <v>-3834088</v>
      </c>
    </row>
    <row r="4547" spans="1:2" x14ac:dyDescent="0.25">
      <c r="A4547">
        <v>6.2</v>
      </c>
      <c r="B4547" s="2">
        <v>11458229</v>
      </c>
    </row>
    <row r="4548" spans="1:2" x14ac:dyDescent="0.25">
      <c r="A4548">
        <v>6.2</v>
      </c>
      <c r="B4548" s="2">
        <v>1500000</v>
      </c>
    </row>
    <row r="4549" spans="1:2" x14ac:dyDescent="0.25">
      <c r="A4549">
        <v>6.2</v>
      </c>
      <c r="B4549" s="2">
        <v>548696</v>
      </c>
    </row>
    <row r="4550" spans="1:2" x14ac:dyDescent="0.25">
      <c r="A4550">
        <v>6.2</v>
      </c>
      <c r="B4550" s="2">
        <v>300859</v>
      </c>
    </row>
    <row r="4551" spans="1:2" x14ac:dyDescent="0.25">
      <c r="A4551">
        <v>6.2</v>
      </c>
      <c r="B4551" s="2">
        <v>52864741</v>
      </c>
    </row>
    <row r="4552" spans="1:2" x14ac:dyDescent="0.25">
      <c r="A4552">
        <v>6.2</v>
      </c>
      <c r="B4552" s="2">
        <v>-6703632</v>
      </c>
    </row>
    <row r="4553" spans="1:2" x14ac:dyDescent="0.25">
      <c r="A4553">
        <v>6.2</v>
      </c>
      <c r="B4553" s="2">
        <v>0</v>
      </c>
    </row>
    <row r="4554" spans="1:2" x14ac:dyDescent="0.25">
      <c r="A4554">
        <v>6.2</v>
      </c>
      <c r="B4554" s="2">
        <v>2413427</v>
      </c>
    </row>
    <row r="4555" spans="1:2" x14ac:dyDescent="0.25">
      <c r="A4555">
        <v>6.2</v>
      </c>
      <c r="B4555" s="2">
        <v>1262091</v>
      </c>
    </row>
    <row r="4556" spans="1:2" x14ac:dyDescent="0.25">
      <c r="A4556">
        <v>6.2</v>
      </c>
      <c r="B4556" s="2">
        <v>-4530795</v>
      </c>
    </row>
    <row r="4557" spans="1:2" x14ac:dyDescent="0.25">
      <c r="A4557">
        <v>6.2</v>
      </c>
      <c r="B4557" s="2">
        <v>-6000618</v>
      </c>
    </row>
    <row r="4558" spans="1:2" x14ac:dyDescent="0.25">
      <c r="A4558">
        <v>6.2</v>
      </c>
      <c r="B4558" s="2">
        <v>9518342</v>
      </c>
    </row>
    <row r="4559" spans="1:2" x14ac:dyDescent="0.25">
      <c r="A4559">
        <v>6.2</v>
      </c>
      <c r="B4559" s="2">
        <v>11486757</v>
      </c>
    </row>
    <row r="4560" spans="1:2" x14ac:dyDescent="0.25">
      <c r="A4560">
        <v>6.2</v>
      </c>
      <c r="B4560" s="2">
        <v>-2000000</v>
      </c>
    </row>
    <row r="4561" spans="1:2" x14ac:dyDescent="0.25">
      <c r="A4561">
        <v>6.2</v>
      </c>
      <c r="B4561" s="2">
        <v>885516</v>
      </c>
    </row>
    <row r="4562" spans="1:2" x14ac:dyDescent="0.25">
      <c r="A4562">
        <v>6.2</v>
      </c>
      <c r="B4562" s="2">
        <v>1909904</v>
      </c>
    </row>
    <row r="4563" spans="1:2" x14ac:dyDescent="0.25">
      <c r="A4563">
        <v>6.2</v>
      </c>
      <c r="B4563" s="2">
        <v>-2191886</v>
      </c>
    </row>
    <row r="4564" spans="1:2" x14ac:dyDescent="0.25">
      <c r="A4564">
        <v>6.2</v>
      </c>
      <c r="B4564" s="2">
        <v>6537221</v>
      </c>
    </row>
    <row r="4565" spans="1:2" x14ac:dyDescent="0.25">
      <c r="A4565">
        <v>6.2</v>
      </c>
      <c r="B4565" s="2">
        <v>-1655423</v>
      </c>
    </row>
    <row r="4566" spans="1:2" x14ac:dyDescent="0.25">
      <c r="A4566">
        <v>6.2</v>
      </c>
      <c r="B4566" s="2">
        <v>-5039960</v>
      </c>
    </row>
    <row r="4567" spans="1:2" x14ac:dyDescent="0.25">
      <c r="A4567">
        <v>6.2</v>
      </c>
      <c r="B4567" s="2">
        <v>10815378</v>
      </c>
    </row>
    <row r="4568" spans="1:2" x14ac:dyDescent="0.25">
      <c r="A4568">
        <v>6.2</v>
      </c>
      <c r="B4568" s="2">
        <v>12706478</v>
      </c>
    </row>
    <row r="4569" spans="1:2" x14ac:dyDescent="0.25">
      <c r="A4569">
        <v>6.2</v>
      </c>
      <c r="B4569" s="2">
        <v>-2208672</v>
      </c>
    </row>
    <row r="4570" spans="1:2" x14ac:dyDescent="0.25">
      <c r="A4570">
        <v>6.2</v>
      </c>
      <c r="B4570" s="2">
        <v>-9361706</v>
      </c>
    </row>
    <row r="4571" spans="1:2" x14ac:dyDescent="0.25">
      <c r="A4571">
        <v>6.2</v>
      </c>
      <c r="B4571" s="2">
        <v>-4757965</v>
      </c>
    </row>
    <row r="4572" spans="1:2" x14ac:dyDescent="0.25">
      <c r="A4572">
        <v>6.2</v>
      </c>
      <c r="B4572" s="2">
        <v>58079915</v>
      </c>
    </row>
    <row r="4573" spans="1:2" x14ac:dyDescent="0.25">
      <c r="A4573">
        <v>6.2</v>
      </c>
      <c r="B4573" s="2">
        <v>2094451</v>
      </c>
    </row>
    <row r="4574" spans="1:2" x14ac:dyDescent="0.25">
      <c r="A4574">
        <v>6.2</v>
      </c>
      <c r="B4574" s="2">
        <v>-11543523</v>
      </c>
    </row>
    <row r="4575" spans="1:2" x14ac:dyDescent="0.25">
      <c r="A4575">
        <v>6.2</v>
      </c>
      <c r="B4575" s="2">
        <v>1932642</v>
      </c>
    </row>
    <row r="4576" spans="1:2" x14ac:dyDescent="0.25">
      <c r="A4576">
        <v>6.2</v>
      </c>
      <c r="B4576" s="2">
        <v>13741060</v>
      </c>
    </row>
    <row r="4577" spans="1:2" x14ac:dyDescent="0.25">
      <c r="A4577">
        <v>6.2</v>
      </c>
      <c r="B4577" s="2">
        <v>25586886</v>
      </c>
    </row>
    <row r="4578" spans="1:2" x14ac:dyDescent="0.25">
      <c r="A4578">
        <v>6.2</v>
      </c>
      <c r="B4578" s="2">
        <v>536508</v>
      </c>
    </row>
    <row r="4579" spans="1:2" x14ac:dyDescent="0.25">
      <c r="A4579">
        <v>6.2</v>
      </c>
      <c r="B4579" s="2">
        <v>-4882537</v>
      </c>
    </row>
    <row r="4580" spans="1:2" x14ac:dyDescent="0.25">
      <c r="A4580">
        <v>6.2</v>
      </c>
      <c r="B4580" s="2">
        <v>510712</v>
      </c>
    </row>
    <row r="4581" spans="1:2" x14ac:dyDescent="0.25">
      <c r="A4581">
        <v>6.2</v>
      </c>
      <c r="B4581" s="2">
        <v>2023282</v>
      </c>
    </row>
    <row r="4582" spans="1:2" x14ac:dyDescent="0.25">
      <c r="A4582">
        <v>6.2</v>
      </c>
      <c r="B4582" s="2">
        <v>4348025</v>
      </c>
    </row>
    <row r="4583" spans="1:2" x14ac:dyDescent="0.25">
      <c r="A4583">
        <v>6.2</v>
      </c>
      <c r="B4583" s="2">
        <v>186957688</v>
      </c>
    </row>
    <row r="4584" spans="1:2" x14ac:dyDescent="0.25">
      <c r="A4584">
        <v>6.2</v>
      </c>
      <c r="B4584" s="2">
        <v>-6354384</v>
      </c>
    </row>
    <row r="4585" spans="1:2" x14ac:dyDescent="0.25">
      <c r="A4585">
        <v>6.2</v>
      </c>
      <c r="B4585" s="2">
        <v>-8994031</v>
      </c>
    </row>
    <row r="4586" spans="1:2" x14ac:dyDescent="0.25">
      <c r="A4586">
        <v>6.2</v>
      </c>
      <c r="B4586" s="2">
        <v>18271196</v>
      </c>
    </row>
    <row r="4587" spans="1:2" x14ac:dyDescent="0.25">
      <c r="A4587">
        <v>6.2</v>
      </c>
      <c r="B4587" s="2">
        <v>-2294932</v>
      </c>
    </row>
    <row r="4588" spans="1:2" x14ac:dyDescent="0.25">
      <c r="A4588">
        <v>6.2</v>
      </c>
      <c r="B4588" s="2">
        <v>17388235</v>
      </c>
    </row>
    <row r="4589" spans="1:2" x14ac:dyDescent="0.25">
      <c r="A4589">
        <v>6.2</v>
      </c>
      <c r="B4589" s="2">
        <v>6488114</v>
      </c>
    </row>
    <row r="4590" spans="1:2" x14ac:dyDescent="0.25">
      <c r="A4590">
        <v>6.2</v>
      </c>
      <c r="B4590" s="2">
        <v>1382259</v>
      </c>
    </row>
    <row r="4591" spans="1:2" x14ac:dyDescent="0.25">
      <c r="A4591">
        <v>6.2</v>
      </c>
      <c r="B4591" s="2">
        <v>20240128</v>
      </c>
    </row>
    <row r="4592" spans="1:2" x14ac:dyDescent="0.25">
      <c r="A4592">
        <v>6.2</v>
      </c>
      <c r="B4592" s="2">
        <v>-9205999</v>
      </c>
    </row>
    <row r="4593" spans="1:2" x14ac:dyDescent="0.25">
      <c r="A4593">
        <v>6.2</v>
      </c>
      <c r="B4593" s="2">
        <v>34830779</v>
      </c>
    </row>
    <row r="4594" spans="1:2" x14ac:dyDescent="0.25">
      <c r="A4594">
        <v>6.2</v>
      </c>
      <c r="B4594" s="2">
        <v>21756163</v>
      </c>
    </row>
    <row r="4595" spans="1:2" x14ac:dyDescent="0.25">
      <c r="A4595">
        <v>6.2</v>
      </c>
      <c r="B4595" s="2">
        <v>12755594</v>
      </c>
    </row>
    <row r="4596" spans="1:2" x14ac:dyDescent="0.25">
      <c r="A4596">
        <v>6.2</v>
      </c>
      <c r="B4596" s="2">
        <v>25682090</v>
      </c>
    </row>
    <row r="4597" spans="1:2" x14ac:dyDescent="0.25">
      <c r="A4597">
        <v>6.2</v>
      </c>
      <c r="B4597" s="2">
        <v>28738096</v>
      </c>
    </row>
    <row r="4598" spans="1:2" x14ac:dyDescent="0.25">
      <c r="A4598">
        <v>6.2</v>
      </c>
      <c r="B4598" s="2">
        <v>3106559</v>
      </c>
    </row>
    <row r="4599" spans="1:2" x14ac:dyDescent="0.25">
      <c r="A4599">
        <v>6.2</v>
      </c>
      <c r="B4599" s="2">
        <v>179469</v>
      </c>
    </row>
    <row r="4600" spans="1:2" x14ac:dyDescent="0.25">
      <c r="A4600">
        <v>6.2</v>
      </c>
      <c r="B4600" s="2">
        <v>-11590672</v>
      </c>
    </row>
    <row r="4601" spans="1:2" x14ac:dyDescent="0.25">
      <c r="A4601">
        <v>6.2</v>
      </c>
      <c r="B4601" s="2">
        <v>-1569178</v>
      </c>
    </row>
    <row r="4602" spans="1:2" x14ac:dyDescent="0.25">
      <c r="A4602">
        <v>6.2</v>
      </c>
      <c r="B4602" s="2">
        <v>-15056721</v>
      </c>
    </row>
    <row r="4603" spans="1:2" x14ac:dyDescent="0.25">
      <c r="A4603">
        <v>6.2</v>
      </c>
      <c r="B4603" s="2">
        <v>-14263599</v>
      </c>
    </row>
    <row r="4604" spans="1:2" x14ac:dyDescent="0.25">
      <c r="A4604">
        <v>6.2</v>
      </c>
      <c r="B4604" s="2">
        <v>56189677</v>
      </c>
    </row>
    <row r="4605" spans="1:2" x14ac:dyDescent="0.25">
      <c r="A4605">
        <v>6.2</v>
      </c>
      <c r="B4605" s="2">
        <v>14979399</v>
      </c>
    </row>
    <row r="4606" spans="1:2" x14ac:dyDescent="0.25">
      <c r="A4606">
        <v>6.2</v>
      </c>
      <c r="B4606" s="2">
        <v>8198019</v>
      </c>
    </row>
    <row r="4607" spans="1:2" x14ac:dyDescent="0.25">
      <c r="A4607">
        <v>6.2</v>
      </c>
      <c r="B4607" s="2">
        <v>-18853730</v>
      </c>
    </row>
    <row r="4608" spans="1:2" x14ac:dyDescent="0.25">
      <c r="A4608">
        <v>6.2</v>
      </c>
      <c r="B4608" s="2">
        <v>-7918414</v>
      </c>
    </row>
    <row r="4609" spans="1:2" x14ac:dyDescent="0.25">
      <c r="A4609">
        <v>6.2</v>
      </c>
      <c r="B4609" s="2">
        <v>17603594</v>
      </c>
    </row>
    <row r="4610" spans="1:2" x14ac:dyDescent="0.25">
      <c r="A4610">
        <v>6.2</v>
      </c>
      <c r="B4610" s="2">
        <v>256264</v>
      </c>
    </row>
    <row r="4611" spans="1:2" x14ac:dyDescent="0.25">
      <c r="A4611">
        <v>6.2</v>
      </c>
      <c r="B4611" s="2">
        <v>9709451</v>
      </c>
    </row>
    <row r="4612" spans="1:2" x14ac:dyDescent="0.25">
      <c r="A4612">
        <v>6.2</v>
      </c>
      <c r="B4612" s="2">
        <v>140081992</v>
      </c>
    </row>
    <row r="4613" spans="1:2" x14ac:dyDescent="0.25">
      <c r="A4613">
        <v>6.2</v>
      </c>
      <c r="B4613" s="2">
        <v>5696219</v>
      </c>
    </row>
    <row r="4614" spans="1:2" x14ac:dyDescent="0.25">
      <c r="A4614">
        <v>6.2</v>
      </c>
      <c r="B4614" s="2">
        <v>322871</v>
      </c>
    </row>
    <row r="4615" spans="1:2" x14ac:dyDescent="0.25">
      <c r="A4615">
        <v>6.2</v>
      </c>
      <c r="B4615" s="2">
        <v>296081</v>
      </c>
    </row>
    <row r="4616" spans="1:2" x14ac:dyDescent="0.25">
      <c r="A4616">
        <v>6.2</v>
      </c>
      <c r="B4616" s="2">
        <v>26236831</v>
      </c>
    </row>
    <row r="4617" spans="1:2" x14ac:dyDescent="0.25">
      <c r="A4617">
        <v>6.2</v>
      </c>
      <c r="B4617" s="2">
        <v>-31172598</v>
      </c>
    </row>
    <row r="4618" spans="1:2" x14ac:dyDescent="0.25">
      <c r="A4618">
        <v>6.2</v>
      </c>
      <c r="B4618" s="2">
        <v>2156002</v>
      </c>
    </row>
    <row r="4619" spans="1:2" x14ac:dyDescent="0.25">
      <c r="A4619">
        <v>6.2</v>
      </c>
      <c r="B4619" s="2">
        <v>61002597</v>
      </c>
    </row>
    <row r="4620" spans="1:2" x14ac:dyDescent="0.25">
      <c r="A4620">
        <v>6.2</v>
      </c>
      <c r="B4620" s="2">
        <v>327256</v>
      </c>
    </row>
    <row r="4621" spans="1:2" x14ac:dyDescent="0.25">
      <c r="A4621">
        <v>6.2</v>
      </c>
      <c r="B4621" s="2">
        <v>-15667676</v>
      </c>
    </row>
    <row r="4622" spans="1:2" x14ac:dyDescent="0.25">
      <c r="A4622">
        <v>6.2</v>
      </c>
      <c r="B4622" s="2">
        <v>23070663</v>
      </c>
    </row>
    <row r="4623" spans="1:2" x14ac:dyDescent="0.25">
      <c r="A4623">
        <v>6.2</v>
      </c>
      <c r="B4623" s="2">
        <v>7058304</v>
      </c>
    </row>
    <row r="4624" spans="1:2" x14ac:dyDescent="0.25">
      <c r="A4624">
        <v>6.2</v>
      </c>
      <c r="B4624" s="2">
        <v>1381221</v>
      </c>
    </row>
    <row r="4625" spans="1:2" x14ac:dyDescent="0.25">
      <c r="A4625">
        <v>6.2</v>
      </c>
      <c r="B4625" s="2">
        <v>-13683135</v>
      </c>
    </row>
    <row r="4626" spans="1:2" x14ac:dyDescent="0.25">
      <c r="A4626">
        <v>6.2</v>
      </c>
      <c r="B4626" s="2">
        <v>89218220</v>
      </c>
    </row>
    <row r="4627" spans="1:2" x14ac:dyDescent="0.25">
      <c r="A4627">
        <v>6.2</v>
      </c>
      <c r="B4627" s="2">
        <v>-12436272</v>
      </c>
    </row>
    <row r="4628" spans="1:2" x14ac:dyDescent="0.25">
      <c r="A4628">
        <v>6.2</v>
      </c>
      <c r="B4628" s="2">
        <v>12096673</v>
      </c>
    </row>
    <row r="4629" spans="1:2" x14ac:dyDescent="0.25">
      <c r="A4629">
        <v>6.2</v>
      </c>
      <c r="B4629" s="2">
        <v>20831000</v>
      </c>
    </row>
    <row r="4630" spans="1:2" x14ac:dyDescent="0.25">
      <c r="A4630">
        <v>6.2</v>
      </c>
      <c r="B4630" s="2">
        <v>-10936669</v>
      </c>
    </row>
    <row r="4631" spans="1:2" x14ac:dyDescent="0.25">
      <c r="A4631">
        <v>6.2</v>
      </c>
      <c r="B4631" s="2">
        <v>6877589</v>
      </c>
    </row>
    <row r="4632" spans="1:2" x14ac:dyDescent="0.25">
      <c r="A4632">
        <v>6.2</v>
      </c>
      <c r="B4632" s="2">
        <v>6553752</v>
      </c>
    </row>
    <row r="4633" spans="1:2" x14ac:dyDescent="0.25">
      <c r="A4633">
        <v>6.2</v>
      </c>
      <c r="B4633" s="2">
        <v>-14917995</v>
      </c>
    </row>
    <row r="4634" spans="1:2" x14ac:dyDescent="0.25">
      <c r="A4634">
        <v>6.2</v>
      </c>
      <c r="B4634" s="2">
        <v>3692836</v>
      </c>
    </row>
    <row r="4635" spans="1:2" x14ac:dyDescent="0.25">
      <c r="A4635">
        <v>6.2</v>
      </c>
      <c r="B4635" s="2">
        <v>269300</v>
      </c>
    </row>
    <row r="4636" spans="1:2" x14ac:dyDescent="0.25">
      <c r="A4636">
        <v>6.2</v>
      </c>
      <c r="B4636" s="2">
        <v>40688705</v>
      </c>
    </row>
    <row r="4637" spans="1:2" x14ac:dyDescent="0.25">
      <c r="A4637">
        <v>6.2</v>
      </c>
      <c r="B4637" s="2">
        <v>-20619874</v>
      </c>
    </row>
    <row r="4638" spans="1:2" x14ac:dyDescent="0.25">
      <c r="A4638">
        <v>6.2</v>
      </c>
      <c r="B4638" s="2">
        <v>-19659796</v>
      </c>
    </row>
    <row r="4639" spans="1:2" x14ac:dyDescent="0.25">
      <c r="A4639">
        <v>6.2</v>
      </c>
      <c r="B4639" s="2">
        <v>21508</v>
      </c>
    </row>
    <row r="4640" spans="1:2" x14ac:dyDescent="0.25">
      <c r="A4640">
        <v>6.2</v>
      </c>
      <c r="B4640" s="2">
        <v>195170</v>
      </c>
    </row>
    <row r="4641" spans="1:2" x14ac:dyDescent="0.25">
      <c r="A4641">
        <v>6.2</v>
      </c>
      <c r="B4641" s="2">
        <v>148363301</v>
      </c>
    </row>
    <row r="4642" spans="1:2" x14ac:dyDescent="0.25">
      <c r="A4642">
        <v>6.2</v>
      </c>
      <c r="B4642" s="2">
        <v>86376069</v>
      </c>
    </row>
    <row r="4643" spans="1:2" x14ac:dyDescent="0.25">
      <c r="A4643">
        <v>6.2</v>
      </c>
      <c r="B4643" s="2">
        <v>50063304</v>
      </c>
    </row>
    <row r="4644" spans="1:2" x14ac:dyDescent="0.25">
      <c r="A4644">
        <v>6.2</v>
      </c>
      <c r="B4644" s="2">
        <v>29235353</v>
      </c>
    </row>
    <row r="4645" spans="1:2" x14ac:dyDescent="0.25">
      <c r="A4645">
        <v>6.2</v>
      </c>
      <c r="B4645" s="2">
        <v>50807547</v>
      </c>
    </row>
    <row r="4646" spans="1:2" x14ac:dyDescent="0.25">
      <c r="A4646">
        <v>6.2</v>
      </c>
      <c r="B4646" s="2">
        <v>23407611</v>
      </c>
    </row>
    <row r="4647" spans="1:2" x14ac:dyDescent="0.25">
      <c r="A4647">
        <v>6.2</v>
      </c>
      <c r="B4647" s="2">
        <v>1179002</v>
      </c>
    </row>
    <row r="4648" spans="1:2" x14ac:dyDescent="0.25">
      <c r="A4648">
        <v>6.2</v>
      </c>
      <c r="B4648" s="2">
        <v>18814720</v>
      </c>
    </row>
    <row r="4649" spans="1:2" x14ac:dyDescent="0.25">
      <c r="A4649">
        <v>6.2</v>
      </c>
      <c r="B4649" s="2">
        <v>9090</v>
      </c>
    </row>
    <row r="4650" spans="1:2" x14ac:dyDescent="0.25">
      <c r="A4650">
        <v>6.2</v>
      </c>
      <c r="B4650" s="2">
        <v>274464664</v>
      </c>
    </row>
    <row r="4651" spans="1:2" x14ac:dyDescent="0.25">
      <c r="A4651">
        <v>6.2</v>
      </c>
      <c r="B4651" s="2">
        <v>14682547</v>
      </c>
    </row>
    <row r="4652" spans="1:2" x14ac:dyDescent="0.25">
      <c r="A4652">
        <v>6.2</v>
      </c>
      <c r="B4652" s="2">
        <v>13331165</v>
      </c>
    </row>
    <row r="4653" spans="1:2" x14ac:dyDescent="0.25">
      <c r="A4653">
        <v>6.2</v>
      </c>
      <c r="B4653" s="2">
        <v>-10795071</v>
      </c>
    </row>
    <row r="4654" spans="1:2" x14ac:dyDescent="0.25">
      <c r="A4654">
        <v>6.2</v>
      </c>
      <c r="B4654" s="2">
        <v>-21944909</v>
      </c>
    </row>
    <row r="4655" spans="1:2" x14ac:dyDescent="0.25">
      <c r="A4655">
        <v>6.2</v>
      </c>
      <c r="B4655" s="2">
        <v>6639390</v>
      </c>
    </row>
    <row r="4656" spans="1:2" x14ac:dyDescent="0.25">
      <c r="A4656">
        <v>6.2</v>
      </c>
      <c r="B4656" s="2">
        <v>1171001</v>
      </c>
    </row>
    <row r="4657" spans="1:2" x14ac:dyDescent="0.25">
      <c r="A4657">
        <v>6.2</v>
      </c>
      <c r="B4657" s="2">
        <v>4390</v>
      </c>
    </row>
    <row r="4658" spans="1:2" x14ac:dyDescent="0.25">
      <c r="A4658">
        <v>6.2</v>
      </c>
      <c r="B4658" s="2">
        <v>-20847770</v>
      </c>
    </row>
    <row r="4659" spans="1:2" x14ac:dyDescent="0.25">
      <c r="A4659">
        <v>6.2</v>
      </c>
      <c r="B4659" s="2">
        <v>38880016</v>
      </c>
    </row>
    <row r="4660" spans="1:2" x14ac:dyDescent="0.25">
      <c r="A4660">
        <v>6.2</v>
      </c>
      <c r="B4660" s="2">
        <v>60446268</v>
      </c>
    </row>
    <row r="4661" spans="1:2" x14ac:dyDescent="0.25">
      <c r="A4661">
        <v>6.2</v>
      </c>
      <c r="B4661" s="2">
        <v>-6737122</v>
      </c>
    </row>
    <row r="4662" spans="1:2" x14ac:dyDescent="0.25">
      <c r="A4662">
        <v>6.2</v>
      </c>
      <c r="B4662" s="2">
        <v>631929</v>
      </c>
    </row>
    <row r="4663" spans="1:2" x14ac:dyDescent="0.25">
      <c r="A4663">
        <v>6.2</v>
      </c>
      <c r="B4663" s="2">
        <v>-12994160</v>
      </c>
    </row>
    <row r="4664" spans="1:2" x14ac:dyDescent="0.25">
      <c r="A4664">
        <v>6.2</v>
      </c>
      <c r="B4664" s="2">
        <v>-500000</v>
      </c>
    </row>
    <row r="4665" spans="1:2" x14ac:dyDescent="0.25">
      <c r="A4665">
        <v>6.2</v>
      </c>
      <c r="B4665" s="2">
        <v>259019771</v>
      </c>
    </row>
    <row r="4666" spans="1:2" x14ac:dyDescent="0.25">
      <c r="A4666">
        <v>6.2</v>
      </c>
      <c r="B4666" s="2">
        <v>240597184</v>
      </c>
    </row>
    <row r="4667" spans="1:2" x14ac:dyDescent="0.25">
      <c r="A4667">
        <v>6.2</v>
      </c>
      <c r="B4667" s="2">
        <v>48827328</v>
      </c>
    </row>
    <row r="4668" spans="1:2" x14ac:dyDescent="0.25">
      <c r="A4668">
        <v>6.2</v>
      </c>
      <c r="B4668" s="2">
        <v>-8038456</v>
      </c>
    </row>
    <row r="4669" spans="1:2" x14ac:dyDescent="0.25">
      <c r="A4669">
        <v>6.2</v>
      </c>
      <c r="B4669" s="2">
        <v>580372</v>
      </c>
    </row>
    <row r="4670" spans="1:2" x14ac:dyDescent="0.25">
      <c r="A4670">
        <v>6.2</v>
      </c>
      <c r="B4670" s="2">
        <v>-1231883</v>
      </c>
    </row>
    <row r="4671" spans="1:2" x14ac:dyDescent="0.25">
      <c r="A4671">
        <v>6.2</v>
      </c>
      <c r="B4671" s="2">
        <v>1322763</v>
      </c>
    </row>
    <row r="4672" spans="1:2" x14ac:dyDescent="0.25">
      <c r="A4672">
        <v>6.2</v>
      </c>
      <c r="B4672" s="2">
        <v>73291131</v>
      </c>
    </row>
    <row r="4673" spans="1:2" x14ac:dyDescent="0.25">
      <c r="A4673">
        <v>6.2</v>
      </c>
      <c r="B4673" s="2">
        <v>-5635011</v>
      </c>
    </row>
    <row r="4674" spans="1:2" x14ac:dyDescent="0.25">
      <c r="A4674">
        <v>6.2</v>
      </c>
      <c r="B4674" s="2">
        <v>309220945</v>
      </c>
    </row>
    <row r="4675" spans="1:2" x14ac:dyDescent="0.25">
      <c r="A4675">
        <v>6.2</v>
      </c>
      <c r="B4675" s="2">
        <v>49371303</v>
      </c>
    </row>
    <row r="4676" spans="1:2" x14ac:dyDescent="0.25">
      <c r="A4676">
        <v>6.2</v>
      </c>
      <c r="B4676" s="2">
        <v>118706809</v>
      </c>
    </row>
    <row r="4677" spans="1:2" x14ac:dyDescent="0.25">
      <c r="A4677">
        <v>6.2</v>
      </c>
      <c r="B4677" s="2">
        <v>22756408</v>
      </c>
    </row>
    <row r="4678" spans="1:2" x14ac:dyDescent="0.25">
      <c r="A4678">
        <v>6.2</v>
      </c>
      <c r="B4678" s="2">
        <v>7008462</v>
      </c>
    </row>
    <row r="4679" spans="1:2" x14ac:dyDescent="0.25">
      <c r="A4679">
        <v>6.2</v>
      </c>
      <c r="B4679" s="2">
        <v>9391450</v>
      </c>
    </row>
    <row r="4680" spans="1:2" x14ac:dyDescent="0.25">
      <c r="A4680">
        <v>6.2</v>
      </c>
      <c r="B4680" s="2">
        <v>-21305680</v>
      </c>
    </row>
    <row r="4681" spans="1:2" x14ac:dyDescent="0.25">
      <c r="A4681">
        <v>6.2</v>
      </c>
      <c r="B4681" s="2">
        <v>22150183</v>
      </c>
    </row>
    <row r="4682" spans="1:2" x14ac:dyDescent="0.25">
      <c r="A4682">
        <v>6.2</v>
      </c>
      <c r="B4682" s="2">
        <v>233938801</v>
      </c>
    </row>
    <row r="4683" spans="1:2" x14ac:dyDescent="0.25">
      <c r="A4683">
        <v>6.2</v>
      </c>
      <c r="B4683" s="2">
        <v>150622424</v>
      </c>
    </row>
    <row r="4684" spans="1:2" x14ac:dyDescent="0.25">
      <c r="A4684">
        <v>6.2</v>
      </c>
      <c r="B4684" s="2">
        <v>305135288</v>
      </c>
    </row>
    <row r="4685" spans="1:2" x14ac:dyDescent="0.25">
      <c r="A4685">
        <v>6.2</v>
      </c>
      <c r="B4685" s="2">
        <v>6994625</v>
      </c>
    </row>
    <row r="4686" spans="1:2" x14ac:dyDescent="0.25">
      <c r="A4686">
        <v>6.2</v>
      </c>
      <c r="B4686" s="2">
        <v>-18161090</v>
      </c>
    </row>
    <row r="4687" spans="1:2" x14ac:dyDescent="0.25">
      <c r="A4687">
        <v>6.2</v>
      </c>
      <c r="B4687" s="2">
        <v>25325009</v>
      </c>
    </row>
    <row r="4688" spans="1:2" x14ac:dyDescent="0.25">
      <c r="A4688">
        <v>6.2</v>
      </c>
      <c r="B4688" s="2">
        <v>-16997242</v>
      </c>
    </row>
    <row r="4689" spans="1:2" x14ac:dyDescent="0.25">
      <c r="A4689">
        <v>6.2</v>
      </c>
      <c r="B4689" s="2">
        <v>6714147</v>
      </c>
    </row>
    <row r="4690" spans="1:2" x14ac:dyDescent="0.25">
      <c r="A4690">
        <v>6.2</v>
      </c>
      <c r="B4690" s="2">
        <v>-37377985</v>
      </c>
    </row>
    <row r="4691" spans="1:2" x14ac:dyDescent="0.25">
      <c r="A4691">
        <v>6.2</v>
      </c>
      <c r="B4691" s="2">
        <v>-5053850</v>
      </c>
    </row>
    <row r="4692" spans="1:2" x14ac:dyDescent="0.25">
      <c r="A4692">
        <v>6.2</v>
      </c>
      <c r="B4692" s="2">
        <v>-16585584</v>
      </c>
    </row>
    <row r="4693" spans="1:2" x14ac:dyDescent="0.25">
      <c r="A4693">
        <v>6.2</v>
      </c>
      <c r="B4693" s="2">
        <v>97863905</v>
      </c>
    </row>
    <row r="4694" spans="1:2" x14ac:dyDescent="0.25">
      <c r="A4694">
        <v>6.2</v>
      </c>
      <c r="B4694" s="2">
        <v>140846332</v>
      </c>
    </row>
    <row r="4695" spans="1:2" x14ac:dyDescent="0.25">
      <c r="A4695">
        <v>6.2</v>
      </c>
      <c r="B4695" s="2">
        <v>120745823</v>
      </c>
    </row>
    <row r="4696" spans="1:2" x14ac:dyDescent="0.25">
      <c r="A4696">
        <v>6.2</v>
      </c>
      <c r="B4696" s="2">
        <v>64941129</v>
      </c>
    </row>
    <row r="4697" spans="1:2" x14ac:dyDescent="0.25">
      <c r="A4697">
        <v>6.2</v>
      </c>
      <c r="B4697" s="2">
        <v>60801243</v>
      </c>
    </row>
    <row r="4698" spans="1:2" x14ac:dyDescent="0.25">
      <c r="A4698">
        <v>6.2</v>
      </c>
      <c r="B4698" s="2">
        <v>120466000</v>
      </c>
    </row>
    <row r="4699" spans="1:2" x14ac:dyDescent="0.25">
      <c r="A4699">
        <v>6.2</v>
      </c>
      <c r="B4699" s="2">
        <v>38323487</v>
      </c>
    </row>
    <row r="4700" spans="1:2" x14ac:dyDescent="0.25">
      <c r="A4700">
        <v>6.2</v>
      </c>
      <c r="B4700" s="2">
        <v>24617342</v>
      </c>
    </row>
    <row r="4701" spans="1:2" x14ac:dyDescent="0.25">
      <c r="A4701">
        <v>6.2</v>
      </c>
      <c r="B4701" s="2">
        <v>2707738</v>
      </c>
    </row>
    <row r="4702" spans="1:2" x14ac:dyDescent="0.25">
      <c r="A4702">
        <v>6.2</v>
      </c>
      <c r="B4702" s="2">
        <v>-6613982</v>
      </c>
    </row>
    <row r="4703" spans="1:2" x14ac:dyDescent="0.25">
      <c r="A4703">
        <v>6.2</v>
      </c>
      <c r="B4703" s="2">
        <v>59455697</v>
      </c>
    </row>
    <row r="4704" spans="1:2" x14ac:dyDescent="0.25">
      <c r="A4704">
        <v>6.2</v>
      </c>
      <c r="B4704" s="2">
        <v>84342769</v>
      </c>
    </row>
    <row r="4705" spans="1:2" x14ac:dyDescent="0.25">
      <c r="A4705">
        <v>6.2</v>
      </c>
      <c r="B4705" s="2">
        <v>41665191</v>
      </c>
    </row>
    <row r="4706" spans="1:2" x14ac:dyDescent="0.25">
      <c r="A4706">
        <v>6.2</v>
      </c>
      <c r="B4706" s="2">
        <v>20470529</v>
      </c>
    </row>
    <row r="4707" spans="1:2" x14ac:dyDescent="0.25">
      <c r="A4707">
        <v>6.2</v>
      </c>
      <c r="B4707" s="2">
        <v>17716440</v>
      </c>
    </row>
    <row r="4708" spans="1:2" x14ac:dyDescent="0.25">
      <c r="A4708">
        <v>6.2</v>
      </c>
      <c r="B4708" s="2">
        <v>3222439</v>
      </c>
    </row>
    <row r="4709" spans="1:2" x14ac:dyDescent="0.25">
      <c r="A4709">
        <v>6.2</v>
      </c>
      <c r="B4709" s="2">
        <v>492921</v>
      </c>
    </row>
    <row r="4710" spans="1:2" x14ac:dyDescent="0.25">
      <c r="A4710">
        <v>6.2</v>
      </c>
      <c r="B4710" s="2">
        <v>3925492</v>
      </c>
    </row>
    <row r="4711" spans="1:2" x14ac:dyDescent="0.25">
      <c r="A4711">
        <v>6.2</v>
      </c>
      <c r="B4711" s="2">
        <v>-3536815</v>
      </c>
    </row>
    <row r="4712" spans="1:2" x14ac:dyDescent="0.25">
      <c r="A4712">
        <v>6.2</v>
      </c>
      <c r="B4712" s="2">
        <v>-24939118</v>
      </c>
    </row>
    <row r="4713" spans="1:2" x14ac:dyDescent="0.25">
      <c r="A4713">
        <v>6.2</v>
      </c>
      <c r="B4713" s="2">
        <v>51369815</v>
      </c>
    </row>
    <row r="4714" spans="1:2" x14ac:dyDescent="0.25">
      <c r="A4714">
        <v>6.2</v>
      </c>
      <c r="B4714" s="2">
        <v>79104</v>
      </c>
    </row>
    <row r="4715" spans="1:2" x14ac:dyDescent="0.25">
      <c r="A4715">
        <v>6.2</v>
      </c>
      <c r="B4715" s="2">
        <v>-518580</v>
      </c>
    </row>
    <row r="4716" spans="1:2" x14ac:dyDescent="0.25">
      <c r="A4716">
        <v>6.2</v>
      </c>
      <c r="B4716" s="2">
        <v>51024243</v>
      </c>
    </row>
    <row r="4717" spans="1:2" x14ac:dyDescent="0.25">
      <c r="A4717">
        <v>6.2</v>
      </c>
      <c r="B4717" s="2">
        <v>29894796</v>
      </c>
    </row>
    <row r="4718" spans="1:2" x14ac:dyDescent="0.25">
      <c r="A4718">
        <v>6.2</v>
      </c>
      <c r="B4718" s="2">
        <v>104681899</v>
      </c>
    </row>
    <row r="4719" spans="1:2" x14ac:dyDescent="0.25">
      <c r="A4719">
        <v>6.2</v>
      </c>
      <c r="B4719" s="2">
        <v>32074133</v>
      </c>
    </row>
    <row r="4720" spans="1:2" x14ac:dyDescent="0.25">
      <c r="A4720">
        <v>6.2</v>
      </c>
      <c r="B4720" s="2">
        <v>32096206</v>
      </c>
    </row>
    <row r="4721" spans="1:2" x14ac:dyDescent="0.25">
      <c r="A4721">
        <v>6.2</v>
      </c>
      <c r="B4721" s="2">
        <v>20605163</v>
      </c>
    </row>
    <row r="4722" spans="1:2" x14ac:dyDescent="0.25">
      <c r="A4722">
        <v>6.2</v>
      </c>
      <c r="B4722" s="2">
        <v>2935242</v>
      </c>
    </row>
    <row r="4723" spans="1:2" x14ac:dyDescent="0.25">
      <c r="A4723">
        <v>6.2</v>
      </c>
      <c r="B4723" s="2">
        <v>17521290</v>
      </c>
    </row>
    <row r="4724" spans="1:2" x14ac:dyDescent="0.25">
      <c r="A4724">
        <v>6.2</v>
      </c>
      <c r="B4724" s="2">
        <v>45937494</v>
      </c>
    </row>
    <row r="4725" spans="1:2" x14ac:dyDescent="0.25">
      <c r="A4725">
        <v>6.2</v>
      </c>
      <c r="B4725" s="2">
        <v>154874275</v>
      </c>
    </row>
    <row r="4726" spans="1:2" x14ac:dyDescent="0.25">
      <c r="A4726">
        <v>6.2</v>
      </c>
      <c r="B4726" s="2">
        <v>-45548377</v>
      </c>
    </row>
    <row r="4727" spans="1:2" x14ac:dyDescent="0.25">
      <c r="A4727">
        <v>6.2</v>
      </c>
      <c r="B4727" s="2">
        <v>1170563</v>
      </c>
    </row>
    <row r="4728" spans="1:2" x14ac:dyDescent="0.25">
      <c r="A4728">
        <v>6.2</v>
      </c>
      <c r="B4728" s="2">
        <v>636983373</v>
      </c>
    </row>
    <row r="4729" spans="1:2" x14ac:dyDescent="0.25">
      <c r="A4729">
        <v>6.2</v>
      </c>
      <c r="B4729" s="2">
        <v>27817020</v>
      </c>
    </row>
    <row r="4730" spans="1:2" x14ac:dyDescent="0.25">
      <c r="A4730">
        <v>6.2</v>
      </c>
      <c r="B4730" s="2">
        <v>46393745</v>
      </c>
    </row>
    <row r="4731" spans="1:2" x14ac:dyDescent="0.25">
      <c r="A4731">
        <v>6.2</v>
      </c>
      <c r="B4731" s="2">
        <v>7621983</v>
      </c>
    </row>
    <row r="4732" spans="1:2" x14ac:dyDescent="0.25">
      <c r="A4732">
        <v>6.2</v>
      </c>
      <c r="B4732" s="2">
        <v>102717833</v>
      </c>
    </row>
    <row r="4733" spans="1:2" x14ac:dyDescent="0.25">
      <c r="A4733">
        <v>6.2</v>
      </c>
      <c r="B4733" s="2">
        <v>2382047</v>
      </c>
    </row>
    <row r="4734" spans="1:2" x14ac:dyDescent="0.25">
      <c r="A4734">
        <v>6.2</v>
      </c>
      <c r="B4734" s="2">
        <v>118097122</v>
      </c>
    </row>
    <row r="4735" spans="1:2" x14ac:dyDescent="0.25">
      <c r="A4735">
        <v>6.2</v>
      </c>
      <c r="B4735" s="2">
        <v>32169884</v>
      </c>
    </row>
    <row r="4736" spans="1:2" x14ac:dyDescent="0.25">
      <c r="A4736">
        <v>6.2</v>
      </c>
      <c r="B4736" s="2">
        <v>16442935</v>
      </c>
    </row>
    <row r="4737" spans="1:2" x14ac:dyDescent="0.25">
      <c r="A4737">
        <v>6.2</v>
      </c>
      <c r="B4737" s="2">
        <v>4631926</v>
      </c>
    </row>
    <row r="4738" spans="1:2" x14ac:dyDescent="0.25">
      <c r="A4738">
        <v>6.2</v>
      </c>
      <c r="B4738" s="2">
        <v>15481352</v>
      </c>
    </row>
    <row r="4739" spans="1:2" x14ac:dyDescent="0.25">
      <c r="A4739">
        <v>6.2</v>
      </c>
      <c r="B4739" s="2">
        <v>61802916</v>
      </c>
    </row>
    <row r="4740" spans="1:2" x14ac:dyDescent="0.25">
      <c r="A4740">
        <v>6.2</v>
      </c>
      <c r="B4740" s="2">
        <v>-2879925</v>
      </c>
    </row>
    <row r="4741" spans="1:2" x14ac:dyDescent="0.25">
      <c r="A4741">
        <v>6.2</v>
      </c>
      <c r="B4741" s="2">
        <v>4474661</v>
      </c>
    </row>
    <row r="4742" spans="1:2" x14ac:dyDescent="0.25">
      <c r="A4742">
        <v>6.2</v>
      </c>
      <c r="B4742" s="2">
        <v>29811540</v>
      </c>
    </row>
    <row r="4743" spans="1:2" x14ac:dyDescent="0.25">
      <c r="A4743">
        <v>6.2</v>
      </c>
      <c r="B4743" s="2">
        <v>-3189887</v>
      </c>
    </row>
    <row r="4744" spans="1:2" x14ac:dyDescent="0.25">
      <c r="A4744">
        <v>6.2</v>
      </c>
      <c r="B4744" s="2">
        <v>27308918</v>
      </c>
    </row>
    <row r="4745" spans="1:2" x14ac:dyDescent="0.25">
      <c r="A4745">
        <v>6.2</v>
      </c>
      <c r="B4745" s="2">
        <v>346592</v>
      </c>
    </row>
    <row r="4746" spans="1:2" x14ac:dyDescent="0.25">
      <c r="A4746">
        <v>6.2</v>
      </c>
      <c r="B4746" s="2">
        <v>73410456</v>
      </c>
    </row>
    <row r="4747" spans="1:2" x14ac:dyDescent="0.25">
      <c r="A4747">
        <v>6.2</v>
      </c>
      <c r="B4747" s="2">
        <v>-6191065</v>
      </c>
    </row>
    <row r="4748" spans="1:2" x14ac:dyDescent="0.25">
      <c r="A4748">
        <v>6.2</v>
      </c>
      <c r="B4748" s="2">
        <v>133488382</v>
      </c>
    </row>
    <row r="4749" spans="1:2" x14ac:dyDescent="0.25">
      <c r="A4749">
        <v>6.2</v>
      </c>
      <c r="B4749" s="2">
        <v>-42965302</v>
      </c>
    </row>
    <row r="4750" spans="1:2" x14ac:dyDescent="0.25">
      <c r="A4750">
        <v>6.2</v>
      </c>
      <c r="B4750" s="2">
        <v>17933513</v>
      </c>
    </row>
    <row r="4751" spans="1:2" x14ac:dyDescent="0.25">
      <c r="A4751">
        <v>6.2</v>
      </c>
      <c r="B4751" s="2">
        <v>17352417</v>
      </c>
    </row>
    <row r="4752" spans="1:2" x14ac:dyDescent="0.25">
      <c r="A4752">
        <v>6.2</v>
      </c>
      <c r="B4752" s="2">
        <v>4297711</v>
      </c>
    </row>
    <row r="4753" spans="1:2" x14ac:dyDescent="0.25">
      <c r="A4753">
        <v>6.2</v>
      </c>
      <c r="B4753" s="2">
        <v>-96823</v>
      </c>
    </row>
    <row r="4754" spans="1:2" x14ac:dyDescent="0.25">
      <c r="A4754">
        <v>6.2</v>
      </c>
      <c r="B4754" s="2">
        <v>133658498</v>
      </c>
    </row>
    <row r="4755" spans="1:2" x14ac:dyDescent="0.25">
      <c r="A4755">
        <v>6.2</v>
      </c>
      <c r="B4755" s="2">
        <v>44095771</v>
      </c>
    </row>
    <row r="4756" spans="1:2" x14ac:dyDescent="0.25">
      <c r="A4756">
        <v>6.2</v>
      </c>
      <c r="B4756" s="2">
        <v>2190603</v>
      </c>
    </row>
    <row r="4757" spans="1:2" x14ac:dyDescent="0.25">
      <c r="A4757">
        <v>6.2</v>
      </c>
      <c r="B4757" s="2">
        <v>14572541</v>
      </c>
    </row>
    <row r="4758" spans="1:2" x14ac:dyDescent="0.25">
      <c r="A4758">
        <v>6.2</v>
      </c>
      <c r="B4758" s="2">
        <v>18176181</v>
      </c>
    </row>
    <row r="4759" spans="1:2" x14ac:dyDescent="0.25">
      <c r="A4759">
        <v>6.2</v>
      </c>
      <c r="B4759" s="2">
        <v>-9881508</v>
      </c>
    </row>
    <row r="4760" spans="1:2" x14ac:dyDescent="0.25">
      <c r="A4760">
        <v>6.2</v>
      </c>
      <c r="B4760" s="2">
        <v>-13631758</v>
      </c>
    </row>
    <row r="4761" spans="1:2" x14ac:dyDescent="0.25">
      <c r="A4761">
        <v>6.2</v>
      </c>
      <c r="B4761" s="2">
        <v>319126022</v>
      </c>
    </row>
    <row r="4762" spans="1:2" x14ac:dyDescent="0.25">
      <c r="A4762">
        <v>6.2</v>
      </c>
      <c r="B4762" s="2">
        <v>61196538</v>
      </c>
    </row>
    <row r="4763" spans="1:2" x14ac:dyDescent="0.25">
      <c r="A4763">
        <v>6.2</v>
      </c>
      <c r="B4763" s="2">
        <v>48205382</v>
      </c>
    </row>
    <row r="4764" spans="1:2" x14ac:dyDescent="0.25">
      <c r="A4764">
        <v>6.2</v>
      </c>
      <c r="B4764" s="2">
        <v>52695489</v>
      </c>
    </row>
    <row r="4765" spans="1:2" x14ac:dyDescent="0.25">
      <c r="A4765">
        <v>6.2</v>
      </c>
      <c r="B4765" s="2">
        <v>129291809</v>
      </c>
    </row>
    <row r="4766" spans="1:2" x14ac:dyDescent="0.25">
      <c r="A4766">
        <v>6.2</v>
      </c>
      <c r="B4766" s="2">
        <v>64748021</v>
      </c>
    </row>
    <row r="4767" spans="1:2" x14ac:dyDescent="0.25">
      <c r="A4767">
        <v>6.2</v>
      </c>
      <c r="B4767" s="2">
        <v>626396</v>
      </c>
    </row>
    <row r="4768" spans="1:2" x14ac:dyDescent="0.25">
      <c r="A4768">
        <v>6.2</v>
      </c>
      <c r="B4768" s="2">
        <v>12037973</v>
      </c>
    </row>
    <row r="4769" spans="1:2" x14ac:dyDescent="0.25">
      <c r="A4769">
        <v>6.2</v>
      </c>
      <c r="B4769" s="2">
        <v>-16692773</v>
      </c>
    </row>
    <row r="4770" spans="1:2" x14ac:dyDescent="0.25">
      <c r="A4770">
        <v>6.2</v>
      </c>
      <c r="B4770" s="2">
        <v>124228077</v>
      </c>
    </row>
    <row r="4771" spans="1:2" x14ac:dyDescent="0.25">
      <c r="A4771">
        <v>6.2</v>
      </c>
      <c r="B4771" s="2">
        <v>928794079</v>
      </c>
    </row>
    <row r="4772" spans="1:2" x14ac:dyDescent="0.25">
      <c r="A4772">
        <v>6.2</v>
      </c>
      <c r="B4772" s="2">
        <v>77930623</v>
      </c>
    </row>
    <row r="4773" spans="1:2" x14ac:dyDescent="0.25">
      <c r="A4773">
        <v>6.2</v>
      </c>
      <c r="B4773" s="2">
        <v>3143514</v>
      </c>
    </row>
    <row r="4774" spans="1:2" x14ac:dyDescent="0.25">
      <c r="A4774">
        <v>6.2</v>
      </c>
      <c r="B4774" s="2">
        <v>-6494713</v>
      </c>
    </row>
    <row r="4775" spans="1:2" x14ac:dyDescent="0.25">
      <c r="A4775">
        <v>6.2</v>
      </c>
      <c r="B4775" s="2">
        <v>175706</v>
      </c>
    </row>
    <row r="4776" spans="1:2" x14ac:dyDescent="0.25">
      <c r="A4776">
        <v>6.2</v>
      </c>
      <c r="B4776" s="2">
        <v>12989684</v>
      </c>
    </row>
    <row r="4777" spans="1:2" x14ac:dyDescent="0.25">
      <c r="A4777">
        <v>6.2</v>
      </c>
      <c r="B4777" s="2">
        <v>-14865042</v>
      </c>
    </row>
    <row r="4778" spans="1:2" x14ac:dyDescent="0.25">
      <c r="A4778">
        <v>6.2</v>
      </c>
      <c r="B4778" s="2">
        <v>4396975</v>
      </c>
    </row>
    <row r="4779" spans="1:2" x14ac:dyDescent="0.25">
      <c r="A4779">
        <v>6.2</v>
      </c>
      <c r="B4779" s="2">
        <v>-32820584</v>
      </c>
    </row>
    <row r="4780" spans="1:2" x14ac:dyDescent="0.25">
      <c r="A4780">
        <v>6.2</v>
      </c>
      <c r="B4780" s="2">
        <v>-2125540</v>
      </c>
    </row>
    <row r="4781" spans="1:2" x14ac:dyDescent="0.25">
      <c r="A4781">
        <v>6.2</v>
      </c>
      <c r="B4781" s="2">
        <v>53215156</v>
      </c>
    </row>
    <row r="4782" spans="1:2" x14ac:dyDescent="0.25">
      <c r="A4782">
        <v>6.2</v>
      </c>
      <c r="B4782" s="2">
        <v>22930465</v>
      </c>
    </row>
    <row r="4783" spans="1:2" x14ac:dyDescent="0.25">
      <c r="A4783">
        <v>6.2</v>
      </c>
      <c r="B4783" s="2">
        <v>95527149</v>
      </c>
    </row>
    <row r="4784" spans="1:2" x14ac:dyDescent="0.25">
      <c r="A4784">
        <v>6.2</v>
      </c>
      <c r="B4784" s="2">
        <v>73467168</v>
      </c>
    </row>
    <row r="4785" spans="1:2" x14ac:dyDescent="0.25">
      <c r="A4785">
        <v>6.2</v>
      </c>
      <c r="B4785" s="2">
        <v>24169363</v>
      </c>
    </row>
    <row r="4786" spans="1:2" x14ac:dyDescent="0.25">
      <c r="A4786">
        <v>6.2</v>
      </c>
      <c r="B4786" s="2">
        <v>14107313</v>
      </c>
    </row>
    <row r="4787" spans="1:2" x14ac:dyDescent="0.25">
      <c r="A4787">
        <v>6.2</v>
      </c>
      <c r="B4787" s="2">
        <v>6366835</v>
      </c>
    </row>
    <row r="4788" spans="1:2" x14ac:dyDescent="0.25">
      <c r="A4788">
        <v>6.2</v>
      </c>
      <c r="B4788" s="2">
        <v>131428180</v>
      </c>
    </row>
    <row r="4789" spans="1:2" x14ac:dyDescent="0.25">
      <c r="A4789">
        <v>6.2</v>
      </c>
      <c r="B4789" s="2">
        <v>-14424251</v>
      </c>
    </row>
    <row r="4790" spans="1:2" x14ac:dyDescent="0.25">
      <c r="A4790">
        <v>6.2</v>
      </c>
      <c r="B4790" s="2">
        <v>11922566</v>
      </c>
    </row>
    <row r="4791" spans="1:2" x14ac:dyDescent="0.25">
      <c r="A4791">
        <v>6.2</v>
      </c>
      <c r="B4791" s="2">
        <v>-7328891</v>
      </c>
    </row>
    <row r="4792" spans="1:2" x14ac:dyDescent="0.25">
      <c r="A4792">
        <v>6.2</v>
      </c>
      <c r="B4792" s="2">
        <v>-8414417</v>
      </c>
    </row>
    <row r="4793" spans="1:2" x14ac:dyDescent="0.25">
      <c r="A4793">
        <v>6.2</v>
      </c>
      <c r="B4793" s="2">
        <v>2687603</v>
      </c>
    </row>
    <row r="4794" spans="1:2" x14ac:dyDescent="0.25">
      <c r="A4794">
        <v>6.2</v>
      </c>
      <c r="B4794" s="2">
        <v>-262801</v>
      </c>
    </row>
    <row r="4795" spans="1:2" x14ac:dyDescent="0.25">
      <c r="A4795">
        <v>6.2</v>
      </c>
      <c r="B4795" s="2">
        <v>919591</v>
      </c>
    </row>
    <row r="4796" spans="1:2" x14ac:dyDescent="0.25">
      <c r="A4796">
        <v>6.2</v>
      </c>
      <c r="B4796" s="2">
        <v>-18941436</v>
      </c>
    </row>
    <row r="4797" spans="1:2" x14ac:dyDescent="0.25">
      <c r="A4797">
        <v>6.2</v>
      </c>
      <c r="B4797" s="2">
        <v>227580051</v>
      </c>
    </row>
    <row r="4798" spans="1:2" x14ac:dyDescent="0.25">
      <c r="A4798">
        <v>6.2</v>
      </c>
      <c r="B4798" s="2">
        <v>236204635</v>
      </c>
    </row>
    <row r="4799" spans="1:2" x14ac:dyDescent="0.25">
      <c r="A4799">
        <v>6.2</v>
      </c>
      <c r="B4799" s="2">
        <v>36898409</v>
      </c>
    </row>
    <row r="4800" spans="1:2" x14ac:dyDescent="0.25">
      <c r="A4800">
        <v>6.2</v>
      </c>
      <c r="B4800" s="2">
        <v>75503748</v>
      </c>
    </row>
    <row r="4801" spans="1:2" x14ac:dyDescent="0.25">
      <c r="A4801">
        <v>6.2</v>
      </c>
      <c r="B4801" s="2">
        <v>3039258</v>
      </c>
    </row>
    <row r="4802" spans="1:2" x14ac:dyDescent="0.25">
      <c r="A4802">
        <v>6.2</v>
      </c>
      <c r="B4802" s="2">
        <v>57937815</v>
      </c>
    </row>
    <row r="4803" spans="1:2" x14ac:dyDescent="0.25">
      <c r="A4803">
        <v>6.2</v>
      </c>
      <c r="B4803" s="2">
        <v>129468902</v>
      </c>
    </row>
    <row r="4804" spans="1:2" x14ac:dyDescent="0.25">
      <c r="A4804">
        <v>6.2</v>
      </c>
      <c r="B4804" s="2">
        <v>-10489066</v>
      </c>
    </row>
    <row r="4805" spans="1:2" x14ac:dyDescent="0.25">
      <c r="A4805">
        <v>6.2</v>
      </c>
      <c r="B4805" s="2">
        <v>25260230</v>
      </c>
    </row>
    <row r="4806" spans="1:2" x14ac:dyDescent="0.25">
      <c r="A4806">
        <v>6.2</v>
      </c>
      <c r="B4806" s="2">
        <v>72654149</v>
      </c>
    </row>
    <row r="4807" spans="1:2" x14ac:dyDescent="0.25">
      <c r="A4807">
        <v>6.2</v>
      </c>
      <c r="B4807" s="2">
        <v>-29199769</v>
      </c>
    </row>
    <row r="4808" spans="1:2" x14ac:dyDescent="0.25">
      <c r="A4808">
        <v>6.2</v>
      </c>
      <c r="B4808" s="2">
        <v>93450062</v>
      </c>
    </row>
    <row r="4809" spans="1:2" x14ac:dyDescent="0.25">
      <c r="A4809">
        <v>6.2</v>
      </c>
      <c r="B4809" s="2">
        <v>105795793</v>
      </c>
    </row>
    <row r="4810" spans="1:2" x14ac:dyDescent="0.25">
      <c r="A4810">
        <v>6.2</v>
      </c>
      <c r="B4810" s="2">
        <v>187002527</v>
      </c>
    </row>
    <row r="4811" spans="1:2" x14ac:dyDescent="0.25">
      <c r="A4811">
        <v>6.2</v>
      </c>
      <c r="B4811" s="2">
        <v>192786137</v>
      </c>
    </row>
    <row r="4812" spans="1:2" x14ac:dyDescent="0.25">
      <c r="A4812">
        <v>6.2</v>
      </c>
      <c r="B4812" s="2">
        <v>73512300</v>
      </c>
    </row>
    <row r="4813" spans="1:2" x14ac:dyDescent="0.25">
      <c r="A4813">
        <v>6.2</v>
      </c>
      <c r="B4813" s="2">
        <v>282083</v>
      </c>
    </row>
    <row r="4814" spans="1:2" x14ac:dyDescent="0.25">
      <c r="A4814">
        <v>6.2</v>
      </c>
      <c r="B4814" s="2">
        <v>9122090</v>
      </c>
    </row>
    <row r="4815" spans="1:2" x14ac:dyDescent="0.25">
      <c r="A4815">
        <v>6.2</v>
      </c>
      <c r="B4815" s="2">
        <v>46548707</v>
      </c>
    </row>
    <row r="4816" spans="1:2" x14ac:dyDescent="0.25">
      <c r="A4816">
        <v>6.2</v>
      </c>
      <c r="B4816" s="2">
        <v>-3622570</v>
      </c>
    </row>
    <row r="4817" spans="1:2" x14ac:dyDescent="0.25">
      <c r="A4817">
        <v>6.2</v>
      </c>
      <c r="B4817" s="2">
        <v>176700357</v>
      </c>
    </row>
    <row r="4818" spans="1:2" x14ac:dyDescent="0.25">
      <c r="A4818">
        <v>6.2</v>
      </c>
      <c r="B4818" s="2">
        <v>145021259</v>
      </c>
    </row>
    <row r="4819" spans="1:2" x14ac:dyDescent="0.25">
      <c r="A4819">
        <v>6.2</v>
      </c>
      <c r="B4819" s="2">
        <v>163936074</v>
      </c>
    </row>
    <row r="4820" spans="1:2" x14ac:dyDescent="0.25">
      <c r="A4820">
        <v>6.2</v>
      </c>
      <c r="B4820" s="2">
        <v>129820798</v>
      </c>
    </row>
    <row r="4821" spans="1:2" x14ac:dyDescent="0.25">
      <c r="A4821">
        <v>6.2</v>
      </c>
      <c r="B4821" s="2">
        <v>-7020960</v>
      </c>
    </row>
    <row r="4822" spans="1:2" x14ac:dyDescent="0.25">
      <c r="A4822">
        <v>6.2</v>
      </c>
      <c r="B4822" s="2">
        <v>246218</v>
      </c>
    </row>
    <row r="4823" spans="1:2" x14ac:dyDescent="0.25">
      <c r="A4823">
        <v>6.2</v>
      </c>
      <c r="B4823" s="2">
        <v>80102725</v>
      </c>
    </row>
    <row r="4824" spans="1:2" x14ac:dyDescent="0.25">
      <c r="A4824">
        <v>6.2</v>
      </c>
      <c r="B4824" s="2">
        <v>-10468680</v>
      </c>
    </row>
    <row r="4825" spans="1:2" x14ac:dyDescent="0.25">
      <c r="A4825">
        <v>6.2</v>
      </c>
      <c r="B4825" s="2">
        <v>-9069016</v>
      </c>
    </row>
    <row r="4826" spans="1:2" x14ac:dyDescent="0.25">
      <c r="A4826">
        <v>6.2</v>
      </c>
      <c r="B4826" s="2">
        <v>10711027</v>
      </c>
    </row>
    <row r="4827" spans="1:2" x14ac:dyDescent="0.25">
      <c r="A4827">
        <v>6.2</v>
      </c>
      <c r="B4827" s="2">
        <v>73121</v>
      </c>
    </row>
    <row r="4828" spans="1:2" x14ac:dyDescent="0.25">
      <c r="A4828">
        <v>6.2</v>
      </c>
      <c r="B4828" s="2">
        <v>34234188</v>
      </c>
    </row>
    <row r="4829" spans="1:2" x14ac:dyDescent="0.25">
      <c r="A4829">
        <v>6.2</v>
      </c>
      <c r="B4829" s="2">
        <v>14725</v>
      </c>
    </row>
    <row r="4830" spans="1:2" x14ac:dyDescent="0.25">
      <c r="A4830">
        <v>6.2</v>
      </c>
      <c r="B4830" s="2">
        <v>14735344</v>
      </c>
    </row>
    <row r="4831" spans="1:2" x14ac:dyDescent="0.25">
      <c r="A4831">
        <v>6.2</v>
      </c>
      <c r="B4831" s="2">
        <v>-9110876</v>
      </c>
    </row>
    <row r="4832" spans="1:2" x14ac:dyDescent="0.25">
      <c r="A4832">
        <v>6.2</v>
      </c>
      <c r="B4832" s="2">
        <v>121552359</v>
      </c>
    </row>
    <row r="4833" spans="1:2" x14ac:dyDescent="0.25">
      <c r="A4833">
        <v>6.2</v>
      </c>
      <c r="B4833" s="2">
        <v>5012423</v>
      </c>
    </row>
    <row r="4834" spans="1:2" x14ac:dyDescent="0.25">
      <c r="A4834">
        <v>6.2</v>
      </c>
      <c r="B4834" s="2">
        <v>1436751</v>
      </c>
    </row>
    <row r="4835" spans="1:2" x14ac:dyDescent="0.25">
      <c r="A4835">
        <v>6.2</v>
      </c>
      <c r="B4835" s="2">
        <v>-15795451</v>
      </c>
    </row>
    <row r="4836" spans="1:2" x14ac:dyDescent="0.25">
      <c r="A4836">
        <v>6.2</v>
      </c>
      <c r="B4836" s="2">
        <v>3285916</v>
      </c>
    </row>
    <row r="4837" spans="1:2" x14ac:dyDescent="0.25">
      <c r="A4837">
        <v>6.2</v>
      </c>
      <c r="B4837" s="2">
        <v>4477141</v>
      </c>
    </row>
    <row r="4838" spans="1:2" x14ac:dyDescent="0.25">
      <c r="A4838">
        <v>6.2</v>
      </c>
      <c r="B4838" s="2">
        <v>87427681</v>
      </c>
    </row>
    <row r="4839" spans="1:2" x14ac:dyDescent="0.25">
      <c r="A4839">
        <v>6.2</v>
      </c>
      <c r="B4839" s="2">
        <v>1140466296</v>
      </c>
    </row>
    <row r="4840" spans="1:2" x14ac:dyDescent="0.25">
      <c r="A4840">
        <v>6.2</v>
      </c>
      <c r="B4840" s="2">
        <v>73019120</v>
      </c>
    </row>
    <row r="4841" spans="1:2" x14ac:dyDescent="0.25">
      <c r="A4841">
        <v>6.2</v>
      </c>
      <c r="B4841" s="2">
        <v>-3419060</v>
      </c>
    </row>
    <row r="4842" spans="1:2" x14ac:dyDescent="0.25">
      <c r="A4842">
        <v>6.2</v>
      </c>
      <c r="B4842" s="2">
        <v>133972499</v>
      </c>
    </row>
    <row r="4843" spans="1:2" x14ac:dyDescent="0.25">
      <c r="A4843">
        <v>6.2</v>
      </c>
      <c r="B4843" s="2">
        <v>-13046047</v>
      </c>
    </row>
    <row r="4844" spans="1:2" x14ac:dyDescent="0.25">
      <c r="A4844">
        <v>6.2</v>
      </c>
      <c r="B4844" s="2">
        <v>-25938509</v>
      </c>
    </row>
    <row r="4845" spans="1:2" x14ac:dyDescent="0.25">
      <c r="A4845">
        <v>6.2</v>
      </c>
      <c r="B4845" s="2">
        <v>-31673636</v>
      </c>
    </row>
    <row r="4846" spans="1:2" x14ac:dyDescent="0.25">
      <c r="A4846">
        <v>6.2</v>
      </c>
      <c r="B4846" s="2">
        <v>878199</v>
      </c>
    </row>
    <row r="4847" spans="1:2" x14ac:dyDescent="0.25">
      <c r="A4847">
        <v>6.2</v>
      </c>
      <c r="B4847" s="2">
        <v>13837294</v>
      </c>
    </row>
    <row r="4848" spans="1:2" x14ac:dyDescent="0.25">
      <c r="A4848">
        <v>6.2</v>
      </c>
      <c r="B4848" s="2">
        <v>76119292</v>
      </c>
    </row>
    <row r="4849" spans="1:2" x14ac:dyDescent="0.25">
      <c r="A4849">
        <v>6.2</v>
      </c>
      <c r="B4849" s="2">
        <v>16419755</v>
      </c>
    </row>
    <row r="4850" spans="1:2" x14ac:dyDescent="0.25">
      <c r="A4850">
        <v>6.2</v>
      </c>
      <c r="B4850" s="2">
        <v>79545505</v>
      </c>
    </row>
    <row r="4851" spans="1:2" x14ac:dyDescent="0.25">
      <c r="A4851">
        <v>6.2</v>
      </c>
      <c r="B4851" s="2">
        <v>55600152</v>
      </c>
    </row>
    <row r="4852" spans="1:2" x14ac:dyDescent="0.25">
      <c r="A4852">
        <v>6.2</v>
      </c>
      <c r="B4852" s="2">
        <v>16390945</v>
      </c>
    </row>
    <row r="4853" spans="1:2" x14ac:dyDescent="0.25">
      <c r="A4853">
        <v>6.2</v>
      </c>
      <c r="B4853" s="2">
        <v>80657</v>
      </c>
    </row>
    <row r="4854" spans="1:2" x14ac:dyDescent="0.25">
      <c r="A4854">
        <v>6.2</v>
      </c>
      <c r="B4854" s="2">
        <v>210091</v>
      </c>
    </row>
    <row r="4855" spans="1:2" x14ac:dyDescent="0.25">
      <c r="A4855">
        <v>6.2</v>
      </c>
      <c r="B4855" s="2">
        <v>11799556</v>
      </c>
    </row>
    <row r="4856" spans="1:2" x14ac:dyDescent="0.25">
      <c r="A4856">
        <v>6.2</v>
      </c>
      <c r="B4856" s="2">
        <v>417282021</v>
      </c>
    </row>
    <row r="4857" spans="1:2" x14ac:dyDescent="0.25">
      <c r="A4857">
        <v>6.1</v>
      </c>
      <c r="B4857" s="2">
        <v>55687344</v>
      </c>
    </row>
    <row r="4858" spans="1:2" x14ac:dyDescent="0.25">
      <c r="A4858">
        <v>6.1</v>
      </c>
      <c r="B4858" s="2">
        <v>-4565184</v>
      </c>
    </row>
    <row r="4859" spans="1:2" x14ac:dyDescent="0.25">
      <c r="A4859">
        <v>6.1</v>
      </c>
      <c r="B4859" s="2">
        <v>41675194</v>
      </c>
    </row>
    <row r="4860" spans="1:2" x14ac:dyDescent="0.25">
      <c r="A4860">
        <v>6.1</v>
      </c>
      <c r="B4860" s="2">
        <v>17765659</v>
      </c>
    </row>
    <row r="4861" spans="1:2" x14ac:dyDescent="0.25">
      <c r="A4861">
        <v>6.1</v>
      </c>
      <c r="B4861" s="2">
        <v>20472776</v>
      </c>
    </row>
    <row r="4862" spans="1:2" x14ac:dyDescent="0.25">
      <c r="A4862">
        <v>6.1</v>
      </c>
      <c r="B4862" s="2">
        <v>-8000000</v>
      </c>
    </row>
    <row r="4863" spans="1:2" x14ac:dyDescent="0.25">
      <c r="A4863">
        <v>6.1</v>
      </c>
      <c r="B4863" s="2">
        <v>20261269</v>
      </c>
    </row>
    <row r="4864" spans="1:2" x14ac:dyDescent="0.25">
      <c r="A4864">
        <v>6.1</v>
      </c>
      <c r="B4864" s="2">
        <v>1732311</v>
      </c>
    </row>
    <row r="4865" spans="1:2" x14ac:dyDescent="0.25">
      <c r="A4865">
        <v>6.1</v>
      </c>
      <c r="B4865" s="2">
        <v>-4020053</v>
      </c>
    </row>
    <row r="4866" spans="1:2" x14ac:dyDescent="0.25">
      <c r="A4866">
        <v>6.1</v>
      </c>
      <c r="B4866" s="2">
        <v>-14800922</v>
      </c>
    </row>
    <row r="4867" spans="1:2" x14ac:dyDescent="0.25">
      <c r="A4867">
        <v>6.1</v>
      </c>
      <c r="B4867" s="2">
        <v>3355948</v>
      </c>
    </row>
    <row r="4868" spans="1:2" x14ac:dyDescent="0.25">
      <c r="A4868">
        <v>6.1</v>
      </c>
      <c r="B4868" s="2">
        <v>-30083383</v>
      </c>
    </row>
    <row r="4869" spans="1:2" x14ac:dyDescent="0.25">
      <c r="A4869">
        <v>6.1</v>
      </c>
      <c r="B4869" s="2">
        <v>16156152</v>
      </c>
    </row>
    <row r="4870" spans="1:2" x14ac:dyDescent="0.25">
      <c r="A4870">
        <v>6.1</v>
      </c>
      <c r="B4870" s="2">
        <v>9445927</v>
      </c>
    </row>
    <row r="4871" spans="1:2" x14ac:dyDescent="0.25">
      <c r="A4871">
        <v>6.1</v>
      </c>
      <c r="B4871" s="2">
        <v>12468027</v>
      </c>
    </row>
    <row r="4872" spans="1:2" x14ac:dyDescent="0.25">
      <c r="A4872">
        <v>6.1</v>
      </c>
      <c r="B4872" s="2">
        <v>-2919530</v>
      </c>
    </row>
    <row r="4873" spans="1:2" x14ac:dyDescent="0.25">
      <c r="A4873">
        <v>6.1</v>
      </c>
      <c r="B4873" s="2">
        <v>2439705</v>
      </c>
    </row>
    <row r="4874" spans="1:2" x14ac:dyDescent="0.25">
      <c r="A4874">
        <v>6.1</v>
      </c>
      <c r="B4874" s="2">
        <v>2314561</v>
      </c>
    </row>
    <row r="4875" spans="1:2" x14ac:dyDescent="0.25">
      <c r="A4875">
        <v>6.1</v>
      </c>
      <c r="B4875" s="2">
        <v>2080167</v>
      </c>
    </row>
    <row r="4876" spans="1:2" x14ac:dyDescent="0.25">
      <c r="A4876">
        <v>6.1</v>
      </c>
      <c r="B4876" s="2">
        <v>-12896670</v>
      </c>
    </row>
    <row r="4877" spans="1:2" x14ac:dyDescent="0.25">
      <c r="A4877">
        <v>6.1</v>
      </c>
      <c r="B4877" s="2">
        <v>11020375</v>
      </c>
    </row>
    <row r="4878" spans="1:2" x14ac:dyDescent="0.25">
      <c r="A4878">
        <v>6.1</v>
      </c>
      <c r="B4878" s="2">
        <v>18774237</v>
      </c>
    </row>
    <row r="4879" spans="1:2" x14ac:dyDescent="0.25">
      <c r="A4879">
        <v>6.1</v>
      </c>
      <c r="B4879" s="2">
        <v>7343032</v>
      </c>
    </row>
    <row r="4880" spans="1:2" x14ac:dyDescent="0.25">
      <c r="A4880">
        <v>6.1</v>
      </c>
      <c r="B4880" s="2">
        <v>7828841</v>
      </c>
    </row>
    <row r="4881" spans="1:2" x14ac:dyDescent="0.25">
      <c r="A4881">
        <v>6.1</v>
      </c>
      <c r="B4881" s="2">
        <v>-6614688</v>
      </c>
    </row>
    <row r="4882" spans="1:2" x14ac:dyDescent="0.25">
      <c r="A4882">
        <v>6.1</v>
      </c>
      <c r="B4882" s="2">
        <v>2466148</v>
      </c>
    </row>
    <row r="4883" spans="1:2" x14ac:dyDescent="0.25">
      <c r="A4883">
        <v>6.1</v>
      </c>
      <c r="B4883" s="2">
        <v>33086611</v>
      </c>
    </row>
    <row r="4884" spans="1:2" x14ac:dyDescent="0.25">
      <c r="A4884">
        <v>6.1</v>
      </c>
      <c r="B4884" s="2">
        <v>9369329</v>
      </c>
    </row>
    <row r="4885" spans="1:2" x14ac:dyDescent="0.25">
      <c r="A4885">
        <v>6.1</v>
      </c>
      <c r="B4885" s="2">
        <v>71773200</v>
      </c>
    </row>
    <row r="4886" spans="1:2" x14ac:dyDescent="0.25">
      <c r="A4886">
        <v>6.1</v>
      </c>
      <c r="B4886" s="2">
        <v>0</v>
      </c>
    </row>
    <row r="4887" spans="1:2" x14ac:dyDescent="0.25">
      <c r="A4887">
        <v>6.1</v>
      </c>
      <c r="B4887" s="2">
        <v>199108</v>
      </c>
    </row>
    <row r="4888" spans="1:2" x14ac:dyDescent="0.25">
      <c r="A4888">
        <v>6.1</v>
      </c>
      <c r="B4888" s="2">
        <v>836156</v>
      </c>
    </row>
    <row r="4889" spans="1:2" x14ac:dyDescent="0.25">
      <c r="A4889">
        <v>6.1</v>
      </c>
      <c r="B4889" s="2">
        <v>13345361</v>
      </c>
    </row>
    <row r="4890" spans="1:2" x14ac:dyDescent="0.25">
      <c r="A4890">
        <v>6.1</v>
      </c>
      <c r="B4890" s="2">
        <v>-2650554</v>
      </c>
    </row>
    <row r="4891" spans="1:2" x14ac:dyDescent="0.25">
      <c r="A4891">
        <v>6.1</v>
      </c>
      <c r="B4891" s="2">
        <v>1918117</v>
      </c>
    </row>
    <row r="4892" spans="1:2" x14ac:dyDescent="0.25">
      <c r="A4892">
        <v>6.1</v>
      </c>
      <c r="B4892" s="2">
        <v>1256862</v>
      </c>
    </row>
    <row r="4893" spans="1:2" x14ac:dyDescent="0.25">
      <c r="A4893">
        <v>6.1</v>
      </c>
      <c r="B4893" s="2">
        <v>147070</v>
      </c>
    </row>
    <row r="4894" spans="1:2" x14ac:dyDescent="0.25">
      <c r="A4894">
        <v>6.1</v>
      </c>
      <c r="B4894" s="2">
        <v>0</v>
      </c>
    </row>
    <row r="4895" spans="1:2" x14ac:dyDescent="0.25">
      <c r="A4895">
        <v>6.1</v>
      </c>
      <c r="B4895" s="2">
        <v>115103979</v>
      </c>
    </row>
    <row r="4896" spans="1:2" x14ac:dyDescent="0.25">
      <c r="A4896">
        <v>6.1</v>
      </c>
      <c r="B4896" s="2">
        <v>11167232</v>
      </c>
    </row>
    <row r="4897" spans="1:2" x14ac:dyDescent="0.25">
      <c r="A4897">
        <v>6.1</v>
      </c>
      <c r="B4897" s="2">
        <v>26285544</v>
      </c>
    </row>
    <row r="4898" spans="1:2" x14ac:dyDescent="0.25">
      <c r="A4898">
        <v>6.1</v>
      </c>
      <c r="B4898" s="2">
        <v>5314189</v>
      </c>
    </row>
    <row r="4899" spans="1:2" x14ac:dyDescent="0.25">
      <c r="A4899">
        <v>6.1</v>
      </c>
      <c r="B4899" s="2">
        <v>-38358175</v>
      </c>
    </row>
    <row r="4900" spans="1:2" x14ac:dyDescent="0.25">
      <c r="A4900">
        <v>6.1</v>
      </c>
      <c r="B4900" s="2">
        <v>156780960</v>
      </c>
    </row>
    <row r="4901" spans="1:2" x14ac:dyDescent="0.25">
      <c r="A4901">
        <v>6.1</v>
      </c>
      <c r="B4901" s="2">
        <v>10500000</v>
      </c>
    </row>
    <row r="4902" spans="1:2" x14ac:dyDescent="0.25">
      <c r="A4902">
        <v>6.1</v>
      </c>
      <c r="B4902" s="2">
        <v>174380</v>
      </c>
    </row>
    <row r="4903" spans="1:2" x14ac:dyDescent="0.25">
      <c r="A4903">
        <v>6.1</v>
      </c>
      <c r="B4903" s="2">
        <v>13539458</v>
      </c>
    </row>
    <row r="4904" spans="1:2" x14ac:dyDescent="0.25">
      <c r="A4904">
        <v>6.1</v>
      </c>
      <c r="B4904" s="2">
        <v>-5122429</v>
      </c>
    </row>
    <row r="4905" spans="1:2" x14ac:dyDescent="0.25">
      <c r="A4905">
        <v>6.1</v>
      </c>
      <c r="B4905" s="2">
        <v>3589395</v>
      </c>
    </row>
    <row r="4906" spans="1:2" x14ac:dyDescent="0.25">
      <c r="A4906">
        <v>6.1</v>
      </c>
      <c r="B4906" s="2">
        <v>5753438</v>
      </c>
    </row>
    <row r="4907" spans="1:2" x14ac:dyDescent="0.25">
      <c r="A4907">
        <v>6.1</v>
      </c>
      <c r="B4907" s="2">
        <v>-2521451</v>
      </c>
    </row>
    <row r="4908" spans="1:2" x14ac:dyDescent="0.25">
      <c r="A4908">
        <v>6.1</v>
      </c>
      <c r="B4908" s="2">
        <v>873903</v>
      </c>
    </row>
    <row r="4909" spans="1:2" x14ac:dyDescent="0.25">
      <c r="A4909">
        <v>6.1</v>
      </c>
      <c r="B4909" s="2">
        <v>-13540176</v>
      </c>
    </row>
    <row r="4910" spans="1:2" x14ac:dyDescent="0.25">
      <c r="A4910">
        <v>6.1</v>
      </c>
      <c r="B4910" s="2">
        <v>169785</v>
      </c>
    </row>
    <row r="4911" spans="1:2" x14ac:dyDescent="0.25">
      <c r="A4911">
        <v>6.1</v>
      </c>
      <c r="B4911" s="2">
        <v>201614388</v>
      </c>
    </row>
    <row r="4912" spans="1:2" x14ac:dyDescent="0.25">
      <c r="A4912">
        <v>6.1</v>
      </c>
      <c r="B4912" s="2">
        <v>5994648</v>
      </c>
    </row>
    <row r="4913" spans="1:2" x14ac:dyDescent="0.25">
      <c r="A4913">
        <v>6.1</v>
      </c>
      <c r="B4913" s="2">
        <v>18292551</v>
      </c>
    </row>
    <row r="4914" spans="1:2" x14ac:dyDescent="0.25">
      <c r="A4914">
        <v>6.1</v>
      </c>
      <c r="B4914" s="2">
        <v>3855828</v>
      </c>
    </row>
    <row r="4915" spans="1:2" x14ac:dyDescent="0.25">
      <c r="A4915">
        <v>6.1</v>
      </c>
      <c r="B4915" s="2">
        <v>30864870</v>
      </c>
    </row>
    <row r="4916" spans="1:2" x14ac:dyDescent="0.25">
      <c r="A4916">
        <v>6.1</v>
      </c>
      <c r="B4916" s="2">
        <v>793775</v>
      </c>
    </row>
    <row r="4917" spans="1:2" x14ac:dyDescent="0.25">
      <c r="A4917">
        <v>6.1</v>
      </c>
      <c r="B4917" s="2">
        <v>8278900</v>
      </c>
    </row>
    <row r="4918" spans="1:2" x14ac:dyDescent="0.25">
      <c r="A4918">
        <v>6.1</v>
      </c>
      <c r="B4918" s="2">
        <v>10674852</v>
      </c>
    </row>
    <row r="4919" spans="1:2" x14ac:dyDescent="0.25">
      <c r="A4919">
        <v>6.1</v>
      </c>
      <c r="B4919" s="2">
        <v>27843</v>
      </c>
    </row>
    <row r="4920" spans="1:2" x14ac:dyDescent="0.25">
      <c r="A4920">
        <v>6.1</v>
      </c>
      <c r="B4920" s="2">
        <v>31450960</v>
      </c>
    </row>
    <row r="4921" spans="1:2" x14ac:dyDescent="0.25">
      <c r="A4921">
        <v>6.1</v>
      </c>
      <c r="B4921" s="2">
        <v>3960327</v>
      </c>
    </row>
    <row r="4922" spans="1:2" x14ac:dyDescent="0.25">
      <c r="A4922">
        <v>6.1</v>
      </c>
      <c r="B4922" s="2">
        <v>-9444652</v>
      </c>
    </row>
    <row r="4923" spans="1:2" x14ac:dyDescent="0.25">
      <c r="A4923">
        <v>6.1</v>
      </c>
      <c r="B4923" s="2">
        <v>-12762206</v>
      </c>
    </row>
    <row r="4924" spans="1:2" x14ac:dyDescent="0.25">
      <c r="A4924">
        <v>6.1</v>
      </c>
      <c r="B4924" s="2">
        <v>-2129468</v>
      </c>
    </row>
    <row r="4925" spans="1:2" x14ac:dyDescent="0.25">
      <c r="A4925">
        <v>6.1</v>
      </c>
      <c r="B4925" s="2">
        <v>-6374408</v>
      </c>
    </row>
    <row r="4926" spans="1:2" x14ac:dyDescent="0.25">
      <c r="A4926">
        <v>6.1</v>
      </c>
      <c r="B4926" s="2">
        <v>3104598</v>
      </c>
    </row>
    <row r="4927" spans="1:2" x14ac:dyDescent="0.25">
      <c r="A4927">
        <v>6.1</v>
      </c>
      <c r="B4927" s="2">
        <v>201468</v>
      </c>
    </row>
    <row r="4928" spans="1:2" x14ac:dyDescent="0.25">
      <c r="A4928">
        <v>6.1</v>
      </c>
      <c r="B4928" s="2">
        <v>-4122382</v>
      </c>
    </row>
    <row r="4929" spans="1:2" x14ac:dyDescent="0.25">
      <c r="A4929">
        <v>6.1</v>
      </c>
      <c r="B4929" s="2">
        <v>115738726</v>
      </c>
    </row>
    <row r="4930" spans="1:2" x14ac:dyDescent="0.25">
      <c r="A4930">
        <v>6.1</v>
      </c>
      <c r="B4930" s="2">
        <v>97920733</v>
      </c>
    </row>
    <row r="4931" spans="1:2" x14ac:dyDescent="0.25">
      <c r="A4931">
        <v>6.1</v>
      </c>
      <c r="B4931" s="2">
        <v>-2651632</v>
      </c>
    </row>
    <row r="4932" spans="1:2" x14ac:dyDescent="0.25">
      <c r="A4932">
        <v>6.1</v>
      </c>
      <c r="B4932" s="2">
        <v>-30354560</v>
      </c>
    </row>
    <row r="4933" spans="1:2" x14ac:dyDescent="0.25">
      <c r="A4933">
        <v>6.1</v>
      </c>
      <c r="B4933" s="2">
        <v>1197992</v>
      </c>
    </row>
    <row r="4934" spans="1:2" x14ac:dyDescent="0.25">
      <c r="A4934">
        <v>6.1</v>
      </c>
      <c r="B4934" s="2">
        <v>-8650382</v>
      </c>
    </row>
    <row r="4935" spans="1:2" x14ac:dyDescent="0.25">
      <c r="A4935">
        <v>6.1</v>
      </c>
      <c r="B4935" s="2">
        <v>-5724443</v>
      </c>
    </row>
    <row r="4936" spans="1:2" x14ac:dyDescent="0.25">
      <c r="A4936">
        <v>6.1</v>
      </c>
      <c r="B4936" s="2">
        <v>-15565274</v>
      </c>
    </row>
    <row r="4937" spans="1:2" x14ac:dyDescent="0.25">
      <c r="A4937">
        <v>6.1</v>
      </c>
      <c r="B4937" s="2">
        <v>25673161</v>
      </c>
    </row>
    <row r="4938" spans="1:2" x14ac:dyDescent="0.25">
      <c r="A4938">
        <v>6.1</v>
      </c>
      <c r="B4938" s="2">
        <v>-6342615</v>
      </c>
    </row>
    <row r="4939" spans="1:2" x14ac:dyDescent="0.25">
      <c r="A4939">
        <v>6.1</v>
      </c>
      <c r="B4939" s="2">
        <v>64264675</v>
      </c>
    </row>
    <row r="4940" spans="1:2" x14ac:dyDescent="0.25">
      <c r="A4940">
        <v>6.1</v>
      </c>
      <c r="B4940" s="2">
        <v>0</v>
      </c>
    </row>
    <row r="4941" spans="1:2" x14ac:dyDescent="0.25">
      <c r="A4941">
        <v>6.1</v>
      </c>
      <c r="B4941" s="2">
        <v>68900635</v>
      </c>
    </row>
    <row r="4942" spans="1:2" x14ac:dyDescent="0.25">
      <c r="A4942">
        <v>6.1</v>
      </c>
      <c r="B4942" s="2">
        <v>25170057</v>
      </c>
    </row>
    <row r="4943" spans="1:2" x14ac:dyDescent="0.25">
      <c r="A4943">
        <v>6.1</v>
      </c>
      <c r="B4943" s="2">
        <v>23369283</v>
      </c>
    </row>
    <row r="4944" spans="1:2" x14ac:dyDescent="0.25">
      <c r="A4944">
        <v>6.1</v>
      </c>
      <c r="B4944" s="2">
        <v>5772113</v>
      </c>
    </row>
    <row r="4945" spans="1:2" x14ac:dyDescent="0.25">
      <c r="A4945">
        <v>6.1</v>
      </c>
      <c r="B4945" s="2">
        <v>-8076582</v>
      </c>
    </row>
    <row r="4946" spans="1:2" x14ac:dyDescent="0.25">
      <c r="A4946">
        <v>6.1</v>
      </c>
      <c r="B4946" s="2">
        <v>-11624021</v>
      </c>
    </row>
    <row r="4947" spans="1:2" x14ac:dyDescent="0.25">
      <c r="A4947">
        <v>6.1</v>
      </c>
      <c r="B4947" s="2">
        <v>2922094</v>
      </c>
    </row>
    <row r="4948" spans="1:2" x14ac:dyDescent="0.25">
      <c r="A4948">
        <v>6.1</v>
      </c>
      <c r="B4948" s="2">
        <v>46500758</v>
      </c>
    </row>
    <row r="4949" spans="1:2" x14ac:dyDescent="0.25">
      <c r="A4949">
        <v>6.1</v>
      </c>
      <c r="B4949" s="2">
        <v>30038362</v>
      </c>
    </row>
    <row r="4950" spans="1:2" x14ac:dyDescent="0.25">
      <c r="A4950">
        <v>6.1</v>
      </c>
      <c r="B4950" s="2">
        <v>12324660</v>
      </c>
    </row>
    <row r="4951" spans="1:2" x14ac:dyDescent="0.25">
      <c r="A4951">
        <v>6.1</v>
      </c>
      <c r="B4951" s="2">
        <v>-30141861</v>
      </c>
    </row>
    <row r="4952" spans="1:2" x14ac:dyDescent="0.25">
      <c r="A4952">
        <v>6.1</v>
      </c>
      <c r="B4952" s="2">
        <v>13515786</v>
      </c>
    </row>
    <row r="4953" spans="1:2" x14ac:dyDescent="0.25">
      <c r="A4953">
        <v>6.1</v>
      </c>
      <c r="B4953" s="2">
        <v>18994653</v>
      </c>
    </row>
    <row r="4954" spans="1:2" x14ac:dyDescent="0.25">
      <c r="A4954">
        <v>6.1</v>
      </c>
      <c r="B4954" s="2">
        <v>9317021</v>
      </c>
    </row>
    <row r="4955" spans="1:2" x14ac:dyDescent="0.25">
      <c r="A4955">
        <v>6.1</v>
      </c>
      <c r="B4955" s="2">
        <v>45610410</v>
      </c>
    </row>
    <row r="4956" spans="1:2" x14ac:dyDescent="0.25">
      <c r="A4956">
        <v>6.1</v>
      </c>
      <c r="B4956" s="2">
        <v>10475705</v>
      </c>
    </row>
    <row r="4957" spans="1:2" x14ac:dyDescent="0.25">
      <c r="A4957">
        <v>6.1</v>
      </c>
      <c r="B4957" s="2">
        <v>159015089</v>
      </c>
    </row>
    <row r="4958" spans="1:2" x14ac:dyDescent="0.25">
      <c r="A4958">
        <v>6.1</v>
      </c>
      <c r="B4958" s="2">
        <v>5751882</v>
      </c>
    </row>
    <row r="4959" spans="1:2" x14ac:dyDescent="0.25">
      <c r="A4959">
        <v>6.1</v>
      </c>
      <c r="B4959" s="2">
        <v>-13329312</v>
      </c>
    </row>
    <row r="4960" spans="1:2" x14ac:dyDescent="0.25">
      <c r="A4960">
        <v>6.1</v>
      </c>
      <c r="B4960" s="2">
        <v>23063435</v>
      </c>
    </row>
    <row r="4961" spans="1:2" x14ac:dyDescent="0.25">
      <c r="A4961">
        <v>6.1</v>
      </c>
      <c r="B4961" s="2">
        <v>12267790</v>
      </c>
    </row>
    <row r="4962" spans="1:2" x14ac:dyDescent="0.25">
      <c r="A4962">
        <v>6.1</v>
      </c>
      <c r="B4962" s="2">
        <v>-4660970</v>
      </c>
    </row>
    <row r="4963" spans="1:2" x14ac:dyDescent="0.25">
      <c r="A4963">
        <v>6.1</v>
      </c>
      <c r="B4963" s="2">
        <v>4352094</v>
      </c>
    </row>
    <row r="4964" spans="1:2" x14ac:dyDescent="0.25">
      <c r="A4964">
        <v>6.1</v>
      </c>
      <c r="B4964" s="2">
        <v>237928194</v>
      </c>
    </row>
    <row r="4965" spans="1:2" x14ac:dyDescent="0.25">
      <c r="A4965">
        <v>6.1</v>
      </c>
      <c r="B4965" s="2">
        <v>34576136</v>
      </c>
    </row>
    <row r="4966" spans="1:2" x14ac:dyDescent="0.25">
      <c r="A4966">
        <v>6.1</v>
      </c>
      <c r="B4966" s="2">
        <v>46594107</v>
      </c>
    </row>
    <row r="4967" spans="1:2" x14ac:dyDescent="0.25">
      <c r="A4967">
        <v>6.1</v>
      </c>
      <c r="B4967" s="2">
        <v>1294422</v>
      </c>
    </row>
    <row r="4968" spans="1:2" x14ac:dyDescent="0.25">
      <c r="A4968">
        <v>6.1</v>
      </c>
      <c r="B4968" s="2">
        <v>284785</v>
      </c>
    </row>
    <row r="4969" spans="1:2" x14ac:dyDescent="0.25">
      <c r="A4969">
        <v>6.1</v>
      </c>
      <c r="B4969" s="2">
        <v>-5963977</v>
      </c>
    </row>
    <row r="4970" spans="1:2" x14ac:dyDescent="0.25">
      <c r="A4970">
        <v>6.1</v>
      </c>
      <c r="B4970" s="2">
        <v>-2972483</v>
      </c>
    </row>
    <row r="4971" spans="1:2" x14ac:dyDescent="0.25">
      <c r="A4971">
        <v>6.1</v>
      </c>
      <c r="B4971" s="2">
        <v>142295562</v>
      </c>
    </row>
    <row r="4972" spans="1:2" x14ac:dyDescent="0.25">
      <c r="A4972">
        <v>6.1</v>
      </c>
      <c r="B4972" s="2">
        <v>55825796</v>
      </c>
    </row>
    <row r="4973" spans="1:2" x14ac:dyDescent="0.25">
      <c r="A4973">
        <v>6.1</v>
      </c>
      <c r="B4973" s="2">
        <v>-23924986</v>
      </c>
    </row>
    <row r="4974" spans="1:2" x14ac:dyDescent="0.25">
      <c r="A4974">
        <v>6.1</v>
      </c>
      <c r="B4974" s="2">
        <v>-26202161</v>
      </c>
    </row>
    <row r="4975" spans="1:2" x14ac:dyDescent="0.25">
      <c r="A4975">
        <v>6.1</v>
      </c>
      <c r="B4975" s="2">
        <v>27315527</v>
      </c>
    </row>
    <row r="4976" spans="1:2" x14ac:dyDescent="0.25">
      <c r="A4976">
        <v>6.1</v>
      </c>
      <c r="B4976" s="2">
        <v>12844057</v>
      </c>
    </row>
    <row r="4977" spans="1:2" x14ac:dyDescent="0.25">
      <c r="A4977">
        <v>6.1</v>
      </c>
      <c r="B4977" s="2">
        <v>9481428</v>
      </c>
    </row>
    <row r="4978" spans="1:2" x14ac:dyDescent="0.25">
      <c r="A4978">
        <v>6.1</v>
      </c>
      <c r="B4978" s="2">
        <v>-62373766</v>
      </c>
    </row>
    <row r="4979" spans="1:2" x14ac:dyDescent="0.25">
      <c r="A4979">
        <v>6.1</v>
      </c>
      <c r="B4979" s="2">
        <v>-14195293</v>
      </c>
    </row>
    <row r="4980" spans="1:2" x14ac:dyDescent="0.25">
      <c r="A4980">
        <v>6.1</v>
      </c>
      <c r="B4980" s="2">
        <v>-397698</v>
      </c>
    </row>
    <row r="4981" spans="1:2" x14ac:dyDescent="0.25">
      <c r="A4981">
        <v>6.1</v>
      </c>
      <c r="B4981" s="2">
        <v>34673095</v>
      </c>
    </row>
    <row r="4982" spans="1:2" x14ac:dyDescent="0.25">
      <c r="A4982">
        <v>6.1</v>
      </c>
      <c r="B4982" s="2">
        <v>-20063220</v>
      </c>
    </row>
    <row r="4983" spans="1:2" x14ac:dyDescent="0.25">
      <c r="A4983">
        <v>6.1</v>
      </c>
      <c r="B4983" s="2">
        <v>-6431742</v>
      </c>
    </row>
    <row r="4984" spans="1:2" x14ac:dyDescent="0.25">
      <c r="A4984">
        <v>6.1</v>
      </c>
      <c r="B4984" s="2">
        <v>-2283099</v>
      </c>
    </row>
    <row r="4985" spans="1:2" x14ac:dyDescent="0.25">
      <c r="A4985">
        <v>6.1</v>
      </c>
      <c r="B4985" s="2">
        <v>40158</v>
      </c>
    </row>
    <row r="4986" spans="1:2" x14ac:dyDescent="0.25">
      <c r="A4986">
        <v>6.1</v>
      </c>
      <c r="B4986" s="2">
        <v>162991646</v>
      </c>
    </row>
    <row r="4987" spans="1:2" x14ac:dyDescent="0.25">
      <c r="A4987">
        <v>6.1</v>
      </c>
      <c r="B4987" s="2">
        <v>-42979723</v>
      </c>
    </row>
    <row r="4988" spans="1:2" x14ac:dyDescent="0.25">
      <c r="A4988">
        <v>6.1</v>
      </c>
      <c r="B4988" s="2">
        <v>-33796974</v>
      </c>
    </row>
    <row r="4989" spans="1:2" x14ac:dyDescent="0.25">
      <c r="A4989">
        <v>6.1</v>
      </c>
      <c r="B4989" s="2">
        <v>33107289</v>
      </c>
    </row>
    <row r="4990" spans="1:2" x14ac:dyDescent="0.25">
      <c r="A4990">
        <v>6.1</v>
      </c>
      <c r="B4990" s="2">
        <v>308772</v>
      </c>
    </row>
    <row r="4991" spans="1:2" x14ac:dyDescent="0.25">
      <c r="A4991">
        <v>6.1</v>
      </c>
      <c r="B4991" s="2">
        <v>0</v>
      </c>
    </row>
    <row r="4992" spans="1:2" x14ac:dyDescent="0.25">
      <c r="A4992">
        <v>6.1</v>
      </c>
      <c r="B4992" s="2">
        <v>14007143</v>
      </c>
    </row>
    <row r="4993" spans="1:2" x14ac:dyDescent="0.25">
      <c r="A4993">
        <v>6.1</v>
      </c>
      <c r="B4993" s="2">
        <v>9623329</v>
      </c>
    </row>
    <row r="4994" spans="1:2" x14ac:dyDescent="0.25">
      <c r="A4994">
        <v>6.1</v>
      </c>
      <c r="B4994" s="2">
        <v>-2125101</v>
      </c>
    </row>
    <row r="4995" spans="1:2" x14ac:dyDescent="0.25">
      <c r="A4995">
        <v>6.1</v>
      </c>
      <c r="B4995" s="2">
        <v>-16547988</v>
      </c>
    </row>
    <row r="4996" spans="1:2" x14ac:dyDescent="0.25">
      <c r="A4996">
        <v>6.1</v>
      </c>
      <c r="B4996" s="2">
        <v>-36193863</v>
      </c>
    </row>
    <row r="4997" spans="1:2" x14ac:dyDescent="0.25">
      <c r="A4997">
        <v>6.1</v>
      </c>
      <c r="B4997" s="2">
        <v>1672</v>
      </c>
    </row>
    <row r="4998" spans="1:2" x14ac:dyDescent="0.25">
      <c r="A4998">
        <v>6.1</v>
      </c>
      <c r="B4998" s="2">
        <v>-10736721</v>
      </c>
    </row>
    <row r="4999" spans="1:2" x14ac:dyDescent="0.25">
      <c r="A4999">
        <v>6.1</v>
      </c>
      <c r="B4999" s="2">
        <v>5878911</v>
      </c>
    </row>
    <row r="5000" spans="1:2" x14ac:dyDescent="0.25">
      <c r="A5000">
        <v>6.1</v>
      </c>
      <c r="B5000" s="2">
        <v>-34538989</v>
      </c>
    </row>
    <row r="5001" spans="1:2" x14ac:dyDescent="0.25">
      <c r="A5001">
        <v>6.1</v>
      </c>
      <c r="B5001" s="2">
        <v>59565230</v>
      </c>
    </row>
    <row r="5002" spans="1:2" x14ac:dyDescent="0.25">
      <c r="A5002">
        <v>6.1</v>
      </c>
      <c r="B5002" s="2">
        <v>2015406</v>
      </c>
    </row>
    <row r="5003" spans="1:2" x14ac:dyDescent="0.25">
      <c r="A5003">
        <v>6.1</v>
      </c>
      <c r="B5003" s="2">
        <v>-44757103</v>
      </c>
    </row>
    <row r="5004" spans="1:2" x14ac:dyDescent="0.25">
      <c r="A5004">
        <v>6.1</v>
      </c>
      <c r="B5004" s="2">
        <v>-75937</v>
      </c>
    </row>
    <row r="5005" spans="1:2" x14ac:dyDescent="0.25">
      <c r="A5005">
        <v>6.1</v>
      </c>
      <c r="B5005" s="2">
        <v>103949270</v>
      </c>
    </row>
    <row r="5006" spans="1:2" x14ac:dyDescent="0.25">
      <c r="A5006">
        <v>6.1</v>
      </c>
      <c r="B5006" s="2">
        <v>-9429625</v>
      </c>
    </row>
    <row r="5007" spans="1:2" x14ac:dyDescent="0.25">
      <c r="A5007">
        <v>6.1</v>
      </c>
      <c r="B5007" s="2">
        <v>-506399</v>
      </c>
    </row>
    <row r="5008" spans="1:2" x14ac:dyDescent="0.25">
      <c r="A5008">
        <v>6.1</v>
      </c>
      <c r="B5008" s="2">
        <v>-6972184</v>
      </c>
    </row>
    <row r="5009" spans="1:2" x14ac:dyDescent="0.25">
      <c r="A5009">
        <v>6.1</v>
      </c>
      <c r="B5009" s="2">
        <v>370668</v>
      </c>
    </row>
    <row r="5010" spans="1:2" x14ac:dyDescent="0.25">
      <c r="A5010">
        <v>6.1</v>
      </c>
      <c r="B5010" s="2">
        <v>421388108</v>
      </c>
    </row>
    <row r="5011" spans="1:2" x14ac:dyDescent="0.25">
      <c r="A5011">
        <v>6.1</v>
      </c>
      <c r="B5011" s="2">
        <v>19198945</v>
      </c>
    </row>
    <row r="5012" spans="1:2" x14ac:dyDescent="0.25">
      <c r="A5012">
        <v>6.1</v>
      </c>
      <c r="B5012" s="2">
        <v>66036760</v>
      </c>
    </row>
    <row r="5013" spans="1:2" x14ac:dyDescent="0.25">
      <c r="A5013">
        <v>6.1</v>
      </c>
      <c r="B5013" s="2">
        <v>45317580</v>
      </c>
    </row>
    <row r="5014" spans="1:2" x14ac:dyDescent="0.25">
      <c r="A5014">
        <v>6.1</v>
      </c>
      <c r="B5014" s="2">
        <v>-14379758</v>
      </c>
    </row>
    <row r="5015" spans="1:2" x14ac:dyDescent="0.25">
      <c r="A5015">
        <v>6.1</v>
      </c>
      <c r="B5015" s="2">
        <v>100544</v>
      </c>
    </row>
    <row r="5016" spans="1:2" x14ac:dyDescent="0.25">
      <c r="A5016">
        <v>6.1</v>
      </c>
      <c r="B5016" s="2">
        <v>11643191</v>
      </c>
    </row>
    <row r="5017" spans="1:2" x14ac:dyDescent="0.25">
      <c r="A5017">
        <v>6.1</v>
      </c>
      <c r="B5017" s="2">
        <v>18376292</v>
      </c>
    </row>
    <row r="5018" spans="1:2" x14ac:dyDescent="0.25">
      <c r="A5018">
        <v>6.1</v>
      </c>
      <c r="B5018" s="2">
        <v>-6597680</v>
      </c>
    </row>
    <row r="5019" spans="1:2" x14ac:dyDescent="0.25">
      <c r="A5019">
        <v>6.1</v>
      </c>
      <c r="B5019" s="2">
        <v>2672527</v>
      </c>
    </row>
    <row r="5020" spans="1:2" x14ac:dyDescent="0.25">
      <c r="A5020">
        <v>6.1</v>
      </c>
      <c r="B5020" s="2">
        <v>90845033</v>
      </c>
    </row>
    <row r="5021" spans="1:2" x14ac:dyDescent="0.25">
      <c r="A5021">
        <v>6.1</v>
      </c>
      <c r="B5021" s="2">
        <v>15689940</v>
      </c>
    </row>
    <row r="5022" spans="1:2" x14ac:dyDescent="0.25">
      <c r="A5022">
        <v>6.1</v>
      </c>
      <c r="B5022" s="2">
        <v>-3640020</v>
      </c>
    </row>
    <row r="5023" spans="1:2" x14ac:dyDescent="0.25">
      <c r="A5023">
        <v>6.1</v>
      </c>
      <c r="B5023" s="2">
        <v>14260537</v>
      </c>
    </row>
    <row r="5024" spans="1:2" x14ac:dyDescent="0.25">
      <c r="A5024">
        <v>6.1</v>
      </c>
      <c r="B5024" s="2">
        <v>3171098</v>
      </c>
    </row>
    <row r="5025" spans="1:2" x14ac:dyDescent="0.25">
      <c r="A5025">
        <v>6.1</v>
      </c>
      <c r="B5025" s="2">
        <v>-4421814</v>
      </c>
    </row>
    <row r="5026" spans="1:2" x14ac:dyDescent="0.25">
      <c r="A5026">
        <v>6.1</v>
      </c>
      <c r="B5026" s="2">
        <v>-11804390</v>
      </c>
    </row>
    <row r="5027" spans="1:2" x14ac:dyDescent="0.25">
      <c r="A5027">
        <v>6.1</v>
      </c>
      <c r="B5027" s="2">
        <v>12806614</v>
      </c>
    </row>
    <row r="5028" spans="1:2" x14ac:dyDescent="0.25">
      <c r="A5028">
        <v>6.1</v>
      </c>
      <c r="B5028" s="2">
        <v>-28801887</v>
      </c>
    </row>
    <row r="5029" spans="1:2" x14ac:dyDescent="0.25">
      <c r="A5029">
        <v>6.1</v>
      </c>
      <c r="B5029" s="2">
        <v>289971116</v>
      </c>
    </row>
    <row r="5030" spans="1:2" x14ac:dyDescent="0.25">
      <c r="A5030">
        <v>6.1</v>
      </c>
      <c r="B5030" s="2">
        <v>234255</v>
      </c>
    </row>
    <row r="5031" spans="1:2" x14ac:dyDescent="0.25">
      <c r="A5031">
        <v>6.1</v>
      </c>
      <c r="B5031" s="2">
        <v>139043471</v>
      </c>
    </row>
    <row r="5032" spans="1:2" x14ac:dyDescent="0.25">
      <c r="A5032">
        <v>6.1</v>
      </c>
      <c r="B5032" s="2">
        <v>-37371735</v>
      </c>
    </row>
    <row r="5033" spans="1:2" x14ac:dyDescent="0.25">
      <c r="A5033">
        <v>6.1</v>
      </c>
      <c r="B5033" s="2">
        <v>-7676600</v>
      </c>
    </row>
    <row r="5034" spans="1:2" x14ac:dyDescent="0.25">
      <c r="A5034">
        <v>6.1</v>
      </c>
      <c r="B5034" s="2">
        <v>46839240</v>
      </c>
    </row>
    <row r="5035" spans="1:2" x14ac:dyDescent="0.25">
      <c r="A5035">
        <v>6.1</v>
      </c>
      <c r="B5035" s="2">
        <v>9576023</v>
      </c>
    </row>
    <row r="5036" spans="1:2" x14ac:dyDescent="0.25">
      <c r="A5036">
        <v>6.1</v>
      </c>
      <c r="B5036" s="2">
        <v>-3245317</v>
      </c>
    </row>
    <row r="5037" spans="1:2" x14ac:dyDescent="0.25">
      <c r="A5037">
        <v>6.1</v>
      </c>
      <c r="B5037" s="2">
        <v>308552</v>
      </c>
    </row>
    <row r="5038" spans="1:2" x14ac:dyDescent="0.25">
      <c r="A5038">
        <v>6.1</v>
      </c>
      <c r="B5038" s="2">
        <v>-10323297</v>
      </c>
    </row>
    <row r="5039" spans="1:2" x14ac:dyDescent="0.25">
      <c r="A5039">
        <v>6.1</v>
      </c>
      <c r="B5039" s="2">
        <v>16050575</v>
      </c>
    </row>
    <row r="5040" spans="1:2" x14ac:dyDescent="0.25">
      <c r="A5040">
        <v>6.1</v>
      </c>
      <c r="B5040" s="2">
        <v>9829545</v>
      </c>
    </row>
    <row r="5041" spans="1:2" x14ac:dyDescent="0.25">
      <c r="A5041">
        <v>6.1</v>
      </c>
      <c r="B5041" s="2">
        <v>-8938153</v>
      </c>
    </row>
    <row r="5042" spans="1:2" x14ac:dyDescent="0.25">
      <c r="A5042">
        <v>6.1</v>
      </c>
      <c r="B5042" s="2">
        <v>8350926</v>
      </c>
    </row>
    <row r="5043" spans="1:2" x14ac:dyDescent="0.25">
      <c r="A5043">
        <v>6.1</v>
      </c>
      <c r="B5043" s="2">
        <v>-11435414</v>
      </c>
    </row>
    <row r="5044" spans="1:2" x14ac:dyDescent="0.25">
      <c r="A5044">
        <v>6.1</v>
      </c>
      <c r="B5044" s="2">
        <v>140157638</v>
      </c>
    </row>
    <row r="5045" spans="1:2" x14ac:dyDescent="0.25">
      <c r="A5045">
        <v>6.1</v>
      </c>
      <c r="B5045" s="2">
        <v>110268750</v>
      </c>
    </row>
    <row r="5046" spans="1:2" x14ac:dyDescent="0.25">
      <c r="A5046">
        <v>6.1</v>
      </c>
      <c r="B5046" s="2">
        <v>-10686677</v>
      </c>
    </row>
    <row r="5047" spans="1:2" x14ac:dyDescent="0.25">
      <c r="A5047">
        <v>6.1</v>
      </c>
      <c r="B5047" s="2">
        <v>120128460</v>
      </c>
    </row>
    <row r="5048" spans="1:2" x14ac:dyDescent="0.25">
      <c r="A5048">
        <v>6.1</v>
      </c>
      <c r="B5048" s="2">
        <v>-9978503</v>
      </c>
    </row>
    <row r="5049" spans="1:2" x14ac:dyDescent="0.25">
      <c r="A5049">
        <v>6.1</v>
      </c>
      <c r="B5049" s="2">
        <v>2788033</v>
      </c>
    </row>
    <row r="5050" spans="1:2" x14ac:dyDescent="0.25">
      <c r="A5050">
        <v>6.1</v>
      </c>
      <c r="B5050" s="2">
        <v>115811689</v>
      </c>
    </row>
    <row r="5051" spans="1:2" x14ac:dyDescent="0.25">
      <c r="A5051">
        <v>6.1</v>
      </c>
      <c r="B5051" s="2">
        <v>4095658</v>
      </c>
    </row>
    <row r="5052" spans="1:2" x14ac:dyDescent="0.25">
      <c r="A5052">
        <v>6.1</v>
      </c>
      <c r="B5052" s="2">
        <v>6893591</v>
      </c>
    </row>
    <row r="5053" spans="1:2" x14ac:dyDescent="0.25">
      <c r="A5053">
        <v>6.1</v>
      </c>
      <c r="B5053" s="2">
        <v>25229168</v>
      </c>
    </row>
    <row r="5054" spans="1:2" x14ac:dyDescent="0.25">
      <c r="A5054">
        <v>6.1</v>
      </c>
      <c r="B5054" s="2">
        <v>18810595</v>
      </c>
    </row>
    <row r="5055" spans="1:2" x14ac:dyDescent="0.25">
      <c r="A5055">
        <v>6.1</v>
      </c>
      <c r="B5055" s="2">
        <v>65460948</v>
      </c>
    </row>
    <row r="5056" spans="1:2" x14ac:dyDescent="0.25">
      <c r="A5056">
        <v>6.1</v>
      </c>
      <c r="B5056" s="2">
        <v>143514336</v>
      </c>
    </row>
    <row r="5057" spans="1:2" x14ac:dyDescent="0.25">
      <c r="A5057">
        <v>6.1</v>
      </c>
      <c r="B5057" s="2">
        <v>653367380</v>
      </c>
    </row>
    <row r="5058" spans="1:2" x14ac:dyDescent="0.25">
      <c r="A5058">
        <v>6.1</v>
      </c>
      <c r="B5058" s="2">
        <v>192234864</v>
      </c>
    </row>
    <row r="5059" spans="1:2" x14ac:dyDescent="0.25">
      <c r="A5059">
        <v>6.1</v>
      </c>
      <c r="B5059" s="2">
        <v>125880543</v>
      </c>
    </row>
    <row r="5060" spans="1:2" x14ac:dyDescent="0.25">
      <c r="A5060">
        <v>6.1</v>
      </c>
      <c r="B5060" s="2">
        <v>-4215396</v>
      </c>
    </row>
    <row r="5061" spans="1:2" x14ac:dyDescent="0.25">
      <c r="A5061">
        <v>6.1</v>
      </c>
      <c r="B5061" s="2">
        <v>605653942</v>
      </c>
    </row>
    <row r="5062" spans="1:2" x14ac:dyDescent="0.25">
      <c r="A5062">
        <v>6.1</v>
      </c>
      <c r="B5062" s="2">
        <v>132655351</v>
      </c>
    </row>
    <row r="5063" spans="1:2" x14ac:dyDescent="0.25">
      <c r="A5063">
        <v>6.1</v>
      </c>
      <c r="B5063" s="2">
        <v>1972336</v>
      </c>
    </row>
    <row r="5064" spans="1:2" x14ac:dyDescent="0.25">
      <c r="A5064">
        <v>6.1</v>
      </c>
      <c r="B5064" s="2">
        <v>140132113</v>
      </c>
    </row>
    <row r="5065" spans="1:2" x14ac:dyDescent="0.25">
      <c r="A5065">
        <v>6.1</v>
      </c>
      <c r="B5065" s="2">
        <v>184375562</v>
      </c>
    </row>
    <row r="5066" spans="1:2" x14ac:dyDescent="0.25">
      <c r="A5066">
        <v>6.1</v>
      </c>
      <c r="B5066" s="2">
        <v>2803180</v>
      </c>
    </row>
    <row r="5067" spans="1:2" x14ac:dyDescent="0.25">
      <c r="A5067">
        <v>6.1</v>
      </c>
      <c r="B5067" s="2">
        <v>78979549</v>
      </c>
    </row>
    <row r="5068" spans="1:2" x14ac:dyDescent="0.25">
      <c r="A5068">
        <v>6.1</v>
      </c>
      <c r="B5068" s="2">
        <v>43094714</v>
      </c>
    </row>
    <row r="5069" spans="1:2" x14ac:dyDescent="0.25">
      <c r="A5069">
        <v>6.1</v>
      </c>
      <c r="B5069" s="2">
        <v>-6975455</v>
      </c>
    </row>
    <row r="5070" spans="1:2" x14ac:dyDescent="0.25">
      <c r="A5070">
        <v>6.1</v>
      </c>
      <c r="B5070" s="2">
        <v>24655002</v>
      </c>
    </row>
    <row r="5071" spans="1:2" x14ac:dyDescent="0.25">
      <c r="A5071">
        <v>6.1</v>
      </c>
      <c r="B5071" s="2">
        <v>26957280</v>
      </c>
    </row>
    <row r="5072" spans="1:2" x14ac:dyDescent="0.25">
      <c r="A5072">
        <v>6.1</v>
      </c>
      <c r="B5072" s="2">
        <v>-1400898</v>
      </c>
    </row>
    <row r="5073" spans="1:2" x14ac:dyDescent="0.25">
      <c r="A5073">
        <v>6.1</v>
      </c>
      <c r="B5073" s="2">
        <v>2848783</v>
      </c>
    </row>
    <row r="5074" spans="1:2" x14ac:dyDescent="0.25">
      <c r="A5074">
        <v>6.1</v>
      </c>
      <c r="B5074" s="2">
        <v>282737</v>
      </c>
    </row>
    <row r="5075" spans="1:2" x14ac:dyDescent="0.25">
      <c r="A5075">
        <v>6.1</v>
      </c>
      <c r="B5075" s="2">
        <v>10858618</v>
      </c>
    </row>
    <row r="5076" spans="1:2" x14ac:dyDescent="0.25">
      <c r="A5076">
        <v>6.1</v>
      </c>
      <c r="B5076" s="2">
        <v>2372</v>
      </c>
    </row>
    <row r="5077" spans="1:2" x14ac:dyDescent="0.25">
      <c r="A5077">
        <v>6.1</v>
      </c>
      <c r="B5077" s="2">
        <v>65283742</v>
      </c>
    </row>
    <row r="5078" spans="1:2" x14ac:dyDescent="0.25">
      <c r="A5078">
        <v>6.1</v>
      </c>
      <c r="B5078" s="2">
        <v>3843774</v>
      </c>
    </row>
    <row r="5079" spans="1:2" x14ac:dyDescent="0.25">
      <c r="A5079">
        <v>6.1</v>
      </c>
      <c r="B5079" s="2">
        <v>30843011</v>
      </c>
    </row>
    <row r="5080" spans="1:2" x14ac:dyDescent="0.25">
      <c r="A5080">
        <v>6.1</v>
      </c>
      <c r="B5080" s="2">
        <v>58251121</v>
      </c>
    </row>
    <row r="5081" spans="1:2" x14ac:dyDescent="0.25">
      <c r="A5081">
        <v>6.1</v>
      </c>
      <c r="B5081" s="2">
        <v>-8947809</v>
      </c>
    </row>
    <row r="5082" spans="1:2" x14ac:dyDescent="0.25">
      <c r="A5082">
        <v>6.1</v>
      </c>
      <c r="B5082" s="2">
        <v>6344112</v>
      </c>
    </row>
    <row r="5083" spans="1:2" x14ac:dyDescent="0.25">
      <c r="A5083">
        <v>6.1</v>
      </c>
      <c r="B5083" s="2">
        <v>16981984</v>
      </c>
    </row>
    <row r="5084" spans="1:2" x14ac:dyDescent="0.25">
      <c r="A5084">
        <v>6.1</v>
      </c>
      <c r="B5084" s="2">
        <v>57231420</v>
      </c>
    </row>
    <row r="5085" spans="1:2" x14ac:dyDescent="0.25">
      <c r="A5085">
        <v>6.1</v>
      </c>
      <c r="B5085" s="2">
        <v>359852396</v>
      </c>
    </row>
    <row r="5086" spans="1:2" x14ac:dyDescent="0.25">
      <c r="A5086">
        <v>6.1</v>
      </c>
      <c r="B5086" s="2">
        <v>45055070</v>
      </c>
    </row>
    <row r="5087" spans="1:2" x14ac:dyDescent="0.25">
      <c r="A5087">
        <v>6.1</v>
      </c>
      <c r="B5087" s="2">
        <v>285984</v>
      </c>
    </row>
    <row r="5088" spans="1:2" x14ac:dyDescent="0.25">
      <c r="A5088">
        <v>6.1</v>
      </c>
      <c r="B5088" s="2">
        <v>89878437</v>
      </c>
    </row>
    <row r="5089" spans="1:2" x14ac:dyDescent="0.25">
      <c r="A5089">
        <v>6.1</v>
      </c>
      <c r="B5089" s="2">
        <v>10426096</v>
      </c>
    </row>
    <row r="5090" spans="1:2" x14ac:dyDescent="0.25">
      <c r="A5090">
        <v>6.1</v>
      </c>
      <c r="B5090" s="2">
        <v>-2251547</v>
      </c>
    </row>
    <row r="5091" spans="1:2" x14ac:dyDescent="0.25">
      <c r="A5091">
        <v>6.1</v>
      </c>
      <c r="B5091" s="2">
        <v>12662632</v>
      </c>
    </row>
    <row r="5092" spans="1:2" x14ac:dyDescent="0.25">
      <c r="A5092">
        <v>6.1</v>
      </c>
      <c r="B5092" s="2">
        <v>1378947</v>
      </c>
    </row>
    <row r="5093" spans="1:2" x14ac:dyDescent="0.25">
      <c r="A5093">
        <v>6.1</v>
      </c>
      <c r="B5093" s="2">
        <v>2435325</v>
      </c>
    </row>
    <row r="5094" spans="1:2" x14ac:dyDescent="0.25">
      <c r="A5094">
        <v>6.1</v>
      </c>
      <c r="B5094" s="2">
        <v>226592829</v>
      </c>
    </row>
    <row r="5095" spans="1:2" x14ac:dyDescent="0.25">
      <c r="A5095">
        <v>6.1</v>
      </c>
      <c r="B5095" s="2">
        <v>160739961</v>
      </c>
    </row>
    <row r="5096" spans="1:2" x14ac:dyDescent="0.25">
      <c r="A5096">
        <v>6.1</v>
      </c>
      <c r="B5096" s="2">
        <v>-3368725</v>
      </c>
    </row>
    <row r="5097" spans="1:2" x14ac:dyDescent="0.25">
      <c r="A5097">
        <v>6.1</v>
      </c>
      <c r="B5097" s="2">
        <v>14816647</v>
      </c>
    </row>
    <row r="5098" spans="1:2" x14ac:dyDescent="0.25">
      <c r="A5098">
        <v>6.1</v>
      </c>
      <c r="B5098" s="2">
        <v>-15382623</v>
      </c>
    </row>
    <row r="5099" spans="1:2" x14ac:dyDescent="0.25">
      <c r="A5099">
        <v>6.1</v>
      </c>
      <c r="B5099" s="2">
        <v>2429706</v>
      </c>
    </row>
    <row r="5100" spans="1:2" x14ac:dyDescent="0.25">
      <c r="A5100">
        <v>6.1</v>
      </c>
      <c r="B5100" s="2">
        <v>9907746</v>
      </c>
    </row>
    <row r="5101" spans="1:2" x14ac:dyDescent="0.25">
      <c r="A5101">
        <v>6.1</v>
      </c>
      <c r="B5101" s="2">
        <v>12948113</v>
      </c>
    </row>
    <row r="5102" spans="1:2" x14ac:dyDescent="0.25">
      <c r="A5102">
        <v>6.1</v>
      </c>
      <c r="B5102" s="2">
        <v>7708312</v>
      </c>
    </row>
    <row r="5103" spans="1:2" x14ac:dyDescent="0.25">
      <c r="A5103">
        <v>6.1</v>
      </c>
      <c r="B5103" s="2">
        <v>176349749</v>
      </c>
    </row>
    <row r="5104" spans="1:2" x14ac:dyDescent="0.25">
      <c r="A5104">
        <v>6.1</v>
      </c>
      <c r="B5104" s="2">
        <v>52138</v>
      </c>
    </row>
    <row r="5105" spans="1:2" x14ac:dyDescent="0.25">
      <c r="A5105">
        <v>6.1</v>
      </c>
      <c r="B5105" s="2">
        <v>-7013494</v>
      </c>
    </row>
    <row r="5106" spans="1:2" x14ac:dyDescent="0.25">
      <c r="A5106">
        <v>6.1</v>
      </c>
      <c r="B5106" s="2">
        <v>652228</v>
      </c>
    </row>
    <row r="5107" spans="1:2" x14ac:dyDescent="0.25">
      <c r="A5107">
        <v>6.1</v>
      </c>
      <c r="B5107" s="2">
        <v>-19535115</v>
      </c>
    </row>
    <row r="5108" spans="1:2" x14ac:dyDescent="0.25">
      <c r="A5108">
        <v>6.1</v>
      </c>
      <c r="B5108" s="2">
        <v>134657577</v>
      </c>
    </row>
    <row r="5109" spans="1:2" x14ac:dyDescent="0.25">
      <c r="A5109">
        <v>6.1</v>
      </c>
      <c r="B5109" s="2">
        <v>142688965</v>
      </c>
    </row>
    <row r="5110" spans="1:2" x14ac:dyDescent="0.25">
      <c r="A5110">
        <v>6.1</v>
      </c>
      <c r="B5110" s="2">
        <v>86706638</v>
      </c>
    </row>
    <row r="5111" spans="1:2" x14ac:dyDescent="0.25">
      <c r="A5111">
        <v>6.1</v>
      </c>
      <c r="B5111" s="2">
        <v>47189756</v>
      </c>
    </row>
    <row r="5112" spans="1:2" x14ac:dyDescent="0.25">
      <c r="A5112">
        <v>6.1</v>
      </c>
      <c r="B5112" s="2">
        <v>37640143</v>
      </c>
    </row>
    <row r="5113" spans="1:2" x14ac:dyDescent="0.25">
      <c r="A5113">
        <v>6.1</v>
      </c>
      <c r="B5113" s="2">
        <v>-1404378</v>
      </c>
    </row>
    <row r="5114" spans="1:2" x14ac:dyDescent="0.25">
      <c r="A5114">
        <v>6.1</v>
      </c>
      <c r="B5114" s="2">
        <v>6034851</v>
      </c>
    </row>
    <row r="5115" spans="1:2" x14ac:dyDescent="0.25">
      <c r="A5115">
        <v>6.1</v>
      </c>
      <c r="B5115" s="2">
        <v>14280992</v>
      </c>
    </row>
    <row r="5116" spans="1:2" x14ac:dyDescent="0.25">
      <c r="A5116">
        <v>6.1</v>
      </c>
      <c r="B5116" s="2">
        <v>4633961</v>
      </c>
    </row>
    <row r="5117" spans="1:2" x14ac:dyDescent="0.25">
      <c r="A5117">
        <v>6.1</v>
      </c>
      <c r="B5117" s="2">
        <v>-737626</v>
      </c>
    </row>
    <row r="5118" spans="1:2" x14ac:dyDescent="0.25">
      <c r="A5118">
        <v>6.1</v>
      </c>
      <c r="B5118" s="2">
        <v>-2884184</v>
      </c>
    </row>
    <row r="5119" spans="1:2" x14ac:dyDescent="0.25">
      <c r="A5119">
        <v>6.1</v>
      </c>
      <c r="B5119" s="2">
        <v>76228221</v>
      </c>
    </row>
    <row r="5120" spans="1:2" x14ac:dyDescent="0.25">
      <c r="A5120">
        <v>6.1</v>
      </c>
      <c r="B5120" s="2">
        <v>363990832</v>
      </c>
    </row>
    <row r="5121" spans="1:2" x14ac:dyDescent="0.25">
      <c r="A5121">
        <v>6.1</v>
      </c>
      <c r="B5121" s="2">
        <v>102983889</v>
      </c>
    </row>
    <row r="5122" spans="1:2" x14ac:dyDescent="0.25">
      <c r="A5122">
        <v>6.1</v>
      </c>
      <c r="B5122" s="2">
        <v>-13915372</v>
      </c>
    </row>
    <row r="5123" spans="1:2" x14ac:dyDescent="0.25">
      <c r="A5123">
        <v>6.1</v>
      </c>
      <c r="B5123" s="2">
        <v>-24093005</v>
      </c>
    </row>
    <row r="5124" spans="1:2" x14ac:dyDescent="0.25">
      <c r="A5124">
        <v>6.1</v>
      </c>
      <c r="B5124" s="2">
        <v>121827</v>
      </c>
    </row>
    <row r="5125" spans="1:2" x14ac:dyDescent="0.25">
      <c r="A5125">
        <v>6.1</v>
      </c>
      <c r="B5125" s="2">
        <v>-19472342</v>
      </c>
    </row>
    <row r="5126" spans="1:2" x14ac:dyDescent="0.25">
      <c r="A5126">
        <v>6.1</v>
      </c>
      <c r="B5126" s="2">
        <v>1110522</v>
      </c>
    </row>
    <row r="5127" spans="1:2" x14ac:dyDescent="0.25">
      <c r="A5127">
        <v>6.1</v>
      </c>
      <c r="B5127" s="2">
        <v>49989338</v>
      </c>
    </row>
    <row r="5128" spans="1:2" x14ac:dyDescent="0.25">
      <c r="A5128">
        <v>6.1</v>
      </c>
      <c r="B5128" s="2">
        <v>121705322</v>
      </c>
    </row>
    <row r="5129" spans="1:2" x14ac:dyDescent="0.25">
      <c r="A5129">
        <v>6.1</v>
      </c>
      <c r="B5129" s="2">
        <v>102146076</v>
      </c>
    </row>
    <row r="5130" spans="1:2" x14ac:dyDescent="0.25">
      <c r="A5130">
        <v>6.1</v>
      </c>
      <c r="B5130" s="2">
        <v>74343513</v>
      </c>
    </row>
    <row r="5131" spans="1:2" x14ac:dyDescent="0.25">
      <c r="A5131">
        <v>6.1</v>
      </c>
      <c r="B5131" s="2">
        <v>6084630</v>
      </c>
    </row>
    <row r="5132" spans="1:2" x14ac:dyDescent="0.25">
      <c r="A5132">
        <v>6.1</v>
      </c>
      <c r="B5132" s="2">
        <v>61249</v>
      </c>
    </row>
    <row r="5133" spans="1:2" x14ac:dyDescent="0.25">
      <c r="A5133">
        <v>6.1</v>
      </c>
      <c r="B5133" s="2">
        <v>-20830493</v>
      </c>
    </row>
    <row r="5134" spans="1:2" x14ac:dyDescent="0.25">
      <c r="A5134">
        <v>6.1</v>
      </c>
      <c r="B5134" s="2">
        <v>72705746</v>
      </c>
    </row>
    <row r="5135" spans="1:2" x14ac:dyDescent="0.25">
      <c r="A5135">
        <v>6.1</v>
      </c>
      <c r="B5135" s="2">
        <v>-3159592</v>
      </c>
    </row>
    <row r="5136" spans="1:2" x14ac:dyDescent="0.25">
      <c r="A5136">
        <v>6.1</v>
      </c>
      <c r="B5136" s="2">
        <v>2063436</v>
      </c>
    </row>
    <row r="5137" spans="1:2" x14ac:dyDescent="0.25">
      <c r="A5137">
        <v>6.1</v>
      </c>
      <c r="B5137" s="2">
        <v>357926987</v>
      </c>
    </row>
    <row r="5138" spans="1:2" x14ac:dyDescent="0.25">
      <c r="A5138">
        <v>6.1</v>
      </c>
      <c r="B5138" s="2">
        <v>53830833</v>
      </c>
    </row>
    <row r="5139" spans="1:2" x14ac:dyDescent="0.25">
      <c r="A5139">
        <v>6.1</v>
      </c>
      <c r="B5139" s="2">
        <v>324365</v>
      </c>
    </row>
    <row r="5140" spans="1:2" x14ac:dyDescent="0.25">
      <c r="A5140">
        <v>6.1</v>
      </c>
      <c r="B5140" s="2">
        <v>2583</v>
      </c>
    </row>
    <row r="5141" spans="1:2" x14ac:dyDescent="0.25">
      <c r="A5141">
        <v>6.1</v>
      </c>
      <c r="B5141" s="2">
        <v>16308758</v>
      </c>
    </row>
    <row r="5142" spans="1:2" x14ac:dyDescent="0.25">
      <c r="A5142">
        <v>6.1</v>
      </c>
      <c r="B5142" s="2">
        <v>35339459</v>
      </c>
    </row>
    <row r="5143" spans="1:2" x14ac:dyDescent="0.25">
      <c r="A5143">
        <v>6.1</v>
      </c>
      <c r="B5143" s="2">
        <v>-7835080</v>
      </c>
    </row>
    <row r="5144" spans="1:2" x14ac:dyDescent="0.25">
      <c r="A5144">
        <v>6.1</v>
      </c>
      <c r="B5144" s="2">
        <v>-16130182</v>
      </c>
    </row>
    <row r="5145" spans="1:2" x14ac:dyDescent="0.25">
      <c r="A5145">
        <v>6.1</v>
      </c>
      <c r="B5145" s="2">
        <v>308028233</v>
      </c>
    </row>
    <row r="5146" spans="1:2" x14ac:dyDescent="0.25">
      <c r="A5146">
        <v>6.1</v>
      </c>
      <c r="B5146" s="2">
        <v>-1686419</v>
      </c>
    </row>
    <row r="5147" spans="1:2" x14ac:dyDescent="0.25">
      <c r="A5147">
        <v>6.1</v>
      </c>
      <c r="B5147" s="2">
        <v>94438188</v>
      </c>
    </row>
    <row r="5148" spans="1:2" x14ac:dyDescent="0.25">
      <c r="A5148">
        <v>6.1</v>
      </c>
      <c r="B5148" s="2">
        <v>89523093</v>
      </c>
    </row>
    <row r="5149" spans="1:2" x14ac:dyDescent="0.25">
      <c r="A5149">
        <v>6.1</v>
      </c>
      <c r="B5149" s="2">
        <v>11001627</v>
      </c>
    </row>
    <row r="5150" spans="1:2" x14ac:dyDescent="0.25">
      <c r="A5150">
        <v>6.1</v>
      </c>
      <c r="B5150" s="2">
        <v>18126386</v>
      </c>
    </row>
    <row r="5151" spans="1:2" x14ac:dyDescent="0.25">
      <c r="A5151">
        <v>6.1</v>
      </c>
      <c r="B5151" s="2">
        <v>4622814</v>
      </c>
    </row>
    <row r="5152" spans="1:2" x14ac:dyDescent="0.25">
      <c r="A5152">
        <v>6.1</v>
      </c>
      <c r="B5152" s="2">
        <v>70682635</v>
      </c>
    </row>
    <row r="5153" spans="1:2" x14ac:dyDescent="0.25">
      <c r="A5153">
        <v>6.1</v>
      </c>
      <c r="B5153" s="2">
        <v>26893421</v>
      </c>
    </row>
    <row r="5154" spans="1:2" x14ac:dyDescent="0.25">
      <c r="A5154">
        <v>6.1</v>
      </c>
      <c r="B5154" s="2">
        <v>78042097</v>
      </c>
    </row>
    <row r="5155" spans="1:2" x14ac:dyDescent="0.25">
      <c r="A5155">
        <v>6.1</v>
      </c>
      <c r="B5155" s="2">
        <v>41490353</v>
      </c>
    </row>
    <row r="5156" spans="1:2" x14ac:dyDescent="0.25">
      <c r="A5156">
        <v>6.1</v>
      </c>
      <c r="B5156" s="2">
        <v>3173282</v>
      </c>
    </row>
    <row r="5157" spans="1:2" x14ac:dyDescent="0.25">
      <c r="A5157">
        <v>6.1</v>
      </c>
      <c r="B5157" s="2">
        <v>117358461</v>
      </c>
    </row>
    <row r="5158" spans="1:2" x14ac:dyDescent="0.25">
      <c r="A5158">
        <v>6</v>
      </c>
      <c r="B5158" s="2">
        <v>3342668</v>
      </c>
    </row>
    <row r="5159" spans="1:2" x14ac:dyDescent="0.25">
      <c r="A5159">
        <v>6</v>
      </c>
      <c r="B5159" s="2">
        <v>15934737</v>
      </c>
    </row>
    <row r="5160" spans="1:2" x14ac:dyDescent="0.25">
      <c r="A5160">
        <v>6</v>
      </c>
      <c r="B5160" s="2">
        <v>-2100000</v>
      </c>
    </row>
    <row r="5161" spans="1:2" x14ac:dyDescent="0.25">
      <c r="A5161">
        <v>6</v>
      </c>
      <c r="B5161" s="2">
        <v>318634</v>
      </c>
    </row>
    <row r="5162" spans="1:2" x14ac:dyDescent="0.25">
      <c r="A5162">
        <v>6</v>
      </c>
      <c r="B5162" s="2">
        <v>14923752</v>
      </c>
    </row>
    <row r="5163" spans="1:2" x14ac:dyDescent="0.25">
      <c r="A5163">
        <v>6</v>
      </c>
      <c r="B5163" s="2">
        <v>28708276</v>
      </c>
    </row>
    <row r="5164" spans="1:2" x14ac:dyDescent="0.25">
      <c r="A5164">
        <v>6</v>
      </c>
      <c r="B5164" s="2">
        <v>34701637</v>
      </c>
    </row>
    <row r="5165" spans="1:2" x14ac:dyDescent="0.25">
      <c r="A5165">
        <v>6</v>
      </c>
      <c r="B5165" s="2">
        <v>10179986</v>
      </c>
    </row>
    <row r="5166" spans="1:2" x14ac:dyDescent="0.25">
      <c r="A5166">
        <v>6</v>
      </c>
      <c r="B5166" s="2">
        <v>14100000</v>
      </c>
    </row>
    <row r="5167" spans="1:2" x14ac:dyDescent="0.25">
      <c r="A5167">
        <v>6</v>
      </c>
      <c r="B5167" s="2">
        <v>1054328</v>
      </c>
    </row>
    <row r="5168" spans="1:2" x14ac:dyDescent="0.25">
      <c r="A5168">
        <v>6</v>
      </c>
      <c r="B5168" s="2">
        <v>15782759</v>
      </c>
    </row>
    <row r="5169" spans="1:2" x14ac:dyDescent="0.25">
      <c r="A5169">
        <v>6</v>
      </c>
      <c r="B5169" s="2">
        <v>14134374</v>
      </c>
    </row>
    <row r="5170" spans="1:2" x14ac:dyDescent="0.25">
      <c r="A5170">
        <v>6</v>
      </c>
      <c r="B5170" s="2">
        <v>-2200000</v>
      </c>
    </row>
    <row r="5171" spans="1:2" x14ac:dyDescent="0.25">
      <c r="A5171">
        <v>6</v>
      </c>
      <c r="B5171" s="2">
        <v>123572</v>
      </c>
    </row>
    <row r="5172" spans="1:2" x14ac:dyDescent="0.25">
      <c r="A5172">
        <v>6</v>
      </c>
      <c r="B5172" s="2">
        <v>12049514</v>
      </c>
    </row>
    <row r="5173" spans="1:2" x14ac:dyDescent="0.25">
      <c r="A5173">
        <v>6</v>
      </c>
      <c r="B5173" s="2">
        <v>-100000</v>
      </c>
    </row>
    <row r="5174" spans="1:2" x14ac:dyDescent="0.25">
      <c r="A5174">
        <v>6</v>
      </c>
      <c r="B5174" s="2">
        <v>30380880</v>
      </c>
    </row>
    <row r="5175" spans="1:2" x14ac:dyDescent="0.25">
      <c r="A5175">
        <v>6</v>
      </c>
      <c r="B5175" s="2">
        <v>16348610</v>
      </c>
    </row>
    <row r="5176" spans="1:2" x14ac:dyDescent="0.25">
      <c r="A5176">
        <v>6</v>
      </c>
      <c r="B5176" s="2">
        <v>-2357142</v>
      </c>
    </row>
    <row r="5177" spans="1:2" x14ac:dyDescent="0.25">
      <c r="A5177">
        <v>6</v>
      </c>
      <c r="B5177" s="2">
        <v>8502025</v>
      </c>
    </row>
    <row r="5178" spans="1:2" x14ac:dyDescent="0.25">
      <c r="A5178">
        <v>6</v>
      </c>
      <c r="B5178" s="2">
        <v>150463</v>
      </c>
    </row>
    <row r="5179" spans="1:2" x14ac:dyDescent="0.25">
      <c r="A5179">
        <v>6</v>
      </c>
      <c r="B5179" s="2">
        <v>10980861</v>
      </c>
    </row>
    <row r="5180" spans="1:2" x14ac:dyDescent="0.25">
      <c r="A5180">
        <v>6</v>
      </c>
      <c r="B5180" s="2">
        <v>7928200</v>
      </c>
    </row>
    <row r="5181" spans="1:2" x14ac:dyDescent="0.25">
      <c r="A5181">
        <v>6</v>
      </c>
      <c r="B5181" s="2">
        <v>1525532</v>
      </c>
    </row>
    <row r="5182" spans="1:2" x14ac:dyDescent="0.25">
      <c r="A5182">
        <v>6</v>
      </c>
      <c r="B5182" s="2">
        <v>22898584</v>
      </c>
    </row>
    <row r="5183" spans="1:2" x14ac:dyDescent="0.25">
      <c r="A5183">
        <v>6</v>
      </c>
      <c r="B5183" s="2">
        <v>6326051</v>
      </c>
    </row>
    <row r="5184" spans="1:2" x14ac:dyDescent="0.25">
      <c r="A5184">
        <v>6</v>
      </c>
      <c r="B5184" s="2">
        <v>4122748</v>
      </c>
    </row>
    <row r="5185" spans="1:2" x14ac:dyDescent="0.25">
      <c r="A5185">
        <v>6</v>
      </c>
      <c r="B5185" s="2">
        <v>-3852000</v>
      </c>
    </row>
    <row r="5186" spans="1:2" x14ac:dyDescent="0.25">
      <c r="A5186">
        <v>6</v>
      </c>
      <c r="B5186" s="2">
        <v>3594997</v>
      </c>
    </row>
    <row r="5187" spans="1:2" x14ac:dyDescent="0.25">
      <c r="A5187">
        <v>6</v>
      </c>
      <c r="B5187" s="2">
        <v>-5000000</v>
      </c>
    </row>
    <row r="5188" spans="1:2" x14ac:dyDescent="0.25">
      <c r="A5188">
        <v>6</v>
      </c>
      <c r="B5188" s="2">
        <v>-10264078</v>
      </c>
    </row>
    <row r="5189" spans="1:2" x14ac:dyDescent="0.25">
      <c r="A5189">
        <v>6</v>
      </c>
      <c r="B5189" s="2">
        <v>54817937</v>
      </c>
    </row>
    <row r="5190" spans="1:2" x14ac:dyDescent="0.25">
      <c r="A5190">
        <v>6</v>
      </c>
      <c r="B5190" s="2">
        <v>800000</v>
      </c>
    </row>
    <row r="5191" spans="1:2" x14ac:dyDescent="0.25">
      <c r="A5191">
        <v>6</v>
      </c>
      <c r="B5191" s="2">
        <v>16472057</v>
      </c>
    </row>
    <row r="5192" spans="1:2" x14ac:dyDescent="0.25">
      <c r="A5192">
        <v>6</v>
      </c>
      <c r="B5192" s="2">
        <v>3947631</v>
      </c>
    </row>
    <row r="5193" spans="1:2" x14ac:dyDescent="0.25">
      <c r="A5193">
        <v>6</v>
      </c>
      <c r="B5193" s="2">
        <v>-4182686</v>
      </c>
    </row>
    <row r="5194" spans="1:2" x14ac:dyDescent="0.25">
      <c r="A5194">
        <v>6</v>
      </c>
      <c r="B5194" s="2">
        <v>53151591</v>
      </c>
    </row>
    <row r="5195" spans="1:2" x14ac:dyDescent="0.25">
      <c r="A5195">
        <v>6</v>
      </c>
      <c r="B5195" s="2">
        <v>7555000</v>
      </c>
    </row>
    <row r="5196" spans="1:2" x14ac:dyDescent="0.25">
      <c r="A5196">
        <v>6</v>
      </c>
      <c r="B5196" s="2">
        <v>10147055</v>
      </c>
    </row>
    <row r="5197" spans="1:2" x14ac:dyDescent="0.25">
      <c r="A5197">
        <v>6</v>
      </c>
      <c r="B5197" s="2">
        <v>5958456</v>
      </c>
    </row>
    <row r="5198" spans="1:2" x14ac:dyDescent="0.25">
      <c r="A5198">
        <v>6</v>
      </c>
      <c r="B5198" s="2">
        <v>4079895</v>
      </c>
    </row>
    <row r="5199" spans="1:2" x14ac:dyDescent="0.25">
      <c r="A5199">
        <v>6</v>
      </c>
      <c r="B5199" s="2">
        <v>583800</v>
      </c>
    </row>
    <row r="5200" spans="1:2" x14ac:dyDescent="0.25">
      <c r="A5200">
        <v>6</v>
      </c>
      <c r="B5200" s="2">
        <v>39998613</v>
      </c>
    </row>
    <row r="5201" spans="1:2" x14ac:dyDescent="0.25">
      <c r="A5201">
        <v>6</v>
      </c>
      <c r="B5201" s="2">
        <v>46673516</v>
      </c>
    </row>
    <row r="5202" spans="1:2" x14ac:dyDescent="0.25">
      <c r="A5202">
        <v>6</v>
      </c>
      <c r="B5202" s="2">
        <v>21337581</v>
      </c>
    </row>
    <row r="5203" spans="1:2" x14ac:dyDescent="0.25">
      <c r="A5203">
        <v>6</v>
      </c>
      <c r="B5203" s="2">
        <v>17355263</v>
      </c>
    </row>
    <row r="5204" spans="1:2" x14ac:dyDescent="0.25">
      <c r="A5204">
        <v>6</v>
      </c>
      <c r="B5204" s="2">
        <v>11369631</v>
      </c>
    </row>
    <row r="5205" spans="1:2" x14ac:dyDescent="0.25">
      <c r="A5205">
        <v>6</v>
      </c>
      <c r="B5205" s="2">
        <v>-1274869</v>
      </c>
    </row>
    <row r="5206" spans="1:2" x14ac:dyDescent="0.25">
      <c r="A5206">
        <v>6</v>
      </c>
      <c r="B5206" s="2">
        <v>-428618</v>
      </c>
    </row>
    <row r="5207" spans="1:2" x14ac:dyDescent="0.25">
      <c r="A5207">
        <v>6</v>
      </c>
      <c r="B5207" s="2">
        <v>8045844</v>
      </c>
    </row>
    <row r="5208" spans="1:2" x14ac:dyDescent="0.25">
      <c r="A5208">
        <v>6</v>
      </c>
      <c r="B5208" s="2">
        <v>20324096</v>
      </c>
    </row>
    <row r="5209" spans="1:2" x14ac:dyDescent="0.25">
      <c r="A5209">
        <v>6</v>
      </c>
      <c r="B5209" s="2">
        <v>-1411374</v>
      </c>
    </row>
    <row r="5210" spans="1:2" x14ac:dyDescent="0.25">
      <c r="A5210">
        <v>6</v>
      </c>
      <c r="B5210" s="2">
        <v>-13266930</v>
      </c>
    </row>
    <row r="5211" spans="1:2" x14ac:dyDescent="0.25">
      <c r="A5211">
        <v>6</v>
      </c>
      <c r="B5211" s="2">
        <v>0</v>
      </c>
    </row>
    <row r="5212" spans="1:2" x14ac:dyDescent="0.25">
      <c r="A5212">
        <v>6</v>
      </c>
      <c r="B5212" s="2">
        <v>4068039</v>
      </c>
    </row>
    <row r="5213" spans="1:2" x14ac:dyDescent="0.25">
      <c r="A5213">
        <v>6</v>
      </c>
      <c r="B5213" s="2">
        <v>-8555796</v>
      </c>
    </row>
    <row r="5214" spans="1:2" x14ac:dyDescent="0.25">
      <c r="A5214">
        <v>6</v>
      </c>
      <c r="B5214" s="2">
        <v>61247647</v>
      </c>
    </row>
    <row r="5215" spans="1:2" x14ac:dyDescent="0.25">
      <c r="A5215">
        <v>6</v>
      </c>
      <c r="B5215" s="2">
        <v>-2868754</v>
      </c>
    </row>
    <row r="5216" spans="1:2" x14ac:dyDescent="0.25">
      <c r="A5216">
        <v>6</v>
      </c>
      <c r="B5216" s="2">
        <v>4557214</v>
      </c>
    </row>
    <row r="5217" spans="1:2" x14ac:dyDescent="0.25">
      <c r="A5217">
        <v>6</v>
      </c>
      <c r="B5217" s="2">
        <v>4347648</v>
      </c>
    </row>
    <row r="5218" spans="1:2" x14ac:dyDescent="0.25">
      <c r="A5218">
        <v>6</v>
      </c>
      <c r="B5218" s="2">
        <v>1852655</v>
      </c>
    </row>
    <row r="5219" spans="1:2" x14ac:dyDescent="0.25">
      <c r="A5219">
        <v>6</v>
      </c>
      <c r="B5219" s="2">
        <v>1247946</v>
      </c>
    </row>
    <row r="5220" spans="1:2" x14ac:dyDescent="0.25">
      <c r="A5220">
        <v>6</v>
      </c>
      <c r="B5220" s="2">
        <v>2156471</v>
      </c>
    </row>
    <row r="5221" spans="1:2" x14ac:dyDescent="0.25">
      <c r="A5221">
        <v>6</v>
      </c>
      <c r="B5221" s="2">
        <v>0</v>
      </c>
    </row>
    <row r="5222" spans="1:2" x14ac:dyDescent="0.25">
      <c r="A5222">
        <v>6</v>
      </c>
      <c r="B5222" s="2">
        <v>-8067387</v>
      </c>
    </row>
    <row r="5223" spans="1:2" x14ac:dyDescent="0.25">
      <c r="A5223">
        <v>6</v>
      </c>
      <c r="B5223" s="2">
        <v>3153677</v>
      </c>
    </row>
    <row r="5224" spans="1:2" x14ac:dyDescent="0.25">
      <c r="A5224">
        <v>6</v>
      </c>
      <c r="B5224" s="2">
        <v>1354268</v>
      </c>
    </row>
    <row r="5225" spans="1:2" x14ac:dyDescent="0.25">
      <c r="A5225">
        <v>6</v>
      </c>
      <c r="B5225" s="2">
        <v>4960385</v>
      </c>
    </row>
    <row r="5226" spans="1:2" x14ac:dyDescent="0.25">
      <c r="A5226">
        <v>6</v>
      </c>
      <c r="B5226" s="2">
        <v>16247964</v>
      </c>
    </row>
    <row r="5227" spans="1:2" x14ac:dyDescent="0.25">
      <c r="A5227">
        <v>6</v>
      </c>
      <c r="B5227" s="2">
        <v>118697012</v>
      </c>
    </row>
    <row r="5228" spans="1:2" x14ac:dyDescent="0.25">
      <c r="A5228">
        <v>6</v>
      </c>
      <c r="B5228" s="2">
        <v>45968936</v>
      </c>
    </row>
    <row r="5229" spans="1:2" x14ac:dyDescent="0.25">
      <c r="A5229">
        <v>6</v>
      </c>
      <c r="B5229" s="2">
        <v>4228953</v>
      </c>
    </row>
    <row r="5230" spans="1:2" x14ac:dyDescent="0.25">
      <c r="A5230">
        <v>6</v>
      </c>
      <c r="B5230" s="2">
        <v>2268181</v>
      </c>
    </row>
    <row r="5231" spans="1:2" x14ac:dyDescent="0.25">
      <c r="A5231">
        <v>6</v>
      </c>
      <c r="B5231" s="2">
        <v>-372045</v>
      </c>
    </row>
    <row r="5232" spans="1:2" x14ac:dyDescent="0.25">
      <c r="A5232">
        <v>6</v>
      </c>
      <c r="B5232" s="2">
        <v>13236513</v>
      </c>
    </row>
    <row r="5233" spans="1:2" x14ac:dyDescent="0.25">
      <c r="A5233">
        <v>6</v>
      </c>
      <c r="B5233" s="2">
        <v>10959015</v>
      </c>
    </row>
    <row r="5234" spans="1:2" x14ac:dyDescent="0.25">
      <c r="A5234">
        <v>6</v>
      </c>
      <c r="B5234" s="2">
        <v>-13893525</v>
      </c>
    </row>
    <row r="5235" spans="1:2" x14ac:dyDescent="0.25">
      <c r="A5235">
        <v>6</v>
      </c>
      <c r="B5235" s="2">
        <v>11359129</v>
      </c>
    </row>
    <row r="5236" spans="1:2" x14ac:dyDescent="0.25">
      <c r="A5236">
        <v>6</v>
      </c>
      <c r="B5236" s="2">
        <v>53656813</v>
      </c>
    </row>
    <row r="5237" spans="1:2" x14ac:dyDescent="0.25">
      <c r="A5237">
        <v>6</v>
      </c>
      <c r="B5237" s="2">
        <v>-7848113</v>
      </c>
    </row>
    <row r="5238" spans="1:2" x14ac:dyDescent="0.25">
      <c r="A5238">
        <v>6</v>
      </c>
      <c r="B5238" s="2">
        <v>-2753210</v>
      </c>
    </row>
    <row r="5239" spans="1:2" x14ac:dyDescent="0.25">
      <c r="A5239">
        <v>6</v>
      </c>
      <c r="B5239" s="2">
        <v>-2000000</v>
      </c>
    </row>
    <row r="5240" spans="1:2" x14ac:dyDescent="0.25">
      <c r="A5240">
        <v>6</v>
      </c>
      <c r="B5240" s="2">
        <v>-3833181</v>
      </c>
    </row>
    <row r="5241" spans="1:2" x14ac:dyDescent="0.25">
      <c r="A5241">
        <v>6</v>
      </c>
      <c r="B5241" s="2">
        <v>4061361</v>
      </c>
    </row>
    <row r="5242" spans="1:2" x14ac:dyDescent="0.25">
      <c r="A5242">
        <v>6</v>
      </c>
      <c r="B5242" s="2">
        <v>14812144</v>
      </c>
    </row>
    <row r="5243" spans="1:2" x14ac:dyDescent="0.25">
      <c r="A5243">
        <v>6</v>
      </c>
      <c r="B5243" s="2">
        <v>336396</v>
      </c>
    </row>
    <row r="5244" spans="1:2" x14ac:dyDescent="0.25">
      <c r="A5244">
        <v>6</v>
      </c>
      <c r="B5244" s="2">
        <v>30964</v>
      </c>
    </row>
    <row r="5245" spans="1:2" x14ac:dyDescent="0.25">
      <c r="A5245">
        <v>6</v>
      </c>
      <c r="B5245" s="2">
        <v>13299898</v>
      </c>
    </row>
    <row r="5246" spans="1:2" x14ac:dyDescent="0.25">
      <c r="A5246">
        <v>6</v>
      </c>
      <c r="B5246" s="2">
        <v>5500797</v>
      </c>
    </row>
    <row r="5247" spans="1:2" x14ac:dyDescent="0.25">
      <c r="A5247">
        <v>6</v>
      </c>
      <c r="B5247" s="2">
        <v>-25641967</v>
      </c>
    </row>
    <row r="5248" spans="1:2" x14ac:dyDescent="0.25">
      <c r="A5248">
        <v>6</v>
      </c>
      <c r="B5248" s="2">
        <v>277845</v>
      </c>
    </row>
    <row r="5249" spans="1:2" x14ac:dyDescent="0.25">
      <c r="A5249">
        <v>6</v>
      </c>
      <c r="B5249" s="2">
        <v>-19116954</v>
      </c>
    </row>
    <row r="5250" spans="1:2" x14ac:dyDescent="0.25">
      <c r="A5250">
        <v>6</v>
      </c>
      <c r="B5250" s="2">
        <v>0</v>
      </c>
    </row>
    <row r="5251" spans="1:2" x14ac:dyDescent="0.25">
      <c r="A5251">
        <v>6</v>
      </c>
      <c r="B5251" s="2">
        <v>-12988426</v>
      </c>
    </row>
    <row r="5252" spans="1:2" x14ac:dyDescent="0.25">
      <c r="A5252">
        <v>6</v>
      </c>
      <c r="B5252" s="2">
        <v>228614059</v>
      </c>
    </row>
    <row r="5253" spans="1:2" x14ac:dyDescent="0.25">
      <c r="A5253">
        <v>6</v>
      </c>
      <c r="B5253" s="2">
        <v>133698625</v>
      </c>
    </row>
    <row r="5254" spans="1:2" x14ac:dyDescent="0.25">
      <c r="A5254">
        <v>6</v>
      </c>
      <c r="B5254" s="2">
        <v>-12571132</v>
      </c>
    </row>
    <row r="5255" spans="1:2" x14ac:dyDescent="0.25">
      <c r="A5255">
        <v>6</v>
      </c>
      <c r="B5255" s="2">
        <v>-4388840</v>
      </c>
    </row>
    <row r="5256" spans="1:2" x14ac:dyDescent="0.25">
      <c r="A5256">
        <v>6</v>
      </c>
      <c r="B5256" s="2">
        <v>-5958951</v>
      </c>
    </row>
    <row r="5257" spans="1:2" x14ac:dyDescent="0.25">
      <c r="A5257">
        <v>6</v>
      </c>
      <c r="B5257" s="2">
        <v>-1800000</v>
      </c>
    </row>
    <row r="5258" spans="1:2" x14ac:dyDescent="0.25">
      <c r="A5258">
        <v>6</v>
      </c>
      <c r="B5258" s="2">
        <v>-6115186</v>
      </c>
    </row>
    <row r="5259" spans="1:2" x14ac:dyDescent="0.25">
      <c r="A5259">
        <v>6</v>
      </c>
      <c r="B5259" s="2">
        <v>16229904</v>
      </c>
    </row>
    <row r="5260" spans="1:2" x14ac:dyDescent="0.25">
      <c r="A5260">
        <v>6</v>
      </c>
      <c r="B5260" s="2">
        <v>-41727106</v>
      </c>
    </row>
    <row r="5261" spans="1:2" x14ac:dyDescent="0.25">
      <c r="A5261">
        <v>6</v>
      </c>
      <c r="B5261" s="2">
        <v>3062530</v>
      </c>
    </row>
    <row r="5262" spans="1:2" x14ac:dyDescent="0.25">
      <c r="A5262">
        <v>6</v>
      </c>
      <c r="B5262" s="2">
        <v>19392418</v>
      </c>
    </row>
    <row r="5263" spans="1:2" x14ac:dyDescent="0.25">
      <c r="A5263">
        <v>6</v>
      </c>
      <c r="B5263" s="2">
        <v>-15857777</v>
      </c>
    </row>
    <row r="5264" spans="1:2" x14ac:dyDescent="0.25">
      <c r="A5264">
        <v>6</v>
      </c>
      <c r="B5264" s="2">
        <v>72600435</v>
      </c>
    </row>
    <row r="5265" spans="1:2" x14ac:dyDescent="0.25">
      <c r="A5265">
        <v>6</v>
      </c>
      <c r="B5265" s="2">
        <v>65452156</v>
      </c>
    </row>
    <row r="5266" spans="1:2" x14ac:dyDescent="0.25">
      <c r="A5266">
        <v>6</v>
      </c>
      <c r="B5266" s="2">
        <v>-9343869</v>
      </c>
    </row>
    <row r="5267" spans="1:2" x14ac:dyDescent="0.25">
      <c r="A5267">
        <v>6</v>
      </c>
      <c r="B5267" s="2">
        <v>6029091</v>
      </c>
    </row>
    <row r="5268" spans="1:2" x14ac:dyDescent="0.25">
      <c r="A5268">
        <v>6</v>
      </c>
      <c r="B5268" s="2">
        <v>-13390339</v>
      </c>
    </row>
    <row r="5269" spans="1:2" x14ac:dyDescent="0.25">
      <c r="A5269">
        <v>6</v>
      </c>
      <c r="B5269" s="2">
        <v>15825256</v>
      </c>
    </row>
    <row r="5270" spans="1:2" x14ac:dyDescent="0.25">
      <c r="A5270">
        <v>6</v>
      </c>
      <c r="B5270" s="2">
        <v>100270147</v>
      </c>
    </row>
    <row r="5271" spans="1:2" x14ac:dyDescent="0.25">
      <c r="A5271">
        <v>6</v>
      </c>
      <c r="B5271" s="2">
        <v>1109095</v>
      </c>
    </row>
    <row r="5272" spans="1:2" x14ac:dyDescent="0.25">
      <c r="A5272">
        <v>6</v>
      </c>
      <c r="B5272" s="2">
        <v>6038948</v>
      </c>
    </row>
    <row r="5273" spans="1:2" x14ac:dyDescent="0.25">
      <c r="A5273">
        <v>6</v>
      </c>
      <c r="B5273" s="2">
        <v>14818176</v>
      </c>
    </row>
    <row r="5274" spans="1:2" x14ac:dyDescent="0.25">
      <c r="A5274">
        <v>6</v>
      </c>
      <c r="B5274" s="2">
        <v>-27459641</v>
      </c>
    </row>
    <row r="5275" spans="1:2" x14ac:dyDescent="0.25">
      <c r="A5275">
        <v>6</v>
      </c>
      <c r="B5275" s="2">
        <v>-20905332</v>
      </c>
    </row>
    <row r="5276" spans="1:2" x14ac:dyDescent="0.25">
      <c r="A5276">
        <v>6</v>
      </c>
      <c r="B5276" s="2">
        <v>32772492</v>
      </c>
    </row>
    <row r="5277" spans="1:2" x14ac:dyDescent="0.25">
      <c r="A5277">
        <v>6</v>
      </c>
      <c r="B5277" s="2">
        <v>32212</v>
      </c>
    </row>
    <row r="5278" spans="1:2" x14ac:dyDescent="0.25">
      <c r="A5278">
        <v>6</v>
      </c>
      <c r="B5278" s="2">
        <v>25372294</v>
      </c>
    </row>
    <row r="5279" spans="1:2" x14ac:dyDescent="0.25">
      <c r="A5279">
        <v>6</v>
      </c>
      <c r="B5279" s="2">
        <v>-15178329</v>
      </c>
    </row>
    <row r="5280" spans="1:2" x14ac:dyDescent="0.25">
      <c r="A5280">
        <v>6</v>
      </c>
      <c r="B5280" s="2">
        <v>62127760</v>
      </c>
    </row>
    <row r="5281" spans="1:2" x14ac:dyDescent="0.25">
      <c r="A5281">
        <v>6</v>
      </c>
      <c r="B5281" s="2">
        <v>-1830844</v>
      </c>
    </row>
    <row r="5282" spans="1:2" x14ac:dyDescent="0.25">
      <c r="A5282">
        <v>6</v>
      </c>
      <c r="B5282" s="2">
        <v>11400360</v>
      </c>
    </row>
    <row r="5283" spans="1:2" x14ac:dyDescent="0.25">
      <c r="A5283">
        <v>6</v>
      </c>
      <c r="B5283" s="2">
        <v>-4519197</v>
      </c>
    </row>
    <row r="5284" spans="1:2" x14ac:dyDescent="0.25">
      <c r="A5284">
        <v>6</v>
      </c>
      <c r="B5284" s="2">
        <v>60463140</v>
      </c>
    </row>
    <row r="5285" spans="1:2" x14ac:dyDescent="0.25">
      <c r="A5285">
        <v>6</v>
      </c>
      <c r="B5285" s="2">
        <v>294064</v>
      </c>
    </row>
    <row r="5286" spans="1:2" x14ac:dyDescent="0.25">
      <c r="A5286">
        <v>6</v>
      </c>
      <c r="B5286" s="2">
        <v>-874603</v>
      </c>
    </row>
    <row r="5287" spans="1:2" x14ac:dyDescent="0.25">
      <c r="A5287">
        <v>6</v>
      </c>
      <c r="B5287" s="2">
        <v>83488</v>
      </c>
    </row>
    <row r="5288" spans="1:2" x14ac:dyDescent="0.25">
      <c r="A5288">
        <v>6</v>
      </c>
      <c r="B5288" s="2">
        <v>30891409</v>
      </c>
    </row>
    <row r="5289" spans="1:2" x14ac:dyDescent="0.25">
      <c r="A5289">
        <v>6</v>
      </c>
      <c r="B5289" s="2">
        <v>51471882</v>
      </c>
    </row>
    <row r="5290" spans="1:2" x14ac:dyDescent="0.25">
      <c r="A5290">
        <v>6</v>
      </c>
      <c r="B5290" s="2">
        <v>-45405774</v>
      </c>
    </row>
    <row r="5291" spans="1:2" x14ac:dyDescent="0.25">
      <c r="A5291">
        <v>6</v>
      </c>
      <c r="B5291" s="2">
        <v>29967750</v>
      </c>
    </row>
    <row r="5292" spans="1:2" x14ac:dyDescent="0.25">
      <c r="A5292">
        <v>6</v>
      </c>
      <c r="B5292" s="2">
        <v>31905889</v>
      </c>
    </row>
    <row r="5293" spans="1:2" x14ac:dyDescent="0.25">
      <c r="A5293">
        <v>6</v>
      </c>
      <c r="B5293" s="2">
        <v>1064946</v>
      </c>
    </row>
    <row r="5294" spans="1:2" x14ac:dyDescent="0.25">
      <c r="A5294">
        <v>6</v>
      </c>
      <c r="B5294" s="2">
        <v>-57147513</v>
      </c>
    </row>
    <row r="5295" spans="1:2" x14ac:dyDescent="0.25">
      <c r="A5295">
        <v>6</v>
      </c>
      <c r="B5295" s="2">
        <v>852450</v>
      </c>
    </row>
    <row r="5296" spans="1:2" x14ac:dyDescent="0.25">
      <c r="A5296">
        <v>6</v>
      </c>
      <c r="B5296" s="2">
        <v>1632567</v>
      </c>
    </row>
    <row r="5297" spans="1:2" x14ac:dyDescent="0.25">
      <c r="A5297">
        <v>6</v>
      </c>
      <c r="B5297" s="2">
        <v>-24591165</v>
      </c>
    </row>
    <row r="5298" spans="1:2" x14ac:dyDescent="0.25">
      <c r="A5298">
        <v>6</v>
      </c>
      <c r="B5298" s="2">
        <v>8900031</v>
      </c>
    </row>
    <row r="5299" spans="1:2" x14ac:dyDescent="0.25">
      <c r="A5299">
        <v>6</v>
      </c>
      <c r="B5299" s="2">
        <v>-37634867</v>
      </c>
    </row>
    <row r="5300" spans="1:2" x14ac:dyDescent="0.25">
      <c r="A5300">
        <v>6</v>
      </c>
      <c r="B5300" s="2">
        <v>79449929</v>
      </c>
    </row>
    <row r="5301" spans="1:2" x14ac:dyDescent="0.25">
      <c r="A5301">
        <v>6</v>
      </c>
      <c r="B5301" s="2">
        <v>42383208</v>
      </c>
    </row>
    <row r="5302" spans="1:2" x14ac:dyDescent="0.25">
      <c r="A5302">
        <v>6</v>
      </c>
      <c r="B5302" s="2">
        <v>61626125</v>
      </c>
    </row>
    <row r="5303" spans="1:2" x14ac:dyDescent="0.25">
      <c r="A5303">
        <v>6</v>
      </c>
      <c r="B5303" s="2">
        <v>46433</v>
      </c>
    </row>
    <row r="5304" spans="1:2" x14ac:dyDescent="0.25">
      <c r="A5304">
        <v>6</v>
      </c>
      <c r="B5304" s="2">
        <v>-12700208</v>
      </c>
    </row>
    <row r="5305" spans="1:2" x14ac:dyDescent="0.25">
      <c r="A5305">
        <v>6</v>
      </c>
      <c r="B5305" s="2">
        <v>13287695</v>
      </c>
    </row>
    <row r="5306" spans="1:2" x14ac:dyDescent="0.25">
      <c r="A5306">
        <v>6</v>
      </c>
      <c r="B5306" s="2">
        <v>-43279825</v>
      </c>
    </row>
    <row r="5307" spans="1:2" x14ac:dyDescent="0.25">
      <c r="A5307">
        <v>6</v>
      </c>
      <c r="B5307" s="2">
        <v>-21321087</v>
      </c>
    </row>
    <row r="5308" spans="1:2" x14ac:dyDescent="0.25">
      <c r="A5308">
        <v>6</v>
      </c>
      <c r="B5308" s="2">
        <v>72992536</v>
      </c>
    </row>
    <row r="5309" spans="1:2" x14ac:dyDescent="0.25">
      <c r="A5309">
        <v>6</v>
      </c>
      <c r="B5309" s="2">
        <v>15571</v>
      </c>
    </row>
    <row r="5310" spans="1:2" x14ac:dyDescent="0.25">
      <c r="A5310">
        <v>6</v>
      </c>
      <c r="B5310" s="2">
        <v>43729176</v>
      </c>
    </row>
    <row r="5311" spans="1:2" x14ac:dyDescent="0.25">
      <c r="A5311">
        <v>6</v>
      </c>
      <c r="B5311" s="2">
        <v>127725639</v>
      </c>
    </row>
    <row r="5312" spans="1:2" x14ac:dyDescent="0.25">
      <c r="A5312">
        <v>6</v>
      </c>
      <c r="B5312" s="2">
        <v>-858834</v>
      </c>
    </row>
    <row r="5313" spans="1:2" x14ac:dyDescent="0.25">
      <c r="A5313">
        <v>6</v>
      </c>
      <c r="B5313" s="2">
        <v>299583879</v>
      </c>
    </row>
    <row r="5314" spans="1:2" x14ac:dyDescent="0.25">
      <c r="A5314">
        <v>6</v>
      </c>
      <c r="B5314" s="2">
        <v>136311729</v>
      </c>
    </row>
    <row r="5315" spans="1:2" x14ac:dyDescent="0.25">
      <c r="A5315">
        <v>6</v>
      </c>
      <c r="B5315" s="2">
        <v>-281389</v>
      </c>
    </row>
    <row r="5316" spans="1:2" x14ac:dyDescent="0.25">
      <c r="A5316">
        <v>6</v>
      </c>
      <c r="B5316" s="2">
        <v>-12052964</v>
      </c>
    </row>
    <row r="5317" spans="1:2" x14ac:dyDescent="0.25">
      <c r="A5317">
        <v>6</v>
      </c>
      <c r="B5317" s="2">
        <v>-81180039</v>
      </c>
    </row>
    <row r="5318" spans="1:2" x14ac:dyDescent="0.25">
      <c r="A5318">
        <v>6</v>
      </c>
      <c r="B5318" s="2">
        <v>225126918</v>
      </c>
    </row>
    <row r="5319" spans="1:2" x14ac:dyDescent="0.25">
      <c r="A5319">
        <v>6</v>
      </c>
      <c r="B5319" s="2">
        <v>2685016</v>
      </c>
    </row>
    <row r="5320" spans="1:2" x14ac:dyDescent="0.25">
      <c r="A5320">
        <v>6</v>
      </c>
      <c r="B5320" s="2">
        <v>1553020</v>
      </c>
    </row>
    <row r="5321" spans="1:2" x14ac:dyDescent="0.25">
      <c r="A5321">
        <v>6</v>
      </c>
      <c r="B5321" s="2">
        <v>88516369</v>
      </c>
    </row>
    <row r="5322" spans="1:2" x14ac:dyDescent="0.25">
      <c r="A5322">
        <v>6</v>
      </c>
      <c r="B5322" s="2">
        <v>-10759649</v>
      </c>
    </row>
    <row r="5323" spans="1:2" x14ac:dyDescent="0.25">
      <c r="A5323">
        <v>6</v>
      </c>
      <c r="B5323" s="2">
        <v>67400065</v>
      </c>
    </row>
    <row r="5324" spans="1:2" x14ac:dyDescent="0.25">
      <c r="A5324">
        <v>6</v>
      </c>
      <c r="B5324" s="2">
        <v>97369981</v>
      </c>
    </row>
    <row r="5325" spans="1:2" x14ac:dyDescent="0.25">
      <c r="A5325">
        <v>6</v>
      </c>
      <c r="B5325" s="2">
        <v>27645491</v>
      </c>
    </row>
    <row r="5326" spans="1:2" x14ac:dyDescent="0.25">
      <c r="A5326">
        <v>6</v>
      </c>
      <c r="B5326" s="2">
        <v>73964610</v>
      </c>
    </row>
    <row r="5327" spans="1:2" x14ac:dyDescent="0.25">
      <c r="A5327">
        <v>6</v>
      </c>
      <c r="B5327" s="2">
        <v>121081192</v>
      </c>
    </row>
    <row r="5328" spans="1:2" x14ac:dyDescent="0.25">
      <c r="A5328">
        <v>6</v>
      </c>
      <c r="B5328" s="2">
        <v>28794509</v>
      </c>
    </row>
    <row r="5329" spans="1:2" x14ac:dyDescent="0.25">
      <c r="A5329">
        <v>6</v>
      </c>
      <c r="B5329" s="2">
        <v>-8837420</v>
      </c>
    </row>
    <row r="5330" spans="1:2" x14ac:dyDescent="0.25">
      <c r="A5330">
        <v>6</v>
      </c>
      <c r="B5330" s="2">
        <v>4630045</v>
      </c>
    </row>
    <row r="5331" spans="1:2" x14ac:dyDescent="0.25">
      <c r="A5331">
        <v>6</v>
      </c>
      <c r="B5331" s="2">
        <v>22605609</v>
      </c>
    </row>
    <row r="5332" spans="1:2" x14ac:dyDescent="0.25">
      <c r="A5332">
        <v>6</v>
      </c>
      <c r="B5332" s="2">
        <v>8642858</v>
      </c>
    </row>
    <row r="5333" spans="1:2" x14ac:dyDescent="0.25">
      <c r="A5333">
        <v>6</v>
      </c>
      <c r="B5333" s="2">
        <v>-7099844</v>
      </c>
    </row>
    <row r="5334" spans="1:2" x14ac:dyDescent="0.25">
      <c r="A5334">
        <v>6</v>
      </c>
      <c r="B5334" s="2">
        <v>-26054234</v>
      </c>
    </row>
    <row r="5335" spans="1:2" x14ac:dyDescent="0.25">
      <c r="A5335">
        <v>6</v>
      </c>
      <c r="B5335" s="2">
        <v>132874864</v>
      </c>
    </row>
    <row r="5336" spans="1:2" x14ac:dyDescent="0.25">
      <c r="A5336">
        <v>6</v>
      </c>
      <c r="B5336" s="2">
        <v>-11465687</v>
      </c>
    </row>
    <row r="5337" spans="1:2" x14ac:dyDescent="0.25">
      <c r="A5337">
        <v>6</v>
      </c>
      <c r="B5337" s="2">
        <v>19498846</v>
      </c>
    </row>
    <row r="5338" spans="1:2" x14ac:dyDescent="0.25">
      <c r="A5338">
        <v>6</v>
      </c>
      <c r="B5338" s="2">
        <v>-16680961</v>
      </c>
    </row>
    <row r="5339" spans="1:2" x14ac:dyDescent="0.25">
      <c r="A5339">
        <v>6</v>
      </c>
      <c r="B5339" s="2">
        <v>34444713</v>
      </c>
    </row>
    <row r="5340" spans="1:2" x14ac:dyDescent="0.25">
      <c r="A5340">
        <v>6</v>
      </c>
      <c r="B5340" s="2">
        <v>63104565</v>
      </c>
    </row>
    <row r="5341" spans="1:2" x14ac:dyDescent="0.25">
      <c r="A5341">
        <v>6</v>
      </c>
      <c r="B5341" s="2">
        <v>54375346</v>
      </c>
    </row>
    <row r="5342" spans="1:2" x14ac:dyDescent="0.25">
      <c r="A5342">
        <v>6</v>
      </c>
      <c r="B5342" s="2">
        <v>2961647</v>
      </c>
    </row>
    <row r="5343" spans="1:2" x14ac:dyDescent="0.25">
      <c r="A5343">
        <v>6</v>
      </c>
      <c r="B5343" s="2">
        <v>-4765294</v>
      </c>
    </row>
    <row r="5344" spans="1:2" x14ac:dyDescent="0.25">
      <c r="A5344">
        <v>6</v>
      </c>
      <c r="B5344" s="2">
        <v>5893885</v>
      </c>
    </row>
    <row r="5345" spans="1:2" x14ac:dyDescent="0.25">
      <c r="A5345">
        <v>6</v>
      </c>
      <c r="B5345" s="2">
        <v>636303693</v>
      </c>
    </row>
    <row r="5346" spans="1:2" x14ac:dyDescent="0.25">
      <c r="A5346">
        <v>6</v>
      </c>
      <c r="B5346" s="2">
        <v>263106170</v>
      </c>
    </row>
    <row r="5347" spans="1:2" x14ac:dyDescent="0.25">
      <c r="A5347">
        <v>6</v>
      </c>
      <c r="B5347" s="2">
        <v>57234154</v>
      </c>
    </row>
    <row r="5348" spans="1:2" x14ac:dyDescent="0.25">
      <c r="A5348">
        <v>6</v>
      </c>
      <c r="B5348" s="2">
        <v>5805279</v>
      </c>
    </row>
    <row r="5349" spans="1:2" x14ac:dyDescent="0.25">
      <c r="A5349">
        <v>6</v>
      </c>
      <c r="B5349" s="2">
        <v>35647102</v>
      </c>
    </row>
    <row r="5350" spans="1:2" x14ac:dyDescent="0.25">
      <c r="A5350">
        <v>6</v>
      </c>
      <c r="B5350" s="2">
        <v>178780441</v>
      </c>
    </row>
    <row r="5351" spans="1:2" x14ac:dyDescent="0.25">
      <c r="A5351">
        <v>6</v>
      </c>
      <c r="B5351" s="2">
        <v>56491</v>
      </c>
    </row>
    <row r="5352" spans="1:2" x14ac:dyDescent="0.25">
      <c r="A5352">
        <v>6</v>
      </c>
      <c r="B5352" s="2">
        <v>69137047</v>
      </c>
    </row>
    <row r="5353" spans="1:2" x14ac:dyDescent="0.25">
      <c r="A5353">
        <v>6</v>
      </c>
      <c r="B5353" s="2">
        <v>-9830201</v>
      </c>
    </row>
    <row r="5354" spans="1:2" x14ac:dyDescent="0.25">
      <c r="A5354">
        <v>6</v>
      </c>
      <c r="B5354" s="2">
        <v>7792502</v>
      </c>
    </row>
    <row r="5355" spans="1:2" x14ac:dyDescent="0.25">
      <c r="A5355">
        <v>6</v>
      </c>
      <c r="B5355" s="2">
        <v>151904017</v>
      </c>
    </row>
    <row r="5356" spans="1:2" x14ac:dyDescent="0.25">
      <c r="A5356">
        <v>6</v>
      </c>
      <c r="B5356" s="2">
        <v>11822325</v>
      </c>
    </row>
    <row r="5357" spans="1:2" x14ac:dyDescent="0.25">
      <c r="A5357">
        <v>6</v>
      </c>
      <c r="B5357" s="2">
        <v>-10015600</v>
      </c>
    </row>
    <row r="5358" spans="1:2" x14ac:dyDescent="0.25">
      <c r="A5358">
        <v>6</v>
      </c>
      <c r="B5358" s="2">
        <v>59560591</v>
      </c>
    </row>
    <row r="5359" spans="1:2" x14ac:dyDescent="0.25">
      <c r="A5359">
        <v>6</v>
      </c>
      <c r="B5359" s="2">
        <v>132361754</v>
      </c>
    </row>
    <row r="5360" spans="1:2" x14ac:dyDescent="0.25">
      <c r="A5360">
        <v>6</v>
      </c>
      <c r="B5360" s="2">
        <v>1742215</v>
      </c>
    </row>
    <row r="5361" spans="1:2" x14ac:dyDescent="0.25">
      <c r="A5361">
        <v>6</v>
      </c>
      <c r="B5361" s="2">
        <v>-1851296</v>
      </c>
    </row>
    <row r="5362" spans="1:2" x14ac:dyDescent="0.25">
      <c r="A5362">
        <v>6</v>
      </c>
      <c r="B5362" s="2">
        <v>94772232</v>
      </c>
    </row>
    <row r="5363" spans="1:2" x14ac:dyDescent="0.25">
      <c r="A5363">
        <v>6</v>
      </c>
      <c r="B5363" s="2">
        <v>-19363601</v>
      </c>
    </row>
    <row r="5364" spans="1:2" x14ac:dyDescent="0.25">
      <c r="A5364">
        <v>6</v>
      </c>
      <c r="B5364" s="2">
        <v>536088</v>
      </c>
    </row>
    <row r="5365" spans="1:2" x14ac:dyDescent="0.25">
      <c r="A5365">
        <v>6</v>
      </c>
      <c r="B5365" s="2">
        <v>30128352</v>
      </c>
    </row>
    <row r="5366" spans="1:2" x14ac:dyDescent="0.25">
      <c r="A5366">
        <v>6</v>
      </c>
      <c r="B5366" s="2">
        <v>805574</v>
      </c>
    </row>
    <row r="5367" spans="1:2" x14ac:dyDescent="0.25">
      <c r="A5367">
        <v>6</v>
      </c>
      <c r="B5367" s="2">
        <v>144819862</v>
      </c>
    </row>
    <row r="5368" spans="1:2" x14ac:dyDescent="0.25">
      <c r="A5368">
        <v>6</v>
      </c>
      <c r="B5368" s="2">
        <v>156710396</v>
      </c>
    </row>
    <row r="5369" spans="1:2" x14ac:dyDescent="0.25">
      <c r="A5369">
        <v>6</v>
      </c>
      <c r="B5369" s="2">
        <v>128175631</v>
      </c>
    </row>
    <row r="5370" spans="1:2" x14ac:dyDescent="0.25">
      <c r="A5370">
        <v>6</v>
      </c>
      <c r="B5370" s="2">
        <v>278479141</v>
      </c>
    </row>
    <row r="5371" spans="1:2" x14ac:dyDescent="0.25">
      <c r="A5371">
        <v>6</v>
      </c>
      <c r="B5371" s="2">
        <v>8122990</v>
      </c>
    </row>
    <row r="5372" spans="1:2" x14ac:dyDescent="0.25">
      <c r="A5372">
        <v>6</v>
      </c>
      <c r="B5372" s="2">
        <v>41165646</v>
      </c>
    </row>
    <row r="5373" spans="1:2" x14ac:dyDescent="0.25">
      <c r="A5373">
        <v>6</v>
      </c>
      <c r="B5373" s="2">
        <v>721143</v>
      </c>
    </row>
    <row r="5374" spans="1:2" x14ac:dyDescent="0.25">
      <c r="A5374">
        <v>6</v>
      </c>
      <c r="B5374" s="2">
        <v>73922</v>
      </c>
    </row>
    <row r="5375" spans="1:2" x14ac:dyDescent="0.25">
      <c r="A5375">
        <v>6</v>
      </c>
      <c r="B5375" s="2">
        <v>96965787</v>
      </c>
    </row>
    <row r="5376" spans="1:2" x14ac:dyDescent="0.25">
      <c r="A5376">
        <v>6</v>
      </c>
      <c r="B5376" s="2">
        <v>56936910</v>
      </c>
    </row>
    <row r="5377" spans="1:2" x14ac:dyDescent="0.25">
      <c r="A5377">
        <v>6</v>
      </c>
      <c r="B5377" s="2">
        <v>71711453</v>
      </c>
    </row>
    <row r="5378" spans="1:2" x14ac:dyDescent="0.25">
      <c r="A5378">
        <v>6</v>
      </c>
      <c r="B5378" s="2">
        <v>-30772702</v>
      </c>
    </row>
    <row r="5379" spans="1:2" x14ac:dyDescent="0.25">
      <c r="A5379">
        <v>6</v>
      </c>
      <c r="B5379" s="2">
        <v>75011053</v>
      </c>
    </row>
    <row r="5380" spans="1:2" x14ac:dyDescent="0.25">
      <c r="A5380">
        <v>6</v>
      </c>
      <c r="B5380" s="2">
        <v>251186032</v>
      </c>
    </row>
    <row r="5381" spans="1:2" x14ac:dyDescent="0.25">
      <c r="A5381">
        <v>6</v>
      </c>
      <c r="B5381" s="2">
        <v>-7118161</v>
      </c>
    </row>
    <row r="5382" spans="1:2" x14ac:dyDescent="0.25">
      <c r="A5382">
        <v>6</v>
      </c>
      <c r="B5382" s="2">
        <v>3191168</v>
      </c>
    </row>
    <row r="5383" spans="1:2" x14ac:dyDescent="0.25">
      <c r="A5383">
        <v>6</v>
      </c>
      <c r="B5383" s="2">
        <v>57606884</v>
      </c>
    </row>
    <row r="5384" spans="1:2" x14ac:dyDescent="0.25">
      <c r="A5384">
        <v>6</v>
      </c>
      <c r="B5384" s="2">
        <v>108587880</v>
      </c>
    </row>
    <row r="5385" spans="1:2" x14ac:dyDescent="0.25">
      <c r="A5385">
        <v>6</v>
      </c>
      <c r="B5385" s="2">
        <v>44068246</v>
      </c>
    </row>
    <row r="5386" spans="1:2" x14ac:dyDescent="0.25">
      <c r="A5386">
        <v>6</v>
      </c>
      <c r="B5386" s="2">
        <v>63929392</v>
      </c>
    </row>
    <row r="5387" spans="1:2" x14ac:dyDescent="0.25">
      <c r="A5387">
        <v>6</v>
      </c>
      <c r="B5387" s="2">
        <v>110623848</v>
      </c>
    </row>
    <row r="5388" spans="1:2" x14ac:dyDescent="0.25">
      <c r="A5388">
        <v>6</v>
      </c>
      <c r="B5388" s="2">
        <v>61797</v>
      </c>
    </row>
    <row r="5389" spans="1:2" x14ac:dyDescent="0.25">
      <c r="A5389">
        <v>6</v>
      </c>
      <c r="B5389" s="2">
        <v>72632641</v>
      </c>
    </row>
    <row r="5390" spans="1:2" x14ac:dyDescent="0.25">
      <c r="A5390">
        <v>6</v>
      </c>
      <c r="B5390" s="2">
        <v>-36842354</v>
      </c>
    </row>
    <row r="5391" spans="1:2" x14ac:dyDescent="0.25">
      <c r="A5391">
        <v>6</v>
      </c>
      <c r="B5391" s="2">
        <v>6335171</v>
      </c>
    </row>
    <row r="5392" spans="1:2" x14ac:dyDescent="0.25">
      <c r="A5392">
        <v>6</v>
      </c>
      <c r="B5392" s="2">
        <v>1800152</v>
      </c>
    </row>
    <row r="5393" spans="1:2" x14ac:dyDescent="0.25">
      <c r="A5393">
        <v>6</v>
      </c>
      <c r="B5393" s="2">
        <v>111613824</v>
      </c>
    </row>
    <row r="5394" spans="1:2" x14ac:dyDescent="0.25">
      <c r="A5394">
        <v>6</v>
      </c>
      <c r="B5394" s="2">
        <v>53081555</v>
      </c>
    </row>
    <row r="5395" spans="1:2" x14ac:dyDescent="0.25">
      <c r="A5395">
        <v>6</v>
      </c>
      <c r="B5395" s="2">
        <v>380553</v>
      </c>
    </row>
    <row r="5396" spans="1:2" x14ac:dyDescent="0.25">
      <c r="A5396">
        <v>6</v>
      </c>
      <c r="B5396" s="2">
        <v>9200168</v>
      </c>
    </row>
    <row r="5397" spans="1:2" x14ac:dyDescent="0.25">
      <c r="A5397">
        <v>6</v>
      </c>
      <c r="B5397" s="2">
        <v>137183546</v>
      </c>
    </row>
    <row r="5398" spans="1:2" x14ac:dyDescent="0.25">
      <c r="A5398">
        <v>6</v>
      </c>
      <c r="B5398" s="2">
        <v>52547032</v>
      </c>
    </row>
    <row r="5399" spans="1:2" x14ac:dyDescent="0.25">
      <c r="A5399">
        <v>6</v>
      </c>
      <c r="B5399" s="2">
        <v>7425391</v>
      </c>
    </row>
    <row r="5400" spans="1:2" x14ac:dyDescent="0.25">
      <c r="A5400">
        <v>6</v>
      </c>
      <c r="B5400" s="2">
        <v>18653107</v>
      </c>
    </row>
    <row r="5401" spans="1:2" x14ac:dyDescent="0.25">
      <c r="A5401">
        <v>6</v>
      </c>
      <c r="B5401" s="2">
        <v>79244913</v>
      </c>
    </row>
    <row r="5402" spans="1:2" x14ac:dyDescent="0.25">
      <c r="A5402">
        <v>6</v>
      </c>
      <c r="B5402" s="2">
        <v>-4415012</v>
      </c>
    </row>
    <row r="5403" spans="1:2" x14ac:dyDescent="0.25">
      <c r="A5403">
        <v>6</v>
      </c>
      <c r="B5403" s="2">
        <v>15024987</v>
      </c>
    </row>
    <row r="5404" spans="1:2" x14ac:dyDescent="0.25">
      <c r="A5404">
        <v>6</v>
      </c>
      <c r="B5404" s="2">
        <v>216600138</v>
      </c>
    </row>
    <row r="5405" spans="1:2" x14ac:dyDescent="0.25">
      <c r="A5405">
        <v>6</v>
      </c>
      <c r="B5405" s="2">
        <v>-16191389</v>
      </c>
    </row>
    <row r="5406" spans="1:2" x14ac:dyDescent="0.25">
      <c r="A5406">
        <v>6</v>
      </c>
      <c r="B5406" s="2">
        <v>651992512</v>
      </c>
    </row>
    <row r="5407" spans="1:2" x14ac:dyDescent="0.25">
      <c r="A5407">
        <v>6</v>
      </c>
      <c r="B5407" s="2">
        <v>-26859030</v>
      </c>
    </row>
    <row r="5408" spans="1:2" x14ac:dyDescent="0.25">
      <c r="A5408">
        <v>6</v>
      </c>
      <c r="B5408" s="2">
        <v>-1100000</v>
      </c>
    </row>
    <row r="5409" spans="1:2" x14ac:dyDescent="0.25">
      <c r="A5409">
        <v>6</v>
      </c>
      <c r="B5409" s="2">
        <v>6418218</v>
      </c>
    </row>
    <row r="5410" spans="1:2" x14ac:dyDescent="0.25">
      <c r="A5410">
        <v>6</v>
      </c>
      <c r="B5410" s="2">
        <v>99482027</v>
      </c>
    </row>
    <row r="5411" spans="1:2" x14ac:dyDescent="0.25">
      <c r="A5411">
        <v>5.9</v>
      </c>
      <c r="B5411" s="2">
        <v>27118000</v>
      </c>
    </row>
    <row r="5412" spans="1:2" x14ac:dyDescent="0.25">
      <c r="A5412">
        <v>5.9</v>
      </c>
      <c r="B5412" s="2">
        <v>-1100000</v>
      </c>
    </row>
    <row r="5413" spans="1:2" x14ac:dyDescent="0.25">
      <c r="A5413">
        <v>5.9</v>
      </c>
      <c r="B5413" s="2">
        <v>7886857</v>
      </c>
    </row>
    <row r="5414" spans="1:2" x14ac:dyDescent="0.25">
      <c r="A5414">
        <v>5.9</v>
      </c>
      <c r="B5414" s="2">
        <v>237000</v>
      </c>
    </row>
    <row r="5415" spans="1:2" x14ac:dyDescent="0.25">
      <c r="A5415">
        <v>5.9</v>
      </c>
      <c r="B5415" s="2">
        <v>14492125</v>
      </c>
    </row>
    <row r="5416" spans="1:2" x14ac:dyDescent="0.25">
      <c r="A5416">
        <v>5.9</v>
      </c>
      <c r="B5416" s="2">
        <v>20225989</v>
      </c>
    </row>
    <row r="5417" spans="1:2" x14ac:dyDescent="0.25">
      <c r="A5417">
        <v>5.9</v>
      </c>
      <c r="B5417" s="2">
        <v>1515578</v>
      </c>
    </row>
    <row r="5418" spans="1:2" x14ac:dyDescent="0.25">
      <c r="A5418">
        <v>5.9</v>
      </c>
      <c r="B5418" s="2">
        <v>1474249</v>
      </c>
    </row>
    <row r="5419" spans="1:2" x14ac:dyDescent="0.25">
      <c r="A5419">
        <v>5.9</v>
      </c>
      <c r="B5419" s="2">
        <v>12410002</v>
      </c>
    </row>
    <row r="5420" spans="1:2" x14ac:dyDescent="0.25">
      <c r="A5420">
        <v>5.9</v>
      </c>
      <c r="B5420" s="2">
        <v>11633166</v>
      </c>
    </row>
    <row r="5421" spans="1:2" x14ac:dyDescent="0.25">
      <c r="A5421">
        <v>5.9</v>
      </c>
      <c r="B5421" s="2">
        <v>-13203</v>
      </c>
    </row>
    <row r="5422" spans="1:2" x14ac:dyDescent="0.25">
      <c r="A5422">
        <v>5.9</v>
      </c>
      <c r="B5422" s="2">
        <v>4719990</v>
      </c>
    </row>
    <row r="5423" spans="1:2" x14ac:dyDescent="0.25">
      <c r="A5423">
        <v>5.9</v>
      </c>
      <c r="B5423" s="2">
        <v>13042035</v>
      </c>
    </row>
    <row r="5424" spans="1:2" x14ac:dyDescent="0.25">
      <c r="A5424">
        <v>5.9</v>
      </c>
      <c r="B5424" s="2">
        <v>8689062</v>
      </c>
    </row>
    <row r="5425" spans="1:2" x14ac:dyDescent="0.25">
      <c r="A5425">
        <v>5.9</v>
      </c>
      <c r="B5425" s="2">
        <v>6770587</v>
      </c>
    </row>
    <row r="5426" spans="1:2" x14ac:dyDescent="0.25">
      <c r="A5426">
        <v>5.9</v>
      </c>
      <c r="B5426" s="2">
        <v>1426460</v>
      </c>
    </row>
    <row r="5427" spans="1:2" x14ac:dyDescent="0.25">
      <c r="A5427">
        <v>5.9</v>
      </c>
      <c r="B5427" s="2">
        <v>-8349794</v>
      </c>
    </row>
    <row r="5428" spans="1:2" x14ac:dyDescent="0.25">
      <c r="A5428">
        <v>5.9</v>
      </c>
      <c r="B5428" s="2">
        <v>17513452</v>
      </c>
    </row>
    <row r="5429" spans="1:2" x14ac:dyDescent="0.25">
      <c r="A5429">
        <v>5.9</v>
      </c>
      <c r="B5429" s="2">
        <v>-7226567</v>
      </c>
    </row>
    <row r="5430" spans="1:2" x14ac:dyDescent="0.25">
      <c r="A5430">
        <v>5.9</v>
      </c>
      <c r="B5430" s="2">
        <v>7889694</v>
      </c>
    </row>
    <row r="5431" spans="1:2" x14ac:dyDescent="0.25">
      <c r="A5431">
        <v>5.9</v>
      </c>
      <c r="B5431" s="2">
        <v>148750</v>
      </c>
    </row>
    <row r="5432" spans="1:2" x14ac:dyDescent="0.25">
      <c r="A5432">
        <v>5.9</v>
      </c>
      <c r="B5432" s="2">
        <v>7116878</v>
      </c>
    </row>
    <row r="5433" spans="1:2" x14ac:dyDescent="0.25">
      <c r="A5433">
        <v>5.9</v>
      </c>
      <c r="B5433" s="2">
        <v>12531831</v>
      </c>
    </row>
    <row r="5434" spans="1:2" x14ac:dyDescent="0.25">
      <c r="A5434">
        <v>5.9</v>
      </c>
      <c r="B5434" s="2">
        <v>561548</v>
      </c>
    </row>
    <row r="5435" spans="1:2" x14ac:dyDescent="0.25">
      <c r="A5435">
        <v>5.9</v>
      </c>
      <c r="B5435" s="2">
        <v>29844101</v>
      </c>
    </row>
    <row r="5436" spans="1:2" x14ac:dyDescent="0.25">
      <c r="A5436">
        <v>5.9</v>
      </c>
      <c r="B5436" s="2">
        <v>1641117</v>
      </c>
    </row>
    <row r="5437" spans="1:2" x14ac:dyDescent="0.25">
      <c r="A5437">
        <v>5.9</v>
      </c>
      <c r="B5437" s="2">
        <v>32324557</v>
      </c>
    </row>
    <row r="5438" spans="1:2" x14ac:dyDescent="0.25">
      <c r="A5438">
        <v>5.9</v>
      </c>
      <c r="B5438" s="2">
        <v>1720450</v>
      </c>
    </row>
    <row r="5439" spans="1:2" x14ac:dyDescent="0.25">
      <c r="A5439">
        <v>5.9</v>
      </c>
      <c r="B5439" s="2">
        <v>278623</v>
      </c>
    </row>
    <row r="5440" spans="1:2" x14ac:dyDescent="0.25">
      <c r="A5440">
        <v>5.9</v>
      </c>
      <c r="B5440" s="2">
        <v>-5256713</v>
      </c>
    </row>
    <row r="5441" spans="1:2" x14ac:dyDescent="0.25">
      <c r="A5441">
        <v>5.9</v>
      </c>
      <c r="B5441" s="2">
        <v>0</v>
      </c>
    </row>
    <row r="5442" spans="1:2" x14ac:dyDescent="0.25">
      <c r="A5442">
        <v>5.9</v>
      </c>
      <c r="B5442" s="2">
        <v>6408791</v>
      </c>
    </row>
    <row r="5443" spans="1:2" x14ac:dyDescent="0.25">
      <c r="A5443">
        <v>5.9</v>
      </c>
      <c r="B5443" s="2">
        <v>0</v>
      </c>
    </row>
    <row r="5444" spans="1:2" x14ac:dyDescent="0.25">
      <c r="A5444">
        <v>5.9</v>
      </c>
      <c r="B5444" s="2">
        <v>36721196</v>
      </c>
    </row>
    <row r="5445" spans="1:2" x14ac:dyDescent="0.25">
      <c r="A5445">
        <v>5.9</v>
      </c>
      <c r="B5445" s="2">
        <v>519596</v>
      </c>
    </row>
    <row r="5446" spans="1:2" x14ac:dyDescent="0.25">
      <c r="A5446">
        <v>5.9</v>
      </c>
      <c r="B5446" s="2">
        <v>13110903</v>
      </c>
    </row>
    <row r="5447" spans="1:2" x14ac:dyDescent="0.25">
      <c r="A5447">
        <v>5.9</v>
      </c>
      <c r="B5447" s="2">
        <v>1733017</v>
      </c>
    </row>
    <row r="5448" spans="1:2" x14ac:dyDescent="0.25">
      <c r="A5448">
        <v>5.9</v>
      </c>
      <c r="B5448" s="2">
        <v>225358</v>
      </c>
    </row>
    <row r="5449" spans="1:2" x14ac:dyDescent="0.25">
      <c r="A5449">
        <v>5.9</v>
      </c>
      <c r="B5449" s="2">
        <v>949451</v>
      </c>
    </row>
    <row r="5450" spans="1:2" x14ac:dyDescent="0.25">
      <c r="A5450">
        <v>5.9</v>
      </c>
      <c r="B5450" s="2">
        <v>151504781</v>
      </c>
    </row>
    <row r="5451" spans="1:2" x14ac:dyDescent="0.25">
      <c r="A5451">
        <v>5.9</v>
      </c>
      <c r="B5451" s="2">
        <v>12768757</v>
      </c>
    </row>
    <row r="5452" spans="1:2" x14ac:dyDescent="0.25">
      <c r="A5452">
        <v>5.9</v>
      </c>
      <c r="B5452" s="2">
        <v>-1310685</v>
      </c>
    </row>
    <row r="5453" spans="1:2" x14ac:dyDescent="0.25">
      <c r="A5453">
        <v>5.9</v>
      </c>
      <c r="B5453" s="2">
        <v>-1430061</v>
      </c>
    </row>
    <row r="5454" spans="1:2" x14ac:dyDescent="0.25">
      <c r="A5454">
        <v>5.9</v>
      </c>
      <c r="B5454" s="2">
        <v>-3968293</v>
      </c>
    </row>
    <row r="5455" spans="1:2" x14ac:dyDescent="0.25">
      <c r="A5455">
        <v>5.9</v>
      </c>
      <c r="B5455" s="2">
        <v>-4516216</v>
      </c>
    </row>
    <row r="5456" spans="1:2" x14ac:dyDescent="0.25">
      <c r="A5456">
        <v>5.9</v>
      </c>
      <c r="B5456" s="2">
        <v>18875011</v>
      </c>
    </row>
    <row r="5457" spans="1:2" x14ac:dyDescent="0.25">
      <c r="A5457">
        <v>5.9</v>
      </c>
      <c r="B5457" s="2">
        <v>540000</v>
      </c>
    </row>
    <row r="5458" spans="1:2" x14ac:dyDescent="0.25">
      <c r="A5458">
        <v>5.9</v>
      </c>
      <c r="B5458" s="2">
        <v>17514553</v>
      </c>
    </row>
    <row r="5459" spans="1:2" x14ac:dyDescent="0.25">
      <c r="A5459">
        <v>5.9</v>
      </c>
      <c r="B5459" s="2">
        <v>13664060</v>
      </c>
    </row>
    <row r="5460" spans="1:2" x14ac:dyDescent="0.25">
      <c r="A5460">
        <v>5.9</v>
      </c>
      <c r="B5460" s="2">
        <v>-1000000</v>
      </c>
    </row>
    <row r="5461" spans="1:2" x14ac:dyDescent="0.25">
      <c r="A5461">
        <v>5.9</v>
      </c>
      <c r="B5461" s="2">
        <v>6042667</v>
      </c>
    </row>
    <row r="5462" spans="1:2" x14ac:dyDescent="0.25">
      <c r="A5462">
        <v>5.9</v>
      </c>
      <c r="B5462" s="2">
        <v>-8870001</v>
      </c>
    </row>
    <row r="5463" spans="1:2" x14ac:dyDescent="0.25">
      <c r="A5463">
        <v>5.9</v>
      </c>
      <c r="B5463" s="2">
        <v>-4570972</v>
      </c>
    </row>
    <row r="5464" spans="1:2" x14ac:dyDescent="0.25">
      <c r="A5464">
        <v>5.9</v>
      </c>
      <c r="B5464" s="2">
        <v>289499813</v>
      </c>
    </row>
    <row r="5465" spans="1:2" x14ac:dyDescent="0.25">
      <c r="A5465">
        <v>5.9</v>
      </c>
      <c r="B5465" s="2">
        <v>10982364</v>
      </c>
    </row>
    <row r="5466" spans="1:2" x14ac:dyDescent="0.25">
      <c r="A5466">
        <v>5.9</v>
      </c>
      <c r="B5466" s="2">
        <v>-14468029</v>
      </c>
    </row>
    <row r="5467" spans="1:2" x14ac:dyDescent="0.25">
      <c r="A5467">
        <v>5.9</v>
      </c>
      <c r="B5467" s="2">
        <v>2985999</v>
      </c>
    </row>
    <row r="5468" spans="1:2" x14ac:dyDescent="0.25">
      <c r="A5468">
        <v>5.9</v>
      </c>
      <c r="B5468" s="2">
        <v>22763605</v>
      </c>
    </row>
    <row r="5469" spans="1:2" x14ac:dyDescent="0.25">
      <c r="A5469">
        <v>5.9</v>
      </c>
      <c r="B5469" s="2">
        <v>115518974</v>
      </c>
    </row>
    <row r="5470" spans="1:2" x14ac:dyDescent="0.25">
      <c r="A5470">
        <v>5.9</v>
      </c>
      <c r="B5470" s="2">
        <v>-2740105</v>
      </c>
    </row>
    <row r="5471" spans="1:2" x14ac:dyDescent="0.25">
      <c r="A5471">
        <v>5.9</v>
      </c>
      <c r="B5471" s="2">
        <v>3989297</v>
      </c>
    </row>
    <row r="5472" spans="1:2" x14ac:dyDescent="0.25">
      <c r="A5472">
        <v>5.9</v>
      </c>
      <c r="B5472" s="2">
        <v>11633874</v>
      </c>
    </row>
    <row r="5473" spans="1:2" x14ac:dyDescent="0.25">
      <c r="A5473">
        <v>5.9</v>
      </c>
      <c r="B5473" s="2">
        <v>11336986</v>
      </c>
    </row>
    <row r="5474" spans="1:2" x14ac:dyDescent="0.25">
      <c r="A5474">
        <v>5.9</v>
      </c>
      <c r="B5474" s="2">
        <v>7090411</v>
      </c>
    </row>
    <row r="5475" spans="1:2" x14ac:dyDescent="0.25">
      <c r="A5475">
        <v>5.9</v>
      </c>
      <c r="B5475" s="2">
        <v>-8897474</v>
      </c>
    </row>
    <row r="5476" spans="1:2" x14ac:dyDescent="0.25">
      <c r="A5476">
        <v>5.9</v>
      </c>
      <c r="B5476" s="2">
        <v>8691313</v>
      </c>
    </row>
    <row r="5477" spans="1:2" x14ac:dyDescent="0.25">
      <c r="A5477">
        <v>5.9</v>
      </c>
      <c r="B5477" s="2">
        <v>-12453173</v>
      </c>
    </row>
    <row r="5478" spans="1:2" x14ac:dyDescent="0.25">
      <c r="A5478">
        <v>5.9</v>
      </c>
      <c r="B5478" s="2">
        <v>-32434637</v>
      </c>
    </row>
    <row r="5479" spans="1:2" x14ac:dyDescent="0.25">
      <c r="A5479">
        <v>5.9</v>
      </c>
      <c r="B5479" s="2">
        <v>4682165</v>
      </c>
    </row>
    <row r="5480" spans="1:2" x14ac:dyDescent="0.25">
      <c r="A5480">
        <v>5.9</v>
      </c>
      <c r="B5480" s="2">
        <v>2438504</v>
      </c>
    </row>
    <row r="5481" spans="1:2" x14ac:dyDescent="0.25">
      <c r="A5481">
        <v>5.9</v>
      </c>
      <c r="B5481" s="2">
        <v>612781</v>
      </c>
    </row>
    <row r="5482" spans="1:2" x14ac:dyDescent="0.25">
      <c r="A5482">
        <v>5.9</v>
      </c>
      <c r="B5482" s="2">
        <v>7276846</v>
      </c>
    </row>
    <row r="5483" spans="1:2" x14ac:dyDescent="0.25">
      <c r="A5483">
        <v>5.9</v>
      </c>
      <c r="B5483" s="2">
        <v>-6766355</v>
      </c>
    </row>
    <row r="5484" spans="1:2" x14ac:dyDescent="0.25">
      <c r="A5484">
        <v>5.9</v>
      </c>
      <c r="B5484" s="2">
        <v>29065653</v>
      </c>
    </row>
    <row r="5485" spans="1:2" x14ac:dyDescent="0.25">
      <c r="A5485">
        <v>5.9</v>
      </c>
      <c r="B5485" s="2">
        <v>-3409335</v>
      </c>
    </row>
    <row r="5486" spans="1:2" x14ac:dyDescent="0.25">
      <c r="A5486">
        <v>5.9</v>
      </c>
      <c r="B5486" s="2">
        <v>-1260859</v>
      </c>
    </row>
    <row r="5487" spans="1:2" x14ac:dyDescent="0.25">
      <c r="A5487">
        <v>5.9</v>
      </c>
      <c r="B5487" s="2">
        <v>-9330153</v>
      </c>
    </row>
    <row r="5488" spans="1:2" x14ac:dyDescent="0.25">
      <c r="A5488">
        <v>5.9</v>
      </c>
      <c r="B5488" s="2">
        <v>11142815</v>
      </c>
    </row>
    <row r="5489" spans="1:2" x14ac:dyDescent="0.25">
      <c r="A5489">
        <v>5.9</v>
      </c>
      <c r="B5489" s="2">
        <v>-3333498</v>
      </c>
    </row>
    <row r="5490" spans="1:2" x14ac:dyDescent="0.25">
      <c r="A5490">
        <v>5.9</v>
      </c>
      <c r="B5490" s="2">
        <v>19930973</v>
      </c>
    </row>
    <row r="5491" spans="1:2" x14ac:dyDescent="0.25">
      <c r="A5491">
        <v>5.9</v>
      </c>
      <c r="B5491" s="2">
        <v>-29648643</v>
      </c>
    </row>
    <row r="5492" spans="1:2" x14ac:dyDescent="0.25">
      <c r="A5492">
        <v>5.9</v>
      </c>
      <c r="B5492" s="2">
        <v>-5892133</v>
      </c>
    </row>
    <row r="5493" spans="1:2" x14ac:dyDescent="0.25">
      <c r="A5493">
        <v>5.9</v>
      </c>
      <c r="B5493" s="2">
        <v>-1945793</v>
      </c>
    </row>
    <row r="5494" spans="1:2" x14ac:dyDescent="0.25">
      <c r="A5494">
        <v>5.9</v>
      </c>
      <c r="B5494" s="2">
        <v>8225518</v>
      </c>
    </row>
    <row r="5495" spans="1:2" x14ac:dyDescent="0.25">
      <c r="A5495">
        <v>5.9</v>
      </c>
      <c r="B5495" s="2">
        <v>-9874576</v>
      </c>
    </row>
    <row r="5496" spans="1:2" x14ac:dyDescent="0.25">
      <c r="A5496">
        <v>5.9</v>
      </c>
      <c r="B5496" s="2">
        <v>-16880006</v>
      </c>
    </row>
    <row r="5497" spans="1:2" x14ac:dyDescent="0.25">
      <c r="A5497">
        <v>5.9</v>
      </c>
      <c r="B5497" s="2">
        <v>7770731</v>
      </c>
    </row>
    <row r="5498" spans="1:2" x14ac:dyDescent="0.25">
      <c r="A5498">
        <v>5.9</v>
      </c>
      <c r="B5498" s="2">
        <v>74646581</v>
      </c>
    </row>
    <row r="5499" spans="1:2" x14ac:dyDescent="0.25">
      <c r="A5499">
        <v>5.9</v>
      </c>
      <c r="B5499" s="2">
        <v>-14719984</v>
      </c>
    </row>
    <row r="5500" spans="1:2" x14ac:dyDescent="0.25">
      <c r="A5500">
        <v>5.9</v>
      </c>
      <c r="B5500" s="2">
        <v>-18437487</v>
      </c>
    </row>
    <row r="5501" spans="1:2" x14ac:dyDescent="0.25">
      <c r="A5501">
        <v>5.9</v>
      </c>
      <c r="B5501" s="2">
        <v>6017509</v>
      </c>
    </row>
    <row r="5502" spans="1:2" x14ac:dyDescent="0.25">
      <c r="A5502">
        <v>5.9</v>
      </c>
      <c r="B5502" s="2">
        <v>9979683</v>
      </c>
    </row>
    <row r="5503" spans="1:2" x14ac:dyDescent="0.25">
      <c r="A5503">
        <v>5.9</v>
      </c>
      <c r="B5503" s="2">
        <v>8647042</v>
      </c>
    </row>
    <row r="5504" spans="1:2" x14ac:dyDescent="0.25">
      <c r="A5504">
        <v>5.9</v>
      </c>
      <c r="B5504" s="2">
        <v>-26819326</v>
      </c>
    </row>
    <row r="5505" spans="1:2" x14ac:dyDescent="0.25">
      <c r="A5505">
        <v>5.9</v>
      </c>
      <c r="B5505" s="2">
        <v>19474589</v>
      </c>
    </row>
    <row r="5506" spans="1:2" x14ac:dyDescent="0.25">
      <c r="A5506">
        <v>5.9</v>
      </c>
      <c r="B5506" s="2">
        <v>88627965</v>
      </c>
    </row>
    <row r="5507" spans="1:2" x14ac:dyDescent="0.25">
      <c r="A5507">
        <v>5.9</v>
      </c>
      <c r="B5507" s="2">
        <v>-19227856</v>
      </c>
    </row>
    <row r="5508" spans="1:2" x14ac:dyDescent="0.25">
      <c r="A5508">
        <v>5.9</v>
      </c>
      <c r="B5508" s="2">
        <v>-27806018</v>
      </c>
    </row>
    <row r="5509" spans="1:2" x14ac:dyDescent="0.25">
      <c r="A5509">
        <v>5.9</v>
      </c>
      <c r="B5509" s="2">
        <v>-10836029</v>
      </c>
    </row>
    <row r="5510" spans="1:2" x14ac:dyDescent="0.25">
      <c r="A5510">
        <v>5.9</v>
      </c>
      <c r="B5510" s="2">
        <v>-20952373</v>
      </c>
    </row>
    <row r="5511" spans="1:2" x14ac:dyDescent="0.25">
      <c r="A5511">
        <v>5.9</v>
      </c>
      <c r="B5511" s="2">
        <v>-25057578</v>
      </c>
    </row>
    <row r="5512" spans="1:2" x14ac:dyDescent="0.25">
      <c r="A5512">
        <v>5.9</v>
      </c>
      <c r="B5512" s="2">
        <v>-3740276</v>
      </c>
    </row>
    <row r="5513" spans="1:2" x14ac:dyDescent="0.25">
      <c r="A5513">
        <v>5.9</v>
      </c>
      <c r="B5513" s="2">
        <v>79212469</v>
      </c>
    </row>
    <row r="5514" spans="1:2" x14ac:dyDescent="0.25">
      <c r="A5514">
        <v>5.9</v>
      </c>
      <c r="B5514" s="2">
        <v>-36373581</v>
      </c>
    </row>
    <row r="5515" spans="1:2" x14ac:dyDescent="0.25">
      <c r="A5515">
        <v>5.9</v>
      </c>
      <c r="B5515" s="2">
        <v>14570048</v>
      </c>
    </row>
    <row r="5516" spans="1:2" x14ac:dyDescent="0.25">
      <c r="A5516">
        <v>5.9</v>
      </c>
      <c r="B5516" s="2">
        <v>-2250380</v>
      </c>
    </row>
    <row r="5517" spans="1:2" x14ac:dyDescent="0.25">
      <c r="A5517">
        <v>5.9</v>
      </c>
      <c r="B5517" s="2">
        <v>12767815</v>
      </c>
    </row>
    <row r="5518" spans="1:2" x14ac:dyDescent="0.25">
      <c r="A5518">
        <v>5.9</v>
      </c>
      <c r="B5518" s="2">
        <v>-6380411</v>
      </c>
    </row>
    <row r="5519" spans="1:2" x14ac:dyDescent="0.25">
      <c r="A5519">
        <v>5.9</v>
      </c>
      <c r="B5519" s="2">
        <v>15448043</v>
      </c>
    </row>
    <row r="5520" spans="1:2" x14ac:dyDescent="0.25">
      <c r="A5520">
        <v>5.9</v>
      </c>
      <c r="B5520" s="2">
        <v>-10718550</v>
      </c>
    </row>
    <row r="5521" spans="1:2" x14ac:dyDescent="0.25">
      <c r="A5521">
        <v>5.9</v>
      </c>
      <c r="B5521" s="2">
        <v>-50129433</v>
      </c>
    </row>
    <row r="5522" spans="1:2" x14ac:dyDescent="0.25">
      <c r="A5522">
        <v>5.9</v>
      </c>
      <c r="B5522" s="2">
        <v>15923122</v>
      </c>
    </row>
    <row r="5523" spans="1:2" x14ac:dyDescent="0.25">
      <c r="A5523">
        <v>5.9</v>
      </c>
      <c r="B5523" s="2">
        <v>116894675</v>
      </c>
    </row>
    <row r="5524" spans="1:2" x14ac:dyDescent="0.25">
      <c r="A5524">
        <v>5.9</v>
      </c>
      <c r="B5524" s="2">
        <v>18761485</v>
      </c>
    </row>
    <row r="5525" spans="1:2" x14ac:dyDescent="0.25">
      <c r="A5525">
        <v>5.9</v>
      </c>
      <c r="B5525" s="2">
        <v>-5717825</v>
      </c>
    </row>
    <row r="5526" spans="1:2" x14ac:dyDescent="0.25">
      <c r="A5526">
        <v>5.9</v>
      </c>
      <c r="B5526" s="2">
        <v>-13191996</v>
      </c>
    </row>
    <row r="5527" spans="1:2" x14ac:dyDescent="0.25">
      <c r="A5527">
        <v>5.9</v>
      </c>
      <c r="B5527" s="2">
        <v>167135367</v>
      </c>
    </row>
    <row r="5528" spans="1:2" x14ac:dyDescent="0.25">
      <c r="A5528">
        <v>5.9</v>
      </c>
      <c r="B5528" s="2">
        <v>104648142</v>
      </c>
    </row>
    <row r="5529" spans="1:2" x14ac:dyDescent="0.25">
      <c r="A5529">
        <v>5.9</v>
      </c>
      <c r="B5529" s="2">
        <v>93166989</v>
      </c>
    </row>
    <row r="5530" spans="1:2" x14ac:dyDescent="0.25">
      <c r="A5530">
        <v>5.9</v>
      </c>
      <c r="B5530" s="2">
        <v>1765545</v>
      </c>
    </row>
    <row r="5531" spans="1:2" x14ac:dyDescent="0.25">
      <c r="A5531">
        <v>5.9</v>
      </c>
      <c r="B5531" s="2">
        <v>-20735658</v>
      </c>
    </row>
    <row r="5532" spans="1:2" x14ac:dyDescent="0.25">
      <c r="A5532">
        <v>5.9</v>
      </c>
      <c r="B5532" s="2">
        <v>14085477</v>
      </c>
    </row>
    <row r="5533" spans="1:2" x14ac:dyDescent="0.25">
      <c r="A5533">
        <v>5.9</v>
      </c>
      <c r="B5533" s="2">
        <v>140663859</v>
      </c>
    </row>
    <row r="5534" spans="1:2" x14ac:dyDescent="0.25">
      <c r="A5534">
        <v>5.9</v>
      </c>
      <c r="B5534" s="2">
        <v>-11408730</v>
      </c>
    </row>
    <row r="5535" spans="1:2" x14ac:dyDescent="0.25">
      <c r="A5535">
        <v>5.9</v>
      </c>
      <c r="B5535" s="2">
        <v>-15678721</v>
      </c>
    </row>
    <row r="5536" spans="1:2" x14ac:dyDescent="0.25">
      <c r="A5536">
        <v>5.9</v>
      </c>
      <c r="B5536" s="2">
        <v>-7894017</v>
      </c>
    </row>
    <row r="5537" spans="1:2" x14ac:dyDescent="0.25">
      <c r="A5537">
        <v>5.9</v>
      </c>
      <c r="B5537" s="2">
        <v>-9246322</v>
      </c>
    </row>
    <row r="5538" spans="1:2" x14ac:dyDescent="0.25">
      <c r="A5538">
        <v>5.9</v>
      </c>
      <c r="B5538" s="2">
        <v>101069860</v>
      </c>
    </row>
    <row r="5539" spans="1:2" x14ac:dyDescent="0.25">
      <c r="A5539">
        <v>5.9</v>
      </c>
      <c r="B5539" s="2">
        <v>275780809</v>
      </c>
    </row>
    <row r="5540" spans="1:2" x14ac:dyDescent="0.25">
      <c r="A5540">
        <v>5.9</v>
      </c>
      <c r="B5540" s="2">
        <v>4086706</v>
      </c>
    </row>
    <row r="5541" spans="1:2" x14ac:dyDescent="0.25">
      <c r="A5541">
        <v>5.9</v>
      </c>
      <c r="B5541" s="2">
        <v>25005691</v>
      </c>
    </row>
    <row r="5542" spans="1:2" x14ac:dyDescent="0.25">
      <c r="A5542">
        <v>5.9</v>
      </c>
      <c r="B5542" s="2">
        <v>5112895</v>
      </c>
    </row>
    <row r="5543" spans="1:2" x14ac:dyDescent="0.25">
      <c r="A5543">
        <v>5.9</v>
      </c>
      <c r="B5543" s="2">
        <v>207448382</v>
      </c>
    </row>
    <row r="5544" spans="1:2" x14ac:dyDescent="0.25">
      <c r="A5544">
        <v>5.9</v>
      </c>
      <c r="B5544" s="2">
        <v>18167388</v>
      </c>
    </row>
    <row r="5545" spans="1:2" x14ac:dyDescent="0.25">
      <c r="A5545">
        <v>5.9</v>
      </c>
      <c r="B5545" s="2">
        <v>37588485</v>
      </c>
    </row>
    <row r="5546" spans="1:2" x14ac:dyDescent="0.25">
      <c r="A5546">
        <v>5.9</v>
      </c>
      <c r="B5546" s="2">
        <v>16604473</v>
      </c>
    </row>
    <row r="5547" spans="1:2" x14ac:dyDescent="0.25">
      <c r="A5547">
        <v>5.9</v>
      </c>
      <c r="B5547" s="2">
        <v>11306533</v>
      </c>
    </row>
    <row r="5548" spans="1:2" x14ac:dyDescent="0.25">
      <c r="A5548">
        <v>5.9</v>
      </c>
      <c r="B5548" s="2">
        <v>-4996865</v>
      </c>
    </row>
    <row r="5549" spans="1:2" x14ac:dyDescent="0.25">
      <c r="A5549">
        <v>5.9</v>
      </c>
      <c r="B5549" s="2">
        <v>462976</v>
      </c>
    </row>
    <row r="5550" spans="1:2" x14ac:dyDescent="0.25">
      <c r="A5550">
        <v>5.9</v>
      </c>
      <c r="B5550" s="2">
        <v>104130</v>
      </c>
    </row>
    <row r="5551" spans="1:2" x14ac:dyDescent="0.25">
      <c r="A5551">
        <v>5.9</v>
      </c>
      <c r="B5551" s="2">
        <v>160350661</v>
      </c>
    </row>
    <row r="5552" spans="1:2" x14ac:dyDescent="0.25">
      <c r="A5552">
        <v>5.9</v>
      </c>
      <c r="B5552" s="2">
        <v>150538630</v>
      </c>
    </row>
    <row r="5553" spans="1:2" x14ac:dyDescent="0.25">
      <c r="A5553">
        <v>5.9</v>
      </c>
      <c r="B5553" s="2">
        <v>-20677865</v>
      </c>
    </row>
    <row r="5554" spans="1:2" x14ac:dyDescent="0.25">
      <c r="A5554">
        <v>5.9</v>
      </c>
      <c r="B5554" s="2">
        <v>51067909</v>
      </c>
    </row>
    <row r="5555" spans="1:2" x14ac:dyDescent="0.25">
      <c r="A5555">
        <v>5.9</v>
      </c>
      <c r="B5555" s="2">
        <v>177281115</v>
      </c>
    </row>
    <row r="5556" spans="1:2" x14ac:dyDescent="0.25">
      <c r="A5556">
        <v>5.9</v>
      </c>
      <c r="B5556" s="2">
        <v>-37821105</v>
      </c>
    </row>
    <row r="5557" spans="1:2" x14ac:dyDescent="0.25">
      <c r="A5557">
        <v>5.9</v>
      </c>
      <c r="B5557" s="2">
        <v>54029190</v>
      </c>
    </row>
    <row r="5558" spans="1:2" x14ac:dyDescent="0.25">
      <c r="A5558">
        <v>5.9</v>
      </c>
      <c r="B5558" s="2">
        <v>15666766</v>
      </c>
    </row>
    <row r="5559" spans="1:2" x14ac:dyDescent="0.25">
      <c r="A5559">
        <v>5.9</v>
      </c>
      <c r="B5559" s="2">
        <v>-132486</v>
      </c>
    </row>
    <row r="5560" spans="1:2" x14ac:dyDescent="0.25">
      <c r="A5560">
        <v>5.9</v>
      </c>
      <c r="B5560" s="2">
        <v>-1968126</v>
      </c>
    </row>
    <row r="5561" spans="1:2" x14ac:dyDescent="0.25">
      <c r="A5561">
        <v>5.9</v>
      </c>
      <c r="B5561" s="2">
        <v>77179826</v>
      </c>
    </row>
    <row r="5562" spans="1:2" x14ac:dyDescent="0.25">
      <c r="A5562">
        <v>5.9</v>
      </c>
      <c r="B5562" s="2">
        <v>-3882304</v>
      </c>
    </row>
    <row r="5563" spans="1:2" x14ac:dyDescent="0.25">
      <c r="A5563">
        <v>5.9</v>
      </c>
      <c r="B5563" s="2">
        <v>17316267</v>
      </c>
    </row>
    <row r="5564" spans="1:2" x14ac:dyDescent="0.25">
      <c r="A5564">
        <v>5.9</v>
      </c>
      <c r="B5564" s="2">
        <v>-27015372</v>
      </c>
    </row>
    <row r="5565" spans="1:2" x14ac:dyDescent="0.25">
      <c r="A5565">
        <v>5.9</v>
      </c>
      <c r="B5565" s="2">
        <v>28231520</v>
      </c>
    </row>
    <row r="5566" spans="1:2" x14ac:dyDescent="0.25">
      <c r="A5566">
        <v>5.9</v>
      </c>
      <c r="B5566" s="2">
        <v>68121466</v>
      </c>
    </row>
    <row r="5567" spans="1:2" x14ac:dyDescent="0.25">
      <c r="A5567">
        <v>5.9</v>
      </c>
      <c r="B5567" s="2">
        <v>98247198</v>
      </c>
    </row>
    <row r="5568" spans="1:2" x14ac:dyDescent="0.25">
      <c r="A5568">
        <v>5.9</v>
      </c>
      <c r="B5568" s="2">
        <v>129352633</v>
      </c>
    </row>
    <row r="5569" spans="1:2" x14ac:dyDescent="0.25">
      <c r="A5569">
        <v>5.9</v>
      </c>
      <c r="B5569" s="2">
        <v>64297309</v>
      </c>
    </row>
    <row r="5570" spans="1:2" x14ac:dyDescent="0.25">
      <c r="A5570">
        <v>5.9</v>
      </c>
      <c r="B5570" s="2">
        <v>12021262</v>
      </c>
    </row>
    <row r="5571" spans="1:2" x14ac:dyDescent="0.25">
      <c r="A5571">
        <v>5.9</v>
      </c>
      <c r="B5571" s="2">
        <v>102134117</v>
      </c>
    </row>
    <row r="5572" spans="1:2" x14ac:dyDescent="0.25">
      <c r="A5572">
        <v>5.9</v>
      </c>
      <c r="B5572" s="2">
        <v>40862886</v>
      </c>
    </row>
    <row r="5573" spans="1:2" x14ac:dyDescent="0.25">
      <c r="A5573">
        <v>5.9</v>
      </c>
      <c r="B5573" s="2">
        <v>-233760</v>
      </c>
    </row>
    <row r="5574" spans="1:2" x14ac:dyDescent="0.25">
      <c r="A5574">
        <v>5.9</v>
      </c>
      <c r="B5574" s="2">
        <v>-39829442</v>
      </c>
    </row>
    <row r="5575" spans="1:2" x14ac:dyDescent="0.25">
      <c r="A5575">
        <v>5.9</v>
      </c>
      <c r="B5575" s="2">
        <v>-3770670</v>
      </c>
    </row>
    <row r="5576" spans="1:2" x14ac:dyDescent="0.25">
      <c r="A5576">
        <v>5.9</v>
      </c>
      <c r="B5576" s="2">
        <v>10666930</v>
      </c>
    </row>
    <row r="5577" spans="1:2" x14ac:dyDescent="0.25">
      <c r="A5577">
        <v>5.9</v>
      </c>
      <c r="B5577" s="2">
        <v>719968</v>
      </c>
    </row>
    <row r="5578" spans="1:2" x14ac:dyDescent="0.25">
      <c r="A5578">
        <v>5.9</v>
      </c>
      <c r="B5578" s="2">
        <v>2593385</v>
      </c>
    </row>
    <row r="5579" spans="1:2" x14ac:dyDescent="0.25">
      <c r="A5579">
        <v>5.9</v>
      </c>
      <c r="B5579" s="2">
        <v>14818256</v>
      </c>
    </row>
    <row r="5580" spans="1:2" x14ac:dyDescent="0.25">
      <c r="A5580">
        <v>5.9</v>
      </c>
      <c r="B5580" s="2">
        <v>-24838507</v>
      </c>
    </row>
    <row r="5581" spans="1:2" x14ac:dyDescent="0.25">
      <c r="A5581">
        <v>5.9</v>
      </c>
      <c r="B5581" s="2">
        <v>-7527369</v>
      </c>
    </row>
    <row r="5582" spans="1:2" x14ac:dyDescent="0.25">
      <c r="A5582">
        <v>5.9</v>
      </c>
      <c r="B5582" s="2">
        <v>66407672</v>
      </c>
    </row>
    <row r="5583" spans="1:2" x14ac:dyDescent="0.25">
      <c r="A5583">
        <v>5.9</v>
      </c>
      <c r="B5583" s="2">
        <v>59782844</v>
      </c>
    </row>
    <row r="5584" spans="1:2" x14ac:dyDescent="0.25">
      <c r="A5584">
        <v>5.9</v>
      </c>
      <c r="B5584" s="2">
        <v>29319906</v>
      </c>
    </row>
    <row r="5585" spans="1:2" x14ac:dyDescent="0.25">
      <c r="A5585">
        <v>5.9</v>
      </c>
      <c r="B5585" s="2">
        <v>-19201026</v>
      </c>
    </row>
    <row r="5586" spans="1:2" x14ac:dyDescent="0.25">
      <c r="A5586">
        <v>5.9</v>
      </c>
      <c r="B5586" s="2">
        <v>39363381</v>
      </c>
    </row>
    <row r="5587" spans="1:2" x14ac:dyDescent="0.25">
      <c r="A5587">
        <v>5.9</v>
      </c>
      <c r="B5587" s="2">
        <v>21624687</v>
      </c>
    </row>
    <row r="5588" spans="1:2" x14ac:dyDescent="0.25">
      <c r="A5588">
        <v>5.9</v>
      </c>
      <c r="B5588" s="2">
        <v>37719794</v>
      </c>
    </row>
    <row r="5589" spans="1:2" x14ac:dyDescent="0.25">
      <c r="A5589">
        <v>5.9</v>
      </c>
      <c r="B5589" s="2">
        <v>108394089</v>
      </c>
    </row>
    <row r="5590" spans="1:2" x14ac:dyDescent="0.25">
      <c r="A5590">
        <v>5.9</v>
      </c>
      <c r="B5590" s="2">
        <v>-2074465</v>
      </c>
    </row>
    <row r="5591" spans="1:2" x14ac:dyDescent="0.25">
      <c r="A5591">
        <v>5.9</v>
      </c>
      <c r="B5591" s="2">
        <v>67578320</v>
      </c>
    </row>
    <row r="5592" spans="1:2" x14ac:dyDescent="0.25">
      <c r="A5592">
        <v>5.9</v>
      </c>
      <c r="B5592" s="2">
        <v>3458873</v>
      </c>
    </row>
    <row r="5593" spans="1:2" x14ac:dyDescent="0.25">
      <c r="A5593">
        <v>5.9</v>
      </c>
      <c r="B5593" s="2">
        <v>-20484742</v>
      </c>
    </row>
    <row r="5594" spans="1:2" x14ac:dyDescent="0.25">
      <c r="A5594">
        <v>5.9</v>
      </c>
      <c r="B5594" s="2">
        <v>191457301</v>
      </c>
    </row>
    <row r="5595" spans="1:2" x14ac:dyDescent="0.25">
      <c r="A5595">
        <v>5.9</v>
      </c>
      <c r="B5595" s="2">
        <v>131497209</v>
      </c>
    </row>
    <row r="5596" spans="1:2" x14ac:dyDescent="0.25">
      <c r="A5596">
        <v>5.9</v>
      </c>
      <c r="B5596" s="2">
        <v>17855739</v>
      </c>
    </row>
    <row r="5597" spans="1:2" x14ac:dyDescent="0.25">
      <c r="A5597">
        <v>5.9</v>
      </c>
      <c r="B5597" s="2">
        <v>39543328</v>
      </c>
    </row>
    <row r="5598" spans="1:2" x14ac:dyDescent="0.25">
      <c r="A5598">
        <v>5.9</v>
      </c>
      <c r="B5598" s="2">
        <v>30100369</v>
      </c>
    </row>
    <row r="5599" spans="1:2" x14ac:dyDescent="0.25">
      <c r="A5599">
        <v>5.9</v>
      </c>
      <c r="B5599" s="2">
        <v>157967670</v>
      </c>
    </row>
    <row r="5600" spans="1:2" x14ac:dyDescent="0.25">
      <c r="A5600">
        <v>5.9</v>
      </c>
      <c r="B5600" s="2">
        <v>78609310</v>
      </c>
    </row>
    <row r="5601" spans="1:2" x14ac:dyDescent="0.25">
      <c r="A5601">
        <v>5.9</v>
      </c>
      <c r="B5601" s="2">
        <v>24197038</v>
      </c>
    </row>
    <row r="5602" spans="1:2" x14ac:dyDescent="0.25">
      <c r="A5602">
        <v>5.9</v>
      </c>
      <c r="B5602" s="2">
        <v>47471580</v>
      </c>
    </row>
    <row r="5603" spans="1:2" x14ac:dyDescent="0.25">
      <c r="A5603">
        <v>5.9</v>
      </c>
      <c r="B5603" s="2">
        <v>-15581387</v>
      </c>
    </row>
    <row r="5604" spans="1:2" x14ac:dyDescent="0.25">
      <c r="A5604">
        <v>5.9</v>
      </c>
      <c r="B5604" s="2">
        <v>19767535</v>
      </c>
    </row>
    <row r="5605" spans="1:2" x14ac:dyDescent="0.25">
      <c r="A5605">
        <v>5.9</v>
      </c>
      <c r="B5605" s="2">
        <v>71446075</v>
      </c>
    </row>
    <row r="5606" spans="1:2" x14ac:dyDescent="0.25">
      <c r="A5606">
        <v>5.9</v>
      </c>
      <c r="B5606" s="2">
        <v>-7634502</v>
      </c>
    </row>
    <row r="5607" spans="1:2" x14ac:dyDescent="0.25">
      <c r="A5607">
        <v>5.9</v>
      </c>
      <c r="B5607" s="2">
        <v>2801166</v>
      </c>
    </row>
    <row r="5608" spans="1:2" x14ac:dyDescent="0.25">
      <c r="A5608">
        <v>5.9</v>
      </c>
      <c r="B5608" s="2">
        <v>-17955723</v>
      </c>
    </row>
    <row r="5609" spans="1:2" x14ac:dyDescent="0.25">
      <c r="A5609">
        <v>5.9</v>
      </c>
      <c r="B5609" s="2">
        <v>34939189</v>
      </c>
    </row>
    <row r="5610" spans="1:2" x14ac:dyDescent="0.25">
      <c r="A5610">
        <v>5.9</v>
      </c>
      <c r="B5610" s="2">
        <v>35396573</v>
      </c>
    </row>
    <row r="5611" spans="1:2" x14ac:dyDescent="0.25">
      <c r="A5611">
        <v>5.9</v>
      </c>
      <c r="B5611" s="2">
        <v>54790678</v>
      </c>
    </row>
    <row r="5612" spans="1:2" x14ac:dyDescent="0.25">
      <c r="A5612">
        <v>5.9</v>
      </c>
      <c r="B5612" s="2">
        <v>23365859</v>
      </c>
    </row>
    <row r="5613" spans="1:2" x14ac:dyDescent="0.25">
      <c r="A5613">
        <v>5.9</v>
      </c>
      <c r="B5613" s="2">
        <v>-2562119</v>
      </c>
    </row>
    <row r="5614" spans="1:2" x14ac:dyDescent="0.25">
      <c r="A5614">
        <v>5.9</v>
      </c>
      <c r="B5614" s="2">
        <v>162902372</v>
      </c>
    </row>
    <row r="5615" spans="1:2" x14ac:dyDescent="0.25">
      <c r="A5615">
        <v>5.9</v>
      </c>
      <c r="B5615" s="2">
        <v>101807</v>
      </c>
    </row>
    <row r="5616" spans="1:2" x14ac:dyDescent="0.25">
      <c r="A5616">
        <v>5.9</v>
      </c>
      <c r="B5616" s="2">
        <v>38348</v>
      </c>
    </row>
    <row r="5617" spans="1:2" x14ac:dyDescent="0.25">
      <c r="A5617">
        <v>5.9</v>
      </c>
      <c r="B5617" s="2">
        <v>35275</v>
      </c>
    </row>
    <row r="5618" spans="1:2" x14ac:dyDescent="0.25">
      <c r="A5618">
        <v>5.9</v>
      </c>
      <c r="B5618" s="2">
        <v>23325328</v>
      </c>
    </row>
    <row r="5619" spans="1:2" x14ac:dyDescent="0.25">
      <c r="A5619">
        <v>5.9</v>
      </c>
      <c r="B5619" s="2">
        <v>571846894</v>
      </c>
    </row>
    <row r="5620" spans="1:2" x14ac:dyDescent="0.25">
      <c r="A5620">
        <v>5.9</v>
      </c>
      <c r="B5620" s="2">
        <v>145754447</v>
      </c>
    </row>
    <row r="5621" spans="1:2" x14ac:dyDescent="0.25">
      <c r="A5621">
        <v>5.9</v>
      </c>
      <c r="B5621" s="2">
        <v>69073028</v>
      </c>
    </row>
    <row r="5622" spans="1:2" x14ac:dyDescent="0.25">
      <c r="A5622">
        <v>5.9</v>
      </c>
      <c r="B5622" s="2">
        <v>184933831</v>
      </c>
    </row>
    <row r="5623" spans="1:2" x14ac:dyDescent="0.25">
      <c r="A5623">
        <v>5.9</v>
      </c>
      <c r="B5623" s="2">
        <v>-10081255</v>
      </c>
    </row>
    <row r="5624" spans="1:2" x14ac:dyDescent="0.25">
      <c r="A5624">
        <v>5.9</v>
      </c>
      <c r="B5624" s="2">
        <v>368372</v>
      </c>
    </row>
    <row r="5625" spans="1:2" x14ac:dyDescent="0.25">
      <c r="A5625">
        <v>5.9</v>
      </c>
      <c r="B5625" s="2">
        <v>69501299</v>
      </c>
    </row>
    <row r="5626" spans="1:2" x14ac:dyDescent="0.25">
      <c r="A5626">
        <v>5.9</v>
      </c>
      <c r="B5626" s="2">
        <v>84608438</v>
      </c>
    </row>
    <row r="5627" spans="1:2" x14ac:dyDescent="0.25">
      <c r="A5627">
        <v>5.9</v>
      </c>
      <c r="B5627" s="2">
        <v>42337240</v>
      </c>
    </row>
    <row r="5628" spans="1:2" x14ac:dyDescent="0.25">
      <c r="A5628">
        <v>5.9</v>
      </c>
      <c r="B5628" s="2">
        <v>15668698</v>
      </c>
    </row>
    <row r="5629" spans="1:2" x14ac:dyDescent="0.25">
      <c r="A5629">
        <v>5.9</v>
      </c>
      <c r="B5629" s="2">
        <v>13814102</v>
      </c>
    </row>
    <row r="5630" spans="1:2" x14ac:dyDescent="0.25">
      <c r="A5630">
        <v>5.9</v>
      </c>
      <c r="B5630" s="2">
        <v>98240</v>
      </c>
    </row>
    <row r="5631" spans="1:2" x14ac:dyDescent="0.25">
      <c r="A5631">
        <v>5.9</v>
      </c>
      <c r="B5631" s="2">
        <v>11710110</v>
      </c>
    </row>
    <row r="5632" spans="1:2" x14ac:dyDescent="0.25">
      <c r="A5632">
        <v>5.9</v>
      </c>
      <c r="B5632" s="2">
        <v>201252591</v>
      </c>
    </row>
    <row r="5633" spans="1:2" x14ac:dyDescent="0.25">
      <c r="A5633">
        <v>5.9</v>
      </c>
      <c r="B5633" s="2">
        <v>-6438302</v>
      </c>
    </row>
    <row r="5634" spans="1:2" x14ac:dyDescent="0.25">
      <c r="A5634">
        <v>5.9</v>
      </c>
      <c r="B5634" s="2">
        <v>17791187</v>
      </c>
    </row>
    <row r="5635" spans="1:2" x14ac:dyDescent="0.25">
      <c r="A5635">
        <v>5.9</v>
      </c>
      <c r="B5635" s="2">
        <v>29559110</v>
      </c>
    </row>
    <row r="5636" spans="1:2" x14ac:dyDescent="0.25">
      <c r="A5636">
        <v>5.9</v>
      </c>
      <c r="B5636" s="2">
        <v>15150265</v>
      </c>
    </row>
    <row r="5637" spans="1:2" x14ac:dyDescent="0.25">
      <c r="A5637">
        <v>5.9</v>
      </c>
      <c r="B5637" s="2">
        <v>-2249971</v>
      </c>
    </row>
    <row r="5638" spans="1:2" x14ac:dyDescent="0.25">
      <c r="A5638">
        <v>5.9</v>
      </c>
      <c r="B5638" s="2">
        <v>1067629</v>
      </c>
    </row>
    <row r="5639" spans="1:2" x14ac:dyDescent="0.25">
      <c r="A5639">
        <v>5.9</v>
      </c>
      <c r="B5639" s="2">
        <v>-2449600</v>
      </c>
    </row>
    <row r="5640" spans="1:2" x14ac:dyDescent="0.25">
      <c r="A5640">
        <v>5.9</v>
      </c>
      <c r="B5640" s="2">
        <v>12147170</v>
      </c>
    </row>
    <row r="5641" spans="1:2" x14ac:dyDescent="0.25">
      <c r="A5641">
        <v>5.9</v>
      </c>
      <c r="B5641" s="2">
        <v>954641</v>
      </c>
    </row>
    <row r="5642" spans="1:2" x14ac:dyDescent="0.25">
      <c r="A5642">
        <v>5.9</v>
      </c>
      <c r="B5642" s="2">
        <v>155732</v>
      </c>
    </row>
    <row r="5643" spans="1:2" x14ac:dyDescent="0.25">
      <c r="A5643">
        <v>5.8</v>
      </c>
      <c r="B5643" s="2">
        <v>54353106</v>
      </c>
    </row>
    <row r="5644" spans="1:2" x14ac:dyDescent="0.25">
      <c r="A5644">
        <v>5.8</v>
      </c>
      <c r="B5644" s="2">
        <v>5000000</v>
      </c>
    </row>
    <row r="5645" spans="1:2" x14ac:dyDescent="0.25">
      <c r="A5645">
        <v>5.8</v>
      </c>
      <c r="B5645" s="2">
        <v>6950125</v>
      </c>
    </row>
    <row r="5646" spans="1:2" x14ac:dyDescent="0.25">
      <c r="A5646">
        <v>5.8</v>
      </c>
      <c r="B5646" s="2">
        <v>15965924</v>
      </c>
    </row>
    <row r="5647" spans="1:2" x14ac:dyDescent="0.25">
      <c r="A5647">
        <v>5.8</v>
      </c>
      <c r="B5647" s="2">
        <v>5229643</v>
      </c>
    </row>
    <row r="5648" spans="1:2" x14ac:dyDescent="0.25">
      <c r="A5648">
        <v>5.8</v>
      </c>
      <c r="B5648" s="2">
        <v>6892098</v>
      </c>
    </row>
    <row r="5649" spans="1:2" x14ac:dyDescent="0.25">
      <c r="A5649">
        <v>5.8</v>
      </c>
      <c r="B5649" s="2">
        <v>30118057</v>
      </c>
    </row>
    <row r="5650" spans="1:2" x14ac:dyDescent="0.25">
      <c r="A5650">
        <v>5.8</v>
      </c>
      <c r="B5650" s="2">
        <v>23671186</v>
      </c>
    </row>
    <row r="5651" spans="1:2" x14ac:dyDescent="0.25">
      <c r="A5651">
        <v>5.8</v>
      </c>
      <c r="B5651" s="2">
        <v>22440</v>
      </c>
    </row>
    <row r="5652" spans="1:2" x14ac:dyDescent="0.25">
      <c r="A5652">
        <v>5.8</v>
      </c>
      <c r="B5652" s="2">
        <v>2000000</v>
      </c>
    </row>
    <row r="5653" spans="1:2" x14ac:dyDescent="0.25">
      <c r="A5653">
        <v>5.8</v>
      </c>
      <c r="B5653" s="2">
        <v>670680</v>
      </c>
    </row>
    <row r="5654" spans="1:2" x14ac:dyDescent="0.25">
      <c r="A5654">
        <v>5.8</v>
      </c>
      <c r="B5654" s="2">
        <v>0</v>
      </c>
    </row>
    <row r="5655" spans="1:2" x14ac:dyDescent="0.25">
      <c r="A5655">
        <v>5.8</v>
      </c>
      <c r="B5655" s="2">
        <v>18644570</v>
      </c>
    </row>
    <row r="5656" spans="1:2" x14ac:dyDescent="0.25">
      <c r="A5656">
        <v>5.8</v>
      </c>
      <c r="B5656" s="2">
        <v>38682707</v>
      </c>
    </row>
    <row r="5657" spans="1:2" x14ac:dyDescent="0.25">
      <c r="A5657">
        <v>5.8</v>
      </c>
      <c r="B5657" s="2">
        <v>11302884</v>
      </c>
    </row>
    <row r="5658" spans="1:2" x14ac:dyDescent="0.25">
      <c r="A5658">
        <v>5.8</v>
      </c>
      <c r="B5658" s="2">
        <v>6414210</v>
      </c>
    </row>
    <row r="5659" spans="1:2" x14ac:dyDescent="0.25">
      <c r="A5659">
        <v>5.8</v>
      </c>
      <c r="B5659" s="2">
        <v>1435015</v>
      </c>
    </row>
    <row r="5660" spans="1:2" x14ac:dyDescent="0.25">
      <c r="A5660">
        <v>5.8</v>
      </c>
      <c r="B5660" s="2">
        <v>2075282</v>
      </c>
    </row>
    <row r="5661" spans="1:2" x14ac:dyDescent="0.25">
      <c r="A5661">
        <v>5.8</v>
      </c>
      <c r="B5661" s="2">
        <v>-5240034</v>
      </c>
    </row>
    <row r="5662" spans="1:2" x14ac:dyDescent="0.25">
      <c r="A5662">
        <v>5.8</v>
      </c>
      <c r="B5662" s="2">
        <v>343890</v>
      </c>
    </row>
    <row r="5663" spans="1:2" x14ac:dyDescent="0.25">
      <c r="A5663">
        <v>5.8</v>
      </c>
      <c r="B5663" s="2">
        <v>48000000</v>
      </c>
    </row>
    <row r="5664" spans="1:2" x14ac:dyDescent="0.25">
      <c r="A5664">
        <v>5.8</v>
      </c>
      <c r="B5664" s="2">
        <v>0</v>
      </c>
    </row>
    <row r="5665" spans="1:2" x14ac:dyDescent="0.25">
      <c r="A5665">
        <v>5.8</v>
      </c>
      <c r="B5665" s="2">
        <v>24042224</v>
      </c>
    </row>
    <row r="5666" spans="1:2" x14ac:dyDescent="0.25">
      <c r="A5666">
        <v>5.8</v>
      </c>
      <c r="B5666" s="2">
        <v>-16694886</v>
      </c>
    </row>
    <row r="5667" spans="1:2" x14ac:dyDescent="0.25">
      <c r="A5667">
        <v>5.8</v>
      </c>
      <c r="B5667" s="2">
        <v>0</v>
      </c>
    </row>
    <row r="5668" spans="1:2" x14ac:dyDescent="0.25">
      <c r="A5668">
        <v>5.8</v>
      </c>
      <c r="B5668" s="2">
        <v>6797218</v>
      </c>
    </row>
    <row r="5669" spans="1:2" x14ac:dyDescent="0.25">
      <c r="A5669">
        <v>5.8</v>
      </c>
      <c r="B5669" s="2">
        <v>604849</v>
      </c>
    </row>
    <row r="5670" spans="1:2" x14ac:dyDescent="0.25">
      <c r="A5670">
        <v>5.8</v>
      </c>
      <c r="B5670" s="2">
        <v>546904</v>
      </c>
    </row>
    <row r="5671" spans="1:2" x14ac:dyDescent="0.25">
      <c r="A5671">
        <v>5.8</v>
      </c>
      <c r="B5671" s="2">
        <v>679650</v>
      </c>
    </row>
    <row r="5672" spans="1:2" x14ac:dyDescent="0.25">
      <c r="A5672">
        <v>5.8</v>
      </c>
      <c r="B5672" s="2">
        <v>14205021</v>
      </c>
    </row>
    <row r="5673" spans="1:2" x14ac:dyDescent="0.25">
      <c r="A5673">
        <v>5.8</v>
      </c>
      <c r="B5673" s="2">
        <v>-698879</v>
      </c>
    </row>
    <row r="5674" spans="1:2" x14ac:dyDescent="0.25">
      <c r="A5674">
        <v>5.8</v>
      </c>
      <c r="B5674" s="2">
        <v>-8942420</v>
      </c>
    </row>
    <row r="5675" spans="1:2" x14ac:dyDescent="0.25">
      <c r="A5675">
        <v>5.8</v>
      </c>
      <c r="B5675" s="2">
        <v>1028679</v>
      </c>
    </row>
    <row r="5676" spans="1:2" x14ac:dyDescent="0.25">
      <c r="A5676">
        <v>5.8</v>
      </c>
      <c r="B5676" s="2">
        <v>-3654296</v>
      </c>
    </row>
    <row r="5677" spans="1:2" x14ac:dyDescent="0.25">
      <c r="A5677">
        <v>5.8</v>
      </c>
      <c r="B5677" s="2">
        <v>4215849</v>
      </c>
    </row>
    <row r="5678" spans="1:2" x14ac:dyDescent="0.25">
      <c r="A5678">
        <v>5.8</v>
      </c>
      <c r="B5678" s="2">
        <v>126015611</v>
      </c>
    </row>
    <row r="5679" spans="1:2" x14ac:dyDescent="0.25">
      <c r="A5679">
        <v>5.8</v>
      </c>
      <c r="B5679" s="2">
        <v>-8421769</v>
      </c>
    </row>
    <row r="5680" spans="1:2" x14ac:dyDescent="0.25">
      <c r="A5680">
        <v>5.8</v>
      </c>
      <c r="B5680" s="2">
        <v>3005924</v>
      </c>
    </row>
    <row r="5681" spans="1:2" x14ac:dyDescent="0.25">
      <c r="A5681">
        <v>5.8</v>
      </c>
      <c r="B5681" s="2">
        <v>401421</v>
      </c>
    </row>
    <row r="5682" spans="1:2" x14ac:dyDescent="0.25">
      <c r="A5682">
        <v>5.8</v>
      </c>
      <c r="B5682" s="2">
        <v>7721852</v>
      </c>
    </row>
    <row r="5683" spans="1:2" x14ac:dyDescent="0.25">
      <c r="A5683">
        <v>5.8</v>
      </c>
      <c r="B5683" s="2">
        <v>-1020989</v>
      </c>
    </row>
    <row r="5684" spans="1:2" x14ac:dyDescent="0.25">
      <c r="A5684">
        <v>5.8</v>
      </c>
      <c r="B5684" s="2">
        <v>-7994696</v>
      </c>
    </row>
    <row r="5685" spans="1:2" x14ac:dyDescent="0.25">
      <c r="A5685">
        <v>5.8</v>
      </c>
      <c r="B5685" s="2">
        <v>-5342554</v>
      </c>
    </row>
    <row r="5686" spans="1:2" x14ac:dyDescent="0.25">
      <c r="A5686">
        <v>5.8</v>
      </c>
      <c r="B5686" s="2">
        <v>-9295386</v>
      </c>
    </row>
    <row r="5687" spans="1:2" x14ac:dyDescent="0.25">
      <c r="A5687">
        <v>5.8</v>
      </c>
      <c r="B5687" s="2">
        <v>-9491157</v>
      </c>
    </row>
    <row r="5688" spans="1:2" x14ac:dyDescent="0.25">
      <c r="A5688">
        <v>5.8</v>
      </c>
      <c r="B5688" s="2">
        <v>5552441</v>
      </c>
    </row>
    <row r="5689" spans="1:2" x14ac:dyDescent="0.25">
      <c r="A5689">
        <v>5.8</v>
      </c>
      <c r="B5689" s="2">
        <v>3942628</v>
      </c>
    </row>
    <row r="5690" spans="1:2" x14ac:dyDescent="0.25">
      <c r="A5690">
        <v>5.8</v>
      </c>
      <c r="B5690" s="2">
        <v>5777099</v>
      </c>
    </row>
    <row r="5691" spans="1:2" x14ac:dyDescent="0.25">
      <c r="A5691">
        <v>5.8</v>
      </c>
      <c r="B5691" s="2">
        <v>18699037</v>
      </c>
    </row>
    <row r="5692" spans="1:2" x14ac:dyDescent="0.25">
      <c r="A5692">
        <v>5.8</v>
      </c>
      <c r="B5692" s="2">
        <v>4795009</v>
      </c>
    </row>
    <row r="5693" spans="1:2" x14ac:dyDescent="0.25">
      <c r="A5693">
        <v>5.8</v>
      </c>
      <c r="B5693" s="2">
        <v>3690328</v>
      </c>
    </row>
    <row r="5694" spans="1:2" x14ac:dyDescent="0.25">
      <c r="A5694">
        <v>5.8</v>
      </c>
      <c r="B5694" s="2">
        <v>-8357761</v>
      </c>
    </row>
    <row r="5695" spans="1:2" x14ac:dyDescent="0.25">
      <c r="A5695">
        <v>5.8</v>
      </c>
      <c r="B5695" s="2">
        <v>-30425744</v>
      </c>
    </row>
    <row r="5696" spans="1:2" x14ac:dyDescent="0.25">
      <c r="A5696">
        <v>5.8</v>
      </c>
      <c r="B5696" s="2">
        <v>574080</v>
      </c>
    </row>
    <row r="5697" spans="1:2" x14ac:dyDescent="0.25">
      <c r="A5697">
        <v>5.8</v>
      </c>
      <c r="B5697" s="2">
        <v>20681173</v>
      </c>
    </row>
    <row r="5698" spans="1:2" x14ac:dyDescent="0.25">
      <c r="A5698">
        <v>5.8</v>
      </c>
      <c r="B5698" s="2">
        <v>14404261</v>
      </c>
    </row>
    <row r="5699" spans="1:2" x14ac:dyDescent="0.25">
      <c r="A5699">
        <v>5.8</v>
      </c>
      <c r="B5699" s="2">
        <v>37410827</v>
      </c>
    </row>
    <row r="5700" spans="1:2" x14ac:dyDescent="0.25">
      <c r="A5700">
        <v>5.8</v>
      </c>
      <c r="B5700" s="2">
        <v>-1538731</v>
      </c>
    </row>
    <row r="5701" spans="1:2" x14ac:dyDescent="0.25">
      <c r="A5701">
        <v>5.8</v>
      </c>
      <c r="B5701" s="2">
        <v>-5528238</v>
      </c>
    </row>
    <row r="5702" spans="1:2" x14ac:dyDescent="0.25">
      <c r="A5702">
        <v>5.8</v>
      </c>
      <c r="B5702" s="2">
        <v>-10468511</v>
      </c>
    </row>
    <row r="5703" spans="1:2" x14ac:dyDescent="0.25">
      <c r="A5703">
        <v>5.8</v>
      </c>
      <c r="B5703" s="2">
        <v>59227</v>
      </c>
    </row>
    <row r="5704" spans="1:2" x14ac:dyDescent="0.25">
      <c r="A5704">
        <v>5.8</v>
      </c>
      <c r="B5704" s="2">
        <v>-47781920</v>
      </c>
    </row>
    <row r="5705" spans="1:2" x14ac:dyDescent="0.25">
      <c r="A5705">
        <v>5.8</v>
      </c>
      <c r="B5705" s="2">
        <v>-20412268</v>
      </c>
    </row>
    <row r="5706" spans="1:2" x14ac:dyDescent="0.25">
      <c r="A5706">
        <v>5.8</v>
      </c>
      <c r="B5706" s="2">
        <v>1545943</v>
      </c>
    </row>
    <row r="5707" spans="1:2" x14ac:dyDescent="0.25">
      <c r="A5707">
        <v>5.8</v>
      </c>
      <c r="B5707" s="2">
        <v>4205000</v>
      </c>
    </row>
    <row r="5708" spans="1:2" x14ac:dyDescent="0.25">
      <c r="A5708">
        <v>5.8</v>
      </c>
      <c r="B5708" s="2">
        <v>7788597</v>
      </c>
    </row>
    <row r="5709" spans="1:2" x14ac:dyDescent="0.25">
      <c r="A5709">
        <v>5.8</v>
      </c>
      <c r="B5709" s="2">
        <v>-409909</v>
      </c>
    </row>
    <row r="5710" spans="1:2" x14ac:dyDescent="0.25">
      <c r="A5710">
        <v>5.8</v>
      </c>
      <c r="B5710" s="2">
        <v>14143280</v>
      </c>
    </row>
    <row r="5711" spans="1:2" x14ac:dyDescent="0.25">
      <c r="A5711">
        <v>5.8</v>
      </c>
      <c r="B5711" s="2">
        <v>-13545232</v>
      </c>
    </row>
    <row r="5712" spans="1:2" x14ac:dyDescent="0.25">
      <c r="A5712">
        <v>5.8</v>
      </c>
      <c r="B5712" s="2">
        <v>7931969</v>
      </c>
    </row>
    <row r="5713" spans="1:2" x14ac:dyDescent="0.25">
      <c r="A5713">
        <v>5.8</v>
      </c>
      <c r="B5713" s="2">
        <v>33693477</v>
      </c>
    </row>
    <row r="5714" spans="1:2" x14ac:dyDescent="0.25">
      <c r="A5714">
        <v>5.8</v>
      </c>
      <c r="B5714" s="2">
        <v>-1481903</v>
      </c>
    </row>
    <row r="5715" spans="1:2" x14ac:dyDescent="0.25">
      <c r="A5715">
        <v>5.8</v>
      </c>
      <c r="B5715" s="2">
        <v>10208854</v>
      </c>
    </row>
    <row r="5716" spans="1:2" x14ac:dyDescent="0.25">
      <c r="A5716">
        <v>5.8</v>
      </c>
      <c r="B5716" s="2">
        <v>8442162</v>
      </c>
    </row>
    <row r="5717" spans="1:2" x14ac:dyDescent="0.25">
      <c r="A5717">
        <v>5.8</v>
      </c>
      <c r="B5717" s="2">
        <v>-10947262</v>
      </c>
    </row>
    <row r="5718" spans="1:2" x14ac:dyDescent="0.25">
      <c r="A5718">
        <v>5.8</v>
      </c>
      <c r="B5718" s="2">
        <v>21202099</v>
      </c>
    </row>
    <row r="5719" spans="1:2" x14ac:dyDescent="0.25">
      <c r="A5719">
        <v>5.8</v>
      </c>
      <c r="B5719" s="2">
        <v>-13797244</v>
      </c>
    </row>
    <row r="5720" spans="1:2" x14ac:dyDescent="0.25">
      <c r="A5720">
        <v>5.8</v>
      </c>
      <c r="B5720" s="2">
        <v>422503</v>
      </c>
    </row>
    <row r="5721" spans="1:2" x14ac:dyDescent="0.25">
      <c r="A5721">
        <v>5.8</v>
      </c>
      <c r="B5721" s="2">
        <v>2791515</v>
      </c>
    </row>
    <row r="5722" spans="1:2" x14ac:dyDescent="0.25">
      <c r="A5722">
        <v>5.8</v>
      </c>
      <c r="B5722" s="2">
        <v>4030793</v>
      </c>
    </row>
    <row r="5723" spans="1:2" x14ac:dyDescent="0.25">
      <c r="A5723">
        <v>5.8</v>
      </c>
      <c r="B5723" s="2">
        <v>7609396</v>
      </c>
    </row>
    <row r="5724" spans="1:2" x14ac:dyDescent="0.25">
      <c r="A5724">
        <v>5.8</v>
      </c>
      <c r="B5724" s="2">
        <v>36448400</v>
      </c>
    </row>
    <row r="5725" spans="1:2" x14ac:dyDescent="0.25">
      <c r="A5725">
        <v>5.8</v>
      </c>
      <c r="B5725" s="2">
        <v>7839327</v>
      </c>
    </row>
    <row r="5726" spans="1:2" x14ac:dyDescent="0.25">
      <c r="A5726">
        <v>5.8</v>
      </c>
      <c r="B5726" s="2">
        <v>-16654155</v>
      </c>
    </row>
    <row r="5727" spans="1:2" x14ac:dyDescent="0.25">
      <c r="A5727">
        <v>5.8</v>
      </c>
      <c r="B5727" s="2">
        <v>1497222</v>
      </c>
    </row>
    <row r="5728" spans="1:2" x14ac:dyDescent="0.25">
      <c r="A5728">
        <v>5.8</v>
      </c>
      <c r="B5728" s="2">
        <v>30057974</v>
      </c>
    </row>
    <row r="5729" spans="1:2" x14ac:dyDescent="0.25">
      <c r="A5729">
        <v>5.8</v>
      </c>
      <c r="B5729" s="2">
        <v>7924955</v>
      </c>
    </row>
    <row r="5730" spans="1:2" x14ac:dyDescent="0.25">
      <c r="A5730">
        <v>5.8</v>
      </c>
      <c r="B5730" s="2">
        <v>63513</v>
      </c>
    </row>
    <row r="5731" spans="1:2" x14ac:dyDescent="0.25">
      <c r="A5731">
        <v>5.8</v>
      </c>
      <c r="B5731" s="2">
        <v>104195920</v>
      </c>
    </row>
    <row r="5732" spans="1:2" x14ac:dyDescent="0.25">
      <c r="A5732">
        <v>5.8</v>
      </c>
      <c r="B5732" s="2">
        <v>78374103</v>
      </c>
    </row>
    <row r="5733" spans="1:2" x14ac:dyDescent="0.25">
      <c r="A5733">
        <v>5.8</v>
      </c>
      <c r="B5733" s="2">
        <v>3185976</v>
      </c>
    </row>
    <row r="5734" spans="1:2" x14ac:dyDescent="0.25">
      <c r="A5734">
        <v>5.8</v>
      </c>
      <c r="B5734" s="2">
        <v>29350171</v>
      </c>
    </row>
    <row r="5735" spans="1:2" x14ac:dyDescent="0.25">
      <c r="A5735">
        <v>5.8</v>
      </c>
      <c r="B5735" s="2">
        <v>7506759</v>
      </c>
    </row>
    <row r="5736" spans="1:2" x14ac:dyDescent="0.25">
      <c r="A5736">
        <v>5.8</v>
      </c>
      <c r="B5736" s="2">
        <v>6815484</v>
      </c>
    </row>
    <row r="5737" spans="1:2" x14ac:dyDescent="0.25">
      <c r="A5737">
        <v>5.8</v>
      </c>
      <c r="B5737" s="2">
        <v>13620973</v>
      </c>
    </row>
    <row r="5738" spans="1:2" x14ac:dyDescent="0.25">
      <c r="A5738">
        <v>5.8</v>
      </c>
      <c r="B5738" s="2">
        <v>7032782</v>
      </c>
    </row>
    <row r="5739" spans="1:2" x14ac:dyDescent="0.25">
      <c r="A5739">
        <v>5.8</v>
      </c>
      <c r="B5739" s="2">
        <v>9440752</v>
      </c>
    </row>
    <row r="5740" spans="1:2" x14ac:dyDescent="0.25">
      <c r="A5740">
        <v>5.8</v>
      </c>
      <c r="B5740" s="2">
        <v>-2388046</v>
      </c>
    </row>
    <row r="5741" spans="1:2" x14ac:dyDescent="0.25">
      <c r="A5741">
        <v>5.8</v>
      </c>
      <c r="B5741" s="2">
        <v>-5939736</v>
      </c>
    </row>
    <row r="5742" spans="1:2" x14ac:dyDescent="0.25">
      <c r="A5742">
        <v>5.8</v>
      </c>
      <c r="B5742" s="2">
        <v>-34620598</v>
      </c>
    </row>
    <row r="5743" spans="1:2" x14ac:dyDescent="0.25">
      <c r="A5743">
        <v>5.8</v>
      </c>
      <c r="B5743" s="2">
        <v>-1043207</v>
      </c>
    </row>
    <row r="5744" spans="1:2" x14ac:dyDescent="0.25">
      <c r="A5744">
        <v>5.8</v>
      </c>
      <c r="B5744" s="2">
        <v>-19990695</v>
      </c>
    </row>
    <row r="5745" spans="1:2" x14ac:dyDescent="0.25">
      <c r="A5745">
        <v>5.8</v>
      </c>
      <c r="B5745" s="2">
        <v>-11170041</v>
      </c>
    </row>
    <row r="5746" spans="1:2" x14ac:dyDescent="0.25">
      <c r="A5746">
        <v>5.8</v>
      </c>
      <c r="B5746" s="2">
        <v>-6043392</v>
      </c>
    </row>
    <row r="5747" spans="1:2" x14ac:dyDescent="0.25">
      <c r="A5747">
        <v>5.8</v>
      </c>
      <c r="B5747" s="2">
        <v>10738769</v>
      </c>
    </row>
    <row r="5748" spans="1:2" x14ac:dyDescent="0.25">
      <c r="A5748">
        <v>5.8</v>
      </c>
      <c r="B5748" s="2">
        <v>-2251005</v>
      </c>
    </row>
    <row r="5749" spans="1:2" x14ac:dyDescent="0.25">
      <c r="A5749">
        <v>5.8</v>
      </c>
      <c r="B5749" s="2">
        <v>-21357017</v>
      </c>
    </row>
    <row r="5750" spans="1:2" x14ac:dyDescent="0.25">
      <c r="A5750">
        <v>5.8</v>
      </c>
      <c r="B5750" s="2">
        <v>14598571</v>
      </c>
    </row>
    <row r="5751" spans="1:2" x14ac:dyDescent="0.25">
      <c r="A5751">
        <v>5.8</v>
      </c>
      <c r="B5751" s="2">
        <v>94839294</v>
      </c>
    </row>
    <row r="5752" spans="1:2" x14ac:dyDescent="0.25">
      <c r="A5752">
        <v>5.8</v>
      </c>
      <c r="B5752" s="2">
        <v>3757163</v>
      </c>
    </row>
    <row r="5753" spans="1:2" x14ac:dyDescent="0.25">
      <c r="A5753">
        <v>5.8</v>
      </c>
      <c r="B5753" s="2">
        <v>38041738</v>
      </c>
    </row>
    <row r="5754" spans="1:2" x14ac:dyDescent="0.25">
      <c r="A5754">
        <v>5.8</v>
      </c>
      <c r="B5754" s="2">
        <v>-20868140</v>
      </c>
    </row>
    <row r="5755" spans="1:2" x14ac:dyDescent="0.25">
      <c r="A5755">
        <v>5.8</v>
      </c>
      <c r="B5755" s="2">
        <v>-23863144</v>
      </c>
    </row>
    <row r="5756" spans="1:2" x14ac:dyDescent="0.25">
      <c r="A5756">
        <v>5.8</v>
      </c>
      <c r="B5756" s="2">
        <v>123104</v>
      </c>
    </row>
    <row r="5757" spans="1:2" x14ac:dyDescent="0.25">
      <c r="A5757">
        <v>5.8</v>
      </c>
      <c r="B5757" s="2">
        <v>77910</v>
      </c>
    </row>
    <row r="5758" spans="1:2" x14ac:dyDescent="0.25">
      <c r="A5758">
        <v>5.8</v>
      </c>
      <c r="B5758" s="2">
        <v>111989043</v>
      </c>
    </row>
    <row r="5759" spans="1:2" x14ac:dyDescent="0.25">
      <c r="A5759">
        <v>5.8</v>
      </c>
      <c r="B5759" s="2">
        <v>0</v>
      </c>
    </row>
    <row r="5760" spans="1:2" x14ac:dyDescent="0.25">
      <c r="A5760">
        <v>5.8</v>
      </c>
      <c r="B5760" s="2">
        <v>14093409</v>
      </c>
    </row>
    <row r="5761" spans="1:2" x14ac:dyDescent="0.25">
      <c r="A5761">
        <v>5.8</v>
      </c>
      <c r="B5761" s="2">
        <v>-1075365</v>
      </c>
    </row>
    <row r="5762" spans="1:2" x14ac:dyDescent="0.25">
      <c r="A5762">
        <v>5.8</v>
      </c>
      <c r="B5762" s="2">
        <v>-14316953</v>
      </c>
    </row>
    <row r="5763" spans="1:2" x14ac:dyDescent="0.25">
      <c r="A5763">
        <v>5.8</v>
      </c>
      <c r="B5763" s="2">
        <v>437568</v>
      </c>
    </row>
    <row r="5764" spans="1:2" x14ac:dyDescent="0.25">
      <c r="A5764">
        <v>5.8</v>
      </c>
      <c r="B5764" s="2">
        <v>95213455</v>
      </c>
    </row>
    <row r="5765" spans="1:2" x14ac:dyDescent="0.25">
      <c r="A5765">
        <v>5.8</v>
      </c>
      <c r="B5765" s="2">
        <v>-7034135</v>
      </c>
    </row>
    <row r="5766" spans="1:2" x14ac:dyDescent="0.25">
      <c r="A5766">
        <v>5.8</v>
      </c>
      <c r="B5766" s="2">
        <v>-9831030</v>
      </c>
    </row>
    <row r="5767" spans="1:2" x14ac:dyDescent="0.25">
      <c r="A5767">
        <v>5.8</v>
      </c>
      <c r="B5767" s="2">
        <v>-38866505</v>
      </c>
    </row>
    <row r="5768" spans="1:2" x14ac:dyDescent="0.25">
      <c r="A5768">
        <v>5.8</v>
      </c>
      <c r="B5768" s="2">
        <v>-35528031</v>
      </c>
    </row>
    <row r="5769" spans="1:2" x14ac:dyDescent="0.25">
      <c r="A5769">
        <v>5.8</v>
      </c>
      <c r="B5769" s="2">
        <v>313768</v>
      </c>
    </row>
    <row r="5770" spans="1:2" x14ac:dyDescent="0.25">
      <c r="A5770">
        <v>5.8</v>
      </c>
      <c r="B5770" s="2">
        <v>126783</v>
      </c>
    </row>
    <row r="5771" spans="1:2" x14ac:dyDescent="0.25">
      <c r="A5771">
        <v>5.8</v>
      </c>
      <c r="B5771" s="2">
        <v>-986724</v>
      </c>
    </row>
    <row r="5772" spans="1:2" x14ac:dyDescent="0.25">
      <c r="A5772">
        <v>5.8</v>
      </c>
      <c r="B5772" s="2">
        <v>159703340</v>
      </c>
    </row>
    <row r="5773" spans="1:2" x14ac:dyDescent="0.25">
      <c r="A5773">
        <v>5.8</v>
      </c>
      <c r="B5773" s="2">
        <v>-6380391</v>
      </c>
    </row>
    <row r="5774" spans="1:2" x14ac:dyDescent="0.25">
      <c r="A5774">
        <v>5.8</v>
      </c>
      <c r="B5774" s="2">
        <v>1460687</v>
      </c>
    </row>
    <row r="5775" spans="1:2" x14ac:dyDescent="0.25">
      <c r="A5775">
        <v>5.8</v>
      </c>
      <c r="B5775" s="2">
        <v>-18823268</v>
      </c>
    </row>
    <row r="5776" spans="1:2" x14ac:dyDescent="0.25">
      <c r="A5776">
        <v>5.8</v>
      </c>
      <c r="B5776" s="2">
        <v>-5465628</v>
      </c>
    </row>
    <row r="5777" spans="1:2" x14ac:dyDescent="0.25">
      <c r="A5777">
        <v>5.8</v>
      </c>
      <c r="B5777" s="2">
        <v>121269535</v>
      </c>
    </row>
    <row r="5778" spans="1:2" x14ac:dyDescent="0.25">
      <c r="A5778">
        <v>5.8</v>
      </c>
      <c r="B5778" s="2">
        <v>13806184</v>
      </c>
    </row>
    <row r="5779" spans="1:2" x14ac:dyDescent="0.25">
      <c r="A5779">
        <v>5.8</v>
      </c>
      <c r="B5779" s="2">
        <v>23526835</v>
      </c>
    </row>
    <row r="5780" spans="1:2" x14ac:dyDescent="0.25">
      <c r="A5780">
        <v>5.8</v>
      </c>
      <c r="B5780" s="2">
        <v>95121981</v>
      </c>
    </row>
    <row r="5781" spans="1:2" x14ac:dyDescent="0.25">
      <c r="A5781">
        <v>5.8</v>
      </c>
      <c r="B5781" s="2">
        <v>-23127329</v>
      </c>
    </row>
    <row r="5782" spans="1:2" x14ac:dyDescent="0.25">
      <c r="A5782">
        <v>5.8</v>
      </c>
      <c r="B5782" s="2">
        <v>-1131284</v>
      </c>
    </row>
    <row r="5783" spans="1:2" x14ac:dyDescent="0.25">
      <c r="A5783">
        <v>5.8</v>
      </c>
      <c r="B5783" s="2">
        <v>101265204</v>
      </c>
    </row>
    <row r="5784" spans="1:2" x14ac:dyDescent="0.25">
      <c r="A5784">
        <v>5.8</v>
      </c>
      <c r="B5784" s="2">
        <v>25732139</v>
      </c>
    </row>
    <row r="5785" spans="1:2" x14ac:dyDescent="0.25">
      <c r="A5785">
        <v>5.8</v>
      </c>
      <c r="B5785" s="2">
        <v>101591324</v>
      </c>
    </row>
    <row r="5786" spans="1:2" x14ac:dyDescent="0.25">
      <c r="A5786">
        <v>5.8</v>
      </c>
      <c r="B5786" s="2">
        <v>31489558</v>
      </c>
    </row>
    <row r="5787" spans="1:2" x14ac:dyDescent="0.25">
      <c r="A5787">
        <v>5.8</v>
      </c>
      <c r="B5787" s="2">
        <v>64197208</v>
      </c>
    </row>
    <row r="5788" spans="1:2" x14ac:dyDescent="0.25">
      <c r="A5788">
        <v>5.8</v>
      </c>
      <c r="B5788" s="2">
        <v>66977904</v>
      </c>
    </row>
    <row r="5789" spans="1:2" x14ac:dyDescent="0.25">
      <c r="A5789">
        <v>5.8</v>
      </c>
      <c r="B5789" s="2">
        <v>94734481</v>
      </c>
    </row>
    <row r="5790" spans="1:2" x14ac:dyDescent="0.25">
      <c r="A5790">
        <v>5.8</v>
      </c>
      <c r="B5790" s="2">
        <v>75592831</v>
      </c>
    </row>
    <row r="5791" spans="1:2" x14ac:dyDescent="0.25">
      <c r="A5791">
        <v>5.8</v>
      </c>
      <c r="B5791" s="2">
        <v>40442443</v>
      </c>
    </row>
    <row r="5792" spans="1:2" x14ac:dyDescent="0.25">
      <c r="A5792">
        <v>5.8</v>
      </c>
      <c r="B5792" s="2">
        <v>45152203</v>
      </c>
    </row>
    <row r="5793" spans="1:2" x14ac:dyDescent="0.25">
      <c r="A5793">
        <v>5.8</v>
      </c>
      <c r="B5793" s="2">
        <v>-747153</v>
      </c>
    </row>
    <row r="5794" spans="1:2" x14ac:dyDescent="0.25">
      <c r="A5794">
        <v>5.8</v>
      </c>
      <c r="B5794" s="2">
        <v>31586408</v>
      </c>
    </row>
    <row r="5795" spans="1:2" x14ac:dyDescent="0.25">
      <c r="A5795">
        <v>5.8</v>
      </c>
      <c r="B5795" s="2">
        <v>2456454</v>
      </c>
    </row>
    <row r="5796" spans="1:2" x14ac:dyDescent="0.25">
      <c r="A5796">
        <v>5.8</v>
      </c>
      <c r="B5796" s="2">
        <v>92076</v>
      </c>
    </row>
    <row r="5797" spans="1:2" x14ac:dyDescent="0.25">
      <c r="A5797">
        <v>5.8</v>
      </c>
      <c r="B5797" s="2">
        <v>64255460</v>
      </c>
    </row>
    <row r="5798" spans="1:2" x14ac:dyDescent="0.25">
      <c r="A5798">
        <v>5.8</v>
      </c>
      <c r="B5798" s="2">
        <v>93890272</v>
      </c>
    </row>
    <row r="5799" spans="1:2" x14ac:dyDescent="0.25">
      <c r="A5799">
        <v>5.8</v>
      </c>
      <c r="B5799" s="2">
        <v>50844775</v>
      </c>
    </row>
    <row r="5800" spans="1:2" x14ac:dyDescent="0.25">
      <c r="A5800">
        <v>5.8</v>
      </c>
      <c r="B5800" s="2">
        <v>35764406</v>
      </c>
    </row>
    <row r="5801" spans="1:2" x14ac:dyDescent="0.25">
      <c r="A5801">
        <v>5.8</v>
      </c>
      <c r="B5801" s="2">
        <v>153668210</v>
      </c>
    </row>
    <row r="5802" spans="1:2" x14ac:dyDescent="0.25">
      <c r="A5802">
        <v>5.8</v>
      </c>
      <c r="B5802" s="2">
        <v>32751189</v>
      </c>
    </row>
    <row r="5803" spans="1:2" x14ac:dyDescent="0.25">
      <c r="A5803">
        <v>5.8</v>
      </c>
      <c r="B5803" s="2">
        <v>11745244</v>
      </c>
    </row>
    <row r="5804" spans="1:2" x14ac:dyDescent="0.25">
      <c r="A5804">
        <v>5.8</v>
      </c>
      <c r="B5804" s="2">
        <v>4947717</v>
      </c>
    </row>
    <row r="5805" spans="1:2" x14ac:dyDescent="0.25">
      <c r="A5805">
        <v>5.8</v>
      </c>
      <c r="B5805" s="2">
        <v>5181129</v>
      </c>
    </row>
    <row r="5806" spans="1:2" x14ac:dyDescent="0.25">
      <c r="A5806">
        <v>5.8</v>
      </c>
      <c r="B5806" s="2">
        <v>-5843682</v>
      </c>
    </row>
    <row r="5807" spans="1:2" x14ac:dyDescent="0.25">
      <c r="A5807">
        <v>5.8</v>
      </c>
      <c r="B5807" s="2">
        <v>68453183</v>
      </c>
    </row>
    <row r="5808" spans="1:2" x14ac:dyDescent="0.25">
      <c r="A5808">
        <v>5.8</v>
      </c>
      <c r="B5808" s="2">
        <v>253625427</v>
      </c>
    </row>
    <row r="5809" spans="1:2" x14ac:dyDescent="0.25">
      <c r="A5809">
        <v>5.8</v>
      </c>
      <c r="B5809" s="2">
        <v>21609243</v>
      </c>
    </row>
    <row r="5810" spans="1:2" x14ac:dyDescent="0.25">
      <c r="A5810">
        <v>5.8</v>
      </c>
      <c r="B5810" s="2">
        <v>-3167201</v>
      </c>
    </row>
    <row r="5811" spans="1:2" x14ac:dyDescent="0.25">
      <c r="A5811">
        <v>5.8</v>
      </c>
      <c r="B5811" s="2">
        <v>5000167</v>
      </c>
    </row>
    <row r="5812" spans="1:2" x14ac:dyDescent="0.25">
      <c r="A5812">
        <v>5.8</v>
      </c>
      <c r="B5812" s="2">
        <v>179381</v>
      </c>
    </row>
    <row r="5813" spans="1:2" x14ac:dyDescent="0.25">
      <c r="A5813">
        <v>5.8</v>
      </c>
      <c r="B5813" s="2">
        <v>184232688</v>
      </c>
    </row>
    <row r="5814" spans="1:2" x14ac:dyDescent="0.25">
      <c r="A5814">
        <v>5.8</v>
      </c>
      <c r="B5814" s="2">
        <v>-10995498</v>
      </c>
    </row>
    <row r="5815" spans="1:2" x14ac:dyDescent="0.25">
      <c r="A5815">
        <v>5.8</v>
      </c>
      <c r="B5815" s="2">
        <v>103064059</v>
      </c>
    </row>
    <row r="5816" spans="1:2" x14ac:dyDescent="0.25">
      <c r="A5816">
        <v>5.8</v>
      </c>
      <c r="B5816" s="2">
        <v>4412163</v>
      </c>
    </row>
    <row r="5817" spans="1:2" x14ac:dyDescent="0.25">
      <c r="A5817">
        <v>5.8</v>
      </c>
      <c r="B5817" s="2">
        <v>37105289</v>
      </c>
    </row>
    <row r="5818" spans="1:2" x14ac:dyDescent="0.25">
      <c r="A5818">
        <v>5.8</v>
      </c>
      <c r="B5818" s="2">
        <v>127469017</v>
      </c>
    </row>
    <row r="5819" spans="1:2" x14ac:dyDescent="0.25">
      <c r="A5819">
        <v>5.8</v>
      </c>
      <c r="B5819" s="2">
        <v>591217826</v>
      </c>
    </row>
    <row r="5820" spans="1:2" x14ac:dyDescent="0.25">
      <c r="A5820">
        <v>5.8</v>
      </c>
      <c r="B5820" s="2">
        <v>-9171460</v>
      </c>
    </row>
    <row r="5821" spans="1:2" x14ac:dyDescent="0.25">
      <c r="A5821">
        <v>5.8</v>
      </c>
      <c r="B5821" s="2">
        <v>12035862</v>
      </c>
    </row>
    <row r="5822" spans="1:2" x14ac:dyDescent="0.25">
      <c r="A5822">
        <v>5.8</v>
      </c>
      <c r="B5822" s="2">
        <v>-25995050</v>
      </c>
    </row>
    <row r="5823" spans="1:2" x14ac:dyDescent="0.25">
      <c r="A5823">
        <v>5.8</v>
      </c>
      <c r="B5823" s="2">
        <v>96805831</v>
      </c>
    </row>
    <row r="5824" spans="1:2" x14ac:dyDescent="0.25">
      <c r="A5824">
        <v>5.8</v>
      </c>
      <c r="B5824" s="2">
        <v>64866815</v>
      </c>
    </row>
    <row r="5825" spans="1:2" x14ac:dyDescent="0.25">
      <c r="A5825">
        <v>5.8</v>
      </c>
      <c r="B5825" s="2">
        <v>8973554</v>
      </c>
    </row>
    <row r="5826" spans="1:2" x14ac:dyDescent="0.25">
      <c r="A5826">
        <v>5.8</v>
      </c>
      <c r="B5826" s="2">
        <v>5300885</v>
      </c>
    </row>
    <row r="5827" spans="1:2" x14ac:dyDescent="0.25">
      <c r="A5827">
        <v>5.8</v>
      </c>
      <c r="B5827" s="2">
        <v>-708617</v>
      </c>
    </row>
    <row r="5828" spans="1:2" x14ac:dyDescent="0.25">
      <c r="A5828">
        <v>5.8</v>
      </c>
      <c r="B5828" s="2">
        <v>-2994927</v>
      </c>
    </row>
    <row r="5829" spans="1:2" x14ac:dyDescent="0.25">
      <c r="A5829">
        <v>5.8</v>
      </c>
      <c r="B5829" s="2">
        <v>368214993</v>
      </c>
    </row>
    <row r="5830" spans="1:2" x14ac:dyDescent="0.25">
      <c r="A5830">
        <v>5.8</v>
      </c>
      <c r="B5830" s="2">
        <v>144594016</v>
      </c>
    </row>
    <row r="5831" spans="1:2" x14ac:dyDescent="0.25">
      <c r="A5831">
        <v>5.8</v>
      </c>
      <c r="B5831" s="2">
        <v>240228084</v>
      </c>
    </row>
    <row r="5832" spans="1:2" x14ac:dyDescent="0.25">
      <c r="A5832">
        <v>5.8</v>
      </c>
      <c r="B5832" s="2">
        <v>0</v>
      </c>
    </row>
    <row r="5833" spans="1:2" x14ac:dyDescent="0.25">
      <c r="A5833">
        <v>5.8</v>
      </c>
      <c r="B5833" s="2">
        <v>-398271</v>
      </c>
    </row>
    <row r="5834" spans="1:2" x14ac:dyDescent="0.25">
      <c r="A5834">
        <v>5.8</v>
      </c>
      <c r="B5834" s="2">
        <v>12054369</v>
      </c>
    </row>
    <row r="5835" spans="1:2" x14ac:dyDescent="0.25">
      <c r="A5835">
        <v>5.8</v>
      </c>
      <c r="B5835" s="2">
        <v>-6350374</v>
      </c>
    </row>
    <row r="5836" spans="1:2" x14ac:dyDescent="0.25">
      <c r="A5836">
        <v>5.8</v>
      </c>
      <c r="B5836" s="2">
        <v>117887643</v>
      </c>
    </row>
    <row r="5837" spans="1:2" x14ac:dyDescent="0.25">
      <c r="A5837">
        <v>5.8</v>
      </c>
      <c r="B5837" s="2">
        <v>50157237</v>
      </c>
    </row>
    <row r="5838" spans="1:2" x14ac:dyDescent="0.25">
      <c r="A5838">
        <v>5.8</v>
      </c>
      <c r="B5838" s="2">
        <v>107817248</v>
      </c>
    </row>
    <row r="5839" spans="1:2" x14ac:dyDescent="0.25">
      <c r="A5839">
        <v>5.8</v>
      </c>
      <c r="B5839" s="2">
        <v>11513760</v>
      </c>
    </row>
    <row r="5840" spans="1:2" x14ac:dyDescent="0.25">
      <c r="A5840">
        <v>5.8</v>
      </c>
      <c r="B5840" s="2">
        <v>-2854324</v>
      </c>
    </row>
    <row r="5841" spans="1:2" x14ac:dyDescent="0.25">
      <c r="A5841">
        <v>5.8</v>
      </c>
      <c r="B5841" s="2">
        <v>19782683</v>
      </c>
    </row>
    <row r="5842" spans="1:2" x14ac:dyDescent="0.25">
      <c r="A5842">
        <v>5.8</v>
      </c>
      <c r="B5842" s="2">
        <v>-13831288</v>
      </c>
    </row>
    <row r="5843" spans="1:2" x14ac:dyDescent="0.25">
      <c r="A5843">
        <v>5.8</v>
      </c>
      <c r="B5843" s="2">
        <v>2037</v>
      </c>
    </row>
    <row r="5844" spans="1:2" x14ac:dyDescent="0.25">
      <c r="A5844">
        <v>5.8</v>
      </c>
      <c r="B5844" s="2">
        <v>94025485</v>
      </c>
    </row>
    <row r="5845" spans="1:2" x14ac:dyDescent="0.25">
      <c r="A5845">
        <v>5.8</v>
      </c>
      <c r="B5845" s="2">
        <v>256260290</v>
      </c>
    </row>
    <row r="5846" spans="1:2" x14ac:dyDescent="0.25">
      <c r="A5846">
        <v>5.8</v>
      </c>
      <c r="B5846" s="2">
        <v>1944287</v>
      </c>
    </row>
    <row r="5847" spans="1:2" x14ac:dyDescent="0.25">
      <c r="A5847">
        <v>5.8</v>
      </c>
      <c r="B5847" s="2">
        <v>-8716135</v>
      </c>
    </row>
    <row r="5848" spans="1:2" x14ac:dyDescent="0.25">
      <c r="A5848">
        <v>5.8</v>
      </c>
      <c r="B5848" s="2">
        <v>131208</v>
      </c>
    </row>
    <row r="5849" spans="1:2" x14ac:dyDescent="0.25">
      <c r="A5849">
        <v>5.8</v>
      </c>
      <c r="B5849" s="2">
        <v>245740705</v>
      </c>
    </row>
    <row r="5850" spans="1:2" x14ac:dyDescent="0.25">
      <c r="A5850">
        <v>5.8</v>
      </c>
      <c r="B5850" s="2">
        <v>109850315</v>
      </c>
    </row>
    <row r="5851" spans="1:2" x14ac:dyDescent="0.25">
      <c r="A5851">
        <v>5.8</v>
      </c>
      <c r="B5851" s="2">
        <v>2409596</v>
      </c>
    </row>
    <row r="5852" spans="1:2" x14ac:dyDescent="0.25">
      <c r="A5852">
        <v>5.8</v>
      </c>
      <c r="B5852" s="2">
        <v>259000072</v>
      </c>
    </row>
    <row r="5853" spans="1:2" x14ac:dyDescent="0.25">
      <c r="A5853">
        <v>5.8</v>
      </c>
      <c r="B5853" s="2">
        <v>-10543325</v>
      </c>
    </row>
    <row r="5854" spans="1:2" x14ac:dyDescent="0.25">
      <c r="A5854">
        <v>5.8</v>
      </c>
      <c r="B5854" s="2">
        <v>35065672</v>
      </c>
    </row>
    <row r="5855" spans="1:2" x14ac:dyDescent="0.25">
      <c r="A5855">
        <v>5.8</v>
      </c>
      <c r="B5855" s="2">
        <v>2966268</v>
      </c>
    </row>
    <row r="5856" spans="1:2" x14ac:dyDescent="0.25">
      <c r="A5856">
        <v>5.8</v>
      </c>
      <c r="B5856" s="2">
        <v>8366493</v>
      </c>
    </row>
    <row r="5857" spans="1:2" x14ac:dyDescent="0.25">
      <c r="A5857">
        <v>5.8</v>
      </c>
      <c r="B5857" s="2">
        <v>360004754</v>
      </c>
    </row>
    <row r="5858" spans="1:2" x14ac:dyDescent="0.25">
      <c r="A5858">
        <v>5.8</v>
      </c>
      <c r="B5858" s="2">
        <v>111502194</v>
      </c>
    </row>
    <row r="5859" spans="1:2" x14ac:dyDescent="0.25">
      <c r="A5859">
        <v>5.8</v>
      </c>
      <c r="B5859" s="2">
        <v>7419147</v>
      </c>
    </row>
    <row r="5860" spans="1:2" x14ac:dyDescent="0.25">
      <c r="A5860">
        <v>5.8</v>
      </c>
      <c r="B5860" s="2">
        <v>89982712</v>
      </c>
    </row>
    <row r="5861" spans="1:2" x14ac:dyDescent="0.25">
      <c r="A5861">
        <v>5.8</v>
      </c>
      <c r="B5861" s="2">
        <v>46181428</v>
      </c>
    </row>
    <row r="5862" spans="1:2" x14ac:dyDescent="0.25">
      <c r="A5862">
        <v>5.8</v>
      </c>
      <c r="B5862" s="2">
        <v>-11232037</v>
      </c>
    </row>
    <row r="5863" spans="1:2" x14ac:dyDescent="0.25">
      <c r="A5863">
        <v>5.8</v>
      </c>
      <c r="B5863" s="2">
        <v>4674699</v>
      </c>
    </row>
    <row r="5864" spans="1:2" x14ac:dyDescent="0.25">
      <c r="A5864">
        <v>5.8</v>
      </c>
      <c r="B5864" s="2">
        <v>92166</v>
      </c>
    </row>
    <row r="5865" spans="1:2" x14ac:dyDescent="0.25">
      <c r="A5865">
        <v>5.8</v>
      </c>
      <c r="B5865" s="2">
        <v>-15822863</v>
      </c>
    </row>
    <row r="5866" spans="1:2" x14ac:dyDescent="0.25">
      <c r="A5866">
        <v>5.8</v>
      </c>
      <c r="B5866" s="2">
        <v>13603453</v>
      </c>
    </row>
    <row r="5867" spans="1:2" x14ac:dyDescent="0.25">
      <c r="A5867">
        <v>5.8</v>
      </c>
      <c r="B5867" s="2">
        <v>25426912</v>
      </c>
    </row>
    <row r="5868" spans="1:2" x14ac:dyDescent="0.25">
      <c r="A5868">
        <v>5.8</v>
      </c>
      <c r="B5868" s="2">
        <v>46093313</v>
      </c>
    </row>
    <row r="5869" spans="1:2" x14ac:dyDescent="0.25">
      <c r="A5869">
        <v>5.8</v>
      </c>
      <c r="B5869" s="2">
        <v>809407</v>
      </c>
    </row>
    <row r="5870" spans="1:2" x14ac:dyDescent="0.25">
      <c r="A5870">
        <v>5.8</v>
      </c>
      <c r="B5870" s="2">
        <v>-11542506</v>
      </c>
    </row>
    <row r="5871" spans="1:2" x14ac:dyDescent="0.25">
      <c r="A5871">
        <v>5.8</v>
      </c>
      <c r="B5871" s="2">
        <v>31668920</v>
      </c>
    </row>
    <row r="5872" spans="1:2" x14ac:dyDescent="0.25">
      <c r="A5872">
        <v>5.8</v>
      </c>
      <c r="B5872" s="2">
        <v>25270721</v>
      </c>
    </row>
    <row r="5873" spans="1:2" x14ac:dyDescent="0.25">
      <c r="A5873">
        <v>5.8</v>
      </c>
      <c r="B5873" s="2">
        <v>140400345</v>
      </c>
    </row>
    <row r="5874" spans="1:2" x14ac:dyDescent="0.25">
      <c r="A5874">
        <v>5.8</v>
      </c>
      <c r="B5874" s="2">
        <v>92952888</v>
      </c>
    </row>
    <row r="5875" spans="1:2" x14ac:dyDescent="0.25">
      <c r="A5875">
        <v>5.8</v>
      </c>
      <c r="B5875" s="2">
        <v>1647175</v>
      </c>
    </row>
    <row r="5876" spans="1:2" x14ac:dyDescent="0.25">
      <c r="A5876">
        <v>5.8</v>
      </c>
      <c r="B5876" s="2">
        <v>42014</v>
      </c>
    </row>
    <row r="5877" spans="1:2" x14ac:dyDescent="0.25">
      <c r="A5877">
        <v>5.8</v>
      </c>
      <c r="B5877" s="2">
        <v>2133033</v>
      </c>
    </row>
    <row r="5878" spans="1:2" x14ac:dyDescent="0.25">
      <c r="A5878">
        <v>5.8</v>
      </c>
      <c r="B5878" s="2">
        <v>179868961</v>
      </c>
    </row>
    <row r="5879" spans="1:2" x14ac:dyDescent="0.25">
      <c r="A5879">
        <v>5.8</v>
      </c>
      <c r="B5879" s="2">
        <v>56294066</v>
      </c>
    </row>
    <row r="5880" spans="1:2" x14ac:dyDescent="0.25">
      <c r="A5880">
        <v>5.8</v>
      </c>
      <c r="B5880" s="2">
        <v>27664414</v>
      </c>
    </row>
    <row r="5881" spans="1:2" x14ac:dyDescent="0.25">
      <c r="A5881">
        <v>5.8</v>
      </c>
      <c r="B5881" s="2">
        <v>1399272</v>
      </c>
    </row>
    <row r="5882" spans="1:2" x14ac:dyDescent="0.25">
      <c r="A5882">
        <v>5.8</v>
      </c>
      <c r="B5882" s="2">
        <v>-19686981</v>
      </c>
    </row>
    <row r="5883" spans="1:2" x14ac:dyDescent="0.25">
      <c r="A5883">
        <v>5.8</v>
      </c>
      <c r="B5883" s="2">
        <v>8771432</v>
      </c>
    </row>
    <row r="5884" spans="1:2" x14ac:dyDescent="0.25">
      <c r="A5884">
        <v>5.8</v>
      </c>
      <c r="B5884" s="2">
        <v>2251795</v>
      </c>
    </row>
    <row r="5885" spans="1:2" x14ac:dyDescent="0.25">
      <c r="A5885">
        <v>5.8</v>
      </c>
      <c r="B5885" s="2">
        <v>179783566</v>
      </c>
    </row>
    <row r="5886" spans="1:2" x14ac:dyDescent="0.25">
      <c r="A5886">
        <v>5.8</v>
      </c>
      <c r="B5886" s="2">
        <v>34907074</v>
      </c>
    </row>
    <row r="5887" spans="1:2" x14ac:dyDescent="0.25">
      <c r="A5887">
        <v>5.8</v>
      </c>
      <c r="B5887" s="2">
        <v>383580</v>
      </c>
    </row>
    <row r="5888" spans="1:2" x14ac:dyDescent="0.25">
      <c r="A5888">
        <v>5.8</v>
      </c>
      <c r="B5888" s="2">
        <v>15354152</v>
      </c>
    </row>
    <row r="5889" spans="1:2" x14ac:dyDescent="0.25">
      <c r="A5889">
        <v>5.8</v>
      </c>
      <c r="B5889" s="2">
        <v>45738461</v>
      </c>
    </row>
    <row r="5890" spans="1:2" x14ac:dyDescent="0.25">
      <c r="A5890">
        <v>5.7</v>
      </c>
      <c r="B5890" s="2">
        <v>34390067</v>
      </c>
    </row>
    <row r="5891" spans="1:2" x14ac:dyDescent="0.25">
      <c r="A5891">
        <v>5.7</v>
      </c>
      <c r="B5891" s="2">
        <v>4968000</v>
      </c>
    </row>
    <row r="5892" spans="1:2" x14ac:dyDescent="0.25">
      <c r="A5892">
        <v>5.7</v>
      </c>
      <c r="B5892" s="2">
        <v>13258670</v>
      </c>
    </row>
    <row r="5893" spans="1:2" x14ac:dyDescent="0.25">
      <c r="A5893">
        <v>5.7</v>
      </c>
      <c r="B5893" s="2">
        <v>-6416487</v>
      </c>
    </row>
    <row r="5894" spans="1:2" x14ac:dyDescent="0.25">
      <c r="A5894">
        <v>5.7</v>
      </c>
      <c r="B5894" s="2">
        <v>6668025</v>
      </c>
    </row>
    <row r="5895" spans="1:2" x14ac:dyDescent="0.25">
      <c r="A5895">
        <v>5.7</v>
      </c>
      <c r="B5895" s="2">
        <v>16894678</v>
      </c>
    </row>
    <row r="5896" spans="1:2" x14ac:dyDescent="0.25">
      <c r="A5896">
        <v>5.7</v>
      </c>
      <c r="B5896" s="2">
        <v>0</v>
      </c>
    </row>
    <row r="5897" spans="1:2" x14ac:dyDescent="0.25">
      <c r="A5897">
        <v>5.7</v>
      </c>
      <c r="B5897" s="2">
        <v>-6781406</v>
      </c>
    </row>
    <row r="5898" spans="1:2" x14ac:dyDescent="0.25">
      <c r="A5898">
        <v>5.7</v>
      </c>
      <c r="B5898" s="2">
        <v>14488564</v>
      </c>
    </row>
    <row r="5899" spans="1:2" x14ac:dyDescent="0.25">
      <c r="A5899">
        <v>5.7</v>
      </c>
      <c r="B5899" s="2">
        <v>-5802434</v>
      </c>
    </row>
    <row r="5900" spans="1:2" x14ac:dyDescent="0.25">
      <c r="A5900">
        <v>5.7</v>
      </c>
      <c r="B5900" s="2">
        <v>-3737309</v>
      </c>
    </row>
    <row r="5901" spans="1:2" x14ac:dyDescent="0.25">
      <c r="A5901">
        <v>5.7</v>
      </c>
      <c r="B5901" s="2">
        <v>5255801</v>
      </c>
    </row>
    <row r="5902" spans="1:2" x14ac:dyDescent="0.25">
      <c r="A5902">
        <v>5.7</v>
      </c>
      <c r="B5902" s="2">
        <v>0</v>
      </c>
    </row>
    <row r="5903" spans="1:2" x14ac:dyDescent="0.25">
      <c r="A5903">
        <v>5.7</v>
      </c>
      <c r="B5903" s="2">
        <v>4561346</v>
      </c>
    </row>
    <row r="5904" spans="1:2" x14ac:dyDescent="0.25">
      <c r="A5904">
        <v>5.7</v>
      </c>
      <c r="B5904" s="2">
        <v>4239154</v>
      </c>
    </row>
    <row r="5905" spans="1:2" x14ac:dyDescent="0.25">
      <c r="A5905">
        <v>5.7</v>
      </c>
      <c r="B5905" s="2">
        <v>1820049</v>
      </c>
    </row>
    <row r="5906" spans="1:2" x14ac:dyDescent="0.25">
      <c r="A5906">
        <v>5.7</v>
      </c>
      <c r="B5906" s="2">
        <v>837914</v>
      </c>
    </row>
    <row r="5907" spans="1:2" x14ac:dyDescent="0.25">
      <c r="A5907">
        <v>5.7</v>
      </c>
      <c r="B5907" s="2">
        <v>0</v>
      </c>
    </row>
    <row r="5908" spans="1:2" x14ac:dyDescent="0.25">
      <c r="A5908">
        <v>5.7</v>
      </c>
      <c r="B5908" s="2">
        <v>4662137</v>
      </c>
    </row>
    <row r="5909" spans="1:2" x14ac:dyDescent="0.25">
      <c r="A5909">
        <v>5.7</v>
      </c>
      <c r="B5909" s="2">
        <v>393825</v>
      </c>
    </row>
    <row r="5910" spans="1:2" x14ac:dyDescent="0.25">
      <c r="A5910">
        <v>5.7</v>
      </c>
      <c r="B5910" s="2">
        <v>-7354589</v>
      </c>
    </row>
    <row r="5911" spans="1:2" x14ac:dyDescent="0.25">
      <c r="A5911">
        <v>5.7</v>
      </c>
      <c r="B5911" s="2">
        <v>10627754</v>
      </c>
    </row>
    <row r="5912" spans="1:2" x14ac:dyDescent="0.25">
      <c r="A5912">
        <v>5.7</v>
      </c>
      <c r="B5912" s="2">
        <v>-2994899</v>
      </c>
    </row>
    <row r="5913" spans="1:2" x14ac:dyDescent="0.25">
      <c r="A5913">
        <v>5.7</v>
      </c>
      <c r="B5913" s="2">
        <v>-13510482</v>
      </c>
    </row>
    <row r="5914" spans="1:2" x14ac:dyDescent="0.25">
      <c r="A5914">
        <v>5.7</v>
      </c>
      <c r="B5914" s="2">
        <v>-4018183</v>
      </c>
    </row>
    <row r="5915" spans="1:2" x14ac:dyDescent="0.25">
      <c r="A5915">
        <v>5.7</v>
      </c>
      <c r="B5915" s="2">
        <v>20934622</v>
      </c>
    </row>
    <row r="5916" spans="1:2" x14ac:dyDescent="0.25">
      <c r="A5916">
        <v>5.7</v>
      </c>
      <c r="B5916" s="2">
        <v>-8302261</v>
      </c>
    </row>
    <row r="5917" spans="1:2" x14ac:dyDescent="0.25">
      <c r="A5917">
        <v>5.7</v>
      </c>
      <c r="B5917" s="2">
        <v>21996665</v>
      </c>
    </row>
    <row r="5918" spans="1:2" x14ac:dyDescent="0.25">
      <c r="A5918">
        <v>5.7</v>
      </c>
      <c r="B5918" s="2">
        <v>-1696096</v>
      </c>
    </row>
    <row r="5919" spans="1:2" x14ac:dyDescent="0.25">
      <c r="A5919">
        <v>5.7</v>
      </c>
      <c r="B5919" s="2">
        <v>916172</v>
      </c>
    </row>
    <row r="5920" spans="1:2" x14ac:dyDescent="0.25">
      <c r="A5920">
        <v>5.7</v>
      </c>
      <c r="B5920" s="2">
        <v>3945534</v>
      </c>
    </row>
    <row r="5921" spans="1:2" x14ac:dyDescent="0.25">
      <c r="A5921">
        <v>5.7</v>
      </c>
      <c r="B5921" s="2">
        <v>-4524534</v>
      </c>
    </row>
    <row r="5922" spans="1:2" x14ac:dyDescent="0.25">
      <c r="A5922">
        <v>5.7</v>
      </c>
      <c r="B5922" s="2">
        <v>320256</v>
      </c>
    </row>
    <row r="5923" spans="1:2" x14ac:dyDescent="0.25">
      <c r="A5923">
        <v>5.7</v>
      </c>
      <c r="B5923" s="2">
        <v>7634909</v>
      </c>
    </row>
    <row r="5924" spans="1:2" x14ac:dyDescent="0.25">
      <c r="A5924">
        <v>5.7</v>
      </c>
      <c r="B5924" s="2">
        <v>-4966603</v>
      </c>
    </row>
    <row r="5925" spans="1:2" x14ac:dyDescent="0.25">
      <c r="A5925">
        <v>5.7</v>
      </c>
      <c r="B5925" s="2">
        <v>5369373</v>
      </c>
    </row>
    <row r="5926" spans="1:2" x14ac:dyDescent="0.25">
      <c r="A5926">
        <v>5.7</v>
      </c>
      <c r="B5926" s="2">
        <v>5715174</v>
      </c>
    </row>
    <row r="5927" spans="1:2" x14ac:dyDescent="0.25">
      <c r="A5927">
        <v>5.7</v>
      </c>
      <c r="B5927" s="2">
        <v>-12200000</v>
      </c>
    </row>
    <row r="5928" spans="1:2" x14ac:dyDescent="0.25">
      <c r="A5928">
        <v>5.7</v>
      </c>
      <c r="B5928" s="2">
        <v>0</v>
      </c>
    </row>
    <row r="5929" spans="1:2" x14ac:dyDescent="0.25">
      <c r="A5929">
        <v>5.7</v>
      </c>
      <c r="B5929" s="2">
        <v>1254040</v>
      </c>
    </row>
    <row r="5930" spans="1:2" x14ac:dyDescent="0.25">
      <c r="A5930">
        <v>5.7</v>
      </c>
      <c r="B5930" s="2">
        <v>15151736</v>
      </c>
    </row>
    <row r="5931" spans="1:2" x14ac:dyDescent="0.25">
      <c r="A5931">
        <v>5.7</v>
      </c>
      <c r="B5931" s="2">
        <v>2683519</v>
      </c>
    </row>
    <row r="5932" spans="1:2" x14ac:dyDescent="0.25">
      <c r="A5932">
        <v>5.7</v>
      </c>
      <c r="B5932" s="2">
        <v>-6011038</v>
      </c>
    </row>
    <row r="5933" spans="1:2" x14ac:dyDescent="0.25">
      <c r="A5933">
        <v>5.7</v>
      </c>
      <c r="B5933" s="2">
        <v>1025762</v>
      </c>
    </row>
    <row r="5934" spans="1:2" x14ac:dyDescent="0.25">
      <c r="A5934">
        <v>5.7</v>
      </c>
      <c r="B5934" s="2">
        <v>-6939142</v>
      </c>
    </row>
    <row r="5935" spans="1:2" x14ac:dyDescent="0.25">
      <c r="A5935">
        <v>5.7</v>
      </c>
      <c r="B5935" s="2">
        <v>-789800</v>
      </c>
    </row>
    <row r="5936" spans="1:2" x14ac:dyDescent="0.25">
      <c r="A5936">
        <v>5.7</v>
      </c>
      <c r="B5936" s="2">
        <v>316199</v>
      </c>
    </row>
    <row r="5937" spans="1:2" x14ac:dyDescent="0.25">
      <c r="A5937">
        <v>5.7</v>
      </c>
      <c r="B5937" s="2">
        <v>36369899</v>
      </c>
    </row>
    <row r="5938" spans="1:2" x14ac:dyDescent="0.25">
      <c r="A5938">
        <v>5.7</v>
      </c>
      <c r="B5938" s="2">
        <v>6630088</v>
      </c>
    </row>
    <row r="5939" spans="1:2" x14ac:dyDescent="0.25">
      <c r="A5939">
        <v>5.7</v>
      </c>
      <c r="B5939" s="2">
        <v>-8881923</v>
      </c>
    </row>
    <row r="5940" spans="1:2" x14ac:dyDescent="0.25">
      <c r="A5940">
        <v>5.7</v>
      </c>
      <c r="B5940" s="2">
        <v>2567099</v>
      </c>
    </row>
    <row r="5941" spans="1:2" x14ac:dyDescent="0.25">
      <c r="A5941">
        <v>5.7</v>
      </c>
      <c r="B5941" s="2">
        <v>-16116189</v>
      </c>
    </row>
    <row r="5942" spans="1:2" x14ac:dyDescent="0.25">
      <c r="A5942">
        <v>5.7</v>
      </c>
      <c r="B5942" s="2">
        <v>-8034396</v>
      </c>
    </row>
    <row r="5943" spans="1:2" x14ac:dyDescent="0.25">
      <c r="A5943">
        <v>5.7</v>
      </c>
      <c r="B5943" s="2">
        <v>-11405548</v>
      </c>
    </row>
    <row r="5944" spans="1:2" x14ac:dyDescent="0.25">
      <c r="A5944">
        <v>5.7</v>
      </c>
      <c r="B5944" s="2">
        <v>188964</v>
      </c>
    </row>
    <row r="5945" spans="1:2" x14ac:dyDescent="0.25">
      <c r="A5945">
        <v>5.7</v>
      </c>
      <c r="B5945" s="2">
        <v>-7490583</v>
      </c>
    </row>
    <row r="5946" spans="1:2" x14ac:dyDescent="0.25">
      <c r="A5946">
        <v>5.7</v>
      </c>
      <c r="B5946" s="2">
        <v>9974446</v>
      </c>
    </row>
    <row r="5947" spans="1:2" x14ac:dyDescent="0.25">
      <c r="A5947">
        <v>5.7</v>
      </c>
      <c r="B5947" s="2">
        <v>-2656214</v>
      </c>
    </row>
    <row r="5948" spans="1:2" x14ac:dyDescent="0.25">
      <c r="A5948">
        <v>5.7</v>
      </c>
      <c r="B5948" s="2">
        <v>-9235394</v>
      </c>
    </row>
    <row r="5949" spans="1:2" x14ac:dyDescent="0.25">
      <c r="A5949">
        <v>5.7</v>
      </c>
      <c r="B5949" s="2">
        <v>12195695</v>
      </c>
    </row>
    <row r="5950" spans="1:2" x14ac:dyDescent="0.25">
      <c r="A5950">
        <v>5.7</v>
      </c>
      <c r="B5950" s="2">
        <v>19796</v>
      </c>
    </row>
    <row r="5951" spans="1:2" x14ac:dyDescent="0.25">
      <c r="A5951">
        <v>5.7</v>
      </c>
      <c r="B5951" s="2">
        <v>463972</v>
      </c>
    </row>
    <row r="5952" spans="1:2" x14ac:dyDescent="0.25">
      <c r="A5952">
        <v>5.7</v>
      </c>
      <c r="B5952" s="2">
        <v>12853487</v>
      </c>
    </row>
    <row r="5953" spans="1:2" x14ac:dyDescent="0.25">
      <c r="A5953">
        <v>5.7</v>
      </c>
      <c r="B5953" s="2">
        <v>8217997</v>
      </c>
    </row>
    <row r="5954" spans="1:2" x14ac:dyDescent="0.25">
      <c r="A5954">
        <v>5.7</v>
      </c>
      <c r="B5954" s="2">
        <v>27627310</v>
      </c>
    </row>
    <row r="5955" spans="1:2" x14ac:dyDescent="0.25">
      <c r="A5955">
        <v>5.7</v>
      </c>
      <c r="B5955" s="2">
        <v>12424195</v>
      </c>
    </row>
    <row r="5956" spans="1:2" x14ac:dyDescent="0.25">
      <c r="A5956">
        <v>5.7</v>
      </c>
      <c r="B5956" s="2">
        <v>1510053</v>
      </c>
    </row>
    <row r="5957" spans="1:2" x14ac:dyDescent="0.25">
      <c r="A5957">
        <v>5.7</v>
      </c>
      <c r="B5957" s="2">
        <v>1436308</v>
      </c>
    </row>
    <row r="5958" spans="1:2" x14ac:dyDescent="0.25">
      <c r="A5958">
        <v>5.7</v>
      </c>
      <c r="B5958" s="2">
        <v>-7653850</v>
      </c>
    </row>
    <row r="5959" spans="1:2" x14ac:dyDescent="0.25">
      <c r="A5959">
        <v>5.7</v>
      </c>
      <c r="B5959" s="2">
        <v>0</v>
      </c>
    </row>
    <row r="5960" spans="1:2" x14ac:dyDescent="0.25">
      <c r="A5960">
        <v>5.7</v>
      </c>
      <c r="B5960" s="2">
        <v>-6455496</v>
      </c>
    </row>
    <row r="5961" spans="1:2" x14ac:dyDescent="0.25">
      <c r="A5961">
        <v>5.7</v>
      </c>
      <c r="B5961" s="2">
        <v>10784957</v>
      </c>
    </row>
    <row r="5962" spans="1:2" x14ac:dyDescent="0.25">
      <c r="A5962">
        <v>5.7</v>
      </c>
      <c r="B5962" s="2">
        <v>429177</v>
      </c>
    </row>
    <row r="5963" spans="1:2" x14ac:dyDescent="0.25">
      <c r="A5963">
        <v>5.7</v>
      </c>
      <c r="B5963" s="2">
        <v>5136759</v>
      </c>
    </row>
    <row r="5964" spans="1:2" x14ac:dyDescent="0.25">
      <c r="A5964">
        <v>5.7</v>
      </c>
      <c r="B5964" s="2">
        <v>147214049</v>
      </c>
    </row>
    <row r="5965" spans="1:2" x14ac:dyDescent="0.25">
      <c r="A5965">
        <v>5.7</v>
      </c>
      <c r="B5965" s="2">
        <v>9624456</v>
      </c>
    </row>
    <row r="5966" spans="1:2" x14ac:dyDescent="0.25">
      <c r="A5966">
        <v>5.7</v>
      </c>
      <c r="B5966" s="2">
        <v>3591728</v>
      </c>
    </row>
    <row r="5967" spans="1:2" x14ac:dyDescent="0.25">
      <c r="A5967">
        <v>5.7</v>
      </c>
      <c r="B5967" s="2">
        <v>754935</v>
      </c>
    </row>
    <row r="5968" spans="1:2" x14ac:dyDescent="0.25">
      <c r="A5968">
        <v>5.7</v>
      </c>
      <c r="B5968" s="2">
        <v>-8867076</v>
      </c>
    </row>
    <row r="5969" spans="1:2" x14ac:dyDescent="0.25">
      <c r="A5969">
        <v>5.7</v>
      </c>
      <c r="B5969" s="2">
        <v>1434174</v>
      </c>
    </row>
    <row r="5970" spans="1:2" x14ac:dyDescent="0.25">
      <c r="A5970">
        <v>5.7</v>
      </c>
      <c r="B5970" s="2">
        <v>7189039</v>
      </c>
    </row>
    <row r="5971" spans="1:2" x14ac:dyDescent="0.25">
      <c r="A5971">
        <v>5.7</v>
      </c>
      <c r="B5971" s="2">
        <v>1614784</v>
      </c>
    </row>
    <row r="5972" spans="1:2" x14ac:dyDescent="0.25">
      <c r="A5972">
        <v>5.7</v>
      </c>
      <c r="B5972" s="2">
        <v>-9960176</v>
      </c>
    </row>
    <row r="5973" spans="1:2" x14ac:dyDescent="0.25">
      <c r="A5973">
        <v>5.7</v>
      </c>
      <c r="B5973" s="2">
        <v>-1735276</v>
      </c>
    </row>
    <row r="5974" spans="1:2" x14ac:dyDescent="0.25">
      <c r="A5974">
        <v>5.7</v>
      </c>
      <c r="B5974" s="2">
        <v>9745803</v>
      </c>
    </row>
    <row r="5975" spans="1:2" x14ac:dyDescent="0.25">
      <c r="A5975">
        <v>5.7</v>
      </c>
      <c r="B5975" s="2">
        <v>-16359780</v>
      </c>
    </row>
    <row r="5976" spans="1:2" x14ac:dyDescent="0.25">
      <c r="A5976">
        <v>5.7</v>
      </c>
      <c r="B5976" s="2">
        <v>16820893</v>
      </c>
    </row>
    <row r="5977" spans="1:2" x14ac:dyDescent="0.25">
      <c r="A5977">
        <v>5.7</v>
      </c>
      <c r="B5977" s="2">
        <v>200151</v>
      </c>
    </row>
    <row r="5978" spans="1:2" x14ac:dyDescent="0.25">
      <c r="A5978">
        <v>5.7</v>
      </c>
      <c r="B5978" s="2">
        <v>-6924280</v>
      </c>
    </row>
    <row r="5979" spans="1:2" x14ac:dyDescent="0.25">
      <c r="A5979">
        <v>5.7</v>
      </c>
      <c r="B5979" s="2">
        <v>-87982678</v>
      </c>
    </row>
    <row r="5980" spans="1:2" x14ac:dyDescent="0.25">
      <c r="A5980">
        <v>5.7</v>
      </c>
      <c r="B5980" s="2">
        <v>-12581635</v>
      </c>
    </row>
    <row r="5981" spans="1:2" x14ac:dyDescent="0.25">
      <c r="A5981">
        <v>5.7</v>
      </c>
      <c r="B5981" s="2">
        <v>-32568887</v>
      </c>
    </row>
    <row r="5982" spans="1:2" x14ac:dyDescent="0.25">
      <c r="A5982">
        <v>5.7</v>
      </c>
      <c r="B5982" s="2">
        <v>4686937</v>
      </c>
    </row>
    <row r="5983" spans="1:2" x14ac:dyDescent="0.25">
      <c r="A5983">
        <v>5.7</v>
      </c>
      <c r="B5983" s="2">
        <v>50865589</v>
      </c>
    </row>
    <row r="5984" spans="1:2" x14ac:dyDescent="0.25">
      <c r="A5984">
        <v>5.7</v>
      </c>
      <c r="B5984" s="2">
        <v>-11526332</v>
      </c>
    </row>
    <row r="5985" spans="1:2" x14ac:dyDescent="0.25">
      <c r="A5985">
        <v>5.7</v>
      </c>
      <c r="B5985" s="2">
        <v>245689294</v>
      </c>
    </row>
    <row r="5986" spans="1:2" x14ac:dyDescent="0.25">
      <c r="A5986">
        <v>5.7</v>
      </c>
      <c r="B5986" s="2">
        <v>-24522635</v>
      </c>
    </row>
    <row r="5987" spans="1:2" x14ac:dyDescent="0.25">
      <c r="A5987">
        <v>5.7</v>
      </c>
      <c r="B5987" s="2">
        <v>10209334</v>
      </c>
    </row>
    <row r="5988" spans="1:2" x14ac:dyDescent="0.25">
      <c r="A5988">
        <v>5.7</v>
      </c>
      <c r="B5988" s="2">
        <v>119718203</v>
      </c>
    </row>
    <row r="5989" spans="1:2" x14ac:dyDescent="0.25">
      <c r="A5989">
        <v>5.7</v>
      </c>
      <c r="B5989" s="2">
        <v>-21245275</v>
      </c>
    </row>
    <row r="5990" spans="1:2" x14ac:dyDescent="0.25">
      <c r="A5990">
        <v>5.7</v>
      </c>
      <c r="B5990" s="2">
        <v>27599803</v>
      </c>
    </row>
    <row r="5991" spans="1:2" x14ac:dyDescent="0.25">
      <c r="A5991">
        <v>5.7</v>
      </c>
      <c r="B5991" s="2">
        <v>5939449</v>
      </c>
    </row>
    <row r="5992" spans="1:2" x14ac:dyDescent="0.25">
      <c r="A5992">
        <v>5.7</v>
      </c>
      <c r="B5992" s="2">
        <v>108586134</v>
      </c>
    </row>
    <row r="5993" spans="1:2" x14ac:dyDescent="0.25">
      <c r="A5993">
        <v>5.7</v>
      </c>
      <c r="B5993" s="2">
        <v>14712993</v>
      </c>
    </row>
    <row r="5994" spans="1:2" x14ac:dyDescent="0.25">
      <c r="A5994">
        <v>5.7</v>
      </c>
      <c r="B5994" s="2">
        <v>-14999691</v>
      </c>
    </row>
    <row r="5995" spans="1:2" x14ac:dyDescent="0.25">
      <c r="A5995">
        <v>5.7</v>
      </c>
      <c r="B5995" s="2">
        <v>113069</v>
      </c>
    </row>
    <row r="5996" spans="1:2" x14ac:dyDescent="0.25">
      <c r="A5996">
        <v>5.7</v>
      </c>
      <c r="B5996" s="2">
        <v>3772788</v>
      </c>
    </row>
    <row r="5997" spans="1:2" x14ac:dyDescent="0.25">
      <c r="A5997">
        <v>5.7</v>
      </c>
      <c r="B5997" s="2">
        <v>-39367963</v>
      </c>
    </row>
    <row r="5998" spans="1:2" x14ac:dyDescent="0.25">
      <c r="A5998">
        <v>5.7</v>
      </c>
      <c r="B5998" s="2">
        <v>19278722</v>
      </c>
    </row>
    <row r="5999" spans="1:2" x14ac:dyDescent="0.25">
      <c r="A5999">
        <v>5.7</v>
      </c>
      <c r="B5999" s="2">
        <v>-23322869</v>
      </c>
    </row>
    <row r="6000" spans="1:2" x14ac:dyDescent="0.25">
      <c r="A6000">
        <v>5.7</v>
      </c>
      <c r="B6000" s="2">
        <v>21870414</v>
      </c>
    </row>
    <row r="6001" spans="1:2" x14ac:dyDescent="0.25">
      <c r="A6001">
        <v>5.7</v>
      </c>
      <c r="B6001" s="2">
        <v>75938755</v>
      </c>
    </row>
    <row r="6002" spans="1:2" x14ac:dyDescent="0.25">
      <c r="A6002">
        <v>5.7</v>
      </c>
      <c r="B6002" s="2">
        <v>68916474</v>
      </c>
    </row>
    <row r="6003" spans="1:2" x14ac:dyDescent="0.25">
      <c r="A6003">
        <v>5.7</v>
      </c>
      <c r="B6003" s="2">
        <v>10983407</v>
      </c>
    </row>
    <row r="6004" spans="1:2" x14ac:dyDescent="0.25">
      <c r="A6004">
        <v>5.7</v>
      </c>
      <c r="B6004" s="2">
        <v>-46536031</v>
      </c>
    </row>
    <row r="6005" spans="1:2" x14ac:dyDescent="0.25">
      <c r="A6005">
        <v>5.7</v>
      </c>
      <c r="B6005" s="2">
        <v>-21089896</v>
      </c>
    </row>
    <row r="6006" spans="1:2" x14ac:dyDescent="0.25">
      <c r="A6006">
        <v>5.7</v>
      </c>
      <c r="B6006" s="2">
        <v>122121</v>
      </c>
    </row>
    <row r="6007" spans="1:2" x14ac:dyDescent="0.25">
      <c r="A6007">
        <v>5.7</v>
      </c>
      <c r="B6007" s="2">
        <v>-19599575</v>
      </c>
    </row>
    <row r="6008" spans="1:2" x14ac:dyDescent="0.25">
      <c r="A6008">
        <v>5.7</v>
      </c>
      <c r="B6008" s="2">
        <v>18425292</v>
      </c>
    </row>
    <row r="6009" spans="1:2" x14ac:dyDescent="0.25">
      <c r="A6009">
        <v>5.7</v>
      </c>
      <c r="B6009" s="2">
        <v>-10715556</v>
      </c>
    </row>
    <row r="6010" spans="1:2" x14ac:dyDescent="0.25">
      <c r="A6010">
        <v>5.7</v>
      </c>
      <c r="B6010" s="2">
        <v>51468985</v>
      </c>
    </row>
    <row r="6011" spans="1:2" x14ac:dyDescent="0.25">
      <c r="A6011">
        <v>5.7</v>
      </c>
      <c r="B6011" s="2">
        <v>262211740</v>
      </c>
    </row>
    <row r="6012" spans="1:2" x14ac:dyDescent="0.25">
      <c r="A6012">
        <v>5.7</v>
      </c>
      <c r="B6012" s="2">
        <v>-2099634</v>
      </c>
    </row>
    <row r="6013" spans="1:2" x14ac:dyDescent="0.25">
      <c r="A6013">
        <v>5.7</v>
      </c>
      <c r="B6013" s="2">
        <v>-10076239</v>
      </c>
    </row>
    <row r="6014" spans="1:2" x14ac:dyDescent="0.25">
      <c r="A6014">
        <v>5.7</v>
      </c>
      <c r="B6014" s="2">
        <v>92307673</v>
      </c>
    </row>
    <row r="6015" spans="1:2" x14ac:dyDescent="0.25">
      <c r="A6015">
        <v>5.7</v>
      </c>
      <c r="B6015" s="2">
        <v>26843679</v>
      </c>
    </row>
    <row r="6016" spans="1:2" x14ac:dyDescent="0.25">
      <c r="A6016">
        <v>5.7</v>
      </c>
      <c r="B6016" s="2">
        <v>107855065</v>
      </c>
    </row>
    <row r="6017" spans="1:2" x14ac:dyDescent="0.25">
      <c r="A6017">
        <v>5.7</v>
      </c>
      <c r="B6017" s="2">
        <v>-11485156</v>
      </c>
    </row>
    <row r="6018" spans="1:2" x14ac:dyDescent="0.25">
      <c r="A6018">
        <v>5.7</v>
      </c>
      <c r="B6018" s="2">
        <v>-36064237</v>
      </c>
    </row>
    <row r="6019" spans="1:2" x14ac:dyDescent="0.25">
      <c r="A6019">
        <v>5.7</v>
      </c>
      <c r="B6019" s="2">
        <v>86632628</v>
      </c>
    </row>
    <row r="6020" spans="1:2" x14ac:dyDescent="0.25">
      <c r="A6020">
        <v>5.7</v>
      </c>
      <c r="B6020" s="2">
        <v>54183487</v>
      </c>
    </row>
    <row r="6021" spans="1:2" x14ac:dyDescent="0.25">
      <c r="A6021">
        <v>5.7</v>
      </c>
      <c r="B6021" s="2">
        <v>10784503</v>
      </c>
    </row>
    <row r="6022" spans="1:2" x14ac:dyDescent="0.25">
      <c r="A6022">
        <v>5.7</v>
      </c>
      <c r="B6022" s="2">
        <v>-13108151</v>
      </c>
    </row>
    <row r="6023" spans="1:2" x14ac:dyDescent="0.25">
      <c r="A6023">
        <v>5.7</v>
      </c>
      <c r="B6023" s="2">
        <v>-29101663</v>
      </c>
    </row>
    <row r="6024" spans="1:2" x14ac:dyDescent="0.25">
      <c r="A6024">
        <v>5.7</v>
      </c>
      <c r="B6024" s="2">
        <v>-1034193</v>
      </c>
    </row>
    <row r="6025" spans="1:2" x14ac:dyDescent="0.25">
      <c r="A6025">
        <v>5.7</v>
      </c>
      <c r="B6025" s="2">
        <v>233535934</v>
      </c>
    </row>
    <row r="6026" spans="1:2" x14ac:dyDescent="0.25">
      <c r="A6026">
        <v>5.7</v>
      </c>
      <c r="B6026" s="2">
        <v>164432837</v>
      </c>
    </row>
    <row r="6027" spans="1:2" x14ac:dyDescent="0.25">
      <c r="A6027">
        <v>5.7</v>
      </c>
      <c r="B6027" s="2">
        <v>21674817</v>
      </c>
    </row>
    <row r="6028" spans="1:2" x14ac:dyDescent="0.25">
      <c r="A6028">
        <v>5.7</v>
      </c>
      <c r="B6028" s="2">
        <v>84115897</v>
      </c>
    </row>
    <row r="6029" spans="1:2" x14ac:dyDescent="0.25">
      <c r="A6029">
        <v>5.7</v>
      </c>
      <c r="B6029" s="2">
        <v>-1291450</v>
      </c>
    </row>
    <row r="6030" spans="1:2" x14ac:dyDescent="0.25">
      <c r="A6030">
        <v>5.7</v>
      </c>
      <c r="B6030" s="2">
        <v>-18372812</v>
      </c>
    </row>
    <row r="6031" spans="1:2" x14ac:dyDescent="0.25">
      <c r="A6031">
        <v>5.7</v>
      </c>
      <c r="B6031" s="2">
        <v>12739117</v>
      </c>
    </row>
    <row r="6032" spans="1:2" x14ac:dyDescent="0.25">
      <c r="A6032">
        <v>5.7</v>
      </c>
      <c r="B6032" s="2">
        <v>69485490</v>
      </c>
    </row>
    <row r="6033" spans="1:2" x14ac:dyDescent="0.25">
      <c r="A6033">
        <v>5.7</v>
      </c>
      <c r="B6033" s="2">
        <v>187488</v>
      </c>
    </row>
    <row r="6034" spans="1:2" x14ac:dyDescent="0.25">
      <c r="A6034">
        <v>5.7</v>
      </c>
      <c r="B6034" s="2">
        <v>41231041</v>
      </c>
    </row>
    <row r="6035" spans="1:2" x14ac:dyDescent="0.25">
      <c r="A6035">
        <v>5.7</v>
      </c>
      <c r="B6035" s="2">
        <v>9944325</v>
      </c>
    </row>
    <row r="6036" spans="1:2" x14ac:dyDescent="0.25">
      <c r="A6036">
        <v>5.7</v>
      </c>
      <c r="B6036" s="2">
        <v>84112721</v>
      </c>
    </row>
    <row r="6037" spans="1:2" x14ac:dyDescent="0.25">
      <c r="A6037">
        <v>5.7</v>
      </c>
      <c r="B6037" s="2">
        <v>41387141</v>
      </c>
    </row>
    <row r="6038" spans="1:2" x14ac:dyDescent="0.25">
      <c r="A6038">
        <v>5.7</v>
      </c>
      <c r="B6038" s="2">
        <v>-2872380</v>
      </c>
    </row>
    <row r="6039" spans="1:2" x14ac:dyDescent="0.25">
      <c r="A6039">
        <v>5.7</v>
      </c>
      <c r="B6039" s="2">
        <v>18088028</v>
      </c>
    </row>
    <row r="6040" spans="1:2" x14ac:dyDescent="0.25">
      <c r="A6040">
        <v>5.7</v>
      </c>
      <c r="B6040" s="2">
        <v>164485654</v>
      </c>
    </row>
    <row r="6041" spans="1:2" x14ac:dyDescent="0.25">
      <c r="A6041">
        <v>5.7</v>
      </c>
      <c r="B6041" s="2">
        <v>28050886</v>
      </c>
    </row>
    <row r="6042" spans="1:2" x14ac:dyDescent="0.25">
      <c r="A6042">
        <v>5.7</v>
      </c>
      <c r="B6042" s="2">
        <v>174512032</v>
      </c>
    </row>
    <row r="6043" spans="1:2" x14ac:dyDescent="0.25">
      <c r="A6043">
        <v>5.7</v>
      </c>
      <c r="B6043" s="2">
        <v>67632527</v>
      </c>
    </row>
    <row r="6044" spans="1:2" x14ac:dyDescent="0.25">
      <c r="A6044">
        <v>5.7</v>
      </c>
      <c r="B6044" s="2">
        <v>635162</v>
      </c>
    </row>
    <row r="6045" spans="1:2" x14ac:dyDescent="0.25">
      <c r="A6045">
        <v>5.7</v>
      </c>
      <c r="B6045" s="2">
        <v>57274484</v>
      </c>
    </row>
    <row r="6046" spans="1:2" x14ac:dyDescent="0.25">
      <c r="A6046">
        <v>5.7</v>
      </c>
      <c r="B6046" s="2">
        <v>9942188</v>
      </c>
    </row>
    <row r="6047" spans="1:2" x14ac:dyDescent="0.25">
      <c r="A6047">
        <v>5.7</v>
      </c>
      <c r="B6047" s="2">
        <v>141819354</v>
      </c>
    </row>
    <row r="6048" spans="1:2" x14ac:dyDescent="0.25">
      <c r="A6048">
        <v>5.7</v>
      </c>
      <c r="B6048" s="2">
        <v>18309505</v>
      </c>
    </row>
    <row r="6049" spans="1:2" x14ac:dyDescent="0.25">
      <c r="A6049">
        <v>5.7</v>
      </c>
      <c r="B6049" s="2">
        <v>86044638</v>
      </c>
    </row>
    <row r="6050" spans="1:2" x14ac:dyDescent="0.25">
      <c r="A6050">
        <v>5.7</v>
      </c>
      <c r="B6050" s="2">
        <v>1271319</v>
      </c>
    </row>
    <row r="6051" spans="1:2" x14ac:dyDescent="0.25">
      <c r="A6051">
        <v>5.7</v>
      </c>
      <c r="B6051" s="2">
        <v>267862</v>
      </c>
    </row>
    <row r="6052" spans="1:2" x14ac:dyDescent="0.25">
      <c r="A6052">
        <v>5.7</v>
      </c>
      <c r="B6052" s="2">
        <v>151970083</v>
      </c>
    </row>
    <row r="6053" spans="1:2" x14ac:dyDescent="0.25">
      <c r="A6053">
        <v>5.7</v>
      </c>
      <c r="B6053" s="2">
        <v>-23052791</v>
      </c>
    </row>
    <row r="6054" spans="1:2" x14ac:dyDescent="0.25">
      <c r="A6054">
        <v>5.7</v>
      </c>
      <c r="B6054" s="2">
        <v>44384002</v>
      </c>
    </row>
    <row r="6055" spans="1:2" x14ac:dyDescent="0.25">
      <c r="A6055">
        <v>5.7</v>
      </c>
      <c r="B6055" s="2">
        <v>1863726</v>
      </c>
    </row>
    <row r="6056" spans="1:2" x14ac:dyDescent="0.25">
      <c r="A6056">
        <v>5.7</v>
      </c>
      <c r="B6056" s="2">
        <v>1581252</v>
      </c>
    </row>
    <row r="6057" spans="1:2" x14ac:dyDescent="0.25">
      <c r="A6057">
        <v>5.7</v>
      </c>
      <c r="B6057" s="2">
        <v>-4037665</v>
      </c>
    </row>
    <row r="6058" spans="1:2" x14ac:dyDescent="0.25">
      <c r="A6058">
        <v>5.7</v>
      </c>
      <c r="B6058" s="2">
        <v>86328627</v>
      </c>
    </row>
    <row r="6059" spans="1:2" x14ac:dyDescent="0.25">
      <c r="A6059">
        <v>5.7</v>
      </c>
      <c r="B6059" s="2">
        <v>138965010</v>
      </c>
    </row>
    <row r="6060" spans="1:2" x14ac:dyDescent="0.25">
      <c r="A6060">
        <v>5.7</v>
      </c>
      <c r="B6060" s="2">
        <v>-24813233</v>
      </c>
    </row>
    <row r="6061" spans="1:2" x14ac:dyDescent="0.25">
      <c r="A6061">
        <v>5.7</v>
      </c>
      <c r="B6061" s="2">
        <v>5839616</v>
      </c>
    </row>
    <row r="6062" spans="1:2" x14ac:dyDescent="0.25">
      <c r="A6062">
        <v>5.7</v>
      </c>
      <c r="B6062" s="2">
        <v>678604</v>
      </c>
    </row>
    <row r="6063" spans="1:2" x14ac:dyDescent="0.25">
      <c r="A6063">
        <v>5.7</v>
      </c>
      <c r="B6063" s="2">
        <v>175755</v>
      </c>
    </row>
    <row r="6064" spans="1:2" x14ac:dyDescent="0.25">
      <c r="A6064">
        <v>5.7</v>
      </c>
      <c r="B6064" s="2">
        <v>189258712</v>
      </c>
    </row>
    <row r="6065" spans="1:2" x14ac:dyDescent="0.25">
      <c r="A6065">
        <v>5.7</v>
      </c>
      <c r="B6065" s="2">
        <v>29128433</v>
      </c>
    </row>
    <row r="6066" spans="1:2" x14ac:dyDescent="0.25">
      <c r="A6066">
        <v>5.7</v>
      </c>
      <c r="B6066" s="2">
        <v>-17943735</v>
      </c>
    </row>
    <row r="6067" spans="1:2" x14ac:dyDescent="0.25">
      <c r="A6067">
        <v>5.7</v>
      </c>
      <c r="B6067" s="2">
        <v>43416730</v>
      </c>
    </row>
    <row r="6068" spans="1:2" x14ac:dyDescent="0.25">
      <c r="A6068">
        <v>5.7</v>
      </c>
      <c r="B6068" s="2">
        <v>-975657</v>
      </c>
    </row>
    <row r="6069" spans="1:2" x14ac:dyDescent="0.25">
      <c r="A6069">
        <v>5.7</v>
      </c>
      <c r="B6069" s="2">
        <v>234200044</v>
      </c>
    </row>
    <row r="6070" spans="1:2" x14ac:dyDescent="0.25">
      <c r="A6070">
        <v>5.7</v>
      </c>
      <c r="B6070" s="2">
        <v>-12873158</v>
      </c>
    </row>
    <row r="6071" spans="1:2" x14ac:dyDescent="0.25">
      <c r="A6071">
        <v>5.7</v>
      </c>
      <c r="B6071" s="2">
        <v>485544</v>
      </c>
    </row>
    <row r="6072" spans="1:2" x14ac:dyDescent="0.25">
      <c r="A6072">
        <v>5.7</v>
      </c>
      <c r="B6072" s="2">
        <v>2881603</v>
      </c>
    </row>
    <row r="6073" spans="1:2" x14ac:dyDescent="0.25">
      <c r="A6073">
        <v>5.7</v>
      </c>
      <c r="B6073" s="2">
        <v>-1384500</v>
      </c>
    </row>
    <row r="6074" spans="1:2" x14ac:dyDescent="0.25">
      <c r="A6074">
        <v>5.7</v>
      </c>
      <c r="B6074" s="2">
        <v>1012804</v>
      </c>
    </row>
    <row r="6075" spans="1:2" x14ac:dyDescent="0.25">
      <c r="A6075">
        <v>5.7</v>
      </c>
      <c r="B6075" s="2">
        <v>47347656</v>
      </c>
    </row>
    <row r="6076" spans="1:2" x14ac:dyDescent="0.25">
      <c r="A6076">
        <v>5.7</v>
      </c>
      <c r="B6076" s="2">
        <v>-21611680</v>
      </c>
    </row>
    <row r="6077" spans="1:2" x14ac:dyDescent="0.25">
      <c r="A6077">
        <v>5.7</v>
      </c>
      <c r="B6077" s="2">
        <v>1026288</v>
      </c>
    </row>
    <row r="6078" spans="1:2" x14ac:dyDescent="0.25">
      <c r="A6078">
        <v>5.7</v>
      </c>
      <c r="B6078" s="2">
        <v>17671101</v>
      </c>
    </row>
    <row r="6079" spans="1:2" x14ac:dyDescent="0.25">
      <c r="A6079">
        <v>5.7</v>
      </c>
      <c r="B6079" s="2">
        <v>23782670</v>
      </c>
    </row>
    <row r="6080" spans="1:2" x14ac:dyDescent="0.25">
      <c r="A6080">
        <v>5.7</v>
      </c>
      <c r="B6080" s="2">
        <v>69246868</v>
      </c>
    </row>
    <row r="6081" spans="1:2" x14ac:dyDescent="0.25">
      <c r="A6081">
        <v>5.7</v>
      </c>
      <c r="B6081" s="2">
        <v>303754975</v>
      </c>
    </row>
    <row r="6082" spans="1:2" x14ac:dyDescent="0.25">
      <c r="A6082">
        <v>5.7</v>
      </c>
      <c r="B6082" s="2">
        <v>115697856</v>
      </c>
    </row>
    <row r="6083" spans="1:2" x14ac:dyDescent="0.25">
      <c r="A6083">
        <v>5.7</v>
      </c>
      <c r="B6083" s="2">
        <v>200242</v>
      </c>
    </row>
    <row r="6084" spans="1:2" x14ac:dyDescent="0.25">
      <c r="A6084">
        <v>5.7</v>
      </c>
      <c r="B6084" s="2">
        <v>85729635</v>
      </c>
    </row>
    <row r="6085" spans="1:2" x14ac:dyDescent="0.25">
      <c r="A6085">
        <v>5.7</v>
      </c>
      <c r="B6085" s="2">
        <v>73007109</v>
      </c>
    </row>
    <row r="6086" spans="1:2" x14ac:dyDescent="0.25">
      <c r="A6086">
        <v>5.7</v>
      </c>
      <c r="B6086" s="2">
        <v>-5938689</v>
      </c>
    </row>
    <row r="6087" spans="1:2" x14ac:dyDescent="0.25">
      <c r="A6087">
        <v>5.7</v>
      </c>
      <c r="B6087" s="2">
        <v>23020</v>
      </c>
    </row>
    <row r="6088" spans="1:2" x14ac:dyDescent="0.25">
      <c r="A6088">
        <v>5.7</v>
      </c>
      <c r="B6088" s="2">
        <v>-21114658</v>
      </c>
    </row>
    <row r="6089" spans="1:2" x14ac:dyDescent="0.25">
      <c r="A6089">
        <v>5.7</v>
      </c>
      <c r="B6089" s="2">
        <v>-60506085</v>
      </c>
    </row>
    <row r="6090" spans="1:2" x14ac:dyDescent="0.25">
      <c r="A6090">
        <v>5.7</v>
      </c>
      <c r="B6090" s="2">
        <v>22003</v>
      </c>
    </row>
    <row r="6091" spans="1:2" x14ac:dyDescent="0.25">
      <c r="A6091">
        <v>5.7</v>
      </c>
      <c r="B6091" s="2">
        <v>56898461</v>
      </c>
    </row>
    <row r="6092" spans="1:2" x14ac:dyDescent="0.25">
      <c r="A6092">
        <v>5.7</v>
      </c>
      <c r="B6092" s="2">
        <v>-12248333</v>
      </c>
    </row>
    <row r="6093" spans="1:2" x14ac:dyDescent="0.25">
      <c r="A6093">
        <v>5.7</v>
      </c>
      <c r="B6093" s="2">
        <v>-12996110</v>
      </c>
    </row>
    <row r="6094" spans="1:2" x14ac:dyDescent="0.25">
      <c r="A6094">
        <v>5.7</v>
      </c>
      <c r="B6094" s="2">
        <v>1813453</v>
      </c>
    </row>
    <row r="6095" spans="1:2" x14ac:dyDescent="0.25">
      <c r="A6095">
        <v>5.7</v>
      </c>
      <c r="B6095" s="2">
        <v>237708</v>
      </c>
    </row>
    <row r="6096" spans="1:2" x14ac:dyDescent="0.25">
      <c r="A6096">
        <v>5.7</v>
      </c>
      <c r="B6096" s="2">
        <v>385733</v>
      </c>
    </row>
    <row r="6097" spans="1:2" x14ac:dyDescent="0.25">
      <c r="A6097">
        <v>5.7</v>
      </c>
      <c r="B6097" s="2">
        <v>7142379</v>
      </c>
    </row>
    <row r="6098" spans="1:2" x14ac:dyDescent="0.25">
      <c r="A6098">
        <v>5.7</v>
      </c>
      <c r="B6098" s="2">
        <v>157885588</v>
      </c>
    </row>
    <row r="6099" spans="1:2" x14ac:dyDescent="0.25">
      <c r="A6099">
        <v>5.7</v>
      </c>
      <c r="B6099" s="2">
        <v>1362536</v>
      </c>
    </row>
    <row r="6100" spans="1:2" x14ac:dyDescent="0.25">
      <c r="A6100">
        <v>5.7</v>
      </c>
      <c r="B6100" s="2">
        <v>35469516</v>
      </c>
    </row>
    <row r="6101" spans="1:2" x14ac:dyDescent="0.25">
      <c r="A6101">
        <v>5.7</v>
      </c>
      <c r="B6101" s="2">
        <v>52442974</v>
      </c>
    </row>
    <row r="6102" spans="1:2" x14ac:dyDescent="0.25">
      <c r="A6102">
        <v>5.7</v>
      </c>
      <c r="B6102" s="2">
        <v>92118226</v>
      </c>
    </row>
    <row r="6103" spans="1:2" x14ac:dyDescent="0.25">
      <c r="A6103">
        <v>5.7</v>
      </c>
      <c r="B6103" s="2">
        <v>3373474</v>
      </c>
    </row>
    <row r="6104" spans="1:2" x14ac:dyDescent="0.25">
      <c r="A6104">
        <v>5.7</v>
      </c>
      <c r="B6104" s="2">
        <v>354103</v>
      </c>
    </row>
    <row r="6105" spans="1:2" x14ac:dyDescent="0.25">
      <c r="A6105">
        <v>5.7</v>
      </c>
      <c r="B6105" s="2">
        <v>790</v>
      </c>
    </row>
    <row r="6106" spans="1:2" x14ac:dyDescent="0.25">
      <c r="A6106">
        <v>5.7</v>
      </c>
      <c r="B6106" s="2">
        <v>-370000</v>
      </c>
    </row>
    <row r="6107" spans="1:2" x14ac:dyDescent="0.25">
      <c r="A6107">
        <v>5.7</v>
      </c>
      <c r="B6107" s="2">
        <v>-58750</v>
      </c>
    </row>
    <row r="6108" spans="1:2" x14ac:dyDescent="0.25">
      <c r="A6108">
        <v>5.7</v>
      </c>
      <c r="B6108" s="2">
        <v>0</v>
      </c>
    </row>
    <row r="6109" spans="1:2" x14ac:dyDescent="0.25">
      <c r="A6109">
        <v>5.6</v>
      </c>
      <c r="B6109" s="2">
        <v>15471382</v>
      </c>
    </row>
    <row r="6110" spans="1:2" x14ac:dyDescent="0.25">
      <c r="A6110">
        <v>5.6</v>
      </c>
      <c r="B6110" s="2">
        <v>5779042</v>
      </c>
    </row>
    <row r="6111" spans="1:2" x14ac:dyDescent="0.25">
      <c r="A6111">
        <v>5.6</v>
      </c>
      <c r="B6111" s="2">
        <v>21416207</v>
      </c>
    </row>
    <row r="6112" spans="1:2" x14ac:dyDescent="0.25">
      <c r="A6112">
        <v>5.6</v>
      </c>
      <c r="B6112" s="2">
        <v>3566593</v>
      </c>
    </row>
    <row r="6113" spans="1:2" x14ac:dyDescent="0.25">
      <c r="A6113">
        <v>5.6</v>
      </c>
      <c r="B6113" s="2">
        <v>1169875</v>
      </c>
    </row>
    <row r="6114" spans="1:2" x14ac:dyDescent="0.25">
      <c r="A6114">
        <v>5.6</v>
      </c>
      <c r="B6114" s="2">
        <v>11809387</v>
      </c>
    </row>
    <row r="6115" spans="1:2" x14ac:dyDescent="0.25">
      <c r="A6115">
        <v>5.6</v>
      </c>
      <c r="B6115" s="2">
        <v>-8297972</v>
      </c>
    </row>
    <row r="6116" spans="1:2" x14ac:dyDescent="0.25">
      <c r="A6116">
        <v>5.6</v>
      </c>
      <c r="B6116" s="2">
        <v>39103425</v>
      </c>
    </row>
    <row r="6117" spans="1:2" x14ac:dyDescent="0.25">
      <c r="A6117">
        <v>5.6</v>
      </c>
      <c r="B6117" s="2">
        <v>7742572</v>
      </c>
    </row>
    <row r="6118" spans="1:2" x14ac:dyDescent="0.25">
      <c r="A6118">
        <v>5.6</v>
      </c>
      <c r="B6118" s="2">
        <v>9823934</v>
      </c>
    </row>
    <row r="6119" spans="1:2" x14ac:dyDescent="0.25">
      <c r="A6119">
        <v>5.6</v>
      </c>
      <c r="B6119" s="2">
        <v>1660333</v>
      </c>
    </row>
    <row r="6120" spans="1:2" x14ac:dyDescent="0.25">
      <c r="A6120">
        <v>5.6</v>
      </c>
      <c r="B6120" s="2">
        <v>15543710</v>
      </c>
    </row>
    <row r="6121" spans="1:2" x14ac:dyDescent="0.25">
      <c r="A6121">
        <v>5.6</v>
      </c>
      <c r="B6121" s="2">
        <v>13768989</v>
      </c>
    </row>
    <row r="6122" spans="1:2" x14ac:dyDescent="0.25">
      <c r="A6122">
        <v>5.6</v>
      </c>
      <c r="B6122" s="2">
        <v>3404423</v>
      </c>
    </row>
    <row r="6123" spans="1:2" x14ac:dyDescent="0.25">
      <c r="A6123">
        <v>5.6</v>
      </c>
      <c r="B6123" s="2">
        <v>11708269</v>
      </c>
    </row>
    <row r="6124" spans="1:2" x14ac:dyDescent="0.25">
      <c r="A6124">
        <v>5.6</v>
      </c>
      <c r="B6124" s="2">
        <v>220038</v>
      </c>
    </row>
    <row r="6125" spans="1:2" x14ac:dyDescent="0.25">
      <c r="A6125">
        <v>5.6</v>
      </c>
      <c r="B6125" s="2">
        <v>0</v>
      </c>
    </row>
    <row r="6126" spans="1:2" x14ac:dyDescent="0.25">
      <c r="A6126">
        <v>5.6</v>
      </c>
      <c r="B6126" s="2">
        <v>5768900</v>
      </c>
    </row>
    <row r="6127" spans="1:2" x14ac:dyDescent="0.25">
      <c r="A6127">
        <v>5.6</v>
      </c>
      <c r="B6127" s="2">
        <v>3325872</v>
      </c>
    </row>
    <row r="6128" spans="1:2" x14ac:dyDescent="0.25">
      <c r="A6128">
        <v>5.6</v>
      </c>
      <c r="B6128" s="2">
        <v>7709459</v>
      </c>
    </row>
    <row r="6129" spans="1:2" x14ac:dyDescent="0.25">
      <c r="A6129">
        <v>5.6</v>
      </c>
      <c r="B6129" s="2">
        <v>-7115337</v>
      </c>
    </row>
    <row r="6130" spans="1:2" x14ac:dyDescent="0.25">
      <c r="A6130">
        <v>5.6</v>
      </c>
      <c r="B6130" s="2">
        <v>8988731</v>
      </c>
    </row>
    <row r="6131" spans="1:2" x14ac:dyDescent="0.25">
      <c r="A6131">
        <v>5.6</v>
      </c>
      <c r="B6131" s="2">
        <v>930211</v>
      </c>
    </row>
    <row r="6132" spans="1:2" x14ac:dyDescent="0.25">
      <c r="A6132">
        <v>5.6</v>
      </c>
      <c r="B6132" s="2">
        <v>-14206786</v>
      </c>
    </row>
    <row r="6133" spans="1:2" x14ac:dyDescent="0.25">
      <c r="A6133">
        <v>5.6</v>
      </c>
      <c r="B6133" s="2">
        <v>4781448</v>
      </c>
    </row>
    <row r="6134" spans="1:2" x14ac:dyDescent="0.25">
      <c r="A6134">
        <v>5.6</v>
      </c>
      <c r="B6134" s="2">
        <v>277405</v>
      </c>
    </row>
    <row r="6135" spans="1:2" x14ac:dyDescent="0.25">
      <c r="A6135">
        <v>5.6</v>
      </c>
      <c r="B6135" s="2">
        <v>-20992750</v>
      </c>
    </row>
    <row r="6136" spans="1:2" x14ac:dyDescent="0.25">
      <c r="A6136">
        <v>5.6</v>
      </c>
      <c r="B6136" s="2">
        <v>2390525</v>
      </c>
    </row>
    <row r="6137" spans="1:2" x14ac:dyDescent="0.25">
      <c r="A6137">
        <v>5.6</v>
      </c>
      <c r="B6137" s="2">
        <v>-10000000</v>
      </c>
    </row>
    <row r="6138" spans="1:2" x14ac:dyDescent="0.25">
      <c r="A6138">
        <v>5.6</v>
      </c>
      <c r="B6138" s="2">
        <v>10489617</v>
      </c>
    </row>
    <row r="6139" spans="1:2" x14ac:dyDescent="0.25">
      <c r="A6139">
        <v>5.6</v>
      </c>
      <c r="B6139" s="2">
        <v>700000</v>
      </c>
    </row>
    <row r="6140" spans="1:2" x14ac:dyDescent="0.25">
      <c r="A6140">
        <v>5.6</v>
      </c>
      <c r="B6140" s="2">
        <v>2407024</v>
      </c>
    </row>
    <row r="6141" spans="1:2" x14ac:dyDescent="0.25">
      <c r="A6141">
        <v>5.6</v>
      </c>
      <c r="B6141" s="2">
        <v>901364</v>
      </c>
    </row>
    <row r="6142" spans="1:2" x14ac:dyDescent="0.25">
      <c r="A6142">
        <v>5.6</v>
      </c>
      <c r="B6142" s="2">
        <v>2189047</v>
      </c>
    </row>
    <row r="6143" spans="1:2" x14ac:dyDescent="0.25">
      <c r="A6143">
        <v>5.6</v>
      </c>
      <c r="B6143" s="2">
        <v>225606210</v>
      </c>
    </row>
    <row r="6144" spans="1:2" x14ac:dyDescent="0.25">
      <c r="A6144">
        <v>5.6</v>
      </c>
      <c r="B6144" s="2">
        <v>5797098</v>
      </c>
    </row>
    <row r="6145" spans="1:2" x14ac:dyDescent="0.25">
      <c r="A6145">
        <v>5.6</v>
      </c>
      <c r="B6145" s="2">
        <v>22202109</v>
      </c>
    </row>
    <row r="6146" spans="1:2" x14ac:dyDescent="0.25">
      <c r="A6146">
        <v>5.6</v>
      </c>
      <c r="B6146" s="2">
        <v>15351421</v>
      </c>
    </row>
    <row r="6147" spans="1:2" x14ac:dyDescent="0.25">
      <c r="A6147">
        <v>5.6</v>
      </c>
      <c r="B6147" s="2">
        <v>-3080347</v>
      </c>
    </row>
    <row r="6148" spans="1:2" x14ac:dyDescent="0.25">
      <c r="A6148">
        <v>5.6</v>
      </c>
      <c r="B6148" s="2">
        <v>4611062</v>
      </c>
    </row>
    <row r="6149" spans="1:2" x14ac:dyDescent="0.25">
      <c r="A6149">
        <v>5.6</v>
      </c>
      <c r="B6149" s="2">
        <v>3299382</v>
      </c>
    </row>
    <row r="6150" spans="1:2" x14ac:dyDescent="0.25">
      <c r="A6150">
        <v>5.6</v>
      </c>
      <c r="B6150" s="2">
        <v>216373</v>
      </c>
    </row>
    <row r="6151" spans="1:2" x14ac:dyDescent="0.25">
      <c r="A6151">
        <v>5.6</v>
      </c>
      <c r="B6151" s="2">
        <v>-31308808</v>
      </c>
    </row>
    <row r="6152" spans="1:2" x14ac:dyDescent="0.25">
      <c r="A6152">
        <v>5.6</v>
      </c>
      <c r="B6152" s="2">
        <v>5069101</v>
      </c>
    </row>
    <row r="6153" spans="1:2" x14ac:dyDescent="0.25">
      <c r="A6153">
        <v>5.6</v>
      </c>
      <c r="B6153" s="2">
        <v>-18060054</v>
      </c>
    </row>
    <row r="6154" spans="1:2" x14ac:dyDescent="0.25">
      <c r="A6154">
        <v>5.6</v>
      </c>
      <c r="B6154" s="2">
        <v>20305841</v>
      </c>
    </row>
    <row r="6155" spans="1:2" x14ac:dyDescent="0.25">
      <c r="A6155">
        <v>5.6</v>
      </c>
      <c r="B6155" s="2">
        <v>1494969</v>
      </c>
    </row>
    <row r="6156" spans="1:2" x14ac:dyDescent="0.25">
      <c r="A6156">
        <v>5.6</v>
      </c>
      <c r="B6156" s="2">
        <v>19740070</v>
      </c>
    </row>
    <row r="6157" spans="1:2" x14ac:dyDescent="0.25">
      <c r="A6157">
        <v>5.6</v>
      </c>
      <c r="B6157" s="2">
        <v>4134992</v>
      </c>
    </row>
    <row r="6158" spans="1:2" x14ac:dyDescent="0.25">
      <c r="A6158">
        <v>5.6</v>
      </c>
      <c r="B6158" s="2">
        <v>1305887</v>
      </c>
    </row>
    <row r="6159" spans="1:2" x14ac:dyDescent="0.25">
      <c r="A6159">
        <v>5.6</v>
      </c>
      <c r="B6159" s="2">
        <v>0</v>
      </c>
    </row>
    <row r="6160" spans="1:2" x14ac:dyDescent="0.25">
      <c r="A6160">
        <v>5.6</v>
      </c>
      <c r="B6160" s="2">
        <v>15102717</v>
      </c>
    </row>
    <row r="6161" spans="1:2" x14ac:dyDescent="0.25">
      <c r="A6161">
        <v>5.6</v>
      </c>
      <c r="B6161" s="2">
        <v>1008404</v>
      </c>
    </row>
    <row r="6162" spans="1:2" x14ac:dyDescent="0.25">
      <c r="A6162">
        <v>5.6</v>
      </c>
      <c r="B6162" s="2">
        <v>-1284897</v>
      </c>
    </row>
    <row r="6163" spans="1:2" x14ac:dyDescent="0.25">
      <c r="A6163">
        <v>5.6</v>
      </c>
      <c r="B6163" s="2">
        <v>9804775</v>
      </c>
    </row>
    <row r="6164" spans="1:2" x14ac:dyDescent="0.25">
      <c r="A6164">
        <v>5.6</v>
      </c>
      <c r="B6164" s="2">
        <v>-10999137</v>
      </c>
    </row>
    <row r="6165" spans="1:2" x14ac:dyDescent="0.25">
      <c r="A6165">
        <v>5.6</v>
      </c>
      <c r="B6165" s="2">
        <v>-811850</v>
      </c>
    </row>
    <row r="6166" spans="1:2" x14ac:dyDescent="0.25">
      <c r="A6166">
        <v>5.6</v>
      </c>
      <c r="B6166" s="2">
        <v>1182273</v>
      </c>
    </row>
    <row r="6167" spans="1:2" x14ac:dyDescent="0.25">
      <c r="A6167">
        <v>5.6</v>
      </c>
      <c r="B6167" s="2">
        <v>-16498215</v>
      </c>
    </row>
    <row r="6168" spans="1:2" x14ac:dyDescent="0.25">
      <c r="A6168">
        <v>5.6</v>
      </c>
      <c r="B6168" s="2">
        <v>6413375</v>
      </c>
    </row>
    <row r="6169" spans="1:2" x14ac:dyDescent="0.25">
      <c r="A6169">
        <v>5.6</v>
      </c>
      <c r="B6169" s="2">
        <v>-5717006</v>
      </c>
    </row>
    <row r="6170" spans="1:2" x14ac:dyDescent="0.25">
      <c r="A6170">
        <v>5.6</v>
      </c>
      <c r="B6170" s="2">
        <v>22697691</v>
      </c>
    </row>
    <row r="6171" spans="1:2" x14ac:dyDescent="0.25">
      <c r="A6171">
        <v>5.6</v>
      </c>
      <c r="B6171" s="2">
        <v>-6875489</v>
      </c>
    </row>
    <row r="6172" spans="1:2" x14ac:dyDescent="0.25">
      <c r="A6172">
        <v>5.6</v>
      </c>
      <c r="B6172" s="2">
        <v>117270765</v>
      </c>
    </row>
    <row r="6173" spans="1:2" x14ac:dyDescent="0.25">
      <c r="A6173">
        <v>5.6</v>
      </c>
      <c r="B6173" s="2">
        <v>19319029</v>
      </c>
    </row>
    <row r="6174" spans="1:2" x14ac:dyDescent="0.25">
      <c r="A6174">
        <v>5.6</v>
      </c>
      <c r="B6174" s="2">
        <v>12440858</v>
      </c>
    </row>
    <row r="6175" spans="1:2" x14ac:dyDescent="0.25">
      <c r="A6175">
        <v>5.6</v>
      </c>
      <c r="B6175" s="2">
        <v>-391313</v>
      </c>
    </row>
    <row r="6176" spans="1:2" x14ac:dyDescent="0.25">
      <c r="A6176">
        <v>5.6</v>
      </c>
      <c r="B6176" s="2">
        <v>-8738790</v>
      </c>
    </row>
    <row r="6177" spans="1:2" x14ac:dyDescent="0.25">
      <c r="A6177">
        <v>5.6</v>
      </c>
      <c r="B6177" s="2">
        <v>10866222</v>
      </c>
    </row>
    <row r="6178" spans="1:2" x14ac:dyDescent="0.25">
      <c r="A6178">
        <v>5.6</v>
      </c>
      <c r="B6178" s="2">
        <v>20208496</v>
      </c>
    </row>
    <row r="6179" spans="1:2" x14ac:dyDescent="0.25">
      <c r="A6179">
        <v>5.6</v>
      </c>
      <c r="B6179" s="2">
        <v>1038959</v>
      </c>
    </row>
    <row r="6180" spans="1:2" x14ac:dyDescent="0.25">
      <c r="A6180">
        <v>5.6</v>
      </c>
      <c r="B6180" s="2">
        <v>69208989</v>
      </c>
    </row>
    <row r="6181" spans="1:2" x14ac:dyDescent="0.25">
      <c r="A6181">
        <v>5.6</v>
      </c>
      <c r="B6181" s="2">
        <v>125362582</v>
      </c>
    </row>
    <row r="6182" spans="1:2" x14ac:dyDescent="0.25">
      <c r="A6182">
        <v>5.6</v>
      </c>
      <c r="B6182" s="2">
        <v>5626182</v>
      </c>
    </row>
    <row r="6183" spans="1:2" x14ac:dyDescent="0.25">
      <c r="A6183">
        <v>5.6</v>
      </c>
      <c r="B6183" s="2">
        <v>18137661</v>
      </c>
    </row>
    <row r="6184" spans="1:2" x14ac:dyDescent="0.25">
      <c r="A6184">
        <v>5.6</v>
      </c>
      <c r="B6184" s="2">
        <v>3129045</v>
      </c>
    </row>
    <row r="6185" spans="1:2" x14ac:dyDescent="0.25">
      <c r="A6185">
        <v>5.6</v>
      </c>
      <c r="B6185" s="2">
        <v>-16264685</v>
      </c>
    </row>
    <row r="6186" spans="1:2" x14ac:dyDescent="0.25">
      <c r="A6186">
        <v>5.6</v>
      </c>
      <c r="B6186" s="2">
        <v>319123</v>
      </c>
    </row>
    <row r="6187" spans="1:2" x14ac:dyDescent="0.25">
      <c r="A6187">
        <v>5.6</v>
      </c>
      <c r="B6187" s="2">
        <v>-14929064</v>
      </c>
    </row>
    <row r="6188" spans="1:2" x14ac:dyDescent="0.25">
      <c r="A6188">
        <v>5.6</v>
      </c>
      <c r="B6188" s="2">
        <v>23493481</v>
      </c>
    </row>
    <row r="6189" spans="1:2" x14ac:dyDescent="0.25">
      <c r="A6189">
        <v>5.6</v>
      </c>
      <c r="B6189" s="2">
        <v>5736619</v>
      </c>
    </row>
    <row r="6190" spans="1:2" x14ac:dyDescent="0.25">
      <c r="A6190">
        <v>5.6</v>
      </c>
      <c r="B6190" s="2">
        <v>-5952325</v>
      </c>
    </row>
    <row r="6191" spans="1:2" x14ac:dyDescent="0.25">
      <c r="A6191">
        <v>5.6</v>
      </c>
      <c r="B6191" s="2">
        <v>7919823</v>
      </c>
    </row>
    <row r="6192" spans="1:2" x14ac:dyDescent="0.25">
      <c r="A6192">
        <v>5.6</v>
      </c>
      <c r="B6192" s="2">
        <v>-24016088</v>
      </c>
    </row>
    <row r="6193" spans="1:2" x14ac:dyDescent="0.25">
      <c r="A6193">
        <v>5.6</v>
      </c>
      <c r="B6193" s="2">
        <v>219961019</v>
      </c>
    </row>
    <row r="6194" spans="1:2" x14ac:dyDescent="0.25">
      <c r="A6194">
        <v>5.6</v>
      </c>
      <c r="B6194" s="2">
        <v>69832389</v>
      </c>
    </row>
    <row r="6195" spans="1:2" x14ac:dyDescent="0.25">
      <c r="A6195">
        <v>5.6</v>
      </c>
      <c r="B6195" s="2">
        <v>27400547</v>
      </c>
    </row>
    <row r="6196" spans="1:2" x14ac:dyDescent="0.25">
      <c r="A6196">
        <v>5.6</v>
      </c>
      <c r="B6196" s="2">
        <v>8102795</v>
      </c>
    </row>
    <row r="6197" spans="1:2" x14ac:dyDescent="0.25">
      <c r="A6197">
        <v>5.6</v>
      </c>
      <c r="B6197" s="2">
        <v>-21684307</v>
      </c>
    </row>
    <row r="6198" spans="1:2" x14ac:dyDescent="0.25">
      <c r="A6198">
        <v>5.6</v>
      </c>
      <c r="B6198" s="2">
        <v>13480418</v>
      </c>
    </row>
    <row r="6199" spans="1:2" x14ac:dyDescent="0.25">
      <c r="A6199">
        <v>5.6</v>
      </c>
      <c r="B6199" s="2">
        <v>-3953638</v>
      </c>
    </row>
    <row r="6200" spans="1:2" x14ac:dyDescent="0.25">
      <c r="A6200">
        <v>5.6</v>
      </c>
      <c r="B6200" s="2">
        <v>-13161782</v>
      </c>
    </row>
    <row r="6201" spans="1:2" x14ac:dyDescent="0.25">
      <c r="A6201">
        <v>5.6</v>
      </c>
      <c r="B6201" s="2">
        <v>-7833082</v>
      </c>
    </row>
    <row r="6202" spans="1:2" x14ac:dyDescent="0.25">
      <c r="A6202">
        <v>5.6</v>
      </c>
      <c r="B6202" s="2">
        <v>58527595</v>
      </c>
    </row>
    <row r="6203" spans="1:2" x14ac:dyDescent="0.25">
      <c r="A6203">
        <v>5.6</v>
      </c>
      <c r="B6203" s="2">
        <v>2514980</v>
      </c>
    </row>
    <row r="6204" spans="1:2" x14ac:dyDescent="0.25">
      <c r="A6204">
        <v>5.6</v>
      </c>
      <c r="B6204" s="2">
        <v>9889299</v>
      </c>
    </row>
    <row r="6205" spans="1:2" x14ac:dyDescent="0.25">
      <c r="A6205">
        <v>5.6</v>
      </c>
      <c r="B6205" s="2">
        <v>4106588</v>
      </c>
    </row>
    <row r="6206" spans="1:2" x14ac:dyDescent="0.25">
      <c r="A6206">
        <v>5.6</v>
      </c>
      <c r="B6206" s="2">
        <v>5593455</v>
      </c>
    </row>
    <row r="6207" spans="1:2" x14ac:dyDescent="0.25">
      <c r="A6207">
        <v>5.6</v>
      </c>
      <c r="B6207" s="2">
        <v>-382915</v>
      </c>
    </row>
    <row r="6208" spans="1:2" x14ac:dyDescent="0.25">
      <c r="A6208">
        <v>5.6</v>
      </c>
      <c r="B6208" s="2">
        <v>239460292</v>
      </c>
    </row>
    <row r="6209" spans="1:2" x14ac:dyDescent="0.25">
      <c r="A6209">
        <v>5.6</v>
      </c>
      <c r="B6209" s="2">
        <v>171105545</v>
      </c>
    </row>
    <row r="6210" spans="1:2" x14ac:dyDescent="0.25">
      <c r="A6210">
        <v>5.6</v>
      </c>
      <c r="B6210" s="2">
        <v>121834276</v>
      </c>
    </row>
    <row r="6211" spans="1:2" x14ac:dyDescent="0.25">
      <c r="A6211">
        <v>5.6</v>
      </c>
      <c r="B6211" s="2">
        <v>15802120</v>
      </c>
    </row>
    <row r="6212" spans="1:2" x14ac:dyDescent="0.25">
      <c r="A6212">
        <v>5.6</v>
      </c>
      <c r="B6212" s="2">
        <v>25726668</v>
      </c>
    </row>
    <row r="6213" spans="1:2" x14ac:dyDescent="0.25">
      <c r="A6213">
        <v>5.6</v>
      </c>
      <c r="B6213" s="2">
        <v>-10830070</v>
      </c>
    </row>
    <row r="6214" spans="1:2" x14ac:dyDescent="0.25">
      <c r="A6214">
        <v>5.6</v>
      </c>
      <c r="B6214" s="2">
        <v>-45854323</v>
      </c>
    </row>
    <row r="6215" spans="1:2" x14ac:dyDescent="0.25">
      <c r="A6215">
        <v>5.6</v>
      </c>
      <c r="B6215" s="2">
        <v>26467960</v>
      </c>
    </row>
    <row r="6216" spans="1:2" x14ac:dyDescent="0.25">
      <c r="A6216">
        <v>5.6</v>
      </c>
      <c r="B6216" s="2">
        <v>-20750706</v>
      </c>
    </row>
    <row r="6217" spans="1:2" x14ac:dyDescent="0.25">
      <c r="A6217">
        <v>5.6</v>
      </c>
      <c r="B6217" s="2">
        <v>-7992102</v>
      </c>
    </row>
    <row r="6218" spans="1:2" x14ac:dyDescent="0.25">
      <c r="A6218">
        <v>5.6</v>
      </c>
      <c r="B6218" s="2">
        <v>29958599</v>
      </c>
    </row>
    <row r="6219" spans="1:2" x14ac:dyDescent="0.25">
      <c r="A6219">
        <v>5.6</v>
      </c>
      <c r="B6219" s="2">
        <v>-23284394</v>
      </c>
    </row>
    <row r="6220" spans="1:2" x14ac:dyDescent="0.25">
      <c r="A6220">
        <v>5.6</v>
      </c>
      <c r="B6220" s="2">
        <v>78146283</v>
      </c>
    </row>
    <row r="6221" spans="1:2" x14ac:dyDescent="0.25">
      <c r="A6221">
        <v>5.6</v>
      </c>
      <c r="B6221" s="2">
        <v>29053394</v>
      </c>
    </row>
    <row r="6222" spans="1:2" x14ac:dyDescent="0.25">
      <c r="A6222">
        <v>5.6</v>
      </c>
      <c r="B6222" s="2">
        <v>-105992</v>
      </c>
    </row>
    <row r="6223" spans="1:2" x14ac:dyDescent="0.25">
      <c r="A6223">
        <v>5.6</v>
      </c>
      <c r="B6223" s="2">
        <v>-3799218</v>
      </c>
    </row>
    <row r="6224" spans="1:2" x14ac:dyDescent="0.25">
      <c r="A6224">
        <v>5.6</v>
      </c>
      <c r="B6224" s="2">
        <v>28068353</v>
      </c>
    </row>
    <row r="6225" spans="1:2" x14ac:dyDescent="0.25">
      <c r="A6225">
        <v>5.6</v>
      </c>
      <c r="B6225" s="2">
        <v>35694737</v>
      </c>
    </row>
    <row r="6226" spans="1:2" x14ac:dyDescent="0.25">
      <c r="A6226">
        <v>5.6</v>
      </c>
      <c r="B6226" s="2">
        <v>411830</v>
      </c>
    </row>
    <row r="6227" spans="1:2" x14ac:dyDescent="0.25">
      <c r="A6227">
        <v>5.6</v>
      </c>
      <c r="B6227" s="2">
        <v>-3717554</v>
      </c>
    </row>
    <row r="6228" spans="1:2" x14ac:dyDescent="0.25">
      <c r="A6228">
        <v>5.6</v>
      </c>
      <c r="B6228" s="2">
        <v>132221</v>
      </c>
    </row>
    <row r="6229" spans="1:2" x14ac:dyDescent="0.25">
      <c r="A6229">
        <v>5.6</v>
      </c>
      <c r="B6229" s="2">
        <v>108285165</v>
      </c>
    </row>
    <row r="6230" spans="1:2" x14ac:dyDescent="0.25">
      <c r="A6230">
        <v>5.6</v>
      </c>
      <c r="B6230" s="2">
        <v>6769505</v>
      </c>
    </row>
    <row r="6231" spans="1:2" x14ac:dyDescent="0.25">
      <c r="A6231">
        <v>5.6</v>
      </c>
      <c r="B6231" s="2">
        <v>65099222</v>
      </c>
    </row>
    <row r="6232" spans="1:2" x14ac:dyDescent="0.25">
      <c r="A6232">
        <v>5.6</v>
      </c>
      <c r="B6232" s="2">
        <v>46102666</v>
      </c>
    </row>
    <row r="6233" spans="1:2" x14ac:dyDescent="0.25">
      <c r="A6233">
        <v>5.6</v>
      </c>
      <c r="B6233" s="2">
        <v>104433867</v>
      </c>
    </row>
    <row r="6234" spans="1:2" x14ac:dyDescent="0.25">
      <c r="A6234">
        <v>5.6</v>
      </c>
      <c r="B6234" s="2">
        <v>50097949</v>
      </c>
    </row>
    <row r="6235" spans="1:2" x14ac:dyDescent="0.25">
      <c r="A6235">
        <v>5.6</v>
      </c>
      <c r="B6235" s="2">
        <v>131729679</v>
      </c>
    </row>
    <row r="6236" spans="1:2" x14ac:dyDescent="0.25">
      <c r="A6236">
        <v>5.6</v>
      </c>
      <c r="B6236" s="2">
        <v>8211508</v>
      </c>
    </row>
    <row r="6237" spans="1:2" x14ac:dyDescent="0.25">
      <c r="A6237">
        <v>5.6</v>
      </c>
      <c r="B6237" s="2">
        <v>3972062</v>
      </c>
    </row>
    <row r="6238" spans="1:2" x14ac:dyDescent="0.25">
      <c r="A6238">
        <v>5.6</v>
      </c>
      <c r="B6238" s="2">
        <v>-2567837</v>
      </c>
    </row>
    <row r="6239" spans="1:2" x14ac:dyDescent="0.25">
      <c r="A6239">
        <v>5.6</v>
      </c>
      <c r="B6239" s="2">
        <v>30250496</v>
      </c>
    </row>
    <row r="6240" spans="1:2" x14ac:dyDescent="0.25">
      <c r="A6240">
        <v>5.6</v>
      </c>
      <c r="B6240" s="2">
        <v>-1609671</v>
      </c>
    </row>
    <row r="6241" spans="1:2" x14ac:dyDescent="0.25">
      <c r="A6241">
        <v>5.6</v>
      </c>
      <c r="B6241" s="2">
        <v>76100873</v>
      </c>
    </row>
    <row r="6242" spans="1:2" x14ac:dyDescent="0.25">
      <c r="A6242">
        <v>5.6</v>
      </c>
      <c r="B6242" s="2">
        <v>12298192</v>
      </c>
    </row>
    <row r="6243" spans="1:2" x14ac:dyDescent="0.25">
      <c r="A6243">
        <v>5.6</v>
      </c>
      <c r="B6243" s="2">
        <v>117427090</v>
      </c>
    </row>
    <row r="6244" spans="1:2" x14ac:dyDescent="0.25">
      <c r="A6244">
        <v>5.6</v>
      </c>
      <c r="B6244" s="2">
        <v>-486566</v>
      </c>
    </row>
    <row r="6245" spans="1:2" x14ac:dyDescent="0.25">
      <c r="A6245">
        <v>5.6</v>
      </c>
      <c r="B6245" s="2">
        <v>142636868</v>
      </c>
    </row>
    <row r="6246" spans="1:2" x14ac:dyDescent="0.25">
      <c r="A6246">
        <v>5.6</v>
      </c>
      <c r="B6246" s="2">
        <v>38357079</v>
      </c>
    </row>
    <row r="6247" spans="1:2" x14ac:dyDescent="0.25">
      <c r="A6247">
        <v>5.6</v>
      </c>
      <c r="B6247" s="2">
        <v>42763716</v>
      </c>
    </row>
    <row r="6248" spans="1:2" x14ac:dyDescent="0.25">
      <c r="A6248">
        <v>5.6</v>
      </c>
      <c r="B6248" s="2">
        <v>11070433</v>
      </c>
    </row>
    <row r="6249" spans="1:2" x14ac:dyDescent="0.25">
      <c r="A6249">
        <v>5.6</v>
      </c>
      <c r="B6249" s="2">
        <v>112457327</v>
      </c>
    </row>
    <row r="6250" spans="1:2" x14ac:dyDescent="0.25">
      <c r="A6250">
        <v>5.6</v>
      </c>
      <c r="B6250" s="2">
        <v>37245453</v>
      </c>
    </row>
    <row r="6251" spans="1:2" x14ac:dyDescent="0.25">
      <c r="A6251">
        <v>5.6</v>
      </c>
      <c r="B6251" s="2">
        <v>-19514855</v>
      </c>
    </row>
    <row r="6252" spans="1:2" x14ac:dyDescent="0.25">
      <c r="A6252">
        <v>5.6</v>
      </c>
      <c r="B6252" s="2">
        <v>258227</v>
      </c>
    </row>
    <row r="6253" spans="1:2" x14ac:dyDescent="0.25">
      <c r="A6253">
        <v>5.6</v>
      </c>
      <c r="B6253" s="2">
        <v>-667308</v>
      </c>
    </row>
    <row r="6254" spans="1:2" x14ac:dyDescent="0.25">
      <c r="A6254">
        <v>5.6</v>
      </c>
      <c r="B6254" s="2">
        <v>80224158</v>
      </c>
    </row>
    <row r="6255" spans="1:2" x14ac:dyDescent="0.25">
      <c r="A6255">
        <v>5.6</v>
      </c>
      <c r="B6255" s="2">
        <v>65755080</v>
      </c>
    </row>
    <row r="6256" spans="1:2" x14ac:dyDescent="0.25">
      <c r="A6256">
        <v>5.6</v>
      </c>
      <c r="B6256" s="2">
        <v>76628903</v>
      </c>
    </row>
    <row r="6257" spans="1:2" x14ac:dyDescent="0.25">
      <c r="A6257">
        <v>5.6</v>
      </c>
      <c r="B6257" s="2">
        <v>34768495</v>
      </c>
    </row>
    <row r="6258" spans="1:2" x14ac:dyDescent="0.25">
      <c r="A6258">
        <v>5.6</v>
      </c>
      <c r="B6258" s="2">
        <v>171913131</v>
      </c>
    </row>
    <row r="6259" spans="1:2" x14ac:dyDescent="0.25">
      <c r="A6259">
        <v>5.6</v>
      </c>
      <c r="B6259" s="2">
        <v>44852</v>
      </c>
    </row>
    <row r="6260" spans="1:2" x14ac:dyDescent="0.25">
      <c r="A6260">
        <v>5.6</v>
      </c>
      <c r="B6260" s="2">
        <v>15399945</v>
      </c>
    </row>
    <row r="6261" spans="1:2" x14ac:dyDescent="0.25">
      <c r="A6261">
        <v>5.6</v>
      </c>
      <c r="B6261" s="2">
        <v>22771059</v>
      </c>
    </row>
    <row r="6262" spans="1:2" x14ac:dyDescent="0.25">
      <c r="A6262">
        <v>5.6</v>
      </c>
      <c r="B6262" s="2">
        <v>-2161651</v>
      </c>
    </row>
    <row r="6263" spans="1:2" x14ac:dyDescent="0.25">
      <c r="A6263">
        <v>5.6</v>
      </c>
      <c r="B6263" s="2">
        <v>3540941</v>
      </c>
    </row>
    <row r="6264" spans="1:2" x14ac:dyDescent="0.25">
      <c r="A6264">
        <v>5.6</v>
      </c>
      <c r="B6264" s="2">
        <v>353765519</v>
      </c>
    </row>
    <row r="6265" spans="1:2" x14ac:dyDescent="0.25">
      <c r="A6265">
        <v>5.6</v>
      </c>
      <c r="B6265" s="2">
        <v>2109200</v>
      </c>
    </row>
    <row r="6266" spans="1:2" x14ac:dyDescent="0.25">
      <c r="A6266">
        <v>5.6</v>
      </c>
      <c r="B6266" s="2">
        <v>-18240943</v>
      </c>
    </row>
    <row r="6267" spans="1:2" x14ac:dyDescent="0.25">
      <c r="A6267">
        <v>5.6</v>
      </c>
      <c r="B6267" s="2">
        <v>11198531</v>
      </c>
    </row>
    <row r="6268" spans="1:2" x14ac:dyDescent="0.25">
      <c r="A6268">
        <v>5.6</v>
      </c>
      <c r="B6268" s="2">
        <v>3334176</v>
      </c>
    </row>
    <row r="6269" spans="1:2" x14ac:dyDescent="0.25">
      <c r="A6269">
        <v>5.6</v>
      </c>
      <c r="B6269" s="2">
        <v>-4719674</v>
      </c>
    </row>
    <row r="6270" spans="1:2" x14ac:dyDescent="0.25">
      <c r="A6270">
        <v>5.6</v>
      </c>
      <c r="B6270" s="2">
        <v>6025134</v>
      </c>
    </row>
    <row r="6271" spans="1:2" x14ac:dyDescent="0.25">
      <c r="A6271">
        <v>5.6</v>
      </c>
      <c r="B6271" s="2">
        <v>32482728</v>
      </c>
    </row>
    <row r="6272" spans="1:2" x14ac:dyDescent="0.25">
      <c r="A6272">
        <v>5.6</v>
      </c>
      <c r="B6272" s="2">
        <v>0</v>
      </c>
    </row>
    <row r="6273" spans="1:2" x14ac:dyDescent="0.25">
      <c r="A6273">
        <v>5.6</v>
      </c>
      <c r="B6273" s="2">
        <v>25611001</v>
      </c>
    </row>
    <row r="6274" spans="1:2" x14ac:dyDescent="0.25">
      <c r="A6274">
        <v>5.6</v>
      </c>
      <c r="B6274" s="2">
        <v>96333522</v>
      </c>
    </row>
    <row r="6275" spans="1:2" x14ac:dyDescent="0.25">
      <c r="A6275">
        <v>5.6</v>
      </c>
      <c r="B6275" s="2">
        <v>-11946624</v>
      </c>
    </row>
    <row r="6276" spans="1:2" x14ac:dyDescent="0.25">
      <c r="A6276">
        <v>5.6</v>
      </c>
      <c r="B6276" s="2">
        <v>-2351805</v>
      </c>
    </row>
    <row r="6277" spans="1:2" x14ac:dyDescent="0.25">
      <c r="A6277">
        <v>5.6</v>
      </c>
      <c r="B6277" s="2">
        <v>13269529</v>
      </c>
    </row>
    <row r="6278" spans="1:2" x14ac:dyDescent="0.25">
      <c r="A6278">
        <v>5.6</v>
      </c>
      <c r="B6278" s="2">
        <v>-24853851</v>
      </c>
    </row>
    <row r="6279" spans="1:2" x14ac:dyDescent="0.25">
      <c r="A6279">
        <v>5.6</v>
      </c>
      <c r="B6279" s="2">
        <v>196197492</v>
      </c>
    </row>
    <row r="6280" spans="1:2" x14ac:dyDescent="0.25">
      <c r="A6280">
        <v>5.6</v>
      </c>
      <c r="B6280" s="2">
        <v>26202283</v>
      </c>
    </row>
    <row r="6281" spans="1:2" x14ac:dyDescent="0.25">
      <c r="A6281">
        <v>5.6</v>
      </c>
      <c r="B6281" s="2">
        <v>-15372625</v>
      </c>
    </row>
    <row r="6282" spans="1:2" x14ac:dyDescent="0.25">
      <c r="A6282">
        <v>5.6</v>
      </c>
      <c r="B6282" s="2">
        <v>3822241</v>
      </c>
    </row>
    <row r="6283" spans="1:2" x14ac:dyDescent="0.25">
      <c r="A6283">
        <v>5.6</v>
      </c>
      <c r="B6283" s="2">
        <v>23812816</v>
      </c>
    </row>
    <row r="6284" spans="1:2" x14ac:dyDescent="0.25">
      <c r="A6284">
        <v>5.6</v>
      </c>
      <c r="B6284" s="2">
        <v>34287131</v>
      </c>
    </row>
    <row r="6285" spans="1:2" x14ac:dyDescent="0.25">
      <c r="A6285">
        <v>5.6</v>
      </c>
      <c r="B6285" s="2">
        <v>98018522</v>
      </c>
    </row>
    <row r="6286" spans="1:2" x14ac:dyDescent="0.25">
      <c r="A6286">
        <v>5.6</v>
      </c>
      <c r="B6286" s="2">
        <v>-2503180</v>
      </c>
    </row>
    <row r="6287" spans="1:2" x14ac:dyDescent="0.25">
      <c r="A6287">
        <v>5.6</v>
      </c>
      <c r="B6287" s="2">
        <v>-51675780</v>
      </c>
    </row>
    <row r="6288" spans="1:2" x14ac:dyDescent="0.25">
      <c r="A6288">
        <v>5.6</v>
      </c>
      <c r="B6288" s="2">
        <v>12045576</v>
      </c>
    </row>
    <row r="6289" spans="1:2" x14ac:dyDescent="0.25">
      <c r="A6289">
        <v>5.6</v>
      </c>
      <c r="B6289" s="2">
        <v>11522137</v>
      </c>
    </row>
    <row r="6290" spans="1:2" x14ac:dyDescent="0.25">
      <c r="A6290">
        <v>5.6</v>
      </c>
      <c r="B6290" s="2">
        <v>32675095</v>
      </c>
    </row>
    <row r="6291" spans="1:2" x14ac:dyDescent="0.25">
      <c r="A6291">
        <v>5.6</v>
      </c>
      <c r="B6291" s="2">
        <v>123854</v>
      </c>
    </row>
    <row r="6292" spans="1:2" x14ac:dyDescent="0.25">
      <c r="A6292">
        <v>5.6</v>
      </c>
      <c r="B6292" s="2">
        <v>894054072</v>
      </c>
    </row>
    <row r="6293" spans="1:2" x14ac:dyDescent="0.25">
      <c r="A6293">
        <v>5.6</v>
      </c>
      <c r="B6293" s="2">
        <v>129837010</v>
      </c>
    </row>
    <row r="6294" spans="1:2" x14ac:dyDescent="0.25">
      <c r="A6294">
        <v>5.6</v>
      </c>
      <c r="B6294" s="2">
        <v>41123210</v>
      </c>
    </row>
    <row r="6295" spans="1:2" x14ac:dyDescent="0.25">
      <c r="A6295">
        <v>5.6</v>
      </c>
      <c r="B6295" s="2">
        <v>4289074</v>
      </c>
    </row>
    <row r="6296" spans="1:2" x14ac:dyDescent="0.25">
      <c r="A6296">
        <v>5.6</v>
      </c>
      <c r="B6296" s="2">
        <v>103013057</v>
      </c>
    </row>
    <row r="6297" spans="1:2" x14ac:dyDescent="0.25">
      <c r="A6297">
        <v>5.6</v>
      </c>
      <c r="B6297" s="2">
        <v>-23261236</v>
      </c>
    </row>
    <row r="6298" spans="1:2" x14ac:dyDescent="0.25">
      <c r="A6298">
        <v>5.6</v>
      </c>
      <c r="B6298" s="2">
        <v>1663165</v>
      </c>
    </row>
    <row r="6299" spans="1:2" x14ac:dyDescent="0.25">
      <c r="A6299">
        <v>5.6</v>
      </c>
      <c r="B6299" s="2">
        <v>-6614263</v>
      </c>
    </row>
    <row r="6300" spans="1:2" x14ac:dyDescent="0.25">
      <c r="A6300">
        <v>5.6</v>
      </c>
      <c r="B6300" s="2">
        <v>53231078</v>
      </c>
    </row>
    <row r="6301" spans="1:2" x14ac:dyDescent="0.25">
      <c r="A6301">
        <v>5.6</v>
      </c>
      <c r="B6301" s="2">
        <v>-5815496</v>
      </c>
    </row>
    <row r="6302" spans="1:2" x14ac:dyDescent="0.25">
      <c r="A6302">
        <v>5.6</v>
      </c>
      <c r="B6302" s="2">
        <v>2917353</v>
      </c>
    </row>
    <row r="6303" spans="1:2" x14ac:dyDescent="0.25">
      <c r="A6303">
        <v>5.6</v>
      </c>
      <c r="B6303" s="2">
        <v>19087017</v>
      </c>
    </row>
    <row r="6304" spans="1:2" x14ac:dyDescent="0.25">
      <c r="A6304">
        <v>5.6</v>
      </c>
      <c r="B6304" s="2">
        <v>102560428</v>
      </c>
    </row>
    <row r="6305" spans="1:2" x14ac:dyDescent="0.25">
      <c r="A6305">
        <v>5.6</v>
      </c>
      <c r="B6305" s="2">
        <v>400259473</v>
      </c>
    </row>
    <row r="6306" spans="1:2" x14ac:dyDescent="0.25">
      <c r="A6306">
        <v>5.6</v>
      </c>
      <c r="B6306" s="2">
        <v>140930148</v>
      </c>
    </row>
    <row r="6307" spans="1:2" x14ac:dyDescent="0.25">
      <c r="A6307">
        <v>5.6</v>
      </c>
      <c r="B6307" s="2">
        <v>35859911</v>
      </c>
    </row>
    <row r="6308" spans="1:2" x14ac:dyDescent="0.25">
      <c r="A6308">
        <v>5.6</v>
      </c>
      <c r="B6308" s="2">
        <v>62567</v>
      </c>
    </row>
    <row r="6309" spans="1:2" x14ac:dyDescent="0.25">
      <c r="A6309">
        <v>5.6</v>
      </c>
      <c r="B6309" s="2">
        <v>53961069</v>
      </c>
    </row>
    <row r="6310" spans="1:2" x14ac:dyDescent="0.25">
      <c r="A6310">
        <v>5.6</v>
      </c>
      <c r="B6310" s="2">
        <v>74105878</v>
      </c>
    </row>
    <row r="6311" spans="1:2" x14ac:dyDescent="0.25">
      <c r="A6311">
        <v>5.6</v>
      </c>
      <c r="B6311" s="2">
        <v>130974</v>
      </c>
    </row>
    <row r="6312" spans="1:2" x14ac:dyDescent="0.25">
      <c r="A6312">
        <v>5.6</v>
      </c>
      <c r="B6312" s="2">
        <v>58320380</v>
      </c>
    </row>
    <row r="6313" spans="1:2" x14ac:dyDescent="0.25">
      <c r="A6313">
        <v>5.6</v>
      </c>
      <c r="B6313" s="2">
        <v>143890701</v>
      </c>
    </row>
    <row r="6314" spans="1:2" x14ac:dyDescent="0.25">
      <c r="A6314">
        <v>5.6</v>
      </c>
      <c r="B6314" s="2">
        <v>56105744</v>
      </c>
    </row>
    <row r="6315" spans="1:2" x14ac:dyDescent="0.25">
      <c r="A6315">
        <v>5.6</v>
      </c>
      <c r="B6315" s="2">
        <v>28599361</v>
      </c>
    </row>
    <row r="6316" spans="1:2" x14ac:dyDescent="0.25">
      <c r="A6316">
        <v>5.6</v>
      </c>
      <c r="B6316" s="2">
        <v>-9654100</v>
      </c>
    </row>
    <row r="6317" spans="1:2" x14ac:dyDescent="0.25">
      <c r="A6317">
        <v>5.6</v>
      </c>
      <c r="B6317" s="2">
        <v>245179562</v>
      </c>
    </row>
    <row r="6318" spans="1:2" x14ac:dyDescent="0.25">
      <c r="A6318">
        <v>5.6</v>
      </c>
      <c r="B6318" s="2">
        <v>4033587</v>
      </c>
    </row>
    <row r="6319" spans="1:2" x14ac:dyDescent="0.25">
      <c r="A6319">
        <v>5.6</v>
      </c>
      <c r="B6319" s="2">
        <v>1807216</v>
      </c>
    </row>
    <row r="6320" spans="1:2" x14ac:dyDescent="0.25">
      <c r="A6320">
        <v>5.6</v>
      </c>
      <c r="B6320" s="2">
        <v>70487753</v>
      </c>
    </row>
    <row r="6321" spans="1:2" x14ac:dyDescent="0.25">
      <c r="A6321">
        <v>5.5</v>
      </c>
      <c r="B6321" s="2">
        <v>0</v>
      </c>
    </row>
    <row r="6322" spans="1:2" x14ac:dyDescent="0.25">
      <c r="A6322">
        <v>5.5</v>
      </c>
      <c r="B6322" s="2">
        <v>5215015</v>
      </c>
    </row>
    <row r="6323" spans="1:2" x14ac:dyDescent="0.25">
      <c r="A6323">
        <v>5.5</v>
      </c>
      <c r="B6323" s="2">
        <v>2086905</v>
      </c>
    </row>
    <row r="6324" spans="1:2" x14ac:dyDescent="0.25">
      <c r="A6324">
        <v>5.5</v>
      </c>
      <c r="B6324" s="2">
        <v>5165432</v>
      </c>
    </row>
    <row r="6325" spans="1:2" x14ac:dyDescent="0.25">
      <c r="A6325">
        <v>5.5</v>
      </c>
      <c r="B6325" s="2">
        <v>2447576</v>
      </c>
    </row>
    <row r="6326" spans="1:2" x14ac:dyDescent="0.25">
      <c r="A6326">
        <v>5.5</v>
      </c>
      <c r="B6326" s="2">
        <v>20259961</v>
      </c>
    </row>
    <row r="6327" spans="1:2" x14ac:dyDescent="0.25">
      <c r="A6327">
        <v>5.5</v>
      </c>
      <c r="B6327" s="2">
        <v>-3800000</v>
      </c>
    </row>
    <row r="6328" spans="1:2" x14ac:dyDescent="0.25">
      <c r="A6328">
        <v>5.5</v>
      </c>
      <c r="B6328" s="2">
        <v>-9545705</v>
      </c>
    </row>
    <row r="6329" spans="1:2" x14ac:dyDescent="0.25">
      <c r="A6329">
        <v>5.5</v>
      </c>
      <c r="B6329" s="2">
        <v>-208853</v>
      </c>
    </row>
    <row r="6330" spans="1:2" x14ac:dyDescent="0.25">
      <c r="A6330">
        <v>5.5</v>
      </c>
      <c r="B6330" s="2">
        <v>5990791</v>
      </c>
    </row>
    <row r="6331" spans="1:2" x14ac:dyDescent="0.25">
      <c r="A6331">
        <v>5.5</v>
      </c>
      <c r="B6331" s="2">
        <v>7534817</v>
      </c>
    </row>
    <row r="6332" spans="1:2" x14ac:dyDescent="0.25">
      <c r="A6332">
        <v>5.5</v>
      </c>
      <c r="B6332" s="2">
        <v>30688860</v>
      </c>
    </row>
    <row r="6333" spans="1:2" x14ac:dyDescent="0.25">
      <c r="A6333">
        <v>5.5</v>
      </c>
      <c r="B6333" s="2">
        <v>21821203</v>
      </c>
    </row>
    <row r="6334" spans="1:2" x14ac:dyDescent="0.25">
      <c r="A6334">
        <v>5.5</v>
      </c>
      <c r="B6334" s="2">
        <v>2078265</v>
      </c>
    </row>
    <row r="6335" spans="1:2" x14ac:dyDescent="0.25">
      <c r="A6335">
        <v>5.5</v>
      </c>
      <c r="B6335" s="2">
        <v>8134627</v>
      </c>
    </row>
    <row r="6336" spans="1:2" x14ac:dyDescent="0.25">
      <c r="A6336">
        <v>5.5</v>
      </c>
      <c r="B6336" s="2">
        <v>1362303</v>
      </c>
    </row>
    <row r="6337" spans="1:2" x14ac:dyDescent="0.25">
      <c r="A6337">
        <v>5.5</v>
      </c>
      <c r="B6337" s="2">
        <v>20262411</v>
      </c>
    </row>
    <row r="6338" spans="1:2" x14ac:dyDescent="0.25">
      <c r="A6338">
        <v>5.5</v>
      </c>
      <c r="B6338" s="2">
        <v>13348988</v>
      </c>
    </row>
    <row r="6339" spans="1:2" x14ac:dyDescent="0.25">
      <c r="A6339">
        <v>5.5</v>
      </c>
      <c r="B6339" s="2">
        <v>4994094</v>
      </c>
    </row>
    <row r="6340" spans="1:2" x14ac:dyDescent="0.25">
      <c r="A6340">
        <v>5.5</v>
      </c>
      <c r="B6340" s="2">
        <v>14186631</v>
      </c>
    </row>
    <row r="6341" spans="1:2" x14ac:dyDescent="0.25">
      <c r="A6341">
        <v>5.5</v>
      </c>
      <c r="B6341" s="2">
        <v>26999213</v>
      </c>
    </row>
    <row r="6342" spans="1:2" x14ac:dyDescent="0.25">
      <c r="A6342">
        <v>5.5</v>
      </c>
      <c r="B6342" s="2">
        <v>19875740</v>
      </c>
    </row>
    <row r="6343" spans="1:2" x14ac:dyDescent="0.25">
      <c r="A6343">
        <v>5.5</v>
      </c>
      <c r="B6343" s="2">
        <v>6800000</v>
      </c>
    </row>
    <row r="6344" spans="1:2" x14ac:dyDescent="0.25">
      <c r="A6344">
        <v>5.5</v>
      </c>
      <c r="B6344" s="2">
        <v>9499694</v>
      </c>
    </row>
    <row r="6345" spans="1:2" x14ac:dyDescent="0.25">
      <c r="A6345">
        <v>5.5</v>
      </c>
      <c r="B6345" s="2">
        <v>7536256</v>
      </c>
    </row>
    <row r="6346" spans="1:2" x14ac:dyDescent="0.25">
      <c r="A6346">
        <v>5.5</v>
      </c>
      <c r="B6346" s="2">
        <v>1304192</v>
      </c>
    </row>
    <row r="6347" spans="1:2" x14ac:dyDescent="0.25">
      <c r="A6347">
        <v>5.5</v>
      </c>
      <c r="B6347" s="2">
        <v>-2566337</v>
      </c>
    </row>
    <row r="6348" spans="1:2" x14ac:dyDescent="0.25">
      <c r="A6348">
        <v>5.5</v>
      </c>
      <c r="B6348" s="2">
        <v>24159872</v>
      </c>
    </row>
    <row r="6349" spans="1:2" x14ac:dyDescent="0.25">
      <c r="A6349">
        <v>5.5</v>
      </c>
      <c r="B6349" s="2">
        <v>6637565</v>
      </c>
    </row>
    <row r="6350" spans="1:2" x14ac:dyDescent="0.25">
      <c r="A6350">
        <v>5.5</v>
      </c>
      <c r="B6350" s="2">
        <v>8540346</v>
      </c>
    </row>
    <row r="6351" spans="1:2" x14ac:dyDescent="0.25">
      <c r="A6351">
        <v>5.5</v>
      </c>
      <c r="B6351" s="2">
        <v>563358</v>
      </c>
    </row>
    <row r="6352" spans="1:2" x14ac:dyDescent="0.25">
      <c r="A6352">
        <v>5.5</v>
      </c>
      <c r="B6352" s="2">
        <v>20009382</v>
      </c>
    </row>
    <row r="6353" spans="1:2" x14ac:dyDescent="0.25">
      <c r="A6353">
        <v>5.5</v>
      </c>
      <c r="B6353" s="2">
        <v>6868521</v>
      </c>
    </row>
    <row r="6354" spans="1:2" x14ac:dyDescent="0.25">
      <c r="A6354">
        <v>5.5</v>
      </c>
      <c r="B6354" s="2">
        <v>-6330169</v>
      </c>
    </row>
    <row r="6355" spans="1:2" x14ac:dyDescent="0.25">
      <c r="A6355">
        <v>5.5</v>
      </c>
      <c r="B6355" s="2">
        <v>159969</v>
      </c>
    </row>
    <row r="6356" spans="1:2" x14ac:dyDescent="0.25">
      <c r="A6356">
        <v>5.5</v>
      </c>
      <c r="B6356" s="2">
        <v>6264058</v>
      </c>
    </row>
    <row r="6357" spans="1:2" x14ac:dyDescent="0.25">
      <c r="A6357">
        <v>5.5</v>
      </c>
      <c r="B6357" s="2">
        <v>-686707</v>
      </c>
    </row>
    <row r="6358" spans="1:2" x14ac:dyDescent="0.25">
      <c r="A6358">
        <v>5.5</v>
      </c>
      <c r="B6358" s="2">
        <v>3074681</v>
      </c>
    </row>
    <row r="6359" spans="1:2" x14ac:dyDescent="0.25">
      <c r="A6359">
        <v>5.5</v>
      </c>
      <c r="B6359" s="2">
        <v>2432536</v>
      </c>
    </row>
    <row r="6360" spans="1:2" x14ac:dyDescent="0.25">
      <c r="A6360">
        <v>5.5</v>
      </c>
      <c r="B6360" s="2">
        <v>24410049</v>
      </c>
    </row>
    <row r="6361" spans="1:2" x14ac:dyDescent="0.25">
      <c r="A6361">
        <v>5.5</v>
      </c>
      <c r="B6361" s="2">
        <v>11554699</v>
      </c>
    </row>
    <row r="6362" spans="1:2" x14ac:dyDescent="0.25">
      <c r="A6362">
        <v>5.5</v>
      </c>
      <c r="B6362" s="2">
        <v>-1583154</v>
      </c>
    </row>
    <row r="6363" spans="1:2" x14ac:dyDescent="0.25">
      <c r="A6363">
        <v>5.5</v>
      </c>
      <c r="B6363" s="2">
        <v>294266</v>
      </c>
    </row>
    <row r="6364" spans="1:2" x14ac:dyDescent="0.25">
      <c r="A6364">
        <v>5.5</v>
      </c>
      <c r="B6364" s="2">
        <v>3953745</v>
      </c>
    </row>
    <row r="6365" spans="1:2" x14ac:dyDescent="0.25">
      <c r="A6365">
        <v>5.5</v>
      </c>
      <c r="B6365" s="2">
        <v>-2923675</v>
      </c>
    </row>
    <row r="6366" spans="1:2" x14ac:dyDescent="0.25">
      <c r="A6366">
        <v>5.5</v>
      </c>
      <c r="B6366" s="2">
        <v>-3956329</v>
      </c>
    </row>
    <row r="6367" spans="1:2" x14ac:dyDescent="0.25">
      <c r="A6367">
        <v>5.5</v>
      </c>
      <c r="B6367" s="2">
        <v>862551</v>
      </c>
    </row>
    <row r="6368" spans="1:2" x14ac:dyDescent="0.25">
      <c r="A6368">
        <v>5.5</v>
      </c>
      <c r="B6368" s="2">
        <v>71609321</v>
      </c>
    </row>
    <row r="6369" spans="1:2" x14ac:dyDescent="0.25">
      <c r="A6369">
        <v>5.5</v>
      </c>
      <c r="B6369" s="2">
        <v>-6000000</v>
      </c>
    </row>
    <row r="6370" spans="1:2" x14ac:dyDescent="0.25">
      <c r="A6370">
        <v>5.5</v>
      </c>
      <c r="B6370" s="2">
        <v>0</v>
      </c>
    </row>
    <row r="6371" spans="1:2" x14ac:dyDescent="0.25">
      <c r="A6371">
        <v>5.5</v>
      </c>
      <c r="B6371" s="2">
        <v>-11165252</v>
      </c>
    </row>
    <row r="6372" spans="1:2" x14ac:dyDescent="0.25">
      <c r="A6372">
        <v>5.5</v>
      </c>
      <c r="B6372" s="2">
        <v>-4514228</v>
      </c>
    </row>
    <row r="6373" spans="1:2" x14ac:dyDescent="0.25">
      <c r="A6373">
        <v>5.5</v>
      </c>
      <c r="B6373" s="2">
        <v>7683267</v>
      </c>
    </row>
    <row r="6374" spans="1:2" x14ac:dyDescent="0.25">
      <c r="A6374">
        <v>5.5</v>
      </c>
      <c r="B6374" s="2">
        <v>7534961</v>
      </c>
    </row>
    <row r="6375" spans="1:2" x14ac:dyDescent="0.25">
      <c r="A6375">
        <v>5.5</v>
      </c>
      <c r="B6375" s="2">
        <v>14796494</v>
      </c>
    </row>
    <row r="6376" spans="1:2" x14ac:dyDescent="0.25">
      <c r="A6376">
        <v>5.5</v>
      </c>
      <c r="B6376" s="2">
        <v>89052444</v>
      </c>
    </row>
    <row r="6377" spans="1:2" x14ac:dyDescent="0.25">
      <c r="A6377">
        <v>5.5</v>
      </c>
      <c r="B6377" s="2">
        <v>30227006</v>
      </c>
    </row>
    <row r="6378" spans="1:2" x14ac:dyDescent="0.25">
      <c r="A6378">
        <v>5.5</v>
      </c>
      <c r="B6378" s="2">
        <v>-685484</v>
      </c>
    </row>
    <row r="6379" spans="1:2" x14ac:dyDescent="0.25">
      <c r="A6379">
        <v>5.5</v>
      </c>
      <c r="B6379" s="2">
        <v>3104545</v>
      </c>
    </row>
    <row r="6380" spans="1:2" x14ac:dyDescent="0.25">
      <c r="A6380">
        <v>5.5</v>
      </c>
      <c r="B6380" s="2">
        <v>8289763</v>
      </c>
    </row>
    <row r="6381" spans="1:2" x14ac:dyDescent="0.25">
      <c r="A6381">
        <v>5.5</v>
      </c>
      <c r="B6381" s="2">
        <v>6484246</v>
      </c>
    </row>
    <row r="6382" spans="1:2" x14ac:dyDescent="0.25">
      <c r="A6382">
        <v>5.5</v>
      </c>
      <c r="B6382" s="2">
        <v>3246063</v>
      </c>
    </row>
    <row r="6383" spans="1:2" x14ac:dyDescent="0.25">
      <c r="A6383">
        <v>5.5</v>
      </c>
      <c r="B6383" s="2">
        <v>25479558</v>
      </c>
    </row>
    <row r="6384" spans="1:2" x14ac:dyDescent="0.25">
      <c r="A6384">
        <v>5.5</v>
      </c>
      <c r="B6384" s="2">
        <v>-11591255</v>
      </c>
    </row>
    <row r="6385" spans="1:2" x14ac:dyDescent="0.25">
      <c r="A6385">
        <v>5.5</v>
      </c>
      <c r="B6385" s="2">
        <v>3622150</v>
      </c>
    </row>
    <row r="6386" spans="1:2" x14ac:dyDescent="0.25">
      <c r="A6386">
        <v>5.5</v>
      </c>
      <c r="B6386" s="2">
        <v>-33512651</v>
      </c>
    </row>
    <row r="6387" spans="1:2" x14ac:dyDescent="0.25">
      <c r="A6387">
        <v>5.5</v>
      </c>
      <c r="B6387" s="2">
        <v>3931318</v>
      </c>
    </row>
    <row r="6388" spans="1:2" x14ac:dyDescent="0.25">
      <c r="A6388">
        <v>5.5</v>
      </c>
      <c r="B6388" s="2">
        <v>16821273</v>
      </c>
    </row>
    <row r="6389" spans="1:2" x14ac:dyDescent="0.25">
      <c r="A6389">
        <v>5.5</v>
      </c>
      <c r="B6389" s="2">
        <v>44324083</v>
      </c>
    </row>
    <row r="6390" spans="1:2" x14ac:dyDescent="0.25">
      <c r="A6390">
        <v>5.5</v>
      </c>
      <c r="B6390" s="2">
        <v>23920048</v>
      </c>
    </row>
    <row r="6391" spans="1:2" x14ac:dyDescent="0.25">
      <c r="A6391">
        <v>5.5</v>
      </c>
      <c r="B6391" s="2">
        <v>138510230</v>
      </c>
    </row>
    <row r="6392" spans="1:2" x14ac:dyDescent="0.25">
      <c r="A6392">
        <v>5.5</v>
      </c>
      <c r="B6392" s="2">
        <v>2680717</v>
      </c>
    </row>
    <row r="6393" spans="1:2" x14ac:dyDescent="0.25">
      <c r="A6393">
        <v>5.5</v>
      </c>
      <c r="B6393" s="2">
        <v>247202</v>
      </c>
    </row>
    <row r="6394" spans="1:2" x14ac:dyDescent="0.25">
      <c r="A6394">
        <v>5.5</v>
      </c>
      <c r="B6394" s="2">
        <v>22955097</v>
      </c>
    </row>
    <row r="6395" spans="1:2" x14ac:dyDescent="0.25">
      <c r="A6395">
        <v>5.5</v>
      </c>
      <c r="B6395" s="2">
        <v>-10497517</v>
      </c>
    </row>
    <row r="6396" spans="1:2" x14ac:dyDescent="0.25">
      <c r="A6396">
        <v>5.5</v>
      </c>
      <c r="B6396" s="2">
        <v>-8380986</v>
      </c>
    </row>
    <row r="6397" spans="1:2" x14ac:dyDescent="0.25">
      <c r="A6397">
        <v>5.5</v>
      </c>
      <c r="B6397" s="2">
        <v>8008255</v>
      </c>
    </row>
    <row r="6398" spans="1:2" x14ac:dyDescent="0.25">
      <c r="A6398">
        <v>5.5</v>
      </c>
      <c r="B6398" s="2">
        <v>8620678</v>
      </c>
    </row>
    <row r="6399" spans="1:2" x14ac:dyDescent="0.25">
      <c r="A6399">
        <v>5.5</v>
      </c>
      <c r="B6399" s="2">
        <v>21302121</v>
      </c>
    </row>
    <row r="6400" spans="1:2" x14ac:dyDescent="0.25">
      <c r="A6400">
        <v>5.5</v>
      </c>
      <c r="B6400" s="2">
        <v>119463257</v>
      </c>
    </row>
    <row r="6401" spans="1:2" x14ac:dyDescent="0.25">
      <c r="A6401">
        <v>5.5</v>
      </c>
      <c r="B6401" s="2">
        <v>32823468</v>
      </c>
    </row>
    <row r="6402" spans="1:2" x14ac:dyDescent="0.25">
      <c r="A6402">
        <v>5.5</v>
      </c>
      <c r="B6402" s="2">
        <v>34332015</v>
      </c>
    </row>
    <row r="6403" spans="1:2" x14ac:dyDescent="0.25">
      <c r="A6403">
        <v>5.5</v>
      </c>
      <c r="B6403" s="2">
        <v>-22999699</v>
      </c>
    </row>
    <row r="6404" spans="1:2" x14ac:dyDescent="0.25">
      <c r="A6404">
        <v>5.5</v>
      </c>
      <c r="B6404" s="2">
        <v>-4513120</v>
      </c>
    </row>
    <row r="6405" spans="1:2" x14ac:dyDescent="0.25">
      <c r="A6405">
        <v>5.5</v>
      </c>
      <c r="B6405" s="2">
        <v>1057193</v>
      </c>
    </row>
    <row r="6406" spans="1:2" x14ac:dyDescent="0.25">
      <c r="A6406">
        <v>5.5</v>
      </c>
      <c r="B6406" s="2">
        <v>-7416310</v>
      </c>
    </row>
    <row r="6407" spans="1:2" x14ac:dyDescent="0.25">
      <c r="A6407">
        <v>5.5</v>
      </c>
      <c r="B6407" s="2">
        <v>-17785662</v>
      </c>
    </row>
    <row r="6408" spans="1:2" x14ac:dyDescent="0.25">
      <c r="A6408">
        <v>5.5</v>
      </c>
      <c r="B6408" s="2">
        <v>-17982631</v>
      </c>
    </row>
    <row r="6409" spans="1:2" x14ac:dyDescent="0.25">
      <c r="A6409">
        <v>5.5</v>
      </c>
      <c r="B6409" s="2">
        <v>-10822645</v>
      </c>
    </row>
    <row r="6410" spans="1:2" x14ac:dyDescent="0.25">
      <c r="A6410">
        <v>5.5</v>
      </c>
      <c r="B6410" s="2">
        <v>-15321188</v>
      </c>
    </row>
    <row r="6411" spans="1:2" x14ac:dyDescent="0.25">
      <c r="A6411">
        <v>5.5</v>
      </c>
      <c r="B6411" s="2">
        <v>-46455880</v>
      </c>
    </row>
    <row r="6412" spans="1:2" x14ac:dyDescent="0.25">
      <c r="A6412">
        <v>5.5</v>
      </c>
      <c r="B6412" s="2">
        <v>60180723</v>
      </c>
    </row>
    <row r="6413" spans="1:2" x14ac:dyDescent="0.25">
      <c r="A6413">
        <v>5.5</v>
      </c>
      <c r="B6413" s="2">
        <v>-22097885</v>
      </c>
    </row>
    <row r="6414" spans="1:2" x14ac:dyDescent="0.25">
      <c r="A6414">
        <v>5.5</v>
      </c>
      <c r="B6414" s="2">
        <v>0</v>
      </c>
    </row>
    <row r="6415" spans="1:2" x14ac:dyDescent="0.25">
      <c r="A6415">
        <v>5.5</v>
      </c>
      <c r="B6415" s="2">
        <v>112934180</v>
      </c>
    </row>
    <row r="6416" spans="1:2" x14ac:dyDescent="0.25">
      <c r="A6416">
        <v>5.5</v>
      </c>
      <c r="B6416" s="2">
        <v>-24133985</v>
      </c>
    </row>
    <row r="6417" spans="1:2" x14ac:dyDescent="0.25">
      <c r="A6417">
        <v>5.5</v>
      </c>
      <c r="B6417" s="2">
        <v>-21535869</v>
      </c>
    </row>
    <row r="6418" spans="1:2" x14ac:dyDescent="0.25">
      <c r="A6418">
        <v>5.5</v>
      </c>
      <c r="B6418" s="2">
        <v>-872978</v>
      </c>
    </row>
    <row r="6419" spans="1:2" x14ac:dyDescent="0.25">
      <c r="A6419">
        <v>5.5</v>
      </c>
      <c r="B6419" s="2">
        <v>54639553</v>
      </c>
    </row>
    <row r="6420" spans="1:2" x14ac:dyDescent="0.25">
      <c r="A6420">
        <v>5.5</v>
      </c>
      <c r="B6420" s="2">
        <v>120630907</v>
      </c>
    </row>
    <row r="6421" spans="1:2" x14ac:dyDescent="0.25">
      <c r="A6421">
        <v>5.5</v>
      </c>
      <c r="B6421" s="2">
        <v>48349884</v>
      </c>
    </row>
    <row r="6422" spans="1:2" x14ac:dyDescent="0.25">
      <c r="A6422">
        <v>5.5</v>
      </c>
      <c r="B6422" s="2">
        <v>37970014</v>
      </c>
    </row>
    <row r="6423" spans="1:2" x14ac:dyDescent="0.25">
      <c r="A6423">
        <v>5.5</v>
      </c>
      <c r="B6423" s="2">
        <v>49956806</v>
      </c>
    </row>
    <row r="6424" spans="1:2" x14ac:dyDescent="0.25">
      <c r="A6424">
        <v>5.5</v>
      </c>
      <c r="B6424" s="2">
        <v>-6617567</v>
      </c>
    </row>
    <row r="6425" spans="1:2" x14ac:dyDescent="0.25">
      <c r="A6425">
        <v>5.5</v>
      </c>
      <c r="B6425" s="2">
        <v>517488</v>
      </c>
    </row>
    <row r="6426" spans="1:2" x14ac:dyDescent="0.25">
      <c r="A6426">
        <v>5.5</v>
      </c>
      <c r="B6426" s="2">
        <v>-7114328</v>
      </c>
    </row>
    <row r="6427" spans="1:2" x14ac:dyDescent="0.25">
      <c r="A6427">
        <v>5.5</v>
      </c>
      <c r="B6427" s="2">
        <v>172673217</v>
      </c>
    </row>
    <row r="6428" spans="1:2" x14ac:dyDescent="0.25">
      <c r="A6428">
        <v>5.5</v>
      </c>
      <c r="B6428" s="2">
        <v>83564935</v>
      </c>
    </row>
    <row r="6429" spans="1:2" x14ac:dyDescent="0.25">
      <c r="A6429">
        <v>5.5</v>
      </c>
      <c r="B6429" s="2">
        <v>13498611</v>
      </c>
    </row>
    <row r="6430" spans="1:2" x14ac:dyDescent="0.25">
      <c r="A6430">
        <v>5.5</v>
      </c>
      <c r="B6430" s="2">
        <v>13240406</v>
      </c>
    </row>
    <row r="6431" spans="1:2" x14ac:dyDescent="0.25">
      <c r="A6431">
        <v>5.5</v>
      </c>
      <c r="B6431" s="2">
        <v>38534455</v>
      </c>
    </row>
    <row r="6432" spans="1:2" x14ac:dyDescent="0.25">
      <c r="A6432">
        <v>5.5</v>
      </c>
      <c r="B6432" s="2">
        <v>-14286121</v>
      </c>
    </row>
    <row r="6433" spans="1:2" x14ac:dyDescent="0.25">
      <c r="A6433">
        <v>5.5</v>
      </c>
      <c r="B6433" s="2">
        <v>3420484</v>
      </c>
    </row>
    <row r="6434" spans="1:2" x14ac:dyDescent="0.25">
      <c r="A6434">
        <v>5.5</v>
      </c>
      <c r="B6434" s="2">
        <v>-7564375</v>
      </c>
    </row>
    <row r="6435" spans="1:2" x14ac:dyDescent="0.25">
      <c r="A6435">
        <v>5.5</v>
      </c>
      <c r="B6435" s="2">
        <v>-13829329</v>
      </c>
    </row>
    <row r="6436" spans="1:2" x14ac:dyDescent="0.25">
      <c r="A6436">
        <v>5.5</v>
      </c>
      <c r="B6436" s="2">
        <v>27662923</v>
      </c>
    </row>
    <row r="6437" spans="1:2" x14ac:dyDescent="0.25">
      <c r="A6437">
        <v>5.5</v>
      </c>
      <c r="B6437" s="2">
        <v>70154568</v>
      </c>
    </row>
    <row r="6438" spans="1:2" x14ac:dyDescent="0.25">
      <c r="A6438">
        <v>5.5</v>
      </c>
      <c r="B6438" s="2">
        <v>-8678327</v>
      </c>
    </row>
    <row r="6439" spans="1:2" x14ac:dyDescent="0.25">
      <c r="A6439">
        <v>5.5</v>
      </c>
      <c r="B6439" s="2">
        <v>18933562</v>
      </c>
    </row>
    <row r="6440" spans="1:2" x14ac:dyDescent="0.25">
      <c r="A6440">
        <v>5.5</v>
      </c>
      <c r="B6440" s="2">
        <v>9770475</v>
      </c>
    </row>
    <row r="6441" spans="1:2" x14ac:dyDescent="0.25">
      <c r="A6441">
        <v>5.5</v>
      </c>
      <c r="B6441" s="2">
        <v>81196419</v>
      </c>
    </row>
    <row r="6442" spans="1:2" x14ac:dyDescent="0.25">
      <c r="A6442">
        <v>5.5</v>
      </c>
      <c r="B6442" s="2">
        <v>26746888</v>
      </c>
    </row>
    <row r="6443" spans="1:2" x14ac:dyDescent="0.25">
      <c r="A6443">
        <v>5.5</v>
      </c>
      <c r="B6443" s="2">
        <v>37528173</v>
      </c>
    </row>
    <row r="6444" spans="1:2" x14ac:dyDescent="0.25">
      <c r="A6444">
        <v>5.5</v>
      </c>
      <c r="B6444" s="2">
        <v>2785169</v>
      </c>
    </row>
    <row r="6445" spans="1:2" x14ac:dyDescent="0.25">
      <c r="A6445">
        <v>5.5</v>
      </c>
      <c r="B6445" s="2">
        <v>26395414</v>
      </c>
    </row>
    <row r="6446" spans="1:2" x14ac:dyDescent="0.25">
      <c r="A6446">
        <v>5.5</v>
      </c>
      <c r="B6446" s="2">
        <v>31962629</v>
      </c>
    </row>
    <row r="6447" spans="1:2" x14ac:dyDescent="0.25">
      <c r="A6447">
        <v>5.5</v>
      </c>
      <c r="B6447" s="2">
        <v>94974972</v>
      </c>
    </row>
    <row r="6448" spans="1:2" x14ac:dyDescent="0.25">
      <c r="A6448">
        <v>5.5</v>
      </c>
      <c r="B6448" s="2">
        <v>-6775002</v>
      </c>
    </row>
    <row r="6449" spans="1:2" x14ac:dyDescent="0.25">
      <c r="A6449">
        <v>5.5</v>
      </c>
      <c r="B6449" s="2">
        <v>25528183</v>
      </c>
    </row>
    <row r="6450" spans="1:2" x14ac:dyDescent="0.25">
      <c r="A6450">
        <v>5.5</v>
      </c>
      <c r="B6450" s="2">
        <v>45439696</v>
      </c>
    </row>
    <row r="6451" spans="1:2" x14ac:dyDescent="0.25">
      <c r="A6451">
        <v>5.5</v>
      </c>
      <c r="B6451" s="2">
        <v>114313400</v>
      </c>
    </row>
    <row r="6452" spans="1:2" x14ac:dyDescent="0.25">
      <c r="A6452">
        <v>5.5</v>
      </c>
      <c r="B6452" s="2">
        <v>153093859</v>
      </c>
    </row>
    <row r="6453" spans="1:2" x14ac:dyDescent="0.25">
      <c r="A6453">
        <v>5.5</v>
      </c>
      <c r="B6453" s="2">
        <v>8655418</v>
      </c>
    </row>
    <row r="6454" spans="1:2" x14ac:dyDescent="0.25">
      <c r="A6454">
        <v>5.5</v>
      </c>
      <c r="B6454" s="2">
        <v>72509154</v>
      </c>
    </row>
    <row r="6455" spans="1:2" x14ac:dyDescent="0.25">
      <c r="A6455">
        <v>5.5</v>
      </c>
      <c r="B6455" s="2">
        <v>101844840</v>
      </c>
    </row>
    <row r="6456" spans="1:2" x14ac:dyDescent="0.25">
      <c r="A6456">
        <v>5.5</v>
      </c>
      <c r="B6456" s="2">
        <v>85375850</v>
      </c>
    </row>
    <row r="6457" spans="1:2" x14ac:dyDescent="0.25">
      <c r="A6457">
        <v>5.5</v>
      </c>
      <c r="B6457" s="2">
        <v>-639059</v>
      </c>
    </row>
    <row r="6458" spans="1:2" x14ac:dyDescent="0.25">
      <c r="A6458">
        <v>5.5</v>
      </c>
      <c r="B6458" s="2">
        <v>-17023333</v>
      </c>
    </row>
    <row r="6459" spans="1:2" x14ac:dyDescent="0.25">
      <c r="A6459">
        <v>5.5</v>
      </c>
      <c r="B6459" s="2">
        <v>23159963</v>
      </c>
    </row>
    <row r="6460" spans="1:2" x14ac:dyDescent="0.25">
      <c r="A6460">
        <v>5.5</v>
      </c>
      <c r="B6460" s="2">
        <v>210650585</v>
      </c>
    </row>
    <row r="6461" spans="1:2" x14ac:dyDescent="0.25">
      <c r="A6461">
        <v>5.5</v>
      </c>
      <c r="B6461" s="2">
        <v>-677105</v>
      </c>
    </row>
    <row r="6462" spans="1:2" x14ac:dyDescent="0.25">
      <c r="A6462">
        <v>5.5</v>
      </c>
      <c r="B6462" s="2">
        <v>38166000</v>
      </c>
    </row>
    <row r="6463" spans="1:2" x14ac:dyDescent="0.25">
      <c r="A6463">
        <v>5.5</v>
      </c>
      <c r="B6463" s="2">
        <v>-643810</v>
      </c>
    </row>
    <row r="6464" spans="1:2" x14ac:dyDescent="0.25">
      <c r="A6464">
        <v>5.5</v>
      </c>
      <c r="B6464" s="2">
        <v>19851172</v>
      </c>
    </row>
    <row r="6465" spans="1:2" x14ac:dyDescent="0.25">
      <c r="A6465">
        <v>5.5</v>
      </c>
      <c r="B6465" s="2">
        <v>-21886267</v>
      </c>
    </row>
    <row r="6466" spans="1:2" x14ac:dyDescent="0.25">
      <c r="A6466">
        <v>5.5</v>
      </c>
      <c r="B6466" s="2">
        <v>48260376</v>
      </c>
    </row>
    <row r="6467" spans="1:2" x14ac:dyDescent="0.25">
      <c r="A6467">
        <v>5.5</v>
      </c>
      <c r="B6467" s="2">
        <v>709747654</v>
      </c>
    </row>
    <row r="6468" spans="1:2" x14ac:dyDescent="0.25">
      <c r="A6468">
        <v>5.5</v>
      </c>
      <c r="B6468" s="2">
        <v>-12280907</v>
      </c>
    </row>
    <row r="6469" spans="1:2" x14ac:dyDescent="0.25">
      <c r="A6469">
        <v>5.5</v>
      </c>
      <c r="B6469" s="2">
        <v>-17584582</v>
      </c>
    </row>
    <row r="6470" spans="1:2" x14ac:dyDescent="0.25">
      <c r="A6470">
        <v>5.5</v>
      </c>
      <c r="B6470" s="2">
        <v>-14357654</v>
      </c>
    </row>
    <row r="6471" spans="1:2" x14ac:dyDescent="0.25">
      <c r="A6471">
        <v>5.5</v>
      </c>
      <c r="B6471" s="2">
        <v>19178613</v>
      </c>
    </row>
    <row r="6472" spans="1:2" x14ac:dyDescent="0.25">
      <c r="A6472">
        <v>5.5</v>
      </c>
      <c r="B6472" s="2">
        <v>61882090</v>
      </c>
    </row>
    <row r="6473" spans="1:2" x14ac:dyDescent="0.25">
      <c r="A6473">
        <v>5.5</v>
      </c>
      <c r="B6473" s="2">
        <v>17831631</v>
      </c>
    </row>
    <row r="6474" spans="1:2" x14ac:dyDescent="0.25">
      <c r="A6474">
        <v>5.5</v>
      </c>
      <c r="B6474" s="2">
        <v>156874809</v>
      </c>
    </row>
    <row r="6475" spans="1:2" x14ac:dyDescent="0.25">
      <c r="A6475">
        <v>5.5</v>
      </c>
      <c r="B6475" s="2">
        <v>-12724283</v>
      </c>
    </row>
    <row r="6476" spans="1:2" x14ac:dyDescent="0.25">
      <c r="A6476">
        <v>5.5</v>
      </c>
      <c r="B6476" s="2">
        <v>-11605826</v>
      </c>
    </row>
    <row r="6477" spans="1:2" x14ac:dyDescent="0.25">
      <c r="A6477">
        <v>5.5</v>
      </c>
      <c r="B6477" s="2">
        <v>272242626</v>
      </c>
    </row>
    <row r="6478" spans="1:2" x14ac:dyDescent="0.25">
      <c r="A6478">
        <v>5.5</v>
      </c>
      <c r="B6478" s="2">
        <v>108856751</v>
      </c>
    </row>
    <row r="6479" spans="1:2" x14ac:dyDescent="0.25">
      <c r="A6479">
        <v>5.5</v>
      </c>
      <c r="B6479" s="2">
        <v>601244</v>
      </c>
    </row>
    <row r="6480" spans="1:2" x14ac:dyDescent="0.25">
      <c r="A6480">
        <v>5.5</v>
      </c>
      <c r="B6480" s="2">
        <v>-20669925</v>
      </c>
    </row>
    <row r="6481" spans="1:2" x14ac:dyDescent="0.25">
      <c r="A6481">
        <v>5.5</v>
      </c>
      <c r="B6481" s="2">
        <v>62539426</v>
      </c>
    </row>
    <row r="6482" spans="1:2" x14ac:dyDescent="0.25">
      <c r="A6482">
        <v>5.5</v>
      </c>
      <c r="B6482" s="2">
        <v>12660930</v>
      </c>
    </row>
    <row r="6483" spans="1:2" x14ac:dyDescent="0.25">
      <c r="A6483">
        <v>5.5</v>
      </c>
      <c r="B6483" s="2">
        <v>40519588</v>
      </c>
    </row>
    <row r="6484" spans="1:2" x14ac:dyDescent="0.25">
      <c r="A6484">
        <v>5.5</v>
      </c>
      <c r="B6484" s="2">
        <v>11746</v>
      </c>
    </row>
    <row r="6485" spans="1:2" x14ac:dyDescent="0.25">
      <c r="A6485">
        <v>5.5</v>
      </c>
      <c r="B6485" s="2">
        <v>15325468</v>
      </c>
    </row>
    <row r="6486" spans="1:2" x14ac:dyDescent="0.25">
      <c r="A6486">
        <v>5.5</v>
      </c>
      <c r="B6486" s="2">
        <v>-445584</v>
      </c>
    </row>
    <row r="6487" spans="1:2" x14ac:dyDescent="0.25">
      <c r="A6487">
        <v>5.5</v>
      </c>
      <c r="B6487" s="2">
        <v>-22019968</v>
      </c>
    </row>
    <row r="6488" spans="1:2" x14ac:dyDescent="0.25">
      <c r="A6488">
        <v>5.5</v>
      </c>
      <c r="B6488" s="2">
        <v>29000667</v>
      </c>
    </row>
    <row r="6489" spans="1:2" x14ac:dyDescent="0.25">
      <c r="A6489">
        <v>5.5</v>
      </c>
      <c r="B6489" s="2">
        <v>3531837</v>
      </c>
    </row>
    <row r="6490" spans="1:2" x14ac:dyDescent="0.25">
      <c r="A6490">
        <v>5.4</v>
      </c>
      <c r="B6490" s="2">
        <v>14796236</v>
      </c>
    </row>
    <row r="6491" spans="1:2" x14ac:dyDescent="0.25">
      <c r="A6491">
        <v>5.4</v>
      </c>
      <c r="B6491" s="2">
        <v>216067</v>
      </c>
    </row>
    <row r="6492" spans="1:2" x14ac:dyDescent="0.25">
      <c r="A6492">
        <v>5.4</v>
      </c>
      <c r="B6492" s="2">
        <v>-1173510</v>
      </c>
    </row>
    <row r="6493" spans="1:2" x14ac:dyDescent="0.25">
      <c r="A6493">
        <v>5.4</v>
      </c>
      <c r="B6493" s="2">
        <v>-5148739</v>
      </c>
    </row>
    <row r="6494" spans="1:2" x14ac:dyDescent="0.25">
      <c r="A6494">
        <v>5.4</v>
      </c>
      <c r="B6494" s="2">
        <v>0</v>
      </c>
    </row>
    <row r="6495" spans="1:2" x14ac:dyDescent="0.25">
      <c r="A6495">
        <v>5.4</v>
      </c>
      <c r="B6495" s="2">
        <v>-2500000</v>
      </c>
    </row>
    <row r="6496" spans="1:2" x14ac:dyDescent="0.25">
      <c r="A6496">
        <v>5.4</v>
      </c>
      <c r="B6496" s="2">
        <v>4743119</v>
      </c>
    </row>
    <row r="6497" spans="1:2" x14ac:dyDescent="0.25">
      <c r="A6497">
        <v>5.4</v>
      </c>
      <c r="B6497" s="2">
        <v>7610785</v>
      </c>
    </row>
    <row r="6498" spans="1:2" x14ac:dyDescent="0.25">
      <c r="A6498">
        <v>5.4</v>
      </c>
      <c r="B6498" s="2">
        <v>-5532604</v>
      </c>
    </row>
    <row r="6499" spans="1:2" x14ac:dyDescent="0.25">
      <c r="A6499">
        <v>5.4</v>
      </c>
      <c r="B6499" s="2">
        <v>21538850</v>
      </c>
    </row>
    <row r="6500" spans="1:2" x14ac:dyDescent="0.25">
      <c r="A6500">
        <v>5.4</v>
      </c>
      <c r="B6500" s="2">
        <v>2564278</v>
      </c>
    </row>
    <row r="6501" spans="1:2" x14ac:dyDescent="0.25">
      <c r="A6501">
        <v>5.4</v>
      </c>
      <c r="B6501" s="2">
        <v>-6970185</v>
      </c>
    </row>
    <row r="6502" spans="1:2" x14ac:dyDescent="0.25">
      <c r="A6502">
        <v>5.4</v>
      </c>
      <c r="B6502" s="2">
        <v>3393807</v>
      </c>
    </row>
    <row r="6503" spans="1:2" x14ac:dyDescent="0.25">
      <c r="A6503">
        <v>5.4</v>
      </c>
      <c r="B6503" s="2">
        <v>0</v>
      </c>
    </row>
    <row r="6504" spans="1:2" x14ac:dyDescent="0.25">
      <c r="A6504">
        <v>5.4</v>
      </c>
      <c r="B6504" s="2">
        <v>43579163</v>
      </c>
    </row>
    <row r="6505" spans="1:2" x14ac:dyDescent="0.25">
      <c r="A6505">
        <v>5.4</v>
      </c>
      <c r="B6505" s="2">
        <v>-13046268</v>
      </c>
    </row>
    <row r="6506" spans="1:2" x14ac:dyDescent="0.25">
      <c r="A6506">
        <v>5.4</v>
      </c>
      <c r="B6506" s="2">
        <v>14481606</v>
      </c>
    </row>
    <row r="6507" spans="1:2" x14ac:dyDescent="0.25">
      <c r="A6507">
        <v>5.4</v>
      </c>
      <c r="B6507" s="2">
        <v>2510433</v>
      </c>
    </row>
    <row r="6508" spans="1:2" x14ac:dyDescent="0.25">
      <c r="A6508">
        <v>5.4</v>
      </c>
      <c r="B6508" s="2">
        <v>5099316</v>
      </c>
    </row>
    <row r="6509" spans="1:2" x14ac:dyDescent="0.25">
      <c r="A6509">
        <v>5.4</v>
      </c>
      <c r="B6509" s="2">
        <v>1131399</v>
      </c>
    </row>
    <row r="6510" spans="1:2" x14ac:dyDescent="0.25">
      <c r="A6510">
        <v>5.4</v>
      </c>
      <c r="B6510" s="2">
        <v>0</v>
      </c>
    </row>
    <row r="6511" spans="1:2" x14ac:dyDescent="0.25">
      <c r="A6511">
        <v>5.4</v>
      </c>
      <c r="B6511" s="2">
        <v>-4663630</v>
      </c>
    </row>
    <row r="6512" spans="1:2" x14ac:dyDescent="0.25">
      <c r="A6512">
        <v>5.4</v>
      </c>
      <c r="B6512" s="2">
        <v>7800000</v>
      </c>
    </row>
    <row r="6513" spans="1:2" x14ac:dyDescent="0.25">
      <c r="A6513">
        <v>5.4</v>
      </c>
      <c r="B6513" s="2">
        <v>1880310</v>
      </c>
    </row>
    <row r="6514" spans="1:2" x14ac:dyDescent="0.25">
      <c r="A6514">
        <v>5.4</v>
      </c>
      <c r="B6514" s="2">
        <v>6240502</v>
      </c>
    </row>
    <row r="6515" spans="1:2" x14ac:dyDescent="0.25">
      <c r="A6515">
        <v>5.4</v>
      </c>
      <c r="B6515" s="2">
        <v>-3593121</v>
      </c>
    </row>
    <row r="6516" spans="1:2" x14ac:dyDescent="0.25">
      <c r="A6516">
        <v>5.4</v>
      </c>
      <c r="B6516" s="2">
        <v>12046526</v>
      </c>
    </row>
    <row r="6517" spans="1:2" x14ac:dyDescent="0.25">
      <c r="A6517">
        <v>5.4</v>
      </c>
      <c r="B6517" s="2">
        <v>1584970</v>
      </c>
    </row>
    <row r="6518" spans="1:2" x14ac:dyDescent="0.25">
      <c r="A6518">
        <v>5.4</v>
      </c>
      <c r="B6518" s="2">
        <v>-9288024</v>
      </c>
    </row>
    <row r="6519" spans="1:2" x14ac:dyDescent="0.25">
      <c r="A6519">
        <v>5.4</v>
      </c>
      <c r="B6519" s="2">
        <v>-3256555</v>
      </c>
    </row>
    <row r="6520" spans="1:2" x14ac:dyDescent="0.25">
      <c r="A6520">
        <v>5.4</v>
      </c>
      <c r="B6520" s="2">
        <v>-6083697</v>
      </c>
    </row>
    <row r="6521" spans="1:2" x14ac:dyDescent="0.25">
      <c r="A6521">
        <v>5.4</v>
      </c>
      <c r="B6521" s="2">
        <v>-6146000</v>
      </c>
    </row>
    <row r="6522" spans="1:2" x14ac:dyDescent="0.25">
      <c r="A6522">
        <v>5.4</v>
      </c>
      <c r="B6522" s="2">
        <v>7524919</v>
      </c>
    </row>
    <row r="6523" spans="1:2" x14ac:dyDescent="0.25">
      <c r="A6523">
        <v>5.4</v>
      </c>
      <c r="B6523" s="2">
        <v>13256975</v>
      </c>
    </row>
    <row r="6524" spans="1:2" x14ac:dyDescent="0.25">
      <c r="A6524">
        <v>5.4</v>
      </c>
      <c r="B6524" s="2">
        <v>940173</v>
      </c>
    </row>
    <row r="6525" spans="1:2" x14ac:dyDescent="0.25">
      <c r="A6525">
        <v>5.4</v>
      </c>
      <c r="B6525" s="2">
        <v>-5959603</v>
      </c>
    </row>
    <row r="6526" spans="1:2" x14ac:dyDescent="0.25">
      <c r="A6526">
        <v>5.4</v>
      </c>
      <c r="B6526" s="2">
        <v>0</v>
      </c>
    </row>
    <row r="6527" spans="1:2" x14ac:dyDescent="0.25">
      <c r="A6527">
        <v>5.4</v>
      </c>
      <c r="B6527" s="2">
        <v>344375</v>
      </c>
    </row>
    <row r="6528" spans="1:2" x14ac:dyDescent="0.25">
      <c r="A6528">
        <v>5.4</v>
      </c>
      <c r="B6528" s="2">
        <v>-4130852</v>
      </c>
    </row>
    <row r="6529" spans="1:2" x14ac:dyDescent="0.25">
      <c r="A6529">
        <v>5.4</v>
      </c>
      <c r="B6529" s="2">
        <v>1348771</v>
      </c>
    </row>
    <row r="6530" spans="1:2" x14ac:dyDescent="0.25">
      <c r="A6530">
        <v>5.4</v>
      </c>
      <c r="B6530" s="2">
        <v>747013</v>
      </c>
    </row>
    <row r="6531" spans="1:2" x14ac:dyDescent="0.25">
      <c r="A6531">
        <v>5.4</v>
      </c>
      <c r="B6531" s="2">
        <v>3838793</v>
      </c>
    </row>
    <row r="6532" spans="1:2" x14ac:dyDescent="0.25">
      <c r="A6532">
        <v>5.4</v>
      </c>
      <c r="B6532" s="2">
        <v>143225</v>
      </c>
    </row>
    <row r="6533" spans="1:2" x14ac:dyDescent="0.25">
      <c r="A6533">
        <v>5.4</v>
      </c>
      <c r="B6533" s="2">
        <v>12065892</v>
      </c>
    </row>
    <row r="6534" spans="1:2" x14ac:dyDescent="0.25">
      <c r="A6534">
        <v>5.4</v>
      </c>
      <c r="B6534" s="2">
        <v>-6856516</v>
      </c>
    </row>
    <row r="6535" spans="1:2" x14ac:dyDescent="0.25">
      <c r="A6535">
        <v>5.4</v>
      </c>
      <c r="B6535" s="2">
        <v>-8727023</v>
      </c>
    </row>
    <row r="6536" spans="1:2" x14ac:dyDescent="0.25">
      <c r="A6536">
        <v>5.4</v>
      </c>
      <c r="B6536" s="2">
        <v>-6984836</v>
      </c>
    </row>
    <row r="6537" spans="1:2" x14ac:dyDescent="0.25">
      <c r="A6537">
        <v>5.4</v>
      </c>
      <c r="B6537" s="2">
        <v>1869417</v>
      </c>
    </row>
    <row r="6538" spans="1:2" x14ac:dyDescent="0.25">
      <c r="A6538">
        <v>5.4</v>
      </c>
      <c r="B6538" s="2">
        <v>62270891</v>
      </c>
    </row>
    <row r="6539" spans="1:2" x14ac:dyDescent="0.25">
      <c r="A6539">
        <v>5.4</v>
      </c>
      <c r="B6539" s="2">
        <v>17037887</v>
      </c>
    </row>
    <row r="6540" spans="1:2" x14ac:dyDescent="0.25">
      <c r="A6540">
        <v>5.4</v>
      </c>
      <c r="B6540" s="2">
        <v>-15257088</v>
      </c>
    </row>
    <row r="6541" spans="1:2" x14ac:dyDescent="0.25">
      <c r="A6541">
        <v>5.4</v>
      </c>
      <c r="B6541" s="2">
        <v>16029569</v>
      </c>
    </row>
    <row r="6542" spans="1:2" x14ac:dyDescent="0.25">
      <c r="A6542">
        <v>5.4</v>
      </c>
      <c r="B6542" s="2">
        <v>1854933</v>
      </c>
    </row>
    <row r="6543" spans="1:2" x14ac:dyDescent="0.25">
      <c r="A6543">
        <v>5.4</v>
      </c>
      <c r="B6543" s="2">
        <v>1224605</v>
      </c>
    </row>
    <row r="6544" spans="1:2" x14ac:dyDescent="0.25">
      <c r="A6544">
        <v>5.4</v>
      </c>
      <c r="B6544" s="2">
        <v>9689816</v>
      </c>
    </row>
    <row r="6545" spans="1:2" x14ac:dyDescent="0.25">
      <c r="A6545">
        <v>5.4</v>
      </c>
      <c r="B6545" s="2">
        <v>-14134084</v>
      </c>
    </row>
    <row r="6546" spans="1:2" x14ac:dyDescent="0.25">
      <c r="A6546">
        <v>5.4</v>
      </c>
      <c r="B6546" s="2">
        <v>4654288</v>
      </c>
    </row>
    <row r="6547" spans="1:2" x14ac:dyDescent="0.25">
      <c r="A6547">
        <v>5.4</v>
      </c>
      <c r="B6547" s="2">
        <v>-6000000</v>
      </c>
    </row>
    <row r="6548" spans="1:2" x14ac:dyDescent="0.25">
      <c r="A6548">
        <v>5.4</v>
      </c>
      <c r="B6548" s="2">
        <v>-1170196</v>
      </c>
    </row>
    <row r="6549" spans="1:2" x14ac:dyDescent="0.25">
      <c r="A6549">
        <v>5.4</v>
      </c>
      <c r="B6549" s="2">
        <v>22100816</v>
      </c>
    </row>
    <row r="6550" spans="1:2" x14ac:dyDescent="0.25">
      <c r="A6550">
        <v>5.4</v>
      </c>
      <c r="B6550" s="2">
        <v>-4439531</v>
      </c>
    </row>
    <row r="6551" spans="1:2" x14ac:dyDescent="0.25">
      <c r="A6551">
        <v>5.4</v>
      </c>
      <c r="B6551" s="2">
        <v>-11965530</v>
      </c>
    </row>
    <row r="6552" spans="1:2" x14ac:dyDescent="0.25">
      <c r="A6552">
        <v>5.4</v>
      </c>
      <c r="B6552" s="2">
        <v>-12870974</v>
      </c>
    </row>
    <row r="6553" spans="1:2" x14ac:dyDescent="0.25">
      <c r="A6553">
        <v>5.4</v>
      </c>
      <c r="B6553" s="2">
        <v>2001124</v>
      </c>
    </row>
    <row r="6554" spans="1:2" x14ac:dyDescent="0.25">
      <c r="A6554">
        <v>5.4</v>
      </c>
      <c r="B6554" s="2">
        <v>1102469</v>
      </c>
    </row>
    <row r="6555" spans="1:2" x14ac:dyDescent="0.25">
      <c r="A6555">
        <v>5.4</v>
      </c>
      <c r="B6555" s="2">
        <v>-8664016</v>
      </c>
    </row>
    <row r="6556" spans="1:2" x14ac:dyDescent="0.25">
      <c r="A6556">
        <v>5.4</v>
      </c>
      <c r="B6556" s="2">
        <v>902679</v>
      </c>
    </row>
    <row r="6557" spans="1:2" x14ac:dyDescent="0.25">
      <c r="A6557">
        <v>5.4</v>
      </c>
      <c r="B6557" s="2">
        <v>-7262452</v>
      </c>
    </row>
    <row r="6558" spans="1:2" x14ac:dyDescent="0.25">
      <c r="A6558">
        <v>5.4</v>
      </c>
      <c r="B6558" s="2">
        <v>-1912244</v>
      </c>
    </row>
    <row r="6559" spans="1:2" x14ac:dyDescent="0.25">
      <c r="A6559">
        <v>5.4</v>
      </c>
      <c r="B6559" s="2">
        <v>-23644107</v>
      </c>
    </row>
    <row r="6560" spans="1:2" x14ac:dyDescent="0.25">
      <c r="A6560">
        <v>5.4</v>
      </c>
      <c r="B6560" s="2">
        <v>2694234</v>
      </c>
    </row>
    <row r="6561" spans="1:2" x14ac:dyDescent="0.25">
      <c r="A6561">
        <v>5.4</v>
      </c>
      <c r="B6561" s="2">
        <v>-8178150</v>
      </c>
    </row>
    <row r="6562" spans="1:2" x14ac:dyDescent="0.25">
      <c r="A6562">
        <v>5.4</v>
      </c>
      <c r="B6562" s="2">
        <v>71368</v>
      </c>
    </row>
    <row r="6563" spans="1:2" x14ac:dyDescent="0.25">
      <c r="A6563">
        <v>5.4</v>
      </c>
      <c r="B6563" s="2">
        <v>-38480634</v>
      </c>
    </row>
    <row r="6564" spans="1:2" x14ac:dyDescent="0.25">
      <c r="A6564">
        <v>5.4</v>
      </c>
      <c r="B6564" s="2">
        <v>236567158</v>
      </c>
    </row>
    <row r="6565" spans="1:2" x14ac:dyDescent="0.25">
      <c r="A6565">
        <v>5.4</v>
      </c>
      <c r="B6565" s="2">
        <v>-20935505</v>
      </c>
    </row>
    <row r="6566" spans="1:2" x14ac:dyDescent="0.25">
      <c r="A6566">
        <v>5.4</v>
      </c>
      <c r="B6566" s="2">
        <v>15453274</v>
      </c>
    </row>
    <row r="6567" spans="1:2" x14ac:dyDescent="0.25">
      <c r="A6567">
        <v>5.4</v>
      </c>
      <c r="B6567" s="2">
        <v>-11325159</v>
      </c>
    </row>
    <row r="6568" spans="1:2" x14ac:dyDescent="0.25">
      <c r="A6568">
        <v>5.4</v>
      </c>
      <c r="B6568" s="2">
        <v>5221281</v>
      </c>
    </row>
    <row r="6569" spans="1:2" x14ac:dyDescent="0.25">
      <c r="A6569">
        <v>5.4</v>
      </c>
      <c r="B6569" s="2">
        <v>17100266</v>
      </c>
    </row>
    <row r="6570" spans="1:2" x14ac:dyDescent="0.25">
      <c r="A6570">
        <v>5.4</v>
      </c>
      <c r="B6570" s="2">
        <v>-7218955</v>
      </c>
    </row>
    <row r="6571" spans="1:2" x14ac:dyDescent="0.25">
      <c r="A6571">
        <v>5.4</v>
      </c>
      <c r="B6571" s="2">
        <v>8960191</v>
      </c>
    </row>
    <row r="6572" spans="1:2" x14ac:dyDescent="0.25">
      <c r="A6572">
        <v>5.4</v>
      </c>
      <c r="B6572" s="2">
        <v>-7892126</v>
      </c>
    </row>
    <row r="6573" spans="1:2" x14ac:dyDescent="0.25">
      <c r="A6573">
        <v>5.4</v>
      </c>
      <c r="B6573" s="2">
        <v>-24648736</v>
      </c>
    </row>
    <row r="6574" spans="1:2" x14ac:dyDescent="0.25">
      <c r="A6574">
        <v>5.4</v>
      </c>
      <c r="B6574" s="2">
        <v>9871065</v>
      </c>
    </row>
    <row r="6575" spans="1:2" x14ac:dyDescent="0.25">
      <c r="A6575">
        <v>5.4</v>
      </c>
      <c r="B6575" s="2">
        <v>926954</v>
      </c>
    </row>
    <row r="6576" spans="1:2" x14ac:dyDescent="0.25">
      <c r="A6576">
        <v>5.4</v>
      </c>
      <c r="B6576" s="2">
        <v>-14861477</v>
      </c>
    </row>
    <row r="6577" spans="1:2" x14ac:dyDescent="0.25">
      <c r="A6577">
        <v>5.4</v>
      </c>
      <c r="B6577" s="2">
        <v>3124440</v>
      </c>
    </row>
    <row r="6578" spans="1:2" x14ac:dyDescent="0.25">
      <c r="A6578">
        <v>5.4</v>
      </c>
      <c r="B6578" s="2">
        <v>-7806769</v>
      </c>
    </row>
    <row r="6579" spans="1:2" x14ac:dyDescent="0.25">
      <c r="A6579">
        <v>5.4</v>
      </c>
      <c r="B6579" s="2">
        <v>-5484510</v>
      </c>
    </row>
    <row r="6580" spans="1:2" x14ac:dyDescent="0.25">
      <c r="A6580">
        <v>5.4</v>
      </c>
      <c r="B6580" s="2">
        <v>20050376</v>
      </c>
    </row>
    <row r="6581" spans="1:2" x14ac:dyDescent="0.25">
      <c r="A6581">
        <v>5.4</v>
      </c>
      <c r="B6581" s="2">
        <v>-19654944</v>
      </c>
    </row>
    <row r="6582" spans="1:2" x14ac:dyDescent="0.25">
      <c r="A6582">
        <v>5.4</v>
      </c>
      <c r="B6582" s="2">
        <v>602884</v>
      </c>
    </row>
    <row r="6583" spans="1:2" x14ac:dyDescent="0.25">
      <c r="A6583">
        <v>5.4</v>
      </c>
      <c r="B6583" s="2">
        <v>14009368</v>
      </c>
    </row>
    <row r="6584" spans="1:2" x14ac:dyDescent="0.25">
      <c r="A6584">
        <v>5.4</v>
      </c>
      <c r="B6584" s="2">
        <v>249014294</v>
      </c>
    </row>
    <row r="6585" spans="1:2" x14ac:dyDescent="0.25">
      <c r="A6585">
        <v>5.4</v>
      </c>
      <c r="B6585" s="2">
        <v>25688658</v>
      </c>
    </row>
    <row r="6586" spans="1:2" x14ac:dyDescent="0.25">
      <c r="A6586">
        <v>5.4</v>
      </c>
      <c r="B6586" s="2">
        <v>222956605</v>
      </c>
    </row>
    <row r="6587" spans="1:2" x14ac:dyDescent="0.25">
      <c r="A6587">
        <v>5.4</v>
      </c>
      <c r="B6587" s="2">
        <v>-50437444</v>
      </c>
    </row>
    <row r="6588" spans="1:2" x14ac:dyDescent="0.25">
      <c r="A6588">
        <v>5.4</v>
      </c>
      <c r="B6588" s="2">
        <v>-17048912</v>
      </c>
    </row>
    <row r="6589" spans="1:2" x14ac:dyDescent="0.25">
      <c r="A6589">
        <v>5.4</v>
      </c>
      <c r="B6589" s="2">
        <v>5624282</v>
      </c>
    </row>
    <row r="6590" spans="1:2" x14ac:dyDescent="0.25">
      <c r="A6590">
        <v>5.4</v>
      </c>
      <c r="B6590" s="2">
        <v>18900680</v>
      </c>
    </row>
    <row r="6591" spans="1:2" x14ac:dyDescent="0.25">
      <c r="A6591">
        <v>5.4</v>
      </c>
      <c r="B6591" s="2">
        <v>-55401412</v>
      </c>
    </row>
    <row r="6592" spans="1:2" x14ac:dyDescent="0.25">
      <c r="A6592">
        <v>5.4</v>
      </c>
      <c r="B6592" s="2">
        <v>-3835978</v>
      </c>
    </row>
    <row r="6593" spans="1:2" x14ac:dyDescent="0.25">
      <c r="A6593">
        <v>5.4</v>
      </c>
      <c r="B6593" s="2">
        <v>-9149385</v>
      </c>
    </row>
    <row r="6594" spans="1:2" x14ac:dyDescent="0.25">
      <c r="A6594">
        <v>5.4</v>
      </c>
      <c r="B6594" s="2">
        <v>-11547638</v>
      </c>
    </row>
    <row r="6595" spans="1:2" x14ac:dyDescent="0.25">
      <c r="A6595">
        <v>5.4</v>
      </c>
      <c r="B6595" s="2">
        <v>12430766</v>
      </c>
    </row>
    <row r="6596" spans="1:2" x14ac:dyDescent="0.25">
      <c r="A6596">
        <v>5.4</v>
      </c>
      <c r="B6596" s="2">
        <v>-6365346</v>
      </c>
    </row>
    <row r="6597" spans="1:2" x14ac:dyDescent="0.25">
      <c r="A6597">
        <v>5.4</v>
      </c>
      <c r="B6597" s="2">
        <v>22186502</v>
      </c>
    </row>
    <row r="6598" spans="1:2" x14ac:dyDescent="0.25">
      <c r="A6598">
        <v>5.4</v>
      </c>
      <c r="B6598" s="2">
        <v>8057552</v>
      </c>
    </row>
    <row r="6599" spans="1:2" x14ac:dyDescent="0.25">
      <c r="A6599">
        <v>5.4</v>
      </c>
      <c r="B6599" s="2">
        <v>15867333</v>
      </c>
    </row>
    <row r="6600" spans="1:2" x14ac:dyDescent="0.25">
      <c r="A6600">
        <v>5.4</v>
      </c>
      <c r="B6600" s="2">
        <v>-18613523</v>
      </c>
    </row>
    <row r="6601" spans="1:2" x14ac:dyDescent="0.25">
      <c r="A6601">
        <v>5.4</v>
      </c>
      <c r="B6601" s="2">
        <v>44391623</v>
      </c>
    </row>
    <row r="6602" spans="1:2" x14ac:dyDescent="0.25">
      <c r="A6602">
        <v>5.4</v>
      </c>
      <c r="B6602" s="2">
        <v>-7586085</v>
      </c>
    </row>
    <row r="6603" spans="1:2" x14ac:dyDescent="0.25">
      <c r="A6603">
        <v>5.4</v>
      </c>
      <c r="B6603" s="2">
        <v>-10559347</v>
      </c>
    </row>
    <row r="6604" spans="1:2" x14ac:dyDescent="0.25">
      <c r="A6604">
        <v>5.4</v>
      </c>
      <c r="B6604" s="2">
        <v>23388736</v>
      </c>
    </row>
    <row r="6605" spans="1:2" x14ac:dyDescent="0.25">
      <c r="A6605">
        <v>5.4</v>
      </c>
      <c r="B6605" s="2">
        <v>21082548</v>
      </c>
    </row>
    <row r="6606" spans="1:2" x14ac:dyDescent="0.25">
      <c r="A6606">
        <v>5.4</v>
      </c>
      <c r="B6606" s="2">
        <v>44228395</v>
      </c>
    </row>
    <row r="6607" spans="1:2" x14ac:dyDescent="0.25">
      <c r="A6607">
        <v>5.4</v>
      </c>
      <c r="B6607" s="2">
        <v>166303759</v>
      </c>
    </row>
    <row r="6608" spans="1:2" x14ac:dyDescent="0.25">
      <c r="A6608">
        <v>5.4</v>
      </c>
      <c r="B6608" s="2">
        <v>478996</v>
      </c>
    </row>
    <row r="6609" spans="1:2" x14ac:dyDescent="0.25">
      <c r="A6609">
        <v>5.4</v>
      </c>
      <c r="B6609" s="2">
        <v>546106</v>
      </c>
    </row>
    <row r="6610" spans="1:2" x14ac:dyDescent="0.25">
      <c r="A6610">
        <v>5.4</v>
      </c>
      <c r="B6610" s="2">
        <v>143022</v>
      </c>
    </row>
    <row r="6611" spans="1:2" x14ac:dyDescent="0.25">
      <c r="A6611">
        <v>5.4</v>
      </c>
      <c r="B6611" s="2">
        <v>35358062</v>
      </c>
    </row>
    <row r="6612" spans="1:2" x14ac:dyDescent="0.25">
      <c r="A6612">
        <v>5.4</v>
      </c>
      <c r="B6612" s="2">
        <v>36593018</v>
      </c>
    </row>
    <row r="6613" spans="1:2" x14ac:dyDescent="0.25">
      <c r="A6613">
        <v>5.4</v>
      </c>
      <c r="B6613" s="2">
        <v>3185426</v>
      </c>
    </row>
    <row r="6614" spans="1:2" x14ac:dyDescent="0.25">
      <c r="A6614">
        <v>5.4</v>
      </c>
      <c r="B6614" s="2">
        <v>28766121</v>
      </c>
    </row>
    <row r="6615" spans="1:2" x14ac:dyDescent="0.25">
      <c r="A6615">
        <v>5.4</v>
      </c>
      <c r="B6615" s="2">
        <v>-18422376</v>
      </c>
    </row>
    <row r="6616" spans="1:2" x14ac:dyDescent="0.25">
      <c r="A6616">
        <v>5.4</v>
      </c>
      <c r="B6616" s="2">
        <v>113995949</v>
      </c>
    </row>
    <row r="6617" spans="1:2" x14ac:dyDescent="0.25">
      <c r="A6617">
        <v>5.4</v>
      </c>
      <c r="B6617" s="2">
        <v>6563961</v>
      </c>
    </row>
    <row r="6618" spans="1:2" x14ac:dyDescent="0.25">
      <c r="A6618">
        <v>5.4</v>
      </c>
      <c r="B6618" s="2">
        <v>29022014</v>
      </c>
    </row>
    <row r="6619" spans="1:2" x14ac:dyDescent="0.25">
      <c r="A6619">
        <v>5.4</v>
      </c>
      <c r="B6619" s="2">
        <v>10989957</v>
      </c>
    </row>
    <row r="6620" spans="1:2" x14ac:dyDescent="0.25">
      <c r="A6620">
        <v>5.4</v>
      </c>
      <c r="B6620" s="2">
        <v>-16625257</v>
      </c>
    </row>
    <row r="6621" spans="1:2" x14ac:dyDescent="0.25">
      <c r="A6621">
        <v>5.4</v>
      </c>
      <c r="B6621" s="2">
        <v>4756513</v>
      </c>
    </row>
    <row r="6622" spans="1:2" x14ac:dyDescent="0.25">
      <c r="A6622">
        <v>5.4</v>
      </c>
      <c r="B6622" s="2">
        <v>154210</v>
      </c>
    </row>
    <row r="6623" spans="1:2" x14ac:dyDescent="0.25">
      <c r="A6623">
        <v>5.4</v>
      </c>
      <c r="B6623" s="2">
        <v>10159905</v>
      </c>
    </row>
    <row r="6624" spans="1:2" x14ac:dyDescent="0.25">
      <c r="A6624">
        <v>5.4</v>
      </c>
      <c r="B6624" s="2">
        <v>2340110</v>
      </c>
    </row>
    <row r="6625" spans="1:2" x14ac:dyDescent="0.25">
      <c r="A6625">
        <v>5.4</v>
      </c>
      <c r="B6625" s="2">
        <v>-559276</v>
      </c>
    </row>
    <row r="6626" spans="1:2" x14ac:dyDescent="0.25">
      <c r="A6626">
        <v>5.4</v>
      </c>
      <c r="B6626" s="2">
        <v>-14015417</v>
      </c>
    </row>
    <row r="6627" spans="1:2" x14ac:dyDescent="0.25">
      <c r="A6627">
        <v>5.4</v>
      </c>
      <c r="B6627" s="2">
        <v>39060212</v>
      </c>
    </row>
    <row r="6628" spans="1:2" x14ac:dyDescent="0.25">
      <c r="A6628">
        <v>5.4</v>
      </c>
      <c r="B6628" s="2">
        <v>82252578</v>
      </c>
    </row>
    <row r="6629" spans="1:2" x14ac:dyDescent="0.25">
      <c r="A6629">
        <v>5.4</v>
      </c>
      <c r="B6629" s="2">
        <v>-9696962</v>
      </c>
    </row>
    <row r="6630" spans="1:2" x14ac:dyDescent="0.25">
      <c r="A6630">
        <v>5.4</v>
      </c>
      <c r="B6630" s="2">
        <v>62511123</v>
      </c>
    </row>
    <row r="6631" spans="1:2" x14ac:dyDescent="0.25">
      <c r="A6631">
        <v>5.4</v>
      </c>
      <c r="B6631" s="2">
        <v>-2512610</v>
      </c>
    </row>
    <row r="6632" spans="1:2" x14ac:dyDescent="0.25">
      <c r="A6632">
        <v>5.4</v>
      </c>
      <c r="B6632" s="2">
        <v>46010320</v>
      </c>
    </row>
    <row r="6633" spans="1:2" x14ac:dyDescent="0.25">
      <c r="A6633">
        <v>5.4</v>
      </c>
      <c r="B6633" s="2">
        <v>85734718</v>
      </c>
    </row>
    <row r="6634" spans="1:2" x14ac:dyDescent="0.25">
      <c r="A6634">
        <v>5.4</v>
      </c>
      <c r="B6634" s="2">
        <v>348327</v>
      </c>
    </row>
    <row r="6635" spans="1:2" x14ac:dyDescent="0.25">
      <c r="A6635">
        <v>5.4</v>
      </c>
      <c r="B6635" s="2">
        <v>12881056</v>
      </c>
    </row>
    <row r="6636" spans="1:2" x14ac:dyDescent="0.25">
      <c r="A6636">
        <v>5.4</v>
      </c>
      <c r="B6636" s="2">
        <v>59188165</v>
      </c>
    </row>
    <row r="6637" spans="1:2" x14ac:dyDescent="0.25">
      <c r="A6637">
        <v>5.4</v>
      </c>
      <c r="B6637" s="2">
        <v>-71331093</v>
      </c>
    </row>
    <row r="6638" spans="1:2" x14ac:dyDescent="0.25">
      <c r="A6638">
        <v>5.4</v>
      </c>
      <c r="B6638" s="2">
        <v>-11699584</v>
      </c>
    </row>
    <row r="6639" spans="1:2" x14ac:dyDescent="0.25">
      <c r="A6639">
        <v>5.4</v>
      </c>
      <c r="B6639" s="2">
        <v>42477008</v>
      </c>
    </row>
    <row r="6640" spans="1:2" x14ac:dyDescent="0.25">
      <c r="A6640">
        <v>5.4</v>
      </c>
      <c r="B6640" s="2">
        <v>-19594139</v>
      </c>
    </row>
    <row r="6641" spans="1:2" x14ac:dyDescent="0.25">
      <c r="A6641">
        <v>5.4</v>
      </c>
      <c r="B6641" s="2">
        <v>-9090091</v>
      </c>
    </row>
    <row r="6642" spans="1:2" x14ac:dyDescent="0.25">
      <c r="A6642">
        <v>5.4</v>
      </c>
      <c r="B6642" s="2">
        <v>453749323</v>
      </c>
    </row>
    <row r="6643" spans="1:2" x14ac:dyDescent="0.25">
      <c r="A6643">
        <v>5.4</v>
      </c>
      <c r="B6643" s="2">
        <v>51627228</v>
      </c>
    </row>
    <row r="6644" spans="1:2" x14ac:dyDescent="0.25">
      <c r="A6644">
        <v>5.4</v>
      </c>
      <c r="B6644" s="2">
        <v>120954145</v>
      </c>
    </row>
    <row r="6645" spans="1:2" x14ac:dyDescent="0.25">
      <c r="A6645">
        <v>5.4</v>
      </c>
      <c r="B6645" s="2">
        <v>175159255</v>
      </c>
    </row>
    <row r="6646" spans="1:2" x14ac:dyDescent="0.25">
      <c r="A6646">
        <v>5.4</v>
      </c>
      <c r="B6646" s="2">
        <v>-14049704</v>
      </c>
    </row>
    <row r="6647" spans="1:2" x14ac:dyDescent="0.25">
      <c r="A6647">
        <v>5.4</v>
      </c>
      <c r="B6647" s="2">
        <v>5546518</v>
      </c>
    </row>
    <row r="6648" spans="1:2" x14ac:dyDescent="0.25">
      <c r="A6648">
        <v>5.4</v>
      </c>
      <c r="B6648" s="2">
        <v>9374932</v>
      </c>
    </row>
    <row r="6649" spans="1:2" x14ac:dyDescent="0.25">
      <c r="A6649">
        <v>5.4</v>
      </c>
      <c r="B6649" s="2">
        <v>-2582638</v>
      </c>
    </row>
    <row r="6650" spans="1:2" x14ac:dyDescent="0.25">
      <c r="A6650">
        <v>5.4</v>
      </c>
      <c r="B6650" s="2">
        <v>166984278</v>
      </c>
    </row>
    <row r="6651" spans="1:2" x14ac:dyDescent="0.25">
      <c r="A6651">
        <v>5.4</v>
      </c>
      <c r="B6651" s="2">
        <v>251079282</v>
      </c>
    </row>
    <row r="6652" spans="1:2" x14ac:dyDescent="0.25">
      <c r="A6652">
        <v>5.4</v>
      </c>
      <c r="B6652" s="2">
        <v>7455398</v>
      </c>
    </row>
    <row r="6653" spans="1:2" x14ac:dyDescent="0.25">
      <c r="A6653">
        <v>5.4</v>
      </c>
      <c r="B6653" s="2">
        <v>-24907871</v>
      </c>
    </row>
    <row r="6654" spans="1:2" x14ac:dyDescent="0.25">
      <c r="A6654">
        <v>5.4</v>
      </c>
      <c r="B6654" s="2">
        <v>-50347943</v>
      </c>
    </row>
    <row r="6655" spans="1:2" x14ac:dyDescent="0.25">
      <c r="A6655">
        <v>5.4</v>
      </c>
      <c r="B6655" s="2">
        <v>-10749980</v>
      </c>
    </row>
    <row r="6656" spans="1:2" x14ac:dyDescent="0.25">
      <c r="A6656">
        <v>5.4</v>
      </c>
      <c r="B6656" s="2">
        <v>801508</v>
      </c>
    </row>
    <row r="6657" spans="1:2" x14ac:dyDescent="0.25">
      <c r="A6657">
        <v>5.4</v>
      </c>
      <c r="B6657" s="2">
        <v>-20568747</v>
      </c>
    </row>
    <row r="6658" spans="1:2" x14ac:dyDescent="0.25">
      <c r="A6658">
        <v>5.4</v>
      </c>
      <c r="B6658" s="2">
        <v>10680864</v>
      </c>
    </row>
    <row r="6659" spans="1:2" x14ac:dyDescent="0.25">
      <c r="A6659">
        <v>5.4</v>
      </c>
      <c r="B6659" s="2">
        <v>-29321850</v>
      </c>
    </row>
    <row r="6660" spans="1:2" x14ac:dyDescent="0.25">
      <c r="A6660">
        <v>5.4</v>
      </c>
      <c r="B6660" s="2">
        <v>217473</v>
      </c>
    </row>
    <row r="6661" spans="1:2" x14ac:dyDescent="0.25">
      <c r="A6661">
        <v>5.4</v>
      </c>
      <c r="B6661" s="2">
        <v>284231607</v>
      </c>
    </row>
    <row r="6662" spans="1:2" x14ac:dyDescent="0.25">
      <c r="A6662">
        <v>5.4</v>
      </c>
      <c r="B6662" s="2">
        <v>-12493548</v>
      </c>
    </row>
    <row r="6663" spans="1:2" x14ac:dyDescent="0.25">
      <c r="A6663">
        <v>5.4</v>
      </c>
      <c r="B6663" s="2">
        <v>32427</v>
      </c>
    </row>
    <row r="6664" spans="1:2" x14ac:dyDescent="0.25">
      <c r="A6664">
        <v>5.4</v>
      </c>
      <c r="B6664" s="2">
        <v>-10545378</v>
      </c>
    </row>
    <row r="6665" spans="1:2" x14ac:dyDescent="0.25">
      <c r="A6665">
        <v>5.4</v>
      </c>
      <c r="B6665" s="2">
        <v>74017038</v>
      </c>
    </row>
    <row r="6666" spans="1:2" x14ac:dyDescent="0.25">
      <c r="A6666">
        <v>5.4</v>
      </c>
      <c r="B6666" s="2">
        <v>619855</v>
      </c>
    </row>
    <row r="6667" spans="1:2" x14ac:dyDescent="0.25">
      <c r="A6667">
        <v>5.4</v>
      </c>
      <c r="B6667" s="2">
        <v>172952</v>
      </c>
    </row>
    <row r="6668" spans="1:2" x14ac:dyDescent="0.25">
      <c r="A6668">
        <v>5.4</v>
      </c>
      <c r="B6668" s="2">
        <v>166534027</v>
      </c>
    </row>
    <row r="6669" spans="1:2" x14ac:dyDescent="0.25">
      <c r="A6669">
        <v>5.4</v>
      </c>
      <c r="B6669" s="2">
        <v>3661</v>
      </c>
    </row>
    <row r="6670" spans="1:2" x14ac:dyDescent="0.25">
      <c r="A6670">
        <v>5.3</v>
      </c>
      <c r="B6670" s="2">
        <v>29823037</v>
      </c>
    </row>
    <row r="6671" spans="1:2" x14ac:dyDescent="0.25">
      <c r="A6671">
        <v>5.3</v>
      </c>
      <c r="B6671" s="2">
        <v>2762571</v>
      </c>
    </row>
    <row r="6672" spans="1:2" x14ac:dyDescent="0.25">
      <c r="A6672">
        <v>5.3</v>
      </c>
      <c r="B6672" s="2">
        <v>66132626</v>
      </c>
    </row>
    <row r="6673" spans="1:2" x14ac:dyDescent="0.25">
      <c r="A6673">
        <v>5.3</v>
      </c>
      <c r="B6673" s="2">
        <v>-6283172</v>
      </c>
    </row>
    <row r="6674" spans="1:2" x14ac:dyDescent="0.25">
      <c r="A6674">
        <v>5.3</v>
      </c>
      <c r="B6674" s="2">
        <v>-11000000</v>
      </c>
    </row>
    <row r="6675" spans="1:2" x14ac:dyDescent="0.25">
      <c r="A6675">
        <v>5.3</v>
      </c>
      <c r="B6675" s="2">
        <v>2328816</v>
      </c>
    </row>
    <row r="6676" spans="1:2" x14ac:dyDescent="0.25">
      <c r="A6676">
        <v>5.3</v>
      </c>
      <c r="B6676" s="2">
        <v>62898</v>
      </c>
    </row>
    <row r="6677" spans="1:2" x14ac:dyDescent="0.25">
      <c r="A6677">
        <v>5.3</v>
      </c>
      <c r="B6677" s="2">
        <v>10549540</v>
      </c>
    </row>
    <row r="6678" spans="1:2" x14ac:dyDescent="0.25">
      <c r="A6678">
        <v>5.3</v>
      </c>
      <c r="B6678" s="2">
        <v>-8035260</v>
      </c>
    </row>
    <row r="6679" spans="1:2" x14ac:dyDescent="0.25">
      <c r="A6679">
        <v>5.3</v>
      </c>
      <c r="B6679" s="2">
        <v>-695714</v>
      </c>
    </row>
    <row r="6680" spans="1:2" x14ac:dyDescent="0.25">
      <c r="A6680">
        <v>5.3</v>
      </c>
      <c r="B6680" s="2">
        <v>6666725</v>
      </c>
    </row>
    <row r="6681" spans="1:2" x14ac:dyDescent="0.25">
      <c r="A6681">
        <v>5.3</v>
      </c>
      <c r="B6681" s="2">
        <v>1337274</v>
      </c>
    </row>
    <row r="6682" spans="1:2" x14ac:dyDescent="0.25">
      <c r="A6682">
        <v>5.3</v>
      </c>
      <c r="B6682" s="2">
        <v>8793152</v>
      </c>
    </row>
    <row r="6683" spans="1:2" x14ac:dyDescent="0.25">
      <c r="A6683">
        <v>5.3</v>
      </c>
      <c r="B6683" s="2">
        <v>0</v>
      </c>
    </row>
    <row r="6684" spans="1:2" x14ac:dyDescent="0.25">
      <c r="A6684">
        <v>5.3</v>
      </c>
      <c r="B6684" s="2">
        <v>331816</v>
      </c>
    </row>
    <row r="6685" spans="1:2" x14ac:dyDescent="0.25">
      <c r="A6685">
        <v>5.3</v>
      </c>
      <c r="B6685" s="2">
        <v>3333306</v>
      </c>
    </row>
    <row r="6686" spans="1:2" x14ac:dyDescent="0.25">
      <c r="A6686">
        <v>5.3</v>
      </c>
      <c r="B6686" s="2">
        <v>-27641426</v>
      </c>
    </row>
    <row r="6687" spans="1:2" x14ac:dyDescent="0.25">
      <c r="A6687">
        <v>5.3</v>
      </c>
      <c r="B6687" s="2">
        <v>2278264</v>
      </c>
    </row>
    <row r="6688" spans="1:2" x14ac:dyDescent="0.25">
      <c r="A6688">
        <v>5.3</v>
      </c>
      <c r="B6688" s="2">
        <v>-9441331</v>
      </c>
    </row>
    <row r="6689" spans="1:2" x14ac:dyDescent="0.25">
      <c r="A6689">
        <v>5.3</v>
      </c>
      <c r="B6689" s="2">
        <v>-16888901</v>
      </c>
    </row>
    <row r="6690" spans="1:2" x14ac:dyDescent="0.25">
      <c r="A6690">
        <v>5.3</v>
      </c>
      <c r="B6690" s="2">
        <v>8345447</v>
      </c>
    </row>
    <row r="6691" spans="1:2" x14ac:dyDescent="0.25">
      <c r="A6691">
        <v>5.3</v>
      </c>
      <c r="B6691" s="2">
        <v>0</v>
      </c>
    </row>
    <row r="6692" spans="1:2" x14ac:dyDescent="0.25">
      <c r="A6692">
        <v>5.3</v>
      </c>
      <c r="B6692" s="2">
        <v>27820000</v>
      </c>
    </row>
    <row r="6693" spans="1:2" x14ac:dyDescent="0.25">
      <c r="A6693">
        <v>5.3</v>
      </c>
      <c r="B6693" s="2">
        <v>275000</v>
      </c>
    </row>
    <row r="6694" spans="1:2" x14ac:dyDescent="0.25">
      <c r="A6694">
        <v>5.3</v>
      </c>
      <c r="B6694" s="2">
        <v>2995527</v>
      </c>
    </row>
    <row r="6695" spans="1:2" x14ac:dyDescent="0.25">
      <c r="A6695">
        <v>5.3</v>
      </c>
      <c r="B6695" s="2">
        <v>-1709632</v>
      </c>
    </row>
    <row r="6696" spans="1:2" x14ac:dyDescent="0.25">
      <c r="A6696">
        <v>5.3</v>
      </c>
      <c r="B6696" s="2">
        <v>-4093119</v>
      </c>
    </row>
    <row r="6697" spans="1:2" x14ac:dyDescent="0.25">
      <c r="A6697">
        <v>5.3</v>
      </c>
      <c r="B6697" s="2">
        <v>20419446</v>
      </c>
    </row>
    <row r="6698" spans="1:2" x14ac:dyDescent="0.25">
      <c r="A6698">
        <v>5.3</v>
      </c>
      <c r="B6698" s="2">
        <v>1539000</v>
      </c>
    </row>
    <row r="6699" spans="1:2" x14ac:dyDescent="0.25">
      <c r="A6699">
        <v>5.3</v>
      </c>
      <c r="B6699" s="2">
        <v>16370001</v>
      </c>
    </row>
    <row r="6700" spans="1:2" x14ac:dyDescent="0.25">
      <c r="A6700">
        <v>5.3</v>
      </c>
      <c r="B6700" s="2">
        <v>5301200</v>
      </c>
    </row>
    <row r="6701" spans="1:2" x14ac:dyDescent="0.25">
      <c r="A6701">
        <v>5.3</v>
      </c>
      <c r="B6701" s="2">
        <v>38956288</v>
      </c>
    </row>
    <row r="6702" spans="1:2" x14ac:dyDescent="0.25">
      <c r="A6702">
        <v>5.3</v>
      </c>
      <c r="B6702" s="2">
        <v>4299023</v>
      </c>
    </row>
    <row r="6703" spans="1:2" x14ac:dyDescent="0.25">
      <c r="A6703">
        <v>5.3</v>
      </c>
      <c r="B6703" s="2">
        <v>77946358</v>
      </c>
    </row>
    <row r="6704" spans="1:2" x14ac:dyDescent="0.25">
      <c r="A6704">
        <v>5.3</v>
      </c>
      <c r="B6704" s="2">
        <v>12369573</v>
      </c>
    </row>
    <row r="6705" spans="1:2" x14ac:dyDescent="0.25">
      <c r="A6705">
        <v>5.3</v>
      </c>
      <c r="B6705" s="2">
        <v>29487045</v>
      </c>
    </row>
    <row r="6706" spans="1:2" x14ac:dyDescent="0.25">
      <c r="A6706">
        <v>5.3</v>
      </c>
      <c r="B6706" s="2">
        <v>14438638</v>
      </c>
    </row>
    <row r="6707" spans="1:2" x14ac:dyDescent="0.25">
      <c r="A6707">
        <v>5.3</v>
      </c>
      <c r="B6707" s="2">
        <v>3547684</v>
      </c>
    </row>
    <row r="6708" spans="1:2" x14ac:dyDescent="0.25">
      <c r="A6708">
        <v>5.3</v>
      </c>
      <c r="B6708" s="2">
        <v>15524763</v>
      </c>
    </row>
    <row r="6709" spans="1:2" x14ac:dyDescent="0.25">
      <c r="A6709">
        <v>5.3</v>
      </c>
      <c r="B6709" s="2">
        <v>22500301</v>
      </c>
    </row>
    <row r="6710" spans="1:2" x14ac:dyDescent="0.25">
      <c r="A6710">
        <v>5.3</v>
      </c>
      <c r="B6710" s="2">
        <v>1659542</v>
      </c>
    </row>
    <row r="6711" spans="1:2" x14ac:dyDescent="0.25">
      <c r="A6711">
        <v>5.3</v>
      </c>
      <c r="B6711" s="2">
        <v>-11725283</v>
      </c>
    </row>
    <row r="6712" spans="1:2" x14ac:dyDescent="0.25">
      <c r="A6712">
        <v>5.3</v>
      </c>
      <c r="B6712" s="2">
        <v>61274</v>
      </c>
    </row>
    <row r="6713" spans="1:2" x14ac:dyDescent="0.25">
      <c r="A6713">
        <v>5.3</v>
      </c>
      <c r="B6713" s="2">
        <v>30577969</v>
      </c>
    </row>
    <row r="6714" spans="1:2" x14ac:dyDescent="0.25">
      <c r="A6714">
        <v>5.3</v>
      </c>
      <c r="B6714" s="2">
        <v>17359799</v>
      </c>
    </row>
    <row r="6715" spans="1:2" x14ac:dyDescent="0.25">
      <c r="A6715">
        <v>5.3</v>
      </c>
      <c r="B6715" s="2">
        <v>-5337541</v>
      </c>
    </row>
    <row r="6716" spans="1:2" x14ac:dyDescent="0.25">
      <c r="A6716">
        <v>5.3</v>
      </c>
      <c r="B6716" s="2">
        <v>16453258</v>
      </c>
    </row>
    <row r="6717" spans="1:2" x14ac:dyDescent="0.25">
      <c r="A6717">
        <v>5.3</v>
      </c>
      <c r="B6717" s="2">
        <v>-14193806</v>
      </c>
    </row>
    <row r="6718" spans="1:2" x14ac:dyDescent="0.25">
      <c r="A6718">
        <v>5.3</v>
      </c>
      <c r="B6718" s="2">
        <v>-26216997</v>
      </c>
    </row>
    <row r="6719" spans="1:2" x14ac:dyDescent="0.25">
      <c r="A6719">
        <v>5.3</v>
      </c>
      <c r="B6719" s="2">
        <v>-40148390</v>
      </c>
    </row>
    <row r="6720" spans="1:2" x14ac:dyDescent="0.25">
      <c r="A6720">
        <v>5.3</v>
      </c>
      <c r="B6720" s="2">
        <v>7940383</v>
      </c>
    </row>
    <row r="6721" spans="1:2" x14ac:dyDescent="0.25">
      <c r="A6721">
        <v>5.3</v>
      </c>
      <c r="B6721" s="2">
        <v>-2798745</v>
      </c>
    </row>
    <row r="6722" spans="1:2" x14ac:dyDescent="0.25">
      <c r="A6722">
        <v>5.3</v>
      </c>
      <c r="B6722" s="2">
        <v>-35617593</v>
      </c>
    </row>
    <row r="6723" spans="1:2" x14ac:dyDescent="0.25">
      <c r="A6723">
        <v>5.3</v>
      </c>
      <c r="B6723" s="2">
        <v>-3265130</v>
      </c>
    </row>
    <row r="6724" spans="1:2" x14ac:dyDescent="0.25">
      <c r="A6724">
        <v>5.3</v>
      </c>
      <c r="B6724" s="2">
        <v>-5449980</v>
      </c>
    </row>
    <row r="6725" spans="1:2" x14ac:dyDescent="0.25">
      <c r="A6725">
        <v>5.3</v>
      </c>
      <c r="B6725" s="2">
        <v>26491793</v>
      </c>
    </row>
    <row r="6726" spans="1:2" x14ac:dyDescent="0.25">
      <c r="A6726">
        <v>5.3</v>
      </c>
      <c r="B6726" s="2">
        <v>9255027</v>
      </c>
    </row>
    <row r="6727" spans="1:2" x14ac:dyDescent="0.25">
      <c r="A6727">
        <v>5.3</v>
      </c>
      <c r="B6727" s="2">
        <v>97977226</v>
      </c>
    </row>
    <row r="6728" spans="1:2" x14ac:dyDescent="0.25">
      <c r="A6728">
        <v>5.3</v>
      </c>
      <c r="B6728" s="2">
        <v>20144499</v>
      </c>
    </row>
    <row r="6729" spans="1:2" x14ac:dyDescent="0.25">
      <c r="A6729">
        <v>5.3</v>
      </c>
      <c r="B6729" s="2">
        <v>-56401624</v>
      </c>
    </row>
    <row r="6730" spans="1:2" x14ac:dyDescent="0.25">
      <c r="A6730">
        <v>5.3</v>
      </c>
      <c r="B6730" s="2">
        <v>-4970975</v>
      </c>
    </row>
    <row r="6731" spans="1:2" x14ac:dyDescent="0.25">
      <c r="A6731">
        <v>5.3</v>
      </c>
      <c r="B6731" s="2">
        <v>1585642</v>
      </c>
    </row>
    <row r="6732" spans="1:2" x14ac:dyDescent="0.25">
      <c r="A6732">
        <v>5.3</v>
      </c>
      <c r="B6732" s="2">
        <v>-4048065</v>
      </c>
    </row>
    <row r="6733" spans="1:2" x14ac:dyDescent="0.25">
      <c r="A6733">
        <v>5.3</v>
      </c>
      <c r="B6733" s="2">
        <v>-1601011</v>
      </c>
    </row>
    <row r="6734" spans="1:2" x14ac:dyDescent="0.25">
      <c r="A6734">
        <v>5.3</v>
      </c>
      <c r="B6734" s="2">
        <v>-26707705</v>
      </c>
    </row>
    <row r="6735" spans="1:2" x14ac:dyDescent="0.25">
      <c r="A6735">
        <v>5.3</v>
      </c>
      <c r="B6735" s="2">
        <v>17267829</v>
      </c>
    </row>
    <row r="6736" spans="1:2" x14ac:dyDescent="0.25">
      <c r="A6736">
        <v>5.3</v>
      </c>
      <c r="B6736" s="2">
        <v>-1595294</v>
      </c>
    </row>
    <row r="6737" spans="1:2" x14ac:dyDescent="0.25">
      <c r="A6737">
        <v>5.3</v>
      </c>
      <c r="B6737" s="2">
        <v>2194274</v>
      </c>
    </row>
    <row r="6738" spans="1:2" x14ac:dyDescent="0.25">
      <c r="A6738">
        <v>5.3</v>
      </c>
      <c r="B6738" s="2">
        <v>96220678</v>
      </c>
    </row>
    <row r="6739" spans="1:2" x14ac:dyDescent="0.25">
      <c r="A6739">
        <v>5.3</v>
      </c>
      <c r="B6739" s="2">
        <v>59728529</v>
      </c>
    </row>
    <row r="6740" spans="1:2" x14ac:dyDescent="0.25">
      <c r="A6740">
        <v>5.3</v>
      </c>
      <c r="B6740" s="2">
        <v>-3686417</v>
      </c>
    </row>
    <row r="6741" spans="1:2" x14ac:dyDescent="0.25">
      <c r="A6741">
        <v>5.3</v>
      </c>
      <c r="B6741" s="2">
        <v>99906693</v>
      </c>
    </row>
    <row r="6742" spans="1:2" x14ac:dyDescent="0.25">
      <c r="A6742">
        <v>5.3</v>
      </c>
      <c r="B6742" s="2">
        <v>10479110</v>
      </c>
    </row>
    <row r="6743" spans="1:2" x14ac:dyDescent="0.25">
      <c r="A6743">
        <v>5.3</v>
      </c>
      <c r="B6743" s="2">
        <v>32274780</v>
      </c>
    </row>
    <row r="6744" spans="1:2" x14ac:dyDescent="0.25">
      <c r="A6744">
        <v>5.3</v>
      </c>
      <c r="B6744" s="2">
        <v>-48367617</v>
      </c>
    </row>
    <row r="6745" spans="1:2" x14ac:dyDescent="0.25">
      <c r="A6745">
        <v>5.3</v>
      </c>
      <c r="B6745" s="2">
        <v>-8853850</v>
      </c>
    </row>
    <row r="6746" spans="1:2" x14ac:dyDescent="0.25">
      <c r="A6746">
        <v>5.3</v>
      </c>
      <c r="B6746" s="2">
        <v>-10166869</v>
      </c>
    </row>
    <row r="6747" spans="1:2" x14ac:dyDescent="0.25">
      <c r="A6747">
        <v>5.3</v>
      </c>
      <c r="B6747" s="2">
        <v>101179718</v>
      </c>
    </row>
    <row r="6748" spans="1:2" x14ac:dyDescent="0.25">
      <c r="A6748">
        <v>5.3</v>
      </c>
      <c r="B6748" s="2">
        <v>11726793</v>
      </c>
    </row>
    <row r="6749" spans="1:2" x14ac:dyDescent="0.25">
      <c r="A6749">
        <v>5.3</v>
      </c>
      <c r="B6749" s="2">
        <v>-10473986</v>
      </c>
    </row>
    <row r="6750" spans="1:2" x14ac:dyDescent="0.25">
      <c r="A6750">
        <v>5.3</v>
      </c>
      <c r="B6750" s="2">
        <v>-23857341</v>
      </c>
    </row>
    <row r="6751" spans="1:2" x14ac:dyDescent="0.25">
      <c r="A6751">
        <v>5.3</v>
      </c>
      <c r="B6751" s="2">
        <v>-6731299</v>
      </c>
    </row>
    <row r="6752" spans="1:2" x14ac:dyDescent="0.25">
      <c r="A6752">
        <v>5.3</v>
      </c>
      <c r="B6752" s="2">
        <v>-9045397</v>
      </c>
    </row>
    <row r="6753" spans="1:2" x14ac:dyDescent="0.25">
      <c r="A6753">
        <v>5.3</v>
      </c>
      <c r="B6753" s="2">
        <v>13370127</v>
      </c>
    </row>
    <row r="6754" spans="1:2" x14ac:dyDescent="0.25">
      <c r="A6754">
        <v>5.3</v>
      </c>
      <c r="B6754" s="2">
        <v>-3402554</v>
      </c>
    </row>
    <row r="6755" spans="1:2" x14ac:dyDescent="0.25">
      <c r="A6755">
        <v>5.3</v>
      </c>
      <c r="B6755" s="2">
        <v>-12964491</v>
      </c>
    </row>
    <row r="6756" spans="1:2" x14ac:dyDescent="0.25">
      <c r="A6756">
        <v>5.3</v>
      </c>
      <c r="B6756" s="2">
        <v>-6473049</v>
      </c>
    </row>
    <row r="6757" spans="1:2" x14ac:dyDescent="0.25">
      <c r="A6757">
        <v>5.3</v>
      </c>
      <c r="B6757" s="2">
        <v>17598767</v>
      </c>
    </row>
    <row r="6758" spans="1:2" x14ac:dyDescent="0.25">
      <c r="A6758">
        <v>5.3</v>
      </c>
      <c r="B6758" s="2">
        <v>57368939</v>
      </c>
    </row>
    <row r="6759" spans="1:2" x14ac:dyDescent="0.25">
      <c r="A6759">
        <v>5.3</v>
      </c>
      <c r="B6759" s="2">
        <v>118738393</v>
      </c>
    </row>
    <row r="6760" spans="1:2" x14ac:dyDescent="0.25">
      <c r="A6760">
        <v>5.3</v>
      </c>
      <c r="B6760" s="2">
        <v>-8964944</v>
      </c>
    </row>
    <row r="6761" spans="1:2" x14ac:dyDescent="0.25">
      <c r="A6761">
        <v>5.3</v>
      </c>
      <c r="B6761" s="2">
        <v>41739766</v>
      </c>
    </row>
    <row r="6762" spans="1:2" x14ac:dyDescent="0.25">
      <c r="A6762">
        <v>5.3</v>
      </c>
      <c r="B6762" s="2">
        <v>35181325</v>
      </c>
    </row>
    <row r="6763" spans="1:2" x14ac:dyDescent="0.25">
      <c r="A6763">
        <v>5.3</v>
      </c>
      <c r="B6763" s="2">
        <v>52066930</v>
      </c>
    </row>
    <row r="6764" spans="1:2" x14ac:dyDescent="0.25">
      <c r="A6764">
        <v>5.3</v>
      </c>
      <c r="B6764" s="2">
        <v>-13035266</v>
      </c>
    </row>
    <row r="6765" spans="1:2" x14ac:dyDescent="0.25">
      <c r="A6765">
        <v>5.3</v>
      </c>
      <c r="B6765" s="2">
        <v>15556061</v>
      </c>
    </row>
    <row r="6766" spans="1:2" x14ac:dyDescent="0.25">
      <c r="A6766">
        <v>5.3</v>
      </c>
      <c r="B6766" s="2">
        <v>-31222446</v>
      </c>
    </row>
    <row r="6767" spans="1:2" x14ac:dyDescent="0.25">
      <c r="A6767">
        <v>5.3</v>
      </c>
      <c r="B6767" s="2">
        <v>-2178093</v>
      </c>
    </row>
    <row r="6768" spans="1:2" x14ac:dyDescent="0.25">
      <c r="A6768">
        <v>5.3</v>
      </c>
      <c r="B6768" s="2">
        <v>61753696</v>
      </c>
    </row>
    <row r="6769" spans="1:2" x14ac:dyDescent="0.25">
      <c r="A6769">
        <v>5.3</v>
      </c>
      <c r="B6769" s="2">
        <v>41918658</v>
      </c>
    </row>
    <row r="6770" spans="1:2" x14ac:dyDescent="0.25">
      <c r="A6770">
        <v>5.3</v>
      </c>
      <c r="B6770" s="2">
        <v>408680</v>
      </c>
    </row>
    <row r="6771" spans="1:2" x14ac:dyDescent="0.25">
      <c r="A6771">
        <v>5.3</v>
      </c>
      <c r="B6771" s="2">
        <v>14527747</v>
      </c>
    </row>
    <row r="6772" spans="1:2" x14ac:dyDescent="0.25">
      <c r="A6772">
        <v>5.3</v>
      </c>
      <c r="B6772" s="2">
        <v>-24882034</v>
      </c>
    </row>
    <row r="6773" spans="1:2" x14ac:dyDescent="0.25">
      <c r="A6773">
        <v>5.3</v>
      </c>
      <c r="B6773" s="2">
        <v>-278034</v>
      </c>
    </row>
    <row r="6774" spans="1:2" x14ac:dyDescent="0.25">
      <c r="A6774">
        <v>5.3</v>
      </c>
      <c r="B6774" s="2">
        <v>27170399</v>
      </c>
    </row>
    <row r="6775" spans="1:2" x14ac:dyDescent="0.25">
      <c r="A6775">
        <v>5.3</v>
      </c>
      <c r="B6775" s="2">
        <v>-19286384</v>
      </c>
    </row>
    <row r="6776" spans="1:2" x14ac:dyDescent="0.25">
      <c r="A6776">
        <v>5.3</v>
      </c>
      <c r="B6776" s="2">
        <v>-1915838</v>
      </c>
    </row>
    <row r="6777" spans="1:2" x14ac:dyDescent="0.25">
      <c r="A6777">
        <v>5.3</v>
      </c>
      <c r="B6777" s="2">
        <v>9128575</v>
      </c>
    </row>
    <row r="6778" spans="1:2" x14ac:dyDescent="0.25">
      <c r="A6778">
        <v>5.3</v>
      </c>
      <c r="B6778" s="2">
        <v>7666449</v>
      </c>
    </row>
    <row r="6779" spans="1:2" x14ac:dyDescent="0.25">
      <c r="A6779">
        <v>5.3</v>
      </c>
      <c r="B6779" s="2">
        <v>212654182</v>
      </c>
    </row>
    <row r="6780" spans="1:2" x14ac:dyDescent="0.25">
      <c r="A6780">
        <v>5.3</v>
      </c>
      <c r="B6780" s="2">
        <v>46009334</v>
      </c>
    </row>
    <row r="6781" spans="1:2" x14ac:dyDescent="0.25">
      <c r="A6781">
        <v>5.3</v>
      </c>
      <c r="B6781" s="2">
        <v>242545360</v>
      </c>
    </row>
    <row r="6782" spans="1:2" x14ac:dyDescent="0.25">
      <c r="A6782">
        <v>5.3</v>
      </c>
      <c r="B6782" s="2">
        <v>71853506</v>
      </c>
    </row>
    <row r="6783" spans="1:2" x14ac:dyDescent="0.25">
      <c r="A6783">
        <v>5.3</v>
      </c>
      <c r="B6783" s="2">
        <v>-1117926</v>
      </c>
    </row>
    <row r="6784" spans="1:2" x14ac:dyDescent="0.25">
      <c r="A6784">
        <v>5.3</v>
      </c>
      <c r="B6784" s="2">
        <v>7887723</v>
      </c>
    </row>
    <row r="6785" spans="1:2" x14ac:dyDescent="0.25">
      <c r="A6785">
        <v>5.3</v>
      </c>
      <c r="B6785" s="2">
        <v>28718711</v>
      </c>
    </row>
    <row r="6786" spans="1:2" x14ac:dyDescent="0.25">
      <c r="A6786">
        <v>5.3</v>
      </c>
      <c r="B6786" s="2">
        <v>43329150</v>
      </c>
    </row>
    <row r="6787" spans="1:2" x14ac:dyDescent="0.25">
      <c r="A6787">
        <v>5.3</v>
      </c>
      <c r="B6787" s="2">
        <v>-6665073</v>
      </c>
    </row>
    <row r="6788" spans="1:2" x14ac:dyDescent="0.25">
      <c r="A6788">
        <v>5.3</v>
      </c>
      <c r="B6788" s="2">
        <v>-5798110</v>
      </c>
    </row>
    <row r="6789" spans="1:2" x14ac:dyDescent="0.25">
      <c r="A6789">
        <v>5.3</v>
      </c>
      <c r="B6789" s="2">
        <v>4037058</v>
      </c>
    </row>
    <row r="6790" spans="1:2" x14ac:dyDescent="0.25">
      <c r="A6790">
        <v>5.3</v>
      </c>
      <c r="B6790" s="2">
        <v>101600160</v>
      </c>
    </row>
    <row r="6791" spans="1:2" x14ac:dyDescent="0.25">
      <c r="A6791">
        <v>5.3</v>
      </c>
      <c r="B6791" s="2">
        <v>22656399</v>
      </c>
    </row>
    <row r="6792" spans="1:2" x14ac:dyDescent="0.25">
      <c r="A6792">
        <v>5.3</v>
      </c>
      <c r="B6792" s="2">
        <v>72542134</v>
      </c>
    </row>
    <row r="6793" spans="1:2" x14ac:dyDescent="0.25">
      <c r="A6793">
        <v>5.3</v>
      </c>
      <c r="B6793" s="2">
        <v>343551694</v>
      </c>
    </row>
    <row r="6794" spans="1:2" x14ac:dyDescent="0.25">
      <c r="A6794">
        <v>5.3</v>
      </c>
      <c r="B6794" s="2">
        <v>-13506954</v>
      </c>
    </row>
    <row r="6795" spans="1:2" x14ac:dyDescent="0.25">
      <c r="A6795">
        <v>5.3</v>
      </c>
      <c r="B6795" s="2">
        <v>730762</v>
      </c>
    </row>
    <row r="6796" spans="1:2" x14ac:dyDescent="0.25">
      <c r="A6796">
        <v>5.3</v>
      </c>
      <c r="B6796" s="2">
        <v>27076286</v>
      </c>
    </row>
    <row r="6797" spans="1:2" x14ac:dyDescent="0.25">
      <c r="A6797">
        <v>5.3</v>
      </c>
      <c r="B6797" s="2">
        <v>6877</v>
      </c>
    </row>
    <row r="6798" spans="1:2" x14ac:dyDescent="0.25">
      <c r="A6798">
        <v>5.3</v>
      </c>
      <c r="B6798" s="2">
        <v>55756455</v>
      </c>
    </row>
    <row r="6799" spans="1:2" x14ac:dyDescent="0.25">
      <c r="A6799">
        <v>5.3</v>
      </c>
      <c r="B6799" s="2">
        <v>114133739</v>
      </c>
    </row>
    <row r="6800" spans="1:2" x14ac:dyDescent="0.25">
      <c r="A6800">
        <v>5.3</v>
      </c>
      <c r="B6800" s="2">
        <v>52216294</v>
      </c>
    </row>
    <row r="6801" spans="1:2" x14ac:dyDescent="0.25">
      <c r="A6801">
        <v>5.3</v>
      </c>
      <c r="B6801" s="2">
        <v>1378160</v>
      </c>
    </row>
    <row r="6802" spans="1:2" x14ac:dyDescent="0.25">
      <c r="A6802">
        <v>5.3</v>
      </c>
      <c r="B6802" s="2">
        <v>20440</v>
      </c>
    </row>
    <row r="6803" spans="1:2" x14ac:dyDescent="0.25">
      <c r="A6803">
        <v>5.2</v>
      </c>
      <c r="B6803" s="2">
        <v>4226370</v>
      </c>
    </row>
    <row r="6804" spans="1:2" x14ac:dyDescent="0.25">
      <c r="A6804">
        <v>5.2</v>
      </c>
      <c r="B6804" s="2">
        <v>2806659</v>
      </c>
    </row>
    <row r="6805" spans="1:2" x14ac:dyDescent="0.25">
      <c r="A6805">
        <v>5.2</v>
      </c>
      <c r="B6805" s="2">
        <v>14504277</v>
      </c>
    </row>
    <row r="6806" spans="1:2" x14ac:dyDescent="0.25">
      <c r="A6806">
        <v>5.2</v>
      </c>
      <c r="B6806" s="2">
        <v>23479000</v>
      </c>
    </row>
    <row r="6807" spans="1:2" x14ac:dyDescent="0.25">
      <c r="A6807">
        <v>5.2</v>
      </c>
      <c r="B6807" s="2">
        <v>-11977229</v>
      </c>
    </row>
    <row r="6808" spans="1:2" x14ac:dyDescent="0.25">
      <c r="A6808">
        <v>5.2</v>
      </c>
      <c r="B6808" s="2">
        <v>-21995258</v>
      </c>
    </row>
    <row r="6809" spans="1:2" x14ac:dyDescent="0.25">
      <c r="A6809">
        <v>5.2</v>
      </c>
      <c r="B6809" s="2">
        <v>22587834</v>
      </c>
    </row>
    <row r="6810" spans="1:2" x14ac:dyDescent="0.25">
      <c r="A6810">
        <v>5.2</v>
      </c>
      <c r="B6810" s="2">
        <v>10375893</v>
      </c>
    </row>
    <row r="6811" spans="1:2" x14ac:dyDescent="0.25">
      <c r="A6811">
        <v>5.2</v>
      </c>
      <c r="B6811" s="2">
        <v>4069001</v>
      </c>
    </row>
    <row r="6812" spans="1:2" x14ac:dyDescent="0.25">
      <c r="A6812">
        <v>5.2</v>
      </c>
      <c r="B6812" s="2">
        <v>0</v>
      </c>
    </row>
    <row r="6813" spans="1:2" x14ac:dyDescent="0.25">
      <c r="A6813">
        <v>5.2</v>
      </c>
      <c r="B6813" s="2">
        <v>71304</v>
      </c>
    </row>
    <row r="6814" spans="1:2" x14ac:dyDescent="0.25">
      <c r="A6814">
        <v>5.2</v>
      </c>
      <c r="B6814" s="2">
        <v>6857733</v>
      </c>
    </row>
    <row r="6815" spans="1:2" x14ac:dyDescent="0.25">
      <c r="A6815">
        <v>5.2</v>
      </c>
      <c r="B6815" s="2">
        <v>-7606499</v>
      </c>
    </row>
    <row r="6816" spans="1:2" x14ac:dyDescent="0.25">
      <c r="A6816">
        <v>5.2</v>
      </c>
      <c r="B6816" s="2">
        <v>-11870732</v>
      </c>
    </row>
    <row r="6817" spans="1:2" x14ac:dyDescent="0.25">
      <c r="A6817">
        <v>5.2</v>
      </c>
      <c r="B6817" s="2">
        <v>1839623</v>
      </c>
    </row>
    <row r="6818" spans="1:2" x14ac:dyDescent="0.25">
      <c r="A6818">
        <v>5.2</v>
      </c>
      <c r="B6818" s="2">
        <v>2557465</v>
      </c>
    </row>
    <row r="6819" spans="1:2" x14ac:dyDescent="0.25">
      <c r="A6819">
        <v>5.2</v>
      </c>
      <c r="B6819" s="2">
        <v>1381091</v>
      </c>
    </row>
    <row r="6820" spans="1:2" x14ac:dyDescent="0.25">
      <c r="A6820">
        <v>5.2</v>
      </c>
      <c r="B6820" s="2">
        <v>0</v>
      </c>
    </row>
    <row r="6821" spans="1:2" x14ac:dyDescent="0.25">
      <c r="A6821">
        <v>5.2</v>
      </c>
      <c r="B6821" s="2">
        <v>140980</v>
      </c>
    </row>
    <row r="6822" spans="1:2" x14ac:dyDescent="0.25">
      <c r="A6822">
        <v>5.2</v>
      </c>
      <c r="B6822" s="2">
        <v>1943751</v>
      </c>
    </row>
    <row r="6823" spans="1:2" x14ac:dyDescent="0.25">
      <c r="A6823">
        <v>5.2</v>
      </c>
      <c r="B6823" s="2">
        <v>3136701</v>
      </c>
    </row>
    <row r="6824" spans="1:2" x14ac:dyDescent="0.25">
      <c r="A6824">
        <v>5.2</v>
      </c>
      <c r="B6824" s="2">
        <v>1075793</v>
      </c>
    </row>
    <row r="6825" spans="1:2" x14ac:dyDescent="0.25">
      <c r="A6825">
        <v>5.2</v>
      </c>
      <c r="B6825" s="2">
        <v>23877585</v>
      </c>
    </row>
    <row r="6826" spans="1:2" x14ac:dyDescent="0.25">
      <c r="A6826">
        <v>5.2</v>
      </c>
      <c r="B6826" s="2">
        <v>16337355</v>
      </c>
    </row>
    <row r="6827" spans="1:2" x14ac:dyDescent="0.25">
      <c r="A6827">
        <v>5.2</v>
      </c>
      <c r="B6827" s="2">
        <v>11536599</v>
      </c>
    </row>
    <row r="6828" spans="1:2" x14ac:dyDescent="0.25">
      <c r="A6828">
        <v>5.2</v>
      </c>
      <c r="B6828" s="2">
        <v>-11807560</v>
      </c>
    </row>
    <row r="6829" spans="1:2" x14ac:dyDescent="0.25">
      <c r="A6829">
        <v>5.2</v>
      </c>
      <c r="B6829" s="2">
        <v>-6902667</v>
      </c>
    </row>
    <row r="6830" spans="1:2" x14ac:dyDescent="0.25">
      <c r="A6830">
        <v>5.2</v>
      </c>
      <c r="B6830" s="2">
        <v>0</v>
      </c>
    </row>
    <row r="6831" spans="1:2" x14ac:dyDescent="0.25">
      <c r="A6831">
        <v>5.2</v>
      </c>
      <c r="B6831" s="2">
        <v>-18626473</v>
      </c>
    </row>
    <row r="6832" spans="1:2" x14ac:dyDescent="0.25">
      <c r="A6832">
        <v>5.2</v>
      </c>
      <c r="B6832" s="2">
        <v>8533973</v>
      </c>
    </row>
    <row r="6833" spans="1:2" x14ac:dyDescent="0.25">
      <c r="A6833">
        <v>5.2</v>
      </c>
      <c r="B6833" s="2">
        <v>-8192146</v>
      </c>
    </row>
    <row r="6834" spans="1:2" x14ac:dyDescent="0.25">
      <c r="A6834">
        <v>5.2</v>
      </c>
      <c r="B6834" s="2">
        <v>2368</v>
      </c>
    </row>
    <row r="6835" spans="1:2" x14ac:dyDescent="0.25">
      <c r="A6835">
        <v>5.2</v>
      </c>
      <c r="B6835" s="2">
        <v>8403433</v>
      </c>
    </row>
    <row r="6836" spans="1:2" x14ac:dyDescent="0.25">
      <c r="A6836">
        <v>5.2</v>
      </c>
      <c r="B6836" s="2">
        <v>3206714</v>
      </c>
    </row>
    <row r="6837" spans="1:2" x14ac:dyDescent="0.25">
      <c r="A6837">
        <v>5.2</v>
      </c>
      <c r="B6837" s="2">
        <v>0</v>
      </c>
    </row>
    <row r="6838" spans="1:2" x14ac:dyDescent="0.25">
      <c r="A6838">
        <v>5.2</v>
      </c>
      <c r="B6838" s="2">
        <v>-11983292</v>
      </c>
    </row>
    <row r="6839" spans="1:2" x14ac:dyDescent="0.25">
      <c r="A6839">
        <v>5.2</v>
      </c>
      <c r="B6839" s="2">
        <v>6974636</v>
      </c>
    </row>
    <row r="6840" spans="1:2" x14ac:dyDescent="0.25">
      <c r="A6840">
        <v>5.2</v>
      </c>
      <c r="B6840" s="2">
        <v>17952857</v>
      </c>
    </row>
    <row r="6841" spans="1:2" x14ac:dyDescent="0.25">
      <c r="A6841">
        <v>5.2</v>
      </c>
      <c r="B6841" s="2">
        <v>-20273950</v>
      </c>
    </row>
    <row r="6842" spans="1:2" x14ac:dyDescent="0.25">
      <c r="A6842">
        <v>5.2</v>
      </c>
      <c r="B6842" s="2">
        <v>-9759565</v>
      </c>
    </row>
    <row r="6843" spans="1:2" x14ac:dyDescent="0.25">
      <c r="A6843">
        <v>5.2</v>
      </c>
      <c r="B6843" s="2">
        <v>-6699347</v>
      </c>
    </row>
    <row r="6844" spans="1:2" x14ac:dyDescent="0.25">
      <c r="A6844">
        <v>5.2</v>
      </c>
      <c r="B6844" s="2">
        <v>-9865619</v>
      </c>
    </row>
    <row r="6845" spans="1:2" x14ac:dyDescent="0.25">
      <c r="A6845">
        <v>5.2</v>
      </c>
      <c r="B6845" s="2">
        <v>11391093</v>
      </c>
    </row>
    <row r="6846" spans="1:2" x14ac:dyDescent="0.25">
      <c r="A6846">
        <v>5.2</v>
      </c>
      <c r="B6846" s="2">
        <v>102022101</v>
      </c>
    </row>
    <row r="6847" spans="1:2" x14ac:dyDescent="0.25">
      <c r="A6847">
        <v>5.2</v>
      </c>
      <c r="B6847" s="2">
        <v>46433194</v>
      </c>
    </row>
    <row r="6848" spans="1:2" x14ac:dyDescent="0.25">
      <c r="A6848">
        <v>5.2</v>
      </c>
      <c r="B6848" s="2">
        <v>40070995</v>
      </c>
    </row>
    <row r="6849" spans="1:2" x14ac:dyDescent="0.25">
      <c r="A6849">
        <v>5.2</v>
      </c>
      <c r="B6849" s="2">
        <v>458261</v>
      </c>
    </row>
    <row r="6850" spans="1:2" x14ac:dyDescent="0.25">
      <c r="A6850">
        <v>5.2</v>
      </c>
      <c r="B6850" s="2">
        <v>1387164</v>
      </c>
    </row>
    <row r="6851" spans="1:2" x14ac:dyDescent="0.25">
      <c r="A6851">
        <v>5.2</v>
      </c>
      <c r="B6851" s="2">
        <v>-9905470</v>
      </c>
    </row>
    <row r="6852" spans="1:2" x14ac:dyDescent="0.25">
      <c r="A6852">
        <v>5.2</v>
      </c>
      <c r="B6852" s="2">
        <v>-7060061</v>
      </c>
    </row>
    <row r="6853" spans="1:2" x14ac:dyDescent="0.25">
      <c r="A6853">
        <v>5.2</v>
      </c>
      <c r="B6853" s="2">
        <v>10658278</v>
      </c>
    </row>
    <row r="6854" spans="1:2" x14ac:dyDescent="0.25">
      <c r="A6854">
        <v>5.2</v>
      </c>
      <c r="B6854" s="2">
        <v>47840042</v>
      </c>
    </row>
    <row r="6855" spans="1:2" x14ac:dyDescent="0.25">
      <c r="A6855">
        <v>5.2</v>
      </c>
      <c r="B6855" s="2">
        <v>27927618</v>
      </c>
    </row>
    <row r="6856" spans="1:2" x14ac:dyDescent="0.25">
      <c r="A6856">
        <v>5.2</v>
      </c>
      <c r="B6856" s="2">
        <v>-4074940</v>
      </c>
    </row>
    <row r="6857" spans="1:2" x14ac:dyDescent="0.25">
      <c r="A6857">
        <v>5.2</v>
      </c>
      <c r="B6857" s="2">
        <v>1935539</v>
      </c>
    </row>
    <row r="6858" spans="1:2" x14ac:dyDescent="0.25">
      <c r="A6858">
        <v>5.2</v>
      </c>
      <c r="B6858" s="2">
        <v>56159423</v>
      </c>
    </row>
    <row r="6859" spans="1:2" x14ac:dyDescent="0.25">
      <c r="A6859">
        <v>5.2</v>
      </c>
      <c r="B6859" s="2">
        <v>10608570</v>
      </c>
    </row>
    <row r="6860" spans="1:2" x14ac:dyDescent="0.25">
      <c r="A6860">
        <v>5.2</v>
      </c>
      <c r="B6860" s="2">
        <v>-25802271</v>
      </c>
    </row>
    <row r="6861" spans="1:2" x14ac:dyDescent="0.25">
      <c r="A6861">
        <v>5.2</v>
      </c>
      <c r="B6861" s="2">
        <v>-44187007</v>
      </c>
    </row>
    <row r="6862" spans="1:2" x14ac:dyDescent="0.25">
      <c r="A6862">
        <v>5.2</v>
      </c>
      <c r="B6862" s="2">
        <v>143959438</v>
      </c>
    </row>
    <row r="6863" spans="1:2" x14ac:dyDescent="0.25">
      <c r="A6863">
        <v>5.2</v>
      </c>
      <c r="B6863" s="2">
        <v>-10256788</v>
      </c>
    </row>
    <row r="6864" spans="1:2" x14ac:dyDescent="0.25">
      <c r="A6864">
        <v>5.2</v>
      </c>
      <c r="B6864" s="2">
        <v>-4126852</v>
      </c>
    </row>
    <row r="6865" spans="1:2" x14ac:dyDescent="0.25">
      <c r="A6865">
        <v>5.2</v>
      </c>
      <c r="B6865" s="2">
        <v>-37236260</v>
      </c>
    </row>
    <row r="6866" spans="1:2" x14ac:dyDescent="0.25">
      <c r="A6866">
        <v>5.2</v>
      </c>
      <c r="B6866" s="2">
        <v>26319426</v>
      </c>
    </row>
    <row r="6867" spans="1:2" x14ac:dyDescent="0.25">
      <c r="A6867">
        <v>5.2</v>
      </c>
      <c r="B6867" s="2">
        <v>81723358</v>
      </c>
    </row>
    <row r="6868" spans="1:2" x14ac:dyDescent="0.25">
      <c r="A6868">
        <v>5.2</v>
      </c>
      <c r="B6868" s="2">
        <v>82035090</v>
      </c>
    </row>
    <row r="6869" spans="1:2" x14ac:dyDescent="0.25">
      <c r="A6869">
        <v>5.2</v>
      </c>
      <c r="B6869" s="2">
        <v>12793283</v>
      </c>
    </row>
    <row r="6870" spans="1:2" x14ac:dyDescent="0.25">
      <c r="A6870">
        <v>5.2</v>
      </c>
      <c r="B6870" s="2">
        <v>19622504</v>
      </c>
    </row>
    <row r="6871" spans="1:2" x14ac:dyDescent="0.25">
      <c r="A6871">
        <v>5.2</v>
      </c>
      <c r="B6871" s="2">
        <v>167999</v>
      </c>
    </row>
    <row r="6872" spans="1:2" x14ac:dyDescent="0.25">
      <c r="A6872">
        <v>5.2</v>
      </c>
      <c r="B6872" s="2">
        <v>21964072</v>
      </c>
    </row>
    <row r="6873" spans="1:2" x14ac:dyDescent="0.25">
      <c r="A6873">
        <v>5.2</v>
      </c>
      <c r="B6873" s="2">
        <v>-26439194</v>
      </c>
    </row>
    <row r="6874" spans="1:2" x14ac:dyDescent="0.25">
      <c r="A6874">
        <v>5.2</v>
      </c>
      <c r="B6874" s="2">
        <v>4951702</v>
      </c>
    </row>
    <row r="6875" spans="1:2" x14ac:dyDescent="0.25">
      <c r="A6875">
        <v>5.2</v>
      </c>
      <c r="B6875" s="2">
        <v>-15384901</v>
      </c>
    </row>
    <row r="6876" spans="1:2" x14ac:dyDescent="0.25">
      <c r="A6876">
        <v>5.2</v>
      </c>
      <c r="B6876" s="2">
        <v>-1927881</v>
      </c>
    </row>
    <row r="6877" spans="1:2" x14ac:dyDescent="0.25">
      <c r="A6877">
        <v>5.2</v>
      </c>
      <c r="B6877" s="2">
        <v>60754475</v>
      </c>
    </row>
    <row r="6878" spans="1:2" x14ac:dyDescent="0.25">
      <c r="A6878">
        <v>5.2</v>
      </c>
      <c r="B6878" s="2">
        <v>-29748505</v>
      </c>
    </row>
    <row r="6879" spans="1:2" x14ac:dyDescent="0.25">
      <c r="A6879">
        <v>5.2</v>
      </c>
      <c r="B6879" s="2">
        <v>-15607986</v>
      </c>
    </row>
    <row r="6880" spans="1:2" x14ac:dyDescent="0.25">
      <c r="A6880">
        <v>5.2</v>
      </c>
      <c r="B6880" s="2">
        <v>22338515</v>
      </c>
    </row>
    <row r="6881" spans="1:2" x14ac:dyDescent="0.25">
      <c r="A6881">
        <v>5.2</v>
      </c>
      <c r="B6881" s="2">
        <v>305352546</v>
      </c>
    </row>
    <row r="6882" spans="1:2" x14ac:dyDescent="0.25">
      <c r="A6882">
        <v>5.2</v>
      </c>
      <c r="B6882" s="2">
        <v>371430415</v>
      </c>
    </row>
    <row r="6883" spans="1:2" x14ac:dyDescent="0.25">
      <c r="A6883">
        <v>5.2</v>
      </c>
      <c r="B6883" s="2">
        <v>258449830</v>
      </c>
    </row>
    <row r="6884" spans="1:2" x14ac:dyDescent="0.25">
      <c r="A6884">
        <v>5.2</v>
      </c>
      <c r="B6884" s="2">
        <v>40555306</v>
      </c>
    </row>
    <row r="6885" spans="1:2" x14ac:dyDescent="0.25">
      <c r="A6885">
        <v>5.2</v>
      </c>
      <c r="B6885" s="2">
        <v>131856927</v>
      </c>
    </row>
    <row r="6886" spans="1:2" x14ac:dyDescent="0.25">
      <c r="A6886">
        <v>5.2</v>
      </c>
      <c r="B6886" s="2">
        <v>146167139</v>
      </c>
    </row>
    <row r="6887" spans="1:2" x14ac:dyDescent="0.25">
      <c r="A6887">
        <v>5.2</v>
      </c>
      <c r="B6887" s="2">
        <v>157348429</v>
      </c>
    </row>
    <row r="6888" spans="1:2" x14ac:dyDescent="0.25">
      <c r="A6888">
        <v>5.2</v>
      </c>
      <c r="B6888" s="2">
        <v>80695182</v>
      </c>
    </row>
    <row r="6889" spans="1:2" x14ac:dyDescent="0.25">
      <c r="A6889">
        <v>5.2</v>
      </c>
      <c r="B6889" s="2">
        <v>-26476717</v>
      </c>
    </row>
    <row r="6890" spans="1:2" x14ac:dyDescent="0.25">
      <c r="A6890">
        <v>5.2</v>
      </c>
      <c r="B6890" s="2">
        <v>89852759</v>
      </c>
    </row>
    <row r="6891" spans="1:2" x14ac:dyDescent="0.25">
      <c r="A6891">
        <v>5.2</v>
      </c>
      <c r="B6891" s="2">
        <v>21236153</v>
      </c>
    </row>
    <row r="6892" spans="1:2" x14ac:dyDescent="0.25">
      <c r="A6892">
        <v>5.2</v>
      </c>
      <c r="B6892" s="2">
        <v>44989</v>
      </c>
    </row>
    <row r="6893" spans="1:2" x14ac:dyDescent="0.25">
      <c r="A6893">
        <v>5.2</v>
      </c>
      <c r="B6893" s="2">
        <v>-381133</v>
      </c>
    </row>
    <row r="6894" spans="1:2" x14ac:dyDescent="0.25">
      <c r="A6894">
        <v>5.2</v>
      </c>
      <c r="B6894" s="2">
        <v>-15907252</v>
      </c>
    </row>
    <row r="6895" spans="1:2" x14ac:dyDescent="0.25">
      <c r="A6895">
        <v>5.2</v>
      </c>
      <c r="B6895" s="2">
        <v>72629670</v>
      </c>
    </row>
    <row r="6896" spans="1:2" x14ac:dyDescent="0.25">
      <c r="A6896">
        <v>5.2</v>
      </c>
      <c r="B6896" s="2">
        <v>16380201</v>
      </c>
    </row>
    <row r="6897" spans="1:2" x14ac:dyDescent="0.25">
      <c r="A6897">
        <v>5.2</v>
      </c>
      <c r="B6897" s="2">
        <v>35056892</v>
      </c>
    </row>
    <row r="6898" spans="1:2" x14ac:dyDescent="0.25">
      <c r="A6898">
        <v>5.2</v>
      </c>
      <c r="B6898" s="2">
        <v>224681935</v>
      </c>
    </row>
    <row r="6899" spans="1:2" x14ac:dyDescent="0.25">
      <c r="A6899">
        <v>5.2</v>
      </c>
      <c r="B6899" s="2">
        <v>71906372</v>
      </c>
    </row>
    <row r="6900" spans="1:2" x14ac:dyDescent="0.25">
      <c r="A6900">
        <v>5.2</v>
      </c>
      <c r="B6900" s="2">
        <v>388425157</v>
      </c>
    </row>
    <row r="6901" spans="1:2" x14ac:dyDescent="0.25">
      <c r="A6901">
        <v>5.2</v>
      </c>
      <c r="B6901" s="2">
        <v>27347283</v>
      </c>
    </row>
    <row r="6902" spans="1:2" x14ac:dyDescent="0.25">
      <c r="A6902">
        <v>5.2</v>
      </c>
      <c r="B6902" s="2">
        <v>261118277</v>
      </c>
    </row>
    <row r="6903" spans="1:2" x14ac:dyDescent="0.25">
      <c r="A6903">
        <v>5.2</v>
      </c>
      <c r="B6903" s="2">
        <v>26158254</v>
      </c>
    </row>
    <row r="6904" spans="1:2" x14ac:dyDescent="0.25">
      <c r="A6904">
        <v>5.2</v>
      </c>
      <c r="B6904" s="2">
        <v>124056262</v>
      </c>
    </row>
    <row r="6905" spans="1:2" x14ac:dyDescent="0.25">
      <c r="A6905">
        <v>5.2</v>
      </c>
      <c r="B6905" s="2">
        <v>26039126</v>
      </c>
    </row>
    <row r="6906" spans="1:2" x14ac:dyDescent="0.25">
      <c r="A6906">
        <v>5.2</v>
      </c>
      <c r="B6906" s="2">
        <v>91830710</v>
      </c>
    </row>
    <row r="6907" spans="1:2" x14ac:dyDescent="0.25">
      <c r="A6907">
        <v>5.2</v>
      </c>
      <c r="B6907" s="2">
        <v>35316528</v>
      </c>
    </row>
    <row r="6908" spans="1:2" x14ac:dyDescent="0.25">
      <c r="A6908">
        <v>5.2</v>
      </c>
      <c r="B6908" s="2">
        <v>4780685</v>
      </c>
    </row>
    <row r="6909" spans="1:2" x14ac:dyDescent="0.25">
      <c r="A6909">
        <v>5.2</v>
      </c>
      <c r="B6909" s="2">
        <v>5065289</v>
      </c>
    </row>
    <row r="6910" spans="1:2" x14ac:dyDescent="0.25">
      <c r="A6910">
        <v>5.2</v>
      </c>
      <c r="B6910" s="2">
        <v>682</v>
      </c>
    </row>
    <row r="6911" spans="1:2" x14ac:dyDescent="0.25">
      <c r="A6911">
        <v>5.2</v>
      </c>
      <c r="B6911" s="2">
        <v>5708522</v>
      </c>
    </row>
    <row r="6912" spans="1:2" x14ac:dyDescent="0.25">
      <c r="A6912">
        <v>5.0999999999999996</v>
      </c>
      <c r="B6912" s="2">
        <v>-337965</v>
      </c>
    </row>
    <row r="6913" spans="1:2" x14ac:dyDescent="0.25">
      <c r="A6913">
        <v>5.0999999999999996</v>
      </c>
      <c r="B6913" s="2">
        <v>14971000</v>
      </c>
    </row>
    <row r="6914" spans="1:2" x14ac:dyDescent="0.25">
      <c r="A6914">
        <v>5.0999999999999996</v>
      </c>
      <c r="B6914" s="2">
        <v>10697276</v>
      </c>
    </row>
    <row r="6915" spans="1:2" x14ac:dyDescent="0.25">
      <c r="A6915">
        <v>5.0999999999999996</v>
      </c>
      <c r="B6915" s="2">
        <v>18154211</v>
      </c>
    </row>
    <row r="6916" spans="1:2" x14ac:dyDescent="0.25">
      <c r="A6916">
        <v>5.0999999999999996</v>
      </c>
      <c r="B6916" s="2">
        <v>-5382155</v>
      </c>
    </row>
    <row r="6917" spans="1:2" x14ac:dyDescent="0.25">
      <c r="A6917">
        <v>5.0999999999999996</v>
      </c>
      <c r="B6917" s="2">
        <v>0</v>
      </c>
    </row>
    <row r="6918" spans="1:2" x14ac:dyDescent="0.25">
      <c r="A6918">
        <v>5.0999999999999996</v>
      </c>
      <c r="B6918" s="2">
        <v>12000000</v>
      </c>
    </row>
    <row r="6919" spans="1:2" x14ac:dyDescent="0.25">
      <c r="A6919">
        <v>5.0999999999999996</v>
      </c>
      <c r="B6919" s="2">
        <v>-16053539</v>
      </c>
    </row>
    <row r="6920" spans="1:2" x14ac:dyDescent="0.25">
      <c r="A6920">
        <v>5.0999999999999996</v>
      </c>
      <c r="B6920" s="2">
        <v>12408066</v>
      </c>
    </row>
    <row r="6921" spans="1:2" x14ac:dyDescent="0.25">
      <c r="A6921">
        <v>5.0999999999999996</v>
      </c>
      <c r="B6921" s="2">
        <v>1818910</v>
      </c>
    </row>
    <row r="6922" spans="1:2" x14ac:dyDescent="0.25">
      <c r="A6922">
        <v>5.0999999999999996</v>
      </c>
      <c r="B6922" s="2">
        <v>8078073</v>
      </c>
    </row>
    <row r="6923" spans="1:2" x14ac:dyDescent="0.25">
      <c r="A6923">
        <v>5.0999999999999996</v>
      </c>
      <c r="B6923" s="2">
        <v>15101131</v>
      </c>
    </row>
    <row r="6924" spans="1:2" x14ac:dyDescent="0.25">
      <c r="A6924">
        <v>5.0999999999999996</v>
      </c>
      <c r="B6924" s="2">
        <v>-905000</v>
      </c>
    </row>
    <row r="6925" spans="1:2" x14ac:dyDescent="0.25">
      <c r="A6925">
        <v>5.0999999999999996</v>
      </c>
      <c r="B6925" s="2">
        <v>0</v>
      </c>
    </row>
    <row r="6926" spans="1:2" x14ac:dyDescent="0.25">
      <c r="A6926">
        <v>5.0999999999999996</v>
      </c>
      <c r="B6926" s="2">
        <v>0</v>
      </c>
    </row>
    <row r="6927" spans="1:2" x14ac:dyDescent="0.25">
      <c r="A6927">
        <v>5.0999999999999996</v>
      </c>
      <c r="B6927" s="2">
        <v>-10948585</v>
      </c>
    </row>
    <row r="6928" spans="1:2" x14ac:dyDescent="0.25">
      <c r="A6928">
        <v>5.0999999999999996</v>
      </c>
      <c r="B6928" s="2">
        <v>14972297</v>
      </c>
    </row>
    <row r="6929" spans="1:2" x14ac:dyDescent="0.25">
      <c r="A6929">
        <v>5.0999999999999996</v>
      </c>
      <c r="B6929" s="2">
        <v>0</v>
      </c>
    </row>
    <row r="6930" spans="1:2" x14ac:dyDescent="0.25">
      <c r="A6930">
        <v>5.0999999999999996</v>
      </c>
      <c r="B6930" s="2">
        <v>0</v>
      </c>
    </row>
    <row r="6931" spans="1:2" x14ac:dyDescent="0.25">
      <c r="A6931">
        <v>5.0999999999999996</v>
      </c>
      <c r="B6931" s="2">
        <v>-2691479</v>
      </c>
    </row>
    <row r="6932" spans="1:2" x14ac:dyDescent="0.25">
      <c r="A6932">
        <v>5.0999999999999996</v>
      </c>
      <c r="B6932" s="2">
        <v>3949484</v>
      </c>
    </row>
    <row r="6933" spans="1:2" x14ac:dyDescent="0.25">
      <c r="A6933">
        <v>5.0999999999999996</v>
      </c>
      <c r="B6933" s="2">
        <v>0</v>
      </c>
    </row>
    <row r="6934" spans="1:2" x14ac:dyDescent="0.25">
      <c r="A6934">
        <v>5.0999999999999996</v>
      </c>
      <c r="B6934" s="2">
        <v>30063289</v>
      </c>
    </row>
    <row r="6935" spans="1:2" x14ac:dyDescent="0.25">
      <c r="A6935">
        <v>5.0999999999999996</v>
      </c>
      <c r="B6935" s="2">
        <v>-2957813</v>
      </c>
    </row>
    <row r="6936" spans="1:2" x14ac:dyDescent="0.25">
      <c r="A6936">
        <v>5.0999999999999996</v>
      </c>
      <c r="B6936" s="2">
        <v>1930001</v>
      </c>
    </row>
    <row r="6937" spans="1:2" x14ac:dyDescent="0.25">
      <c r="A6937">
        <v>5.0999999999999996</v>
      </c>
      <c r="B6937" s="2">
        <v>-916605</v>
      </c>
    </row>
    <row r="6938" spans="1:2" x14ac:dyDescent="0.25">
      <c r="A6938">
        <v>5.0999999999999996</v>
      </c>
      <c r="B6938" s="2">
        <v>0</v>
      </c>
    </row>
    <row r="6939" spans="1:2" x14ac:dyDescent="0.25">
      <c r="A6939">
        <v>5.0999999999999996</v>
      </c>
      <c r="B6939" s="2">
        <v>-9010967</v>
      </c>
    </row>
    <row r="6940" spans="1:2" x14ac:dyDescent="0.25">
      <c r="A6940">
        <v>5.0999999999999996</v>
      </c>
      <c r="B6940" s="2">
        <v>1547397</v>
      </c>
    </row>
    <row r="6941" spans="1:2" x14ac:dyDescent="0.25">
      <c r="A6941">
        <v>5.0999999999999996</v>
      </c>
      <c r="B6941" s="2">
        <v>15122324</v>
      </c>
    </row>
    <row r="6942" spans="1:2" x14ac:dyDescent="0.25">
      <c r="A6942">
        <v>5.0999999999999996</v>
      </c>
      <c r="B6942" s="2">
        <v>-7359654</v>
      </c>
    </row>
    <row r="6943" spans="1:2" x14ac:dyDescent="0.25">
      <c r="A6943">
        <v>5.0999999999999996</v>
      </c>
      <c r="B6943" s="2">
        <v>2955917</v>
      </c>
    </row>
    <row r="6944" spans="1:2" x14ac:dyDescent="0.25">
      <c r="A6944">
        <v>5.0999999999999996</v>
      </c>
      <c r="B6944" s="2">
        <v>9666459</v>
      </c>
    </row>
    <row r="6945" spans="1:2" x14ac:dyDescent="0.25">
      <c r="A6945">
        <v>5.0999999999999996</v>
      </c>
      <c r="B6945" s="2">
        <v>16168359</v>
      </c>
    </row>
    <row r="6946" spans="1:2" x14ac:dyDescent="0.25">
      <c r="A6946">
        <v>5.0999999999999996</v>
      </c>
      <c r="B6946" s="2">
        <v>6642254</v>
      </c>
    </row>
    <row r="6947" spans="1:2" x14ac:dyDescent="0.25">
      <c r="A6947">
        <v>5.0999999999999996</v>
      </c>
      <c r="B6947" s="2">
        <v>38903179</v>
      </c>
    </row>
    <row r="6948" spans="1:2" x14ac:dyDescent="0.25">
      <c r="A6948">
        <v>5.0999999999999996</v>
      </c>
      <c r="B6948" s="2">
        <v>-1507034</v>
      </c>
    </row>
    <row r="6949" spans="1:2" x14ac:dyDescent="0.25">
      <c r="A6949">
        <v>5.0999999999999996</v>
      </c>
      <c r="B6949" s="2">
        <v>-13439068</v>
      </c>
    </row>
    <row r="6950" spans="1:2" x14ac:dyDescent="0.25">
      <c r="A6950">
        <v>5.0999999999999996</v>
      </c>
      <c r="B6950" s="2">
        <v>3765562</v>
      </c>
    </row>
    <row r="6951" spans="1:2" x14ac:dyDescent="0.25">
      <c r="A6951">
        <v>5.0999999999999996</v>
      </c>
      <c r="B6951" s="2">
        <v>-17627650</v>
      </c>
    </row>
    <row r="6952" spans="1:2" x14ac:dyDescent="0.25">
      <c r="A6952">
        <v>5.0999999999999996</v>
      </c>
      <c r="B6952" s="2">
        <v>-31520207</v>
      </c>
    </row>
    <row r="6953" spans="1:2" x14ac:dyDescent="0.25">
      <c r="A6953">
        <v>5.0999999999999996</v>
      </c>
      <c r="B6953" s="2">
        <v>7560255</v>
      </c>
    </row>
    <row r="6954" spans="1:2" x14ac:dyDescent="0.25">
      <c r="A6954">
        <v>5.0999999999999996</v>
      </c>
      <c r="B6954" s="2">
        <v>-18060723</v>
      </c>
    </row>
    <row r="6955" spans="1:2" x14ac:dyDescent="0.25">
      <c r="A6955">
        <v>5.0999999999999996</v>
      </c>
      <c r="B6955" s="2">
        <v>-19721069</v>
      </c>
    </row>
    <row r="6956" spans="1:2" x14ac:dyDescent="0.25">
      <c r="A6956">
        <v>5.0999999999999996</v>
      </c>
      <c r="B6956" s="2">
        <v>17180393</v>
      </c>
    </row>
    <row r="6957" spans="1:2" x14ac:dyDescent="0.25">
      <c r="A6957">
        <v>5.0999999999999996</v>
      </c>
      <c r="B6957" s="2">
        <v>-130000</v>
      </c>
    </row>
    <row r="6958" spans="1:2" x14ac:dyDescent="0.25">
      <c r="A6958">
        <v>5.0999999999999996</v>
      </c>
      <c r="B6958" s="2">
        <v>-9278089</v>
      </c>
    </row>
    <row r="6959" spans="1:2" x14ac:dyDescent="0.25">
      <c r="A6959">
        <v>5.0999999999999996</v>
      </c>
      <c r="B6959" s="2">
        <v>4916135</v>
      </c>
    </row>
    <row r="6960" spans="1:2" x14ac:dyDescent="0.25">
      <c r="A6960">
        <v>5.0999999999999996</v>
      </c>
      <c r="B6960" s="2">
        <v>82942695</v>
      </c>
    </row>
    <row r="6961" spans="1:2" x14ac:dyDescent="0.25">
      <c r="A6961">
        <v>5.0999999999999996</v>
      </c>
      <c r="B6961" s="2">
        <v>-10429450</v>
      </c>
    </row>
    <row r="6962" spans="1:2" x14ac:dyDescent="0.25">
      <c r="A6962">
        <v>5.0999999999999996</v>
      </c>
      <c r="B6962" s="2">
        <v>1596687</v>
      </c>
    </row>
    <row r="6963" spans="1:2" x14ac:dyDescent="0.25">
      <c r="A6963">
        <v>5.0999999999999996</v>
      </c>
      <c r="B6963" s="2">
        <v>1181182</v>
      </c>
    </row>
    <row r="6964" spans="1:2" x14ac:dyDescent="0.25">
      <c r="A6964">
        <v>5.0999999999999996</v>
      </c>
      <c r="B6964" s="2">
        <v>713234</v>
      </c>
    </row>
    <row r="6965" spans="1:2" x14ac:dyDescent="0.25">
      <c r="A6965">
        <v>5.0999999999999996</v>
      </c>
      <c r="B6965" s="2">
        <v>30077111</v>
      </c>
    </row>
    <row r="6966" spans="1:2" x14ac:dyDescent="0.25">
      <c r="A6966">
        <v>5.0999999999999996</v>
      </c>
      <c r="B6966" s="2">
        <v>24670346</v>
      </c>
    </row>
    <row r="6967" spans="1:2" x14ac:dyDescent="0.25">
      <c r="A6967">
        <v>5.0999999999999996</v>
      </c>
      <c r="B6967" s="2">
        <v>5336886</v>
      </c>
    </row>
    <row r="6968" spans="1:2" x14ac:dyDescent="0.25">
      <c r="A6968">
        <v>5.0999999999999996</v>
      </c>
      <c r="B6968" s="2">
        <v>1570463</v>
      </c>
    </row>
    <row r="6969" spans="1:2" x14ac:dyDescent="0.25">
      <c r="A6969">
        <v>5.0999999999999996</v>
      </c>
      <c r="B6969" s="2">
        <v>-43771552</v>
      </c>
    </row>
    <row r="6970" spans="1:2" x14ac:dyDescent="0.25">
      <c r="A6970">
        <v>5.0999999999999996</v>
      </c>
      <c r="B6970" s="2">
        <v>13330</v>
      </c>
    </row>
    <row r="6971" spans="1:2" x14ac:dyDescent="0.25">
      <c r="A6971">
        <v>5.0999999999999996</v>
      </c>
      <c r="B6971" s="2">
        <v>21521</v>
      </c>
    </row>
    <row r="6972" spans="1:2" x14ac:dyDescent="0.25">
      <c r="A6972">
        <v>5.0999999999999996</v>
      </c>
      <c r="B6972" s="2">
        <v>-386761</v>
      </c>
    </row>
    <row r="6973" spans="1:2" x14ac:dyDescent="0.25">
      <c r="A6973">
        <v>5.0999999999999996</v>
      </c>
      <c r="B6973" s="2">
        <v>-24506634</v>
      </c>
    </row>
    <row r="6974" spans="1:2" x14ac:dyDescent="0.25">
      <c r="A6974">
        <v>5.0999999999999996</v>
      </c>
      <c r="B6974" s="2">
        <v>-3363522</v>
      </c>
    </row>
    <row r="6975" spans="1:2" x14ac:dyDescent="0.25">
      <c r="A6975">
        <v>5.0999999999999996</v>
      </c>
      <c r="B6975" s="2">
        <v>-28149899</v>
      </c>
    </row>
    <row r="6976" spans="1:2" x14ac:dyDescent="0.25">
      <c r="A6976">
        <v>5.0999999999999996</v>
      </c>
      <c r="B6976" s="2">
        <v>-14088383</v>
      </c>
    </row>
    <row r="6977" spans="1:2" x14ac:dyDescent="0.25">
      <c r="A6977">
        <v>5.0999999999999996</v>
      </c>
      <c r="B6977" s="2">
        <v>-23447745</v>
      </c>
    </row>
    <row r="6978" spans="1:2" x14ac:dyDescent="0.25">
      <c r="A6978">
        <v>5.0999999999999996</v>
      </c>
      <c r="B6978" s="2">
        <v>49464731</v>
      </c>
    </row>
    <row r="6979" spans="1:2" x14ac:dyDescent="0.25">
      <c r="A6979">
        <v>5.0999999999999996</v>
      </c>
      <c r="B6979" s="2">
        <v>-24556990</v>
      </c>
    </row>
    <row r="6980" spans="1:2" x14ac:dyDescent="0.25">
      <c r="A6980">
        <v>5.0999999999999996</v>
      </c>
      <c r="B6980" s="2">
        <v>-2959639</v>
      </c>
    </row>
    <row r="6981" spans="1:2" x14ac:dyDescent="0.25">
      <c r="A6981">
        <v>5.0999999999999996</v>
      </c>
      <c r="B6981" s="2">
        <v>6831</v>
      </c>
    </row>
    <row r="6982" spans="1:2" x14ac:dyDescent="0.25">
      <c r="A6982">
        <v>5.0999999999999996</v>
      </c>
      <c r="B6982" s="2">
        <v>-14227553</v>
      </c>
    </row>
    <row r="6983" spans="1:2" x14ac:dyDescent="0.25">
      <c r="A6983">
        <v>5.0999999999999996</v>
      </c>
      <c r="B6983" s="2">
        <v>140687492</v>
      </c>
    </row>
    <row r="6984" spans="1:2" x14ac:dyDescent="0.25">
      <c r="A6984">
        <v>5.0999999999999996</v>
      </c>
      <c r="B6984" s="2">
        <v>191650703</v>
      </c>
    </row>
    <row r="6985" spans="1:2" x14ac:dyDescent="0.25">
      <c r="A6985">
        <v>5.0999999999999996</v>
      </c>
      <c r="B6985" s="2">
        <v>24411240</v>
      </c>
    </row>
    <row r="6986" spans="1:2" x14ac:dyDescent="0.25">
      <c r="A6986">
        <v>5.0999999999999996</v>
      </c>
      <c r="B6986" s="2">
        <v>92290266</v>
      </c>
    </row>
    <row r="6987" spans="1:2" x14ac:dyDescent="0.25">
      <c r="A6987">
        <v>5.0999999999999996</v>
      </c>
      <c r="B6987" s="2">
        <v>30795814</v>
      </c>
    </row>
    <row r="6988" spans="1:2" x14ac:dyDescent="0.25">
      <c r="A6988">
        <v>5.0999999999999996</v>
      </c>
      <c r="B6988" s="2">
        <v>377271</v>
      </c>
    </row>
    <row r="6989" spans="1:2" x14ac:dyDescent="0.25">
      <c r="A6989">
        <v>5.0999999999999996</v>
      </c>
      <c r="B6989" s="2">
        <v>27490616</v>
      </c>
    </row>
    <row r="6990" spans="1:2" x14ac:dyDescent="0.25">
      <c r="A6990">
        <v>5.0999999999999996</v>
      </c>
      <c r="B6990" s="2">
        <v>101216833</v>
      </c>
    </row>
    <row r="6991" spans="1:2" x14ac:dyDescent="0.25">
      <c r="A6991">
        <v>5.0999999999999996</v>
      </c>
      <c r="B6991" s="2">
        <v>-19407820</v>
      </c>
    </row>
    <row r="6992" spans="1:2" x14ac:dyDescent="0.25">
      <c r="A6992">
        <v>5.0999999999999996</v>
      </c>
      <c r="B6992" s="2">
        <v>-1889979</v>
      </c>
    </row>
    <row r="6993" spans="1:2" x14ac:dyDescent="0.25">
      <c r="A6993">
        <v>5.0999999999999996</v>
      </c>
      <c r="B6993" s="2">
        <v>-13085834</v>
      </c>
    </row>
    <row r="6994" spans="1:2" x14ac:dyDescent="0.25">
      <c r="A6994">
        <v>5.0999999999999996</v>
      </c>
      <c r="B6994" s="2">
        <v>1510052</v>
      </c>
    </row>
    <row r="6995" spans="1:2" x14ac:dyDescent="0.25">
      <c r="A6995">
        <v>5.0999999999999996</v>
      </c>
      <c r="B6995" s="2">
        <v>61069515</v>
      </c>
    </row>
    <row r="6996" spans="1:2" x14ac:dyDescent="0.25">
      <c r="A6996">
        <v>5.0999999999999996</v>
      </c>
      <c r="B6996" s="2">
        <v>3296457</v>
      </c>
    </row>
    <row r="6997" spans="1:2" x14ac:dyDescent="0.25">
      <c r="A6997">
        <v>5.0999999999999996</v>
      </c>
      <c r="B6997" s="2">
        <v>56393569</v>
      </c>
    </row>
    <row r="6998" spans="1:2" x14ac:dyDescent="0.25">
      <c r="A6998">
        <v>5.0999999999999996</v>
      </c>
      <c r="B6998" s="2">
        <v>-55731678</v>
      </c>
    </row>
    <row r="6999" spans="1:2" x14ac:dyDescent="0.25">
      <c r="A6999">
        <v>5.0999999999999996</v>
      </c>
      <c r="B6999" s="2">
        <v>15612137</v>
      </c>
    </row>
    <row r="7000" spans="1:2" x14ac:dyDescent="0.25">
      <c r="A7000">
        <v>5.0999999999999996</v>
      </c>
      <c r="B7000" s="2">
        <v>133262620</v>
      </c>
    </row>
    <row r="7001" spans="1:2" x14ac:dyDescent="0.25">
      <c r="A7001">
        <v>5.0999999999999996</v>
      </c>
      <c r="B7001" s="2">
        <v>150425512</v>
      </c>
    </row>
    <row r="7002" spans="1:2" x14ac:dyDescent="0.25">
      <c r="A7002">
        <v>5.0999999999999996</v>
      </c>
      <c r="B7002" s="2">
        <v>52062123</v>
      </c>
    </row>
    <row r="7003" spans="1:2" x14ac:dyDescent="0.25">
      <c r="A7003">
        <v>5.0999999999999996</v>
      </c>
      <c r="B7003" s="2">
        <v>31108981</v>
      </c>
    </row>
    <row r="7004" spans="1:2" x14ac:dyDescent="0.25">
      <c r="A7004">
        <v>5.0999999999999996</v>
      </c>
      <c r="B7004" s="2">
        <v>20298695</v>
      </c>
    </row>
    <row r="7005" spans="1:2" x14ac:dyDescent="0.25">
      <c r="A7005">
        <v>5.0999999999999996</v>
      </c>
      <c r="B7005" s="2">
        <v>10707966</v>
      </c>
    </row>
    <row r="7006" spans="1:2" x14ac:dyDescent="0.25">
      <c r="A7006">
        <v>5.0999999999999996</v>
      </c>
      <c r="B7006" s="2">
        <v>23937870</v>
      </c>
    </row>
    <row r="7007" spans="1:2" x14ac:dyDescent="0.25">
      <c r="A7007">
        <v>5.0999999999999996</v>
      </c>
      <c r="B7007" s="2">
        <v>50711175</v>
      </c>
    </row>
    <row r="7008" spans="1:2" x14ac:dyDescent="0.25">
      <c r="A7008">
        <v>5.0999999999999996</v>
      </c>
      <c r="B7008" s="2">
        <v>1689984</v>
      </c>
    </row>
    <row r="7009" spans="1:2" x14ac:dyDescent="0.25">
      <c r="A7009">
        <v>5.0999999999999996</v>
      </c>
      <c r="B7009" s="2">
        <v>22697773</v>
      </c>
    </row>
    <row r="7010" spans="1:2" x14ac:dyDescent="0.25">
      <c r="A7010">
        <v>5.0999999999999996</v>
      </c>
      <c r="B7010" s="2">
        <v>586888</v>
      </c>
    </row>
    <row r="7011" spans="1:2" x14ac:dyDescent="0.25">
      <c r="A7011">
        <v>5.0999999999999996</v>
      </c>
      <c r="B7011" s="2">
        <v>164784201</v>
      </c>
    </row>
    <row r="7012" spans="1:2" x14ac:dyDescent="0.25">
      <c r="A7012">
        <v>5.0999999999999996</v>
      </c>
      <c r="B7012" s="2">
        <v>694422</v>
      </c>
    </row>
    <row r="7013" spans="1:2" x14ac:dyDescent="0.25">
      <c r="A7013">
        <v>5.0999999999999996</v>
      </c>
      <c r="B7013" s="2">
        <v>390128</v>
      </c>
    </row>
    <row r="7014" spans="1:2" x14ac:dyDescent="0.25">
      <c r="A7014">
        <v>5.0999999999999996</v>
      </c>
      <c r="B7014" s="2">
        <v>14706120</v>
      </c>
    </row>
    <row r="7015" spans="1:2" x14ac:dyDescent="0.25">
      <c r="A7015">
        <v>5.0999999999999996</v>
      </c>
      <c r="B7015" s="2">
        <v>1808</v>
      </c>
    </row>
    <row r="7016" spans="1:2" x14ac:dyDescent="0.25">
      <c r="A7016">
        <v>5.0999999999999996</v>
      </c>
      <c r="B7016" s="2">
        <v>59211836</v>
      </c>
    </row>
    <row r="7017" spans="1:2" x14ac:dyDescent="0.25">
      <c r="A7017">
        <v>5.0999999999999996</v>
      </c>
      <c r="B7017" s="2">
        <v>142817898</v>
      </c>
    </row>
    <row r="7018" spans="1:2" x14ac:dyDescent="0.25">
      <c r="A7018">
        <v>5.0999999999999996</v>
      </c>
      <c r="B7018" s="2">
        <v>11514</v>
      </c>
    </row>
    <row r="7019" spans="1:2" x14ac:dyDescent="0.25">
      <c r="A7019">
        <v>5.0999999999999996</v>
      </c>
      <c r="B7019" s="2">
        <v>47087155</v>
      </c>
    </row>
    <row r="7020" spans="1:2" x14ac:dyDescent="0.25">
      <c r="A7020">
        <v>5.0999999999999996</v>
      </c>
      <c r="B7020" s="2">
        <v>24819301</v>
      </c>
    </row>
    <row r="7021" spans="1:2" x14ac:dyDescent="0.25">
      <c r="A7021">
        <v>5.0999999999999996</v>
      </c>
      <c r="B7021" s="2">
        <v>-13470905</v>
      </c>
    </row>
    <row r="7022" spans="1:2" x14ac:dyDescent="0.25">
      <c r="A7022">
        <v>5.0999999999999996</v>
      </c>
      <c r="B7022" s="2">
        <v>86069509</v>
      </c>
    </row>
    <row r="7023" spans="1:2" x14ac:dyDescent="0.25">
      <c r="A7023">
        <v>5.0999999999999996</v>
      </c>
      <c r="B7023" s="2">
        <v>12534314</v>
      </c>
    </row>
    <row r="7024" spans="1:2" x14ac:dyDescent="0.25">
      <c r="A7024">
        <v>5.0999999999999996</v>
      </c>
      <c r="B7024" s="2">
        <v>11801179</v>
      </c>
    </row>
    <row r="7025" spans="1:2" x14ac:dyDescent="0.25">
      <c r="A7025">
        <v>5.0999999999999996</v>
      </c>
      <c r="B7025" s="2">
        <v>17635162</v>
      </c>
    </row>
    <row r="7026" spans="1:2" x14ac:dyDescent="0.25">
      <c r="A7026">
        <v>5.0999999999999996</v>
      </c>
      <c r="B7026" s="2">
        <v>-918349</v>
      </c>
    </row>
    <row r="7027" spans="1:2" x14ac:dyDescent="0.25">
      <c r="A7027">
        <v>5.0999999999999996</v>
      </c>
      <c r="B7027" s="2">
        <v>-649581</v>
      </c>
    </row>
    <row r="7028" spans="1:2" x14ac:dyDescent="0.25">
      <c r="A7028">
        <v>5.0999999999999996</v>
      </c>
      <c r="B7028" s="2">
        <v>8155261</v>
      </c>
    </row>
    <row r="7029" spans="1:2" x14ac:dyDescent="0.25">
      <c r="A7029">
        <v>5.0999999999999996</v>
      </c>
      <c r="B7029" s="2">
        <v>5768012</v>
      </c>
    </row>
    <row r="7030" spans="1:2" x14ac:dyDescent="0.25">
      <c r="A7030">
        <v>5.0999999999999996</v>
      </c>
      <c r="B7030" s="2">
        <v>-13896337</v>
      </c>
    </row>
    <row r="7031" spans="1:2" x14ac:dyDescent="0.25">
      <c r="A7031">
        <v>5.0999999999999996</v>
      </c>
      <c r="B7031" s="2">
        <v>151507</v>
      </c>
    </row>
    <row r="7032" spans="1:2" x14ac:dyDescent="0.25">
      <c r="A7032">
        <v>5</v>
      </c>
      <c r="B7032" s="2">
        <v>-36000000</v>
      </c>
    </row>
    <row r="7033" spans="1:2" x14ac:dyDescent="0.25">
      <c r="A7033">
        <v>5</v>
      </c>
      <c r="B7033" s="2">
        <v>18000000</v>
      </c>
    </row>
    <row r="7034" spans="1:2" x14ac:dyDescent="0.25">
      <c r="A7034">
        <v>5</v>
      </c>
      <c r="B7034" s="2">
        <v>14069027</v>
      </c>
    </row>
    <row r="7035" spans="1:2" x14ac:dyDescent="0.25">
      <c r="A7035">
        <v>5</v>
      </c>
      <c r="B7035" s="2">
        <v>16000000</v>
      </c>
    </row>
    <row r="7036" spans="1:2" x14ac:dyDescent="0.25">
      <c r="A7036">
        <v>5</v>
      </c>
      <c r="B7036" s="2">
        <v>11900000</v>
      </c>
    </row>
    <row r="7037" spans="1:2" x14ac:dyDescent="0.25">
      <c r="A7037">
        <v>5</v>
      </c>
      <c r="B7037" s="2">
        <v>3056073</v>
      </c>
    </row>
    <row r="7038" spans="1:2" x14ac:dyDescent="0.25">
      <c r="A7038">
        <v>5</v>
      </c>
      <c r="B7038" s="2">
        <v>20950623</v>
      </c>
    </row>
    <row r="7039" spans="1:2" x14ac:dyDescent="0.25">
      <c r="A7039">
        <v>5</v>
      </c>
      <c r="B7039" s="2">
        <v>20307325</v>
      </c>
    </row>
    <row r="7040" spans="1:2" x14ac:dyDescent="0.25">
      <c r="A7040">
        <v>5</v>
      </c>
      <c r="B7040" s="2">
        <v>27259266</v>
      </c>
    </row>
    <row r="7041" spans="1:2" x14ac:dyDescent="0.25">
      <c r="A7041">
        <v>5</v>
      </c>
      <c r="B7041" s="2">
        <v>-23597038</v>
      </c>
    </row>
    <row r="7042" spans="1:2" x14ac:dyDescent="0.25">
      <c r="A7042">
        <v>5</v>
      </c>
      <c r="B7042" s="2">
        <v>4899983</v>
      </c>
    </row>
    <row r="7043" spans="1:2" x14ac:dyDescent="0.25">
      <c r="A7043">
        <v>5</v>
      </c>
      <c r="B7043" s="2">
        <v>-3000</v>
      </c>
    </row>
    <row r="7044" spans="1:2" x14ac:dyDescent="0.25">
      <c r="A7044">
        <v>5</v>
      </c>
      <c r="B7044" s="2">
        <v>4196872</v>
      </c>
    </row>
    <row r="7045" spans="1:2" x14ac:dyDescent="0.25">
      <c r="A7045">
        <v>5</v>
      </c>
      <c r="B7045" s="2">
        <v>0</v>
      </c>
    </row>
    <row r="7046" spans="1:2" x14ac:dyDescent="0.25">
      <c r="A7046">
        <v>5</v>
      </c>
      <c r="B7046" s="2">
        <v>10090429</v>
      </c>
    </row>
    <row r="7047" spans="1:2" x14ac:dyDescent="0.25">
      <c r="A7047">
        <v>5</v>
      </c>
      <c r="B7047" s="2">
        <v>2497233</v>
      </c>
    </row>
    <row r="7048" spans="1:2" x14ac:dyDescent="0.25">
      <c r="A7048">
        <v>5</v>
      </c>
      <c r="B7048" s="2">
        <v>-1500000</v>
      </c>
    </row>
    <row r="7049" spans="1:2" x14ac:dyDescent="0.25">
      <c r="A7049">
        <v>5</v>
      </c>
      <c r="B7049" s="2">
        <v>28061343</v>
      </c>
    </row>
    <row r="7050" spans="1:2" x14ac:dyDescent="0.25">
      <c r="A7050">
        <v>5</v>
      </c>
      <c r="B7050" s="2">
        <v>-3200000</v>
      </c>
    </row>
    <row r="7051" spans="1:2" x14ac:dyDescent="0.25">
      <c r="A7051">
        <v>5</v>
      </c>
      <c r="B7051" s="2">
        <v>10348437</v>
      </c>
    </row>
    <row r="7052" spans="1:2" x14ac:dyDescent="0.25">
      <c r="A7052">
        <v>5</v>
      </c>
      <c r="B7052" s="2">
        <v>12277096</v>
      </c>
    </row>
    <row r="7053" spans="1:2" x14ac:dyDescent="0.25">
      <c r="A7053">
        <v>5</v>
      </c>
      <c r="B7053" s="2">
        <v>6337299</v>
      </c>
    </row>
    <row r="7054" spans="1:2" x14ac:dyDescent="0.25">
      <c r="A7054">
        <v>5</v>
      </c>
      <c r="B7054" s="2">
        <v>-1261103</v>
      </c>
    </row>
    <row r="7055" spans="1:2" x14ac:dyDescent="0.25">
      <c r="A7055">
        <v>5</v>
      </c>
      <c r="B7055" s="2">
        <v>-5000000</v>
      </c>
    </row>
    <row r="7056" spans="1:2" x14ac:dyDescent="0.25">
      <c r="A7056">
        <v>5</v>
      </c>
      <c r="B7056" s="2">
        <v>-5526095</v>
      </c>
    </row>
    <row r="7057" spans="1:2" x14ac:dyDescent="0.25">
      <c r="A7057">
        <v>5</v>
      </c>
      <c r="B7057" s="2">
        <v>11128309</v>
      </c>
    </row>
    <row r="7058" spans="1:2" x14ac:dyDescent="0.25">
      <c r="A7058">
        <v>5</v>
      </c>
      <c r="B7058" s="2">
        <v>-23391134</v>
      </c>
    </row>
    <row r="7059" spans="1:2" x14ac:dyDescent="0.25">
      <c r="A7059">
        <v>5</v>
      </c>
      <c r="B7059" s="2">
        <v>76300000</v>
      </c>
    </row>
    <row r="7060" spans="1:2" x14ac:dyDescent="0.25">
      <c r="A7060">
        <v>5</v>
      </c>
      <c r="B7060" s="2">
        <v>32405220</v>
      </c>
    </row>
    <row r="7061" spans="1:2" x14ac:dyDescent="0.25">
      <c r="A7061">
        <v>5</v>
      </c>
      <c r="B7061" s="2">
        <v>1058318</v>
      </c>
    </row>
    <row r="7062" spans="1:2" x14ac:dyDescent="0.25">
      <c r="A7062">
        <v>5</v>
      </c>
      <c r="B7062" s="2">
        <v>28881266</v>
      </c>
    </row>
    <row r="7063" spans="1:2" x14ac:dyDescent="0.25">
      <c r="A7063">
        <v>5</v>
      </c>
      <c r="B7063" s="2">
        <v>-22058023</v>
      </c>
    </row>
    <row r="7064" spans="1:2" x14ac:dyDescent="0.25">
      <c r="A7064">
        <v>5</v>
      </c>
      <c r="B7064" s="2">
        <v>-27676674</v>
      </c>
    </row>
    <row r="7065" spans="1:2" x14ac:dyDescent="0.25">
      <c r="A7065">
        <v>5</v>
      </c>
      <c r="B7065" s="2">
        <v>-13674349</v>
      </c>
    </row>
    <row r="7066" spans="1:2" x14ac:dyDescent="0.25">
      <c r="A7066">
        <v>5</v>
      </c>
      <c r="B7066" s="2">
        <v>-2343612</v>
      </c>
    </row>
    <row r="7067" spans="1:2" x14ac:dyDescent="0.25">
      <c r="A7067">
        <v>5</v>
      </c>
      <c r="B7067" s="2">
        <v>-4399384</v>
      </c>
    </row>
    <row r="7068" spans="1:2" x14ac:dyDescent="0.25">
      <c r="A7068">
        <v>5</v>
      </c>
      <c r="B7068" s="2">
        <v>8072007</v>
      </c>
    </row>
    <row r="7069" spans="1:2" x14ac:dyDescent="0.25">
      <c r="A7069">
        <v>5</v>
      </c>
      <c r="B7069" s="2">
        <v>7571115</v>
      </c>
    </row>
    <row r="7070" spans="1:2" x14ac:dyDescent="0.25">
      <c r="A7070">
        <v>5</v>
      </c>
      <c r="B7070" s="2">
        <v>97311151</v>
      </c>
    </row>
    <row r="7071" spans="1:2" x14ac:dyDescent="0.25">
      <c r="A7071">
        <v>5</v>
      </c>
      <c r="B7071" s="2">
        <v>-44342146</v>
      </c>
    </row>
    <row r="7072" spans="1:2" x14ac:dyDescent="0.25">
      <c r="A7072">
        <v>5</v>
      </c>
      <c r="B7072" s="2">
        <v>-17410295</v>
      </c>
    </row>
    <row r="7073" spans="1:2" x14ac:dyDescent="0.25">
      <c r="A7073">
        <v>5</v>
      </c>
      <c r="B7073" s="2">
        <v>18062</v>
      </c>
    </row>
    <row r="7074" spans="1:2" x14ac:dyDescent="0.25">
      <c r="A7074">
        <v>5</v>
      </c>
      <c r="B7074" s="2">
        <v>13419914</v>
      </c>
    </row>
    <row r="7075" spans="1:2" x14ac:dyDescent="0.25">
      <c r="A7075">
        <v>5</v>
      </c>
      <c r="B7075" s="2">
        <v>-52109778</v>
      </c>
    </row>
    <row r="7076" spans="1:2" x14ac:dyDescent="0.25">
      <c r="A7076">
        <v>5</v>
      </c>
      <c r="B7076" s="2">
        <v>-12679607</v>
      </c>
    </row>
    <row r="7077" spans="1:2" x14ac:dyDescent="0.25">
      <c r="A7077">
        <v>5</v>
      </c>
      <c r="B7077" s="2">
        <v>-9597401</v>
      </c>
    </row>
    <row r="7078" spans="1:2" x14ac:dyDescent="0.25">
      <c r="A7078">
        <v>5</v>
      </c>
      <c r="B7078" s="2">
        <v>36488536</v>
      </c>
    </row>
    <row r="7079" spans="1:2" x14ac:dyDescent="0.25">
      <c r="A7079">
        <v>5</v>
      </c>
      <c r="B7079" s="2">
        <v>29119434</v>
      </c>
    </row>
    <row r="7080" spans="1:2" x14ac:dyDescent="0.25">
      <c r="A7080">
        <v>5</v>
      </c>
      <c r="B7080" s="2">
        <v>153172417</v>
      </c>
    </row>
    <row r="7081" spans="1:2" x14ac:dyDescent="0.25">
      <c r="A7081">
        <v>5</v>
      </c>
      <c r="B7081" s="2">
        <v>-8710174</v>
      </c>
    </row>
    <row r="7082" spans="1:2" x14ac:dyDescent="0.25">
      <c r="A7082">
        <v>5</v>
      </c>
      <c r="B7082" s="2">
        <v>-8378278</v>
      </c>
    </row>
    <row r="7083" spans="1:2" x14ac:dyDescent="0.25">
      <c r="A7083">
        <v>5</v>
      </c>
      <c r="B7083" s="2">
        <v>83325970</v>
      </c>
    </row>
    <row r="7084" spans="1:2" x14ac:dyDescent="0.25">
      <c r="A7084">
        <v>5</v>
      </c>
      <c r="B7084" s="2">
        <v>115403799</v>
      </c>
    </row>
    <row r="7085" spans="1:2" x14ac:dyDescent="0.25">
      <c r="A7085">
        <v>5</v>
      </c>
      <c r="B7085" s="2">
        <v>34007546</v>
      </c>
    </row>
    <row r="7086" spans="1:2" x14ac:dyDescent="0.25">
      <c r="A7086">
        <v>5</v>
      </c>
      <c r="B7086" s="2">
        <v>-17617826</v>
      </c>
    </row>
    <row r="7087" spans="1:2" x14ac:dyDescent="0.25">
      <c r="A7087">
        <v>5</v>
      </c>
      <c r="B7087" s="2">
        <v>-8660433</v>
      </c>
    </row>
    <row r="7088" spans="1:2" x14ac:dyDescent="0.25">
      <c r="A7088">
        <v>5</v>
      </c>
      <c r="B7088" s="2">
        <v>53830347</v>
      </c>
    </row>
    <row r="7089" spans="1:2" x14ac:dyDescent="0.25">
      <c r="A7089">
        <v>5</v>
      </c>
      <c r="B7089" s="2">
        <v>-1408371</v>
      </c>
    </row>
    <row r="7090" spans="1:2" x14ac:dyDescent="0.25">
      <c r="A7090">
        <v>5</v>
      </c>
      <c r="B7090" s="2">
        <v>630491347</v>
      </c>
    </row>
    <row r="7091" spans="1:2" x14ac:dyDescent="0.25">
      <c r="A7091">
        <v>5</v>
      </c>
      <c r="B7091" s="2">
        <v>64462508</v>
      </c>
    </row>
    <row r="7092" spans="1:2" x14ac:dyDescent="0.25">
      <c r="A7092">
        <v>5</v>
      </c>
      <c r="B7092" s="2">
        <v>35362705</v>
      </c>
    </row>
    <row r="7093" spans="1:2" x14ac:dyDescent="0.25">
      <c r="A7093">
        <v>5</v>
      </c>
      <c r="B7093" s="2">
        <v>-8597693</v>
      </c>
    </row>
    <row r="7094" spans="1:2" x14ac:dyDescent="0.25">
      <c r="A7094">
        <v>5</v>
      </c>
      <c r="B7094" s="2">
        <v>37390020</v>
      </c>
    </row>
    <row r="7095" spans="1:2" x14ac:dyDescent="0.25">
      <c r="A7095">
        <v>5</v>
      </c>
      <c r="B7095" s="2">
        <v>57659584</v>
      </c>
    </row>
    <row r="7096" spans="1:2" x14ac:dyDescent="0.25">
      <c r="A7096">
        <v>5</v>
      </c>
      <c r="B7096" s="2">
        <v>30810658</v>
      </c>
    </row>
    <row r="7097" spans="1:2" x14ac:dyDescent="0.25">
      <c r="A7097">
        <v>5</v>
      </c>
      <c r="B7097" s="2">
        <v>144798636</v>
      </c>
    </row>
    <row r="7098" spans="1:2" x14ac:dyDescent="0.25">
      <c r="A7098">
        <v>5</v>
      </c>
      <c r="B7098" s="2">
        <v>40173154</v>
      </c>
    </row>
    <row r="7099" spans="1:2" x14ac:dyDescent="0.25">
      <c r="A7099">
        <v>5</v>
      </c>
      <c r="B7099" s="2">
        <v>11468586</v>
      </c>
    </row>
    <row r="7100" spans="1:2" x14ac:dyDescent="0.25">
      <c r="A7100">
        <v>5</v>
      </c>
      <c r="B7100" s="2">
        <v>35582563</v>
      </c>
    </row>
    <row r="7101" spans="1:2" x14ac:dyDescent="0.25">
      <c r="A7101">
        <v>5</v>
      </c>
      <c r="B7101" s="2">
        <v>-12549759</v>
      </c>
    </row>
    <row r="7102" spans="1:2" x14ac:dyDescent="0.25">
      <c r="A7102">
        <v>5</v>
      </c>
      <c r="B7102" s="2">
        <v>413378</v>
      </c>
    </row>
    <row r="7103" spans="1:2" x14ac:dyDescent="0.25">
      <c r="A7103">
        <v>4.9000000000000004</v>
      </c>
      <c r="B7103" s="2">
        <v>32492674</v>
      </c>
    </row>
    <row r="7104" spans="1:2" x14ac:dyDescent="0.25">
      <c r="A7104">
        <v>4.9000000000000004</v>
      </c>
      <c r="B7104" s="2">
        <v>-250000</v>
      </c>
    </row>
    <row r="7105" spans="1:2" x14ac:dyDescent="0.25">
      <c r="A7105">
        <v>4.9000000000000004</v>
      </c>
      <c r="B7105" s="2">
        <v>18838812</v>
      </c>
    </row>
    <row r="7106" spans="1:2" x14ac:dyDescent="0.25">
      <c r="A7106">
        <v>4.9000000000000004</v>
      </c>
      <c r="B7106" s="2">
        <v>5588800</v>
      </c>
    </row>
    <row r="7107" spans="1:2" x14ac:dyDescent="0.25">
      <c r="A7107">
        <v>4.9000000000000004</v>
      </c>
      <c r="B7107" s="2">
        <v>16897768</v>
      </c>
    </row>
    <row r="7108" spans="1:2" x14ac:dyDescent="0.25">
      <c r="A7108">
        <v>4.9000000000000004</v>
      </c>
      <c r="B7108" s="2">
        <v>11378339</v>
      </c>
    </row>
    <row r="7109" spans="1:2" x14ac:dyDescent="0.25">
      <c r="A7109">
        <v>4.9000000000000004</v>
      </c>
      <c r="B7109" s="2">
        <v>2370376</v>
      </c>
    </row>
    <row r="7110" spans="1:2" x14ac:dyDescent="0.25">
      <c r="A7110">
        <v>4.9000000000000004</v>
      </c>
      <c r="B7110" s="2">
        <v>24071666</v>
      </c>
    </row>
    <row r="7111" spans="1:2" x14ac:dyDescent="0.25">
      <c r="A7111">
        <v>4.9000000000000004</v>
      </c>
      <c r="B7111" s="2">
        <v>-5753859</v>
      </c>
    </row>
    <row r="7112" spans="1:2" x14ac:dyDescent="0.25">
      <c r="A7112">
        <v>4.9000000000000004</v>
      </c>
      <c r="B7112" s="2">
        <v>13000000</v>
      </c>
    </row>
    <row r="7113" spans="1:2" x14ac:dyDescent="0.25">
      <c r="A7113">
        <v>4.9000000000000004</v>
      </c>
      <c r="B7113" s="2">
        <v>6347072</v>
      </c>
    </row>
    <row r="7114" spans="1:2" x14ac:dyDescent="0.25">
      <c r="A7114">
        <v>4.9000000000000004</v>
      </c>
      <c r="B7114" s="2">
        <v>108128</v>
      </c>
    </row>
    <row r="7115" spans="1:2" x14ac:dyDescent="0.25">
      <c r="A7115">
        <v>4.9000000000000004</v>
      </c>
      <c r="B7115" s="2">
        <v>-3000000</v>
      </c>
    </row>
    <row r="7116" spans="1:2" x14ac:dyDescent="0.25">
      <c r="A7116">
        <v>4.9000000000000004</v>
      </c>
      <c r="B7116" s="2">
        <v>7121719</v>
      </c>
    </row>
    <row r="7117" spans="1:2" x14ac:dyDescent="0.25">
      <c r="A7117">
        <v>4.9000000000000004</v>
      </c>
      <c r="B7117" s="2">
        <v>-19221647</v>
      </c>
    </row>
    <row r="7118" spans="1:2" x14ac:dyDescent="0.25">
      <c r="A7118">
        <v>4.9000000000000004</v>
      </c>
      <c r="B7118" s="2">
        <v>4601256</v>
      </c>
    </row>
    <row r="7119" spans="1:2" x14ac:dyDescent="0.25">
      <c r="A7119">
        <v>4.9000000000000004</v>
      </c>
      <c r="B7119" s="2">
        <v>502237</v>
      </c>
    </row>
    <row r="7120" spans="1:2" x14ac:dyDescent="0.25">
      <c r="A7120">
        <v>4.9000000000000004</v>
      </c>
      <c r="B7120" s="2">
        <v>3650000</v>
      </c>
    </row>
    <row r="7121" spans="1:2" x14ac:dyDescent="0.25">
      <c r="A7121">
        <v>4.9000000000000004</v>
      </c>
      <c r="B7121" s="2">
        <v>4546244</v>
      </c>
    </row>
    <row r="7122" spans="1:2" x14ac:dyDescent="0.25">
      <c r="A7122">
        <v>4.9000000000000004</v>
      </c>
      <c r="B7122" s="2">
        <v>8253123</v>
      </c>
    </row>
    <row r="7123" spans="1:2" x14ac:dyDescent="0.25">
      <c r="A7123">
        <v>4.9000000000000004</v>
      </c>
      <c r="B7123" s="2">
        <v>6193901</v>
      </c>
    </row>
    <row r="7124" spans="1:2" x14ac:dyDescent="0.25">
      <c r="A7124">
        <v>4.9000000000000004</v>
      </c>
      <c r="B7124" s="2">
        <v>-210000</v>
      </c>
    </row>
    <row r="7125" spans="1:2" x14ac:dyDescent="0.25">
      <c r="A7125">
        <v>4.9000000000000004</v>
      </c>
      <c r="B7125" s="2">
        <v>0</v>
      </c>
    </row>
    <row r="7126" spans="1:2" x14ac:dyDescent="0.25">
      <c r="A7126">
        <v>4.9000000000000004</v>
      </c>
      <c r="B7126" s="2">
        <v>337812</v>
      </c>
    </row>
    <row r="7127" spans="1:2" x14ac:dyDescent="0.25">
      <c r="A7127">
        <v>4.9000000000000004</v>
      </c>
      <c r="B7127" s="2">
        <v>1082891</v>
      </c>
    </row>
    <row r="7128" spans="1:2" x14ac:dyDescent="0.25">
      <c r="A7128">
        <v>4.9000000000000004</v>
      </c>
      <c r="B7128" s="2">
        <v>6698361</v>
      </c>
    </row>
    <row r="7129" spans="1:2" x14ac:dyDescent="0.25">
      <c r="A7129">
        <v>4.9000000000000004</v>
      </c>
      <c r="B7129" s="2">
        <v>-9414846</v>
      </c>
    </row>
    <row r="7130" spans="1:2" x14ac:dyDescent="0.25">
      <c r="A7130">
        <v>4.9000000000000004</v>
      </c>
      <c r="B7130" s="2">
        <v>8141292</v>
      </c>
    </row>
    <row r="7131" spans="1:2" x14ac:dyDescent="0.25">
      <c r="A7131">
        <v>4.9000000000000004</v>
      </c>
      <c r="B7131" s="2">
        <v>23872033</v>
      </c>
    </row>
    <row r="7132" spans="1:2" x14ac:dyDescent="0.25">
      <c r="A7132">
        <v>4.9000000000000004</v>
      </c>
      <c r="B7132" s="2">
        <v>17704700</v>
      </c>
    </row>
    <row r="7133" spans="1:2" x14ac:dyDescent="0.25">
      <c r="A7133">
        <v>4.9000000000000004</v>
      </c>
      <c r="B7133" s="2">
        <v>-7548881</v>
      </c>
    </row>
    <row r="7134" spans="1:2" x14ac:dyDescent="0.25">
      <c r="A7134">
        <v>4.9000000000000004</v>
      </c>
      <c r="B7134" s="2">
        <v>-1332316</v>
      </c>
    </row>
    <row r="7135" spans="1:2" x14ac:dyDescent="0.25">
      <c r="A7135">
        <v>4.9000000000000004</v>
      </c>
      <c r="B7135" s="2">
        <v>-15889411</v>
      </c>
    </row>
    <row r="7136" spans="1:2" x14ac:dyDescent="0.25">
      <c r="A7136">
        <v>4.9000000000000004</v>
      </c>
      <c r="B7136" s="2">
        <v>9092453</v>
      </c>
    </row>
    <row r="7137" spans="1:2" x14ac:dyDescent="0.25">
      <c r="A7137">
        <v>4.9000000000000004</v>
      </c>
      <c r="B7137" s="2">
        <v>18662452</v>
      </c>
    </row>
    <row r="7138" spans="1:2" x14ac:dyDescent="0.25">
      <c r="A7138">
        <v>4.9000000000000004</v>
      </c>
      <c r="B7138" s="2">
        <v>103243066</v>
      </c>
    </row>
    <row r="7139" spans="1:2" x14ac:dyDescent="0.25">
      <c r="A7139">
        <v>4.9000000000000004</v>
      </c>
      <c r="B7139" s="2">
        <v>3418141</v>
      </c>
    </row>
    <row r="7140" spans="1:2" x14ac:dyDescent="0.25">
      <c r="A7140">
        <v>4.9000000000000004</v>
      </c>
      <c r="B7140" s="2">
        <v>295631208</v>
      </c>
    </row>
    <row r="7141" spans="1:2" x14ac:dyDescent="0.25">
      <c r="A7141">
        <v>4.9000000000000004</v>
      </c>
      <c r="B7141" s="2">
        <v>-3297606</v>
      </c>
    </row>
    <row r="7142" spans="1:2" x14ac:dyDescent="0.25">
      <c r="A7142">
        <v>4.9000000000000004</v>
      </c>
      <c r="B7142" s="2">
        <v>-24641376</v>
      </c>
    </row>
    <row r="7143" spans="1:2" x14ac:dyDescent="0.25">
      <c r="A7143">
        <v>4.9000000000000004</v>
      </c>
      <c r="B7143" s="2">
        <v>-8985659</v>
      </c>
    </row>
    <row r="7144" spans="1:2" x14ac:dyDescent="0.25">
      <c r="A7144">
        <v>4.9000000000000004</v>
      </c>
      <c r="B7144" s="2">
        <v>-2579838</v>
      </c>
    </row>
    <row r="7145" spans="1:2" x14ac:dyDescent="0.25">
      <c r="A7145">
        <v>4.9000000000000004</v>
      </c>
      <c r="B7145" s="2">
        <v>-23887387</v>
      </c>
    </row>
    <row r="7146" spans="1:2" x14ac:dyDescent="0.25">
      <c r="A7146">
        <v>4.9000000000000004</v>
      </c>
      <c r="B7146" s="2">
        <v>-43461765</v>
      </c>
    </row>
    <row r="7147" spans="1:2" x14ac:dyDescent="0.25">
      <c r="A7147">
        <v>4.9000000000000004</v>
      </c>
      <c r="B7147" s="2">
        <v>-13948616</v>
      </c>
    </row>
    <row r="7148" spans="1:2" x14ac:dyDescent="0.25">
      <c r="A7148">
        <v>4.9000000000000004</v>
      </c>
      <c r="B7148" s="2">
        <v>-19680085</v>
      </c>
    </row>
    <row r="7149" spans="1:2" x14ac:dyDescent="0.25">
      <c r="A7149">
        <v>4.9000000000000004</v>
      </c>
      <c r="B7149" s="2">
        <v>-47930281</v>
      </c>
    </row>
    <row r="7150" spans="1:2" x14ac:dyDescent="0.25">
      <c r="A7150">
        <v>4.9000000000000004</v>
      </c>
      <c r="B7150" s="2">
        <v>52104681</v>
      </c>
    </row>
    <row r="7151" spans="1:2" x14ac:dyDescent="0.25">
      <c r="A7151">
        <v>4.9000000000000004</v>
      </c>
      <c r="B7151" s="2">
        <v>752122</v>
      </c>
    </row>
    <row r="7152" spans="1:2" x14ac:dyDescent="0.25">
      <c r="A7152">
        <v>4.9000000000000004</v>
      </c>
      <c r="B7152" s="2">
        <v>-6458569</v>
      </c>
    </row>
    <row r="7153" spans="1:2" x14ac:dyDescent="0.25">
      <c r="A7153">
        <v>4.9000000000000004</v>
      </c>
      <c r="B7153" s="2">
        <v>-6946375</v>
      </c>
    </row>
    <row r="7154" spans="1:2" x14ac:dyDescent="0.25">
      <c r="A7154">
        <v>4.9000000000000004</v>
      </c>
      <c r="B7154" s="2">
        <v>98611771</v>
      </c>
    </row>
    <row r="7155" spans="1:2" x14ac:dyDescent="0.25">
      <c r="A7155">
        <v>4.9000000000000004</v>
      </c>
      <c r="B7155" s="2">
        <v>-8119956</v>
      </c>
    </row>
    <row r="7156" spans="1:2" x14ac:dyDescent="0.25">
      <c r="A7156">
        <v>4.9000000000000004</v>
      </c>
      <c r="B7156" s="2">
        <v>-75171919</v>
      </c>
    </row>
    <row r="7157" spans="1:2" x14ac:dyDescent="0.25">
      <c r="A7157">
        <v>4.9000000000000004</v>
      </c>
      <c r="B7157" s="2">
        <v>-13989168</v>
      </c>
    </row>
    <row r="7158" spans="1:2" x14ac:dyDescent="0.25">
      <c r="A7158">
        <v>4.9000000000000004</v>
      </c>
      <c r="B7158" s="2">
        <v>-10023765</v>
      </c>
    </row>
    <row r="7159" spans="1:2" x14ac:dyDescent="0.25">
      <c r="A7159">
        <v>4.9000000000000004</v>
      </c>
      <c r="B7159" s="2">
        <v>-4979707</v>
      </c>
    </row>
    <row r="7160" spans="1:2" x14ac:dyDescent="0.25">
      <c r="A7160">
        <v>4.9000000000000004</v>
      </c>
      <c r="B7160" s="2">
        <v>-12697781</v>
      </c>
    </row>
    <row r="7161" spans="1:2" x14ac:dyDescent="0.25">
      <c r="A7161">
        <v>4.9000000000000004</v>
      </c>
      <c r="B7161" s="2">
        <v>139175788</v>
      </c>
    </row>
    <row r="7162" spans="1:2" x14ac:dyDescent="0.25">
      <c r="A7162">
        <v>4.9000000000000004</v>
      </c>
      <c r="B7162" s="2">
        <v>12991996</v>
      </c>
    </row>
    <row r="7163" spans="1:2" x14ac:dyDescent="0.25">
      <c r="A7163">
        <v>4.9000000000000004</v>
      </c>
      <c r="B7163" s="2">
        <v>-43191450</v>
      </c>
    </row>
    <row r="7164" spans="1:2" x14ac:dyDescent="0.25">
      <c r="A7164">
        <v>4.9000000000000004</v>
      </c>
      <c r="B7164" s="2">
        <v>2850927</v>
      </c>
    </row>
    <row r="7165" spans="1:2" x14ac:dyDescent="0.25">
      <c r="A7165">
        <v>4.9000000000000004</v>
      </c>
      <c r="B7165" s="2">
        <v>241909177</v>
      </c>
    </row>
    <row r="7166" spans="1:2" x14ac:dyDescent="0.25">
      <c r="A7166">
        <v>4.9000000000000004</v>
      </c>
      <c r="B7166" s="2">
        <v>2357900</v>
      </c>
    </row>
    <row r="7167" spans="1:2" x14ac:dyDescent="0.25">
      <c r="A7167">
        <v>4.9000000000000004</v>
      </c>
      <c r="B7167" s="2">
        <v>-3613922</v>
      </c>
    </row>
    <row r="7168" spans="1:2" x14ac:dyDescent="0.25">
      <c r="A7168">
        <v>4.9000000000000004</v>
      </c>
      <c r="B7168" s="2">
        <v>27280250</v>
      </c>
    </row>
    <row r="7169" spans="1:2" x14ac:dyDescent="0.25">
      <c r="A7169">
        <v>4.9000000000000004</v>
      </c>
      <c r="B7169" s="2">
        <v>125382724</v>
      </c>
    </row>
    <row r="7170" spans="1:2" x14ac:dyDescent="0.25">
      <c r="A7170">
        <v>4.9000000000000004</v>
      </c>
      <c r="B7170" s="2">
        <v>-8328804</v>
      </c>
    </row>
    <row r="7171" spans="1:2" x14ac:dyDescent="0.25">
      <c r="A7171">
        <v>4.9000000000000004</v>
      </c>
      <c r="B7171" s="2">
        <v>602205856</v>
      </c>
    </row>
    <row r="7172" spans="1:2" x14ac:dyDescent="0.25">
      <c r="A7172">
        <v>4.9000000000000004</v>
      </c>
      <c r="B7172" s="2">
        <v>34626786</v>
      </c>
    </row>
    <row r="7173" spans="1:2" x14ac:dyDescent="0.25">
      <c r="A7173">
        <v>4.9000000000000004</v>
      </c>
      <c r="B7173" s="2">
        <v>-3136417</v>
      </c>
    </row>
    <row r="7174" spans="1:2" x14ac:dyDescent="0.25">
      <c r="A7174">
        <v>4.9000000000000004</v>
      </c>
      <c r="B7174" s="2">
        <v>80375432</v>
      </c>
    </row>
    <row r="7175" spans="1:2" x14ac:dyDescent="0.25">
      <c r="A7175">
        <v>4.9000000000000004</v>
      </c>
      <c r="B7175" s="2">
        <v>3067103</v>
      </c>
    </row>
    <row r="7176" spans="1:2" x14ac:dyDescent="0.25">
      <c r="A7176">
        <v>4.9000000000000004</v>
      </c>
      <c r="B7176" s="2">
        <v>60437994</v>
      </c>
    </row>
    <row r="7177" spans="1:2" x14ac:dyDescent="0.25">
      <c r="A7177">
        <v>4.9000000000000004</v>
      </c>
      <c r="B7177" s="2">
        <v>14705333</v>
      </c>
    </row>
    <row r="7178" spans="1:2" x14ac:dyDescent="0.25">
      <c r="A7178">
        <v>4.9000000000000004</v>
      </c>
      <c r="B7178" s="2">
        <v>35261263</v>
      </c>
    </row>
    <row r="7179" spans="1:2" x14ac:dyDescent="0.25">
      <c r="A7179">
        <v>4.9000000000000004</v>
      </c>
      <c r="B7179" s="2">
        <v>9667157</v>
      </c>
    </row>
    <row r="7180" spans="1:2" x14ac:dyDescent="0.25">
      <c r="A7180">
        <v>4.8</v>
      </c>
      <c r="B7180" s="2">
        <v>8415112</v>
      </c>
    </row>
    <row r="7181" spans="1:2" x14ac:dyDescent="0.25">
      <c r="A7181">
        <v>4.8</v>
      </c>
      <c r="B7181" s="2">
        <v>2128395</v>
      </c>
    </row>
    <row r="7182" spans="1:2" x14ac:dyDescent="0.25">
      <c r="A7182">
        <v>4.8</v>
      </c>
      <c r="B7182" s="2">
        <v>2732684</v>
      </c>
    </row>
    <row r="7183" spans="1:2" x14ac:dyDescent="0.25">
      <c r="A7183">
        <v>4.8</v>
      </c>
      <c r="B7183" s="2">
        <v>19730418</v>
      </c>
    </row>
    <row r="7184" spans="1:2" x14ac:dyDescent="0.25">
      <c r="A7184">
        <v>4.8</v>
      </c>
      <c r="B7184" s="2">
        <v>11518905</v>
      </c>
    </row>
    <row r="7185" spans="1:2" x14ac:dyDescent="0.25">
      <c r="A7185">
        <v>4.8</v>
      </c>
      <c r="B7185" s="2">
        <v>5622787</v>
      </c>
    </row>
    <row r="7186" spans="1:2" x14ac:dyDescent="0.25">
      <c r="A7186">
        <v>4.8</v>
      </c>
      <c r="B7186" s="2">
        <v>0</v>
      </c>
    </row>
    <row r="7187" spans="1:2" x14ac:dyDescent="0.25">
      <c r="A7187">
        <v>4.8</v>
      </c>
      <c r="B7187" s="2">
        <v>-23420740</v>
      </c>
    </row>
    <row r="7188" spans="1:2" x14ac:dyDescent="0.25">
      <c r="A7188">
        <v>4.8</v>
      </c>
      <c r="B7188" s="2">
        <v>4845724</v>
      </c>
    </row>
    <row r="7189" spans="1:2" x14ac:dyDescent="0.25">
      <c r="A7189">
        <v>4.8</v>
      </c>
      <c r="B7189" s="2">
        <v>601451</v>
      </c>
    </row>
    <row r="7190" spans="1:2" x14ac:dyDescent="0.25">
      <c r="A7190">
        <v>4.8</v>
      </c>
      <c r="B7190" s="2">
        <v>-4141750</v>
      </c>
    </row>
    <row r="7191" spans="1:2" x14ac:dyDescent="0.25">
      <c r="A7191">
        <v>4.8</v>
      </c>
      <c r="B7191" s="2">
        <v>-9694791</v>
      </c>
    </row>
    <row r="7192" spans="1:2" x14ac:dyDescent="0.25">
      <c r="A7192">
        <v>4.8</v>
      </c>
      <c r="B7192" s="2">
        <v>0</v>
      </c>
    </row>
    <row r="7193" spans="1:2" x14ac:dyDescent="0.25">
      <c r="A7193">
        <v>4.8</v>
      </c>
      <c r="B7193" s="2">
        <v>169203</v>
      </c>
    </row>
    <row r="7194" spans="1:2" x14ac:dyDescent="0.25">
      <c r="A7194">
        <v>4.8</v>
      </c>
      <c r="B7194" s="2">
        <v>2043889</v>
      </c>
    </row>
    <row r="7195" spans="1:2" x14ac:dyDescent="0.25">
      <c r="A7195">
        <v>4.8</v>
      </c>
      <c r="B7195" s="2">
        <v>858591</v>
      </c>
    </row>
    <row r="7196" spans="1:2" x14ac:dyDescent="0.25">
      <c r="A7196">
        <v>4.8</v>
      </c>
      <c r="B7196" s="2">
        <v>-15932122</v>
      </c>
    </row>
    <row r="7197" spans="1:2" x14ac:dyDescent="0.25">
      <c r="A7197">
        <v>4.8</v>
      </c>
      <c r="B7197" s="2">
        <v>-6830281</v>
      </c>
    </row>
    <row r="7198" spans="1:2" x14ac:dyDescent="0.25">
      <c r="A7198">
        <v>4.8</v>
      </c>
      <c r="B7198" s="2">
        <v>1382462</v>
      </c>
    </row>
    <row r="7199" spans="1:2" x14ac:dyDescent="0.25">
      <c r="A7199">
        <v>4.8</v>
      </c>
      <c r="B7199" s="2">
        <v>-7239549</v>
      </c>
    </row>
    <row r="7200" spans="1:2" x14ac:dyDescent="0.25">
      <c r="A7200">
        <v>4.8</v>
      </c>
      <c r="B7200" s="2">
        <v>-4467027</v>
      </c>
    </row>
    <row r="7201" spans="1:2" x14ac:dyDescent="0.25">
      <c r="A7201">
        <v>4.8</v>
      </c>
      <c r="B7201" s="2">
        <v>456127</v>
      </c>
    </row>
    <row r="7202" spans="1:2" x14ac:dyDescent="0.25">
      <c r="A7202">
        <v>4.8</v>
      </c>
      <c r="B7202" s="2">
        <v>7656940</v>
      </c>
    </row>
    <row r="7203" spans="1:2" x14ac:dyDescent="0.25">
      <c r="A7203">
        <v>4.8</v>
      </c>
      <c r="B7203" s="2">
        <v>21273609</v>
      </c>
    </row>
    <row r="7204" spans="1:2" x14ac:dyDescent="0.25">
      <c r="A7204">
        <v>4.8</v>
      </c>
      <c r="B7204" s="2">
        <v>5741891</v>
      </c>
    </row>
    <row r="7205" spans="1:2" x14ac:dyDescent="0.25">
      <c r="A7205">
        <v>4.8</v>
      </c>
      <c r="B7205" s="2">
        <v>4412297</v>
      </c>
    </row>
    <row r="7206" spans="1:2" x14ac:dyDescent="0.25">
      <c r="A7206">
        <v>4.8</v>
      </c>
      <c r="B7206" s="2">
        <v>-11130406</v>
      </c>
    </row>
    <row r="7207" spans="1:2" x14ac:dyDescent="0.25">
      <c r="A7207">
        <v>4.8</v>
      </c>
      <c r="B7207" s="2">
        <v>10116634</v>
      </c>
    </row>
    <row r="7208" spans="1:2" x14ac:dyDescent="0.25">
      <c r="A7208">
        <v>4.8</v>
      </c>
      <c r="B7208" s="2">
        <v>63174</v>
      </c>
    </row>
    <row r="7209" spans="1:2" x14ac:dyDescent="0.25">
      <c r="A7209">
        <v>4.8</v>
      </c>
      <c r="B7209" s="2">
        <v>684351</v>
      </c>
    </row>
    <row r="7210" spans="1:2" x14ac:dyDescent="0.25">
      <c r="A7210">
        <v>4.8</v>
      </c>
      <c r="B7210" s="2">
        <v>91885767</v>
      </c>
    </row>
    <row r="7211" spans="1:2" x14ac:dyDescent="0.25">
      <c r="A7211">
        <v>4.8</v>
      </c>
      <c r="B7211" s="2">
        <v>-18561663</v>
      </c>
    </row>
    <row r="7212" spans="1:2" x14ac:dyDescent="0.25">
      <c r="A7212">
        <v>4.8</v>
      </c>
      <c r="B7212" s="2">
        <v>3446539</v>
      </c>
    </row>
    <row r="7213" spans="1:2" x14ac:dyDescent="0.25">
      <c r="A7213">
        <v>4.8</v>
      </c>
      <c r="B7213" s="2">
        <v>-33254078</v>
      </c>
    </row>
    <row r="7214" spans="1:2" x14ac:dyDescent="0.25">
      <c r="A7214">
        <v>4.8</v>
      </c>
      <c r="B7214" s="2">
        <v>-10834788</v>
      </c>
    </row>
    <row r="7215" spans="1:2" x14ac:dyDescent="0.25">
      <c r="A7215">
        <v>4.8</v>
      </c>
      <c r="B7215" s="2">
        <v>-18644090</v>
      </c>
    </row>
    <row r="7216" spans="1:2" x14ac:dyDescent="0.25">
      <c r="A7216">
        <v>4.8</v>
      </c>
      <c r="B7216" s="2">
        <v>38191134</v>
      </c>
    </row>
    <row r="7217" spans="1:2" x14ac:dyDescent="0.25">
      <c r="A7217">
        <v>4.8</v>
      </c>
      <c r="B7217" s="2">
        <v>18288674</v>
      </c>
    </row>
    <row r="7218" spans="1:2" x14ac:dyDescent="0.25">
      <c r="A7218">
        <v>4.8</v>
      </c>
      <c r="B7218" s="2">
        <v>-67377635</v>
      </c>
    </row>
    <row r="7219" spans="1:2" x14ac:dyDescent="0.25">
      <c r="A7219">
        <v>4.8</v>
      </c>
      <c r="B7219" s="2">
        <v>7684136</v>
      </c>
    </row>
    <row r="7220" spans="1:2" x14ac:dyDescent="0.25">
      <c r="A7220">
        <v>4.8</v>
      </c>
      <c r="B7220" s="2">
        <v>-7466198</v>
      </c>
    </row>
    <row r="7221" spans="1:2" x14ac:dyDescent="0.25">
      <c r="A7221">
        <v>4.8</v>
      </c>
      <c r="B7221" s="2">
        <v>3229331</v>
      </c>
    </row>
    <row r="7222" spans="1:2" x14ac:dyDescent="0.25">
      <c r="A7222">
        <v>4.8</v>
      </c>
      <c r="B7222" s="2">
        <v>79914842</v>
      </c>
    </row>
    <row r="7223" spans="1:2" x14ac:dyDescent="0.25">
      <c r="A7223">
        <v>4.8</v>
      </c>
      <c r="B7223" s="2">
        <v>12661189</v>
      </c>
    </row>
    <row r="7224" spans="1:2" x14ac:dyDescent="0.25">
      <c r="A7224">
        <v>4.8</v>
      </c>
      <c r="B7224" s="2">
        <v>1590308</v>
      </c>
    </row>
    <row r="7225" spans="1:2" x14ac:dyDescent="0.25">
      <c r="A7225">
        <v>4.8</v>
      </c>
      <c r="B7225" s="2">
        <v>12829644</v>
      </c>
    </row>
    <row r="7226" spans="1:2" x14ac:dyDescent="0.25">
      <c r="A7226">
        <v>4.8</v>
      </c>
      <c r="B7226" s="2">
        <v>-25505964</v>
      </c>
    </row>
    <row r="7227" spans="1:2" x14ac:dyDescent="0.25">
      <c r="A7227">
        <v>4.8</v>
      </c>
      <c r="B7227" s="2">
        <v>94146816</v>
      </c>
    </row>
    <row r="7228" spans="1:2" x14ac:dyDescent="0.25">
      <c r="A7228">
        <v>4.8</v>
      </c>
      <c r="B7228" s="2">
        <v>46426169</v>
      </c>
    </row>
    <row r="7229" spans="1:2" x14ac:dyDescent="0.25">
      <c r="A7229">
        <v>4.8</v>
      </c>
      <c r="B7229" s="2">
        <v>-13436828</v>
      </c>
    </row>
    <row r="7230" spans="1:2" x14ac:dyDescent="0.25">
      <c r="A7230">
        <v>4.8</v>
      </c>
      <c r="B7230" s="2">
        <v>98768122</v>
      </c>
    </row>
    <row r="7231" spans="1:2" x14ac:dyDescent="0.25">
      <c r="A7231">
        <v>4.8</v>
      </c>
      <c r="B7231" s="2">
        <v>101522961</v>
      </c>
    </row>
    <row r="7232" spans="1:2" x14ac:dyDescent="0.25">
      <c r="A7232">
        <v>4.8</v>
      </c>
      <c r="B7232" s="2">
        <v>9407685</v>
      </c>
    </row>
    <row r="7233" spans="1:2" x14ac:dyDescent="0.25">
      <c r="A7233">
        <v>4.8</v>
      </c>
      <c r="B7233" s="2">
        <v>-13147381</v>
      </c>
    </row>
    <row r="7234" spans="1:2" x14ac:dyDescent="0.25">
      <c r="A7234">
        <v>4.8</v>
      </c>
      <c r="B7234" s="2">
        <v>65270477</v>
      </c>
    </row>
    <row r="7235" spans="1:2" x14ac:dyDescent="0.25">
      <c r="A7235">
        <v>4.8</v>
      </c>
      <c r="B7235" s="2">
        <v>15291277</v>
      </c>
    </row>
    <row r="7236" spans="1:2" x14ac:dyDescent="0.25">
      <c r="A7236">
        <v>4.8</v>
      </c>
      <c r="B7236" s="2">
        <v>-20835559</v>
      </c>
    </row>
    <row r="7237" spans="1:2" x14ac:dyDescent="0.25">
      <c r="A7237">
        <v>4.8</v>
      </c>
      <c r="B7237" s="2">
        <v>24421467</v>
      </c>
    </row>
    <row r="7238" spans="1:2" x14ac:dyDescent="0.25">
      <c r="A7238">
        <v>4.8</v>
      </c>
      <c r="B7238" s="2">
        <v>60514050</v>
      </c>
    </row>
    <row r="7239" spans="1:2" x14ac:dyDescent="0.25">
      <c r="A7239">
        <v>4.8</v>
      </c>
      <c r="B7239" s="2">
        <v>25105542</v>
      </c>
    </row>
    <row r="7240" spans="1:2" x14ac:dyDescent="0.25">
      <c r="A7240">
        <v>4.8</v>
      </c>
      <c r="B7240" s="2">
        <v>-3499187</v>
      </c>
    </row>
    <row r="7241" spans="1:2" x14ac:dyDescent="0.25">
      <c r="A7241">
        <v>4.8</v>
      </c>
      <c r="B7241" s="2">
        <v>24492652</v>
      </c>
    </row>
    <row r="7242" spans="1:2" x14ac:dyDescent="0.25">
      <c r="A7242">
        <v>4.8</v>
      </c>
      <c r="B7242" s="2">
        <v>-2491685</v>
      </c>
    </row>
    <row r="7243" spans="1:2" x14ac:dyDescent="0.25">
      <c r="A7243">
        <v>4.8</v>
      </c>
      <c r="B7243" s="2">
        <v>-24772728</v>
      </c>
    </row>
    <row r="7244" spans="1:2" x14ac:dyDescent="0.25">
      <c r="A7244">
        <v>4.8</v>
      </c>
      <c r="B7244" s="2">
        <v>27340586</v>
      </c>
    </row>
    <row r="7245" spans="1:2" x14ac:dyDescent="0.25">
      <c r="A7245">
        <v>4.8</v>
      </c>
      <c r="B7245" s="2">
        <v>113611982</v>
      </c>
    </row>
    <row r="7246" spans="1:2" x14ac:dyDescent="0.25">
      <c r="A7246">
        <v>4.8</v>
      </c>
      <c r="B7246" s="2">
        <v>54985</v>
      </c>
    </row>
    <row r="7247" spans="1:2" x14ac:dyDescent="0.25">
      <c r="A7247">
        <v>4.8</v>
      </c>
      <c r="B7247" s="2">
        <v>-157301</v>
      </c>
    </row>
    <row r="7248" spans="1:2" x14ac:dyDescent="0.25">
      <c r="A7248">
        <v>4.8</v>
      </c>
      <c r="B7248" s="2">
        <v>8197072</v>
      </c>
    </row>
    <row r="7249" spans="1:2" x14ac:dyDescent="0.25">
      <c r="A7249">
        <v>4.8</v>
      </c>
      <c r="B7249" s="2">
        <v>29712000</v>
      </c>
    </row>
    <row r="7250" spans="1:2" x14ac:dyDescent="0.25">
      <c r="A7250">
        <v>4.8</v>
      </c>
      <c r="B7250" s="2">
        <v>8481997</v>
      </c>
    </row>
    <row r="7251" spans="1:2" x14ac:dyDescent="0.25">
      <c r="A7251">
        <v>4.8</v>
      </c>
      <c r="B7251" s="2">
        <v>242847</v>
      </c>
    </row>
    <row r="7252" spans="1:2" x14ac:dyDescent="0.25">
      <c r="A7252">
        <v>4.8</v>
      </c>
      <c r="B7252" s="2">
        <v>5123</v>
      </c>
    </row>
    <row r="7253" spans="1:2" x14ac:dyDescent="0.25">
      <c r="A7253">
        <v>4.8</v>
      </c>
      <c r="B7253" s="2">
        <v>0</v>
      </c>
    </row>
    <row r="7254" spans="1:2" x14ac:dyDescent="0.25">
      <c r="A7254">
        <v>4.7</v>
      </c>
      <c r="B7254" s="2">
        <v>14155617</v>
      </c>
    </row>
    <row r="7255" spans="1:2" x14ac:dyDescent="0.25">
      <c r="A7255">
        <v>4.7</v>
      </c>
      <c r="B7255" s="2">
        <v>10054150</v>
      </c>
    </row>
    <row r="7256" spans="1:2" x14ac:dyDescent="0.25">
      <c r="A7256">
        <v>4.7</v>
      </c>
      <c r="B7256" s="2">
        <v>-10530362</v>
      </c>
    </row>
    <row r="7257" spans="1:2" x14ac:dyDescent="0.25">
      <c r="A7257">
        <v>4.7</v>
      </c>
      <c r="B7257" s="2">
        <v>42892670</v>
      </c>
    </row>
    <row r="7258" spans="1:2" x14ac:dyDescent="0.25">
      <c r="A7258">
        <v>4.7</v>
      </c>
      <c r="B7258" s="2">
        <v>1282215</v>
      </c>
    </row>
    <row r="7259" spans="1:2" x14ac:dyDescent="0.25">
      <c r="A7259">
        <v>4.7</v>
      </c>
      <c r="B7259" s="2">
        <v>9646952</v>
      </c>
    </row>
    <row r="7260" spans="1:2" x14ac:dyDescent="0.25">
      <c r="A7260">
        <v>4.7</v>
      </c>
      <c r="B7260" s="2">
        <v>-7275088</v>
      </c>
    </row>
    <row r="7261" spans="1:2" x14ac:dyDescent="0.25">
      <c r="A7261">
        <v>4.7</v>
      </c>
      <c r="B7261" s="2">
        <v>0</v>
      </c>
    </row>
    <row r="7262" spans="1:2" x14ac:dyDescent="0.25">
      <c r="A7262">
        <v>4.7</v>
      </c>
      <c r="B7262" s="2">
        <v>3772785</v>
      </c>
    </row>
    <row r="7263" spans="1:2" x14ac:dyDescent="0.25">
      <c r="A7263">
        <v>4.7</v>
      </c>
      <c r="B7263" s="2">
        <v>14100000</v>
      </c>
    </row>
    <row r="7264" spans="1:2" x14ac:dyDescent="0.25">
      <c r="A7264">
        <v>4.7</v>
      </c>
      <c r="B7264" s="2">
        <v>345280</v>
      </c>
    </row>
    <row r="7265" spans="1:2" x14ac:dyDescent="0.25">
      <c r="A7265">
        <v>4.7</v>
      </c>
      <c r="B7265" s="2">
        <v>962774</v>
      </c>
    </row>
    <row r="7266" spans="1:2" x14ac:dyDescent="0.25">
      <c r="A7266">
        <v>4.7</v>
      </c>
      <c r="B7266" s="2">
        <v>2556361</v>
      </c>
    </row>
    <row r="7267" spans="1:2" x14ac:dyDescent="0.25">
      <c r="A7267">
        <v>4.7</v>
      </c>
      <c r="B7267" s="2">
        <v>2750741</v>
      </c>
    </row>
    <row r="7268" spans="1:2" x14ac:dyDescent="0.25">
      <c r="A7268">
        <v>4.7</v>
      </c>
      <c r="B7268" s="2">
        <v>6029824</v>
      </c>
    </row>
    <row r="7269" spans="1:2" x14ac:dyDescent="0.25">
      <c r="A7269">
        <v>4.7</v>
      </c>
      <c r="B7269" s="2">
        <v>1749956</v>
      </c>
    </row>
    <row r="7270" spans="1:2" x14ac:dyDescent="0.25">
      <c r="A7270">
        <v>4.7</v>
      </c>
      <c r="B7270" s="2">
        <v>-16771049</v>
      </c>
    </row>
    <row r="7271" spans="1:2" x14ac:dyDescent="0.25">
      <c r="A7271">
        <v>4.7</v>
      </c>
      <c r="B7271" s="2">
        <v>3614488</v>
      </c>
    </row>
    <row r="7272" spans="1:2" x14ac:dyDescent="0.25">
      <c r="A7272">
        <v>4.7</v>
      </c>
      <c r="B7272" s="2">
        <v>-3807184</v>
      </c>
    </row>
    <row r="7273" spans="1:2" x14ac:dyDescent="0.25">
      <c r="A7273">
        <v>4.7</v>
      </c>
      <c r="B7273" s="2">
        <v>47789074</v>
      </c>
    </row>
    <row r="7274" spans="1:2" x14ac:dyDescent="0.25">
      <c r="A7274">
        <v>4.7</v>
      </c>
      <c r="B7274" s="2">
        <v>2218579</v>
      </c>
    </row>
    <row r="7275" spans="1:2" x14ac:dyDescent="0.25">
      <c r="A7275">
        <v>4.7</v>
      </c>
      <c r="B7275" s="2">
        <v>-25903970</v>
      </c>
    </row>
    <row r="7276" spans="1:2" x14ac:dyDescent="0.25">
      <c r="A7276">
        <v>4.7</v>
      </c>
      <c r="B7276" s="2">
        <v>1796389</v>
      </c>
    </row>
    <row r="7277" spans="1:2" x14ac:dyDescent="0.25">
      <c r="A7277">
        <v>4.7</v>
      </c>
      <c r="B7277" s="2">
        <v>19281235</v>
      </c>
    </row>
    <row r="7278" spans="1:2" x14ac:dyDescent="0.25">
      <c r="A7278">
        <v>4.7</v>
      </c>
      <c r="B7278" s="2">
        <v>-200000</v>
      </c>
    </row>
    <row r="7279" spans="1:2" x14ac:dyDescent="0.25">
      <c r="A7279">
        <v>4.7</v>
      </c>
      <c r="B7279" s="2">
        <v>-1593283</v>
      </c>
    </row>
    <row r="7280" spans="1:2" x14ac:dyDescent="0.25">
      <c r="A7280">
        <v>4.7</v>
      </c>
      <c r="B7280" s="2">
        <v>4917287</v>
      </c>
    </row>
    <row r="7281" spans="1:2" x14ac:dyDescent="0.25">
      <c r="A7281">
        <v>4.7</v>
      </c>
      <c r="B7281" s="2">
        <v>7338279</v>
      </c>
    </row>
    <row r="7282" spans="1:2" x14ac:dyDescent="0.25">
      <c r="A7282">
        <v>4.7</v>
      </c>
      <c r="B7282" s="2">
        <v>-28462964</v>
      </c>
    </row>
    <row r="7283" spans="1:2" x14ac:dyDescent="0.25">
      <c r="A7283">
        <v>4.7</v>
      </c>
      <c r="B7283" s="2">
        <v>18301610</v>
      </c>
    </row>
    <row r="7284" spans="1:2" x14ac:dyDescent="0.25">
      <c r="A7284">
        <v>4.7</v>
      </c>
      <c r="B7284" s="2">
        <v>-24997888</v>
      </c>
    </row>
    <row r="7285" spans="1:2" x14ac:dyDescent="0.25">
      <c r="A7285">
        <v>4.7</v>
      </c>
      <c r="B7285" s="2">
        <v>-14427557</v>
      </c>
    </row>
    <row r="7286" spans="1:2" x14ac:dyDescent="0.25">
      <c r="A7286">
        <v>4.7</v>
      </c>
      <c r="B7286" s="2">
        <v>-5988290</v>
      </c>
    </row>
    <row r="7287" spans="1:2" x14ac:dyDescent="0.25">
      <c r="A7287">
        <v>4.7</v>
      </c>
      <c r="B7287" s="2">
        <v>-3237295</v>
      </c>
    </row>
    <row r="7288" spans="1:2" x14ac:dyDescent="0.25">
      <c r="A7288">
        <v>4.7</v>
      </c>
      <c r="B7288" s="2">
        <v>-18719965</v>
      </c>
    </row>
    <row r="7289" spans="1:2" x14ac:dyDescent="0.25">
      <c r="A7289">
        <v>4.7</v>
      </c>
      <c r="B7289" s="2">
        <v>-637228</v>
      </c>
    </row>
    <row r="7290" spans="1:2" x14ac:dyDescent="0.25">
      <c r="A7290">
        <v>4.7</v>
      </c>
      <c r="B7290" s="2">
        <v>106104344</v>
      </c>
    </row>
    <row r="7291" spans="1:2" x14ac:dyDescent="0.25">
      <c r="A7291">
        <v>4.7</v>
      </c>
      <c r="B7291" s="2">
        <v>14272752</v>
      </c>
    </row>
    <row r="7292" spans="1:2" x14ac:dyDescent="0.25">
      <c r="A7292">
        <v>4.7</v>
      </c>
      <c r="B7292" s="2">
        <v>1438804</v>
      </c>
    </row>
    <row r="7293" spans="1:2" x14ac:dyDescent="0.25">
      <c r="A7293">
        <v>4.7</v>
      </c>
      <c r="B7293" s="2">
        <v>-489379</v>
      </c>
    </row>
    <row r="7294" spans="1:2" x14ac:dyDescent="0.25">
      <c r="A7294">
        <v>4.7</v>
      </c>
      <c r="B7294" s="2">
        <v>4191005</v>
      </c>
    </row>
    <row r="7295" spans="1:2" x14ac:dyDescent="0.25">
      <c r="A7295">
        <v>4.7</v>
      </c>
      <c r="B7295" s="2">
        <v>83439</v>
      </c>
    </row>
    <row r="7296" spans="1:2" x14ac:dyDescent="0.25">
      <c r="A7296">
        <v>4.7</v>
      </c>
      <c r="B7296" s="2">
        <v>50992898</v>
      </c>
    </row>
    <row r="7297" spans="1:2" x14ac:dyDescent="0.25">
      <c r="A7297">
        <v>4.7</v>
      </c>
      <c r="B7297" s="2">
        <v>18251890</v>
      </c>
    </row>
    <row r="7298" spans="1:2" x14ac:dyDescent="0.25">
      <c r="A7298">
        <v>4.7</v>
      </c>
      <c r="B7298" s="2">
        <v>13995646</v>
      </c>
    </row>
    <row r="7299" spans="1:2" x14ac:dyDescent="0.25">
      <c r="A7299">
        <v>4.7</v>
      </c>
      <c r="B7299" s="2">
        <v>23109561</v>
      </c>
    </row>
    <row r="7300" spans="1:2" x14ac:dyDescent="0.25">
      <c r="A7300">
        <v>4.7</v>
      </c>
      <c r="B7300" s="2">
        <v>65918663</v>
      </c>
    </row>
    <row r="7301" spans="1:2" x14ac:dyDescent="0.25">
      <c r="A7301">
        <v>4.7</v>
      </c>
      <c r="B7301" s="2">
        <v>2165608</v>
      </c>
    </row>
    <row r="7302" spans="1:2" x14ac:dyDescent="0.25">
      <c r="A7302">
        <v>4.7</v>
      </c>
      <c r="B7302" s="2">
        <v>-11027492</v>
      </c>
    </row>
    <row r="7303" spans="1:2" x14ac:dyDescent="0.25">
      <c r="A7303">
        <v>4.7</v>
      </c>
      <c r="B7303" s="2">
        <v>-5947868</v>
      </c>
    </row>
    <row r="7304" spans="1:2" x14ac:dyDescent="0.25">
      <c r="A7304">
        <v>4.7</v>
      </c>
      <c r="B7304" s="2">
        <v>661025481</v>
      </c>
    </row>
    <row r="7305" spans="1:2" x14ac:dyDescent="0.25">
      <c r="A7305">
        <v>4.7</v>
      </c>
      <c r="B7305" s="2">
        <v>-36096688</v>
      </c>
    </row>
    <row r="7306" spans="1:2" x14ac:dyDescent="0.25">
      <c r="A7306">
        <v>4.7</v>
      </c>
      <c r="B7306" s="2">
        <v>40673972</v>
      </c>
    </row>
    <row r="7307" spans="1:2" x14ac:dyDescent="0.25">
      <c r="A7307">
        <v>4.7</v>
      </c>
      <c r="B7307" s="2">
        <v>23589</v>
      </c>
    </row>
    <row r="7308" spans="1:2" x14ac:dyDescent="0.25">
      <c r="A7308">
        <v>4.7</v>
      </c>
      <c r="B7308" s="2">
        <v>21358716</v>
      </c>
    </row>
    <row r="7309" spans="1:2" x14ac:dyDescent="0.25">
      <c r="A7309">
        <v>4.7</v>
      </c>
      <c r="B7309" s="2">
        <v>62676349</v>
      </c>
    </row>
    <row r="7310" spans="1:2" x14ac:dyDescent="0.25">
      <c r="A7310">
        <v>4.7</v>
      </c>
      <c r="B7310" s="2">
        <v>48425855</v>
      </c>
    </row>
    <row r="7311" spans="1:2" x14ac:dyDescent="0.25">
      <c r="A7311">
        <v>4.7</v>
      </c>
      <c r="B7311" s="2">
        <v>6722693</v>
      </c>
    </row>
    <row r="7312" spans="1:2" x14ac:dyDescent="0.25">
      <c r="A7312">
        <v>4.7</v>
      </c>
      <c r="B7312" s="2">
        <v>-3587651</v>
      </c>
    </row>
    <row r="7313" spans="1:2" x14ac:dyDescent="0.25">
      <c r="A7313">
        <v>4.7</v>
      </c>
      <c r="B7313" s="2">
        <v>38901</v>
      </c>
    </row>
    <row r="7314" spans="1:2" x14ac:dyDescent="0.25">
      <c r="A7314">
        <v>4.7</v>
      </c>
      <c r="B7314" s="2">
        <v>0</v>
      </c>
    </row>
    <row r="7315" spans="1:2" x14ac:dyDescent="0.25">
      <c r="A7315">
        <v>4.5999999999999996</v>
      </c>
      <c r="B7315" s="2">
        <v>-300000</v>
      </c>
    </row>
    <row r="7316" spans="1:2" x14ac:dyDescent="0.25">
      <c r="A7316">
        <v>4.5999999999999996</v>
      </c>
      <c r="B7316" s="2">
        <v>-16236012</v>
      </c>
    </row>
    <row r="7317" spans="1:2" x14ac:dyDescent="0.25">
      <c r="A7317">
        <v>4.5999999999999996</v>
      </c>
      <c r="B7317" s="2">
        <v>11462250</v>
      </c>
    </row>
    <row r="7318" spans="1:2" x14ac:dyDescent="0.25">
      <c r="A7318">
        <v>4.5999999999999996</v>
      </c>
      <c r="B7318" s="2">
        <v>0</v>
      </c>
    </row>
    <row r="7319" spans="1:2" x14ac:dyDescent="0.25">
      <c r="A7319">
        <v>4.5999999999999996</v>
      </c>
      <c r="B7319" s="2">
        <v>369581</v>
      </c>
    </row>
    <row r="7320" spans="1:2" x14ac:dyDescent="0.25">
      <c r="A7320">
        <v>4.5999999999999996</v>
      </c>
      <c r="B7320" s="2">
        <v>2685453</v>
      </c>
    </row>
    <row r="7321" spans="1:2" x14ac:dyDescent="0.25">
      <c r="A7321">
        <v>4.5999999999999996</v>
      </c>
      <c r="B7321" s="2">
        <v>0</v>
      </c>
    </row>
    <row r="7322" spans="1:2" x14ac:dyDescent="0.25">
      <c r="A7322">
        <v>4.5999999999999996</v>
      </c>
      <c r="B7322" s="2">
        <v>-9248301</v>
      </c>
    </row>
    <row r="7323" spans="1:2" x14ac:dyDescent="0.25">
      <c r="A7323">
        <v>4.5999999999999996</v>
      </c>
      <c r="B7323" s="2">
        <v>-15704500</v>
      </c>
    </row>
    <row r="7324" spans="1:2" x14ac:dyDescent="0.25">
      <c r="A7324">
        <v>4.5999999999999996</v>
      </c>
      <c r="B7324" s="2">
        <v>3922273</v>
      </c>
    </row>
    <row r="7325" spans="1:2" x14ac:dyDescent="0.25">
      <c r="A7325">
        <v>4.5999999999999996</v>
      </c>
      <c r="B7325" s="2">
        <v>19510371</v>
      </c>
    </row>
    <row r="7326" spans="1:2" x14ac:dyDescent="0.25">
      <c r="A7326">
        <v>4.5999999999999996</v>
      </c>
      <c r="B7326" s="2">
        <v>-4449601</v>
      </c>
    </row>
    <row r="7327" spans="1:2" x14ac:dyDescent="0.25">
      <c r="A7327">
        <v>4.5999999999999996</v>
      </c>
      <c r="B7327" s="2">
        <v>14681192</v>
      </c>
    </row>
    <row r="7328" spans="1:2" x14ac:dyDescent="0.25">
      <c r="A7328">
        <v>4.5999999999999996</v>
      </c>
      <c r="B7328" s="2">
        <v>11060485</v>
      </c>
    </row>
    <row r="7329" spans="1:2" x14ac:dyDescent="0.25">
      <c r="A7329">
        <v>4.5999999999999996</v>
      </c>
      <c r="B7329" s="2">
        <v>9343976</v>
      </c>
    </row>
    <row r="7330" spans="1:2" x14ac:dyDescent="0.25">
      <c r="A7330">
        <v>4.5999999999999996</v>
      </c>
      <c r="B7330" s="2">
        <v>892995</v>
      </c>
    </row>
    <row r="7331" spans="1:2" x14ac:dyDescent="0.25">
      <c r="A7331">
        <v>4.5999999999999996</v>
      </c>
      <c r="B7331" s="2">
        <v>1159578</v>
      </c>
    </row>
    <row r="7332" spans="1:2" x14ac:dyDescent="0.25">
      <c r="A7332">
        <v>4.5999999999999996</v>
      </c>
      <c r="B7332" s="2">
        <v>-6913091</v>
      </c>
    </row>
    <row r="7333" spans="1:2" x14ac:dyDescent="0.25">
      <c r="A7333">
        <v>4.5999999999999996</v>
      </c>
      <c r="B7333" s="2">
        <v>48431355</v>
      </c>
    </row>
    <row r="7334" spans="1:2" x14ac:dyDescent="0.25">
      <c r="A7334">
        <v>4.5999999999999996</v>
      </c>
      <c r="B7334" s="2">
        <v>-11409542</v>
      </c>
    </row>
    <row r="7335" spans="1:2" x14ac:dyDescent="0.25">
      <c r="A7335">
        <v>4.5999999999999996</v>
      </c>
      <c r="B7335" s="2">
        <v>-8201146</v>
      </c>
    </row>
    <row r="7336" spans="1:2" x14ac:dyDescent="0.25">
      <c r="A7336">
        <v>4.5999999999999996</v>
      </c>
      <c r="B7336" s="2">
        <v>260622</v>
      </c>
    </row>
    <row r="7337" spans="1:2" x14ac:dyDescent="0.25">
      <c r="A7337">
        <v>4.5999999999999996</v>
      </c>
      <c r="B7337" s="2">
        <v>-248264</v>
      </c>
    </row>
    <row r="7338" spans="1:2" x14ac:dyDescent="0.25">
      <c r="A7338">
        <v>4.5999999999999996</v>
      </c>
      <c r="B7338" s="2">
        <v>-26660157</v>
      </c>
    </row>
    <row r="7339" spans="1:2" x14ac:dyDescent="0.25">
      <c r="A7339">
        <v>4.5999999999999996</v>
      </c>
      <c r="B7339" s="2">
        <v>-22829345</v>
      </c>
    </row>
    <row r="7340" spans="1:2" x14ac:dyDescent="0.25">
      <c r="A7340">
        <v>4.5999999999999996</v>
      </c>
      <c r="B7340" s="2">
        <v>-11821722</v>
      </c>
    </row>
    <row r="7341" spans="1:2" x14ac:dyDescent="0.25">
      <c r="A7341">
        <v>4.5999999999999996</v>
      </c>
      <c r="B7341" s="2">
        <v>-9156392</v>
      </c>
    </row>
    <row r="7342" spans="1:2" x14ac:dyDescent="0.25">
      <c r="A7342">
        <v>4.5999999999999996</v>
      </c>
      <c r="B7342" s="2">
        <v>-155709</v>
      </c>
    </row>
    <row r="7343" spans="1:2" x14ac:dyDescent="0.25">
      <c r="A7343">
        <v>4.5999999999999996</v>
      </c>
      <c r="B7343" s="2">
        <v>343028</v>
      </c>
    </row>
    <row r="7344" spans="1:2" x14ac:dyDescent="0.25">
      <c r="A7344">
        <v>4.5999999999999996</v>
      </c>
      <c r="B7344" s="2">
        <v>-39255262</v>
      </c>
    </row>
    <row r="7345" spans="1:2" x14ac:dyDescent="0.25">
      <c r="A7345">
        <v>4.5999999999999996</v>
      </c>
      <c r="B7345" s="2">
        <v>-1797401</v>
      </c>
    </row>
    <row r="7346" spans="1:2" x14ac:dyDescent="0.25">
      <c r="A7346">
        <v>4.5999999999999996</v>
      </c>
      <c r="B7346" s="2">
        <v>6233280</v>
      </c>
    </row>
    <row r="7347" spans="1:2" x14ac:dyDescent="0.25">
      <c r="A7347">
        <v>4.5999999999999996</v>
      </c>
      <c r="B7347" s="2">
        <v>436365</v>
      </c>
    </row>
    <row r="7348" spans="1:2" x14ac:dyDescent="0.25">
      <c r="A7348">
        <v>4.5999999999999996</v>
      </c>
      <c r="B7348" s="2">
        <v>881779</v>
      </c>
    </row>
    <row r="7349" spans="1:2" x14ac:dyDescent="0.25">
      <c r="A7349">
        <v>4.5999999999999996</v>
      </c>
      <c r="B7349" s="2">
        <v>12510851</v>
      </c>
    </row>
    <row r="7350" spans="1:2" x14ac:dyDescent="0.25">
      <c r="A7350">
        <v>4.5999999999999996</v>
      </c>
      <c r="B7350" s="2">
        <v>3269736</v>
      </c>
    </row>
    <row r="7351" spans="1:2" x14ac:dyDescent="0.25">
      <c r="A7351">
        <v>4.5999999999999996</v>
      </c>
      <c r="B7351" s="2">
        <v>90290885</v>
      </c>
    </row>
    <row r="7352" spans="1:2" x14ac:dyDescent="0.25">
      <c r="A7352">
        <v>4.5999999999999996</v>
      </c>
      <c r="B7352" s="2">
        <v>-6078800</v>
      </c>
    </row>
    <row r="7353" spans="1:2" x14ac:dyDescent="0.25">
      <c r="A7353">
        <v>4.5999999999999996</v>
      </c>
      <c r="B7353" s="2">
        <v>36571300</v>
      </c>
    </row>
    <row r="7354" spans="1:2" x14ac:dyDescent="0.25">
      <c r="A7354">
        <v>4.5999999999999996</v>
      </c>
      <c r="B7354" s="2">
        <v>125545279</v>
      </c>
    </row>
    <row r="7355" spans="1:2" x14ac:dyDescent="0.25">
      <c r="A7355">
        <v>4.5999999999999996</v>
      </c>
      <c r="B7355" s="2">
        <v>123509374</v>
      </c>
    </row>
    <row r="7356" spans="1:2" x14ac:dyDescent="0.25">
      <c r="A7356">
        <v>4.5999999999999996</v>
      </c>
      <c r="B7356" s="2">
        <v>-7974397</v>
      </c>
    </row>
    <row r="7357" spans="1:2" x14ac:dyDescent="0.25">
      <c r="A7357">
        <v>4.5999999999999996</v>
      </c>
      <c r="B7357" s="2">
        <v>137802657</v>
      </c>
    </row>
    <row r="7358" spans="1:2" x14ac:dyDescent="0.25">
      <c r="A7358">
        <v>4.5999999999999996</v>
      </c>
      <c r="B7358" s="2">
        <v>326545846</v>
      </c>
    </row>
    <row r="7359" spans="1:2" x14ac:dyDescent="0.25">
      <c r="A7359">
        <v>4.5999999999999996</v>
      </c>
      <c r="B7359" s="2">
        <v>20941</v>
      </c>
    </row>
    <row r="7360" spans="1:2" x14ac:dyDescent="0.25">
      <c r="A7360">
        <v>4.5</v>
      </c>
      <c r="B7360" s="2">
        <v>0</v>
      </c>
    </row>
    <row r="7361" spans="1:2" x14ac:dyDescent="0.25">
      <c r="A7361">
        <v>4.5</v>
      </c>
      <c r="B7361" s="2">
        <v>3739406</v>
      </c>
    </row>
    <row r="7362" spans="1:2" x14ac:dyDescent="0.25">
      <c r="A7362">
        <v>4.5</v>
      </c>
      <c r="B7362" s="2">
        <v>526805</v>
      </c>
    </row>
    <row r="7363" spans="1:2" x14ac:dyDescent="0.25">
      <c r="A7363">
        <v>4.5</v>
      </c>
      <c r="B7363" s="2">
        <v>-6081142</v>
      </c>
    </row>
    <row r="7364" spans="1:2" x14ac:dyDescent="0.25">
      <c r="A7364">
        <v>4.5</v>
      </c>
      <c r="B7364" s="2">
        <v>1878561</v>
      </c>
    </row>
    <row r="7365" spans="1:2" x14ac:dyDescent="0.25">
      <c r="A7365">
        <v>4.5</v>
      </c>
      <c r="B7365" s="2">
        <v>441137</v>
      </c>
    </row>
    <row r="7366" spans="1:2" x14ac:dyDescent="0.25">
      <c r="A7366">
        <v>4.5</v>
      </c>
      <c r="B7366" s="2">
        <v>1057064</v>
      </c>
    </row>
    <row r="7367" spans="1:2" x14ac:dyDescent="0.25">
      <c r="A7367">
        <v>4.5</v>
      </c>
      <c r="B7367" s="2">
        <v>4350815</v>
      </c>
    </row>
    <row r="7368" spans="1:2" x14ac:dyDescent="0.25">
      <c r="A7368">
        <v>4.5</v>
      </c>
      <c r="B7368" s="2">
        <v>-40624819</v>
      </c>
    </row>
    <row r="7369" spans="1:2" x14ac:dyDescent="0.25">
      <c r="A7369">
        <v>4.5</v>
      </c>
      <c r="B7369" s="2">
        <v>0</v>
      </c>
    </row>
    <row r="7370" spans="1:2" x14ac:dyDescent="0.25">
      <c r="A7370">
        <v>4.5</v>
      </c>
      <c r="B7370" s="2">
        <v>285885</v>
      </c>
    </row>
    <row r="7371" spans="1:2" x14ac:dyDescent="0.25">
      <c r="A7371">
        <v>4.5</v>
      </c>
      <c r="B7371" s="2">
        <v>-14922639</v>
      </c>
    </row>
    <row r="7372" spans="1:2" x14ac:dyDescent="0.25">
      <c r="A7372">
        <v>4.5</v>
      </c>
      <c r="B7372" s="2">
        <v>0</v>
      </c>
    </row>
    <row r="7373" spans="1:2" x14ac:dyDescent="0.25">
      <c r="A7373">
        <v>4.5</v>
      </c>
      <c r="B7373" s="2">
        <v>0</v>
      </c>
    </row>
    <row r="7374" spans="1:2" x14ac:dyDescent="0.25">
      <c r="A7374">
        <v>4.5</v>
      </c>
      <c r="B7374" s="2">
        <v>-2937222</v>
      </c>
    </row>
    <row r="7375" spans="1:2" x14ac:dyDescent="0.25">
      <c r="A7375">
        <v>4.5</v>
      </c>
      <c r="B7375" s="2">
        <v>6948859</v>
      </c>
    </row>
    <row r="7376" spans="1:2" x14ac:dyDescent="0.25">
      <c r="A7376">
        <v>4.5</v>
      </c>
      <c r="B7376" s="2">
        <v>1250712</v>
      </c>
    </row>
    <row r="7377" spans="1:2" x14ac:dyDescent="0.25">
      <c r="A7377">
        <v>4.5</v>
      </c>
      <c r="B7377" s="2">
        <v>-16726405</v>
      </c>
    </row>
    <row r="7378" spans="1:2" x14ac:dyDescent="0.25">
      <c r="A7378">
        <v>4.5</v>
      </c>
      <c r="B7378" s="2">
        <v>-31748929</v>
      </c>
    </row>
    <row r="7379" spans="1:2" x14ac:dyDescent="0.25">
      <c r="A7379">
        <v>4.5</v>
      </c>
      <c r="B7379" s="2">
        <v>-4997030</v>
      </c>
    </row>
    <row r="7380" spans="1:2" x14ac:dyDescent="0.25">
      <c r="A7380">
        <v>4.5</v>
      </c>
      <c r="B7380" s="2">
        <v>3876353</v>
      </c>
    </row>
    <row r="7381" spans="1:2" x14ac:dyDescent="0.25">
      <c r="A7381">
        <v>4.5</v>
      </c>
      <c r="B7381" s="2">
        <v>-32817253</v>
      </c>
    </row>
    <row r="7382" spans="1:2" x14ac:dyDescent="0.25">
      <c r="A7382">
        <v>4.5</v>
      </c>
      <c r="B7382" s="2">
        <v>-13696920</v>
      </c>
    </row>
    <row r="7383" spans="1:2" x14ac:dyDescent="0.25">
      <c r="A7383">
        <v>4.5</v>
      </c>
      <c r="B7383" s="2">
        <v>-3000000</v>
      </c>
    </row>
    <row r="7384" spans="1:2" x14ac:dyDescent="0.25">
      <c r="A7384">
        <v>4.5</v>
      </c>
      <c r="B7384" s="2">
        <v>-5236980</v>
      </c>
    </row>
    <row r="7385" spans="1:2" x14ac:dyDescent="0.25">
      <c r="A7385">
        <v>4.5</v>
      </c>
      <c r="B7385" s="2">
        <v>9627779</v>
      </c>
    </row>
    <row r="7386" spans="1:2" x14ac:dyDescent="0.25">
      <c r="A7386">
        <v>4.5</v>
      </c>
      <c r="B7386" s="2">
        <v>73309743</v>
      </c>
    </row>
    <row r="7387" spans="1:2" x14ac:dyDescent="0.25">
      <c r="A7387">
        <v>4.5</v>
      </c>
      <c r="B7387" s="2">
        <v>47082515</v>
      </c>
    </row>
    <row r="7388" spans="1:2" x14ac:dyDescent="0.25">
      <c r="A7388">
        <v>4.5</v>
      </c>
      <c r="B7388" s="2">
        <v>-13006979</v>
      </c>
    </row>
    <row r="7389" spans="1:2" x14ac:dyDescent="0.25">
      <c r="A7389">
        <v>4.5</v>
      </c>
      <c r="B7389" s="2">
        <v>940944</v>
      </c>
    </row>
    <row r="7390" spans="1:2" x14ac:dyDescent="0.25">
      <c r="A7390">
        <v>4.5</v>
      </c>
      <c r="B7390" s="2">
        <v>224065</v>
      </c>
    </row>
    <row r="7391" spans="1:2" x14ac:dyDescent="0.25">
      <c r="A7391">
        <v>4.5</v>
      </c>
      <c r="B7391" s="2">
        <v>46255003</v>
      </c>
    </row>
    <row r="7392" spans="1:2" x14ac:dyDescent="0.25">
      <c r="A7392">
        <v>4.5</v>
      </c>
      <c r="B7392" s="2">
        <v>-1178176</v>
      </c>
    </row>
    <row r="7393" spans="1:2" x14ac:dyDescent="0.25">
      <c r="A7393">
        <v>4.5</v>
      </c>
      <c r="B7393" s="2">
        <v>19326183</v>
      </c>
    </row>
    <row r="7394" spans="1:2" x14ac:dyDescent="0.25">
      <c r="A7394">
        <v>4.5</v>
      </c>
      <c r="B7394" s="2">
        <v>-41977307</v>
      </c>
    </row>
    <row r="7395" spans="1:2" x14ac:dyDescent="0.25">
      <c r="A7395">
        <v>4.5</v>
      </c>
      <c r="B7395" s="2">
        <v>40003322</v>
      </c>
    </row>
    <row r="7396" spans="1:2" x14ac:dyDescent="0.25">
      <c r="A7396">
        <v>4.5</v>
      </c>
      <c r="B7396" s="2">
        <v>-14853259</v>
      </c>
    </row>
    <row r="7397" spans="1:2" x14ac:dyDescent="0.25">
      <c r="A7397">
        <v>4.5</v>
      </c>
      <c r="B7397" s="2">
        <v>368140005</v>
      </c>
    </row>
    <row r="7398" spans="1:2" x14ac:dyDescent="0.25">
      <c r="A7398">
        <v>4.5</v>
      </c>
      <c r="B7398" s="2">
        <v>90508336</v>
      </c>
    </row>
    <row r="7399" spans="1:2" x14ac:dyDescent="0.25">
      <c r="A7399">
        <v>4.5</v>
      </c>
      <c r="B7399" s="2">
        <v>439587</v>
      </c>
    </row>
    <row r="7400" spans="1:2" x14ac:dyDescent="0.25">
      <c r="A7400">
        <v>4.5</v>
      </c>
      <c r="B7400" s="2">
        <v>190745055</v>
      </c>
    </row>
    <row r="7401" spans="1:2" x14ac:dyDescent="0.25">
      <c r="A7401">
        <v>4.5</v>
      </c>
      <c r="B7401" s="2">
        <v>98687316</v>
      </c>
    </row>
    <row r="7402" spans="1:2" x14ac:dyDescent="0.25">
      <c r="A7402">
        <v>4.5</v>
      </c>
      <c r="B7402" s="2">
        <v>58080890</v>
      </c>
    </row>
    <row r="7403" spans="1:2" x14ac:dyDescent="0.25">
      <c r="A7403">
        <v>4.5</v>
      </c>
      <c r="B7403" s="2">
        <v>18845711</v>
      </c>
    </row>
    <row r="7404" spans="1:2" x14ac:dyDescent="0.25">
      <c r="A7404">
        <v>4.5</v>
      </c>
      <c r="B7404" s="2">
        <v>316987838</v>
      </c>
    </row>
    <row r="7405" spans="1:2" x14ac:dyDescent="0.25">
      <c r="A7405">
        <v>4.5</v>
      </c>
      <c r="B7405" s="2">
        <v>54747725</v>
      </c>
    </row>
    <row r="7406" spans="1:2" x14ac:dyDescent="0.25">
      <c r="A7406">
        <v>4.5</v>
      </c>
      <c r="B7406" s="2">
        <v>1715851</v>
      </c>
    </row>
    <row r="7407" spans="1:2" x14ac:dyDescent="0.25">
      <c r="A7407">
        <v>4.4000000000000004</v>
      </c>
      <c r="B7407" s="2">
        <v>1971476</v>
      </c>
    </row>
    <row r="7408" spans="1:2" x14ac:dyDescent="0.25">
      <c r="A7408">
        <v>4.4000000000000004</v>
      </c>
      <c r="B7408" s="2">
        <v>3178542</v>
      </c>
    </row>
    <row r="7409" spans="1:2" x14ac:dyDescent="0.25">
      <c r="A7409">
        <v>4.4000000000000004</v>
      </c>
      <c r="B7409" s="2">
        <v>2810199</v>
      </c>
    </row>
    <row r="7410" spans="1:2" x14ac:dyDescent="0.25">
      <c r="A7410">
        <v>4.4000000000000004</v>
      </c>
      <c r="B7410" s="2">
        <v>-20703562</v>
      </c>
    </row>
    <row r="7411" spans="1:2" x14ac:dyDescent="0.25">
      <c r="A7411">
        <v>4.4000000000000004</v>
      </c>
      <c r="B7411" s="2">
        <v>5730596</v>
      </c>
    </row>
    <row r="7412" spans="1:2" x14ac:dyDescent="0.25">
      <c r="A7412">
        <v>4.4000000000000004</v>
      </c>
      <c r="B7412" s="2">
        <v>-3052213</v>
      </c>
    </row>
    <row r="7413" spans="1:2" x14ac:dyDescent="0.25">
      <c r="A7413">
        <v>4.4000000000000004</v>
      </c>
      <c r="B7413" s="2">
        <v>6436211</v>
      </c>
    </row>
    <row r="7414" spans="1:2" x14ac:dyDescent="0.25">
      <c r="A7414">
        <v>4.4000000000000004</v>
      </c>
      <c r="B7414" s="2">
        <v>-432783</v>
      </c>
    </row>
    <row r="7415" spans="1:2" x14ac:dyDescent="0.25">
      <c r="A7415">
        <v>4.4000000000000004</v>
      </c>
      <c r="B7415" s="2">
        <v>8093651</v>
      </c>
    </row>
    <row r="7416" spans="1:2" x14ac:dyDescent="0.25">
      <c r="A7416">
        <v>4.4000000000000004</v>
      </c>
      <c r="B7416" s="2">
        <v>363561</v>
      </c>
    </row>
    <row r="7417" spans="1:2" x14ac:dyDescent="0.25">
      <c r="A7417">
        <v>4.4000000000000004</v>
      </c>
      <c r="B7417" s="2">
        <v>5368865</v>
      </c>
    </row>
    <row r="7418" spans="1:2" x14ac:dyDescent="0.25">
      <c r="A7418">
        <v>4.4000000000000004</v>
      </c>
      <c r="B7418" s="2">
        <v>25421633</v>
      </c>
    </row>
    <row r="7419" spans="1:2" x14ac:dyDescent="0.25">
      <c r="A7419">
        <v>4.4000000000000004</v>
      </c>
      <c r="B7419" s="2">
        <v>1547867</v>
      </c>
    </row>
    <row r="7420" spans="1:2" x14ac:dyDescent="0.25">
      <c r="A7420">
        <v>4.4000000000000004</v>
      </c>
      <c r="B7420" s="2">
        <v>-9247572</v>
      </c>
    </row>
    <row r="7421" spans="1:2" x14ac:dyDescent="0.25">
      <c r="A7421">
        <v>4.4000000000000004</v>
      </c>
      <c r="B7421" s="2">
        <v>-11659737</v>
      </c>
    </row>
    <row r="7422" spans="1:2" x14ac:dyDescent="0.25">
      <c r="A7422">
        <v>4.4000000000000004</v>
      </c>
      <c r="B7422" s="2">
        <v>-6291127</v>
      </c>
    </row>
    <row r="7423" spans="1:2" x14ac:dyDescent="0.25">
      <c r="A7423">
        <v>4.4000000000000004</v>
      </c>
      <c r="B7423" s="2">
        <v>-1572385</v>
      </c>
    </row>
    <row r="7424" spans="1:2" x14ac:dyDescent="0.25">
      <c r="A7424">
        <v>4.4000000000000004</v>
      </c>
      <c r="B7424" s="2">
        <v>19221939</v>
      </c>
    </row>
    <row r="7425" spans="1:2" x14ac:dyDescent="0.25">
      <c r="A7425">
        <v>4.4000000000000004</v>
      </c>
      <c r="B7425" s="2">
        <v>5453</v>
      </c>
    </row>
    <row r="7426" spans="1:2" x14ac:dyDescent="0.25">
      <c r="A7426">
        <v>4.4000000000000004</v>
      </c>
      <c r="B7426" s="2">
        <v>82339890</v>
      </c>
    </row>
    <row r="7427" spans="1:2" x14ac:dyDescent="0.25">
      <c r="A7427">
        <v>4.4000000000000004</v>
      </c>
      <c r="B7427" s="2">
        <v>6077882</v>
      </c>
    </row>
    <row r="7428" spans="1:2" x14ac:dyDescent="0.25">
      <c r="A7428">
        <v>4.4000000000000004</v>
      </c>
      <c r="B7428" s="2">
        <v>44310395</v>
      </c>
    </row>
    <row r="7429" spans="1:2" x14ac:dyDescent="0.25">
      <c r="A7429">
        <v>4.4000000000000004</v>
      </c>
      <c r="B7429" s="2">
        <v>28929111</v>
      </c>
    </row>
    <row r="7430" spans="1:2" x14ac:dyDescent="0.25">
      <c r="A7430">
        <v>4.4000000000000004</v>
      </c>
      <c r="B7430" s="2">
        <v>1070211</v>
      </c>
    </row>
    <row r="7431" spans="1:2" x14ac:dyDescent="0.25">
      <c r="A7431">
        <v>4.4000000000000004</v>
      </c>
      <c r="B7431" s="2">
        <v>-22493638</v>
      </c>
    </row>
    <row r="7432" spans="1:2" x14ac:dyDescent="0.25">
      <c r="A7432">
        <v>4.4000000000000004</v>
      </c>
      <c r="B7432" s="2">
        <v>41975388</v>
      </c>
    </row>
    <row r="7433" spans="1:2" x14ac:dyDescent="0.25">
      <c r="A7433">
        <v>4.4000000000000004</v>
      </c>
      <c r="B7433" s="2">
        <v>325113</v>
      </c>
    </row>
    <row r="7434" spans="1:2" x14ac:dyDescent="0.25">
      <c r="A7434">
        <v>4.4000000000000004</v>
      </c>
      <c r="B7434" s="2">
        <v>56984887</v>
      </c>
    </row>
    <row r="7435" spans="1:2" x14ac:dyDescent="0.25">
      <c r="A7435">
        <v>4.4000000000000004</v>
      </c>
      <c r="B7435" s="2">
        <v>50686066</v>
      </c>
    </row>
    <row r="7436" spans="1:2" x14ac:dyDescent="0.25">
      <c r="A7436">
        <v>4.4000000000000004</v>
      </c>
      <c r="B7436" s="2">
        <v>-421357</v>
      </c>
    </row>
    <row r="7437" spans="1:2" x14ac:dyDescent="0.25">
      <c r="A7437">
        <v>4.4000000000000004</v>
      </c>
      <c r="B7437" s="2">
        <v>-6193568</v>
      </c>
    </row>
    <row r="7438" spans="1:2" x14ac:dyDescent="0.25">
      <c r="A7438">
        <v>4.4000000000000004</v>
      </c>
      <c r="B7438" s="2">
        <v>77588225</v>
      </c>
    </row>
    <row r="7439" spans="1:2" x14ac:dyDescent="0.25">
      <c r="A7439">
        <v>4.3</v>
      </c>
      <c r="B7439" s="2">
        <v>6621520</v>
      </c>
    </row>
    <row r="7440" spans="1:2" x14ac:dyDescent="0.25">
      <c r="A7440">
        <v>4.3</v>
      </c>
      <c r="B7440" s="2">
        <v>15198912</v>
      </c>
    </row>
    <row r="7441" spans="1:2" x14ac:dyDescent="0.25">
      <c r="A7441">
        <v>4.3</v>
      </c>
      <c r="B7441" s="2">
        <v>-9845304</v>
      </c>
    </row>
    <row r="7442" spans="1:2" x14ac:dyDescent="0.25">
      <c r="A7442">
        <v>4.3</v>
      </c>
      <c r="B7442" s="2">
        <v>5563663</v>
      </c>
    </row>
    <row r="7443" spans="1:2" x14ac:dyDescent="0.25">
      <c r="A7443">
        <v>4.3</v>
      </c>
      <c r="B7443" s="2">
        <v>-6508014</v>
      </c>
    </row>
    <row r="7444" spans="1:2" x14ac:dyDescent="0.25">
      <c r="A7444">
        <v>4.3</v>
      </c>
      <c r="B7444" s="2">
        <v>1723487</v>
      </c>
    </row>
    <row r="7445" spans="1:2" x14ac:dyDescent="0.25">
      <c r="A7445">
        <v>4.3</v>
      </c>
      <c r="B7445" s="2">
        <v>2886225</v>
      </c>
    </row>
    <row r="7446" spans="1:2" x14ac:dyDescent="0.25">
      <c r="A7446">
        <v>4.3</v>
      </c>
      <c r="B7446" s="2">
        <v>-750000</v>
      </c>
    </row>
    <row r="7447" spans="1:2" x14ac:dyDescent="0.25">
      <c r="A7447">
        <v>4.3</v>
      </c>
      <c r="B7447" s="2">
        <v>1149470</v>
      </c>
    </row>
    <row r="7448" spans="1:2" x14ac:dyDescent="0.25">
      <c r="A7448">
        <v>4.3</v>
      </c>
      <c r="B7448" s="2">
        <v>1189709</v>
      </c>
    </row>
    <row r="7449" spans="1:2" x14ac:dyDescent="0.25">
      <c r="A7449">
        <v>4.3</v>
      </c>
      <c r="B7449" s="2">
        <v>717376</v>
      </c>
    </row>
    <row r="7450" spans="1:2" x14ac:dyDescent="0.25">
      <c r="A7450">
        <v>4.3</v>
      </c>
      <c r="B7450" s="2">
        <v>-2500000</v>
      </c>
    </row>
    <row r="7451" spans="1:2" x14ac:dyDescent="0.25">
      <c r="A7451">
        <v>4.3</v>
      </c>
      <c r="B7451" s="2">
        <v>0</v>
      </c>
    </row>
    <row r="7452" spans="1:2" x14ac:dyDescent="0.25">
      <c r="A7452">
        <v>4.3</v>
      </c>
      <c r="B7452" s="2">
        <v>2415312</v>
      </c>
    </row>
    <row r="7453" spans="1:2" x14ac:dyDescent="0.25">
      <c r="A7453">
        <v>4.3</v>
      </c>
      <c r="B7453" s="2">
        <v>6080986</v>
      </c>
    </row>
    <row r="7454" spans="1:2" x14ac:dyDescent="0.25">
      <c r="A7454">
        <v>4.3</v>
      </c>
      <c r="B7454" s="2">
        <v>25611210</v>
      </c>
    </row>
    <row r="7455" spans="1:2" x14ac:dyDescent="0.25">
      <c r="A7455">
        <v>4.3</v>
      </c>
      <c r="B7455" s="2">
        <v>413479</v>
      </c>
    </row>
    <row r="7456" spans="1:2" x14ac:dyDescent="0.25">
      <c r="A7456">
        <v>4.3</v>
      </c>
      <c r="B7456" s="2">
        <v>-18158430</v>
      </c>
    </row>
    <row r="7457" spans="1:2" x14ac:dyDescent="0.25">
      <c r="A7457">
        <v>4.3</v>
      </c>
      <c r="B7457" s="2">
        <v>-38465523</v>
      </c>
    </row>
    <row r="7458" spans="1:2" x14ac:dyDescent="0.25">
      <c r="A7458">
        <v>4.3</v>
      </c>
      <c r="B7458" s="2">
        <v>1781383</v>
      </c>
    </row>
    <row r="7459" spans="1:2" x14ac:dyDescent="0.25">
      <c r="A7459">
        <v>4.3</v>
      </c>
      <c r="B7459" s="2">
        <v>17014653</v>
      </c>
    </row>
    <row r="7460" spans="1:2" x14ac:dyDescent="0.25">
      <c r="A7460">
        <v>4.3</v>
      </c>
      <c r="B7460" s="2">
        <v>-18421941</v>
      </c>
    </row>
    <row r="7461" spans="1:2" x14ac:dyDescent="0.25">
      <c r="A7461">
        <v>4.3</v>
      </c>
      <c r="B7461" s="2">
        <v>-36736007</v>
      </c>
    </row>
    <row r="7462" spans="1:2" x14ac:dyDescent="0.25">
      <c r="A7462">
        <v>4.3</v>
      </c>
      <c r="B7462" s="2">
        <v>24574362</v>
      </c>
    </row>
    <row r="7463" spans="1:2" x14ac:dyDescent="0.25">
      <c r="A7463">
        <v>4.3</v>
      </c>
      <c r="B7463" s="2">
        <v>-7621147</v>
      </c>
    </row>
    <row r="7464" spans="1:2" x14ac:dyDescent="0.25">
      <c r="A7464">
        <v>4.3</v>
      </c>
      <c r="B7464" s="2">
        <v>159101678</v>
      </c>
    </row>
    <row r="7465" spans="1:2" x14ac:dyDescent="0.25">
      <c r="A7465">
        <v>4.3</v>
      </c>
      <c r="B7465" s="2">
        <v>22551322</v>
      </c>
    </row>
    <row r="7466" spans="1:2" x14ac:dyDescent="0.25">
      <c r="A7466">
        <v>4.3</v>
      </c>
      <c r="B7466" s="2">
        <v>-28716363</v>
      </c>
    </row>
    <row r="7467" spans="1:2" x14ac:dyDescent="0.25">
      <c r="A7467">
        <v>4.3</v>
      </c>
      <c r="B7467" s="2">
        <v>-12655569</v>
      </c>
    </row>
    <row r="7468" spans="1:2" x14ac:dyDescent="0.25">
      <c r="A7468">
        <v>4.3</v>
      </c>
      <c r="B7468" s="2">
        <v>-31370522</v>
      </c>
    </row>
    <row r="7469" spans="1:2" x14ac:dyDescent="0.25">
      <c r="A7469">
        <v>4.3</v>
      </c>
      <c r="B7469" s="2">
        <v>-6460846</v>
      </c>
    </row>
    <row r="7470" spans="1:2" x14ac:dyDescent="0.25">
      <c r="A7470">
        <v>4.3</v>
      </c>
      <c r="B7470" s="2">
        <v>75563930</v>
      </c>
    </row>
    <row r="7471" spans="1:2" x14ac:dyDescent="0.25">
      <c r="A7471">
        <v>4.3</v>
      </c>
      <c r="B7471" s="2">
        <v>267695435</v>
      </c>
    </row>
    <row r="7472" spans="1:2" x14ac:dyDescent="0.25">
      <c r="A7472">
        <v>4.3</v>
      </c>
      <c r="B7472" s="2">
        <v>26443111</v>
      </c>
    </row>
    <row r="7473" spans="1:2" x14ac:dyDescent="0.25">
      <c r="A7473">
        <v>4.3</v>
      </c>
      <c r="B7473" s="2">
        <v>42864410</v>
      </c>
    </row>
    <row r="7474" spans="1:2" x14ac:dyDescent="0.25">
      <c r="A7474">
        <v>4.3</v>
      </c>
      <c r="B7474" s="2">
        <v>18140972</v>
      </c>
    </row>
    <row r="7475" spans="1:2" x14ac:dyDescent="0.25">
      <c r="A7475">
        <v>4.3</v>
      </c>
      <c r="B7475" s="2">
        <v>2614006</v>
      </c>
    </row>
    <row r="7476" spans="1:2" x14ac:dyDescent="0.25">
      <c r="A7476">
        <v>4.2</v>
      </c>
      <c r="B7476" s="2">
        <v>-20000000</v>
      </c>
    </row>
    <row r="7477" spans="1:2" x14ac:dyDescent="0.25">
      <c r="A7477">
        <v>4.2</v>
      </c>
      <c r="B7477" s="2">
        <v>-5500000</v>
      </c>
    </row>
    <row r="7478" spans="1:2" x14ac:dyDescent="0.25">
      <c r="A7478">
        <v>4.2</v>
      </c>
      <c r="B7478" s="2">
        <v>372438</v>
      </c>
    </row>
    <row r="7479" spans="1:2" x14ac:dyDescent="0.25">
      <c r="A7479">
        <v>4.2</v>
      </c>
      <c r="B7479" s="2">
        <v>2669366</v>
      </c>
    </row>
    <row r="7480" spans="1:2" x14ac:dyDescent="0.25">
      <c r="A7480">
        <v>4.2</v>
      </c>
      <c r="B7480" s="2">
        <v>2700000</v>
      </c>
    </row>
    <row r="7481" spans="1:2" x14ac:dyDescent="0.25">
      <c r="A7481">
        <v>4.2</v>
      </c>
      <c r="B7481" s="2">
        <v>-12740981</v>
      </c>
    </row>
    <row r="7482" spans="1:2" x14ac:dyDescent="0.25">
      <c r="A7482">
        <v>4.2</v>
      </c>
      <c r="B7482" s="2">
        <v>-14443660</v>
      </c>
    </row>
    <row r="7483" spans="1:2" x14ac:dyDescent="0.25">
      <c r="A7483">
        <v>4.2</v>
      </c>
      <c r="B7483" s="2">
        <v>2287928</v>
      </c>
    </row>
    <row r="7484" spans="1:2" x14ac:dyDescent="0.25">
      <c r="A7484">
        <v>4.2</v>
      </c>
      <c r="B7484" s="2">
        <v>12935068</v>
      </c>
    </row>
    <row r="7485" spans="1:2" x14ac:dyDescent="0.25">
      <c r="A7485">
        <v>4.2</v>
      </c>
      <c r="B7485" s="2">
        <v>-906293</v>
      </c>
    </row>
    <row r="7486" spans="1:2" x14ac:dyDescent="0.25">
      <c r="A7486">
        <v>4.2</v>
      </c>
      <c r="B7486" s="2">
        <v>-22508011</v>
      </c>
    </row>
    <row r="7487" spans="1:2" x14ac:dyDescent="0.25">
      <c r="A7487">
        <v>4.2</v>
      </c>
      <c r="B7487" s="2">
        <v>44403112</v>
      </c>
    </row>
    <row r="7488" spans="1:2" x14ac:dyDescent="0.25">
      <c r="A7488">
        <v>4.2</v>
      </c>
      <c r="B7488" s="2">
        <v>-34332107</v>
      </c>
    </row>
    <row r="7489" spans="1:2" x14ac:dyDescent="0.25">
      <c r="A7489">
        <v>4.2</v>
      </c>
      <c r="B7489" s="2">
        <v>-40865180</v>
      </c>
    </row>
    <row r="7490" spans="1:2" x14ac:dyDescent="0.25">
      <c r="A7490">
        <v>4.2</v>
      </c>
      <c r="B7490" s="2">
        <v>748009</v>
      </c>
    </row>
    <row r="7491" spans="1:2" x14ac:dyDescent="0.25">
      <c r="A7491">
        <v>4.2</v>
      </c>
      <c r="B7491" s="2">
        <v>-16987903</v>
      </c>
    </row>
    <row r="7492" spans="1:2" x14ac:dyDescent="0.25">
      <c r="A7492">
        <v>4.2</v>
      </c>
      <c r="B7492" s="2">
        <v>-68334535</v>
      </c>
    </row>
    <row r="7493" spans="1:2" x14ac:dyDescent="0.25">
      <c r="A7493">
        <v>4.2</v>
      </c>
      <c r="B7493" s="2">
        <v>47192859</v>
      </c>
    </row>
    <row r="7494" spans="1:2" x14ac:dyDescent="0.25">
      <c r="A7494">
        <v>4.2</v>
      </c>
      <c r="B7494" s="2">
        <v>100758490</v>
      </c>
    </row>
    <row r="7495" spans="1:2" x14ac:dyDescent="0.25">
      <c r="A7495">
        <v>4.2</v>
      </c>
      <c r="B7495" s="2">
        <v>-8720548</v>
      </c>
    </row>
    <row r="7496" spans="1:2" x14ac:dyDescent="0.25">
      <c r="A7496">
        <v>4.2</v>
      </c>
      <c r="B7496" s="2">
        <v>47882881</v>
      </c>
    </row>
    <row r="7497" spans="1:2" x14ac:dyDescent="0.25">
      <c r="A7497">
        <v>4.2</v>
      </c>
      <c r="B7497" s="2">
        <v>-2666316</v>
      </c>
    </row>
    <row r="7498" spans="1:2" x14ac:dyDescent="0.25">
      <c r="A7498">
        <v>4.2</v>
      </c>
      <c r="B7498" s="2">
        <v>22474280</v>
      </c>
    </row>
    <row r="7499" spans="1:2" x14ac:dyDescent="0.25">
      <c r="A7499">
        <v>4.2</v>
      </c>
      <c r="B7499" s="2">
        <v>32675864</v>
      </c>
    </row>
    <row r="7500" spans="1:2" x14ac:dyDescent="0.25">
      <c r="A7500">
        <v>4.2</v>
      </c>
      <c r="B7500" s="2">
        <v>26911995</v>
      </c>
    </row>
    <row r="7501" spans="1:2" x14ac:dyDescent="0.25">
      <c r="A7501">
        <v>4.2</v>
      </c>
      <c r="B7501" s="2">
        <v>26493648</v>
      </c>
    </row>
    <row r="7502" spans="1:2" x14ac:dyDescent="0.25">
      <c r="A7502">
        <v>4.0999999999999996</v>
      </c>
      <c r="B7502" s="2">
        <v>333135</v>
      </c>
    </row>
    <row r="7503" spans="1:2" x14ac:dyDescent="0.25">
      <c r="A7503">
        <v>4.0999999999999996</v>
      </c>
      <c r="B7503" s="2">
        <v>10530000</v>
      </c>
    </row>
    <row r="7504" spans="1:2" x14ac:dyDescent="0.25">
      <c r="A7504">
        <v>4.0999999999999996</v>
      </c>
      <c r="B7504" s="2">
        <v>-6381153</v>
      </c>
    </row>
    <row r="7505" spans="1:2" x14ac:dyDescent="0.25">
      <c r="A7505">
        <v>4.0999999999999996</v>
      </c>
      <c r="B7505" s="2">
        <v>864844</v>
      </c>
    </row>
    <row r="7506" spans="1:2" x14ac:dyDescent="0.25">
      <c r="A7506">
        <v>4.0999999999999996</v>
      </c>
      <c r="B7506" s="2">
        <v>-13356</v>
      </c>
    </row>
    <row r="7507" spans="1:2" x14ac:dyDescent="0.25">
      <c r="A7507">
        <v>4.0999999999999996</v>
      </c>
      <c r="B7507" s="2">
        <v>-5130675</v>
      </c>
    </row>
    <row r="7508" spans="1:2" x14ac:dyDescent="0.25">
      <c r="A7508">
        <v>4.0999999999999996</v>
      </c>
      <c r="B7508" s="2">
        <v>-27084535</v>
      </c>
    </row>
    <row r="7509" spans="1:2" x14ac:dyDescent="0.25">
      <c r="A7509">
        <v>4.0999999999999996</v>
      </c>
      <c r="B7509" s="2">
        <v>-11303790</v>
      </c>
    </row>
    <row r="7510" spans="1:2" x14ac:dyDescent="0.25">
      <c r="A7510">
        <v>4.0999999999999996</v>
      </c>
      <c r="B7510" s="2">
        <v>26689691</v>
      </c>
    </row>
    <row r="7511" spans="1:2" x14ac:dyDescent="0.25">
      <c r="A7511">
        <v>4.0999999999999996</v>
      </c>
      <c r="B7511" s="2">
        <v>-19643784</v>
      </c>
    </row>
    <row r="7512" spans="1:2" x14ac:dyDescent="0.25">
      <c r="A7512">
        <v>4.0999999999999996</v>
      </c>
      <c r="B7512" s="2">
        <v>6546197</v>
      </c>
    </row>
    <row r="7513" spans="1:2" x14ac:dyDescent="0.25">
      <c r="A7513">
        <v>4.0999999999999996</v>
      </c>
      <c r="B7513" s="2">
        <v>99814490</v>
      </c>
    </row>
    <row r="7514" spans="1:2" x14ac:dyDescent="0.25">
      <c r="A7514">
        <v>4.0999999999999996</v>
      </c>
      <c r="B7514" s="2">
        <v>-5649335</v>
      </c>
    </row>
    <row r="7515" spans="1:2" x14ac:dyDescent="0.25">
      <c r="A7515">
        <v>4.0999999999999996</v>
      </c>
      <c r="B7515" s="2">
        <v>529651467</v>
      </c>
    </row>
    <row r="7516" spans="1:2" x14ac:dyDescent="0.25">
      <c r="A7516">
        <v>4.0999999999999996</v>
      </c>
      <c r="B7516" s="2">
        <v>280668</v>
      </c>
    </row>
    <row r="7517" spans="1:2" x14ac:dyDescent="0.25">
      <c r="A7517">
        <v>4.0999999999999996</v>
      </c>
      <c r="B7517" s="2">
        <v>-18000000</v>
      </c>
    </row>
    <row r="7518" spans="1:2" x14ac:dyDescent="0.25">
      <c r="A7518">
        <v>4</v>
      </c>
      <c r="B7518" s="2">
        <v>-5040833</v>
      </c>
    </row>
    <row r="7519" spans="1:2" x14ac:dyDescent="0.25">
      <c r="A7519">
        <v>4</v>
      </c>
      <c r="B7519" s="2">
        <v>8176194</v>
      </c>
    </row>
    <row r="7520" spans="1:2" x14ac:dyDescent="0.25">
      <c r="A7520">
        <v>4</v>
      </c>
      <c r="B7520" s="2">
        <v>0</v>
      </c>
    </row>
    <row r="7521" spans="1:2" x14ac:dyDescent="0.25">
      <c r="A7521">
        <v>4</v>
      </c>
      <c r="B7521" s="2">
        <v>-75000</v>
      </c>
    </row>
    <row r="7522" spans="1:2" x14ac:dyDescent="0.25">
      <c r="A7522">
        <v>4</v>
      </c>
      <c r="B7522" s="2">
        <v>358047</v>
      </c>
    </row>
    <row r="7523" spans="1:2" x14ac:dyDescent="0.25">
      <c r="A7523">
        <v>4</v>
      </c>
      <c r="B7523" s="2">
        <v>573904</v>
      </c>
    </row>
    <row r="7524" spans="1:2" x14ac:dyDescent="0.25">
      <c r="A7524">
        <v>4</v>
      </c>
      <c r="B7524" s="2">
        <v>-9981631</v>
      </c>
    </row>
    <row r="7525" spans="1:2" x14ac:dyDescent="0.25">
      <c r="A7525">
        <v>4</v>
      </c>
      <c r="B7525" s="2">
        <v>64431786</v>
      </c>
    </row>
    <row r="7526" spans="1:2" x14ac:dyDescent="0.25">
      <c r="A7526">
        <v>4</v>
      </c>
      <c r="B7526" s="2">
        <v>-8562808</v>
      </c>
    </row>
    <row r="7527" spans="1:2" x14ac:dyDescent="0.25">
      <c r="A7527">
        <v>4</v>
      </c>
      <c r="B7527" s="2">
        <v>32737094</v>
      </c>
    </row>
    <row r="7528" spans="1:2" x14ac:dyDescent="0.25">
      <c r="A7528">
        <v>4</v>
      </c>
      <c r="B7528" s="2">
        <v>24664855</v>
      </c>
    </row>
    <row r="7529" spans="1:2" x14ac:dyDescent="0.25">
      <c r="A7529">
        <v>4</v>
      </c>
      <c r="B7529" s="2">
        <v>24960541</v>
      </c>
    </row>
    <row r="7530" spans="1:2" x14ac:dyDescent="0.25">
      <c r="A7530">
        <v>4</v>
      </c>
      <c r="B7530" s="2">
        <v>-28876864</v>
      </c>
    </row>
    <row r="7531" spans="1:2" x14ac:dyDescent="0.25">
      <c r="A7531">
        <v>4</v>
      </c>
      <c r="B7531" s="2">
        <v>25847751</v>
      </c>
    </row>
    <row r="7532" spans="1:2" x14ac:dyDescent="0.25">
      <c r="A7532">
        <v>4</v>
      </c>
      <c r="B7532" s="2">
        <v>169713881</v>
      </c>
    </row>
    <row r="7533" spans="1:2" x14ac:dyDescent="0.25">
      <c r="A7533">
        <v>4</v>
      </c>
      <c r="B7533" s="2">
        <v>16363927</v>
      </c>
    </row>
    <row r="7534" spans="1:2" x14ac:dyDescent="0.25">
      <c r="A7534">
        <v>4</v>
      </c>
      <c r="B7534" s="2">
        <v>-7512580</v>
      </c>
    </row>
    <row r="7535" spans="1:2" x14ac:dyDescent="0.25">
      <c r="A7535">
        <v>3.9</v>
      </c>
      <c r="B7535" s="2">
        <v>-797730</v>
      </c>
    </row>
    <row r="7536" spans="1:2" x14ac:dyDescent="0.25">
      <c r="A7536">
        <v>3.9</v>
      </c>
      <c r="B7536" s="2">
        <v>-16720457</v>
      </c>
    </row>
    <row r="7537" spans="1:2" x14ac:dyDescent="0.25">
      <c r="A7537">
        <v>3.9</v>
      </c>
      <c r="B7537" s="2">
        <v>-6564679</v>
      </c>
    </row>
    <row r="7538" spans="1:2" x14ac:dyDescent="0.25">
      <c r="A7538">
        <v>3.9</v>
      </c>
      <c r="B7538" s="2">
        <v>-5288780</v>
      </c>
    </row>
    <row r="7539" spans="1:2" x14ac:dyDescent="0.25">
      <c r="A7539">
        <v>3.9</v>
      </c>
      <c r="B7539" s="2">
        <v>1823154</v>
      </c>
    </row>
    <row r="7540" spans="1:2" x14ac:dyDescent="0.25">
      <c r="A7540">
        <v>3.9</v>
      </c>
      <c r="B7540" s="2">
        <v>-22561969</v>
      </c>
    </row>
    <row r="7541" spans="1:2" x14ac:dyDescent="0.25">
      <c r="A7541">
        <v>3.9</v>
      </c>
      <c r="B7541" s="2">
        <v>1383553</v>
      </c>
    </row>
    <row r="7542" spans="1:2" x14ac:dyDescent="0.25">
      <c r="A7542">
        <v>3.9</v>
      </c>
      <c r="B7542" s="2">
        <v>4508066</v>
      </c>
    </row>
    <row r="7543" spans="1:2" x14ac:dyDescent="0.25">
      <c r="A7543">
        <v>3.9</v>
      </c>
      <c r="B7543" s="2">
        <v>-60025590</v>
      </c>
    </row>
    <row r="7544" spans="1:2" x14ac:dyDescent="0.25">
      <c r="A7544">
        <v>3.9</v>
      </c>
      <c r="B7544" s="2">
        <v>4905690</v>
      </c>
    </row>
    <row r="7545" spans="1:2" x14ac:dyDescent="0.25">
      <c r="A7545">
        <v>3.9</v>
      </c>
      <c r="B7545" s="2">
        <v>-12700859</v>
      </c>
    </row>
    <row r="7546" spans="1:2" x14ac:dyDescent="0.25">
      <c r="A7546">
        <v>3.9</v>
      </c>
      <c r="B7546" s="2">
        <v>42576805</v>
      </c>
    </row>
    <row r="7547" spans="1:2" x14ac:dyDescent="0.25">
      <c r="A7547">
        <v>3.9</v>
      </c>
      <c r="B7547" s="2">
        <v>37197876</v>
      </c>
    </row>
    <row r="7548" spans="1:2" x14ac:dyDescent="0.25">
      <c r="A7548">
        <v>3.9</v>
      </c>
      <c r="B7548" s="2">
        <v>4017852</v>
      </c>
    </row>
    <row r="7549" spans="1:2" x14ac:dyDescent="0.25">
      <c r="A7549">
        <v>3.8</v>
      </c>
      <c r="B7549" s="2">
        <v>-10000</v>
      </c>
    </row>
    <row r="7550" spans="1:2" x14ac:dyDescent="0.25">
      <c r="A7550">
        <v>3.8</v>
      </c>
      <c r="B7550" s="2">
        <v>5301085</v>
      </c>
    </row>
    <row r="7551" spans="1:2" x14ac:dyDescent="0.25">
      <c r="A7551">
        <v>3.8</v>
      </c>
      <c r="B7551" s="2">
        <v>2443487</v>
      </c>
    </row>
    <row r="7552" spans="1:2" x14ac:dyDescent="0.25">
      <c r="A7552">
        <v>3.8</v>
      </c>
      <c r="B7552" s="2">
        <v>1265302</v>
      </c>
    </row>
    <row r="7553" spans="1:2" x14ac:dyDescent="0.25">
      <c r="A7553">
        <v>3.8</v>
      </c>
      <c r="B7553" s="2">
        <v>21058033</v>
      </c>
    </row>
    <row r="7554" spans="1:2" x14ac:dyDescent="0.25">
      <c r="A7554">
        <v>3.8</v>
      </c>
      <c r="B7554" s="2">
        <v>-100000</v>
      </c>
    </row>
    <row r="7555" spans="1:2" x14ac:dyDescent="0.25">
      <c r="A7555">
        <v>3.8</v>
      </c>
      <c r="B7555" s="2">
        <v>-8201698</v>
      </c>
    </row>
    <row r="7556" spans="1:2" x14ac:dyDescent="0.25">
      <c r="A7556">
        <v>3.8</v>
      </c>
      <c r="B7556" s="2">
        <v>10497324</v>
      </c>
    </row>
    <row r="7557" spans="1:2" x14ac:dyDescent="0.25">
      <c r="A7557">
        <v>3.8</v>
      </c>
      <c r="B7557" s="2">
        <v>-5651428</v>
      </c>
    </row>
    <row r="7558" spans="1:2" x14ac:dyDescent="0.25">
      <c r="A7558">
        <v>3.8</v>
      </c>
      <c r="B7558" s="2">
        <v>-5508691</v>
      </c>
    </row>
    <row r="7559" spans="1:2" x14ac:dyDescent="0.25">
      <c r="A7559">
        <v>3.8</v>
      </c>
      <c r="B7559" s="2">
        <v>12825141</v>
      </c>
    </row>
    <row r="7560" spans="1:2" x14ac:dyDescent="0.25">
      <c r="A7560">
        <v>3.8</v>
      </c>
      <c r="B7560" s="2">
        <v>113235719</v>
      </c>
    </row>
    <row r="7561" spans="1:2" x14ac:dyDescent="0.25">
      <c r="A7561">
        <v>3.8</v>
      </c>
      <c r="B7561" s="2">
        <v>-36615061</v>
      </c>
    </row>
    <row r="7562" spans="1:2" x14ac:dyDescent="0.25">
      <c r="A7562">
        <v>3.8</v>
      </c>
      <c r="B7562" s="2">
        <v>-92896027</v>
      </c>
    </row>
    <row r="7563" spans="1:2" x14ac:dyDescent="0.25">
      <c r="A7563">
        <v>3.8</v>
      </c>
      <c r="B7563" s="2">
        <v>-46902085</v>
      </c>
    </row>
    <row r="7564" spans="1:2" x14ac:dyDescent="0.25">
      <c r="A7564">
        <v>3.8</v>
      </c>
      <c r="B7564" s="2">
        <v>-21122444</v>
      </c>
    </row>
    <row r="7565" spans="1:2" x14ac:dyDescent="0.25">
      <c r="A7565">
        <v>3.8</v>
      </c>
      <c r="B7565" s="2">
        <v>129292488</v>
      </c>
    </row>
    <row r="7566" spans="1:2" x14ac:dyDescent="0.25">
      <c r="A7566">
        <v>3.8</v>
      </c>
      <c r="B7566" s="2">
        <v>1351945</v>
      </c>
    </row>
    <row r="7567" spans="1:2" x14ac:dyDescent="0.25">
      <c r="A7567">
        <v>3.8</v>
      </c>
      <c r="B7567" s="2">
        <v>170323</v>
      </c>
    </row>
    <row r="7568" spans="1:2" x14ac:dyDescent="0.25">
      <c r="A7568">
        <v>3.8</v>
      </c>
      <c r="B7568" s="2">
        <v>20185</v>
      </c>
    </row>
    <row r="7569" spans="1:2" x14ac:dyDescent="0.25">
      <c r="A7569">
        <v>3.8</v>
      </c>
      <c r="B7569" s="2">
        <v>-1533030</v>
      </c>
    </row>
    <row r="7570" spans="1:2" x14ac:dyDescent="0.25">
      <c r="A7570">
        <v>3.7</v>
      </c>
      <c r="B7570" s="2">
        <v>-14324401</v>
      </c>
    </row>
    <row r="7571" spans="1:2" x14ac:dyDescent="0.25">
      <c r="A7571">
        <v>3.7</v>
      </c>
      <c r="B7571" s="2">
        <v>67487055</v>
      </c>
    </row>
    <row r="7572" spans="1:2" x14ac:dyDescent="0.25">
      <c r="A7572">
        <v>3.7</v>
      </c>
      <c r="B7572" s="2">
        <v>755414</v>
      </c>
    </row>
    <row r="7573" spans="1:2" x14ac:dyDescent="0.25">
      <c r="A7573">
        <v>3.7</v>
      </c>
      <c r="B7573" s="2">
        <v>4463841</v>
      </c>
    </row>
    <row r="7574" spans="1:2" x14ac:dyDescent="0.25">
      <c r="A7574">
        <v>3.7</v>
      </c>
      <c r="B7574" s="2">
        <v>5410972</v>
      </c>
    </row>
    <row r="7575" spans="1:2" x14ac:dyDescent="0.25">
      <c r="A7575">
        <v>3.7</v>
      </c>
      <c r="B7575" s="2">
        <v>1689501</v>
      </c>
    </row>
    <row r="7576" spans="1:2" x14ac:dyDescent="0.25">
      <c r="A7576">
        <v>3.7</v>
      </c>
      <c r="B7576" s="2">
        <v>0</v>
      </c>
    </row>
    <row r="7577" spans="1:2" x14ac:dyDescent="0.25">
      <c r="A7577">
        <v>3.7</v>
      </c>
      <c r="B7577" s="2">
        <v>-1318980</v>
      </c>
    </row>
    <row r="7578" spans="1:2" x14ac:dyDescent="0.25">
      <c r="A7578">
        <v>3.7</v>
      </c>
      <c r="B7578" s="2">
        <v>1089000</v>
      </c>
    </row>
    <row r="7579" spans="1:2" x14ac:dyDescent="0.25">
      <c r="A7579">
        <v>3.7</v>
      </c>
      <c r="B7579" s="2">
        <v>2517600</v>
      </c>
    </row>
    <row r="7580" spans="1:2" x14ac:dyDescent="0.25">
      <c r="A7580">
        <v>3.7</v>
      </c>
      <c r="B7580" s="2">
        <v>21376861</v>
      </c>
    </row>
    <row r="7581" spans="1:2" x14ac:dyDescent="0.25">
      <c r="A7581">
        <v>3.7</v>
      </c>
      <c r="B7581" s="2">
        <v>1615840</v>
      </c>
    </row>
    <row r="7582" spans="1:2" x14ac:dyDescent="0.25">
      <c r="A7582">
        <v>3.7</v>
      </c>
      <c r="B7582" s="2">
        <v>-23531725</v>
      </c>
    </row>
    <row r="7583" spans="1:2" x14ac:dyDescent="0.25">
      <c r="A7583">
        <v>3.7</v>
      </c>
      <c r="B7583" s="2">
        <v>-11021306</v>
      </c>
    </row>
    <row r="7584" spans="1:2" x14ac:dyDescent="0.25">
      <c r="A7584">
        <v>3.7</v>
      </c>
      <c r="B7584" s="2">
        <v>-49845101</v>
      </c>
    </row>
    <row r="7585" spans="1:2" x14ac:dyDescent="0.25">
      <c r="A7585">
        <v>3.7</v>
      </c>
      <c r="B7585" s="2">
        <v>-1011819</v>
      </c>
    </row>
    <row r="7586" spans="1:2" x14ac:dyDescent="0.25">
      <c r="A7586">
        <v>3.7</v>
      </c>
      <c r="B7586" s="2">
        <v>21992655</v>
      </c>
    </row>
    <row r="7587" spans="1:2" x14ac:dyDescent="0.25">
      <c r="A7587">
        <v>3.7</v>
      </c>
      <c r="B7587" s="2">
        <v>28201432</v>
      </c>
    </row>
    <row r="7588" spans="1:2" x14ac:dyDescent="0.25">
      <c r="A7588">
        <v>3.7</v>
      </c>
      <c r="B7588" s="2">
        <v>-1194620</v>
      </c>
    </row>
    <row r="7589" spans="1:2" x14ac:dyDescent="0.25">
      <c r="A7589">
        <v>3.7</v>
      </c>
      <c r="B7589" s="2">
        <v>-5235799</v>
      </c>
    </row>
    <row r="7590" spans="1:2" x14ac:dyDescent="0.25">
      <c r="A7590">
        <v>3.7</v>
      </c>
      <c r="B7590" s="2">
        <v>3518634</v>
      </c>
    </row>
    <row r="7591" spans="1:2" x14ac:dyDescent="0.25">
      <c r="A7591">
        <v>3.6</v>
      </c>
      <c r="B7591" s="2">
        <v>-750000</v>
      </c>
    </row>
    <row r="7592" spans="1:2" x14ac:dyDescent="0.25">
      <c r="A7592">
        <v>3.6</v>
      </c>
      <c r="B7592" s="2">
        <v>902152</v>
      </c>
    </row>
    <row r="7593" spans="1:2" x14ac:dyDescent="0.25">
      <c r="A7593">
        <v>3.6</v>
      </c>
      <c r="B7593" s="2">
        <v>903979</v>
      </c>
    </row>
    <row r="7594" spans="1:2" x14ac:dyDescent="0.25">
      <c r="A7594">
        <v>3.6</v>
      </c>
      <c r="B7594" s="2">
        <v>49141030</v>
      </c>
    </row>
    <row r="7595" spans="1:2" x14ac:dyDescent="0.25">
      <c r="A7595">
        <v>3.6</v>
      </c>
      <c r="B7595" s="2">
        <v>-8963480</v>
      </c>
    </row>
    <row r="7596" spans="1:2" x14ac:dyDescent="0.25">
      <c r="A7596">
        <v>3.6</v>
      </c>
      <c r="B7596" s="2">
        <v>36099</v>
      </c>
    </row>
    <row r="7597" spans="1:2" x14ac:dyDescent="0.25">
      <c r="A7597">
        <v>3.6</v>
      </c>
      <c r="B7597" s="2">
        <v>-2330242</v>
      </c>
    </row>
    <row r="7598" spans="1:2" x14ac:dyDescent="0.25">
      <c r="A7598">
        <v>3.6</v>
      </c>
      <c r="B7598" s="2">
        <v>17987034</v>
      </c>
    </row>
    <row r="7599" spans="1:2" x14ac:dyDescent="0.25">
      <c r="A7599">
        <v>3.5</v>
      </c>
      <c r="B7599" s="2">
        <v>2914328</v>
      </c>
    </row>
    <row r="7600" spans="1:2" x14ac:dyDescent="0.25">
      <c r="A7600">
        <v>3.5</v>
      </c>
      <c r="B7600" s="2">
        <v>5678950</v>
      </c>
    </row>
    <row r="7601" spans="1:2" x14ac:dyDescent="0.25">
      <c r="A7601">
        <v>3.5</v>
      </c>
      <c r="B7601" s="2">
        <v>2147228</v>
      </c>
    </row>
    <row r="7602" spans="1:2" x14ac:dyDescent="0.25">
      <c r="A7602">
        <v>3.5</v>
      </c>
      <c r="B7602" s="2">
        <v>4263112</v>
      </c>
    </row>
    <row r="7603" spans="1:2" x14ac:dyDescent="0.25">
      <c r="A7603">
        <v>3.5</v>
      </c>
      <c r="B7603" s="2">
        <v>-6073753</v>
      </c>
    </row>
    <row r="7604" spans="1:2" x14ac:dyDescent="0.25">
      <c r="A7604">
        <v>3.5</v>
      </c>
      <c r="B7604" s="2">
        <v>4342592</v>
      </c>
    </row>
    <row r="7605" spans="1:2" x14ac:dyDescent="0.25">
      <c r="A7605">
        <v>3.5</v>
      </c>
      <c r="B7605" s="2">
        <v>58564310</v>
      </c>
    </row>
    <row r="7606" spans="1:2" x14ac:dyDescent="0.25">
      <c r="A7606">
        <v>3.5</v>
      </c>
      <c r="B7606" s="2">
        <v>58378744</v>
      </c>
    </row>
    <row r="7607" spans="1:2" x14ac:dyDescent="0.25">
      <c r="A7607">
        <v>3.5</v>
      </c>
      <c r="B7607" s="2">
        <v>17227514</v>
      </c>
    </row>
    <row r="7608" spans="1:2" x14ac:dyDescent="0.25">
      <c r="A7608">
        <v>3.5</v>
      </c>
      <c r="B7608" s="2">
        <v>-1154304</v>
      </c>
    </row>
    <row r="7609" spans="1:2" x14ac:dyDescent="0.25">
      <c r="A7609">
        <v>3.4</v>
      </c>
      <c r="B7609" s="2">
        <v>30065280</v>
      </c>
    </row>
    <row r="7610" spans="1:2" x14ac:dyDescent="0.25">
      <c r="A7610">
        <v>3.4</v>
      </c>
      <c r="B7610" s="2">
        <v>4888703</v>
      </c>
    </row>
    <row r="7611" spans="1:2" x14ac:dyDescent="0.25">
      <c r="A7611">
        <v>3.4</v>
      </c>
      <c r="B7611" s="2">
        <v>-6575888</v>
      </c>
    </row>
    <row r="7612" spans="1:2" x14ac:dyDescent="0.25">
      <c r="A7612">
        <v>3.4</v>
      </c>
      <c r="B7612" s="2">
        <v>-5206386</v>
      </c>
    </row>
    <row r="7613" spans="1:2" x14ac:dyDescent="0.25">
      <c r="A7613">
        <v>3.4</v>
      </c>
      <c r="B7613" s="2">
        <v>-21097985</v>
      </c>
    </row>
    <row r="7614" spans="1:2" x14ac:dyDescent="0.25">
      <c r="A7614">
        <v>3.4</v>
      </c>
      <c r="B7614" s="2">
        <v>20267515</v>
      </c>
    </row>
    <row r="7615" spans="1:2" x14ac:dyDescent="0.25">
      <c r="A7615">
        <v>3.4</v>
      </c>
      <c r="B7615" s="2">
        <v>-17897621</v>
      </c>
    </row>
    <row r="7616" spans="1:2" x14ac:dyDescent="0.25">
      <c r="A7616">
        <v>3.4</v>
      </c>
      <c r="B7616" s="2">
        <v>60547866</v>
      </c>
    </row>
    <row r="7617" spans="1:2" x14ac:dyDescent="0.25">
      <c r="A7617">
        <v>3.4</v>
      </c>
      <c r="B7617" s="2">
        <v>13266</v>
      </c>
    </row>
    <row r="7618" spans="1:2" x14ac:dyDescent="0.25">
      <c r="A7618">
        <v>3.3</v>
      </c>
      <c r="B7618" s="2">
        <v>-414102</v>
      </c>
    </row>
    <row r="7619" spans="1:2" x14ac:dyDescent="0.25">
      <c r="A7619">
        <v>3.3</v>
      </c>
      <c r="B7619" s="2">
        <v>27411001</v>
      </c>
    </row>
    <row r="7620" spans="1:2" x14ac:dyDescent="0.25">
      <c r="A7620">
        <v>3.3</v>
      </c>
      <c r="B7620" s="2">
        <v>70673788</v>
      </c>
    </row>
    <row r="7621" spans="1:2" x14ac:dyDescent="0.25">
      <c r="A7621">
        <v>3.3</v>
      </c>
      <c r="B7621" s="2">
        <v>167776646</v>
      </c>
    </row>
    <row r="7622" spans="1:2" x14ac:dyDescent="0.25">
      <c r="A7622">
        <v>3.2</v>
      </c>
      <c r="B7622" s="2">
        <v>-14684317</v>
      </c>
    </row>
    <row r="7623" spans="1:2" x14ac:dyDescent="0.25">
      <c r="A7623">
        <v>3.2</v>
      </c>
      <c r="B7623" s="2">
        <v>78068</v>
      </c>
    </row>
    <row r="7624" spans="1:2" x14ac:dyDescent="0.25">
      <c r="A7624">
        <v>3.2</v>
      </c>
      <c r="B7624" s="2">
        <v>-2781362</v>
      </c>
    </row>
    <row r="7625" spans="1:2" x14ac:dyDescent="0.25">
      <c r="A7625">
        <v>3.2</v>
      </c>
      <c r="B7625" s="2">
        <v>-10742897</v>
      </c>
    </row>
    <row r="7626" spans="1:2" x14ac:dyDescent="0.25">
      <c r="A7626">
        <v>3.2</v>
      </c>
      <c r="B7626" s="2">
        <v>-7469606</v>
      </c>
    </row>
    <row r="7627" spans="1:2" x14ac:dyDescent="0.25">
      <c r="A7627">
        <v>3.2</v>
      </c>
      <c r="B7627" s="2">
        <v>41738549</v>
      </c>
    </row>
    <row r="7628" spans="1:2" x14ac:dyDescent="0.25">
      <c r="A7628">
        <v>3.1</v>
      </c>
      <c r="B7628" s="2">
        <v>129778</v>
      </c>
    </row>
    <row r="7629" spans="1:2" x14ac:dyDescent="0.25">
      <c r="A7629">
        <v>3.1</v>
      </c>
      <c r="B7629" s="2">
        <v>-44147236</v>
      </c>
    </row>
    <row r="7630" spans="1:2" x14ac:dyDescent="0.25">
      <c r="A7630">
        <v>3.1</v>
      </c>
      <c r="B7630" s="2">
        <v>6013153</v>
      </c>
    </row>
    <row r="7631" spans="1:2" x14ac:dyDescent="0.25">
      <c r="A7631">
        <v>3.1</v>
      </c>
      <c r="B7631" s="2">
        <v>11405896</v>
      </c>
    </row>
    <row r="7632" spans="1:2" x14ac:dyDescent="0.25">
      <c r="A7632">
        <v>3.1</v>
      </c>
      <c r="B7632" s="2">
        <v>-7000</v>
      </c>
    </row>
    <row r="7633" spans="1:2" x14ac:dyDescent="0.25">
      <c r="A7633">
        <v>3</v>
      </c>
      <c r="B7633" s="2">
        <v>-3776800</v>
      </c>
    </row>
    <row r="7634" spans="1:2" x14ac:dyDescent="0.25">
      <c r="A7634">
        <v>3</v>
      </c>
      <c r="B7634" s="2">
        <v>1914881</v>
      </c>
    </row>
    <row r="7635" spans="1:2" x14ac:dyDescent="0.25">
      <c r="A7635">
        <v>3</v>
      </c>
      <c r="B7635" s="2">
        <v>28881013</v>
      </c>
    </row>
    <row r="7636" spans="1:2" x14ac:dyDescent="0.25">
      <c r="A7636">
        <v>3</v>
      </c>
      <c r="B7636" s="2">
        <v>-1062738</v>
      </c>
    </row>
    <row r="7637" spans="1:2" x14ac:dyDescent="0.25">
      <c r="A7637">
        <v>3</v>
      </c>
      <c r="B7637" s="2">
        <v>375805</v>
      </c>
    </row>
    <row r="7638" spans="1:2" x14ac:dyDescent="0.25">
      <c r="A7638">
        <v>3</v>
      </c>
      <c r="B7638" s="2">
        <v>1101470</v>
      </c>
    </row>
    <row r="7639" spans="1:2" x14ac:dyDescent="0.25">
      <c r="A7639">
        <v>2.9</v>
      </c>
      <c r="B7639" s="2">
        <v>0</v>
      </c>
    </row>
    <row r="7640" spans="1:2" x14ac:dyDescent="0.25">
      <c r="A7640">
        <v>2.9</v>
      </c>
      <c r="B7640" s="2">
        <v>-4806938</v>
      </c>
    </row>
    <row r="7641" spans="1:2" x14ac:dyDescent="0.25">
      <c r="A7641">
        <v>2.9</v>
      </c>
      <c r="B7641" s="2">
        <v>-14289028</v>
      </c>
    </row>
    <row r="7642" spans="1:2" x14ac:dyDescent="0.25">
      <c r="A7642">
        <v>2.9</v>
      </c>
      <c r="B7642" s="2">
        <v>-21349725</v>
      </c>
    </row>
    <row r="7643" spans="1:2" x14ac:dyDescent="0.25">
      <c r="A7643">
        <v>2.8</v>
      </c>
      <c r="B7643" s="2">
        <v>65749034</v>
      </c>
    </row>
    <row r="7644" spans="1:2" x14ac:dyDescent="0.25">
      <c r="A7644">
        <v>2.8</v>
      </c>
      <c r="B7644" s="2">
        <v>55897593</v>
      </c>
    </row>
    <row r="7645" spans="1:2" x14ac:dyDescent="0.25">
      <c r="A7645">
        <v>2.7</v>
      </c>
      <c r="B7645" s="2">
        <v>-40799014</v>
      </c>
    </row>
    <row r="7646" spans="1:2" x14ac:dyDescent="0.25">
      <c r="A7646">
        <v>2.7</v>
      </c>
      <c r="B7646" s="2">
        <v>60822</v>
      </c>
    </row>
    <row r="7647" spans="1:2" x14ac:dyDescent="0.25">
      <c r="A7647">
        <v>2.7</v>
      </c>
      <c r="B7647" s="2">
        <v>-19577620</v>
      </c>
    </row>
    <row r="7648" spans="1:2" x14ac:dyDescent="0.25">
      <c r="A7648">
        <v>2.7</v>
      </c>
      <c r="B7648" s="2">
        <v>71145</v>
      </c>
    </row>
    <row r="7649" spans="1:2" x14ac:dyDescent="0.25">
      <c r="A7649">
        <v>2.7</v>
      </c>
      <c r="B7649" s="2">
        <v>24450736</v>
      </c>
    </row>
    <row r="7650" spans="1:2" x14ac:dyDescent="0.25">
      <c r="A7650">
        <v>2.6</v>
      </c>
      <c r="B7650" s="2">
        <v>576615</v>
      </c>
    </row>
    <row r="7651" spans="1:2" x14ac:dyDescent="0.25">
      <c r="A7651">
        <v>2.5</v>
      </c>
      <c r="B7651" s="2">
        <v>-12590775</v>
      </c>
    </row>
    <row r="7652" spans="1:2" x14ac:dyDescent="0.25">
      <c r="A7652">
        <v>2.5</v>
      </c>
      <c r="B7652" s="2">
        <v>-43274337</v>
      </c>
    </row>
    <row r="7653" spans="1:2" x14ac:dyDescent="0.25">
      <c r="A7653">
        <v>2.5</v>
      </c>
      <c r="B7653" s="2">
        <v>-46733791</v>
      </c>
    </row>
    <row r="7654" spans="1:2" x14ac:dyDescent="0.25">
      <c r="A7654">
        <v>2.5</v>
      </c>
      <c r="B7654" s="2">
        <v>25720772</v>
      </c>
    </row>
    <row r="7655" spans="1:2" x14ac:dyDescent="0.25">
      <c r="A7655">
        <v>2.4</v>
      </c>
      <c r="B7655" s="2">
        <v>-7306355</v>
      </c>
    </row>
    <row r="7656" spans="1:2" x14ac:dyDescent="0.25">
      <c r="A7656">
        <v>2.4</v>
      </c>
      <c r="B7656" s="2">
        <v>67238158</v>
      </c>
    </row>
    <row r="7657" spans="1:2" x14ac:dyDescent="0.25">
      <c r="A7657">
        <v>2.2999999999999998</v>
      </c>
      <c r="B7657" s="2">
        <v>-16728334</v>
      </c>
    </row>
    <row r="7658" spans="1:2" x14ac:dyDescent="0.25">
      <c r="A7658">
        <v>2.2000000000000002</v>
      </c>
      <c r="B7658" s="2">
        <v>-19384745</v>
      </c>
    </row>
    <row r="7659" spans="1:2" x14ac:dyDescent="0.25">
      <c r="A7659">
        <v>2.2000000000000002</v>
      </c>
      <c r="B7659" s="2">
        <v>-24018452</v>
      </c>
    </row>
    <row r="7660" spans="1:2" x14ac:dyDescent="0.25">
      <c r="A7660">
        <v>2.2000000000000002</v>
      </c>
      <c r="B7660" s="2">
        <v>-1286575</v>
      </c>
    </row>
    <row r="7661" spans="1:2" x14ac:dyDescent="0.25">
      <c r="A7661">
        <v>2.2000000000000002</v>
      </c>
      <c r="B7661" s="2">
        <v>1635907</v>
      </c>
    </row>
    <row r="7662" spans="1:2" x14ac:dyDescent="0.25">
      <c r="A7662">
        <v>2.1</v>
      </c>
      <c r="B7662" s="2">
        <v>1818181</v>
      </c>
    </row>
    <row r="7663" spans="1:2" x14ac:dyDescent="0.25">
      <c r="A7663">
        <v>2.1</v>
      </c>
      <c r="B7663" s="2">
        <v>-7071117</v>
      </c>
    </row>
    <row r="7664" spans="1:2" x14ac:dyDescent="0.25">
      <c r="A7664">
        <v>1.9</v>
      </c>
      <c r="B7664" s="2">
        <v>-10551356</v>
      </c>
    </row>
    <row r="7665" spans="1:2" x14ac:dyDescent="0.25">
      <c r="A7665">
        <v>1.9</v>
      </c>
      <c r="B7665" s="2">
        <v>14816824</v>
      </c>
    </row>
    <row r="7666" spans="1:2" x14ac:dyDescent="0.25">
      <c r="A7666">
        <v>1.9</v>
      </c>
      <c r="B7666" s="2">
        <v>1596232</v>
      </c>
    </row>
    <row r="7667" spans="1:2" x14ac:dyDescent="0.25">
      <c r="B7667" s="2">
        <v>-1000000</v>
      </c>
    </row>
    <row r="7668" spans="1:2" x14ac:dyDescent="0.25">
      <c r="B7668" s="2">
        <v>-10000</v>
      </c>
    </row>
    <row r="7669" spans="1:2" x14ac:dyDescent="0.25">
      <c r="B7669" s="2">
        <v>-15000</v>
      </c>
    </row>
  </sheetData>
  <autoFilter ref="A1:B7669" xr:uid="{5FD419DE-B031-466D-9FC9-B7E46DCC81F8}"/>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162E6-9E3E-4ABC-9FDB-6E6CC4BBD616}">
  <dimension ref="A1:F7669"/>
  <sheetViews>
    <sheetView workbookViewId="0">
      <selection activeCell="F19" sqref="F19"/>
    </sheetView>
  </sheetViews>
  <sheetFormatPr defaultRowHeight="15" x14ac:dyDescent="0.25"/>
  <cols>
    <col min="1" max="1" width="16.5703125" customWidth="1"/>
    <col min="2" max="2" width="20.42578125" customWidth="1"/>
    <col min="5" max="5" width="13.140625" bestFit="1" customWidth="1"/>
    <col min="6" max="6" width="18.5703125" style="2" bestFit="1" customWidth="1"/>
  </cols>
  <sheetData>
    <row r="1" spans="1:6" x14ac:dyDescent="0.25">
      <c r="A1" t="s">
        <v>1</v>
      </c>
      <c r="B1" t="s">
        <v>22562</v>
      </c>
    </row>
    <row r="2" spans="1:6" x14ac:dyDescent="0.25">
      <c r="A2" t="s">
        <v>33</v>
      </c>
      <c r="B2">
        <v>520375067</v>
      </c>
    </row>
    <row r="3" spans="1:6" x14ac:dyDescent="0.25">
      <c r="A3" t="s">
        <v>16</v>
      </c>
      <c r="B3">
        <v>27998772</v>
      </c>
    </row>
    <row r="4" spans="1:6" x14ac:dyDescent="0.25">
      <c r="A4" t="s">
        <v>33</v>
      </c>
      <c r="B4">
        <v>-35000000</v>
      </c>
    </row>
    <row r="5" spans="1:6" x14ac:dyDescent="0.25">
      <c r="A5" t="s">
        <v>16</v>
      </c>
      <c r="B5">
        <v>5402427</v>
      </c>
    </row>
    <row r="6" spans="1:6" x14ac:dyDescent="0.25">
      <c r="A6" t="s">
        <v>33</v>
      </c>
      <c r="B6">
        <v>-900000</v>
      </c>
    </row>
    <row r="7" spans="1:6" x14ac:dyDescent="0.25">
      <c r="A7" t="s">
        <v>16</v>
      </c>
      <c r="B7">
        <v>88229890</v>
      </c>
    </row>
    <row r="8" spans="1:6" x14ac:dyDescent="0.25">
      <c r="A8" t="s">
        <v>33</v>
      </c>
      <c r="B8">
        <v>0</v>
      </c>
    </row>
    <row r="9" spans="1:6" x14ac:dyDescent="0.25">
      <c r="A9" t="s">
        <v>448</v>
      </c>
      <c r="B9">
        <v>167451</v>
      </c>
    </row>
    <row r="10" spans="1:6" x14ac:dyDescent="0.25">
      <c r="A10" t="s">
        <v>33</v>
      </c>
      <c r="B10">
        <v>79953539</v>
      </c>
    </row>
    <row r="11" spans="1:6" x14ac:dyDescent="0.25">
      <c r="A11" t="s">
        <v>16</v>
      </c>
      <c r="B11">
        <v>48766923</v>
      </c>
    </row>
    <row r="12" spans="1:6" x14ac:dyDescent="0.25">
      <c r="A12" t="s">
        <v>33</v>
      </c>
      <c r="B12">
        <v>67182787</v>
      </c>
    </row>
    <row r="13" spans="1:6" x14ac:dyDescent="0.25">
      <c r="A13" t="s">
        <v>22088</v>
      </c>
      <c r="B13">
        <v>109749</v>
      </c>
    </row>
    <row r="14" spans="1:6" x14ac:dyDescent="0.25">
      <c r="A14" t="s">
        <v>16</v>
      </c>
      <c r="B14">
        <v>33846344</v>
      </c>
      <c r="E14" s="4" t="s">
        <v>22089</v>
      </c>
      <c r="F14" s="2" t="s">
        <v>22564</v>
      </c>
    </row>
    <row r="15" spans="1:6" x14ac:dyDescent="0.25">
      <c r="A15" t="s">
        <v>33</v>
      </c>
      <c r="B15">
        <v>25031783</v>
      </c>
      <c r="E15" s="5" t="s">
        <v>624</v>
      </c>
      <c r="F15" s="2">
        <v>30065280</v>
      </c>
    </row>
    <row r="16" spans="1:6" x14ac:dyDescent="0.25">
      <c r="A16" t="s">
        <v>33</v>
      </c>
      <c r="B16">
        <v>389003</v>
      </c>
      <c r="E16" s="5" t="s">
        <v>337</v>
      </c>
      <c r="F16" s="2">
        <v>15674016882</v>
      </c>
    </row>
    <row r="17" spans="1:6" x14ac:dyDescent="0.25">
      <c r="A17" t="s">
        <v>33</v>
      </c>
      <c r="B17">
        <v>3910019</v>
      </c>
      <c r="E17" s="5" t="s">
        <v>22088</v>
      </c>
      <c r="F17" s="2">
        <v>1191093597</v>
      </c>
    </row>
    <row r="18" spans="1:6" x14ac:dyDescent="0.25">
      <c r="A18" t="s">
        <v>337</v>
      </c>
      <c r="B18">
        <v>2013193</v>
      </c>
      <c r="E18" s="5" t="s">
        <v>510</v>
      </c>
      <c r="F18" s="2">
        <v>126804585</v>
      </c>
    </row>
    <row r="19" spans="1:6" x14ac:dyDescent="0.25">
      <c r="A19" t="s">
        <v>33</v>
      </c>
      <c r="B19">
        <v>4609597</v>
      </c>
      <c r="E19" s="5" t="s">
        <v>448</v>
      </c>
      <c r="F19" s="2">
        <v>4227934204</v>
      </c>
    </row>
    <row r="20" spans="1:6" x14ac:dyDescent="0.25">
      <c r="A20" t="s">
        <v>16</v>
      </c>
      <c r="B20">
        <v>28121708</v>
      </c>
      <c r="E20" s="5" t="s">
        <v>33</v>
      </c>
      <c r="F20" s="2">
        <v>89935838393</v>
      </c>
    </row>
    <row r="21" spans="1:6" x14ac:dyDescent="0.25">
      <c r="A21" t="s">
        <v>16</v>
      </c>
      <c r="B21">
        <v>25399000</v>
      </c>
      <c r="E21" s="5" t="s">
        <v>2000</v>
      </c>
      <c r="F21" s="2">
        <v>185371028410</v>
      </c>
    </row>
    <row r="22" spans="1:6" x14ac:dyDescent="0.25">
      <c r="A22" t="s">
        <v>33</v>
      </c>
      <c r="B22">
        <v>22482952</v>
      </c>
      <c r="E22" s="5" t="s">
        <v>16</v>
      </c>
      <c r="F22" s="2">
        <v>93621575065</v>
      </c>
    </row>
    <row r="23" spans="1:6" x14ac:dyDescent="0.25">
      <c r="A23" t="s">
        <v>16</v>
      </c>
      <c r="B23">
        <v>3563886</v>
      </c>
      <c r="E23" s="5" t="s">
        <v>21835</v>
      </c>
      <c r="F23" s="2">
        <v>5756185</v>
      </c>
    </row>
    <row r="24" spans="1:6" x14ac:dyDescent="0.25">
      <c r="A24" t="s">
        <v>16</v>
      </c>
      <c r="B24">
        <v>5795189</v>
      </c>
      <c r="E24" s="5" t="s">
        <v>8585</v>
      </c>
      <c r="F24" s="2">
        <v>658537041</v>
      </c>
    </row>
    <row r="25" spans="1:6" x14ac:dyDescent="0.25">
      <c r="A25" t="s">
        <v>16</v>
      </c>
      <c r="B25">
        <v>12516</v>
      </c>
      <c r="E25" s="5" t="s">
        <v>963</v>
      </c>
      <c r="F25" s="2">
        <v>601412409</v>
      </c>
    </row>
    <row r="26" spans="1:6" x14ac:dyDescent="0.25">
      <c r="A26" t="s">
        <v>33</v>
      </c>
      <c r="B26">
        <v>93300686</v>
      </c>
      <c r="E26" s="5" t="s">
        <v>2709</v>
      </c>
      <c r="F26" s="2">
        <v>15476835</v>
      </c>
    </row>
    <row r="27" spans="1:6" x14ac:dyDescent="0.25">
      <c r="A27" t="s">
        <v>16</v>
      </c>
      <c r="B27">
        <v>19853892</v>
      </c>
      <c r="E27" s="5" t="s">
        <v>3651</v>
      </c>
      <c r="F27" s="2">
        <v>8457953</v>
      </c>
    </row>
    <row r="28" spans="1:6" x14ac:dyDescent="0.25">
      <c r="A28" t="s">
        <v>33</v>
      </c>
      <c r="B28">
        <v>-3000000</v>
      </c>
      <c r="E28" s="5" t="s">
        <v>22090</v>
      </c>
      <c r="F28" s="2">
        <v>391467996839</v>
      </c>
    </row>
    <row r="29" spans="1:6" x14ac:dyDescent="0.25">
      <c r="A29" t="s">
        <v>33</v>
      </c>
      <c r="B29">
        <v>54185706</v>
      </c>
    </row>
    <row r="30" spans="1:6" x14ac:dyDescent="0.25">
      <c r="A30" t="s">
        <v>16</v>
      </c>
      <c r="B30">
        <v>20448782</v>
      </c>
    </row>
    <row r="31" spans="1:6" x14ac:dyDescent="0.25">
      <c r="A31" t="s">
        <v>16</v>
      </c>
      <c r="B31">
        <v>101300000</v>
      </c>
    </row>
    <row r="32" spans="1:6" x14ac:dyDescent="0.25">
      <c r="A32" t="s">
        <v>16</v>
      </c>
      <c r="B32">
        <v>-40515477</v>
      </c>
    </row>
    <row r="33" spans="1:2" x14ac:dyDescent="0.25">
      <c r="A33" t="s">
        <v>16</v>
      </c>
      <c r="B33">
        <v>-2690510</v>
      </c>
    </row>
    <row r="34" spans="1:2" x14ac:dyDescent="0.25">
      <c r="A34" t="s">
        <v>16</v>
      </c>
      <c r="B34">
        <v>2261507</v>
      </c>
    </row>
    <row r="35" spans="1:2" x14ac:dyDescent="0.25">
      <c r="A35" t="s">
        <v>33</v>
      </c>
      <c r="B35">
        <v>4647800</v>
      </c>
    </row>
    <row r="36" spans="1:2" x14ac:dyDescent="0.25">
      <c r="A36" t="s">
        <v>33</v>
      </c>
      <c r="B36">
        <v>43995918</v>
      </c>
    </row>
    <row r="37" spans="1:2" x14ac:dyDescent="0.25">
      <c r="A37" t="s">
        <v>33</v>
      </c>
      <c r="B37">
        <v>0</v>
      </c>
    </row>
    <row r="38" spans="1:2" x14ac:dyDescent="0.25">
      <c r="A38" t="s">
        <v>33</v>
      </c>
      <c r="B38">
        <v>14287755</v>
      </c>
    </row>
    <row r="39" spans="1:2" x14ac:dyDescent="0.25">
      <c r="A39" t="s">
        <v>22088</v>
      </c>
      <c r="B39">
        <v>0</v>
      </c>
    </row>
    <row r="40" spans="1:2" x14ac:dyDescent="0.25">
      <c r="A40" t="s">
        <v>16</v>
      </c>
      <c r="B40">
        <v>21202829</v>
      </c>
    </row>
    <row r="41" spans="1:2" x14ac:dyDescent="0.25">
      <c r="A41" t="s">
        <v>16</v>
      </c>
      <c r="B41">
        <v>6659377</v>
      </c>
    </row>
    <row r="42" spans="1:2" x14ac:dyDescent="0.25">
      <c r="A42" t="s">
        <v>16</v>
      </c>
      <c r="B42">
        <v>9870727</v>
      </c>
    </row>
    <row r="43" spans="1:2" x14ac:dyDescent="0.25">
      <c r="A43" t="s">
        <v>16</v>
      </c>
      <c r="B43">
        <v>8814523</v>
      </c>
    </row>
    <row r="44" spans="1:2" x14ac:dyDescent="0.25">
      <c r="A44" t="s">
        <v>16</v>
      </c>
      <c r="B44">
        <v>34326249</v>
      </c>
    </row>
    <row r="45" spans="1:2" x14ac:dyDescent="0.25">
      <c r="A45" t="s">
        <v>16</v>
      </c>
      <c r="B45">
        <v>804713</v>
      </c>
    </row>
    <row r="46" spans="1:2" x14ac:dyDescent="0.25">
      <c r="A46" t="s">
        <v>33</v>
      </c>
      <c r="B46">
        <v>1175855</v>
      </c>
    </row>
    <row r="47" spans="1:2" x14ac:dyDescent="0.25">
      <c r="A47" t="s">
        <v>16</v>
      </c>
      <c r="B47">
        <v>39204601</v>
      </c>
    </row>
    <row r="48" spans="1:2" x14ac:dyDescent="0.25">
      <c r="A48" t="s">
        <v>33</v>
      </c>
      <c r="B48">
        <v>46918287</v>
      </c>
    </row>
    <row r="49" spans="1:2" x14ac:dyDescent="0.25">
      <c r="A49" t="s">
        <v>16</v>
      </c>
      <c r="B49">
        <v>6000000</v>
      </c>
    </row>
    <row r="50" spans="1:2" x14ac:dyDescent="0.25">
      <c r="A50" t="s">
        <v>33</v>
      </c>
      <c r="B50">
        <v>5000000</v>
      </c>
    </row>
    <row r="51" spans="1:2" x14ac:dyDescent="0.25">
      <c r="A51" t="s">
        <v>33</v>
      </c>
      <c r="B51">
        <v>17815212</v>
      </c>
    </row>
    <row r="52" spans="1:2" x14ac:dyDescent="0.25">
      <c r="A52" t="s">
        <v>33</v>
      </c>
      <c r="B52">
        <v>7653061</v>
      </c>
    </row>
    <row r="53" spans="1:2" x14ac:dyDescent="0.25">
      <c r="A53" t="s">
        <v>33</v>
      </c>
      <c r="B53">
        <v>6321392</v>
      </c>
    </row>
    <row r="54" spans="1:2" x14ac:dyDescent="0.25">
      <c r="A54" t="s">
        <v>16</v>
      </c>
      <c r="B54">
        <v>17943674</v>
      </c>
    </row>
    <row r="55" spans="1:2" x14ac:dyDescent="0.25">
      <c r="A55" t="s">
        <v>16</v>
      </c>
      <c r="B55">
        <v>59847348</v>
      </c>
    </row>
    <row r="56" spans="1:2" x14ac:dyDescent="0.25">
      <c r="A56" t="s">
        <v>33</v>
      </c>
      <c r="B56">
        <v>55687344</v>
      </c>
    </row>
    <row r="57" spans="1:2" x14ac:dyDescent="0.25">
      <c r="A57" t="s">
        <v>33</v>
      </c>
      <c r="B57">
        <v>-4565184</v>
      </c>
    </row>
    <row r="58" spans="1:2" x14ac:dyDescent="0.25">
      <c r="A58" t="s">
        <v>16</v>
      </c>
      <c r="B58">
        <v>41675194</v>
      </c>
    </row>
    <row r="59" spans="1:2" x14ac:dyDescent="0.25">
      <c r="A59" t="s">
        <v>33</v>
      </c>
      <c r="B59">
        <v>17765659</v>
      </c>
    </row>
    <row r="60" spans="1:2" x14ac:dyDescent="0.25">
      <c r="A60" t="s">
        <v>16</v>
      </c>
      <c r="B60">
        <v>3342668</v>
      </c>
    </row>
    <row r="61" spans="1:2" x14ac:dyDescent="0.25">
      <c r="A61" t="s">
        <v>33</v>
      </c>
      <c r="B61">
        <v>15934737</v>
      </c>
    </row>
    <row r="62" spans="1:2" x14ac:dyDescent="0.25">
      <c r="A62" t="s">
        <v>33</v>
      </c>
      <c r="B62">
        <v>27118000</v>
      </c>
    </row>
    <row r="63" spans="1:2" x14ac:dyDescent="0.25">
      <c r="A63" t="s">
        <v>16</v>
      </c>
      <c r="B63">
        <v>-1100000</v>
      </c>
    </row>
    <row r="64" spans="1:2" x14ac:dyDescent="0.25">
      <c r="A64" t="s">
        <v>16</v>
      </c>
      <c r="B64">
        <v>54353106</v>
      </c>
    </row>
    <row r="65" spans="1:2" x14ac:dyDescent="0.25">
      <c r="A65" t="s">
        <v>337</v>
      </c>
      <c r="B65">
        <v>5000000</v>
      </c>
    </row>
    <row r="66" spans="1:2" x14ac:dyDescent="0.25">
      <c r="A66" t="s">
        <v>16</v>
      </c>
      <c r="B66">
        <v>6950125</v>
      </c>
    </row>
    <row r="67" spans="1:2" x14ac:dyDescent="0.25">
      <c r="A67" t="s">
        <v>16</v>
      </c>
      <c r="B67">
        <v>0</v>
      </c>
    </row>
    <row r="68" spans="1:2" x14ac:dyDescent="0.25">
      <c r="A68" t="s">
        <v>33</v>
      </c>
      <c r="B68">
        <v>5215015</v>
      </c>
    </row>
    <row r="69" spans="1:2" x14ac:dyDescent="0.25">
      <c r="A69" t="s">
        <v>16</v>
      </c>
      <c r="B69">
        <v>2086905</v>
      </c>
    </row>
    <row r="70" spans="1:2" x14ac:dyDescent="0.25">
      <c r="A70" t="s">
        <v>16</v>
      </c>
      <c r="B70">
        <v>14796236</v>
      </c>
    </row>
    <row r="71" spans="1:2" x14ac:dyDescent="0.25">
      <c r="A71" t="s">
        <v>33</v>
      </c>
      <c r="B71">
        <v>216067</v>
      </c>
    </row>
    <row r="72" spans="1:2" x14ac:dyDescent="0.25">
      <c r="A72" t="s">
        <v>33</v>
      </c>
      <c r="B72">
        <v>29823037</v>
      </c>
    </row>
    <row r="73" spans="1:2" x14ac:dyDescent="0.25">
      <c r="A73" t="s">
        <v>33</v>
      </c>
      <c r="B73">
        <v>2762571</v>
      </c>
    </row>
    <row r="74" spans="1:2" x14ac:dyDescent="0.25">
      <c r="A74" t="s">
        <v>33</v>
      </c>
      <c r="B74">
        <v>66132626</v>
      </c>
    </row>
    <row r="75" spans="1:2" x14ac:dyDescent="0.25">
      <c r="A75" t="s">
        <v>16</v>
      </c>
      <c r="B75">
        <v>-6283172</v>
      </c>
    </row>
    <row r="76" spans="1:2" x14ac:dyDescent="0.25">
      <c r="A76" t="s">
        <v>33</v>
      </c>
      <c r="B76">
        <v>-11000000</v>
      </c>
    </row>
    <row r="77" spans="1:2" x14ac:dyDescent="0.25">
      <c r="A77" t="s">
        <v>33</v>
      </c>
      <c r="B77">
        <v>4226370</v>
      </c>
    </row>
    <row r="78" spans="1:2" x14ac:dyDescent="0.25">
      <c r="A78" t="s">
        <v>33</v>
      </c>
      <c r="B78">
        <v>2806659</v>
      </c>
    </row>
    <row r="79" spans="1:2" x14ac:dyDescent="0.25">
      <c r="A79" t="s">
        <v>33</v>
      </c>
      <c r="B79">
        <v>14504277</v>
      </c>
    </row>
    <row r="80" spans="1:2" x14ac:dyDescent="0.25">
      <c r="A80" t="s">
        <v>33</v>
      </c>
      <c r="B80">
        <v>-337965</v>
      </c>
    </row>
    <row r="81" spans="1:2" x14ac:dyDescent="0.25">
      <c r="A81" t="s">
        <v>16</v>
      </c>
      <c r="B81">
        <v>14971000</v>
      </c>
    </row>
    <row r="82" spans="1:2" x14ac:dyDescent="0.25">
      <c r="A82" t="s">
        <v>33</v>
      </c>
      <c r="B82">
        <v>10697276</v>
      </c>
    </row>
    <row r="83" spans="1:2" x14ac:dyDescent="0.25">
      <c r="A83" t="s">
        <v>33</v>
      </c>
      <c r="B83">
        <v>-36000000</v>
      </c>
    </row>
    <row r="84" spans="1:2" x14ac:dyDescent="0.25">
      <c r="A84" t="s">
        <v>337</v>
      </c>
      <c r="B84">
        <v>18000000</v>
      </c>
    </row>
    <row r="85" spans="1:2" x14ac:dyDescent="0.25">
      <c r="A85" t="s">
        <v>16</v>
      </c>
      <c r="B85">
        <v>8415112</v>
      </c>
    </row>
    <row r="86" spans="1:2" x14ac:dyDescent="0.25">
      <c r="A86" t="s">
        <v>16</v>
      </c>
      <c r="B86">
        <v>2128395</v>
      </c>
    </row>
    <row r="87" spans="1:2" x14ac:dyDescent="0.25">
      <c r="A87" t="s">
        <v>33</v>
      </c>
      <c r="B87">
        <v>14155617</v>
      </c>
    </row>
    <row r="88" spans="1:2" x14ac:dyDescent="0.25">
      <c r="A88" t="s">
        <v>16</v>
      </c>
      <c r="B88">
        <v>-300000</v>
      </c>
    </row>
    <row r="89" spans="1:2" x14ac:dyDescent="0.25">
      <c r="A89" t="s">
        <v>33</v>
      </c>
      <c r="B89">
        <v>-16236012</v>
      </c>
    </row>
    <row r="90" spans="1:2" x14ac:dyDescent="0.25">
      <c r="A90" t="s">
        <v>16</v>
      </c>
      <c r="B90">
        <v>6621520</v>
      </c>
    </row>
    <row r="91" spans="1:2" x14ac:dyDescent="0.25">
      <c r="A91" t="s">
        <v>16</v>
      </c>
      <c r="B91">
        <v>15198912</v>
      </c>
    </row>
    <row r="92" spans="1:2" x14ac:dyDescent="0.25">
      <c r="A92" t="s">
        <v>33</v>
      </c>
      <c r="B92">
        <v>-20000000</v>
      </c>
    </row>
    <row r="93" spans="1:2" x14ac:dyDescent="0.25">
      <c r="A93" t="s">
        <v>16</v>
      </c>
      <c r="B93">
        <v>-5040833</v>
      </c>
    </row>
    <row r="94" spans="1:2" x14ac:dyDescent="0.25">
      <c r="A94" t="s">
        <v>33</v>
      </c>
      <c r="B94">
        <v>371925971</v>
      </c>
    </row>
    <row r="95" spans="1:2" x14ac:dyDescent="0.25">
      <c r="A95" t="s">
        <v>22088</v>
      </c>
      <c r="B95">
        <v>11487676</v>
      </c>
    </row>
    <row r="96" spans="1:2" x14ac:dyDescent="0.25">
      <c r="A96" t="s">
        <v>33</v>
      </c>
      <c r="B96">
        <v>5073</v>
      </c>
    </row>
    <row r="97" spans="1:2" x14ac:dyDescent="0.25">
      <c r="A97" t="s">
        <v>16</v>
      </c>
      <c r="B97">
        <v>20668369</v>
      </c>
    </row>
    <row r="98" spans="1:2" x14ac:dyDescent="0.25">
      <c r="A98" t="s">
        <v>33</v>
      </c>
      <c r="B98">
        <v>119285432</v>
      </c>
    </row>
    <row r="99" spans="1:2" x14ac:dyDescent="0.25">
      <c r="A99" t="s">
        <v>16</v>
      </c>
      <c r="B99">
        <v>20669378</v>
      </c>
    </row>
    <row r="100" spans="1:2" x14ac:dyDescent="0.25">
      <c r="A100" t="s">
        <v>510</v>
      </c>
      <c r="B100">
        <v>2606630</v>
      </c>
    </row>
    <row r="101" spans="1:2" x14ac:dyDescent="0.25">
      <c r="A101" t="s">
        <v>16</v>
      </c>
      <c r="B101">
        <v>-475743</v>
      </c>
    </row>
    <row r="102" spans="1:2" x14ac:dyDescent="0.25">
      <c r="A102" t="s">
        <v>16</v>
      </c>
      <c r="B102">
        <v>24058838</v>
      </c>
    </row>
    <row r="103" spans="1:2" x14ac:dyDescent="0.25">
      <c r="A103" t="s">
        <v>16</v>
      </c>
      <c r="B103">
        <v>-6000000</v>
      </c>
    </row>
    <row r="104" spans="1:2" x14ac:dyDescent="0.25">
      <c r="A104" t="s">
        <v>16</v>
      </c>
      <c r="B104">
        <v>23971136</v>
      </c>
    </row>
    <row r="105" spans="1:2" x14ac:dyDescent="0.25">
      <c r="A105" t="s">
        <v>16</v>
      </c>
      <c r="B105">
        <v>1113538</v>
      </c>
    </row>
    <row r="106" spans="1:2" x14ac:dyDescent="0.25">
      <c r="A106" t="s">
        <v>16</v>
      </c>
      <c r="B106">
        <v>5992915</v>
      </c>
    </row>
    <row r="107" spans="1:2" x14ac:dyDescent="0.25">
      <c r="A107" t="s">
        <v>33</v>
      </c>
      <c r="B107">
        <v>5732587</v>
      </c>
    </row>
    <row r="108" spans="1:2" x14ac:dyDescent="0.25">
      <c r="A108" t="s">
        <v>33</v>
      </c>
      <c r="B108">
        <v>8382659</v>
      </c>
    </row>
    <row r="109" spans="1:2" x14ac:dyDescent="0.25">
      <c r="A109" t="s">
        <v>337</v>
      </c>
      <c r="B109">
        <v>51456988</v>
      </c>
    </row>
    <row r="110" spans="1:2" x14ac:dyDescent="0.25">
      <c r="A110" t="s">
        <v>16</v>
      </c>
      <c r="B110">
        <v>8462615</v>
      </c>
    </row>
    <row r="111" spans="1:2" x14ac:dyDescent="0.25">
      <c r="A111" t="s">
        <v>33</v>
      </c>
      <c r="B111">
        <v>14920781</v>
      </c>
    </row>
    <row r="112" spans="1:2" x14ac:dyDescent="0.25">
      <c r="A112" t="s">
        <v>16</v>
      </c>
      <c r="B112">
        <v>-4793855</v>
      </c>
    </row>
    <row r="113" spans="1:2" x14ac:dyDescent="0.25">
      <c r="A113" t="s">
        <v>16</v>
      </c>
      <c r="B113">
        <v>19244626</v>
      </c>
    </row>
    <row r="114" spans="1:2" x14ac:dyDescent="0.25">
      <c r="A114" t="s">
        <v>33</v>
      </c>
      <c r="B114">
        <v>53803359</v>
      </c>
    </row>
    <row r="115" spans="1:2" x14ac:dyDescent="0.25">
      <c r="A115" t="s">
        <v>16</v>
      </c>
      <c r="B115">
        <v>0</v>
      </c>
    </row>
    <row r="116" spans="1:2" x14ac:dyDescent="0.25">
      <c r="A116" t="s">
        <v>337</v>
      </c>
      <c r="B116">
        <v>31206251</v>
      </c>
    </row>
    <row r="117" spans="1:2" x14ac:dyDescent="0.25">
      <c r="A117" t="s">
        <v>16</v>
      </c>
      <c r="B117">
        <v>110014</v>
      </c>
    </row>
    <row r="118" spans="1:2" x14ac:dyDescent="0.25">
      <c r="A118" t="s">
        <v>16</v>
      </c>
      <c r="B118">
        <v>-1500000</v>
      </c>
    </row>
    <row r="119" spans="1:2" x14ac:dyDescent="0.25">
      <c r="A119" t="s">
        <v>16</v>
      </c>
      <c r="B119">
        <v>17583634</v>
      </c>
    </row>
    <row r="120" spans="1:2" x14ac:dyDescent="0.25">
      <c r="A120" t="s">
        <v>33</v>
      </c>
      <c r="B120">
        <v>37368025</v>
      </c>
    </row>
    <row r="121" spans="1:2" x14ac:dyDescent="0.25">
      <c r="A121" t="s">
        <v>16</v>
      </c>
      <c r="B121">
        <v>26890068</v>
      </c>
    </row>
    <row r="122" spans="1:2" x14ac:dyDescent="0.25">
      <c r="A122" t="s">
        <v>16</v>
      </c>
      <c r="B122">
        <v>2863642</v>
      </c>
    </row>
    <row r="123" spans="1:2" x14ac:dyDescent="0.25">
      <c r="A123" t="s">
        <v>33</v>
      </c>
      <c r="B123">
        <v>26092328</v>
      </c>
    </row>
    <row r="124" spans="1:2" x14ac:dyDescent="0.25">
      <c r="A124" t="s">
        <v>16</v>
      </c>
      <c r="B124">
        <v>75297000</v>
      </c>
    </row>
    <row r="125" spans="1:2" x14ac:dyDescent="0.25">
      <c r="A125" t="s">
        <v>33</v>
      </c>
      <c r="B125">
        <v>28716963</v>
      </c>
    </row>
    <row r="126" spans="1:2" x14ac:dyDescent="0.25">
      <c r="A126" t="s">
        <v>33</v>
      </c>
      <c r="B126">
        <v>88461682</v>
      </c>
    </row>
    <row r="127" spans="1:2" x14ac:dyDescent="0.25">
      <c r="A127" t="s">
        <v>16</v>
      </c>
      <c r="B127">
        <v>20672907</v>
      </c>
    </row>
    <row r="128" spans="1:2" x14ac:dyDescent="0.25">
      <c r="A128" t="s">
        <v>16</v>
      </c>
      <c r="B128">
        <v>-1247366</v>
      </c>
    </row>
    <row r="129" spans="1:2" x14ac:dyDescent="0.25">
      <c r="A129" t="s">
        <v>448</v>
      </c>
      <c r="B129">
        <v>17110</v>
      </c>
    </row>
    <row r="130" spans="1:2" x14ac:dyDescent="0.25">
      <c r="A130" t="s">
        <v>33</v>
      </c>
      <c r="B130">
        <v>50427646</v>
      </c>
    </row>
    <row r="131" spans="1:2" x14ac:dyDescent="0.25">
      <c r="A131" t="s">
        <v>16</v>
      </c>
      <c r="B131">
        <v>14225876</v>
      </c>
    </row>
    <row r="132" spans="1:2" x14ac:dyDescent="0.25">
      <c r="A132" t="s">
        <v>33</v>
      </c>
      <c r="B132">
        <v>21856053</v>
      </c>
    </row>
    <row r="133" spans="1:2" x14ac:dyDescent="0.25">
      <c r="A133" t="s">
        <v>16</v>
      </c>
      <c r="B133">
        <v>-276157</v>
      </c>
    </row>
    <row r="134" spans="1:2" x14ac:dyDescent="0.25">
      <c r="A134" t="s">
        <v>16</v>
      </c>
      <c r="B134">
        <v>556082</v>
      </c>
    </row>
    <row r="135" spans="1:2" x14ac:dyDescent="0.25">
      <c r="A135" t="s">
        <v>16</v>
      </c>
      <c r="B135">
        <v>1976198</v>
      </c>
    </row>
    <row r="136" spans="1:2" x14ac:dyDescent="0.25">
      <c r="A136" t="s">
        <v>33</v>
      </c>
      <c r="B136">
        <v>26813222</v>
      </c>
    </row>
    <row r="137" spans="1:2" x14ac:dyDescent="0.25">
      <c r="A137" t="s">
        <v>33</v>
      </c>
      <c r="B137">
        <v>853418</v>
      </c>
    </row>
    <row r="138" spans="1:2" x14ac:dyDescent="0.25">
      <c r="A138" t="s">
        <v>33</v>
      </c>
      <c r="B138">
        <v>-3889987</v>
      </c>
    </row>
    <row r="139" spans="1:2" x14ac:dyDescent="0.25">
      <c r="A139" t="s">
        <v>16</v>
      </c>
      <c r="B139">
        <v>14032261</v>
      </c>
    </row>
    <row r="140" spans="1:2" x14ac:dyDescent="0.25">
      <c r="A140" t="s">
        <v>16</v>
      </c>
      <c r="B140">
        <v>29200000</v>
      </c>
    </row>
    <row r="141" spans="1:2" x14ac:dyDescent="0.25">
      <c r="A141" t="s">
        <v>16</v>
      </c>
      <c r="B141">
        <v>-3000000</v>
      </c>
    </row>
    <row r="142" spans="1:2" x14ac:dyDescent="0.25">
      <c r="A142" t="s">
        <v>16</v>
      </c>
      <c r="B142">
        <v>16985893</v>
      </c>
    </row>
    <row r="143" spans="1:2" x14ac:dyDescent="0.25">
      <c r="A143" t="s">
        <v>16</v>
      </c>
      <c r="B143">
        <v>376625</v>
      </c>
    </row>
    <row r="144" spans="1:2" x14ac:dyDescent="0.25">
      <c r="A144" t="s">
        <v>16</v>
      </c>
      <c r="B144">
        <v>1374595</v>
      </c>
    </row>
    <row r="145" spans="1:2" x14ac:dyDescent="0.25">
      <c r="A145" t="s">
        <v>16</v>
      </c>
      <c r="B145">
        <v>23033818</v>
      </c>
    </row>
    <row r="146" spans="1:2" x14ac:dyDescent="0.25">
      <c r="A146" t="s">
        <v>16</v>
      </c>
      <c r="B146">
        <v>-25363204</v>
      </c>
    </row>
    <row r="147" spans="1:2" x14ac:dyDescent="0.25">
      <c r="A147" t="s">
        <v>16</v>
      </c>
      <c r="B147">
        <v>-12828711</v>
      </c>
    </row>
    <row r="148" spans="1:2" x14ac:dyDescent="0.25">
      <c r="A148" t="s">
        <v>16</v>
      </c>
      <c r="B148">
        <v>-2741457</v>
      </c>
    </row>
    <row r="149" spans="1:2" x14ac:dyDescent="0.25">
      <c r="A149" t="s">
        <v>16</v>
      </c>
      <c r="B149">
        <v>25524778</v>
      </c>
    </row>
    <row r="150" spans="1:2" x14ac:dyDescent="0.25">
      <c r="A150" t="s">
        <v>16</v>
      </c>
      <c r="B150">
        <v>2867086</v>
      </c>
    </row>
    <row r="151" spans="1:2" x14ac:dyDescent="0.25">
      <c r="A151" t="s">
        <v>16</v>
      </c>
      <c r="B151">
        <v>14905359</v>
      </c>
    </row>
    <row r="152" spans="1:2" x14ac:dyDescent="0.25">
      <c r="A152" t="s">
        <v>16</v>
      </c>
      <c r="B152">
        <v>23371905</v>
      </c>
    </row>
    <row r="153" spans="1:2" x14ac:dyDescent="0.25">
      <c r="A153" t="s">
        <v>16</v>
      </c>
      <c r="B153">
        <v>5672031</v>
      </c>
    </row>
    <row r="154" spans="1:2" x14ac:dyDescent="0.25">
      <c r="A154" t="s">
        <v>16</v>
      </c>
      <c r="B154">
        <v>2850276</v>
      </c>
    </row>
    <row r="155" spans="1:2" x14ac:dyDescent="0.25">
      <c r="A155" t="s">
        <v>16</v>
      </c>
      <c r="B155">
        <v>35610100</v>
      </c>
    </row>
    <row r="156" spans="1:2" x14ac:dyDescent="0.25">
      <c r="A156" t="s">
        <v>16</v>
      </c>
      <c r="B156">
        <v>-6373275</v>
      </c>
    </row>
    <row r="157" spans="1:2" x14ac:dyDescent="0.25">
      <c r="A157" t="s">
        <v>16</v>
      </c>
      <c r="B157">
        <v>12042</v>
      </c>
    </row>
    <row r="158" spans="1:2" x14ac:dyDescent="0.25">
      <c r="A158" t="s">
        <v>33</v>
      </c>
      <c r="B158">
        <v>1622898</v>
      </c>
    </row>
    <row r="159" spans="1:2" x14ac:dyDescent="0.25">
      <c r="A159" t="s">
        <v>16</v>
      </c>
      <c r="B159">
        <v>108789673</v>
      </c>
    </row>
    <row r="160" spans="1:2" x14ac:dyDescent="0.25">
      <c r="A160" t="s">
        <v>33</v>
      </c>
      <c r="B160">
        <v>54179579</v>
      </c>
    </row>
    <row r="161" spans="1:2" x14ac:dyDescent="0.25">
      <c r="A161" t="s">
        <v>16</v>
      </c>
      <c r="B161">
        <v>37000000</v>
      </c>
    </row>
    <row r="162" spans="1:2" x14ac:dyDescent="0.25">
      <c r="A162" t="s">
        <v>33</v>
      </c>
      <c r="B162">
        <v>15578237</v>
      </c>
    </row>
    <row r="163" spans="1:2" x14ac:dyDescent="0.25">
      <c r="A163" t="s">
        <v>33</v>
      </c>
      <c r="B163">
        <v>0</v>
      </c>
    </row>
    <row r="164" spans="1:2" x14ac:dyDescent="0.25">
      <c r="A164" t="s">
        <v>16</v>
      </c>
      <c r="B164">
        <v>20472776</v>
      </c>
    </row>
    <row r="165" spans="1:2" x14ac:dyDescent="0.25">
      <c r="A165" t="s">
        <v>33</v>
      </c>
      <c r="B165">
        <v>-8000000</v>
      </c>
    </row>
    <row r="166" spans="1:2" x14ac:dyDescent="0.25">
      <c r="A166" t="s">
        <v>16</v>
      </c>
      <c r="B166">
        <v>20261269</v>
      </c>
    </row>
    <row r="167" spans="1:2" x14ac:dyDescent="0.25">
      <c r="A167" t="s">
        <v>16</v>
      </c>
      <c r="B167">
        <v>-2100000</v>
      </c>
    </row>
    <row r="168" spans="1:2" x14ac:dyDescent="0.25">
      <c r="A168" t="s">
        <v>16</v>
      </c>
      <c r="B168">
        <v>318634</v>
      </c>
    </row>
    <row r="169" spans="1:2" x14ac:dyDescent="0.25">
      <c r="A169" t="s">
        <v>33</v>
      </c>
      <c r="B169">
        <v>14923752</v>
      </c>
    </row>
    <row r="170" spans="1:2" x14ac:dyDescent="0.25">
      <c r="A170" t="s">
        <v>16</v>
      </c>
      <c r="B170">
        <v>7886857</v>
      </c>
    </row>
    <row r="171" spans="1:2" x14ac:dyDescent="0.25">
      <c r="A171" t="s">
        <v>16</v>
      </c>
      <c r="B171">
        <v>237000</v>
      </c>
    </row>
    <row r="172" spans="1:2" x14ac:dyDescent="0.25">
      <c r="A172" t="s">
        <v>16</v>
      </c>
      <c r="B172">
        <v>14492125</v>
      </c>
    </row>
    <row r="173" spans="1:2" x14ac:dyDescent="0.25">
      <c r="A173" t="s">
        <v>33</v>
      </c>
      <c r="B173">
        <v>15965924</v>
      </c>
    </row>
    <row r="174" spans="1:2" x14ac:dyDescent="0.25">
      <c r="A174" t="s">
        <v>16</v>
      </c>
      <c r="B174">
        <v>5229643</v>
      </c>
    </row>
    <row r="175" spans="1:2" x14ac:dyDescent="0.25">
      <c r="A175" t="s">
        <v>16</v>
      </c>
      <c r="B175">
        <v>6892098</v>
      </c>
    </row>
    <row r="176" spans="1:2" x14ac:dyDescent="0.25">
      <c r="A176" t="s">
        <v>16</v>
      </c>
      <c r="B176">
        <v>15471382</v>
      </c>
    </row>
    <row r="177" spans="1:2" x14ac:dyDescent="0.25">
      <c r="A177" t="s">
        <v>16</v>
      </c>
      <c r="B177">
        <v>5779042</v>
      </c>
    </row>
    <row r="178" spans="1:2" x14ac:dyDescent="0.25">
      <c r="A178" t="s">
        <v>16</v>
      </c>
      <c r="B178">
        <v>21416207</v>
      </c>
    </row>
    <row r="179" spans="1:2" x14ac:dyDescent="0.25">
      <c r="A179" t="s">
        <v>33</v>
      </c>
      <c r="B179">
        <v>3566593</v>
      </c>
    </row>
    <row r="180" spans="1:2" x14ac:dyDescent="0.25">
      <c r="A180" t="s">
        <v>16</v>
      </c>
      <c r="B180">
        <v>1169875</v>
      </c>
    </row>
    <row r="181" spans="1:2" x14ac:dyDescent="0.25">
      <c r="A181" t="s">
        <v>16</v>
      </c>
      <c r="B181">
        <v>11809387</v>
      </c>
    </row>
    <row r="182" spans="1:2" x14ac:dyDescent="0.25">
      <c r="A182" t="s">
        <v>33</v>
      </c>
      <c r="B182">
        <v>-8297972</v>
      </c>
    </row>
    <row r="183" spans="1:2" x14ac:dyDescent="0.25">
      <c r="A183" t="s">
        <v>16</v>
      </c>
      <c r="B183">
        <v>5165432</v>
      </c>
    </row>
    <row r="184" spans="1:2" x14ac:dyDescent="0.25">
      <c r="A184" t="s">
        <v>16</v>
      </c>
      <c r="B184">
        <v>2447576</v>
      </c>
    </row>
    <row r="185" spans="1:2" x14ac:dyDescent="0.25">
      <c r="A185" t="s">
        <v>33</v>
      </c>
      <c r="B185">
        <v>20259961</v>
      </c>
    </row>
    <row r="186" spans="1:2" x14ac:dyDescent="0.25">
      <c r="A186" t="s">
        <v>16</v>
      </c>
      <c r="B186">
        <v>-3800000</v>
      </c>
    </row>
    <row r="187" spans="1:2" x14ac:dyDescent="0.25">
      <c r="A187" t="s">
        <v>16</v>
      </c>
      <c r="B187">
        <v>-9545705</v>
      </c>
    </row>
    <row r="188" spans="1:2" x14ac:dyDescent="0.25">
      <c r="A188" t="s">
        <v>33</v>
      </c>
      <c r="B188">
        <v>-208853</v>
      </c>
    </row>
    <row r="189" spans="1:2" x14ac:dyDescent="0.25">
      <c r="A189" t="s">
        <v>33</v>
      </c>
      <c r="B189">
        <v>-1173510</v>
      </c>
    </row>
    <row r="190" spans="1:2" x14ac:dyDescent="0.25">
      <c r="A190" t="s">
        <v>16</v>
      </c>
      <c r="B190">
        <v>-5148739</v>
      </c>
    </row>
    <row r="191" spans="1:2" x14ac:dyDescent="0.25">
      <c r="A191" t="s">
        <v>16</v>
      </c>
      <c r="B191">
        <v>23479000</v>
      </c>
    </row>
    <row r="192" spans="1:2" x14ac:dyDescent="0.25">
      <c r="A192" t="s">
        <v>33</v>
      </c>
      <c r="B192">
        <v>-11977229</v>
      </c>
    </row>
    <row r="193" spans="1:2" x14ac:dyDescent="0.25">
      <c r="A193" t="s">
        <v>33</v>
      </c>
      <c r="B193">
        <v>-21995258</v>
      </c>
    </row>
    <row r="194" spans="1:2" x14ac:dyDescent="0.25">
      <c r="A194" t="s">
        <v>33</v>
      </c>
      <c r="B194">
        <v>18154211</v>
      </c>
    </row>
    <row r="195" spans="1:2" x14ac:dyDescent="0.25">
      <c r="A195" t="s">
        <v>33</v>
      </c>
      <c r="B195">
        <v>-5382155</v>
      </c>
    </row>
    <row r="196" spans="1:2" x14ac:dyDescent="0.25">
      <c r="A196" t="s">
        <v>963</v>
      </c>
      <c r="B196">
        <v>0</v>
      </c>
    </row>
    <row r="197" spans="1:2" x14ac:dyDescent="0.25">
      <c r="A197" t="s">
        <v>16</v>
      </c>
      <c r="B197">
        <v>12000000</v>
      </c>
    </row>
    <row r="198" spans="1:2" x14ac:dyDescent="0.25">
      <c r="A198" t="s">
        <v>33</v>
      </c>
      <c r="B198">
        <v>14069027</v>
      </c>
    </row>
    <row r="199" spans="1:2" x14ac:dyDescent="0.25">
      <c r="A199" t="s">
        <v>33</v>
      </c>
      <c r="B199">
        <v>16000000</v>
      </c>
    </row>
    <row r="200" spans="1:2" x14ac:dyDescent="0.25">
      <c r="A200" t="s">
        <v>16</v>
      </c>
      <c r="B200">
        <v>32492674</v>
      </c>
    </row>
    <row r="201" spans="1:2" x14ac:dyDescent="0.25">
      <c r="A201" t="s">
        <v>16</v>
      </c>
      <c r="B201">
        <v>-250000</v>
      </c>
    </row>
    <row r="202" spans="1:2" x14ac:dyDescent="0.25">
      <c r="A202" t="s">
        <v>33</v>
      </c>
      <c r="B202">
        <v>18838812</v>
      </c>
    </row>
    <row r="203" spans="1:2" x14ac:dyDescent="0.25">
      <c r="A203" t="s">
        <v>33</v>
      </c>
      <c r="B203">
        <v>-9845304</v>
      </c>
    </row>
    <row r="204" spans="1:2" x14ac:dyDescent="0.25">
      <c r="A204" t="s">
        <v>624</v>
      </c>
      <c r="B204">
        <v>30065280</v>
      </c>
    </row>
    <row r="205" spans="1:2" x14ac:dyDescent="0.25">
      <c r="A205" t="s">
        <v>16</v>
      </c>
      <c r="B205">
        <v>0</v>
      </c>
    </row>
    <row r="206" spans="1:2" x14ac:dyDescent="0.25">
      <c r="A206" t="s">
        <v>33</v>
      </c>
      <c r="B206">
        <v>-40799014</v>
      </c>
    </row>
    <row r="207" spans="1:2" x14ac:dyDescent="0.25">
      <c r="A207" t="s">
        <v>16</v>
      </c>
      <c r="B207">
        <v>13676878</v>
      </c>
    </row>
    <row r="208" spans="1:2" x14ac:dyDescent="0.25">
      <c r="A208" t="s">
        <v>16</v>
      </c>
      <c r="B208">
        <v>4632053</v>
      </c>
    </row>
    <row r="209" spans="1:2" x14ac:dyDescent="0.25">
      <c r="A209" t="s">
        <v>16</v>
      </c>
      <c r="B209">
        <v>795771</v>
      </c>
    </row>
    <row r="210" spans="1:2" x14ac:dyDescent="0.25">
      <c r="A210" t="s">
        <v>33</v>
      </c>
      <c r="B210">
        <v>30767887</v>
      </c>
    </row>
    <row r="211" spans="1:2" x14ac:dyDescent="0.25">
      <c r="A211" t="s">
        <v>16</v>
      </c>
      <c r="B211">
        <v>10265763</v>
      </c>
    </row>
    <row r="212" spans="1:2" x14ac:dyDescent="0.25">
      <c r="A212" t="s">
        <v>33</v>
      </c>
      <c r="B212">
        <v>782410554</v>
      </c>
    </row>
    <row r="213" spans="1:2" x14ac:dyDescent="0.25">
      <c r="A213" t="s">
        <v>33</v>
      </c>
      <c r="B213">
        <v>-17463758</v>
      </c>
    </row>
    <row r="214" spans="1:2" x14ac:dyDescent="0.25">
      <c r="A214" t="s">
        <v>16</v>
      </c>
      <c r="B214">
        <v>110212904</v>
      </c>
    </row>
    <row r="215" spans="1:2" x14ac:dyDescent="0.25">
      <c r="A215" t="s">
        <v>33</v>
      </c>
      <c r="B215">
        <v>67712963</v>
      </c>
    </row>
    <row r="216" spans="1:2" x14ac:dyDescent="0.25">
      <c r="A216" t="s">
        <v>16</v>
      </c>
      <c r="B216">
        <v>37993738</v>
      </c>
    </row>
    <row r="217" spans="1:2" x14ac:dyDescent="0.25">
      <c r="A217" t="s">
        <v>33</v>
      </c>
      <c r="B217">
        <v>4500000</v>
      </c>
    </row>
    <row r="218" spans="1:2" x14ac:dyDescent="0.25">
      <c r="A218" t="s">
        <v>16</v>
      </c>
      <c r="B218">
        <v>36299720</v>
      </c>
    </row>
    <row r="219" spans="1:2" x14ac:dyDescent="0.25">
      <c r="A219" t="s">
        <v>16</v>
      </c>
      <c r="B219">
        <v>18036000</v>
      </c>
    </row>
    <row r="220" spans="1:2" x14ac:dyDescent="0.25">
      <c r="A220" t="s">
        <v>337</v>
      </c>
      <c r="B220">
        <v>7665733</v>
      </c>
    </row>
    <row r="221" spans="1:2" x14ac:dyDescent="0.25">
      <c r="A221" t="s">
        <v>33</v>
      </c>
      <c r="B221">
        <v>28229046</v>
      </c>
    </row>
    <row r="222" spans="1:2" x14ac:dyDescent="0.25">
      <c r="A222" t="s">
        <v>33</v>
      </c>
      <c r="B222">
        <v>156200000</v>
      </c>
    </row>
    <row r="223" spans="1:2" x14ac:dyDescent="0.25">
      <c r="A223" t="s">
        <v>337</v>
      </c>
      <c r="B223">
        <v>2955330</v>
      </c>
    </row>
    <row r="224" spans="1:2" x14ac:dyDescent="0.25">
      <c r="A224" t="s">
        <v>33</v>
      </c>
      <c r="B224">
        <v>20123620</v>
      </c>
    </row>
    <row r="225" spans="1:2" x14ac:dyDescent="0.25">
      <c r="A225" t="s">
        <v>448</v>
      </c>
      <c r="B225">
        <v>3723036</v>
      </c>
    </row>
    <row r="226" spans="1:2" x14ac:dyDescent="0.25">
      <c r="A226" t="s">
        <v>33</v>
      </c>
      <c r="B226">
        <v>66442388</v>
      </c>
    </row>
    <row r="227" spans="1:2" x14ac:dyDescent="0.25">
      <c r="A227" t="s">
        <v>33</v>
      </c>
      <c r="B227">
        <v>17159423</v>
      </c>
    </row>
    <row r="228" spans="1:2" x14ac:dyDescent="0.25">
      <c r="A228" t="s">
        <v>16</v>
      </c>
      <c r="B228">
        <v>0</v>
      </c>
    </row>
    <row r="229" spans="1:2" x14ac:dyDescent="0.25">
      <c r="A229" t="s">
        <v>16</v>
      </c>
      <c r="B229">
        <v>22592880</v>
      </c>
    </row>
    <row r="230" spans="1:2" x14ac:dyDescent="0.25">
      <c r="A230" t="s">
        <v>33</v>
      </c>
      <c r="B230">
        <v>26630431</v>
      </c>
    </row>
    <row r="231" spans="1:2" x14ac:dyDescent="0.25">
      <c r="A231" t="s">
        <v>16</v>
      </c>
      <c r="B231">
        <v>12712172</v>
      </c>
    </row>
    <row r="232" spans="1:2" x14ac:dyDescent="0.25">
      <c r="A232" t="s">
        <v>33</v>
      </c>
      <c r="B232">
        <v>-9042</v>
      </c>
    </row>
    <row r="233" spans="1:2" x14ac:dyDescent="0.25">
      <c r="A233" t="s">
        <v>337</v>
      </c>
      <c r="B233">
        <v>3783329</v>
      </c>
    </row>
    <row r="234" spans="1:2" x14ac:dyDescent="0.25">
      <c r="A234" t="s">
        <v>16</v>
      </c>
      <c r="B234">
        <v>9099953</v>
      </c>
    </row>
    <row r="235" spans="1:2" x14ac:dyDescent="0.25">
      <c r="A235" t="s">
        <v>33</v>
      </c>
      <c r="B235">
        <v>-2721425</v>
      </c>
    </row>
    <row r="236" spans="1:2" x14ac:dyDescent="0.25">
      <c r="A236" t="s">
        <v>33</v>
      </c>
      <c r="B236">
        <v>-3889330</v>
      </c>
    </row>
    <row r="237" spans="1:2" x14ac:dyDescent="0.25">
      <c r="A237" t="s">
        <v>337</v>
      </c>
      <c r="B237">
        <v>78350</v>
      </c>
    </row>
    <row r="238" spans="1:2" x14ac:dyDescent="0.25">
      <c r="A238" t="s">
        <v>16</v>
      </c>
      <c r="B238">
        <v>122295554</v>
      </c>
    </row>
    <row r="239" spans="1:2" x14ac:dyDescent="0.25">
      <c r="A239" t="s">
        <v>33</v>
      </c>
      <c r="B239">
        <v>19282134</v>
      </c>
    </row>
    <row r="240" spans="1:2" x14ac:dyDescent="0.25">
      <c r="A240" t="s">
        <v>22088</v>
      </c>
      <c r="B240">
        <v>3700</v>
      </c>
    </row>
    <row r="241" spans="1:2" x14ac:dyDescent="0.25">
      <c r="A241" t="s">
        <v>33</v>
      </c>
      <c r="B241">
        <v>0</v>
      </c>
    </row>
    <row r="242" spans="1:2" x14ac:dyDescent="0.25">
      <c r="A242" t="s">
        <v>16</v>
      </c>
      <c r="B242">
        <v>48851475</v>
      </c>
    </row>
    <row r="243" spans="1:2" x14ac:dyDescent="0.25">
      <c r="A243" t="s">
        <v>16</v>
      </c>
      <c r="B243">
        <v>66868508</v>
      </c>
    </row>
    <row r="244" spans="1:2" x14ac:dyDescent="0.25">
      <c r="A244" t="s">
        <v>16</v>
      </c>
      <c r="B244">
        <v>13028755</v>
      </c>
    </row>
    <row r="245" spans="1:2" x14ac:dyDescent="0.25">
      <c r="A245" t="s">
        <v>33</v>
      </c>
      <c r="B245">
        <v>9196170</v>
      </c>
    </row>
    <row r="246" spans="1:2" x14ac:dyDescent="0.25">
      <c r="A246" t="s">
        <v>16</v>
      </c>
      <c r="B246">
        <v>11897978</v>
      </c>
    </row>
    <row r="247" spans="1:2" x14ac:dyDescent="0.25">
      <c r="A247" t="s">
        <v>16</v>
      </c>
      <c r="B247">
        <v>-2782470</v>
      </c>
    </row>
    <row r="248" spans="1:2" x14ac:dyDescent="0.25">
      <c r="A248" t="s">
        <v>33</v>
      </c>
      <c r="B248">
        <v>16000525</v>
      </c>
    </row>
    <row r="249" spans="1:2" x14ac:dyDescent="0.25">
      <c r="A249" t="s">
        <v>33</v>
      </c>
      <c r="B249">
        <v>108052686</v>
      </c>
    </row>
    <row r="250" spans="1:2" x14ac:dyDescent="0.25">
      <c r="A250" t="s">
        <v>33</v>
      </c>
      <c r="B250">
        <v>8693512</v>
      </c>
    </row>
    <row r="251" spans="1:2" x14ac:dyDescent="0.25">
      <c r="A251" t="s">
        <v>448</v>
      </c>
      <c r="B251">
        <v>0</v>
      </c>
    </row>
    <row r="252" spans="1:2" x14ac:dyDescent="0.25">
      <c r="A252" t="s">
        <v>16</v>
      </c>
      <c r="B252">
        <v>777087</v>
      </c>
    </row>
    <row r="253" spans="1:2" x14ac:dyDescent="0.25">
      <c r="A253" t="s">
        <v>16</v>
      </c>
      <c r="B253">
        <v>4277558</v>
      </c>
    </row>
    <row r="254" spans="1:2" x14ac:dyDescent="0.25">
      <c r="A254" t="s">
        <v>33</v>
      </c>
      <c r="B254">
        <v>-5998461</v>
      </c>
    </row>
    <row r="255" spans="1:2" x14ac:dyDescent="0.25">
      <c r="A255" t="s">
        <v>33</v>
      </c>
      <c r="B255">
        <v>-435000</v>
      </c>
    </row>
    <row r="256" spans="1:2" x14ac:dyDescent="0.25">
      <c r="A256" t="s">
        <v>33</v>
      </c>
      <c r="B256">
        <v>7063861</v>
      </c>
    </row>
    <row r="257" spans="1:2" x14ac:dyDescent="0.25">
      <c r="A257" t="s">
        <v>16</v>
      </c>
      <c r="B257">
        <v>21095638</v>
      </c>
    </row>
    <row r="258" spans="1:2" x14ac:dyDescent="0.25">
      <c r="A258" t="s">
        <v>33</v>
      </c>
      <c r="B258">
        <v>2484991</v>
      </c>
    </row>
    <row r="259" spans="1:2" x14ac:dyDescent="0.25">
      <c r="A259" t="s">
        <v>33</v>
      </c>
      <c r="B259">
        <v>9077269</v>
      </c>
    </row>
    <row r="260" spans="1:2" x14ac:dyDescent="0.25">
      <c r="A260" t="s">
        <v>33</v>
      </c>
      <c r="B260">
        <v>7400000</v>
      </c>
    </row>
    <row r="261" spans="1:2" x14ac:dyDescent="0.25">
      <c r="A261" t="s">
        <v>33</v>
      </c>
      <c r="B261">
        <v>-7994755</v>
      </c>
    </row>
    <row r="262" spans="1:2" x14ac:dyDescent="0.25">
      <c r="A262" t="s">
        <v>16</v>
      </c>
      <c r="B262">
        <v>13253583</v>
      </c>
    </row>
    <row r="263" spans="1:2" x14ac:dyDescent="0.25">
      <c r="A263" t="s">
        <v>16</v>
      </c>
      <c r="B263">
        <v>263635</v>
      </c>
    </row>
    <row r="264" spans="1:2" x14ac:dyDescent="0.25">
      <c r="A264" t="s">
        <v>33</v>
      </c>
      <c r="B264">
        <v>-2000000</v>
      </c>
    </row>
    <row r="265" spans="1:2" x14ac:dyDescent="0.25">
      <c r="A265" t="s">
        <v>33</v>
      </c>
      <c r="B265">
        <v>42914</v>
      </c>
    </row>
    <row r="266" spans="1:2" x14ac:dyDescent="0.25">
      <c r="A266" t="s">
        <v>16</v>
      </c>
      <c r="B266">
        <v>-3333127</v>
      </c>
    </row>
    <row r="267" spans="1:2" x14ac:dyDescent="0.25">
      <c r="A267" t="s">
        <v>16</v>
      </c>
      <c r="B267">
        <v>-15881317</v>
      </c>
    </row>
    <row r="268" spans="1:2" x14ac:dyDescent="0.25">
      <c r="A268" t="s">
        <v>33</v>
      </c>
      <c r="B268">
        <v>-9263877</v>
      </c>
    </row>
    <row r="269" spans="1:2" x14ac:dyDescent="0.25">
      <c r="A269" t="s">
        <v>16</v>
      </c>
      <c r="B269">
        <v>5829781</v>
      </c>
    </row>
    <row r="270" spans="1:2" x14ac:dyDescent="0.25">
      <c r="A270" t="s">
        <v>16</v>
      </c>
      <c r="B270">
        <v>-10327689</v>
      </c>
    </row>
    <row r="271" spans="1:2" x14ac:dyDescent="0.25">
      <c r="A271" t="s">
        <v>16</v>
      </c>
      <c r="B271">
        <v>2977706</v>
      </c>
    </row>
    <row r="272" spans="1:2" x14ac:dyDescent="0.25">
      <c r="A272" t="s">
        <v>337</v>
      </c>
      <c r="B272">
        <v>5124391</v>
      </c>
    </row>
    <row r="273" spans="1:2" x14ac:dyDescent="0.25">
      <c r="A273" t="s">
        <v>33</v>
      </c>
      <c r="B273">
        <v>6056528</v>
      </c>
    </row>
    <row r="274" spans="1:2" x14ac:dyDescent="0.25">
      <c r="A274" t="s">
        <v>16</v>
      </c>
      <c r="B274">
        <v>-11000000</v>
      </c>
    </row>
    <row r="275" spans="1:2" x14ac:dyDescent="0.25">
      <c r="A275" t="s">
        <v>33</v>
      </c>
      <c r="B275">
        <v>12150534</v>
      </c>
    </row>
    <row r="276" spans="1:2" x14ac:dyDescent="0.25">
      <c r="A276" t="s">
        <v>33</v>
      </c>
      <c r="B276">
        <v>13111101</v>
      </c>
    </row>
    <row r="277" spans="1:2" x14ac:dyDescent="0.25">
      <c r="A277" t="s">
        <v>16</v>
      </c>
      <c r="B277">
        <v>-1207812</v>
      </c>
    </row>
    <row r="278" spans="1:2" x14ac:dyDescent="0.25">
      <c r="A278" t="s">
        <v>16</v>
      </c>
      <c r="B278">
        <v>7241180</v>
      </c>
    </row>
    <row r="279" spans="1:2" x14ac:dyDescent="0.25">
      <c r="A279" t="s">
        <v>33</v>
      </c>
      <c r="B279">
        <v>143369</v>
      </c>
    </row>
    <row r="280" spans="1:2" x14ac:dyDescent="0.25">
      <c r="A280" t="s">
        <v>33</v>
      </c>
      <c r="B280">
        <v>6968359</v>
      </c>
    </row>
    <row r="281" spans="1:2" x14ac:dyDescent="0.25">
      <c r="A281" t="s">
        <v>448</v>
      </c>
      <c r="B281">
        <v>1732311</v>
      </c>
    </row>
    <row r="282" spans="1:2" x14ac:dyDescent="0.25">
      <c r="A282" t="s">
        <v>33</v>
      </c>
      <c r="B282">
        <v>-4020053</v>
      </c>
    </row>
    <row r="283" spans="1:2" x14ac:dyDescent="0.25">
      <c r="A283" t="s">
        <v>33</v>
      </c>
      <c r="B283">
        <v>-14800922</v>
      </c>
    </row>
    <row r="284" spans="1:2" x14ac:dyDescent="0.25">
      <c r="A284" t="s">
        <v>16</v>
      </c>
      <c r="B284">
        <v>3355948</v>
      </c>
    </row>
    <row r="285" spans="1:2" x14ac:dyDescent="0.25">
      <c r="A285" t="s">
        <v>33</v>
      </c>
      <c r="B285">
        <v>28708276</v>
      </c>
    </row>
    <row r="286" spans="1:2" x14ac:dyDescent="0.25">
      <c r="A286" t="s">
        <v>16</v>
      </c>
      <c r="B286">
        <v>34701637</v>
      </c>
    </row>
    <row r="287" spans="1:2" x14ac:dyDescent="0.25">
      <c r="A287" t="s">
        <v>16</v>
      </c>
      <c r="B287">
        <v>10179986</v>
      </c>
    </row>
    <row r="288" spans="1:2" x14ac:dyDescent="0.25">
      <c r="A288" t="s">
        <v>16</v>
      </c>
      <c r="B288">
        <v>14100000</v>
      </c>
    </row>
    <row r="289" spans="1:2" x14ac:dyDescent="0.25">
      <c r="A289" t="s">
        <v>16</v>
      </c>
      <c r="B289">
        <v>1054328</v>
      </c>
    </row>
    <row r="290" spans="1:2" x14ac:dyDescent="0.25">
      <c r="A290" t="s">
        <v>33</v>
      </c>
      <c r="B290">
        <v>15782759</v>
      </c>
    </row>
    <row r="291" spans="1:2" x14ac:dyDescent="0.25">
      <c r="A291" t="s">
        <v>16</v>
      </c>
      <c r="B291">
        <v>14134374</v>
      </c>
    </row>
    <row r="292" spans="1:2" x14ac:dyDescent="0.25">
      <c r="A292" t="s">
        <v>33</v>
      </c>
      <c r="B292">
        <v>20225989</v>
      </c>
    </row>
    <row r="293" spans="1:2" x14ac:dyDescent="0.25">
      <c r="A293" t="s">
        <v>16</v>
      </c>
      <c r="B293">
        <v>1515578</v>
      </c>
    </row>
    <row r="294" spans="1:2" x14ac:dyDescent="0.25">
      <c r="A294" t="s">
        <v>16</v>
      </c>
      <c r="B294">
        <v>1474249</v>
      </c>
    </row>
    <row r="295" spans="1:2" x14ac:dyDescent="0.25">
      <c r="A295" t="s">
        <v>33</v>
      </c>
      <c r="B295">
        <v>30118057</v>
      </c>
    </row>
    <row r="296" spans="1:2" x14ac:dyDescent="0.25">
      <c r="A296" t="s">
        <v>16</v>
      </c>
      <c r="B296">
        <v>23671186</v>
      </c>
    </row>
    <row r="297" spans="1:2" x14ac:dyDescent="0.25">
      <c r="A297" t="s">
        <v>448</v>
      </c>
      <c r="B297">
        <v>22440</v>
      </c>
    </row>
    <row r="298" spans="1:2" x14ac:dyDescent="0.25">
      <c r="A298" t="s">
        <v>16</v>
      </c>
      <c r="B298">
        <v>34390067</v>
      </c>
    </row>
    <row r="299" spans="1:2" x14ac:dyDescent="0.25">
      <c r="A299" t="s">
        <v>16</v>
      </c>
      <c r="B299">
        <v>4968000</v>
      </c>
    </row>
    <row r="300" spans="1:2" x14ac:dyDescent="0.25">
      <c r="A300" t="s">
        <v>16</v>
      </c>
      <c r="B300">
        <v>13258670</v>
      </c>
    </row>
    <row r="301" spans="1:2" x14ac:dyDescent="0.25">
      <c r="A301" t="s">
        <v>16</v>
      </c>
      <c r="B301">
        <v>-6416487</v>
      </c>
    </row>
    <row r="302" spans="1:2" x14ac:dyDescent="0.25">
      <c r="A302" t="s">
        <v>33</v>
      </c>
      <c r="B302">
        <v>6668025</v>
      </c>
    </row>
    <row r="303" spans="1:2" x14ac:dyDescent="0.25">
      <c r="A303" t="s">
        <v>33</v>
      </c>
      <c r="B303">
        <v>16894678</v>
      </c>
    </row>
    <row r="304" spans="1:2" x14ac:dyDescent="0.25">
      <c r="A304" t="s">
        <v>16</v>
      </c>
      <c r="B304">
        <v>0</v>
      </c>
    </row>
    <row r="305" spans="1:2" x14ac:dyDescent="0.25">
      <c r="A305" t="s">
        <v>16</v>
      </c>
      <c r="B305">
        <v>39103425</v>
      </c>
    </row>
    <row r="306" spans="1:2" x14ac:dyDescent="0.25">
      <c r="A306" t="s">
        <v>16</v>
      </c>
      <c r="B306">
        <v>7742572</v>
      </c>
    </row>
    <row r="307" spans="1:2" x14ac:dyDescent="0.25">
      <c r="A307" t="s">
        <v>33</v>
      </c>
      <c r="B307">
        <v>9823934</v>
      </c>
    </row>
    <row r="308" spans="1:2" x14ac:dyDescent="0.25">
      <c r="A308" t="s">
        <v>16</v>
      </c>
      <c r="B308">
        <v>1660333</v>
      </c>
    </row>
    <row r="309" spans="1:2" x14ac:dyDescent="0.25">
      <c r="A309" t="s">
        <v>16</v>
      </c>
      <c r="B309">
        <v>5990791</v>
      </c>
    </row>
    <row r="310" spans="1:2" x14ac:dyDescent="0.25">
      <c r="A310" t="s">
        <v>16</v>
      </c>
      <c r="B310">
        <v>7534817</v>
      </c>
    </row>
    <row r="311" spans="1:2" x14ac:dyDescent="0.25">
      <c r="A311" t="s">
        <v>16</v>
      </c>
      <c r="B311">
        <v>30688860</v>
      </c>
    </row>
    <row r="312" spans="1:2" x14ac:dyDescent="0.25">
      <c r="A312" t="s">
        <v>33</v>
      </c>
      <c r="B312">
        <v>21821203</v>
      </c>
    </row>
    <row r="313" spans="1:2" x14ac:dyDescent="0.25">
      <c r="A313" t="s">
        <v>16</v>
      </c>
      <c r="B313">
        <v>2328816</v>
      </c>
    </row>
    <row r="314" spans="1:2" x14ac:dyDescent="0.25">
      <c r="A314" t="s">
        <v>16</v>
      </c>
      <c r="B314">
        <v>62898</v>
      </c>
    </row>
    <row r="315" spans="1:2" x14ac:dyDescent="0.25">
      <c r="A315" t="s">
        <v>16</v>
      </c>
      <c r="B315">
        <v>-16053539</v>
      </c>
    </row>
    <row r="316" spans="1:2" x14ac:dyDescent="0.25">
      <c r="A316" t="s">
        <v>16</v>
      </c>
      <c r="B316">
        <v>12408066</v>
      </c>
    </row>
    <row r="317" spans="1:2" x14ac:dyDescent="0.25">
      <c r="A317" t="s">
        <v>16</v>
      </c>
      <c r="B317">
        <v>11900000</v>
      </c>
    </row>
    <row r="318" spans="1:2" x14ac:dyDescent="0.25">
      <c r="A318" t="s">
        <v>33</v>
      </c>
      <c r="B318">
        <v>3056073</v>
      </c>
    </row>
    <row r="319" spans="1:2" x14ac:dyDescent="0.25">
      <c r="A319" t="s">
        <v>16</v>
      </c>
      <c r="B319">
        <v>5588800</v>
      </c>
    </row>
    <row r="320" spans="1:2" x14ac:dyDescent="0.25">
      <c r="A320" t="s">
        <v>16</v>
      </c>
      <c r="B320">
        <v>16897768</v>
      </c>
    </row>
    <row r="321" spans="1:2" x14ac:dyDescent="0.25">
      <c r="A321" t="s">
        <v>16</v>
      </c>
      <c r="B321">
        <v>11378339</v>
      </c>
    </row>
    <row r="322" spans="1:2" x14ac:dyDescent="0.25">
      <c r="A322" t="s">
        <v>16</v>
      </c>
      <c r="B322">
        <v>2370376</v>
      </c>
    </row>
    <row r="323" spans="1:2" x14ac:dyDescent="0.25">
      <c r="A323" t="s">
        <v>16</v>
      </c>
      <c r="B323">
        <v>10054150</v>
      </c>
    </row>
    <row r="324" spans="1:2" x14ac:dyDescent="0.25">
      <c r="A324" t="s">
        <v>16</v>
      </c>
      <c r="B324">
        <v>-10530362</v>
      </c>
    </row>
    <row r="325" spans="1:2" x14ac:dyDescent="0.25">
      <c r="A325" t="s">
        <v>33</v>
      </c>
      <c r="B325">
        <v>1971476</v>
      </c>
    </row>
    <row r="326" spans="1:2" x14ac:dyDescent="0.25">
      <c r="A326" t="s">
        <v>16</v>
      </c>
      <c r="B326">
        <v>3178542</v>
      </c>
    </row>
    <row r="327" spans="1:2" x14ac:dyDescent="0.25">
      <c r="A327" t="s">
        <v>16</v>
      </c>
      <c r="B327">
        <v>-797730</v>
      </c>
    </row>
    <row r="328" spans="1:2" x14ac:dyDescent="0.25">
      <c r="A328" t="s">
        <v>33</v>
      </c>
      <c r="B328">
        <v>-16720457</v>
      </c>
    </row>
    <row r="329" spans="1:2" x14ac:dyDescent="0.25">
      <c r="A329" t="s">
        <v>16</v>
      </c>
      <c r="B329">
        <v>-10000</v>
      </c>
    </row>
    <row r="330" spans="1:2" x14ac:dyDescent="0.25">
      <c r="A330" t="s">
        <v>33</v>
      </c>
      <c r="B330">
        <v>-14324401</v>
      </c>
    </row>
    <row r="331" spans="1:2" x14ac:dyDescent="0.25">
      <c r="A331" t="s">
        <v>33</v>
      </c>
      <c r="B331">
        <v>-750000</v>
      </c>
    </row>
    <row r="332" spans="1:2" x14ac:dyDescent="0.25">
      <c r="A332" t="s">
        <v>16</v>
      </c>
      <c r="B332">
        <v>2914328</v>
      </c>
    </row>
    <row r="333" spans="1:2" x14ac:dyDescent="0.25">
      <c r="A333" t="s">
        <v>16</v>
      </c>
      <c r="B333">
        <v>40884703</v>
      </c>
    </row>
    <row r="334" spans="1:2" x14ac:dyDescent="0.25">
      <c r="A334" t="s">
        <v>33</v>
      </c>
      <c r="B334">
        <v>442606177</v>
      </c>
    </row>
    <row r="335" spans="1:2" x14ac:dyDescent="0.25">
      <c r="A335" t="s">
        <v>22088</v>
      </c>
      <c r="B335">
        <v>-323562</v>
      </c>
    </row>
    <row r="336" spans="1:2" x14ac:dyDescent="0.25">
      <c r="A336" t="s">
        <v>448</v>
      </c>
      <c r="B336">
        <v>55269</v>
      </c>
    </row>
    <row r="337" spans="1:2" x14ac:dyDescent="0.25">
      <c r="A337" t="s">
        <v>33</v>
      </c>
      <c r="B337">
        <v>17353717</v>
      </c>
    </row>
    <row r="338" spans="1:2" x14ac:dyDescent="0.25">
      <c r="A338" t="s">
        <v>33</v>
      </c>
      <c r="B338">
        <v>-5807685</v>
      </c>
    </row>
    <row r="339" spans="1:2" x14ac:dyDescent="0.25">
      <c r="A339" t="s">
        <v>33</v>
      </c>
      <c r="B339">
        <v>11798616</v>
      </c>
    </row>
    <row r="340" spans="1:2" x14ac:dyDescent="0.25">
      <c r="A340" t="s">
        <v>33</v>
      </c>
      <c r="B340">
        <v>5310748</v>
      </c>
    </row>
    <row r="341" spans="1:2" x14ac:dyDescent="0.25">
      <c r="A341" t="s">
        <v>16</v>
      </c>
      <c r="B341">
        <v>75404800</v>
      </c>
    </row>
    <row r="342" spans="1:2" x14ac:dyDescent="0.25">
      <c r="A342" t="s">
        <v>16</v>
      </c>
      <c r="B342">
        <v>5949697</v>
      </c>
    </row>
    <row r="343" spans="1:2" x14ac:dyDescent="0.25">
      <c r="A343" t="s">
        <v>33</v>
      </c>
      <c r="B343">
        <v>29600000</v>
      </c>
    </row>
    <row r="344" spans="1:2" x14ac:dyDescent="0.25">
      <c r="A344" t="s">
        <v>16</v>
      </c>
      <c r="B344">
        <v>46399552</v>
      </c>
    </row>
    <row r="345" spans="1:2" x14ac:dyDescent="0.25">
      <c r="A345" t="s">
        <v>33</v>
      </c>
      <c r="B345">
        <v>100423749</v>
      </c>
    </row>
    <row r="346" spans="1:2" x14ac:dyDescent="0.25">
      <c r="A346" t="s">
        <v>33</v>
      </c>
      <c r="B346">
        <v>5899678</v>
      </c>
    </row>
    <row r="347" spans="1:2" x14ac:dyDescent="0.25">
      <c r="A347" t="s">
        <v>33</v>
      </c>
      <c r="B347">
        <v>8443124</v>
      </c>
    </row>
    <row r="348" spans="1:2" x14ac:dyDescent="0.25">
      <c r="A348" t="s">
        <v>16</v>
      </c>
      <c r="B348">
        <v>2306560</v>
      </c>
    </row>
    <row r="349" spans="1:2" x14ac:dyDescent="0.25">
      <c r="A349" t="s">
        <v>16</v>
      </c>
      <c r="B349">
        <v>16156776</v>
      </c>
    </row>
    <row r="350" spans="1:2" x14ac:dyDescent="0.25">
      <c r="A350" t="s">
        <v>16</v>
      </c>
      <c r="B350">
        <v>48399659</v>
      </c>
    </row>
    <row r="351" spans="1:2" x14ac:dyDescent="0.25">
      <c r="A351" t="s">
        <v>16</v>
      </c>
      <c r="B351">
        <v>10766616</v>
      </c>
    </row>
    <row r="352" spans="1:2" x14ac:dyDescent="0.25">
      <c r="A352" t="s">
        <v>16</v>
      </c>
      <c r="B352">
        <v>-7505520</v>
      </c>
    </row>
    <row r="353" spans="1:2" x14ac:dyDescent="0.25">
      <c r="A353" t="s">
        <v>16</v>
      </c>
      <c r="B353">
        <v>-3831561</v>
      </c>
    </row>
    <row r="354" spans="1:2" x14ac:dyDescent="0.25">
      <c r="A354" t="s">
        <v>16</v>
      </c>
      <c r="B354">
        <v>9190819</v>
      </c>
    </row>
    <row r="355" spans="1:2" x14ac:dyDescent="0.25">
      <c r="A355" t="s">
        <v>16</v>
      </c>
      <c r="B355">
        <v>25615609</v>
      </c>
    </row>
    <row r="356" spans="1:2" x14ac:dyDescent="0.25">
      <c r="A356" t="s">
        <v>33</v>
      </c>
      <c r="B356">
        <v>14648076</v>
      </c>
    </row>
    <row r="357" spans="1:2" x14ac:dyDescent="0.25">
      <c r="A357" t="s">
        <v>448</v>
      </c>
      <c r="B357">
        <v>-23823</v>
      </c>
    </row>
    <row r="358" spans="1:2" x14ac:dyDescent="0.25">
      <c r="A358" t="s">
        <v>33</v>
      </c>
      <c r="B358">
        <v>15697647</v>
      </c>
    </row>
    <row r="359" spans="1:2" x14ac:dyDescent="0.25">
      <c r="A359" t="s">
        <v>33</v>
      </c>
      <c r="B359">
        <v>67567667</v>
      </c>
    </row>
    <row r="360" spans="1:2" x14ac:dyDescent="0.25">
      <c r="A360" t="s">
        <v>337</v>
      </c>
      <c r="B360">
        <v>694497</v>
      </c>
    </row>
    <row r="361" spans="1:2" x14ac:dyDescent="0.25">
      <c r="A361" t="s">
        <v>16</v>
      </c>
      <c r="B361">
        <v>-3803609</v>
      </c>
    </row>
    <row r="362" spans="1:2" x14ac:dyDescent="0.25">
      <c r="A362" t="s">
        <v>33</v>
      </c>
      <c r="B362">
        <v>2044892</v>
      </c>
    </row>
    <row r="363" spans="1:2" x14ac:dyDescent="0.25">
      <c r="A363" t="s">
        <v>33</v>
      </c>
      <c r="B363">
        <v>0</v>
      </c>
    </row>
    <row r="364" spans="1:2" x14ac:dyDescent="0.25">
      <c r="A364" t="s">
        <v>33</v>
      </c>
      <c r="B364">
        <v>4786789</v>
      </c>
    </row>
    <row r="365" spans="1:2" x14ac:dyDescent="0.25">
      <c r="A365" t="s">
        <v>16</v>
      </c>
      <c r="B365">
        <v>57341777</v>
      </c>
    </row>
    <row r="366" spans="1:2" x14ac:dyDescent="0.25">
      <c r="A366" t="s">
        <v>33</v>
      </c>
      <c r="B366">
        <v>-10600000</v>
      </c>
    </row>
    <row r="367" spans="1:2" x14ac:dyDescent="0.25">
      <c r="A367" t="s">
        <v>33</v>
      </c>
      <c r="B367">
        <v>4030214</v>
      </c>
    </row>
    <row r="368" spans="1:2" x14ac:dyDescent="0.25">
      <c r="A368" t="s">
        <v>16</v>
      </c>
      <c r="B368">
        <v>1230839</v>
      </c>
    </row>
    <row r="369" spans="1:2" x14ac:dyDescent="0.25">
      <c r="A369" t="s">
        <v>16</v>
      </c>
      <c r="B369">
        <v>11317849</v>
      </c>
    </row>
    <row r="370" spans="1:2" x14ac:dyDescent="0.25">
      <c r="A370" t="s">
        <v>16</v>
      </c>
      <c r="B370">
        <v>5988322</v>
      </c>
    </row>
    <row r="371" spans="1:2" x14ac:dyDescent="0.25">
      <c r="A371" t="s">
        <v>16</v>
      </c>
      <c r="B371">
        <v>-5527010</v>
      </c>
    </row>
    <row r="372" spans="1:2" x14ac:dyDescent="0.25">
      <c r="A372" t="s">
        <v>16</v>
      </c>
      <c r="B372">
        <v>856028</v>
      </c>
    </row>
    <row r="373" spans="1:2" x14ac:dyDescent="0.25">
      <c r="A373" t="s">
        <v>33</v>
      </c>
      <c r="B373">
        <v>272278</v>
      </c>
    </row>
    <row r="374" spans="1:2" x14ac:dyDescent="0.25">
      <c r="A374" t="s">
        <v>16</v>
      </c>
      <c r="B374">
        <v>-3854289</v>
      </c>
    </row>
    <row r="375" spans="1:2" x14ac:dyDescent="0.25">
      <c r="A375" t="s">
        <v>33</v>
      </c>
      <c r="B375">
        <v>-5000000</v>
      </c>
    </row>
    <row r="376" spans="1:2" x14ac:dyDescent="0.25">
      <c r="A376" t="s">
        <v>448</v>
      </c>
      <c r="B376">
        <v>0</v>
      </c>
    </row>
    <row r="377" spans="1:2" x14ac:dyDescent="0.25">
      <c r="A377" t="s">
        <v>16</v>
      </c>
      <c r="B377">
        <v>45642693</v>
      </c>
    </row>
    <row r="378" spans="1:2" x14ac:dyDescent="0.25">
      <c r="A378" t="s">
        <v>33</v>
      </c>
      <c r="B378">
        <v>64783827</v>
      </c>
    </row>
    <row r="379" spans="1:2" x14ac:dyDescent="0.25">
      <c r="A379" t="s">
        <v>33</v>
      </c>
      <c r="B379">
        <v>28218899</v>
      </c>
    </row>
    <row r="380" spans="1:2" x14ac:dyDescent="0.25">
      <c r="A380" t="s">
        <v>33</v>
      </c>
      <c r="B380">
        <v>-439117</v>
      </c>
    </row>
    <row r="381" spans="1:2" x14ac:dyDescent="0.25">
      <c r="A381" t="s">
        <v>16</v>
      </c>
      <c r="B381">
        <v>11787127</v>
      </c>
    </row>
    <row r="382" spans="1:2" x14ac:dyDescent="0.25">
      <c r="A382" t="s">
        <v>33</v>
      </c>
      <c r="B382">
        <v>17613720</v>
      </c>
    </row>
    <row r="383" spans="1:2" x14ac:dyDescent="0.25">
      <c r="A383" t="s">
        <v>16</v>
      </c>
      <c r="B383">
        <v>1772889</v>
      </c>
    </row>
    <row r="384" spans="1:2" x14ac:dyDescent="0.25">
      <c r="A384" t="s">
        <v>16</v>
      </c>
      <c r="B384">
        <v>687475</v>
      </c>
    </row>
    <row r="385" spans="1:2" x14ac:dyDescent="0.25">
      <c r="A385" t="s">
        <v>33</v>
      </c>
      <c r="B385">
        <v>40393619</v>
      </c>
    </row>
    <row r="386" spans="1:2" x14ac:dyDescent="0.25">
      <c r="A386" t="s">
        <v>33</v>
      </c>
      <c r="B386">
        <v>19450919</v>
      </c>
    </row>
    <row r="387" spans="1:2" x14ac:dyDescent="0.25">
      <c r="A387" t="s">
        <v>16</v>
      </c>
      <c r="B387">
        <v>29725000</v>
      </c>
    </row>
    <row r="388" spans="1:2" x14ac:dyDescent="0.25">
      <c r="A388" t="s">
        <v>33</v>
      </c>
      <c r="B388">
        <v>-7969621</v>
      </c>
    </row>
    <row r="389" spans="1:2" x14ac:dyDescent="0.25">
      <c r="A389" t="s">
        <v>16</v>
      </c>
      <c r="B389">
        <v>0</v>
      </c>
    </row>
    <row r="390" spans="1:2" x14ac:dyDescent="0.25">
      <c r="A390" t="s">
        <v>16</v>
      </c>
      <c r="B390">
        <v>16993596</v>
      </c>
    </row>
    <row r="391" spans="1:2" x14ac:dyDescent="0.25">
      <c r="A391" t="s">
        <v>16</v>
      </c>
      <c r="B391">
        <v>20313354</v>
      </c>
    </row>
    <row r="392" spans="1:2" x14ac:dyDescent="0.25">
      <c r="A392" t="s">
        <v>33</v>
      </c>
      <c r="B392">
        <v>-4780540</v>
      </c>
    </row>
    <row r="393" spans="1:2" x14ac:dyDescent="0.25">
      <c r="A393" t="s">
        <v>16</v>
      </c>
      <c r="B393">
        <v>10353438</v>
      </c>
    </row>
    <row r="394" spans="1:2" x14ac:dyDescent="0.25">
      <c r="A394" t="s">
        <v>16</v>
      </c>
      <c r="B394">
        <v>16003151</v>
      </c>
    </row>
    <row r="395" spans="1:2" x14ac:dyDescent="0.25">
      <c r="A395" t="s">
        <v>16</v>
      </c>
      <c r="B395">
        <v>-350000</v>
      </c>
    </row>
    <row r="396" spans="1:2" x14ac:dyDescent="0.25">
      <c r="A396" t="s">
        <v>33</v>
      </c>
      <c r="B396">
        <v>7232628</v>
      </c>
    </row>
    <row r="397" spans="1:2" x14ac:dyDescent="0.25">
      <c r="A397" t="s">
        <v>16</v>
      </c>
      <c r="B397">
        <v>29309766</v>
      </c>
    </row>
    <row r="398" spans="1:2" x14ac:dyDescent="0.25">
      <c r="A398" t="s">
        <v>16</v>
      </c>
      <c r="B398">
        <v>2655592</v>
      </c>
    </row>
    <row r="399" spans="1:2" x14ac:dyDescent="0.25">
      <c r="A399" t="s">
        <v>16</v>
      </c>
      <c r="B399">
        <v>5555305</v>
      </c>
    </row>
    <row r="400" spans="1:2" x14ac:dyDescent="0.25">
      <c r="A400" t="s">
        <v>16</v>
      </c>
      <c r="B400">
        <v>-1132208</v>
      </c>
    </row>
    <row r="401" spans="1:2" x14ac:dyDescent="0.25">
      <c r="A401" t="s">
        <v>16</v>
      </c>
      <c r="B401">
        <v>0</v>
      </c>
    </row>
    <row r="402" spans="1:2" x14ac:dyDescent="0.25">
      <c r="A402" t="s">
        <v>16</v>
      </c>
      <c r="B402">
        <v>88921203</v>
      </c>
    </row>
    <row r="403" spans="1:2" x14ac:dyDescent="0.25">
      <c r="A403" t="s">
        <v>33</v>
      </c>
      <c r="B403">
        <v>19432841</v>
      </c>
    </row>
    <row r="404" spans="1:2" x14ac:dyDescent="0.25">
      <c r="A404" t="s">
        <v>33</v>
      </c>
      <c r="B404">
        <v>-10036244</v>
      </c>
    </row>
    <row r="405" spans="1:2" x14ac:dyDescent="0.25">
      <c r="A405" t="s">
        <v>33</v>
      </c>
      <c r="B405">
        <v>-30083383</v>
      </c>
    </row>
    <row r="406" spans="1:2" x14ac:dyDescent="0.25">
      <c r="A406" t="s">
        <v>16</v>
      </c>
      <c r="B406">
        <v>16156152</v>
      </c>
    </row>
    <row r="407" spans="1:2" x14ac:dyDescent="0.25">
      <c r="A407" t="s">
        <v>33</v>
      </c>
      <c r="B407">
        <v>9445927</v>
      </c>
    </row>
    <row r="408" spans="1:2" x14ac:dyDescent="0.25">
      <c r="A408" t="s">
        <v>16</v>
      </c>
      <c r="B408">
        <v>12468027</v>
      </c>
    </row>
    <row r="409" spans="1:2" x14ac:dyDescent="0.25">
      <c r="A409" t="s">
        <v>16</v>
      </c>
      <c r="B409">
        <v>-2919530</v>
      </c>
    </row>
    <row r="410" spans="1:2" x14ac:dyDescent="0.25">
      <c r="A410" t="s">
        <v>33</v>
      </c>
      <c r="B410">
        <v>2439705</v>
      </c>
    </row>
    <row r="411" spans="1:2" x14ac:dyDescent="0.25">
      <c r="A411" t="s">
        <v>33</v>
      </c>
      <c r="B411">
        <v>2314561</v>
      </c>
    </row>
    <row r="412" spans="1:2" x14ac:dyDescent="0.25">
      <c r="A412" t="s">
        <v>33</v>
      </c>
      <c r="B412">
        <v>-2200000</v>
      </c>
    </row>
    <row r="413" spans="1:2" x14ac:dyDescent="0.25">
      <c r="A413" t="s">
        <v>16</v>
      </c>
      <c r="B413">
        <v>123572</v>
      </c>
    </row>
    <row r="414" spans="1:2" x14ac:dyDescent="0.25">
      <c r="A414" t="s">
        <v>33</v>
      </c>
      <c r="B414">
        <v>12049514</v>
      </c>
    </row>
    <row r="415" spans="1:2" x14ac:dyDescent="0.25">
      <c r="A415" t="s">
        <v>22088</v>
      </c>
      <c r="B415">
        <v>-100000</v>
      </c>
    </row>
    <row r="416" spans="1:2" x14ac:dyDescent="0.25">
      <c r="A416" t="s">
        <v>16</v>
      </c>
      <c r="B416">
        <v>12410002</v>
      </c>
    </row>
    <row r="417" spans="1:2" x14ac:dyDescent="0.25">
      <c r="A417" t="s">
        <v>16</v>
      </c>
      <c r="B417">
        <v>11633166</v>
      </c>
    </row>
    <row r="418" spans="1:2" x14ac:dyDescent="0.25">
      <c r="A418" t="s">
        <v>16</v>
      </c>
      <c r="B418">
        <v>-13203</v>
      </c>
    </row>
    <row r="419" spans="1:2" x14ac:dyDescent="0.25">
      <c r="A419" t="s">
        <v>16</v>
      </c>
      <c r="B419">
        <v>4719990</v>
      </c>
    </row>
    <row r="420" spans="1:2" x14ac:dyDescent="0.25">
      <c r="A420" t="s">
        <v>16</v>
      </c>
      <c r="B420">
        <v>2000000</v>
      </c>
    </row>
    <row r="421" spans="1:2" x14ac:dyDescent="0.25">
      <c r="A421" t="s">
        <v>16</v>
      </c>
      <c r="B421">
        <v>670680</v>
      </c>
    </row>
    <row r="422" spans="1:2" x14ac:dyDescent="0.25">
      <c r="A422" t="s">
        <v>33</v>
      </c>
      <c r="B422">
        <v>0</v>
      </c>
    </row>
    <row r="423" spans="1:2" x14ac:dyDescent="0.25">
      <c r="A423" t="s">
        <v>16</v>
      </c>
      <c r="B423">
        <v>-6781406</v>
      </c>
    </row>
    <row r="424" spans="1:2" x14ac:dyDescent="0.25">
      <c r="A424" t="s">
        <v>16</v>
      </c>
      <c r="B424">
        <v>14488564</v>
      </c>
    </row>
    <row r="425" spans="1:2" x14ac:dyDescent="0.25">
      <c r="A425" t="s">
        <v>16</v>
      </c>
      <c r="B425">
        <v>-5802434</v>
      </c>
    </row>
    <row r="426" spans="1:2" x14ac:dyDescent="0.25">
      <c r="A426" t="s">
        <v>33</v>
      </c>
      <c r="B426">
        <v>-3737309</v>
      </c>
    </row>
    <row r="427" spans="1:2" x14ac:dyDescent="0.25">
      <c r="A427" t="s">
        <v>16</v>
      </c>
      <c r="B427">
        <v>15543710</v>
      </c>
    </row>
    <row r="428" spans="1:2" x14ac:dyDescent="0.25">
      <c r="A428" t="s">
        <v>33</v>
      </c>
      <c r="B428">
        <v>2078265</v>
      </c>
    </row>
    <row r="429" spans="1:2" x14ac:dyDescent="0.25">
      <c r="A429" t="s">
        <v>16</v>
      </c>
      <c r="B429">
        <v>8134627</v>
      </c>
    </row>
    <row r="430" spans="1:2" x14ac:dyDescent="0.25">
      <c r="A430" t="s">
        <v>33</v>
      </c>
      <c r="B430">
        <v>1362303</v>
      </c>
    </row>
    <row r="431" spans="1:2" x14ac:dyDescent="0.25">
      <c r="A431" t="s">
        <v>33</v>
      </c>
      <c r="B431">
        <v>0</v>
      </c>
    </row>
    <row r="432" spans="1:2" x14ac:dyDescent="0.25">
      <c r="A432" t="s">
        <v>16</v>
      </c>
      <c r="B432">
        <v>-2500000</v>
      </c>
    </row>
    <row r="433" spans="1:2" x14ac:dyDescent="0.25">
      <c r="A433" t="s">
        <v>16</v>
      </c>
      <c r="B433">
        <v>10549540</v>
      </c>
    </row>
    <row r="434" spans="1:2" x14ac:dyDescent="0.25">
      <c r="A434" t="s">
        <v>16</v>
      </c>
      <c r="B434">
        <v>-8035260</v>
      </c>
    </row>
    <row r="435" spans="1:2" x14ac:dyDescent="0.25">
      <c r="A435" t="s">
        <v>33</v>
      </c>
      <c r="B435">
        <v>-695714</v>
      </c>
    </row>
    <row r="436" spans="1:2" x14ac:dyDescent="0.25">
      <c r="A436" t="s">
        <v>33</v>
      </c>
      <c r="B436">
        <v>6666725</v>
      </c>
    </row>
    <row r="437" spans="1:2" x14ac:dyDescent="0.25">
      <c r="A437" t="s">
        <v>16</v>
      </c>
      <c r="B437">
        <v>22587834</v>
      </c>
    </row>
    <row r="438" spans="1:2" x14ac:dyDescent="0.25">
      <c r="A438" t="s">
        <v>16</v>
      </c>
      <c r="B438">
        <v>10375893</v>
      </c>
    </row>
    <row r="439" spans="1:2" x14ac:dyDescent="0.25">
      <c r="A439" t="s">
        <v>16</v>
      </c>
      <c r="B439">
        <v>4069001</v>
      </c>
    </row>
    <row r="440" spans="1:2" x14ac:dyDescent="0.25">
      <c r="A440" t="s">
        <v>16</v>
      </c>
      <c r="B440">
        <v>0</v>
      </c>
    </row>
    <row r="441" spans="1:2" x14ac:dyDescent="0.25">
      <c r="A441" t="s">
        <v>33</v>
      </c>
      <c r="B441">
        <v>71304</v>
      </c>
    </row>
    <row r="442" spans="1:2" x14ac:dyDescent="0.25">
      <c r="A442" t="s">
        <v>33</v>
      </c>
      <c r="B442">
        <v>6857733</v>
      </c>
    </row>
    <row r="443" spans="1:2" x14ac:dyDescent="0.25">
      <c r="A443" t="s">
        <v>16</v>
      </c>
      <c r="B443">
        <v>1818910</v>
      </c>
    </row>
    <row r="444" spans="1:2" x14ac:dyDescent="0.25">
      <c r="A444" t="s">
        <v>33</v>
      </c>
      <c r="B444">
        <v>20950623</v>
      </c>
    </row>
    <row r="445" spans="1:2" x14ac:dyDescent="0.25">
      <c r="A445" t="s">
        <v>16</v>
      </c>
      <c r="B445">
        <v>20307325</v>
      </c>
    </row>
    <row r="446" spans="1:2" x14ac:dyDescent="0.25">
      <c r="A446" t="s">
        <v>16</v>
      </c>
      <c r="B446">
        <v>27259266</v>
      </c>
    </row>
    <row r="447" spans="1:2" x14ac:dyDescent="0.25">
      <c r="A447" t="s">
        <v>33</v>
      </c>
      <c r="B447">
        <v>-23597038</v>
      </c>
    </row>
    <row r="448" spans="1:2" x14ac:dyDescent="0.25">
      <c r="A448" t="s">
        <v>16</v>
      </c>
      <c r="B448">
        <v>4899983</v>
      </c>
    </row>
    <row r="449" spans="1:2" x14ac:dyDescent="0.25">
      <c r="A449" t="s">
        <v>448</v>
      </c>
      <c r="B449">
        <v>-3000</v>
      </c>
    </row>
    <row r="450" spans="1:2" x14ac:dyDescent="0.25">
      <c r="A450" t="s">
        <v>16</v>
      </c>
      <c r="B450">
        <v>24071666</v>
      </c>
    </row>
    <row r="451" spans="1:2" x14ac:dyDescent="0.25">
      <c r="A451" t="s">
        <v>16</v>
      </c>
      <c r="B451">
        <v>-5753859</v>
      </c>
    </row>
    <row r="452" spans="1:2" x14ac:dyDescent="0.25">
      <c r="A452" t="s">
        <v>33</v>
      </c>
      <c r="B452">
        <v>13000000</v>
      </c>
    </row>
    <row r="453" spans="1:2" x14ac:dyDescent="0.25">
      <c r="A453" t="s">
        <v>33</v>
      </c>
      <c r="B453">
        <v>6347072</v>
      </c>
    </row>
    <row r="454" spans="1:2" x14ac:dyDescent="0.25">
      <c r="A454" t="s">
        <v>16</v>
      </c>
      <c r="B454">
        <v>108128</v>
      </c>
    </row>
    <row r="455" spans="1:2" x14ac:dyDescent="0.25">
      <c r="A455" t="s">
        <v>16</v>
      </c>
      <c r="B455">
        <v>-3000000</v>
      </c>
    </row>
    <row r="456" spans="1:2" x14ac:dyDescent="0.25">
      <c r="A456" t="s">
        <v>33</v>
      </c>
      <c r="B456">
        <v>42892670</v>
      </c>
    </row>
    <row r="457" spans="1:2" x14ac:dyDescent="0.25">
      <c r="A457" t="s">
        <v>16</v>
      </c>
      <c r="B457">
        <v>1282215</v>
      </c>
    </row>
    <row r="458" spans="1:2" x14ac:dyDescent="0.25">
      <c r="A458" t="s">
        <v>33</v>
      </c>
      <c r="B458">
        <v>9646952</v>
      </c>
    </row>
    <row r="459" spans="1:2" x14ac:dyDescent="0.25">
      <c r="A459" t="s">
        <v>16</v>
      </c>
      <c r="B459">
        <v>-7275088</v>
      </c>
    </row>
    <row r="460" spans="1:2" x14ac:dyDescent="0.25">
      <c r="A460" t="s">
        <v>16</v>
      </c>
      <c r="B460">
        <v>0</v>
      </c>
    </row>
    <row r="461" spans="1:2" x14ac:dyDescent="0.25">
      <c r="A461" t="s">
        <v>16</v>
      </c>
      <c r="B461">
        <v>11462250</v>
      </c>
    </row>
    <row r="462" spans="1:2" x14ac:dyDescent="0.25">
      <c r="A462" t="s">
        <v>16</v>
      </c>
      <c r="B462">
        <v>0</v>
      </c>
    </row>
    <row r="463" spans="1:2" x14ac:dyDescent="0.25">
      <c r="A463" t="s">
        <v>33</v>
      </c>
      <c r="B463">
        <v>369581</v>
      </c>
    </row>
    <row r="464" spans="1:2" x14ac:dyDescent="0.25">
      <c r="A464" t="s">
        <v>33</v>
      </c>
      <c r="B464">
        <v>0</v>
      </c>
    </row>
    <row r="465" spans="1:2" x14ac:dyDescent="0.25">
      <c r="A465" t="s">
        <v>33</v>
      </c>
      <c r="B465">
        <v>2810199</v>
      </c>
    </row>
    <row r="466" spans="1:2" x14ac:dyDescent="0.25">
      <c r="A466" t="s">
        <v>16</v>
      </c>
      <c r="B466">
        <v>5563663</v>
      </c>
    </row>
    <row r="467" spans="1:2" x14ac:dyDescent="0.25">
      <c r="A467" t="s">
        <v>33</v>
      </c>
      <c r="B467">
        <v>-6508014</v>
      </c>
    </row>
    <row r="468" spans="1:2" x14ac:dyDescent="0.25">
      <c r="A468" t="s">
        <v>16</v>
      </c>
      <c r="B468">
        <v>1723487</v>
      </c>
    </row>
    <row r="469" spans="1:2" x14ac:dyDescent="0.25">
      <c r="A469" t="s">
        <v>33</v>
      </c>
      <c r="B469">
        <v>333135</v>
      </c>
    </row>
    <row r="470" spans="1:2" x14ac:dyDescent="0.25">
      <c r="A470" t="s">
        <v>33</v>
      </c>
      <c r="B470">
        <v>8176194</v>
      </c>
    </row>
    <row r="471" spans="1:2" x14ac:dyDescent="0.25">
      <c r="A471" t="s">
        <v>33</v>
      </c>
      <c r="B471">
        <v>5301085</v>
      </c>
    </row>
    <row r="472" spans="1:2" x14ac:dyDescent="0.25">
      <c r="A472" t="s">
        <v>16</v>
      </c>
      <c r="B472">
        <v>2443487</v>
      </c>
    </row>
    <row r="473" spans="1:2" x14ac:dyDescent="0.25">
      <c r="A473" t="s">
        <v>33</v>
      </c>
      <c r="B473">
        <v>67487055</v>
      </c>
    </row>
    <row r="474" spans="1:2" x14ac:dyDescent="0.25">
      <c r="A474" t="s">
        <v>16</v>
      </c>
      <c r="B474">
        <v>755414</v>
      </c>
    </row>
    <row r="475" spans="1:2" x14ac:dyDescent="0.25">
      <c r="A475" t="s">
        <v>33</v>
      </c>
      <c r="B475">
        <v>5678950</v>
      </c>
    </row>
    <row r="476" spans="1:2" x14ac:dyDescent="0.25">
      <c r="A476" t="s">
        <v>16</v>
      </c>
      <c r="B476">
        <v>-3776800</v>
      </c>
    </row>
    <row r="477" spans="1:2" x14ac:dyDescent="0.25">
      <c r="A477" t="s">
        <v>16</v>
      </c>
      <c r="B477">
        <v>-24526788</v>
      </c>
    </row>
    <row r="478" spans="1:2" x14ac:dyDescent="0.25">
      <c r="A478" t="s">
        <v>33</v>
      </c>
      <c r="B478">
        <v>34066791</v>
      </c>
    </row>
    <row r="479" spans="1:2" x14ac:dyDescent="0.25">
      <c r="A479" t="s">
        <v>33</v>
      </c>
      <c r="B479">
        <v>0</v>
      </c>
    </row>
    <row r="480" spans="1:2" x14ac:dyDescent="0.25">
      <c r="A480" t="s">
        <v>16</v>
      </c>
      <c r="B480">
        <v>2207548</v>
      </c>
    </row>
    <row r="481" spans="1:2" x14ac:dyDescent="0.25">
      <c r="A481" t="s">
        <v>22088</v>
      </c>
      <c r="B481">
        <v>7736506</v>
      </c>
    </row>
    <row r="482" spans="1:2" x14ac:dyDescent="0.25">
      <c r="A482" t="s">
        <v>16</v>
      </c>
      <c r="B482">
        <v>71971200</v>
      </c>
    </row>
    <row r="483" spans="1:2" x14ac:dyDescent="0.25">
      <c r="A483" t="s">
        <v>16</v>
      </c>
      <c r="B483">
        <v>2236202</v>
      </c>
    </row>
    <row r="484" spans="1:2" x14ac:dyDescent="0.25">
      <c r="A484" t="s">
        <v>16</v>
      </c>
      <c r="B484">
        <v>0</v>
      </c>
    </row>
    <row r="485" spans="1:2" x14ac:dyDescent="0.25">
      <c r="A485" t="s">
        <v>33</v>
      </c>
      <c r="B485">
        <v>266187079</v>
      </c>
    </row>
    <row r="486" spans="1:2" x14ac:dyDescent="0.25">
      <c r="A486" t="s">
        <v>16</v>
      </c>
      <c r="B486">
        <v>20300291</v>
      </c>
    </row>
    <row r="487" spans="1:2" x14ac:dyDescent="0.25">
      <c r="A487" t="s">
        <v>16</v>
      </c>
      <c r="B487">
        <v>2728292</v>
      </c>
    </row>
    <row r="488" spans="1:2" x14ac:dyDescent="0.25">
      <c r="A488" t="s">
        <v>337</v>
      </c>
      <c r="B488">
        <v>2411143</v>
      </c>
    </row>
    <row r="489" spans="1:2" x14ac:dyDescent="0.25">
      <c r="A489" t="s">
        <v>33</v>
      </c>
      <c r="B489">
        <v>305107271</v>
      </c>
    </row>
    <row r="490" spans="1:2" x14ac:dyDescent="0.25">
      <c r="A490" t="s">
        <v>16</v>
      </c>
      <c r="B490">
        <v>23707137</v>
      </c>
    </row>
    <row r="491" spans="1:2" x14ac:dyDescent="0.25">
      <c r="A491" t="s">
        <v>33</v>
      </c>
      <c r="B491">
        <v>19951979</v>
      </c>
    </row>
    <row r="492" spans="1:2" x14ac:dyDescent="0.25">
      <c r="A492" t="s">
        <v>16</v>
      </c>
      <c r="B492">
        <v>2346000</v>
      </c>
    </row>
    <row r="493" spans="1:2" x14ac:dyDescent="0.25">
      <c r="A493" t="s">
        <v>33</v>
      </c>
      <c r="B493">
        <v>-6748589</v>
      </c>
    </row>
    <row r="494" spans="1:2" x14ac:dyDescent="0.25">
      <c r="A494" t="s">
        <v>33</v>
      </c>
      <c r="B494">
        <v>34901614</v>
      </c>
    </row>
    <row r="495" spans="1:2" x14ac:dyDescent="0.25">
      <c r="A495" t="s">
        <v>33</v>
      </c>
      <c r="B495">
        <v>2600497</v>
      </c>
    </row>
    <row r="496" spans="1:2" x14ac:dyDescent="0.25">
      <c r="A496" t="s">
        <v>16</v>
      </c>
      <c r="B496">
        <v>15726</v>
      </c>
    </row>
    <row r="497" spans="1:2" x14ac:dyDescent="0.25">
      <c r="A497" t="s">
        <v>33</v>
      </c>
      <c r="B497">
        <v>83119319</v>
      </c>
    </row>
    <row r="498" spans="1:2" x14ac:dyDescent="0.25">
      <c r="A498" t="s">
        <v>16</v>
      </c>
      <c r="B498">
        <v>302360478</v>
      </c>
    </row>
    <row r="499" spans="1:2" x14ac:dyDescent="0.25">
      <c r="A499" t="s">
        <v>33</v>
      </c>
      <c r="B499">
        <v>142633143</v>
      </c>
    </row>
    <row r="500" spans="1:2" x14ac:dyDescent="0.25">
      <c r="A500" t="s">
        <v>33</v>
      </c>
      <c r="B500">
        <v>11201487</v>
      </c>
    </row>
    <row r="501" spans="1:2" x14ac:dyDescent="0.25">
      <c r="A501" t="s">
        <v>16</v>
      </c>
      <c r="B501">
        <v>-10544955</v>
      </c>
    </row>
    <row r="502" spans="1:2" x14ac:dyDescent="0.25">
      <c r="A502" t="s">
        <v>22088</v>
      </c>
      <c r="B502">
        <v>2729</v>
      </c>
    </row>
    <row r="503" spans="1:2" x14ac:dyDescent="0.25">
      <c r="A503" t="s">
        <v>33</v>
      </c>
      <c r="B503">
        <v>11458340</v>
      </c>
    </row>
    <row r="504" spans="1:2" x14ac:dyDescent="0.25">
      <c r="A504" t="s">
        <v>33</v>
      </c>
      <c r="B504">
        <v>15821347</v>
      </c>
    </row>
    <row r="505" spans="1:2" x14ac:dyDescent="0.25">
      <c r="A505" t="s">
        <v>16</v>
      </c>
      <c r="B505">
        <v>8430492</v>
      </c>
    </row>
    <row r="506" spans="1:2" x14ac:dyDescent="0.25">
      <c r="A506" t="s">
        <v>16</v>
      </c>
      <c r="B506">
        <v>876775</v>
      </c>
    </row>
    <row r="507" spans="1:2" x14ac:dyDescent="0.25">
      <c r="A507" t="s">
        <v>33</v>
      </c>
      <c r="B507">
        <v>17186027</v>
      </c>
    </row>
    <row r="508" spans="1:2" x14ac:dyDescent="0.25">
      <c r="A508" t="s">
        <v>33</v>
      </c>
      <c r="B508">
        <v>-16386538</v>
      </c>
    </row>
    <row r="509" spans="1:2" x14ac:dyDescent="0.25">
      <c r="A509" t="s">
        <v>33</v>
      </c>
      <c r="B509">
        <v>6744356</v>
      </c>
    </row>
    <row r="510" spans="1:2" x14ac:dyDescent="0.25">
      <c r="A510" t="s">
        <v>16</v>
      </c>
      <c r="B510">
        <v>2556800</v>
      </c>
    </row>
    <row r="511" spans="1:2" x14ac:dyDescent="0.25">
      <c r="A511" t="s">
        <v>33</v>
      </c>
      <c r="B511">
        <v>76572238</v>
      </c>
    </row>
    <row r="512" spans="1:2" x14ac:dyDescent="0.25">
      <c r="A512" t="s">
        <v>16</v>
      </c>
      <c r="B512">
        <v>-1371000</v>
      </c>
    </row>
    <row r="513" spans="1:2" x14ac:dyDescent="0.25">
      <c r="A513" t="s">
        <v>337</v>
      </c>
      <c r="B513">
        <v>25534703</v>
      </c>
    </row>
    <row r="514" spans="1:2" x14ac:dyDescent="0.25">
      <c r="A514" t="s">
        <v>448</v>
      </c>
      <c r="B514">
        <v>0</v>
      </c>
    </row>
    <row r="515" spans="1:2" x14ac:dyDescent="0.25">
      <c r="A515" t="s">
        <v>16</v>
      </c>
      <c r="B515">
        <v>-1198060</v>
      </c>
    </row>
    <row r="516" spans="1:2" x14ac:dyDescent="0.25">
      <c r="A516" t="s">
        <v>33</v>
      </c>
      <c r="B516">
        <v>13733290</v>
      </c>
    </row>
    <row r="517" spans="1:2" x14ac:dyDescent="0.25">
      <c r="A517" t="s">
        <v>33</v>
      </c>
      <c r="B517">
        <v>12400657</v>
      </c>
    </row>
    <row r="518" spans="1:2" x14ac:dyDescent="0.25">
      <c r="A518" t="s">
        <v>16</v>
      </c>
      <c r="B518">
        <v>3327209</v>
      </c>
    </row>
    <row r="519" spans="1:2" x14ac:dyDescent="0.25">
      <c r="A519" t="s">
        <v>16</v>
      </c>
      <c r="B519">
        <v>1790233</v>
      </c>
    </row>
    <row r="520" spans="1:2" x14ac:dyDescent="0.25">
      <c r="A520" t="s">
        <v>16</v>
      </c>
      <c r="B520">
        <v>76698894</v>
      </c>
    </row>
    <row r="521" spans="1:2" x14ac:dyDescent="0.25">
      <c r="A521" t="s">
        <v>33</v>
      </c>
      <c r="B521">
        <v>-6410710</v>
      </c>
    </row>
    <row r="522" spans="1:2" x14ac:dyDescent="0.25">
      <c r="A522" t="s">
        <v>33</v>
      </c>
      <c r="B522">
        <v>59471046</v>
      </c>
    </row>
    <row r="523" spans="1:2" x14ac:dyDescent="0.25">
      <c r="A523" t="s">
        <v>16</v>
      </c>
      <c r="B523">
        <v>2389334</v>
      </c>
    </row>
    <row r="524" spans="1:2" x14ac:dyDescent="0.25">
      <c r="A524" t="s">
        <v>33</v>
      </c>
      <c r="B524">
        <v>-454353</v>
      </c>
    </row>
    <row r="525" spans="1:2" x14ac:dyDescent="0.25">
      <c r="A525" t="s">
        <v>16</v>
      </c>
      <c r="B525">
        <v>-1163799</v>
      </c>
    </row>
    <row r="526" spans="1:2" x14ac:dyDescent="0.25">
      <c r="A526" t="s">
        <v>33</v>
      </c>
      <c r="B526">
        <v>36403064</v>
      </c>
    </row>
    <row r="527" spans="1:2" x14ac:dyDescent="0.25">
      <c r="A527" t="s">
        <v>33</v>
      </c>
      <c r="B527">
        <v>1057368</v>
      </c>
    </row>
    <row r="528" spans="1:2" x14ac:dyDescent="0.25">
      <c r="A528" t="s">
        <v>33</v>
      </c>
      <c r="B528">
        <v>9640000</v>
      </c>
    </row>
    <row r="529" spans="1:2" x14ac:dyDescent="0.25">
      <c r="A529" t="s">
        <v>33</v>
      </c>
      <c r="B529">
        <v>71839064</v>
      </c>
    </row>
    <row r="530" spans="1:2" x14ac:dyDescent="0.25">
      <c r="A530" t="s">
        <v>16</v>
      </c>
      <c r="B530">
        <v>32874452</v>
      </c>
    </row>
    <row r="531" spans="1:2" x14ac:dyDescent="0.25">
      <c r="A531" t="s">
        <v>33</v>
      </c>
      <c r="B531">
        <v>0</v>
      </c>
    </row>
    <row r="532" spans="1:2" x14ac:dyDescent="0.25">
      <c r="A532" t="s">
        <v>2000</v>
      </c>
      <c r="B532">
        <v>-6448013</v>
      </c>
    </row>
    <row r="533" spans="1:2" x14ac:dyDescent="0.25">
      <c r="A533" t="s">
        <v>33</v>
      </c>
      <c r="B533">
        <v>5021751</v>
      </c>
    </row>
    <row r="534" spans="1:2" x14ac:dyDescent="0.25">
      <c r="A534" t="s">
        <v>33</v>
      </c>
      <c r="B534">
        <v>1945658</v>
      </c>
    </row>
    <row r="535" spans="1:2" x14ac:dyDescent="0.25">
      <c r="A535" t="s">
        <v>2000</v>
      </c>
      <c r="B535">
        <v>-9074310</v>
      </c>
    </row>
    <row r="536" spans="1:2" x14ac:dyDescent="0.25">
      <c r="A536" t="s">
        <v>16</v>
      </c>
      <c r="B536">
        <v>-32071279</v>
      </c>
    </row>
    <row r="537" spans="1:2" x14ac:dyDescent="0.25">
      <c r="A537" t="s">
        <v>16</v>
      </c>
      <c r="B537">
        <v>63063155</v>
      </c>
    </row>
    <row r="538" spans="1:2" x14ac:dyDescent="0.25">
      <c r="A538" t="s">
        <v>2000</v>
      </c>
      <c r="B538">
        <v>-870943</v>
      </c>
    </row>
    <row r="539" spans="1:2" x14ac:dyDescent="0.25">
      <c r="A539" t="s">
        <v>33</v>
      </c>
      <c r="B539">
        <v>2193612</v>
      </c>
    </row>
    <row r="540" spans="1:2" x14ac:dyDescent="0.25">
      <c r="A540" t="s">
        <v>33</v>
      </c>
      <c r="B540">
        <v>7095791</v>
      </c>
    </row>
    <row r="541" spans="1:2" x14ac:dyDescent="0.25">
      <c r="A541" t="s">
        <v>16</v>
      </c>
      <c r="B541">
        <v>12068724</v>
      </c>
    </row>
    <row r="542" spans="1:2" x14ac:dyDescent="0.25">
      <c r="A542" t="s">
        <v>16</v>
      </c>
      <c r="B542">
        <v>2527088</v>
      </c>
    </row>
    <row r="543" spans="1:2" x14ac:dyDescent="0.25">
      <c r="A543" t="s">
        <v>33</v>
      </c>
      <c r="B543">
        <v>200498</v>
      </c>
    </row>
    <row r="544" spans="1:2" x14ac:dyDescent="0.25">
      <c r="A544" t="s">
        <v>2000</v>
      </c>
      <c r="B544">
        <v>21376497</v>
      </c>
    </row>
    <row r="545" spans="1:2" x14ac:dyDescent="0.25">
      <c r="A545" t="s">
        <v>33</v>
      </c>
      <c r="B545">
        <v>6254148</v>
      </c>
    </row>
    <row r="546" spans="1:2" x14ac:dyDescent="0.25">
      <c r="A546" t="s">
        <v>2000</v>
      </c>
      <c r="B546">
        <v>13718922</v>
      </c>
    </row>
    <row r="547" spans="1:2" x14ac:dyDescent="0.25">
      <c r="A547" t="s">
        <v>16</v>
      </c>
      <c r="B547">
        <v>2912945</v>
      </c>
    </row>
    <row r="548" spans="1:2" x14ac:dyDescent="0.25">
      <c r="A548" t="s">
        <v>33</v>
      </c>
      <c r="B548">
        <v>15858563</v>
      </c>
    </row>
    <row r="549" spans="1:2" x14ac:dyDescent="0.25">
      <c r="A549" t="s">
        <v>16</v>
      </c>
      <c r="B549">
        <v>-6145167</v>
      </c>
    </row>
    <row r="550" spans="1:2" x14ac:dyDescent="0.25">
      <c r="A550" t="s">
        <v>16</v>
      </c>
      <c r="B550">
        <v>-2272361</v>
      </c>
    </row>
    <row r="551" spans="1:2" x14ac:dyDescent="0.25">
      <c r="A551" t="s">
        <v>2000</v>
      </c>
      <c r="B551">
        <v>1493782</v>
      </c>
    </row>
    <row r="552" spans="1:2" x14ac:dyDescent="0.25">
      <c r="A552" t="s">
        <v>33</v>
      </c>
      <c r="B552">
        <v>61821334</v>
      </c>
    </row>
    <row r="553" spans="1:2" x14ac:dyDescent="0.25">
      <c r="A553" t="s">
        <v>16</v>
      </c>
      <c r="B553">
        <v>33435947</v>
      </c>
    </row>
    <row r="554" spans="1:2" x14ac:dyDescent="0.25">
      <c r="A554" t="s">
        <v>2000</v>
      </c>
      <c r="B554">
        <v>12145169</v>
      </c>
    </row>
    <row r="555" spans="1:2" x14ac:dyDescent="0.25">
      <c r="A555" t="s">
        <v>16</v>
      </c>
      <c r="B555">
        <v>8289916</v>
      </c>
    </row>
    <row r="556" spans="1:2" x14ac:dyDescent="0.25">
      <c r="A556" t="s">
        <v>16</v>
      </c>
      <c r="B556">
        <v>48143579</v>
      </c>
    </row>
    <row r="557" spans="1:2" x14ac:dyDescent="0.25">
      <c r="A557" t="s">
        <v>2000</v>
      </c>
      <c r="B557">
        <v>-6510018</v>
      </c>
    </row>
    <row r="558" spans="1:2" x14ac:dyDescent="0.25">
      <c r="A558" t="s">
        <v>16</v>
      </c>
      <c r="B558">
        <v>5718573</v>
      </c>
    </row>
    <row r="559" spans="1:2" x14ac:dyDescent="0.25">
      <c r="A559" t="s">
        <v>16</v>
      </c>
      <c r="B559">
        <v>865915</v>
      </c>
    </row>
    <row r="560" spans="1:2" x14ac:dyDescent="0.25">
      <c r="A560" t="s">
        <v>448</v>
      </c>
      <c r="B560">
        <v>1009700</v>
      </c>
    </row>
    <row r="561" spans="1:2" x14ac:dyDescent="0.25">
      <c r="A561" t="s">
        <v>33</v>
      </c>
      <c r="B561">
        <v>1142944</v>
      </c>
    </row>
    <row r="562" spans="1:2" x14ac:dyDescent="0.25">
      <c r="A562" t="s">
        <v>16</v>
      </c>
      <c r="B562">
        <v>162364</v>
      </c>
    </row>
    <row r="563" spans="1:2" x14ac:dyDescent="0.25">
      <c r="A563" t="s">
        <v>2000</v>
      </c>
      <c r="B563">
        <v>23859382</v>
      </c>
    </row>
    <row r="564" spans="1:2" x14ac:dyDescent="0.25">
      <c r="A564" t="s">
        <v>16</v>
      </c>
      <c r="B564">
        <v>-1749006</v>
      </c>
    </row>
    <row r="565" spans="1:2" x14ac:dyDescent="0.25">
      <c r="A565" t="s">
        <v>16</v>
      </c>
      <c r="B565">
        <v>127426</v>
      </c>
    </row>
    <row r="566" spans="1:2" x14ac:dyDescent="0.25">
      <c r="A566" t="s">
        <v>16</v>
      </c>
      <c r="B566">
        <v>2080167</v>
      </c>
    </row>
    <row r="567" spans="1:2" x14ac:dyDescent="0.25">
      <c r="A567" t="s">
        <v>33</v>
      </c>
      <c r="B567">
        <v>-12896670</v>
      </c>
    </row>
    <row r="568" spans="1:2" x14ac:dyDescent="0.25">
      <c r="A568" t="s">
        <v>16</v>
      </c>
      <c r="B568">
        <v>11020375</v>
      </c>
    </row>
    <row r="569" spans="1:2" x14ac:dyDescent="0.25">
      <c r="A569" t="s">
        <v>16</v>
      </c>
      <c r="B569">
        <v>18774237</v>
      </c>
    </row>
    <row r="570" spans="1:2" x14ac:dyDescent="0.25">
      <c r="A570" t="s">
        <v>33</v>
      </c>
      <c r="B570">
        <v>7343032</v>
      </c>
    </row>
    <row r="571" spans="1:2" x14ac:dyDescent="0.25">
      <c r="A571" t="s">
        <v>16</v>
      </c>
      <c r="B571">
        <v>7828841</v>
      </c>
    </row>
    <row r="572" spans="1:2" x14ac:dyDescent="0.25">
      <c r="A572" t="s">
        <v>2000</v>
      </c>
      <c r="B572">
        <v>-6614688</v>
      </c>
    </row>
    <row r="573" spans="1:2" x14ac:dyDescent="0.25">
      <c r="A573" t="s">
        <v>33</v>
      </c>
      <c r="B573">
        <v>2466148</v>
      </c>
    </row>
    <row r="574" spans="1:2" x14ac:dyDescent="0.25">
      <c r="A574" t="s">
        <v>16</v>
      </c>
      <c r="B574">
        <v>30380880</v>
      </c>
    </row>
    <row r="575" spans="1:2" x14ac:dyDescent="0.25">
      <c r="A575" t="s">
        <v>2000</v>
      </c>
      <c r="B575">
        <v>16348610</v>
      </c>
    </row>
    <row r="576" spans="1:2" x14ac:dyDescent="0.25">
      <c r="A576" t="s">
        <v>16</v>
      </c>
      <c r="B576">
        <v>-2357142</v>
      </c>
    </row>
    <row r="577" spans="1:2" x14ac:dyDescent="0.25">
      <c r="A577" t="s">
        <v>16</v>
      </c>
      <c r="B577">
        <v>8502025</v>
      </c>
    </row>
    <row r="578" spans="1:2" x14ac:dyDescent="0.25">
      <c r="A578" t="s">
        <v>16</v>
      </c>
      <c r="B578">
        <v>150463</v>
      </c>
    </row>
    <row r="579" spans="1:2" x14ac:dyDescent="0.25">
      <c r="A579" t="s">
        <v>2000</v>
      </c>
      <c r="B579">
        <v>10980861</v>
      </c>
    </row>
    <row r="580" spans="1:2" x14ac:dyDescent="0.25">
      <c r="A580" t="s">
        <v>33</v>
      </c>
      <c r="B580">
        <v>7928200</v>
      </c>
    </row>
    <row r="581" spans="1:2" x14ac:dyDescent="0.25">
      <c r="A581" t="s">
        <v>33</v>
      </c>
      <c r="B581">
        <v>1525532</v>
      </c>
    </row>
    <row r="582" spans="1:2" x14ac:dyDescent="0.25">
      <c r="A582" t="s">
        <v>33</v>
      </c>
      <c r="B582">
        <v>13042035</v>
      </c>
    </row>
    <row r="583" spans="1:2" x14ac:dyDescent="0.25">
      <c r="A583" t="s">
        <v>16</v>
      </c>
      <c r="B583">
        <v>8689062</v>
      </c>
    </row>
    <row r="584" spans="1:2" x14ac:dyDescent="0.25">
      <c r="A584" t="s">
        <v>2000</v>
      </c>
      <c r="B584">
        <v>6770587</v>
      </c>
    </row>
    <row r="585" spans="1:2" x14ac:dyDescent="0.25">
      <c r="A585" t="s">
        <v>16</v>
      </c>
      <c r="B585">
        <v>1426460</v>
      </c>
    </row>
    <row r="586" spans="1:2" x14ac:dyDescent="0.25">
      <c r="A586" t="s">
        <v>33</v>
      </c>
      <c r="B586">
        <v>-8349794</v>
      </c>
    </row>
    <row r="587" spans="1:2" x14ac:dyDescent="0.25">
      <c r="A587" t="s">
        <v>16</v>
      </c>
      <c r="B587">
        <v>17513452</v>
      </c>
    </row>
    <row r="588" spans="1:2" x14ac:dyDescent="0.25">
      <c r="A588" t="s">
        <v>16</v>
      </c>
      <c r="B588">
        <v>-7226567</v>
      </c>
    </row>
    <row r="589" spans="1:2" x14ac:dyDescent="0.25">
      <c r="A589" t="s">
        <v>33</v>
      </c>
      <c r="B589">
        <v>7889694</v>
      </c>
    </row>
    <row r="590" spans="1:2" x14ac:dyDescent="0.25">
      <c r="A590" t="s">
        <v>16</v>
      </c>
      <c r="B590">
        <v>148750</v>
      </c>
    </row>
    <row r="591" spans="1:2" x14ac:dyDescent="0.25">
      <c r="A591" t="s">
        <v>16</v>
      </c>
      <c r="B591">
        <v>18644570</v>
      </c>
    </row>
    <row r="592" spans="1:2" x14ac:dyDescent="0.25">
      <c r="A592" t="s">
        <v>33</v>
      </c>
      <c r="B592">
        <v>38682707</v>
      </c>
    </row>
    <row r="593" spans="1:2" x14ac:dyDescent="0.25">
      <c r="A593" t="s">
        <v>33</v>
      </c>
      <c r="B593">
        <v>11302884</v>
      </c>
    </row>
    <row r="594" spans="1:2" x14ac:dyDescent="0.25">
      <c r="A594" t="s">
        <v>33</v>
      </c>
      <c r="B594">
        <v>6414210</v>
      </c>
    </row>
    <row r="595" spans="1:2" x14ac:dyDescent="0.25">
      <c r="A595" t="s">
        <v>448</v>
      </c>
      <c r="B595">
        <v>1435015</v>
      </c>
    </row>
    <row r="596" spans="1:2" x14ac:dyDescent="0.25">
      <c r="A596" t="s">
        <v>16</v>
      </c>
      <c r="B596">
        <v>2075282</v>
      </c>
    </row>
    <row r="597" spans="1:2" x14ac:dyDescent="0.25">
      <c r="A597" t="s">
        <v>16</v>
      </c>
      <c r="B597">
        <v>-5240034</v>
      </c>
    </row>
    <row r="598" spans="1:2" x14ac:dyDescent="0.25">
      <c r="A598" t="s">
        <v>16</v>
      </c>
      <c r="B598">
        <v>343890</v>
      </c>
    </row>
    <row r="599" spans="1:2" x14ac:dyDescent="0.25">
      <c r="A599" t="s">
        <v>33</v>
      </c>
      <c r="B599">
        <v>5255801</v>
      </c>
    </row>
    <row r="600" spans="1:2" x14ac:dyDescent="0.25">
      <c r="A600" t="s">
        <v>16</v>
      </c>
      <c r="B600">
        <v>0</v>
      </c>
    </row>
    <row r="601" spans="1:2" x14ac:dyDescent="0.25">
      <c r="A601" t="s">
        <v>16</v>
      </c>
      <c r="B601">
        <v>4561346</v>
      </c>
    </row>
    <row r="602" spans="1:2" x14ac:dyDescent="0.25">
      <c r="A602" t="s">
        <v>16</v>
      </c>
      <c r="B602">
        <v>4239154</v>
      </c>
    </row>
    <row r="603" spans="1:2" x14ac:dyDescent="0.25">
      <c r="A603" t="s">
        <v>33</v>
      </c>
      <c r="B603">
        <v>1820049</v>
      </c>
    </row>
    <row r="604" spans="1:2" x14ac:dyDescent="0.25">
      <c r="A604" t="s">
        <v>16</v>
      </c>
      <c r="B604">
        <v>837914</v>
      </c>
    </row>
    <row r="605" spans="1:2" x14ac:dyDescent="0.25">
      <c r="A605" t="s">
        <v>2000</v>
      </c>
      <c r="B605">
        <v>0</v>
      </c>
    </row>
    <row r="606" spans="1:2" x14ac:dyDescent="0.25">
      <c r="A606" t="s">
        <v>16</v>
      </c>
      <c r="B606">
        <v>13768989</v>
      </c>
    </row>
    <row r="607" spans="1:2" x14ac:dyDescent="0.25">
      <c r="A607" t="s">
        <v>16</v>
      </c>
      <c r="B607">
        <v>3404423</v>
      </c>
    </row>
    <row r="608" spans="1:2" x14ac:dyDescent="0.25">
      <c r="A608" t="s">
        <v>16</v>
      </c>
      <c r="B608">
        <v>11708269</v>
      </c>
    </row>
    <row r="609" spans="1:2" x14ac:dyDescent="0.25">
      <c r="A609" t="s">
        <v>16</v>
      </c>
      <c r="B609">
        <v>20262411</v>
      </c>
    </row>
    <row r="610" spans="1:2" x14ac:dyDescent="0.25">
      <c r="A610" t="s">
        <v>33</v>
      </c>
      <c r="B610">
        <v>13348988</v>
      </c>
    </row>
    <row r="611" spans="1:2" x14ac:dyDescent="0.25">
      <c r="A611" t="s">
        <v>16</v>
      </c>
      <c r="B611">
        <v>4994094</v>
      </c>
    </row>
    <row r="612" spans="1:2" x14ac:dyDescent="0.25">
      <c r="A612" t="s">
        <v>33</v>
      </c>
      <c r="B612">
        <v>14186631</v>
      </c>
    </row>
    <row r="613" spans="1:2" x14ac:dyDescent="0.25">
      <c r="A613" t="s">
        <v>16</v>
      </c>
      <c r="B613">
        <v>4743119</v>
      </c>
    </row>
    <row r="614" spans="1:2" x14ac:dyDescent="0.25">
      <c r="A614" t="s">
        <v>16</v>
      </c>
      <c r="B614">
        <v>7610785</v>
      </c>
    </row>
    <row r="615" spans="1:2" x14ac:dyDescent="0.25">
      <c r="A615" t="s">
        <v>16</v>
      </c>
      <c r="B615">
        <v>-5532604</v>
      </c>
    </row>
    <row r="616" spans="1:2" x14ac:dyDescent="0.25">
      <c r="A616" t="s">
        <v>33</v>
      </c>
      <c r="B616">
        <v>21538850</v>
      </c>
    </row>
    <row r="617" spans="1:2" x14ac:dyDescent="0.25">
      <c r="A617" t="s">
        <v>16</v>
      </c>
      <c r="B617">
        <v>1337274</v>
      </c>
    </row>
    <row r="618" spans="1:2" x14ac:dyDescent="0.25">
      <c r="A618" t="s">
        <v>2000</v>
      </c>
      <c r="B618">
        <v>8793152</v>
      </c>
    </row>
    <row r="619" spans="1:2" x14ac:dyDescent="0.25">
      <c r="A619" t="s">
        <v>16</v>
      </c>
      <c r="B619">
        <v>0</v>
      </c>
    </row>
    <row r="620" spans="1:2" x14ac:dyDescent="0.25">
      <c r="A620" t="s">
        <v>33</v>
      </c>
      <c r="B620">
        <v>-7606499</v>
      </c>
    </row>
    <row r="621" spans="1:2" x14ac:dyDescent="0.25">
      <c r="A621" t="s">
        <v>33</v>
      </c>
      <c r="B621">
        <v>-11870732</v>
      </c>
    </row>
    <row r="622" spans="1:2" x14ac:dyDescent="0.25">
      <c r="A622" t="s">
        <v>16</v>
      </c>
      <c r="B622">
        <v>1839623</v>
      </c>
    </row>
    <row r="623" spans="1:2" x14ac:dyDescent="0.25">
      <c r="A623" t="s">
        <v>33</v>
      </c>
      <c r="B623">
        <v>8078073</v>
      </c>
    </row>
    <row r="624" spans="1:2" x14ac:dyDescent="0.25">
      <c r="A624" t="s">
        <v>33</v>
      </c>
      <c r="B624">
        <v>15101131</v>
      </c>
    </row>
    <row r="625" spans="1:2" x14ac:dyDescent="0.25">
      <c r="A625" t="s">
        <v>16</v>
      </c>
      <c r="B625">
        <v>-905000</v>
      </c>
    </row>
    <row r="626" spans="1:2" x14ac:dyDescent="0.25">
      <c r="A626" t="s">
        <v>448</v>
      </c>
      <c r="B626">
        <v>0</v>
      </c>
    </row>
    <row r="627" spans="1:2" x14ac:dyDescent="0.25">
      <c r="A627" t="s">
        <v>2000</v>
      </c>
      <c r="B627">
        <v>0</v>
      </c>
    </row>
    <row r="628" spans="1:2" x14ac:dyDescent="0.25">
      <c r="A628" t="s">
        <v>16</v>
      </c>
      <c r="B628">
        <v>7121719</v>
      </c>
    </row>
    <row r="629" spans="1:2" x14ac:dyDescent="0.25">
      <c r="A629" t="s">
        <v>33</v>
      </c>
      <c r="B629">
        <v>-19221647</v>
      </c>
    </row>
    <row r="630" spans="1:2" x14ac:dyDescent="0.25">
      <c r="A630" t="s">
        <v>16</v>
      </c>
      <c r="B630">
        <v>2732684</v>
      </c>
    </row>
    <row r="631" spans="1:2" x14ac:dyDescent="0.25">
      <c r="A631" t="s">
        <v>33</v>
      </c>
      <c r="B631">
        <v>3772785</v>
      </c>
    </row>
    <row r="632" spans="1:2" x14ac:dyDescent="0.25">
      <c r="A632" t="s">
        <v>16</v>
      </c>
      <c r="B632">
        <v>3739406</v>
      </c>
    </row>
    <row r="633" spans="1:2" x14ac:dyDescent="0.25">
      <c r="A633" t="s">
        <v>33</v>
      </c>
      <c r="B633">
        <v>526805</v>
      </c>
    </row>
    <row r="634" spans="1:2" x14ac:dyDescent="0.25">
      <c r="A634" t="s">
        <v>33</v>
      </c>
      <c r="B634">
        <v>-20703562</v>
      </c>
    </row>
    <row r="635" spans="1:2" x14ac:dyDescent="0.25">
      <c r="A635" t="s">
        <v>16</v>
      </c>
      <c r="B635">
        <v>2886225</v>
      </c>
    </row>
    <row r="636" spans="1:2" x14ac:dyDescent="0.25">
      <c r="A636" t="s">
        <v>2000</v>
      </c>
      <c r="B636">
        <v>-5500000</v>
      </c>
    </row>
    <row r="637" spans="1:2" x14ac:dyDescent="0.25">
      <c r="A637" t="s">
        <v>16</v>
      </c>
      <c r="B637">
        <v>10530000</v>
      </c>
    </row>
    <row r="638" spans="1:2" x14ac:dyDescent="0.25">
      <c r="A638" t="s">
        <v>33</v>
      </c>
      <c r="B638">
        <v>-6564679</v>
      </c>
    </row>
    <row r="639" spans="1:2" x14ac:dyDescent="0.25">
      <c r="A639" t="s">
        <v>16</v>
      </c>
      <c r="B639">
        <v>1265302</v>
      </c>
    </row>
    <row r="640" spans="1:2" x14ac:dyDescent="0.25">
      <c r="A640" t="s">
        <v>16</v>
      </c>
      <c r="B640">
        <v>21058033</v>
      </c>
    </row>
    <row r="641" spans="1:2" x14ac:dyDescent="0.25">
      <c r="A641" t="s">
        <v>16</v>
      </c>
      <c r="B641">
        <v>4463841</v>
      </c>
    </row>
    <row r="642" spans="1:2" x14ac:dyDescent="0.25">
      <c r="A642" t="s">
        <v>33</v>
      </c>
      <c r="B642">
        <v>5410972</v>
      </c>
    </row>
    <row r="643" spans="1:2" x14ac:dyDescent="0.25">
      <c r="A643" t="s">
        <v>2000</v>
      </c>
      <c r="B643">
        <v>1689501</v>
      </c>
    </row>
    <row r="644" spans="1:2" x14ac:dyDescent="0.25">
      <c r="A644" t="s">
        <v>16</v>
      </c>
      <c r="B644">
        <v>1914881</v>
      </c>
    </row>
    <row r="645" spans="1:2" x14ac:dyDescent="0.25">
      <c r="A645" t="s">
        <v>33</v>
      </c>
      <c r="B645">
        <v>362906762</v>
      </c>
    </row>
    <row r="646" spans="1:2" x14ac:dyDescent="0.25">
      <c r="A646" t="s">
        <v>16</v>
      </c>
      <c r="B646">
        <v>-7335717</v>
      </c>
    </row>
    <row r="647" spans="1:2" x14ac:dyDescent="0.25">
      <c r="A647" t="s">
        <v>448</v>
      </c>
      <c r="B647">
        <v>444213</v>
      </c>
    </row>
    <row r="648" spans="1:2" x14ac:dyDescent="0.25">
      <c r="A648" t="s">
        <v>16</v>
      </c>
      <c r="B648">
        <v>-4430004</v>
      </c>
    </row>
    <row r="649" spans="1:2" x14ac:dyDescent="0.25">
      <c r="A649" t="s">
        <v>16</v>
      </c>
      <c r="B649">
        <v>-5050047</v>
      </c>
    </row>
    <row r="650" spans="1:2" x14ac:dyDescent="0.25">
      <c r="A650" t="s">
        <v>33</v>
      </c>
      <c r="B650">
        <v>44980721</v>
      </c>
    </row>
    <row r="651" spans="1:2" x14ac:dyDescent="0.25">
      <c r="A651" t="s">
        <v>16</v>
      </c>
      <c r="B651">
        <v>50525171</v>
      </c>
    </row>
    <row r="652" spans="1:2" x14ac:dyDescent="0.25">
      <c r="A652" t="s">
        <v>2000</v>
      </c>
      <c r="B652">
        <v>83467863</v>
      </c>
    </row>
    <row r="653" spans="1:2" x14ac:dyDescent="0.25">
      <c r="A653" t="s">
        <v>448</v>
      </c>
      <c r="B653">
        <v>69832</v>
      </c>
    </row>
    <row r="654" spans="1:2" x14ac:dyDescent="0.25">
      <c r="A654" t="s">
        <v>16</v>
      </c>
      <c r="B654">
        <v>34751</v>
      </c>
    </row>
    <row r="655" spans="1:2" x14ac:dyDescent="0.25">
      <c r="A655" t="s">
        <v>16</v>
      </c>
      <c r="B655">
        <v>6109321</v>
      </c>
    </row>
    <row r="656" spans="1:2" x14ac:dyDescent="0.25">
      <c r="A656" t="s">
        <v>33</v>
      </c>
      <c r="B656">
        <v>-4368667</v>
      </c>
    </row>
    <row r="657" spans="1:2" x14ac:dyDescent="0.25">
      <c r="A657" t="s">
        <v>448</v>
      </c>
      <c r="B657">
        <v>35336</v>
      </c>
    </row>
    <row r="658" spans="1:2" x14ac:dyDescent="0.25">
      <c r="A658" t="s">
        <v>2000</v>
      </c>
      <c r="B658">
        <v>113164</v>
      </c>
    </row>
    <row r="659" spans="1:2" x14ac:dyDescent="0.25">
      <c r="A659" t="s">
        <v>2709</v>
      </c>
      <c r="B659">
        <v>8349284</v>
      </c>
    </row>
    <row r="660" spans="1:2" x14ac:dyDescent="0.25">
      <c r="A660" t="s">
        <v>16</v>
      </c>
      <c r="B660">
        <v>0</v>
      </c>
    </row>
    <row r="661" spans="1:2" x14ac:dyDescent="0.25">
      <c r="A661" t="s">
        <v>33</v>
      </c>
      <c r="B661">
        <v>7491903</v>
      </c>
    </row>
    <row r="662" spans="1:2" x14ac:dyDescent="0.25">
      <c r="A662" t="s">
        <v>16</v>
      </c>
      <c r="B662">
        <v>2357</v>
      </c>
    </row>
    <row r="663" spans="1:2" x14ac:dyDescent="0.25">
      <c r="A663" t="s">
        <v>16</v>
      </c>
      <c r="B663">
        <v>56706993</v>
      </c>
    </row>
    <row r="664" spans="1:2" x14ac:dyDescent="0.25">
      <c r="A664" t="s">
        <v>16</v>
      </c>
      <c r="B664">
        <v>17009654</v>
      </c>
    </row>
    <row r="665" spans="1:2" x14ac:dyDescent="0.25">
      <c r="A665" t="s">
        <v>337</v>
      </c>
      <c r="B665">
        <v>849915</v>
      </c>
    </row>
    <row r="666" spans="1:2" x14ac:dyDescent="0.25">
      <c r="A666" t="s">
        <v>16</v>
      </c>
      <c r="B666">
        <v>11307019</v>
      </c>
    </row>
    <row r="667" spans="1:2" x14ac:dyDescent="0.25">
      <c r="A667" t="s">
        <v>33</v>
      </c>
      <c r="B667">
        <v>-356003</v>
      </c>
    </row>
    <row r="668" spans="1:2" x14ac:dyDescent="0.25">
      <c r="A668" t="s">
        <v>16</v>
      </c>
      <c r="B668">
        <v>10237880</v>
      </c>
    </row>
    <row r="669" spans="1:2" x14ac:dyDescent="0.25">
      <c r="A669" t="s">
        <v>16</v>
      </c>
      <c r="B669">
        <v>34510568</v>
      </c>
    </row>
    <row r="670" spans="1:2" x14ac:dyDescent="0.25">
      <c r="A670" t="s">
        <v>448</v>
      </c>
      <c r="B670">
        <v>18041453</v>
      </c>
    </row>
    <row r="671" spans="1:2" x14ac:dyDescent="0.25">
      <c r="A671" t="s">
        <v>337</v>
      </c>
      <c r="B671">
        <v>5660857</v>
      </c>
    </row>
    <row r="672" spans="1:2" x14ac:dyDescent="0.25">
      <c r="A672" t="s">
        <v>2000</v>
      </c>
      <c r="B672">
        <v>40230162</v>
      </c>
    </row>
    <row r="673" spans="1:2" x14ac:dyDescent="0.25">
      <c r="A673" t="s">
        <v>2000</v>
      </c>
      <c r="B673">
        <v>6192570</v>
      </c>
    </row>
    <row r="674" spans="1:2" x14ac:dyDescent="0.25">
      <c r="A674" t="s">
        <v>33</v>
      </c>
      <c r="B674">
        <v>196514205</v>
      </c>
    </row>
    <row r="675" spans="1:2" x14ac:dyDescent="0.25">
      <c r="A675" t="s">
        <v>16</v>
      </c>
      <c r="B675">
        <v>-1316380</v>
      </c>
    </row>
    <row r="676" spans="1:2" x14ac:dyDescent="0.25">
      <c r="A676" t="s">
        <v>2709</v>
      </c>
      <c r="B676">
        <v>1123414</v>
      </c>
    </row>
    <row r="677" spans="1:2" x14ac:dyDescent="0.25">
      <c r="A677" t="s">
        <v>33</v>
      </c>
      <c r="B677">
        <v>10297601</v>
      </c>
    </row>
    <row r="678" spans="1:2" x14ac:dyDescent="0.25">
      <c r="A678" t="s">
        <v>16</v>
      </c>
      <c r="B678">
        <v>15922237</v>
      </c>
    </row>
    <row r="679" spans="1:2" x14ac:dyDescent="0.25">
      <c r="A679" t="s">
        <v>448</v>
      </c>
      <c r="B679">
        <v>1500000</v>
      </c>
    </row>
    <row r="680" spans="1:2" x14ac:dyDescent="0.25">
      <c r="A680" t="s">
        <v>2000</v>
      </c>
      <c r="B680">
        <v>9085049</v>
      </c>
    </row>
    <row r="681" spans="1:2" x14ac:dyDescent="0.25">
      <c r="A681" t="s">
        <v>33</v>
      </c>
      <c r="B681">
        <v>4952019</v>
      </c>
    </row>
    <row r="682" spans="1:2" x14ac:dyDescent="0.25">
      <c r="A682" t="s">
        <v>2000</v>
      </c>
      <c r="B682">
        <v>-1568000</v>
      </c>
    </row>
    <row r="683" spans="1:2" x14ac:dyDescent="0.25">
      <c r="A683" t="s">
        <v>33</v>
      </c>
      <c r="B683">
        <v>34940662</v>
      </c>
    </row>
    <row r="684" spans="1:2" x14ac:dyDescent="0.25">
      <c r="A684" t="s">
        <v>2000</v>
      </c>
      <c r="B684">
        <v>13635531</v>
      </c>
    </row>
    <row r="685" spans="1:2" x14ac:dyDescent="0.25">
      <c r="A685" t="s">
        <v>2000</v>
      </c>
      <c r="B685">
        <v>17867525</v>
      </c>
    </row>
    <row r="686" spans="1:2" x14ac:dyDescent="0.25">
      <c r="A686" t="s">
        <v>33</v>
      </c>
      <c r="B686">
        <v>9708373</v>
      </c>
    </row>
    <row r="687" spans="1:2" x14ac:dyDescent="0.25">
      <c r="A687" t="s">
        <v>16</v>
      </c>
      <c r="B687">
        <v>1242088</v>
      </c>
    </row>
    <row r="688" spans="1:2" x14ac:dyDescent="0.25">
      <c r="A688" t="s">
        <v>16</v>
      </c>
      <c r="B688">
        <v>10179000</v>
      </c>
    </row>
    <row r="689" spans="1:2" x14ac:dyDescent="0.25">
      <c r="A689" t="s">
        <v>33</v>
      </c>
      <c r="B689">
        <v>305102</v>
      </c>
    </row>
    <row r="690" spans="1:2" x14ac:dyDescent="0.25">
      <c r="A690" t="s">
        <v>33</v>
      </c>
      <c r="B690">
        <v>270473716</v>
      </c>
    </row>
    <row r="691" spans="1:2" x14ac:dyDescent="0.25">
      <c r="A691" t="s">
        <v>33</v>
      </c>
      <c r="B691">
        <v>51612888</v>
      </c>
    </row>
    <row r="692" spans="1:2" x14ac:dyDescent="0.25">
      <c r="A692" t="s">
        <v>2000</v>
      </c>
      <c r="B692">
        <v>15754284</v>
      </c>
    </row>
    <row r="693" spans="1:2" x14ac:dyDescent="0.25">
      <c r="A693" t="s">
        <v>2000</v>
      </c>
      <c r="B693">
        <v>-27696589</v>
      </c>
    </row>
    <row r="694" spans="1:2" x14ac:dyDescent="0.25">
      <c r="A694" t="s">
        <v>16</v>
      </c>
      <c r="B694">
        <v>2455535</v>
      </c>
    </row>
    <row r="695" spans="1:2" x14ac:dyDescent="0.25">
      <c r="A695" t="s">
        <v>16</v>
      </c>
      <c r="B695">
        <v>-5292534</v>
      </c>
    </row>
    <row r="696" spans="1:2" x14ac:dyDescent="0.25">
      <c r="A696" t="s">
        <v>16</v>
      </c>
      <c r="B696">
        <v>6070794</v>
      </c>
    </row>
    <row r="697" spans="1:2" x14ac:dyDescent="0.25">
      <c r="A697" t="s">
        <v>16</v>
      </c>
      <c r="B697">
        <v>24468550</v>
      </c>
    </row>
    <row r="698" spans="1:2" x14ac:dyDescent="0.25">
      <c r="A698" t="s">
        <v>337</v>
      </c>
      <c r="B698">
        <v>4889971</v>
      </c>
    </row>
    <row r="699" spans="1:2" x14ac:dyDescent="0.25">
      <c r="A699" t="s">
        <v>16</v>
      </c>
      <c r="B699">
        <v>0</v>
      </c>
    </row>
    <row r="700" spans="1:2" x14ac:dyDescent="0.25">
      <c r="A700" t="s">
        <v>33</v>
      </c>
      <c r="B700">
        <v>2156772</v>
      </c>
    </row>
    <row r="701" spans="1:2" x14ac:dyDescent="0.25">
      <c r="A701" t="s">
        <v>337</v>
      </c>
      <c r="B701">
        <v>6565359</v>
      </c>
    </row>
    <row r="702" spans="1:2" x14ac:dyDescent="0.25">
      <c r="A702" t="s">
        <v>22088</v>
      </c>
      <c r="B702">
        <v>0</v>
      </c>
    </row>
    <row r="703" spans="1:2" x14ac:dyDescent="0.25">
      <c r="A703" t="s">
        <v>2000</v>
      </c>
      <c r="B703">
        <v>1739575</v>
      </c>
    </row>
    <row r="704" spans="1:2" x14ac:dyDescent="0.25">
      <c r="A704" t="s">
        <v>16</v>
      </c>
      <c r="B704">
        <v>1123135</v>
      </c>
    </row>
    <row r="705" spans="1:2" x14ac:dyDescent="0.25">
      <c r="A705" t="s">
        <v>16</v>
      </c>
      <c r="B705">
        <v>5130087</v>
      </c>
    </row>
    <row r="706" spans="1:2" x14ac:dyDescent="0.25">
      <c r="A706" t="s">
        <v>33</v>
      </c>
      <c r="B706">
        <v>1215923</v>
      </c>
    </row>
    <row r="707" spans="1:2" x14ac:dyDescent="0.25">
      <c r="A707" t="s">
        <v>16</v>
      </c>
      <c r="B707">
        <v>1299985</v>
      </c>
    </row>
    <row r="708" spans="1:2" x14ac:dyDescent="0.25">
      <c r="A708" t="s">
        <v>2000</v>
      </c>
      <c r="B708">
        <v>0</v>
      </c>
    </row>
    <row r="709" spans="1:2" x14ac:dyDescent="0.25">
      <c r="A709" t="s">
        <v>2000</v>
      </c>
      <c r="B709">
        <v>67813124</v>
      </c>
    </row>
    <row r="710" spans="1:2" x14ac:dyDescent="0.25">
      <c r="A710" t="s">
        <v>16</v>
      </c>
      <c r="B710">
        <v>47491000</v>
      </c>
    </row>
    <row r="711" spans="1:2" x14ac:dyDescent="0.25">
      <c r="A711" t="s">
        <v>16</v>
      </c>
      <c r="B711">
        <v>-6500000</v>
      </c>
    </row>
    <row r="712" spans="1:2" x14ac:dyDescent="0.25">
      <c r="A712" t="s">
        <v>2000</v>
      </c>
      <c r="B712">
        <v>22160849</v>
      </c>
    </row>
    <row r="713" spans="1:2" x14ac:dyDescent="0.25">
      <c r="A713" t="s">
        <v>16</v>
      </c>
      <c r="B713">
        <v>26657534</v>
      </c>
    </row>
    <row r="714" spans="1:2" x14ac:dyDescent="0.25">
      <c r="A714" t="s">
        <v>33</v>
      </c>
      <c r="B714">
        <v>-6908334</v>
      </c>
    </row>
    <row r="715" spans="1:2" x14ac:dyDescent="0.25">
      <c r="A715" t="s">
        <v>16</v>
      </c>
      <c r="B715">
        <v>2174622</v>
      </c>
    </row>
    <row r="716" spans="1:2" x14ac:dyDescent="0.25">
      <c r="A716" t="s">
        <v>2000</v>
      </c>
      <c r="B716">
        <v>2507995</v>
      </c>
    </row>
    <row r="717" spans="1:2" x14ac:dyDescent="0.25">
      <c r="A717" t="s">
        <v>2000</v>
      </c>
      <c r="B717">
        <v>31434048</v>
      </c>
    </row>
    <row r="718" spans="1:2" x14ac:dyDescent="0.25">
      <c r="A718" t="s">
        <v>2000</v>
      </c>
      <c r="B718">
        <v>3099497</v>
      </c>
    </row>
    <row r="719" spans="1:2" x14ac:dyDescent="0.25">
      <c r="A719" t="s">
        <v>16</v>
      </c>
      <c r="B719">
        <v>12993175</v>
      </c>
    </row>
    <row r="720" spans="1:2" x14ac:dyDescent="0.25">
      <c r="A720" t="s">
        <v>16</v>
      </c>
      <c r="B720">
        <v>8622757</v>
      </c>
    </row>
    <row r="721" spans="1:2" x14ac:dyDescent="0.25">
      <c r="A721" t="s">
        <v>16</v>
      </c>
      <c r="B721">
        <v>390659</v>
      </c>
    </row>
    <row r="722" spans="1:2" x14ac:dyDescent="0.25">
      <c r="A722" t="s">
        <v>2000</v>
      </c>
      <c r="B722">
        <v>15627836</v>
      </c>
    </row>
    <row r="723" spans="1:2" x14ac:dyDescent="0.25">
      <c r="A723" t="s">
        <v>2000</v>
      </c>
      <c r="B723">
        <v>2052466</v>
      </c>
    </row>
    <row r="724" spans="1:2" x14ac:dyDescent="0.25">
      <c r="A724" t="s">
        <v>16</v>
      </c>
      <c r="B724">
        <v>542420</v>
      </c>
    </row>
    <row r="725" spans="1:2" x14ac:dyDescent="0.25">
      <c r="A725" t="s">
        <v>33</v>
      </c>
      <c r="B725">
        <v>0</v>
      </c>
    </row>
    <row r="726" spans="1:2" x14ac:dyDescent="0.25">
      <c r="A726" t="s">
        <v>33</v>
      </c>
      <c r="B726">
        <v>0</v>
      </c>
    </row>
    <row r="727" spans="1:2" x14ac:dyDescent="0.25">
      <c r="A727" t="s">
        <v>16</v>
      </c>
      <c r="B727">
        <v>256400432</v>
      </c>
    </row>
    <row r="728" spans="1:2" x14ac:dyDescent="0.25">
      <c r="A728" t="s">
        <v>33</v>
      </c>
      <c r="B728">
        <v>-15126956</v>
      </c>
    </row>
    <row r="729" spans="1:2" x14ac:dyDescent="0.25">
      <c r="A729" t="s">
        <v>2000</v>
      </c>
      <c r="B729">
        <v>11528900</v>
      </c>
    </row>
    <row r="730" spans="1:2" x14ac:dyDescent="0.25">
      <c r="A730" t="s">
        <v>33</v>
      </c>
      <c r="B730">
        <v>25833132</v>
      </c>
    </row>
    <row r="731" spans="1:2" x14ac:dyDescent="0.25">
      <c r="A731" t="s">
        <v>16</v>
      </c>
      <c r="B731">
        <v>25491165</v>
      </c>
    </row>
    <row r="732" spans="1:2" x14ac:dyDescent="0.25">
      <c r="A732" t="s">
        <v>16</v>
      </c>
      <c r="B732">
        <v>-437836</v>
      </c>
    </row>
    <row r="733" spans="1:2" x14ac:dyDescent="0.25">
      <c r="A733" t="s">
        <v>16</v>
      </c>
      <c r="B733">
        <v>8692426</v>
      </c>
    </row>
    <row r="734" spans="1:2" x14ac:dyDescent="0.25">
      <c r="A734" t="s">
        <v>2000</v>
      </c>
      <c r="B734">
        <v>-2383215</v>
      </c>
    </row>
    <row r="735" spans="1:2" x14ac:dyDescent="0.25">
      <c r="A735" t="s">
        <v>2000</v>
      </c>
      <c r="B735">
        <v>1420355</v>
      </c>
    </row>
    <row r="736" spans="1:2" x14ac:dyDescent="0.25">
      <c r="A736" t="s">
        <v>16</v>
      </c>
      <c r="B736">
        <v>19632</v>
      </c>
    </row>
    <row r="737" spans="1:2" x14ac:dyDescent="0.25">
      <c r="A737" t="s">
        <v>33</v>
      </c>
      <c r="B737">
        <v>6090497</v>
      </c>
    </row>
    <row r="738" spans="1:2" x14ac:dyDescent="0.25">
      <c r="A738" t="s">
        <v>16</v>
      </c>
      <c r="B738">
        <v>8052713</v>
      </c>
    </row>
    <row r="739" spans="1:2" x14ac:dyDescent="0.25">
      <c r="A739" t="s">
        <v>33</v>
      </c>
      <c r="B739">
        <v>-11639200</v>
      </c>
    </row>
    <row r="740" spans="1:2" x14ac:dyDescent="0.25">
      <c r="A740" t="s">
        <v>16</v>
      </c>
      <c r="B740">
        <v>402424</v>
      </c>
    </row>
    <row r="741" spans="1:2" x14ac:dyDescent="0.25">
      <c r="A741" t="s">
        <v>337</v>
      </c>
      <c r="B741">
        <v>13677222</v>
      </c>
    </row>
    <row r="742" spans="1:2" x14ac:dyDescent="0.25">
      <c r="A742" t="s">
        <v>33</v>
      </c>
      <c r="B742">
        <v>750000</v>
      </c>
    </row>
    <row r="743" spans="1:2" x14ac:dyDescent="0.25">
      <c r="A743" t="s">
        <v>448</v>
      </c>
      <c r="B743">
        <v>0</v>
      </c>
    </row>
    <row r="744" spans="1:2" x14ac:dyDescent="0.25">
      <c r="A744" t="s">
        <v>33</v>
      </c>
      <c r="B744">
        <v>-8997888</v>
      </c>
    </row>
    <row r="745" spans="1:2" x14ac:dyDescent="0.25">
      <c r="A745" t="s">
        <v>16</v>
      </c>
      <c r="B745">
        <v>27803872</v>
      </c>
    </row>
    <row r="746" spans="1:2" x14ac:dyDescent="0.25">
      <c r="A746" t="s">
        <v>33</v>
      </c>
      <c r="B746">
        <v>38088980</v>
      </c>
    </row>
    <row r="747" spans="1:2" x14ac:dyDescent="0.25">
      <c r="A747" t="s">
        <v>33</v>
      </c>
      <c r="B747">
        <v>-22711308</v>
      </c>
    </row>
    <row r="748" spans="1:2" x14ac:dyDescent="0.25">
      <c r="A748" t="s">
        <v>16</v>
      </c>
      <c r="B748">
        <v>5361866</v>
      </c>
    </row>
    <row r="749" spans="1:2" x14ac:dyDescent="0.25">
      <c r="A749" t="s">
        <v>33</v>
      </c>
      <c r="B749">
        <v>385687</v>
      </c>
    </row>
    <row r="750" spans="1:2" x14ac:dyDescent="0.25">
      <c r="A750" t="s">
        <v>33</v>
      </c>
      <c r="B750">
        <v>0</v>
      </c>
    </row>
    <row r="751" spans="1:2" x14ac:dyDescent="0.25">
      <c r="A751" t="s">
        <v>2000</v>
      </c>
      <c r="B751">
        <v>0</v>
      </c>
    </row>
    <row r="752" spans="1:2" x14ac:dyDescent="0.25">
      <c r="A752" t="s">
        <v>2000</v>
      </c>
      <c r="B752">
        <v>26230219</v>
      </c>
    </row>
    <row r="753" spans="1:2" x14ac:dyDescent="0.25">
      <c r="A753" t="s">
        <v>33</v>
      </c>
      <c r="B753">
        <v>20327960</v>
      </c>
    </row>
    <row r="754" spans="1:2" x14ac:dyDescent="0.25">
      <c r="A754" t="s">
        <v>33</v>
      </c>
      <c r="B754">
        <v>24689703</v>
      </c>
    </row>
    <row r="755" spans="1:2" x14ac:dyDescent="0.25">
      <c r="A755" t="s">
        <v>33</v>
      </c>
      <c r="B755">
        <v>7840873</v>
      </c>
    </row>
    <row r="756" spans="1:2" x14ac:dyDescent="0.25">
      <c r="A756" t="s">
        <v>2000</v>
      </c>
      <c r="B756">
        <v>6086298</v>
      </c>
    </row>
    <row r="757" spans="1:2" x14ac:dyDescent="0.25">
      <c r="A757" t="s">
        <v>2000</v>
      </c>
      <c r="B757">
        <v>3852271</v>
      </c>
    </row>
    <row r="758" spans="1:2" x14ac:dyDescent="0.25">
      <c r="A758" t="s">
        <v>33</v>
      </c>
      <c r="B758">
        <v>-26282709</v>
      </c>
    </row>
    <row r="759" spans="1:2" x14ac:dyDescent="0.25">
      <c r="A759" t="s">
        <v>2000</v>
      </c>
      <c r="B759">
        <v>202428</v>
      </c>
    </row>
    <row r="760" spans="1:2" x14ac:dyDescent="0.25">
      <c r="A760" t="s">
        <v>16</v>
      </c>
      <c r="B760">
        <v>-13396455</v>
      </c>
    </row>
    <row r="761" spans="1:2" x14ac:dyDescent="0.25">
      <c r="A761" t="s">
        <v>2000</v>
      </c>
      <c r="B761">
        <v>32364621</v>
      </c>
    </row>
    <row r="762" spans="1:2" x14ac:dyDescent="0.25">
      <c r="A762" t="s">
        <v>16</v>
      </c>
      <c r="B762">
        <v>16444631</v>
      </c>
    </row>
    <row r="763" spans="1:2" x14ac:dyDescent="0.25">
      <c r="A763" t="s">
        <v>2000</v>
      </c>
      <c r="B763">
        <v>-12797101</v>
      </c>
    </row>
    <row r="764" spans="1:2" x14ac:dyDescent="0.25">
      <c r="A764" t="s">
        <v>2000</v>
      </c>
      <c r="B764">
        <v>10806919</v>
      </c>
    </row>
    <row r="765" spans="1:2" x14ac:dyDescent="0.25">
      <c r="A765" t="s">
        <v>16</v>
      </c>
      <c r="B765">
        <v>8630068</v>
      </c>
    </row>
    <row r="766" spans="1:2" x14ac:dyDescent="0.25">
      <c r="A766" t="s">
        <v>33</v>
      </c>
      <c r="B766">
        <v>2116395</v>
      </c>
    </row>
    <row r="767" spans="1:2" x14ac:dyDescent="0.25">
      <c r="A767" t="s">
        <v>16</v>
      </c>
      <c r="B767">
        <v>5349607</v>
      </c>
    </row>
    <row r="768" spans="1:2" x14ac:dyDescent="0.25">
      <c r="A768" t="s">
        <v>16</v>
      </c>
      <c r="B768">
        <v>421201</v>
      </c>
    </row>
    <row r="769" spans="1:2" x14ac:dyDescent="0.25">
      <c r="A769" t="s">
        <v>33</v>
      </c>
      <c r="B769">
        <v>33086611</v>
      </c>
    </row>
    <row r="770" spans="1:2" x14ac:dyDescent="0.25">
      <c r="A770" t="s">
        <v>16</v>
      </c>
      <c r="B770">
        <v>9369329</v>
      </c>
    </row>
    <row r="771" spans="1:2" x14ac:dyDescent="0.25">
      <c r="A771" t="s">
        <v>33</v>
      </c>
      <c r="B771">
        <v>71773200</v>
      </c>
    </row>
    <row r="772" spans="1:2" x14ac:dyDescent="0.25">
      <c r="A772" t="s">
        <v>2000</v>
      </c>
      <c r="B772">
        <v>0</v>
      </c>
    </row>
    <row r="773" spans="1:2" x14ac:dyDescent="0.25">
      <c r="A773" t="s">
        <v>16</v>
      </c>
      <c r="B773">
        <v>199108</v>
      </c>
    </row>
    <row r="774" spans="1:2" x14ac:dyDescent="0.25">
      <c r="A774" t="s">
        <v>16</v>
      </c>
      <c r="B774">
        <v>836156</v>
      </c>
    </row>
    <row r="775" spans="1:2" x14ac:dyDescent="0.25">
      <c r="A775" t="s">
        <v>16</v>
      </c>
      <c r="B775">
        <v>13345361</v>
      </c>
    </row>
    <row r="776" spans="1:2" x14ac:dyDescent="0.25">
      <c r="A776" t="s">
        <v>16</v>
      </c>
      <c r="B776">
        <v>-2650554</v>
      </c>
    </row>
    <row r="777" spans="1:2" x14ac:dyDescent="0.25">
      <c r="A777" t="s">
        <v>16</v>
      </c>
      <c r="B777">
        <v>1918117</v>
      </c>
    </row>
    <row r="778" spans="1:2" x14ac:dyDescent="0.25">
      <c r="A778" t="s">
        <v>2000</v>
      </c>
      <c r="B778">
        <v>1256862</v>
      </c>
    </row>
    <row r="779" spans="1:2" x14ac:dyDescent="0.25">
      <c r="A779" t="s">
        <v>16</v>
      </c>
      <c r="B779">
        <v>147070</v>
      </c>
    </row>
    <row r="780" spans="1:2" x14ac:dyDescent="0.25">
      <c r="A780" t="s">
        <v>16</v>
      </c>
      <c r="B780">
        <v>0</v>
      </c>
    </row>
    <row r="781" spans="1:2" x14ac:dyDescent="0.25">
      <c r="A781" t="s">
        <v>2000</v>
      </c>
      <c r="B781">
        <v>22898584</v>
      </c>
    </row>
    <row r="782" spans="1:2" x14ac:dyDescent="0.25">
      <c r="A782" t="s">
        <v>33</v>
      </c>
      <c r="B782">
        <v>6326051</v>
      </c>
    </row>
    <row r="783" spans="1:2" x14ac:dyDescent="0.25">
      <c r="A783" t="s">
        <v>33</v>
      </c>
      <c r="B783">
        <v>4122748</v>
      </c>
    </row>
    <row r="784" spans="1:2" x14ac:dyDescent="0.25">
      <c r="A784" t="s">
        <v>16</v>
      </c>
      <c r="B784">
        <v>-3852000</v>
      </c>
    </row>
    <row r="785" spans="1:2" x14ac:dyDescent="0.25">
      <c r="A785" t="s">
        <v>2000</v>
      </c>
      <c r="B785">
        <v>3594997</v>
      </c>
    </row>
    <row r="786" spans="1:2" x14ac:dyDescent="0.25">
      <c r="A786" t="s">
        <v>16</v>
      </c>
      <c r="B786">
        <v>-5000000</v>
      </c>
    </row>
    <row r="787" spans="1:2" x14ac:dyDescent="0.25">
      <c r="A787" t="s">
        <v>16</v>
      </c>
      <c r="B787">
        <v>7116878</v>
      </c>
    </row>
    <row r="788" spans="1:2" x14ac:dyDescent="0.25">
      <c r="A788" t="s">
        <v>16</v>
      </c>
      <c r="B788">
        <v>12531831</v>
      </c>
    </row>
    <row r="789" spans="1:2" x14ac:dyDescent="0.25">
      <c r="A789" t="s">
        <v>33</v>
      </c>
      <c r="B789">
        <v>561548</v>
      </c>
    </row>
    <row r="790" spans="1:2" x14ac:dyDescent="0.25">
      <c r="A790" t="s">
        <v>2000</v>
      </c>
      <c r="B790">
        <v>48000000</v>
      </c>
    </row>
    <row r="791" spans="1:2" x14ac:dyDescent="0.25">
      <c r="A791" t="s">
        <v>16</v>
      </c>
      <c r="B791">
        <v>0</v>
      </c>
    </row>
    <row r="792" spans="1:2" x14ac:dyDescent="0.25">
      <c r="A792" t="s">
        <v>33</v>
      </c>
      <c r="B792">
        <v>4662137</v>
      </c>
    </row>
    <row r="793" spans="1:2" x14ac:dyDescent="0.25">
      <c r="A793" t="s">
        <v>16</v>
      </c>
      <c r="B793">
        <v>393825</v>
      </c>
    </row>
    <row r="794" spans="1:2" x14ac:dyDescent="0.25">
      <c r="A794" t="s">
        <v>33</v>
      </c>
      <c r="B794">
        <v>-7354589</v>
      </c>
    </row>
    <row r="795" spans="1:2" x14ac:dyDescent="0.25">
      <c r="A795" t="s">
        <v>2000</v>
      </c>
      <c r="B795">
        <v>10627754</v>
      </c>
    </row>
    <row r="796" spans="1:2" x14ac:dyDescent="0.25">
      <c r="A796" t="s">
        <v>2000</v>
      </c>
      <c r="B796">
        <v>-2994899</v>
      </c>
    </row>
    <row r="797" spans="1:2" x14ac:dyDescent="0.25">
      <c r="A797" t="s">
        <v>16</v>
      </c>
      <c r="B797">
        <v>-13510482</v>
      </c>
    </row>
    <row r="798" spans="1:2" x14ac:dyDescent="0.25">
      <c r="A798" t="s">
        <v>16</v>
      </c>
      <c r="B798">
        <v>-4018183</v>
      </c>
    </row>
    <row r="799" spans="1:2" x14ac:dyDescent="0.25">
      <c r="A799" t="s">
        <v>337</v>
      </c>
      <c r="B799">
        <v>20934622</v>
      </c>
    </row>
    <row r="800" spans="1:2" x14ac:dyDescent="0.25">
      <c r="A800" t="s">
        <v>16</v>
      </c>
      <c r="B800">
        <v>220038</v>
      </c>
    </row>
    <row r="801" spans="1:2" x14ac:dyDescent="0.25">
      <c r="A801" t="s">
        <v>22088</v>
      </c>
      <c r="B801">
        <v>0</v>
      </c>
    </row>
    <row r="802" spans="1:2" x14ac:dyDescent="0.25">
      <c r="A802" t="s">
        <v>16</v>
      </c>
      <c r="B802">
        <v>26999213</v>
      </c>
    </row>
    <row r="803" spans="1:2" x14ac:dyDescent="0.25">
      <c r="A803" t="s">
        <v>16</v>
      </c>
      <c r="B803">
        <v>19875740</v>
      </c>
    </row>
    <row r="804" spans="1:2" x14ac:dyDescent="0.25">
      <c r="A804" t="s">
        <v>2000</v>
      </c>
      <c r="B804">
        <v>6800000</v>
      </c>
    </row>
    <row r="805" spans="1:2" x14ac:dyDescent="0.25">
      <c r="A805" t="s">
        <v>16</v>
      </c>
      <c r="B805">
        <v>9499694</v>
      </c>
    </row>
    <row r="806" spans="1:2" x14ac:dyDescent="0.25">
      <c r="A806" t="s">
        <v>16</v>
      </c>
      <c r="B806">
        <v>7536256</v>
      </c>
    </row>
    <row r="807" spans="1:2" x14ac:dyDescent="0.25">
      <c r="A807" t="s">
        <v>33</v>
      </c>
      <c r="B807">
        <v>1304192</v>
      </c>
    </row>
    <row r="808" spans="1:2" x14ac:dyDescent="0.25">
      <c r="A808" t="s">
        <v>33</v>
      </c>
      <c r="B808">
        <v>2564278</v>
      </c>
    </row>
    <row r="809" spans="1:2" x14ac:dyDescent="0.25">
      <c r="A809" t="s">
        <v>16</v>
      </c>
      <c r="B809">
        <v>-6970185</v>
      </c>
    </row>
    <row r="810" spans="1:2" x14ac:dyDescent="0.25">
      <c r="A810" t="s">
        <v>2000</v>
      </c>
      <c r="B810">
        <v>3393807</v>
      </c>
    </row>
    <row r="811" spans="1:2" x14ac:dyDescent="0.25">
      <c r="A811" t="s">
        <v>33</v>
      </c>
      <c r="B811">
        <v>0</v>
      </c>
    </row>
    <row r="812" spans="1:2" x14ac:dyDescent="0.25">
      <c r="A812" t="s">
        <v>16</v>
      </c>
      <c r="B812">
        <v>331816</v>
      </c>
    </row>
    <row r="813" spans="1:2" x14ac:dyDescent="0.25">
      <c r="A813" t="s">
        <v>16</v>
      </c>
      <c r="B813">
        <v>3333306</v>
      </c>
    </row>
    <row r="814" spans="1:2" x14ac:dyDescent="0.25">
      <c r="A814" t="s">
        <v>33</v>
      </c>
      <c r="B814">
        <v>-27641426</v>
      </c>
    </row>
    <row r="815" spans="1:2" x14ac:dyDescent="0.25">
      <c r="A815" t="s">
        <v>16</v>
      </c>
      <c r="B815">
        <v>2278264</v>
      </c>
    </row>
    <row r="816" spans="1:2" x14ac:dyDescent="0.25">
      <c r="A816" t="s">
        <v>2000</v>
      </c>
      <c r="B816">
        <v>-9441331</v>
      </c>
    </row>
    <row r="817" spans="1:2" x14ac:dyDescent="0.25">
      <c r="A817" t="s">
        <v>2000</v>
      </c>
      <c r="B817">
        <v>-16888901</v>
      </c>
    </row>
    <row r="818" spans="1:2" x14ac:dyDescent="0.25">
      <c r="A818" t="s">
        <v>16</v>
      </c>
      <c r="B818">
        <v>8345447</v>
      </c>
    </row>
    <row r="819" spans="1:2" x14ac:dyDescent="0.25">
      <c r="A819" t="s">
        <v>16</v>
      </c>
      <c r="B819">
        <v>0</v>
      </c>
    </row>
    <row r="820" spans="1:2" x14ac:dyDescent="0.25">
      <c r="A820" t="s">
        <v>2000</v>
      </c>
      <c r="B820">
        <v>2557465</v>
      </c>
    </row>
    <row r="821" spans="1:2" x14ac:dyDescent="0.25">
      <c r="A821" t="s">
        <v>16</v>
      </c>
      <c r="B821">
        <v>1381091</v>
      </c>
    </row>
    <row r="822" spans="1:2" x14ac:dyDescent="0.25">
      <c r="A822" t="s">
        <v>2000</v>
      </c>
      <c r="B822">
        <v>-10948585</v>
      </c>
    </row>
    <row r="823" spans="1:2" x14ac:dyDescent="0.25">
      <c r="A823" t="s">
        <v>33</v>
      </c>
      <c r="B823">
        <v>14972297</v>
      </c>
    </row>
    <row r="824" spans="1:2" x14ac:dyDescent="0.25">
      <c r="A824" t="s">
        <v>16</v>
      </c>
      <c r="B824">
        <v>0</v>
      </c>
    </row>
    <row r="825" spans="1:2" x14ac:dyDescent="0.25">
      <c r="A825" t="s">
        <v>2000</v>
      </c>
      <c r="B825">
        <v>0</v>
      </c>
    </row>
    <row r="826" spans="1:2" x14ac:dyDescent="0.25">
      <c r="A826" t="s">
        <v>33</v>
      </c>
      <c r="B826">
        <v>4196872</v>
      </c>
    </row>
    <row r="827" spans="1:2" x14ac:dyDescent="0.25">
      <c r="A827" t="s">
        <v>2000</v>
      </c>
      <c r="B827">
        <v>0</v>
      </c>
    </row>
    <row r="828" spans="1:2" x14ac:dyDescent="0.25">
      <c r="A828" t="s">
        <v>16</v>
      </c>
      <c r="B828">
        <v>19730418</v>
      </c>
    </row>
    <row r="829" spans="1:2" x14ac:dyDescent="0.25">
      <c r="A829" t="s">
        <v>16</v>
      </c>
      <c r="B829">
        <v>11518905</v>
      </c>
    </row>
    <row r="830" spans="1:2" x14ac:dyDescent="0.25">
      <c r="A830" t="s">
        <v>16</v>
      </c>
      <c r="B830">
        <v>5622787</v>
      </c>
    </row>
    <row r="831" spans="1:2" x14ac:dyDescent="0.25">
      <c r="A831" t="s">
        <v>16</v>
      </c>
      <c r="B831">
        <v>0</v>
      </c>
    </row>
    <row r="832" spans="1:2" x14ac:dyDescent="0.25">
      <c r="A832" t="s">
        <v>16</v>
      </c>
      <c r="B832">
        <v>14100000</v>
      </c>
    </row>
    <row r="833" spans="1:2" x14ac:dyDescent="0.25">
      <c r="A833" t="s">
        <v>2000</v>
      </c>
      <c r="B833">
        <v>345280</v>
      </c>
    </row>
    <row r="834" spans="1:2" x14ac:dyDescent="0.25">
      <c r="A834" t="s">
        <v>2000</v>
      </c>
      <c r="B834">
        <v>2685453</v>
      </c>
    </row>
    <row r="835" spans="1:2" x14ac:dyDescent="0.25">
      <c r="A835" t="s">
        <v>16</v>
      </c>
      <c r="B835">
        <v>0</v>
      </c>
    </row>
    <row r="836" spans="1:2" x14ac:dyDescent="0.25">
      <c r="A836" t="s">
        <v>16</v>
      </c>
      <c r="B836">
        <v>-6081142</v>
      </c>
    </row>
    <row r="837" spans="1:2" x14ac:dyDescent="0.25">
      <c r="A837" t="s">
        <v>2000</v>
      </c>
      <c r="B837">
        <v>1878561</v>
      </c>
    </row>
    <row r="838" spans="1:2" x14ac:dyDescent="0.25">
      <c r="A838" t="s">
        <v>2000</v>
      </c>
      <c r="B838">
        <v>441137</v>
      </c>
    </row>
    <row r="839" spans="1:2" x14ac:dyDescent="0.25">
      <c r="A839" t="s">
        <v>16</v>
      </c>
      <c r="B839">
        <v>1057064</v>
      </c>
    </row>
    <row r="840" spans="1:2" x14ac:dyDescent="0.25">
      <c r="A840" t="s">
        <v>16</v>
      </c>
      <c r="B840">
        <v>5730596</v>
      </c>
    </row>
    <row r="841" spans="1:2" x14ac:dyDescent="0.25">
      <c r="A841" t="s">
        <v>16</v>
      </c>
      <c r="B841">
        <v>-750000</v>
      </c>
    </row>
    <row r="842" spans="1:2" x14ac:dyDescent="0.25">
      <c r="A842" t="s">
        <v>33</v>
      </c>
      <c r="B842">
        <v>372438</v>
      </c>
    </row>
    <row r="843" spans="1:2" x14ac:dyDescent="0.25">
      <c r="A843" t="s">
        <v>16</v>
      </c>
      <c r="B843">
        <v>-6381153</v>
      </c>
    </row>
    <row r="844" spans="1:2" x14ac:dyDescent="0.25">
      <c r="A844" t="s">
        <v>33</v>
      </c>
      <c r="B844">
        <v>864844</v>
      </c>
    </row>
    <row r="845" spans="1:2" x14ac:dyDescent="0.25">
      <c r="A845" t="s">
        <v>16</v>
      </c>
      <c r="B845">
        <v>112560248</v>
      </c>
    </row>
    <row r="846" spans="1:2" x14ac:dyDescent="0.25">
      <c r="A846" t="s">
        <v>16</v>
      </c>
      <c r="B846">
        <v>44287414</v>
      </c>
    </row>
    <row r="847" spans="1:2" x14ac:dyDescent="0.25">
      <c r="A847" t="s">
        <v>16</v>
      </c>
      <c r="B847">
        <v>132545632</v>
      </c>
    </row>
    <row r="848" spans="1:2" x14ac:dyDescent="0.25">
      <c r="A848" t="s">
        <v>33</v>
      </c>
      <c r="B848">
        <v>167292</v>
      </c>
    </row>
    <row r="849" spans="1:2" x14ac:dyDescent="0.25">
      <c r="A849" t="s">
        <v>33</v>
      </c>
      <c r="B849">
        <v>3940542</v>
      </c>
    </row>
    <row r="850" spans="1:2" x14ac:dyDescent="0.25">
      <c r="A850" t="s">
        <v>33</v>
      </c>
      <c r="B850">
        <v>4940939</v>
      </c>
    </row>
    <row r="851" spans="1:2" x14ac:dyDescent="0.25">
      <c r="A851" t="s">
        <v>2000</v>
      </c>
      <c r="B851">
        <v>33684041</v>
      </c>
    </row>
    <row r="852" spans="1:2" x14ac:dyDescent="0.25">
      <c r="A852" t="s">
        <v>2000</v>
      </c>
      <c r="B852">
        <v>64720215</v>
      </c>
    </row>
    <row r="853" spans="1:2" x14ac:dyDescent="0.25">
      <c r="A853" t="s">
        <v>16</v>
      </c>
      <c r="B853">
        <v>2618766</v>
      </c>
    </row>
    <row r="854" spans="1:2" x14ac:dyDescent="0.25">
      <c r="A854" t="s">
        <v>16</v>
      </c>
      <c r="B854">
        <v>7153487</v>
      </c>
    </row>
    <row r="855" spans="1:2" x14ac:dyDescent="0.25">
      <c r="A855" t="s">
        <v>16</v>
      </c>
      <c r="B855">
        <v>404286</v>
      </c>
    </row>
    <row r="856" spans="1:2" x14ac:dyDescent="0.25">
      <c r="A856" t="s">
        <v>448</v>
      </c>
      <c r="B856">
        <v>5274</v>
      </c>
    </row>
    <row r="857" spans="1:2" x14ac:dyDescent="0.25">
      <c r="A857" t="s">
        <v>16</v>
      </c>
      <c r="B857">
        <v>63137</v>
      </c>
    </row>
    <row r="858" spans="1:2" x14ac:dyDescent="0.25">
      <c r="A858" t="s">
        <v>16</v>
      </c>
      <c r="B858">
        <v>-600000</v>
      </c>
    </row>
    <row r="859" spans="1:2" x14ac:dyDescent="0.25">
      <c r="A859" t="s">
        <v>16</v>
      </c>
      <c r="B859">
        <v>45629159</v>
      </c>
    </row>
    <row r="860" spans="1:2" x14ac:dyDescent="0.25">
      <c r="A860" t="s">
        <v>2000</v>
      </c>
      <c r="B860">
        <v>441863</v>
      </c>
    </row>
    <row r="861" spans="1:2" x14ac:dyDescent="0.25">
      <c r="A861" t="s">
        <v>33</v>
      </c>
      <c r="B861">
        <v>22607524</v>
      </c>
    </row>
    <row r="862" spans="1:2" x14ac:dyDescent="0.25">
      <c r="A862" t="s">
        <v>33</v>
      </c>
      <c r="B862">
        <v>-11084126</v>
      </c>
    </row>
    <row r="863" spans="1:2" x14ac:dyDescent="0.25">
      <c r="A863" t="s">
        <v>33</v>
      </c>
      <c r="B863">
        <v>-6997501</v>
      </c>
    </row>
    <row r="864" spans="1:2" x14ac:dyDescent="0.25">
      <c r="A864" t="s">
        <v>2709</v>
      </c>
      <c r="B864">
        <v>2016851</v>
      </c>
    </row>
    <row r="865" spans="1:2" x14ac:dyDescent="0.25">
      <c r="A865" t="s">
        <v>16</v>
      </c>
      <c r="B865">
        <v>3272593</v>
      </c>
    </row>
    <row r="866" spans="1:2" x14ac:dyDescent="0.25">
      <c r="A866" t="s">
        <v>2000</v>
      </c>
      <c r="B866">
        <v>-13899423</v>
      </c>
    </row>
    <row r="867" spans="1:2" x14ac:dyDescent="0.25">
      <c r="A867" t="s">
        <v>33</v>
      </c>
      <c r="B867">
        <v>84713132</v>
      </c>
    </row>
    <row r="868" spans="1:2" x14ac:dyDescent="0.25">
      <c r="A868" t="s">
        <v>16</v>
      </c>
      <c r="B868">
        <v>5794184</v>
      </c>
    </row>
    <row r="869" spans="1:2" x14ac:dyDescent="0.25">
      <c r="A869" t="s">
        <v>33</v>
      </c>
      <c r="B869">
        <v>-139399</v>
      </c>
    </row>
    <row r="870" spans="1:2" x14ac:dyDescent="0.25">
      <c r="A870" t="s">
        <v>2709</v>
      </c>
      <c r="B870">
        <v>58731</v>
      </c>
    </row>
    <row r="871" spans="1:2" x14ac:dyDescent="0.25">
      <c r="A871" t="s">
        <v>2000</v>
      </c>
      <c r="B871">
        <v>837623</v>
      </c>
    </row>
    <row r="872" spans="1:2" x14ac:dyDescent="0.25">
      <c r="A872" t="s">
        <v>16</v>
      </c>
      <c r="B872">
        <v>-6378217</v>
      </c>
    </row>
    <row r="873" spans="1:2" x14ac:dyDescent="0.25">
      <c r="A873" t="s">
        <v>16</v>
      </c>
      <c r="B873">
        <v>-155132</v>
      </c>
    </row>
    <row r="874" spans="1:2" x14ac:dyDescent="0.25">
      <c r="A874" t="s">
        <v>337</v>
      </c>
      <c r="B874">
        <v>24625550</v>
      </c>
    </row>
    <row r="875" spans="1:2" x14ac:dyDescent="0.25">
      <c r="A875" t="s">
        <v>16</v>
      </c>
      <c r="B875">
        <v>21353080</v>
      </c>
    </row>
    <row r="876" spans="1:2" x14ac:dyDescent="0.25">
      <c r="A876" t="s">
        <v>33</v>
      </c>
      <c r="B876">
        <v>2545459</v>
      </c>
    </row>
    <row r="877" spans="1:2" x14ac:dyDescent="0.25">
      <c r="A877" t="s">
        <v>16</v>
      </c>
      <c r="B877">
        <v>1915792</v>
      </c>
    </row>
    <row r="878" spans="1:2" x14ac:dyDescent="0.25">
      <c r="A878" t="s">
        <v>448</v>
      </c>
      <c r="B878">
        <v>0</v>
      </c>
    </row>
    <row r="879" spans="1:2" x14ac:dyDescent="0.25">
      <c r="A879" t="s">
        <v>337</v>
      </c>
      <c r="B879">
        <v>781727</v>
      </c>
    </row>
    <row r="880" spans="1:2" x14ac:dyDescent="0.25">
      <c r="A880" t="s">
        <v>33</v>
      </c>
      <c r="B880">
        <v>512403</v>
      </c>
    </row>
    <row r="881" spans="1:2" x14ac:dyDescent="0.25">
      <c r="A881" t="s">
        <v>16</v>
      </c>
      <c r="B881">
        <v>-10099288</v>
      </c>
    </row>
    <row r="882" spans="1:2" x14ac:dyDescent="0.25">
      <c r="A882" t="s">
        <v>16</v>
      </c>
      <c r="B882">
        <v>5839031</v>
      </c>
    </row>
    <row r="883" spans="1:2" x14ac:dyDescent="0.25">
      <c r="A883" t="s">
        <v>2000</v>
      </c>
      <c r="B883">
        <v>-8222354</v>
      </c>
    </row>
    <row r="884" spans="1:2" x14ac:dyDescent="0.25">
      <c r="A884" t="s">
        <v>2000</v>
      </c>
      <c r="B884">
        <v>0</v>
      </c>
    </row>
    <row r="885" spans="1:2" x14ac:dyDescent="0.25">
      <c r="A885" t="s">
        <v>2000</v>
      </c>
      <c r="B885">
        <v>13983045</v>
      </c>
    </row>
    <row r="886" spans="1:2" x14ac:dyDescent="0.25">
      <c r="A886" t="s">
        <v>16</v>
      </c>
      <c r="B886">
        <v>2700000</v>
      </c>
    </row>
    <row r="887" spans="1:2" x14ac:dyDescent="0.25">
      <c r="A887" t="s">
        <v>16</v>
      </c>
      <c r="B887">
        <v>38493982</v>
      </c>
    </row>
    <row r="888" spans="1:2" x14ac:dyDescent="0.25">
      <c r="A888" t="s">
        <v>16</v>
      </c>
      <c r="B888">
        <v>-1149293</v>
      </c>
    </row>
    <row r="889" spans="1:2" x14ac:dyDescent="0.25">
      <c r="A889" t="s">
        <v>2709</v>
      </c>
      <c r="B889">
        <v>498939</v>
      </c>
    </row>
    <row r="890" spans="1:2" x14ac:dyDescent="0.25">
      <c r="A890" t="s">
        <v>16</v>
      </c>
      <c r="B890">
        <v>-4153000</v>
      </c>
    </row>
    <row r="891" spans="1:2" x14ac:dyDescent="0.25">
      <c r="A891" t="s">
        <v>337</v>
      </c>
      <c r="B891">
        <v>13299749</v>
      </c>
    </row>
    <row r="892" spans="1:2" x14ac:dyDescent="0.25">
      <c r="A892" t="s">
        <v>510</v>
      </c>
      <c r="B892">
        <v>286126</v>
      </c>
    </row>
    <row r="893" spans="1:2" x14ac:dyDescent="0.25">
      <c r="A893" t="s">
        <v>22088</v>
      </c>
      <c r="B893">
        <v>925952</v>
      </c>
    </row>
    <row r="894" spans="1:2" x14ac:dyDescent="0.25">
      <c r="A894" t="s">
        <v>33</v>
      </c>
      <c r="B894">
        <v>342288178</v>
      </c>
    </row>
    <row r="895" spans="1:2" x14ac:dyDescent="0.25">
      <c r="A895" t="s">
        <v>16</v>
      </c>
      <c r="B895">
        <v>27724017</v>
      </c>
    </row>
    <row r="896" spans="1:2" x14ac:dyDescent="0.25">
      <c r="A896" t="s">
        <v>33</v>
      </c>
      <c r="B896">
        <v>9564613</v>
      </c>
    </row>
    <row r="897" spans="1:2" x14ac:dyDescent="0.25">
      <c r="A897" t="s">
        <v>2000</v>
      </c>
      <c r="B897">
        <v>2200000</v>
      </c>
    </row>
    <row r="898" spans="1:2" x14ac:dyDescent="0.25">
      <c r="A898" t="s">
        <v>33</v>
      </c>
      <c r="B898">
        <v>2015882</v>
      </c>
    </row>
    <row r="899" spans="1:2" x14ac:dyDescent="0.25">
      <c r="A899" t="s">
        <v>337</v>
      </c>
      <c r="B899">
        <v>84542002</v>
      </c>
    </row>
    <row r="900" spans="1:2" x14ac:dyDescent="0.25">
      <c r="A900" t="s">
        <v>16</v>
      </c>
      <c r="B900">
        <v>58624879</v>
      </c>
    </row>
    <row r="901" spans="1:2" x14ac:dyDescent="0.25">
      <c r="A901" t="s">
        <v>16</v>
      </c>
      <c r="B901">
        <v>1362969</v>
      </c>
    </row>
    <row r="902" spans="1:2" x14ac:dyDescent="0.25">
      <c r="A902" t="s">
        <v>2000</v>
      </c>
      <c r="B902">
        <v>31479480</v>
      </c>
    </row>
    <row r="903" spans="1:2" x14ac:dyDescent="0.25">
      <c r="A903" t="s">
        <v>16</v>
      </c>
      <c r="B903">
        <v>-4408634</v>
      </c>
    </row>
    <row r="904" spans="1:2" x14ac:dyDescent="0.25">
      <c r="A904" t="s">
        <v>16</v>
      </c>
      <c r="B904">
        <v>6962502</v>
      </c>
    </row>
    <row r="905" spans="1:2" x14ac:dyDescent="0.25">
      <c r="A905" t="s">
        <v>2000</v>
      </c>
      <c r="B905">
        <v>-6042057</v>
      </c>
    </row>
    <row r="906" spans="1:2" x14ac:dyDescent="0.25">
      <c r="A906" t="s">
        <v>16</v>
      </c>
      <c r="B906">
        <v>8736</v>
      </c>
    </row>
    <row r="907" spans="1:2" x14ac:dyDescent="0.25">
      <c r="A907" t="s">
        <v>33</v>
      </c>
      <c r="B907">
        <v>25697761</v>
      </c>
    </row>
    <row r="908" spans="1:2" x14ac:dyDescent="0.25">
      <c r="A908" t="s">
        <v>16</v>
      </c>
      <c r="B908">
        <v>-3239000</v>
      </c>
    </row>
    <row r="909" spans="1:2" x14ac:dyDescent="0.25">
      <c r="A909" t="s">
        <v>16</v>
      </c>
      <c r="B909">
        <v>10603715</v>
      </c>
    </row>
    <row r="910" spans="1:2" x14ac:dyDescent="0.25">
      <c r="A910" t="s">
        <v>33</v>
      </c>
      <c r="B910">
        <v>0</v>
      </c>
    </row>
    <row r="911" spans="1:2" x14ac:dyDescent="0.25">
      <c r="A911" t="s">
        <v>2000</v>
      </c>
      <c r="B911">
        <v>319403506</v>
      </c>
    </row>
    <row r="912" spans="1:2" x14ac:dyDescent="0.25">
      <c r="A912" t="s">
        <v>33</v>
      </c>
      <c r="B912">
        <v>-10697221</v>
      </c>
    </row>
    <row r="913" spans="1:2" x14ac:dyDescent="0.25">
      <c r="A913" t="s">
        <v>2709</v>
      </c>
      <c r="B913">
        <v>1777378</v>
      </c>
    </row>
    <row r="914" spans="1:2" x14ac:dyDescent="0.25">
      <c r="A914" t="s">
        <v>2000</v>
      </c>
      <c r="B914">
        <v>80258000</v>
      </c>
    </row>
    <row r="915" spans="1:2" x14ac:dyDescent="0.25">
      <c r="A915" t="s">
        <v>22088</v>
      </c>
      <c r="B915">
        <v>5478</v>
      </c>
    </row>
    <row r="916" spans="1:2" x14ac:dyDescent="0.25">
      <c r="A916" t="s">
        <v>33</v>
      </c>
      <c r="B916">
        <v>1476356</v>
      </c>
    </row>
    <row r="917" spans="1:2" x14ac:dyDescent="0.25">
      <c r="A917" t="s">
        <v>33</v>
      </c>
      <c r="B917">
        <v>416393</v>
      </c>
    </row>
    <row r="918" spans="1:2" x14ac:dyDescent="0.25">
      <c r="A918" t="s">
        <v>33</v>
      </c>
      <c r="B918">
        <v>14246734</v>
      </c>
    </row>
    <row r="919" spans="1:2" x14ac:dyDescent="0.25">
      <c r="A919" t="s">
        <v>33</v>
      </c>
      <c r="B919">
        <v>7177431</v>
      </c>
    </row>
    <row r="920" spans="1:2" x14ac:dyDescent="0.25">
      <c r="A920" t="s">
        <v>16</v>
      </c>
      <c r="B920">
        <v>38500726</v>
      </c>
    </row>
    <row r="921" spans="1:2" x14ac:dyDescent="0.25">
      <c r="A921" t="s">
        <v>16</v>
      </c>
      <c r="B921">
        <v>9185307</v>
      </c>
    </row>
    <row r="922" spans="1:2" x14ac:dyDescent="0.25">
      <c r="A922" t="s">
        <v>2000</v>
      </c>
      <c r="B922">
        <v>4636169</v>
      </c>
    </row>
    <row r="923" spans="1:2" x14ac:dyDescent="0.25">
      <c r="A923" t="s">
        <v>2000</v>
      </c>
      <c r="B923">
        <v>23488348</v>
      </c>
    </row>
    <row r="924" spans="1:2" x14ac:dyDescent="0.25">
      <c r="A924" t="s">
        <v>33</v>
      </c>
      <c r="B924">
        <v>44999651</v>
      </c>
    </row>
    <row r="925" spans="1:2" x14ac:dyDescent="0.25">
      <c r="A925" t="s">
        <v>33</v>
      </c>
      <c r="B925">
        <v>13431806</v>
      </c>
    </row>
    <row r="926" spans="1:2" x14ac:dyDescent="0.25">
      <c r="A926" t="s">
        <v>16</v>
      </c>
      <c r="B926">
        <v>5186646</v>
      </c>
    </row>
    <row r="927" spans="1:2" x14ac:dyDescent="0.25">
      <c r="A927" t="s">
        <v>16</v>
      </c>
      <c r="B927">
        <v>4034150</v>
      </c>
    </row>
    <row r="928" spans="1:2" x14ac:dyDescent="0.25">
      <c r="A928" t="s">
        <v>2000</v>
      </c>
      <c r="B928">
        <v>2905522</v>
      </c>
    </row>
    <row r="929" spans="1:2" x14ac:dyDescent="0.25">
      <c r="A929" t="s">
        <v>2000</v>
      </c>
      <c r="B929">
        <v>18611610</v>
      </c>
    </row>
    <row r="930" spans="1:2" x14ac:dyDescent="0.25">
      <c r="A930" t="s">
        <v>16</v>
      </c>
      <c r="B930">
        <v>13418091</v>
      </c>
    </row>
    <row r="931" spans="1:2" x14ac:dyDescent="0.25">
      <c r="A931" t="s">
        <v>16</v>
      </c>
      <c r="B931">
        <v>15448384</v>
      </c>
    </row>
    <row r="932" spans="1:2" x14ac:dyDescent="0.25">
      <c r="A932" t="s">
        <v>16</v>
      </c>
      <c r="B932">
        <v>30202310</v>
      </c>
    </row>
    <row r="933" spans="1:2" x14ac:dyDescent="0.25">
      <c r="A933" t="s">
        <v>16</v>
      </c>
      <c r="B933">
        <v>48134225</v>
      </c>
    </row>
    <row r="934" spans="1:2" x14ac:dyDescent="0.25">
      <c r="A934" t="s">
        <v>16</v>
      </c>
      <c r="B934">
        <v>7947763</v>
      </c>
    </row>
    <row r="935" spans="1:2" x14ac:dyDescent="0.25">
      <c r="A935" t="s">
        <v>2000</v>
      </c>
      <c r="B935">
        <v>-14100000</v>
      </c>
    </row>
    <row r="936" spans="1:2" x14ac:dyDescent="0.25">
      <c r="A936" t="s">
        <v>16</v>
      </c>
      <c r="B936">
        <v>-3834088</v>
      </c>
    </row>
    <row r="937" spans="1:2" x14ac:dyDescent="0.25">
      <c r="A937" t="s">
        <v>33</v>
      </c>
      <c r="B937">
        <v>11458229</v>
      </c>
    </row>
    <row r="938" spans="1:2" x14ac:dyDescent="0.25">
      <c r="A938" t="s">
        <v>33</v>
      </c>
      <c r="B938">
        <v>1500000</v>
      </c>
    </row>
    <row r="939" spans="1:2" x14ac:dyDescent="0.25">
      <c r="A939" t="s">
        <v>33</v>
      </c>
      <c r="B939">
        <v>115103979</v>
      </c>
    </row>
    <row r="940" spans="1:2" x14ac:dyDescent="0.25">
      <c r="A940" t="s">
        <v>2000</v>
      </c>
      <c r="B940">
        <v>11167232</v>
      </c>
    </row>
    <row r="941" spans="1:2" x14ac:dyDescent="0.25">
      <c r="A941" t="s">
        <v>16</v>
      </c>
      <c r="B941">
        <v>26285544</v>
      </c>
    </row>
    <row r="942" spans="1:2" x14ac:dyDescent="0.25">
      <c r="A942" t="s">
        <v>16</v>
      </c>
      <c r="B942">
        <v>5314189</v>
      </c>
    </row>
    <row r="943" spans="1:2" x14ac:dyDescent="0.25">
      <c r="A943" t="s">
        <v>2000</v>
      </c>
      <c r="B943">
        <v>-38358175</v>
      </c>
    </row>
    <row r="944" spans="1:2" x14ac:dyDescent="0.25">
      <c r="A944" t="s">
        <v>16</v>
      </c>
      <c r="B944">
        <v>-10264078</v>
      </c>
    </row>
    <row r="945" spans="1:2" x14ac:dyDescent="0.25">
      <c r="A945" t="s">
        <v>2000</v>
      </c>
      <c r="B945">
        <v>54817937</v>
      </c>
    </row>
    <row r="946" spans="1:2" x14ac:dyDescent="0.25">
      <c r="A946" t="s">
        <v>2000</v>
      </c>
      <c r="B946">
        <v>800000</v>
      </c>
    </row>
    <row r="947" spans="1:2" x14ac:dyDescent="0.25">
      <c r="A947" t="s">
        <v>16</v>
      </c>
      <c r="B947">
        <v>16472057</v>
      </c>
    </row>
    <row r="948" spans="1:2" x14ac:dyDescent="0.25">
      <c r="A948" t="s">
        <v>16</v>
      </c>
      <c r="B948">
        <v>3947631</v>
      </c>
    </row>
    <row r="949" spans="1:2" x14ac:dyDescent="0.25">
      <c r="A949" t="s">
        <v>2000</v>
      </c>
      <c r="B949">
        <v>-4182686</v>
      </c>
    </row>
    <row r="950" spans="1:2" x14ac:dyDescent="0.25">
      <c r="A950" t="s">
        <v>33</v>
      </c>
      <c r="B950">
        <v>53151591</v>
      </c>
    </row>
    <row r="951" spans="1:2" x14ac:dyDescent="0.25">
      <c r="A951" t="s">
        <v>16</v>
      </c>
      <c r="B951">
        <v>7555000</v>
      </c>
    </row>
    <row r="952" spans="1:2" x14ac:dyDescent="0.25">
      <c r="A952" t="s">
        <v>16</v>
      </c>
      <c r="B952">
        <v>10147055</v>
      </c>
    </row>
    <row r="953" spans="1:2" x14ac:dyDescent="0.25">
      <c r="A953" t="s">
        <v>337</v>
      </c>
      <c r="B953">
        <v>5958456</v>
      </c>
    </row>
    <row r="954" spans="1:2" x14ac:dyDescent="0.25">
      <c r="A954" t="s">
        <v>2000</v>
      </c>
      <c r="B954">
        <v>4079895</v>
      </c>
    </row>
    <row r="955" spans="1:2" x14ac:dyDescent="0.25">
      <c r="A955" t="s">
        <v>16</v>
      </c>
      <c r="B955">
        <v>583800</v>
      </c>
    </row>
    <row r="956" spans="1:2" x14ac:dyDescent="0.25">
      <c r="A956" t="s">
        <v>16</v>
      </c>
      <c r="B956">
        <v>29844101</v>
      </c>
    </row>
    <row r="957" spans="1:2" x14ac:dyDescent="0.25">
      <c r="A957" t="s">
        <v>16</v>
      </c>
      <c r="B957">
        <v>1641117</v>
      </c>
    </row>
    <row r="958" spans="1:2" x14ac:dyDescent="0.25">
      <c r="A958" t="s">
        <v>33</v>
      </c>
      <c r="B958">
        <v>32324557</v>
      </c>
    </row>
    <row r="959" spans="1:2" x14ac:dyDescent="0.25">
      <c r="A959" t="s">
        <v>16</v>
      </c>
      <c r="B959">
        <v>1720450</v>
      </c>
    </row>
    <row r="960" spans="1:2" x14ac:dyDescent="0.25">
      <c r="A960" t="s">
        <v>2000</v>
      </c>
      <c r="B960">
        <v>278623</v>
      </c>
    </row>
    <row r="961" spans="1:2" x14ac:dyDescent="0.25">
      <c r="A961" t="s">
        <v>2000</v>
      </c>
      <c r="B961">
        <v>-5256713</v>
      </c>
    </row>
    <row r="962" spans="1:2" x14ac:dyDescent="0.25">
      <c r="A962" t="s">
        <v>16</v>
      </c>
      <c r="B962">
        <v>0</v>
      </c>
    </row>
    <row r="963" spans="1:2" x14ac:dyDescent="0.25">
      <c r="A963" t="s">
        <v>2000</v>
      </c>
      <c r="B963">
        <v>6408791</v>
      </c>
    </row>
    <row r="964" spans="1:2" x14ac:dyDescent="0.25">
      <c r="A964" t="s">
        <v>33</v>
      </c>
      <c r="B964">
        <v>0</v>
      </c>
    </row>
    <row r="965" spans="1:2" x14ac:dyDescent="0.25">
      <c r="A965" t="s">
        <v>16</v>
      </c>
      <c r="B965">
        <v>24042224</v>
      </c>
    </row>
    <row r="966" spans="1:2" x14ac:dyDescent="0.25">
      <c r="A966" t="s">
        <v>16</v>
      </c>
      <c r="B966">
        <v>-16694886</v>
      </c>
    </row>
    <row r="967" spans="1:2" x14ac:dyDescent="0.25">
      <c r="A967" t="s">
        <v>16</v>
      </c>
      <c r="B967">
        <v>0</v>
      </c>
    </row>
    <row r="968" spans="1:2" x14ac:dyDescent="0.25">
      <c r="A968" t="s">
        <v>16</v>
      </c>
      <c r="B968">
        <v>6797218</v>
      </c>
    </row>
    <row r="969" spans="1:2" x14ac:dyDescent="0.25">
      <c r="A969" t="s">
        <v>2000</v>
      </c>
      <c r="B969">
        <v>604849</v>
      </c>
    </row>
    <row r="970" spans="1:2" x14ac:dyDescent="0.25">
      <c r="A970" t="s">
        <v>3651</v>
      </c>
      <c r="B970">
        <v>546904</v>
      </c>
    </row>
    <row r="971" spans="1:2" x14ac:dyDescent="0.25">
      <c r="A971" t="s">
        <v>16</v>
      </c>
      <c r="B971">
        <v>679650</v>
      </c>
    </row>
    <row r="972" spans="1:2" x14ac:dyDescent="0.25">
      <c r="A972" t="s">
        <v>33</v>
      </c>
      <c r="B972">
        <v>14205021</v>
      </c>
    </row>
    <row r="973" spans="1:2" x14ac:dyDescent="0.25">
      <c r="A973" t="s">
        <v>33</v>
      </c>
      <c r="B973">
        <v>-698879</v>
      </c>
    </row>
    <row r="974" spans="1:2" x14ac:dyDescent="0.25">
      <c r="A974" t="s">
        <v>33</v>
      </c>
      <c r="B974">
        <v>-8302261</v>
      </c>
    </row>
    <row r="975" spans="1:2" x14ac:dyDescent="0.25">
      <c r="A975" t="s">
        <v>2000</v>
      </c>
      <c r="B975">
        <v>21996665</v>
      </c>
    </row>
    <row r="976" spans="1:2" x14ac:dyDescent="0.25">
      <c r="A976" t="s">
        <v>16</v>
      </c>
      <c r="B976">
        <v>-1696096</v>
      </c>
    </row>
    <row r="977" spans="1:2" x14ac:dyDescent="0.25">
      <c r="A977" t="s">
        <v>16</v>
      </c>
      <c r="B977">
        <v>916172</v>
      </c>
    </row>
    <row r="978" spans="1:2" x14ac:dyDescent="0.25">
      <c r="A978" t="s">
        <v>2000</v>
      </c>
      <c r="B978">
        <v>3945534</v>
      </c>
    </row>
    <row r="979" spans="1:2" x14ac:dyDescent="0.25">
      <c r="A979" t="s">
        <v>16</v>
      </c>
      <c r="B979">
        <v>-4524534</v>
      </c>
    </row>
    <row r="980" spans="1:2" x14ac:dyDescent="0.25">
      <c r="A980" t="s">
        <v>16</v>
      </c>
      <c r="B980">
        <v>320256</v>
      </c>
    </row>
    <row r="981" spans="1:2" x14ac:dyDescent="0.25">
      <c r="A981" t="s">
        <v>33</v>
      </c>
      <c r="B981">
        <v>7634909</v>
      </c>
    </row>
    <row r="982" spans="1:2" x14ac:dyDescent="0.25">
      <c r="A982" t="s">
        <v>33</v>
      </c>
      <c r="B982">
        <v>-4966603</v>
      </c>
    </row>
    <row r="983" spans="1:2" x14ac:dyDescent="0.25">
      <c r="A983" t="s">
        <v>16</v>
      </c>
      <c r="B983">
        <v>5369373</v>
      </c>
    </row>
    <row r="984" spans="1:2" x14ac:dyDescent="0.25">
      <c r="A984" t="s">
        <v>16</v>
      </c>
      <c r="B984">
        <v>5715174</v>
      </c>
    </row>
    <row r="985" spans="1:2" x14ac:dyDescent="0.25">
      <c r="A985" t="s">
        <v>16</v>
      </c>
      <c r="B985">
        <v>-12200000</v>
      </c>
    </row>
    <row r="986" spans="1:2" x14ac:dyDescent="0.25">
      <c r="A986" t="s">
        <v>33</v>
      </c>
      <c r="B986">
        <v>0</v>
      </c>
    </row>
    <row r="987" spans="1:2" x14ac:dyDescent="0.25">
      <c r="A987" t="s">
        <v>16</v>
      </c>
      <c r="B987">
        <v>1254040</v>
      </c>
    </row>
    <row r="988" spans="1:2" x14ac:dyDescent="0.25">
      <c r="A988" t="s">
        <v>16</v>
      </c>
      <c r="B988">
        <v>5768900</v>
      </c>
    </row>
    <row r="989" spans="1:2" x14ac:dyDescent="0.25">
      <c r="A989" t="s">
        <v>2709</v>
      </c>
      <c r="B989">
        <v>3325872</v>
      </c>
    </row>
    <row r="990" spans="1:2" x14ac:dyDescent="0.25">
      <c r="A990" t="s">
        <v>16</v>
      </c>
      <c r="B990">
        <v>7709459</v>
      </c>
    </row>
    <row r="991" spans="1:2" x14ac:dyDescent="0.25">
      <c r="A991" t="s">
        <v>33</v>
      </c>
      <c r="B991">
        <v>-7115337</v>
      </c>
    </row>
    <row r="992" spans="1:2" x14ac:dyDescent="0.25">
      <c r="A992" t="s">
        <v>16</v>
      </c>
      <c r="B992">
        <v>8988731</v>
      </c>
    </row>
    <row r="993" spans="1:2" x14ac:dyDescent="0.25">
      <c r="A993" t="s">
        <v>2000</v>
      </c>
      <c r="B993">
        <v>930211</v>
      </c>
    </row>
    <row r="994" spans="1:2" x14ac:dyDescent="0.25">
      <c r="A994" t="s">
        <v>16</v>
      </c>
      <c r="B994">
        <v>-14206786</v>
      </c>
    </row>
    <row r="995" spans="1:2" x14ac:dyDescent="0.25">
      <c r="A995" t="s">
        <v>16</v>
      </c>
      <c r="B995">
        <v>4781448</v>
      </c>
    </row>
    <row r="996" spans="1:2" x14ac:dyDescent="0.25">
      <c r="A996" t="s">
        <v>2000</v>
      </c>
      <c r="B996">
        <v>277405</v>
      </c>
    </row>
    <row r="997" spans="1:2" x14ac:dyDescent="0.25">
      <c r="A997" t="s">
        <v>16</v>
      </c>
      <c r="B997">
        <v>-20992750</v>
      </c>
    </row>
    <row r="998" spans="1:2" x14ac:dyDescent="0.25">
      <c r="A998" t="s">
        <v>16</v>
      </c>
      <c r="B998">
        <v>2390525</v>
      </c>
    </row>
    <row r="999" spans="1:2" x14ac:dyDescent="0.25">
      <c r="A999" t="s">
        <v>16</v>
      </c>
      <c r="B999">
        <v>-2566337</v>
      </c>
    </row>
    <row r="1000" spans="1:2" x14ac:dyDescent="0.25">
      <c r="A1000" t="s">
        <v>2000</v>
      </c>
      <c r="B1000">
        <v>24159872</v>
      </c>
    </row>
    <row r="1001" spans="1:2" x14ac:dyDescent="0.25">
      <c r="A1001" t="s">
        <v>16</v>
      </c>
      <c r="B1001">
        <v>6637565</v>
      </c>
    </row>
    <row r="1002" spans="1:2" x14ac:dyDescent="0.25">
      <c r="A1002" t="s">
        <v>337</v>
      </c>
      <c r="B1002">
        <v>8540346</v>
      </c>
    </row>
    <row r="1003" spans="1:2" x14ac:dyDescent="0.25">
      <c r="A1003" t="s">
        <v>2000</v>
      </c>
      <c r="B1003">
        <v>563358</v>
      </c>
    </row>
    <row r="1004" spans="1:2" x14ac:dyDescent="0.25">
      <c r="A1004" t="s">
        <v>33</v>
      </c>
      <c r="B1004">
        <v>43579163</v>
      </c>
    </row>
    <row r="1005" spans="1:2" x14ac:dyDescent="0.25">
      <c r="A1005" t="s">
        <v>16</v>
      </c>
      <c r="B1005">
        <v>-13046268</v>
      </c>
    </row>
    <row r="1006" spans="1:2" x14ac:dyDescent="0.25">
      <c r="A1006" t="s">
        <v>16</v>
      </c>
      <c r="B1006">
        <v>14481606</v>
      </c>
    </row>
    <row r="1007" spans="1:2" x14ac:dyDescent="0.25">
      <c r="A1007" t="s">
        <v>16</v>
      </c>
      <c r="B1007">
        <v>2510433</v>
      </c>
    </row>
    <row r="1008" spans="1:2" x14ac:dyDescent="0.25">
      <c r="A1008" t="s">
        <v>16</v>
      </c>
      <c r="B1008">
        <v>5099316</v>
      </c>
    </row>
    <row r="1009" spans="1:2" x14ac:dyDescent="0.25">
      <c r="A1009" t="s">
        <v>16</v>
      </c>
      <c r="B1009">
        <v>1131399</v>
      </c>
    </row>
    <row r="1010" spans="1:2" x14ac:dyDescent="0.25">
      <c r="A1010" t="s">
        <v>2000</v>
      </c>
      <c r="B1010">
        <v>0</v>
      </c>
    </row>
    <row r="1011" spans="1:2" x14ac:dyDescent="0.25">
      <c r="A1011" t="s">
        <v>2000</v>
      </c>
      <c r="B1011">
        <v>27820000</v>
      </c>
    </row>
    <row r="1012" spans="1:2" x14ac:dyDescent="0.25">
      <c r="A1012" t="s">
        <v>16</v>
      </c>
      <c r="B1012">
        <v>275000</v>
      </c>
    </row>
    <row r="1013" spans="1:2" x14ac:dyDescent="0.25">
      <c r="A1013" t="s">
        <v>16</v>
      </c>
      <c r="B1013">
        <v>2995527</v>
      </c>
    </row>
    <row r="1014" spans="1:2" x14ac:dyDescent="0.25">
      <c r="A1014" t="s">
        <v>33</v>
      </c>
      <c r="B1014">
        <v>0</v>
      </c>
    </row>
    <row r="1015" spans="1:2" x14ac:dyDescent="0.25">
      <c r="A1015" t="s">
        <v>16</v>
      </c>
      <c r="B1015">
        <v>140980</v>
      </c>
    </row>
    <row r="1016" spans="1:2" x14ac:dyDescent="0.25">
      <c r="A1016" t="s">
        <v>33</v>
      </c>
      <c r="B1016">
        <v>1943751</v>
      </c>
    </row>
    <row r="1017" spans="1:2" x14ac:dyDescent="0.25">
      <c r="A1017" t="s">
        <v>16</v>
      </c>
      <c r="B1017">
        <v>3136701</v>
      </c>
    </row>
    <row r="1018" spans="1:2" x14ac:dyDescent="0.25">
      <c r="A1018" t="s">
        <v>2000</v>
      </c>
      <c r="B1018">
        <v>-2691479</v>
      </c>
    </row>
    <row r="1019" spans="1:2" x14ac:dyDescent="0.25">
      <c r="A1019" t="s">
        <v>33</v>
      </c>
      <c r="B1019">
        <v>3949484</v>
      </c>
    </row>
    <row r="1020" spans="1:2" x14ac:dyDescent="0.25">
      <c r="A1020" t="s">
        <v>16</v>
      </c>
      <c r="B1020">
        <v>0</v>
      </c>
    </row>
    <row r="1021" spans="1:2" x14ac:dyDescent="0.25">
      <c r="A1021" t="s">
        <v>2000</v>
      </c>
      <c r="B1021">
        <v>10090429</v>
      </c>
    </row>
    <row r="1022" spans="1:2" x14ac:dyDescent="0.25">
      <c r="A1022" t="s">
        <v>16</v>
      </c>
      <c r="B1022">
        <v>2497233</v>
      </c>
    </row>
    <row r="1023" spans="1:2" x14ac:dyDescent="0.25">
      <c r="A1023" t="s">
        <v>16</v>
      </c>
      <c r="B1023">
        <v>-1500000</v>
      </c>
    </row>
    <row r="1024" spans="1:2" x14ac:dyDescent="0.25">
      <c r="A1024" t="s">
        <v>33</v>
      </c>
      <c r="B1024">
        <v>4601256</v>
      </c>
    </row>
    <row r="1025" spans="1:2" x14ac:dyDescent="0.25">
      <c r="A1025" t="s">
        <v>16</v>
      </c>
      <c r="B1025">
        <v>502237</v>
      </c>
    </row>
    <row r="1026" spans="1:2" x14ac:dyDescent="0.25">
      <c r="A1026" t="s">
        <v>2000</v>
      </c>
      <c r="B1026">
        <v>-23420740</v>
      </c>
    </row>
    <row r="1027" spans="1:2" x14ac:dyDescent="0.25">
      <c r="A1027" t="s">
        <v>2000</v>
      </c>
      <c r="B1027">
        <v>4845724</v>
      </c>
    </row>
    <row r="1028" spans="1:2" x14ac:dyDescent="0.25">
      <c r="A1028" t="s">
        <v>16</v>
      </c>
      <c r="B1028">
        <v>601451</v>
      </c>
    </row>
    <row r="1029" spans="1:2" x14ac:dyDescent="0.25">
      <c r="A1029" t="s">
        <v>33</v>
      </c>
      <c r="B1029">
        <v>962774</v>
      </c>
    </row>
    <row r="1030" spans="1:2" x14ac:dyDescent="0.25">
      <c r="A1030" t="s">
        <v>16</v>
      </c>
      <c r="B1030">
        <v>2556361</v>
      </c>
    </row>
    <row r="1031" spans="1:2" x14ac:dyDescent="0.25">
      <c r="A1031" t="s">
        <v>16</v>
      </c>
      <c r="B1031">
        <v>2750741</v>
      </c>
    </row>
    <row r="1032" spans="1:2" x14ac:dyDescent="0.25">
      <c r="A1032" t="s">
        <v>33</v>
      </c>
      <c r="B1032">
        <v>6029824</v>
      </c>
    </row>
    <row r="1033" spans="1:2" x14ac:dyDescent="0.25">
      <c r="A1033" t="s">
        <v>33</v>
      </c>
      <c r="B1033">
        <v>-9248301</v>
      </c>
    </row>
    <row r="1034" spans="1:2" x14ac:dyDescent="0.25">
      <c r="A1034" t="s">
        <v>33</v>
      </c>
      <c r="B1034">
        <v>-15704500</v>
      </c>
    </row>
    <row r="1035" spans="1:2" x14ac:dyDescent="0.25">
      <c r="A1035" t="s">
        <v>2000</v>
      </c>
      <c r="B1035">
        <v>4350815</v>
      </c>
    </row>
    <row r="1036" spans="1:2" x14ac:dyDescent="0.25">
      <c r="A1036" t="s">
        <v>16</v>
      </c>
      <c r="B1036">
        <v>-3052213</v>
      </c>
    </row>
    <row r="1037" spans="1:2" x14ac:dyDescent="0.25">
      <c r="A1037" t="s">
        <v>2000</v>
      </c>
      <c r="B1037">
        <v>2669366</v>
      </c>
    </row>
    <row r="1038" spans="1:2" x14ac:dyDescent="0.25">
      <c r="A1038" t="s">
        <v>16</v>
      </c>
      <c r="B1038">
        <v>-13356</v>
      </c>
    </row>
    <row r="1039" spans="1:2" x14ac:dyDescent="0.25">
      <c r="A1039" t="s">
        <v>16</v>
      </c>
      <c r="B1039">
        <v>0</v>
      </c>
    </row>
    <row r="1040" spans="1:2" x14ac:dyDescent="0.25">
      <c r="A1040" t="s">
        <v>2000</v>
      </c>
      <c r="B1040">
        <v>-5288780</v>
      </c>
    </row>
    <row r="1041" spans="1:2" x14ac:dyDescent="0.25">
      <c r="A1041" t="s">
        <v>16</v>
      </c>
      <c r="B1041">
        <v>0</v>
      </c>
    </row>
    <row r="1042" spans="1:2" x14ac:dyDescent="0.25">
      <c r="A1042" t="s">
        <v>16</v>
      </c>
      <c r="B1042">
        <v>2147228</v>
      </c>
    </row>
    <row r="1043" spans="1:2" x14ac:dyDescent="0.25">
      <c r="A1043" t="s">
        <v>2000</v>
      </c>
      <c r="B1043">
        <v>-14684317</v>
      </c>
    </row>
    <row r="1044" spans="1:2" x14ac:dyDescent="0.25">
      <c r="A1044" t="s">
        <v>16</v>
      </c>
      <c r="B1044">
        <v>78068</v>
      </c>
    </row>
    <row r="1045" spans="1:2" x14ac:dyDescent="0.25">
      <c r="A1045" t="s">
        <v>16</v>
      </c>
      <c r="B1045">
        <v>16357676</v>
      </c>
    </row>
    <row r="1046" spans="1:2" x14ac:dyDescent="0.25">
      <c r="A1046" t="s">
        <v>33</v>
      </c>
      <c r="B1046">
        <v>14902642</v>
      </c>
    </row>
    <row r="1047" spans="1:2" x14ac:dyDescent="0.25">
      <c r="A1047" t="s">
        <v>2000</v>
      </c>
      <c r="B1047">
        <v>3404057</v>
      </c>
    </row>
    <row r="1048" spans="1:2" x14ac:dyDescent="0.25">
      <c r="A1048" t="s">
        <v>33</v>
      </c>
      <c r="B1048">
        <v>4575613</v>
      </c>
    </row>
    <row r="1049" spans="1:2" x14ac:dyDescent="0.25">
      <c r="A1049" t="s">
        <v>16</v>
      </c>
      <c r="B1049">
        <v>51270454</v>
      </c>
    </row>
    <row r="1050" spans="1:2" x14ac:dyDescent="0.25">
      <c r="A1050" t="s">
        <v>2000</v>
      </c>
      <c r="B1050">
        <v>-2319642</v>
      </c>
    </row>
    <row r="1051" spans="1:2" x14ac:dyDescent="0.25">
      <c r="A1051" t="s">
        <v>16</v>
      </c>
      <c r="B1051">
        <v>83268458</v>
      </c>
    </row>
    <row r="1052" spans="1:2" x14ac:dyDescent="0.25">
      <c r="A1052" t="s">
        <v>337</v>
      </c>
      <c r="B1052">
        <v>4637920</v>
      </c>
    </row>
    <row r="1053" spans="1:2" x14ac:dyDescent="0.25">
      <c r="A1053" t="s">
        <v>2000</v>
      </c>
      <c r="B1053">
        <v>2063688</v>
      </c>
    </row>
    <row r="1054" spans="1:2" x14ac:dyDescent="0.25">
      <c r="A1054" t="s">
        <v>33</v>
      </c>
      <c r="B1054">
        <v>-12761304</v>
      </c>
    </row>
    <row r="1055" spans="1:2" x14ac:dyDescent="0.25">
      <c r="A1055" t="s">
        <v>16</v>
      </c>
      <c r="B1055">
        <v>2323798</v>
      </c>
    </row>
    <row r="1056" spans="1:2" x14ac:dyDescent="0.25">
      <c r="A1056" t="s">
        <v>2000</v>
      </c>
      <c r="B1056">
        <v>43993869</v>
      </c>
    </row>
    <row r="1057" spans="1:2" x14ac:dyDescent="0.25">
      <c r="A1057" t="s">
        <v>16</v>
      </c>
      <c r="B1057">
        <v>2642567</v>
      </c>
    </row>
    <row r="1058" spans="1:2" x14ac:dyDescent="0.25">
      <c r="A1058" t="s">
        <v>16</v>
      </c>
      <c r="B1058">
        <v>105207127</v>
      </c>
    </row>
    <row r="1059" spans="1:2" x14ac:dyDescent="0.25">
      <c r="A1059" t="s">
        <v>16</v>
      </c>
      <c r="B1059">
        <v>19530280</v>
      </c>
    </row>
    <row r="1060" spans="1:2" x14ac:dyDescent="0.25">
      <c r="A1060" t="s">
        <v>16</v>
      </c>
      <c r="B1060">
        <v>1628359</v>
      </c>
    </row>
    <row r="1061" spans="1:2" x14ac:dyDescent="0.25">
      <c r="A1061" t="s">
        <v>33</v>
      </c>
      <c r="B1061">
        <v>824024</v>
      </c>
    </row>
    <row r="1062" spans="1:2" x14ac:dyDescent="0.25">
      <c r="A1062" t="s">
        <v>448</v>
      </c>
      <c r="B1062">
        <v>22039</v>
      </c>
    </row>
    <row r="1063" spans="1:2" x14ac:dyDescent="0.25">
      <c r="A1063" t="s">
        <v>16</v>
      </c>
      <c r="B1063">
        <v>40424681</v>
      </c>
    </row>
    <row r="1064" spans="1:2" x14ac:dyDescent="0.25">
      <c r="A1064" t="s">
        <v>33</v>
      </c>
      <c r="B1064">
        <v>1083486</v>
      </c>
    </row>
    <row r="1065" spans="1:2" x14ac:dyDescent="0.25">
      <c r="A1065" t="s">
        <v>33</v>
      </c>
      <c r="B1065">
        <v>-1207221</v>
      </c>
    </row>
    <row r="1066" spans="1:2" x14ac:dyDescent="0.25">
      <c r="A1066" t="s">
        <v>16</v>
      </c>
      <c r="B1066">
        <v>28848069</v>
      </c>
    </row>
    <row r="1067" spans="1:2" x14ac:dyDescent="0.25">
      <c r="A1067" t="s">
        <v>33</v>
      </c>
      <c r="B1067">
        <v>3731829</v>
      </c>
    </row>
    <row r="1068" spans="1:2" x14ac:dyDescent="0.25">
      <c r="A1068" t="s">
        <v>33</v>
      </c>
      <c r="B1068">
        <v>-23100203</v>
      </c>
    </row>
    <row r="1069" spans="1:2" x14ac:dyDescent="0.25">
      <c r="A1069" t="s">
        <v>2000</v>
      </c>
      <c r="B1069">
        <v>213901</v>
      </c>
    </row>
    <row r="1070" spans="1:2" x14ac:dyDescent="0.25">
      <c r="A1070" t="s">
        <v>22088</v>
      </c>
      <c r="B1070">
        <v>2201428</v>
      </c>
    </row>
    <row r="1071" spans="1:2" x14ac:dyDescent="0.25">
      <c r="A1071" t="s">
        <v>16</v>
      </c>
      <c r="B1071">
        <v>32388898</v>
      </c>
    </row>
    <row r="1072" spans="1:2" x14ac:dyDescent="0.25">
      <c r="A1072" t="s">
        <v>2000</v>
      </c>
      <c r="B1072">
        <v>23180280</v>
      </c>
    </row>
    <row r="1073" spans="1:2" x14ac:dyDescent="0.25">
      <c r="A1073" t="s">
        <v>3651</v>
      </c>
      <c r="B1073">
        <v>186348</v>
      </c>
    </row>
    <row r="1074" spans="1:2" x14ac:dyDescent="0.25">
      <c r="A1074" t="s">
        <v>16</v>
      </c>
      <c r="B1074">
        <v>110922370</v>
      </c>
    </row>
    <row r="1075" spans="1:2" x14ac:dyDescent="0.25">
      <c r="A1075" t="s">
        <v>2000</v>
      </c>
      <c r="B1075">
        <v>10021120</v>
      </c>
    </row>
    <row r="1076" spans="1:2" x14ac:dyDescent="0.25">
      <c r="A1076" t="s">
        <v>16</v>
      </c>
      <c r="B1076">
        <v>2585639</v>
      </c>
    </row>
    <row r="1077" spans="1:2" x14ac:dyDescent="0.25">
      <c r="A1077" t="s">
        <v>448</v>
      </c>
      <c r="B1077">
        <v>1338198</v>
      </c>
    </row>
    <row r="1078" spans="1:2" x14ac:dyDescent="0.25">
      <c r="A1078" t="s">
        <v>16</v>
      </c>
      <c r="B1078">
        <v>1672927</v>
      </c>
    </row>
    <row r="1079" spans="1:2" x14ac:dyDescent="0.25">
      <c r="A1079" t="s">
        <v>33</v>
      </c>
      <c r="B1079">
        <v>4370078</v>
      </c>
    </row>
    <row r="1080" spans="1:2" x14ac:dyDescent="0.25">
      <c r="A1080" t="s">
        <v>337</v>
      </c>
      <c r="B1080">
        <v>1025228</v>
      </c>
    </row>
    <row r="1081" spans="1:2" x14ac:dyDescent="0.25">
      <c r="A1081" t="s">
        <v>16</v>
      </c>
      <c r="B1081">
        <v>47331309</v>
      </c>
    </row>
    <row r="1082" spans="1:2" x14ac:dyDescent="0.25">
      <c r="A1082" t="s">
        <v>16</v>
      </c>
      <c r="B1082">
        <v>221568</v>
      </c>
    </row>
    <row r="1083" spans="1:2" x14ac:dyDescent="0.25">
      <c r="A1083" t="s">
        <v>337</v>
      </c>
      <c r="B1083">
        <v>6804312</v>
      </c>
    </row>
    <row r="1084" spans="1:2" x14ac:dyDescent="0.25">
      <c r="A1084" t="s">
        <v>33</v>
      </c>
      <c r="B1084">
        <v>1083282</v>
      </c>
    </row>
    <row r="1085" spans="1:2" x14ac:dyDescent="0.25">
      <c r="A1085" t="s">
        <v>33</v>
      </c>
      <c r="B1085">
        <v>15419483</v>
      </c>
    </row>
    <row r="1086" spans="1:2" x14ac:dyDescent="0.25">
      <c r="A1086" t="s">
        <v>16</v>
      </c>
      <c r="B1086">
        <v>20509515</v>
      </c>
    </row>
    <row r="1087" spans="1:2" x14ac:dyDescent="0.25">
      <c r="A1087" t="s">
        <v>2000</v>
      </c>
      <c r="B1087">
        <v>18553948</v>
      </c>
    </row>
    <row r="1088" spans="1:2" x14ac:dyDescent="0.25">
      <c r="A1088" t="s">
        <v>33</v>
      </c>
      <c r="B1088">
        <v>65642217</v>
      </c>
    </row>
    <row r="1089" spans="1:2" x14ac:dyDescent="0.25">
      <c r="A1089" t="s">
        <v>2000</v>
      </c>
      <c r="B1089">
        <v>-2314138</v>
      </c>
    </row>
    <row r="1090" spans="1:2" x14ac:dyDescent="0.25">
      <c r="A1090" t="s">
        <v>33</v>
      </c>
      <c r="B1090">
        <v>370698</v>
      </c>
    </row>
    <row r="1091" spans="1:2" x14ac:dyDescent="0.25">
      <c r="A1091" t="s">
        <v>33</v>
      </c>
      <c r="B1091">
        <v>895904</v>
      </c>
    </row>
    <row r="1092" spans="1:2" x14ac:dyDescent="0.25">
      <c r="A1092" t="s">
        <v>2000</v>
      </c>
      <c r="B1092">
        <v>208577242</v>
      </c>
    </row>
    <row r="1093" spans="1:2" x14ac:dyDescent="0.25">
      <c r="A1093" t="s">
        <v>16</v>
      </c>
      <c r="B1093">
        <v>-1630693</v>
      </c>
    </row>
    <row r="1094" spans="1:2" x14ac:dyDescent="0.25">
      <c r="A1094" t="s">
        <v>16</v>
      </c>
      <c r="B1094">
        <v>14575193</v>
      </c>
    </row>
    <row r="1095" spans="1:2" x14ac:dyDescent="0.25">
      <c r="A1095" t="s">
        <v>2000</v>
      </c>
      <c r="B1095">
        <v>-8230010</v>
      </c>
    </row>
    <row r="1096" spans="1:2" x14ac:dyDescent="0.25">
      <c r="A1096" t="s">
        <v>16</v>
      </c>
      <c r="B1096">
        <v>4747988</v>
      </c>
    </row>
    <row r="1097" spans="1:2" x14ac:dyDescent="0.25">
      <c r="A1097" t="s">
        <v>16</v>
      </c>
      <c r="B1097">
        <v>5128617</v>
      </c>
    </row>
    <row r="1098" spans="1:2" x14ac:dyDescent="0.25">
      <c r="A1098" t="s">
        <v>16</v>
      </c>
      <c r="B1098">
        <v>0</v>
      </c>
    </row>
    <row r="1099" spans="1:2" x14ac:dyDescent="0.25">
      <c r="A1099" t="s">
        <v>22088</v>
      </c>
      <c r="B1099">
        <v>138608</v>
      </c>
    </row>
    <row r="1100" spans="1:2" x14ac:dyDescent="0.25">
      <c r="A1100" t="s">
        <v>2000</v>
      </c>
      <c r="B1100">
        <v>27368475</v>
      </c>
    </row>
    <row r="1101" spans="1:2" x14ac:dyDescent="0.25">
      <c r="A1101" t="s">
        <v>16</v>
      </c>
      <c r="B1101">
        <v>306145693</v>
      </c>
    </row>
    <row r="1102" spans="1:2" x14ac:dyDescent="0.25">
      <c r="A1102" t="s">
        <v>33</v>
      </c>
      <c r="B1102">
        <v>4713187</v>
      </c>
    </row>
    <row r="1103" spans="1:2" x14ac:dyDescent="0.25">
      <c r="A1103" t="s">
        <v>2000</v>
      </c>
      <c r="B1103">
        <v>47715416</v>
      </c>
    </row>
    <row r="1104" spans="1:2" x14ac:dyDescent="0.25">
      <c r="A1104" t="s">
        <v>33</v>
      </c>
      <c r="B1104">
        <v>0</v>
      </c>
    </row>
    <row r="1105" spans="1:2" x14ac:dyDescent="0.25">
      <c r="A1105" t="s">
        <v>2000</v>
      </c>
      <c r="B1105">
        <v>31623833</v>
      </c>
    </row>
    <row r="1106" spans="1:2" x14ac:dyDescent="0.25">
      <c r="A1106" t="s">
        <v>33</v>
      </c>
      <c r="B1106">
        <v>-1106190</v>
      </c>
    </row>
    <row r="1107" spans="1:2" x14ac:dyDescent="0.25">
      <c r="A1107" t="s">
        <v>16</v>
      </c>
      <c r="B1107">
        <v>2488740</v>
      </c>
    </row>
    <row r="1108" spans="1:2" x14ac:dyDescent="0.25">
      <c r="A1108" t="s">
        <v>16</v>
      </c>
      <c r="B1108">
        <v>3283832</v>
      </c>
    </row>
    <row r="1109" spans="1:2" x14ac:dyDescent="0.25">
      <c r="A1109" t="s">
        <v>16</v>
      </c>
      <c r="B1109">
        <v>11122105</v>
      </c>
    </row>
    <row r="1110" spans="1:2" x14ac:dyDescent="0.25">
      <c r="A1110" t="s">
        <v>33</v>
      </c>
      <c r="B1110">
        <v>11186259</v>
      </c>
    </row>
    <row r="1111" spans="1:2" x14ac:dyDescent="0.25">
      <c r="A1111" t="s">
        <v>16</v>
      </c>
      <c r="B1111">
        <v>11182492</v>
      </c>
    </row>
    <row r="1112" spans="1:2" x14ac:dyDescent="0.25">
      <c r="A1112" t="s">
        <v>33</v>
      </c>
      <c r="B1112">
        <v>40088797</v>
      </c>
    </row>
    <row r="1113" spans="1:2" x14ac:dyDescent="0.25">
      <c r="A1113" t="s">
        <v>16</v>
      </c>
      <c r="B1113">
        <v>13839404</v>
      </c>
    </row>
    <row r="1114" spans="1:2" x14ac:dyDescent="0.25">
      <c r="A1114" t="s">
        <v>16</v>
      </c>
      <c r="B1114">
        <v>-19606654</v>
      </c>
    </row>
    <row r="1115" spans="1:2" x14ac:dyDescent="0.25">
      <c r="A1115" t="s">
        <v>16</v>
      </c>
      <c r="B1115">
        <v>0</v>
      </c>
    </row>
    <row r="1116" spans="1:2" x14ac:dyDescent="0.25">
      <c r="A1116" t="s">
        <v>16</v>
      </c>
      <c r="B1116">
        <v>0</v>
      </c>
    </row>
    <row r="1117" spans="1:2" x14ac:dyDescent="0.25">
      <c r="A1117" t="s">
        <v>16</v>
      </c>
      <c r="B1117">
        <v>41766510</v>
      </c>
    </row>
    <row r="1118" spans="1:2" x14ac:dyDescent="0.25">
      <c r="A1118" t="s">
        <v>16</v>
      </c>
      <c r="B1118">
        <v>40293222</v>
      </c>
    </row>
    <row r="1119" spans="1:2" x14ac:dyDescent="0.25">
      <c r="A1119" t="s">
        <v>2000</v>
      </c>
      <c r="B1119">
        <v>35659098</v>
      </c>
    </row>
    <row r="1120" spans="1:2" x14ac:dyDescent="0.25">
      <c r="A1120" t="s">
        <v>33</v>
      </c>
      <c r="B1120">
        <v>28050884</v>
      </c>
    </row>
    <row r="1121" spans="1:2" x14ac:dyDescent="0.25">
      <c r="A1121" t="s">
        <v>16</v>
      </c>
      <c r="B1121">
        <v>65673233</v>
      </c>
    </row>
    <row r="1122" spans="1:2" x14ac:dyDescent="0.25">
      <c r="A1122" t="s">
        <v>16</v>
      </c>
      <c r="B1122">
        <v>-10692156</v>
      </c>
    </row>
    <row r="1123" spans="1:2" x14ac:dyDescent="0.25">
      <c r="A1123" t="s">
        <v>16</v>
      </c>
      <c r="B1123">
        <v>4282400</v>
      </c>
    </row>
    <row r="1124" spans="1:2" x14ac:dyDescent="0.25">
      <c r="A1124" t="s">
        <v>16</v>
      </c>
      <c r="B1124">
        <v>6423831</v>
      </c>
    </row>
    <row r="1125" spans="1:2" x14ac:dyDescent="0.25">
      <c r="A1125" t="s">
        <v>16</v>
      </c>
      <c r="B1125">
        <v>14411386</v>
      </c>
    </row>
    <row r="1126" spans="1:2" x14ac:dyDescent="0.25">
      <c r="A1126" t="s">
        <v>16</v>
      </c>
      <c r="B1126">
        <v>5950002</v>
      </c>
    </row>
    <row r="1127" spans="1:2" x14ac:dyDescent="0.25">
      <c r="A1127" t="s">
        <v>16</v>
      </c>
      <c r="B1127">
        <v>-5800000</v>
      </c>
    </row>
    <row r="1128" spans="1:2" x14ac:dyDescent="0.25">
      <c r="A1128" t="s">
        <v>16</v>
      </c>
      <c r="B1128">
        <v>271965036</v>
      </c>
    </row>
    <row r="1129" spans="1:2" x14ac:dyDescent="0.25">
      <c r="A1129" t="s">
        <v>2000</v>
      </c>
      <c r="B1129">
        <v>98996879</v>
      </c>
    </row>
    <row r="1130" spans="1:2" x14ac:dyDescent="0.25">
      <c r="A1130" t="s">
        <v>16</v>
      </c>
      <c r="B1130">
        <v>124167</v>
      </c>
    </row>
    <row r="1131" spans="1:2" x14ac:dyDescent="0.25">
      <c r="A1131" t="s">
        <v>33</v>
      </c>
      <c r="B1131">
        <v>3832228</v>
      </c>
    </row>
    <row r="1132" spans="1:2" x14ac:dyDescent="0.25">
      <c r="A1132" t="s">
        <v>16</v>
      </c>
      <c r="B1132">
        <v>4278150</v>
      </c>
    </row>
    <row r="1133" spans="1:2" x14ac:dyDescent="0.25">
      <c r="A1133" t="s">
        <v>33</v>
      </c>
      <c r="B1133">
        <v>-9513566</v>
      </c>
    </row>
    <row r="1134" spans="1:2" x14ac:dyDescent="0.25">
      <c r="A1134" t="s">
        <v>2000</v>
      </c>
      <c r="B1134">
        <v>1236848</v>
      </c>
    </row>
    <row r="1135" spans="1:2" x14ac:dyDescent="0.25">
      <c r="A1135" t="s">
        <v>16</v>
      </c>
      <c r="B1135">
        <v>14705460</v>
      </c>
    </row>
    <row r="1136" spans="1:2" x14ac:dyDescent="0.25">
      <c r="A1136" t="s">
        <v>16</v>
      </c>
      <c r="B1136">
        <v>12396383</v>
      </c>
    </row>
    <row r="1137" spans="1:2" x14ac:dyDescent="0.25">
      <c r="A1137" t="s">
        <v>16</v>
      </c>
      <c r="B1137">
        <v>4340385</v>
      </c>
    </row>
    <row r="1138" spans="1:2" x14ac:dyDescent="0.25">
      <c r="A1138" t="s">
        <v>2000</v>
      </c>
      <c r="B1138">
        <v>19441</v>
      </c>
    </row>
    <row r="1139" spans="1:2" x14ac:dyDescent="0.25">
      <c r="A1139" t="s">
        <v>33</v>
      </c>
      <c r="B1139">
        <v>-8427155</v>
      </c>
    </row>
    <row r="1140" spans="1:2" x14ac:dyDescent="0.25">
      <c r="A1140" t="s">
        <v>16</v>
      </c>
      <c r="B1140">
        <v>-3880888</v>
      </c>
    </row>
    <row r="1141" spans="1:2" x14ac:dyDescent="0.25">
      <c r="A1141" t="s">
        <v>16</v>
      </c>
      <c r="B1141">
        <v>5262047</v>
      </c>
    </row>
    <row r="1142" spans="1:2" x14ac:dyDescent="0.25">
      <c r="A1142" t="s">
        <v>16</v>
      </c>
      <c r="B1142">
        <v>-18153514</v>
      </c>
    </row>
    <row r="1143" spans="1:2" x14ac:dyDescent="0.25">
      <c r="A1143" t="s">
        <v>2000</v>
      </c>
      <c r="B1143">
        <v>43915972</v>
      </c>
    </row>
    <row r="1144" spans="1:2" x14ac:dyDescent="0.25">
      <c r="A1144" t="s">
        <v>33</v>
      </c>
      <c r="B1144">
        <v>26712476</v>
      </c>
    </row>
    <row r="1145" spans="1:2" x14ac:dyDescent="0.25">
      <c r="A1145" t="s">
        <v>16</v>
      </c>
      <c r="B1145">
        <v>8734940</v>
      </c>
    </row>
    <row r="1146" spans="1:2" x14ac:dyDescent="0.25">
      <c r="A1146" t="s">
        <v>16</v>
      </c>
      <c r="B1146">
        <v>-4567313</v>
      </c>
    </row>
    <row r="1147" spans="1:2" x14ac:dyDescent="0.25">
      <c r="A1147" t="s">
        <v>16</v>
      </c>
      <c r="B1147">
        <v>-2192449</v>
      </c>
    </row>
    <row r="1148" spans="1:2" x14ac:dyDescent="0.25">
      <c r="A1148" t="s">
        <v>16</v>
      </c>
      <c r="B1148">
        <v>548696</v>
      </c>
    </row>
    <row r="1149" spans="1:2" x14ac:dyDescent="0.25">
      <c r="A1149" t="s">
        <v>33</v>
      </c>
      <c r="B1149">
        <v>300859</v>
      </c>
    </row>
    <row r="1150" spans="1:2" x14ac:dyDescent="0.25">
      <c r="A1150" t="s">
        <v>16</v>
      </c>
      <c r="B1150">
        <v>52864741</v>
      </c>
    </row>
    <row r="1151" spans="1:2" x14ac:dyDescent="0.25">
      <c r="A1151" t="s">
        <v>16</v>
      </c>
      <c r="B1151">
        <v>-6703632</v>
      </c>
    </row>
    <row r="1152" spans="1:2" x14ac:dyDescent="0.25">
      <c r="A1152" t="s">
        <v>16</v>
      </c>
      <c r="B1152">
        <v>0</v>
      </c>
    </row>
    <row r="1153" spans="1:2" x14ac:dyDescent="0.25">
      <c r="A1153" t="s">
        <v>16</v>
      </c>
      <c r="B1153">
        <v>2413427</v>
      </c>
    </row>
    <row r="1154" spans="1:2" x14ac:dyDescent="0.25">
      <c r="A1154" t="s">
        <v>16</v>
      </c>
      <c r="B1154">
        <v>1262091</v>
      </c>
    </row>
    <row r="1155" spans="1:2" x14ac:dyDescent="0.25">
      <c r="A1155" t="s">
        <v>16</v>
      </c>
      <c r="B1155">
        <v>-4530795</v>
      </c>
    </row>
    <row r="1156" spans="1:2" x14ac:dyDescent="0.25">
      <c r="A1156" t="s">
        <v>2000</v>
      </c>
      <c r="B1156">
        <v>-6000618</v>
      </c>
    </row>
    <row r="1157" spans="1:2" x14ac:dyDescent="0.25">
      <c r="A1157" t="s">
        <v>33</v>
      </c>
      <c r="B1157">
        <v>9518342</v>
      </c>
    </row>
    <row r="1158" spans="1:2" x14ac:dyDescent="0.25">
      <c r="A1158" t="s">
        <v>33</v>
      </c>
      <c r="B1158">
        <v>156780960</v>
      </c>
    </row>
    <row r="1159" spans="1:2" x14ac:dyDescent="0.25">
      <c r="A1159" t="s">
        <v>16</v>
      </c>
      <c r="B1159">
        <v>10500000</v>
      </c>
    </row>
    <row r="1160" spans="1:2" x14ac:dyDescent="0.25">
      <c r="A1160" t="s">
        <v>33</v>
      </c>
      <c r="B1160">
        <v>174380</v>
      </c>
    </row>
    <row r="1161" spans="1:2" x14ac:dyDescent="0.25">
      <c r="A1161" t="s">
        <v>2000</v>
      </c>
      <c r="B1161">
        <v>13539458</v>
      </c>
    </row>
    <row r="1162" spans="1:2" x14ac:dyDescent="0.25">
      <c r="A1162" t="s">
        <v>16</v>
      </c>
      <c r="B1162">
        <v>-5122429</v>
      </c>
    </row>
    <row r="1163" spans="1:2" x14ac:dyDescent="0.25">
      <c r="A1163" t="s">
        <v>33</v>
      </c>
      <c r="B1163">
        <v>3589395</v>
      </c>
    </row>
    <row r="1164" spans="1:2" x14ac:dyDescent="0.25">
      <c r="A1164" t="s">
        <v>16</v>
      </c>
      <c r="B1164">
        <v>5753438</v>
      </c>
    </row>
    <row r="1165" spans="1:2" x14ac:dyDescent="0.25">
      <c r="A1165" t="s">
        <v>16</v>
      </c>
      <c r="B1165">
        <v>-2521451</v>
      </c>
    </row>
    <row r="1166" spans="1:2" x14ac:dyDescent="0.25">
      <c r="A1166" t="s">
        <v>2000</v>
      </c>
      <c r="B1166">
        <v>873903</v>
      </c>
    </row>
    <row r="1167" spans="1:2" x14ac:dyDescent="0.25">
      <c r="A1167" t="s">
        <v>33</v>
      </c>
      <c r="B1167">
        <v>-13540176</v>
      </c>
    </row>
    <row r="1168" spans="1:2" x14ac:dyDescent="0.25">
      <c r="A1168" t="s">
        <v>16</v>
      </c>
      <c r="B1168">
        <v>169785</v>
      </c>
    </row>
    <row r="1169" spans="1:2" x14ac:dyDescent="0.25">
      <c r="A1169" t="s">
        <v>33</v>
      </c>
      <c r="B1169">
        <v>39998613</v>
      </c>
    </row>
    <row r="1170" spans="1:2" x14ac:dyDescent="0.25">
      <c r="A1170" t="s">
        <v>2000</v>
      </c>
      <c r="B1170">
        <v>46673516</v>
      </c>
    </row>
    <row r="1171" spans="1:2" x14ac:dyDescent="0.25">
      <c r="A1171" t="s">
        <v>2000</v>
      </c>
      <c r="B1171">
        <v>21337581</v>
      </c>
    </row>
    <row r="1172" spans="1:2" x14ac:dyDescent="0.25">
      <c r="A1172" t="s">
        <v>16</v>
      </c>
      <c r="B1172">
        <v>17355263</v>
      </c>
    </row>
    <row r="1173" spans="1:2" x14ac:dyDescent="0.25">
      <c r="A1173" t="s">
        <v>33</v>
      </c>
      <c r="B1173">
        <v>36721196</v>
      </c>
    </row>
    <row r="1174" spans="1:2" x14ac:dyDescent="0.25">
      <c r="A1174" t="s">
        <v>16</v>
      </c>
      <c r="B1174">
        <v>519596</v>
      </c>
    </row>
    <row r="1175" spans="1:2" x14ac:dyDescent="0.25">
      <c r="A1175" t="s">
        <v>33</v>
      </c>
      <c r="B1175">
        <v>13110903</v>
      </c>
    </row>
    <row r="1176" spans="1:2" x14ac:dyDescent="0.25">
      <c r="A1176" t="s">
        <v>16</v>
      </c>
      <c r="B1176">
        <v>1733017</v>
      </c>
    </row>
    <row r="1177" spans="1:2" x14ac:dyDescent="0.25">
      <c r="A1177" t="s">
        <v>2000</v>
      </c>
      <c r="B1177">
        <v>225358</v>
      </c>
    </row>
    <row r="1178" spans="1:2" x14ac:dyDescent="0.25">
      <c r="A1178" t="s">
        <v>16</v>
      </c>
      <c r="B1178">
        <v>949451</v>
      </c>
    </row>
    <row r="1179" spans="1:2" x14ac:dyDescent="0.25">
      <c r="A1179" t="s">
        <v>33</v>
      </c>
      <c r="B1179">
        <v>-8942420</v>
      </c>
    </row>
    <row r="1180" spans="1:2" x14ac:dyDescent="0.25">
      <c r="A1180" t="s">
        <v>16</v>
      </c>
      <c r="B1180">
        <v>1028679</v>
      </c>
    </row>
    <row r="1181" spans="1:2" x14ac:dyDescent="0.25">
      <c r="A1181" t="s">
        <v>16</v>
      </c>
      <c r="B1181">
        <v>-3654296</v>
      </c>
    </row>
    <row r="1182" spans="1:2" x14ac:dyDescent="0.25">
      <c r="A1182" t="s">
        <v>2000</v>
      </c>
      <c r="B1182">
        <v>4215849</v>
      </c>
    </row>
    <row r="1183" spans="1:2" x14ac:dyDescent="0.25">
      <c r="A1183" t="s">
        <v>2000</v>
      </c>
      <c r="B1183">
        <v>15151736</v>
      </c>
    </row>
    <row r="1184" spans="1:2" x14ac:dyDescent="0.25">
      <c r="A1184" t="s">
        <v>16</v>
      </c>
      <c r="B1184">
        <v>2683519</v>
      </c>
    </row>
    <row r="1185" spans="1:2" x14ac:dyDescent="0.25">
      <c r="A1185" t="s">
        <v>33</v>
      </c>
      <c r="B1185">
        <v>-6011038</v>
      </c>
    </row>
    <row r="1186" spans="1:2" x14ac:dyDescent="0.25">
      <c r="A1186" t="s">
        <v>16</v>
      </c>
      <c r="B1186">
        <v>1025762</v>
      </c>
    </row>
    <row r="1187" spans="1:2" x14ac:dyDescent="0.25">
      <c r="A1187" t="s">
        <v>16</v>
      </c>
      <c r="B1187">
        <v>-6939142</v>
      </c>
    </row>
    <row r="1188" spans="1:2" x14ac:dyDescent="0.25">
      <c r="A1188" t="s">
        <v>16</v>
      </c>
      <c r="B1188">
        <v>-789800</v>
      </c>
    </row>
    <row r="1189" spans="1:2" x14ac:dyDescent="0.25">
      <c r="A1189" t="s">
        <v>16</v>
      </c>
      <c r="B1189">
        <v>316199</v>
      </c>
    </row>
    <row r="1190" spans="1:2" x14ac:dyDescent="0.25">
      <c r="A1190" t="s">
        <v>2000</v>
      </c>
      <c r="B1190">
        <v>-10000000</v>
      </c>
    </row>
    <row r="1191" spans="1:2" x14ac:dyDescent="0.25">
      <c r="A1191" t="s">
        <v>2000</v>
      </c>
      <c r="B1191">
        <v>10489617</v>
      </c>
    </row>
    <row r="1192" spans="1:2" x14ac:dyDescent="0.25">
      <c r="A1192" t="s">
        <v>16</v>
      </c>
      <c r="B1192">
        <v>700000</v>
      </c>
    </row>
    <row r="1193" spans="1:2" x14ac:dyDescent="0.25">
      <c r="A1193" t="s">
        <v>16</v>
      </c>
      <c r="B1193">
        <v>2407024</v>
      </c>
    </row>
    <row r="1194" spans="1:2" x14ac:dyDescent="0.25">
      <c r="A1194" t="s">
        <v>16</v>
      </c>
      <c r="B1194">
        <v>901364</v>
      </c>
    </row>
    <row r="1195" spans="1:2" x14ac:dyDescent="0.25">
      <c r="A1195" t="s">
        <v>33</v>
      </c>
      <c r="B1195">
        <v>2189047</v>
      </c>
    </row>
    <row r="1196" spans="1:2" x14ac:dyDescent="0.25">
      <c r="A1196" t="s">
        <v>33</v>
      </c>
      <c r="B1196">
        <v>20009382</v>
      </c>
    </row>
    <row r="1197" spans="1:2" x14ac:dyDescent="0.25">
      <c r="A1197" t="s">
        <v>33</v>
      </c>
      <c r="B1197">
        <v>6868521</v>
      </c>
    </row>
    <row r="1198" spans="1:2" x14ac:dyDescent="0.25">
      <c r="A1198" t="s">
        <v>33</v>
      </c>
      <c r="B1198">
        <v>-6330169</v>
      </c>
    </row>
    <row r="1199" spans="1:2" x14ac:dyDescent="0.25">
      <c r="A1199" t="s">
        <v>33</v>
      </c>
      <c r="B1199">
        <v>-4663630</v>
      </c>
    </row>
    <row r="1200" spans="1:2" x14ac:dyDescent="0.25">
      <c r="A1200" t="s">
        <v>2000</v>
      </c>
      <c r="B1200">
        <v>7800000</v>
      </c>
    </row>
    <row r="1201" spans="1:2" x14ac:dyDescent="0.25">
      <c r="A1201" t="s">
        <v>16</v>
      </c>
      <c r="B1201">
        <v>1880310</v>
      </c>
    </row>
    <row r="1202" spans="1:2" x14ac:dyDescent="0.25">
      <c r="A1202" t="s">
        <v>16</v>
      </c>
      <c r="B1202">
        <v>6240502</v>
      </c>
    </row>
    <row r="1203" spans="1:2" x14ac:dyDescent="0.25">
      <c r="A1203" t="s">
        <v>16</v>
      </c>
      <c r="B1203">
        <v>-3593121</v>
      </c>
    </row>
    <row r="1204" spans="1:2" x14ac:dyDescent="0.25">
      <c r="A1204" t="s">
        <v>16</v>
      </c>
      <c r="B1204">
        <v>12046526</v>
      </c>
    </row>
    <row r="1205" spans="1:2" x14ac:dyDescent="0.25">
      <c r="A1205" t="s">
        <v>2000</v>
      </c>
      <c r="B1205">
        <v>1584970</v>
      </c>
    </row>
    <row r="1206" spans="1:2" x14ac:dyDescent="0.25">
      <c r="A1206" t="s">
        <v>33</v>
      </c>
      <c r="B1206">
        <v>-9288024</v>
      </c>
    </row>
    <row r="1207" spans="1:2" x14ac:dyDescent="0.25">
      <c r="A1207" t="s">
        <v>16</v>
      </c>
      <c r="B1207">
        <v>-3256555</v>
      </c>
    </row>
    <row r="1208" spans="1:2" x14ac:dyDescent="0.25">
      <c r="A1208" t="s">
        <v>2000</v>
      </c>
      <c r="B1208">
        <v>-1709632</v>
      </c>
    </row>
    <row r="1209" spans="1:2" x14ac:dyDescent="0.25">
      <c r="A1209" t="s">
        <v>16</v>
      </c>
      <c r="B1209">
        <v>-4093119</v>
      </c>
    </row>
    <row r="1210" spans="1:2" x14ac:dyDescent="0.25">
      <c r="A1210" t="s">
        <v>33</v>
      </c>
      <c r="B1210">
        <v>20419446</v>
      </c>
    </row>
    <row r="1211" spans="1:2" x14ac:dyDescent="0.25">
      <c r="A1211" t="s">
        <v>33</v>
      </c>
      <c r="B1211">
        <v>1539000</v>
      </c>
    </row>
    <row r="1212" spans="1:2" x14ac:dyDescent="0.25">
      <c r="A1212" t="s">
        <v>2000</v>
      </c>
      <c r="B1212">
        <v>1075793</v>
      </c>
    </row>
    <row r="1213" spans="1:2" x14ac:dyDescent="0.25">
      <c r="A1213" t="s">
        <v>2000</v>
      </c>
      <c r="B1213">
        <v>23877585</v>
      </c>
    </row>
    <row r="1214" spans="1:2" x14ac:dyDescent="0.25">
      <c r="A1214" t="s">
        <v>16</v>
      </c>
      <c r="B1214">
        <v>16337355</v>
      </c>
    </row>
    <row r="1215" spans="1:2" x14ac:dyDescent="0.25">
      <c r="A1215" t="s">
        <v>2000</v>
      </c>
      <c r="B1215">
        <v>30063289</v>
      </c>
    </row>
    <row r="1216" spans="1:2" x14ac:dyDescent="0.25">
      <c r="A1216" t="s">
        <v>16</v>
      </c>
      <c r="B1216">
        <v>-2957813</v>
      </c>
    </row>
    <row r="1217" spans="1:2" x14ac:dyDescent="0.25">
      <c r="A1217" t="s">
        <v>16</v>
      </c>
      <c r="B1217">
        <v>1930001</v>
      </c>
    </row>
    <row r="1218" spans="1:2" x14ac:dyDescent="0.25">
      <c r="A1218" t="s">
        <v>16</v>
      </c>
      <c r="B1218">
        <v>-916605</v>
      </c>
    </row>
    <row r="1219" spans="1:2" x14ac:dyDescent="0.25">
      <c r="A1219" t="s">
        <v>16</v>
      </c>
      <c r="B1219">
        <v>0</v>
      </c>
    </row>
    <row r="1220" spans="1:2" x14ac:dyDescent="0.25">
      <c r="A1220" t="s">
        <v>33</v>
      </c>
      <c r="B1220">
        <v>-9010967</v>
      </c>
    </row>
    <row r="1221" spans="1:2" x14ac:dyDescent="0.25">
      <c r="A1221" t="s">
        <v>33</v>
      </c>
      <c r="B1221">
        <v>28061343</v>
      </c>
    </row>
    <row r="1222" spans="1:2" x14ac:dyDescent="0.25">
      <c r="A1222" t="s">
        <v>16</v>
      </c>
      <c r="B1222">
        <v>-3200000</v>
      </c>
    </row>
    <row r="1223" spans="1:2" x14ac:dyDescent="0.25">
      <c r="A1223" t="s">
        <v>33</v>
      </c>
      <c r="B1223">
        <v>10348437</v>
      </c>
    </row>
    <row r="1224" spans="1:2" x14ac:dyDescent="0.25">
      <c r="A1224" t="s">
        <v>16</v>
      </c>
      <c r="B1224">
        <v>3650000</v>
      </c>
    </row>
    <row r="1225" spans="1:2" x14ac:dyDescent="0.25">
      <c r="A1225" t="s">
        <v>16</v>
      </c>
      <c r="B1225">
        <v>4546244</v>
      </c>
    </row>
    <row r="1226" spans="1:2" x14ac:dyDescent="0.25">
      <c r="A1226" t="s">
        <v>16</v>
      </c>
      <c r="B1226">
        <v>-4141750</v>
      </c>
    </row>
    <row r="1227" spans="1:2" x14ac:dyDescent="0.25">
      <c r="A1227" t="s">
        <v>33</v>
      </c>
      <c r="B1227">
        <v>-9694791</v>
      </c>
    </row>
    <row r="1228" spans="1:2" x14ac:dyDescent="0.25">
      <c r="A1228" t="s">
        <v>33</v>
      </c>
      <c r="B1228">
        <v>0</v>
      </c>
    </row>
    <row r="1229" spans="1:2" x14ac:dyDescent="0.25">
      <c r="A1229" t="s">
        <v>33</v>
      </c>
      <c r="B1229">
        <v>1749956</v>
      </c>
    </row>
    <row r="1230" spans="1:2" x14ac:dyDescent="0.25">
      <c r="A1230" t="s">
        <v>2000</v>
      </c>
      <c r="B1230">
        <v>-16771049</v>
      </c>
    </row>
    <row r="1231" spans="1:2" x14ac:dyDescent="0.25">
      <c r="A1231" t="s">
        <v>2000</v>
      </c>
      <c r="B1231">
        <v>3922273</v>
      </c>
    </row>
    <row r="1232" spans="1:2" x14ac:dyDescent="0.25">
      <c r="A1232" t="s">
        <v>2000</v>
      </c>
      <c r="B1232">
        <v>-40624819</v>
      </c>
    </row>
    <row r="1233" spans="1:2" x14ac:dyDescent="0.25">
      <c r="A1233" t="s">
        <v>16</v>
      </c>
      <c r="B1233">
        <v>0</v>
      </c>
    </row>
    <row r="1234" spans="1:2" x14ac:dyDescent="0.25">
      <c r="A1234" t="s">
        <v>16</v>
      </c>
      <c r="B1234">
        <v>285885</v>
      </c>
    </row>
    <row r="1235" spans="1:2" x14ac:dyDescent="0.25">
      <c r="A1235" t="s">
        <v>16</v>
      </c>
      <c r="B1235">
        <v>1149470</v>
      </c>
    </row>
    <row r="1236" spans="1:2" x14ac:dyDescent="0.25">
      <c r="A1236" t="s">
        <v>16</v>
      </c>
      <c r="B1236">
        <v>1189709</v>
      </c>
    </row>
    <row r="1237" spans="1:2" x14ac:dyDescent="0.25">
      <c r="A1237" t="s">
        <v>2000</v>
      </c>
      <c r="B1237">
        <v>2700000</v>
      </c>
    </row>
    <row r="1238" spans="1:2" x14ac:dyDescent="0.25">
      <c r="A1238" t="s">
        <v>16</v>
      </c>
      <c r="B1238">
        <v>-75000</v>
      </c>
    </row>
    <row r="1239" spans="1:2" x14ac:dyDescent="0.25">
      <c r="A1239" t="s">
        <v>16</v>
      </c>
      <c r="B1239">
        <v>-100000</v>
      </c>
    </row>
    <row r="1240" spans="1:2" x14ac:dyDescent="0.25">
      <c r="A1240" t="s">
        <v>33</v>
      </c>
      <c r="B1240">
        <v>-1318980</v>
      </c>
    </row>
    <row r="1241" spans="1:2" x14ac:dyDescent="0.25">
      <c r="A1241" t="s">
        <v>33</v>
      </c>
      <c r="B1241">
        <v>4888703</v>
      </c>
    </row>
    <row r="1242" spans="1:2" x14ac:dyDescent="0.25">
      <c r="A1242" t="s">
        <v>2000</v>
      </c>
      <c r="B1242">
        <v>28881013</v>
      </c>
    </row>
    <row r="1243" spans="1:2" x14ac:dyDescent="0.25">
      <c r="A1243" t="s">
        <v>33</v>
      </c>
      <c r="B1243">
        <v>576615</v>
      </c>
    </row>
    <row r="1244" spans="1:2" x14ac:dyDescent="0.25">
      <c r="A1244" t="s">
        <v>33</v>
      </c>
      <c r="B1244">
        <v>-19384745</v>
      </c>
    </row>
    <row r="1245" spans="1:2" x14ac:dyDescent="0.25">
      <c r="A1245" t="s">
        <v>33</v>
      </c>
      <c r="B1245">
        <v>8019063</v>
      </c>
    </row>
    <row r="1246" spans="1:2" x14ac:dyDescent="0.25">
      <c r="A1246" t="s">
        <v>16</v>
      </c>
      <c r="B1246">
        <v>113603197</v>
      </c>
    </row>
    <row r="1247" spans="1:2" x14ac:dyDescent="0.25">
      <c r="A1247" t="s">
        <v>337</v>
      </c>
      <c r="B1247">
        <v>26850920</v>
      </c>
    </row>
    <row r="1248" spans="1:2" x14ac:dyDescent="0.25">
      <c r="A1248" t="s">
        <v>16</v>
      </c>
      <c r="B1248">
        <v>0</v>
      </c>
    </row>
    <row r="1249" spans="1:2" x14ac:dyDescent="0.25">
      <c r="A1249" t="s">
        <v>16</v>
      </c>
      <c r="B1249">
        <v>329825435</v>
      </c>
    </row>
    <row r="1250" spans="1:2" x14ac:dyDescent="0.25">
      <c r="A1250" t="s">
        <v>16</v>
      </c>
      <c r="B1250">
        <v>2562351</v>
      </c>
    </row>
    <row r="1251" spans="1:2" x14ac:dyDescent="0.25">
      <c r="A1251" t="s">
        <v>448</v>
      </c>
      <c r="B1251">
        <v>2080758</v>
      </c>
    </row>
    <row r="1252" spans="1:2" x14ac:dyDescent="0.25">
      <c r="A1252" t="s">
        <v>16</v>
      </c>
      <c r="B1252">
        <v>19603943</v>
      </c>
    </row>
    <row r="1253" spans="1:2" x14ac:dyDescent="0.25">
      <c r="A1253" t="s">
        <v>2000</v>
      </c>
      <c r="B1253">
        <v>-4152059</v>
      </c>
    </row>
    <row r="1254" spans="1:2" x14ac:dyDescent="0.25">
      <c r="A1254" t="s">
        <v>33</v>
      </c>
      <c r="B1254">
        <v>259803958</v>
      </c>
    </row>
    <row r="1255" spans="1:2" x14ac:dyDescent="0.25">
      <c r="A1255" t="s">
        <v>33</v>
      </c>
      <c r="B1255">
        <v>31753898</v>
      </c>
    </row>
    <row r="1256" spans="1:2" x14ac:dyDescent="0.25">
      <c r="A1256" t="s">
        <v>16</v>
      </c>
      <c r="B1256">
        <v>4870903</v>
      </c>
    </row>
    <row r="1257" spans="1:2" x14ac:dyDescent="0.25">
      <c r="A1257" t="s">
        <v>2000</v>
      </c>
      <c r="B1257">
        <v>66756177</v>
      </c>
    </row>
    <row r="1258" spans="1:2" x14ac:dyDescent="0.25">
      <c r="A1258" t="s">
        <v>16</v>
      </c>
      <c r="B1258">
        <v>20670720</v>
      </c>
    </row>
    <row r="1259" spans="1:2" x14ac:dyDescent="0.25">
      <c r="A1259" t="s">
        <v>33</v>
      </c>
      <c r="B1259">
        <v>3975244</v>
      </c>
    </row>
    <row r="1260" spans="1:2" x14ac:dyDescent="0.25">
      <c r="A1260" t="s">
        <v>16</v>
      </c>
      <c r="B1260">
        <v>6563129</v>
      </c>
    </row>
    <row r="1261" spans="1:2" x14ac:dyDescent="0.25">
      <c r="A1261" t="s">
        <v>16</v>
      </c>
      <c r="B1261">
        <v>51613606</v>
      </c>
    </row>
    <row r="1262" spans="1:2" x14ac:dyDescent="0.25">
      <c r="A1262" t="s">
        <v>33</v>
      </c>
      <c r="B1262">
        <v>59270074</v>
      </c>
    </row>
    <row r="1263" spans="1:2" x14ac:dyDescent="0.25">
      <c r="A1263" t="s">
        <v>16</v>
      </c>
      <c r="B1263">
        <v>54993712</v>
      </c>
    </row>
    <row r="1264" spans="1:2" x14ac:dyDescent="0.25">
      <c r="A1264" t="s">
        <v>16</v>
      </c>
      <c r="B1264">
        <v>1865702</v>
      </c>
    </row>
    <row r="1265" spans="1:2" x14ac:dyDescent="0.25">
      <c r="A1265" t="s">
        <v>337</v>
      </c>
      <c r="B1265">
        <v>71960846</v>
      </c>
    </row>
    <row r="1266" spans="1:2" x14ac:dyDescent="0.25">
      <c r="A1266" t="s">
        <v>33</v>
      </c>
      <c r="B1266">
        <v>42039085</v>
      </c>
    </row>
    <row r="1267" spans="1:2" x14ac:dyDescent="0.25">
      <c r="A1267" t="s">
        <v>33</v>
      </c>
      <c r="B1267">
        <v>1192322</v>
      </c>
    </row>
    <row r="1268" spans="1:2" x14ac:dyDescent="0.25">
      <c r="A1268" t="s">
        <v>2000</v>
      </c>
      <c r="B1268">
        <v>771745</v>
      </c>
    </row>
    <row r="1269" spans="1:2" x14ac:dyDescent="0.25">
      <c r="A1269" t="s">
        <v>33</v>
      </c>
      <c r="B1269">
        <v>133927281</v>
      </c>
    </row>
    <row r="1270" spans="1:2" x14ac:dyDescent="0.25">
      <c r="A1270" t="s">
        <v>16</v>
      </c>
      <c r="B1270">
        <v>9008928</v>
      </c>
    </row>
    <row r="1271" spans="1:2" x14ac:dyDescent="0.25">
      <c r="A1271" t="s">
        <v>33</v>
      </c>
      <c r="B1271">
        <v>22269863</v>
      </c>
    </row>
    <row r="1272" spans="1:2" x14ac:dyDescent="0.25">
      <c r="A1272" t="s">
        <v>16</v>
      </c>
      <c r="B1272">
        <v>-4961492</v>
      </c>
    </row>
    <row r="1273" spans="1:2" x14ac:dyDescent="0.25">
      <c r="A1273" t="s">
        <v>16</v>
      </c>
      <c r="B1273">
        <v>-6993194</v>
      </c>
    </row>
    <row r="1274" spans="1:2" x14ac:dyDescent="0.25">
      <c r="A1274" t="s">
        <v>33</v>
      </c>
      <c r="B1274">
        <v>13994920</v>
      </c>
    </row>
    <row r="1275" spans="1:2" x14ac:dyDescent="0.25">
      <c r="A1275" t="s">
        <v>16</v>
      </c>
      <c r="B1275">
        <v>-7838996</v>
      </c>
    </row>
    <row r="1276" spans="1:2" x14ac:dyDescent="0.25">
      <c r="A1276" t="s">
        <v>16</v>
      </c>
      <c r="B1276">
        <v>-531428</v>
      </c>
    </row>
    <row r="1277" spans="1:2" x14ac:dyDescent="0.25">
      <c r="A1277" t="s">
        <v>16</v>
      </c>
      <c r="B1277">
        <v>3331297</v>
      </c>
    </row>
    <row r="1278" spans="1:2" x14ac:dyDescent="0.25">
      <c r="A1278" t="s">
        <v>2000</v>
      </c>
      <c r="B1278">
        <v>2319801</v>
      </c>
    </row>
    <row r="1279" spans="1:2" x14ac:dyDescent="0.25">
      <c r="A1279" t="s">
        <v>33</v>
      </c>
      <c r="B1279">
        <v>-8437251</v>
      </c>
    </row>
    <row r="1280" spans="1:2" x14ac:dyDescent="0.25">
      <c r="A1280" t="s">
        <v>2000</v>
      </c>
      <c r="B1280">
        <v>0</v>
      </c>
    </row>
    <row r="1281" spans="1:2" x14ac:dyDescent="0.25">
      <c r="A1281" t="s">
        <v>16</v>
      </c>
      <c r="B1281">
        <v>-1836031</v>
      </c>
    </row>
    <row r="1282" spans="1:2" x14ac:dyDescent="0.25">
      <c r="A1282" t="s">
        <v>16</v>
      </c>
      <c r="B1282">
        <v>19078318</v>
      </c>
    </row>
    <row r="1283" spans="1:2" x14ac:dyDescent="0.25">
      <c r="A1283" t="s">
        <v>33</v>
      </c>
      <c r="B1283">
        <v>-38546877</v>
      </c>
    </row>
    <row r="1284" spans="1:2" x14ac:dyDescent="0.25">
      <c r="A1284" t="s">
        <v>33</v>
      </c>
      <c r="B1284">
        <v>-319485</v>
      </c>
    </row>
    <row r="1285" spans="1:2" x14ac:dyDescent="0.25">
      <c r="A1285" t="s">
        <v>16</v>
      </c>
      <c r="B1285">
        <v>-6818714</v>
      </c>
    </row>
    <row r="1286" spans="1:2" x14ac:dyDescent="0.25">
      <c r="A1286" t="s">
        <v>16</v>
      </c>
      <c r="B1286">
        <v>424773</v>
      </c>
    </row>
    <row r="1287" spans="1:2" x14ac:dyDescent="0.25">
      <c r="A1287" t="s">
        <v>16</v>
      </c>
      <c r="B1287">
        <v>249752301</v>
      </c>
    </row>
    <row r="1288" spans="1:2" x14ac:dyDescent="0.25">
      <c r="A1288" t="s">
        <v>16</v>
      </c>
      <c r="B1288">
        <v>43888729</v>
      </c>
    </row>
    <row r="1289" spans="1:2" x14ac:dyDescent="0.25">
      <c r="A1289" t="s">
        <v>33</v>
      </c>
      <c r="B1289">
        <v>4673032</v>
      </c>
    </row>
    <row r="1290" spans="1:2" x14ac:dyDescent="0.25">
      <c r="A1290" t="s">
        <v>2000</v>
      </c>
      <c r="B1290">
        <v>28329001</v>
      </c>
    </row>
    <row r="1291" spans="1:2" x14ac:dyDescent="0.25">
      <c r="A1291" t="s">
        <v>448</v>
      </c>
      <c r="B1291">
        <v>13133</v>
      </c>
    </row>
    <row r="1292" spans="1:2" x14ac:dyDescent="0.25">
      <c r="A1292" t="s">
        <v>2000</v>
      </c>
      <c r="B1292">
        <v>39149479</v>
      </c>
    </row>
    <row r="1293" spans="1:2" x14ac:dyDescent="0.25">
      <c r="A1293" t="s">
        <v>16</v>
      </c>
      <c r="B1293">
        <v>-2554596</v>
      </c>
    </row>
    <row r="1294" spans="1:2" x14ac:dyDescent="0.25">
      <c r="A1294" t="s">
        <v>33</v>
      </c>
      <c r="B1294">
        <v>8539181</v>
      </c>
    </row>
    <row r="1295" spans="1:2" x14ac:dyDescent="0.25">
      <c r="A1295" t="s">
        <v>33</v>
      </c>
      <c r="B1295">
        <v>3527886</v>
      </c>
    </row>
    <row r="1296" spans="1:2" x14ac:dyDescent="0.25">
      <c r="A1296" t="s">
        <v>16</v>
      </c>
      <c r="B1296">
        <v>-2732422</v>
      </c>
    </row>
    <row r="1297" spans="1:2" x14ac:dyDescent="0.25">
      <c r="A1297" t="s">
        <v>16</v>
      </c>
      <c r="B1297">
        <v>32661556</v>
      </c>
    </row>
    <row r="1298" spans="1:2" x14ac:dyDescent="0.25">
      <c r="A1298" t="s">
        <v>2000</v>
      </c>
      <c r="B1298">
        <v>37041866</v>
      </c>
    </row>
    <row r="1299" spans="1:2" x14ac:dyDescent="0.25">
      <c r="A1299" t="s">
        <v>16</v>
      </c>
      <c r="B1299">
        <v>-2362050</v>
      </c>
    </row>
    <row r="1300" spans="1:2" x14ac:dyDescent="0.25">
      <c r="A1300" t="s">
        <v>2000</v>
      </c>
      <c r="B1300">
        <v>-8091203</v>
      </c>
    </row>
    <row r="1301" spans="1:2" x14ac:dyDescent="0.25">
      <c r="A1301" t="s">
        <v>33</v>
      </c>
      <c r="B1301">
        <v>-3347362</v>
      </c>
    </row>
    <row r="1302" spans="1:2" x14ac:dyDescent="0.25">
      <c r="A1302" t="s">
        <v>16</v>
      </c>
      <c r="B1302">
        <v>-8174206</v>
      </c>
    </row>
    <row r="1303" spans="1:2" x14ac:dyDescent="0.25">
      <c r="A1303" t="s">
        <v>33</v>
      </c>
      <c r="B1303">
        <v>12262415</v>
      </c>
    </row>
    <row r="1304" spans="1:2" x14ac:dyDescent="0.25">
      <c r="A1304" t="s">
        <v>16</v>
      </c>
      <c r="B1304">
        <v>74953112</v>
      </c>
    </row>
    <row r="1305" spans="1:2" x14ac:dyDescent="0.25">
      <c r="A1305" t="s">
        <v>16</v>
      </c>
      <c r="B1305">
        <v>10706119</v>
      </c>
    </row>
    <row r="1306" spans="1:2" x14ac:dyDescent="0.25">
      <c r="A1306" t="s">
        <v>33</v>
      </c>
      <c r="B1306">
        <v>32632093</v>
      </c>
    </row>
    <row r="1307" spans="1:2" x14ac:dyDescent="0.25">
      <c r="A1307" t="s">
        <v>16</v>
      </c>
      <c r="B1307">
        <v>14300090</v>
      </c>
    </row>
    <row r="1308" spans="1:2" x14ac:dyDescent="0.25">
      <c r="A1308" t="s">
        <v>2000</v>
      </c>
      <c r="B1308">
        <v>1451857</v>
      </c>
    </row>
    <row r="1309" spans="1:2" x14ac:dyDescent="0.25">
      <c r="A1309" t="s">
        <v>337</v>
      </c>
      <c r="B1309">
        <v>43151346</v>
      </c>
    </row>
    <row r="1310" spans="1:2" x14ac:dyDescent="0.25">
      <c r="A1310" t="s">
        <v>16</v>
      </c>
      <c r="B1310">
        <v>40616067</v>
      </c>
    </row>
    <row r="1311" spans="1:2" x14ac:dyDescent="0.25">
      <c r="A1311" t="s">
        <v>2000</v>
      </c>
      <c r="B1311">
        <v>-2994861</v>
      </c>
    </row>
    <row r="1312" spans="1:2" x14ac:dyDescent="0.25">
      <c r="A1312" t="s">
        <v>2000</v>
      </c>
      <c r="B1312">
        <v>7467504</v>
      </c>
    </row>
    <row r="1313" spans="1:2" x14ac:dyDescent="0.25">
      <c r="A1313" t="s">
        <v>2000</v>
      </c>
      <c r="B1313">
        <v>241278</v>
      </c>
    </row>
    <row r="1314" spans="1:2" x14ac:dyDescent="0.25">
      <c r="A1314" t="s">
        <v>16</v>
      </c>
      <c r="B1314">
        <v>8674093</v>
      </c>
    </row>
    <row r="1315" spans="1:2" x14ac:dyDescent="0.25">
      <c r="A1315" t="s">
        <v>16</v>
      </c>
      <c r="B1315">
        <v>303624</v>
      </c>
    </row>
    <row r="1316" spans="1:2" x14ac:dyDescent="0.25">
      <c r="A1316" t="s">
        <v>16</v>
      </c>
      <c r="B1316">
        <v>35196684</v>
      </c>
    </row>
    <row r="1317" spans="1:2" x14ac:dyDescent="0.25">
      <c r="A1317" t="s">
        <v>33</v>
      </c>
      <c r="B1317">
        <v>19455230</v>
      </c>
    </row>
    <row r="1318" spans="1:2" x14ac:dyDescent="0.25">
      <c r="A1318" t="s">
        <v>2000</v>
      </c>
      <c r="B1318">
        <v>-1903733</v>
      </c>
    </row>
    <row r="1319" spans="1:2" x14ac:dyDescent="0.25">
      <c r="A1319" t="s">
        <v>16</v>
      </c>
      <c r="B1319">
        <v>10030057</v>
      </c>
    </row>
    <row r="1320" spans="1:2" x14ac:dyDescent="0.25">
      <c r="A1320" t="s">
        <v>2000</v>
      </c>
      <c r="B1320">
        <v>31684798</v>
      </c>
    </row>
    <row r="1321" spans="1:2" x14ac:dyDescent="0.25">
      <c r="A1321" t="s">
        <v>33</v>
      </c>
      <c r="B1321">
        <v>13687027</v>
      </c>
    </row>
    <row r="1322" spans="1:2" x14ac:dyDescent="0.25">
      <c r="A1322" t="s">
        <v>33</v>
      </c>
      <c r="B1322">
        <v>-2812651</v>
      </c>
    </row>
    <row r="1323" spans="1:2" x14ac:dyDescent="0.25">
      <c r="A1323" t="s">
        <v>33</v>
      </c>
      <c r="B1323">
        <v>1560700</v>
      </c>
    </row>
    <row r="1324" spans="1:2" x14ac:dyDescent="0.25">
      <c r="A1324" t="s">
        <v>16</v>
      </c>
      <c r="B1324">
        <v>-10752057</v>
      </c>
    </row>
    <row r="1325" spans="1:2" x14ac:dyDescent="0.25">
      <c r="A1325" t="s">
        <v>16</v>
      </c>
      <c r="B1325">
        <v>9090735</v>
      </c>
    </row>
    <row r="1326" spans="1:2" x14ac:dyDescent="0.25">
      <c r="A1326" t="s">
        <v>16</v>
      </c>
      <c r="B1326">
        <v>12595031</v>
      </c>
    </row>
    <row r="1327" spans="1:2" x14ac:dyDescent="0.25">
      <c r="A1327" t="s">
        <v>16</v>
      </c>
      <c r="B1327">
        <v>4282851</v>
      </c>
    </row>
    <row r="1328" spans="1:2" x14ac:dyDescent="0.25">
      <c r="A1328" t="s">
        <v>16</v>
      </c>
      <c r="B1328">
        <v>3966256</v>
      </c>
    </row>
    <row r="1329" spans="1:2" x14ac:dyDescent="0.25">
      <c r="A1329" t="s">
        <v>16</v>
      </c>
      <c r="B1329">
        <v>0</v>
      </c>
    </row>
    <row r="1330" spans="1:2" x14ac:dyDescent="0.25">
      <c r="A1330" t="s">
        <v>33</v>
      </c>
      <c r="B1330">
        <v>1957975</v>
      </c>
    </row>
    <row r="1331" spans="1:2" x14ac:dyDescent="0.25">
      <c r="A1331" t="s">
        <v>33</v>
      </c>
      <c r="B1331">
        <v>40150487</v>
      </c>
    </row>
    <row r="1332" spans="1:2" x14ac:dyDescent="0.25">
      <c r="A1332" t="s">
        <v>16</v>
      </c>
      <c r="B1332">
        <v>-1015685</v>
      </c>
    </row>
    <row r="1333" spans="1:2" x14ac:dyDescent="0.25">
      <c r="A1333" t="s">
        <v>2000</v>
      </c>
      <c r="B1333">
        <v>-6106861</v>
      </c>
    </row>
    <row r="1334" spans="1:2" x14ac:dyDescent="0.25">
      <c r="A1334" t="s">
        <v>16</v>
      </c>
      <c r="B1334">
        <v>6793213</v>
      </c>
    </row>
    <row r="1335" spans="1:2" x14ac:dyDescent="0.25">
      <c r="A1335" t="s">
        <v>16</v>
      </c>
      <c r="B1335">
        <v>6903295</v>
      </c>
    </row>
    <row r="1336" spans="1:2" x14ac:dyDescent="0.25">
      <c r="A1336" t="s">
        <v>2000</v>
      </c>
      <c r="B1336">
        <v>14433275</v>
      </c>
    </row>
    <row r="1337" spans="1:2" x14ac:dyDescent="0.25">
      <c r="A1337" t="s">
        <v>16</v>
      </c>
      <c r="B1337">
        <v>16155047</v>
      </c>
    </row>
    <row r="1338" spans="1:2" x14ac:dyDescent="0.25">
      <c r="A1338" t="s">
        <v>16</v>
      </c>
      <c r="B1338">
        <v>6816139</v>
      </c>
    </row>
    <row r="1339" spans="1:2" x14ac:dyDescent="0.25">
      <c r="A1339" t="s">
        <v>16</v>
      </c>
      <c r="B1339">
        <v>1223326</v>
      </c>
    </row>
    <row r="1340" spans="1:2" x14ac:dyDescent="0.25">
      <c r="A1340" t="s">
        <v>16</v>
      </c>
      <c r="B1340">
        <v>11486757</v>
      </c>
    </row>
    <row r="1341" spans="1:2" x14ac:dyDescent="0.25">
      <c r="A1341" t="s">
        <v>2000</v>
      </c>
      <c r="B1341">
        <v>-2000000</v>
      </c>
    </row>
    <row r="1342" spans="1:2" x14ac:dyDescent="0.25">
      <c r="A1342" t="s">
        <v>16</v>
      </c>
      <c r="B1342">
        <v>885516</v>
      </c>
    </row>
    <row r="1343" spans="1:2" x14ac:dyDescent="0.25">
      <c r="A1343" t="s">
        <v>16</v>
      </c>
      <c r="B1343">
        <v>1909904</v>
      </c>
    </row>
    <row r="1344" spans="1:2" x14ac:dyDescent="0.25">
      <c r="A1344" t="s">
        <v>16</v>
      </c>
      <c r="B1344">
        <v>-2191886</v>
      </c>
    </row>
    <row r="1345" spans="1:2" x14ac:dyDescent="0.25">
      <c r="A1345" t="s">
        <v>33</v>
      </c>
      <c r="B1345">
        <v>6537221</v>
      </c>
    </row>
    <row r="1346" spans="1:2" x14ac:dyDescent="0.25">
      <c r="A1346" t="s">
        <v>16</v>
      </c>
      <c r="B1346">
        <v>-1655423</v>
      </c>
    </row>
    <row r="1347" spans="1:2" x14ac:dyDescent="0.25">
      <c r="A1347" t="s">
        <v>33</v>
      </c>
      <c r="B1347">
        <v>-5039960</v>
      </c>
    </row>
    <row r="1348" spans="1:2" x14ac:dyDescent="0.25">
      <c r="A1348" t="s">
        <v>16</v>
      </c>
      <c r="B1348">
        <v>10815378</v>
      </c>
    </row>
    <row r="1349" spans="1:2" x14ac:dyDescent="0.25">
      <c r="A1349" t="s">
        <v>16</v>
      </c>
      <c r="B1349">
        <v>12706478</v>
      </c>
    </row>
    <row r="1350" spans="1:2" x14ac:dyDescent="0.25">
      <c r="A1350" t="s">
        <v>16</v>
      </c>
      <c r="B1350">
        <v>-2208672</v>
      </c>
    </row>
    <row r="1351" spans="1:2" x14ac:dyDescent="0.25">
      <c r="A1351" t="s">
        <v>16</v>
      </c>
      <c r="B1351">
        <v>-9361706</v>
      </c>
    </row>
    <row r="1352" spans="1:2" x14ac:dyDescent="0.25">
      <c r="A1352" t="s">
        <v>16</v>
      </c>
      <c r="B1352">
        <v>-4757965</v>
      </c>
    </row>
    <row r="1353" spans="1:2" x14ac:dyDescent="0.25">
      <c r="A1353" t="s">
        <v>33</v>
      </c>
      <c r="B1353">
        <v>201614388</v>
      </c>
    </row>
    <row r="1354" spans="1:2" x14ac:dyDescent="0.25">
      <c r="A1354" t="s">
        <v>16</v>
      </c>
      <c r="B1354">
        <v>5994648</v>
      </c>
    </row>
    <row r="1355" spans="1:2" x14ac:dyDescent="0.25">
      <c r="A1355" t="s">
        <v>16</v>
      </c>
      <c r="B1355">
        <v>18292551</v>
      </c>
    </row>
    <row r="1356" spans="1:2" x14ac:dyDescent="0.25">
      <c r="A1356" t="s">
        <v>16</v>
      </c>
      <c r="B1356">
        <v>3855828</v>
      </c>
    </row>
    <row r="1357" spans="1:2" x14ac:dyDescent="0.25">
      <c r="A1357" t="s">
        <v>16</v>
      </c>
      <c r="B1357">
        <v>11369631</v>
      </c>
    </row>
    <row r="1358" spans="1:2" x14ac:dyDescent="0.25">
      <c r="A1358" t="s">
        <v>16</v>
      </c>
      <c r="B1358">
        <v>-1274869</v>
      </c>
    </row>
    <row r="1359" spans="1:2" x14ac:dyDescent="0.25">
      <c r="A1359" t="s">
        <v>16</v>
      </c>
      <c r="B1359">
        <v>-428618</v>
      </c>
    </row>
    <row r="1360" spans="1:2" x14ac:dyDescent="0.25">
      <c r="A1360" t="s">
        <v>16</v>
      </c>
      <c r="B1360">
        <v>8045844</v>
      </c>
    </row>
    <row r="1361" spans="1:2" x14ac:dyDescent="0.25">
      <c r="A1361" t="s">
        <v>16</v>
      </c>
      <c r="B1361">
        <v>20324096</v>
      </c>
    </row>
    <row r="1362" spans="1:2" x14ac:dyDescent="0.25">
      <c r="A1362" t="s">
        <v>16</v>
      </c>
      <c r="B1362">
        <v>-1411374</v>
      </c>
    </row>
    <row r="1363" spans="1:2" x14ac:dyDescent="0.25">
      <c r="A1363" t="s">
        <v>33</v>
      </c>
      <c r="B1363">
        <v>-13266930</v>
      </c>
    </row>
    <row r="1364" spans="1:2" x14ac:dyDescent="0.25">
      <c r="A1364" t="s">
        <v>22088</v>
      </c>
      <c r="B1364">
        <v>0</v>
      </c>
    </row>
    <row r="1365" spans="1:2" x14ac:dyDescent="0.25">
      <c r="A1365" t="s">
        <v>16</v>
      </c>
      <c r="B1365">
        <v>4068039</v>
      </c>
    </row>
    <row r="1366" spans="1:2" x14ac:dyDescent="0.25">
      <c r="A1366" t="s">
        <v>2000</v>
      </c>
      <c r="B1366">
        <v>-8555796</v>
      </c>
    </row>
    <row r="1367" spans="1:2" x14ac:dyDescent="0.25">
      <c r="A1367" t="s">
        <v>16</v>
      </c>
      <c r="B1367">
        <v>151504781</v>
      </c>
    </row>
    <row r="1368" spans="1:2" x14ac:dyDescent="0.25">
      <c r="A1368" t="s">
        <v>16</v>
      </c>
      <c r="B1368">
        <v>12768757</v>
      </c>
    </row>
    <row r="1369" spans="1:2" x14ac:dyDescent="0.25">
      <c r="A1369" t="s">
        <v>16</v>
      </c>
      <c r="B1369">
        <v>-1310685</v>
      </c>
    </row>
    <row r="1370" spans="1:2" x14ac:dyDescent="0.25">
      <c r="A1370" t="s">
        <v>337</v>
      </c>
      <c r="B1370">
        <v>-1430061</v>
      </c>
    </row>
    <row r="1371" spans="1:2" x14ac:dyDescent="0.25">
      <c r="A1371" t="s">
        <v>2000</v>
      </c>
      <c r="B1371">
        <v>-3968293</v>
      </c>
    </row>
    <row r="1372" spans="1:2" x14ac:dyDescent="0.25">
      <c r="A1372" t="s">
        <v>16</v>
      </c>
      <c r="B1372">
        <v>-4516216</v>
      </c>
    </row>
    <row r="1373" spans="1:2" x14ac:dyDescent="0.25">
      <c r="A1373" t="s">
        <v>16</v>
      </c>
      <c r="B1373">
        <v>18875011</v>
      </c>
    </row>
    <row r="1374" spans="1:2" x14ac:dyDescent="0.25">
      <c r="A1374" t="s">
        <v>16</v>
      </c>
      <c r="B1374">
        <v>540000</v>
      </c>
    </row>
    <row r="1375" spans="1:2" x14ac:dyDescent="0.25">
      <c r="A1375" t="s">
        <v>2000</v>
      </c>
      <c r="B1375">
        <v>17514553</v>
      </c>
    </row>
    <row r="1376" spans="1:2" x14ac:dyDescent="0.25">
      <c r="A1376" t="s">
        <v>33</v>
      </c>
      <c r="B1376">
        <v>13664060</v>
      </c>
    </row>
    <row r="1377" spans="1:2" x14ac:dyDescent="0.25">
      <c r="A1377" t="s">
        <v>16</v>
      </c>
      <c r="B1377">
        <v>-1000000</v>
      </c>
    </row>
    <row r="1378" spans="1:2" x14ac:dyDescent="0.25">
      <c r="A1378" t="s">
        <v>16</v>
      </c>
      <c r="B1378">
        <v>6042667</v>
      </c>
    </row>
    <row r="1379" spans="1:2" x14ac:dyDescent="0.25">
      <c r="A1379" t="s">
        <v>33</v>
      </c>
      <c r="B1379">
        <v>-8870001</v>
      </c>
    </row>
    <row r="1380" spans="1:2" x14ac:dyDescent="0.25">
      <c r="A1380" t="s">
        <v>16</v>
      </c>
      <c r="B1380">
        <v>-4570972</v>
      </c>
    </row>
    <row r="1381" spans="1:2" x14ac:dyDescent="0.25">
      <c r="A1381" t="s">
        <v>16</v>
      </c>
      <c r="B1381">
        <v>126015611</v>
      </c>
    </row>
    <row r="1382" spans="1:2" x14ac:dyDescent="0.25">
      <c r="A1382" t="s">
        <v>2000</v>
      </c>
      <c r="B1382">
        <v>-8421769</v>
      </c>
    </row>
    <row r="1383" spans="1:2" x14ac:dyDescent="0.25">
      <c r="A1383" t="s">
        <v>16</v>
      </c>
      <c r="B1383">
        <v>3005924</v>
      </c>
    </row>
    <row r="1384" spans="1:2" x14ac:dyDescent="0.25">
      <c r="A1384" t="s">
        <v>16</v>
      </c>
      <c r="B1384">
        <v>401421</v>
      </c>
    </row>
    <row r="1385" spans="1:2" x14ac:dyDescent="0.25">
      <c r="A1385" t="s">
        <v>2000</v>
      </c>
      <c r="B1385">
        <v>7721852</v>
      </c>
    </row>
    <row r="1386" spans="1:2" x14ac:dyDescent="0.25">
      <c r="A1386" t="s">
        <v>16</v>
      </c>
      <c r="B1386">
        <v>-1020989</v>
      </c>
    </row>
    <row r="1387" spans="1:2" x14ac:dyDescent="0.25">
      <c r="A1387" t="s">
        <v>16</v>
      </c>
      <c r="B1387">
        <v>-7994696</v>
      </c>
    </row>
    <row r="1388" spans="1:2" x14ac:dyDescent="0.25">
      <c r="A1388" t="s">
        <v>16</v>
      </c>
      <c r="B1388">
        <v>-5342554</v>
      </c>
    </row>
    <row r="1389" spans="1:2" x14ac:dyDescent="0.25">
      <c r="A1389" t="s">
        <v>16</v>
      </c>
      <c r="B1389">
        <v>36369899</v>
      </c>
    </row>
    <row r="1390" spans="1:2" x14ac:dyDescent="0.25">
      <c r="A1390" t="s">
        <v>33</v>
      </c>
      <c r="B1390">
        <v>6630088</v>
      </c>
    </row>
    <row r="1391" spans="1:2" x14ac:dyDescent="0.25">
      <c r="A1391" t="s">
        <v>16</v>
      </c>
      <c r="B1391">
        <v>-8881923</v>
      </c>
    </row>
    <row r="1392" spans="1:2" x14ac:dyDescent="0.25">
      <c r="A1392" t="s">
        <v>33</v>
      </c>
      <c r="B1392">
        <v>2567099</v>
      </c>
    </row>
    <row r="1393" spans="1:2" x14ac:dyDescent="0.25">
      <c r="A1393" t="s">
        <v>33</v>
      </c>
      <c r="B1393">
        <v>-16116189</v>
      </c>
    </row>
    <row r="1394" spans="1:2" x14ac:dyDescent="0.25">
      <c r="A1394" t="s">
        <v>2000</v>
      </c>
      <c r="B1394">
        <v>-8034396</v>
      </c>
    </row>
    <row r="1395" spans="1:2" x14ac:dyDescent="0.25">
      <c r="A1395" t="s">
        <v>16</v>
      </c>
      <c r="B1395">
        <v>-11405548</v>
      </c>
    </row>
    <row r="1396" spans="1:2" x14ac:dyDescent="0.25">
      <c r="A1396" t="s">
        <v>16</v>
      </c>
      <c r="B1396">
        <v>188964</v>
      </c>
    </row>
    <row r="1397" spans="1:2" x14ac:dyDescent="0.25">
      <c r="A1397" t="s">
        <v>2000</v>
      </c>
      <c r="B1397">
        <v>-7490583</v>
      </c>
    </row>
    <row r="1398" spans="1:2" x14ac:dyDescent="0.25">
      <c r="A1398" t="s">
        <v>16</v>
      </c>
      <c r="B1398">
        <v>9974446</v>
      </c>
    </row>
    <row r="1399" spans="1:2" x14ac:dyDescent="0.25">
      <c r="A1399" t="s">
        <v>16</v>
      </c>
      <c r="B1399">
        <v>-2656214</v>
      </c>
    </row>
    <row r="1400" spans="1:2" x14ac:dyDescent="0.25">
      <c r="A1400" t="s">
        <v>16</v>
      </c>
      <c r="B1400">
        <v>-9235394</v>
      </c>
    </row>
    <row r="1401" spans="1:2" x14ac:dyDescent="0.25">
      <c r="A1401" t="s">
        <v>33</v>
      </c>
      <c r="B1401">
        <v>225606210</v>
      </c>
    </row>
    <row r="1402" spans="1:2" x14ac:dyDescent="0.25">
      <c r="A1402" t="s">
        <v>16</v>
      </c>
      <c r="B1402">
        <v>5797098</v>
      </c>
    </row>
    <row r="1403" spans="1:2" x14ac:dyDescent="0.25">
      <c r="A1403" t="s">
        <v>33</v>
      </c>
      <c r="B1403">
        <v>22202109</v>
      </c>
    </row>
    <row r="1404" spans="1:2" x14ac:dyDescent="0.25">
      <c r="A1404" t="s">
        <v>16</v>
      </c>
      <c r="B1404">
        <v>159969</v>
      </c>
    </row>
    <row r="1405" spans="1:2" x14ac:dyDescent="0.25">
      <c r="A1405" t="s">
        <v>16</v>
      </c>
      <c r="B1405">
        <v>6264058</v>
      </c>
    </row>
    <row r="1406" spans="1:2" x14ac:dyDescent="0.25">
      <c r="A1406" t="s">
        <v>2000</v>
      </c>
      <c r="B1406">
        <v>-686707</v>
      </c>
    </row>
    <row r="1407" spans="1:2" x14ac:dyDescent="0.25">
      <c r="A1407" t="s">
        <v>16</v>
      </c>
      <c r="B1407">
        <v>3074681</v>
      </c>
    </row>
    <row r="1408" spans="1:2" x14ac:dyDescent="0.25">
      <c r="A1408" t="s">
        <v>16</v>
      </c>
      <c r="B1408">
        <v>2432536</v>
      </c>
    </row>
    <row r="1409" spans="1:2" x14ac:dyDescent="0.25">
      <c r="A1409" t="s">
        <v>33</v>
      </c>
      <c r="B1409">
        <v>-6083697</v>
      </c>
    </row>
    <row r="1410" spans="1:2" x14ac:dyDescent="0.25">
      <c r="A1410" t="s">
        <v>2000</v>
      </c>
      <c r="B1410">
        <v>-6146000</v>
      </c>
    </row>
    <row r="1411" spans="1:2" x14ac:dyDescent="0.25">
      <c r="A1411" t="s">
        <v>33</v>
      </c>
      <c r="B1411">
        <v>7524919</v>
      </c>
    </row>
    <row r="1412" spans="1:2" x14ac:dyDescent="0.25">
      <c r="A1412" t="s">
        <v>16</v>
      </c>
      <c r="B1412">
        <v>13256975</v>
      </c>
    </row>
    <row r="1413" spans="1:2" x14ac:dyDescent="0.25">
      <c r="A1413" t="s">
        <v>16</v>
      </c>
      <c r="B1413">
        <v>940173</v>
      </c>
    </row>
    <row r="1414" spans="1:2" x14ac:dyDescent="0.25">
      <c r="A1414" t="s">
        <v>2000</v>
      </c>
      <c r="B1414">
        <v>-5959603</v>
      </c>
    </row>
    <row r="1415" spans="1:2" x14ac:dyDescent="0.25">
      <c r="A1415" t="s">
        <v>16</v>
      </c>
      <c r="B1415">
        <v>0</v>
      </c>
    </row>
    <row r="1416" spans="1:2" x14ac:dyDescent="0.25">
      <c r="A1416" t="s">
        <v>2000</v>
      </c>
      <c r="B1416">
        <v>344375</v>
      </c>
    </row>
    <row r="1417" spans="1:2" x14ac:dyDescent="0.25">
      <c r="A1417" t="s">
        <v>16</v>
      </c>
      <c r="B1417">
        <v>-4130852</v>
      </c>
    </row>
    <row r="1418" spans="1:2" x14ac:dyDescent="0.25">
      <c r="A1418" t="s">
        <v>16</v>
      </c>
      <c r="B1418">
        <v>1348771</v>
      </c>
    </row>
    <row r="1419" spans="1:2" x14ac:dyDescent="0.25">
      <c r="A1419" t="s">
        <v>16</v>
      </c>
      <c r="B1419">
        <v>747013</v>
      </c>
    </row>
    <row r="1420" spans="1:2" x14ac:dyDescent="0.25">
      <c r="A1420" t="s">
        <v>2000</v>
      </c>
      <c r="B1420">
        <v>3838793</v>
      </c>
    </row>
    <row r="1421" spans="1:2" x14ac:dyDescent="0.25">
      <c r="A1421" t="s">
        <v>16</v>
      </c>
      <c r="B1421">
        <v>16370001</v>
      </c>
    </row>
    <row r="1422" spans="1:2" x14ac:dyDescent="0.25">
      <c r="A1422" t="s">
        <v>16</v>
      </c>
      <c r="B1422">
        <v>5301200</v>
      </c>
    </row>
    <row r="1423" spans="1:2" x14ac:dyDescent="0.25">
      <c r="A1423" t="s">
        <v>33</v>
      </c>
      <c r="B1423">
        <v>11536599</v>
      </c>
    </row>
    <row r="1424" spans="1:2" x14ac:dyDescent="0.25">
      <c r="A1424" t="s">
        <v>16</v>
      </c>
      <c r="B1424">
        <v>-11807560</v>
      </c>
    </row>
    <row r="1425" spans="1:2" x14ac:dyDescent="0.25">
      <c r="A1425" t="s">
        <v>16</v>
      </c>
      <c r="B1425">
        <v>1547397</v>
      </c>
    </row>
    <row r="1426" spans="1:2" x14ac:dyDescent="0.25">
      <c r="A1426" t="s">
        <v>33</v>
      </c>
      <c r="B1426">
        <v>15122324</v>
      </c>
    </row>
    <row r="1427" spans="1:2" x14ac:dyDescent="0.25">
      <c r="A1427" t="s">
        <v>2000</v>
      </c>
      <c r="B1427">
        <v>-7359654</v>
      </c>
    </row>
    <row r="1428" spans="1:2" x14ac:dyDescent="0.25">
      <c r="A1428" t="s">
        <v>16</v>
      </c>
      <c r="B1428">
        <v>2955917</v>
      </c>
    </row>
    <row r="1429" spans="1:2" x14ac:dyDescent="0.25">
      <c r="A1429" t="s">
        <v>16</v>
      </c>
      <c r="B1429">
        <v>12277096</v>
      </c>
    </row>
    <row r="1430" spans="1:2" x14ac:dyDescent="0.25">
      <c r="A1430" t="s">
        <v>16</v>
      </c>
      <c r="B1430">
        <v>6337299</v>
      </c>
    </row>
    <row r="1431" spans="1:2" x14ac:dyDescent="0.25">
      <c r="A1431" t="s">
        <v>2000</v>
      </c>
      <c r="B1431">
        <v>8253123</v>
      </c>
    </row>
    <row r="1432" spans="1:2" x14ac:dyDescent="0.25">
      <c r="A1432" t="s">
        <v>16</v>
      </c>
      <c r="B1432">
        <v>6193901</v>
      </c>
    </row>
    <row r="1433" spans="1:2" x14ac:dyDescent="0.25">
      <c r="A1433" t="s">
        <v>16</v>
      </c>
      <c r="B1433">
        <v>-210000</v>
      </c>
    </row>
    <row r="1434" spans="1:2" x14ac:dyDescent="0.25">
      <c r="A1434" t="s">
        <v>16</v>
      </c>
      <c r="B1434">
        <v>0</v>
      </c>
    </row>
    <row r="1435" spans="1:2" x14ac:dyDescent="0.25">
      <c r="A1435" t="s">
        <v>33</v>
      </c>
      <c r="B1435">
        <v>3614488</v>
      </c>
    </row>
    <row r="1436" spans="1:2" x14ac:dyDescent="0.25">
      <c r="A1436" t="s">
        <v>33</v>
      </c>
      <c r="B1436">
        <v>19510371</v>
      </c>
    </row>
    <row r="1437" spans="1:2" x14ac:dyDescent="0.25">
      <c r="A1437" t="s">
        <v>16</v>
      </c>
      <c r="B1437">
        <v>-4449601</v>
      </c>
    </row>
    <row r="1438" spans="1:2" x14ac:dyDescent="0.25">
      <c r="A1438" t="s">
        <v>33</v>
      </c>
      <c r="B1438">
        <v>14681192</v>
      </c>
    </row>
    <row r="1439" spans="1:2" x14ac:dyDescent="0.25">
      <c r="A1439" t="s">
        <v>33</v>
      </c>
      <c r="B1439">
        <v>6436211</v>
      </c>
    </row>
    <row r="1440" spans="1:2" x14ac:dyDescent="0.25">
      <c r="A1440" t="s">
        <v>16</v>
      </c>
      <c r="B1440">
        <v>717376</v>
      </c>
    </row>
    <row r="1441" spans="1:2" x14ac:dyDescent="0.25">
      <c r="A1441" t="s">
        <v>33</v>
      </c>
      <c r="B1441">
        <v>-12740981</v>
      </c>
    </row>
    <row r="1442" spans="1:2" x14ac:dyDescent="0.25">
      <c r="A1442" t="s">
        <v>33</v>
      </c>
      <c r="B1442">
        <v>-8201698</v>
      </c>
    </row>
    <row r="1443" spans="1:2" x14ac:dyDescent="0.25">
      <c r="A1443" t="s">
        <v>33</v>
      </c>
      <c r="B1443">
        <v>10497324</v>
      </c>
    </row>
    <row r="1444" spans="1:2" x14ac:dyDescent="0.25">
      <c r="A1444" t="s">
        <v>33</v>
      </c>
      <c r="B1444">
        <v>-6575888</v>
      </c>
    </row>
    <row r="1445" spans="1:2" x14ac:dyDescent="0.25">
      <c r="A1445" t="s">
        <v>2000</v>
      </c>
      <c r="B1445">
        <v>426171806</v>
      </c>
    </row>
    <row r="1446" spans="1:2" x14ac:dyDescent="0.25">
      <c r="A1446" t="s">
        <v>33</v>
      </c>
      <c r="B1446">
        <v>219460116</v>
      </c>
    </row>
    <row r="1447" spans="1:2" x14ac:dyDescent="0.25">
      <c r="A1447" t="s">
        <v>16</v>
      </c>
      <c r="B1447">
        <v>30795445</v>
      </c>
    </row>
    <row r="1448" spans="1:2" x14ac:dyDescent="0.25">
      <c r="A1448" t="s">
        <v>16</v>
      </c>
      <c r="B1448">
        <v>14743391</v>
      </c>
    </row>
    <row r="1449" spans="1:2" x14ac:dyDescent="0.25">
      <c r="A1449" t="s">
        <v>2000</v>
      </c>
      <c r="B1449">
        <v>-745298</v>
      </c>
    </row>
    <row r="1450" spans="1:2" x14ac:dyDescent="0.25">
      <c r="A1450" t="s">
        <v>33</v>
      </c>
      <c r="B1450">
        <v>292500002</v>
      </c>
    </row>
    <row r="1451" spans="1:2" x14ac:dyDescent="0.25">
      <c r="A1451" t="s">
        <v>16</v>
      </c>
      <c r="B1451">
        <v>8979166</v>
      </c>
    </row>
    <row r="1452" spans="1:2" x14ac:dyDescent="0.25">
      <c r="A1452" t="s">
        <v>337</v>
      </c>
      <c r="B1452">
        <v>171343479</v>
      </c>
    </row>
    <row r="1453" spans="1:2" x14ac:dyDescent="0.25">
      <c r="A1453" t="s">
        <v>16</v>
      </c>
      <c r="B1453">
        <v>77232006</v>
      </c>
    </row>
    <row r="1454" spans="1:2" x14ac:dyDescent="0.25">
      <c r="A1454" t="s">
        <v>2000</v>
      </c>
      <c r="B1454">
        <v>46594646</v>
      </c>
    </row>
    <row r="1455" spans="1:2" x14ac:dyDescent="0.25">
      <c r="A1455" t="s">
        <v>3651</v>
      </c>
      <c r="B1455">
        <v>7724701</v>
      </c>
    </row>
    <row r="1456" spans="1:2" x14ac:dyDescent="0.25">
      <c r="A1456" t="s">
        <v>16</v>
      </c>
      <c r="B1456">
        <v>-1255027</v>
      </c>
    </row>
    <row r="1457" spans="1:2" x14ac:dyDescent="0.25">
      <c r="A1457" t="s">
        <v>16</v>
      </c>
      <c r="B1457">
        <v>1609953</v>
      </c>
    </row>
    <row r="1458" spans="1:2" x14ac:dyDescent="0.25">
      <c r="A1458" t="s">
        <v>2000</v>
      </c>
      <c r="B1458">
        <v>1417030</v>
      </c>
    </row>
    <row r="1459" spans="1:2" x14ac:dyDescent="0.25">
      <c r="A1459" t="s">
        <v>2000</v>
      </c>
      <c r="B1459">
        <v>376508343</v>
      </c>
    </row>
    <row r="1460" spans="1:2" x14ac:dyDescent="0.25">
      <c r="A1460" t="s">
        <v>33</v>
      </c>
      <c r="B1460">
        <v>84431625</v>
      </c>
    </row>
    <row r="1461" spans="1:2" x14ac:dyDescent="0.25">
      <c r="A1461" t="s">
        <v>2000</v>
      </c>
      <c r="B1461">
        <v>20000098</v>
      </c>
    </row>
    <row r="1462" spans="1:2" x14ac:dyDescent="0.25">
      <c r="A1462" t="s">
        <v>2000</v>
      </c>
      <c r="B1462">
        <v>1161099</v>
      </c>
    </row>
    <row r="1463" spans="1:2" x14ac:dyDescent="0.25">
      <c r="A1463" t="s">
        <v>16</v>
      </c>
      <c r="B1463">
        <v>1601612</v>
      </c>
    </row>
    <row r="1464" spans="1:2" x14ac:dyDescent="0.25">
      <c r="A1464" t="s">
        <v>33</v>
      </c>
      <c r="B1464">
        <v>138293296</v>
      </c>
    </row>
    <row r="1465" spans="1:2" x14ac:dyDescent="0.25">
      <c r="A1465" t="s">
        <v>2000</v>
      </c>
      <c r="B1465">
        <v>21906454</v>
      </c>
    </row>
    <row r="1466" spans="1:2" x14ac:dyDescent="0.25">
      <c r="A1466" t="s">
        <v>2000</v>
      </c>
      <c r="B1466">
        <v>6263883</v>
      </c>
    </row>
    <row r="1467" spans="1:2" x14ac:dyDescent="0.25">
      <c r="A1467" t="s">
        <v>33</v>
      </c>
      <c r="B1467">
        <v>81759512</v>
      </c>
    </row>
    <row r="1468" spans="1:2" x14ac:dyDescent="0.25">
      <c r="A1468" t="s">
        <v>2000</v>
      </c>
      <c r="B1468">
        <v>21515196</v>
      </c>
    </row>
    <row r="1469" spans="1:2" x14ac:dyDescent="0.25">
      <c r="A1469" t="s">
        <v>16</v>
      </c>
      <c r="B1469">
        <v>2229352</v>
      </c>
    </row>
    <row r="1470" spans="1:2" x14ac:dyDescent="0.25">
      <c r="A1470" t="s">
        <v>16</v>
      </c>
      <c r="B1470">
        <v>-75000</v>
      </c>
    </row>
    <row r="1471" spans="1:2" x14ac:dyDescent="0.25">
      <c r="A1471" t="s">
        <v>16</v>
      </c>
      <c r="B1471">
        <v>23541667</v>
      </c>
    </row>
    <row r="1472" spans="1:2" x14ac:dyDescent="0.25">
      <c r="A1472" t="s">
        <v>16</v>
      </c>
      <c r="B1472">
        <v>38797148</v>
      </c>
    </row>
    <row r="1473" spans="1:2" x14ac:dyDescent="0.25">
      <c r="A1473" t="s">
        <v>16</v>
      </c>
      <c r="B1473">
        <v>147001698</v>
      </c>
    </row>
    <row r="1474" spans="1:2" x14ac:dyDescent="0.25">
      <c r="A1474" t="s">
        <v>16</v>
      </c>
      <c r="B1474">
        <v>199853986</v>
      </c>
    </row>
    <row r="1475" spans="1:2" x14ac:dyDescent="0.25">
      <c r="A1475" t="s">
        <v>16</v>
      </c>
      <c r="B1475">
        <v>6056912</v>
      </c>
    </row>
    <row r="1476" spans="1:2" x14ac:dyDescent="0.25">
      <c r="A1476" t="s">
        <v>448</v>
      </c>
      <c r="B1476">
        <v>0</v>
      </c>
    </row>
    <row r="1477" spans="1:2" x14ac:dyDescent="0.25">
      <c r="A1477" t="s">
        <v>2000</v>
      </c>
      <c r="B1477">
        <v>1316495</v>
      </c>
    </row>
    <row r="1478" spans="1:2" x14ac:dyDescent="0.25">
      <c r="A1478" t="s">
        <v>16</v>
      </c>
      <c r="B1478">
        <v>-3828683</v>
      </c>
    </row>
    <row r="1479" spans="1:2" x14ac:dyDescent="0.25">
      <c r="A1479" t="s">
        <v>337</v>
      </c>
      <c r="B1479">
        <v>-33632000</v>
      </c>
    </row>
    <row r="1480" spans="1:2" x14ac:dyDescent="0.25">
      <c r="A1480" t="s">
        <v>22088</v>
      </c>
      <c r="B1480">
        <v>0</v>
      </c>
    </row>
    <row r="1481" spans="1:2" x14ac:dyDescent="0.25">
      <c r="A1481" t="s">
        <v>33</v>
      </c>
      <c r="B1481">
        <v>30508994</v>
      </c>
    </row>
    <row r="1482" spans="1:2" x14ac:dyDescent="0.25">
      <c r="A1482" t="s">
        <v>33</v>
      </c>
      <c r="B1482">
        <v>64258538</v>
      </c>
    </row>
    <row r="1483" spans="1:2" x14ac:dyDescent="0.25">
      <c r="A1483" t="s">
        <v>2000</v>
      </c>
      <c r="B1483">
        <v>106297830</v>
      </c>
    </row>
    <row r="1484" spans="1:2" x14ac:dyDescent="0.25">
      <c r="A1484" t="s">
        <v>2000</v>
      </c>
      <c r="B1484">
        <v>1157157</v>
      </c>
    </row>
    <row r="1485" spans="1:2" x14ac:dyDescent="0.25">
      <c r="A1485" t="s">
        <v>510</v>
      </c>
      <c r="B1485">
        <v>4088140</v>
      </c>
    </row>
    <row r="1486" spans="1:2" x14ac:dyDescent="0.25">
      <c r="A1486" t="s">
        <v>16</v>
      </c>
      <c r="B1486">
        <v>-31867888</v>
      </c>
    </row>
    <row r="1487" spans="1:2" x14ac:dyDescent="0.25">
      <c r="A1487" t="s">
        <v>16</v>
      </c>
      <c r="B1487">
        <v>-5233121</v>
      </c>
    </row>
    <row r="1488" spans="1:2" x14ac:dyDescent="0.25">
      <c r="A1488" t="s">
        <v>33</v>
      </c>
      <c r="B1488">
        <v>31101993</v>
      </c>
    </row>
    <row r="1489" spans="1:2" x14ac:dyDescent="0.25">
      <c r="A1489" t="s">
        <v>16</v>
      </c>
      <c r="B1489">
        <v>28908987</v>
      </c>
    </row>
    <row r="1490" spans="1:2" x14ac:dyDescent="0.25">
      <c r="A1490" t="s">
        <v>16</v>
      </c>
      <c r="B1490">
        <v>5428904</v>
      </c>
    </row>
    <row r="1491" spans="1:2" x14ac:dyDescent="0.25">
      <c r="A1491" t="s">
        <v>33</v>
      </c>
      <c r="B1491">
        <v>6291444</v>
      </c>
    </row>
    <row r="1492" spans="1:2" x14ac:dyDescent="0.25">
      <c r="A1492" t="s">
        <v>16</v>
      </c>
      <c r="B1492">
        <v>418053</v>
      </c>
    </row>
    <row r="1493" spans="1:2" x14ac:dyDescent="0.25">
      <c r="A1493" t="s">
        <v>2000</v>
      </c>
      <c r="B1493">
        <v>-9239384</v>
      </c>
    </row>
    <row r="1494" spans="1:2" x14ac:dyDescent="0.25">
      <c r="A1494" t="s">
        <v>16</v>
      </c>
      <c r="B1494">
        <v>0</v>
      </c>
    </row>
    <row r="1495" spans="1:2" x14ac:dyDescent="0.25">
      <c r="A1495" t="s">
        <v>16</v>
      </c>
      <c r="B1495">
        <v>134188546</v>
      </c>
    </row>
    <row r="1496" spans="1:2" x14ac:dyDescent="0.25">
      <c r="A1496" t="s">
        <v>337</v>
      </c>
      <c r="B1496">
        <v>13300027</v>
      </c>
    </row>
    <row r="1497" spans="1:2" x14ac:dyDescent="0.25">
      <c r="A1497" t="s">
        <v>16</v>
      </c>
      <c r="B1497">
        <v>-2574991</v>
      </c>
    </row>
    <row r="1498" spans="1:2" x14ac:dyDescent="0.25">
      <c r="A1498" t="s">
        <v>16</v>
      </c>
      <c r="B1498">
        <v>91879513</v>
      </c>
    </row>
    <row r="1499" spans="1:2" x14ac:dyDescent="0.25">
      <c r="A1499" t="s">
        <v>2000</v>
      </c>
      <c r="B1499">
        <v>-13026715</v>
      </c>
    </row>
    <row r="1500" spans="1:2" x14ac:dyDescent="0.25">
      <c r="A1500" t="s">
        <v>16</v>
      </c>
      <c r="B1500">
        <v>1730005</v>
      </c>
    </row>
    <row r="1501" spans="1:2" x14ac:dyDescent="0.25">
      <c r="A1501" t="s">
        <v>16</v>
      </c>
      <c r="B1501">
        <v>408839</v>
      </c>
    </row>
    <row r="1502" spans="1:2" x14ac:dyDescent="0.25">
      <c r="A1502" t="s">
        <v>16</v>
      </c>
      <c r="B1502">
        <v>938562</v>
      </c>
    </row>
    <row r="1503" spans="1:2" x14ac:dyDescent="0.25">
      <c r="A1503" t="s">
        <v>16</v>
      </c>
      <c r="B1503">
        <v>1776440</v>
      </c>
    </row>
    <row r="1504" spans="1:2" x14ac:dyDescent="0.25">
      <c r="A1504" t="s">
        <v>16</v>
      </c>
      <c r="B1504">
        <v>8742750</v>
      </c>
    </row>
    <row r="1505" spans="1:2" x14ac:dyDescent="0.25">
      <c r="A1505" t="s">
        <v>16</v>
      </c>
      <c r="B1505">
        <v>13050028</v>
      </c>
    </row>
    <row r="1506" spans="1:2" x14ac:dyDescent="0.25">
      <c r="A1506" t="s">
        <v>16</v>
      </c>
      <c r="B1506">
        <v>45970138</v>
      </c>
    </row>
    <row r="1507" spans="1:2" x14ac:dyDescent="0.25">
      <c r="A1507" t="s">
        <v>33</v>
      </c>
      <c r="B1507">
        <v>178394738</v>
      </c>
    </row>
    <row r="1508" spans="1:2" x14ac:dyDescent="0.25">
      <c r="A1508" t="s">
        <v>2000</v>
      </c>
      <c r="B1508">
        <v>124167015</v>
      </c>
    </row>
    <row r="1509" spans="1:2" x14ac:dyDescent="0.25">
      <c r="A1509" t="s">
        <v>16</v>
      </c>
      <c r="B1509">
        <v>104212055</v>
      </c>
    </row>
    <row r="1510" spans="1:2" x14ac:dyDescent="0.25">
      <c r="A1510" t="s">
        <v>16</v>
      </c>
      <c r="B1510">
        <v>-1745429</v>
      </c>
    </row>
    <row r="1511" spans="1:2" x14ac:dyDescent="0.25">
      <c r="A1511" t="s">
        <v>16</v>
      </c>
      <c r="B1511">
        <v>13197005</v>
      </c>
    </row>
    <row r="1512" spans="1:2" x14ac:dyDescent="0.25">
      <c r="A1512" t="s">
        <v>16</v>
      </c>
      <c r="B1512">
        <v>1800000</v>
      </c>
    </row>
    <row r="1513" spans="1:2" x14ac:dyDescent="0.25">
      <c r="A1513" t="s">
        <v>16</v>
      </c>
      <c r="B1513">
        <v>20047604</v>
      </c>
    </row>
    <row r="1514" spans="1:2" x14ac:dyDescent="0.25">
      <c r="A1514" t="s">
        <v>33</v>
      </c>
      <c r="B1514">
        <v>278590</v>
      </c>
    </row>
    <row r="1515" spans="1:2" x14ac:dyDescent="0.25">
      <c r="A1515" t="s">
        <v>2000</v>
      </c>
      <c r="B1515">
        <v>13890240</v>
      </c>
    </row>
    <row r="1516" spans="1:2" x14ac:dyDescent="0.25">
      <c r="A1516" t="s">
        <v>2000</v>
      </c>
      <c r="B1516">
        <v>-26436838</v>
      </c>
    </row>
    <row r="1517" spans="1:2" x14ac:dyDescent="0.25">
      <c r="A1517" t="s">
        <v>16</v>
      </c>
      <c r="B1517">
        <v>882290</v>
      </c>
    </row>
    <row r="1518" spans="1:2" x14ac:dyDescent="0.25">
      <c r="A1518" t="s">
        <v>2000</v>
      </c>
      <c r="B1518">
        <v>9114702</v>
      </c>
    </row>
    <row r="1519" spans="1:2" x14ac:dyDescent="0.25">
      <c r="A1519" t="s">
        <v>33</v>
      </c>
      <c r="B1519">
        <v>204724172</v>
      </c>
    </row>
    <row r="1520" spans="1:2" x14ac:dyDescent="0.25">
      <c r="A1520" t="s">
        <v>2000</v>
      </c>
      <c r="B1520">
        <v>30218387</v>
      </c>
    </row>
    <row r="1521" spans="1:2" x14ac:dyDescent="0.25">
      <c r="A1521" t="s">
        <v>16</v>
      </c>
      <c r="B1521">
        <v>8408614</v>
      </c>
    </row>
    <row r="1522" spans="1:2" x14ac:dyDescent="0.25">
      <c r="A1522" t="s">
        <v>16</v>
      </c>
      <c r="B1522">
        <v>-1900153</v>
      </c>
    </row>
    <row r="1523" spans="1:2" x14ac:dyDescent="0.25">
      <c r="A1523" t="s">
        <v>16</v>
      </c>
      <c r="B1523">
        <v>-7352781</v>
      </c>
    </row>
    <row r="1524" spans="1:2" x14ac:dyDescent="0.25">
      <c r="A1524" t="s">
        <v>33</v>
      </c>
      <c r="B1524">
        <v>43134790</v>
      </c>
    </row>
    <row r="1525" spans="1:2" x14ac:dyDescent="0.25">
      <c r="A1525" t="s">
        <v>2000</v>
      </c>
      <c r="B1525">
        <v>-3300000</v>
      </c>
    </row>
    <row r="1526" spans="1:2" x14ac:dyDescent="0.25">
      <c r="A1526" t="s">
        <v>33</v>
      </c>
      <c r="B1526">
        <v>-4236531</v>
      </c>
    </row>
    <row r="1527" spans="1:2" x14ac:dyDescent="0.25">
      <c r="A1527" t="s">
        <v>16</v>
      </c>
      <c r="B1527">
        <v>-7307963</v>
      </c>
    </row>
    <row r="1528" spans="1:2" x14ac:dyDescent="0.25">
      <c r="A1528" t="s">
        <v>337</v>
      </c>
      <c r="B1528">
        <v>18587135</v>
      </c>
    </row>
    <row r="1529" spans="1:2" x14ac:dyDescent="0.25">
      <c r="A1529" t="s">
        <v>16</v>
      </c>
      <c r="B1529">
        <v>960385</v>
      </c>
    </row>
    <row r="1530" spans="1:2" x14ac:dyDescent="0.25">
      <c r="A1530" t="s">
        <v>2000</v>
      </c>
      <c r="B1530">
        <v>-7222720</v>
      </c>
    </row>
    <row r="1531" spans="1:2" x14ac:dyDescent="0.25">
      <c r="A1531" t="s">
        <v>16</v>
      </c>
      <c r="B1531">
        <v>-3716306</v>
      </c>
    </row>
    <row r="1532" spans="1:2" x14ac:dyDescent="0.25">
      <c r="A1532" t="s">
        <v>2000</v>
      </c>
      <c r="B1532">
        <v>9026369</v>
      </c>
    </row>
    <row r="1533" spans="1:2" x14ac:dyDescent="0.25">
      <c r="A1533" t="s">
        <v>16</v>
      </c>
      <c r="B1533">
        <v>259486</v>
      </c>
    </row>
    <row r="1534" spans="1:2" x14ac:dyDescent="0.25">
      <c r="A1534" t="s">
        <v>16</v>
      </c>
      <c r="B1534">
        <v>2049769</v>
      </c>
    </row>
    <row r="1535" spans="1:2" x14ac:dyDescent="0.25">
      <c r="A1535" t="s">
        <v>33</v>
      </c>
      <c r="B1535">
        <v>8503037</v>
      </c>
    </row>
    <row r="1536" spans="1:2" x14ac:dyDescent="0.25">
      <c r="A1536" t="s">
        <v>16</v>
      </c>
      <c r="B1536">
        <v>7723506</v>
      </c>
    </row>
    <row r="1537" spans="1:2" x14ac:dyDescent="0.25">
      <c r="A1537" t="s">
        <v>2000</v>
      </c>
      <c r="B1537">
        <v>-17579083</v>
      </c>
    </row>
    <row r="1538" spans="1:2" x14ac:dyDescent="0.25">
      <c r="A1538" t="s">
        <v>33</v>
      </c>
      <c r="B1538">
        <v>58079915</v>
      </c>
    </row>
    <row r="1539" spans="1:2" x14ac:dyDescent="0.25">
      <c r="A1539" t="s">
        <v>16</v>
      </c>
      <c r="B1539">
        <v>2094451</v>
      </c>
    </row>
    <row r="1540" spans="1:2" x14ac:dyDescent="0.25">
      <c r="A1540" t="s">
        <v>16</v>
      </c>
      <c r="B1540">
        <v>-11543523</v>
      </c>
    </row>
    <row r="1541" spans="1:2" x14ac:dyDescent="0.25">
      <c r="A1541" t="s">
        <v>2000</v>
      </c>
      <c r="B1541">
        <v>1932642</v>
      </c>
    </row>
    <row r="1542" spans="1:2" x14ac:dyDescent="0.25">
      <c r="A1542" t="s">
        <v>2000</v>
      </c>
      <c r="B1542">
        <v>13741060</v>
      </c>
    </row>
    <row r="1543" spans="1:2" x14ac:dyDescent="0.25">
      <c r="A1543" t="s">
        <v>2000</v>
      </c>
      <c r="B1543">
        <v>25586886</v>
      </c>
    </row>
    <row r="1544" spans="1:2" x14ac:dyDescent="0.25">
      <c r="A1544" t="s">
        <v>2000</v>
      </c>
      <c r="B1544">
        <v>536508</v>
      </c>
    </row>
    <row r="1545" spans="1:2" x14ac:dyDescent="0.25">
      <c r="A1545" t="s">
        <v>2000</v>
      </c>
      <c r="B1545">
        <v>-4882537</v>
      </c>
    </row>
    <row r="1546" spans="1:2" x14ac:dyDescent="0.25">
      <c r="A1546" t="s">
        <v>16</v>
      </c>
      <c r="B1546">
        <v>510712</v>
      </c>
    </row>
    <row r="1547" spans="1:2" x14ac:dyDescent="0.25">
      <c r="A1547" t="s">
        <v>2000</v>
      </c>
      <c r="B1547">
        <v>2023282</v>
      </c>
    </row>
    <row r="1548" spans="1:2" x14ac:dyDescent="0.25">
      <c r="A1548" t="s">
        <v>16</v>
      </c>
      <c r="B1548">
        <v>4348025</v>
      </c>
    </row>
    <row r="1549" spans="1:2" x14ac:dyDescent="0.25">
      <c r="A1549" t="s">
        <v>16</v>
      </c>
      <c r="B1549">
        <v>30864870</v>
      </c>
    </row>
    <row r="1550" spans="1:2" x14ac:dyDescent="0.25">
      <c r="A1550" t="s">
        <v>33</v>
      </c>
      <c r="B1550">
        <v>793775</v>
      </c>
    </row>
    <row r="1551" spans="1:2" x14ac:dyDescent="0.25">
      <c r="A1551" t="s">
        <v>33</v>
      </c>
      <c r="B1551">
        <v>8278900</v>
      </c>
    </row>
    <row r="1552" spans="1:2" x14ac:dyDescent="0.25">
      <c r="A1552" t="s">
        <v>16</v>
      </c>
      <c r="B1552">
        <v>10674852</v>
      </c>
    </row>
    <row r="1553" spans="1:2" x14ac:dyDescent="0.25">
      <c r="A1553" t="s">
        <v>2000</v>
      </c>
      <c r="B1553">
        <v>27843</v>
      </c>
    </row>
    <row r="1554" spans="1:2" x14ac:dyDescent="0.25">
      <c r="A1554" t="s">
        <v>33</v>
      </c>
      <c r="B1554">
        <v>31450960</v>
      </c>
    </row>
    <row r="1555" spans="1:2" x14ac:dyDescent="0.25">
      <c r="A1555" t="s">
        <v>2000</v>
      </c>
      <c r="B1555">
        <v>3960327</v>
      </c>
    </row>
    <row r="1556" spans="1:2" x14ac:dyDescent="0.25">
      <c r="A1556" t="s">
        <v>2000</v>
      </c>
      <c r="B1556">
        <v>-9444652</v>
      </c>
    </row>
    <row r="1557" spans="1:2" x14ac:dyDescent="0.25">
      <c r="A1557" t="s">
        <v>16</v>
      </c>
      <c r="B1557">
        <v>-12762206</v>
      </c>
    </row>
    <row r="1558" spans="1:2" x14ac:dyDescent="0.25">
      <c r="A1558" t="s">
        <v>16</v>
      </c>
      <c r="B1558">
        <v>-2129468</v>
      </c>
    </row>
    <row r="1559" spans="1:2" x14ac:dyDescent="0.25">
      <c r="A1559" t="s">
        <v>16</v>
      </c>
      <c r="B1559">
        <v>-6374408</v>
      </c>
    </row>
    <row r="1560" spans="1:2" x14ac:dyDescent="0.25">
      <c r="A1560" t="s">
        <v>2000</v>
      </c>
      <c r="B1560">
        <v>3104598</v>
      </c>
    </row>
    <row r="1561" spans="1:2" x14ac:dyDescent="0.25">
      <c r="A1561" t="s">
        <v>16</v>
      </c>
      <c r="B1561">
        <v>201468</v>
      </c>
    </row>
    <row r="1562" spans="1:2" x14ac:dyDescent="0.25">
      <c r="A1562" t="s">
        <v>16</v>
      </c>
      <c r="B1562">
        <v>-4122382</v>
      </c>
    </row>
    <row r="1563" spans="1:2" x14ac:dyDescent="0.25">
      <c r="A1563" t="s">
        <v>2000</v>
      </c>
      <c r="B1563">
        <v>61247647</v>
      </c>
    </row>
    <row r="1564" spans="1:2" x14ac:dyDescent="0.25">
      <c r="A1564" t="s">
        <v>16</v>
      </c>
      <c r="B1564">
        <v>-2868754</v>
      </c>
    </row>
    <row r="1565" spans="1:2" x14ac:dyDescent="0.25">
      <c r="A1565" t="s">
        <v>16</v>
      </c>
      <c r="B1565">
        <v>4557214</v>
      </c>
    </row>
    <row r="1566" spans="1:2" x14ac:dyDescent="0.25">
      <c r="A1566" t="s">
        <v>2000</v>
      </c>
      <c r="B1566">
        <v>4347648</v>
      </c>
    </row>
    <row r="1567" spans="1:2" x14ac:dyDescent="0.25">
      <c r="A1567" t="s">
        <v>33</v>
      </c>
      <c r="B1567">
        <v>1852655</v>
      </c>
    </row>
    <row r="1568" spans="1:2" x14ac:dyDescent="0.25">
      <c r="A1568" t="s">
        <v>16</v>
      </c>
      <c r="B1568">
        <v>1247946</v>
      </c>
    </row>
    <row r="1569" spans="1:2" x14ac:dyDescent="0.25">
      <c r="A1569" t="s">
        <v>16</v>
      </c>
      <c r="B1569">
        <v>2156471</v>
      </c>
    </row>
    <row r="1570" spans="1:2" x14ac:dyDescent="0.25">
      <c r="A1570" t="s">
        <v>16</v>
      </c>
      <c r="B1570">
        <v>0</v>
      </c>
    </row>
    <row r="1571" spans="1:2" x14ac:dyDescent="0.25">
      <c r="A1571" t="s">
        <v>2000</v>
      </c>
      <c r="B1571">
        <v>-8067387</v>
      </c>
    </row>
    <row r="1572" spans="1:2" x14ac:dyDescent="0.25">
      <c r="A1572" t="s">
        <v>337</v>
      </c>
      <c r="B1572">
        <v>3153677</v>
      </c>
    </row>
    <row r="1573" spans="1:2" x14ac:dyDescent="0.25">
      <c r="A1573" t="s">
        <v>16</v>
      </c>
      <c r="B1573">
        <v>1354268</v>
      </c>
    </row>
    <row r="1574" spans="1:2" x14ac:dyDescent="0.25">
      <c r="A1574" t="s">
        <v>2000</v>
      </c>
      <c r="B1574">
        <v>289499813</v>
      </c>
    </row>
    <row r="1575" spans="1:2" x14ac:dyDescent="0.25">
      <c r="A1575" t="s">
        <v>2000</v>
      </c>
      <c r="B1575">
        <v>10982364</v>
      </c>
    </row>
    <row r="1576" spans="1:2" x14ac:dyDescent="0.25">
      <c r="A1576" t="s">
        <v>16</v>
      </c>
      <c r="B1576">
        <v>-14468029</v>
      </c>
    </row>
    <row r="1577" spans="1:2" x14ac:dyDescent="0.25">
      <c r="A1577" t="s">
        <v>16</v>
      </c>
      <c r="B1577">
        <v>2985999</v>
      </c>
    </row>
    <row r="1578" spans="1:2" x14ac:dyDescent="0.25">
      <c r="A1578" t="s">
        <v>16</v>
      </c>
      <c r="B1578">
        <v>-9295386</v>
      </c>
    </row>
    <row r="1579" spans="1:2" x14ac:dyDescent="0.25">
      <c r="A1579" t="s">
        <v>33</v>
      </c>
      <c r="B1579">
        <v>-9491157</v>
      </c>
    </row>
    <row r="1580" spans="1:2" x14ac:dyDescent="0.25">
      <c r="A1580" t="s">
        <v>2000</v>
      </c>
      <c r="B1580">
        <v>5552441</v>
      </c>
    </row>
    <row r="1581" spans="1:2" x14ac:dyDescent="0.25">
      <c r="A1581" t="s">
        <v>16</v>
      </c>
      <c r="B1581">
        <v>3942628</v>
      </c>
    </row>
    <row r="1582" spans="1:2" x14ac:dyDescent="0.25">
      <c r="A1582" t="s">
        <v>2000</v>
      </c>
      <c r="B1582">
        <v>5777099</v>
      </c>
    </row>
    <row r="1583" spans="1:2" x14ac:dyDescent="0.25">
      <c r="A1583" t="s">
        <v>33</v>
      </c>
      <c r="B1583">
        <v>18699037</v>
      </c>
    </row>
    <row r="1584" spans="1:2" x14ac:dyDescent="0.25">
      <c r="A1584" t="s">
        <v>2000</v>
      </c>
      <c r="B1584">
        <v>4795009</v>
      </c>
    </row>
    <row r="1585" spans="1:2" x14ac:dyDescent="0.25">
      <c r="A1585" t="s">
        <v>2000</v>
      </c>
      <c r="B1585">
        <v>3690328</v>
      </c>
    </row>
    <row r="1586" spans="1:2" x14ac:dyDescent="0.25">
      <c r="A1586" t="s">
        <v>2000</v>
      </c>
      <c r="B1586">
        <v>-8357761</v>
      </c>
    </row>
    <row r="1587" spans="1:2" x14ac:dyDescent="0.25">
      <c r="A1587" t="s">
        <v>16</v>
      </c>
      <c r="B1587">
        <v>-30425744</v>
      </c>
    </row>
    <row r="1588" spans="1:2" x14ac:dyDescent="0.25">
      <c r="A1588" t="s">
        <v>33</v>
      </c>
      <c r="B1588">
        <v>574080</v>
      </c>
    </row>
    <row r="1589" spans="1:2" x14ac:dyDescent="0.25">
      <c r="A1589" t="s">
        <v>16</v>
      </c>
      <c r="B1589">
        <v>12195695</v>
      </c>
    </row>
    <row r="1590" spans="1:2" x14ac:dyDescent="0.25">
      <c r="A1590" t="s">
        <v>16</v>
      </c>
      <c r="B1590">
        <v>19796</v>
      </c>
    </row>
    <row r="1591" spans="1:2" x14ac:dyDescent="0.25">
      <c r="A1591" t="s">
        <v>16</v>
      </c>
      <c r="B1591">
        <v>463972</v>
      </c>
    </row>
    <row r="1592" spans="1:2" x14ac:dyDescent="0.25">
      <c r="A1592" t="s">
        <v>2000</v>
      </c>
      <c r="B1592">
        <v>15351421</v>
      </c>
    </row>
    <row r="1593" spans="1:2" x14ac:dyDescent="0.25">
      <c r="A1593" t="s">
        <v>16</v>
      </c>
      <c r="B1593">
        <v>-3080347</v>
      </c>
    </row>
    <row r="1594" spans="1:2" x14ac:dyDescent="0.25">
      <c r="A1594" t="s">
        <v>16</v>
      </c>
      <c r="B1594">
        <v>4611062</v>
      </c>
    </row>
    <row r="1595" spans="1:2" x14ac:dyDescent="0.25">
      <c r="A1595" t="s">
        <v>337</v>
      </c>
      <c r="B1595">
        <v>3299382</v>
      </c>
    </row>
    <row r="1596" spans="1:2" x14ac:dyDescent="0.25">
      <c r="A1596" t="s">
        <v>33</v>
      </c>
      <c r="B1596">
        <v>216373</v>
      </c>
    </row>
    <row r="1597" spans="1:2" x14ac:dyDescent="0.25">
      <c r="A1597" t="s">
        <v>33</v>
      </c>
      <c r="B1597">
        <v>24410049</v>
      </c>
    </row>
    <row r="1598" spans="1:2" x14ac:dyDescent="0.25">
      <c r="A1598" t="s">
        <v>16</v>
      </c>
      <c r="B1598">
        <v>11554699</v>
      </c>
    </row>
    <row r="1599" spans="1:2" x14ac:dyDescent="0.25">
      <c r="A1599" t="s">
        <v>16</v>
      </c>
      <c r="B1599">
        <v>-1583154</v>
      </c>
    </row>
    <row r="1600" spans="1:2" x14ac:dyDescent="0.25">
      <c r="A1600" t="s">
        <v>16</v>
      </c>
      <c r="B1600">
        <v>294266</v>
      </c>
    </row>
    <row r="1601" spans="1:2" x14ac:dyDescent="0.25">
      <c r="A1601" t="s">
        <v>16</v>
      </c>
      <c r="B1601">
        <v>3953745</v>
      </c>
    </row>
    <row r="1602" spans="1:2" x14ac:dyDescent="0.25">
      <c r="A1602" t="s">
        <v>16</v>
      </c>
      <c r="B1602">
        <v>-2923675</v>
      </c>
    </row>
    <row r="1603" spans="1:2" x14ac:dyDescent="0.25">
      <c r="A1603" t="s">
        <v>33</v>
      </c>
      <c r="B1603">
        <v>-3956329</v>
      </c>
    </row>
    <row r="1604" spans="1:2" x14ac:dyDescent="0.25">
      <c r="A1604" t="s">
        <v>16</v>
      </c>
      <c r="B1604">
        <v>862551</v>
      </c>
    </row>
    <row r="1605" spans="1:2" x14ac:dyDescent="0.25">
      <c r="A1605" t="s">
        <v>16</v>
      </c>
      <c r="B1605">
        <v>143225</v>
      </c>
    </row>
    <row r="1606" spans="1:2" x14ac:dyDescent="0.25">
      <c r="A1606" t="s">
        <v>33</v>
      </c>
      <c r="B1606">
        <v>12065892</v>
      </c>
    </row>
    <row r="1607" spans="1:2" x14ac:dyDescent="0.25">
      <c r="A1607" t="s">
        <v>2000</v>
      </c>
      <c r="B1607">
        <v>-6856516</v>
      </c>
    </row>
    <row r="1608" spans="1:2" x14ac:dyDescent="0.25">
      <c r="A1608" t="s">
        <v>33</v>
      </c>
      <c r="B1608">
        <v>-8727023</v>
      </c>
    </row>
    <row r="1609" spans="1:2" x14ac:dyDescent="0.25">
      <c r="A1609" t="s">
        <v>16</v>
      </c>
      <c r="B1609">
        <v>-6984836</v>
      </c>
    </row>
    <row r="1610" spans="1:2" x14ac:dyDescent="0.25">
      <c r="A1610" t="s">
        <v>16</v>
      </c>
      <c r="B1610">
        <v>1869417</v>
      </c>
    </row>
    <row r="1611" spans="1:2" x14ac:dyDescent="0.25">
      <c r="A1611" t="s">
        <v>33</v>
      </c>
      <c r="B1611">
        <v>38956288</v>
      </c>
    </row>
    <row r="1612" spans="1:2" x14ac:dyDescent="0.25">
      <c r="A1612" t="s">
        <v>2000</v>
      </c>
      <c r="B1612">
        <v>4299023</v>
      </c>
    </row>
    <row r="1613" spans="1:2" x14ac:dyDescent="0.25">
      <c r="A1613" t="s">
        <v>33</v>
      </c>
      <c r="B1613">
        <v>-6902667</v>
      </c>
    </row>
    <row r="1614" spans="1:2" x14ac:dyDescent="0.25">
      <c r="A1614" t="s">
        <v>16</v>
      </c>
      <c r="B1614">
        <v>0</v>
      </c>
    </row>
    <row r="1615" spans="1:2" x14ac:dyDescent="0.25">
      <c r="A1615" t="s">
        <v>16</v>
      </c>
      <c r="B1615">
        <v>9666459</v>
      </c>
    </row>
    <row r="1616" spans="1:2" x14ac:dyDescent="0.25">
      <c r="A1616" t="s">
        <v>16</v>
      </c>
      <c r="B1616">
        <v>16168359</v>
      </c>
    </row>
    <row r="1617" spans="1:2" x14ac:dyDescent="0.25">
      <c r="A1617" t="s">
        <v>16</v>
      </c>
      <c r="B1617">
        <v>6642254</v>
      </c>
    </row>
    <row r="1618" spans="1:2" x14ac:dyDescent="0.25">
      <c r="A1618" t="s">
        <v>16</v>
      </c>
      <c r="B1618">
        <v>38903179</v>
      </c>
    </row>
    <row r="1619" spans="1:2" x14ac:dyDescent="0.25">
      <c r="A1619" t="s">
        <v>16</v>
      </c>
      <c r="B1619">
        <v>-1507034</v>
      </c>
    </row>
    <row r="1620" spans="1:2" x14ac:dyDescent="0.25">
      <c r="A1620" t="s">
        <v>16</v>
      </c>
      <c r="B1620">
        <v>-13439068</v>
      </c>
    </row>
    <row r="1621" spans="1:2" x14ac:dyDescent="0.25">
      <c r="A1621" t="s">
        <v>16</v>
      </c>
      <c r="B1621">
        <v>-1261103</v>
      </c>
    </row>
    <row r="1622" spans="1:2" x14ac:dyDescent="0.25">
      <c r="A1622" t="s">
        <v>16</v>
      </c>
      <c r="B1622">
        <v>-5000000</v>
      </c>
    </row>
    <row r="1623" spans="1:2" x14ac:dyDescent="0.25">
      <c r="A1623" t="s">
        <v>2000</v>
      </c>
      <c r="B1623">
        <v>-5526095</v>
      </c>
    </row>
    <row r="1624" spans="1:2" x14ac:dyDescent="0.25">
      <c r="A1624" t="s">
        <v>16</v>
      </c>
      <c r="B1624">
        <v>337812</v>
      </c>
    </row>
    <row r="1625" spans="1:2" x14ac:dyDescent="0.25">
      <c r="A1625" t="s">
        <v>2000</v>
      </c>
      <c r="B1625">
        <v>169203</v>
      </c>
    </row>
    <row r="1626" spans="1:2" x14ac:dyDescent="0.25">
      <c r="A1626" t="s">
        <v>16</v>
      </c>
      <c r="B1626">
        <v>2043889</v>
      </c>
    </row>
    <row r="1627" spans="1:2" x14ac:dyDescent="0.25">
      <c r="A1627" t="s">
        <v>16</v>
      </c>
      <c r="B1627">
        <v>858591</v>
      </c>
    </row>
    <row r="1628" spans="1:2" x14ac:dyDescent="0.25">
      <c r="A1628" t="s">
        <v>33</v>
      </c>
      <c r="B1628">
        <v>-15932122</v>
      </c>
    </row>
    <row r="1629" spans="1:2" x14ac:dyDescent="0.25">
      <c r="A1629" t="s">
        <v>16</v>
      </c>
      <c r="B1629">
        <v>-6830281</v>
      </c>
    </row>
    <row r="1630" spans="1:2" x14ac:dyDescent="0.25">
      <c r="A1630" t="s">
        <v>2000</v>
      </c>
      <c r="B1630">
        <v>-3807184</v>
      </c>
    </row>
    <row r="1631" spans="1:2" x14ac:dyDescent="0.25">
      <c r="A1631" t="s">
        <v>16</v>
      </c>
      <c r="B1631">
        <v>11060485</v>
      </c>
    </row>
    <row r="1632" spans="1:2" x14ac:dyDescent="0.25">
      <c r="A1632" t="s">
        <v>16</v>
      </c>
      <c r="B1632">
        <v>9343976</v>
      </c>
    </row>
    <row r="1633" spans="1:2" x14ac:dyDescent="0.25">
      <c r="A1633" t="s">
        <v>33</v>
      </c>
      <c r="B1633">
        <v>-14922639</v>
      </c>
    </row>
    <row r="1634" spans="1:2" x14ac:dyDescent="0.25">
      <c r="A1634" t="s">
        <v>16</v>
      </c>
      <c r="B1634">
        <v>0</v>
      </c>
    </row>
    <row r="1635" spans="1:2" x14ac:dyDescent="0.25">
      <c r="A1635" t="s">
        <v>2000</v>
      </c>
      <c r="B1635">
        <v>0</v>
      </c>
    </row>
    <row r="1636" spans="1:2" x14ac:dyDescent="0.25">
      <c r="A1636" t="s">
        <v>33</v>
      </c>
      <c r="B1636">
        <v>-432783</v>
      </c>
    </row>
    <row r="1637" spans="1:2" x14ac:dyDescent="0.25">
      <c r="A1637" t="s">
        <v>2000</v>
      </c>
      <c r="B1637">
        <v>8093651</v>
      </c>
    </row>
    <row r="1638" spans="1:2" x14ac:dyDescent="0.25">
      <c r="A1638" t="s">
        <v>16</v>
      </c>
      <c r="B1638">
        <v>363561</v>
      </c>
    </row>
    <row r="1639" spans="1:2" x14ac:dyDescent="0.25">
      <c r="A1639" t="s">
        <v>33</v>
      </c>
      <c r="B1639">
        <v>5368865</v>
      </c>
    </row>
    <row r="1640" spans="1:2" x14ac:dyDescent="0.25">
      <c r="A1640" t="s">
        <v>2000</v>
      </c>
      <c r="B1640">
        <v>-2500000</v>
      </c>
    </row>
    <row r="1641" spans="1:2" x14ac:dyDescent="0.25">
      <c r="A1641" t="s">
        <v>16</v>
      </c>
      <c r="B1641">
        <v>0</v>
      </c>
    </row>
    <row r="1642" spans="1:2" x14ac:dyDescent="0.25">
      <c r="A1642" t="s">
        <v>16</v>
      </c>
      <c r="B1642">
        <v>1089000</v>
      </c>
    </row>
    <row r="1643" spans="1:2" x14ac:dyDescent="0.25">
      <c r="A1643" t="s">
        <v>16</v>
      </c>
      <c r="B1643">
        <v>902152</v>
      </c>
    </row>
    <row r="1644" spans="1:2" x14ac:dyDescent="0.25">
      <c r="A1644" t="s">
        <v>2000</v>
      </c>
      <c r="B1644">
        <v>129778</v>
      </c>
    </row>
    <row r="1645" spans="1:2" x14ac:dyDescent="0.25">
      <c r="A1645" t="s">
        <v>16</v>
      </c>
      <c r="B1645">
        <v>21963277</v>
      </c>
    </row>
    <row r="1646" spans="1:2" x14ac:dyDescent="0.25">
      <c r="A1646" t="s">
        <v>448</v>
      </c>
      <c r="B1646">
        <v>0</v>
      </c>
    </row>
    <row r="1647" spans="1:2" x14ac:dyDescent="0.25">
      <c r="A1647" t="s">
        <v>2000</v>
      </c>
      <c r="B1647">
        <v>402208848</v>
      </c>
    </row>
    <row r="1648" spans="1:2" x14ac:dyDescent="0.25">
      <c r="A1648" t="s">
        <v>2000</v>
      </c>
      <c r="B1648">
        <v>66024005</v>
      </c>
    </row>
    <row r="1649" spans="1:2" x14ac:dyDescent="0.25">
      <c r="A1649" t="s">
        <v>16</v>
      </c>
      <c r="B1649">
        <v>41276872</v>
      </c>
    </row>
    <row r="1650" spans="1:2" x14ac:dyDescent="0.25">
      <c r="A1650" t="s">
        <v>2000</v>
      </c>
      <c r="B1650">
        <v>21096475</v>
      </c>
    </row>
    <row r="1651" spans="1:2" x14ac:dyDescent="0.25">
      <c r="A1651" t="s">
        <v>33</v>
      </c>
      <c r="B1651">
        <v>-9029839</v>
      </c>
    </row>
    <row r="1652" spans="1:2" x14ac:dyDescent="0.25">
      <c r="A1652" t="s">
        <v>16</v>
      </c>
      <c r="B1652">
        <v>-8919591</v>
      </c>
    </row>
    <row r="1653" spans="1:2" x14ac:dyDescent="0.25">
      <c r="A1653" t="s">
        <v>2000</v>
      </c>
      <c r="B1653">
        <v>1986433</v>
      </c>
    </row>
    <row r="1654" spans="1:2" x14ac:dyDescent="0.25">
      <c r="A1654" t="s">
        <v>2000</v>
      </c>
      <c r="B1654">
        <v>1745470</v>
      </c>
    </row>
    <row r="1655" spans="1:2" x14ac:dyDescent="0.25">
      <c r="A1655" t="s">
        <v>33</v>
      </c>
      <c r="B1655">
        <v>0</v>
      </c>
    </row>
    <row r="1656" spans="1:2" x14ac:dyDescent="0.25">
      <c r="A1656" t="s">
        <v>16</v>
      </c>
      <c r="B1656">
        <v>82861392</v>
      </c>
    </row>
    <row r="1657" spans="1:2" x14ac:dyDescent="0.25">
      <c r="A1657" t="s">
        <v>33</v>
      </c>
      <c r="B1657">
        <v>458684675</v>
      </c>
    </row>
    <row r="1658" spans="1:2" x14ac:dyDescent="0.25">
      <c r="A1658" t="s">
        <v>33</v>
      </c>
      <c r="B1658">
        <v>170512643</v>
      </c>
    </row>
    <row r="1659" spans="1:2" x14ac:dyDescent="0.25">
      <c r="A1659" t="s">
        <v>16</v>
      </c>
      <c r="B1659">
        <v>5575738</v>
      </c>
    </row>
    <row r="1660" spans="1:2" x14ac:dyDescent="0.25">
      <c r="A1660" t="s">
        <v>337</v>
      </c>
      <c r="B1660">
        <v>1730856</v>
      </c>
    </row>
    <row r="1661" spans="1:2" x14ac:dyDescent="0.25">
      <c r="A1661" t="s">
        <v>33</v>
      </c>
      <c r="B1661">
        <v>774048</v>
      </c>
    </row>
    <row r="1662" spans="1:2" x14ac:dyDescent="0.25">
      <c r="A1662" t="s">
        <v>16</v>
      </c>
      <c r="B1662">
        <v>196317921</v>
      </c>
    </row>
    <row r="1663" spans="1:2" x14ac:dyDescent="0.25">
      <c r="A1663" t="s">
        <v>16</v>
      </c>
      <c r="B1663">
        <v>1118851</v>
      </c>
    </row>
    <row r="1664" spans="1:2" x14ac:dyDescent="0.25">
      <c r="A1664" t="s">
        <v>448</v>
      </c>
      <c r="B1664">
        <v>3106052</v>
      </c>
    </row>
    <row r="1665" spans="1:2" x14ac:dyDescent="0.25">
      <c r="A1665" t="s">
        <v>33</v>
      </c>
      <c r="B1665">
        <v>5822041</v>
      </c>
    </row>
    <row r="1666" spans="1:2" x14ac:dyDescent="0.25">
      <c r="A1666" t="s">
        <v>16</v>
      </c>
      <c r="B1666">
        <v>1516414</v>
      </c>
    </row>
    <row r="1667" spans="1:2" x14ac:dyDescent="0.25">
      <c r="A1667" t="s">
        <v>16</v>
      </c>
      <c r="B1667">
        <v>1055995</v>
      </c>
    </row>
    <row r="1668" spans="1:2" x14ac:dyDescent="0.25">
      <c r="A1668" t="s">
        <v>33</v>
      </c>
      <c r="B1668">
        <v>205077583</v>
      </c>
    </row>
    <row r="1669" spans="1:2" x14ac:dyDescent="0.25">
      <c r="A1669" t="s">
        <v>33</v>
      </c>
      <c r="B1669">
        <v>739104</v>
      </c>
    </row>
    <row r="1670" spans="1:2" x14ac:dyDescent="0.25">
      <c r="A1670" t="s">
        <v>2000</v>
      </c>
      <c r="B1670">
        <v>2730492</v>
      </c>
    </row>
    <row r="1671" spans="1:2" x14ac:dyDescent="0.25">
      <c r="A1671" t="s">
        <v>2000</v>
      </c>
      <c r="B1671">
        <v>1494399</v>
      </c>
    </row>
    <row r="1672" spans="1:2" x14ac:dyDescent="0.25">
      <c r="A1672" t="s">
        <v>16</v>
      </c>
      <c r="B1672">
        <v>-342600</v>
      </c>
    </row>
    <row r="1673" spans="1:2" x14ac:dyDescent="0.25">
      <c r="A1673" t="s">
        <v>16</v>
      </c>
      <c r="B1673">
        <v>5017971</v>
      </c>
    </row>
    <row r="1674" spans="1:2" x14ac:dyDescent="0.25">
      <c r="A1674" t="s">
        <v>16</v>
      </c>
      <c r="B1674">
        <v>1217084</v>
      </c>
    </row>
    <row r="1675" spans="1:2" x14ac:dyDescent="0.25">
      <c r="A1675" t="s">
        <v>33</v>
      </c>
      <c r="B1675">
        <v>4873620</v>
      </c>
    </row>
    <row r="1676" spans="1:2" x14ac:dyDescent="0.25">
      <c r="A1676" t="s">
        <v>16</v>
      </c>
      <c r="B1676">
        <v>1576702</v>
      </c>
    </row>
    <row r="1677" spans="1:2" x14ac:dyDescent="0.25">
      <c r="A1677" t="s">
        <v>2000</v>
      </c>
      <c r="B1677">
        <v>2293625</v>
      </c>
    </row>
    <row r="1678" spans="1:2" x14ac:dyDescent="0.25">
      <c r="A1678" t="s">
        <v>16</v>
      </c>
      <c r="B1678">
        <v>5061425</v>
      </c>
    </row>
    <row r="1679" spans="1:2" x14ac:dyDescent="0.25">
      <c r="A1679" t="s">
        <v>16</v>
      </c>
      <c r="B1679">
        <v>11541758</v>
      </c>
    </row>
    <row r="1680" spans="1:2" x14ac:dyDescent="0.25">
      <c r="A1680" t="s">
        <v>16</v>
      </c>
      <c r="B1680">
        <v>15445131</v>
      </c>
    </row>
    <row r="1681" spans="1:2" x14ac:dyDescent="0.25">
      <c r="A1681" t="s">
        <v>16</v>
      </c>
      <c r="B1681">
        <v>-16088458</v>
      </c>
    </row>
    <row r="1682" spans="1:2" x14ac:dyDescent="0.25">
      <c r="A1682" t="s">
        <v>33</v>
      </c>
      <c r="B1682">
        <v>1554742</v>
      </c>
    </row>
    <row r="1683" spans="1:2" x14ac:dyDescent="0.25">
      <c r="A1683" t="s">
        <v>33</v>
      </c>
      <c r="B1683">
        <v>-4220422</v>
      </c>
    </row>
    <row r="1684" spans="1:2" x14ac:dyDescent="0.25">
      <c r="A1684" t="s">
        <v>16</v>
      </c>
      <c r="B1684">
        <v>-14988207</v>
      </c>
    </row>
    <row r="1685" spans="1:2" x14ac:dyDescent="0.25">
      <c r="A1685" t="s">
        <v>33</v>
      </c>
      <c r="B1685">
        <v>20554</v>
      </c>
    </row>
    <row r="1686" spans="1:2" x14ac:dyDescent="0.25">
      <c r="A1686" t="s">
        <v>33</v>
      </c>
      <c r="B1686">
        <v>1161135</v>
      </c>
    </row>
    <row r="1687" spans="1:2" x14ac:dyDescent="0.25">
      <c r="A1687" t="s">
        <v>2000</v>
      </c>
      <c r="B1687">
        <v>483703557</v>
      </c>
    </row>
    <row r="1688" spans="1:2" x14ac:dyDescent="0.25">
      <c r="A1688" t="s">
        <v>2000</v>
      </c>
      <c r="B1688">
        <v>5667084</v>
      </c>
    </row>
    <row r="1689" spans="1:2" x14ac:dyDescent="0.25">
      <c r="A1689" t="s">
        <v>16</v>
      </c>
      <c r="B1689">
        <v>170031274</v>
      </c>
    </row>
    <row r="1690" spans="1:2" x14ac:dyDescent="0.25">
      <c r="A1690" t="s">
        <v>16</v>
      </c>
      <c r="B1690">
        <v>1205108</v>
      </c>
    </row>
    <row r="1691" spans="1:2" x14ac:dyDescent="0.25">
      <c r="A1691" t="s">
        <v>16</v>
      </c>
      <c r="B1691">
        <v>449406268</v>
      </c>
    </row>
    <row r="1692" spans="1:2" x14ac:dyDescent="0.25">
      <c r="A1692" t="s">
        <v>16</v>
      </c>
      <c r="B1692">
        <v>-2745524</v>
      </c>
    </row>
    <row r="1693" spans="1:2" x14ac:dyDescent="0.25">
      <c r="A1693" t="s">
        <v>22088</v>
      </c>
      <c r="B1693">
        <v>0</v>
      </c>
    </row>
    <row r="1694" spans="1:2" x14ac:dyDescent="0.25">
      <c r="A1694" t="s">
        <v>2000</v>
      </c>
      <c r="B1694">
        <v>-42000000</v>
      </c>
    </row>
    <row r="1695" spans="1:2" x14ac:dyDescent="0.25">
      <c r="A1695" t="s">
        <v>33</v>
      </c>
      <c r="B1695">
        <v>10360553</v>
      </c>
    </row>
    <row r="1696" spans="1:2" x14ac:dyDescent="0.25">
      <c r="A1696" t="s">
        <v>16</v>
      </c>
      <c r="B1696">
        <v>199303188</v>
      </c>
    </row>
    <row r="1697" spans="1:2" x14ac:dyDescent="0.25">
      <c r="A1697" t="s">
        <v>2000</v>
      </c>
      <c r="B1697">
        <v>1413105</v>
      </c>
    </row>
    <row r="1698" spans="1:2" x14ac:dyDescent="0.25">
      <c r="A1698" t="s">
        <v>16</v>
      </c>
      <c r="B1698">
        <v>13446769</v>
      </c>
    </row>
    <row r="1699" spans="1:2" x14ac:dyDescent="0.25">
      <c r="A1699" t="s">
        <v>337</v>
      </c>
      <c r="B1699">
        <v>-2068539</v>
      </c>
    </row>
    <row r="1700" spans="1:2" x14ac:dyDescent="0.25">
      <c r="A1700" t="s">
        <v>16</v>
      </c>
      <c r="B1700">
        <v>1635247</v>
      </c>
    </row>
    <row r="1701" spans="1:2" x14ac:dyDescent="0.25">
      <c r="A1701" t="s">
        <v>2000</v>
      </c>
      <c r="B1701">
        <v>4441977</v>
      </c>
    </row>
    <row r="1702" spans="1:2" x14ac:dyDescent="0.25">
      <c r="A1702" t="s">
        <v>337</v>
      </c>
      <c r="B1702">
        <v>18115724</v>
      </c>
    </row>
    <row r="1703" spans="1:2" x14ac:dyDescent="0.25">
      <c r="A1703" t="s">
        <v>16</v>
      </c>
      <c r="B1703">
        <v>1232210</v>
      </c>
    </row>
    <row r="1704" spans="1:2" x14ac:dyDescent="0.25">
      <c r="A1704" t="s">
        <v>2000</v>
      </c>
      <c r="B1704">
        <v>2231274</v>
      </c>
    </row>
    <row r="1705" spans="1:2" x14ac:dyDescent="0.25">
      <c r="A1705" t="s">
        <v>33</v>
      </c>
      <c r="B1705">
        <v>188465915</v>
      </c>
    </row>
    <row r="1706" spans="1:2" x14ac:dyDescent="0.25">
      <c r="A1706" t="s">
        <v>16</v>
      </c>
      <c r="B1706">
        <v>260154</v>
      </c>
    </row>
    <row r="1707" spans="1:2" x14ac:dyDescent="0.25">
      <c r="A1707" t="s">
        <v>16</v>
      </c>
      <c r="B1707">
        <v>-22924916</v>
      </c>
    </row>
    <row r="1708" spans="1:2" x14ac:dyDescent="0.25">
      <c r="A1708" t="s">
        <v>448</v>
      </c>
      <c r="B1708">
        <v>0</v>
      </c>
    </row>
    <row r="1709" spans="1:2" x14ac:dyDescent="0.25">
      <c r="A1709" t="s">
        <v>2000</v>
      </c>
      <c r="B1709">
        <v>15419397</v>
      </c>
    </row>
    <row r="1710" spans="1:2" x14ac:dyDescent="0.25">
      <c r="A1710" t="s">
        <v>16</v>
      </c>
      <c r="B1710">
        <v>17071603</v>
      </c>
    </row>
    <row r="1711" spans="1:2" x14ac:dyDescent="0.25">
      <c r="A1711" t="s">
        <v>33</v>
      </c>
      <c r="B1711">
        <v>20710451</v>
      </c>
    </row>
    <row r="1712" spans="1:2" x14ac:dyDescent="0.25">
      <c r="A1712" t="s">
        <v>16</v>
      </c>
      <c r="B1712">
        <v>-8582944</v>
      </c>
    </row>
    <row r="1713" spans="1:2" x14ac:dyDescent="0.25">
      <c r="A1713" t="s">
        <v>2000</v>
      </c>
      <c r="B1713">
        <v>6070725</v>
      </c>
    </row>
    <row r="1714" spans="1:2" x14ac:dyDescent="0.25">
      <c r="A1714" t="s">
        <v>16</v>
      </c>
      <c r="B1714">
        <v>-16552694</v>
      </c>
    </row>
    <row r="1715" spans="1:2" x14ac:dyDescent="0.25">
      <c r="A1715" t="s">
        <v>2000</v>
      </c>
      <c r="B1715">
        <v>715983</v>
      </c>
    </row>
    <row r="1716" spans="1:2" x14ac:dyDescent="0.25">
      <c r="A1716" t="s">
        <v>16</v>
      </c>
      <c r="B1716">
        <v>35489265</v>
      </c>
    </row>
    <row r="1717" spans="1:2" x14ac:dyDescent="0.25">
      <c r="A1717" t="s">
        <v>16</v>
      </c>
      <c r="B1717">
        <v>2060847</v>
      </c>
    </row>
    <row r="1718" spans="1:2" x14ac:dyDescent="0.25">
      <c r="A1718" t="s">
        <v>16</v>
      </c>
      <c r="B1718">
        <v>6153593</v>
      </c>
    </row>
    <row r="1719" spans="1:2" x14ac:dyDescent="0.25">
      <c r="A1719" t="s">
        <v>33</v>
      </c>
      <c r="B1719">
        <v>-21680876</v>
      </c>
    </row>
    <row r="1720" spans="1:2" x14ac:dyDescent="0.25">
      <c r="A1720" t="s">
        <v>16</v>
      </c>
      <c r="B1720">
        <v>10873237</v>
      </c>
    </row>
    <row r="1721" spans="1:2" x14ac:dyDescent="0.25">
      <c r="A1721" t="s">
        <v>16</v>
      </c>
      <c r="B1721">
        <v>2678414</v>
      </c>
    </row>
    <row r="1722" spans="1:2" x14ac:dyDescent="0.25">
      <c r="A1722" t="s">
        <v>2000</v>
      </c>
      <c r="B1722">
        <v>-4668353</v>
      </c>
    </row>
    <row r="1723" spans="1:2" x14ac:dyDescent="0.25">
      <c r="A1723" t="s">
        <v>2000</v>
      </c>
      <c r="B1723">
        <v>7698010</v>
      </c>
    </row>
    <row r="1724" spans="1:2" x14ac:dyDescent="0.25">
      <c r="A1724" t="s">
        <v>16</v>
      </c>
      <c r="B1724">
        <v>11207891</v>
      </c>
    </row>
    <row r="1725" spans="1:2" x14ac:dyDescent="0.25">
      <c r="A1725" t="s">
        <v>2000</v>
      </c>
      <c r="B1725">
        <v>-2733657</v>
      </c>
    </row>
    <row r="1726" spans="1:2" x14ac:dyDescent="0.25">
      <c r="A1726" t="s">
        <v>2000</v>
      </c>
      <c r="B1726">
        <v>24143410</v>
      </c>
    </row>
    <row r="1727" spans="1:2" x14ac:dyDescent="0.25">
      <c r="A1727" t="s">
        <v>16</v>
      </c>
      <c r="B1727">
        <v>-2137646</v>
      </c>
    </row>
    <row r="1728" spans="1:2" x14ac:dyDescent="0.25">
      <c r="A1728" t="s">
        <v>16</v>
      </c>
      <c r="B1728">
        <v>12734391</v>
      </c>
    </row>
    <row r="1729" spans="1:2" x14ac:dyDescent="0.25">
      <c r="A1729" t="s">
        <v>16</v>
      </c>
      <c r="B1729">
        <v>23885627</v>
      </c>
    </row>
    <row r="1730" spans="1:2" x14ac:dyDescent="0.25">
      <c r="A1730" t="s">
        <v>16</v>
      </c>
      <c r="B1730">
        <v>17487531</v>
      </c>
    </row>
    <row r="1731" spans="1:2" x14ac:dyDescent="0.25">
      <c r="A1731" t="s">
        <v>33</v>
      </c>
      <c r="B1731">
        <v>9460601</v>
      </c>
    </row>
    <row r="1732" spans="1:2" x14ac:dyDescent="0.25">
      <c r="A1732" t="s">
        <v>16</v>
      </c>
      <c r="B1732">
        <v>20005435</v>
      </c>
    </row>
    <row r="1733" spans="1:2" x14ac:dyDescent="0.25">
      <c r="A1733" t="s">
        <v>2000</v>
      </c>
      <c r="B1733">
        <v>-1929129</v>
      </c>
    </row>
    <row r="1734" spans="1:2" x14ac:dyDescent="0.25">
      <c r="A1734" t="s">
        <v>448</v>
      </c>
      <c r="B1734">
        <v>0</v>
      </c>
    </row>
    <row r="1735" spans="1:2" x14ac:dyDescent="0.25">
      <c r="A1735" t="s">
        <v>16</v>
      </c>
      <c r="B1735">
        <v>34878502</v>
      </c>
    </row>
    <row r="1736" spans="1:2" x14ac:dyDescent="0.25">
      <c r="A1736" t="s">
        <v>16</v>
      </c>
      <c r="B1736">
        <v>-11706024</v>
      </c>
    </row>
    <row r="1737" spans="1:2" x14ac:dyDescent="0.25">
      <c r="A1737" t="s">
        <v>2000</v>
      </c>
      <c r="B1737">
        <v>31208180</v>
      </c>
    </row>
    <row r="1738" spans="1:2" x14ac:dyDescent="0.25">
      <c r="A1738" t="s">
        <v>2000</v>
      </c>
      <c r="B1738">
        <v>-8517793</v>
      </c>
    </row>
    <row r="1739" spans="1:2" x14ac:dyDescent="0.25">
      <c r="A1739" t="s">
        <v>16</v>
      </c>
      <c r="B1739">
        <v>13985225</v>
      </c>
    </row>
    <row r="1740" spans="1:2" x14ac:dyDescent="0.25">
      <c r="A1740" t="s">
        <v>16</v>
      </c>
      <c r="B1740">
        <v>39024251</v>
      </c>
    </row>
    <row r="1741" spans="1:2" x14ac:dyDescent="0.25">
      <c r="A1741" t="s">
        <v>16</v>
      </c>
      <c r="B1741">
        <v>26926706</v>
      </c>
    </row>
    <row r="1742" spans="1:2" x14ac:dyDescent="0.25">
      <c r="A1742" t="s">
        <v>16</v>
      </c>
      <c r="B1742">
        <v>1413502</v>
      </c>
    </row>
    <row r="1743" spans="1:2" x14ac:dyDescent="0.25">
      <c r="A1743" t="s">
        <v>16</v>
      </c>
      <c r="B1743">
        <v>16186793</v>
      </c>
    </row>
    <row r="1744" spans="1:2" x14ac:dyDescent="0.25">
      <c r="A1744" t="s">
        <v>2000</v>
      </c>
      <c r="B1744">
        <v>-4620747</v>
      </c>
    </row>
    <row r="1745" spans="1:2" x14ac:dyDescent="0.25">
      <c r="A1745" t="s">
        <v>16</v>
      </c>
      <c r="B1745">
        <v>9888167</v>
      </c>
    </row>
    <row r="1746" spans="1:2" x14ac:dyDescent="0.25">
      <c r="A1746" t="s">
        <v>2000</v>
      </c>
      <c r="B1746">
        <v>-17179985</v>
      </c>
    </row>
    <row r="1747" spans="1:2" x14ac:dyDescent="0.25">
      <c r="A1747" t="s">
        <v>2000</v>
      </c>
      <c r="B1747">
        <v>4010647</v>
      </c>
    </row>
    <row r="1748" spans="1:2" x14ac:dyDescent="0.25">
      <c r="A1748" t="s">
        <v>2709</v>
      </c>
      <c r="B1748">
        <v>5006</v>
      </c>
    </row>
    <row r="1749" spans="1:2" x14ac:dyDescent="0.25">
      <c r="A1749" t="s">
        <v>16</v>
      </c>
      <c r="B1749">
        <v>22120318</v>
      </c>
    </row>
    <row r="1750" spans="1:2" x14ac:dyDescent="0.25">
      <c r="A1750" t="s">
        <v>2000</v>
      </c>
      <c r="B1750">
        <v>23591472</v>
      </c>
    </row>
    <row r="1751" spans="1:2" x14ac:dyDescent="0.25">
      <c r="A1751" t="s">
        <v>510</v>
      </c>
      <c r="B1751">
        <v>23472449</v>
      </c>
    </row>
    <row r="1752" spans="1:2" x14ac:dyDescent="0.25">
      <c r="A1752" t="s">
        <v>16</v>
      </c>
      <c r="B1752">
        <v>1244381</v>
      </c>
    </row>
    <row r="1753" spans="1:2" x14ac:dyDescent="0.25">
      <c r="A1753" t="s">
        <v>16</v>
      </c>
      <c r="B1753">
        <v>5626043</v>
      </c>
    </row>
    <row r="1754" spans="1:2" x14ac:dyDescent="0.25">
      <c r="A1754" t="s">
        <v>16</v>
      </c>
      <c r="B1754">
        <v>12824573</v>
      </c>
    </row>
    <row r="1755" spans="1:2" x14ac:dyDescent="0.25">
      <c r="A1755" t="s">
        <v>2000</v>
      </c>
      <c r="B1755">
        <v>186957688</v>
      </c>
    </row>
    <row r="1756" spans="1:2" x14ac:dyDescent="0.25">
      <c r="A1756" t="s">
        <v>16</v>
      </c>
      <c r="B1756">
        <v>-6354384</v>
      </c>
    </row>
    <row r="1757" spans="1:2" x14ac:dyDescent="0.25">
      <c r="A1757" t="s">
        <v>16</v>
      </c>
      <c r="B1757">
        <v>-8994031</v>
      </c>
    </row>
    <row r="1758" spans="1:2" x14ac:dyDescent="0.25">
      <c r="A1758" t="s">
        <v>16</v>
      </c>
      <c r="B1758">
        <v>18271196</v>
      </c>
    </row>
    <row r="1759" spans="1:2" x14ac:dyDescent="0.25">
      <c r="A1759" t="s">
        <v>16</v>
      </c>
      <c r="B1759">
        <v>-2294932</v>
      </c>
    </row>
    <row r="1760" spans="1:2" x14ac:dyDescent="0.25">
      <c r="A1760" t="s">
        <v>2000</v>
      </c>
      <c r="B1760">
        <v>17388235</v>
      </c>
    </row>
    <row r="1761" spans="1:2" x14ac:dyDescent="0.25">
      <c r="A1761" t="s">
        <v>16</v>
      </c>
      <c r="B1761">
        <v>6488114</v>
      </c>
    </row>
    <row r="1762" spans="1:2" x14ac:dyDescent="0.25">
      <c r="A1762" t="s">
        <v>2000</v>
      </c>
      <c r="B1762">
        <v>1382259</v>
      </c>
    </row>
    <row r="1763" spans="1:2" x14ac:dyDescent="0.25">
      <c r="A1763" t="s">
        <v>2000</v>
      </c>
      <c r="B1763">
        <v>20240128</v>
      </c>
    </row>
    <row r="1764" spans="1:2" x14ac:dyDescent="0.25">
      <c r="A1764" t="s">
        <v>2000</v>
      </c>
      <c r="B1764">
        <v>-9205999</v>
      </c>
    </row>
    <row r="1765" spans="1:2" x14ac:dyDescent="0.25">
      <c r="A1765" t="s">
        <v>33</v>
      </c>
      <c r="B1765">
        <v>115738726</v>
      </c>
    </row>
    <row r="1766" spans="1:2" x14ac:dyDescent="0.25">
      <c r="A1766" t="s">
        <v>2000</v>
      </c>
      <c r="B1766">
        <v>97920733</v>
      </c>
    </row>
    <row r="1767" spans="1:2" x14ac:dyDescent="0.25">
      <c r="A1767" t="s">
        <v>16</v>
      </c>
      <c r="B1767">
        <v>-2651632</v>
      </c>
    </row>
    <row r="1768" spans="1:2" x14ac:dyDescent="0.25">
      <c r="A1768" t="s">
        <v>16</v>
      </c>
      <c r="B1768">
        <v>-30354560</v>
      </c>
    </row>
    <row r="1769" spans="1:2" x14ac:dyDescent="0.25">
      <c r="A1769" t="s">
        <v>16</v>
      </c>
      <c r="B1769">
        <v>1197992</v>
      </c>
    </row>
    <row r="1770" spans="1:2" x14ac:dyDescent="0.25">
      <c r="A1770" t="s">
        <v>16</v>
      </c>
      <c r="B1770">
        <v>-8650382</v>
      </c>
    </row>
    <row r="1771" spans="1:2" x14ac:dyDescent="0.25">
      <c r="A1771" t="s">
        <v>16</v>
      </c>
      <c r="B1771">
        <v>4960385</v>
      </c>
    </row>
    <row r="1772" spans="1:2" x14ac:dyDescent="0.25">
      <c r="A1772" t="s">
        <v>2000</v>
      </c>
      <c r="B1772">
        <v>16247964</v>
      </c>
    </row>
    <row r="1773" spans="1:2" x14ac:dyDescent="0.25">
      <c r="A1773" t="s">
        <v>2000</v>
      </c>
      <c r="B1773">
        <v>118697012</v>
      </c>
    </row>
    <row r="1774" spans="1:2" x14ac:dyDescent="0.25">
      <c r="A1774" t="s">
        <v>16</v>
      </c>
      <c r="B1774">
        <v>45968936</v>
      </c>
    </row>
    <row r="1775" spans="1:2" x14ac:dyDescent="0.25">
      <c r="A1775" t="s">
        <v>16</v>
      </c>
      <c r="B1775">
        <v>4228953</v>
      </c>
    </row>
    <row r="1776" spans="1:2" x14ac:dyDescent="0.25">
      <c r="A1776" t="s">
        <v>16</v>
      </c>
      <c r="B1776">
        <v>2268181</v>
      </c>
    </row>
    <row r="1777" spans="1:2" x14ac:dyDescent="0.25">
      <c r="A1777" t="s">
        <v>16</v>
      </c>
      <c r="B1777">
        <v>-372045</v>
      </c>
    </row>
    <row r="1778" spans="1:2" x14ac:dyDescent="0.25">
      <c r="A1778" t="s">
        <v>16</v>
      </c>
      <c r="B1778">
        <v>13236513</v>
      </c>
    </row>
    <row r="1779" spans="1:2" x14ac:dyDescent="0.25">
      <c r="A1779" t="s">
        <v>2000</v>
      </c>
      <c r="B1779">
        <v>10959015</v>
      </c>
    </row>
    <row r="1780" spans="1:2" x14ac:dyDescent="0.25">
      <c r="A1780" t="s">
        <v>16</v>
      </c>
      <c r="B1780">
        <v>-13893525</v>
      </c>
    </row>
    <row r="1781" spans="1:2" x14ac:dyDescent="0.25">
      <c r="A1781" t="s">
        <v>2000</v>
      </c>
      <c r="B1781">
        <v>11359129</v>
      </c>
    </row>
    <row r="1782" spans="1:2" x14ac:dyDescent="0.25">
      <c r="A1782" t="s">
        <v>16</v>
      </c>
      <c r="B1782">
        <v>22763605</v>
      </c>
    </row>
    <row r="1783" spans="1:2" x14ac:dyDescent="0.25">
      <c r="A1783" t="s">
        <v>16</v>
      </c>
      <c r="B1783">
        <v>115518974</v>
      </c>
    </row>
    <row r="1784" spans="1:2" x14ac:dyDescent="0.25">
      <c r="A1784" t="s">
        <v>16</v>
      </c>
      <c r="B1784">
        <v>-2740105</v>
      </c>
    </row>
    <row r="1785" spans="1:2" x14ac:dyDescent="0.25">
      <c r="A1785" t="s">
        <v>2000</v>
      </c>
      <c r="B1785">
        <v>3989297</v>
      </c>
    </row>
    <row r="1786" spans="1:2" x14ac:dyDescent="0.25">
      <c r="A1786" t="s">
        <v>16</v>
      </c>
      <c r="B1786">
        <v>11633874</v>
      </c>
    </row>
    <row r="1787" spans="1:2" x14ac:dyDescent="0.25">
      <c r="A1787" t="s">
        <v>16</v>
      </c>
      <c r="B1787">
        <v>20681173</v>
      </c>
    </row>
    <row r="1788" spans="1:2" x14ac:dyDescent="0.25">
      <c r="A1788" t="s">
        <v>33</v>
      </c>
      <c r="B1788">
        <v>14404261</v>
      </c>
    </row>
    <row r="1789" spans="1:2" x14ac:dyDescent="0.25">
      <c r="A1789" t="s">
        <v>16</v>
      </c>
      <c r="B1789">
        <v>37410827</v>
      </c>
    </row>
    <row r="1790" spans="1:2" x14ac:dyDescent="0.25">
      <c r="A1790" t="s">
        <v>16</v>
      </c>
      <c r="B1790">
        <v>-1538731</v>
      </c>
    </row>
    <row r="1791" spans="1:2" x14ac:dyDescent="0.25">
      <c r="A1791" t="s">
        <v>2000</v>
      </c>
      <c r="B1791">
        <v>-5528238</v>
      </c>
    </row>
    <row r="1792" spans="1:2" x14ac:dyDescent="0.25">
      <c r="A1792" t="s">
        <v>16</v>
      </c>
      <c r="B1792">
        <v>-10468511</v>
      </c>
    </row>
    <row r="1793" spans="1:2" x14ac:dyDescent="0.25">
      <c r="A1793" t="s">
        <v>16</v>
      </c>
      <c r="B1793">
        <v>59227</v>
      </c>
    </row>
    <row r="1794" spans="1:2" x14ac:dyDescent="0.25">
      <c r="A1794" t="s">
        <v>16</v>
      </c>
      <c r="B1794">
        <v>12853487</v>
      </c>
    </row>
    <row r="1795" spans="1:2" x14ac:dyDescent="0.25">
      <c r="A1795" t="s">
        <v>16</v>
      </c>
      <c r="B1795">
        <v>8217997</v>
      </c>
    </row>
    <row r="1796" spans="1:2" x14ac:dyDescent="0.25">
      <c r="A1796" t="s">
        <v>16</v>
      </c>
      <c r="B1796">
        <v>27627310</v>
      </c>
    </row>
    <row r="1797" spans="1:2" x14ac:dyDescent="0.25">
      <c r="A1797" t="s">
        <v>16</v>
      </c>
      <c r="B1797">
        <v>12424195</v>
      </c>
    </row>
    <row r="1798" spans="1:2" x14ac:dyDescent="0.25">
      <c r="A1798" t="s">
        <v>16</v>
      </c>
      <c r="B1798">
        <v>1510053</v>
      </c>
    </row>
    <row r="1799" spans="1:2" x14ac:dyDescent="0.25">
      <c r="A1799" t="s">
        <v>16</v>
      </c>
      <c r="B1799">
        <v>1436308</v>
      </c>
    </row>
    <row r="1800" spans="1:2" x14ac:dyDescent="0.25">
      <c r="A1800" t="s">
        <v>16</v>
      </c>
      <c r="B1800">
        <v>-7653850</v>
      </c>
    </row>
    <row r="1801" spans="1:2" x14ac:dyDescent="0.25">
      <c r="A1801" t="s">
        <v>2000</v>
      </c>
      <c r="B1801">
        <v>0</v>
      </c>
    </row>
    <row r="1802" spans="1:2" x14ac:dyDescent="0.25">
      <c r="A1802" t="s">
        <v>16</v>
      </c>
      <c r="B1802">
        <v>-6455496</v>
      </c>
    </row>
    <row r="1803" spans="1:2" x14ac:dyDescent="0.25">
      <c r="A1803" t="s">
        <v>16</v>
      </c>
      <c r="B1803">
        <v>-31308808</v>
      </c>
    </row>
    <row r="1804" spans="1:2" x14ac:dyDescent="0.25">
      <c r="A1804" t="s">
        <v>16</v>
      </c>
      <c r="B1804">
        <v>5069101</v>
      </c>
    </row>
    <row r="1805" spans="1:2" x14ac:dyDescent="0.25">
      <c r="A1805" t="s">
        <v>33</v>
      </c>
      <c r="B1805">
        <v>-18060054</v>
      </c>
    </row>
    <row r="1806" spans="1:2" x14ac:dyDescent="0.25">
      <c r="A1806" t="s">
        <v>337</v>
      </c>
      <c r="B1806">
        <v>20305841</v>
      </c>
    </row>
    <row r="1807" spans="1:2" x14ac:dyDescent="0.25">
      <c r="A1807" t="s">
        <v>33</v>
      </c>
      <c r="B1807">
        <v>1494969</v>
      </c>
    </row>
    <row r="1808" spans="1:2" x14ac:dyDescent="0.25">
      <c r="A1808" t="s">
        <v>16</v>
      </c>
      <c r="B1808">
        <v>19740070</v>
      </c>
    </row>
    <row r="1809" spans="1:2" x14ac:dyDescent="0.25">
      <c r="A1809" t="s">
        <v>16</v>
      </c>
      <c r="B1809">
        <v>4134992</v>
      </c>
    </row>
    <row r="1810" spans="1:2" x14ac:dyDescent="0.25">
      <c r="A1810" t="s">
        <v>16</v>
      </c>
      <c r="B1810">
        <v>1305887</v>
      </c>
    </row>
    <row r="1811" spans="1:2" x14ac:dyDescent="0.25">
      <c r="A1811" t="s">
        <v>33</v>
      </c>
      <c r="B1811">
        <v>71609321</v>
      </c>
    </row>
    <row r="1812" spans="1:2" x14ac:dyDescent="0.25">
      <c r="A1812" t="s">
        <v>2000</v>
      </c>
      <c r="B1812">
        <v>-6000000</v>
      </c>
    </row>
    <row r="1813" spans="1:2" x14ac:dyDescent="0.25">
      <c r="A1813" t="s">
        <v>2000</v>
      </c>
      <c r="B1813">
        <v>0</v>
      </c>
    </row>
    <row r="1814" spans="1:2" x14ac:dyDescent="0.25">
      <c r="A1814" t="s">
        <v>16</v>
      </c>
      <c r="B1814">
        <v>-11165252</v>
      </c>
    </row>
    <row r="1815" spans="1:2" x14ac:dyDescent="0.25">
      <c r="A1815" t="s">
        <v>16</v>
      </c>
      <c r="B1815">
        <v>-4514228</v>
      </c>
    </row>
    <row r="1816" spans="1:2" x14ac:dyDescent="0.25">
      <c r="A1816" t="s">
        <v>33</v>
      </c>
      <c r="B1816">
        <v>62270891</v>
      </c>
    </row>
    <row r="1817" spans="1:2" x14ac:dyDescent="0.25">
      <c r="A1817" t="s">
        <v>16</v>
      </c>
      <c r="B1817">
        <v>17037887</v>
      </c>
    </row>
    <row r="1818" spans="1:2" x14ac:dyDescent="0.25">
      <c r="A1818" t="s">
        <v>16</v>
      </c>
      <c r="B1818">
        <v>-15257088</v>
      </c>
    </row>
    <row r="1819" spans="1:2" x14ac:dyDescent="0.25">
      <c r="A1819" t="s">
        <v>33</v>
      </c>
      <c r="B1819">
        <v>16029569</v>
      </c>
    </row>
    <row r="1820" spans="1:2" x14ac:dyDescent="0.25">
      <c r="A1820" t="s">
        <v>2000</v>
      </c>
      <c r="B1820">
        <v>1854933</v>
      </c>
    </row>
    <row r="1821" spans="1:2" x14ac:dyDescent="0.25">
      <c r="A1821" t="s">
        <v>16</v>
      </c>
      <c r="B1821">
        <v>1224605</v>
      </c>
    </row>
    <row r="1822" spans="1:2" x14ac:dyDescent="0.25">
      <c r="A1822" t="s">
        <v>2000</v>
      </c>
      <c r="B1822">
        <v>77946358</v>
      </c>
    </row>
    <row r="1823" spans="1:2" x14ac:dyDescent="0.25">
      <c r="A1823" t="s">
        <v>33</v>
      </c>
      <c r="B1823">
        <v>12369573</v>
      </c>
    </row>
    <row r="1824" spans="1:2" x14ac:dyDescent="0.25">
      <c r="A1824" t="s">
        <v>33</v>
      </c>
      <c r="B1824">
        <v>-18626473</v>
      </c>
    </row>
    <row r="1825" spans="1:2" x14ac:dyDescent="0.25">
      <c r="A1825" t="s">
        <v>33</v>
      </c>
      <c r="B1825">
        <v>8533973</v>
      </c>
    </row>
    <row r="1826" spans="1:2" x14ac:dyDescent="0.25">
      <c r="A1826" t="s">
        <v>16</v>
      </c>
      <c r="B1826">
        <v>3765562</v>
      </c>
    </row>
    <row r="1827" spans="1:2" x14ac:dyDescent="0.25">
      <c r="A1827" t="s">
        <v>16</v>
      </c>
      <c r="B1827">
        <v>-17627650</v>
      </c>
    </row>
    <row r="1828" spans="1:2" x14ac:dyDescent="0.25">
      <c r="A1828" t="s">
        <v>16</v>
      </c>
      <c r="B1828">
        <v>1082891</v>
      </c>
    </row>
    <row r="1829" spans="1:2" x14ac:dyDescent="0.25">
      <c r="A1829" t="s">
        <v>16</v>
      </c>
      <c r="B1829">
        <v>6698361</v>
      </c>
    </row>
    <row r="1830" spans="1:2" x14ac:dyDescent="0.25">
      <c r="A1830" t="s">
        <v>16</v>
      </c>
      <c r="B1830">
        <v>-9414846</v>
      </c>
    </row>
    <row r="1831" spans="1:2" x14ac:dyDescent="0.25">
      <c r="A1831" t="s">
        <v>2000</v>
      </c>
      <c r="B1831">
        <v>8141292</v>
      </c>
    </row>
    <row r="1832" spans="1:2" x14ac:dyDescent="0.25">
      <c r="A1832" t="s">
        <v>2000</v>
      </c>
      <c r="B1832">
        <v>1382462</v>
      </c>
    </row>
    <row r="1833" spans="1:2" x14ac:dyDescent="0.25">
      <c r="A1833" t="s">
        <v>2000</v>
      </c>
      <c r="B1833">
        <v>-7239549</v>
      </c>
    </row>
    <row r="1834" spans="1:2" x14ac:dyDescent="0.25">
      <c r="A1834" t="s">
        <v>16</v>
      </c>
      <c r="B1834">
        <v>-4467027</v>
      </c>
    </row>
    <row r="1835" spans="1:2" x14ac:dyDescent="0.25">
      <c r="A1835" t="s">
        <v>2000</v>
      </c>
      <c r="B1835">
        <v>47789074</v>
      </c>
    </row>
    <row r="1836" spans="1:2" x14ac:dyDescent="0.25">
      <c r="A1836" t="s">
        <v>16</v>
      </c>
      <c r="B1836">
        <v>2218579</v>
      </c>
    </row>
    <row r="1837" spans="1:2" x14ac:dyDescent="0.25">
      <c r="A1837" t="s">
        <v>16</v>
      </c>
      <c r="B1837">
        <v>892995</v>
      </c>
    </row>
    <row r="1838" spans="1:2" x14ac:dyDescent="0.25">
      <c r="A1838" t="s">
        <v>2000</v>
      </c>
      <c r="B1838">
        <v>-2937222</v>
      </c>
    </row>
    <row r="1839" spans="1:2" x14ac:dyDescent="0.25">
      <c r="A1839" t="s">
        <v>33</v>
      </c>
      <c r="B1839">
        <v>25421633</v>
      </c>
    </row>
    <row r="1840" spans="1:2" x14ac:dyDescent="0.25">
      <c r="A1840" t="s">
        <v>16</v>
      </c>
      <c r="B1840">
        <v>1547867</v>
      </c>
    </row>
    <row r="1841" spans="1:2" x14ac:dyDescent="0.25">
      <c r="A1841" t="s">
        <v>16</v>
      </c>
      <c r="B1841">
        <v>2415312</v>
      </c>
    </row>
    <row r="1842" spans="1:2" x14ac:dyDescent="0.25">
      <c r="A1842" t="s">
        <v>16</v>
      </c>
      <c r="B1842">
        <v>358047</v>
      </c>
    </row>
    <row r="1843" spans="1:2" x14ac:dyDescent="0.25">
      <c r="A1843" t="s">
        <v>2000</v>
      </c>
      <c r="B1843">
        <v>1823154</v>
      </c>
    </row>
    <row r="1844" spans="1:2" x14ac:dyDescent="0.25">
      <c r="A1844" t="s">
        <v>33</v>
      </c>
      <c r="B1844">
        <v>4263112</v>
      </c>
    </row>
    <row r="1845" spans="1:2" x14ac:dyDescent="0.25">
      <c r="A1845" t="s">
        <v>16</v>
      </c>
      <c r="B1845">
        <v>253742922</v>
      </c>
    </row>
    <row r="1846" spans="1:2" x14ac:dyDescent="0.25">
      <c r="A1846" t="s">
        <v>16</v>
      </c>
      <c r="B1846">
        <v>418881154</v>
      </c>
    </row>
    <row r="1847" spans="1:2" x14ac:dyDescent="0.25">
      <c r="A1847" t="s">
        <v>33</v>
      </c>
      <c r="B1847">
        <v>2603061</v>
      </c>
    </row>
    <row r="1848" spans="1:2" x14ac:dyDescent="0.25">
      <c r="A1848" t="s">
        <v>337</v>
      </c>
      <c r="B1848">
        <v>399967620</v>
      </c>
    </row>
    <row r="1849" spans="1:2" x14ac:dyDescent="0.25">
      <c r="A1849" t="s">
        <v>16</v>
      </c>
      <c r="B1849">
        <v>165405498</v>
      </c>
    </row>
    <row r="1850" spans="1:2" x14ac:dyDescent="0.25">
      <c r="A1850" t="s">
        <v>16</v>
      </c>
      <c r="B1850">
        <v>51029070</v>
      </c>
    </row>
    <row r="1851" spans="1:2" x14ac:dyDescent="0.25">
      <c r="A1851" t="s">
        <v>16</v>
      </c>
      <c r="B1851">
        <v>2175939</v>
      </c>
    </row>
    <row r="1852" spans="1:2" x14ac:dyDescent="0.25">
      <c r="A1852" t="s">
        <v>2000</v>
      </c>
      <c r="B1852">
        <v>108418501</v>
      </c>
    </row>
    <row r="1853" spans="1:2" x14ac:dyDescent="0.25">
      <c r="A1853" t="s">
        <v>16</v>
      </c>
      <c r="B1853">
        <v>-2846061</v>
      </c>
    </row>
    <row r="1854" spans="1:2" x14ac:dyDescent="0.25">
      <c r="A1854" t="s">
        <v>16</v>
      </c>
      <c r="B1854">
        <v>-1476192</v>
      </c>
    </row>
    <row r="1855" spans="1:2" x14ac:dyDescent="0.25">
      <c r="A1855" t="s">
        <v>22088</v>
      </c>
      <c r="B1855">
        <v>31616692</v>
      </c>
    </row>
    <row r="1856" spans="1:2" x14ac:dyDescent="0.25">
      <c r="A1856" t="s">
        <v>2709</v>
      </c>
      <c r="B1856">
        <v>403056</v>
      </c>
    </row>
    <row r="1857" spans="1:2" x14ac:dyDescent="0.25">
      <c r="A1857" t="s">
        <v>16</v>
      </c>
      <c r="B1857">
        <v>2919570</v>
      </c>
    </row>
    <row r="1858" spans="1:2" x14ac:dyDescent="0.25">
      <c r="A1858" t="s">
        <v>16</v>
      </c>
      <c r="B1858">
        <v>1794187</v>
      </c>
    </row>
    <row r="1859" spans="1:2" x14ac:dyDescent="0.25">
      <c r="A1859" t="s">
        <v>16</v>
      </c>
      <c r="B1859">
        <v>-27970321</v>
      </c>
    </row>
    <row r="1860" spans="1:2" x14ac:dyDescent="0.25">
      <c r="A1860" t="s">
        <v>33</v>
      </c>
      <c r="B1860">
        <v>545825</v>
      </c>
    </row>
    <row r="1861" spans="1:2" x14ac:dyDescent="0.25">
      <c r="A1861" t="s">
        <v>16</v>
      </c>
      <c r="B1861">
        <v>1015007</v>
      </c>
    </row>
    <row r="1862" spans="1:2" x14ac:dyDescent="0.25">
      <c r="A1862" t="s">
        <v>16</v>
      </c>
      <c r="B1862">
        <v>8750400</v>
      </c>
    </row>
    <row r="1863" spans="1:2" x14ac:dyDescent="0.25">
      <c r="A1863" t="s">
        <v>16</v>
      </c>
      <c r="B1863">
        <v>28956285</v>
      </c>
    </row>
    <row r="1864" spans="1:2" x14ac:dyDescent="0.25">
      <c r="A1864" t="s">
        <v>16</v>
      </c>
      <c r="B1864">
        <v>17895491</v>
      </c>
    </row>
    <row r="1865" spans="1:2" x14ac:dyDescent="0.25">
      <c r="A1865" t="s">
        <v>16</v>
      </c>
      <c r="B1865">
        <v>4532791</v>
      </c>
    </row>
    <row r="1866" spans="1:2" x14ac:dyDescent="0.25">
      <c r="A1866" t="s">
        <v>448</v>
      </c>
      <c r="B1866">
        <v>3089497</v>
      </c>
    </row>
    <row r="1867" spans="1:2" x14ac:dyDescent="0.25">
      <c r="A1867" t="s">
        <v>16</v>
      </c>
      <c r="B1867">
        <v>394631</v>
      </c>
    </row>
    <row r="1868" spans="1:2" x14ac:dyDescent="0.25">
      <c r="A1868" t="s">
        <v>33</v>
      </c>
      <c r="B1868">
        <v>13200170</v>
      </c>
    </row>
    <row r="1869" spans="1:2" x14ac:dyDescent="0.25">
      <c r="A1869" t="s">
        <v>16</v>
      </c>
      <c r="B1869">
        <v>59531958</v>
      </c>
    </row>
    <row r="1870" spans="1:2" x14ac:dyDescent="0.25">
      <c r="A1870" t="s">
        <v>16</v>
      </c>
      <c r="B1870">
        <v>147291969</v>
      </c>
    </row>
    <row r="1871" spans="1:2" x14ac:dyDescent="0.25">
      <c r="A1871" t="s">
        <v>2000</v>
      </c>
      <c r="B1871">
        <v>2853801</v>
      </c>
    </row>
    <row r="1872" spans="1:2" x14ac:dyDescent="0.25">
      <c r="A1872" t="s">
        <v>2000</v>
      </c>
      <c r="B1872">
        <v>10405394</v>
      </c>
    </row>
    <row r="1873" spans="1:2" x14ac:dyDescent="0.25">
      <c r="A1873" t="s">
        <v>16</v>
      </c>
      <c r="B1873">
        <v>2120564</v>
      </c>
    </row>
    <row r="1874" spans="1:2" x14ac:dyDescent="0.25">
      <c r="A1874" t="s">
        <v>16</v>
      </c>
      <c r="B1874">
        <v>-1654985</v>
      </c>
    </row>
    <row r="1875" spans="1:2" x14ac:dyDescent="0.25">
      <c r="A1875" t="s">
        <v>16</v>
      </c>
      <c r="B1875">
        <v>-3583107</v>
      </c>
    </row>
    <row r="1876" spans="1:2" x14ac:dyDescent="0.25">
      <c r="A1876" t="s">
        <v>33</v>
      </c>
      <c r="B1876">
        <v>66888996</v>
      </c>
    </row>
    <row r="1877" spans="1:2" x14ac:dyDescent="0.25">
      <c r="A1877" t="s">
        <v>337</v>
      </c>
      <c r="B1877">
        <v>7294835</v>
      </c>
    </row>
    <row r="1878" spans="1:2" x14ac:dyDescent="0.25">
      <c r="A1878" t="s">
        <v>33</v>
      </c>
      <c r="B1878">
        <v>16371128</v>
      </c>
    </row>
    <row r="1879" spans="1:2" x14ac:dyDescent="0.25">
      <c r="A1879" t="s">
        <v>16</v>
      </c>
      <c r="B1879">
        <v>2415396</v>
      </c>
    </row>
    <row r="1880" spans="1:2" x14ac:dyDescent="0.25">
      <c r="A1880" t="s">
        <v>33</v>
      </c>
      <c r="B1880">
        <v>516431</v>
      </c>
    </row>
    <row r="1881" spans="1:2" x14ac:dyDescent="0.25">
      <c r="A1881" t="s">
        <v>16</v>
      </c>
      <c r="B1881">
        <v>524668</v>
      </c>
    </row>
    <row r="1882" spans="1:2" x14ac:dyDescent="0.25">
      <c r="A1882" t="s">
        <v>16</v>
      </c>
      <c r="B1882">
        <v>193205</v>
      </c>
    </row>
    <row r="1883" spans="1:2" x14ac:dyDescent="0.25">
      <c r="A1883" t="s">
        <v>16</v>
      </c>
      <c r="B1883">
        <v>626057</v>
      </c>
    </row>
    <row r="1884" spans="1:2" x14ac:dyDescent="0.25">
      <c r="A1884" t="s">
        <v>16</v>
      </c>
      <c r="B1884">
        <v>1710057</v>
      </c>
    </row>
    <row r="1885" spans="1:2" x14ac:dyDescent="0.25">
      <c r="A1885" t="s">
        <v>16</v>
      </c>
      <c r="B1885">
        <v>8211952</v>
      </c>
    </row>
    <row r="1886" spans="1:2" x14ac:dyDescent="0.25">
      <c r="A1886" t="s">
        <v>16</v>
      </c>
      <c r="B1886">
        <v>295444</v>
      </c>
    </row>
    <row r="1887" spans="1:2" x14ac:dyDescent="0.25">
      <c r="A1887" t="s">
        <v>16</v>
      </c>
      <c r="B1887">
        <v>-3740988</v>
      </c>
    </row>
    <row r="1888" spans="1:2" x14ac:dyDescent="0.25">
      <c r="A1888" t="s">
        <v>2000</v>
      </c>
      <c r="B1888">
        <v>93292</v>
      </c>
    </row>
    <row r="1889" spans="1:2" x14ac:dyDescent="0.25">
      <c r="A1889" t="s">
        <v>16</v>
      </c>
      <c r="B1889">
        <v>16509925</v>
      </c>
    </row>
    <row r="1890" spans="1:2" x14ac:dyDescent="0.25">
      <c r="A1890" t="s">
        <v>16</v>
      </c>
      <c r="B1890">
        <v>3901336</v>
      </c>
    </row>
    <row r="1891" spans="1:2" x14ac:dyDescent="0.25">
      <c r="A1891" t="s">
        <v>33</v>
      </c>
      <c r="B1891">
        <v>28707829</v>
      </c>
    </row>
    <row r="1892" spans="1:2" x14ac:dyDescent="0.25">
      <c r="A1892" t="s">
        <v>16</v>
      </c>
      <c r="B1892">
        <v>-13358643</v>
      </c>
    </row>
    <row r="1893" spans="1:2" x14ac:dyDescent="0.25">
      <c r="A1893" t="s">
        <v>16</v>
      </c>
      <c r="B1893">
        <v>-6808875</v>
      </c>
    </row>
    <row r="1894" spans="1:2" x14ac:dyDescent="0.25">
      <c r="A1894" t="s">
        <v>16</v>
      </c>
      <c r="B1894">
        <v>2971661</v>
      </c>
    </row>
    <row r="1895" spans="1:2" x14ac:dyDescent="0.25">
      <c r="A1895" t="s">
        <v>16</v>
      </c>
      <c r="B1895">
        <v>4313473</v>
      </c>
    </row>
    <row r="1896" spans="1:2" x14ac:dyDescent="0.25">
      <c r="A1896" t="s">
        <v>2000</v>
      </c>
      <c r="B1896">
        <v>38120905</v>
      </c>
    </row>
    <row r="1897" spans="1:2" x14ac:dyDescent="0.25">
      <c r="A1897" t="s">
        <v>16</v>
      </c>
      <c r="B1897">
        <v>1407309</v>
      </c>
    </row>
    <row r="1898" spans="1:2" x14ac:dyDescent="0.25">
      <c r="A1898" t="s">
        <v>2000</v>
      </c>
      <c r="B1898">
        <v>161502426</v>
      </c>
    </row>
    <row r="1899" spans="1:2" x14ac:dyDescent="0.25">
      <c r="A1899" t="s">
        <v>2000</v>
      </c>
      <c r="B1899">
        <v>342493908</v>
      </c>
    </row>
    <row r="1900" spans="1:2" x14ac:dyDescent="0.25">
      <c r="A1900" t="s">
        <v>33</v>
      </c>
      <c r="B1900">
        <v>42489799</v>
      </c>
    </row>
    <row r="1901" spans="1:2" x14ac:dyDescent="0.25">
      <c r="A1901" t="s">
        <v>2000</v>
      </c>
      <c r="B1901">
        <v>63930411</v>
      </c>
    </row>
    <row r="1902" spans="1:2" x14ac:dyDescent="0.25">
      <c r="A1902" t="s">
        <v>16</v>
      </c>
      <c r="B1902">
        <v>23016380</v>
      </c>
    </row>
    <row r="1903" spans="1:2" x14ac:dyDescent="0.25">
      <c r="A1903" t="s">
        <v>16</v>
      </c>
      <c r="B1903">
        <v>40991329</v>
      </c>
    </row>
    <row r="1904" spans="1:2" x14ac:dyDescent="0.25">
      <c r="A1904" t="s">
        <v>2000</v>
      </c>
      <c r="B1904">
        <v>-9940929</v>
      </c>
    </row>
    <row r="1905" spans="1:2" x14ac:dyDescent="0.25">
      <c r="A1905" t="s">
        <v>16</v>
      </c>
      <c r="B1905">
        <v>1750301</v>
      </c>
    </row>
    <row r="1906" spans="1:2" x14ac:dyDescent="0.25">
      <c r="A1906" t="s">
        <v>2000</v>
      </c>
      <c r="B1906">
        <v>4076211</v>
      </c>
    </row>
    <row r="1907" spans="1:2" x14ac:dyDescent="0.25">
      <c r="A1907" t="s">
        <v>448</v>
      </c>
      <c r="B1907">
        <v>9915</v>
      </c>
    </row>
    <row r="1908" spans="1:2" x14ac:dyDescent="0.25">
      <c r="A1908" t="s">
        <v>33</v>
      </c>
      <c r="B1908">
        <v>230854823</v>
      </c>
    </row>
    <row r="1909" spans="1:2" x14ac:dyDescent="0.25">
      <c r="A1909" t="s">
        <v>2000</v>
      </c>
      <c r="B1909">
        <v>152033791</v>
      </c>
    </row>
    <row r="1910" spans="1:2" x14ac:dyDescent="0.25">
      <c r="A1910" t="s">
        <v>2000</v>
      </c>
      <c r="B1910">
        <v>155096164</v>
      </c>
    </row>
    <row r="1911" spans="1:2" x14ac:dyDescent="0.25">
      <c r="A1911" t="s">
        <v>16</v>
      </c>
      <c r="B1911">
        <v>19114016</v>
      </c>
    </row>
    <row r="1912" spans="1:2" x14ac:dyDescent="0.25">
      <c r="A1912" t="s">
        <v>16</v>
      </c>
      <c r="B1912">
        <v>-9758650</v>
      </c>
    </row>
    <row r="1913" spans="1:2" x14ac:dyDescent="0.25">
      <c r="A1913" t="s">
        <v>16</v>
      </c>
      <c r="B1913">
        <v>-22170375</v>
      </c>
    </row>
    <row r="1914" spans="1:2" x14ac:dyDescent="0.25">
      <c r="A1914" t="s">
        <v>16</v>
      </c>
      <c r="B1914">
        <v>706131</v>
      </c>
    </row>
    <row r="1915" spans="1:2" x14ac:dyDescent="0.25">
      <c r="A1915" t="s">
        <v>337</v>
      </c>
      <c r="B1915">
        <v>-7894922</v>
      </c>
    </row>
    <row r="1916" spans="1:2" x14ac:dyDescent="0.25">
      <c r="A1916" t="s">
        <v>16</v>
      </c>
      <c r="B1916">
        <v>-34654097</v>
      </c>
    </row>
    <row r="1917" spans="1:2" x14ac:dyDescent="0.25">
      <c r="A1917" t="s">
        <v>16</v>
      </c>
      <c r="B1917">
        <v>112368585</v>
      </c>
    </row>
    <row r="1918" spans="1:2" x14ac:dyDescent="0.25">
      <c r="A1918" t="s">
        <v>16</v>
      </c>
      <c r="B1918">
        <v>44787599</v>
      </c>
    </row>
    <row r="1919" spans="1:2" x14ac:dyDescent="0.25">
      <c r="A1919" t="s">
        <v>16</v>
      </c>
      <c r="B1919">
        <v>39624353</v>
      </c>
    </row>
    <row r="1920" spans="1:2" x14ac:dyDescent="0.25">
      <c r="A1920" t="s">
        <v>2000</v>
      </c>
      <c r="B1920">
        <v>18001500</v>
      </c>
    </row>
    <row r="1921" spans="1:2" x14ac:dyDescent="0.25">
      <c r="A1921" t="s">
        <v>2000</v>
      </c>
      <c r="B1921">
        <v>28862081</v>
      </c>
    </row>
    <row r="1922" spans="1:2" x14ac:dyDescent="0.25">
      <c r="A1922" t="s">
        <v>16</v>
      </c>
      <c r="B1922">
        <v>-6226465</v>
      </c>
    </row>
    <row r="1923" spans="1:2" x14ac:dyDescent="0.25">
      <c r="A1923" t="s">
        <v>33</v>
      </c>
      <c r="B1923">
        <v>20793160</v>
      </c>
    </row>
    <row r="1924" spans="1:2" x14ac:dyDescent="0.25">
      <c r="A1924" t="s">
        <v>2000</v>
      </c>
      <c r="B1924">
        <v>-11264269</v>
      </c>
    </row>
    <row r="1925" spans="1:2" x14ac:dyDescent="0.25">
      <c r="A1925" t="s">
        <v>16</v>
      </c>
      <c r="B1925">
        <v>7308786</v>
      </c>
    </row>
    <row r="1926" spans="1:2" x14ac:dyDescent="0.25">
      <c r="A1926" t="s">
        <v>16</v>
      </c>
      <c r="B1926">
        <v>396573</v>
      </c>
    </row>
    <row r="1927" spans="1:2" x14ac:dyDescent="0.25">
      <c r="A1927" t="s">
        <v>2000</v>
      </c>
      <c r="B1927">
        <v>18634643</v>
      </c>
    </row>
    <row r="1928" spans="1:2" x14ac:dyDescent="0.25">
      <c r="A1928" t="s">
        <v>2000</v>
      </c>
      <c r="B1928">
        <v>516517</v>
      </c>
    </row>
    <row r="1929" spans="1:2" x14ac:dyDescent="0.25">
      <c r="A1929" t="s">
        <v>16</v>
      </c>
      <c r="B1929">
        <v>5073942</v>
      </c>
    </row>
    <row r="1930" spans="1:2" x14ac:dyDescent="0.25">
      <c r="A1930" t="s">
        <v>16</v>
      </c>
      <c r="B1930">
        <v>29882682</v>
      </c>
    </row>
    <row r="1931" spans="1:2" x14ac:dyDescent="0.25">
      <c r="A1931" t="s">
        <v>2000</v>
      </c>
      <c r="B1931">
        <v>11489888</v>
      </c>
    </row>
    <row r="1932" spans="1:2" x14ac:dyDescent="0.25">
      <c r="A1932" t="s">
        <v>33</v>
      </c>
      <c r="B1932">
        <v>15010896</v>
      </c>
    </row>
    <row r="1933" spans="1:2" x14ac:dyDescent="0.25">
      <c r="A1933" t="s">
        <v>16</v>
      </c>
      <c r="B1933">
        <v>-1233379</v>
      </c>
    </row>
    <row r="1934" spans="1:2" x14ac:dyDescent="0.25">
      <c r="A1934" t="s">
        <v>963</v>
      </c>
      <c r="B1934">
        <v>1689723</v>
      </c>
    </row>
    <row r="1935" spans="1:2" x14ac:dyDescent="0.25">
      <c r="A1935" t="s">
        <v>2000</v>
      </c>
      <c r="B1935">
        <v>1942423</v>
      </c>
    </row>
    <row r="1936" spans="1:2" x14ac:dyDescent="0.25">
      <c r="A1936" t="s">
        <v>33</v>
      </c>
      <c r="B1936">
        <v>11704056</v>
      </c>
    </row>
    <row r="1937" spans="1:2" x14ac:dyDescent="0.25">
      <c r="A1937" t="s">
        <v>33</v>
      </c>
      <c r="B1937">
        <v>89325780</v>
      </c>
    </row>
    <row r="1938" spans="1:2" x14ac:dyDescent="0.25">
      <c r="A1938" t="s">
        <v>33</v>
      </c>
      <c r="B1938">
        <v>-11437284</v>
      </c>
    </row>
    <row r="1939" spans="1:2" x14ac:dyDescent="0.25">
      <c r="A1939" t="s">
        <v>337</v>
      </c>
      <c r="B1939">
        <v>40766041</v>
      </c>
    </row>
    <row r="1940" spans="1:2" x14ac:dyDescent="0.25">
      <c r="A1940" t="s">
        <v>2000</v>
      </c>
      <c r="B1940">
        <v>-12396071</v>
      </c>
    </row>
    <row r="1941" spans="1:2" x14ac:dyDescent="0.25">
      <c r="A1941" t="s">
        <v>16</v>
      </c>
      <c r="B1941">
        <v>-10488969</v>
      </c>
    </row>
    <row r="1942" spans="1:2" x14ac:dyDescent="0.25">
      <c r="A1942" t="s">
        <v>16</v>
      </c>
      <c r="B1942">
        <v>-5778705</v>
      </c>
    </row>
    <row r="1943" spans="1:2" x14ac:dyDescent="0.25">
      <c r="A1943" t="s">
        <v>33</v>
      </c>
      <c r="B1943">
        <v>271327</v>
      </c>
    </row>
    <row r="1944" spans="1:2" x14ac:dyDescent="0.25">
      <c r="A1944" t="s">
        <v>2000</v>
      </c>
      <c r="B1944">
        <v>9480198</v>
      </c>
    </row>
    <row r="1945" spans="1:2" x14ac:dyDescent="0.25">
      <c r="A1945" t="s">
        <v>16</v>
      </c>
      <c r="B1945">
        <v>-1148917</v>
      </c>
    </row>
    <row r="1946" spans="1:2" x14ac:dyDescent="0.25">
      <c r="A1946" t="s">
        <v>16</v>
      </c>
      <c r="B1946">
        <v>25347154</v>
      </c>
    </row>
    <row r="1947" spans="1:2" x14ac:dyDescent="0.25">
      <c r="A1947" t="s">
        <v>2000</v>
      </c>
      <c r="B1947">
        <v>14789113</v>
      </c>
    </row>
    <row r="1948" spans="1:2" x14ac:dyDescent="0.25">
      <c r="A1948" t="s">
        <v>16</v>
      </c>
      <c r="B1948">
        <v>41595485</v>
      </c>
    </row>
    <row r="1949" spans="1:2" x14ac:dyDescent="0.25">
      <c r="A1949" t="s">
        <v>2000</v>
      </c>
      <c r="B1949">
        <v>25092802</v>
      </c>
    </row>
    <row r="1950" spans="1:2" x14ac:dyDescent="0.25">
      <c r="A1950" t="s">
        <v>2709</v>
      </c>
      <c r="B1950">
        <v>537280</v>
      </c>
    </row>
    <row r="1951" spans="1:2" x14ac:dyDescent="0.25">
      <c r="A1951" t="s">
        <v>16</v>
      </c>
      <c r="B1951">
        <v>28277918</v>
      </c>
    </row>
    <row r="1952" spans="1:2" x14ac:dyDescent="0.25">
      <c r="A1952" t="s">
        <v>16</v>
      </c>
      <c r="B1952">
        <v>-16797556</v>
      </c>
    </row>
    <row r="1953" spans="1:2" x14ac:dyDescent="0.25">
      <c r="A1953" t="s">
        <v>33</v>
      </c>
      <c r="B1953">
        <v>1403033</v>
      </c>
    </row>
    <row r="1954" spans="1:2" x14ac:dyDescent="0.25">
      <c r="A1954" t="s">
        <v>33</v>
      </c>
      <c r="B1954">
        <v>-5093177</v>
      </c>
    </row>
    <row r="1955" spans="1:2" x14ac:dyDescent="0.25">
      <c r="A1955" t="s">
        <v>33</v>
      </c>
      <c r="B1955">
        <v>246000</v>
      </c>
    </row>
    <row r="1956" spans="1:2" x14ac:dyDescent="0.25">
      <c r="A1956" t="s">
        <v>33</v>
      </c>
      <c r="B1956">
        <v>18039850</v>
      </c>
    </row>
    <row r="1957" spans="1:2" x14ac:dyDescent="0.25">
      <c r="A1957" t="s">
        <v>2000</v>
      </c>
      <c r="B1957">
        <v>25196249</v>
      </c>
    </row>
    <row r="1958" spans="1:2" x14ac:dyDescent="0.25">
      <c r="A1958" t="s">
        <v>16</v>
      </c>
      <c r="B1958">
        <v>155999005</v>
      </c>
    </row>
    <row r="1959" spans="1:2" x14ac:dyDescent="0.25">
      <c r="A1959" t="s">
        <v>16</v>
      </c>
      <c r="B1959">
        <v>135893</v>
      </c>
    </row>
    <row r="1960" spans="1:2" x14ac:dyDescent="0.25">
      <c r="A1960" t="s">
        <v>16</v>
      </c>
      <c r="B1960">
        <v>1277404</v>
      </c>
    </row>
    <row r="1961" spans="1:2" x14ac:dyDescent="0.25">
      <c r="A1961" t="s">
        <v>16</v>
      </c>
      <c r="B1961">
        <v>-19581193</v>
      </c>
    </row>
    <row r="1962" spans="1:2" x14ac:dyDescent="0.25">
      <c r="A1962" t="s">
        <v>2000</v>
      </c>
      <c r="B1962">
        <v>34830779</v>
      </c>
    </row>
    <row r="1963" spans="1:2" x14ac:dyDescent="0.25">
      <c r="A1963" t="s">
        <v>16</v>
      </c>
      <c r="B1963">
        <v>21756163</v>
      </c>
    </row>
    <row r="1964" spans="1:2" x14ac:dyDescent="0.25">
      <c r="A1964" t="s">
        <v>2000</v>
      </c>
      <c r="B1964">
        <v>12755594</v>
      </c>
    </row>
    <row r="1965" spans="1:2" x14ac:dyDescent="0.25">
      <c r="A1965" t="s">
        <v>16</v>
      </c>
      <c r="B1965">
        <v>25682090</v>
      </c>
    </row>
    <row r="1966" spans="1:2" x14ac:dyDescent="0.25">
      <c r="A1966" t="s">
        <v>2000</v>
      </c>
      <c r="B1966">
        <v>28738096</v>
      </c>
    </row>
    <row r="1967" spans="1:2" x14ac:dyDescent="0.25">
      <c r="A1967" t="s">
        <v>16</v>
      </c>
      <c r="B1967">
        <v>3106559</v>
      </c>
    </row>
    <row r="1968" spans="1:2" x14ac:dyDescent="0.25">
      <c r="A1968" t="s">
        <v>33</v>
      </c>
      <c r="B1968">
        <v>179469</v>
      </c>
    </row>
    <row r="1969" spans="1:2" x14ac:dyDescent="0.25">
      <c r="A1969" t="s">
        <v>16</v>
      </c>
      <c r="B1969">
        <v>-11590672</v>
      </c>
    </row>
    <row r="1970" spans="1:2" x14ac:dyDescent="0.25">
      <c r="A1970" t="s">
        <v>16</v>
      </c>
      <c r="B1970">
        <v>-5724443</v>
      </c>
    </row>
    <row r="1971" spans="1:2" x14ac:dyDescent="0.25">
      <c r="A1971" t="s">
        <v>16</v>
      </c>
      <c r="B1971">
        <v>-15565274</v>
      </c>
    </row>
    <row r="1972" spans="1:2" x14ac:dyDescent="0.25">
      <c r="A1972" t="s">
        <v>16</v>
      </c>
      <c r="B1972">
        <v>25673161</v>
      </c>
    </row>
    <row r="1973" spans="1:2" x14ac:dyDescent="0.25">
      <c r="A1973" t="s">
        <v>337</v>
      </c>
      <c r="B1973">
        <v>-6342615</v>
      </c>
    </row>
    <row r="1974" spans="1:2" x14ac:dyDescent="0.25">
      <c r="A1974" t="s">
        <v>16</v>
      </c>
      <c r="B1974">
        <v>64264675</v>
      </c>
    </row>
    <row r="1975" spans="1:2" x14ac:dyDescent="0.25">
      <c r="A1975" t="s">
        <v>22088</v>
      </c>
      <c r="B1975">
        <v>0</v>
      </c>
    </row>
    <row r="1976" spans="1:2" x14ac:dyDescent="0.25">
      <c r="A1976" t="s">
        <v>33</v>
      </c>
      <c r="B1976">
        <v>53656813</v>
      </c>
    </row>
    <row r="1977" spans="1:2" x14ac:dyDescent="0.25">
      <c r="A1977" t="s">
        <v>16</v>
      </c>
      <c r="B1977">
        <v>-7848113</v>
      </c>
    </row>
    <row r="1978" spans="1:2" x14ac:dyDescent="0.25">
      <c r="A1978" t="s">
        <v>16</v>
      </c>
      <c r="B1978">
        <v>-2753210</v>
      </c>
    </row>
    <row r="1979" spans="1:2" x14ac:dyDescent="0.25">
      <c r="A1979" t="s">
        <v>16</v>
      </c>
      <c r="B1979">
        <v>-2000000</v>
      </c>
    </row>
    <row r="1980" spans="1:2" x14ac:dyDescent="0.25">
      <c r="A1980" t="s">
        <v>2000</v>
      </c>
      <c r="B1980">
        <v>-3833181</v>
      </c>
    </row>
    <row r="1981" spans="1:2" x14ac:dyDescent="0.25">
      <c r="A1981" t="s">
        <v>16</v>
      </c>
      <c r="B1981">
        <v>4061361</v>
      </c>
    </row>
    <row r="1982" spans="1:2" x14ac:dyDescent="0.25">
      <c r="A1982" t="s">
        <v>337</v>
      </c>
      <c r="B1982">
        <v>14812144</v>
      </c>
    </row>
    <row r="1983" spans="1:2" x14ac:dyDescent="0.25">
      <c r="A1983" t="s">
        <v>33</v>
      </c>
      <c r="B1983">
        <v>336396</v>
      </c>
    </row>
    <row r="1984" spans="1:2" x14ac:dyDescent="0.25">
      <c r="A1984" t="s">
        <v>16</v>
      </c>
      <c r="B1984">
        <v>30964</v>
      </c>
    </row>
    <row r="1985" spans="1:2" x14ac:dyDescent="0.25">
      <c r="A1985" t="s">
        <v>2000</v>
      </c>
      <c r="B1985">
        <v>11336986</v>
      </c>
    </row>
    <row r="1986" spans="1:2" x14ac:dyDescent="0.25">
      <c r="A1986" t="s">
        <v>2000</v>
      </c>
      <c r="B1986">
        <v>7090411</v>
      </c>
    </row>
    <row r="1987" spans="1:2" x14ac:dyDescent="0.25">
      <c r="A1987" t="s">
        <v>2000</v>
      </c>
      <c r="B1987">
        <v>-8897474</v>
      </c>
    </row>
    <row r="1988" spans="1:2" x14ac:dyDescent="0.25">
      <c r="A1988" t="s">
        <v>33</v>
      </c>
      <c r="B1988">
        <v>8691313</v>
      </c>
    </row>
    <row r="1989" spans="1:2" x14ac:dyDescent="0.25">
      <c r="A1989" t="s">
        <v>33</v>
      </c>
      <c r="B1989">
        <v>-12453173</v>
      </c>
    </row>
    <row r="1990" spans="1:2" x14ac:dyDescent="0.25">
      <c r="A1990" t="s">
        <v>16</v>
      </c>
      <c r="B1990">
        <v>-32434637</v>
      </c>
    </row>
    <row r="1991" spans="1:2" x14ac:dyDescent="0.25">
      <c r="A1991" t="s">
        <v>2000</v>
      </c>
      <c r="B1991">
        <v>4682165</v>
      </c>
    </row>
    <row r="1992" spans="1:2" x14ac:dyDescent="0.25">
      <c r="A1992" t="s">
        <v>16</v>
      </c>
      <c r="B1992">
        <v>2438504</v>
      </c>
    </row>
    <row r="1993" spans="1:2" x14ac:dyDescent="0.25">
      <c r="A1993" t="s">
        <v>16</v>
      </c>
      <c r="B1993">
        <v>612781</v>
      </c>
    </row>
    <row r="1994" spans="1:2" x14ac:dyDescent="0.25">
      <c r="A1994" t="s">
        <v>16</v>
      </c>
      <c r="B1994">
        <v>7276846</v>
      </c>
    </row>
    <row r="1995" spans="1:2" x14ac:dyDescent="0.25">
      <c r="A1995" t="s">
        <v>16</v>
      </c>
      <c r="B1995">
        <v>-6766355</v>
      </c>
    </row>
    <row r="1996" spans="1:2" x14ac:dyDescent="0.25">
      <c r="A1996" t="s">
        <v>16</v>
      </c>
      <c r="B1996">
        <v>-47781920</v>
      </c>
    </row>
    <row r="1997" spans="1:2" x14ac:dyDescent="0.25">
      <c r="A1997" t="s">
        <v>2000</v>
      </c>
      <c r="B1997">
        <v>-20412268</v>
      </c>
    </row>
    <row r="1998" spans="1:2" x14ac:dyDescent="0.25">
      <c r="A1998" t="s">
        <v>16</v>
      </c>
      <c r="B1998">
        <v>1545943</v>
      </c>
    </row>
    <row r="1999" spans="1:2" x14ac:dyDescent="0.25">
      <c r="A1999" t="s">
        <v>16</v>
      </c>
      <c r="B1999">
        <v>4205000</v>
      </c>
    </row>
    <row r="2000" spans="1:2" x14ac:dyDescent="0.25">
      <c r="A2000" t="s">
        <v>2000</v>
      </c>
      <c r="B2000">
        <v>7788597</v>
      </c>
    </row>
    <row r="2001" spans="1:2" x14ac:dyDescent="0.25">
      <c r="A2001" t="s">
        <v>16</v>
      </c>
      <c r="B2001">
        <v>-409909</v>
      </c>
    </row>
    <row r="2002" spans="1:2" x14ac:dyDescent="0.25">
      <c r="A2002" t="s">
        <v>33</v>
      </c>
      <c r="B2002">
        <v>14143280</v>
      </c>
    </row>
    <row r="2003" spans="1:2" x14ac:dyDescent="0.25">
      <c r="A2003" t="s">
        <v>16</v>
      </c>
      <c r="B2003">
        <v>-13545232</v>
      </c>
    </row>
    <row r="2004" spans="1:2" x14ac:dyDescent="0.25">
      <c r="A2004" t="s">
        <v>33</v>
      </c>
      <c r="B2004">
        <v>7931969</v>
      </c>
    </row>
    <row r="2005" spans="1:2" x14ac:dyDescent="0.25">
      <c r="A2005" t="s">
        <v>16</v>
      </c>
      <c r="B2005">
        <v>10784957</v>
      </c>
    </row>
    <row r="2006" spans="1:2" x14ac:dyDescent="0.25">
      <c r="A2006" t="s">
        <v>16</v>
      </c>
      <c r="B2006">
        <v>429177</v>
      </c>
    </row>
    <row r="2007" spans="1:2" x14ac:dyDescent="0.25">
      <c r="A2007" t="s">
        <v>16</v>
      </c>
      <c r="B2007">
        <v>5136759</v>
      </c>
    </row>
    <row r="2008" spans="1:2" x14ac:dyDescent="0.25">
      <c r="A2008" t="s">
        <v>16</v>
      </c>
      <c r="B2008">
        <v>0</v>
      </c>
    </row>
    <row r="2009" spans="1:2" x14ac:dyDescent="0.25">
      <c r="A2009" t="s">
        <v>16</v>
      </c>
      <c r="B2009">
        <v>15102717</v>
      </c>
    </row>
    <row r="2010" spans="1:2" x14ac:dyDescent="0.25">
      <c r="A2010" t="s">
        <v>510</v>
      </c>
      <c r="B2010">
        <v>1008404</v>
      </c>
    </row>
    <row r="2011" spans="1:2" x14ac:dyDescent="0.25">
      <c r="A2011" t="s">
        <v>16</v>
      </c>
      <c r="B2011">
        <v>-1284897</v>
      </c>
    </row>
    <row r="2012" spans="1:2" x14ac:dyDescent="0.25">
      <c r="A2012" t="s">
        <v>2000</v>
      </c>
      <c r="B2012">
        <v>9804775</v>
      </c>
    </row>
    <row r="2013" spans="1:2" x14ac:dyDescent="0.25">
      <c r="A2013" t="s">
        <v>16</v>
      </c>
      <c r="B2013">
        <v>-10999137</v>
      </c>
    </row>
    <row r="2014" spans="1:2" x14ac:dyDescent="0.25">
      <c r="A2014" t="s">
        <v>16</v>
      </c>
      <c r="B2014">
        <v>-811850</v>
      </c>
    </row>
    <row r="2015" spans="1:2" x14ac:dyDescent="0.25">
      <c r="A2015" t="s">
        <v>16</v>
      </c>
      <c r="B2015">
        <v>1182273</v>
      </c>
    </row>
    <row r="2016" spans="1:2" x14ac:dyDescent="0.25">
      <c r="A2016" t="s">
        <v>2000</v>
      </c>
      <c r="B2016">
        <v>-16498215</v>
      </c>
    </row>
    <row r="2017" spans="1:2" x14ac:dyDescent="0.25">
      <c r="A2017" t="s">
        <v>16</v>
      </c>
      <c r="B2017">
        <v>6413375</v>
      </c>
    </row>
    <row r="2018" spans="1:2" x14ac:dyDescent="0.25">
      <c r="A2018" t="s">
        <v>2000</v>
      </c>
      <c r="B2018">
        <v>7683267</v>
      </c>
    </row>
    <row r="2019" spans="1:2" x14ac:dyDescent="0.25">
      <c r="A2019" t="s">
        <v>2000</v>
      </c>
      <c r="B2019">
        <v>9689816</v>
      </c>
    </row>
    <row r="2020" spans="1:2" x14ac:dyDescent="0.25">
      <c r="A2020" t="s">
        <v>16</v>
      </c>
      <c r="B2020">
        <v>-14134084</v>
      </c>
    </row>
    <row r="2021" spans="1:2" x14ac:dyDescent="0.25">
      <c r="A2021" t="s">
        <v>16</v>
      </c>
      <c r="B2021">
        <v>4654288</v>
      </c>
    </row>
    <row r="2022" spans="1:2" x14ac:dyDescent="0.25">
      <c r="A2022" t="s">
        <v>16</v>
      </c>
      <c r="B2022">
        <v>-6000000</v>
      </c>
    </row>
    <row r="2023" spans="1:2" x14ac:dyDescent="0.25">
      <c r="A2023" t="s">
        <v>33</v>
      </c>
      <c r="B2023">
        <v>29487045</v>
      </c>
    </row>
    <row r="2024" spans="1:2" x14ac:dyDescent="0.25">
      <c r="A2024" t="s">
        <v>16</v>
      </c>
      <c r="B2024">
        <v>14438638</v>
      </c>
    </row>
    <row r="2025" spans="1:2" x14ac:dyDescent="0.25">
      <c r="A2025" t="s">
        <v>2000</v>
      </c>
      <c r="B2025">
        <v>3547684</v>
      </c>
    </row>
    <row r="2026" spans="1:2" x14ac:dyDescent="0.25">
      <c r="A2026" t="s">
        <v>2000</v>
      </c>
      <c r="B2026">
        <v>-8192146</v>
      </c>
    </row>
    <row r="2027" spans="1:2" x14ac:dyDescent="0.25">
      <c r="A2027" t="s">
        <v>16</v>
      </c>
      <c r="B2027">
        <v>2368</v>
      </c>
    </row>
    <row r="2028" spans="1:2" x14ac:dyDescent="0.25">
      <c r="A2028" t="s">
        <v>2000</v>
      </c>
      <c r="B2028">
        <v>-31520207</v>
      </c>
    </row>
    <row r="2029" spans="1:2" x14ac:dyDescent="0.25">
      <c r="A2029" t="s">
        <v>16</v>
      </c>
      <c r="B2029">
        <v>7560255</v>
      </c>
    </row>
    <row r="2030" spans="1:2" x14ac:dyDescent="0.25">
      <c r="A2030" t="s">
        <v>16</v>
      </c>
      <c r="B2030">
        <v>-18060723</v>
      </c>
    </row>
    <row r="2031" spans="1:2" x14ac:dyDescent="0.25">
      <c r="A2031" t="s">
        <v>16</v>
      </c>
      <c r="B2031">
        <v>11128309</v>
      </c>
    </row>
    <row r="2032" spans="1:2" x14ac:dyDescent="0.25">
      <c r="A2032" t="s">
        <v>16</v>
      </c>
      <c r="B2032">
        <v>23872033</v>
      </c>
    </row>
    <row r="2033" spans="1:2" x14ac:dyDescent="0.25">
      <c r="A2033" t="s">
        <v>2000</v>
      </c>
      <c r="B2033">
        <v>17704700</v>
      </c>
    </row>
    <row r="2034" spans="1:2" x14ac:dyDescent="0.25">
      <c r="A2034" t="s">
        <v>16</v>
      </c>
      <c r="B2034">
        <v>-7548881</v>
      </c>
    </row>
    <row r="2035" spans="1:2" x14ac:dyDescent="0.25">
      <c r="A2035" t="s">
        <v>33</v>
      </c>
      <c r="B2035">
        <v>-1332316</v>
      </c>
    </row>
    <row r="2036" spans="1:2" x14ac:dyDescent="0.25">
      <c r="A2036" t="s">
        <v>16</v>
      </c>
      <c r="B2036">
        <v>456127</v>
      </c>
    </row>
    <row r="2037" spans="1:2" x14ac:dyDescent="0.25">
      <c r="A2037" t="s">
        <v>16</v>
      </c>
      <c r="B2037">
        <v>1159578</v>
      </c>
    </row>
    <row r="2038" spans="1:2" x14ac:dyDescent="0.25">
      <c r="A2038" t="s">
        <v>33</v>
      </c>
      <c r="B2038">
        <v>6948859</v>
      </c>
    </row>
    <row r="2039" spans="1:2" x14ac:dyDescent="0.25">
      <c r="A2039" t="s">
        <v>16</v>
      </c>
      <c r="B2039">
        <v>1250712</v>
      </c>
    </row>
    <row r="2040" spans="1:2" x14ac:dyDescent="0.25">
      <c r="A2040" t="s">
        <v>33</v>
      </c>
      <c r="B2040">
        <v>-9247572</v>
      </c>
    </row>
    <row r="2041" spans="1:2" x14ac:dyDescent="0.25">
      <c r="A2041" t="s">
        <v>16</v>
      </c>
      <c r="B2041">
        <v>-14443660</v>
      </c>
    </row>
    <row r="2042" spans="1:2" x14ac:dyDescent="0.25">
      <c r="A2042" t="s">
        <v>2000</v>
      </c>
      <c r="B2042">
        <v>-5130675</v>
      </c>
    </row>
    <row r="2043" spans="1:2" x14ac:dyDescent="0.25">
      <c r="A2043" t="s">
        <v>16</v>
      </c>
      <c r="B2043">
        <v>573904</v>
      </c>
    </row>
    <row r="2044" spans="1:2" x14ac:dyDescent="0.25">
      <c r="A2044" t="s">
        <v>33</v>
      </c>
      <c r="B2044">
        <v>-4806938</v>
      </c>
    </row>
    <row r="2045" spans="1:2" x14ac:dyDescent="0.25">
      <c r="A2045" t="s">
        <v>16</v>
      </c>
      <c r="B2045">
        <v>1713644</v>
      </c>
    </row>
    <row r="2046" spans="1:2" x14ac:dyDescent="0.25">
      <c r="A2046" t="s">
        <v>16</v>
      </c>
      <c r="B2046">
        <v>144757447</v>
      </c>
    </row>
    <row r="2047" spans="1:2" x14ac:dyDescent="0.25">
      <c r="A2047" t="s">
        <v>16</v>
      </c>
      <c r="B2047">
        <v>103095253</v>
      </c>
    </row>
    <row r="2048" spans="1:2" x14ac:dyDescent="0.25">
      <c r="A2048" t="s">
        <v>337</v>
      </c>
      <c r="B2048">
        <v>476050219</v>
      </c>
    </row>
    <row r="2049" spans="1:2" x14ac:dyDescent="0.25">
      <c r="A2049" t="s">
        <v>448</v>
      </c>
      <c r="B2049">
        <v>1253106</v>
      </c>
    </row>
    <row r="2050" spans="1:2" x14ac:dyDescent="0.25">
      <c r="A2050" t="s">
        <v>16</v>
      </c>
      <c r="B2050">
        <v>35505856</v>
      </c>
    </row>
    <row r="2051" spans="1:2" x14ac:dyDescent="0.25">
      <c r="A2051" t="s">
        <v>16</v>
      </c>
      <c r="B2051">
        <v>202240178</v>
      </c>
    </row>
    <row r="2052" spans="1:2" x14ac:dyDescent="0.25">
      <c r="A2052" t="s">
        <v>16</v>
      </c>
      <c r="B2052">
        <v>-1774772</v>
      </c>
    </row>
    <row r="2053" spans="1:2" x14ac:dyDescent="0.25">
      <c r="A2053" t="s">
        <v>2000</v>
      </c>
      <c r="B2053">
        <v>15169910</v>
      </c>
    </row>
    <row r="2054" spans="1:2" x14ac:dyDescent="0.25">
      <c r="A2054" t="s">
        <v>337</v>
      </c>
      <c r="B2054">
        <v>20574382</v>
      </c>
    </row>
    <row r="2055" spans="1:2" x14ac:dyDescent="0.25">
      <c r="A2055" t="s">
        <v>16</v>
      </c>
      <c r="B2055">
        <v>53088552</v>
      </c>
    </row>
    <row r="2056" spans="1:2" x14ac:dyDescent="0.25">
      <c r="A2056" t="s">
        <v>22088</v>
      </c>
      <c r="B2056">
        <v>1605437</v>
      </c>
    </row>
    <row r="2057" spans="1:2" x14ac:dyDescent="0.25">
      <c r="A2057" t="s">
        <v>448</v>
      </c>
      <c r="B2057">
        <v>28791</v>
      </c>
    </row>
    <row r="2058" spans="1:2" x14ac:dyDescent="0.25">
      <c r="A2058" t="s">
        <v>16</v>
      </c>
      <c r="B2058">
        <v>502976</v>
      </c>
    </row>
    <row r="2059" spans="1:2" x14ac:dyDescent="0.25">
      <c r="A2059" t="s">
        <v>2000</v>
      </c>
      <c r="B2059">
        <v>5471088</v>
      </c>
    </row>
    <row r="2060" spans="1:2" x14ac:dyDescent="0.25">
      <c r="A2060" t="s">
        <v>2000</v>
      </c>
      <c r="B2060">
        <v>-21506741</v>
      </c>
    </row>
    <row r="2061" spans="1:2" x14ac:dyDescent="0.25">
      <c r="A2061" t="s">
        <v>16</v>
      </c>
      <c r="B2061">
        <v>-2757377</v>
      </c>
    </row>
    <row r="2062" spans="1:2" x14ac:dyDescent="0.25">
      <c r="A2062" t="s">
        <v>16</v>
      </c>
      <c r="B2062">
        <v>13706101</v>
      </c>
    </row>
    <row r="2063" spans="1:2" x14ac:dyDescent="0.25">
      <c r="A2063" t="s">
        <v>510</v>
      </c>
      <c r="B2063">
        <v>205569</v>
      </c>
    </row>
    <row r="2064" spans="1:2" x14ac:dyDescent="0.25">
      <c r="A2064" t="s">
        <v>2000</v>
      </c>
      <c r="B2064">
        <v>-9719852</v>
      </c>
    </row>
    <row r="2065" spans="1:2" x14ac:dyDescent="0.25">
      <c r="A2065" t="s">
        <v>16</v>
      </c>
      <c r="B2065">
        <v>-9444381</v>
      </c>
    </row>
    <row r="2066" spans="1:2" x14ac:dyDescent="0.25">
      <c r="A2066" t="s">
        <v>2709</v>
      </c>
      <c r="B2066">
        <v>0</v>
      </c>
    </row>
    <row r="2067" spans="1:2" x14ac:dyDescent="0.25">
      <c r="A2067" t="s">
        <v>448</v>
      </c>
      <c r="B2067">
        <v>611703</v>
      </c>
    </row>
    <row r="2068" spans="1:2" x14ac:dyDescent="0.25">
      <c r="A2068" t="s">
        <v>16</v>
      </c>
      <c r="B2068">
        <v>175862692</v>
      </c>
    </row>
    <row r="2069" spans="1:2" x14ac:dyDescent="0.25">
      <c r="A2069" t="s">
        <v>33</v>
      </c>
      <c r="B2069">
        <v>26341736</v>
      </c>
    </row>
    <row r="2070" spans="1:2" x14ac:dyDescent="0.25">
      <c r="A2070" t="s">
        <v>16</v>
      </c>
      <c r="B2070">
        <v>1484619</v>
      </c>
    </row>
    <row r="2071" spans="1:2" x14ac:dyDescent="0.25">
      <c r="A2071" t="s">
        <v>448</v>
      </c>
      <c r="B2071">
        <v>24672</v>
      </c>
    </row>
    <row r="2072" spans="1:2" x14ac:dyDescent="0.25">
      <c r="A2072" t="s">
        <v>33</v>
      </c>
      <c r="B2072">
        <v>22765</v>
      </c>
    </row>
    <row r="2073" spans="1:2" x14ac:dyDescent="0.25">
      <c r="A2073" t="s">
        <v>33</v>
      </c>
      <c r="B2073">
        <v>92440069</v>
      </c>
    </row>
    <row r="2074" spans="1:2" x14ac:dyDescent="0.25">
      <c r="A2074" t="s">
        <v>16</v>
      </c>
      <c r="B2074">
        <v>62548947</v>
      </c>
    </row>
    <row r="2075" spans="1:2" x14ac:dyDescent="0.25">
      <c r="A2075" t="s">
        <v>16</v>
      </c>
      <c r="B2075">
        <v>-5815010</v>
      </c>
    </row>
    <row r="2076" spans="1:2" x14ac:dyDescent="0.25">
      <c r="A2076" t="s">
        <v>2000</v>
      </c>
      <c r="B2076">
        <v>-22713612</v>
      </c>
    </row>
    <row r="2077" spans="1:2" x14ac:dyDescent="0.25">
      <c r="A2077" t="s">
        <v>448</v>
      </c>
      <c r="B2077">
        <v>52431</v>
      </c>
    </row>
    <row r="2078" spans="1:2" x14ac:dyDescent="0.25">
      <c r="A2078" t="s">
        <v>33</v>
      </c>
      <c r="B2078">
        <v>31440294</v>
      </c>
    </row>
    <row r="2079" spans="1:2" x14ac:dyDescent="0.25">
      <c r="A2079" t="s">
        <v>16</v>
      </c>
      <c r="B2079">
        <v>-2913570</v>
      </c>
    </row>
    <row r="2080" spans="1:2" x14ac:dyDescent="0.25">
      <c r="A2080" t="s">
        <v>16</v>
      </c>
      <c r="B2080">
        <v>-3137195</v>
      </c>
    </row>
    <row r="2081" spans="1:2" x14ac:dyDescent="0.25">
      <c r="A2081" t="s">
        <v>33</v>
      </c>
      <c r="B2081">
        <v>11749595</v>
      </c>
    </row>
    <row r="2082" spans="1:2" x14ac:dyDescent="0.25">
      <c r="A2082" t="s">
        <v>2000</v>
      </c>
      <c r="B2082">
        <v>1378172</v>
      </c>
    </row>
    <row r="2083" spans="1:2" x14ac:dyDescent="0.25">
      <c r="A2083" t="s">
        <v>2000</v>
      </c>
      <c r="B2083">
        <v>-15172893</v>
      </c>
    </row>
    <row r="2084" spans="1:2" x14ac:dyDescent="0.25">
      <c r="A2084" t="s">
        <v>16</v>
      </c>
      <c r="B2084">
        <v>-3473303</v>
      </c>
    </row>
    <row r="2085" spans="1:2" x14ac:dyDescent="0.25">
      <c r="A2085" t="s">
        <v>16</v>
      </c>
      <c r="B2085">
        <v>-2856990</v>
      </c>
    </row>
    <row r="2086" spans="1:2" x14ac:dyDescent="0.25">
      <c r="A2086" t="s">
        <v>2000</v>
      </c>
      <c r="B2086">
        <v>82232691</v>
      </c>
    </row>
    <row r="2087" spans="1:2" x14ac:dyDescent="0.25">
      <c r="A2087" t="s">
        <v>510</v>
      </c>
      <c r="B2087">
        <v>1038916</v>
      </c>
    </row>
    <row r="2088" spans="1:2" x14ac:dyDescent="0.25">
      <c r="A2088" t="s">
        <v>16</v>
      </c>
      <c r="B2088">
        <v>15146880</v>
      </c>
    </row>
    <row r="2089" spans="1:2" x14ac:dyDescent="0.25">
      <c r="A2089" t="s">
        <v>16</v>
      </c>
      <c r="B2089">
        <v>1543112</v>
      </c>
    </row>
    <row r="2090" spans="1:2" x14ac:dyDescent="0.25">
      <c r="A2090" t="s">
        <v>16</v>
      </c>
      <c r="B2090">
        <v>19744201</v>
      </c>
    </row>
    <row r="2091" spans="1:2" x14ac:dyDescent="0.25">
      <c r="A2091" t="s">
        <v>2000</v>
      </c>
      <c r="B2091">
        <v>5603158</v>
      </c>
    </row>
    <row r="2092" spans="1:2" x14ac:dyDescent="0.25">
      <c r="A2092" t="s">
        <v>16</v>
      </c>
      <c r="B2092">
        <v>5418216</v>
      </c>
    </row>
    <row r="2093" spans="1:2" x14ac:dyDescent="0.25">
      <c r="A2093" t="s">
        <v>16</v>
      </c>
      <c r="B2093">
        <v>256249</v>
      </c>
    </row>
    <row r="2094" spans="1:2" x14ac:dyDescent="0.25">
      <c r="A2094" t="s">
        <v>33</v>
      </c>
      <c r="B2094">
        <v>918239</v>
      </c>
    </row>
    <row r="2095" spans="1:2" x14ac:dyDescent="0.25">
      <c r="A2095" t="s">
        <v>16</v>
      </c>
      <c r="B2095">
        <v>2806881</v>
      </c>
    </row>
    <row r="2096" spans="1:2" x14ac:dyDescent="0.25">
      <c r="A2096" t="s">
        <v>16</v>
      </c>
      <c r="B2096">
        <v>303927224</v>
      </c>
    </row>
    <row r="2097" spans="1:2" x14ac:dyDescent="0.25">
      <c r="A2097" t="s">
        <v>2000</v>
      </c>
      <c r="B2097">
        <v>186892996</v>
      </c>
    </row>
    <row r="2098" spans="1:2" x14ac:dyDescent="0.25">
      <c r="A2098" t="s">
        <v>2000</v>
      </c>
      <c r="B2098">
        <v>163097323</v>
      </c>
    </row>
    <row r="2099" spans="1:2" x14ac:dyDescent="0.25">
      <c r="A2099" t="s">
        <v>2000</v>
      </c>
      <c r="B2099">
        <v>-30348023</v>
      </c>
    </row>
    <row r="2100" spans="1:2" x14ac:dyDescent="0.25">
      <c r="A2100" t="s">
        <v>33</v>
      </c>
      <c r="B2100">
        <v>5164458</v>
      </c>
    </row>
    <row r="2101" spans="1:2" x14ac:dyDescent="0.25">
      <c r="A2101" t="s">
        <v>16</v>
      </c>
      <c r="B2101">
        <v>-941436</v>
      </c>
    </row>
    <row r="2102" spans="1:2" x14ac:dyDescent="0.25">
      <c r="A2102" t="s">
        <v>16</v>
      </c>
      <c r="B2102">
        <v>-12163363</v>
      </c>
    </row>
    <row r="2103" spans="1:2" x14ac:dyDescent="0.25">
      <c r="A2103" t="s">
        <v>16</v>
      </c>
      <c r="B2103">
        <v>4479470</v>
      </c>
    </row>
    <row r="2104" spans="1:2" x14ac:dyDescent="0.25">
      <c r="A2104" t="s">
        <v>33</v>
      </c>
      <c r="B2104">
        <v>4790801</v>
      </c>
    </row>
    <row r="2105" spans="1:2" x14ac:dyDescent="0.25">
      <c r="A2105" t="s">
        <v>16</v>
      </c>
      <c r="B2105">
        <v>8639799</v>
      </c>
    </row>
    <row r="2106" spans="1:2" x14ac:dyDescent="0.25">
      <c r="A2106" t="s">
        <v>16</v>
      </c>
      <c r="B2106">
        <v>5013090</v>
      </c>
    </row>
    <row r="2107" spans="1:2" x14ac:dyDescent="0.25">
      <c r="A2107" t="s">
        <v>33</v>
      </c>
      <c r="B2107">
        <v>-12180515</v>
      </c>
    </row>
    <row r="2108" spans="1:2" x14ac:dyDescent="0.25">
      <c r="A2108" t="s">
        <v>16</v>
      </c>
      <c r="B2108">
        <v>133051587</v>
      </c>
    </row>
    <row r="2109" spans="1:2" x14ac:dyDescent="0.25">
      <c r="A2109" t="s">
        <v>16</v>
      </c>
      <c r="B2109">
        <v>2033920</v>
      </c>
    </row>
    <row r="2110" spans="1:2" x14ac:dyDescent="0.25">
      <c r="A2110" t="s">
        <v>2000</v>
      </c>
      <c r="B2110">
        <v>-3284933</v>
      </c>
    </row>
    <row r="2111" spans="1:2" x14ac:dyDescent="0.25">
      <c r="A2111" t="s">
        <v>33</v>
      </c>
      <c r="B2111">
        <v>25105517</v>
      </c>
    </row>
    <row r="2112" spans="1:2" x14ac:dyDescent="0.25">
      <c r="A2112" t="s">
        <v>16</v>
      </c>
      <c r="B2112">
        <v>15370600</v>
      </c>
    </row>
    <row r="2113" spans="1:2" x14ac:dyDescent="0.25">
      <c r="A2113" t="s">
        <v>33</v>
      </c>
      <c r="B2113">
        <v>330994850</v>
      </c>
    </row>
    <row r="2114" spans="1:2" x14ac:dyDescent="0.25">
      <c r="A2114" t="s">
        <v>16</v>
      </c>
      <c r="B2114">
        <v>90753806</v>
      </c>
    </row>
    <row r="2115" spans="1:2" x14ac:dyDescent="0.25">
      <c r="A2115" t="s">
        <v>16</v>
      </c>
      <c r="B2115">
        <v>7532911</v>
      </c>
    </row>
    <row r="2116" spans="1:2" x14ac:dyDescent="0.25">
      <c r="A2116" t="s">
        <v>16</v>
      </c>
      <c r="B2116">
        <v>175340</v>
      </c>
    </row>
    <row r="2117" spans="1:2" x14ac:dyDescent="0.25">
      <c r="A2117" t="s">
        <v>16</v>
      </c>
      <c r="B2117">
        <v>7660758</v>
      </c>
    </row>
    <row r="2118" spans="1:2" x14ac:dyDescent="0.25">
      <c r="A2118" t="s">
        <v>16</v>
      </c>
      <c r="B2118">
        <v>-2626804</v>
      </c>
    </row>
    <row r="2119" spans="1:2" x14ac:dyDescent="0.25">
      <c r="A2119" t="s">
        <v>16</v>
      </c>
      <c r="B2119">
        <v>-3944013</v>
      </c>
    </row>
    <row r="2120" spans="1:2" x14ac:dyDescent="0.25">
      <c r="A2120" t="s">
        <v>16</v>
      </c>
      <c r="B2120">
        <v>-38000</v>
      </c>
    </row>
    <row r="2121" spans="1:2" x14ac:dyDescent="0.25">
      <c r="A2121" t="s">
        <v>16</v>
      </c>
      <c r="B2121">
        <v>-976681</v>
      </c>
    </row>
    <row r="2122" spans="1:2" x14ac:dyDescent="0.25">
      <c r="A2122" t="s">
        <v>16</v>
      </c>
      <c r="B2122">
        <v>0</v>
      </c>
    </row>
    <row r="2123" spans="1:2" x14ac:dyDescent="0.25">
      <c r="A2123" t="s">
        <v>16</v>
      </c>
      <c r="B2123">
        <v>286731527</v>
      </c>
    </row>
    <row r="2124" spans="1:2" x14ac:dyDescent="0.25">
      <c r="A2124" t="s">
        <v>2000</v>
      </c>
      <c r="B2124">
        <v>18471850</v>
      </c>
    </row>
    <row r="2125" spans="1:2" x14ac:dyDescent="0.25">
      <c r="A2125" t="s">
        <v>16</v>
      </c>
      <c r="B2125">
        <v>-250000</v>
      </c>
    </row>
    <row r="2126" spans="1:2" x14ac:dyDescent="0.25">
      <c r="A2126" t="s">
        <v>16</v>
      </c>
      <c r="B2126">
        <v>-9615952</v>
      </c>
    </row>
    <row r="2127" spans="1:2" x14ac:dyDescent="0.25">
      <c r="A2127" t="s">
        <v>16</v>
      </c>
      <c r="B2127">
        <v>19795897</v>
      </c>
    </row>
    <row r="2128" spans="1:2" x14ac:dyDescent="0.25">
      <c r="A2128" t="s">
        <v>33</v>
      </c>
      <c r="B2128">
        <v>40752337</v>
      </c>
    </row>
    <row r="2129" spans="1:2" x14ac:dyDescent="0.25">
      <c r="A2129" t="s">
        <v>2000</v>
      </c>
      <c r="B2129">
        <v>94022650</v>
      </c>
    </row>
    <row r="2130" spans="1:2" x14ac:dyDescent="0.25">
      <c r="A2130" t="s">
        <v>2000</v>
      </c>
      <c r="B2130">
        <v>77783840</v>
      </c>
    </row>
    <row r="2131" spans="1:2" x14ac:dyDescent="0.25">
      <c r="A2131" t="s">
        <v>16</v>
      </c>
      <c r="B2131">
        <v>76336683</v>
      </c>
    </row>
    <row r="2132" spans="1:2" x14ac:dyDescent="0.25">
      <c r="A2132" t="s">
        <v>16</v>
      </c>
      <c r="B2132">
        <v>-5697879</v>
      </c>
    </row>
    <row r="2133" spans="1:2" x14ac:dyDescent="0.25">
      <c r="A2133" t="s">
        <v>16</v>
      </c>
      <c r="B2133">
        <v>-8899782</v>
      </c>
    </row>
    <row r="2134" spans="1:2" x14ac:dyDescent="0.25">
      <c r="A2134" t="s">
        <v>16</v>
      </c>
      <c r="B2134">
        <v>-2609848</v>
      </c>
    </row>
    <row r="2135" spans="1:2" x14ac:dyDescent="0.25">
      <c r="A2135" t="s">
        <v>2000</v>
      </c>
      <c r="B2135">
        <v>20194</v>
      </c>
    </row>
    <row r="2136" spans="1:2" x14ac:dyDescent="0.25">
      <c r="A2136" t="s">
        <v>16</v>
      </c>
      <c r="B2136">
        <v>1342613</v>
      </c>
    </row>
    <row r="2137" spans="1:2" x14ac:dyDescent="0.25">
      <c r="A2137" t="s">
        <v>22088</v>
      </c>
      <c r="B2137">
        <v>0</v>
      </c>
    </row>
    <row r="2138" spans="1:2" x14ac:dyDescent="0.25">
      <c r="A2138" t="s">
        <v>2000</v>
      </c>
      <c r="B2138">
        <v>-16985274</v>
      </c>
    </row>
    <row r="2139" spans="1:2" x14ac:dyDescent="0.25">
      <c r="A2139" t="s">
        <v>16</v>
      </c>
      <c r="B2139">
        <v>1514114</v>
      </c>
    </row>
    <row r="2140" spans="1:2" x14ac:dyDescent="0.25">
      <c r="A2140" t="s">
        <v>16</v>
      </c>
      <c r="B2140">
        <v>109814498</v>
      </c>
    </row>
    <row r="2141" spans="1:2" x14ac:dyDescent="0.25">
      <c r="A2141" t="s">
        <v>16</v>
      </c>
      <c r="B2141">
        <v>121563139</v>
      </c>
    </row>
    <row r="2142" spans="1:2" x14ac:dyDescent="0.25">
      <c r="A2142" t="s">
        <v>337</v>
      </c>
      <c r="B2142">
        <v>8710894</v>
      </c>
    </row>
    <row r="2143" spans="1:2" x14ac:dyDescent="0.25">
      <c r="A2143" t="s">
        <v>16</v>
      </c>
      <c r="B2143">
        <v>-10776559</v>
      </c>
    </row>
    <row r="2144" spans="1:2" x14ac:dyDescent="0.25">
      <c r="A2144" t="s">
        <v>2000</v>
      </c>
      <c r="B2144">
        <v>-39808601</v>
      </c>
    </row>
    <row r="2145" spans="1:2" x14ac:dyDescent="0.25">
      <c r="A2145" t="s">
        <v>2000</v>
      </c>
      <c r="B2145">
        <v>-22492655</v>
      </c>
    </row>
    <row r="2146" spans="1:2" x14ac:dyDescent="0.25">
      <c r="A2146" t="s">
        <v>16</v>
      </c>
      <c r="B2146">
        <v>-11932083</v>
      </c>
    </row>
    <row r="2147" spans="1:2" x14ac:dyDescent="0.25">
      <c r="A2147" t="s">
        <v>2000</v>
      </c>
      <c r="B2147">
        <v>-12316079</v>
      </c>
    </row>
    <row r="2148" spans="1:2" x14ac:dyDescent="0.25">
      <c r="A2148" t="s">
        <v>2000</v>
      </c>
      <c r="B2148">
        <v>-1640283</v>
      </c>
    </row>
    <row r="2149" spans="1:2" x14ac:dyDescent="0.25">
      <c r="A2149" t="s">
        <v>2709</v>
      </c>
      <c r="B2149">
        <v>669816</v>
      </c>
    </row>
    <row r="2150" spans="1:2" x14ac:dyDescent="0.25">
      <c r="A2150" t="s">
        <v>33</v>
      </c>
      <c r="B2150">
        <v>200605150</v>
      </c>
    </row>
    <row r="2151" spans="1:2" x14ac:dyDescent="0.25">
      <c r="A2151" t="s">
        <v>16</v>
      </c>
      <c r="B2151">
        <v>32017402</v>
      </c>
    </row>
    <row r="2152" spans="1:2" x14ac:dyDescent="0.25">
      <c r="A2152" t="s">
        <v>16</v>
      </c>
      <c r="B2152">
        <v>0</v>
      </c>
    </row>
    <row r="2153" spans="1:2" x14ac:dyDescent="0.25">
      <c r="A2153" t="s">
        <v>16</v>
      </c>
      <c r="B2153">
        <v>43838238</v>
      </c>
    </row>
    <row r="2154" spans="1:2" x14ac:dyDescent="0.25">
      <c r="A2154" t="s">
        <v>2000</v>
      </c>
      <c r="B2154">
        <v>-23480431</v>
      </c>
    </row>
    <row r="2155" spans="1:2" x14ac:dyDescent="0.25">
      <c r="A2155" t="s">
        <v>16</v>
      </c>
      <c r="B2155">
        <v>-8757832</v>
      </c>
    </row>
    <row r="2156" spans="1:2" x14ac:dyDescent="0.25">
      <c r="A2156" t="s">
        <v>16</v>
      </c>
      <c r="B2156">
        <v>0</v>
      </c>
    </row>
    <row r="2157" spans="1:2" x14ac:dyDescent="0.25">
      <c r="A2157" t="s">
        <v>16</v>
      </c>
      <c r="B2157">
        <v>9481984</v>
      </c>
    </row>
    <row r="2158" spans="1:2" x14ac:dyDescent="0.25">
      <c r="A2158" t="s">
        <v>16</v>
      </c>
      <c r="B2158">
        <v>386006740</v>
      </c>
    </row>
    <row r="2159" spans="1:2" x14ac:dyDescent="0.25">
      <c r="A2159" t="s">
        <v>33</v>
      </c>
      <c r="B2159">
        <v>127956187</v>
      </c>
    </row>
    <row r="2160" spans="1:2" x14ac:dyDescent="0.25">
      <c r="A2160" t="s">
        <v>16</v>
      </c>
      <c r="B2160">
        <v>57138719</v>
      </c>
    </row>
    <row r="2161" spans="1:2" x14ac:dyDescent="0.25">
      <c r="A2161" t="s">
        <v>16</v>
      </c>
      <c r="B2161">
        <v>-8609521</v>
      </c>
    </row>
    <row r="2162" spans="1:2" x14ac:dyDescent="0.25">
      <c r="A2162" t="s">
        <v>16</v>
      </c>
      <c r="B2162">
        <v>-750465</v>
      </c>
    </row>
    <row r="2163" spans="1:2" x14ac:dyDescent="0.25">
      <c r="A2163" t="s">
        <v>16</v>
      </c>
      <c r="B2163">
        <v>4356479</v>
      </c>
    </row>
    <row r="2164" spans="1:2" x14ac:dyDescent="0.25">
      <c r="A2164" t="s">
        <v>2000</v>
      </c>
      <c r="B2164">
        <v>7306242</v>
      </c>
    </row>
    <row r="2165" spans="1:2" x14ac:dyDescent="0.25">
      <c r="A2165" t="s">
        <v>2000</v>
      </c>
      <c r="B2165">
        <v>4906900</v>
      </c>
    </row>
    <row r="2166" spans="1:2" x14ac:dyDescent="0.25">
      <c r="A2166" t="s">
        <v>16</v>
      </c>
      <c r="B2166">
        <v>1557771</v>
      </c>
    </row>
    <row r="2167" spans="1:2" x14ac:dyDescent="0.25">
      <c r="A2167" t="s">
        <v>16</v>
      </c>
      <c r="B2167">
        <v>-1569178</v>
      </c>
    </row>
    <row r="2168" spans="1:2" x14ac:dyDescent="0.25">
      <c r="A2168" t="s">
        <v>16</v>
      </c>
      <c r="B2168">
        <v>-15056721</v>
      </c>
    </row>
    <row r="2169" spans="1:2" x14ac:dyDescent="0.25">
      <c r="A2169" t="s">
        <v>33</v>
      </c>
      <c r="B2169">
        <v>-14263599</v>
      </c>
    </row>
    <row r="2170" spans="1:2" x14ac:dyDescent="0.25">
      <c r="A2170" t="s">
        <v>33</v>
      </c>
      <c r="B2170">
        <v>68900635</v>
      </c>
    </row>
    <row r="2171" spans="1:2" x14ac:dyDescent="0.25">
      <c r="A2171" t="s">
        <v>16</v>
      </c>
      <c r="B2171">
        <v>25170057</v>
      </c>
    </row>
    <row r="2172" spans="1:2" x14ac:dyDescent="0.25">
      <c r="A2172" t="s">
        <v>2000</v>
      </c>
      <c r="B2172">
        <v>23369283</v>
      </c>
    </row>
    <row r="2173" spans="1:2" x14ac:dyDescent="0.25">
      <c r="A2173" t="s">
        <v>2000</v>
      </c>
      <c r="B2173">
        <v>5772113</v>
      </c>
    </row>
    <row r="2174" spans="1:2" x14ac:dyDescent="0.25">
      <c r="A2174" t="s">
        <v>16</v>
      </c>
      <c r="B2174">
        <v>-8076582</v>
      </c>
    </row>
    <row r="2175" spans="1:2" x14ac:dyDescent="0.25">
      <c r="A2175" t="s">
        <v>16</v>
      </c>
      <c r="B2175">
        <v>-11624021</v>
      </c>
    </row>
    <row r="2176" spans="1:2" x14ac:dyDescent="0.25">
      <c r="A2176" t="s">
        <v>2000</v>
      </c>
      <c r="B2176">
        <v>2922094</v>
      </c>
    </row>
    <row r="2177" spans="1:2" x14ac:dyDescent="0.25">
      <c r="A2177" t="s">
        <v>16</v>
      </c>
      <c r="B2177">
        <v>13299898</v>
      </c>
    </row>
    <row r="2178" spans="1:2" x14ac:dyDescent="0.25">
      <c r="A2178" t="s">
        <v>2000</v>
      </c>
      <c r="B2178">
        <v>5500797</v>
      </c>
    </row>
    <row r="2179" spans="1:2" x14ac:dyDescent="0.25">
      <c r="A2179" t="s">
        <v>2000</v>
      </c>
      <c r="B2179">
        <v>-25641967</v>
      </c>
    </row>
    <row r="2180" spans="1:2" x14ac:dyDescent="0.25">
      <c r="A2180" t="s">
        <v>510</v>
      </c>
      <c r="B2180">
        <v>277845</v>
      </c>
    </row>
    <row r="2181" spans="1:2" x14ac:dyDescent="0.25">
      <c r="A2181" t="s">
        <v>2000</v>
      </c>
      <c r="B2181">
        <v>-19116954</v>
      </c>
    </row>
    <row r="2182" spans="1:2" x14ac:dyDescent="0.25">
      <c r="A2182" t="s">
        <v>16</v>
      </c>
      <c r="B2182">
        <v>0</v>
      </c>
    </row>
    <row r="2183" spans="1:2" x14ac:dyDescent="0.25">
      <c r="A2183" t="s">
        <v>16</v>
      </c>
      <c r="B2183">
        <v>-12988426</v>
      </c>
    </row>
    <row r="2184" spans="1:2" x14ac:dyDescent="0.25">
      <c r="A2184" t="s">
        <v>16</v>
      </c>
      <c r="B2184">
        <v>29065653</v>
      </c>
    </row>
    <row r="2185" spans="1:2" x14ac:dyDescent="0.25">
      <c r="A2185" t="s">
        <v>16</v>
      </c>
      <c r="B2185">
        <v>-3409335</v>
      </c>
    </row>
    <row r="2186" spans="1:2" x14ac:dyDescent="0.25">
      <c r="A2186" t="s">
        <v>16</v>
      </c>
      <c r="B2186">
        <v>-1260859</v>
      </c>
    </row>
    <row r="2187" spans="1:2" x14ac:dyDescent="0.25">
      <c r="A2187" t="s">
        <v>33</v>
      </c>
      <c r="B2187">
        <v>-9330153</v>
      </c>
    </row>
    <row r="2188" spans="1:2" x14ac:dyDescent="0.25">
      <c r="A2188" t="s">
        <v>2000</v>
      </c>
      <c r="B2188">
        <v>11142815</v>
      </c>
    </row>
    <row r="2189" spans="1:2" x14ac:dyDescent="0.25">
      <c r="A2189" t="s">
        <v>16</v>
      </c>
      <c r="B2189">
        <v>-3333498</v>
      </c>
    </row>
    <row r="2190" spans="1:2" x14ac:dyDescent="0.25">
      <c r="A2190" t="s">
        <v>33</v>
      </c>
      <c r="B2190">
        <v>19930973</v>
      </c>
    </row>
    <row r="2191" spans="1:2" x14ac:dyDescent="0.25">
      <c r="A2191" t="s">
        <v>16</v>
      </c>
      <c r="B2191">
        <v>-29648643</v>
      </c>
    </row>
    <row r="2192" spans="1:2" x14ac:dyDescent="0.25">
      <c r="A2192" t="s">
        <v>33</v>
      </c>
      <c r="B2192">
        <v>33693477</v>
      </c>
    </row>
    <row r="2193" spans="1:2" x14ac:dyDescent="0.25">
      <c r="A2193" t="s">
        <v>2000</v>
      </c>
      <c r="B2193">
        <v>-1481903</v>
      </c>
    </row>
    <row r="2194" spans="1:2" x14ac:dyDescent="0.25">
      <c r="A2194" t="s">
        <v>2000</v>
      </c>
      <c r="B2194">
        <v>10208854</v>
      </c>
    </row>
    <row r="2195" spans="1:2" x14ac:dyDescent="0.25">
      <c r="A2195" t="s">
        <v>2000</v>
      </c>
      <c r="B2195">
        <v>8442162</v>
      </c>
    </row>
    <row r="2196" spans="1:2" x14ac:dyDescent="0.25">
      <c r="A2196" t="s">
        <v>16</v>
      </c>
      <c r="B2196">
        <v>-10947262</v>
      </c>
    </row>
    <row r="2197" spans="1:2" x14ac:dyDescent="0.25">
      <c r="A2197" t="s">
        <v>33</v>
      </c>
      <c r="B2197">
        <v>21202099</v>
      </c>
    </row>
    <row r="2198" spans="1:2" x14ac:dyDescent="0.25">
      <c r="A2198" t="s">
        <v>16</v>
      </c>
      <c r="B2198">
        <v>-13797244</v>
      </c>
    </row>
    <row r="2199" spans="1:2" x14ac:dyDescent="0.25">
      <c r="A2199" t="s">
        <v>16</v>
      </c>
      <c r="B2199">
        <v>422503</v>
      </c>
    </row>
    <row r="2200" spans="1:2" x14ac:dyDescent="0.25">
      <c r="A2200" t="s">
        <v>2000</v>
      </c>
      <c r="B2200">
        <v>2791515</v>
      </c>
    </row>
    <row r="2201" spans="1:2" x14ac:dyDescent="0.25">
      <c r="A2201" t="s">
        <v>2000</v>
      </c>
      <c r="B2201">
        <v>4030793</v>
      </c>
    </row>
    <row r="2202" spans="1:2" x14ac:dyDescent="0.25">
      <c r="A2202" t="s">
        <v>33</v>
      </c>
      <c r="B2202">
        <v>147214049</v>
      </c>
    </row>
    <row r="2203" spans="1:2" x14ac:dyDescent="0.25">
      <c r="A2203" t="s">
        <v>2000</v>
      </c>
      <c r="B2203">
        <v>9624456</v>
      </c>
    </row>
    <row r="2204" spans="1:2" x14ac:dyDescent="0.25">
      <c r="A2204" t="s">
        <v>16</v>
      </c>
      <c r="B2204">
        <v>3591728</v>
      </c>
    </row>
    <row r="2205" spans="1:2" x14ac:dyDescent="0.25">
      <c r="A2205" t="s">
        <v>2000</v>
      </c>
      <c r="B2205">
        <v>754935</v>
      </c>
    </row>
    <row r="2206" spans="1:2" x14ac:dyDescent="0.25">
      <c r="A2206" t="s">
        <v>2000</v>
      </c>
      <c r="B2206">
        <v>-8867076</v>
      </c>
    </row>
    <row r="2207" spans="1:2" x14ac:dyDescent="0.25">
      <c r="A2207" t="s">
        <v>2000</v>
      </c>
      <c r="B2207">
        <v>1434174</v>
      </c>
    </row>
    <row r="2208" spans="1:2" x14ac:dyDescent="0.25">
      <c r="A2208" t="s">
        <v>2000</v>
      </c>
      <c r="B2208">
        <v>-5717006</v>
      </c>
    </row>
    <row r="2209" spans="1:2" x14ac:dyDescent="0.25">
      <c r="A2209" t="s">
        <v>2000</v>
      </c>
      <c r="B2209">
        <v>22697691</v>
      </c>
    </row>
    <row r="2210" spans="1:2" x14ac:dyDescent="0.25">
      <c r="A2210" t="s">
        <v>16</v>
      </c>
      <c r="B2210">
        <v>-6875489</v>
      </c>
    </row>
    <row r="2211" spans="1:2" x14ac:dyDescent="0.25">
      <c r="A2211" t="s">
        <v>16</v>
      </c>
      <c r="B2211">
        <v>7534961</v>
      </c>
    </row>
    <row r="2212" spans="1:2" x14ac:dyDescent="0.25">
      <c r="A2212" t="s">
        <v>2000</v>
      </c>
      <c r="B2212">
        <v>14796494</v>
      </c>
    </row>
    <row r="2213" spans="1:2" x14ac:dyDescent="0.25">
      <c r="A2213" t="s">
        <v>16</v>
      </c>
      <c r="B2213">
        <v>89052444</v>
      </c>
    </row>
    <row r="2214" spans="1:2" x14ac:dyDescent="0.25">
      <c r="A2214" t="s">
        <v>16</v>
      </c>
      <c r="B2214">
        <v>30227006</v>
      </c>
    </row>
    <row r="2215" spans="1:2" x14ac:dyDescent="0.25">
      <c r="A2215" t="s">
        <v>16</v>
      </c>
      <c r="B2215">
        <v>-685484</v>
      </c>
    </row>
    <row r="2216" spans="1:2" x14ac:dyDescent="0.25">
      <c r="A2216" t="s">
        <v>2000</v>
      </c>
      <c r="B2216">
        <v>3104545</v>
      </c>
    </row>
    <row r="2217" spans="1:2" x14ac:dyDescent="0.25">
      <c r="A2217" t="s">
        <v>16</v>
      </c>
      <c r="B2217">
        <v>-1170196</v>
      </c>
    </row>
    <row r="2218" spans="1:2" x14ac:dyDescent="0.25">
      <c r="A2218" t="s">
        <v>16</v>
      </c>
      <c r="B2218">
        <v>22100816</v>
      </c>
    </row>
    <row r="2219" spans="1:2" x14ac:dyDescent="0.25">
      <c r="A2219" t="s">
        <v>337</v>
      </c>
      <c r="B2219">
        <v>-4439531</v>
      </c>
    </row>
    <row r="2220" spans="1:2" x14ac:dyDescent="0.25">
      <c r="A2220" t="s">
        <v>33</v>
      </c>
      <c r="B2220">
        <v>-11965530</v>
      </c>
    </row>
    <row r="2221" spans="1:2" x14ac:dyDescent="0.25">
      <c r="A2221" t="s">
        <v>16</v>
      </c>
      <c r="B2221">
        <v>-12870974</v>
      </c>
    </row>
    <row r="2222" spans="1:2" x14ac:dyDescent="0.25">
      <c r="A2222" t="s">
        <v>16</v>
      </c>
      <c r="B2222">
        <v>2001124</v>
      </c>
    </row>
    <row r="2223" spans="1:2" x14ac:dyDescent="0.25">
      <c r="A2223" t="s">
        <v>16</v>
      </c>
      <c r="B2223">
        <v>1102469</v>
      </c>
    </row>
    <row r="2224" spans="1:2" x14ac:dyDescent="0.25">
      <c r="A2224" t="s">
        <v>16</v>
      </c>
      <c r="B2224">
        <v>15524763</v>
      </c>
    </row>
    <row r="2225" spans="1:2" x14ac:dyDescent="0.25">
      <c r="A2225" t="s">
        <v>33</v>
      </c>
      <c r="B2225">
        <v>22500301</v>
      </c>
    </row>
    <row r="2226" spans="1:2" x14ac:dyDescent="0.25">
      <c r="A2226" t="s">
        <v>33</v>
      </c>
      <c r="B2226">
        <v>1659542</v>
      </c>
    </row>
    <row r="2227" spans="1:2" x14ac:dyDescent="0.25">
      <c r="A2227" t="s">
        <v>16</v>
      </c>
      <c r="B2227">
        <v>8403433</v>
      </c>
    </row>
    <row r="2228" spans="1:2" x14ac:dyDescent="0.25">
      <c r="A2228" t="s">
        <v>16</v>
      </c>
      <c r="B2228">
        <v>3206714</v>
      </c>
    </row>
    <row r="2229" spans="1:2" x14ac:dyDescent="0.25">
      <c r="A2229" t="s">
        <v>2000</v>
      </c>
      <c r="B2229">
        <v>0</v>
      </c>
    </row>
    <row r="2230" spans="1:2" x14ac:dyDescent="0.25">
      <c r="A2230" t="s">
        <v>2000</v>
      </c>
      <c r="B2230">
        <v>-19721069</v>
      </c>
    </row>
    <row r="2231" spans="1:2" x14ac:dyDescent="0.25">
      <c r="A2231" t="s">
        <v>33</v>
      </c>
      <c r="B2231">
        <v>17180393</v>
      </c>
    </row>
    <row r="2232" spans="1:2" x14ac:dyDescent="0.25">
      <c r="A2232" t="s">
        <v>2709</v>
      </c>
      <c r="B2232">
        <v>-130000</v>
      </c>
    </row>
    <row r="2233" spans="1:2" x14ac:dyDescent="0.25">
      <c r="A2233" t="s">
        <v>2000</v>
      </c>
      <c r="B2233">
        <v>-9278089</v>
      </c>
    </row>
    <row r="2234" spans="1:2" x14ac:dyDescent="0.25">
      <c r="A2234" t="s">
        <v>2000</v>
      </c>
      <c r="B2234">
        <v>-23391134</v>
      </c>
    </row>
    <row r="2235" spans="1:2" x14ac:dyDescent="0.25">
      <c r="A2235" t="s">
        <v>2000</v>
      </c>
      <c r="B2235">
        <v>-15889411</v>
      </c>
    </row>
    <row r="2236" spans="1:2" x14ac:dyDescent="0.25">
      <c r="A2236" t="s">
        <v>16</v>
      </c>
      <c r="B2236">
        <v>9092453</v>
      </c>
    </row>
    <row r="2237" spans="1:2" x14ac:dyDescent="0.25">
      <c r="A2237" t="s">
        <v>33</v>
      </c>
      <c r="B2237">
        <v>18662452</v>
      </c>
    </row>
    <row r="2238" spans="1:2" x14ac:dyDescent="0.25">
      <c r="A2238" t="s">
        <v>2000</v>
      </c>
      <c r="B2238">
        <v>-25903970</v>
      </c>
    </row>
    <row r="2239" spans="1:2" x14ac:dyDescent="0.25">
      <c r="A2239" t="s">
        <v>16</v>
      </c>
      <c r="B2239">
        <v>-16726405</v>
      </c>
    </row>
    <row r="2240" spans="1:2" x14ac:dyDescent="0.25">
      <c r="A2240" t="s">
        <v>2000</v>
      </c>
      <c r="B2240">
        <v>-31748929</v>
      </c>
    </row>
    <row r="2241" spans="1:2" x14ac:dyDescent="0.25">
      <c r="A2241" t="s">
        <v>16</v>
      </c>
      <c r="B2241">
        <v>6080986</v>
      </c>
    </row>
    <row r="2242" spans="1:2" x14ac:dyDescent="0.25">
      <c r="A2242" t="s">
        <v>2000</v>
      </c>
      <c r="B2242">
        <v>25611210</v>
      </c>
    </row>
    <row r="2243" spans="1:2" x14ac:dyDescent="0.25">
      <c r="A2243" t="s">
        <v>16</v>
      </c>
      <c r="B2243">
        <v>2287928</v>
      </c>
    </row>
    <row r="2244" spans="1:2" x14ac:dyDescent="0.25">
      <c r="A2244" t="s">
        <v>16</v>
      </c>
      <c r="B2244">
        <v>2517600</v>
      </c>
    </row>
    <row r="2245" spans="1:2" x14ac:dyDescent="0.25">
      <c r="A2245" t="s">
        <v>16</v>
      </c>
      <c r="B2245">
        <v>300161245</v>
      </c>
    </row>
    <row r="2246" spans="1:2" x14ac:dyDescent="0.25">
      <c r="A2246" t="s">
        <v>2000</v>
      </c>
      <c r="B2246">
        <v>970928303</v>
      </c>
    </row>
    <row r="2247" spans="1:2" x14ac:dyDescent="0.25">
      <c r="A2247" t="s">
        <v>16</v>
      </c>
      <c r="B2247">
        <v>52796862</v>
      </c>
    </row>
    <row r="2248" spans="1:2" x14ac:dyDescent="0.25">
      <c r="A2248" t="s">
        <v>16</v>
      </c>
      <c r="B2248">
        <v>2122607</v>
      </c>
    </row>
    <row r="2249" spans="1:2" x14ac:dyDescent="0.25">
      <c r="A2249" t="s">
        <v>33</v>
      </c>
      <c r="B2249">
        <v>56474049</v>
      </c>
    </row>
    <row r="2250" spans="1:2" x14ac:dyDescent="0.25">
      <c r="A2250" t="s">
        <v>33</v>
      </c>
      <c r="B2250">
        <v>73491247</v>
      </c>
    </row>
    <row r="2251" spans="1:2" x14ac:dyDescent="0.25">
      <c r="A2251" t="s">
        <v>16</v>
      </c>
      <c r="B2251">
        <v>-30503417</v>
      </c>
    </row>
    <row r="2252" spans="1:2" x14ac:dyDescent="0.25">
      <c r="A2252" t="s">
        <v>16</v>
      </c>
      <c r="B2252">
        <v>88850</v>
      </c>
    </row>
    <row r="2253" spans="1:2" x14ac:dyDescent="0.25">
      <c r="A2253" t="s">
        <v>16</v>
      </c>
      <c r="B2253">
        <v>33848322</v>
      </c>
    </row>
    <row r="2254" spans="1:2" x14ac:dyDescent="0.25">
      <c r="A2254" t="s">
        <v>16</v>
      </c>
      <c r="B2254">
        <v>1341154</v>
      </c>
    </row>
    <row r="2255" spans="1:2" x14ac:dyDescent="0.25">
      <c r="A2255" t="s">
        <v>16</v>
      </c>
      <c r="B2255">
        <v>31505065</v>
      </c>
    </row>
    <row r="2256" spans="1:2" x14ac:dyDescent="0.25">
      <c r="A2256" t="s">
        <v>33</v>
      </c>
      <c r="B2256">
        <v>34348443</v>
      </c>
    </row>
    <row r="2257" spans="1:2" x14ac:dyDescent="0.25">
      <c r="A2257" t="s">
        <v>448</v>
      </c>
      <c r="B2257">
        <v>1769305</v>
      </c>
    </row>
    <row r="2258" spans="1:2" x14ac:dyDescent="0.25">
      <c r="A2258" t="s">
        <v>16</v>
      </c>
      <c r="B2258">
        <v>-4712102</v>
      </c>
    </row>
    <row r="2259" spans="1:2" x14ac:dyDescent="0.25">
      <c r="A2259" t="s">
        <v>2000</v>
      </c>
      <c r="B2259">
        <v>324875760</v>
      </c>
    </row>
    <row r="2260" spans="1:2" x14ac:dyDescent="0.25">
      <c r="A2260" t="s">
        <v>33</v>
      </c>
      <c r="B2260">
        <v>8237911</v>
      </c>
    </row>
    <row r="2261" spans="1:2" x14ac:dyDescent="0.25">
      <c r="A2261" t="s">
        <v>33</v>
      </c>
      <c r="B2261">
        <v>-364796</v>
      </c>
    </row>
    <row r="2262" spans="1:2" x14ac:dyDescent="0.25">
      <c r="A2262" t="s">
        <v>2000</v>
      </c>
      <c r="B2262">
        <v>-967235</v>
      </c>
    </row>
    <row r="2263" spans="1:2" x14ac:dyDescent="0.25">
      <c r="A2263" t="s">
        <v>2000</v>
      </c>
      <c r="B2263">
        <v>180678440</v>
      </c>
    </row>
    <row r="2264" spans="1:2" x14ac:dyDescent="0.25">
      <c r="A2264" t="s">
        <v>16</v>
      </c>
      <c r="B2264">
        <v>6110979</v>
      </c>
    </row>
    <row r="2265" spans="1:2" x14ac:dyDescent="0.25">
      <c r="A2265" t="s">
        <v>16</v>
      </c>
      <c r="B2265">
        <v>21901136</v>
      </c>
    </row>
    <row r="2266" spans="1:2" x14ac:dyDescent="0.25">
      <c r="A2266" t="s">
        <v>16</v>
      </c>
      <c r="B2266">
        <v>1093039</v>
      </c>
    </row>
    <row r="2267" spans="1:2" x14ac:dyDescent="0.25">
      <c r="A2267" t="s">
        <v>16</v>
      </c>
      <c r="B2267">
        <v>15903593</v>
      </c>
    </row>
    <row r="2268" spans="1:2" x14ac:dyDescent="0.25">
      <c r="A2268" t="s">
        <v>16</v>
      </c>
      <c r="B2268">
        <v>33185556</v>
      </c>
    </row>
    <row r="2269" spans="1:2" x14ac:dyDescent="0.25">
      <c r="A2269" t="s">
        <v>33</v>
      </c>
      <c r="B2269">
        <v>-14230040</v>
      </c>
    </row>
    <row r="2270" spans="1:2" x14ac:dyDescent="0.25">
      <c r="A2270" t="s">
        <v>16</v>
      </c>
      <c r="B2270">
        <v>5933459</v>
      </c>
    </row>
    <row r="2271" spans="1:2" x14ac:dyDescent="0.25">
      <c r="A2271" t="s">
        <v>16</v>
      </c>
      <c r="B2271">
        <v>24412072</v>
      </c>
    </row>
    <row r="2272" spans="1:2" x14ac:dyDescent="0.25">
      <c r="A2272" t="s">
        <v>33</v>
      </c>
      <c r="B2272">
        <v>22881563</v>
      </c>
    </row>
    <row r="2273" spans="1:2" x14ac:dyDescent="0.25">
      <c r="A2273" t="s">
        <v>2000</v>
      </c>
      <c r="B2273">
        <v>105130999</v>
      </c>
    </row>
    <row r="2274" spans="1:2" x14ac:dyDescent="0.25">
      <c r="A2274" t="s">
        <v>448</v>
      </c>
      <c r="B2274">
        <v>152972</v>
      </c>
    </row>
    <row r="2275" spans="1:2" x14ac:dyDescent="0.25">
      <c r="A2275" t="s">
        <v>2000</v>
      </c>
      <c r="B2275">
        <v>3694904</v>
      </c>
    </row>
    <row r="2276" spans="1:2" x14ac:dyDescent="0.25">
      <c r="A2276" t="s">
        <v>33</v>
      </c>
      <c r="B2276">
        <v>-4733617</v>
      </c>
    </row>
    <row r="2277" spans="1:2" x14ac:dyDescent="0.25">
      <c r="A2277" t="s">
        <v>2000</v>
      </c>
      <c r="B2277">
        <v>-6785769</v>
      </c>
    </row>
    <row r="2278" spans="1:2" x14ac:dyDescent="0.25">
      <c r="A2278" t="s">
        <v>448</v>
      </c>
      <c r="B2278">
        <v>1700992</v>
      </c>
    </row>
    <row r="2279" spans="1:2" x14ac:dyDescent="0.25">
      <c r="A2279" t="s">
        <v>337</v>
      </c>
      <c r="B2279">
        <v>13181347</v>
      </c>
    </row>
    <row r="2280" spans="1:2" x14ac:dyDescent="0.25">
      <c r="A2280" t="s">
        <v>2000</v>
      </c>
      <c r="B2280">
        <v>11549338</v>
      </c>
    </row>
    <row r="2281" spans="1:2" x14ac:dyDescent="0.25">
      <c r="A2281" t="s">
        <v>16</v>
      </c>
      <c r="B2281">
        <v>4104962</v>
      </c>
    </row>
    <row r="2282" spans="1:2" x14ac:dyDescent="0.25">
      <c r="A2282" t="s">
        <v>16</v>
      </c>
      <c r="B2282">
        <v>24100956</v>
      </c>
    </row>
    <row r="2283" spans="1:2" x14ac:dyDescent="0.25">
      <c r="A2283" t="s">
        <v>33</v>
      </c>
      <c r="B2283">
        <v>3842377</v>
      </c>
    </row>
    <row r="2284" spans="1:2" x14ac:dyDescent="0.25">
      <c r="A2284" t="s">
        <v>16</v>
      </c>
      <c r="B2284">
        <v>-18887453</v>
      </c>
    </row>
    <row r="2285" spans="1:2" x14ac:dyDescent="0.25">
      <c r="A2285" t="s">
        <v>33</v>
      </c>
      <c r="B2285">
        <v>-2169089</v>
      </c>
    </row>
    <row r="2286" spans="1:2" x14ac:dyDescent="0.25">
      <c r="A2286" t="s">
        <v>2000</v>
      </c>
      <c r="B2286">
        <v>-9689545</v>
      </c>
    </row>
    <row r="2287" spans="1:2" x14ac:dyDescent="0.25">
      <c r="A2287" t="s">
        <v>22088</v>
      </c>
      <c r="B2287">
        <v>-11899404</v>
      </c>
    </row>
    <row r="2288" spans="1:2" x14ac:dyDescent="0.25">
      <c r="A2288" t="s">
        <v>2709</v>
      </c>
      <c r="B2288">
        <v>225278</v>
      </c>
    </row>
    <row r="2289" spans="1:2" x14ac:dyDescent="0.25">
      <c r="A2289" t="s">
        <v>448</v>
      </c>
      <c r="B2289">
        <v>0</v>
      </c>
    </row>
    <row r="2290" spans="1:2" x14ac:dyDescent="0.25">
      <c r="A2290" t="s">
        <v>16</v>
      </c>
      <c r="B2290">
        <v>136997168</v>
      </c>
    </row>
    <row r="2291" spans="1:2" x14ac:dyDescent="0.25">
      <c r="A2291" t="s">
        <v>33</v>
      </c>
      <c r="B2291">
        <v>-1744560</v>
      </c>
    </row>
    <row r="2292" spans="1:2" x14ac:dyDescent="0.25">
      <c r="A2292" t="s">
        <v>33</v>
      </c>
      <c r="B2292">
        <v>23261580</v>
      </c>
    </row>
    <row r="2293" spans="1:2" x14ac:dyDescent="0.25">
      <c r="A2293" t="s">
        <v>16</v>
      </c>
      <c r="B2293">
        <v>-766175</v>
      </c>
    </row>
    <row r="2294" spans="1:2" x14ac:dyDescent="0.25">
      <c r="A2294" t="s">
        <v>16</v>
      </c>
      <c r="B2294">
        <v>4733909</v>
      </c>
    </row>
    <row r="2295" spans="1:2" x14ac:dyDescent="0.25">
      <c r="A2295" t="s">
        <v>448</v>
      </c>
      <c r="B2295">
        <v>322975</v>
      </c>
    </row>
    <row r="2296" spans="1:2" x14ac:dyDescent="0.25">
      <c r="A2296" t="s">
        <v>16</v>
      </c>
      <c r="B2296">
        <v>6995302</v>
      </c>
    </row>
    <row r="2297" spans="1:2" x14ac:dyDescent="0.25">
      <c r="A2297" t="s">
        <v>16</v>
      </c>
      <c r="B2297">
        <v>659810</v>
      </c>
    </row>
    <row r="2298" spans="1:2" x14ac:dyDescent="0.25">
      <c r="A2298" t="s">
        <v>337</v>
      </c>
      <c r="B2298">
        <v>-24330724</v>
      </c>
    </row>
    <row r="2299" spans="1:2" x14ac:dyDescent="0.25">
      <c r="A2299" t="s">
        <v>33</v>
      </c>
      <c r="B2299">
        <v>-10322193</v>
      </c>
    </row>
    <row r="2300" spans="1:2" x14ac:dyDescent="0.25">
      <c r="A2300" t="s">
        <v>2000</v>
      </c>
      <c r="B2300">
        <v>416286195</v>
      </c>
    </row>
    <row r="2301" spans="1:2" x14ac:dyDescent="0.25">
      <c r="A2301" t="s">
        <v>33</v>
      </c>
      <c r="B2301">
        <v>140856263</v>
      </c>
    </row>
    <row r="2302" spans="1:2" x14ac:dyDescent="0.25">
      <c r="A2302" t="s">
        <v>2000</v>
      </c>
      <c r="B2302">
        <v>70172621</v>
      </c>
    </row>
    <row r="2303" spans="1:2" x14ac:dyDescent="0.25">
      <c r="A2303" t="s">
        <v>2000</v>
      </c>
      <c r="B2303">
        <v>49513743</v>
      </c>
    </row>
    <row r="2304" spans="1:2" x14ac:dyDescent="0.25">
      <c r="A2304" t="s">
        <v>2000</v>
      </c>
      <c r="B2304">
        <v>-8410460</v>
      </c>
    </row>
    <row r="2305" spans="1:2" x14ac:dyDescent="0.25">
      <c r="A2305" t="s">
        <v>16</v>
      </c>
      <c r="B2305">
        <v>201437</v>
      </c>
    </row>
    <row r="2306" spans="1:2" x14ac:dyDescent="0.25">
      <c r="A2306" t="s">
        <v>16</v>
      </c>
      <c r="B2306">
        <v>-5497449</v>
      </c>
    </row>
    <row r="2307" spans="1:2" x14ac:dyDescent="0.25">
      <c r="A2307" t="s">
        <v>33</v>
      </c>
      <c r="B2307">
        <v>16947705</v>
      </c>
    </row>
    <row r="2308" spans="1:2" x14ac:dyDescent="0.25">
      <c r="A2308" t="s">
        <v>337</v>
      </c>
      <c r="B2308">
        <v>41833324</v>
      </c>
    </row>
    <row r="2309" spans="1:2" x14ac:dyDescent="0.25">
      <c r="A2309" t="s">
        <v>33</v>
      </c>
      <c r="B2309">
        <v>-3467105</v>
      </c>
    </row>
    <row r="2310" spans="1:2" x14ac:dyDescent="0.25">
      <c r="A2310" t="s">
        <v>16</v>
      </c>
      <c r="B2310">
        <v>-33734689</v>
      </c>
    </row>
    <row r="2311" spans="1:2" x14ac:dyDescent="0.25">
      <c r="A2311" t="s">
        <v>16</v>
      </c>
      <c r="B2311">
        <v>228248367</v>
      </c>
    </row>
    <row r="2312" spans="1:2" x14ac:dyDescent="0.25">
      <c r="A2312" t="s">
        <v>33</v>
      </c>
      <c r="B2312">
        <v>206927165</v>
      </c>
    </row>
    <row r="2313" spans="1:2" x14ac:dyDescent="0.25">
      <c r="A2313" t="s">
        <v>2000</v>
      </c>
      <c r="B2313">
        <v>1919043</v>
      </c>
    </row>
    <row r="2314" spans="1:2" x14ac:dyDescent="0.25">
      <c r="A2314" t="s">
        <v>2000</v>
      </c>
      <c r="B2314">
        <v>35270710</v>
      </c>
    </row>
    <row r="2315" spans="1:2" x14ac:dyDescent="0.25">
      <c r="A2315" t="s">
        <v>2000</v>
      </c>
      <c r="B2315">
        <v>11398806</v>
      </c>
    </row>
    <row r="2316" spans="1:2" x14ac:dyDescent="0.25">
      <c r="A2316" t="s">
        <v>2000</v>
      </c>
      <c r="B2316">
        <v>5632086</v>
      </c>
    </row>
    <row r="2317" spans="1:2" x14ac:dyDescent="0.25">
      <c r="A2317" t="s">
        <v>16</v>
      </c>
      <c r="B2317">
        <v>-5594082</v>
      </c>
    </row>
    <row r="2318" spans="1:2" x14ac:dyDescent="0.25">
      <c r="A2318" t="s">
        <v>16</v>
      </c>
      <c r="B2318">
        <v>1498795</v>
      </c>
    </row>
    <row r="2319" spans="1:2" x14ac:dyDescent="0.25">
      <c r="A2319" t="s">
        <v>2000</v>
      </c>
      <c r="B2319">
        <v>12804899</v>
      </c>
    </row>
    <row r="2320" spans="1:2" x14ac:dyDescent="0.25">
      <c r="A2320" t="s">
        <v>16</v>
      </c>
      <c r="B2320">
        <v>-27135051</v>
      </c>
    </row>
    <row r="2321" spans="1:2" x14ac:dyDescent="0.25">
      <c r="A2321" t="s">
        <v>16</v>
      </c>
      <c r="B2321">
        <v>3741869</v>
      </c>
    </row>
    <row r="2322" spans="1:2" x14ac:dyDescent="0.25">
      <c r="A2322" t="s">
        <v>2000</v>
      </c>
      <c r="B2322">
        <v>15739755</v>
      </c>
    </row>
    <row r="2323" spans="1:2" x14ac:dyDescent="0.25">
      <c r="A2323" t="s">
        <v>16</v>
      </c>
      <c r="B2323">
        <v>1055768</v>
      </c>
    </row>
    <row r="2324" spans="1:2" x14ac:dyDescent="0.25">
      <c r="A2324" t="s">
        <v>16</v>
      </c>
      <c r="B2324">
        <v>-6604769</v>
      </c>
    </row>
    <row r="2325" spans="1:2" x14ac:dyDescent="0.25">
      <c r="A2325" t="s">
        <v>16</v>
      </c>
      <c r="B2325">
        <v>-1378608</v>
      </c>
    </row>
    <row r="2326" spans="1:2" x14ac:dyDescent="0.25">
      <c r="A2326" t="s">
        <v>2000</v>
      </c>
      <c r="B2326">
        <v>24760338</v>
      </c>
    </row>
    <row r="2327" spans="1:2" x14ac:dyDescent="0.25">
      <c r="A2327" t="s">
        <v>2000</v>
      </c>
      <c r="B2327">
        <v>595505</v>
      </c>
    </row>
    <row r="2328" spans="1:2" x14ac:dyDescent="0.25">
      <c r="A2328" t="s">
        <v>2000</v>
      </c>
      <c r="B2328">
        <v>150268056</v>
      </c>
    </row>
    <row r="2329" spans="1:2" x14ac:dyDescent="0.25">
      <c r="A2329" t="s">
        <v>2000</v>
      </c>
      <c r="B2329">
        <v>108752825</v>
      </c>
    </row>
    <row r="2330" spans="1:2" x14ac:dyDescent="0.25">
      <c r="A2330" t="s">
        <v>16</v>
      </c>
      <c r="B2330">
        <v>-8224415</v>
      </c>
    </row>
    <row r="2331" spans="1:2" x14ac:dyDescent="0.25">
      <c r="A2331" t="s">
        <v>16</v>
      </c>
      <c r="B2331">
        <v>-8473323</v>
      </c>
    </row>
    <row r="2332" spans="1:2" x14ac:dyDescent="0.25">
      <c r="A2332" t="s">
        <v>2000</v>
      </c>
      <c r="B2332">
        <v>-2716629</v>
      </c>
    </row>
    <row r="2333" spans="1:2" x14ac:dyDescent="0.25">
      <c r="A2333" t="s">
        <v>2000</v>
      </c>
      <c r="B2333">
        <v>5904910</v>
      </c>
    </row>
    <row r="2334" spans="1:2" x14ac:dyDescent="0.25">
      <c r="A2334" t="s">
        <v>33</v>
      </c>
      <c r="B2334">
        <v>12890752</v>
      </c>
    </row>
    <row r="2335" spans="1:2" x14ac:dyDescent="0.25">
      <c r="A2335" t="s">
        <v>448</v>
      </c>
      <c r="B2335">
        <v>102780</v>
      </c>
    </row>
    <row r="2336" spans="1:2" x14ac:dyDescent="0.25">
      <c r="A2336" t="s">
        <v>2000</v>
      </c>
      <c r="B2336">
        <v>4885552</v>
      </c>
    </row>
    <row r="2337" spans="1:2" x14ac:dyDescent="0.25">
      <c r="A2337" t="s">
        <v>2000</v>
      </c>
      <c r="B2337">
        <v>-8414517</v>
      </c>
    </row>
    <row r="2338" spans="1:2" x14ac:dyDescent="0.25">
      <c r="A2338" t="s">
        <v>16</v>
      </c>
      <c r="B2338">
        <v>-1081039</v>
      </c>
    </row>
    <row r="2339" spans="1:2" x14ac:dyDescent="0.25">
      <c r="A2339" t="s">
        <v>2000</v>
      </c>
      <c r="B2339">
        <v>-16364380</v>
      </c>
    </row>
    <row r="2340" spans="1:2" x14ac:dyDescent="0.25">
      <c r="A2340" t="s">
        <v>16</v>
      </c>
      <c r="B2340">
        <v>8032565</v>
      </c>
    </row>
    <row r="2341" spans="1:2" x14ac:dyDescent="0.25">
      <c r="A2341" t="s">
        <v>16</v>
      </c>
      <c r="B2341">
        <v>3267313</v>
      </c>
    </row>
    <row r="2342" spans="1:2" x14ac:dyDescent="0.25">
      <c r="A2342" t="s">
        <v>337</v>
      </c>
      <c r="B2342">
        <v>-6417948</v>
      </c>
    </row>
    <row r="2343" spans="1:2" x14ac:dyDescent="0.25">
      <c r="A2343" t="s">
        <v>2709</v>
      </c>
      <c r="B2343">
        <v>2019581</v>
      </c>
    </row>
    <row r="2344" spans="1:2" x14ac:dyDescent="0.25">
      <c r="A2344" t="s">
        <v>2000</v>
      </c>
      <c r="B2344">
        <v>5145823</v>
      </c>
    </row>
    <row r="2345" spans="1:2" x14ac:dyDescent="0.25">
      <c r="A2345" t="s">
        <v>2000</v>
      </c>
      <c r="B2345">
        <v>52298489</v>
      </c>
    </row>
    <row r="2346" spans="1:2" x14ac:dyDescent="0.25">
      <c r="A2346" t="s">
        <v>16</v>
      </c>
      <c r="B2346">
        <v>185000211</v>
      </c>
    </row>
    <row r="2347" spans="1:2" x14ac:dyDescent="0.25">
      <c r="A2347" t="s">
        <v>33</v>
      </c>
      <c r="B2347">
        <v>23898845</v>
      </c>
    </row>
    <row r="2348" spans="1:2" x14ac:dyDescent="0.25">
      <c r="A2348" t="s">
        <v>16</v>
      </c>
      <c r="B2348">
        <v>26405336</v>
      </c>
    </row>
    <row r="2349" spans="1:2" x14ac:dyDescent="0.25">
      <c r="A2349" t="s">
        <v>16</v>
      </c>
      <c r="B2349">
        <v>43613008</v>
      </c>
    </row>
    <row r="2350" spans="1:2" x14ac:dyDescent="0.25">
      <c r="A2350" t="s">
        <v>2000</v>
      </c>
      <c r="B2350">
        <v>-12970279</v>
      </c>
    </row>
    <row r="2351" spans="1:2" x14ac:dyDescent="0.25">
      <c r="A2351" t="s">
        <v>2000</v>
      </c>
      <c r="B2351">
        <v>-10970704</v>
      </c>
    </row>
    <row r="2352" spans="1:2" x14ac:dyDescent="0.25">
      <c r="A2352" t="s">
        <v>2709</v>
      </c>
      <c r="B2352">
        <v>101071</v>
      </c>
    </row>
    <row r="2353" spans="1:2" x14ac:dyDescent="0.25">
      <c r="A2353" t="s">
        <v>16</v>
      </c>
      <c r="B2353">
        <v>735162</v>
      </c>
    </row>
    <row r="2354" spans="1:2" x14ac:dyDescent="0.25">
      <c r="A2354" t="s">
        <v>16</v>
      </c>
      <c r="B2354">
        <v>72198790</v>
      </c>
    </row>
    <row r="2355" spans="1:2" x14ac:dyDescent="0.25">
      <c r="A2355" t="s">
        <v>33</v>
      </c>
      <c r="B2355">
        <v>250263</v>
      </c>
    </row>
    <row r="2356" spans="1:2" x14ac:dyDescent="0.25">
      <c r="A2356" t="s">
        <v>16</v>
      </c>
      <c r="B2356">
        <v>14543394</v>
      </c>
    </row>
    <row r="2357" spans="1:2" x14ac:dyDescent="0.25">
      <c r="A2357" t="s">
        <v>16</v>
      </c>
      <c r="B2357">
        <v>15185672</v>
      </c>
    </row>
    <row r="2358" spans="1:2" x14ac:dyDescent="0.25">
      <c r="A2358" t="s">
        <v>16</v>
      </c>
      <c r="B2358">
        <v>11953778</v>
      </c>
    </row>
    <row r="2359" spans="1:2" x14ac:dyDescent="0.25">
      <c r="A2359" t="s">
        <v>16</v>
      </c>
      <c r="B2359">
        <v>56189677</v>
      </c>
    </row>
    <row r="2360" spans="1:2" x14ac:dyDescent="0.25">
      <c r="A2360" t="s">
        <v>2000</v>
      </c>
      <c r="B2360">
        <v>14979399</v>
      </c>
    </row>
    <row r="2361" spans="1:2" x14ac:dyDescent="0.25">
      <c r="A2361" t="s">
        <v>2000</v>
      </c>
      <c r="B2361">
        <v>8198019</v>
      </c>
    </row>
    <row r="2362" spans="1:2" x14ac:dyDescent="0.25">
      <c r="A2362" t="s">
        <v>33</v>
      </c>
      <c r="B2362">
        <v>-18853730</v>
      </c>
    </row>
    <row r="2363" spans="1:2" x14ac:dyDescent="0.25">
      <c r="A2363" t="s">
        <v>16</v>
      </c>
      <c r="B2363">
        <v>-7918414</v>
      </c>
    </row>
    <row r="2364" spans="1:2" x14ac:dyDescent="0.25">
      <c r="A2364" t="s">
        <v>33</v>
      </c>
      <c r="B2364">
        <v>17603594</v>
      </c>
    </row>
    <row r="2365" spans="1:2" x14ac:dyDescent="0.25">
      <c r="A2365" t="s">
        <v>16</v>
      </c>
      <c r="B2365">
        <v>256264</v>
      </c>
    </row>
    <row r="2366" spans="1:2" x14ac:dyDescent="0.25">
      <c r="A2366" t="s">
        <v>16</v>
      </c>
      <c r="B2366">
        <v>9709451</v>
      </c>
    </row>
    <row r="2367" spans="1:2" x14ac:dyDescent="0.25">
      <c r="A2367" t="s">
        <v>2000</v>
      </c>
      <c r="B2367">
        <v>140081992</v>
      </c>
    </row>
    <row r="2368" spans="1:2" x14ac:dyDescent="0.25">
      <c r="A2368" t="s">
        <v>16</v>
      </c>
      <c r="B2368">
        <v>5696219</v>
      </c>
    </row>
    <row r="2369" spans="1:2" x14ac:dyDescent="0.25">
      <c r="A2369" t="s">
        <v>2000</v>
      </c>
      <c r="B2369">
        <v>322871</v>
      </c>
    </row>
    <row r="2370" spans="1:2" x14ac:dyDescent="0.25">
      <c r="A2370" t="s">
        <v>33</v>
      </c>
      <c r="B2370">
        <v>296081</v>
      </c>
    </row>
    <row r="2371" spans="1:2" x14ac:dyDescent="0.25">
      <c r="A2371" t="s">
        <v>33</v>
      </c>
      <c r="B2371">
        <v>46500758</v>
      </c>
    </row>
    <row r="2372" spans="1:2" x14ac:dyDescent="0.25">
      <c r="A2372" t="s">
        <v>16</v>
      </c>
      <c r="B2372">
        <v>30038362</v>
      </c>
    </row>
    <row r="2373" spans="1:2" x14ac:dyDescent="0.25">
      <c r="A2373" t="s">
        <v>2000</v>
      </c>
      <c r="B2373">
        <v>12324660</v>
      </c>
    </row>
    <row r="2374" spans="1:2" x14ac:dyDescent="0.25">
      <c r="A2374" t="s">
        <v>33</v>
      </c>
      <c r="B2374">
        <v>-30141861</v>
      </c>
    </row>
    <row r="2375" spans="1:2" x14ac:dyDescent="0.25">
      <c r="A2375" t="s">
        <v>16</v>
      </c>
      <c r="B2375">
        <v>13515786</v>
      </c>
    </row>
    <row r="2376" spans="1:2" x14ac:dyDescent="0.25">
      <c r="A2376" t="s">
        <v>16</v>
      </c>
      <c r="B2376">
        <v>18994653</v>
      </c>
    </row>
    <row r="2377" spans="1:2" x14ac:dyDescent="0.25">
      <c r="A2377" t="s">
        <v>337</v>
      </c>
      <c r="B2377">
        <v>9317021</v>
      </c>
    </row>
    <row r="2378" spans="1:2" x14ac:dyDescent="0.25">
      <c r="A2378" t="s">
        <v>16</v>
      </c>
      <c r="B2378">
        <v>228614059</v>
      </c>
    </row>
    <row r="2379" spans="1:2" x14ac:dyDescent="0.25">
      <c r="A2379" t="s">
        <v>33</v>
      </c>
      <c r="B2379">
        <v>133698625</v>
      </c>
    </row>
    <row r="2380" spans="1:2" x14ac:dyDescent="0.25">
      <c r="A2380" t="s">
        <v>16</v>
      </c>
      <c r="B2380">
        <v>-12571132</v>
      </c>
    </row>
    <row r="2381" spans="1:2" x14ac:dyDescent="0.25">
      <c r="A2381" t="s">
        <v>16</v>
      </c>
      <c r="B2381">
        <v>-4388840</v>
      </c>
    </row>
    <row r="2382" spans="1:2" x14ac:dyDescent="0.25">
      <c r="A2382" t="s">
        <v>2000</v>
      </c>
      <c r="B2382">
        <v>-5958951</v>
      </c>
    </row>
    <row r="2383" spans="1:2" x14ac:dyDescent="0.25">
      <c r="A2383" t="s">
        <v>2000</v>
      </c>
      <c r="B2383">
        <v>-1800000</v>
      </c>
    </row>
    <row r="2384" spans="1:2" x14ac:dyDescent="0.25">
      <c r="A2384" t="s">
        <v>16</v>
      </c>
      <c r="B2384">
        <v>-6115186</v>
      </c>
    </row>
    <row r="2385" spans="1:2" x14ac:dyDescent="0.25">
      <c r="A2385" t="s">
        <v>16</v>
      </c>
      <c r="B2385">
        <v>-5892133</v>
      </c>
    </row>
    <row r="2386" spans="1:2" x14ac:dyDescent="0.25">
      <c r="A2386" t="s">
        <v>22088</v>
      </c>
      <c r="B2386">
        <v>-1945793</v>
      </c>
    </row>
    <row r="2387" spans="1:2" x14ac:dyDescent="0.25">
      <c r="A2387" t="s">
        <v>16</v>
      </c>
      <c r="B2387">
        <v>8225518</v>
      </c>
    </row>
    <row r="2388" spans="1:2" x14ac:dyDescent="0.25">
      <c r="A2388" t="s">
        <v>2000</v>
      </c>
      <c r="B2388">
        <v>-9874576</v>
      </c>
    </row>
    <row r="2389" spans="1:2" x14ac:dyDescent="0.25">
      <c r="A2389" t="s">
        <v>337</v>
      </c>
      <c r="B2389">
        <v>-16880006</v>
      </c>
    </row>
    <row r="2390" spans="1:2" x14ac:dyDescent="0.25">
      <c r="A2390" t="s">
        <v>16</v>
      </c>
      <c r="B2390">
        <v>7609396</v>
      </c>
    </row>
    <row r="2391" spans="1:2" x14ac:dyDescent="0.25">
      <c r="A2391" t="s">
        <v>2000</v>
      </c>
      <c r="B2391">
        <v>36448400</v>
      </c>
    </row>
    <row r="2392" spans="1:2" x14ac:dyDescent="0.25">
      <c r="A2392" t="s">
        <v>2000</v>
      </c>
      <c r="B2392">
        <v>7839327</v>
      </c>
    </row>
    <row r="2393" spans="1:2" x14ac:dyDescent="0.25">
      <c r="A2393" t="s">
        <v>16</v>
      </c>
      <c r="B2393">
        <v>-16654155</v>
      </c>
    </row>
    <row r="2394" spans="1:2" x14ac:dyDescent="0.25">
      <c r="A2394" t="s">
        <v>16</v>
      </c>
      <c r="B2394">
        <v>1497222</v>
      </c>
    </row>
    <row r="2395" spans="1:2" x14ac:dyDescent="0.25">
      <c r="A2395" t="s">
        <v>16</v>
      </c>
      <c r="B2395">
        <v>7189039</v>
      </c>
    </row>
    <row r="2396" spans="1:2" x14ac:dyDescent="0.25">
      <c r="A2396" t="s">
        <v>510</v>
      </c>
      <c r="B2396">
        <v>1614784</v>
      </c>
    </row>
    <row r="2397" spans="1:2" x14ac:dyDescent="0.25">
      <c r="A2397" t="s">
        <v>16</v>
      </c>
      <c r="B2397">
        <v>-9960176</v>
      </c>
    </row>
    <row r="2398" spans="1:2" x14ac:dyDescent="0.25">
      <c r="A2398" t="s">
        <v>16</v>
      </c>
      <c r="B2398">
        <v>-1735276</v>
      </c>
    </row>
    <row r="2399" spans="1:2" x14ac:dyDescent="0.25">
      <c r="A2399" t="s">
        <v>2000</v>
      </c>
      <c r="B2399">
        <v>9745803</v>
      </c>
    </row>
    <row r="2400" spans="1:2" x14ac:dyDescent="0.25">
      <c r="A2400" t="s">
        <v>2000</v>
      </c>
      <c r="B2400">
        <v>-16359780</v>
      </c>
    </row>
    <row r="2401" spans="1:2" x14ac:dyDescent="0.25">
      <c r="A2401" t="s">
        <v>33</v>
      </c>
      <c r="B2401">
        <v>117270765</v>
      </c>
    </row>
    <row r="2402" spans="1:2" x14ac:dyDescent="0.25">
      <c r="A2402" t="s">
        <v>33</v>
      </c>
      <c r="B2402">
        <v>19319029</v>
      </c>
    </row>
    <row r="2403" spans="1:2" x14ac:dyDescent="0.25">
      <c r="A2403" t="s">
        <v>33</v>
      </c>
      <c r="B2403">
        <v>12440858</v>
      </c>
    </row>
    <row r="2404" spans="1:2" x14ac:dyDescent="0.25">
      <c r="A2404" t="s">
        <v>16</v>
      </c>
      <c r="B2404">
        <v>-391313</v>
      </c>
    </row>
    <row r="2405" spans="1:2" x14ac:dyDescent="0.25">
      <c r="A2405" t="s">
        <v>16</v>
      </c>
      <c r="B2405">
        <v>-8738790</v>
      </c>
    </row>
    <row r="2406" spans="1:2" x14ac:dyDescent="0.25">
      <c r="A2406" t="s">
        <v>16</v>
      </c>
      <c r="B2406">
        <v>10866222</v>
      </c>
    </row>
    <row r="2407" spans="1:2" x14ac:dyDescent="0.25">
      <c r="A2407" t="s">
        <v>2000</v>
      </c>
      <c r="B2407">
        <v>20208496</v>
      </c>
    </row>
    <row r="2408" spans="1:2" x14ac:dyDescent="0.25">
      <c r="A2408" t="s">
        <v>16</v>
      </c>
      <c r="B2408">
        <v>1038959</v>
      </c>
    </row>
    <row r="2409" spans="1:2" x14ac:dyDescent="0.25">
      <c r="A2409" t="s">
        <v>16</v>
      </c>
      <c r="B2409">
        <v>8289763</v>
      </c>
    </row>
    <row r="2410" spans="1:2" x14ac:dyDescent="0.25">
      <c r="A2410" t="s">
        <v>2000</v>
      </c>
      <c r="B2410">
        <v>6484246</v>
      </c>
    </row>
    <row r="2411" spans="1:2" x14ac:dyDescent="0.25">
      <c r="A2411" t="s">
        <v>2000</v>
      </c>
      <c r="B2411">
        <v>3246063</v>
      </c>
    </row>
    <row r="2412" spans="1:2" x14ac:dyDescent="0.25">
      <c r="A2412" t="s">
        <v>2000</v>
      </c>
      <c r="B2412">
        <v>-8664016</v>
      </c>
    </row>
    <row r="2413" spans="1:2" x14ac:dyDescent="0.25">
      <c r="A2413" t="s">
        <v>16</v>
      </c>
      <c r="B2413">
        <v>902679</v>
      </c>
    </row>
    <row r="2414" spans="1:2" x14ac:dyDescent="0.25">
      <c r="A2414" t="s">
        <v>16</v>
      </c>
      <c r="B2414">
        <v>-7262452</v>
      </c>
    </row>
    <row r="2415" spans="1:2" x14ac:dyDescent="0.25">
      <c r="A2415" t="s">
        <v>33</v>
      </c>
      <c r="B2415">
        <v>-11725283</v>
      </c>
    </row>
    <row r="2416" spans="1:2" x14ac:dyDescent="0.25">
      <c r="A2416" t="s">
        <v>2000</v>
      </c>
      <c r="B2416">
        <v>61274</v>
      </c>
    </row>
    <row r="2417" spans="1:2" x14ac:dyDescent="0.25">
      <c r="A2417" t="s">
        <v>33</v>
      </c>
      <c r="B2417">
        <v>-11983292</v>
      </c>
    </row>
    <row r="2418" spans="1:2" x14ac:dyDescent="0.25">
      <c r="A2418" t="s">
        <v>16</v>
      </c>
      <c r="B2418">
        <v>6974636</v>
      </c>
    </row>
    <row r="2419" spans="1:2" x14ac:dyDescent="0.25">
      <c r="A2419" t="s">
        <v>33</v>
      </c>
      <c r="B2419">
        <v>17952857</v>
      </c>
    </row>
    <row r="2420" spans="1:2" x14ac:dyDescent="0.25">
      <c r="A2420" t="s">
        <v>33</v>
      </c>
      <c r="B2420">
        <v>4916135</v>
      </c>
    </row>
    <row r="2421" spans="1:2" x14ac:dyDescent="0.25">
      <c r="A2421" t="s">
        <v>2000</v>
      </c>
      <c r="B2421">
        <v>82942695</v>
      </c>
    </row>
    <row r="2422" spans="1:2" x14ac:dyDescent="0.25">
      <c r="A2422" t="s">
        <v>2000</v>
      </c>
      <c r="B2422">
        <v>-10429450</v>
      </c>
    </row>
    <row r="2423" spans="1:2" x14ac:dyDescent="0.25">
      <c r="A2423" t="s">
        <v>16</v>
      </c>
      <c r="B2423">
        <v>76300000</v>
      </c>
    </row>
    <row r="2424" spans="1:2" x14ac:dyDescent="0.25">
      <c r="A2424" t="s">
        <v>33</v>
      </c>
      <c r="B2424">
        <v>32405220</v>
      </c>
    </row>
    <row r="2425" spans="1:2" x14ac:dyDescent="0.25">
      <c r="A2425" t="s">
        <v>16</v>
      </c>
      <c r="B2425">
        <v>1058318</v>
      </c>
    </row>
    <row r="2426" spans="1:2" x14ac:dyDescent="0.25">
      <c r="A2426" t="s">
        <v>33</v>
      </c>
      <c r="B2426">
        <v>103243066</v>
      </c>
    </row>
    <row r="2427" spans="1:2" x14ac:dyDescent="0.25">
      <c r="A2427" t="s">
        <v>2000</v>
      </c>
      <c r="B2427">
        <v>3418141</v>
      </c>
    </row>
    <row r="2428" spans="1:2" x14ac:dyDescent="0.25">
      <c r="A2428" t="s">
        <v>16</v>
      </c>
      <c r="B2428">
        <v>7656940</v>
      </c>
    </row>
    <row r="2429" spans="1:2" x14ac:dyDescent="0.25">
      <c r="A2429" t="s">
        <v>33</v>
      </c>
      <c r="B2429">
        <v>21273609</v>
      </c>
    </row>
    <row r="2430" spans="1:2" x14ac:dyDescent="0.25">
      <c r="A2430" t="s">
        <v>33</v>
      </c>
      <c r="B2430">
        <v>5741891</v>
      </c>
    </row>
    <row r="2431" spans="1:2" x14ac:dyDescent="0.25">
      <c r="A2431" t="s">
        <v>16</v>
      </c>
      <c r="B2431">
        <v>1796389</v>
      </c>
    </row>
    <row r="2432" spans="1:2" x14ac:dyDescent="0.25">
      <c r="A2432" t="s">
        <v>16</v>
      </c>
      <c r="B2432">
        <v>-6913091</v>
      </c>
    </row>
    <row r="2433" spans="1:2" x14ac:dyDescent="0.25">
      <c r="A2433" t="s">
        <v>2000</v>
      </c>
      <c r="B2433">
        <v>-4997030</v>
      </c>
    </row>
    <row r="2434" spans="1:2" x14ac:dyDescent="0.25">
      <c r="A2434" t="s">
        <v>2000</v>
      </c>
      <c r="B2434">
        <v>-11659737</v>
      </c>
    </row>
    <row r="2435" spans="1:2" x14ac:dyDescent="0.25">
      <c r="A2435" t="s">
        <v>16</v>
      </c>
      <c r="B2435">
        <v>-6291127</v>
      </c>
    </row>
    <row r="2436" spans="1:2" x14ac:dyDescent="0.25">
      <c r="A2436" t="s">
        <v>2000</v>
      </c>
      <c r="B2436">
        <v>413479</v>
      </c>
    </row>
    <row r="2437" spans="1:2" x14ac:dyDescent="0.25">
      <c r="A2437" t="s">
        <v>22088</v>
      </c>
      <c r="B2437">
        <v>12935068</v>
      </c>
    </row>
    <row r="2438" spans="1:2" x14ac:dyDescent="0.25">
      <c r="A2438" t="s">
        <v>33</v>
      </c>
      <c r="B2438">
        <v>-27084535</v>
      </c>
    </row>
    <row r="2439" spans="1:2" x14ac:dyDescent="0.25">
      <c r="A2439" t="s">
        <v>2000</v>
      </c>
      <c r="B2439">
        <v>-11303790</v>
      </c>
    </row>
    <row r="2440" spans="1:2" x14ac:dyDescent="0.25">
      <c r="A2440" t="s">
        <v>33</v>
      </c>
      <c r="B2440">
        <v>26689691</v>
      </c>
    </row>
    <row r="2441" spans="1:2" x14ac:dyDescent="0.25">
      <c r="A2441" t="s">
        <v>16</v>
      </c>
      <c r="B2441">
        <v>-9981631</v>
      </c>
    </row>
    <row r="2442" spans="1:2" x14ac:dyDescent="0.25">
      <c r="A2442" t="s">
        <v>33</v>
      </c>
      <c r="B2442">
        <v>-22561969</v>
      </c>
    </row>
    <row r="2443" spans="1:2" x14ac:dyDescent="0.25">
      <c r="A2443" t="s">
        <v>33</v>
      </c>
      <c r="B2443">
        <v>-5651428</v>
      </c>
    </row>
    <row r="2444" spans="1:2" x14ac:dyDescent="0.25">
      <c r="A2444" t="s">
        <v>16</v>
      </c>
      <c r="B2444">
        <v>903979</v>
      </c>
    </row>
    <row r="2445" spans="1:2" x14ac:dyDescent="0.25">
      <c r="A2445" t="s">
        <v>16</v>
      </c>
      <c r="B2445">
        <v>3817291</v>
      </c>
    </row>
    <row r="2446" spans="1:2" x14ac:dyDescent="0.25">
      <c r="A2446" t="s">
        <v>16</v>
      </c>
      <c r="B2446">
        <v>205928762</v>
      </c>
    </row>
    <row r="2447" spans="1:2" x14ac:dyDescent="0.25">
      <c r="A2447" t="s">
        <v>2000</v>
      </c>
      <c r="B2447">
        <v>623226133</v>
      </c>
    </row>
    <row r="2448" spans="1:2" x14ac:dyDescent="0.25">
      <c r="A2448" t="s">
        <v>16</v>
      </c>
      <c r="B2448">
        <v>19552639</v>
      </c>
    </row>
    <row r="2449" spans="1:2" x14ac:dyDescent="0.25">
      <c r="A2449" t="s">
        <v>337</v>
      </c>
      <c r="B2449">
        <v>1038720877</v>
      </c>
    </row>
    <row r="2450" spans="1:2" x14ac:dyDescent="0.25">
      <c r="A2450" t="s">
        <v>448</v>
      </c>
      <c r="B2450">
        <v>2332728</v>
      </c>
    </row>
    <row r="2451" spans="1:2" x14ac:dyDescent="0.25">
      <c r="A2451" t="s">
        <v>2000</v>
      </c>
      <c r="B2451">
        <v>1432358</v>
      </c>
    </row>
    <row r="2452" spans="1:2" x14ac:dyDescent="0.25">
      <c r="A2452" t="s">
        <v>16</v>
      </c>
      <c r="B2452">
        <v>3581969</v>
      </c>
    </row>
    <row r="2453" spans="1:2" x14ac:dyDescent="0.25">
      <c r="A2453" t="s">
        <v>448</v>
      </c>
      <c r="B2453">
        <v>-1136153</v>
      </c>
    </row>
    <row r="2454" spans="1:2" x14ac:dyDescent="0.25">
      <c r="A2454" t="s">
        <v>16</v>
      </c>
      <c r="B2454">
        <v>1608570</v>
      </c>
    </row>
    <row r="2455" spans="1:2" x14ac:dyDescent="0.25">
      <c r="A2455" t="s">
        <v>16</v>
      </c>
      <c r="B2455">
        <v>-486539</v>
      </c>
    </row>
    <row r="2456" spans="1:2" x14ac:dyDescent="0.25">
      <c r="A2456" t="s">
        <v>16</v>
      </c>
      <c r="B2456">
        <v>-12112543</v>
      </c>
    </row>
    <row r="2457" spans="1:2" x14ac:dyDescent="0.25">
      <c r="A2457" t="s">
        <v>448</v>
      </c>
      <c r="B2457">
        <v>7294403</v>
      </c>
    </row>
    <row r="2458" spans="1:2" x14ac:dyDescent="0.25">
      <c r="A2458" t="s">
        <v>337</v>
      </c>
      <c r="B2458">
        <v>0</v>
      </c>
    </row>
    <row r="2459" spans="1:2" x14ac:dyDescent="0.25">
      <c r="A2459" t="s">
        <v>16</v>
      </c>
      <c r="B2459">
        <v>3124130</v>
      </c>
    </row>
    <row r="2460" spans="1:2" x14ac:dyDescent="0.25">
      <c r="A2460" t="s">
        <v>33</v>
      </c>
      <c r="B2460">
        <v>18898920</v>
      </c>
    </row>
    <row r="2461" spans="1:2" x14ac:dyDescent="0.25">
      <c r="A2461" t="s">
        <v>2000</v>
      </c>
      <c r="B2461">
        <v>190749</v>
      </c>
    </row>
    <row r="2462" spans="1:2" x14ac:dyDescent="0.25">
      <c r="A2462" t="s">
        <v>16</v>
      </c>
      <c r="B2462">
        <v>27693129</v>
      </c>
    </row>
    <row r="2463" spans="1:2" x14ac:dyDescent="0.25">
      <c r="A2463" t="s">
        <v>16</v>
      </c>
      <c r="B2463">
        <v>1237219</v>
      </c>
    </row>
    <row r="2464" spans="1:2" x14ac:dyDescent="0.25">
      <c r="A2464" t="s">
        <v>16</v>
      </c>
      <c r="B2464">
        <v>1555430</v>
      </c>
    </row>
    <row r="2465" spans="1:2" x14ac:dyDescent="0.25">
      <c r="A2465" t="s">
        <v>16</v>
      </c>
      <c r="B2465">
        <v>4594616</v>
      </c>
    </row>
    <row r="2466" spans="1:2" x14ac:dyDescent="0.25">
      <c r="A2466" t="s">
        <v>16</v>
      </c>
      <c r="B2466">
        <v>130638883</v>
      </c>
    </row>
    <row r="2467" spans="1:2" x14ac:dyDescent="0.25">
      <c r="A2467" t="s">
        <v>16</v>
      </c>
      <c r="B2467">
        <v>163664608</v>
      </c>
    </row>
    <row r="2468" spans="1:2" x14ac:dyDescent="0.25">
      <c r="A2468" t="s">
        <v>16</v>
      </c>
      <c r="B2468">
        <v>11265402</v>
      </c>
    </row>
    <row r="2469" spans="1:2" x14ac:dyDescent="0.25">
      <c r="A2469" t="s">
        <v>2000</v>
      </c>
      <c r="B2469">
        <v>-6177381</v>
      </c>
    </row>
    <row r="2470" spans="1:2" x14ac:dyDescent="0.25">
      <c r="A2470" t="s">
        <v>33</v>
      </c>
      <c r="B2470">
        <v>3159269</v>
      </c>
    </row>
    <row r="2471" spans="1:2" x14ac:dyDescent="0.25">
      <c r="A2471" t="s">
        <v>16</v>
      </c>
      <c r="B2471">
        <v>19491975</v>
      </c>
    </row>
    <row r="2472" spans="1:2" x14ac:dyDescent="0.25">
      <c r="A2472" t="s">
        <v>16</v>
      </c>
      <c r="B2472">
        <v>-6616253</v>
      </c>
    </row>
    <row r="2473" spans="1:2" x14ac:dyDescent="0.25">
      <c r="A2473" t="s">
        <v>16</v>
      </c>
      <c r="B2473">
        <v>1318578</v>
      </c>
    </row>
    <row r="2474" spans="1:2" x14ac:dyDescent="0.25">
      <c r="A2474" t="s">
        <v>16</v>
      </c>
      <c r="B2474">
        <v>9914409</v>
      </c>
    </row>
    <row r="2475" spans="1:2" x14ac:dyDescent="0.25">
      <c r="A2475" t="s">
        <v>33</v>
      </c>
      <c r="B2475">
        <v>12712</v>
      </c>
    </row>
    <row r="2476" spans="1:2" x14ac:dyDescent="0.25">
      <c r="A2476" t="s">
        <v>2000</v>
      </c>
      <c r="B2476">
        <v>230275374</v>
      </c>
    </row>
    <row r="2477" spans="1:2" x14ac:dyDescent="0.25">
      <c r="A2477" t="s">
        <v>16</v>
      </c>
      <c r="B2477">
        <v>16283563</v>
      </c>
    </row>
    <row r="2478" spans="1:2" x14ac:dyDescent="0.25">
      <c r="A2478" t="s">
        <v>33</v>
      </c>
      <c r="B2478">
        <v>32083616</v>
      </c>
    </row>
    <row r="2479" spans="1:2" x14ac:dyDescent="0.25">
      <c r="A2479" t="s">
        <v>16</v>
      </c>
      <c r="B2479">
        <v>-1950865</v>
      </c>
    </row>
    <row r="2480" spans="1:2" x14ac:dyDescent="0.25">
      <c r="A2480" t="s">
        <v>16</v>
      </c>
      <c r="B2480">
        <v>-420431</v>
      </c>
    </row>
    <row r="2481" spans="1:2" x14ac:dyDescent="0.25">
      <c r="A2481" t="s">
        <v>16</v>
      </c>
      <c r="B2481">
        <v>-8896284</v>
      </c>
    </row>
    <row r="2482" spans="1:2" x14ac:dyDescent="0.25">
      <c r="A2482" t="s">
        <v>16</v>
      </c>
      <c r="B2482">
        <v>766464</v>
      </c>
    </row>
    <row r="2483" spans="1:2" x14ac:dyDescent="0.25">
      <c r="A2483" t="s">
        <v>16</v>
      </c>
      <c r="B2483">
        <v>263882411</v>
      </c>
    </row>
    <row r="2484" spans="1:2" x14ac:dyDescent="0.25">
      <c r="A2484" t="s">
        <v>16</v>
      </c>
      <c r="B2484">
        <v>320448145</v>
      </c>
    </row>
    <row r="2485" spans="1:2" x14ac:dyDescent="0.25">
      <c r="A2485" t="s">
        <v>16</v>
      </c>
      <c r="B2485">
        <v>924549</v>
      </c>
    </row>
    <row r="2486" spans="1:2" x14ac:dyDescent="0.25">
      <c r="A2486" t="s">
        <v>16</v>
      </c>
      <c r="B2486">
        <v>6482277</v>
      </c>
    </row>
    <row r="2487" spans="1:2" x14ac:dyDescent="0.25">
      <c r="A2487" t="s">
        <v>33</v>
      </c>
      <c r="B2487">
        <v>-37183482</v>
      </c>
    </row>
    <row r="2488" spans="1:2" x14ac:dyDescent="0.25">
      <c r="A2488" t="s">
        <v>2000</v>
      </c>
      <c r="B2488">
        <v>-50659079</v>
      </c>
    </row>
    <row r="2489" spans="1:2" x14ac:dyDescent="0.25">
      <c r="A2489" t="s">
        <v>16</v>
      </c>
      <c r="B2489">
        <v>487391</v>
      </c>
    </row>
    <row r="2490" spans="1:2" x14ac:dyDescent="0.25">
      <c r="A2490" t="s">
        <v>2000</v>
      </c>
      <c r="B2490">
        <v>141567262</v>
      </c>
    </row>
    <row r="2491" spans="1:2" x14ac:dyDescent="0.25">
      <c r="A2491" t="s">
        <v>16</v>
      </c>
      <c r="B2491">
        <v>241300832</v>
      </c>
    </row>
    <row r="2492" spans="1:2" x14ac:dyDescent="0.25">
      <c r="A2492" t="s">
        <v>16</v>
      </c>
      <c r="B2492">
        <v>3342603</v>
      </c>
    </row>
    <row r="2493" spans="1:2" x14ac:dyDescent="0.25">
      <c r="A2493" t="s">
        <v>448</v>
      </c>
      <c r="B2493">
        <v>39003</v>
      </c>
    </row>
    <row r="2494" spans="1:2" x14ac:dyDescent="0.25">
      <c r="A2494" t="s">
        <v>16</v>
      </c>
      <c r="B2494">
        <v>4221036</v>
      </c>
    </row>
    <row r="2495" spans="1:2" x14ac:dyDescent="0.25">
      <c r="A2495" t="s">
        <v>16</v>
      </c>
      <c r="B2495">
        <v>-3746014</v>
      </c>
    </row>
    <row r="2496" spans="1:2" x14ac:dyDescent="0.25">
      <c r="A2496" t="s">
        <v>16</v>
      </c>
      <c r="B2496">
        <v>1977198</v>
      </c>
    </row>
    <row r="2497" spans="1:2" x14ac:dyDescent="0.25">
      <c r="A2497" t="s">
        <v>16</v>
      </c>
      <c r="B2497">
        <v>-317072</v>
      </c>
    </row>
    <row r="2498" spans="1:2" x14ac:dyDescent="0.25">
      <c r="A2498" t="s">
        <v>16</v>
      </c>
      <c r="B2498">
        <v>4165845</v>
      </c>
    </row>
    <row r="2499" spans="1:2" x14ac:dyDescent="0.25">
      <c r="A2499" t="s">
        <v>33</v>
      </c>
      <c r="B2499">
        <v>108031272</v>
      </c>
    </row>
    <row r="2500" spans="1:2" x14ac:dyDescent="0.25">
      <c r="A2500" t="s">
        <v>2000</v>
      </c>
      <c r="B2500">
        <v>-357139</v>
      </c>
    </row>
    <row r="2501" spans="1:2" x14ac:dyDescent="0.25">
      <c r="A2501" t="s">
        <v>2000</v>
      </c>
      <c r="B2501">
        <v>4066973</v>
      </c>
    </row>
    <row r="2502" spans="1:2" x14ac:dyDescent="0.25">
      <c r="A2502" t="s">
        <v>2000</v>
      </c>
      <c r="B2502">
        <v>328583407</v>
      </c>
    </row>
    <row r="2503" spans="1:2" x14ac:dyDescent="0.25">
      <c r="A2503" t="s">
        <v>2000</v>
      </c>
      <c r="B2503">
        <v>92217396</v>
      </c>
    </row>
    <row r="2504" spans="1:2" x14ac:dyDescent="0.25">
      <c r="A2504" t="s">
        <v>2000</v>
      </c>
      <c r="B2504">
        <v>153887717</v>
      </c>
    </row>
    <row r="2505" spans="1:2" x14ac:dyDescent="0.25">
      <c r="A2505" t="s">
        <v>16</v>
      </c>
      <c r="B2505">
        <v>439193</v>
      </c>
    </row>
    <row r="2506" spans="1:2" x14ac:dyDescent="0.25">
      <c r="A2506" t="s">
        <v>16</v>
      </c>
      <c r="B2506">
        <v>-5179312</v>
      </c>
    </row>
    <row r="2507" spans="1:2" x14ac:dyDescent="0.25">
      <c r="A2507" t="s">
        <v>2000</v>
      </c>
      <c r="B2507">
        <v>16928556</v>
      </c>
    </row>
    <row r="2508" spans="1:2" x14ac:dyDescent="0.25">
      <c r="A2508" t="s">
        <v>16</v>
      </c>
      <c r="B2508">
        <v>1600226</v>
      </c>
    </row>
    <row r="2509" spans="1:2" x14ac:dyDescent="0.25">
      <c r="A2509" t="s">
        <v>2000</v>
      </c>
      <c r="B2509">
        <v>-37948000</v>
      </c>
    </row>
    <row r="2510" spans="1:2" x14ac:dyDescent="0.25">
      <c r="A2510" t="s">
        <v>2000</v>
      </c>
      <c r="B2510">
        <v>72615211</v>
      </c>
    </row>
    <row r="2511" spans="1:2" x14ac:dyDescent="0.25">
      <c r="A2511" t="s">
        <v>2000</v>
      </c>
      <c r="B2511">
        <v>43792531</v>
      </c>
    </row>
    <row r="2512" spans="1:2" x14ac:dyDescent="0.25">
      <c r="A2512" t="s">
        <v>2000</v>
      </c>
      <c r="B2512">
        <v>20016254</v>
      </c>
    </row>
    <row r="2513" spans="1:2" x14ac:dyDescent="0.25">
      <c r="A2513" t="s">
        <v>16</v>
      </c>
      <c r="B2513">
        <v>-1204115</v>
      </c>
    </row>
    <row r="2514" spans="1:2" x14ac:dyDescent="0.25">
      <c r="A2514" t="s">
        <v>16</v>
      </c>
      <c r="B2514">
        <v>2392589</v>
      </c>
    </row>
    <row r="2515" spans="1:2" x14ac:dyDescent="0.25">
      <c r="A2515" t="s">
        <v>33</v>
      </c>
      <c r="B2515">
        <v>83071125</v>
      </c>
    </row>
    <row r="2516" spans="1:2" x14ac:dyDescent="0.25">
      <c r="A2516" t="s">
        <v>2000</v>
      </c>
      <c r="B2516">
        <v>21851557</v>
      </c>
    </row>
    <row r="2517" spans="1:2" x14ac:dyDescent="0.25">
      <c r="A2517" t="s">
        <v>16</v>
      </c>
      <c r="B2517">
        <v>50021959</v>
      </c>
    </row>
    <row r="2518" spans="1:2" x14ac:dyDescent="0.25">
      <c r="A2518" t="s">
        <v>2000</v>
      </c>
      <c r="B2518">
        <v>-3669980</v>
      </c>
    </row>
    <row r="2519" spans="1:2" x14ac:dyDescent="0.25">
      <c r="A2519" t="s">
        <v>2000</v>
      </c>
      <c r="B2519">
        <v>12623396</v>
      </c>
    </row>
    <row r="2520" spans="1:2" x14ac:dyDescent="0.25">
      <c r="A2520" t="s">
        <v>16</v>
      </c>
      <c r="B2520">
        <v>12692320</v>
      </c>
    </row>
    <row r="2521" spans="1:2" x14ac:dyDescent="0.25">
      <c r="A2521" t="s">
        <v>16</v>
      </c>
      <c r="B2521">
        <v>217881</v>
      </c>
    </row>
    <row r="2522" spans="1:2" x14ac:dyDescent="0.25">
      <c r="A2522" t="s">
        <v>16</v>
      </c>
      <c r="B2522">
        <v>13851521</v>
      </c>
    </row>
    <row r="2523" spans="1:2" x14ac:dyDescent="0.25">
      <c r="A2523" t="s">
        <v>337</v>
      </c>
      <c r="B2523">
        <v>4630377</v>
      </c>
    </row>
    <row r="2524" spans="1:2" x14ac:dyDescent="0.25">
      <c r="A2524" t="s">
        <v>33</v>
      </c>
      <c r="B2524">
        <v>21006361</v>
      </c>
    </row>
    <row r="2525" spans="1:2" x14ac:dyDescent="0.25">
      <c r="A2525" t="s">
        <v>33</v>
      </c>
      <c r="B2525">
        <v>20164171</v>
      </c>
    </row>
    <row r="2526" spans="1:2" x14ac:dyDescent="0.25">
      <c r="A2526" t="s">
        <v>16</v>
      </c>
      <c r="B2526">
        <v>42424341</v>
      </c>
    </row>
    <row r="2527" spans="1:2" x14ac:dyDescent="0.25">
      <c r="A2527" t="s">
        <v>448</v>
      </c>
      <c r="B2527">
        <v>11553</v>
      </c>
    </row>
    <row r="2528" spans="1:2" x14ac:dyDescent="0.25">
      <c r="A2528" t="s">
        <v>2000</v>
      </c>
      <c r="B2528">
        <v>21132598</v>
      </c>
    </row>
    <row r="2529" spans="1:2" x14ac:dyDescent="0.25">
      <c r="A2529" t="s">
        <v>16</v>
      </c>
      <c r="B2529">
        <v>11721741</v>
      </c>
    </row>
    <row r="2530" spans="1:2" x14ac:dyDescent="0.25">
      <c r="A2530" t="s">
        <v>33</v>
      </c>
      <c r="B2530">
        <v>20059210</v>
      </c>
    </row>
    <row r="2531" spans="1:2" x14ac:dyDescent="0.25">
      <c r="A2531" t="s">
        <v>33</v>
      </c>
      <c r="B2531">
        <v>168539357</v>
      </c>
    </row>
    <row r="2532" spans="1:2" x14ac:dyDescent="0.25">
      <c r="A2532" t="s">
        <v>2000</v>
      </c>
      <c r="B2532">
        <v>82183817</v>
      </c>
    </row>
    <row r="2533" spans="1:2" x14ac:dyDescent="0.25">
      <c r="A2533" t="s">
        <v>33</v>
      </c>
      <c r="B2533">
        <v>46264384</v>
      </c>
    </row>
    <row r="2534" spans="1:2" x14ac:dyDescent="0.25">
      <c r="A2534" t="s">
        <v>337</v>
      </c>
      <c r="B2534">
        <v>-35228342</v>
      </c>
    </row>
    <row r="2535" spans="1:2" x14ac:dyDescent="0.25">
      <c r="A2535" t="s">
        <v>33</v>
      </c>
      <c r="B2535">
        <v>-693638</v>
      </c>
    </row>
    <row r="2536" spans="1:2" x14ac:dyDescent="0.25">
      <c r="A2536" t="s">
        <v>2000</v>
      </c>
      <c r="B2536">
        <v>49216343</v>
      </c>
    </row>
    <row r="2537" spans="1:2" x14ac:dyDescent="0.25">
      <c r="A2537" t="s">
        <v>33</v>
      </c>
      <c r="B2537">
        <v>17939757</v>
      </c>
    </row>
    <row r="2538" spans="1:2" x14ac:dyDescent="0.25">
      <c r="A2538" t="s">
        <v>16</v>
      </c>
      <c r="B2538">
        <v>67006296</v>
      </c>
    </row>
    <row r="2539" spans="1:2" x14ac:dyDescent="0.25">
      <c r="A2539" t="s">
        <v>2000</v>
      </c>
      <c r="B2539">
        <v>-12640535</v>
      </c>
    </row>
    <row r="2540" spans="1:2" x14ac:dyDescent="0.25">
      <c r="A2540" t="s">
        <v>337</v>
      </c>
      <c r="B2540">
        <v>-16626499</v>
      </c>
    </row>
    <row r="2541" spans="1:2" x14ac:dyDescent="0.25">
      <c r="A2541" t="s">
        <v>16</v>
      </c>
      <c r="B2541">
        <v>-4855333</v>
      </c>
    </row>
    <row r="2542" spans="1:2" x14ac:dyDescent="0.25">
      <c r="A2542" t="s">
        <v>16</v>
      </c>
      <c r="B2542">
        <v>-10376491</v>
      </c>
    </row>
    <row r="2543" spans="1:2" x14ac:dyDescent="0.25">
      <c r="A2543" t="s">
        <v>16</v>
      </c>
      <c r="B2543">
        <v>8880705</v>
      </c>
    </row>
    <row r="2544" spans="1:2" x14ac:dyDescent="0.25">
      <c r="A2544" t="s">
        <v>16</v>
      </c>
      <c r="B2544">
        <v>-19694930</v>
      </c>
    </row>
    <row r="2545" spans="1:2" x14ac:dyDescent="0.25">
      <c r="A2545" t="s">
        <v>16</v>
      </c>
      <c r="B2545">
        <v>1007583</v>
      </c>
    </row>
    <row r="2546" spans="1:2" x14ac:dyDescent="0.25">
      <c r="A2546" t="s">
        <v>33</v>
      </c>
      <c r="B2546">
        <v>44308282</v>
      </c>
    </row>
    <row r="2547" spans="1:2" x14ac:dyDescent="0.25">
      <c r="A2547" t="s">
        <v>2000</v>
      </c>
      <c r="B2547">
        <v>13137484</v>
      </c>
    </row>
    <row r="2548" spans="1:2" x14ac:dyDescent="0.25">
      <c r="A2548" t="s">
        <v>2709</v>
      </c>
      <c r="B2548">
        <v>1159736</v>
      </c>
    </row>
    <row r="2549" spans="1:2" x14ac:dyDescent="0.25">
      <c r="A2549" t="s">
        <v>16</v>
      </c>
      <c r="B2549">
        <v>14815317</v>
      </c>
    </row>
    <row r="2550" spans="1:2" x14ac:dyDescent="0.25">
      <c r="A2550" t="s">
        <v>16</v>
      </c>
      <c r="B2550">
        <v>-11961501</v>
      </c>
    </row>
    <row r="2551" spans="1:2" x14ac:dyDescent="0.25">
      <c r="A2551" t="s">
        <v>2000</v>
      </c>
      <c r="B2551">
        <v>3430583</v>
      </c>
    </row>
    <row r="2552" spans="1:2" x14ac:dyDescent="0.25">
      <c r="A2552" t="s">
        <v>2000</v>
      </c>
      <c r="B2552">
        <v>538534</v>
      </c>
    </row>
    <row r="2553" spans="1:2" x14ac:dyDescent="0.25">
      <c r="A2553" t="s">
        <v>33</v>
      </c>
      <c r="B2553">
        <v>26236831</v>
      </c>
    </row>
    <row r="2554" spans="1:2" x14ac:dyDescent="0.25">
      <c r="A2554" t="s">
        <v>33</v>
      </c>
      <c r="B2554">
        <v>-31172598</v>
      </c>
    </row>
    <row r="2555" spans="1:2" x14ac:dyDescent="0.25">
      <c r="A2555" t="s">
        <v>16</v>
      </c>
      <c r="B2555">
        <v>2156002</v>
      </c>
    </row>
    <row r="2556" spans="1:2" x14ac:dyDescent="0.25">
      <c r="A2556" t="s">
        <v>16</v>
      </c>
      <c r="B2556">
        <v>61002597</v>
      </c>
    </row>
    <row r="2557" spans="1:2" x14ac:dyDescent="0.25">
      <c r="A2557" t="s">
        <v>16</v>
      </c>
      <c r="B2557">
        <v>327256</v>
      </c>
    </row>
    <row r="2558" spans="1:2" x14ac:dyDescent="0.25">
      <c r="A2558" t="s">
        <v>2000</v>
      </c>
      <c r="B2558">
        <v>-15667676</v>
      </c>
    </row>
    <row r="2559" spans="1:2" x14ac:dyDescent="0.25">
      <c r="A2559" t="s">
        <v>2000</v>
      </c>
      <c r="B2559">
        <v>23070663</v>
      </c>
    </row>
    <row r="2560" spans="1:2" x14ac:dyDescent="0.25">
      <c r="A2560" t="s">
        <v>2000</v>
      </c>
      <c r="B2560">
        <v>7058304</v>
      </c>
    </row>
    <row r="2561" spans="1:2" x14ac:dyDescent="0.25">
      <c r="A2561" t="s">
        <v>33</v>
      </c>
      <c r="B2561">
        <v>1381221</v>
      </c>
    </row>
    <row r="2562" spans="1:2" x14ac:dyDescent="0.25">
      <c r="A2562" t="s">
        <v>33</v>
      </c>
      <c r="B2562">
        <v>-13683135</v>
      </c>
    </row>
    <row r="2563" spans="1:2" x14ac:dyDescent="0.25">
      <c r="A2563" t="s">
        <v>33</v>
      </c>
      <c r="B2563">
        <v>45610410</v>
      </c>
    </row>
    <row r="2564" spans="1:2" x14ac:dyDescent="0.25">
      <c r="A2564" t="s">
        <v>33</v>
      </c>
      <c r="B2564">
        <v>10475705</v>
      </c>
    </row>
    <row r="2565" spans="1:2" x14ac:dyDescent="0.25">
      <c r="A2565" t="s">
        <v>16</v>
      </c>
      <c r="B2565">
        <v>159015089</v>
      </c>
    </row>
    <row r="2566" spans="1:2" x14ac:dyDescent="0.25">
      <c r="A2566" t="s">
        <v>2000</v>
      </c>
      <c r="B2566">
        <v>5751882</v>
      </c>
    </row>
    <row r="2567" spans="1:2" x14ac:dyDescent="0.25">
      <c r="A2567" t="s">
        <v>337</v>
      </c>
      <c r="B2567">
        <v>-13329312</v>
      </c>
    </row>
    <row r="2568" spans="1:2" x14ac:dyDescent="0.25">
      <c r="A2568" t="s">
        <v>2000</v>
      </c>
      <c r="B2568">
        <v>23063435</v>
      </c>
    </row>
    <row r="2569" spans="1:2" x14ac:dyDescent="0.25">
      <c r="A2569" t="s">
        <v>33</v>
      </c>
      <c r="B2569">
        <v>12267790</v>
      </c>
    </row>
    <row r="2570" spans="1:2" x14ac:dyDescent="0.25">
      <c r="A2570" t="s">
        <v>16</v>
      </c>
      <c r="B2570">
        <v>-4660970</v>
      </c>
    </row>
    <row r="2571" spans="1:2" x14ac:dyDescent="0.25">
      <c r="A2571" t="s">
        <v>16</v>
      </c>
      <c r="B2571">
        <v>4352094</v>
      </c>
    </row>
    <row r="2572" spans="1:2" x14ac:dyDescent="0.25">
      <c r="A2572" t="s">
        <v>33</v>
      </c>
      <c r="B2572">
        <v>16229904</v>
      </c>
    </row>
    <row r="2573" spans="1:2" x14ac:dyDescent="0.25">
      <c r="A2573" t="s">
        <v>2000</v>
      </c>
      <c r="B2573">
        <v>-41727106</v>
      </c>
    </row>
    <row r="2574" spans="1:2" x14ac:dyDescent="0.25">
      <c r="A2574" t="s">
        <v>33</v>
      </c>
      <c r="B2574">
        <v>3062530</v>
      </c>
    </row>
    <row r="2575" spans="1:2" x14ac:dyDescent="0.25">
      <c r="A2575" t="s">
        <v>16</v>
      </c>
      <c r="B2575">
        <v>19392418</v>
      </c>
    </row>
    <row r="2576" spans="1:2" x14ac:dyDescent="0.25">
      <c r="A2576" t="s">
        <v>33</v>
      </c>
      <c r="B2576">
        <v>-15857777</v>
      </c>
    </row>
    <row r="2577" spans="1:2" x14ac:dyDescent="0.25">
      <c r="A2577" t="s">
        <v>16</v>
      </c>
      <c r="B2577">
        <v>7770731</v>
      </c>
    </row>
    <row r="2578" spans="1:2" x14ac:dyDescent="0.25">
      <c r="A2578" t="s">
        <v>16</v>
      </c>
      <c r="B2578">
        <v>74646581</v>
      </c>
    </row>
    <row r="2579" spans="1:2" x14ac:dyDescent="0.25">
      <c r="A2579" t="s">
        <v>2000</v>
      </c>
      <c r="B2579">
        <v>-14719984</v>
      </c>
    </row>
    <row r="2580" spans="1:2" x14ac:dyDescent="0.25">
      <c r="A2580" t="s">
        <v>16</v>
      </c>
      <c r="B2580">
        <v>-18437487</v>
      </c>
    </row>
    <row r="2581" spans="1:2" x14ac:dyDescent="0.25">
      <c r="A2581" t="s">
        <v>2000</v>
      </c>
      <c r="B2581">
        <v>6017509</v>
      </c>
    </row>
    <row r="2582" spans="1:2" x14ac:dyDescent="0.25">
      <c r="A2582" t="s">
        <v>33</v>
      </c>
      <c r="B2582">
        <v>9979683</v>
      </c>
    </row>
    <row r="2583" spans="1:2" x14ac:dyDescent="0.25">
      <c r="A2583" t="s">
        <v>16</v>
      </c>
      <c r="B2583">
        <v>8647042</v>
      </c>
    </row>
    <row r="2584" spans="1:2" x14ac:dyDescent="0.25">
      <c r="A2584" t="s">
        <v>16</v>
      </c>
      <c r="B2584">
        <v>-26819326</v>
      </c>
    </row>
    <row r="2585" spans="1:2" x14ac:dyDescent="0.25">
      <c r="A2585" t="s">
        <v>16</v>
      </c>
      <c r="B2585">
        <v>30057974</v>
      </c>
    </row>
    <row r="2586" spans="1:2" x14ac:dyDescent="0.25">
      <c r="A2586" t="s">
        <v>2000</v>
      </c>
      <c r="B2586">
        <v>7924955</v>
      </c>
    </row>
    <row r="2587" spans="1:2" x14ac:dyDescent="0.25">
      <c r="A2587" t="s">
        <v>16</v>
      </c>
      <c r="B2587">
        <v>63513</v>
      </c>
    </row>
    <row r="2588" spans="1:2" x14ac:dyDescent="0.25">
      <c r="A2588" t="s">
        <v>33</v>
      </c>
      <c r="B2588">
        <v>16820893</v>
      </c>
    </row>
    <row r="2589" spans="1:2" x14ac:dyDescent="0.25">
      <c r="A2589" t="s">
        <v>16</v>
      </c>
      <c r="B2589">
        <v>200151</v>
      </c>
    </row>
    <row r="2590" spans="1:2" x14ac:dyDescent="0.25">
      <c r="A2590" t="s">
        <v>16</v>
      </c>
      <c r="B2590">
        <v>69208989</v>
      </c>
    </row>
    <row r="2591" spans="1:2" x14ac:dyDescent="0.25">
      <c r="A2591" t="s">
        <v>16</v>
      </c>
      <c r="B2591">
        <v>125362582</v>
      </c>
    </row>
    <row r="2592" spans="1:2" x14ac:dyDescent="0.25">
      <c r="A2592" t="s">
        <v>33</v>
      </c>
      <c r="B2592">
        <v>5626182</v>
      </c>
    </row>
    <row r="2593" spans="1:2" x14ac:dyDescent="0.25">
      <c r="A2593" t="s">
        <v>2000</v>
      </c>
      <c r="B2593">
        <v>18137661</v>
      </c>
    </row>
    <row r="2594" spans="1:2" x14ac:dyDescent="0.25">
      <c r="A2594" t="s">
        <v>16</v>
      </c>
      <c r="B2594">
        <v>3129045</v>
      </c>
    </row>
    <row r="2595" spans="1:2" x14ac:dyDescent="0.25">
      <c r="A2595" t="s">
        <v>16</v>
      </c>
      <c r="B2595">
        <v>-16264685</v>
      </c>
    </row>
    <row r="2596" spans="1:2" x14ac:dyDescent="0.25">
      <c r="A2596" t="s">
        <v>33</v>
      </c>
      <c r="B2596">
        <v>319123</v>
      </c>
    </row>
    <row r="2597" spans="1:2" x14ac:dyDescent="0.25">
      <c r="A2597" t="s">
        <v>33</v>
      </c>
      <c r="B2597">
        <v>-14929064</v>
      </c>
    </row>
    <row r="2598" spans="1:2" x14ac:dyDescent="0.25">
      <c r="A2598" t="s">
        <v>33</v>
      </c>
      <c r="B2598">
        <v>25479558</v>
      </c>
    </row>
    <row r="2599" spans="1:2" x14ac:dyDescent="0.25">
      <c r="A2599" t="s">
        <v>33</v>
      </c>
      <c r="B2599">
        <v>-11591255</v>
      </c>
    </row>
    <row r="2600" spans="1:2" x14ac:dyDescent="0.25">
      <c r="A2600" t="s">
        <v>2000</v>
      </c>
      <c r="B2600">
        <v>3622150</v>
      </c>
    </row>
    <row r="2601" spans="1:2" x14ac:dyDescent="0.25">
      <c r="A2601" t="s">
        <v>2000</v>
      </c>
      <c r="B2601">
        <v>-33512651</v>
      </c>
    </row>
    <row r="2602" spans="1:2" x14ac:dyDescent="0.25">
      <c r="A2602" t="s">
        <v>33</v>
      </c>
      <c r="B2602">
        <v>3931318</v>
      </c>
    </row>
    <row r="2603" spans="1:2" x14ac:dyDescent="0.25">
      <c r="A2603" t="s">
        <v>2000</v>
      </c>
      <c r="B2603">
        <v>16821273</v>
      </c>
    </row>
    <row r="2604" spans="1:2" x14ac:dyDescent="0.25">
      <c r="A2604" t="s">
        <v>33</v>
      </c>
      <c r="B2604">
        <v>-1912244</v>
      </c>
    </row>
    <row r="2605" spans="1:2" x14ac:dyDescent="0.25">
      <c r="A2605" t="s">
        <v>16</v>
      </c>
      <c r="B2605">
        <v>-23644107</v>
      </c>
    </row>
    <row r="2606" spans="1:2" x14ac:dyDescent="0.25">
      <c r="A2606" t="s">
        <v>2000</v>
      </c>
      <c r="B2606">
        <v>2694234</v>
      </c>
    </row>
    <row r="2607" spans="1:2" x14ac:dyDescent="0.25">
      <c r="A2607" t="s">
        <v>2000</v>
      </c>
      <c r="B2607">
        <v>-8178150</v>
      </c>
    </row>
    <row r="2608" spans="1:2" x14ac:dyDescent="0.25">
      <c r="A2608" t="s">
        <v>337</v>
      </c>
      <c r="B2608">
        <v>71368</v>
      </c>
    </row>
    <row r="2609" spans="1:2" x14ac:dyDescent="0.25">
      <c r="A2609" t="s">
        <v>2000</v>
      </c>
      <c r="B2609">
        <v>-38480634</v>
      </c>
    </row>
    <row r="2610" spans="1:2" x14ac:dyDescent="0.25">
      <c r="A2610" t="s">
        <v>33</v>
      </c>
      <c r="B2610">
        <v>30577969</v>
      </c>
    </row>
    <row r="2611" spans="1:2" x14ac:dyDescent="0.25">
      <c r="A2611" t="s">
        <v>33</v>
      </c>
      <c r="B2611">
        <v>17359799</v>
      </c>
    </row>
    <row r="2612" spans="1:2" x14ac:dyDescent="0.25">
      <c r="A2612" t="s">
        <v>2000</v>
      </c>
      <c r="B2612">
        <v>-5337541</v>
      </c>
    </row>
    <row r="2613" spans="1:2" x14ac:dyDescent="0.25">
      <c r="A2613" t="s">
        <v>33</v>
      </c>
      <c r="B2613">
        <v>16453258</v>
      </c>
    </row>
    <row r="2614" spans="1:2" x14ac:dyDescent="0.25">
      <c r="A2614" t="s">
        <v>33</v>
      </c>
      <c r="B2614">
        <v>-14193806</v>
      </c>
    </row>
    <row r="2615" spans="1:2" x14ac:dyDescent="0.25">
      <c r="A2615" t="s">
        <v>16</v>
      </c>
      <c r="B2615">
        <v>-26216997</v>
      </c>
    </row>
    <row r="2616" spans="1:2" x14ac:dyDescent="0.25">
      <c r="A2616" t="s">
        <v>16</v>
      </c>
      <c r="B2616">
        <v>-20273950</v>
      </c>
    </row>
    <row r="2617" spans="1:2" x14ac:dyDescent="0.25">
      <c r="A2617" t="s">
        <v>16</v>
      </c>
      <c r="B2617">
        <v>-9759565</v>
      </c>
    </row>
    <row r="2618" spans="1:2" x14ac:dyDescent="0.25">
      <c r="A2618" t="s">
        <v>16</v>
      </c>
      <c r="B2618">
        <v>-6699347</v>
      </c>
    </row>
    <row r="2619" spans="1:2" x14ac:dyDescent="0.25">
      <c r="A2619" t="s">
        <v>16</v>
      </c>
      <c r="B2619">
        <v>-9865619</v>
      </c>
    </row>
    <row r="2620" spans="1:2" x14ac:dyDescent="0.25">
      <c r="A2620" t="s">
        <v>33</v>
      </c>
      <c r="B2620">
        <v>11391093</v>
      </c>
    </row>
    <row r="2621" spans="1:2" x14ac:dyDescent="0.25">
      <c r="A2621" t="s">
        <v>16</v>
      </c>
      <c r="B2621">
        <v>1596687</v>
      </c>
    </row>
    <row r="2622" spans="1:2" x14ac:dyDescent="0.25">
      <c r="A2622" t="s">
        <v>16</v>
      </c>
      <c r="B2622">
        <v>1181182</v>
      </c>
    </row>
    <row r="2623" spans="1:2" x14ac:dyDescent="0.25">
      <c r="A2623" t="s">
        <v>2000</v>
      </c>
      <c r="B2623">
        <v>713234</v>
      </c>
    </row>
    <row r="2624" spans="1:2" x14ac:dyDescent="0.25">
      <c r="A2624" t="s">
        <v>33</v>
      </c>
      <c r="B2624">
        <v>28881266</v>
      </c>
    </row>
    <row r="2625" spans="1:2" x14ac:dyDescent="0.25">
      <c r="A2625" t="s">
        <v>2000</v>
      </c>
      <c r="B2625">
        <v>-22058023</v>
      </c>
    </row>
    <row r="2626" spans="1:2" x14ac:dyDescent="0.25">
      <c r="A2626" t="s">
        <v>33</v>
      </c>
      <c r="B2626">
        <v>295631208</v>
      </c>
    </row>
    <row r="2627" spans="1:2" x14ac:dyDescent="0.25">
      <c r="A2627" t="s">
        <v>16</v>
      </c>
      <c r="B2627">
        <v>-3297606</v>
      </c>
    </row>
    <row r="2628" spans="1:2" x14ac:dyDescent="0.25">
      <c r="A2628" t="s">
        <v>2000</v>
      </c>
      <c r="B2628">
        <v>4412297</v>
      </c>
    </row>
    <row r="2629" spans="1:2" x14ac:dyDescent="0.25">
      <c r="A2629" t="s">
        <v>33</v>
      </c>
      <c r="B2629">
        <v>-11130406</v>
      </c>
    </row>
    <row r="2630" spans="1:2" x14ac:dyDescent="0.25">
      <c r="A2630" t="s">
        <v>16</v>
      </c>
      <c r="B2630">
        <v>19281235</v>
      </c>
    </row>
    <row r="2631" spans="1:2" x14ac:dyDescent="0.25">
      <c r="A2631" t="s">
        <v>16</v>
      </c>
      <c r="B2631">
        <v>-200000</v>
      </c>
    </row>
    <row r="2632" spans="1:2" x14ac:dyDescent="0.25">
      <c r="A2632" t="s">
        <v>2000</v>
      </c>
      <c r="B2632">
        <v>48431355</v>
      </c>
    </row>
    <row r="2633" spans="1:2" x14ac:dyDescent="0.25">
      <c r="A2633" t="s">
        <v>16</v>
      </c>
      <c r="B2633">
        <v>-11409542</v>
      </c>
    </row>
    <row r="2634" spans="1:2" x14ac:dyDescent="0.25">
      <c r="A2634" t="s">
        <v>33</v>
      </c>
      <c r="B2634">
        <v>-8201146</v>
      </c>
    </row>
    <row r="2635" spans="1:2" x14ac:dyDescent="0.25">
      <c r="A2635" t="s">
        <v>16</v>
      </c>
      <c r="B2635">
        <v>260622</v>
      </c>
    </row>
    <row r="2636" spans="1:2" x14ac:dyDescent="0.25">
      <c r="A2636" t="s">
        <v>33</v>
      </c>
      <c r="B2636">
        <v>3876353</v>
      </c>
    </row>
    <row r="2637" spans="1:2" x14ac:dyDescent="0.25">
      <c r="A2637" t="s">
        <v>33</v>
      </c>
      <c r="B2637">
        <v>-32817253</v>
      </c>
    </row>
    <row r="2638" spans="1:2" x14ac:dyDescent="0.25">
      <c r="A2638" t="s">
        <v>2000</v>
      </c>
      <c r="B2638">
        <v>-13696920</v>
      </c>
    </row>
    <row r="2639" spans="1:2" x14ac:dyDescent="0.25">
      <c r="A2639" t="s">
        <v>16</v>
      </c>
      <c r="B2639">
        <v>-18158430</v>
      </c>
    </row>
    <row r="2640" spans="1:2" x14ac:dyDescent="0.25">
      <c r="A2640" t="s">
        <v>2000</v>
      </c>
      <c r="B2640">
        <v>64431786</v>
      </c>
    </row>
    <row r="2641" spans="1:2" x14ac:dyDescent="0.25">
      <c r="A2641" t="s">
        <v>2000</v>
      </c>
      <c r="B2641">
        <v>-5508691</v>
      </c>
    </row>
    <row r="2642" spans="1:2" x14ac:dyDescent="0.25">
      <c r="A2642" t="s">
        <v>33</v>
      </c>
      <c r="B2642">
        <v>-6073753</v>
      </c>
    </row>
    <row r="2643" spans="1:2" x14ac:dyDescent="0.25">
      <c r="A2643" t="s">
        <v>16</v>
      </c>
      <c r="B2643">
        <v>-414102</v>
      </c>
    </row>
    <row r="2644" spans="1:2" x14ac:dyDescent="0.25">
      <c r="A2644" t="s">
        <v>2000</v>
      </c>
      <c r="B2644">
        <v>60822</v>
      </c>
    </row>
    <row r="2645" spans="1:2" x14ac:dyDescent="0.25">
      <c r="A2645" t="s">
        <v>16</v>
      </c>
      <c r="B2645">
        <v>294333559</v>
      </c>
    </row>
    <row r="2646" spans="1:2" x14ac:dyDescent="0.25">
      <c r="A2646" t="s">
        <v>16</v>
      </c>
      <c r="B2646">
        <v>17341568</v>
      </c>
    </row>
    <row r="2647" spans="1:2" x14ac:dyDescent="0.25">
      <c r="A2647" t="s">
        <v>16</v>
      </c>
      <c r="B2647">
        <v>141216216</v>
      </c>
    </row>
    <row r="2648" spans="1:2" x14ac:dyDescent="0.25">
      <c r="A2648" t="s">
        <v>337</v>
      </c>
      <c r="B2648">
        <v>364436586</v>
      </c>
    </row>
    <row r="2649" spans="1:2" x14ac:dyDescent="0.25">
      <c r="A2649" t="s">
        <v>16</v>
      </c>
      <c r="B2649">
        <v>127436818</v>
      </c>
    </row>
    <row r="2650" spans="1:2" x14ac:dyDescent="0.25">
      <c r="A2650" t="s">
        <v>16</v>
      </c>
      <c r="B2650">
        <v>64112375</v>
      </c>
    </row>
    <row r="2651" spans="1:2" x14ac:dyDescent="0.25">
      <c r="A2651" t="s">
        <v>16</v>
      </c>
      <c r="B2651">
        <v>3487386</v>
      </c>
    </row>
    <row r="2652" spans="1:2" x14ac:dyDescent="0.25">
      <c r="A2652" t="s">
        <v>448</v>
      </c>
      <c r="B2652">
        <v>302606</v>
      </c>
    </row>
    <row r="2653" spans="1:2" x14ac:dyDescent="0.25">
      <c r="A2653" t="s">
        <v>448</v>
      </c>
      <c r="B2653">
        <v>-13828918</v>
      </c>
    </row>
    <row r="2654" spans="1:2" x14ac:dyDescent="0.25">
      <c r="A2654" t="s">
        <v>16</v>
      </c>
      <c r="B2654">
        <v>139839458</v>
      </c>
    </row>
    <row r="2655" spans="1:2" x14ac:dyDescent="0.25">
      <c r="A2655" t="s">
        <v>8585</v>
      </c>
      <c r="B2655">
        <v>516540</v>
      </c>
    </row>
    <row r="2656" spans="1:2" x14ac:dyDescent="0.25">
      <c r="A2656" t="s">
        <v>33</v>
      </c>
      <c r="B2656">
        <v>118582776</v>
      </c>
    </row>
    <row r="2657" spans="1:2" x14ac:dyDescent="0.25">
      <c r="A2657" t="s">
        <v>337</v>
      </c>
      <c r="B2657">
        <v>-6984551</v>
      </c>
    </row>
    <row r="2658" spans="1:2" x14ac:dyDescent="0.25">
      <c r="A2658" t="s">
        <v>2000</v>
      </c>
      <c r="B2658">
        <v>2568425</v>
      </c>
    </row>
    <row r="2659" spans="1:2" x14ac:dyDescent="0.25">
      <c r="A2659" t="s">
        <v>2709</v>
      </c>
      <c r="B2659">
        <v>774940</v>
      </c>
    </row>
    <row r="2660" spans="1:2" x14ac:dyDescent="0.25">
      <c r="A2660" t="s">
        <v>33</v>
      </c>
      <c r="B2660">
        <v>303237933</v>
      </c>
    </row>
    <row r="2661" spans="1:2" x14ac:dyDescent="0.25">
      <c r="A2661" t="s">
        <v>16</v>
      </c>
      <c r="B2661">
        <v>276101666</v>
      </c>
    </row>
    <row r="2662" spans="1:2" x14ac:dyDescent="0.25">
      <c r="A2662" t="s">
        <v>2000</v>
      </c>
      <c r="B2662">
        <v>158016617</v>
      </c>
    </row>
    <row r="2663" spans="1:2" x14ac:dyDescent="0.25">
      <c r="A2663" t="s">
        <v>16</v>
      </c>
      <c r="B2663">
        <v>-7962153</v>
      </c>
    </row>
    <row r="2664" spans="1:2" x14ac:dyDescent="0.25">
      <c r="A2664" t="s">
        <v>448</v>
      </c>
      <c r="B2664">
        <v>228800</v>
      </c>
    </row>
    <row r="2665" spans="1:2" x14ac:dyDescent="0.25">
      <c r="A2665" t="s">
        <v>2709</v>
      </c>
      <c r="B2665">
        <v>0</v>
      </c>
    </row>
    <row r="2666" spans="1:2" x14ac:dyDescent="0.25">
      <c r="A2666" t="s">
        <v>16</v>
      </c>
      <c r="B2666">
        <v>28429928</v>
      </c>
    </row>
    <row r="2667" spans="1:2" x14ac:dyDescent="0.25">
      <c r="A2667" t="s">
        <v>16</v>
      </c>
      <c r="B2667">
        <v>28363635</v>
      </c>
    </row>
    <row r="2668" spans="1:2" x14ac:dyDescent="0.25">
      <c r="A2668" t="s">
        <v>16</v>
      </c>
      <c r="B2668">
        <v>-16218535</v>
      </c>
    </row>
    <row r="2669" spans="1:2" x14ac:dyDescent="0.25">
      <c r="A2669" t="s">
        <v>16</v>
      </c>
      <c r="B2669">
        <v>611790</v>
      </c>
    </row>
    <row r="2670" spans="1:2" x14ac:dyDescent="0.25">
      <c r="A2670" t="s">
        <v>448</v>
      </c>
      <c r="B2670">
        <v>873196</v>
      </c>
    </row>
    <row r="2671" spans="1:2" x14ac:dyDescent="0.25">
      <c r="A2671" t="s">
        <v>16</v>
      </c>
      <c r="B2671">
        <v>4249321</v>
      </c>
    </row>
    <row r="2672" spans="1:2" x14ac:dyDescent="0.25">
      <c r="A2672" t="s">
        <v>16</v>
      </c>
      <c r="B2672">
        <v>24361867</v>
      </c>
    </row>
    <row r="2673" spans="1:2" x14ac:dyDescent="0.25">
      <c r="A2673" t="s">
        <v>16</v>
      </c>
      <c r="B2673">
        <v>3769019</v>
      </c>
    </row>
    <row r="2674" spans="1:2" x14ac:dyDescent="0.25">
      <c r="A2674" t="s">
        <v>16</v>
      </c>
      <c r="B2674">
        <v>2748518</v>
      </c>
    </row>
    <row r="2675" spans="1:2" x14ac:dyDescent="0.25">
      <c r="A2675" t="s">
        <v>16</v>
      </c>
      <c r="B2675">
        <v>0</v>
      </c>
    </row>
    <row r="2676" spans="1:2" x14ac:dyDescent="0.25">
      <c r="A2676" t="s">
        <v>16</v>
      </c>
      <c r="B2676">
        <v>1367636</v>
      </c>
    </row>
    <row r="2677" spans="1:2" x14ac:dyDescent="0.25">
      <c r="A2677" t="s">
        <v>16</v>
      </c>
      <c r="B2677">
        <v>371674</v>
      </c>
    </row>
    <row r="2678" spans="1:2" x14ac:dyDescent="0.25">
      <c r="A2678" t="s">
        <v>16</v>
      </c>
      <c r="B2678">
        <v>24715918</v>
      </c>
    </row>
    <row r="2679" spans="1:2" x14ac:dyDescent="0.25">
      <c r="A2679" t="s">
        <v>16</v>
      </c>
      <c r="B2679">
        <v>402438</v>
      </c>
    </row>
    <row r="2680" spans="1:2" x14ac:dyDescent="0.25">
      <c r="A2680" t="s">
        <v>16</v>
      </c>
      <c r="B2680">
        <v>104387195</v>
      </c>
    </row>
    <row r="2681" spans="1:2" x14ac:dyDescent="0.25">
      <c r="A2681" t="s">
        <v>33</v>
      </c>
      <c r="B2681">
        <v>83269971</v>
      </c>
    </row>
    <row r="2682" spans="1:2" x14ac:dyDescent="0.25">
      <c r="A2682" t="s">
        <v>16</v>
      </c>
      <c r="B2682">
        <v>17381942</v>
      </c>
    </row>
    <row r="2683" spans="1:2" x14ac:dyDescent="0.25">
      <c r="A2683" t="s">
        <v>16</v>
      </c>
      <c r="B2683">
        <v>5579373</v>
      </c>
    </row>
    <row r="2684" spans="1:2" x14ac:dyDescent="0.25">
      <c r="A2684" t="s">
        <v>22088</v>
      </c>
      <c r="B2684">
        <v>955708</v>
      </c>
    </row>
    <row r="2685" spans="1:2" x14ac:dyDescent="0.25">
      <c r="A2685" t="s">
        <v>16</v>
      </c>
      <c r="B2685">
        <v>18405445</v>
      </c>
    </row>
    <row r="2686" spans="1:2" x14ac:dyDescent="0.25">
      <c r="A2686" t="s">
        <v>2000</v>
      </c>
      <c r="B2686">
        <v>292194034</v>
      </c>
    </row>
    <row r="2687" spans="1:2" x14ac:dyDescent="0.25">
      <c r="A2687" t="s">
        <v>16</v>
      </c>
      <c r="B2687">
        <v>-34040709</v>
      </c>
    </row>
    <row r="2688" spans="1:2" x14ac:dyDescent="0.25">
      <c r="A2688" t="s">
        <v>16</v>
      </c>
      <c r="B2688">
        <v>-487755</v>
      </c>
    </row>
    <row r="2689" spans="1:2" x14ac:dyDescent="0.25">
      <c r="A2689" t="s">
        <v>510</v>
      </c>
      <c r="B2689">
        <v>5912216</v>
      </c>
    </row>
    <row r="2690" spans="1:2" x14ac:dyDescent="0.25">
      <c r="A2690" t="s">
        <v>16</v>
      </c>
      <c r="B2690">
        <v>-5877439</v>
      </c>
    </row>
    <row r="2691" spans="1:2" x14ac:dyDescent="0.25">
      <c r="A2691" t="s">
        <v>2000</v>
      </c>
      <c r="B2691">
        <v>32679899</v>
      </c>
    </row>
    <row r="2692" spans="1:2" x14ac:dyDescent="0.25">
      <c r="A2692" t="s">
        <v>16</v>
      </c>
      <c r="B2692">
        <v>-30318235</v>
      </c>
    </row>
    <row r="2693" spans="1:2" x14ac:dyDescent="0.25">
      <c r="A2693" t="s">
        <v>337</v>
      </c>
      <c r="B2693">
        <v>11349090</v>
      </c>
    </row>
    <row r="2694" spans="1:2" x14ac:dyDescent="0.25">
      <c r="A2694" t="s">
        <v>16</v>
      </c>
      <c r="B2694">
        <v>1320043</v>
      </c>
    </row>
    <row r="2695" spans="1:2" x14ac:dyDescent="0.25">
      <c r="A2695" t="s">
        <v>33</v>
      </c>
      <c r="B2695">
        <v>197821940</v>
      </c>
    </row>
    <row r="2696" spans="1:2" x14ac:dyDescent="0.25">
      <c r="A2696" t="s">
        <v>16</v>
      </c>
      <c r="B2696">
        <v>-8531502</v>
      </c>
    </row>
    <row r="2697" spans="1:2" x14ac:dyDescent="0.25">
      <c r="A2697" t="s">
        <v>33</v>
      </c>
      <c r="B2697">
        <v>7024389</v>
      </c>
    </row>
    <row r="2698" spans="1:2" x14ac:dyDescent="0.25">
      <c r="A2698" t="s">
        <v>16</v>
      </c>
      <c r="B2698">
        <v>1104622</v>
      </c>
    </row>
    <row r="2699" spans="1:2" x14ac:dyDescent="0.25">
      <c r="A2699" t="s">
        <v>16</v>
      </c>
      <c r="B2699">
        <v>122407024</v>
      </c>
    </row>
    <row r="2700" spans="1:2" x14ac:dyDescent="0.25">
      <c r="A2700" t="s">
        <v>337</v>
      </c>
      <c r="B2700">
        <v>17348597</v>
      </c>
    </row>
    <row r="2701" spans="1:2" x14ac:dyDescent="0.25">
      <c r="A2701" t="s">
        <v>16</v>
      </c>
      <c r="B2701">
        <v>84851622</v>
      </c>
    </row>
    <row r="2702" spans="1:2" x14ac:dyDescent="0.25">
      <c r="A2702" t="s">
        <v>16</v>
      </c>
      <c r="B2702">
        <v>3596911</v>
      </c>
    </row>
    <row r="2703" spans="1:2" x14ac:dyDescent="0.25">
      <c r="A2703" t="s">
        <v>16</v>
      </c>
      <c r="B2703">
        <v>14147179</v>
      </c>
    </row>
    <row r="2704" spans="1:2" x14ac:dyDescent="0.25">
      <c r="A2704" t="s">
        <v>16</v>
      </c>
      <c r="B2704">
        <v>-8155621</v>
      </c>
    </row>
    <row r="2705" spans="1:2" x14ac:dyDescent="0.25">
      <c r="A2705" t="s">
        <v>16</v>
      </c>
      <c r="B2705">
        <v>-11928482</v>
      </c>
    </row>
    <row r="2706" spans="1:2" x14ac:dyDescent="0.25">
      <c r="A2706" t="s">
        <v>8585</v>
      </c>
      <c r="B2706">
        <v>230049</v>
      </c>
    </row>
    <row r="2707" spans="1:2" x14ac:dyDescent="0.25">
      <c r="A2707" t="s">
        <v>2000</v>
      </c>
      <c r="B2707">
        <v>44631572</v>
      </c>
    </row>
    <row r="2708" spans="1:2" x14ac:dyDescent="0.25">
      <c r="A2708" t="s">
        <v>16</v>
      </c>
      <c r="B2708">
        <v>257354</v>
      </c>
    </row>
    <row r="2709" spans="1:2" x14ac:dyDescent="0.25">
      <c r="A2709" t="s">
        <v>2000</v>
      </c>
      <c r="B2709">
        <v>37591674</v>
      </c>
    </row>
    <row r="2710" spans="1:2" x14ac:dyDescent="0.25">
      <c r="A2710" t="s">
        <v>16</v>
      </c>
      <c r="B2710">
        <v>1284514</v>
      </c>
    </row>
    <row r="2711" spans="1:2" x14ac:dyDescent="0.25">
      <c r="A2711" t="s">
        <v>337</v>
      </c>
      <c r="B2711">
        <v>224134910</v>
      </c>
    </row>
    <row r="2712" spans="1:2" x14ac:dyDescent="0.25">
      <c r="A2712" t="s">
        <v>2000</v>
      </c>
      <c r="B2712">
        <v>45879496</v>
      </c>
    </row>
    <row r="2713" spans="1:2" x14ac:dyDescent="0.25">
      <c r="A2713" t="s">
        <v>16</v>
      </c>
      <c r="B2713">
        <v>24892047</v>
      </c>
    </row>
    <row r="2714" spans="1:2" x14ac:dyDescent="0.25">
      <c r="A2714" t="s">
        <v>16</v>
      </c>
      <c r="B2714">
        <v>718490</v>
      </c>
    </row>
    <row r="2715" spans="1:2" x14ac:dyDescent="0.25">
      <c r="A2715" t="s">
        <v>16</v>
      </c>
      <c r="B2715">
        <v>-6470234</v>
      </c>
    </row>
    <row r="2716" spans="1:2" x14ac:dyDescent="0.25">
      <c r="A2716" t="s">
        <v>16</v>
      </c>
      <c r="B2716">
        <v>941414</v>
      </c>
    </row>
    <row r="2717" spans="1:2" x14ac:dyDescent="0.25">
      <c r="A2717" t="s">
        <v>16</v>
      </c>
      <c r="B2717">
        <v>-1583686</v>
      </c>
    </row>
    <row r="2718" spans="1:2" x14ac:dyDescent="0.25">
      <c r="A2718" t="s">
        <v>16</v>
      </c>
      <c r="B2718">
        <v>459749</v>
      </c>
    </row>
    <row r="2719" spans="1:2" x14ac:dyDescent="0.25">
      <c r="A2719" t="s">
        <v>16</v>
      </c>
      <c r="B2719">
        <v>3487767</v>
      </c>
    </row>
    <row r="2720" spans="1:2" x14ac:dyDescent="0.25">
      <c r="A2720" t="s">
        <v>2000</v>
      </c>
      <c r="B2720">
        <v>273188</v>
      </c>
    </row>
    <row r="2721" spans="1:2" x14ac:dyDescent="0.25">
      <c r="A2721" t="s">
        <v>337</v>
      </c>
      <c r="B2721">
        <v>291079773</v>
      </c>
    </row>
    <row r="2722" spans="1:2" x14ac:dyDescent="0.25">
      <c r="A2722" t="s">
        <v>33</v>
      </c>
      <c r="B2722">
        <v>165057016</v>
      </c>
    </row>
    <row r="2723" spans="1:2" x14ac:dyDescent="0.25">
      <c r="A2723" t="s">
        <v>2000</v>
      </c>
      <c r="B2723">
        <v>30008143</v>
      </c>
    </row>
    <row r="2724" spans="1:2" x14ac:dyDescent="0.25">
      <c r="A2724" t="s">
        <v>16</v>
      </c>
      <c r="B2724">
        <v>-10859178</v>
      </c>
    </row>
    <row r="2725" spans="1:2" x14ac:dyDescent="0.25">
      <c r="A2725" t="s">
        <v>16</v>
      </c>
      <c r="B2725">
        <v>8089146</v>
      </c>
    </row>
    <row r="2726" spans="1:2" x14ac:dyDescent="0.25">
      <c r="A2726" t="s">
        <v>2000</v>
      </c>
      <c r="B2726">
        <v>46518503</v>
      </c>
    </row>
    <row r="2727" spans="1:2" x14ac:dyDescent="0.25">
      <c r="A2727" t="s">
        <v>16</v>
      </c>
      <c r="B2727">
        <v>218626</v>
      </c>
    </row>
    <row r="2728" spans="1:2" x14ac:dyDescent="0.25">
      <c r="A2728" t="s">
        <v>16</v>
      </c>
      <c r="B2728">
        <v>-731364</v>
      </c>
    </row>
    <row r="2729" spans="1:2" x14ac:dyDescent="0.25">
      <c r="A2729" t="s">
        <v>2000</v>
      </c>
      <c r="B2729">
        <v>4821759</v>
      </c>
    </row>
    <row r="2730" spans="1:2" x14ac:dyDescent="0.25">
      <c r="A2730" t="s">
        <v>33</v>
      </c>
      <c r="B2730">
        <v>-11012232</v>
      </c>
    </row>
    <row r="2731" spans="1:2" x14ac:dyDescent="0.25">
      <c r="A2731" t="s">
        <v>16</v>
      </c>
      <c r="B2731">
        <v>-1434492</v>
      </c>
    </row>
    <row r="2732" spans="1:2" x14ac:dyDescent="0.25">
      <c r="A2732" t="s">
        <v>16</v>
      </c>
      <c r="B2732">
        <v>139859560</v>
      </c>
    </row>
    <row r="2733" spans="1:2" x14ac:dyDescent="0.25">
      <c r="A2733" t="s">
        <v>2000</v>
      </c>
      <c r="B2733">
        <v>47774193</v>
      </c>
    </row>
    <row r="2734" spans="1:2" x14ac:dyDescent="0.25">
      <c r="A2734" t="s">
        <v>33</v>
      </c>
      <c r="B2734">
        <v>17689177</v>
      </c>
    </row>
    <row r="2735" spans="1:2" x14ac:dyDescent="0.25">
      <c r="A2735" t="s">
        <v>16</v>
      </c>
      <c r="B2735">
        <v>12051917</v>
      </c>
    </row>
    <row r="2736" spans="1:2" x14ac:dyDescent="0.25">
      <c r="A2736" t="s">
        <v>2000</v>
      </c>
      <c r="B2736">
        <v>21362156</v>
      </c>
    </row>
    <row r="2737" spans="1:2" x14ac:dyDescent="0.25">
      <c r="A2737" t="s">
        <v>2000</v>
      </c>
      <c r="B2737">
        <v>101982854</v>
      </c>
    </row>
    <row r="2738" spans="1:2" x14ac:dyDescent="0.25">
      <c r="A2738" t="s">
        <v>2000</v>
      </c>
      <c r="B2738">
        <v>23389975</v>
      </c>
    </row>
    <row r="2739" spans="1:2" x14ac:dyDescent="0.25">
      <c r="A2739" t="s">
        <v>2000</v>
      </c>
      <c r="B2739">
        <v>-2480831</v>
      </c>
    </row>
    <row r="2740" spans="1:2" x14ac:dyDescent="0.25">
      <c r="A2740" t="s">
        <v>16</v>
      </c>
      <c r="B2740">
        <v>-14994059</v>
      </c>
    </row>
    <row r="2741" spans="1:2" x14ac:dyDescent="0.25">
      <c r="A2741" t="s">
        <v>16</v>
      </c>
      <c r="B2741">
        <v>10188506</v>
      </c>
    </row>
    <row r="2742" spans="1:2" x14ac:dyDescent="0.25">
      <c r="A2742" t="s">
        <v>33</v>
      </c>
      <c r="B2742">
        <v>-30092839</v>
      </c>
    </row>
    <row r="2743" spans="1:2" x14ac:dyDescent="0.25">
      <c r="A2743" t="s">
        <v>16</v>
      </c>
      <c r="B2743">
        <v>1110104</v>
      </c>
    </row>
    <row r="2744" spans="1:2" x14ac:dyDescent="0.25">
      <c r="A2744" t="s">
        <v>16</v>
      </c>
      <c r="B2744">
        <v>-17249890</v>
      </c>
    </row>
    <row r="2745" spans="1:2" x14ac:dyDescent="0.25">
      <c r="A2745" t="s">
        <v>16</v>
      </c>
      <c r="B2745">
        <v>156519401</v>
      </c>
    </row>
    <row r="2746" spans="1:2" x14ac:dyDescent="0.25">
      <c r="A2746" t="s">
        <v>16</v>
      </c>
      <c r="B2746">
        <v>38290723</v>
      </c>
    </row>
    <row r="2747" spans="1:2" x14ac:dyDescent="0.25">
      <c r="A2747" t="s">
        <v>16</v>
      </c>
      <c r="B2747">
        <v>8115878</v>
      </c>
    </row>
    <row r="2748" spans="1:2" x14ac:dyDescent="0.25">
      <c r="A2748" t="s">
        <v>16</v>
      </c>
      <c r="B2748">
        <v>2440188</v>
      </c>
    </row>
    <row r="2749" spans="1:2" x14ac:dyDescent="0.25">
      <c r="A2749" t="s">
        <v>2709</v>
      </c>
      <c r="B2749">
        <v>919671</v>
      </c>
    </row>
    <row r="2750" spans="1:2" x14ac:dyDescent="0.25">
      <c r="A2750" t="s">
        <v>16</v>
      </c>
      <c r="B2750">
        <v>-7659861</v>
      </c>
    </row>
    <row r="2751" spans="1:2" x14ac:dyDescent="0.25">
      <c r="A2751" t="s">
        <v>2000</v>
      </c>
      <c r="B2751">
        <v>33177694</v>
      </c>
    </row>
    <row r="2752" spans="1:2" x14ac:dyDescent="0.25">
      <c r="A2752" t="s">
        <v>448</v>
      </c>
      <c r="B2752">
        <v>31738</v>
      </c>
    </row>
    <row r="2753" spans="1:2" x14ac:dyDescent="0.25">
      <c r="A2753" t="s">
        <v>448</v>
      </c>
      <c r="B2753">
        <v>307308</v>
      </c>
    </row>
    <row r="2754" spans="1:2" x14ac:dyDescent="0.25">
      <c r="A2754" t="s">
        <v>16</v>
      </c>
      <c r="B2754">
        <v>322370</v>
      </c>
    </row>
    <row r="2755" spans="1:2" x14ac:dyDescent="0.25">
      <c r="A2755" t="s">
        <v>16</v>
      </c>
      <c r="B2755">
        <v>1960408</v>
      </c>
    </row>
    <row r="2756" spans="1:2" x14ac:dyDescent="0.25">
      <c r="A2756" t="s">
        <v>2000</v>
      </c>
      <c r="B2756">
        <v>16488734</v>
      </c>
    </row>
    <row r="2757" spans="1:2" x14ac:dyDescent="0.25">
      <c r="A2757" t="s">
        <v>16</v>
      </c>
      <c r="B2757">
        <v>-13363463</v>
      </c>
    </row>
    <row r="2758" spans="1:2" x14ac:dyDescent="0.25">
      <c r="A2758" t="s">
        <v>16</v>
      </c>
      <c r="B2758">
        <v>36853222</v>
      </c>
    </row>
    <row r="2759" spans="1:2" x14ac:dyDescent="0.25">
      <c r="A2759" t="s">
        <v>2000</v>
      </c>
      <c r="B2759">
        <v>182385533</v>
      </c>
    </row>
    <row r="2760" spans="1:2" x14ac:dyDescent="0.25">
      <c r="A2760" t="s">
        <v>16</v>
      </c>
      <c r="B2760">
        <v>5837928</v>
      </c>
    </row>
    <row r="2761" spans="1:2" x14ac:dyDescent="0.25">
      <c r="A2761" t="s">
        <v>16</v>
      </c>
      <c r="B2761">
        <v>-14288305</v>
      </c>
    </row>
    <row r="2762" spans="1:2" x14ac:dyDescent="0.25">
      <c r="A2762" t="s">
        <v>16</v>
      </c>
      <c r="B2762">
        <v>-9396234</v>
      </c>
    </row>
    <row r="2763" spans="1:2" x14ac:dyDescent="0.25">
      <c r="A2763" t="s">
        <v>33</v>
      </c>
      <c r="B2763">
        <v>11642946</v>
      </c>
    </row>
    <row r="2764" spans="1:2" x14ac:dyDescent="0.25">
      <c r="A2764" t="s">
        <v>16</v>
      </c>
      <c r="B2764">
        <v>6834525</v>
      </c>
    </row>
    <row r="2765" spans="1:2" x14ac:dyDescent="0.25">
      <c r="A2765" t="s">
        <v>33</v>
      </c>
      <c r="B2765">
        <v>-4327920</v>
      </c>
    </row>
    <row r="2766" spans="1:2" x14ac:dyDescent="0.25">
      <c r="A2766" t="s">
        <v>2000</v>
      </c>
      <c r="B2766">
        <v>30112050</v>
      </c>
    </row>
    <row r="2767" spans="1:2" x14ac:dyDescent="0.25">
      <c r="A2767" t="s">
        <v>16</v>
      </c>
      <c r="B2767">
        <v>-19696928</v>
      </c>
    </row>
    <row r="2768" spans="1:2" x14ac:dyDescent="0.25">
      <c r="A2768" t="s">
        <v>2000</v>
      </c>
      <c r="B2768">
        <v>31200020</v>
      </c>
    </row>
    <row r="2769" spans="1:2" x14ac:dyDescent="0.25">
      <c r="A2769" t="s">
        <v>16</v>
      </c>
      <c r="B2769">
        <v>-8131021</v>
      </c>
    </row>
    <row r="2770" spans="1:2" x14ac:dyDescent="0.25">
      <c r="A2770" t="s">
        <v>16</v>
      </c>
      <c r="B2770">
        <v>-24824654</v>
      </c>
    </row>
    <row r="2771" spans="1:2" x14ac:dyDescent="0.25">
      <c r="A2771" t="s">
        <v>2000</v>
      </c>
      <c r="B2771">
        <v>89218220</v>
      </c>
    </row>
    <row r="2772" spans="1:2" x14ac:dyDescent="0.25">
      <c r="A2772" t="s">
        <v>2000</v>
      </c>
      <c r="B2772">
        <v>-12436272</v>
      </c>
    </row>
    <row r="2773" spans="1:2" x14ac:dyDescent="0.25">
      <c r="A2773" t="s">
        <v>2000</v>
      </c>
      <c r="B2773">
        <v>12096673</v>
      </c>
    </row>
    <row r="2774" spans="1:2" x14ac:dyDescent="0.25">
      <c r="A2774" t="s">
        <v>33</v>
      </c>
      <c r="B2774">
        <v>237928194</v>
      </c>
    </row>
    <row r="2775" spans="1:2" x14ac:dyDescent="0.25">
      <c r="A2775" t="s">
        <v>2000</v>
      </c>
      <c r="B2775">
        <v>34576136</v>
      </c>
    </row>
    <row r="2776" spans="1:2" x14ac:dyDescent="0.25">
      <c r="A2776" t="s">
        <v>33</v>
      </c>
      <c r="B2776">
        <v>46594107</v>
      </c>
    </row>
    <row r="2777" spans="1:2" x14ac:dyDescent="0.25">
      <c r="A2777" t="s">
        <v>16</v>
      </c>
      <c r="B2777">
        <v>1294422</v>
      </c>
    </row>
    <row r="2778" spans="1:2" x14ac:dyDescent="0.25">
      <c r="A2778" t="s">
        <v>16</v>
      </c>
      <c r="B2778">
        <v>284785</v>
      </c>
    </row>
    <row r="2779" spans="1:2" x14ac:dyDescent="0.25">
      <c r="A2779" t="s">
        <v>16</v>
      </c>
      <c r="B2779">
        <v>-5963977</v>
      </c>
    </row>
    <row r="2780" spans="1:2" x14ac:dyDescent="0.25">
      <c r="A2780" t="s">
        <v>33</v>
      </c>
      <c r="B2780">
        <v>-2972483</v>
      </c>
    </row>
    <row r="2781" spans="1:2" x14ac:dyDescent="0.25">
      <c r="A2781" t="s">
        <v>2000</v>
      </c>
      <c r="B2781">
        <v>72600435</v>
      </c>
    </row>
    <row r="2782" spans="1:2" x14ac:dyDescent="0.25">
      <c r="A2782" t="s">
        <v>16</v>
      </c>
      <c r="B2782">
        <v>65452156</v>
      </c>
    </row>
    <row r="2783" spans="1:2" x14ac:dyDescent="0.25">
      <c r="A2783" t="s">
        <v>33</v>
      </c>
      <c r="B2783">
        <v>-9343869</v>
      </c>
    </row>
    <row r="2784" spans="1:2" x14ac:dyDescent="0.25">
      <c r="A2784" t="s">
        <v>33</v>
      </c>
      <c r="B2784">
        <v>6029091</v>
      </c>
    </row>
    <row r="2785" spans="1:2" x14ac:dyDescent="0.25">
      <c r="A2785" t="s">
        <v>16</v>
      </c>
      <c r="B2785">
        <v>-13390339</v>
      </c>
    </row>
    <row r="2786" spans="1:2" x14ac:dyDescent="0.25">
      <c r="A2786" t="s">
        <v>33</v>
      </c>
      <c r="B2786">
        <v>15825256</v>
      </c>
    </row>
    <row r="2787" spans="1:2" x14ac:dyDescent="0.25">
      <c r="A2787" t="s">
        <v>33</v>
      </c>
      <c r="B2787">
        <v>19474589</v>
      </c>
    </row>
    <row r="2788" spans="1:2" x14ac:dyDescent="0.25">
      <c r="A2788" t="s">
        <v>2000</v>
      </c>
      <c r="B2788">
        <v>88627965</v>
      </c>
    </row>
    <row r="2789" spans="1:2" x14ac:dyDescent="0.25">
      <c r="A2789" t="s">
        <v>2000</v>
      </c>
      <c r="B2789">
        <v>-19227856</v>
      </c>
    </row>
    <row r="2790" spans="1:2" x14ac:dyDescent="0.25">
      <c r="A2790" t="s">
        <v>16</v>
      </c>
      <c r="B2790">
        <v>-27806018</v>
      </c>
    </row>
    <row r="2791" spans="1:2" x14ac:dyDescent="0.25">
      <c r="A2791" t="s">
        <v>33</v>
      </c>
      <c r="B2791">
        <v>-10836029</v>
      </c>
    </row>
    <row r="2792" spans="1:2" x14ac:dyDescent="0.25">
      <c r="A2792" t="s">
        <v>33</v>
      </c>
      <c r="B2792">
        <v>-20952373</v>
      </c>
    </row>
    <row r="2793" spans="1:2" x14ac:dyDescent="0.25">
      <c r="A2793" t="s">
        <v>16</v>
      </c>
      <c r="B2793">
        <v>-25057578</v>
      </c>
    </row>
    <row r="2794" spans="1:2" x14ac:dyDescent="0.25">
      <c r="A2794" t="s">
        <v>16</v>
      </c>
      <c r="B2794">
        <v>-3740276</v>
      </c>
    </row>
    <row r="2795" spans="1:2" x14ac:dyDescent="0.25">
      <c r="A2795" t="s">
        <v>2000</v>
      </c>
      <c r="B2795">
        <v>104195920</v>
      </c>
    </row>
    <row r="2796" spans="1:2" x14ac:dyDescent="0.25">
      <c r="A2796" t="s">
        <v>16</v>
      </c>
      <c r="B2796">
        <v>78374103</v>
      </c>
    </row>
    <row r="2797" spans="1:2" x14ac:dyDescent="0.25">
      <c r="A2797" t="s">
        <v>33</v>
      </c>
      <c r="B2797">
        <v>3185976</v>
      </c>
    </row>
    <row r="2798" spans="1:2" x14ac:dyDescent="0.25">
      <c r="A2798" t="s">
        <v>16</v>
      </c>
      <c r="B2798">
        <v>29350171</v>
      </c>
    </row>
    <row r="2799" spans="1:2" x14ac:dyDescent="0.25">
      <c r="A2799" t="s">
        <v>33</v>
      </c>
      <c r="B2799">
        <v>7506759</v>
      </c>
    </row>
    <row r="2800" spans="1:2" x14ac:dyDescent="0.25">
      <c r="A2800" t="s">
        <v>16</v>
      </c>
      <c r="B2800">
        <v>-6924280</v>
      </c>
    </row>
    <row r="2801" spans="1:2" x14ac:dyDescent="0.25">
      <c r="A2801" t="s">
        <v>2000</v>
      </c>
      <c r="B2801">
        <v>-87982678</v>
      </c>
    </row>
    <row r="2802" spans="1:2" x14ac:dyDescent="0.25">
      <c r="A2802" t="s">
        <v>16</v>
      </c>
      <c r="B2802">
        <v>-12581635</v>
      </c>
    </row>
    <row r="2803" spans="1:2" x14ac:dyDescent="0.25">
      <c r="A2803" t="s">
        <v>16</v>
      </c>
      <c r="B2803">
        <v>-32568887</v>
      </c>
    </row>
    <row r="2804" spans="1:2" x14ac:dyDescent="0.25">
      <c r="A2804" t="s">
        <v>16</v>
      </c>
      <c r="B2804">
        <v>4686937</v>
      </c>
    </row>
    <row r="2805" spans="1:2" x14ac:dyDescent="0.25">
      <c r="A2805" t="s">
        <v>16</v>
      </c>
      <c r="B2805">
        <v>50865589</v>
      </c>
    </row>
    <row r="2806" spans="1:2" x14ac:dyDescent="0.25">
      <c r="A2806" t="s">
        <v>2000</v>
      </c>
      <c r="B2806">
        <v>-11526332</v>
      </c>
    </row>
    <row r="2807" spans="1:2" x14ac:dyDescent="0.25">
      <c r="A2807" t="s">
        <v>16</v>
      </c>
      <c r="B2807">
        <v>23493481</v>
      </c>
    </row>
    <row r="2808" spans="1:2" x14ac:dyDescent="0.25">
      <c r="A2808" t="s">
        <v>33</v>
      </c>
      <c r="B2808">
        <v>5736619</v>
      </c>
    </row>
    <row r="2809" spans="1:2" x14ac:dyDescent="0.25">
      <c r="A2809" t="s">
        <v>16</v>
      </c>
      <c r="B2809">
        <v>-5952325</v>
      </c>
    </row>
    <row r="2810" spans="1:2" x14ac:dyDescent="0.25">
      <c r="A2810" t="s">
        <v>2000</v>
      </c>
      <c r="B2810">
        <v>7919823</v>
      </c>
    </row>
    <row r="2811" spans="1:2" x14ac:dyDescent="0.25">
      <c r="A2811" t="s">
        <v>337</v>
      </c>
      <c r="B2811">
        <v>-24016088</v>
      </c>
    </row>
    <row r="2812" spans="1:2" x14ac:dyDescent="0.25">
      <c r="A2812" t="s">
        <v>16</v>
      </c>
      <c r="B2812">
        <v>44324083</v>
      </c>
    </row>
    <row r="2813" spans="1:2" x14ac:dyDescent="0.25">
      <c r="A2813" t="s">
        <v>33</v>
      </c>
      <c r="B2813">
        <v>23920048</v>
      </c>
    </row>
    <row r="2814" spans="1:2" x14ac:dyDescent="0.25">
      <c r="A2814" t="s">
        <v>2000</v>
      </c>
      <c r="B2814">
        <v>138510230</v>
      </c>
    </row>
    <row r="2815" spans="1:2" x14ac:dyDescent="0.25">
      <c r="A2815" t="s">
        <v>33</v>
      </c>
      <c r="B2815">
        <v>2680717</v>
      </c>
    </row>
    <row r="2816" spans="1:2" x14ac:dyDescent="0.25">
      <c r="A2816" t="s">
        <v>2000</v>
      </c>
      <c r="B2816">
        <v>247202</v>
      </c>
    </row>
    <row r="2817" spans="1:2" x14ac:dyDescent="0.25">
      <c r="A2817" t="s">
        <v>2000</v>
      </c>
      <c r="B2817">
        <v>236567158</v>
      </c>
    </row>
    <row r="2818" spans="1:2" x14ac:dyDescent="0.25">
      <c r="A2818" t="s">
        <v>16</v>
      </c>
      <c r="B2818">
        <v>-20935505</v>
      </c>
    </row>
    <row r="2819" spans="1:2" x14ac:dyDescent="0.25">
      <c r="A2819" t="s">
        <v>2000</v>
      </c>
      <c r="B2819">
        <v>15453274</v>
      </c>
    </row>
    <row r="2820" spans="1:2" x14ac:dyDescent="0.25">
      <c r="A2820" t="s">
        <v>16</v>
      </c>
      <c r="B2820">
        <v>-11325159</v>
      </c>
    </row>
    <row r="2821" spans="1:2" x14ac:dyDescent="0.25">
      <c r="A2821" t="s">
        <v>2000</v>
      </c>
      <c r="B2821">
        <v>5221281</v>
      </c>
    </row>
    <row r="2822" spans="1:2" x14ac:dyDescent="0.25">
      <c r="A2822" t="s">
        <v>16</v>
      </c>
      <c r="B2822">
        <v>-40148390</v>
      </c>
    </row>
    <row r="2823" spans="1:2" x14ac:dyDescent="0.25">
      <c r="A2823" t="s">
        <v>16</v>
      </c>
      <c r="B2823">
        <v>7940383</v>
      </c>
    </row>
    <row r="2824" spans="1:2" x14ac:dyDescent="0.25">
      <c r="A2824" t="s">
        <v>16</v>
      </c>
      <c r="B2824">
        <v>-2798745</v>
      </c>
    </row>
    <row r="2825" spans="1:2" x14ac:dyDescent="0.25">
      <c r="A2825" t="s">
        <v>16</v>
      </c>
      <c r="B2825">
        <v>-35617593</v>
      </c>
    </row>
    <row r="2826" spans="1:2" x14ac:dyDescent="0.25">
      <c r="A2826" t="s">
        <v>16</v>
      </c>
      <c r="B2826">
        <v>-3265130</v>
      </c>
    </row>
    <row r="2827" spans="1:2" x14ac:dyDescent="0.25">
      <c r="A2827" t="s">
        <v>2000</v>
      </c>
      <c r="B2827">
        <v>102022101</v>
      </c>
    </row>
    <row r="2828" spans="1:2" x14ac:dyDescent="0.25">
      <c r="A2828" t="s">
        <v>33</v>
      </c>
      <c r="B2828">
        <v>46433194</v>
      </c>
    </row>
    <row r="2829" spans="1:2" x14ac:dyDescent="0.25">
      <c r="A2829" t="s">
        <v>33</v>
      </c>
      <c r="B2829">
        <v>40070995</v>
      </c>
    </row>
    <row r="2830" spans="1:2" x14ac:dyDescent="0.25">
      <c r="A2830" t="s">
        <v>16</v>
      </c>
      <c r="B2830">
        <v>458261</v>
      </c>
    </row>
    <row r="2831" spans="1:2" x14ac:dyDescent="0.25">
      <c r="A2831" t="s">
        <v>33</v>
      </c>
      <c r="B2831">
        <v>30077111</v>
      </c>
    </row>
    <row r="2832" spans="1:2" x14ac:dyDescent="0.25">
      <c r="A2832" t="s">
        <v>33</v>
      </c>
      <c r="B2832">
        <v>24670346</v>
      </c>
    </row>
    <row r="2833" spans="1:2" x14ac:dyDescent="0.25">
      <c r="A2833" t="s">
        <v>510</v>
      </c>
      <c r="B2833">
        <v>-24641376</v>
      </c>
    </row>
    <row r="2834" spans="1:2" x14ac:dyDescent="0.25">
      <c r="A2834" t="s">
        <v>16</v>
      </c>
      <c r="B2834">
        <v>-8985659</v>
      </c>
    </row>
    <row r="2835" spans="1:2" x14ac:dyDescent="0.25">
      <c r="A2835" t="s">
        <v>16</v>
      </c>
      <c r="B2835">
        <v>10116634</v>
      </c>
    </row>
    <row r="2836" spans="1:2" x14ac:dyDescent="0.25">
      <c r="A2836" t="s">
        <v>16</v>
      </c>
      <c r="B2836">
        <v>63174</v>
      </c>
    </row>
    <row r="2837" spans="1:2" x14ac:dyDescent="0.25">
      <c r="A2837" t="s">
        <v>33</v>
      </c>
      <c r="B2837">
        <v>-1593283</v>
      </c>
    </row>
    <row r="2838" spans="1:2" x14ac:dyDescent="0.25">
      <c r="A2838" t="s">
        <v>16</v>
      </c>
      <c r="B2838">
        <v>-248264</v>
      </c>
    </row>
    <row r="2839" spans="1:2" x14ac:dyDescent="0.25">
      <c r="A2839" t="s">
        <v>16</v>
      </c>
      <c r="B2839">
        <v>-3000000</v>
      </c>
    </row>
    <row r="2840" spans="1:2" x14ac:dyDescent="0.25">
      <c r="A2840" t="s">
        <v>2000</v>
      </c>
      <c r="B2840">
        <v>-5236980</v>
      </c>
    </row>
    <row r="2841" spans="1:2" x14ac:dyDescent="0.25">
      <c r="A2841" t="s">
        <v>16</v>
      </c>
      <c r="B2841">
        <v>-38465523</v>
      </c>
    </row>
    <row r="2842" spans="1:2" x14ac:dyDescent="0.25">
      <c r="A2842" t="s">
        <v>16</v>
      </c>
      <c r="B2842">
        <v>1781383</v>
      </c>
    </row>
    <row r="2843" spans="1:2" x14ac:dyDescent="0.25">
      <c r="A2843" t="s">
        <v>2000</v>
      </c>
      <c r="B2843">
        <v>17014653</v>
      </c>
    </row>
    <row r="2844" spans="1:2" x14ac:dyDescent="0.25">
      <c r="A2844" t="s">
        <v>2000</v>
      </c>
      <c r="B2844">
        <v>-906293</v>
      </c>
    </row>
    <row r="2845" spans="1:2" x14ac:dyDescent="0.25">
      <c r="A2845" t="s">
        <v>16</v>
      </c>
      <c r="B2845">
        <v>53611975</v>
      </c>
    </row>
    <row r="2846" spans="1:2" x14ac:dyDescent="0.25">
      <c r="A2846" t="s">
        <v>16</v>
      </c>
      <c r="B2846">
        <v>16607872</v>
      </c>
    </row>
    <row r="2847" spans="1:2" x14ac:dyDescent="0.25">
      <c r="A2847" t="s">
        <v>16</v>
      </c>
      <c r="B2847">
        <v>23444121</v>
      </c>
    </row>
    <row r="2848" spans="1:2" x14ac:dyDescent="0.25">
      <c r="A2848" t="s">
        <v>16</v>
      </c>
      <c r="B2848">
        <v>8917292</v>
      </c>
    </row>
    <row r="2849" spans="1:2" x14ac:dyDescent="0.25">
      <c r="A2849" t="s">
        <v>16</v>
      </c>
      <c r="B2849">
        <v>3828405</v>
      </c>
    </row>
    <row r="2850" spans="1:2" x14ac:dyDescent="0.25">
      <c r="A2850" t="s">
        <v>16</v>
      </c>
      <c r="B2850">
        <v>72616183</v>
      </c>
    </row>
    <row r="2851" spans="1:2" x14ac:dyDescent="0.25">
      <c r="A2851" t="s">
        <v>2000</v>
      </c>
      <c r="B2851">
        <v>-13229778</v>
      </c>
    </row>
    <row r="2852" spans="1:2" x14ac:dyDescent="0.25">
      <c r="A2852" t="s">
        <v>2000</v>
      </c>
      <c r="B2852">
        <v>30499081</v>
      </c>
    </row>
    <row r="2853" spans="1:2" x14ac:dyDescent="0.25">
      <c r="A2853" t="s">
        <v>16</v>
      </c>
      <c r="B2853">
        <v>121615285</v>
      </c>
    </row>
    <row r="2854" spans="1:2" x14ac:dyDescent="0.25">
      <c r="A2854" t="s">
        <v>2000</v>
      </c>
      <c r="B2854">
        <v>101027888</v>
      </c>
    </row>
    <row r="2855" spans="1:2" x14ac:dyDescent="0.25">
      <c r="A2855" t="s">
        <v>16</v>
      </c>
      <c r="B2855">
        <v>1548120</v>
      </c>
    </row>
    <row r="2856" spans="1:2" x14ac:dyDescent="0.25">
      <c r="A2856" t="s">
        <v>337</v>
      </c>
      <c r="B2856">
        <v>198126</v>
      </c>
    </row>
    <row r="2857" spans="1:2" x14ac:dyDescent="0.25">
      <c r="A2857" t="s">
        <v>16</v>
      </c>
      <c r="B2857">
        <v>112266007</v>
      </c>
    </row>
    <row r="2858" spans="1:2" x14ac:dyDescent="0.25">
      <c r="A2858" t="s">
        <v>16</v>
      </c>
      <c r="B2858">
        <v>-1076018</v>
      </c>
    </row>
    <row r="2859" spans="1:2" x14ac:dyDescent="0.25">
      <c r="A2859" t="s">
        <v>16</v>
      </c>
      <c r="B2859">
        <v>260062621</v>
      </c>
    </row>
    <row r="2860" spans="1:2" x14ac:dyDescent="0.25">
      <c r="A2860" t="s">
        <v>16</v>
      </c>
      <c r="B2860">
        <v>204976425</v>
      </c>
    </row>
    <row r="2861" spans="1:2" x14ac:dyDescent="0.25">
      <c r="A2861" t="s">
        <v>448</v>
      </c>
      <c r="B2861">
        <v>1605</v>
      </c>
    </row>
    <row r="2862" spans="1:2" x14ac:dyDescent="0.25">
      <c r="A2862" t="s">
        <v>16</v>
      </c>
      <c r="B2862">
        <v>7408986</v>
      </c>
    </row>
    <row r="2863" spans="1:2" x14ac:dyDescent="0.25">
      <c r="A2863" t="s">
        <v>16</v>
      </c>
      <c r="B2863">
        <v>159046663</v>
      </c>
    </row>
    <row r="2864" spans="1:2" x14ac:dyDescent="0.25">
      <c r="A2864" t="s">
        <v>16</v>
      </c>
      <c r="B2864">
        <v>223552592</v>
      </c>
    </row>
    <row r="2865" spans="1:2" x14ac:dyDescent="0.25">
      <c r="A2865" t="s">
        <v>16</v>
      </c>
      <c r="B2865">
        <v>-697740</v>
      </c>
    </row>
    <row r="2866" spans="1:2" x14ac:dyDescent="0.25">
      <c r="A2866" t="s">
        <v>16</v>
      </c>
      <c r="B2866">
        <v>7908376</v>
      </c>
    </row>
    <row r="2867" spans="1:2" x14ac:dyDescent="0.25">
      <c r="A2867" t="s">
        <v>16</v>
      </c>
      <c r="B2867">
        <v>-15699615</v>
      </c>
    </row>
    <row r="2868" spans="1:2" x14ac:dyDescent="0.25">
      <c r="A2868" t="s">
        <v>16</v>
      </c>
      <c r="B2868">
        <v>6837111</v>
      </c>
    </row>
    <row r="2869" spans="1:2" x14ac:dyDescent="0.25">
      <c r="A2869" t="s">
        <v>16</v>
      </c>
      <c r="B2869">
        <v>4355020</v>
      </c>
    </row>
    <row r="2870" spans="1:2" x14ac:dyDescent="0.25">
      <c r="A2870" t="s">
        <v>16</v>
      </c>
      <c r="B2870">
        <v>-2777441</v>
      </c>
    </row>
    <row r="2871" spans="1:2" x14ac:dyDescent="0.25">
      <c r="A2871" t="s">
        <v>16</v>
      </c>
      <c r="B2871">
        <v>2576738</v>
      </c>
    </row>
    <row r="2872" spans="1:2" x14ac:dyDescent="0.25">
      <c r="A2872" t="s">
        <v>16</v>
      </c>
      <c r="B2872">
        <v>-13864197</v>
      </c>
    </row>
    <row r="2873" spans="1:2" x14ac:dyDescent="0.25">
      <c r="A2873" t="s">
        <v>33</v>
      </c>
      <c r="B2873">
        <v>-4411379</v>
      </c>
    </row>
    <row r="2874" spans="1:2" x14ac:dyDescent="0.25">
      <c r="A2874" t="s">
        <v>2000</v>
      </c>
      <c r="B2874">
        <v>377696391</v>
      </c>
    </row>
    <row r="2875" spans="1:2" x14ac:dyDescent="0.25">
      <c r="A2875" t="s">
        <v>16</v>
      </c>
      <c r="B2875">
        <v>154260553</v>
      </c>
    </row>
    <row r="2876" spans="1:2" x14ac:dyDescent="0.25">
      <c r="A2876" t="s">
        <v>16</v>
      </c>
      <c r="B2876">
        <v>-640784</v>
      </c>
    </row>
    <row r="2877" spans="1:2" x14ac:dyDescent="0.25">
      <c r="A2877" t="s">
        <v>16</v>
      </c>
      <c r="B2877">
        <v>10597759</v>
      </c>
    </row>
    <row r="2878" spans="1:2" x14ac:dyDescent="0.25">
      <c r="A2878" t="s">
        <v>16</v>
      </c>
      <c r="B2878">
        <v>-550259</v>
      </c>
    </row>
    <row r="2879" spans="1:2" x14ac:dyDescent="0.25">
      <c r="A2879" t="s">
        <v>448</v>
      </c>
      <c r="B2879">
        <v>292040</v>
      </c>
    </row>
    <row r="2880" spans="1:2" x14ac:dyDescent="0.25">
      <c r="A2880" t="s">
        <v>33</v>
      </c>
      <c r="B2880">
        <v>-924243</v>
      </c>
    </row>
    <row r="2881" spans="1:2" x14ac:dyDescent="0.25">
      <c r="A2881" t="s">
        <v>2000</v>
      </c>
      <c r="B2881">
        <v>742400891</v>
      </c>
    </row>
    <row r="2882" spans="1:2" x14ac:dyDescent="0.25">
      <c r="A2882" t="s">
        <v>2000</v>
      </c>
      <c r="B2882">
        <v>29205099</v>
      </c>
    </row>
    <row r="2883" spans="1:2" x14ac:dyDescent="0.25">
      <c r="A2883" t="s">
        <v>16</v>
      </c>
      <c r="B2883">
        <v>-6439931</v>
      </c>
    </row>
    <row r="2884" spans="1:2" x14ac:dyDescent="0.25">
      <c r="A2884" t="s">
        <v>337</v>
      </c>
      <c r="B2884">
        <v>225338851</v>
      </c>
    </row>
    <row r="2885" spans="1:2" x14ac:dyDescent="0.25">
      <c r="A2885" t="s">
        <v>337</v>
      </c>
      <c r="B2885">
        <v>34327391</v>
      </c>
    </row>
    <row r="2886" spans="1:2" x14ac:dyDescent="0.25">
      <c r="A2886" t="s">
        <v>16</v>
      </c>
      <c r="B2886">
        <v>2099677</v>
      </c>
    </row>
    <row r="2887" spans="1:2" x14ac:dyDescent="0.25">
      <c r="A2887" t="s">
        <v>16</v>
      </c>
      <c r="B2887">
        <v>-2714888</v>
      </c>
    </row>
    <row r="2888" spans="1:2" x14ac:dyDescent="0.25">
      <c r="A2888" t="s">
        <v>2000</v>
      </c>
      <c r="B2888">
        <v>10125417</v>
      </c>
    </row>
    <row r="2889" spans="1:2" x14ac:dyDescent="0.25">
      <c r="A2889" t="s">
        <v>33</v>
      </c>
      <c r="B2889">
        <v>-2540584</v>
      </c>
    </row>
    <row r="2890" spans="1:2" x14ac:dyDescent="0.25">
      <c r="A2890" t="s">
        <v>33</v>
      </c>
      <c r="B2890">
        <v>8585416</v>
      </c>
    </row>
    <row r="2891" spans="1:2" x14ac:dyDescent="0.25">
      <c r="A2891" t="s">
        <v>2000</v>
      </c>
      <c r="B2891">
        <v>-1976566</v>
      </c>
    </row>
    <row r="2892" spans="1:2" x14ac:dyDescent="0.25">
      <c r="A2892" t="s">
        <v>16</v>
      </c>
      <c r="B2892">
        <v>32590886</v>
      </c>
    </row>
    <row r="2893" spans="1:2" x14ac:dyDescent="0.25">
      <c r="A2893" t="s">
        <v>16</v>
      </c>
      <c r="B2893">
        <v>-288805</v>
      </c>
    </row>
    <row r="2894" spans="1:2" x14ac:dyDescent="0.25">
      <c r="A2894" t="s">
        <v>16</v>
      </c>
      <c r="B2894">
        <v>-6590856</v>
      </c>
    </row>
    <row r="2895" spans="1:2" x14ac:dyDescent="0.25">
      <c r="A2895" t="s">
        <v>16</v>
      </c>
      <c r="B2895">
        <v>2654308</v>
      </c>
    </row>
    <row r="2896" spans="1:2" x14ac:dyDescent="0.25">
      <c r="A2896" t="s">
        <v>16</v>
      </c>
      <c r="B2896">
        <v>24456761</v>
      </c>
    </row>
    <row r="2897" spans="1:2" x14ac:dyDescent="0.25">
      <c r="A2897" t="s">
        <v>16</v>
      </c>
      <c r="B2897">
        <v>-16380595</v>
      </c>
    </row>
    <row r="2898" spans="1:2" x14ac:dyDescent="0.25">
      <c r="A2898" t="s">
        <v>2000</v>
      </c>
      <c r="B2898">
        <v>-17656886</v>
      </c>
    </row>
    <row r="2899" spans="1:2" x14ac:dyDescent="0.25">
      <c r="A2899" t="s">
        <v>2000</v>
      </c>
      <c r="B2899">
        <v>51118386</v>
      </c>
    </row>
    <row r="2900" spans="1:2" x14ac:dyDescent="0.25">
      <c r="A2900" t="s">
        <v>33</v>
      </c>
      <c r="B2900">
        <v>3143818</v>
      </c>
    </row>
    <row r="2901" spans="1:2" x14ac:dyDescent="0.25">
      <c r="A2901" t="s">
        <v>16</v>
      </c>
      <c r="B2901">
        <v>-2704507</v>
      </c>
    </row>
    <row r="2902" spans="1:2" x14ac:dyDescent="0.25">
      <c r="A2902" t="s">
        <v>33</v>
      </c>
      <c r="B2902">
        <v>5200601</v>
      </c>
    </row>
    <row r="2903" spans="1:2" x14ac:dyDescent="0.25">
      <c r="A2903" t="s">
        <v>16</v>
      </c>
      <c r="B2903">
        <v>656747</v>
      </c>
    </row>
    <row r="2904" spans="1:2" x14ac:dyDescent="0.25">
      <c r="A2904" t="s">
        <v>448</v>
      </c>
      <c r="B2904">
        <v>-239420</v>
      </c>
    </row>
    <row r="2905" spans="1:2" x14ac:dyDescent="0.25">
      <c r="A2905" t="s">
        <v>2000</v>
      </c>
      <c r="B2905">
        <v>133054998</v>
      </c>
    </row>
    <row r="2906" spans="1:2" x14ac:dyDescent="0.25">
      <c r="A2906" t="s">
        <v>33</v>
      </c>
      <c r="B2906">
        <v>-9053873</v>
      </c>
    </row>
    <row r="2907" spans="1:2" x14ac:dyDescent="0.25">
      <c r="A2907" t="s">
        <v>33</v>
      </c>
      <c r="B2907">
        <v>16231658</v>
      </c>
    </row>
    <row r="2908" spans="1:2" x14ac:dyDescent="0.25">
      <c r="A2908" t="s">
        <v>16</v>
      </c>
      <c r="B2908">
        <v>229492681</v>
      </c>
    </row>
    <row r="2909" spans="1:2" x14ac:dyDescent="0.25">
      <c r="A2909" t="s">
        <v>2000</v>
      </c>
      <c r="B2909">
        <v>-10196695</v>
      </c>
    </row>
    <row r="2910" spans="1:2" x14ac:dyDescent="0.25">
      <c r="A2910" t="s">
        <v>16</v>
      </c>
      <c r="B2910">
        <v>-10240800</v>
      </c>
    </row>
    <row r="2911" spans="1:2" x14ac:dyDescent="0.25">
      <c r="A2911" t="s">
        <v>16</v>
      </c>
      <c r="B2911">
        <v>7702438</v>
      </c>
    </row>
    <row r="2912" spans="1:2" x14ac:dyDescent="0.25">
      <c r="A2912" t="s">
        <v>2000</v>
      </c>
      <c r="B2912">
        <v>-22676856</v>
      </c>
    </row>
    <row r="2913" spans="1:2" x14ac:dyDescent="0.25">
      <c r="A2913" t="s">
        <v>448</v>
      </c>
      <c r="B2913">
        <v>2372744</v>
      </c>
    </row>
    <row r="2914" spans="1:2" x14ac:dyDescent="0.25">
      <c r="A2914" t="s">
        <v>16</v>
      </c>
      <c r="B2914">
        <v>712095</v>
      </c>
    </row>
    <row r="2915" spans="1:2" x14ac:dyDescent="0.25">
      <c r="A2915" t="s">
        <v>16</v>
      </c>
      <c r="B2915">
        <v>-4339687</v>
      </c>
    </row>
    <row r="2916" spans="1:2" x14ac:dyDescent="0.25">
      <c r="A2916" t="s">
        <v>16</v>
      </c>
      <c r="B2916">
        <v>-5237690</v>
      </c>
    </row>
    <row r="2917" spans="1:2" x14ac:dyDescent="0.25">
      <c r="A2917" t="s">
        <v>2000</v>
      </c>
      <c r="B2917">
        <v>-916136</v>
      </c>
    </row>
    <row r="2918" spans="1:2" x14ac:dyDescent="0.25">
      <c r="A2918" t="s">
        <v>16</v>
      </c>
      <c r="B2918">
        <v>17149601</v>
      </c>
    </row>
    <row r="2919" spans="1:2" x14ac:dyDescent="0.25">
      <c r="A2919" t="s">
        <v>16</v>
      </c>
      <c r="B2919">
        <v>54860818</v>
      </c>
    </row>
    <row r="2920" spans="1:2" x14ac:dyDescent="0.25">
      <c r="A2920" t="s">
        <v>2000</v>
      </c>
      <c r="B2920">
        <v>-27707700</v>
      </c>
    </row>
    <row r="2921" spans="1:2" x14ac:dyDescent="0.25">
      <c r="A2921" t="s">
        <v>16</v>
      </c>
      <c r="B2921">
        <v>2313</v>
      </c>
    </row>
    <row r="2922" spans="1:2" x14ac:dyDescent="0.25">
      <c r="A2922" t="s">
        <v>2000</v>
      </c>
      <c r="B2922">
        <v>21890845</v>
      </c>
    </row>
    <row r="2923" spans="1:2" x14ac:dyDescent="0.25">
      <c r="A2923" t="s">
        <v>16</v>
      </c>
      <c r="B2923">
        <v>9889670</v>
      </c>
    </row>
    <row r="2924" spans="1:2" x14ac:dyDescent="0.25">
      <c r="A2924" t="s">
        <v>16</v>
      </c>
      <c r="B2924">
        <v>0</v>
      </c>
    </row>
    <row r="2925" spans="1:2" x14ac:dyDescent="0.25">
      <c r="A2925" t="s">
        <v>16</v>
      </c>
      <c r="B2925">
        <v>1875527</v>
      </c>
    </row>
    <row r="2926" spans="1:2" x14ac:dyDescent="0.25">
      <c r="A2926" t="s">
        <v>16</v>
      </c>
      <c r="B2926">
        <v>-11272676</v>
      </c>
    </row>
    <row r="2927" spans="1:2" x14ac:dyDescent="0.25">
      <c r="A2927" t="s">
        <v>33</v>
      </c>
      <c r="B2927">
        <v>150418342</v>
      </c>
    </row>
    <row r="2928" spans="1:2" x14ac:dyDescent="0.25">
      <c r="A2928" t="s">
        <v>2000</v>
      </c>
      <c r="B2928">
        <v>58267375</v>
      </c>
    </row>
    <row r="2929" spans="1:2" x14ac:dyDescent="0.25">
      <c r="A2929" t="s">
        <v>16</v>
      </c>
      <c r="B2929">
        <v>11132210</v>
      </c>
    </row>
    <row r="2930" spans="1:2" x14ac:dyDescent="0.25">
      <c r="A2930" t="s">
        <v>33</v>
      </c>
      <c r="B2930">
        <v>97529550</v>
      </c>
    </row>
    <row r="2931" spans="1:2" x14ac:dyDescent="0.25">
      <c r="A2931" t="s">
        <v>2000</v>
      </c>
      <c r="B2931">
        <v>813201</v>
      </c>
    </row>
    <row r="2932" spans="1:2" x14ac:dyDescent="0.25">
      <c r="A2932" t="s">
        <v>2000</v>
      </c>
      <c r="B2932">
        <v>3486957</v>
      </c>
    </row>
    <row r="2933" spans="1:2" x14ac:dyDescent="0.25">
      <c r="A2933" t="s">
        <v>2000</v>
      </c>
      <c r="B2933">
        <v>402471524</v>
      </c>
    </row>
    <row r="2934" spans="1:2" x14ac:dyDescent="0.25">
      <c r="A2934" t="s">
        <v>510</v>
      </c>
      <c r="B2934">
        <v>-6328709</v>
      </c>
    </row>
    <row r="2935" spans="1:2" x14ac:dyDescent="0.25">
      <c r="A2935" t="s">
        <v>16</v>
      </c>
      <c r="B2935">
        <v>9819936</v>
      </c>
    </row>
    <row r="2936" spans="1:2" x14ac:dyDescent="0.25">
      <c r="A2936" t="s">
        <v>33</v>
      </c>
      <c r="B2936">
        <v>155489203</v>
      </c>
    </row>
    <row r="2937" spans="1:2" x14ac:dyDescent="0.25">
      <c r="A2937" t="s">
        <v>16</v>
      </c>
      <c r="B2937">
        <v>66969216</v>
      </c>
    </row>
    <row r="2938" spans="1:2" x14ac:dyDescent="0.25">
      <c r="A2938" t="s">
        <v>16</v>
      </c>
      <c r="B2938">
        <v>-19732999</v>
      </c>
    </row>
    <row r="2939" spans="1:2" x14ac:dyDescent="0.25">
      <c r="A2939" t="s">
        <v>16</v>
      </c>
      <c r="B2939">
        <v>8854588</v>
      </c>
    </row>
    <row r="2940" spans="1:2" x14ac:dyDescent="0.25">
      <c r="A2940" t="s">
        <v>33</v>
      </c>
      <c r="B2940">
        <v>120036382</v>
      </c>
    </row>
    <row r="2941" spans="1:2" x14ac:dyDescent="0.25">
      <c r="A2941" t="s">
        <v>22088</v>
      </c>
      <c r="B2941">
        <v>329211</v>
      </c>
    </row>
    <row r="2942" spans="1:2" x14ac:dyDescent="0.25">
      <c r="A2942" t="s">
        <v>33</v>
      </c>
      <c r="B2942">
        <v>1007822</v>
      </c>
    </row>
    <row r="2943" spans="1:2" x14ac:dyDescent="0.25">
      <c r="A2943" t="s">
        <v>16</v>
      </c>
      <c r="B2943">
        <v>-13978652</v>
      </c>
    </row>
    <row r="2944" spans="1:2" x14ac:dyDescent="0.25">
      <c r="A2944" t="s">
        <v>2000</v>
      </c>
      <c r="B2944">
        <v>31371017</v>
      </c>
    </row>
    <row r="2945" spans="1:2" x14ac:dyDescent="0.25">
      <c r="A2945" t="s">
        <v>16</v>
      </c>
      <c r="B2945">
        <v>-17473901</v>
      </c>
    </row>
    <row r="2946" spans="1:2" x14ac:dyDescent="0.25">
      <c r="A2946" t="s">
        <v>2000</v>
      </c>
      <c r="B2946">
        <v>32417995</v>
      </c>
    </row>
    <row r="2947" spans="1:2" x14ac:dyDescent="0.25">
      <c r="A2947" t="s">
        <v>33</v>
      </c>
      <c r="B2947">
        <v>86047179</v>
      </c>
    </row>
    <row r="2948" spans="1:2" x14ac:dyDescent="0.25">
      <c r="A2948" t="s">
        <v>2000</v>
      </c>
      <c r="B2948">
        <v>34861807</v>
      </c>
    </row>
    <row r="2949" spans="1:2" x14ac:dyDescent="0.25">
      <c r="A2949" t="s">
        <v>16</v>
      </c>
      <c r="B2949">
        <v>-17643172</v>
      </c>
    </row>
    <row r="2950" spans="1:2" x14ac:dyDescent="0.25">
      <c r="A2950" t="s">
        <v>16</v>
      </c>
      <c r="B2950">
        <v>20831000</v>
      </c>
    </row>
    <row r="2951" spans="1:2" x14ac:dyDescent="0.25">
      <c r="A2951" t="s">
        <v>2000</v>
      </c>
      <c r="B2951">
        <v>-10936669</v>
      </c>
    </row>
    <row r="2952" spans="1:2" x14ac:dyDescent="0.25">
      <c r="A2952" t="s">
        <v>16</v>
      </c>
      <c r="B2952">
        <v>6877589</v>
      </c>
    </row>
    <row r="2953" spans="1:2" x14ac:dyDescent="0.25">
      <c r="A2953" t="s">
        <v>2000</v>
      </c>
      <c r="B2953">
        <v>6553752</v>
      </c>
    </row>
    <row r="2954" spans="1:2" x14ac:dyDescent="0.25">
      <c r="A2954" t="s">
        <v>2000</v>
      </c>
      <c r="B2954">
        <v>-14917995</v>
      </c>
    </row>
    <row r="2955" spans="1:2" x14ac:dyDescent="0.25">
      <c r="A2955" t="s">
        <v>2000</v>
      </c>
      <c r="B2955">
        <v>3692836</v>
      </c>
    </row>
    <row r="2956" spans="1:2" x14ac:dyDescent="0.25">
      <c r="A2956" t="s">
        <v>16</v>
      </c>
      <c r="B2956">
        <v>269300</v>
      </c>
    </row>
    <row r="2957" spans="1:2" x14ac:dyDescent="0.25">
      <c r="A2957" t="s">
        <v>2000</v>
      </c>
      <c r="B2957">
        <v>40688705</v>
      </c>
    </row>
    <row r="2958" spans="1:2" x14ac:dyDescent="0.25">
      <c r="A2958" t="s">
        <v>16</v>
      </c>
      <c r="B2958">
        <v>-20619874</v>
      </c>
    </row>
    <row r="2959" spans="1:2" x14ac:dyDescent="0.25">
      <c r="A2959" t="s">
        <v>16</v>
      </c>
      <c r="B2959">
        <v>-19659796</v>
      </c>
    </row>
    <row r="2960" spans="1:2" x14ac:dyDescent="0.25">
      <c r="A2960" t="s">
        <v>16</v>
      </c>
      <c r="B2960">
        <v>21508</v>
      </c>
    </row>
    <row r="2961" spans="1:2" x14ac:dyDescent="0.25">
      <c r="A2961" t="s">
        <v>33</v>
      </c>
      <c r="B2961">
        <v>195170</v>
      </c>
    </row>
    <row r="2962" spans="1:2" x14ac:dyDescent="0.25">
      <c r="A2962" t="s">
        <v>16</v>
      </c>
      <c r="B2962">
        <v>142295562</v>
      </c>
    </row>
    <row r="2963" spans="1:2" x14ac:dyDescent="0.25">
      <c r="A2963" t="s">
        <v>2000</v>
      </c>
      <c r="B2963">
        <v>55825796</v>
      </c>
    </row>
    <row r="2964" spans="1:2" x14ac:dyDescent="0.25">
      <c r="A2964" t="s">
        <v>2000</v>
      </c>
      <c r="B2964">
        <v>-23924986</v>
      </c>
    </row>
    <row r="2965" spans="1:2" x14ac:dyDescent="0.25">
      <c r="A2965" t="s">
        <v>2000</v>
      </c>
      <c r="B2965">
        <v>-26202161</v>
      </c>
    </row>
    <row r="2966" spans="1:2" x14ac:dyDescent="0.25">
      <c r="A2966" t="s">
        <v>33</v>
      </c>
      <c r="B2966">
        <v>27315527</v>
      </c>
    </row>
    <row r="2967" spans="1:2" x14ac:dyDescent="0.25">
      <c r="A2967" t="s">
        <v>2000</v>
      </c>
      <c r="B2967">
        <v>12844057</v>
      </c>
    </row>
    <row r="2968" spans="1:2" x14ac:dyDescent="0.25">
      <c r="A2968" t="s">
        <v>16</v>
      </c>
      <c r="B2968">
        <v>100270147</v>
      </c>
    </row>
    <row r="2969" spans="1:2" x14ac:dyDescent="0.25">
      <c r="A2969" t="s">
        <v>2709</v>
      </c>
      <c r="B2969">
        <v>1109095</v>
      </c>
    </row>
    <row r="2970" spans="1:2" x14ac:dyDescent="0.25">
      <c r="A2970" t="s">
        <v>16</v>
      </c>
      <c r="B2970">
        <v>6038948</v>
      </c>
    </row>
    <row r="2971" spans="1:2" x14ac:dyDescent="0.25">
      <c r="A2971" t="s">
        <v>16</v>
      </c>
      <c r="B2971">
        <v>14818176</v>
      </c>
    </row>
    <row r="2972" spans="1:2" x14ac:dyDescent="0.25">
      <c r="A2972" t="s">
        <v>16</v>
      </c>
      <c r="B2972">
        <v>-27459641</v>
      </c>
    </row>
    <row r="2973" spans="1:2" x14ac:dyDescent="0.25">
      <c r="A2973" t="s">
        <v>16</v>
      </c>
      <c r="B2973">
        <v>-20905332</v>
      </c>
    </row>
    <row r="2974" spans="1:2" x14ac:dyDescent="0.25">
      <c r="A2974" t="s">
        <v>337</v>
      </c>
      <c r="B2974">
        <v>32772492</v>
      </c>
    </row>
    <row r="2975" spans="1:2" x14ac:dyDescent="0.25">
      <c r="A2975" t="s">
        <v>2000</v>
      </c>
      <c r="B2975">
        <v>32212</v>
      </c>
    </row>
    <row r="2976" spans="1:2" x14ac:dyDescent="0.25">
      <c r="A2976" t="s">
        <v>2000</v>
      </c>
      <c r="B2976">
        <v>25372294</v>
      </c>
    </row>
    <row r="2977" spans="1:2" x14ac:dyDescent="0.25">
      <c r="A2977" t="s">
        <v>16</v>
      </c>
      <c r="B2977">
        <v>-15178329</v>
      </c>
    </row>
    <row r="2978" spans="1:2" x14ac:dyDescent="0.25">
      <c r="A2978" t="s">
        <v>2000</v>
      </c>
      <c r="B2978">
        <v>79212469</v>
      </c>
    </row>
    <row r="2979" spans="1:2" x14ac:dyDescent="0.25">
      <c r="A2979" t="s">
        <v>16</v>
      </c>
      <c r="B2979">
        <v>-36373581</v>
      </c>
    </row>
    <row r="2980" spans="1:2" x14ac:dyDescent="0.25">
      <c r="A2980" t="s">
        <v>33</v>
      </c>
      <c r="B2980">
        <v>14570048</v>
      </c>
    </row>
    <row r="2981" spans="1:2" x14ac:dyDescent="0.25">
      <c r="A2981" t="s">
        <v>16</v>
      </c>
      <c r="B2981">
        <v>-2250380</v>
      </c>
    </row>
    <row r="2982" spans="1:2" x14ac:dyDescent="0.25">
      <c r="A2982" t="s">
        <v>2000</v>
      </c>
      <c r="B2982">
        <v>12767815</v>
      </c>
    </row>
    <row r="2983" spans="1:2" x14ac:dyDescent="0.25">
      <c r="A2983" t="s">
        <v>16</v>
      </c>
      <c r="B2983">
        <v>6815484</v>
      </c>
    </row>
    <row r="2984" spans="1:2" x14ac:dyDescent="0.25">
      <c r="A2984" t="s">
        <v>2000</v>
      </c>
      <c r="B2984">
        <v>13620973</v>
      </c>
    </row>
    <row r="2985" spans="1:2" x14ac:dyDescent="0.25">
      <c r="A2985" t="s">
        <v>33</v>
      </c>
      <c r="B2985">
        <v>7032782</v>
      </c>
    </row>
    <row r="2986" spans="1:2" x14ac:dyDescent="0.25">
      <c r="A2986" t="s">
        <v>2000</v>
      </c>
      <c r="B2986">
        <v>9440752</v>
      </c>
    </row>
    <row r="2987" spans="1:2" x14ac:dyDescent="0.25">
      <c r="A2987" t="s">
        <v>16</v>
      </c>
      <c r="B2987">
        <v>-2388046</v>
      </c>
    </row>
    <row r="2988" spans="1:2" x14ac:dyDescent="0.25">
      <c r="A2988" t="s">
        <v>16</v>
      </c>
      <c r="B2988">
        <v>-5939736</v>
      </c>
    </row>
    <row r="2989" spans="1:2" x14ac:dyDescent="0.25">
      <c r="A2989" t="s">
        <v>16</v>
      </c>
      <c r="B2989">
        <v>-34620598</v>
      </c>
    </row>
    <row r="2990" spans="1:2" x14ac:dyDescent="0.25">
      <c r="A2990" t="s">
        <v>33</v>
      </c>
      <c r="B2990">
        <v>-1043207</v>
      </c>
    </row>
    <row r="2991" spans="1:2" x14ac:dyDescent="0.25">
      <c r="A2991" t="s">
        <v>16</v>
      </c>
      <c r="B2991">
        <v>-19990695</v>
      </c>
    </row>
    <row r="2992" spans="1:2" x14ac:dyDescent="0.25">
      <c r="A2992" t="s">
        <v>33</v>
      </c>
      <c r="B2992">
        <v>-11170041</v>
      </c>
    </row>
    <row r="2993" spans="1:2" x14ac:dyDescent="0.25">
      <c r="A2993" t="s">
        <v>337</v>
      </c>
      <c r="B2993">
        <v>245689294</v>
      </c>
    </row>
    <row r="2994" spans="1:2" x14ac:dyDescent="0.25">
      <c r="A2994" t="s">
        <v>16</v>
      </c>
      <c r="B2994">
        <v>-24522635</v>
      </c>
    </row>
    <row r="2995" spans="1:2" x14ac:dyDescent="0.25">
      <c r="A2995" t="s">
        <v>2000</v>
      </c>
      <c r="B2995">
        <v>10209334</v>
      </c>
    </row>
    <row r="2996" spans="1:2" x14ac:dyDescent="0.25">
      <c r="A2996" t="s">
        <v>33</v>
      </c>
      <c r="B2996">
        <v>119718203</v>
      </c>
    </row>
    <row r="2997" spans="1:2" x14ac:dyDescent="0.25">
      <c r="A2997" t="s">
        <v>16</v>
      </c>
      <c r="B2997">
        <v>-21245275</v>
      </c>
    </row>
    <row r="2998" spans="1:2" x14ac:dyDescent="0.25">
      <c r="A2998" t="s">
        <v>16</v>
      </c>
      <c r="B2998">
        <v>27599803</v>
      </c>
    </row>
    <row r="2999" spans="1:2" x14ac:dyDescent="0.25">
      <c r="A2999" t="s">
        <v>16</v>
      </c>
      <c r="B2999">
        <v>5939449</v>
      </c>
    </row>
    <row r="3000" spans="1:2" x14ac:dyDescent="0.25">
      <c r="A3000" t="s">
        <v>2000</v>
      </c>
      <c r="B3000">
        <v>219961019</v>
      </c>
    </row>
    <row r="3001" spans="1:2" x14ac:dyDescent="0.25">
      <c r="A3001" t="s">
        <v>33</v>
      </c>
      <c r="B3001">
        <v>69832389</v>
      </c>
    </row>
    <row r="3002" spans="1:2" x14ac:dyDescent="0.25">
      <c r="A3002" t="s">
        <v>2000</v>
      </c>
      <c r="B3002">
        <v>27400547</v>
      </c>
    </row>
    <row r="3003" spans="1:2" x14ac:dyDescent="0.25">
      <c r="A3003" t="s">
        <v>33</v>
      </c>
      <c r="B3003">
        <v>8102795</v>
      </c>
    </row>
    <row r="3004" spans="1:2" x14ac:dyDescent="0.25">
      <c r="A3004" t="s">
        <v>33</v>
      </c>
      <c r="B3004">
        <v>-21684307</v>
      </c>
    </row>
    <row r="3005" spans="1:2" x14ac:dyDescent="0.25">
      <c r="A3005" t="s">
        <v>33</v>
      </c>
      <c r="B3005">
        <v>22955097</v>
      </c>
    </row>
    <row r="3006" spans="1:2" x14ac:dyDescent="0.25">
      <c r="A3006" t="s">
        <v>16</v>
      </c>
      <c r="B3006">
        <v>-10497517</v>
      </c>
    </row>
    <row r="3007" spans="1:2" x14ac:dyDescent="0.25">
      <c r="A3007" t="s">
        <v>2000</v>
      </c>
      <c r="B3007">
        <v>-8380986</v>
      </c>
    </row>
    <row r="3008" spans="1:2" x14ac:dyDescent="0.25">
      <c r="A3008" t="s">
        <v>16</v>
      </c>
      <c r="B3008">
        <v>8008255</v>
      </c>
    </row>
    <row r="3009" spans="1:2" x14ac:dyDescent="0.25">
      <c r="A3009" t="s">
        <v>337</v>
      </c>
      <c r="B3009">
        <v>8620678</v>
      </c>
    </row>
    <row r="3010" spans="1:2" x14ac:dyDescent="0.25">
      <c r="A3010" t="s">
        <v>2000</v>
      </c>
      <c r="B3010">
        <v>21302121</v>
      </c>
    </row>
    <row r="3011" spans="1:2" x14ac:dyDescent="0.25">
      <c r="A3011" t="s">
        <v>16</v>
      </c>
      <c r="B3011">
        <v>17100266</v>
      </c>
    </row>
    <row r="3012" spans="1:2" x14ac:dyDescent="0.25">
      <c r="A3012" t="s">
        <v>16</v>
      </c>
      <c r="B3012">
        <v>-7218955</v>
      </c>
    </row>
    <row r="3013" spans="1:2" x14ac:dyDescent="0.25">
      <c r="A3013" t="s">
        <v>2000</v>
      </c>
      <c r="B3013">
        <v>8960191</v>
      </c>
    </row>
    <row r="3014" spans="1:2" x14ac:dyDescent="0.25">
      <c r="A3014" t="s">
        <v>16</v>
      </c>
      <c r="B3014">
        <v>-7892126</v>
      </c>
    </row>
    <row r="3015" spans="1:2" x14ac:dyDescent="0.25">
      <c r="A3015" t="s">
        <v>16</v>
      </c>
      <c r="B3015">
        <v>-24648736</v>
      </c>
    </row>
    <row r="3016" spans="1:2" x14ac:dyDescent="0.25">
      <c r="A3016" t="s">
        <v>33</v>
      </c>
      <c r="B3016">
        <v>9871065</v>
      </c>
    </row>
    <row r="3017" spans="1:2" x14ac:dyDescent="0.25">
      <c r="A3017" t="s">
        <v>16</v>
      </c>
      <c r="B3017">
        <v>926954</v>
      </c>
    </row>
    <row r="3018" spans="1:2" x14ac:dyDescent="0.25">
      <c r="A3018" t="s">
        <v>33</v>
      </c>
      <c r="B3018">
        <v>-14861477</v>
      </c>
    </row>
    <row r="3019" spans="1:2" x14ac:dyDescent="0.25">
      <c r="A3019" t="s">
        <v>16</v>
      </c>
      <c r="B3019">
        <v>3124440</v>
      </c>
    </row>
    <row r="3020" spans="1:2" x14ac:dyDescent="0.25">
      <c r="A3020" t="s">
        <v>16</v>
      </c>
      <c r="B3020">
        <v>-7806769</v>
      </c>
    </row>
    <row r="3021" spans="1:2" x14ac:dyDescent="0.25">
      <c r="A3021" t="s">
        <v>33</v>
      </c>
      <c r="B3021">
        <v>-5449980</v>
      </c>
    </row>
    <row r="3022" spans="1:2" x14ac:dyDescent="0.25">
      <c r="A3022" t="s">
        <v>33</v>
      </c>
      <c r="B3022">
        <v>26491793</v>
      </c>
    </row>
    <row r="3023" spans="1:2" x14ac:dyDescent="0.25">
      <c r="A3023" t="s">
        <v>2000</v>
      </c>
      <c r="B3023">
        <v>9255027</v>
      </c>
    </row>
    <row r="3024" spans="1:2" x14ac:dyDescent="0.25">
      <c r="A3024" t="s">
        <v>2000</v>
      </c>
      <c r="B3024">
        <v>1387164</v>
      </c>
    </row>
    <row r="3025" spans="1:2" x14ac:dyDescent="0.25">
      <c r="A3025" t="s">
        <v>337</v>
      </c>
      <c r="B3025">
        <v>-9905470</v>
      </c>
    </row>
    <row r="3026" spans="1:2" x14ac:dyDescent="0.25">
      <c r="A3026" t="s">
        <v>16</v>
      </c>
      <c r="B3026">
        <v>-7060061</v>
      </c>
    </row>
    <row r="3027" spans="1:2" x14ac:dyDescent="0.25">
      <c r="A3027" t="s">
        <v>16</v>
      </c>
      <c r="B3027">
        <v>10658278</v>
      </c>
    </row>
    <row r="3028" spans="1:2" x14ac:dyDescent="0.25">
      <c r="A3028" t="s">
        <v>16</v>
      </c>
      <c r="B3028">
        <v>5336886</v>
      </c>
    </row>
    <row r="3029" spans="1:2" x14ac:dyDescent="0.25">
      <c r="A3029" t="s">
        <v>33</v>
      </c>
      <c r="B3029">
        <v>-27676674</v>
      </c>
    </row>
    <row r="3030" spans="1:2" x14ac:dyDescent="0.25">
      <c r="A3030" t="s">
        <v>33</v>
      </c>
      <c r="B3030">
        <v>-13674349</v>
      </c>
    </row>
    <row r="3031" spans="1:2" x14ac:dyDescent="0.25">
      <c r="A3031" t="s">
        <v>2000</v>
      </c>
      <c r="B3031">
        <v>-2343612</v>
      </c>
    </row>
    <row r="3032" spans="1:2" x14ac:dyDescent="0.25">
      <c r="A3032" t="s">
        <v>16</v>
      </c>
      <c r="B3032">
        <v>-2579838</v>
      </c>
    </row>
    <row r="3033" spans="1:2" x14ac:dyDescent="0.25">
      <c r="A3033" t="s">
        <v>16</v>
      </c>
      <c r="B3033">
        <v>684351</v>
      </c>
    </row>
    <row r="3034" spans="1:2" x14ac:dyDescent="0.25">
      <c r="A3034" t="s">
        <v>16</v>
      </c>
      <c r="B3034">
        <v>4917287</v>
      </c>
    </row>
    <row r="3035" spans="1:2" x14ac:dyDescent="0.25">
      <c r="A3035" t="s">
        <v>2000</v>
      </c>
      <c r="B3035">
        <v>9627779</v>
      </c>
    </row>
    <row r="3036" spans="1:2" x14ac:dyDescent="0.25">
      <c r="A3036" t="s">
        <v>16</v>
      </c>
      <c r="B3036">
        <v>73309743</v>
      </c>
    </row>
    <row r="3037" spans="1:2" x14ac:dyDescent="0.25">
      <c r="A3037" t="s">
        <v>2000</v>
      </c>
      <c r="B3037">
        <v>-1572385</v>
      </c>
    </row>
    <row r="3038" spans="1:2" x14ac:dyDescent="0.25">
      <c r="A3038" t="s">
        <v>33</v>
      </c>
      <c r="B3038">
        <v>-22508011</v>
      </c>
    </row>
    <row r="3039" spans="1:2" x14ac:dyDescent="0.25">
      <c r="A3039" t="s">
        <v>16</v>
      </c>
      <c r="B3039">
        <v>1383553</v>
      </c>
    </row>
    <row r="3040" spans="1:2" x14ac:dyDescent="0.25">
      <c r="A3040" t="s">
        <v>2000</v>
      </c>
      <c r="B3040">
        <v>12825141</v>
      </c>
    </row>
    <row r="3041" spans="1:2" x14ac:dyDescent="0.25">
      <c r="A3041" t="s">
        <v>16</v>
      </c>
      <c r="B3041">
        <v>-5206386</v>
      </c>
    </row>
    <row r="3042" spans="1:2" x14ac:dyDescent="0.25">
      <c r="A3042" t="s">
        <v>33</v>
      </c>
      <c r="B3042">
        <v>-1062738</v>
      </c>
    </row>
    <row r="3043" spans="1:2" x14ac:dyDescent="0.25">
      <c r="A3043" t="s">
        <v>33</v>
      </c>
      <c r="B3043">
        <v>-19577620</v>
      </c>
    </row>
    <row r="3044" spans="1:2" x14ac:dyDescent="0.25">
      <c r="A3044" t="s">
        <v>2000</v>
      </c>
      <c r="B3044">
        <v>-12590775</v>
      </c>
    </row>
    <row r="3045" spans="1:2" x14ac:dyDescent="0.25">
      <c r="A3045" t="s">
        <v>2000</v>
      </c>
      <c r="B3045">
        <v>210098753</v>
      </c>
    </row>
    <row r="3046" spans="1:2" x14ac:dyDescent="0.25">
      <c r="A3046" t="s">
        <v>2000</v>
      </c>
      <c r="B3046">
        <v>169785704</v>
      </c>
    </row>
    <row r="3047" spans="1:2" x14ac:dyDescent="0.25">
      <c r="A3047" t="s">
        <v>16</v>
      </c>
      <c r="B3047">
        <v>215933435</v>
      </c>
    </row>
    <row r="3048" spans="1:2" x14ac:dyDescent="0.25">
      <c r="A3048" t="s">
        <v>33</v>
      </c>
      <c r="B3048">
        <v>753933</v>
      </c>
    </row>
    <row r="3049" spans="1:2" x14ac:dyDescent="0.25">
      <c r="A3049" t="s">
        <v>16</v>
      </c>
      <c r="B3049">
        <v>91216940</v>
      </c>
    </row>
    <row r="3050" spans="1:2" x14ac:dyDescent="0.25">
      <c r="A3050" t="s">
        <v>22088</v>
      </c>
      <c r="B3050">
        <v>563130</v>
      </c>
    </row>
    <row r="3051" spans="1:2" x14ac:dyDescent="0.25">
      <c r="A3051" t="s">
        <v>16</v>
      </c>
      <c r="B3051">
        <v>28101594</v>
      </c>
    </row>
    <row r="3052" spans="1:2" x14ac:dyDescent="0.25">
      <c r="A3052" t="s">
        <v>448</v>
      </c>
      <c r="B3052">
        <v>5710</v>
      </c>
    </row>
    <row r="3053" spans="1:2" x14ac:dyDescent="0.25">
      <c r="A3053" t="s">
        <v>16</v>
      </c>
      <c r="B3053">
        <v>59423648</v>
      </c>
    </row>
    <row r="3054" spans="1:2" x14ac:dyDescent="0.25">
      <c r="A3054" t="s">
        <v>2000</v>
      </c>
      <c r="B3054">
        <v>2001647264</v>
      </c>
    </row>
    <row r="3055" spans="1:2" x14ac:dyDescent="0.25">
      <c r="A3055" t="s">
        <v>2000</v>
      </c>
      <c r="B3055">
        <v>-23467223</v>
      </c>
    </row>
    <row r="3056" spans="1:2" x14ac:dyDescent="0.25">
      <c r="A3056" t="s">
        <v>448</v>
      </c>
      <c r="B3056">
        <v>10923</v>
      </c>
    </row>
    <row r="3057" spans="1:2" x14ac:dyDescent="0.25">
      <c r="A3057" t="s">
        <v>22088</v>
      </c>
      <c r="B3057">
        <v>500000</v>
      </c>
    </row>
    <row r="3058" spans="1:2" x14ac:dyDescent="0.25">
      <c r="A3058" t="s">
        <v>2000</v>
      </c>
      <c r="B3058">
        <v>170920180</v>
      </c>
    </row>
    <row r="3059" spans="1:2" x14ac:dyDescent="0.25">
      <c r="A3059" t="s">
        <v>2000</v>
      </c>
      <c r="B3059">
        <v>264178011</v>
      </c>
    </row>
    <row r="3060" spans="1:2" x14ac:dyDescent="0.25">
      <c r="A3060" t="s">
        <v>16</v>
      </c>
      <c r="B3060">
        <v>89909762</v>
      </c>
    </row>
    <row r="3061" spans="1:2" x14ac:dyDescent="0.25">
      <c r="A3061" t="s">
        <v>22088</v>
      </c>
      <c r="B3061">
        <v>-3614227</v>
      </c>
    </row>
    <row r="3062" spans="1:2" x14ac:dyDescent="0.25">
      <c r="A3062" t="s">
        <v>16</v>
      </c>
      <c r="B3062">
        <v>377967</v>
      </c>
    </row>
    <row r="3063" spans="1:2" x14ac:dyDescent="0.25">
      <c r="A3063" t="s">
        <v>16</v>
      </c>
      <c r="B3063">
        <v>877862</v>
      </c>
    </row>
    <row r="3064" spans="1:2" x14ac:dyDescent="0.25">
      <c r="A3064" t="s">
        <v>16</v>
      </c>
      <c r="B3064">
        <v>-11296452</v>
      </c>
    </row>
    <row r="3065" spans="1:2" x14ac:dyDescent="0.25">
      <c r="A3065" t="s">
        <v>16</v>
      </c>
      <c r="B3065">
        <v>95944660</v>
      </c>
    </row>
    <row r="3066" spans="1:2" x14ac:dyDescent="0.25">
      <c r="A3066" t="s">
        <v>16</v>
      </c>
      <c r="B3066">
        <v>27673807</v>
      </c>
    </row>
    <row r="3067" spans="1:2" x14ac:dyDescent="0.25">
      <c r="A3067" t="s">
        <v>33</v>
      </c>
      <c r="B3067">
        <v>81120329</v>
      </c>
    </row>
    <row r="3068" spans="1:2" x14ac:dyDescent="0.25">
      <c r="A3068" t="s">
        <v>16</v>
      </c>
      <c r="B3068">
        <v>3263585</v>
      </c>
    </row>
    <row r="3069" spans="1:2" x14ac:dyDescent="0.25">
      <c r="A3069" t="s">
        <v>16</v>
      </c>
      <c r="B3069">
        <v>-7893596</v>
      </c>
    </row>
    <row r="3070" spans="1:2" x14ac:dyDescent="0.25">
      <c r="A3070" t="s">
        <v>16</v>
      </c>
      <c r="B3070">
        <v>-9961939</v>
      </c>
    </row>
    <row r="3071" spans="1:2" x14ac:dyDescent="0.25">
      <c r="A3071" t="s">
        <v>448</v>
      </c>
      <c r="B3071">
        <v>0</v>
      </c>
    </row>
    <row r="3072" spans="1:2" x14ac:dyDescent="0.25">
      <c r="A3072" t="s">
        <v>16</v>
      </c>
      <c r="B3072">
        <v>1785901</v>
      </c>
    </row>
    <row r="3073" spans="1:2" x14ac:dyDescent="0.25">
      <c r="A3073" t="s">
        <v>16</v>
      </c>
      <c r="B3073">
        <v>2782749</v>
      </c>
    </row>
    <row r="3074" spans="1:2" x14ac:dyDescent="0.25">
      <c r="A3074" t="s">
        <v>16</v>
      </c>
      <c r="B3074">
        <v>-9313159</v>
      </c>
    </row>
    <row r="3075" spans="1:2" x14ac:dyDescent="0.25">
      <c r="A3075" t="s">
        <v>2000</v>
      </c>
      <c r="B3075">
        <v>499390539</v>
      </c>
    </row>
    <row r="3076" spans="1:2" x14ac:dyDescent="0.25">
      <c r="A3076" t="s">
        <v>337</v>
      </c>
      <c r="B3076">
        <v>167712101</v>
      </c>
    </row>
    <row r="3077" spans="1:2" x14ac:dyDescent="0.25">
      <c r="A3077" t="s">
        <v>16</v>
      </c>
      <c r="B3077">
        <v>8229441</v>
      </c>
    </row>
    <row r="3078" spans="1:2" x14ac:dyDescent="0.25">
      <c r="A3078" t="s">
        <v>16</v>
      </c>
      <c r="B3078">
        <v>13084357</v>
      </c>
    </row>
    <row r="3079" spans="1:2" x14ac:dyDescent="0.25">
      <c r="A3079" t="s">
        <v>16</v>
      </c>
      <c r="B3079">
        <v>8842388</v>
      </c>
    </row>
    <row r="3080" spans="1:2" x14ac:dyDescent="0.25">
      <c r="A3080" t="s">
        <v>448</v>
      </c>
      <c r="B3080">
        <v>227569</v>
      </c>
    </row>
    <row r="3081" spans="1:2" x14ac:dyDescent="0.25">
      <c r="A3081" t="s">
        <v>16</v>
      </c>
      <c r="B3081">
        <v>16214377</v>
      </c>
    </row>
    <row r="3082" spans="1:2" x14ac:dyDescent="0.25">
      <c r="A3082" t="s">
        <v>16</v>
      </c>
      <c r="B3082">
        <v>165676146</v>
      </c>
    </row>
    <row r="3083" spans="1:2" x14ac:dyDescent="0.25">
      <c r="A3083" t="s">
        <v>2000</v>
      </c>
      <c r="B3083">
        <v>5916769</v>
      </c>
    </row>
    <row r="3084" spans="1:2" x14ac:dyDescent="0.25">
      <c r="A3084" t="s">
        <v>16</v>
      </c>
      <c r="B3084">
        <v>565727</v>
      </c>
    </row>
    <row r="3085" spans="1:2" x14ac:dyDescent="0.25">
      <c r="A3085" t="s">
        <v>337</v>
      </c>
      <c r="B3085">
        <v>89804348</v>
      </c>
    </row>
    <row r="3086" spans="1:2" x14ac:dyDescent="0.25">
      <c r="A3086" t="s">
        <v>16</v>
      </c>
      <c r="B3086">
        <v>254438649</v>
      </c>
    </row>
    <row r="3087" spans="1:2" x14ac:dyDescent="0.25">
      <c r="A3087" t="s">
        <v>16</v>
      </c>
      <c r="B3087">
        <v>11771272</v>
      </c>
    </row>
    <row r="3088" spans="1:2" x14ac:dyDescent="0.25">
      <c r="A3088" t="s">
        <v>16</v>
      </c>
      <c r="B3088">
        <v>-11869651</v>
      </c>
    </row>
    <row r="3089" spans="1:2" x14ac:dyDescent="0.25">
      <c r="A3089" t="s">
        <v>510</v>
      </c>
      <c r="B3089">
        <v>496059</v>
      </c>
    </row>
    <row r="3090" spans="1:2" x14ac:dyDescent="0.25">
      <c r="A3090" t="s">
        <v>33</v>
      </c>
      <c r="B3090">
        <v>9229808</v>
      </c>
    </row>
    <row r="3091" spans="1:2" x14ac:dyDescent="0.25">
      <c r="A3091" t="s">
        <v>33</v>
      </c>
      <c r="B3091">
        <v>-406097</v>
      </c>
    </row>
    <row r="3092" spans="1:2" x14ac:dyDescent="0.25">
      <c r="A3092" t="s">
        <v>2000</v>
      </c>
      <c r="B3092">
        <v>14868354</v>
      </c>
    </row>
    <row r="3093" spans="1:2" x14ac:dyDescent="0.25">
      <c r="A3093" t="s">
        <v>16</v>
      </c>
      <c r="B3093">
        <v>785482</v>
      </c>
    </row>
    <row r="3094" spans="1:2" x14ac:dyDescent="0.25">
      <c r="A3094" t="s">
        <v>16</v>
      </c>
      <c r="B3094">
        <v>2779473</v>
      </c>
    </row>
    <row r="3095" spans="1:2" x14ac:dyDescent="0.25">
      <c r="A3095" t="s">
        <v>2000</v>
      </c>
      <c r="B3095">
        <v>61457682</v>
      </c>
    </row>
    <row r="3096" spans="1:2" x14ac:dyDescent="0.25">
      <c r="A3096" t="s">
        <v>16</v>
      </c>
      <c r="B3096">
        <v>49256513</v>
      </c>
    </row>
    <row r="3097" spans="1:2" x14ac:dyDescent="0.25">
      <c r="A3097" t="s">
        <v>16</v>
      </c>
      <c r="B3097">
        <v>13692848</v>
      </c>
    </row>
    <row r="3098" spans="1:2" x14ac:dyDescent="0.25">
      <c r="A3098" t="s">
        <v>2000</v>
      </c>
      <c r="B3098">
        <v>51183989</v>
      </c>
    </row>
    <row r="3099" spans="1:2" x14ac:dyDescent="0.25">
      <c r="A3099" t="s">
        <v>16</v>
      </c>
      <c r="B3099">
        <v>36200855</v>
      </c>
    </row>
    <row r="3100" spans="1:2" x14ac:dyDescent="0.25">
      <c r="A3100" t="s">
        <v>16</v>
      </c>
      <c r="B3100">
        <v>16534578</v>
      </c>
    </row>
    <row r="3101" spans="1:2" x14ac:dyDescent="0.25">
      <c r="A3101" t="s">
        <v>2000</v>
      </c>
      <c r="B3101">
        <v>-22315211</v>
      </c>
    </row>
    <row r="3102" spans="1:2" x14ac:dyDescent="0.25">
      <c r="A3102" t="s">
        <v>16</v>
      </c>
      <c r="B3102">
        <v>330054</v>
      </c>
    </row>
    <row r="3103" spans="1:2" x14ac:dyDescent="0.25">
      <c r="A3103" t="s">
        <v>16</v>
      </c>
      <c r="B3103">
        <v>6461691</v>
      </c>
    </row>
    <row r="3104" spans="1:2" x14ac:dyDescent="0.25">
      <c r="A3104" t="s">
        <v>16</v>
      </c>
      <c r="B3104">
        <v>-60928745</v>
      </c>
    </row>
    <row r="3105" spans="1:2" x14ac:dyDescent="0.25">
      <c r="A3105" t="s">
        <v>16</v>
      </c>
      <c r="B3105">
        <v>149012234</v>
      </c>
    </row>
    <row r="3106" spans="1:2" x14ac:dyDescent="0.25">
      <c r="A3106" t="s">
        <v>2000</v>
      </c>
      <c r="B3106">
        <v>257710615</v>
      </c>
    </row>
    <row r="3107" spans="1:2" x14ac:dyDescent="0.25">
      <c r="A3107" t="s">
        <v>16</v>
      </c>
      <c r="B3107">
        <v>13312294</v>
      </c>
    </row>
    <row r="3108" spans="1:2" x14ac:dyDescent="0.25">
      <c r="A3108" t="s">
        <v>16</v>
      </c>
      <c r="B3108">
        <v>29862187</v>
      </c>
    </row>
    <row r="3109" spans="1:2" x14ac:dyDescent="0.25">
      <c r="A3109" t="s">
        <v>16</v>
      </c>
      <c r="B3109">
        <v>-7841225</v>
      </c>
    </row>
    <row r="3110" spans="1:2" x14ac:dyDescent="0.25">
      <c r="A3110" t="s">
        <v>16</v>
      </c>
      <c r="B3110">
        <v>14159144</v>
      </c>
    </row>
    <row r="3111" spans="1:2" x14ac:dyDescent="0.25">
      <c r="A3111" t="s">
        <v>16</v>
      </c>
      <c r="B3111">
        <v>13230799</v>
      </c>
    </row>
    <row r="3112" spans="1:2" x14ac:dyDescent="0.25">
      <c r="A3112" t="s">
        <v>16</v>
      </c>
      <c r="B3112">
        <v>-3259844</v>
      </c>
    </row>
    <row r="3113" spans="1:2" x14ac:dyDescent="0.25">
      <c r="A3113" t="s">
        <v>16</v>
      </c>
      <c r="B3113">
        <v>5571205</v>
      </c>
    </row>
    <row r="3114" spans="1:2" x14ac:dyDescent="0.25">
      <c r="A3114" t="s">
        <v>337</v>
      </c>
      <c r="B3114">
        <v>-28433363</v>
      </c>
    </row>
    <row r="3115" spans="1:2" x14ac:dyDescent="0.25">
      <c r="A3115" t="s">
        <v>16</v>
      </c>
      <c r="B3115">
        <v>332597</v>
      </c>
    </row>
    <row r="3116" spans="1:2" x14ac:dyDescent="0.25">
      <c r="A3116" t="s">
        <v>33</v>
      </c>
      <c r="B3116">
        <v>15281794</v>
      </c>
    </row>
    <row r="3117" spans="1:2" x14ac:dyDescent="0.25">
      <c r="A3117" t="s">
        <v>2000</v>
      </c>
      <c r="B3117">
        <v>-7410696</v>
      </c>
    </row>
    <row r="3118" spans="1:2" x14ac:dyDescent="0.25">
      <c r="A3118" t="s">
        <v>16</v>
      </c>
      <c r="B3118">
        <v>-13992900</v>
      </c>
    </row>
    <row r="3119" spans="1:2" x14ac:dyDescent="0.25">
      <c r="A3119" t="s">
        <v>2709</v>
      </c>
      <c r="B3119">
        <v>-3172077</v>
      </c>
    </row>
    <row r="3120" spans="1:2" x14ac:dyDescent="0.25">
      <c r="A3120" t="s">
        <v>16</v>
      </c>
      <c r="B3120">
        <v>-8665681</v>
      </c>
    </row>
    <row r="3121" spans="1:2" x14ac:dyDescent="0.25">
      <c r="A3121" t="s">
        <v>2000</v>
      </c>
      <c r="B3121">
        <v>397020</v>
      </c>
    </row>
    <row r="3122" spans="1:2" x14ac:dyDescent="0.25">
      <c r="A3122" t="s">
        <v>16</v>
      </c>
      <c r="B3122">
        <v>-33326171</v>
      </c>
    </row>
    <row r="3123" spans="1:2" x14ac:dyDescent="0.25">
      <c r="A3123" t="s">
        <v>16</v>
      </c>
      <c r="B3123">
        <v>-1183201</v>
      </c>
    </row>
    <row r="3124" spans="1:2" x14ac:dyDescent="0.25">
      <c r="A3124" t="s">
        <v>16</v>
      </c>
      <c r="B3124">
        <v>-12317902</v>
      </c>
    </row>
    <row r="3125" spans="1:2" x14ac:dyDescent="0.25">
      <c r="A3125" t="s">
        <v>16</v>
      </c>
      <c r="B3125">
        <v>61982834</v>
      </c>
    </row>
    <row r="3126" spans="1:2" x14ac:dyDescent="0.25">
      <c r="A3126" t="s">
        <v>16</v>
      </c>
      <c r="B3126">
        <v>68310</v>
      </c>
    </row>
    <row r="3127" spans="1:2" x14ac:dyDescent="0.25">
      <c r="A3127" t="s">
        <v>16</v>
      </c>
      <c r="B3127">
        <v>19480039</v>
      </c>
    </row>
    <row r="3128" spans="1:2" x14ac:dyDescent="0.25">
      <c r="A3128" t="s">
        <v>16</v>
      </c>
      <c r="B3128">
        <v>3736</v>
      </c>
    </row>
    <row r="3129" spans="1:2" x14ac:dyDescent="0.25">
      <c r="A3129" t="s">
        <v>16</v>
      </c>
      <c r="B3129">
        <v>-14272870</v>
      </c>
    </row>
    <row r="3130" spans="1:2" x14ac:dyDescent="0.25">
      <c r="A3130" t="s">
        <v>2000</v>
      </c>
      <c r="B3130">
        <v>228455</v>
      </c>
    </row>
    <row r="3131" spans="1:2" x14ac:dyDescent="0.25">
      <c r="A3131" t="s">
        <v>2000</v>
      </c>
      <c r="B3131">
        <v>545638999</v>
      </c>
    </row>
    <row r="3132" spans="1:2" x14ac:dyDescent="0.25">
      <c r="A3132" t="s">
        <v>16</v>
      </c>
      <c r="B3132">
        <v>-9894745</v>
      </c>
    </row>
    <row r="3133" spans="1:2" x14ac:dyDescent="0.25">
      <c r="A3133" t="s">
        <v>16</v>
      </c>
      <c r="B3133">
        <v>33527873</v>
      </c>
    </row>
    <row r="3134" spans="1:2" x14ac:dyDescent="0.25">
      <c r="A3134" t="s">
        <v>2000</v>
      </c>
      <c r="B3134">
        <v>537948</v>
      </c>
    </row>
    <row r="3135" spans="1:2" x14ac:dyDescent="0.25">
      <c r="A3135" t="s">
        <v>33</v>
      </c>
      <c r="B3135">
        <v>-6282961</v>
      </c>
    </row>
    <row r="3136" spans="1:2" x14ac:dyDescent="0.25">
      <c r="A3136" t="s">
        <v>16</v>
      </c>
      <c r="B3136">
        <v>-873943</v>
      </c>
    </row>
    <row r="3137" spans="1:2" x14ac:dyDescent="0.25">
      <c r="A3137" t="s">
        <v>16</v>
      </c>
      <c r="B3137">
        <v>1897404</v>
      </c>
    </row>
    <row r="3138" spans="1:2" x14ac:dyDescent="0.25">
      <c r="A3138" t="s">
        <v>16</v>
      </c>
      <c r="B3138">
        <v>230156409</v>
      </c>
    </row>
    <row r="3139" spans="1:2" x14ac:dyDescent="0.25">
      <c r="A3139" t="s">
        <v>2000</v>
      </c>
      <c r="B3139">
        <v>223011068</v>
      </c>
    </row>
    <row r="3140" spans="1:2" x14ac:dyDescent="0.25">
      <c r="A3140" t="s">
        <v>33</v>
      </c>
      <c r="B3140">
        <v>84417389</v>
      </c>
    </row>
    <row r="3141" spans="1:2" x14ac:dyDescent="0.25">
      <c r="A3141" t="s">
        <v>2000</v>
      </c>
      <c r="B3141">
        <v>233212670</v>
      </c>
    </row>
    <row r="3142" spans="1:2" x14ac:dyDescent="0.25">
      <c r="A3142" t="s">
        <v>16</v>
      </c>
      <c r="B3142">
        <v>194201</v>
      </c>
    </row>
    <row r="3143" spans="1:2" x14ac:dyDescent="0.25">
      <c r="A3143" t="s">
        <v>33</v>
      </c>
      <c r="B3143">
        <v>14059077</v>
      </c>
    </row>
    <row r="3144" spans="1:2" x14ac:dyDescent="0.25">
      <c r="A3144" t="s">
        <v>16</v>
      </c>
      <c r="B3144">
        <v>5906773</v>
      </c>
    </row>
    <row r="3145" spans="1:2" x14ac:dyDescent="0.25">
      <c r="A3145" t="s">
        <v>16</v>
      </c>
      <c r="B3145">
        <v>3392080</v>
      </c>
    </row>
    <row r="3146" spans="1:2" x14ac:dyDescent="0.25">
      <c r="A3146" t="s">
        <v>2000</v>
      </c>
      <c r="B3146">
        <v>28856929</v>
      </c>
    </row>
    <row r="3147" spans="1:2" x14ac:dyDescent="0.25">
      <c r="A3147" t="s">
        <v>16</v>
      </c>
      <c r="B3147">
        <v>99330280</v>
      </c>
    </row>
    <row r="3148" spans="1:2" x14ac:dyDescent="0.25">
      <c r="A3148" t="s">
        <v>2000</v>
      </c>
      <c r="B3148">
        <v>-15618740</v>
      </c>
    </row>
    <row r="3149" spans="1:2" x14ac:dyDescent="0.25">
      <c r="A3149" t="s">
        <v>16</v>
      </c>
      <c r="B3149">
        <v>5936344</v>
      </c>
    </row>
    <row r="3150" spans="1:2" x14ac:dyDescent="0.25">
      <c r="A3150" t="s">
        <v>16</v>
      </c>
      <c r="B3150">
        <v>-30507340</v>
      </c>
    </row>
    <row r="3151" spans="1:2" x14ac:dyDescent="0.25">
      <c r="A3151" t="s">
        <v>33</v>
      </c>
      <c r="B3151">
        <v>7342923</v>
      </c>
    </row>
    <row r="3152" spans="1:2" x14ac:dyDescent="0.25">
      <c r="A3152" t="s">
        <v>16</v>
      </c>
      <c r="B3152">
        <v>881367</v>
      </c>
    </row>
    <row r="3153" spans="1:2" x14ac:dyDescent="0.25">
      <c r="A3153" t="s">
        <v>16</v>
      </c>
      <c r="B3153">
        <v>-7633278</v>
      </c>
    </row>
    <row r="3154" spans="1:2" x14ac:dyDescent="0.25">
      <c r="A3154" t="s">
        <v>16</v>
      </c>
      <c r="B3154">
        <v>301796</v>
      </c>
    </row>
    <row r="3155" spans="1:2" x14ac:dyDescent="0.25">
      <c r="A3155" t="s">
        <v>16</v>
      </c>
      <c r="B3155">
        <v>-32627097</v>
      </c>
    </row>
    <row r="3156" spans="1:2" x14ac:dyDescent="0.25">
      <c r="A3156" t="s">
        <v>2000</v>
      </c>
      <c r="B3156">
        <v>261288605</v>
      </c>
    </row>
    <row r="3157" spans="1:2" x14ac:dyDescent="0.25">
      <c r="A3157" t="s">
        <v>16</v>
      </c>
      <c r="B3157">
        <v>-25540726</v>
      </c>
    </row>
    <row r="3158" spans="1:2" x14ac:dyDescent="0.25">
      <c r="A3158" t="s">
        <v>16</v>
      </c>
      <c r="B3158">
        <v>-6500898</v>
      </c>
    </row>
    <row r="3159" spans="1:2" x14ac:dyDescent="0.25">
      <c r="A3159" t="s">
        <v>2000</v>
      </c>
      <c r="B3159">
        <v>-34141447</v>
      </c>
    </row>
    <row r="3160" spans="1:2" x14ac:dyDescent="0.25">
      <c r="A3160" t="s">
        <v>16</v>
      </c>
      <c r="B3160">
        <v>148363301</v>
      </c>
    </row>
    <row r="3161" spans="1:2" x14ac:dyDescent="0.25">
      <c r="A3161" t="s">
        <v>16</v>
      </c>
      <c r="B3161">
        <v>86376069</v>
      </c>
    </row>
    <row r="3162" spans="1:2" x14ac:dyDescent="0.25">
      <c r="A3162" t="s">
        <v>2000</v>
      </c>
      <c r="B3162">
        <v>50063304</v>
      </c>
    </row>
    <row r="3163" spans="1:2" x14ac:dyDescent="0.25">
      <c r="A3163" t="s">
        <v>16</v>
      </c>
      <c r="B3163">
        <v>29235353</v>
      </c>
    </row>
    <row r="3164" spans="1:2" x14ac:dyDescent="0.25">
      <c r="A3164" t="s">
        <v>16</v>
      </c>
      <c r="B3164">
        <v>50807547</v>
      </c>
    </row>
    <row r="3165" spans="1:2" x14ac:dyDescent="0.25">
      <c r="A3165" t="s">
        <v>16</v>
      </c>
      <c r="B3165">
        <v>23407611</v>
      </c>
    </row>
    <row r="3166" spans="1:2" x14ac:dyDescent="0.25">
      <c r="A3166" t="s">
        <v>16</v>
      </c>
      <c r="B3166">
        <v>1179002</v>
      </c>
    </row>
    <row r="3167" spans="1:2" x14ac:dyDescent="0.25">
      <c r="A3167" t="s">
        <v>2000</v>
      </c>
      <c r="B3167">
        <v>18814720</v>
      </c>
    </row>
    <row r="3168" spans="1:2" x14ac:dyDescent="0.25">
      <c r="A3168" t="s">
        <v>16</v>
      </c>
      <c r="B3168">
        <v>9090</v>
      </c>
    </row>
    <row r="3169" spans="1:2" x14ac:dyDescent="0.25">
      <c r="A3169" t="s">
        <v>2000</v>
      </c>
      <c r="B3169">
        <v>9481428</v>
      </c>
    </row>
    <row r="3170" spans="1:2" x14ac:dyDescent="0.25">
      <c r="A3170" t="s">
        <v>16</v>
      </c>
      <c r="B3170">
        <v>-62373766</v>
      </c>
    </row>
    <row r="3171" spans="1:2" x14ac:dyDescent="0.25">
      <c r="A3171" t="s">
        <v>16</v>
      </c>
      <c r="B3171">
        <v>-14195293</v>
      </c>
    </row>
    <row r="3172" spans="1:2" x14ac:dyDescent="0.25">
      <c r="A3172" t="s">
        <v>510</v>
      </c>
      <c r="B3172">
        <v>-397698</v>
      </c>
    </row>
    <row r="3173" spans="1:2" x14ac:dyDescent="0.25">
      <c r="A3173" t="s">
        <v>16</v>
      </c>
      <c r="B3173">
        <v>34673095</v>
      </c>
    </row>
    <row r="3174" spans="1:2" x14ac:dyDescent="0.25">
      <c r="A3174" t="s">
        <v>16</v>
      </c>
      <c r="B3174">
        <v>-20063220</v>
      </c>
    </row>
    <row r="3175" spans="1:2" x14ac:dyDescent="0.25">
      <c r="A3175" t="s">
        <v>16</v>
      </c>
      <c r="B3175">
        <v>-6431742</v>
      </c>
    </row>
    <row r="3176" spans="1:2" x14ac:dyDescent="0.25">
      <c r="A3176" t="s">
        <v>2000</v>
      </c>
      <c r="B3176">
        <v>-2283099</v>
      </c>
    </row>
    <row r="3177" spans="1:2" x14ac:dyDescent="0.25">
      <c r="A3177" t="s">
        <v>16</v>
      </c>
      <c r="B3177">
        <v>40158</v>
      </c>
    </row>
    <row r="3178" spans="1:2" x14ac:dyDescent="0.25">
      <c r="A3178" t="s">
        <v>2000</v>
      </c>
      <c r="B3178">
        <v>62127760</v>
      </c>
    </row>
    <row r="3179" spans="1:2" x14ac:dyDescent="0.25">
      <c r="A3179" t="s">
        <v>16</v>
      </c>
      <c r="B3179">
        <v>-1830844</v>
      </c>
    </row>
    <row r="3180" spans="1:2" x14ac:dyDescent="0.25">
      <c r="A3180" t="s">
        <v>33</v>
      </c>
      <c r="B3180">
        <v>11400360</v>
      </c>
    </row>
    <row r="3181" spans="1:2" x14ac:dyDescent="0.25">
      <c r="A3181" t="s">
        <v>16</v>
      </c>
      <c r="B3181">
        <v>-4519197</v>
      </c>
    </row>
    <row r="3182" spans="1:2" x14ac:dyDescent="0.25">
      <c r="A3182" t="s">
        <v>16</v>
      </c>
      <c r="B3182">
        <v>60463140</v>
      </c>
    </row>
    <row r="3183" spans="1:2" x14ac:dyDescent="0.25">
      <c r="A3183" t="s">
        <v>16</v>
      </c>
      <c r="B3183">
        <v>294064</v>
      </c>
    </row>
    <row r="3184" spans="1:2" x14ac:dyDescent="0.25">
      <c r="A3184" t="s">
        <v>16</v>
      </c>
      <c r="B3184">
        <v>-874603</v>
      </c>
    </row>
    <row r="3185" spans="1:2" x14ac:dyDescent="0.25">
      <c r="A3185" t="s">
        <v>16</v>
      </c>
      <c r="B3185">
        <v>83488</v>
      </c>
    </row>
    <row r="3186" spans="1:2" x14ac:dyDescent="0.25">
      <c r="A3186" t="s">
        <v>33</v>
      </c>
      <c r="B3186">
        <v>-6380411</v>
      </c>
    </row>
    <row r="3187" spans="1:2" x14ac:dyDescent="0.25">
      <c r="A3187" t="s">
        <v>33</v>
      </c>
      <c r="B3187">
        <v>15448043</v>
      </c>
    </row>
    <row r="3188" spans="1:2" x14ac:dyDescent="0.25">
      <c r="A3188" t="s">
        <v>16</v>
      </c>
      <c r="B3188">
        <v>-10718550</v>
      </c>
    </row>
    <row r="3189" spans="1:2" x14ac:dyDescent="0.25">
      <c r="A3189" t="s">
        <v>16</v>
      </c>
      <c r="B3189">
        <v>-6043392</v>
      </c>
    </row>
    <row r="3190" spans="1:2" x14ac:dyDescent="0.25">
      <c r="A3190" t="s">
        <v>16</v>
      </c>
      <c r="B3190">
        <v>10738769</v>
      </c>
    </row>
    <row r="3191" spans="1:2" x14ac:dyDescent="0.25">
      <c r="A3191" t="s">
        <v>2000</v>
      </c>
      <c r="B3191">
        <v>-2251005</v>
      </c>
    </row>
    <row r="3192" spans="1:2" x14ac:dyDescent="0.25">
      <c r="A3192" t="s">
        <v>16</v>
      </c>
      <c r="B3192">
        <v>-21357017</v>
      </c>
    </row>
    <row r="3193" spans="1:2" x14ac:dyDescent="0.25">
      <c r="A3193" t="s">
        <v>2000</v>
      </c>
      <c r="B3193">
        <v>14598571</v>
      </c>
    </row>
    <row r="3194" spans="1:2" x14ac:dyDescent="0.25">
      <c r="A3194" t="s">
        <v>16</v>
      </c>
      <c r="B3194">
        <v>108586134</v>
      </c>
    </row>
    <row r="3195" spans="1:2" x14ac:dyDescent="0.25">
      <c r="A3195" t="s">
        <v>33</v>
      </c>
      <c r="B3195">
        <v>14712993</v>
      </c>
    </row>
    <row r="3196" spans="1:2" x14ac:dyDescent="0.25">
      <c r="A3196" t="s">
        <v>2000</v>
      </c>
      <c r="B3196">
        <v>-14999691</v>
      </c>
    </row>
    <row r="3197" spans="1:2" x14ac:dyDescent="0.25">
      <c r="A3197" t="s">
        <v>16</v>
      </c>
      <c r="B3197">
        <v>113069</v>
      </c>
    </row>
    <row r="3198" spans="1:2" x14ac:dyDescent="0.25">
      <c r="A3198" t="s">
        <v>2000</v>
      </c>
      <c r="B3198">
        <v>3772788</v>
      </c>
    </row>
    <row r="3199" spans="1:2" x14ac:dyDescent="0.25">
      <c r="A3199" t="s">
        <v>2000</v>
      </c>
      <c r="B3199">
        <v>13480418</v>
      </c>
    </row>
    <row r="3200" spans="1:2" x14ac:dyDescent="0.25">
      <c r="A3200" t="s">
        <v>16</v>
      </c>
      <c r="B3200">
        <v>-3953638</v>
      </c>
    </row>
    <row r="3201" spans="1:2" x14ac:dyDescent="0.25">
      <c r="A3201" t="s">
        <v>16</v>
      </c>
      <c r="B3201">
        <v>-13161782</v>
      </c>
    </row>
    <row r="3202" spans="1:2" x14ac:dyDescent="0.25">
      <c r="A3202" t="s">
        <v>16</v>
      </c>
      <c r="B3202">
        <v>-7833082</v>
      </c>
    </row>
    <row r="3203" spans="1:2" x14ac:dyDescent="0.25">
      <c r="A3203" t="s">
        <v>33</v>
      </c>
      <c r="B3203">
        <v>119463257</v>
      </c>
    </row>
    <row r="3204" spans="1:2" x14ac:dyDescent="0.25">
      <c r="A3204" t="s">
        <v>2000</v>
      </c>
      <c r="B3204">
        <v>32823468</v>
      </c>
    </row>
    <row r="3205" spans="1:2" x14ac:dyDescent="0.25">
      <c r="A3205" t="s">
        <v>2000</v>
      </c>
      <c r="B3205">
        <v>34332015</v>
      </c>
    </row>
    <row r="3206" spans="1:2" x14ac:dyDescent="0.25">
      <c r="A3206" t="s">
        <v>16</v>
      </c>
      <c r="B3206">
        <v>-22999699</v>
      </c>
    </row>
    <row r="3207" spans="1:2" x14ac:dyDescent="0.25">
      <c r="A3207" t="s">
        <v>33</v>
      </c>
      <c r="B3207">
        <v>-4513120</v>
      </c>
    </row>
    <row r="3208" spans="1:2" x14ac:dyDescent="0.25">
      <c r="A3208" t="s">
        <v>16</v>
      </c>
      <c r="B3208">
        <v>1057193</v>
      </c>
    </row>
    <row r="3209" spans="1:2" x14ac:dyDescent="0.25">
      <c r="A3209" t="s">
        <v>2000</v>
      </c>
      <c r="B3209">
        <v>-5484510</v>
      </c>
    </row>
    <row r="3210" spans="1:2" x14ac:dyDescent="0.25">
      <c r="A3210" t="s">
        <v>16</v>
      </c>
      <c r="B3210">
        <v>20050376</v>
      </c>
    </row>
    <row r="3211" spans="1:2" x14ac:dyDescent="0.25">
      <c r="A3211" t="s">
        <v>33</v>
      </c>
      <c r="B3211">
        <v>-19654944</v>
      </c>
    </row>
    <row r="3212" spans="1:2" x14ac:dyDescent="0.25">
      <c r="A3212" t="s">
        <v>16</v>
      </c>
      <c r="B3212">
        <v>602884</v>
      </c>
    </row>
    <row r="3213" spans="1:2" x14ac:dyDescent="0.25">
      <c r="A3213" t="s">
        <v>16</v>
      </c>
      <c r="B3213">
        <v>14009368</v>
      </c>
    </row>
    <row r="3214" spans="1:2" x14ac:dyDescent="0.25">
      <c r="A3214" t="s">
        <v>33</v>
      </c>
      <c r="B3214">
        <v>97977226</v>
      </c>
    </row>
    <row r="3215" spans="1:2" x14ac:dyDescent="0.25">
      <c r="A3215" t="s">
        <v>33</v>
      </c>
      <c r="B3215">
        <v>20144499</v>
      </c>
    </row>
    <row r="3216" spans="1:2" x14ac:dyDescent="0.25">
      <c r="A3216" t="s">
        <v>2000</v>
      </c>
      <c r="B3216">
        <v>-56401624</v>
      </c>
    </row>
    <row r="3217" spans="1:2" x14ac:dyDescent="0.25">
      <c r="A3217" t="s">
        <v>33</v>
      </c>
      <c r="B3217">
        <v>-4970975</v>
      </c>
    </row>
    <row r="3218" spans="1:2" x14ac:dyDescent="0.25">
      <c r="A3218" t="s">
        <v>2000</v>
      </c>
      <c r="B3218">
        <v>47840042</v>
      </c>
    </row>
    <row r="3219" spans="1:2" x14ac:dyDescent="0.25">
      <c r="A3219" t="s">
        <v>33</v>
      </c>
      <c r="B3219">
        <v>27927618</v>
      </c>
    </row>
    <row r="3220" spans="1:2" x14ac:dyDescent="0.25">
      <c r="A3220" t="s">
        <v>33</v>
      </c>
      <c r="B3220">
        <v>-4074940</v>
      </c>
    </row>
    <row r="3221" spans="1:2" x14ac:dyDescent="0.25">
      <c r="A3221" t="s">
        <v>2000</v>
      </c>
      <c r="B3221">
        <v>1935539</v>
      </c>
    </row>
    <row r="3222" spans="1:2" x14ac:dyDescent="0.25">
      <c r="A3222" t="s">
        <v>16</v>
      </c>
      <c r="B3222">
        <v>1570463</v>
      </c>
    </row>
    <row r="3223" spans="1:2" x14ac:dyDescent="0.25">
      <c r="A3223" t="s">
        <v>16</v>
      </c>
      <c r="B3223">
        <v>-43771552</v>
      </c>
    </row>
    <row r="3224" spans="1:2" x14ac:dyDescent="0.25">
      <c r="A3224" t="s">
        <v>16</v>
      </c>
      <c r="B3224">
        <v>13330</v>
      </c>
    </row>
    <row r="3225" spans="1:2" x14ac:dyDescent="0.25">
      <c r="A3225" t="s">
        <v>2000</v>
      </c>
      <c r="B3225">
        <v>-4399384</v>
      </c>
    </row>
    <row r="3226" spans="1:2" x14ac:dyDescent="0.25">
      <c r="A3226" t="s">
        <v>2000</v>
      </c>
      <c r="B3226">
        <v>-23887387</v>
      </c>
    </row>
    <row r="3227" spans="1:2" x14ac:dyDescent="0.25">
      <c r="A3227" t="s">
        <v>16</v>
      </c>
      <c r="B3227">
        <v>-43461765</v>
      </c>
    </row>
    <row r="3228" spans="1:2" x14ac:dyDescent="0.25">
      <c r="A3228" t="s">
        <v>2000</v>
      </c>
      <c r="B3228">
        <v>91885767</v>
      </c>
    </row>
    <row r="3229" spans="1:2" x14ac:dyDescent="0.25">
      <c r="A3229" t="s">
        <v>16</v>
      </c>
      <c r="B3229">
        <v>-18561663</v>
      </c>
    </row>
    <row r="3230" spans="1:2" x14ac:dyDescent="0.25">
      <c r="A3230" t="s">
        <v>33</v>
      </c>
      <c r="B3230">
        <v>3446539</v>
      </c>
    </row>
    <row r="3231" spans="1:2" x14ac:dyDescent="0.25">
      <c r="A3231" t="s">
        <v>33</v>
      </c>
      <c r="B3231">
        <v>-33254078</v>
      </c>
    </row>
    <row r="3232" spans="1:2" x14ac:dyDescent="0.25">
      <c r="A3232" t="s">
        <v>2000</v>
      </c>
      <c r="B3232">
        <v>7338279</v>
      </c>
    </row>
    <row r="3233" spans="1:2" x14ac:dyDescent="0.25">
      <c r="A3233" t="s">
        <v>33</v>
      </c>
      <c r="B3233">
        <v>-28462964</v>
      </c>
    </row>
    <row r="3234" spans="1:2" x14ac:dyDescent="0.25">
      <c r="A3234" t="s">
        <v>33</v>
      </c>
      <c r="B3234">
        <v>18301610</v>
      </c>
    </row>
    <row r="3235" spans="1:2" x14ac:dyDescent="0.25">
      <c r="A3235" t="s">
        <v>33</v>
      </c>
      <c r="B3235">
        <v>-26660157</v>
      </c>
    </row>
    <row r="3236" spans="1:2" x14ac:dyDescent="0.25">
      <c r="A3236" t="s">
        <v>33</v>
      </c>
      <c r="B3236">
        <v>47082515</v>
      </c>
    </row>
    <row r="3237" spans="1:2" x14ac:dyDescent="0.25">
      <c r="A3237" t="s">
        <v>33</v>
      </c>
      <c r="B3237">
        <v>-8562808</v>
      </c>
    </row>
    <row r="3238" spans="1:2" x14ac:dyDescent="0.25">
      <c r="A3238" t="s">
        <v>2000</v>
      </c>
      <c r="B3238">
        <v>4508066</v>
      </c>
    </row>
    <row r="3239" spans="1:2" x14ac:dyDescent="0.25">
      <c r="A3239" t="s">
        <v>2000</v>
      </c>
      <c r="B3239">
        <v>113235719</v>
      </c>
    </row>
    <row r="3240" spans="1:2" x14ac:dyDescent="0.25">
      <c r="A3240" t="s">
        <v>2000</v>
      </c>
      <c r="B3240">
        <v>21376861</v>
      </c>
    </row>
    <row r="3241" spans="1:2" x14ac:dyDescent="0.25">
      <c r="A3241" t="s">
        <v>33</v>
      </c>
      <c r="B3241">
        <v>1615840</v>
      </c>
    </row>
    <row r="3242" spans="1:2" x14ac:dyDescent="0.25">
      <c r="A3242" t="s">
        <v>33</v>
      </c>
      <c r="B3242">
        <v>4342592</v>
      </c>
    </row>
    <row r="3243" spans="1:2" x14ac:dyDescent="0.25">
      <c r="A3243" t="s">
        <v>2000</v>
      </c>
      <c r="B3243">
        <v>-14289028</v>
      </c>
    </row>
    <row r="3244" spans="1:2" x14ac:dyDescent="0.25">
      <c r="A3244" t="s">
        <v>16</v>
      </c>
      <c r="B3244">
        <v>71145</v>
      </c>
    </row>
    <row r="3245" spans="1:2" x14ac:dyDescent="0.25">
      <c r="A3245" t="s">
        <v>16</v>
      </c>
      <c r="B3245">
        <v>412349603</v>
      </c>
    </row>
    <row r="3246" spans="1:2" x14ac:dyDescent="0.25">
      <c r="A3246" t="s">
        <v>16</v>
      </c>
      <c r="B3246">
        <v>3875127</v>
      </c>
    </row>
    <row r="3247" spans="1:2" x14ac:dyDescent="0.25">
      <c r="A3247" t="s">
        <v>16</v>
      </c>
      <c r="B3247">
        <v>3753929</v>
      </c>
    </row>
    <row r="3248" spans="1:2" x14ac:dyDescent="0.25">
      <c r="A3248" t="s">
        <v>16</v>
      </c>
      <c r="B3248">
        <v>31748721</v>
      </c>
    </row>
    <row r="3249" spans="1:2" x14ac:dyDescent="0.25">
      <c r="A3249" t="s">
        <v>33</v>
      </c>
      <c r="B3249">
        <v>204118201</v>
      </c>
    </row>
    <row r="3250" spans="1:2" x14ac:dyDescent="0.25">
      <c r="A3250" t="s">
        <v>16</v>
      </c>
      <c r="B3250">
        <v>357778</v>
      </c>
    </row>
    <row r="3251" spans="1:2" x14ac:dyDescent="0.25">
      <c r="A3251" t="s">
        <v>16</v>
      </c>
      <c r="B3251">
        <v>12057208</v>
      </c>
    </row>
    <row r="3252" spans="1:2" x14ac:dyDescent="0.25">
      <c r="A3252" t="s">
        <v>16</v>
      </c>
      <c r="B3252">
        <v>351447</v>
      </c>
    </row>
    <row r="3253" spans="1:2" x14ac:dyDescent="0.25">
      <c r="A3253" t="s">
        <v>16</v>
      </c>
      <c r="B3253">
        <v>3071073</v>
      </c>
    </row>
    <row r="3254" spans="1:2" x14ac:dyDescent="0.25">
      <c r="A3254" t="s">
        <v>2709</v>
      </c>
      <c r="B3254">
        <v>107178</v>
      </c>
    </row>
    <row r="3255" spans="1:2" x14ac:dyDescent="0.25">
      <c r="A3255" t="s">
        <v>16</v>
      </c>
      <c r="B3255">
        <v>8196103</v>
      </c>
    </row>
    <row r="3256" spans="1:2" x14ac:dyDescent="0.25">
      <c r="A3256" t="s">
        <v>2709</v>
      </c>
      <c r="B3256">
        <v>782011</v>
      </c>
    </row>
    <row r="3257" spans="1:2" x14ac:dyDescent="0.25">
      <c r="A3257" t="s">
        <v>16</v>
      </c>
      <c r="B3257">
        <v>7267585</v>
      </c>
    </row>
    <row r="3258" spans="1:2" x14ac:dyDescent="0.25">
      <c r="A3258" t="s">
        <v>16</v>
      </c>
      <c r="B3258">
        <v>357549</v>
      </c>
    </row>
    <row r="3259" spans="1:2" x14ac:dyDescent="0.25">
      <c r="A3259" t="s">
        <v>2000</v>
      </c>
      <c r="B3259">
        <v>4071548</v>
      </c>
    </row>
    <row r="3260" spans="1:2" x14ac:dyDescent="0.25">
      <c r="A3260" t="s">
        <v>16</v>
      </c>
      <c r="B3260">
        <v>-7819725</v>
      </c>
    </row>
    <row r="3261" spans="1:2" x14ac:dyDescent="0.25">
      <c r="A3261" t="s">
        <v>337</v>
      </c>
      <c r="B3261">
        <v>214320254</v>
      </c>
    </row>
    <row r="3262" spans="1:2" x14ac:dyDescent="0.25">
      <c r="A3262" t="s">
        <v>16</v>
      </c>
      <c r="B3262">
        <v>46126565</v>
      </c>
    </row>
    <row r="3263" spans="1:2" x14ac:dyDescent="0.25">
      <c r="A3263" t="s">
        <v>16</v>
      </c>
      <c r="B3263">
        <v>200316</v>
      </c>
    </row>
    <row r="3264" spans="1:2" x14ac:dyDescent="0.25">
      <c r="A3264" t="s">
        <v>448</v>
      </c>
      <c r="B3264">
        <v>0</v>
      </c>
    </row>
    <row r="3265" spans="1:2" x14ac:dyDescent="0.25">
      <c r="A3265" t="s">
        <v>16</v>
      </c>
      <c r="B3265">
        <v>-7980891</v>
      </c>
    </row>
    <row r="3266" spans="1:2" x14ac:dyDescent="0.25">
      <c r="A3266" t="s">
        <v>448</v>
      </c>
      <c r="B3266">
        <v>801985</v>
      </c>
    </row>
    <row r="3267" spans="1:2" x14ac:dyDescent="0.25">
      <c r="A3267" t="s">
        <v>2000</v>
      </c>
      <c r="B3267">
        <v>-10194538</v>
      </c>
    </row>
    <row r="3268" spans="1:2" x14ac:dyDescent="0.25">
      <c r="A3268" t="s">
        <v>16</v>
      </c>
      <c r="B3268">
        <v>875097</v>
      </c>
    </row>
    <row r="3269" spans="1:2" x14ac:dyDescent="0.25">
      <c r="A3269" t="s">
        <v>16</v>
      </c>
      <c r="B3269">
        <v>-13683727</v>
      </c>
    </row>
    <row r="3270" spans="1:2" x14ac:dyDescent="0.25">
      <c r="A3270" t="s">
        <v>16</v>
      </c>
      <c r="B3270">
        <v>42482</v>
      </c>
    </row>
    <row r="3271" spans="1:2" x14ac:dyDescent="0.25">
      <c r="A3271" t="s">
        <v>448</v>
      </c>
      <c r="B3271">
        <v>219331</v>
      </c>
    </row>
    <row r="3272" spans="1:2" x14ac:dyDescent="0.25">
      <c r="A3272" t="s">
        <v>16</v>
      </c>
      <c r="B3272">
        <v>3161152</v>
      </c>
    </row>
    <row r="3273" spans="1:2" x14ac:dyDescent="0.25">
      <c r="A3273" t="s">
        <v>16</v>
      </c>
      <c r="B3273">
        <v>52150642</v>
      </c>
    </row>
    <row r="3274" spans="1:2" x14ac:dyDescent="0.25">
      <c r="A3274" t="s">
        <v>448</v>
      </c>
      <c r="B3274">
        <v>6955</v>
      </c>
    </row>
    <row r="3275" spans="1:2" x14ac:dyDescent="0.25">
      <c r="A3275" t="s">
        <v>16</v>
      </c>
      <c r="B3275">
        <v>299569</v>
      </c>
    </row>
    <row r="3276" spans="1:2" x14ac:dyDescent="0.25">
      <c r="A3276" t="s">
        <v>16</v>
      </c>
      <c r="B3276">
        <v>-3548372</v>
      </c>
    </row>
    <row r="3277" spans="1:2" x14ac:dyDescent="0.25">
      <c r="A3277" t="s">
        <v>2000</v>
      </c>
      <c r="B3277">
        <v>14096321</v>
      </c>
    </row>
    <row r="3278" spans="1:2" x14ac:dyDescent="0.25">
      <c r="A3278" t="s">
        <v>33</v>
      </c>
      <c r="B3278">
        <v>52257450</v>
      </c>
    </row>
    <row r="3279" spans="1:2" x14ac:dyDescent="0.25">
      <c r="A3279" t="s">
        <v>16</v>
      </c>
      <c r="B3279">
        <v>10912409</v>
      </c>
    </row>
    <row r="3280" spans="1:2" x14ac:dyDescent="0.25">
      <c r="A3280" t="s">
        <v>16</v>
      </c>
      <c r="B3280">
        <v>160849789</v>
      </c>
    </row>
    <row r="3281" spans="1:2" x14ac:dyDescent="0.25">
      <c r="A3281" t="s">
        <v>16</v>
      </c>
      <c r="B3281">
        <v>-13383738</v>
      </c>
    </row>
    <row r="3282" spans="1:2" x14ac:dyDescent="0.25">
      <c r="A3282" t="s">
        <v>16</v>
      </c>
      <c r="B3282">
        <v>-5452319</v>
      </c>
    </row>
    <row r="3283" spans="1:2" x14ac:dyDescent="0.25">
      <c r="A3283" t="s">
        <v>2000</v>
      </c>
      <c r="B3283">
        <v>2652246</v>
      </c>
    </row>
    <row r="3284" spans="1:2" x14ac:dyDescent="0.25">
      <c r="A3284" t="s">
        <v>16</v>
      </c>
      <c r="B3284">
        <v>-9985672</v>
      </c>
    </row>
    <row r="3285" spans="1:2" x14ac:dyDescent="0.25">
      <c r="A3285" t="s">
        <v>16</v>
      </c>
      <c r="B3285">
        <v>1214198</v>
      </c>
    </row>
    <row r="3286" spans="1:2" x14ac:dyDescent="0.25">
      <c r="A3286" t="s">
        <v>2000</v>
      </c>
      <c r="B3286">
        <v>52940100</v>
      </c>
    </row>
    <row r="3287" spans="1:2" x14ac:dyDescent="0.25">
      <c r="A3287" t="s">
        <v>337</v>
      </c>
      <c r="B3287">
        <v>243258859</v>
      </c>
    </row>
    <row r="3288" spans="1:2" x14ac:dyDescent="0.25">
      <c r="A3288" t="s">
        <v>16</v>
      </c>
      <c r="B3288">
        <v>3121</v>
      </c>
    </row>
    <row r="3289" spans="1:2" x14ac:dyDescent="0.25">
      <c r="A3289" t="s">
        <v>16</v>
      </c>
      <c r="B3289">
        <v>-3446729</v>
      </c>
    </row>
    <row r="3290" spans="1:2" x14ac:dyDescent="0.25">
      <c r="A3290" t="s">
        <v>2000</v>
      </c>
      <c r="B3290">
        <v>-24222577</v>
      </c>
    </row>
    <row r="3291" spans="1:2" x14ac:dyDescent="0.25">
      <c r="A3291" t="s">
        <v>2000</v>
      </c>
      <c r="B3291">
        <v>4745362</v>
      </c>
    </row>
    <row r="3292" spans="1:2" x14ac:dyDescent="0.25">
      <c r="A3292" t="s">
        <v>16</v>
      </c>
      <c r="B3292">
        <v>86183530</v>
      </c>
    </row>
    <row r="3293" spans="1:2" x14ac:dyDescent="0.25">
      <c r="A3293" t="s">
        <v>16</v>
      </c>
      <c r="B3293">
        <v>346884651</v>
      </c>
    </row>
    <row r="3294" spans="1:2" x14ac:dyDescent="0.25">
      <c r="A3294" t="s">
        <v>16</v>
      </c>
      <c r="B3294">
        <v>264317794</v>
      </c>
    </row>
    <row r="3295" spans="1:2" x14ac:dyDescent="0.25">
      <c r="A3295" t="s">
        <v>33</v>
      </c>
      <c r="B3295">
        <v>148613188</v>
      </c>
    </row>
    <row r="3296" spans="1:2" x14ac:dyDescent="0.25">
      <c r="A3296" t="s">
        <v>448</v>
      </c>
      <c r="B3296">
        <v>7120568</v>
      </c>
    </row>
    <row r="3297" spans="1:2" x14ac:dyDescent="0.25">
      <c r="A3297" t="s">
        <v>2000</v>
      </c>
      <c r="B3297">
        <v>211721064</v>
      </c>
    </row>
    <row r="3298" spans="1:2" x14ac:dyDescent="0.25">
      <c r="A3298" t="s">
        <v>16</v>
      </c>
      <c r="B3298">
        <v>29745966</v>
      </c>
    </row>
    <row r="3299" spans="1:2" x14ac:dyDescent="0.25">
      <c r="A3299" t="s">
        <v>2000</v>
      </c>
      <c r="B3299">
        <v>-29617073</v>
      </c>
    </row>
    <row r="3300" spans="1:2" x14ac:dyDescent="0.25">
      <c r="A3300" t="s">
        <v>2000</v>
      </c>
      <c r="B3300">
        <v>72005666</v>
      </c>
    </row>
    <row r="3301" spans="1:2" x14ac:dyDescent="0.25">
      <c r="A3301" t="s">
        <v>16</v>
      </c>
      <c r="B3301">
        <v>25232289</v>
      </c>
    </row>
    <row r="3302" spans="1:2" x14ac:dyDescent="0.25">
      <c r="A3302" t="s">
        <v>16</v>
      </c>
      <c r="B3302">
        <v>1053788</v>
      </c>
    </row>
    <row r="3303" spans="1:2" x14ac:dyDescent="0.25">
      <c r="A3303" t="s">
        <v>2000</v>
      </c>
      <c r="B3303">
        <v>123176423</v>
      </c>
    </row>
    <row r="3304" spans="1:2" x14ac:dyDescent="0.25">
      <c r="A3304" t="s">
        <v>448</v>
      </c>
      <c r="B3304">
        <v>0</v>
      </c>
    </row>
    <row r="3305" spans="1:2" x14ac:dyDescent="0.25">
      <c r="A3305" t="s">
        <v>16</v>
      </c>
      <c r="B3305">
        <v>-16029922</v>
      </c>
    </row>
    <row r="3306" spans="1:2" x14ac:dyDescent="0.25">
      <c r="A3306" t="s">
        <v>16</v>
      </c>
      <c r="B3306">
        <v>-3383160</v>
      </c>
    </row>
    <row r="3307" spans="1:2" x14ac:dyDescent="0.25">
      <c r="A3307" t="s">
        <v>16</v>
      </c>
      <c r="B3307">
        <v>4611784</v>
      </c>
    </row>
    <row r="3308" spans="1:2" x14ac:dyDescent="0.25">
      <c r="A3308" t="s">
        <v>16</v>
      </c>
      <c r="B3308">
        <v>524864</v>
      </c>
    </row>
    <row r="3309" spans="1:2" x14ac:dyDescent="0.25">
      <c r="A3309" t="s">
        <v>448</v>
      </c>
      <c r="B3309">
        <v>0</v>
      </c>
    </row>
    <row r="3310" spans="1:2" x14ac:dyDescent="0.25">
      <c r="A3310" t="s">
        <v>2000</v>
      </c>
      <c r="B3310">
        <v>105306987</v>
      </c>
    </row>
    <row r="3311" spans="1:2" x14ac:dyDescent="0.25">
      <c r="A3311" t="s">
        <v>16</v>
      </c>
      <c r="B3311">
        <v>-3432147</v>
      </c>
    </row>
    <row r="3312" spans="1:2" x14ac:dyDescent="0.25">
      <c r="A3312" t="s">
        <v>33</v>
      </c>
      <c r="B3312">
        <v>-11746585</v>
      </c>
    </row>
    <row r="3313" spans="1:2" x14ac:dyDescent="0.25">
      <c r="A3313" t="s">
        <v>16</v>
      </c>
      <c r="B3313">
        <v>8341087</v>
      </c>
    </row>
    <row r="3314" spans="1:2" x14ac:dyDescent="0.25">
      <c r="A3314" t="s">
        <v>16</v>
      </c>
      <c r="B3314">
        <v>2048740</v>
      </c>
    </row>
    <row r="3315" spans="1:2" x14ac:dyDescent="0.25">
      <c r="A3315" t="s">
        <v>16</v>
      </c>
      <c r="B3315">
        <v>-2912529</v>
      </c>
    </row>
    <row r="3316" spans="1:2" x14ac:dyDescent="0.25">
      <c r="A3316" t="s">
        <v>2000</v>
      </c>
      <c r="B3316">
        <v>155288523</v>
      </c>
    </row>
    <row r="3317" spans="1:2" x14ac:dyDescent="0.25">
      <c r="A3317" t="s">
        <v>2000</v>
      </c>
      <c r="B3317">
        <v>109710793</v>
      </c>
    </row>
    <row r="3318" spans="1:2" x14ac:dyDescent="0.25">
      <c r="A3318" t="s">
        <v>2000</v>
      </c>
      <c r="B3318">
        <v>112292902</v>
      </c>
    </row>
    <row r="3319" spans="1:2" x14ac:dyDescent="0.25">
      <c r="A3319" t="s">
        <v>16</v>
      </c>
      <c r="B3319">
        <v>30494066</v>
      </c>
    </row>
    <row r="3320" spans="1:2" x14ac:dyDescent="0.25">
      <c r="A3320" t="s">
        <v>16</v>
      </c>
      <c r="B3320">
        <v>-797116</v>
      </c>
    </row>
    <row r="3321" spans="1:2" x14ac:dyDescent="0.25">
      <c r="A3321" t="s">
        <v>22088</v>
      </c>
      <c r="B3321">
        <v>-2500000</v>
      </c>
    </row>
    <row r="3322" spans="1:2" x14ac:dyDescent="0.25">
      <c r="A3322" t="s">
        <v>448</v>
      </c>
      <c r="B3322">
        <v>171759</v>
      </c>
    </row>
    <row r="3323" spans="1:2" x14ac:dyDescent="0.25">
      <c r="A3323" t="s">
        <v>2000</v>
      </c>
      <c r="B3323">
        <v>413709788</v>
      </c>
    </row>
    <row r="3324" spans="1:2" x14ac:dyDescent="0.25">
      <c r="A3324" t="s">
        <v>33</v>
      </c>
      <c r="B3324">
        <v>185821495</v>
      </c>
    </row>
    <row r="3325" spans="1:2" x14ac:dyDescent="0.25">
      <c r="A3325" t="s">
        <v>2000</v>
      </c>
      <c r="B3325">
        <v>5841544</v>
      </c>
    </row>
    <row r="3326" spans="1:2" x14ac:dyDescent="0.25">
      <c r="A3326" t="s">
        <v>2000</v>
      </c>
      <c r="B3326">
        <v>143685114</v>
      </c>
    </row>
    <row r="3327" spans="1:2" x14ac:dyDescent="0.25">
      <c r="A3327" t="s">
        <v>16</v>
      </c>
      <c r="B3327">
        <v>9460020</v>
      </c>
    </row>
    <row r="3328" spans="1:2" x14ac:dyDescent="0.25">
      <c r="A3328" t="s">
        <v>16</v>
      </c>
      <c r="B3328">
        <v>-5136807</v>
      </c>
    </row>
    <row r="3329" spans="1:2" x14ac:dyDescent="0.25">
      <c r="A3329" t="s">
        <v>16</v>
      </c>
      <c r="B3329">
        <v>-4979399</v>
      </c>
    </row>
    <row r="3330" spans="1:2" x14ac:dyDescent="0.25">
      <c r="A3330" t="s">
        <v>16</v>
      </c>
      <c r="B3330">
        <v>-12909813</v>
      </c>
    </row>
    <row r="3331" spans="1:2" x14ac:dyDescent="0.25">
      <c r="A3331" t="s">
        <v>2000</v>
      </c>
      <c r="B3331">
        <v>913834</v>
      </c>
    </row>
    <row r="3332" spans="1:2" x14ac:dyDescent="0.25">
      <c r="A3332" t="s">
        <v>33</v>
      </c>
      <c r="B3332">
        <v>92108659</v>
      </c>
    </row>
    <row r="3333" spans="1:2" x14ac:dyDescent="0.25">
      <c r="A3333" t="s">
        <v>2000</v>
      </c>
      <c r="B3333">
        <v>5263020</v>
      </c>
    </row>
    <row r="3334" spans="1:2" x14ac:dyDescent="0.25">
      <c r="A3334" t="s">
        <v>2000</v>
      </c>
      <c r="B3334">
        <v>126883563</v>
      </c>
    </row>
    <row r="3335" spans="1:2" x14ac:dyDescent="0.25">
      <c r="A3335" t="s">
        <v>2000</v>
      </c>
      <c r="B3335">
        <v>42367405</v>
      </c>
    </row>
    <row r="3336" spans="1:2" x14ac:dyDescent="0.25">
      <c r="A3336" t="s">
        <v>16</v>
      </c>
      <c r="B3336">
        <v>145444603</v>
      </c>
    </row>
    <row r="3337" spans="1:2" x14ac:dyDescent="0.25">
      <c r="A3337" t="s">
        <v>2000</v>
      </c>
      <c r="B3337">
        <v>-1853875</v>
      </c>
    </row>
    <row r="3338" spans="1:2" x14ac:dyDescent="0.25">
      <c r="A3338" t="s">
        <v>16</v>
      </c>
      <c r="B3338">
        <v>1960216</v>
      </c>
    </row>
    <row r="3339" spans="1:2" x14ac:dyDescent="0.25">
      <c r="A3339" t="s">
        <v>2000</v>
      </c>
      <c r="B3339">
        <v>-18290019</v>
      </c>
    </row>
    <row r="3340" spans="1:2" x14ac:dyDescent="0.25">
      <c r="A3340" t="s">
        <v>16</v>
      </c>
      <c r="B3340">
        <v>502773</v>
      </c>
    </row>
    <row r="3341" spans="1:2" x14ac:dyDescent="0.25">
      <c r="A3341" t="s">
        <v>16</v>
      </c>
      <c r="B3341">
        <v>25824</v>
      </c>
    </row>
    <row r="3342" spans="1:2" x14ac:dyDescent="0.25">
      <c r="A3342" t="s">
        <v>16</v>
      </c>
      <c r="B3342">
        <v>-6205914</v>
      </c>
    </row>
    <row r="3343" spans="1:2" x14ac:dyDescent="0.25">
      <c r="A3343" t="s">
        <v>16</v>
      </c>
      <c r="B3343">
        <v>10166293</v>
      </c>
    </row>
    <row r="3344" spans="1:2" x14ac:dyDescent="0.25">
      <c r="A3344" t="s">
        <v>16</v>
      </c>
      <c r="B3344">
        <v>25283321</v>
      </c>
    </row>
    <row r="3345" spans="1:2" x14ac:dyDescent="0.25">
      <c r="A3345" t="s">
        <v>16</v>
      </c>
      <c r="B3345">
        <v>68038368</v>
      </c>
    </row>
    <row r="3346" spans="1:2" x14ac:dyDescent="0.25">
      <c r="A3346" t="s">
        <v>2000</v>
      </c>
      <c r="B3346">
        <v>15605015</v>
      </c>
    </row>
    <row r="3347" spans="1:2" x14ac:dyDescent="0.25">
      <c r="A3347" t="s">
        <v>2000</v>
      </c>
      <c r="B3347">
        <v>147968902</v>
      </c>
    </row>
    <row r="3348" spans="1:2" x14ac:dyDescent="0.25">
      <c r="A3348" t="s">
        <v>33</v>
      </c>
      <c r="B3348">
        <v>66757863</v>
      </c>
    </row>
    <row r="3349" spans="1:2" x14ac:dyDescent="0.25">
      <c r="A3349" t="s">
        <v>16</v>
      </c>
      <c r="B3349">
        <v>-17972710</v>
      </c>
    </row>
    <row r="3350" spans="1:2" x14ac:dyDescent="0.25">
      <c r="A3350" t="s">
        <v>33</v>
      </c>
      <c r="B3350">
        <v>3875268</v>
      </c>
    </row>
    <row r="3351" spans="1:2" x14ac:dyDescent="0.25">
      <c r="A3351" t="s">
        <v>2000</v>
      </c>
      <c r="B3351">
        <v>18912328</v>
      </c>
    </row>
    <row r="3352" spans="1:2" x14ac:dyDescent="0.25">
      <c r="A3352" t="s">
        <v>16</v>
      </c>
      <c r="B3352">
        <v>-3463182</v>
      </c>
    </row>
    <row r="3353" spans="1:2" x14ac:dyDescent="0.25">
      <c r="A3353" t="s">
        <v>33</v>
      </c>
      <c r="B3353">
        <v>54587658</v>
      </c>
    </row>
    <row r="3354" spans="1:2" x14ac:dyDescent="0.25">
      <c r="A3354" t="s">
        <v>16</v>
      </c>
      <c r="B3354">
        <v>46672912</v>
      </c>
    </row>
    <row r="3355" spans="1:2" x14ac:dyDescent="0.25">
      <c r="A3355" t="s">
        <v>16</v>
      </c>
      <c r="B3355">
        <v>12461773</v>
      </c>
    </row>
    <row r="3356" spans="1:2" x14ac:dyDescent="0.25">
      <c r="A3356" t="s">
        <v>2000</v>
      </c>
      <c r="B3356">
        <v>-2976718</v>
      </c>
    </row>
    <row r="3357" spans="1:2" x14ac:dyDescent="0.25">
      <c r="A3357" t="s">
        <v>16</v>
      </c>
      <c r="B3357">
        <v>-3718239</v>
      </c>
    </row>
    <row r="3358" spans="1:2" x14ac:dyDescent="0.25">
      <c r="A3358" t="s">
        <v>2000</v>
      </c>
      <c r="B3358">
        <v>-28266765</v>
      </c>
    </row>
    <row r="3359" spans="1:2" x14ac:dyDescent="0.25">
      <c r="A3359" t="s">
        <v>16</v>
      </c>
      <c r="B3359">
        <v>-6921340</v>
      </c>
    </row>
    <row r="3360" spans="1:2" x14ac:dyDescent="0.25">
      <c r="A3360" t="s">
        <v>16</v>
      </c>
      <c r="B3360">
        <v>-20101588</v>
      </c>
    </row>
    <row r="3361" spans="1:2" x14ac:dyDescent="0.25">
      <c r="A3361" t="s">
        <v>337</v>
      </c>
      <c r="B3361">
        <v>133644662</v>
      </c>
    </row>
    <row r="3362" spans="1:2" x14ac:dyDescent="0.25">
      <c r="A3362" t="s">
        <v>337</v>
      </c>
      <c r="B3362">
        <v>-17489202</v>
      </c>
    </row>
    <row r="3363" spans="1:2" x14ac:dyDescent="0.25">
      <c r="A3363" t="s">
        <v>2709</v>
      </c>
      <c r="B3363">
        <v>0</v>
      </c>
    </row>
    <row r="3364" spans="1:2" x14ac:dyDescent="0.25">
      <c r="A3364" t="s">
        <v>16</v>
      </c>
      <c r="B3364">
        <v>238497</v>
      </c>
    </row>
    <row r="3365" spans="1:2" x14ac:dyDescent="0.25">
      <c r="A3365" t="s">
        <v>16</v>
      </c>
      <c r="B3365">
        <v>895788</v>
      </c>
    </row>
    <row r="3366" spans="1:2" x14ac:dyDescent="0.25">
      <c r="A3366" t="s">
        <v>33</v>
      </c>
      <c r="B3366">
        <v>104255</v>
      </c>
    </row>
    <row r="3367" spans="1:2" x14ac:dyDescent="0.25">
      <c r="A3367" t="s">
        <v>16</v>
      </c>
      <c r="B3367">
        <v>-285342</v>
      </c>
    </row>
    <row r="3368" spans="1:2" x14ac:dyDescent="0.25">
      <c r="A3368" t="s">
        <v>2000</v>
      </c>
      <c r="B3368">
        <v>274464664</v>
      </c>
    </row>
    <row r="3369" spans="1:2" x14ac:dyDescent="0.25">
      <c r="A3369" t="s">
        <v>2000</v>
      </c>
      <c r="B3369">
        <v>14682547</v>
      </c>
    </row>
    <row r="3370" spans="1:2" x14ac:dyDescent="0.25">
      <c r="A3370" t="s">
        <v>2000</v>
      </c>
      <c r="B3370">
        <v>13331165</v>
      </c>
    </row>
    <row r="3371" spans="1:2" x14ac:dyDescent="0.25">
      <c r="A3371" t="s">
        <v>16</v>
      </c>
      <c r="B3371">
        <v>-10795071</v>
      </c>
    </row>
    <row r="3372" spans="1:2" x14ac:dyDescent="0.25">
      <c r="A3372" t="s">
        <v>16</v>
      </c>
      <c r="B3372">
        <v>-21944909</v>
      </c>
    </row>
    <row r="3373" spans="1:2" x14ac:dyDescent="0.25">
      <c r="A3373" t="s">
        <v>16</v>
      </c>
      <c r="B3373">
        <v>6639390</v>
      </c>
    </row>
    <row r="3374" spans="1:2" x14ac:dyDescent="0.25">
      <c r="A3374" t="s">
        <v>16</v>
      </c>
      <c r="B3374">
        <v>1171001</v>
      </c>
    </row>
    <row r="3375" spans="1:2" x14ac:dyDescent="0.25">
      <c r="A3375" t="s">
        <v>2000</v>
      </c>
      <c r="B3375">
        <v>4390</v>
      </c>
    </row>
    <row r="3376" spans="1:2" x14ac:dyDescent="0.25">
      <c r="A3376" t="s">
        <v>2000</v>
      </c>
      <c r="B3376">
        <v>162991646</v>
      </c>
    </row>
    <row r="3377" spans="1:2" x14ac:dyDescent="0.25">
      <c r="A3377" t="s">
        <v>2000</v>
      </c>
      <c r="B3377">
        <v>-42979723</v>
      </c>
    </row>
    <row r="3378" spans="1:2" x14ac:dyDescent="0.25">
      <c r="A3378" t="s">
        <v>16</v>
      </c>
      <c r="B3378">
        <v>-33796974</v>
      </c>
    </row>
    <row r="3379" spans="1:2" x14ac:dyDescent="0.25">
      <c r="A3379" t="s">
        <v>16</v>
      </c>
      <c r="B3379">
        <v>33107289</v>
      </c>
    </row>
    <row r="3380" spans="1:2" x14ac:dyDescent="0.25">
      <c r="A3380" t="s">
        <v>16</v>
      </c>
      <c r="B3380">
        <v>308772</v>
      </c>
    </row>
    <row r="3381" spans="1:2" x14ac:dyDescent="0.25">
      <c r="A3381" t="s">
        <v>22088</v>
      </c>
      <c r="B3381">
        <v>0</v>
      </c>
    </row>
    <row r="3382" spans="1:2" x14ac:dyDescent="0.25">
      <c r="A3382" t="s">
        <v>16</v>
      </c>
      <c r="B3382">
        <v>14007143</v>
      </c>
    </row>
    <row r="3383" spans="1:2" x14ac:dyDescent="0.25">
      <c r="A3383" t="s">
        <v>2000</v>
      </c>
      <c r="B3383">
        <v>9623329</v>
      </c>
    </row>
    <row r="3384" spans="1:2" x14ac:dyDescent="0.25">
      <c r="A3384" t="s">
        <v>16</v>
      </c>
      <c r="B3384">
        <v>-2125101</v>
      </c>
    </row>
    <row r="3385" spans="1:2" x14ac:dyDescent="0.25">
      <c r="A3385" t="s">
        <v>2000</v>
      </c>
      <c r="B3385">
        <v>-16547988</v>
      </c>
    </row>
    <row r="3386" spans="1:2" x14ac:dyDescent="0.25">
      <c r="A3386" t="s">
        <v>16</v>
      </c>
      <c r="B3386">
        <v>-36193863</v>
      </c>
    </row>
    <row r="3387" spans="1:2" x14ac:dyDescent="0.25">
      <c r="A3387" t="s">
        <v>16</v>
      </c>
      <c r="B3387">
        <v>1672</v>
      </c>
    </row>
    <row r="3388" spans="1:2" x14ac:dyDescent="0.25">
      <c r="A3388" t="s">
        <v>16</v>
      </c>
      <c r="B3388">
        <v>-10736721</v>
      </c>
    </row>
    <row r="3389" spans="1:2" x14ac:dyDescent="0.25">
      <c r="A3389" t="s">
        <v>16</v>
      </c>
      <c r="B3389">
        <v>5878911</v>
      </c>
    </row>
    <row r="3390" spans="1:2" x14ac:dyDescent="0.25">
      <c r="A3390" t="s">
        <v>16</v>
      </c>
      <c r="B3390">
        <v>30891409</v>
      </c>
    </row>
    <row r="3391" spans="1:2" x14ac:dyDescent="0.25">
      <c r="A3391" t="s">
        <v>2000</v>
      </c>
      <c r="B3391">
        <v>51471882</v>
      </c>
    </row>
    <row r="3392" spans="1:2" x14ac:dyDescent="0.25">
      <c r="A3392" t="s">
        <v>16</v>
      </c>
      <c r="B3392">
        <v>-45405774</v>
      </c>
    </row>
    <row r="3393" spans="1:2" x14ac:dyDescent="0.25">
      <c r="A3393" t="s">
        <v>33</v>
      </c>
      <c r="B3393">
        <v>29967750</v>
      </c>
    </row>
    <row r="3394" spans="1:2" x14ac:dyDescent="0.25">
      <c r="A3394" t="s">
        <v>16</v>
      </c>
      <c r="B3394">
        <v>31905889</v>
      </c>
    </row>
    <row r="3395" spans="1:2" x14ac:dyDescent="0.25">
      <c r="A3395" t="s">
        <v>16</v>
      </c>
      <c r="B3395">
        <v>1064946</v>
      </c>
    </row>
    <row r="3396" spans="1:2" x14ac:dyDescent="0.25">
      <c r="A3396" t="s">
        <v>16</v>
      </c>
      <c r="B3396">
        <v>-57147513</v>
      </c>
    </row>
    <row r="3397" spans="1:2" x14ac:dyDescent="0.25">
      <c r="A3397" t="s">
        <v>16</v>
      </c>
      <c r="B3397">
        <v>-50129433</v>
      </c>
    </row>
    <row r="3398" spans="1:2" x14ac:dyDescent="0.25">
      <c r="A3398" t="s">
        <v>33</v>
      </c>
      <c r="B3398">
        <v>15923122</v>
      </c>
    </row>
    <row r="3399" spans="1:2" x14ac:dyDescent="0.25">
      <c r="A3399" t="s">
        <v>337</v>
      </c>
      <c r="B3399">
        <v>116894675</v>
      </c>
    </row>
    <row r="3400" spans="1:2" x14ac:dyDescent="0.25">
      <c r="A3400" t="s">
        <v>16</v>
      </c>
      <c r="B3400">
        <v>18761485</v>
      </c>
    </row>
    <row r="3401" spans="1:2" x14ac:dyDescent="0.25">
      <c r="A3401" t="s">
        <v>33</v>
      </c>
      <c r="B3401">
        <v>-5717825</v>
      </c>
    </row>
    <row r="3402" spans="1:2" x14ac:dyDescent="0.25">
      <c r="A3402" t="s">
        <v>16</v>
      </c>
      <c r="B3402">
        <v>-13191996</v>
      </c>
    </row>
    <row r="3403" spans="1:2" x14ac:dyDescent="0.25">
      <c r="A3403" t="s">
        <v>2000</v>
      </c>
      <c r="B3403">
        <v>94839294</v>
      </c>
    </row>
    <row r="3404" spans="1:2" x14ac:dyDescent="0.25">
      <c r="A3404" t="s">
        <v>16</v>
      </c>
      <c r="B3404">
        <v>3757163</v>
      </c>
    </row>
    <row r="3405" spans="1:2" x14ac:dyDescent="0.25">
      <c r="A3405" t="s">
        <v>16</v>
      </c>
      <c r="B3405">
        <v>38041738</v>
      </c>
    </row>
    <row r="3406" spans="1:2" x14ac:dyDescent="0.25">
      <c r="A3406" t="s">
        <v>33</v>
      </c>
      <c r="B3406">
        <v>-20868140</v>
      </c>
    </row>
    <row r="3407" spans="1:2" x14ac:dyDescent="0.25">
      <c r="A3407" t="s">
        <v>2000</v>
      </c>
      <c r="B3407">
        <v>-23863144</v>
      </c>
    </row>
    <row r="3408" spans="1:2" x14ac:dyDescent="0.25">
      <c r="A3408" t="s">
        <v>16</v>
      </c>
      <c r="B3408">
        <v>123104</v>
      </c>
    </row>
    <row r="3409" spans="1:2" x14ac:dyDescent="0.25">
      <c r="A3409" t="s">
        <v>16</v>
      </c>
      <c r="B3409">
        <v>77910</v>
      </c>
    </row>
    <row r="3410" spans="1:2" x14ac:dyDescent="0.25">
      <c r="A3410" t="s">
        <v>33</v>
      </c>
      <c r="B3410">
        <v>-39367963</v>
      </c>
    </row>
    <row r="3411" spans="1:2" x14ac:dyDescent="0.25">
      <c r="A3411" t="s">
        <v>16</v>
      </c>
      <c r="B3411">
        <v>19278722</v>
      </c>
    </row>
    <row r="3412" spans="1:2" x14ac:dyDescent="0.25">
      <c r="A3412" t="s">
        <v>16</v>
      </c>
      <c r="B3412">
        <v>-23322869</v>
      </c>
    </row>
    <row r="3413" spans="1:2" x14ac:dyDescent="0.25">
      <c r="A3413" t="s">
        <v>16</v>
      </c>
      <c r="B3413">
        <v>58527595</v>
      </c>
    </row>
    <row r="3414" spans="1:2" x14ac:dyDescent="0.25">
      <c r="A3414" t="s">
        <v>16</v>
      </c>
      <c r="B3414">
        <v>2514980</v>
      </c>
    </row>
    <row r="3415" spans="1:2" x14ac:dyDescent="0.25">
      <c r="A3415" t="s">
        <v>2000</v>
      </c>
      <c r="B3415">
        <v>9889299</v>
      </c>
    </row>
    <row r="3416" spans="1:2" x14ac:dyDescent="0.25">
      <c r="A3416" t="s">
        <v>16</v>
      </c>
      <c r="B3416">
        <v>4106588</v>
      </c>
    </row>
    <row r="3417" spans="1:2" x14ac:dyDescent="0.25">
      <c r="A3417" t="s">
        <v>2000</v>
      </c>
      <c r="B3417">
        <v>-7416310</v>
      </c>
    </row>
    <row r="3418" spans="1:2" x14ac:dyDescent="0.25">
      <c r="A3418" t="s">
        <v>33</v>
      </c>
      <c r="B3418">
        <v>-17785662</v>
      </c>
    </row>
    <row r="3419" spans="1:2" x14ac:dyDescent="0.25">
      <c r="A3419" t="s">
        <v>2000</v>
      </c>
      <c r="B3419">
        <v>249014294</v>
      </c>
    </row>
    <row r="3420" spans="1:2" x14ac:dyDescent="0.25">
      <c r="A3420" t="s">
        <v>16</v>
      </c>
      <c r="B3420">
        <v>25688658</v>
      </c>
    </row>
    <row r="3421" spans="1:2" x14ac:dyDescent="0.25">
      <c r="A3421" t="s">
        <v>2000</v>
      </c>
      <c r="B3421">
        <v>222956605</v>
      </c>
    </row>
    <row r="3422" spans="1:2" x14ac:dyDescent="0.25">
      <c r="A3422" t="s">
        <v>33</v>
      </c>
      <c r="B3422">
        <v>-50437444</v>
      </c>
    </row>
    <row r="3423" spans="1:2" x14ac:dyDescent="0.25">
      <c r="A3423" t="s">
        <v>2000</v>
      </c>
      <c r="B3423">
        <v>-17048912</v>
      </c>
    </row>
    <row r="3424" spans="1:2" x14ac:dyDescent="0.25">
      <c r="A3424" t="s">
        <v>16</v>
      </c>
      <c r="B3424">
        <v>5624282</v>
      </c>
    </row>
    <row r="3425" spans="1:2" x14ac:dyDescent="0.25">
      <c r="A3425" t="s">
        <v>2000</v>
      </c>
      <c r="B3425">
        <v>56159423</v>
      </c>
    </row>
    <row r="3426" spans="1:2" x14ac:dyDescent="0.25">
      <c r="A3426" t="s">
        <v>16</v>
      </c>
      <c r="B3426">
        <v>21521</v>
      </c>
    </row>
    <row r="3427" spans="1:2" x14ac:dyDescent="0.25">
      <c r="A3427" t="s">
        <v>16</v>
      </c>
      <c r="B3427">
        <v>-386761</v>
      </c>
    </row>
    <row r="3428" spans="1:2" x14ac:dyDescent="0.25">
      <c r="A3428" t="s">
        <v>2000</v>
      </c>
      <c r="B3428">
        <v>-24506634</v>
      </c>
    </row>
    <row r="3429" spans="1:2" x14ac:dyDescent="0.25">
      <c r="A3429" t="s">
        <v>33</v>
      </c>
      <c r="B3429">
        <v>8072007</v>
      </c>
    </row>
    <row r="3430" spans="1:2" x14ac:dyDescent="0.25">
      <c r="A3430" t="s">
        <v>2000</v>
      </c>
      <c r="B3430">
        <v>7571115</v>
      </c>
    </row>
    <row r="3431" spans="1:2" x14ac:dyDescent="0.25">
      <c r="A3431" t="s">
        <v>2000</v>
      </c>
      <c r="B3431">
        <v>-13948616</v>
      </c>
    </row>
    <row r="3432" spans="1:2" x14ac:dyDescent="0.25">
      <c r="A3432" t="s">
        <v>16</v>
      </c>
      <c r="B3432">
        <v>-19680085</v>
      </c>
    </row>
    <row r="3433" spans="1:2" x14ac:dyDescent="0.25">
      <c r="A3433" t="s">
        <v>33</v>
      </c>
      <c r="B3433">
        <v>-47930281</v>
      </c>
    </row>
    <row r="3434" spans="1:2" x14ac:dyDescent="0.25">
      <c r="A3434" t="s">
        <v>16</v>
      </c>
      <c r="B3434">
        <v>-10834788</v>
      </c>
    </row>
    <row r="3435" spans="1:2" x14ac:dyDescent="0.25">
      <c r="A3435" t="s">
        <v>16</v>
      </c>
      <c r="B3435">
        <v>-24997888</v>
      </c>
    </row>
    <row r="3436" spans="1:2" x14ac:dyDescent="0.25">
      <c r="A3436" t="s">
        <v>2000</v>
      </c>
      <c r="B3436">
        <v>-14427557</v>
      </c>
    </row>
    <row r="3437" spans="1:2" x14ac:dyDescent="0.25">
      <c r="A3437" t="s">
        <v>16</v>
      </c>
      <c r="B3437">
        <v>-5988290</v>
      </c>
    </row>
    <row r="3438" spans="1:2" x14ac:dyDescent="0.25">
      <c r="A3438" t="s">
        <v>16</v>
      </c>
      <c r="B3438">
        <v>-22829345</v>
      </c>
    </row>
    <row r="3439" spans="1:2" x14ac:dyDescent="0.25">
      <c r="A3439" t="s">
        <v>16</v>
      </c>
      <c r="B3439">
        <v>19221939</v>
      </c>
    </row>
    <row r="3440" spans="1:2" x14ac:dyDescent="0.25">
      <c r="A3440" t="s">
        <v>33</v>
      </c>
      <c r="B3440">
        <v>-19643784</v>
      </c>
    </row>
    <row r="3441" spans="1:2" x14ac:dyDescent="0.25">
      <c r="A3441" t="s">
        <v>2000</v>
      </c>
      <c r="B3441">
        <v>-36615061</v>
      </c>
    </row>
    <row r="3442" spans="1:2" x14ac:dyDescent="0.25">
      <c r="A3442" t="s">
        <v>337</v>
      </c>
      <c r="B3442">
        <v>-2781362</v>
      </c>
    </row>
    <row r="3443" spans="1:2" x14ac:dyDescent="0.25">
      <c r="A3443" t="s">
        <v>16</v>
      </c>
      <c r="B3443">
        <v>-10742897</v>
      </c>
    </row>
    <row r="3444" spans="1:2" x14ac:dyDescent="0.25">
      <c r="A3444" t="s">
        <v>33</v>
      </c>
      <c r="B3444">
        <v>375805</v>
      </c>
    </row>
    <row r="3445" spans="1:2" x14ac:dyDescent="0.25">
      <c r="A3445" t="s">
        <v>16</v>
      </c>
      <c r="B3445">
        <v>38209702</v>
      </c>
    </row>
    <row r="3446" spans="1:2" x14ac:dyDescent="0.25">
      <c r="A3446" t="s">
        <v>16</v>
      </c>
      <c r="B3446">
        <v>403364845</v>
      </c>
    </row>
    <row r="3447" spans="1:2" x14ac:dyDescent="0.25">
      <c r="A3447" t="s">
        <v>16</v>
      </c>
      <c r="B3447">
        <v>226801374</v>
      </c>
    </row>
    <row r="3448" spans="1:2" x14ac:dyDescent="0.25">
      <c r="A3448" t="s">
        <v>16</v>
      </c>
      <c r="B3448">
        <v>341296601</v>
      </c>
    </row>
    <row r="3449" spans="1:2" x14ac:dyDescent="0.25">
      <c r="A3449" t="s">
        <v>33</v>
      </c>
      <c r="B3449">
        <v>2777552</v>
      </c>
    </row>
    <row r="3450" spans="1:2" x14ac:dyDescent="0.25">
      <c r="A3450" t="s">
        <v>2000</v>
      </c>
      <c r="B3450">
        <v>632806292</v>
      </c>
    </row>
    <row r="3451" spans="1:2" x14ac:dyDescent="0.25">
      <c r="A3451" t="s">
        <v>16</v>
      </c>
      <c r="B3451">
        <v>11451803</v>
      </c>
    </row>
    <row r="3452" spans="1:2" x14ac:dyDescent="0.25">
      <c r="A3452" t="s">
        <v>33</v>
      </c>
      <c r="B3452">
        <v>-46819913</v>
      </c>
    </row>
    <row r="3453" spans="1:2" x14ac:dyDescent="0.25">
      <c r="A3453" t="s">
        <v>337</v>
      </c>
      <c r="B3453">
        <v>-3583431</v>
      </c>
    </row>
    <row r="3454" spans="1:2" x14ac:dyDescent="0.25">
      <c r="A3454" t="s">
        <v>337</v>
      </c>
      <c r="B3454">
        <v>407375381</v>
      </c>
    </row>
    <row r="3455" spans="1:2" x14ac:dyDescent="0.25">
      <c r="A3455" t="s">
        <v>16</v>
      </c>
      <c r="B3455">
        <v>67952969</v>
      </c>
    </row>
    <row r="3456" spans="1:2" x14ac:dyDescent="0.25">
      <c r="A3456" t="s">
        <v>16</v>
      </c>
      <c r="B3456">
        <v>-5969529</v>
      </c>
    </row>
    <row r="3457" spans="1:2" x14ac:dyDescent="0.25">
      <c r="A3457" t="s">
        <v>16</v>
      </c>
      <c r="B3457">
        <v>-29710088</v>
      </c>
    </row>
    <row r="3458" spans="1:2" x14ac:dyDescent="0.25">
      <c r="A3458" t="s">
        <v>33</v>
      </c>
      <c r="B3458">
        <v>9698753</v>
      </c>
    </row>
    <row r="3459" spans="1:2" x14ac:dyDescent="0.25">
      <c r="A3459" t="s">
        <v>2000</v>
      </c>
      <c r="B3459">
        <v>461259</v>
      </c>
    </row>
    <row r="3460" spans="1:2" x14ac:dyDescent="0.25">
      <c r="A3460" t="s">
        <v>448</v>
      </c>
      <c r="B3460">
        <v>646532</v>
      </c>
    </row>
    <row r="3461" spans="1:2" x14ac:dyDescent="0.25">
      <c r="A3461" t="s">
        <v>16</v>
      </c>
      <c r="B3461">
        <v>828256</v>
      </c>
    </row>
    <row r="3462" spans="1:2" x14ac:dyDescent="0.25">
      <c r="A3462" t="s">
        <v>16</v>
      </c>
      <c r="B3462">
        <v>10106667</v>
      </c>
    </row>
    <row r="3463" spans="1:2" x14ac:dyDescent="0.25">
      <c r="A3463" t="s">
        <v>16</v>
      </c>
      <c r="B3463">
        <v>62137603</v>
      </c>
    </row>
    <row r="3464" spans="1:2" x14ac:dyDescent="0.25">
      <c r="A3464" t="s">
        <v>16</v>
      </c>
      <c r="B3464">
        <v>23956241</v>
      </c>
    </row>
    <row r="3465" spans="1:2" x14ac:dyDescent="0.25">
      <c r="A3465" t="s">
        <v>16</v>
      </c>
      <c r="B3465">
        <v>19478</v>
      </c>
    </row>
    <row r="3466" spans="1:2" x14ac:dyDescent="0.25">
      <c r="A3466" t="s">
        <v>16</v>
      </c>
      <c r="B3466">
        <v>9540607</v>
      </c>
    </row>
    <row r="3467" spans="1:2" x14ac:dyDescent="0.25">
      <c r="A3467" t="s">
        <v>448</v>
      </c>
      <c r="B3467">
        <v>187244</v>
      </c>
    </row>
    <row r="3468" spans="1:2" x14ac:dyDescent="0.25">
      <c r="A3468" t="s">
        <v>16</v>
      </c>
      <c r="B3468">
        <v>9380473</v>
      </c>
    </row>
    <row r="3469" spans="1:2" x14ac:dyDescent="0.25">
      <c r="A3469" t="s">
        <v>16</v>
      </c>
      <c r="B3469">
        <v>7918035</v>
      </c>
    </row>
    <row r="3470" spans="1:2" x14ac:dyDescent="0.25">
      <c r="A3470" t="s">
        <v>448</v>
      </c>
      <c r="B3470">
        <v>259510</v>
      </c>
    </row>
    <row r="3471" spans="1:2" x14ac:dyDescent="0.25">
      <c r="A3471" t="s">
        <v>16</v>
      </c>
      <c r="B3471">
        <v>293092</v>
      </c>
    </row>
    <row r="3472" spans="1:2" x14ac:dyDescent="0.25">
      <c r="A3472" t="s">
        <v>16</v>
      </c>
      <c r="B3472">
        <v>0</v>
      </c>
    </row>
    <row r="3473" spans="1:2" x14ac:dyDescent="0.25">
      <c r="A3473" t="s">
        <v>16</v>
      </c>
      <c r="B3473">
        <v>88799509</v>
      </c>
    </row>
    <row r="3474" spans="1:2" x14ac:dyDescent="0.25">
      <c r="A3474" t="s">
        <v>22088</v>
      </c>
      <c r="B3474">
        <v>97242684</v>
      </c>
    </row>
    <row r="3475" spans="1:2" x14ac:dyDescent="0.25">
      <c r="A3475" t="s">
        <v>2000</v>
      </c>
      <c r="B3475">
        <v>64545092</v>
      </c>
    </row>
    <row r="3476" spans="1:2" x14ac:dyDescent="0.25">
      <c r="A3476" t="s">
        <v>16</v>
      </c>
      <c r="B3476">
        <v>-34565570</v>
      </c>
    </row>
    <row r="3477" spans="1:2" x14ac:dyDescent="0.25">
      <c r="A3477" t="s">
        <v>2709</v>
      </c>
      <c r="B3477">
        <v>0</v>
      </c>
    </row>
    <row r="3478" spans="1:2" x14ac:dyDescent="0.25">
      <c r="A3478" t="s">
        <v>16</v>
      </c>
      <c r="B3478">
        <v>6208548</v>
      </c>
    </row>
    <row r="3479" spans="1:2" x14ac:dyDescent="0.25">
      <c r="A3479" t="s">
        <v>16</v>
      </c>
      <c r="B3479">
        <v>94591</v>
      </c>
    </row>
    <row r="3480" spans="1:2" x14ac:dyDescent="0.25">
      <c r="A3480" t="s">
        <v>2000</v>
      </c>
      <c r="B3480">
        <v>23478579</v>
      </c>
    </row>
    <row r="3481" spans="1:2" x14ac:dyDescent="0.25">
      <c r="A3481" t="s">
        <v>33</v>
      </c>
      <c r="B3481">
        <v>45683916</v>
      </c>
    </row>
    <row r="3482" spans="1:2" x14ac:dyDescent="0.25">
      <c r="A3482" t="s">
        <v>16</v>
      </c>
      <c r="B3482">
        <v>8350205</v>
      </c>
    </row>
    <row r="3483" spans="1:2" x14ac:dyDescent="0.25">
      <c r="A3483" t="s">
        <v>16</v>
      </c>
      <c r="B3483">
        <v>106071502</v>
      </c>
    </row>
    <row r="3484" spans="1:2" x14ac:dyDescent="0.25">
      <c r="A3484" t="s">
        <v>16</v>
      </c>
      <c r="B3484">
        <v>21429330</v>
      </c>
    </row>
    <row r="3485" spans="1:2" x14ac:dyDescent="0.25">
      <c r="A3485" t="s">
        <v>337</v>
      </c>
      <c r="B3485">
        <v>318191819</v>
      </c>
    </row>
    <row r="3486" spans="1:2" x14ac:dyDescent="0.25">
      <c r="A3486" t="s">
        <v>16</v>
      </c>
      <c r="B3486">
        <v>254441</v>
      </c>
    </row>
    <row r="3487" spans="1:2" x14ac:dyDescent="0.25">
      <c r="A3487" t="s">
        <v>16</v>
      </c>
      <c r="B3487">
        <v>-36957888</v>
      </c>
    </row>
    <row r="3488" spans="1:2" x14ac:dyDescent="0.25">
      <c r="A3488" t="s">
        <v>337</v>
      </c>
      <c r="B3488">
        <v>3957934</v>
      </c>
    </row>
    <row r="3489" spans="1:2" x14ac:dyDescent="0.25">
      <c r="A3489" t="s">
        <v>16</v>
      </c>
      <c r="B3489">
        <v>1410044</v>
      </c>
    </row>
    <row r="3490" spans="1:2" x14ac:dyDescent="0.25">
      <c r="A3490" t="s">
        <v>16</v>
      </c>
      <c r="B3490">
        <v>-10097959</v>
      </c>
    </row>
    <row r="3491" spans="1:2" x14ac:dyDescent="0.25">
      <c r="A3491" t="s">
        <v>16</v>
      </c>
      <c r="B3491">
        <v>8451622</v>
      </c>
    </row>
    <row r="3492" spans="1:2" x14ac:dyDescent="0.25">
      <c r="A3492" t="s">
        <v>16</v>
      </c>
      <c r="B3492">
        <v>10067311</v>
      </c>
    </row>
    <row r="3493" spans="1:2" x14ac:dyDescent="0.25">
      <c r="A3493" t="s">
        <v>337</v>
      </c>
      <c r="B3493">
        <v>10874570</v>
      </c>
    </row>
    <row r="3494" spans="1:2" x14ac:dyDescent="0.25">
      <c r="A3494" t="s">
        <v>2000</v>
      </c>
      <c r="B3494">
        <v>-25224206</v>
      </c>
    </row>
    <row r="3495" spans="1:2" x14ac:dyDescent="0.25">
      <c r="A3495" t="s">
        <v>16</v>
      </c>
      <c r="B3495">
        <v>1637228</v>
      </c>
    </row>
    <row r="3496" spans="1:2" x14ac:dyDescent="0.25">
      <c r="A3496" t="s">
        <v>448</v>
      </c>
      <c r="B3496">
        <v>927107</v>
      </c>
    </row>
    <row r="3497" spans="1:2" x14ac:dyDescent="0.25">
      <c r="A3497" t="s">
        <v>2000</v>
      </c>
      <c r="B3497">
        <v>321889678</v>
      </c>
    </row>
    <row r="3498" spans="1:2" x14ac:dyDescent="0.25">
      <c r="A3498" t="s">
        <v>16</v>
      </c>
      <c r="B3498">
        <v>32752036</v>
      </c>
    </row>
    <row r="3499" spans="1:2" x14ac:dyDescent="0.25">
      <c r="A3499" t="s">
        <v>16</v>
      </c>
      <c r="B3499">
        <v>71626121</v>
      </c>
    </row>
    <row r="3500" spans="1:2" x14ac:dyDescent="0.25">
      <c r="A3500" t="s">
        <v>2000</v>
      </c>
      <c r="B3500">
        <v>4775847</v>
      </c>
    </row>
    <row r="3501" spans="1:2" x14ac:dyDescent="0.25">
      <c r="A3501" t="s">
        <v>16</v>
      </c>
      <c r="B3501">
        <v>2564088</v>
      </c>
    </row>
    <row r="3502" spans="1:2" x14ac:dyDescent="0.25">
      <c r="A3502" t="s">
        <v>16</v>
      </c>
      <c r="B3502">
        <v>104257</v>
      </c>
    </row>
    <row r="3503" spans="1:2" x14ac:dyDescent="0.25">
      <c r="A3503" t="s">
        <v>16</v>
      </c>
      <c r="B3503">
        <v>2259680</v>
      </c>
    </row>
    <row r="3504" spans="1:2" x14ac:dyDescent="0.25">
      <c r="A3504" t="s">
        <v>16</v>
      </c>
      <c r="B3504">
        <v>-12172184</v>
      </c>
    </row>
    <row r="3505" spans="1:2" x14ac:dyDescent="0.25">
      <c r="A3505" t="s">
        <v>16</v>
      </c>
      <c r="B3505">
        <v>401299</v>
      </c>
    </row>
    <row r="3506" spans="1:2" x14ac:dyDescent="0.25">
      <c r="A3506" t="s">
        <v>2000</v>
      </c>
      <c r="B3506">
        <v>335933406</v>
      </c>
    </row>
    <row r="3507" spans="1:2" x14ac:dyDescent="0.25">
      <c r="A3507" t="s">
        <v>16</v>
      </c>
      <c r="B3507">
        <v>224483004</v>
      </c>
    </row>
    <row r="3508" spans="1:2" x14ac:dyDescent="0.25">
      <c r="A3508" t="s">
        <v>16</v>
      </c>
      <c r="B3508">
        <v>-9937595</v>
      </c>
    </row>
    <row r="3509" spans="1:2" x14ac:dyDescent="0.25">
      <c r="A3509" t="s">
        <v>16</v>
      </c>
      <c r="B3509">
        <v>9142914</v>
      </c>
    </row>
    <row r="3510" spans="1:2" x14ac:dyDescent="0.25">
      <c r="A3510" t="s">
        <v>16</v>
      </c>
      <c r="B3510">
        <v>-6674264</v>
      </c>
    </row>
    <row r="3511" spans="1:2" x14ac:dyDescent="0.25">
      <c r="A3511" t="s">
        <v>16</v>
      </c>
      <c r="B3511">
        <v>19059640</v>
      </c>
    </row>
    <row r="3512" spans="1:2" x14ac:dyDescent="0.25">
      <c r="A3512" t="s">
        <v>16</v>
      </c>
      <c r="B3512">
        <v>3736868</v>
      </c>
    </row>
    <row r="3513" spans="1:2" x14ac:dyDescent="0.25">
      <c r="A3513" t="s">
        <v>16</v>
      </c>
      <c r="B3513">
        <v>76305181</v>
      </c>
    </row>
    <row r="3514" spans="1:2" x14ac:dyDescent="0.25">
      <c r="A3514" t="s">
        <v>16</v>
      </c>
      <c r="B3514">
        <v>45230832</v>
      </c>
    </row>
    <row r="3515" spans="1:2" x14ac:dyDescent="0.25">
      <c r="A3515" t="s">
        <v>16</v>
      </c>
      <c r="B3515">
        <v>-29782885</v>
      </c>
    </row>
    <row r="3516" spans="1:2" x14ac:dyDescent="0.25">
      <c r="A3516" t="s">
        <v>33</v>
      </c>
      <c r="B3516">
        <v>-12576139</v>
      </c>
    </row>
    <row r="3517" spans="1:2" x14ac:dyDescent="0.25">
      <c r="A3517" t="s">
        <v>448</v>
      </c>
      <c r="B3517">
        <v>0</v>
      </c>
    </row>
    <row r="3518" spans="1:2" x14ac:dyDescent="0.25">
      <c r="A3518" t="s">
        <v>16</v>
      </c>
      <c r="B3518">
        <v>4177818</v>
      </c>
    </row>
    <row r="3519" spans="1:2" x14ac:dyDescent="0.25">
      <c r="A3519" t="s">
        <v>33</v>
      </c>
      <c r="B3519">
        <v>2401563</v>
      </c>
    </row>
    <row r="3520" spans="1:2" x14ac:dyDescent="0.25">
      <c r="A3520" t="s">
        <v>2000</v>
      </c>
      <c r="B3520">
        <v>920544</v>
      </c>
    </row>
    <row r="3521" spans="1:2" x14ac:dyDescent="0.25">
      <c r="A3521" t="s">
        <v>16</v>
      </c>
      <c r="B3521">
        <v>-1197933</v>
      </c>
    </row>
    <row r="3522" spans="1:2" x14ac:dyDescent="0.25">
      <c r="A3522" t="s">
        <v>16</v>
      </c>
      <c r="B3522">
        <v>65847426</v>
      </c>
    </row>
    <row r="3523" spans="1:2" x14ac:dyDescent="0.25">
      <c r="A3523" t="s">
        <v>16</v>
      </c>
      <c r="B3523">
        <v>-6524732</v>
      </c>
    </row>
    <row r="3524" spans="1:2" x14ac:dyDescent="0.25">
      <c r="A3524" t="s">
        <v>16</v>
      </c>
      <c r="B3524">
        <v>-12143288</v>
      </c>
    </row>
    <row r="3525" spans="1:2" x14ac:dyDescent="0.25">
      <c r="A3525" t="s">
        <v>16</v>
      </c>
      <c r="B3525">
        <v>-38202809</v>
      </c>
    </row>
    <row r="3526" spans="1:2" x14ac:dyDescent="0.25">
      <c r="A3526" t="s">
        <v>16</v>
      </c>
      <c r="B3526">
        <v>25573780</v>
      </c>
    </row>
    <row r="3527" spans="1:2" x14ac:dyDescent="0.25">
      <c r="A3527" t="s">
        <v>2000</v>
      </c>
      <c r="B3527">
        <v>4542974</v>
      </c>
    </row>
    <row r="3528" spans="1:2" x14ac:dyDescent="0.25">
      <c r="A3528" t="s">
        <v>16</v>
      </c>
      <c r="B3528">
        <v>92442</v>
      </c>
    </row>
    <row r="3529" spans="1:2" x14ac:dyDescent="0.25">
      <c r="A3529" t="s">
        <v>16</v>
      </c>
      <c r="B3529">
        <v>-13793872</v>
      </c>
    </row>
    <row r="3530" spans="1:2" x14ac:dyDescent="0.25">
      <c r="A3530" t="s">
        <v>16</v>
      </c>
      <c r="B3530">
        <v>-23444541</v>
      </c>
    </row>
    <row r="3531" spans="1:2" x14ac:dyDescent="0.25">
      <c r="A3531" t="s">
        <v>2000</v>
      </c>
      <c r="B3531">
        <v>-11950407</v>
      </c>
    </row>
    <row r="3532" spans="1:2" x14ac:dyDescent="0.25">
      <c r="A3532" t="s">
        <v>33</v>
      </c>
      <c r="B3532">
        <v>-12063593</v>
      </c>
    </row>
    <row r="3533" spans="1:2" x14ac:dyDescent="0.25">
      <c r="A3533" t="s">
        <v>16</v>
      </c>
      <c r="B3533">
        <v>-33013068</v>
      </c>
    </row>
    <row r="3534" spans="1:2" x14ac:dyDescent="0.25">
      <c r="A3534" t="s">
        <v>16</v>
      </c>
      <c r="B3534">
        <v>20401898</v>
      </c>
    </row>
    <row r="3535" spans="1:2" x14ac:dyDescent="0.25">
      <c r="A3535" t="s">
        <v>16</v>
      </c>
      <c r="B3535">
        <v>1395216</v>
      </c>
    </row>
    <row r="3536" spans="1:2" x14ac:dyDescent="0.25">
      <c r="A3536" t="s">
        <v>16</v>
      </c>
      <c r="B3536">
        <v>78493655</v>
      </c>
    </row>
    <row r="3537" spans="1:2" x14ac:dyDescent="0.25">
      <c r="A3537" t="s">
        <v>16</v>
      </c>
      <c r="B3537">
        <v>-2711870</v>
      </c>
    </row>
    <row r="3538" spans="1:2" x14ac:dyDescent="0.25">
      <c r="A3538" t="s">
        <v>16</v>
      </c>
      <c r="B3538">
        <v>96885658</v>
      </c>
    </row>
    <row r="3539" spans="1:2" x14ac:dyDescent="0.25">
      <c r="A3539" t="s">
        <v>2000</v>
      </c>
      <c r="B3539">
        <v>21996937</v>
      </c>
    </row>
    <row r="3540" spans="1:2" x14ac:dyDescent="0.25">
      <c r="A3540" t="s">
        <v>16</v>
      </c>
      <c r="B3540">
        <v>-19108377</v>
      </c>
    </row>
    <row r="3541" spans="1:2" x14ac:dyDescent="0.25">
      <c r="A3541" t="s">
        <v>16</v>
      </c>
      <c r="B3541">
        <v>-37364904</v>
      </c>
    </row>
    <row r="3542" spans="1:2" x14ac:dyDescent="0.25">
      <c r="A3542" t="s">
        <v>16</v>
      </c>
      <c r="B3542">
        <v>60279</v>
      </c>
    </row>
    <row r="3543" spans="1:2" x14ac:dyDescent="0.25">
      <c r="A3543" t="s">
        <v>2000</v>
      </c>
      <c r="B3543">
        <v>279016928</v>
      </c>
    </row>
    <row r="3544" spans="1:2" x14ac:dyDescent="0.25">
      <c r="A3544" t="s">
        <v>16</v>
      </c>
      <c r="B3544">
        <v>-98301101</v>
      </c>
    </row>
    <row r="3545" spans="1:2" x14ac:dyDescent="0.25">
      <c r="A3545" t="s">
        <v>2000</v>
      </c>
      <c r="B3545">
        <v>-4428592</v>
      </c>
    </row>
    <row r="3546" spans="1:2" x14ac:dyDescent="0.25">
      <c r="A3546" t="s">
        <v>16</v>
      </c>
      <c r="B3546">
        <v>-9249340</v>
      </c>
    </row>
    <row r="3547" spans="1:2" x14ac:dyDescent="0.25">
      <c r="A3547" t="s">
        <v>2000</v>
      </c>
      <c r="B3547">
        <v>-33887360</v>
      </c>
    </row>
    <row r="3548" spans="1:2" x14ac:dyDescent="0.25">
      <c r="A3548" t="s">
        <v>16</v>
      </c>
      <c r="B3548">
        <v>-38350232</v>
      </c>
    </row>
    <row r="3549" spans="1:2" x14ac:dyDescent="0.25">
      <c r="A3549" t="s">
        <v>16</v>
      </c>
      <c r="B3549">
        <v>-45894793</v>
      </c>
    </row>
    <row r="3550" spans="1:2" x14ac:dyDescent="0.25">
      <c r="A3550" t="s">
        <v>16</v>
      </c>
      <c r="B3550">
        <v>570708</v>
      </c>
    </row>
    <row r="3551" spans="1:2" x14ac:dyDescent="0.25">
      <c r="A3551" t="s">
        <v>33</v>
      </c>
      <c r="B3551">
        <v>912082707</v>
      </c>
    </row>
    <row r="3552" spans="1:2" x14ac:dyDescent="0.25">
      <c r="A3552" t="s">
        <v>16</v>
      </c>
      <c r="B3552">
        <v>248579099</v>
      </c>
    </row>
    <row r="3553" spans="1:2" x14ac:dyDescent="0.25">
      <c r="A3553" t="s">
        <v>16</v>
      </c>
      <c r="B3553">
        <v>38294169</v>
      </c>
    </row>
    <row r="3554" spans="1:2" x14ac:dyDescent="0.25">
      <c r="A3554" t="s">
        <v>16</v>
      </c>
      <c r="B3554">
        <v>107841558</v>
      </c>
    </row>
    <row r="3555" spans="1:2" x14ac:dyDescent="0.25">
      <c r="A3555" t="s">
        <v>16</v>
      </c>
      <c r="B3555">
        <v>56618699</v>
      </c>
    </row>
    <row r="3556" spans="1:2" x14ac:dyDescent="0.25">
      <c r="A3556" t="s">
        <v>2000</v>
      </c>
      <c r="B3556">
        <v>-7192373</v>
      </c>
    </row>
    <row r="3557" spans="1:2" x14ac:dyDescent="0.25">
      <c r="A3557" t="s">
        <v>2000</v>
      </c>
      <c r="B3557">
        <v>-14884987</v>
      </c>
    </row>
    <row r="3558" spans="1:2" x14ac:dyDescent="0.25">
      <c r="A3558" t="s">
        <v>16</v>
      </c>
      <c r="B3558">
        <v>-10511471</v>
      </c>
    </row>
    <row r="3559" spans="1:2" x14ac:dyDescent="0.25">
      <c r="A3559" t="s">
        <v>2000</v>
      </c>
      <c r="B3559">
        <v>-40043599</v>
      </c>
    </row>
    <row r="3560" spans="1:2" x14ac:dyDescent="0.25">
      <c r="A3560" t="s">
        <v>2000</v>
      </c>
      <c r="B3560">
        <v>226832400</v>
      </c>
    </row>
    <row r="3561" spans="1:2" x14ac:dyDescent="0.25">
      <c r="A3561" t="s">
        <v>2000</v>
      </c>
      <c r="B3561">
        <v>200601895</v>
      </c>
    </row>
    <row r="3562" spans="1:2" x14ac:dyDescent="0.25">
      <c r="A3562" t="s">
        <v>2000</v>
      </c>
      <c r="B3562">
        <v>43625775</v>
      </c>
    </row>
    <row r="3563" spans="1:2" x14ac:dyDescent="0.25">
      <c r="A3563" t="s">
        <v>16</v>
      </c>
      <c r="B3563">
        <v>54705852</v>
      </c>
    </row>
    <row r="3564" spans="1:2" x14ac:dyDescent="0.25">
      <c r="A3564" t="s">
        <v>16</v>
      </c>
      <c r="B3564">
        <v>-18023683</v>
      </c>
    </row>
    <row r="3565" spans="1:2" x14ac:dyDescent="0.25">
      <c r="A3565" t="s">
        <v>2000</v>
      </c>
      <c r="B3565">
        <v>5071990</v>
      </c>
    </row>
    <row r="3566" spans="1:2" x14ac:dyDescent="0.25">
      <c r="A3566" t="s">
        <v>2000</v>
      </c>
      <c r="B3566">
        <v>-9878900</v>
      </c>
    </row>
    <row r="3567" spans="1:2" x14ac:dyDescent="0.25">
      <c r="A3567" t="s">
        <v>16</v>
      </c>
      <c r="B3567">
        <v>302522</v>
      </c>
    </row>
    <row r="3568" spans="1:2" x14ac:dyDescent="0.25">
      <c r="A3568" t="s">
        <v>16</v>
      </c>
      <c r="B3568">
        <v>474900</v>
      </c>
    </row>
    <row r="3569" spans="1:2" x14ac:dyDescent="0.25">
      <c r="A3569" t="s">
        <v>2000</v>
      </c>
      <c r="B3569">
        <v>146404396</v>
      </c>
    </row>
    <row r="3570" spans="1:2" x14ac:dyDescent="0.25">
      <c r="A3570" t="s">
        <v>2000</v>
      </c>
      <c r="B3570">
        <v>52758500</v>
      </c>
    </row>
    <row r="3571" spans="1:2" x14ac:dyDescent="0.25">
      <c r="A3571" t="s">
        <v>337</v>
      </c>
      <c r="B3571">
        <v>-1676388</v>
      </c>
    </row>
    <row r="3572" spans="1:2" x14ac:dyDescent="0.25">
      <c r="A3572" t="s">
        <v>16</v>
      </c>
      <c r="B3572">
        <v>7011454</v>
      </c>
    </row>
    <row r="3573" spans="1:2" x14ac:dyDescent="0.25">
      <c r="A3573" t="s">
        <v>2000</v>
      </c>
      <c r="B3573">
        <v>-544067</v>
      </c>
    </row>
    <row r="3574" spans="1:2" x14ac:dyDescent="0.25">
      <c r="A3574" t="s">
        <v>16</v>
      </c>
      <c r="B3574">
        <v>-20847770</v>
      </c>
    </row>
    <row r="3575" spans="1:2" x14ac:dyDescent="0.25">
      <c r="A3575" t="s">
        <v>2000</v>
      </c>
      <c r="B3575">
        <v>38880016</v>
      </c>
    </row>
    <row r="3576" spans="1:2" x14ac:dyDescent="0.25">
      <c r="A3576" t="s">
        <v>16</v>
      </c>
      <c r="B3576">
        <v>60446268</v>
      </c>
    </row>
    <row r="3577" spans="1:2" x14ac:dyDescent="0.25">
      <c r="A3577" t="s">
        <v>2000</v>
      </c>
      <c r="B3577">
        <v>-6737122</v>
      </c>
    </row>
    <row r="3578" spans="1:2" x14ac:dyDescent="0.25">
      <c r="A3578" t="s">
        <v>2000</v>
      </c>
      <c r="B3578">
        <v>631929</v>
      </c>
    </row>
    <row r="3579" spans="1:2" x14ac:dyDescent="0.25">
      <c r="A3579" t="s">
        <v>2000</v>
      </c>
      <c r="B3579">
        <v>-12994160</v>
      </c>
    </row>
    <row r="3580" spans="1:2" x14ac:dyDescent="0.25">
      <c r="A3580" t="s">
        <v>16</v>
      </c>
      <c r="B3580">
        <v>-500000</v>
      </c>
    </row>
    <row r="3581" spans="1:2" x14ac:dyDescent="0.25">
      <c r="A3581" t="s">
        <v>2000</v>
      </c>
      <c r="B3581">
        <v>-34538989</v>
      </c>
    </row>
    <row r="3582" spans="1:2" x14ac:dyDescent="0.25">
      <c r="A3582" t="s">
        <v>2000</v>
      </c>
      <c r="B3582">
        <v>59565230</v>
      </c>
    </row>
    <row r="3583" spans="1:2" x14ac:dyDescent="0.25">
      <c r="A3583" t="s">
        <v>16</v>
      </c>
      <c r="B3583">
        <v>2015406</v>
      </c>
    </row>
    <row r="3584" spans="1:2" x14ac:dyDescent="0.25">
      <c r="A3584" t="s">
        <v>2000</v>
      </c>
      <c r="B3584">
        <v>-44757103</v>
      </c>
    </row>
    <row r="3585" spans="1:2" x14ac:dyDescent="0.25">
      <c r="A3585" t="s">
        <v>33</v>
      </c>
      <c r="B3585">
        <v>-75937</v>
      </c>
    </row>
    <row r="3586" spans="1:2" x14ac:dyDescent="0.25">
      <c r="A3586" t="s">
        <v>337</v>
      </c>
      <c r="B3586">
        <v>103949270</v>
      </c>
    </row>
    <row r="3587" spans="1:2" x14ac:dyDescent="0.25">
      <c r="A3587" t="s">
        <v>2000</v>
      </c>
      <c r="B3587">
        <v>-9429625</v>
      </c>
    </row>
    <row r="3588" spans="1:2" x14ac:dyDescent="0.25">
      <c r="A3588" t="s">
        <v>16</v>
      </c>
      <c r="B3588">
        <v>-506399</v>
      </c>
    </row>
    <row r="3589" spans="1:2" x14ac:dyDescent="0.25">
      <c r="A3589" t="s">
        <v>16</v>
      </c>
      <c r="B3589">
        <v>-6972184</v>
      </c>
    </row>
    <row r="3590" spans="1:2" x14ac:dyDescent="0.25">
      <c r="A3590" t="s">
        <v>16</v>
      </c>
      <c r="B3590">
        <v>370668</v>
      </c>
    </row>
    <row r="3591" spans="1:2" x14ac:dyDescent="0.25">
      <c r="A3591" t="s">
        <v>16</v>
      </c>
      <c r="B3591">
        <v>852450</v>
      </c>
    </row>
    <row r="3592" spans="1:2" x14ac:dyDescent="0.25">
      <c r="A3592" t="s">
        <v>448</v>
      </c>
      <c r="B3592">
        <v>1632567</v>
      </c>
    </row>
    <row r="3593" spans="1:2" x14ac:dyDescent="0.25">
      <c r="A3593" t="s">
        <v>16</v>
      </c>
      <c r="B3593">
        <v>-24591165</v>
      </c>
    </row>
    <row r="3594" spans="1:2" x14ac:dyDescent="0.25">
      <c r="A3594" t="s">
        <v>16</v>
      </c>
      <c r="B3594">
        <v>8900031</v>
      </c>
    </row>
    <row r="3595" spans="1:2" x14ac:dyDescent="0.25">
      <c r="A3595" t="s">
        <v>2000</v>
      </c>
      <c r="B3595">
        <v>-37634867</v>
      </c>
    </row>
    <row r="3596" spans="1:2" x14ac:dyDescent="0.25">
      <c r="A3596" t="s">
        <v>33</v>
      </c>
      <c r="B3596">
        <v>167135367</v>
      </c>
    </row>
    <row r="3597" spans="1:2" x14ac:dyDescent="0.25">
      <c r="A3597" t="s">
        <v>16</v>
      </c>
      <c r="B3597">
        <v>104648142</v>
      </c>
    </row>
    <row r="3598" spans="1:2" x14ac:dyDescent="0.25">
      <c r="A3598" t="s">
        <v>2000</v>
      </c>
      <c r="B3598">
        <v>93166989</v>
      </c>
    </row>
    <row r="3599" spans="1:2" x14ac:dyDescent="0.25">
      <c r="A3599" t="s">
        <v>22088</v>
      </c>
      <c r="B3599">
        <v>1765545</v>
      </c>
    </row>
    <row r="3600" spans="1:2" x14ac:dyDescent="0.25">
      <c r="A3600" t="s">
        <v>2000</v>
      </c>
      <c r="B3600">
        <v>-20735658</v>
      </c>
    </row>
    <row r="3601" spans="1:2" x14ac:dyDescent="0.25">
      <c r="A3601" t="s">
        <v>16</v>
      </c>
      <c r="B3601">
        <v>111989043</v>
      </c>
    </row>
    <row r="3602" spans="1:2" x14ac:dyDescent="0.25">
      <c r="A3602" t="s">
        <v>448</v>
      </c>
      <c r="B3602">
        <v>0</v>
      </c>
    </row>
    <row r="3603" spans="1:2" x14ac:dyDescent="0.25">
      <c r="A3603" t="s">
        <v>2000</v>
      </c>
      <c r="B3603">
        <v>14093409</v>
      </c>
    </row>
    <row r="3604" spans="1:2" x14ac:dyDescent="0.25">
      <c r="A3604" t="s">
        <v>16</v>
      </c>
      <c r="B3604">
        <v>-1075365</v>
      </c>
    </row>
    <row r="3605" spans="1:2" x14ac:dyDescent="0.25">
      <c r="A3605" t="s">
        <v>337</v>
      </c>
      <c r="B3605">
        <v>-14316953</v>
      </c>
    </row>
    <row r="3606" spans="1:2" x14ac:dyDescent="0.25">
      <c r="A3606" t="s">
        <v>16</v>
      </c>
      <c r="B3606">
        <v>437568</v>
      </c>
    </row>
    <row r="3607" spans="1:2" x14ac:dyDescent="0.25">
      <c r="A3607" t="s">
        <v>16</v>
      </c>
      <c r="B3607">
        <v>21870414</v>
      </c>
    </row>
    <row r="3608" spans="1:2" x14ac:dyDescent="0.25">
      <c r="A3608" t="s">
        <v>16</v>
      </c>
      <c r="B3608">
        <v>75938755</v>
      </c>
    </row>
    <row r="3609" spans="1:2" x14ac:dyDescent="0.25">
      <c r="A3609" t="s">
        <v>16</v>
      </c>
      <c r="B3609">
        <v>5593455</v>
      </c>
    </row>
    <row r="3610" spans="1:2" x14ac:dyDescent="0.25">
      <c r="A3610" t="s">
        <v>16</v>
      </c>
      <c r="B3610">
        <v>-382915</v>
      </c>
    </row>
    <row r="3611" spans="1:2" x14ac:dyDescent="0.25">
      <c r="A3611" t="s">
        <v>33</v>
      </c>
      <c r="B3611">
        <v>239460292</v>
      </c>
    </row>
    <row r="3612" spans="1:2" x14ac:dyDescent="0.25">
      <c r="A3612" t="s">
        <v>16</v>
      </c>
      <c r="B3612">
        <v>-17982631</v>
      </c>
    </row>
    <row r="3613" spans="1:2" x14ac:dyDescent="0.25">
      <c r="A3613" t="s">
        <v>2000</v>
      </c>
      <c r="B3613">
        <v>-10822645</v>
      </c>
    </row>
    <row r="3614" spans="1:2" x14ac:dyDescent="0.25">
      <c r="A3614" t="s">
        <v>16</v>
      </c>
      <c r="B3614">
        <v>-15321188</v>
      </c>
    </row>
    <row r="3615" spans="1:2" x14ac:dyDescent="0.25">
      <c r="A3615" t="s">
        <v>2000</v>
      </c>
      <c r="B3615">
        <v>-46455880</v>
      </c>
    </row>
    <row r="3616" spans="1:2" x14ac:dyDescent="0.25">
      <c r="A3616" t="s">
        <v>2000</v>
      </c>
      <c r="B3616">
        <v>18900680</v>
      </c>
    </row>
    <row r="3617" spans="1:2" x14ac:dyDescent="0.25">
      <c r="A3617" t="s">
        <v>16</v>
      </c>
      <c r="B3617">
        <v>-55401412</v>
      </c>
    </row>
    <row r="3618" spans="1:2" x14ac:dyDescent="0.25">
      <c r="A3618" t="s">
        <v>16</v>
      </c>
      <c r="B3618">
        <v>-3835978</v>
      </c>
    </row>
    <row r="3619" spans="1:2" x14ac:dyDescent="0.25">
      <c r="A3619" t="s">
        <v>2709</v>
      </c>
      <c r="B3619">
        <v>1585642</v>
      </c>
    </row>
    <row r="3620" spans="1:2" x14ac:dyDescent="0.25">
      <c r="A3620" t="s">
        <v>2000</v>
      </c>
      <c r="B3620">
        <v>-4048065</v>
      </c>
    </row>
    <row r="3621" spans="1:2" x14ac:dyDescent="0.25">
      <c r="A3621" t="s">
        <v>2000</v>
      </c>
      <c r="B3621">
        <v>-1601011</v>
      </c>
    </row>
    <row r="3622" spans="1:2" x14ac:dyDescent="0.25">
      <c r="A3622" t="s">
        <v>16</v>
      </c>
      <c r="B3622">
        <v>10608570</v>
      </c>
    </row>
    <row r="3623" spans="1:2" x14ac:dyDescent="0.25">
      <c r="A3623" t="s">
        <v>16</v>
      </c>
      <c r="B3623">
        <v>-25802271</v>
      </c>
    </row>
    <row r="3624" spans="1:2" x14ac:dyDescent="0.25">
      <c r="A3624" t="s">
        <v>2000</v>
      </c>
      <c r="B3624">
        <v>-3363522</v>
      </c>
    </row>
    <row r="3625" spans="1:2" x14ac:dyDescent="0.25">
      <c r="A3625" t="s">
        <v>33</v>
      </c>
      <c r="B3625">
        <v>-28149899</v>
      </c>
    </row>
    <row r="3626" spans="1:2" x14ac:dyDescent="0.25">
      <c r="A3626" t="s">
        <v>2000</v>
      </c>
      <c r="B3626">
        <v>-14088383</v>
      </c>
    </row>
    <row r="3627" spans="1:2" x14ac:dyDescent="0.25">
      <c r="A3627" t="s">
        <v>2000</v>
      </c>
      <c r="B3627">
        <v>-23447745</v>
      </c>
    </row>
    <row r="3628" spans="1:2" x14ac:dyDescent="0.25">
      <c r="A3628" t="s">
        <v>2000</v>
      </c>
      <c r="B3628">
        <v>97311151</v>
      </c>
    </row>
    <row r="3629" spans="1:2" x14ac:dyDescent="0.25">
      <c r="A3629" t="s">
        <v>16</v>
      </c>
      <c r="B3629">
        <v>-44342146</v>
      </c>
    </row>
    <row r="3630" spans="1:2" x14ac:dyDescent="0.25">
      <c r="A3630" t="s">
        <v>16</v>
      </c>
      <c r="B3630">
        <v>-17410295</v>
      </c>
    </row>
    <row r="3631" spans="1:2" x14ac:dyDescent="0.25">
      <c r="A3631" t="s">
        <v>2000</v>
      </c>
      <c r="B3631">
        <v>52104681</v>
      </c>
    </row>
    <row r="3632" spans="1:2" x14ac:dyDescent="0.25">
      <c r="A3632" t="s">
        <v>16</v>
      </c>
      <c r="B3632">
        <v>752122</v>
      </c>
    </row>
    <row r="3633" spans="1:2" x14ac:dyDescent="0.25">
      <c r="A3633" t="s">
        <v>16</v>
      </c>
      <c r="B3633">
        <v>-6458569</v>
      </c>
    </row>
    <row r="3634" spans="1:2" x14ac:dyDescent="0.25">
      <c r="A3634" t="s">
        <v>16</v>
      </c>
      <c r="B3634">
        <v>-3237295</v>
      </c>
    </row>
    <row r="3635" spans="1:2" x14ac:dyDescent="0.25">
      <c r="A3635" t="s">
        <v>16</v>
      </c>
      <c r="B3635">
        <v>-11821722</v>
      </c>
    </row>
    <row r="3636" spans="1:2" x14ac:dyDescent="0.25">
      <c r="A3636" t="s">
        <v>337</v>
      </c>
      <c r="B3636">
        <v>-13006979</v>
      </c>
    </row>
    <row r="3637" spans="1:2" x14ac:dyDescent="0.25">
      <c r="A3637" t="s">
        <v>16</v>
      </c>
      <c r="B3637">
        <v>5453</v>
      </c>
    </row>
    <row r="3638" spans="1:2" x14ac:dyDescent="0.25">
      <c r="A3638" t="s">
        <v>2000</v>
      </c>
      <c r="B3638">
        <v>-18421941</v>
      </c>
    </row>
    <row r="3639" spans="1:2" x14ac:dyDescent="0.25">
      <c r="A3639" t="s">
        <v>16</v>
      </c>
      <c r="B3639">
        <v>-36736007</v>
      </c>
    </row>
    <row r="3640" spans="1:2" x14ac:dyDescent="0.25">
      <c r="A3640" t="s">
        <v>33</v>
      </c>
      <c r="B3640">
        <v>44403112</v>
      </c>
    </row>
    <row r="3641" spans="1:2" x14ac:dyDescent="0.25">
      <c r="A3641" t="s">
        <v>16</v>
      </c>
      <c r="B3641">
        <v>-34332107</v>
      </c>
    </row>
    <row r="3642" spans="1:2" x14ac:dyDescent="0.25">
      <c r="A3642" t="s">
        <v>33</v>
      </c>
      <c r="B3642">
        <v>-60025590</v>
      </c>
    </row>
    <row r="3643" spans="1:2" x14ac:dyDescent="0.25">
      <c r="A3643" t="s">
        <v>2000</v>
      </c>
      <c r="B3643">
        <v>4905690</v>
      </c>
    </row>
    <row r="3644" spans="1:2" x14ac:dyDescent="0.25">
      <c r="A3644" t="s">
        <v>33</v>
      </c>
      <c r="B3644">
        <v>24450736</v>
      </c>
    </row>
    <row r="3645" spans="1:2" x14ac:dyDescent="0.25">
      <c r="A3645" t="s">
        <v>16</v>
      </c>
      <c r="B3645">
        <v>362380802</v>
      </c>
    </row>
    <row r="3646" spans="1:2" x14ac:dyDescent="0.25">
      <c r="A3646" t="s">
        <v>16</v>
      </c>
      <c r="B3646">
        <v>31047078</v>
      </c>
    </row>
    <row r="3647" spans="1:2" x14ac:dyDescent="0.25">
      <c r="A3647" t="s">
        <v>16</v>
      </c>
      <c r="B3647">
        <v>83557872</v>
      </c>
    </row>
    <row r="3648" spans="1:2" x14ac:dyDescent="0.25">
      <c r="A3648" t="s">
        <v>2709</v>
      </c>
      <c r="B3648">
        <v>2890108</v>
      </c>
    </row>
    <row r="3649" spans="1:2" x14ac:dyDescent="0.25">
      <c r="A3649" t="s">
        <v>448</v>
      </c>
      <c r="B3649">
        <v>1196218</v>
      </c>
    </row>
    <row r="3650" spans="1:2" x14ac:dyDescent="0.25">
      <c r="A3650" t="s">
        <v>22088</v>
      </c>
      <c r="B3650">
        <v>25461</v>
      </c>
    </row>
    <row r="3651" spans="1:2" x14ac:dyDescent="0.25">
      <c r="A3651" t="s">
        <v>33</v>
      </c>
      <c r="B3651">
        <v>14244250</v>
      </c>
    </row>
    <row r="3652" spans="1:2" x14ac:dyDescent="0.25">
      <c r="A3652" t="s">
        <v>16</v>
      </c>
      <c r="B3652">
        <v>18908467</v>
      </c>
    </row>
    <row r="3653" spans="1:2" x14ac:dyDescent="0.25">
      <c r="A3653" t="s">
        <v>16</v>
      </c>
      <c r="B3653">
        <v>27259672</v>
      </c>
    </row>
    <row r="3654" spans="1:2" x14ac:dyDescent="0.25">
      <c r="A3654" t="s">
        <v>16</v>
      </c>
      <c r="B3654">
        <v>-12613713</v>
      </c>
    </row>
    <row r="3655" spans="1:2" x14ac:dyDescent="0.25">
      <c r="A3655" t="s">
        <v>16</v>
      </c>
      <c r="B3655">
        <v>10913888</v>
      </c>
    </row>
    <row r="3656" spans="1:2" x14ac:dyDescent="0.25">
      <c r="A3656" t="s">
        <v>448</v>
      </c>
      <c r="B3656">
        <v>274675</v>
      </c>
    </row>
    <row r="3657" spans="1:2" x14ac:dyDescent="0.25">
      <c r="A3657" t="s">
        <v>2000</v>
      </c>
      <c r="B3657">
        <v>339632142</v>
      </c>
    </row>
    <row r="3658" spans="1:2" x14ac:dyDescent="0.25">
      <c r="A3658" t="s">
        <v>33</v>
      </c>
      <c r="B3658">
        <v>106771683</v>
      </c>
    </row>
    <row r="3659" spans="1:2" x14ac:dyDescent="0.25">
      <c r="A3659" t="s">
        <v>2000</v>
      </c>
      <c r="B3659">
        <v>196525736</v>
      </c>
    </row>
    <row r="3660" spans="1:2" x14ac:dyDescent="0.25">
      <c r="A3660" t="s">
        <v>2000</v>
      </c>
      <c r="B3660">
        <v>45870729</v>
      </c>
    </row>
    <row r="3661" spans="1:2" x14ac:dyDescent="0.25">
      <c r="A3661" t="s">
        <v>16</v>
      </c>
      <c r="B3661">
        <v>104283018</v>
      </c>
    </row>
    <row r="3662" spans="1:2" x14ac:dyDescent="0.25">
      <c r="A3662" t="s">
        <v>16</v>
      </c>
      <c r="B3662">
        <v>151086</v>
      </c>
    </row>
    <row r="3663" spans="1:2" x14ac:dyDescent="0.25">
      <c r="A3663" t="s">
        <v>16</v>
      </c>
      <c r="B3663">
        <v>27266564</v>
      </c>
    </row>
    <row r="3664" spans="1:2" x14ac:dyDescent="0.25">
      <c r="A3664" t="s">
        <v>16</v>
      </c>
      <c r="B3664">
        <v>159515725</v>
      </c>
    </row>
    <row r="3665" spans="1:2" x14ac:dyDescent="0.25">
      <c r="A3665" t="s">
        <v>448</v>
      </c>
      <c r="B3665">
        <v>80334</v>
      </c>
    </row>
    <row r="3666" spans="1:2" x14ac:dyDescent="0.25">
      <c r="A3666" t="s">
        <v>16</v>
      </c>
      <c r="B3666">
        <v>14493284</v>
      </c>
    </row>
    <row r="3667" spans="1:2" x14ac:dyDescent="0.25">
      <c r="A3667" t="s">
        <v>16</v>
      </c>
      <c r="B3667">
        <v>17126295</v>
      </c>
    </row>
    <row r="3668" spans="1:2" x14ac:dyDescent="0.25">
      <c r="A3668" t="s">
        <v>2000</v>
      </c>
      <c r="B3668">
        <v>10789556</v>
      </c>
    </row>
    <row r="3669" spans="1:2" x14ac:dyDescent="0.25">
      <c r="A3669" t="s">
        <v>16</v>
      </c>
      <c r="B3669">
        <v>10042521</v>
      </c>
    </row>
    <row r="3670" spans="1:2" x14ac:dyDescent="0.25">
      <c r="A3670" t="s">
        <v>2000</v>
      </c>
      <c r="B3670">
        <v>221339528</v>
      </c>
    </row>
    <row r="3671" spans="1:2" x14ac:dyDescent="0.25">
      <c r="A3671" t="s">
        <v>16</v>
      </c>
      <c r="B3671">
        <v>204271286</v>
      </c>
    </row>
    <row r="3672" spans="1:2" x14ac:dyDescent="0.25">
      <c r="A3672" t="s">
        <v>337</v>
      </c>
      <c r="B3672">
        <v>69661687</v>
      </c>
    </row>
    <row r="3673" spans="1:2" x14ac:dyDescent="0.25">
      <c r="A3673" t="s">
        <v>16</v>
      </c>
      <c r="B3673">
        <v>14596148</v>
      </c>
    </row>
    <row r="3674" spans="1:2" x14ac:dyDescent="0.25">
      <c r="A3674" t="s">
        <v>22088</v>
      </c>
      <c r="B3674">
        <v>0</v>
      </c>
    </row>
    <row r="3675" spans="1:2" x14ac:dyDescent="0.25">
      <c r="A3675" t="s">
        <v>2000</v>
      </c>
      <c r="B3675">
        <v>173118121</v>
      </c>
    </row>
    <row r="3676" spans="1:2" x14ac:dyDescent="0.25">
      <c r="A3676" t="s">
        <v>16</v>
      </c>
      <c r="B3676">
        <v>10045677</v>
      </c>
    </row>
    <row r="3677" spans="1:2" x14ac:dyDescent="0.25">
      <c r="A3677" t="s">
        <v>2000</v>
      </c>
      <c r="B3677">
        <v>37106245</v>
      </c>
    </row>
    <row r="3678" spans="1:2" x14ac:dyDescent="0.25">
      <c r="A3678" t="s">
        <v>16</v>
      </c>
      <c r="B3678">
        <v>4489227</v>
      </c>
    </row>
    <row r="3679" spans="1:2" x14ac:dyDescent="0.25">
      <c r="A3679" t="s">
        <v>16</v>
      </c>
      <c r="B3679">
        <v>-21573412</v>
      </c>
    </row>
    <row r="3680" spans="1:2" x14ac:dyDescent="0.25">
      <c r="A3680" t="s">
        <v>2000</v>
      </c>
      <c r="B3680">
        <v>37049764</v>
      </c>
    </row>
    <row r="3681" spans="1:2" x14ac:dyDescent="0.25">
      <c r="A3681" t="s">
        <v>2000</v>
      </c>
      <c r="B3681">
        <v>-13420110</v>
      </c>
    </row>
    <row r="3682" spans="1:2" x14ac:dyDescent="0.25">
      <c r="A3682" t="s">
        <v>2000</v>
      </c>
      <c r="B3682">
        <v>9719848</v>
      </c>
    </row>
    <row r="3683" spans="1:2" x14ac:dyDescent="0.25">
      <c r="A3683" t="s">
        <v>2000</v>
      </c>
      <c r="B3683">
        <v>512451</v>
      </c>
    </row>
    <row r="3684" spans="1:2" x14ac:dyDescent="0.25">
      <c r="A3684" t="s">
        <v>16</v>
      </c>
      <c r="B3684">
        <v>105294342</v>
      </c>
    </row>
    <row r="3685" spans="1:2" x14ac:dyDescent="0.25">
      <c r="A3685" t="s">
        <v>2000</v>
      </c>
      <c r="B3685">
        <v>127699976</v>
      </c>
    </row>
    <row r="3686" spans="1:2" x14ac:dyDescent="0.25">
      <c r="A3686" t="s">
        <v>16</v>
      </c>
      <c r="B3686">
        <v>50343495</v>
      </c>
    </row>
    <row r="3687" spans="1:2" x14ac:dyDescent="0.25">
      <c r="A3687" t="s">
        <v>2000</v>
      </c>
      <c r="B3687">
        <v>7728118</v>
      </c>
    </row>
    <row r="3688" spans="1:2" x14ac:dyDescent="0.25">
      <c r="A3688" t="s">
        <v>2000</v>
      </c>
      <c r="B3688">
        <v>15707411</v>
      </c>
    </row>
    <row r="3689" spans="1:2" x14ac:dyDescent="0.25">
      <c r="A3689" t="s">
        <v>16</v>
      </c>
      <c r="B3689">
        <v>238471</v>
      </c>
    </row>
    <row r="3690" spans="1:2" x14ac:dyDescent="0.25">
      <c r="A3690" t="s">
        <v>2000</v>
      </c>
      <c r="B3690">
        <v>16575074</v>
      </c>
    </row>
    <row r="3691" spans="1:2" x14ac:dyDescent="0.25">
      <c r="A3691" t="s">
        <v>16</v>
      </c>
      <c r="B3691">
        <v>8601053</v>
      </c>
    </row>
    <row r="3692" spans="1:2" x14ac:dyDescent="0.25">
      <c r="A3692" t="s">
        <v>448</v>
      </c>
      <c r="B3692">
        <v>95242</v>
      </c>
    </row>
    <row r="3693" spans="1:2" x14ac:dyDescent="0.25">
      <c r="A3693" t="s">
        <v>16</v>
      </c>
      <c r="B3693">
        <v>30187659</v>
      </c>
    </row>
    <row r="3694" spans="1:2" x14ac:dyDescent="0.25">
      <c r="A3694" t="s">
        <v>2709</v>
      </c>
      <c r="B3694">
        <v>6531687</v>
      </c>
    </row>
    <row r="3695" spans="1:2" x14ac:dyDescent="0.25">
      <c r="A3695" t="s">
        <v>22088</v>
      </c>
      <c r="B3695">
        <v>5250594</v>
      </c>
    </row>
    <row r="3696" spans="1:2" x14ac:dyDescent="0.25">
      <c r="A3696" t="s">
        <v>16</v>
      </c>
      <c r="B3696">
        <v>-4966354</v>
      </c>
    </row>
    <row r="3697" spans="1:2" x14ac:dyDescent="0.25">
      <c r="A3697" t="s">
        <v>337</v>
      </c>
      <c r="B3697">
        <v>179834564</v>
      </c>
    </row>
    <row r="3698" spans="1:2" x14ac:dyDescent="0.25">
      <c r="A3698" t="s">
        <v>2000</v>
      </c>
      <c r="B3698">
        <v>275444045</v>
      </c>
    </row>
    <row r="3699" spans="1:2" x14ac:dyDescent="0.25">
      <c r="A3699" t="s">
        <v>16</v>
      </c>
      <c r="B3699">
        <v>21780255</v>
      </c>
    </row>
    <row r="3700" spans="1:2" x14ac:dyDescent="0.25">
      <c r="A3700" t="s">
        <v>16</v>
      </c>
      <c r="B3700">
        <v>-9851299</v>
      </c>
    </row>
    <row r="3701" spans="1:2" x14ac:dyDescent="0.25">
      <c r="A3701" t="s">
        <v>16</v>
      </c>
      <c r="B3701">
        <v>4994533</v>
      </c>
    </row>
    <row r="3702" spans="1:2" x14ac:dyDescent="0.25">
      <c r="A3702" t="s">
        <v>448</v>
      </c>
      <c r="B3702">
        <v>-975037</v>
      </c>
    </row>
    <row r="3703" spans="1:2" x14ac:dyDescent="0.25">
      <c r="A3703" t="s">
        <v>16</v>
      </c>
      <c r="B3703">
        <v>1019121</v>
      </c>
    </row>
    <row r="3704" spans="1:2" x14ac:dyDescent="0.25">
      <c r="A3704" t="s">
        <v>33</v>
      </c>
      <c r="B3704">
        <v>29547761</v>
      </c>
    </row>
    <row r="3705" spans="1:2" x14ac:dyDescent="0.25">
      <c r="A3705" t="s">
        <v>33</v>
      </c>
      <c r="B3705">
        <v>-4835596</v>
      </c>
    </row>
    <row r="3706" spans="1:2" x14ac:dyDescent="0.25">
      <c r="A3706" t="s">
        <v>33</v>
      </c>
      <c r="B3706">
        <v>-18567273</v>
      </c>
    </row>
    <row r="3707" spans="1:2" x14ac:dyDescent="0.25">
      <c r="A3707" t="s">
        <v>16</v>
      </c>
      <c r="B3707">
        <v>46103680</v>
      </c>
    </row>
    <row r="3708" spans="1:2" x14ac:dyDescent="0.25">
      <c r="A3708" t="s">
        <v>16</v>
      </c>
      <c r="B3708">
        <v>3155214</v>
      </c>
    </row>
    <row r="3709" spans="1:2" x14ac:dyDescent="0.25">
      <c r="A3709" t="s">
        <v>33</v>
      </c>
      <c r="B3709">
        <v>12609995</v>
      </c>
    </row>
    <row r="3710" spans="1:2" x14ac:dyDescent="0.25">
      <c r="A3710" t="s">
        <v>16</v>
      </c>
      <c r="B3710">
        <v>18741330</v>
      </c>
    </row>
    <row r="3711" spans="1:2" x14ac:dyDescent="0.25">
      <c r="A3711" t="s">
        <v>16</v>
      </c>
      <c r="B3711">
        <v>2428990</v>
      </c>
    </row>
    <row r="3712" spans="1:2" x14ac:dyDescent="0.25">
      <c r="A3712" t="s">
        <v>16</v>
      </c>
      <c r="B3712">
        <v>254380</v>
      </c>
    </row>
    <row r="3713" spans="1:2" x14ac:dyDescent="0.25">
      <c r="A3713" t="s">
        <v>448</v>
      </c>
      <c r="B3713">
        <v>0</v>
      </c>
    </row>
    <row r="3714" spans="1:2" x14ac:dyDescent="0.25">
      <c r="A3714" t="s">
        <v>448</v>
      </c>
      <c r="B3714">
        <v>-4997446</v>
      </c>
    </row>
    <row r="3715" spans="1:2" x14ac:dyDescent="0.25">
      <c r="A3715" t="s">
        <v>2000</v>
      </c>
      <c r="B3715">
        <v>64745083</v>
      </c>
    </row>
    <row r="3716" spans="1:2" x14ac:dyDescent="0.25">
      <c r="A3716" t="s">
        <v>448</v>
      </c>
      <c r="B3716">
        <v>0</v>
      </c>
    </row>
    <row r="3717" spans="1:2" x14ac:dyDescent="0.25">
      <c r="A3717" t="s">
        <v>16</v>
      </c>
      <c r="B3717">
        <v>1961054</v>
      </c>
    </row>
    <row r="3718" spans="1:2" x14ac:dyDescent="0.25">
      <c r="A3718" t="s">
        <v>16</v>
      </c>
      <c r="B3718">
        <v>666028</v>
      </c>
    </row>
    <row r="3719" spans="1:2" x14ac:dyDescent="0.25">
      <c r="A3719" t="s">
        <v>16</v>
      </c>
      <c r="B3719">
        <v>9206279</v>
      </c>
    </row>
    <row r="3720" spans="1:2" x14ac:dyDescent="0.25">
      <c r="A3720" t="s">
        <v>16</v>
      </c>
      <c r="B3720">
        <v>1111273</v>
      </c>
    </row>
    <row r="3721" spans="1:2" x14ac:dyDescent="0.25">
      <c r="A3721" t="s">
        <v>16</v>
      </c>
      <c r="B3721">
        <v>94056873</v>
      </c>
    </row>
    <row r="3722" spans="1:2" x14ac:dyDescent="0.25">
      <c r="A3722" t="s">
        <v>16</v>
      </c>
      <c r="B3722">
        <v>89880294</v>
      </c>
    </row>
    <row r="3723" spans="1:2" x14ac:dyDescent="0.25">
      <c r="A3723" t="s">
        <v>16</v>
      </c>
      <c r="B3723">
        <v>65071651</v>
      </c>
    </row>
    <row r="3724" spans="1:2" x14ac:dyDescent="0.25">
      <c r="A3724" t="s">
        <v>16</v>
      </c>
      <c r="B3724">
        <v>34567606</v>
      </c>
    </row>
    <row r="3725" spans="1:2" x14ac:dyDescent="0.25">
      <c r="A3725" t="s">
        <v>2000</v>
      </c>
      <c r="B3725">
        <v>25863718</v>
      </c>
    </row>
    <row r="3726" spans="1:2" x14ac:dyDescent="0.25">
      <c r="A3726" t="s">
        <v>2000</v>
      </c>
      <c r="B3726">
        <v>-40540573</v>
      </c>
    </row>
    <row r="3727" spans="1:2" x14ac:dyDescent="0.25">
      <c r="A3727" t="s">
        <v>2000</v>
      </c>
      <c r="B3727">
        <v>-2614059</v>
      </c>
    </row>
    <row r="3728" spans="1:2" x14ac:dyDescent="0.25">
      <c r="A3728" t="s">
        <v>16</v>
      </c>
      <c r="B3728">
        <v>4700972</v>
      </c>
    </row>
    <row r="3729" spans="1:2" x14ac:dyDescent="0.25">
      <c r="A3729" t="s">
        <v>16</v>
      </c>
      <c r="B3729">
        <v>30915</v>
      </c>
    </row>
    <row r="3730" spans="1:2" x14ac:dyDescent="0.25">
      <c r="A3730" t="s">
        <v>33</v>
      </c>
      <c r="B3730">
        <v>4934477</v>
      </c>
    </row>
    <row r="3731" spans="1:2" x14ac:dyDescent="0.25">
      <c r="A3731" t="s">
        <v>2000</v>
      </c>
      <c r="B3731">
        <v>191420351</v>
      </c>
    </row>
    <row r="3732" spans="1:2" x14ac:dyDescent="0.25">
      <c r="A3732" t="s">
        <v>16</v>
      </c>
      <c r="B3732">
        <v>98270999</v>
      </c>
    </row>
    <row r="3733" spans="1:2" x14ac:dyDescent="0.25">
      <c r="A3733" t="s">
        <v>2000</v>
      </c>
      <c r="B3733">
        <v>65666415</v>
      </c>
    </row>
    <row r="3734" spans="1:2" x14ac:dyDescent="0.25">
      <c r="A3734" t="s">
        <v>2000</v>
      </c>
      <c r="B3734">
        <v>54511</v>
      </c>
    </row>
    <row r="3735" spans="1:2" x14ac:dyDescent="0.25">
      <c r="A3735" t="s">
        <v>2000</v>
      </c>
      <c r="B3735">
        <v>44274467</v>
      </c>
    </row>
    <row r="3736" spans="1:2" x14ac:dyDescent="0.25">
      <c r="A3736" t="s">
        <v>33</v>
      </c>
      <c r="B3736">
        <v>-38245366</v>
      </c>
    </row>
    <row r="3737" spans="1:2" x14ac:dyDescent="0.25">
      <c r="A3737" t="s">
        <v>16</v>
      </c>
      <c r="B3737">
        <v>-7536350</v>
      </c>
    </row>
    <row r="3738" spans="1:2" x14ac:dyDescent="0.25">
      <c r="A3738" t="s">
        <v>16</v>
      </c>
      <c r="B3738">
        <v>932065</v>
      </c>
    </row>
    <row r="3739" spans="1:2" x14ac:dyDescent="0.25">
      <c r="A3739" t="s">
        <v>16</v>
      </c>
      <c r="B3739">
        <v>-3556195</v>
      </c>
    </row>
    <row r="3740" spans="1:2" x14ac:dyDescent="0.25">
      <c r="A3740" t="s">
        <v>2000</v>
      </c>
      <c r="B3740">
        <v>147202299</v>
      </c>
    </row>
    <row r="3741" spans="1:2" x14ac:dyDescent="0.25">
      <c r="A3741" t="s">
        <v>33</v>
      </c>
      <c r="B3741">
        <v>222322765</v>
      </c>
    </row>
    <row r="3742" spans="1:2" x14ac:dyDescent="0.25">
      <c r="A3742" t="s">
        <v>16</v>
      </c>
      <c r="B3742">
        <v>-23691758</v>
      </c>
    </row>
    <row r="3743" spans="1:2" x14ac:dyDescent="0.25">
      <c r="A3743" t="s">
        <v>16</v>
      </c>
      <c r="B3743">
        <v>-8229255</v>
      </c>
    </row>
    <row r="3744" spans="1:2" x14ac:dyDescent="0.25">
      <c r="A3744" t="s">
        <v>448</v>
      </c>
      <c r="B3744">
        <v>60726164</v>
      </c>
    </row>
    <row r="3745" spans="1:2" x14ac:dyDescent="0.25">
      <c r="A3745" t="s">
        <v>16</v>
      </c>
      <c r="B3745">
        <v>1400</v>
      </c>
    </row>
    <row r="3746" spans="1:2" x14ac:dyDescent="0.25">
      <c r="A3746" t="s">
        <v>2000</v>
      </c>
      <c r="B3746">
        <v>188718434</v>
      </c>
    </row>
    <row r="3747" spans="1:2" x14ac:dyDescent="0.25">
      <c r="A3747" t="s">
        <v>2000</v>
      </c>
      <c r="B3747">
        <v>63884132</v>
      </c>
    </row>
    <row r="3748" spans="1:2" x14ac:dyDescent="0.25">
      <c r="A3748" t="s">
        <v>16</v>
      </c>
      <c r="B3748">
        <v>103754278</v>
      </c>
    </row>
    <row r="3749" spans="1:2" x14ac:dyDescent="0.25">
      <c r="A3749" t="s">
        <v>16</v>
      </c>
      <c r="B3749">
        <v>71155843</v>
      </c>
    </row>
    <row r="3750" spans="1:2" x14ac:dyDescent="0.25">
      <c r="A3750" t="s">
        <v>2000</v>
      </c>
      <c r="B3750">
        <v>304111707</v>
      </c>
    </row>
    <row r="3751" spans="1:2" x14ac:dyDescent="0.25">
      <c r="A3751" t="s">
        <v>2000</v>
      </c>
      <c r="B3751">
        <v>30945183</v>
      </c>
    </row>
    <row r="3752" spans="1:2" x14ac:dyDescent="0.25">
      <c r="A3752" t="s">
        <v>16</v>
      </c>
      <c r="B3752">
        <v>11732303</v>
      </c>
    </row>
    <row r="3753" spans="1:2" x14ac:dyDescent="0.25">
      <c r="A3753" t="s">
        <v>16</v>
      </c>
      <c r="B3753">
        <v>-23075964</v>
      </c>
    </row>
    <row r="3754" spans="1:2" x14ac:dyDescent="0.25">
      <c r="A3754" t="s">
        <v>337</v>
      </c>
      <c r="B3754">
        <v>66159800</v>
      </c>
    </row>
    <row r="3755" spans="1:2" x14ac:dyDescent="0.25">
      <c r="A3755" t="s">
        <v>2000</v>
      </c>
      <c r="B3755">
        <v>167742720</v>
      </c>
    </row>
    <row r="3756" spans="1:2" x14ac:dyDescent="0.25">
      <c r="A3756" t="s">
        <v>16</v>
      </c>
      <c r="B3756">
        <v>-2238995</v>
      </c>
    </row>
    <row r="3757" spans="1:2" x14ac:dyDescent="0.25">
      <c r="A3757" t="s">
        <v>16</v>
      </c>
      <c r="B3757">
        <v>259019771</v>
      </c>
    </row>
    <row r="3758" spans="1:2" x14ac:dyDescent="0.25">
      <c r="A3758" t="s">
        <v>33</v>
      </c>
      <c r="B3758">
        <v>240597184</v>
      </c>
    </row>
    <row r="3759" spans="1:2" x14ac:dyDescent="0.25">
      <c r="A3759" t="s">
        <v>16</v>
      </c>
      <c r="B3759">
        <v>48827328</v>
      </c>
    </row>
    <row r="3760" spans="1:2" x14ac:dyDescent="0.25">
      <c r="A3760" t="s">
        <v>16</v>
      </c>
      <c r="B3760">
        <v>-8038456</v>
      </c>
    </row>
    <row r="3761" spans="1:2" x14ac:dyDescent="0.25">
      <c r="A3761" t="s">
        <v>16</v>
      </c>
      <c r="B3761">
        <v>580372</v>
      </c>
    </row>
    <row r="3762" spans="1:2" x14ac:dyDescent="0.25">
      <c r="A3762" t="s">
        <v>2709</v>
      </c>
      <c r="B3762">
        <v>-1231883</v>
      </c>
    </row>
    <row r="3763" spans="1:2" x14ac:dyDescent="0.25">
      <c r="A3763" t="s">
        <v>16</v>
      </c>
      <c r="B3763">
        <v>1322763</v>
      </c>
    </row>
    <row r="3764" spans="1:2" x14ac:dyDescent="0.25">
      <c r="A3764" t="s">
        <v>337</v>
      </c>
      <c r="B3764">
        <v>73291131</v>
      </c>
    </row>
    <row r="3765" spans="1:2" x14ac:dyDescent="0.25">
      <c r="A3765" t="s">
        <v>16</v>
      </c>
      <c r="B3765">
        <v>-5635011</v>
      </c>
    </row>
    <row r="3766" spans="1:2" x14ac:dyDescent="0.25">
      <c r="A3766" t="s">
        <v>2000</v>
      </c>
      <c r="B3766">
        <v>421388108</v>
      </c>
    </row>
    <row r="3767" spans="1:2" x14ac:dyDescent="0.25">
      <c r="A3767" t="s">
        <v>2000</v>
      </c>
      <c r="B3767">
        <v>19198945</v>
      </c>
    </row>
    <row r="3768" spans="1:2" x14ac:dyDescent="0.25">
      <c r="A3768" t="s">
        <v>16</v>
      </c>
      <c r="B3768">
        <v>66036760</v>
      </c>
    </row>
    <row r="3769" spans="1:2" x14ac:dyDescent="0.25">
      <c r="A3769" t="s">
        <v>33</v>
      </c>
      <c r="B3769">
        <v>45317580</v>
      </c>
    </row>
    <row r="3770" spans="1:2" x14ac:dyDescent="0.25">
      <c r="A3770" t="s">
        <v>16</v>
      </c>
      <c r="B3770">
        <v>-14379758</v>
      </c>
    </row>
    <row r="3771" spans="1:2" x14ac:dyDescent="0.25">
      <c r="A3771" t="s">
        <v>22088</v>
      </c>
      <c r="B3771">
        <v>100544</v>
      </c>
    </row>
    <row r="3772" spans="1:2" x14ac:dyDescent="0.25">
      <c r="A3772" t="s">
        <v>33</v>
      </c>
      <c r="B3772">
        <v>11643191</v>
      </c>
    </row>
    <row r="3773" spans="1:2" x14ac:dyDescent="0.25">
      <c r="A3773" t="s">
        <v>2000</v>
      </c>
      <c r="B3773">
        <v>79449929</v>
      </c>
    </row>
    <row r="3774" spans="1:2" x14ac:dyDescent="0.25">
      <c r="A3774" t="s">
        <v>2000</v>
      </c>
      <c r="B3774">
        <v>42383208</v>
      </c>
    </row>
    <row r="3775" spans="1:2" x14ac:dyDescent="0.25">
      <c r="A3775" t="s">
        <v>16</v>
      </c>
      <c r="B3775">
        <v>61626125</v>
      </c>
    </row>
    <row r="3776" spans="1:2" x14ac:dyDescent="0.25">
      <c r="A3776" t="s">
        <v>16</v>
      </c>
      <c r="B3776">
        <v>46433</v>
      </c>
    </row>
    <row r="3777" spans="1:2" x14ac:dyDescent="0.25">
      <c r="A3777" t="s">
        <v>33</v>
      </c>
      <c r="B3777">
        <v>-12700208</v>
      </c>
    </row>
    <row r="3778" spans="1:2" x14ac:dyDescent="0.25">
      <c r="A3778" t="s">
        <v>2000</v>
      </c>
      <c r="B3778">
        <v>14085477</v>
      </c>
    </row>
    <row r="3779" spans="1:2" x14ac:dyDescent="0.25">
      <c r="A3779" t="s">
        <v>2000</v>
      </c>
      <c r="B3779">
        <v>140663859</v>
      </c>
    </row>
    <row r="3780" spans="1:2" x14ac:dyDescent="0.25">
      <c r="A3780" t="s">
        <v>16</v>
      </c>
      <c r="B3780">
        <v>-11408730</v>
      </c>
    </row>
    <row r="3781" spans="1:2" x14ac:dyDescent="0.25">
      <c r="A3781" t="s">
        <v>16</v>
      </c>
      <c r="B3781">
        <v>-15678721</v>
      </c>
    </row>
    <row r="3782" spans="1:2" x14ac:dyDescent="0.25">
      <c r="A3782" t="s">
        <v>16</v>
      </c>
      <c r="B3782">
        <v>-7894017</v>
      </c>
    </row>
    <row r="3783" spans="1:2" x14ac:dyDescent="0.25">
      <c r="A3783" t="s">
        <v>16</v>
      </c>
      <c r="B3783">
        <v>-9246322</v>
      </c>
    </row>
    <row r="3784" spans="1:2" x14ac:dyDescent="0.25">
      <c r="A3784" t="s">
        <v>16</v>
      </c>
      <c r="B3784">
        <v>95213455</v>
      </c>
    </row>
    <row r="3785" spans="1:2" x14ac:dyDescent="0.25">
      <c r="A3785" t="s">
        <v>33</v>
      </c>
      <c r="B3785">
        <v>-7034135</v>
      </c>
    </row>
    <row r="3786" spans="1:2" x14ac:dyDescent="0.25">
      <c r="A3786" t="s">
        <v>16</v>
      </c>
      <c r="B3786">
        <v>-9831030</v>
      </c>
    </row>
    <row r="3787" spans="1:2" x14ac:dyDescent="0.25">
      <c r="A3787" t="s">
        <v>2000</v>
      </c>
      <c r="B3787">
        <v>-38866505</v>
      </c>
    </row>
    <row r="3788" spans="1:2" x14ac:dyDescent="0.25">
      <c r="A3788" t="s">
        <v>16</v>
      </c>
      <c r="B3788">
        <v>-35528031</v>
      </c>
    </row>
    <row r="3789" spans="1:2" x14ac:dyDescent="0.25">
      <c r="A3789" t="s">
        <v>16</v>
      </c>
      <c r="B3789">
        <v>313768</v>
      </c>
    </row>
    <row r="3790" spans="1:2" x14ac:dyDescent="0.25">
      <c r="A3790" t="s">
        <v>2709</v>
      </c>
      <c r="B3790">
        <v>126783</v>
      </c>
    </row>
    <row r="3791" spans="1:2" x14ac:dyDescent="0.25">
      <c r="A3791" t="s">
        <v>16</v>
      </c>
      <c r="B3791">
        <v>-986724</v>
      </c>
    </row>
    <row r="3792" spans="1:2" x14ac:dyDescent="0.25">
      <c r="A3792" t="s">
        <v>2000</v>
      </c>
      <c r="B3792">
        <v>68916474</v>
      </c>
    </row>
    <row r="3793" spans="1:2" x14ac:dyDescent="0.25">
      <c r="A3793" t="s">
        <v>33</v>
      </c>
      <c r="B3793">
        <v>10983407</v>
      </c>
    </row>
    <row r="3794" spans="1:2" x14ac:dyDescent="0.25">
      <c r="A3794" t="s">
        <v>2000</v>
      </c>
      <c r="B3794">
        <v>-46536031</v>
      </c>
    </row>
    <row r="3795" spans="1:2" x14ac:dyDescent="0.25">
      <c r="A3795" t="s">
        <v>2000</v>
      </c>
      <c r="B3795">
        <v>-21089896</v>
      </c>
    </row>
    <row r="3796" spans="1:2" x14ac:dyDescent="0.25">
      <c r="A3796" t="s">
        <v>16</v>
      </c>
      <c r="B3796">
        <v>122121</v>
      </c>
    </row>
    <row r="3797" spans="1:2" x14ac:dyDescent="0.25">
      <c r="A3797" t="s">
        <v>16</v>
      </c>
      <c r="B3797">
        <v>-19599575</v>
      </c>
    </row>
    <row r="3798" spans="1:2" x14ac:dyDescent="0.25">
      <c r="A3798" t="s">
        <v>2000</v>
      </c>
      <c r="B3798">
        <v>18425292</v>
      </c>
    </row>
    <row r="3799" spans="1:2" x14ac:dyDescent="0.25">
      <c r="A3799" t="s">
        <v>16</v>
      </c>
      <c r="B3799">
        <v>-10715556</v>
      </c>
    </row>
    <row r="3800" spans="1:2" x14ac:dyDescent="0.25">
      <c r="A3800" t="s">
        <v>2000</v>
      </c>
      <c r="B3800">
        <v>171105545</v>
      </c>
    </row>
    <row r="3801" spans="1:2" x14ac:dyDescent="0.25">
      <c r="A3801" t="s">
        <v>16</v>
      </c>
      <c r="B3801">
        <v>121834276</v>
      </c>
    </row>
    <row r="3802" spans="1:2" x14ac:dyDescent="0.25">
      <c r="A3802" t="s">
        <v>2000</v>
      </c>
      <c r="B3802">
        <v>15802120</v>
      </c>
    </row>
    <row r="3803" spans="1:2" x14ac:dyDescent="0.25">
      <c r="A3803" t="s">
        <v>2000</v>
      </c>
      <c r="B3803">
        <v>25726668</v>
      </c>
    </row>
    <row r="3804" spans="1:2" x14ac:dyDescent="0.25">
      <c r="A3804" t="s">
        <v>2000</v>
      </c>
      <c r="B3804">
        <v>-10830070</v>
      </c>
    </row>
    <row r="3805" spans="1:2" x14ac:dyDescent="0.25">
      <c r="A3805" t="s">
        <v>16</v>
      </c>
      <c r="B3805">
        <v>-45854323</v>
      </c>
    </row>
    <row r="3806" spans="1:2" x14ac:dyDescent="0.25">
      <c r="A3806" t="s">
        <v>2000</v>
      </c>
      <c r="B3806">
        <v>60180723</v>
      </c>
    </row>
    <row r="3807" spans="1:2" x14ac:dyDescent="0.25">
      <c r="A3807" t="s">
        <v>2000</v>
      </c>
      <c r="B3807">
        <v>-22097885</v>
      </c>
    </row>
    <row r="3808" spans="1:2" x14ac:dyDescent="0.25">
      <c r="A3808" t="s">
        <v>448</v>
      </c>
      <c r="B3808">
        <v>0</v>
      </c>
    </row>
    <row r="3809" spans="1:2" x14ac:dyDescent="0.25">
      <c r="A3809" t="s">
        <v>2000</v>
      </c>
      <c r="B3809">
        <v>-9149385</v>
      </c>
    </row>
    <row r="3810" spans="1:2" x14ac:dyDescent="0.25">
      <c r="A3810" t="s">
        <v>2000</v>
      </c>
      <c r="B3810">
        <v>-11547638</v>
      </c>
    </row>
    <row r="3811" spans="1:2" x14ac:dyDescent="0.25">
      <c r="A3811" t="s">
        <v>2000</v>
      </c>
      <c r="B3811">
        <v>-26707705</v>
      </c>
    </row>
    <row r="3812" spans="1:2" x14ac:dyDescent="0.25">
      <c r="A3812" t="s">
        <v>16</v>
      </c>
      <c r="B3812">
        <v>17267829</v>
      </c>
    </row>
    <row r="3813" spans="1:2" x14ac:dyDescent="0.25">
      <c r="A3813" t="s">
        <v>2000</v>
      </c>
      <c r="B3813">
        <v>-1595294</v>
      </c>
    </row>
    <row r="3814" spans="1:2" x14ac:dyDescent="0.25">
      <c r="A3814" t="s">
        <v>16</v>
      </c>
      <c r="B3814">
        <v>2194274</v>
      </c>
    </row>
    <row r="3815" spans="1:2" x14ac:dyDescent="0.25">
      <c r="A3815" t="s">
        <v>16</v>
      </c>
      <c r="B3815">
        <v>-44187007</v>
      </c>
    </row>
    <row r="3816" spans="1:2" x14ac:dyDescent="0.25">
      <c r="A3816" t="s">
        <v>2000</v>
      </c>
      <c r="B3816">
        <v>143959438</v>
      </c>
    </row>
    <row r="3817" spans="1:2" x14ac:dyDescent="0.25">
      <c r="A3817" t="s">
        <v>16</v>
      </c>
      <c r="B3817">
        <v>-10256788</v>
      </c>
    </row>
    <row r="3818" spans="1:2" x14ac:dyDescent="0.25">
      <c r="A3818" t="s">
        <v>2000</v>
      </c>
      <c r="B3818">
        <v>-4126852</v>
      </c>
    </row>
    <row r="3819" spans="1:2" x14ac:dyDescent="0.25">
      <c r="A3819" t="s">
        <v>33</v>
      </c>
      <c r="B3819">
        <v>49464731</v>
      </c>
    </row>
    <row r="3820" spans="1:2" x14ac:dyDescent="0.25">
      <c r="A3820" t="s">
        <v>16</v>
      </c>
      <c r="B3820">
        <v>-24556990</v>
      </c>
    </row>
    <row r="3821" spans="1:2" x14ac:dyDescent="0.25">
      <c r="A3821" t="s">
        <v>16</v>
      </c>
      <c r="B3821">
        <v>-2959639</v>
      </c>
    </row>
    <row r="3822" spans="1:2" x14ac:dyDescent="0.25">
      <c r="A3822" t="s">
        <v>16</v>
      </c>
      <c r="B3822">
        <v>6831</v>
      </c>
    </row>
    <row r="3823" spans="1:2" x14ac:dyDescent="0.25">
      <c r="A3823" t="s">
        <v>16</v>
      </c>
      <c r="B3823">
        <v>18062</v>
      </c>
    </row>
    <row r="3824" spans="1:2" x14ac:dyDescent="0.25">
      <c r="A3824" t="s">
        <v>2000</v>
      </c>
      <c r="B3824">
        <v>13419914</v>
      </c>
    </row>
    <row r="3825" spans="1:2" x14ac:dyDescent="0.25">
      <c r="A3825" t="s">
        <v>16</v>
      </c>
      <c r="B3825">
        <v>-52109778</v>
      </c>
    </row>
    <row r="3826" spans="1:2" x14ac:dyDescent="0.25">
      <c r="A3826" t="s">
        <v>16</v>
      </c>
      <c r="B3826">
        <v>-6946375</v>
      </c>
    </row>
    <row r="3827" spans="1:2" x14ac:dyDescent="0.25">
      <c r="A3827" t="s">
        <v>337</v>
      </c>
      <c r="B3827">
        <v>98611771</v>
      </c>
    </row>
    <row r="3828" spans="1:2" x14ac:dyDescent="0.25">
      <c r="A3828" t="s">
        <v>2000</v>
      </c>
      <c r="B3828">
        <v>-8119956</v>
      </c>
    </row>
    <row r="3829" spans="1:2" x14ac:dyDescent="0.25">
      <c r="A3829" t="s">
        <v>2000</v>
      </c>
      <c r="B3829">
        <v>-75171919</v>
      </c>
    </row>
    <row r="3830" spans="1:2" x14ac:dyDescent="0.25">
      <c r="A3830" t="s">
        <v>16</v>
      </c>
      <c r="B3830">
        <v>-18644090</v>
      </c>
    </row>
    <row r="3831" spans="1:2" x14ac:dyDescent="0.25">
      <c r="A3831" t="s">
        <v>2000</v>
      </c>
      <c r="B3831">
        <v>-18719965</v>
      </c>
    </row>
    <row r="3832" spans="1:2" x14ac:dyDescent="0.25">
      <c r="A3832" t="s">
        <v>2000</v>
      </c>
      <c r="B3832">
        <v>-637228</v>
      </c>
    </row>
    <row r="3833" spans="1:2" x14ac:dyDescent="0.25">
      <c r="A3833" t="s">
        <v>16</v>
      </c>
      <c r="B3833">
        <v>-9156392</v>
      </c>
    </row>
    <row r="3834" spans="1:2" x14ac:dyDescent="0.25">
      <c r="A3834" t="s">
        <v>16</v>
      </c>
      <c r="B3834">
        <v>-155709</v>
      </c>
    </row>
    <row r="3835" spans="1:2" x14ac:dyDescent="0.25">
      <c r="A3835" t="s">
        <v>448</v>
      </c>
      <c r="B3835">
        <v>940944</v>
      </c>
    </row>
    <row r="3836" spans="1:2" x14ac:dyDescent="0.25">
      <c r="A3836" t="s">
        <v>2000</v>
      </c>
      <c r="B3836">
        <v>224065</v>
      </c>
    </row>
    <row r="3837" spans="1:2" x14ac:dyDescent="0.25">
      <c r="A3837" t="s">
        <v>2000</v>
      </c>
      <c r="B3837">
        <v>82339890</v>
      </c>
    </row>
    <row r="3838" spans="1:2" x14ac:dyDescent="0.25">
      <c r="A3838" t="s">
        <v>16</v>
      </c>
      <c r="B3838">
        <v>24574362</v>
      </c>
    </row>
    <row r="3839" spans="1:2" x14ac:dyDescent="0.25">
      <c r="A3839" t="s">
        <v>33</v>
      </c>
      <c r="B3839">
        <v>-40865180</v>
      </c>
    </row>
    <row r="3840" spans="1:2" x14ac:dyDescent="0.25">
      <c r="A3840" t="s">
        <v>337</v>
      </c>
      <c r="B3840">
        <v>748009</v>
      </c>
    </row>
    <row r="3841" spans="1:2" x14ac:dyDescent="0.25">
      <c r="A3841" t="s">
        <v>16</v>
      </c>
      <c r="B3841">
        <v>32737094</v>
      </c>
    </row>
    <row r="3842" spans="1:2" x14ac:dyDescent="0.25">
      <c r="A3842" t="s">
        <v>33</v>
      </c>
      <c r="B3842">
        <v>-23531725</v>
      </c>
    </row>
    <row r="3843" spans="1:2" x14ac:dyDescent="0.25">
      <c r="A3843" t="s">
        <v>2000</v>
      </c>
      <c r="B3843">
        <v>-11021306</v>
      </c>
    </row>
    <row r="3844" spans="1:2" x14ac:dyDescent="0.25">
      <c r="A3844" t="s">
        <v>2000</v>
      </c>
      <c r="B3844">
        <v>-43274337</v>
      </c>
    </row>
    <row r="3845" spans="1:2" x14ac:dyDescent="0.25">
      <c r="A3845" t="s">
        <v>2000</v>
      </c>
      <c r="B3845">
        <v>804690072</v>
      </c>
    </row>
    <row r="3846" spans="1:2" x14ac:dyDescent="0.25">
      <c r="A3846" t="s">
        <v>33</v>
      </c>
      <c r="B3846">
        <v>336475245</v>
      </c>
    </row>
    <row r="3847" spans="1:2" x14ac:dyDescent="0.25">
      <c r="A3847" t="s">
        <v>16</v>
      </c>
      <c r="B3847">
        <v>163997108</v>
      </c>
    </row>
    <row r="3848" spans="1:2" x14ac:dyDescent="0.25">
      <c r="A3848" t="s">
        <v>2000</v>
      </c>
      <c r="B3848">
        <v>258791257</v>
      </c>
    </row>
    <row r="3849" spans="1:2" x14ac:dyDescent="0.25">
      <c r="A3849" t="s">
        <v>337</v>
      </c>
      <c r="B3849">
        <v>464707738</v>
      </c>
    </row>
    <row r="3850" spans="1:2" x14ac:dyDescent="0.25">
      <c r="A3850" t="s">
        <v>33</v>
      </c>
      <c r="B3850">
        <v>1724806</v>
      </c>
    </row>
    <row r="3851" spans="1:2" x14ac:dyDescent="0.25">
      <c r="A3851" t="s">
        <v>448</v>
      </c>
      <c r="B3851">
        <v>316221</v>
      </c>
    </row>
    <row r="3852" spans="1:2" x14ac:dyDescent="0.25">
      <c r="A3852" t="s">
        <v>16</v>
      </c>
      <c r="B3852">
        <v>981586</v>
      </c>
    </row>
    <row r="3853" spans="1:2" x14ac:dyDescent="0.25">
      <c r="A3853" t="s">
        <v>16</v>
      </c>
      <c r="B3853">
        <v>5263646</v>
      </c>
    </row>
    <row r="3854" spans="1:2" x14ac:dyDescent="0.25">
      <c r="A3854" t="s">
        <v>33</v>
      </c>
      <c r="B3854">
        <v>427853320</v>
      </c>
    </row>
    <row r="3855" spans="1:2" x14ac:dyDescent="0.25">
      <c r="A3855" t="s">
        <v>22088</v>
      </c>
      <c r="B3855">
        <v>3007903</v>
      </c>
    </row>
    <row r="3856" spans="1:2" x14ac:dyDescent="0.25">
      <c r="A3856" t="s">
        <v>33</v>
      </c>
      <c r="B3856">
        <v>262891</v>
      </c>
    </row>
    <row r="3857" spans="1:2" x14ac:dyDescent="0.25">
      <c r="A3857" t="s">
        <v>16</v>
      </c>
      <c r="B3857">
        <v>4858869</v>
      </c>
    </row>
    <row r="3858" spans="1:2" x14ac:dyDescent="0.25">
      <c r="A3858" t="s">
        <v>16</v>
      </c>
      <c r="B3858">
        <v>3176880</v>
      </c>
    </row>
    <row r="3859" spans="1:2" x14ac:dyDescent="0.25">
      <c r="A3859" t="s">
        <v>2000</v>
      </c>
      <c r="B3859">
        <v>365717150</v>
      </c>
    </row>
    <row r="3860" spans="1:2" x14ac:dyDescent="0.25">
      <c r="A3860" t="s">
        <v>16</v>
      </c>
      <c r="B3860">
        <v>80989651</v>
      </c>
    </row>
    <row r="3861" spans="1:2" x14ac:dyDescent="0.25">
      <c r="A3861" t="s">
        <v>16</v>
      </c>
      <c r="B3861">
        <v>59876233</v>
      </c>
    </row>
    <row r="3862" spans="1:2" x14ac:dyDescent="0.25">
      <c r="A3862" t="s">
        <v>16</v>
      </c>
      <c r="B3862">
        <v>-2354893</v>
      </c>
    </row>
    <row r="3863" spans="1:2" x14ac:dyDescent="0.25">
      <c r="A3863" t="s">
        <v>16</v>
      </c>
      <c r="B3863">
        <v>13782896</v>
      </c>
    </row>
    <row r="3864" spans="1:2" x14ac:dyDescent="0.25">
      <c r="A3864" t="s">
        <v>33</v>
      </c>
      <c r="B3864">
        <v>881968171</v>
      </c>
    </row>
    <row r="3865" spans="1:2" x14ac:dyDescent="0.25">
      <c r="A3865" t="s">
        <v>16</v>
      </c>
      <c r="B3865">
        <v>50444482</v>
      </c>
    </row>
    <row r="3866" spans="1:2" x14ac:dyDescent="0.25">
      <c r="A3866" t="s">
        <v>16</v>
      </c>
      <c r="B3866">
        <v>30282296</v>
      </c>
    </row>
    <row r="3867" spans="1:2" x14ac:dyDescent="0.25">
      <c r="A3867" t="s">
        <v>2000</v>
      </c>
      <c r="B3867">
        <v>134935320</v>
      </c>
    </row>
    <row r="3868" spans="1:2" x14ac:dyDescent="0.25">
      <c r="A3868" t="s">
        <v>2000</v>
      </c>
      <c r="B3868">
        <v>192947037</v>
      </c>
    </row>
    <row r="3869" spans="1:2" x14ac:dyDescent="0.25">
      <c r="A3869" t="s">
        <v>16</v>
      </c>
      <c r="B3869">
        <v>28976270</v>
      </c>
    </row>
    <row r="3870" spans="1:2" x14ac:dyDescent="0.25">
      <c r="A3870" t="s">
        <v>2000</v>
      </c>
      <c r="B3870">
        <v>75818139</v>
      </c>
    </row>
    <row r="3871" spans="1:2" x14ac:dyDescent="0.25">
      <c r="A3871" t="s">
        <v>16</v>
      </c>
      <c r="B3871">
        <v>6766381</v>
      </c>
    </row>
    <row r="3872" spans="1:2" x14ac:dyDescent="0.25">
      <c r="A3872" t="s">
        <v>16</v>
      </c>
      <c r="B3872">
        <v>-1083377</v>
      </c>
    </row>
    <row r="3873" spans="1:2" x14ac:dyDescent="0.25">
      <c r="A3873" t="s">
        <v>16</v>
      </c>
      <c r="B3873">
        <v>-3096209</v>
      </c>
    </row>
    <row r="3874" spans="1:2" x14ac:dyDescent="0.25">
      <c r="A3874" t="s">
        <v>16</v>
      </c>
      <c r="B3874">
        <v>24322180</v>
      </c>
    </row>
    <row r="3875" spans="1:2" x14ac:dyDescent="0.25">
      <c r="A3875" t="s">
        <v>2000</v>
      </c>
      <c r="B3875">
        <v>-2998515</v>
      </c>
    </row>
    <row r="3876" spans="1:2" x14ac:dyDescent="0.25">
      <c r="A3876" t="s">
        <v>16</v>
      </c>
      <c r="B3876">
        <v>43063181</v>
      </c>
    </row>
    <row r="3877" spans="1:2" x14ac:dyDescent="0.25">
      <c r="A3877" t="s">
        <v>16</v>
      </c>
      <c r="B3877">
        <v>2082065</v>
      </c>
    </row>
    <row r="3878" spans="1:2" x14ac:dyDescent="0.25">
      <c r="A3878" t="s">
        <v>448</v>
      </c>
      <c r="B3878">
        <v>3834547</v>
      </c>
    </row>
    <row r="3879" spans="1:2" x14ac:dyDescent="0.25">
      <c r="A3879" t="s">
        <v>16</v>
      </c>
      <c r="B3879">
        <v>30787356</v>
      </c>
    </row>
    <row r="3880" spans="1:2" x14ac:dyDescent="0.25">
      <c r="A3880" t="s">
        <v>16</v>
      </c>
      <c r="B3880">
        <v>1764007</v>
      </c>
    </row>
    <row r="3881" spans="1:2" x14ac:dyDescent="0.25">
      <c r="A3881" t="s">
        <v>33</v>
      </c>
      <c r="B3881">
        <v>32776760</v>
      </c>
    </row>
    <row r="3882" spans="1:2" x14ac:dyDescent="0.25">
      <c r="A3882" t="s">
        <v>16</v>
      </c>
      <c r="B3882">
        <v>11767402</v>
      </c>
    </row>
    <row r="3883" spans="1:2" x14ac:dyDescent="0.25">
      <c r="A3883" t="s">
        <v>16</v>
      </c>
      <c r="B3883">
        <v>15747450</v>
      </c>
    </row>
    <row r="3884" spans="1:2" x14ac:dyDescent="0.25">
      <c r="A3884" t="s">
        <v>16</v>
      </c>
      <c r="B3884">
        <v>5393526</v>
      </c>
    </row>
    <row r="3885" spans="1:2" x14ac:dyDescent="0.25">
      <c r="A3885" t="s">
        <v>2000</v>
      </c>
      <c r="B3885">
        <v>135926552</v>
      </c>
    </row>
    <row r="3886" spans="1:2" x14ac:dyDescent="0.25">
      <c r="A3886" t="s">
        <v>16</v>
      </c>
      <c r="B3886">
        <v>67954044</v>
      </c>
    </row>
    <row r="3887" spans="1:2" x14ac:dyDescent="0.25">
      <c r="A3887" t="s">
        <v>16</v>
      </c>
      <c r="B3887">
        <v>6423030</v>
      </c>
    </row>
    <row r="3888" spans="1:2" x14ac:dyDescent="0.25">
      <c r="A3888" t="s">
        <v>16</v>
      </c>
      <c r="B3888">
        <v>69958</v>
      </c>
    </row>
    <row r="3889" spans="1:2" x14ac:dyDescent="0.25">
      <c r="A3889" t="s">
        <v>16</v>
      </c>
      <c r="B3889">
        <v>415900</v>
      </c>
    </row>
    <row r="3890" spans="1:2" x14ac:dyDescent="0.25">
      <c r="A3890" t="s">
        <v>2000</v>
      </c>
      <c r="B3890">
        <v>-10964808</v>
      </c>
    </row>
    <row r="3891" spans="1:2" x14ac:dyDescent="0.25">
      <c r="A3891" t="s">
        <v>16</v>
      </c>
      <c r="B3891">
        <v>20182223</v>
      </c>
    </row>
    <row r="3892" spans="1:2" x14ac:dyDescent="0.25">
      <c r="A3892" t="s">
        <v>8585</v>
      </c>
      <c r="B3892">
        <v>7640680</v>
      </c>
    </row>
    <row r="3893" spans="1:2" x14ac:dyDescent="0.25">
      <c r="A3893" t="s">
        <v>16</v>
      </c>
      <c r="B3893">
        <v>28049560</v>
      </c>
    </row>
    <row r="3894" spans="1:2" x14ac:dyDescent="0.25">
      <c r="A3894" t="s">
        <v>16</v>
      </c>
      <c r="B3894">
        <v>-190684</v>
      </c>
    </row>
    <row r="3895" spans="1:2" x14ac:dyDescent="0.25">
      <c r="A3895" t="s">
        <v>2709</v>
      </c>
      <c r="B3895">
        <v>1146059</v>
      </c>
    </row>
    <row r="3896" spans="1:2" x14ac:dyDescent="0.25">
      <c r="A3896" t="s">
        <v>448</v>
      </c>
      <c r="B3896">
        <v>270811</v>
      </c>
    </row>
    <row r="3897" spans="1:2" x14ac:dyDescent="0.25">
      <c r="A3897" t="s">
        <v>22088</v>
      </c>
      <c r="B3897">
        <v>41011434</v>
      </c>
    </row>
    <row r="3898" spans="1:2" x14ac:dyDescent="0.25">
      <c r="A3898" t="s">
        <v>16</v>
      </c>
      <c r="B3898">
        <v>-44357293</v>
      </c>
    </row>
    <row r="3899" spans="1:2" x14ac:dyDescent="0.25">
      <c r="A3899" t="s">
        <v>16</v>
      </c>
      <c r="B3899">
        <v>41752904</v>
      </c>
    </row>
    <row r="3900" spans="1:2" x14ac:dyDescent="0.25">
      <c r="A3900" t="s">
        <v>22088</v>
      </c>
      <c r="B3900">
        <v>-1319369</v>
      </c>
    </row>
    <row r="3901" spans="1:2" x14ac:dyDescent="0.25">
      <c r="A3901" t="s">
        <v>16</v>
      </c>
      <c r="B3901">
        <v>10653953</v>
      </c>
    </row>
    <row r="3902" spans="1:2" x14ac:dyDescent="0.25">
      <c r="A3902" t="s">
        <v>16</v>
      </c>
      <c r="B3902">
        <v>-4378408</v>
      </c>
    </row>
    <row r="3903" spans="1:2" x14ac:dyDescent="0.25">
      <c r="A3903" t="s">
        <v>2000</v>
      </c>
      <c r="B3903">
        <v>52487473</v>
      </c>
    </row>
    <row r="3904" spans="1:2" x14ac:dyDescent="0.25">
      <c r="A3904" t="s">
        <v>16</v>
      </c>
      <c r="B3904">
        <v>135388341</v>
      </c>
    </row>
    <row r="3905" spans="1:2" x14ac:dyDescent="0.25">
      <c r="A3905" t="s">
        <v>33</v>
      </c>
      <c r="B3905">
        <v>66053725</v>
      </c>
    </row>
    <row r="3906" spans="1:2" x14ac:dyDescent="0.25">
      <c r="A3906" t="s">
        <v>8585</v>
      </c>
      <c r="B3906">
        <v>704808</v>
      </c>
    </row>
    <row r="3907" spans="1:2" x14ac:dyDescent="0.25">
      <c r="A3907" t="s">
        <v>2000</v>
      </c>
      <c r="B3907">
        <v>49516304</v>
      </c>
    </row>
    <row r="3908" spans="1:2" x14ac:dyDescent="0.25">
      <c r="A3908" t="s">
        <v>33</v>
      </c>
      <c r="B3908">
        <v>-34682327</v>
      </c>
    </row>
    <row r="3909" spans="1:2" x14ac:dyDescent="0.25">
      <c r="A3909" t="s">
        <v>16</v>
      </c>
      <c r="B3909">
        <v>396897</v>
      </c>
    </row>
    <row r="3910" spans="1:2" x14ac:dyDescent="0.25">
      <c r="A3910" t="s">
        <v>2000</v>
      </c>
      <c r="B3910">
        <v>-80585</v>
      </c>
    </row>
    <row r="3911" spans="1:2" x14ac:dyDescent="0.25">
      <c r="A3911" t="s">
        <v>2000</v>
      </c>
      <c r="B3911">
        <v>169305509</v>
      </c>
    </row>
    <row r="3912" spans="1:2" x14ac:dyDescent="0.25">
      <c r="A3912" t="s">
        <v>16</v>
      </c>
      <c r="B3912">
        <v>264692268</v>
      </c>
    </row>
    <row r="3913" spans="1:2" x14ac:dyDescent="0.25">
      <c r="A3913" t="s">
        <v>16</v>
      </c>
      <c r="B3913">
        <v>46252154</v>
      </c>
    </row>
    <row r="3914" spans="1:2" x14ac:dyDescent="0.25">
      <c r="A3914" t="s">
        <v>16</v>
      </c>
      <c r="B3914">
        <v>11788161</v>
      </c>
    </row>
    <row r="3915" spans="1:2" x14ac:dyDescent="0.25">
      <c r="A3915" t="s">
        <v>16</v>
      </c>
      <c r="B3915">
        <v>39558115</v>
      </c>
    </row>
    <row r="3916" spans="1:2" x14ac:dyDescent="0.25">
      <c r="A3916" t="s">
        <v>16</v>
      </c>
      <c r="B3916">
        <v>-5580709</v>
      </c>
    </row>
    <row r="3917" spans="1:2" x14ac:dyDescent="0.25">
      <c r="A3917" t="s">
        <v>16</v>
      </c>
      <c r="B3917">
        <v>-19187271</v>
      </c>
    </row>
    <row r="3918" spans="1:2" x14ac:dyDescent="0.25">
      <c r="A3918" t="s">
        <v>16</v>
      </c>
      <c r="B3918">
        <v>-12699316</v>
      </c>
    </row>
    <row r="3919" spans="1:2" x14ac:dyDescent="0.25">
      <c r="A3919" t="s">
        <v>16</v>
      </c>
      <c r="B3919">
        <v>1318945</v>
      </c>
    </row>
    <row r="3920" spans="1:2" x14ac:dyDescent="0.25">
      <c r="A3920" t="s">
        <v>16</v>
      </c>
      <c r="B3920">
        <v>4427852</v>
      </c>
    </row>
    <row r="3921" spans="1:2" x14ac:dyDescent="0.25">
      <c r="A3921" t="s">
        <v>16</v>
      </c>
      <c r="B3921">
        <v>256995610</v>
      </c>
    </row>
    <row r="3922" spans="1:2" x14ac:dyDescent="0.25">
      <c r="A3922" t="s">
        <v>2000</v>
      </c>
      <c r="B3922">
        <v>25754228</v>
      </c>
    </row>
    <row r="3923" spans="1:2" x14ac:dyDescent="0.25">
      <c r="A3923" t="s">
        <v>2000</v>
      </c>
      <c r="B3923">
        <v>970676</v>
      </c>
    </row>
    <row r="3924" spans="1:2" x14ac:dyDescent="0.25">
      <c r="A3924" t="s">
        <v>16</v>
      </c>
      <c r="B3924">
        <v>10366360</v>
      </c>
    </row>
    <row r="3925" spans="1:2" x14ac:dyDescent="0.25">
      <c r="A3925" t="s">
        <v>16</v>
      </c>
      <c r="B3925">
        <v>-13309559</v>
      </c>
    </row>
    <row r="3926" spans="1:2" x14ac:dyDescent="0.25">
      <c r="A3926" t="s">
        <v>16</v>
      </c>
      <c r="B3926">
        <v>384098</v>
      </c>
    </row>
    <row r="3927" spans="1:2" x14ac:dyDescent="0.25">
      <c r="A3927" t="s">
        <v>2000</v>
      </c>
      <c r="B3927">
        <v>4634077</v>
      </c>
    </row>
    <row r="3928" spans="1:2" x14ac:dyDescent="0.25">
      <c r="A3928" t="s">
        <v>2000</v>
      </c>
      <c r="B3928">
        <v>-14085693</v>
      </c>
    </row>
    <row r="3929" spans="1:2" x14ac:dyDescent="0.25">
      <c r="A3929" t="s">
        <v>16</v>
      </c>
      <c r="B3929">
        <v>-4704794</v>
      </c>
    </row>
    <row r="3930" spans="1:2" x14ac:dyDescent="0.25">
      <c r="A3930" t="s">
        <v>2000</v>
      </c>
      <c r="B3930">
        <v>257325802</v>
      </c>
    </row>
    <row r="3931" spans="1:2" x14ac:dyDescent="0.25">
      <c r="A3931" t="s">
        <v>16</v>
      </c>
      <c r="B3931">
        <v>13642838</v>
      </c>
    </row>
    <row r="3932" spans="1:2" x14ac:dyDescent="0.25">
      <c r="A3932" t="s">
        <v>16</v>
      </c>
      <c r="B3932">
        <v>318451</v>
      </c>
    </row>
    <row r="3933" spans="1:2" x14ac:dyDescent="0.25">
      <c r="A3933" t="s">
        <v>16</v>
      </c>
      <c r="B3933">
        <v>39437847</v>
      </c>
    </row>
    <row r="3934" spans="1:2" x14ac:dyDescent="0.25">
      <c r="A3934" t="s">
        <v>16</v>
      </c>
      <c r="B3934">
        <v>7031529</v>
      </c>
    </row>
    <row r="3935" spans="1:2" x14ac:dyDescent="0.25">
      <c r="A3935" t="s">
        <v>337</v>
      </c>
      <c r="B3935">
        <v>21460850</v>
      </c>
    </row>
    <row r="3936" spans="1:2" x14ac:dyDescent="0.25">
      <c r="A3936" t="s">
        <v>2000</v>
      </c>
      <c r="B3936">
        <v>32780981</v>
      </c>
    </row>
    <row r="3937" spans="1:2" x14ac:dyDescent="0.25">
      <c r="A3937" t="s">
        <v>16</v>
      </c>
      <c r="B3937">
        <v>45080413</v>
      </c>
    </row>
    <row r="3938" spans="1:2" x14ac:dyDescent="0.25">
      <c r="A3938" t="s">
        <v>2000</v>
      </c>
      <c r="B3938">
        <v>-12256692</v>
      </c>
    </row>
    <row r="3939" spans="1:2" x14ac:dyDescent="0.25">
      <c r="A3939" t="s">
        <v>16</v>
      </c>
      <c r="B3939">
        <v>-10489348</v>
      </c>
    </row>
    <row r="3940" spans="1:2" x14ac:dyDescent="0.25">
      <c r="A3940" t="s">
        <v>448</v>
      </c>
      <c r="B3940">
        <v>765705</v>
      </c>
    </row>
    <row r="3941" spans="1:2" x14ac:dyDescent="0.25">
      <c r="A3941" t="s">
        <v>2000</v>
      </c>
      <c r="B3941">
        <v>-7368097</v>
      </c>
    </row>
    <row r="3942" spans="1:2" x14ac:dyDescent="0.25">
      <c r="A3942" t="s">
        <v>16</v>
      </c>
      <c r="B3942">
        <v>7310206</v>
      </c>
    </row>
    <row r="3943" spans="1:2" x14ac:dyDescent="0.25">
      <c r="A3943" t="s">
        <v>16</v>
      </c>
      <c r="B3943">
        <v>9013424</v>
      </c>
    </row>
    <row r="3944" spans="1:2" x14ac:dyDescent="0.25">
      <c r="A3944" t="s">
        <v>2000</v>
      </c>
      <c r="B3944">
        <v>345280904</v>
      </c>
    </row>
    <row r="3945" spans="1:2" x14ac:dyDescent="0.25">
      <c r="A3945" t="s">
        <v>337</v>
      </c>
      <c r="B3945">
        <v>139335153</v>
      </c>
    </row>
    <row r="3946" spans="1:2" x14ac:dyDescent="0.25">
      <c r="A3946" t="s">
        <v>2000</v>
      </c>
      <c r="B3946">
        <v>37498534</v>
      </c>
    </row>
    <row r="3947" spans="1:2" x14ac:dyDescent="0.25">
      <c r="A3947" t="s">
        <v>16</v>
      </c>
      <c r="B3947">
        <v>12102389</v>
      </c>
    </row>
    <row r="3948" spans="1:2" x14ac:dyDescent="0.25">
      <c r="A3948" t="s">
        <v>2000</v>
      </c>
      <c r="B3948">
        <v>51753202</v>
      </c>
    </row>
    <row r="3949" spans="1:2" x14ac:dyDescent="0.25">
      <c r="A3949" t="s">
        <v>16</v>
      </c>
      <c r="B3949">
        <v>257553595</v>
      </c>
    </row>
    <row r="3950" spans="1:2" x14ac:dyDescent="0.25">
      <c r="A3950" t="s">
        <v>16</v>
      </c>
      <c r="B3950">
        <v>45178561</v>
      </c>
    </row>
    <row r="3951" spans="1:2" x14ac:dyDescent="0.25">
      <c r="A3951" t="s">
        <v>16</v>
      </c>
      <c r="B3951">
        <v>112259</v>
      </c>
    </row>
    <row r="3952" spans="1:2" x14ac:dyDescent="0.25">
      <c r="A3952" t="s">
        <v>16</v>
      </c>
      <c r="B3952">
        <v>13381649</v>
      </c>
    </row>
    <row r="3953" spans="1:2" x14ac:dyDescent="0.25">
      <c r="A3953" t="s">
        <v>2000</v>
      </c>
      <c r="B3953">
        <v>28019048</v>
      </c>
    </row>
    <row r="3954" spans="1:2" x14ac:dyDescent="0.25">
      <c r="A3954" t="s">
        <v>2000</v>
      </c>
      <c r="B3954">
        <v>-51868170</v>
      </c>
    </row>
    <row r="3955" spans="1:2" x14ac:dyDescent="0.25">
      <c r="A3955" t="s">
        <v>16</v>
      </c>
      <c r="B3955">
        <v>15713204</v>
      </c>
    </row>
    <row r="3956" spans="1:2" x14ac:dyDescent="0.25">
      <c r="A3956" t="s">
        <v>2000</v>
      </c>
      <c r="B3956">
        <v>6937988</v>
      </c>
    </row>
    <row r="3957" spans="1:2" x14ac:dyDescent="0.25">
      <c r="A3957" t="s">
        <v>16</v>
      </c>
      <c r="B3957">
        <v>1574660</v>
      </c>
    </row>
    <row r="3958" spans="1:2" x14ac:dyDescent="0.25">
      <c r="A3958" t="s">
        <v>16</v>
      </c>
      <c r="B3958">
        <v>480653</v>
      </c>
    </row>
    <row r="3959" spans="1:2" x14ac:dyDescent="0.25">
      <c r="A3959" t="s">
        <v>33</v>
      </c>
      <c r="B3959">
        <v>-2239986</v>
      </c>
    </row>
    <row r="3960" spans="1:2" x14ac:dyDescent="0.25">
      <c r="A3960" t="s">
        <v>2000</v>
      </c>
      <c r="B3960">
        <v>-14676891</v>
      </c>
    </row>
    <row r="3961" spans="1:2" x14ac:dyDescent="0.25">
      <c r="A3961" t="s">
        <v>2000</v>
      </c>
      <c r="B3961">
        <v>123774679</v>
      </c>
    </row>
    <row r="3962" spans="1:2" x14ac:dyDescent="0.25">
      <c r="A3962" t="s">
        <v>16</v>
      </c>
      <c r="B3962">
        <v>11283740</v>
      </c>
    </row>
    <row r="3963" spans="1:2" x14ac:dyDescent="0.25">
      <c r="A3963" t="s">
        <v>16</v>
      </c>
      <c r="B3963">
        <v>-37665855</v>
      </c>
    </row>
    <row r="3964" spans="1:2" x14ac:dyDescent="0.25">
      <c r="A3964" t="s">
        <v>33</v>
      </c>
      <c r="B3964">
        <v>-55973582</v>
      </c>
    </row>
    <row r="3965" spans="1:2" x14ac:dyDescent="0.25">
      <c r="A3965" t="s">
        <v>2000</v>
      </c>
      <c r="B3965">
        <v>-9217324</v>
      </c>
    </row>
    <row r="3966" spans="1:2" x14ac:dyDescent="0.25">
      <c r="A3966" t="s">
        <v>16</v>
      </c>
      <c r="B3966">
        <v>50020092</v>
      </c>
    </row>
    <row r="3967" spans="1:2" x14ac:dyDescent="0.25">
      <c r="A3967" t="s">
        <v>16</v>
      </c>
      <c r="B3967">
        <v>-14118395</v>
      </c>
    </row>
    <row r="3968" spans="1:2" x14ac:dyDescent="0.25">
      <c r="A3968" t="s">
        <v>16</v>
      </c>
      <c r="B3968">
        <v>4931888</v>
      </c>
    </row>
    <row r="3969" spans="1:2" x14ac:dyDescent="0.25">
      <c r="A3969" t="s">
        <v>16</v>
      </c>
      <c r="B3969">
        <v>830286</v>
      </c>
    </row>
    <row r="3970" spans="1:2" x14ac:dyDescent="0.25">
      <c r="A3970" t="s">
        <v>2000</v>
      </c>
      <c r="B3970">
        <v>309220945</v>
      </c>
    </row>
    <row r="3971" spans="1:2" x14ac:dyDescent="0.25">
      <c r="A3971" t="s">
        <v>16</v>
      </c>
      <c r="B3971">
        <v>49371303</v>
      </c>
    </row>
    <row r="3972" spans="1:2" x14ac:dyDescent="0.25">
      <c r="A3972" t="s">
        <v>2000</v>
      </c>
      <c r="B3972">
        <v>118706809</v>
      </c>
    </row>
    <row r="3973" spans="1:2" x14ac:dyDescent="0.25">
      <c r="A3973" t="s">
        <v>2000</v>
      </c>
      <c r="B3973">
        <v>22756408</v>
      </c>
    </row>
    <row r="3974" spans="1:2" x14ac:dyDescent="0.25">
      <c r="A3974" t="s">
        <v>16</v>
      </c>
      <c r="B3974">
        <v>7008462</v>
      </c>
    </row>
    <row r="3975" spans="1:2" x14ac:dyDescent="0.25">
      <c r="A3975" t="s">
        <v>16</v>
      </c>
      <c r="B3975">
        <v>9391450</v>
      </c>
    </row>
    <row r="3976" spans="1:2" x14ac:dyDescent="0.25">
      <c r="A3976" t="s">
        <v>2000</v>
      </c>
      <c r="B3976">
        <v>-21305680</v>
      </c>
    </row>
    <row r="3977" spans="1:2" x14ac:dyDescent="0.25">
      <c r="A3977" t="s">
        <v>2000</v>
      </c>
      <c r="B3977">
        <v>18376292</v>
      </c>
    </row>
    <row r="3978" spans="1:2" x14ac:dyDescent="0.25">
      <c r="A3978" t="s">
        <v>16</v>
      </c>
      <c r="B3978">
        <v>-6597680</v>
      </c>
    </row>
    <row r="3979" spans="1:2" x14ac:dyDescent="0.25">
      <c r="A3979" t="s">
        <v>2709</v>
      </c>
      <c r="B3979">
        <v>2672527</v>
      </c>
    </row>
    <row r="3980" spans="1:2" x14ac:dyDescent="0.25">
      <c r="A3980" t="s">
        <v>16</v>
      </c>
      <c r="B3980">
        <v>90845033</v>
      </c>
    </row>
    <row r="3981" spans="1:2" x14ac:dyDescent="0.25">
      <c r="A3981" t="s">
        <v>2000</v>
      </c>
      <c r="B3981">
        <v>15689940</v>
      </c>
    </row>
    <row r="3982" spans="1:2" x14ac:dyDescent="0.25">
      <c r="A3982" t="s">
        <v>16</v>
      </c>
      <c r="B3982">
        <v>-3640020</v>
      </c>
    </row>
    <row r="3983" spans="1:2" x14ac:dyDescent="0.25">
      <c r="A3983" t="s">
        <v>16</v>
      </c>
      <c r="B3983">
        <v>14260537</v>
      </c>
    </row>
    <row r="3984" spans="1:2" x14ac:dyDescent="0.25">
      <c r="A3984" t="s">
        <v>16</v>
      </c>
      <c r="B3984">
        <v>3171098</v>
      </c>
    </row>
    <row r="3985" spans="1:2" x14ac:dyDescent="0.25">
      <c r="A3985" t="s">
        <v>16</v>
      </c>
      <c r="B3985">
        <v>-4421814</v>
      </c>
    </row>
    <row r="3986" spans="1:2" x14ac:dyDescent="0.25">
      <c r="A3986" t="s">
        <v>2000</v>
      </c>
      <c r="B3986">
        <v>-11804390</v>
      </c>
    </row>
    <row r="3987" spans="1:2" x14ac:dyDescent="0.25">
      <c r="A3987" t="s">
        <v>16</v>
      </c>
      <c r="B3987">
        <v>12806614</v>
      </c>
    </row>
    <row r="3988" spans="1:2" x14ac:dyDescent="0.25">
      <c r="A3988" t="s">
        <v>16</v>
      </c>
      <c r="B3988">
        <v>-28801887</v>
      </c>
    </row>
    <row r="3989" spans="1:2" x14ac:dyDescent="0.25">
      <c r="A3989" t="s">
        <v>2000</v>
      </c>
      <c r="B3989">
        <v>13287695</v>
      </c>
    </row>
    <row r="3990" spans="1:2" x14ac:dyDescent="0.25">
      <c r="A3990" t="s">
        <v>16</v>
      </c>
      <c r="B3990">
        <v>-43279825</v>
      </c>
    </row>
    <row r="3991" spans="1:2" x14ac:dyDescent="0.25">
      <c r="A3991" t="s">
        <v>2000</v>
      </c>
      <c r="B3991">
        <v>-21321087</v>
      </c>
    </row>
    <row r="3992" spans="1:2" x14ac:dyDescent="0.25">
      <c r="A3992" t="s">
        <v>337</v>
      </c>
      <c r="B3992">
        <v>72992536</v>
      </c>
    </row>
    <row r="3993" spans="1:2" x14ac:dyDescent="0.25">
      <c r="A3993" t="s">
        <v>448</v>
      </c>
      <c r="B3993">
        <v>15571</v>
      </c>
    </row>
    <row r="3994" spans="1:2" x14ac:dyDescent="0.25">
      <c r="A3994" t="s">
        <v>2000</v>
      </c>
      <c r="B3994">
        <v>101069860</v>
      </c>
    </row>
    <row r="3995" spans="1:2" x14ac:dyDescent="0.25">
      <c r="A3995" t="s">
        <v>2000</v>
      </c>
      <c r="B3995">
        <v>275780809</v>
      </c>
    </row>
    <row r="3996" spans="1:2" x14ac:dyDescent="0.25">
      <c r="A3996" t="s">
        <v>2000</v>
      </c>
      <c r="B3996">
        <v>4086706</v>
      </c>
    </row>
    <row r="3997" spans="1:2" x14ac:dyDescent="0.25">
      <c r="A3997" t="s">
        <v>2000</v>
      </c>
      <c r="B3997">
        <v>25005691</v>
      </c>
    </row>
    <row r="3998" spans="1:2" x14ac:dyDescent="0.25">
      <c r="A3998" t="s">
        <v>16</v>
      </c>
      <c r="B3998">
        <v>5112895</v>
      </c>
    </row>
    <row r="3999" spans="1:2" x14ac:dyDescent="0.25">
      <c r="A3999" t="s">
        <v>2000</v>
      </c>
      <c r="B3999">
        <v>159703340</v>
      </c>
    </row>
    <row r="4000" spans="1:2" x14ac:dyDescent="0.25">
      <c r="A4000" t="s">
        <v>2000</v>
      </c>
      <c r="B4000">
        <v>-6380391</v>
      </c>
    </row>
    <row r="4001" spans="1:2" x14ac:dyDescent="0.25">
      <c r="A4001" t="s">
        <v>2709</v>
      </c>
      <c r="B4001">
        <v>1460687</v>
      </c>
    </row>
    <row r="4002" spans="1:2" x14ac:dyDescent="0.25">
      <c r="A4002" t="s">
        <v>2000</v>
      </c>
      <c r="B4002">
        <v>-18823268</v>
      </c>
    </row>
    <row r="4003" spans="1:2" x14ac:dyDescent="0.25">
      <c r="A4003" t="s">
        <v>16</v>
      </c>
      <c r="B4003">
        <v>-5465628</v>
      </c>
    </row>
    <row r="4004" spans="1:2" x14ac:dyDescent="0.25">
      <c r="A4004" t="s">
        <v>16</v>
      </c>
      <c r="B4004">
        <v>51468985</v>
      </c>
    </row>
    <row r="4005" spans="1:2" x14ac:dyDescent="0.25">
      <c r="A4005" t="s">
        <v>2000</v>
      </c>
      <c r="B4005">
        <v>262211740</v>
      </c>
    </row>
    <row r="4006" spans="1:2" x14ac:dyDescent="0.25">
      <c r="A4006" t="s">
        <v>2000</v>
      </c>
      <c r="B4006">
        <v>-2099634</v>
      </c>
    </row>
    <row r="4007" spans="1:2" x14ac:dyDescent="0.25">
      <c r="A4007" t="s">
        <v>2000</v>
      </c>
      <c r="B4007">
        <v>-10076239</v>
      </c>
    </row>
    <row r="4008" spans="1:2" x14ac:dyDescent="0.25">
      <c r="A4008" t="s">
        <v>2000</v>
      </c>
      <c r="B4008">
        <v>92307673</v>
      </c>
    </row>
    <row r="4009" spans="1:2" x14ac:dyDescent="0.25">
      <c r="A4009" t="s">
        <v>16</v>
      </c>
      <c r="B4009">
        <v>26467960</v>
      </c>
    </row>
    <row r="4010" spans="1:2" x14ac:dyDescent="0.25">
      <c r="A4010" t="s">
        <v>2000</v>
      </c>
      <c r="B4010">
        <v>-20750706</v>
      </c>
    </row>
    <row r="4011" spans="1:2" x14ac:dyDescent="0.25">
      <c r="A4011" t="s">
        <v>2000</v>
      </c>
      <c r="B4011">
        <v>-7992102</v>
      </c>
    </row>
    <row r="4012" spans="1:2" x14ac:dyDescent="0.25">
      <c r="A4012" t="s">
        <v>16</v>
      </c>
      <c r="B4012">
        <v>29958599</v>
      </c>
    </row>
    <row r="4013" spans="1:2" x14ac:dyDescent="0.25">
      <c r="A4013" t="s">
        <v>16</v>
      </c>
      <c r="B4013">
        <v>-23284394</v>
      </c>
    </row>
    <row r="4014" spans="1:2" x14ac:dyDescent="0.25">
      <c r="A4014" t="s">
        <v>33</v>
      </c>
      <c r="B4014">
        <v>112934180</v>
      </c>
    </row>
    <row r="4015" spans="1:2" x14ac:dyDescent="0.25">
      <c r="A4015" t="s">
        <v>2000</v>
      </c>
      <c r="B4015">
        <v>-24133985</v>
      </c>
    </row>
    <row r="4016" spans="1:2" x14ac:dyDescent="0.25">
      <c r="A4016" t="s">
        <v>2000</v>
      </c>
      <c r="B4016">
        <v>-21535869</v>
      </c>
    </row>
    <row r="4017" spans="1:2" x14ac:dyDescent="0.25">
      <c r="A4017" t="s">
        <v>2000</v>
      </c>
      <c r="B4017">
        <v>-872978</v>
      </c>
    </row>
    <row r="4018" spans="1:2" x14ac:dyDescent="0.25">
      <c r="A4018" t="s">
        <v>16</v>
      </c>
      <c r="B4018">
        <v>12430766</v>
      </c>
    </row>
    <row r="4019" spans="1:2" x14ac:dyDescent="0.25">
      <c r="A4019" t="s">
        <v>33</v>
      </c>
      <c r="B4019">
        <v>-6365346</v>
      </c>
    </row>
    <row r="4020" spans="1:2" x14ac:dyDescent="0.25">
      <c r="A4020" t="s">
        <v>2000</v>
      </c>
      <c r="B4020">
        <v>22186502</v>
      </c>
    </row>
    <row r="4021" spans="1:2" x14ac:dyDescent="0.25">
      <c r="A4021" t="s">
        <v>33</v>
      </c>
      <c r="B4021">
        <v>8057552</v>
      </c>
    </row>
    <row r="4022" spans="1:2" x14ac:dyDescent="0.25">
      <c r="A4022" t="s">
        <v>16</v>
      </c>
      <c r="B4022">
        <v>96220678</v>
      </c>
    </row>
    <row r="4023" spans="1:2" x14ac:dyDescent="0.25">
      <c r="A4023" t="s">
        <v>2000</v>
      </c>
      <c r="B4023">
        <v>59728529</v>
      </c>
    </row>
    <row r="4024" spans="1:2" x14ac:dyDescent="0.25">
      <c r="A4024" t="s">
        <v>2000</v>
      </c>
      <c r="B4024">
        <v>-3686417</v>
      </c>
    </row>
    <row r="4025" spans="1:2" x14ac:dyDescent="0.25">
      <c r="A4025" t="s">
        <v>2000</v>
      </c>
      <c r="B4025">
        <v>-37236260</v>
      </c>
    </row>
    <row r="4026" spans="1:2" x14ac:dyDescent="0.25">
      <c r="A4026" t="s">
        <v>2000</v>
      </c>
      <c r="B4026">
        <v>-14227553</v>
      </c>
    </row>
    <row r="4027" spans="1:2" x14ac:dyDescent="0.25">
      <c r="A4027" t="s">
        <v>33</v>
      </c>
      <c r="B4027">
        <v>140687492</v>
      </c>
    </row>
    <row r="4028" spans="1:2" x14ac:dyDescent="0.25">
      <c r="A4028" t="s">
        <v>16</v>
      </c>
      <c r="B4028">
        <v>-12679607</v>
      </c>
    </row>
    <row r="4029" spans="1:2" x14ac:dyDescent="0.25">
      <c r="A4029" t="s">
        <v>16</v>
      </c>
      <c r="B4029">
        <v>-13989168</v>
      </c>
    </row>
    <row r="4030" spans="1:2" x14ac:dyDescent="0.25">
      <c r="A4030" t="s">
        <v>2000</v>
      </c>
      <c r="B4030">
        <v>-10023765</v>
      </c>
    </row>
    <row r="4031" spans="1:2" x14ac:dyDescent="0.25">
      <c r="A4031" t="s">
        <v>2000</v>
      </c>
      <c r="B4031">
        <v>38191134</v>
      </c>
    </row>
    <row r="4032" spans="1:2" x14ac:dyDescent="0.25">
      <c r="A4032" t="s">
        <v>33</v>
      </c>
      <c r="B4032">
        <v>18288674</v>
      </c>
    </row>
    <row r="4033" spans="1:2" x14ac:dyDescent="0.25">
      <c r="A4033" t="s">
        <v>2000</v>
      </c>
      <c r="B4033">
        <v>-67377635</v>
      </c>
    </row>
    <row r="4034" spans="1:2" x14ac:dyDescent="0.25">
      <c r="A4034" t="s">
        <v>16</v>
      </c>
      <c r="B4034">
        <v>7684136</v>
      </c>
    </row>
    <row r="4035" spans="1:2" x14ac:dyDescent="0.25">
      <c r="A4035" t="s">
        <v>2000</v>
      </c>
      <c r="B4035">
        <v>-7466198</v>
      </c>
    </row>
    <row r="4036" spans="1:2" x14ac:dyDescent="0.25">
      <c r="A4036" t="s">
        <v>16</v>
      </c>
      <c r="B4036">
        <v>3229331</v>
      </c>
    </row>
    <row r="4037" spans="1:2" x14ac:dyDescent="0.25">
      <c r="A4037" t="s">
        <v>33</v>
      </c>
      <c r="B4037">
        <v>106104344</v>
      </c>
    </row>
    <row r="4038" spans="1:2" x14ac:dyDescent="0.25">
      <c r="A4038" t="s">
        <v>2000</v>
      </c>
      <c r="B4038">
        <v>14272752</v>
      </c>
    </row>
    <row r="4039" spans="1:2" x14ac:dyDescent="0.25">
      <c r="A4039" t="s">
        <v>16</v>
      </c>
      <c r="B4039">
        <v>343028</v>
      </c>
    </row>
    <row r="4040" spans="1:2" x14ac:dyDescent="0.25">
      <c r="A4040" t="s">
        <v>2000</v>
      </c>
      <c r="B4040">
        <v>-39255262</v>
      </c>
    </row>
    <row r="4041" spans="1:2" x14ac:dyDescent="0.25">
      <c r="A4041" t="s">
        <v>16</v>
      </c>
      <c r="B4041">
        <v>6077882</v>
      </c>
    </row>
    <row r="4042" spans="1:2" x14ac:dyDescent="0.25">
      <c r="A4042" t="s">
        <v>16</v>
      </c>
      <c r="B4042">
        <v>-7621147</v>
      </c>
    </row>
    <row r="4043" spans="1:2" x14ac:dyDescent="0.25">
      <c r="A4043" t="s">
        <v>2000</v>
      </c>
      <c r="B4043">
        <v>-12700859</v>
      </c>
    </row>
    <row r="4044" spans="1:2" x14ac:dyDescent="0.25">
      <c r="A4044" t="s">
        <v>2000</v>
      </c>
      <c r="B4044">
        <v>-16728334</v>
      </c>
    </row>
    <row r="4045" spans="1:2" x14ac:dyDescent="0.25">
      <c r="A4045" t="s">
        <v>2000</v>
      </c>
      <c r="B4045">
        <v>853495095</v>
      </c>
    </row>
    <row r="4046" spans="1:2" x14ac:dyDescent="0.25">
      <c r="A4046" t="s">
        <v>16</v>
      </c>
      <c r="B4046">
        <v>30680793</v>
      </c>
    </row>
    <row r="4047" spans="1:2" x14ac:dyDescent="0.25">
      <c r="A4047" t="s">
        <v>16</v>
      </c>
      <c r="B4047">
        <v>85072577</v>
      </c>
    </row>
    <row r="4048" spans="1:2" x14ac:dyDescent="0.25">
      <c r="A4048" t="s">
        <v>2000</v>
      </c>
      <c r="B4048">
        <v>300114312</v>
      </c>
    </row>
    <row r="4049" spans="1:2" x14ac:dyDescent="0.25">
      <c r="A4049" t="s">
        <v>16</v>
      </c>
      <c r="B4049">
        <v>2407992</v>
      </c>
    </row>
    <row r="4050" spans="1:2" x14ac:dyDescent="0.25">
      <c r="A4050" t="s">
        <v>2000</v>
      </c>
      <c r="B4050">
        <v>154034224</v>
      </c>
    </row>
    <row r="4051" spans="1:2" x14ac:dyDescent="0.25">
      <c r="A4051" t="s">
        <v>2000</v>
      </c>
      <c r="B4051">
        <v>146395557</v>
      </c>
    </row>
    <row r="4052" spans="1:2" x14ac:dyDescent="0.25">
      <c r="A4052" t="s">
        <v>16</v>
      </c>
      <c r="B4052">
        <v>64790996</v>
      </c>
    </row>
    <row r="4053" spans="1:2" x14ac:dyDescent="0.25">
      <c r="A4053" t="s">
        <v>16</v>
      </c>
      <c r="B4053">
        <v>1007747</v>
      </c>
    </row>
    <row r="4054" spans="1:2" x14ac:dyDescent="0.25">
      <c r="A4054" t="s">
        <v>16</v>
      </c>
      <c r="B4054">
        <v>101001478</v>
      </c>
    </row>
    <row r="4055" spans="1:2" x14ac:dyDescent="0.25">
      <c r="A4055" t="s">
        <v>2000</v>
      </c>
      <c r="B4055">
        <v>40395048</v>
      </c>
    </row>
    <row r="4056" spans="1:2" x14ac:dyDescent="0.25">
      <c r="A4056" t="s">
        <v>16</v>
      </c>
      <c r="B4056">
        <v>13801173</v>
      </c>
    </row>
    <row r="4057" spans="1:2" x14ac:dyDescent="0.25">
      <c r="A4057" t="s">
        <v>2000</v>
      </c>
      <c r="B4057">
        <v>25382911</v>
      </c>
    </row>
    <row r="4058" spans="1:2" x14ac:dyDescent="0.25">
      <c r="A4058" t="s">
        <v>16</v>
      </c>
      <c r="B4058">
        <v>21107578</v>
      </c>
    </row>
    <row r="4059" spans="1:2" x14ac:dyDescent="0.25">
      <c r="A4059" t="s">
        <v>16</v>
      </c>
      <c r="B4059">
        <v>77720385</v>
      </c>
    </row>
    <row r="4060" spans="1:2" x14ac:dyDescent="0.25">
      <c r="A4060" t="s">
        <v>2000</v>
      </c>
      <c r="B4060">
        <v>256372926</v>
      </c>
    </row>
    <row r="4061" spans="1:2" x14ac:dyDescent="0.25">
      <c r="A4061" t="s">
        <v>448</v>
      </c>
      <c r="B4061">
        <v>5427830</v>
      </c>
    </row>
    <row r="4062" spans="1:2" x14ac:dyDescent="0.25">
      <c r="A4062" t="s">
        <v>16</v>
      </c>
      <c r="B4062">
        <v>18932055</v>
      </c>
    </row>
    <row r="4063" spans="1:2" x14ac:dyDescent="0.25">
      <c r="A4063" t="s">
        <v>16</v>
      </c>
      <c r="B4063">
        <v>-1953939</v>
      </c>
    </row>
    <row r="4064" spans="1:2" x14ac:dyDescent="0.25">
      <c r="A4064" t="s">
        <v>16</v>
      </c>
      <c r="B4064">
        <v>1758689</v>
      </c>
    </row>
    <row r="4065" spans="1:2" x14ac:dyDescent="0.25">
      <c r="A4065" t="s">
        <v>16</v>
      </c>
      <c r="B4065">
        <v>93772504</v>
      </c>
    </row>
    <row r="4066" spans="1:2" x14ac:dyDescent="0.25">
      <c r="A4066" t="s">
        <v>33</v>
      </c>
      <c r="B4066">
        <v>324257136</v>
      </c>
    </row>
    <row r="4067" spans="1:2" x14ac:dyDescent="0.25">
      <c r="A4067" t="s">
        <v>2000</v>
      </c>
      <c r="B4067">
        <v>83846072</v>
      </c>
    </row>
    <row r="4068" spans="1:2" x14ac:dyDescent="0.25">
      <c r="A4068" t="s">
        <v>2000</v>
      </c>
      <c r="B4068">
        <v>37562976</v>
      </c>
    </row>
    <row r="4069" spans="1:2" x14ac:dyDescent="0.25">
      <c r="A4069" t="s">
        <v>16</v>
      </c>
      <c r="B4069">
        <v>1692272</v>
      </c>
    </row>
    <row r="4070" spans="1:2" x14ac:dyDescent="0.25">
      <c r="A4070" t="s">
        <v>16</v>
      </c>
      <c r="B4070">
        <v>-6154304</v>
      </c>
    </row>
    <row r="4071" spans="1:2" x14ac:dyDescent="0.25">
      <c r="A4071" t="s">
        <v>33</v>
      </c>
      <c r="B4071">
        <v>779602366</v>
      </c>
    </row>
    <row r="4072" spans="1:2" x14ac:dyDescent="0.25">
      <c r="A4072" t="s">
        <v>448</v>
      </c>
      <c r="B4072">
        <v>6479328</v>
      </c>
    </row>
    <row r="4073" spans="1:2" x14ac:dyDescent="0.25">
      <c r="A4073" t="s">
        <v>16</v>
      </c>
      <c r="B4073">
        <v>-14631783</v>
      </c>
    </row>
    <row r="4074" spans="1:2" x14ac:dyDescent="0.25">
      <c r="A4074" t="s">
        <v>16</v>
      </c>
      <c r="B4074">
        <v>44298474</v>
      </c>
    </row>
    <row r="4075" spans="1:2" x14ac:dyDescent="0.25">
      <c r="A4075" t="s">
        <v>2000</v>
      </c>
      <c r="B4075">
        <v>15527914</v>
      </c>
    </row>
    <row r="4076" spans="1:2" x14ac:dyDescent="0.25">
      <c r="A4076" t="s">
        <v>33</v>
      </c>
      <c r="B4076">
        <v>10217411</v>
      </c>
    </row>
    <row r="4077" spans="1:2" x14ac:dyDescent="0.25">
      <c r="A4077" t="s">
        <v>448</v>
      </c>
      <c r="B4077">
        <v>8690168</v>
      </c>
    </row>
    <row r="4078" spans="1:2" x14ac:dyDescent="0.25">
      <c r="A4078" t="s">
        <v>16</v>
      </c>
      <c r="B4078">
        <v>3633509</v>
      </c>
    </row>
    <row r="4079" spans="1:2" x14ac:dyDescent="0.25">
      <c r="A4079" t="s">
        <v>2000</v>
      </c>
      <c r="B4079">
        <v>686025036</v>
      </c>
    </row>
    <row r="4080" spans="1:2" x14ac:dyDescent="0.25">
      <c r="A4080" t="s">
        <v>33</v>
      </c>
      <c r="B4080">
        <v>193144151</v>
      </c>
    </row>
    <row r="4081" spans="1:2" x14ac:dyDescent="0.25">
      <c r="A4081" t="s">
        <v>33</v>
      </c>
      <c r="B4081">
        <v>35694916</v>
      </c>
    </row>
    <row r="4082" spans="1:2" x14ac:dyDescent="0.25">
      <c r="A4082" t="s">
        <v>16</v>
      </c>
      <c r="B4082">
        <v>-324286</v>
      </c>
    </row>
    <row r="4083" spans="1:2" x14ac:dyDescent="0.25">
      <c r="A4083" t="s">
        <v>2000</v>
      </c>
      <c r="B4083">
        <v>10867586</v>
      </c>
    </row>
    <row r="4084" spans="1:2" x14ac:dyDescent="0.25">
      <c r="A4084" t="s">
        <v>16</v>
      </c>
      <c r="B4084">
        <v>3904766</v>
      </c>
    </row>
    <row r="4085" spans="1:2" x14ac:dyDescent="0.25">
      <c r="A4085" t="s">
        <v>16</v>
      </c>
      <c r="B4085">
        <v>2801397</v>
      </c>
    </row>
    <row r="4086" spans="1:2" x14ac:dyDescent="0.25">
      <c r="A4086" t="s">
        <v>16</v>
      </c>
      <c r="B4086">
        <v>33272835</v>
      </c>
    </row>
    <row r="4087" spans="1:2" x14ac:dyDescent="0.25">
      <c r="A4087" t="s">
        <v>16</v>
      </c>
      <c r="B4087">
        <v>131196298</v>
      </c>
    </row>
    <row r="4088" spans="1:2" x14ac:dyDescent="0.25">
      <c r="A4088" t="s">
        <v>16</v>
      </c>
      <c r="B4088">
        <v>67758770</v>
      </c>
    </row>
    <row r="4089" spans="1:2" x14ac:dyDescent="0.25">
      <c r="A4089" t="s">
        <v>2000</v>
      </c>
      <c r="B4089">
        <v>261776732</v>
      </c>
    </row>
    <row r="4090" spans="1:2" x14ac:dyDescent="0.25">
      <c r="A4090" t="s">
        <v>33</v>
      </c>
      <c r="B4090">
        <v>-29958637</v>
      </c>
    </row>
    <row r="4091" spans="1:2" x14ac:dyDescent="0.25">
      <c r="A4091" t="s">
        <v>16</v>
      </c>
      <c r="B4091">
        <v>40374915</v>
      </c>
    </row>
    <row r="4092" spans="1:2" x14ac:dyDescent="0.25">
      <c r="A4092" t="s">
        <v>337</v>
      </c>
      <c r="B4092">
        <v>42563539</v>
      </c>
    </row>
    <row r="4093" spans="1:2" x14ac:dyDescent="0.25">
      <c r="A4093" t="s">
        <v>16</v>
      </c>
      <c r="B4093">
        <v>201875078</v>
      </c>
    </row>
    <row r="4094" spans="1:2" x14ac:dyDescent="0.25">
      <c r="A4094" t="s">
        <v>2000</v>
      </c>
      <c r="B4094">
        <v>201348933</v>
      </c>
    </row>
    <row r="4095" spans="1:2" x14ac:dyDescent="0.25">
      <c r="A4095" t="s">
        <v>2000</v>
      </c>
      <c r="B4095">
        <v>100549455</v>
      </c>
    </row>
    <row r="4096" spans="1:2" x14ac:dyDescent="0.25">
      <c r="A4096" t="s">
        <v>2000</v>
      </c>
      <c r="B4096">
        <v>66244770</v>
      </c>
    </row>
    <row r="4097" spans="1:2" x14ac:dyDescent="0.25">
      <c r="A4097" t="s">
        <v>16</v>
      </c>
      <c r="B4097">
        <v>75834556</v>
      </c>
    </row>
    <row r="4098" spans="1:2" x14ac:dyDescent="0.25">
      <c r="A4098" t="s">
        <v>16</v>
      </c>
      <c r="B4098">
        <v>3116526</v>
      </c>
    </row>
    <row r="4099" spans="1:2" x14ac:dyDescent="0.25">
      <c r="A4099" t="s">
        <v>2000</v>
      </c>
      <c r="B4099">
        <v>5672284</v>
      </c>
    </row>
    <row r="4100" spans="1:2" x14ac:dyDescent="0.25">
      <c r="A4100" t="s">
        <v>16</v>
      </c>
      <c r="B4100">
        <v>-16926802</v>
      </c>
    </row>
    <row r="4101" spans="1:2" x14ac:dyDescent="0.25">
      <c r="A4101" t="s">
        <v>16</v>
      </c>
      <c r="B4101">
        <v>6133747</v>
      </c>
    </row>
    <row r="4102" spans="1:2" x14ac:dyDescent="0.25">
      <c r="A4102" t="s">
        <v>33</v>
      </c>
      <c r="B4102">
        <v>-6348538</v>
      </c>
    </row>
    <row r="4103" spans="1:2" x14ac:dyDescent="0.25">
      <c r="A4103" t="s">
        <v>16</v>
      </c>
      <c r="B4103">
        <v>42426583</v>
      </c>
    </row>
    <row r="4104" spans="1:2" x14ac:dyDescent="0.25">
      <c r="A4104" t="s">
        <v>16</v>
      </c>
      <c r="B4104">
        <v>-2325876</v>
      </c>
    </row>
    <row r="4105" spans="1:2" x14ac:dyDescent="0.25">
      <c r="A4105" t="s">
        <v>16</v>
      </c>
      <c r="B4105">
        <v>5304609</v>
      </c>
    </row>
    <row r="4106" spans="1:2" x14ac:dyDescent="0.25">
      <c r="A4106" t="s">
        <v>16</v>
      </c>
      <c r="B4106">
        <v>84837138</v>
      </c>
    </row>
    <row r="4107" spans="1:2" x14ac:dyDescent="0.25">
      <c r="A4107" t="s">
        <v>16</v>
      </c>
      <c r="B4107">
        <v>3013805</v>
      </c>
    </row>
    <row r="4108" spans="1:2" x14ac:dyDescent="0.25">
      <c r="A4108" t="s">
        <v>16</v>
      </c>
      <c r="B4108">
        <v>3559226</v>
      </c>
    </row>
    <row r="4109" spans="1:2" x14ac:dyDescent="0.25">
      <c r="A4109" t="s">
        <v>16</v>
      </c>
      <c r="B4109">
        <v>239183</v>
      </c>
    </row>
    <row r="4110" spans="1:2" x14ac:dyDescent="0.25">
      <c r="A4110" t="s">
        <v>16</v>
      </c>
      <c r="B4110">
        <v>-6752911</v>
      </c>
    </row>
    <row r="4111" spans="1:2" x14ac:dyDescent="0.25">
      <c r="A4111" t="s">
        <v>337</v>
      </c>
      <c r="B4111">
        <v>58693537</v>
      </c>
    </row>
    <row r="4112" spans="1:2" x14ac:dyDescent="0.25">
      <c r="A4112" t="s">
        <v>16</v>
      </c>
      <c r="B4112">
        <v>-2080802</v>
      </c>
    </row>
    <row r="4113" spans="1:2" x14ac:dyDescent="0.25">
      <c r="A4113" t="s">
        <v>16</v>
      </c>
      <c r="B4113">
        <v>-3436289</v>
      </c>
    </row>
    <row r="4114" spans="1:2" x14ac:dyDescent="0.25">
      <c r="A4114" t="s">
        <v>2000</v>
      </c>
      <c r="B4114">
        <v>3818449</v>
      </c>
    </row>
    <row r="4115" spans="1:2" x14ac:dyDescent="0.25">
      <c r="A4115" t="s">
        <v>2000</v>
      </c>
      <c r="B4115">
        <v>4777790</v>
      </c>
    </row>
    <row r="4116" spans="1:2" x14ac:dyDescent="0.25">
      <c r="A4116" t="s">
        <v>33</v>
      </c>
      <c r="B4116">
        <v>3009625</v>
      </c>
    </row>
    <row r="4117" spans="1:2" x14ac:dyDescent="0.25">
      <c r="A4117" t="s">
        <v>16</v>
      </c>
      <c r="B4117">
        <v>149079546</v>
      </c>
    </row>
    <row r="4118" spans="1:2" x14ac:dyDescent="0.25">
      <c r="A4118" t="s">
        <v>2000</v>
      </c>
      <c r="B4118">
        <v>22928932</v>
      </c>
    </row>
    <row r="4119" spans="1:2" x14ac:dyDescent="0.25">
      <c r="A4119" t="s">
        <v>16</v>
      </c>
      <c r="B4119">
        <v>40223306</v>
      </c>
    </row>
    <row r="4120" spans="1:2" x14ac:dyDescent="0.25">
      <c r="A4120" t="s">
        <v>2709</v>
      </c>
      <c r="B4120">
        <v>-1314392</v>
      </c>
    </row>
    <row r="4121" spans="1:2" x14ac:dyDescent="0.25">
      <c r="A4121" t="s">
        <v>16</v>
      </c>
      <c r="B4121">
        <v>-4191059</v>
      </c>
    </row>
    <row r="4122" spans="1:2" x14ac:dyDescent="0.25">
      <c r="A4122" t="s">
        <v>16</v>
      </c>
      <c r="B4122">
        <v>772336</v>
      </c>
    </row>
    <row r="4123" spans="1:2" x14ac:dyDescent="0.25">
      <c r="A4123" t="s">
        <v>16</v>
      </c>
      <c r="B4123">
        <v>69984862</v>
      </c>
    </row>
    <row r="4124" spans="1:2" x14ac:dyDescent="0.25">
      <c r="A4124" t="s">
        <v>2000</v>
      </c>
      <c r="B4124">
        <v>336247917</v>
      </c>
    </row>
    <row r="4125" spans="1:2" x14ac:dyDescent="0.25">
      <c r="A4125" t="s">
        <v>16</v>
      </c>
      <c r="B4125">
        <v>69137784</v>
      </c>
    </row>
    <row r="4126" spans="1:2" x14ac:dyDescent="0.25">
      <c r="A4126" t="s">
        <v>16</v>
      </c>
      <c r="B4126">
        <v>101010032</v>
      </c>
    </row>
    <row r="4127" spans="1:2" x14ac:dyDescent="0.25">
      <c r="A4127" t="s">
        <v>33</v>
      </c>
      <c r="B4127">
        <v>128027976</v>
      </c>
    </row>
    <row r="4128" spans="1:2" x14ac:dyDescent="0.25">
      <c r="A4128" t="s">
        <v>2000</v>
      </c>
      <c r="B4128">
        <v>-34283874</v>
      </c>
    </row>
    <row r="4129" spans="1:2" x14ac:dyDescent="0.25">
      <c r="A4129" t="s">
        <v>16</v>
      </c>
      <c r="B4129">
        <v>157876</v>
      </c>
    </row>
    <row r="4130" spans="1:2" x14ac:dyDescent="0.25">
      <c r="A4130" t="s">
        <v>33</v>
      </c>
      <c r="B4130">
        <v>363744044</v>
      </c>
    </row>
    <row r="4131" spans="1:2" x14ac:dyDescent="0.25">
      <c r="A4131" t="s">
        <v>2000</v>
      </c>
      <c r="B4131">
        <v>76585828</v>
      </c>
    </row>
    <row r="4132" spans="1:2" x14ac:dyDescent="0.25">
      <c r="A4132" t="s">
        <v>16</v>
      </c>
      <c r="B4132">
        <v>7832822</v>
      </c>
    </row>
    <row r="4133" spans="1:2" x14ac:dyDescent="0.25">
      <c r="A4133" t="s">
        <v>33</v>
      </c>
      <c r="B4133">
        <v>4344615</v>
      </c>
    </row>
    <row r="4134" spans="1:2" x14ac:dyDescent="0.25">
      <c r="A4134" t="s">
        <v>16</v>
      </c>
      <c r="B4134">
        <v>-235651</v>
      </c>
    </row>
    <row r="4135" spans="1:2" x14ac:dyDescent="0.25">
      <c r="A4135" t="s">
        <v>16</v>
      </c>
      <c r="B4135">
        <v>-4295049</v>
      </c>
    </row>
    <row r="4136" spans="1:2" x14ac:dyDescent="0.25">
      <c r="A4136" t="s">
        <v>16</v>
      </c>
      <c r="B4136">
        <v>-2849699</v>
      </c>
    </row>
    <row r="4137" spans="1:2" x14ac:dyDescent="0.25">
      <c r="A4137" t="s">
        <v>2000</v>
      </c>
      <c r="B4137">
        <v>-10988950</v>
      </c>
    </row>
    <row r="4138" spans="1:2" x14ac:dyDescent="0.25">
      <c r="A4138" t="s">
        <v>33</v>
      </c>
      <c r="B4138">
        <v>538779970</v>
      </c>
    </row>
    <row r="4139" spans="1:2" x14ac:dyDescent="0.25">
      <c r="A4139" t="s">
        <v>2000</v>
      </c>
      <c r="B4139">
        <v>-5117355</v>
      </c>
    </row>
    <row r="4140" spans="1:2" x14ac:dyDescent="0.25">
      <c r="A4140" t="s">
        <v>16</v>
      </c>
      <c r="B4140">
        <v>49935764</v>
      </c>
    </row>
    <row r="4141" spans="1:2" x14ac:dyDescent="0.25">
      <c r="A4141" t="s">
        <v>2000</v>
      </c>
      <c r="B4141">
        <v>-31506110</v>
      </c>
    </row>
    <row r="4142" spans="1:2" x14ac:dyDescent="0.25">
      <c r="A4142" t="s">
        <v>2000</v>
      </c>
      <c r="B4142">
        <v>20316451</v>
      </c>
    </row>
    <row r="4143" spans="1:2" x14ac:dyDescent="0.25">
      <c r="A4143" t="s">
        <v>2000</v>
      </c>
      <c r="B4143">
        <v>125921372</v>
      </c>
    </row>
    <row r="4144" spans="1:2" x14ac:dyDescent="0.25">
      <c r="A4144" t="s">
        <v>16</v>
      </c>
      <c r="B4144">
        <v>33275483</v>
      </c>
    </row>
    <row r="4145" spans="1:2" x14ac:dyDescent="0.25">
      <c r="A4145" t="s">
        <v>2000</v>
      </c>
      <c r="B4145">
        <v>7336470</v>
      </c>
    </row>
    <row r="4146" spans="1:2" x14ac:dyDescent="0.25">
      <c r="A4146" t="s">
        <v>2000</v>
      </c>
      <c r="B4146">
        <v>23305279</v>
      </c>
    </row>
    <row r="4147" spans="1:2" x14ac:dyDescent="0.25">
      <c r="A4147" t="s">
        <v>16</v>
      </c>
      <c r="B4147">
        <v>8860964</v>
      </c>
    </row>
    <row r="4148" spans="1:2" x14ac:dyDescent="0.25">
      <c r="A4148" t="s">
        <v>2000</v>
      </c>
      <c r="B4148">
        <v>21781810</v>
      </c>
    </row>
    <row r="4149" spans="1:2" x14ac:dyDescent="0.25">
      <c r="A4149" t="s">
        <v>16</v>
      </c>
      <c r="B4149">
        <v>-18205282</v>
      </c>
    </row>
    <row r="4150" spans="1:2" x14ac:dyDescent="0.25">
      <c r="A4150" t="s">
        <v>16</v>
      </c>
      <c r="B4150">
        <v>4412203</v>
      </c>
    </row>
    <row r="4151" spans="1:2" x14ac:dyDescent="0.25">
      <c r="A4151" t="s">
        <v>16</v>
      </c>
      <c r="B4151">
        <v>-41617062</v>
      </c>
    </row>
    <row r="4152" spans="1:2" x14ac:dyDescent="0.25">
      <c r="A4152" t="s">
        <v>16</v>
      </c>
      <c r="B4152">
        <v>-37712956</v>
      </c>
    </row>
    <row r="4153" spans="1:2" x14ac:dyDescent="0.25">
      <c r="A4153" t="s">
        <v>2000</v>
      </c>
      <c r="B4153">
        <v>65063924</v>
      </c>
    </row>
    <row r="4154" spans="1:2" x14ac:dyDescent="0.25">
      <c r="A4154" t="s">
        <v>2000</v>
      </c>
      <c r="B4154">
        <v>-10184102</v>
      </c>
    </row>
    <row r="4155" spans="1:2" x14ac:dyDescent="0.25">
      <c r="A4155" t="s">
        <v>2000</v>
      </c>
      <c r="B4155">
        <v>22150183</v>
      </c>
    </row>
    <row r="4156" spans="1:2" x14ac:dyDescent="0.25">
      <c r="A4156" t="s">
        <v>2000</v>
      </c>
      <c r="B4156">
        <v>233938801</v>
      </c>
    </row>
    <row r="4157" spans="1:2" x14ac:dyDescent="0.25">
      <c r="A4157" t="s">
        <v>2000</v>
      </c>
      <c r="B4157">
        <v>150622424</v>
      </c>
    </row>
    <row r="4158" spans="1:2" x14ac:dyDescent="0.25">
      <c r="A4158" t="s">
        <v>2000</v>
      </c>
      <c r="B4158">
        <v>305135288</v>
      </c>
    </row>
    <row r="4159" spans="1:2" x14ac:dyDescent="0.25">
      <c r="A4159" t="s">
        <v>2000</v>
      </c>
      <c r="B4159">
        <v>6994625</v>
      </c>
    </row>
    <row r="4160" spans="1:2" x14ac:dyDescent="0.25">
      <c r="A4160" t="s">
        <v>16</v>
      </c>
      <c r="B4160">
        <v>-18161090</v>
      </c>
    </row>
    <row r="4161" spans="1:2" x14ac:dyDescent="0.25">
      <c r="A4161" t="s">
        <v>2000</v>
      </c>
      <c r="B4161">
        <v>25325009</v>
      </c>
    </row>
    <row r="4162" spans="1:2" x14ac:dyDescent="0.25">
      <c r="A4162" t="s">
        <v>2000</v>
      </c>
      <c r="B4162">
        <v>-16997242</v>
      </c>
    </row>
    <row r="4163" spans="1:2" x14ac:dyDescent="0.25">
      <c r="A4163" t="s">
        <v>16</v>
      </c>
      <c r="B4163">
        <v>6714147</v>
      </c>
    </row>
    <row r="4164" spans="1:2" x14ac:dyDescent="0.25">
      <c r="A4164" t="s">
        <v>16</v>
      </c>
      <c r="B4164">
        <v>-37377985</v>
      </c>
    </row>
    <row r="4165" spans="1:2" x14ac:dyDescent="0.25">
      <c r="A4165" t="s">
        <v>16</v>
      </c>
      <c r="B4165">
        <v>-5053850</v>
      </c>
    </row>
    <row r="4166" spans="1:2" x14ac:dyDescent="0.25">
      <c r="A4166" t="s">
        <v>16</v>
      </c>
      <c r="B4166">
        <v>-16585584</v>
      </c>
    </row>
    <row r="4167" spans="1:2" x14ac:dyDescent="0.25">
      <c r="A4167" t="s">
        <v>2000</v>
      </c>
      <c r="B4167">
        <v>289971116</v>
      </c>
    </row>
    <row r="4168" spans="1:2" x14ac:dyDescent="0.25">
      <c r="A4168" t="s">
        <v>2709</v>
      </c>
      <c r="B4168">
        <v>234255</v>
      </c>
    </row>
    <row r="4169" spans="1:2" x14ac:dyDescent="0.25">
      <c r="A4169" t="s">
        <v>2000</v>
      </c>
      <c r="B4169">
        <v>139043471</v>
      </c>
    </row>
    <row r="4170" spans="1:2" x14ac:dyDescent="0.25">
      <c r="A4170" t="s">
        <v>16</v>
      </c>
      <c r="B4170">
        <v>-37371735</v>
      </c>
    </row>
    <row r="4171" spans="1:2" x14ac:dyDescent="0.25">
      <c r="A4171" t="s">
        <v>2000</v>
      </c>
      <c r="B4171">
        <v>-7676600</v>
      </c>
    </row>
    <row r="4172" spans="1:2" x14ac:dyDescent="0.25">
      <c r="A4172" t="s">
        <v>2000</v>
      </c>
      <c r="B4172">
        <v>46839240</v>
      </c>
    </row>
    <row r="4173" spans="1:2" x14ac:dyDescent="0.25">
      <c r="A4173" t="s">
        <v>2000</v>
      </c>
      <c r="B4173">
        <v>9576023</v>
      </c>
    </row>
    <row r="4174" spans="1:2" x14ac:dyDescent="0.25">
      <c r="A4174" t="s">
        <v>16</v>
      </c>
      <c r="B4174">
        <v>-3245317</v>
      </c>
    </row>
    <row r="4175" spans="1:2" x14ac:dyDescent="0.25">
      <c r="A4175" t="s">
        <v>16</v>
      </c>
      <c r="B4175">
        <v>308552</v>
      </c>
    </row>
    <row r="4176" spans="1:2" x14ac:dyDescent="0.25">
      <c r="A4176" t="s">
        <v>16</v>
      </c>
      <c r="B4176">
        <v>-10323297</v>
      </c>
    </row>
    <row r="4177" spans="1:2" x14ac:dyDescent="0.25">
      <c r="A4177" t="s">
        <v>2000</v>
      </c>
      <c r="B4177">
        <v>43729176</v>
      </c>
    </row>
    <row r="4178" spans="1:2" x14ac:dyDescent="0.25">
      <c r="A4178" t="s">
        <v>2000</v>
      </c>
      <c r="B4178">
        <v>207448382</v>
      </c>
    </row>
    <row r="4179" spans="1:2" x14ac:dyDescent="0.25">
      <c r="A4179" t="s">
        <v>2000</v>
      </c>
      <c r="B4179">
        <v>18167388</v>
      </c>
    </row>
    <row r="4180" spans="1:2" x14ac:dyDescent="0.25">
      <c r="A4180" t="s">
        <v>2000</v>
      </c>
      <c r="B4180">
        <v>37588485</v>
      </c>
    </row>
    <row r="4181" spans="1:2" x14ac:dyDescent="0.25">
      <c r="A4181" t="s">
        <v>2000</v>
      </c>
      <c r="B4181">
        <v>16604473</v>
      </c>
    </row>
    <row r="4182" spans="1:2" x14ac:dyDescent="0.25">
      <c r="A4182" t="s">
        <v>16</v>
      </c>
      <c r="B4182">
        <v>11306533</v>
      </c>
    </row>
    <row r="4183" spans="1:2" x14ac:dyDescent="0.25">
      <c r="A4183" t="s">
        <v>16</v>
      </c>
      <c r="B4183">
        <v>-4996865</v>
      </c>
    </row>
    <row r="4184" spans="1:2" x14ac:dyDescent="0.25">
      <c r="A4184" t="s">
        <v>16</v>
      </c>
      <c r="B4184">
        <v>462976</v>
      </c>
    </row>
    <row r="4185" spans="1:2" x14ac:dyDescent="0.25">
      <c r="A4185" t="s">
        <v>16</v>
      </c>
      <c r="B4185">
        <v>104130</v>
      </c>
    </row>
    <row r="4186" spans="1:2" x14ac:dyDescent="0.25">
      <c r="A4186" t="s">
        <v>2000</v>
      </c>
      <c r="B4186">
        <v>121269535</v>
      </c>
    </row>
    <row r="4187" spans="1:2" x14ac:dyDescent="0.25">
      <c r="A4187" t="s">
        <v>2000</v>
      </c>
      <c r="B4187">
        <v>13806184</v>
      </c>
    </row>
    <row r="4188" spans="1:2" x14ac:dyDescent="0.25">
      <c r="A4188" t="s">
        <v>16</v>
      </c>
      <c r="B4188">
        <v>23526835</v>
      </c>
    </row>
    <row r="4189" spans="1:2" x14ac:dyDescent="0.25">
      <c r="A4189" t="s">
        <v>337</v>
      </c>
      <c r="B4189">
        <v>95121981</v>
      </c>
    </row>
    <row r="4190" spans="1:2" x14ac:dyDescent="0.25">
      <c r="A4190" t="s">
        <v>2000</v>
      </c>
      <c r="B4190">
        <v>-23127329</v>
      </c>
    </row>
    <row r="4191" spans="1:2" x14ac:dyDescent="0.25">
      <c r="A4191" t="s">
        <v>16</v>
      </c>
      <c r="B4191">
        <v>-1131284</v>
      </c>
    </row>
    <row r="4192" spans="1:2" x14ac:dyDescent="0.25">
      <c r="A4192" t="s">
        <v>2000</v>
      </c>
      <c r="B4192">
        <v>26843679</v>
      </c>
    </row>
    <row r="4193" spans="1:2" x14ac:dyDescent="0.25">
      <c r="A4193" t="s">
        <v>337</v>
      </c>
      <c r="B4193">
        <v>107855065</v>
      </c>
    </row>
    <row r="4194" spans="1:2" x14ac:dyDescent="0.25">
      <c r="A4194" t="s">
        <v>16</v>
      </c>
      <c r="B4194">
        <v>78146283</v>
      </c>
    </row>
    <row r="4195" spans="1:2" x14ac:dyDescent="0.25">
      <c r="A4195" t="s">
        <v>16</v>
      </c>
      <c r="B4195">
        <v>29053394</v>
      </c>
    </row>
    <row r="4196" spans="1:2" x14ac:dyDescent="0.25">
      <c r="A4196" t="s">
        <v>16</v>
      </c>
      <c r="B4196">
        <v>-105992</v>
      </c>
    </row>
    <row r="4197" spans="1:2" x14ac:dyDescent="0.25">
      <c r="A4197" t="s">
        <v>2000</v>
      </c>
      <c r="B4197">
        <v>-3799218</v>
      </c>
    </row>
    <row r="4198" spans="1:2" x14ac:dyDescent="0.25">
      <c r="A4198" t="s">
        <v>16</v>
      </c>
      <c r="B4198">
        <v>28068353</v>
      </c>
    </row>
    <row r="4199" spans="1:2" x14ac:dyDescent="0.25">
      <c r="A4199" t="s">
        <v>33</v>
      </c>
      <c r="B4199">
        <v>35694737</v>
      </c>
    </row>
    <row r="4200" spans="1:2" x14ac:dyDescent="0.25">
      <c r="A4200" t="s">
        <v>16</v>
      </c>
      <c r="B4200">
        <v>411830</v>
      </c>
    </row>
    <row r="4201" spans="1:2" x14ac:dyDescent="0.25">
      <c r="A4201" t="s">
        <v>16</v>
      </c>
      <c r="B4201">
        <v>-3717554</v>
      </c>
    </row>
    <row r="4202" spans="1:2" x14ac:dyDescent="0.25">
      <c r="A4202" t="s">
        <v>16</v>
      </c>
      <c r="B4202">
        <v>132221</v>
      </c>
    </row>
    <row r="4203" spans="1:2" x14ac:dyDescent="0.25">
      <c r="A4203" t="s">
        <v>2000</v>
      </c>
      <c r="B4203">
        <v>54639553</v>
      </c>
    </row>
    <row r="4204" spans="1:2" x14ac:dyDescent="0.25">
      <c r="A4204" t="s">
        <v>2000</v>
      </c>
      <c r="B4204">
        <v>120630907</v>
      </c>
    </row>
    <row r="4205" spans="1:2" x14ac:dyDescent="0.25">
      <c r="A4205" t="s">
        <v>16</v>
      </c>
      <c r="B4205">
        <v>48349884</v>
      </c>
    </row>
    <row r="4206" spans="1:2" x14ac:dyDescent="0.25">
      <c r="A4206" t="s">
        <v>33</v>
      </c>
      <c r="B4206">
        <v>37970014</v>
      </c>
    </row>
    <row r="4207" spans="1:2" x14ac:dyDescent="0.25">
      <c r="A4207" t="s">
        <v>33</v>
      </c>
      <c r="B4207">
        <v>49956806</v>
      </c>
    </row>
    <row r="4208" spans="1:2" x14ac:dyDescent="0.25">
      <c r="A4208" t="s">
        <v>16</v>
      </c>
      <c r="B4208">
        <v>-6617567</v>
      </c>
    </row>
    <row r="4209" spans="1:2" x14ac:dyDescent="0.25">
      <c r="A4209" t="s">
        <v>16</v>
      </c>
      <c r="B4209">
        <v>517488</v>
      </c>
    </row>
    <row r="4210" spans="1:2" x14ac:dyDescent="0.25">
      <c r="A4210" t="s">
        <v>2000</v>
      </c>
      <c r="B4210">
        <v>-7114328</v>
      </c>
    </row>
    <row r="4211" spans="1:2" x14ac:dyDescent="0.25">
      <c r="A4211" t="s">
        <v>2000</v>
      </c>
      <c r="B4211">
        <v>15867333</v>
      </c>
    </row>
    <row r="4212" spans="1:2" x14ac:dyDescent="0.25">
      <c r="A4212" t="s">
        <v>2000</v>
      </c>
      <c r="B4212">
        <v>-18613523</v>
      </c>
    </row>
    <row r="4213" spans="1:2" x14ac:dyDescent="0.25">
      <c r="A4213" t="s">
        <v>2000</v>
      </c>
      <c r="B4213">
        <v>44391623</v>
      </c>
    </row>
    <row r="4214" spans="1:2" x14ac:dyDescent="0.25">
      <c r="A4214" t="s">
        <v>16</v>
      </c>
      <c r="B4214">
        <v>-7586085</v>
      </c>
    </row>
    <row r="4215" spans="1:2" x14ac:dyDescent="0.25">
      <c r="A4215" t="s">
        <v>16</v>
      </c>
      <c r="B4215">
        <v>-10559347</v>
      </c>
    </row>
    <row r="4216" spans="1:2" x14ac:dyDescent="0.25">
      <c r="A4216" t="s">
        <v>2000</v>
      </c>
      <c r="B4216">
        <v>23388736</v>
      </c>
    </row>
    <row r="4217" spans="1:2" x14ac:dyDescent="0.25">
      <c r="A4217" t="s">
        <v>33</v>
      </c>
      <c r="B4217">
        <v>21082548</v>
      </c>
    </row>
    <row r="4218" spans="1:2" x14ac:dyDescent="0.25">
      <c r="A4218" t="s">
        <v>2000</v>
      </c>
      <c r="B4218">
        <v>99906693</v>
      </c>
    </row>
    <row r="4219" spans="1:2" x14ac:dyDescent="0.25">
      <c r="A4219" t="s">
        <v>16</v>
      </c>
      <c r="B4219">
        <v>10479110</v>
      </c>
    </row>
    <row r="4220" spans="1:2" x14ac:dyDescent="0.25">
      <c r="A4220" t="s">
        <v>33</v>
      </c>
      <c r="B4220">
        <v>32274780</v>
      </c>
    </row>
    <row r="4221" spans="1:2" x14ac:dyDescent="0.25">
      <c r="A4221" t="s">
        <v>16</v>
      </c>
      <c r="B4221">
        <v>-48367617</v>
      </c>
    </row>
    <row r="4222" spans="1:2" x14ac:dyDescent="0.25">
      <c r="A4222" t="s">
        <v>2000</v>
      </c>
      <c r="B4222">
        <v>-8853850</v>
      </c>
    </row>
    <row r="4223" spans="1:2" x14ac:dyDescent="0.25">
      <c r="A4223" t="s">
        <v>2000</v>
      </c>
      <c r="B4223">
        <v>-10166869</v>
      </c>
    </row>
    <row r="4224" spans="1:2" x14ac:dyDescent="0.25">
      <c r="A4224" t="s">
        <v>16</v>
      </c>
      <c r="B4224">
        <v>26319426</v>
      </c>
    </row>
    <row r="4225" spans="1:2" x14ac:dyDescent="0.25">
      <c r="A4225" t="s">
        <v>33</v>
      </c>
      <c r="B4225">
        <v>81723358</v>
      </c>
    </row>
    <row r="4226" spans="1:2" x14ac:dyDescent="0.25">
      <c r="A4226" t="s">
        <v>33</v>
      </c>
      <c r="B4226">
        <v>82035090</v>
      </c>
    </row>
    <row r="4227" spans="1:2" x14ac:dyDescent="0.25">
      <c r="A4227" t="s">
        <v>33</v>
      </c>
      <c r="B4227">
        <v>12793283</v>
      </c>
    </row>
    <row r="4228" spans="1:2" x14ac:dyDescent="0.25">
      <c r="A4228" t="s">
        <v>33</v>
      </c>
      <c r="B4228">
        <v>191650703</v>
      </c>
    </row>
    <row r="4229" spans="1:2" x14ac:dyDescent="0.25">
      <c r="A4229" t="s">
        <v>2000</v>
      </c>
      <c r="B4229">
        <v>24411240</v>
      </c>
    </row>
    <row r="4230" spans="1:2" x14ac:dyDescent="0.25">
      <c r="A4230" t="s">
        <v>16</v>
      </c>
      <c r="B4230">
        <v>-4979707</v>
      </c>
    </row>
    <row r="4231" spans="1:2" x14ac:dyDescent="0.25">
      <c r="A4231" t="s">
        <v>2000</v>
      </c>
      <c r="B4231">
        <v>-12697781</v>
      </c>
    </row>
    <row r="4232" spans="1:2" x14ac:dyDescent="0.25">
      <c r="A4232" t="s">
        <v>16</v>
      </c>
      <c r="B4232">
        <v>1438804</v>
      </c>
    </row>
    <row r="4233" spans="1:2" x14ac:dyDescent="0.25">
      <c r="A4233" t="s">
        <v>2000</v>
      </c>
      <c r="B4233">
        <v>-1797401</v>
      </c>
    </row>
    <row r="4234" spans="1:2" x14ac:dyDescent="0.25">
      <c r="A4234" t="s">
        <v>2000</v>
      </c>
      <c r="B4234">
        <v>6233280</v>
      </c>
    </row>
    <row r="4235" spans="1:2" x14ac:dyDescent="0.25">
      <c r="A4235" t="s">
        <v>337</v>
      </c>
      <c r="B4235">
        <v>44310395</v>
      </c>
    </row>
    <row r="4236" spans="1:2" x14ac:dyDescent="0.25">
      <c r="A4236" t="s">
        <v>337</v>
      </c>
      <c r="B4236">
        <v>-16987903</v>
      </c>
    </row>
    <row r="4237" spans="1:2" x14ac:dyDescent="0.25">
      <c r="A4237" t="s">
        <v>16</v>
      </c>
      <c r="B4237">
        <v>24664855</v>
      </c>
    </row>
    <row r="4238" spans="1:2" x14ac:dyDescent="0.25">
      <c r="A4238" t="s">
        <v>2000</v>
      </c>
      <c r="B4238">
        <v>-92896027</v>
      </c>
    </row>
    <row r="4239" spans="1:2" x14ac:dyDescent="0.25">
      <c r="A4239" t="s">
        <v>16</v>
      </c>
      <c r="B4239">
        <v>-49845101</v>
      </c>
    </row>
    <row r="4240" spans="1:2" x14ac:dyDescent="0.25">
      <c r="A4240" t="s">
        <v>2000</v>
      </c>
      <c r="B4240">
        <v>49141030</v>
      </c>
    </row>
    <row r="4241" spans="1:2" x14ac:dyDescent="0.25">
      <c r="A4241" t="s">
        <v>16</v>
      </c>
      <c r="B4241">
        <v>-8963480</v>
      </c>
    </row>
    <row r="4242" spans="1:2" x14ac:dyDescent="0.25">
      <c r="A4242" t="s">
        <v>16</v>
      </c>
      <c r="B4242">
        <v>-21097985</v>
      </c>
    </row>
    <row r="4243" spans="1:2" x14ac:dyDescent="0.25">
      <c r="A4243" t="s">
        <v>33</v>
      </c>
      <c r="B4243">
        <v>27411001</v>
      </c>
    </row>
    <row r="4244" spans="1:2" x14ac:dyDescent="0.25">
      <c r="A4244" t="s">
        <v>2000</v>
      </c>
      <c r="B4244">
        <v>-44147236</v>
      </c>
    </row>
    <row r="4245" spans="1:2" x14ac:dyDescent="0.25">
      <c r="A4245" t="s">
        <v>2000</v>
      </c>
      <c r="B4245">
        <v>1052030912</v>
      </c>
    </row>
    <row r="4246" spans="1:2" x14ac:dyDescent="0.25">
      <c r="A4246" t="s">
        <v>16</v>
      </c>
      <c r="B4246">
        <v>2799773</v>
      </c>
    </row>
    <row r="4247" spans="1:2" x14ac:dyDescent="0.25">
      <c r="A4247" t="s">
        <v>16</v>
      </c>
      <c r="B4247">
        <v>12189934</v>
      </c>
    </row>
    <row r="4248" spans="1:2" x14ac:dyDescent="0.25">
      <c r="A4248" t="s">
        <v>16</v>
      </c>
      <c r="B4248">
        <v>150906076</v>
      </c>
    </row>
    <row r="4249" spans="1:2" x14ac:dyDescent="0.25">
      <c r="A4249" t="s">
        <v>448</v>
      </c>
      <c r="B4249">
        <v>-1637407</v>
      </c>
    </row>
    <row r="4250" spans="1:2" x14ac:dyDescent="0.25">
      <c r="A4250" t="s">
        <v>337</v>
      </c>
      <c r="B4250">
        <v>846352645</v>
      </c>
    </row>
    <row r="4251" spans="1:2" x14ac:dyDescent="0.25">
      <c r="A4251" t="s">
        <v>2000</v>
      </c>
      <c r="B4251">
        <v>514264015</v>
      </c>
    </row>
    <row r="4252" spans="1:2" x14ac:dyDescent="0.25">
      <c r="A4252" t="s">
        <v>2000</v>
      </c>
      <c r="B4252">
        <v>53218424</v>
      </c>
    </row>
    <row r="4253" spans="1:2" x14ac:dyDescent="0.25">
      <c r="A4253" t="s">
        <v>16</v>
      </c>
      <c r="B4253">
        <v>6689283</v>
      </c>
    </row>
    <row r="4254" spans="1:2" x14ac:dyDescent="0.25">
      <c r="A4254" t="s">
        <v>16</v>
      </c>
      <c r="B4254">
        <v>8945072</v>
      </c>
    </row>
    <row r="4255" spans="1:2" x14ac:dyDescent="0.25">
      <c r="A4255" t="s">
        <v>448</v>
      </c>
      <c r="B4255">
        <v>8482993</v>
      </c>
    </row>
    <row r="4256" spans="1:2" x14ac:dyDescent="0.25">
      <c r="A4256" t="s">
        <v>16</v>
      </c>
      <c r="B4256">
        <v>131595191</v>
      </c>
    </row>
    <row r="4257" spans="1:2" x14ac:dyDescent="0.25">
      <c r="A4257" t="s">
        <v>448</v>
      </c>
      <c r="B4257">
        <v>13200241</v>
      </c>
    </row>
    <row r="4258" spans="1:2" x14ac:dyDescent="0.25">
      <c r="A4258" t="s">
        <v>448</v>
      </c>
      <c r="B4258">
        <v>528245</v>
      </c>
    </row>
    <row r="4259" spans="1:2" x14ac:dyDescent="0.25">
      <c r="A4259" t="s">
        <v>2000</v>
      </c>
      <c r="B4259">
        <v>5276760</v>
      </c>
    </row>
    <row r="4260" spans="1:2" x14ac:dyDescent="0.25">
      <c r="A4260" t="s">
        <v>2000</v>
      </c>
      <c r="B4260">
        <v>453133</v>
      </c>
    </row>
    <row r="4261" spans="1:2" x14ac:dyDescent="0.25">
      <c r="A4261" t="s">
        <v>16</v>
      </c>
      <c r="B4261">
        <v>114686937</v>
      </c>
    </row>
    <row r="4262" spans="1:2" x14ac:dyDescent="0.25">
      <c r="A4262" t="s">
        <v>16</v>
      </c>
      <c r="B4262">
        <v>314627263</v>
      </c>
    </row>
    <row r="4263" spans="1:2" x14ac:dyDescent="0.25">
      <c r="A4263" t="s">
        <v>16</v>
      </c>
      <c r="B4263">
        <v>79316957</v>
      </c>
    </row>
    <row r="4264" spans="1:2" x14ac:dyDescent="0.25">
      <c r="A4264" t="s">
        <v>16</v>
      </c>
      <c r="B4264">
        <v>205203167</v>
      </c>
    </row>
    <row r="4265" spans="1:2" x14ac:dyDescent="0.25">
      <c r="A4265" t="s">
        <v>16</v>
      </c>
      <c r="B4265">
        <v>40427839</v>
      </c>
    </row>
    <row r="4266" spans="1:2" x14ac:dyDescent="0.25">
      <c r="A4266" t="s">
        <v>16</v>
      </c>
      <c r="B4266">
        <v>8201337</v>
      </c>
    </row>
    <row r="4267" spans="1:2" x14ac:dyDescent="0.25">
      <c r="A4267" t="s">
        <v>16</v>
      </c>
      <c r="B4267">
        <v>8604201</v>
      </c>
    </row>
    <row r="4268" spans="1:2" x14ac:dyDescent="0.25">
      <c r="A4268" t="s">
        <v>16</v>
      </c>
      <c r="B4268">
        <v>10781635</v>
      </c>
    </row>
    <row r="4269" spans="1:2" x14ac:dyDescent="0.25">
      <c r="A4269" t="s">
        <v>16</v>
      </c>
      <c r="B4269">
        <v>34883010</v>
      </c>
    </row>
    <row r="4270" spans="1:2" x14ac:dyDescent="0.25">
      <c r="A4270" t="s">
        <v>16</v>
      </c>
      <c r="B4270">
        <v>1277800</v>
      </c>
    </row>
    <row r="4271" spans="1:2" x14ac:dyDescent="0.25">
      <c r="A4271" t="s">
        <v>16</v>
      </c>
      <c r="B4271">
        <v>955598</v>
      </c>
    </row>
    <row r="4272" spans="1:2" x14ac:dyDescent="0.25">
      <c r="A4272" t="s">
        <v>33</v>
      </c>
      <c r="B4272">
        <v>18260279</v>
      </c>
    </row>
    <row r="4273" spans="1:2" x14ac:dyDescent="0.25">
      <c r="A4273" t="s">
        <v>16</v>
      </c>
      <c r="B4273">
        <v>263804</v>
      </c>
    </row>
    <row r="4274" spans="1:2" x14ac:dyDescent="0.25">
      <c r="A4274" t="s">
        <v>16</v>
      </c>
      <c r="B4274">
        <v>34196922</v>
      </c>
    </row>
    <row r="4275" spans="1:2" x14ac:dyDescent="0.25">
      <c r="A4275" t="s">
        <v>16</v>
      </c>
      <c r="B4275">
        <v>9781854</v>
      </c>
    </row>
    <row r="4276" spans="1:2" x14ac:dyDescent="0.25">
      <c r="A4276" t="s">
        <v>2000</v>
      </c>
      <c r="B4276">
        <v>61622535</v>
      </c>
    </row>
    <row r="4277" spans="1:2" x14ac:dyDescent="0.25">
      <c r="A4277" t="s">
        <v>2000</v>
      </c>
      <c r="B4277">
        <v>297711549</v>
      </c>
    </row>
    <row r="4278" spans="1:2" x14ac:dyDescent="0.25">
      <c r="A4278" t="s">
        <v>16</v>
      </c>
      <c r="B4278">
        <v>46296293</v>
      </c>
    </row>
    <row r="4279" spans="1:2" x14ac:dyDescent="0.25">
      <c r="A4279" t="s">
        <v>16</v>
      </c>
      <c r="B4279">
        <v>7986084</v>
      </c>
    </row>
    <row r="4280" spans="1:2" x14ac:dyDescent="0.25">
      <c r="A4280" t="s">
        <v>16</v>
      </c>
      <c r="B4280">
        <v>50469210</v>
      </c>
    </row>
    <row r="4281" spans="1:2" x14ac:dyDescent="0.25">
      <c r="A4281" t="s">
        <v>16</v>
      </c>
      <c r="B4281">
        <v>62259536</v>
      </c>
    </row>
    <row r="4282" spans="1:2" x14ac:dyDescent="0.25">
      <c r="A4282" t="s">
        <v>2000</v>
      </c>
      <c r="B4282">
        <v>3565672</v>
      </c>
    </row>
    <row r="4283" spans="1:2" x14ac:dyDescent="0.25">
      <c r="A4283" t="s">
        <v>2000</v>
      </c>
      <c r="B4283">
        <v>61336445</v>
      </c>
    </row>
    <row r="4284" spans="1:2" x14ac:dyDescent="0.25">
      <c r="A4284" t="s">
        <v>16</v>
      </c>
      <c r="B4284">
        <v>3783</v>
      </c>
    </row>
    <row r="4285" spans="1:2" x14ac:dyDescent="0.25">
      <c r="A4285" t="s">
        <v>16</v>
      </c>
      <c r="B4285">
        <v>591847937</v>
      </c>
    </row>
    <row r="4286" spans="1:2" x14ac:dyDescent="0.25">
      <c r="A4286" t="s">
        <v>510</v>
      </c>
      <c r="B4286">
        <v>9152155</v>
      </c>
    </row>
    <row r="4287" spans="1:2" x14ac:dyDescent="0.25">
      <c r="A4287" t="s">
        <v>16</v>
      </c>
      <c r="B4287">
        <v>94013509</v>
      </c>
    </row>
    <row r="4288" spans="1:2" x14ac:dyDescent="0.25">
      <c r="A4288" t="s">
        <v>16</v>
      </c>
      <c r="B4288">
        <v>7012022</v>
      </c>
    </row>
    <row r="4289" spans="1:2" x14ac:dyDescent="0.25">
      <c r="A4289" t="s">
        <v>16</v>
      </c>
      <c r="B4289">
        <v>20235426</v>
      </c>
    </row>
    <row r="4290" spans="1:2" x14ac:dyDescent="0.25">
      <c r="A4290" t="s">
        <v>2000</v>
      </c>
      <c r="B4290">
        <v>18750246</v>
      </c>
    </row>
    <row r="4291" spans="1:2" x14ac:dyDescent="0.25">
      <c r="A4291" t="s">
        <v>16</v>
      </c>
      <c r="B4291">
        <v>63135520</v>
      </c>
    </row>
    <row r="4292" spans="1:2" x14ac:dyDescent="0.25">
      <c r="A4292" t="s">
        <v>2000</v>
      </c>
      <c r="B4292">
        <v>96095990</v>
      </c>
    </row>
    <row r="4293" spans="1:2" x14ac:dyDescent="0.25">
      <c r="A4293" t="s">
        <v>2000</v>
      </c>
      <c r="B4293">
        <v>20154140</v>
      </c>
    </row>
    <row r="4294" spans="1:2" x14ac:dyDescent="0.25">
      <c r="A4294" t="s">
        <v>2000</v>
      </c>
      <c r="B4294">
        <v>-3055248</v>
      </c>
    </row>
    <row r="4295" spans="1:2" x14ac:dyDescent="0.25">
      <c r="A4295" t="s">
        <v>16</v>
      </c>
      <c r="B4295">
        <v>7929307</v>
      </c>
    </row>
    <row r="4296" spans="1:2" x14ac:dyDescent="0.25">
      <c r="A4296" t="s">
        <v>16</v>
      </c>
      <c r="B4296">
        <v>-8728756</v>
      </c>
    </row>
    <row r="4297" spans="1:2" x14ac:dyDescent="0.25">
      <c r="A4297" t="s">
        <v>16</v>
      </c>
      <c r="B4297">
        <v>73708457</v>
      </c>
    </row>
    <row r="4298" spans="1:2" x14ac:dyDescent="0.25">
      <c r="A4298" t="s">
        <v>2000</v>
      </c>
      <c r="B4298">
        <v>116070171</v>
      </c>
    </row>
    <row r="4299" spans="1:2" x14ac:dyDescent="0.25">
      <c r="A4299" t="s">
        <v>33</v>
      </c>
      <c r="B4299">
        <v>51406573</v>
      </c>
    </row>
    <row r="4300" spans="1:2" x14ac:dyDescent="0.25">
      <c r="A4300" t="s">
        <v>33</v>
      </c>
      <c r="B4300">
        <v>190853736</v>
      </c>
    </row>
    <row r="4301" spans="1:2" x14ac:dyDescent="0.25">
      <c r="A4301" t="s">
        <v>16</v>
      </c>
      <c r="B4301">
        <v>53490720</v>
      </c>
    </row>
    <row r="4302" spans="1:2" x14ac:dyDescent="0.25">
      <c r="A4302" t="s">
        <v>16</v>
      </c>
      <c r="B4302">
        <v>15028</v>
      </c>
    </row>
    <row r="4303" spans="1:2" x14ac:dyDescent="0.25">
      <c r="A4303" t="s">
        <v>2000</v>
      </c>
      <c r="B4303">
        <v>2982321</v>
      </c>
    </row>
    <row r="4304" spans="1:2" x14ac:dyDescent="0.25">
      <c r="A4304" t="s">
        <v>16</v>
      </c>
      <c r="B4304">
        <v>58202</v>
      </c>
    </row>
    <row r="4305" spans="1:2" x14ac:dyDescent="0.25">
      <c r="A4305" t="s">
        <v>16</v>
      </c>
      <c r="B4305">
        <v>343847</v>
      </c>
    </row>
    <row r="4306" spans="1:2" x14ac:dyDescent="0.25">
      <c r="A4306" t="s">
        <v>2000</v>
      </c>
      <c r="B4306">
        <v>21030115</v>
      </c>
    </row>
    <row r="4307" spans="1:2" x14ac:dyDescent="0.25">
      <c r="A4307" t="s">
        <v>16</v>
      </c>
      <c r="B4307">
        <v>7264788</v>
      </c>
    </row>
    <row r="4308" spans="1:2" x14ac:dyDescent="0.25">
      <c r="A4308" t="s">
        <v>2000</v>
      </c>
      <c r="B4308">
        <v>83400759</v>
      </c>
    </row>
    <row r="4309" spans="1:2" x14ac:dyDescent="0.25">
      <c r="A4309" t="s">
        <v>33</v>
      </c>
      <c r="B4309">
        <v>18293628</v>
      </c>
    </row>
    <row r="4310" spans="1:2" x14ac:dyDescent="0.25">
      <c r="A4310" t="s">
        <v>22088</v>
      </c>
      <c r="B4310">
        <v>5762801</v>
      </c>
    </row>
    <row r="4311" spans="1:2" x14ac:dyDescent="0.25">
      <c r="A4311" t="s">
        <v>16</v>
      </c>
      <c r="B4311">
        <v>-1413659</v>
      </c>
    </row>
    <row r="4312" spans="1:2" x14ac:dyDescent="0.25">
      <c r="A4312" t="s">
        <v>16</v>
      </c>
      <c r="B4312">
        <v>-7560340</v>
      </c>
    </row>
    <row r="4313" spans="1:2" x14ac:dyDescent="0.25">
      <c r="A4313" t="s">
        <v>16</v>
      </c>
      <c r="B4313">
        <v>8128960</v>
      </c>
    </row>
    <row r="4314" spans="1:2" x14ac:dyDescent="0.25">
      <c r="A4314" t="s">
        <v>33</v>
      </c>
      <c r="B4314">
        <v>21975011</v>
      </c>
    </row>
    <row r="4315" spans="1:2" x14ac:dyDescent="0.25">
      <c r="A4315" t="s">
        <v>337</v>
      </c>
      <c r="B4315">
        <v>122397798</v>
      </c>
    </row>
    <row r="4316" spans="1:2" x14ac:dyDescent="0.25">
      <c r="A4316" t="s">
        <v>2000</v>
      </c>
      <c r="B4316">
        <v>40878723</v>
      </c>
    </row>
    <row r="4317" spans="1:2" x14ac:dyDescent="0.25">
      <c r="A4317" t="s">
        <v>16</v>
      </c>
      <c r="B4317">
        <v>6291958</v>
      </c>
    </row>
    <row r="4318" spans="1:2" x14ac:dyDescent="0.25">
      <c r="A4318" t="s">
        <v>16</v>
      </c>
      <c r="B4318">
        <v>175215</v>
      </c>
    </row>
    <row r="4319" spans="1:2" x14ac:dyDescent="0.25">
      <c r="A4319" t="s">
        <v>16</v>
      </c>
      <c r="B4319">
        <v>-1920014</v>
      </c>
    </row>
    <row r="4320" spans="1:2" x14ac:dyDescent="0.25">
      <c r="A4320" t="s">
        <v>16</v>
      </c>
      <c r="B4320">
        <v>539587</v>
      </c>
    </row>
    <row r="4321" spans="1:2" x14ac:dyDescent="0.25">
      <c r="A4321" t="s">
        <v>16</v>
      </c>
      <c r="B4321">
        <v>277344325</v>
      </c>
    </row>
    <row r="4322" spans="1:2" x14ac:dyDescent="0.25">
      <c r="A4322" t="s">
        <v>2000</v>
      </c>
      <c r="B4322">
        <v>-4018086</v>
      </c>
    </row>
    <row r="4323" spans="1:2" x14ac:dyDescent="0.25">
      <c r="A4323" t="s">
        <v>22088</v>
      </c>
      <c r="B4323">
        <v>22441497</v>
      </c>
    </row>
    <row r="4324" spans="1:2" x14ac:dyDescent="0.25">
      <c r="A4324" t="s">
        <v>2000</v>
      </c>
      <c r="B4324">
        <v>403592874</v>
      </c>
    </row>
    <row r="4325" spans="1:2" x14ac:dyDescent="0.25">
      <c r="A4325" t="s">
        <v>2000</v>
      </c>
      <c r="B4325">
        <v>185328738</v>
      </c>
    </row>
    <row r="4326" spans="1:2" x14ac:dyDescent="0.25">
      <c r="A4326" t="s">
        <v>33</v>
      </c>
      <c r="B4326">
        <v>20773077</v>
      </c>
    </row>
    <row r="4327" spans="1:2" x14ac:dyDescent="0.25">
      <c r="A4327" t="s">
        <v>16</v>
      </c>
      <c r="B4327">
        <v>-3173383</v>
      </c>
    </row>
    <row r="4328" spans="1:2" x14ac:dyDescent="0.25">
      <c r="A4328" t="s">
        <v>16</v>
      </c>
      <c r="B4328">
        <v>8014206</v>
      </c>
    </row>
    <row r="4329" spans="1:2" x14ac:dyDescent="0.25">
      <c r="A4329" t="s">
        <v>2000</v>
      </c>
      <c r="B4329">
        <v>530470</v>
      </c>
    </row>
    <row r="4330" spans="1:2" x14ac:dyDescent="0.25">
      <c r="A4330" t="s">
        <v>16</v>
      </c>
      <c r="B4330">
        <v>143339556</v>
      </c>
    </row>
    <row r="4331" spans="1:2" x14ac:dyDescent="0.25">
      <c r="A4331" t="s">
        <v>16</v>
      </c>
      <c r="B4331">
        <v>11468162</v>
      </c>
    </row>
    <row r="4332" spans="1:2" x14ac:dyDescent="0.25">
      <c r="A4332" t="s">
        <v>16</v>
      </c>
      <c r="B4332">
        <v>-2533556</v>
      </c>
    </row>
    <row r="4333" spans="1:2" x14ac:dyDescent="0.25">
      <c r="A4333" t="s">
        <v>2000</v>
      </c>
      <c r="B4333">
        <v>55191884</v>
      </c>
    </row>
    <row r="4334" spans="1:2" x14ac:dyDescent="0.25">
      <c r="A4334" t="s">
        <v>16</v>
      </c>
      <c r="B4334">
        <v>2905499</v>
      </c>
    </row>
    <row r="4335" spans="1:2" x14ac:dyDescent="0.25">
      <c r="A4335" t="s">
        <v>16</v>
      </c>
      <c r="B4335">
        <v>499149</v>
      </c>
    </row>
    <row r="4336" spans="1:2" x14ac:dyDescent="0.25">
      <c r="A4336" t="s">
        <v>2000</v>
      </c>
      <c r="B4336">
        <v>-367316</v>
      </c>
    </row>
    <row r="4337" spans="1:2" x14ac:dyDescent="0.25">
      <c r="A4337" t="s">
        <v>16</v>
      </c>
      <c r="B4337">
        <v>-21635723</v>
      </c>
    </row>
    <row r="4338" spans="1:2" x14ac:dyDescent="0.25">
      <c r="A4338" t="s">
        <v>2000</v>
      </c>
      <c r="B4338">
        <v>76337989</v>
      </c>
    </row>
    <row r="4339" spans="1:2" x14ac:dyDescent="0.25">
      <c r="A4339" t="s">
        <v>2000</v>
      </c>
      <c r="B4339">
        <v>5495563</v>
      </c>
    </row>
    <row r="4340" spans="1:2" x14ac:dyDescent="0.25">
      <c r="A4340" t="s">
        <v>16</v>
      </c>
      <c r="B4340">
        <v>-7207439</v>
      </c>
    </row>
    <row r="4341" spans="1:2" x14ac:dyDescent="0.25">
      <c r="A4341" t="s">
        <v>16</v>
      </c>
      <c r="B4341">
        <v>6585516</v>
      </c>
    </row>
    <row r="4342" spans="1:2" x14ac:dyDescent="0.25">
      <c r="A4342" t="s">
        <v>16</v>
      </c>
      <c r="B4342">
        <v>-23294998</v>
      </c>
    </row>
    <row r="4343" spans="1:2" x14ac:dyDescent="0.25">
      <c r="A4343" t="s">
        <v>16</v>
      </c>
      <c r="B4343">
        <v>69769390</v>
      </c>
    </row>
    <row r="4344" spans="1:2" x14ac:dyDescent="0.25">
      <c r="A4344" t="s">
        <v>2000</v>
      </c>
      <c r="B4344">
        <v>127502387</v>
      </c>
    </row>
    <row r="4345" spans="1:2" x14ac:dyDescent="0.25">
      <c r="A4345" t="s">
        <v>510</v>
      </c>
      <c r="B4345">
        <v>-3838180</v>
      </c>
    </row>
    <row r="4346" spans="1:2" x14ac:dyDescent="0.25">
      <c r="A4346" t="s">
        <v>16</v>
      </c>
      <c r="B4346">
        <v>233371112</v>
      </c>
    </row>
    <row r="4347" spans="1:2" x14ac:dyDescent="0.25">
      <c r="A4347" t="s">
        <v>16</v>
      </c>
      <c r="B4347">
        <v>177722935</v>
      </c>
    </row>
    <row r="4348" spans="1:2" x14ac:dyDescent="0.25">
      <c r="A4348" t="s">
        <v>2000</v>
      </c>
      <c r="B4348">
        <v>57248958</v>
      </c>
    </row>
    <row r="4349" spans="1:2" x14ac:dyDescent="0.25">
      <c r="A4349" t="s">
        <v>2000</v>
      </c>
      <c r="B4349">
        <v>-43076064</v>
      </c>
    </row>
    <row r="4350" spans="1:2" x14ac:dyDescent="0.25">
      <c r="A4350" t="s">
        <v>16</v>
      </c>
      <c r="B4350">
        <v>-7045932</v>
      </c>
    </row>
    <row r="4351" spans="1:2" x14ac:dyDescent="0.25">
      <c r="A4351" t="s">
        <v>2000</v>
      </c>
      <c r="B4351">
        <v>4468111</v>
      </c>
    </row>
    <row r="4352" spans="1:2" x14ac:dyDescent="0.25">
      <c r="A4352" t="s">
        <v>16</v>
      </c>
      <c r="B4352">
        <v>-4217394</v>
      </c>
    </row>
    <row r="4353" spans="1:2" x14ac:dyDescent="0.25">
      <c r="A4353" t="s">
        <v>16</v>
      </c>
      <c r="B4353">
        <v>-4414925</v>
      </c>
    </row>
    <row r="4354" spans="1:2" x14ac:dyDescent="0.25">
      <c r="A4354" t="s">
        <v>22088</v>
      </c>
      <c r="B4354">
        <v>5254422</v>
      </c>
    </row>
    <row r="4355" spans="1:2" x14ac:dyDescent="0.25">
      <c r="A4355" t="s">
        <v>16</v>
      </c>
      <c r="B4355">
        <v>-9540902</v>
      </c>
    </row>
    <row r="4356" spans="1:2" x14ac:dyDescent="0.25">
      <c r="A4356" t="s">
        <v>16</v>
      </c>
      <c r="B4356">
        <v>2917393</v>
      </c>
    </row>
    <row r="4357" spans="1:2" x14ac:dyDescent="0.25">
      <c r="A4357" t="s">
        <v>2000</v>
      </c>
      <c r="B4357">
        <v>-8584983</v>
      </c>
    </row>
    <row r="4358" spans="1:2" x14ac:dyDescent="0.25">
      <c r="A4358" t="s">
        <v>16</v>
      </c>
      <c r="B4358">
        <v>97863905</v>
      </c>
    </row>
    <row r="4359" spans="1:2" x14ac:dyDescent="0.25">
      <c r="A4359" t="s">
        <v>33</v>
      </c>
      <c r="B4359">
        <v>140846332</v>
      </c>
    </row>
    <row r="4360" spans="1:2" x14ac:dyDescent="0.25">
      <c r="A4360" t="s">
        <v>2000</v>
      </c>
      <c r="B4360">
        <v>120745823</v>
      </c>
    </row>
    <row r="4361" spans="1:2" x14ac:dyDescent="0.25">
      <c r="A4361" t="s">
        <v>16</v>
      </c>
      <c r="B4361">
        <v>64941129</v>
      </c>
    </row>
    <row r="4362" spans="1:2" x14ac:dyDescent="0.25">
      <c r="A4362" t="s">
        <v>2000</v>
      </c>
      <c r="B4362">
        <v>60801243</v>
      </c>
    </row>
    <row r="4363" spans="1:2" x14ac:dyDescent="0.25">
      <c r="A4363" t="s">
        <v>33</v>
      </c>
      <c r="B4363">
        <v>120466000</v>
      </c>
    </row>
    <row r="4364" spans="1:2" x14ac:dyDescent="0.25">
      <c r="A4364" t="s">
        <v>2000</v>
      </c>
      <c r="B4364">
        <v>38323487</v>
      </c>
    </row>
    <row r="4365" spans="1:2" x14ac:dyDescent="0.25">
      <c r="A4365" t="s">
        <v>2000</v>
      </c>
      <c r="B4365">
        <v>24617342</v>
      </c>
    </row>
    <row r="4366" spans="1:2" x14ac:dyDescent="0.25">
      <c r="A4366" t="s">
        <v>2000</v>
      </c>
      <c r="B4366">
        <v>2707738</v>
      </c>
    </row>
    <row r="4367" spans="1:2" x14ac:dyDescent="0.25">
      <c r="A4367" t="s">
        <v>16</v>
      </c>
      <c r="B4367">
        <v>-6613982</v>
      </c>
    </row>
    <row r="4368" spans="1:2" x14ac:dyDescent="0.25">
      <c r="A4368" t="s">
        <v>16</v>
      </c>
      <c r="B4368">
        <v>16050575</v>
      </c>
    </row>
    <row r="4369" spans="1:2" x14ac:dyDescent="0.25">
      <c r="A4369" t="s">
        <v>16</v>
      </c>
      <c r="B4369">
        <v>9829545</v>
      </c>
    </row>
    <row r="4370" spans="1:2" x14ac:dyDescent="0.25">
      <c r="A4370" t="s">
        <v>16</v>
      </c>
      <c r="B4370">
        <v>-8938153</v>
      </c>
    </row>
    <row r="4371" spans="1:2" x14ac:dyDescent="0.25">
      <c r="A4371" t="s">
        <v>16</v>
      </c>
      <c r="B4371">
        <v>8350926</v>
      </c>
    </row>
    <row r="4372" spans="1:2" x14ac:dyDescent="0.25">
      <c r="A4372" t="s">
        <v>2000</v>
      </c>
      <c r="B4372">
        <v>-11435414</v>
      </c>
    </row>
    <row r="4373" spans="1:2" x14ac:dyDescent="0.25">
      <c r="A4373" t="s">
        <v>2000</v>
      </c>
      <c r="B4373">
        <v>127725639</v>
      </c>
    </row>
    <row r="4374" spans="1:2" x14ac:dyDescent="0.25">
      <c r="A4374" t="s">
        <v>2000</v>
      </c>
      <c r="B4374">
        <v>-858834</v>
      </c>
    </row>
    <row r="4375" spans="1:2" x14ac:dyDescent="0.25">
      <c r="A4375" t="s">
        <v>2000</v>
      </c>
      <c r="B4375">
        <v>160350661</v>
      </c>
    </row>
    <row r="4376" spans="1:2" x14ac:dyDescent="0.25">
      <c r="A4376" t="s">
        <v>33</v>
      </c>
      <c r="B4376">
        <v>150538630</v>
      </c>
    </row>
    <row r="4377" spans="1:2" x14ac:dyDescent="0.25">
      <c r="A4377" t="s">
        <v>2000</v>
      </c>
      <c r="B4377">
        <v>-20677865</v>
      </c>
    </row>
    <row r="4378" spans="1:2" x14ac:dyDescent="0.25">
      <c r="A4378" t="s">
        <v>2000</v>
      </c>
      <c r="B4378">
        <v>101265204</v>
      </c>
    </row>
    <row r="4379" spans="1:2" x14ac:dyDescent="0.25">
      <c r="A4379" t="s">
        <v>33</v>
      </c>
      <c r="B4379">
        <v>25732139</v>
      </c>
    </row>
    <row r="4380" spans="1:2" x14ac:dyDescent="0.25">
      <c r="A4380" t="s">
        <v>16</v>
      </c>
      <c r="B4380">
        <v>101591324</v>
      </c>
    </row>
    <row r="4381" spans="1:2" x14ac:dyDescent="0.25">
      <c r="A4381" t="s">
        <v>16</v>
      </c>
      <c r="B4381">
        <v>31489558</v>
      </c>
    </row>
    <row r="4382" spans="1:2" x14ac:dyDescent="0.25">
      <c r="A4382" t="s">
        <v>448</v>
      </c>
      <c r="B4382">
        <v>64197208</v>
      </c>
    </row>
    <row r="4383" spans="1:2" x14ac:dyDescent="0.25">
      <c r="A4383" t="s">
        <v>33</v>
      </c>
      <c r="B4383">
        <v>-11485156</v>
      </c>
    </row>
    <row r="4384" spans="1:2" x14ac:dyDescent="0.25">
      <c r="A4384" t="s">
        <v>2000</v>
      </c>
      <c r="B4384">
        <v>-36064237</v>
      </c>
    </row>
    <row r="4385" spans="1:2" x14ac:dyDescent="0.25">
      <c r="A4385" t="s">
        <v>16</v>
      </c>
      <c r="B4385">
        <v>86632628</v>
      </c>
    </row>
    <row r="4386" spans="1:2" x14ac:dyDescent="0.25">
      <c r="A4386" t="s">
        <v>16</v>
      </c>
      <c r="B4386">
        <v>54183487</v>
      </c>
    </row>
    <row r="4387" spans="1:2" x14ac:dyDescent="0.25">
      <c r="A4387" t="s">
        <v>2000</v>
      </c>
      <c r="B4387">
        <v>10784503</v>
      </c>
    </row>
    <row r="4388" spans="1:2" x14ac:dyDescent="0.25">
      <c r="A4388" t="s">
        <v>2000</v>
      </c>
      <c r="B4388">
        <v>-13108151</v>
      </c>
    </row>
    <row r="4389" spans="1:2" x14ac:dyDescent="0.25">
      <c r="A4389" t="s">
        <v>2000</v>
      </c>
      <c r="B4389">
        <v>108285165</v>
      </c>
    </row>
    <row r="4390" spans="1:2" x14ac:dyDescent="0.25">
      <c r="A4390" t="s">
        <v>2000</v>
      </c>
      <c r="B4390">
        <v>6769505</v>
      </c>
    </row>
    <row r="4391" spans="1:2" x14ac:dyDescent="0.25">
      <c r="A4391" t="s">
        <v>2000</v>
      </c>
      <c r="B4391">
        <v>65099222</v>
      </c>
    </row>
    <row r="4392" spans="1:2" x14ac:dyDescent="0.25">
      <c r="A4392" t="s">
        <v>16</v>
      </c>
      <c r="B4392">
        <v>46102666</v>
      </c>
    </row>
    <row r="4393" spans="1:2" x14ac:dyDescent="0.25">
      <c r="A4393" t="s">
        <v>33</v>
      </c>
      <c r="B4393">
        <v>104433867</v>
      </c>
    </row>
    <row r="4394" spans="1:2" x14ac:dyDescent="0.25">
      <c r="A4394" t="s">
        <v>2000</v>
      </c>
      <c r="B4394">
        <v>50097949</v>
      </c>
    </row>
    <row r="4395" spans="1:2" x14ac:dyDescent="0.25">
      <c r="A4395" t="s">
        <v>2000</v>
      </c>
      <c r="B4395">
        <v>131729679</v>
      </c>
    </row>
    <row r="4396" spans="1:2" x14ac:dyDescent="0.25">
      <c r="A4396" t="s">
        <v>2000</v>
      </c>
      <c r="B4396">
        <v>8211508</v>
      </c>
    </row>
    <row r="4397" spans="1:2" x14ac:dyDescent="0.25">
      <c r="A4397" t="s">
        <v>2000</v>
      </c>
      <c r="B4397">
        <v>3972062</v>
      </c>
    </row>
    <row r="4398" spans="1:2" x14ac:dyDescent="0.25">
      <c r="A4398" t="s">
        <v>2000</v>
      </c>
      <c r="B4398">
        <v>-2567837</v>
      </c>
    </row>
    <row r="4399" spans="1:2" x14ac:dyDescent="0.25">
      <c r="A4399" t="s">
        <v>33</v>
      </c>
      <c r="B4399">
        <v>30250496</v>
      </c>
    </row>
    <row r="4400" spans="1:2" x14ac:dyDescent="0.25">
      <c r="A4400" t="s">
        <v>2000</v>
      </c>
      <c r="B4400">
        <v>-1609671</v>
      </c>
    </row>
    <row r="4401" spans="1:2" x14ac:dyDescent="0.25">
      <c r="A4401" t="s">
        <v>2000</v>
      </c>
      <c r="B4401">
        <v>172673217</v>
      </c>
    </row>
    <row r="4402" spans="1:2" x14ac:dyDescent="0.25">
      <c r="A4402" t="s">
        <v>2000</v>
      </c>
      <c r="B4402">
        <v>83564935</v>
      </c>
    </row>
    <row r="4403" spans="1:2" x14ac:dyDescent="0.25">
      <c r="A4403" t="s">
        <v>2000</v>
      </c>
      <c r="B4403">
        <v>13498611</v>
      </c>
    </row>
    <row r="4404" spans="1:2" x14ac:dyDescent="0.25">
      <c r="A4404" t="s">
        <v>16</v>
      </c>
      <c r="B4404">
        <v>13240406</v>
      </c>
    </row>
    <row r="4405" spans="1:2" x14ac:dyDescent="0.25">
      <c r="A4405" t="s">
        <v>33</v>
      </c>
      <c r="B4405">
        <v>38534455</v>
      </c>
    </row>
    <row r="4406" spans="1:2" x14ac:dyDescent="0.25">
      <c r="A4406" t="s">
        <v>2000</v>
      </c>
      <c r="B4406">
        <v>-14286121</v>
      </c>
    </row>
    <row r="4407" spans="1:2" x14ac:dyDescent="0.25">
      <c r="A4407" t="s">
        <v>2000</v>
      </c>
      <c r="B4407">
        <v>3420484</v>
      </c>
    </row>
    <row r="4408" spans="1:2" x14ac:dyDescent="0.25">
      <c r="A4408" t="s">
        <v>16</v>
      </c>
      <c r="B4408">
        <v>-7564375</v>
      </c>
    </row>
    <row r="4409" spans="1:2" x14ac:dyDescent="0.25">
      <c r="A4409" t="s">
        <v>2000</v>
      </c>
      <c r="B4409">
        <v>44228395</v>
      </c>
    </row>
    <row r="4410" spans="1:2" x14ac:dyDescent="0.25">
      <c r="A4410" t="s">
        <v>337</v>
      </c>
      <c r="B4410">
        <v>166303759</v>
      </c>
    </row>
    <row r="4411" spans="1:2" x14ac:dyDescent="0.25">
      <c r="A4411" t="s">
        <v>16</v>
      </c>
      <c r="B4411">
        <v>478996</v>
      </c>
    </row>
    <row r="4412" spans="1:2" x14ac:dyDescent="0.25">
      <c r="A4412" t="s">
        <v>2000</v>
      </c>
      <c r="B4412">
        <v>546106</v>
      </c>
    </row>
    <row r="4413" spans="1:2" x14ac:dyDescent="0.25">
      <c r="A4413" t="s">
        <v>2000</v>
      </c>
      <c r="B4413">
        <v>101179718</v>
      </c>
    </row>
    <row r="4414" spans="1:2" x14ac:dyDescent="0.25">
      <c r="A4414" t="s">
        <v>16</v>
      </c>
      <c r="B4414">
        <v>11726793</v>
      </c>
    </row>
    <row r="4415" spans="1:2" x14ac:dyDescent="0.25">
      <c r="A4415" t="s">
        <v>2000</v>
      </c>
      <c r="B4415">
        <v>-10473986</v>
      </c>
    </row>
    <row r="4416" spans="1:2" x14ac:dyDescent="0.25">
      <c r="A4416" t="s">
        <v>2000</v>
      </c>
      <c r="B4416">
        <v>-23857341</v>
      </c>
    </row>
    <row r="4417" spans="1:2" x14ac:dyDescent="0.25">
      <c r="A4417" t="s">
        <v>2000</v>
      </c>
      <c r="B4417">
        <v>-6731299</v>
      </c>
    </row>
    <row r="4418" spans="1:2" x14ac:dyDescent="0.25">
      <c r="A4418" t="s">
        <v>2000</v>
      </c>
      <c r="B4418">
        <v>19622504</v>
      </c>
    </row>
    <row r="4419" spans="1:2" x14ac:dyDescent="0.25">
      <c r="A4419" t="s">
        <v>2709</v>
      </c>
      <c r="B4419">
        <v>167999</v>
      </c>
    </row>
    <row r="4420" spans="1:2" x14ac:dyDescent="0.25">
      <c r="A4420" t="s">
        <v>2000</v>
      </c>
      <c r="B4420">
        <v>21964072</v>
      </c>
    </row>
    <row r="4421" spans="1:2" x14ac:dyDescent="0.25">
      <c r="A4421" t="s">
        <v>16</v>
      </c>
      <c r="B4421">
        <v>-26439194</v>
      </c>
    </row>
    <row r="4422" spans="1:2" x14ac:dyDescent="0.25">
      <c r="A4422" t="s">
        <v>33</v>
      </c>
      <c r="B4422">
        <v>92290266</v>
      </c>
    </row>
    <row r="4423" spans="1:2" x14ac:dyDescent="0.25">
      <c r="A4423" t="s">
        <v>33</v>
      </c>
      <c r="B4423">
        <v>30795814</v>
      </c>
    </row>
    <row r="4424" spans="1:2" x14ac:dyDescent="0.25">
      <c r="A4424" t="s">
        <v>33</v>
      </c>
      <c r="B4424">
        <v>377271</v>
      </c>
    </row>
    <row r="4425" spans="1:2" x14ac:dyDescent="0.25">
      <c r="A4425" t="s">
        <v>33</v>
      </c>
      <c r="B4425">
        <v>27490616</v>
      </c>
    </row>
    <row r="4426" spans="1:2" x14ac:dyDescent="0.25">
      <c r="A4426" t="s">
        <v>448</v>
      </c>
      <c r="B4426">
        <v>-9597401</v>
      </c>
    </row>
    <row r="4427" spans="1:2" x14ac:dyDescent="0.25">
      <c r="A4427" t="s">
        <v>2000</v>
      </c>
      <c r="B4427">
        <v>36488536</v>
      </c>
    </row>
    <row r="4428" spans="1:2" x14ac:dyDescent="0.25">
      <c r="A4428" t="s">
        <v>16</v>
      </c>
      <c r="B4428">
        <v>29119434</v>
      </c>
    </row>
    <row r="4429" spans="1:2" x14ac:dyDescent="0.25">
      <c r="A4429" t="s">
        <v>2000</v>
      </c>
      <c r="B4429">
        <v>139175788</v>
      </c>
    </row>
    <row r="4430" spans="1:2" x14ac:dyDescent="0.25">
      <c r="A4430" t="s">
        <v>2000</v>
      </c>
      <c r="B4430">
        <v>12991996</v>
      </c>
    </row>
    <row r="4431" spans="1:2" x14ac:dyDescent="0.25">
      <c r="A4431" t="s">
        <v>2000</v>
      </c>
      <c r="B4431">
        <v>79914842</v>
      </c>
    </row>
    <row r="4432" spans="1:2" x14ac:dyDescent="0.25">
      <c r="A4432" t="s">
        <v>33</v>
      </c>
      <c r="B4432">
        <v>12661189</v>
      </c>
    </row>
    <row r="4433" spans="1:2" x14ac:dyDescent="0.25">
      <c r="A4433" t="s">
        <v>2000</v>
      </c>
      <c r="B4433">
        <v>-489379</v>
      </c>
    </row>
    <row r="4434" spans="1:2" x14ac:dyDescent="0.25">
      <c r="A4434" t="s">
        <v>2000</v>
      </c>
      <c r="B4434">
        <v>4191005</v>
      </c>
    </row>
    <row r="4435" spans="1:2" x14ac:dyDescent="0.25">
      <c r="A4435" t="s">
        <v>16</v>
      </c>
      <c r="B4435">
        <v>83439</v>
      </c>
    </row>
    <row r="4436" spans="1:2" x14ac:dyDescent="0.25">
      <c r="A4436" t="s">
        <v>16</v>
      </c>
      <c r="B4436">
        <v>436365</v>
      </c>
    </row>
    <row r="4437" spans="1:2" x14ac:dyDescent="0.25">
      <c r="A4437" t="s">
        <v>33</v>
      </c>
      <c r="B4437">
        <v>28929111</v>
      </c>
    </row>
    <row r="4438" spans="1:2" x14ac:dyDescent="0.25">
      <c r="A4438" t="s">
        <v>33</v>
      </c>
      <c r="B4438">
        <v>159101678</v>
      </c>
    </row>
    <row r="4439" spans="1:2" x14ac:dyDescent="0.25">
      <c r="A4439" t="s">
        <v>33</v>
      </c>
      <c r="B4439">
        <v>24960541</v>
      </c>
    </row>
    <row r="4440" spans="1:2" x14ac:dyDescent="0.25">
      <c r="A4440" t="s">
        <v>16</v>
      </c>
      <c r="B4440">
        <v>-1011819</v>
      </c>
    </row>
    <row r="4441" spans="1:2" x14ac:dyDescent="0.25">
      <c r="A4441" t="s">
        <v>2000</v>
      </c>
      <c r="B4441">
        <v>20267515</v>
      </c>
    </row>
    <row r="4442" spans="1:2" x14ac:dyDescent="0.25">
      <c r="A4442" t="s">
        <v>16</v>
      </c>
      <c r="B4442">
        <v>-46733791</v>
      </c>
    </row>
    <row r="4443" spans="1:2" x14ac:dyDescent="0.25">
      <c r="A4443" t="s">
        <v>16</v>
      </c>
      <c r="B4443">
        <v>1818181</v>
      </c>
    </row>
    <row r="4444" spans="1:2" x14ac:dyDescent="0.25">
      <c r="A4444" t="s">
        <v>33</v>
      </c>
      <c r="B4444">
        <v>-7071117</v>
      </c>
    </row>
    <row r="4445" spans="1:2" x14ac:dyDescent="0.25">
      <c r="A4445" t="s">
        <v>448</v>
      </c>
      <c r="B4445">
        <v>1610897</v>
      </c>
    </row>
    <row r="4446" spans="1:2" x14ac:dyDescent="0.25">
      <c r="A4446" t="s">
        <v>16</v>
      </c>
      <c r="B4446">
        <v>54036715</v>
      </c>
    </row>
    <row r="4447" spans="1:2" x14ac:dyDescent="0.25">
      <c r="A4447" t="s">
        <v>33</v>
      </c>
      <c r="B4447">
        <v>212214446</v>
      </c>
    </row>
    <row r="4448" spans="1:2" x14ac:dyDescent="0.25">
      <c r="A4448" t="s">
        <v>16</v>
      </c>
      <c r="B4448">
        <v>92181574</v>
      </c>
    </row>
    <row r="4449" spans="1:2" x14ac:dyDescent="0.25">
      <c r="A4449" t="s">
        <v>448</v>
      </c>
      <c r="B4449">
        <v>1953889</v>
      </c>
    </row>
    <row r="4450" spans="1:2" x14ac:dyDescent="0.25">
      <c r="A4450" t="s">
        <v>2000</v>
      </c>
      <c r="B4450">
        <v>186763646</v>
      </c>
    </row>
    <row r="4451" spans="1:2" x14ac:dyDescent="0.25">
      <c r="A4451" t="s">
        <v>16</v>
      </c>
      <c r="B4451">
        <v>13236507</v>
      </c>
    </row>
    <row r="4452" spans="1:2" x14ac:dyDescent="0.25">
      <c r="A4452" t="s">
        <v>2000</v>
      </c>
      <c r="B4452">
        <v>16382243</v>
      </c>
    </row>
    <row r="4453" spans="1:2" x14ac:dyDescent="0.25">
      <c r="A4453" t="s">
        <v>2000</v>
      </c>
      <c r="B4453">
        <v>2288093</v>
      </c>
    </row>
    <row r="4454" spans="1:2" x14ac:dyDescent="0.25">
      <c r="A4454" t="s">
        <v>16</v>
      </c>
      <c r="B4454">
        <v>124118820</v>
      </c>
    </row>
    <row r="4455" spans="1:2" x14ac:dyDescent="0.25">
      <c r="A4455" t="s">
        <v>33</v>
      </c>
      <c r="B4455">
        <v>539607053</v>
      </c>
    </row>
    <row r="4456" spans="1:2" x14ac:dyDescent="0.25">
      <c r="A4456" t="s">
        <v>16</v>
      </c>
      <c r="B4456">
        <v>2403957</v>
      </c>
    </row>
    <row r="4457" spans="1:2" x14ac:dyDescent="0.25">
      <c r="A4457" t="s">
        <v>2000</v>
      </c>
      <c r="B4457">
        <v>43731621</v>
      </c>
    </row>
    <row r="4458" spans="1:2" x14ac:dyDescent="0.25">
      <c r="A4458" t="s">
        <v>16</v>
      </c>
      <c r="B4458">
        <v>63487982</v>
      </c>
    </row>
    <row r="4459" spans="1:2" x14ac:dyDescent="0.25">
      <c r="A4459" t="s">
        <v>33</v>
      </c>
      <c r="B4459">
        <v>667361618</v>
      </c>
    </row>
    <row r="4460" spans="1:2" x14ac:dyDescent="0.25">
      <c r="A4460" t="s">
        <v>16</v>
      </c>
      <c r="B4460">
        <v>30097092</v>
      </c>
    </row>
    <row r="4461" spans="1:2" x14ac:dyDescent="0.25">
      <c r="A4461" t="s">
        <v>2000</v>
      </c>
      <c r="B4461">
        <v>88385944</v>
      </c>
    </row>
    <row r="4462" spans="1:2" x14ac:dyDescent="0.25">
      <c r="A4462" t="s">
        <v>448</v>
      </c>
      <c r="B4462">
        <v>5859242</v>
      </c>
    </row>
    <row r="4463" spans="1:2" x14ac:dyDescent="0.25">
      <c r="A4463" t="s">
        <v>2000</v>
      </c>
      <c r="B4463">
        <v>88815157</v>
      </c>
    </row>
    <row r="4464" spans="1:2" x14ac:dyDescent="0.25">
      <c r="A4464" t="s">
        <v>16</v>
      </c>
      <c r="B4464">
        <v>57663711</v>
      </c>
    </row>
    <row r="4465" spans="1:2" x14ac:dyDescent="0.25">
      <c r="A4465" t="s">
        <v>448</v>
      </c>
      <c r="B4465">
        <v>-112779</v>
      </c>
    </row>
    <row r="4466" spans="1:2" x14ac:dyDescent="0.25">
      <c r="A4466" t="s">
        <v>8585</v>
      </c>
      <c r="B4466">
        <v>36613</v>
      </c>
    </row>
    <row r="4467" spans="1:2" x14ac:dyDescent="0.25">
      <c r="A4467" t="s">
        <v>16</v>
      </c>
      <c r="B4467">
        <v>60834852</v>
      </c>
    </row>
    <row r="4468" spans="1:2" x14ac:dyDescent="0.25">
      <c r="A4468" t="s">
        <v>16</v>
      </c>
      <c r="B4468">
        <v>91910061</v>
      </c>
    </row>
    <row r="4469" spans="1:2" x14ac:dyDescent="0.25">
      <c r="A4469" t="s">
        <v>2000</v>
      </c>
      <c r="B4469">
        <v>215835269</v>
      </c>
    </row>
    <row r="4470" spans="1:2" x14ac:dyDescent="0.25">
      <c r="A4470" t="s">
        <v>16</v>
      </c>
      <c r="B4470">
        <v>3203235</v>
      </c>
    </row>
    <row r="4471" spans="1:2" x14ac:dyDescent="0.25">
      <c r="A4471" t="s">
        <v>16</v>
      </c>
      <c r="B4471">
        <v>84882445</v>
      </c>
    </row>
    <row r="4472" spans="1:2" x14ac:dyDescent="0.25">
      <c r="A4472" t="s">
        <v>2000</v>
      </c>
      <c r="B4472">
        <v>83971376</v>
      </c>
    </row>
    <row r="4473" spans="1:2" x14ac:dyDescent="0.25">
      <c r="A4473" t="s">
        <v>33</v>
      </c>
      <c r="B4473">
        <v>91650613</v>
      </c>
    </row>
    <row r="4474" spans="1:2" x14ac:dyDescent="0.25">
      <c r="A4474" t="s">
        <v>16</v>
      </c>
      <c r="B4474">
        <v>102711669</v>
      </c>
    </row>
    <row r="4475" spans="1:2" x14ac:dyDescent="0.25">
      <c r="A4475" t="s">
        <v>16</v>
      </c>
      <c r="B4475">
        <v>83822421</v>
      </c>
    </row>
    <row r="4476" spans="1:2" x14ac:dyDescent="0.25">
      <c r="A4476" t="s">
        <v>2709</v>
      </c>
      <c r="B4476">
        <v>1532932</v>
      </c>
    </row>
    <row r="4477" spans="1:2" x14ac:dyDescent="0.25">
      <c r="A4477" t="s">
        <v>448</v>
      </c>
      <c r="B4477">
        <v>203450</v>
      </c>
    </row>
    <row r="4478" spans="1:2" x14ac:dyDescent="0.25">
      <c r="A4478" t="s">
        <v>16</v>
      </c>
      <c r="B4478">
        <v>12824389</v>
      </c>
    </row>
    <row r="4479" spans="1:2" x14ac:dyDescent="0.25">
      <c r="A4479" t="s">
        <v>16</v>
      </c>
      <c r="B4479">
        <v>2267869</v>
      </c>
    </row>
    <row r="4480" spans="1:2" x14ac:dyDescent="0.25">
      <c r="A4480" t="s">
        <v>16</v>
      </c>
      <c r="B4480">
        <v>155239925</v>
      </c>
    </row>
    <row r="4481" spans="1:2" x14ac:dyDescent="0.25">
      <c r="A4481" t="s">
        <v>2000</v>
      </c>
      <c r="B4481">
        <v>103719942</v>
      </c>
    </row>
    <row r="4482" spans="1:2" x14ac:dyDescent="0.25">
      <c r="A4482" t="s">
        <v>16</v>
      </c>
      <c r="B4482">
        <v>93706931</v>
      </c>
    </row>
    <row r="4483" spans="1:2" x14ac:dyDescent="0.25">
      <c r="A4483" t="s">
        <v>33</v>
      </c>
      <c r="B4483">
        <v>36445708</v>
      </c>
    </row>
    <row r="4484" spans="1:2" x14ac:dyDescent="0.25">
      <c r="A4484" t="s">
        <v>2000</v>
      </c>
      <c r="B4484">
        <v>92863945</v>
      </c>
    </row>
    <row r="4485" spans="1:2" x14ac:dyDescent="0.25">
      <c r="A4485" t="s">
        <v>448</v>
      </c>
      <c r="B4485">
        <v>18328469</v>
      </c>
    </row>
    <row r="4486" spans="1:2" x14ac:dyDescent="0.25">
      <c r="A4486" t="s">
        <v>2000</v>
      </c>
      <c r="B4486">
        <v>9789651</v>
      </c>
    </row>
    <row r="4487" spans="1:2" x14ac:dyDescent="0.25">
      <c r="A4487" t="s">
        <v>2000</v>
      </c>
      <c r="B4487">
        <v>159100084</v>
      </c>
    </row>
    <row r="4488" spans="1:2" x14ac:dyDescent="0.25">
      <c r="A4488" t="s">
        <v>16</v>
      </c>
      <c r="B4488">
        <v>33325316</v>
      </c>
    </row>
    <row r="4489" spans="1:2" x14ac:dyDescent="0.25">
      <c r="A4489" t="s">
        <v>16</v>
      </c>
      <c r="B4489">
        <v>8205757</v>
      </c>
    </row>
    <row r="4490" spans="1:2" x14ac:dyDescent="0.25">
      <c r="A4490" t="s">
        <v>510</v>
      </c>
      <c r="B4490">
        <v>35423279</v>
      </c>
    </row>
    <row r="4491" spans="1:2" x14ac:dyDescent="0.25">
      <c r="A4491" t="s">
        <v>22088</v>
      </c>
      <c r="B4491">
        <v>3764219</v>
      </c>
    </row>
    <row r="4492" spans="1:2" x14ac:dyDescent="0.25">
      <c r="A4492" t="s">
        <v>16</v>
      </c>
      <c r="B4492">
        <v>1236518</v>
      </c>
    </row>
    <row r="4493" spans="1:2" x14ac:dyDescent="0.25">
      <c r="A4493" t="s">
        <v>16</v>
      </c>
      <c r="B4493">
        <v>9594630</v>
      </c>
    </row>
    <row r="4494" spans="1:2" x14ac:dyDescent="0.25">
      <c r="A4494" t="s">
        <v>2000</v>
      </c>
      <c r="B4494">
        <v>588976453</v>
      </c>
    </row>
    <row r="4495" spans="1:2" x14ac:dyDescent="0.25">
      <c r="A4495" t="s">
        <v>16</v>
      </c>
      <c r="B4495">
        <v>11850214</v>
      </c>
    </row>
    <row r="4496" spans="1:2" x14ac:dyDescent="0.25">
      <c r="A4496" t="s">
        <v>16</v>
      </c>
      <c r="B4496">
        <v>76278712</v>
      </c>
    </row>
    <row r="4497" spans="1:2" x14ac:dyDescent="0.25">
      <c r="A4497" t="s">
        <v>16</v>
      </c>
      <c r="B4497">
        <v>-15190377</v>
      </c>
    </row>
    <row r="4498" spans="1:2" x14ac:dyDescent="0.25">
      <c r="A4498" t="s">
        <v>16</v>
      </c>
      <c r="B4498">
        <v>-364944</v>
      </c>
    </row>
    <row r="4499" spans="1:2" x14ac:dyDescent="0.25">
      <c r="A4499" t="s">
        <v>16</v>
      </c>
      <c r="B4499">
        <v>322409852</v>
      </c>
    </row>
    <row r="4500" spans="1:2" x14ac:dyDescent="0.25">
      <c r="A4500" t="s">
        <v>33</v>
      </c>
      <c r="B4500">
        <v>778760770</v>
      </c>
    </row>
    <row r="4501" spans="1:2" x14ac:dyDescent="0.25">
      <c r="A4501" t="s">
        <v>16</v>
      </c>
      <c r="B4501">
        <v>582054506</v>
      </c>
    </row>
    <row r="4502" spans="1:2" x14ac:dyDescent="0.25">
      <c r="A4502" t="s">
        <v>2000</v>
      </c>
      <c r="B4502">
        <v>64709367</v>
      </c>
    </row>
    <row r="4503" spans="1:2" x14ac:dyDescent="0.25">
      <c r="A4503" t="s">
        <v>2000</v>
      </c>
      <c r="B4503">
        <v>84649125</v>
      </c>
    </row>
    <row r="4504" spans="1:2" x14ac:dyDescent="0.25">
      <c r="A4504" t="s">
        <v>16</v>
      </c>
      <c r="B4504">
        <v>88505027</v>
      </c>
    </row>
    <row r="4505" spans="1:2" x14ac:dyDescent="0.25">
      <c r="A4505" t="s">
        <v>2000</v>
      </c>
      <c r="B4505">
        <v>31950770</v>
      </c>
    </row>
    <row r="4506" spans="1:2" x14ac:dyDescent="0.25">
      <c r="A4506" t="s">
        <v>16</v>
      </c>
      <c r="B4506">
        <v>18826898</v>
      </c>
    </row>
    <row r="4507" spans="1:2" x14ac:dyDescent="0.25">
      <c r="A4507" t="s">
        <v>16</v>
      </c>
      <c r="B4507">
        <v>302948</v>
      </c>
    </row>
    <row r="4508" spans="1:2" x14ac:dyDescent="0.25">
      <c r="A4508" t="s">
        <v>16</v>
      </c>
      <c r="B4508">
        <v>4678405</v>
      </c>
    </row>
    <row r="4509" spans="1:2" x14ac:dyDescent="0.25">
      <c r="A4509" t="s">
        <v>16</v>
      </c>
      <c r="B4509">
        <v>2096892</v>
      </c>
    </row>
    <row r="4510" spans="1:2" x14ac:dyDescent="0.25">
      <c r="A4510" t="s">
        <v>2000</v>
      </c>
      <c r="B4510">
        <v>233133898</v>
      </c>
    </row>
    <row r="4511" spans="1:2" x14ac:dyDescent="0.25">
      <c r="A4511" t="s">
        <v>33</v>
      </c>
      <c r="B4511">
        <v>111067127</v>
      </c>
    </row>
    <row r="4512" spans="1:2" x14ac:dyDescent="0.25">
      <c r="A4512" t="s">
        <v>16</v>
      </c>
      <c r="B4512">
        <v>6050017</v>
      </c>
    </row>
    <row r="4513" spans="1:2" x14ac:dyDescent="0.25">
      <c r="A4513" t="s">
        <v>16</v>
      </c>
      <c r="B4513">
        <v>11169386</v>
      </c>
    </row>
    <row r="4514" spans="1:2" x14ac:dyDescent="0.25">
      <c r="A4514" t="s">
        <v>16</v>
      </c>
      <c r="B4514">
        <v>2039526</v>
      </c>
    </row>
    <row r="4515" spans="1:2" x14ac:dyDescent="0.25">
      <c r="A4515" t="s">
        <v>2000</v>
      </c>
      <c r="B4515">
        <v>113126277</v>
      </c>
    </row>
    <row r="4516" spans="1:2" x14ac:dyDescent="0.25">
      <c r="A4516" t="s">
        <v>16</v>
      </c>
      <c r="B4516">
        <v>14936908</v>
      </c>
    </row>
    <row r="4517" spans="1:2" x14ac:dyDescent="0.25">
      <c r="A4517" t="s">
        <v>2000</v>
      </c>
      <c r="B4517">
        <v>-8258402</v>
      </c>
    </row>
    <row r="4518" spans="1:2" x14ac:dyDescent="0.25">
      <c r="A4518" t="s">
        <v>16</v>
      </c>
      <c r="B4518">
        <v>516930</v>
      </c>
    </row>
    <row r="4519" spans="1:2" x14ac:dyDescent="0.25">
      <c r="A4519" t="s">
        <v>16</v>
      </c>
      <c r="B4519">
        <v>-8439818</v>
      </c>
    </row>
    <row r="4520" spans="1:2" x14ac:dyDescent="0.25">
      <c r="A4520" t="s">
        <v>2000</v>
      </c>
      <c r="B4520">
        <v>20421130</v>
      </c>
    </row>
    <row r="4521" spans="1:2" x14ac:dyDescent="0.25">
      <c r="A4521" t="s">
        <v>448</v>
      </c>
      <c r="B4521">
        <v>10836270</v>
      </c>
    </row>
    <row r="4522" spans="1:2" x14ac:dyDescent="0.25">
      <c r="A4522" t="s">
        <v>33</v>
      </c>
      <c r="B4522">
        <v>45738887</v>
      </c>
    </row>
    <row r="4523" spans="1:2" x14ac:dyDescent="0.25">
      <c r="A4523" t="s">
        <v>33</v>
      </c>
      <c r="B4523">
        <v>247512318</v>
      </c>
    </row>
    <row r="4524" spans="1:2" x14ac:dyDescent="0.25">
      <c r="A4524" t="s">
        <v>2000</v>
      </c>
      <c r="B4524">
        <v>538436</v>
      </c>
    </row>
    <row r="4525" spans="1:2" x14ac:dyDescent="0.25">
      <c r="A4525" t="s">
        <v>33</v>
      </c>
      <c r="B4525">
        <v>11782282</v>
      </c>
    </row>
    <row r="4526" spans="1:2" x14ac:dyDescent="0.25">
      <c r="A4526" t="s">
        <v>16</v>
      </c>
      <c r="B4526">
        <v>537871</v>
      </c>
    </row>
    <row r="4527" spans="1:2" x14ac:dyDescent="0.25">
      <c r="A4527" t="s">
        <v>2000</v>
      </c>
      <c r="B4527">
        <v>123520934</v>
      </c>
    </row>
    <row r="4528" spans="1:2" x14ac:dyDescent="0.25">
      <c r="A4528" t="s">
        <v>2000</v>
      </c>
      <c r="B4528">
        <v>33378985</v>
      </c>
    </row>
    <row r="4529" spans="1:2" x14ac:dyDescent="0.25">
      <c r="A4529" t="s">
        <v>33</v>
      </c>
      <c r="B4529">
        <v>71468235</v>
      </c>
    </row>
    <row r="4530" spans="1:2" x14ac:dyDescent="0.25">
      <c r="A4530" t="s">
        <v>16</v>
      </c>
      <c r="B4530">
        <v>5381722</v>
      </c>
    </row>
    <row r="4531" spans="1:2" x14ac:dyDescent="0.25">
      <c r="A4531" t="s">
        <v>2000</v>
      </c>
      <c r="B4531">
        <v>148423227</v>
      </c>
    </row>
    <row r="4532" spans="1:2" x14ac:dyDescent="0.25">
      <c r="A4532" t="s">
        <v>16</v>
      </c>
      <c r="B4532">
        <v>2766976</v>
      </c>
    </row>
    <row r="4533" spans="1:2" x14ac:dyDescent="0.25">
      <c r="A4533" t="s">
        <v>16</v>
      </c>
      <c r="B4533">
        <v>10900534</v>
      </c>
    </row>
    <row r="4534" spans="1:2" x14ac:dyDescent="0.25">
      <c r="A4534" t="s">
        <v>448</v>
      </c>
      <c r="B4534">
        <v>1482316</v>
      </c>
    </row>
    <row r="4535" spans="1:2" x14ac:dyDescent="0.25">
      <c r="A4535" t="s">
        <v>2000</v>
      </c>
      <c r="B4535">
        <v>5275509</v>
      </c>
    </row>
    <row r="4536" spans="1:2" x14ac:dyDescent="0.25">
      <c r="A4536" t="s">
        <v>2000</v>
      </c>
      <c r="B4536">
        <v>8040622</v>
      </c>
    </row>
    <row r="4537" spans="1:2" x14ac:dyDescent="0.25">
      <c r="A4537" t="s">
        <v>16</v>
      </c>
      <c r="B4537">
        <v>-784933</v>
      </c>
    </row>
    <row r="4538" spans="1:2" x14ac:dyDescent="0.25">
      <c r="A4538" t="s">
        <v>2000</v>
      </c>
      <c r="B4538">
        <v>-14552385</v>
      </c>
    </row>
    <row r="4539" spans="1:2" x14ac:dyDescent="0.25">
      <c r="A4539" t="s">
        <v>448</v>
      </c>
      <c r="B4539">
        <v>809686</v>
      </c>
    </row>
    <row r="4540" spans="1:2" x14ac:dyDescent="0.25">
      <c r="A4540" t="s">
        <v>448</v>
      </c>
      <c r="B4540">
        <v>7312209</v>
      </c>
    </row>
    <row r="4541" spans="1:2" x14ac:dyDescent="0.25">
      <c r="A4541" t="s">
        <v>16</v>
      </c>
      <c r="B4541">
        <v>-2394847</v>
      </c>
    </row>
    <row r="4542" spans="1:2" x14ac:dyDescent="0.25">
      <c r="A4542" t="s">
        <v>16</v>
      </c>
      <c r="B4542">
        <v>16105910</v>
      </c>
    </row>
    <row r="4543" spans="1:2" x14ac:dyDescent="0.25">
      <c r="A4543" t="s">
        <v>337</v>
      </c>
      <c r="B4543">
        <v>149215454</v>
      </c>
    </row>
    <row r="4544" spans="1:2" x14ac:dyDescent="0.25">
      <c r="A4544" t="s">
        <v>16</v>
      </c>
      <c r="B4544">
        <v>94909</v>
      </c>
    </row>
    <row r="4545" spans="1:2" x14ac:dyDescent="0.25">
      <c r="A4545" t="s">
        <v>16</v>
      </c>
      <c r="B4545">
        <v>156767</v>
      </c>
    </row>
    <row r="4546" spans="1:2" x14ac:dyDescent="0.25">
      <c r="A4546" t="s">
        <v>16</v>
      </c>
      <c r="B4546">
        <v>3664858</v>
      </c>
    </row>
    <row r="4547" spans="1:2" x14ac:dyDescent="0.25">
      <c r="A4547" t="s">
        <v>16</v>
      </c>
      <c r="B4547">
        <v>7444906</v>
      </c>
    </row>
    <row r="4548" spans="1:2" x14ac:dyDescent="0.25">
      <c r="A4548" t="s">
        <v>2000</v>
      </c>
      <c r="B4548">
        <v>196697520</v>
      </c>
    </row>
    <row r="4549" spans="1:2" x14ac:dyDescent="0.25">
      <c r="A4549" t="s">
        <v>2000</v>
      </c>
      <c r="B4549">
        <v>252744280</v>
      </c>
    </row>
    <row r="4550" spans="1:2" x14ac:dyDescent="0.25">
      <c r="A4550" t="s">
        <v>2000</v>
      </c>
      <c r="B4550">
        <v>52913171</v>
      </c>
    </row>
    <row r="4551" spans="1:2" x14ac:dyDescent="0.25">
      <c r="A4551" t="s">
        <v>2000</v>
      </c>
      <c r="B4551">
        <v>32678321</v>
      </c>
    </row>
    <row r="4552" spans="1:2" x14ac:dyDescent="0.25">
      <c r="A4552" t="s">
        <v>16</v>
      </c>
      <c r="B4552">
        <v>-11137288</v>
      </c>
    </row>
    <row r="4553" spans="1:2" x14ac:dyDescent="0.25">
      <c r="A4553" t="s">
        <v>2000</v>
      </c>
      <c r="B4553">
        <v>45572044</v>
      </c>
    </row>
    <row r="4554" spans="1:2" x14ac:dyDescent="0.25">
      <c r="A4554" t="s">
        <v>33</v>
      </c>
      <c r="B4554">
        <v>6878433</v>
      </c>
    </row>
    <row r="4555" spans="1:2" x14ac:dyDescent="0.25">
      <c r="A4555" t="s">
        <v>16</v>
      </c>
      <c r="B4555">
        <v>-6410219</v>
      </c>
    </row>
    <row r="4556" spans="1:2" x14ac:dyDescent="0.25">
      <c r="A4556" t="s">
        <v>16</v>
      </c>
      <c r="B4556">
        <v>21700105</v>
      </c>
    </row>
    <row r="4557" spans="1:2" x14ac:dyDescent="0.25">
      <c r="A4557" t="s">
        <v>2000</v>
      </c>
      <c r="B4557">
        <v>-24529846</v>
      </c>
    </row>
    <row r="4558" spans="1:2" x14ac:dyDescent="0.25">
      <c r="A4558" t="s">
        <v>2000</v>
      </c>
      <c r="B4558">
        <v>427639571</v>
      </c>
    </row>
    <row r="4559" spans="1:2" x14ac:dyDescent="0.25">
      <c r="A4559" t="s">
        <v>16</v>
      </c>
      <c r="B4559">
        <v>-5851171</v>
      </c>
    </row>
    <row r="4560" spans="1:2" x14ac:dyDescent="0.25">
      <c r="A4560" t="s">
        <v>16</v>
      </c>
      <c r="B4560">
        <v>217499</v>
      </c>
    </row>
    <row r="4561" spans="1:2" x14ac:dyDescent="0.25">
      <c r="A4561" t="s">
        <v>2000</v>
      </c>
      <c r="B4561">
        <v>35315215</v>
      </c>
    </row>
    <row r="4562" spans="1:2" x14ac:dyDescent="0.25">
      <c r="A4562" t="s">
        <v>16</v>
      </c>
      <c r="B4562">
        <v>46136279</v>
      </c>
    </row>
    <row r="4563" spans="1:2" x14ac:dyDescent="0.25">
      <c r="A4563" t="s">
        <v>2000</v>
      </c>
      <c r="B4563">
        <v>20129327</v>
      </c>
    </row>
    <row r="4564" spans="1:2" x14ac:dyDescent="0.25">
      <c r="A4564" t="s">
        <v>2000</v>
      </c>
      <c r="B4564">
        <v>11223890</v>
      </c>
    </row>
    <row r="4565" spans="1:2" x14ac:dyDescent="0.25">
      <c r="A4565" t="s">
        <v>2000</v>
      </c>
      <c r="B4565">
        <v>83567857</v>
      </c>
    </row>
    <row r="4566" spans="1:2" x14ac:dyDescent="0.25">
      <c r="A4566" t="s">
        <v>2000</v>
      </c>
      <c r="B4566">
        <v>442657936</v>
      </c>
    </row>
    <row r="4567" spans="1:2" x14ac:dyDescent="0.25">
      <c r="A4567" t="s">
        <v>33</v>
      </c>
      <c r="B4567">
        <v>-3611233</v>
      </c>
    </row>
    <row r="4568" spans="1:2" x14ac:dyDescent="0.25">
      <c r="A4568" t="s">
        <v>2000</v>
      </c>
      <c r="B4568">
        <v>10682237</v>
      </c>
    </row>
    <row r="4569" spans="1:2" x14ac:dyDescent="0.25">
      <c r="A4569" t="s">
        <v>2000</v>
      </c>
      <c r="B4569">
        <v>2657868</v>
      </c>
    </row>
    <row r="4570" spans="1:2" x14ac:dyDescent="0.25">
      <c r="A4570" t="s">
        <v>16</v>
      </c>
      <c r="B4570">
        <v>10852064</v>
      </c>
    </row>
    <row r="4571" spans="1:2" x14ac:dyDescent="0.25">
      <c r="A4571" t="s">
        <v>2000</v>
      </c>
      <c r="B4571">
        <v>59455697</v>
      </c>
    </row>
    <row r="4572" spans="1:2" x14ac:dyDescent="0.25">
      <c r="A4572" t="s">
        <v>16</v>
      </c>
      <c r="B4572">
        <v>84342769</v>
      </c>
    </row>
    <row r="4573" spans="1:2" x14ac:dyDescent="0.25">
      <c r="A4573" t="s">
        <v>16</v>
      </c>
      <c r="B4573">
        <v>41665191</v>
      </c>
    </row>
    <row r="4574" spans="1:2" x14ac:dyDescent="0.25">
      <c r="A4574" t="s">
        <v>16</v>
      </c>
      <c r="B4574">
        <v>20470529</v>
      </c>
    </row>
    <row r="4575" spans="1:2" x14ac:dyDescent="0.25">
      <c r="A4575" t="s">
        <v>2000</v>
      </c>
      <c r="B4575">
        <v>17716440</v>
      </c>
    </row>
    <row r="4576" spans="1:2" x14ac:dyDescent="0.25">
      <c r="A4576" t="s">
        <v>2000</v>
      </c>
      <c r="B4576">
        <v>3222439</v>
      </c>
    </row>
    <row r="4577" spans="1:2" x14ac:dyDescent="0.25">
      <c r="A4577" t="s">
        <v>2000</v>
      </c>
      <c r="B4577">
        <v>492921</v>
      </c>
    </row>
    <row r="4578" spans="1:2" x14ac:dyDescent="0.25">
      <c r="A4578" t="s">
        <v>16</v>
      </c>
      <c r="B4578">
        <v>3925492</v>
      </c>
    </row>
    <row r="4579" spans="1:2" x14ac:dyDescent="0.25">
      <c r="A4579" t="s">
        <v>2000</v>
      </c>
      <c r="B4579">
        <v>-3536815</v>
      </c>
    </row>
    <row r="4580" spans="1:2" x14ac:dyDescent="0.25">
      <c r="A4580" t="s">
        <v>16</v>
      </c>
      <c r="B4580">
        <v>-24939118</v>
      </c>
    </row>
    <row r="4581" spans="1:2" x14ac:dyDescent="0.25">
      <c r="A4581" t="s">
        <v>2000</v>
      </c>
      <c r="B4581">
        <v>140157638</v>
      </c>
    </row>
    <row r="4582" spans="1:2" x14ac:dyDescent="0.25">
      <c r="A4582" t="s">
        <v>2000</v>
      </c>
      <c r="B4582">
        <v>110268750</v>
      </c>
    </row>
    <row r="4583" spans="1:2" x14ac:dyDescent="0.25">
      <c r="A4583" t="s">
        <v>2000</v>
      </c>
      <c r="B4583">
        <v>-10686677</v>
      </c>
    </row>
    <row r="4584" spans="1:2" x14ac:dyDescent="0.25">
      <c r="A4584" t="s">
        <v>2000</v>
      </c>
      <c r="B4584">
        <v>120128460</v>
      </c>
    </row>
    <row r="4585" spans="1:2" x14ac:dyDescent="0.25">
      <c r="A4585" t="s">
        <v>2000</v>
      </c>
      <c r="B4585">
        <v>-9978503</v>
      </c>
    </row>
    <row r="4586" spans="1:2" x14ac:dyDescent="0.25">
      <c r="A4586" t="s">
        <v>33</v>
      </c>
      <c r="B4586">
        <v>299583879</v>
      </c>
    </row>
    <row r="4587" spans="1:2" x14ac:dyDescent="0.25">
      <c r="A4587" t="s">
        <v>2000</v>
      </c>
      <c r="B4587">
        <v>136311729</v>
      </c>
    </row>
    <row r="4588" spans="1:2" x14ac:dyDescent="0.25">
      <c r="A4588" t="s">
        <v>2000</v>
      </c>
      <c r="B4588">
        <v>-281389</v>
      </c>
    </row>
    <row r="4589" spans="1:2" x14ac:dyDescent="0.25">
      <c r="A4589" t="s">
        <v>33</v>
      </c>
      <c r="B4589">
        <v>-12052964</v>
      </c>
    </row>
    <row r="4590" spans="1:2" x14ac:dyDescent="0.25">
      <c r="A4590" t="s">
        <v>2000</v>
      </c>
      <c r="B4590">
        <v>-81180039</v>
      </c>
    </row>
    <row r="4591" spans="1:2" x14ac:dyDescent="0.25">
      <c r="A4591" t="s">
        <v>16</v>
      </c>
      <c r="B4591">
        <v>225126918</v>
      </c>
    </row>
    <row r="4592" spans="1:2" x14ac:dyDescent="0.25">
      <c r="A4592" t="s">
        <v>2000</v>
      </c>
      <c r="B4592">
        <v>2685016</v>
      </c>
    </row>
    <row r="4593" spans="1:2" x14ac:dyDescent="0.25">
      <c r="A4593" t="s">
        <v>16</v>
      </c>
      <c r="B4593">
        <v>1553020</v>
      </c>
    </row>
    <row r="4594" spans="1:2" x14ac:dyDescent="0.25">
      <c r="A4594" t="s">
        <v>33</v>
      </c>
      <c r="B4594">
        <v>51067909</v>
      </c>
    </row>
    <row r="4595" spans="1:2" x14ac:dyDescent="0.25">
      <c r="A4595" t="s">
        <v>2000</v>
      </c>
      <c r="B4595">
        <v>177281115</v>
      </c>
    </row>
    <row r="4596" spans="1:2" x14ac:dyDescent="0.25">
      <c r="A4596" t="s">
        <v>33</v>
      </c>
      <c r="B4596">
        <v>-37821105</v>
      </c>
    </row>
    <row r="4597" spans="1:2" x14ac:dyDescent="0.25">
      <c r="A4597" t="s">
        <v>2000</v>
      </c>
      <c r="B4597">
        <v>54029190</v>
      </c>
    </row>
    <row r="4598" spans="1:2" x14ac:dyDescent="0.25">
      <c r="A4598" t="s">
        <v>33</v>
      </c>
      <c r="B4598">
        <v>15666766</v>
      </c>
    </row>
    <row r="4599" spans="1:2" x14ac:dyDescent="0.25">
      <c r="A4599" t="s">
        <v>33</v>
      </c>
      <c r="B4599">
        <v>-132486</v>
      </c>
    </row>
    <row r="4600" spans="1:2" x14ac:dyDescent="0.25">
      <c r="A4600" t="s">
        <v>2000</v>
      </c>
      <c r="B4600">
        <v>-1968126</v>
      </c>
    </row>
    <row r="4601" spans="1:2" x14ac:dyDescent="0.25">
      <c r="A4601" t="s">
        <v>16</v>
      </c>
      <c r="B4601">
        <v>66977904</v>
      </c>
    </row>
    <row r="4602" spans="1:2" x14ac:dyDescent="0.25">
      <c r="A4602" t="s">
        <v>337</v>
      </c>
      <c r="B4602">
        <v>94734481</v>
      </c>
    </row>
    <row r="4603" spans="1:2" x14ac:dyDescent="0.25">
      <c r="A4603" t="s">
        <v>2000</v>
      </c>
      <c r="B4603">
        <v>75592831</v>
      </c>
    </row>
    <row r="4604" spans="1:2" x14ac:dyDescent="0.25">
      <c r="A4604" t="s">
        <v>2000</v>
      </c>
      <c r="B4604">
        <v>-29101663</v>
      </c>
    </row>
    <row r="4605" spans="1:2" x14ac:dyDescent="0.25">
      <c r="A4605" t="s">
        <v>16</v>
      </c>
      <c r="B4605">
        <v>-1034193</v>
      </c>
    </row>
    <row r="4606" spans="1:2" x14ac:dyDescent="0.25">
      <c r="A4606" t="s">
        <v>2000</v>
      </c>
      <c r="B4606">
        <v>76100873</v>
      </c>
    </row>
    <row r="4607" spans="1:2" x14ac:dyDescent="0.25">
      <c r="A4607" t="s">
        <v>16</v>
      </c>
      <c r="B4607">
        <v>12298192</v>
      </c>
    </row>
    <row r="4608" spans="1:2" x14ac:dyDescent="0.25">
      <c r="A4608" t="s">
        <v>2000</v>
      </c>
      <c r="B4608">
        <v>117427090</v>
      </c>
    </row>
    <row r="4609" spans="1:2" x14ac:dyDescent="0.25">
      <c r="A4609" t="s">
        <v>2000</v>
      </c>
      <c r="B4609">
        <v>-486566</v>
      </c>
    </row>
    <row r="4610" spans="1:2" x14ac:dyDescent="0.25">
      <c r="A4610" t="s">
        <v>2000</v>
      </c>
      <c r="B4610">
        <v>-13829329</v>
      </c>
    </row>
    <row r="4611" spans="1:2" x14ac:dyDescent="0.25">
      <c r="A4611" t="s">
        <v>33</v>
      </c>
      <c r="B4611">
        <v>143022</v>
      </c>
    </row>
    <row r="4612" spans="1:2" x14ac:dyDescent="0.25">
      <c r="A4612" t="s">
        <v>33</v>
      </c>
      <c r="B4612">
        <v>35358062</v>
      </c>
    </row>
    <row r="4613" spans="1:2" x14ac:dyDescent="0.25">
      <c r="A4613" t="s">
        <v>33</v>
      </c>
      <c r="B4613">
        <v>36593018</v>
      </c>
    </row>
    <row r="4614" spans="1:2" x14ac:dyDescent="0.25">
      <c r="A4614" t="s">
        <v>337</v>
      </c>
      <c r="B4614">
        <v>3185426</v>
      </c>
    </row>
    <row r="4615" spans="1:2" x14ac:dyDescent="0.25">
      <c r="A4615" t="s">
        <v>16</v>
      </c>
      <c r="B4615">
        <v>-9045397</v>
      </c>
    </row>
    <row r="4616" spans="1:2" x14ac:dyDescent="0.25">
      <c r="A4616" t="s">
        <v>2000</v>
      </c>
      <c r="B4616">
        <v>13370127</v>
      </c>
    </row>
    <row r="4617" spans="1:2" x14ac:dyDescent="0.25">
      <c r="A4617" t="s">
        <v>2000</v>
      </c>
      <c r="B4617">
        <v>-3402554</v>
      </c>
    </row>
    <row r="4618" spans="1:2" x14ac:dyDescent="0.25">
      <c r="A4618" t="s">
        <v>2000</v>
      </c>
      <c r="B4618">
        <v>-12964491</v>
      </c>
    </row>
    <row r="4619" spans="1:2" x14ac:dyDescent="0.25">
      <c r="A4619" t="s">
        <v>16</v>
      </c>
      <c r="B4619">
        <v>-6473049</v>
      </c>
    </row>
    <row r="4620" spans="1:2" x14ac:dyDescent="0.25">
      <c r="A4620" t="s">
        <v>33</v>
      </c>
      <c r="B4620">
        <v>4951702</v>
      </c>
    </row>
    <row r="4621" spans="1:2" x14ac:dyDescent="0.25">
      <c r="A4621" t="s">
        <v>2000</v>
      </c>
      <c r="B4621">
        <v>-15384901</v>
      </c>
    </row>
    <row r="4622" spans="1:2" x14ac:dyDescent="0.25">
      <c r="A4622" t="s">
        <v>33</v>
      </c>
      <c r="B4622">
        <v>101216833</v>
      </c>
    </row>
    <row r="4623" spans="1:2" x14ac:dyDescent="0.25">
      <c r="A4623" t="s">
        <v>33</v>
      </c>
      <c r="B4623">
        <v>-19407820</v>
      </c>
    </row>
    <row r="4624" spans="1:2" x14ac:dyDescent="0.25">
      <c r="A4624" t="s">
        <v>16</v>
      </c>
      <c r="B4624">
        <v>-1889979</v>
      </c>
    </row>
    <row r="4625" spans="1:2" x14ac:dyDescent="0.25">
      <c r="A4625" t="s">
        <v>510</v>
      </c>
      <c r="B4625">
        <v>-13085834</v>
      </c>
    </row>
    <row r="4626" spans="1:2" x14ac:dyDescent="0.25">
      <c r="A4626" t="s">
        <v>510</v>
      </c>
      <c r="B4626">
        <v>1510052</v>
      </c>
    </row>
    <row r="4627" spans="1:2" x14ac:dyDescent="0.25">
      <c r="A4627" t="s">
        <v>33</v>
      </c>
      <c r="B4627">
        <v>153172417</v>
      </c>
    </row>
    <row r="4628" spans="1:2" x14ac:dyDescent="0.25">
      <c r="A4628" t="s">
        <v>33</v>
      </c>
      <c r="B4628">
        <v>-8710174</v>
      </c>
    </row>
    <row r="4629" spans="1:2" x14ac:dyDescent="0.25">
      <c r="A4629" t="s">
        <v>2000</v>
      </c>
      <c r="B4629">
        <v>-43191450</v>
      </c>
    </row>
    <row r="4630" spans="1:2" x14ac:dyDescent="0.25">
      <c r="A4630" t="s">
        <v>448</v>
      </c>
      <c r="B4630">
        <v>1590308</v>
      </c>
    </row>
    <row r="4631" spans="1:2" x14ac:dyDescent="0.25">
      <c r="A4631" t="s">
        <v>16</v>
      </c>
      <c r="B4631">
        <v>12829644</v>
      </c>
    </row>
    <row r="4632" spans="1:2" x14ac:dyDescent="0.25">
      <c r="A4632" t="s">
        <v>2000</v>
      </c>
      <c r="B4632">
        <v>-25505964</v>
      </c>
    </row>
    <row r="4633" spans="1:2" x14ac:dyDescent="0.25">
      <c r="A4633" t="s">
        <v>2000</v>
      </c>
      <c r="B4633">
        <v>50992898</v>
      </c>
    </row>
    <row r="4634" spans="1:2" x14ac:dyDescent="0.25">
      <c r="A4634" t="s">
        <v>33</v>
      </c>
      <c r="B4634">
        <v>18251890</v>
      </c>
    </row>
    <row r="4635" spans="1:2" x14ac:dyDescent="0.25">
      <c r="A4635" t="s">
        <v>2000</v>
      </c>
      <c r="B4635">
        <v>46255003</v>
      </c>
    </row>
    <row r="4636" spans="1:2" x14ac:dyDescent="0.25">
      <c r="A4636" t="s">
        <v>16</v>
      </c>
      <c r="B4636">
        <v>-1178176</v>
      </c>
    </row>
    <row r="4637" spans="1:2" x14ac:dyDescent="0.25">
      <c r="A4637" t="s">
        <v>2000</v>
      </c>
      <c r="B4637">
        <v>19326183</v>
      </c>
    </row>
    <row r="4638" spans="1:2" x14ac:dyDescent="0.25">
      <c r="A4638" t="s">
        <v>33</v>
      </c>
      <c r="B4638">
        <v>22551322</v>
      </c>
    </row>
    <row r="4639" spans="1:2" x14ac:dyDescent="0.25">
      <c r="A4639" t="s">
        <v>33</v>
      </c>
      <c r="B4639">
        <v>-28716363</v>
      </c>
    </row>
    <row r="4640" spans="1:2" x14ac:dyDescent="0.25">
      <c r="A4640" t="s">
        <v>2000</v>
      </c>
      <c r="B4640">
        <v>6546197</v>
      </c>
    </row>
    <row r="4641" spans="1:2" x14ac:dyDescent="0.25">
      <c r="A4641" t="s">
        <v>2000</v>
      </c>
      <c r="B4641">
        <v>42576805</v>
      </c>
    </row>
    <row r="4642" spans="1:2" x14ac:dyDescent="0.25">
      <c r="A4642" t="s">
        <v>33</v>
      </c>
      <c r="B4642">
        <v>21992655</v>
      </c>
    </row>
    <row r="4643" spans="1:2" x14ac:dyDescent="0.25">
      <c r="A4643" t="s">
        <v>2000</v>
      </c>
      <c r="B4643">
        <v>-17897621</v>
      </c>
    </row>
    <row r="4644" spans="1:2" x14ac:dyDescent="0.25">
      <c r="A4644" t="s">
        <v>33</v>
      </c>
      <c r="B4644">
        <v>-10551356</v>
      </c>
    </row>
    <row r="4645" spans="1:2" x14ac:dyDescent="0.25">
      <c r="A4645" t="s">
        <v>2000</v>
      </c>
      <c r="B4645">
        <v>223661946</v>
      </c>
    </row>
    <row r="4646" spans="1:2" x14ac:dyDescent="0.25">
      <c r="A4646" t="s">
        <v>448</v>
      </c>
      <c r="B4646">
        <v>1266341</v>
      </c>
    </row>
    <row r="4647" spans="1:2" x14ac:dyDescent="0.25">
      <c r="A4647" t="s">
        <v>16</v>
      </c>
      <c r="B4647">
        <v>78511035</v>
      </c>
    </row>
    <row r="4648" spans="1:2" x14ac:dyDescent="0.25">
      <c r="A4648" t="s">
        <v>16</v>
      </c>
      <c r="B4648">
        <v>118733820</v>
      </c>
    </row>
    <row r="4649" spans="1:2" x14ac:dyDescent="0.25">
      <c r="A4649" t="s">
        <v>2000</v>
      </c>
      <c r="B4649">
        <v>20539911</v>
      </c>
    </row>
    <row r="4650" spans="1:2" x14ac:dyDescent="0.25">
      <c r="A4650" t="s">
        <v>33</v>
      </c>
      <c r="B4650">
        <v>93616555</v>
      </c>
    </row>
    <row r="4651" spans="1:2" x14ac:dyDescent="0.25">
      <c r="A4651" t="s">
        <v>2000</v>
      </c>
      <c r="B4651">
        <v>1445129</v>
      </c>
    </row>
    <row r="4652" spans="1:2" x14ac:dyDescent="0.25">
      <c r="A4652" t="s">
        <v>2000</v>
      </c>
      <c r="B4652">
        <v>158797986</v>
      </c>
    </row>
    <row r="4653" spans="1:2" x14ac:dyDescent="0.25">
      <c r="A4653" t="s">
        <v>16</v>
      </c>
      <c r="B4653">
        <v>2421577</v>
      </c>
    </row>
    <row r="4654" spans="1:2" x14ac:dyDescent="0.25">
      <c r="A4654" t="s">
        <v>2000</v>
      </c>
      <c r="B4654">
        <v>-6700862</v>
      </c>
    </row>
    <row r="4655" spans="1:2" x14ac:dyDescent="0.25">
      <c r="A4655" t="s">
        <v>2000</v>
      </c>
      <c r="B4655">
        <v>746678241</v>
      </c>
    </row>
    <row r="4656" spans="1:2" x14ac:dyDescent="0.25">
      <c r="A4656" t="s">
        <v>16</v>
      </c>
      <c r="B4656">
        <v>164062759</v>
      </c>
    </row>
    <row r="4657" spans="1:2" x14ac:dyDescent="0.25">
      <c r="A4657" t="s">
        <v>2000</v>
      </c>
      <c r="B4657">
        <v>17709155</v>
      </c>
    </row>
    <row r="4658" spans="1:2" x14ac:dyDescent="0.25">
      <c r="A4658" t="s">
        <v>16</v>
      </c>
      <c r="B4658">
        <v>70638656</v>
      </c>
    </row>
    <row r="4659" spans="1:2" x14ac:dyDescent="0.25">
      <c r="A4659" t="s">
        <v>16</v>
      </c>
      <c r="B4659">
        <v>22617068</v>
      </c>
    </row>
    <row r="4660" spans="1:2" x14ac:dyDescent="0.25">
      <c r="A4660" t="s">
        <v>16</v>
      </c>
      <c r="B4660">
        <v>23834149</v>
      </c>
    </row>
    <row r="4661" spans="1:2" x14ac:dyDescent="0.25">
      <c r="A4661" t="s">
        <v>16</v>
      </c>
      <c r="B4661">
        <v>32823027</v>
      </c>
    </row>
    <row r="4662" spans="1:2" x14ac:dyDescent="0.25">
      <c r="A4662" t="s">
        <v>2000</v>
      </c>
      <c r="B4662">
        <v>755390560</v>
      </c>
    </row>
    <row r="4663" spans="1:2" x14ac:dyDescent="0.25">
      <c r="A4663" t="s">
        <v>16</v>
      </c>
      <c r="B4663">
        <v>60982129</v>
      </c>
    </row>
    <row r="4664" spans="1:2" x14ac:dyDescent="0.25">
      <c r="A4664" t="s">
        <v>16</v>
      </c>
      <c r="B4664">
        <v>785148</v>
      </c>
    </row>
    <row r="4665" spans="1:2" x14ac:dyDescent="0.25">
      <c r="A4665" t="s">
        <v>33</v>
      </c>
      <c r="B4665">
        <v>1254005</v>
      </c>
    </row>
    <row r="4666" spans="1:2" x14ac:dyDescent="0.25">
      <c r="A4666" t="s">
        <v>16</v>
      </c>
      <c r="B4666">
        <v>3814717</v>
      </c>
    </row>
    <row r="4667" spans="1:2" x14ac:dyDescent="0.25">
      <c r="A4667" t="s">
        <v>16</v>
      </c>
      <c r="B4667">
        <v>57468097</v>
      </c>
    </row>
    <row r="4668" spans="1:2" x14ac:dyDescent="0.25">
      <c r="A4668" t="s">
        <v>16</v>
      </c>
      <c r="B4668">
        <v>29385065</v>
      </c>
    </row>
    <row r="4669" spans="1:2" x14ac:dyDescent="0.25">
      <c r="A4669" t="s">
        <v>337</v>
      </c>
      <c r="B4669">
        <v>164137091</v>
      </c>
    </row>
    <row r="4670" spans="1:2" x14ac:dyDescent="0.25">
      <c r="A4670" t="s">
        <v>33</v>
      </c>
      <c r="B4670">
        <v>-10568823</v>
      </c>
    </row>
    <row r="4671" spans="1:2" x14ac:dyDescent="0.25">
      <c r="A4671" t="s">
        <v>16</v>
      </c>
      <c r="B4671">
        <v>-2954638</v>
      </c>
    </row>
    <row r="4672" spans="1:2" x14ac:dyDescent="0.25">
      <c r="A4672" t="s">
        <v>33</v>
      </c>
      <c r="B4672">
        <v>47641191</v>
      </c>
    </row>
    <row r="4673" spans="1:2" x14ac:dyDescent="0.25">
      <c r="A4673" t="s">
        <v>16</v>
      </c>
      <c r="B4673">
        <v>14151744</v>
      </c>
    </row>
    <row r="4674" spans="1:2" x14ac:dyDescent="0.25">
      <c r="A4674" t="s">
        <v>2000</v>
      </c>
      <c r="B4674">
        <v>-3398026</v>
      </c>
    </row>
    <row r="4675" spans="1:2" x14ac:dyDescent="0.25">
      <c r="A4675" t="s">
        <v>2000</v>
      </c>
      <c r="B4675">
        <v>77242962</v>
      </c>
    </row>
    <row r="4676" spans="1:2" x14ac:dyDescent="0.25">
      <c r="A4676" t="s">
        <v>2000</v>
      </c>
      <c r="B4676">
        <v>46669554</v>
      </c>
    </row>
    <row r="4677" spans="1:2" x14ac:dyDescent="0.25">
      <c r="A4677" t="s">
        <v>33</v>
      </c>
      <c r="B4677">
        <v>78090836</v>
      </c>
    </row>
    <row r="4678" spans="1:2" x14ac:dyDescent="0.25">
      <c r="A4678" t="s">
        <v>16</v>
      </c>
      <c r="B4678">
        <v>3472579</v>
      </c>
    </row>
    <row r="4679" spans="1:2" x14ac:dyDescent="0.25">
      <c r="A4679" t="s">
        <v>16</v>
      </c>
      <c r="B4679">
        <v>42327405</v>
      </c>
    </row>
    <row r="4680" spans="1:2" x14ac:dyDescent="0.25">
      <c r="A4680" t="s">
        <v>16</v>
      </c>
      <c r="B4680">
        <v>9598131</v>
      </c>
    </row>
    <row r="4681" spans="1:2" x14ac:dyDescent="0.25">
      <c r="A4681" t="s">
        <v>16</v>
      </c>
      <c r="B4681">
        <v>-9788825</v>
      </c>
    </row>
    <row r="4682" spans="1:2" x14ac:dyDescent="0.25">
      <c r="A4682" t="s">
        <v>16</v>
      </c>
      <c r="B4682">
        <v>16197824</v>
      </c>
    </row>
    <row r="4683" spans="1:2" x14ac:dyDescent="0.25">
      <c r="A4683" t="s">
        <v>16</v>
      </c>
      <c r="B4683">
        <v>-14951307</v>
      </c>
    </row>
    <row r="4684" spans="1:2" x14ac:dyDescent="0.25">
      <c r="A4684" t="s">
        <v>16</v>
      </c>
      <c r="B4684">
        <v>20763727</v>
      </c>
    </row>
    <row r="4685" spans="1:2" x14ac:dyDescent="0.25">
      <c r="A4685" t="s">
        <v>16</v>
      </c>
      <c r="B4685">
        <v>7212838</v>
      </c>
    </row>
    <row r="4686" spans="1:2" x14ac:dyDescent="0.25">
      <c r="A4686" t="s">
        <v>448</v>
      </c>
      <c r="B4686">
        <v>-13525082</v>
      </c>
    </row>
    <row r="4687" spans="1:2" x14ac:dyDescent="0.25">
      <c r="A4687" t="s">
        <v>16</v>
      </c>
      <c r="B4687">
        <v>57130027</v>
      </c>
    </row>
    <row r="4688" spans="1:2" x14ac:dyDescent="0.25">
      <c r="A4688" t="s">
        <v>16</v>
      </c>
      <c r="B4688">
        <v>88122627</v>
      </c>
    </row>
    <row r="4689" spans="1:2" x14ac:dyDescent="0.25">
      <c r="A4689" t="s">
        <v>2000</v>
      </c>
      <c r="B4689">
        <v>355363449</v>
      </c>
    </row>
    <row r="4690" spans="1:2" x14ac:dyDescent="0.25">
      <c r="A4690" t="s">
        <v>16</v>
      </c>
      <c r="B4690">
        <v>3942254</v>
      </c>
    </row>
    <row r="4691" spans="1:2" x14ac:dyDescent="0.25">
      <c r="A4691" t="s">
        <v>16</v>
      </c>
      <c r="B4691">
        <v>37329961</v>
      </c>
    </row>
    <row r="4692" spans="1:2" x14ac:dyDescent="0.25">
      <c r="A4692" t="s">
        <v>16</v>
      </c>
      <c r="B4692">
        <v>151378645</v>
      </c>
    </row>
    <row r="4693" spans="1:2" x14ac:dyDescent="0.25">
      <c r="A4693" t="s">
        <v>16</v>
      </c>
      <c r="B4693">
        <v>6072209</v>
      </c>
    </row>
    <row r="4694" spans="1:2" x14ac:dyDescent="0.25">
      <c r="A4694" t="s">
        <v>2000</v>
      </c>
      <c r="B4694">
        <v>-11588043</v>
      </c>
    </row>
    <row r="4695" spans="1:2" x14ac:dyDescent="0.25">
      <c r="A4695" t="s">
        <v>16</v>
      </c>
      <c r="B4695">
        <v>-7266770</v>
      </c>
    </row>
    <row r="4696" spans="1:2" x14ac:dyDescent="0.25">
      <c r="A4696" t="s">
        <v>2000</v>
      </c>
      <c r="B4696">
        <v>9950133</v>
      </c>
    </row>
    <row r="4697" spans="1:2" x14ac:dyDescent="0.25">
      <c r="A4697" t="s">
        <v>16</v>
      </c>
      <c r="B4697">
        <v>27165581</v>
      </c>
    </row>
    <row r="4698" spans="1:2" x14ac:dyDescent="0.25">
      <c r="A4698" t="s">
        <v>16</v>
      </c>
      <c r="B4698">
        <v>9995168</v>
      </c>
    </row>
    <row r="4699" spans="1:2" x14ac:dyDescent="0.25">
      <c r="A4699" t="s">
        <v>16</v>
      </c>
      <c r="B4699">
        <v>130884728</v>
      </c>
    </row>
    <row r="4700" spans="1:2" x14ac:dyDescent="0.25">
      <c r="A4700" t="s">
        <v>16</v>
      </c>
      <c r="B4700">
        <v>25076152</v>
      </c>
    </row>
    <row r="4701" spans="1:2" x14ac:dyDescent="0.25">
      <c r="A4701" t="s">
        <v>16</v>
      </c>
      <c r="B4701">
        <v>5871113</v>
      </c>
    </row>
    <row r="4702" spans="1:2" x14ac:dyDescent="0.25">
      <c r="A4702" t="s">
        <v>2000</v>
      </c>
      <c r="B4702">
        <v>-11381716</v>
      </c>
    </row>
    <row r="4703" spans="1:2" x14ac:dyDescent="0.25">
      <c r="A4703" t="s">
        <v>33</v>
      </c>
      <c r="B4703">
        <v>565013115</v>
      </c>
    </row>
    <row r="4704" spans="1:2" x14ac:dyDescent="0.25">
      <c r="A4704" t="s">
        <v>16</v>
      </c>
      <c r="B4704">
        <v>248467645</v>
      </c>
    </row>
    <row r="4705" spans="1:2" x14ac:dyDescent="0.25">
      <c r="A4705" t="s">
        <v>33</v>
      </c>
      <c r="B4705">
        <v>467063846</v>
      </c>
    </row>
    <row r="4706" spans="1:2" x14ac:dyDescent="0.25">
      <c r="A4706" t="s">
        <v>2000</v>
      </c>
      <c r="B4706">
        <v>-8329380</v>
      </c>
    </row>
    <row r="4707" spans="1:2" x14ac:dyDescent="0.25">
      <c r="A4707" t="s">
        <v>16</v>
      </c>
      <c r="B4707">
        <v>3969708</v>
      </c>
    </row>
    <row r="4708" spans="1:2" x14ac:dyDescent="0.25">
      <c r="A4708" t="s">
        <v>16</v>
      </c>
      <c r="B4708">
        <v>43974620</v>
      </c>
    </row>
    <row r="4709" spans="1:2" x14ac:dyDescent="0.25">
      <c r="A4709" t="s">
        <v>16</v>
      </c>
      <c r="B4709">
        <v>-6448599</v>
      </c>
    </row>
    <row r="4710" spans="1:2" x14ac:dyDescent="0.25">
      <c r="A4710" t="s">
        <v>16</v>
      </c>
      <c r="B4710">
        <v>2399228</v>
      </c>
    </row>
    <row r="4711" spans="1:2" x14ac:dyDescent="0.25">
      <c r="A4711" t="s">
        <v>2000</v>
      </c>
      <c r="B4711">
        <v>36949164</v>
      </c>
    </row>
    <row r="4712" spans="1:2" x14ac:dyDescent="0.25">
      <c r="A4712" t="s">
        <v>16</v>
      </c>
      <c r="B4712">
        <v>47374674</v>
      </c>
    </row>
    <row r="4713" spans="1:2" x14ac:dyDescent="0.25">
      <c r="A4713" t="s">
        <v>16</v>
      </c>
      <c r="B4713">
        <v>13901859</v>
      </c>
    </row>
    <row r="4714" spans="1:2" x14ac:dyDescent="0.25">
      <c r="A4714" t="s">
        <v>33</v>
      </c>
      <c r="B4714">
        <v>-3133001</v>
      </c>
    </row>
    <row r="4715" spans="1:2" x14ac:dyDescent="0.25">
      <c r="A4715" t="s">
        <v>16</v>
      </c>
      <c r="B4715">
        <v>-5264695</v>
      </c>
    </row>
    <row r="4716" spans="1:2" x14ac:dyDescent="0.25">
      <c r="A4716" t="s">
        <v>16</v>
      </c>
      <c r="B4716">
        <v>-41516203</v>
      </c>
    </row>
    <row r="4717" spans="1:2" x14ac:dyDescent="0.25">
      <c r="A4717" t="s">
        <v>2000</v>
      </c>
      <c r="B4717">
        <v>-17419679</v>
      </c>
    </row>
    <row r="4718" spans="1:2" x14ac:dyDescent="0.25">
      <c r="A4718" t="s">
        <v>16</v>
      </c>
      <c r="B4718">
        <v>18417834</v>
      </c>
    </row>
    <row r="4719" spans="1:2" x14ac:dyDescent="0.25">
      <c r="A4719" t="s">
        <v>16</v>
      </c>
      <c r="B4719">
        <v>16237488</v>
      </c>
    </row>
    <row r="4720" spans="1:2" x14ac:dyDescent="0.25">
      <c r="A4720" t="s">
        <v>33</v>
      </c>
      <c r="B4720">
        <v>6741732</v>
      </c>
    </row>
    <row r="4721" spans="1:2" x14ac:dyDescent="0.25">
      <c r="A4721" t="s">
        <v>33</v>
      </c>
      <c r="B4721">
        <v>54478416</v>
      </c>
    </row>
    <row r="4722" spans="1:2" x14ac:dyDescent="0.25">
      <c r="A4722" t="s">
        <v>16</v>
      </c>
      <c r="B4722">
        <v>15637690</v>
      </c>
    </row>
    <row r="4723" spans="1:2" x14ac:dyDescent="0.25">
      <c r="A4723" t="s">
        <v>2000</v>
      </c>
      <c r="B4723">
        <v>19334775</v>
      </c>
    </row>
    <row r="4724" spans="1:2" x14ac:dyDescent="0.25">
      <c r="A4724" t="s">
        <v>2000</v>
      </c>
      <c r="B4724">
        <v>126166804</v>
      </c>
    </row>
    <row r="4725" spans="1:2" x14ac:dyDescent="0.25">
      <c r="A4725" t="s">
        <v>2000</v>
      </c>
      <c r="B4725">
        <v>44854431</v>
      </c>
    </row>
    <row r="4726" spans="1:2" x14ac:dyDescent="0.25">
      <c r="A4726" t="s">
        <v>33</v>
      </c>
      <c r="B4726">
        <v>17610873</v>
      </c>
    </row>
    <row r="4727" spans="1:2" x14ac:dyDescent="0.25">
      <c r="A4727" t="s">
        <v>16</v>
      </c>
      <c r="B4727">
        <v>4856268</v>
      </c>
    </row>
    <row r="4728" spans="1:2" x14ac:dyDescent="0.25">
      <c r="A4728" t="s">
        <v>16</v>
      </c>
      <c r="B4728">
        <v>-69222625</v>
      </c>
    </row>
    <row r="4729" spans="1:2" x14ac:dyDescent="0.25">
      <c r="A4729" t="s">
        <v>2000</v>
      </c>
      <c r="B4729">
        <v>-5810140</v>
      </c>
    </row>
    <row r="4730" spans="1:2" x14ac:dyDescent="0.25">
      <c r="A4730" t="s">
        <v>33</v>
      </c>
      <c r="B4730">
        <v>324968763</v>
      </c>
    </row>
    <row r="4731" spans="1:2" x14ac:dyDescent="0.25">
      <c r="A4731" t="s">
        <v>2000</v>
      </c>
      <c r="B4731">
        <v>301594210</v>
      </c>
    </row>
    <row r="4732" spans="1:2" x14ac:dyDescent="0.25">
      <c r="A4732" t="s">
        <v>16</v>
      </c>
      <c r="B4732">
        <v>143748505</v>
      </c>
    </row>
    <row r="4733" spans="1:2" x14ac:dyDescent="0.25">
      <c r="A4733" t="s">
        <v>33</v>
      </c>
      <c r="B4733">
        <v>98276807</v>
      </c>
    </row>
    <row r="4734" spans="1:2" x14ac:dyDescent="0.25">
      <c r="A4734" t="s">
        <v>16</v>
      </c>
      <c r="B4734">
        <v>35479076</v>
      </c>
    </row>
    <row r="4735" spans="1:2" x14ac:dyDescent="0.25">
      <c r="A4735" t="s">
        <v>2000</v>
      </c>
      <c r="B4735">
        <v>12886719</v>
      </c>
    </row>
    <row r="4736" spans="1:2" x14ac:dyDescent="0.25">
      <c r="A4736" t="s">
        <v>16</v>
      </c>
      <c r="B4736">
        <v>-583949</v>
      </c>
    </row>
    <row r="4737" spans="1:2" x14ac:dyDescent="0.25">
      <c r="A4737" t="s">
        <v>16</v>
      </c>
      <c r="B4737">
        <v>-5191989</v>
      </c>
    </row>
    <row r="4738" spans="1:2" x14ac:dyDescent="0.25">
      <c r="A4738" t="s">
        <v>16</v>
      </c>
      <c r="B4738">
        <v>1708087</v>
      </c>
    </row>
    <row r="4739" spans="1:2" x14ac:dyDescent="0.25">
      <c r="A4739" t="s">
        <v>16</v>
      </c>
      <c r="B4739">
        <v>-1861258</v>
      </c>
    </row>
    <row r="4740" spans="1:2" x14ac:dyDescent="0.25">
      <c r="A4740" t="s">
        <v>2000</v>
      </c>
      <c r="B4740">
        <v>471873119</v>
      </c>
    </row>
    <row r="4741" spans="1:2" x14ac:dyDescent="0.25">
      <c r="A4741" t="s">
        <v>2000</v>
      </c>
      <c r="B4741">
        <v>377287646</v>
      </c>
    </row>
    <row r="4742" spans="1:2" x14ac:dyDescent="0.25">
      <c r="A4742" t="s">
        <v>33</v>
      </c>
      <c r="B4742">
        <v>17013878</v>
      </c>
    </row>
    <row r="4743" spans="1:2" x14ac:dyDescent="0.25">
      <c r="A4743" t="s">
        <v>2000</v>
      </c>
      <c r="B4743">
        <v>70258201</v>
      </c>
    </row>
    <row r="4744" spans="1:2" x14ac:dyDescent="0.25">
      <c r="A4744" t="s">
        <v>2000</v>
      </c>
      <c r="B4744">
        <v>50983911</v>
      </c>
    </row>
    <row r="4745" spans="1:2" x14ac:dyDescent="0.25">
      <c r="A4745" t="s">
        <v>16</v>
      </c>
      <c r="B4745">
        <v>20361</v>
      </c>
    </row>
    <row r="4746" spans="1:2" x14ac:dyDescent="0.25">
      <c r="A4746" t="s">
        <v>16</v>
      </c>
      <c r="B4746">
        <v>37691644</v>
      </c>
    </row>
    <row r="4747" spans="1:2" x14ac:dyDescent="0.25">
      <c r="A4747" t="s">
        <v>16</v>
      </c>
      <c r="B4747">
        <v>25663556</v>
      </c>
    </row>
    <row r="4748" spans="1:2" x14ac:dyDescent="0.25">
      <c r="A4748" t="s">
        <v>16</v>
      </c>
      <c r="B4748">
        <v>1778006</v>
      </c>
    </row>
    <row r="4749" spans="1:2" x14ac:dyDescent="0.25">
      <c r="A4749" t="s">
        <v>2709</v>
      </c>
      <c r="B4749">
        <v>-21512322</v>
      </c>
    </row>
    <row r="4750" spans="1:2" x14ac:dyDescent="0.25">
      <c r="A4750" t="s">
        <v>16</v>
      </c>
      <c r="B4750">
        <v>-18733389</v>
      </c>
    </row>
    <row r="4751" spans="1:2" x14ac:dyDescent="0.25">
      <c r="A4751" t="s">
        <v>16</v>
      </c>
      <c r="B4751">
        <v>-2873602</v>
      </c>
    </row>
    <row r="4752" spans="1:2" x14ac:dyDescent="0.25">
      <c r="A4752" t="s">
        <v>16</v>
      </c>
      <c r="B4752">
        <v>269755</v>
      </c>
    </row>
    <row r="4753" spans="1:2" x14ac:dyDescent="0.25">
      <c r="A4753" t="s">
        <v>2000</v>
      </c>
      <c r="B4753">
        <v>109466556</v>
      </c>
    </row>
    <row r="4754" spans="1:2" x14ac:dyDescent="0.25">
      <c r="A4754" t="s">
        <v>2000</v>
      </c>
      <c r="B4754">
        <v>82944923</v>
      </c>
    </row>
    <row r="4755" spans="1:2" x14ac:dyDescent="0.25">
      <c r="A4755" t="s">
        <v>16</v>
      </c>
      <c r="B4755">
        <v>7155807</v>
      </c>
    </row>
    <row r="4756" spans="1:2" x14ac:dyDescent="0.25">
      <c r="A4756" t="s">
        <v>2000</v>
      </c>
      <c r="B4756">
        <v>7164016</v>
      </c>
    </row>
    <row r="4757" spans="1:2" x14ac:dyDescent="0.25">
      <c r="A4757" t="s">
        <v>33</v>
      </c>
      <c r="B4757">
        <v>80013167</v>
      </c>
    </row>
    <row r="4758" spans="1:2" x14ac:dyDescent="0.25">
      <c r="A4758" t="s">
        <v>2000</v>
      </c>
      <c r="B4758">
        <v>83697473</v>
      </c>
    </row>
    <row r="4759" spans="1:2" x14ac:dyDescent="0.25">
      <c r="A4759" t="s">
        <v>16</v>
      </c>
      <c r="B4759">
        <v>5294470</v>
      </c>
    </row>
    <row r="4760" spans="1:2" x14ac:dyDescent="0.25">
      <c r="A4760" t="s">
        <v>33</v>
      </c>
      <c r="B4760">
        <v>187511490</v>
      </c>
    </row>
    <row r="4761" spans="1:2" x14ac:dyDescent="0.25">
      <c r="A4761" t="s">
        <v>2000</v>
      </c>
      <c r="B4761">
        <v>168387299</v>
      </c>
    </row>
    <row r="4762" spans="1:2" x14ac:dyDescent="0.25">
      <c r="A4762" t="s">
        <v>16</v>
      </c>
      <c r="B4762">
        <v>57083229</v>
      </c>
    </row>
    <row r="4763" spans="1:2" x14ac:dyDescent="0.25">
      <c r="A4763" t="s">
        <v>16</v>
      </c>
      <c r="B4763">
        <v>-4473491</v>
      </c>
    </row>
    <row r="4764" spans="1:2" x14ac:dyDescent="0.25">
      <c r="A4764" t="s">
        <v>2000</v>
      </c>
      <c r="B4764">
        <v>-6924682</v>
      </c>
    </row>
    <row r="4765" spans="1:2" x14ac:dyDescent="0.25">
      <c r="A4765" t="s">
        <v>2000</v>
      </c>
      <c r="B4765">
        <v>74884429</v>
      </c>
    </row>
    <row r="4766" spans="1:2" x14ac:dyDescent="0.25">
      <c r="A4766" t="s">
        <v>16</v>
      </c>
      <c r="B4766">
        <v>-2480865</v>
      </c>
    </row>
    <row r="4767" spans="1:2" x14ac:dyDescent="0.25">
      <c r="A4767" t="s">
        <v>33</v>
      </c>
      <c r="B4767">
        <v>19589427</v>
      </c>
    </row>
    <row r="4768" spans="1:2" x14ac:dyDescent="0.25">
      <c r="A4768" t="s">
        <v>33</v>
      </c>
      <c r="B4768">
        <v>51369815</v>
      </c>
    </row>
    <row r="4769" spans="1:2" x14ac:dyDescent="0.25">
      <c r="A4769" t="s">
        <v>33</v>
      </c>
      <c r="B4769">
        <v>79104</v>
      </c>
    </row>
    <row r="4770" spans="1:2" x14ac:dyDescent="0.25">
      <c r="A4770" t="s">
        <v>16</v>
      </c>
      <c r="B4770">
        <v>-518580</v>
      </c>
    </row>
    <row r="4771" spans="1:2" x14ac:dyDescent="0.25">
      <c r="A4771" t="s">
        <v>2000</v>
      </c>
      <c r="B4771">
        <v>51024243</v>
      </c>
    </row>
    <row r="4772" spans="1:2" x14ac:dyDescent="0.25">
      <c r="A4772" t="s">
        <v>16</v>
      </c>
      <c r="B4772">
        <v>29894796</v>
      </c>
    </row>
    <row r="4773" spans="1:2" x14ac:dyDescent="0.25">
      <c r="A4773" t="s">
        <v>2000</v>
      </c>
      <c r="B4773">
        <v>104681899</v>
      </c>
    </row>
    <row r="4774" spans="1:2" x14ac:dyDescent="0.25">
      <c r="A4774" t="s">
        <v>16</v>
      </c>
      <c r="B4774">
        <v>32074133</v>
      </c>
    </row>
    <row r="4775" spans="1:2" x14ac:dyDescent="0.25">
      <c r="A4775" t="s">
        <v>2000</v>
      </c>
      <c r="B4775">
        <v>32096206</v>
      </c>
    </row>
    <row r="4776" spans="1:2" x14ac:dyDescent="0.25">
      <c r="A4776" t="s">
        <v>2000</v>
      </c>
      <c r="B4776">
        <v>20605163</v>
      </c>
    </row>
    <row r="4777" spans="1:2" x14ac:dyDescent="0.25">
      <c r="A4777" t="s">
        <v>16</v>
      </c>
      <c r="B4777">
        <v>2935242</v>
      </c>
    </row>
    <row r="4778" spans="1:2" x14ac:dyDescent="0.25">
      <c r="A4778" t="s">
        <v>2000</v>
      </c>
      <c r="B4778">
        <v>17521290</v>
      </c>
    </row>
    <row r="4779" spans="1:2" x14ac:dyDescent="0.25">
      <c r="A4779" t="s">
        <v>2000</v>
      </c>
      <c r="B4779">
        <v>45937494</v>
      </c>
    </row>
    <row r="4780" spans="1:2" x14ac:dyDescent="0.25">
      <c r="A4780" t="s">
        <v>16</v>
      </c>
      <c r="B4780">
        <v>2788033</v>
      </c>
    </row>
    <row r="4781" spans="1:2" x14ac:dyDescent="0.25">
      <c r="A4781" t="s">
        <v>16</v>
      </c>
      <c r="B4781">
        <v>88516369</v>
      </c>
    </row>
    <row r="4782" spans="1:2" x14ac:dyDescent="0.25">
      <c r="A4782" t="s">
        <v>2000</v>
      </c>
      <c r="B4782">
        <v>-10759649</v>
      </c>
    </row>
    <row r="4783" spans="1:2" x14ac:dyDescent="0.25">
      <c r="A4783" t="s">
        <v>33</v>
      </c>
      <c r="B4783">
        <v>67400065</v>
      </c>
    </row>
    <row r="4784" spans="1:2" x14ac:dyDescent="0.25">
      <c r="A4784" t="s">
        <v>16</v>
      </c>
      <c r="B4784">
        <v>97369981</v>
      </c>
    </row>
    <row r="4785" spans="1:2" x14ac:dyDescent="0.25">
      <c r="A4785" t="s">
        <v>337</v>
      </c>
      <c r="B4785">
        <v>27645491</v>
      </c>
    </row>
    <row r="4786" spans="1:2" x14ac:dyDescent="0.25">
      <c r="A4786" t="s">
        <v>16</v>
      </c>
      <c r="B4786">
        <v>77179826</v>
      </c>
    </row>
    <row r="4787" spans="1:2" x14ac:dyDescent="0.25">
      <c r="A4787" t="s">
        <v>2000</v>
      </c>
      <c r="B4787">
        <v>-3882304</v>
      </c>
    </row>
    <row r="4788" spans="1:2" x14ac:dyDescent="0.25">
      <c r="A4788" t="s">
        <v>2000</v>
      </c>
      <c r="B4788">
        <v>17316267</v>
      </c>
    </row>
    <row r="4789" spans="1:2" x14ac:dyDescent="0.25">
      <c r="A4789" t="s">
        <v>16</v>
      </c>
      <c r="B4789">
        <v>-27015372</v>
      </c>
    </row>
    <row r="4790" spans="1:2" x14ac:dyDescent="0.25">
      <c r="A4790" t="s">
        <v>2000</v>
      </c>
      <c r="B4790">
        <v>28231520</v>
      </c>
    </row>
    <row r="4791" spans="1:2" x14ac:dyDescent="0.25">
      <c r="A4791" t="s">
        <v>2000</v>
      </c>
      <c r="B4791">
        <v>68121466</v>
      </c>
    </row>
    <row r="4792" spans="1:2" x14ac:dyDescent="0.25">
      <c r="A4792" t="s">
        <v>2000</v>
      </c>
      <c r="B4792">
        <v>40442443</v>
      </c>
    </row>
    <row r="4793" spans="1:2" x14ac:dyDescent="0.25">
      <c r="A4793" t="s">
        <v>2000</v>
      </c>
      <c r="B4793">
        <v>45152203</v>
      </c>
    </row>
    <row r="4794" spans="1:2" x14ac:dyDescent="0.25">
      <c r="A4794" t="s">
        <v>2000</v>
      </c>
      <c r="B4794">
        <v>-747153</v>
      </c>
    </row>
    <row r="4795" spans="1:2" x14ac:dyDescent="0.25">
      <c r="A4795" t="s">
        <v>2000</v>
      </c>
      <c r="B4795">
        <v>31586408</v>
      </c>
    </row>
    <row r="4796" spans="1:2" x14ac:dyDescent="0.25">
      <c r="A4796" t="s">
        <v>16</v>
      </c>
      <c r="B4796">
        <v>2456454</v>
      </c>
    </row>
    <row r="4797" spans="1:2" x14ac:dyDescent="0.25">
      <c r="A4797" t="s">
        <v>16</v>
      </c>
      <c r="B4797">
        <v>92076</v>
      </c>
    </row>
    <row r="4798" spans="1:2" x14ac:dyDescent="0.25">
      <c r="A4798" t="s">
        <v>2000</v>
      </c>
      <c r="B4798">
        <v>233535934</v>
      </c>
    </row>
    <row r="4799" spans="1:2" x14ac:dyDescent="0.25">
      <c r="A4799" t="s">
        <v>337</v>
      </c>
      <c r="B4799">
        <v>164432837</v>
      </c>
    </row>
    <row r="4800" spans="1:2" x14ac:dyDescent="0.25">
      <c r="A4800" t="s">
        <v>33</v>
      </c>
      <c r="B4800">
        <v>142636868</v>
      </c>
    </row>
    <row r="4801" spans="1:2" x14ac:dyDescent="0.25">
      <c r="A4801" t="s">
        <v>2000</v>
      </c>
      <c r="B4801">
        <v>38357079</v>
      </c>
    </row>
    <row r="4802" spans="1:2" x14ac:dyDescent="0.25">
      <c r="A4802" t="s">
        <v>2000</v>
      </c>
      <c r="B4802">
        <v>42763716</v>
      </c>
    </row>
    <row r="4803" spans="1:2" x14ac:dyDescent="0.25">
      <c r="A4803" t="s">
        <v>33</v>
      </c>
      <c r="B4803">
        <v>11070433</v>
      </c>
    </row>
    <row r="4804" spans="1:2" x14ac:dyDescent="0.25">
      <c r="A4804" t="s">
        <v>2000</v>
      </c>
      <c r="B4804">
        <v>112457327</v>
      </c>
    </row>
    <row r="4805" spans="1:2" x14ac:dyDescent="0.25">
      <c r="A4805" t="s">
        <v>2000</v>
      </c>
      <c r="B4805">
        <v>37245453</v>
      </c>
    </row>
    <row r="4806" spans="1:2" x14ac:dyDescent="0.25">
      <c r="A4806" t="s">
        <v>2000</v>
      </c>
      <c r="B4806">
        <v>-19514855</v>
      </c>
    </row>
    <row r="4807" spans="1:2" x14ac:dyDescent="0.25">
      <c r="A4807" t="s">
        <v>2709</v>
      </c>
      <c r="B4807">
        <v>258227</v>
      </c>
    </row>
    <row r="4808" spans="1:2" x14ac:dyDescent="0.25">
      <c r="A4808" t="s">
        <v>33</v>
      </c>
      <c r="B4808">
        <v>27662923</v>
      </c>
    </row>
    <row r="4809" spans="1:2" x14ac:dyDescent="0.25">
      <c r="A4809" t="s">
        <v>33</v>
      </c>
      <c r="B4809">
        <v>70154568</v>
      </c>
    </row>
    <row r="4810" spans="1:2" x14ac:dyDescent="0.25">
      <c r="A4810" t="s">
        <v>2000</v>
      </c>
      <c r="B4810">
        <v>-8678327</v>
      </c>
    </row>
    <row r="4811" spans="1:2" x14ac:dyDescent="0.25">
      <c r="A4811" t="s">
        <v>2000</v>
      </c>
      <c r="B4811">
        <v>18933562</v>
      </c>
    </row>
    <row r="4812" spans="1:2" x14ac:dyDescent="0.25">
      <c r="A4812" t="s">
        <v>33</v>
      </c>
      <c r="B4812">
        <v>9770475</v>
      </c>
    </row>
    <row r="4813" spans="1:2" x14ac:dyDescent="0.25">
      <c r="A4813" t="s">
        <v>2000</v>
      </c>
      <c r="B4813">
        <v>81196419</v>
      </c>
    </row>
    <row r="4814" spans="1:2" x14ac:dyDescent="0.25">
      <c r="A4814" t="s">
        <v>337</v>
      </c>
      <c r="B4814">
        <v>26746888</v>
      </c>
    </row>
    <row r="4815" spans="1:2" x14ac:dyDescent="0.25">
      <c r="A4815" t="s">
        <v>16</v>
      </c>
      <c r="B4815">
        <v>28766121</v>
      </c>
    </row>
    <row r="4816" spans="1:2" x14ac:dyDescent="0.25">
      <c r="A4816" t="s">
        <v>2000</v>
      </c>
      <c r="B4816">
        <v>-18422376</v>
      </c>
    </row>
    <row r="4817" spans="1:2" x14ac:dyDescent="0.25">
      <c r="A4817" t="s">
        <v>2000</v>
      </c>
      <c r="B4817">
        <v>113995949</v>
      </c>
    </row>
    <row r="4818" spans="1:2" x14ac:dyDescent="0.25">
      <c r="A4818" t="s">
        <v>16</v>
      </c>
      <c r="B4818">
        <v>6563961</v>
      </c>
    </row>
    <row r="4819" spans="1:2" x14ac:dyDescent="0.25">
      <c r="A4819" t="s">
        <v>16</v>
      </c>
      <c r="B4819">
        <v>-1927881</v>
      </c>
    </row>
    <row r="4820" spans="1:2" x14ac:dyDescent="0.25">
      <c r="A4820" t="s">
        <v>33</v>
      </c>
      <c r="B4820">
        <v>60754475</v>
      </c>
    </row>
    <row r="4821" spans="1:2" x14ac:dyDescent="0.25">
      <c r="A4821" t="s">
        <v>16</v>
      </c>
      <c r="B4821">
        <v>-29748505</v>
      </c>
    </row>
    <row r="4822" spans="1:2" x14ac:dyDescent="0.25">
      <c r="A4822" t="s">
        <v>33</v>
      </c>
      <c r="B4822">
        <v>-15607986</v>
      </c>
    </row>
    <row r="4823" spans="1:2" x14ac:dyDescent="0.25">
      <c r="A4823" t="s">
        <v>2000</v>
      </c>
      <c r="B4823">
        <v>61069515</v>
      </c>
    </row>
    <row r="4824" spans="1:2" x14ac:dyDescent="0.25">
      <c r="A4824" t="s">
        <v>2000</v>
      </c>
      <c r="B4824">
        <v>3296457</v>
      </c>
    </row>
    <row r="4825" spans="1:2" x14ac:dyDescent="0.25">
      <c r="A4825" t="s">
        <v>2000</v>
      </c>
      <c r="B4825">
        <v>56393569</v>
      </c>
    </row>
    <row r="4826" spans="1:2" x14ac:dyDescent="0.25">
      <c r="A4826" t="s">
        <v>2000</v>
      </c>
      <c r="B4826">
        <v>-55731678</v>
      </c>
    </row>
    <row r="4827" spans="1:2" x14ac:dyDescent="0.25">
      <c r="A4827" t="s">
        <v>2000</v>
      </c>
      <c r="B4827">
        <v>15612137</v>
      </c>
    </row>
    <row r="4828" spans="1:2" x14ac:dyDescent="0.25">
      <c r="A4828" t="s">
        <v>2000</v>
      </c>
      <c r="B4828">
        <v>-8378278</v>
      </c>
    </row>
    <row r="4829" spans="1:2" x14ac:dyDescent="0.25">
      <c r="A4829" t="s">
        <v>337</v>
      </c>
      <c r="B4829">
        <v>94146816</v>
      </c>
    </row>
    <row r="4830" spans="1:2" x14ac:dyDescent="0.25">
      <c r="A4830" t="s">
        <v>2000</v>
      </c>
      <c r="B4830">
        <v>46426169</v>
      </c>
    </row>
    <row r="4831" spans="1:2" x14ac:dyDescent="0.25">
      <c r="A4831" t="s">
        <v>2000</v>
      </c>
      <c r="B4831">
        <v>13995646</v>
      </c>
    </row>
    <row r="4832" spans="1:2" x14ac:dyDescent="0.25">
      <c r="A4832" t="s">
        <v>16</v>
      </c>
      <c r="B4832">
        <v>23109561</v>
      </c>
    </row>
    <row r="4833" spans="1:2" x14ac:dyDescent="0.25">
      <c r="A4833" t="s">
        <v>33</v>
      </c>
      <c r="B4833">
        <v>65918663</v>
      </c>
    </row>
    <row r="4834" spans="1:2" x14ac:dyDescent="0.25">
      <c r="A4834" t="s">
        <v>16</v>
      </c>
      <c r="B4834">
        <v>881779</v>
      </c>
    </row>
    <row r="4835" spans="1:2" x14ac:dyDescent="0.25">
      <c r="A4835" t="s">
        <v>2000</v>
      </c>
      <c r="B4835">
        <v>-41977307</v>
      </c>
    </row>
    <row r="4836" spans="1:2" x14ac:dyDescent="0.25">
      <c r="A4836" t="s">
        <v>2000</v>
      </c>
      <c r="B4836">
        <v>-12655569</v>
      </c>
    </row>
    <row r="4837" spans="1:2" x14ac:dyDescent="0.25">
      <c r="A4837" t="s">
        <v>2000</v>
      </c>
      <c r="B4837">
        <v>-68334535</v>
      </c>
    </row>
    <row r="4838" spans="1:2" x14ac:dyDescent="0.25">
      <c r="A4838" t="s">
        <v>2000</v>
      </c>
      <c r="B4838">
        <v>47192859</v>
      </c>
    </row>
    <row r="4839" spans="1:2" x14ac:dyDescent="0.25">
      <c r="A4839" t="s">
        <v>16</v>
      </c>
      <c r="B4839">
        <v>-28876864</v>
      </c>
    </row>
    <row r="4840" spans="1:2" x14ac:dyDescent="0.25">
      <c r="A4840" t="s">
        <v>2000</v>
      </c>
      <c r="B4840">
        <v>28201432</v>
      </c>
    </row>
    <row r="4841" spans="1:2" x14ac:dyDescent="0.25">
      <c r="A4841" t="s">
        <v>16</v>
      </c>
      <c r="B4841">
        <v>36099</v>
      </c>
    </row>
    <row r="4842" spans="1:2" x14ac:dyDescent="0.25">
      <c r="A4842" t="s">
        <v>16</v>
      </c>
      <c r="B4842">
        <v>-21349725</v>
      </c>
    </row>
    <row r="4843" spans="1:2" x14ac:dyDescent="0.25">
      <c r="A4843" t="s">
        <v>16</v>
      </c>
      <c r="B4843">
        <v>-7306355</v>
      </c>
    </row>
    <row r="4844" spans="1:2" x14ac:dyDescent="0.25">
      <c r="A4844" t="s">
        <v>33</v>
      </c>
      <c r="B4844">
        <v>-24018452</v>
      </c>
    </row>
    <row r="4845" spans="1:2" x14ac:dyDescent="0.25">
      <c r="A4845" t="s">
        <v>16</v>
      </c>
      <c r="B4845">
        <v>201465373</v>
      </c>
    </row>
    <row r="4846" spans="1:2" x14ac:dyDescent="0.25">
      <c r="A4846" t="s">
        <v>2000</v>
      </c>
      <c r="B4846">
        <v>69676311</v>
      </c>
    </row>
    <row r="4847" spans="1:2" x14ac:dyDescent="0.25">
      <c r="A4847" t="s">
        <v>16</v>
      </c>
      <c r="B4847">
        <v>75356942</v>
      </c>
    </row>
    <row r="4848" spans="1:2" x14ac:dyDescent="0.25">
      <c r="A4848" t="s">
        <v>16</v>
      </c>
      <c r="B4848">
        <v>64850267</v>
      </c>
    </row>
    <row r="4849" spans="1:2" x14ac:dyDescent="0.25">
      <c r="A4849" t="s">
        <v>448</v>
      </c>
      <c r="B4849">
        <v>10800778</v>
      </c>
    </row>
    <row r="4850" spans="1:2" x14ac:dyDescent="0.25">
      <c r="A4850" t="s">
        <v>2000</v>
      </c>
      <c r="B4850">
        <v>466502912</v>
      </c>
    </row>
    <row r="4851" spans="1:2" x14ac:dyDescent="0.25">
      <c r="A4851" t="s">
        <v>2000</v>
      </c>
      <c r="B4851">
        <v>252127625</v>
      </c>
    </row>
    <row r="4852" spans="1:2" x14ac:dyDescent="0.25">
      <c r="A4852" t="s">
        <v>16</v>
      </c>
      <c r="B4852">
        <v>71720398</v>
      </c>
    </row>
    <row r="4853" spans="1:2" x14ac:dyDescent="0.25">
      <c r="A4853" t="s">
        <v>16</v>
      </c>
      <c r="B4853">
        <v>-5404536</v>
      </c>
    </row>
    <row r="4854" spans="1:2" x14ac:dyDescent="0.25">
      <c r="A4854" t="s">
        <v>16</v>
      </c>
      <c r="B4854">
        <v>-26330535</v>
      </c>
    </row>
    <row r="4855" spans="1:2" x14ac:dyDescent="0.25">
      <c r="A4855" t="s">
        <v>16</v>
      </c>
      <c r="B4855">
        <v>49673228</v>
      </c>
    </row>
    <row r="4856" spans="1:2" x14ac:dyDescent="0.25">
      <c r="A4856" t="s">
        <v>16</v>
      </c>
      <c r="B4856">
        <v>80673227</v>
      </c>
    </row>
    <row r="4857" spans="1:2" x14ac:dyDescent="0.25">
      <c r="A4857" t="s">
        <v>16</v>
      </c>
      <c r="B4857">
        <v>93058954</v>
      </c>
    </row>
    <row r="4858" spans="1:2" x14ac:dyDescent="0.25">
      <c r="A4858" t="s">
        <v>16</v>
      </c>
      <c r="B4858">
        <v>42618191</v>
      </c>
    </row>
    <row r="4859" spans="1:2" x14ac:dyDescent="0.25">
      <c r="A4859" t="s">
        <v>16</v>
      </c>
      <c r="B4859">
        <v>29308881</v>
      </c>
    </row>
    <row r="4860" spans="1:2" x14ac:dyDescent="0.25">
      <c r="A4860" t="s">
        <v>448</v>
      </c>
      <c r="B4860">
        <v>8481254</v>
      </c>
    </row>
    <row r="4861" spans="1:2" x14ac:dyDescent="0.25">
      <c r="A4861" t="s">
        <v>16</v>
      </c>
      <c r="B4861">
        <v>5768563</v>
      </c>
    </row>
    <row r="4862" spans="1:2" x14ac:dyDescent="0.25">
      <c r="A4862" t="s">
        <v>16</v>
      </c>
      <c r="B4862">
        <v>946590</v>
      </c>
    </row>
    <row r="4863" spans="1:2" x14ac:dyDescent="0.25">
      <c r="A4863" t="s">
        <v>16</v>
      </c>
      <c r="B4863">
        <v>11632723</v>
      </c>
    </row>
    <row r="4864" spans="1:2" x14ac:dyDescent="0.25">
      <c r="A4864" t="s">
        <v>16</v>
      </c>
      <c r="B4864">
        <v>391068181</v>
      </c>
    </row>
    <row r="4865" spans="1:2" x14ac:dyDescent="0.25">
      <c r="A4865" t="s">
        <v>16</v>
      </c>
      <c r="B4865">
        <v>141003591</v>
      </c>
    </row>
    <row r="4866" spans="1:2" x14ac:dyDescent="0.25">
      <c r="A4866" t="s">
        <v>2000</v>
      </c>
      <c r="B4866">
        <v>71392388</v>
      </c>
    </row>
    <row r="4867" spans="1:2" x14ac:dyDescent="0.25">
      <c r="A4867" t="s">
        <v>16</v>
      </c>
      <c r="B4867">
        <v>61700659</v>
      </c>
    </row>
    <row r="4868" spans="1:2" x14ac:dyDescent="0.25">
      <c r="A4868" t="s">
        <v>16</v>
      </c>
      <c r="B4868">
        <v>85585177</v>
      </c>
    </row>
    <row r="4869" spans="1:2" x14ac:dyDescent="0.25">
      <c r="A4869" t="s">
        <v>2000</v>
      </c>
      <c r="B4869">
        <v>68072848</v>
      </c>
    </row>
    <row r="4870" spans="1:2" x14ac:dyDescent="0.25">
      <c r="A4870" t="s">
        <v>16</v>
      </c>
      <c r="B4870">
        <v>-11178342</v>
      </c>
    </row>
    <row r="4871" spans="1:2" x14ac:dyDescent="0.25">
      <c r="A4871" t="s">
        <v>16</v>
      </c>
      <c r="B4871">
        <v>75039924</v>
      </c>
    </row>
    <row r="4872" spans="1:2" x14ac:dyDescent="0.25">
      <c r="A4872" t="s">
        <v>2000</v>
      </c>
      <c r="B4872">
        <v>23653224</v>
      </c>
    </row>
    <row r="4873" spans="1:2" x14ac:dyDescent="0.25">
      <c r="A4873" t="s">
        <v>448</v>
      </c>
      <c r="B4873">
        <v>33428799</v>
      </c>
    </row>
    <row r="4874" spans="1:2" x14ac:dyDescent="0.25">
      <c r="A4874" t="s">
        <v>448</v>
      </c>
      <c r="B4874">
        <v>22903165</v>
      </c>
    </row>
    <row r="4875" spans="1:2" x14ac:dyDescent="0.25">
      <c r="A4875" t="s">
        <v>2000</v>
      </c>
      <c r="B4875">
        <v>7510847</v>
      </c>
    </row>
    <row r="4876" spans="1:2" x14ac:dyDescent="0.25">
      <c r="A4876" t="s">
        <v>16</v>
      </c>
      <c r="B4876">
        <v>110330182</v>
      </c>
    </row>
    <row r="4877" spans="1:2" x14ac:dyDescent="0.25">
      <c r="A4877" t="s">
        <v>16</v>
      </c>
      <c r="B4877">
        <v>34814392</v>
      </c>
    </row>
    <row r="4878" spans="1:2" x14ac:dyDescent="0.25">
      <c r="A4878" t="s">
        <v>33</v>
      </c>
      <c r="B4878">
        <v>10948425</v>
      </c>
    </row>
    <row r="4879" spans="1:2" x14ac:dyDescent="0.25">
      <c r="A4879" t="s">
        <v>2000</v>
      </c>
      <c r="B4879">
        <v>841179747</v>
      </c>
    </row>
    <row r="4880" spans="1:2" x14ac:dyDescent="0.25">
      <c r="A4880" t="s">
        <v>16</v>
      </c>
      <c r="B4880">
        <v>-5619971</v>
      </c>
    </row>
    <row r="4881" spans="1:2" x14ac:dyDescent="0.25">
      <c r="A4881" t="s">
        <v>16</v>
      </c>
      <c r="B4881">
        <v>244552893</v>
      </c>
    </row>
    <row r="4882" spans="1:2" x14ac:dyDescent="0.25">
      <c r="A4882" t="s">
        <v>2000</v>
      </c>
      <c r="B4882">
        <v>123384128</v>
      </c>
    </row>
    <row r="4883" spans="1:2" x14ac:dyDescent="0.25">
      <c r="A4883" t="s">
        <v>2000</v>
      </c>
      <c r="B4883">
        <v>-2822857</v>
      </c>
    </row>
    <row r="4884" spans="1:2" x14ac:dyDescent="0.25">
      <c r="A4884" t="s">
        <v>16</v>
      </c>
      <c r="B4884">
        <v>21986174</v>
      </c>
    </row>
    <row r="4885" spans="1:2" x14ac:dyDescent="0.25">
      <c r="A4885" t="s">
        <v>33</v>
      </c>
      <c r="B4885">
        <v>3438735</v>
      </c>
    </row>
    <row r="4886" spans="1:2" x14ac:dyDescent="0.25">
      <c r="A4886" t="s">
        <v>33</v>
      </c>
      <c r="B4886">
        <v>80455994</v>
      </c>
    </row>
    <row r="4887" spans="1:2" x14ac:dyDescent="0.25">
      <c r="A4887" t="s">
        <v>16</v>
      </c>
      <c r="B4887">
        <v>1297260</v>
      </c>
    </row>
    <row r="4888" spans="1:2" x14ac:dyDescent="0.25">
      <c r="A4888" t="s">
        <v>16</v>
      </c>
      <c r="B4888">
        <v>-545974</v>
      </c>
    </row>
    <row r="4889" spans="1:2" x14ac:dyDescent="0.25">
      <c r="A4889" t="s">
        <v>2000</v>
      </c>
      <c r="B4889">
        <v>-5673073</v>
      </c>
    </row>
    <row r="4890" spans="1:2" x14ac:dyDescent="0.25">
      <c r="A4890" t="s">
        <v>2000</v>
      </c>
      <c r="B4890">
        <v>-18531657</v>
      </c>
    </row>
    <row r="4891" spans="1:2" x14ac:dyDescent="0.25">
      <c r="A4891" t="s">
        <v>16</v>
      </c>
      <c r="B4891">
        <v>2105096</v>
      </c>
    </row>
    <row r="4892" spans="1:2" x14ac:dyDescent="0.25">
      <c r="A4892" t="s">
        <v>16</v>
      </c>
      <c r="B4892">
        <v>4471727</v>
      </c>
    </row>
    <row r="4893" spans="1:2" x14ac:dyDescent="0.25">
      <c r="A4893" t="s">
        <v>33</v>
      </c>
      <c r="B4893">
        <v>42938449</v>
      </c>
    </row>
    <row r="4894" spans="1:2" x14ac:dyDescent="0.25">
      <c r="A4894" t="s">
        <v>16</v>
      </c>
      <c r="B4894">
        <v>3960481</v>
      </c>
    </row>
    <row r="4895" spans="1:2" x14ac:dyDescent="0.25">
      <c r="A4895" t="s">
        <v>337</v>
      </c>
      <c r="B4895">
        <v>341991867</v>
      </c>
    </row>
    <row r="4896" spans="1:2" x14ac:dyDescent="0.25">
      <c r="A4896" t="s">
        <v>16</v>
      </c>
      <c r="B4896">
        <v>2294291</v>
      </c>
    </row>
    <row r="4897" spans="1:2" x14ac:dyDescent="0.25">
      <c r="A4897" t="s">
        <v>16</v>
      </c>
      <c r="B4897">
        <v>89433436</v>
      </c>
    </row>
    <row r="4898" spans="1:2" x14ac:dyDescent="0.25">
      <c r="A4898" t="s">
        <v>33</v>
      </c>
      <c r="B4898">
        <v>131929020</v>
      </c>
    </row>
    <row r="4899" spans="1:2" x14ac:dyDescent="0.25">
      <c r="A4899" t="s">
        <v>16</v>
      </c>
      <c r="B4899">
        <v>-1040082</v>
      </c>
    </row>
    <row r="4900" spans="1:2" x14ac:dyDescent="0.25">
      <c r="A4900" t="s">
        <v>16</v>
      </c>
      <c r="B4900">
        <v>-24099751</v>
      </c>
    </row>
    <row r="4901" spans="1:2" x14ac:dyDescent="0.25">
      <c r="A4901" t="s">
        <v>33</v>
      </c>
      <c r="B4901">
        <v>18480828</v>
      </c>
    </row>
    <row r="4902" spans="1:2" x14ac:dyDescent="0.25">
      <c r="A4902" t="s">
        <v>33</v>
      </c>
      <c r="B4902">
        <v>-21454636</v>
      </c>
    </row>
    <row r="4903" spans="1:2" x14ac:dyDescent="0.25">
      <c r="A4903" t="s">
        <v>448</v>
      </c>
      <c r="B4903">
        <v>23055884</v>
      </c>
    </row>
    <row r="4904" spans="1:2" x14ac:dyDescent="0.25">
      <c r="A4904" t="s">
        <v>16</v>
      </c>
      <c r="B4904">
        <v>-10310201</v>
      </c>
    </row>
    <row r="4905" spans="1:2" x14ac:dyDescent="0.25">
      <c r="A4905" t="s">
        <v>2000</v>
      </c>
      <c r="B4905">
        <v>105557550</v>
      </c>
    </row>
    <row r="4906" spans="1:2" x14ac:dyDescent="0.25">
      <c r="A4906" t="s">
        <v>16</v>
      </c>
      <c r="B4906">
        <v>6566277</v>
      </c>
    </row>
    <row r="4907" spans="1:2" x14ac:dyDescent="0.25">
      <c r="A4907" t="s">
        <v>2000</v>
      </c>
      <c r="B4907">
        <v>7269923</v>
      </c>
    </row>
    <row r="4908" spans="1:2" x14ac:dyDescent="0.25">
      <c r="A4908" t="s">
        <v>16</v>
      </c>
      <c r="B4908">
        <v>33568977</v>
      </c>
    </row>
    <row r="4909" spans="1:2" x14ac:dyDescent="0.25">
      <c r="A4909" t="s">
        <v>16</v>
      </c>
      <c r="B4909">
        <v>-10363363</v>
      </c>
    </row>
    <row r="4910" spans="1:2" x14ac:dyDescent="0.25">
      <c r="A4910" t="s">
        <v>16</v>
      </c>
      <c r="B4910">
        <v>6718608</v>
      </c>
    </row>
    <row r="4911" spans="1:2" x14ac:dyDescent="0.25">
      <c r="A4911" t="s">
        <v>33</v>
      </c>
      <c r="B4911">
        <v>5078241</v>
      </c>
    </row>
    <row r="4912" spans="1:2" x14ac:dyDescent="0.25">
      <c r="A4912" t="s">
        <v>16</v>
      </c>
      <c r="B4912">
        <v>2035468</v>
      </c>
    </row>
    <row r="4913" spans="1:2" x14ac:dyDescent="0.25">
      <c r="A4913" t="s">
        <v>2000</v>
      </c>
      <c r="B4913">
        <v>291706115</v>
      </c>
    </row>
    <row r="4914" spans="1:2" x14ac:dyDescent="0.25">
      <c r="A4914" t="s">
        <v>2000</v>
      </c>
      <c r="B4914">
        <v>248479497</v>
      </c>
    </row>
    <row r="4915" spans="1:2" x14ac:dyDescent="0.25">
      <c r="A4915" t="s">
        <v>2000</v>
      </c>
      <c r="B4915">
        <v>120850134</v>
      </c>
    </row>
    <row r="4916" spans="1:2" x14ac:dyDescent="0.25">
      <c r="A4916" t="s">
        <v>16</v>
      </c>
      <c r="B4916">
        <v>30931041</v>
      </c>
    </row>
    <row r="4917" spans="1:2" x14ac:dyDescent="0.25">
      <c r="A4917" t="s">
        <v>16</v>
      </c>
      <c r="B4917">
        <v>32351125</v>
      </c>
    </row>
    <row r="4918" spans="1:2" x14ac:dyDescent="0.25">
      <c r="A4918" t="s">
        <v>16</v>
      </c>
      <c r="B4918">
        <v>-4092515</v>
      </c>
    </row>
    <row r="4919" spans="1:2" x14ac:dyDescent="0.25">
      <c r="A4919" t="s">
        <v>2000</v>
      </c>
      <c r="B4919">
        <v>24973540</v>
      </c>
    </row>
    <row r="4920" spans="1:2" x14ac:dyDescent="0.25">
      <c r="A4920" t="s">
        <v>16</v>
      </c>
      <c r="B4920">
        <v>4046144</v>
      </c>
    </row>
    <row r="4921" spans="1:2" x14ac:dyDescent="0.25">
      <c r="A4921" t="s">
        <v>2000</v>
      </c>
      <c r="B4921">
        <v>11480851</v>
      </c>
    </row>
    <row r="4922" spans="1:2" x14ac:dyDescent="0.25">
      <c r="A4922" t="s">
        <v>16</v>
      </c>
      <c r="B4922">
        <v>-6060037</v>
      </c>
    </row>
    <row r="4923" spans="1:2" x14ac:dyDescent="0.25">
      <c r="A4923" t="s">
        <v>2000</v>
      </c>
      <c r="B4923">
        <v>28047963</v>
      </c>
    </row>
    <row r="4924" spans="1:2" x14ac:dyDescent="0.25">
      <c r="A4924" t="s">
        <v>33</v>
      </c>
      <c r="B4924">
        <v>74830111</v>
      </c>
    </row>
    <row r="4925" spans="1:2" x14ac:dyDescent="0.25">
      <c r="A4925" t="s">
        <v>33</v>
      </c>
      <c r="B4925">
        <v>587094506</v>
      </c>
    </row>
    <row r="4926" spans="1:2" x14ac:dyDescent="0.25">
      <c r="A4926" t="s">
        <v>2709</v>
      </c>
      <c r="B4926">
        <v>1047</v>
      </c>
    </row>
    <row r="4927" spans="1:2" x14ac:dyDescent="0.25">
      <c r="A4927" t="s">
        <v>2000</v>
      </c>
      <c r="B4927">
        <v>250435291</v>
      </c>
    </row>
    <row r="4928" spans="1:2" x14ac:dyDescent="0.25">
      <c r="A4928" t="s">
        <v>16</v>
      </c>
      <c r="B4928">
        <v>61476513</v>
      </c>
    </row>
    <row r="4929" spans="1:2" x14ac:dyDescent="0.25">
      <c r="A4929" t="s">
        <v>16</v>
      </c>
      <c r="B4929">
        <v>40232879</v>
      </c>
    </row>
    <row r="4930" spans="1:2" x14ac:dyDescent="0.25">
      <c r="A4930" t="s">
        <v>33</v>
      </c>
      <c r="B4930">
        <v>259795890</v>
      </c>
    </row>
    <row r="4931" spans="1:2" x14ac:dyDescent="0.25">
      <c r="A4931" t="s">
        <v>16</v>
      </c>
      <c r="B4931">
        <v>-9733135</v>
      </c>
    </row>
    <row r="4932" spans="1:2" x14ac:dyDescent="0.25">
      <c r="A4932" t="s">
        <v>33</v>
      </c>
      <c r="B4932">
        <v>6156270</v>
      </c>
    </row>
    <row r="4933" spans="1:2" x14ac:dyDescent="0.25">
      <c r="A4933" t="s">
        <v>16</v>
      </c>
      <c r="B4933">
        <v>-16779942</v>
      </c>
    </row>
    <row r="4934" spans="1:2" x14ac:dyDescent="0.25">
      <c r="A4934" t="s">
        <v>2000</v>
      </c>
      <c r="B4934">
        <v>1930133</v>
      </c>
    </row>
    <row r="4935" spans="1:2" x14ac:dyDescent="0.25">
      <c r="A4935" t="s">
        <v>16</v>
      </c>
      <c r="B4935">
        <v>69136</v>
      </c>
    </row>
    <row r="4936" spans="1:2" x14ac:dyDescent="0.25">
      <c r="A4936" t="s">
        <v>2000</v>
      </c>
      <c r="B4936">
        <v>1736394</v>
      </c>
    </row>
    <row r="4937" spans="1:2" x14ac:dyDescent="0.25">
      <c r="A4937" t="s">
        <v>2000</v>
      </c>
      <c r="B4937">
        <v>90862095</v>
      </c>
    </row>
    <row r="4938" spans="1:2" x14ac:dyDescent="0.25">
      <c r="A4938" t="s">
        <v>16</v>
      </c>
      <c r="B4938">
        <v>495303</v>
      </c>
    </row>
    <row r="4939" spans="1:2" x14ac:dyDescent="0.25">
      <c r="A4939" t="s">
        <v>2000</v>
      </c>
      <c r="B4939">
        <v>635006945</v>
      </c>
    </row>
    <row r="4940" spans="1:2" x14ac:dyDescent="0.25">
      <c r="A4940" t="s">
        <v>33</v>
      </c>
      <c r="B4940">
        <v>66861243</v>
      </c>
    </row>
    <row r="4941" spans="1:2" x14ac:dyDescent="0.25">
      <c r="A4941" t="s">
        <v>2000</v>
      </c>
      <c r="B4941">
        <v>21920946</v>
      </c>
    </row>
    <row r="4942" spans="1:2" x14ac:dyDescent="0.25">
      <c r="A4942" t="s">
        <v>33</v>
      </c>
      <c r="B4942">
        <v>29281554</v>
      </c>
    </row>
    <row r="4943" spans="1:2" x14ac:dyDescent="0.25">
      <c r="A4943" t="s">
        <v>2000</v>
      </c>
      <c r="B4943">
        <v>13664721</v>
      </c>
    </row>
    <row r="4944" spans="1:2" x14ac:dyDescent="0.25">
      <c r="A4944" t="s">
        <v>2000</v>
      </c>
      <c r="B4944">
        <v>36500090</v>
      </c>
    </row>
    <row r="4945" spans="1:2" x14ac:dyDescent="0.25">
      <c r="A4945" t="s">
        <v>2000</v>
      </c>
      <c r="B4945">
        <v>20917189</v>
      </c>
    </row>
    <row r="4946" spans="1:2" x14ac:dyDescent="0.25">
      <c r="A4946" t="s">
        <v>16</v>
      </c>
      <c r="B4946">
        <v>-2165064</v>
      </c>
    </row>
    <row r="4947" spans="1:2" x14ac:dyDescent="0.25">
      <c r="A4947" t="s">
        <v>16</v>
      </c>
      <c r="B4947">
        <v>50605135</v>
      </c>
    </row>
    <row r="4948" spans="1:2" x14ac:dyDescent="0.25">
      <c r="A4948" t="s">
        <v>2000</v>
      </c>
      <c r="B4948">
        <v>102197742</v>
      </c>
    </row>
    <row r="4949" spans="1:2" x14ac:dyDescent="0.25">
      <c r="A4949" t="s">
        <v>2000</v>
      </c>
      <c r="B4949">
        <v>85430335</v>
      </c>
    </row>
    <row r="4950" spans="1:2" x14ac:dyDescent="0.25">
      <c r="A4950" t="s">
        <v>2000</v>
      </c>
      <c r="B4950">
        <v>-42141941</v>
      </c>
    </row>
    <row r="4951" spans="1:2" x14ac:dyDescent="0.25">
      <c r="A4951" t="s">
        <v>337</v>
      </c>
      <c r="B4951">
        <v>19865924</v>
      </c>
    </row>
    <row r="4952" spans="1:2" x14ac:dyDescent="0.25">
      <c r="A4952" t="s">
        <v>2000</v>
      </c>
      <c r="B4952">
        <v>-1548154</v>
      </c>
    </row>
    <row r="4953" spans="1:2" x14ac:dyDescent="0.25">
      <c r="A4953" t="s">
        <v>16</v>
      </c>
      <c r="B4953">
        <v>-11199562</v>
      </c>
    </row>
    <row r="4954" spans="1:2" x14ac:dyDescent="0.25">
      <c r="A4954" t="s">
        <v>16</v>
      </c>
      <c r="B4954">
        <v>5515163</v>
      </c>
    </row>
    <row r="4955" spans="1:2" x14ac:dyDescent="0.25">
      <c r="A4955" t="s">
        <v>33</v>
      </c>
      <c r="B4955">
        <v>464481229</v>
      </c>
    </row>
    <row r="4956" spans="1:2" x14ac:dyDescent="0.25">
      <c r="A4956" t="s">
        <v>2000</v>
      </c>
      <c r="B4956">
        <v>15623262</v>
      </c>
    </row>
    <row r="4957" spans="1:2" x14ac:dyDescent="0.25">
      <c r="A4957" t="s">
        <v>16</v>
      </c>
      <c r="B4957">
        <v>55009308</v>
      </c>
    </row>
    <row r="4958" spans="1:2" x14ac:dyDescent="0.25">
      <c r="A4958" t="s">
        <v>2000</v>
      </c>
      <c r="B4958">
        <v>158185326</v>
      </c>
    </row>
    <row r="4959" spans="1:2" x14ac:dyDescent="0.25">
      <c r="A4959" t="s">
        <v>2000</v>
      </c>
      <c r="B4959">
        <v>31976848</v>
      </c>
    </row>
    <row r="4960" spans="1:2" x14ac:dyDescent="0.25">
      <c r="A4960" t="s">
        <v>33</v>
      </c>
      <c r="B4960">
        <v>284336108</v>
      </c>
    </row>
    <row r="4961" spans="1:2" x14ac:dyDescent="0.25">
      <c r="A4961" t="s">
        <v>448</v>
      </c>
      <c r="B4961">
        <v>3526675</v>
      </c>
    </row>
    <row r="4962" spans="1:2" x14ac:dyDescent="0.25">
      <c r="A4962" t="s">
        <v>16</v>
      </c>
      <c r="B4962">
        <v>-3427368</v>
      </c>
    </row>
    <row r="4963" spans="1:2" x14ac:dyDescent="0.25">
      <c r="A4963" t="s">
        <v>2000</v>
      </c>
      <c r="B4963">
        <v>68673762</v>
      </c>
    </row>
    <row r="4964" spans="1:2" x14ac:dyDescent="0.25">
      <c r="A4964" t="s">
        <v>16</v>
      </c>
      <c r="B4964">
        <v>-14487283</v>
      </c>
    </row>
    <row r="4965" spans="1:2" x14ac:dyDescent="0.25">
      <c r="A4965" t="s">
        <v>16</v>
      </c>
      <c r="B4965">
        <v>-4147599</v>
      </c>
    </row>
    <row r="4966" spans="1:2" x14ac:dyDescent="0.25">
      <c r="A4966" t="s">
        <v>16</v>
      </c>
      <c r="B4966">
        <v>-15479165</v>
      </c>
    </row>
    <row r="4967" spans="1:2" x14ac:dyDescent="0.25">
      <c r="A4967" t="s">
        <v>2000</v>
      </c>
      <c r="B4967">
        <v>37194667</v>
      </c>
    </row>
    <row r="4968" spans="1:2" x14ac:dyDescent="0.25">
      <c r="A4968" t="s">
        <v>337</v>
      </c>
      <c r="B4968">
        <v>63963822</v>
      </c>
    </row>
    <row r="4969" spans="1:2" x14ac:dyDescent="0.25">
      <c r="A4969" t="s">
        <v>16</v>
      </c>
      <c r="B4969">
        <v>2887597</v>
      </c>
    </row>
    <row r="4970" spans="1:2" x14ac:dyDescent="0.25">
      <c r="A4970" t="s">
        <v>16</v>
      </c>
      <c r="B4970">
        <v>245292</v>
      </c>
    </row>
    <row r="4971" spans="1:2" x14ac:dyDescent="0.25">
      <c r="A4971" t="s">
        <v>33</v>
      </c>
      <c r="B4971">
        <v>-1869111</v>
      </c>
    </row>
    <row r="4972" spans="1:2" x14ac:dyDescent="0.25">
      <c r="A4972" t="s">
        <v>448</v>
      </c>
      <c r="B4972">
        <v>-1000000</v>
      </c>
    </row>
    <row r="4973" spans="1:2" x14ac:dyDescent="0.25">
      <c r="A4973" t="s">
        <v>2000</v>
      </c>
      <c r="B4973">
        <v>-6074363</v>
      </c>
    </row>
    <row r="4974" spans="1:2" x14ac:dyDescent="0.25">
      <c r="A4974" t="s">
        <v>16</v>
      </c>
      <c r="B4974">
        <v>154874275</v>
      </c>
    </row>
    <row r="4975" spans="1:2" x14ac:dyDescent="0.25">
      <c r="A4975" t="s">
        <v>2000</v>
      </c>
      <c r="B4975">
        <v>-45548377</v>
      </c>
    </row>
    <row r="4976" spans="1:2" x14ac:dyDescent="0.25">
      <c r="A4976" t="s">
        <v>2000</v>
      </c>
      <c r="B4976">
        <v>1170563</v>
      </c>
    </row>
    <row r="4977" spans="1:2" x14ac:dyDescent="0.25">
      <c r="A4977" t="s">
        <v>33</v>
      </c>
      <c r="B4977">
        <v>115811689</v>
      </c>
    </row>
    <row r="4978" spans="1:2" x14ac:dyDescent="0.25">
      <c r="A4978" t="s">
        <v>16</v>
      </c>
      <c r="B4978">
        <v>4095658</v>
      </c>
    </row>
    <row r="4979" spans="1:2" x14ac:dyDescent="0.25">
      <c r="A4979" t="s">
        <v>33</v>
      </c>
      <c r="B4979">
        <v>6893591</v>
      </c>
    </row>
    <row r="4980" spans="1:2" x14ac:dyDescent="0.25">
      <c r="A4980" t="s">
        <v>448</v>
      </c>
      <c r="B4980">
        <v>25229168</v>
      </c>
    </row>
    <row r="4981" spans="1:2" x14ac:dyDescent="0.25">
      <c r="A4981" t="s">
        <v>2000</v>
      </c>
      <c r="B4981">
        <v>18810595</v>
      </c>
    </row>
    <row r="4982" spans="1:2" x14ac:dyDescent="0.25">
      <c r="A4982" t="s">
        <v>2000</v>
      </c>
      <c r="B4982">
        <v>73964610</v>
      </c>
    </row>
    <row r="4983" spans="1:2" x14ac:dyDescent="0.25">
      <c r="A4983" t="s">
        <v>2000</v>
      </c>
      <c r="B4983">
        <v>121081192</v>
      </c>
    </row>
    <row r="4984" spans="1:2" x14ac:dyDescent="0.25">
      <c r="A4984" t="s">
        <v>16</v>
      </c>
      <c r="B4984">
        <v>28794509</v>
      </c>
    </row>
    <row r="4985" spans="1:2" x14ac:dyDescent="0.25">
      <c r="A4985" t="s">
        <v>2000</v>
      </c>
      <c r="B4985">
        <v>-8837420</v>
      </c>
    </row>
    <row r="4986" spans="1:2" x14ac:dyDescent="0.25">
      <c r="A4986" t="s">
        <v>16</v>
      </c>
      <c r="B4986">
        <v>4630045</v>
      </c>
    </row>
    <row r="4987" spans="1:2" x14ac:dyDescent="0.25">
      <c r="A4987" t="s">
        <v>33</v>
      </c>
      <c r="B4987">
        <v>22605609</v>
      </c>
    </row>
    <row r="4988" spans="1:2" x14ac:dyDescent="0.25">
      <c r="A4988" t="s">
        <v>2000</v>
      </c>
      <c r="B4988">
        <v>98247198</v>
      </c>
    </row>
    <row r="4989" spans="1:2" x14ac:dyDescent="0.25">
      <c r="A4989" t="s">
        <v>33</v>
      </c>
      <c r="B4989">
        <v>64255460</v>
      </c>
    </row>
    <row r="4990" spans="1:2" x14ac:dyDescent="0.25">
      <c r="A4990" t="s">
        <v>16</v>
      </c>
      <c r="B4990">
        <v>93890272</v>
      </c>
    </row>
    <row r="4991" spans="1:2" x14ac:dyDescent="0.25">
      <c r="A4991" t="s">
        <v>2000</v>
      </c>
      <c r="B4991">
        <v>50844775</v>
      </c>
    </row>
    <row r="4992" spans="1:2" x14ac:dyDescent="0.25">
      <c r="A4992" t="s">
        <v>16</v>
      </c>
      <c r="B4992">
        <v>35764406</v>
      </c>
    </row>
    <row r="4993" spans="1:2" x14ac:dyDescent="0.25">
      <c r="A4993" t="s">
        <v>2000</v>
      </c>
      <c r="B4993">
        <v>153668210</v>
      </c>
    </row>
    <row r="4994" spans="1:2" x14ac:dyDescent="0.25">
      <c r="A4994" t="s">
        <v>2000</v>
      </c>
      <c r="B4994">
        <v>32751189</v>
      </c>
    </row>
    <row r="4995" spans="1:2" x14ac:dyDescent="0.25">
      <c r="A4995" t="s">
        <v>16</v>
      </c>
      <c r="B4995">
        <v>11745244</v>
      </c>
    </row>
    <row r="4996" spans="1:2" x14ac:dyDescent="0.25">
      <c r="A4996" t="s">
        <v>448</v>
      </c>
      <c r="B4996">
        <v>4947717</v>
      </c>
    </row>
    <row r="4997" spans="1:2" x14ac:dyDescent="0.25">
      <c r="A4997" t="s">
        <v>33</v>
      </c>
      <c r="B4997">
        <v>5181129</v>
      </c>
    </row>
    <row r="4998" spans="1:2" x14ac:dyDescent="0.25">
      <c r="A4998" t="s">
        <v>16</v>
      </c>
      <c r="B4998">
        <v>-5843682</v>
      </c>
    </row>
    <row r="4999" spans="1:2" x14ac:dyDescent="0.25">
      <c r="A4999" t="s">
        <v>2000</v>
      </c>
      <c r="B4999">
        <v>21674817</v>
      </c>
    </row>
    <row r="5000" spans="1:2" x14ac:dyDescent="0.25">
      <c r="A5000" t="s">
        <v>33</v>
      </c>
      <c r="B5000">
        <v>84115897</v>
      </c>
    </row>
    <row r="5001" spans="1:2" x14ac:dyDescent="0.25">
      <c r="A5001" t="s">
        <v>16</v>
      </c>
      <c r="B5001">
        <v>-1291450</v>
      </c>
    </row>
    <row r="5002" spans="1:2" x14ac:dyDescent="0.25">
      <c r="A5002" t="s">
        <v>337</v>
      </c>
      <c r="B5002">
        <v>-18372812</v>
      </c>
    </row>
    <row r="5003" spans="1:2" x14ac:dyDescent="0.25">
      <c r="A5003" t="s">
        <v>16</v>
      </c>
      <c r="B5003">
        <v>-667308</v>
      </c>
    </row>
    <row r="5004" spans="1:2" x14ac:dyDescent="0.25">
      <c r="A5004" t="s">
        <v>2000</v>
      </c>
      <c r="B5004">
        <v>80224158</v>
      </c>
    </row>
    <row r="5005" spans="1:2" x14ac:dyDescent="0.25">
      <c r="A5005" t="s">
        <v>33</v>
      </c>
      <c r="B5005">
        <v>65755080</v>
      </c>
    </row>
    <row r="5006" spans="1:2" x14ac:dyDescent="0.25">
      <c r="A5006" t="s">
        <v>2000</v>
      </c>
      <c r="B5006">
        <v>76628903</v>
      </c>
    </row>
    <row r="5007" spans="1:2" x14ac:dyDescent="0.25">
      <c r="A5007" t="s">
        <v>33</v>
      </c>
      <c r="B5007">
        <v>37528173</v>
      </c>
    </row>
    <row r="5008" spans="1:2" x14ac:dyDescent="0.25">
      <c r="A5008" t="s">
        <v>2000</v>
      </c>
      <c r="B5008">
        <v>2785169</v>
      </c>
    </row>
    <row r="5009" spans="1:2" x14ac:dyDescent="0.25">
      <c r="A5009" t="s">
        <v>2000</v>
      </c>
      <c r="B5009">
        <v>26395414</v>
      </c>
    </row>
    <row r="5010" spans="1:2" x14ac:dyDescent="0.25">
      <c r="A5010" t="s">
        <v>2000</v>
      </c>
      <c r="B5010">
        <v>31962629</v>
      </c>
    </row>
    <row r="5011" spans="1:2" x14ac:dyDescent="0.25">
      <c r="A5011" t="s">
        <v>16</v>
      </c>
      <c r="B5011">
        <v>94974972</v>
      </c>
    </row>
    <row r="5012" spans="1:2" x14ac:dyDescent="0.25">
      <c r="A5012" t="s">
        <v>33</v>
      </c>
      <c r="B5012">
        <v>-6775002</v>
      </c>
    </row>
    <row r="5013" spans="1:2" x14ac:dyDescent="0.25">
      <c r="A5013" t="s">
        <v>16</v>
      </c>
      <c r="B5013">
        <v>29022014</v>
      </c>
    </row>
    <row r="5014" spans="1:2" x14ac:dyDescent="0.25">
      <c r="A5014" t="s">
        <v>33</v>
      </c>
      <c r="B5014">
        <v>10989957</v>
      </c>
    </row>
    <row r="5015" spans="1:2" x14ac:dyDescent="0.25">
      <c r="A5015" t="s">
        <v>16</v>
      </c>
      <c r="B5015">
        <v>-16625257</v>
      </c>
    </row>
    <row r="5016" spans="1:2" x14ac:dyDescent="0.25">
      <c r="A5016" t="s">
        <v>16</v>
      </c>
      <c r="B5016">
        <v>4756513</v>
      </c>
    </row>
    <row r="5017" spans="1:2" x14ac:dyDescent="0.25">
      <c r="A5017" t="s">
        <v>448</v>
      </c>
      <c r="B5017">
        <v>154210</v>
      </c>
    </row>
    <row r="5018" spans="1:2" x14ac:dyDescent="0.25">
      <c r="A5018" t="s">
        <v>2000</v>
      </c>
      <c r="B5018">
        <v>10159905</v>
      </c>
    </row>
    <row r="5019" spans="1:2" x14ac:dyDescent="0.25">
      <c r="A5019" t="s">
        <v>2000</v>
      </c>
      <c r="B5019">
        <v>17598767</v>
      </c>
    </row>
    <row r="5020" spans="1:2" x14ac:dyDescent="0.25">
      <c r="A5020" t="s">
        <v>2000</v>
      </c>
      <c r="B5020">
        <v>57368939</v>
      </c>
    </row>
    <row r="5021" spans="1:2" x14ac:dyDescent="0.25">
      <c r="A5021" t="s">
        <v>337</v>
      </c>
      <c r="B5021">
        <v>22338515</v>
      </c>
    </row>
    <row r="5022" spans="1:2" x14ac:dyDescent="0.25">
      <c r="A5022" t="s">
        <v>2000</v>
      </c>
      <c r="B5022">
        <v>133262620</v>
      </c>
    </row>
    <row r="5023" spans="1:2" x14ac:dyDescent="0.25">
      <c r="A5023" t="s">
        <v>33</v>
      </c>
      <c r="B5023">
        <v>150425512</v>
      </c>
    </row>
    <row r="5024" spans="1:2" x14ac:dyDescent="0.25">
      <c r="A5024" t="s">
        <v>2000</v>
      </c>
      <c r="B5024">
        <v>52062123</v>
      </c>
    </row>
    <row r="5025" spans="1:2" x14ac:dyDescent="0.25">
      <c r="A5025" t="s">
        <v>2000</v>
      </c>
      <c r="B5025">
        <v>31108981</v>
      </c>
    </row>
    <row r="5026" spans="1:2" x14ac:dyDescent="0.25">
      <c r="A5026" t="s">
        <v>2000</v>
      </c>
      <c r="B5026">
        <v>20298695</v>
      </c>
    </row>
    <row r="5027" spans="1:2" x14ac:dyDescent="0.25">
      <c r="A5027" t="s">
        <v>16</v>
      </c>
      <c r="B5027">
        <v>10707966</v>
      </c>
    </row>
    <row r="5028" spans="1:2" x14ac:dyDescent="0.25">
      <c r="A5028" t="s">
        <v>33</v>
      </c>
      <c r="B5028">
        <v>23937870</v>
      </c>
    </row>
    <row r="5029" spans="1:2" x14ac:dyDescent="0.25">
      <c r="A5029" t="s">
        <v>2000</v>
      </c>
      <c r="B5029">
        <v>50711175</v>
      </c>
    </row>
    <row r="5030" spans="1:2" x14ac:dyDescent="0.25">
      <c r="A5030" t="s">
        <v>16</v>
      </c>
      <c r="B5030">
        <v>1689984</v>
      </c>
    </row>
    <row r="5031" spans="1:2" x14ac:dyDescent="0.25">
      <c r="A5031" t="s">
        <v>33</v>
      </c>
      <c r="B5031">
        <v>83325970</v>
      </c>
    </row>
    <row r="5032" spans="1:2" x14ac:dyDescent="0.25">
      <c r="A5032" t="s">
        <v>2000</v>
      </c>
      <c r="B5032">
        <v>-13436828</v>
      </c>
    </row>
    <row r="5033" spans="1:2" x14ac:dyDescent="0.25">
      <c r="A5033" t="s">
        <v>337</v>
      </c>
      <c r="B5033">
        <v>98768122</v>
      </c>
    </row>
    <row r="5034" spans="1:2" x14ac:dyDescent="0.25">
      <c r="A5034" t="s">
        <v>2000</v>
      </c>
      <c r="B5034">
        <v>101522961</v>
      </c>
    </row>
    <row r="5035" spans="1:2" x14ac:dyDescent="0.25">
      <c r="A5035" t="s">
        <v>2000</v>
      </c>
      <c r="B5035">
        <v>9407685</v>
      </c>
    </row>
    <row r="5036" spans="1:2" x14ac:dyDescent="0.25">
      <c r="A5036" t="s">
        <v>2000</v>
      </c>
      <c r="B5036">
        <v>2165608</v>
      </c>
    </row>
    <row r="5037" spans="1:2" x14ac:dyDescent="0.25">
      <c r="A5037" t="s">
        <v>16</v>
      </c>
      <c r="B5037">
        <v>12510851</v>
      </c>
    </row>
    <row r="5038" spans="1:2" x14ac:dyDescent="0.25">
      <c r="A5038" t="s">
        <v>16</v>
      </c>
      <c r="B5038">
        <v>3269736</v>
      </c>
    </row>
    <row r="5039" spans="1:2" x14ac:dyDescent="0.25">
      <c r="A5039" t="s">
        <v>2000</v>
      </c>
      <c r="B5039">
        <v>40003322</v>
      </c>
    </row>
    <row r="5040" spans="1:2" x14ac:dyDescent="0.25">
      <c r="A5040" t="s">
        <v>2000</v>
      </c>
      <c r="B5040">
        <v>1070211</v>
      </c>
    </row>
    <row r="5041" spans="1:2" x14ac:dyDescent="0.25">
      <c r="A5041" t="s">
        <v>33</v>
      </c>
      <c r="B5041">
        <v>-22493638</v>
      </c>
    </row>
    <row r="5042" spans="1:2" x14ac:dyDescent="0.25">
      <c r="A5042" t="s">
        <v>16</v>
      </c>
      <c r="B5042">
        <v>-31370522</v>
      </c>
    </row>
    <row r="5043" spans="1:2" x14ac:dyDescent="0.25">
      <c r="A5043" t="s">
        <v>2000</v>
      </c>
      <c r="B5043">
        <v>-1194620</v>
      </c>
    </row>
    <row r="5044" spans="1:2" x14ac:dyDescent="0.25">
      <c r="A5044" t="s">
        <v>2000</v>
      </c>
      <c r="B5044">
        <v>65749034</v>
      </c>
    </row>
    <row r="5045" spans="1:2" x14ac:dyDescent="0.25">
      <c r="A5045" t="s">
        <v>33</v>
      </c>
      <c r="B5045">
        <v>21897373</v>
      </c>
    </row>
    <row r="5046" spans="1:2" x14ac:dyDescent="0.25">
      <c r="A5046" t="s">
        <v>16</v>
      </c>
      <c r="B5046">
        <v>51182388</v>
      </c>
    </row>
    <row r="5047" spans="1:2" x14ac:dyDescent="0.25">
      <c r="A5047" t="s">
        <v>16</v>
      </c>
      <c r="B5047">
        <v>146627166</v>
      </c>
    </row>
    <row r="5048" spans="1:2" x14ac:dyDescent="0.25">
      <c r="A5048" t="s">
        <v>16</v>
      </c>
      <c r="B5048">
        <v>41675895</v>
      </c>
    </row>
    <row r="5049" spans="1:2" x14ac:dyDescent="0.25">
      <c r="A5049" t="s">
        <v>337</v>
      </c>
      <c r="B5049">
        <v>473726085</v>
      </c>
    </row>
    <row r="5050" spans="1:2" x14ac:dyDescent="0.25">
      <c r="A5050" t="s">
        <v>2000</v>
      </c>
      <c r="B5050">
        <v>334100035</v>
      </c>
    </row>
    <row r="5051" spans="1:2" x14ac:dyDescent="0.25">
      <c r="A5051" t="s">
        <v>16</v>
      </c>
      <c r="B5051">
        <v>10759148</v>
      </c>
    </row>
    <row r="5052" spans="1:2" x14ac:dyDescent="0.25">
      <c r="A5052" t="s">
        <v>2000</v>
      </c>
      <c r="B5052">
        <v>19780116</v>
      </c>
    </row>
    <row r="5053" spans="1:2" x14ac:dyDescent="0.25">
      <c r="A5053" t="s">
        <v>2000</v>
      </c>
      <c r="B5053">
        <v>15483978</v>
      </c>
    </row>
    <row r="5054" spans="1:2" x14ac:dyDescent="0.25">
      <c r="A5054" t="s">
        <v>448</v>
      </c>
      <c r="B5054">
        <v>10174839</v>
      </c>
    </row>
    <row r="5055" spans="1:2" x14ac:dyDescent="0.25">
      <c r="A5055" t="s">
        <v>448</v>
      </c>
      <c r="B5055">
        <v>10065630</v>
      </c>
    </row>
    <row r="5056" spans="1:2" x14ac:dyDescent="0.25">
      <c r="A5056" t="s">
        <v>16</v>
      </c>
      <c r="B5056">
        <v>101016624</v>
      </c>
    </row>
    <row r="5057" spans="1:2" x14ac:dyDescent="0.25">
      <c r="A5057" t="s">
        <v>16</v>
      </c>
      <c r="B5057">
        <v>169755430</v>
      </c>
    </row>
    <row r="5058" spans="1:2" x14ac:dyDescent="0.25">
      <c r="A5058" t="s">
        <v>16</v>
      </c>
      <c r="B5058">
        <v>80743363</v>
      </c>
    </row>
    <row r="5059" spans="1:2" x14ac:dyDescent="0.25">
      <c r="A5059" t="s">
        <v>16</v>
      </c>
      <c r="B5059">
        <v>20786722</v>
      </c>
    </row>
    <row r="5060" spans="1:2" x14ac:dyDescent="0.25">
      <c r="A5060" t="s">
        <v>16</v>
      </c>
      <c r="B5060">
        <v>19785914</v>
      </c>
    </row>
    <row r="5061" spans="1:2" x14ac:dyDescent="0.25">
      <c r="A5061" t="s">
        <v>16</v>
      </c>
      <c r="B5061">
        <v>15016220</v>
      </c>
    </row>
    <row r="5062" spans="1:2" x14ac:dyDescent="0.25">
      <c r="A5062" t="s">
        <v>16</v>
      </c>
      <c r="B5062">
        <v>8159508</v>
      </c>
    </row>
    <row r="5063" spans="1:2" x14ac:dyDescent="0.25">
      <c r="A5063" t="s">
        <v>16</v>
      </c>
      <c r="B5063">
        <v>142666</v>
      </c>
    </row>
    <row r="5064" spans="1:2" x14ac:dyDescent="0.25">
      <c r="A5064" t="s">
        <v>2000</v>
      </c>
      <c r="B5064">
        <v>16444137</v>
      </c>
    </row>
    <row r="5065" spans="1:2" x14ac:dyDescent="0.25">
      <c r="A5065" t="s">
        <v>2000</v>
      </c>
      <c r="B5065">
        <v>67515140</v>
      </c>
    </row>
    <row r="5066" spans="1:2" x14ac:dyDescent="0.25">
      <c r="A5066" t="s">
        <v>16</v>
      </c>
      <c r="B5066">
        <v>15612443</v>
      </c>
    </row>
    <row r="5067" spans="1:2" x14ac:dyDescent="0.25">
      <c r="A5067" t="s">
        <v>16</v>
      </c>
      <c r="B5067">
        <v>150812526</v>
      </c>
    </row>
    <row r="5068" spans="1:2" x14ac:dyDescent="0.25">
      <c r="A5068" t="s">
        <v>16</v>
      </c>
      <c r="B5068">
        <v>56107312</v>
      </c>
    </row>
    <row r="5069" spans="1:2" x14ac:dyDescent="0.25">
      <c r="A5069" t="s">
        <v>2000</v>
      </c>
      <c r="B5069">
        <v>22095175</v>
      </c>
    </row>
    <row r="5070" spans="1:2" x14ac:dyDescent="0.25">
      <c r="A5070" t="s">
        <v>2000</v>
      </c>
      <c r="B5070">
        <v>61274793</v>
      </c>
    </row>
    <row r="5071" spans="1:2" x14ac:dyDescent="0.25">
      <c r="A5071" t="s">
        <v>2000</v>
      </c>
      <c r="B5071">
        <v>14197518</v>
      </c>
    </row>
    <row r="5072" spans="1:2" x14ac:dyDescent="0.25">
      <c r="A5072" t="s">
        <v>2000</v>
      </c>
      <c r="B5072">
        <v>55011029</v>
      </c>
    </row>
    <row r="5073" spans="1:2" x14ac:dyDescent="0.25">
      <c r="A5073" t="s">
        <v>16</v>
      </c>
      <c r="B5073">
        <v>18814713</v>
      </c>
    </row>
    <row r="5074" spans="1:2" x14ac:dyDescent="0.25">
      <c r="A5074" t="s">
        <v>2000</v>
      </c>
      <c r="B5074">
        <v>792172396</v>
      </c>
    </row>
    <row r="5075" spans="1:2" x14ac:dyDescent="0.25">
      <c r="A5075" t="s">
        <v>16</v>
      </c>
      <c r="B5075">
        <v>-41577912</v>
      </c>
    </row>
    <row r="5076" spans="1:2" x14ac:dyDescent="0.25">
      <c r="A5076" t="s">
        <v>16</v>
      </c>
      <c r="B5076">
        <v>-14998224</v>
      </c>
    </row>
    <row r="5077" spans="1:2" x14ac:dyDescent="0.25">
      <c r="A5077" t="s">
        <v>510</v>
      </c>
      <c r="B5077">
        <v>52091915</v>
      </c>
    </row>
    <row r="5078" spans="1:2" x14ac:dyDescent="0.25">
      <c r="A5078" t="s">
        <v>33</v>
      </c>
      <c r="B5078">
        <v>36122026</v>
      </c>
    </row>
    <row r="5079" spans="1:2" x14ac:dyDescent="0.25">
      <c r="A5079" t="s">
        <v>2000</v>
      </c>
      <c r="B5079">
        <v>15271556</v>
      </c>
    </row>
    <row r="5080" spans="1:2" x14ac:dyDescent="0.25">
      <c r="A5080" t="s">
        <v>2000</v>
      </c>
      <c r="B5080">
        <v>224872681</v>
      </c>
    </row>
    <row r="5081" spans="1:2" x14ac:dyDescent="0.25">
      <c r="A5081" t="s">
        <v>2000</v>
      </c>
      <c r="B5081">
        <v>130372502</v>
      </c>
    </row>
    <row r="5082" spans="1:2" x14ac:dyDescent="0.25">
      <c r="A5082" t="s">
        <v>16</v>
      </c>
      <c r="B5082">
        <v>78638987</v>
      </c>
    </row>
    <row r="5083" spans="1:2" x14ac:dyDescent="0.25">
      <c r="A5083" t="s">
        <v>16</v>
      </c>
      <c r="B5083">
        <v>37789413</v>
      </c>
    </row>
    <row r="5084" spans="1:2" x14ac:dyDescent="0.25">
      <c r="A5084" t="s">
        <v>16</v>
      </c>
      <c r="B5084">
        <v>2242388</v>
      </c>
    </row>
    <row r="5085" spans="1:2" x14ac:dyDescent="0.25">
      <c r="A5085" t="s">
        <v>16</v>
      </c>
      <c r="B5085">
        <v>103383627</v>
      </c>
    </row>
    <row r="5086" spans="1:2" x14ac:dyDescent="0.25">
      <c r="A5086" t="s">
        <v>2000</v>
      </c>
      <c r="B5086">
        <v>-15374239</v>
      </c>
    </row>
    <row r="5087" spans="1:2" x14ac:dyDescent="0.25">
      <c r="A5087" t="s">
        <v>16</v>
      </c>
      <c r="B5087">
        <v>7038466</v>
      </c>
    </row>
    <row r="5088" spans="1:2" x14ac:dyDescent="0.25">
      <c r="A5088" t="s">
        <v>2000</v>
      </c>
      <c r="B5088">
        <v>-706337</v>
      </c>
    </row>
    <row r="5089" spans="1:2" x14ac:dyDescent="0.25">
      <c r="A5089" t="s">
        <v>2000</v>
      </c>
      <c r="B5089">
        <v>461414293</v>
      </c>
    </row>
    <row r="5090" spans="1:2" x14ac:dyDescent="0.25">
      <c r="A5090" t="s">
        <v>16</v>
      </c>
      <c r="B5090">
        <v>28443734</v>
      </c>
    </row>
    <row r="5091" spans="1:2" x14ac:dyDescent="0.25">
      <c r="A5091" t="s">
        <v>16</v>
      </c>
      <c r="B5091">
        <v>34696996</v>
      </c>
    </row>
    <row r="5092" spans="1:2" x14ac:dyDescent="0.25">
      <c r="A5092" t="s">
        <v>2000</v>
      </c>
      <c r="B5092">
        <v>435410052</v>
      </c>
    </row>
    <row r="5093" spans="1:2" x14ac:dyDescent="0.25">
      <c r="A5093" t="s">
        <v>16</v>
      </c>
      <c r="B5093">
        <v>34806812</v>
      </c>
    </row>
    <row r="5094" spans="1:2" x14ac:dyDescent="0.25">
      <c r="A5094" t="s">
        <v>16</v>
      </c>
      <c r="B5094">
        <v>19310019</v>
      </c>
    </row>
    <row r="5095" spans="1:2" x14ac:dyDescent="0.25">
      <c r="A5095" t="s">
        <v>16</v>
      </c>
      <c r="B5095">
        <v>92011561</v>
      </c>
    </row>
    <row r="5096" spans="1:2" x14ac:dyDescent="0.25">
      <c r="A5096" t="s">
        <v>16</v>
      </c>
      <c r="B5096">
        <v>-2046802</v>
      </c>
    </row>
    <row r="5097" spans="1:2" x14ac:dyDescent="0.25">
      <c r="A5097" t="s">
        <v>16</v>
      </c>
      <c r="B5097">
        <v>67991835</v>
      </c>
    </row>
    <row r="5098" spans="1:2" x14ac:dyDescent="0.25">
      <c r="A5098" t="s">
        <v>16</v>
      </c>
      <c r="B5098">
        <v>8527510</v>
      </c>
    </row>
    <row r="5099" spans="1:2" x14ac:dyDescent="0.25">
      <c r="A5099" t="s">
        <v>2000</v>
      </c>
      <c r="B5099">
        <v>185699</v>
      </c>
    </row>
    <row r="5100" spans="1:2" x14ac:dyDescent="0.25">
      <c r="A5100" t="s">
        <v>16</v>
      </c>
      <c r="B5100">
        <v>-7408745</v>
      </c>
    </row>
    <row r="5101" spans="1:2" x14ac:dyDescent="0.25">
      <c r="A5101" t="s">
        <v>2000</v>
      </c>
      <c r="B5101">
        <v>278156011</v>
      </c>
    </row>
    <row r="5102" spans="1:2" x14ac:dyDescent="0.25">
      <c r="A5102" t="s">
        <v>2000</v>
      </c>
      <c r="B5102">
        <v>660996492</v>
      </c>
    </row>
    <row r="5103" spans="1:2" x14ac:dyDescent="0.25">
      <c r="A5103" t="s">
        <v>16</v>
      </c>
      <c r="B5103">
        <v>39470220</v>
      </c>
    </row>
    <row r="5104" spans="1:2" x14ac:dyDescent="0.25">
      <c r="A5104" t="s">
        <v>33</v>
      </c>
      <c r="B5104">
        <v>120587063</v>
      </c>
    </row>
    <row r="5105" spans="1:2" x14ac:dyDescent="0.25">
      <c r="A5105" t="s">
        <v>16</v>
      </c>
      <c r="B5105">
        <v>29541790</v>
      </c>
    </row>
    <row r="5106" spans="1:2" x14ac:dyDescent="0.25">
      <c r="A5106" t="s">
        <v>16</v>
      </c>
      <c r="B5106">
        <v>10653221</v>
      </c>
    </row>
    <row r="5107" spans="1:2" x14ac:dyDescent="0.25">
      <c r="A5107" t="s">
        <v>2000</v>
      </c>
      <c r="B5107">
        <v>559709780</v>
      </c>
    </row>
    <row r="5108" spans="1:2" x14ac:dyDescent="0.25">
      <c r="A5108" t="s">
        <v>16</v>
      </c>
      <c r="B5108">
        <v>50048678</v>
      </c>
    </row>
    <row r="5109" spans="1:2" x14ac:dyDescent="0.25">
      <c r="A5109" t="s">
        <v>33</v>
      </c>
      <c r="B5109">
        <v>255487836</v>
      </c>
    </row>
    <row r="5110" spans="1:2" x14ac:dyDescent="0.25">
      <c r="A5110" t="s">
        <v>16</v>
      </c>
      <c r="B5110">
        <v>17019158</v>
      </c>
    </row>
    <row r="5111" spans="1:2" x14ac:dyDescent="0.25">
      <c r="A5111" t="s">
        <v>16</v>
      </c>
      <c r="B5111">
        <v>44483446</v>
      </c>
    </row>
    <row r="5112" spans="1:2" x14ac:dyDescent="0.25">
      <c r="A5112" t="s">
        <v>2000</v>
      </c>
      <c r="B5112">
        <v>126835339</v>
      </c>
    </row>
    <row r="5113" spans="1:2" x14ac:dyDescent="0.25">
      <c r="A5113" t="s">
        <v>16</v>
      </c>
      <c r="B5113">
        <v>-10628819</v>
      </c>
    </row>
    <row r="5114" spans="1:2" x14ac:dyDescent="0.25">
      <c r="A5114" t="s">
        <v>2000</v>
      </c>
      <c r="B5114">
        <v>20740529</v>
      </c>
    </row>
    <row r="5115" spans="1:2" x14ac:dyDescent="0.25">
      <c r="A5115" t="s">
        <v>33</v>
      </c>
      <c r="B5115">
        <v>20907812</v>
      </c>
    </row>
    <row r="5116" spans="1:2" x14ac:dyDescent="0.25">
      <c r="A5116" t="s">
        <v>2000</v>
      </c>
      <c r="B5116">
        <v>40953935</v>
      </c>
    </row>
    <row r="5117" spans="1:2" x14ac:dyDescent="0.25">
      <c r="A5117" t="s">
        <v>16</v>
      </c>
      <c r="B5117">
        <v>-6745014</v>
      </c>
    </row>
    <row r="5118" spans="1:2" x14ac:dyDescent="0.25">
      <c r="A5118" t="s">
        <v>2000</v>
      </c>
      <c r="B5118">
        <v>10871449</v>
      </c>
    </row>
    <row r="5119" spans="1:2" x14ac:dyDescent="0.25">
      <c r="A5119" t="s">
        <v>16</v>
      </c>
      <c r="B5119">
        <v>189922417</v>
      </c>
    </row>
    <row r="5120" spans="1:2" x14ac:dyDescent="0.25">
      <c r="A5120" t="s">
        <v>2000</v>
      </c>
      <c r="B5120">
        <v>226312624</v>
      </c>
    </row>
    <row r="5121" spans="1:2" x14ac:dyDescent="0.25">
      <c r="A5121" t="s">
        <v>16</v>
      </c>
      <c r="B5121">
        <v>-8207458</v>
      </c>
    </row>
    <row r="5122" spans="1:2" x14ac:dyDescent="0.25">
      <c r="A5122" t="s">
        <v>16</v>
      </c>
      <c r="B5122">
        <v>691733</v>
      </c>
    </row>
    <row r="5123" spans="1:2" x14ac:dyDescent="0.25">
      <c r="A5123" t="s">
        <v>2000</v>
      </c>
      <c r="B5123">
        <v>98114220</v>
      </c>
    </row>
    <row r="5124" spans="1:2" x14ac:dyDescent="0.25">
      <c r="A5124" t="s">
        <v>2000</v>
      </c>
      <c r="B5124">
        <v>107963417</v>
      </c>
    </row>
    <row r="5125" spans="1:2" x14ac:dyDescent="0.25">
      <c r="A5125" t="s">
        <v>337</v>
      </c>
      <c r="B5125">
        <v>19333034</v>
      </c>
    </row>
    <row r="5126" spans="1:2" x14ac:dyDescent="0.25">
      <c r="A5126" t="s">
        <v>16</v>
      </c>
      <c r="B5126">
        <v>-14423802</v>
      </c>
    </row>
    <row r="5127" spans="1:2" x14ac:dyDescent="0.25">
      <c r="A5127" t="s">
        <v>2000</v>
      </c>
      <c r="B5127">
        <v>20782758</v>
      </c>
    </row>
    <row r="5128" spans="1:2" x14ac:dyDescent="0.25">
      <c r="A5128" t="s">
        <v>16</v>
      </c>
      <c r="B5128">
        <v>34033767</v>
      </c>
    </row>
    <row r="5129" spans="1:2" x14ac:dyDescent="0.25">
      <c r="A5129" t="s">
        <v>16</v>
      </c>
      <c r="B5129">
        <v>1298037</v>
      </c>
    </row>
    <row r="5130" spans="1:2" x14ac:dyDescent="0.25">
      <c r="A5130" t="s">
        <v>16</v>
      </c>
      <c r="B5130">
        <v>-433618</v>
      </c>
    </row>
    <row r="5131" spans="1:2" x14ac:dyDescent="0.25">
      <c r="A5131" t="s">
        <v>2000</v>
      </c>
      <c r="B5131">
        <v>7163566</v>
      </c>
    </row>
    <row r="5132" spans="1:2" x14ac:dyDescent="0.25">
      <c r="A5132" t="s">
        <v>16</v>
      </c>
      <c r="B5132">
        <v>-17325967</v>
      </c>
    </row>
    <row r="5133" spans="1:2" x14ac:dyDescent="0.25">
      <c r="A5133" t="s">
        <v>2000</v>
      </c>
      <c r="B5133">
        <v>14353654</v>
      </c>
    </row>
    <row r="5134" spans="1:2" x14ac:dyDescent="0.25">
      <c r="A5134" t="s">
        <v>33</v>
      </c>
      <c r="B5134">
        <v>52005713</v>
      </c>
    </row>
    <row r="5135" spans="1:2" x14ac:dyDescent="0.25">
      <c r="A5135" t="s">
        <v>16</v>
      </c>
      <c r="B5135">
        <v>-9216774</v>
      </c>
    </row>
    <row r="5136" spans="1:2" x14ac:dyDescent="0.25">
      <c r="A5136" t="s">
        <v>2000</v>
      </c>
      <c r="B5136">
        <v>43474305</v>
      </c>
    </row>
    <row r="5137" spans="1:2" x14ac:dyDescent="0.25">
      <c r="A5137" t="s">
        <v>16</v>
      </c>
      <c r="B5137">
        <v>-212606</v>
      </c>
    </row>
    <row r="5138" spans="1:2" x14ac:dyDescent="0.25">
      <c r="A5138" t="s">
        <v>16</v>
      </c>
      <c r="B5138">
        <v>-3025541</v>
      </c>
    </row>
    <row r="5139" spans="1:2" x14ac:dyDescent="0.25">
      <c r="A5139" t="s">
        <v>22088</v>
      </c>
      <c r="B5139">
        <v>628258</v>
      </c>
    </row>
    <row r="5140" spans="1:2" x14ac:dyDescent="0.25">
      <c r="A5140" t="s">
        <v>448</v>
      </c>
      <c r="B5140">
        <v>39997274</v>
      </c>
    </row>
    <row r="5141" spans="1:2" x14ac:dyDescent="0.25">
      <c r="A5141" t="s">
        <v>2000</v>
      </c>
      <c r="B5141">
        <v>22687639</v>
      </c>
    </row>
    <row r="5142" spans="1:2" x14ac:dyDescent="0.25">
      <c r="A5142" t="s">
        <v>33</v>
      </c>
      <c r="B5142">
        <v>128553311</v>
      </c>
    </row>
    <row r="5143" spans="1:2" x14ac:dyDescent="0.25">
      <c r="A5143" t="s">
        <v>16</v>
      </c>
      <c r="B5143">
        <v>-7061128</v>
      </c>
    </row>
    <row r="5144" spans="1:2" x14ac:dyDescent="0.25">
      <c r="A5144" t="s">
        <v>16</v>
      </c>
      <c r="B5144">
        <v>45513170</v>
      </c>
    </row>
    <row r="5145" spans="1:2" x14ac:dyDescent="0.25">
      <c r="A5145" t="s">
        <v>16</v>
      </c>
      <c r="B5145">
        <v>-11877762</v>
      </c>
    </row>
    <row r="5146" spans="1:2" x14ac:dyDescent="0.25">
      <c r="A5146" t="s">
        <v>2000</v>
      </c>
      <c r="B5146">
        <v>12007671</v>
      </c>
    </row>
    <row r="5147" spans="1:2" x14ac:dyDescent="0.25">
      <c r="A5147" t="s">
        <v>16</v>
      </c>
      <c r="B5147">
        <v>5741608</v>
      </c>
    </row>
    <row r="5148" spans="1:2" x14ac:dyDescent="0.25">
      <c r="A5148" t="s">
        <v>16</v>
      </c>
      <c r="B5148">
        <v>24130062</v>
      </c>
    </row>
    <row r="5149" spans="1:2" x14ac:dyDescent="0.25">
      <c r="A5149" t="s">
        <v>33</v>
      </c>
      <c r="B5149">
        <v>329242249</v>
      </c>
    </row>
    <row r="5150" spans="1:2" x14ac:dyDescent="0.25">
      <c r="A5150" t="s">
        <v>2000</v>
      </c>
      <c r="B5150">
        <v>105896422</v>
      </c>
    </row>
    <row r="5151" spans="1:2" x14ac:dyDescent="0.25">
      <c r="A5151" t="s">
        <v>337</v>
      </c>
      <c r="B5151">
        <v>207225908</v>
      </c>
    </row>
    <row r="5152" spans="1:2" x14ac:dyDescent="0.25">
      <c r="A5152" t="s">
        <v>16</v>
      </c>
      <c r="B5152">
        <v>47677553</v>
      </c>
    </row>
    <row r="5153" spans="1:2" x14ac:dyDescent="0.25">
      <c r="A5153" t="s">
        <v>33</v>
      </c>
      <c r="B5153">
        <v>63967384</v>
      </c>
    </row>
    <row r="5154" spans="1:2" x14ac:dyDescent="0.25">
      <c r="A5154" t="s">
        <v>16</v>
      </c>
      <c r="B5154">
        <v>-13424123</v>
      </c>
    </row>
    <row r="5155" spans="1:2" x14ac:dyDescent="0.25">
      <c r="A5155" t="s">
        <v>2000</v>
      </c>
      <c r="B5155">
        <v>7562071</v>
      </c>
    </row>
    <row r="5156" spans="1:2" x14ac:dyDescent="0.25">
      <c r="A5156" t="s">
        <v>16</v>
      </c>
      <c r="B5156">
        <v>77276318</v>
      </c>
    </row>
    <row r="5157" spans="1:2" x14ac:dyDescent="0.25">
      <c r="A5157" t="s">
        <v>2000</v>
      </c>
      <c r="B5157">
        <v>84710347</v>
      </c>
    </row>
    <row r="5158" spans="1:2" x14ac:dyDescent="0.25">
      <c r="A5158" t="s">
        <v>16</v>
      </c>
      <c r="B5158">
        <v>193340800</v>
      </c>
    </row>
    <row r="5159" spans="1:2" x14ac:dyDescent="0.25">
      <c r="A5159" t="s">
        <v>33</v>
      </c>
      <c r="B5159">
        <v>64601050</v>
      </c>
    </row>
    <row r="5160" spans="1:2" x14ac:dyDescent="0.25">
      <c r="A5160" t="s">
        <v>16</v>
      </c>
      <c r="B5160">
        <v>130880</v>
      </c>
    </row>
    <row r="5161" spans="1:2" x14ac:dyDescent="0.25">
      <c r="A5161" t="s">
        <v>16</v>
      </c>
      <c r="B5161">
        <v>-5751510</v>
      </c>
    </row>
    <row r="5162" spans="1:2" x14ac:dyDescent="0.25">
      <c r="A5162" t="s">
        <v>16</v>
      </c>
      <c r="B5162">
        <v>-3618039</v>
      </c>
    </row>
    <row r="5163" spans="1:2" x14ac:dyDescent="0.25">
      <c r="A5163" t="s">
        <v>2000</v>
      </c>
      <c r="B5163">
        <v>636983373</v>
      </c>
    </row>
    <row r="5164" spans="1:2" x14ac:dyDescent="0.25">
      <c r="A5164" t="s">
        <v>2000</v>
      </c>
      <c r="B5164">
        <v>27817020</v>
      </c>
    </row>
    <row r="5165" spans="1:2" x14ac:dyDescent="0.25">
      <c r="A5165" t="s">
        <v>2000</v>
      </c>
      <c r="B5165">
        <v>46393745</v>
      </c>
    </row>
    <row r="5166" spans="1:2" x14ac:dyDescent="0.25">
      <c r="A5166" t="s">
        <v>2000</v>
      </c>
      <c r="B5166">
        <v>7621983</v>
      </c>
    </row>
    <row r="5167" spans="1:2" x14ac:dyDescent="0.25">
      <c r="A5167" t="s">
        <v>16</v>
      </c>
      <c r="B5167">
        <v>102717833</v>
      </c>
    </row>
    <row r="5168" spans="1:2" x14ac:dyDescent="0.25">
      <c r="A5168" t="s">
        <v>16</v>
      </c>
      <c r="B5168">
        <v>2382047</v>
      </c>
    </row>
    <row r="5169" spans="1:2" x14ac:dyDescent="0.25">
      <c r="A5169" t="s">
        <v>2000</v>
      </c>
      <c r="B5169">
        <v>118097122</v>
      </c>
    </row>
    <row r="5170" spans="1:2" x14ac:dyDescent="0.25">
      <c r="A5170" t="s">
        <v>16</v>
      </c>
      <c r="B5170">
        <v>32169884</v>
      </c>
    </row>
    <row r="5171" spans="1:2" x14ac:dyDescent="0.25">
      <c r="A5171" t="s">
        <v>16</v>
      </c>
      <c r="B5171">
        <v>16442935</v>
      </c>
    </row>
    <row r="5172" spans="1:2" x14ac:dyDescent="0.25">
      <c r="A5172" t="s">
        <v>16</v>
      </c>
      <c r="B5172">
        <v>4631926</v>
      </c>
    </row>
    <row r="5173" spans="1:2" x14ac:dyDescent="0.25">
      <c r="A5173" t="s">
        <v>16</v>
      </c>
      <c r="B5173">
        <v>15481352</v>
      </c>
    </row>
    <row r="5174" spans="1:2" x14ac:dyDescent="0.25">
      <c r="A5174" t="s">
        <v>33</v>
      </c>
      <c r="B5174">
        <v>61802916</v>
      </c>
    </row>
    <row r="5175" spans="1:2" x14ac:dyDescent="0.25">
      <c r="A5175" t="s">
        <v>2000</v>
      </c>
      <c r="B5175">
        <v>-2879925</v>
      </c>
    </row>
    <row r="5176" spans="1:2" x14ac:dyDescent="0.25">
      <c r="A5176" t="s">
        <v>337</v>
      </c>
      <c r="B5176">
        <v>4474661</v>
      </c>
    </row>
    <row r="5177" spans="1:2" x14ac:dyDescent="0.25">
      <c r="A5177" t="s">
        <v>16</v>
      </c>
      <c r="B5177">
        <v>29811540</v>
      </c>
    </row>
    <row r="5178" spans="1:2" x14ac:dyDescent="0.25">
      <c r="A5178" t="s">
        <v>2000</v>
      </c>
      <c r="B5178">
        <v>-3189887</v>
      </c>
    </row>
    <row r="5179" spans="1:2" x14ac:dyDescent="0.25">
      <c r="A5179" t="s">
        <v>33</v>
      </c>
      <c r="B5179">
        <v>27308918</v>
      </c>
    </row>
    <row r="5180" spans="1:2" x14ac:dyDescent="0.25">
      <c r="A5180" t="s">
        <v>16</v>
      </c>
      <c r="B5180">
        <v>346592</v>
      </c>
    </row>
    <row r="5181" spans="1:2" x14ac:dyDescent="0.25">
      <c r="A5181" t="s">
        <v>16</v>
      </c>
      <c r="B5181">
        <v>65460948</v>
      </c>
    </row>
    <row r="5182" spans="1:2" x14ac:dyDescent="0.25">
      <c r="A5182" t="s">
        <v>33</v>
      </c>
      <c r="B5182">
        <v>143514336</v>
      </c>
    </row>
    <row r="5183" spans="1:2" x14ac:dyDescent="0.25">
      <c r="A5183" t="s">
        <v>33</v>
      </c>
      <c r="B5183">
        <v>653367380</v>
      </c>
    </row>
    <row r="5184" spans="1:2" x14ac:dyDescent="0.25">
      <c r="A5184" t="s">
        <v>2000</v>
      </c>
      <c r="B5184">
        <v>192234864</v>
      </c>
    </row>
    <row r="5185" spans="1:2" x14ac:dyDescent="0.25">
      <c r="A5185" t="s">
        <v>33</v>
      </c>
      <c r="B5185">
        <v>125880543</v>
      </c>
    </row>
    <row r="5186" spans="1:2" x14ac:dyDescent="0.25">
      <c r="A5186" t="s">
        <v>16</v>
      </c>
      <c r="B5186">
        <v>-4215396</v>
      </c>
    </row>
    <row r="5187" spans="1:2" x14ac:dyDescent="0.25">
      <c r="A5187" t="s">
        <v>16</v>
      </c>
      <c r="B5187">
        <v>8642858</v>
      </c>
    </row>
    <row r="5188" spans="1:2" x14ac:dyDescent="0.25">
      <c r="A5188" t="s">
        <v>16</v>
      </c>
      <c r="B5188">
        <v>-7099844</v>
      </c>
    </row>
    <row r="5189" spans="1:2" x14ac:dyDescent="0.25">
      <c r="A5189" t="s">
        <v>16</v>
      </c>
      <c r="B5189">
        <v>129352633</v>
      </c>
    </row>
    <row r="5190" spans="1:2" x14ac:dyDescent="0.25">
      <c r="A5190" t="s">
        <v>2000</v>
      </c>
      <c r="B5190">
        <v>64297309</v>
      </c>
    </row>
    <row r="5191" spans="1:2" x14ac:dyDescent="0.25">
      <c r="A5191" t="s">
        <v>16</v>
      </c>
      <c r="B5191">
        <v>12021262</v>
      </c>
    </row>
    <row r="5192" spans="1:2" x14ac:dyDescent="0.25">
      <c r="A5192" t="s">
        <v>2000</v>
      </c>
      <c r="B5192">
        <v>102134117</v>
      </c>
    </row>
    <row r="5193" spans="1:2" x14ac:dyDescent="0.25">
      <c r="A5193" t="s">
        <v>2000</v>
      </c>
      <c r="B5193">
        <v>40862886</v>
      </c>
    </row>
    <row r="5194" spans="1:2" x14ac:dyDescent="0.25">
      <c r="A5194" t="s">
        <v>16</v>
      </c>
      <c r="B5194">
        <v>-233760</v>
      </c>
    </row>
    <row r="5195" spans="1:2" x14ac:dyDescent="0.25">
      <c r="A5195" t="s">
        <v>2000</v>
      </c>
      <c r="B5195">
        <v>-39829442</v>
      </c>
    </row>
    <row r="5196" spans="1:2" x14ac:dyDescent="0.25">
      <c r="A5196" t="s">
        <v>16</v>
      </c>
      <c r="B5196">
        <v>-3770670</v>
      </c>
    </row>
    <row r="5197" spans="1:2" x14ac:dyDescent="0.25">
      <c r="A5197" t="s">
        <v>33</v>
      </c>
      <c r="B5197">
        <v>10666930</v>
      </c>
    </row>
    <row r="5198" spans="1:2" x14ac:dyDescent="0.25">
      <c r="A5198" t="s">
        <v>16</v>
      </c>
      <c r="B5198">
        <v>719968</v>
      </c>
    </row>
    <row r="5199" spans="1:2" x14ac:dyDescent="0.25">
      <c r="A5199" t="s">
        <v>16</v>
      </c>
      <c r="B5199">
        <v>2593385</v>
      </c>
    </row>
    <row r="5200" spans="1:2" x14ac:dyDescent="0.25">
      <c r="A5200" t="s">
        <v>16</v>
      </c>
      <c r="B5200">
        <v>68453183</v>
      </c>
    </row>
    <row r="5201" spans="1:2" x14ac:dyDescent="0.25">
      <c r="A5201" t="s">
        <v>2000</v>
      </c>
      <c r="B5201">
        <v>253625427</v>
      </c>
    </row>
    <row r="5202" spans="1:2" x14ac:dyDescent="0.25">
      <c r="A5202" t="s">
        <v>2000</v>
      </c>
      <c r="B5202">
        <v>21609243</v>
      </c>
    </row>
    <row r="5203" spans="1:2" x14ac:dyDescent="0.25">
      <c r="A5203" t="s">
        <v>448</v>
      </c>
      <c r="B5203">
        <v>-3167201</v>
      </c>
    </row>
    <row r="5204" spans="1:2" x14ac:dyDescent="0.25">
      <c r="A5204" t="s">
        <v>16</v>
      </c>
      <c r="B5204">
        <v>5000167</v>
      </c>
    </row>
    <row r="5205" spans="1:2" x14ac:dyDescent="0.25">
      <c r="A5205" t="s">
        <v>16</v>
      </c>
      <c r="B5205">
        <v>179381</v>
      </c>
    </row>
    <row r="5206" spans="1:2" x14ac:dyDescent="0.25">
      <c r="A5206" t="s">
        <v>16</v>
      </c>
      <c r="B5206">
        <v>12739117</v>
      </c>
    </row>
    <row r="5207" spans="1:2" x14ac:dyDescent="0.25">
      <c r="A5207" t="s">
        <v>2000</v>
      </c>
      <c r="B5207">
        <v>69485490</v>
      </c>
    </row>
    <row r="5208" spans="1:2" x14ac:dyDescent="0.25">
      <c r="A5208" t="s">
        <v>16</v>
      </c>
      <c r="B5208">
        <v>187488</v>
      </c>
    </row>
    <row r="5209" spans="1:2" x14ac:dyDescent="0.25">
      <c r="A5209" t="s">
        <v>16</v>
      </c>
      <c r="B5209">
        <v>34768495</v>
      </c>
    </row>
    <row r="5210" spans="1:2" x14ac:dyDescent="0.25">
      <c r="A5210" t="s">
        <v>33</v>
      </c>
      <c r="B5210">
        <v>171913131</v>
      </c>
    </row>
    <row r="5211" spans="1:2" x14ac:dyDescent="0.25">
      <c r="A5211" t="s">
        <v>16</v>
      </c>
      <c r="B5211">
        <v>44852</v>
      </c>
    </row>
    <row r="5212" spans="1:2" x14ac:dyDescent="0.25">
      <c r="A5212" t="s">
        <v>16</v>
      </c>
      <c r="B5212">
        <v>15399945</v>
      </c>
    </row>
    <row r="5213" spans="1:2" x14ac:dyDescent="0.25">
      <c r="A5213" t="s">
        <v>16</v>
      </c>
      <c r="B5213">
        <v>22771059</v>
      </c>
    </row>
    <row r="5214" spans="1:2" x14ac:dyDescent="0.25">
      <c r="A5214" t="s">
        <v>33</v>
      </c>
      <c r="B5214">
        <v>-2161651</v>
      </c>
    </row>
    <row r="5215" spans="1:2" x14ac:dyDescent="0.25">
      <c r="A5215" t="s">
        <v>16</v>
      </c>
      <c r="B5215">
        <v>3540941</v>
      </c>
    </row>
    <row r="5216" spans="1:2" x14ac:dyDescent="0.25">
      <c r="A5216" t="s">
        <v>16</v>
      </c>
      <c r="B5216">
        <v>25528183</v>
      </c>
    </row>
    <row r="5217" spans="1:2" x14ac:dyDescent="0.25">
      <c r="A5217" t="s">
        <v>16</v>
      </c>
      <c r="B5217">
        <v>2340110</v>
      </c>
    </row>
    <row r="5218" spans="1:2" x14ac:dyDescent="0.25">
      <c r="A5218" t="s">
        <v>33</v>
      </c>
      <c r="B5218">
        <v>-559276</v>
      </c>
    </row>
    <row r="5219" spans="1:2" x14ac:dyDescent="0.25">
      <c r="A5219" t="s">
        <v>16</v>
      </c>
      <c r="B5219">
        <v>-14015417</v>
      </c>
    </row>
    <row r="5220" spans="1:2" x14ac:dyDescent="0.25">
      <c r="A5220" t="s">
        <v>2000</v>
      </c>
      <c r="B5220">
        <v>39060212</v>
      </c>
    </row>
    <row r="5221" spans="1:2" x14ac:dyDescent="0.25">
      <c r="A5221" t="s">
        <v>33</v>
      </c>
      <c r="B5221">
        <v>82252578</v>
      </c>
    </row>
    <row r="5222" spans="1:2" x14ac:dyDescent="0.25">
      <c r="A5222" t="s">
        <v>2000</v>
      </c>
      <c r="B5222">
        <v>-9696962</v>
      </c>
    </row>
    <row r="5223" spans="1:2" x14ac:dyDescent="0.25">
      <c r="A5223" t="s">
        <v>2000</v>
      </c>
      <c r="B5223">
        <v>62511123</v>
      </c>
    </row>
    <row r="5224" spans="1:2" x14ac:dyDescent="0.25">
      <c r="A5224" t="s">
        <v>2000</v>
      </c>
      <c r="B5224">
        <v>118738393</v>
      </c>
    </row>
    <row r="5225" spans="1:2" x14ac:dyDescent="0.25">
      <c r="A5225" t="s">
        <v>16</v>
      </c>
      <c r="B5225">
        <v>-8964944</v>
      </c>
    </row>
    <row r="5226" spans="1:2" x14ac:dyDescent="0.25">
      <c r="A5226" t="s">
        <v>2000</v>
      </c>
      <c r="B5226">
        <v>41739766</v>
      </c>
    </row>
    <row r="5227" spans="1:2" x14ac:dyDescent="0.25">
      <c r="A5227" t="s">
        <v>2000</v>
      </c>
      <c r="B5227">
        <v>35181325</v>
      </c>
    </row>
    <row r="5228" spans="1:2" x14ac:dyDescent="0.25">
      <c r="A5228" t="s">
        <v>33</v>
      </c>
      <c r="B5228">
        <v>305352546</v>
      </c>
    </row>
    <row r="5229" spans="1:2" x14ac:dyDescent="0.25">
      <c r="A5229" t="s">
        <v>16</v>
      </c>
      <c r="B5229">
        <v>22697773</v>
      </c>
    </row>
    <row r="5230" spans="1:2" x14ac:dyDescent="0.25">
      <c r="A5230" t="s">
        <v>16</v>
      </c>
      <c r="B5230">
        <v>586888</v>
      </c>
    </row>
    <row r="5231" spans="1:2" x14ac:dyDescent="0.25">
      <c r="A5231" t="s">
        <v>16</v>
      </c>
      <c r="B5231">
        <v>2850927</v>
      </c>
    </row>
    <row r="5232" spans="1:2" x14ac:dyDescent="0.25">
      <c r="A5232" t="s">
        <v>33</v>
      </c>
      <c r="B5232">
        <v>-13147381</v>
      </c>
    </row>
    <row r="5233" spans="1:2" x14ac:dyDescent="0.25">
      <c r="A5233" t="s">
        <v>33</v>
      </c>
      <c r="B5233">
        <v>65270477</v>
      </c>
    </row>
    <row r="5234" spans="1:2" x14ac:dyDescent="0.25">
      <c r="A5234" t="s">
        <v>16</v>
      </c>
      <c r="B5234">
        <v>15291277</v>
      </c>
    </row>
    <row r="5235" spans="1:2" x14ac:dyDescent="0.25">
      <c r="A5235" t="s">
        <v>16</v>
      </c>
      <c r="B5235">
        <v>90290885</v>
      </c>
    </row>
    <row r="5236" spans="1:2" x14ac:dyDescent="0.25">
      <c r="A5236" t="s">
        <v>16</v>
      </c>
      <c r="B5236">
        <v>-6078800</v>
      </c>
    </row>
    <row r="5237" spans="1:2" x14ac:dyDescent="0.25">
      <c r="A5237" t="s">
        <v>16</v>
      </c>
      <c r="B5237">
        <v>-14853259</v>
      </c>
    </row>
    <row r="5238" spans="1:2" x14ac:dyDescent="0.25">
      <c r="A5238" t="s">
        <v>2000</v>
      </c>
      <c r="B5238">
        <v>-6460846</v>
      </c>
    </row>
    <row r="5239" spans="1:2" x14ac:dyDescent="0.25">
      <c r="A5239" t="s">
        <v>2000</v>
      </c>
      <c r="B5239">
        <v>99814490</v>
      </c>
    </row>
    <row r="5240" spans="1:2" x14ac:dyDescent="0.25">
      <c r="A5240" t="s">
        <v>2000</v>
      </c>
      <c r="B5240">
        <v>-46902085</v>
      </c>
    </row>
    <row r="5241" spans="1:2" x14ac:dyDescent="0.25">
      <c r="A5241" t="s">
        <v>16</v>
      </c>
      <c r="B5241">
        <v>-2330242</v>
      </c>
    </row>
    <row r="5242" spans="1:2" x14ac:dyDescent="0.25">
      <c r="A5242" t="s">
        <v>33</v>
      </c>
      <c r="B5242">
        <v>6013153</v>
      </c>
    </row>
    <row r="5243" spans="1:2" x14ac:dyDescent="0.25">
      <c r="A5243" t="s">
        <v>2000</v>
      </c>
      <c r="B5243">
        <v>67238158</v>
      </c>
    </row>
    <row r="5244" spans="1:2" x14ac:dyDescent="0.25">
      <c r="A5244" t="s">
        <v>2000</v>
      </c>
      <c r="B5244">
        <v>-1286575</v>
      </c>
    </row>
    <row r="5245" spans="1:2" x14ac:dyDescent="0.25">
      <c r="A5245" t="s">
        <v>2000</v>
      </c>
      <c r="B5245">
        <v>820973645</v>
      </c>
    </row>
    <row r="5246" spans="1:2" x14ac:dyDescent="0.25">
      <c r="A5246" t="s">
        <v>337</v>
      </c>
      <c r="B5246">
        <v>341311890</v>
      </c>
    </row>
    <row r="5247" spans="1:2" x14ac:dyDescent="0.25">
      <c r="A5247" t="s">
        <v>16</v>
      </c>
      <c r="B5247">
        <v>236958228</v>
      </c>
    </row>
    <row r="5248" spans="1:2" x14ac:dyDescent="0.25">
      <c r="A5248" t="s">
        <v>2000</v>
      </c>
      <c r="B5248">
        <v>70636951</v>
      </c>
    </row>
    <row r="5249" spans="1:2" x14ac:dyDescent="0.25">
      <c r="A5249" t="s">
        <v>16</v>
      </c>
      <c r="B5249">
        <v>363410542</v>
      </c>
    </row>
    <row r="5250" spans="1:2" x14ac:dyDescent="0.25">
      <c r="A5250" t="s">
        <v>16</v>
      </c>
      <c r="B5250">
        <v>9679372</v>
      </c>
    </row>
    <row r="5251" spans="1:2" x14ac:dyDescent="0.25">
      <c r="A5251" t="s">
        <v>2000</v>
      </c>
      <c r="B5251">
        <v>445796247</v>
      </c>
    </row>
    <row r="5252" spans="1:2" x14ac:dyDescent="0.25">
      <c r="A5252" t="s">
        <v>16</v>
      </c>
      <c r="B5252">
        <v>19085749</v>
      </c>
    </row>
    <row r="5253" spans="1:2" x14ac:dyDescent="0.25">
      <c r="A5253" t="s">
        <v>16</v>
      </c>
      <c r="B5253">
        <v>38734660</v>
      </c>
    </row>
    <row r="5254" spans="1:2" x14ac:dyDescent="0.25">
      <c r="A5254" t="s">
        <v>16</v>
      </c>
      <c r="B5254">
        <v>7227336</v>
      </c>
    </row>
    <row r="5255" spans="1:2" x14ac:dyDescent="0.25">
      <c r="A5255" t="s">
        <v>2000</v>
      </c>
      <c r="B5255">
        <v>201837760</v>
      </c>
    </row>
    <row r="5256" spans="1:2" x14ac:dyDescent="0.25">
      <c r="A5256" t="s">
        <v>2000</v>
      </c>
      <c r="B5256">
        <v>185802786</v>
      </c>
    </row>
    <row r="5257" spans="1:2" x14ac:dyDescent="0.25">
      <c r="A5257" t="s">
        <v>2000</v>
      </c>
      <c r="B5257">
        <v>27916563</v>
      </c>
    </row>
    <row r="5258" spans="1:2" x14ac:dyDescent="0.25">
      <c r="A5258" t="s">
        <v>16</v>
      </c>
      <c r="B5258">
        <v>58398237</v>
      </c>
    </row>
    <row r="5259" spans="1:2" x14ac:dyDescent="0.25">
      <c r="A5259" t="s">
        <v>337</v>
      </c>
      <c r="B5259">
        <v>170826668</v>
      </c>
    </row>
    <row r="5260" spans="1:2" x14ac:dyDescent="0.25">
      <c r="A5260" t="s">
        <v>16</v>
      </c>
      <c r="B5260">
        <v>2426335</v>
      </c>
    </row>
    <row r="5261" spans="1:2" x14ac:dyDescent="0.25">
      <c r="A5261" t="s">
        <v>33</v>
      </c>
      <c r="B5261">
        <v>501746197</v>
      </c>
    </row>
    <row r="5262" spans="1:2" x14ac:dyDescent="0.25">
      <c r="A5262" t="s">
        <v>2000</v>
      </c>
      <c r="B5262">
        <v>114748929</v>
      </c>
    </row>
    <row r="5263" spans="1:2" x14ac:dyDescent="0.25">
      <c r="A5263" t="s">
        <v>16</v>
      </c>
      <c r="B5263">
        <v>76902486</v>
      </c>
    </row>
    <row r="5264" spans="1:2" x14ac:dyDescent="0.25">
      <c r="A5264" t="s">
        <v>16</v>
      </c>
      <c r="B5264">
        <v>-15341599</v>
      </c>
    </row>
    <row r="5265" spans="1:2" x14ac:dyDescent="0.25">
      <c r="A5265" t="s">
        <v>16</v>
      </c>
      <c r="B5265">
        <v>34259766</v>
      </c>
    </row>
    <row r="5266" spans="1:2" x14ac:dyDescent="0.25">
      <c r="A5266" t="s">
        <v>16</v>
      </c>
      <c r="B5266">
        <v>34589558</v>
      </c>
    </row>
    <row r="5267" spans="1:2" x14ac:dyDescent="0.25">
      <c r="A5267" t="s">
        <v>448</v>
      </c>
      <c r="B5267">
        <v>3185113</v>
      </c>
    </row>
    <row r="5268" spans="1:2" x14ac:dyDescent="0.25">
      <c r="A5268" t="s">
        <v>2000</v>
      </c>
      <c r="B5268">
        <v>31699984</v>
      </c>
    </row>
    <row r="5269" spans="1:2" x14ac:dyDescent="0.25">
      <c r="A5269" t="s">
        <v>16</v>
      </c>
      <c r="B5269">
        <v>-2900000</v>
      </c>
    </row>
    <row r="5270" spans="1:2" x14ac:dyDescent="0.25">
      <c r="A5270" t="s">
        <v>16</v>
      </c>
      <c r="B5270">
        <v>129710514</v>
      </c>
    </row>
    <row r="5271" spans="1:2" x14ac:dyDescent="0.25">
      <c r="A5271" t="s">
        <v>16</v>
      </c>
      <c r="B5271">
        <v>26937355</v>
      </c>
    </row>
    <row r="5272" spans="1:2" x14ac:dyDescent="0.25">
      <c r="A5272" t="s">
        <v>16</v>
      </c>
      <c r="B5272">
        <v>40981180</v>
      </c>
    </row>
    <row r="5273" spans="1:2" x14ac:dyDescent="0.25">
      <c r="A5273" t="s">
        <v>16</v>
      </c>
      <c r="B5273">
        <v>7740863</v>
      </c>
    </row>
    <row r="5274" spans="1:2" x14ac:dyDescent="0.25">
      <c r="A5274" t="s">
        <v>2000</v>
      </c>
      <c r="B5274">
        <v>28952437</v>
      </c>
    </row>
    <row r="5275" spans="1:2" x14ac:dyDescent="0.25">
      <c r="A5275" t="s">
        <v>16</v>
      </c>
      <c r="B5275">
        <v>34261209</v>
      </c>
    </row>
    <row r="5276" spans="1:2" x14ac:dyDescent="0.25">
      <c r="A5276" t="s">
        <v>448</v>
      </c>
      <c r="B5276">
        <v>38316584</v>
      </c>
    </row>
    <row r="5277" spans="1:2" x14ac:dyDescent="0.25">
      <c r="A5277" t="s">
        <v>33</v>
      </c>
      <c r="B5277">
        <v>-30191876</v>
      </c>
    </row>
    <row r="5278" spans="1:2" x14ac:dyDescent="0.25">
      <c r="A5278" t="s">
        <v>16</v>
      </c>
      <c r="B5278">
        <v>19262751</v>
      </c>
    </row>
    <row r="5279" spans="1:2" x14ac:dyDescent="0.25">
      <c r="A5279" t="s">
        <v>16</v>
      </c>
      <c r="B5279">
        <v>44828421</v>
      </c>
    </row>
    <row r="5280" spans="1:2" x14ac:dyDescent="0.25">
      <c r="A5280" t="s">
        <v>448</v>
      </c>
      <c r="B5280">
        <v>-790934</v>
      </c>
    </row>
    <row r="5281" spans="1:2" x14ac:dyDescent="0.25">
      <c r="A5281" t="s">
        <v>16</v>
      </c>
      <c r="B5281">
        <v>-11090168</v>
      </c>
    </row>
    <row r="5282" spans="1:2" x14ac:dyDescent="0.25">
      <c r="A5282" t="s">
        <v>16</v>
      </c>
      <c r="B5282">
        <v>75833257</v>
      </c>
    </row>
    <row r="5283" spans="1:2" x14ac:dyDescent="0.25">
      <c r="A5283" t="s">
        <v>2000</v>
      </c>
      <c r="B5283">
        <v>80909300</v>
      </c>
    </row>
    <row r="5284" spans="1:2" x14ac:dyDescent="0.25">
      <c r="A5284" t="s">
        <v>2000</v>
      </c>
      <c r="B5284">
        <v>126545517</v>
      </c>
    </row>
    <row r="5285" spans="1:2" x14ac:dyDescent="0.25">
      <c r="A5285" t="s">
        <v>2000</v>
      </c>
      <c r="B5285">
        <v>55990299</v>
      </c>
    </row>
    <row r="5286" spans="1:2" x14ac:dyDescent="0.25">
      <c r="A5286" t="s">
        <v>16</v>
      </c>
      <c r="B5286">
        <v>2030712</v>
      </c>
    </row>
    <row r="5287" spans="1:2" x14ac:dyDescent="0.25">
      <c r="A5287" t="s">
        <v>16</v>
      </c>
      <c r="B5287">
        <v>45900897</v>
      </c>
    </row>
    <row r="5288" spans="1:2" x14ac:dyDescent="0.25">
      <c r="A5288" t="s">
        <v>33</v>
      </c>
      <c r="B5288">
        <v>195743093</v>
      </c>
    </row>
    <row r="5289" spans="1:2" x14ac:dyDescent="0.25">
      <c r="A5289" t="s">
        <v>2000</v>
      </c>
      <c r="B5289">
        <v>16724933</v>
      </c>
    </row>
    <row r="5290" spans="1:2" x14ac:dyDescent="0.25">
      <c r="A5290" t="s">
        <v>16</v>
      </c>
      <c r="B5290">
        <v>992995</v>
      </c>
    </row>
    <row r="5291" spans="1:2" x14ac:dyDescent="0.25">
      <c r="A5291" t="s">
        <v>2709</v>
      </c>
      <c r="B5291">
        <v>1194397</v>
      </c>
    </row>
    <row r="5292" spans="1:2" x14ac:dyDescent="0.25">
      <c r="A5292" t="s">
        <v>16</v>
      </c>
      <c r="B5292">
        <v>2342211</v>
      </c>
    </row>
    <row r="5293" spans="1:2" x14ac:dyDescent="0.25">
      <c r="A5293" t="s">
        <v>16</v>
      </c>
      <c r="B5293">
        <v>4457664</v>
      </c>
    </row>
    <row r="5294" spans="1:2" x14ac:dyDescent="0.25">
      <c r="A5294" t="s">
        <v>16</v>
      </c>
      <c r="B5294">
        <v>103702963</v>
      </c>
    </row>
    <row r="5295" spans="1:2" x14ac:dyDescent="0.25">
      <c r="A5295" t="s">
        <v>16</v>
      </c>
      <c r="B5295">
        <v>126728902</v>
      </c>
    </row>
    <row r="5296" spans="1:2" x14ac:dyDescent="0.25">
      <c r="A5296" t="s">
        <v>16</v>
      </c>
      <c r="B5296">
        <v>63244290</v>
      </c>
    </row>
    <row r="5297" spans="1:2" x14ac:dyDescent="0.25">
      <c r="A5297" t="s">
        <v>2000</v>
      </c>
      <c r="B5297">
        <v>147394180</v>
      </c>
    </row>
    <row r="5298" spans="1:2" x14ac:dyDescent="0.25">
      <c r="A5298" t="s">
        <v>2000</v>
      </c>
      <c r="B5298">
        <v>83319243</v>
      </c>
    </row>
    <row r="5299" spans="1:2" x14ac:dyDescent="0.25">
      <c r="A5299" t="s">
        <v>448</v>
      </c>
      <c r="B5299">
        <v>34861529</v>
      </c>
    </row>
    <row r="5300" spans="1:2" x14ac:dyDescent="0.25">
      <c r="A5300" t="s">
        <v>16</v>
      </c>
      <c r="B5300">
        <v>6503643</v>
      </c>
    </row>
    <row r="5301" spans="1:2" x14ac:dyDescent="0.25">
      <c r="A5301" t="s">
        <v>16</v>
      </c>
      <c r="B5301">
        <v>3179014</v>
      </c>
    </row>
    <row r="5302" spans="1:2" x14ac:dyDescent="0.25">
      <c r="A5302" t="s">
        <v>2000</v>
      </c>
      <c r="B5302">
        <v>5675014</v>
      </c>
    </row>
    <row r="5303" spans="1:2" x14ac:dyDescent="0.25">
      <c r="A5303" t="s">
        <v>16</v>
      </c>
      <c r="B5303">
        <v>-3116356</v>
      </c>
    </row>
    <row r="5304" spans="1:2" x14ac:dyDescent="0.25">
      <c r="A5304" t="s">
        <v>16</v>
      </c>
      <c r="B5304">
        <v>18696602</v>
      </c>
    </row>
    <row r="5305" spans="1:2" x14ac:dyDescent="0.25">
      <c r="A5305" t="s">
        <v>16</v>
      </c>
      <c r="B5305">
        <v>-2824531</v>
      </c>
    </row>
    <row r="5306" spans="1:2" x14ac:dyDescent="0.25">
      <c r="A5306" t="s">
        <v>16</v>
      </c>
      <c r="B5306">
        <v>63108211</v>
      </c>
    </row>
    <row r="5307" spans="1:2" x14ac:dyDescent="0.25">
      <c r="A5307" t="s">
        <v>2000</v>
      </c>
      <c r="B5307">
        <v>43343384</v>
      </c>
    </row>
    <row r="5308" spans="1:2" x14ac:dyDescent="0.25">
      <c r="A5308" t="s">
        <v>16</v>
      </c>
      <c r="B5308">
        <v>74624843</v>
      </c>
    </row>
    <row r="5309" spans="1:2" x14ac:dyDescent="0.25">
      <c r="A5309" t="s">
        <v>16</v>
      </c>
      <c r="B5309">
        <v>3984669</v>
      </c>
    </row>
    <row r="5310" spans="1:2" x14ac:dyDescent="0.25">
      <c r="A5310" t="s">
        <v>2000</v>
      </c>
      <c r="B5310">
        <v>124808370</v>
      </c>
    </row>
    <row r="5311" spans="1:2" x14ac:dyDescent="0.25">
      <c r="A5311" t="s">
        <v>33</v>
      </c>
      <c r="B5311">
        <v>159979994</v>
      </c>
    </row>
    <row r="5312" spans="1:2" x14ac:dyDescent="0.25">
      <c r="A5312" t="s">
        <v>16</v>
      </c>
      <c r="B5312">
        <v>64649419</v>
      </c>
    </row>
    <row r="5313" spans="1:2" x14ac:dyDescent="0.25">
      <c r="A5313" t="s">
        <v>2000</v>
      </c>
      <c r="B5313">
        <v>153241637</v>
      </c>
    </row>
    <row r="5314" spans="1:2" x14ac:dyDescent="0.25">
      <c r="A5314" t="s">
        <v>16</v>
      </c>
      <c r="B5314">
        <v>46476363</v>
      </c>
    </row>
    <row r="5315" spans="1:2" x14ac:dyDescent="0.25">
      <c r="A5315" t="s">
        <v>2000</v>
      </c>
      <c r="B5315">
        <v>-370230</v>
      </c>
    </row>
    <row r="5316" spans="1:2" x14ac:dyDescent="0.25">
      <c r="A5316" t="s">
        <v>337</v>
      </c>
      <c r="B5316">
        <v>213572799</v>
      </c>
    </row>
    <row r="5317" spans="1:2" x14ac:dyDescent="0.25">
      <c r="A5317" t="s">
        <v>2000</v>
      </c>
      <c r="B5317">
        <v>-14469236</v>
      </c>
    </row>
    <row r="5318" spans="1:2" x14ac:dyDescent="0.25">
      <c r="A5318" t="s">
        <v>16</v>
      </c>
      <c r="B5318">
        <v>8580250</v>
      </c>
    </row>
    <row r="5319" spans="1:2" x14ac:dyDescent="0.25">
      <c r="A5319" t="s">
        <v>16</v>
      </c>
      <c r="B5319">
        <v>-14357522</v>
      </c>
    </row>
    <row r="5320" spans="1:2" x14ac:dyDescent="0.25">
      <c r="A5320" t="s">
        <v>2000</v>
      </c>
      <c r="B5320">
        <v>114770996</v>
      </c>
    </row>
    <row r="5321" spans="1:2" x14ac:dyDescent="0.25">
      <c r="A5321" t="s">
        <v>16</v>
      </c>
      <c r="B5321">
        <v>267463063</v>
      </c>
    </row>
    <row r="5322" spans="1:2" x14ac:dyDescent="0.25">
      <c r="A5322" t="s">
        <v>2000</v>
      </c>
      <c r="B5322">
        <v>43201830</v>
      </c>
    </row>
    <row r="5323" spans="1:2" x14ac:dyDescent="0.25">
      <c r="A5323" t="s">
        <v>2000</v>
      </c>
      <c r="B5323">
        <v>7090159</v>
      </c>
    </row>
    <row r="5324" spans="1:2" x14ac:dyDescent="0.25">
      <c r="A5324" t="s">
        <v>16</v>
      </c>
      <c r="B5324">
        <v>7712362</v>
      </c>
    </row>
    <row r="5325" spans="1:2" x14ac:dyDescent="0.25">
      <c r="A5325" t="s">
        <v>16</v>
      </c>
      <c r="B5325">
        <v>16937968</v>
      </c>
    </row>
    <row r="5326" spans="1:2" x14ac:dyDescent="0.25">
      <c r="A5326" t="s">
        <v>16</v>
      </c>
      <c r="B5326">
        <v>-9073590</v>
      </c>
    </row>
    <row r="5327" spans="1:2" x14ac:dyDescent="0.25">
      <c r="A5327" t="s">
        <v>16</v>
      </c>
      <c r="B5327">
        <v>-4325910</v>
      </c>
    </row>
    <row r="5328" spans="1:2" x14ac:dyDescent="0.25">
      <c r="A5328" t="s">
        <v>2000</v>
      </c>
      <c r="B5328">
        <v>-6548814</v>
      </c>
    </row>
    <row r="5329" spans="1:2" x14ac:dyDescent="0.25">
      <c r="A5329" t="s">
        <v>2000</v>
      </c>
      <c r="B5329">
        <v>18463793</v>
      </c>
    </row>
    <row r="5330" spans="1:2" x14ac:dyDescent="0.25">
      <c r="A5330" t="s">
        <v>2000</v>
      </c>
      <c r="B5330">
        <v>389580482</v>
      </c>
    </row>
    <row r="5331" spans="1:2" x14ac:dyDescent="0.25">
      <c r="A5331" t="s">
        <v>2000</v>
      </c>
      <c r="B5331">
        <v>98767383</v>
      </c>
    </row>
    <row r="5332" spans="1:2" x14ac:dyDescent="0.25">
      <c r="A5332" t="s">
        <v>2000</v>
      </c>
      <c r="B5332">
        <v>21627431</v>
      </c>
    </row>
    <row r="5333" spans="1:2" x14ac:dyDescent="0.25">
      <c r="A5333" t="s">
        <v>2000</v>
      </c>
      <c r="B5333">
        <v>73792411</v>
      </c>
    </row>
    <row r="5334" spans="1:2" x14ac:dyDescent="0.25">
      <c r="A5334" t="s">
        <v>2000</v>
      </c>
      <c r="B5334">
        <v>81787511</v>
      </c>
    </row>
    <row r="5335" spans="1:2" x14ac:dyDescent="0.25">
      <c r="A5335" t="s">
        <v>2000</v>
      </c>
      <c r="B5335">
        <v>23556631</v>
      </c>
    </row>
    <row r="5336" spans="1:2" x14ac:dyDescent="0.25">
      <c r="A5336" t="s">
        <v>33</v>
      </c>
      <c r="B5336">
        <v>453900354</v>
      </c>
    </row>
    <row r="5337" spans="1:2" x14ac:dyDescent="0.25">
      <c r="A5337" t="s">
        <v>16</v>
      </c>
      <c r="B5337">
        <v>-8311874</v>
      </c>
    </row>
    <row r="5338" spans="1:2" x14ac:dyDescent="0.25">
      <c r="A5338" t="s">
        <v>2000</v>
      </c>
      <c r="B5338">
        <v>112039882</v>
      </c>
    </row>
    <row r="5339" spans="1:2" x14ac:dyDescent="0.25">
      <c r="A5339" t="s">
        <v>16</v>
      </c>
      <c r="B5339">
        <v>31495888</v>
      </c>
    </row>
    <row r="5340" spans="1:2" x14ac:dyDescent="0.25">
      <c r="A5340" t="s">
        <v>16</v>
      </c>
      <c r="B5340">
        <v>1200557</v>
      </c>
    </row>
    <row r="5341" spans="1:2" x14ac:dyDescent="0.25">
      <c r="A5341" t="s">
        <v>16</v>
      </c>
      <c r="B5341">
        <v>-5155021</v>
      </c>
    </row>
    <row r="5342" spans="1:2" x14ac:dyDescent="0.25">
      <c r="A5342" t="s">
        <v>448</v>
      </c>
      <c r="B5342">
        <v>-1467882</v>
      </c>
    </row>
    <row r="5343" spans="1:2" x14ac:dyDescent="0.25">
      <c r="A5343" t="s">
        <v>2000</v>
      </c>
      <c r="B5343">
        <v>338440</v>
      </c>
    </row>
    <row r="5344" spans="1:2" x14ac:dyDescent="0.25">
      <c r="A5344" t="s">
        <v>2000</v>
      </c>
      <c r="B5344">
        <v>32568427</v>
      </c>
    </row>
    <row r="5345" spans="1:2" x14ac:dyDescent="0.25">
      <c r="A5345" t="s">
        <v>16</v>
      </c>
      <c r="B5345">
        <v>18784344</v>
      </c>
    </row>
    <row r="5346" spans="1:2" x14ac:dyDescent="0.25">
      <c r="A5346" t="s">
        <v>16</v>
      </c>
      <c r="B5346">
        <v>-244064</v>
      </c>
    </row>
    <row r="5347" spans="1:2" x14ac:dyDescent="0.25">
      <c r="A5347" t="s">
        <v>33</v>
      </c>
      <c r="B5347">
        <v>194665568</v>
      </c>
    </row>
    <row r="5348" spans="1:2" x14ac:dyDescent="0.25">
      <c r="A5348" t="s">
        <v>2000</v>
      </c>
      <c r="B5348">
        <v>150685453</v>
      </c>
    </row>
    <row r="5349" spans="1:2" x14ac:dyDescent="0.25">
      <c r="A5349" t="s">
        <v>33</v>
      </c>
      <c r="B5349">
        <v>74170327</v>
      </c>
    </row>
    <row r="5350" spans="1:2" x14ac:dyDescent="0.25">
      <c r="A5350" t="s">
        <v>33</v>
      </c>
      <c r="B5350">
        <v>-37070316</v>
      </c>
    </row>
    <row r="5351" spans="1:2" x14ac:dyDescent="0.25">
      <c r="A5351" t="s">
        <v>2000</v>
      </c>
      <c r="B5351">
        <v>40945</v>
      </c>
    </row>
    <row r="5352" spans="1:2" x14ac:dyDescent="0.25">
      <c r="A5352" t="s">
        <v>33</v>
      </c>
      <c r="B5352">
        <v>32973297</v>
      </c>
    </row>
    <row r="5353" spans="1:2" x14ac:dyDescent="0.25">
      <c r="A5353" t="s">
        <v>2000</v>
      </c>
      <c r="B5353">
        <v>559257819</v>
      </c>
    </row>
    <row r="5354" spans="1:2" x14ac:dyDescent="0.25">
      <c r="A5354" t="s">
        <v>2000</v>
      </c>
      <c r="B5354">
        <v>479443428</v>
      </c>
    </row>
    <row r="5355" spans="1:2" x14ac:dyDescent="0.25">
      <c r="A5355" t="s">
        <v>16</v>
      </c>
      <c r="B5355">
        <v>982459</v>
      </c>
    </row>
    <row r="5356" spans="1:2" x14ac:dyDescent="0.25">
      <c r="A5356" t="s">
        <v>16</v>
      </c>
      <c r="B5356">
        <v>-8847991</v>
      </c>
    </row>
    <row r="5357" spans="1:2" x14ac:dyDescent="0.25">
      <c r="A5357" t="s">
        <v>16</v>
      </c>
      <c r="B5357">
        <v>-13787047</v>
      </c>
    </row>
    <row r="5358" spans="1:2" x14ac:dyDescent="0.25">
      <c r="A5358" t="s">
        <v>2000</v>
      </c>
      <c r="B5358">
        <v>10579406</v>
      </c>
    </row>
    <row r="5359" spans="1:2" x14ac:dyDescent="0.25">
      <c r="A5359" t="s">
        <v>33</v>
      </c>
      <c r="B5359">
        <v>49529913</v>
      </c>
    </row>
    <row r="5360" spans="1:2" x14ac:dyDescent="0.25">
      <c r="A5360" t="s">
        <v>16</v>
      </c>
      <c r="B5360">
        <v>31014335</v>
      </c>
    </row>
    <row r="5361" spans="1:2" x14ac:dyDescent="0.25">
      <c r="A5361" t="s">
        <v>2000</v>
      </c>
      <c r="B5361">
        <v>4460587</v>
      </c>
    </row>
    <row r="5362" spans="1:2" x14ac:dyDescent="0.25">
      <c r="A5362" t="s">
        <v>16</v>
      </c>
      <c r="B5362">
        <v>-2361678</v>
      </c>
    </row>
    <row r="5363" spans="1:2" x14ac:dyDescent="0.25">
      <c r="A5363" t="s">
        <v>16</v>
      </c>
      <c r="B5363">
        <v>73410456</v>
      </c>
    </row>
    <row r="5364" spans="1:2" x14ac:dyDescent="0.25">
      <c r="A5364" t="s">
        <v>2000</v>
      </c>
      <c r="B5364">
        <v>-6191065</v>
      </c>
    </row>
    <row r="5365" spans="1:2" x14ac:dyDescent="0.25">
      <c r="A5365" t="s">
        <v>2000</v>
      </c>
      <c r="B5365">
        <v>133488382</v>
      </c>
    </row>
    <row r="5366" spans="1:2" x14ac:dyDescent="0.25">
      <c r="A5366" t="s">
        <v>16</v>
      </c>
      <c r="B5366">
        <v>-42965302</v>
      </c>
    </row>
    <row r="5367" spans="1:2" x14ac:dyDescent="0.25">
      <c r="A5367" t="s">
        <v>16</v>
      </c>
      <c r="B5367">
        <v>17933513</v>
      </c>
    </row>
    <row r="5368" spans="1:2" x14ac:dyDescent="0.25">
      <c r="A5368" t="s">
        <v>2000</v>
      </c>
      <c r="B5368">
        <v>17352417</v>
      </c>
    </row>
    <row r="5369" spans="1:2" x14ac:dyDescent="0.25">
      <c r="A5369" t="s">
        <v>16</v>
      </c>
      <c r="B5369">
        <v>4297711</v>
      </c>
    </row>
    <row r="5370" spans="1:2" x14ac:dyDescent="0.25">
      <c r="A5370" t="s">
        <v>16</v>
      </c>
      <c r="B5370">
        <v>-96823</v>
      </c>
    </row>
    <row r="5371" spans="1:2" x14ac:dyDescent="0.25">
      <c r="A5371" t="s">
        <v>2000</v>
      </c>
      <c r="B5371">
        <v>605653942</v>
      </c>
    </row>
    <row r="5372" spans="1:2" x14ac:dyDescent="0.25">
      <c r="A5372" t="s">
        <v>2000</v>
      </c>
      <c r="B5372">
        <v>132655351</v>
      </c>
    </row>
    <row r="5373" spans="1:2" x14ac:dyDescent="0.25">
      <c r="A5373" t="s">
        <v>2000</v>
      </c>
      <c r="B5373">
        <v>1972336</v>
      </c>
    </row>
    <row r="5374" spans="1:2" x14ac:dyDescent="0.25">
      <c r="A5374" t="s">
        <v>2000</v>
      </c>
      <c r="B5374">
        <v>140132113</v>
      </c>
    </row>
    <row r="5375" spans="1:2" x14ac:dyDescent="0.25">
      <c r="A5375" t="s">
        <v>2000</v>
      </c>
      <c r="B5375">
        <v>184375562</v>
      </c>
    </row>
    <row r="5376" spans="1:2" x14ac:dyDescent="0.25">
      <c r="A5376" t="s">
        <v>33</v>
      </c>
      <c r="B5376">
        <v>2803180</v>
      </c>
    </row>
    <row r="5377" spans="1:2" x14ac:dyDescent="0.25">
      <c r="A5377" t="s">
        <v>2000</v>
      </c>
      <c r="B5377">
        <v>78979549</v>
      </c>
    </row>
    <row r="5378" spans="1:2" x14ac:dyDescent="0.25">
      <c r="A5378" t="s">
        <v>16</v>
      </c>
      <c r="B5378">
        <v>43094714</v>
      </c>
    </row>
    <row r="5379" spans="1:2" x14ac:dyDescent="0.25">
      <c r="A5379" t="s">
        <v>16</v>
      </c>
      <c r="B5379">
        <v>-6975455</v>
      </c>
    </row>
    <row r="5380" spans="1:2" x14ac:dyDescent="0.25">
      <c r="A5380" t="s">
        <v>2000</v>
      </c>
      <c r="B5380">
        <v>24655002</v>
      </c>
    </row>
    <row r="5381" spans="1:2" x14ac:dyDescent="0.25">
      <c r="A5381" t="s">
        <v>337</v>
      </c>
      <c r="B5381">
        <v>26957280</v>
      </c>
    </row>
    <row r="5382" spans="1:2" x14ac:dyDescent="0.25">
      <c r="A5382" t="s">
        <v>33</v>
      </c>
      <c r="B5382">
        <v>-26054234</v>
      </c>
    </row>
    <row r="5383" spans="1:2" x14ac:dyDescent="0.25">
      <c r="A5383" t="s">
        <v>33</v>
      </c>
      <c r="B5383">
        <v>132874864</v>
      </c>
    </row>
    <row r="5384" spans="1:2" x14ac:dyDescent="0.25">
      <c r="A5384" t="s">
        <v>16</v>
      </c>
      <c r="B5384">
        <v>-11465687</v>
      </c>
    </row>
    <row r="5385" spans="1:2" x14ac:dyDescent="0.25">
      <c r="A5385" t="s">
        <v>16</v>
      </c>
      <c r="B5385">
        <v>19498846</v>
      </c>
    </row>
    <row r="5386" spans="1:2" x14ac:dyDescent="0.25">
      <c r="A5386" t="s">
        <v>2000</v>
      </c>
      <c r="B5386">
        <v>-16680961</v>
      </c>
    </row>
    <row r="5387" spans="1:2" x14ac:dyDescent="0.25">
      <c r="A5387" t="s">
        <v>2000</v>
      </c>
      <c r="B5387">
        <v>34444713</v>
      </c>
    </row>
    <row r="5388" spans="1:2" x14ac:dyDescent="0.25">
      <c r="A5388" t="s">
        <v>33</v>
      </c>
      <c r="B5388">
        <v>63104565</v>
      </c>
    </row>
    <row r="5389" spans="1:2" x14ac:dyDescent="0.25">
      <c r="A5389" t="s">
        <v>2000</v>
      </c>
      <c r="B5389">
        <v>54375346</v>
      </c>
    </row>
    <row r="5390" spans="1:2" x14ac:dyDescent="0.25">
      <c r="A5390" t="s">
        <v>16</v>
      </c>
      <c r="B5390">
        <v>2961647</v>
      </c>
    </row>
    <row r="5391" spans="1:2" x14ac:dyDescent="0.25">
      <c r="A5391" t="s">
        <v>16</v>
      </c>
      <c r="B5391">
        <v>-4765294</v>
      </c>
    </row>
    <row r="5392" spans="1:2" x14ac:dyDescent="0.25">
      <c r="A5392" t="s">
        <v>33</v>
      </c>
      <c r="B5392">
        <v>5893885</v>
      </c>
    </row>
    <row r="5393" spans="1:2" x14ac:dyDescent="0.25">
      <c r="A5393" t="s">
        <v>16</v>
      </c>
      <c r="B5393">
        <v>14818256</v>
      </c>
    </row>
    <row r="5394" spans="1:2" x14ac:dyDescent="0.25">
      <c r="A5394" t="s">
        <v>16</v>
      </c>
      <c r="B5394">
        <v>-24838507</v>
      </c>
    </row>
    <row r="5395" spans="1:2" x14ac:dyDescent="0.25">
      <c r="A5395" t="s">
        <v>16</v>
      </c>
      <c r="B5395">
        <v>-7527369</v>
      </c>
    </row>
    <row r="5396" spans="1:2" x14ac:dyDescent="0.25">
      <c r="A5396" t="s">
        <v>2000</v>
      </c>
      <c r="B5396">
        <v>66407672</v>
      </c>
    </row>
    <row r="5397" spans="1:2" x14ac:dyDescent="0.25">
      <c r="A5397" t="s">
        <v>33</v>
      </c>
      <c r="B5397">
        <v>59782844</v>
      </c>
    </row>
    <row r="5398" spans="1:2" x14ac:dyDescent="0.25">
      <c r="A5398" t="s">
        <v>16</v>
      </c>
      <c r="B5398">
        <v>29319906</v>
      </c>
    </row>
    <row r="5399" spans="1:2" x14ac:dyDescent="0.25">
      <c r="A5399" t="s">
        <v>2000</v>
      </c>
      <c r="B5399">
        <v>-19201026</v>
      </c>
    </row>
    <row r="5400" spans="1:2" x14ac:dyDescent="0.25">
      <c r="A5400" t="s">
        <v>2000</v>
      </c>
      <c r="B5400">
        <v>39363381</v>
      </c>
    </row>
    <row r="5401" spans="1:2" x14ac:dyDescent="0.25">
      <c r="A5401" t="s">
        <v>16</v>
      </c>
      <c r="B5401">
        <v>21624687</v>
      </c>
    </row>
    <row r="5402" spans="1:2" x14ac:dyDescent="0.25">
      <c r="A5402" t="s">
        <v>33</v>
      </c>
      <c r="B5402">
        <v>184232688</v>
      </c>
    </row>
    <row r="5403" spans="1:2" x14ac:dyDescent="0.25">
      <c r="A5403" t="s">
        <v>16</v>
      </c>
      <c r="B5403">
        <v>-10995498</v>
      </c>
    </row>
    <row r="5404" spans="1:2" x14ac:dyDescent="0.25">
      <c r="A5404" t="s">
        <v>16</v>
      </c>
      <c r="B5404">
        <v>103064059</v>
      </c>
    </row>
    <row r="5405" spans="1:2" x14ac:dyDescent="0.25">
      <c r="A5405" t="s">
        <v>2000</v>
      </c>
      <c r="B5405">
        <v>4412163</v>
      </c>
    </row>
    <row r="5406" spans="1:2" x14ac:dyDescent="0.25">
      <c r="A5406" t="s">
        <v>2000</v>
      </c>
      <c r="B5406">
        <v>37105289</v>
      </c>
    </row>
    <row r="5407" spans="1:2" x14ac:dyDescent="0.25">
      <c r="A5407" t="s">
        <v>2000</v>
      </c>
      <c r="B5407">
        <v>41231041</v>
      </c>
    </row>
    <row r="5408" spans="1:2" x14ac:dyDescent="0.25">
      <c r="A5408" t="s">
        <v>2000</v>
      </c>
      <c r="B5408">
        <v>9944325</v>
      </c>
    </row>
    <row r="5409" spans="1:2" x14ac:dyDescent="0.25">
      <c r="A5409" t="s">
        <v>2000</v>
      </c>
      <c r="B5409">
        <v>84112721</v>
      </c>
    </row>
    <row r="5410" spans="1:2" x14ac:dyDescent="0.25">
      <c r="A5410" t="s">
        <v>16</v>
      </c>
      <c r="B5410">
        <v>353765519</v>
      </c>
    </row>
    <row r="5411" spans="1:2" x14ac:dyDescent="0.25">
      <c r="A5411" t="s">
        <v>2000</v>
      </c>
      <c r="B5411">
        <v>2109200</v>
      </c>
    </row>
    <row r="5412" spans="1:2" x14ac:dyDescent="0.25">
      <c r="A5412" t="s">
        <v>16</v>
      </c>
      <c r="B5412">
        <v>-18240943</v>
      </c>
    </row>
    <row r="5413" spans="1:2" x14ac:dyDescent="0.25">
      <c r="A5413" t="s">
        <v>2000</v>
      </c>
      <c r="B5413">
        <v>45439696</v>
      </c>
    </row>
    <row r="5414" spans="1:2" x14ac:dyDescent="0.25">
      <c r="A5414" t="s">
        <v>2000</v>
      </c>
      <c r="B5414">
        <v>114313400</v>
      </c>
    </row>
    <row r="5415" spans="1:2" x14ac:dyDescent="0.25">
      <c r="A5415" t="s">
        <v>2000</v>
      </c>
      <c r="B5415">
        <v>153093859</v>
      </c>
    </row>
    <row r="5416" spans="1:2" x14ac:dyDescent="0.25">
      <c r="A5416" t="s">
        <v>2000</v>
      </c>
      <c r="B5416">
        <v>8655418</v>
      </c>
    </row>
    <row r="5417" spans="1:2" x14ac:dyDescent="0.25">
      <c r="A5417" t="s">
        <v>16</v>
      </c>
      <c r="B5417">
        <v>-2512610</v>
      </c>
    </row>
    <row r="5418" spans="1:2" x14ac:dyDescent="0.25">
      <c r="A5418" t="s">
        <v>2000</v>
      </c>
      <c r="B5418">
        <v>46010320</v>
      </c>
    </row>
    <row r="5419" spans="1:2" x14ac:dyDescent="0.25">
      <c r="A5419" t="s">
        <v>2000</v>
      </c>
      <c r="B5419">
        <v>52066930</v>
      </c>
    </row>
    <row r="5420" spans="1:2" x14ac:dyDescent="0.25">
      <c r="A5420" t="s">
        <v>16</v>
      </c>
      <c r="B5420">
        <v>-13035266</v>
      </c>
    </row>
    <row r="5421" spans="1:2" x14ac:dyDescent="0.25">
      <c r="A5421" t="s">
        <v>2000</v>
      </c>
      <c r="B5421">
        <v>371430415</v>
      </c>
    </row>
    <row r="5422" spans="1:2" x14ac:dyDescent="0.25">
      <c r="A5422" t="s">
        <v>2000</v>
      </c>
      <c r="B5422">
        <v>258449830</v>
      </c>
    </row>
    <row r="5423" spans="1:2" x14ac:dyDescent="0.25">
      <c r="A5423" t="s">
        <v>2000</v>
      </c>
      <c r="B5423">
        <v>40555306</v>
      </c>
    </row>
    <row r="5424" spans="1:2" x14ac:dyDescent="0.25">
      <c r="A5424" t="s">
        <v>448</v>
      </c>
      <c r="B5424">
        <v>131856927</v>
      </c>
    </row>
    <row r="5425" spans="1:2" x14ac:dyDescent="0.25">
      <c r="A5425" t="s">
        <v>2000</v>
      </c>
      <c r="B5425">
        <v>164784201</v>
      </c>
    </row>
    <row r="5426" spans="1:2" x14ac:dyDescent="0.25">
      <c r="A5426" t="s">
        <v>16</v>
      </c>
      <c r="B5426">
        <v>694422</v>
      </c>
    </row>
    <row r="5427" spans="1:2" x14ac:dyDescent="0.25">
      <c r="A5427" t="s">
        <v>16</v>
      </c>
      <c r="B5427">
        <v>390128</v>
      </c>
    </row>
    <row r="5428" spans="1:2" x14ac:dyDescent="0.25">
      <c r="A5428" t="s">
        <v>16</v>
      </c>
      <c r="B5428">
        <v>115403799</v>
      </c>
    </row>
    <row r="5429" spans="1:2" x14ac:dyDescent="0.25">
      <c r="A5429" t="s">
        <v>2000</v>
      </c>
      <c r="B5429">
        <v>34007546</v>
      </c>
    </row>
    <row r="5430" spans="1:2" x14ac:dyDescent="0.25">
      <c r="A5430" t="s">
        <v>16</v>
      </c>
      <c r="B5430">
        <v>-17617826</v>
      </c>
    </row>
    <row r="5431" spans="1:2" x14ac:dyDescent="0.25">
      <c r="A5431" t="s">
        <v>33</v>
      </c>
      <c r="B5431">
        <v>-8660433</v>
      </c>
    </row>
    <row r="5432" spans="1:2" x14ac:dyDescent="0.25">
      <c r="A5432" t="s">
        <v>337</v>
      </c>
      <c r="B5432">
        <v>241909177</v>
      </c>
    </row>
    <row r="5433" spans="1:2" x14ac:dyDescent="0.25">
      <c r="A5433" t="s">
        <v>2000</v>
      </c>
      <c r="B5433">
        <v>-20835559</v>
      </c>
    </row>
    <row r="5434" spans="1:2" x14ac:dyDescent="0.25">
      <c r="A5434" t="s">
        <v>33</v>
      </c>
      <c r="B5434">
        <v>-11027492</v>
      </c>
    </row>
    <row r="5435" spans="1:2" x14ac:dyDescent="0.25">
      <c r="A5435" t="s">
        <v>16</v>
      </c>
      <c r="B5435">
        <v>-5947868</v>
      </c>
    </row>
    <row r="5436" spans="1:2" x14ac:dyDescent="0.25">
      <c r="A5436" t="s">
        <v>2000</v>
      </c>
      <c r="B5436">
        <v>36571300</v>
      </c>
    </row>
    <row r="5437" spans="1:2" x14ac:dyDescent="0.25">
      <c r="A5437" t="s">
        <v>2000</v>
      </c>
      <c r="B5437">
        <v>41975388</v>
      </c>
    </row>
    <row r="5438" spans="1:2" x14ac:dyDescent="0.25">
      <c r="A5438" t="s">
        <v>2000</v>
      </c>
      <c r="B5438">
        <v>25847751</v>
      </c>
    </row>
    <row r="5439" spans="1:2" x14ac:dyDescent="0.25">
      <c r="A5439" t="s">
        <v>2000</v>
      </c>
      <c r="B5439">
        <v>37197876</v>
      </c>
    </row>
    <row r="5440" spans="1:2" x14ac:dyDescent="0.25">
      <c r="A5440" t="s">
        <v>2000</v>
      </c>
      <c r="B5440">
        <v>-21122444</v>
      </c>
    </row>
    <row r="5441" spans="1:2" x14ac:dyDescent="0.25">
      <c r="A5441" t="s">
        <v>33</v>
      </c>
      <c r="B5441">
        <v>129292488</v>
      </c>
    </row>
    <row r="5442" spans="1:2" x14ac:dyDescent="0.25">
      <c r="A5442" t="s">
        <v>2000</v>
      </c>
      <c r="B5442">
        <v>55897593</v>
      </c>
    </row>
    <row r="5443" spans="1:2" x14ac:dyDescent="0.25">
      <c r="A5443" t="s">
        <v>2000</v>
      </c>
      <c r="B5443">
        <v>14816824</v>
      </c>
    </row>
    <row r="5444" spans="1:2" x14ac:dyDescent="0.25">
      <c r="A5444" t="s">
        <v>2000</v>
      </c>
      <c r="B5444">
        <v>1596232</v>
      </c>
    </row>
    <row r="5445" spans="1:2" x14ac:dyDescent="0.25">
      <c r="A5445" t="s">
        <v>2000</v>
      </c>
      <c r="B5445">
        <v>60262836</v>
      </c>
    </row>
    <row r="5446" spans="1:2" x14ac:dyDescent="0.25">
      <c r="A5446" t="s">
        <v>16</v>
      </c>
      <c r="B5446">
        <v>251457747</v>
      </c>
    </row>
    <row r="5447" spans="1:2" x14ac:dyDescent="0.25">
      <c r="A5447" t="s">
        <v>33</v>
      </c>
      <c r="B5447">
        <v>560099102</v>
      </c>
    </row>
    <row r="5448" spans="1:2" x14ac:dyDescent="0.25">
      <c r="A5448" t="s">
        <v>16</v>
      </c>
      <c r="B5448">
        <v>33079650</v>
      </c>
    </row>
    <row r="5449" spans="1:2" x14ac:dyDescent="0.25">
      <c r="A5449" t="s">
        <v>963</v>
      </c>
      <c r="B5449">
        <v>879422</v>
      </c>
    </row>
    <row r="5450" spans="1:2" x14ac:dyDescent="0.25">
      <c r="A5450" t="s">
        <v>2000</v>
      </c>
      <c r="B5450">
        <v>235680446</v>
      </c>
    </row>
    <row r="5451" spans="1:2" x14ac:dyDescent="0.25">
      <c r="A5451" t="s">
        <v>16</v>
      </c>
      <c r="B5451">
        <v>180888950</v>
      </c>
    </row>
    <row r="5452" spans="1:2" x14ac:dyDescent="0.25">
      <c r="A5452" t="s">
        <v>33</v>
      </c>
      <c r="B5452">
        <v>6474181</v>
      </c>
    </row>
    <row r="5453" spans="1:2" x14ac:dyDescent="0.25">
      <c r="A5453" t="s">
        <v>16</v>
      </c>
      <c r="B5453">
        <v>4874044</v>
      </c>
    </row>
    <row r="5454" spans="1:2" x14ac:dyDescent="0.25">
      <c r="A5454" t="s">
        <v>2000</v>
      </c>
      <c r="B5454">
        <v>2610246203</v>
      </c>
    </row>
    <row r="5455" spans="1:2" x14ac:dyDescent="0.25">
      <c r="A5455" t="s">
        <v>16</v>
      </c>
      <c r="B5455">
        <v>4760107</v>
      </c>
    </row>
    <row r="5456" spans="1:2" x14ac:dyDescent="0.25">
      <c r="A5456" t="s">
        <v>16</v>
      </c>
      <c r="B5456">
        <v>-43440840</v>
      </c>
    </row>
    <row r="5457" spans="1:2" x14ac:dyDescent="0.25">
      <c r="A5457" t="s">
        <v>16</v>
      </c>
      <c r="B5457">
        <v>91414200</v>
      </c>
    </row>
    <row r="5458" spans="1:2" x14ac:dyDescent="0.25">
      <c r="A5458" t="s">
        <v>16</v>
      </c>
      <c r="B5458">
        <v>12203507</v>
      </c>
    </row>
    <row r="5459" spans="1:2" x14ac:dyDescent="0.25">
      <c r="A5459" t="s">
        <v>16</v>
      </c>
      <c r="B5459">
        <v>1319671</v>
      </c>
    </row>
    <row r="5460" spans="1:2" x14ac:dyDescent="0.25">
      <c r="A5460" t="s">
        <v>16</v>
      </c>
      <c r="B5460">
        <v>434310836</v>
      </c>
    </row>
    <row r="5461" spans="1:2" x14ac:dyDescent="0.25">
      <c r="A5461" t="s">
        <v>2000</v>
      </c>
      <c r="B5461">
        <v>53300444</v>
      </c>
    </row>
    <row r="5462" spans="1:2" x14ac:dyDescent="0.25">
      <c r="A5462" t="s">
        <v>33</v>
      </c>
      <c r="B5462">
        <v>64596837</v>
      </c>
    </row>
    <row r="5463" spans="1:2" x14ac:dyDescent="0.25">
      <c r="A5463" t="s">
        <v>16</v>
      </c>
      <c r="B5463">
        <v>55382813</v>
      </c>
    </row>
    <row r="5464" spans="1:2" x14ac:dyDescent="0.25">
      <c r="A5464" t="s">
        <v>33</v>
      </c>
      <c r="B5464">
        <v>684454096</v>
      </c>
    </row>
    <row r="5465" spans="1:2" x14ac:dyDescent="0.25">
      <c r="A5465" t="s">
        <v>16</v>
      </c>
      <c r="B5465">
        <v>78792080</v>
      </c>
    </row>
    <row r="5466" spans="1:2" x14ac:dyDescent="0.25">
      <c r="A5466" t="s">
        <v>2000</v>
      </c>
      <c r="B5466">
        <v>434028679</v>
      </c>
    </row>
    <row r="5467" spans="1:2" x14ac:dyDescent="0.25">
      <c r="A5467" t="s">
        <v>2000</v>
      </c>
      <c r="B5467">
        <v>280208309</v>
      </c>
    </row>
    <row r="5468" spans="1:2" x14ac:dyDescent="0.25">
      <c r="A5468" t="s">
        <v>16</v>
      </c>
      <c r="B5468">
        <v>5102705</v>
      </c>
    </row>
    <row r="5469" spans="1:2" x14ac:dyDescent="0.25">
      <c r="A5469" t="s">
        <v>448</v>
      </c>
      <c r="B5469">
        <v>-6196588</v>
      </c>
    </row>
    <row r="5470" spans="1:2" x14ac:dyDescent="0.25">
      <c r="A5470" t="s">
        <v>16</v>
      </c>
      <c r="B5470">
        <v>17964890</v>
      </c>
    </row>
    <row r="5471" spans="1:2" x14ac:dyDescent="0.25">
      <c r="A5471" t="s">
        <v>33</v>
      </c>
      <c r="B5471">
        <v>18434328</v>
      </c>
    </row>
    <row r="5472" spans="1:2" x14ac:dyDescent="0.25">
      <c r="A5472" t="s">
        <v>16</v>
      </c>
      <c r="B5472">
        <v>-5908622</v>
      </c>
    </row>
    <row r="5473" spans="1:2" x14ac:dyDescent="0.25">
      <c r="A5473" t="s">
        <v>16</v>
      </c>
      <c r="B5473">
        <v>141842739</v>
      </c>
    </row>
    <row r="5474" spans="1:2" x14ac:dyDescent="0.25">
      <c r="A5474" t="s">
        <v>16</v>
      </c>
      <c r="B5474">
        <v>77944208</v>
      </c>
    </row>
    <row r="5475" spans="1:2" x14ac:dyDescent="0.25">
      <c r="A5475" t="s">
        <v>16</v>
      </c>
      <c r="B5475">
        <v>-13651216</v>
      </c>
    </row>
    <row r="5476" spans="1:2" x14ac:dyDescent="0.25">
      <c r="A5476" t="s">
        <v>2000</v>
      </c>
      <c r="B5476">
        <v>65714875</v>
      </c>
    </row>
    <row r="5477" spans="1:2" x14ac:dyDescent="0.25">
      <c r="A5477" t="s">
        <v>16</v>
      </c>
      <c r="B5477">
        <v>-2603443</v>
      </c>
    </row>
    <row r="5478" spans="1:2" x14ac:dyDescent="0.25">
      <c r="A5478" t="s">
        <v>448</v>
      </c>
      <c r="B5478">
        <v>7787487</v>
      </c>
    </row>
    <row r="5479" spans="1:2" x14ac:dyDescent="0.25">
      <c r="A5479" t="s">
        <v>2000</v>
      </c>
      <c r="B5479">
        <v>1878856</v>
      </c>
    </row>
    <row r="5480" spans="1:2" x14ac:dyDescent="0.25">
      <c r="A5480" t="s">
        <v>448</v>
      </c>
      <c r="B5480">
        <v>-15224615</v>
      </c>
    </row>
    <row r="5481" spans="1:2" x14ac:dyDescent="0.25">
      <c r="A5481" t="s">
        <v>16</v>
      </c>
      <c r="B5481">
        <v>53649529</v>
      </c>
    </row>
    <row r="5482" spans="1:2" x14ac:dyDescent="0.25">
      <c r="A5482" t="s">
        <v>2000</v>
      </c>
      <c r="B5482">
        <v>62426792</v>
      </c>
    </row>
    <row r="5483" spans="1:2" x14ac:dyDescent="0.25">
      <c r="A5483" t="s">
        <v>2000</v>
      </c>
      <c r="B5483">
        <v>18596852</v>
      </c>
    </row>
    <row r="5484" spans="1:2" x14ac:dyDescent="0.25">
      <c r="A5484" t="s">
        <v>33</v>
      </c>
      <c r="B5484">
        <v>-5803591</v>
      </c>
    </row>
    <row r="5485" spans="1:2" x14ac:dyDescent="0.25">
      <c r="A5485" t="s">
        <v>448</v>
      </c>
      <c r="B5485">
        <v>-595700</v>
      </c>
    </row>
    <row r="5486" spans="1:2" x14ac:dyDescent="0.25">
      <c r="A5486" t="s">
        <v>16</v>
      </c>
      <c r="B5486">
        <v>44276335</v>
      </c>
    </row>
    <row r="5487" spans="1:2" x14ac:dyDescent="0.25">
      <c r="A5487" t="s">
        <v>448</v>
      </c>
      <c r="B5487">
        <v>676126</v>
      </c>
    </row>
    <row r="5488" spans="1:2" x14ac:dyDescent="0.25">
      <c r="A5488" t="s">
        <v>16</v>
      </c>
      <c r="B5488">
        <v>2639579</v>
      </c>
    </row>
    <row r="5489" spans="1:2" x14ac:dyDescent="0.25">
      <c r="A5489" t="s">
        <v>16</v>
      </c>
      <c r="B5489">
        <v>-30542658</v>
      </c>
    </row>
    <row r="5490" spans="1:2" x14ac:dyDescent="0.25">
      <c r="A5490" t="s">
        <v>16</v>
      </c>
      <c r="B5490">
        <v>40405566</v>
      </c>
    </row>
    <row r="5491" spans="1:2" x14ac:dyDescent="0.25">
      <c r="A5491" t="s">
        <v>16</v>
      </c>
      <c r="B5491">
        <v>67153225</v>
      </c>
    </row>
    <row r="5492" spans="1:2" x14ac:dyDescent="0.25">
      <c r="A5492" t="s">
        <v>16</v>
      </c>
      <c r="B5492">
        <v>3071451</v>
      </c>
    </row>
    <row r="5493" spans="1:2" x14ac:dyDescent="0.25">
      <c r="A5493" t="s">
        <v>16</v>
      </c>
      <c r="B5493">
        <v>19472736</v>
      </c>
    </row>
    <row r="5494" spans="1:2" x14ac:dyDescent="0.25">
      <c r="A5494" t="s">
        <v>2000</v>
      </c>
      <c r="B5494">
        <v>87812371</v>
      </c>
    </row>
    <row r="5495" spans="1:2" x14ac:dyDescent="0.25">
      <c r="A5495" t="s">
        <v>16</v>
      </c>
      <c r="B5495">
        <v>17474578</v>
      </c>
    </row>
    <row r="5496" spans="1:2" x14ac:dyDescent="0.25">
      <c r="A5496" t="s">
        <v>337</v>
      </c>
      <c r="B5496">
        <v>162045765</v>
      </c>
    </row>
    <row r="5497" spans="1:2" x14ac:dyDescent="0.25">
      <c r="A5497" t="s">
        <v>2000</v>
      </c>
      <c r="B5497">
        <v>62344412</v>
      </c>
    </row>
    <row r="5498" spans="1:2" x14ac:dyDescent="0.25">
      <c r="A5498" t="s">
        <v>16</v>
      </c>
      <c r="B5498">
        <v>24430334</v>
      </c>
    </row>
    <row r="5499" spans="1:2" x14ac:dyDescent="0.25">
      <c r="A5499" t="s">
        <v>2000</v>
      </c>
      <c r="B5499">
        <v>18428063</v>
      </c>
    </row>
    <row r="5500" spans="1:2" x14ac:dyDescent="0.25">
      <c r="A5500" t="s">
        <v>2000</v>
      </c>
      <c r="B5500">
        <v>-4556391</v>
      </c>
    </row>
    <row r="5501" spans="1:2" x14ac:dyDescent="0.25">
      <c r="A5501" t="s">
        <v>16</v>
      </c>
      <c r="B5501">
        <v>8085023</v>
      </c>
    </row>
    <row r="5502" spans="1:2" x14ac:dyDescent="0.25">
      <c r="A5502" t="s">
        <v>16</v>
      </c>
      <c r="B5502">
        <v>6577779</v>
      </c>
    </row>
    <row r="5503" spans="1:2" x14ac:dyDescent="0.25">
      <c r="A5503" t="s">
        <v>2000</v>
      </c>
      <c r="B5503">
        <v>21020534</v>
      </c>
    </row>
    <row r="5504" spans="1:2" x14ac:dyDescent="0.25">
      <c r="A5504" t="s">
        <v>16</v>
      </c>
      <c r="B5504">
        <v>-4904583</v>
      </c>
    </row>
    <row r="5505" spans="1:2" x14ac:dyDescent="0.25">
      <c r="A5505" t="s">
        <v>16</v>
      </c>
      <c r="B5505">
        <v>77912251</v>
      </c>
    </row>
    <row r="5506" spans="1:2" x14ac:dyDescent="0.25">
      <c r="A5506" t="s">
        <v>16</v>
      </c>
      <c r="B5506">
        <v>51980359</v>
      </c>
    </row>
    <row r="5507" spans="1:2" x14ac:dyDescent="0.25">
      <c r="A5507" t="s">
        <v>16</v>
      </c>
      <c r="B5507">
        <v>114104620</v>
      </c>
    </row>
    <row r="5508" spans="1:2" x14ac:dyDescent="0.25">
      <c r="A5508" t="s">
        <v>2000</v>
      </c>
      <c r="B5508">
        <v>89540522</v>
      </c>
    </row>
    <row r="5509" spans="1:2" x14ac:dyDescent="0.25">
      <c r="A5509" t="s">
        <v>16</v>
      </c>
      <c r="B5509">
        <v>12014663</v>
      </c>
    </row>
    <row r="5510" spans="1:2" x14ac:dyDescent="0.25">
      <c r="A5510" t="s">
        <v>16</v>
      </c>
      <c r="B5510">
        <v>-1220545</v>
      </c>
    </row>
    <row r="5511" spans="1:2" x14ac:dyDescent="0.25">
      <c r="A5511" t="s">
        <v>2000</v>
      </c>
      <c r="B5511">
        <v>1691303</v>
      </c>
    </row>
    <row r="5512" spans="1:2" x14ac:dyDescent="0.25">
      <c r="A5512" t="s">
        <v>33</v>
      </c>
      <c r="B5512">
        <v>143006126</v>
      </c>
    </row>
    <row r="5513" spans="1:2" x14ac:dyDescent="0.25">
      <c r="A5513" t="s">
        <v>33</v>
      </c>
      <c r="B5513">
        <v>796686817</v>
      </c>
    </row>
    <row r="5514" spans="1:2" x14ac:dyDescent="0.25">
      <c r="A5514" t="s">
        <v>33</v>
      </c>
      <c r="B5514">
        <v>5874652</v>
      </c>
    </row>
    <row r="5515" spans="1:2" x14ac:dyDescent="0.25">
      <c r="A5515" t="s">
        <v>16</v>
      </c>
      <c r="B5515">
        <v>221805</v>
      </c>
    </row>
    <row r="5516" spans="1:2" x14ac:dyDescent="0.25">
      <c r="A5516" t="s">
        <v>2000</v>
      </c>
      <c r="B5516">
        <v>-10209939</v>
      </c>
    </row>
    <row r="5517" spans="1:2" x14ac:dyDescent="0.25">
      <c r="A5517" t="s">
        <v>2000</v>
      </c>
      <c r="B5517">
        <v>31808775</v>
      </c>
    </row>
    <row r="5518" spans="1:2" x14ac:dyDescent="0.25">
      <c r="A5518" t="s">
        <v>16</v>
      </c>
      <c r="B5518">
        <v>17164820</v>
      </c>
    </row>
    <row r="5519" spans="1:2" x14ac:dyDescent="0.25">
      <c r="A5519" t="s">
        <v>16</v>
      </c>
      <c r="B5519">
        <v>-19245699</v>
      </c>
    </row>
    <row r="5520" spans="1:2" x14ac:dyDescent="0.25">
      <c r="A5520" t="s">
        <v>33</v>
      </c>
      <c r="B5520">
        <v>125286646</v>
      </c>
    </row>
    <row r="5521" spans="1:2" x14ac:dyDescent="0.25">
      <c r="A5521" t="s">
        <v>2000</v>
      </c>
      <c r="B5521">
        <v>28621340</v>
      </c>
    </row>
    <row r="5522" spans="1:2" x14ac:dyDescent="0.25">
      <c r="A5522" t="s">
        <v>2000</v>
      </c>
      <c r="B5522">
        <v>277375031</v>
      </c>
    </row>
    <row r="5523" spans="1:2" x14ac:dyDescent="0.25">
      <c r="A5523" t="s">
        <v>2000</v>
      </c>
      <c r="B5523">
        <v>335930816</v>
      </c>
    </row>
    <row r="5524" spans="1:2" x14ac:dyDescent="0.25">
      <c r="A5524" t="s">
        <v>16</v>
      </c>
      <c r="B5524">
        <v>-12351672</v>
      </c>
    </row>
    <row r="5525" spans="1:2" x14ac:dyDescent="0.25">
      <c r="A5525" t="s">
        <v>33</v>
      </c>
      <c r="B5525">
        <v>140916</v>
      </c>
    </row>
    <row r="5526" spans="1:2" x14ac:dyDescent="0.25">
      <c r="A5526" t="s">
        <v>16</v>
      </c>
      <c r="B5526">
        <v>24420167</v>
      </c>
    </row>
    <row r="5527" spans="1:2" x14ac:dyDescent="0.25">
      <c r="A5527" t="s">
        <v>16</v>
      </c>
      <c r="B5527">
        <v>28719985</v>
      </c>
    </row>
    <row r="5528" spans="1:2" x14ac:dyDescent="0.25">
      <c r="A5528" t="s">
        <v>16</v>
      </c>
      <c r="B5528">
        <v>-15323467</v>
      </c>
    </row>
    <row r="5529" spans="1:2" x14ac:dyDescent="0.25">
      <c r="A5529" t="s">
        <v>2000</v>
      </c>
      <c r="B5529">
        <v>27812934</v>
      </c>
    </row>
    <row r="5530" spans="1:2" x14ac:dyDescent="0.25">
      <c r="A5530" t="s">
        <v>2000</v>
      </c>
      <c r="B5530">
        <v>-21667006</v>
      </c>
    </row>
    <row r="5531" spans="1:2" x14ac:dyDescent="0.25">
      <c r="A5531" t="s">
        <v>16</v>
      </c>
      <c r="B5531">
        <v>96919</v>
      </c>
    </row>
    <row r="5532" spans="1:2" x14ac:dyDescent="0.25">
      <c r="A5532" t="s">
        <v>16</v>
      </c>
      <c r="B5532">
        <v>101860</v>
      </c>
    </row>
    <row r="5533" spans="1:2" x14ac:dyDescent="0.25">
      <c r="A5533" t="s">
        <v>2000</v>
      </c>
      <c r="B5533">
        <v>275366870</v>
      </c>
    </row>
    <row r="5534" spans="1:2" x14ac:dyDescent="0.25">
      <c r="A5534" t="s">
        <v>2000</v>
      </c>
      <c r="B5534">
        <v>223062864</v>
      </c>
    </row>
    <row r="5535" spans="1:2" x14ac:dyDescent="0.25">
      <c r="A5535" t="s">
        <v>2000</v>
      </c>
      <c r="B5535">
        <v>-2938797</v>
      </c>
    </row>
    <row r="5536" spans="1:2" x14ac:dyDescent="0.25">
      <c r="A5536" t="s">
        <v>448</v>
      </c>
      <c r="B5536">
        <v>-3586137</v>
      </c>
    </row>
    <row r="5537" spans="1:2" x14ac:dyDescent="0.25">
      <c r="A5537" t="s">
        <v>16</v>
      </c>
      <c r="B5537">
        <v>57158961</v>
      </c>
    </row>
    <row r="5538" spans="1:2" x14ac:dyDescent="0.25">
      <c r="A5538" t="s">
        <v>16</v>
      </c>
      <c r="B5538">
        <v>7768906</v>
      </c>
    </row>
    <row r="5539" spans="1:2" x14ac:dyDescent="0.25">
      <c r="A5539" t="s">
        <v>16</v>
      </c>
      <c r="B5539">
        <v>-14393578</v>
      </c>
    </row>
    <row r="5540" spans="1:2" x14ac:dyDescent="0.25">
      <c r="A5540" t="s">
        <v>16</v>
      </c>
      <c r="B5540">
        <v>13514</v>
      </c>
    </row>
    <row r="5541" spans="1:2" x14ac:dyDescent="0.25">
      <c r="A5541" t="s">
        <v>2000</v>
      </c>
      <c r="B5541">
        <v>171353001</v>
      </c>
    </row>
    <row r="5542" spans="1:2" x14ac:dyDescent="0.25">
      <c r="A5542" t="s">
        <v>2000</v>
      </c>
      <c r="B5542">
        <v>60842646</v>
      </c>
    </row>
    <row r="5543" spans="1:2" x14ac:dyDescent="0.25">
      <c r="A5543" t="s">
        <v>16</v>
      </c>
      <c r="B5543">
        <v>30995223</v>
      </c>
    </row>
    <row r="5544" spans="1:2" x14ac:dyDescent="0.25">
      <c r="A5544" t="s">
        <v>16</v>
      </c>
      <c r="B5544">
        <v>8955544</v>
      </c>
    </row>
    <row r="5545" spans="1:2" x14ac:dyDescent="0.25">
      <c r="A5545" t="s">
        <v>16</v>
      </c>
      <c r="B5545">
        <v>134103655</v>
      </c>
    </row>
    <row r="5546" spans="1:2" x14ac:dyDescent="0.25">
      <c r="A5546" t="s">
        <v>16</v>
      </c>
      <c r="B5546">
        <v>10253843</v>
      </c>
    </row>
    <row r="5547" spans="1:2" x14ac:dyDescent="0.25">
      <c r="A5547" t="s">
        <v>16</v>
      </c>
      <c r="B5547">
        <v>13253164</v>
      </c>
    </row>
    <row r="5548" spans="1:2" x14ac:dyDescent="0.25">
      <c r="A5548" t="s">
        <v>2000</v>
      </c>
      <c r="B5548">
        <v>138866158</v>
      </c>
    </row>
    <row r="5549" spans="1:2" x14ac:dyDescent="0.25">
      <c r="A5549" t="s">
        <v>2000</v>
      </c>
      <c r="B5549">
        <v>116316880</v>
      </c>
    </row>
    <row r="5550" spans="1:2" x14ac:dyDescent="0.25">
      <c r="A5550" t="s">
        <v>33</v>
      </c>
      <c r="B5550">
        <v>206509870</v>
      </c>
    </row>
    <row r="5551" spans="1:2" x14ac:dyDescent="0.25">
      <c r="A5551" t="s">
        <v>16</v>
      </c>
      <c r="B5551">
        <v>283682600</v>
      </c>
    </row>
    <row r="5552" spans="1:2" x14ac:dyDescent="0.25">
      <c r="A5552" t="s">
        <v>2000</v>
      </c>
      <c r="B5552">
        <v>13906507</v>
      </c>
    </row>
    <row r="5553" spans="1:2" x14ac:dyDescent="0.25">
      <c r="A5553" t="s">
        <v>16</v>
      </c>
      <c r="B5553">
        <v>4234475</v>
      </c>
    </row>
    <row r="5554" spans="1:2" x14ac:dyDescent="0.25">
      <c r="A5554" t="s">
        <v>16</v>
      </c>
      <c r="B5554">
        <v>50166126</v>
      </c>
    </row>
    <row r="5555" spans="1:2" x14ac:dyDescent="0.25">
      <c r="A5555" t="s">
        <v>16</v>
      </c>
      <c r="B5555">
        <v>-2956165</v>
      </c>
    </row>
    <row r="5556" spans="1:2" x14ac:dyDescent="0.25">
      <c r="A5556" t="s">
        <v>16</v>
      </c>
      <c r="B5556">
        <v>31417188</v>
      </c>
    </row>
    <row r="5557" spans="1:2" x14ac:dyDescent="0.25">
      <c r="A5557" t="s">
        <v>16</v>
      </c>
      <c r="B5557">
        <v>-798785</v>
      </c>
    </row>
    <row r="5558" spans="1:2" x14ac:dyDescent="0.25">
      <c r="A5558" t="s">
        <v>16</v>
      </c>
      <c r="B5558">
        <v>1651093</v>
      </c>
    </row>
    <row r="5559" spans="1:2" x14ac:dyDescent="0.25">
      <c r="A5559" t="s">
        <v>16</v>
      </c>
      <c r="B5559">
        <v>19771168</v>
      </c>
    </row>
    <row r="5560" spans="1:2" x14ac:dyDescent="0.25">
      <c r="A5560" t="s">
        <v>16</v>
      </c>
      <c r="B5560">
        <v>26676</v>
      </c>
    </row>
    <row r="5561" spans="1:2" x14ac:dyDescent="0.25">
      <c r="A5561" t="s">
        <v>16</v>
      </c>
      <c r="B5561">
        <v>21601280</v>
      </c>
    </row>
    <row r="5562" spans="1:2" x14ac:dyDescent="0.25">
      <c r="A5562" t="s">
        <v>16</v>
      </c>
      <c r="B5562">
        <v>-342351</v>
      </c>
    </row>
    <row r="5563" spans="1:2" x14ac:dyDescent="0.25">
      <c r="A5563" t="s">
        <v>2000</v>
      </c>
      <c r="B5563">
        <v>41633384</v>
      </c>
    </row>
    <row r="5564" spans="1:2" x14ac:dyDescent="0.25">
      <c r="A5564" t="s">
        <v>2000</v>
      </c>
      <c r="B5564">
        <v>42444772</v>
      </c>
    </row>
    <row r="5565" spans="1:2" x14ac:dyDescent="0.25">
      <c r="A5565" t="s">
        <v>16</v>
      </c>
      <c r="B5565">
        <v>-3414765</v>
      </c>
    </row>
    <row r="5566" spans="1:2" x14ac:dyDescent="0.25">
      <c r="A5566" t="s">
        <v>16</v>
      </c>
      <c r="B5566">
        <v>2629321</v>
      </c>
    </row>
    <row r="5567" spans="1:2" x14ac:dyDescent="0.25">
      <c r="A5567" t="s">
        <v>33</v>
      </c>
      <c r="B5567">
        <v>-25113014</v>
      </c>
    </row>
    <row r="5568" spans="1:2" x14ac:dyDescent="0.25">
      <c r="A5568" t="s">
        <v>448</v>
      </c>
      <c r="B5568">
        <v>1366797</v>
      </c>
    </row>
    <row r="5569" spans="1:2" x14ac:dyDescent="0.25">
      <c r="A5569" t="s">
        <v>2000</v>
      </c>
      <c r="B5569">
        <v>133658498</v>
      </c>
    </row>
    <row r="5570" spans="1:2" x14ac:dyDescent="0.25">
      <c r="A5570" t="s">
        <v>16</v>
      </c>
      <c r="B5570">
        <v>44095771</v>
      </c>
    </row>
    <row r="5571" spans="1:2" x14ac:dyDescent="0.25">
      <c r="A5571" t="s">
        <v>16</v>
      </c>
      <c r="B5571">
        <v>2190603</v>
      </c>
    </row>
    <row r="5572" spans="1:2" x14ac:dyDescent="0.25">
      <c r="A5572" t="s">
        <v>16</v>
      </c>
      <c r="B5572">
        <v>14572541</v>
      </c>
    </row>
    <row r="5573" spans="1:2" x14ac:dyDescent="0.25">
      <c r="A5573" t="s">
        <v>2000</v>
      </c>
      <c r="B5573">
        <v>18176181</v>
      </c>
    </row>
    <row r="5574" spans="1:2" x14ac:dyDescent="0.25">
      <c r="A5574" t="s">
        <v>2000</v>
      </c>
      <c r="B5574">
        <v>-9881508</v>
      </c>
    </row>
    <row r="5575" spans="1:2" x14ac:dyDescent="0.25">
      <c r="A5575" t="s">
        <v>16</v>
      </c>
      <c r="B5575">
        <v>-13631758</v>
      </c>
    </row>
    <row r="5576" spans="1:2" x14ac:dyDescent="0.25">
      <c r="A5576" t="s">
        <v>2000</v>
      </c>
      <c r="B5576">
        <v>-1400898</v>
      </c>
    </row>
    <row r="5577" spans="1:2" x14ac:dyDescent="0.25">
      <c r="A5577" t="s">
        <v>16</v>
      </c>
      <c r="B5577">
        <v>2848783</v>
      </c>
    </row>
    <row r="5578" spans="1:2" x14ac:dyDescent="0.25">
      <c r="A5578" t="s">
        <v>448</v>
      </c>
      <c r="B5578">
        <v>282737</v>
      </c>
    </row>
    <row r="5579" spans="1:2" x14ac:dyDescent="0.25">
      <c r="A5579" t="s">
        <v>2000</v>
      </c>
      <c r="B5579">
        <v>10858618</v>
      </c>
    </row>
    <row r="5580" spans="1:2" x14ac:dyDescent="0.25">
      <c r="A5580" t="s">
        <v>448</v>
      </c>
      <c r="B5580">
        <v>2372</v>
      </c>
    </row>
    <row r="5581" spans="1:2" x14ac:dyDescent="0.25">
      <c r="A5581" t="s">
        <v>2000</v>
      </c>
      <c r="B5581">
        <v>636303693</v>
      </c>
    </row>
    <row r="5582" spans="1:2" x14ac:dyDescent="0.25">
      <c r="A5582" t="s">
        <v>33</v>
      </c>
      <c r="B5582">
        <v>263106170</v>
      </c>
    </row>
    <row r="5583" spans="1:2" x14ac:dyDescent="0.25">
      <c r="A5583" t="s">
        <v>16</v>
      </c>
      <c r="B5583">
        <v>57234154</v>
      </c>
    </row>
    <row r="5584" spans="1:2" x14ac:dyDescent="0.25">
      <c r="A5584" t="s">
        <v>2000</v>
      </c>
      <c r="B5584">
        <v>5805279</v>
      </c>
    </row>
    <row r="5585" spans="1:2" x14ac:dyDescent="0.25">
      <c r="A5585" t="s">
        <v>33</v>
      </c>
      <c r="B5585">
        <v>35647102</v>
      </c>
    </row>
    <row r="5586" spans="1:2" x14ac:dyDescent="0.25">
      <c r="A5586" t="s">
        <v>2000</v>
      </c>
      <c r="B5586">
        <v>37719794</v>
      </c>
    </row>
    <row r="5587" spans="1:2" x14ac:dyDescent="0.25">
      <c r="A5587" t="s">
        <v>33</v>
      </c>
      <c r="B5587">
        <v>108394089</v>
      </c>
    </row>
    <row r="5588" spans="1:2" x14ac:dyDescent="0.25">
      <c r="A5588" t="s">
        <v>16</v>
      </c>
      <c r="B5588">
        <v>-2074465</v>
      </c>
    </row>
    <row r="5589" spans="1:2" x14ac:dyDescent="0.25">
      <c r="A5589" t="s">
        <v>2000</v>
      </c>
      <c r="B5589">
        <v>67578320</v>
      </c>
    </row>
    <row r="5590" spans="1:2" x14ac:dyDescent="0.25">
      <c r="A5590" t="s">
        <v>2000</v>
      </c>
      <c r="B5590">
        <v>3458873</v>
      </c>
    </row>
    <row r="5591" spans="1:2" x14ac:dyDescent="0.25">
      <c r="A5591" t="s">
        <v>2000</v>
      </c>
      <c r="B5591">
        <v>-20484742</v>
      </c>
    </row>
    <row r="5592" spans="1:2" x14ac:dyDescent="0.25">
      <c r="A5592" t="s">
        <v>2000</v>
      </c>
      <c r="B5592">
        <v>127469017</v>
      </c>
    </row>
    <row r="5593" spans="1:2" x14ac:dyDescent="0.25">
      <c r="A5593" t="s">
        <v>2000</v>
      </c>
      <c r="B5593">
        <v>591217826</v>
      </c>
    </row>
    <row r="5594" spans="1:2" x14ac:dyDescent="0.25">
      <c r="A5594" t="s">
        <v>16</v>
      </c>
      <c r="B5594">
        <v>-9171460</v>
      </c>
    </row>
    <row r="5595" spans="1:2" x14ac:dyDescent="0.25">
      <c r="A5595" t="s">
        <v>16</v>
      </c>
      <c r="B5595">
        <v>12035862</v>
      </c>
    </row>
    <row r="5596" spans="1:2" x14ac:dyDescent="0.25">
      <c r="A5596" t="s">
        <v>2000</v>
      </c>
      <c r="B5596">
        <v>-25995050</v>
      </c>
    </row>
    <row r="5597" spans="1:2" x14ac:dyDescent="0.25">
      <c r="A5597" t="s">
        <v>16</v>
      </c>
      <c r="B5597">
        <v>96805831</v>
      </c>
    </row>
    <row r="5598" spans="1:2" x14ac:dyDescent="0.25">
      <c r="A5598" t="s">
        <v>2000</v>
      </c>
      <c r="B5598">
        <v>64866815</v>
      </c>
    </row>
    <row r="5599" spans="1:2" x14ac:dyDescent="0.25">
      <c r="A5599" t="s">
        <v>16</v>
      </c>
      <c r="B5599">
        <v>8973554</v>
      </c>
    </row>
    <row r="5600" spans="1:2" x14ac:dyDescent="0.25">
      <c r="A5600" t="s">
        <v>16</v>
      </c>
      <c r="B5600">
        <v>5300885</v>
      </c>
    </row>
    <row r="5601" spans="1:2" x14ac:dyDescent="0.25">
      <c r="A5601" t="s">
        <v>2000</v>
      </c>
      <c r="B5601">
        <v>-708617</v>
      </c>
    </row>
    <row r="5602" spans="1:2" x14ac:dyDescent="0.25">
      <c r="A5602" t="s">
        <v>16</v>
      </c>
      <c r="B5602">
        <v>-2994927</v>
      </c>
    </row>
    <row r="5603" spans="1:2" x14ac:dyDescent="0.25">
      <c r="A5603" t="s">
        <v>33</v>
      </c>
      <c r="B5603">
        <v>41387141</v>
      </c>
    </row>
    <row r="5604" spans="1:2" x14ac:dyDescent="0.25">
      <c r="A5604" t="s">
        <v>16</v>
      </c>
      <c r="B5604">
        <v>-2872380</v>
      </c>
    </row>
    <row r="5605" spans="1:2" x14ac:dyDescent="0.25">
      <c r="A5605" t="s">
        <v>2000</v>
      </c>
      <c r="B5605">
        <v>18088028</v>
      </c>
    </row>
    <row r="5606" spans="1:2" x14ac:dyDescent="0.25">
      <c r="A5606" t="s">
        <v>2000</v>
      </c>
      <c r="B5606">
        <v>11198531</v>
      </c>
    </row>
    <row r="5607" spans="1:2" x14ac:dyDescent="0.25">
      <c r="A5607" t="s">
        <v>2000</v>
      </c>
      <c r="B5607">
        <v>3334176</v>
      </c>
    </row>
    <row r="5608" spans="1:2" x14ac:dyDescent="0.25">
      <c r="A5608" t="s">
        <v>2000</v>
      </c>
      <c r="B5608">
        <v>-4719674</v>
      </c>
    </row>
    <row r="5609" spans="1:2" x14ac:dyDescent="0.25">
      <c r="A5609" t="s">
        <v>33</v>
      </c>
      <c r="B5609">
        <v>6025134</v>
      </c>
    </row>
    <row r="5610" spans="1:2" x14ac:dyDescent="0.25">
      <c r="A5610" t="s">
        <v>2000</v>
      </c>
      <c r="B5610">
        <v>32482728</v>
      </c>
    </row>
    <row r="5611" spans="1:2" x14ac:dyDescent="0.25">
      <c r="A5611" t="s">
        <v>16</v>
      </c>
      <c r="B5611">
        <v>72509154</v>
      </c>
    </row>
    <row r="5612" spans="1:2" x14ac:dyDescent="0.25">
      <c r="A5612" t="s">
        <v>2000</v>
      </c>
      <c r="B5612">
        <v>101844840</v>
      </c>
    </row>
    <row r="5613" spans="1:2" x14ac:dyDescent="0.25">
      <c r="A5613" t="s">
        <v>33</v>
      </c>
      <c r="B5613">
        <v>85375850</v>
      </c>
    </row>
    <row r="5614" spans="1:2" x14ac:dyDescent="0.25">
      <c r="A5614" t="s">
        <v>16</v>
      </c>
      <c r="B5614">
        <v>-639059</v>
      </c>
    </row>
    <row r="5615" spans="1:2" x14ac:dyDescent="0.25">
      <c r="A5615" t="s">
        <v>16</v>
      </c>
      <c r="B5615">
        <v>-17023333</v>
      </c>
    </row>
    <row r="5616" spans="1:2" x14ac:dyDescent="0.25">
      <c r="A5616" t="s">
        <v>16</v>
      </c>
      <c r="B5616">
        <v>85734718</v>
      </c>
    </row>
    <row r="5617" spans="1:2" x14ac:dyDescent="0.25">
      <c r="A5617" t="s">
        <v>16</v>
      </c>
      <c r="B5617">
        <v>348327</v>
      </c>
    </row>
    <row r="5618" spans="1:2" x14ac:dyDescent="0.25">
      <c r="A5618" t="s">
        <v>33</v>
      </c>
      <c r="B5618">
        <v>12881056</v>
      </c>
    </row>
    <row r="5619" spans="1:2" x14ac:dyDescent="0.25">
      <c r="A5619" t="s">
        <v>16</v>
      </c>
      <c r="B5619">
        <v>15556061</v>
      </c>
    </row>
    <row r="5620" spans="1:2" x14ac:dyDescent="0.25">
      <c r="A5620" t="s">
        <v>2000</v>
      </c>
      <c r="B5620">
        <v>-31222446</v>
      </c>
    </row>
    <row r="5621" spans="1:2" x14ac:dyDescent="0.25">
      <c r="A5621" t="s">
        <v>2000</v>
      </c>
      <c r="B5621">
        <v>-2178093</v>
      </c>
    </row>
    <row r="5622" spans="1:2" x14ac:dyDescent="0.25">
      <c r="A5622" t="s">
        <v>33</v>
      </c>
      <c r="B5622">
        <v>61753696</v>
      </c>
    </row>
    <row r="5623" spans="1:2" x14ac:dyDescent="0.25">
      <c r="A5623" t="s">
        <v>16</v>
      </c>
      <c r="B5623">
        <v>146167139</v>
      </c>
    </row>
    <row r="5624" spans="1:2" x14ac:dyDescent="0.25">
      <c r="A5624" t="s">
        <v>33</v>
      </c>
      <c r="B5624">
        <v>157348429</v>
      </c>
    </row>
    <row r="5625" spans="1:2" x14ac:dyDescent="0.25">
      <c r="A5625" t="s">
        <v>16</v>
      </c>
      <c r="B5625">
        <v>14706120</v>
      </c>
    </row>
    <row r="5626" spans="1:2" x14ac:dyDescent="0.25">
      <c r="A5626" t="s">
        <v>2709</v>
      </c>
      <c r="B5626">
        <v>1808</v>
      </c>
    </row>
    <row r="5627" spans="1:2" x14ac:dyDescent="0.25">
      <c r="A5627" t="s">
        <v>33</v>
      </c>
      <c r="B5627">
        <v>59211836</v>
      </c>
    </row>
    <row r="5628" spans="1:2" x14ac:dyDescent="0.25">
      <c r="A5628" t="s">
        <v>33</v>
      </c>
      <c r="B5628">
        <v>142817898</v>
      </c>
    </row>
    <row r="5629" spans="1:2" x14ac:dyDescent="0.25">
      <c r="A5629" t="s">
        <v>2000</v>
      </c>
      <c r="B5629">
        <v>53830347</v>
      </c>
    </row>
    <row r="5630" spans="1:2" x14ac:dyDescent="0.25">
      <c r="A5630" t="s">
        <v>16</v>
      </c>
      <c r="B5630">
        <v>-1408371</v>
      </c>
    </row>
    <row r="5631" spans="1:2" x14ac:dyDescent="0.25">
      <c r="A5631" t="s">
        <v>2000</v>
      </c>
      <c r="B5631">
        <v>2357900</v>
      </c>
    </row>
    <row r="5632" spans="1:2" x14ac:dyDescent="0.25">
      <c r="A5632" t="s">
        <v>16</v>
      </c>
      <c r="B5632">
        <v>-3613922</v>
      </c>
    </row>
    <row r="5633" spans="1:2" x14ac:dyDescent="0.25">
      <c r="A5633" t="s">
        <v>2000</v>
      </c>
      <c r="B5633">
        <v>27280250</v>
      </c>
    </row>
    <row r="5634" spans="1:2" x14ac:dyDescent="0.25">
      <c r="A5634" t="s">
        <v>16</v>
      </c>
      <c r="B5634">
        <v>24421467</v>
      </c>
    </row>
    <row r="5635" spans="1:2" x14ac:dyDescent="0.25">
      <c r="A5635" t="s">
        <v>2000</v>
      </c>
      <c r="B5635">
        <v>60514050</v>
      </c>
    </row>
    <row r="5636" spans="1:2" x14ac:dyDescent="0.25">
      <c r="A5636" t="s">
        <v>2000</v>
      </c>
      <c r="B5636">
        <v>25105542</v>
      </c>
    </row>
    <row r="5637" spans="1:2" x14ac:dyDescent="0.25">
      <c r="A5637" t="s">
        <v>2000</v>
      </c>
      <c r="B5637">
        <v>661025481</v>
      </c>
    </row>
    <row r="5638" spans="1:2" x14ac:dyDescent="0.25">
      <c r="A5638" t="s">
        <v>337</v>
      </c>
      <c r="B5638">
        <v>125545279</v>
      </c>
    </row>
    <row r="5639" spans="1:2" x14ac:dyDescent="0.25">
      <c r="A5639" t="s">
        <v>33</v>
      </c>
      <c r="B5639">
        <v>368140005</v>
      </c>
    </row>
    <row r="5640" spans="1:2" x14ac:dyDescent="0.25">
      <c r="A5640" t="s">
        <v>2000</v>
      </c>
      <c r="B5640">
        <v>90508336</v>
      </c>
    </row>
    <row r="5641" spans="1:2" x14ac:dyDescent="0.25">
      <c r="A5641" t="s">
        <v>16</v>
      </c>
      <c r="B5641">
        <v>439587</v>
      </c>
    </row>
    <row r="5642" spans="1:2" x14ac:dyDescent="0.25">
      <c r="A5642" t="s">
        <v>16</v>
      </c>
      <c r="B5642">
        <v>325113</v>
      </c>
    </row>
    <row r="5643" spans="1:2" x14ac:dyDescent="0.25">
      <c r="A5643" t="s">
        <v>2000</v>
      </c>
      <c r="B5643">
        <v>-5235799</v>
      </c>
    </row>
    <row r="5644" spans="1:2" x14ac:dyDescent="0.25">
      <c r="A5644" t="s">
        <v>33</v>
      </c>
      <c r="B5644">
        <v>25720772</v>
      </c>
    </row>
    <row r="5645" spans="1:2" x14ac:dyDescent="0.25">
      <c r="A5645" t="s">
        <v>2000</v>
      </c>
      <c r="B5645">
        <v>676836967</v>
      </c>
    </row>
    <row r="5646" spans="1:2" x14ac:dyDescent="0.25">
      <c r="A5646" t="s">
        <v>16</v>
      </c>
      <c r="B5646">
        <v>299598</v>
      </c>
    </row>
    <row r="5647" spans="1:2" x14ac:dyDescent="0.25">
      <c r="A5647" t="s">
        <v>16</v>
      </c>
      <c r="B5647">
        <v>214805697</v>
      </c>
    </row>
    <row r="5648" spans="1:2" x14ac:dyDescent="0.25">
      <c r="A5648" t="s">
        <v>337</v>
      </c>
      <c r="B5648">
        <v>866970811</v>
      </c>
    </row>
    <row r="5649" spans="1:2" x14ac:dyDescent="0.25">
      <c r="A5649" t="s">
        <v>448</v>
      </c>
      <c r="B5649">
        <v>434862</v>
      </c>
    </row>
    <row r="5650" spans="1:2" x14ac:dyDescent="0.25">
      <c r="A5650" t="s">
        <v>33</v>
      </c>
      <c r="B5650">
        <v>329879471</v>
      </c>
    </row>
    <row r="5651" spans="1:2" x14ac:dyDescent="0.25">
      <c r="A5651" t="s">
        <v>16</v>
      </c>
      <c r="B5651">
        <v>316398046</v>
      </c>
    </row>
    <row r="5652" spans="1:2" x14ac:dyDescent="0.25">
      <c r="A5652" t="s">
        <v>16</v>
      </c>
      <c r="B5652">
        <v>412374317</v>
      </c>
    </row>
    <row r="5653" spans="1:2" x14ac:dyDescent="0.25">
      <c r="A5653" t="s">
        <v>2000</v>
      </c>
      <c r="B5653">
        <v>30345360</v>
      </c>
    </row>
    <row r="5654" spans="1:2" x14ac:dyDescent="0.25">
      <c r="A5654" t="s">
        <v>448</v>
      </c>
      <c r="B5654">
        <v>12966357</v>
      </c>
    </row>
    <row r="5655" spans="1:2" x14ac:dyDescent="0.25">
      <c r="A5655" t="s">
        <v>16</v>
      </c>
      <c r="B5655">
        <v>104190869</v>
      </c>
    </row>
    <row r="5656" spans="1:2" x14ac:dyDescent="0.25">
      <c r="A5656" t="s">
        <v>16</v>
      </c>
      <c r="B5656">
        <v>44723232</v>
      </c>
    </row>
    <row r="5657" spans="1:2" x14ac:dyDescent="0.25">
      <c r="A5657" t="s">
        <v>2000</v>
      </c>
      <c r="B5657">
        <v>977043483</v>
      </c>
    </row>
    <row r="5658" spans="1:2" x14ac:dyDescent="0.25">
      <c r="A5658" t="s">
        <v>33</v>
      </c>
      <c r="B5658">
        <v>-9675183</v>
      </c>
    </row>
    <row r="5659" spans="1:2" x14ac:dyDescent="0.25">
      <c r="A5659" t="s">
        <v>2000</v>
      </c>
      <c r="B5659">
        <v>184920375</v>
      </c>
    </row>
    <row r="5660" spans="1:2" x14ac:dyDescent="0.25">
      <c r="A5660" t="s">
        <v>33</v>
      </c>
      <c r="B5660">
        <v>332462816</v>
      </c>
    </row>
    <row r="5661" spans="1:2" x14ac:dyDescent="0.25">
      <c r="A5661" t="s">
        <v>16</v>
      </c>
      <c r="B5661">
        <v>66188903</v>
      </c>
    </row>
    <row r="5662" spans="1:2" x14ac:dyDescent="0.25">
      <c r="A5662" t="s">
        <v>33</v>
      </c>
      <c r="B5662">
        <v>474113985</v>
      </c>
    </row>
    <row r="5663" spans="1:2" x14ac:dyDescent="0.25">
      <c r="A5663" t="s">
        <v>2000</v>
      </c>
      <c r="B5663">
        <v>214276927</v>
      </c>
    </row>
    <row r="5664" spans="1:2" x14ac:dyDescent="0.25">
      <c r="A5664" t="s">
        <v>337</v>
      </c>
      <c r="B5664">
        <v>126411550</v>
      </c>
    </row>
    <row r="5665" spans="1:2" x14ac:dyDescent="0.25">
      <c r="A5665" t="s">
        <v>16</v>
      </c>
      <c r="B5665">
        <v>12689058</v>
      </c>
    </row>
    <row r="5666" spans="1:2" x14ac:dyDescent="0.25">
      <c r="A5666" t="s">
        <v>2000</v>
      </c>
      <c r="B5666">
        <v>-11082026</v>
      </c>
    </row>
    <row r="5667" spans="1:2" x14ac:dyDescent="0.25">
      <c r="A5667" t="s">
        <v>16</v>
      </c>
      <c r="B5667">
        <v>117026136</v>
      </c>
    </row>
    <row r="5668" spans="1:2" x14ac:dyDescent="0.25">
      <c r="A5668" t="s">
        <v>16</v>
      </c>
      <c r="B5668">
        <v>42738797</v>
      </c>
    </row>
    <row r="5669" spans="1:2" x14ac:dyDescent="0.25">
      <c r="A5669" t="s">
        <v>448</v>
      </c>
      <c r="B5669">
        <v>43551154</v>
      </c>
    </row>
    <row r="5670" spans="1:2" x14ac:dyDescent="0.25">
      <c r="A5670" t="s">
        <v>16</v>
      </c>
      <c r="B5670">
        <v>5224938</v>
      </c>
    </row>
    <row r="5671" spans="1:2" x14ac:dyDescent="0.25">
      <c r="A5671" t="s">
        <v>16</v>
      </c>
      <c r="B5671">
        <v>25147786</v>
      </c>
    </row>
    <row r="5672" spans="1:2" x14ac:dyDescent="0.25">
      <c r="A5672" t="s">
        <v>16</v>
      </c>
      <c r="B5672">
        <v>15089448</v>
      </c>
    </row>
    <row r="5673" spans="1:2" x14ac:dyDescent="0.25">
      <c r="A5673" t="s">
        <v>2000</v>
      </c>
      <c r="B5673">
        <v>24792815</v>
      </c>
    </row>
    <row r="5674" spans="1:2" x14ac:dyDescent="0.25">
      <c r="A5674" t="s">
        <v>2000</v>
      </c>
      <c r="B5674">
        <v>13348704</v>
      </c>
    </row>
    <row r="5675" spans="1:2" x14ac:dyDescent="0.25">
      <c r="A5675" t="s">
        <v>16</v>
      </c>
      <c r="B5675">
        <v>14440333</v>
      </c>
    </row>
    <row r="5676" spans="1:2" x14ac:dyDescent="0.25">
      <c r="A5676" t="s">
        <v>2000</v>
      </c>
      <c r="B5676">
        <v>37448651</v>
      </c>
    </row>
    <row r="5677" spans="1:2" x14ac:dyDescent="0.25">
      <c r="A5677" t="s">
        <v>16</v>
      </c>
      <c r="B5677">
        <v>7209912</v>
      </c>
    </row>
    <row r="5678" spans="1:2" x14ac:dyDescent="0.25">
      <c r="A5678" t="s">
        <v>2000</v>
      </c>
      <c r="B5678">
        <v>-5827799</v>
      </c>
    </row>
    <row r="5679" spans="1:2" x14ac:dyDescent="0.25">
      <c r="A5679" t="s">
        <v>16</v>
      </c>
      <c r="B5679">
        <v>6149356</v>
      </c>
    </row>
    <row r="5680" spans="1:2" x14ac:dyDescent="0.25">
      <c r="A5680" t="s">
        <v>16</v>
      </c>
      <c r="B5680">
        <v>3875173</v>
      </c>
    </row>
    <row r="5681" spans="1:2" x14ac:dyDescent="0.25">
      <c r="A5681" t="s">
        <v>448</v>
      </c>
      <c r="B5681">
        <v>7736632</v>
      </c>
    </row>
    <row r="5682" spans="1:2" x14ac:dyDescent="0.25">
      <c r="A5682" t="s">
        <v>16</v>
      </c>
      <c r="B5682">
        <v>-17893079</v>
      </c>
    </row>
    <row r="5683" spans="1:2" x14ac:dyDescent="0.25">
      <c r="A5683" t="s">
        <v>33</v>
      </c>
      <c r="B5683">
        <v>191885765</v>
      </c>
    </row>
    <row r="5684" spans="1:2" x14ac:dyDescent="0.25">
      <c r="A5684" t="s">
        <v>16</v>
      </c>
      <c r="B5684">
        <v>11796834</v>
      </c>
    </row>
    <row r="5685" spans="1:2" x14ac:dyDescent="0.25">
      <c r="A5685" t="s">
        <v>2000</v>
      </c>
      <c r="B5685">
        <v>15331447</v>
      </c>
    </row>
    <row r="5686" spans="1:2" x14ac:dyDescent="0.25">
      <c r="A5686" t="s">
        <v>33</v>
      </c>
      <c r="B5686">
        <v>25321861</v>
      </c>
    </row>
    <row r="5687" spans="1:2" x14ac:dyDescent="0.25">
      <c r="A5687" t="s">
        <v>16</v>
      </c>
      <c r="B5687">
        <v>11111701</v>
      </c>
    </row>
    <row r="5688" spans="1:2" x14ac:dyDescent="0.25">
      <c r="A5688" t="s">
        <v>16</v>
      </c>
      <c r="B5688">
        <v>-1395445</v>
      </c>
    </row>
    <row r="5689" spans="1:2" x14ac:dyDescent="0.25">
      <c r="A5689" t="s">
        <v>16</v>
      </c>
      <c r="B5689">
        <v>-5081907</v>
      </c>
    </row>
    <row r="5690" spans="1:2" x14ac:dyDescent="0.25">
      <c r="A5690" t="s">
        <v>2000</v>
      </c>
      <c r="B5690">
        <v>40032889</v>
      </c>
    </row>
    <row r="5691" spans="1:2" x14ac:dyDescent="0.25">
      <c r="A5691" t="s">
        <v>2000</v>
      </c>
      <c r="B5691">
        <v>-1508760</v>
      </c>
    </row>
    <row r="5692" spans="1:2" x14ac:dyDescent="0.25">
      <c r="A5692" t="s">
        <v>16</v>
      </c>
      <c r="B5692">
        <v>7093592</v>
      </c>
    </row>
    <row r="5693" spans="1:2" x14ac:dyDescent="0.25">
      <c r="A5693" t="s">
        <v>16</v>
      </c>
      <c r="B5693">
        <v>1870392</v>
      </c>
    </row>
    <row r="5694" spans="1:2" x14ac:dyDescent="0.25">
      <c r="A5694" t="s">
        <v>448</v>
      </c>
      <c r="B5694">
        <v>53319615</v>
      </c>
    </row>
    <row r="5695" spans="1:2" x14ac:dyDescent="0.25">
      <c r="A5695" t="s">
        <v>2000</v>
      </c>
      <c r="B5695">
        <v>423933331</v>
      </c>
    </row>
    <row r="5696" spans="1:2" x14ac:dyDescent="0.25">
      <c r="A5696" t="s">
        <v>2000</v>
      </c>
      <c r="B5696">
        <v>141006387</v>
      </c>
    </row>
    <row r="5697" spans="1:2" x14ac:dyDescent="0.25">
      <c r="A5697" t="s">
        <v>2000</v>
      </c>
      <c r="B5697">
        <v>67026327</v>
      </c>
    </row>
    <row r="5698" spans="1:2" x14ac:dyDescent="0.25">
      <c r="A5698" t="s">
        <v>16</v>
      </c>
      <c r="B5698">
        <v>16439764</v>
      </c>
    </row>
    <row r="5699" spans="1:2" x14ac:dyDescent="0.25">
      <c r="A5699" t="s">
        <v>16</v>
      </c>
      <c r="B5699">
        <v>30758951</v>
      </c>
    </row>
    <row r="5700" spans="1:2" x14ac:dyDescent="0.25">
      <c r="A5700" t="s">
        <v>2000</v>
      </c>
      <c r="B5700">
        <v>5341098</v>
      </c>
    </row>
    <row r="5701" spans="1:2" x14ac:dyDescent="0.25">
      <c r="A5701" t="s">
        <v>2000</v>
      </c>
      <c r="B5701">
        <v>144717</v>
      </c>
    </row>
    <row r="5702" spans="1:2" x14ac:dyDescent="0.25">
      <c r="A5702" t="s">
        <v>448</v>
      </c>
      <c r="B5702">
        <v>416675</v>
      </c>
    </row>
    <row r="5703" spans="1:2" x14ac:dyDescent="0.25">
      <c r="A5703" t="s">
        <v>448</v>
      </c>
      <c r="B5703">
        <v>3945217</v>
      </c>
    </row>
    <row r="5704" spans="1:2" x14ac:dyDescent="0.25">
      <c r="A5704" t="s">
        <v>16</v>
      </c>
      <c r="B5704">
        <v>-6550298</v>
      </c>
    </row>
    <row r="5705" spans="1:2" x14ac:dyDescent="0.25">
      <c r="A5705" t="s">
        <v>16</v>
      </c>
      <c r="B5705">
        <v>77107755</v>
      </c>
    </row>
    <row r="5706" spans="1:2" x14ac:dyDescent="0.25">
      <c r="A5706" t="s">
        <v>33</v>
      </c>
      <c r="B5706">
        <v>60073390</v>
      </c>
    </row>
    <row r="5707" spans="1:2" x14ac:dyDescent="0.25">
      <c r="A5707" t="s">
        <v>16</v>
      </c>
      <c r="B5707">
        <v>-3404198</v>
      </c>
    </row>
    <row r="5708" spans="1:2" x14ac:dyDescent="0.25">
      <c r="A5708" t="s">
        <v>2000</v>
      </c>
      <c r="B5708">
        <v>-9374456</v>
      </c>
    </row>
    <row r="5709" spans="1:2" x14ac:dyDescent="0.25">
      <c r="A5709" t="s">
        <v>2000</v>
      </c>
      <c r="B5709">
        <v>98057032</v>
      </c>
    </row>
    <row r="5710" spans="1:2" x14ac:dyDescent="0.25">
      <c r="A5710" t="s">
        <v>33</v>
      </c>
      <c r="B5710">
        <v>230063852</v>
      </c>
    </row>
    <row r="5711" spans="1:2" x14ac:dyDescent="0.25">
      <c r="A5711" t="s">
        <v>16</v>
      </c>
      <c r="B5711">
        <v>25636368</v>
      </c>
    </row>
    <row r="5712" spans="1:2" x14ac:dyDescent="0.25">
      <c r="A5712" t="s">
        <v>2000</v>
      </c>
      <c r="B5712">
        <v>67805466</v>
      </c>
    </row>
    <row r="5713" spans="1:2" x14ac:dyDescent="0.25">
      <c r="A5713" t="s">
        <v>16</v>
      </c>
      <c r="B5713">
        <v>54711438</v>
      </c>
    </row>
    <row r="5714" spans="1:2" x14ac:dyDescent="0.25">
      <c r="A5714" t="s">
        <v>2000</v>
      </c>
      <c r="B5714">
        <v>-4505846</v>
      </c>
    </row>
    <row r="5715" spans="1:2" x14ac:dyDescent="0.25">
      <c r="A5715" t="s">
        <v>2000</v>
      </c>
      <c r="B5715">
        <v>3806953</v>
      </c>
    </row>
    <row r="5716" spans="1:2" x14ac:dyDescent="0.25">
      <c r="A5716" t="s">
        <v>16</v>
      </c>
      <c r="B5716">
        <v>-46292</v>
      </c>
    </row>
    <row r="5717" spans="1:2" x14ac:dyDescent="0.25">
      <c r="A5717" t="s">
        <v>16</v>
      </c>
      <c r="B5717">
        <v>72820008</v>
      </c>
    </row>
    <row r="5718" spans="1:2" x14ac:dyDescent="0.25">
      <c r="A5718" t="s">
        <v>2000</v>
      </c>
      <c r="B5718">
        <v>67238796</v>
      </c>
    </row>
    <row r="5719" spans="1:2" x14ac:dyDescent="0.25">
      <c r="A5719" t="s">
        <v>16</v>
      </c>
      <c r="B5719">
        <v>-2077382</v>
      </c>
    </row>
    <row r="5720" spans="1:2" x14ac:dyDescent="0.25">
      <c r="A5720" t="s">
        <v>448</v>
      </c>
      <c r="B5720">
        <v>1214424</v>
      </c>
    </row>
    <row r="5721" spans="1:2" x14ac:dyDescent="0.25">
      <c r="A5721" t="s">
        <v>16</v>
      </c>
      <c r="B5721">
        <v>-6913000</v>
      </c>
    </row>
    <row r="5722" spans="1:2" x14ac:dyDescent="0.25">
      <c r="A5722" t="s">
        <v>16</v>
      </c>
      <c r="B5722">
        <v>8444544</v>
      </c>
    </row>
    <row r="5723" spans="1:2" x14ac:dyDescent="0.25">
      <c r="A5723" t="s">
        <v>2000</v>
      </c>
      <c r="B5723">
        <v>121669741</v>
      </c>
    </row>
    <row r="5724" spans="1:2" x14ac:dyDescent="0.25">
      <c r="A5724" t="s">
        <v>2000</v>
      </c>
      <c r="B5724">
        <v>70458922</v>
      </c>
    </row>
    <row r="5725" spans="1:2" x14ac:dyDescent="0.25">
      <c r="A5725" t="s">
        <v>16</v>
      </c>
      <c r="B5725">
        <v>34991656</v>
      </c>
    </row>
    <row r="5726" spans="1:2" x14ac:dyDescent="0.25">
      <c r="A5726" t="s">
        <v>2000</v>
      </c>
      <c r="B5726">
        <v>136365676</v>
      </c>
    </row>
    <row r="5727" spans="1:2" x14ac:dyDescent="0.25">
      <c r="A5727" t="s">
        <v>16</v>
      </c>
      <c r="B5727">
        <v>1126522</v>
      </c>
    </row>
    <row r="5728" spans="1:2" x14ac:dyDescent="0.25">
      <c r="A5728" t="s">
        <v>33</v>
      </c>
      <c r="B5728">
        <v>-794743</v>
      </c>
    </row>
    <row r="5729" spans="1:2" x14ac:dyDescent="0.25">
      <c r="A5729" t="s">
        <v>16</v>
      </c>
      <c r="B5729">
        <v>11042068</v>
      </c>
    </row>
    <row r="5730" spans="1:2" x14ac:dyDescent="0.25">
      <c r="A5730" t="s">
        <v>16</v>
      </c>
      <c r="B5730">
        <v>194470394</v>
      </c>
    </row>
    <row r="5731" spans="1:2" x14ac:dyDescent="0.25">
      <c r="A5731" t="s">
        <v>2000</v>
      </c>
      <c r="B5731">
        <v>67734416</v>
      </c>
    </row>
    <row r="5732" spans="1:2" x14ac:dyDescent="0.25">
      <c r="A5732" t="s">
        <v>2000</v>
      </c>
      <c r="B5732">
        <v>20040976</v>
      </c>
    </row>
    <row r="5733" spans="1:2" x14ac:dyDescent="0.25">
      <c r="A5733" t="s">
        <v>16</v>
      </c>
      <c r="B5733">
        <v>146780824</v>
      </c>
    </row>
    <row r="5734" spans="1:2" x14ac:dyDescent="0.25">
      <c r="A5734" t="s">
        <v>16</v>
      </c>
      <c r="B5734">
        <v>34806823</v>
      </c>
    </row>
    <row r="5735" spans="1:2" x14ac:dyDescent="0.25">
      <c r="A5735" t="s">
        <v>33</v>
      </c>
      <c r="B5735">
        <v>13686500</v>
      </c>
    </row>
    <row r="5736" spans="1:2" x14ac:dyDescent="0.25">
      <c r="A5736" t="s">
        <v>16</v>
      </c>
      <c r="B5736">
        <v>-5318349</v>
      </c>
    </row>
    <row r="5737" spans="1:2" x14ac:dyDescent="0.25">
      <c r="A5737" t="s">
        <v>337</v>
      </c>
      <c r="B5737">
        <v>12293743</v>
      </c>
    </row>
    <row r="5738" spans="1:2" x14ac:dyDescent="0.25">
      <c r="A5738" t="s">
        <v>33</v>
      </c>
      <c r="B5738">
        <v>49628830</v>
      </c>
    </row>
    <row r="5739" spans="1:2" x14ac:dyDescent="0.25">
      <c r="A5739" t="s">
        <v>16</v>
      </c>
      <c r="B5739">
        <v>-244620</v>
      </c>
    </row>
    <row r="5740" spans="1:2" x14ac:dyDescent="0.25">
      <c r="A5740" t="s">
        <v>448</v>
      </c>
      <c r="B5740">
        <v>3696522</v>
      </c>
    </row>
    <row r="5741" spans="1:2" x14ac:dyDescent="0.25">
      <c r="A5741" t="s">
        <v>16</v>
      </c>
      <c r="B5741">
        <v>29779728</v>
      </c>
    </row>
    <row r="5742" spans="1:2" x14ac:dyDescent="0.25">
      <c r="A5742" t="s">
        <v>16</v>
      </c>
      <c r="B5742">
        <v>4560438</v>
      </c>
    </row>
    <row r="5743" spans="1:2" x14ac:dyDescent="0.25">
      <c r="A5743" t="s">
        <v>2000</v>
      </c>
      <c r="B5743">
        <v>34520336</v>
      </c>
    </row>
    <row r="5744" spans="1:2" x14ac:dyDescent="0.25">
      <c r="A5744" t="s">
        <v>33</v>
      </c>
      <c r="B5744">
        <v>825468216</v>
      </c>
    </row>
    <row r="5745" spans="1:2" x14ac:dyDescent="0.25">
      <c r="A5745" t="s">
        <v>16</v>
      </c>
      <c r="B5745">
        <v>28780213</v>
      </c>
    </row>
    <row r="5746" spans="1:2" x14ac:dyDescent="0.25">
      <c r="A5746" t="s">
        <v>16</v>
      </c>
      <c r="B5746">
        <v>87233108</v>
      </c>
    </row>
    <row r="5747" spans="1:2" x14ac:dyDescent="0.25">
      <c r="A5747" t="s">
        <v>2000</v>
      </c>
      <c r="B5747">
        <v>183503354</v>
      </c>
    </row>
    <row r="5748" spans="1:2" x14ac:dyDescent="0.25">
      <c r="A5748" t="s">
        <v>16</v>
      </c>
      <c r="B5748">
        <v>11626958</v>
      </c>
    </row>
    <row r="5749" spans="1:2" x14ac:dyDescent="0.25">
      <c r="A5749" t="s">
        <v>16</v>
      </c>
      <c r="B5749">
        <v>382879</v>
      </c>
    </row>
    <row r="5750" spans="1:2" x14ac:dyDescent="0.25">
      <c r="A5750" t="s">
        <v>16</v>
      </c>
      <c r="B5750">
        <v>844496</v>
      </c>
    </row>
    <row r="5751" spans="1:2" x14ac:dyDescent="0.25">
      <c r="A5751" t="s">
        <v>2000</v>
      </c>
      <c r="B5751">
        <v>56956330</v>
      </c>
    </row>
    <row r="5752" spans="1:2" x14ac:dyDescent="0.25">
      <c r="A5752" t="s">
        <v>448</v>
      </c>
      <c r="B5752">
        <v>15038301</v>
      </c>
    </row>
    <row r="5753" spans="1:2" x14ac:dyDescent="0.25">
      <c r="A5753" t="s">
        <v>16</v>
      </c>
      <c r="B5753">
        <v>-3856515</v>
      </c>
    </row>
    <row r="5754" spans="1:2" x14ac:dyDescent="0.25">
      <c r="A5754" t="s">
        <v>33</v>
      </c>
      <c r="B5754">
        <v>814906</v>
      </c>
    </row>
    <row r="5755" spans="1:2" x14ac:dyDescent="0.25">
      <c r="A5755" t="s">
        <v>2000</v>
      </c>
      <c r="B5755">
        <v>4190704</v>
      </c>
    </row>
    <row r="5756" spans="1:2" x14ac:dyDescent="0.25">
      <c r="A5756" t="s">
        <v>33</v>
      </c>
      <c r="B5756">
        <v>-15865707</v>
      </c>
    </row>
    <row r="5757" spans="1:2" x14ac:dyDescent="0.25">
      <c r="A5757" t="s">
        <v>16</v>
      </c>
      <c r="B5757">
        <v>-2179510</v>
      </c>
    </row>
    <row r="5758" spans="1:2" x14ac:dyDescent="0.25">
      <c r="A5758" t="s">
        <v>16</v>
      </c>
      <c r="B5758">
        <v>-721350</v>
      </c>
    </row>
    <row r="5759" spans="1:2" x14ac:dyDescent="0.25">
      <c r="A5759" t="s">
        <v>16</v>
      </c>
      <c r="B5759">
        <v>47876281</v>
      </c>
    </row>
    <row r="5760" spans="1:2" x14ac:dyDescent="0.25">
      <c r="A5760" t="s">
        <v>2000</v>
      </c>
      <c r="B5760">
        <v>144989769</v>
      </c>
    </row>
    <row r="5761" spans="1:2" x14ac:dyDescent="0.25">
      <c r="A5761" t="s">
        <v>2000</v>
      </c>
      <c r="B5761">
        <v>4397654</v>
      </c>
    </row>
    <row r="5762" spans="1:2" x14ac:dyDescent="0.25">
      <c r="A5762" t="s">
        <v>16</v>
      </c>
      <c r="B5762">
        <v>-5109568</v>
      </c>
    </row>
    <row r="5763" spans="1:2" x14ac:dyDescent="0.25">
      <c r="A5763" t="s">
        <v>33</v>
      </c>
      <c r="B5763">
        <v>587600867</v>
      </c>
    </row>
    <row r="5764" spans="1:2" x14ac:dyDescent="0.25">
      <c r="A5764" t="s">
        <v>33</v>
      </c>
      <c r="B5764">
        <v>260686217</v>
      </c>
    </row>
    <row r="5765" spans="1:2" x14ac:dyDescent="0.25">
      <c r="A5765" t="s">
        <v>2000</v>
      </c>
      <c r="B5765">
        <v>97263880</v>
      </c>
    </row>
    <row r="5766" spans="1:2" x14ac:dyDescent="0.25">
      <c r="A5766" t="s">
        <v>2000</v>
      </c>
      <c r="B5766">
        <v>89984666</v>
      </c>
    </row>
    <row r="5767" spans="1:2" x14ac:dyDescent="0.25">
      <c r="A5767" t="s">
        <v>16</v>
      </c>
      <c r="B5767">
        <v>51720255</v>
      </c>
    </row>
    <row r="5768" spans="1:2" x14ac:dyDescent="0.25">
      <c r="A5768" t="s">
        <v>16</v>
      </c>
      <c r="B5768">
        <v>1754389</v>
      </c>
    </row>
    <row r="5769" spans="1:2" x14ac:dyDescent="0.25">
      <c r="A5769" t="s">
        <v>16</v>
      </c>
      <c r="B5769">
        <v>10059111</v>
      </c>
    </row>
    <row r="5770" spans="1:2" x14ac:dyDescent="0.25">
      <c r="A5770" t="s">
        <v>16</v>
      </c>
      <c r="B5770">
        <v>7788642</v>
      </c>
    </row>
    <row r="5771" spans="1:2" x14ac:dyDescent="0.25">
      <c r="A5771" t="s">
        <v>16</v>
      </c>
      <c r="B5771">
        <v>-13590109</v>
      </c>
    </row>
    <row r="5772" spans="1:2" x14ac:dyDescent="0.25">
      <c r="A5772" t="s">
        <v>16</v>
      </c>
      <c r="B5772">
        <v>2933873</v>
      </c>
    </row>
    <row r="5773" spans="1:2" x14ac:dyDescent="0.25">
      <c r="A5773" t="s">
        <v>2000</v>
      </c>
      <c r="B5773">
        <v>5529194</v>
      </c>
    </row>
    <row r="5774" spans="1:2" x14ac:dyDescent="0.25">
      <c r="A5774" t="s">
        <v>16</v>
      </c>
      <c r="B5774">
        <v>14015260</v>
      </c>
    </row>
    <row r="5775" spans="1:2" x14ac:dyDescent="0.25">
      <c r="A5775" t="s">
        <v>16</v>
      </c>
      <c r="B5775">
        <v>-30896566</v>
      </c>
    </row>
    <row r="5776" spans="1:2" x14ac:dyDescent="0.25">
      <c r="A5776" t="s">
        <v>33</v>
      </c>
      <c r="B5776">
        <v>319126022</v>
      </c>
    </row>
    <row r="5777" spans="1:2" x14ac:dyDescent="0.25">
      <c r="A5777" t="s">
        <v>33</v>
      </c>
      <c r="B5777">
        <v>61196538</v>
      </c>
    </row>
    <row r="5778" spans="1:2" x14ac:dyDescent="0.25">
      <c r="A5778" t="s">
        <v>2000</v>
      </c>
      <c r="B5778">
        <v>48205382</v>
      </c>
    </row>
    <row r="5779" spans="1:2" x14ac:dyDescent="0.25">
      <c r="A5779" t="s">
        <v>2000</v>
      </c>
      <c r="B5779">
        <v>52695489</v>
      </c>
    </row>
    <row r="5780" spans="1:2" x14ac:dyDescent="0.25">
      <c r="A5780" t="s">
        <v>2000</v>
      </c>
      <c r="B5780">
        <v>129291809</v>
      </c>
    </row>
    <row r="5781" spans="1:2" x14ac:dyDescent="0.25">
      <c r="A5781" t="s">
        <v>2000</v>
      </c>
      <c r="B5781">
        <v>64748021</v>
      </c>
    </row>
    <row r="5782" spans="1:2" x14ac:dyDescent="0.25">
      <c r="A5782" t="s">
        <v>16</v>
      </c>
      <c r="B5782">
        <v>626396</v>
      </c>
    </row>
    <row r="5783" spans="1:2" x14ac:dyDescent="0.25">
      <c r="A5783" t="s">
        <v>16</v>
      </c>
      <c r="B5783">
        <v>12037973</v>
      </c>
    </row>
    <row r="5784" spans="1:2" x14ac:dyDescent="0.25">
      <c r="A5784" t="s">
        <v>16</v>
      </c>
      <c r="B5784">
        <v>-16692773</v>
      </c>
    </row>
    <row r="5785" spans="1:2" x14ac:dyDescent="0.25">
      <c r="A5785" t="s">
        <v>33</v>
      </c>
      <c r="B5785">
        <v>65283742</v>
      </c>
    </row>
    <row r="5786" spans="1:2" x14ac:dyDescent="0.25">
      <c r="A5786" t="s">
        <v>16</v>
      </c>
      <c r="B5786">
        <v>3843774</v>
      </c>
    </row>
    <row r="5787" spans="1:2" x14ac:dyDescent="0.25">
      <c r="A5787" t="s">
        <v>2000</v>
      </c>
      <c r="B5787">
        <v>30843011</v>
      </c>
    </row>
    <row r="5788" spans="1:2" x14ac:dyDescent="0.25">
      <c r="A5788" t="s">
        <v>33</v>
      </c>
      <c r="B5788">
        <v>58251121</v>
      </c>
    </row>
    <row r="5789" spans="1:2" x14ac:dyDescent="0.25">
      <c r="A5789" t="s">
        <v>16</v>
      </c>
      <c r="B5789">
        <v>-8947809</v>
      </c>
    </row>
    <row r="5790" spans="1:2" x14ac:dyDescent="0.25">
      <c r="A5790" t="s">
        <v>16</v>
      </c>
      <c r="B5790">
        <v>6344112</v>
      </c>
    </row>
    <row r="5791" spans="1:2" x14ac:dyDescent="0.25">
      <c r="A5791" t="s">
        <v>16</v>
      </c>
      <c r="B5791">
        <v>16981984</v>
      </c>
    </row>
    <row r="5792" spans="1:2" x14ac:dyDescent="0.25">
      <c r="A5792" t="s">
        <v>2000</v>
      </c>
      <c r="B5792">
        <v>178780441</v>
      </c>
    </row>
    <row r="5793" spans="1:2" x14ac:dyDescent="0.25">
      <c r="A5793" t="s">
        <v>16</v>
      </c>
      <c r="B5793">
        <v>56491</v>
      </c>
    </row>
    <row r="5794" spans="1:2" x14ac:dyDescent="0.25">
      <c r="A5794" t="s">
        <v>33</v>
      </c>
      <c r="B5794">
        <v>69137047</v>
      </c>
    </row>
    <row r="5795" spans="1:2" x14ac:dyDescent="0.25">
      <c r="A5795" t="s">
        <v>16</v>
      </c>
      <c r="B5795">
        <v>-9830201</v>
      </c>
    </row>
    <row r="5796" spans="1:2" x14ac:dyDescent="0.25">
      <c r="A5796" t="s">
        <v>2000</v>
      </c>
      <c r="B5796">
        <v>191457301</v>
      </c>
    </row>
    <row r="5797" spans="1:2" x14ac:dyDescent="0.25">
      <c r="A5797" t="s">
        <v>33</v>
      </c>
      <c r="B5797">
        <v>131497209</v>
      </c>
    </row>
    <row r="5798" spans="1:2" x14ac:dyDescent="0.25">
      <c r="A5798" t="s">
        <v>2000</v>
      </c>
      <c r="B5798">
        <v>17855739</v>
      </c>
    </row>
    <row r="5799" spans="1:2" x14ac:dyDescent="0.25">
      <c r="A5799" t="s">
        <v>2000</v>
      </c>
      <c r="B5799">
        <v>368214993</v>
      </c>
    </row>
    <row r="5800" spans="1:2" x14ac:dyDescent="0.25">
      <c r="A5800" t="s">
        <v>2000</v>
      </c>
      <c r="B5800">
        <v>144594016</v>
      </c>
    </row>
    <row r="5801" spans="1:2" x14ac:dyDescent="0.25">
      <c r="A5801" t="s">
        <v>16</v>
      </c>
      <c r="B5801">
        <v>240228084</v>
      </c>
    </row>
    <row r="5802" spans="1:2" x14ac:dyDescent="0.25">
      <c r="A5802" t="s">
        <v>16</v>
      </c>
      <c r="B5802">
        <v>0</v>
      </c>
    </row>
    <row r="5803" spans="1:2" x14ac:dyDescent="0.25">
      <c r="A5803" t="s">
        <v>16</v>
      </c>
      <c r="B5803">
        <v>-398271</v>
      </c>
    </row>
    <row r="5804" spans="1:2" x14ac:dyDescent="0.25">
      <c r="A5804" t="s">
        <v>33</v>
      </c>
      <c r="B5804">
        <v>12054369</v>
      </c>
    </row>
    <row r="5805" spans="1:2" x14ac:dyDescent="0.25">
      <c r="A5805" t="s">
        <v>16</v>
      </c>
      <c r="B5805">
        <v>-6350374</v>
      </c>
    </row>
    <row r="5806" spans="1:2" x14ac:dyDescent="0.25">
      <c r="A5806" t="s">
        <v>2000</v>
      </c>
      <c r="B5806">
        <v>164485654</v>
      </c>
    </row>
    <row r="5807" spans="1:2" x14ac:dyDescent="0.25">
      <c r="A5807" t="s">
        <v>16</v>
      </c>
      <c r="B5807">
        <v>28050886</v>
      </c>
    </row>
    <row r="5808" spans="1:2" x14ac:dyDescent="0.25">
      <c r="A5808" t="s">
        <v>16</v>
      </c>
      <c r="B5808">
        <v>174512032</v>
      </c>
    </row>
    <row r="5809" spans="1:2" x14ac:dyDescent="0.25">
      <c r="A5809" t="s">
        <v>2000</v>
      </c>
      <c r="B5809">
        <v>67632527</v>
      </c>
    </row>
    <row r="5810" spans="1:2" x14ac:dyDescent="0.25">
      <c r="A5810" t="s">
        <v>448</v>
      </c>
      <c r="B5810">
        <v>635162</v>
      </c>
    </row>
    <row r="5811" spans="1:2" x14ac:dyDescent="0.25">
      <c r="A5811" t="s">
        <v>16</v>
      </c>
      <c r="B5811">
        <v>0</v>
      </c>
    </row>
    <row r="5812" spans="1:2" x14ac:dyDescent="0.25">
      <c r="A5812" t="s">
        <v>16</v>
      </c>
      <c r="B5812">
        <v>25611001</v>
      </c>
    </row>
    <row r="5813" spans="1:2" x14ac:dyDescent="0.25">
      <c r="A5813" t="s">
        <v>2000</v>
      </c>
      <c r="B5813">
        <v>96333522</v>
      </c>
    </row>
    <row r="5814" spans="1:2" x14ac:dyDescent="0.25">
      <c r="A5814" t="s">
        <v>2000</v>
      </c>
      <c r="B5814">
        <v>-11946624</v>
      </c>
    </row>
    <row r="5815" spans="1:2" x14ac:dyDescent="0.25">
      <c r="A5815" t="s">
        <v>16</v>
      </c>
      <c r="B5815">
        <v>-2351805</v>
      </c>
    </row>
    <row r="5816" spans="1:2" x14ac:dyDescent="0.25">
      <c r="A5816" t="s">
        <v>16</v>
      </c>
      <c r="B5816">
        <v>13269529</v>
      </c>
    </row>
    <row r="5817" spans="1:2" x14ac:dyDescent="0.25">
      <c r="A5817" t="s">
        <v>16</v>
      </c>
      <c r="B5817">
        <v>-24853851</v>
      </c>
    </row>
    <row r="5818" spans="1:2" x14ac:dyDescent="0.25">
      <c r="A5818" t="s">
        <v>2000</v>
      </c>
      <c r="B5818">
        <v>23159963</v>
      </c>
    </row>
    <row r="5819" spans="1:2" x14ac:dyDescent="0.25">
      <c r="A5819" t="s">
        <v>2000</v>
      </c>
      <c r="B5819">
        <v>210650585</v>
      </c>
    </row>
    <row r="5820" spans="1:2" x14ac:dyDescent="0.25">
      <c r="A5820" t="s">
        <v>16</v>
      </c>
      <c r="B5820">
        <v>-677105</v>
      </c>
    </row>
    <row r="5821" spans="1:2" x14ac:dyDescent="0.25">
      <c r="A5821" t="s">
        <v>33</v>
      </c>
      <c r="B5821">
        <v>38166000</v>
      </c>
    </row>
    <row r="5822" spans="1:2" x14ac:dyDescent="0.25">
      <c r="A5822" t="s">
        <v>16</v>
      </c>
      <c r="B5822">
        <v>-643810</v>
      </c>
    </row>
    <row r="5823" spans="1:2" x14ac:dyDescent="0.25">
      <c r="A5823" t="s">
        <v>16</v>
      </c>
      <c r="B5823">
        <v>59188165</v>
      </c>
    </row>
    <row r="5824" spans="1:2" x14ac:dyDescent="0.25">
      <c r="A5824" t="s">
        <v>2000</v>
      </c>
      <c r="B5824">
        <v>-71331093</v>
      </c>
    </row>
    <row r="5825" spans="1:2" x14ac:dyDescent="0.25">
      <c r="A5825" t="s">
        <v>16</v>
      </c>
      <c r="B5825">
        <v>-11699584</v>
      </c>
    </row>
    <row r="5826" spans="1:2" x14ac:dyDescent="0.25">
      <c r="A5826" t="s">
        <v>2000</v>
      </c>
      <c r="B5826">
        <v>42477008</v>
      </c>
    </row>
    <row r="5827" spans="1:2" x14ac:dyDescent="0.25">
      <c r="A5827" t="s">
        <v>2000</v>
      </c>
      <c r="B5827">
        <v>-19594139</v>
      </c>
    </row>
    <row r="5828" spans="1:2" x14ac:dyDescent="0.25">
      <c r="A5828" t="s">
        <v>16</v>
      </c>
      <c r="B5828">
        <v>41918658</v>
      </c>
    </row>
    <row r="5829" spans="1:2" x14ac:dyDescent="0.25">
      <c r="A5829" t="s">
        <v>16</v>
      </c>
      <c r="B5829">
        <v>80695182</v>
      </c>
    </row>
    <row r="5830" spans="1:2" x14ac:dyDescent="0.25">
      <c r="A5830" t="s">
        <v>16</v>
      </c>
      <c r="B5830">
        <v>11514</v>
      </c>
    </row>
    <row r="5831" spans="1:2" x14ac:dyDescent="0.25">
      <c r="A5831" t="s">
        <v>2000</v>
      </c>
      <c r="B5831">
        <v>630491347</v>
      </c>
    </row>
    <row r="5832" spans="1:2" x14ac:dyDescent="0.25">
      <c r="A5832" t="s">
        <v>33</v>
      </c>
      <c r="B5832">
        <v>64462508</v>
      </c>
    </row>
    <row r="5833" spans="1:2" x14ac:dyDescent="0.25">
      <c r="A5833" t="s">
        <v>33</v>
      </c>
      <c r="B5833">
        <v>125382724</v>
      </c>
    </row>
    <row r="5834" spans="1:2" x14ac:dyDescent="0.25">
      <c r="A5834" t="s">
        <v>16</v>
      </c>
      <c r="B5834">
        <v>-8328804</v>
      </c>
    </row>
    <row r="5835" spans="1:2" x14ac:dyDescent="0.25">
      <c r="A5835" t="s">
        <v>16</v>
      </c>
      <c r="B5835">
        <v>-3499187</v>
      </c>
    </row>
    <row r="5836" spans="1:2" x14ac:dyDescent="0.25">
      <c r="A5836" t="s">
        <v>2000</v>
      </c>
      <c r="B5836">
        <v>-36096688</v>
      </c>
    </row>
    <row r="5837" spans="1:2" x14ac:dyDescent="0.25">
      <c r="A5837" t="s">
        <v>2000</v>
      </c>
      <c r="B5837">
        <v>40673972</v>
      </c>
    </row>
    <row r="5838" spans="1:2" x14ac:dyDescent="0.25">
      <c r="A5838" t="s">
        <v>33</v>
      </c>
      <c r="B5838">
        <v>123509374</v>
      </c>
    </row>
    <row r="5839" spans="1:2" x14ac:dyDescent="0.25">
      <c r="A5839" t="s">
        <v>16</v>
      </c>
      <c r="B5839">
        <v>-7974397</v>
      </c>
    </row>
    <row r="5840" spans="1:2" x14ac:dyDescent="0.25">
      <c r="A5840" t="s">
        <v>16</v>
      </c>
      <c r="B5840">
        <v>190745055</v>
      </c>
    </row>
    <row r="5841" spans="1:2" x14ac:dyDescent="0.25">
      <c r="A5841" t="s">
        <v>2000</v>
      </c>
      <c r="B5841">
        <v>56984887</v>
      </c>
    </row>
    <row r="5842" spans="1:2" x14ac:dyDescent="0.25">
      <c r="A5842" t="s">
        <v>33</v>
      </c>
      <c r="B5842">
        <v>169713881</v>
      </c>
    </row>
    <row r="5843" spans="1:2" x14ac:dyDescent="0.25">
      <c r="A5843" t="s">
        <v>33</v>
      </c>
      <c r="B5843">
        <v>1351945</v>
      </c>
    </row>
    <row r="5844" spans="1:2" x14ac:dyDescent="0.25">
      <c r="A5844" t="s">
        <v>2000</v>
      </c>
      <c r="B5844">
        <v>60547866</v>
      </c>
    </row>
    <row r="5845" spans="1:2" x14ac:dyDescent="0.25">
      <c r="A5845" t="s">
        <v>16</v>
      </c>
      <c r="B5845">
        <v>426588510</v>
      </c>
    </row>
    <row r="5846" spans="1:2" x14ac:dyDescent="0.25">
      <c r="A5846" t="s">
        <v>2000</v>
      </c>
      <c r="B5846">
        <v>22426076</v>
      </c>
    </row>
    <row r="5847" spans="1:2" x14ac:dyDescent="0.25">
      <c r="A5847" t="s">
        <v>448</v>
      </c>
      <c r="B5847">
        <v>5192743</v>
      </c>
    </row>
    <row r="5848" spans="1:2" x14ac:dyDescent="0.25">
      <c r="A5848" t="s">
        <v>2000</v>
      </c>
      <c r="B5848">
        <v>1217321665</v>
      </c>
    </row>
    <row r="5849" spans="1:2" x14ac:dyDescent="0.25">
      <c r="A5849" t="s">
        <v>2000</v>
      </c>
      <c r="B5849">
        <v>-1691385</v>
      </c>
    </row>
    <row r="5850" spans="1:2" x14ac:dyDescent="0.25">
      <c r="A5850" t="s">
        <v>2000</v>
      </c>
      <c r="B5850">
        <v>191639112</v>
      </c>
    </row>
    <row r="5851" spans="1:2" x14ac:dyDescent="0.25">
      <c r="A5851" t="s">
        <v>2000</v>
      </c>
      <c r="B5851">
        <v>118432856</v>
      </c>
    </row>
    <row r="5852" spans="1:2" x14ac:dyDescent="0.25">
      <c r="A5852" t="s">
        <v>448</v>
      </c>
      <c r="B5852">
        <v>2099472</v>
      </c>
    </row>
    <row r="5853" spans="1:2" x14ac:dyDescent="0.25">
      <c r="A5853" t="s">
        <v>16</v>
      </c>
      <c r="B5853">
        <v>142617430</v>
      </c>
    </row>
    <row r="5854" spans="1:2" x14ac:dyDescent="0.25">
      <c r="A5854" t="s">
        <v>16</v>
      </c>
      <c r="B5854">
        <v>62187281</v>
      </c>
    </row>
    <row r="5855" spans="1:2" x14ac:dyDescent="0.25">
      <c r="A5855" t="s">
        <v>2000</v>
      </c>
      <c r="B5855">
        <v>134653750</v>
      </c>
    </row>
    <row r="5856" spans="1:2" x14ac:dyDescent="0.25">
      <c r="A5856" t="s">
        <v>2000</v>
      </c>
      <c r="B5856">
        <v>192616690</v>
      </c>
    </row>
    <row r="5857" spans="1:2" x14ac:dyDescent="0.25">
      <c r="A5857" t="s">
        <v>448</v>
      </c>
      <c r="B5857">
        <v>1688710</v>
      </c>
    </row>
    <row r="5858" spans="1:2" x14ac:dyDescent="0.25">
      <c r="A5858" t="s">
        <v>448</v>
      </c>
      <c r="B5858">
        <v>299667</v>
      </c>
    </row>
    <row r="5859" spans="1:2" x14ac:dyDescent="0.25">
      <c r="A5859" t="s">
        <v>2000</v>
      </c>
      <c r="B5859">
        <v>60206216</v>
      </c>
    </row>
    <row r="5860" spans="1:2" x14ac:dyDescent="0.25">
      <c r="A5860" t="s">
        <v>16</v>
      </c>
      <c r="B5860">
        <v>33750478</v>
      </c>
    </row>
    <row r="5861" spans="1:2" x14ac:dyDescent="0.25">
      <c r="A5861" t="s">
        <v>16</v>
      </c>
      <c r="B5861">
        <v>8048519</v>
      </c>
    </row>
    <row r="5862" spans="1:2" x14ac:dyDescent="0.25">
      <c r="A5862" t="s">
        <v>16</v>
      </c>
      <c r="B5862">
        <v>33097853</v>
      </c>
    </row>
    <row r="5863" spans="1:2" x14ac:dyDescent="0.25">
      <c r="A5863" t="s">
        <v>448</v>
      </c>
      <c r="B5863">
        <v>1470679</v>
      </c>
    </row>
    <row r="5864" spans="1:2" x14ac:dyDescent="0.25">
      <c r="A5864" t="s">
        <v>448</v>
      </c>
      <c r="B5864">
        <v>1192003</v>
      </c>
    </row>
    <row r="5865" spans="1:2" x14ac:dyDescent="0.25">
      <c r="A5865" t="s">
        <v>16</v>
      </c>
      <c r="B5865">
        <v>-91144356</v>
      </c>
    </row>
    <row r="5866" spans="1:2" x14ac:dyDescent="0.25">
      <c r="A5866" t="s">
        <v>448</v>
      </c>
      <c r="B5866">
        <v>676111</v>
      </c>
    </row>
    <row r="5867" spans="1:2" x14ac:dyDescent="0.25">
      <c r="A5867" t="s">
        <v>16</v>
      </c>
      <c r="B5867">
        <v>2232318</v>
      </c>
    </row>
    <row r="5868" spans="1:2" x14ac:dyDescent="0.25">
      <c r="A5868" t="s">
        <v>2000</v>
      </c>
      <c r="B5868">
        <v>115332697</v>
      </c>
    </row>
    <row r="5869" spans="1:2" x14ac:dyDescent="0.25">
      <c r="A5869" t="s">
        <v>2000</v>
      </c>
      <c r="B5869">
        <v>418848418</v>
      </c>
    </row>
    <row r="5870" spans="1:2" x14ac:dyDescent="0.25">
      <c r="A5870" t="s">
        <v>2000</v>
      </c>
      <c r="B5870">
        <v>388800873</v>
      </c>
    </row>
    <row r="5871" spans="1:2" x14ac:dyDescent="0.25">
      <c r="A5871" t="s">
        <v>33</v>
      </c>
      <c r="B5871">
        <v>35770310</v>
      </c>
    </row>
    <row r="5872" spans="1:2" x14ac:dyDescent="0.25">
      <c r="A5872" t="s">
        <v>16</v>
      </c>
      <c r="B5872">
        <v>18962444</v>
      </c>
    </row>
    <row r="5873" spans="1:2" x14ac:dyDescent="0.25">
      <c r="A5873" t="s">
        <v>16</v>
      </c>
      <c r="B5873">
        <v>-1258902</v>
      </c>
    </row>
    <row r="5874" spans="1:2" x14ac:dyDescent="0.25">
      <c r="A5874" t="s">
        <v>2000</v>
      </c>
      <c r="B5874">
        <v>95051197</v>
      </c>
    </row>
    <row r="5875" spans="1:2" x14ac:dyDescent="0.25">
      <c r="A5875" t="s">
        <v>2000</v>
      </c>
      <c r="B5875">
        <v>549713380</v>
      </c>
    </row>
    <row r="5876" spans="1:2" x14ac:dyDescent="0.25">
      <c r="A5876" t="s">
        <v>2000</v>
      </c>
      <c r="B5876">
        <v>134849455</v>
      </c>
    </row>
    <row r="5877" spans="1:2" x14ac:dyDescent="0.25">
      <c r="A5877" t="s">
        <v>33</v>
      </c>
      <c r="B5877">
        <v>39487846</v>
      </c>
    </row>
    <row r="5878" spans="1:2" x14ac:dyDescent="0.25">
      <c r="A5878" t="s">
        <v>2000</v>
      </c>
      <c r="B5878">
        <v>501137675</v>
      </c>
    </row>
    <row r="5879" spans="1:2" x14ac:dyDescent="0.25">
      <c r="A5879" t="s">
        <v>16</v>
      </c>
      <c r="B5879">
        <v>46752352</v>
      </c>
    </row>
    <row r="5880" spans="1:2" x14ac:dyDescent="0.25">
      <c r="A5880" t="s">
        <v>2000</v>
      </c>
      <c r="B5880">
        <v>34710627</v>
      </c>
    </row>
    <row r="5881" spans="1:2" x14ac:dyDescent="0.25">
      <c r="A5881" t="s">
        <v>16</v>
      </c>
      <c r="B5881">
        <v>157243185</v>
      </c>
    </row>
    <row r="5882" spans="1:2" x14ac:dyDescent="0.25">
      <c r="A5882" t="s">
        <v>33</v>
      </c>
      <c r="B5882">
        <v>238993951</v>
      </c>
    </row>
    <row r="5883" spans="1:2" x14ac:dyDescent="0.25">
      <c r="A5883" t="s">
        <v>2000</v>
      </c>
      <c r="B5883">
        <v>126836272</v>
      </c>
    </row>
    <row r="5884" spans="1:2" x14ac:dyDescent="0.25">
      <c r="A5884" t="s">
        <v>16</v>
      </c>
      <c r="B5884">
        <v>13561904</v>
      </c>
    </row>
    <row r="5885" spans="1:2" x14ac:dyDescent="0.25">
      <c r="A5885" t="s">
        <v>33</v>
      </c>
      <c r="B5885">
        <v>515692281</v>
      </c>
    </row>
    <row r="5886" spans="1:2" x14ac:dyDescent="0.25">
      <c r="A5886" t="s">
        <v>510</v>
      </c>
      <c r="B5886">
        <v>12623767</v>
      </c>
    </row>
    <row r="5887" spans="1:2" x14ac:dyDescent="0.25">
      <c r="A5887" t="s">
        <v>33</v>
      </c>
      <c r="B5887">
        <v>110724603</v>
      </c>
    </row>
    <row r="5888" spans="1:2" x14ac:dyDescent="0.25">
      <c r="A5888" t="s">
        <v>16</v>
      </c>
      <c r="B5888">
        <v>9639814</v>
      </c>
    </row>
    <row r="5889" spans="1:2" x14ac:dyDescent="0.25">
      <c r="A5889" t="s">
        <v>2000</v>
      </c>
      <c r="B5889">
        <v>111584879</v>
      </c>
    </row>
    <row r="5890" spans="1:2" x14ac:dyDescent="0.25">
      <c r="A5890" t="s">
        <v>16</v>
      </c>
      <c r="B5890">
        <v>5722632</v>
      </c>
    </row>
    <row r="5891" spans="1:2" x14ac:dyDescent="0.25">
      <c r="A5891" t="s">
        <v>337</v>
      </c>
      <c r="B5891">
        <v>19871429</v>
      </c>
    </row>
    <row r="5892" spans="1:2" x14ac:dyDescent="0.25">
      <c r="A5892" t="s">
        <v>16</v>
      </c>
      <c r="B5892">
        <v>81529126</v>
      </c>
    </row>
    <row r="5893" spans="1:2" x14ac:dyDescent="0.25">
      <c r="A5893" t="s">
        <v>33</v>
      </c>
      <c r="B5893">
        <v>70081841</v>
      </c>
    </row>
    <row r="5894" spans="1:2" x14ac:dyDescent="0.25">
      <c r="A5894" t="s">
        <v>16</v>
      </c>
      <c r="B5894">
        <v>-10811806</v>
      </c>
    </row>
    <row r="5895" spans="1:2" x14ac:dyDescent="0.25">
      <c r="A5895" t="s">
        <v>16</v>
      </c>
      <c r="B5895">
        <v>16004039</v>
      </c>
    </row>
    <row r="5896" spans="1:2" x14ac:dyDescent="0.25">
      <c r="A5896" t="s">
        <v>33</v>
      </c>
      <c r="B5896">
        <v>120184237</v>
      </c>
    </row>
    <row r="5897" spans="1:2" x14ac:dyDescent="0.25">
      <c r="A5897" t="s">
        <v>16</v>
      </c>
      <c r="B5897">
        <v>63838111</v>
      </c>
    </row>
    <row r="5898" spans="1:2" x14ac:dyDescent="0.25">
      <c r="A5898" t="s">
        <v>16</v>
      </c>
      <c r="B5898">
        <v>-13371787</v>
      </c>
    </row>
    <row r="5899" spans="1:2" x14ac:dyDescent="0.25">
      <c r="A5899" t="s">
        <v>16</v>
      </c>
      <c r="B5899">
        <v>933352</v>
      </c>
    </row>
    <row r="5900" spans="1:2" x14ac:dyDescent="0.25">
      <c r="A5900" t="s">
        <v>16</v>
      </c>
      <c r="B5900">
        <v>11789613</v>
      </c>
    </row>
    <row r="5901" spans="1:2" x14ac:dyDescent="0.25">
      <c r="A5901" t="s">
        <v>2000</v>
      </c>
      <c r="B5901">
        <v>299326618</v>
      </c>
    </row>
    <row r="5902" spans="1:2" x14ac:dyDescent="0.25">
      <c r="A5902" t="s">
        <v>16</v>
      </c>
      <c r="B5902">
        <v>39935600</v>
      </c>
    </row>
    <row r="5903" spans="1:2" x14ac:dyDescent="0.25">
      <c r="A5903" t="s">
        <v>2000</v>
      </c>
      <c r="B5903">
        <v>44389433</v>
      </c>
    </row>
    <row r="5904" spans="1:2" x14ac:dyDescent="0.25">
      <c r="A5904" t="s">
        <v>2000</v>
      </c>
      <c r="B5904">
        <v>210095986</v>
      </c>
    </row>
    <row r="5905" spans="1:2" x14ac:dyDescent="0.25">
      <c r="A5905" t="s">
        <v>2000</v>
      </c>
      <c r="B5905">
        <v>189268508</v>
      </c>
    </row>
    <row r="5906" spans="1:2" x14ac:dyDescent="0.25">
      <c r="A5906" t="s">
        <v>16</v>
      </c>
      <c r="B5906">
        <v>57984015</v>
      </c>
    </row>
    <row r="5907" spans="1:2" x14ac:dyDescent="0.25">
      <c r="A5907" t="s">
        <v>2000</v>
      </c>
      <c r="B5907">
        <v>77669379</v>
      </c>
    </row>
    <row r="5908" spans="1:2" x14ac:dyDescent="0.25">
      <c r="A5908" t="s">
        <v>33</v>
      </c>
      <c r="B5908">
        <v>29120948</v>
      </c>
    </row>
    <row r="5909" spans="1:2" x14ac:dyDescent="0.25">
      <c r="A5909" t="s">
        <v>2000</v>
      </c>
      <c r="B5909">
        <v>33185884</v>
      </c>
    </row>
    <row r="5910" spans="1:2" x14ac:dyDescent="0.25">
      <c r="A5910" t="s">
        <v>2000</v>
      </c>
      <c r="B5910">
        <v>230569774</v>
      </c>
    </row>
    <row r="5911" spans="1:2" x14ac:dyDescent="0.25">
      <c r="A5911" t="s">
        <v>33</v>
      </c>
      <c r="B5911">
        <v>393866518</v>
      </c>
    </row>
    <row r="5912" spans="1:2" x14ac:dyDescent="0.25">
      <c r="A5912" t="s">
        <v>16</v>
      </c>
      <c r="B5912">
        <v>4778439</v>
      </c>
    </row>
    <row r="5913" spans="1:2" x14ac:dyDescent="0.25">
      <c r="A5913" t="s">
        <v>2000</v>
      </c>
      <c r="B5913">
        <v>79094902</v>
      </c>
    </row>
    <row r="5914" spans="1:2" x14ac:dyDescent="0.25">
      <c r="A5914" t="s">
        <v>2000</v>
      </c>
      <c r="B5914">
        <v>1838783</v>
      </c>
    </row>
    <row r="5915" spans="1:2" x14ac:dyDescent="0.25">
      <c r="A5915" t="s">
        <v>16</v>
      </c>
      <c r="B5915">
        <v>35057696</v>
      </c>
    </row>
    <row r="5916" spans="1:2" x14ac:dyDescent="0.25">
      <c r="A5916" t="s">
        <v>2000</v>
      </c>
      <c r="B5916">
        <v>15247881</v>
      </c>
    </row>
    <row r="5917" spans="1:2" x14ac:dyDescent="0.25">
      <c r="A5917" t="s">
        <v>2000</v>
      </c>
      <c r="B5917">
        <v>-14604913</v>
      </c>
    </row>
    <row r="5918" spans="1:2" x14ac:dyDescent="0.25">
      <c r="A5918" t="s">
        <v>16</v>
      </c>
      <c r="B5918">
        <v>255883523</v>
      </c>
    </row>
    <row r="5919" spans="1:2" x14ac:dyDescent="0.25">
      <c r="A5919" t="s">
        <v>2000</v>
      </c>
      <c r="B5919">
        <v>105710029</v>
      </c>
    </row>
    <row r="5920" spans="1:2" x14ac:dyDescent="0.25">
      <c r="A5920" t="s">
        <v>16</v>
      </c>
      <c r="B5920">
        <v>174838559</v>
      </c>
    </row>
    <row r="5921" spans="1:2" x14ac:dyDescent="0.25">
      <c r="A5921" t="s">
        <v>2000</v>
      </c>
      <c r="B5921">
        <v>26409247</v>
      </c>
    </row>
    <row r="5922" spans="1:2" x14ac:dyDescent="0.25">
      <c r="A5922" t="s">
        <v>2000</v>
      </c>
      <c r="B5922">
        <v>33782078</v>
      </c>
    </row>
    <row r="5923" spans="1:2" x14ac:dyDescent="0.25">
      <c r="A5923" t="s">
        <v>16</v>
      </c>
      <c r="B5923">
        <v>54781695</v>
      </c>
    </row>
    <row r="5924" spans="1:2" x14ac:dyDescent="0.25">
      <c r="A5924" t="s">
        <v>2000</v>
      </c>
      <c r="B5924">
        <v>5173061</v>
      </c>
    </row>
    <row r="5925" spans="1:2" x14ac:dyDescent="0.25">
      <c r="A5925" t="s">
        <v>2000</v>
      </c>
      <c r="B5925">
        <v>34564651</v>
      </c>
    </row>
    <row r="5926" spans="1:2" x14ac:dyDescent="0.25">
      <c r="A5926" t="s">
        <v>16</v>
      </c>
      <c r="B5926">
        <v>6985158</v>
      </c>
    </row>
    <row r="5927" spans="1:2" x14ac:dyDescent="0.25">
      <c r="A5927" t="s">
        <v>16</v>
      </c>
      <c r="B5927">
        <v>-26661310</v>
      </c>
    </row>
    <row r="5928" spans="1:2" x14ac:dyDescent="0.25">
      <c r="A5928" t="s">
        <v>33</v>
      </c>
      <c r="B5928">
        <v>58943453</v>
      </c>
    </row>
    <row r="5929" spans="1:2" x14ac:dyDescent="0.25">
      <c r="A5929" t="s">
        <v>2000</v>
      </c>
      <c r="B5929">
        <v>76515867</v>
      </c>
    </row>
    <row r="5930" spans="1:2" x14ac:dyDescent="0.25">
      <c r="A5930" t="s">
        <v>2000</v>
      </c>
      <c r="B5930">
        <v>133930596</v>
      </c>
    </row>
    <row r="5931" spans="1:2" x14ac:dyDescent="0.25">
      <c r="A5931" t="s">
        <v>2709</v>
      </c>
      <c r="B5931">
        <v>-6366332</v>
      </c>
    </row>
    <row r="5932" spans="1:2" x14ac:dyDescent="0.25">
      <c r="A5932" t="s">
        <v>16</v>
      </c>
      <c r="B5932">
        <v>1680778</v>
      </c>
    </row>
    <row r="5933" spans="1:2" x14ac:dyDescent="0.25">
      <c r="A5933" t="s">
        <v>16</v>
      </c>
      <c r="B5933">
        <v>88823111</v>
      </c>
    </row>
    <row r="5934" spans="1:2" x14ac:dyDescent="0.25">
      <c r="A5934" t="s">
        <v>16</v>
      </c>
      <c r="B5934">
        <v>-6793978</v>
      </c>
    </row>
    <row r="5935" spans="1:2" x14ac:dyDescent="0.25">
      <c r="A5935" t="s">
        <v>2000</v>
      </c>
      <c r="B5935">
        <v>3602409</v>
      </c>
    </row>
    <row r="5936" spans="1:2" x14ac:dyDescent="0.25">
      <c r="A5936" t="s">
        <v>16</v>
      </c>
      <c r="B5936">
        <v>11928909</v>
      </c>
    </row>
    <row r="5937" spans="1:2" x14ac:dyDescent="0.25">
      <c r="A5937" t="s">
        <v>448</v>
      </c>
      <c r="B5937">
        <v>1389920</v>
      </c>
    </row>
    <row r="5938" spans="1:2" x14ac:dyDescent="0.25">
      <c r="A5938" t="s">
        <v>16</v>
      </c>
      <c r="B5938">
        <v>3117802</v>
      </c>
    </row>
    <row r="5939" spans="1:2" x14ac:dyDescent="0.25">
      <c r="A5939" t="s">
        <v>16</v>
      </c>
      <c r="B5939">
        <v>0</v>
      </c>
    </row>
    <row r="5940" spans="1:2" x14ac:dyDescent="0.25">
      <c r="A5940" t="s">
        <v>16</v>
      </c>
      <c r="B5940">
        <v>3102666</v>
      </c>
    </row>
    <row r="5941" spans="1:2" x14ac:dyDescent="0.25">
      <c r="A5941" t="s">
        <v>2000</v>
      </c>
      <c r="B5941">
        <v>795713802</v>
      </c>
    </row>
    <row r="5942" spans="1:2" x14ac:dyDescent="0.25">
      <c r="A5942" t="s">
        <v>16</v>
      </c>
      <c r="B5942">
        <v>25895481</v>
      </c>
    </row>
    <row r="5943" spans="1:2" x14ac:dyDescent="0.25">
      <c r="A5943" t="s">
        <v>16</v>
      </c>
      <c r="B5943">
        <v>36130093</v>
      </c>
    </row>
    <row r="5944" spans="1:2" x14ac:dyDescent="0.25">
      <c r="A5944" t="s">
        <v>448</v>
      </c>
      <c r="B5944">
        <v>-650613</v>
      </c>
    </row>
    <row r="5945" spans="1:2" x14ac:dyDescent="0.25">
      <c r="A5945" t="s">
        <v>33</v>
      </c>
      <c r="B5945">
        <v>424987477</v>
      </c>
    </row>
    <row r="5946" spans="1:2" x14ac:dyDescent="0.25">
      <c r="A5946" t="s">
        <v>2000</v>
      </c>
      <c r="B5946">
        <v>1892130</v>
      </c>
    </row>
    <row r="5947" spans="1:2" x14ac:dyDescent="0.25">
      <c r="A5947" t="s">
        <v>16</v>
      </c>
      <c r="B5947">
        <v>289088</v>
      </c>
    </row>
    <row r="5948" spans="1:2" x14ac:dyDescent="0.25">
      <c r="A5948" t="s">
        <v>16</v>
      </c>
      <c r="B5948">
        <v>4965950</v>
      </c>
    </row>
    <row r="5949" spans="1:2" x14ac:dyDescent="0.25">
      <c r="A5949" t="s">
        <v>2000</v>
      </c>
      <c r="B5949">
        <v>-13705200</v>
      </c>
    </row>
    <row r="5950" spans="1:2" x14ac:dyDescent="0.25">
      <c r="A5950" t="s">
        <v>16</v>
      </c>
      <c r="B5950">
        <v>114542245</v>
      </c>
    </row>
    <row r="5951" spans="1:2" x14ac:dyDescent="0.25">
      <c r="A5951" t="s">
        <v>16</v>
      </c>
      <c r="B5951">
        <v>49920539</v>
      </c>
    </row>
    <row r="5952" spans="1:2" x14ac:dyDescent="0.25">
      <c r="A5952" t="s">
        <v>33</v>
      </c>
      <c r="B5952">
        <v>51526996</v>
      </c>
    </row>
    <row r="5953" spans="1:2" x14ac:dyDescent="0.25">
      <c r="A5953" t="s">
        <v>2000</v>
      </c>
      <c r="B5953">
        <v>134945591</v>
      </c>
    </row>
    <row r="5954" spans="1:2" x14ac:dyDescent="0.25">
      <c r="A5954" t="s">
        <v>2000</v>
      </c>
      <c r="B5954">
        <v>31508440</v>
      </c>
    </row>
    <row r="5955" spans="1:2" x14ac:dyDescent="0.25">
      <c r="A5955" t="s">
        <v>16</v>
      </c>
      <c r="B5955">
        <v>506764305</v>
      </c>
    </row>
    <row r="5956" spans="1:2" x14ac:dyDescent="0.25">
      <c r="A5956" t="s">
        <v>16</v>
      </c>
      <c r="B5956">
        <v>-12915478</v>
      </c>
    </row>
    <row r="5957" spans="1:2" x14ac:dyDescent="0.25">
      <c r="A5957" t="s">
        <v>16</v>
      </c>
      <c r="B5957">
        <v>30519436</v>
      </c>
    </row>
    <row r="5958" spans="1:2" x14ac:dyDescent="0.25">
      <c r="A5958" t="s">
        <v>16</v>
      </c>
      <c r="B5958">
        <v>11002607</v>
      </c>
    </row>
    <row r="5959" spans="1:2" x14ac:dyDescent="0.25">
      <c r="A5959" t="s">
        <v>448</v>
      </c>
      <c r="B5959">
        <v>450275</v>
      </c>
    </row>
    <row r="5960" spans="1:2" x14ac:dyDescent="0.25">
      <c r="A5960" t="s">
        <v>16</v>
      </c>
      <c r="B5960">
        <v>20804448</v>
      </c>
    </row>
    <row r="5961" spans="1:2" x14ac:dyDescent="0.25">
      <c r="A5961" t="s">
        <v>2000</v>
      </c>
      <c r="B5961">
        <v>102890699</v>
      </c>
    </row>
    <row r="5962" spans="1:2" x14ac:dyDescent="0.25">
      <c r="A5962" t="s">
        <v>16</v>
      </c>
      <c r="B5962">
        <v>3424648</v>
      </c>
    </row>
    <row r="5963" spans="1:2" x14ac:dyDescent="0.25">
      <c r="A5963" t="s">
        <v>16</v>
      </c>
      <c r="B5963">
        <v>23450437</v>
      </c>
    </row>
    <row r="5964" spans="1:2" x14ac:dyDescent="0.25">
      <c r="A5964" t="s">
        <v>16</v>
      </c>
      <c r="B5964">
        <v>-15449927</v>
      </c>
    </row>
    <row r="5965" spans="1:2" x14ac:dyDescent="0.25">
      <c r="A5965" t="s">
        <v>33</v>
      </c>
      <c r="B5965">
        <v>115078586</v>
      </c>
    </row>
    <row r="5966" spans="1:2" x14ac:dyDescent="0.25">
      <c r="A5966" t="s">
        <v>16</v>
      </c>
      <c r="B5966">
        <v>10939027</v>
      </c>
    </row>
    <row r="5967" spans="1:2" x14ac:dyDescent="0.25">
      <c r="A5967" t="s">
        <v>16</v>
      </c>
      <c r="B5967">
        <v>-12957797</v>
      </c>
    </row>
    <row r="5968" spans="1:2" x14ac:dyDescent="0.25">
      <c r="A5968" t="s">
        <v>16</v>
      </c>
      <c r="B5968">
        <v>124228077</v>
      </c>
    </row>
    <row r="5969" spans="1:2" x14ac:dyDescent="0.25">
      <c r="A5969" t="s">
        <v>2000</v>
      </c>
      <c r="B5969">
        <v>928794079</v>
      </c>
    </row>
    <row r="5970" spans="1:2" x14ac:dyDescent="0.25">
      <c r="A5970" t="s">
        <v>2000</v>
      </c>
      <c r="B5970">
        <v>77930623</v>
      </c>
    </row>
    <row r="5971" spans="1:2" x14ac:dyDescent="0.25">
      <c r="A5971" t="s">
        <v>16</v>
      </c>
      <c r="B5971">
        <v>3143514</v>
      </c>
    </row>
    <row r="5972" spans="1:2" x14ac:dyDescent="0.25">
      <c r="A5972" t="s">
        <v>16</v>
      </c>
      <c r="B5972">
        <v>-6494713</v>
      </c>
    </row>
    <row r="5973" spans="1:2" x14ac:dyDescent="0.25">
      <c r="A5973" t="s">
        <v>16</v>
      </c>
      <c r="B5973">
        <v>175706</v>
      </c>
    </row>
    <row r="5974" spans="1:2" x14ac:dyDescent="0.25">
      <c r="A5974" t="s">
        <v>2000</v>
      </c>
      <c r="B5974">
        <v>12989684</v>
      </c>
    </row>
    <row r="5975" spans="1:2" x14ac:dyDescent="0.25">
      <c r="A5975" t="s">
        <v>16</v>
      </c>
      <c r="B5975">
        <v>-14865042</v>
      </c>
    </row>
    <row r="5976" spans="1:2" x14ac:dyDescent="0.25">
      <c r="A5976" t="s">
        <v>16</v>
      </c>
      <c r="B5976">
        <v>4396975</v>
      </c>
    </row>
    <row r="5977" spans="1:2" x14ac:dyDescent="0.25">
      <c r="A5977" t="s">
        <v>33</v>
      </c>
      <c r="B5977">
        <v>-32820584</v>
      </c>
    </row>
    <row r="5978" spans="1:2" x14ac:dyDescent="0.25">
      <c r="A5978" t="s">
        <v>16</v>
      </c>
      <c r="B5978">
        <v>-2125540</v>
      </c>
    </row>
    <row r="5979" spans="1:2" x14ac:dyDescent="0.25">
      <c r="A5979" t="s">
        <v>16</v>
      </c>
      <c r="B5979">
        <v>57231420</v>
      </c>
    </row>
    <row r="5980" spans="1:2" x14ac:dyDescent="0.25">
      <c r="A5980" t="s">
        <v>337</v>
      </c>
      <c r="B5980">
        <v>359852396</v>
      </c>
    </row>
    <row r="5981" spans="1:2" x14ac:dyDescent="0.25">
      <c r="A5981" t="s">
        <v>2000</v>
      </c>
      <c r="B5981">
        <v>45055070</v>
      </c>
    </row>
    <row r="5982" spans="1:2" x14ac:dyDescent="0.25">
      <c r="A5982" t="s">
        <v>2000</v>
      </c>
      <c r="B5982">
        <v>285984</v>
      </c>
    </row>
    <row r="5983" spans="1:2" x14ac:dyDescent="0.25">
      <c r="A5983" t="s">
        <v>2000</v>
      </c>
      <c r="B5983">
        <v>89878437</v>
      </c>
    </row>
    <row r="5984" spans="1:2" x14ac:dyDescent="0.25">
      <c r="A5984" t="s">
        <v>16</v>
      </c>
      <c r="B5984">
        <v>10426096</v>
      </c>
    </row>
    <row r="5985" spans="1:2" x14ac:dyDescent="0.25">
      <c r="A5985" t="s">
        <v>448</v>
      </c>
      <c r="B5985">
        <v>-2251547</v>
      </c>
    </row>
    <row r="5986" spans="1:2" x14ac:dyDescent="0.25">
      <c r="A5986" t="s">
        <v>16</v>
      </c>
      <c r="B5986">
        <v>12662632</v>
      </c>
    </row>
    <row r="5987" spans="1:2" x14ac:dyDescent="0.25">
      <c r="A5987" t="s">
        <v>16</v>
      </c>
      <c r="B5987">
        <v>1378947</v>
      </c>
    </row>
    <row r="5988" spans="1:2" x14ac:dyDescent="0.25">
      <c r="A5988" t="s">
        <v>16</v>
      </c>
      <c r="B5988">
        <v>2435325</v>
      </c>
    </row>
    <row r="5989" spans="1:2" x14ac:dyDescent="0.25">
      <c r="A5989" t="s">
        <v>2000</v>
      </c>
      <c r="B5989">
        <v>7792502</v>
      </c>
    </row>
    <row r="5990" spans="1:2" x14ac:dyDescent="0.25">
      <c r="A5990" t="s">
        <v>16</v>
      </c>
      <c r="B5990">
        <v>151904017</v>
      </c>
    </row>
    <row r="5991" spans="1:2" x14ac:dyDescent="0.25">
      <c r="A5991" t="s">
        <v>2000</v>
      </c>
      <c r="B5991">
        <v>11822325</v>
      </c>
    </row>
    <row r="5992" spans="1:2" x14ac:dyDescent="0.25">
      <c r="A5992" t="s">
        <v>2000</v>
      </c>
      <c r="B5992">
        <v>-10015600</v>
      </c>
    </row>
    <row r="5993" spans="1:2" x14ac:dyDescent="0.25">
      <c r="A5993" t="s">
        <v>2000</v>
      </c>
      <c r="B5993">
        <v>59560591</v>
      </c>
    </row>
    <row r="5994" spans="1:2" x14ac:dyDescent="0.25">
      <c r="A5994" t="s">
        <v>33</v>
      </c>
      <c r="B5994">
        <v>132361754</v>
      </c>
    </row>
    <row r="5995" spans="1:2" x14ac:dyDescent="0.25">
      <c r="A5995" t="s">
        <v>448</v>
      </c>
      <c r="B5995">
        <v>1742215</v>
      </c>
    </row>
    <row r="5996" spans="1:2" x14ac:dyDescent="0.25">
      <c r="A5996" t="s">
        <v>2000</v>
      </c>
      <c r="B5996">
        <v>39543328</v>
      </c>
    </row>
    <row r="5997" spans="1:2" x14ac:dyDescent="0.25">
      <c r="A5997" t="s">
        <v>2000</v>
      </c>
      <c r="B5997">
        <v>30100369</v>
      </c>
    </row>
    <row r="5998" spans="1:2" x14ac:dyDescent="0.25">
      <c r="A5998" t="s">
        <v>337</v>
      </c>
      <c r="B5998">
        <v>157967670</v>
      </c>
    </row>
    <row r="5999" spans="1:2" x14ac:dyDescent="0.25">
      <c r="A5999" t="s">
        <v>16</v>
      </c>
      <c r="B5999">
        <v>78609310</v>
      </c>
    </row>
    <row r="6000" spans="1:2" x14ac:dyDescent="0.25">
      <c r="A6000" t="s">
        <v>33</v>
      </c>
      <c r="B6000">
        <v>24197038</v>
      </c>
    </row>
    <row r="6001" spans="1:2" x14ac:dyDescent="0.25">
      <c r="A6001" t="s">
        <v>16</v>
      </c>
      <c r="B6001">
        <v>117887643</v>
      </c>
    </row>
    <row r="6002" spans="1:2" x14ac:dyDescent="0.25">
      <c r="A6002" t="s">
        <v>16</v>
      </c>
      <c r="B6002">
        <v>50157237</v>
      </c>
    </row>
    <row r="6003" spans="1:2" x14ac:dyDescent="0.25">
      <c r="A6003" t="s">
        <v>2000</v>
      </c>
      <c r="B6003">
        <v>107817248</v>
      </c>
    </row>
    <row r="6004" spans="1:2" x14ac:dyDescent="0.25">
      <c r="A6004" t="s">
        <v>16</v>
      </c>
      <c r="B6004">
        <v>11513760</v>
      </c>
    </row>
    <row r="6005" spans="1:2" x14ac:dyDescent="0.25">
      <c r="A6005" t="s">
        <v>16</v>
      </c>
      <c r="B6005">
        <v>-2854324</v>
      </c>
    </row>
    <row r="6006" spans="1:2" x14ac:dyDescent="0.25">
      <c r="A6006" t="s">
        <v>33</v>
      </c>
      <c r="B6006">
        <v>19782683</v>
      </c>
    </row>
    <row r="6007" spans="1:2" x14ac:dyDescent="0.25">
      <c r="A6007" t="s">
        <v>16</v>
      </c>
      <c r="B6007">
        <v>-13831288</v>
      </c>
    </row>
    <row r="6008" spans="1:2" x14ac:dyDescent="0.25">
      <c r="A6008" t="s">
        <v>16</v>
      </c>
      <c r="B6008">
        <v>2037</v>
      </c>
    </row>
    <row r="6009" spans="1:2" x14ac:dyDescent="0.25">
      <c r="A6009" t="s">
        <v>2000</v>
      </c>
      <c r="B6009">
        <v>57274484</v>
      </c>
    </row>
    <row r="6010" spans="1:2" x14ac:dyDescent="0.25">
      <c r="A6010" t="s">
        <v>16</v>
      </c>
      <c r="B6010">
        <v>9942188</v>
      </c>
    </row>
    <row r="6011" spans="1:2" x14ac:dyDescent="0.25">
      <c r="A6011" t="s">
        <v>2000</v>
      </c>
      <c r="B6011">
        <v>141819354</v>
      </c>
    </row>
    <row r="6012" spans="1:2" x14ac:dyDescent="0.25">
      <c r="A6012" t="s">
        <v>2000</v>
      </c>
      <c r="B6012">
        <v>18309505</v>
      </c>
    </row>
    <row r="6013" spans="1:2" x14ac:dyDescent="0.25">
      <c r="A6013" t="s">
        <v>2000</v>
      </c>
      <c r="B6013">
        <v>86044638</v>
      </c>
    </row>
    <row r="6014" spans="1:2" x14ac:dyDescent="0.25">
      <c r="A6014" t="s">
        <v>16</v>
      </c>
      <c r="B6014">
        <v>1271319</v>
      </c>
    </row>
    <row r="6015" spans="1:2" x14ac:dyDescent="0.25">
      <c r="A6015" t="s">
        <v>16</v>
      </c>
      <c r="B6015">
        <v>196197492</v>
      </c>
    </row>
    <row r="6016" spans="1:2" x14ac:dyDescent="0.25">
      <c r="A6016" t="s">
        <v>2000</v>
      </c>
      <c r="B6016">
        <v>26202283</v>
      </c>
    </row>
    <row r="6017" spans="1:2" x14ac:dyDescent="0.25">
      <c r="A6017" t="s">
        <v>2000</v>
      </c>
      <c r="B6017">
        <v>-15372625</v>
      </c>
    </row>
    <row r="6018" spans="1:2" x14ac:dyDescent="0.25">
      <c r="A6018" t="s">
        <v>510</v>
      </c>
      <c r="B6018">
        <v>3822241</v>
      </c>
    </row>
    <row r="6019" spans="1:2" x14ac:dyDescent="0.25">
      <c r="A6019" t="s">
        <v>2000</v>
      </c>
      <c r="B6019">
        <v>19851172</v>
      </c>
    </row>
    <row r="6020" spans="1:2" x14ac:dyDescent="0.25">
      <c r="A6020" t="s">
        <v>16</v>
      </c>
      <c r="B6020">
        <v>-21886267</v>
      </c>
    </row>
    <row r="6021" spans="1:2" x14ac:dyDescent="0.25">
      <c r="A6021" t="s">
        <v>2000</v>
      </c>
      <c r="B6021">
        <v>48260376</v>
      </c>
    </row>
    <row r="6022" spans="1:2" x14ac:dyDescent="0.25">
      <c r="A6022" t="s">
        <v>16</v>
      </c>
      <c r="B6022">
        <v>-9090091</v>
      </c>
    </row>
    <row r="6023" spans="1:2" x14ac:dyDescent="0.25">
      <c r="A6023" t="s">
        <v>33</v>
      </c>
      <c r="B6023">
        <v>453749323</v>
      </c>
    </row>
    <row r="6024" spans="1:2" x14ac:dyDescent="0.25">
      <c r="A6024" t="s">
        <v>2000</v>
      </c>
      <c r="B6024">
        <v>51627228</v>
      </c>
    </row>
    <row r="6025" spans="1:2" x14ac:dyDescent="0.25">
      <c r="A6025" t="s">
        <v>33</v>
      </c>
      <c r="B6025">
        <v>120954145</v>
      </c>
    </row>
    <row r="6026" spans="1:2" x14ac:dyDescent="0.25">
      <c r="A6026" t="s">
        <v>448</v>
      </c>
      <c r="B6026">
        <v>408680</v>
      </c>
    </row>
    <row r="6027" spans="1:2" x14ac:dyDescent="0.25">
      <c r="A6027" t="s">
        <v>16</v>
      </c>
      <c r="B6027">
        <v>14527747</v>
      </c>
    </row>
    <row r="6028" spans="1:2" x14ac:dyDescent="0.25">
      <c r="A6028" t="s">
        <v>16</v>
      </c>
      <c r="B6028">
        <v>-24882034</v>
      </c>
    </row>
    <row r="6029" spans="1:2" x14ac:dyDescent="0.25">
      <c r="A6029" t="s">
        <v>2000</v>
      </c>
      <c r="B6029">
        <v>-278034</v>
      </c>
    </row>
    <row r="6030" spans="1:2" x14ac:dyDescent="0.25">
      <c r="A6030" t="s">
        <v>16</v>
      </c>
      <c r="B6030">
        <v>-26476717</v>
      </c>
    </row>
    <row r="6031" spans="1:2" x14ac:dyDescent="0.25">
      <c r="A6031" t="s">
        <v>33</v>
      </c>
      <c r="B6031">
        <v>89852759</v>
      </c>
    </row>
    <row r="6032" spans="1:2" x14ac:dyDescent="0.25">
      <c r="A6032" t="s">
        <v>2000</v>
      </c>
      <c r="B6032">
        <v>21236153</v>
      </c>
    </row>
    <row r="6033" spans="1:2" x14ac:dyDescent="0.25">
      <c r="A6033" t="s">
        <v>2000</v>
      </c>
      <c r="B6033">
        <v>47087155</v>
      </c>
    </row>
    <row r="6034" spans="1:2" x14ac:dyDescent="0.25">
      <c r="A6034" t="s">
        <v>2000</v>
      </c>
      <c r="B6034">
        <v>602205856</v>
      </c>
    </row>
    <row r="6035" spans="1:2" x14ac:dyDescent="0.25">
      <c r="A6035" t="s">
        <v>2000</v>
      </c>
      <c r="B6035">
        <v>34626786</v>
      </c>
    </row>
    <row r="6036" spans="1:2" x14ac:dyDescent="0.25">
      <c r="A6036" t="s">
        <v>2000</v>
      </c>
      <c r="B6036">
        <v>24492652</v>
      </c>
    </row>
    <row r="6037" spans="1:2" x14ac:dyDescent="0.25">
      <c r="A6037" t="s">
        <v>2000</v>
      </c>
      <c r="B6037">
        <v>50686066</v>
      </c>
    </row>
    <row r="6038" spans="1:2" x14ac:dyDescent="0.25">
      <c r="A6038" t="s">
        <v>2000</v>
      </c>
      <c r="B6038">
        <v>75563930</v>
      </c>
    </row>
    <row r="6039" spans="1:2" x14ac:dyDescent="0.25">
      <c r="A6039" t="s">
        <v>337</v>
      </c>
      <c r="B6039">
        <v>267695435</v>
      </c>
    </row>
    <row r="6040" spans="1:2" x14ac:dyDescent="0.25">
      <c r="A6040" t="s">
        <v>2000</v>
      </c>
      <c r="B6040">
        <v>16363927</v>
      </c>
    </row>
    <row r="6041" spans="1:2" x14ac:dyDescent="0.25">
      <c r="A6041" t="s">
        <v>448</v>
      </c>
      <c r="B6041">
        <v>170323</v>
      </c>
    </row>
    <row r="6042" spans="1:2" x14ac:dyDescent="0.25">
      <c r="A6042" t="s">
        <v>33</v>
      </c>
      <c r="B6042">
        <v>58564310</v>
      </c>
    </row>
    <row r="6043" spans="1:2" x14ac:dyDescent="0.25">
      <c r="A6043" t="s">
        <v>33</v>
      </c>
      <c r="B6043">
        <v>70673788</v>
      </c>
    </row>
    <row r="6044" spans="1:2" x14ac:dyDescent="0.25">
      <c r="A6044" t="s">
        <v>16</v>
      </c>
      <c r="B6044">
        <v>-7469606</v>
      </c>
    </row>
    <row r="6045" spans="1:2" x14ac:dyDescent="0.25">
      <c r="A6045" t="s">
        <v>16</v>
      </c>
      <c r="B6045">
        <v>326074373</v>
      </c>
    </row>
    <row r="6046" spans="1:2" x14ac:dyDescent="0.25">
      <c r="A6046" t="s">
        <v>2000</v>
      </c>
      <c r="B6046">
        <v>831142612</v>
      </c>
    </row>
    <row r="6047" spans="1:2" x14ac:dyDescent="0.25">
      <c r="A6047" t="s">
        <v>16</v>
      </c>
      <c r="B6047">
        <v>12043274</v>
      </c>
    </row>
    <row r="6048" spans="1:2" x14ac:dyDescent="0.25">
      <c r="A6048" t="s">
        <v>448</v>
      </c>
      <c r="B6048">
        <v>459234</v>
      </c>
    </row>
    <row r="6049" spans="1:2" x14ac:dyDescent="0.25">
      <c r="A6049" t="s">
        <v>448</v>
      </c>
      <c r="B6049">
        <v>4490134</v>
      </c>
    </row>
    <row r="6050" spans="1:2" x14ac:dyDescent="0.25">
      <c r="A6050" t="s">
        <v>2000</v>
      </c>
      <c r="B6050">
        <v>1298815515</v>
      </c>
    </row>
    <row r="6051" spans="1:2" x14ac:dyDescent="0.25">
      <c r="A6051" t="s">
        <v>2000</v>
      </c>
      <c r="B6051">
        <v>20384127</v>
      </c>
    </row>
    <row r="6052" spans="1:2" x14ac:dyDescent="0.25">
      <c r="A6052" t="s">
        <v>33</v>
      </c>
      <c r="B6052">
        <v>489016565</v>
      </c>
    </row>
    <row r="6053" spans="1:2" x14ac:dyDescent="0.25">
      <c r="A6053" t="s">
        <v>2000</v>
      </c>
      <c r="B6053">
        <v>20764140</v>
      </c>
    </row>
    <row r="6054" spans="1:2" x14ac:dyDescent="0.25">
      <c r="A6054" t="s">
        <v>2000</v>
      </c>
      <c r="B6054">
        <v>837003568</v>
      </c>
    </row>
    <row r="6055" spans="1:2" x14ac:dyDescent="0.25">
      <c r="A6055" t="s">
        <v>2000</v>
      </c>
      <c r="B6055">
        <v>52264022</v>
      </c>
    </row>
    <row r="6056" spans="1:2" x14ac:dyDescent="0.25">
      <c r="A6056" t="s">
        <v>16</v>
      </c>
      <c r="B6056">
        <v>187825503</v>
      </c>
    </row>
    <row r="6057" spans="1:2" x14ac:dyDescent="0.25">
      <c r="A6057" t="s">
        <v>2000</v>
      </c>
      <c r="B6057">
        <v>908569499</v>
      </c>
    </row>
    <row r="6058" spans="1:2" x14ac:dyDescent="0.25">
      <c r="A6058" t="s">
        <v>16</v>
      </c>
      <c r="B6058">
        <v>215412453</v>
      </c>
    </row>
    <row r="6059" spans="1:2" x14ac:dyDescent="0.25">
      <c r="A6059" t="s">
        <v>33</v>
      </c>
      <c r="B6059">
        <v>306222889</v>
      </c>
    </row>
    <row r="6060" spans="1:2" x14ac:dyDescent="0.25">
      <c r="A6060" t="s">
        <v>448</v>
      </c>
      <c r="B6060">
        <v>5990754</v>
      </c>
    </row>
    <row r="6061" spans="1:2" x14ac:dyDescent="0.25">
      <c r="A6061" t="s">
        <v>2000</v>
      </c>
      <c r="B6061">
        <v>153087212</v>
      </c>
    </row>
    <row r="6062" spans="1:2" x14ac:dyDescent="0.25">
      <c r="A6062" t="s">
        <v>2000</v>
      </c>
      <c r="B6062">
        <v>380809770</v>
      </c>
    </row>
    <row r="6063" spans="1:2" x14ac:dyDescent="0.25">
      <c r="A6063" t="s">
        <v>16</v>
      </c>
      <c r="B6063">
        <v>48078146</v>
      </c>
    </row>
    <row r="6064" spans="1:2" x14ac:dyDescent="0.25">
      <c r="A6064" t="s">
        <v>16</v>
      </c>
      <c r="B6064">
        <v>9058065</v>
      </c>
    </row>
    <row r="6065" spans="1:2" x14ac:dyDescent="0.25">
      <c r="A6065" t="s">
        <v>16</v>
      </c>
      <c r="B6065">
        <v>25807712</v>
      </c>
    </row>
    <row r="6066" spans="1:2" x14ac:dyDescent="0.25">
      <c r="A6066" t="s">
        <v>16</v>
      </c>
      <c r="B6066">
        <v>14758997</v>
      </c>
    </row>
    <row r="6067" spans="1:2" x14ac:dyDescent="0.25">
      <c r="A6067" t="s">
        <v>16</v>
      </c>
      <c r="B6067">
        <v>-6571952</v>
      </c>
    </row>
    <row r="6068" spans="1:2" x14ac:dyDescent="0.25">
      <c r="A6068" t="s">
        <v>16</v>
      </c>
      <c r="B6068">
        <v>92820716</v>
      </c>
    </row>
    <row r="6069" spans="1:2" x14ac:dyDescent="0.25">
      <c r="A6069" t="s">
        <v>16</v>
      </c>
      <c r="B6069">
        <v>28482868</v>
      </c>
    </row>
    <row r="6070" spans="1:2" x14ac:dyDescent="0.25">
      <c r="A6070" t="s">
        <v>16</v>
      </c>
      <c r="B6070">
        <v>146506819</v>
      </c>
    </row>
    <row r="6071" spans="1:2" x14ac:dyDescent="0.25">
      <c r="A6071" t="s">
        <v>2000</v>
      </c>
      <c r="B6071">
        <v>22613173</v>
      </c>
    </row>
    <row r="6072" spans="1:2" x14ac:dyDescent="0.25">
      <c r="A6072" t="s">
        <v>16</v>
      </c>
      <c r="B6072">
        <v>16190771</v>
      </c>
    </row>
    <row r="6073" spans="1:2" x14ac:dyDescent="0.25">
      <c r="A6073" t="s">
        <v>16</v>
      </c>
      <c r="B6073">
        <v>-3288621</v>
      </c>
    </row>
    <row r="6074" spans="1:2" x14ac:dyDescent="0.25">
      <c r="A6074" t="s">
        <v>16</v>
      </c>
      <c r="B6074">
        <v>130772375</v>
      </c>
    </row>
    <row r="6075" spans="1:2" x14ac:dyDescent="0.25">
      <c r="A6075" t="s">
        <v>2000</v>
      </c>
      <c r="B6075">
        <v>210293450</v>
      </c>
    </row>
    <row r="6076" spans="1:2" x14ac:dyDescent="0.25">
      <c r="A6076" t="s">
        <v>16</v>
      </c>
      <c r="B6076">
        <v>32052899</v>
      </c>
    </row>
    <row r="6077" spans="1:2" x14ac:dyDescent="0.25">
      <c r="A6077" t="s">
        <v>16</v>
      </c>
      <c r="B6077">
        <v>29404207</v>
      </c>
    </row>
    <row r="6078" spans="1:2" x14ac:dyDescent="0.25">
      <c r="A6078" t="s">
        <v>33</v>
      </c>
      <c r="B6078">
        <v>161941670</v>
      </c>
    </row>
    <row r="6079" spans="1:2" x14ac:dyDescent="0.25">
      <c r="A6079" t="s">
        <v>2000</v>
      </c>
      <c r="B6079">
        <v>19307746</v>
      </c>
    </row>
    <row r="6080" spans="1:2" x14ac:dyDescent="0.25">
      <c r="A6080" t="s">
        <v>2000</v>
      </c>
      <c r="B6080">
        <v>616394724</v>
      </c>
    </row>
    <row r="6081" spans="1:2" x14ac:dyDescent="0.25">
      <c r="A6081" t="s">
        <v>16</v>
      </c>
      <c r="B6081">
        <v>-3741940</v>
      </c>
    </row>
    <row r="6082" spans="1:2" x14ac:dyDescent="0.25">
      <c r="A6082" t="s">
        <v>16</v>
      </c>
      <c r="B6082">
        <v>159585328</v>
      </c>
    </row>
    <row r="6083" spans="1:2" x14ac:dyDescent="0.25">
      <c r="A6083" t="s">
        <v>16</v>
      </c>
      <c r="B6083">
        <v>17226382</v>
      </c>
    </row>
    <row r="6084" spans="1:2" x14ac:dyDescent="0.25">
      <c r="A6084" t="s">
        <v>16</v>
      </c>
      <c r="B6084">
        <v>9656155</v>
      </c>
    </row>
    <row r="6085" spans="1:2" x14ac:dyDescent="0.25">
      <c r="A6085" t="s">
        <v>16</v>
      </c>
      <c r="B6085">
        <v>1368803</v>
      </c>
    </row>
    <row r="6086" spans="1:2" x14ac:dyDescent="0.25">
      <c r="A6086" t="s">
        <v>16</v>
      </c>
      <c r="B6086">
        <v>977671</v>
      </c>
    </row>
    <row r="6087" spans="1:2" x14ac:dyDescent="0.25">
      <c r="A6087" t="s">
        <v>2000</v>
      </c>
      <c r="B6087">
        <v>6242887</v>
      </c>
    </row>
    <row r="6088" spans="1:2" x14ac:dyDescent="0.25">
      <c r="A6088" t="s">
        <v>448</v>
      </c>
      <c r="B6088">
        <v>-2117314</v>
      </c>
    </row>
    <row r="6089" spans="1:2" x14ac:dyDescent="0.25">
      <c r="A6089" t="s">
        <v>16</v>
      </c>
      <c r="B6089">
        <v>712216</v>
      </c>
    </row>
    <row r="6090" spans="1:2" x14ac:dyDescent="0.25">
      <c r="A6090" t="s">
        <v>2000</v>
      </c>
      <c r="B6090">
        <v>98350426</v>
      </c>
    </row>
    <row r="6091" spans="1:2" x14ac:dyDescent="0.25">
      <c r="A6091" t="s">
        <v>33</v>
      </c>
      <c r="B6091">
        <v>353983207</v>
      </c>
    </row>
    <row r="6092" spans="1:2" x14ac:dyDescent="0.25">
      <c r="A6092" t="s">
        <v>16</v>
      </c>
      <c r="B6092">
        <v>-8962258</v>
      </c>
    </row>
    <row r="6093" spans="1:2" x14ac:dyDescent="0.25">
      <c r="A6093" t="s">
        <v>33</v>
      </c>
      <c r="B6093">
        <v>273375603</v>
      </c>
    </row>
    <row r="6094" spans="1:2" x14ac:dyDescent="0.25">
      <c r="A6094" t="s">
        <v>448</v>
      </c>
      <c r="B6094">
        <v>2362019</v>
      </c>
    </row>
    <row r="6095" spans="1:2" x14ac:dyDescent="0.25">
      <c r="A6095" t="s">
        <v>33</v>
      </c>
      <c r="B6095">
        <v>-12057884</v>
      </c>
    </row>
    <row r="6096" spans="1:2" x14ac:dyDescent="0.25">
      <c r="A6096" t="s">
        <v>2000</v>
      </c>
      <c r="B6096">
        <v>-3441069</v>
      </c>
    </row>
    <row r="6097" spans="1:2" x14ac:dyDescent="0.25">
      <c r="A6097" t="s">
        <v>2000</v>
      </c>
      <c r="B6097">
        <v>5341221</v>
      </c>
    </row>
    <row r="6098" spans="1:2" x14ac:dyDescent="0.25">
      <c r="A6098" t="s">
        <v>2000</v>
      </c>
      <c r="B6098">
        <v>2306423</v>
      </c>
    </row>
    <row r="6099" spans="1:2" x14ac:dyDescent="0.25">
      <c r="A6099" t="s">
        <v>16</v>
      </c>
      <c r="B6099">
        <v>273354469</v>
      </c>
    </row>
    <row r="6100" spans="1:2" x14ac:dyDescent="0.25">
      <c r="A6100" t="s">
        <v>2000</v>
      </c>
      <c r="B6100">
        <v>158340595</v>
      </c>
    </row>
    <row r="6101" spans="1:2" x14ac:dyDescent="0.25">
      <c r="A6101" t="s">
        <v>16</v>
      </c>
      <c r="B6101">
        <v>3674699</v>
      </c>
    </row>
    <row r="6102" spans="1:2" x14ac:dyDescent="0.25">
      <c r="A6102" t="s">
        <v>2000</v>
      </c>
      <c r="B6102">
        <v>114636097</v>
      </c>
    </row>
    <row r="6103" spans="1:2" x14ac:dyDescent="0.25">
      <c r="A6103" t="s">
        <v>33</v>
      </c>
      <c r="B6103">
        <v>47139399</v>
      </c>
    </row>
    <row r="6104" spans="1:2" x14ac:dyDescent="0.25">
      <c r="A6104" t="s">
        <v>2000</v>
      </c>
      <c r="B6104">
        <v>9950164</v>
      </c>
    </row>
    <row r="6105" spans="1:2" x14ac:dyDescent="0.25">
      <c r="A6105" t="s">
        <v>16</v>
      </c>
      <c r="B6105">
        <v>13090471</v>
      </c>
    </row>
    <row r="6106" spans="1:2" x14ac:dyDescent="0.25">
      <c r="A6106" t="s">
        <v>2000</v>
      </c>
      <c r="B6106">
        <v>9166865</v>
      </c>
    </row>
    <row r="6107" spans="1:2" x14ac:dyDescent="0.25">
      <c r="A6107" t="s">
        <v>448</v>
      </c>
      <c r="B6107">
        <v>562878</v>
      </c>
    </row>
    <row r="6108" spans="1:2" x14ac:dyDescent="0.25">
      <c r="A6108" t="s">
        <v>33</v>
      </c>
      <c r="B6108">
        <v>123821</v>
      </c>
    </row>
    <row r="6109" spans="1:2" x14ac:dyDescent="0.25">
      <c r="A6109" t="s">
        <v>2000</v>
      </c>
      <c r="B6109">
        <v>527930663</v>
      </c>
    </row>
    <row r="6110" spans="1:2" x14ac:dyDescent="0.25">
      <c r="A6110" t="s">
        <v>16</v>
      </c>
      <c r="B6110">
        <v>499368315</v>
      </c>
    </row>
    <row r="6111" spans="1:2" x14ac:dyDescent="0.25">
      <c r="A6111" t="s">
        <v>33</v>
      </c>
      <c r="B6111">
        <v>42493846</v>
      </c>
    </row>
    <row r="6112" spans="1:2" x14ac:dyDescent="0.25">
      <c r="A6112" t="s">
        <v>448</v>
      </c>
      <c r="B6112">
        <v>146222</v>
      </c>
    </row>
    <row r="6113" spans="1:2" x14ac:dyDescent="0.25">
      <c r="A6113" t="s">
        <v>16</v>
      </c>
      <c r="B6113">
        <v>2176576</v>
      </c>
    </row>
    <row r="6114" spans="1:2" x14ac:dyDescent="0.25">
      <c r="A6114" t="s">
        <v>16</v>
      </c>
      <c r="B6114">
        <v>79515113</v>
      </c>
    </row>
    <row r="6115" spans="1:2" x14ac:dyDescent="0.25">
      <c r="A6115" t="s">
        <v>2000</v>
      </c>
      <c r="B6115">
        <v>399026776</v>
      </c>
    </row>
    <row r="6116" spans="1:2" x14ac:dyDescent="0.25">
      <c r="A6116" t="s">
        <v>16</v>
      </c>
      <c r="B6116">
        <v>-5447030</v>
      </c>
    </row>
    <row r="6117" spans="1:2" x14ac:dyDescent="0.25">
      <c r="A6117" t="s">
        <v>33</v>
      </c>
      <c r="B6117">
        <v>601921274</v>
      </c>
    </row>
    <row r="6118" spans="1:2" x14ac:dyDescent="0.25">
      <c r="A6118" t="s">
        <v>2000</v>
      </c>
      <c r="B6118">
        <v>166114570</v>
      </c>
    </row>
    <row r="6119" spans="1:2" x14ac:dyDescent="0.25">
      <c r="A6119" t="s">
        <v>2000</v>
      </c>
      <c r="B6119">
        <v>-1907346</v>
      </c>
    </row>
    <row r="6120" spans="1:2" x14ac:dyDescent="0.25">
      <c r="A6120" t="s">
        <v>2000</v>
      </c>
      <c r="B6120">
        <v>11339669</v>
      </c>
    </row>
    <row r="6121" spans="1:2" x14ac:dyDescent="0.25">
      <c r="A6121" t="s">
        <v>2000</v>
      </c>
      <c r="B6121">
        <v>18963137</v>
      </c>
    </row>
    <row r="6122" spans="1:2" x14ac:dyDescent="0.25">
      <c r="A6122" t="s">
        <v>2000</v>
      </c>
      <c r="B6122">
        <v>48520298</v>
      </c>
    </row>
    <row r="6123" spans="1:2" x14ac:dyDescent="0.25">
      <c r="A6123" t="s">
        <v>16</v>
      </c>
      <c r="B6123">
        <v>123076205</v>
      </c>
    </row>
    <row r="6124" spans="1:2" x14ac:dyDescent="0.25">
      <c r="A6124" t="s">
        <v>16</v>
      </c>
      <c r="B6124">
        <v>1681781</v>
      </c>
    </row>
    <row r="6125" spans="1:2" x14ac:dyDescent="0.25">
      <c r="A6125" t="s">
        <v>16</v>
      </c>
      <c r="B6125">
        <v>184989584</v>
      </c>
    </row>
    <row r="6126" spans="1:2" x14ac:dyDescent="0.25">
      <c r="A6126" t="s">
        <v>2000</v>
      </c>
      <c r="B6126">
        <v>7396</v>
      </c>
    </row>
    <row r="6127" spans="1:2" x14ac:dyDescent="0.25">
      <c r="A6127" t="s">
        <v>2000</v>
      </c>
      <c r="B6127">
        <v>-849319</v>
      </c>
    </row>
    <row r="6128" spans="1:2" x14ac:dyDescent="0.25">
      <c r="A6128" t="s">
        <v>33</v>
      </c>
      <c r="B6128">
        <v>68054041</v>
      </c>
    </row>
    <row r="6129" spans="1:2" x14ac:dyDescent="0.25">
      <c r="A6129" t="s">
        <v>2000</v>
      </c>
      <c r="B6129">
        <v>34139100</v>
      </c>
    </row>
    <row r="6130" spans="1:2" x14ac:dyDescent="0.25">
      <c r="A6130" t="s">
        <v>2000</v>
      </c>
      <c r="B6130">
        <v>151144750</v>
      </c>
    </row>
    <row r="6131" spans="1:2" x14ac:dyDescent="0.25">
      <c r="A6131" t="s">
        <v>16</v>
      </c>
      <c r="B6131">
        <v>90731865</v>
      </c>
    </row>
    <row r="6132" spans="1:2" x14ac:dyDescent="0.25">
      <c r="A6132" t="s">
        <v>16</v>
      </c>
      <c r="B6132">
        <v>28329150</v>
      </c>
    </row>
    <row r="6133" spans="1:2" x14ac:dyDescent="0.25">
      <c r="A6133" t="s">
        <v>16</v>
      </c>
      <c r="B6133">
        <v>214975955</v>
      </c>
    </row>
    <row r="6134" spans="1:2" x14ac:dyDescent="0.25">
      <c r="A6134" t="s">
        <v>2000</v>
      </c>
      <c r="B6134">
        <v>5636031</v>
      </c>
    </row>
    <row r="6135" spans="1:2" x14ac:dyDescent="0.25">
      <c r="A6135" t="s">
        <v>16</v>
      </c>
      <c r="B6135">
        <v>23485056</v>
      </c>
    </row>
    <row r="6136" spans="1:2" x14ac:dyDescent="0.25">
      <c r="A6136" t="s">
        <v>16</v>
      </c>
      <c r="B6136">
        <v>-3960969</v>
      </c>
    </row>
    <row r="6137" spans="1:2" x14ac:dyDescent="0.25">
      <c r="A6137" t="s">
        <v>33</v>
      </c>
      <c r="B6137">
        <v>31012642</v>
      </c>
    </row>
    <row r="6138" spans="1:2" x14ac:dyDescent="0.25">
      <c r="A6138" t="s">
        <v>16</v>
      </c>
      <c r="B6138">
        <v>3640975</v>
      </c>
    </row>
    <row r="6139" spans="1:2" x14ac:dyDescent="0.25">
      <c r="A6139" t="s">
        <v>16</v>
      </c>
      <c r="B6139">
        <v>37966152</v>
      </c>
    </row>
    <row r="6140" spans="1:2" x14ac:dyDescent="0.25">
      <c r="A6140" t="s">
        <v>2000</v>
      </c>
      <c r="B6140">
        <v>74357138</v>
      </c>
    </row>
    <row r="6141" spans="1:2" x14ac:dyDescent="0.25">
      <c r="A6141" t="s">
        <v>16</v>
      </c>
      <c r="B6141">
        <v>828284</v>
      </c>
    </row>
    <row r="6142" spans="1:2" x14ac:dyDescent="0.25">
      <c r="A6142" t="s">
        <v>2000</v>
      </c>
      <c r="B6142">
        <v>84070507</v>
      </c>
    </row>
    <row r="6143" spans="1:2" x14ac:dyDescent="0.25">
      <c r="A6143" t="s">
        <v>16</v>
      </c>
      <c r="B6143">
        <v>70499399</v>
      </c>
    </row>
    <row r="6144" spans="1:2" x14ac:dyDescent="0.25">
      <c r="A6144" t="s">
        <v>33</v>
      </c>
      <c r="B6144">
        <v>782244782</v>
      </c>
    </row>
    <row r="6145" spans="1:2" x14ac:dyDescent="0.25">
      <c r="A6145" t="s">
        <v>16</v>
      </c>
      <c r="B6145">
        <v>11564670</v>
      </c>
    </row>
    <row r="6146" spans="1:2" x14ac:dyDescent="0.25">
      <c r="A6146" t="s">
        <v>16</v>
      </c>
      <c r="B6146">
        <v>-9927346</v>
      </c>
    </row>
    <row r="6147" spans="1:2" x14ac:dyDescent="0.25">
      <c r="A6147" t="s">
        <v>2000</v>
      </c>
      <c r="B6147">
        <v>-3916401</v>
      </c>
    </row>
    <row r="6148" spans="1:2" x14ac:dyDescent="0.25">
      <c r="A6148" t="s">
        <v>448</v>
      </c>
      <c r="B6148">
        <v>2122909</v>
      </c>
    </row>
    <row r="6149" spans="1:2" x14ac:dyDescent="0.25">
      <c r="A6149" t="s">
        <v>33</v>
      </c>
      <c r="B6149">
        <v>-15259939</v>
      </c>
    </row>
    <row r="6150" spans="1:2" x14ac:dyDescent="0.25">
      <c r="A6150" t="s">
        <v>16</v>
      </c>
      <c r="B6150">
        <v>114379533</v>
      </c>
    </row>
    <row r="6151" spans="1:2" x14ac:dyDescent="0.25">
      <c r="A6151" t="s">
        <v>33</v>
      </c>
      <c r="B6151">
        <v>278840316</v>
      </c>
    </row>
    <row r="6152" spans="1:2" x14ac:dyDescent="0.25">
      <c r="A6152" t="s">
        <v>2000</v>
      </c>
      <c r="B6152">
        <v>111955898</v>
      </c>
    </row>
    <row r="6153" spans="1:2" x14ac:dyDescent="0.25">
      <c r="A6153" t="s">
        <v>16</v>
      </c>
      <c r="B6153">
        <v>322116</v>
      </c>
    </row>
    <row r="6154" spans="1:2" x14ac:dyDescent="0.25">
      <c r="A6154" t="s">
        <v>16</v>
      </c>
      <c r="B6154">
        <v>18014680</v>
      </c>
    </row>
    <row r="6155" spans="1:2" x14ac:dyDescent="0.25">
      <c r="A6155" t="s">
        <v>2000</v>
      </c>
      <c r="B6155">
        <v>107470746</v>
      </c>
    </row>
    <row r="6156" spans="1:2" x14ac:dyDescent="0.25">
      <c r="A6156" t="s">
        <v>16</v>
      </c>
      <c r="B6156">
        <v>-654973</v>
      </c>
    </row>
    <row r="6157" spans="1:2" x14ac:dyDescent="0.25">
      <c r="A6157" t="s">
        <v>33</v>
      </c>
      <c r="B6157">
        <v>31100172</v>
      </c>
    </row>
    <row r="6158" spans="1:2" x14ac:dyDescent="0.25">
      <c r="A6158" t="s">
        <v>16</v>
      </c>
      <c r="B6158">
        <v>141951</v>
      </c>
    </row>
    <row r="6159" spans="1:2" x14ac:dyDescent="0.25">
      <c r="A6159" t="s">
        <v>16</v>
      </c>
      <c r="B6159">
        <v>71262212</v>
      </c>
    </row>
    <row r="6160" spans="1:2" x14ac:dyDescent="0.25">
      <c r="A6160" t="s">
        <v>16</v>
      </c>
      <c r="B6160">
        <v>3499442</v>
      </c>
    </row>
    <row r="6161" spans="1:2" x14ac:dyDescent="0.25">
      <c r="A6161" t="s">
        <v>16</v>
      </c>
      <c r="B6161">
        <v>3699345</v>
      </c>
    </row>
    <row r="6162" spans="1:2" x14ac:dyDescent="0.25">
      <c r="A6162" t="s">
        <v>2000</v>
      </c>
      <c r="B6162">
        <v>-37812187</v>
      </c>
    </row>
    <row r="6163" spans="1:2" x14ac:dyDescent="0.25">
      <c r="A6163" t="s">
        <v>2000</v>
      </c>
      <c r="B6163">
        <v>6202879</v>
      </c>
    </row>
    <row r="6164" spans="1:2" x14ac:dyDescent="0.25">
      <c r="A6164" t="s">
        <v>2000</v>
      </c>
      <c r="B6164">
        <v>91491279</v>
      </c>
    </row>
    <row r="6165" spans="1:2" x14ac:dyDescent="0.25">
      <c r="A6165" t="s">
        <v>16</v>
      </c>
      <c r="B6165">
        <v>90112671</v>
      </c>
    </row>
    <row r="6166" spans="1:2" x14ac:dyDescent="0.25">
      <c r="A6166" t="s">
        <v>33</v>
      </c>
      <c r="B6166">
        <v>55229695</v>
      </c>
    </row>
    <row r="6167" spans="1:2" x14ac:dyDescent="0.25">
      <c r="A6167" t="s">
        <v>2000</v>
      </c>
      <c r="B6167">
        <v>331152455</v>
      </c>
    </row>
    <row r="6168" spans="1:2" x14ac:dyDescent="0.25">
      <c r="A6168" t="s">
        <v>16</v>
      </c>
      <c r="B6168">
        <v>73244881</v>
      </c>
    </row>
    <row r="6169" spans="1:2" x14ac:dyDescent="0.25">
      <c r="A6169" t="s">
        <v>16</v>
      </c>
      <c r="B6169">
        <v>-10053746</v>
      </c>
    </row>
    <row r="6170" spans="1:2" x14ac:dyDescent="0.25">
      <c r="A6170" t="s">
        <v>2000</v>
      </c>
      <c r="B6170">
        <v>84281051</v>
      </c>
    </row>
    <row r="6171" spans="1:2" x14ac:dyDescent="0.25">
      <c r="A6171" t="s">
        <v>2000</v>
      </c>
      <c r="B6171">
        <v>1674776</v>
      </c>
    </row>
    <row r="6172" spans="1:2" x14ac:dyDescent="0.25">
      <c r="A6172" t="s">
        <v>448</v>
      </c>
      <c r="B6172">
        <v>-5255305</v>
      </c>
    </row>
    <row r="6173" spans="1:2" x14ac:dyDescent="0.25">
      <c r="A6173" t="s">
        <v>16</v>
      </c>
      <c r="B6173">
        <v>53215156</v>
      </c>
    </row>
    <row r="6174" spans="1:2" x14ac:dyDescent="0.25">
      <c r="A6174" t="s">
        <v>16</v>
      </c>
      <c r="B6174">
        <v>22930465</v>
      </c>
    </row>
    <row r="6175" spans="1:2" x14ac:dyDescent="0.25">
      <c r="A6175" t="s">
        <v>2000</v>
      </c>
      <c r="B6175">
        <v>95527149</v>
      </c>
    </row>
    <row r="6176" spans="1:2" x14ac:dyDescent="0.25">
      <c r="A6176" t="s">
        <v>2000</v>
      </c>
      <c r="B6176">
        <v>73467168</v>
      </c>
    </row>
    <row r="6177" spans="1:2" x14ac:dyDescent="0.25">
      <c r="A6177" t="s">
        <v>16</v>
      </c>
      <c r="B6177">
        <v>24169363</v>
      </c>
    </row>
    <row r="6178" spans="1:2" x14ac:dyDescent="0.25">
      <c r="A6178" t="s">
        <v>16</v>
      </c>
      <c r="B6178">
        <v>14107313</v>
      </c>
    </row>
    <row r="6179" spans="1:2" x14ac:dyDescent="0.25">
      <c r="A6179" t="s">
        <v>16</v>
      </c>
      <c r="B6179">
        <v>6366835</v>
      </c>
    </row>
    <row r="6180" spans="1:2" x14ac:dyDescent="0.25">
      <c r="A6180" t="s">
        <v>2000</v>
      </c>
      <c r="B6180">
        <v>226592829</v>
      </c>
    </row>
    <row r="6181" spans="1:2" x14ac:dyDescent="0.25">
      <c r="A6181" t="s">
        <v>16</v>
      </c>
      <c r="B6181">
        <v>160739961</v>
      </c>
    </row>
    <row r="6182" spans="1:2" x14ac:dyDescent="0.25">
      <c r="A6182" t="s">
        <v>448</v>
      </c>
      <c r="B6182">
        <v>-3368725</v>
      </c>
    </row>
    <row r="6183" spans="1:2" x14ac:dyDescent="0.25">
      <c r="A6183" t="s">
        <v>16</v>
      </c>
      <c r="B6183">
        <v>14816647</v>
      </c>
    </row>
    <row r="6184" spans="1:2" x14ac:dyDescent="0.25">
      <c r="A6184" t="s">
        <v>16</v>
      </c>
      <c r="B6184">
        <v>-15382623</v>
      </c>
    </row>
    <row r="6185" spans="1:2" x14ac:dyDescent="0.25">
      <c r="A6185" t="s">
        <v>16</v>
      </c>
      <c r="B6185">
        <v>2429706</v>
      </c>
    </row>
    <row r="6186" spans="1:2" x14ac:dyDescent="0.25">
      <c r="A6186" t="s">
        <v>16</v>
      </c>
      <c r="B6186">
        <v>9907746</v>
      </c>
    </row>
    <row r="6187" spans="1:2" x14ac:dyDescent="0.25">
      <c r="A6187" t="s">
        <v>2000</v>
      </c>
      <c r="B6187">
        <v>12948113</v>
      </c>
    </row>
    <row r="6188" spans="1:2" x14ac:dyDescent="0.25">
      <c r="A6188" t="s">
        <v>16</v>
      </c>
      <c r="B6188">
        <v>7708312</v>
      </c>
    </row>
    <row r="6189" spans="1:2" x14ac:dyDescent="0.25">
      <c r="A6189" t="s">
        <v>16</v>
      </c>
      <c r="B6189">
        <v>-1851296</v>
      </c>
    </row>
    <row r="6190" spans="1:2" x14ac:dyDescent="0.25">
      <c r="A6190" t="s">
        <v>33</v>
      </c>
      <c r="B6190">
        <v>94772232</v>
      </c>
    </row>
    <row r="6191" spans="1:2" x14ac:dyDescent="0.25">
      <c r="A6191" t="s">
        <v>16</v>
      </c>
      <c r="B6191">
        <v>-19363601</v>
      </c>
    </row>
    <row r="6192" spans="1:2" x14ac:dyDescent="0.25">
      <c r="A6192" t="s">
        <v>16</v>
      </c>
      <c r="B6192">
        <v>536088</v>
      </c>
    </row>
    <row r="6193" spans="1:2" x14ac:dyDescent="0.25">
      <c r="A6193" t="s">
        <v>16</v>
      </c>
      <c r="B6193">
        <v>47471580</v>
      </c>
    </row>
    <row r="6194" spans="1:2" x14ac:dyDescent="0.25">
      <c r="A6194" t="s">
        <v>2000</v>
      </c>
      <c r="B6194">
        <v>-15581387</v>
      </c>
    </row>
    <row r="6195" spans="1:2" x14ac:dyDescent="0.25">
      <c r="A6195" t="s">
        <v>2000</v>
      </c>
      <c r="B6195">
        <v>19767535</v>
      </c>
    </row>
    <row r="6196" spans="1:2" x14ac:dyDescent="0.25">
      <c r="A6196" t="s">
        <v>2000</v>
      </c>
      <c r="B6196">
        <v>71446075</v>
      </c>
    </row>
    <row r="6197" spans="1:2" x14ac:dyDescent="0.25">
      <c r="A6197" t="s">
        <v>2000</v>
      </c>
      <c r="B6197">
        <v>-7634502</v>
      </c>
    </row>
    <row r="6198" spans="1:2" x14ac:dyDescent="0.25">
      <c r="A6198" t="s">
        <v>16</v>
      </c>
      <c r="B6198">
        <v>2801166</v>
      </c>
    </row>
    <row r="6199" spans="1:2" x14ac:dyDescent="0.25">
      <c r="A6199" t="s">
        <v>2000</v>
      </c>
      <c r="B6199">
        <v>-17955723</v>
      </c>
    </row>
    <row r="6200" spans="1:2" x14ac:dyDescent="0.25">
      <c r="A6200" t="s">
        <v>33</v>
      </c>
      <c r="B6200">
        <v>34939189</v>
      </c>
    </row>
    <row r="6201" spans="1:2" x14ac:dyDescent="0.25">
      <c r="A6201" t="s">
        <v>2000</v>
      </c>
      <c r="B6201">
        <v>94025485</v>
      </c>
    </row>
    <row r="6202" spans="1:2" x14ac:dyDescent="0.25">
      <c r="A6202" t="s">
        <v>33</v>
      </c>
      <c r="B6202">
        <v>256260290</v>
      </c>
    </row>
    <row r="6203" spans="1:2" x14ac:dyDescent="0.25">
      <c r="A6203" t="s">
        <v>16</v>
      </c>
      <c r="B6203">
        <v>1944287</v>
      </c>
    </row>
    <row r="6204" spans="1:2" x14ac:dyDescent="0.25">
      <c r="A6204" t="s">
        <v>16</v>
      </c>
      <c r="B6204">
        <v>-8716135</v>
      </c>
    </row>
    <row r="6205" spans="1:2" x14ac:dyDescent="0.25">
      <c r="A6205" t="s">
        <v>448</v>
      </c>
      <c r="B6205">
        <v>131208</v>
      </c>
    </row>
    <row r="6206" spans="1:2" x14ac:dyDescent="0.25">
      <c r="A6206" t="s">
        <v>16</v>
      </c>
      <c r="B6206">
        <v>267862</v>
      </c>
    </row>
    <row r="6207" spans="1:2" x14ac:dyDescent="0.25">
      <c r="A6207" t="s">
        <v>2000</v>
      </c>
      <c r="B6207">
        <v>151970083</v>
      </c>
    </row>
    <row r="6208" spans="1:2" x14ac:dyDescent="0.25">
      <c r="A6208" t="s">
        <v>16</v>
      </c>
      <c r="B6208">
        <v>-23052791</v>
      </c>
    </row>
    <row r="6209" spans="1:2" x14ac:dyDescent="0.25">
      <c r="A6209" t="s">
        <v>2000</v>
      </c>
      <c r="B6209">
        <v>44384002</v>
      </c>
    </row>
    <row r="6210" spans="1:2" x14ac:dyDescent="0.25">
      <c r="A6210" t="s">
        <v>2000</v>
      </c>
      <c r="B6210">
        <v>1863726</v>
      </c>
    </row>
    <row r="6211" spans="1:2" x14ac:dyDescent="0.25">
      <c r="A6211" t="s">
        <v>16</v>
      </c>
      <c r="B6211">
        <v>1581252</v>
      </c>
    </row>
    <row r="6212" spans="1:2" x14ac:dyDescent="0.25">
      <c r="A6212" t="s">
        <v>2000</v>
      </c>
      <c r="B6212">
        <v>-4037665</v>
      </c>
    </row>
    <row r="6213" spans="1:2" x14ac:dyDescent="0.25">
      <c r="A6213" t="s">
        <v>16</v>
      </c>
      <c r="B6213">
        <v>23812816</v>
      </c>
    </row>
    <row r="6214" spans="1:2" x14ac:dyDescent="0.25">
      <c r="A6214" t="s">
        <v>2000</v>
      </c>
      <c r="B6214">
        <v>34287131</v>
      </c>
    </row>
    <row r="6215" spans="1:2" x14ac:dyDescent="0.25">
      <c r="A6215" t="s">
        <v>33</v>
      </c>
      <c r="B6215">
        <v>98018522</v>
      </c>
    </row>
    <row r="6216" spans="1:2" x14ac:dyDescent="0.25">
      <c r="A6216" t="s">
        <v>2000</v>
      </c>
      <c r="B6216">
        <v>709747654</v>
      </c>
    </row>
    <row r="6217" spans="1:2" x14ac:dyDescent="0.25">
      <c r="A6217" t="s">
        <v>16</v>
      </c>
      <c r="B6217">
        <v>-12280907</v>
      </c>
    </row>
    <row r="6218" spans="1:2" x14ac:dyDescent="0.25">
      <c r="A6218" t="s">
        <v>16</v>
      </c>
      <c r="B6218">
        <v>-17584582</v>
      </c>
    </row>
    <row r="6219" spans="1:2" x14ac:dyDescent="0.25">
      <c r="A6219" t="s">
        <v>16</v>
      </c>
      <c r="B6219">
        <v>175159255</v>
      </c>
    </row>
    <row r="6220" spans="1:2" x14ac:dyDescent="0.25">
      <c r="A6220" t="s">
        <v>2000</v>
      </c>
      <c r="B6220">
        <v>-14049704</v>
      </c>
    </row>
    <row r="6221" spans="1:2" x14ac:dyDescent="0.25">
      <c r="A6221" t="s">
        <v>16</v>
      </c>
      <c r="B6221">
        <v>5546518</v>
      </c>
    </row>
    <row r="6222" spans="1:2" x14ac:dyDescent="0.25">
      <c r="A6222" t="s">
        <v>16</v>
      </c>
      <c r="B6222">
        <v>9374932</v>
      </c>
    </row>
    <row r="6223" spans="1:2" x14ac:dyDescent="0.25">
      <c r="A6223" t="s">
        <v>2000</v>
      </c>
      <c r="B6223">
        <v>-2582638</v>
      </c>
    </row>
    <row r="6224" spans="1:2" x14ac:dyDescent="0.25">
      <c r="A6224" t="s">
        <v>16</v>
      </c>
      <c r="B6224">
        <v>27170399</v>
      </c>
    </row>
    <row r="6225" spans="1:2" x14ac:dyDescent="0.25">
      <c r="A6225" t="s">
        <v>16</v>
      </c>
      <c r="B6225">
        <v>-19286384</v>
      </c>
    </row>
    <row r="6226" spans="1:2" x14ac:dyDescent="0.25">
      <c r="A6226" t="s">
        <v>2000</v>
      </c>
      <c r="B6226">
        <v>-1915838</v>
      </c>
    </row>
    <row r="6227" spans="1:2" x14ac:dyDescent="0.25">
      <c r="A6227" t="s">
        <v>16</v>
      </c>
      <c r="B6227">
        <v>9128575</v>
      </c>
    </row>
    <row r="6228" spans="1:2" x14ac:dyDescent="0.25">
      <c r="A6228" t="s">
        <v>16</v>
      </c>
      <c r="B6228">
        <v>44989</v>
      </c>
    </row>
    <row r="6229" spans="1:2" x14ac:dyDescent="0.25">
      <c r="A6229" t="s">
        <v>2000</v>
      </c>
      <c r="B6229">
        <v>-381133</v>
      </c>
    </row>
    <row r="6230" spans="1:2" x14ac:dyDescent="0.25">
      <c r="A6230" t="s">
        <v>2000</v>
      </c>
      <c r="B6230">
        <v>-15907252</v>
      </c>
    </row>
    <row r="6231" spans="1:2" x14ac:dyDescent="0.25">
      <c r="A6231" t="s">
        <v>33</v>
      </c>
      <c r="B6231">
        <v>24819301</v>
      </c>
    </row>
    <row r="6232" spans="1:2" x14ac:dyDescent="0.25">
      <c r="A6232" t="s">
        <v>16</v>
      </c>
      <c r="B6232">
        <v>-13470905</v>
      </c>
    </row>
    <row r="6233" spans="1:2" x14ac:dyDescent="0.25">
      <c r="A6233" t="s">
        <v>16</v>
      </c>
      <c r="B6233">
        <v>35362705</v>
      </c>
    </row>
    <row r="6234" spans="1:2" x14ac:dyDescent="0.25">
      <c r="A6234" t="s">
        <v>16</v>
      </c>
      <c r="B6234">
        <v>-8597693</v>
      </c>
    </row>
    <row r="6235" spans="1:2" x14ac:dyDescent="0.25">
      <c r="A6235" t="s">
        <v>16</v>
      </c>
      <c r="B6235">
        <v>37390020</v>
      </c>
    </row>
    <row r="6236" spans="1:2" x14ac:dyDescent="0.25">
      <c r="A6236" t="s">
        <v>2000</v>
      </c>
      <c r="B6236">
        <v>-3136417</v>
      </c>
    </row>
    <row r="6237" spans="1:2" x14ac:dyDescent="0.25">
      <c r="A6237" t="s">
        <v>16</v>
      </c>
      <c r="B6237">
        <v>-2491685</v>
      </c>
    </row>
    <row r="6238" spans="1:2" x14ac:dyDescent="0.25">
      <c r="A6238" t="s">
        <v>16</v>
      </c>
      <c r="B6238">
        <v>-24772728</v>
      </c>
    </row>
    <row r="6239" spans="1:2" x14ac:dyDescent="0.25">
      <c r="A6239" t="s">
        <v>448</v>
      </c>
      <c r="B6239">
        <v>23589</v>
      </c>
    </row>
    <row r="6240" spans="1:2" x14ac:dyDescent="0.25">
      <c r="A6240" t="s">
        <v>16</v>
      </c>
      <c r="B6240">
        <v>137802657</v>
      </c>
    </row>
    <row r="6241" spans="1:2" x14ac:dyDescent="0.25">
      <c r="A6241" t="s">
        <v>2000</v>
      </c>
      <c r="B6241">
        <v>-421357</v>
      </c>
    </row>
    <row r="6242" spans="1:2" x14ac:dyDescent="0.25">
      <c r="A6242" t="s">
        <v>16</v>
      </c>
      <c r="B6242">
        <v>100758490</v>
      </c>
    </row>
    <row r="6243" spans="1:2" x14ac:dyDescent="0.25">
      <c r="A6243" t="s">
        <v>2000</v>
      </c>
      <c r="B6243">
        <v>-5649335</v>
      </c>
    </row>
    <row r="6244" spans="1:2" x14ac:dyDescent="0.25">
      <c r="A6244" t="s">
        <v>16</v>
      </c>
      <c r="B6244">
        <v>3518634</v>
      </c>
    </row>
    <row r="6245" spans="1:2" x14ac:dyDescent="0.25">
      <c r="A6245" t="s">
        <v>16</v>
      </c>
      <c r="B6245">
        <v>292000694</v>
      </c>
    </row>
    <row r="6246" spans="1:2" x14ac:dyDescent="0.25">
      <c r="A6246" t="s">
        <v>448</v>
      </c>
      <c r="B6246">
        <v>17551296</v>
      </c>
    </row>
    <row r="6247" spans="1:2" x14ac:dyDescent="0.25">
      <c r="A6247" t="s">
        <v>16</v>
      </c>
      <c r="B6247">
        <v>76126687</v>
      </c>
    </row>
    <row r="6248" spans="1:2" x14ac:dyDescent="0.25">
      <c r="A6248" t="s">
        <v>16</v>
      </c>
      <c r="B6248">
        <v>58983009</v>
      </c>
    </row>
    <row r="6249" spans="1:2" x14ac:dyDescent="0.25">
      <c r="A6249" t="s">
        <v>16</v>
      </c>
      <c r="B6249">
        <v>167733202</v>
      </c>
    </row>
    <row r="6250" spans="1:2" x14ac:dyDescent="0.25">
      <c r="A6250" t="s">
        <v>16</v>
      </c>
      <c r="B6250">
        <v>25517427</v>
      </c>
    </row>
    <row r="6251" spans="1:2" x14ac:dyDescent="0.25">
      <c r="A6251" t="s">
        <v>16</v>
      </c>
      <c r="B6251">
        <v>50736588</v>
      </c>
    </row>
    <row r="6252" spans="1:2" x14ac:dyDescent="0.25">
      <c r="A6252" t="s">
        <v>16</v>
      </c>
      <c r="B6252">
        <v>1645164</v>
      </c>
    </row>
    <row r="6253" spans="1:2" x14ac:dyDescent="0.25">
      <c r="A6253" t="s">
        <v>33</v>
      </c>
      <c r="B6253">
        <v>24706166</v>
      </c>
    </row>
    <row r="6254" spans="1:2" x14ac:dyDescent="0.25">
      <c r="A6254" t="s">
        <v>16</v>
      </c>
      <c r="B6254">
        <v>17994648</v>
      </c>
    </row>
    <row r="6255" spans="1:2" x14ac:dyDescent="0.25">
      <c r="A6255" t="s">
        <v>16</v>
      </c>
      <c r="B6255">
        <v>75100449</v>
      </c>
    </row>
    <row r="6256" spans="1:2" x14ac:dyDescent="0.25">
      <c r="A6256" t="s">
        <v>2000</v>
      </c>
      <c r="B6256">
        <v>734007513</v>
      </c>
    </row>
    <row r="6257" spans="1:2" x14ac:dyDescent="0.25">
      <c r="A6257" t="s">
        <v>2000</v>
      </c>
      <c r="B6257">
        <v>163791811</v>
      </c>
    </row>
    <row r="6258" spans="1:2" x14ac:dyDescent="0.25">
      <c r="A6258" t="s">
        <v>448</v>
      </c>
      <c r="B6258">
        <v>24665023</v>
      </c>
    </row>
    <row r="6259" spans="1:2" x14ac:dyDescent="0.25">
      <c r="A6259" t="s">
        <v>16</v>
      </c>
      <c r="B6259">
        <v>20919703</v>
      </c>
    </row>
    <row r="6260" spans="1:2" x14ac:dyDescent="0.25">
      <c r="A6260" t="s">
        <v>2000</v>
      </c>
      <c r="B6260">
        <v>106533257</v>
      </c>
    </row>
    <row r="6261" spans="1:2" x14ac:dyDescent="0.25">
      <c r="A6261" t="s">
        <v>33</v>
      </c>
      <c r="B6261">
        <v>10621777</v>
      </c>
    </row>
    <row r="6262" spans="1:2" x14ac:dyDescent="0.25">
      <c r="A6262" t="s">
        <v>2000</v>
      </c>
      <c r="B6262">
        <v>623192705</v>
      </c>
    </row>
    <row r="6263" spans="1:2" x14ac:dyDescent="0.25">
      <c r="A6263" t="s">
        <v>510</v>
      </c>
      <c r="B6263">
        <v>19465835</v>
      </c>
    </row>
    <row r="6264" spans="1:2" x14ac:dyDescent="0.25">
      <c r="A6264" t="s">
        <v>2000</v>
      </c>
      <c r="B6264">
        <v>277365246</v>
      </c>
    </row>
    <row r="6265" spans="1:2" x14ac:dyDescent="0.25">
      <c r="A6265" t="s">
        <v>16</v>
      </c>
      <c r="B6265">
        <v>15682872</v>
      </c>
    </row>
    <row r="6266" spans="1:2" x14ac:dyDescent="0.25">
      <c r="A6266" t="s">
        <v>2000</v>
      </c>
      <c r="B6266">
        <v>1673462</v>
      </c>
    </row>
    <row r="6267" spans="1:2" x14ac:dyDescent="0.25">
      <c r="A6267" t="s">
        <v>2000</v>
      </c>
      <c r="B6267">
        <v>88129872</v>
      </c>
    </row>
    <row r="6268" spans="1:2" x14ac:dyDescent="0.25">
      <c r="A6268" t="s">
        <v>448</v>
      </c>
      <c r="B6268">
        <v>31673928</v>
      </c>
    </row>
    <row r="6269" spans="1:2" x14ac:dyDescent="0.25">
      <c r="A6269" t="s">
        <v>16</v>
      </c>
      <c r="B6269">
        <v>300290989</v>
      </c>
    </row>
    <row r="6270" spans="1:2" x14ac:dyDescent="0.25">
      <c r="A6270" t="s">
        <v>2000</v>
      </c>
      <c r="B6270">
        <v>735011746</v>
      </c>
    </row>
    <row r="6271" spans="1:2" x14ac:dyDescent="0.25">
      <c r="A6271" t="s">
        <v>16</v>
      </c>
      <c r="B6271">
        <v>114802912</v>
      </c>
    </row>
    <row r="6272" spans="1:2" x14ac:dyDescent="0.25">
      <c r="A6272" t="s">
        <v>16</v>
      </c>
      <c r="B6272">
        <v>21960249</v>
      </c>
    </row>
    <row r="6273" spans="1:2" x14ac:dyDescent="0.25">
      <c r="A6273" t="s">
        <v>2000</v>
      </c>
      <c r="B6273">
        <v>57470701</v>
      </c>
    </row>
    <row r="6274" spans="1:2" x14ac:dyDescent="0.25">
      <c r="A6274" t="s">
        <v>2000</v>
      </c>
      <c r="B6274">
        <v>82867984</v>
      </c>
    </row>
    <row r="6275" spans="1:2" x14ac:dyDescent="0.25">
      <c r="A6275" t="s">
        <v>2000</v>
      </c>
      <c r="B6275">
        <v>57586316</v>
      </c>
    </row>
    <row r="6276" spans="1:2" x14ac:dyDescent="0.25">
      <c r="A6276" t="s">
        <v>16</v>
      </c>
      <c r="B6276">
        <v>16485830</v>
      </c>
    </row>
    <row r="6277" spans="1:2" x14ac:dyDescent="0.25">
      <c r="A6277" t="s">
        <v>16</v>
      </c>
      <c r="B6277">
        <v>506303</v>
      </c>
    </row>
    <row r="6278" spans="1:2" x14ac:dyDescent="0.25">
      <c r="A6278" t="s">
        <v>33</v>
      </c>
      <c r="B6278">
        <v>1131508100</v>
      </c>
    </row>
    <row r="6279" spans="1:2" x14ac:dyDescent="0.25">
      <c r="A6279" t="s">
        <v>2000</v>
      </c>
      <c r="B6279">
        <v>21474920</v>
      </c>
    </row>
    <row r="6280" spans="1:2" x14ac:dyDescent="0.25">
      <c r="A6280" t="s">
        <v>16</v>
      </c>
      <c r="B6280">
        <v>57652908</v>
      </c>
    </row>
    <row r="6281" spans="1:2" x14ac:dyDescent="0.25">
      <c r="A6281" t="s">
        <v>448</v>
      </c>
      <c r="B6281">
        <v>3025189</v>
      </c>
    </row>
    <row r="6282" spans="1:2" x14ac:dyDescent="0.25">
      <c r="A6282" t="s">
        <v>2000</v>
      </c>
      <c r="B6282">
        <v>11156836</v>
      </c>
    </row>
    <row r="6283" spans="1:2" x14ac:dyDescent="0.25">
      <c r="A6283" t="s">
        <v>16</v>
      </c>
      <c r="B6283">
        <v>609187</v>
      </c>
    </row>
    <row r="6284" spans="1:2" x14ac:dyDescent="0.25">
      <c r="A6284" t="s">
        <v>33</v>
      </c>
      <c r="B6284">
        <v>98133322</v>
      </c>
    </row>
    <row r="6285" spans="1:2" x14ac:dyDescent="0.25">
      <c r="A6285" t="s">
        <v>33</v>
      </c>
      <c r="B6285">
        <v>894766005</v>
      </c>
    </row>
    <row r="6286" spans="1:2" x14ac:dyDescent="0.25">
      <c r="A6286" t="s">
        <v>2000</v>
      </c>
      <c r="B6286">
        <v>81104804</v>
      </c>
    </row>
    <row r="6287" spans="1:2" x14ac:dyDescent="0.25">
      <c r="A6287" t="s">
        <v>33</v>
      </c>
      <c r="B6287">
        <v>5707575</v>
      </c>
    </row>
    <row r="6288" spans="1:2" x14ac:dyDescent="0.25">
      <c r="A6288" t="s">
        <v>2000</v>
      </c>
      <c r="B6288">
        <v>248642274</v>
      </c>
    </row>
    <row r="6289" spans="1:2" x14ac:dyDescent="0.25">
      <c r="A6289" t="s">
        <v>16</v>
      </c>
      <c r="B6289">
        <v>211171807</v>
      </c>
    </row>
    <row r="6290" spans="1:2" x14ac:dyDescent="0.25">
      <c r="A6290" t="s">
        <v>337</v>
      </c>
      <c r="B6290">
        <v>543559645</v>
      </c>
    </row>
    <row r="6291" spans="1:2" x14ac:dyDescent="0.25">
      <c r="A6291" t="s">
        <v>2000</v>
      </c>
      <c r="B6291">
        <v>276723989</v>
      </c>
    </row>
    <row r="6292" spans="1:2" x14ac:dyDescent="0.25">
      <c r="A6292" t="s">
        <v>33</v>
      </c>
      <c r="B6292">
        <v>452205319</v>
      </c>
    </row>
    <row r="6293" spans="1:2" x14ac:dyDescent="0.25">
      <c r="A6293" t="s">
        <v>448</v>
      </c>
      <c r="B6293">
        <v>89745</v>
      </c>
    </row>
    <row r="6294" spans="1:2" x14ac:dyDescent="0.25">
      <c r="A6294" t="s">
        <v>16</v>
      </c>
      <c r="B6294">
        <v>49188937</v>
      </c>
    </row>
    <row r="6295" spans="1:2" x14ac:dyDescent="0.25">
      <c r="A6295" t="s">
        <v>2000</v>
      </c>
      <c r="B6295">
        <v>147313795</v>
      </c>
    </row>
    <row r="6296" spans="1:2" x14ac:dyDescent="0.25">
      <c r="A6296" t="s">
        <v>448</v>
      </c>
      <c r="B6296">
        <v>30991781</v>
      </c>
    </row>
    <row r="6297" spans="1:2" x14ac:dyDescent="0.25">
      <c r="A6297" t="s">
        <v>2000</v>
      </c>
      <c r="B6297">
        <v>5853509</v>
      </c>
    </row>
    <row r="6298" spans="1:2" x14ac:dyDescent="0.25">
      <c r="A6298" t="s">
        <v>2000</v>
      </c>
      <c r="B6298">
        <v>1014811252</v>
      </c>
    </row>
    <row r="6299" spans="1:2" x14ac:dyDescent="0.25">
      <c r="A6299" t="s">
        <v>16</v>
      </c>
      <c r="B6299">
        <v>47558912</v>
      </c>
    </row>
    <row r="6300" spans="1:2" x14ac:dyDescent="0.25">
      <c r="A6300" t="s">
        <v>16</v>
      </c>
      <c r="B6300">
        <v>3090608</v>
      </c>
    </row>
    <row r="6301" spans="1:2" x14ac:dyDescent="0.25">
      <c r="A6301" t="s">
        <v>16</v>
      </c>
      <c r="B6301">
        <v>33414135</v>
      </c>
    </row>
    <row r="6302" spans="1:2" x14ac:dyDescent="0.25">
      <c r="A6302" t="s">
        <v>16</v>
      </c>
      <c r="B6302">
        <v>4418591</v>
      </c>
    </row>
    <row r="6303" spans="1:2" x14ac:dyDescent="0.25">
      <c r="A6303" t="s">
        <v>16</v>
      </c>
      <c r="B6303">
        <v>3417248</v>
      </c>
    </row>
    <row r="6304" spans="1:2" x14ac:dyDescent="0.25">
      <c r="A6304" t="s">
        <v>16</v>
      </c>
      <c r="B6304">
        <v>573313</v>
      </c>
    </row>
    <row r="6305" spans="1:2" x14ac:dyDescent="0.25">
      <c r="A6305" t="s">
        <v>16</v>
      </c>
      <c r="B6305">
        <v>1501595</v>
      </c>
    </row>
    <row r="6306" spans="1:2" x14ac:dyDescent="0.25">
      <c r="A6306" t="s">
        <v>2000</v>
      </c>
      <c r="B6306">
        <v>628680968</v>
      </c>
    </row>
    <row r="6307" spans="1:2" x14ac:dyDescent="0.25">
      <c r="A6307" t="s">
        <v>2000</v>
      </c>
      <c r="B6307">
        <v>443045518</v>
      </c>
    </row>
    <row r="6308" spans="1:2" x14ac:dyDescent="0.25">
      <c r="A6308" t="s">
        <v>16</v>
      </c>
      <c r="B6308">
        <v>232994119</v>
      </c>
    </row>
    <row r="6309" spans="1:2" x14ac:dyDescent="0.25">
      <c r="A6309" t="s">
        <v>2000</v>
      </c>
      <c r="B6309">
        <v>166168572</v>
      </c>
    </row>
    <row r="6310" spans="1:2" x14ac:dyDescent="0.25">
      <c r="A6310" t="s">
        <v>2000</v>
      </c>
      <c r="B6310">
        <v>350455876</v>
      </c>
    </row>
    <row r="6311" spans="1:2" x14ac:dyDescent="0.25">
      <c r="A6311" t="s">
        <v>16</v>
      </c>
      <c r="B6311">
        <v>26091271</v>
      </c>
    </row>
    <row r="6312" spans="1:2" x14ac:dyDescent="0.25">
      <c r="A6312" t="s">
        <v>2000</v>
      </c>
      <c r="B6312">
        <v>17288872</v>
      </c>
    </row>
    <row r="6313" spans="1:2" x14ac:dyDescent="0.25">
      <c r="A6313" t="s">
        <v>2000</v>
      </c>
      <c r="B6313">
        <v>-8407483</v>
      </c>
    </row>
    <row r="6314" spans="1:2" x14ac:dyDescent="0.25">
      <c r="A6314" t="s">
        <v>448</v>
      </c>
      <c r="B6314">
        <v>13551156</v>
      </c>
    </row>
    <row r="6315" spans="1:2" x14ac:dyDescent="0.25">
      <c r="A6315" t="s">
        <v>2000</v>
      </c>
      <c r="B6315">
        <v>221002906</v>
      </c>
    </row>
    <row r="6316" spans="1:2" x14ac:dyDescent="0.25">
      <c r="A6316" t="s">
        <v>16</v>
      </c>
      <c r="B6316">
        <v>3468224</v>
      </c>
    </row>
    <row r="6317" spans="1:2" x14ac:dyDescent="0.25">
      <c r="A6317" t="s">
        <v>16</v>
      </c>
      <c r="B6317">
        <v>-1568557</v>
      </c>
    </row>
    <row r="6318" spans="1:2" x14ac:dyDescent="0.25">
      <c r="A6318" t="s">
        <v>2000</v>
      </c>
      <c r="B6318">
        <v>2275812</v>
      </c>
    </row>
    <row r="6319" spans="1:2" x14ac:dyDescent="0.25">
      <c r="A6319" t="s">
        <v>16</v>
      </c>
      <c r="B6319">
        <v>4261569</v>
      </c>
    </row>
    <row r="6320" spans="1:2" x14ac:dyDescent="0.25">
      <c r="A6320" t="s">
        <v>2000</v>
      </c>
      <c r="B6320">
        <v>4627519</v>
      </c>
    </row>
    <row r="6321" spans="1:2" x14ac:dyDescent="0.25">
      <c r="A6321" t="s">
        <v>2000</v>
      </c>
      <c r="B6321">
        <v>474783140</v>
      </c>
    </row>
    <row r="6322" spans="1:2" x14ac:dyDescent="0.25">
      <c r="A6322" t="s">
        <v>16</v>
      </c>
      <c r="B6322">
        <v>-6338446</v>
      </c>
    </row>
    <row r="6323" spans="1:2" x14ac:dyDescent="0.25">
      <c r="A6323" t="s">
        <v>16</v>
      </c>
      <c r="B6323">
        <v>77441</v>
      </c>
    </row>
    <row r="6324" spans="1:2" x14ac:dyDescent="0.25">
      <c r="A6324" t="s">
        <v>2000</v>
      </c>
      <c r="B6324">
        <v>81980662</v>
      </c>
    </row>
    <row r="6325" spans="1:2" x14ac:dyDescent="0.25">
      <c r="A6325" t="s">
        <v>448</v>
      </c>
      <c r="B6325">
        <v>291239</v>
      </c>
    </row>
    <row r="6326" spans="1:2" x14ac:dyDescent="0.25">
      <c r="A6326" t="s">
        <v>2000</v>
      </c>
      <c r="B6326">
        <v>-2473712</v>
      </c>
    </row>
    <row r="6327" spans="1:2" x14ac:dyDescent="0.25">
      <c r="A6327" t="s">
        <v>2000</v>
      </c>
      <c r="B6327">
        <v>10900434</v>
      </c>
    </row>
    <row r="6328" spans="1:2" x14ac:dyDescent="0.25">
      <c r="A6328" t="s">
        <v>2000</v>
      </c>
      <c r="B6328">
        <v>-3608188</v>
      </c>
    </row>
    <row r="6329" spans="1:2" x14ac:dyDescent="0.25">
      <c r="A6329" t="s">
        <v>16</v>
      </c>
      <c r="B6329">
        <v>87328301</v>
      </c>
    </row>
    <row r="6330" spans="1:2" x14ac:dyDescent="0.25">
      <c r="A6330" t="s">
        <v>2000</v>
      </c>
      <c r="B6330">
        <v>294828246</v>
      </c>
    </row>
    <row r="6331" spans="1:2" x14ac:dyDescent="0.25">
      <c r="A6331" t="s">
        <v>448</v>
      </c>
      <c r="B6331">
        <v>4934725</v>
      </c>
    </row>
    <row r="6332" spans="1:2" x14ac:dyDescent="0.25">
      <c r="A6332" t="s">
        <v>2000</v>
      </c>
      <c r="B6332">
        <v>69594140</v>
      </c>
    </row>
    <row r="6333" spans="1:2" x14ac:dyDescent="0.25">
      <c r="A6333" t="s">
        <v>16</v>
      </c>
      <c r="B6333">
        <v>45200903</v>
      </c>
    </row>
    <row r="6334" spans="1:2" x14ac:dyDescent="0.25">
      <c r="A6334" t="s">
        <v>448</v>
      </c>
      <c r="B6334">
        <v>9757417</v>
      </c>
    </row>
    <row r="6335" spans="1:2" x14ac:dyDescent="0.25">
      <c r="A6335" t="s">
        <v>16</v>
      </c>
      <c r="B6335">
        <v>55572631</v>
      </c>
    </row>
    <row r="6336" spans="1:2" x14ac:dyDescent="0.25">
      <c r="A6336" t="s">
        <v>16</v>
      </c>
      <c r="B6336">
        <v>70940411</v>
      </c>
    </row>
    <row r="6337" spans="1:2" x14ac:dyDescent="0.25">
      <c r="A6337" t="s">
        <v>33</v>
      </c>
      <c r="B6337">
        <v>168426634</v>
      </c>
    </row>
    <row r="6338" spans="1:2" x14ac:dyDescent="0.25">
      <c r="A6338" t="s">
        <v>448</v>
      </c>
      <c r="B6338">
        <v>537174</v>
      </c>
    </row>
    <row r="6339" spans="1:2" x14ac:dyDescent="0.25">
      <c r="A6339" t="s">
        <v>16</v>
      </c>
      <c r="B6339">
        <v>3114953</v>
      </c>
    </row>
    <row r="6340" spans="1:2" x14ac:dyDescent="0.25">
      <c r="A6340" t="s">
        <v>16</v>
      </c>
      <c r="B6340">
        <v>94041322</v>
      </c>
    </row>
    <row r="6341" spans="1:2" x14ac:dyDescent="0.25">
      <c r="A6341" t="s">
        <v>16</v>
      </c>
      <c r="B6341">
        <v>171140700</v>
      </c>
    </row>
    <row r="6342" spans="1:2" x14ac:dyDescent="0.25">
      <c r="A6342" t="s">
        <v>2000</v>
      </c>
      <c r="B6342">
        <v>15544024</v>
      </c>
    </row>
    <row r="6343" spans="1:2" x14ac:dyDescent="0.25">
      <c r="A6343" t="s">
        <v>16</v>
      </c>
      <c r="B6343">
        <v>186930771</v>
      </c>
    </row>
    <row r="6344" spans="1:2" x14ac:dyDescent="0.25">
      <c r="A6344" t="s">
        <v>2000</v>
      </c>
      <c r="B6344">
        <v>156919318</v>
      </c>
    </row>
    <row r="6345" spans="1:2" x14ac:dyDescent="0.25">
      <c r="A6345" t="s">
        <v>2000</v>
      </c>
      <c r="B6345">
        <v>64075565</v>
      </c>
    </row>
    <row r="6346" spans="1:2" x14ac:dyDescent="0.25">
      <c r="A6346" t="s">
        <v>2000</v>
      </c>
      <c r="B6346">
        <v>35306736</v>
      </c>
    </row>
    <row r="6347" spans="1:2" x14ac:dyDescent="0.25">
      <c r="A6347" t="s">
        <v>2000</v>
      </c>
      <c r="B6347">
        <v>106409025</v>
      </c>
    </row>
    <row r="6348" spans="1:2" x14ac:dyDescent="0.25">
      <c r="A6348" t="s">
        <v>16</v>
      </c>
      <c r="B6348">
        <v>-10047116</v>
      </c>
    </row>
    <row r="6349" spans="1:2" x14ac:dyDescent="0.25">
      <c r="A6349" t="s">
        <v>16</v>
      </c>
      <c r="B6349">
        <v>-2195663</v>
      </c>
    </row>
    <row r="6350" spans="1:2" x14ac:dyDescent="0.25">
      <c r="A6350" t="s">
        <v>16</v>
      </c>
      <c r="B6350">
        <v>32795985</v>
      </c>
    </row>
    <row r="6351" spans="1:2" x14ac:dyDescent="0.25">
      <c r="A6351" t="s">
        <v>16</v>
      </c>
      <c r="B6351">
        <v>36439355</v>
      </c>
    </row>
    <row r="6352" spans="1:2" x14ac:dyDescent="0.25">
      <c r="A6352" t="s">
        <v>16</v>
      </c>
      <c r="B6352">
        <v>26449416</v>
      </c>
    </row>
    <row r="6353" spans="1:2" x14ac:dyDescent="0.25">
      <c r="A6353" t="s">
        <v>16</v>
      </c>
      <c r="B6353">
        <v>80542952</v>
      </c>
    </row>
    <row r="6354" spans="1:2" x14ac:dyDescent="0.25">
      <c r="A6354" t="s">
        <v>16</v>
      </c>
      <c r="B6354">
        <v>100270201</v>
      </c>
    </row>
    <row r="6355" spans="1:2" x14ac:dyDescent="0.25">
      <c r="A6355" t="s">
        <v>16</v>
      </c>
      <c r="B6355">
        <v>39459951</v>
      </c>
    </row>
    <row r="6356" spans="1:2" x14ac:dyDescent="0.25">
      <c r="A6356" t="s">
        <v>16</v>
      </c>
      <c r="B6356">
        <v>3875442</v>
      </c>
    </row>
    <row r="6357" spans="1:2" x14ac:dyDescent="0.25">
      <c r="A6357" t="s">
        <v>16</v>
      </c>
      <c r="B6357">
        <v>-22933565</v>
      </c>
    </row>
    <row r="6358" spans="1:2" x14ac:dyDescent="0.25">
      <c r="A6358" t="s">
        <v>16</v>
      </c>
      <c r="B6358">
        <v>-11925461</v>
      </c>
    </row>
    <row r="6359" spans="1:2" x14ac:dyDescent="0.25">
      <c r="A6359" t="s">
        <v>16</v>
      </c>
      <c r="B6359">
        <v>-5742858</v>
      </c>
    </row>
    <row r="6360" spans="1:2" x14ac:dyDescent="0.25">
      <c r="A6360" t="s">
        <v>16</v>
      </c>
      <c r="B6360">
        <v>1877924</v>
      </c>
    </row>
    <row r="6361" spans="1:2" x14ac:dyDescent="0.25">
      <c r="A6361" t="s">
        <v>16</v>
      </c>
      <c r="B6361">
        <v>136826547</v>
      </c>
    </row>
    <row r="6362" spans="1:2" x14ac:dyDescent="0.25">
      <c r="A6362" t="s">
        <v>16</v>
      </c>
      <c r="B6362">
        <v>1662515</v>
      </c>
    </row>
    <row r="6363" spans="1:2" x14ac:dyDescent="0.25">
      <c r="A6363" t="s">
        <v>16</v>
      </c>
      <c r="B6363">
        <v>-7074238</v>
      </c>
    </row>
    <row r="6364" spans="1:2" x14ac:dyDescent="0.25">
      <c r="A6364" t="s">
        <v>448</v>
      </c>
      <c r="B6364">
        <v>758754</v>
      </c>
    </row>
    <row r="6365" spans="1:2" x14ac:dyDescent="0.25">
      <c r="A6365" t="s">
        <v>16</v>
      </c>
      <c r="B6365">
        <v>61305549</v>
      </c>
    </row>
    <row r="6366" spans="1:2" x14ac:dyDescent="0.25">
      <c r="A6366" t="s">
        <v>16</v>
      </c>
      <c r="B6366">
        <v>60337295</v>
      </c>
    </row>
    <row r="6367" spans="1:2" x14ac:dyDescent="0.25">
      <c r="A6367" t="s">
        <v>2000</v>
      </c>
      <c r="B6367">
        <v>45502115</v>
      </c>
    </row>
    <row r="6368" spans="1:2" x14ac:dyDescent="0.25">
      <c r="A6368" t="s">
        <v>33</v>
      </c>
      <c r="B6368">
        <v>147570682</v>
      </c>
    </row>
    <row r="6369" spans="1:2" x14ac:dyDescent="0.25">
      <c r="A6369" t="s">
        <v>2000</v>
      </c>
      <c r="B6369">
        <v>27120346</v>
      </c>
    </row>
    <row r="6370" spans="1:2" x14ac:dyDescent="0.25">
      <c r="A6370" t="s">
        <v>2000</v>
      </c>
      <c r="B6370">
        <v>4907260</v>
      </c>
    </row>
    <row r="6371" spans="1:2" x14ac:dyDescent="0.25">
      <c r="A6371" t="s">
        <v>33</v>
      </c>
      <c r="B6371">
        <v>196325949</v>
      </c>
    </row>
    <row r="6372" spans="1:2" x14ac:dyDescent="0.25">
      <c r="A6372" t="s">
        <v>2000</v>
      </c>
      <c r="B6372">
        <v>42824674</v>
      </c>
    </row>
    <row r="6373" spans="1:2" x14ac:dyDescent="0.25">
      <c r="A6373" t="s">
        <v>2000</v>
      </c>
      <c r="B6373">
        <v>125687</v>
      </c>
    </row>
    <row r="6374" spans="1:2" x14ac:dyDescent="0.25">
      <c r="A6374" t="s">
        <v>2000</v>
      </c>
      <c r="B6374">
        <v>-8587819</v>
      </c>
    </row>
    <row r="6375" spans="1:2" x14ac:dyDescent="0.25">
      <c r="A6375" t="s">
        <v>16</v>
      </c>
      <c r="B6375">
        <v>500207</v>
      </c>
    </row>
    <row r="6376" spans="1:2" x14ac:dyDescent="0.25">
      <c r="A6376" t="s">
        <v>16</v>
      </c>
      <c r="B6376">
        <v>1031243</v>
      </c>
    </row>
    <row r="6377" spans="1:2" x14ac:dyDescent="0.25">
      <c r="A6377" t="s">
        <v>16</v>
      </c>
      <c r="B6377">
        <v>443990</v>
      </c>
    </row>
    <row r="6378" spans="1:2" x14ac:dyDescent="0.25">
      <c r="A6378" t="s">
        <v>16</v>
      </c>
      <c r="B6378">
        <v>-7433611</v>
      </c>
    </row>
    <row r="6379" spans="1:2" x14ac:dyDescent="0.25">
      <c r="A6379" t="s">
        <v>2000</v>
      </c>
      <c r="B6379">
        <v>35492844</v>
      </c>
    </row>
    <row r="6380" spans="1:2" x14ac:dyDescent="0.25">
      <c r="A6380" t="s">
        <v>2000</v>
      </c>
      <c r="B6380">
        <v>55366737</v>
      </c>
    </row>
    <row r="6381" spans="1:2" x14ac:dyDescent="0.25">
      <c r="A6381" t="s">
        <v>33</v>
      </c>
      <c r="B6381">
        <v>278311825</v>
      </c>
    </row>
    <row r="6382" spans="1:2" x14ac:dyDescent="0.25">
      <c r="A6382" t="s">
        <v>2000</v>
      </c>
      <c r="B6382">
        <v>123649931</v>
      </c>
    </row>
    <row r="6383" spans="1:2" x14ac:dyDescent="0.25">
      <c r="A6383" t="s">
        <v>2000</v>
      </c>
      <c r="B6383">
        <v>-23216161</v>
      </c>
    </row>
    <row r="6384" spans="1:2" x14ac:dyDescent="0.25">
      <c r="A6384" t="s">
        <v>16</v>
      </c>
      <c r="B6384">
        <v>3330757</v>
      </c>
    </row>
    <row r="6385" spans="1:2" x14ac:dyDescent="0.25">
      <c r="A6385" t="s">
        <v>16</v>
      </c>
      <c r="B6385">
        <v>48418811</v>
      </c>
    </row>
    <row r="6386" spans="1:2" x14ac:dyDescent="0.25">
      <c r="A6386" t="s">
        <v>2000</v>
      </c>
      <c r="B6386">
        <v>24358103</v>
      </c>
    </row>
    <row r="6387" spans="1:2" x14ac:dyDescent="0.25">
      <c r="A6387" t="s">
        <v>16</v>
      </c>
      <c r="B6387">
        <v>-25375239</v>
      </c>
    </row>
    <row r="6388" spans="1:2" x14ac:dyDescent="0.25">
      <c r="A6388" t="s">
        <v>2000</v>
      </c>
      <c r="B6388">
        <v>2313509</v>
      </c>
    </row>
    <row r="6389" spans="1:2" x14ac:dyDescent="0.25">
      <c r="A6389" t="s">
        <v>448</v>
      </c>
      <c r="B6389">
        <v>97195</v>
      </c>
    </row>
    <row r="6390" spans="1:2" x14ac:dyDescent="0.25">
      <c r="A6390" t="s">
        <v>2000</v>
      </c>
      <c r="B6390">
        <v>131428180</v>
      </c>
    </row>
    <row r="6391" spans="1:2" x14ac:dyDescent="0.25">
      <c r="A6391" t="s">
        <v>16</v>
      </c>
      <c r="B6391">
        <v>-14424251</v>
      </c>
    </row>
    <row r="6392" spans="1:2" x14ac:dyDescent="0.25">
      <c r="A6392" t="s">
        <v>16</v>
      </c>
      <c r="B6392">
        <v>11922566</v>
      </c>
    </row>
    <row r="6393" spans="1:2" x14ac:dyDescent="0.25">
      <c r="A6393" t="s">
        <v>16</v>
      </c>
      <c r="B6393">
        <v>-7328891</v>
      </c>
    </row>
    <row r="6394" spans="1:2" x14ac:dyDescent="0.25">
      <c r="A6394" t="s">
        <v>16</v>
      </c>
      <c r="B6394">
        <v>-8414417</v>
      </c>
    </row>
    <row r="6395" spans="1:2" x14ac:dyDescent="0.25">
      <c r="A6395" t="s">
        <v>2000</v>
      </c>
      <c r="B6395">
        <v>2687603</v>
      </c>
    </row>
    <row r="6396" spans="1:2" x14ac:dyDescent="0.25">
      <c r="A6396" t="s">
        <v>16</v>
      </c>
      <c r="B6396">
        <v>-262801</v>
      </c>
    </row>
    <row r="6397" spans="1:2" x14ac:dyDescent="0.25">
      <c r="A6397" t="s">
        <v>16</v>
      </c>
      <c r="B6397">
        <v>919591</v>
      </c>
    </row>
    <row r="6398" spans="1:2" x14ac:dyDescent="0.25">
      <c r="A6398" t="s">
        <v>16</v>
      </c>
      <c r="B6398">
        <v>-18941436</v>
      </c>
    </row>
    <row r="6399" spans="1:2" x14ac:dyDescent="0.25">
      <c r="A6399" t="s">
        <v>16</v>
      </c>
      <c r="B6399">
        <v>176349749</v>
      </c>
    </row>
    <row r="6400" spans="1:2" x14ac:dyDescent="0.25">
      <c r="A6400" t="s">
        <v>2000</v>
      </c>
      <c r="B6400">
        <v>52138</v>
      </c>
    </row>
    <row r="6401" spans="1:2" x14ac:dyDescent="0.25">
      <c r="A6401" t="s">
        <v>16</v>
      </c>
      <c r="B6401">
        <v>-7013494</v>
      </c>
    </row>
    <row r="6402" spans="1:2" x14ac:dyDescent="0.25">
      <c r="A6402" t="s">
        <v>16</v>
      </c>
      <c r="B6402">
        <v>652228</v>
      </c>
    </row>
    <row r="6403" spans="1:2" x14ac:dyDescent="0.25">
      <c r="A6403" t="s">
        <v>16</v>
      </c>
      <c r="B6403">
        <v>-19535115</v>
      </c>
    </row>
    <row r="6404" spans="1:2" x14ac:dyDescent="0.25">
      <c r="A6404" t="s">
        <v>2000</v>
      </c>
      <c r="B6404">
        <v>30128352</v>
      </c>
    </row>
    <row r="6405" spans="1:2" x14ac:dyDescent="0.25">
      <c r="A6405" t="s">
        <v>16</v>
      </c>
      <c r="B6405">
        <v>805574</v>
      </c>
    </row>
    <row r="6406" spans="1:2" x14ac:dyDescent="0.25">
      <c r="A6406" t="s">
        <v>2000</v>
      </c>
      <c r="B6406">
        <v>35396573</v>
      </c>
    </row>
    <row r="6407" spans="1:2" x14ac:dyDescent="0.25">
      <c r="A6407" t="s">
        <v>16</v>
      </c>
      <c r="B6407">
        <v>54790678</v>
      </c>
    </row>
    <row r="6408" spans="1:2" x14ac:dyDescent="0.25">
      <c r="A6408" t="s">
        <v>2000</v>
      </c>
      <c r="B6408">
        <v>23365859</v>
      </c>
    </row>
    <row r="6409" spans="1:2" x14ac:dyDescent="0.25">
      <c r="A6409" t="s">
        <v>2000</v>
      </c>
      <c r="B6409">
        <v>-2562119</v>
      </c>
    </row>
    <row r="6410" spans="1:2" x14ac:dyDescent="0.25">
      <c r="A6410" t="s">
        <v>2000</v>
      </c>
      <c r="B6410">
        <v>245740705</v>
      </c>
    </row>
    <row r="6411" spans="1:2" x14ac:dyDescent="0.25">
      <c r="A6411" t="s">
        <v>33</v>
      </c>
      <c r="B6411">
        <v>109850315</v>
      </c>
    </row>
    <row r="6412" spans="1:2" x14ac:dyDescent="0.25">
      <c r="A6412" t="s">
        <v>16</v>
      </c>
      <c r="B6412">
        <v>2409596</v>
      </c>
    </row>
    <row r="6413" spans="1:2" x14ac:dyDescent="0.25">
      <c r="A6413" t="s">
        <v>16</v>
      </c>
      <c r="B6413">
        <v>259000072</v>
      </c>
    </row>
    <row r="6414" spans="1:2" x14ac:dyDescent="0.25">
      <c r="A6414" t="s">
        <v>16</v>
      </c>
      <c r="B6414">
        <v>-10543325</v>
      </c>
    </row>
    <row r="6415" spans="1:2" x14ac:dyDescent="0.25">
      <c r="A6415" t="s">
        <v>16</v>
      </c>
      <c r="B6415">
        <v>35065672</v>
      </c>
    </row>
    <row r="6416" spans="1:2" x14ac:dyDescent="0.25">
      <c r="A6416" t="s">
        <v>2000</v>
      </c>
      <c r="B6416">
        <v>2966268</v>
      </c>
    </row>
    <row r="6417" spans="1:2" x14ac:dyDescent="0.25">
      <c r="A6417" t="s">
        <v>2000</v>
      </c>
      <c r="B6417">
        <v>8366493</v>
      </c>
    </row>
    <row r="6418" spans="1:2" x14ac:dyDescent="0.25">
      <c r="A6418" t="s">
        <v>16</v>
      </c>
      <c r="B6418">
        <v>86328627</v>
      </c>
    </row>
    <row r="6419" spans="1:2" x14ac:dyDescent="0.25">
      <c r="A6419" t="s">
        <v>16</v>
      </c>
      <c r="B6419">
        <v>138965010</v>
      </c>
    </row>
    <row r="6420" spans="1:2" x14ac:dyDescent="0.25">
      <c r="A6420" t="s">
        <v>16</v>
      </c>
      <c r="B6420">
        <v>-24813233</v>
      </c>
    </row>
    <row r="6421" spans="1:2" x14ac:dyDescent="0.25">
      <c r="A6421" t="s">
        <v>16</v>
      </c>
      <c r="B6421">
        <v>5839616</v>
      </c>
    </row>
    <row r="6422" spans="1:2" x14ac:dyDescent="0.25">
      <c r="A6422" t="s">
        <v>16</v>
      </c>
      <c r="B6422">
        <v>678604</v>
      </c>
    </row>
    <row r="6423" spans="1:2" x14ac:dyDescent="0.25">
      <c r="A6423" t="s">
        <v>16</v>
      </c>
      <c r="B6423">
        <v>175755</v>
      </c>
    </row>
    <row r="6424" spans="1:2" x14ac:dyDescent="0.25">
      <c r="A6424" t="s">
        <v>33</v>
      </c>
      <c r="B6424">
        <v>189258712</v>
      </c>
    </row>
    <row r="6425" spans="1:2" x14ac:dyDescent="0.25">
      <c r="A6425" t="s">
        <v>16</v>
      </c>
      <c r="B6425">
        <v>29128433</v>
      </c>
    </row>
    <row r="6426" spans="1:2" x14ac:dyDescent="0.25">
      <c r="A6426" t="s">
        <v>2000</v>
      </c>
      <c r="B6426">
        <v>-17943735</v>
      </c>
    </row>
    <row r="6427" spans="1:2" x14ac:dyDescent="0.25">
      <c r="A6427" t="s">
        <v>16</v>
      </c>
      <c r="B6427">
        <v>-2503180</v>
      </c>
    </row>
    <row r="6428" spans="1:2" x14ac:dyDescent="0.25">
      <c r="A6428" t="s">
        <v>2000</v>
      </c>
      <c r="B6428">
        <v>-51675780</v>
      </c>
    </row>
    <row r="6429" spans="1:2" x14ac:dyDescent="0.25">
      <c r="A6429" t="s">
        <v>16</v>
      </c>
      <c r="B6429">
        <v>12045576</v>
      </c>
    </row>
    <row r="6430" spans="1:2" x14ac:dyDescent="0.25">
      <c r="A6430" t="s">
        <v>16</v>
      </c>
      <c r="B6430">
        <v>11522137</v>
      </c>
    </row>
    <row r="6431" spans="1:2" x14ac:dyDescent="0.25">
      <c r="A6431" t="s">
        <v>16</v>
      </c>
      <c r="B6431">
        <v>32675095</v>
      </c>
    </row>
    <row r="6432" spans="1:2" x14ac:dyDescent="0.25">
      <c r="A6432" t="s">
        <v>16</v>
      </c>
      <c r="B6432">
        <v>123854</v>
      </c>
    </row>
    <row r="6433" spans="1:2" x14ac:dyDescent="0.25">
      <c r="A6433" t="s">
        <v>2000</v>
      </c>
      <c r="B6433">
        <v>166984278</v>
      </c>
    </row>
    <row r="6434" spans="1:2" x14ac:dyDescent="0.25">
      <c r="A6434" t="s">
        <v>16</v>
      </c>
      <c r="B6434">
        <v>7666449</v>
      </c>
    </row>
    <row r="6435" spans="1:2" x14ac:dyDescent="0.25">
      <c r="A6435" t="s">
        <v>16</v>
      </c>
      <c r="B6435">
        <v>212654182</v>
      </c>
    </row>
    <row r="6436" spans="1:2" x14ac:dyDescent="0.25">
      <c r="A6436" t="s">
        <v>16</v>
      </c>
      <c r="B6436">
        <v>46009334</v>
      </c>
    </row>
    <row r="6437" spans="1:2" x14ac:dyDescent="0.25">
      <c r="A6437" t="s">
        <v>33</v>
      </c>
      <c r="B6437">
        <v>242545360</v>
      </c>
    </row>
    <row r="6438" spans="1:2" x14ac:dyDescent="0.25">
      <c r="A6438" t="s">
        <v>16</v>
      </c>
      <c r="B6438">
        <v>57659584</v>
      </c>
    </row>
    <row r="6439" spans="1:2" x14ac:dyDescent="0.25">
      <c r="A6439" t="s">
        <v>16</v>
      </c>
      <c r="B6439">
        <v>27340586</v>
      </c>
    </row>
    <row r="6440" spans="1:2" x14ac:dyDescent="0.25">
      <c r="A6440" t="s">
        <v>2000</v>
      </c>
      <c r="B6440">
        <v>113611982</v>
      </c>
    </row>
    <row r="6441" spans="1:2" x14ac:dyDescent="0.25">
      <c r="A6441" t="s">
        <v>2000</v>
      </c>
      <c r="B6441">
        <v>-6193568</v>
      </c>
    </row>
    <row r="6442" spans="1:2" x14ac:dyDescent="0.25">
      <c r="A6442" t="s">
        <v>16</v>
      </c>
      <c r="B6442">
        <v>26443111</v>
      </c>
    </row>
    <row r="6443" spans="1:2" x14ac:dyDescent="0.25">
      <c r="A6443" t="s">
        <v>16</v>
      </c>
      <c r="B6443">
        <v>20185</v>
      </c>
    </row>
    <row r="6444" spans="1:2" x14ac:dyDescent="0.25">
      <c r="A6444" t="s">
        <v>2000</v>
      </c>
      <c r="B6444">
        <v>58378744</v>
      </c>
    </row>
    <row r="6445" spans="1:2" x14ac:dyDescent="0.25">
      <c r="A6445" t="s">
        <v>2000</v>
      </c>
      <c r="B6445">
        <v>536729206</v>
      </c>
    </row>
    <row r="6446" spans="1:2" x14ac:dyDescent="0.25">
      <c r="A6446" t="s">
        <v>16</v>
      </c>
      <c r="B6446">
        <v>46096747</v>
      </c>
    </row>
    <row r="6447" spans="1:2" x14ac:dyDescent="0.25">
      <c r="A6447" t="s">
        <v>16</v>
      </c>
      <c r="B6447">
        <v>308330363</v>
      </c>
    </row>
    <row r="6448" spans="1:2" x14ac:dyDescent="0.25">
      <c r="A6448" t="s">
        <v>16</v>
      </c>
      <c r="B6448">
        <v>147945750</v>
      </c>
    </row>
    <row r="6449" spans="1:2" x14ac:dyDescent="0.25">
      <c r="A6449" t="s">
        <v>16</v>
      </c>
      <c r="B6449">
        <v>27342704</v>
      </c>
    </row>
    <row r="6450" spans="1:2" x14ac:dyDescent="0.25">
      <c r="A6450" t="s">
        <v>16</v>
      </c>
      <c r="B6450">
        <v>13156856</v>
      </c>
    </row>
    <row r="6451" spans="1:2" x14ac:dyDescent="0.25">
      <c r="A6451" t="s">
        <v>448</v>
      </c>
      <c r="B6451">
        <v>100370104</v>
      </c>
    </row>
    <row r="6452" spans="1:2" x14ac:dyDescent="0.25">
      <c r="A6452" t="s">
        <v>33</v>
      </c>
      <c r="B6452">
        <v>4190884</v>
      </c>
    </row>
    <row r="6453" spans="1:2" x14ac:dyDescent="0.25">
      <c r="A6453" t="s">
        <v>448</v>
      </c>
      <c r="B6453">
        <v>4018705</v>
      </c>
    </row>
    <row r="6454" spans="1:2" x14ac:dyDescent="0.25">
      <c r="A6454" t="s">
        <v>2000</v>
      </c>
      <c r="B6454">
        <v>603350147</v>
      </c>
    </row>
    <row r="6455" spans="1:2" x14ac:dyDescent="0.25">
      <c r="A6455" t="s">
        <v>2000</v>
      </c>
      <c r="B6455">
        <v>219555708</v>
      </c>
    </row>
    <row r="6456" spans="1:2" x14ac:dyDescent="0.25">
      <c r="A6456" t="s">
        <v>16</v>
      </c>
      <c r="B6456">
        <v>2066916</v>
      </c>
    </row>
    <row r="6457" spans="1:2" x14ac:dyDescent="0.25">
      <c r="A6457" t="s">
        <v>2000</v>
      </c>
      <c r="B6457">
        <v>192541256</v>
      </c>
    </row>
    <row r="6458" spans="1:2" x14ac:dyDescent="0.25">
      <c r="A6458" t="s">
        <v>2000</v>
      </c>
      <c r="B6458">
        <v>546045700</v>
      </c>
    </row>
    <row r="6459" spans="1:2" x14ac:dyDescent="0.25">
      <c r="A6459" t="s">
        <v>16</v>
      </c>
      <c r="B6459">
        <v>44137666</v>
      </c>
    </row>
    <row r="6460" spans="1:2" x14ac:dyDescent="0.25">
      <c r="A6460" t="s">
        <v>16</v>
      </c>
      <c r="B6460">
        <v>38898992</v>
      </c>
    </row>
    <row r="6461" spans="1:2" x14ac:dyDescent="0.25">
      <c r="A6461" t="s">
        <v>33</v>
      </c>
      <c r="B6461">
        <v>492869686</v>
      </c>
    </row>
    <row r="6462" spans="1:2" x14ac:dyDescent="0.25">
      <c r="A6462" t="s">
        <v>33</v>
      </c>
      <c r="B6462">
        <v>476537519</v>
      </c>
    </row>
    <row r="6463" spans="1:2" x14ac:dyDescent="0.25">
      <c r="A6463" t="s">
        <v>2000</v>
      </c>
      <c r="B6463">
        <v>544421503</v>
      </c>
    </row>
    <row r="6464" spans="1:2" x14ac:dyDescent="0.25">
      <c r="A6464" t="s">
        <v>16</v>
      </c>
      <c r="B6464">
        <v>333351546</v>
      </c>
    </row>
    <row r="6465" spans="1:2" x14ac:dyDescent="0.25">
      <c r="A6465" t="s">
        <v>16</v>
      </c>
      <c r="B6465">
        <v>21869414</v>
      </c>
    </row>
    <row r="6466" spans="1:2" x14ac:dyDescent="0.25">
      <c r="A6466" t="s">
        <v>16</v>
      </c>
      <c r="B6466">
        <v>5653160</v>
      </c>
    </row>
    <row r="6467" spans="1:2" x14ac:dyDescent="0.25">
      <c r="A6467" t="s">
        <v>16</v>
      </c>
      <c r="B6467">
        <v>85215094</v>
      </c>
    </row>
    <row r="6468" spans="1:2" x14ac:dyDescent="0.25">
      <c r="A6468" t="s">
        <v>33</v>
      </c>
      <c r="B6468">
        <v>408060692</v>
      </c>
    </row>
    <row r="6469" spans="1:2" x14ac:dyDescent="0.25">
      <c r="A6469" t="s">
        <v>2000</v>
      </c>
      <c r="B6469">
        <v>295166834</v>
      </c>
    </row>
    <row r="6470" spans="1:2" x14ac:dyDescent="0.25">
      <c r="A6470" t="s">
        <v>2000</v>
      </c>
      <c r="B6470">
        <v>108726688</v>
      </c>
    </row>
    <row r="6471" spans="1:2" x14ac:dyDescent="0.25">
      <c r="A6471" t="s">
        <v>33</v>
      </c>
      <c r="B6471">
        <v>34949567</v>
      </c>
    </row>
    <row r="6472" spans="1:2" x14ac:dyDescent="0.25">
      <c r="A6472" t="s">
        <v>16</v>
      </c>
      <c r="B6472">
        <v>143822697</v>
      </c>
    </row>
    <row r="6473" spans="1:2" x14ac:dyDescent="0.25">
      <c r="A6473" t="s">
        <v>2000</v>
      </c>
      <c r="B6473">
        <v>540644566</v>
      </c>
    </row>
    <row r="6474" spans="1:2" x14ac:dyDescent="0.25">
      <c r="A6474" t="s">
        <v>16</v>
      </c>
      <c r="B6474">
        <v>4439481</v>
      </c>
    </row>
    <row r="6475" spans="1:2" x14ac:dyDescent="0.25">
      <c r="A6475" t="s">
        <v>16</v>
      </c>
      <c r="B6475">
        <v>-157551</v>
      </c>
    </row>
    <row r="6476" spans="1:2" x14ac:dyDescent="0.25">
      <c r="A6476" t="s">
        <v>2000</v>
      </c>
      <c r="B6476">
        <v>39779195</v>
      </c>
    </row>
    <row r="6477" spans="1:2" x14ac:dyDescent="0.25">
      <c r="A6477" t="s">
        <v>2000</v>
      </c>
      <c r="B6477">
        <v>46787908</v>
      </c>
    </row>
    <row r="6478" spans="1:2" x14ac:dyDescent="0.25">
      <c r="A6478" t="s">
        <v>16</v>
      </c>
      <c r="B6478">
        <v>66081711</v>
      </c>
    </row>
    <row r="6479" spans="1:2" x14ac:dyDescent="0.25">
      <c r="A6479" t="s">
        <v>2000</v>
      </c>
      <c r="B6479">
        <v>712182865</v>
      </c>
    </row>
    <row r="6480" spans="1:2" x14ac:dyDescent="0.25">
      <c r="A6480" t="s">
        <v>16</v>
      </c>
      <c r="B6480">
        <v>34419388</v>
      </c>
    </row>
    <row r="6481" spans="1:2" x14ac:dyDescent="0.25">
      <c r="A6481" t="s">
        <v>16</v>
      </c>
      <c r="B6481">
        <v>-518766</v>
      </c>
    </row>
    <row r="6482" spans="1:2" x14ac:dyDescent="0.25">
      <c r="A6482" t="s">
        <v>2000</v>
      </c>
      <c r="B6482">
        <v>-16603655</v>
      </c>
    </row>
    <row r="6483" spans="1:2" x14ac:dyDescent="0.25">
      <c r="A6483" t="s">
        <v>2000</v>
      </c>
      <c r="B6483">
        <v>18641776</v>
      </c>
    </row>
    <row r="6484" spans="1:2" x14ac:dyDescent="0.25">
      <c r="A6484" t="s">
        <v>16</v>
      </c>
      <c r="B6484">
        <v>16887741</v>
      </c>
    </row>
    <row r="6485" spans="1:2" x14ac:dyDescent="0.25">
      <c r="A6485" t="s">
        <v>16</v>
      </c>
      <c r="B6485">
        <v>37428048</v>
      </c>
    </row>
    <row r="6486" spans="1:2" x14ac:dyDescent="0.25">
      <c r="A6486" t="s">
        <v>16</v>
      </c>
      <c r="B6486">
        <v>488626372</v>
      </c>
    </row>
    <row r="6487" spans="1:2" x14ac:dyDescent="0.25">
      <c r="A6487" t="s">
        <v>2000</v>
      </c>
      <c r="B6487">
        <v>5874883</v>
      </c>
    </row>
    <row r="6488" spans="1:2" x14ac:dyDescent="0.25">
      <c r="A6488" t="s">
        <v>33</v>
      </c>
      <c r="B6488">
        <v>49783556</v>
      </c>
    </row>
    <row r="6489" spans="1:2" x14ac:dyDescent="0.25">
      <c r="A6489" t="s">
        <v>33</v>
      </c>
      <c r="B6489">
        <v>67514453</v>
      </c>
    </row>
    <row r="6490" spans="1:2" x14ac:dyDescent="0.25">
      <c r="A6490" t="s">
        <v>16</v>
      </c>
      <c r="B6490">
        <v>4094339</v>
      </c>
    </row>
    <row r="6491" spans="1:2" x14ac:dyDescent="0.25">
      <c r="A6491" t="s">
        <v>2000</v>
      </c>
      <c r="B6491">
        <v>9016922</v>
      </c>
    </row>
    <row r="6492" spans="1:2" x14ac:dyDescent="0.25">
      <c r="A6492" t="s">
        <v>16</v>
      </c>
      <c r="B6492">
        <v>137330738</v>
      </c>
    </row>
    <row r="6493" spans="1:2" x14ac:dyDescent="0.25">
      <c r="A6493" t="s">
        <v>16</v>
      </c>
      <c r="B6493">
        <v>25574387</v>
      </c>
    </row>
    <row r="6494" spans="1:2" x14ac:dyDescent="0.25">
      <c r="A6494" t="s">
        <v>2000</v>
      </c>
      <c r="B6494">
        <v>96459297</v>
      </c>
    </row>
    <row r="6495" spans="1:2" x14ac:dyDescent="0.25">
      <c r="A6495" t="s">
        <v>33</v>
      </c>
      <c r="B6495">
        <v>227377683</v>
      </c>
    </row>
    <row r="6496" spans="1:2" x14ac:dyDescent="0.25">
      <c r="A6496" t="s">
        <v>16</v>
      </c>
      <c r="B6496">
        <v>3062178</v>
      </c>
    </row>
    <row r="6497" spans="1:2" x14ac:dyDescent="0.25">
      <c r="A6497" t="s">
        <v>2000</v>
      </c>
      <c r="B6497">
        <v>41837234</v>
      </c>
    </row>
    <row r="6498" spans="1:2" x14ac:dyDescent="0.25">
      <c r="A6498" t="s">
        <v>16</v>
      </c>
      <c r="B6498">
        <v>6058381</v>
      </c>
    </row>
    <row r="6499" spans="1:2" x14ac:dyDescent="0.25">
      <c r="A6499" t="s">
        <v>16</v>
      </c>
      <c r="B6499">
        <v>37501541</v>
      </c>
    </row>
    <row r="6500" spans="1:2" x14ac:dyDescent="0.25">
      <c r="A6500" t="s">
        <v>16</v>
      </c>
      <c r="B6500">
        <v>496933</v>
      </c>
    </row>
    <row r="6501" spans="1:2" x14ac:dyDescent="0.25">
      <c r="A6501" t="s">
        <v>16</v>
      </c>
      <c r="B6501">
        <v>-6171768</v>
      </c>
    </row>
    <row r="6502" spans="1:2" x14ac:dyDescent="0.25">
      <c r="A6502" t="s">
        <v>33</v>
      </c>
      <c r="B6502">
        <v>578411779</v>
      </c>
    </row>
    <row r="6503" spans="1:2" x14ac:dyDescent="0.25">
      <c r="A6503" t="s">
        <v>16</v>
      </c>
      <c r="B6503">
        <v>-4793487</v>
      </c>
    </row>
    <row r="6504" spans="1:2" x14ac:dyDescent="0.25">
      <c r="A6504" t="s">
        <v>16</v>
      </c>
      <c r="B6504">
        <v>281333876</v>
      </c>
    </row>
    <row r="6505" spans="1:2" x14ac:dyDescent="0.25">
      <c r="A6505" t="s">
        <v>16</v>
      </c>
      <c r="B6505">
        <v>-7992930</v>
      </c>
    </row>
    <row r="6506" spans="1:2" x14ac:dyDescent="0.25">
      <c r="A6506" t="s">
        <v>2000</v>
      </c>
      <c r="B6506">
        <v>19253166</v>
      </c>
    </row>
    <row r="6507" spans="1:2" x14ac:dyDescent="0.25">
      <c r="A6507" t="s">
        <v>16</v>
      </c>
      <c r="B6507">
        <v>15676317</v>
      </c>
    </row>
    <row r="6508" spans="1:2" x14ac:dyDescent="0.25">
      <c r="A6508" t="s">
        <v>33</v>
      </c>
      <c r="B6508">
        <v>13483455</v>
      </c>
    </row>
    <row r="6509" spans="1:2" x14ac:dyDescent="0.25">
      <c r="A6509" t="s">
        <v>2000</v>
      </c>
      <c r="B6509">
        <v>-13421481</v>
      </c>
    </row>
    <row r="6510" spans="1:2" x14ac:dyDescent="0.25">
      <c r="A6510" t="s">
        <v>16</v>
      </c>
      <c r="B6510">
        <v>6337728</v>
      </c>
    </row>
    <row r="6511" spans="1:2" x14ac:dyDescent="0.25">
      <c r="A6511" t="s">
        <v>16</v>
      </c>
      <c r="B6511">
        <v>1897363</v>
      </c>
    </row>
    <row r="6512" spans="1:2" x14ac:dyDescent="0.25">
      <c r="A6512" t="s">
        <v>2000</v>
      </c>
      <c r="B6512">
        <v>172809600</v>
      </c>
    </row>
    <row r="6513" spans="1:2" x14ac:dyDescent="0.25">
      <c r="A6513" t="s">
        <v>2000</v>
      </c>
      <c r="B6513">
        <v>7618727</v>
      </c>
    </row>
    <row r="6514" spans="1:2" x14ac:dyDescent="0.25">
      <c r="A6514" t="s">
        <v>16</v>
      </c>
      <c r="B6514">
        <v>5218973</v>
      </c>
    </row>
    <row r="6515" spans="1:2" x14ac:dyDescent="0.25">
      <c r="A6515" t="s">
        <v>2000</v>
      </c>
      <c r="B6515">
        <v>3448971</v>
      </c>
    </row>
    <row r="6516" spans="1:2" x14ac:dyDescent="0.25">
      <c r="A6516" t="s">
        <v>2000</v>
      </c>
      <c r="B6516">
        <v>17972096</v>
      </c>
    </row>
    <row r="6517" spans="1:2" x14ac:dyDescent="0.25">
      <c r="A6517" t="s">
        <v>2000</v>
      </c>
      <c r="B6517">
        <v>314319861</v>
      </c>
    </row>
    <row r="6518" spans="1:2" x14ac:dyDescent="0.25">
      <c r="A6518" t="s">
        <v>16</v>
      </c>
      <c r="B6518">
        <v>20947454</v>
      </c>
    </row>
    <row r="6519" spans="1:2" x14ac:dyDescent="0.25">
      <c r="A6519" t="s">
        <v>448</v>
      </c>
      <c r="B6519">
        <v>8312540</v>
      </c>
    </row>
    <row r="6520" spans="1:2" x14ac:dyDescent="0.25">
      <c r="A6520" t="s">
        <v>2000</v>
      </c>
      <c r="B6520">
        <v>462875</v>
      </c>
    </row>
    <row r="6521" spans="1:2" x14ac:dyDescent="0.25">
      <c r="A6521" t="s">
        <v>16</v>
      </c>
      <c r="B6521">
        <v>21233517</v>
      </c>
    </row>
    <row r="6522" spans="1:2" x14ac:dyDescent="0.25">
      <c r="A6522" t="s">
        <v>2000</v>
      </c>
      <c r="B6522">
        <v>-2514617</v>
      </c>
    </row>
    <row r="6523" spans="1:2" x14ac:dyDescent="0.25">
      <c r="A6523" t="s">
        <v>16</v>
      </c>
      <c r="B6523">
        <v>27647013</v>
      </c>
    </row>
    <row r="6524" spans="1:2" x14ac:dyDescent="0.25">
      <c r="A6524" t="s">
        <v>2000</v>
      </c>
      <c r="B6524">
        <v>4824199</v>
      </c>
    </row>
    <row r="6525" spans="1:2" x14ac:dyDescent="0.25">
      <c r="A6525" t="s">
        <v>33</v>
      </c>
      <c r="B6525">
        <v>130698039</v>
      </c>
    </row>
    <row r="6526" spans="1:2" x14ac:dyDescent="0.25">
      <c r="A6526" t="s">
        <v>16</v>
      </c>
      <c r="B6526">
        <v>84417</v>
      </c>
    </row>
    <row r="6527" spans="1:2" x14ac:dyDescent="0.25">
      <c r="A6527" t="s">
        <v>16</v>
      </c>
      <c r="B6527">
        <v>-5289025</v>
      </c>
    </row>
    <row r="6528" spans="1:2" x14ac:dyDescent="0.25">
      <c r="A6528" t="s">
        <v>16</v>
      </c>
      <c r="B6528">
        <v>-2299949</v>
      </c>
    </row>
    <row r="6529" spans="1:2" x14ac:dyDescent="0.25">
      <c r="A6529" t="s">
        <v>2000</v>
      </c>
      <c r="B6529">
        <v>12609668</v>
      </c>
    </row>
    <row r="6530" spans="1:2" x14ac:dyDescent="0.25">
      <c r="A6530" t="s">
        <v>33</v>
      </c>
      <c r="B6530">
        <v>241515621</v>
      </c>
    </row>
    <row r="6531" spans="1:2" x14ac:dyDescent="0.25">
      <c r="A6531" t="s">
        <v>16</v>
      </c>
      <c r="B6531">
        <v>2193474</v>
      </c>
    </row>
    <row r="6532" spans="1:2" x14ac:dyDescent="0.25">
      <c r="A6532" t="s">
        <v>16</v>
      </c>
      <c r="B6532">
        <v>-14294092</v>
      </c>
    </row>
    <row r="6533" spans="1:2" x14ac:dyDescent="0.25">
      <c r="A6533" t="s">
        <v>2000</v>
      </c>
      <c r="B6533">
        <v>67274843</v>
      </c>
    </row>
    <row r="6534" spans="1:2" x14ac:dyDescent="0.25">
      <c r="A6534" t="s">
        <v>448</v>
      </c>
      <c r="B6534">
        <v>49970</v>
      </c>
    </row>
    <row r="6535" spans="1:2" x14ac:dyDescent="0.25">
      <c r="A6535" t="s">
        <v>16</v>
      </c>
      <c r="B6535">
        <v>1363964</v>
      </c>
    </row>
    <row r="6536" spans="1:2" x14ac:dyDescent="0.25">
      <c r="A6536" t="s">
        <v>16</v>
      </c>
      <c r="B6536">
        <v>-329224</v>
      </c>
    </row>
    <row r="6537" spans="1:2" x14ac:dyDescent="0.25">
      <c r="A6537" t="s">
        <v>16</v>
      </c>
      <c r="B6537">
        <v>4728401</v>
      </c>
    </row>
    <row r="6538" spans="1:2" x14ac:dyDescent="0.25">
      <c r="A6538" t="s">
        <v>2000</v>
      </c>
      <c r="B6538">
        <v>203885818</v>
      </c>
    </row>
    <row r="6539" spans="1:2" x14ac:dyDescent="0.25">
      <c r="A6539" t="s">
        <v>2000</v>
      </c>
      <c r="B6539">
        <v>508982323</v>
      </c>
    </row>
    <row r="6540" spans="1:2" x14ac:dyDescent="0.25">
      <c r="A6540" t="s">
        <v>2000</v>
      </c>
      <c r="B6540">
        <v>630356711</v>
      </c>
    </row>
    <row r="6541" spans="1:2" x14ac:dyDescent="0.25">
      <c r="A6541" t="s">
        <v>16</v>
      </c>
      <c r="B6541">
        <v>21496320</v>
      </c>
    </row>
    <row r="6542" spans="1:2" x14ac:dyDescent="0.25">
      <c r="A6542" t="s">
        <v>16</v>
      </c>
      <c r="B6542">
        <v>-12180579</v>
      </c>
    </row>
    <row r="6543" spans="1:2" x14ac:dyDescent="0.25">
      <c r="A6543" t="s">
        <v>2000</v>
      </c>
      <c r="B6543">
        <v>-5984929</v>
      </c>
    </row>
    <row r="6544" spans="1:2" x14ac:dyDescent="0.25">
      <c r="A6544" t="s">
        <v>2000</v>
      </c>
      <c r="B6544">
        <v>12833967</v>
      </c>
    </row>
    <row r="6545" spans="1:2" x14ac:dyDescent="0.25">
      <c r="A6545" t="s">
        <v>2000</v>
      </c>
      <c r="B6545">
        <v>87994610</v>
      </c>
    </row>
    <row r="6546" spans="1:2" x14ac:dyDescent="0.25">
      <c r="A6546" t="s">
        <v>2000</v>
      </c>
      <c r="B6546">
        <v>41980456</v>
      </c>
    </row>
    <row r="6547" spans="1:2" x14ac:dyDescent="0.25">
      <c r="A6547" t="s">
        <v>16</v>
      </c>
      <c r="B6547">
        <v>-32217375</v>
      </c>
    </row>
    <row r="6548" spans="1:2" x14ac:dyDescent="0.25">
      <c r="A6548" t="s">
        <v>16</v>
      </c>
      <c r="B6548">
        <v>-25592384</v>
      </c>
    </row>
    <row r="6549" spans="1:2" x14ac:dyDescent="0.25">
      <c r="A6549" t="s">
        <v>16</v>
      </c>
      <c r="B6549">
        <v>30834384</v>
      </c>
    </row>
    <row r="6550" spans="1:2" x14ac:dyDescent="0.25">
      <c r="A6550" t="s">
        <v>16</v>
      </c>
      <c r="B6550">
        <v>10084623</v>
      </c>
    </row>
    <row r="6551" spans="1:2" x14ac:dyDescent="0.25">
      <c r="A6551" t="s">
        <v>2000</v>
      </c>
      <c r="B6551">
        <v>34229361</v>
      </c>
    </row>
    <row r="6552" spans="1:2" x14ac:dyDescent="0.25">
      <c r="A6552" t="s">
        <v>448</v>
      </c>
      <c r="B6552">
        <v>-814853</v>
      </c>
    </row>
    <row r="6553" spans="1:2" x14ac:dyDescent="0.25">
      <c r="A6553" t="s">
        <v>16</v>
      </c>
      <c r="B6553">
        <v>418863600</v>
      </c>
    </row>
    <row r="6554" spans="1:2" x14ac:dyDescent="0.25">
      <c r="A6554" t="s">
        <v>16</v>
      </c>
      <c r="B6554">
        <v>102928365</v>
      </c>
    </row>
    <row r="6555" spans="1:2" x14ac:dyDescent="0.25">
      <c r="A6555" t="s">
        <v>2000</v>
      </c>
      <c r="B6555">
        <v>364976069</v>
      </c>
    </row>
    <row r="6556" spans="1:2" x14ac:dyDescent="0.25">
      <c r="A6556" t="s">
        <v>2000</v>
      </c>
      <c r="B6556">
        <v>137277636</v>
      </c>
    </row>
    <row r="6557" spans="1:2" x14ac:dyDescent="0.25">
      <c r="A6557" t="s">
        <v>16</v>
      </c>
      <c r="B6557">
        <v>10970</v>
      </c>
    </row>
    <row r="6558" spans="1:2" x14ac:dyDescent="0.25">
      <c r="A6558" t="s">
        <v>16</v>
      </c>
      <c r="B6558">
        <v>-4330224</v>
      </c>
    </row>
    <row r="6559" spans="1:2" x14ac:dyDescent="0.25">
      <c r="A6559" t="s">
        <v>16</v>
      </c>
      <c r="B6559">
        <v>4070789</v>
      </c>
    </row>
    <row r="6560" spans="1:2" x14ac:dyDescent="0.25">
      <c r="A6560" t="s">
        <v>16</v>
      </c>
      <c r="B6560">
        <v>121224951</v>
      </c>
    </row>
    <row r="6561" spans="1:2" x14ac:dyDescent="0.25">
      <c r="A6561" t="s">
        <v>16</v>
      </c>
      <c r="B6561">
        <v>-4566150</v>
      </c>
    </row>
    <row r="6562" spans="1:2" x14ac:dyDescent="0.25">
      <c r="A6562" t="s">
        <v>33</v>
      </c>
      <c r="B6562">
        <v>30383113</v>
      </c>
    </row>
    <row r="6563" spans="1:2" x14ac:dyDescent="0.25">
      <c r="A6563" t="s">
        <v>16</v>
      </c>
      <c r="B6563">
        <v>492332</v>
      </c>
    </row>
    <row r="6564" spans="1:2" x14ac:dyDescent="0.25">
      <c r="A6564" t="s">
        <v>16</v>
      </c>
      <c r="B6564">
        <v>660241</v>
      </c>
    </row>
    <row r="6565" spans="1:2" x14ac:dyDescent="0.25">
      <c r="A6565" t="s">
        <v>16</v>
      </c>
      <c r="B6565">
        <v>-4742058</v>
      </c>
    </row>
    <row r="6566" spans="1:2" x14ac:dyDescent="0.25">
      <c r="A6566" t="s">
        <v>16</v>
      </c>
      <c r="B6566">
        <v>-9489993</v>
      </c>
    </row>
    <row r="6567" spans="1:2" x14ac:dyDescent="0.25">
      <c r="A6567" t="s">
        <v>16</v>
      </c>
      <c r="B6567">
        <v>469701</v>
      </c>
    </row>
    <row r="6568" spans="1:2" x14ac:dyDescent="0.25">
      <c r="A6568" t="s">
        <v>16</v>
      </c>
      <c r="B6568">
        <v>14117471</v>
      </c>
    </row>
    <row r="6569" spans="1:2" x14ac:dyDescent="0.25">
      <c r="A6569" t="s">
        <v>16</v>
      </c>
      <c r="B6569">
        <v>-2620846</v>
      </c>
    </row>
    <row r="6570" spans="1:2" x14ac:dyDescent="0.25">
      <c r="A6570" t="s">
        <v>16</v>
      </c>
      <c r="B6570">
        <v>252665134</v>
      </c>
    </row>
    <row r="6571" spans="1:2" x14ac:dyDescent="0.25">
      <c r="A6571" t="s">
        <v>337</v>
      </c>
      <c r="B6571">
        <v>395781117</v>
      </c>
    </row>
    <row r="6572" spans="1:2" x14ac:dyDescent="0.25">
      <c r="A6572" t="s">
        <v>16</v>
      </c>
      <c r="B6572">
        <v>65645357</v>
      </c>
    </row>
    <row r="6573" spans="1:2" x14ac:dyDescent="0.25">
      <c r="A6573" t="s">
        <v>16</v>
      </c>
      <c r="B6573">
        <v>24661919</v>
      </c>
    </row>
    <row r="6574" spans="1:2" x14ac:dyDescent="0.25">
      <c r="A6574" t="s">
        <v>2000</v>
      </c>
      <c r="B6574">
        <v>147124280</v>
      </c>
    </row>
    <row r="6575" spans="1:2" x14ac:dyDescent="0.25">
      <c r="A6575" t="s">
        <v>2000</v>
      </c>
      <c r="B6575">
        <v>14718173</v>
      </c>
    </row>
    <row r="6576" spans="1:2" x14ac:dyDescent="0.25">
      <c r="A6576" t="s">
        <v>16</v>
      </c>
      <c r="B6576">
        <v>-2979598</v>
      </c>
    </row>
    <row r="6577" spans="1:2" x14ac:dyDescent="0.25">
      <c r="A6577" t="s">
        <v>16</v>
      </c>
      <c r="B6577">
        <v>8117839</v>
      </c>
    </row>
    <row r="6578" spans="1:2" x14ac:dyDescent="0.25">
      <c r="A6578" t="s">
        <v>16</v>
      </c>
      <c r="B6578">
        <v>227580051</v>
      </c>
    </row>
    <row r="6579" spans="1:2" x14ac:dyDescent="0.25">
      <c r="A6579" t="s">
        <v>33</v>
      </c>
      <c r="B6579">
        <v>236204635</v>
      </c>
    </row>
    <row r="6580" spans="1:2" x14ac:dyDescent="0.25">
      <c r="A6580" t="s">
        <v>16</v>
      </c>
      <c r="B6580">
        <v>36898409</v>
      </c>
    </row>
    <row r="6581" spans="1:2" x14ac:dyDescent="0.25">
      <c r="A6581" t="s">
        <v>2000</v>
      </c>
      <c r="B6581">
        <v>75503748</v>
      </c>
    </row>
    <row r="6582" spans="1:2" x14ac:dyDescent="0.25">
      <c r="A6582" t="s">
        <v>2000</v>
      </c>
      <c r="B6582">
        <v>3039258</v>
      </c>
    </row>
    <row r="6583" spans="1:2" x14ac:dyDescent="0.25">
      <c r="A6583" t="s">
        <v>16</v>
      </c>
      <c r="B6583">
        <v>57937815</v>
      </c>
    </row>
    <row r="6584" spans="1:2" x14ac:dyDescent="0.25">
      <c r="A6584" t="s">
        <v>2000</v>
      </c>
      <c r="B6584">
        <v>129468902</v>
      </c>
    </row>
    <row r="6585" spans="1:2" x14ac:dyDescent="0.25">
      <c r="A6585" t="s">
        <v>16</v>
      </c>
      <c r="B6585">
        <v>-10489066</v>
      </c>
    </row>
    <row r="6586" spans="1:2" x14ac:dyDescent="0.25">
      <c r="A6586" t="s">
        <v>2000</v>
      </c>
      <c r="B6586">
        <v>25260230</v>
      </c>
    </row>
    <row r="6587" spans="1:2" x14ac:dyDescent="0.25">
      <c r="A6587" t="s">
        <v>33</v>
      </c>
      <c r="B6587">
        <v>72654149</v>
      </c>
    </row>
    <row r="6588" spans="1:2" x14ac:dyDescent="0.25">
      <c r="A6588" t="s">
        <v>2000</v>
      </c>
      <c r="B6588">
        <v>-29199769</v>
      </c>
    </row>
    <row r="6589" spans="1:2" x14ac:dyDescent="0.25">
      <c r="A6589" t="s">
        <v>2000</v>
      </c>
      <c r="B6589">
        <v>134657577</v>
      </c>
    </row>
    <row r="6590" spans="1:2" x14ac:dyDescent="0.25">
      <c r="A6590" t="s">
        <v>2000</v>
      </c>
      <c r="B6590">
        <v>142688965</v>
      </c>
    </row>
    <row r="6591" spans="1:2" x14ac:dyDescent="0.25">
      <c r="A6591" t="s">
        <v>2000</v>
      </c>
      <c r="B6591">
        <v>86706638</v>
      </c>
    </row>
    <row r="6592" spans="1:2" x14ac:dyDescent="0.25">
      <c r="A6592" t="s">
        <v>16</v>
      </c>
      <c r="B6592">
        <v>47189756</v>
      </c>
    </row>
    <row r="6593" spans="1:2" x14ac:dyDescent="0.25">
      <c r="A6593" t="s">
        <v>16</v>
      </c>
      <c r="B6593">
        <v>37640143</v>
      </c>
    </row>
    <row r="6594" spans="1:2" x14ac:dyDescent="0.25">
      <c r="A6594" t="s">
        <v>2000</v>
      </c>
      <c r="B6594">
        <v>-1404378</v>
      </c>
    </row>
    <row r="6595" spans="1:2" x14ac:dyDescent="0.25">
      <c r="A6595" t="s">
        <v>16</v>
      </c>
      <c r="B6595">
        <v>6034851</v>
      </c>
    </row>
    <row r="6596" spans="1:2" x14ac:dyDescent="0.25">
      <c r="A6596" t="s">
        <v>16</v>
      </c>
      <c r="B6596">
        <v>14280992</v>
      </c>
    </row>
    <row r="6597" spans="1:2" x14ac:dyDescent="0.25">
      <c r="A6597" t="s">
        <v>16</v>
      </c>
      <c r="B6597">
        <v>4633961</v>
      </c>
    </row>
    <row r="6598" spans="1:2" x14ac:dyDescent="0.25">
      <c r="A6598" t="s">
        <v>2000</v>
      </c>
      <c r="B6598">
        <v>144819862</v>
      </c>
    </row>
    <row r="6599" spans="1:2" x14ac:dyDescent="0.25">
      <c r="A6599" t="s">
        <v>2000</v>
      </c>
      <c r="B6599">
        <v>156710396</v>
      </c>
    </row>
    <row r="6600" spans="1:2" x14ac:dyDescent="0.25">
      <c r="A6600" t="s">
        <v>2000</v>
      </c>
      <c r="B6600">
        <v>128175631</v>
      </c>
    </row>
    <row r="6601" spans="1:2" x14ac:dyDescent="0.25">
      <c r="A6601" t="s">
        <v>2000</v>
      </c>
      <c r="B6601">
        <v>278479141</v>
      </c>
    </row>
    <row r="6602" spans="1:2" x14ac:dyDescent="0.25">
      <c r="A6602" t="s">
        <v>16</v>
      </c>
      <c r="B6602">
        <v>8122990</v>
      </c>
    </row>
    <row r="6603" spans="1:2" x14ac:dyDescent="0.25">
      <c r="A6603" t="s">
        <v>2000</v>
      </c>
      <c r="B6603">
        <v>41165646</v>
      </c>
    </row>
    <row r="6604" spans="1:2" x14ac:dyDescent="0.25">
      <c r="A6604" t="s">
        <v>2000</v>
      </c>
      <c r="B6604">
        <v>721143</v>
      </c>
    </row>
    <row r="6605" spans="1:2" x14ac:dyDescent="0.25">
      <c r="A6605" t="s">
        <v>16</v>
      </c>
      <c r="B6605">
        <v>73922</v>
      </c>
    </row>
    <row r="6606" spans="1:2" x14ac:dyDescent="0.25">
      <c r="A6606" t="s">
        <v>33</v>
      </c>
      <c r="B6606">
        <v>96965787</v>
      </c>
    </row>
    <row r="6607" spans="1:2" x14ac:dyDescent="0.25">
      <c r="A6607" t="s">
        <v>33</v>
      </c>
      <c r="B6607">
        <v>162902372</v>
      </c>
    </row>
    <row r="6608" spans="1:2" x14ac:dyDescent="0.25">
      <c r="A6608" t="s">
        <v>16</v>
      </c>
      <c r="B6608">
        <v>101807</v>
      </c>
    </row>
    <row r="6609" spans="1:2" x14ac:dyDescent="0.25">
      <c r="A6609" t="s">
        <v>2000</v>
      </c>
      <c r="B6609">
        <v>360004754</v>
      </c>
    </row>
    <row r="6610" spans="1:2" x14ac:dyDescent="0.25">
      <c r="A6610" t="s">
        <v>2000</v>
      </c>
      <c r="B6610">
        <v>111502194</v>
      </c>
    </row>
    <row r="6611" spans="1:2" x14ac:dyDescent="0.25">
      <c r="A6611" t="s">
        <v>2000</v>
      </c>
      <c r="B6611">
        <v>7419147</v>
      </c>
    </row>
    <row r="6612" spans="1:2" x14ac:dyDescent="0.25">
      <c r="A6612" t="s">
        <v>33</v>
      </c>
      <c r="B6612">
        <v>89982712</v>
      </c>
    </row>
    <row r="6613" spans="1:2" x14ac:dyDescent="0.25">
      <c r="A6613" t="s">
        <v>2000</v>
      </c>
      <c r="B6613">
        <v>46181428</v>
      </c>
    </row>
    <row r="6614" spans="1:2" x14ac:dyDescent="0.25">
      <c r="A6614" t="s">
        <v>2000</v>
      </c>
      <c r="B6614">
        <v>43416730</v>
      </c>
    </row>
    <row r="6615" spans="1:2" x14ac:dyDescent="0.25">
      <c r="A6615" t="s">
        <v>16</v>
      </c>
      <c r="B6615">
        <v>-975657</v>
      </c>
    </row>
    <row r="6616" spans="1:2" x14ac:dyDescent="0.25">
      <c r="A6616" t="s">
        <v>2000</v>
      </c>
      <c r="B6616">
        <v>234200044</v>
      </c>
    </row>
    <row r="6617" spans="1:2" x14ac:dyDescent="0.25">
      <c r="A6617" t="s">
        <v>16</v>
      </c>
      <c r="B6617">
        <v>-12873158</v>
      </c>
    </row>
    <row r="6618" spans="1:2" x14ac:dyDescent="0.25">
      <c r="A6618" t="s">
        <v>16</v>
      </c>
      <c r="B6618">
        <v>485544</v>
      </c>
    </row>
    <row r="6619" spans="1:2" x14ac:dyDescent="0.25">
      <c r="A6619" t="s">
        <v>16</v>
      </c>
      <c r="B6619">
        <v>2881603</v>
      </c>
    </row>
    <row r="6620" spans="1:2" x14ac:dyDescent="0.25">
      <c r="A6620" t="s">
        <v>16</v>
      </c>
      <c r="B6620">
        <v>-1384500</v>
      </c>
    </row>
    <row r="6621" spans="1:2" x14ac:dyDescent="0.25">
      <c r="A6621" t="s">
        <v>2000</v>
      </c>
      <c r="B6621">
        <v>1012804</v>
      </c>
    </row>
    <row r="6622" spans="1:2" x14ac:dyDescent="0.25">
      <c r="A6622" t="s">
        <v>2000</v>
      </c>
      <c r="B6622">
        <v>894054072</v>
      </c>
    </row>
    <row r="6623" spans="1:2" x14ac:dyDescent="0.25">
      <c r="A6623" t="s">
        <v>2000</v>
      </c>
      <c r="B6623">
        <v>129837010</v>
      </c>
    </row>
    <row r="6624" spans="1:2" x14ac:dyDescent="0.25">
      <c r="A6624" t="s">
        <v>2000</v>
      </c>
      <c r="B6624">
        <v>41123210</v>
      </c>
    </row>
    <row r="6625" spans="1:2" x14ac:dyDescent="0.25">
      <c r="A6625" t="s">
        <v>2000</v>
      </c>
      <c r="B6625">
        <v>-14357654</v>
      </c>
    </row>
    <row r="6626" spans="1:2" x14ac:dyDescent="0.25">
      <c r="A6626" t="s">
        <v>2000</v>
      </c>
      <c r="B6626">
        <v>19178613</v>
      </c>
    </row>
    <row r="6627" spans="1:2" x14ac:dyDescent="0.25">
      <c r="A6627" t="s">
        <v>16</v>
      </c>
      <c r="B6627">
        <v>61882090</v>
      </c>
    </row>
    <row r="6628" spans="1:2" x14ac:dyDescent="0.25">
      <c r="A6628" t="s">
        <v>2000</v>
      </c>
      <c r="B6628">
        <v>17831631</v>
      </c>
    </row>
    <row r="6629" spans="1:2" x14ac:dyDescent="0.25">
      <c r="A6629" t="s">
        <v>16</v>
      </c>
      <c r="B6629">
        <v>251079282</v>
      </c>
    </row>
    <row r="6630" spans="1:2" x14ac:dyDescent="0.25">
      <c r="A6630" t="s">
        <v>2000</v>
      </c>
      <c r="B6630">
        <v>7455398</v>
      </c>
    </row>
    <row r="6631" spans="1:2" x14ac:dyDescent="0.25">
      <c r="A6631" t="s">
        <v>16</v>
      </c>
      <c r="B6631">
        <v>-24907871</v>
      </c>
    </row>
    <row r="6632" spans="1:2" x14ac:dyDescent="0.25">
      <c r="A6632" t="s">
        <v>33</v>
      </c>
      <c r="B6632">
        <v>71853506</v>
      </c>
    </row>
    <row r="6633" spans="1:2" x14ac:dyDescent="0.25">
      <c r="A6633" t="s">
        <v>16</v>
      </c>
      <c r="B6633">
        <v>-1117926</v>
      </c>
    </row>
    <row r="6634" spans="1:2" x14ac:dyDescent="0.25">
      <c r="A6634" t="s">
        <v>16</v>
      </c>
      <c r="B6634">
        <v>86069509</v>
      </c>
    </row>
    <row r="6635" spans="1:2" x14ac:dyDescent="0.25">
      <c r="A6635" t="s">
        <v>16</v>
      </c>
      <c r="B6635">
        <v>12534314</v>
      </c>
    </row>
    <row r="6636" spans="1:2" x14ac:dyDescent="0.25">
      <c r="A6636" t="s">
        <v>2000</v>
      </c>
      <c r="B6636">
        <v>11801179</v>
      </c>
    </row>
    <row r="6637" spans="1:2" x14ac:dyDescent="0.25">
      <c r="A6637" t="s">
        <v>2000</v>
      </c>
      <c r="B6637">
        <v>17635162</v>
      </c>
    </row>
    <row r="6638" spans="1:2" x14ac:dyDescent="0.25">
      <c r="A6638" t="s">
        <v>16</v>
      </c>
      <c r="B6638">
        <v>80375432</v>
      </c>
    </row>
    <row r="6639" spans="1:2" x14ac:dyDescent="0.25">
      <c r="A6639" t="s">
        <v>16</v>
      </c>
      <c r="B6639">
        <v>54985</v>
      </c>
    </row>
    <row r="6640" spans="1:2" x14ac:dyDescent="0.25">
      <c r="A6640" t="s">
        <v>16</v>
      </c>
      <c r="B6640">
        <v>21358716</v>
      </c>
    </row>
    <row r="6641" spans="1:2" x14ac:dyDescent="0.25">
      <c r="A6641" t="s">
        <v>33</v>
      </c>
      <c r="B6641">
        <v>62676349</v>
      </c>
    </row>
    <row r="6642" spans="1:2" x14ac:dyDescent="0.25">
      <c r="A6642" t="s">
        <v>2000</v>
      </c>
      <c r="B6642">
        <v>98687316</v>
      </c>
    </row>
    <row r="6643" spans="1:2" x14ac:dyDescent="0.25">
      <c r="A6643" t="s">
        <v>2000</v>
      </c>
      <c r="B6643">
        <v>-8720548</v>
      </c>
    </row>
    <row r="6644" spans="1:2" x14ac:dyDescent="0.25">
      <c r="A6644" t="s">
        <v>2000</v>
      </c>
      <c r="B6644">
        <v>11405896</v>
      </c>
    </row>
    <row r="6645" spans="1:2" x14ac:dyDescent="0.25">
      <c r="A6645" t="s">
        <v>448</v>
      </c>
      <c r="B6645">
        <v>-9400000</v>
      </c>
    </row>
    <row r="6646" spans="1:2" x14ac:dyDescent="0.25">
      <c r="A6646" t="s">
        <v>16</v>
      </c>
      <c r="B6646">
        <v>225658750</v>
      </c>
    </row>
    <row r="6647" spans="1:2" x14ac:dyDescent="0.25">
      <c r="A6647" t="s">
        <v>16</v>
      </c>
      <c r="B6647">
        <v>22401758</v>
      </c>
    </row>
    <row r="6648" spans="1:2" x14ac:dyDescent="0.25">
      <c r="A6648" t="s">
        <v>33</v>
      </c>
      <c r="B6648">
        <v>683848019</v>
      </c>
    </row>
    <row r="6649" spans="1:2" x14ac:dyDescent="0.25">
      <c r="A6649" t="s">
        <v>16</v>
      </c>
      <c r="B6649">
        <v>78690254</v>
      </c>
    </row>
    <row r="6650" spans="1:2" x14ac:dyDescent="0.25">
      <c r="A6650" t="s">
        <v>16</v>
      </c>
      <c r="B6650">
        <v>397950503</v>
      </c>
    </row>
    <row r="6651" spans="1:2" x14ac:dyDescent="0.25">
      <c r="A6651" t="s">
        <v>2000</v>
      </c>
      <c r="B6651">
        <v>522162448</v>
      </c>
    </row>
    <row r="6652" spans="1:2" x14ac:dyDescent="0.25">
      <c r="A6652" t="s">
        <v>448</v>
      </c>
      <c r="B6652">
        <v>6521890</v>
      </c>
    </row>
    <row r="6653" spans="1:2" x14ac:dyDescent="0.25">
      <c r="A6653" t="s">
        <v>448</v>
      </c>
      <c r="B6653">
        <v>121126188</v>
      </c>
    </row>
    <row r="6654" spans="1:2" x14ac:dyDescent="0.25">
      <c r="A6654" t="s">
        <v>16</v>
      </c>
      <c r="B6654">
        <v>112480177</v>
      </c>
    </row>
    <row r="6655" spans="1:2" x14ac:dyDescent="0.25">
      <c r="A6655" t="s">
        <v>16</v>
      </c>
      <c r="B6655">
        <v>105440870</v>
      </c>
    </row>
    <row r="6656" spans="1:2" x14ac:dyDescent="0.25">
      <c r="A6656" t="s">
        <v>2000</v>
      </c>
      <c r="B6656">
        <v>1824521700</v>
      </c>
    </row>
    <row r="6657" spans="1:2" x14ac:dyDescent="0.25">
      <c r="A6657" t="s">
        <v>16</v>
      </c>
      <c r="B6657">
        <v>173634991</v>
      </c>
    </row>
    <row r="6658" spans="1:2" x14ac:dyDescent="0.25">
      <c r="A6658" t="s">
        <v>16</v>
      </c>
      <c r="B6658">
        <v>3169553</v>
      </c>
    </row>
    <row r="6659" spans="1:2" x14ac:dyDescent="0.25">
      <c r="A6659" t="s">
        <v>2000</v>
      </c>
      <c r="B6659">
        <v>30692889</v>
      </c>
    </row>
    <row r="6660" spans="1:2" x14ac:dyDescent="0.25">
      <c r="A6660" t="s">
        <v>8585</v>
      </c>
      <c r="B6660">
        <v>-5909223</v>
      </c>
    </row>
    <row r="6661" spans="1:2" x14ac:dyDescent="0.25">
      <c r="A6661" t="s">
        <v>2000</v>
      </c>
      <c r="B6661">
        <v>1074749</v>
      </c>
    </row>
    <row r="6662" spans="1:2" x14ac:dyDescent="0.25">
      <c r="A6662" t="s">
        <v>33</v>
      </c>
      <c r="B6662">
        <v>16371250</v>
      </c>
    </row>
    <row r="6663" spans="1:2" x14ac:dyDescent="0.25">
      <c r="A6663" t="s">
        <v>16</v>
      </c>
      <c r="B6663">
        <v>54872444</v>
      </c>
    </row>
    <row r="6664" spans="1:2" x14ac:dyDescent="0.25">
      <c r="A6664" t="s">
        <v>2000</v>
      </c>
      <c r="B6664">
        <v>138567581</v>
      </c>
    </row>
    <row r="6665" spans="1:2" x14ac:dyDescent="0.25">
      <c r="A6665" t="s">
        <v>2000</v>
      </c>
      <c r="B6665">
        <v>125478348</v>
      </c>
    </row>
    <row r="6666" spans="1:2" x14ac:dyDescent="0.25">
      <c r="A6666" t="s">
        <v>2000</v>
      </c>
      <c r="B6666">
        <v>5274664</v>
      </c>
    </row>
    <row r="6667" spans="1:2" x14ac:dyDescent="0.25">
      <c r="A6667" t="s">
        <v>2000</v>
      </c>
      <c r="B6667">
        <v>51402155</v>
      </c>
    </row>
    <row r="6668" spans="1:2" x14ac:dyDescent="0.25">
      <c r="A6668" t="s">
        <v>16</v>
      </c>
      <c r="B6668">
        <v>-3569975</v>
      </c>
    </row>
    <row r="6669" spans="1:2" x14ac:dyDescent="0.25">
      <c r="A6669" t="s">
        <v>16</v>
      </c>
      <c r="B6669">
        <v>6659121</v>
      </c>
    </row>
    <row r="6670" spans="1:2" x14ac:dyDescent="0.25">
      <c r="A6670" t="s">
        <v>16</v>
      </c>
      <c r="B6670">
        <v>4235959</v>
      </c>
    </row>
    <row r="6671" spans="1:2" x14ac:dyDescent="0.25">
      <c r="A6671" t="s">
        <v>2000</v>
      </c>
      <c r="B6671">
        <v>532716636</v>
      </c>
    </row>
    <row r="6672" spans="1:2" x14ac:dyDescent="0.25">
      <c r="A6672" t="s">
        <v>16</v>
      </c>
      <c r="B6672">
        <v>61970827</v>
      </c>
    </row>
    <row r="6673" spans="1:2" x14ac:dyDescent="0.25">
      <c r="A6673" t="s">
        <v>2000</v>
      </c>
      <c r="B6673">
        <v>23152800</v>
      </c>
    </row>
    <row r="6674" spans="1:2" x14ac:dyDescent="0.25">
      <c r="A6674" t="s">
        <v>33</v>
      </c>
      <c r="B6674">
        <v>28710059</v>
      </c>
    </row>
    <row r="6675" spans="1:2" x14ac:dyDescent="0.25">
      <c r="A6675" t="s">
        <v>2000</v>
      </c>
      <c r="B6675">
        <v>1152809540</v>
      </c>
    </row>
    <row r="6676" spans="1:2" x14ac:dyDescent="0.25">
      <c r="A6676" t="s">
        <v>2000</v>
      </c>
      <c r="B6676">
        <v>389311965</v>
      </c>
    </row>
    <row r="6677" spans="1:2" x14ac:dyDescent="0.25">
      <c r="A6677" t="s">
        <v>2000</v>
      </c>
      <c r="B6677">
        <v>32045109</v>
      </c>
    </row>
    <row r="6678" spans="1:2" x14ac:dyDescent="0.25">
      <c r="A6678" t="s">
        <v>16</v>
      </c>
      <c r="B6678">
        <v>23459358</v>
      </c>
    </row>
    <row r="6679" spans="1:2" x14ac:dyDescent="0.25">
      <c r="A6679" t="s">
        <v>33</v>
      </c>
      <c r="B6679">
        <v>26181942</v>
      </c>
    </row>
    <row r="6680" spans="1:2" x14ac:dyDescent="0.25">
      <c r="A6680" t="s">
        <v>16</v>
      </c>
      <c r="B6680">
        <v>-2340714</v>
      </c>
    </row>
    <row r="6681" spans="1:2" x14ac:dyDescent="0.25">
      <c r="A6681" t="s">
        <v>2000</v>
      </c>
      <c r="B6681">
        <v>50619773</v>
      </c>
    </row>
    <row r="6682" spans="1:2" x14ac:dyDescent="0.25">
      <c r="A6682" t="s">
        <v>16</v>
      </c>
      <c r="B6682">
        <v>22259653</v>
      </c>
    </row>
    <row r="6683" spans="1:2" x14ac:dyDescent="0.25">
      <c r="A6683" t="s">
        <v>448</v>
      </c>
      <c r="B6683">
        <v>11350917</v>
      </c>
    </row>
    <row r="6684" spans="1:2" x14ac:dyDescent="0.25">
      <c r="A6684" t="s">
        <v>16</v>
      </c>
      <c r="B6684">
        <v>3072991</v>
      </c>
    </row>
    <row r="6685" spans="1:2" x14ac:dyDescent="0.25">
      <c r="A6685" t="s">
        <v>16</v>
      </c>
      <c r="B6685">
        <v>15509546</v>
      </c>
    </row>
    <row r="6686" spans="1:2" x14ac:dyDescent="0.25">
      <c r="A6686" t="s">
        <v>2000</v>
      </c>
      <c r="B6686">
        <v>40663276</v>
      </c>
    </row>
    <row r="6687" spans="1:2" x14ac:dyDescent="0.25">
      <c r="A6687" t="s">
        <v>16</v>
      </c>
      <c r="B6687">
        <v>28472135</v>
      </c>
    </row>
    <row r="6688" spans="1:2" x14ac:dyDescent="0.25">
      <c r="A6688" t="s">
        <v>16</v>
      </c>
      <c r="B6688">
        <v>4441873</v>
      </c>
    </row>
    <row r="6689" spans="1:2" x14ac:dyDescent="0.25">
      <c r="A6689" t="s">
        <v>2000</v>
      </c>
      <c r="B6689">
        <v>2252684</v>
      </c>
    </row>
    <row r="6690" spans="1:2" x14ac:dyDescent="0.25">
      <c r="A6690" t="s">
        <v>16</v>
      </c>
      <c r="B6690">
        <v>10986781</v>
      </c>
    </row>
    <row r="6691" spans="1:2" x14ac:dyDescent="0.25">
      <c r="A6691" t="s">
        <v>2000</v>
      </c>
      <c r="B6691">
        <v>1325341399</v>
      </c>
    </row>
    <row r="6692" spans="1:2" x14ac:dyDescent="0.25">
      <c r="A6692" t="s">
        <v>2000</v>
      </c>
      <c r="B6692">
        <v>159564672</v>
      </c>
    </row>
    <row r="6693" spans="1:2" x14ac:dyDescent="0.25">
      <c r="A6693" t="s">
        <v>2000</v>
      </c>
      <c r="B6693">
        <v>148427584</v>
      </c>
    </row>
    <row r="6694" spans="1:2" x14ac:dyDescent="0.25">
      <c r="A6694" t="s">
        <v>16</v>
      </c>
      <c r="B6694">
        <v>49191523</v>
      </c>
    </row>
    <row r="6695" spans="1:2" x14ac:dyDescent="0.25">
      <c r="A6695" t="s">
        <v>16</v>
      </c>
      <c r="B6695">
        <v>25003426</v>
      </c>
    </row>
    <row r="6696" spans="1:2" x14ac:dyDescent="0.25">
      <c r="A6696" t="s">
        <v>2000</v>
      </c>
      <c r="B6696">
        <v>30229977</v>
      </c>
    </row>
    <row r="6697" spans="1:2" x14ac:dyDescent="0.25">
      <c r="A6697" t="s">
        <v>2000</v>
      </c>
      <c r="B6697">
        <v>28944815</v>
      </c>
    </row>
    <row r="6698" spans="1:2" x14ac:dyDescent="0.25">
      <c r="A6698" t="s">
        <v>2000</v>
      </c>
      <c r="B6698">
        <v>13623572</v>
      </c>
    </row>
    <row r="6699" spans="1:2" x14ac:dyDescent="0.25">
      <c r="A6699" t="s">
        <v>16</v>
      </c>
      <c r="B6699">
        <v>728874</v>
      </c>
    </row>
    <row r="6700" spans="1:2" x14ac:dyDescent="0.25">
      <c r="A6700" t="s">
        <v>2000</v>
      </c>
      <c r="B6700">
        <v>121029618</v>
      </c>
    </row>
    <row r="6701" spans="1:2" x14ac:dyDescent="0.25">
      <c r="A6701" t="s">
        <v>337</v>
      </c>
      <c r="B6701">
        <v>147233113</v>
      </c>
    </row>
    <row r="6702" spans="1:2" x14ac:dyDescent="0.25">
      <c r="A6702" t="s">
        <v>16</v>
      </c>
      <c r="B6702">
        <v>14430249</v>
      </c>
    </row>
    <row r="6703" spans="1:2" x14ac:dyDescent="0.25">
      <c r="A6703" t="s">
        <v>2000</v>
      </c>
      <c r="B6703">
        <v>1520516444</v>
      </c>
    </row>
    <row r="6704" spans="1:2" x14ac:dyDescent="0.25">
      <c r="A6704" t="s">
        <v>16</v>
      </c>
      <c r="B6704">
        <v>170666219</v>
      </c>
    </row>
    <row r="6705" spans="1:2" x14ac:dyDescent="0.25">
      <c r="A6705" t="s">
        <v>16</v>
      </c>
      <c r="B6705">
        <v>-1230786</v>
      </c>
    </row>
    <row r="6706" spans="1:2" x14ac:dyDescent="0.25">
      <c r="A6706" t="s">
        <v>16</v>
      </c>
      <c r="B6706">
        <v>53980521</v>
      </c>
    </row>
    <row r="6707" spans="1:2" x14ac:dyDescent="0.25">
      <c r="A6707" t="s">
        <v>16</v>
      </c>
      <c r="B6707">
        <v>-5633540</v>
      </c>
    </row>
    <row r="6708" spans="1:2" x14ac:dyDescent="0.25">
      <c r="A6708" t="s">
        <v>16</v>
      </c>
      <c r="B6708">
        <v>835752</v>
      </c>
    </row>
    <row r="6709" spans="1:2" x14ac:dyDescent="0.25">
      <c r="A6709" t="s">
        <v>16</v>
      </c>
      <c r="B6709">
        <v>36423945</v>
      </c>
    </row>
    <row r="6710" spans="1:2" x14ac:dyDescent="0.25">
      <c r="A6710" t="s">
        <v>33</v>
      </c>
      <c r="B6710">
        <v>447358331</v>
      </c>
    </row>
    <row r="6711" spans="1:2" x14ac:dyDescent="0.25">
      <c r="A6711" t="s">
        <v>16</v>
      </c>
      <c r="B6711">
        <v>12972994</v>
      </c>
    </row>
    <row r="6712" spans="1:2" x14ac:dyDescent="0.25">
      <c r="A6712" t="s">
        <v>2000</v>
      </c>
      <c r="B6712">
        <v>-6079242</v>
      </c>
    </row>
    <row r="6713" spans="1:2" x14ac:dyDescent="0.25">
      <c r="A6713" t="s">
        <v>16</v>
      </c>
      <c r="B6713">
        <v>46775678</v>
      </c>
    </row>
    <row r="6714" spans="1:2" x14ac:dyDescent="0.25">
      <c r="A6714" t="s">
        <v>16</v>
      </c>
      <c r="B6714">
        <v>663114</v>
      </c>
    </row>
    <row r="6715" spans="1:2" x14ac:dyDescent="0.25">
      <c r="A6715" t="s">
        <v>16</v>
      </c>
      <c r="B6715">
        <v>-224867</v>
      </c>
    </row>
    <row r="6716" spans="1:2" x14ac:dyDescent="0.25">
      <c r="A6716" t="s">
        <v>2000</v>
      </c>
      <c r="B6716">
        <v>1972023</v>
      </c>
    </row>
    <row r="6717" spans="1:2" x14ac:dyDescent="0.25">
      <c r="A6717" t="s">
        <v>16</v>
      </c>
      <c r="B6717">
        <v>-704426</v>
      </c>
    </row>
    <row r="6718" spans="1:2" x14ac:dyDescent="0.25">
      <c r="A6718" t="s">
        <v>33</v>
      </c>
      <c r="B6718">
        <v>18355203</v>
      </c>
    </row>
    <row r="6719" spans="1:2" x14ac:dyDescent="0.25">
      <c r="A6719" t="s">
        <v>2000</v>
      </c>
      <c r="B6719">
        <v>635681519</v>
      </c>
    </row>
    <row r="6720" spans="1:2" x14ac:dyDescent="0.25">
      <c r="A6720" t="s">
        <v>16</v>
      </c>
      <c r="B6720">
        <v>53811889</v>
      </c>
    </row>
    <row r="6721" spans="1:2" x14ac:dyDescent="0.25">
      <c r="A6721" t="s">
        <v>16</v>
      </c>
      <c r="B6721">
        <v>38218872</v>
      </c>
    </row>
    <row r="6722" spans="1:2" x14ac:dyDescent="0.25">
      <c r="A6722" t="s">
        <v>2709</v>
      </c>
      <c r="B6722">
        <v>98932</v>
      </c>
    </row>
    <row r="6723" spans="1:2" x14ac:dyDescent="0.25">
      <c r="A6723" t="s">
        <v>33</v>
      </c>
      <c r="B6723">
        <v>132207671</v>
      </c>
    </row>
    <row r="6724" spans="1:2" x14ac:dyDescent="0.25">
      <c r="A6724" t="s">
        <v>16</v>
      </c>
      <c r="B6724">
        <v>14810562</v>
      </c>
    </row>
    <row r="6725" spans="1:2" x14ac:dyDescent="0.25">
      <c r="A6725" t="s">
        <v>33</v>
      </c>
      <c r="B6725">
        <v>394800000</v>
      </c>
    </row>
    <row r="6726" spans="1:2" x14ac:dyDescent="0.25">
      <c r="A6726" t="s">
        <v>2000</v>
      </c>
      <c r="B6726">
        <v>35387687</v>
      </c>
    </row>
    <row r="6727" spans="1:2" x14ac:dyDescent="0.25">
      <c r="A6727" t="s">
        <v>16</v>
      </c>
      <c r="B6727">
        <v>12975143</v>
      </c>
    </row>
    <row r="6728" spans="1:2" x14ac:dyDescent="0.25">
      <c r="A6728" t="s">
        <v>448</v>
      </c>
      <c r="B6728">
        <v>3778938</v>
      </c>
    </row>
    <row r="6729" spans="1:2" x14ac:dyDescent="0.25">
      <c r="A6729" t="s">
        <v>16</v>
      </c>
      <c r="B6729">
        <v>6605073</v>
      </c>
    </row>
    <row r="6730" spans="1:2" x14ac:dyDescent="0.25">
      <c r="A6730" t="s">
        <v>2000</v>
      </c>
      <c r="B6730">
        <v>7452512</v>
      </c>
    </row>
    <row r="6731" spans="1:2" x14ac:dyDescent="0.25">
      <c r="A6731" t="s">
        <v>448</v>
      </c>
      <c r="B6731">
        <v>4765472</v>
      </c>
    </row>
    <row r="6732" spans="1:2" x14ac:dyDescent="0.25">
      <c r="A6732" t="s">
        <v>448</v>
      </c>
      <c r="B6732">
        <v>67069</v>
      </c>
    </row>
    <row r="6733" spans="1:2" x14ac:dyDescent="0.25">
      <c r="A6733" t="s">
        <v>2000</v>
      </c>
      <c r="B6733">
        <v>498344137</v>
      </c>
    </row>
    <row r="6734" spans="1:2" x14ac:dyDescent="0.25">
      <c r="A6734" t="s">
        <v>16</v>
      </c>
      <c r="B6734">
        <v>108662963</v>
      </c>
    </row>
    <row r="6735" spans="1:2" x14ac:dyDescent="0.25">
      <c r="A6735" t="s">
        <v>33</v>
      </c>
      <c r="B6735">
        <v>251041607</v>
      </c>
    </row>
    <row r="6736" spans="1:2" x14ac:dyDescent="0.25">
      <c r="A6736" t="s">
        <v>16</v>
      </c>
      <c r="B6736">
        <v>16606743</v>
      </c>
    </row>
    <row r="6737" spans="1:2" x14ac:dyDescent="0.25">
      <c r="A6737" t="s">
        <v>448</v>
      </c>
      <c r="B6737">
        <v>354835</v>
      </c>
    </row>
    <row r="6738" spans="1:2" x14ac:dyDescent="0.25">
      <c r="A6738" t="s">
        <v>16</v>
      </c>
      <c r="B6738">
        <v>19263404</v>
      </c>
    </row>
    <row r="6739" spans="1:2" x14ac:dyDescent="0.25">
      <c r="A6739" t="s">
        <v>2000</v>
      </c>
      <c r="B6739">
        <v>41134059</v>
      </c>
    </row>
    <row r="6740" spans="1:2" x14ac:dyDescent="0.25">
      <c r="A6740" t="s">
        <v>16</v>
      </c>
      <c r="B6740">
        <v>1322067</v>
      </c>
    </row>
    <row r="6741" spans="1:2" x14ac:dyDescent="0.25">
      <c r="A6741" t="s">
        <v>16</v>
      </c>
      <c r="B6741">
        <v>21561644</v>
      </c>
    </row>
    <row r="6742" spans="1:2" x14ac:dyDescent="0.25">
      <c r="A6742" t="s">
        <v>16</v>
      </c>
      <c r="B6742">
        <v>56799880</v>
      </c>
    </row>
    <row r="6743" spans="1:2" x14ac:dyDescent="0.25">
      <c r="A6743" t="s">
        <v>16</v>
      </c>
      <c r="B6743">
        <v>16391084</v>
      </c>
    </row>
    <row r="6744" spans="1:2" x14ac:dyDescent="0.25">
      <c r="A6744" t="s">
        <v>33</v>
      </c>
      <c r="B6744">
        <v>75978292</v>
      </c>
    </row>
    <row r="6745" spans="1:2" x14ac:dyDescent="0.25">
      <c r="A6745" t="s">
        <v>16</v>
      </c>
      <c r="B6745">
        <v>-9839276</v>
      </c>
    </row>
    <row r="6746" spans="1:2" x14ac:dyDescent="0.25">
      <c r="A6746" t="s">
        <v>22088</v>
      </c>
      <c r="B6746">
        <v>1505434</v>
      </c>
    </row>
    <row r="6747" spans="1:2" x14ac:dyDescent="0.25">
      <c r="A6747" t="s">
        <v>16</v>
      </c>
      <c r="B6747">
        <v>13659448</v>
      </c>
    </row>
    <row r="6748" spans="1:2" x14ac:dyDescent="0.25">
      <c r="A6748" t="s">
        <v>16</v>
      </c>
      <c r="B6748">
        <v>19679822</v>
      </c>
    </row>
    <row r="6749" spans="1:2" x14ac:dyDescent="0.25">
      <c r="A6749" t="s">
        <v>2000</v>
      </c>
      <c r="B6749">
        <v>5807156</v>
      </c>
    </row>
    <row r="6750" spans="1:2" x14ac:dyDescent="0.25">
      <c r="A6750" t="s">
        <v>2000</v>
      </c>
      <c r="B6750">
        <v>35209744</v>
      </c>
    </row>
    <row r="6751" spans="1:2" x14ac:dyDescent="0.25">
      <c r="A6751" t="s">
        <v>16</v>
      </c>
      <c r="B6751">
        <v>-37048907</v>
      </c>
    </row>
    <row r="6752" spans="1:2" x14ac:dyDescent="0.25">
      <c r="A6752" t="s">
        <v>16</v>
      </c>
      <c r="B6752">
        <v>3224947</v>
      </c>
    </row>
    <row r="6753" spans="1:2" x14ac:dyDescent="0.25">
      <c r="A6753" t="s">
        <v>16</v>
      </c>
      <c r="B6753">
        <v>87768</v>
      </c>
    </row>
    <row r="6754" spans="1:2" x14ac:dyDescent="0.25">
      <c r="A6754" t="s">
        <v>33</v>
      </c>
      <c r="B6754">
        <v>70256266</v>
      </c>
    </row>
    <row r="6755" spans="1:2" x14ac:dyDescent="0.25">
      <c r="A6755" t="s">
        <v>33</v>
      </c>
      <c r="B6755">
        <v>1085444662</v>
      </c>
    </row>
    <row r="6756" spans="1:2" x14ac:dyDescent="0.25">
      <c r="A6756" t="s">
        <v>2000</v>
      </c>
      <c r="B6756">
        <v>258144079</v>
      </c>
    </row>
    <row r="6757" spans="1:2" x14ac:dyDescent="0.25">
      <c r="A6757" t="s">
        <v>33</v>
      </c>
      <c r="B6757">
        <v>19035668</v>
      </c>
    </row>
    <row r="6758" spans="1:2" x14ac:dyDescent="0.25">
      <c r="A6758" t="s">
        <v>22088</v>
      </c>
      <c r="B6758">
        <v>34930177</v>
      </c>
    </row>
    <row r="6759" spans="1:2" x14ac:dyDescent="0.25">
      <c r="A6759" t="s">
        <v>16</v>
      </c>
      <c r="B6759">
        <v>-7392405</v>
      </c>
    </row>
    <row r="6760" spans="1:2" x14ac:dyDescent="0.25">
      <c r="A6760" t="s">
        <v>16</v>
      </c>
      <c r="B6760">
        <v>7545758</v>
      </c>
    </row>
    <row r="6761" spans="1:2" x14ac:dyDescent="0.25">
      <c r="A6761" t="s">
        <v>16</v>
      </c>
      <c r="B6761">
        <v>29461274</v>
      </c>
    </row>
    <row r="6762" spans="1:2" x14ac:dyDescent="0.25">
      <c r="A6762" t="s">
        <v>16</v>
      </c>
      <c r="B6762">
        <v>-5577254</v>
      </c>
    </row>
    <row r="6763" spans="1:2" x14ac:dyDescent="0.25">
      <c r="A6763" t="s">
        <v>2000</v>
      </c>
      <c r="B6763">
        <v>21213241</v>
      </c>
    </row>
    <row r="6764" spans="1:2" x14ac:dyDescent="0.25">
      <c r="A6764" t="s">
        <v>16</v>
      </c>
      <c r="B6764">
        <v>27395996</v>
      </c>
    </row>
    <row r="6765" spans="1:2" x14ac:dyDescent="0.25">
      <c r="A6765" t="s">
        <v>16</v>
      </c>
      <c r="B6765">
        <v>5497104</v>
      </c>
    </row>
    <row r="6766" spans="1:2" x14ac:dyDescent="0.25">
      <c r="A6766" t="s">
        <v>2000</v>
      </c>
      <c r="B6766">
        <v>285603537</v>
      </c>
    </row>
    <row r="6767" spans="1:2" x14ac:dyDescent="0.25">
      <c r="A6767" t="s">
        <v>2000</v>
      </c>
      <c r="B6767">
        <v>251296056</v>
      </c>
    </row>
    <row r="6768" spans="1:2" x14ac:dyDescent="0.25">
      <c r="A6768" t="s">
        <v>16</v>
      </c>
      <c r="B6768">
        <v>1137046</v>
      </c>
    </row>
    <row r="6769" spans="1:2" x14ac:dyDescent="0.25">
      <c r="A6769" t="s">
        <v>16</v>
      </c>
      <c r="B6769">
        <v>147863606</v>
      </c>
    </row>
    <row r="6770" spans="1:2" x14ac:dyDescent="0.25">
      <c r="A6770" t="s">
        <v>33</v>
      </c>
      <c r="B6770">
        <v>100261424</v>
      </c>
    </row>
    <row r="6771" spans="1:2" x14ac:dyDescent="0.25">
      <c r="A6771" t="s">
        <v>2000</v>
      </c>
      <c r="B6771">
        <v>15354990</v>
      </c>
    </row>
    <row r="6772" spans="1:2" x14ac:dyDescent="0.25">
      <c r="A6772" t="s">
        <v>2000</v>
      </c>
      <c r="B6772">
        <v>2225148</v>
      </c>
    </row>
    <row r="6773" spans="1:2" x14ac:dyDescent="0.25">
      <c r="A6773" t="s">
        <v>16</v>
      </c>
      <c r="B6773">
        <v>5261595</v>
      </c>
    </row>
    <row r="6774" spans="1:2" x14ac:dyDescent="0.25">
      <c r="A6774" t="s">
        <v>448</v>
      </c>
      <c r="B6774">
        <v>108846</v>
      </c>
    </row>
    <row r="6775" spans="1:2" x14ac:dyDescent="0.25">
      <c r="A6775" t="s">
        <v>16</v>
      </c>
      <c r="B6775">
        <v>-656342</v>
      </c>
    </row>
    <row r="6776" spans="1:2" x14ac:dyDescent="0.25">
      <c r="A6776" t="s">
        <v>2000</v>
      </c>
      <c r="B6776">
        <v>93450062</v>
      </c>
    </row>
    <row r="6777" spans="1:2" x14ac:dyDescent="0.25">
      <c r="A6777" t="s">
        <v>16</v>
      </c>
      <c r="B6777">
        <v>105795793</v>
      </c>
    </row>
    <row r="6778" spans="1:2" x14ac:dyDescent="0.25">
      <c r="A6778" t="s">
        <v>2000</v>
      </c>
      <c r="B6778">
        <v>187002527</v>
      </c>
    </row>
    <row r="6779" spans="1:2" x14ac:dyDescent="0.25">
      <c r="A6779" t="s">
        <v>2000</v>
      </c>
      <c r="B6779">
        <v>192786137</v>
      </c>
    </row>
    <row r="6780" spans="1:2" x14ac:dyDescent="0.25">
      <c r="A6780" t="s">
        <v>2000</v>
      </c>
      <c r="B6780">
        <v>73512300</v>
      </c>
    </row>
    <row r="6781" spans="1:2" x14ac:dyDescent="0.25">
      <c r="A6781" t="s">
        <v>16</v>
      </c>
      <c r="B6781">
        <v>282083</v>
      </c>
    </row>
    <row r="6782" spans="1:2" x14ac:dyDescent="0.25">
      <c r="A6782" t="s">
        <v>16</v>
      </c>
      <c r="B6782">
        <v>9122090</v>
      </c>
    </row>
    <row r="6783" spans="1:2" x14ac:dyDescent="0.25">
      <c r="A6783" t="s">
        <v>2000</v>
      </c>
      <c r="B6783">
        <v>46548707</v>
      </c>
    </row>
    <row r="6784" spans="1:2" x14ac:dyDescent="0.25">
      <c r="A6784" t="s">
        <v>16</v>
      </c>
      <c r="B6784">
        <v>-737626</v>
      </c>
    </row>
    <row r="6785" spans="1:2" x14ac:dyDescent="0.25">
      <c r="A6785" t="s">
        <v>16</v>
      </c>
      <c r="B6785">
        <v>-2884184</v>
      </c>
    </row>
    <row r="6786" spans="1:2" x14ac:dyDescent="0.25">
      <c r="A6786" t="s">
        <v>16</v>
      </c>
      <c r="B6786">
        <v>76228221</v>
      </c>
    </row>
    <row r="6787" spans="1:2" x14ac:dyDescent="0.25">
      <c r="A6787" t="s">
        <v>2000</v>
      </c>
      <c r="B6787">
        <v>363990832</v>
      </c>
    </row>
    <row r="6788" spans="1:2" x14ac:dyDescent="0.25">
      <c r="A6788" t="s">
        <v>2000</v>
      </c>
      <c r="B6788">
        <v>102983889</v>
      </c>
    </row>
    <row r="6789" spans="1:2" x14ac:dyDescent="0.25">
      <c r="A6789" t="s">
        <v>2000</v>
      </c>
      <c r="B6789">
        <v>-13915372</v>
      </c>
    </row>
    <row r="6790" spans="1:2" x14ac:dyDescent="0.25">
      <c r="A6790" t="s">
        <v>2000</v>
      </c>
      <c r="B6790">
        <v>-24093005</v>
      </c>
    </row>
    <row r="6791" spans="1:2" x14ac:dyDescent="0.25">
      <c r="A6791" t="s">
        <v>16</v>
      </c>
      <c r="B6791">
        <v>121827</v>
      </c>
    </row>
    <row r="6792" spans="1:2" x14ac:dyDescent="0.25">
      <c r="A6792" t="s">
        <v>16</v>
      </c>
      <c r="B6792">
        <v>-19472342</v>
      </c>
    </row>
    <row r="6793" spans="1:2" x14ac:dyDescent="0.25">
      <c r="A6793" t="s">
        <v>16</v>
      </c>
      <c r="B6793">
        <v>1110522</v>
      </c>
    </row>
    <row r="6794" spans="1:2" x14ac:dyDescent="0.25">
      <c r="A6794" t="s">
        <v>2000</v>
      </c>
      <c r="B6794">
        <v>56936910</v>
      </c>
    </row>
    <row r="6795" spans="1:2" x14ac:dyDescent="0.25">
      <c r="A6795" t="s">
        <v>16</v>
      </c>
      <c r="B6795">
        <v>71711453</v>
      </c>
    </row>
    <row r="6796" spans="1:2" x14ac:dyDescent="0.25">
      <c r="A6796" t="s">
        <v>2000</v>
      </c>
      <c r="B6796">
        <v>-30772702</v>
      </c>
    </row>
    <row r="6797" spans="1:2" x14ac:dyDescent="0.25">
      <c r="A6797" t="s">
        <v>16</v>
      </c>
      <c r="B6797">
        <v>75011053</v>
      </c>
    </row>
    <row r="6798" spans="1:2" x14ac:dyDescent="0.25">
      <c r="A6798" t="s">
        <v>33</v>
      </c>
      <c r="B6798">
        <v>251186032</v>
      </c>
    </row>
    <row r="6799" spans="1:2" x14ac:dyDescent="0.25">
      <c r="A6799" t="s">
        <v>2000</v>
      </c>
      <c r="B6799">
        <v>-7118161</v>
      </c>
    </row>
    <row r="6800" spans="1:2" x14ac:dyDescent="0.25">
      <c r="A6800" t="s">
        <v>22088</v>
      </c>
      <c r="B6800">
        <v>3191168</v>
      </c>
    </row>
    <row r="6801" spans="1:2" x14ac:dyDescent="0.25">
      <c r="A6801" t="s">
        <v>16</v>
      </c>
      <c r="B6801">
        <v>57606884</v>
      </c>
    </row>
    <row r="6802" spans="1:2" x14ac:dyDescent="0.25">
      <c r="A6802" t="s">
        <v>16</v>
      </c>
      <c r="B6802">
        <v>38348</v>
      </c>
    </row>
    <row r="6803" spans="1:2" x14ac:dyDescent="0.25">
      <c r="A6803" t="s">
        <v>16</v>
      </c>
      <c r="B6803">
        <v>35275</v>
      </c>
    </row>
    <row r="6804" spans="1:2" x14ac:dyDescent="0.25">
      <c r="A6804" t="s">
        <v>2000</v>
      </c>
      <c r="B6804">
        <v>23325328</v>
      </c>
    </row>
    <row r="6805" spans="1:2" x14ac:dyDescent="0.25">
      <c r="A6805" t="s">
        <v>16</v>
      </c>
      <c r="B6805">
        <v>-11232037</v>
      </c>
    </row>
    <row r="6806" spans="1:2" x14ac:dyDescent="0.25">
      <c r="A6806" t="s">
        <v>2000</v>
      </c>
      <c r="B6806">
        <v>4674699</v>
      </c>
    </row>
    <row r="6807" spans="1:2" x14ac:dyDescent="0.25">
      <c r="A6807" t="s">
        <v>16</v>
      </c>
      <c r="B6807">
        <v>92166</v>
      </c>
    </row>
    <row r="6808" spans="1:2" x14ac:dyDescent="0.25">
      <c r="A6808" t="s">
        <v>16</v>
      </c>
      <c r="B6808">
        <v>-15822863</v>
      </c>
    </row>
    <row r="6809" spans="1:2" x14ac:dyDescent="0.25">
      <c r="A6809" t="s">
        <v>33</v>
      </c>
      <c r="B6809">
        <v>13603453</v>
      </c>
    </row>
    <row r="6810" spans="1:2" x14ac:dyDescent="0.25">
      <c r="A6810" t="s">
        <v>2000</v>
      </c>
      <c r="B6810">
        <v>25426912</v>
      </c>
    </row>
    <row r="6811" spans="1:2" x14ac:dyDescent="0.25">
      <c r="A6811" t="s">
        <v>16</v>
      </c>
      <c r="B6811">
        <v>47347656</v>
      </c>
    </row>
    <row r="6812" spans="1:2" x14ac:dyDescent="0.25">
      <c r="A6812" t="s">
        <v>33</v>
      </c>
      <c r="B6812">
        <v>-21611680</v>
      </c>
    </row>
    <row r="6813" spans="1:2" x14ac:dyDescent="0.25">
      <c r="A6813" t="s">
        <v>16</v>
      </c>
      <c r="B6813">
        <v>1026288</v>
      </c>
    </row>
    <row r="6814" spans="1:2" x14ac:dyDescent="0.25">
      <c r="A6814" t="s">
        <v>16</v>
      </c>
      <c r="B6814">
        <v>17671101</v>
      </c>
    </row>
    <row r="6815" spans="1:2" x14ac:dyDescent="0.25">
      <c r="A6815" t="s">
        <v>16</v>
      </c>
      <c r="B6815">
        <v>4289074</v>
      </c>
    </row>
    <row r="6816" spans="1:2" x14ac:dyDescent="0.25">
      <c r="A6816" t="s">
        <v>16</v>
      </c>
      <c r="B6816">
        <v>103013057</v>
      </c>
    </row>
    <row r="6817" spans="1:2" x14ac:dyDescent="0.25">
      <c r="A6817" t="s">
        <v>16</v>
      </c>
      <c r="B6817">
        <v>-23261236</v>
      </c>
    </row>
    <row r="6818" spans="1:2" x14ac:dyDescent="0.25">
      <c r="A6818" t="s">
        <v>2000</v>
      </c>
      <c r="B6818">
        <v>1663165</v>
      </c>
    </row>
    <row r="6819" spans="1:2" x14ac:dyDescent="0.25">
      <c r="A6819" t="s">
        <v>2000</v>
      </c>
      <c r="B6819">
        <v>156874809</v>
      </c>
    </row>
    <row r="6820" spans="1:2" x14ac:dyDescent="0.25">
      <c r="A6820" t="s">
        <v>16</v>
      </c>
      <c r="B6820">
        <v>-12724283</v>
      </c>
    </row>
    <row r="6821" spans="1:2" x14ac:dyDescent="0.25">
      <c r="A6821" t="s">
        <v>16</v>
      </c>
      <c r="B6821">
        <v>-11605826</v>
      </c>
    </row>
    <row r="6822" spans="1:2" x14ac:dyDescent="0.25">
      <c r="A6822" t="s">
        <v>16</v>
      </c>
      <c r="B6822">
        <v>-50347943</v>
      </c>
    </row>
    <row r="6823" spans="1:2" x14ac:dyDescent="0.25">
      <c r="A6823" t="s">
        <v>2000</v>
      </c>
      <c r="B6823">
        <v>-10749980</v>
      </c>
    </row>
    <row r="6824" spans="1:2" x14ac:dyDescent="0.25">
      <c r="A6824" t="s">
        <v>2000</v>
      </c>
      <c r="B6824">
        <v>801508</v>
      </c>
    </row>
    <row r="6825" spans="1:2" x14ac:dyDescent="0.25">
      <c r="A6825" t="s">
        <v>16</v>
      </c>
      <c r="B6825">
        <v>-20568747</v>
      </c>
    </row>
    <row r="6826" spans="1:2" x14ac:dyDescent="0.25">
      <c r="A6826" t="s">
        <v>2000</v>
      </c>
      <c r="B6826">
        <v>7887723</v>
      </c>
    </row>
    <row r="6827" spans="1:2" x14ac:dyDescent="0.25">
      <c r="A6827" t="s">
        <v>2000</v>
      </c>
      <c r="B6827">
        <v>28718711</v>
      </c>
    </row>
    <row r="6828" spans="1:2" x14ac:dyDescent="0.25">
      <c r="A6828" t="s">
        <v>16</v>
      </c>
      <c r="B6828">
        <v>43329150</v>
      </c>
    </row>
    <row r="6829" spans="1:2" x14ac:dyDescent="0.25">
      <c r="A6829" t="s">
        <v>16</v>
      </c>
      <c r="B6829">
        <v>-6665073</v>
      </c>
    </row>
    <row r="6830" spans="1:2" x14ac:dyDescent="0.25">
      <c r="A6830" t="s">
        <v>2000</v>
      </c>
      <c r="B6830">
        <v>72629670</v>
      </c>
    </row>
    <row r="6831" spans="1:2" x14ac:dyDescent="0.25">
      <c r="A6831" t="s">
        <v>2000</v>
      </c>
      <c r="B6831">
        <v>16380201</v>
      </c>
    </row>
    <row r="6832" spans="1:2" x14ac:dyDescent="0.25">
      <c r="A6832" t="s">
        <v>2000</v>
      </c>
      <c r="B6832">
        <v>35056892</v>
      </c>
    </row>
    <row r="6833" spans="1:2" x14ac:dyDescent="0.25">
      <c r="A6833" t="s">
        <v>16</v>
      </c>
      <c r="B6833">
        <v>-918349</v>
      </c>
    </row>
    <row r="6834" spans="1:2" x14ac:dyDescent="0.25">
      <c r="A6834" t="s">
        <v>448</v>
      </c>
      <c r="B6834">
        <v>30810658</v>
      </c>
    </row>
    <row r="6835" spans="1:2" x14ac:dyDescent="0.25">
      <c r="A6835" t="s">
        <v>33</v>
      </c>
      <c r="B6835">
        <v>144798636</v>
      </c>
    </row>
    <row r="6836" spans="1:2" x14ac:dyDescent="0.25">
      <c r="A6836" t="s">
        <v>16</v>
      </c>
      <c r="B6836">
        <v>3067103</v>
      </c>
    </row>
    <row r="6837" spans="1:2" x14ac:dyDescent="0.25">
      <c r="A6837" t="s">
        <v>2000</v>
      </c>
      <c r="B6837">
        <v>60437994</v>
      </c>
    </row>
    <row r="6838" spans="1:2" x14ac:dyDescent="0.25">
      <c r="A6838" t="s">
        <v>2000</v>
      </c>
      <c r="B6838">
        <v>-157301</v>
      </c>
    </row>
    <row r="6839" spans="1:2" x14ac:dyDescent="0.25">
      <c r="A6839" t="s">
        <v>16</v>
      </c>
      <c r="B6839">
        <v>48425855</v>
      </c>
    </row>
    <row r="6840" spans="1:2" x14ac:dyDescent="0.25">
      <c r="A6840" t="s">
        <v>33</v>
      </c>
      <c r="B6840">
        <v>77588225</v>
      </c>
    </row>
    <row r="6841" spans="1:2" x14ac:dyDescent="0.25">
      <c r="A6841" t="s">
        <v>16</v>
      </c>
      <c r="B6841">
        <v>42864410</v>
      </c>
    </row>
    <row r="6842" spans="1:2" x14ac:dyDescent="0.25">
      <c r="A6842" t="s">
        <v>2000</v>
      </c>
      <c r="B6842">
        <v>47882881</v>
      </c>
    </row>
    <row r="6843" spans="1:2" x14ac:dyDescent="0.25">
      <c r="A6843" t="s">
        <v>33</v>
      </c>
      <c r="B6843">
        <v>-2666316</v>
      </c>
    </row>
    <row r="6844" spans="1:2" x14ac:dyDescent="0.25">
      <c r="A6844" t="s">
        <v>16</v>
      </c>
      <c r="B6844">
        <v>529651467</v>
      </c>
    </row>
    <row r="6845" spans="1:2" x14ac:dyDescent="0.25">
      <c r="A6845" t="s">
        <v>963</v>
      </c>
      <c r="B6845">
        <v>358180115</v>
      </c>
    </row>
    <row r="6846" spans="1:2" x14ac:dyDescent="0.25">
      <c r="A6846" t="s">
        <v>448</v>
      </c>
      <c r="B6846">
        <v>303723636</v>
      </c>
    </row>
    <row r="6847" spans="1:2" x14ac:dyDescent="0.25">
      <c r="A6847" t="s">
        <v>16</v>
      </c>
      <c r="B6847">
        <v>140563636</v>
      </c>
    </row>
    <row r="6848" spans="1:2" x14ac:dyDescent="0.25">
      <c r="A6848" t="s">
        <v>448</v>
      </c>
      <c r="B6848">
        <v>37767206</v>
      </c>
    </row>
    <row r="6849" spans="1:2" x14ac:dyDescent="0.25">
      <c r="A6849" t="s">
        <v>448</v>
      </c>
      <c r="B6849">
        <v>180180</v>
      </c>
    </row>
    <row r="6850" spans="1:2" x14ac:dyDescent="0.25">
      <c r="A6850" t="s">
        <v>16</v>
      </c>
      <c r="B6850">
        <v>724836791</v>
      </c>
    </row>
    <row r="6851" spans="1:2" x14ac:dyDescent="0.25">
      <c r="A6851" t="s">
        <v>2000</v>
      </c>
      <c r="B6851">
        <v>418906865</v>
      </c>
    </row>
    <row r="6852" spans="1:2" x14ac:dyDescent="0.25">
      <c r="A6852" t="s">
        <v>33</v>
      </c>
      <c r="B6852">
        <v>874121104</v>
      </c>
    </row>
    <row r="6853" spans="1:2" x14ac:dyDescent="0.25">
      <c r="A6853" t="s">
        <v>2000</v>
      </c>
      <c r="B6853">
        <v>128853810</v>
      </c>
    </row>
    <row r="6854" spans="1:2" x14ac:dyDescent="0.25">
      <c r="A6854" t="s">
        <v>2000</v>
      </c>
      <c r="B6854">
        <v>156388186</v>
      </c>
    </row>
    <row r="6855" spans="1:2" x14ac:dyDescent="0.25">
      <c r="A6855" t="s">
        <v>16</v>
      </c>
      <c r="B6855">
        <v>18123592</v>
      </c>
    </row>
    <row r="6856" spans="1:2" x14ac:dyDescent="0.25">
      <c r="A6856" t="s">
        <v>2000</v>
      </c>
      <c r="B6856">
        <v>23915910</v>
      </c>
    </row>
    <row r="6857" spans="1:2" x14ac:dyDescent="0.25">
      <c r="A6857" t="s">
        <v>2000</v>
      </c>
      <c r="B6857">
        <v>13624522</v>
      </c>
    </row>
    <row r="6858" spans="1:2" x14ac:dyDescent="0.25">
      <c r="A6858" t="s">
        <v>16</v>
      </c>
      <c r="B6858">
        <v>15793051</v>
      </c>
    </row>
    <row r="6859" spans="1:2" x14ac:dyDescent="0.25">
      <c r="A6859" t="s">
        <v>2000</v>
      </c>
      <c r="B6859">
        <v>903337496</v>
      </c>
    </row>
    <row r="6860" spans="1:2" x14ac:dyDescent="0.25">
      <c r="A6860" t="s">
        <v>2000</v>
      </c>
      <c r="B6860">
        <v>856057720</v>
      </c>
    </row>
    <row r="6861" spans="1:2" x14ac:dyDescent="0.25">
      <c r="A6861" t="s">
        <v>33</v>
      </c>
      <c r="B6861">
        <v>211225193</v>
      </c>
    </row>
    <row r="6862" spans="1:2" x14ac:dyDescent="0.25">
      <c r="A6862" t="s">
        <v>16</v>
      </c>
      <c r="B6862">
        <v>69988148</v>
      </c>
    </row>
    <row r="6863" spans="1:2" x14ac:dyDescent="0.25">
      <c r="A6863" t="s">
        <v>33</v>
      </c>
      <c r="B6863">
        <v>16249438</v>
      </c>
    </row>
    <row r="6864" spans="1:2" x14ac:dyDescent="0.25">
      <c r="A6864" t="s">
        <v>2000</v>
      </c>
      <c r="B6864">
        <v>6953604</v>
      </c>
    </row>
    <row r="6865" spans="1:2" x14ac:dyDescent="0.25">
      <c r="A6865" t="s">
        <v>2000</v>
      </c>
      <c r="B6865">
        <v>-7314220</v>
      </c>
    </row>
    <row r="6866" spans="1:2" x14ac:dyDescent="0.25">
      <c r="A6866" t="s">
        <v>33</v>
      </c>
      <c r="B6866">
        <v>494411850</v>
      </c>
    </row>
    <row r="6867" spans="1:2" x14ac:dyDescent="0.25">
      <c r="A6867" t="s">
        <v>448</v>
      </c>
      <c r="B6867">
        <v>92764199</v>
      </c>
    </row>
    <row r="6868" spans="1:2" x14ac:dyDescent="0.25">
      <c r="A6868" t="s">
        <v>16</v>
      </c>
      <c r="B6868">
        <v>25879877</v>
      </c>
    </row>
    <row r="6869" spans="1:2" x14ac:dyDescent="0.25">
      <c r="A6869" t="s">
        <v>2000</v>
      </c>
      <c r="B6869">
        <v>512796076</v>
      </c>
    </row>
    <row r="6870" spans="1:2" x14ac:dyDescent="0.25">
      <c r="A6870" t="s">
        <v>16</v>
      </c>
      <c r="B6870">
        <v>7811857</v>
      </c>
    </row>
    <row r="6871" spans="1:2" x14ac:dyDescent="0.25">
      <c r="A6871" t="s">
        <v>16</v>
      </c>
      <c r="B6871">
        <v>-3898454</v>
      </c>
    </row>
    <row r="6872" spans="1:2" x14ac:dyDescent="0.25">
      <c r="A6872" t="s">
        <v>2000</v>
      </c>
      <c r="B6872">
        <v>4309313</v>
      </c>
    </row>
    <row r="6873" spans="1:2" x14ac:dyDescent="0.25">
      <c r="A6873" t="s">
        <v>448</v>
      </c>
      <c r="B6873">
        <v>1386707</v>
      </c>
    </row>
    <row r="6874" spans="1:2" x14ac:dyDescent="0.25">
      <c r="A6874" t="s">
        <v>2000</v>
      </c>
      <c r="B6874">
        <v>188314186</v>
      </c>
    </row>
    <row r="6875" spans="1:2" x14ac:dyDescent="0.25">
      <c r="A6875" t="s">
        <v>16</v>
      </c>
      <c r="B6875">
        <v>12788218</v>
      </c>
    </row>
    <row r="6876" spans="1:2" x14ac:dyDescent="0.25">
      <c r="A6876" t="s">
        <v>16</v>
      </c>
      <c r="B6876">
        <v>61336603</v>
      </c>
    </row>
    <row r="6877" spans="1:2" x14ac:dyDescent="0.25">
      <c r="A6877" t="s">
        <v>33</v>
      </c>
      <c r="B6877">
        <v>791554929</v>
      </c>
    </row>
    <row r="6878" spans="1:2" x14ac:dyDescent="0.25">
      <c r="A6878" t="s">
        <v>2000</v>
      </c>
      <c r="B6878">
        <v>180797623</v>
      </c>
    </row>
    <row r="6879" spans="1:2" x14ac:dyDescent="0.25">
      <c r="A6879" t="s">
        <v>16</v>
      </c>
      <c r="B6879">
        <v>4588282</v>
      </c>
    </row>
    <row r="6880" spans="1:2" x14ac:dyDescent="0.25">
      <c r="A6880" t="s">
        <v>16</v>
      </c>
      <c r="B6880">
        <v>7185751</v>
      </c>
    </row>
    <row r="6881" spans="1:2" x14ac:dyDescent="0.25">
      <c r="A6881" t="s">
        <v>16</v>
      </c>
      <c r="B6881">
        <v>11784207</v>
      </c>
    </row>
    <row r="6882" spans="1:2" x14ac:dyDescent="0.25">
      <c r="A6882" t="s">
        <v>2000</v>
      </c>
      <c r="B6882">
        <v>269454417</v>
      </c>
    </row>
    <row r="6883" spans="1:2" x14ac:dyDescent="0.25">
      <c r="A6883" t="s">
        <v>16</v>
      </c>
      <c r="B6883">
        <v>281788219</v>
      </c>
    </row>
    <row r="6884" spans="1:2" x14ac:dyDescent="0.25">
      <c r="A6884" t="s">
        <v>16</v>
      </c>
      <c r="B6884">
        <v>19411370</v>
      </c>
    </row>
    <row r="6885" spans="1:2" x14ac:dyDescent="0.25">
      <c r="A6885" t="s">
        <v>2000</v>
      </c>
      <c r="B6885">
        <v>634044001</v>
      </c>
    </row>
    <row r="6886" spans="1:2" x14ac:dyDescent="0.25">
      <c r="A6886" t="s">
        <v>16</v>
      </c>
      <c r="B6886">
        <v>111160045</v>
      </c>
    </row>
    <row r="6887" spans="1:2" x14ac:dyDescent="0.25">
      <c r="A6887" t="s">
        <v>33</v>
      </c>
      <c r="B6887">
        <v>828570942</v>
      </c>
    </row>
    <row r="6888" spans="1:2" x14ac:dyDescent="0.25">
      <c r="A6888" t="s">
        <v>16</v>
      </c>
      <c r="B6888">
        <v>-2642784</v>
      </c>
    </row>
    <row r="6889" spans="1:2" x14ac:dyDescent="0.25">
      <c r="A6889" t="s">
        <v>16</v>
      </c>
      <c r="B6889">
        <v>10370020</v>
      </c>
    </row>
    <row r="6890" spans="1:2" x14ac:dyDescent="0.25">
      <c r="A6890" t="s">
        <v>16</v>
      </c>
      <c r="B6890">
        <v>214806</v>
      </c>
    </row>
    <row r="6891" spans="1:2" x14ac:dyDescent="0.25">
      <c r="A6891" t="s">
        <v>33</v>
      </c>
      <c r="B6891">
        <v>-6999380</v>
      </c>
    </row>
    <row r="6892" spans="1:2" x14ac:dyDescent="0.25">
      <c r="A6892" t="s">
        <v>2000</v>
      </c>
      <c r="B6892">
        <v>7400324</v>
      </c>
    </row>
    <row r="6893" spans="1:2" x14ac:dyDescent="0.25">
      <c r="A6893" t="s">
        <v>16</v>
      </c>
      <c r="B6893">
        <v>-22165191</v>
      </c>
    </row>
    <row r="6894" spans="1:2" x14ac:dyDescent="0.25">
      <c r="A6894" t="s">
        <v>2000</v>
      </c>
      <c r="B6894">
        <v>-878755</v>
      </c>
    </row>
    <row r="6895" spans="1:2" x14ac:dyDescent="0.25">
      <c r="A6895" t="s">
        <v>2000</v>
      </c>
      <c r="B6895">
        <v>95216998</v>
      </c>
    </row>
    <row r="6896" spans="1:2" x14ac:dyDescent="0.25">
      <c r="A6896" t="s">
        <v>2000</v>
      </c>
      <c r="B6896">
        <v>40414761</v>
      </c>
    </row>
    <row r="6897" spans="1:2" x14ac:dyDescent="0.25">
      <c r="A6897" t="s">
        <v>2000</v>
      </c>
      <c r="B6897">
        <v>5975621</v>
      </c>
    </row>
    <row r="6898" spans="1:2" x14ac:dyDescent="0.25">
      <c r="A6898" t="s">
        <v>16</v>
      </c>
      <c r="B6898">
        <v>5079219</v>
      </c>
    </row>
    <row r="6899" spans="1:2" x14ac:dyDescent="0.25">
      <c r="A6899" t="s">
        <v>16</v>
      </c>
      <c r="B6899">
        <v>147930487</v>
      </c>
    </row>
    <row r="6900" spans="1:2" x14ac:dyDescent="0.25">
      <c r="A6900" t="s">
        <v>33</v>
      </c>
      <c r="B6900">
        <v>559208384</v>
      </c>
    </row>
    <row r="6901" spans="1:2" x14ac:dyDescent="0.25">
      <c r="A6901" t="s">
        <v>33</v>
      </c>
      <c r="B6901">
        <v>376170825</v>
      </c>
    </row>
    <row r="6902" spans="1:2" x14ac:dyDescent="0.25">
      <c r="A6902" t="s">
        <v>16</v>
      </c>
      <c r="B6902">
        <v>46234523</v>
      </c>
    </row>
    <row r="6903" spans="1:2" x14ac:dyDescent="0.25">
      <c r="A6903" t="s">
        <v>16</v>
      </c>
      <c r="B6903">
        <v>34520023</v>
      </c>
    </row>
    <row r="6904" spans="1:2" x14ac:dyDescent="0.25">
      <c r="A6904" t="s">
        <v>2000</v>
      </c>
      <c r="B6904">
        <v>11790373</v>
      </c>
    </row>
    <row r="6905" spans="1:2" x14ac:dyDescent="0.25">
      <c r="A6905" t="s">
        <v>33</v>
      </c>
      <c r="B6905">
        <v>60983003</v>
      </c>
    </row>
    <row r="6906" spans="1:2" x14ac:dyDescent="0.25">
      <c r="A6906" t="s">
        <v>2000</v>
      </c>
      <c r="B6906">
        <v>-9929739</v>
      </c>
    </row>
    <row r="6907" spans="1:2" x14ac:dyDescent="0.25">
      <c r="A6907" t="s">
        <v>16</v>
      </c>
      <c r="B6907">
        <v>22546233</v>
      </c>
    </row>
    <row r="6908" spans="1:2" x14ac:dyDescent="0.25">
      <c r="A6908" t="s">
        <v>2000</v>
      </c>
      <c r="B6908">
        <v>158471816</v>
      </c>
    </row>
    <row r="6909" spans="1:2" x14ac:dyDescent="0.25">
      <c r="A6909" t="s">
        <v>2000</v>
      </c>
      <c r="B6909">
        <v>193144152</v>
      </c>
    </row>
    <row r="6910" spans="1:2" x14ac:dyDescent="0.25">
      <c r="A6910" t="s">
        <v>16</v>
      </c>
      <c r="B6910">
        <v>3096815</v>
      </c>
    </row>
    <row r="6911" spans="1:2" x14ac:dyDescent="0.25">
      <c r="A6911" t="s">
        <v>16</v>
      </c>
      <c r="B6911">
        <v>2290649</v>
      </c>
    </row>
    <row r="6912" spans="1:2" x14ac:dyDescent="0.25">
      <c r="A6912" t="s">
        <v>16</v>
      </c>
      <c r="B6912">
        <v>-6988890</v>
      </c>
    </row>
    <row r="6913" spans="1:2" x14ac:dyDescent="0.25">
      <c r="A6913" t="s">
        <v>16</v>
      </c>
      <c r="B6913">
        <v>1935501</v>
      </c>
    </row>
    <row r="6914" spans="1:2" x14ac:dyDescent="0.25">
      <c r="A6914" t="s">
        <v>2000</v>
      </c>
      <c r="B6914">
        <v>3957265</v>
      </c>
    </row>
    <row r="6915" spans="1:2" x14ac:dyDescent="0.25">
      <c r="A6915" t="s">
        <v>2000</v>
      </c>
      <c r="B6915">
        <v>72360636</v>
      </c>
    </row>
    <row r="6916" spans="1:2" x14ac:dyDescent="0.25">
      <c r="A6916" t="s">
        <v>2000</v>
      </c>
      <c r="B6916">
        <v>365934105</v>
      </c>
    </row>
    <row r="6917" spans="1:2" x14ac:dyDescent="0.25">
      <c r="A6917" t="s">
        <v>16</v>
      </c>
      <c r="B6917">
        <v>-5355528</v>
      </c>
    </row>
    <row r="6918" spans="1:2" x14ac:dyDescent="0.25">
      <c r="A6918" t="s">
        <v>16</v>
      </c>
      <c r="B6918">
        <v>-24964050</v>
      </c>
    </row>
    <row r="6919" spans="1:2" x14ac:dyDescent="0.25">
      <c r="A6919" t="s">
        <v>2000</v>
      </c>
      <c r="B6919">
        <v>133324</v>
      </c>
    </row>
    <row r="6920" spans="1:2" x14ac:dyDescent="0.25">
      <c r="A6920" t="s">
        <v>2000</v>
      </c>
      <c r="B6920">
        <v>459330</v>
      </c>
    </row>
    <row r="6921" spans="1:2" x14ac:dyDescent="0.25">
      <c r="A6921" t="s">
        <v>33</v>
      </c>
      <c r="B6921">
        <v>353808</v>
      </c>
    </row>
    <row r="6922" spans="1:2" x14ac:dyDescent="0.25">
      <c r="A6922" t="s">
        <v>2000</v>
      </c>
      <c r="B6922">
        <v>279048914</v>
      </c>
    </row>
    <row r="6923" spans="1:2" x14ac:dyDescent="0.25">
      <c r="A6923" t="s">
        <v>16</v>
      </c>
      <c r="B6923">
        <v>5401447</v>
      </c>
    </row>
    <row r="6924" spans="1:2" x14ac:dyDescent="0.25">
      <c r="A6924" t="s">
        <v>2000</v>
      </c>
      <c r="B6924">
        <v>52528280</v>
      </c>
    </row>
    <row r="6925" spans="1:2" x14ac:dyDescent="0.25">
      <c r="A6925" t="s">
        <v>2000</v>
      </c>
      <c r="B6925">
        <v>-27900910</v>
      </c>
    </row>
    <row r="6926" spans="1:2" x14ac:dyDescent="0.25">
      <c r="A6926" t="s">
        <v>448</v>
      </c>
      <c r="B6926">
        <v>78053145</v>
      </c>
    </row>
    <row r="6927" spans="1:2" x14ac:dyDescent="0.25">
      <c r="A6927" t="s">
        <v>16</v>
      </c>
      <c r="B6927">
        <v>872805</v>
      </c>
    </row>
    <row r="6928" spans="1:2" x14ac:dyDescent="0.25">
      <c r="A6928" t="s">
        <v>33</v>
      </c>
      <c r="B6928">
        <v>113388953</v>
      </c>
    </row>
    <row r="6929" spans="1:2" x14ac:dyDescent="0.25">
      <c r="A6929" t="s">
        <v>2000</v>
      </c>
      <c r="B6929">
        <v>20052787</v>
      </c>
    </row>
    <row r="6930" spans="1:2" x14ac:dyDescent="0.25">
      <c r="A6930" t="s">
        <v>33</v>
      </c>
      <c r="B6930">
        <v>76127278</v>
      </c>
    </row>
    <row r="6931" spans="1:2" x14ac:dyDescent="0.25">
      <c r="A6931" t="s">
        <v>16</v>
      </c>
      <c r="B6931">
        <v>12597262</v>
      </c>
    </row>
    <row r="6932" spans="1:2" x14ac:dyDescent="0.25">
      <c r="A6932" t="s">
        <v>16</v>
      </c>
      <c r="B6932">
        <v>698679</v>
      </c>
    </row>
    <row r="6933" spans="1:2" x14ac:dyDescent="0.25">
      <c r="A6933" t="s">
        <v>2000</v>
      </c>
      <c r="B6933">
        <v>5725482</v>
      </c>
    </row>
    <row r="6934" spans="1:2" x14ac:dyDescent="0.25">
      <c r="A6934" t="s">
        <v>2000</v>
      </c>
      <c r="B6934">
        <v>186482446</v>
      </c>
    </row>
    <row r="6935" spans="1:2" x14ac:dyDescent="0.25">
      <c r="A6935" t="s">
        <v>2000</v>
      </c>
      <c r="B6935">
        <v>85147509</v>
      </c>
    </row>
    <row r="6936" spans="1:2" x14ac:dyDescent="0.25">
      <c r="A6936" t="s">
        <v>16</v>
      </c>
      <c r="B6936">
        <v>-10319971</v>
      </c>
    </row>
    <row r="6937" spans="1:2" x14ac:dyDescent="0.25">
      <c r="A6937" t="s">
        <v>16</v>
      </c>
      <c r="B6937">
        <v>20777777</v>
      </c>
    </row>
    <row r="6938" spans="1:2" x14ac:dyDescent="0.25">
      <c r="A6938" t="s">
        <v>16</v>
      </c>
      <c r="B6938">
        <v>-5119061</v>
      </c>
    </row>
    <row r="6939" spans="1:2" x14ac:dyDescent="0.25">
      <c r="A6939" t="s">
        <v>33</v>
      </c>
      <c r="B6939">
        <v>78695338</v>
      </c>
    </row>
    <row r="6940" spans="1:2" x14ac:dyDescent="0.25">
      <c r="A6940" t="s">
        <v>2000</v>
      </c>
      <c r="B6940">
        <v>-2005473</v>
      </c>
    </row>
    <row r="6941" spans="1:2" x14ac:dyDescent="0.25">
      <c r="A6941" t="s">
        <v>448</v>
      </c>
      <c r="B6941">
        <v>28430</v>
      </c>
    </row>
    <row r="6942" spans="1:2" x14ac:dyDescent="0.25">
      <c r="A6942" t="s">
        <v>2000</v>
      </c>
      <c r="B6942">
        <v>295484914</v>
      </c>
    </row>
    <row r="6943" spans="1:2" x14ac:dyDescent="0.25">
      <c r="A6943" t="s">
        <v>2000</v>
      </c>
      <c r="B6943">
        <v>-10736062</v>
      </c>
    </row>
    <row r="6944" spans="1:2" x14ac:dyDescent="0.25">
      <c r="A6944" t="s">
        <v>2000</v>
      </c>
      <c r="B6944">
        <v>23079932</v>
      </c>
    </row>
    <row r="6945" spans="1:2" x14ac:dyDescent="0.25">
      <c r="A6945" t="s">
        <v>2000</v>
      </c>
      <c r="B6945">
        <v>7435006</v>
      </c>
    </row>
    <row r="6946" spans="1:2" x14ac:dyDescent="0.25">
      <c r="A6946" t="s">
        <v>2000</v>
      </c>
      <c r="B6946">
        <v>-11259353</v>
      </c>
    </row>
    <row r="6947" spans="1:2" x14ac:dyDescent="0.25">
      <c r="A6947" t="s">
        <v>2000</v>
      </c>
      <c r="B6947">
        <v>13763247</v>
      </c>
    </row>
    <row r="6948" spans="1:2" x14ac:dyDescent="0.25">
      <c r="A6948" t="s">
        <v>2000</v>
      </c>
      <c r="B6948">
        <v>-2661391</v>
      </c>
    </row>
    <row r="6949" spans="1:2" x14ac:dyDescent="0.25">
      <c r="A6949" t="s">
        <v>16</v>
      </c>
      <c r="B6949">
        <v>-10027861</v>
      </c>
    </row>
    <row r="6950" spans="1:2" x14ac:dyDescent="0.25">
      <c r="A6950" t="s">
        <v>16</v>
      </c>
      <c r="B6950">
        <v>-15021647</v>
      </c>
    </row>
    <row r="6951" spans="1:2" x14ac:dyDescent="0.25">
      <c r="A6951" t="s">
        <v>16</v>
      </c>
      <c r="B6951">
        <v>128185859</v>
      </c>
    </row>
    <row r="6952" spans="1:2" x14ac:dyDescent="0.25">
      <c r="A6952" t="s">
        <v>2000</v>
      </c>
      <c r="B6952">
        <v>244897606</v>
      </c>
    </row>
    <row r="6953" spans="1:2" x14ac:dyDescent="0.25">
      <c r="A6953" t="s">
        <v>16</v>
      </c>
      <c r="B6953">
        <v>176952420</v>
      </c>
    </row>
    <row r="6954" spans="1:2" x14ac:dyDescent="0.25">
      <c r="A6954" t="s">
        <v>33</v>
      </c>
      <c r="B6954">
        <v>221864886</v>
      </c>
    </row>
    <row r="6955" spans="1:2" x14ac:dyDescent="0.25">
      <c r="A6955" t="s">
        <v>33</v>
      </c>
      <c r="B6955">
        <v>800458631</v>
      </c>
    </row>
    <row r="6956" spans="1:2" x14ac:dyDescent="0.25">
      <c r="A6956" t="s">
        <v>16</v>
      </c>
      <c r="B6956">
        <v>650352</v>
      </c>
    </row>
    <row r="6957" spans="1:2" x14ac:dyDescent="0.25">
      <c r="A6957" t="s">
        <v>2000</v>
      </c>
      <c r="B6957">
        <v>66251425</v>
      </c>
    </row>
    <row r="6958" spans="1:2" x14ac:dyDescent="0.25">
      <c r="A6958" t="s">
        <v>16</v>
      </c>
      <c r="B6958">
        <v>176288</v>
      </c>
    </row>
    <row r="6959" spans="1:2" x14ac:dyDescent="0.25">
      <c r="A6959" t="s">
        <v>16</v>
      </c>
      <c r="B6959">
        <v>66282604</v>
      </c>
    </row>
    <row r="6960" spans="1:2" x14ac:dyDescent="0.25">
      <c r="A6960" t="s">
        <v>2000</v>
      </c>
      <c r="B6960">
        <v>623637528</v>
      </c>
    </row>
    <row r="6961" spans="1:2" x14ac:dyDescent="0.25">
      <c r="A6961" t="s">
        <v>16</v>
      </c>
      <c r="B6961">
        <v>-13379998</v>
      </c>
    </row>
    <row r="6962" spans="1:2" x14ac:dyDescent="0.25">
      <c r="A6962" t="s">
        <v>33</v>
      </c>
      <c r="B6962">
        <v>55243411</v>
      </c>
    </row>
    <row r="6963" spans="1:2" x14ac:dyDescent="0.25">
      <c r="A6963" t="s">
        <v>16</v>
      </c>
      <c r="B6963">
        <v>-85321445</v>
      </c>
    </row>
    <row r="6964" spans="1:2" x14ac:dyDescent="0.25">
      <c r="A6964" t="s">
        <v>16</v>
      </c>
      <c r="B6964">
        <v>3719383</v>
      </c>
    </row>
    <row r="6965" spans="1:2" x14ac:dyDescent="0.25">
      <c r="A6965" t="s">
        <v>16</v>
      </c>
      <c r="B6965">
        <v>962034</v>
      </c>
    </row>
    <row r="6966" spans="1:2" x14ac:dyDescent="0.25">
      <c r="A6966" t="s">
        <v>33</v>
      </c>
      <c r="B6966">
        <v>18401949</v>
      </c>
    </row>
    <row r="6967" spans="1:2" x14ac:dyDescent="0.25">
      <c r="A6967" t="s">
        <v>16</v>
      </c>
      <c r="B6967">
        <v>7303993</v>
      </c>
    </row>
    <row r="6968" spans="1:2" x14ac:dyDescent="0.25">
      <c r="A6968" t="s">
        <v>2000</v>
      </c>
      <c r="B6968">
        <v>102100758</v>
      </c>
    </row>
    <row r="6969" spans="1:2" x14ac:dyDescent="0.25">
      <c r="A6969" t="s">
        <v>2000</v>
      </c>
      <c r="B6969">
        <v>166972543</v>
      </c>
    </row>
    <row r="6970" spans="1:2" x14ac:dyDescent="0.25">
      <c r="A6970" t="s">
        <v>2000</v>
      </c>
      <c r="B6970">
        <v>143968835</v>
      </c>
    </row>
    <row r="6971" spans="1:2" x14ac:dyDescent="0.25">
      <c r="A6971" t="s">
        <v>16</v>
      </c>
      <c r="B6971">
        <v>3177948</v>
      </c>
    </row>
    <row r="6972" spans="1:2" x14ac:dyDescent="0.25">
      <c r="A6972" t="s">
        <v>2000</v>
      </c>
      <c r="B6972">
        <v>41945241</v>
      </c>
    </row>
    <row r="6973" spans="1:2" x14ac:dyDescent="0.25">
      <c r="A6973" t="s">
        <v>16</v>
      </c>
      <c r="B6973">
        <v>-5142192</v>
      </c>
    </row>
    <row r="6974" spans="1:2" x14ac:dyDescent="0.25">
      <c r="A6974" t="s">
        <v>33</v>
      </c>
      <c r="B6974">
        <v>279333929</v>
      </c>
    </row>
    <row r="6975" spans="1:2" x14ac:dyDescent="0.25">
      <c r="A6975" t="s">
        <v>16</v>
      </c>
      <c r="B6975">
        <v>5651333</v>
      </c>
    </row>
    <row r="6976" spans="1:2" x14ac:dyDescent="0.25">
      <c r="A6976" t="s">
        <v>2000</v>
      </c>
      <c r="B6976">
        <v>26771565</v>
      </c>
    </row>
    <row r="6977" spans="1:2" x14ac:dyDescent="0.25">
      <c r="A6977" t="s">
        <v>16</v>
      </c>
      <c r="B6977">
        <v>-3622570</v>
      </c>
    </row>
    <row r="6978" spans="1:2" x14ac:dyDescent="0.25">
      <c r="A6978" t="s">
        <v>2000</v>
      </c>
      <c r="B6978">
        <v>176700357</v>
      </c>
    </row>
    <row r="6979" spans="1:2" x14ac:dyDescent="0.25">
      <c r="A6979" t="s">
        <v>2000</v>
      </c>
      <c r="B6979">
        <v>145021259</v>
      </c>
    </row>
    <row r="6980" spans="1:2" x14ac:dyDescent="0.25">
      <c r="A6980" t="s">
        <v>16</v>
      </c>
      <c r="B6980">
        <v>163936074</v>
      </c>
    </row>
    <row r="6981" spans="1:2" x14ac:dyDescent="0.25">
      <c r="A6981" t="s">
        <v>33</v>
      </c>
      <c r="B6981">
        <v>129820798</v>
      </c>
    </row>
    <row r="6982" spans="1:2" x14ac:dyDescent="0.25">
      <c r="A6982" t="s">
        <v>16</v>
      </c>
      <c r="B6982">
        <v>-7020960</v>
      </c>
    </row>
    <row r="6983" spans="1:2" x14ac:dyDescent="0.25">
      <c r="A6983" t="s">
        <v>2709</v>
      </c>
      <c r="B6983">
        <v>246218</v>
      </c>
    </row>
    <row r="6984" spans="1:2" x14ac:dyDescent="0.25">
      <c r="A6984" t="s">
        <v>16</v>
      </c>
      <c r="B6984">
        <v>80102725</v>
      </c>
    </row>
    <row r="6985" spans="1:2" x14ac:dyDescent="0.25">
      <c r="A6985" t="s">
        <v>16</v>
      </c>
      <c r="B6985">
        <v>-10468680</v>
      </c>
    </row>
    <row r="6986" spans="1:2" x14ac:dyDescent="0.25">
      <c r="A6986" t="s">
        <v>16</v>
      </c>
      <c r="B6986">
        <v>-9069016</v>
      </c>
    </row>
    <row r="6987" spans="1:2" x14ac:dyDescent="0.25">
      <c r="A6987" t="s">
        <v>16</v>
      </c>
      <c r="B6987">
        <v>10711027</v>
      </c>
    </row>
    <row r="6988" spans="1:2" x14ac:dyDescent="0.25">
      <c r="A6988" t="s">
        <v>2709</v>
      </c>
      <c r="B6988">
        <v>73121</v>
      </c>
    </row>
    <row r="6989" spans="1:2" x14ac:dyDescent="0.25">
      <c r="A6989" t="s">
        <v>2000</v>
      </c>
      <c r="B6989">
        <v>49989338</v>
      </c>
    </row>
    <row r="6990" spans="1:2" x14ac:dyDescent="0.25">
      <c r="A6990" t="s">
        <v>16</v>
      </c>
      <c r="B6990">
        <v>121705322</v>
      </c>
    </row>
    <row r="6991" spans="1:2" x14ac:dyDescent="0.25">
      <c r="A6991" t="s">
        <v>2000</v>
      </c>
      <c r="B6991">
        <v>102146076</v>
      </c>
    </row>
    <row r="6992" spans="1:2" x14ac:dyDescent="0.25">
      <c r="A6992" t="s">
        <v>16</v>
      </c>
      <c r="B6992">
        <v>74343513</v>
      </c>
    </row>
    <row r="6993" spans="1:2" x14ac:dyDescent="0.25">
      <c r="A6993" t="s">
        <v>16</v>
      </c>
      <c r="B6993">
        <v>6084630</v>
      </c>
    </row>
    <row r="6994" spans="1:2" x14ac:dyDescent="0.25">
      <c r="A6994" t="s">
        <v>448</v>
      </c>
      <c r="B6994">
        <v>61249</v>
      </c>
    </row>
    <row r="6995" spans="1:2" x14ac:dyDescent="0.25">
      <c r="A6995" t="s">
        <v>16</v>
      </c>
      <c r="B6995">
        <v>-20830493</v>
      </c>
    </row>
    <row r="6996" spans="1:2" x14ac:dyDescent="0.25">
      <c r="A6996" t="s">
        <v>2000</v>
      </c>
      <c r="B6996">
        <v>72705746</v>
      </c>
    </row>
    <row r="6997" spans="1:2" x14ac:dyDescent="0.25">
      <c r="A6997" t="s">
        <v>16</v>
      </c>
      <c r="B6997">
        <v>-3159592</v>
      </c>
    </row>
    <row r="6998" spans="1:2" x14ac:dyDescent="0.25">
      <c r="A6998" t="s">
        <v>16</v>
      </c>
      <c r="B6998">
        <v>2063436</v>
      </c>
    </row>
    <row r="6999" spans="1:2" x14ac:dyDescent="0.25">
      <c r="A6999" t="s">
        <v>16</v>
      </c>
      <c r="B6999">
        <v>108587880</v>
      </c>
    </row>
    <row r="7000" spans="1:2" x14ac:dyDescent="0.25">
      <c r="A7000" t="s">
        <v>16</v>
      </c>
      <c r="B7000">
        <v>44068246</v>
      </c>
    </row>
    <row r="7001" spans="1:2" x14ac:dyDescent="0.25">
      <c r="A7001" t="s">
        <v>2000</v>
      </c>
      <c r="B7001">
        <v>63929392</v>
      </c>
    </row>
    <row r="7002" spans="1:2" x14ac:dyDescent="0.25">
      <c r="A7002" t="s">
        <v>2000</v>
      </c>
      <c r="B7002">
        <v>110623848</v>
      </c>
    </row>
    <row r="7003" spans="1:2" x14ac:dyDescent="0.25">
      <c r="A7003" t="s">
        <v>16</v>
      </c>
      <c r="B7003">
        <v>61797</v>
      </c>
    </row>
    <row r="7004" spans="1:2" x14ac:dyDescent="0.25">
      <c r="A7004" t="s">
        <v>2000</v>
      </c>
      <c r="B7004">
        <v>72632641</v>
      </c>
    </row>
    <row r="7005" spans="1:2" x14ac:dyDescent="0.25">
      <c r="A7005" t="s">
        <v>33</v>
      </c>
      <c r="B7005">
        <v>-36842354</v>
      </c>
    </row>
    <row r="7006" spans="1:2" x14ac:dyDescent="0.25">
      <c r="A7006" t="s">
        <v>2000</v>
      </c>
      <c r="B7006">
        <v>571846894</v>
      </c>
    </row>
    <row r="7007" spans="1:2" x14ac:dyDescent="0.25">
      <c r="A7007" t="s">
        <v>16</v>
      </c>
      <c r="B7007">
        <v>145754447</v>
      </c>
    </row>
    <row r="7008" spans="1:2" x14ac:dyDescent="0.25">
      <c r="A7008" t="s">
        <v>16</v>
      </c>
      <c r="B7008">
        <v>69073028</v>
      </c>
    </row>
    <row r="7009" spans="1:2" x14ac:dyDescent="0.25">
      <c r="A7009" t="s">
        <v>2000</v>
      </c>
      <c r="B7009">
        <v>184933831</v>
      </c>
    </row>
    <row r="7010" spans="1:2" x14ac:dyDescent="0.25">
      <c r="A7010" t="s">
        <v>2000</v>
      </c>
      <c r="B7010">
        <v>-10081255</v>
      </c>
    </row>
    <row r="7011" spans="1:2" x14ac:dyDescent="0.25">
      <c r="A7011" t="s">
        <v>448</v>
      </c>
      <c r="B7011">
        <v>368372</v>
      </c>
    </row>
    <row r="7012" spans="1:2" x14ac:dyDescent="0.25">
      <c r="A7012" t="s">
        <v>16</v>
      </c>
      <c r="B7012">
        <v>69501299</v>
      </c>
    </row>
    <row r="7013" spans="1:2" x14ac:dyDescent="0.25">
      <c r="A7013" t="s">
        <v>2000</v>
      </c>
      <c r="B7013">
        <v>84608438</v>
      </c>
    </row>
    <row r="7014" spans="1:2" x14ac:dyDescent="0.25">
      <c r="A7014" t="s">
        <v>16</v>
      </c>
      <c r="B7014">
        <v>46093313</v>
      </c>
    </row>
    <row r="7015" spans="1:2" x14ac:dyDescent="0.25">
      <c r="A7015" t="s">
        <v>16</v>
      </c>
      <c r="B7015">
        <v>809407</v>
      </c>
    </row>
    <row r="7016" spans="1:2" x14ac:dyDescent="0.25">
      <c r="A7016" t="s">
        <v>2000</v>
      </c>
      <c r="B7016">
        <v>-11542506</v>
      </c>
    </row>
    <row r="7017" spans="1:2" x14ac:dyDescent="0.25">
      <c r="A7017" t="s">
        <v>448</v>
      </c>
      <c r="B7017">
        <v>31668920</v>
      </c>
    </row>
    <row r="7018" spans="1:2" x14ac:dyDescent="0.25">
      <c r="A7018" t="s">
        <v>2000</v>
      </c>
      <c r="B7018">
        <v>23782670</v>
      </c>
    </row>
    <row r="7019" spans="1:2" x14ac:dyDescent="0.25">
      <c r="A7019" t="s">
        <v>2000</v>
      </c>
      <c r="B7019">
        <v>69246868</v>
      </c>
    </row>
    <row r="7020" spans="1:2" x14ac:dyDescent="0.25">
      <c r="A7020" t="s">
        <v>33</v>
      </c>
      <c r="B7020">
        <v>303754975</v>
      </c>
    </row>
    <row r="7021" spans="1:2" x14ac:dyDescent="0.25">
      <c r="A7021" t="s">
        <v>2000</v>
      </c>
      <c r="B7021">
        <v>115697856</v>
      </c>
    </row>
    <row r="7022" spans="1:2" x14ac:dyDescent="0.25">
      <c r="A7022" t="s">
        <v>448</v>
      </c>
      <c r="B7022">
        <v>200242</v>
      </c>
    </row>
    <row r="7023" spans="1:2" x14ac:dyDescent="0.25">
      <c r="A7023" t="s">
        <v>16</v>
      </c>
      <c r="B7023">
        <v>85729635</v>
      </c>
    </row>
    <row r="7024" spans="1:2" x14ac:dyDescent="0.25">
      <c r="A7024" t="s">
        <v>16</v>
      </c>
      <c r="B7024">
        <v>73007109</v>
      </c>
    </row>
    <row r="7025" spans="1:2" x14ac:dyDescent="0.25">
      <c r="A7025" t="s">
        <v>2000</v>
      </c>
      <c r="B7025">
        <v>-5938689</v>
      </c>
    </row>
    <row r="7026" spans="1:2" x14ac:dyDescent="0.25">
      <c r="A7026" t="s">
        <v>16</v>
      </c>
      <c r="B7026">
        <v>23020</v>
      </c>
    </row>
    <row r="7027" spans="1:2" x14ac:dyDescent="0.25">
      <c r="A7027" t="s">
        <v>2000</v>
      </c>
      <c r="B7027">
        <v>-21114658</v>
      </c>
    </row>
    <row r="7028" spans="1:2" x14ac:dyDescent="0.25">
      <c r="A7028" t="s">
        <v>33</v>
      </c>
      <c r="B7028">
        <v>-60506085</v>
      </c>
    </row>
    <row r="7029" spans="1:2" x14ac:dyDescent="0.25">
      <c r="A7029" t="s">
        <v>16</v>
      </c>
      <c r="B7029">
        <v>22003</v>
      </c>
    </row>
    <row r="7030" spans="1:2" x14ac:dyDescent="0.25">
      <c r="A7030" t="s">
        <v>33</v>
      </c>
      <c r="B7030">
        <v>-6614263</v>
      </c>
    </row>
    <row r="7031" spans="1:2" x14ac:dyDescent="0.25">
      <c r="A7031" t="s">
        <v>16</v>
      </c>
      <c r="B7031">
        <v>272242626</v>
      </c>
    </row>
    <row r="7032" spans="1:2" x14ac:dyDescent="0.25">
      <c r="A7032" t="s">
        <v>2000</v>
      </c>
      <c r="B7032">
        <v>10680864</v>
      </c>
    </row>
    <row r="7033" spans="1:2" x14ac:dyDescent="0.25">
      <c r="A7033" t="s">
        <v>16</v>
      </c>
      <c r="B7033">
        <v>-29321850</v>
      </c>
    </row>
    <row r="7034" spans="1:2" x14ac:dyDescent="0.25">
      <c r="A7034" t="s">
        <v>16</v>
      </c>
      <c r="B7034">
        <v>217473</v>
      </c>
    </row>
    <row r="7035" spans="1:2" x14ac:dyDescent="0.25">
      <c r="A7035" t="s">
        <v>16</v>
      </c>
      <c r="B7035">
        <v>-5798110</v>
      </c>
    </row>
    <row r="7036" spans="1:2" x14ac:dyDescent="0.25">
      <c r="A7036" t="s">
        <v>2000</v>
      </c>
      <c r="B7036">
        <v>4037058</v>
      </c>
    </row>
    <row r="7037" spans="1:2" x14ac:dyDescent="0.25">
      <c r="A7037" t="s">
        <v>2000</v>
      </c>
      <c r="B7037">
        <v>224681935</v>
      </c>
    </row>
    <row r="7038" spans="1:2" x14ac:dyDescent="0.25">
      <c r="A7038" t="s">
        <v>2000</v>
      </c>
      <c r="B7038">
        <v>71906372</v>
      </c>
    </row>
    <row r="7039" spans="1:2" x14ac:dyDescent="0.25">
      <c r="A7039" t="s">
        <v>22088</v>
      </c>
      <c r="B7039">
        <v>-649581</v>
      </c>
    </row>
    <row r="7040" spans="1:2" x14ac:dyDescent="0.25">
      <c r="A7040" t="s">
        <v>16</v>
      </c>
      <c r="B7040">
        <v>40173154</v>
      </c>
    </row>
    <row r="7041" spans="1:2" x14ac:dyDescent="0.25">
      <c r="A7041" t="s">
        <v>16</v>
      </c>
      <c r="B7041">
        <v>8197072</v>
      </c>
    </row>
    <row r="7042" spans="1:2" x14ac:dyDescent="0.25">
      <c r="A7042" t="s">
        <v>2000</v>
      </c>
      <c r="B7042">
        <v>29712000</v>
      </c>
    </row>
    <row r="7043" spans="1:2" x14ac:dyDescent="0.25">
      <c r="A7043" t="s">
        <v>2000</v>
      </c>
      <c r="B7043">
        <v>6722693</v>
      </c>
    </row>
    <row r="7044" spans="1:2" x14ac:dyDescent="0.25">
      <c r="A7044" t="s">
        <v>16</v>
      </c>
      <c r="B7044">
        <v>17227514</v>
      </c>
    </row>
    <row r="7045" spans="1:2" x14ac:dyDescent="0.25">
      <c r="A7045" t="s">
        <v>33</v>
      </c>
      <c r="B7045">
        <v>632817888</v>
      </c>
    </row>
    <row r="7046" spans="1:2" x14ac:dyDescent="0.25">
      <c r="A7046" t="s">
        <v>448</v>
      </c>
      <c r="B7046">
        <v>254158390</v>
      </c>
    </row>
    <row r="7047" spans="1:2" x14ac:dyDescent="0.25">
      <c r="A7047" t="s">
        <v>16</v>
      </c>
      <c r="B7047">
        <v>522179950</v>
      </c>
    </row>
    <row r="7048" spans="1:2" x14ac:dyDescent="0.25">
      <c r="A7048" t="s">
        <v>16</v>
      </c>
      <c r="B7048">
        <v>145192267</v>
      </c>
    </row>
    <row r="7049" spans="1:2" x14ac:dyDescent="0.25">
      <c r="A7049" t="s">
        <v>16</v>
      </c>
      <c r="B7049">
        <v>109334548</v>
      </c>
    </row>
    <row r="7050" spans="1:2" x14ac:dyDescent="0.25">
      <c r="A7050" t="s">
        <v>33</v>
      </c>
      <c r="B7050">
        <v>286209289</v>
      </c>
    </row>
    <row r="7051" spans="1:2" x14ac:dyDescent="0.25">
      <c r="A7051" t="s">
        <v>2000</v>
      </c>
      <c r="B7051">
        <v>673983911</v>
      </c>
    </row>
    <row r="7052" spans="1:2" x14ac:dyDescent="0.25">
      <c r="A7052" t="s">
        <v>16</v>
      </c>
      <c r="B7052">
        <v>41888660</v>
      </c>
    </row>
    <row r="7053" spans="1:2" x14ac:dyDescent="0.25">
      <c r="A7053" t="s">
        <v>448</v>
      </c>
      <c r="B7053">
        <v>86252940</v>
      </c>
    </row>
    <row r="7054" spans="1:2" x14ac:dyDescent="0.25">
      <c r="A7054" t="s">
        <v>2000</v>
      </c>
      <c r="B7054">
        <v>427016307</v>
      </c>
    </row>
    <row r="7055" spans="1:2" x14ac:dyDescent="0.25">
      <c r="A7055" t="s">
        <v>33</v>
      </c>
      <c r="B7055">
        <v>187978645</v>
      </c>
    </row>
    <row r="7056" spans="1:2" x14ac:dyDescent="0.25">
      <c r="A7056" t="s">
        <v>2000</v>
      </c>
      <c r="B7056">
        <v>42187665</v>
      </c>
    </row>
    <row r="7057" spans="1:2" x14ac:dyDescent="0.25">
      <c r="A7057" t="s">
        <v>16</v>
      </c>
      <c r="B7057">
        <v>251089157</v>
      </c>
    </row>
    <row r="7058" spans="1:2" x14ac:dyDescent="0.25">
      <c r="A7058" t="s">
        <v>16</v>
      </c>
      <c r="B7058">
        <v>32980821</v>
      </c>
    </row>
    <row r="7059" spans="1:2" x14ac:dyDescent="0.25">
      <c r="A7059" t="s">
        <v>448</v>
      </c>
      <c r="B7059">
        <v>2559939</v>
      </c>
    </row>
    <row r="7060" spans="1:2" x14ac:dyDescent="0.25">
      <c r="A7060" t="s">
        <v>2000</v>
      </c>
      <c r="B7060">
        <v>663756051</v>
      </c>
    </row>
    <row r="7061" spans="1:2" x14ac:dyDescent="0.25">
      <c r="A7061" t="s">
        <v>33</v>
      </c>
      <c r="B7061">
        <v>354006904</v>
      </c>
    </row>
    <row r="7062" spans="1:2" x14ac:dyDescent="0.25">
      <c r="A7062" t="s">
        <v>16</v>
      </c>
      <c r="B7062">
        <v>192945087</v>
      </c>
    </row>
    <row r="7063" spans="1:2" x14ac:dyDescent="0.25">
      <c r="A7063" t="s">
        <v>16</v>
      </c>
      <c r="B7063">
        <v>8971298</v>
      </c>
    </row>
    <row r="7064" spans="1:2" x14ac:dyDescent="0.25">
      <c r="A7064" t="s">
        <v>2000</v>
      </c>
      <c r="B7064">
        <v>36069254</v>
      </c>
    </row>
    <row r="7065" spans="1:2" x14ac:dyDescent="0.25">
      <c r="A7065" t="s">
        <v>2000</v>
      </c>
      <c r="B7065">
        <v>-11648678</v>
      </c>
    </row>
    <row r="7066" spans="1:2" x14ac:dyDescent="0.25">
      <c r="A7066" t="s">
        <v>16</v>
      </c>
      <c r="B7066">
        <v>3925992</v>
      </c>
    </row>
    <row r="7067" spans="1:2" x14ac:dyDescent="0.25">
      <c r="A7067" t="s">
        <v>16</v>
      </c>
      <c r="B7067">
        <v>131547802</v>
      </c>
    </row>
    <row r="7068" spans="1:2" x14ac:dyDescent="0.25">
      <c r="A7068" t="s">
        <v>16</v>
      </c>
      <c r="B7068">
        <v>42939297</v>
      </c>
    </row>
    <row r="7069" spans="1:2" x14ac:dyDescent="0.25">
      <c r="A7069" t="s">
        <v>16</v>
      </c>
      <c r="B7069">
        <v>12756590</v>
      </c>
    </row>
    <row r="7070" spans="1:2" x14ac:dyDescent="0.25">
      <c r="A7070" t="s">
        <v>16</v>
      </c>
      <c r="B7070">
        <v>51411585</v>
      </c>
    </row>
    <row r="7071" spans="1:2" x14ac:dyDescent="0.25">
      <c r="A7071" t="s">
        <v>16</v>
      </c>
      <c r="B7071">
        <v>3436124</v>
      </c>
    </row>
    <row r="7072" spans="1:2" x14ac:dyDescent="0.25">
      <c r="A7072" t="s">
        <v>2000</v>
      </c>
      <c r="B7072">
        <v>120847274</v>
      </c>
    </row>
    <row r="7073" spans="1:2" x14ac:dyDescent="0.25">
      <c r="A7073" t="s">
        <v>2000</v>
      </c>
      <c r="B7073">
        <v>705166924</v>
      </c>
    </row>
    <row r="7074" spans="1:2" x14ac:dyDescent="0.25">
      <c r="A7074" t="s">
        <v>2000</v>
      </c>
      <c r="B7074">
        <v>673824522</v>
      </c>
    </row>
    <row r="7075" spans="1:2" x14ac:dyDescent="0.25">
      <c r="A7075" t="s">
        <v>16</v>
      </c>
      <c r="B7075">
        <v>68966486</v>
      </c>
    </row>
    <row r="7076" spans="1:2" x14ac:dyDescent="0.25">
      <c r="A7076" t="s">
        <v>16</v>
      </c>
      <c r="B7076">
        <v>-1216631</v>
      </c>
    </row>
    <row r="7077" spans="1:2" x14ac:dyDescent="0.25">
      <c r="A7077" t="s">
        <v>16</v>
      </c>
      <c r="B7077">
        <v>29284015</v>
      </c>
    </row>
    <row r="7078" spans="1:2" x14ac:dyDescent="0.25">
      <c r="A7078" t="s">
        <v>2000</v>
      </c>
      <c r="B7078">
        <v>340719763</v>
      </c>
    </row>
    <row r="7079" spans="1:2" x14ac:dyDescent="0.25">
      <c r="A7079" t="s">
        <v>16</v>
      </c>
      <c r="B7079">
        <v>19820616</v>
      </c>
    </row>
    <row r="7080" spans="1:2" x14ac:dyDescent="0.25">
      <c r="A7080" t="s">
        <v>448</v>
      </c>
      <c r="B7080">
        <v>2728446</v>
      </c>
    </row>
    <row r="7081" spans="1:2" x14ac:dyDescent="0.25">
      <c r="A7081" t="s">
        <v>22088</v>
      </c>
      <c r="B7081">
        <v>1196669</v>
      </c>
    </row>
    <row r="7082" spans="1:2" x14ac:dyDescent="0.25">
      <c r="A7082" t="s">
        <v>448</v>
      </c>
      <c r="B7082">
        <v>7704369</v>
      </c>
    </row>
    <row r="7083" spans="1:2" x14ac:dyDescent="0.25">
      <c r="A7083" t="s">
        <v>16</v>
      </c>
      <c r="B7083">
        <v>666796444</v>
      </c>
    </row>
    <row r="7084" spans="1:2" x14ac:dyDescent="0.25">
      <c r="A7084" t="s">
        <v>16</v>
      </c>
      <c r="B7084">
        <v>175933312</v>
      </c>
    </row>
    <row r="7085" spans="1:2" x14ac:dyDescent="0.25">
      <c r="A7085" t="s">
        <v>33</v>
      </c>
      <c r="B7085">
        <v>231950384</v>
      </c>
    </row>
    <row r="7086" spans="1:2" x14ac:dyDescent="0.25">
      <c r="A7086" t="s">
        <v>16</v>
      </c>
      <c r="B7086">
        <v>-10644900</v>
      </c>
    </row>
    <row r="7087" spans="1:2" x14ac:dyDescent="0.25">
      <c r="A7087" t="s">
        <v>2000</v>
      </c>
      <c r="B7087">
        <v>-1883184</v>
      </c>
    </row>
    <row r="7088" spans="1:2" x14ac:dyDescent="0.25">
      <c r="A7088" t="s">
        <v>448</v>
      </c>
      <c r="B7088">
        <v>109383972</v>
      </c>
    </row>
    <row r="7089" spans="1:2" x14ac:dyDescent="0.25">
      <c r="A7089" t="s">
        <v>16</v>
      </c>
      <c r="B7089">
        <v>-3330983</v>
      </c>
    </row>
    <row r="7090" spans="1:2" x14ac:dyDescent="0.25">
      <c r="A7090" t="s">
        <v>16</v>
      </c>
      <c r="B7090">
        <v>11646055</v>
      </c>
    </row>
    <row r="7091" spans="1:2" x14ac:dyDescent="0.25">
      <c r="A7091" t="s">
        <v>16</v>
      </c>
      <c r="B7091">
        <v>84866593</v>
      </c>
    </row>
    <row r="7092" spans="1:2" x14ac:dyDescent="0.25">
      <c r="A7092" t="s">
        <v>16</v>
      </c>
      <c r="B7092">
        <v>10060903</v>
      </c>
    </row>
    <row r="7093" spans="1:2" x14ac:dyDescent="0.25">
      <c r="A7093" t="s">
        <v>2000</v>
      </c>
      <c r="B7093">
        <v>130419231</v>
      </c>
    </row>
    <row r="7094" spans="1:2" x14ac:dyDescent="0.25">
      <c r="A7094" t="s">
        <v>16</v>
      </c>
      <c r="B7094">
        <v>19978189</v>
      </c>
    </row>
    <row r="7095" spans="1:2" x14ac:dyDescent="0.25">
      <c r="A7095" t="s">
        <v>16</v>
      </c>
      <c r="B7095">
        <v>23681746</v>
      </c>
    </row>
    <row r="7096" spans="1:2" x14ac:dyDescent="0.25">
      <c r="A7096" t="s">
        <v>16</v>
      </c>
      <c r="B7096">
        <v>9493791</v>
      </c>
    </row>
    <row r="7097" spans="1:2" x14ac:dyDescent="0.25">
      <c r="A7097" t="s">
        <v>33</v>
      </c>
      <c r="B7097">
        <v>183035819</v>
      </c>
    </row>
    <row r="7098" spans="1:2" x14ac:dyDescent="0.25">
      <c r="A7098" t="s">
        <v>448</v>
      </c>
      <c r="B7098">
        <v>1093077</v>
      </c>
    </row>
    <row r="7099" spans="1:2" x14ac:dyDescent="0.25">
      <c r="A7099" t="s">
        <v>2000</v>
      </c>
      <c r="B7099">
        <v>5026154</v>
      </c>
    </row>
    <row r="7100" spans="1:2" x14ac:dyDescent="0.25">
      <c r="A7100" t="s">
        <v>16</v>
      </c>
      <c r="B7100">
        <v>2443584</v>
      </c>
    </row>
    <row r="7101" spans="1:2" x14ac:dyDescent="0.25">
      <c r="A7101" t="s">
        <v>448</v>
      </c>
      <c r="B7101">
        <v>19015346</v>
      </c>
    </row>
    <row r="7102" spans="1:2" x14ac:dyDescent="0.25">
      <c r="A7102" t="s">
        <v>33</v>
      </c>
      <c r="B7102">
        <v>1104434525</v>
      </c>
    </row>
    <row r="7103" spans="1:2" x14ac:dyDescent="0.25">
      <c r="A7103" t="s">
        <v>2000</v>
      </c>
      <c r="B7103">
        <v>13088533</v>
      </c>
    </row>
    <row r="7104" spans="1:2" x14ac:dyDescent="0.25">
      <c r="A7104" t="s">
        <v>16</v>
      </c>
      <c r="B7104">
        <v>1899615</v>
      </c>
    </row>
    <row r="7105" spans="1:2" x14ac:dyDescent="0.25">
      <c r="A7105" t="s">
        <v>16</v>
      </c>
      <c r="B7105">
        <v>3862498</v>
      </c>
    </row>
    <row r="7106" spans="1:2" x14ac:dyDescent="0.25">
      <c r="A7106" t="s">
        <v>2000</v>
      </c>
      <c r="B7106">
        <v>14510490</v>
      </c>
    </row>
    <row r="7107" spans="1:2" x14ac:dyDescent="0.25">
      <c r="A7107" t="s">
        <v>16</v>
      </c>
      <c r="B7107">
        <v>5104991</v>
      </c>
    </row>
    <row r="7108" spans="1:2" x14ac:dyDescent="0.25">
      <c r="A7108" t="s">
        <v>33</v>
      </c>
      <c r="B7108">
        <v>7401949</v>
      </c>
    </row>
    <row r="7109" spans="1:2" x14ac:dyDescent="0.25">
      <c r="A7109" t="s">
        <v>2000</v>
      </c>
      <c r="B7109">
        <v>1015698830</v>
      </c>
    </row>
    <row r="7110" spans="1:2" x14ac:dyDescent="0.25">
      <c r="A7110" t="s">
        <v>16</v>
      </c>
      <c r="B7110">
        <v>7027336</v>
      </c>
    </row>
    <row r="7111" spans="1:2" x14ac:dyDescent="0.25">
      <c r="A7111" t="s">
        <v>2000</v>
      </c>
      <c r="B7111">
        <v>19453605</v>
      </c>
    </row>
    <row r="7112" spans="1:2" x14ac:dyDescent="0.25">
      <c r="A7112" t="s">
        <v>2000</v>
      </c>
      <c r="B7112">
        <v>88356180</v>
      </c>
    </row>
    <row r="7113" spans="1:2" x14ac:dyDescent="0.25">
      <c r="A7113" t="s">
        <v>16</v>
      </c>
      <c r="B7113">
        <v>110418070</v>
      </c>
    </row>
    <row r="7114" spans="1:2" x14ac:dyDescent="0.25">
      <c r="A7114" t="s">
        <v>448</v>
      </c>
      <c r="B7114">
        <v>1463727</v>
      </c>
    </row>
    <row r="7115" spans="1:2" x14ac:dyDescent="0.25">
      <c r="A7115" t="s">
        <v>2000</v>
      </c>
      <c r="B7115">
        <v>6152835</v>
      </c>
    </row>
    <row r="7116" spans="1:2" x14ac:dyDescent="0.25">
      <c r="A7116" t="s">
        <v>2709</v>
      </c>
      <c r="B7116">
        <v>251541</v>
      </c>
    </row>
    <row r="7117" spans="1:2" x14ac:dyDescent="0.25">
      <c r="A7117" t="s">
        <v>16</v>
      </c>
      <c r="B7117">
        <v>14410</v>
      </c>
    </row>
    <row r="7118" spans="1:2" x14ac:dyDescent="0.25">
      <c r="A7118" t="s">
        <v>16</v>
      </c>
      <c r="B7118">
        <v>146600207</v>
      </c>
    </row>
    <row r="7119" spans="1:2" x14ac:dyDescent="0.25">
      <c r="A7119" t="s">
        <v>2000</v>
      </c>
      <c r="B7119">
        <v>872542945</v>
      </c>
    </row>
    <row r="7120" spans="1:2" x14ac:dyDescent="0.25">
      <c r="A7120" t="s">
        <v>16</v>
      </c>
      <c r="B7120">
        <v>1851683</v>
      </c>
    </row>
    <row r="7121" spans="1:2" x14ac:dyDescent="0.25">
      <c r="A7121" t="s">
        <v>16</v>
      </c>
      <c r="B7121">
        <v>3430165</v>
      </c>
    </row>
    <row r="7122" spans="1:2" x14ac:dyDescent="0.25">
      <c r="A7122" t="s">
        <v>16</v>
      </c>
      <c r="B7122">
        <v>1872950</v>
      </c>
    </row>
    <row r="7123" spans="1:2" x14ac:dyDescent="0.25">
      <c r="A7123" t="s">
        <v>16</v>
      </c>
      <c r="B7123">
        <v>-21496342</v>
      </c>
    </row>
    <row r="7124" spans="1:2" x14ac:dyDescent="0.25">
      <c r="A7124" t="s">
        <v>16</v>
      </c>
      <c r="B7124">
        <v>1744071</v>
      </c>
    </row>
    <row r="7125" spans="1:2" x14ac:dyDescent="0.25">
      <c r="A7125" t="s">
        <v>16</v>
      </c>
      <c r="B7125">
        <v>9360514</v>
      </c>
    </row>
    <row r="7126" spans="1:2" x14ac:dyDescent="0.25">
      <c r="A7126" t="s">
        <v>16</v>
      </c>
      <c r="B7126">
        <v>6996304</v>
      </c>
    </row>
    <row r="7127" spans="1:2" x14ac:dyDescent="0.25">
      <c r="A7127" t="s">
        <v>2000</v>
      </c>
      <c r="B7127">
        <v>45558465</v>
      </c>
    </row>
    <row r="7128" spans="1:2" x14ac:dyDescent="0.25">
      <c r="A7128" t="s">
        <v>16</v>
      </c>
      <c r="B7128">
        <v>7162617</v>
      </c>
    </row>
    <row r="7129" spans="1:2" x14ac:dyDescent="0.25">
      <c r="A7129" t="s">
        <v>16</v>
      </c>
      <c r="B7129">
        <v>306902662</v>
      </c>
    </row>
    <row r="7130" spans="1:2" x14ac:dyDescent="0.25">
      <c r="A7130" t="s">
        <v>16</v>
      </c>
      <c r="B7130">
        <v>70014025</v>
      </c>
    </row>
    <row r="7131" spans="1:2" x14ac:dyDescent="0.25">
      <c r="A7131" t="s">
        <v>2000</v>
      </c>
      <c r="B7131">
        <v>-26324934</v>
      </c>
    </row>
    <row r="7132" spans="1:2" x14ac:dyDescent="0.25">
      <c r="A7132" t="s">
        <v>337</v>
      </c>
      <c r="B7132">
        <v>208930656</v>
      </c>
    </row>
    <row r="7133" spans="1:2" x14ac:dyDescent="0.25">
      <c r="A7133" t="s">
        <v>33</v>
      </c>
      <c r="B7133">
        <v>185069199</v>
      </c>
    </row>
    <row r="7134" spans="1:2" x14ac:dyDescent="0.25">
      <c r="A7134" t="s">
        <v>16</v>
      </c>
      <c r="B7134">
        <v>-2812745</v>
      </c>
    </row>
    <row r="7135" spans="1:2" x14ac:dyDescent="0.25">
      <c r="A7135" t="s">
        <v>2000</v>
      </c>
      <c r="B7135">
        <v>-6401393</v>
      </c>
    </row>
    <row r="7136" spans="1:2" x14ac:dyDescent="0.25">
      <c r="A7136" t="s">
        <v>16</v>
      </c>
      <c r="B7136">
        <v>12294931</v>
      </c>
    </row>
    <row r="7137" spans="1:2" x14ac:dyDescent="0.25">
      <c r="A7137" t="s">
        <v>16</v>
      </c>
      <c r="B7137">
        <v>10472180</v>
      </c>
    </row>
    <row r="7138" spans="1:2" x14ac:dyDescent="0.25">
      <c r="A7138" t="s">
        <v>16</v>
      </c>
      <c r="B7138">
        <v>970809</v>
      </c>
    </row>
    <row r="7139" spans="1:2" x14ac:dyDescent="0.25">
      <c r="A7139" t="s">
        <v>8585</v>
      </c>
      <c r="B7139">
        <v>3322479</v>
      </c>
    </row>
    <row r="7140" spans="1:2" x14ac:dyDescent="0.25">
      <c r="A7140" t="s">
        <v>448</v>
      </c>
      <c r="B7140">
        <v>8737458</v>
      </c>
    </row>
    <row r="7141" spans="1:2" x14ac:dyDescent="0.25">
      <c r="A7141" t="s">
        <v>2000</v>
      </c>
      <c r="B7141">
        <v>986005118</v>
      </c>
    </row>
    <row r="7142" spans="1:2" x14ac:dyDescent="0.25">
      <c r="A7142" t="s">
        <v>16</v>
      </c>
      <c r="B7142">
        <v>14516999</v>
      </c>
    </row>
    <row r="7143" spans="1:2" x14ac:dyDescent="0.25">
      <c r="A7143" t="s">
        <v>16</v>
      </c>
      <c r="B7143">
        <v>2003180</v>
      </c>
    </row>
    <row r="7144" spans="1:2" x14ac:dyDescent="0.25">
      <c r="A7144" t="s">
        <v>2000</v>
      </c>
      <c r="B7144">
        <v>381652812</v>
      </c>
    </row>
    <row r="7145" spans="1:2" x14ac:dyDescent="0.25">
      <c r="A7145" t="s">
        <v>2000</v>
      </c>
      <c r="B7145">
        <v>120679266</v>
      </c>
    </row>
    <row r="7146" spans="1:2" x14ac:dyDescent="0.25">
      <c r="A7146" t="s">
        <v>16</v>
      </c>
      <c r="B7146">
        <v>42541806</v>
      </c>
    </row>
    <row r="7147" spans="1:2" x14ac:dyDescent="0.25">
      <c r="A7147" t="s">
        <v>2000</v>
      </c>
      <c r="B7147">
        <v>59918541</v>
      </c>
    </row>
    <row r="7148" spans="1:2" x14ac:dyDescent="0.25">
      <c r="A7148" t="s">
        <v>16</v>
      </c>
      <c r="B7148">
        <v>3146831</v>
      </c>
    </row>
    <row r="7149" spans="1:2" x14ac:dyDescent="0.25">
      <c r="A7149" t="s">
        <v>2000</v>
      </c>
      <c r="B7149">
        <v>-5403295</v>
      </c>
    </row>
    <row r="7150" spans="1:2" x14ac:dyDescent="0.25">
      <c r="A7150" t="s">
        <v>2000</v>
      </c>
      <c r="B7150">
        <v>-8576395</v>
      </c>
    </row>
    <row r="7151" spans="1:2" x14ac:dyDescent="0.25">
      <c r="A7151" t="s">
        <v>448</v>
      </c>
      <c r="B7151">
        <v>33109</v>
      </c>
    </row>
    <row r="7152" spans="1:2" x14ac:dyDescent="0.25">
      <c r="A7152" t="s">
        <v>16</v>
      </c>
      <c r="B7152">
        <v>1332204</v>
      </c>
    </row>
    <row r="7153" spans="1:2" x14ac:dyDescent="0.25">
      <c r="A7153" t="s">
        <v>2000</v>
      </c>
      <c r="B7153">
        <v>564881442</v>
      </c>
    </row>
    <row r="7154" spans="1:2" x14ac:dyDescent="0.25">
      <c r="A7154" t="s">
        <v>2000</v>
      </c>
      <c r="B7154">
        <v>297794081</v>
      </c>
    </row>
    <row r="7155" spans="1:2" x14ac:dyDescent="0.25">
      <c r="A7155" t="s">
        <v>2000</v>
      </c>
      <c r="B7155">
        <v>48773340</v>
      </c>
    </row>
    <row r="7156" spans="1:2" x14ac:dyDescent="0.25">
      <c r="A7156" t="s">
        <v>16</v>
      </c>
      <c r="B7156">
        <v>291515884</v>
      </c>
    </row>
    <row r="7157" spans="1:2" x14ac:dyDescent="0.25">
      <c r="A7157" t="s">
        <v>448</v>
      </c>
      <c r="B7157">
        <v>956425</v>
      </c>
    </row>
    <row r="7158" spans="1:2" x14ac:dyDescent="0.25">
      <c r="A7158" t="s">
        <v>2000</v>
      </c>
      <c r="B7158">
        <v>11373843</v>
      </c>
    </row>
    <row r="7159" spans="1:2" x14ac:dyDescent="0.25">
      <c r="A7159" t="s">
        <v>16</v>
      </c>
      <c r="B7159">
        <v>2901699</v>
      </c>
    </row>
    <row r="7160" spans="1:2" x14ac:dyDescent="0.25">
      <c r="A7160" t="s">
        <v>16</v>
      </c>
      <c r="B7160">
        <v>3816527</v>
      </c>
    </row>
    <row r="7161" spans="1:2" x14ac:dyDescent="0.25">
      <c r="A7161" t="s">
        <v>2000</v>
      </c>
      <c r="B7161">
        <v>-8974140</v>
      </c>
    </row>
    <row r="7162" spans="1:2" x14ac:dyDescent="0.25">
      <c r="A7162" t="s">
        <v>33</v>
      </c>
      <c r="B7162">
        <v>6662146</v>
      </c>
    </row>
    <row r="7163" spans="1:2" x14ac:dyDescent="0.25">
      <c r="A7163" t="s">
        <v>2000</v>
      </c>
      <c r="B7163">
        <v>2096600</v>
      </c>
    </row>
    <row r="7164" spans="1:2" x14ac:dyDescent="0.25">
      <c r="A7164" t="s">
        <v>16</v>
      </c>
      <c r="B7164">
        <v>143891763</v>
      </c>
    </row>
    <row r="7165" spans="1:2" x14ac:dyDescent="0.25">
      <c r="A7165" t="s">
        <v>16</v>
      </c>
      <c r="B7165">
        <v>913331</v>
      </c>
    </row>
    <row r="7166" spans="1:2" x14ac:dyDescent="0.25">
      <c r="A7166" t="s">
        <v>2000</v>
      </c>
      <c r="B7166">
        <v>51621140</v>
      </c>
    </row>
    <row r="7167" spans="1:2" x14ac:dyDescent="0.25">
      <c r="A7167" t="s">
        <v>2000</v>
      </c>
      <c r="B7167">
        <v>-13919525</v>
      </c>
    </row>
    <row r="7168" spans="1:2" x14ac:dyDescent="0.25">
      <c r="A7168" t="s">
        <v>2000</v>
      </c>
      <c r="B7168">
        <v>27832209</v>
      </c>
    </row>
    <row r="7169" spans="1:2" x14ac:dyDescent="0.25">
      <c r="A7169" t="s">
        <v>2000</v>
      </c>
      <c r="B7169">
        <v>4372130</v>
      </c>
    </row>
    <row r="7170" spans="1:2" x14ac:dyDescent="0.25">
      <c r="A7170" t="s">
        <v>448</v>
      </c>
      <c r="B7170">
        <v>4131358</v>
      </c>
    </row>
    <row r="7171" spans="1:2" x14ac:dyDescent="0.25">
      <c r="A7171" t="s">
        <v>16</v>
      </c>
      <c r="B7171">
        <v>486623</v>
      </c>
    </row>
    <row r="7172" spans="1:2" x14ac:dyDescent="0.25">
      <c r="A7172" t="s">
        <v>33</v>
      </c>
      <c r="B7172">
        <v>402965936</v>
      </c>
    </row>
    <row r="7173" spans="1:2" x14ac:dyDescent="0.25">
      <c r="A7173" t="s">
        <v>2000</v>
      </c>
      <c r="B7173">
        <v>59846945</v>
      </c>
    </row>
    <row r="7174" spans="1:2" x14ac:dyDescent="0.25">
      <c r="A7174" t="s">
        <v>16</v>
      </c>
      <c r="B7174">
        <v>397783</v>
      </c>
    </row>
    <row r="7175" spans="1:2" x14ac:dyDescent="0.25">
      <c r="A7175" t="s">
        <v>16</v>
      </c>
      <c r="B7175">
        <v>17369129</v>
      </c>
    </row>
    <row r="7176" spans="1:2" x14ac:dyDescent="0.25">
      <c r="A7176" t="s">
        <v>33</v>
      </c>
      <c r="B7176">
        <v>954800131</v>
      </c>
    </row>
    <row r="7177" spans="1:2" x14ac:dyDescent="0.25">
      <c r="A7177" t="s">
        <v>2000</v>
      </c>
      <c r="B7177">
        <v>76942115</v>
      </c>
    </row>
    <row r="7178" spans="1:2" x14ac:dyDescent="0.25">
      <c r="A7178" t="s">
        <v>16</v>
      </c>
      <c r="B7178">
        <v>2550321</v>
      </c>
    </row>
    <row r="7179" spans="1:2" x14ac:dyDescent="0.25">
      <c r="A7179" t="s">
        <v>16</v>
      </c>
      <c r="B7179">
        <v>3338249</v>
      </c>
    </row>
    <row r="7180" spans="1:2" x14ac:dyDescent="0.25">
      <c r="A7180" t="s">
        <v>33</v>
      </c>
      <c r="B7180">
        <v>308355</v>
      </c>
    </row>
    <row r="7181" spans="1:2" x14ac:dyDescent="0.25">
      <c r="A7181" t="s">
        <v>16</v>
      </c>
      <c r="B7181">
        <v>34234188</v>
      </c>
    </row>
    <row r="7182" spans="1:2" x14ac:dyDescent="0.25">
      <c r="A7182" t="s">
        <v>16</v>
      </c>
      <c r="B7182">
        <v>14725</v>
      </c>
    </row>
    <row r="7183" spans="1:2" x14ac:dyDescent="0.25">
      <c r="A7183" t="s">
        <v>16</v>
      </c>
      <c r="B7183">
        <v>14735344</v>
      </c>
    </row>
    <row r="7184" spans="1:2" x14ac:dyDescent="0.25">
      <c r="A7184" t="s">
        <v>2000</v>
      </c>
      <c r="B7184">
        <v>-9110876</v>
      </c>
    </row>
    <row r="7185" spans="1:2" x14ac:dyDescent="0.25">
      <c r="A7185" t="s">
        <v>16</v>
      </c>
      <c r="B7185">
        <v>121552359</v>
      </c>
    </row>
    <row r="7186" spans="1:2" x14ac:dyDescent="0.25">
      <c r="A7186" t="s">
        <v>448</v>
      </c>
      <c r="B7186">
        <v>5012423</v>
      </c>
    </row>
    <row r="7187" spans="1:2" x14ac:dyDescent="0.25">
      <c r="A7187" t="s">
        <v>16</v>
      </c>
      <c r="B7187">
        <v>1436751</v>
      </c>
    </row>
    <row r="7188" spans="1:2" x14ac:dyDescent="0.25">
      <c r="A7188" t="s">
        <v>16</v>
      </c>
      <c r="B7188">
        <v>-15795451</v>
      </c>
    </row>
    <row r="7189" spans="1:2" x14ac:dyDescent="0.25">
      <c r="A7189" t="s">
        <v>33</v>
      </c>
      <c r="B7189">
        <v>3285916</v>
      </c>
    </row>
    <row r="7190" spans="1:2" x14ac:dyDescent="0.25">
      <c r="A7190" t="s">
        <v>16</v>
      </c>
      <c r="B7190">
        <v>4477141</v>
      </c>
    </row>
    <row r="7191" spans="1:2" x14ac:dyDescent="0.25">
      <c r="A7191" t="s">
        <v>33</v>
      </c>
      <c r="B7191">
        <v>87427681</v>
      </c>
    </row>
    <row r="7192" spans="1:2" x14ac:dyDescent="0.25">
      <c r="A7192" t="s">
        <v>2000</v>
      </c>
      <c r="B7192">
        <v>357926987</v>
      </c>
    </row>
    <row r="7193" spans="1:2" x14ac:dyDescent="0.25">
      <c r="A7193" t="s">
        <v>33</v>
      </c>
      <c r="B7193">
        <v>53830833</v>
      </c>
    </row>
    <row r="7194" spans="1:2" x14ac:dyDescent="0.25">
      <c r="A7194" t="s">
        <v>33</v>
      </c>
      <c r="B7194">
        <v>324365</v>
      </c>
    </row>
    <row r="7195" spans="1:2" x14ac:dyDescent="0.25">
      <c r="A7195" t="s">
        <v>8585</v>
      </c>
      <c r="B7195">
        <v>2583</v>
      </c>
    </row>
    <row r="7196" spans="1:2" x14ac:dyDescent="0.25">
      <c r="A7196" t="s">
        <v>2000</v>
      </c>
      <c r="B7196">
        <v>6335171</v>
      </c>
    </row>
    <row r="7197" spans="1:2" x14ac:dyDescent="0.25">
      <c r="A7197" t="s">
        <v>16</v>
      </c>
      <c r="B7197">
        <v>1800152</v>
      </c>
    </row>
    <row r="7198" spans="1:2" x14ac:dyDescent="0.25">
      <c r="A7198" t="s">
        <v>2000</v>
      </c>
      <c r="B7198">
        <v>111613824</v>
      </c>
    </row>
    <row r="7199" spans="1:2" x14ac:dyDescent="0.25">
      <c r="A7199" t="s">
        <v>33</v>
      </c>
      <c r="B7199">
        <v>53081555</v>
      </c>
    </row>
    <row r="7200" spans="1:2" x14ac:dyDescent="0.25">
      <c r="A7200" t="s">
        <v>16</v>
      </c>
      <c r="B7200">
        <v>380553</v>
      </c>
    </row>
    <row r="7201" spans="1:2" x14ac:dyDescent="0.25">
      <c r="A7201" t="s">
        <v>2000</v>
      </c>
      <c r="B7201">
        <v>9200168</v>
      </c>
    </row>
    <row r="7202" spans="1:2" x14ac:dyDescent="0.25">
      <c r="A7202" t="s">
        <v>33</v>
      </c>
      <c r="B7202">
        <v>137183546</v>
      </c>
    </row>
    <row r="7203" spans="1:2" x14ac:dyDescent="0.25">
      <c r="A7203" t="s">
        <v>2000</v>
      </c>
      <c r="B7203">
        <v>52547032</v>
      </c>
    </row>
    <row r="7204" spans="1:2" x14ac:dyDescent="0.25">
      <c r="A7204" t="s">
        <v>16</v>
      </c>
      <c r="B7204">
        <v>7425391</v>
      </c>
    </row>
    <row r="7205" spans="1:2" x14ac:dyDescent="0.25">
      <c r="A7205" t="s">
        <v>2000</v>
      </c>
      <c r="B7205">
        <v>42337240</v>
      </c>
    </row>
    <row r="7206" spans="1:2" x14ac:dyDescent="0.25">
      <c r="A7206" t="s">
        <v>16</v>
      </c>
      <c r="B7206">
        <v>15668698</v>
      </c>
    </row>
    <row r="7207" spans="1:2" x14ac:dyDescent="0.25">
      <c r="A7207" t="s">
        <v>16</v>
      </c>
      <c r="B7207">
        <v>13814102</v>
      </c>
    </row>
    <row r="7208" spans="1:2" x14ac:dyDescent="0.25">
      <c r="A7208" t="s">
        <v>2000</v>
      </c>
      <c r="B7208">
        <v>25270721</v>
      </c>
    </row>
    <row r="7209" spans="1:2" x14ac:dyDescent="0.25">
      <c r="A7209" t="s">
        <v>2000</v>
      </c>
      <c r="B7209">
        <v>140400345</v>
      </c>
    </row>
    <row r="7210" spans="1:2" x14ac:dyDescent="0.25">
      <c r="A7210" t="s">
        <v>16</v>
      </c>
      <c r="B7210">
        <v>92952888</v>
      </c>
    </row>
    <row r="7211" spans="1:2" x14ac:dyDescent="0.25">
      <c r="A7211" t="s">
        <v>16</v>
      </c>
      <c r="B7211">
        <v>1647175</v>
      </c>
    </row>
    <row r="7212" spans="1:2" x14ac:dyDescent="0.25">
      <c r="A7212" t="s">
        <v>2000</v>
      </c>
      <c r="B7212">
        <v>42014</v>
      </c>
    </row>
    <row r="7213" spans="1:2" x14ac:dyDescent="0.25">
      <c r="A7213" t="s">
        <v>2000</v>
      </c>
      <c r="B7213">
        <v>56898461</v>
      </c>
    </row>
    <row r="7214" spans="1:2" x14ac:dyDescent="0.25">
      <c r="A7214" t="s">
        <v>16</v>
      </c>
      <c r="B7214">
        <v>-12248333</v>
      </c>
    </row>
    <row r="7215" spans="1:2" x14ac:dyDescent="0.25">
      <c r="A7215" t="s">
        <v>16</v>
      </c>
      <c r="B7215">
        <v>-12996110</v>
      </c>
    </row>
    <row r="7216" spans="1:2" x14ac:dyDescent="0.25">
      <c r="A7216" t="s">
        <v>16</v>
      </c>
      <c r="B7216">
        <v>1813453</v>
      </c>
    </row>
    <row r="7217" spans="1:2" x14ac:dyDescent="0.25">
      <c r="A7217" t="s">
        <v>16</v>
      </c>
      <c r="B7217">
        <v>237708</v>
      </c>
    </row>
    <row r="7218" spans="1:2" x14ac:dyDescent="0.25">
      <c r="A7218" t="s">
        <v>16</v>
      </c>
      <c r="B7218">
        <v>385733</v>
      </c>
    </row>
    <row r="7219" spans="1:2" x14ac:dyDescent="0.25">
      <c r="A7219" t="s">
        <v>2000</v>
      </c>
      <c r="B7219">
        <v>53231078</v>
      </c>
    </row>
    <row r="7220" spans="1:2" x14ac:dyDescent="0.25">
      <c r="A7220" t="s">
        <v>16</v>
      </c>
      <c r="B7220">
        <v>-5815496</v>
      </c>
    </row>
    <row r="7221" spans="1:2" x14ac:dyDescent="0.25">
      <c r="A7221" t="s">
        <v>16</v>
      </c>
      <c r="B7221">
        <v>2917353</v>
      </c>
    </row>
    <row r="7222" spans="1:2" x14ac:dyDescent="0.25">
      <c r="A7222" t="s">
        <v>16</v>
      </c>
      <c r="B7222">
        <v>19087017</v>
      </c>
    </row>
    <row r="7223" spans="1:2" x14ac:dyDescent="0.25">
      <c r="A7223" t="s">
        <v>16</v>
      </c>
      <c r="B7223">
        <v>102560428</v>
      </c>
    </row>
    <row r="7224" spans="1:2" x14ac:dyDescent="0.25">
      <c r="A7224" t="s">
        <v>16</v>
      </c>
      <c r="B7224">
        <v>108856751</v>
      </c>
    </row>
    <row r="7225" spans="1:2" x14ac:dyDescent="0.25">
      <c r="A7225" t="s">
        <v>16</v>
      </c>
      <c r="B7225">
        <v>601244</v>
      </c>
    </row>
    <row r="7226" spans="1:2" x14ac:dyDescent="0.25">
      <c r="A7226" t="s">
        <v>2000</v>
      </c>
      <c r="B7226">
        <v>284231607</v>
      </c>
    </row>
    <row r="7227" spans="1:2" x14ac:dyDescent="0.25">
      <c r="A7227" t="s">
        <v>2000</v>
      </c>
      <c r="B7227">
        <v>101600160</v>
      </c>
    </row>
    <row r="7228" spans="1:2" x14ac:dyDescent="0.25">
      <c r="A7228" t="s">
        <v>2000</v>
      </c>
      <c r="B7228">
        <v>22656399</v>
      </c>
    </row>
    <row r="7229" spans="1:2" x14ac:dyDescent="0.25">
      <c r="A7229" t="s">
        <v>2000</v>
      </c>
      <c r="B7229">
        <v>388425157</v>
      </c>
    </row>
    <row r="7230" spans="1:2" x14ac:dyDescent="0.25">
      <c r="A7230" t="s">
        <v>16</v>
      </c>
      <c r="B7230">
        <v>27347283</v>
      </c>
    </row>
    <row r="7231" spans="1:2" x14ac:dyDescent="0.25">
      <c r="A7231" t="s">
        <v>2000</v>
      </c>
      <c r="B7231">
        <v>261118277</v>
      </c>
    </row>
    <row r="7232" spans="1:2" x14ac:dyDescent="0.25">
      <c r="A7232" t="s">
        <v>2000</v>
      </c>
      <c r="B7232">
        <v>26158254</v>
      </c>
    </row>
    <row r="7233" spans="1:2" x14ac:dyDescent="0.25">
      <c r="A7233" t="s">
        <v>16</v>
      </c>
      <c r="B7233">
        <v>8155261</v>
      </c>
    </row>
    <row r="7234" spans="1:2" x14ac:dyDescent="0.25">
      <c r="A7234" t="s">
        <v>16</v>
      </c>
      <c r="B7234">
        <v>5768012</v>
      </c>
    </row>
    <row r="7235" spans="1:2" x14ac:dyDescent="0.25">
      <c r="A7235" t="s">
        <v>2000</v>
      </c>
      <c r="B7235">
        <v>11468586</v>
      </c>
    </row>
    <row r="7236" spans="1:2" x14ac:dyDescent="0.25">
      <c r="A7236" t="s">
        <v>2000</v>
      </c>
      <c r="B7236">
        <v>8481997</v>
      </c>
    </row>
    <row r="7237" spans="1:2" x14ac:dyDescent="0.25">
      <c r="A7237" t="s">
        <v>16</v>
      </c>
      <c r="B7237">
        <v>326545846</v>
      </c>
    </row>
    <row r="7238" spans="1:2" x14ac:dyDescent="0.25">
      <c r="A7238" t="s">
        <v>2000</v>
      </c>
      <c r="B7238">
        <v>58080890</v>
      </c>
    </row>
    <row r="7239" spans="1:2" x14ac:dyDescent="0.25">
      <c r="A7239" t="s">
        <v>16</v>
      </c>
      <c r="B7239">
        <v>18845711</v>
      </c>
    </row>
    <row r="7240" spans="1:2" x14ac:dyDescent="0.25">
      <c r="A7240" t="s">
        <v>33</v>
      </c>
      <c r="B7240">
        <v>18140972</v>
      </c>
    </row>
    <row r="7241" spans="1:2" x14ac:dyDescent="0.25">
      <c r="A7241" t="s">
        <v>2000</v>
      </c>
      <c r="B7241">
        <v>22474280</v>
      </c>
    </row>
    <row r="7242" spans="1:2" x14ac:dyDescent="0.25">
      <c r="A7242" t="s">
        <v>16</v>
      </c>
      <c r="B7242">
        <v>280668</v>
      </c>
    </row>
    <row r="7243" spans="1:2" x14ac:dyDescent="0.25">
      <c r="A7243" t="s">
        <v>448</v>
      </c>
      <c r="B7243">
        <v>4017852</v>
      </c>
    </row>
    <row r="7244" spans="1:2" x14ac:dyDescent="0.25">
      <c r="A7244" t="s">
        <v>33</v>
      </c>
      <c r="B7244">
        <v>167776646</v>
      </c>
    </row>
    <row r="7245" spans="1:2" x14ac:dyDescent="0.25">
      <c r="A7245" t="s">
        <v>2000</v>
      </c>
      <c r="B7245">
        <v>1727359754</v>
      </c>
    </row>
    <row r="7246" spans="1:2" x14ac:dyDescent="0.25">
      <c r="A7246" t="s">
        <v>33</v>
      </c>
      <c r="B7246">
        <v>285540831</v>
      </c>
    </row>
    <row r="7247" spans="1:2" x14ac:dyDescent="0.25">
      <c r="A7247" t="s">
        <v>16</v>
      </c>
      <c r="B7247">
        <v>60417003</v>
      </c>
    </row>
    <row r="7248" spans="1:2" x14ac:dyDescent="0.25">
      <c r="A7248" t="s">
        <v>2000</v>
      </c>
      <c r="B7248">
        <v>298752656</v>
      </c>
    </row>
    <row r="7249" spans="1:2" x14ac:dyDescent="0.25">
      <c r="A7249" t="s">
        <v>448</v>
      </c>
      <c r="B7249">
        <v>57975342</v>
      </c>
    </row>
    <row r="7250" spans="1:2" x14ac:dyDescent="0.25">
      <c r="A7250" t="s">
        <v>448</v>
      </c>
      <c r="B7250">
        <v>33748006</v>
      </c>
    </row>
    <row r="7251" spans="1:2" x14ac:dyDescent="0.25">
      <c r="A7251" t="s">
        <v>2000</v>
      </c>
      <c r="B7251">
        <v>859902649</v>
      </c>
    </row>
    <row r="7252" spans="1:2" x14ac:dyDescent="0.25">
      <c r="A7252" t="s">
        <v>2000</v>
      </c>
      <c r="B7252">
        <v>64337744</v>
      </c>
    </row>
    <row r="7253" spans="1:2" x14ac:dyDescent="0.25">
      <c r="A7253" t="s">
        <v>16</v>
      </c>
      <c r="B7253">
        <v>67999335</v>
      </c>
    </row>
    <row r="7254" spans="1:2" x14ac:dyDescent="0.25">
      <c r="A7254" t="s">
        <v>33</v>
      </c>
      <c r="B7254">
        <v>107257940</v>
      </c>
    </row>
    <row r="7255" spans="1:2" x14ac:dyDescent="0.25">
      <c r="A7255" t="s">
        <v>16</v>
      </c>
      <c r="B7255">
        <v>676470484</v>
      </c>
    </row>
    <row r="7256" spans="1:2" x14ac:dyDescent="0.25">
      <c r="A7256" t="s">
        <v>2000</v>
      </c>
      <c r="B7256">
        <v>613657398</v>
      </c>
    </row>
    <row r="7257" spans="1:2" x14ac:dyDescent="0.25">
      <c r="A7257" t="s">
        <v>16</v>
      </c>
      <c r="B7257">
        <v>6193234</v>
      </c>
    </row>
    <row r="7258" spans="1:2" x14ac:dyDescent="0.25">
      <c r="A7258" t="s">
        <v>16</v>
      </c>
      <c r="B7258">
        <v>400188866</v>
      </c>
    </row>
    <row r="7259" spans="1:2" x14ac:dyDescent="0.25">
      <c r="A7259" t="s">
        <v>33</v>
      </c>
      <c r="B7259">
        <v>1044639527</v>
      </c>
    </row>
    <row r="7260" spans="1:2" x14ac:dyDescent="0.25">
      <c r="A7260" t="s">
        <v>2000</v>
      </c>
      <c r="B7260">
        <v>49316289</v>
      </c>
    </row>
    <row r="7261" spans="1:2" x14ac:dyDescent="0.25">
      <c r="A7261" t="s">
        <v>2000</v>
      </c>
      <c r="B7261">
        <v>74582037</v>
      </c>
    </row>
    <row r="7262" spans="1:2" x14ac:dyDescent="0.25">
      <c r="A7262" t="s">
        <v>16</v>
      </c>
      <c r="B7262">
        <v>20343051</v>
      </c>
    </row>
    <row r="7263" spans="1:2" x14ac:dyDescent="0.25">
      <c r="A7263" t="s">
        <v>16</v>
      </c>
      <c r="B7263">
        <v>21315827</v>
      </c>
    </row>
    <row r="7264" spans="1:2" x14ac:dyDescent="0.25">
      <c r="A7264" t="s">
        <v>2000</v>
      </c>
      <c r="B7264">
        <v>333320413</v>
      </c>
    </row>
    <row r="7265" spans="1:2" x14ac:dyDescent="0.25">
      <c r="A7265" t="s">
        <v>16</v>
      </c>
      <c r="B7265">
        <v>78413709</v>
      </c>
    </row>
    <row r="7266" spans="1:2" x14ac:dyDescent="0.25">
      <c r="A7266" t="s">
        <v>16</v>
      </c>
      <c r="B7266">
        <v>80918706</v>
      </c>
    </row>
    <row r="7267" spans="1:2" x14ac:dyDescent="0.25">
      <c r="A7267" t="s">
        <v>2000</v>
      </c>
      <c r="B7267">
        <v>11934009</v>
      </c>
    </row>
    <row r="7268" spans="1:2" x14ac:dyDescent="0.25">
      <c r="A7268" t="s">
        <v>16</v>
      </c>
      <c r="B7268">
        <v>11706680</v>
      </c>
    </row>
    <row r="7269" spans="1:2" x14ac:dyDescent="0.25">
      <c r="A7269" t="s">
        <v>448</v>
      </c>
      <c r="B7269">
        <v>7578063</v>
      </c>
    </row>
    <row r="7270" spans="1:2" x14ac:dyDescent="0.25">
      <c r="A7270" t="s">
        <v>16</v>
      </c>
      <c r="B7270">
        <v>4598051</v>
      </c>
    </row>
    <row r="7271" spans="1:2" x14ac:dyDescent="0.25">
      <c r="A7271" t="s">
        <v>2000</v>
      </c>
      <c r="B7271">
        <v>21022724</v>
      </c>
    </row>
    <row r="7272" spans="1:2" x14ac:dyDescent="0.25">
      <c r="A7272" t="s">
        <v>2000</v>
      </c>
      <c r="B7272">
        <v>407893671</v>
      </c>
    </row>
    <row r="7273" spans="1:2" x14ac:dyDescent="0.25">
      <c r="A7273" t="s">
        <v>16</v>
      </c>
      <c r="B7273">
        <v>12347433</v>
      </c>
    </row>
    <row r="7274" spans="1:2" x14ac:dyDescent="0.25">
      <c r="A7274" t="s">
        <v>16</v>
      </c>
      <c r="B7274">
        <v>-696978</v>
      </c>
    </row>
    <row r="7275" spans="1:2" x14ac:dyDescent="0.25">
      <c r="A7275" t="s">
        <v>16</v>
      </c>
      <c r="B7275">
        <v>5006989</v>
      </c>
    </row>
    <row r="7276" spans="1:2" x14ac:dyDescent="0.25">
      <c r="A7276" t="s">
        <v>2000</v>
      </c>
      <c r="B7276">
        <v>1147597973</v>
      </c>
    </row>
    <row r="7277" spans="1:2" x14ac:dyDescent="0.25">
      <c r="A7277" t="s">
        <v>16</v>
      </c>
      <c r="B7277">
        <v>70239658</v>
      </c>
    </row>
    <row r="7278" spans="1:2" x14ac:dyDescent="0.25">
      <c r="A7278" t="s">
        <v>2000</v>
      </c>
      <c r="B7278">
        <v>72556201</v>
      </c>
    </row>
    <row r="7279" spans="1:2" x14ac:dyDescent="0.25">
      <c r="A7279" t="s">
        <v>16</v>
      </c>
      <c r="B7279">
        <v>-8363396</v>
      </c>
    </row>
    <row r="7280" spans="1:2" x14ac:dyDescent="0.25">
      <c r="A7280" t="s">
        <v>2000</v>
      </c>
      <c r="B7280">
        <v>46713218</v>
      </c>
    </row>
    <row r="7281" spans="1:2" x14ac:dyDescent="0.25">
      <c r="A7281" t="s">
        <v>16</v>
      </c>
      <c r="B7281">
        <v>988687</v>
      </c>
    </row>
    <row r="7282" spans="1:2" x14ac:dyDescent="0.25">
      <c r="A7282" t="s">
        <v>33</v>
      </c>
      <c r="B7282">
        <v>122744377</v>
      </c>
    </row>
    <row r="7283" spans="1:2" x14ac:dyDescent="0.25">
      <c r="A7283" t="s">
        <v>33</v>
      </c>
      <c r="B7283">
        <v>79086881</v>
      </c>
    </row>
    <row r="7284" spans="1:2" x14ac:dyDescent="0.25">
      <c r="A7284" t="s">
        <v>33</v>
      </c>
      <c r="B7284">
        <v>7682928</v>
      </c>
    </row>
    <row r="7285" spans="1:2" x14ac:dyDescent="0.25">
      <c r="A7285" t="s">
        <v>16</v>
      </c>
      <c r="B7285">
        <v>16073488</v>
      </c>
    </row>
    <row r="7286" spans="1:2" x14ac:dyDescent="0.25">
      <c r="A7286" t="s">
        <v>2000</v>
      </c>
      <c r="B7286">
        <v>-5623181</v>
      </c>
    </row>
    <row r="7287" spans="1:2" x14ac:dyDescent="0.25">
      <c r="A7287" t="s">
        <v>16</v>
      </c>
      <c r="B7287">
        <v>7123449</v>
      </c>
    </row>
    <row r="7288" spans="1:2" x14ac:dyDescent="0.25">
      <c r="A7288" t="s">
        <v>33</v>
      </c>
      <c r="B7288">
        <v>14420923</v>
      </c>
    </row>
    <row r="7289" spans="1:2" x14ac:dyDescent="0.25">
      <c r="A7289" t="s">
        <v>16</v>
      </c>
      <c r="B7289">
        <v>40837743</v>
      </c>
    </row>
    <row r="7290" spans="1:2" x14ac:dyDescent="0.25">
      <c r="A7290" t="s">
        <v>16</v>
      </c>
      <c r="B7290">
        <v>-117276</v>
      </c>
    </row>
    <row r="7291" spans="1:2" x14ac:dyDescent="0.25">
      <c r="A7291" t="s">
        <v>2000</v>
      </c>
      <c r="B7291">
        <v>164215889</v>
      </c>
    </row>
    <row r="7292" spans="1:2" x14ac:dyDescent="0.25">
      <c r="A7292" t="s">
        <v>16</v>
      </c>
      <c r="B7292">
        <v>2442161</v>
      </c>
    </row>
    <row r="7293" spans="1:2" x14ac:dyDescent="0.25">
      <c r="A7293" t="s">
        <v>2000</v>
      </c>
      <c r="B7293">
        <v>18755900</v>
      </c>
    </row>
    <row r="7294" spans="1:2" x14ac:dyDescent="0.25">
      <c r="A7294" t="s">
        <v>16</v>
      </c>
      <c r="B7294">
        <v>8596567</v>
      </c>
    </row>
    <row r="7295" spans="1:2" x14ac:dyDescent="0.25">
      <c r="A7295" t="s">
        <v>22088</v>
      </c>
      <c r="B7295">
        <v>962653</v>
      </c>
    </row>
    <row r="7296" spans="1:2" x14ac:dyDescent="0.25">
      <c r="A7296" t="s">
        <v>2000</v>
      </c>
      <c r="B7296">
        <v>460674139</v>
      </c>
    </row>
    <row r="7297" spans="1:2" x14ac:dyDescent="0.25">
      <c r="A7297" t="s">
        <v>16</v>
      </c>
      <c r="B7297">
        <v>50509622</v>
      </c>
    </row>
    <row r="7298" spans="1:2" x14ac:dyDescent="0.25">
      <c r="A7298" t="s">
        <v>16</v>
      </c>
      <c r="B7298">
        <v>2027391</v>
      </c>
    </row>
    <row r="7299" spans="1:2" x14ac:dyDescent="0.25">
      <c r="A7299" t="s">
        <v>16</v>
      </c>
      <c r="B7299">
        <v>124804407</v>
      </c>
    </row>
    <row r="7300" spans="1:2" x14ac:dyDescent="0.25">
      <c r="A7300" t="s">
        <v>33</v>
      </c>
      <c r="B7300">
        <v>354323962</v>
      </c>
    </row>
    <row r="7301" spans="1:2" x14ac:dyDescent="0.25">
      <c r="A7301" t="s">
        <v>16</v>
      </c>
      <c r="B7301">
        <v>-24856944</v>
      </c>
    </row>
    <row r="7302" spans="1:2" x14ac:dyDescent="0.25">
      <c r="A7302" t="s">
        <v>16</v>
      </c>
      <c r="B7302">
        <v>148504</v>
      </c>
    </row>
    <row r="7303" spans="1:2" x14ac:dyDescent="0.25">
      <c r="A7303" t="s">
        <v>16</v>
      </c>
      <c r="B7303">
        <v>4080073</v>
      </c>
    </row>
    <row r="7304" spans="1:2" x14ac:dyDescent="0.25">
      <c r="A7304" t="s">
        <v>16</v>
      </c>
      <c r="B7304">
        <v>2177678</v>
      </c>
    </row>
    <row r="7305" spans="1:2" x14ac:dyDescent="0.25">
      <c r="A7305" t="s">
        <v>16</v>
      </c>
      <c r="B7305">
        <v>2636462</v>
      </c>
    </row>
    <row r="7306" spans="1:2" x14ac:dyDescent="0.25">
      <c r="A7306" t="s">
        <v>448</v>
      </c>
      <c r="B7306">
        <v>60508780</v>
      </c>
    </row>
    <row r="7307" spans="1:2" x14ac:dyDescent="0.25">
      <c r="A7307" t="s">
        <v>2000</v>
      </c>
      <c r="B7307">
        <v>988485886</v>
      </c>
    </row>
    <row r="7308" spans="1:2" x14ac:dyDescent="0.25">
      <c r="A7308" t="s">
        <v>2000</v>
      </c>
      <c r="B7308">
        <v>208539198</v>
      </c>
    </row>
    <row r="7309" spans="1:2" x14ac:dyDescent="0.25">
      <c r="A7309" t="s">
        <v>2000</v>
      </c>
      <c r="B7309">
        <v>117924807</v>
      </c>
    </row>
    <row r="7310" spans="1:2" x14ac:dyDescent="0.25">
      <c r="A7310" t="s">
        <v>16</v>
      </c>
      <c r="B7310">
        <v>80679066</v>
      </c>
    </row>
    <row r="7311" spans="1:2" x14ac:dyDescent="0.25">
      <c r="A7311" t="s">
        <v>16</v>
      </c>
      <c r="B7311">
        <v>19176163</v>
      </c>
    </row>
    <row r="7312" spans="1:2" x14ac:dyDescent="0.25">
      <c r="A7312" t="s">
        <v>16</v>
      </c>
      <c r="B7312">
        <v>33984700</v>
      </c>
    </row>
    <row r="7313" spans="1:2" x14ac:dyDescent="0.25">
      <c r="A7313" t="s">
        <v>16</v>
      </c>
      <c r="B7313">
        <v>-2002226</v>
      </c>
    </row>
    <row r="7314" spans="1:2" x14ac:dyDescent="0.25">
      <c r="A7314" t="s">
        <v>16</v>
      </c>
      <c r="B7314">
        <v>14970707</v>
      </c>
    </row>
    <row r="7315" spans="1:2" x14ac:dyDescent="0.25">
      <c r="A7315" t="s">
        <v>2000</v>
      </c>
      <c r="B7315">
        <v>11473638</v>
      </c>
    </row>
    <row r="7316" spans="1:2" x14ac:dyDescent="0.25">
      <c r="A7316" t="s">
        <v>16</v>
      </c>
      <c r="B7316">
        <v>4241656</v>
      </c>
    </row>
    <row r="7317" spans="1:2" x14ac:dyDescent="0.25">
      <c r="A7317" t="s">
        <v>16</v>
      </c>
      <c r="B7317">
        <v>853081</v>
      </c>
    </row>
    <row r="7318" spans="1:2" x14ac:dyDescent="0.25">
      <c r="A7318" t="s">
        <v>16</v>
      </c>
      <c r="B7318">
        <v>77644617</v>
      </c>
    </row>
    <row r="7319" spans="1:2" x14ac:dyDescent="0.25">
      <c r="A7319" t="s">
        <v>16</v>
      </c>
      <c r="B7319">
        <v>3070915</v>
      </c>
    </row>
    <row r="7320" spans="1:2" x14ac:dyDescent="0.25">
      <c r="A7320" t="s">
        <v>16</v>
      </c>
      <c r="B7320">
        <v>3081913</v>
      </c>
    </row>
    <row r="7321" spans="1:2" x14ac:dyDescent="0.25">
      <c r="A7321" t="s">
        <v>16</v>
      </c>
      <c r="B7321">
        <v>245416</v>
      </c>
    </row>
    <row r="7322" spans="1:2" x14ac:dyDescent="0.25">
      <c r="A7322" t="s">
        <v>2000</v>
      </c>
      <c r="B7322">
        <v>2165776</v>
      </c>
    </row>
    <row r="7323" spans="1:2" x14ac:dyDescent="0.25">
      <c r="A7323" t="s">
        <v>2000</v>
      </c>
      <c r="B7323">
        <v>3321367</v>
      </c>
    </row>
    <row r="7324" spans="1:2" x14ac:dyDescent="0.25">
      <c r="A7324" t="s">
        <v>2000</v>
      </c>
      <c r="B7324">
        <v>756085151</v>
      </c>
    </row>
    <row r="7325" spans="1:2" x14ac:dyDescent="0.25">
      <c r="A7325" t="s">
        <v>16</v>
      </c>
      <c r="B7325">
        <v>-12057907</v>
      </c>
    </row>
    <row r="7326" spans="1:2" x14ac:dyDescent="0.25">
      <c r="A7326" t="s">
        <v>16</v>
      </c>
      <c r="B7326">
        <v>128400157</v>
      </c>
    </row>
    <row r="7327" spans="1:2" x14ac:dyDescent="0.25">
      <c r="A7327" t="s">
        <v>33</v>
      </c>
      <c r="B7327">
        <v>219546142</v>
      </c>
    </row>
    <row r="7328" spans="1:2" x14ac:dyDescent="0.25">
      <c r="A7328" t="s">
        <v>2000</v>
      </c>
      <c r="B7328">
        <v>332989645</v>
      </c>
    </row>
    <row r="7329" spans="1:2" x14ac:dyDescent="0.25">
      <c r="A7329" t="s">
        <v>2000</v>
      </c>
      <c r="B7329">
        <v>47203196</v>
      </c>
    </row>
    <row r="7330" spans="1:2" x14ac:dyDescent="0.25">
      <c r="A7330" t="s">
        <v>448</v>
      </c>
      <c r="B7330">
        <v>42027</v>
      </c>
    </row>
    <row r="7331" spans="1:2" x14ac:dyDescent="0.25">
      <c r="A7331" t="s">
        <v>2000</v>
      </c>
      <c r="B7331">
        <v>17860397</v>
      </c>
    </row>
    <row r="7332" spans="1:2" x14ac:dyDescent="0.25">
      <c r="A7332" t="s">
        <v>33</v>
      </c>
      <c r="B7332">
        <v>12876066</v>
      </c>
    </row>
    <row r="7333" spans="1:2" x14ac:dyDescent="0.25">
      <c r="A7333" t="s">
        <v>16</v>
      </c>
      <c r="B7333">
        <v>3915207</v>
      </c>
    </row>
    <row r="7334" spans="1:2" x14ac:dyDescent="0.25">
      <c r="A7334" t="s">
        <v>16</v>
      </c>
      <c r="B7334">
        <v>14273033</v>
      </c>
    </row>
    <row r="7335" spans="1:2" x14ac:dyDescent="0.25">
      <c r="A7335" t="s">
        <v>2000</v>
      </c>
      <c r="B7335">
        <v>24565467</v>
      </c>
    </row>
    <row r="7336" spans="1:2" x14ac:dyDescent="0.25">
      <c r="A7336" t="s">
        <v>16</v>
      </c>
      <c r="B7336">
        <v>82572634</v>
      </c>
    </row>
    <row r="7337" spans="1:2" x14ac:dyDescent="0.25">
      <c r="A7337" t="s">
        <v>2000</v>
      </c>
      <c r="B7337">
        <v>320618157</v>
      </c>
    </row>
    <row r="7338" spans="1:2" x14ac:dyDescent="0.25">
      <c r="A7338" t="s">
        <v>2000</v>
      </c>
      <c r="B7338">
        <v>-11757885</v>
      </c>
    </row>
    <row r="7339" spans="1:2" x14ac:dyDescent="0.25">
      <c r="A7339" t="s">
        <v>16</v>
      </c>
      <c r="B7339">
        <v>-8323872</v>
      </c>
    </row>
    <row r="7340" spans="1:2" x14ac:dyDescent="0.25">
      <c r="A7340" t="s">
        <v>2709</v>
      </c>
      <c r="B7340">
        <v>167994</v>
      </c>
    </row>
    <row r="7341" spans="1:2" x14ac:dyDescent="0.25">
      <c r="A7341" t="s">
        <v>2000</v>
      </c>
      <c r="B7341">
        <v>24945012</v>
      </c>
    </row>
    <row r="7342" spans="1:2" x14ac:dyDescent="0.25">
      <c r="A7342" t="s">
        <v>33</v>
      </c>
      <c r="B7342">
        <v>301496066</v>
      </c>
    </row>
    <row r="7343" spans="1:2" x14ac:dyDescent="0.25">
      <c r="A7343" t="s">
        <v>16</v>
      </c>
      <c r="B7343">
        <v>32450815</v>
      </c>
    </row>
    <row r="7344" spans="1:2" x14ac:dyDescent="0.25">
      <c r="A7344" t="s">
        <v>16</v>
      </c>
      <c r="B7344">
        <v>3657844</v>
      </c>
    </row>
    <row r="7345" spans="1:2" x14ac:dyDescent="0.25">
      <c r="A7345" t="s">
        <v>2000</v>
      </c>
      <c r="B7345">
        <v>-6387901</v>
      </c>
    </row>
    <row r="7346" spans="1:2" x14ac:dyDescent="0.25">
      <c r="A7346" t="s">
        <v>448</v>
      </c>
      <c r="B7346">
        <v>1474577</v>
      </c>
    </row>
    <row r="7347" spans="1:2" x14ac:dyDescent="0.25">
      <c r="A7347" t="s">
        <v>16</v>
      </c>
      <c r="B7347">
        <v>365353</v>
      </c>
    </row>
    <row r="7348" spans="1:2" x14ac:dyDescent="0.25">
      <c r="A7348" t="s">
        <v>33</v>
      </c>
      <c r="B7348">
        <v>134040103</v>
      </c>
    </row>
    <row r="7349" spans="1:2" x14ac:dyDescent="0.25">
      <c r="A7349" t="s">
        <v>16</v>
      </c>
      <c r="B7349">
        <v>4511157</v>
      </c>
    </row>
    <row r="7350" spans="1:2" x14ac:dyDescent="0.25">
      <c r="A7350" t="s">
        <v>16</v>
      </c>
      <c r="B7350">
        <v>-3042518</v>
      </c>
    </row>
    <row r="7351" spans="1:2" x14ac:dyDescent="0.25">
      <c r="A7351" t="s">
        <v>16</v>
      </c>
      <c r="B7351">
        <v>-6446531</v>
      </c>
    </row>
    <row r="7352" spans="1:2" x14ac:dyDescent="0.25">
      <c r="A7352" t="s">
        <v>448</v>
      </c>
      <c r="B7352">
        <v>-4444797</v>
      </c>
    </row>
    <row r="7353" spans="1:2" x14ac:dyDescent="0.25">
      <c r="A7353" t="s">
        <v>16</v>
      </c>
      <c r="B7353">
        <v>245614941</v>
      </c>
    </row>
    <row r="7354" spans="1:2" x14ac:dyDescent="0.25">
      <c r="A7354" t="s">
        <v>16</v>
      </c>
      <c r="B7354">
        <v>50130625</v>
      </c>
    </row>
    <row r="7355" spans="1:2" x14ac:dyDescent="0.25">
      <c r="A7355" t="s">
        <v>2000</v>
      </c>
      <c r="B7355">
        <v>454855901</v>
      </c>
    </row>
    <row r="7356" spans="1:2" x14ac:dyDescent="0.25">
      <c r="A7356" t="s">
        <v>16</v>
      </c>
      <c r="B7356">
        <v>28918723</v>
      </c>
    </row>
    <row r="7357" spans="1:2" x14ac:dyDescent="0.25">
      <c r="A7357" t="s">
        <v>2000</v>
      </c>
      <c r="B7357">
        <v>5521847</v>
      </c>
    </row>
    <row r="7358" spans="1:2" x14ac:dyDescent="0.25">
      <c r="A7358" t="s">
        <v>16</v>
      </c>
      <c r="B7358">
        <v>4623836</v>
      </c>
    </row>
    <row r="7359" spans="1:2" x14ac:dyDescent="0.25">
      <c r="A7359" t="s">
        <v>16</v>
      </c>
      <c r="B7359">
        <v>10647493</v>
      </c>
    </row>
    <row r="7360" spans="1:2" x14ac:dyDescent="0.25">
      <c r="A7360" t="s">
        <v>16</v>
      </c>
      <c r="B7360">
        <v>12793601</v>
      </c>
    </row>
    <row r="7361" spans="1:2" x14ac:dyDescent="0.25">
      <c r="A7361" t="s">
        <v>448</v>
      </c>
      <c r="B7361">
        <v>2390383</v>
      </c>
    </row>
    <row r="7362" spans="1:2" x14ac:dyDescent="0.25">
      <c r="A7362" t="s">
        <v>16</v>
      </c>
      <c r="B7362">
        <v>19562710</v>
      </c>
    </row>
    <row r="7363" spans="1:2" x14ac:dyDescent="0.25">
      <c r="A7363" t="s">
        <v>2000</v>
      </c>
      <c r="B7363">
        <v>227718711</v>
      </c>
    </row>
    <row r="7364" spans="1:2" x14ac:dyDescent="0.25">
      <c r="A7364" t="s">
        <v>2000</v>
      </c>
      <c r="B7364">
        <v>89942387</v>
      </c>
    </row>
    <row r="7365" spans="1:2" x14ac:dyDescent="0.25">
      <c r="A7365" t="s">
        <v>33</v>
      </c>
      <c r="B7365">
        <v>448583774</v>
      </c>
    </row>
    <row r="7366" spans="1:2" x14ac:dyDescent="0.25">
      <c r="A7366" t="s">
        <v>16</v>
      </c>
      <c r="B7366">
        <v>21712809</v>
      </c>
    </row>
    <row r="7367" spans="1:2" x14ac:dyDescent="0.25">
      <c r="A7367" t="s">
        <v>2000</v>
      </c>
      <c r="B7367">
        <v>180650803</v>
      </c>
    </row>
    <row r="7368" spans="1:2" x14ac:dyDescent="0.25">
      <c r="A7368" t="s">
        <v>2000</v>
      </c>
      <c r="B7368">
        <v>226175335</v>
      </c>
    </row>
    <row r="7369" spans="1:2" x14ac:dyDescent="0.25">
      <c r="A7369" t="s">
        <v>33</v>
      </c>
      <c r="B7369">
        <v>437492755</v>
      </c>
    </row>
    <row r="7370" spans="1:2" x14ac:dyDescent="0.25">
      <c r="A7370" t="s">
        <v>16</v>
      </c>
      <c r="B7370">
        <v>11145006</v>
      </c>
    </row>
    <row r="7371" spans="1:2" x14ac:dyDescent="0.25">
      <c r="A7371" t="s">
        <v>16</v>
      </c>
      <c r="B7371">
        <v>40124</v>
      </c>
    </row>
    <row r="7372" spans="1:2" x14ac:dyDescent="0.25">
      <c r="A7372" t="s">
        <v>2000</v>
      </c>
      <c r="B7372">
        <v>1140466296</v>
      </c>
    </row>
    <row r="7373" spans="1:2" x14ac:dyDescent="0.25">
      <c r="A7373" t="s">
        <v>16</v>
      </c>
      <c r="B7373">
        <v>73019120</v>
      </c>
    </row>
    <row r="7374" spans="1:2" x14ac:dyDescent="0.25">
      <c r="A7374" t="s">
        <v>16</v>
      </c>
      <c r="B7374">
        <v>-3419060</v>
      </c>
    </row>
    <row r="7375" spans="1:2" x14ac:dyDescent="0.25">
      <c r="A7375" t="s">
        <v>33</v>
      </c>
      <c r="B7375">
        <v>133972499</v>
      </c>
    </row>
    <row r="7376" spans="1:2" x14ac:dyDescent="0.25">
      <c r="A7376" t="s">
        <v>16</v>
      </c>
      <c r="B7376">
        <v>-13046047</v>
      </c>
    </row>
    <row r="7377" spans="1:2" x14ac:dyDescent="0.25">
      <c r="A7377" t="s">
        <v>2000</v>
      </c>
      <c r="B7377">
        <v>-25938509</v>
      </c>
    </row>
    <row r="7378" spans="1:2" x14ac:dyDescent="0.25">
      <c r="A7378" t="s">
        <v>16</v>
      </c>
      <c r="B7378">
        <v>-31673636</v>
      </c>
    </row>
    <row r="7379" spans="1:2" x14ac:dyDescent="0.25">
      <c r="A7379" t="s">
        <v>16</v>
      </c>
      <c r="B7379">
        <v>878199</v>
      </c>
    </row>
    <row r="7380" spans="1:2" x14ac:dyDescent="0.25">
      <c r="A7380" t="s">
        <v>2000</v>
      </c>
      <c r="B7380">
        <v>13837294</v>
      </c>
    </row>
    <row r="7381" spans="1:2" x14ac:dyDescent="0.25">
      <c r="A7381" t="s">
        <v>16</v>
      </c>
      <c r="B7381">
        <v>16308758</v>
      </c>
    </row>
    <row r="7382" spans="1:2" x14ac:dyDescent="0.25">
      <c r="A7382" t="s">
        <v>16</v>
      </c>
      <c r="B7382">
        <v>35339459</v>
      </c>
    </row>
    <row r="7383" spans="1:2" x14ac:dyDescent="0.25">
      <c r="A7383" t="s">
        <v>16</v>
      </c>
      <c r="B7383">
        <v>-7835080</v>
      </c>
    </row>
    <row r="7384" spans="1:2" x14ac:dyDescent="0.25">
      <c r="A7384" t="s">
        <v>2000</v>
      </c>
      <c r="B7384">
        <v>-16130182</v>
      </c>
    </row>
    <row r="7385" spans="1:2" x14ac:dyDescent="0.25">
      <c r="A7385" t="s">
        <v>2000</v>
      </c>
      <c r="B7385">
        <v>308028233</v>
      </c>
    </row>
    <row r="7386" spans="1:2" x14ac:dyDescent="0.25">
      <c r="A7386" t="s">
        <v>16</v>
      </c>
      <c r="B7386">
        <v>-1686419</v>
      </c>
    </row>
    <row r="7387" spans="1:2" x14ac:dyDescent="0.25">
      <c r="A7387" t="s">
        <v>2000</v>
      </c>
      <c r="B7387">
        <v>94438188</v>
      </c>
    </row>
    <row r="7388" spans="1:2" x14ac:dyDescent="0.25">
      <c r="A7388" t="s">
        <v>33</v>
      </c>
      <c r="B7388">
        <v>89523093</v>
      </c>
    </row>
    <row r="7389" spans="1:2" x14ac:dyDescent="0.25">
      <c r="A7389" t="s">
        <v>16</v>
      </c>
      <c r="B7389">
        <v>11001627</v>
      </c>
    </row>
    <row r="7390" spans="1:2" x14ac:dyDescent="0.25">
      <c r="A7390" t="s">
        <v>16</v>
      </c>
      <c r="B7390">
        <v>18126386</v>
      </c>
    </row>
    <row r="7391" spans="1:2" x14ac:dyDescent="0.25">
      <c r="A7391" t="s">
        <v>33</v>
      </c>
      <c r="B7391">
        <v>4622814</v>
      </c>
    </row>
    <row r="7392" spans="1:2" x14ac:dyDescent="0.25">
      <c r="A7392" t="s">
        <v>16</v>
      </c>
      <c r="B7392">
        <v>18653107</v>
      </c>
    </row>
    <row r="7393" spans="1:2" x14ac:dyDescent="0.25">
      <c r="A7393" t="s">
        <v>2000</v>
      </c>
      <c r="B7393">
        <v>79244913</v>
      </c>
    </row>
    <row r="7394" spans="1:2" x14ac:dyDescent="0.25">
      <c r="A7394" t="s">
        <v>16</v>
      </c>
      <c r="B7394">
        <v>-4415012</v>
      </c>
    </row>
    <row r="7395" spans="1:2" x14ac:dyDescent="0.25">
      <c r="A7395" t="s">
        <v>16</v>
      </c>
      <c r="B7395">
        <v>15024987</v>
      </c>
    </row>
    <row r="7396" spans="1:2" x14ac:dyDescent="0.25">
      <c r="A7396" t="s">
        <v>16</v>
      </c>
      <c r="B7396">
        <v>98240</v>
      </c>
    </row>
    <row r="7397" spans="1:2" x14ac:dyDescent="0.25">
      <c r="A7397" t="s">
        <v>16</v>
      </c>
      <c r="B7397">
        <v>11710110</v>
      </c>
    </row>
    <row r="7398" spans="1:2" x14ac:dyDescent="0.25">
      <c r="A7398" t="s">
        <v>16</v>
      </c>
      <c r="B7398">
        <v>2133033</v>
      </c>
    </row>
    <row r="7399" spans="1:2" x14ac:dyDescent="0.25">
      <c r="A7399" t="s">
        <v>2000</v>
      </c>
      <c r="B7399">
        <v>179868961</v>
      </c>
    </row>
    <row r="7400" spans="1:2" x14ac:dyDescent="0.25">
      <c r="A7400" t="s">
        <v>2000</v>
      </c>
      <c r="B7400">
        <v>56294066</v>
      </c>
    </row>
    <row r="7401" spans="1:2" x14ac:dyDescent="0.25">
      <c r="A7401" t="s">
        <v>2000</v>
      </c>
      <c r="B7401">
        <v>27664414</v>
      </c>
    </row>
    <row r="7402" spans="1:2" x14ac:dyDescent="0.25">
      <c r="A7402" t="s">
        <v>16</v>
      </c>
      <c r="B7402">
        <v>1399272</v>
      </c>
    </row>
    <row r="7403" spans="1:2" x14ac:dyDescent="0.25">
      <c r="A7403" t="s">
        <v>2000</v>
      </c>
      <c r="B7403">
        <v>-19686981</v>
      </c>
    </row>
    <row r="7404" spans="1:2" x14ac:dyDescent="0.25">
      <c r="A7404" t="s">
        <v>2000</v>
      </c>
      <c r="B7404">
        <v>8771432</v>
      </c>
    </row>
    <row r="7405" spans="1:2" x14ac:dyDescent="0.25">
      <c r="A7405" t="s">
        <v>2709</v>
      </c>
      <c r="B7405">
        <v>2251795</v>
      </c>
    </row>
    <row r="7406" spans="1:2" x14ac:dyDescent="0.25">
      <c r="A7406" t="s">
        <v>2000</v>
      </c>
      <c r="B7406">
        <v>7142379</v>
      </c>
    </row>
    <row r="7407" spans="1:2" x14ac:dyDescent="0.25">
      <c r="A7407" t="s">
        <v>2000</v>
      </c>
      <c r="B7407">
        <v>157885588</v>
      </c>
    </row>
    <row r="7408" spans="1:2" x14ac:dyDescent="0.25">
      <c r="A7408" t="s">
        <v>16</v>
      </c>
      <c r="B7408">
        <v>1362536</v>
      </c>
    </row>
    <row r="7409" spans="1:2" x14ac:dyDescent="0.25">
      <c r="A7409" t="s">
        <v>2000</v>
      </c>
      <c r="B7409">
        <v>400259473</v>
      </c>
    </row>
    <row r="7410" spans="1:2" x14ac:dyDescent="0.25">
      <c r="A7410" t="s">
        <v>2000</v>
      </c>
      <c r="B7410">
        <v>140930148</v>
      </c>
    </row>
    <row r="7411" spans="1:2" x14ac:dyDescent="0.25">
      <c r="A7411" t="s">
        <v>2000</v>
      </c>
      <c r="B7411">
        <v>35859911</v>
      </c>
    </row>
    <row r="7412" spans="1:2" x14ac:dyDescent="0.25">
      <c r="A7412" t="s">
        <v>448</v>
      </c>
      <c r="B7412">
        <v>62567</v>
      </c>
    </row>
    <row r="7413" spans="1:2" x14ac:dyDescent="0.25">
      <c r="A7413" t="s">
        <v>33</v>
      </c>
      <c r="B7413">
        <v>53961069</v>
      </c>
    </row>
    <row r="7414" spans="1:2" x14ac:dyDescent="0.25">
      <c r="A7414" t="s">
        <v>2000</v>
      </c>
      <c r="B7414">
        <v>74105878</v>
      </c>
    </row>
    <row r="7415" spans="1:2" x14ac:dyDescent="0.25">
      <c r="A7415" t="s">
        <v>16</v>
      </c>
      <c r="B7415">
        <v>130974</v>
      </c>
    </row>
    <row r="7416" spans="1:2" x14ac:dyDescent="0.25">
      <c r="A7416" t="s">
        <v>33</v>
      </c>
      <c r="B7416">
        <v>58320380</v>
      </c>
    </row>
    <row r="7417" spans="1:2" x14ac:dyDescent="0.25">
      <c r="A7417" t="s">
        <v>2000</v>
      </c>
      <c r="B7417">
        <v>-20669925</v>
      </c>
    </row>
    <row r="7418" spans="1:2" x14ac:dyDescent="0.25">
      <c r="A7418" t="s">
        <v>2000</v>
      </c>
      <c r="B7418">
        <v>62539426</v>
      </c>
    </row>
    <row r="7419" spans="1:2" x14ac:dyDescent="0.25">
      <c r="A7419" t="s">
        <v>16</v>
      </c>
      <c r="B7419">
        <v>12660930</v>
      </c>
    </row>
    <row r="7420" spans="1:2" x14ac:dyDescent="0.25">
      <c r="A7420" t="s">
        <v>2000</v>
      </c>
      <c r="B7420">
        <v>40519588</v>
      </c>
    </row>
    <row r="7421" spans="1:2" x14ac:dyDescent="0.25">
      <c r="A7421" t="s">
        <v>448</v>
      </c>
      <c r="B7421">
        <v>11746</v>
      </c>
    </row>
    <row r="7422" spans="1:2" x14ac:dyDescent="0.25">
      <c r="A7422" t="s">
        <v>16</v>
      </c>
      <c r="B7422">
        <v>-12493548</v>
      </c>
    </row>
    <row r="7423" spans="1:2" x14ac:dyDescent="0.25">
      <c r="A7423" t="s">
        <v>16</v>
      </c>
      <c r="B7423">
        <v>32427</v>
      </c>
    </row>
    <row r="7424" spans="1:2" x14ac:dyDescent="0.25">
      <c r="A7424" t="s">
        <v>16</v>
      </c>
      <c r="B7424">
        <v>72542134</v>
      </c>
    </row>
    <row r="7425" spans="1:2" x14ac:dyDescent="0.25">
      <c r="A7425" t="s">
        <v>16</v>
      </c>
      <c r="B7425">
        <v>343551694</v>
      </c>
    </row>
    <row r="7426" spans="1:2" x14ac:dyDescent="0.25">
      <c r="A7426" t="s">
        <v>2000</v>
      </c>
      <c r="B7426">
        <v>-13506954</v>
      </c>
    </row>
    <row r="7427" spans="1:2" x14ac:dyDescent="0.25">
      <c r="A7427" t="s">
        <v>16</v>
      </c>
      <c r="B7427">
        <v>730762</v>
      </c>
    </row>
    <row r="7428" spans="1:2" x14ac:dyDescent="0.25">
      <c r="A7428" t="s">
        <v>2000</v>
      </c>
      <c r="B7428">
        <v>27076286</v>
      </c>
    </row>
    <row r="7429" spans="1:2" x14ac:dyDescent="0.25">
      <c r="A7429" t="s">
        <v>448</v>
      </c>
      <c r="B7429">
        <v>6877</v>
      </c>
    </row>
    <row r="7430" spans="1:2" x14ac:dyDescent="0.25">
      <c r="A7430" t="s">
        <v>16</v>
      </c>
      <c r="B7430">
        <v>124056262</v>
      </c>
    </row>
    <row r="7431" spans="1:2" x14ac:dyDescent="0.25">
      <c r="A7431" t="s">
        <v>16</v>
      </c>
      <c r="B7431">
        <v>26039126</v>
      </c>
    </row>
    <row r="7432" spans="1:2" x14ac:dyDescent="0.25">
      <c r="A7432" t="s">
        <v>2000</v>
      </c>
      <c r="B7432">
        <v>91830710</v>
      </c>
    </row>
    <row r="7433" spans="1:2" x14ac:dyDescent="0.25">
      <c r="A7433" t="s">
        <v>16</v>
      </c>
      <c r="B7433">
        <v>35316528</v>
      </c>
    </row>
    <row r="7434" spans="1:2" x14ac:dyDescent="0.25">
      <c r="A7434" t="s">
        <v>16</v>
      </c>
      <c r="B7434">
        <v>4780685</v>
      </c>
    </row>
    <row r="7435" spans="1:2" x14ac:dyDescent="0.25">
      <c r="A7435" t="s">
        <v>16</v>
      </c>
      <c r="B7435">
        <v>-13896337</v>
      </c>
    </row>
    <row r="7436" spans="1:2" x14ac:dyDescent="0.25">
      <c r="A7436" t="s">
        <v>16</v>
      </c>
      <c r="B7436">
        <v>14705333</v>
      </c>
    </row>
    <row r="7437" spans="1:2" x14ac:dyDescent="0.25">
      <c r="A7437" t="s">
        <v>2709</v>
      </c>
      <c r="B7437">
        <v>242847</v>
      </c>
    </row>
    <row r="7438" spans="1:2" x14ac:dyDescent="0.25">
      <c r="A7438" t="s">
        <v>16</v>
      </c>
      <c r="B7438">
        <v>-3587651</v>
      </c>
    </row>
    <row r="7439" spans="1:2" x14ac:dyDescent="0.25">
      <c r="A7439" t="s">
        <v>16</v>
      </c>
      <c r="B7439">
        <v>316987838</v>
      </c>
    </row>
    <row r="7440" spans="1:2" x14ac:dyDescent="0.25">
      <c r="A7440" t="s">
        <v>33</v>
      </c>
      <c r="B7440">
        <v>2614006</v>
      </c>
    </row>
    <row r="7441" spans="1:2" x14ac:dyDescent="0.25">
      <c r="A7441" t="s">
        <v>33</v>
      </c>
      <c r="B7441">
        <v>32675864</v>
      </c>
    </row>
    <row r="7442" spans="1:2" x14ac:dyDescent="0.25">
      <c r="A7442" t="s">
        <v>16</v>
      </c>
      <c r="B7442">
        <v>-7512580</v>
      </c>
    </row>
    <row r="7443" spans="1:2" x14ac:dyDescent="0.25">
      <c r="A7443" t="s">
        <v>2000</v>
      </c>
      <c r="B7443">
        <v>-1533030</v>
      </c>
    </row>
    <row r="7444" spans="1:2" x14ac:dyDescent="0.25">
      <c r="A7444" t="s">
        <v>2000</v>
      </c>
      <c r="B7444">
        <v>41738549</v>
      </c>
    </row>
    <row r="7445" spans="1:2" x14ac:dyDescent="0.25">
      <c r="A7445" t="s">
        <v>16</v>
      </c>
      <c r="B7445">
        <v>247508054</v>
      </c>
    </row>
    <row r="7446" spans="1:2" x14ac:dyDescent="0.25">
      <c r="A7446" t="s">
        <v>2000</v>
      </c>
      <c r="B7446">
        <v>2441501328</v>
      </c>
    </row>
    <row r="7447" spans="1:2" x14ac:dyDescent="0.25">
      <c r="A7447" t="s">
        <v>16</v>
      </c>
      <c r="B7447">
        <v>1019427370</v>
      </c>
    </row>
    <row r="7448" spans="1:2" x14ac:dyDescent="0.25">
      <c r="A7448" t="s">
        <v>16</v>
      </c>
      <c r="B7448">
        <v>289623579</v>
      </c>
    </row>
    <row r="7449" spans="1:2" x14ac:dyDescent="0.25">
      <c r="A7449" t="s">
        <v>448</v>
      </c>
      <c r="B7449">
        <v>3311391</v>
      </c>
    </row>
    <row r="7450" spans="1:2" x14ac:dyDescent="0.25">
      <c r="A7450" t="s">
        <v>22088</v>
      </c>
      <c r="B7450">
        <v>2973437</v>
      </c>
    </row>
    <row r="7451" spans="1:2" x14ac:dyDescent="0.25">
      <c r="A7451" t="s">
        <v>2000</v>
      </c>
      <c r="B7451">
        <v>127908210</v>
      </c>
    </row>
    <row r="7452" spans="1:2" x14ac:dyDescent="0.25">
      <c r="A7452" t="s">
        <v>16</v>
      </c>
      <c r="B7452">
        <v>10123353</v>
      </c>
    </row>
    <row r="7453" spans="1:2" x14ac:dyDescent="0.25">
      <c r="A7453" t="s">
        <v>448</v>
      </c>
      <c r="B7453">
        <v>914565</v>
      </c>
    </row>
    <row r="7454" spans="1:2" x14ac:dyDescent="0.25">
      <c r="A7454" t="s">
        <v>448</v>
      </c>
      <c r="B7454">
        <v>24701637</v>
      </c>
    </row>
    <row r="7455" spans="1:2" x14ac:dyDescent="0.25">
      <c r="A7455" t="s">
        <v>448</v>
      </c>
      <c r="B7455">
        <v>28141995</v>
      </c>
    </row>
    <row r="7456" spans="1:2" x14ac:dyDescent="0.25">
      <c r="A7456" t="s">
        <v>2000</v>
      </c>
      <c r="B7456">
        <v>271539397</v>
      </c>
    </row>
    <row r="7457" spans="1:2" x14ac:dyDescent="0.25">
      <c r="A7457" t="s">
        <v>2000</v>
      </c>
      <c r="B7457">
        <v>76335025</v>
      </c>
    </row>
    <row r="7458" spans="1:2" x14ac:dyDescent="0.25">
      <c r="A7458" t="s">
        <v>16</v>
      </c>
      <c r="B7458">
        <v>-18266314</v>
      </c>
    </row>
    <row r="7459" spans="1:2" x14ac:dyDescent="0.25">
      <c r="A7459" t="s">
        <v>448</v>
      </c>
      <c r="B7459">
        <v>2217255</v>
      </c>
    </row>
    <row r="7460" spans="1:2" x14ac:dyDescent="0.25">
      <c r="A7460" t="s">
        <v>22088</v>
      </c>
      <c r="B7460">
        <v>0</v>
      </c>
    </row>
    <row r="7461" spans="1:2" x14ac:dyDescent="0.25">
      <c r="A7461" t="s">
        <v>33</v>
      </c>
      <c r="B7461">
        <v>176601214</v>
      </c>
    </row>
    <row r="7462" spans="1:2" x14ac:dyDescent="0.25">
      <c r="A7462" t="s">
        <v>16</v>
      </c>
      <c r="B7462">
        <v>-158031147</v>
      </c>
    </row>
    <row r="7463" spans="1:2" x14ac:dyDescent="0.25">
      <c r="A7463" t="s">
        <v>337</v>
      </c>
      <c r="B7463">
        <v>873394593</v>
      </c>
    </row>
    <row r="7464" spans="1:2" x14ac:dyDescent="0.25">
      <c r="A7464" t="s">
        <v>16</v>
      </c>
      <c r="B7464">
        <v>284565754</v>
      </c>
    </row>
    <row r="7465" spans="1:2" x14ac:dyDescent="0.25">
      <c r="A7465" t="s">
        <v>2000</v>
      </c>
      <c r="B7465">
        <v>126831473</v>
      </c>
    </row>
    <row r="7466" spans="1:2" x14ac:dyDescent="0.25">
      <c r="A7466" t="s">
        <v>33</v>
      </c>
      <c r="B7466">
        <v>23076657</v>
      </c>
    </row>
    <row r="7467" spans="1:2" x14ac:dyDescent="0.25">
      <c r="A7467" t="s">
        <v>33</v>
      </c>
      <c r="B7467">
        <v>15766787</v>
      </c>
    </row>
    <row r="7468" spans="1:2" x14ac:dyDescent="0.25">
      <c r="A7468" t="s">
        <v>448</v>
      </c>
      <c r="B7468">
        <v>288460</v>
      </c>
    </row>
    <row r="7469" spans="1:2" x14ac:dyDescent="0.25">
      <c r="A7469" t="s">
        <v>2000</v>
      </c>
      <c r="B7469">
        <v>971927996</v>
      </c>
    </row>
    <row r="7470" spans="1:2" x14ac:dyDescent="0.25">
      <c r="A7470" t="s">
        <v>16</v>
      </c>
      <c r="B7470">
        <v>18123239</v>
      </c>
    </row>
    <row r="7471" spans="1:2" x14ac:dyDescent="0.25">
      <c r="A7471" t="s">
        <v>33</v>
      </c>
      <c r="B7471">
        <v>396683457</v>
      </c>
    </row>
    <row r="7472" spans="1:2" x14ac:dyDescent="0.25">
      <c r="A7472" t="s">
        <v>2000</v>
      </c>
      <c r="B7472">
        <v>182357467</v>
      </c>
    </row>
    <row r="7473" spans="1:2" x14ac:dyDescent="0.25">
      <c r="A7473" t="s">
        <v>33</v>
      </c>
      <c r="B7473">
        <v>59741734</v>
      </c>
    </row>
    <row r="7474" spans="1:2" x14ac:dyDescent="0.25">
      <c r="A7474" t="s">
        <v>448</v>
      </c>
      <c r="B7474">
        <v>726264074</v>
      </c>
    </row>
    <row r="7475" spans="1:2" x14ac:dyDescent="0.25">
      <c r="A7475" t="s">
        <v>16</v>
      </c>
      <c r="B7475">
        <v>252281779</v>
      </c>
    </row>
    <row r="7476" spans="1:2" x14ac:dyDescent="0.25">
      <c r="A7476" t="s">
        <v>33</v>
      </c>
      <c r="B7476">
        <v>224860050</v>
      </c>
    </row>
    <row r="7477" spans="1:2" x14ac:dyDescent="0.25">
      <c r="A7477" t="s">
        <v>448</v>
      </c>
      <c r="B7477">
        <v>9982083</v>
      </c>
    </row>
    <row r="7478" spans="1:2" x14ac:dyDescent="0.25">
      <c r="A7478" t="s">
        <v>2000</v>
      </c>
      <c r="B7478">
        <v>234980543</v>
      </c>
    </row>
    <row r="7479" spans="1:2" x14ac:dyDescent="0.25">
      <c r="A7479" t="s">
        <v>16</v>
      </c>
      <c r="B7479">
        <v>10088753</v>
      </c>
    </row>
    <row r="7480" spans="1:2" x14ac:dyDescent="0.25">
      <c r="A7480" t="s">
        <v>16</v>
      </c>
      <c r="B7480">
        <v>155179299</v>
      </c>
    </row>
    <row r="7481" spans="1:2" x14ac:dyDescent="0.25">
      <c r="A7481" t="s">
        <v>33</v>
      </c>
      <c r="B7481">
        <v>42760877</v>
      </c>
    </row>
    <row r="7482" spans="1:2" x14ac:dyDescent="0.25">
      <c r="A7482" t="s">
        <v>16</v>
      </c>
      <c r="B7482">
        <v>4637830</v>
      </c>
    </row>
    <row r="7483" spans="1:2" x14ac:dyDescent="0.25">
      <c r="A7483" t="s">
        <v>16</v>
      </c>
      <c r="B7483">
        <v>18959607</v>
      </c>
    </row>
    <row r="7484" spans="1:2" x14ac:dyDescent="0.25">
      <c r="A7484" t="s">
        <v>2000</v>
      </c>
      <c r="B7484">
        <v>209813</v>
      </c>
    </row>
    <row r="7485" spans="1:2" x14ac:dyDescent="0.25">
      <c r="A7485" t="s">
        <v>2000</v>
      </c>
      <c r="B7485">
        <v>84527795</v>
      </c>
    </row>
    <row r="7486" spans="1:2" x14ac:dyDescent="0.25">
      <c r="A7486" t="s">
        <v>448</v>
      </c>
      <c r="B7486">
        <v>13098981</v>
      </c>
    </row>
    <row r="7487" spans="1:2" x14ac:dyDescent="0.25">
      <c r="A7487" t="s">
        <v>16</v>
      </c>
      <c r="B7487">
        <v>38967636</v>
      </c>
    </row>
    <row r="7488" spans="1:2" x14ac:dyDescent="0.25">
      <c r="A7488" t="s">
        <v>2000</v>
      </c>
      <c r="B7488">
        <v>29811919</v>
      </c>
    </row>
    <row r="7489" spans="1:2" x14ac:dyDescent="0.25">
      <c r="A7489" t="s">
        <v>448</v>
      </c>
      <c r="B7489">
        <v>119932733</v>
      </c>
    </row>
    <row r="7490" spans="1:2" x14ac:dyDescent="0.25">
      <c r="A7490" t="s">
        <v>2000</v>
      </c>
      <c r="B7490">
        <v>265971656</v>
      </c>
    </row>
    <row r="7491" spans="1:2" x14ac:dyDescent="0.25">
      <c r="A7491" t="s">
        <v>448</v>
      </c>
      <c r="B7491">
        <v>124345966</v>
      </c>
    </row>
    <row r="7492" spans="1:2" x14ac:dyDescent="0.25">
      <c r="A7492" t="s">
        <v>33</v>
      </c>
      <c r="B7492">
        <v>105314199</v>
      </c>
    </row>
    <row r="7493" spans="1:2" x14ac:dyDescent="0.25">
      <c r="A7493" t="s">
        <v>448</v>
      </c>
      <c r="B7493">
        <v>69501772</v>
      </c>
    </row>
    <row r="7494" spans="1:2" x14ac:dyDescent="0.25">
      <c r="A7494" t="s">
        <v>16</v>
      </c>
      <c r="B7494">
        <v>51615777</v>
      </c>
    </row>
    <row r="7495" spans="1:2" x14ac:dyDescent="0.25">
      <c r="A7495" t="s">
        <v>33</v>
      </c>
      <c r="B7495">
        <v>1410727580</v>
      </c>
    </row>
    <row r="7496" spans="1:2" x14ac:dyDescent="0.25">
      <c r="A7496" t="s">
        <v>33</v>
      </c>
      <c r="B7496">
        <v>867693953</v>
      </c>
    </row>
    <row r="7497" spans="1:2" x14ac:dyDescent="0.25">
      <c r="A7497" t="s">
        <v>2000</v>
      </c>
      <c r="B7497">
        <v>3096691</v>
      </c>
    </row>
    <row r="7498" spans="1:2" x14ac:dyDescent="0.25">
      <c r="A7498" t="s">
        <v>448</v>
      </c>
      <c r="B7498">
        <v>25775371</v>
      </c>
    </row>
    <row r="7499" spans="1:2" x14ac:dyDescent="0.25">
      <c r="A7499" t="s">
        <v>16</v>
      </c>
      <c r="B7499">
        <v>6405816</v>
      </c>
    </row>
    <row r="7500" spans="1:2" x14ac:dyDescent="0.25">
      <c r="A7500" t="s">
        <v>33</v>
      </c>
      <c r="B7500">
        <v>4393018</v>
      </c>
    </row>
    <row r="7501" spans="1:2" x14ac:dyDescent="0.25">
      <c r="A7501" t="s">
        <v>2709</v>
      </c>
      <c r="B7501">
        <v>103047</v>
      </c>
    </row>
    <row r="7502" spans="1:2" x14ac:dyDescent="0.25">
      <c r="A7502" t="s">
        <v>2000</v>
      </c>
      <c r="B7502">
        <v>996171</v>
      </c>
    </row>
    <row r="7503" spans="1:2" x14ac:dyDescent="0.25">
      <c r="A7503" t="s">
        <v>22088</v>
      </c>
      <c r="B7503">
        <v>254475</v>
      </c>
    </row>
    <row r="7504" spans="1:2" x14ac:dyDescent="0.25">
      <c r="A7504" t="s">
        <v>2000</v>
      </c>
      <c r="B7504">
        <v>127193369</v>
      </c>
    </row>
    <row r="7505" spans="1:2" x14ac:dyDescent="0.25">
      <c r="A7505" t="s">
        <v>2000</v>
      </c>
      <c r="B7505">
        <v>968462972</v>
      </c>
    </row>
    <row r="7506" spans="1:2" x14ac:dyDescent="0.25">
      <c r="A7506" t="s">
        <v>16</v>
      </c>
      <c r="B7506">
        <v>235184580</v>
      </c>
    </row>
    <row r="7507" spans="1:2" x14ac:dyDescent="0.25">
      <c r="A7507" t="s">
        <v>16</v>
      </c>
      <c r="B7507">
        <v>13873809</v>
      </c>
    </row>
    <row r="7508" spans="1:2" x14ac:dyDescent="0.25">
      <c r="A7508" t="s">
        <v>33</v>
      </c>
      <c r="B7508">
        <v>1300026933</v>
      </c>
    </row>
    <row r="7509" spans="1:2" x14ac:dyDescent="0.25">
      <c r="A7509" t="s">
        <v>2000</v>
      </c>
      <c r="B7509">
        <v>-10909960</v>
      </c>
    </row>
    <row r="7510" spans="1:2" x14ac:dyDescent="0.25">
      <c r="A7510" t="s">
        <v>16</v>
      </c>
      <c r="B7510">
        <v>7442106</v>
      </c>
    </row>
    <row r="7511" spans="1:2" x14ac:dyDescent="0.25">
      <c r="A7511" t="s">
        <v>22088</v>
      </c>
      <c r="B7511">
        <v>271101</v>
      </c>
    </row>
    <row r="7512" spans="1:2" x14ac:dyDescent="0.25">
      <c r="A7512" t="s">
        <v>22088</v>
      </c>
      <c r="B7512">
        <v>1671969</v>
      </c>
    </row>
    <row r="7513" spans="1:2" x14ac:dyDescent="0.25">
      <c r="A7513" t="s">
        <v>16</v>
      </c>
      <c r="B7513">
        <v>80810399</v>
      </c>
    </row>
    <row r="7514" spans="1:2" x14ac:dyDescent="0.25">
      <c r="A7514" t="s">
        <v>16</v>
      </c>
      <c r="B7514">
        <v>91037232</v>
      </c>
    </row>
    <row r="7515" spans="1:2" x14ac:dyDescent="0.25">
      <c r="A7515" t="s">
        <v>16</v>
      </c>
      <c r="B7515">
        <v>2268204</v>
      </c>
    </row>
    <row r="7516" spans="1:2" x14ac:dyDescent="0.25">
      <c r="A7516" t="s">
        <v>33</v>
      </c>
      <c r="B7516">
        <v>62708134</v>
      </c>
    </row>
    <row r="7517" spans="1:2" x14ac:dyDescent="0.25">
      <c r="A7517" t="s">
        <v>33</v>
      </c>
      <c r="B7517">
        <v>-73434290</v>
      </c>
    </row>
    <row r="7518" spans="1:2" x14ac:dyDescent="0.25">
      <c r="A7518" t="s">
        <v>22088</v>
      </c>
      <c r="B7518">
        <v>624818</v>
      </c>
    </row>
    <row r="7519" spans="1:2" x14ac:dyDescent="0.25">
      <c r="A7519" t="s">
        <v>2000</v>
      </c>
      <c r="B7519">
        <v>675059707</v>
      </c>
    </row>
    <row r="7520" spans="1:2" x14ac:dyDescent="0.25">
      <c r="A7520" t="s">
        <v>2000</v>
      </c>
      <c r="B7520">
        <v>226999039</v>
      </c>
    </row>
    <row r="7521" spans="1:2" x14ac:dyDescent="0.25">
      <c r="A7521" t="s">
        <v>16</v>
      </c>
      <c r="B7521">
        <v>31626978</v>
      </c>
    </row>
    <row r="7522" spans="1:2" x14ac:dyDescent="0.25">
      <c r="A7522" t="s">
        <v>33</v>
      </c>
      <c r="B7522">
        <v>283921300</v>
      </c>
    </row>
    <row r="7523" spans="1:2" x14ac:dyDescent="0.25">
      <c r="A7523" t="s">
        <v>33</v>
      </c>
      <c r="B7523">
        <v>306730089</v>
      </c>
    </row>
    <row r="7524" spans="1:2" x14ac:dyDescent="0.25">
      <c r="A7524" t="s">
        <v>16</v>
      </c>
      <c r="B7524">
        <v>2414269</v>
      </c>
    </row>
    <row r="7525" spans="1:2" x14ac:dyDescent="0.25">
      <c r="A7525" t="s">
        <v>33</v>
      </c>
      <c r="B7525">
        <v>93306508</v>
      </c>
    </row>
    <row r="7526" spans="1:2" x14ac:dyDescent="0.25">
      <c r="A7526" t="s">
        <v>33</v>
      </c>
      <c r="B7526">
        <v>33026103</v>
      </c>
    </row>
    <row r="7527" spans="1:2" x14ac:dyDescent="0.25">
      <c r="A7527" t="s">
        <v>448</v>
      </c>
      <c r="B7527">
        <v>1473116</v>
      </c>
    </row>
    <row r="7528" spans="1:2" x14ac:dyDescent="0.25">
      <c r="A7528" t="s">
        <v>448</v>
      </c>
      <c r="B7528">
        <v>6111065</v>
      </c>
    </row>
    <row r="7529" spans="1:2" x14ac:dyDescent="0.25">
      <c r="A7529" t="s">
        <v>16</v>
      </c>
      <c r="B7529">
        <v>394093228</v>
      </c>
    </row>
    <row r="7530" spans="1:2" x14ac:dyDescent="0.25">
      <c r="A7530" t="s">
        <v>2000</v>
      </c>
      <c r="B7530">
        <v>803232589</v>
      </c>
    </row>
    <row r="7531" spans="1:2" x14ac:dyDescent="0.25">
      <c r="A7531" t="s">
        <v>2000</v>
      </c>
      <c r="B7531">
        <v>37461872</v>
      </c>
    </row>
    <row r="7532" spans="1:2" x14ac:dyDescent="0.25">
      <c r="A7532" t="s">
        <v>16</v>
      </c>
      <c r="B7532">
        <v>18386555</v>
      </c>
    </row>
    <row r="7533" spans="1:2" x14ac:dyDescent="0.25">
      <c r="A7533" t="s">
        <v>33</v>
      </c>
      <c r="B7533">
        <v>350051293</v>
      </c>
    </row>
    <row r="7534" spans="1:2" x14ac:dyDescent="0.25">
      <c r="A7534" t="s">
        <v>2000</v>
      </c>
      <c r="B7534">
        <v>-8974647</v>
      </c>
    </row>
    <row r="7535" spans="1:2" x14ac:dyDescent="0.25">
      <c r="A7535" t="s">
        <v>448</v>
      </c>
      <c r="B7535">
        <v>5667057</v>
      </c>
    </row>
    <row r="7536" spans="1:2" x14ac:dyDescent="0.25">
      <c r="A7536" t="s">
        <v>448</v>
      </c>
      <c r="B7536">
        <v>-4640623</v>
      </c>
    </row>
    <row r="7537" spans="1:2" x14ac:dyDescent="0.25">
      <c r="A7537" t="s">
        <v>448</v>
      </c>
      <c r="B7537">
        <v>29251</v>
      </c>
    </row>
    <row r="7538" spans="1:2" x14ac:dyDescent="0.25">
      <c r="A7538" t="s">
        <v>22088</v>
      </c>
      <c r="B7538">
        <v>450064993</v>
      </c>
    </row>
    <row r="7539" spans="1:2" x14ac:dyDescent="0.25">
      <c r="A7539" t="s">
        <v>2000</v>
      </c>
      <c r="B7539">
        <v>146712077</v>
      </c>
    </row>
    <row r="7540" spans="1:2" x14ac:dyDescent="0.25">
      <c r="A7540" t="s">
        <v>2000</v>
      </c>
      <c r="B7540">
        <v>559056935</v>
      </c>
    </row>
    <row r="7541" spans="1:2" x14ac:dyDescent="0.25">
      <c r="A7541" t="s">
        <v>16</v>
      </c>
      <c r="B7541">
        <v>106661977</v>
      </c>
    </row>
    <row r="7542" spans="1:2" x14ac:dyDescent="0.25">
      <c r="A7542" t="s">
        <v>33</v>
      </c>
      <c r="B7542">
        <v>82792047</v>
      </c>
    </row>
    <row r="7543" spans="1:2" x14ac:dyDescent="0.25">
      <c r="A7543" t="s">
        <v>16</v>
      </c>
      <c r="B7543">
        <v>1719157</v>
      </c>
    </row>
    <row r="7544" spans="1:2" x14ac:dyDescent="0.25">
      <c r="A7544" t="s">
        <v>16</v>
      </c>
      <c r="B7544">
        <v>22594</v>
      </c>
    </row>
    <row r="7545" spans="1:2" x14ac:dyDescent="0.25">
      <c r="A7545" t="s">
        <v>16</v>
      </c>
      <c r="B7545">
        <v>-13639785</v>
      </c>
    </row>
    <row r="7546" spans="1:2" x14ac:dyDescent="0.25">
      <c r="A7546" t="s">
        <v>16</v>
      </c>
      <c r="B7546">
        <v>288011</v>
      </c>
    </row>
    <row r="7547" spans="1:2" x14ac:dyDescent="0.25">
      <c r="A7547" t="s">
        <v>448</v>
      </c>
      <c r="B7547">
        <v>-123579</v>
      </c>
    </row>
    <row r="7548" spans="1:2" x14ac:dyDescent="0.25">
      <c r="A7548" t="s">
        <v>2000</v>
      </c>
      <c r="B7548">
        <v>695164</v>
      </c>
    </row>
    <row r="7549" spans="1:2" x14ac:dyDescent="0.25">
      <c r="A7549" t="s">
        <v>16</v>
      </c>
      <c r="B7549">
        <v>137563598</v>
      </c>
    </row>
    <row r="7550" spans="1:2" x14ac:dyDescent="0.25">
      <c r="A7550" t="s">
        <v>16</v>
      </c>
      <c r="B7550">
        <v>-35067379</v>
      </c>
    </row>
    <row r="7551" spans="1:2" x14ac:dyDescent="0.25">
      <c r="A7551" t="s">
        <v>16</v>
      </c>
      <c r="B7551">
        <v>323369</v>
      </c>
    </row>
    <row r="7552" spans="1:2" x14ac:dyDescent="0.25">
      <c r="A7552" t="s">
        <v>33</v>
      </c>
      <c r="B7552">
        <v>183284621</v>
      </c>
    </row>
    <row r="7553" spans="1:2" x14ac:dyDescent="0.25">
      <c r="A7553" t="s">
        <v>16</v>
      </c>
      <c r="B7553">
        <v>9215591</v>
      </c>
    </row>
    <row r="7554" spans="1:2" x14ac:dyDescent="0.25">
      <c r="A7554" t="s">
        <v>2000</v>
      </c>
      <c r="B7554">
        <v>2790019</v>
      </c>
    </row>
    <row r="7555" spans="1:2" x14ac:dyDescent="0.25">
      <c r="A7555" t="s">
        <v>33</v>
      </c>
      <c r="B7555">
        <v>36444358</v>
      </c>
    </row>
    <row r="7556" spans="1:2" x14ac:dyDescent="0.25">
      <c r="A7556" t="s">
        <v>16</v>
      </c>
      <c r="B7556">
        <v>300842</v>
      </c>
    </row>
    <row r="7557" spans="1:2" x14ac:dyDescent="0.25">
      <c r="A7557" t="s">
        <v>448</v>
      </c>
      <c r="B7557">
        <v>14256199</v>
      </c>
    </row>
    <row r="7558" spans="1:2" x14ac:dyDescent="0.25">
      <c r="A7558" t="s">
        <v>21835</v>
      </c>
      <c r="B7558">
        <v>5756185</v>
      </c>
    </row>
    <row r="7559" spans="1:2" x14ac:dyDescent="0.25">
      <c r="A7559" t="s">
        <v>22088</v>
      </c>
      <c r="B7559">
        <v>2298525</v>
      </c>
    </row>
    <row r="7560" spans="1:2" x14ac:dyDescent="0.25">
      <c r="A7560" t="s">
        <v>16</v>
      </c>
      <c r="B7560">
        <v>76119292</v>
      </c>
    </row>
    <row r="7561" spans="1:2" x14ac:dyDescent="0.25">
      <c r="A7561" t="s">
        <v>16</v>
      </c>
      <c r="B7561">
        <v>16419755</v>
      </c>
    </row>
    <row r="7562" spans="1:2" x14ac:dyDescent="0.25">
      <c r="A7562" t="s">
        <v>2000</v>
      </c>
      <c r="B7562">
        <v>79545505</v>
      </c>
    </row>
    <row r="7563" spans="1:2" x14ac:dyDescent="0.25">
      <c r="A7563" t="s">
        <v>2000</v>
      </c>
      <c r="B7563">
        <v>55600152</v>
      </c>
    </row>
    <row r="7564" spans="1:2" x14ac:dyDescent="0.25">
      <c r="A7564" t="s">
        <v>16</v>
      </c>
      <c r="B7564">
        <v>16390945</v>
      </c>
    </row>
    <row r="7565" spans="1:2" x14ac:dyDescent="0.25">
      <c r="A7565" t="s">
        <v>22088</v>
      </c>
      <c r="B7565">
        <v>80657</v>
      </c>
    </row>
    <row r="7566" spans="1:2" x14ac:dyDescent="0.25">
      <c r="A7566" t="s">
        <v>33</v>
      </c>
      <c r="B7566">
        <v>210091</v>
      </c>
    </row>
    <row r="7567" spans="1:2" x14ac:dyDescent="0.25">
      <c r="A7567" t="s">
        <v>448</v>
      </c>
      <c r="B7567">
        <v>11799556</v>
      </c>
    </row>
    <row r="7568" spans="1:2" x14ac:dyDescent="0.25">
      <c r="A7568" t="s">
        <v>22088</v>
      </c>
      <c r="B7568">
        <v>417282021</v>
      </c>
    </row>
    <row r="7569" spans="1:2" x14ac:dyDescent="0.25">
      <c r="A7569" t="s">
        <v>33</v>
      </c>
      <c r="B7569">
        <v>70682635</v>
      </c>
    </row>
    <row r="7570" spans="1:2" x14ac:dyDescent="0.25">
      <c r="A7570" t="s">
        <v>16</v>
      </c>
      <c r="B7570">
        <v>26893421</v>
      </c>
    </row>
    <row r="7571" spans="1:2" x14ac:dyDescent="0.25">
      <c r="A7571" t="s">
        <v>16</v>
      </c>
      <c r="B7571">
        <v>78042097</v>
      </c>
    </row>
    <row r="7572" spans="1:2" x14ac:dyDescent="0.25">
      <c r="A7572" t="s">
        <v>16</v>
      </c>
      <c r="B7572">
        <v>41490353</v>
      </c>
    </row>
    <row r="7573" spans="1:2" x14ac:dyDescent="0.25">
      <c r="A7573" t="s">
        <v>33</v>
      </c>
      <c r="B7573">
        <v>3173282</v>
      </c>
    </row>
    <row r="7574" spans="1:2" x14ac:dyDescent="0.25">
      <c r="A7574" t="s">
        <v>2000</v>
      </c>
      <c r="B7574">
        <v>216600138</v>
      </c>
    </row>
    <row r="7575" spans="1:2" x14ac:dyDescent="0.25">
      <c r="A7575" t="s">
        <v>2000</v>
      </c>
      <c r="B7575">
        <v>-16191389</v>
      </c>
    </row>
    <row r="7576" spans="1:2" x14ac:dyDescent="0.25">
      <c r="A7576" t="s">
        <v>8585</v>
      </c>
      <c r="B7576">
        <v>651992512</v>
      </c>
    </row>
    <row r="7577" spans="1:2" x14ac:dyDescent="0.25">
      <c r="A7577" t="s">
        <v>33</v>
      </c>
      <c r="B7577">
        <v>-26859030</v>
      </c>
    </row>
    <row r="7578" spans="1:2" x14ac:dyDescent="0.25">
      <c r="A7578" t="s">
        <v>448</v>
      </c>
      <c r="B7578">
        <v>-1100000</v>
      </c>
    </row>
    <row r="7579" spans="1:2" x14ac:dyDescent="0.25">
      <c r="A7579" t="s">
        <v>2000</v>
      </c>
      <c r="B7579">
        <v>6418218</v>
      </c>
    </row>
    <row r="7580" spans="1:2" x14ac:dyDescent="0.25">
      <c r="A7580" t="s">
        <v>448</v>
      </c>
      <c r="B7580">
        <v>99482027</v>
      </c>
    </row>
    <row r="7581" spans="1:2" x14ac:dyDescent="0.25">
      <c r="A7581" t="s">
        <v>16</v>
      </c>
      <c r="B7581">
        <v>201252591</v>
      </c>
    </row>
    <row r="7582" spans="1:2" x14ac:dyDescent="0.25">
      <c r="A7582" t="s">
        <v>16</v>
      </c>
      <c r="B7582">
        <v>-6438302</v>
      </c>
    </row>
    <row r="7583" spans="1:2" x14ac:dyDescent="0.25">
      <c r="A7583" t="s">
        <v>2000</v>
      </c>
      <c r="B7583">
        <v>17791187</v>
      </c>
    </row>
    <row r="7584" spans="1:2" x14ac:dyDescent="0.25">
      <c r="A7584" t="s">
        <v>33</v>
      </c>
      <c r="B7584">
        <v>29559110</v>
      </c>
    </row>
    <row r="7585" spans="1:2" x14ac:dyDescent="0.25">
      <c r="A7585" t="s">
        <v>16</v>
      </c>
      <c r="B7585">
        <v>15150265</v>
      </c>
    </row>
    <row r="7586" spans="1:2" x14ac:dyDescent="0.25">
      <c r="A7586" t="s">
        <v>2000</v>
      </c>
      <c r="B7586">
        <v>-2249971</v>
      </c>
    </row>
    <row r="7587" spans="1:2" x14ac:dyDescent="0.25">
      <c r="A7587" t="s">
        <v>2000</v>
      </c>
      <c r="B7587">
        <v>1067629</v>
      </c>
    </row>
    <row r="7588" spans="1:2" x14ac:dyDescent="0.25">
      <c r="A7588" t="s">
        <v>22088</v>
      </c>
      <c r="B7588">
        <v>-2449600</v>
      </c>
    </row>
    <row r="7589" spans="1:2" x14ac:dyDescent="0.25">
      <c r="A7589" t="s">
        <v>22088</v>
      </c>
      <c r="B7589">
        <v>12147170</v>
      </c>
    </row>
    <row r="7590" spans="1:2" x14ac:dyDescent="0.25">
      <c r="A7590" t="s">
        <v>33</v>
      </c>
      <c r="B7590">
        <v>954641</v>
      </c>
    </row>
    <row r="7591" spans="1:2" x14ac:dyDescent="0.25">
      <c r="A7591" t="s">
        <v>22088</v>
      </c>
      <c r="B7591">
        <v>155732</v>
      </c>
    </row>
    <row r="7592" spans="1:2" x14ac:dyDescent="0.25">
      <c r="A7592" t="s">
        <v>33</v>
      </c>
      <c r="B7592">
        <v>179783566</v>
      </c>
    </row>
    <row r="7593" spans="1:2" x14ac:dyDescent="0.25">
      <c r="A7593" t="s">
        <v>16</v>
      </c>
      <c r="B7593">
        <v>34907074</v>
      </c>
    </row>
    <row r="7594" spans="1:2" x14ac:dyDescent="0.25">
      <c r="A7594" t="s">
        <v>2000</v>
      </c>
      <c r="B7594">
        <v>383580</v>
      </c>
    </row>
    <row r="7595" spans="1:2" x14ac:dyDescent="0.25">
      <c r="A7595" t="s">
        <v>16</v>
      </c>
      <c r="B7595">
        <v>15354152</v>
      </c>
    </row>
    <row r="7596" spans="1:2" x14ac:dyDescent="0.25">
      <c r="A7596" t="s">
        <v>448</v>
      </c>
      <c r="B7596">
        <v>45738461</v>
      </c>
    </row>
    <row r="7597" spans="1:2" x14ac:dyDescent="0.25">
      <c r="A7597" t="s">
        <v>2000</v>
      </c>
      <c r="B7597">
        <v>35469516</v>
      </c>
    </row>
    <row r="7598" spans="1:2" x14ac:dyDescent="0.25">
      <c r="A7598" t="s">
        <v>2000</v>
      </c>
      <c r="B7598">
        <v>52442974</v>
      </c>
    </row>
    <row r="7599" spans="1:2" x14ac:dyDescent="0.25">
      <c r="A7599" t="s">
        <v>16</v>
      </c>
      <c r="B7599">
        <v>92118226</v>
      </c>
    </row>
    <row r="7600" spans="1:2" x14ac:dyDescent="0.25">
      <c r="A7600" t="s">
        <v>16</v>
      </c>
      <c r="B7600">
        <v>3373474</v>
      </c>
    </row>
    <row r="7601" spans="1:2" x14ac:dyDescent="0.25">
      <c r="A7601" t="s">
        <v>2000</v>
      </c>
      <c r="B7601">
        <v>354103</v>
      </c>
    </row>
    <row r="7602" spans="1:2" x14ac:dyDescent="0.25">
      <c r="A7602" t="s">
        <v>22088</v>
      </c>
      <c r="B7602">
        <v>790</v>
      </c>
    </row>
    <row r="7603" spans="1:2" x14ac:dyDescent="0.25">
      <c r="A7603" t="s">
        <v>2000</v>
      </c>
      <c r="B7603">
        <v>143890701</v>
      </c>
    </row>
    <row r="7604" spans="1:2" x14ac:dyDescent="0.25">
      <c r="A7604" t="s">
        <v>16</v>
      </c>
      <c r="B7604">
        <v>56105744</v>
      </c>
    </row>
    <row r="7605" spans="1:2" x14ac:dyDescent="0.25">
      <c r="A7605" t="s">
        <v>2000</v>
      </c>
      <c r="B7605">
        <v>28599361</v>
      </c>
    </row>
    <row r="7606" spans="1:2" x14ac:dyDescent="0.25">
      <c r="A7606" t="s">
        <v>16</v>
      </c>
      <c r="B7606">
        <v>-9654100</v>
      </c>
    </row>
    <row r="7607" spans="1:2" x14ac:dyDescent="0.25">
      <c r="A7607" t="s">
        <v>2000</v>
      </c>
      <c r="B7607">
        <v>245179562</v>
      </c>
    </row>
    <row r="7608" spans="1:2" x14ac:dyDescent="0.25">
      <c r="A7608" t="s">
        <v>448</v>
      </c>
      <c r="B7608">
        <v>4033587</v>
      </c>
    </row>
    <row r="7609" spans="1:2" x14ac:dyDescent="0.25">
      <c r="A7609" t="s">
        <v>2000</v>
      </c>
      <c r="B7609">
        <v>1807216</v>
      </c>
    </row>
    <row r="7610" spans="1:2" x14ac:dyDescent="0.25">
      <c r="A7610" t="s">
        <v>16</v>
      </c>
      <c r="B7610">
        <v>15325468</v>
      </c>
    </row>
    <row r="7611" spans="1:2" x14ac:dyDescent="0.25">
      <c r="A7611" t="s">
        <v>16</v>
      </c>
      <c r="B7611">
        <v>-445584</v>
      </c>
    </row>
    <row r="7612" spans="1:2" x14ac:dyDescent="0.25">
      <c r="A7612" t="s">
        <v>16</v>
      </c>
      <c r="B7612">
        <v>-22019968</v>
      </c>
    </row>
    <row r="7613" spans="1:2" x14ac:dyDescent="0.25">
      <c r="A7613" t="s">
        <v>2000</v>
      </c>
      <c r="B7613">
        <v>29000667</v>
      </c>
    </row>
    <row r="7614" spans="1:2" x14ac:dyDescent="0.25">
      <c r="A7614" t="s">
        <v>22088</v>
      </c>
      <c r="B7614">
        <v>3531837</v>
      </c>
    </row>
    <row r="7615" spans="1:2" x14ac:dyDescent="0.25">
      <c r="A7615" t="s">
        <v>16</v>
      </c>
      <c r="B7615">
        <v>-10545378</v>
      </c>
    </row>
    <row r="7616" spans="1:2" x14ac:dyDescent="0.25">
      <c r="A7616" t="s">
        <v>2000</v>
      </c>
      <c r="B7616">
        <v>74017038</v>
      </c>
    </row>
    <row r="7617" spans="1:2" x14ac:dyDescent="0.25">
      <c r="A7617" t="s">
        <v>16</v>
      </c>
      <c r="B7617">
        <v>619855</v>
      </c>
    </row>
    <row r="7618" spans="1:2" x14ac:dyDescent="0.25">
      <c r="A7618" t="s">
        <v>16</v>
      </c>
      <c r="B7618">
        <v>172952</v>
      </c>
    </row>
    <row r="7619" spans="1:2" x14ac:dyDescent="0.25">
      <c r="A7619" t="s">
        <v>2000</v>
      </c>
      <c r="B7619">
        <v>55756455</v>
      </c>
    </row>
    <row r="7620" spans="1:2" x14ac:dyDescent="0.25">
      <c r="A7620" t="s">
        <v>16</v>
      </c>
      <c r="B7620">
        <v>114133739</v>
      </c>
    </row>
    <row r="7621" spans="1:2" x14ac:dyDescent="0.25">
      <c r="A7621" t="s">
        <v>16</v>
      </c>
      <c r="B7621">
        <v>52216294</v>
      </c>
    </row>
    <row r="7622" spans="1:2" x14ac:dyDescent="0.25">
      <c r="A7622" t="s">
        <v>448</v>
      </c>
      <c r="B7622">
        <v>1378160</v>
      </c>
    </row>
    <row r="7623" spans="1:2" x14ac:dyDescent="0.25">
      <c r="A7623" t="s">
        <v>16</v>
      </c>
      <c r="B7623">
        <v>20440</v>
      </c>
    </row>
    <row r="7624" spans="1:2" x14ac:dyDescent="0.25">
      <c r="A7624" t="s">
        <v>16</v>
      </c>
      <c r="B7624">
        <v>5065289</v>
      </c>
    </row>
    <row r="7625" spans="1:2" x14ac:dyDescent="0.25">
      <c r="A7625" t="s">
        <v>448</v>
      </c>
      <c r="B7625">
        <v>682</v>
      </c>
    </row>
    <row r="7626" spans="1:2" x14ac:dyDescent="0.25">
      <c r="A7626" t="s">
        <v>448</v>
      </c>
      <c r="B7626">
        <v>5708522</v>
      </c>
    </row>
    <row r="7627" spans="1:2" x14ac:dyDescent="0.25">
      <c r="A7627" t="s">
        <v>448</v>
      </c>
      <c r="B7627">
        <v>151507</v>
      </c>
    </row>
    <row r="7628" spans="1:2" x14ac:dyDescent="0.25">
      <c r="A7628" t="s">
        <v>2000</v>
      </c>
      <c r="B7628">
        <v>35582563</v>
      </c>
    </row>
    <row r="7629" spans="1:2" x14ac:dyDescent="0.25">
      <c r="A7629" t="s">
        <v>33</v>
      </c>
      <c r="B7629">
        <v>-12549759</v>
      </c>
    </row>
    <row r="7630" spans="1:2" x14ac:dyDescent="0.25">
      <c r="A7630" t="s">
        <v>448</v>
      </c>
      <c r="B7630">
        <v>35261263</v>
      </c>
    </row>
    <row r="7631" spans="1:2" x14ac:dyDescent="0.25">
      <c r="A7631" t="s">
        <v>2000</v>
      </c>
      <c r="B7631">
        <v>9667157</v>
      </c>
    </row>
    <row r="7632" spans="1:2" x14ac:dyDescent="0.25">
      <c r="A7632" t="s">
        <v>16</v>
      </c>
      <c r="B7632">
        <v>5123</v>
      </c>
    </row>
    <row r="7633" spans="1:2" x14ac:dyDescent="0.25">
      <c r="A7633" t="s">
        <v>22088</v>
      </c>
      <c r="B7633">
        <v>0</v>
      </c>
    </row>
    <row r="7634" spans="1:2" x14ac:dyDescent="0.25">
      <c r="A7634" t="s">
        <v>16</v>
      </c>
      <c r="B7634">
        <v>38901</v>
      </c>
    </row>
    <row r="7635" spans="1:2" x14ac:dyDescent="0.25">
      <c r="A7635" t="s">
        <v>22088</v>
      </c>
      <c r="B7635">
        <v>20941</v>
      </c>
    </row>
    <row r="7636" spans="1:2" x14ac:dyDescent="0.25">
      <c r="A7636" t="s">
        <v>2000</v>
      </c>
      <c r="B7636">
        <v>54747725</v>
      </c>
    </row>
    <row r="7637" spans="1:2" x14ac:dyDescent="0.25">
      <c r="A7637" t="s">
        <v>448</v>
      </c>
      <c r="B7637">
        <v>1715851</v>
      </c>
    </row>
    <row r="7638" spans="1:2" x14ac:dyDescent="0.25">
      <c r="A7638" t="s">
        <v>448</v>
      </c>
      <c r="B7638">
        <v>26911995</v>
      </c>
    </row>
    <row r="7639" spans="1:2" x14ac:dyDescent="0.25">
      <c r="A7639" t="s">
        <v>16</v>
      </c>
      <c r="B7639">
        <v>26493648</v>
      </c>
    </row>
    <row r="7640" spans="1:2" x14ac:dyDescent="0.25">
      <c r="A7640" t="s">
        <v>16</v>
      </c>
      <c r="B7640">
        <v>-18000000</v>
      </c>
    </row>
    <row r="7641" spans="1:2" x14ac:dyDescent="0.25">
      <c r="A7641" t="s">
        <v>448</v>
      </c>
      <c r="B7641">
        <v>17987034</v>
      </c>
    </row>
    <row r="7642" spans="1:2" x14ac:dyDescent="0.25">
      <c r="A7642" t="s">
        <v>16</v>
      </c>
      <c r="B7642">
        <v>-1154304</v>
      </c>
    </row>
    <row r="7643" spans="1:2" x14ac:dyDescent="0.25">
      <c r="A7643" t="s">
        <v>16</v>
      </c>
      <c r="B7643">
        <v>1101470</v>
      </c>
    </row>
    <row r="7644" spans="1:2" x14ac:dyDescent="0.25">
      <c r="A7644" t="s">
        <v>448</v>
      </c>
      <c r="B7644">
        <v>1635907</v>
      </c>
    </row>
    <row r="7645" spans="1:2" x14ac:dyDescent="0.25">
      <c r="A7645" t="s">
        <v>2000</v>
      </c>
      <c r="B7645">
        <v>158656624</v>
      </c>
    </row>
    <row r="7646" spans="1:2" x14ac:dyDescent="0.25">
      <c r="A7646" t="s">
        <v>33</v>
      </c>
      <c r="B7646">
        <v>141950608</v>
      </c>
    </row>
    <row r="7647" spans="1:2" x14ac:dyDescent="0.25">
      <c r="A7647" t="s">
        <v>16</v>
      </c>
      <c r="B7647">
        <v>136151000</v>
      </c>
    </row>
    <row r="7648" spans="1:2" x14ac:dyDescent="0.25">
      <c r="A7648" t="s">
        <v>22088</v>
      </c>
      <c r="B7648">
        <v>0</v>
      </c>
    </row>
    <row r="7649" spans="1:2" x14ac:dyDescent="0.25">
      <c r="A7649" t="s">
        <v>33</v>
      </c>
      <c r="B7649">
        <v>-23894503</v>
      </c>
    </row>
    <row r="7650" spans="1:2" x14ac:dyDescent="0.25">
      <c r="A7650" t="s">
        <v>448</v>
      </c>
      <c r="B7650">
        <v>381421559</v>
      </c>
    </row>
    <row r="7651" spans="1:2" x14ac:dyDescent="0.25">
      <c r="A7651" t="s">
        <v>22088</v>
      </c>
      <c r="B7651">
        <v>25818882</v>
      </c>
    </row>
    <row r="7652" spans="1:2" x14ac:dyDescent="0.25">
      <c r="A7652" t="s">
        <v>16</v>
      </c>
      <c r="B7652">
        <v>336505244</v>
      </c>
    </row>
    <row r="7653" spans="1:2" x14ac:dyDescent="0.25">
      <c r="A7653" t="s">
        <v>963</v>
      </c>
      <c r="B7653">
        <v>240663149</v>
      </c>
    </row>
    <row r="7654" spans="1:2" x14ac:dyDescent="0.25">
      <c r="A7654" t="s">
        <v>16</v>
      </c>
      <c r="B7654">
        <v>-5000</v>
      </c>
    </row>
    <row r="7655" spans="1:2" x14ac:dyDescent="0.25">
      <c r="A7655" t="s">
        <v>33</v>
      </c>
      <c r="B7655">
        <v>234715683</v>
      </c>
    </row>
    <row r="7656" spans="1:2" x14ac:dyDescent="0.25">
      <c r="A7656" t="s">
        <v>16</v>
      </c>
      <c r="B7656">
        <v>117358461</v>
      </c>
    </row>
    <row r="7657" spans="1:2" x14ac:dyDescent="0.25">
      <c r="A7657" t="s">
        <v>22088</v>
      </c>
      <c r="B7657">
        <v>-370000</v>
      </c>
    </row>
    <row r="7658" spans="1:2" x14ac:dyDescent="0.25">
      <c r="A7658" t="s">
        <v>22088</v>
      </c>
      <c r="B7658">
        <v>-58750</v>
      </c>
    </row>
    <row r="7659" spans="1:2" x14ac:dyDescent="0.25">
      <c r="A7659" t="s">
        <v>22088</v>
      </c>
      <c r="B7659">
        <v>0</v>
      </c>
    </row>
    <row r="7660" spans="1:2" x14ac:dyDescent="0.25">
      <c r="A7660" t="s">
        <v>33</v>
      </c>
      <c r="B7660">
        <v>70487753</v>
      </c>
    </row>
    <row r="7661" spans="1:2" x14ac:dyDescent="0.25">
      <c r="A7661" t="s">
        <v>2000</v>
      </c>
      <c r="B7661">
        <v>166534027</v>
      </c>
    </row>
    <row r="7662" spans="1:2" x14ac:dyDescent="0.25">
      <c r="A7662" t="s">
        <v>16</v>
      </c>
      <c r="B7662">
        <v>3661</v>
      </c>
    </row>
    <row r="7663" spans="1:2" x14ac:dyDescent="0.25">
      <c r="A7663" t="s">
        <v>2000</v>
      </c>
      <c r="B7663">
        <v>413378</v>
      </c>
    </row>
    <row r="7664" spans="1:2" x14ac:dyDescent="0.25">
      <c r="A7664" t="s">
        <v>22088</v>
      </c>
      <c r="B7664">
        <v>0</v>
      </c>
    </row>
    <row r="7665" spans="1:2" x14ac:dyDescent="0.25">
      <c r="A7665" t="s">
        <v>448</v>
      </c>
      <c r="B7665">
        <v>13266</v>
      </c>
    </row>
    <row r="7666" spans="1:2" x14ac:dyDescent="0.25">
      <c r="A7666" t="s">
        <v>22088</v>
      </c>
      <c r="B7666">
        <v>-7000</v>
      </c>
    </row>
    <row r="7667" spans="1:2" x14ac:dyDescent="0.25">
      <c r="A7667" t="s">
        <v>16</v>
      </c>
      <c r="B7667">
        <v>-1000000</v>
      </c>
    </row>
    <row r="7668" spans="1:2" x14ac:dyDescent="0.25">
      <c r="A7668" t="s">
        <v>22088</v>
      </c>
      <c r="B7668">
        <v>-10000</v>
      </c>
    </row>
    <row r="7669" spans="1:2" x14ac:dyDescent="0.25">
      <c r="A7669" t="s">
        <v>22088</v>
      </c>
      <c r="B7669">
        <v>-15000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B032B-2468-4F2B-97E4-2D197AFE1AF5}">
  <dimension ref="A1:E7669"/>
  <sheetViews>
    <sheetView topLeftCell="B1" workbookViewId="0">
      <selection activeCell="D19" sqref="D19"/>
    </sheetView>
  </sheetViews>
  <sheetFormatPr defaultRowHeight="15" x14ac:dyDescent="0.25"/>
  <cols>
    <col min="1" max="1" width="10.42578125" bestFit="1" customWidth="1"/>
    <col min="2" max="2" width="24.42578125" style="2" customWidth="1"/>
    <col min="4" max="4" width="13.140625" bestFit="1" customWidth="1"/>
    <col min="5" max="5" width="18.5703125" style="2" bestFit="1" customWidth="1"/>
  </cols>
  <sheetData>
    <row r="1" spans="1:5" x14ac:dyDescent="0.25">
      <c r="A1" t="s">
        <v>2</v>
      </c>
      <c r="B1" s="2" t="s">
        <v>22562</v>
      </c>
    </row>
    <row r="2" spans="1:5" x14ac:dyDescent="0.25">
      <c r="A2" t="s">
        <v>34</v>
      </c>
      <c r="B2" s="2">
        <f>movie3[[#This Row],[gross]]-movie3[[#This Row],[budget]]</f>
        <v>520375067</v>
      </c>
    </row>
    <row r="3" spans="1:5" x14ac:dyDescent="0.25">
      <c r="A3" t="s">
        <v>17</v>
      </c>
      <c r="B3" s="2">
        <f>movie3[[#This Row],[gross]]-movie3[[#This Row],[budget]]</f>
        <v>27998772</v>
      </c>
    </row>
    <row r="4" spans="1:5" x14ac:dyDescent="0.25">
      <c r="A4" t="s">
        <v>63</v>
      </c>
      <c r="B4" s="2">
        <f>movie3[[#This Row],[gross]]-movie3[[#This Row],[budget]]</f>
        <v>-35000000</v>
      </c>
    </row>
    <row r="5" spans="1:5" x14ac:dyDescent="0.25">
      <c r="A5" t="s">
        <v>63</v>
      </c>
      <c r="B5" s="2">
        <f>movie3[[#This Row],[gross]]-movie3[[#This Row],[budget]]</f>
        <v>5402427</v>
      </c>
    </row>
    <row r="6" spans="1:5" x14ac:dyDescent="0.25">
      <c r="A6" t="s">
        <v>41</v>
      </c>
      <c r="B6" s="2">
        <f>movie3[[#This Row],[gross]]-movie3[[#This Row],[budget]]</f>
        <v>-900000</v>
      </c>
    </row>
    <row r="7" spans="1:5" x14ac:dyDescent="0.25">
      <c r="A7" t="s">
        <v>34</v>
      </c>
      <c r="B7" s="2">
        <f>movie3[[#This Row],[gross]]-movie3[[#This Row],[budget]]</f>
        <v>88229890</v>
      </c>
    </row>
    <row r="8" spans="1:5" x14ac:dyDescent="0.25">
      <c r="A8" t="s">
        <v>17</v>
      </c>
      <c r="B8" s="2">
        <f>movie3[[#This Row],[gross]]-movie3[[#This Row],[budget]]</f>
        <v>0</v>
      </c>
    </row>
    <row r="9" spans="1:5" x14ac:dyDescent="0.25">
      <c r="A9" t="s">
        <v>390</v>
      </c>
      <c r="B9" s="2">
        <f>movie3[[#This Row],[gross]]-movie3[[#This Row],[budget]]</f>
        <v>167451</v>
      </c>
    </row>
    <row r="10" spans="1:5" x14ac:dyDescent="0.25">
      <c r="A10" t="s">
        <v>41</v>
      </c>
      <c r="B10" s="2">
        <f>movie3[[#This Row],[gross]]-movie3[[#This Row],[budget]]</f>
        <v>79953539</v>
      </c>
    </row>
    <row r="11" spans="1:5" x14ac:dyDescent="0.25">
      <c r="A11" t="s">
        <v>17</v>
      </c>
      <c r="B11" s="2">
        <f>movie3[[#This Row],[gross]]-movie3[[#This Row],[budget]]</f>
        <v>48766923</v>
      </c>
    </row>
    <row r="12" spans="1:5" x14ac:dyDescent="0.25">
      <c r="A12" t="s">
        <v>63</v>
      </c>
      <c r="B12" s="2">
        <f>movie3[[#This Row],[gross]]-movie3[[#This Row],[budget]]</f>
        <v>67182787</v>
      </c>
    </row>
    <row r="13" spans="1:5" x14ac:dyDescent="0.25">
      <c r="A13" t="s">
        <v>17</v>
      </c>
      <c r="B13" s="2">
        <f>movie3[[#This Row],[gross]]-movie3[[#This Row],[budget]]</f>
        <v>109749</v>
      </c>
    </row>
    <row r="14" spans="1:5" x14ac:dyDescent="0.25">
      <c r="A14" t="s">
        <v>41</v>
      </c>
      <c r="B14" s="2">
        <f>movie3[[#This Row],[gross]]-movie3[[#This Row],[budget]]</f>
        <v>33846344</v>
      </c>
      <c r="D14" s="4" t="s">
        <v>22089</v>
      </c>
      <c r="E14" s="2" t="s">
        <v>22564</v>
      </c>
    </row>
    <row r="15" spans="1:5" x14ac:dyDescent="0.25">
      <c r="A15" t="s">
        <v>25</v>
      </c>
      <c r="B15" s="2">
        <f>movie3[[#This Row],[gross]]-movie3[[#This Row],[budget]]</f>
        <v>25031783</v>
      </c>
      <c r="D15" s="5" t="s">
        <v>34</v>
      </c>
      <c r="E15" s="2">
        <v>160549132686</v>
      </c>
    </row>
    <row r="16" spans="1:5" x14ac:dyDescent="0.25">
      <c r="A16" t="s">
        <v>41</v>
      </c>
      <c r="B16" s="2">
        <f>movie3[[#This Row],[gross]]-movie3[[#This Row],[budget]]</f>
        <v>389003</v>
      </c>
      <c r="D16" s="5" t="s">
        <v>25</v>
      </c>
      <c r="E16" s="2">
        <v>30878536693</v>
      </c>
    </row>
    <row r="17" spans="1:5" x14ac:dyDescent="0.25">
      <c r="A17" t="s">
        <v>17</v>
      </c>
      <c r="B17" s="2">
        <f>movie3[[#This Row],[gross]]-movie3[[#This Row],[budget]]</f>
        <v>3910019</v>
      </c>
      <c r="D17" s="5" t="s">
        <v>390</v>
      </c>
      <c r="E17" s="2">
        <v>58997975796</v>
      </c>
    </row>
    <row r="18" spans="1:5" x14ac:dyDescent="0.25">
      <c r="A18" t="s">
        <v>390</v>
      </c>
      <c r="B18" s="2">
        <f>movie3[[#This Row],[gross]]-movie3[[#This Row],[budget]]</f>
        <v>2013193</v>
      </c>
      <c r="D18" s="5" t="s">
        <v>63</v>
      </c>
      <c r="E18" s="2">
        <v>12756202031</v>
      </c>
    </row>
    <row r="19" spans="1:5" x14ac:dyDescent="0.25">
      <c r="A19" t="s">
        <v>17</v>
      </c>
      <c r="B19" s="2">
        <f>movie3[[#This Row],[gross]]-movie3[[#This Row],[budget]]</f>
        <v>4609597</v>
      </c>
      <c r="D19" s="5" t="s">
        <v>41</v>
      </c>
      <c r="E19" s="2">
        <v>63037687247</v>
      </c>
    </row>
    <row r="20" spans="1:5" x14ac:dyDescent="0.25">
      <c r="A20" t="s">
        <v>104</v>
      </c>
      <c r="B20" s="2">
        <f>movie3[[#This Row],[gross]]-movie3[[#This Row],[budget]]</f>
        <v>28121708</v>
      </c>
      <c r="D20" s="5" t="s">
        <v>104</v>
      </c>
      <c r="E20" s="2">
        <v>12298204242</v>
      </c>
    </row>
    <row r="21" spans="1:5" x14ac:dyDescent="0.25">
      <c r="A21" t="s">
        <v>104</v>
      </c>
      <c r="B21" s="2">
        <f>movie3[[#This Row],[gross]]-movie3[[#This Row],[budget]]</f>
        <v>25399000</v>
      </c>
      <c r="D21" s="5" t="s">
        <v>17</v>
      </c>
      <c r="E21" s="2">
        <v>36985792800</v>
      </c>
    </row>
    <row r="22" spans="1:5" x14ac:dyDescent="0.25">
      <c r="A22" t="s">
        <v>41</v>
      </c>
      <c r="B22" s="2">
        <f>movie3[[#This Row],[gross]]-movie3[[#This Row],[budget]]</f>
        <v>22482952</v>
      </c>
      <c r="D22" s="5" t="s">
        <v>237</v>
      </c>
      <c r="E22" s="2">
        <v>1953397417</v>
      </c>
    </row>
    <row r="23" spans="1:5" x14ac:dyDescent="0.25">
      <c r="A23" t="s">
        <v>34</v>
      </c>
      <c r="B23" s="2">
        <f>movie3[[#This Row],[gross]]-movie3[[#This Row],[budget]]</f>
        <v>3563886</v>
      </c>
      <c r="D23" s="5" t="s">
        <v>151</v>
      </c>
      <c r="E23" s="2">
        <v>955301135</v>
      </c>
    </row>
    <row r="24" spans="1:5" x14ac:dyDescent="0.25">
      <c r="A24" t="s">
        <v>63</v>
      </c>
      <c r="B24" s="2">
        <f>movie3[[#This Row],[gross]]-movie3[[#This Row],[budget]]</f>
        <v>5795189</v>
      </c>
      <c r="D24" s="5" t="s">
        <v>1993</v>
      </c>
      <c r="E24" s="2">
        <v>-323562</v>
      </c>
    </row>
    <row r="25" spans="1:5" x14ac:dyDescent="0.25">
      <c r="A25" t="s">
        <v>41</v>
      </c>
      <c r="B25" s="2">
        <f>movie3[[#This Row],[gross]]-movie3[[#This Row],[budget]]</f>
        <v>12516</v>
      </c>
      <c r="D25" s="5" t="s">
        <v>52</v>
      </c>
      <c r="E25" s="2">
        <v>11157487602</v>
      </c>
    </row>
    <row r="26" spans="1:5" x14ac:dyDescent="0.25">
      <c r="A26" t="s">
        <v>41</v>
      </c>
      <c r="B26" s="2">
        <f>movie3[[#This Row],[gross]]-movie3[[#This Row],[budget]]</f>
        <v>93300686</v>
      </c>
      <c r="D26" s="5" t="s">
        <v>797</v>
      </c>
      <c r="E26" s="2">
        <v>110014</v>
      </c>
    </row>
    <row r="27" spans="1:5" x14ac:dyDescent="0.25">
      <c r="A27" t="s">
        <v>52</v>
      </c>
      <c r="B27" s="2">
        <f>movie3[[#This Row],[gross]]-movie3[[#This Row],[budget]]</f>
        <v>19853892</v>
      </c>
      <c r="D27" s="5" t="s">
        <v>21861</v>
      </c>
      <c r="E27" s="2">
        <v>5190692</v>
      </c>
    </row>
    <row r="28" spans="1:5" x14ac:dyDescent="0.25">
      <c r="A28" t="s">
        <v>25</v>
      </c>
      <c r="B28" s="2">
        <f>movie3[[#This Row],[gross]]-movie3[[#This Row],[budget]]</f>
        <v>-3000000</v>
      </c>
      <c r="D28" s="5" t="s">
        <v>4886</v>
      </c>
      <c r="E28" s="2">
        <v>1481770553</v>
      </c>
    </row>
    <row r="29" spans="1:5" x14ac:dyDescent="0.25">
      <c r="A29" t="s">
        <v>34</v>
      </c>
      <c r="B29" s="2">
        <f>movie3[[#This Row],[gross]]-movie3[[#This Row],[budget]]</f>
        <v>54185706</v>
      </c>
      <c r="D29" s="5" t="s">
        <v>778</v>
      </c>
      <c r="E29" s="2">
        <v>68194999</v>
      </c>
    </row>
    <row r="30" spans="1:5" x14ac:dyDescent="0.25">
      <c r="A30" t="s">
        <v>52</v>
      </c>
      <c r="B30" s="2">
        <f>movie3[[#This Row],[gross]]-movie3[[#This Row],[budget]]</f>
        <v>20448782</v>
      </c>
      <c r="D30" s="5" t="s">
        <v>330</v>
      </c>
      <c r="E30" s="2">
        <v>102619866</v>
      </c>
    </row>
    <row r="31" spans="1:5" x14ac:dyDescent="0.25">
      <c r="A31" t="s">
        <v>41</v>
      </c>
      <c r="B31" s="2">
        <f>movie3[[#This Row],[gross]]-movie3[[#This Row],[budget]]</f>
        <v>101300000</v>
      </c>
      <c r="D31" s="5" t="s">
        <v>21802</v>
      </c>
      <c r="E31" s="2">
        <v>1067629</v>
      </c>
    </row>
    <row r="32" spans="1:5" x14ac:dyDescent="0.25">
      <c r="A32" t="s">
        <v>25</v>
      </c>
      <c r="B32" s="2">
        <f>movie3[[#This Row],[gross]]-movie3[[#This Row],[budget]]</f>
        <v>-40515477</v>
      </c>
      <c r="D32" s="5" t="s">
        <v>1205</v>
      </c>
      <c r="E32" s="2">
        <v>228623113</v>
      </c>
    </row>
    <row r="33" spans="1:5" x14ac:dyDescent="0.25">
      <c r="A33" t="s">
        <v>41</v>
      </c>
      <c r="B33" s="2">
        <f>movie3[[#This Row],[gross]]-movie3[[#This Row],[budget]]</f>
        <v>-2690510</v>
      </c>
      <c r="D33" s="5" t="s">
        <v>970</v>
      </c>
      <c r="E33" s="2">
        <v>11025886</v>
      </c>
    </row>
    <row r="34" spans="1:5" x14ac:dyDescent="0.25">
      <c r="A34" t="s">
        <v>41</v>
      </c>
      <c r="B34" s="2">
        <f>movie3[[#This Row],[gross]]-movie3[[#This Row],[budget]]</f>
        <v>2261507</v>
      </c>
      <c r="D34" s="5" t="s">
        <v>22090</v>
      </c>
      <c r="E34" s="2">
        <v>391467996839</v>
      </c>
    </row>
    <row r="35" spans="1:5" x14ac:dyDescent="0.25">
      <c r="A35" t="s">
        <v>34</v>
      </c>
      <c r="B35" s="2">
        <f>movie3[[#This Row],[gross]]-movie3[[#This Row],[budget]]</f>
        <v>4647800</v>
      </c>
    </row>
    <row r="36" spans="1:5" x14ac:dyDescent="0.25">
      <c r="A36" t="s">
        <v>41</v>
      </c>
      <c r="B36" s="2">
        <f>movie3[[#This Row],[gross]]-movie3[[#This Row],[budget]]</f>
        <v>43995918</v>
      </c>
    </row>
    <row r="37" spans="1:5" x14ac:dyDescent="0.25">
      <c r="A37" t="s">
        <v>41</v>
      </c>
      <c r="B37" s="2">
        <f>movie3[[#This Row],[gross]]-movie3[[#This Row],[budget]]</f>
        <v>0</v>
      </c>
    </row>
    <row r="38" spans="1:5" x14ac:dyDescent="0.25">
      <c r="A38" t="s">
        <v>17</v>
      </c>
      <c r="B38" s="2">
        <f>movie3[[#This Row],[gross]]-movie3[[#This Row],[budget]]</f>
        <v>14287755</v>
      </c>
    </row>
    <row r="39" spans="1:5" x14ac:dyDescent="0.25">
      <c r="A39" t="s">
        <v>34</v>
      </c>
      <c r="B39" s="2">
        <f>movie3[[#This Row],[gross]]-movie3[[#This Row],[budget]]</f>
        <v>0</v>
      </c>
    </row>
    <row r="40" spans="1:5" x14ac:dyDescent="0.25">
      <c r="A40" t="s">
        <v>17</v>
      </c>
      <c r="B40" s="2">
        <f>movie3[[#This Row],[gross]]-movie3[[#This Row],[budget]]</f>
        <v>986005118</v>
      </c>
    </row>
    <row r="41" spans="1:5" x14ac:dyDescent="0.25">
      <c r="A41" t="s">
        <v>63</v>
      </c>
      <c r="B41" s="2">
        <f>movie3[[#This Row],[gross]]-movie3[[#This Row],[budget]]</f>
        <v>795713802</v>
      </c>
    </row>
    <row r="42" spans="1:5" x14ac:dyDescent="0.25">
      <c r="A42" t="s">
        <v>41</v>
      </c>
      <c r="B42" s="2">
        <f>movie3[[#This Row],[gross]]-movie3[[#This Row],[budget]]</f>
        <v>675059707</v>
      </c>
    </row>
    <row r="43" spans="1:5" x14ac:dyDescent="0.25">
      <c r="A43" t="s">
        <v>104</v>
      </c>
      <c r="B43" s="2">
        <f>movie3[[#This Row],[gross]]-movie3[[#This Row],[budget]]</f>
        <v>8814523</v>
      </c>
    </row>
    <row r="44" spans="1:5" x14ac:dyDescent="0.25">
      <c r="A44" t="s">
        <v>41</v>
      </c>
      <c r="B44" s="2">
        <f>movie3[[#This Row],[gross]]-movie3[[#This Row],[budget]]</f>
        <v>34326249</v>
      </c>
    </row>
    <row r="45" spans="1:5" x14ac:dyDescent="0.25">
      <c r="A45" t="s">
        <v>41</v>
      </c>
      <c r="B45" s="2">
        <f>movie3[[#This Row],[gross]]-movie3[[#This Row],[budget]]</f>
        <v>804713</v>
      </c>
    </row>
    <row r="46" spans="1:5" x14ac:dyDescent="0.25">
      <c r="A46" t="s">
        <v>41</v>
      </c>
      <c r="B46" s="2">
        <f>movie3[[#This Row],[gross]]-movie3[[#This Row],[budget]]</f>
        <v>1175855</v>
      </c>
    </row>
    <row r="47" spans="1:5" x14ac:dyDescent="0.25">
      <c r="A47" t="s">
        <v>52</v>
      </c>
      <c r="B47" s="2">
        <f>movie3[[#This Row],[gross]]-movie3[[#This Row],[budget]]</f>
        <v>39204601</v>
      </c>
    </row>
    <row r="48" spans="1:5" x14ac:dyDescent="0.25">
      <c r="A48" t="s">
        <v>17</v>
      </c>
      <c r="B48" s="2">
        <f>movie3[[#This Row],[gross]]-movie3[[#This Row],[budget]]</f>
        <v>46918287</v>
      </c>
    </row>
    <row r="49" spans="1:2" x14ac:dyDescent="0.25">
      <c r="A49" t="s">
        <v>41</v>
      </c>
      <c r="B49" s="2">
        <f>movie3[[#This Row],[gross]]-movie3[[#This Row],[budget]]</f>
        <v>6000000</v>
      </c>
    </row>
    <row r="50" spans="1:2" x14ac:dyDescent="0.25">
      <c r="A50" t="s">
        <v>237</v>
      </c>
      <c r="B50" s="2">
        <f>movie3[[#This Row],[gross]]-movie3[[#This Row],[budget]]</f>
        <v>5000000</v>
      </c>
    </row>
    <row r="51" spans="1:2" x14ac:dyDescent="0.25">
      <c r="A51" t="s">
        <v>17</v>
      </c>
      <c r="B51" s="2">
        <f>movie3[[#This Row],[gross]]-movie3[[#This Row],[budget]]</f>
        <v>17815212</v>
      </c>
    </row>
    <row r="52" spans="1:2" x14ac:dyDescent="0.25">
      <c r="A52" t="s">
        <v>41</v>
      </c>
      <c r="B52" s="2">
        <f>movie3[[#This Row],[gross]]-movie3[[#This Row],[budget]]</f>
        <v>7653061</v>
      </c>
    </row>
    <row r="53" spans="1:2" x14ac:dyDescent="0.25">
      <c r="A53" t="s">
        <v>41</v>
      </c>
      <c r="B53" s="2">
        <f>movie3[[#This Row],[gross]]-movie3[[#This Row],[budget]]</f>
        <v>6321392</v>
      </c>
    </row>
    <row r="54" spans="1:2" x14ac:dyDescent="0.25">
      <c r="A54" t="s">
        <v>104</v>
      </c>
      <c r="B54" s="2">
        <f>movie3[[#This Row],[gross]]-movie3[[#This Row],[budget]]</f>
        <v>17943674</v>
      </c>
    </row>
    <row r="55" spans="1:2" x14ac:dyDescent="0.25">
      <c r="A55" t="s">
        <v>41</v>
      </c>
      <c r="B55" s="2">
        <f>movie3[[#This Row],[gross]]-movie3[[#This Row],[budget]]</f>
        <v>59847348</v>
      </c>
    </row>
    <row r="56" spans="1:2" x14ac:dyDescent="0.25">
      <c r="A56" t="s">
        <v>34</v>
      </c>
      <c r="B56" s="2">
        <f>movie3[[#This Row],[gross]]-movie3[[#This Row],[budget]]</f>
        <v>55687344</v>
      </c>
    </row>
    <row r="57" spans="1:2" x14ac:dyDescent="0.25">
      <c r="A57" t="s">
        <v>17</v>
      </c>
      <c r="B57" s="2">
        <f>movie3[[#This Row],[gross]]-movie3[[#This Row],[budget]]</f>
        <v>-4565184</v>
      </c>
    </row>
    <row r="58" spans="1:2" x14ac:dyDescent="0.25">
      <c r="A58" t="s">
        <v>41</v>
      </c>
      <c r="B58" s="2">
        <f>movie3[[#This Row],[gross]]-movie3[[#This Row],[budget]]</f>
        <v>41675194</v>
      </c>
    </row>
    <row r="59" spans="1:2" x14ac:dyDescent="0.25">
      <c r="A59" t="s">
        <v>34</v>
      </c>
      <c r="B59" s="2">
        <f>movie3[[#This Row],[gross]]-movie3[[#This Row],[budget]]</f>
        <v>17765659</v>
      </c>
    </row>
    <row r="60" spans="1:2" x14ac:dyDescent="0.25">
      <c r="A60" t="s">
        <v>41</v>
      </c>
      <c r="B60" s="2">
        <f>movie3[[#This Row],[gross]]-movie3[[#This Row],[budget]]</f>
        <v>3342668</v>
      </c>
    </row>
    <row r="61" spans="1:2" x14ac:dyDescent="0.25">
      <c r="A61" t="s">
        <v>41</v>
      </c>
      <c r="B61" s="2">
        <f>movie3[[#This Row],[gross]]-movie3[[#This Row],[budget]]</f>
        <v>15934737</v>
      </c>
    </row>
    <row r="62" spans="1:2" x14ac:dyDescent="0.25">
      <c r="A62" t="s">
        <v>17</v>
      </c>
      <c r="B62" s="2">
        <f>movie3[[#This Row],[gross]]-movie3[[#This Row],[budget]]</f>
        <v>27118000</v>
      </c>
    </row>
    <row r="63" spans="1:2" x14ac:dyDescent="0.25">
      <c r="A63" t="s">
        <v>41</v>
      </c>
      <c r="B63" s="2">
        <f>movie3[[#This Row],[gross]]-movie3[[#This Row],[budget]]</f>
        <v>-1100000</v>
      </c>
    </row>
    <row r="64" spans="1:2" x14ac:dyDescent="0.25">
      <c r="A64" t="s">
        <v>25</v>
      </c>
      <c r="B64" s="2">
        <f>movie3[[#This Row],[gross]]-movie3[[#This Row],[budget]]</f>
        <v>54353106</v>
      </c>
    </row>
    <row r="65" spans="1:2" x14ac:dyDescent="0.25">
      <c r="A65" t="s">
        <v>25</v>
      </c>
      <c r="B65" s="2">
        <f>movie3[[#This Row],[gross]]-movie3[[#This Row],[budget]]</f>
        <v>5000000</v>
      </c>
    </row>
    <row r="66" spans="1:2" x14ac:dyDescent="0.25">
      <c r="A66" t="s">
        <v>41</v>
      </c>
      <c r="B66" s="2">
        <f>movie3[[#This Row],[gross]]-movie3[[#This Row],[budget]]</f>
        <v>6950125</v>
      </c>
    </row>
    <row r="67" spans="1:2" x14ac:dyDescent="0.25">
      <c r="A67" t="s">
        <v>41</v>
      </c>
      <c r="B67" s="2">
        <f>movie3[[#This Row],[gross]]-movie3[[#This Row],[budget]]</f>
        <v>0</v>
      </c>
    </row>
    <row r="68" spans="1:2" x14ac:dyDescent="0.25">
      <c r="A68" t="s">
        <v>41</v>
      </c>
      <c r="B68" s="2">
        <f>movie3[[#This Row],[gross]]-movie3[[#This Row],[budget]]</f>
        <v>5215015</v>
      </c>
    </row>
    <row r="69" spans="1:2" x14ac:dyDescent="0.25">
      <c r="A69" t="s">
        <v>41</v>
      </c>
      <c r="B69" s="2">
        <f>movie3[[#This Row],[gross]]-movie3[[#This Row],[budget]]</f>
        <v>2086905</v>
      </c>
    </row>
    <row r="70" spans="1:2" x14ac:dyDescent="0.25">
      <c r="A70" t="s">
        <v>52</v>
      </c>
      <c r="B70" s="2">
        <f>movie3[[#This Row],[gross]]-movie3[[#This Row],[budget]]</f>
        <v>14796236</v>
      </c>
    </row>
    <row r="71" spans="1:2" x14ac:dyDescent="0.25">
      <c r="A71" t="s">
        <v>41</v>
      </c>
      <c r="B71" s="2">
        <f>movie3[[#This Row],[gross]]-movie3[[#This Row],[budget]]</f>
        <v>216067</v>
      </c>
    </row>
    <row r="72" spans="1:2" x14ac:dyDescent="0.25">
      <c r="A72" t="s">
        <v>25</v>
      </c>
      <c r="B72" s="2">
        <f>movie3[[#This Row],[gross]]-movie3[[#This Row],[budget]]</f>
        <v>29823037</v>
      </c>
    </row>
    <row r="73" spans="1:2" x14ac:dyDescent="0.25">
      <c r="A73" t="s">
        <v>151</v>
      </c>
      <c r="B73" s="2">
        <f>movie3[[#This Row],[gross]]-movie3[[#This Row],[budget]]</f>
        <v>2762571</v>
      </c>
    </row>
    <row r="74" spans="1:2" x14ac:dyDescent="0.25">
      <c r="A74" t="s">
        <v>34</v>
      </c>
      <c r="B74" s="2">
        <f>movie3[[#This Row],[gross]]-movie3[[#This Row],[budget]]</f>
        <v>66132626</v>
      </c>
    </row>
    <row r="75" spans="1:2" x14ac:dyDescent="0.25">
      <c r="A75" t="s">
        <v>34</v>
      </c>
      <c r="B75" s="2">
        <f>movie3[[#This Row],[gross]]-movie3[[#This Row],[budget]]</f>
        <v>-6283172</v>
      </c>
    </row>
    <row r="76" spans="1:2" x14ac:dyDescent="0.25">
      <c r="A76" t="s">
        <v>330</v>
      </c>
      <c r="B76" s="2">
        <f>movie3[[#This Row],[gross]]-movie3[[#This Row],[budget]]</f>
        <v>-11000000</v>
      </c>
    </row>
    <row r="77" spans="1:2" x14ac:dyDescent="0.25">
      <c r="A77" t="s">
        <v>41</v>
      </c>
      <c r="B77" s="2">
        <f>movie3[[#This Row],[gross]]-movie3[[#This Row],[budget]]</f>
        <v>4226370</v>
      </c>
    </row>
    <row r="78" spans="1:2" x14ac:dyDescent="0.25">
      <c r="A78" t="s">
        <v>41</v>
      </c>
      <c r="B78" s="2">
        <f>movie3[[#This Row],[gross]]-movie3[[#This Row],[budget]]</f>
        <v>2806659</v>
      </c>
    </row>
    <row r="79" spans="1:2" x14ac:dyDescent="0.25">
      <c r="A79" t="s">
        <v>41</v>
      </c>
      <c r="B79" s="2">
        <f>movie3[[#This Row],[gross]]-movie3[[#This Row],[budget]]</f>
        <v>14504277</v>
      </c>
    </row>
    <row r="80" spans="1:2" x14ac:dyDescent="0.25">
      <c r="A80" t="s">
        <v>34</v>
      </c>
      <c r="B80" s="2">
        <f>movie3[[#This Row],[gross]]-movie3[[#This Row],[budget]]</f>
        <v>-337965</v>
      </c>
    </row>
    <row r="81" spans="1:2" x14ac:dyDescent="0.25">
      <c r="A81" t="s">
        <v>34</v>
      </c>
      <c r="B81" s="2">
        <f>movie3[[#This Row],[gross]]-movie3[[#This Row],[budget]]</f>
        <v>14971000</v>
      </c>
    </row>
    <row r="82" spans="1:2" x14ac:dyDescent="0.25">
      <c r="A82" t="s">
        <v>41</v>
      </c>
      <c r="B82" s="2">
        <f>movie3[[#This Row],[gross]]-movie3[[#This Row],[budget]]</f>
        <v>10697276</v>
      </c>
    </row>
    <row r="83" spans="1:2" x14ac:dyDescent="0.25">
      <c r="A83" t="s">
        <v>34</v>
      </c>
      <c r="B83" s="2">
        <f>movie3[[#This Row],[gross]]-movie3[[#This Row],[budget]]</f>
        <v>-36000000</v>
      </c>
    </row>
    <row r="84" spans="1:2" x14ac:dyDescent="0.25">
      <c r="A84" t="s">
        <v>25</v>
      </c>
      <c r="B84" s="2">
        <f>movie3[[#This Row],[gross]]-movie3[[#This Row],[budget]]</f>
        <v>18000000</v>
      </c>
    </row>
    <row r="85" spans="1:2" x14ac:dyDescent="0.25">
      <c r="A85" t="s">
        <v>52</v>
      </c>
      <c r="B85" s="2">
        <f>movie3[[#This Row],[gross]]-movie3[[#This Row],[budget]]</f>
        <v>8415112</v>
      </c>
    </row>
    <row r="86" spans="1:2" x14ac:dyDescent="0.25">
      <c r="A86" t="s">
        <v>17</v>
      </c>
      <c r="B86" s="2">
        <f>movie3[[#This Row],[gross]]-movie3[[#This Row],[budget]]</f>
        <v>2128395</v>
      </c>
    </row>
    <row r="87" spans="1:2" x14ac:dyDescent="0.25">
      <c r="A87" t="s">
        <v>41</v>
      </c>
      <c r="B87" s="2">
        <f>movie3[[#This Row],[gross]]-movie3[[#This Row],[budget]]</f>
        <v>14155617</v>
      </c>
    </row>
    <row r="88" spans="1:2" x14ac:dyDescent="0.25">
      <c r="A88" t="s">
        <v>52</v>
      </c>
      <c r="B88" s="2">
        <f>movie3[[#This Row],[gross]]-movie3[[#This Row],[budget]]</f>
        <v>-300000</v>
      </c>
    </row>
    <row r="89" spans="1:2" x14ac:dyDescent="0.25">
      <c r="A89" t="s">
        <v>34</v>
      </c>
      <c r="B89" s="2">
        <f>movie3[[#This Row],[gross]]-movie3[[#This Row],[budget]]</f>
        <v>-16236012</v>
      </c>
    </row>
    <row r="90" spans="1:2" x14ac:dyDescent="0.25">
      <c r="A90" t="s">
        <v>41</v>
      </c>
      <c r="B90" s="2">
        <f>movie3[[#This Row],[gross]]-movie3[[#This Row],[budget]]</f>
        <v>6621520</v>
      </c>
    </row>
    <row r="91" spans="1:2" x14ac:dyDescent="0.25">
      <c r="A91" t="s">
        <v>41</v>
      </c>
      <c r="B91" s="2">
        <f>movie3[[#This Row],[gross]]-movie3[[#This Row],[budget]]</f>
        <v>15198912</v>
      </c>
    </row>
    <row r="92" spans="1:2" x14ac:dyDescent="0.25">
      <c r="A92" t="s">
        <v>63</v>
      </c>
      <c r="B92" s="2">
        <f>movie3[[#This Row],[gross]]-movie3[[#This Row],[budget]]</f>
        <v>-20000000</v>
      </c>
    </row>
    <row r="93" spans="1:2" x14ac:dyDescent="0.25">
      <c r="A93" t="s">
        <v>17</v>
      </c>
      <c r="B93" s="2">
        <f>movie3[[#This Row],[gross]]-movie3[[#This Row],[budget]]</f>
        <v>-5040833</v>
      </c>
    </row>
    <row r="94" spans="1:2" x14ac:dyDescent="0.25">
      <c r="A94" t="s">
        <v>34</v>
      </c>
      <c r="B94" s="2">
        <f>movie3[[#This Row],[gross]]-movie3[[#This Row],[budget]]</f>
        <v>371925971</v>
      </c>
    </row>
    <row r="95" spans="1:2" x14ac:dyDescent="0.25">
      <c r="A95" t="s">
        <v>25</v>
      </c>
      <c r="B95" s="2">
        <f>movie3[[#This Row],[gross]]-movie3[[#This Row],[budget]]</f>
        <v>11487676</v>
      </c>
    </row>
    <row r="96" spans="1:2" x14ac:dyDescent="0.25">
      <c r="A96" t="s">
        <v>63</v>
      </c>
      <c r="B96" s="2">
        <f>movie3[[#This Row],[gross]]-movie3[[#This Row],[budget]]</f>
        <v>5073</v>
      </c>
    </row>
    <row r="97" spans="1:2" x14ac:dyDescent="0.25">
      <c r="A97" t="s">
        <v>34</v>
      </c>
      <c r="B97" s="2">
        <f>movie3[[#This Row],[gross]]-movie3[[#This Row],[budget]]</f>
        <v>20668369</v>
      </c>
    </row>
    <row r="98" spans="1:2" x14ac:dyDescent="0.25">
      <c r="A98" t="s">
        <v>17</v>
      </c>
      <c r="B98" s="2">
        <f>movie3[[#This Row],[gross]]-movie3[[#This Row],[budget]]</f>
        <v>119285432</v>
      </c>
    </row>
    <row r="99" spans="1:2" x14ac:dyDescent="0.25">
      <c r="A99" t="s">
        <v>41</v>
      </c>
      <c r="B99" s="2">
        <f>movie3[[#This Row],[gross]]-movie3[[#This Row],[budget]]</f>
        <v>20669378</v>
      </c>
    </row>
    <row r="100" spans="1:2" x14ac:dyDescent="0.25">
      <c r="A100" t="s">
        <v>52</v>
      </c>
      <c r="B100" s="2">
        <f>movie3[[#This Row],[gross]]-movie3[[#This Row],[budget]]</f>
        <v>2606630</v>
      </c>
    </row>
    <row r="101" spans="1:2" x14ac:dyDescent="0.25">
      <c r="A101" t="s">
        <v>104</v>
      </c>
      <c r="B101" s="2">
        <f>movie3[[#This Row],[gross]]-movie3[[#This Row],[budget]]</f>
        <v>-475743</v>
      </c>
    </row>
    <row r="102" spans="1:2" x14ac:dyDescent="0.25">
      <c r="A102" t="s">
        <v>104</v>
      </c>
      <c r="B102" s="2">
        <f>movie3[[#This Row],[gross]]-movie3[[#This Row],[budget]]</f>
        <v>24058838</v>
      </c>
    </row>
    <row r="103" spans="1:2" x14ac:dyDescent="0.25">
      <c r="A103" t="s">
        <v>104</v>
      </c>
      <c r="B103" s="2">
        <f>movie3[[#This Row],[gross]]-movie3[[#This Row],[budget]]</f>
        <v>-6000000</v>
      </c>
    </row>
    <row r="104" spans="1:2" x14ac:dyDescent="0.25">
      <c r="A104" t="s">
        <v>25</v>
      </c>
      <c r="B104" s="2">
        <f>movie3[[#This Row],[gross]]-movie3[[#This Row],[budget]]</f>
        <v>23971136</v>
      </c>
    </row>
    <row r="105" spans="1:2" x14ac:dyDescent="0.25">
      <c r="A105" t="s">
        <v>17</v>
      </c>
      <c r="B105" s="2">
        <f>movie3[[#This Row],[gross]]-movie3[[#This Row],[budget]]</f>
        <v>1113538</v>
      </c>
    </row>
    <row r="106" spans="1:2" x14ac:dyDescent="0.25">
      <c r="A106" t="s">
        <v>34</v>
      </c>
      <c r="B106" s="2">
        <f>movie3[[#This Row],[gross]]-movie3[[#This Row],[budget]]</f>
        <v>5992915</v>
      </c>
    </row>
    <row r="107" spans="1:2" x14ac:dyDescent="0.25">
      <c r="A107" t="s">
        <v>25</v>
      </c>
      <c r="B107" s="2">
        <f>movie3[[#This Row],[gross]]-movie3[[#This Row],[budget]]</f>
        <v>5732587</v>
      </c>
    </row>
    <row r="108" spans="1:2" x14ac:dyDescent="0.25">
      <c r="A108" t="s">
        <v>63</v>
      </c>
      <c r="B108" s="2">
        <f>movie3[[#This Row],[gross]]-movie3[[#This Row],[budget]]</f>
        <v>8382659</v>
      </c>
    </row>
    <row r="109" spans="1:2" x14ac:dyDescent="0.25">
      <c r="A109" t="s">
        <v>390</v>
      </c>
      <c r="B109" s="2">
        <f>movie3[[#This Row],[gross]]-movie3[[#This Row],[budget]]</f>
        <v>51456988</v>
      </c>
    </row>
    <row r="110" spans="1:2" x14ac:dyDescent="0.25">
      <c r="A110" t="s">
        <v>25</v>
      </c>
      <c r="B110" s="2">
        <f>movie3[[#This Row],[gross]]-movie3[[#This Row],[budget]]</f>
        <v>8462615</v>
      </c>
    </row>
    <row r="111" spans="1:2" x14ac:dyDescent="0.25">
      <c r="A111" t="s">
        <v>17</v>
      </c>
      <c r="B111" s="2">
        <f>movie3[[#This Row],[gross]]-movie3[[#This Row],[budget]]</f>
        <v>14920781</v>
      </c>
    </row>
    <row r="112" spans="1:2" x14ac:dyDescent="0.25">
      <c r="A112" t="s">
        <v>41</v>
      </c>
      <c r="B112" s="2">
        <f>movie3[[#This Row],[gross]]-movie3[[#This Row],[budget]]</f>
        <v>-4793855</v>
      </c>
    </row>
    <row r="113" spans="1:2" x14ac:dyDescent="0.25">
      <c r="A113" t="s">
        <v>34</v>
      </c>
      <c r="B113" s="2">
        <f>movie3[[#This Row],[gross]]-movie3[[#This Row],[budget]]</f>
        <v>19244626</v>
      </c>
    </row>
    <row r="114" spans="1:2" x14ac:dyDescent="0.25">
      <c r="A114" t="s">
        <v>63</v>
      </c>
      <c r="B114" s="2">
        <f>movie3[[#This Row],[gross]]-movie3[[#This Row],[budget]]</f>
        <v>53803359</v>
      </c>
    </row>
    <row r="115" spans="1:2" x14ac:dyDescent="0.25">
      <c r="A115" t="s">
        <v>34</v>
      </c>
      <c r="B115" s="2">
        <f>movie3[[#This Row],[gross]]-movie3[[#This Row],[budget]]</f>
        <v>0</v>
      </c>
    </row>
    <row r="116" spans="1:2" x14ac:dyDescent="0.25">
      <c r="A116" t="s">
        <v>25</v>
      </c>
      <c r="B116" s="2">
        <f>movie3[[#This Row],[gross]]-movie3[[#This Row],[budget]]</f>
        <v>31206251</v>
      </c>
    </row>
    <row r="117" spans="1:2" x14ac:dyDescent="0.25">
      <c r="A117" t="s">
        <v>797</v>
      </c>
      <c r="B117" s="2">
        <f>movie3[[#This Row],[gross]]-movie3[[#This Row],[budget]]</f>
        <v>110014</v>
      </c>
    </row>
    <row r="118" spans="1:2" x14ac:dyDescent="0.25">
      <c r="A118" t="s">
        <v>390</v>
      </c>
      <c r="B118" s="2">
        <f>movie3[[#This Row],[gross]]-movie3[[#This Row],[budget]]</f>
        <v>-1500000</v>
      </c>
    </row>
    <row r="119" spans="1:2" x14ac:dyDescent="0.25">
      <c r="A119" t="s">
        <v>778</v>
      </c>
      <c r="B119" s="2">
        <f>movie3[[#This Row],[gross]]-movie3[[#This Row],[budget]]</f>
        <v>17583634</v>
      </c>
    </row>
    <row r="120" spans="1:2" x14ac:dyDescent="0.25">
      <c r="A120" t="s">
        <v>25</v>
      </c>
      <c r="B120" s="2">
        <f>movie3[[#This Row],[gross]]-movie3[[#This Row],[budget]]</f>
        <v>37368025</v>
      </c>
    </row>
    <row r="121" spans="1:2" x14ac:dyDescent="0.25">
      <c r="A121" t="s">
        <v>17</v>
      </c>
      <c r="B121" s="2">
        <f>movie3[[#This Row],[gross]]-movie3[[#This Row],[budget]]</f>
        <v>26890068</v>
      </c>
    </row>
    <row r="122" spans="1:2" x14ac:dyDescent="0.25">
      <c r="A122" t="s">
        <v>41</v>
      </c>
      <c r="B122" s="2">
        <f>movie3[[#This Row],[gross]]-movie3[[#This Row],[budget]]</f>
        <v>2863642</v>
      </c>
    </row>
    <row r="123" spans="1:2" x14ac:dyDescent="0.25">
      <c r="A123" t="s">
        <v>34</v>
      </c>
      <c r="B123" s="2">
        <f>movie3[[#This Row],[gross]]-movie3[[#This Row],[budget]]</f>
        <v>26092328</v>
      </c>
    </row>
    <row r="124" spans="1:2" x14ac:dyDescent="0.25">
      <c r="A124" t="s">
        <v>41</v>
      </c>
      <c r="B124" s="2">
        <f>movie3[[#This Row],[gross]]-movie3[[#This Row],[budget]]</f>
        <v>75297000</v>
      </c>
    </row>
    <row r="125" spans="1:2" x14ac:dyDescent="0.25">
      <c r="A125" t="s">
        <v>17</v>
      </c>
      <c r="B125" s="2">
        <f>movie3[[#This Row],[gross]]-movie3[[#This Row],[budget]]</f>
        <v>28716963</v>
      </c>
    </row>
    <row r="126" spans="1:2" x14ac:dyDescent="0.25">
      <c r="A126" t="s">
        <v>41</v>
      </c>
      <c r="B126" s="2">
        <f>movie3[[#This Row],[gross]]-movie3[[#This Row],[budget]]</f>
        <v>88461682</v>
      </c>
    </row>
    <row r="127" spans="1:2" x14ac:dyDescent="0.25">
      <c r="A127" t="s">
        <v>41</v>
      </c>
      <c r="B127" s="2">
        <f>movie3[[#This Row],[gross]]-movie3[[#This Row],[budget]]</f>
        <v>20672907</v>
      </c>
    </row>
    <row r="128" spans="1:2" x14ac:dyDescent="0.25">
      <c r="A128" t="s">
        <v>104</v>
      </c>
      <c r="B128" s="2">
        <f>movie3[[#This Row],[gross]]-movie3[[#This Row],[budget]]</f>
        <v>-1247366</v>
      </c>
    </row>
    <row r="129" spans="1:2" x14ac:dyDescent="0.25">
      <c r="A129" t="s">
        <v>25</v>
      </c>
      <c r="B129" s="2">
        <f>movie3[[#This Row],[gross]]-movie3[[#This Row],[budget]]</f>
        <v>17110</v>
      </c>
    </row>
    <row r="130" spans="1:2" x14ac:dyDescent="0.25">
      <c r="A130" t="s">
        <v>41</v>
      </c>
      <c r="B130" s="2">
        <f>movie3[[#This Row],[gross]]-movie3[[#This Row],[budget]]</f>
        <v>50427646</v>
      </c>
    </row>
    <row r="131" spans="1:2" x14ac:dyDescent="0.25">
      <c r="A131" t="s">
        <v>52</v>
      </c>
      <c r="B131" s="2">
        <f>movie3[[#This Row],[gross]]-movie3[[#This Row],[budget]]</f>
        <v>14225876</v>
      </c>
    </row>
    <row r="132" spans="1:2" x14ac:dyDescent="0.25">
      <c r="A132" t="s">
        <v>17</v>
      </c>
      <c r="B132" s="2">
        <f>movie3[[#This Row],[gross]]-movie3[[#This Row],[budget]]</f>
        <v>21856053</v>
      </c>
    </row>
    <row r="133" spans="1:2" x14ac:dyDescent="0.25">
      <c r="A133" t="s">
        <v>52</v>
      </c>
      <c r="B133" s="2">
        <f>movie3[[#This Row],[gross]]-movie3[[#This Row],[budget]]</f>
        <v>-276157</v>
      </c>
    </row>
    <row r="134" spans="1:2" x14ac:dyDescent="0.25">
      <c r="A134" t="s">
        <v>17</v>
      </c>
      <c r="B134" s="2">
        <f>movie3[[#This Row],[gross]]-movie3[[#This Row],[budget]]</f>
        <v>556082</v>
      </c>
    </row>
    <row r="135" spans="1:2" x14ac:dyDescent="0.25">
      <c r="A135" t="s">
        <v>17</v>
      </c>
      <c r="B135" s="2">
        <f>movie3[[#This Row],[gross]]-movie3[[#This Row],[budget]]</f>
        <v>1976198</v>
      </c>
    </row>
    <row r="136" spans="1:2" x14ac:dyDescent="0.25">
      <c r="A136" t="s">
        <v>34</v>
      </c>
      <c r="B136" s="2">
        <f>movie3[[#This Row],[gross]]-movie3[[#This Row],[budget]]</f>
        <v>26813222</v>
      </c>
    </row>
    <row r="137" spans="1:2" x14ac:dyDescent="0.25">
      <c r="A137" t="s">
        <v>17</v>
      </c>
      <c r="B137" s="2">
        <f>movie3[[#This Row],[gross]]-movie3[[#This Row],[budget]]</f>
        <v>853418</v>
      </c>
    </row>
    <row r="138" spans="1:2" x14ac:dyDescent="0.25">
      <c r="A138" t="s">
        <v>34</v>
      </c>
      <c r="B138" s="2">
        <f>movie3[[#This Row],[gross]]-movie3[[#This Row],[budget]]</f>
        <v>-3889987</v>
      </c>
    </row>
    <row r="139" spans="1:2" x14ac:dyDescent="0.25">
      <c r="A139" t="s">
        <v>63</v>
      </c>
      <c r="B139" s="2">
        <f>movie3[[#This Row],[gross]]-movie3[[#This Row],[budget]]</f>
        <v>14032261</v>
      </c>
    </row>
    <row r="140" spans="1:2" x14ac:dyDescent="0.25">
      <c r="A140" t="s">
        <v>104</v>
      </c>
      <c r="B140" s="2">
        <f>movie3[[#This Row],[gross]]-movie3[[#This Row],[budget]]</f>
        <v>29200000</v>
      </c>
    </row>
    <row r="141" spans="1:2" x14ac:dyDescent="0.25">
      <c r="A141" t="s">
        <v>52</v>
      </c>
      <c r="B141" s="2">
        <f>movie3[[#This Row],[gross]]-movie3[[#This Row],[budget]]</f>
        <v>635006945</v>
      </c>
    </row>
    <row r="142" spans="1:2" x14ac:dyDescent="0.25">
      <c r="A142" t="s">
        <v>52</v>
      </c>
      <c r="B142" s="2">
        <f>movie3[[#This Row],[gross]]-movie3[[#This Row],[budget]]</f>
        <v>630356711</v>
      </c>
    </row>
    <row r="143" spans="1:2" x14ac:dyDescent="0.25">
      <c r="A143" t="s">
        <v>104</v>
      </c>
      <c r="B143" s="2">
        <f>movie3[[#This Row],[gross]]-movie3[[#This Row],[budget]]</f>
        <v>545638999</v>
      </c>
    </row>
    <row r="144" spans="1:2" x14ac:dyDescent="0.25">
      <c r="A144" t="s">
        <v>34</v>
      </c>
      <c r="B144" s="2">
        <f>movie3[[#This Row],[gross]]-movie3[[#This Row],[budget]]</f>
        <v>508982323</v>
      </c>
    </row>
    <row r="145" spans="1:2" x14ac:dyDescent="0.25">
      <c r="A145" t="s">
        <v>52</v>
      </c>
      <c r="B145" s="2">
        <f>movie3[[#This Row],[gross]]-movie3[[#This Row],[budget]]</f>
        <v>23033818</v>
      </c>
    </row>
    <row r="146" spans="1:2" x14ac:dyDescent="0.25">
      <c r="A146" t="s">
        <v>17</v>
      </c>
      <c r="B146" s="2">
        <f>movie3[[#This Row],[gross]]-movie3[[#This Row],[budget]]</f>
        <v>-25363204</v>
      </c>
    </row>
    <row r="147" spans="1:2" x14ac:dyDescent="0.25">
      <c r="A147" t="s">
        <v>17</v>
      </c>
      <c r="B147" s="2">
        <f>movie3[[#This Row],[gross]]-movie3[[#This Row],[budget]]</f>
        <v>-12828711</v>
      </c>
    </row>
    <row r="148" spans="1:2" x14ac:dyDescent="0.25">
      <c r="A148" t="s">
        <v>41</v>
      </c>
      <c r="B148" s="2">
        <f>movie3[[#This Row],[gross]]-movie3[[#This Row],[budget]]</f>
        <v>-2741457</v>
      </c>
    </row>
    <row r="149" spans="1:2" x14ac:dyDescent="0.25">
      <c r="A149" t="s">
        <v>41</v>
      </c>
      <c r="B149" s="2">
        <f>movie3[[#This Row],[gross]]-movie3[[#This Row],[budget]]</f>
        <v>25524778</v>
      </c>
    </row>
    <row r="150" spans="1:2" x14ac:dyDescent="0.25">
      <c r="A150" t="s">
        <v>41</v>
      </c>
      <c r="B150" s="2">
        <f>movie3[[#This Row],[gross]]-movie3[[#This Row],[budget]]</f>
        <v>2867086</v>
      </c>
    </row>
    <row r="151" spans="1:2" x14ac:dyDescent="0.25">
      <c r="A151" t="s">
        <v>34</v>
      </c>
      <c r="B151" s="2">
        <f>movie3[[#This Row],[gross]]-movie3[[#This Row],[budget]]</f>
        <v>14905359</v>
      </c>
    </row>
    <row r="152" spans="1:2" x14ac:dyDescent="0.25">
      <c r="A152" t="s">
        <v>17</v>
      </c>
      <c r="B152" s="2">
        <f>movie3[[#This Row],[gross]]-movie3[[#This Row],[budget]]</f>
        <v>23371905</v>
      </c>
    </row>
    <row r="153" spans="1:2" x14ac:dyDescent="0.25">
      <c r="A153" t="s">
        <v>52</v>
      </c>
      <c r="B153" s="2">
        <f>movie3[[#This Row],[gross]]-movie3[[#This Row],[budget]]</f>
        <v>5672031</v>
      </c>
    </row>
    <row r="154" spans="1:2" x14ac:dyDescent="0.25">
      <c r="A154" t="s">
        <v>104</v>
      </c>
      <c r="B154" s="2">
        <f>movie3[[#This Row],[gross]]-movie3[[#This Row],[budget]]</f>
        <v>2850276</v>
      </c>
    </row>
    <row r="155" spans="1:2" x14ac:dyDescent="0.25">
      <c r="A155" t="s">
        <v>34</v>
      </c>
      <c r="B155" s="2">
        <f>movie3[[#This Row],[gross]]-movie3[[#This Row],[budget]]</f>
        <v>35610100</v>
      </c>
    </row>
    <row r="156" spans="1:2" x14ac:dyDescent="0.25">
      <c r="A156" t="s">
        <v>52</v>
      </c>
      <c r="B156" s="2">
        <f>movie3[[#This Row],[gross]]-movie3[[#This Row],[budget]]</f>
        <v>-6373275</v>
      </c>
    </row>
    <row r="157" spans="1:2" x14ac:dyDescent="0.25">
      <c r="A157" t="s">
        <v>17</v>
      </c>
      <c r="B157" s="2">
        <f>movie3[[#This Row],[gross]]-movie3[[#This Row],[budget]]</f>
        <v>12042</v>
      </c>
    </row>
    <row r="158" spans="1:2" x14ac:dyDescent="0.25">
      <c r="A158" t="s">
        <v>17</v>
      </c>
      <c r="B158" s="2">
        <f>movie3[[#This Row],[gross]]-movie3[[#This Row],[budget]]</f>
        <v>1622898</v>
      </c>
    </row>
    <row r="159" spans="1:2" x14ac:dyDescent="0.25">
      <c r="A159" t="s">
        <v>41</v>
      </c>
      <c r="B159" s="2">
        <f>movie3[[#This Row],[gross]]-movie3[[#This Row],[budget]]</f>
        <v>108789673</v>
      </c>
    </row>
    <row r="160" spans="1:2" x14ac:dyDescent="0.25">
      <c r="A160" t="s">
        <v>34</v>
      </c>
      <c r="B160" s="2">
        <f>movie3[[#This Row],[gross]]-movie3[[#This Row],[budget]]</f>
        <v>54179579</v>
      </c>
    </row>
    <row r="161" spans="1:2" x14ac:dyDescent="0.25">
      <c r="A161" t="s">
        <v>41</v>
      </c>
      <c r="B161" s="2">
        <f>movie3[[#This Row],[gross]]-movie3[[#This Row],[budget]]</f>
        <v>37000000</v>
      </c>
    </row>
    <row r="162" spans="1:2" x14ac:dyDescent="0.25">
      <c r="A162" t="s">
        <v>41</v>
      </c>
      <c r="B162" s="2">
        <f>movie3[[#This Row],[gross]]-movie3[[#This Row],[budget]]</f>
        <v>15578237</v>
      </c>
    </row>
    <row r="163" spans="1:2" x14ac:dyDescent="0.25">
      <c r="A163" t="s">
        <v>34</v>
      </c>
      <c r="B163" s="2">
        <f>movie3[[#This Row],[gross]]-movie3[[#This Row],[budget]]</f>
        <v>0</v>
      </c>
    </row>
    <row r="164" spans="1:2" x14ac:dyDescent="0.25">
      <c r="A164" t="s">
        <v>52</v>
      </c>
      <c r="B164" s="2">
        <f>movie3[[#This Row],[gross]]-movie3[[#This Row],[budget]]</f>
        <v>20472776</v>
      </c>
    </row>
    <row r="165" spans="1:2" x14ac:dyDescent="0.25">
      <c r="A165" t="s">
        <v>17</v>
      </c>
      <c r="B165" s="2">
        <f>movie3[[#This Row],[gross]]-movie3[[#This Row],[budget]]</f>
        <v>-8000000</v>
      </c>
    </row>
    <row r="166" spans="1:2" x14ac:dyDescent="0.25">
      <c r="A166" t="s">
        <v>41</v>
      </c>
      <c r="B166" s="2">
        <f>movie3[[#This Row],[gross]]-movie3[[#This Row],[budget]]</f>
        <v>20261269</v>
      </c>
    </row>
    <row r="167" spans="1:2" x14ac:dyDescent="0.25">
      <c r="A167" t="s">
        <v>104</v>
      </c>
      <c r="B167" s="2">
        <f>movie3[[#This Row],[gross]]-movie3[[#This Row],[budget]]</f>
        <v>-2100000</v>
      </c>
    </row>
    <row r="168" spans="1:2" x14ac:dyDescent="0.25">
      <c r="A168" t="s">
        <v>52</v>
      </c>
      <c r="B168" s="2">
        <f>movie3[[#This Row],[gross]]-movie3[[#This Row],[budget]]</f>
        <v>318634</v>
      </c>
    </row>
    <row r="169" spans="1:2" x14ac:dyDescent="0.25">
      <c r="A169" t="s">
        <v>17</v>
      </c>
      <c r="B169" s="2">
        <f>movie3[[#This Row],[gross]]-movie3[[#This Row],[budget]]</f>
        <v>14923752</v>
      </c>
    </row>
    <row r="170" spans="1:2" x14ac:dyDescent="0.25">
      <c r="A170" t="s">
        <v>52</v>
      </c>
      <c r="B170" s="2">
        <f>movie3[[#This Row],[gross]]-movie3[[#This Row],[budget]]</f>
        <v>7886857</v>
      </c>
    </row>
    <row r="171" spans="1:2" x14ac:dyDescent="0.25">
      <c r="A171" t="s">
        <v>41</v>
      </c>
      <c r="B171" s="2">
        <f>movie3[[#This Row],[gross]]-movie3[[#This Row],[budget]]</f>
        <v>237000</v>
      </c>
    </row>
    <row r="172" spans="1:2" x14ac:dyDescent="0.25">
      <c r="A172" t="s">
        <v>17</v>
      </c>
      <c r="B172" s="2">
        <f>movie3[[#This Row],[gross]]-movie3[[#This Row],[budget]]</f>
        <v>14492125</v>
      </c>
    </row>
    <row r="173" spans="1:2" x14ac:dyDescent="0.25">
      <c r="A173" t="s">
        <v>41</v>
      </c>
      <c r="B173" s="2">
        <f>movie3[[#This Row],[gross]]-movie3[[#This Row],[budget]]</f>
        <v>15965924</v>
      </c>
    </row>
    <row r="174" spans="1:2" x14ac:dyDescent="0.25">
      <c r="A174" t="s">
        <v>52</v>
      </c>
      <c r="B174" s="2">
        <f>movie3[[#This Row],[gross]]-movie3[[#This Row],[budget]]</f>
        <v>5229643</v>
      </c>
    </row>
    <row r="175" spans="1:2" x14ac:dyDescent="0.25">
      <c r="A175" t="s">
        <v>104</v>
      </c>
      <c r="B175" s="2">
        <f>movie3[[#This Row],[gross]]-movie3[[#This Row],[budget]]</f>
        <v>6892098</v>
      </c>
    </row>
    <row r="176" spans="1:2" x14ac:dyDescent="0.25">
      <c r="A176" t="s">
        <v>52</v>
      </c>
      <c r="B176" s="2">
        <f>movie3[[#This Row],[gross]]-movie3[[#This Row],[budget]]</f>
        <v>15471382</v>
      </c>
    </row>
    <row r="177" spans="1:2" x14ac:dyDescent="0.25">
      <c r="A177" t="s">
        <v>52</v>
      </c>
      <c r="B177" s="2">
        <f>movie3[[#This Row],[gross]]-movie3[[#This Row],[budget]]</f>
        <v>5779042</v>
      </c>
    </row>
    <row r="178" spans="1:2" x14ac:dyDescent="0.25">
      <c r="A178" t="s">
        <v>41</v>
      </c>
      <c r="B178" s="2">
        <f>movie3[[#This Row],[gross]]-movie3[[#This Row],[budget]]</f>
        <v>21416207</v>
      </c>
    </row>
    <row r="179" spans="1:2" x14ac:dyDescent="0.25">
      <c r="A179" t="s">
        <v>41</v>
      </c>
      <c r="B179" s="2">
        <f>movie3[[#This Row],[gross]]-movie3[[#This Row],[budget]]</f>
        <v>3566593</v>
      </c>
    </row>
    <row r="180" spans="1:2" x14ac:dyDescent="0.25">
      <c r="A180" t="s">
        <v>52</v>
      </c>
      <c r="B180" s="2">
        <f>movie3[[#This Row],[gross]]-movie3[[#This Row],[budget]]</f>
        <v>1169875</v>
      </c>
    </row>
    <row r="181" spans="1:2" x14ac:dyDescent="0.25">
      <c r="A181" t="s">
        <v>25</v>
      </c>
      <c r="B181" s="2">
        <f>movie3[[#This Row],[gross]]-movie3[[#This Row],[budget]]</f>
        <v>11809387</v>
      </c>
    </row>
    <row r="182" spans="1:2" x14ac:dyDescent="0.25">
      <c r="A182" t="s">
        <v>25</v>
      </c>
      <c r="B182" s="2">
        <f>movie3[[#This Row],[gross]]-movie3[[#This Row],[budget]]</f>
        <v>-8297972</v>
      </c>
    </row>
    <row r="183" spans="1:2" x14ac:dyDescent="0.25">
      <c r="A183" t="s">
        <v>41</v>
      </c>
      <c r="B183" s="2">
        <f>movie3[[#This Row],[gross]]-movie3[[#This Row],[budget]]</f>
        <v>5165432</v>
      </c>
    </row>
    <row r="184" spans="1:2" x14ac:dyDescent="0.25">
      <c r="A184" t="s">
        <v>17</v>
      </c>
      <c r="B184" s="2">
        <f>movie3[[#This Row],[gross]]-movie3[[#This Row],[budget]]</f>
        <v>2447576</v>
      </c>
    </row>
    <row r="185" spans="1:2" x14ac:dyDescent="0.25">
      <c r="A185" t="s">
        <v>41</v>
      </c>
      <c r="B185" s="2">
        <f>movie3[[#This Row],[gross]]-movie3[[#This Row],[budget]]</f>
        <v>20259961</v>
      </c>
    </row>
    <row r="186" spans="1:2" x14ac:dyDescent="0.25">
      <c r="A186" t="s">
        <v>34</v>
      </c>
      <c r="B186" s="2">
        <f>movie3[[#This Row],[gross]]-movie3[[#This Row],[budget]]</f>
        <v>-3800000</v>
      </c>
    </row>
    <row r="187" spans="1:2" x14ac:dyDescent="0.25">
      <c r="A187" t="s">
        <v>41</v>
      </c>
      <c r="B187" s="2">
        <f>movie3[[#This Row],[gross]]-movie3[[#This Row],[budget]]</f>
        <v>-9545705</v>
      </c>
    </row>
    <row r="188" spans="1:2" x14ac:dyDescent="0.25">
      <c r="A188" t="s">
        <v>34</v>
      </c>
      <c r="B188" s="2">
        <f>movie3[[#This Row],[gross]]-movie3[[#This Row],[budget]]</f>
        <v>-208853</v>
      </c>
    </row>
    <row r="189" spans="1:2" x14ac:dyDescent="0.25">
      <c r="A189" t="s">
        <v>41</v>
      </c>
      <c r="B189" s="2">
        <f>movie3[[#This Row],[gross]]-movie3[[#This Row],[budget]]</f>
        <v>-1173510</v>
      </c>
    </row>
    <row r="190" spans="1:2" x14ac:dyDescent="0.25">
      <c r="A190" t="s">
        <v>17</v>
      </c>
      <c r="B190" s="2">
        <f>movie3[[#This Row],[gross]]-movie3[[#This Row],[budget]]</f>
        <v>-5148739</v>
      </c>
    </row>
    <row r="191" spans="1:2" x14ac:dyDescent="0.25">
      <c r="A191" t="s">
        <v>41</v>
      </c>
      <c r="B191" s="2">
        <f>movie3[[#This Row],[gross]]-movie3[[#This Row],[budget]]</f>
        <v>23479000</v>
      </c>
    </row>
    <row r="192" spans="1:2" x14ac:dyDescent="0.25">
      <c r="A192" t="s">
        <v>25</v>
      </c>
      <c r="B192" s="2">
        <f>movie3[[#This Row],[gross]]-movie3[[#This Row],[budget]]</f>
        <v>-11977229</v>
      </c>
    </row>
    <row r="193" spans="1:2" x14ac:dyDescent="0.25">
      <c r="A193" t="s">
        <v>34</v>
      </c>
      <c r="B193" s="2">
        <f>movie3[[#This Row],[gross]]-movie3[[#This Row],[budget]]</f>
        <v>-21995258</v>
      </c>
    </row>
    <row r="194" spans="1:2" x14ac:dyDescent="0.25">
      <c r="A194" t="s">
        <v>41</v>
      </c>
      <c r="B194" s="2">
        <f>movie3[[#This Row],[gross]]-movie3[[#This Row],[budget]]</f>
        <v>18154211</v>
      </c>
    </row>
    <row r="195" spans="1:2" x14ac:dyDescent="0.25">
      <c r="A195" t="s">
        <v>34</v>
      </c>
      <c r="B195" s="2">
        <f>movie3[[#This Row],[gross]]-movie3[[#This Row],[budget]]</f>
        <v>-5382155</v>
      </c>
    </row>
    <row r="196" spans="1:2" x14ac:dyDescent="0.25">
      <c r="A196" t="s">
        <v>41</v>
      </c>
      <c r="B196" s="2">
        <f>movie3[[#This Row],[gross]]-movie3[[#This Row],[budget]]</f>
        <v>0</v>
      </c>
    </row>
    <row r="197" spans="1:2" x14ac:dyDescent="0.25">
      <c r="A197" t="s">
        <v>970</v>
      </c>
      <c r="B197" s="2">
        <f>movie3[[#This Row],[gross]]-movie3[[#This Row],[budget]]</f>
        <v>12000000</v>
      </c>
    </row>
    <row r="198" spans="1:2" x14ac:dyDescent="0.25">
      <c r="A198" t="s">
        <v>41</v>
      </c>
      <c r="B198" s="2">
        <f>movie3[[#This Row],[gross]]-movie3[[#This Row],[budget]]</f>
        <v>14069027</v>
      </c>
    </row>
    <row r="199" spans="1:2" x14ac:dyDescent="0.25">
      <c r="A199" t="s">
        <v>41</v>
      </c>
      <c r="B199" s="2">
        <f>movie3[[#This Row],[gross]]-movie3[[#This Row],[budget]]</f>
        <v>16000000</v>
      </c>
    </row>
    <row r="200" spans="1:2" x14ac:dyDescent="0.25">
      <c r="A200" t="s">
        <v>17</v>
      </c>
      <c r="B200" s="2">
        <f>movie3[[#This Row],[gross]]-movie3[[#This Row],[budget]]</f>
        <v>32492674</v>
      </c>
    </row>
    <row r="201" spans="1:2" x14ac:dyDescent="0.25">
      <c r="A201" t="s">
        <v>52</v>
      </c>
      <c r="B201" s="2">
        <f>movie3[[#This Row],[gross]]-movie3[[#This Row],[budget]]</f>
        <v>-250000</v>
      </c>
    </row>
    <row r="202" spans="1:2" x14ac:dyDescent="0.25">
      <c r="A202" t="s">
        <v>41</v>
      </c>
      <c r="B202" s="2">
        <f>movie3[[#This Row],[gross]]-movie3[[#This Row],[budget]]</f>
        <v>18838812</v>
      </c>
    </row>
    <row r="203" spans="1:2" x14ac:dyDescent="0.25">
      <c r="A203" t="s">
        <v>41</v>
      </c>
      <c r="B203" s="2">
        <f>movie3[[#This Row],[gross]]-movie3[[#This Row],[budget]]</f>
        <v>-9845304</v>
      </c>
    </row>
    <row r="204" spans="1:2" x14ac:dyDescent="0.25">
      <c r="A204" t="s">
        <v>25</v>
      </c>
      <c r="B204" s="2">
        <f>movie3[[#This Row],[gross]]-movie3[[#This Row],[budget]]</f>
        <v>30065280</v>
      </c>
    </row>
    <row r="205" spans="1:2" x14ac:dyDescent="0.25">
      <c r="A205" t="s">
        <v>52</v>
      </c>
      <c r="B205" s="2">
        <f>movie3[[#This Row],[gross]]-movie3[[#This Row],[budget]]</f>
        <v>0</v>
      </c>
    </row>
    <row r="206" spans="1:2" x14ac:dyDescent="0.25">
      <c r="A206" t="s">
        <v>17</v>
      </c>
      <c r="B206" s="2">
        <f>movie3[[#This Row],[gross]]-movie3[[#This Row],[budget]]</f>
        <v>-40799014</v>
      </c>
    </row>
    <row r="207" spans="1:2" x14ac:dyDescent="0.25">
      <c r="A207" t="s">
        <v>34</v>
      </c>
      <c r="B207" s="2">
        <f>movie3[[#This Row],[gross]]-movie3[[#This Row],[budget]]</f>
        <v>13676878</v>
      </c>
    </row>
    <row r="208" spans="1:2" x14ac:dyDescent="0.25">
      <c r="A208" t="s">
        <v>52</v>
      </c>
      <c r="B208" s="2">
        <f>movie3[[#This Row],[gross]]-movie3[[#This Row],[budget]]</f>
        <v>4632053</v>
      </c>
    </row>
    <row r="209" spans="1:2" x14ac:dyDescent="0.25">
      <c r="A209" t="s">
        <v>17</v>
      </c>
      <c r="B209" s="2">
        <f>movie3[[#This Row],[gross]]-movie3[[#This Row],[budget]]</f>
        <v>795771</v>
      </c>
    </row>
    <row r="210" spans="1:2" x14ac:dyDescent="0.25">
      <c r="A210" t="s">
        <v>63</v>
      </c>
      <c r="B210" s="2">
        <f>movie3[[#This Row],[gross]]-movie3[[#This Row],[budget]]-2</f>
        <v>30767887</v>
      </c>
    </row>
    <row r="211" spans="1:2" x14ac:dyDescent="0.25">
      <c r="A211" t="s">
        <v>17</v>
      </c>
      <c r="B211" s="2">
        <f>movie3[[#This Row],[gross]]-movie3[[#This Row],[budget]]</f>
        <v>10265763</v>
      </c>
    </row>
    <row r="212" spans="1:2" x14ac:dyDescent="0.25">
      <c r="A212" t="s">
        <v>237</v>
      </c>
      <c r="B212" s="2">
        <f>movie3[[#This Row],[gross]]-movie3[[#This Row],[budget]]</f>
        <v>782410554</v>
      </c>
    </row>
    <row r="213" spans="1:2" x14ac:dyDescent="0.25">
      <c r="A213" t="s">
        <v>41</v>
      </c>
      <c r="B213" s="2">
        <f>movie3[[#This Row],[gross]]-movie3[[#This Row],[budget]]</f>
        <v>-17463758</v>
      </c>
    </row>
    <row r="214" spans="1:2" x14ac:dyDescent="0.25">
      <c r="A214" t="s">
        <v>34</v>
      </c>
      <c r="B214" s="2">
        <f>movie3[[#This Row],[gross]]-movie3[[#This Row],[budget]]</f>
        <v>110212904</v>
      </c>
    </row>
    <row r="215" spans="1:2" x14ac:dyDescent="0.25">
      <c r="A215" t="s">
        <v>34</v>
      </c>
      <c r="B215" s="2">
        <f>movie3[[#This Row],[gross]]-movie3[[#This Row],[budget]]</f>
        <v>67712963</v>
      </c>
    </row>
    <row r="216" spans="1:2" x14ac:dyDescent="0.25">
      <c r="A216" t="s">
        <v>17</v>
      </c>
      <c r="B216" s="2">
        <f>movie3[[#This Row],[gross]]-movie3[[#This Row],[budget]]</f>
        <v>37993738</v>
      </c>
    </row>
    <row r="217" spans="1:2" x14ac:dyDescent="0.25">
      <c r="A217" t="s">
        <v>63</v>
      </c>
      <c r="B217" s="2">
        <f>movie3[[#This Row],[gross]]-movie3[[#This Row],[budget]]</f>
        <v>4500000</v>
      </c>
    </row>
    <row r="218" spans="1:2" x14ac:dyDescent="0.25">
      <c r="A218" t="s">
        <v>41</v>
      </c>
      <c r="B218" s="2">
        <f>movie3[[#This Row],[gross]]-movie3[[#This Row],[budget]]</f>
        <v>36299720</v>
      </c>
    </row>
    <row r="219" spans="1:2" x14ac:dyDescent="0.25">
      <c r="A219" t="s">
        <v>17</v>
      </c>
      <c r="B219" s="2">
        <f>movie3[[#This Row],[gross]]-movie3[[#This Row],[budget]]</f>
        <v>18036000</v>
      </c>
    </row>
    <row r="220" spans="1:2" x14ac:dyDescent="0.25">
      <c r="A220" t="s">
        <v>390</v>
      </c>
      <c r="B220" s="2">
        <f>movie3[[#This Row],[gross]]-movie3[[#This Row],[budget]]</f>
        <v>7665733</v>
      </c>
    </row>
    <row r="221" spans="1:2" x14ac:dyDescent="0.25">
      <c r="A221" t="s">
        <v>41</v>
      </c>
      <c r="B221" s="2">
        <f>movie3[[#This Row],[gross]]-movie3[[#This Row],[budget]]</f>
        <v>28229046</v>
      </c>
    </row>
    <row r="222" spans="1:2" x14ac:dyDescent="0.25">
      <c r="A222" t="s">
        <v>41</v>
      </c>
      <c r="B222" s="2">
        <f>movie3[[#This Row],[gross]]-movie3[[#This Row],[budget]]</f>
        <v>156200000</v>
      </c>
    </row>
    <row r="223" spans="1:2" x14ac:dyDescent="0.25">
      <c r="A223" t="s">
        <v>390</v>
      </c>
      <c r="B223" s="2">
        <f>movie3[[#This Row],[gross]]-movie3[[#This Row],[budget]]</f>
        <v>2955330</v>
      </c>
    </row>
    <row r="224" spans="1:2" x14ac:dyDescent="0.25">
      <c r="A224" t="s">
        <v>41</v>
      </c>
      <c r="B224" s="2">
        <f>movie3[[#This Row],[gross]]-movie3[[#This Row],[budget]]</f>
        <v>20123620</v>
      </c>
    </row>
    <row r="225" spans="1:2" x14ac:dyDescent="0.25">
      <c r="A225" t="s">
        <v>63</v>
      </c>
      <c r="B225" s="2">
        <f>movie3[[#This Row],[gross]]-movie3[[#This Row],[budget]]</f>
        <v>3723036</v>
      </c>
    </row>
    <row r="226" spans="1:2" x14ac:dyDescent="0.25">
      <c r="A226" t="s">
        <v>52</v>
      </c>
      <c r="B226" s="2">
        <f>movie3[[#This Row],[gross]]-movie3[[#This Row],[budget]]</f>
        <v>66442388</v>
      </c>
    </row>
    <row r="227" spans="1:2" x14ac:dyDescent="0.25">
      <c r="A227" t="s">
        <v>25</v>
      </c>
      <c r="B227" s="2">
        <f>movie3[[#This Row],[gross]]-movie3[[#This Row],[budget]]</f>
        <v>17159423</v>
      </c>
    </row>
    <row r="228" spans="1:2" x14ac:dyDescent="0.25">
      <c r="A228" t="s">
        <v>63</v>
      </c>
      <c r="B228" s="2">
        <f>movie3[[#This Row],[gross]]-movie3[[#This Row],[budget]]</f>
        <v>0</v>
      </c>
    </row>
    <row r="229" spans="1:2" x14ac:dyDescent="0.25">
      <c r="A229" t="s">
        <v>41</v>
      </c>
      <c r="B229" s="2">
        <f>movie3[[#This Row],[gross]]-movie3[[#This Row],[budget]]</f>
        <v>22592880</v>
      </c>
    </row>
    <row r="230" spans="1:2" x14ac:dyDescent="0.25">
      <c r="A230" t="s">
        <v>25</v>
      </c>
      <c r="B230" s="2">
        <f>movie3[[#This Row],[gross]]-movie3[[#This Row],[budget]]</f>
        <v>26630431</v>
      </c>
    </row>
    <row r="231" spans="1:2" x14ac:dyDescent="0.25">
      <c r="A231" t="s">
        <v>41</v>
      </c>
      <c r="B231" s="2">
        <f>movie3[[#This Row],[gross]]-movie3[[#This Row],[budget]]</f>
        <v>12712172</v>
      </c>
    </row>
    <row r="232" spans="1:2" x14ac:dyDescent="0.25">
      <c r="A232" t="s">
        <v>41</v>
      </c>
      <c r="B232" s="2">
        <f>movie3[[#This Row],[gross]]-movie3[[#This Row],[budget]]</f>
        <v>-9042</v>
      </c>
    </row>
    <row r="233" spans="1:2" x14ac:dyDescent="0.25">
      <c r="A233" t="s">
        <v>17</v>
      </c>
      <c r="B233" s="2">
        <f>movie3[[#This Row],[gross]]-movie3[[#This Row],[budget]]</f>
        <v>3783329</v>
      </c>
    </row>
    <row r="234" spans="1:2" x14ac:dyDescent="0.25">
      <c r="A234" t="s">
        <v>41</v>
      </c>
      <c r="B234" s="2">
        <f>movie3[[#This Row],[gross]]-movie3[[#This Row],[budget]]</f>
        <v>9099953</v>
      </c>
    </row>
    <row r="235" spans="1:2" x14ac:dyDescent="0.25">
      <c r="A235" t="s">
        <v>17</v>
      </c>
      <c r="B235" s="2">
        <f>movie3[[#This Row],[gross]]-movie3[[#This Row],[budget]]</f>
        <v>-2721425</v>
      </c>
    </row>
    <row r="236" spans="1:2" x14ac:dyDescent="0.25">
      <c r="A236" t="s">
        <v>104</v>
      </c>
      <c r="B236" s="2">
        <f>movie3[[#This Row],[gross]]-movie3[[#This Row],[budget]]</f>
        <v>-3889330</v>
      </c>
    </row>
    <row r="237" spans="1:2" x14ac:dyDescent="0.25">
      <c r="A237" t="s">
        <v>390</v>
      </c>
      <c r="B237" s="2">
        <f>movie3[[#This Row],[gross]]-movie3[[#This Row],[budget]]</f>
        <v>78350</v>
      </c>
    </row>
    <row r="238" spans="1:2" x14ac:dyDescent="0.25">
      <c r="A238" t="s">
        <v>17</v>
      </c>
      <c r="B238" s="2">
        <f>movie3[[#This Row],[gross]]-movie3[[#This Row],[budget]]</f>
        <v>122295554</v>
      </c>
    </row>
    <row r="239" spans="1:2" x14ac:dyDescent="0.25">
      <c r="A239" t="s">
        <v>41</v>
      </c>
      <c r="B239" s="2">
        <f>movie3[[#This Row],[gross]]-movie3[[#This Row],[budget]]</f>
        <v>19282134</v>
      </c>
    </row>
    <row r="240" spans="1:2" x14ac:dyDescent="0.25">
      <c r="A240" t="s">
        <v>17</v>
      </c>
      <c r="B240" s="2">
        <f>movie3[[#This Row],[gross]]-movie3[[#This Row],[budget]]</f>
        <v>3700</v>
      </c>
    </row>
    <row r="241" spans="1:2" x14ac:dyDescent="0.25">
      <c r="A241" t="s">
        <v>17</v>
      </c>
      <c r="B241" s="2">
        <f>movie3[[#This Row],[gross]]-movie3[[#This Row],[budget]]</f>
        <v>0</v>
      </c>
    </row>
    <row r="242" spans="1:2" x14ac:dyDescent="0.25">
      <c r="A242" t="s">
        <v>34</v>
      </c>
      <c r="B242" s="2">
        <f>movie3[[#This Row],[gross]]-movie3[[#This Row],[budget]]</f>
        <v>48851475</v>
      </c>
    </row>
    <row r="243" spans="1:2" x14ac:dyDescent="0.25">
      <c r="A243" t="s">
        <v>34</v>
      </c>
      <c r="B243" s="2">
        <f>movie3[[#This Row],[gross]]-movie3[[#This Row],[budget]]</f>
        <v>66868508</v>
      </c>
    </row>
    <row r="244" spans="1:2" x14ac:dyDescent="0.25">
      <c r="A244" t="s">
        <v>41</v>
      </c>
      <c r="B244" s="2">
        <f>movie3[[#This Row],[gross]]-movie3[[#This Row],[budget]]</f>
        <v>13028755</v>
      </c>
    </row>
    <row r="245" spans="1:2" x14ac:dyDescent="0.25">
      <c r="A245" t="s">
        <v>41</v>
      </c>
      <c r="B245" s="2">
        <f>movie3[[#This Row],[gross]]-movie3[[#This Row],[budget]]</f>
        <v>9196170</v>
      </c>
    </row>
    <row r="246" spans="1:2" x14ac:dyDescent="0.25">
      <c r="A246" t="s">
        <v>17</v>
      </c>
      <c r="B246" s="2">
        <f>movie3[[#This Row],[gross]]-movie3[[#This Row],[budget]]</f>
        <v>11897978</v>
      </c>
    </row>
    <row r="247" spans="1:2" x14ac:dyDescent="0.25">
      <c r="A247" t="s">
        <v>17</v>
      </c>
      <c r="B247" s="2">
        <f>movie3[[#This Row],[gross]]-movie3[[#This Row],[budget]]</f>
        <v>-2782470</v>
      </c>
    </row>
    <row r="248" spans="1:2" x14ac:dyDescent="0.25">
      <c r="A248" t="s">
        <v>34</v>
      </c>
      <c r="B248" s="2">
        <f>movie3[[#This Row],[gross]]-movie3[[#This Row],[budget]]</f>
        <v>16000525</v>
      </c>
    </row>
    <row r="249" spans="1:2" x14ac:dyDescent="0.25">
      <c r="A249" t="s">
        <v>17</v>
      </c>
      <c r="B249" s="2">
        <f>movie3[[#This Row],[gross]]-movie3[[#This Row],[budget]]</f>
        <v>108052686</v>
      </c>
    </row>
    <row r="250" spans="1:2" x14ac:dyDescent="0.25">
      <c r="A250" t="s">
        <v>63</v>
      </c>
      <c r="B250" s="2">
        <f>movie3[[#This Row],[gross]]-movie3[[#This Row],[budget]]</f>
        <v>8693512</v>
      </c>
    </row>
    <row r="251" spans="1:2" x14ac:dyDescent="0.25">
      <c r="A251" t="s">
        <v>390</v>
      </c>
      <c r="B251" s="2">
        <f>movie3[[#This Row],[gross]]-movie3[[#This Row],[budget]]</f>
        <v>0</v>
      </c>
    </row>
    <row r="252" spans="1:2" x14ac:dyDescent="0.25">
      <c r="A252" t="s">
        <v>41</v>
      </c>
      <c r="B252" s="2">
        <f>movie3[[#This Row],[gross]]-movie3[[#This Row],[budget]]</f>
        <v>777087</v>
      </c>
    </row>
    <row r="253" spans="1:2" x14ac:dyDescent="0.25">
      <c r="A253" t="s">
        <v>17</v>
      </c>
      <c r="B253" s="2">
        <f>movie3[[#This Row],[gross]]-movie3[[#This Row],[budget]]</f>
        <v>4277558</v>
      </c>
    </row>
    <row r="254" spans="1:2" x14ac:dyDescent="0.25">
      <c r="A254" t="s">
        <v>41</v>
      </c>
      <c r="B254" s="2">
        <f>movie3[[#This Row],[gross]]-movie3[[#This Row],[budget]]</f>
        <v>-5998461</v>
      </c>
    </row>
    <row r="255" spans="1:2" x14ac:dyDescent="0.25">
      <c r="A255" t="s">
        <v>41</v>
      </c>
      <c r="B255" s="2">
        <f>movie3[[#This Row],[gross]]-movie3[[#This Row],[budget]]</f>
        <v>-435000</v>
      </c>
    </row>
    <row r="256" spans="1:2" x14ac:dyDescent="0.25">
      <c r="A256" t="s">
        <v>41</v>
      </c>
      <c r="B256" s="2">
        <f>movie3[[#This Row],[gross]]-movie3[[#This Row],[budget]]</f>
        <v>498344137</v>
      </c>
    </row>
    <row r="257" spans="1:2" x14ac:dyDescent="0.25">
      <c r="A257" t="s">
        <v>41</v>
      </c>
      <c r="B257" s="2">
        <f>movie3[[#This Row],[gross]]-movie3[[#This Row],[budget]]</f>
        <v>453900354</v>
      </c>
    </row>
    <row r="258" spans="1:2" x14ac:dyDescent="0.25">
      <c r="A258" t="s">
        <v>41</v>
      </c>
      <c r="B258" s="2">
        <f>movie3[[#This Row],[gross]]-movie3[[#This Row],[budget]]</f>
        <v>424987477</v>
      </c>
    </row>
    <row r="259" spans="1:2" x14ac:dyDescent="0.25">
      <c r="A259" t="s">
        <v>41</v>
      </c>
      <c r="B259" s="2">
        <f>movie3[[#This Row],[gross]]-movie3[[#This Row],[budget]]</f>
        <v>389580482</v>
      </c>
    </row>
    <row r="260" spans="1:2" x14ac:dyDescent="0.25">
      <c r="A260" t="s">
        <v>17</v>
      </c>
      <c r="B260" s="2">
        <f>movie3[[#This Row],[gross]]-movie3[[#This Row],[budget]]</f>
        <v>7400000</v>
      </c>
    </row>
    <row r="261" spans="1:2" x14ac:dyDescent="0.25">
      <c r="A261" t="s">
        <v>41</v>
      </c>
      <c r="B261" s="2">
        <f>movie3[[#This Row],[gross]]-movie3[[#This Row],[budget]]</f>
        <v>-7994755</v>
      </c>
    </row>
    <row r="262" spans="1:2" x14ac:dyDescent="0.25">
      <c r="A262" t="s">
        <v>34</v>
      </c>
      <c r="B262" s="2">
        <f>movie3[[#This Row],[gross]]-movie3[[#This Row],[budget]]</f>
        <v>13253583</v>
      </c>
    </row>
    <row r="263" spans="1:2" x14ac:dyDescent="0.25">
      <c r="A263" t="s">
        <v>17</v>
      </c>
      <c r="B263" s="2">
        <f>movie3[[#This Row],[gross]]-movie3[[#This Row],[budget]]</f>
        <v>263635</v>
      </c>
    </row>
    <row r="264" spans="1:2" x14ac:dyDescent="0.25">
      <c r="A264" t="s">
        <v>17</v>
      </c>
      <c r="B264" s="2">
        <f>movie3[[#This Row],[gross]]-movie3[[#This Row],[budget]]</f>
        <v>-2000000</v>
      </c>
    </row>
    <row r="265" spans="1:2" x14ac:dyDescent="0.25">
      <c r="A265" t="s">
        <v>104</v>
      </c>
      <c r="B265" s="2">
        <f>movie3[[#This Row],[gross]]-movie3[[#This Row],[budget]]</f>
        <v>42914</v>
      </c>
    </row>
    <row r="266" spans="1:2" x14ac:dyDescent="0.25">
      <c r="A266" t="s">
        <v>34</v>
      </c>
      <c r="B266" s="2">
        <f>movie3[[#This Row],[gross]]-movie3[[#This Row],[budget]]</f>
        <v>-3333127</v>
      </c>
    </row>
    <row r="267" spans="1:2" x14ac:dyDescent="0.25">
      <c r="A267" t="s">
        <v>104</v>
      </c>
      <c r="B267" s="2">
        <f>movie3[[#This Row],[gross]]-movie3[[#This Row],[budget]]</f>
        <v>-15881317</v>
      </c>
    </row>
    <row r="268" spans="1:2" x14ac:dyDescent="0.25">
      <c r="A268" t="s">
        <v>970</v>
      </c>
      <c r="B268" s="2">
        <f>movie3[[#This Row],[gross]]-movie3[[#This Row],[budget]]</f>
        <v>-9263877</v>
      </c>
    </row>
    <row r="269" spans="1:2" x14ac:dyDescent="0.25">
      <c r="A269" t="s">
        <v>41</v>
      </c>
      <c r="B269" s="2">
        <f>movie3[[#This Row],[gross]]-movie3[[#This Row],[budget]]</f>
        <v>5829781</v>
      </c>
    </row>
    <row r="270" spans="1:2" x14ac:dyDescent="0.25">
      <c r="A270" t="s">
        <v>17</v>
      </c>
      <c r="B270" s="2">
        <f>movie3[[#This Row],[gross]]-movie3[[#This Row],[budget]]</f>
        <v>-10327689</v>
      </c>
    </row>
    <row r="271" spans="1:2" x14ac:dyDescent="0.25">
      <c r="A271" t="s">
        <v>34</v>
      </c>
      <c r="B271" s="2">
        <f>movie3[[#This Row],[gross]]-movie3[[#This Row],[budget]]</f>
        <v>2977706</v>
      </c>
    </row>
    <row r="272" spans="1:2" x14ac:dyDescent="0.25">
      <c r="A272" t="s">
        <v>390</v>
      </c>
      <c r="B272" s="2">
        <f>movie3[[#This Row],[gross]]-movie3[[#This Row],[budget]]</f>
        <v>5124391</v>
      </c>
    </row>
    <row r="273" spans="1:2" x14ac:dyDescent="0.25">
      <c r="A273" t="s">
        <v>34</v>
      </c>
      <c r="B273" s="2">
        <f>movie3[[#This Row],[gross]]-movie3[[#This Row],[budget]]</f>
        <v>6056528</v>
      </c>
    </row>
    <row r="274" spans="1:2" x14ac:dyDescent="0.25">
      <c r="A274" t="s">
        <v>151</v>
      </c>
      <c r="B274" s="2">
        <f>movie3[[#This Row],[gross]]-movie3[[#This Row],[budget]]</f>
        <v>-11000000</v>
      </c>
    </row>
    <row r="275" spans="1:2" x14ac:dyDescent="0.25">
      <c r="A275" t="s">
        <v>41</v>
      </c>
      <c r="B275" s="2">
        <f>movie3[[#This Row],[gross]]-movie3[[#This Row],[budget]]</f>
        <v>12150534</v>
      </c>
    </row>
    <row r="276" spans="1:2" x14ac:dyDescent="0.25">
      <c r="A276" t="s">
        <v>41</v>
      </c>
      <c r="B276" s="2">
        <f>movie3[[#This Row],[gross]]-movie3[[#This Row],[budget]]</f>
        <v>13111101</v>
      </c>
    </row>
    <row r="277" spans="1:2" x14ac:dyDescent="0.25">
      <c r="A277" t="s">
        <v>330</v>
      </c>
      <c r="B277" s="2">
        <f>movie3[[#This Row],[gross]]-movie3[[#This Row],[budget]]</f>
        <v>-1207812</v>
      </c>
    </row>
    <row r="278" spans="1:2" x14ac:dyDescent="0.25">
      <c r="A278" t="s">
        <v>41</v>
      </c>
      <c r="B278" s="2">
        <f>movie3[[#This Row],[gross]]-movie3[[#This Row],[budget]]</f>
        <v>7241180</v>
      </c>
    </row>
    <row r="279" spans="1:2" x14ac:dyDescent="0.25">
      <c r="A279" t="s">
        <v>41</v>
      </c>
      <c r="B279" s="2">
        <f>movie3[[#This Row],[gross]]-movie3[[#This Row],[budget]]</f>
        <v>143369</v>
      </c>
    </row>
    <row r="280" spans="1:2" x14ac:dyDescent="0.25">
      <c r="A280" t="s">
        <v>41</v>
      </c>
      <c r="B280" s="2">
        <f>movie3[[#This Row],[gross]]-movie3[[#This Row],[budget]]</f>
        <v>6968359</v>
      </c>
    </row>
    <row r="281" spans="1:2" x14ac:dyDescent="0.25">
      <c r="A281" t="s">
        <v>52</v>
      </c>
      <c r="B281" s="2">
        <f>movie3[[#This Row],[gross]]-movie3[[#This Row],[budget]]</f>
        <v>1732311</v>
      </c>
    </row>
    <row r="282" spans="1:2" x14ac:dyDescent="0.25">
      <c r="A282" t="s">
        <v>104</v>
      </c>
      <c r="B282" s="2">
        <f>movie3[[#This Row],[gross]]-movie3[[#This Row],[budget]]</f>
        <v>-4020053</v>
      </c>
    </row>
    <row r="283" spans="1:2" x14ac:dyDescent="0.25">
      <c r="A283" t="s">
        <v>17</v>
      </c>
      <c r="B283" s="2">
        <f>movie3[[#This Row],[gross]]-movie3[[#This Row],[budget]]</f>
        <v>-14800922</v>
      </c>
    </row>
    <row r="284" spans="1:2" x14ac:dyDescent="0.25">
      <c r="A284" t="s">
        <v>34</v>
      </c>
      <c r="B284" s="2">
        <f>movie3[[#This Row],[gross]]-movie3[[#This Row],[budget]]</f>
        <v>3355948</v>
      </c>
    </row>
    <row r="285" spans="1:2" x14ac:dyDescent="0.25">
      <c r="A285" t="s">
        <v>34</v>
      </c>
      <c r="B285" s="2">
        <f>movie3[[#This Row],[gross]]-movie3[[#This Row],[budget]]</f>
        <v>28708276</v>
      </c>
    </row>
    <row r="286" spans="1:2" x14ac:dyDescent="0.25">
      <c r="A286" t="s">
        <v>41</v>
      </c>
      <c r="B286" s="2">
        <f>movie3[[#This Row],[gross]]-movie3[[#This Row],[budget]]</f>
        <v>34701637</v>
      </c>
    </row>
    <row r="287" spans="1:2" x14ac:dyDescent="0.25">
      <c r="A287" t="s">
        <v>52</v>
      </c>
      <c r="B287" s="2">
        <f>movie3[[#This Row],[gross]]-movie3[[#This Row],[budget]]</f>
        <v>10179986</v>
      </c>
    </row>
    <row r="288" spans="1:2" x14ac:dyDescent="0.25">
      <c r="A288" t="s">
        <v>34</v>
      </c>
      <c r="B288" s="2">
        <f>movie3[[#This Row],[gross]]-movie3[[#This Row],[budget]]</f>
        <v>14100000</v>
      </c>
    </row>
    <row r="289" spans="1:2" x14ac:dyDescent="0.25">
      <c r="A289" t="s">
        <v>17</v>
      </c>
      <c r="B289" s="2">
        <f>movie3[[#This Row],[gross]]-movie3[[#This Row],[budget]]</f>
        <v>1054328</v>
      </c>
    </row>
    <row r="290" spans="1:2" x14ac:dyDescent="0.25">
      <c r="A290" t="s">
        <v>41</v>
      </c>
      <c r="B290" s="2">
        <f>movie3[[#This Row],[gross]]-movie3[[#This Row],[budget]]</f>
        <v>15782759</v>
      </c>
    </row>
    <row r="291" spans="1:2" x14ac:dyDescent="0.25">
      <c r="A291" t="s">
        <v>34</v>
      </c>
      <c r="B291" s="2">
        <f>movie3[[#This Row],[gross]]-movie3[[#This Row],[budget]]</f>
        <v>14134374</v>
      </c>
    </row>
    <row r="292" spans="1:2" x14ac:dyDescent="0.25">
      <c r="A292" t="s">
        <v>41</v>
      </c>
      <c r="B292" s="2">
        <f>movie3[[#This Row],[gross]]-movie3[[#This Row],[budget]]</f>
        <v>20225989</v>
      </c>
    </row>
    <row r="293" spans="1:2" x14ac:dyDescent="0.25">
      <c r="A293" t="s">
        <v>104</v>
      </c>
      <c r="B293" s="2">
        <f>movie3[[#This Row],[gross]]-movie3[[#This Row],[budget]]</f>
        <v>1515578</v>
      </c>
    </row>
    <row r="294" spans="1:2" x14ac:dyDescent="0.25">
      <c r="A294" t="s">
        <v>17</v>
      </c>
      <c r="B294" s="2">
        <f>movie3[[#This Row],[gross]]-movie3[[#This Row],[budget]]</f>
        <v>1474249</v>
      </c>
    </row>
    <row r="295" spans="1:2" x14ac:dyDescent="0.25">
      <c r="A295" t="s">
        <v>41</v>
      </c>
      <c r="B295" s="2">
        <f>movie3[[#This Row],[gross]]-movie3[[#This Row],[budget]]</f>
        <v>30118057</v>
      </c>
    </row>
    <row r="296" spans="1:2" x14ac:dyDescent="0.25">
      <c r="A296" t="s">
        <v>41</v>
      </c>
      <c r="B296" s="2">
        <f>movie3[[#This Row],[gross]]-movie3[[#This Row],[budget]]</f>
        <v>23671186</v>
      </c>
    </row>
    <row r="297" spans="1:2" x14ac:dyDescent="0.25">
      <c r="A297" t="s">
        <v>330</v>
      </c>
      <c r="B297" s="2">
        <f>movie3[[#This Row],[gross]]-movie3[[#This Row],[budget]]</f>
        <v>22440</v>
      </c>
    </row>
    <row r="298" spans="1:2" x14ac:dyDescent="0.25">
      <c r="A298" t="s">
        <v>52</v>
      </c>
      <c r="B298" s="2">
        <f>movie3[[#This Row],[gross]]-movie3[[#This Row],[budget]]</f>
        <v>34390067</v>
      </c>
    </row>
    <row r="299" spans="1:2" x14ac:dyDescent="0.25">
      <c r="A299" t="s">
        <v>41</v>
      </c>
      <c r="B299" s="2">
        <f>movie3[[#This Row],[gross]]-movie3[[#This Row],[budget]]</f>
        <v>4968000</v>
      </c>
    </row>
    <row r="300" spans="1:2" x14ac:dyDescent="0.25">
      <c r="A300" t="s">
        <v>52</v>
      </c>
      <c r="B300" s="2">
        <f>movie3[[#This Row],[gross]]-movie3[[#This Row],[budget]]</f>
        <v>13258670</v>
      </c>
    </row>
    <row r="301" spans="1:2" x14ac:dyDescent="0.25">
      <c r="A301" t="s">
        <v>41</v>
      </c>
      <c r="B301" s="2">
        <f>movie3[[#This Row],[gross]]-movie3[[#This Row],[budget]]</f>
        <v>-6416487</v>
      </c>
    </row>
    <row r="302" spans="1:2" x14ac:dyDescent="0.25">
      <c r="A302" t="s">
        <v>17</v>
      </c>
      <c r="B302" s="2">
        <f>movie3[[#This Row],[gross]]-movie3[[#This Row],[budget]]</f>
        <v>6668025</v>
      </c>
    </row>
    <row r="303" spans="1:2" x14ac:dyDescent="0.25">
      <c r="A303" t="s">
        <v>34</v>
      </c>
      <c r="B303" s="2">
        <f>movie3[[#This Row],[gross]]-movie3[[#This Row],[budget]]</f>
        <v>16894678</v>
      </c>
    </row>
    <row r="304" spans="1:2" x14ac:dyDescent="0.25">
      <c r="A304" t="s">
        <v>104</v>
      </c>
      <c r="B304" s="2">
        <f>movie3[[#This Row],[gross]]-movie3[[#This Row],[budget]]</f>
        <v>0</v>
      </c>
    </row>
    <row r="305" spans="1:2" x14ac:dyDescent="0.25">
      <c r="A305" t="s">
        <v>34</v>
      </c>
      <c r="B305" s="2">
        <f>movie3[[#This Row],[gross]]-movie3[[#This Row],[budget]]</f>
        <v>39103425</v>
      </c>
    </row>
    <row r="306" spans="1:2" x14ac:dyDescent="0.25">
      <c r="A306" t="s">
        <v>52</v>
      </c>
      <c r="B306" s="2">
        <f>movie3[[#This Row],[gross]]-movie3[[#This Row],[budget]]</f>
        <v>7742572</v>
      </c>
    </row>
    <row r="307" spans="1:2" x14ac:dyDescent="0.25">
      <c r="A307" t="s">
        <v>34</v>
      </c>
      <c r="B307" s="2">
        <f>movie3[[#This Row],[gross]]-movie3[[#This Row],[budget]]</f>
        <v>9823934</v>
      </c>
    </row>
    <row r="308" spans="1:2" x14ac:dyDescent="0.25">
      <c r="A308" t="s">
        <v>34</v>
      </c>
      <c r="B308" s="2">
        <f>movie3[[#This Row],[gross]]-movie3[[#This Row],[budget]]</f>
        <v>1660333</v>
      </c>
    </row>
    <row r="309" spans="1:2" x14ac:dyDescent="0.25">
      <c r="A309" t="s">
        <v>34</v>
      </c>
      <c r="B309" s="2">
        <f>movie3[[#This Row],[gross]]-movie3[[#This Row],[budget]]</f>
        <v>5990791</v>
      </c>
    </row>
    <row r="310" spans="1:2" x14ac:dyDescent="0.25">
      <c r="A310" t="s">
        <v>52</v>
      </c>
      <c r="B310" s="2">
        <f>movie3[[#This Row],[gross]]-movie3[[#This Row],[budget]]</f>
        <v>7534817</v>
      </c>
    </row>
    <row r="311" spans="1:2" x14ac:dyDescent="0.25">
      <c r="A311" t="s">
        <v>41</v>
      </c>
      <c r="B311" s="2">
        <f>movie3[[#This Row],[gross]]-movie3[[#This Row],[budget]]</f>
        <v>30688860</v>
      </c>
    </row>
    <row r="312" spans="1:2" x14ac:dyDescent="0.25">
      <c r="A312" t="s">
        <v>41</v>
      </c>
      <c r="B312" s="2">
        <f>movie3[[#This Row],[gross]]-movie3[[#This Row],[budget]]</f>
        <v>21821203</v>
      </c>
    </row>
    <row r="313" spans="1:2" x14ac:dyDescent="0.25">
      <c r="A313" t="s">
        <v>34</v>
      </c>
      <c r="B313" s="2">
        <f>movie3[[#This Row],[gross]]-movie3[[#This Row],[budget]]</f>
        <v>2328816</v>
      </c>
    </row>
    <row r="314" spans="1:2" x14ac:dyDescent="0.25">
      <c r="A314" t="s">
        <v>41</v>
      </c>
      <c r="B314" s="2">
        <f>movie3[[#This Row],[gross]]-movie3[[#This Row],[budget]]</f>
        <v>62898</v>
      </c>
    </row>
    <row r="315" spans="1:2" x14ac:dyDescent="0.25">
      <c r="A315" t="s">
        <v>41</v>
      </c>
      <c r="B315" s="2">
        <f>movie3[[#This Row],[gross]]-movie3[[#This Row],[budget]]</f>
        <v>-16053539</v>
      </c>
    </row>
    <row r="316" spans="1:2" x14ac:dyDescent="0.25">
      <c r="A316" t="s">
        <v>104</v>
      </c>
      <c r="B316" s="2">
        <f>movie3[[#This Row],[gross]]-movie3[[#This Row],[budget]]</f>
        <v>12408066</v>
      </c>
    </row>
    <row r="317" spans="1:2" x14ac:dyDescent="0.25">
      <c r="A317" t="s">
        <v>52</v>
      </c>
      <c r="B317" s="2">
        <f>movie3[[#This Row],[gross]]-movie3[[#This Row],[budget]]</f>
        <v>11900000</v>
      </c>
    </row>
    <row r="318" spans="1:2" x14ac:dyDescent="0.25">
      <c r="A318" t="s">
        <v>41</v>
      </c>
      <c r="B318" s="2">
        <f>movie3[[#This Row],[gross]]-movie3[[#This Row],[budget]]</f>
        <v>3056073</v>
      </c>
    </row>
    <row r="319" spans="1:2" x14ac:dyDescent="0.25">
      <c r="A319" t="s">
        <v>25</v>
      </c>
      <c r="B319" s="2">
        <f>movie3[[#This Row],[gross]]-movie3[[#This Row],[budget]]</f>
        <v>5588800</v>
      </c>
    </row>
    <row r="320" spans="1:2" x14ac:dyDescent="0.25">
      <c r="A320" t="s">
        <v>41</v>
      </c>
      <c r="B320" s="2">
        <f>movie3[[#This Row],[gross]]-movie3[[#This Row],[budget]]</f>
        <v>16897768</v>
      </c>
    </row>
    <row r="321" spans="1:2" x14ac:dyDescent="0.25">
      <c r="A321" t="s">
        <v>1205</v>
      </c>
      <c r="B321" s="2">
        <f>movie3[[#This Row],[gross]]-movie3[[#This Row],[budget]]</f>
        <v>11378339</v>
      </c>
    </row>
    <row r="322" spans="1:2" x14ac:dyDescent="0.25">
      <c r="A322" t="s">
        <v>41</v>
      </c>
      <c r="B322" s="2">
        <f>movie3[[#This Row],[gross]]-movie3[[#This Row],[budget]]</f>
        <v>2370376</v>
      </c>
    </row>
    <row r="323" spans="1:2" x14ac:dyDescent="0.25">
      <c r="A323" t="s">
        <v>41</v>
      </c>
      <c r="B323" s="2">
        <f>movie3[[#This Row],[gross]]-movie3[[#This Row],[budget]]</f>
        <v>10054150</v>
      </c>
    </row>
    <row r="324" spans="1:2" x14ac:dyDescent="0.25">
      <c r="A324" t="s">
        <v>41</v>
      </c>
      <c r="B324" s="2">
        <f>movie3[[#This Row],[gross]]-movie3[[#This Row],[budget]]</f>
        <v>-10530362</v>
      </c>
    </row>
    <row r="325" spans="1:2" x14ac:dyDescent="0.25">
      <c r="A325" t="s">
        <v>41</v>
      </c>
      <c r="B325" s="2">
        <f>movie3[[#This Row],[gross]]-movie3[[#This Row],[budget]]</f>
        <v>1971476</v>
      </c>
    </row>
    <row r="326" spans="1:2" x14ac:dyDescent="0.25">
      <c r="A326" t="s">
        <v>104</v>
      </c>
      <c r="B326" s="2">
        <f>movie3[[#This Row],[gross]]-movie3[[#This Row],[budget]]</f>
        <v>3178542</v>
      </c>
    </row>
    <row r="327" spans="1:2" x14ac:dyDescent="0.25">
      <c r="A327" t="s">
        <v>52</v>
      </c>
      <c r="B327" s="2">
        <f>movie3[[#This Row],[gross]]-movie3[[#This Row],[budget]]</f>
        <v>-797730</v>
      </c>
    </row>
    <row r="328" spans="1:2" x14ac:dyDescent="0.25">
      <c r="A328" t="s">
        <v>41</v>
      </c>
      <c r="B328" s="2">
        <f>movie3[[#This Row],[gross]]-movie3[[#This Row],[budget]]</f>
        <v>-16720457</v>
      </c>
    </row>
    <row r="329" spans="1:2" x14ac:dyDescent="0.25">
      <c r="A329" t="s">
        <v>41</v>
      </c>
      <c r="B329" s="2">
        <f>movie3[[#This Row],[gross]]-movie3[[#This Row],[budget]]</f>
        <v>-10000</v>
      </c>
    </row>
    <row r="330" spans="1:2" x14ac:dyDescent="0.25">
      <c r="A330" t="s">
        <v>34</v>
      </c>
      <c r="B330" s="2">
        <f>movie3[[#This Row],[gross]]-movie3[[#This Row],[budget]]</f>
        <v>-14324401</v>
      </c>
    </row>
    <row r="331" spans="1:2" x14ac:dyDescent="0.25">
      <c r="A331" t="s">
        <v>52</v>
      </c>
      <c r="B331" s="2">
        <f>movie3[[#This Row],[gross]]-movie3[[#This Row],[budget]]</f>
        <v>-750000</v>
      </c>
    </row>
    <row r="332" spans="1:2" x14ac:dyDescent="0.25">
      <c r="A332" t="s">
        <v>41</v>
      </c>
      <c r="B332" s="2">
        <f>movie3[[#This Row],[gross]]-movie3[[#This Row],[budget]]</f>
        <v>2914328</v>
      </c>
    </row>
    <row r="333" spans="1:2" x14ac:dyDescent="0.25">
      <c r="A333" t="s">
        <v>104</v>
      </c>
      <c r="B333" s="2">
        <f>movie3[[#This Row],[gross]]-movie3[[#This Row],[budget]]</f>
        <v>40884703</v>
      </c>
    </row>
    <row r="334" spans="1:2" x14ac:dyDescent="0.25">
      <c r="A334" t="s">
        <v>34</v>
      </c>
      <c r="B334" s="2">
        <f>movie3[[#This Row],[gross]]-movie3[[#This Row],[budget]]</f>
        <v>442606177</v>
      </c>
    </row>
    <row r="335" spans="1:2" x14ac:dyDescent="0.25">
      <c r="A335" t="s">
        <v>1993</v>
      </c>
      <c r="B335" s="2">
        <f>movie3[[#This Row],[gross]]-movie3[[#This Row],[budget]]</f>
        <v>-323562</v>
      </c>
    </row>
    <row r="336" spans="1:2" x14ac:dyDescent="0.25">
      <c r="A336" t="s">
        <v>17</v>
      </c>
      <c r="B336" s="2">
        <f>movie3[[#This Row],[gross]]-movie3[[#This Row],[budget]]</f>
        <v>55269</v>
      </c>
    </row>
    <row r="337" spans="1:2" x14ac:dyDescent="0.25">
      <c r="A337" t="s">
        <v>41</v>
      </c>
      <c r="B337" s="2">
        <f>movie3[[#This Row],[gross]]-movie3[[#This Row],[budget]]</f>
        <v>17353717</v>
      </c>
    </row>
    <row r="338" spans="1:2" x14ac:dyDescent="0.25">
      <c r="A338" t="s">
        <v>25</v>
      </c>
      <c r="B338" s="2">
        <f>movie3[[#This Row],[gross]]-movie3[[#This Row],[budget]]</f>
        <v>-5807685</v>
      </c>
    </row>
    <row r="339" spans="1:2" x14ac:dyDescent="0.25">
      <c r="A339" t="s">
        <v>41</v>
      </c>
      <c r="B339" s="2">
        <f>movie3[[#This Row],[gross]]-movie3[[#This Row],[budget]]</f>
        <v>11798616</v>
      </c>
    </row>
    <row r="340" spans="1:2" x14ac:dyDescent="0.25">
      <c r="A340" t="s">
        <v>17</v>
      </c>
      <c r="B340" s="2">
        <f>movie3[[#This Row],[gross]]-movie3[[#This Row],[budget]]</f>
        <v>5310748</v>
      </c>
    </row>
    <row r="341" spans="1:2" x14ac:dyDescent="0.25">
      <c r="A341" t="s">
        <v>41</v>
      </c>
      <c r="B341" s="2">
        <f>movie3[[#This Row],[gross]]-movie3[[#This Row],[budget]]</f>
        <v>75404800</v>
      </c>
    </row>
    <row r="342" spans="1:2" x14ac:dyDescent="0.25">
      <c r="A342" t="s">
        <v>41</v>
      </c>
      <c r="B342" s="2">
        <f>movie3[[#This Row],[gross]]-movie3[[#This Row],[budget]]</f>
        <v>5949697</v>
      </c>
    </row>
    <row r="343" spans="1:2" x14ac:dyDescent="0.25">
      <c r="A343" t="s">
        <v>25</v>
      </c>
      <c r="B343" s="2">
        <f>movie3[[#This Row],[gross]]-movie3[[#This Row],[budget]]</f>
        <v>29600000</v>
      </c>
    </row>
    <row r="344" spans="1:2" x14ac:dyDescent="0.25">
      <c r="A344" t="s">
        <v>25</v>
      </c>
      <c r="B344" s="2">
        <f>movie3[[#This Row],[gross]]-movie3[[#This Row],[budget]]</f>
        <v>46399552</v>
      </c>
    </row>
    <row r="345" spans="1:2" x14ac:dyDescent="0.25">
      <c r="A345" t="s">
        <v>41</v>
      </c>
      <c r="B345" s="2">
        <f>movie3[[#This Row],[gross]]-movie3[[#This Row],[budget]]</f>
        <v>100423749</v>
      </c>
    </row>
    <row r="346" spans="1:2" x14ac:dyDescent="0.25">
      <c r="A346" t="s">
        <v>41</v>
      </c>
      <c r="B346" s="2">
        <f>movie3[[#This Row],[gross]]-movie3[[#This Row],[budget]]</f>
        <v>5899678</v>
      </c>
    </row>
    <row r="347" spans="1:2" x14ac:dyDescent="0.25">
      <c r="A347" t="s">
        <v>17</v>
      </c>
      <c r="B347" s="2">
        <f>movie3[[#This Row],[gross]]-movie3[[#This Row],[budget]]</f>
        <v>8443124</v>
      </c>
    </row>
    <row r="348" spans="1:2" x14ac:dyDescent="0.25">
      <c r="A348" t="s">
        <v>17</v>
      </c>
      <c r="B348" s="2">
        <f>movie3[[#This Row],[gross]]-movie3[[#This Row],[budget]]</f>
        <v>2306560</v>
      </c>
    </row>
    <row r="349" spans="1:2" x14ac:dyDescent="0.25">
      <c r="A349" t="s">
        <v>41</v>
      </c>
      <c r="B349" s="2">
        <f>movie3[[#This Row],[gross]]-movie3[[#This Row],[budget]]</f>
        <v>16156776</v>
      </c>
    </row>
    <row r="350" spans="1:2" x14ac:dyDescent="0.25">
      <c r="A350" t="s">
        <v>41</v>
      </c>
      <c r="B350" s="2">
        <f>movie3[[#This Row],[gross]]-movie3[[#This Row],[budget]]</f>
        <v>48399659</v>
      </c>
    </row>
    <row r="351" spans="1:2" x14ac:dyDescent="0.25">
      <c r="A351" t="s">
        <v>17</v>
      </c>
      <c r="B351" s="2">
        <f>movie3[[#This Row],[gross]]-movie3[[#This Row],[budget]]</f>
        <v>10766616</v>
      </c>
    </row>
    <row r="352" spans="1:2" x14ac:dyDescent="0.25">
      <c r="A352" t="s">
        <v>104</v>
      </c>
      <c r="B352" s="2">
        <f>movie3[[#This Row],[gross]]-movie3[[#This Row],[budget]]</f>
        <v>-7505520</v>
      </c>
    </row>
    <row r="353" spans="1:2" x14ac:dyDescent="0.25">
      <c r="A353" t="s">
        <v>52</v>
      </c>
      <c r="B353" s="2">
        <f>movie3[[#This Row],[gross]]-movie3[[#This Row],[budget]]</f>
        <v>-3831561</v>
      </c>
    </row>
    <row r="354" spans="1:2" x14ac:dyDescent="0.25">
      <c r="A354" t="s">
        <v>104</v>
      </c>
      <c r="B354" s="2">
        <f>movie3[[#This Row],[gross]]-movie3[[#This Row],[budget]]</f>
        <v>9190819</v>
      </c>
    </row>
    <row r="355" spans="1:2" x14ac:dyDescent="0.25">
      <c r="A355" t="s">
        <v>63</v>
      </c>
      <c r="B355" s="2">
        <f>movie3[[#This Row],[gross]]-movie3[[#This Row],[budget]]</f>
        <v>25615609</v>
      </c>
    </row>
    <row r="356" spans="1:2" x14ac:dyDescent="0.25">
      <c r="A356" t="s">
        <v>41</v>
      </c>
      <c r="B356" s="2">
        <f>movie3[[#This Row],[gross]]-movie3[[#This Row],[budget]]</f>
        <v>14648076</v>
      </c>
    </row>
    <row r="357" spans="1:2" x14ac:dyDescent="0.25">
      <c r="A357" t="s">
        <v>17</v>
      </c>
      <c r="B357" s="2">
        <f>movie3[[#This Row],[gross]]-movie3[[#This Row],[budget]]</f>
        <v>-23823</v>
      </c>
    </row>
    <row r="358" spans="1:2" x14ac:dyDescent="0.25">
      <c r="A358" t="s">
        <v>104</v>
      </c>
      <c r="B358" s="2">
        <f>movie3[[#This Row],[gross]]-movie3[[#This Row],[budget]]</f>
        <v>15697647</v>
      </c>
    </row>
    <row r="359" spans="1:2" x14ac:dyDescent="0.25">
      <c r="A359" t="s">
        <v>34</v>
      </c>
      <c r="B359" s="2">
        <f>movie3[[#This Row],[gross]]-movie3[[#This Row],[budget]]</f>
        <v>67567667</v>
      </c>
    </row>
    <row r="360" spans="1:2" x14ac:dyDescent="0.25">
      <c r="A360" t="s">
        <v>41</v>
      </c>
      <c r="B360" s="2">
        <f>movie3[[#This Row],[gross]]-movie3[[#This Row],[budget]]</f>
        <v>694497</v>
      </c>
    </row>
    <row r="361" spans="1:2" x14ac:dyDescent="0.25">
      <c r="A361" t="s">
        <v>17</v>
      </c>
      <c r="B361" s="2">
        <f>movie3[[#This Row],[gross]]-movie3[[#This Row],[budget]]</f>
        <v>-3803609</v>
      </c>
    </row>
    <row r="362" spans="1:2" x14ac:dyDescent="0.25">
      <c r="A362" t="s">
        <v>17</v>
      </c>
      <c r="B362" s="2">
        <f>movie3[[#This Row],[gross]]-movie3[[#This Row],[budget]]</f>
        <v>2044892</v>
      </c>
    </row>
    <row r="363" spans="1:2" x14ac:dyDescent="0.25">
      <c r="A363" t="s">
        <v>63</v>
      </c>
      <c r="B363" s="2">
        <f>movie3[[#This Row],[gross]]-movie3[[#This Row],[budget]]</f>
        <v>0</v>
      </c>
    </row>
    <row r="364" spans="1:2" x14ac:dyDescent="0.25">
      <c r="A364" t="s">
        <v>17</v>
      </c>
      <c r="B364" s="2">
        <f>movie3[[#This Row],[gross]]-movie3[[#This Row],[budget]]</f>
        <v>4786789</v>
      </c>
    </row>
    <row r="365" spans="1:2" x14ac:dyDescent="0.25">
      <c r="A365" t="s">
        <v>41</v>
      </c>
      <c r="B365" s="2">
        <f>movie3[[#This Row],[gross]]-movie3[[#This Row],[budget]]</f>
        <v>57341777</v>
      </c>
    </row>
    <row r="366" spans="1:2" x14ac:dyDescent="0.25">
      <c r="A366" t="s">
        <v>151</v>
      </c>
      <c r="B366" s="2">
        <f>movie3[[#This Row],[gross]]-movie3[[#This Row],[budget]]</f>
        <v>-10600000</v>
      </c>
    </row>
    <row r="367" spans="1:2" x14ac:dyDescent="0.25">
      <c r="A367" t="s">
        <v>41</v>
      </c>
      <c r="B367" s="2">
        <f>movie3[[#This Row],[gross]]-movie3[[#This Row],[budget]]</f>
        <v>4030214</v>
      </c>
    </row>
    <row r="368" spans="1:2" x14ac:dyDescent="0.25">
      <c r="A368" t="s">
        <v>17</v>
      </c>
      <c r="B368" s="2">
        <f>movie3[[#This Row],[gross]]-movie3[[#This Row],[budget]]</f>
        <v>1230839</v>
      </c>
    </row>
    <row r="369" spans="1:2" x14ac:dyDescent="0.25">
      <c r="A369" t="s">
        <v>52</v>
      </c>
      <c r="B369" s="2">
        <f>movie3[[#This Row],[gross]]-movie3[[#This Row],[budget]]</f>
        <v>11317849</v>
      </c>
    </row>
    <row r="370" spans="1:2" x14ac:dyDescent="0.25">
      <c r="A370" t="s">
        <v>17</v>
      </c>
      <c r="B370" s="2">
        <f>movie3[[#This Row],[gross]]-movie3[[#This Row],[budget]]</f>
        <v>5988322</v>
      </c>
    </row>
    <row r="371" spans="1:2" x14ac:dyDescent="0.25">
      <c r="A371" t="s">
        <v>63</v>
      </c>
      <c r="B371" s="2">
        <f>movie3[[#This Row],[gross]]-movie3[[#This Row],[budget]]</f>
        <v>-5527010</v>
      </c>
    </row>
    <row r="372" spans="1:2" x14ac:dyDescent="0.25">
      <c r="A372" t="s">
        <v>104</v>
      </c>
      <c r="B372" s="2">
        <f>movie3[[#This Row],[gross]]-movie3[[#This Row],[budget]]</f>
        <v>856028</v>
      </c>
    </row>
    <row r="373" spans="1:2" x14ac:dyDescent="0.25">
      <c r="A373" t="s">
        <v>63</v>
      </c>
      <c r="B373" s="2">
        <f>movie3[[#This Row],[gross]]-movie3[[#This Row],[budget]]</f>
        <v>272278</v>
      </c>
    </row>
    <row r="374" spans="1:2" x14ac:dyDescent="0.25">
      <c r="A374" t="s">
        <v>41</v>
      </c>
      <c r="B374" s="2">
        <f>movie3[[#This Row],[gross]]-movie3[[#This Row],[budget]]</f>
        <v>-3854289</v>
      </c>
    </row>
    <row r="375" spans="1:2" x14ac:dyDescent="0.25">
      <c r="A375" t="s">
        <v>63</v>
      </c>
      <c r="B375" s="2">
        <f>movie3[[#This Row],[gross]]-movie3[[#This Row],[budget]]</f>
        <v>-5000000</v>
      </c>
    </row>
    <row r="376" spans="1:2" x14ac:dyDescent="0.25">
      <c r="A376" t="s">
        <v>17</v>
      </c>
      <c r="B376" s="2">
        <f>movie3[[#This Row],[gross]]-movie3[[#This Row],[budget]]</f>
        <v>0</v>
      </c>
    </row>
    <row r="377" spans="1:2" x14ac:dyDescent="0.25">
      <c r="A377" t="s">
        <v>34</v>
      </c>
      <c r="B377" s="2">
        <f>movie3[[#This Row],[gross]]-movie3[[#This Row],[budget]]</f>
        <v>381652812</v>
      </c>
    </row>
    <row r="378" spans="1:2" x14ac:dyDescent="0.25">
      <c r="A378" t="s">
        <v>41</v>
      </c>
      <c r="B378" s="2">
        <f>movie3[[#This Row],[gross]]-movie3[[#This Row],[budget]]</f>
        <v>363744044</v>
      </c>
    </row>
    <row r="379" spans="1:2" x14ac:dyDescent="0.25">
      <c r="A379" t="s">
        <v>17</v>
      </c>
      <c r="B379" s="2">
        <f>movie3[[#This Row],[gross]]-movie3[[#This Row],[budget]]</f>
        <v>336505244</v>
      </c>
    </row>
    <row r="380" spans="1:2" x14ac:dyDescent="0.25">
      <c r="A380" t="s">
        <v>390</v>
      </c>
      <c r="B380" s="2">
        <f>movie3[[#This Row],[gross]]-movie3[[#This Row],[budget]]</f>
        <v>324968763</v>
      </c>
    </row>
    <row r="381" spans="1:2" x14ac:dyDescent="0.25">
      <c r="A381" t="s">
        <v>1205</v>
      </c>
      <c r="B381" s="2">
        <f>movie3[[#This Row],[gross]]-movie3[[#This Row],[budget]]</f>
        <v>320618157</v>
      </c>
    </row>
    <row r="382" spans="1:2" x14ac:dyDescent="0.25">
      <c r="A382" t="s">
        <v>41</v>
      </c>
      <c r="B382" s="2">
        <f>movie3[[#This Row],[gross]]-movie3[[#This Row],[budget]]</f>
        <v>319403506</v>
      </c>
    </row>
    <row r="383" spans="1:2" x14ac:dyDescent="0.25">
      <c r="A383" t="s">
        <v>17</v>
      </c>
      <c r="B383" s="2">
        <f>movie3[[#This Row],[gross]]-movie3[[#This Row],[budget]]</f>
        <v>306730089</v>
      </c>
    </row>
    <row r="384" spans="1:2" x14ac:dyDescent="0.25">
      <c r="A384" t="s">
        <v>17</v>
      </c>
      <c r="B384" s="2">
        <f>movie3[[#This Row],[gross]]-movie3[[#This Row],[budget]]</f>
        <v>301594210</v>
      </c>
    </row>
    <row r="385" spans="1:2" x14ac:dyDescent="0.25">
      <c r="A385" t="s">
        <v>34</v>
      </c>
      <c r="B385" s="2">
        <f>movie3[[#This Row],[gross]]-movie3[[#This Row],[budget]]</f>
        <v>40393619</v>
      </c>
    </row>
    <row r="386" spans="1:2" x14ac:dyDescent="0.25">
      <c r="A386" t="s">
        <v>52</v>
      </c>
      <c r="B386" s="2">
        <f>movie3[[#This Row],[gross]]-movie3[[#This Row],[budget]]</f>
        <v>19450919</v>
      </c>
    </row>
    <row r="387" spans="1:2" x14ac:dyDescent="0.25">
      <c r="A387" t="s">
        <v>104</v>
      </c>
      <c r="B387" s="2">
        <f>movie3[[#This Row],[gross]]-movie3[[#This Row],[budget]]</f>
        <v>29725000</v>
      </c>
    </row>
    <row r="388" spans="1:2" x14ac:dyDescent="0.25">
      <c r="A388" t="s">
        <v>390</v>
      </c>
      <c r="B388" s="2">
        <f>movie3[[#This Row],[gross]]-movie3[[#This Row],[budget]]</f>
        <v>-7969621</v>
      </c>
    </row>
    <row r="389" spans="1:2" x14ac:dyDescent="0.25">
      <c r="A389" t="s">
        <v>17</v>
      </c>
      <c r="B389" s="2">
        <f>movie3[[#This Row],[gross]]-movie3[[#This Row],[budget]]</f>
        <v>0</v>
      </c>
    </row>
    <row r="390" spans="1:2" x14ac:dyDescent="0.25">
      <c r="A390" t="s">
        <v>41</v>
      </c>
      <c r="B390" s="2">
        <f>movie3[[#This Row],[gross]]-movie3[[#This Row],[budget]]</f>
        <v>16993596</v>
      </c>
    </row>
    <row r="391" spans="1:2" x14ac:dyDescent="0.25">
      <c r="A391" t="s">
        <v>34</v>
      </c>
      <c r="B391" s="2">
        <f>movie3[[#This Row],[gross]]-movie3[[#This Row],[budget]]</f>
        <v>20313354</v>
      </c>
    </row>
    <row r="392" spans="1:2" x14ac:dyDescent="0.25">
      <c r="A392" t="s">
        <v>330</v>
      </c>
      <c r="B392" s="2">
        <f>movie3[[#This Row],[gross]]-movie3[[#This Row],[budget]]</f>
        <v>-4780540</v>
      </c>
    </row>
    <row r="393" spans="1:2" x14ac:dyDescent="0.25">
      <c r="A393" t="s">
        <v>41</v>
      </c>
      <c r="B393" s="2">
        <f>movie3[[#This Row],[gross]]-movie3[[#This Row],[budget]]</f>
        <v>10353438</v>
      </c>
    </row>
    <row r="394" spans="1:2" x14ac:dyDescent="0.25">
      <c r="A394" t="s">
        <v>34</v>
      </c>
      <c r="B394" s="2">
        <f>movie3[[#This Row],[gross]]-movie3[[#This Row],[budget]]</f>
        <v>16003151</v>
      </c>
    </row>
    <row r="395" spans="1:2" x14ac:dyDescent="0.25">
      <c r="A395" t="s">
        <v>52</v>
      </c>
      <c r="B395" s="2">
        <f>movie3[[#This Row],[gross]]-movie3[[#This Row],[budget]]</f>
        <v>-350000</v>
      </c>
    </row>
    <row r="396" spans="1:2" x14ac:dyDescent="0.25">
      <c r="A396" t="s">
        <v>34</v>
      </c>
      <c r="B396" s="2">
        <f>movie3[[#This Row],[gross]]-movie3[[#This Row],[budget]]</f>
        <v>7232628</v>
      </c>
    </row>
    <row r="397" spans="1:2" x14ac:dyDescent="0.25">
      <c r="A397" t="s">
        <v>41</v>
      </c>
      <c r="B397" s="2">
        <f>movie3[[#This Row],[gross]]-movie3[[#This Row],[budget]]</f>
        <v>29309766</v>
      </c>
    </row>
    <row r="398" spans="1:2" x14ac:dyDescent="0.25">
      <c r="A398" t="s">
        <v>104</v>
      </c>
      <c r="B398" s="2">
        <f>movie3[[#This Row],[gross]]-movie3[[#This Row],[budget]]</f>
        <v>2655592</v>
      </c>
    </row>
    <row r="399" spans="1:2" x14ac:dyDescent="0.25">
      <c r="A399" t="s">
        <v>104</v>
      </c>
      <c r="B399" s="2">
        <f>movie3[[#This Row],[gross]]-movie3[[#This Row],[budget]]</f>
        <v>5555305</v>
      </c>
    </row>
    <row r="400" spans="1:2" x14ac:dyDescent="0.25">
      <c r="A400" t="s">
        <v>41</v>
      </c>
      <c r="B400" s="2">
        <f>movie3[[#This Row],[gross]]-movie3[[#This Row],[budget]]</f>
        <v>-1132208</v>
      </c>
    </row>
    <row r="401" spans="1:2" x14ac:dyDescent="0.25">
      <c r="A401" t="s">
        <v>17</v>
      </c>
      <c r="B401" s="2">
        <f>movie3[[#This Row],[gross]]-movie3[[#This Row],[budget]]</f>
        <v>0</v>
      </c>
    </row>
    <row r="402" spans="1:2" x14ac:dyDescent="0.25">
      <c r="A402" t="s">
        <v>17</v>
      </c>
      <c r="B402" s="2">
        <f>movie3[[#This Row],[gross]]-movie3[[#This Row],[budget]]</f>
        <v>88921203</v>
      </c>
    </row>
    <row r="403" spans="1:2" x14ac:dyDescent="0.25">
      <c r="A403" t="s">
        <v>34</v>
      </c>
      <c r="B403" s="2">
        <f>movie3[[#This Row],[gross]]-movie3[[#This Row],[budget]]</f>
        <v>19432841</v>
      </c>
    </row>
    <row r="404" spans="1:2" x14ac:dyDescent="0.25">
      <c r="A404" t="s">
        <v>34</v>
      </c>
      <c r="B404" s="2">
        <f>movie3[[#This Row],[gross]]-movie3[[#This Row],[budget]]</f>
        <v>-10036244</v>
      </c>
    </row>
    <row r="405" spans="1:2" x14ac:dyDescent="0.25">
      <c r="A405" t="s">
        <v>34</v>
      </c>
      <c r="B405" s="2">
        <f>movie3[[#This Row],[gross]]-movie3[[#This Row],[budget]]</f>
        <v>-30083383</v>
      </c>
    </row>
    <row r="406" spans="1:2" x14ac:dyDescent="0.25">
      <c r="A406" t="s">
        <v>52</v>
      </c>
      <c r="B406" s="2">
        <f>movie3[[#This Row],[gross]]-movie3[[#This Row],[budget]]</f>
        <v>16156152</v>
      </c>
    </row>
    <row r="407" spans="1:2" x14ac:dyDescent="0.25">
      <c r="A407" t="s">
        <v>25</v>
      </c>
      <c r="B407" s="2">
        <f>movie3[[#This Row],[gross]]-movie3[[#This Row],[budget]]</f>
        <v>9445927</v>
      </c>
    </row>
    <row r="408" spans="1:2" x14ac:dyDescent="0.25">
      <c r="A408" t="s">
        <v>34</v>
      </c>
      <c r="B408" s="2">
        <f>movie3[[#This Row],[gross]]-movie3[[#This Row],[budget]]</f>
        <v>12468027</v>
      </c>
    </row>
    <row r="409" spans="1:2" x14ac:dyDescent="0.25">
      <c r="A409" t="s">
        <v>52</v>
      </c>
      <c r="B409" s="2">
        <f>movie3[[#This Row],[gross]]-movie3[[#This Row],[budget]]</f>
        <v>-2919530</v>
      </c>
    </row>
    <row r="410" spans="1:2" x14ac:dyDescent="0.25">
      <c r="A410" t="s">
        <v>17</v>
      </c>
      <c r="B410" s="2">
        <f>movie3[[#This Row],[gross]]-movie3[[#This Row],[budget]]</f>
        <v>2439705</v>
      </c>
    </row>
    <row r="411" spans="1:2" x14ac:dyDescent="0.25">
      <c r="A411" t="s">
        <v>17</v>
      </c>
      <c r="B411" s="2">
        <f>movie3[[#This Row],[gross]]-movie3[[#This Row],[budget]]</f>
        <v>2314561</v>
      </c>
    </row>
    <row r="412" spans="1:2" x14ac:dyDescent="0.25">
      <c r="A412" t="s">
        <v>34</v>
      </c>
      <c r="B412" s="2">
        <f>movie3[[#This Row],[gross]]-movie3[[#This Row],[budget]]</f>
        <v>-2200000</v>
      </c>
    </row>
    <row r="413" spans="1:2" x14ac:dyDescent="0.25">
      <c r="A413" t="s">
        <v>17</v>
      </c>
      <c r="B413" s="2">
        <f>movie3[[#This Row],[gross]]-movie3[[#This Row],[budget]]</f>
        <v>123572</v>
      </c>
    </row>
    <row r="414" spans="1:2" x14ac:dyDescent="0.25">
      <c r="A414" t="s">
        <v>25</v>
      </c>
      <c r="B414" s="2">
        <f>movie3[[#This Row],[gross]]-movie3[[#This Row],[budget]]</f>
        <v>12049514</v>
      </c>
    </row>
    <row r="415" spans="1:2" x14ac:dyDescent="0.25">
      <c r="A415" t="s">
        <v>17</v>
      </c>
      <c r="B415" s="2">
        <f>movie3[[#This Row],[gross]]-movie3[[#This Row],[budget]]</f>
        <v>-100000</v>
      </c>
    </row>
    <row r="416" spans="1:2" x14ac:dyDescent="0.25">
      <c r="A416" t="s">
        <v>34</v>
      </c>
      <c r="B416" s="2">
        <f>movie3[[#This Row],[gross]]-movie3[[#This Row],[budget]]</f>
        <v>12410002</v>
      </c>
    </row>
    <row r="417" spans="1:2" x14ac:dyDescent="0.25">
      <c r="A417" t="s">
        <v>17</v>
      </c>
      <c r="B417" s="2">
        <f>movie3[[#This Row],[gross]]-movie3[[#This Row],[budget]]</f>
        <v>11633166</v>
      </c>
    </row>
    <row r="418" spans="1:2" x14ac:dyDescent="0.25">
      <c r="A418" t="s">
        <v>34</v>
      </c>
      <c r="B418" s="2">
        <f>movie3[[#This Row],[gross]]-movie3[[#This Row],[budget]]</f>
        <v>-13203</v>
      </c>
    </row>
    <row r="419" spans="1:2" x14ac:dyDescent="0.25">
      <c r="A419" t="s">
        <v>17</v>
      </c>
      <c r="B419" s="2">
        <f>movie3[[#This Row],[gross]]-movie3[[#This Row],[budget]]</f>
        <v>4719990</v>
      </c>
    </row>
    <row r="420" spans="1:2" x14ac:dyDescent="0.25">
      <c r="A420" t="s">
        <v>41</v>
      </c>
      <c r="B420" s="2">
        <f>movie3[[#This Row],[gross]]-movie3[[#This Row],[budget]]</f>
        <v>2000000</v>
      </c>
    </row>
    <row r="421" spans="1:2" x14ac:dyDescent="0.25">
      <c r="A421" t="s">
        <v>52</v>
      </c>
      <c r="B421" s="2">
        <f>movie3[[#This Row],[gross]]-movie3[[#This Row],[budget]]</f>
        <v>670680</v>
      </c>
    </row>
    <row r="422" spans="1:2" x14ac:dyDescent="0.25">
      <c r="A422" t="s">
        <v>41</v>
      </c>
      <c r="B422" s="2">
        <f>movie3[[#This Row],[gross]]-movie3[[#This Row],[budget]]</f>
        <v>0</v>
      </c>
    </row>
    <row r="423" spans="1:2" x14ac:dyDescent="0.25">
      <c r="A423" t="s">
        <v>17</v>
      </c>
      <c r="B423" s="2">
        <f>movie3[[#This Row],[gross]]-movie3[[#This Row],[budget]]</f>
        <v>-6781406</v>
      </c>
    </row>
    <row r="424" spans="1:2" x14ac:dyDescent="0.25">
      <c r="A424" t="s">
        <v>34</v>
      </c>
      <c r="B424" s="2">
        <f>movie3[[#This Row],[gross]]-movie3[[#This Row],[budget]]</f>
        <v>14488564</v>
      </c>
    </row>
    <row r="425" spans="1:2" x14ac:dyDescent="0.25">
      <c r="A425" t="s">
        <v>17</v>
      </c>
      <c r="B425" s="2">
        <f>movie3[[#This Row],[gross]]-movie3[[#This Row],[budget]]</f>
        <v>-5802434</v>
      </c>
    </row>
    <row r="426" spans="1:2" x14ac:dyDescent="0.25">
      <c r="A426" t="s">
        <v>34</v>
      </c>
      <c r="B426" s="2">
        <f>movie3[[#This Row],[gross]]-movie3[[#This Row],[budget]]</f>
        <v>-3737309</v>
      </c>
    </row>
    <row r="427" spans="1:2" x14ac:dyDescent="0.25">
      <c r="A427" t="s">
        <v>41</v>
      </c>
      <c r="B427" s="2">
        <f>movie3[[#This Row],[gross]]-movie3[[#This Row],[budget]]</f>
        <v>15543710</v>
      </c>
    </row>
    <row r="428" spans="1:2" x14ac:dyDescent="0.25">
      <c r="A428" t="s">
        <v>34</v>
      </c>
      <c r="B428" s="2">
        <f>movie3[[#This Row],[gross]]-movie3[[#This Row],[budget]]</f>
        <v>2078265</v>
      </c>
    </row>
    <row r="429" spans="1:2" x14ac:dyDescent="0.25">
      <c r="A429" t="s">
        <v>34</v>
      </c>
      <c r="B429" s="2">
        <f>movie3[[#This Row],[gross]]-movie3[[#This Row],[budget]]</f>
        <v>8134627</v>
      </c>
    </row>
    <row r="430" spans="1:2" x14ac:dyDescent="0.25">
      <c r="A430" t="s">
        <v>52</v>
      </c>
      <c r="B430" s="2">
        <f>movie3[[#This Row],[gross]]-movie3[[#This Row],[budget]]</f>
        <v>1362303</v>
      </c>
    </row>
    <row r="431" spans="1:2" x14ac:dyDescent="0.25">
      <c r="A431" t="s">
        <v>41</v>
      </c>
      <c r="B431" s="2">
        <f>movie3[[#This Row],[gross]]-movie3[[#This Row],[budget]]</f>
        <v>0</v>
      </c>
    </row>
    <row r="432" spans="1:2" x14ac:dyDescent="0.25">
      <c r="A432" t="s">
        <v>1205</v>
      </c>
      <c r="B432" s="2">
        <f>movie3[[#This Row],[gross]]-movie3[[#This Row],[budget]]</f>
        <v>-2500000</v>
      </c>
    </row>
    <row r="433" spans="1:2" x14ac:dyDescent="0.25">
      <c r="A433" t="s">
        <v>41</v>
      </c>
      <c r="B433" s="2">
        <f>movie3[[#This Row],[gross]]-movie3[[#This Row],[budget]]</f>
        <v>10549540</v>
      </c>
    </row>
    <row r="434" spans="1:2" x14ac:dyDescent="0.25">
      <c r="A434" t="s">
        <v>41</v>
      </c>
      <c r="B434" s="2">
        <f>movie3[[#This Row],[gross]]-movie3[[#This Row],[budget]]</f>
        <v>-8035260</v>
      </c>
    </row>
    <row r="435" spans="1:2" x14ac:dyDescent="0.25">
      <c r="A435" t="s">
        <v>41</v>
      </c>
      <c r="B435" s="2">
        <f>movie3[[#This Row],[gross]]-movie3[[#This Row],[budget]]</f>
        <v>-695714</v>
      </c>
    </row>
    <row r="436" spans="1:2" x14ac:dyDescent="0.25">
      <c r="A436" t="s">
        <v>17</v>
      </c>
      <c r="B436" s="2">
        <f>movie3[[#This Row],[gross]]-movie3[[#This Row],[budget]]</f>
        <v>6666725</v>
      </c>
    </row>
    <row r="437" spans="1:2" x14ac:dyDescent="0.25">
      <c r="A437" t="s">
        <v>41</v>
      </c>
      <c r="B437" s="2">
        <f>movie3[[#This Row],[gross]]-movie3[[#This Row],[budget]]</f>
        <v>22587834</v>
      </c>
    </row>
    <row r="438" spans="1:2" x14ac:dyDescent="0.25">
      <c r="A438" t="s">
        <v>41</v>
      </c>
      <c r="B438" s="2">
        <f>movie3[[#This Row],[gross]]-movie3[[#This Row],[budget]]</f>
        <v>10375893</v>
      </c>
    </row>
    <row r="439" spans="1:2" x14ac:dyDescent="0.25">
      <c r="A439" t="s">
        <v>52</v>
      </c>
      <c r="B439" s="2">
        <f>movie3[[#This Row],[gross]]-movie3[[#This Row],[budget]]</f>
        <v>4069001</v>
      </c>
    </row>
    <row r="440" spans="1:2" x14ac:dyDescent="0.25">
      <c r="A440" t="s">
        <v>41</v>
      </c>
      <c r="B440" s="2">
        <f>movie3[[#This Row],[gross]]-movie3[[#This Row],[budget]]</f>
        <v>0</v>
      </c>
    </row>
    <row r="441" spans="1:2" x14ac:dyDescent="0.25">
      <c r="A441" t="s">
        <v>41</v>
      </c>
      <c r="B441" s="2">
        <f>movie3[[#This Row],[gross]]-movie3[[#This Row],[budget]]</f>
        <v>71304</v>
      </c>
    </row>
    <row r="442" spans="1:2" x14ac:dyDescent="0.25">
      <c r="A442" t="s">
        <v>41</v>
      </c>
      <c r="B442" s="2">
        <f>movie3[[#This Row],[gross]]-movie3[[#This Row],[budget]]</f>
        <v>6857733</v>
      </c>
    </row>
    <row r="443" spans="1:2" x14ac:dyDescent="0.25">
      <c r="A443" t="s">
        <v>17</v>
      </c>
      <c r="B443" s="2">
        <f>movie3[[#This Row],[gross]]-movie3[[#This Row],[budget]]</f>
        <v>1818910</v>
      </c>
    </row>
    <row r="444" spans="1:2" x14ac:dyDescent="0.25">
      <c r="A444" t="s">
        <v>34</v>
      </c>
      <c r="B444" s="2">
        <f>movie3[[#This Row],[gross]]-movie3[[#This Row],[budget]]</f>
        <v>20950623</v>
      </c>
    </row>
    <row r="445" spans="1:2" x14ac:dyDescent="0.25">
      <c r="A445" t="s">
        <v>41</v>
      </c>
      <c r="B445" s="2">
        <f>movie3[[#This Row],[gross]]-movie3[[#This Row],[budget]]</f>
        <v>20307325</v>
      </c>
    </row>
    <row r="446" spans="1:2" x14ac:dyDescent="0.25">
      <c r="A446" t="s">
        <v>41</v>
      </c>
      <c r="B446" s="2">
        <f>movie3[[#This Row],[gross]]-movie3[[#This Row],[budget]]</f>
        <v>27259266</v>
      </c>
    </row>
    <row r="447" spans="1:2" x14ac:dyDescent="0.25">
      <c r="A447" t="s">
        <v>25</v>
      </c>
      <c r="B447" s="2">
        <f>movie3[[#This Row],[gross]]-movie3[[#This Row],[budget]]</f>
        <v>-23597038</v>
      </c>
    </row>
    <row r="448" spans="1:2" x14ac:dyDescent="0.25">
      <c r="A448" t="s">
        <v>34</v>
      </c>
      <c r="B448" s="2">
        <f>movie3[[#This Row],[gross]]-movie3[[#This Row],[budget]]</f>
        <v>4899983</v>
      </c>
    </row>
    <row r="449" spans="1:2" x14ac:dyDescent="0.25">
      <c r="A449" t="s">
        <v>41</v>
      </c>
      <c r="B449" s="2">
        <f>movie3[[#This Row],[gross]]-movie3[[#This Row],[budget]]</f>
        <v>-3000</v>
      </c>
    </row>
    <row r="450" spans="1:2" x14ac:dyDescent="0.25">
      <c r="A450" t="s">
        <v>41</v>
      </c>
      <c r="B450" s="2">
        <f>movie3[[#This Row],[gross]]-movie3[[#This Row],[budget]]</f>
        <v>24071666</v>
      </c>
    </row>
    <row r="451" spans="1:2" x14ac:dyDescent="0.25">
      <c r="A451" t="s">
        <v>41</v>
      </c>
      <c r="B451" s="2">
        <f>movie3[[#This Row],[gross]]-movie3[[#This Row],[budget]]</f>
        <v>-5753859</v>
      </c>
    </row>
    <row r="452" spans="1:2" x14ac:dyDescent="0.25">
      <c r="A452" t="s">
        <v>34</v>
      </c>
      <c r="B452" s="2">
        <f>movie3[[#This Row],[gross]]-movie3[[#This Row],[budget]]</f>
        <v>13000000</v>
      </c>
    </row>
    <row r="453" spans="1:2" x14ac:dyDescent="0.25">
      <c r="A453" t="s">
        <v>41</v>
      </c>
      <c r="B453" s="2">
        <f>movie3[[#This Row],[gross]]-movie3[[#This Row],[budget]]</f>
        <v>6347072</v>
      </c>
    </row>
    <row r="454" spans="1:2" x14ac:dyDescent="0.25">
      <c r="A454" t="s">
        <v>104</v>
      </c>
      <c r="B454" s="2">
        <f>movie3[[#This Row],[gross]]-movie3[[#This Row],[budget]]</f>
        <v>108128</v>
      </c>
    </row>
    <row r="455" spans="1:2" x14ac:dyDescent="0.25">
      <c r="A455" t="s">
        <v>34</v>
      </c>
      <c r="B455" s="2">
        <f>movie3[[#This Row],[gross]]-movie3[[#This Row],[budget]]</f>
        <v>-3000000</v>
      </c>
    </row>
    <row r="456" spans="1:2" x14ac:dyDescent="0.25">
      <c r="A456" t="s">
        <v>17</v>
      </c>
      <c r="B456" s="2">
        <f>movie3[[#This Row],[gross]]-movie3[[#This Row],[budget]]</f>
        <v>42892670</v>
      </c>
    </row>
    <row r="457" spans="1:2" x14ac:dyDescent="0.25">
      <c r="A457" t="s">
        <v>41</v>
      </c>
      <c r="B457" s="2">
        <f>movie3[[#This Row],[gross]]-movie3[[#This Row],[budget]]</f>
        <v>1282215</v>
      </c>
    </row>
    <row r="458" spans="1:2" x14ac:dyDescent="0.25">
      <c r="A458" t="s">
        <v>41</v>
      </c>
      <c r="B458" s="2">
        <f>movie3[[#This Row],[gross]]-movie3[[#This Row],[budget]]</f>
        <v>9646952</v>
      </c>
    </row>
    <row r="459" spans="1:2" x14ac:dyDescent="0.25">
      <c r="A459" t="s">
        <v>25</v>
      </c>
      <c r="B459" s="2">
        <f>movie3[[#This Row],[gross]]-movie3[[#This Row],[budget]]</f>
        <v>-7275088</v>
      </c>
    </row>
    <row r="460" spans="1:2" x14ac:dyDescent="0.25">
      <c r="A460" t="s">
        <v>34</v>
      </c>
      <c r="B460" s="2">
        <f>movie3[[#This Row],[gross]]-movie3[[#This Row],[budget]]</f>
        <v>0</v>
      </c>
    </row>
    <row r="461" spans="1:2" x14ac:dyDescent="0.25">
      <c r="A461" t="s">
        <v>34</v>
      </c>
      <c r="B461" s="2">
        <f>movie3[[#This Row],[gross]]-movie3[[#This Row],[budget]]</f>
        <v>11462250</v>
      </c>
    </row>
    <row r="462" spans="1:2" x14ac:dyDescent="0.25">
      <c r="A462" t="s">
        <v>34</v>
      </c>
      <c r="B462" s="2">
        <f>movie3[[#This Row],[gross]]-movie3[[#This Row],[budget]]</f>
        <v>0</v>
      </c>
    </row>
    <row r="463" spans="1:2" x14ac:dyDescent="0.25">
      <c r="A463" t="s">
        <v>41</v>
      </c>
      <c r="B463" s="2">
        <f>movie3[[#This Row],[gross]]-movie3[[#This Row],[budget]]</f>
        <v>369581</v>
      </c>
    </row>
    <row r="464" spans="1:2" x14ac:dyDescent="0.25">
      <c r="A464" t="s">
        <v>34</v>
      </c>
      <c r="B464" s="2">
        <f>movie3[[#This Row],[gross]]-movie3[[#This Row],[budget]]</f>
        <v>0</v>
      </c>
    </row>
    <row r="465" spans="1:2" x14ac:dyDescent="0.25">
      <c r="A465" t="s">
        <v>34</v>
      </c>
      <c r="B465" s="2">
        <f>movie3[[#This Row],[gross]]-movie3[[#This Row],[budget]]</f>
        <v>2810199</v>
      </c>
    </row>
    <row r="466" spans="1:2" x14ac:dyDescent="0.25">
      <c r="A466" t="s">
        <v>17</v>
      </c>
      <c r="B466" s="2">
        <f>movie3[[#This Row],[gross]]-movie3[[#This Row],[budget]]</f>
        <v>5563663</v>
      </c>
    </row>
    <row r="467" spans="1:2" x14ac:dyDescent="0.25">
      <c r="A467" t="s">
        <v>41</v>
      </c>
      <c r="B467" s="2">
        <f>movie3[[#This Row],[gross]]-movie3[[#This Row],[budget]]</f>
        <v>-6508014</v>
      </c>
    </row>
    <row r="468" spans="1:2" x14ac:dyDescent="0.25">
      <c r="A468" t="s">
        <v>34</v>
      </c>
      <c r="B468" s="2">
        <f>movie3[[#This Row],[gross]]-movie3[[#This Row],[budget]]</f>
        <v>1723487</v>
      </c>
    </row>
    <row r="469" spans="1:2" x14ac:dyDescent="0.25">
      <c r="A469" t="s">
        <v>52</v>
      </c>
      <c r="B469" s="2">
        <f>movie3[[#This Row],[gross]]-movie3[[#This Row],[budget]]</f>
        <v>333135</v>
      </c>
    </row>
    <row r="470" spans="1:2" x14ac:dyDescent="0.25">
      <c r="A470" t="s">
        <v>25</v>
      </c>
      <c r="B470" s="2">
        <f>movie3[[#This Row],[gross]]-movie3[[#This Row],[budget]]</f>
        <v>8176194</v>
      </c>
    </row>
    <row r="471" spans="1:2" x14ac:dyDescent="0.25">
      <c r="A471" t="s">
        <v>34</v>
      </c>
      <c r="B471" s="2">
        <f>movie3[[#This Row],[gross]]-movie3[[#This Row],[budget]]</f>
        <v>5301085</v>
      </c>
    </row>
    <row r="472" spans="1:2" x14ac:dyDescent="0.25">
      <c r="A472" t="s">
        <v>34</v>
      </c>
      <c r="B472" s="2">
        <f>movie3[[#This Row],[gross]]-movie3[[#This Row],[budget]]</f>
        <v>2443487</v>
      </c>
    </row>
    <row r="473" spans="1:2" x14ac:dyDescent="0.25">
      <c r="A473" t="s">
        <v>25</v>
      </c>
      <c r="B473" s="2">
        <f>movie3[[#This Row],[gross]]-movie3[[#This Row],[budget]]</f>
        <v>67487055</v>
      </c>
    </row>
    <row r="474" spans="1:2" x14ac:dyDescent="0.25">
      <c r="A474" t="s">
        <v>41</v>
      </c>
      <c r="B474" s="2">
        <f>movie3[[#This Row],[gross]]-movie3[[#This Row],[budget]]</f>
        <v>755414</v>
      </c>
    </row>
    <row r="475" spans="1:2" x14ac:dyDescent="0.25">
      <c r="A475" t="s">
        <v>34</v>
      </c>
      <c r="B475" s="2">
        <f>movie3[[#This Row],[gross]]-movie3[[#This Row],[budget]]</f>
        <v>5678950</v>
      </c>
    </row>
    <row r="476" spans="1:2" x14ac:dyDescent="0.25">
      <c r="A476" t="s">
        <v>17</v>
      </c>
      <c r="B476" s="2">
        <f>movie3[[#This Row],[gross]]-movie3[[#This Row],[budget]]</f>
        <v>-3776800</v>
      </c>
    </row>
    <row r="477" spans="1:2" x14ac:dyDescent="0.25">
      <c r="A477" t="s">
        <v>104</v>
      </c>
      <c r="B477" s="2">
        <f>movie3[[#This Row],[gross]]-movie3[[#This Row],[budget]]</f>
        <v>-24526788</v>
      </c>
    </row>
    <row r="478" spans="1:2" x14ac:dyDescent="0.25">
      <c r="A478" t="s">
        <v>63</v>
      </c>
      <c r="B478" s="2">
        <f>movie3[[#This Row],[gross]]-movie3[[#This Row],[budget]]</f>
        <v>34066791</v>
      </c>
    </row>
    <row r="479" spans="1:2" x14ac:dyDescent="0.25">
      <c r="A479" t="s">
        <v>17</v>
      </c>
      <c r="B479" s="2">
        <f>movie3[[#This Row],[gross]]-movie3[[#This Row],[budget]]</f>
        <v>0</v>
      </c>
    </row>
    <row r="480" spans="1:2" x14ac:dyDescent="0.25">
      <c r="A480" t="s">
        <v>17</v>
      </c>
      <c r="B480" s="2">
        <f>movie3[[#This Row],[gross]]-movie3[[#This Row],[budget]]</f>
        <v>2207548</v>
      </c>
    </row>
    <row r="481" spans="1:2" x14ac:dyDescent="0.25">
      <c r="A481" t="s">
        <v>390</v>
      </c>
      <c r="B481" s="2">
        <f>movie3[[#This Row],[gross]]-movie3[[#This Row],[budget]]</f>
        <v>7736506</v>
      </c>
    </row>
    <row r="482" spans="1:2" x14ac:dyDescent="0.25">
      <c r="A482" t="s">
        <v>34</v>
      </c>
      <c r="B482" s="2">
        <f>movie3[[#This Row],[gross]]-movie3[[#This Row],[budget]]</f>
        <v>71971200</v>
      </c>
    </row>
    <row r="483" spans="1:2" x14ac:dyDescent="0.25">
      <c r="A483" t="s">
        <v>41</v>
      </c>
      <c r="B483" s="2">
        <f>movie3[[#This Row],[gross]]-movie3[[#This Row],[budget]]</f>
        <v>2236202</v>
      </c>
    </row>
    <row r="484" spans="1:2" x14ac:dyDescent="0.25">
      <c r="A484" t="s">
        <v>41</v>
      </c>
      <c r="B484" s="2">
        <f>movie3[[#This Row],[gross]]-movie3[[#This Row],[budget]]</f>
        <v>0</v>
      </c>
    </row>
    <row r="485" spans="1:2" x14ac:dyDescent="0.25">
      <c r="A485" t="s">
        <v>34</v>
      </c>
      <c r="B485" s="2">
        <f>movie3[[#This Row],[gross]]-movie3[[#This Row],[budget]]</f>
        <v>266187079</v>
      </c>
    </row>
    <row r="486" spans="1:2" x14ac:dyDescent="0.25">
      <c r="A486" t="s">
        <v>63</v>
      </c>
      <c r="B486" s="2">
        <f>movie3[[#This Row],[gross]]-movie3[[#This Row],[budget]]</f>
        <v>20300291</v>
      </c>
    </row>
    <row r="487" spans="1:2" x14ac:dyDescent="0.25">
      <c r="A487" t="s">
        <v>104</v>
      </c>
      <c r="B487" s="2">
        <f>movie3[[#This Row],[gross]]-movie3[[#This Row],[budget]]</f>
        <v>2728292</v>
      </c>
    </row>
    <row r="488" spans="1:2" x14ac:dyDescent="0.25">
      <c r="A488" t="s">
        <v>17</v>
      </c>
      <c r="B488" s="2">
        <f>movie3[[#This Row],[gross]]-movie3[[#This Row],[budget]]</f>
        <v>2411143</v>
      </c>
    </row>
    <row r="489" spans="1:2" x14ac:dyDescent="0.25">
      <c r="A489" t="s">
        <v>34</v>
      </c>
      <c r="B489" s="2">
        <f>movie3[[#This Row],[gross]]-movie3[[#This Row],[budget]]</f>
        <v>305107271</v>
      </c>
    </row>
    <row r="490" spans="1:2" x14ac:dyDescent="0.25">
      <c r="A490" t="s">
        <v>52</v>
      </c>
      <c r="B490" s="2">
        <f>movie3[[#This Row],[gross]]-movie3[[#This Row],[budget]]</f>
        <v>23707137</v>
      </c>
    </row>
    <row r="491" spans="1:2" x14ac:dyDescent="0.25">
      <c r="A491" t="s">
        <v>17</v>
      </c>
      <c r="B491" s="2">
        <f>movie3[[#This Row],[gross]]-movie3[[#This Row],[budget]]</f>
        <v>19951979</v>
      </c>
    </row>
    <row r="492" spans="1:2" x14ac:dyDescent="0.25">
      <c r="A492" t="s">
        <v>41</v>
      </c>
      <c r="B492" s="2">
        <f>movie3[[#This Row],[gross]]-movie3[[#This Row],[budget]]</f>
        <v>2346000</v>
      </c>
    </row>
    <row r="493" spans="1:2" x14ac:dyDescent="0.25">
      <c r="A493" t="s">
        <v>25</v>
      </c>
      <c r="B493" s="2">
        <f>movie3[[#This Row],[gross]]-movie3[[#This Row],[budget]]</f>
        <v>-6748589</v>
      </c>
    </row>
    <row r="494" spans="1:2" x14ac:dyDescent="0.25">
      <c r="A494" t="s">
        <v>17</v>
      </c>
      <c r="B494" s="2">
        <f>movie3[[#This Row],[gross]]-movie3[[#This Row],[budget]]</f>
        <v>34901614</v>
      </c>
    </row>
    <row r="495" spans="1:2" x14ac:dyDescent="0.25">
      <c r="A495" t="s">
        <v>41</v>
      </c>
      <c r="B495" s="2">
        <f>movie3[[#This Row],[gross]]-movie3[[#This Row],[budget]]</f>
        <v>2600497</v>
      </c>
    </row>
    <row r="496" spans="1:2" x14ac:dyDescent="0.25">
      <c r="A496" t="s">
        <v>41</v>
      </c>
      <c r="B496" s="2">
        <f>movie3[[#This Row],[gross]]-movie3[[#This Row],[budget]]</f>
        <v>15726</v>
      </c>
    </row>
    <row r="497" spans="1:2" x14ac:dyDescent="0.25">
      <c r="A497" t="s">
        <v>34</v>
      </c>
      <c r="B497" s="2">
        <f>movie3[[#This Row],[gross]]-movie3[[#This Row],[budget]]</f>
        <v>83119319</v>
      </c>
    </row>
    <row r="498" spans="1:2" x14ac:dyDescent="0.25">
      <c r="A498" t="s">
        <v>34</v>
      </c>
      <c r="B498" s="2">
        <f>movie3[[#This Row],[gross]]-movie3[[#This Row],[budget]]</f>
        <v>302360478</v>
      </c>
    </row>
    <row r="499" spans="1:2" x14ac:dyDescent="0.25">
      <c r="A499" t="s">
        <v>41</v>
      </c>
      <c r="B499" s="2">
        <f>movie3[[#This Row],[gross]]-movie3[[#This Row],[budget]]</f>
        <v>142633143</v>
      </c>
    </row>
    <row r="500" spans="1:2" x14ac:dyDescent="0.25">
      <c r="A500" t="s">
        <v>25</v>
      </c>
      <c r="B500" s="2">
        <f>movie3[[#This Row],[gross]]-movie3[[#This Row],[budget]]</f>
        <v>11201487</v>
      </c>
    </row>
    <row r="501" spans="1:2" x14ac:dyDescent="0.25">
      <c r="A501" t="s">
        <v>17</v>
      </c>
      <c r="B501" s="2">
        <f>movie3[[#This Row],[gross]]-movie3[[#This Row],[budget]]</f>
        <v>-10544955</v>
      </c>
    </row>
    <row r="502" spans="1:2" x14ac:dyDescent="0.25">
      <c r="A502" t="s">
        <v>17</v>
      </c>
      <c r="B502" s="2">
        <f>movie3[[#This Row],[gross]]-movie3[[#This Row],[budget]]</f>
        <v>2729</v>
      </c>
    </row>
    <row r="503" spans="1:2" x14ac:dyDescent="0.25">
      <c r="A503" t="s">
        <v>41</v>
      </c>
      <c r="B503" s="2">
        <f>movie3[[#This Row],[gross]]-movie3[[#This Row],[budget]]</f>
        <v>11458340</v>
      </c>
    </row>
    <row r="504" spans="1:2" x14ac:dyDescent="0.25">
      <c r="A504" t="s">
        <v>104</v>
      </c>
      <c r="B504" s="2">
        <f>movie3[[#This Row],[gross]]-movie3[[#This Row],[budget]]</f>
        <v>15821347</v>
      </c>
    </row>
    <row r="505" spans="1:2" x14ac:dyDescent="0.25">
      <c r="A505" t="s">
        <v>17</v>
      </c>
      <c r="B505" s="2">
        <f>movie3[[#This Row],[gross]]-movie3[[#This Row],[budget]]</f>
        <v>8430492</v>
      </c>
    </row>
    <row r="506" spans="1:2" x14ac:dyDescent="0.25">
      <c r="A506" t="s">
        <v>104</v>
      </c>
      <c r="B506" s="2">
        <f>movie3[[#This Row],[gross]]-movie3[[#This Row],[budget]]</f>
        <v>876775</v>
      </c>
    </row>
    <row r="507" spans="1:2" x14ac:dyDescent="0.25">
      <c r="A507" t="s">
        <v>41</v>
      </c>
      <c r="B507" s="2">
        <f>movie3[[#This Row],[gross]]-movie3[[#This Row],[budget]]</f>
        <v>17186027</v>
      </c>
    </row>
    <row r="508" spans="1:2" x14ac:dyDescent="0.25">
      <c r="A508" t="s">
        <v>25</v>
      </c>
      <c r="B508" s="2">
        <f>movie3[[#This Row],[gross]]-movie3[[#This Row],[budget]]</f>
        <v>-16386538</v>
      </c>
    </row>
    <row r="509" spans="1:2" x14ac:dyDescent="0.25">
      <c r="A509" t="s">
        <v>778</v>
      </c>
      <c r="B509" s="2">
        <f>movie3[[#This Row],[gross]]-movie3[[#This Row],[budget]]</f>
        <v>6744356</v>
      </c>
    </row>
    <row r="510" spans="1:2" x14ac:dyDescent="0.25">
      <c r="A510" t="s">
        <v>17</v>
      </c>
      <c r="B510" s="2">
        <f>movie3[[#This Row],[gross]]-movie3[[#This Row],[budget]]</f>
        <v>2556800</v>
      </c>
    </row>
    <row r="511" spans="1:2" x14ac:dyDescent="0.25">
      <c r="A511" t="s">
        <v>34</v>
      </c>
      <c r="B511" s="2">
        <f>movie3[[#This Row],[gross]]-movie3[[#This Row],[budget]]</f>
        <v>76572238</v>
      </c>
    </row>
    <row r="512" spans="1:2" x14ac:dyDescent="0.25">
      <c r="A512" t="s">
        <v>34</v>
      </c>
      <c r="B512" s="2">
        <f>movie3[[#This Row],[gross]]-movie3[[#This Row],[budget]]</f>
        <v>-1371000</v>
      </c>
    </row>
    <row r="513" spans="1:2" x14ac:dyDescent="0.25">
      <c r="A513" t="s">
        <v>25</v>
      </c>
      <c r="B513" s="2">
        <f>movie3[[#This Row],[gross]]-movie3[[#This Row],[budget]]</f>
        <v>25534703</v>
      </c>
    </row>
    <row r="514" spans="1:2" x14ac:dyDescent="0.25">
      <c r="A514" t="s">
        <v>17</v>
      </c>
      <c r="B514" s="2">
        <f>movie3[[#This Row],[gross]]-movie3[[#This Row],[budget]]</f>
        <v>0</v>
      </c>
    </row>
    <row r="515" spans="1:2" x14ac:dyDescent="0.25">
      <c r="A515" t="s">
        <v>104</v>
      </c>
      <c r="B515" s="2">
        <f>movie3[[#This Row],[gross]]-movie3[[#This Row],[budget]]</f>
        <v>-1198060</v>
      </c>
    </row>
    <row r="516" spans="1:2" x14ac:dyDescent="0.25">
      <c r="A516" t="s">
        <v>34</v>
      </c>
      <c r="B516" s="2">
        <f>movie3[[#This Row],[gross]]-movie3[[#This Row],[budget]]</f>
        <v>13733290</v>
      </c>
    </row>
    <row r="517" spans="1:2" x14ac:dyDescent="0.25">
      <c r="A517" t="s">
        <v>25</v>
      </c>
      <c r="B517" s="2">
        <f>movie3[[#This Row],[gross]]-movie3[[#This Row],[budget]]</f>
        <v>12400657</v>
      </c>
    </row>
    <row r="518" spans="1:2" x14ac:dyDescent="0.25">
      <c r="A518" t="s">
        <v>41</v>
      </c>
      <c r="B518" s="2">
        <f>movie3[[#This Row],[gross]]-movie3[[#This Row],[budget]]</f>
        <v>3327209</v>
      </c>
    </row>
    <row r="519" spans="1:2" x14ac:dyDescent="0.25">
      <c r="A519" t="s">
        <v>41</v>
      </c>
      <c r="B519" s="2">
        <f>movie3[[#This Row],[gross]]-movie3[[#This Row],[budget]]</f>
        <v>1790233</v>
      </c>
    </row>
    <row r="520" spans="1:2" x14ac:dyDescent="0.25">
      <c r="A520" t="s">
        <v>41</v>
      </c>
      <c r="B520" s="2">
        <f>movie3[[#This Row],[gross]]-movie3[[#This Row],[budget]]</f>
        <v>76698894</v>
      </c>
    </row>
    <row r="521" spans="1:2" x14ac:dyDescent="0.25">
      <c r="A521" t="s">
        <v>34</v>
      </c>
      <c r="B521" s="2">
        <f>movie3[[#This Row],[gross]]-movie3[[#This Row],[budget]]</f>
        <v>-6410710</v>
      </c>
    </row>
    <row r="522" spans="1:2" x14ac:dyDescent="0.25">
      <c r="A522" t="s">
        <v>34</v>
      </c>
      <c r="B522" s="2">
        <f>movie3[[#This Row],[gross]]-movie3[[#This Row],[budget]]</f>
        <v>59471046</v>
      </c>
    </row>
    <row r="523" spans="1:2" x14ac:dyDescent="0.25">
      <c r="A523" t="s">
        <v>17</v>
      </c>
      <c r="B523" s="2">
        <f>movie3[[#This Row],[gross]]-movie3[[#This Row],[budget]]</f>
        <v>2389334</v>
      </c>
    </row>
    <row r="524" spans="1:2" x14ac:dyDescent="0.25">
      <c r="A524" t="s">
        <v>41</v>
      </c>
      <c r="B524" s="2">
        <f>movie3[[#This Row],[gross]]-movie3[[#This Row],[budget]]</f>
        <v>-454353</v>
      </c>
    </row>
    <row r="525" spans="1:2" x14ac:dyDescent="0.25">
      <c r="A525" t="s">
        <v>34</v>
      </c>
      <c r="B525" s="2">
        <f>movie3[[#This Row],[gross]]-movie3[[#This Row],[budget]]</f>
        <v>-1163799</v>
      </c>
    </row>
    <row r="526" spans="1:2" x14ac:dyDescent="0.25">
      <c r="A526" t="s">
        <v>41</v>
      </c>
      <c r="B526" s="2">
        <f>movie3[[#This Row],[gross]]-movie3[[#This Row],[budget]]</f>
        <v>36403064</v>
      </c>
    </row>
    <row r="527" spans="1:2" x14ac:dyDescent="0.25">
      <c r="A527" t="s">
        <v>41</v>
      </c>
      <c r="B527" s="2">
        <f>movie3[[#This Row],[gross]]-movie3[[#This Row],[budget]]</f>
        <v>1057368</v>
      </c>
    </row>
    <row r="528" spans="1:2" x14ac:dyDescent="0.25">
      <c r="A528" t="s">
        <v>17</v>
      </c>
      <c r="B528" s="2">
        <f>movie3[[#This Row],[gross]]-movie3[[#This Row],[budget]]</f>
        <v>9640000</v>
      </c>
    </row>
    <row r="529" spans="1:2" x14ac:dyDescent="0.25">
      <c r="A529" t="s">
        <v>17</v>
      </c>
      <c r="B529" s="2">
        <f>movie3[[#This Row],[gross]]-movie3[[#This Row],[budget]]</f>
        <v>301496066</v>
      </c>
    </row>
    <row r="530" spans="1:2" x14ac:dyDescent="0.25">
      <c r="A530" t="s">
        <v>41</v>
      </c>
      <c r="B530" s="2">
        <f>movie3[[#This Row],[gross]]-movie3[[#This Row],[budget]]</f>
        <v>295484914</v>
      </c>
    </row>
    <row r="531" spans="1:2" x14ac:dyDescent="0.25">
      <c r="A531" t="s">
        <v>34</v>
      </c>
      <c r="B531" s="2">
        <f>movie3[[#This Row],[gross]]-movie3[[#This Row],[budget]]</f>
        <v>283921300</v>
      </c>
    </row>
    <row r="532" spans="1:2" x14ac:dyDescent="0.25">
      <c r="A532" t="s">
        <v>17</v>
      </c>
      <c r="B532" s="2">
        <f>movie3[[#This Row],[gross]]-movie3[[#This Row],[budget]]</f>
        <v>279016928</v>
      </c>
    </row>
    <row r="533" spans="1:2" x14ac:dyDescent="0.25">
      <c r="A533" t="s">
        <v>41</v>
      </c>
      <c r="B533" s="2">
        <f>movie3[[#This Row],[gross]]-movie3[[#This Row],[budget]]</f>
        <v>275366870</v>
      </c>
    </row>
    <row r="534" spans="1:2" x14ac:dyDescent="0.25">
      <c r="A534" t="s">
        <v>17</v>
      </c>
      <c r="B534" s="2">
        <f>movie3[[#This Row],[gross]]-movie3[[#This Row],[budget]]</f>
        <v>257325802</v>
      </c>
    </row>
    <row r="535" spans="1:2" x14ac:dyDescent="0.25">
      <c r="A535" t="s">
        <v>34</v>
      </c>
      <c r="B535" s="2">
        <f>movie3[[#This Row],[gross]]-movie3[[#This Row],[budget]]</f>
        <v>-9074310</v>
      </c>
    </row>
    <row r="536" spans="1:2" x14ac:dyDescent="0.25">
      <c r="A536" t="s">
        <v>104</v>
      </c>
      <c r="B536" s="2">
        <f>movie3[[#This Row],[gross]]-movie3[[#This Row],[budget]]</f>
        <v>-32071279</v>
      </c>
    </row>
    <row r="537" spans="1:2" x14ac:dyDescent="0.25">
      <c r="A537" t="s">
        <v>17</v>
      </c>
      <c r="B537" s="2">
        <f>movie3[[#This Row],[gross]]-movie3[[#This Row],[budget]]</f>
        <v>63063155</v>
      </c>
    </row>
    <row r="538" spans="1:2" x14ac:dyDescent="0.25">
      <c r="A538" t="s">
        <v>17</v>
      </c>
      <c r="B538" s="2">
        <f>movie3[[#This Row],[gross]]-movie3[[#This Row],[budget]]</f>
        <v>-870943</v>
      </c>
    </row>
    <row r="539" spans="1:2" x14ac:dyDescent="0.25">
      <c r="A539" t="s">
        <v>41</v>
      </c>
      <c r="B539" s="2">
        <f>movie3[[#This Row],[gross]]-movie3[[#This Row],[budget]]</f>
        <v>2193612</v>
      </c>
    </row>
    <row r="540" spans="1:2" x14ac:dyDescent="0.25">
      <c r="A540" t="s">
        <v>17</v>
      </c>
      <c r="B540" s="2">
        <f>movie3[[#This Row],[gross]]-movie3[[#This Row],[budget]]</f>
        <v>7095791</v>
      </c>
    </row>
    <row r="541" spans="1:2" x14ac:dyDescent="0.25">
      <c r="A541" t="s">
        <v>41</v>
      </c>
      <c r="B541" s="2">
        <f>movie3[[#This Row],[gross]]-movie3[[#This Row],[budget]]</f>
        <v>12068724</v>
      </c>
    </row>
    <row r="542" spans="1:2" x14ac:dyDescent="0.25">
      <c r="A542" t="s">
        <v>41</v>
      </c>
      <c r="B542" s="2">
        <f>movie3[[#This Row],[gross]]-movie3[[#This Row],[budget]]</f>
        <v>2527088</v>
      </c>
    </row>
    <row r="543" spans="1:2" x14ac:dyDescent="0.25">
      <c r="A543" t="s">
        <v>63</v>
      </c>
      <c r="B543" s="2">
        <f>movie3[[#This Row],[gross]]-movie3[[#This Row],[budget]]</f>
        <v>200498</v>
      </c>
    </row>
    <row r="544" spans="1:2" x14ac:dyDescent="0.25">
      <c r="A544" t="s">
        <v>34</v>
      </c>
      <c r="B544" s="2">
        <f>movie3[[#This Row],[gross]]-movie3[[#This Row],[budget]]</f>
        <v>21376497</v>
      </c>
    </row>
    <row r="545" spans="1:2" x14ac:dyDescent="0.25">
      <c r="A545" t="s">
        <v>25</v>
      </c>
      <c r="B545" s="2">
        <f>movie3[[#This Row],[gross]]-movie3[[#This Row],[budget]]</f>
        <v>6254148</v>
      </c>
    </row>
    <row r="546" spans="1:2" x14ac:dyDescent="0.25">
      <c r="A546" t="s">
        <v>41</v>
      </c>
      <c r="B546" s="2">
        <f>movie3[[#This Row],[gross]]-movie3[[#This Row],[budget]]</f>
        <v>13718922</v>
      </c>
    </row>
    <row r="547" spans="1:2" x14ac:dyDescent="0.25">
      <c r="A547" t="s">
        <v>17</v>
      </c>
      <c r="B547" s="2">
        <f>movie3[[#This Row],[gross]]-movie3[[#This Row],[budget]]</f>
        <v>2912945</v>
      </c>
    </row>
    <row r="548" spans="1:2" x14ac:dyDescent="0.25">
      <c r="A548" t="s">
        <v>25</v>
      </c>
      <c r="B548" s="2">
        <f>movie3[[#This Row],[gross]]-movie3[[#This Row],[budget]]</f>
        <v>15858563</v>
      </c>
    </row>
    <row r="549" spans="1:2" x14ac:dyDescent="0.25">
      <c r="A549" t="s">
        <v>34</v>
      </c>
      <c r="B549" s="2">
        <f>movie3[[#This Row],[gross]]-movie3[[#This Row],[budget]]</f>
        <v>-6145167</v>
      </c>
    </row>
    <row r="550" spans="1:2" x14ac:dyDescent="0.25">
      <c r="A550" t="s">
        <v>41</v>
      </c>
      <c r="B550" s="2">
        <f>movie3[[#This Row],[gross]]-movie3[[#This Row],[budget]]</f>
        <v>-2272361</v>
      </c>
    </row>
    <row r="551" spans="1:2" x14ac:dyDescent="0.25">
      <c r="A551" t="s">
        <v>41</v>
      </c>
      <c r="B551" s="2">
        <f>movie3[[#This Row],[gross]]-movie3[[#This Row],[budget]]</f>
        <v>1493782</v>
      </c>
    </row>
    <row r="552" spans="1:2" x14ac:dyDescent="0.25">
      <c r="A552" t="s">
        <v>41</v>
      </c>
      <c r="B552" s="2">
        <f>movie3[[#This Row],[gross]]-movie3[[#This Row],[budget]]</f>
        <v>61821334</v>
      </c>
    </row>
    <row r="553" spans="1:2" x14ac:dyDescent="0.25">
      <c r="A553" t="s">
        <v>41</v>
      </c>
      <c r="B553" s="2">
        <f>movie3[[#This Row],[gross]]-movie3[[#This Row],[budget]]</f>
        <v>33435947</v>
      </c>
    </row>
    <row r="554" spans="1:2" x14ac:dyDescent="0.25">
      <c r="A554" t="s">
        <v>34</v>
      </c>
      <c r="B554" s="2">
        <f>movie3[[#This Row],[gross]]-movie3[[#This Row],[budget]]</f>
        <v>12145169</v>
      </c>
    </row>
    <row r="555" spans="1:2" x14ac:dyDescent="0.25">
      <c r="A555" t="s">
        <v>41</v>
      </c>
      <c r="B555" s="2">
        <f>movie3[[#This Row],[gross]]-movie3[[#This Row],[budget]]</f>
        <v>8289916</v>
      </c>
    </row>
    <row r="556" spans="1:2" x14ac:dyDescent="0.25">
      <c r="A556" t="s">
        <v>104</v>
      </c>
      <c r="B556" s="2">
        <f>movie3[[#This Row],[gross]]-movie3[[#This Row],[budget]]</f>
        <v>48143579</v>
      </c>
    </row>
    <row r="557" spans="1:2" x14ac:dyDescent="0.25">
      <c r="A557" t="s">
        <v>17</v>
      </c>
      <c r="B557" s="2">
        <f>movie3[[#This Row],[gross]]-movie3[[#This Row],[budget]]</f>
        <v>-6510018</v>
      </c>
    </row>
    <row r="558" spans="1:2" x14ac:dyDescent="0.25">
      <c r="A558" t="s">
        <v>41</v>
      </c>
      <c r="B558" s="2">
        <f>movie3[[#This Row],[gross]]-movie3[[#This Row],[budget]]</f>
        <v>5718573</v>
      </c>
    </row>
    <row r="559" spans="1:2" x14ac:dyDescent="0.25">
      <c r="A559" t="s">
        <v>17</v>
      </c>
      <c r="B559" s="2">
        <f>movie3[[#This Row],[gross]]-movie3[[#This Row],[budget]]</f>
        <v>865915</v>
      </c>
    </row>
    <row r="560" spans="1:2" x14ac:dyDescent="0.25">
      <c r="A560" t="s">
        <v>17</v>
      </c>
      <c r="B560" s="2">
        <f>movie3[[#This Row],[gross]]-movie3[[#This Row],[budget]]</f>
        <v>1009700</v>
      </c>
    </row>
    <row r="561" spans="1:2" x14ac:dyDescent="0.25">
      <c r="A561" t="s">
        <v>25</v>
      </c>
      <c r="B561" s="2">
        <f>movie3[[#This Row],[gross]]-movie3[[#This Row],[budget]]</f>
        <v>1142944</v>
      </c>
    </row>
    <row r="562" spans="1:2" x14ac:dyDescent="0.25">
      <c r="A562" t="s">
        <v>17</v>
      </c>
      <c r="B562" s="2">
        <f>movie3[[#This Row],[gross]]-movie3[[#This Row],[budget]]</f>
        <v>162364</v>
      </c>
    </row>
    <row r="563" spans="1:2" x14ac:dyDescent="0.25">
      <c r="A563" t="s">
        <v>41</v>
      </c>
      <c r="B563" s="2">
        <f>movie3[[#This Row],[gross]]-movie3[[#This Row],[budget]]</f>
        <v>23859382</v>
      </c>
    </row>
    <row r="564" spans="1:2" x14ac:dyDescent="0.25">
      <c r="A564" t="s">
        <v>17</v>
      </c>
      <c r="B564" s="2">
        <f>movie3[[#This Row],[gross]]-movie3[[#This Row],[budget]]</f>
        <v>-1749006</v>
      </c>
    </row>
    <row r="565" spans="1:2" x14ac:dyDescent="0.25">
      <c r="A565" t="s">
        <v>41</v>
      </c>
      <c r="B565" s="2">
        <f>movie3[[#This Row],[gross]]-movie3[[#This Row],[budget]]</f>
        <v>127426</v>
      </c>
    </row>
    <row r="566" spans="1:2" x14ac:dyDescent="0.25">
      <c r="A566" t="s">
        <v>34</v>
      </c>
      <c r="B566" s="2">
        <f>movie3[[#This Row],[gross]]-movie3[[#This Row],[budget]]</f>
        <v>2080167</v>
      </c>
    </row>
    <row r="567" spans="1:2" x14ac:dyDescent="0.25">
      <c r="A567" t="s">
        <v>25</v>
      </c>
      <c r="B567" s="2">
        <f>movie3[[#This Row],[gross]]-movie3[[#This Row],[budget]]</f>
        <v>-12896670</v>
      </c>
    </row>
    <row r="568" spans="1:2" x14ac:dyDescent="0.25">
      <c r="A568" t="s">
        <v>41</v>
      </c>
      <c r="B568" s="2">
        <f>movie3[[#This Row],[gross]]-movie3[[#This Row],[budget]]</f>
        <v>11020375</v>
      </c>
    </row>
    <row r="569" spans="1:2" x14ac:dyDescent="0.25">
      <c r="A569" t="s">
        <v>41</v>
      </c>
      <c r="B569" s="2">
        <f>movie3[[#This Row],[gross]]-movie3[[#This Row],[budget]]</f>
        <v>18774237</v>
      </c>
    </row>
    <row r="570" spans="1:2" x14ac:dyDescent="0.25">
      <c r="A570" t="s">
        <v>17</v>
      </c>
      <c r="B570" s="2">
        <f>movie3[[#This Row],[gross]]-movie3[[#This Row],[budget]]</f>
        <v>7343032</v>
      </c>
    </row>
    <row r="571" spans="1:2" x14ac:dyDescent="0.25">
      <c r="A571" t="s">
        <v>17</v>
      </c>
      <c r="B571" s="2">
        <f>movie3[[#This Row],[gross]]-movie3[[#This Row],[budget]]</f>
        <v>7828841</v>
      </c>
    </row>
    <row r="572" spans="1:2" x14ac:dyDescent="0.25">
      <c r="A572" t="s">
        <v>17</v>
      </c>
      <c r="B572" s="2">
        <f>movie3[[#This Row],[gross]]-movie3[[#This Row],[budget]]</f>
        <v>-6614688</v>
      </c>
    </row>
    <row r="573" spans="1:2" x14ac:dyDescent="0.25">
      <c r="A573" t="s">
        <v>63</v>
      </c>
      <c r="B573" s="2">
        <f>movie3[[#This Row],[gross]]-movie3[[#This Row],[budget]]</f>
        <v>2466148</v>
      </c>
    </row>
    <row r="574" spans="1:2" x14ac:dyDescent="0.25">
      <c r="A574" t="s">
        <v>52</v>
      </c>
      <c r="B574" s="2">
        <f>movie3[[#This Row],[gross]]-movie3[[#This Row],[budget]]</f>
        <v>30380880</v>
      </c>
    </row>
    <row r="575" spans="1:2" x14ac:dyDescent="0.25">
      <c r="A575" t="s">
        <v>41</v>
      </c>
      <c r="B575" s="2">
        <f>movie3[[#This Row],[gross]]-movie3[[#This Row],[budget]]</f>
        <v>16348610</v>
      </c>
    </row>
    <row r="576" spans="1:2" x14ac:dyDescent="0.25">
      <c r="A576" t="s">
        <v>41</v>
      </c>
      <c r="B576" s="2">
        <f>movie3[[#This Row],[gross]]-movie3[[#This Row],[budget]]</f>
        <v>-2357142</v>
      </c>
    </row>
    <row r="577" spans="1:2" x14ac:dyDescent="0.25">
      <c r="A577" t="s">
        <v>34</v>
      </c>
      <c r="B577" s="2">
        <f>movie3[[#This Row],[gross]]-movie3[[#This Row],[budget]]</f>
        <v>8502025</v>
      </c>
    </row>
    <row r="578" spans="1:2" x14ac:dyDescent="0.25">
      <c r="A578" t="s">
        <v>52</v>
      </c>
      <c r="B578" s="2">
        <f>movie3[[#This Row],[gross]]-movie3[[#This Row],[budget]]</f>
        <v>150463</v>
      </c>
    </row>
    <row r="579" spans="1:2" x14ac:dyDescent="0.25">
      <c r="A579" t="s">
        <v>41</v>
      </c>
      <c r="B579" s="2">
        <f>movie3[[#This Row],[gross]]-movie3[[#This Row],[budget]]</f>
        <v>10980861</v>
      </c>
    </row>
    <row r="580" spans="1:2" x14ac:dyDescent="0.25">
      <c r="A580" t="s">
        <v>41</v>
      </c>
      <c r="B580" s="2">
        <f>movie3[[#This Row],[gross]]-movie3[[#This Row],[budget]]</f>
        <v>7928200</v>
      </c>
    </row>
    <row r="581" spans="1:2" x14ac:dyDescent="0.25">
      <c r="A581" t="s">
        <v>17</v>
      </c>
      <c r="B581" s="2">
        <f>movie3[[#This Row],[gross]]-movie3[[#This Row],[budget]]</f>
        <v>1525532</v>
      </c>
    </row>
    <row r="582" spans="1:2" x14ac:dyDescent="0.25">
      <c r="A582" t="s">
        <v>34</v>
      </c>
      <c r="B582" s="2">
        <f>movie3[[#This Row],[gross]]-movie3[[#This Row],[budget]]</f>
        <v>13042035</v>
      </c>
    </row>
    <row r="583" spans="1:2" x14ac:dyDescent="0.25">
      <c r="A583" t="s">
        <v>34</v>
      </c>
      <c r="B583" s="2">
        <f>movie3[[#This Row],[gross]]-movie3[[#This Row],[budget]]</f>
        <v>8689062</v>
      </c>
    </row>
    <row r="584" spans="1:2" x14ac:dyDescent="0.25">
      <c r="A584" t="s">
        <v>34</v>
      </c>
      <c r="B584" s="2">
        <f>movie3[[#This Row],[gross]]-movie3[[#This Row],[budget]]</f>
        <v>6770587</v>
      </c>
    </row>
    <row r="585" spans="1:2" x14ac:dyDescent="0.25">
      <c r="A585" t="s">
        <v>52</v>
      </c>
      <c r="B585" s="2">
        <f>movie3[[#This Row],[gross]]-movie3[[#This Row],[budget]]</f>
        <v>1426460</v>
      </c>
    </row>
    <row r="586" spans="1:2" x14ac:dyDescent="0.25">
      <c r="A586" t="s">
        <v>17</v>
      </c>
      <c r="B586" s="2">
        <f>movie3[[#This Row],[gross]]-movie3[[#This Row],[budget]]</f>
        <v>-8349794</v>
      </c>
    </row>
    <row r="587" spans="1:2" x14ac:dyDescent="0.25">
      <c r="A587" t="s">
        <v>34</v>
      </c>
      <c r="B587" s="2">
        <f>movie3[[#This Row],[gross]]-movie3[[#This Row],[budget]]</f>
        <v>17513452</v>
      </c>
    </row>
    <row r="588" spans="1:2" x14ac:dyDescent="0.25">
      <c r="A588" t="s">
        <v>52</v>
      </c>
      <c r="B588" s="2">
        <f>movie3[[#This Row],[gross]]-movie3[[#This Row],[budget]]</f>
        <v>-7226567</v>
      </c>
    </row>
    <row r="589" spans="1:2" x14ac:dyDescent="0.25">
      <c r="A589" t="s">
        <v>41</v>
      </c>
      <c r="B589" s="2">
        <f>movie3[[#This Row],[gross]]-movie3[[#This Row],[budget]]</f>
        <v>7889694</v>
      </c>
    </row>
    <row r="590" spans="1:2" x14ac:dyDescent="0.25">
      <c r="A590" t="s">
        <v>17</v>
      </c>
      <c r="B590" s="2">
        <f>movie3[[#This Row],[gross]]-movie3[[#This Row],[budget]]</f>
        <v>148750</v>
      </c>
    </row>
    <row r="591" spans="1:2" x14ac:dyDescent="0.25">
      <c r="A591" t="s">
        <v>41</v>
      </c>
      <c r="B591" s="2">
        <f>movie3[[#This Row],[gross]]-movie3[[#This Row],[budget]]</f>
        <v>18644570</v>
      </c>
    </row>
    <row r="592" spans="1:2" x14ac:dyDescent="0.25">
      <c r="A592" t="s">
        <v>41</v>
      </c>
      <c r="B592" s="2">
        <f>movie3[[#This Row],[gross]]-movie3[[#This Row],[budget]]</f>
        <v>38682707</v>
      </c>
    </row>
    <row r="593" spans="1:2" x14ac:dyDescent="0.25">
      <c r="A593" t="s">
        <v>34</v>
      </c>
      <c r="B593" s="2">
        <f>movie3[[#This Row],[gross]]-movie3[[#This Row],[budget]]</f>
        <v>11302884</v>
      </c>
    </row>
    <row r="594" spans="1:2" x14ac:dyDescent="0.25">
      <c r="A594" t="s">
        <v>41</v>
      </c>
      <c r="B594" s="2">
        <f>movie3[[#This Row],[gross]]-movie3[[#This Row],[budget]]</f>
        <v>6414210</v>
      </c>
    </row>
    <row r="595" spans="1:2" x14ac:dyDescent="0.25">
      <c r="A595" t="s">
        <v>104</v>
      </c>
      <c r="B595" s="2">
        <f>movie3[[#This Row],[gross]]-movie3[[#This Row],[budget]]</f>
        <v>1435015</v>
      </c>
    </row>
    <row r="596" spans="1:2" x14ac:dyDescent="0.25">
      <c r="A596" t="s">
        <v>17</v>
      </c>
      <c r="B596" s="2">
        <f>movie3[[#This Row],[gross]]-movie3[[#This Row],[budget]]</f>
        <v>2075282</v>
      </c>
    </row>
    <row r="597" spans="1:2" x14ac:dyDescent="0.25">
      <c r="A597" t="s">
        <v>17</v>
      </c>
      <c r="B597" s="2">
        <f>movie3[[#This Row],[gross]]-movie3[[#This Row],[budget]]</f>
        <v>-5240034</v>
      </c>
    </row>
    <row r="598" spans="1:2" x14ac:dyDescent="0.25">
      <c r="A598" t="s">
        <v>17</v>
      </c>
      <c r="B598" s="2">
        <f>movie3[[#This Row],[gross]]-movie3[[#This Row],[budget]]</f>
        <v>343890</v>
      </c>
    </row>
    <row r="599" spans="1:2" x14ac:dyDescent="0.25">
      <c r="A599" t="s">
        <v>34</v>
      </c>
      <c r="B599" s="2">
        <f>movie3[[#This Row],[gross]]-movie3[[#This Row],[budget]]</f>
        <v>5255801</v>
      </c>
    </row>
    <row r="600" spans="1:2" x14ac:dyDescent="0.25">
      <c r="A600" t="s">
        <v>25</v>
      </c>
      <c r="B600" s="2">
        <f>movie3[[#This Row],[gross]]-movie3[[#This Row],[budget]]</f>
        <v>0</v>
      </c>
    </row>
    <row r="601" spans="1:2" x14ac:dyDescent="0.25">
      <c r="A601" t="s">
        <v>41</v>
      </c>
      <c r="B601" s="2">
        <f>movie3[[#This Row],[gross]]-movie3[[#This Row],[budget]]</f>
        <v>4561346</v>
      </c>
    </row>
    <row r="602" spans="1:2" x14ac:dyDescent="0.25">
      <c r="A602" t="s">
        <v>17</v>
      </c>
      <c r="B602" s="2">
        <f>movie3[[#This Row],[gross]]-movie3[[#This Row],[budget]]</f>
        <v>4239154</v>
      </c>
    </row>
    <row r="603" spans="1:2" x14ac:dyDescent="0.25">
      <c r="A603" t="s">
        <v>17</v>
      </c>
      <c r="B603" s="2">
        <f>movie3[[#This Row],[gross]]-movie3[[#This Row],[budget]]</f>
        <v>1820049</v>
      </c>
    </row>
    <row r="604" spans="1:2" x14ac:dyDescent="0.25">
      <c r="A604" t="s">
        <v>41</v>
      </c>
      <c r="B604" s="2">
        <f>movie3[[#This Row],[gross]]-movie3[[#This Row],[budget]]</f>
        <v>837914</v>
      </c>
    </row>
    <row r="605" spans="1:2" x14ac:dyDescent="0.25">
      <c r="A605" t="s">
        <v>41</v>
      </c>
      <c r="B605" s="2">
        <f>movie3[[#This Row],[gross]]-movie3[[#This Row],[budget]]</f>
        <v>0</v>
      </c>
    </row>
    <row r="606" spans="1:2" x14ac:dyDescent="0.25">
      <c r="A606" t="s">
        <v>52</v>
      </c>
      <c r="B606" s="2">
        <f>movie3[[#This Row],[gross]]-movie3[[#This Row],[budget]]</f>
        <v>13768989</v>
      </c>
    </row>
    <row r="607" spans="1:2" x14ac:dyDescent="0.25">
      <c r="A607" t="s">
        <v>52</v>
      </c>
      <c r="B607" s="2">
        <f>movie3[[#This Row],[gross]]-movie3[[#This Row],[budget]]</f>
        <v>3404423</v>
      </c>
    </row>
    <row r="608" spans="1:2" x14ac:dyDescent="0.25">
      <c r="A608" t="s">
        <v>41</v>
      </c>
      <c r="B608" s="2">
        <f>movie3[[#This Row],[gross]]-movie3[[#This Row],[budget]]</f>
        <v>11708269</v>
      </c>
    </row>
    <row r="609" spans="1:2" x14ac:dyDescent="0.25">
      <c r="A609" t="s">
        <v>34</v>
      </c>
      <c r="B609" s="2">
        <f>movie3[[#This Row],[gross]]-movie3[[#This Row],[budget]]</f>
        <v>20262411</v>
      </c>
    </row>
    <row r="610" spans="1:2" x14ac:dyDescent="0.25">
      <c r="A610" t="s">
        <v>34</v>
      </c>
      <c r="B610" s="2">
        <f>movie3[[#This Row],[gross]]-movie3[[#This Row],[budget]]</f>
        <v>13348988</v>
      </c>
    </row>
    <row r="611" spans="1:2" x14ac:dyDescent="0.25">
      <c r="A611" t="s">
        <v>41</v>
      </c>
      <c r="B611" s="2">
        <f>movie3[[#This Row],[gross]]-movie3[[#This Row],[budget]]</f>
        <v>4994094</v>
      </c>
    </row>
    <row r="612" spans="1:2" x14ac:dyDescent="0.25">
      <c r="A612" t="s">
        <v>41</v>
      </c>
      <c r="B612" s="2">
        <f>movie3[[#This Row],[gross]]-movie3[[#This Row],[budget]]</f>
        <v>14186631</v>
      </c>
    </row>
    <row r="613" spans="1:2" x14ac:dyDescent="0.25">
      <c r="A613" t="s">
        <v>17</v>
      </c>
      <c r="B613" s="2">
        <f>movie3[[#This Row],[gross]]-movie3[[#This Row],[budget]]</f>
        <v>4743119</v>
      </c>
    </row>
    <row r="614" spans="1:2" x14ac:dyDescent="0.25">
      <c r="A614" t="s">
        <v>34</v>
      </c>
      <c r="B614" s="2">
        <f>movie3[[#This Row],[gross]]-movie3[[#This Row],[budget]]</f>
        <v>7610785</v>
      </c>
    </row>
    <row r="615" spans="1:2" x14ac:dyDescent="0.25">
      <c r="A615" t="s">
        <v>41</v>
      </c>
      <c r="B615" s="2">
        <f>movie3[[#This Row],[gross]]-movie3[[#This Row],[budget]]</f>
        <v>-5532604</v>
      </c>
    </row>
    <row r="616" spans="1:2" x14ac:dyDescent="0.25">
      <c r="A616" t="s">
        <v>41</v>
      </c>
      <c r="B616" s="2">
        <f>movie3[[#This Row],[gross]]-movie3[[#This Row],[budget]]</f>
        <v>21538850</v>
      </c>
    </row>
    <row r="617" spans="1:2" x14ac:dyDescent="0.25">
      <c r="A617" t="s">
        <v>34</v>
      </c>
      <c r="B617" s="2">
        <f>movie3[[#This Row],[gross]]-movie3[[#This Row],[budget]]</f>
        <v>1337274</v>
      </c>
    </row>
    <row r="618" spans="1:2" x14ac:dyDescent="0.25">
      <c r="A618" t="s">
        <v>41</v>
      </c>
      <c r="B618" s="2">
        <f>movie3[[#This Row],[gross]]-movie3[[#This Row],[budget]]</f>
        <v>8793152</v>
      </c>
    </row>
    <row r="619" spans="1:2" x14ac:dyDescent="0.25">
      <c r="A619" t="s">
        <v>41</v>
      </c>
      <c r="B619" s="2">
        <f>movie3[[#This Row],[gross]]-movie3[[#This Row],[budget]]</f>
        <v>0</v>
      </c>
    </row>
    <row r="620" spans="1:2" x14ac:dyDescent="0.25">
      <c r="A620" t="s">
        <v>17</v>
      </c>
      <c r="B620" s="2">
        <f>movie3[[#This Row],[gross]]-movie3[[#This Row],[budget]]</f>
        <v>-7606499</v>
      </c>
    </row>
    <row r="621" spans="1:2" x14ac:dyDescent="0.25">
      <c r="A621" t="s">
        <v>25</v>
      </c>
      <c r="B621" s="2">
        <f>movie3[[#This Row],[gross]]-movie3[[#This Row],[budget]]</f>
        <v>-11870732</v>
      </c>
    </row>
    <row r="622" spans="1:2" x14ac:dyDescent="0.25">
      <c r="A622" t="s">
        <v>17</v>
      </c>
      <c r="B622" s="2">
        <f>movie3[[#This Row],[gross]]-movie3[[#This Row],[budget]]</f>
        <v>1839623</v>
      </c>
    </row>
    <row r="623" spans="1:2" x14ac:dyDescent="0.25">
      <c r="A623" t="s">
        <v>34</v>
      </c>
      <c r="B623" s="2">
        <f>movie3[[#This Row],[gross]]-movie3[[#This Row],[budget]]</f>
        <v>8078073</v>
      </c>
    </row>
    <row r="624" spans="1:2" x14ac:dyDescent="0.25">
      <c r="A624" t="s">
        <v>41</v>
      </c>
      <c r="B624" s="2">
        <f>movie3[[#This Row],[gross]]-movie3[[#This Row],[budget]]</f>
        <v>15101131</v>
      </c>
    </row>
    <row r="625" spans="1:2" x14ac:dyDescent="0.25">
      <c r="A625" t="s">
        <v>41</v>
      </c>
      <c r="B625" s="2">
        <f>movie3[[#This Row],[gross]]-movie3[[#This Row],[budget]]</f>
        <v>-905000</v>
      </c>
    </row>
    <row r="626" spans="1:2" x14ac:dyDescent="0.25">
      <c r="A626" t="s">
        <v>390</v>
      </c>
      <c r="B626" s="2">
        <f>movie3[[#This Row],[gross]]-movie3[[#This Row],[budget]]</f>
        <v>0</v>
      </c>
    </row>
    <row r="627" spans="1:2" x14ac:dyDescent="0.25">
      <c r="A627" t="s">
        <v>41</v>
      </c>
      <c r="B627" s="2">
        <f>movie3[[#This Row],[gross]]-movie3[[#This Row],[budget]]</f>
        <v>0</v>
      </c>
    </row>
    <row r="628" spans="1:2" x14ac:dyDescent="0.25">
      <c r="A628" t="s">
        <v>41</v>
      </c>
      <c r="B628" s="2">
        <f>movie3[[#This Row],[gross]]-movie3[[#This Row],[budget]]</f>
        <v>7121719</v>
      </c>
    </row>
    <row r="629" spans="1:2" x14ac:dyDescent="0.25">
      <c r="A629" t="s">
        <v>25</v>
      </c>
      <c r="B629" s="2">
        <f>movie3[[#This Row],[gross]]-movie3[[#This Row],[budget]]</f>
        <v>-19221647</v>
      </c>
    </row>
    <row r="630" spans="1:2" x14ac:dyDescent="0.25">
      <c r="A630" t="s">
        <v>41</v>
      </c>
      <c r="B630" s="2">
        <f>movie3[[#This Row],[gross]]-movie3[[#This Row],[budget]]</f>
        <v>2732684</v>
      </c>
    </row>
    <row r="631" spans="1:2" x14ac:dyDescent="0.25">
      <c r="A631" t="s">
        <v>41</v>
      </c>
      <c r="B631" s="2">
        <f>movie3[[#This Row],[gross]]-movie3[[#This Row],[budget]]</f>
        <v>3772785</v>
      </c>
    </row>
    <row r="632" spans="1:2" x14ac:dyDescent="0.25">
      <c r="A632" t="s">
        <v>34</v>
      </c>
      <c r="B632" s="2">
        <f>movie3[[#This Row],[gross]]-movie3[[#This Row],[budget]]</f>
        <v>3739406</v>
      </c>
    </row>
    <row r="633" spans="1:2" x14ac:dyDescent="0.25">
      <c r="A633" t="s">
        <v>41</v>
      </c>
      <c r="B633" s="2">
        <f>movie3[[#This Row],[gross]]-movie3[[#This Row],[budget]]</f>
        <v>526805</v>
      </c>
    </row>
    <row r="634" spans="1:2" x14ac:dyDescent="0.25">
      <c r="A634" t="s">
        <v>34</v>
      </c>
      <c r="B634" s="2">
        <f>movie3[[#This Row],[gross]]-movie3[[#This Row],[budget]]</f>
        <v>-20703562</v>
      </c>
    </row>
    <row r="635" spans="1:2" x14ac:dyDescent="0.25">
      <c r="A635" t="s">
        <v>25</v>
      </c>
      <c r="B635" s="2">
        <f>movie3[[#This Row],[gross]]-movie3[[#This Row],[budget]]</f>
        <v>2886225</v>
      </c>
    </row>
    <row r="636" spans="1:2" x14ac:dyDescent="0.25">
      <c r="A636" t="s">
        <v>41</v>
      </c>
      <c r="B636" s="2">
        <f>movie3[[#This Row],[gross]]-movie3[[#This Row],[budget]]</f>
        <v>-5500000</v>
      </c>
    </row>
    <row r="637" spans="1:2" x14ac:dyDescent="0.25">
      <c r="A637" t="s">
        <v>41</v>
      </c>
      <c r="B637" s="2">
        <f>movie3[[#This Row],[gross]]-movie3[[#This Row],[budget]]</f>
        <v>10530000</v>
      </c>
    </row>
    <row r="638" spans="1:2" x14ac:dyDescent="0.25">
      <c r="A638" t="s">
        <v>41</v>
      </c>
      <c r="B638" s="2">
        <f>movie3[[#This Row],[gross]]-movie3[[#This Row],[budget]]</f>
        <v>-6564679</v>
      </c>
    </row>
    <row r="639" spans="1:2" x14ac:dyDescent="0.25">
      <c r="A639" t="s">
        <v>41</v>
      </c>
      <c r="B639" s="2">
        <f>movie3[[#This Row],[gross]]-movie3[[#This Row],[budget]]</f>
        <v>1265302</v>
      </c>
    </row>
    <row r="640" spans="1:2" x14ac:dyDescent="0.25">
      <c r="A640" t="s">
        <v>41</v>
      </c>
      <c r="B640" s="2">
        <f>movie3[[#This Row],[gross]]-movie3[[#This Row],[budget]]</f>
        <v>21058033</v>
      </c>
    </row>
    <row r="641" spans="1:2" x14ac:dyDescent="0.25">
      <c r="A641" t="s">
        <v>41</v>
      </c>
      <c r="B641" s="2">
        <f>movie3[[#This Row],[gross]]-movie3[[#This Row],[budget]]</f>
        <v>4463841</v>
      </c>
    </row>
    <row r="642" spans="1:2" x14ac:dyDescent="0.25">
      <c r="A642" t="s">
        <v>41</v>
      </c>
      <c r="B642" s="2">
        <f>movie3[[#This Row],[gross]]-movie3[[#This Row],[budget]]</f>
        <v>5410972</v>
      </c>
    </row>
    <row r="643" spans="1:2" x14ac:dyDescent="0.25">
      <c r="A643" t="s">
        <v>17</v>
      </c>
      <c r="B643" s="2">
        <f>movie3[[#This Row],[gross]]-movie3[[#This Row],[budget]]</f>
        <v>1689501</v>
      </c>
    </row>
    <row r="644" spans="1:2" x14ac:dyDescent="0.25">
      <c r="A644" t="s">
        <v>41</v>
      </c>
      <c r="B644" s="2">
        <f>movie3[[#This Row],[gross]]-movie3[[#This Row],[budget]]</f>
        <v>1914881</v>
      </c>
    </row>
    <row r="645" spans="1:2" x14ac:dyDescent="0.25">
      <c r="A645" t="s">
        <v>25</v>
      </c>
      <c r="B645" s="2">
        <f>movie3[[#This Row],[gross]]-movie3[[#This Row],[budget]]</f>
        <v>362906762</v>
      </c>
    </row>
    <row r="646" spans="1:2" x14ac:dyDescent="0.25">
      <c r="A646" t="s">
        <v>34</v>
      </c>
      <c r="B646" s="2">
        <f>movie3[[#This Row],[gross]]-movie3[[#This Row],[budget]]</f>
        <v>-7335717</v>
      </c>
    </row>
    <row r="647" spans="1:2" x14ac:dyDescent="0.25">
      <c r="A647" t="s">
        <v>41</v>
      </c>
      <c r="B647" s="2">
        <f>movie3[[#This Row],[gross]]-movie3[[#This Row],[budget]]</f>
        <v>444213</v>
      </c>
    </row>
    <row r="648" spans="1:2" x14ac:dyDescent="0.25">
      <c r="A648" t="s">
        <v>63</v>
      </c>
      <c r="B648" s="2">
        <f>movie3[[#This Row],[gross]]-movie3[[#This Row],[budget]]</f>
        <v>-4430004</v>
      </c>
    </row>
    <row r="649" spans="1:2" x14ac:dyDescent="0.25">
      <c r="A649" t="s">
        <v>17</v>
      </c>
      <c r="B649" s="2">
        <f>movie3[[#This Row],[gross]]-movie3[[#This Row],[budget]]</f>
        <v>-5050047</v>
      </c>
    </row>
    <row r="650" spans="1:2" x14ac:dyDescent="0.25">
      <c r="A650" t="s">
        <v>25</v>
      </c>
      <c r="B650" s="2">
        <f>movie3[[#This Row],[gross]]-movie3[[#This Row],[budget]]</f>
        <v>44980721</v>
      </c>
    </row>
    <row r="651" spans="1:2" x14ac:dyDescent="0.25">
      <c r="A651" t="s">
        <v>41</v>
      </c>
      <c r="B651" s="2">
        <f>movie3[[#This Row],[gross]]-movie3[[#This Row],[budget]]</f>
        <v>50525171</v>
      </c>
    </row>
    <row r="652" spans="1:2" x14ac:dyDescent="0.25">
      <c r="A652" t="s">
        <v>17</v>
      </c>
      <c r="B652" s="2">
        <f>movie3[[#This Row],[gross]]-movie3[[#This Row],[budget]]</f>
        <v>83467863</v>
      </c>
    </row>
    <row r="653" spans="1:2" x14ac:dyDescent="0.25">
      <c r="A653" t="s">
        <v>17</v>
      </c>
      <c r="B653" s="2">
        <f>movie3[[#This Row],[gross]]-movie3[[#This Row],[budget]]</f>
        <v>69832</v>
      </c>
    </row>
    <row r="654" spans="1:2" x14ac:dyDescent="0.25">
      <c r="A654" t="s">
        <v>17</v>
      </c>
      <c r="B654" s="2">
        <f>movie3[[#This Row],[gross]]-movie3[[#This Row],[budget]]</f>
        <v>34751</v>
      </c>
    </row>
    <row r="655" spans="1:2" x14ac:dyDescent="0.25">
      <c r="A655" t="s">
        <v>41</v>
      </c>
      <c r="B655" s="2">
        <f>movie3[[#This Row],[gross]]-movie3[[#This Row],[budget]]</f>
        <v>6109321</v>
      </c>
    </row>
    <row r="656" spans="1:2" x14ac:dyDescent="0.25">
      <c r="A656" t="s">
        <v>41</v>
      </c>
      <c r="B656" s="2">
        <f>movie3[[#This Row],[gross]]-movie3[[#This Row],[budget]]</f>
        <v>-4368667</v>
      </c>
    </row>
    <row r="657" spans="1:2" x14ac:dyDescent="0.25">
      <c r="A657" t="s">
        <v>17</v>
      </c>
      <c r="B657" s="2">
        <f>movie3[[#This Row],[gross]]-movie3[[#This Row],[budget]]</f>
        <v>35336</v>
      </c>
    </row>
    <row r="658" spans="1:2" x14ac:dyDescent="0.25">
      <c r="A658" t="s">
        <v>34</v>
      </c>
      <c r="B658" s="2">
        <f>movie3[[#This Row],[gross]]-movie3[[#This Row],[budget]]</f>
        <v>113164</v>
      </c>
    </row>
    <row r="659" spans="1:2" x14ac:dyDescent="0.25">
      <c r="A659" t="s">
        <v>17</v>
      </c>
      <c r="B659" s="2">
        <f>movie3[[#This Row],[gross]]-movie3[[#This Row],[budget]]</f>
        <v>8349284</v>
      </c>
    </row>
    <row r="660" spans="1:2" x14ac:dyDescent="0.25">
      <c r="A660" t="s">
        <v>17</v>
      </c>
      <c r="B660" s="2">
        <f>movie3[[#This Row],[gross]]-movie3[[#This Row],[budget]]</f>
        <v>0</v>
      </c>
    </row>
    <row r="661" spans="1:2" x14ac:dyDescent="0.25">
      <c r="A661" t="s">
        <v>17</v>
      </c>
      <c r="B661" s="2">
        <f>movie3[[#This Row],[gross]]-movie3[[#This Row],[budget]]</f>
        <v>7491903</v>
      </c>
    </row>
    <row r="662" spans="1:2" x14ac:dyDescent="0.25">
      <c r="A662" t="s">
        <v>63</v>
      </c>
      <c r="B662" s="2">
        <f>movie3[[#This Row],[gross]]-movie3[[#This Row],[budget]]</f>
        <v>2357</v>
      </c>
    </row>
    <row r="663" spans="1:2" x14ac:dyDescent="0.25">
      <c r="A663" t="s">
        <v>104</v>
      </c>
      <c r="B663" s="2">
        <f>movie3[[#This Row],[gross]]-movie3[[#This Row],[budget]]</f>
        <v>56706993</v>
      </c>
    </row>
    <row r="664" spans="1:2" x14ac:dyDescent="0.25">
      <c r="A664" t="s">
        <v>17</v>
      </c>
      <c r="B664" s="2">
        <f>movie3[[#This Row],[gross]]-movie3[[#This Row],[budget]]</f>
        <v>17009654</v>
      </c>
    </row>
    <row r="665" spans="1:2" x14ac:dyDescent="0.25">
      <c r="A665" t="s">
        <v>390</v>
      </c>
      <c r="B665" s="2">
        <f>movie3[[#This Row],[gross]]-movie3[[#This Row],[budget]]</f>
        <v>849915</v>
      </c>
    </row>
    <row r="666" spans="1:2" x14ac:dyDescent="0.25">
      <c r="A666" t="s">
        <v>34</v>
      </c>
      <c r="B666" s="2">
        <f>movie3[[#This Row],[gross]]-movie3[[#This Row],[budget]]</f>
        <v>11307019</v>
      </c>
    </row>
    <row r="667" spans="1:2" x14ac:dyDescent="0.25">
      <c r="A667" t="s">
        <v>41</v>
      </c>
      <c r="B667" s="2">
        <f>movie3[[#This Row],[gross]]-movie3[[#This Row],[budget]]</f>
        <v>-356003</v>
      </c>
    </row>
    <row r="668" spans="1:2" x14ac:dyDescent="0.25">
      <c r="A668" t="s">
        <v>41</v>
      </c>
      <c r="B668" s="2">
        <f>movie3[[#This Row],[gross]]-movie3[[#This Row],[budget]]</f>
        <v>10237880</v>
      </c>
    </row>
    <row r="669" spans="1:2" x14ac:dyDescent="0.25">
      <c r="A669" t="s">
        <v>17</v>
      </c>
      <c r="B669" s="2">
        <f>movie3[[#This Row],[gross]]-movie3[[#This Row],[budget]]</f>
        <v>34510568</v>
      </c>
    </row>
    <row r="670" spans="1:2" x14ac:dyDescent="0.25">
      <c r="A670" t="s">
        <v>17</v>
      </c>
      <c r="B670" s="2">
        <f>movie3[[#This Row],[gross]]-movie3[[#This Row],[budget]]</f>
        <v>18041453</v>
      </c>
    </row>
    <row r="671" spans="1:2" x14ac:dyDescent="0.25">
      <c r="A671" t="s">
        <v>390</v>
      </c>
      <c r="B671" s="2">
        <f>movie3[[#This Row],[gross]]-movie3[[#This Row],[budget]]</f>
        <v>5660857</v>
      </c>
    </row>
    <row r="672" spans="1:2" x14ac:dyDescent="0.25">
      <c r="A672" t="s">
        <v>63</v>
      </c>
      <c r="B672" s="2">
        <f>movie3[[#This Row],[gross]]-movie3[[#This Row],[budget]]</f>
        <v>40230162</v>
      </c>
    </row>
    <row r="673" spans="1:2" x14ac:dyDescent="0.25">
      <c r="A673" t="s">
        <v>34</v>
      </c>
      <c r="B673" s="2">
        <f>movie3[[#This Row],[gross]]-movie3[[#This Row],[budget]]</f>
        <v>6192570</v>
      </c>
    </row>
    <row r="674" spans="1:2" x14ac:dyDescent="0.25">
      <c r="A674" t="s">
        <v>63</v>
      </c>
      <c r="B674" s="2">
        <f>movie3[[#This Row],[gross]]-movie3[[#This Row],[budget]]</f>
        <v>196514205</v>
      </c>
    </row>
    <row r="675" spans="1:2" x14ac:dyDescent="0.25">
      <c r="A675" t="s">
        <v>34</v>
      </c>
      <c r="B675" s="2">
        <f>movie3[[#This Row],[gross]]-movie3[[#This Row],[budget]]</f>
        <v>-1316380</v>
      </c>
    </row>
    <row r="676" spans="1:2" x14ac:dyDescent="0.25">
      <c r="A676" t="s">
        <v>41</v>
      </c>
      <c r="B676" s="2">
        <f>movie3[[#This Row],[gross]]-movie3[[#This Row],[budget]]</f>
        <v>1123414</v>
      </c>
    </row>
    <row r="677" spans="1:2" x14ac:dyDescent="0.25">
      <c r="A677" t="s">
        <v>41</v>
      </c>
      <c r="B677" s="2">
        <f>movie3[[#This Row],[gross]]-movie3[[#This Row],[budget]]</f>
        <v>10297601</v>
      </c>
    </row>
    <row r="678" spans="1:2" x14ac:dyDescent="0.25">
      <c r="A678" t="s">
        <v>151</v>
      </c>
      <c r="B678" s="2">
        <f>movie3[[#This Row],[gross]]-movie3[[#This Row],[budget]]</f>
        <v>15922237</v>
      </c>
    </row>
    <row r="679" spans="1:2" x14ac:dyDescent="0.25">
      <c r="A679" t="s">
        <v>52</v>
      </c>
      <c r="B679" s="2">
        <f>movie3[[#This Row],[gross]]-movie3[[#This Row],[budget]]</f>
        <v>1500000</v>
      </c>
    </row>
    <row r="680" spans="1:2" x14ac:dyDescent="0.25">
      <c r="A680" t="s">
        <v>63</v>
      </c>
      <c r="B680" s="2">
        <f>movie3[[#This Row],[gross]]-movie3[[#This Row],[budget]]</f>
        <v>9085049</v>
      </c>
    </row>
    <row r="681" spans="1:2" x14ac:dyDescent="0.25">
      <c r="A681" t="s">
        <v>41</v>
      </c>
      <c r="B681" s="2">
        <f>movie3[[#This Row],[gross]]-movie3[[#This Row],[budget]]</f>
        <v>4952019</v>
      </c>
    </row>
    <row r="682" spans="1:2" x14ac:dyDescent="0.25">
      <c r="A682" t="s">
        <v>25</v>
      </c>
      <c r="B682" s="2">
        <f>movie3[[#This Row],[gross]]-movie3[[#This Row],[budget]]</f>
        <v>-1568000</v>
      </c>
    </row>
    <row r="683" spans="1:2" x14ac:dyDescent="0.25">
      <c r="A683" t="s">
        <v>25</v>
      </c>
      <c r="B683" s="2">
        <f>movie3[[#This Row],[gross]]-movie3[[#This Row],[budget]]</f>
        <v>34940662</v>
      </c>
    </row>
    <row r="684" spans="1:2" x14ac:dyDescent="0.25">
      <c r="A684" t="s">
        <v>41</v>
      </c>
      <c r="B684" s="2">
        <f>movie3[[#This Row],[gross]]-movie3[[#This Row],[budget]]</f>
        <v>13635531</v>
      </c>
    </row>
    <row r="685" spans="1:2" x14ac:dyDescent="0.25">
      <c r="A685" t="s">
        <v>41</v>
      </c>
      <c r="B685" s="2">
        <f>movie3[[#This Row],[gross]]-movie3[[#This Row],[budget]]</f>
        <v>17867525</v>
      </c>
    </row>
    <row r="686" spans="1:2" x14ac:dyDescent="0.25">
      <c r="A686" t="s">
        <v>25</v>
      </c>
      <c r="B686" s="2">
        <f>movie3[[#This Row],[gross]]-movie3[[#This Row],[budget]]</f>
        <v>9708373</v>
      </c>
    </row>
    <row r="687" spans="1:2" x14ac:dyDescent="0.25">
      <c r="A687" t="s">
        <v>17</v>
      </c>
      <c r="B687" s="2">
        <f>movie3[[#This Row],[gross]]-movie3[[#This Row],[budget]]</f>
        <v>1242088</v>
      </c>
    </row>
    <row r="688" spans="1:2" x14ac:dyDescent="0.25">
      <c r="A688" t="s">
        <v>41</v>
      </c>
      <c r="B688" s="2">
        <f>movie3[[#This Row],[gross]]-movie3[[#This Row],[budget]]</f>
        <v>10179000</v>
      </c>
    </row>
    <row r="689" spans="1:2" x14ac:dyDescent="0.25">
      <c r="A689" t="s">
        <v>17</v>
      </c>
      <c r="B689" s="2">
        <f>movie3[[#This Row],[gross]]-movie3[[#This Row],[budget]]</f>
        <v>305102</v>
      </c>
    </row>
    <row r="690" spans="1:2" x14ac:dyDescent="0.25">
      <c r="A690" t="s">
        <v>17</v>
      </c>
      <c r="B690" s="2">
        <f>movie3[[#This Row],[gross]]-movie3[[#This Row],[budget]]</f>
        <v>270473716</v>
      </c>
    </row>
    <row r="691" spans="1:2" x14ac:dyDescent="0.25">
      <c r="A691" t="s">
        <v>41</v>
      </c>
      <c r="B691" s="2">
        <f>movie3[[#This Row],[gross]]-movie3[[#This Row],[budget]]</f>
        <v>51612888</v>
      </c>
    </row>
    <row r="692" spans="1:2" x14ac:dyDescent="0.25">
      <c r="A692" t="s">
        <v>34</v>
      </c>
      <c r="B692" s="2">
        <f>movie3[[#This Row],[gross]]-movie3[[#This Row],[budget]]</f>
        <v>15754284</v>
      </c>
    </row>
    <row r="693" spans="1:2" x14ac:dyDescent="0.25">
      <c r="A693" t="s">
        <v>34</v>
      </c>
      <c r="B693" s="2">
        <f>movie3[[#This Row],[gross]]-movie3[[#This Row],[budget]]</f>
        <v>-27696589</v>
      </c>
    </row>
    <row r="694" spans="1:2" x14ac:dyDescent="0.25">
      <c r="A694" t="s">
        <v>41</v>
      </c>
      <c r="B694" s="2">
        <f>movie3[[#This Row],[gross]]-movie3[[#This Row],[budget]]</f>
        <v>2455535</v>
      </c>
    </row>
    <row r="695" spans="1:2" x14ac:dyDescent="0.25">
      <c r="A695" t="s">
        <v>34</v>
      </c>
      <c r="B695" s="2">
        <f>movie3[[#This Row],[gross]]-movie3[[#This Row],[budget]]</f>
        <v>-5292534</v>
      </c>
    </row>
    <row r="696" spans="1:2" x14ac:dyDescent="0.25">
      <c r="A696" t="s">
        <v>41</v>
      </c>
      <c r="B696" s="2">
        <f>movie3[[#This Row],[gross]]-movie3[[#This Row],[budget]]</f>
        <v>6070794</v>
      </c>
    </row>
    <row r="697" spans="1:2" x14ac:dyDescent="0.25">
      <c r="A697" t="s">
        <v>34</v>
      </c>
      <c r="B697" s="2">
        <f>movie3[[#This Row],[gross]]-movie3[[#This Row],[budget]]</f>
        <v>24468550</v>
      </c>
    </row>
    <row r="698" spans="1:2" x14ac:dyDescent="0.25">
      <c r="A698" t="s">
        <v>390</v>
      </c>
      <c r="B698" s="2">
        <f>movie3[[#This Row],[gross]]-movie3[[#This Row],[budget]]</f>
        <v>4889971</v>
      </c>
    </row>
    <row r="699" spans="1:2" x14ac:dyDescent="0.25">
      <c r="A699" t="s">
        <v>41</v>
      </c>
      <c r="B699" s="2">
        <f>movie3[[#This Row],[gross]]-movie3[[#This Row],[budget]]</f>
        <v>0</v>
      </c>
    </row>
    <row r="700" spans="1:2" x14ac:dyDescent="0.25">
      <c r="A700" t="s">
        <v>41</v>
      </c>
      <c r="B700" s="2">
        <f>movie3[[#This Row],[gross]]-movie3[[#This Row],[budget]]</f>
        <v>2156772</v>
      </c>
    </row>
    <row r="701" spans="1:2" x14ac:dyDescent="0.25">
      <c r="A701" t="s">
        <v>390</v>
      </c>
      <c r="B701" s="2">
        <f>movie3[[#This Row],[gross]]-movie3[[#This Row],[budget]]</f>
        <v>6565359</v>
      </c>
    </row>
    <row r="702" spans="1:2" x14ac:dyDescent="0.25">
      <c r="A702" t="s">
        <v>17</v>
      </c>
      <c r="B702" s="2">
        <f>movie3[[#This Row],[gross]]-movie3[[#This Row],[budget]]</f>
        <v>0</v>
      </c>
    </row>
    <row r="703" spans="1:2" x14ac:dyDescent="0.25">
      <c r="A703" t="s">
        <v>25</v>
      </c>
      <c r="B703" s="2">
        <f>movie3[[#This Row],[gross]]-movie3[[#This Row],[budget]]</f>
        <v>1739575</v>
      </c>
    </row>
    <row r="704" spans="1:2" x14ac:dyDescent="0.25">
      <c r="A704" t="s">
        <v>17</v>
      </c>
      <c r="B704" s="2">
        <f>movie3[[#This Row],[gross]]-movie3[[#This Row],[budget]]</f>
        <v>1123135</v>
      </c>
    </row>
    <row r="705" spans="1:2" x14ac:dyDescent="0.25">
      <c r="A705" t="s">
        <v>63</v>
      </c>
      <c r="B705" s="2">
        <f>movie3[[#This Row],[gross]]-movie3[[#This Row],[budget]]</f>
        <v>5130087</v>
      </c>
    </row>
    <row r="706" spans="1:2" x14ac:dyDescent="0.25">
      <c r="A706" t="s">
        <v>63</v>
      </c>
      <c r="B706" s="2">
        <f>movie3[[#This Row],[gross]]-movie3[[#This Row],[budget]]</f>
        <v>1215923</v>
      </c>
    </row>
    <row r="707" spans="1:2" x14ac:dyDescent="0.25">
      <c r="A707" t="s">
        <v>17</v>
      </c>
      <c r="B707" s="2">
        <f>movie3[[#This Row],[gross]]-movie3[[#This Row],[budget]]</f>
        <v>1299985</v>
      </c>
    </row>
    <row r="708" spans="1:2" x14ac:dyDescent="0.25">
      <c r="A708" t="s">
        <v>17</v>
      </c>
      <c r="B708" s="2">
        <f>movie3[[#This Row],[gross]]-movie3[[#This Row],[budget]]</f>
        <v>0</v>
      </c>
    </row>
    <row r="709" spans="1:2" x14ac:dyDescent="0.25">
      <c r="A709" t="s">
        <v>41</v>
      </c>
      <c r="B709" s="2">
        <f>movie3[[#This Row],[gross]]-movie3[[#This Row],[budget]]</f>
        <v>67813124</v>
      </c>
    </row>
    <row r="710" spans="1:2" x14ac:dyDescent="0.25">
      <c r="A710" t="s">
        <v>34</v>
      </c>
      <c r="B710" s="2">
        <f>movie3[[#This Row],[gross]]-movie3[[#This Row],[budget]]</f>
        <v>47491000</v>
      </c>
    </row>
    <row r="711" spans="1:2" x14ac:dyDescent="0.25">
      <c r="A711" t="s">
        <v>25</v>
      </c>
      <c r="B711" s="2">
        <f>movie3[[#This Row],[gross]]-movie3[[#This Row],[budget]]</f>
        <v>-6500000</v>
      </c>
    </row>
    <row r="712" spans="1:2" x14ac:dyDescent="0.25">
      <c r="A712" t="s">
        <v>17</v>
      </c>
      <c r="B712" s="2">
        <f>movie3[[#This Row],[gross]]-movie3[[#This Row],[budget]]</f>
        <v>22160849</v>
      </c>
    </row>
    <row r="713" spans="1:2" x14ac:dyDescent="0.25">
      <c r="A713" t="s">
        <v>41</v>
      </c>
      <c r="B713" s="2">
        <f>movie3[[#This Row],[gross]]-movie3[[#This Row],[budget]]</f>
        <v>26657534</v>
      </c>
    </row>
    <row r="714" spans="1:2" x14ac:dyDescent="0.25">
      <c r="A714" t="s">
        <v>41</v>
      </c>
      <c r="B714" s="2">
        <f>movie3[[#This Row],[gross]]-movie3[[#This Row],[budget]]</f>
        <v>-6908334</v>
      </c>
    </row>
    <row r="715" spans="1:2" x14ac:dyDescent="0.25">
      <c r="A715" t="s">
        <v>63</v>
      </c>
      <c r="B715" s="2">
        <f>movie3[[#This Row],[gross]]-movie3[[#This Row],[budget]]</f>
        <v>2174622</v>
      </c>
    </row>
    <row r="716" spans="1:2" x14ac:dyDescent="0.25">
      <c r="A716" t="s">
        <v>63</v>
      </c>
      <c r="B716" s="2">
        <f>movie3[[#This Row],[gross]]-movie3[[#This Row],[budget]]</f>
        <v>2507995</v>
      </c>
    </row>
    <row r="717" spans="1:2" x14ac:dyDescent="0.25">
      <c r="A717" t="s">
        <v>41</v>
      </c>
      <c r="B717" s="2">
        <f>movie3[[#This Row],[gross]]-movie3[[#This Row],[budget]]</f>
        <v>251041607</v>
      </c>
    </row>
    <row r="718" spans="1:2" x14ac:dyDescent="0.25">
      <c r="A718" t="s">
        <v>34</v>
      </c>
      <c r="B718" s="2">
        <f>movie3[[#This Row],[gross]]-movie3[[#This Row],[budget]]</f>
        <v>240663149</v>
      </c>
    </row>
    <row r="719" spans="1:2" x14ac:dyDescent="0.25">
      <c r="A719" t="s">
        <v>17</v>
      </c>
      <c r="B719" s="2">
        <f>movie3[[#This Row],[gross]]-movie3[[#This Row],[budget]]</f>
        <v>226999039</v>
      </c>
    </row>
    <row r="720" spans="1:2" x14ac:dyDescent="0.25">
      <c r="A720" t="s">
        <v>41</v>
      </c>
      <c r="B720" s="2">
        <f>movie3[[#This Row],[gross]]-movie3[[#This Row],[budget]]</f>
        <v>223062864</v>
      </c>
    </row>
    <row r="721" spans="1:2" x14ac:dyDescent="0.25">
      <c r="A721" t="s">
        <v>1205</v>
      </c>
      <c r="B721" s="2">
        <f>movie3[[#This Row],[gross]]-movie3[[#This Row],[budget]]</f>
        <v>214975955</v>
      </c>
    </row>
    <row r="722" spans="1:2" x14ac:dyDescent="0.25">
      <c r="A722" t="s">
        <v>17</v>
      </c>
      <c r="B722" s="2">
        <f>movie3[[#This Row],[gross]]-movie3[[#This Row],[budget]]</f>
        <v>203885818</v>
      </c>
    </row>
    <row r="723" spans="1:2" x14ac:dyDescent="0.25">
      <c r="A723" t="s">
        <v>41</v>
      </c>
      <c r="B723" s="2">
        <f>movie3[[#This Row],[gross]]-movie3[[#This Row],[budget]]</f>
        <v>191420351</v>
      </c>
    </row>
    <row r="724" spans="1:2" x14ac:dyDescent="0.25">
      <c r="A724" t="s">
        <v>41</v>
      </c>
      <c r="B724" s="2">
        <f>movie3[[#This Row],[gross]]-movie3[[#This Row],[budget]]</f>
        <v>186930771</v>
      </c>
    </row>
    <row r="725" spans="1:2" x14ac:dyDescent="0.25">
      <c r="A725" t="s">
        <v>25</v>
      </c>
      <c r="B725" s="2">
        <f>movie3[[#This Row],[gross]]-movie3[[#This Row],[budget]]</f>
        <v>178394738</v>
      </c>
    </row>
    <row r="726" spans="1:2" x14ac:dyDescent="0.25">
      <c r="A726" t="s">
        <v>41</v>
      </c>
      <c r="B726" s="2">
        <f>movie3[[#This Row],[gross]]-movie3[[#This Row],[budget]]</f>
        <v>171140700</v>
      </c>
    </row>
    <row r="727" spans="1:2" x14ac:dyDescent="0.25">
      <c r="A727" t="s">
        <v>34</v>
      </c>
      <c r="B727" s="2">
        <f>movie3[[#This Row],[gross]]-movie3[[#This Row],[budget]]</f>
        <v>256400432</v>
      </c>
    </row>
    <row r="728" spans="1:2" x14ac:dyDescent="0.25">
      <c r="A728" t="s">
        <v>25</v>
      </c>
      <c r="B728" s="2">
        <f>movie3[[#This Row],[gross]]-movie3[[#This Row],[budget]]</f>
        <v>-15126956</v>
      </c>
    </row>
    <row r="729" spans="1:2" x14ac:dyDescent="0.25">
      <c r="A729" t="s">
        <v>41</v>
      </c>
      <c r="B729" s="2">
        <f>movie3[[#This Row],[gross]]-movie3[[#This Row],[budget]]</f>
        <v>11528900</v>
      </c>
    </row>
    <row r="730" spans="1:2" x14ac:dyDescent="0.25">
      <c r="A730" t="s">
        <v>41</v>
      </c>
      <c r="B730" s="2">
        <f>movie3[[#This Row],[gross]]-movie3[[#This Row],[budget]]</f>
        <v>25833132</v>
      </c>
    </row>
    <row r="731" spans="1:2" x14ac:dyDescent="0.25">
      <c r="A731" t="s">
        <v>17</v>
      </c>
      <c r="B731" s="2">
        <f>movie3[[#This Row],[gross]]-movie3[[#This Row],[budget]]</f>
        <v>25491165</v>
      </c>
    </row>
    <row r="732" spans="1:2" x14ac:dyDescent="0.25">
      <c r="A732" t="s">
        <v>34</v>
      </c>
      <c r="B732" s="2">
        <f>movie3[[#This Row],[gross]]-movie3[[#This Row],[budget]]</f>
        <v>-437836</v>
      </c>
    </row>
    <row r="733" spans="1:2" x14ac:dyDescent="0.25">
      <c r="A733" t="s">
        <v>41</v>
      </c>
      <c r="B733" s="2">
        <f>movie3[[#This Row],[gross]]-movie3[[#This Row],[budget]]</f>
        <v>8692426</v>
      </c>
    </row>
    <row r="734" spans="1:2" x14ac:dyDescent="0.25">
      <c r="A734" t="s">
        <v>17</v>
      </c>
      <c r="B734" s="2">
        <f>movie3[[#This Row],[gross]]-movie3[[#This Row],[budget]]</f>
        <v>-2383215</v>
      </c>
    </row>
    <row r="735" spans="1:2" x14ac:dyDescent="0.25">
      <c r="A735" t="s">
        <v>17</v>
      </c>
      <c r="B735" s="2">
        <f>movie3[[#This Row],[gross]]-movie3[[#This Row],[budget]]</f>
        <v>1420355</v>
      </c>
    </row>
    <row r="736" spans="1:2" x14ac:dyDescent="0.25">
      <c r="A736" t="s">
        <v>41</v>
      </c>
      <c r="B736" s="2">
        <f>movie3[[#This Row],[gross]]-movie3[[#This Row],[budget]]</f>
        <v>19632</v>
      </c>
    </row>
    <row r="737" spans="1:2" x14ac:dyDescent="0.25">
      <c r="A737" t="s">
        <v>41</v>
      </c>
      <c r="B737" s="2">
        <f>movie3[[#This Row],[gross]]-movie3[[#This Row],[budget]]</f>
        <v>6090497</v>
      </c>
    </row>
    <row r="738" spans="1:2" x14ac:dyDescent="0.25">
      <c r="A738" t="s">
        <v>41</v>
      </c>
      <c r="B738" s="2">
        <f>movie3[[#This Row],[gross]]-movie3[[#This Row],[budget]]</f>
        <v>8052713</v>
      </c>
    </row>
    <row r="739" spans="1:2" x14ac:dyDescent="0.25">
      <c r="A739" t="s">
        <v>390</v>
      </c>
      <c r="B739" s="2">
        <f>movie3[[#This Row],[gross]]-movie3[[#This Row],[budget]]</f>
        <v>-11639200</v>
      </c>
    </row>
    <row r="740" spans="1:2" x14ac:dyDescent="0.25">
      <c r="A740" t="s">
        <v>17</v>
      </c>
      <c r="B740" s="2">
        <f>movie3[[#This Row],[gross]]-movie3[[#This Row],[budget]]</f>
        <v>402424</v>
      </c>
    </row>
    <row r="741" spans="1:2" x14ac:dyDescent="0.25">
      <c r="A741" t="s">
        <v>237</v>
      </c>
      <c r="B741" s="2">
        <f>movie3[[#This Row],[gross]]-movie3[[#This Row],[budget]]</f>
        <v>13677222</v>
      </c>
    </row>
    <row r="742" spans="1:2" x14ac:dyDescent="0.25">
      <c r="A742" t="s">
        <v>1205</v>
      </c>
      <c r="B742" s="2">
        <f>movie3[[#This Row],[gross]]-movie3[[#This Row],[budget]]</f>
        <v>750000</v>
      </c>
    </row>
    <row r="743" spans="1:2" x14ac:dyDescent="0.25">
      <c r="A743" t="s">
        <v>17</v>
      </c>
      <c r="B743" s="2">
        <f>movie3[[#This Row],[gross]]-movie3[[#This Row],[budget]]</f>
        <v>0</v>
      </c>
    </row>
    <row r="744" spans="1:2" x14ac:dyDescent="0.25">
      <c r="A744" t="s">
        <v>25</v>
      </c>
      <c r="B744" s="2">
        <f>movie3[[#This Row],[gross]]-movie3[[#This Row],[budget]]</f>
        <v>-8997888</v>
      </c>
    </row>
    <row r="745" spans="1:2" x14ac:dyDescent="0.25">
      <c r="A745" t="s">
        <v>17</v>
      </c>
      <c r="B745" s="2">
        <f>movie3[[#This Row],[gross]]-movie3[[#This Row],[budget]]</f>
        <v>27803872</v>
      </c>
    </row>
    <row r="746" spans="1:2" x14ac:dyDescent="0.25">
      <c r="A746" t="s">
        <v>25</v>
      </c>
      <c r="B746" s="2">
        <f>movie3[[#This Row],[gross]]-movie3[[#This Row],[budget]]</f>
        <v>38088980</v>
      </c>
    </row>
    <row r="747" spans="1:2" x14ac:dyDescent="0.25">
      <c r="A747" t="s">
        <v>390</v>
      </c>
      <c r="B747" s="2">
        <f>movie3[[#This Row],[gross]]-movie3[[#This Row],[budget]]</f>
        <v>-22711308</v>
      </c>
    </row>
    <row r="748" spans="1:2" x14ac:dyDescent="0.25">
      <c r="A748" t="s">
        <v>52</v>
      </c>
      <c r="B748" s="2">
        <f>movie3[[#This Row],[gross]]-movie3[[#This Row],[budget]]</f>
        <v>5361866</v>
      </c>
    </row>
    <row r="749" spans="1:2" x14ac:dyDescent="0.25">
      <c r="A749" t="s">
        <v>17</v>
      </c>
      <c r="B749" s="2">
        <f>movie3[[#This Row],[gross]]-movie3[[#This Row],[budget]]</f>
        <v>385687</v>
      </c>
    </row>
    <row r="750" spans="1:2" x14ac:dyDescent="0.25">
      <c r="A750" t="s">
        <v>41</v>
      </c>
      <c r="B750" s="2">
        <f>movie3[[#This Row],[gross]]-movie3[[#This Row],[budget]]</f>
        <v>0</v>
      </c>
    </row>
    <row r="751" spans="1:2" x14ac:dyDescent="0.25">
      <c r="A751" t="s">
        <v>41</v>
      </c>
      <c r="B751" s="2">
        <f>movie3[[#This Row],[gross]]-movie3[[#This Row],[budget]]</f>
        <v>0</v>
      </c>
    </row>
    <row r="752" spans="1:2" x14ac:dyDescent="0.25">
      <c r="A752" t="s">
        <v>34</v>
      </c>
      <c r="B752" s="2">
        <f>movie3[[#This Row],[gross]]-movie3[[#This Row],[budget]]</f>
        <v>26230219</v>
      </c>
    </row>
    <row r="753" spans="1:2" x14ac:dyDescent="0.25">
      <c r="A753" t="s">
        <v>34</v>
      </c>
      <c r="B753" s="2">
        <f>movie3[[#This Row],[gross]]-movie3[[#This Row],[budget]]</f>
        <v>20327960</v>
      </c>
    </row>
    <row r="754" spans="1:2" x14ac:dyDescent="0.25">
      <c r="A754" t="s">
        <v>41</v>
      </c>
      <c r="B754" s="2">
        <f>movie3[[#This Row],[gross]]-movie3[[#This Row],[budget]]</f>
        <v>24689703</v>
      </c>
    </row>
    <row r="755" spans="1:2" x14ac:dyDescent="0.25">
      <c r="A755" t="s">
        <v>237</v>
      </c>
      <c r="B755" s="2">
        <f>movie3[[#This Row],[gross]]-movie3[[#This Row],[budget]]</f>
        <v>7840873</v>
      </c>
    </row>
    <row r="756" spans="1:2" x14ac:dyDescent="0.25">
      <c r="A756" t="s">
        <v>41</v>
      </c>
      <c r="B756" s="2">
        <f>movie3[[#This Row],[gross]]-movie3[[#This Row],[budget]]</f>
        <v>6086298</v>
      </c>
    </row>
    <row r="757" spans="1:2" x14ac:dyDescent="0.25">
      <c r="A757" t="s">
        <v>41</v>
      </c>
      <c r="B757" s="2">
        <f>movie3[[#This Row],[gross]]-movie3[[#This Row],[budget]]</f>
        <v>3852271</v>
      </c>
    </row>
    <row r="758" spans="1:2" x14ac:dyDescent="0.25">
      <c r="A758" t="s">
        <v>25</v>
      </c>
      <c r="B758" s="2">
        <f>movie3[[#This Row],[gross]]-movie3[[#This Row],[budget]]</f>
        <v>-26282709</v>
      </c>
    </row>
    <row r="759" spans="1:2" x14ac:dyDescent="0.25">
      <c r="A759" t="s">
        <v>41</v>
      </c>
      <c r="B759" s="2">
        <f>movie3[[#This Row],[gross]]-movie3[[#This Row],[budget]]</f>
        <v>202428</v>
      </c>
    </row>
    <row r="760" spans="1:2" x14ac:dyDescent="0.25">
      <c r="A760" t="s">
        <v>34</v>
      </c>
      <c r="B760" s="2">
        <f>movie3[[#This Row],[gross]]-movie3[[#This Row],[budget]]</f>
        <v>-13396455</v>
      </c>
    </row>
    <row r="761" spans="1:2" x14ac:dyDescent="0.25">
      <c r="A761" t="s">
        <v>25</v>
      </c>
      <c r="B761" s="2">
        <f>movie3[[#This Row],[gross]]-movie3[[#This Row],[budget]]</f>
        <v>32364621</v>
      </c>
    </row>
    <row r="762" spans="1:2" x14ac:dyDescent="0.25">
      <c r="A762" t="s">
        <v>41</v>
      </c>
      <c r="B762" s="2">
        <f>movie3[[#This Row],[gross]]-movie3[[#This Row],[budget]]</f>
        <v>16444631</v>
      </c>
    </row>
    <row r="763" spans="1:2" x14ac:dyDescent="0.25">
      <c r="A763" t="s">
        <v>17</v>
      </c>
      <c r="B763" s="2">
        <f>movie3[[#This Row],[gross]]-movie3[[#This Row],[budget]]</f>
        <v>-12797101</v>
      </c>
    </row>
    <row r="764" spans="1:2" x14ac:dyDescent="0.25">
      <c r="A764" t="s">
        <v>34</v>
      </c>
      <c r="B764" s="2">
        <f>movie3[[#This Row],[gross]]-movie3[[#This Row],[budget]]</f>
        <v>10806919</v>
      </c>
    </row>
    <row r="765" spans="1:2" x14ac:dyDescent="0.25">
      <c r="A765" t="s">
        <v>104</v>
      </c>
      <c r="B765" s="2">
        <f>movie3[[#This Row],[gross]]-movie3[[#This Row],[budget]]</f>
        <v>8630068</v>
      </c>
    </row>
    <row r="766" spans="1:2" x14ac:dyDescent="0.25">
      <c r="A766" t="s">
        <v>34</v>
      </c>
      <c r="B766" s="2">
        <f>movie3[[#This Row],[gross]]-movie3[[#This Row],[budget]]</f>
        <v>2116395</v>
      </c>
    </row>
    <row r="767" spans="1:2" x14ac:dyDescent="0.25">
      <c r="A767" t="s">
        <v>41</v>
      </c>
      <c r="B767" s="2">
        <f>movie3[[#This Row],[gross]]-movie3[[#This Row],[budget]]</f>
        <v>5349607</v>
      </c>
    </row>
    <row r="768" spans="1:2" x14ac:dyDescent="0.25">
      <c r="A768" t="s">
        <v>17</v>
      </c>
      <c r="B768" s="2">
        <f>movie3[[#This Row],[gross]]-movie3[[#This Row],[budget]]</f>
        <v>421201</v>
      </c>
    </row>
    <row r="769" spans="1:2" x14ac:dyDescent="0.25">
      <c r="A769" t="s">
        <v>41</v>
      </c>
      <c r="B769" s="2">
        <f>movie3[[#This Row],[gross]]-movie3[[#This Row],[budget]]</f>
        <v>33086611</v>
      </c>
    </row>
    <row r="770" spans="1:2" x14ac:dyDescent="0.25">
      <c r="A770" t="s">
        <v>34</v>
      </c>
      <c r="B770" s="2">
        <f>movie3[[#This Row],[gross]]-movie3[[#This Row],[budget]]</f>
        <v>9369329</v>
      </c>
    </row>
    <row r="771" spans="1:2" x14ac:dyDescent="0.25">
      <c r="A771" t="s">
        <v>34</v>
      </c>
      <c r="B771" s="2">
        <f>movie3[[#This Row],[gross]]-movie3[[#This Row],[budget]]</f>
        <v>71773200</v>
      </c>
    </row>
    <row r="772" spans="1:2" x14ac:dyDescent="0.25">
      <c r="A772" t="s">
        <v>41</v>
      </c>
      <c r="B772" s="2">
        <f>movie3[[#This Row],[gross]]-movie3[[#This Row],[budget]]</f>
        <v>0</v>
      </c>
    </row>
    <row r="773" spans="1:2" x14ac:dyDescent="0.25">
      <c r="A773" t="s">
        <v>104</v>
      </c>
      <c r="B773" s="2">
        <f>movie3[[#This Row],[gross]]-movie3[[#This Row],[budget]]</f>
        <v>199108</v>
      </c>
    </row>
    <row r="774" spans="1:2" x14ac:dyDescent="0.25">
      <c r="A774" t="s">
        <v>17</v>
      </c>
      <c r="B774" s="2">
        <f>movie3[[#This Row],[gross]]-movie3[[#This Row],[budget]]</f>
        <v>836156</v>
      </c>
    </row>
    <row r="775" spans="1:2" x14ac:dyDescent="0.25">
      <c r="A775" t="s">
        <v>34</v>
      </c>
      <c r="B775" s="2">
        <f>movie3[[#This Row],[gross]]-movie3[[#This Row],[budget]]</f>
        <v>13345361</v>
      </c>
    </row>
    <row r="776" spans="1:2" x14ac:dyDescent="0.25">
      <c r="A776" t="s">
        <v>104</v>
      </c>
      <c r="B776" s="2">
        <f>movie3[[#This Row],[gross]]-movie3[[#This Row],[budget]]</f>
        <v>-2650554</v>
      </c>
    </row>
    <row r="777" spans="1:2" x14ac:dyDescent="0.25">
      <c r="A777" t="s">
        <v>17</v>
      </c>
      <c r="B777" s="2">
        <f>movie3[[#This Row],[gross]]-movie3[[#This Row],[budget]]</f>
        <v>1918117</v>
      </c>
    </row>
    <row r="778" spans="1:2" x14ac:dyDescent="0.25">
      <c r="A778" t="s">
        <v>25</v>
      </c>
      <c r="B778" s="2">
        <f>movie3[[#This Row],[gross]]-movie3[[#This Row],[budget]]</f>
        <v>1256862</v>
      </c>
    </row>
    <row r="779" spans="1:2" x14ac:dyDescent="0.25">
      <c r="A779" t="s">
        <v>104</v>
      </c>
      <c r="B779" s="2">
        <f>movie3[[#This Row],[gross]]-movie3[[#This Row],[budget]]</f>
        <v>147070</v>
      </c>
    </row>
    <row r="780" spans="1:2" x14ac:dyDescent="0.25">
      <c r="A780" t="s">
        <v>17</v>
      </c>
      <c r="B780" s="2">
        <f>movie3[[#This Row],[gross]]-movie3[[#This Row],[budget]]</f>
        <v>0</v>
      </c>
    </row>
    <row r="781" spans="1:2" x14ac:dyDescent="0.25">
      <c r="A781" t="s">
        <v>41</v>
      </c>
      <c r="B781" s="2">
        <f>movie3[[#This Row],[gross]]-movie3[[#This Row],[budget]]</f>
        <v>22898584</v>
      </c>
    </row>
    <row r="782" spans="1:2" x14ac:dyDescent="0.25">
      <c r="A782" t="s">
        <v>41</v>
      </c>
      <c r="B782" s="2">
        <f>movie3[[#This Row],[gross]]-movie3[[#This Row],[budget]]</f>
        <v>6326051</v>
      </c>
    </row>
    <row r="783" spans="1:2" x14ac:dyDescent="0.25">
      <c r="A783" t="s">
        <v>34</v>
      </c>
      <c r="B783" s="2">
        <f>movie3[[#This Row],[gross]]-movie3[[#This Row],[budget]]</f>
        <v>4122748</v>
      </c>
    </row>
    <row r="784" spans="1:2" x14ac:dyDescent="0.25">
      <c r="A784" t="s">
        <v>17</v>
      </c>
      <c r="B784" s="2">
        <f>movie3[[#This Row],[gross]]-movie3[[#This Row],[budget]]</f>
        <v>-3852000</v>
      </c>
    </row>
    <row r="785" spans="1:2" x14ac:dyDescent="0.25">
      <c r="A785" t="s">
        <v>41</v>
      </c>
      <c r="B785" s="2">
        <f>movie3[[#This Row],[gross]]-movie3[[#This Row],[budget]]</f>
        <v>3594997</v>
      </c>
    </row>
    <row r="786" spans="1:2" x14ac:dyDescent="0.25">
      <c r="A786" t="s">
        <v>34</v>
      </c>
      <c r="B786" s="2">
        <f>movie3[[#This Row],[gross]]-movie3[[#This Row],[budget]]</f>
        <v>-5000000</v>
      </c>
    </row>
    <row r="787" spans="1:2" x14ac:dyDescent="0.25">
      <c r="A787" t="s">
        <v>34</v>
      </c>
      <c r="B787" s="2">
        <f>movie3[[#This Row],[gross]]-movie3[[#This Row],[budget]]</f>
        <v>7116878</v>
      </c>
    </row>
    <row r="788" spans="1:2" x14ac:dyDescent="0.25">
      <c r="A788" t="s">
        <v>41</v>
      </c>
      <c r="B788" s="2">
        <f>movie3[[#This Row],[gross]]-movie3[[#This Row],[budget]]</f>
        <v>12531831</v>
      </c>
    </row>
    <row r="789" spans="1:2" x14ac:dyDescent="0.25">
      <c r="A789" t="s">
        <v>34</v>
      </c>
      <c r="B789" s="2">
        <f>movie3[[#This Row],[gross]]-movie3[[#This Row],[budget]]</f>
        <v>561548</v>
      </c>
    </row>
    <row r="790" spans="1:2" x14ac:dyDescent="0.25">
      <c r="A790" t="s">
        <v>41</v>
      </c>
      <c r="B790" s="2">
        <f>movie3[[#This Row],[gross]]-movie3[[#This Row],[budget]]</f>
        <v>48000000</v>
      </c>
    </row>
    <row r="791" spans="1:2" x14ac:dyDescent="0.25">
      <c r="A791" t="s">
        <v>41</v>
      </c>
      <c r="B791" s="2">
        <f>movie3[[#This Row],[gross]]-movie3[[#This Row],[budget]]</f>
        <v>0</v>
      </c>
    </row>
    <row r="792" spans="1:2" x14ac:dyDescent="0.25">
      <c r="A792" t="s">
        <v>34</v>
      </c>
      <c r="B792" s="2">
        <f>movie3[[#This Row],[gross]]-movie3[[#This Row],[budget]]</f>
        <v>4662137</v>
      </c>
    </row>
    <row r="793" spans="1:2" x14ac:dyDescent="0.25">
      <c r="A793" t="s">
        <v>34</v>
      </c>
      <c r="B793" s="2">
        <f>movie3[[#This Row],[gross]]-movie3[[#This Row],[budget]]</f>
        <v>393825</v>
      </c>
    </row>
    <row r="794" spans="1:2" x14ac:dyDescent="0.25">
      <c r="A794" t="s">
        <v>41</v>
      </c>
      <c r="B794" s="2">
        <f>movie3[[#This Row],[gross]]-movie3[[#This Row],[budget]]</f>
        <v>-7354589</v>
      </c>
    </row>
    <row r="795" spans="1:2" x14ac:dyDescent="0.25">
      <c r="A795" t="s">
        <v>41</v>
      </c>
      <c r="B795" s="2">
        <f>movie3[[#This Row],[gross]]-movie3[[#This Row],[budget]]</f>
        <v>10627754</v>
      </c>
    </row>
    <row r="796" spans="1:2" x14ac:dyDescent="0.25">
      <c r="A796" t="s">
        <v>41</v>
      </c>
      <c r="B796" s="2">
        <f>movie3[[#This Row],[gross]]-movie3[[#This Row],[budget]]</f>
        <v>-2994899</v>
      </c>
    </row>
    <row r="797" spans="1:2" x14ac:dyDescent="0.25">
      <c r="A797" t="s">
        <v>34</v>
      </c>
      <c r="B797" s="2">
        <f>movie3[[#This Row],[gross]]-movie3[[#This Row],[budget]]</f>
        <v>-13510482</v>
      </c>
    </row>
    <row r="798" spans="1:2" x14ac:dyDescent="0.25">
      <c r="A798" t="s">
        <v>34</v>
      </c>
      <c r="B798" s="2">
        <f>movie3[[#This Row],[gross]]-movie3[[#This Row],[budget]]</f>
        <v>-4018183</v>
      </c>
    </row>
    <row r="799" spans="1:2" x14ac:dyDescent="0.25">
      <c r="A799" t="s">
        <v>390</v>
      </c>
      <c r="B799" s="2">
        <f>movie3[[#This Row],[gross]]-movie3[[#This Row],[budget]]</f>
        <v>20934622</v>
      </c>
    </row>
    <row r="800" spans="1:2" x14ac:dyDescent="0.25">
      <c r="A800" t="s">
        <v>34</v>
      </c>
      <c r="B800" s="2">
        <f>movie3[[#This Row],[gross]]-movie3[[#This Row],[budget]]</f>
        <v>220038</v>
      </c>
    </row>
    <row r="801" spans="1:2" x14ac:dyDescent="0.25">
      <c r="A801" t="s">
        <v>17</v>
      </c>
      <c r="B801" s="2">
        <f>movie3[[#This Row],[gross]]-movie3[[#This Row],[budget]]</f>
        <v>0</v>
      </c>
    </row>
    <row r="802" spans="1:2" x14ac:dyDescent="0.25">
      <c r="A802" t="s">
        <v>52</v>
      </c>
      <c r="B802" s="2">
        <f>movie3[[#This Row],[gross]]-movie3[[#This Row],[budget]]</f>
        <v>26999213</v>
      </c>
    </row>
    <row r="803" spans="1:2" x14ac:dyDescent="0.25">
      <c r="A803" t="s">
        <v>25</v>
      </c>
      <c r="B803" s="2">
        <f>movie3[[#This Row],[gross]]-movie3[[#This Row],[budget]]</f>
        <v>19875740</v>
      </c>
    </row>
    <row r="804" spans="1:2" x14ac:dyDescent="0.25">
      <c r="A804" t="s">
        <v>41</v>
      </c>
      <c r="B804" s="2">
        <f>movie3[[#This Row],[gross]]-movie3[[#This Row],[budget]]</f>
        <v>6800000</v>
      </c>
    </row>
    <row r="805" spans="1:2" x14ac:dyDescent="0.25">
      <c r="A805" t="s">
        <v>34</v>
      </c>
      <c r="B805" s="2">
        <f>movie3[[#This Row],[gross]]-movie3[[#This Row],[budget]]</f>
        <v>9499694</v>
      </c>
    </row>
    <row r="806" spans="1:2" x14ac:dyDescent="0.25">
      <c r="A806" t="s">
        <v>34</v>
      </c>
      <c r="B806" s="2">
        <f>movie3[[#This Row],[gross]]-movie3[[#This Row],[budget]]</f>
        <v>7536256</v>
      </c>
    </row>
    <row r="807" spans="1:2" x14ac:dyDescent="0.25">
      <c r="A807" t="s">
        <v>25</v>
      </c>
      <c r="B807" s="2">
        <f>movie3[[#This Row],[gross]]-movie3[[#This Row],[budget]]</f>
        <v>1304192</v>
      </c>
    </row>
    <row r="808" spans="1:2" x14ac:dyDescent="0.25">
      <c r="A808" t="s">
        <v>41</v>
      </c>
      <c r="B808" s="2">
        <f>movie3[[#This Row],[gross]]-movie3[[#This Row],[budget]]</f>
        <v>2564278</v>
      </c>
    </row>
    <row r="809" spans="1:2" x14ac:dyDescent="0.25">
      <c r="A809" t="s">
        <v>41</v>
      </c>
      <c r="B809" s="2">
        <f>movie3[[#This Row],[gross]]-movie3[[#This Row],[budget]]</f>
        <v>-6970185</v>
      </c>
    </row>
    <row r="810" spans="1:2" x14ac:dyDescent="0.25">
      <c r="A810" t="s">
        <v>41</v>
      </c>
      <c r="B810" s="2">
        <f>movie3[[#This Row],[gross]]-movie3[[#This Row],[budget]]</f>
        <v>3393807</v>
      </c>
    </row>
    <row r="811" spans="1:2" x14ac:dyDescent="0.25">
      <c r="A811" t="s">
        <v>17</v>
      </c>
      <c r="B811" s="2">
        <f>movie3[[#This Row],[gross]]-movie3[[#This Row],[budget]]</f>
        <v>0</v>
      </c>
    </row>
    <row r="812" spans="1:2" x14ac:dyDescent="0.25">
      <c r="A812" t="s">
        <v>41</v>
      </c>
      <c r="B812" s="2">
        <f>movie3[[#This Row],[gross]]-movie3[[#This Row],[budget]]</f>
        <v>331816</v>
      </c>
    </row>
    <row r="813" spans="1:2" x14ac:dyDescent="0.25">
      <c r="A813" t="s">
        <v>41</v>
      </c>
      <c r="B813" s="2">
        <f>movie3[[#This Row],[gross]]-movie3[[#This Row],[budget]]</f>
        <v>3333306</v>
      </c>
    </row>
    <row r="814" spans="1:2" x14ac:dyDescent="0.25">
      <c r="A814" t="s">
        <v>25</v>
      </c>
      <c r="B814" s="2">
        <f>movie3[[#This Row],[gross]]-movie3[[#This Row],[budget]]</f>
        <v>-27641426</v>
      </c>
    </row>
    <row r="815" spans="1:2" x14ac:dyDescent="0.25">
      <c r="A815" t="s">
        <v>52</v>
      </c>
      <c r="B815" s="2">
        <f>movie3[[#This Row],[gross]]-movie3[[#This Row],[budget]]</f>
        <v>2278264</v>
      </c>
    </row>
    <row r="816" spans="1:2" x14ac:dyDescent="0.25">
      <c r="A816" t="s">
        <v>151</v>
      </c>
      <c r="B816" s="2">
        <f>movie3[[#This Row],[gross]]-movie3[[#This Row],[budget]]</f>
        <v>-9441331</v>
      </c>
    </row>
    <row r="817" spans="1:2" x14ac:dyDescent="0.25">
      <c r="A817" t="s">
        <v>25</v>
      </c>
      <c r="B817" s="2">
        <f>movie3[[#This Row],[gross]]-movie3[[#This Row],[budget]]</f>
        <v>-16888901</v>
      </c>
    </row>
    <row r="818" spans="1:2" x14ac:dyDescent="0.25">
      <c r="A818" t="s">
        <v>34</v>
      </c>
      <c r="B818" s="2">
        <f>movie3[[#This Row],[gross]]-movie3[[#This Row],[budget]]</f>
        <v>8345447</v>
      </c>
    </row>
    <row r="819" spans="1:2" x14ac:dyDescent="0.25">
      <c r="A819" t="s">
        <v>41</v>
      </c>
      <c r="B819" s="2">
        <f>movie3[[#This Row],[gross]]-movie3[[#This Row],[budget]]</f>
        <v>0</v>
      </c>
    </row>
    <row r="820" spans="1:2" x14ac:dyDescent="0.25">
      <c r="A820" t="s">
        <v>34</v>
      </c>
      <c r="B820" s="2">
        <f>movie3[[#This Row],[gross]]-movie3[[#This Row],[budget]]</f>
        <v>2557465</v>
      </c>
    </row>
    <row r="821" spans="1:2" x14ac:dyDescent="0.25">
      <c r="A821" t="s">
        <v>34</v>
      </c>
      <c r="B821" s="2">
        <f>movie3[[#This Row],[gross]]-movie3[[#This Row],[budget]]</f>
        <v>1381091</v>
      </c>
    </row>
    <row r="822" spans="1:2" x14ac:dyDescent="0.25">
      <c r="A822" t="s">
        <v>34</v>
      </c>
      <c r="B822" s="2">
        <f>movie3[[#This Row],[gross]]-movie3[[#This Row],[budget]]</f>
        <v>-10948585</v>
      </c>
    </row>
    <row r="823" spans="1:2" x14ac:dyDescent="0.25">
      <c r="A823" t="s">
        <v>25</v>
      </c>
      <c r="B823" s="2">
        <f>movie3[[#This Row],[gross]]-movie3[[#This Row],[budget]]</f>
        <v>14972297</v>
      </c>
    </row>
    <row r="824" spans="1:2" x14ac:dyDescent="0.25">
      <c r="A824" t="s">
        <v>34</v>
      </c>
      <c r="B824" s="2">
        <f>movie3[[#This Row],[gross]]-movie3[[#This Row],[budget]]</f>
        <v>0</v>
      </c>
    </row>
    <row r="825" spans="1:2" x14ac:dyDescent="0.25">
      <c r="A825" t="s">
        <v>41</v>
      </c>
      <c r="B825" s="2">
        <f>movie3[[#This Row],[gross]]-movie3[[#This Row],[budget]]</f>
        <v>0</v>
      </c>
    </row>
    <row r="826" spans="1:2" x14ac:dyDescent="0.25">
      <c r="A826" t="s">
        <v>41</v>
      </c>
      <c r="B826" s="2">
        <f>movie3[[#This Row],[gross]]-movie3[[#This Row],[budget]]</f>
        <v>4196872</v>
      </c>
    </row>
    <row r="827" spans="1:2" x14ac:dyDescent="0.25">
      <c r="A827" t="s">
        <v>34</v>
      </c>
      <c r="B827" s="2">
        <f>movie3[[#This Row],[gross]]-movie3[[#This Row],[budget]]</f>
        <v>0</v>
      </c>
    </row>
    <row r="828" spans="1:2" x14ac:dyDescent="0.25">
      <c r="A828" t="s">
        <v>52</v>
      </c>
      <c r="B828" s="2">
        <f>movie3[[#This Row],[gross]]-movie3[[#This Row],[budget]]</f>
        <v>19730418</v>
      </c>
    </row>
    <row r="829" spans="1:2" x14ac:dyDescent="0.25">
      <c r="A829" t="s">
        <v>41</v>
      </c>
      <c r="B829" s="2">
        <f>movie3[[#This Row],[gross]]-movie3[[#This Row],[budget]]</f>
        <v>11518905</v>
      </c>
    </row>
    <row r="830" spans="1:2" x14ac:dyDescent="0.25">
      <c r="A830" t="s">
        <v>34</v>
      </c>
      <c r="B830" s="2">
        <f>movie3[[#This Row],[gross]]-movie3[[#This Row],[budget]]</f>
        <v>5622787</v>
      </c>
    </row>
    <row r="831" spans="1:2" x14ac:dyDescent="0.25">
      <c r="A831" t="s">
        <v>34</v>
      </c>
      <c r="B831" s="2">
        <f>movie3[[#This Row],[gross]]-movie3[[#This Row],[budget]]</f>
        <v>0</v>
      </c>
    </row>
    <row r="832" spans="1:2" x14ac:dyDescent="0.25">
      <c r="A832" t="s">
        <v>41</v>
      </c>
      <c r="B832" s="2">
        <f>movie3[[#This Row],[gross]]-movie3[[#This Row],[budget]]</f>
        <v>14100000</v>
      </c>
    </row>
    <row r="833" spans="1:2" x14ac:dyDescent="0.25">
      <c r="A833" t="s">
        <v>41</v>
      </c>
      <c r="B833" s="2">
        <f>movie3[[#This Row],[gross]]-movie3[[#This Row],[budget]]</f>
        <v>345280</v>
      </c>
    </row>
    <row r="834" spans="1:2" x14ac:dyDescent="0.25">
      <c r="A834" t="s">
        <v>41</v>
      </c>
      <c r="B834" s="2">
        <f>movie3[[#This Row],[gross]]-movie3[[#This Row],[budget]]</f>
        <v>2685453</v>
      </c>
    </row>
    <row r="835" spans="1:2" x14ac:dyDescent="0.25">
      <c r="A835" t="s">
        <v>1205</v>
      </c>
      <c r="B835" s="2">
        <f>movie3[[#This Row],[gross]]-movie3[[#This Row],[budget]]</f>
        <v>0</v>
      </c>
    </row>
    <row r="836" spans="1:2" x14ac:dyDescent="0.25">
      <c r="A836" t="s">
        <v>17</v>
      </c>
      <c r="B836" s="2">
        <f>movie3[[#This Row],[gross]]-movie3[[#This Row],[budget]]</f>
        <v>-6081142</v>
      </c>
    </row>
    <row r="837" spans="1:2" x14ac:dyDescent="0.25">
      <c r="A837" t="s">
        <v>41</v>
      </c>
      <c r="B837" s="2">
        <f>movie3[[#This Row],[gross]]-movie3[[#This Row],[budget]]</f>
        <v>1878561</v>
      </c>
    </row>
    <row r="838" spans="1:2" x14ac:dyDescent="0.25">
      <c r="A838" t="s">
        <v>41</v>
      </c>
      <c r="B838" s="2">
        <f>movie3[[#This Row],[gross]]-movie3[[#This Row],[budget]]</f>
        <v>441137</v>
      </c>
    </row>
    <row r="839" spans="1:2" x14ac:dyDescent="0.25">
      <c r="A839" t="s">
        <v>34</v>
      </c>
      <c r="B839" s="2">
        <f>movie3[[#This Row],[gross]]-movie3[[#This Row],[budget]]</f>
        <v>1057064</v>
      </c>
    </row>
    <row r="840" spans="1:2" x14ac:dyDescent="0.25">
      <c r="A840" t="s">
        <v>34</v>
      </c>
      <c r="B840" s="2">
        <f>movie3[[#This Row],[gross]]-movie3[[#This Row],[budget]]</f>
        <v>5730596</v>
      </c>
    </row>
    <row r="841" spans="1:2" x14ac:dyDescent="0.25">
      <c r="A841" t="s">
        <v>52</v>
      </c>
      <c r="B841" s="2">
        <f>movie3[[#This Row],[gross]]-movie3[[#This Row],[budget]]</f>
        <v>-750000</v>
      </c>
    </row>
    <row r="842" spans="1:2" x14ac:dyDescent="0.25">
      <c r="A842" t="s">
        <v>41</v>
      </c>
      <c r="B842" s="2">
        <f>movie3[[#This Row],[gross]]-movie3[[#This Row],[budget]]</f>
        <v>372438</v>
      </c>
    </row>
    <row r="843" spans="1:2" x14ac:dyDescent="0.25">
      <c r="A843" t="s">
        <v>17</v>
      </c>
      <c r="B843" s="2">
        <f>movie3[[#This Row],[gross]]-movie3[[#This Row],[budget]]</f>
        <v>-6381153</v>
      </c>
    </row>
    <row r="844" spans="1:2" x14ac:dyDescent="0.25">
      <c r="A844" t="s">
        <v>17</v>
      </c>
      <c r="B844" s="2">
        <f>movie3[[#This Row],[gross]]-movie3[[#This Row],[budget]]</f>
        <v>864844</v>
      </c>
    </row>
    <row r="845" spans="1:2" x14ac:dyDescent="0.25">
      <c r="A845" t="s">
        <v>34</v>
      </c>
      <c r="B845" s="2">
        <f>movie3[[#This Row],[gross]]-movie3[[#This Row],[budget]]</f>
        <v>112560248</v>
      </c>
    </row>
    <row r="846" spans="1:2" x14ac:dyDescent="0.25">
      <c r="A846" t="s">
        <v>25</v>
      </c>
      <c r="B846" s="2">
        <f>movie3[[#This Row],[gross]]-movie3[[#This Row],[budget]]</f>
        <v>44287414</v>
      </c>
    </row>
    <row r="847" spans="1:2" x14ac:dyDescent="0.25">
      <c r="A847" t="s">
        <v>17</v>
      </c>
      <c r="B847" s="2">
        <f>movie3[[#This Row],[gross]]-movie3[[#This Row],[budget]]</f>
        <v>132545632</v>
      </c>
    </row>
    <row r="848" spans="1:2" x14ac:dyDescent="0.25">
      <c r="A848" t="s">
        <v>17</v>
      </c>
      <c r="B848" s="2">
        <f>movie3[[#This Row],[gross]]-movie3[[#This Row],[budget]]</f>
        <v>167292</v>
      </c>
    </row>
    <row r="849" spans="1:2" x14ac:dyDescent="0.25">
      <c r="A849" t="s">
        <v>17</v>
      </c>
      <c r="B849" s="2">
        <f>movie3[[#This Row],[gross]]-movie3[[#This Row],[budget]]</f>
        <v>3940542</v>
      </c>
    </row>
    <row r="850" spans="1:2" x14ac:dyDescent="0.25">
      <c r="A850" t="s">
        <v>41</v>
      </c>
      <c r="B850" s="2">
        <f>movie3[[#This Row],[gross]]-movie3[[#This Row],[budget]]</f>
        <v>4940939</v>
      </c>
    </row>
    <row r="851" spans="1:2" x14ac:dyDescent="0.25">
      <c r="A851" t="s">
        <v>41</v>
      </c>
      <c r="B851" s="2">
        <f>movie3[[#This Row],[gross]]-movie3[[#This Row],[budget]]</f>
        <v>33684041</v>
      </c>
    </row>
    <row r="852" spans="1:2" x14ac:dyDescent="0.25">
      <c r="A852" t="s">
        <v>41</v>
      </c>
      <c r="B852" s="2">
        <f>movie3[[#This Row],[gross]]-movie3[[#This Row],[budget]]</f>
        <v>64720215</v>
      </c>
    </row>
    <row r="853" spans="1:2" x14ac:dyDescent="0.25">
      <c r="A853" t="s">
        <v>17</v>
      </c>
      <c r="B853" s="2">
        <f>movie3[[#This Row],[gross]]-movie3[[#This Row],[budget]]</f>
        <v>2618766</v>
      </c>
    </row>
    <row r="854" spans="1:2" x14ac:dyDescent="0.25">
      <c r="A854" t="s">
        <v>104</v>
      </c>
      <c r="B854" s="2">
        <f>movie3[[#This Row],[gross]]-movie3[[#This Row],[budget]]</f>
        <v>7153487</v>
      </c>
    </row>
    <row r="855" spans="1:2" x14ac:dyDescent="0.25">
      <c r="A855" t="s">
        <v>41</v>
      </c>
      <c r="B855" s="2">
        <f>movie3[[#This Row],[gross]]-movie3[[#This Row],[budget]]</f>
        <v>404286</v>
      </c>
    </row>
    <row r="856" spans="1:2" x14ac:dyDescent="0.25">
      <c r="A856" t="s">
        <v>390</v>
      </c>
      <c r="B856" s="2">
        <f>movie3[[#This Row],[gross]]-movie3[[#This Row],[budget]]</f>
        <v>5274</v>
      </c>
    </row>
    <row r="857" spans="1:2" x14ac:dyDescent="0.25">
      <c r="A857" t="s">
        <v>17</v>
      </c>
      <c r="B857" s="2">
        <f>movie3[[#This Row],[gross]]-movie3[[#This Row],[budget]]</f>
        <v>63137</v>
      </c>
    </row>
    <row r="858" spans="1:2" x14ac:dyDescent="0.25">
      <c r="A858" t="s">
        <v>17</v>
      </c>
      <c r="B858" s="2">
        <f>movie3[[#This Row],[gross]]-movie3[[#This Row],[budget]]</f>
        <v>-600000</v>
      </c>
    </row>
    <row r="859" spans="1:2" x14ac:dyDescent="0.25">
      <c r="A859" t="s">
        <v>17</v>
      </c>
      <c r="B859" s="2">
        <f>movie3[[#This Row],[gross]]-movie3[[#This Row],[budget]]</f>
        <v>45629159</v>
      </c>
    </row>
    <row r="860" spans="1:2" x14ac:dyDescent="0.25">
      <c r="A860" t="s">
        <v>17</v>
      </c>
      <c r="B860" s="2">
        <f>movie3[[#This Row],[gross]]-movie3[[#This Row],[budget]]</f>
        <v>441863</v>
      </c>
    </row>
    <row r="861" spans="1:2" x14ac:dyDescent="0.25">
      <c r="A861" t="s">
        <v>17</v>
      </c>
      <c r="B861" s="2">
        <f>movie3[[#This Row],[gross]]-movie3[[#This Row],[budget]]</f>
        <v>22607524</v>
      </c>
    </row>
    <row r="862" spans="1:2" x14ac:dyDescent="0.25">
      <c r="A862" t="s">
        <v>25</v>
      </c>
      <c r="B862" s="2">
        <f>movie3[[#This Row],[gross]]-movie3[[#This Row],[budget]]</f>
        <v>-11084126</v>
      </c>
    </row>
    <row r="863" spans="1:2" x14ac:dyDescent="0.25">
      <c r="A863" t="s">
        <v>25</v>
      </c>
      <c r="B863" s="2">
        <f>movie3[[#This Row],[gross]]-movie3[[#This Row],[budget]]</f>
        <v>-6997501</v>
      </c>
    </row>
    <row r="864" spans="1:2" x14ac:dyDescent="0.25">
      <c r="A864" t="s">
        <v>17</v>
      </c>
      <c r="B864" s="2">
        <f>movie3[[#This Row],[gross]]-movie3[[#This Row],[budget]]</f>
        <v>2016851</v>
      </c>
    </row>
    <row r="865" spans="1:2" x14ac:dyDescent="0.25">
      <c r="A865" t="s">
        <v>17</v>
      </c>
      <c r="B865" s="2">
        <f>movie3[[#This Row],[gross]]-movie3[[#This Row],[budget]]</f>
        <v>3272593</v>
      </c>
    </row>
    <row r="866" spans="1:2" x14ac:dyDescent="0.25">
      <c r="A866" t="s">
        <v>34</v>
      </c>
      <c r="B866" s="2">
        <f>movie3[[#This Row],[gross]]-movie3[[#This Row],[budget]]</f>
        <v>-13899423</v>
      </c>
    </row>
    <row r="867" spans="1:2" x14ac:dyDescent="0.25">
      <c r="A867" t="s">
        <v>34</v>
      </c>
      <c r="B867" s="2">
        <f>movie3[[#This Row],[gross]]-movie3[[#This Row],[budget]]</f>
        <v>84713132</v>
      </c>
    </row>
    <row r="868" spans="1:2" x14ac:dyDescent="0.25">
      <c r="A868" t="s">
        <v>104</v>
      </c>
      <c r="B868" s="2">
        <f>movie3[[#This Row],[gross]]-movie3[[#This Row],[budget]]</f>
        <v>5794184</v>
      </c>
    </row>
    <row r="869" spans="1:2" x14ac:dyDescent="0.25">
      <c r="A869" t="s">
        <v>390</v>
      </c>
      <c r="B869" s="2">
        <f>movie3[[#This Row],[gross]]-movie3[[#This Row],[budget]]</f>
        <v>-139399</v>
      </c>
    </row>
    <row r="870" spans="1:2" x14ac:dyDescent="0.25">
      <c r="A870" t="s">
        <v>104</v>
      </c>
      <c r="B870" s="2">
        <f>movie3[[#This Row],[gross]]-movie3[[#This Row],[budget]]</f>
        <v>58731</v>
      </c>
    </row>
    <row r="871" spans="1:2" x14ac:dyDescent="0.25">
      <c r="A871" t="s">
        <v>41</v>
      </c>
      <c r="B871" s="2">
        <f>movie3[[#This Row],[gross]]-movie3[[#This Row],[budget]]</f>
        <v>837623</v>
      </c>
    </row>
    <row r="872" spans="1:2" x14ac:dyDescent="0.25">
      <c r="A872" t="s">
        <v>104</v>
      </c>
      <c r="B872" s="2">
        <f>movie3[[#This Row],[gross]]-movie3[[#This Row],[budget]]</f>
        <v>-6378217</v>
      </c>
    </row>
    <row r="873" spans="1:2" x14ac:dyDescent="0.25">
      <c r="A873" t="s">
        <v>34</v>
      </c>
      <c r="B873" s="2">
        <f>movie3[[#This Row],[gross]]-movie3[[#This Row],[budget]]</f>
        <v>-155132</v>
      </c>
    </row>
    <row r="874" spans="1:2" x14ac:dyDescent="0.25">
      <c r="A874" t="s">
        <v>390</v>
      </c>
      <c r="B874" s="2">
        <f>movie3[[#This Row],[gross]]-movie3[[#This Row],[budget]]</f>
        <v>24625550</v>
      </c>
    </row>
    <row r="875" spans="1:2" x14ac:dyDescent="0.25">
      <c r="A875" t="s">
        <v>17</v>
      </c>
      <c r="B875" s="2">
        <f>movie3[[#This Row],[gross]]-movie3[[#This Row],[budget]]</f>
        <v>21353080</v>
      </c>
    </row>
    <row r="876" spans="1:2" x14ac:dyDescent="0.25">
      <c r="A876" t="s">
        <v>41</v>
      </c>
      <c r="B876" s="2">
        <f>movie3[[#This Row],[gross]]-movie3[[#This Row],[budget]]</f>
        <v>2545459</v>
      </c>
    </row>
    <row r="877" spans="1:2" x14ac:dyDescent="0.25">
      <c r="A877" t="s">
        <v>41</v>
      </c>
      <c r="B877" s="2">
        <f>movie3[[#This Row],[gross]]-movie3[[#This Row],[budget]]</f>
        <v>1915792</v>
      </c>
    </row>
    <row r="878" spans="1:2" x14ac:dyDescent="0.25">
      <c r="A878" t="s">
        <v>17</v>
      </c>
      <c r="B878" s="2">
        <f>movie3[[#This Row],[gross]]-movie3[[#This Row],[budget]]</f>
        <v>0</v>
      </c>
    </row>
    <row r="879" spans="1:2" x14ac:dyDescent="0.25">
      <c r="A879" t="s">
        <v>237</v>
      </c>
      <c r="B879" s="2">
        <f>movie3[[#This Row],[gross]]-movie3[[#This Row],[budget]]</f>
        <v>781727</v>
      </c>
    </row>
    <row r="880" spans="1:2" x14ac:dyDescent="0.25">
      <c r="A880" t="s">
        <v>17</v>
      </c>
      <c r="B880" s="2">
        <f>movie3[[#This Row],[gross]]-movie3[[#This Row],[budget]]</f>
        <v>512403</v>
      </c>
    </row>
    <row r="881" spans="1:2" x14ac:dyDescent="0.25">
      <c r="A881" t="s">
        <v>34</v>
      </c>
      <c r="B881" s="2">
        <f>movie3[[#This Row],[gross]]-movie3[[#This Row],[budget]]</f>
        <v>-10099288</v>
      </c>
    </row>
    <row r="882" spans="1:2" x14ac:dyDescent="0.25">
      <c r="A882" t="s">
        <v>17</v>
      </c>
      <c r="B882" s="2">
        <f>movie3[[#This Row],[gross]]-movie3[[#This Row],[budget]]</f>
        <v>5839031</v>
      </c>
    </row>
    <row r="883" spans="1:2" x14ac:dyDescent="0.25">
      <c r="A883" t="s">
        <v>63</v>
      </c>
      <c r="B883" s="2">
        <f>movie3[[#This Row],[gross]]-movie3[[#This Row],[budget]]</f>
        <v>-8222354</v>
      </c>
    </row>
    <row r="884" spans="1:2" x14ac:dyDescent="0.25">
      <c r="A884" t="s">
        <v>41</v>
      </c>
      <c r="B884" s="2">
        <f>movie3[[#This Row],[gross]]-movie3[[#This Row],[budget]]</f>
        <v>0</v>
      </c>
    </row>
    <row r="885" spans="1:2" x14ac:dyDescent="0.25">
      <c r="A885" t="s">
        <v>41</v>
      </c>
      <c r="B885" s="2">
        <f>movie3[[#This Row],[gross]]-movie3[[#This Row],[budget]]</f>
        <v>13983045</v>
      </c>
    </row>
    <row r="886" spans="1:2" x14ac:dyDescent="0.25">
      <c r="A886" t="s">
        <v>104</v>
      </c>
      <c r="B886" s="2">
        <f>movie3[[#This Row],[gross]]-movie3[[#This Row],[budget]]</f>
        <v>2700000</v>
      </c>
    </row>
    <row r="887" spans="1:2" x14ac:dyDescent="0.25">
      <c r="A887" t="s">
        <v>17</v>
      </c>
      <c r="B887" s="2">
        <f>movie3[[#This Row],[gross]]-movie3[[#This Row],[budget]]</f>
        <v>38493982</v>
      </c>
    </row>
    <row r="888" spans="1:2" x14ac:dyDescent="0.25">
      <c r="A888" t="s">
        <v>63</v>
      </c>
      <c r="B888" s="2">
        <f>movie3[[#This Row],[gross]]-movie3[[#This Row],[budget]]</f>
        <v>-1149293</v>
      </c>
    </row>
    <row r="889" spans="1:2" x14ac:dyDescent="0.25">
      <c r="A889" t="s">
        <v>63</v>
      </c>
      <c r="B889" s="2">
        <f>movie3[[#This Row],[gross]]-movie3[[#This Row],[budget]]</f>
        <v>498939</v>
      </c>
    </row>
    <row r="890" spans="1:2" x14ac:dyDescent="0.25">
      <c r="A890" t="s">
        <v>104</v>
      </c>
      <c r="B890" s="2">
        <f>movie3[[#This Row],[gross]]-movie3[[#This Row],[budget]]</f>
        <v>-4153000</v>
      </c>
    </row>
    <row r="891" spans="1:2" x14ac:dyDescent="0.25">
      <c r="A891" t="s">
        <v>25</v>
      </c>
      <c r="B891" s="2">
        <f>movie3[[#This Row],[gross]]-movie3[[#This Row],[budget]]</f>
        <v>13299749</v>
      </c>
    </row>
    <row r="892" spans="1:2" x14ac:dyDescent="0.25">
      <c r="A892" t="s">
        <v>17</v>
      </c>
      <c r="B892" s="2">
        <f>movie3[[#This Row],[gross]]-movie3[[#This Row],[budget]]</f>
        <v>286126</v>
      </c>
    </row>
    <row r="893" spans="1:2" x14ac:dyDescent="0.25">
      <c r="A893" t="s">
        <v>41</v>
      </c>
      <c r="B893" s="2">
        <f>movie3[[#This Row],[gross]]-movie3[[#This Row],[budget]]</f>
        <v>925952</v>
      </c>
    </row>
    <row r="894" spans="1:2" x14ac:dyDescent="0.25">
      <c r="A894" t="s">
        <v>34</v>
      </c>
      <c r="B894" s="2">
        <f>movie3[[#This Row],[gross]]-movie3[[#This Row],[budget]]</f>
        <v>342288178</v>
      </c>
    </row>
    <row r="895" spans="1:2" x14ac:dyDescent="0.25">
      <c r="A895" t="s">
        <v>17</v>
      </c>
      <c r="B895" s="2">
        <f>movie3[[#This Row],[gross]]-movie3[[#This Row],[budget]]</f>
        <v>27724017</v>
      </c>
    </row>
    <row r="896" spans="1:2" x14ac:dyDescent="0.25">
      <c r="A896" t="s">
        <v>25</v>
      </c>
      <c r="B896" s="2">
        <f>movie3[[#This Row],[gross]]-movie3[[#This Row],[budget]]</f>
        <v>9564613</v>
      </c>
    </row>
    <row r="897" spans="1:2" x14ac:dyDescent="0.25">
      <c r="A897" t="s">
        <v>41</v>
      </c>
      <c r="B897" s="2">
        <f>movie3[[#This Row],[gross]]-movie3[[#This Row],[budget]]</f>
        <v>2200000</v>
      </c>
    </row>
    <row r="898" spans="1:2" x14ac:dyDescent="0.25">
      <c r="A898" t="s">
        <v>17</v>
      </c>
      <c r="B898" s="2">
        <f>movie3[[#This Row],[gross]]-movie3[[#This Row],[budget]]</f>
        <v>2015882</v>
      </c>
    </row>
    <row r="899" spans="1:2" x14ac:dyDescent="0.25">
      <c r="A899" t="s">
        <v>390</v>
      </c>
      <c r="B899" s="2">
        <f>movie3[[#This Row],[gross]]-movie3[[#This Row],[budget]]</f>
        <v>84542002</v>
      </c>
    </row>
    <row r="900" spans="1:2" x14ac:dyDescent="0.25">
      <c r="A900" t="s">
        <v>41</v>
      </c>
      <c r="B900" s="2">
        <f>movie3[[#This Row],[gross]]-movie3[[#This Row],[budget]]</f>
        <v>58624879</v>
      </c>
    </row>
    <row r="901" spans="1:2" x14ac:dyDescent="0.25">
      <c r="A901" t="s">
        <v>41</v>
      </c>
      <c r="B901" s="2">
        <f>movie3[[#This Row],[gross]]-movie3[[#This Row],[budget]]</f>
        <v>1362969</v>
      </c>
    </row>
    <row r="902" spans="1:2" x14ac:dyDescent="0.25">
      <c r="A902" t="s">
        <v>41</v>
      </c>
      <c r="B902" s="2">
        <f>movie3[[#This Row],[gross]]-movie3[[#This Row],[budget]]</f>
        <v>31479480</v>
      </c>
    </row>
    <row r="903" spans="1:2" x14ac:dyDescent="0.25">
      <c r="A903" t="s">
        <v>41</v>
      </c>
      <c r="B903" s="2">
        <f>movie3[[#This Row],[gross]]-movie3[[#This Row],[budget]]</f>
        <v>-4408634</v>
      </c>
    </row>
    <row r="904" spans="1:2" x14ac:dyDescent="0.25">
      <c r="A904" t="s">
        <v>41</v>
      </c>
      <c r="B904" s="2">
        <f>movie3[[#This Row],[gross]]-movie3[[#This Row],[budget]]</f>
        <v>6962502</v>
      </c>
    </row>
    <row r="905" spans="1:2" x14ac:dyDescent="0.25">
      <c r="A905" t="s">
        <v>41</v>
      </c>
      <c r="B905" s="2">
        <f>movie3[[#This Row],[gross]]-movie3[[#This Row],[budget]]</f>
        <v>-6042057</v>
      </c>
    </row>
    <row r="906" spans="1:2" x14ac:dyDescent="0.25">
      <c r="A906" t="s">
        <v>17</v>
      </c>
      <c r="B906" s="2">
        <f>movie3[[#This Row],[gross]]-movie3[[#This Row],[budget]]</f>
        <v>8736</v>
      </c>
    </row>
    <row r="907" spans="1:2" x14ac:dyDescent="0.25">
      <c r="A907" t="s">
        <v>41</v>
      </c>
      <c r="B907" s="2">
        <f>movie3[[#This Row],[gross]]-movie3[[#This Row],[budget]]</f>
        <v>25697761</v>
      </c>
    </row>
    <row r="908" spans="1:2" x14ac:dyDescent="0.25">
      <c r="A908" t="s">
        <v>52</v>
      </c>
      <c r="B908" s="2">
        <f>movie3[[#This Row],[gross]]-movie3[[#This Row],[budget]]</f>
        <v>-3239000</v>
      </c>
    </row>
    <row r="909" spans="1:2" x14ac:dyDescent="0.25">
      <c r="A909" t="s">
        <v>34</v>
      </c>
      <c r="B909" s="2">
        <f>movie3[[#This Row],[gross]]-movie3[[#This Row],[budget]]</f>
        <v>10603715</v>
      </c>
    </row>
    <row r="910" spans="1:2" x14ac:dyDescent="0.25">
      <c r="A910" t="s">
        <v>17</v>
      </c>
      <c r="B910" s="2">
        <f>movie3[[#This Row],[gross]]-movie3[[#This Row],[budget]]</f>
        <v>0</v>
      </c>
    </row>
    <row r="911" spans="1:2" x14ac:dyDescent="0.25">
      <c r="A911" t="s">
        <v>34</v>
      </c>
      <c r="B911" s="2">
        <f>movie3[[#This Row],[gross]]-movie3[[#This Row],[budget]]</f>
        <v>156919318</v>
      </c>
    </row>
    <row r="912" spans="1:2" x14ac:dyDescent="0.25">
      <c r="A912" t="s">
        <v>25</v>
      </c>
      <c r="B912" s="2">
        <f>movie3[[#This Row],[gross]]-movie3[[#This Row],[budget]]</f>
        <v>151144750</v>
      </c>
    </row>
    <row r="913" spans="1:2" x14ac:dyDescent="0.25">
      <c r="A913" t="s">
        <v>17</v>
      </c>
      <c r="B913" s="2">
        <f>movie3[[#This Row],[gross]]-movie3[[#This Row],[budget]]</f>
        <v>150268056</v>
      </c>
    </row>
    <row r="914" spans="1:2" x14ac:dyDescent="0.25">
      <c r="A914" t="s">
        <v>41</v>
      </c>
      <c r="B914" s="2">
        <f>movie3[[#This Row],[gross]]-movie3[[#This Row],[budget]]</f>
        <v>149215454</v>
      </c>
    </row>
    <row r="915" spans="1:2" x14ac:dyDescent="0.25">
      <c r="A915" t="s">
        <v>63</v>
      </c>
      <c r="B915" s="2">
        <f>movie3[[#This Row],[gross]]-movie3[[#This Row],[budget]]</f>
        <v>145444603</v>
      </c>
    </row>
    <row r="916" spans="1:2" x14ac:dyDescent="0.25">
      <c r="A916" t="s">
        <v>41</v>
      </c>
      <c r="B916" s="2">
        <f>movie3[[#This Row],[gross]]-movie3[[#This Row],[budget]]</f>
        <v>143748505</v>
      </c>
    </row>
    <row r="917" spans="1:2" x14ac:dyDescent="0.25">
      <c r="A917" t="s">
        <v>17</v>
      </c>
      <c r="B917" s="2">
        <f>movie3[[#This Row],[gross]]-movie3[[#This Row],[budget]]</f>
        <v>143339556</v>
      </c>
    </row>
    <row r="918" spans="1:2" x14ac:dyDescent="0.25">
      <c r="A918" t="s">
        <v>41</v>
      </c>
      <c r="B918" s="2">
        <f>movie3[[#This Row],[gross]]-movie3[[#This Row],[budget]]</f>
        <v>14246734</v>
      </c>
    </row>
    <row r="919" spans="1:2" x14ac:dyDescent="0.25">
      <c r="A919" t="s">
        <v>17</v>
      </c>
      <c r="B919" s="2">
        <f>movie3[[#This Row],[gross]]-movie3[[#This Row],[budget]]</f>
        <v>7177431</v>
      </c>
    </row>
    <row r="920" spans="1:2" x14ac:dyDescent="0.25">
      <c r="A920" t="s">
        <v>34</v>
      </c>
      <c r="B920" s="2">
        <f>movie3[[#This Row],[gross]]-movie3[[#This Row],[budget]]</f>
        <v>38500726</v>
      </c>
    </row>
    <row r="921" spans="1:2" x14ac:dyDescent="0.25">
      <c r="A921" t="s">
        <v>41</v>
      </c>
      <c r="B921" s="2">
        <f>movie3[[#This Row],[gross]]-movie3[[#This Row],[budget]]</f>
        <v>9185307</v>
      </c>
    </row>
    <row r="922" spans="1:2" x14ac:dyDescent="0.25">
      <c r="A922" t="s">
        <v>17</v>
      </c>
      <c r="B922" s="2">
        <f>movie3[[#This Row],[gross]]-movie3[[#This Row],[budget]]</f>
        <v>4636169</v>
      </c>
    </row>
    <row r="923" spans="1:2" x14ac:dyDescent="0.25">
      <c r="A923" t="s">
        <v>41</v>
      </c>
      <c r="B923" s="2">
        <f>movie3[[#This Row],[gross]]-movie3[[#This Row],[budget]]</f>
        <v>23488348</v>
      </c>
    </row>
    <row r="924" spans="1:2" x14ac:dyDescent="0.25">
      <c r="A924" t="s">
        <v>41</v>
      </c>
      <c r="B924" s="2">
        <f>movie3[[#This Row],[gross]]-movie3[[#This Row],[budget]]</f>
        <v>44999651</v>
      </c>
    </row>
    <row r="925" spans="1:2" x14ac:dyDescent="0.25">
      <c r="A925" t="s">
        <v>41</v>
      </c>
      <c r="B925" s="2">
        <f>movie3[[#This Row],[gross]]-movie3[[#This Row],[budget]]</f>
        <v>13431806</v>
      </c>
    </row>
    <row r="926" spans="1:2" x14ac:dyDescent="0.25">
      <c r="A926" t="s">
        <v>104</v>
      </c>
      <c r="B926" s="2">
        <f>movie3[[#This Row],[gross]]-movie3[[#This Row],[budget]]</f>
        <v>5186646</v>
      </c>
    </row>
    <row r="927" spans="1:2" x14ac:dyDescent="0.25">
      <c r="A927" t="s">
        <v>63</v>
      </c>
      <c r="B927" s="2">
        <f>movie3[[#This Row],[gross]]-movie3[[#This Row],[budget]]</f>
        <v>4034150</v>
      </c>
    </row>
    <row r="928" spans="1:2" x14ac:dyDescent="0.25">
      <c r="A928" t="s">
        <v>41</v>
      </c>
      <c r="B928" s="2">
        <f>movie3[[#This Row],[gross]]-movie3[[#This Row],[budget]]</f>
        <v>2905522</v>
      </c>
    </row>
    <row r="929" spans="1:2" x14ac:dyDescent="0.25">
      <c r="A929" t="s">
        <v>41</v>
      </c>
      <c r="B929" s="2">
        <f>movie3[[#This Row],[gross]]-movie3[[#This Row],[budget]]</f>
        <v>18611610</v>
      </c>
    </row>
    <row r="930" spans="1:2" x14ac:dyDescent="0.25">
      <c r="A930" t="s">
        <v>17</v>
      </c>
      <c r="B930" s="2">
        <f>movie3[[#This Row],[gross]]-movie3[[#This Row],[budget]]</f>
        <v>13418091</v>
      </c>
    </row>
    <row r="931" spans="1:2" x14ac:dyDescent="0.25">
      <c r="A931" t="s">
        <v>17</v>
      </c>
      <c r="B931" s="2">
        <f>movie3[[#This Row],[gross]]-movie3[[#This Row],[budget]]</f>
        <v>15448384</v>
      </c>
    </row>
    <row r="932" spans="1:2" x14ac:dyDescent="0.25">
      <c r="A932" t="s">
        <v>41</v>
      </c>
      <c r="B932" s="2">
        <f>movie3[[#This Row],[gross]]-movie3[[#This Row],[budget]]</f>
        <v>30202310</v>
      </c>
    </row>
    <row r="933" spans="1:2" x14ac:dyDescent="0.25">
      <c r="A933" t="s">
        <v>41</v>
      </c>
      <c r="B933" s="2">
        <f>movie3[[#This Row],[gross]]-movie3[[#This Row],[budget]]</f>
        <v>48134225</v>
      </c>
    </row>
    <row r="934" spans="1:2" x14ac:dyDescent="0.25">
      <c r="A934" t="s">
        <v>52</v>
      </c>
      <c r="B934" s="2">
        <f>movie3[[#This Row],[gross]]-movie3[[#This Row],[budget]]</f>
        <v>7947763</v>
      </c>
    </row>
    <row r="935" spans="1:2" x14ac:dyDescent="0.25">
      <c r="A935" t="s">
        <v>330</v>
      </c>
      <c r="B935" s="2">
        <f>movie3[[#This Row],[gross]]-movie3[[#This Row],[budget]]</f>
        <v>-14100000</v>
      </c>
    </row>
    <row r="936" spans="1:2" x14ac:dyDescent="0.25">
      <c r="A936" t="s">
        <v>34</v>
      </c>
      <c r="B936" s="2">
        <f>movie3[[#This Row],[gross]]-movie3[[#This Row],[budget]]</f>
        <v>-3834088</v>
      </c>
    </row>
    <row r="937" spans="1:2" x14ac:dyDescent="0.25">
      <c r="A937" t="s">
        <v>41</v>
      </c>
      <c r="B937" s="2">
        <f>movie3[[#This Row],[gross]]-movie3[[#This Row],[budget]]</f>
        <v>11458229</v>
      </c>
    </row>
    <row r="938" spans="1:2" x14ac:dyDescent="0.25">
      <c r="A938" t="s">
        <v>1205</v>
      </c>
      <c r="B938" s="2">
        <f>movie3[[#This Row],[gross]]-movie3[[#This Row],[budget]]</f>
        <v>1500000</v>
      </c>
    </row>
    <row r="939" spans="1:2" x14ac:dyDescent="0.25">
      <c r="A939" t="s">
        <v>34</v>
      </c>
      <c r="B939" s="2">
        <f>movie3[[#This Row],[gross]]-movie3[[#This Row],[budget]]</f>
        <v>115103979</v>
      </c>
    </row>
    <row r="940" spans="1:2" x14ac:dyDescent="0.25">
      <c r="A940" t="s">
        <v>41</v>
      </c>
      <c r="B940" s="2">
        <f>movie3[[#This Row],[gross]]-movie3[[#This Row],[budget]]</f>
        <v>11167232</v>
      </c>
    </row>
    <row r="941" spans="1:2" x14ac:dyDescent="0.25">
      <c r="A941" t="s">
        <v>41</v>
      </c>
      <c r="B941" s="2">
        <f>movie3[[#This Row],[gross]]-movie3[[#This Row],[budget]]</f>
        <v>26285544</v>
      </c>
    </row>
    <row r="942" spans="1:2" x14ac:dyDescent="0.25">
      <c r="A942" t="s">
        <v>41</v>
      </c>
      <c r="B942" s="2">
        <f>movie3[[#This Row],[gross]]-movie3[[#This Row],[budget]]</f>
        <v>5314189</v>
      </c>
    </row>
    <row r="943" spans="1:2" x14ac:dyDescent="0.25">
      <c r="A943" t="s">
        <v>34</v>
      </c>
      <c r="B943" s="2">
        <f>movie3[[#This Row],[gross]]-movie3[[#This Row],[budget]]</f>
        <v>-38358175</v>
      </c>
    </row>
    <row r="944" spans="1:2" x14ac:dyDescent="0.25">
      <c r="A944" t="s">
        <v>17</v>
      </c>
      <c r="B944" s="2">
        <f>movie3[[#This Row],[gross]]-movie3[[#This Row],[budget]]</f>
        <v>-10264078</v>
      </c>
    </row>
    <row r="945" spans="1:2" x14ac:dyDescent="0.25">
      <c r="A945" t="s">
        <v>34</v>
      </c>
      <c r="B945" s="2">
        <f>movie3[[#This Row],[gross]]-movie3[[#This Row],[budget]]</f>
        <v>54817937</v>
      </c>
    </row>
    <row r="946" spans="1:2" x14ac:dyDescent="0.25">
      <c r="A946" t="s">
        <v>34</v>
      </c>
      <c r="B946" s="2">
        <f>movie3[[#This Row],[gross]]-movie3[[#This Row],[budget]]</f>
        <v>800000</v>
      </c>
    </row>
    <row r="947" spans="1:2" x14ac:dyDescent="0.25">
      <c r="A947" t="s">
        <v>52</v>
      </c>
      <c r="B947" s="2">
        <f>movie3[[#This Row],[gross]]-movie3[[#This Row],[budget]]</f>
        <v>16472057</v>
      </c>
    </row>
    <row r="948" spans="1:2" x14ac:dyDescent="0.25">
      <c r="A948" t="s">
        <v>34</v>
      </c>
      <c r="B948" s="2">
        <f>movie3[[#This Row],[gross]]-movie3[[#This Row],[budget]]</f>
        <v>3947631</v>
      </c>
    </row>
    <row r="949" spans="1:2" x14ac:dyDescent="0.25">
      <c r="A949" t="s">
        <v>41</v>
      </c>
      <c r="B949" s="2">
        <f>movie3[[#This Row],[gross]]-movie3[[#This Row],[budget]]</f>
        <v>-4182686</v>
      </c>
    </row>
    <row r="950" spans="1:2" x14ac:dyDescent="0.25">
      <c r="A950" t="s">
        <v>41</v>
      </c>
      <c r="B950" s="2">
        <f>movie3[[#This Row],[gross]]-movie3[[#This Row],[budget]]</f>
        <v>53151591</v>
      </c>
    </row>
    <row r="951" spans="1:2" x14ac:dyDescent="0.25">
      <c r="A951" t="s">
        <v>34</v>
      </c>
      <c r="B951" s="2">
        <f>movie3[[#This Row],[gross]]-movie3[[#This Row],[budget]]</f>
        <v>7555000</v>
      </c>
    </row>
    <row r="952" spans="1:2" x14ac:dyDescent="0.25">
      <c r="A952" t="s">
        <v>104</v>
      </c>
      <c r="B952" s="2">
        <f>movie3[[#This Row],[gross]]-movie3[[#This Row],[budget]]</f>
        <v>10147055</v>
      </c>
    </row>
    <row r="953" spans="1:2" x14ac:dyDescent="0.25">
      <c r="A953" t="s">
        <v>390</v>
      </c>
      <c r="B953" s="2">
        <f>movie3[[#This Row],[gross]]-movie3[[#This Row],[budget]]</f>
        <v>5958456</v>
      </c>
    </row>
    <row r="954" spans="1:2" x14ac:dyDescent="0.25">
      <c r="A954" t="s">
        <v>41</v>
      </c>
      <c r="B954" s="2">
        <f>movie3[[#This Row],[gross]]-movie3[[#This Row],[budget]]</f>
        <v>4079895</v>
      </c>
    </row>
    <row r="955" spans="1:2" x14ac:dyDescent="0.25">
      <c r="A955" t="s">
        <v>63</v>
      </c>
      <c r="B955" s="2">
        <f>movie3[[#This Row],[gross]]-movie3[[#This Row],[budget]]</f>
        <v>583800</v>
      </c>
    </row>
    <row r="956" spans="1:2" x14ac:dyDescent="0.25">
      <c r="A956" t="s">
        <v>41</v>
      </c>
      <c r="B956" s="2">
        <f>movie3[[#This Row],[gross]]-movie3[[#This Row],[budget]]</f>
        <v>29844101</v>
      </c>
    </row>
    <row r="957" spans="1:2" x14ac:dyDescent="0.25">
      <c r="A957" t="s">
        <v>41</v>
      </c>
      <c r="B957" s="2">
        <f>movie3[[#This Row],[gross]]-movie3[[#This Row],[budget]]</f>
        <v>1641117</v>
      </c>
    </row>
    <row r="958" spans="1:2" x14ac:dyDescent="0.25">
      <c r="A958" t="s">
        <v>41</v>
      </c>
      <c r="B958" s="2">
        <f>movie3[[#This Row],[gross]]-movie3[[#This Row],[budget]]</f>
        <v>32324557</v>
      </c>
    </row>
    <row r="959" spans="1:2" x14ac:dyDescent="0.25">
      <c r="A959" t="s">
        <v>52</v>
      </c>
      <c r="B959" s="2">
        <f>movie3[[#This Row],[gross]]-movie3[[#This Row],[budget]]</f>
        <v>1720450</v>
      </c>
    </row>
    <row r="960" spans="1:2" x14ac:dyDescent="0.25">
      <c r="A960" t="s">
        <v>17</v>
      </c>
      <c r="B960" s="2">
        <f>movie3[[#This Row],[gross]]-movie3[[#This Row],[budget]]</f>
        <v>278623</v>
      </c>
    </row>
    <row r="961" spans="1:2" x14ac:dyDescent="0.25">
      <c r="A961" t="s">
        <v>17</v>
      </c>
      <c r="B961" s="2">
        <f>movie3[[#This Row],[gross]]-movie3[[#This Row],[budget]]</f>
        <v>-5256713</v>
      </c>
    </row>
    <row r="962" spans="1:2" x14ac:dyDescent="0.25">
      <c r="A962" t="s">
        <v>41</v>
      </c>
      <c r="B962" s="2">
        <f>movie3[[#This Row],[gross]]-movie3[[#This Row],[budget]]</f>
        <v>0</v>
      </c>
    </row>
    <row r="963" spans="1:2" x14ac:dyDescent="0.25">
      <c r="A963" t="s">
        <v>17</v>
      </c>
      <c r="B963" s="2">
        <f>movie3[[#This Row],[gross]]-movie3[[#This Row],[budget]]</f>
        <v>6408791</v>
      </c>
    </row>
    <row r="964" spans="1:2" x14ac:dyDescent="0.25">
      <c r="A964" t="s">
        <v>17</v>
      </c>
      <c r="B964" s="2">
        <f>movie3[[#This Row],[gross]]-movie3[[#This Row],[budget]]</f>
        <v>0</v>
      </c>
    </row>
    <row r="965" spans="1:2" x14ac:dyDescent="0.25">
      <c r="A965" t="s">
        <v>34</v>
      </c>
      <c r="B965" s="2">
        <f>movie3[[#This Row],[gross]]-movie3[[#This Row],[budget]]</f>
        <v>24042224</v>
      </c>
    </row>
    <row r="966" spans="1:2" x14ac:dyDescent="0.25">
      <c r="A966" t="s">
        <v>34</v>
      </c>
      <c r="B966" s="2">
        <f>movie3[[#This Row],[gross]]-movie3[[#This Row],[budget]]</f>
        <v>-16694886</v>
      </c>
    </row>
    <row r="967" spans="1:2" x14ac:dyDescent="0.25">
      <c r="A967" t="s">
        <v>25</v>
      </c>
      <c r="B967" s="2">
        <f>movie3[[#This Row],[gross]]-movie3[[#This Row],[budget]]</f>
        <v>0</v>
      </c>
    </row>
    <row r="968" spans="1:2" x14ac:dyDescent="0.25">
      <c r="A968" t="s">
        <v>41</v>
      </c>
      <c r="B968" s="2">
        <f>movie3[[#This Row],[gross]]-movie3[[#This Row],[budget]]</f>
        <v>6797218</v>
      </c>
    </row>
    <row r="969" spans="1:2" x14ac:dyDescent="0.25">
      <c r="A969" t="s">
        <v>41</v>
      </c>
      <c r="B969" s="2">
        <f>movie3[[#This Row],[gross]]-movie3[[#This Row],[budget]]</f>
        <v>604849</v>
      </c>
    </row>
    <row r="970" spans="1:2" x14ac:dyDescent="0.25">
      <c r="A970" t="s">
        <v>17</v>
      </c>
      <c r="B970" s="2">
        <f>movie3[[#This Row],[gross]]-movie3[[#This Row],[budget]]</f>
        <v>546904</v>
      </c>
    </row>
    <row r="971" spans="1:2" x14ac:dyDescent="0.25">
      <c r="A971" t="s">
        <v>34</v>
      </c>
      <c r="B971" s="2">
        <f>movie3[[#This Row],[gross]]-movie3[[#This Row],[budget]]</f>
        <v>679650</v>
      </c>
    </row>
    <row r="972" spans="1:2" x14ac:dyDescent="0.25">
      <c r="A972" t="s">
        <v>41</v>
      </c>
      <c r="B972" s="2">
        <f>movie3[[#This Row],[gross]]-movie3[[#This Row],[budget]]</f>
        <v>14205021</v>
      </c>
    </row>
    <row r="973" spans="1:2" x14ac:dyDescent="0.25">
      <c r="A973" t="s">
        <v>17</v>
      </c>
      <c r="B973" s="2">
        <f>movie3[[#This Row],[gross]]-movie3[[#This Row],[budget]]</f>
        <v>-698879</v>
      </c>
    </row>
    <row r="974" spans="1:2" x14ac:dyDescent="0.25">
      <c r="A974" t="s">
        <v>25</v>
      </c>
      <c r="B974" s="2">
        <f>movie3[[#This Row],[gross]]-movie3[[#This Row],[budget]]</f>
        <v>-8302261</v>
      </c>
    </row>
    <row r="975" spans="1:2" x14ac:dyDescent="0.25">
      <c r="A975" t="s">
        <v>52</v>
      </c>
      <c r="B975" s="2">
        <f>movie3[[#This Row],[gross]]-movie3[[#This Row],[budget]]</f>
        <v>21996665</v>
      </c>
    </row>
    <row r="976" spans="1:2" x14ac:dyDescent="0.25">
      <c r="A976" t="s">
        <v>104</v>
      </c>
      <c r="B976" s="2">
        <f>movie3[[#This Row],[gross]]-movie3[[#This Row],[budget]]</f>
        <v>-1696096</v>
      </c>
    </row>
    <row r="977" spans="1:2" x14ac:dyDescent="0.25">
      <c r="A977" t="s">
        <v>17</v>
      </c>
      <c r="B977" s="2">
        <f>movie3[[#This Row],[gross]]-movie3[[#This Row],[budget]]</f>
        <v>916172</v>
      </c>
    </row>
    <row r="978" spans="1:2" x14ac:dyDescent="0.25">
      <c r="A978" t="s">
        <v>34</v>
      </c>
      <c r="B978" s="2">
        <f>movie3[[#This Row],[gross]]-movie3[[#This Row],[budget]]</f>
        <v>3945534</v>
      </c>
    </row>
    <row r="979" spans="1:2" x14ac:dyDescent="0.25">
      <c r="A979" t="s">
        <v>41</v>
      </c>
      <c r="B979" s="2">
        <f>movie3[[#This Row],[gross]]-movie3[[#This Row],[budget]]</f>
        <v>-4524534</v>
      </c>
    </row>
    <row r="980" spans="1:2" x14ac:dyDescent="0.25">
      <c r="A980" t="s">
        <v>41</v>
      </c>
      <c r="B980" s="2">
        <f>movie3[[#This Row],[gross]]-movie3[[#This Row],[budget]]</f>
        <v>320256</v>
      </c>
    </row>
    <row r="981" spans="1:2" x14ac:dyDescent="0.25">
      <c r="A981" t="s">
        <v>104</v>
      </c>
      <c r="B981" s="2">
        <f>movie3[[#This Row],[gross]]-movie3[[#This Row],[budget]]</f>
        <v>7634909</v>
      </c>
    </row>
    <row r="982" spans="1:2" x14ac:dyDescent="0.25">
      <c r="A982" t="s">
        <v>41</v>
      </c>
      <c r="B982" s="2">
        <f>movie3[[#This Row],[gross]]-movie3[[#This Row],[budget]]</f>
        <v>-4966603</v>
      </c>
    </row>
    <row r="983" spans="1:2" x14ac:dyDescent="0.25">
      <c r="A983" t="s">
        <v>52</v>
      </c>
      <c r="B983" s="2">
        <f>movie3[[#This Row],[gross]]-movie3[[#This Row],[budget]]</f>
        <v>5369373</v>
      </c>
    </row>
    <row r="984" spans="1:2" x14ac:dyDescent="0.25">
      <c r="A984" t="s">
        <v>104</v>
      </c>
      <c r="B984" s="2">
        <f>movie3[[#This Row],[gross]]-movie3[[#This Row],[budget]]</f>
        <v>5715174</v>
      </c>
    </row>
    <row r="985" spans="1:2" x14ac:dyDescent="0.25">
      <c r="A985" t="s">
        <v>17</v>
      </c>
      <c r="B985" s="2">
        <f>movie3[[#This Row],[gross]]-movie3[[#This Row],[budget]]</f>
        <v>-12200000</v>
      </c>
    </row>
    <row r="986" spans="1:2" x14ac:dyDescent="0.25">
      <c r="A986" t="s">
        <v>25</v>
      </c>
      <c r="B986" s="2">
        <f>movie3[[#This Row],[gross]]-movie3[[#This Row],[budget]]</f>
        <v>0</v>
      </c>
    </row>
    <row r="987" spans="1:2" x14ac:dyDescent="0.25">
      <c r="A987" t="s">
        <v>41</v>
      </c>
      <c r="B987" s="2">
        <f>movie3[[#This Row],[gross]]-movie3[[#This Row],[budget]]</f>
        <v>1254040</v>
      </c>
    </row>
    <row r="988" spans="1:2" x14ac:dyDescent="0.25">
      <c r="A988" t="s">
        <v>34</v>
      </c>
      <c r="B988" s="2">
        <f>movie3[[#This Row],[gross]]-movie3[[#This Row],[budget]]</f>
        <v>5768900</v>
      </c>
    </row>
    <row r="989" spans="1:2" x14ac:dyDescent="0.25">
      <c r="A989" t="s">
        <v>41</v>
      </c>
      <c r="B989" s="2">
        <f>movie3[[#This Row],[gross]]-movie3[[#This Row],[budget]]</f>
        <v>3325872</v>
      </c>
    </row>
    <row r="990" spans="1:2" x14ac:dyDescent="0.25">
      <c r="A990" t="s">
        <v>34</v>
      </c>
      <c r="B990" s="2">
        <f>movie3[[#This Row],[gross]]-movie3[[#This Row],[budget]]</f>
        <v>7709459</v>
      </c>
    </row>
    <row r="991" spans="1:2" x14ac:dyDescent="0.25">
      <c r="A991" t="s">
        <v>52</v>
      </c>
      <c r="B991" s="2">
        <f>movie3[[#This Row],[gross]]-movie3[[#This Row],[budget]]</f>
        <v>-7115337</v>
      </c>
    </row>
    <row r="992" spans="1:2" x14ac:dyDescent="0.25">
      <c r="A992" t="s">
        <v>17</v>
      </c>
      <c r="B992" s="2">
        <f>movie3[[#This Row],[gross]]-movie3[[#This Row],[budget]]</f>
        <v>8988731</v>
      </c>
    </row>
    <row r="993" spans="1:2" x14ac:dyDescent="0.25">
      <c r="A993" t="s">
        <v>17</v>
      </c>
      <c r="B993" s="2">
        <f>movie3[[#This Row],[gross]]-movie3[[#This Row],[budget]]</f>
        <v>930211</v>
      </c>
    </row>
    <row r="994" spans="1:2" x14ac:dyDescent="0.25">
      <c r="A994" t="s">
        <v>34</v>
      </c>
      <c r="B994" s="2">
        <f>movie3[[#This Row],[gross]]-movie3[[#This Row],[budget]]</f>
        <v>-14206786</v>
      </c>
    </row>
    <row r="995" spans="1:2" x14ac:dyDescent="0.25">
      <c r="A995" t="s">
        <v>41</v>
      </c>
      <c r="B995" s="2">
        <f>movie3[[#This Row],[gross]]-movie3[[#This Row],[budget]]</f>
        <v>4781448</v>
      </c>
    </row>
    <row r="996" spans="1:2" x14ac:dyDescent="0.25">
      <c r="A996" t="s">
        <v>41</v>
      </c>
      <c r="B996" s="2">
        <f>movie3[[#This Row],[gross]]-movie3[[#This Row],[budget]]</f>
        <v>277405</v>
      </c>
    </row>
    <row r="997" spans="1:2" x14ac:dyDescent="0.25">
      <c r="A997" t="s">
        <v>25</v>
      </c>
      <c r="B997" s="2">
        <f>movie3[[#This Row],[gross]]-movie3[[#This Row],[budget]]</f>
        <v>-20992750</v>
      </c>
    </row>
    <row r="998" spans="1:2" x14ac:dyDescent="0.25">
      <c r="A998" t="s">
        <v>34</v>
      </c>
      <c r="B998" s="2">
        <f>movie3[[#This Row],[gross]]-movie3[[#This Row],[budget]]</f>
        <v>2390525</v>
      </c>
    </row>
    <row r="999" spans="1:2" x14ac:dyDescent="0.25">
      <c r="A999" t="s">
        <v>34</v>
      </c>
      <c r="B999" s="2">
        <f>movie3[[#This Row],[gross]]-movie3[[#This Row],[budget]]</f>
        <v>-2566337</v>
      </c>
    </row>
    <row r="1000" spans="1:2" x14ac:dyDescent="0.25">
      <c r="A1000" t="s">
        <v>34</v>
      </c>
      <c r="B1000" s="2">
        <f>movie3[[#This Row],[gross]]-movie3[[#This Row],[budget]]</f>
        <v>24159872</v>
      </c>
    </row>
    <row r="1001" spans="1:2" x14ac:dyDescent="0.25">
      <c r="A1001" t="s">
        <v>34</v>
      </c>
      <c r="B1001" s="2">
        <f>movie3[[#This Row],[gross]]-movie3[[#This Row],[budget]]</f>
        <v>6637565</v>
      </c>
    </row>
    <row r="1002" spans="1:2" x14ac:dyDescent="0.25">
      <c r="A1002" t="s">
        <v>390</v>
      </c>
      <c r="B1002" s="2">
        <f>movie3[[#This Row],[gross]]-movie3[[#This Row],[budget]]</f>
        <v>8540346</v>
      </c>
    </row>
    <row r="1003" spans="1:2" x14ac:dyDescent="0.25">
      <c r="A1003" t="s">
        <v>41</v>
      </c>
      <c r="B1003" s="2">
        <f>movie3[[#This Row],[gross]]-movie3[[#This Row],[budget]]</f>
        <v>563358</v>
      </c>
    </row>
    <row r="1004" spans="1:2" x14ac:dyDescent="0.25">
      <c r="A1004" t="s">
        <v>41</v>
      </c>
      <c r="B1004" s="2">
        <f>movie3[[#This Row],[gross]]-movie3[[#This Row],[budget]]</f>
        <v>43579163</v>
      </c>
    </row>
    <row r="1005" spans="1:2" x14ac:dyDescent="0.25">
      <c r="A1005" t="s">
        <v>25</v>
      </c>
      <c r="B1005" s="2">
        <f>movie3[[#This Row],[gross]]-movie3[[#This Row],[budget]]</f>
        <v>-13046268</v>
      </c>
    </row>
    <row r="1006" spans="1:2" x14ac:dyDescent="0.25">
      <c r="A1006" t="s">
        <v>52</v>
      </c>
      <c r="B1006" s="2">
        <f>movie3[[#This Row],[gross]]-movie3[[#This Row],[budget]]</f>
        <v>14481606</v>
      </c>
    </row>
    <row r="1007" spans="1:2" x14ac:dyDescent="0.25">
      <c r="A1007" t="s">
        <v>104</v>
      </c>
      <c r="B1007" s="2">
        <f>movie3[[#This Row],[gross]]-movie3[[#This Row],[budget]]</f>
        <v>2510433</v>
      </c>
    </row>
    <row r="1008" spans="1:2" x14ac:dyDescent="0.25">
      <c r="A1008" t="s">
        <v>34</v>
      </c>
      <c r="B1008" s="2">
        <f>movie3[[#This Row],[gross]]-movie3[[#This Row],[budget]]</f>
        <v>5099316</v>
      </c>
    </row>
    <row r="1009" spans="1:2" x14ac:dyDescent="0.25">
      <c r="A1009" t="s">
        <v>17</v>
      </c>
      <c r="B1009" s="2">
        <f>movie3[[#This Row],[gross]]-movie3[[#This Row],[budget]]</f>
        <v>1131399</v>
      </c>
    </row>
    <row r="1010" spans="1:2" x14ac:dyDescent="0.25">
      <c r="A1010" t="s">
        <v>41</v>
      </c>
      <c r="B1010" s="2">
        <f>movie3[[#This Row],[gross]]-movie3[[#This Row],[budget]]</f>
        <v>0</v>
      </c>
    </row>
    <row r="1011" spans="1:2" x14ac:dyDescent="0.25">
      <c r="A1011" t="s">
        <v>41</v>
      </c>
      <c r="B1011" s="2">
        <f>movie3[[#This Row],[gross]]-movie3[[#This Row],[budget]]</f>
        <v>27820000</v>
      </c>
    </row>
    <row r="1012" spans="1:2" x14ac:dyDescent="0.25">
      <c r="A1012" t="s">
        <v>63</v>
      </c>
      <c r="B1012" s="2">
        <f>movie3[[#This Row],[gross]]-movie3[[#This Row],[budget]]</f>
        <v>275000</v>
      </c>
    </row>
    <row r="1013" spans="1:2" x14ac:dyDescent="0.25">
      <c r="A1013" t="s">
        <v>34</v>
      </c>
      <c r="B1013" s="2">
        <f>movie3[[#This Row],[gross]]-movie3[[#This Row],[budget]]</f>
        <v>2995527</v>
      </c>
    </row>
    <row r="1014" spans="1:2" x14ac:dyDescent="0.25">
      <c r="A1014" t="s">
        <v>41</v>
      </c>
      <c r="B1014" s="2">
        <f>movie3[[#This Row],[gross]]-movie3[[#This Row],[budget]]</f>
        <v>0</v>
      </c>
    </row>
    <row r="1015" spans="1:2" x14ac:dyDescent="0.25">
      <c r="A1015" t="s">
        <v>34</v>
      </c>
      <c r="B1015" s="2">
        <f>movie3[[#This Row],[gross]]-movie3[[#This Row],[budget]]</f>
        <v>140980</v>
      </c>
    </row>
    <row r="1016" spans="1:2" x14ac:dyDescent="0.25">
      <c r="A1016" t="s">
        <v>34</v>
      </c>
      <c r="B1016" s="2">
        <f>movie3[[#This Row],[gross]]-movie3[[#This Row],[budget]]</f>
        <v>1943751</v>
      </c>
    </row>
    <row r="1017" spans="1:2" x14ac:dyDescent="0.25">
      <c r="A1017" t="s">
        <v>34</v>
      </c>
      <c r="B1017" s="2">
        <f>movie3[[#This Row],[gross]]-movie3[[#This Row],[budget]]</f>
        <v>3136701</v>
      </c>
    </row>
    <row r="1018" spans="1:2" x14ac:dyDescent="0.25">
      <c r="A1018" t="s">
        <v>41</v>
      </c>
      <c r="B1018" s="2">
        <f>movie3[[#This Row],[gross]]-movie3[[#This Row],[budget]]</f>
        <v>-2691479</v>
      </c>
    </row>
    <row r="1019" spans="1:2" x14ac:dyDescent="0.25">
      <c r="A1019" t="s">
        <v>34</v>
      </c>
      <c r="B1019" s="2">
        <f>movie3[[#This Row],[gross]]-movie3[[#This Row],[budget]]</f>
        <v>3949484</v>
      </c>
    </row>
    <row r="1020" spans="1:2" x14ac:dyDescent="0.25">
      <c r="A1020" t="s">
        <v>41</v>
      </c>
      <c r="B1020" s="2">
        <f>movie3[[#This Row],[gross]]-movie3[[#This Row],[budget]]</f>
        <v>0</v>
      </c>
    </row>
    <row r="1021" spans="1:2" x14ac:dyDescent="0.25">
      <c r="A1021" t="s">
        <v>41</v>
      </c>
      <c r="B1021" s="2">
        <f>movie3[[#This Row],[gross]]-movie3[[#This Row],[budget]]</f>
        <v>10090429</v>
      </c>
    </row>
    <row r="1022" spans="1:2" x14ac:dyDescent="0.25">
      <c r="A1022" t="s">
        <v>34</v>
      </c>
      <c r="B1022" s="2">
        <f>movie3[[#This Row],[gross]]-movie3[[#This Row],[budget]]</f>
        <v>2497233</v>
      </c>
    </row>
    <row r="1023" spans="1:2" x14ac:dyDescent="0.25">
      <c r="A1023" t="s">
        <v>34</v>
      </c>
      <c r="B1023" s="2">
        <f>movie3[[#This Row],[gross]]-movie3[[#This Row],[budget]]</f>
        <v>-1500000</v>
      </c>
    </row>
    <row r="1024" spans="1:2" x14ac:dyDescent="0.25">
      <c r="A1024" t="s">
        <v>34</v>
      </c>
      <c r="B1024" s="2">
        <f>movie3[[#This Row],[gross]]-movie3[[#This Row],[budget]]</f>
        <v>4601256</v>
      </c>
    </row>
    <row r="1025" spans="1:2" x14ac:dyDescent="0.25">
      <c r="A1025" t="s">
        <v>104</v>
      </c>
      <c r="B1025" s="2">
        <f>movie3[[#This Row],[gross]]-movie3[[#This Row],[budget]]</f>
        <v>502237</v>
      </c>
    </row>
    <row r="1026" spans="1:2" x14ac:dyDescent="0.25">
      <c r="A1026" t="s">
        <v>34</v>
      </c>
      <c r="B1026" s="2">
        <f>movie3[[#This Row],[gross]]-movie3[[#This Row],[budget]]</f>
        <v>-23420740</v>
      </c>
    </row>
    <row r="1027" spans="1:2" x14ac:dyDescent="0.25">
      <c r="A1027" t="s">
        <v>17</v>
      </c>
      <c r="B1027" s="2">
        <f>movie3[[#This Row],[gross]]-movie3[[#This Row],[budget]]</f>
        <v>4845724</v>
      </c>
    </row>
    <row r="1028" spans="1:2" x14ac:dyDescent="0.25">
      <c r="A1028" t="s">
        <v>34</v>
      </c>
      <c r="B1028" s="2">
        <f>movie3[[#This Row],[gross]]-movie3[[#This Row],[budget]]</f>
        <v>601451</v>
      </c>
    </row>
    <row r="1029" spans="1:2" x14ac:dyDescent="0.25">
      <c r="A1029" t="s">
        <v>34</v>
      </c>
      <c r="B1029" s="2">
        <f>movie3[[#This Row],[gross]]-movie3[[#This Row],[budget]]</f>
        <v>962774</v>
      </c>
    </row>
    <row r="1030" spans="1:2" x14ac:dyDescent="0.25">
      <c r="A1030" t="s">
        <v>17</v>
      </c>
      <c r="B1030" s="2">
        <f>movie3[[#This Row],[gross]]-movie3[[#This Row],[budget]]</f>
        <v>2556361</v>
      </c>
    </row>
    <row r="1031" spans="1:2" x14ac:dyDescent="0.25">
      <c r="A1031" t="s">
        <v>41</v>
      </c>
      <c r="B1031" s="2">
        <f>movie3[[#This Row],[gross]]-movie3[[#This Row],[budget]]</f>
        <v>2750741</v>
      </c>
    </row>
    <row r="1032" spans="1:2" x14ac:dyDescent="0.25">
      <c r="A1032" t="s">
        <v>34</v>
      </c>
      <c r="B1032" s="2">
        <f>movie3[[#This Row],[gross]]-movie3[[#This Row],[budget]]</f>
        <v>6029824</v>
      </c>
    </row>
    <row r="1033" spans="1:2" x14ac:dyDescent="0.25">
      <c r="A1033" t="s">
        <v>34</v>
      </c>
      <c r="B1033" s="2">
        <f>movie3[[#This Row],[gross]]-movie3[[#This Row],[budget]]</f>
        <v>-9248301</v>
      </c>
    </row>
    <row r="1034" spans="1:2" x14ac:dyDescent="0.25">
      <c r="A1034" t="s">
        <v>34</v>
      </c>
      <c r="B1034" s="2">
        <f>movie3[[#This Row],[gross]]-movie3[[#This Row],[budget]]</f>
        <v>-15704500</v>
      </c>
    </row>
    <row r="1035" spans="1:2" x14ac:dyDescent="0.25">
      <c r="A1035" t="s">
        <v>41</v>
      </c>
      <c r="B1035" s="2">
        <f>movie3[[#This Row],[gross]]-movie3[[#This Row],[budget]]</f>
        <v>4350815</v>
      </c>
    </row>
    <row r="1036" spans="1:2" x14ac:dyDescent="0.25">
      <c r="A1036" t="s">
        <v>34</v>
      </c>
      <c r="B1036" s="2">
        <f>movie3[[#This Row],[gross]]-movie3[[#This Row],[budget]]</f>
        <v>-3052213</v>
      </c>
    </row>
    <row r="1037" spans="1:2" x14ac:dyDescent="0.25">
      <c r="A1037" t="s">
        <v>41</v>
      </c>
      <c r="B1037" s="2">
        <f>movie3[[#This Row],[gross]]-movie3[[#This Row],[budget]]</f>
        <v>2669366</v>
      </c>
    </row>
    <row r="1038" spans="1:2" x14ac:dyDescent="0.25">
      <c r="A1038" t="s">
        <v>34</v>
      </c>
      <c r="B1038" s="2">
        <f>movie3[[#This Row],[gross]]-movie3[[#This Row],[budget]]</f>
        <v>-13356</v>
      </c>
    </row>
    <row r="1039" spans="1:2" x14ac:dyDescent="0.25">
      <c r="A1039" t="s">
        <v>34</v>
      </c>
      <c r="B1039" s="2">
        <f>movie3[[#This Row],[gross]]-movie3[[#This Row],[budget]]</f>
        <v>0</v>
      </c>
    </row>
    <row r="1040" spans="1:2" x14ac:dyDescent="0.25">
      <c r="A1040" t="s">
        <v>34</v>
      </c>
      <c r="B1040" s="2">
        <f>movie3[[#This Row],[gross]]-movie3[[#This Row],[budget]]</f>
        <v>-5288780</v>
      </c>
    </row>
    <row r="1041" spans="1:2" x14ac:dyDescent="0.25">
      <c r="A1041" t="s">
        <v>17</v>
      </c>
      <c r="B1041" s="2">
        <f>movie3[[#This Row],[gross]]-movie3[[#This Row],[budget]]</f>
        <v>0</v>
      </c>
    </row>
    <row r="1042" spans="1:2" x14ac:dyDescent="0.25">
      <c r="A1042" t="s">
        <v>41</v>
      </c>
      <c r="B1042" s="2">
        <f>movie3[[#This Row],[gross]]-movie3[[#This Row],[budget]]</f>
        <v>2147228</v>
      </c>
    </row>
    <row r="1043" spans="1:2" x14ac:dyDescent="0.25">
      <c r="A1043" t="s">
        <v>25</v>
      </c>
      <c r="B1043" s="2">
        <f>movie3[[#This Row],[gross]]-movie3[[#This Row],[budget]]</f>
        <v>-14684317</v>
      </c>
    </row>
    <row r="1044" spans="1:2" x14ac:dyDescent="0.25">
      <c r="A1044" t="s">
        <v>41</v>
      </c>
      <c r="B1044" s="2">
        <f>movie3[[#This Row],[gross]]-movie3[[#This Row],[budget]]</f>
        <v>78068</v>
      </c>
    </row>
    <row r="1045" spans="1:2" x14ac:dyDescent="0.25">
      <c r="A1045" t="s">
        <v>17</v>
      </c>
      <c r="B1045" s="2">
        <f>movie3[[#This Row],[gross]]-movie3[[#This Row],[budget]]</f>
        <v>16357676</v>
      </c>
    </row>
    <row r="1046" spans="1:2" x14ac:dyDescent="0.25">
      <c r="A1046" t="s">
        <v>25</v>
      </c>
      <c r="B1046" s="2">
        <f>movie3[[#This Row],[gross]]-movie3[[#This Row],[budget]]</f>
        <v>14902642</v>
      </c>
    </row>
    <row r="1047" spans="1:2" x14ac:dyDescent="0.25">
      <c r="A1047" t="s">
        <v>17</v>
      </c>
      <c r="B1047" s="2">
        <f>movie3[[#This Row],[gross]]-movie3[[#This Row],[budget]]</f>
        <v>3404057</v>
      </c>
    </row>
    <row r="1048" spans="1:2" x14ac:dyDescent="0.25">
      <c r="A1048" t="s">
        <v>17</v>
      </c>
      <c r="B1048" s="2">
        <f>movie3[[#This Row],[gross]]-movie3[[#This Row],[budget]]</f>
        <v>4575613</v>
      </c>
    </row>
    <row r="1049" spans="1:2" x14ac:dyDescent="0.25">
      <c r="A1049" t="s">
        <v>104</v>
      </c>
      <c r="B1049" s="2">
        <f>movie3[[#This Row],[gross]]-movie3[[#This Row],[budget]]</f>
        <v>51270454</v>
      </c>
    </row>
    <row r="1050" spans="1:2" x14ac:dyDescent="0.25">
      <c r="A1050" t="s">
        <v>17</v>
      </c>
      <c r="B1050" s="2">
        <f>movie3[[#This Row],[gross]]-movie3[[#This Row],[budget]]</f>
        <v>-2319642</v>
      </c>
    </row>
    <row r="1051" spans="1:2" x14ac:dyDescent="0.25">
      <c r="A1051" t="s">
        <v>34</v>
      </c>
      <c r="B1051" s="2">
        <f>movie3[[#This Row],[gross]]-movie3[[#This Row],[budget]]</f>
        <v>83268458</v>
      </c>
    </row>
    <row r="1052" spans="1:2" x14ac:dyDescent="0.25">
      <c r="A1052" t="s">
        <v>17</v>
      </c>
      <c r="B1052" s="2">
        <f>movie3[[#This Row],[gross]]-movie3[[#This Row],[budget]]</f>
        <v>4637920</v>
      </c>
    </row>
    <row r="1053" spans="1:2" x14ac:dyDescent="0.25">
      <c r="A1053" t="s">
        <v>17</v>
      </c>
      <c r="B1053" s="2">
        <f>movie3[[#This Row],[gross]]-movie3[[#This Row],[budget]]</f>
        <v>2063688</v>
      </c>
    </row>
    <row r="1054" spans="1:2" x14ac:dyDescent="0.25">
      <c r="A1054" t="s">
        <v>34</v>
      </c>
      <c r="B1054" s="2">
        <f>movie3[[#This Row],[gross]]-movie3[[#This Row],[budget]]</f>
        <v>-12761304</v>
      </c>
    </row>
    <row r="1055" spans="1:2" x14ac:dyDescent="0.25">
      <c r="A1055" t="s">
        <v>41</v>
      </c>
      <c r="B1055" s="2">
        <f>movie3[[#This Row],[gross]]-movie3[[#This Row],[budget]]</f>
        <v>2323798</v>
      </c>
    </row>
    <row r="1056" spans="1:2" x14ac:dyDescent="0.25">
      <c r="A1056" t="s">
        <v>63</v>
      </c>
      <c r="B1056" s="2">
        <f>movie3[[#This Row],[gross]]-movie3[[#This Row],[budget]]</f>
        <v>43993869</v>
      </c>
    </row>
    <row r="1057" spans="1:2" x14ac:dyDescent="0.25">
      <c r="A1057" t="s">
        <v>17</v>
      </c>
      <c r="B1057" s="2">
        <f>movie3[[#This Row],[gross]]-movie3[[#This Row],[budget]]</f>
        <v>2642567</v>
      </c>
    </row>
    <row r="1058" spans="1:2" x14ac:dyDescent="0.25">
      <c r="A1058" t="s">
        <v>34</v>
      </c>
      <c r="B1058" s="2">
        <f>movie3[[#This Row],[gross]]-movie3[[#This Row],[budget]]</f>
        <v>105207127</v>
      </c>
    </row>
    <row r="1059" spans="1:2" x14ac:dyDescent="0.25">
      <c r="A1059" t="s">
        <v>41</v>
      </c>
      <c r="B1059" s="2">
        <f>movie3[[#This Row],[gross]]-movie3[[#This Row],[budget]]</f>
        <v>19530280</v>
      </c>
    </row>
    <row r="1060" spans="1:2" x14ac:dyDescent="0.25">
      <c r="A1060" t="s">
        <v>41</v>
      </c>
      <c r="B1060" s="2">
        <f>movie3[[#This Row],[gross]]-movie3[[#This Row],[budget]]</f>
        <v>1628359</v>
      </c>
    </row>
    <row r="1061" spans="1:2" x14ac:dyDescent="0.25">
      <c r="A1061" t="s">
        <v>41</v>
      </c>
      <c r="B1061" s="2">
        <f>movie3[[#This Row],[gross]]-movie3[[#This Row],[budget]]</f>
        <v>824024</v>
      </c>
    </row>
    <row r="1062" spans="1:2" x14ac:dyDescent="0.25">
      <c r="A1062" t="s">
        <v>41</v>
      </c>
      <c r="B1062" s="2">
        <f>movie3[[#This Row],[gross]]-movie3[[#This Row],[budget]]</f>
        <v>22039</v>
      </c>
    </row>
    <row r="1063" spans="1:2" x14ac:dyDescent="0.25">
      <c r="A1063" t="s">
        <v>34</v>
      </c>
      <c r="B1063" s="2">
        <f>movie3[[#This Row],[gross]]-movie3[[#This Row],[budget]]</f>
        <v>40424681</v>
      </c>
    </row>
    <row r="1064" spans="1:2" x14ac:dyDescent="0.25">
      <c r="A1064" t="s">
        <v>63</v>
      </c>
      <c r="B1064" s="2">
        <f>movie3[[#This Row],[gross]]-movie3[[#This Row],[budget]]</f>
        <v>1083486</v>
      </c>
    </row>
    <row r="1065" spans="1:2" x14ac:dyDescent="0.25">
      <c r="A1065" t="s">
        <v>41</v>
      </c>
      <c r="B1065" s="2">
        <f>movie3[[#This Row],[gross]]-movie3[[#This Row],[budget]]</f>
        <v>-1207221</v>
      </c>
    </row>
    <row r="1066" spans="1:2" x14ac:dyDescent="0.25">
      <c r="A1066" t="s">
        <v>104</v>
      </c>
      <c r="B1066" s="2">
        <f>movie3[[#This Row],[gross]]-movie3[[#This Row],[budget]]</f>
        <v>28848069</v>
      </c>
    </row>
    <row r="1067" spans="1:2" x14ac:dyDescent="0.25">
      <c r="A1067" t="s">
        <v>41</v>
      </c>
      <c r="B1067" s="2">
        <f>movie3[[#This Row],[gross]]-movie3[[#This Row],[budget]]</f>
        <v>3731829</v>
      </c>
    </row>
    <row r="1068" spans="1:2" x14ac:dyDescent="0.25">
      <c r="A1068" t="s">
        <v>63</v>
      </c>
      <c r="B1068" s="2">
        <f>movie3[[#This Row],[gross]]-movie3[[#This Row],[budget]]</f>
        <v>-23100203</v>
      </c>
    </row>
    <row r="1069" spans="1:2" x14ac:dyDescent="0.25">
      <c r="A1069" t="s">
        <v>17</v>
      </c>
      <c r="B1069" s="2">
        <f>movie3[[#This Row],[gross]]-movie3[[#This Row],[budget]]</f>
        <v>213901</v>
      </c>
    </row>
    <row r="1070" spans="1:2" x14ac:dyDescent="0.25">
      <c r="A1070" t="s">
        <v>41</v>
      </c>
      <c r="B1070" s="2">
        <f>movie3[[#This Row],[gross]]-movie3[[#This Row],[budget]]</f>
        <v>2201428</v>
      </c>
    </row>
    <row r="1071" spans="1:2" x14ac:dyDescent="0.25">
      <c r="A1071" t="s">
        <v>41</v>
      </c>
      <c r="B1071" s="2">
        <f>movie3[[#This Row],[gross]]-movie3[[#This Row],[budget]]</f>
        <v>32388898</v>
      </c>
    </row>
    <row r="1072" spans="1:2" x14ac:dyDescent="0.25">
      <c r="A1072" t="s">
        <v>41</v>
      </c>
      <c r="B1072" s="2">
        <f>movie3[[#This Row],[gross]]-movie3[[#This Row],[budget]]</f>
        <v>23180280</v>
      </c>
    </row>
    <row r="1073" spans="1:2" x14ac:dyDescent="0.25">
      <c r="A1073" t="s">
        <v>52</v>
      </c>
      <c r="B1073" s="2">
        <f>movie3[[#This Row],[gross]]-movie3[[#This Row],[budget]]</f>
        <v>186348</v>
      </c>
    </row>
    <row r="1074" spans="1:2" x14ac:dyDescent="0.25">
      <c r="A1074" t="s">
        <v>63</v>
      </c>
      <c r="B1074" s="2">
        <f>movie3[[#This Row],[gross]]-movie3[[#This Row],[budget]]</f>
        <v>110922370</v>
      </c>
    </row>
    <row r="1075" spans="1:2" x14ac:dyDescent="0.25">
      <c r="A1075" t="s">
        <v>41</v>
      </c>
      <c r="B1075" s="2">
        <f>movie3[[#This Row],[gross]]-movie3[[#This Row],[budget]]</f>
        <v>10021120</v>
      </c>
    </row>
    <row r="1076" spans="1:2" x14ac:dyDescent="0.25">
      <c r="A1076" t="s">
        <v>104</v>
      </c>
      <c r="B1076" s="2">
        <f>movie3[[#This Row],[gross]]-movie3[[#This Row],[budget]]</f>
        <v>2585639</v>
      </c>
    </row>
    <row r="1077" spans="1:2" x14ac:dyDescent="0.25">
      <c r="A1077" t="s">
        <v>17</v>
      </c>
      <c r="B1077" s="2">
        <f>movie3[[#This Row],[gross]]-movie3[[#This Row],[budget]]</f>
        <v>1338198</v>
      </c>
    </row>
    <row r="1078" spans="1:2" x14ac:dyDescent="0.25">
      <c r="A1078" t="s">
        <v>63</v>
      </c>
      <c r="B1078" s="2">
        <f>movie3[[#This Row],[gross]]-movie3[[#This Row],[budget]]</f>
        <v>1672927</v>
      </c>
    </row>
    <row r="1079" spans="1:2" x14ac:dyDescent="0.25">
      <c r="A1079" t="s">
        <v>17</v>
      </c>
      <c r="B1079" s="2">
        <f>movie3[[#This Row],[gross]]-movie3[[#This Row],[budget]]</f>
        <v>4370078</v>
      </c>
    </row>
    <row r="1080" spans="1:2" x14ac:dyDescent="0.25">
      <c r="A1080" t="s">
        <v>17</v>
      </c>
      <c r="B1080" s="2">
        <f>movie3[[#This Row],[gross]]-movie3[[#This Row],[budget]]</f>
        <v>1025228</v>
      </c>
    </row>
    <row r="1081" spans="1:2" x14ac:dyDescent="0.25">
      <c r="A1081" t="s">
        <v>41</v>
      </c>
      <c r="B1081" s="2">
        <f>movie3[[#This Row],[gross]]-movie3[[#This Row],[budget]]</f>
        <v>47331309</v>
      </c>
    </row>
    <row r="1082" spans="1:2" x14ac:dyDescent="0.25">
      <c r="A1082" t="s">
        <v>41</v>
      </c>
      <c r="B1082" s="2">
        <f>movie3[[#This Row],[gross]]-movie3[[#This Row],[budget]]</f>
        <v>221568</v>
      </c>
    </row>
    <row r="1083" spans="1:2" x14ac:dyDescent="0.25">
      <c r="A1083" t="s">
        <v>390</v>
      </c>
      <c r="B1083" s="2">
        <f>movie3[[#This Row],[gross]]-movie3[[#This Row],[budget]]</f>
        <v>6804312</v>
      </c>
    </row>
    <row r="1084" spans="1:2" x14ac:dyDescent="0.25">
      <c r="A1084" t="s">
        <v>41</v>
      </c>
      <c r="B1084" s="2">
        <f>movie3[[#This Row],[gross]]-movie3[[#This Row],[budget]]</f>
        <v>1083282</v>
      </c>
    </row>
    <row r="1085" spans="1:2" x14ac:dyDescent="0.25">
      <c r="A1085" t="s">
        <v>25</v>
      </c>
      <c r="B1085" s="2">
        <f>movie3[[#This Row],[gross]]-movie3[[#This Row],[budget]]</f>
        <v>15419483</v>
      </c>
    </row>
    <row r="1086" spans="1:2" x14ac:dyDescent="0.25">
      <c r="A1086" t="s">
        <v>34</v>
      </c>
      <c r="B1086" s="2">
        <f>movie3[[#This Row],[gross]]-movie3[[#This Row],[budget]]</f>
        <v>20509515</v>
      </c>
    </row>
    <row r="1087" spans="1:2" x14ac:dyDescent="0.25">
      <c r="A1087" t="s">
        <v>17</v>
      </c>
      <c r="B1087" s="2">
        <f>movie3[[#This Row],[gross]]-movie3[[#This Row],[budget]]</f>
        <v>18553948</v>
      </c>
    </row>
    <row r="1088" spans="1:2" x14ac:dyDescent="0.25">
      <c r="A1088" t="s">
        <v>41</v>
      </c>
      <c r="B1088" s="2">
        <f>movie3[[#This Row],[gross]]-movie3[[#This Row],[budget]]</f>
        <v>65642217</v>
      </c>
    </row>
    <row r="1089" spans="1:2" x14ac:dyDescent="0.25">
      <c r="A1089" t="s">
        <v>41</v>
      </c>
      <c r="B1089" s="2">
        <f>movie3[[#This Row],[gross]]-movie3[[#This Row],[budget]]</f>
        <v>-2314138</v>
      </c>
    </row>
    <row r="1090" spans="1:2" x14ac:dyDescent="0.25">
      <c r="A1090" t="s">
        <v>390</v>
      </c>
      <c r="B1090" s="2">
        <f>movie3[[#This Row],[gross]]-movie3[[#This Row],[budget]]</f>
        <v>370698</v>
      </c>
    </row>
    <row r="1091" spans="1:2" x14ac:dyDescent="0.25">
      <c r="A1091" t="s">
        <v>17</v>
      </c>
      <c r="B1091" s="2">
        <f>movie3[[#This Row],[gross]]-movie3[[#This Row],[budget]]</f>
        <v>895904</v>
      </c>
    </row>
    <row r="1092" spans="1:2" x14ac:dyDescent="0.25">
      <c r="A1092" t="s">
        <v>17</v>
      </c>
      <c r="B1092" s="2">
        <f>movie3[[#This Row],[gross]]-movie3[[#This Row],[budget]]</f>
        <v>208577242</v>
      </c>
    </row>
    <row r="1093" spans="1:2" x14ac:dyDescent="0.25">
      <c r="A1093" t="s">
        <v>34</v>
      </c>
      <c r="B1093" s="2">
        <f>movie3[[#This Row],[gross]]-movie3[[#This Row],[budget]]</f>
        <v>-1630693</v>
      </c>
    </row>
    <row r="1094" spans="1:2" x14ac:dyDescent="0.25">
      <c r="A1094" t="s">
        <v>52</v>
      </c>
      <c r="B1094" s="2">
        <f>movie3[[#This Row],[gross]]-movie3[[#This Row],[budget]]</f>
        <v>14575193</v>
      </c>
    </row>
    <row r="1095" spans="1:2" x14ac:dyDescent="0.25">
      <c r="A1095" t="s">
        <v>34</v>
      </c>
      <c r="B1095" s="2">
        <f>movie3[[#This Row],[gross]]-movie3[[#This Row],[budget]]</f>
        <v>-8230010</v>
      </c>
    </row>
    <row r="1096" spans="1:2" x14ac:dyDescent="0.25">
      <c r="A1096" t="s">
        <v>52</v>
      </c>
      <c r="B1096" s="2">
        <f>movie3[[#This Row],[gross]]-movie3[[#This Row],[budget]]</f>
        <v>4747988</v>
      </c>
    </row>
    <row r="1097" spans="1:2" x14ac:dyDescent="0.25">
      <c r="A1097" t="s">
        <v>41</v>
      </c>
      <c r="B1097" s="2">
        <f>movie3[[#This Row],[gross]]-movie3[[#This Row],[budget]]</f>
        <v>5128617</v>
      </c>
    </row>
    <row r="1098" spans="1:2" x14ac:dyDescent="0.25">
      <c r="A1098" t="s">
        <v>17</v>
      </c>
      <c r="B1098" s="2">
        <f>movie3[[#This Row],[gross]]-movie3[[#This Row],[budget]]</f>
        <v>0</v>
      </c>
    </row>
    <row r="1099" spans="1:2" x14ac:dyDescent="0.25">
      <c r="A1099" t="s">
        <v>41</v>
      </c>
      <c r="B1099" s="2">
        <f>movie3[[#This Row],[gross]]-movie3[[#This Row],[budget]]</f>
        <v>138608</v>
      </c>
    </row>
    <row r="1100" spans="1:2" x14ac:dyDescent="0.25">
      <c r="A1100" t="s">
        <v>25</v>
      </c>
      <c r="B1100" s="2">
        <f>movie3[[#This Row],[gross]]-movie3[[#This Row],[budget]]</f>
        <v>27368475</v>
      </c>
    </row>
    <row r="1101" spans="1:2" x14ac:dyDescent="0.25">
      <c r="A1101" t="s">
        <v>17</v>
      </c>
      <c r="B1101" s="2">
        <f>movie3[[#This Row],[gross]]-movie3[[#This Row],[budget]]</f>
        <v>306145693</v>
      </c>
    </row>
    <row r="1102" spans="1:2" x14ac:dyDescent="0.25">
      <c r="A1102" t="s">
        <v>41</v>
      </c>
      <c r="B1102" s="2">
        <f>movie3[[#This Row],[gross]]-movie3[[#This Row],[budget]]</f>
        <v>4713187</v>
      </c>
    </row>
    <row r="1103" spans="1:2" x14ac:dyDescent="0.25">
      <c r="A1103" t="s">
        <v>63</v>
      </c>
      <c r="B1103" s="2">
        <f>movie3[[#This Row],[gross]]-movie3[[#This Row],[budget]]</f>
        <v>47715416</v>
      </c>
    </row>
    <row r="1104" spans="1:2" x14ac:dyDescent="0.25">
      <c r="A1104" t="s">
        <v>17</v>
      </c>
      <c r="B1104" s="2">
        <f>movie3[[#This Row],[gross]]-movie3[[#This Row],[budget]]</f>
        <v>0</v>
      </c>
    </row>
    <row r="1105" spans="1:2" x14ac:dyDescent="0.25">
      <c r="A1105" t="s">
        <v>41</v>
      </c>
      <c r="B1105" s="2">
        <f>movie3[[#This Row],[gross]]-movie3[[#This Row],[budget]]</f>
        <v>31623833</v>
      </c>
    </row>
    <row r="1106" spans="1:2" x14ac:dyDescent="0.25">
      <c r="A1106" t="s">
        <v>34</v>
      </c>
      <c r="B1106" s="2">
        <f>movie3[[#This Row],[gross]]-movie3[[#This Row],[budget]]</f>
        <v>-1106190</v>
      </c>
    </row>
    <row r="1107" spans="1:2" x14ac:dyDescent="0.25">
      <c r="A1107" t="s">
        <v>52</v>
      </c>
      <c r="B1107" s="2">
        <f>movie3[[#This Row],[gross]]-movie3[[#This Row],[budget]]</f>
        <v>2488740</v>
      </c>
    </row>
    <row r="1108" spans="1:2" x14ac:dyDescent="0.25">
      <c r="A1108" t="s">
        <v>41</v>
      </c>
      <c r="B1108" s="2">
        <f>movie3[[#This Row],[gross]]-movie3[[#This Row],[budget]]</f>
        <v>3283832</v>
      </c>
    </row>
    <row r="1109" spans="1:2" x14ac:dyDescent="0.25">
      <c r="A1109" t="s">
        <v>34</v>
      </c>
      <c r="B1109" s="2">
        <f>movie3[[#This Row],[gross]]-movie3[[#This Row],[budget]]</f>
        <v>11122105</v>
      </c>
    </row>
    <row r="1110" spans="1:2" x14ac:dyDescent="0.25">
      <c r="A1110" t="s">
        <v>34</v>
      </c>
      <c r="B1110" s="2">
        <f>movie3[[#This Row],[gross]]-movie3[[#This Row],[budget]]</f>
        <v>11186259</v>
      </c>
    </row>
    <row r="1111" spans="1:2" x14ac:dyDescent="0.25">
      <c r="A1111" t="s">
        <v>52</v>
      </c>
      <c r="B1111" s="2">
        <f>movie3[[#This Row],[gross]]-movie3[[#This Row],[budget]]</f>
        <v>11182492</v>
      </c>
    </row>
    <row r="1112" spans="1:2" x14ac:dyDescent="0.25">
      <c r="A1112" t="s">
        <v>41</v>
      </c>
      <c r="B1112" s="2">
        <f>movie3[[#This Row],[gross]]-movie3[[#This Row],[budget]]</f>
        <v>40088797</v>
      </c>
    </row>
    <row r="1113" spans="1:2" x14ac:dyDescent="0.25">
      <c r="A1113" t="s">
        <v>34</v>
      </c>
      <c r="B1113" s="2">
        <f>movie3[[#This Row],[gross]]-movie3[[#This Row],[budget]]</f>
        <v>13839404</v>
      </c>
    </row>
    <row r="1114" spans="1:2" x14ac:dyDescent="0.25">
      <c r="A1114" t="s">
        <v>17</v>
      </c>
      <c r="B1114" s="2">
        <f>movie3[[#This Row],[gross]]-movie3[[#This Row],[budget]]</f>
        <v>-19606654</v>
      </c>
    </row>
    <row r="1115" spans="1:2" x14ac:dyDescent="0.25">
      <c r="A1115" t="s">
        <v>17</v>
      </c>
      <c r="B1115" s="2">
        <f>movie3[[#This Row],[gross]]-movie3[[#This Row],[budget]]</f>
        <v>0</v>
      </c>
    </row>
    <row r="1116" spans="1:2" x14ac:dyDescent="0.25">
      <c r="A1116" t="s">
        <v>52</v>
      </c>
      <c r="B1116" s="2">
        <f>movie3[[#This Row],[gross]]-movie3[[#This Row],[budget]]</f>
        <v>0</v>
      </c>
    </row>
    <row r="1117" spans="1:2" x14ac:dyDescent="0.25">
      <c r="A1117" t="s">
        <v>41</v>
      </c>
      <c r="B1117" s="2">
        <f>movie3[[#This Row],[gross]]-movie3[[#This Row],[budget]]</f>
        <v>139859560</v>
      </c>
    </row>
    <row r="1118" spans="1:2" x14ac:dyDescent="0.25">
      <c r="A1118" t="s">
        <v>151</v>
      </c>
      <c r="B1118" s="2">
        <f>movie3[[#This Row],[gross]]-movie3[[#This Row],[budget]]</f>
        <v>136365676</v>
      </c>
    </row>
    <row r="1119" spans="1:2" x14ac:dyDescent="0.25">
      <c r="A1119" t="s">
        <v>41</v>
      </c>
      <c r="B1119" s="2">
        <f>movie3[[#This Row],[gross]]-movie3[[#This Row],[budget]]</f>
        <v>134040103</v>
      </c>
    </row>
    <row r="1120" spans="1:2" x14ac:dyDescent="0.25">
      <c r="A1120" t="s">
        <v>41</v>
      </c>
      <c r="B1120" s="2">
        <f>movie3[[#This Row],[gross]]-movie3[[#This Row],[budget]]</f>
        <v>128553311</v>
      </c>
    </row>
    <row r="1121" spans="1:2" x14ac:dyDescent="0.25">
      <c r="A1121" t="s">
        <v>34</v>
      </c>
      <c r="B1121" s="2">
        <f>movie3[[#This Row],[gross]]-movie3[[#This Row],[budget]]</f>
        <v>126883563</v>
      </c>
    </row>
    <row r="1122" spans="1:2" x14ac:dyDescent="0.25">
      <c r="A1122" t="s">
        <v>34</v>
      </c>
      <c r="B1122" s="2">
        <f>movie3[[#This Row],[gross]]-movie3[[#This Row],[budget]]</f>
        <v>124167015</v>
      </c>
    </row>
    <row r="1123" spans="1:2" x14ac:dyDescent="0.25">
      <c r="A1123" t="s">
        <v>104</v>
      </c>
      <c r="B1123" s="2">
        <f>movie3[[#This Row],[gross]]-movie3[[#This Row],[budget]]</f>
        <v>121669741</v>
      </c>
    </row>
    <row r="1124" spans="1:2" x14ac:dyDescent="0.25">
      <c r="A1124" t="s">
        <v>1205</v>
      </c>
      <c r="B1124" s="2">
        <f>movie3[[#This Row],[gross]]-movie3[[#This Row],[budget]]</f>
        <v>120679266</v>
      </c>
    </row>
    <row r="1125" spans="1:2" x14ac:dyDescent="0.25">
      <c r="A1125" t="s">
        <v>41</v>
      </c>
      <c r="B1125" s="2">
        <f>movie3[[#This Row],[gross]]-movie3[[#This Row],[budget]]</f>
        <v>112039882</v>
      </c>
    </row>
    <row r="1126" spans="1:2" x14ac:dyDescent="0.25">
      <c r="A1126" t="s">
        <v>17</v>
      </c>
      <c r="B1126" s="2">
        <f>movie3[[#This Row],[gross]]-movie3[[#This Row],[budget]]</f>
        <v>108752825</v>
      </c>
    </row>
    <row r="1127" spans="1:2" x14ac:dyDescent="0.25">
      <c r="A1127" t="s">
        <v>63</v>
      </c>
      <c r="B1127" s="2">
        <f>movie3[[#This Row],[gross]]-movie3[[#This Row],[budget]]</f>
        <v>108662963</v>
      </c>
    </row>
    <row r="1128" spans="1:2" x14ac:dyDescent="0.25">
      <c r="A1128" t="s">
        <v>34</v>
      </c>
      <c r="B1128" s="2">
        <f>movie3[[#This Row],[gross]]-movie3[[#This Row],[budget]]</f>
        <v>271965036</v>
      </c>
    </row>
    <row r="1129" spans="1:2" x14ac:dyDescent="0.25">
      <c r="A1129" t="s">
        <v>41</v>
      </c>
      <c r="B1129" s="2">
        <f>movie3[[#This Row],[gross]]-movie3[[#This Row],[budget]]</f>
        <v>98996879</v>
      </c>
    </row>
    <row r="1130" spans="1:2" x14ac:dyDescent="0.25">
      <c r="A1130" t="s">
        <v>41</v>
      </c>
      <c r="B1130" s="2">
        <f>movie3[[#This Row],[gross]]-movie3[[#This Row],[budget]]</f>
        <v>124167</v>
      </c>
    </row>
    <row r="1131" spans="1:2" x14ac:dyDescent="0.25">
      <c r="A1131" t="s">
        <v>34</v>
      </c>
      <c r="B1131" s="2">
        <f>movie3[[#This Row],[gross]]-movie3[[#This Row],[budget]]</f>
        <v>3832228</v>
      </c>
    </row>
    <row r="1132" spans="1:2" x14ac:dyDescent="0.25">
      <c r="A1132" t="s">
        <v>34</v>
      </c>
      <c r="B1132" s="2">
        <f>movie3[[#This Row],[gross]]-movie3[[#This Row],[budget]]</f>
        <v>4278150</v>
      </c>
    </row>
    <row r="1133" spans="1:2" x14ac:dyDescent="0.25">
      <c r="A1133" t="s">
        <v>17</v>
      </c>
      <c r="B1133" s="2">
        <f>movie3[[#This Row],[gross]]-movie3[[#This Row],[budget]]</f>
        <v>-9513566</v>
      </c>
    </row>
    <row r="1134" spans="1:2" x14ac:dyDescent="0.25">
      <c r="A1134" t="s">
        <v>17</v>
      </c>
      <c r="B1134" s="2">
        <f>movie3[[#This Row],[gross]]-movie3[[#This Row],[budget]]</f>
        <v>1236848</v>
      </c>
    </row>
    <row r="1135" spans="1:2" x14ac:dyDescent="0.25">
      <c r="A1135" t="s">
        <v>104</v>
      </c>
      <c r="B1135" s="2">
        <f>movie3[[#This Row],[gross]]-movie3[[#This Row],[budget]]</f>
        <v>14705460</v>
      </c>
    </row>
    <row r="1136" spans="1:2" x14ac:dyDescent="0.25">
      <c r="A1136" t="s">
        <v>104</v>
      </c>
      <c r="B1136" s="2">
        <f>movie3[[#This Row],[gross]]-movie3[[#This Row],[budget]]</f>
        <v>12396383</v>
      </c>
    </row>
    <row r="1137" spans="1:2" x14ac:dyDescent="0.25">
      <c r="A1137" t="s">
        <v>104</v>
      </c>
      <c r="B1137" s="2">
        <f>movie3[[#This Row],[gross]]-movie3[[#This Row],[budget]]</f>
        <v>4340385</v>
      </c>
    </row>
    <row r="1138" spans="1:2" x14ac:dyDescent="0.25">
      <c r="A1138" t="s">
        <v>41</v>
      </c>
      <c r="B1138" s="2">
        <f>movie3[[#This Row],[gross]]-movie3[[#This Row],[budget]]</f>
        <v>19441</v>
      </c>
    </row>
    <row r="1139" spans="1:2" x14ac:dyDescent="0.25">
      <c r="A1139" t="s">
        <v>41</v>
      </c>
      <c r="B1139" s="2">
        <f>movie3[[#This Row],[gross]]-movie3[[#This Row],[budget]]</f>
        <v>-8427155</v>
      </c>
    </row>
    <row r="1140" spans="1:2" x14ac:dyDescent="0.25">
      <c r="A1140" t="s">
        <v>104</v>
      </c>
      <c r="B1140" s="2">
        <f>movie3[[#This Row],[gross]]-movie3[[#This Row],[budget]]</f>
        <v>-3880888</v>
      </c>
    </row>
    <row r="1141" spans="1:2" x14ac:dyDescent="0.25">
      <c r="A1141" t="s">
        <v>17</v>
      </c>
      <c r="B1141" s="2">
        <f>movie3[[#This Row],[gross]]-movie3[[#This Row],[budget]]</f>
        <v>5262047</v>
      </c>
    </row>
    <row r="1142" spans="1:2" x14ac:dyDescent="0.25">
      <c r="A1142" t="s">
        <v>41</v>
      </c>
      <c r="B1142" s="2">
        <f>movie3[[#This Row],[gross]]-movie3[[#This Row],[budget]]</f>
        <v>-18153514</v>
      </c>
    </row>
    <row r="1143" spans="1:2" x14ac:dyDescent="0.25">
      <c r="A1143" t="s">
        <v>41</v>
      </c>
      <c r="B1143" s="2">
        <f>movie3[[#This Row],[gross]]-movie3[[#This Row],[budget]]</f>
        <v>43915972</v>
      </c>
    </row>
    <row r="1144" spans="1:2" x14ac:dyDescent="0.25">
      <c r="A1144" t="s">
        <v>41</v>
      </c>
      <c r="B1144" s="2">
        <f>movie3[[#This Row],[gross]]-movie3[[#This Row],[budget]]</f>
        <v>26712476</v>
      </c>
    </row>
    <row r="1145" spans="1:2" x14ac:dyDescent="0.25">
      <c r="A1145" t="s">
        <v>34</v>
      </c>
      <c r="B1145" s="2">
        <f>movie3[[#This Row],[gross]]-movie3[[#This Row],[budget]]</f>
        <v>8734940</v>
      </c>
    </row>
    <row r="1146" spans="1:2" x14ac:dyDescent="0.25">
      <c r="A1146" t="s">
        <v>34</v>
      </c>
      <c r="B1146" s="2">
        <f>movie3[[#This Row],[gross]]-movie3[[#This Row],[budget]]</f>
        <v>-4567313</v>
      </c>
    </row>
    <row r="1147" spans="1:2" x14ac:dyDescent="0.25">
      <c r="A1147" t="s">
        <v>104</v>
      </c>
      <c r="B1147" s="2">
        <f>movie3[[#This Row],[gross]]-movie3[[#This Row],[budget]]</f>
        <v>-2192449</v>
      </c>
    </row>
    <row r="1148" spans="1:2" x14ac:dyDescent="0.25">
      <c r="A1148" t="s">
        <v>41</v>
      </c>
      <c r="B1148" s="2">
        <f>movie3[[#This Row],[gross]]-movie3[[#This Row],[budget]]</f>
        <v>548696</v>
      </c>
    </row>
    <row r="1149" spans="1:2" x14ac:dyDescent="0.25">
      <c r="A1149" t="s">
        <v>25</v>
      </c>
      <c r="B1149" s="2">
        <f>movie3[[#This Row],[gross]]-movie3[[#This Row],[budget]]</f>
        <v>300859</v>
      </c>
    </row>
    <row r="1150" spans="1:2" x14ac:dyDescent="0.25">
      <c r="A1150" t="s">
        <v>41</v>
      </c>
      <c r="B1150" s="2">
        <f>movie3[[#This Row],[gross]]-movie3[[#This Row],[budget]]</f>
        <v>52864741</v>
      </c>
    </row>
    <row r="1151" spans="1:2" x14ac:dyDescent="0.25">
      <c r="A1151" t="s">
        <v>17</v>
      </c>
      <c r="B1151" s="2">
        <f>movie3[[#This Row],[gross]]-movie3[[#This Row],[budget]]</f>
        <v>-6703632</v>
      </c>
    </row>
    <row r="1152" spans="1:2" x14ac:dyDescent="0.25">
      <c r="A1152" t="s">
        <v>52</v>
      </c>
      <c r="B1152" s="2">
        <f>movie3[[#This Row],[gross]]-movie3[[#This Row],[budget]]</f>
        <v>0</v>
      </c>
    </row>
    <row r="1153" spans="1:2" x14ac:dyDescent="0.25">
      <c r="A1153" t="s">
        <v>17</v>
      </c>
      <c r="B1153" s="2">
        <f>movie3[[#This Row],[gross]]-movie3[[#This Row],[budget]]</f>
        <v>2413427</v>
      </c>
    </row>
    <row r="1154" spans="1:2" x14ac:dyDescent="0.25">
      <c r="A1154" t="s">
        <v>104</v>
      </c>
      <c r="B1154" s="2">
        <f>movie3[[#This Row],[gross]]-movie3[[#This Row],[budget]]</f>
        <v>1262091</v>
      </c>
    </row>
    <row r="1155" spans="1:2" x14ac:dyDescent="0.25">
      <c r="A1155" t="s">
        <v>104</v>
      </c>
      <c r="B1155" s="2">
        <f>movie3[[#This Row],[gross]]-movie3[[#This Row],[budget]]</f>
        <v>-4530795</v>
      </c>
    </row>
    <row r="1156" spans="1:2" x14ac:dyDescent="0.25">
      <c r="A1156" t="s">
        <v>41</v>
      </c>
      <c r="B1156" s="2">
        <f>movie3[[#This Row],[gross]]-movie3[[#This Row],[budget]]</f>
        <v>-6000618</v>
      </c>
    </row>
    <row r="1157" spans="1:2" x14ac:dyDescent="0.25">
      <c r="A1157" t="s">
        <v>41</v>
      </c>
      <c r="B1157" s="2">
        <f>movie3[[#This Row],[gross]]-movie3[[#This Row],[budget]]</f>
        <v>9518342</v>
      </c>
    </row>
    <row r="1158" spans="1:2" x14ac:dyDescent="0.25">
      <c r="A1158" t="s">
        <v>41</v>
      </c>
      <c r="B1158" s="2">
        <f>movie3[[#This Row],[gross]]-movie3[[#This Row],[budget]]</f>
        <v>156780960</v>
      </c>
    </row>
    <row r="1159" spans="1:2" x14ac:dyDescent="0.25">
      <c r="A1159" t="s">
        <v>151</v>
      </c>
      <c r="B1159" s="2">
        <f>movie3[[#This Row],[gross]]-movie3[[#This Row],[budget]]</f>
        <v>10500000</v>
      </c>
    </row>
    <row r="1160" spans="1:2" x14ac:dyDescent="0.25">
      <c r="A1160" t="s">
        <v>41</v>
      </c>
      <c r="B1160" s="2">
        <f>movie3[[#This Row],[gross]]-movie3[[#This Row],[budget]]</f>
        <v>174380</v>
      </c>
    </row>
    <row r="1161" spans="1:2" x14ac:dyDescent="0.25">
      <c r="A1161" t="s">
        <v>151</v>
      </c>
      <c r="B1161" s="2">
        <f>movie3[[#This Row],[gross]]-movie3[[#This Row],[budget]]</f>
        <v>13539458</v>
      </c>
    </row>
    <row r="1162" spans="1:2" x14ac:dyDescent="0.25">
      <c r="A1162" t="s">
        <v>104</v>
      </c>
      <c r="B1162" s="2">
        <f>movie3[[#This Row],[gross]]-movie3[[#This Row],[budget]]</f>
        <v>-5122429</v>
      </c>
    </row>
    <row r="1163" spans="1:2" x14ac:dyDescent="0.25">
      <c r="A1163" t="s">
        <v>41</v>
      </c>
      <c r="B1163" s="2">
        <f>movie3[[#This Row],[gross]]-movie3[[#This Row],[budget]]</f>
        <v>3589395</v>
      </c>
    </row>
    <row r="1164" spans="1:2" x14ac:dyDescent="0.25">
      <c r="A1164" t="s">
        <v>104</v>
      </c>
      <c r="B1164" s="2">
        <f>movie3[[#This Row],[gross]]-movie3[[#This Row],[budget]]</f>
        <v>5753438</v>
      </c>
    </row>
    <row r="1165" spans="1:2" x14ac:dyDescent="0.25">
      <c r="A1165" t="s">
        <v>104</v>
      </c>
      <c r="B1165" s="2">
        <f>movie3[[#This Row],[gross]]-movie3[[#This Row],[budget]]</f>
        <v>-2521451</v>
      </c>
    </row>
    <row r="1166" spans="1:2" x14ac:dyDescent="0.25">
      <c r="A1166" t="s">
        <v>34</v>
      </c>
      <c r="B1166" s="2">
        <f>movie3[[#This Row],[gross]]-movie3[[#This Row],[budget]]</f>
        <v>873903</v>
      </c>
    </row>
    <row r="1167" spans="1:2" x14ac:dyDescent="0.25">
      <c r="A1167" t="s">
        <v>1205</v>
      </c>
      <c r="B1167" s="2">
        <f>movie3[[#This Row],[gross]]-movie3[[#This Row],[budget]]</f>
        <v>-13540176</v>
      </c>
    </row>
    <row r="1168" spans="1:2" x14ac:dyDescent="0.25">
      <c r="A1168" t="s">
        <v>41</v>
      </c>
      <c r="B1168" s="2">
        <f>movie3[[#This Row],[gross]]-movie3[[#This Row],[budget]]</f>
        <v>169785</v>
      </c>
    </row>
    <row r="1169" spans="1:2" x14ac:dyDescent="0.25">
      <c r="A1169" t="s">
        <v>41</v>
      </c>
      <c r="B1169" s="2">
        <f>movie3[[#This Row],[gross]]-movie3[[#This Row],[budget]]</f>
        <v>39998613</v>
      </c>
    </row>
    <row r="1170" spans="1:2" x14ac:dyDescent="0.25">
      <c r="A1170" t="s">
        <v>41</v>
      </c>
      <c r="B1170" s="2">
        <f>movie3[[#This Row],[gross]]-movie3[[#This Row],[budget]]</f>
        <v>46673516</v>
      </c>
    </row>
    <row r="1171" spans="1:2" x14ac:dyDescent="0.25">
      <c r="A1171" t="s">
        <v>41</v>
      </c>
      <c r="B1171" s="2">
        <f>movie3[[#This Row],[gross]]-movie3[[#This Row],[budget]]</f>
        <v>21337581</v>
      </c>
    </row>
    <row r="1172" spans="1:2" x14ac:dyDescent="0.25">
      <c r="A1172" t="s">
        <v>41</v>
      </c>
      <c r="B1172" s="2">
        <f>movie3[[#This Row],[gross]]-movie3[[#This Row],[budget]]</f>
        <v>17355263</v>
      </c>
    </row>
    <row r="1173" spans="1:2" x14ac:dyDescent="0.25">
      <c r="A1173" t="s">
        <v>41</v>
      </c>
      <c r="B1173" s="2">
        <f>movie3[[#This Row],[gross]]-movie3[[#This Row],[budget]]</f>
        <v>36721196</v>
      </c>
    </row>
    <row r="1174" spans="1:2" x14ac:dyDescent="0.25">
      <c r="A1174" t="s">
        <v>34</v>
      </c>
      <c r="B1174" s="2">
        <f>movie3[[#This Row],[gross]]-movie3[[#This Row],[budget]]</f>
        <v>519596</v>
      </c>
    </row>
    <row r="1175" spans="1:2" x14ac:dyDescent="0.25">
      <c r="A1175" t="s">
        <v>41</v>
      </c>
      <c r="B1175" s="2">
        <f>movie3[[#This Row],[gross]]-movie3[[#This Row],[budget]]</f>
        <v>13110903</v>
      </c>
    </row>
    <row r="1176" spans="1:2" x14ac:dyDescent="0.25">
      <c r="A1176" t="s">
        <v>17</v>
      </c>
      <c r="B1176" s="2">
        <f>movie3[[#This Row],[gross]]-movie3[[#This Row],[budget]]</f>
        <v>1733017</v>
      </c>
    </row>
    <row r="1177" spans="1:2" x14ac:dyDescent="0.25">
      <c r="A1177" t="s">
        <v>17</v>
      </c>
      <c r="B1177" s="2">
        <f>movie3[[#This Row],[gross]]-movie3[[#This Row],[budget]]</f>
        <v>225358</v>
      </c>
    </row>
    <row r="1178" spans="1:2" x14ac:dyDescent="0.25">
      <c r="A1178" t="s">
        <v>17</v>
      </c>
      <c r="B1178" s="2">
        <f>movie3[[#This Row],[gross]]-movie3[[#This Row],[budget]]</f>
        <v>949451</v>
      </c>
    </row>
    <row r="1179" spans="1:2" x14ac:dyDescent="0.25">
      <c r="A1179" t="s">
        <v>34</v>
      </c>
      <c r="B1179" s="2">
        <f>movie3[[#This Row],[gross]]-movie3[[#This Row],[budget]]</f>
        <v>-8942420</v>
      </c>
    </row>
    <row r="1180" spans="1:2" x14ac:dyDescent="0.25">
      <c r="A1180" t="s">
        <v>41</v>
      </c>
      <c r="B1180" s="2">
        <f>movie3[[#This Row],[gross]]-movie3[[#This Row],[budget]]</f>
        <v>1028679</v>
      </c>
    </row>
    <row r="1181" spans="1:2" x14ac:dyDescent="0.25">
      <c r="A1181" t="s">
        <v>104</v>
      </c>
      <c r="B1181" s="2">
        <f>movie3[[#This Row],[gross]]-movie3[[#This Row],[budget]]</f>
        <v>-3654296</v>
      </c>
    </row>
    <row r="1182" spans="1:2" x14ac:dyDescent="0.25">
      <c r="A1182" t="s">
        <v>41</v>
      </c>
      <c r="B1182" s="2">
        <f>movie3[[#This Row],[gross]]-movie3[[#This Row],[budget]]</f>
        <v>4215849</v>
      </c>
    </row>
    <row r="1183" spans="1:2" x14ac:dyDescent="0.25">
      <c r="A1183" t="s">
        <v>17</v>
      </c>
      <c r="B1183" s="2">
        <f>movie3[[#This Row],[gross]]-movie3[[#This Row],[budget]]</f>
        <v>15151736</v>
      </c>
    </row>
    <row r="1184" spans="1:2" x14ac:dyDescent="0.25">
      <c r="A1184" t="s">
        <v>52</v>
      </c>
      <c r="B1184" s="2">
        <f>movie3[[#This Row],[gross]]-movie3[[#This Row],[budget]]</f>
        <v>2683519</v>
      </c>
    </row>
    <row r="1185" spans="1:2" x14ac:dyDescent="0.25">
      <c r="A1185" t="s">
        <v>41</v>
      </c>
      <c r="B1185" s="2">
        <f>movie3[[#This Row],[gross]]-movie3[[#This Row],[budget]]</f>
        <v>-6011038</v>
      </c>
    </row>
    <row r="1186" spans="1:2" x14ac:dyDescent="0.25">
      <c r="A1186" t="s">
        <v>41</v>
      </c>
      <c r="B1186" s="2">
        <f>movie3[[#This Row],[gross]]-movie3[[#This Row],[budget]]</f>
        <v>1025762</v>
      </c>
    </row>
    <row r="1187" spans="1:2" x14ac:dyDescent="0.25">
      <c r="A1187" t="s">
        <v>34</v>
      </c>
      <c r="B1187" s="2">
        <f>movie3[[#This Row],[gross]]-movie3[[#This Row],[budget]]</f>
        <v>-6939142</v>
      </c>
    </row>
    <row r="1188" spans="1:2" x14ac:dyDescent="0.25">
      <c r="A1188" t="s">
        <v>34</v>
      </c>
      <c r="B1188" s="2">
        <f>movie3[[#This Row],[gross]]-movie3[[#This Row],[budget]]</f>
        <v>-789800</v>
      </c>
    </row>
    <row r="1189" spans="1:2" x14ac:dyDescent="0.25">
      <c r="A1189" t="s">
        <v>17</v>
      </c>
      <c r="B1189" s="2">
        <f>movie3[[#This Row],[gross]]-movie3[[#This Row],[budget]]</f>
        <v>316199</v>
      </c>
    </row>
    <row r="1190" spans="1:2" x14ac:dyDescent="0.25">
      <c r="A1190" t="s">
        <v>34</v>
      </c>
      <c r="B1190" s="2">
        <f>movie3[[#This Row],[gross]]-movie3[[#This Row],[budget]]</f>
        <v>-10000000</v>
      </c>
    </row>
    <row r="1191" spans="1:2" x14ac:dyDescent="0.25">
      <c r="A1191" t="s">
        <v>17</v>
      </c>
      <c r="B1191" s="2">
        <f>movie3[[#This Row],[gross]]-movie3[[#This Row],[budget]]</f>
        <v>10489617</v>
      </c>
    </row>
    <row r="1192" spans="1:2" x14ac:dyDescent="0.25">
      <c r="A1192" t="s">
        <v>17</v>
      </c>
      <c r="B1192" s="2">
        <f>movie3[[#This Row],[gross]]-movie3[[#This Row],[budget]]</f>
        <v>700000</v>
      </c>
    </row>
    <row r="1193" spans="1:2" x14ac:dyDescent="0.25">
      <c r="A1193" t="s">
        <v>52</v>
      </c>
      <c r="B1193" s="2">
        <f>movie3[[#This Row],[gross]]-movie3[[#This Row],[budget]]</f>
        <v>2407024</v>
      </c>
    </row>
    <row r="1194" spans="1:2" x14ac:dyDescent="0.25">
      <c r="A1194" t="s">
        <v>17</v>
      </c>
      <c r="B1194" s="2">
        <f>movie3[[#This Row],[gross]]-movie3[[#This Row],[budget]]</f>
        <v>901364</v>
      </c>
    </row>
    <row r="1195" spans="1:2" x14ac:dyDescent="0.25">
      <c r="A1195" t="s">
        <v>17</v>
      </c>
      <c r="B1195" s="2">
        <f>movie3[[#This Row],[gross]]-movie3[[#This Row],[budget]]</f>
        <v>2189047</v>
      </c>
    </row>
    <row r="1196" spans="1:2" x14ac:dyDescent="0.25">
      <c r="A1196" t="s">
        <v>41</v>
      </c>
      <c r="B1196" s="2">
        <f>movie3[[#This Row],[gross]]-movie3[[#This Row],[budget]]</f>
        <v>20009382</v>
      </c>
    </row>
    <row r="1197" spans="1:2" x14ac:dyDescent="0.25">
      <c r="A1197" t="s">
        <v>151</v>
      </c>
      <c r="B1197" s="2">
        <f>movie3[[#This Row],[gross]]-movie3[[#This Row],[budget]]</f>
        <v>6868521</v>
      </c>
    </row>
    <row r="1198" spans="1:2" x14ac:dyDescent="0.25">
      <c r="A1198" t="s">
        <v>41</v>
      </c>
      <c r="B1198" s="2">
        <f>movie3[[#This Row],[gross]]-movie3[[#This Row],[budget]]</f>
        <v>-6330169</v>
      </c>
    </row>
    <row r="1199" spans="1:2" x14ac:dyDescent="0.25">
      <c r="A1199" t="s">
        <v>34</v>
      </c>
      <c r="B1199" s="2">
        <f>movie3[[#This Row],[gross]]-movie3[[#This Row],[budget]]</f>
        <v>-4663630</v>
      </c>
    </row>
    <row r="1200" spans="1:2" x14ac:dyDescent="0.25">
      <c r="A1200" t="s">
        <v>41</v>
      </c>
      <c r="B1200" s="2">
        <f>movie3[[#This Row],[gross]]-movie3[[#This Row],[budget]]</f>
        <v>7800000</v>
      </c>
    </row>
    <row r="1201" spans="1:2" x14ac:dyDescent="0.25">
      <c r="A1201" t="s">
        <v>34</v>
      </c>
      <c r="B1201" s="2">
        <f>movie3[[#This Row],[gross]]-movie3[[#This Row],[budget]]</f>
        <v>1880310</v>
      </c>
    </row>
    <row r="1202" spans="1:2" x14ac:dyDescent="0.25">
      <c r="A1202" t="s">
        <v>41</v>
      </c>
      <c r="B1202" s="2">
        <f>movie3[[#This Row],[gross]]-movie3[[#This Row],[budget]]</f>
        <v>6240502</v>
      </c>
    </row>
    <row r="1203" spans="1:2" x14ac:dyDescent="0.25">
      <c r="A1203" t="s">
        <v>34</v>
      </c>
      <c r="B1203" s="2">
        <f>movie3[[#This Row],[gross]]-movie3[[#This Row],[budget]]</f>
        <v>-3593121</v>
      </c>
    </row>
    <row r="1204" spans="1:2" x14ac:dyDescent="0.25">
      <c r="A1204" t="s">
        <v>34</v>
      </c>
      <c r="B1204" s="2">
        <f>movie3[[#This Row],[gross]]-movie3[[#This Row],[budget]]</f>
        <v>12046526</v>
      </c>
    </row>
    <row r="1205" spans="1:2" x14ac:dyDescent="0.25">
      <c r="A1205" t="s">
        <v>41</v>
      </c>
      <c r="B1205" s="2">
        <f>movie3[[#This Row],[gross]]-movie3[[#This Row],[budget]]</f>
        <v>1584970</v>
      </c>
    </row>
    <row r="1206" spans="1:2" x14ac:dyDescent="0.25">
      <c r="A1206" t="s">
        <v>41</v>
      </c>
      <c r="B1206" s="2">
        <f>movie3[[#This Row],[gross]]-movie3[[#This Row],[budget]]</f>
        <v>-9288024</v>
      </c>
    </row>
    <row r="1207" spans="1:2" x14ac:dyDescent="0.25">
      <c r="A1207" t="s">
        <v>17</v>
      </c>
      <c r="B1207" s="2">
        <f>movie3[[#This Row],[gross]]-movie3[[#This Row],[budget]]</f>
        <v>-3256555</v>
      </c>
    </row>
    <row r="1208" spans="1:2" x14ac:dyDescent="0.25">
      <c r="A1208" t="s">
        <v>41</v>
      </c>
      <c r="B1208" s="2">
        <f>movie3[[#This Row],[gross]]-movie3[[#This Row],[budget]]</f>
        <v>-1709632</v>
      </c>
    </row>
    <row r="1209" spans="1:2" x14ac:dyDescent="0.25">
      <c r="A1209" t="s">
        <v>104</v>
      </c>
      <c r="B1209" s="2">
        <f>movie3[[#This Row],[gross]]-movie3[[#This Row],[budget]]</f>
        <v>-4093119</v>
      </c>
    </row>
    <row r="1210" spans="1:2" x14ac:dyDescent="0.25">
      <c r="A1210" t="s">
        <v>41</v>
      </c>
      <c r="B1210" s="2">
        <f>movie3[[#This Row],[gross]]-movie3[[#This Row],[budget]]</f>
        <v>20419446</v>
      </c>
    </row>
    <row r="1211" spans="1:2" x14ac:dyDescent="0.25">
      <c r="A1211" t="s">
        <v>17</v>
      </c>
      <c r="B1211" s="2">
        <f>movie3[[#This Row],[gross]]-movie3[[#This Row],[budget]]</f>
        <v>1539000</v>
      </c>
    </row>
    <row r="1212" spans="1:2" x14ac:dyDescent="0.25">
      <c r="A1212" t="s">
        <v>34</v>
      </c>
      <c r="B1212" s="2">
        <f>movie3[[#This Row],[gross]]-movie3[[#This Row],[budget]]</f>
        <v>1075793</v>
      </c>
    </row>
    <row r="1213" spans="1:2" x14ac:dyDescent="0.25">
      <c r="A1213" t="s">
        <v>41</v>
      </c>
      <c r="B1213" s="2">
        <f>movie3[[#This Row],[gross]]-movie3[[#This Row],[budget]]</f>
        <v>23877585</v>
      </c>
    </row>
    <row r="1214" spans="1:2" x14ac:dyDescent="0.25">
      <c r="A1214" t="s">
        <v>41</v>
      </c>
      <c r="B1214" s="2">
        <f>movie3[[#This Row],[gross]]-movie3[[#This Row],[budget]]</f>
        <v>16337355</v>
      </c>
    </row>
    <row r="1215" spans="1:2" x14ac:dyDescent="0.25">
      <c r="A1215" t="s">
        <v>41</v>
      </c>
      <c r="B1215" s="2">
        <f>movie3[[#This Row],[gross]]-movie3[[#This Row],[budget]]</f>
        <v>30063289</v>
      </c>
    </row>
    <row r="1216" spans="1:2" x14ac:dyDescent="0.25">
      <c r="A1216" t="s">
        <v>34</v>
      </c>
      <c r="B1216" s="2">
        <f>movie3[[#This Row],[gross]]-movie3[[#This Row],[budget]]</f>
        <v>-2957813</v>
      </c>
    </row>
    <row r="1217" spans="1:2" x14ac:dyDescent="0.25">
      <c r="A1217" t="s">
        <v>52</v>
      </c>
      <c r="B1217" s="2">
        <f>movie3[[#This Row],[gross]]-movie3[[#This Row],[budget]]</f>
        <v>1930001</v>
      </c>
    </row>
    <row r="1218" spans="1:2" x14ac:dyDescent="0.25">
      <c r="A1218" t="s">
        <v>52</v>
      </c>
      <c r="B1218" s="2">
        <f>movie3[[#This Row],[gross]]-movie3[[#This Row],[budget]]</f>
        <v>-916605</v>
      </c>
    </row>
    <row r="1219" spans="1:2" x14ac:dyDescent="0.25">
      <c r="A1219" t="s">
        <v>25</v>
      </c>
      <c r="B1219" s="2">
        <f>movie3[[#This Row],[gross]]-movie3[[#This Row],[budget]]</f>
        <v>0</v>
      </c>
    </row>
    <row r="1220" spans="1:2" x14ac:dyDescent="0.25">
      <c r="A1220" t="s">
        <v>41</v>
      </c>
      <c r="B1220" s="2">
        <f>movie3[[#This Row],[gross]]-movie3[[#This Row],[budget]]</f>
        <v>-9010967</v>
      </c>
    </row>
    <row r="1221" spans="1:2" x14ac:dyDescent="0.25">
      <c r="A1221" t="s">
        <v>41</v>
      </c>
      <c r="B1221" s="2">
        <f>movie3[[#This Row],[gross]]-movie3[[#This Row],[budget]]</f>
        <v>28061343</v>
      </c>
    </row>
    <row r="1222" spans="1:2" x14ac:dyDescent="0.25">
      <c r="A1222" t="s">
        <v>34</v>
      </c>
      <c r="B1222" s="2">
        <f>movie3[[#This Row],[gross]]-movie3[[#This Row],[budget]]</f>
        <v>-3200000</v>
      </c>
    </row>
    <row r="1223" spans="1:2" x14ac:dyDescent="0.25">
      <c r="A1223" t="s">
        <v>41</v>
      </c>
      <c r="B1223" s="2">
        <f>movie3[[#This Row],[gross]]-movie3[[#This Row],[budget]]</f>
        <v>10348437</v>
      </c>
    </row>
    <row r="1224" spans="1:2" x14ac:dyDescent="0.25">
      <c r="A1224" t="s">
        <v>34</v>
      </c>
      <c r="B1224" s="2">
        <f>movie3[[#This Row],[gross]]-movie3[[#This Row],[budget]]</f>
        <v>3650000</v>
      </c>
    </row>
    <row r="1225" spans="1:2" x14ac:dyDescent="0.25">
      <c r="A1225" t="s">
        <v>34</v>
      </c>
      <c r="B1225" s="2">
        <f>movie3[[#This Row],[gross]]-movie3[[#This Row],[budget]]</f>
        <v>4546244</v>
      </c>
    </row>
    <row r="1226" spans="1:2" x14ac:dyDescent="0.25">
      <c r="A1226" t="s">
        <v>41</v>
      </c>
      <c r="B1226" s="2">
        <f>movie3[[#This Row],[gross]]-movie3[[#This Row],[budget]]</f>
        <v>-4141750</v>
      </c>
    </row>
    <row r="1227" spans="1:2" x14ac:dyDescent="0.25">
      <c r="A1227" t="s">
        <v>41</v>
      </c>
      <c r="B1227" s="2">
        <f>movie3[[#This Row],[gross]]-movie3[[#This Row],[budget]]</f>
        <v>-9694791</v>
      </c>
    </row>
    <row r="1228" spans="1:2" x14ac:dyDescent="0.25">
      <c r="A1228" t="s">
        <v>41</v>
      </c>
      <c r="B1228" s="2">
        <f>movie3[[#This Row],[gross]]-movie3[[#This Row],[budget]]</f>
        <v>0</v>
      </c>
    </row>
    <row r="1229" spans="1:2" x14ac:dyDescent="0.25">
      <c r="A1229" t="s">
        <v>41</v>
      </c>
      <c r="B1229" s="2">
        <f>movie3[[#This Row],[gross]]-movie3[[#This Row],[budget]]</f>
        <v>1749956</v>
      </c>
    </row>
    <row r="1230" spans="1:2" x14ac:dyDescent="0.25">
      <c r="A1230" t="s">
        <v>34</v>
      </c>
      <c r="B1230" s="2">
        <f>movie3[[#This Row],[gross]]-movie3[[#This Row],[budget]]</f>
        <v>-16771049</v>
      </c>
    </row>
    <row r="1231" spans="1:2" x14ac:dyDescent="0.25">
      <c r="A1231" t="s">
        <v>41</v>
      </c>
      <c r="B1231" s="2">
        <f>movie3[[#This Row],[gross]]-movie3[[#This Row],[budget]]</f>
        <v>3922273</v>
      </c>
    </row>
    <row r="1232" spans="1:2" x14ac:dyDescent="0.25">
      <c r="A1232" t="s">
        <v>34</v>
      </c>
      <c r="B1232" s="2">
        <f>movie3[[#This Row],[gross]]-movie3[[#This Row],[budget]]</f>
        <v>-40624819</v>
      </c>
    </row>
    <row r="1233" spans="1:2" x14ac:dyDescent="0.25">
      <c r="A1233" t="s">
        <v>34</v>
      </c>
      <c r="B1233" s="2">
        <f>movie3[[#This Row],[gross]]-movie3[[#This Row],[budget]]</f>
        <v>0</v>
      </c>
    </row>
    <row r="1234" spans="1:2" x14ac:dyDescent="0.25">
      <c r="A1234" t="s">
        <v>34</v>
      </c>
      <c r="B1234" s="2">
        <f>movie3[[#This Row],[gross]]-movie3[[#This Row],[budget]]</f>
        <v>285885</v>
      </c>
    </row>
    <row r="1235" spans="1:2" x14ac:dyDescent="0.25">
      <c r="A1235" t="s">
        <v>52</v>
      </c>
      <c r="B1235" s="2">
        <f>movie3[[#This Row],[gross]]-movie3[[#This Row],[budget]]</f>
        <v>1149470</v>
      </c>
    </row>
    <row r="1236" spans="1:2" x14ac:dyDescent="0.25">
      <c r="A1236" t="s">
        <v>41</v>
      </c>
      <c r="B1236" s="2">
        <f>movie3[[#This Row],[gross]]-movie3[[#This Row],[budget]]</f>
        <v>1189709</v>
      </c>
    </row>
    <row r="1237" spans="1:2" x14ac:dyDescent="0.25">
      <c r="A1237" t="s">
        <v>41</v>
      </c>
      <c r="B1237" s="2">
        <f>movie3[[#This Row],[gross]]-movie3[[#This Row],[budget]]</f>
        <v>2700000</v>
      </c>
    </row>
    <row r="1238" spans="1:2" x14ac:dyDescent="0.25">
      <c r="A1238" t="s">
        <v>52</v>
      </c>
      <c r="B1238" s="2">
        <f>movie3[[#This Row],[gross]]-movie3[[#This Row],[budget]]</f>
        <v>-75000</v>
      </c>
    </row>
    <row r="1239" spans="1:2" x14ac:dyDescent="0.25">
      <c r="A1239" t="s">
        <v>52</v>
      </c>
      <c r="B1239" s="2">
        <f>movie3[[#This Row],[gross]]-movie3[[#This Row],[budget]]</f>
        <v>-100000</v>
      </c>
    </row>
    <row r="1240" spans="1:2" x14ac:dyDescent="0.25">
      <c r="A1240" t="s">
        <v>34</v>
      </c>
      <c r="B1240" s="2">
        <f>movie3[[#This Row],[gross]]-movie3[[#This Row],[budget]]</f>
        <v>-1318980</v>
      </c>
    </row>
    <row r="1241" spans="1:2" x14ac:dyDescent="0.25">
      <c r="A1241" t="s">
        <v>41</v>
      </c>
      <c r="B1241" s="2">
        <f>movie3[[#This Row],[gross]]-movie3[[#This Row],[budget]]</f>
        <v>4888703</v>
      </c>
    </row>
    <row r="1242" spans="1:2" x14ac:dyDescent="0.25">
      <c r="A1242" t="s">
        <v>25</v>
      </c>
      <c r="B1242" s="2">
        <f>movie3[[#This Row],[gross]]-movie3[[#This Row],[budget]]</f>
        <v>28881013</v>
      </c>
    </row>
    <row r="1243" spans="1:2" x14ac:dyDescent="0.25">
      <c r="A1243" t="s">
        <v>25</v>
      </c>
      <c r="B1243" s="2">
        <f>movie3[[#This Row],[gross]]-movie3[[#This Row],[budget]]</f>
        <v>576615</v>
      </c>
    </row>
    <row r="1244" spans="1:2" x14ac:dyDescent="0.25">
      <c r="A1244" t="s">
        <v>34</v>
      </c>
      <c r="B1244" s="2">
        <f>movie3[[#This Row],[gross]]-movie3[[#This Row],[budget]]</f>
        <v>-19384745</v>
      </c>
    </row>
    <row r="1245" spans="1:2" x14ac:dyDescent="0.25">
      <c r="A1245" t="s">
        <v>17</v>
      </c>
      <c r="B1245" s="2">
        <f>movie3[[#This Row],[gross]]-movie3[[#This Row],[budget]]</f>
        <v>8019063</v>
      </c>
    </row>
    <row r="1246" spans="1:2" x14ac:dyDescent="0.25">
      <c r="A1246" t="s">
        <v>34</v>
      </c>
      <c r="B1246" s="2">
        <f>movie3[[#This Row],[gross]]-movie3[[#This Row],[budget]]</f>
        <v>113603197</v>
      </c>
    </row>
    <row r="1247" spans="1:2" x14ac:dyDescent="0.25">
      <c r="A1247" t="s">
        <v>390</v>
      </c>
      <c r="B1247" s="2">
        <f>movie3[[#This Row],[gross]]-movie3[[#This Row],[budget]]</f>
        <v>26850920</v>
      </c>
    </row>
    <row r="1248" spans="1:2" x14ac:dyDescent="0.25">
      <c r="A1248" t="s">
        <v>41</v>
      </c>
      <c r="B1248" s="2">
        <f>movie3[[#This Row],[gross]]-movie3[[#This Row],[budget]]</f>
        <v>0</v>
      </c>
    </row>
    <row r="1249" spans="1:2" x14ac:dyDescent="0.25">
      <c r="A1249" t="s">
        <v>17</v>
      </c>
      <c r="B1249" s="2">
        <f>movie3[[#This Row],[gross]]-movie3[[#This Row],[budget]]</f>
        <v>329825435</v>
      </c>
    </row>
    <row r="1250" spans="1:2" x14ac:dyDescent="0.25">
      <c r="A1250" t="s">
        <v>390</v>
      </c>
      <c r="B1250" s="2">
        <f>movie3[[#This Row],[gross]]-movie3[[#This Row],[budget]]</f>
        <v>2562351</v>
      </c>
    </row>
    <row r="1251" spans="1:2" x14ac:dyDescent="0.25">
      <c r="A1251" t="s">
        <v>104</v>
      </c>
      <c r="B1251" s="2">
        <f>movie3[[#This Row],[gross]]-movie3[[#This Row],[budget]]</f>
        <v>2080758</v>
      </c>
    </row>
    <row r="1252" spans="1:2" x14ac:dyDescent="0.25">
      <c r="A1252" t="s">
        <v>104</v>
      </c>
      <c r="B1252" s="2">
        <f>movie3[[#This Row],[gross]]-movie3[[#This Row],[budget]]</f>
        <v>19603943</v>
      </c>
    </row>
    <row r="1253" spans="1:2" x14ac:dyDescent="0.25">
      <c r="A1253" t="s">
        <v>104</v>
      </c>
      <c r="B1253" s="2">
        <f>movie3[[#This Row],[gross]]-movie3[[#This Row],[budget]]</f>
        <v>-4152059</v>
      </c>
    </row>
    <row r="1254" spans="1:2" x14ac:dyDescent="0.25">
      <c r="A1254" t="s">
        <v>390</v>
      </c>
      <c r="B1254" s="2">
        <f>movie3[[#This Row],[gross]]-movie3[[#This Row],[budget]]</f>
        <v>259803958</v>
      </c>
    </row>
    <row r="1255" spans="1:2" x14ac:dyDescent="0.25">
      <c r="A1255" t="s">
        <v>25</v>
      </c>
      <c r="B1255" s="2">
        <f>movie3[[#This Row],[gross]]-movie3[[#This Row],[budget]]</f>
        <v>31753898</v>
      </c>
    </row>
    <row r="1256" spans="1:2" x14ac:dyDescent="0.25">
      <c r="A1256" t="s">
        <v>41</v>
      </c>
      <c r="B1256" s="2">
        <f>movie3[[#This Row],[gross]]-movie3[[#This Row],[budget]]</f>
        <v>4870903</v>
      </c>
    </row>
    <row r="1257" spans="1:2" x14ac:dyDescent="0.25">
      <c r="A1257" t="s">
        <v>41</v>
      </c>
      <c r="B1257" s="2">
        <f>movie3[[#This Row],[gross]]-movie3[[#This Row],[budget]]</f>
        <v>66756177</v>
      </c>
    </row>
    <row r="1258" spans="1:2" x14ac:dyDescent="0.25">
      <c r="A1258" t="s">
        <v>17</v>
      </c>
      <c r="B1258" s="2">
        <f>movie3[[#This Row],[gross]]-movie3[[#This Row],[budget]]</f>
        <v>20670720</v>
      </c>
    </row>
    <row r="1259" spans="1:2" x14ac:dyDescent="0.25">
      <c r="A1259" t="s">
        <v>25</v>
      </c>
      <c r="B1259" s="2">
        <f>movie3[[#This Row],[gross]]-movie3[[#This Row],[budget]]</f>
        <v>3975244</v>
      </c>
    </row>
    <row r="1260" spans="1:2" x14ac:dyDescent="0.25">
      <c r="A1260" t="s">
        <v>41</v>
      </c>
      <c r="B1260" s="2">
        <f>movie3[[#This Row],[gross]]-movie3[[#This Row],[budget]]</f>
        <v>6563129</v>
      </c>
    </row>
    <row r="1261" spans="1:2" x14ac:dyDescent="0.25">
      <c r="A1261" t="s">
        <v>34</v>
      </c>
      <c r="B1261" s="2">
        <f>movie3[[#This Row],[gross]]-movie3[[#This Row],[budget]]</f>
        <v>51613606</v>
      </c>
    </row>
    <row r="1262" spans="1:2" x14ac:dyDescent="0.25">
      <c r="A1262" t="s">
        <v>41</v>
      </c>
      <c r="B1262" s="2">
        <f>movie3[[#This Row],[gross]]-movie3[[#This Row],[budget]]</f>
        <v>59270074</v>
      </c>
    </row>
    <row r="1263" spans="1:2" x14ac:dyDescent="0.25">
      <c r="A1263" t="s">
        <v>41</v>
      </c>
      <c r="B1263" s="2">
        <f>movie3[[#This Row],[gross]]-movie3[[#This Row],[budget]]</f>
        <v>54993712</v>
      </c>
    </row>
    <row r="1264" spans="1:2" x14ac:dyDescent="0.25">
      <c r="A1264" t="s">
        <v>17</v>
      </c>
      <c r="B1264" s="2">
        <f>movie3[[#This Row],[gross]]-movie3[[#This Row],[budget]]</f>
        <v>1865702</v>
      </c>
    </row>
    <row r="1265" spans="1:2" x14ac:dyDescent="0.25">
      <c r="A1265" t="s">
        <v>390</v>
      </c>
      <c r="B1265" s="2">
        <f>movie3[[#This Row],[gross]]-movie3[[#This Row],[budget]]</f>
        <v>71960846</v>
      </c>
    </row>
    <row r="1266" spans="1:2" x14ac:dyDescent="0.25">
      <c r="A1266" t="s">
        <v>41</v>
      </c>
      <c r="B1266" s="2">
        <f>movie3[[#This Row],[gross]]-movie3[[#This Row],[budget]]</f>
        <v>42039085</v>
      </c>
    </row>
    <row r="1267" spans="1:2" x14ac:dyDescent="0.25">
      <c r="A1267" t="s">
        <v>41</v>
      </c>
      <c r="B1267" s="2">
        <f>movie3[[#This Row],[gross]]-movie3[[#This Row],[budget]]</f>
        <v>1192322</v>
      </c>
    </row>
    <row r="1268" spans="1:2" x14ac:dyDescent="0.25">
      <c r="A1268" t="s">
        <v>17</v>
      </c>
      <c r="B1268" s="2">
        <f>movie3[[#This Row],[gross]]-movie3[[#This Row],[budget]]</f>
        <v>771745</v>
      </c>
    </row>
    <row r="1269" spans="1:2" x14ac:dyDescent="0.25">
      <c r="A1269" t="s">
        <v>41</v>
      </c>
      <c r="B1269" s="2">
        <f>movie3[[#This Row],[gross]]-movie3[[#This Row],[budget]]</f>
        <v>133927281</v>
      </c>
    </row>
    <row r="1270" spans="1:2" x14ac:dyDescent="0.25">
      <c r="A1270" t="s">
        <v>34</v>
      </c>
      <c r="B1270" s="2">
        <f>movie3[[#This Row],[gross]]-movie3[[#This Row],[budget]]</f>
        <v>9008928</v>
      </c>
    </row>
    <row r="1271" spans="1:2" x14ac:dyDescent="0.25">
      <c r="A1271" t="s">
        <v>34</v>
      </c>
      <c r="B1271" s="2">
        <f>movie3[[#This Row],[gross]]-movie3[[#This Row],[budget]]</f>
        <v>22269863</v>
      </c>
    </row>
    <row r="1272" spans="1:2" x14ac:dyDescent="0.25">
      <c r="A1272" t="s">
        <v>17</v>
      </c>
      <c r="B1272" s="2">
        <f>movie3[[#This Row],[gross]]-movie3[[#This Row],[budget]]</f>
        <v>-4961492</v>
      </c>
    </row>
    <row r="1273" spans="1:2" x14ac:dyDescent="0.25">
      <c r="A1273" t="s">
        <v>17</v>
      </c>
      <c r="B1273" s="2">
        <f>movie3[[#This Row],[gross]]-movie3[[#This Row],[budget]]</f>
        <v>-6993194</v>
      </c>
    </row>
    <row r="1274" spans="1:2" x14ac:dyDescent="0.25">
      <c r="A1274" t="s">
        <v>63</v>
      </c>
      <c r="B1274" s="2">
        <f>movie3[[#This Row],[gross]]-movie3[[#This Row],[budget]]</f>
        <v>13994920</v>
      </c>
    </row>
    <row r="1275" spans="1:2" x14ac:dyDescent="0.25">
      <c r="A1275" t="s">
        <v>25</v>
      </c>
      <c r="B1275" s="2">
        <f>movie3[[#This Row],[gross]]-movie3[[#This Row],[budget]]</f>
        <v>-7838996</v>
      </c>
    </row>
    <row r="1276" spans="1:2" x14ac:dyDescent="0.25">
      <c r="A1276" t="s">
        <v>17</v>
      </c>
      <c r="B1276" s="2">
        <f>movie3[[#This Row],[gross]]-movie3[[#This Row],[budget]]</f>
        <v>-531428</v>
      </c>
    </row>
    <row r="1277" spans="1:2" x14ac:dyDescent="0.25">
      <c r="A1277" t="s">
        <v>63</v>
      </c>
      <c r="B1277" s="2">
        <f>movie3[[#This Row],[gross]]-movie3[[#This Row],[budget]]</f>
        <v>3331297</v>
      </c>
    </row>
    <row r="1278" spans="1:2" x14ac:dyDescent="0.25">
      <c r="A1278" t="s">
        <v>17</v>
      </c>
      <c r="B1278" s="2">
        <f>movie3[[#This Row],[gross]]-movie3[[#This Row],[budget]]</f>
        <v>2319801</v>
      </c>
    </row>
    <row r="1279" spans="1:2" x14ac:dyDescent="0.25">
      <c r="A1279" t="s">
        <v>17</v>
      </c>
      <c r="B1279" s="2">
        <f>movie3[[#This Row],[gross]]-movie3[[#This Row],[budget]]</f>
        <v>-8437251</v>
      </c>
    </row>
    <row r="1280" spans="1:2" x14ac:dyDescent="0.25">
      <c r="A1280" t="s">
        <v>17</v>
      </c>
      <c r="B1280" s="2">
        <f>movie3[[#This Row],[gross]]-movie3[[#This Row],[budget]]</f>
        <v>0</v>
      </c>
    </row>
    <row r="1281" spans="1:2" x14ac:dyDescent="0.25">
      <c r="A1281" t="s">
        <v>41</v>
      </c>
      <c r="B1281" s="2">
        <f>movie3[[#This Row],[gross]]-movie3[[#This Row],[budget]]</f>
        <v>-1836031</v>
      </c>
    </row>
    <row r="1282" spans="1:2" x14ac:dyDescent="0.25">
      <c r="A1282" t="s">
        <v>104</v>
      </c>
      <c r="B1282" s="2">
        <f>movie3[[#This Row],[gross]]-movie3[[#This Row],[budget]]</f>
        <v>19078318</v>
      </c>
    </row>
    <row r="1283" spans="1:2" x14ac:dyDescent="0.25">
      <c r="A1283" t="s">
        <v>25</v>
      </c>
      <c r="B1283" s="2">
        <f>movie3[[#This Row],[gross]]-movie3[[#This Row],[budget]]</f>
        <v>-38546877</v>
      </c>
    </row>
    <row r="1284" spans="1:2" x14ac:dyDescent="0.25">
      <c r="A1284" t="s">
        <v>17</v>
      </c>
      <c r="B1284" s="2">
        <f>movie3[[#This Row],[gross]]-movie3[[#This Row],[budget]]</f>
        <v>-319485</v>
      </c>
    </row>
    <row r="1285" spans="1:2" x14ac:dyDescent="0.25">
      <c r="A1285" t="s">
        <v>63</v>
      </c>
      <c r="B1285" s="2">
        <f>movie3[[#This Row],[gross]]-movie3[[#This Row],[budget]]</f>
        <v>-6818714</v>
      </c>
    </row>
    <row r="1286" spans="1:2" x14ac:dyDescent="0.25">
      <c r="A1286" t="s">
        <v>41</v>
      </c>
      <c r="B1286" s="2">
        <f>movie3[[#This Row],[gross]]-movie3[[#This Row],[budget]]</f>
        <v>424773</v>
      </c>
    </row>
    <row r="1287" spans="1:2" x14ac:dyDescent="0.25">
      <c r="A1287" t="s">
        <v>41</v>
      </c>
      <c r="B1287" s="2">
        <f>movie3[[#This Row],[gross]]-movie3[[#This Row],[budget]]</f>
        <v>249752301</v>
      </c>
    </row>
    <row r="1288" spans="1:2" x14ac:dyDescent="0.25">
      <c r="A1288" t="s">
        <v>41</v>
      </c>
      <c r="B1288" s="2">
        <f>movie3[[#This Row],[gross]]-movie3[[#This Row],[budget]]</f>
        <v>43888729</v>
      </c>
    </row>
    <row r="1289" spans="1:2" x14ac:dyDescent="0.25">
      <c r="A1289" t="s">
        <v>41</v>
      </c>
      <c r="B1289" s="2">
        <f>movie3[[#This Row],[gross]]-movie3[[#This Row],[budget]]</f>
        <v>4673032</v>
      </c>
    </row>
    <row r="1290" spans="1:2" x14ac:dyDescent="0.25">
      <c r="A1290" t="s">
        <v>41</v>
      </c>
      <c r="B1290" s="2">
        <f>movie3[[#This Row],[gross]]-movie3[[#This Row],[budget]]</f>
        <v>28329001</v>
      </c>
    </row>
    <row r="1291" spans="1:2" x14ac:dyDescent="0.25">
      <c r="A1291" t="s">
        <v>104</v>
      </c>
      <c r="B1291" s="2">
        <f>movie3[[#This Row],[gross]]-movie3[[#This Row],[budget]]</f>
        <v>13133</v>
      </c>
    </row>
    <row r="1292" spans="1:2" x14ac:dyDescent="0.25">
      <c r="A1292" t="s">
        <v>63</v>
      </c>
      <c r="B1292" s="2">
        <f>movie3[[#This Row],[gross]]-movie3[[#This Row],[budget]]</f>
        <v>39149479</v>
      </c>
    </row>
    <row r="1293" spans="1:2" x14ac:dyDescent="0.25">
      <c r="A1293" t="s">
        <v>34</v>
      </c>
      <c r="B1293" s="2">
        <f>movie3[[#This Row],[gross]]-movie3[[#This Row],[budget]]</f>
        <v>-2554596</v>
      </c>
    </row>
    <row r="1294" spans="1:2" x14ac:dyDescent="0.25">
      <c r="A1294" t="s">
        <v>41</v>
      </c>
      <c r="B1294" s="2">
        <f>movie3[[#This Row],[gross]]-movie3[[#This Row],[budget]]</f>
        <v>8539181</v>
      </c>
    </row>
    <row r="1295" spans="1:2" x14ac:dyDescent="0.25">
      <c r="A1295" t="s">
        <v>41</v>
      </c>
      <c r="B1295" s="2">
        <f>movie3[[#This Row],[gross]]-movie3[[#This Row],[budget]]</f>
        <v>3527886</v>
      </c>
    </row>
    <row r="1296" spans="1:2" x14ac:dyDescent="0.25">
      <c r="A1296" t="s">
        <v>17</v>
      </c>
      <c r="B1296" s="2">
        <f>movie3[[#This Row],[gross]]-movie3[[#This Row],[budget]]</f>
        <v>-2732422</v>
      </c>
    </row>
    <row r="1297" spans="1:2" x14ac:dyDescent="0.25">
      <c r="A1297" t="s">
        <v>34</v>
      </c>
      <c r="B1297" s="2">
        <f>movie3[[#This Row],[gross]]-movie3[[#This Row],[budget]]</f>
        <v>32661556</v>
      </c>
    </row>
    <row r="1298" spans="1:2" x14ac:dyDescent="0.25">
      <c r="A1298" t="s">
        <v>41</v>
      </c>
      <c r="B1298" s="2">
        <f>movie3[[#This Row],[gross]]-movie3[[#This Row],[budget]]</f>
        <v>37041866</v>
      </c>
    </row>
    <row r="1299" spans="1:2" x14ac:dyDescent="0.25">
      <c r="A1299" t="s">
        <v>104</v>
      </c>
      <c r="B1299" s="2">
        <f>movie3[[#This Row],[gross]]-movie3[[#This Row],[budget]]</f>
        <v>-2362050</v>
      </c>
    </row>
    <row r="1300" spans="1:2" x14ac:dyDescent="0.25">
      <c r="A1300" t="s">
        <v>63</v>
      </c>
      <c r="B1300" s="2">
        <f>movie3[[#This Row],[gross]]-movie3[[#This Row],[budget]]</f>
        <v>-8091203</v>
      </c>
    </row>
    <row r="1301" spans="1:2" x14ac:dyDescent="0.25">
      <c r="A1301" t="s">
        <v>63</v>
      </c>
      <c r="B1301" s="2">
        <f>movie3[[#This Row],[gross]]-movie3[[#This Row],[budget]]</f>
        <v>-3347362</v>
      </c>
    </row>
    <row r="1302" spans="1:2" x14ac:dyDescent="0.25">
      <c r="A1302" t="s">
        <v>41</v>
      </c>
      <c r="B1302" s="2">
        <f>movie3[[#This Row],[gross]]-movie3[[#This Row],[budget]]</f>
        <v>-8174206</v>
      </c>
    </row>
    <row r="1303" spans="1:2" x14ac:dyDescent="0.25">
      <c r="A1303" t="s">
        <v>41</v>
      </c>
      <c r="B1303" s="2">
        <f>movie3[[#This Row],[gross]]-movie3[[#This Row],[budget]]</f>
        <v>12262415</v>
      </c>
    </row>
    <row r="1304" spans="1:2" x14ac:dyDescent="0.25">
      <c r="A1304" t="s">
        <v>41</v>
      </c>
      <c r="B1304" s="2">
        <f>movie3[[#This Row],[gross]]-movie3[[#This Row],[budget]]</f>
        <v>74953112</v>
      </c>
    </row>
    <row r="1305" spans="1:2" x14ac:dyDescent="0.25">
      <c r="A1305" t="s">
        <v>34</v>
      </c>
      <c r="B1305" s="2">
        <f>movie3[[#This Row],[gross]]-movie3[[#This Row],[budget]]</f>
        <v>10706119</v>
      </c>
    </row>
    <row r="1306" spans="1:2" x14ac:dyDescent="0.25">
      <c r="A1306" t="s">
        <v>17</v>
      </c>
      <c r="B1306" s="2">
        <f>movie3[[#This Row],[gross]]-movie3[[#This Row],[budget]]</f>
        <v>32632093</v>
      </c>
    </row>
    <row r="1307" spans="1:2" x14ac:dyDescent="0.25">
      <c r="A1307" t="s">
        <v>34</v>
      </c>
      <c r="B1307" s="2">
        <f>movie3[[#This Row],[gross]]-movie3[[#This Row],[budget]]</f>
        <v>14300090</v>
      </c>
    </row>
    <row r="1308" spans="1:2" x14ac:dyDescent="0.25">
      <c r="A1308" t="s">
        <v>17</v>
      </c>
      <c r="B1308" s="2">
        <f>movie3[[#This Row],[gross]]-movie3[[#This Row],[budget]]</f>
        <v>1451857</v>
      </c>
    </row>
    <row r="1309" spans="1:2" x14ac:dyDescent="0.25">
      <c r="A1309" t="s">
        <v>390</v>
      </c>
      <c r="B1309" s="2">
        <f>movie3[[#This Row],[gross]]-movie3[[#This Row],[budget]]</f>
        <v>43151346</v>
      </c>
    </row>
    <row r="1310" spans="1:2" x14ac:dyDescent="0.25">
      <c r="A1310" t="s">
        <v>34</v>
      </c>
      <c r="B1310" s="2">
        <f>movie3[[#This Row],[gross]]-movie3[[#This Row],[budget]]</f>
        <v>40616067</v>
      </c>
    </row>
    <row r="1311" spans="1:2" x14ac:dyDescent="0.25">
      <c r="A1311" t="s">
        <v>151</v>
      </c>
      <c r="B1311" s="2">
        <f>movie3[[#This Row],[gross]]-movie3[[#This Row],[budget]]</f>
        <v>-2994861</v>
      </c>
    </row>
    <row r="1312" spans="1:2" x14ac:dyDescent="0.25">
      <c r="A1312" t="s">
        <v>17</v>
      </c>
      <c r="B1312" s="2">
        <f>movie3[[#This Row],[gross]]-movie3[[#This Row],[budget]]</f>
        <v>7467504</v>
      </c>
    </row>
    <row r="1313" spans="1:2" x14ac:dyDescent="0.25">
      <c r="A1313" t="s">
        <v>17</v>
      </c>
      <c r="B1313" s="2">
        <f>movie3[[#This Row],[gross]]-movie3[[#This Row],[budget]]</f>
        <v>241278</v>
      </c>
    </row>
    <row r="1314" spans="1:2" x14ac:dyDescent="0.25">
      <c r="A1314" t="s">
        <v>17</v>
      </c>
      <c r="B1314" s="2">
        <f>movie3[[#This Row],[gross]]-movie3[[#This Row],[budget]]</f>
        <v>8674093</v>
      </c>
    </row>
    <row r="1315" spans="1:2" x14ac:dyDescent="0.25">
      <c r="A1315" t="s">
        <v>17</v>
      </c>
      <c r="B1315" s="2">
        <f>movie3[[#This Row],[gross]]-movie3[[#This Row],[budget]]</f>
        <v>303624</v>
      </c>
    </row>
    <row r="1316" spans="1:2" x14ac:dyDescent="0.25">
      <c r="A1316" t="s">
        <v>151</v>
      </c>
      <c r="B1316" s="2">
        <f>movie3[[#This Row],[gross]]-movie3[[#This Row],[budget]]</f>
        <v>106409025</v>
      </c>
    </row>
    <row r="1317" spans="1:2" x14ac:dyDescent="0.25">
      <c r="A1317" t="s">
        <v>41</v>
      </c>
      <c r="B1317" s="2">
        <f>movie3[[#This Row],[gross]]-movie3[[#This Row],[budget]]</f>
        <v>104212055</v>
      </c>
    </row>
    <row r="1318" spans="1:2" x14ac:dyDescent="0.25">
      <c r="A1318" t="s">
        <v>41</v>
      </c>
      <c r="B1318" s="2">
        <f>movie3[[#This Row],[gross]]-movie3[[#This Row],[budget]]</f>
        <v>101982854</v>
      </c>
    </row>
    <row r="1319" spans="1:2" x14ac:dyDescent="0.25">
      <c r="A1319" t="s">
        <v>34</v>
      </c>
      <c r="B1319" s="2">
        <f>movie3[[#This Row],[gross]]-movie3[[#This Row],[budget]]</f>
        <v>98767383</v>
      </c>
    </row>
    <row r="1320" spans="1:2" x14ac:dyDescent="0.25">
      <c r="A1320" t="s">
        <v>41</v>
      </c>
      <c r="B1320" s="2">
        <f>movie3[[#This Row],[gross]]-movie3[[#This Row],[budget]]</f>
        <v>98276807</v>
      </c>
    </row>
    <row r="1321" spans="1:2" x14ac:dyDescent="0.25">
      <c r="A1321" t="s">
        <v>25</v>
      </c>
      <c r="B1321" s="2">
        <f>movie3[[#This Row],[gross]]-movie3[[#This Row],[budget]]</f>
        <v>98270999</v>
      </c>
    </row>
    <row r="1322" spans="1:2" x14ac:dyDescent="0.25">
      <c r="A1322" t="s">
        <v>17</v>
      </c>
      <c r="B1322" s="2">
        <f>movie3[[#This Row],[gross]]-movie3[[#This Row],[budget]]</f>
        <v>94041322</v>
      </c>
    </row>
    <row r="1323" spans="1:2" x14ac:dyDescent="0.25">
      <c r="A1323" t="s">
        <v>17</v>
      </c>
      <c r="B1323" s="2">
        <f>movie3[[#This Row],[gross]]-movie3[[#This Row],[budget]]</f>
        <v>94022650</v>
      </c>
    </row>
    <row r="1324" spans="1:2" x14ac:dyDescent="0.25">
      <c r="A1324" t="s">
        <v>52</v>
      </c>
      <c r="B1324" s="2">
        <f>movie3[[#This Row],[gross]]-movie3[[#This Row],[budget]]</f>
        <v>-10752057</v>
      </c>
    </row>
    <row r="1325" spans="1:2" x14ac:dyDescent="0.25">
      <c r="A1325" t="s">
        <v>52</v>
      </c>
      <c r="B1325" s="2">
        <f>movie3[[#This Row],[gross]]-movie3[[#This Row],[budget]]</f>
        <v>9090735</v>
      </c>
    </row>
    <row r="1326" spans="1:2" x14ac:dyDescent="0.25">
      <c r="A1326" t="s">
        <v>151</v>
      </c>
      <c r="B1326" s="2">
        <f>movie3[[#This Row],[gross]]-movie3[[#This Row],[budget]]</f>
        <v>12595031</v>
      </c>
    </row>
    <row r="1327" spans="1:2" x14ac:dyDescent="0.25">
      <c r="A1327" t="s">
        <v>34</v>
      </c>
      <c r="B1327" s="2">
        <f>movie3[[#This Row],[gross]]-movie3[[#This Row],[budget]]</f>
        <v>4282851</v>
      </c>
    </row>
    <row r="1328" spans="1:2" x14ac:dyDescent="0.25">
      <c r="A1328" t="s">
        <v>17</v>
      </c>
      <c r="B1328" s="2">
        <f>movie3[[#This Row],[gross]]-movie3[[#This Row],[budget]]</f>
        <v>3966256</v>
      </c>
    </row>
    <row r="1329" spans="1:2" x14ac:dyDescent="0.25">
      <c r="A1329" t="s">
        <v>63</v>
      </c>
      <c r="B1329" s="2">
        <f>movie3[[#This Row],[gross]]-movie3[[#This Row],[budget]]</f>
        <v>0</v>
      </c>
    </row>
    <row r="1330" spans="1:2" x14ac:dyDescent="0.25">
      <c r="A1330" t="s">
        <v>41</v>
      </c>
      <c r="B1330" s="2">
        <f>movie3[[#This Row],[gross]]-movie3[[#This Row],[budget]]</f>
        <v>1957975</v>
      </c>
    </row>
    <row r="1331" spans="1:2" x14ac:dyDescent="0.25">
      <c r="A1331" t="s">
        <v>41</v>
      </c>
      <c r="B1331" s="2">
        <f>movie3[[#This Row],[gross]]-movie3[[#This Row],[budget]]</f>
        <v>40150487</v>
      </c>
    </row>
    <row r="1332" spans="1:2" x14ac:dyDescent="0.25">
      <c r="A1332" t="s">
        <v>104</v>
      </c>
      <c r="B1332" s="2">
        <f>movie3[[#This Row],[gross]]-movie3[[#This Row],[budget]]</f>
        <v>-1015685</v>
      </c>
    </row>
    <row r="1333" spans="1:2" x14ac:dyDescent="0.25">
      <c r="A1333" t="s">
        <v>17</v>
      </c>
      <c r="B1333" s="2">
        <f>movie3[[#This Row],[gross]]-movie3[[#This Row],[budget]]</f>
        <v>-6106861</v>
      </c>
    </row>
    <row r="1334" spans="1:2" x14ac:dyDescent="0.25">
      <c r="A1334" t="s">
        <v>41</v>
      </c>
      <c r="B1334" s="2">
        <f>movie3[[#This Row],[gross]]-movie3[[#This Row],[budget]]</f>
        <v>6793213</v>
      </c>
    </row>
    <row r="1335" spans="1:2" x14ac:dyDescent="0.25">
      <c r="A1335" t="s">
        <v>34</v>
      </c>
      <c r="B1335" s="2">
        <f>movie3[[#This Row],[gross]]-movie3[[#This Row],[budget]]</f>
        <v>6903295</v>
      </c>
    </row>
    <row r="1336" spans="1:2" x14ac:dyDescent="0.25">
      <c r="A1336" t="s">
        <v>41</v>
      </c>
      <c r="B1336" s="2">
        <f>movie3[[#This Row],[gross]]-movie3[[#This Row],[budget]]</f>
        <v>14433275</v>
      </c>
    </row>
    <row r="1337" spans="1:2" x14ac:dyDescent="0.25">
      <c r="A1337" t="s">
        <v>34</v>
      </c>
      <c r="B1337" s="2">
        <f>movie3[[#This Row],[gross]]-movie3[[#This Row],[budget]]</f>
        <v>16155047</v>
      </c>
    </row>
    <row r="1338" spans="1:2" x14ac:dyDescent="0.25">
      <c r="A1338" t="s">
        <v>104</v>
      </c>
      <c r="B1338" s="2">
        <f>movie3[[#This Row],[gross]]-movie3[[#This Row],[budget]]</f>
        <v>6816139</v>
      </c>
    </row>
    <row r="1339" spans="1:2" x14ac:dyDescent="0.25">
      <c r="A1339" t="s">
        <v>63</v>
      </c>
      <c r="B1339" s="2">
        <f>movie3[[#This Row],[gross]]-movie3[[#This Row],[budget]]</f>
        <v>1223326</v>
      </c>
    </row>
    <row r="1340" spans="1:2" x14ac:dyDescent="0.25">
      <c r="A1340" t="s">
        <v>41</v>
      </c>
      <c r="B1340" s="2">
        <f>movie3[[#This Row],[gross]]-movie3[[#This Row],[budget]]</f>
        <v>11486757</v>
      </c>
    </row>
    <row r="1341" spans="1:2" x14ac:dyDescent="0.25">
      <c r="A1341" t="s">
        <v>41</v>
      </c>
      <c r="B1341" s="2">
        <f>movie3[[#This Row],[gross]]-movie3[[#This Row],[budget]]</f>
        <v>-2000000</v>
      </c>
    </row>
    <row r="1342" spans="1:2" x14ac:dyDescent="0.25">
      <c r="A1342" t="s">
        <v>151</v>
      </c>
      <c r="B1342" s="2">
        <f>movie3[[#This Row],[gross]]-movie3[[#This Row],[budget]]</f>
        <v>885516</v>
      </c>
    </row>
    <row r="1343" spans="1:2" x14ac:dyDescent="0.25">
      <c r="A1343" t="s">
        <v>41</v>
      </c>
      <c r="B1343" s="2">
        <f>movie3[[#This Row],[gross]]-movie3[[#This Row],[budget]]</f>
        <v>1909904</v>
      </c>
    </row>
    <row r="1344" spans="1:2" x14ac:dyDescent="0.25">
      <c r="A1344" t="s">
        <v>41</v>
      </c>
      <c r="B1344" s="2">
        <f>movie3[[#This Row],[gross]]-movie3[[#This Row],[budget]]</f>
        <v>-2191886</v>
      </c>
    </row>
    <row r="1345" spans="1:2" x14ac:dyDescent="0.25">
      <c r="A1345" t="s">
        <v>41</v>
      </c>
      <c r="B1345" s="2">
        <f>movie3[[#This Row],[gross]]-movie3[[#This Row],[budget]]</f>
        <v>6537221</v>
      </c>
    </row>
    <row r="1346" spans="1:2" x14ac:dyDescent="0.25">
      <c r="A1346" t="s">
        <v>17</v>
      </c>
      <c r="B1346" s="2">
        <f>movie3[[#This Row],[gross]]-movie3[[#This Row],[budget]]</f>
        <v>-1655423</v>
      </c>
    </row>
    <row r="1347" spans="1:2" x14ac:dyDescent="0.25">
      <c r="A1347" t="s">
        <v>104</v>
      </c>
      <c r="B1347" s="2">
        <f>movie3[[#This Row],[gross]]-movie3[[#This Row],[budget]]</f>
        <v>-5039960</v>
      </c>
    </row>
    <row r="1348" spans="1:2" x14ac:dyDescent="0.25">
      <c r="A1348" t="s">
        <v>41</v>
      </c>
      <c r="B1348" s="2">
        <f>movie3[[#This Row],[gross]]-movie3[[#This Row],[budget]]</f>
        <v>10815378</v>
      </c>
    </row>
    <row r="1349" spans="1:2" x14ac:dyDescent="0.25">
      <c r="A1349" t="s">
        <v>4886</v>
      </c>
      <c r="B1349" s="2">
        <f>movie3[[#This Row],[gross]]-movie3[[#This Row],[budget]]</f>
        <v>12706478</v>
      </c>
    </row>
    <row r="1350" spans="1:2" x14ac:dyDescent="0.25">
      <c r="A1350" t="s">
        <v>104</v>
      </c>
      <c r="B1350" s="2">
        <f>movie3[[#This Row],[gross]]-movie3[[#This Row],[budget]]</f>
        <v>-2208672</v>
      </c>
    </row>
    <row r="1351" spans="1:2" x14ac:dyDescent="0.25">
      <c r="A1351" t="s">
        <v>17</v>
      </c>
      <c r="B1351" s="2">
        <f>movie3[[#This Row],[gross]]-movie3[[#This Row],[budget]]</f>
        <v>-9361706</v>
      </c>
    </row>
    <row r="1352" spans="1:2" x14ac:dyDescent="0.25">
      <c r="A1352" t="s">
        <v>34</v>
      </c>
      <c r="B1352" s="2">
        <f>movie3[[#This Row],[gross]]-movie3[[#This Row],[budget]]</f>
        <v>-4757965</v>
      </c>
    </row>
    <row r="1353" spans="1:2" x14ac:dyDescent="0.25">
      <c r="A1353" t="s">
        <v>41</v>
      </c>
      <c r="B1353" s="2">
        <f>movie3[[#This Row],[gross]]-movie3[[#This Row],[budget]]</f>
        <v>201614388</v>
      </c>
    </row>
    <row r="1354" spans="1:2" x14ac:dyDescent="0.25">
      <c r="A1354" t="s">
        <v>34</v>
      </c>
      <c r="B1354" s="2">
        <f>movie3[[#This Row],[gross]]-movie3[[#This Row],[budget]]</f>
        <v>5994648</v>
      </c>
    </row>
    <row r="1355" spans="1:2" x14ac:dyDescent="0.25">
      <c r="A1355" t="s">
        <v>104</v>
      </c>
      <c r="B1355" s="2">
        <f>movie3[[#This Row],[gross]]-movie3[[#This Row],[budget]]</f>
        <v>18292551</v>
      </c>
    </row>
    <row r="1356" spans="1:2" x14ac:dyDescent="0.25">
      <c r="A1356" t="s">
        <v>17</v>
      </c>
      <c r="B1356" s="2">
        <f>movie3[[#This Row],[gross]]-movie3[[#This Row],[budget]]</f>
        <v>3855828</v>
      </c>
    </row>
    <row r="1357" spans="1:2" x14ac:dyDescent="0.25">
      <c r="A1357" t="s">
        <v>34</v>
      </c>
      <c r="B1357" s="2">
        <f>movie3[[#This Row],[gross]]-movie3[[#This Row],[budget]]</f>
        <v>11369631</v>
      </c>
    </row>
    <row r="1358" spans="1:2" x14ac:dyDescent="0.25">
      <c r="A1358" t="s">
        <v>41</v>
      </c>
      <c r="B1358" s="2">
        <f>movie3[[#This Row],[gross]]-movie3[[#This Row],[budget]]</f>
        <v>-1274869</v>
      </c>
    </row>
    <row r="1359" spans="1:2" x14ac:dyDescent="0.25">
      <c r="A1359" t="s">
        <v>34</v>
      </c>
      <c r="B1359" s="2">
        <f>movie3[[#This Row],[gross]]-movie3[[#This Row],[budget]]</f>
        <v>-428618</v>
      </c>
    </row>
    <row r="1360" spans="1:2" x14ac:dyDescent="0.25">
      <c r="A1360" t="s">
        <v>41</v>
      </c>
      <c r="B1360" s="2">
        <f>movie3[[#This Row],[gross]]-movie3[[#This Row],[budget]]</f>
        <v>8045844</v>
      </c>
    </row>
    <row r="1361" spans="1:2" x14ac:dyDescent="0.25">
      <c r="A1361" t="s">
        <v>34</v>
      </c>
      <c r="B1361" s="2">
        <f>movie3[[#This Row],[gross]]-movie3[[#This Row],[budget]]</f>
        <v>20324096</v>
      </c>
    </row>
    <row r="1362" spans="1:2" x14ac:dyDescent="0.25">
      <c r="A1362" t="s">
        <v>34</v>
      </c>
      <c r="B1362" s="2">
        <f>movie3[[#This Row],[gross]]-movie3[[#This Row],[budget]]</f>
        <v>-1411374</v>
      </c>
    </row>
    <row r="1363" spans="1:2" x14ac:dyDescent="0.25">
      <c r="A1363" t="s">
        <v>17</v>
      </c>
      <c r="B1363" s="2">
        <f>movie3[[#This Row],[gross]]-movie3[[#This Row],[budget]]</f>
        <v>-13266930</v>
      </c>
    </row>
    <row r="1364" spans="1:2" x14ac:dyDescent="0.25">
      <c r="A1364" t="s">
        <v>778</v>
      </c>
      <c r="B1364" s="2">
        <f>movie3[[#This Row],[gross]]-movie3[[#This Row],[budget]]</f>
        <v>0</v>
      </c>
    </row>
    <row r="1365" spans="1:2" x14ac:dyDescent="0.25">
      <c r="A1365" t="s">
        <v>34</v>
      </c>
      <c r="B1365" s="2">
        <f>movie3[[#This Row],[gross]]-movie3[[#This Row],[budget]]</f>
        <v>4068039</v>
      </c>
    </row>
    <row r="1366" spans="1:2" x14ac:dyDescent="0.25">
      <c r="A1366" t="s">
        <v>41</v>
      </c>
      <c r="B1366" s="2">
        <f>movie3[[#This Row],[gross]]-movie3[[#This Row],[budget]]</f>
        <v>-8555796</v>
      </c>
    </row>
    <row r="1367" spans="1:2" x14ac:dyDescent="0.25">
      <c r="A1367" t="s">
        <v>41</v>
      </c>
      <c r="B1367" s="2">
        <f>movie3[[#This Row],[gross]]-movie3[[#This Row],[budget]]</f>
        <v>151504781</v>
      </c>
    </row>
    <row r="1368" spans="1:2" x14ac:dyDescent="0.25">
      <c r="A1368" t="s">
        <v>52</v>
      </c>
      <c r="B1368" s="2">
        <f>movie3[[#This Row],[gross]]-movie3[[#This Row],[budget]]</f>
        <v>12768757</v>
      </c>
    </row>
    <row r="1369" spans="1:2" x14ac:dyDescent="0.25">
      <c r="A1369" t="s">
        <v>41</v>
      </c>
      <c r="B1369" s="2">
        <f>movie3[[#This Row],[gross]]-movie3[[#This Row],[budget]]</f>
        <v>-1310685</v>
      </c>
    </row>
    <row r="1370" spans="1:2" x14ac:dyDescent="0.25">
      <c r="A1370" t="s">
        <v>25</v>
      </c>
      <c r="B1370" s="2">
        <f>movie3[[#This Row],[gross]]-movie3[[#This Row],[budget]]</f>
        <v>-1430061</v>
      </c>
    </row>
    <row r="1371" spans="1:2" x14ac:dyDescent="0.25">
      <c r="A1371" t="s">
        <v>41</v>
      </c>
      <c r="B1371" s="2">
        <f>movie3[[#This Row],[gross]]-movie3[[#This Row],[budget]]</f>
        <v>-3968293</v>
      </c>
    </row>
    <row r="1372" spans="1:2" x14ac:dyDescent="0.25">
      <c r="A1372" t="s">
        <v>41</v>
      </c>
      <c r="B1372" s="2">
        <f>movie3[[#This Row],[gross]]-movie3[[#This Row],[budget]]</f>
        <v>-4516216</v>
      </c>
    </row>
    <row r="1373" spans="1:2" x14ac:dyDescent="0.25">
      <c r="A1373" t="s">
        <v>17</v>
      </c>
      <c r="B1373" s="2">
        <f>movie3[[#This Row],[gross]]-movie3[[#This Row],[budget]]</f>
        <v>18875011</v>
      </c>
    </row>
    <row r="1374" spans="1:2" x14ac:dyDescent="0.25">
      <c r="A1374" t="s">
        <v>41</v>
      </c>
      <c r="B1374" s="2">
        <f>movie3[[#This Row],[gross]]-movie3[[#This Row],[budget]]</f>
        <v>540000</v>
      </c>
    </row>
    <row r="1375" spans="1:2" x14ac:dyDescent="0.25">
      <c r="A1375" t="s">
        <v>41</v>
      </c>
      <c r="B1375" s="2">
        <f>movie3[[#This Row],[gross]]-movie3[[#This Row],[budget]]</f>
        <v>17514553</v>
      </c>
    </row>
    <row r="1376" spans="1:2" x14ac:dyDescent="0.25">
      <c r="A1376" t="s">
        <v>41</v>
      </c>
      <c r="B1376" s="2">
        <f>movie3[[#This Row],[gross]]-movie3[[#This Row],[budget]]</f>
        <v>13664060</v>
      </c>
    </row>
    <row r="1377" spans="1:2" x14ac:dyDescent="0.25">
      <c r="A1377" t="s">
        <v>104</v>
      </c>
      <c r="B1377" s="2">
        <f>movie3[[#This Row],[gross]]-movie3[[#This Row],[budget]]</f>
        <v>-1000000</v>
      </c>
    </row>
    <row r="1378" spans="1:2" x14ac:dyDescent="0.25">
      <c r="A1378" t="s">
        <v>41</v>
      </c>
      <c r="B1378" s="2">
        <f>movie3[[#This Row],[gross]]-movie3[[#This Row],[budget]]</f>
        <v>6042667</v>
      </c>
    </row>
    <row r="1379" spans="1:2" x14ac:dyDescent="0.25">
      <c r="A1379" t="s">
        <v>41</v>
      </c>
      <c r="B1379" s="2">
        <f>movie3[[#This Row],[gross]]-movie3[[#This Row],[budget]]</f>
        <v>-8870001</v>
      </c>
    </row>
    <row r="1380" spans="1:2" x14ac:dyDescent="0.25">
      <c r="A1380" t="s">
        <v>17</v>
      </c>
      <c r="B1380" s="2">
        <f>movie3[[#This Row],[gross]]-movie3[[#This Row],[budget]]</f>
        <v>-4570972</v>
      </c>
    </row>
    <row r="1381" spans="1:2" x14ac:dyDescent="0.25">
      <c r="A1381" t="s">
        <v>34</v>
      </c>
      <c r="B1381" s="2">
        <f>movie3[[#This Row],[gross]]-movie3[[#This Row],[budget]]</f>
        <v>126015611</v>
      </c>
    </row>
    <row r="1382" spans="1:2" x14ac:dyDescent="0.25">
      <c r="A1382" t="s">
        <v>41</v>
      </c>
      <c r="B1382" s="2">
        <f>movie3[[#This Row],[gross]]-movie3[[#This Row],[budget]]</f>
        <v>-8421769</v>
      </c>
    </row>
    <row r="1383" spans="1:2" x14ac:dyDescent="0.25">
      <c r="A1383" t="s">
        <v>41</v>
      </c>
      <c r="B1383" s="2">
        <f>movie3[[#This Row],[gross]]-movie3[[#This Row],[budget]]</f>
        <v>3005924</v>
      </c>
    </row>
    <row r="1384" spans="1:2" x14ac:dyDescent="0.25">
      <c r="A1384" t="s">
        <v>41</v>
      </c>
      <c r="B1384" s="2">
        <f>movie3[[#This Row],[gross]]-movie3[[#This Row],[budget]]</f>
        <v>401421</v>
      </c>
    </row>
    <row r="1385" spans="1:2" x14ac:dyDescent="0.25">
      <c r="A1385" t="s">
        <v>41</v>
      </c>
      <c r="B1385" s="2">
        <f>movie3[[#This Row],[gross]]-movie3[[#This Row],[budget]]</f>
        <v>7721852</v>
      </c>
    </row>
    <row r="1386" spans="1:2" x14ac:dyDescent="0.25">
      <c r="A1386" t="s">
        <v>17</v>
      </c>
      <c r="B1386" s="2">
        <f>movie3[[#This Row],[gross]]-movie3[[#This Row],[budget]]</f>
        <v>-1020989</v>
      </c>
    </row>
    <row r="1387" spans="1:2" x14ac:dyDescent="0.25">
      <c r="A1387" t="s">
        <v>41</v>
      </c>
      <c r="B1387" s="2">
        <f>movie3[[#This Row],[gross]]-movie3[[#This Row],[budget]]</f>
        <v>-7994696</v>
      </c>
    </row>
    <row r="1388" spans="1:2" x14ac:dyDescent="0.25">
      <c r="A1388" t="s">
        <v>17</v>
      </c>
      <c r="B1388" s="2">
        <f>movie3[[#This Row],[gross]]-movie3[[#This Row],[budget]]</f>
        <v>-5342554</v>
      </c>
    </row>
    <row r="1389" spans="1:2" x14ac:dyDescent="0.25">
      <c r="A1389" t="s">
        <v>52</v>
      </c>
      <c r="B1389" s="2">
        <f>movie3[[#This Row],[gross]]-movie3[[#This Row],[budget]]</f>
        <v>36369899</v>
      </c>
    </row>
    <row r="1390" spans="1:2" x14ac:dyDescent="0.25">
      <c r="A1390" t="s">
        <v>41</v>
      </c>
      <c r="B1390" s="2">
        <f>movie3[[#This Row],[gross]]-movie3[[#This Row],[budget]]</f>
        <v>6630088</v>
      </c>
    </row>
    <row r="1391" spans="1:2" x14ac:dyDescent="0.25">
      <c r="A1391" t="s">
        <v>17</v>
      </c>
      <c r="B1391" s="2">
        <f>movie3[[#This Row],[gross]]-movie3[[#This Row],[budget]]</f>
        <v>-8881923</v>
      </c>
    </row>
    <row r="1392" spans="1:2" x14ac:dyDescent="0.25">
      <c r="A1392" t="s">
        <v>41</v>
      </c>
      <c r="B1392" s="2">
        <f>movie3[[#This Row],[gross]]-movie3[[#This Row],[budget]]</f>
        <v>2567099</v>
      </c>
    </row>
    <row r="1393" spans="1:2" x14ac:dyDescent="0.25">
      <c r="A1393" t="s">
        <v>25</v>
      </c>
      <c r="B1393" s="2">
        <f>movie3[[#This Row],[gross]]-movie3[[#This Row],[budget]]</f>
        <v>-16116189</v>
      </c>
    </row>
    <row r="1394" spans="1:2" x14ac:dyDescent="0.25">
      <c r="A1394" t="s">
        <v>41</v>
      </c>
      <c r="B1394" s="2">
        <f>movie3[[#This Row],[gross]]-movie3[[#This Row],[budget]]</f>
        <v>-8034396</v>
      </c>
    </row>
    <row r="1395" spans="1:2" x14ac:dyDescent="0.25">
      <c r="A1395" t="s">
        <v>104</v>
      </c>
      <c r="B1395" s="2">
        <f>movie3[[#This Row],[gross]]-movie3[[#This Row],[budget]]</f>
        <v>-11405548</v>
      </c>
    </row>
    <row r="1396" spans="1:2" x14ac:dyDescent="0.25">
      <c r="A1396" t="s">
        <v>34</v>
      </c>
      <c r="B1396" s="2">
        <f>movie3[[#This Row],[gross]]-movie3[[#This Row],[budget]]</f>
        <v>188964</v>
      </c>
    </row>
    <row r="1397" spans="1:2" x14ac:dyDescent="0.25">
      <c r="A1397" t="s">
        <v>41</v>
      </c>
      <c r="B1397" s="2">
        <f>movie3[[#This Row],[gross]]-movie3[[#This Row],[budget]]</f>
        <v>-7490583</v>
      </c>
    </row>
    <row r="1398" spans="1:2" x14ac:dyDescent="0.25">
      <c r="A1398" t="s">
        <v>104</v>
      </c>
      <c r="B1398" s="2">
        <f>movie3[[#This Row],[gross]]-movie3[[#This Row],[budget]]</f>
        <v>9974446</v>
      </c>
    </row>
    <row r="1399" spans="1:2" x14ac:dyDescent="0.25">
      <c r="A1399" t="s">
        <v>41</v>
      </c>
      <c r="B1399" s="2">
        <f>movie3[[#This Row],[gross]]-movie3[[#This Row],[budget]]</f>
        <v>-2656214</v>
      </c>
    </row>
    <row r="1400" spans="1:2" x14ac:dyDescent="0.25">
      <c r="A1400" t="s">
        <v>17</v>
      </c>
      <c r="B1400" s="2">
        <f>movie3[[#This Row],[gross]]-movie3[[#This Row],[budget]]</f>
        <v>-9235394</v>
      </c>
    </row>
    <row r="1401" spans="1:2" x14ac:dyDescent="0.25">
      <c r="A1401" t="s">
        <v>34</v>
      </c>
      <c r="B1401" s="2">
        <f>movie3[[#This Row],[gross]]-movie3[[#This Row],[budget]]</f>
        <v>225606210</v>
      </c>
    </row>
    <row r="1402" spans="1:2" x14ac:dyDescent="0.25">
      <c r="A1402" t="s">
        <v>52</v>
      </c>
      <c r="B1402" s="2">
        <f>movie3[[#This Row],[gross]]-movie3[[#This Row],[budget]]</f>
        <v>5797098</v>
      </c>
    </row>
    <row r="1403" spans="1:2" x14ac:dyDescent="0.25">
      <c r="A1403" t="s">
        <v>41</v>
      </c>
      <c r="B1403" s="2">
        <f>movie3[[#This Row],[gross]]-movie3[[#This Row],[budget]]</f>
        <v>22202109</v>
      </c>
    </row>
    <row r="1404" spans="1:2" x14ac:dyDescent="0.25">
      <c r="A1404" t="s">
        <v>34</v>
      </c>
      <c r="B1404" s="2">
        <f>movie3[[#This Row],[gross]]-movie3[[#This Row],[budget]]</f>
        <v>159969</v>
      </c>
    </row>
    <row r="1405" spans="1:2" x14ac:dyDescent="0.25">
      <c r="A1405" t="s">
        <v>41</v>
      </c>
      <c r="B1405" s="2">
        <f>movie3[[#This Row],[gross]]-movie3[[#This Row],[budget]]</f>
        <v>6264058</v>
      </c>
    </row>
    <row r="1406" spans="1:2" x14ac:dyDescent="0.25">
      <c r="A1406" t="s">
        <v>41</v>
      </c>
      <c r="B1406" s="2">
        <f>movie3[[#This Row],[gross]]-movie3[[#This Row],[budget]]</f>
        <v>-686707</v>
      </c>
    </row>
    <row r="1407" spans="1:2" x14ac:dyDescent="0.25">
      <c r="A1407" t="s">
        <v>34</v>
      </c>
      <c r="B1407" s="2">
        <f>movie3[[#This Row],[gross]]-movie3[[#This Row],[budget]]</f>
        <v>3074681</v>
      </c>
    </row>
    <row r="1408" spans="1:2" x14ac:dyDescent="0.25">
      <c r="A1408" t="s">
        <v>104</v>
      </c>
      <c r="B1408" s="2">
        <f>movie3[[#This Row],[gross]]-movie3[[#This Row],[budget]]</f>
        <v>2432536</v>
      </c>
    </row>
    <row r="1409" spans="1:2" x14ac:dyDescent="0.25">
      <c r="A1409" t="s">
        <v>41</v>
      </c>
      <c r="B1409" s="2">
        <f>movie3[[#This Row],[gross]]-movie3[[#This Row],[budget]]</f>
        <v>-6083697</v>
      </c>
    </row>
    <row r="1410" spans="1:2" x14ac:dyDescent="0.25">
      <c r="A1410" t="s">
        <v>41</v>
      </c>
      <c r="B1410" s="2">
        <f>movie3[[#This Row],[gross]]-movie3[[#This Row],[budget]]</f>
        <v>-6146000</v>
      </c>
    </row>
    <row r="1411" spans="1:2" x14ac:dyDescent="0.25">
      <c r="A1411" t="s">
        <v>25</v>
      </c>
      <c r="B1411" s="2">
        <f>movie3[[#This Row],[gross]]-movie3[[#This Row],[budget]]</f>
        <v>7524919</v>
      </c>
    </row>
    <row r="1412" spans="1:2" x14ac:dyDescent="0.25">
      <c r="A1412" t="s">
        <v>34</v>
      </c>
      <c r="B1412" s="2">
        <f>movie3[[#This Row],[gross]]-movie3[[#This Row],[budget]]</f>
        <v>13256975</v>
      </c>
    </row>
    <row r="1413" spans="1:2" x14ac:dyDescent="0.25">
      <c r="A1413" t="s">
        <v>34</v>
      </c>
      <c r="B1413" s="2">
        <f>movie3[[#This Row],[gross]]-movie3[[#This Row],[budget]]</f>
        <v>940173</v>
      </c>
    </row>
    <row r="1414" spans="1:2" x14ac:dyDescent="0.25">
      <c r="A1414" t="s">
        <v>52</v>
      </c>
      <c r="B1414" s="2">
        <f>movie3[[#This Row],[gross]]-movie3[[#This Row],[budget]]</f>
        <v>-5959603</v>
      </c>
    </row>
    <row r="1415" spans="1:2" x14ac:dyDescent="0.25">
      <c r="A1415" t="s">
        <v>17</v>
      </c>
      <c r="B1415" s="2">
        <f>movie3[[#This Row],[gross]]-movie3[[#This Row],[budget]]</f>
        <v>0</v>
      </c>
    </row>
    <row r="1416" spans="1:2" x14ac:dyDescent="0.25">
      <c r="A1416" t="s">
        <v>41</v>
      </c>
      <c r="B1416" s="2">
        <f>movie3[[#This Row],[gross]]-movie3[[#This Row],[budget]]</f>
        <v>344375</v>
      </c>
    </row>
    <row r="1417" spans="1:2" x14ac:dyDescent="0.25">
      <c r="A1417" t="s">
        <v>17</v>
      </c>
      <c r="B1417" s="2">
        <f>movie3[[#This Row],[gross]]-movie3[[#This Row],[budget]]</f>
        <v>-4130852</v>
      </c>
    </row>
    <row r="1418" spans="1:2" x14ac:dyDescent="0.25">
      <c r="A1418" t="s">
        <v>17</v>
      </c>
      <c r="B1418" s="2">
        <f>movie3[[#This Row],[gross]]-movie3[[#This Row],[budget]]</f>
        <v>1348771</v>
      </c>
    </row>
    <row r="1419" spans="1:2" x14ac:dyDescent="0.25">
      <c r="A1419" t="s">
        <v>17</v>
      </c>
      <c r="B1419" s="2">
        <f>movie3[[#This Row],[gross]]-movie3[[#This Row],[budget]]</f>
        <v>747013</v>
      </c>
    </row>
    <row r="1420" spans="1:2" x14ac:dyDescent="0.25">
      <c r="A1420" t="s">
        <v>41</v>
      </c>
      <c r="B1420" s="2">
        <f>movie3[[#This Row],[gross]]-movie3[[#This Row],[budget]]</f>
        <v>3838793</v>
      </c>
    </row>
    <row r="1421" spans="1:2" x14ac:dyDescent="0.25">
      <c r="A1421" t="s">
        <v>52</v>
      </c>
      <c r="B1421" s="2">
        <f>movie3[[#This Row],[gross]]-movie3[[#This Row],[budget]]</f>
        <v>16370001</v>
      </c>
    </row>
    <row r="1422" spans="1:2" x14ac:dyDescent="0.25">
      <c r="A1422" t="s">
        <v>34</v>
      </c>
      <c r="B1422" s="2">
        <f>movie3[[#This Row],[gross]]-movie3[[#This Row],[budget]]</f>
        <v>5301200</v>
      </c>
    </row>
    <row r="1423" spans="1:2" x14ac:dyDescent="0.25">
      <c r="A1423" t="s">
        <v>41</v>
      </c>
      <c r="B1423" s="2">
        <f>movie3[[#This Row],[gross]]-movie3[[#This Row],[budget]]</f>
        <v>11536599</v>
      </c>
    </row>
    <row r="1424" spans="1:2" x14ac:dyDescent="0.25">
      <c r="A1424" t="s">
        <v>34</v>
      </c>
      <c r="B1424" s="2">
        <f>movie3[[#This Row],[gross]]-movie3[[#This Row],[budget]]</f>
        <v>-11807560</v>
      </c>
    </row>
    <row r="1425" spans="1:2" x14ac:dyDescent="0.25">
      <c r="A1425" t="s">
        <v>17</v>
      </c>
      <c r="B1425" s="2">
        <f>movie3[[#This Row],[gross]]-movie3[[#This Row],[budget]]</f>
        <v>1547397</v>
      </c>
    </row>
    <row r="1426" spans="1:2" x14ac:dyDescent="0.25">
      <c r="A1426" t="s">
        <v>25</v>
      </c>
      <c r="B1426" s="2">
        <f>movie3[[#This Row],[gross]]-movie3[[#This Row],[budget]]</f>
        <v>15122324</v>
      </c>
    </row>
    <row r="1427" spans="1:2" x14ac:dyDescent="0.25">
      <c r="A1427" t="s">
        <v>17</v>
      </c>
      <c r="B1427" s="2">
        <f>movie3[[#This Row],[gross]]-movie3[[#This Row],[budget]]</f>
        <v>-7359654</v>
      </c>
    </row>
    <row r="1428" spans="1:2" x14ac:dyDescent="0.25">
      <c r="A1428" t="s">
        <v>41</v>
      </c>
      <c r="B1428" s="2">
        <f>movie3[[#This Row],[gross]]-movie3[[#This Row],[budget]]</f>
        <v>2955917</v>
      </c>
    </row>
    <row r="1429" spans="1:2" x14ac:dyDescent="0.25">
      <c r="A1429" t="s">
        <v>41</v>
      </c>
      <c r="B1429" s="2">
        <f>movie3[[#This Row],[gross]]-movie3[[#This Row],[budget]]</f>
        <v>12277096</v>
      </c>
    </row>
    <row r="1430" spans="1:2" x14ac:dyDescent="0.25">
      <c r="A1430" t="s">
        <v>52</v>
      </c>
      <c r="B1430" s="2">
        <f>movie3[[#This Row],[gross]]-movie3[[#This Row],[budget]]</f>
        <v>6337299</v>
      </c>
    </row>
    <row r="1431" spans="1:2" x14ac:dyDescent="0.25">
      <c r="A1431" t="s">
        <v>41</v>
      </c>
      <c r="B1431" s="2">
        <f>movie3[[#This Row],[gross]]-movie3[[#This Row],[budget]]</f>
        <v>8253123</v>
      </c>
    </row>
    <row r="1432" spans="1:2" x14ac:dyDescent="0.25">
      <c r="A1432" t="s">
        <v>34</v>
      </c>
      <c r="B1432" s="2">
        <f>movie3[[#This Row],[gross]]-movie3[[#This Row],[budget]]</f>
        <v>6193901</v>
      </c>
    </row>
    <row r="1433" spans="1:2" x14ac:dyDescent="0.25">
      <c r="A1433" t="s">
        <v>41</v>
      </c>
      <c r="B1433" s="2">
        <f>movie3[[#This Row],[gross]]-movie3[[#This Row],[budget]]</f>
        <v>-210000</v>
      </c>
    </row>
    <row r="1434" spans="1:2" x14ac:dyDescent="0.25">
      <c r="A1434" t="s">
        <v>1205</v>
      </c>
      <c r="B1434" s="2">
        <f>movie3[[#This Row],[gross]]-movie3[[#This Row],[budget]]</f>
        <v>0</v>
      </c>
    </row>
    <row r="1435" spans="1:2" x14ac:dyDescent="0.25">
      <c r="A1435" t="s">
        <v>52</v>
      </c>
      <c r="B1435" s="2">
        <f>movie3[[#This Row],[gross]]-movie3[[#This Row],[budget]]</f>
        <v>3614488</v>
      </c>
    </row>
    <row r="1436" spans="1:2" x14ac:dyDescent="0.25">
      <c r="A1436" t="s">
        <v>41</v>
      </c>
      <c r="B1436" s="2">
        <f>movie3[[#This Row],[gross]]-movie3[[#This Row],[budget]]</f>
        <v>19510371</v>
      </c>
    </row>
    <row r="1437" spans="1:2" x14ac:dyDescent="0.25">
      <c r="A1437" t="s">
        <v>41</v>
      </c>
      <c r="B1437" s="2">
        <f>movie3[[#This Row],[gross]]-movie3[[#This Row],[budget]]</f>
        <v>-4449601</v>
      </c>
    </row>
    <row r="1438" spans="1:2" x14ac:dyDescent="0.25">
      <c r="A1438" t="s">
        <v>41</v>
      </c>
      <c r="B1438" s="2">
        <f>movie3[[#This Row],[gross]]-movie3[[#This Row],[budget]]</f>
        <v>14681192</v>
      </c>
    </row>
    <row r="1439" spans="1:2" x14ac:dyDescent="0.25">
      <c r="A1439" t="s">
        <v>41</v>
      </c>
      <c r="B1439" s="2">
        <f>movie3[[#This Row],[gross]]-movie3[[#This Row],[budget]]</f>
        <v>6436211</v>
      </c>
    </row>
    <row r="1440" spans="1:2" x14ac:dyDescent="0.25">
      <c r="A1440" t="s">
        <v>41</v>
      </c>
      <c r="B1440" s="2">
        <f>movie3[[#This Row],[gross]]-movie3[[#This Row],[budget]]</f>
        <v>717376</v>
      </c>
    </row>
    <row r="1441" spans="1:2" x14ac:dyDescent="0.25">
      <c r="A1441" t="s">
        <v>41</v>
      </c>
      <c r="B1441" s="2">
        <f>movie3[[#This Row],[gross]]-movie3[[#This Row],[budget]]</f>
        <v>-12740981</v>
      </c>
    </row>
    <row r="1442" spans="1:2" x14ac:dyDescent="0.25">
      <c r="A1442" t="s">
        <v>41</v>
      </c>
      <c r="B1442" s="2">
        <f>movie3[[#This Row],[gross]]-movie3[[#This Row],[budget]]</f>
        <v>-8201698</v>
      </c>
    </row>
    <row r="1443" spans="1:2" x14ac:dyDescent="0.25">
      <c r="A1443" t="s">
        <v>34</v>
      </c>
      <c r="B1443" s="2">
        <f>movie3[[#This Row],[gross]]-movie3[[#This Row],[budget]]</f>
        <v>10497324</v>
      </c>
    </row>
    <row r="1444" spans="1:2" x14ac:dyDescent="0.25">
      <c r="A1444" t="s">
        <v>25</v>
      </c>
      <c r="B1444" s="2">
        <f>movie3[[#This Row],[gross]]-movie3[[#This Row],[budget]]</f>
        <v>-6575888</v>
      </c>
    </row>
    <row r="1445" spans="1:2" x14ac:dyDescent="0.25">
      <c r="A1445" t="s">
        <v>34</v>
      </c>
      <c r="B1445" s="2">
        <f>movie3[[#This Row],[gross]]-movie3[[#This Row],[budget]]</f>
        <v>426171806</v>
      </c>
    </row>
    <row r="1446" spans="1:2" x14ac:dyDescent="0.25">
      <c r="A1446" t="s">
        <v>41</v>
      </c>
      <c r="B1446" s="2">
        <f>movie3[[#This Row],[gross]]-movie3[[#This Row],[budget]]</f>
        <v>219460116</v>
      </c>
    </row>
    <row r="1447" spans="1:2" x14ac:dyDescent="0.25">
      <c r="A1447" t="s">
        <v>41</v>
      </c>
      <c r="B1447" s="2">
        <f>movie3[[#This Row],[gross]]-movie3[[#This Row],[budget]]</f>
        <v>30795445</v>
      </c>
    </row>
    <row r="1448" spans="1:2" x14ac:dyDescent="0.25">
      <c r="A1448" t="s">
        <v>63</v>
      </c>
      <c r="B1448" s="2">
        <f>movie3[[#This Row],[gross]]-movie3[[#This Row],[budget]]</f>
        <v>14743391</v>
      </c>
    </row>
    <row r="1449" spans="1:2" x14ac:dyDescent="0.25">
      <c r="A1449" t="s">
        <v>41</v>
      </c>
      <c r="B1449" s="2">
        <f>movie3[[#This Row],[gross]]-movie3[[#This Row],[budget]]</f>
        <v>-745298</v>
      </c>
    </row>
    <row r="1450" spans="1:2" x14ac:dyDescent="0.25">
      <c r="A1450" t="s">
        <v>25</v>
      </c>
      <c r="B1450" s="2">
        <f>movie3[[#This Row],[gross]]-movie3[[#This Row],[budget]]</f>
        <v>292500002</v>
      </c>
    </row>
    <row r="1451" spans="1:2" x14ac:dyDescent="0.25">
      <c r="A1451" t="s">
        <v>63</v>
      </c>
      <c r="B1451" s="2">
        <f>movie3[[#This Row],[gross]]-movie3[[#This Row],[budget]]</f>
        <v>8979166</v>
      </c>
    </row>
    <row r="1452" spans="1:2" x14ac:dyDescent="0.25">
      <c r="A1452" t="s">
        <v>390</v>
      </c>
      <c r="B1452" s="2">
        <f>movie3[[#This Row],[gross]]-movie3[[#This Row],[budget]]</f>
        <v>171343479</v>
      </c>
    </row>
    <row r="1453" spans="1:2" x14ac:dyDescent="0.25">
      <c r="A1453" t="s">
        <v>41</v>
      </c>
      <c r="B1453" s="2">
        <f>movie3[[#This Row],[gross]]-movie3[[#This Row],[budget]]</f>
        <v>77232006</v>
      </c>
    </row>
    <row r="1454" spans="1:2" x14ac:dyDescent="0.25">
      <c r="A1454" t="s">
        <v>41</v>
      </c>
      <c r="B1454" s="2">
        <f>movie3[[#This Row],[gross]]-movie3[[#This Row],[budget]]</f>
        <v>46594646</v>
      </c>
    </row>
    <row r="1455" spans="1:2" x14ac:dyDescent="0.25">
      <c r="A1455" t="s">
        <v>104</v>
      </c>
      <c r="B1455" s="2">
        <f>movie3[[#This Row],[gross]]-movie3[[#This Row],[budget]]</f>
        <v>7724701</v>
      </c>
    </row>
    <row r="1456" spans="1:2" x14ac:dyDescent="0.25">
      <c r="A1456" t="s">
        <v>41</v>
      </c>
      <c r="B1456" s="2">
        <f>movie3[[#This Row],[gross]]-movie3[[#This Row],[budget]]</f>
        <v>-1255027</v>
      </c>
    </row>
    <row r="1457" spans="1:2" x14ac:dyDescent="0.25">
      <c r="A1457" t="s">
        <v>17</v>
      </c>
      <c r="B1457" s="2">
        <f>movie3[[#This Row],[gross]]-movie3[[#This Row],[budget]]</f>
        <v>1609953</v>
      </c>
    </row>
    <row r="1458" spans="1:2" x14ac:dyDescent="0.25">
      <c r="A1458" t="s">
        <v>104</v>
      </c>
      <c r="B1458" s="2">
        <f>movie3[[#This Row],[gross]]-movie3[[#This Row],[budget]]</f>
        <v>1417030</v>
      </c>
    </row>
    <row r="1459" spans="1:2" x14ac:dyDescent="0.25">
      <c r="A1459" t="s">
        <v>34</v>
      </c>
      <c r="B1459" s="2">
        <f>movie3[[#This Row],[gross]]-movie3[[#This Row],[budget]]</f>
        <v>376508343</v>
      </c>
    </row>
    <row r="1460" spans="1:2" x14ac:dyDescent="0.25">
      <c r="A1460" t="s">
        <v>17</v>
      </c>
      <c r="B1460" s="2">
        <f>movie3[[#This Row],[gross]]-movie3[[#This Row],[budget]]</f>
        <v>84431625</v>
      </c>
    </row>
    <row r="1461" spans="1:2" x14ac:dyDescent="0.25">
      <c r="A1461" t="s">
        <v>25</v>
      </c>
      <c r="B1461" s="2">
        <f>movie3[[#This Row],[gross]]-movie3[[#This Row],[budget]]</f>
        <v>20000098</v>
      </c>
    </row>
    <row r="1462" spans="1:2" x14ac:dyDescent="0.25">
      <c r="A1462" t="s">
        <v>34</v>
      </c>
      <c r="B1462" s="2">
        <f>movie3[[#This Row],[gross]]-movie3[[#This Row],[budget]]</f>
        <v>1161099</v>
      </c>
    </row>
    <row r="1463" spans="1:2" x14ac:dyDescent="0.25">
      <c r="A1463" t="s">
        <v>17</v>
      </c>
      <c r="B1463" s="2">
        <f>movie3[[#This Row],[gross]]-movie3[[#This Row],[budget]]</f>
        <v>1601612</v>
      </c>
    </row>
    <row r="1464" spans="1:2" x14ac:dyDescent="0.25">
      <c r="A1464" t="s">
        <v>17</v>
      </c>
      <c r="B1464" s="2">
        <f>movie3[[#This Row],[gross]]-movie3[[#This Row],[budget]]</f>
        <v>138293296</v>
      </c>
    </row>
    <row r="1465" spans="1:2" x14ac:dyDescent="0.25">
      <c r="A1465" t="s">
        <v>17</v>
      </c>
      <c r="B1465" s="2">
        <f>movie3[[#This Row],[gross]]-movie3[[#This Row],[budget]]</f>
        <v>21906454</v>
      </c>
    </row>
    <row r="1466" spans="1:2" x14ac:dyDescent="0.25">
      <c r="A1466" t="s">
        <v>104</v>
      </c>
      <c r="B1466" s="2">
        <f>movie3[[#This Row],[gross]]-movie3[[#This Row],[budget]]</f>
        <v>6263883</v>
      </c>
    </row>
    <row r="1467" spans="1:2" x14ac:dyDescent="0.25">
      <c r="A1467" t="s">
        <v>41</v>
      </c>
      <c r="B1467" s="2">
        <f>movie3[[#This Row],[gross]]-movie3[[#This Row],[budget]]</f>
        <v>81759512</v>
      </c>
    </row>
    <row r="1468" spans="1:2" x14ac:dyDescent="0.25">
      <c r="A1468" t="s">
        <v>41</v>
      </c>
      <c r="B1468" s="2">
        <f>movie3[[#This Row],[gross]]-movie3[[#This Row],[budget]]</f>
        <v>21515196</v>
      </c>
    </row>
    <row r="1469" spans="1:2" x14ac:dyDescent="0.25">
      <c r="A1469" t="s">
        <v>104</v>
      </c>
      <c r="B1469" s="2">
        <f>movie3[[#This Row],[gross]]-movie3[[#This Row],[budget]]</f>
        <v>2229352</v>
      </c>
    </row>
    <row r="1470" spans="1:2" x14ac:dyDescent="0.25">
      <c r="A1470" t="s">
        <v>41</v>
      </c>
      <c r="B1470" s="2">
        <f>movie3[[#This Row],[gross]]-movie3[[#This Row],[budget]]</f>
        <v>-75000</v>
      </c>
    </row>
    <row r="1471" spans="1:2" x14ac:dyDescent="0.25">
      <c r="A1471" t="s">
        <v>17</v>
      </c>
      <c r="B1471" s="2">
        <f>movie3[[#This Row],[gross]]-movie3[[#This Row],[budget]]</f>
        <v>23541667</v>
      </c>
    </row>
    <row r="1472" spans="1:2" x14ac:dyDescent="0.25">
      <c r="A1472" t="s">
        <v>41</v>
      </c>
      <c r="B1472" s="2">
        <f>movie3[[#This Row],[gross]]-movie3[[#This Row],[budget]]</f>
        <v>38797148</v>
      </c>
    </row>
    <row r="1473" spans="1:2" x14ac:dyDescent="0.25">
      <c r="A1473" t="s">
        <v>63</v>
      </c>
      <c r="B1473" s="2">
        <f>movie3[[#This Row],[gross]]-movie3[[#This Row],[budget]]</f>
        <v>147001698</v>
      </c>
    </row>
    <row r="1474" spans="1:2" x14ac:dyDescent="0.25">
      <c r="A1474" t="s">
        <v>34</v>
      </c>
      <c r="B1474" s="2">
        <f>movie3[[#This Row],[gross]]-movie3[[#This Row],[budget]]</f>
        <v>199853986</v>
      </c>
    </row>
    <row r="1475" spans="1:2" x14ac:dyDescent="0.25">
      <c r="A1475" t="s">
        <v>41</v>
      </c>
      <c r="B1475" s="2">
        <f>movie3[[#This Row],[gross]]-movie3[[#This Row],[budget]]</f>
        <v>6056912</v>
      </c>
    </row>
    <row r="1476" spans="1:2" x14ac:dyDescent="0.25">
      <c r="A1476" t="s">
        <v>34</v>
      </c>
      <c r="B1476" s="2">
        <f>movie3[[#This Row],[gross]]-movie3[[#This Row],[budget]]</f>
        <v>0</v>
      </c>
    </row>
    <row r="1477" spans="1:2" x14ac:dyDescent="0.25">
      <c r="A1477" t="s">
        <v>63</v>
      </c>
      <c r="B1477" s="2">
        <f>movie3[[#This Row],[gross]]-movie3[[#This Row],[budget]]</f>
        <v>1316495</v>
      </c>
    </row>
    <row r="1478" spans="1:2" x14ac:dyDescent="0.25">
      <c r="A1478" t="s">
        <v>34</v>
      </c>
      <c r="B1478" s="2">
        <f>movie3[[#This Row],[gross]]-movie3[[#This Row],[budget]]</f>
        <v>-3828683</v>
      </c>
    </row>
    <row r="1479" spans="1:2" x14ac:dyDescent="0.25">
      <c r="A1479" t="s">
        <v>390</v>
      </c>
      <c r="B1479" s="2">
        <f>movie3[[#This Row],[gross]]-movie3[[#This Row],[budget]]</f>
        <v>-33632000</v>
      </c>
    </row>
    <row r="1480" spans="1:2" x14ac:dyDescent="0.25">
      <c r="A1480" t="s">
        <v>41</v>
      </c>
      <c r="B1480" s="2">
        <f>movie3[[#This Row],[gross]]-movie3[[#This Row],[budget]]</f>
        <v>0</v>
      </c>
    </row>
    <row r="1481" spans="1:2" x14ac:dyDescent="0.25">
      <c r="A1481" t="s">
        <v>25</v>
      </c>
      <c r="B1481" s="2">
        <f>movie3[[#This Row],[gross]]-movie3[[#This Row],[budget]]</f>
        <v>30508994</v>
      </c>
    </row>
    <row r="1482" spans="1:2" x14ac:dyDescent="0.25">
      <c r="A1482" t="s">
        <v>41</v>
      </c>
      <c r="B1482" s="2">
        <f>movie3[[#This Row],[gross]]-movie3[[#This Row],[budget]]</f>
        <v>64258538</v>
      </c>
    </row>
    <row r="1483" spans="1:2" x14ac:dyDescent="0.25">
      <c r="A1483" t="s">
        <v>41</v>
      </c>
      <c r="B1483" s="2">
        <f>movie3[[#This Row],[gross]]-movie3[[#This Row],[budget]]</f>
        <v>106297830</v>
      </c>
    </row>
    <row r="1484" spans="1:2" x14ac:dyDescent="0.25">
      <c r="A1484" t="s">
        <v>41</v>
      </c>
      <c r="B1484" s="2">
        <f>movie3[[#This Row],[gross]]-movie3[[#This Row],[budget]]</f>
        <v>1157157</v>
      </c>
    </row>
    <row r="1485" spans="1:2" x14ac:dyDescent="0.25">
      <c r="A1485" t="s">
        <v>41</v>
      </c>
      <c r="B1485" s="2">
        <f>movie3[[#This Row],[gross]]-movie3[[#This Row],[budget]]</f>
        <v>4088140</v>
      </c>
    </row>
    <row r="1486" spans="1:2" x14ac:dyDescent="0.25">
      <c r="A1486" t="s">
        <v>17</v>
      </c>
      <c r="B1486" s="2">
        <f>movie3[[#This Row],[gross]]-movie3[[#This Row],[budget]]</f>
        <v>-31867888</v>
      </c>
    </row>
    <row r="1487" spans="1:2" x14ac:dyDescent="0.25">
      <c r="A1487" t="s">
        <v>17</v>
      </c>
      <c r="B1487" s="2">
        <f>movie3[[#This Row],[gross]]-movie3[[#This Row],[budget]]</f>
        <v>-5233121</v>
      </c>
    </row>
    <row r="1488" spans="1:2" x14ac:dyDescent="0.25">
      <c r="A1488" t="s">
        <v>41</v>
      </c>
      <c r="B1488" s="2">
        <f>movie3[[#This Row],[gross]]-movie3[[#This Row],[budget]]</f>
        <v>31101993</v>
      </c>
    </row>
    <row r="1489" spans="1:2" x14ac:dyDescent="0.25">
      <c r="A1489" t="s">
        <v>41</v>
      </c>
      <c r="B1489" s="2">
        <f>movie3[[#This Row],[gross]]-movie3[[#This Row],[budget]]</f>
        <v>28908987</v>
      </c>
    </row>
    <row r="1490" spans="1:2" x14ac:dyDescent="0.25">
      <c r="A1490" t="s">
        <v>41</v>
      </c>
      <c r="B1490" s="2">
        <f>movie3[[#This Row],[gross]]-movie3[[#This Row],[budget]]</f>
        <v>5428904</v>
      </c>
    </row>
    <row r="1491" spans="1:2" x14ac:dyDescent="0.25">
      <c r="A1491" t="s">
        <v>41</v>
      </c>
      <c r="B1491" s="2">
        <f>movie3[[#This Row],[gross]]-movie3[[#This Row],[budget]]</f>
        <v>6291444</v>
      </c>
    </row>
    <row r="1492" spans="1:2" x14ac:dyDescent="0.25">
      <c r="A1492" t="s">
        <v>41</v>
      </c>
      <c r="B1492" s="2">
        <f>movie3[[#This Row],[gross]]-movie3[[#This Row],[budget]]</f>
        <v>418053</v>
      </c>
    </row>
    <row r="1493" spans="1:2" x14ac:dyDescent="0.25">
      <c r="A1493" t="s">
        <v>17</v>
      </c>
      <c r="B1493" s="2">
        <f>movie3[[#This Row],[gross]]-movie3[[#This Row],[budget]]</f>
        <v>-9239384</v>
      </c>
    </row>
    <row r="1494" spans="1:2" x14ac:dyDescent="0.25">
      <c r="A1494" t="s">
        <v>17</v>
      </c>
      <c r="B1494" s="2">
        <f>movie3[[#This Row],[gross]]-movie3[[#This Row],[budget]]</f>
        <v>0</v>
      </c>
    </row>
    <row r="1495" spans="1:2" x14ac:dyDescent="0.25">
      <c r="A1495" t="s">
        <v>41</v>
      </c>
      <c r="B1495" s="2">
        <f>movie3[[#This Row],[gross]]-movie3[[#This Row],[budget]]</f>
        <v>134188546</v>
      </c>
    </row>
    <row r="1496" spans="1:2" x14ac:dyDescent="0.25">
      <c r="A1496" t="s">
        <v>390</v>
      </c>
      <c r="B1496" s="2">
        <f>movie3[[#This Row],[gross]]-movie3[[#This Row],[budget]]</f>
        <v>13300027</v>
      </c>
    </row>
    <row r="1497" spans="1:2" x14ac:dyDescent="0.25">
      <c r="A1497" t="s">
        <v>52</v>
      </c>
      <c r="B1497" s="2">
        <f>movie3[[#This Row],[gross]]-movie3[[#This Row],[budget]]</f>
        <v>-2574991</v>
      </c>
    </row>
    <row r="1498" spans="1:2" x14ac:dyDescent="0.25">
      <c r="A1498" t="s">
        <v>104</v>
      </c>
      <c r="B1498" s="2">
        <f>movie3[[#This Row],[gross]]-movie3[[#This Row],[budget]]</f>
        <v>91879513</v>
      </c>
    </row>
    <row r="1499" spans="1:2" x14ac:dyDescent="0.25">
      <c r="A1499" t="s">
        <v>41</v>
      </c>
      <c r="B1499" s="2">
        <f>movie3[[#This Row],[gross]]-movie3[[#This Row],[budget]]</f>
        <v>-13026715</v>
      </c>
    </row>
    <row r="1500" spans="1:2" x14ac:dyDescent="0.25">
      <c r="A1500" t="s">
        <v>17</v>
      </c>
      <c r="B1500" s="2">
        <f>movie3[[#This Row],[gross]]-movie3[[#This Row],[budget]]</f>
        <v>1730005</v>
      </c>
    </row>
    <row r="1501" spans="1:2" x14ac:dyDescent="0.25">
      <c r="A1501" t="s">
        <v>63</v>
      </c>
      <c r="B1501" s="2">
        <f>movie3[[#This Row],[gross]]-movie3[[#This Row],[budget]]</f>
        <v>408839</v>
      </c>
    </row>
    <row r="1502" spans="1:2" x14ac:dyDescent="0.25">
      <c r="A1502" t="s">
        <v>41</v>
      </c>
      <c r="B1502" s="2">
        <f>movie3[[#This Row],[gross]]-movie3[[#This Row],[budget]]</f>
        <v>938562</v>
      </c>
    </row>
    <row r="1503" spans="1:2" x14ac:dyDescent="0.25">
      <c r="A1503" t="s">
        <v>41</v>
      </c>
      <c r="B1503" s="2">
        <f>movie3[[#This Row],[gross]]-movie3[[#This Row],[budget]]</f>
        <v>1776440</v>
      </c>
    </row>
    <row r="1504" spans="1:2" x14ac:dyDescent="0.25">
      <c r="A1504" t="s">
        <v>104</v>
      </c>
      <c r="B1504" s="2">
        <f>movie3[[#This Row],[gross]]-movie3[[#This Row],[budget]]</f>
        <v>8742750</v>
      </c>
    </row>
    <row r="1505" spans="1:2" x14ac:dyDescent="0.25">
      <c r="A1505" t="s">
        <v>34</v>
      </c>
      <c r="B1505" s="2">
        <f>movie3[[#This Row],[gross]]-movie3[[#This Row],[budget]]</f>
        <v>93306508</v>
      </c>
    </row>
    <row r="1506" spans="1:2" x14ac:dyDescent="0.25">
      <c r="A1506" t="s">
        <v>151</v>
      </c>
      <c r="B1506" s="2">
        <f>movie3[[#This Row],[gross]]-movie3[[#This Row],[budget]]</f>
        <v>92108659</v>
      </c>
    </row>
    <row r="1507" spans="1:2" x14ac:dyDescent="0.25">
      <c r="A1507" t="s">
        <v>34</v>
      </c>
      <c r="B1507" s="2">
        <f>movie3[[#This Row],[gross]]-movie3[[#This Row],[budget]]</f>
        <v>90862095</v>
      </c>
    </row>
    <row r="1508" spans="1:2" x14ac:dyDescent="0.25">
      <c r="A1508" t="s">
        <v>34</v>
      </c>
      <c r="B1508" s="2">
        <f>movie3[[#This Row],[gross]]-movie3[[#This Row],[budget]]</f>
        <v>90731865</v>
      </c>
    </row>
    <row r="1509" spans="1:2" x14ac:dyDescent="0.25">
      <c r="A1509" t="s">
        <v>34</v>
      </c>
      <c r="B1509" s="2">
        <f>movie3[[#This Row],[gross]]-movie3[[#This Row],[budget]]</f>
        <v>83071125</v>
      </c>
    </row>
    <row r="1510" spans="1:2" x14ac:dyDescent="0.25">
      <c r="A1510" t="s">
        <v>41</v>
      </c>
      <c r="B1510" s="2">
        <f>movie3[[#This Row],[gross]]-movie3[[#This Row],[budget]]</f>
        <v>82572634</v>
      </c>
    </row>
    <row r="1511" spans="1:2" x14ac:dyDescent="0.25">
      <c r="A1511" t="s">
        <v>34</v>
      </c>
      <c r="B1511" s="2">
        <f>movie3[[#This Row],[gross]]-movie3[[#This Row],[budget]]</f>
        <v>13197005</v>
      </c>
    </row>
    <row r="1512" spans="1:2" x14ac:dyDescent="0.25">
      <c r="A1512" t="s">
        <v>17</v>
      </c>
      <c r="B1512" s="2">
        <f>movie3[[#This Row],[gross]]-movie3[[#This Row],[budget]]</f>
        <v>1800000</v>
      </c>
    </row>
    <row r="1513" spans="1:2" x14ac:dyDescent="0.25">
      <c r="A1513" t="s">
        <v>34</v>
      </c>
      <c r="B1513" s="2">
        <f>movie3[[#This Row],[gross]]-movie3[[#This Row],[budget]]</f>
        <v>20047604</v>
      </c>
    </row>
    <row r="1514" spans="1:2" x14ac:dyDescent="0.25">
      <c r="A1514" t="s">
        <v>41</v>
      </c>
      <c r="B1514" s="2">
        <f>movie3[[#This Row],[gross]]-movie3[[#This Row],[budget]]</f>
        <v>278590</v>
      </c>
    </row>
    <row r="1515" spans="1:2" x14ac:dyDescent="0.25">
      <c r="A1515" t="s">
        <v>41</v>
      </c>
      <c r="B1515" s="2">
        <f>movie3[[#This Row],[gross]]-movie3[[#This Row],[budget]]</f>
        <v>13890240</v>
      </c>
    </row>
    <row r="1516" spans="1:2" x14ac:dyDescent="0.25">
      <c r="A1516" t="s">
        <v>63</v>
      </c>
      <c r="B1516" s="2">
        <f>movie3[[#This Row],[gross]]-movie3[[#This Row],[budget]]</f>
        <v>-26436838</v>
      </c>
    </row>
    <row r="1517" spans="1:2" x14ac:dyDescent="0.25">
      <c r="A1517" t="s">
        <v>34</v>
      </c>
      <c r="B1517" s="2">
        <f>movie3[[#This Row],[gross]]-movie3[[#This Row],[budget]]</f>
        <v>882290</v>
      </c>
    </row>
    <row r="1518" spans="1:2" x14ac:dyDescent="0.25">
      <c r="A1518" t="s">
        <v>41</v>
      </c>
      <c r="B1518" s="2">
        <f>movie3[[#This Row],[gross]]-movie3[[#This Row],[budget]]</f>
        <v>9114702</v>
      </c>
    </row>
    <row r="1519" spans="1:2" x14ac:dyDescent="0.25">
      <c r="A1519" t="s">
        <v>25</v>
      </c>
      <c r="B1519" s="2">
        <f>movie3[[#This Row],[gross]]-movie3[[#This Row],[budget]]</f>
        <v>204724172</v>
      </c>
    </row>
    <row r="1520" spans="1:2" x14ac:dyDescent="0.25">
      <c r="A1520" t="s">
        <v>25</v>
      </c>
      <c r="B1520" s="2">
        <f>movie3[[#This Row],[gross]]-movie3[[#This Row],[budget]]</f>
        <v>30218387</v>
      </c>
    </row>
    <row r="1521" spans="1:2" x14ac:dyDescent="0.25">
      <c r="A1521" t="s">
        <v>34</v>
      </c>
      <c r="B1521" s="2">
        <f>movie3[[#This Row],[gross]]-movie3[[#This Row],[budget]]</f>
        <v>8408614</v>
      </c>
    </row>
    <row r="1522" spans="1:2" x14ac:dyDescent="0.25">
      <c r="A1522" t="s">
        <v>34</v>
      </c>
      <c r="B1522" s="2">
        <f>movie3[[#This Row],[gross]]-movie3[[#This Row],[budget]]</f>
        <v>-1900153</v>
      </c>
    </row>
    <row r="1523" spans="1:2" x14ac:dyDescent="0.25">
      <c r="A1523" t="s">
        <v>34</v>
      </c>
      <c r="B1523" s="2">
        <f>movie3[[#This Row],[gross]]-movie3[[#This Row],[budget]]</f>
        <v>-7352781</v>
      </c>
    </row>
    <row r="1524" spans="1:2" x14ac:dyDescent="0.25">
      <c r="A1524" t="s">
        <v>17</v>
      </c>
      <c r="B1524" s="2">
        <f>movie3[[#This Row],[gross]]-movie3[[#This Row],[budget]]</f>
        <v>43134790</v>
      </c>
    </row>
    <row r="1525" spans="1:2" x14ac:dyDescent="0.25">
      <c r="A1525" t="s">
        <v>34</v>
      </c>
      <c r="B1525" s="2">
        <f>movie3[[#This Row],[gross]]-movie3[[#This Row],[budget]]</f>
        <v>-3300000</v>
      </c>
    </row>
    <row r="1526" spans="1:2" x14ac:dyDescent="0.25">
      <c r="A1526" t="s">
        <v>41</v>
      </c>
      <c r="B1526" s="2">
        <f>movie3[[#This Row],[gross]]-movie3[[#This Row],[budget]]</f>
        <v>-4236531</v>
      </c>
    </row>
    <row r="1527" spans="1:2" x14ac:dyDescent="0.25">
      <c r="A1527" t="s">
        <v>34</v>
      </c>
      <c r="B1527" s="2">
        <f>movie3[[#This Row],[gross]]-movie3[[#This Row],[budget]]</f>
        <v>-7307963</v>
      </c>
    </row>
    <row r="1528" spans="1:2" x14ac:dyDescent="0.25">
      <c r="A1528" t="s">
        <v>17</v>
      </c>
      <c r="B1528" s="2">
        <f>movie3[[#This Row],[gross]]-movie3[[#This Row],[budget]]</f>
        <v>18587135</v>
      </c>
    </row>
    <row r="1529" spans="1:2" x14ac:dyDescent="0.25">
      <c r="A1529" t="s">
        <v>41</v>
      </c>
      <c r="B1529" s="2">
        <f>movie3[[#This Row],[gross]]-movie3[[#This Row],[budget]]</f>
        <v>960385</v>
      </c>
    </row>
    <row r="1530" spans="1:2" x14ac:dyDescent="0.25">
      <c r="A1530" t="s">
        <v>34</v>
      </c>
      <c r="B1530" s="2">
        <f>movie3[[#This Row],[gross]]-movie3[[#This Row],[budget]]</f>
        <v>-7222720</v>
      </c>
    </row>
    <row r="1531" spans="1:2" x14ac:dyDescent="0.25">
      <c r="A1531" t="s">
        <v>34</v>
      </c>
      <c r="B1531" s="2">
        <f>movie3[[#This Row],[gross]]-movie3[[#This Row],[budget]]</f>
        <v>-3716306</v>
      </c>
    </row>
    <row r="1532" spans="1:2" x14ac:dyDescent="0.25">
      <c r="A1532" t="s">
        <v>41</v>
      </c>
      <c r="B1532" s="2">
        <f>movie3[[#This Row],[gross]]-movie3[[#This Row],[budget]]</f>
        <v>9026369</v>
      </c>
    </row>
    <row r="1533" spans="1:2" x14ac:dyDescent="0.25">
      <c r="A1533" t="s">
        <v>63</v>
      </c>
      <c r="B1533" s="2">
        <f>movie3[[#This Row],[gross]]-movie3[[#This Row],[budget]]</f>
        <v>259486</v>
      </c>
    </row>
    <row r="1534" spans="1:2" x14ac:dyDescent="0.25">
      <c r="A1534" t="s">
        <v>17</v>
      </c>
      <c r="B1534" s="2">
        <f>movie3[[#This Row],[gross]]-movie3[[#This Row],[budget]]</f>
        <v>2049769</v>
      </c>
    </row>
    <row r="1535" spans="1:2" x14ac:dyDescent="0.25">
      <c r="A1535" t="s">
        <v>41</v>
      </c>
      <c r="B1535" s="2">
        <f>movie3[[#This Row],[gross]]-movie3[[#This Row],[budget]]</f>
        <v>8503037</v>
      </c>
    </row>
    <row r="1536" spans="1:2" x14ac:dyDescent="0.25">
      <c r="A1536" t="s">
        <v>34</v>
      </c>
      <c r="B1536" s="2">
        <f>movie3[[#This Row],[gross]]-movie3[[#This Row],[budget]]</f>
        <v>7723506</v>
      </c>
    </row>
    <row r="1537" spans="1:2" x14ac:dyDescent="0.25">
      <c r="A1537" t="s">
        <v>34</v>
      </c>
      <c r="B1537" s="2">
        <f>movie3[[#This Row],[gross]]-movie3[[#This Row],[budget]]</f>
        <v>-17579083</v>
      </c>
    </row>
    <row r="1538" spans="1:2" x14ac:dyDescent="0.25">
      <c r="A1538" t="s">
        <v>41</v>
      </c>
      <c r="B1538" s="2">
        <f>movie3[[#This Row],[gross]]-movie3[[#This Row],[budget]]</f>
        <v>58079915</v>
      </c>
    </row>
    <row r="1539" spans="1:2" x14ac:dyDescent="0.25">
      <c r="A1539" t="s">
        <v>34</v>
      </c>
      <c r="B1539" s="2">
        <f>movie3[[#This Row],[gross]]-movie3[[#This Row],[budget]]</f>
        <v>2094451</v>
      </c>
    </row>
    <row r="1540" spans="1:2" x14ac:dyDescent="0.25">
      <c r="A1540" t="s">
        <v>34</v>
      </c>
      <c r="B1540" s="2">
        <f>movie3[[#This Row],[gross]]-movie3[[#This Row],[budget]]</f>
        <v>-11543523</v>
      </c>
    </row>
    <row r="1541" spans="1:2" x14ac:dyDescent="0.25">
      <c r="A1541" t="s">
        <v>41</v>
      </c>
      <c r="B1541" s="2">
        <f>movie3[[#This Row],[gross]]-movie3[[#This Row],[budget]]</f>
        <v>1932642</v>
      </c>
    </row>
    <row r="1542" spans="1:2" x14ac:dyDescent="0.25">
      <c r="A1542" t="s">
        <v>63</v>
      </c>
      <c r="B1542" s="2">
        <f>movie3[[#This Row],[gross]]-movie3[[#This Row],[budget]]</f>
        <v>13741060</v>
      </c>
    </row>
    <row r="1543" spans="1:2" x14ac:dyDescent="0.25">
      <c r="A1543" t="s">
        <v>34</v>
      </c>
      <c r="B1543" s="2">
        <f>movie3[[#This Row],[gross]]-movie3[[#This Row],[budget]]</f>
        <v>25586886</v>
      </c>
    </row>
    <row r="1544" spans="1:2" x14ac:dyDescent="0.25">
      <c r="A1544" t="s">
        <v>17</v>
      </c>
      <c r="B1544" s="2">
        <f>movie3[[#This Row],[gross]]-movie3[[#This Row],[budget]]</f>
        <v>536508</v>
      </c>
    </row>
    <row r="1545" spans="1:2" x14ac:dyDescent="0.25">
      <c r="A1545" t="s">
        <v>41</v>
      </c>
      <c r="B1545" s="2">
        <f>movie3[[#This Row],[gross]]-movie3[[#This Row],[budget]]</f>
        <v>-4882537</v>
      </c>
    </row>
    <row r="1546" spans="1:2" x14ac:dyDescent="0.25">
      <c r="A1546" t="s">
        <v>41</v>
      </c>
      <c r="B1546" s="2">
        <f>movie3[[#This Row],[gross]]-movie3[[#This Row],[budget]]</f>
        <v>510712</v>
      </c>
    </row>
    <row r="1547" spans="1:2" x14ac:dyDescent="0.25">
      <c r="A1547" t="s">
        <v>17</v>
      </c>
      <c r="B1547" s="2">
        <f>movie3[[#This Row],[gross]]-movie3[[#This Row],[budget]]</f>
        <v>2023282</v>
      </c>
    </row>
    <row r="1548" spans="1:2" x14ac:dyDescent="0.25">
      <c r="A1548" t="s">
        <v>41</v>
      </c>
      <c r="B1548" s="2">
        <f>movie3[[#This Row],[gross]]-movie3[[#This Row],[budget]]</f>
        <v>4348025</v>
      </c>
    </row>
    <row r="1549" spans="1:2" x14ac:dyDescent="0.25">
      <c r="A1549" t="s">
        <v>41</v>
      </c>
      <c r="B1549" s="2">
        <f>movie3[[#This Row],[gross]]-movie3[[#This Row],[budget]]</f>
        <v>30864870</v>
      </c>
    </row>
    <row r="1550" spans="1:2" x14ac:dyDescent="0.25">
      <c r="A1550" t="s">
        <v>25</v>
      </c>
      <c r="B1550" s="2">
        <f>movie3[[#This Row],[gross]]-movie3[[#This Row],[budget]]</f>
        <v>793775</v>
      </c>
    </row>
    <row r="1551" spans="1:2" x14ac:dyDescent="0.25">
      <c r="A1551" t="s">
        <v>25</v>
      </c>
      <c r="B1551" s="2">
        <f>movie3[[#This Row],[gross]]-movie3[[#This Row],[budget]]</f>
        <v>8278900</v>
      </c>
    </row>
    <row r="1552" spans="1:2" x14ac:dyDescent="0.25">
      <c r="A1552" t="s">
        <v>41</v>
      </c>
      <c r="B1552" s="2">
        <f>movie3[[#This Row],[gross]]-movie3[[#This Row],[budget]]</f>
        <v>10674852</v>
      </c>
    </row>
    <row r="1553" spans="1:2" x14ac:dyDescent="0.25">
      <c r="A1553" t="s">
        <v>41</v>
      </c>
      <c r="B1553" s="2">
        <f>movie3[[#This Row],[gross]]-movie3[[#This Row],[budget]]</f>
        <v>27843</v>
      </c>
    </row>
    <row r="1554" spans="1:2" x14ac:dyDescent="0.25">
      <c r="A1554" t="s">
        <v>41</v>
      </c>
      <c r="B1554" s="2">
        <f>movie3[[#This Row],[gross]]-movie3[[#This Row],[budget]]</f>
        <v>31450960</v>
      </c>
    </row>
    <row r="1555" spans="1:2" x14ac:dyDescent="0.25">
      <c r="A1555" t="s">
        <v>41</v>
      </c>
      <c r="B1555" s="2">
        <f>movie3[[#This Row],[gross]]-movie3[[#This Row],[budget]]</f>
        <v>3960327</v>
      </c>
    </row>
    <row r="1556" spans="1:2" x14ac:dyDescent="0.25">
      <c r="A1556" t="s">
        <v>41</v>
      </c>
      <c r="B1556" s="2">
        <f>movie3[[#This Row],[gross]]-movie3[[#This Row],[budget]]</f>
        <v>-9444652</v>
      </c>
    </row>
    <row r="1557" spans="1:2" x14ac:dyDescent="0.25">
      <c r="A1557" t="s">
        <v>104</v>
      </c>
      <c r="B1557" s="2">
        <f>movie3[[#This Row],[gross]]-movie3[[#This Row],[budget]]</f>
        <v>-12762206</v>
      </c>
    </row>
    <row r="1558" spans="1:2" x14ac:dyDescent="0.25">
      <c r="A1558" t="s">
        <v>41</v>
      </c>
      <c r="B1558" s="2">
        <f>movie3[[#This Row],[gross]]-movie3[[#This Row],[budget]]</f>
        <v>-2129468</v>
      </c>
    </row>
    <row r="1559" spans="1:2" x14ac:dyDescent="0.25">
      <c r="A1559" t="s">
        <v>34</v>
      </c>
      <c r="B1559" s="2">
        <f>movie3[[#This Row],[gross]]-movie3[[#This Row],[budget]]</f>
        <v>-6374408</v>
      </c>
    </row>
    <row r="1560" spans="1:2" x14ac:dyDescent="0.25">
      <c r="A1560" t="s">
        <v>17</v>
      </c>
      <c r="B1560" s="2">
        <f>movie3[[#This Row],[gross]]-movie3[[#This Row],[budget]]</f>
        <v>3104598</v>
      </c>
    </row>
    <row r="1561" spans="1:2" x14ac:dyDescent="0.25">
      <c r="A1561" t="s">
        <v>17</v>
      </c>
      <c r="B1561" s="2">
        <f>movie3[[#This Row],[gross]]-movie3[[#This Row],[budget]]</f>
        <v>201468</v>
      </c>
    </row>
    <row r="1562" spans="1:2" x14ac:dyDescent="0.25">
      <c r="A1562" t="s">
        <v>25</v>
      </c>
      <c r="B1562" s="2">
        <f>movie3[[#This Row],[gross]]-movie3[[#This Row],[budget]]</f>
        <v>-4122382</v>
      </c>
    </row>
    <row r="1563" spans="1:2" x14ac:dyDescent="0.25">
      <c r="A1563" t="s">
        <v>34</v>
      </c>
      <c r="B1563" s="2">
        <f>movie3[[#This Row],[gross]]-movie3[[#This Row],[budget]]</f>
        <v>61247647</v>
      </c>
    </row>
    <row r="1564" spans="1:2" x14ac:dyDescent="0.25">
      <c r="A1564" t="s">
        <v>63</v>
      </c>
      <c r="B1564" s="2">
        <f>movie3[[#This Row],[gross]]-movie3[[#This Row],[budget]]</f>
        <v>-2868754</v>
      </c>
    </row>
    <row r="1565" spans="1:2" x14ac:dyDescent="0.25">
      <c r="A1565" t="s">
        <v>34</v>
      </c>
      <c r="B1565" s="2">
        <f>movie3[[#This Row],[gross]]-movie3[[#This Row],[budget]]</f>
        <v>4557214</v>
      </c>
    </row>
    <row r="1566" spans="1:2" x14ac:dyDescent="0.25">
      <c r="A1566" t="s">
        <v>17</v>
      </c>
      <c r="B1566" s="2">
        <f>movie3[[#This Row],[gross]]-movie3[[#This Row],[budget]]</f>
        <v>4347648</v>
      </c>
    </row>
    <row r="1567" spans="1:2" x14ac:dyDescent="0.25">
      <c r="A1567" t="s">
        <v>41</v>
      </c>
      <c r="B1567" s="2">
        <f>movie3[[#This Row],[gross]]-movie3[[#This Row],[budget]]</f>
        <v>1852655</v>
      </c>
    </row>
    <row r="1568" spans="1:2" x14ac:dyDescent="0.25">
      <c r="A1568" t="s">
        <v>17</v>
      </c>
      <c r="B1568" s="2">
        <f>movie3[[#This Row],[gross]]-movie3[[#This Row],[budget]]</f>
        <v>1247946</v>
      </c>
    </row>
    <row r="1569" spans="1:2" x14ac:dyDescent="0.25">
      <c r="A1569" t="s">
        <v>41</v>
      </c>
      <c r="B1569" s="2">
        <f>movie3[[#This Row],[gross]]-movie3[[#This Row],[budget]]</f>
        <v>2156471</v>
      </c>
    </row>
    <row r="1570" spans="1:2" x14ac:dyDescent="0.25">
      <c r="A1570" t="s">
        <v>151</v>
      </c>
      <c r="B1570" s="2">
        <f>movie3[[#This Row],[gross]]-movie3[[#This Row],[budget]]</f>
        <v>0</v>
      </c>
    </row>
    <row r="1571" spans="1:2" x14ac:dyDescent="0.25">
      <c r="A1571" t="s">
        <v>17</v>
      </c>
      <c r="B1571" s="2">
        <f>movie3[[#This Row],[gross]]-movie3[[#This Row],[budget]]</f>
        <v>-8067387</v>
      </c>
    </row>
    <row r="1572" spans="1:2" x14ac:dyDescent="0.25">
      <c r="A1572" t="s">
        <v>25</v>
      </c>
      <c r="B1572" s="2">
        <f>movie3[[#This Row],[gross]]-movie3[[#This Row],[budget]]</f>
        <v>3153677</v>
      </c>
    </row>
    <row r="1573" spans="1:2" x14ac:dyDescent="0.25">
      <c r="A1573" t="s">
        <v>41</v>
      </c>
      <c r="B1573" s="2">
        <f>movie3[[#This Row],[gross]]-movie3[[#This Row],[budget]]</f>
        <v>1354268</v>
      </c>
    </row>
    <row r="1574" spans="1:2" x14ac:dyDescent="0.25">
      <c r="A1574" t="s">
        <v>41</v>
      </c>
      <c r="B1574" s="2">
        <f>movie3[[#This Row],[gross]]-movie3[[#This Row],[budget]]</f>
        <v>289499813</v>
      </c>
    </row>
    <row r="1575" spans="1:2" x14ac:dyDescent="0.25">
      <c r="A1575" t="s">
        <v>41</v>
      </c>
      <c r="B1575" s="2">
        <f>movie3[[#This Row],[gross]]-movie3[[#This Row],[budget]]</f>
        <v>10982364</v>
      </c>
    </row>
    <row r="1576" spans="1:2" x14ac:dyDescent="0.25">
      <c r="A1576" t="s">
        <v>17</v>
      </c>
      <c r="B1576" s="2">
        <f>movie3[[#This Row],[gross]]-movie3[[#This Row],[budget]]</f>
        <v>-14468029</v>
      </c>
    </row>
    <row r="1577" spans="1:2" x14ac:dyDescent="0.25">
      <c r="A1577" t="s">
        <v>104</v>
      </c>
      <c r="B1577" s="2">
        <f>movie3[[#This Row],[gross]]-movie3[[#This Row],[budget]]</f>
        <v>2985999</v>
      </c>
    </row>
    <row r="1578" spans="1:2" x14ac:dyDescent="0.25">
      <c r="A1578" t="s">
        <v>25</v>
      </c>
      <c r="B1578" s="2">
        <f>movie3[[#This Row],[gross]]-movie3[[#This Row],[budget]]</f>
        <v>-9295386</v>
      </c>
    </row>
    <row r="1579" spans="1:2" x14ac:dyDescent="0.25">
      <c r="A1579" t="s">
        <v>25</v>
      </c>
      <c r="B1579" s="2">
        <f>movie3[[#This Row],[gross]]-movie3[[#This Row],[budget]]</f>
        <v>-9491157</v>
      </c>
    </row>
    <row r="1580" spans="1:2" x14ac:dyDescent="0.25">
      <c r="A1580" t="s">
        <v>41</v>
      </c>
      <c r="B1580" s="2">
        <f>movie3[[#This Row],[gross]]-movie3[[#This Row],[budget]]</f>
        <v>5552441</v>
      </c>
    </row>
    <row r="1581" spans="1:2" x14ac:dyDescent="0.25">
      <c r="A1581" t="s">
        <v>34</v>
      </c>
      <c r="B1581" s="2">
        <f>movie3[[#This Row],[gross]]-movie3[[#This Row],[budget]]</f>
        <v>3942628</v>
      </c>
    </row>
    <row r="1582" spans="1:2" x14ac:dyDescent="0.25">
      <c r="A1582" t="s">
        <v>17</v>
      </c>
      <c r="B1582" s="2">
        <f>movie3[[#This Row],[gross]]-movie3[[#This Row],[budget]]</f>
        <v>5777099</v>
      </c>
    </row>
    <row r="1583" spans="1:2" x14ac:dyDescent="0.25">
      <c r="A1583" t="s">
        <v>41</v>
      </c>
      <c r="B1583" s="2">
        <f>movie3[[#This Row],[gross]]-movie3[[#This Row],[budget]]</f>
        <v>18699037</v>
      </c>
    </row>
    <row r="1584" spans="1:2" x14ac:dyDescent="0.25">
      <c r="A1584" t="s">
        <v>17</v>
      </c>
      <c r="B1584" s="2">
        <f>movie3[[#This Row],[gross]]-movie3[[#This Row],[budget]]</f>
        <v>4795009</v>
      </c>
    </row>
    <row r="1585" spans="1:2" x14ac:dyDescent="0.25">
      <c r="A1585" t="s">
        <v>41</v>
      </c>
      <c r="B1585" s="2">
        <f>movie3[[#This Row],[gross]]-movie3[[#This Row],[budget]]</f>
        <v>3690328</v>
      </c>
    </row>
    <row r="1586" spans="1:2" x14ac:dyDescent="0.25">
      <c r="A1586" t="s">
        <v>41</v>
      </c>
      <c r="B1586" s="2">
        <f>movie3[[#This Row],[gross]]-movie3[[#This Row],[budget]]</f>
        <v>-8357761</v>
      </c>
    </row>
    <row r="1587" spans="1:2" x14ac:dyDescent="0.25">
      <c r="A1587" t="s">
        <v>25</v>
      </c>
      <c r="B1587" s="2">
        <f>movie3[[#This Row],[gross]]-movie3[[#This Row],[budget]]</f>
        <v>-30425744</v>
      </c>
    </row>
    <row r="1588" spans="1:2" x14ac:dyDescent="0.25">
      <c r="A1588" t="s">
        <v>41</v>
      </c>
      <c r="B1588" s="2">
        <f>movie3[[#This Row],[gross]]-movie3[[#This Row],[budget]]</f>
        <v>574080</v>
      </c>
    </row>
    <row r="1589" spans="1:2" x14ac:dyDescent="0.25">
      <c r="A1589" t="s">
        <v>104</v>
      </c>
      <c r="B1589" s="2">
        <f>movie3[[#This Row],[gross]]-movie3[[#This Row],[budget]]</f>
        <v>12195695</v>
      </c>
    </row>
    <row r="1590" spans="1:2" x14ac:dyDescent="0.25">
      <c r="A1590" t="s">
        <v>52</v>
      </c>
      <c r="B1590" s="2">
        <f>movie3[[#This Row],[gross]]-movie3[[#This Row],[budget]]</f>
        <v>19796</v>
      </c>
    </row>
    <row r="1591" spans="1:2" x14ac:dyDescent="0.25">
      <c r="A1591" t="s">
        <v>41</v>
      </c>
      <c r="B1591" s="2">
        <f>movie3[[#This Row],[gross]]-movie3[[#This Row],[budget]]</f>
        <v>463972</v>
      </c>
    </row>
    <row r="1592" spans="1:2" x14ac:dyDescent="0.25">
      <c r="A1592" t="s">
        <v>41</v>
      </c>
      <c r="B1592" s="2">
        <f>movie3[[#This Row],[gross]]-movie3[[#This Row],[budget]]</f>
        <v>15351421</v>
      </c>
    </row>
    <row r="1593" spans="1:2" x14ac:dyDescent="0.25">
      <c r="A1593" t="s">
        <v>63</v>
      </c>
      <c r="B1593" s="2">
        <f>movie3[[#This Row],[gross]]-movie3[[#This Row],[budget]]</f>
        <v>-3080347</v>
      </c>
    </row>
    <row r="1594" spans="1:2" x14ac:dyDescent="0.25">
      <c r="A1594" t="s">
        <v>34</v>
      </c>
      <c r="B1594" s="2">
        <f>movie3[[#This Row],[gross]]-movie3[[#This Row],[budget]]</f>
        <v>4611062</v>
      </c>
    </row>
    <row r="1595" spans="1:2" x14ac:dyDescent="0.25">
      <c r="A1595" t="s">
        <v>390</v>
      </c>
      <c r="B1595" s="2">
        <f>movie3[[#This Row],[gross]]-movie3[[#This Row],[budget]]</f>
        <v>3299382</v>
      </c>
    </row>
    <row r="1596" spans="1:2" x14ac:dyDescent="0.25">
      <c r="A1596" t="s">
        <v>41</v>
      </c>
      <c r="B1596" s="2">
        <f>movie3[[#This Row],[gross]]-movie3[[#This Row],[budget]]</f>
        <v>216373</v>
      </c>
    </row>
    <row r="1597" spans="1:2" x14ac:dyDescent="0.25">
      <c r="A1597" t="s">
        <v>34</v>
      </c>
      <c r="B1597" s="2">
        <f>movie3[[#This Row],[gross]]-movie3[[#This Row],[budget]]</f>
        <v>24410049</v>
      </c>
    </row>
    <row r="1598" spans="1:2" x14ac:dyDescent="0.25">
      <c r="A1598" t="s">
        <v>41</v>
      </c>
      <c r="B1598" s="2">
        <f>movie3[[#This Row],[gross]]-movie3[[#This Row],[budget]]</f>
        <v>11554699</v>
      </c>
    </row>
    <row r="1599" spans="1:2" x14ac:dyDescent="0.25">
      <c r="A1599" t="s">
        <v>34</v>
      </c>
      <c r="B1599" s="2">
        <f>movie3[[#This Row],[gross]]-movie3[[#This Row],[budget]]</f>
        <v>-1583154</v>
      </c>
    </row>
    <row r="1600" spans="1:2" x14ac:dyDescent="0.25">
      <c r="A1600" t="s">
        <v>41</v>
      </c>
      <c r="B1600" s="2">
        <f>movie3[[#This Row],[gross]]-movie3[[#This Row],[budget]]</f>
        <v>294266</v>
      </c>
    </row>
    <row r="1601" spans="1:2" x14ac:dyDescent="0.25">
      <c r="A1601" t="s">
        <v>17</v>
      </c>
      <c r="B1601" s="2">
        <f>movie3[[#This Row],[gross]]-movie3[[#This Row],[budget]]</f>
        <v>3953745</v>
      </c>
    </row>
    <row r="1602" spans="1:2" x14ac:dyDescent="0.25">
      <c r="A1602" t="s">
        <v>52</v>
      </c>
      <c r="B1602" s="2">
        <f>movie3[[#This Row],[gross]]-movie3[[#This Row],[budget]]</f>
        <v>-2923675</v>
      </c>
    </row>
    <row r="1603" spans="1:2" x14ac:dyDescent="0.25">
      <c r="A1603" t="s">
        <v>41</v>
      </c>
      <c r="B1603" s="2">
        <f>movie3[[#This Row],[gross]]-movie3[[#This Row],[budget]]</f>
        <v>-3956329</v>
      </c>
    </row>
    <row r="1604" spans="1:2" x14ac:dyDescent="0.25">
      <c r="A1604" t="s">
        <v>34</v>
      </c>
      <c r="B1604" s="2">
        <f>movie3[[#This Row],[gross]]-movie3[[#This Row],[budget]]</f>
        <v>862551</v>
      </c>
    </row>
    <row r="1605" spans="1:2" x14ac:dyDescent="0.25">
      <c r="A1605" t="s">
        <v>34</v>
      </c>
      <c r="B1605" s="2">
        <f>movie3[[#This Row],[gross]]-movie3[[#This Row],[budget]]</f>
        <v>143225</v>
      </c>
    </row>
    <row r="1606" spans="1:2" x14ac:dyDescent="0.25">
      <c r="A1606" t="s">
        <v>41</v>
      </c>
      <c r="B1606" s="2">
        <f>movie3[[#This Row],[gross]]-movie3[[#This Row],[budget]]</f>
        <v>12065892</v>
      </c>
    </row>
    <row r="1607" spans="1:2" x14ac:dyDescent="0.25">
      <c r="A1607" t="s">
        <v>34</v>
      </c>
      <c r="B1607" s="2">
        <f>movie3[[#This Row],[gross]]-movie3[[#This Row],[budget]]</f>
        <v>-6856516</v>
      </c>
    </row>
    <row r="1608" spans="1:2" x14ac:dyDescent="0.25">
      <c r="A1608" t="s">
        <v>34</v>
      </c>
      <c r="B1608" s="2">
        <f>movie3[[#This Row],[gross]]-movie3[[#This Row],[budget]]</f>
        <v>-8727023</v>
      </c>
    </row>
    <row r="1609" spans="1:2" x14ac:dyDescent="0.25">
      <c r="A1609" t="s">
        <v>34</v>
      </c>
      <c r="B1609" s="2">
        <f>movie3[[#This Row],[gross]]-movie3[[#This Row],[budget]]</f>
        <v>-6984836</v>
      </c>
    </row>
    <row r="1610" spans="1:2" x14ac:dyDescent="0.25">
      <c r="A1610" t="s">
        <v>41</v>
      </c>
      <c r="B1610" s="2">
        <f>movie3[[#This Row],[gross]]-movie3[[#This Row],[budget]]</f>
        <v>1869417</v>
      </c>
    </row>
    <row r="1611" spans="1:2" x14ac:dyDescent="0.25">
      <c r="A1611" t="s">
        <v>34</v>
      </c>
      <c r="B1611" s="2">
        <f>movie3[[#This Row],[gross]]-movie3[[#This Row],[budget]]</f>
        <v>38956288</v>
      </c>
    </row>
    <row r="1612" spans="1:2" x14ac:dyDescent="0.25">
      <c r="A1612" t="s">
        <v>17</v>
      </c>
      <c r="B1612" s="2">
        <f>movie3[[#This Row],[gross]]-movie3[[#This Row],[budget]]</f>
        <v>4299023</v>
      </c>
    </row>
    <row r="1613" spans="1:2" x14ac:dyDescent="0.25">
      <c r="A1613" t="s">
        <v>17</v>
      </c>
      <c r="B1613" s="2">
        <f>movie3[[#This Row],[gross]]-movie3[[#This Row],[budget]]</f>
        <v>-6902667</v>
      </c>
    </row>
    <row r="1614" spans="1:2" x14ac:dyDescent="0.25">
      <c r="A1614" t="s">
        <v>52</v>
      </c>
      <c r="B1614" s="2">
        <f>movie3[[#This Row],[gross]]-movie3[[#This Row],[budget]]</f>
        <v>0</v>
      </c>
    </row>
    <row r="1615" spans="1:2" x14ac:dyDescent="0.25">
      <c r="A1615" t="s">
        <v>34</v>
      </c>
      <c r="B1615" s="2">
        <f>movie3[[#This Row],[gross]]-movie3[[#This Row],[budget]]</f>
        <v>9666459</v>
      </c>
    </row>
    <row r="1616" spans="1:2" x14ac:dyDescent="0.25">
      <c r="A1616" t="s">
        <v>151</v>
      </c>
      <c r="B1616" s="2">
        <f>movie3[[#This Row],[gross]]-movie3[[#This Row],[budget]]</f>
        <v>16168359</v>
      </c>
    </row>
    <row r="1617" spans="1:2" x14ac:dyDescent="0.25">
      <c r="A1617" t="s">
        <v>52</v>
      </c>
      <c r="B1617" s="2">
        <f>movie3[[#This Row],[gross]]-movie3[[#This Row],[budget]]</f>
        <v>6642254</v>
      </c>
    </row>
    <row r="1618" spans="1:2" x14ac:dyDescent="0.25">
      <c r="A1618" t="s">
        <v>17</v>
      </c>
      <c r="B1618" s="2">
        <f>movie3[[#This Row],[gross]]-movie3[[#This Row],[budget]]</f>
        <v>38903179</v>
      </c>
    </row>
    <row r="1619" spans="1:2" x14ac:dyDescent="0.25">
      <c r="A1619" t="s">
        <v>34</v>
      </c>
      <c r="B1619" s="2">
        <f>movie3[[#This Row],[gross]]-movie3[[#This Row],[budget]]</f>
        <v>-1507034</v>
      </c>
    </row>
    <row r="1620" spans="1:2" x14ac:dyDescent="0.25">
      <c r="A1620" t="s">
        <v>104</v>
      </c>
      <c r="B1620" s="2">
        <f>movie3[[#This Row],[gross]]-movie3[[#This Row],[budget]]</f>
        <v>-13439068</v>
      </c>
    </row>
    <row r="1621" spans="1:2" x14ac:dyDescent="0.25">
      <c r="A1621" t="s">
        <v>52</v>
      </c>
      <c r="B1621" s="2">
        <f>movie3[[#This Row],[gross]]-movie3[[#This Row],[budget]]</f>
        <v>-1261103</v>
      </c>
    </row>
    <row r="1622" spans="1:2" x14ac:dyDescent="0.25">
      <c r="A1622" t="s">
        <v>34</v>
      </c>
      <c r="B1622" s="2">
        <f>movie3[[#This Row],[gross]]-movie3[[#This Row],[budget]]</f>
        <v>-5000000</v>
      </c>
    </row>
    <row r="1623" spans="1:2" x14ac:dyDescent="0.25">
      <c r="A1623" t="s">
        <v>41</v>
      </c>
      <c r="B1623" s="2">
        <f>movie3[[#This Row],[gross]]-movie3[[#This Row],[budget]]</f>
        <v>-5526095</v>
      </c>
    </row>
    <row r="1624" spans="1:2" x14ac:dyDescent="0.25">
      <c r="A1624" t="s">
        <v>104</v>
      </c>
      <c r="B1624" s="2">
        <f>movie3[[#This Row],[gross]]-movie3[[#This Row],[budget]]</f>
        <v>337812</v>
      </c>
    </row>
    <row r="1625" spans="1:2" x14ac:dyDescent="0.25">
      <c r="A1625" t="s">
        <v>41</v>
      </c>
      <c r="B1625" s="2">
        <f>movie3[[#This Row],[gross]]-movie3[[#This Row],[budget]]</f>
        <v>169203</v>
      </c>
    </row>
    <row r="1626" spans="1:2" x14ac:dyDescent="0.25">
      <c r="A1626" t="s">
        <v>34</v>
      </c>
      <c r="B1626" s="2">
        <f>movie3[[#This Row],[gross]]-movie3[[#This Row],[budget]]</f>
        <v>2043889</v>
      </c>
    </row>
    <row r="1627" spans="1:2" x14ac:dyDescent="0.25">
      <c r="A1627" t="s">
        <v>52</v>
      </c>
      <c r="B1627" s="2">
        <f>movie3[[#This Row],[gross]]-movie3[[#This Row],[budget]]</f>
        <v>858591</v>
      </c>
    </row>
    <row r="1628" spans="1:2" x14ac:dyDescent="0.25">
      <c r="A1628" t="s">
        <v>25</v>
      </c>
      <c r="B1628" s="2">
        <f>movie3[[#This Row],[gross]]-movie3[[#This Row],[budget]]</f>
        <v>-15932122</v>
      </c>
    </row>
    <row r="1629" spans="1:2" x14ac:dyDescent="0.25">
      <c r="A1629" t="s">
        <v>41</v>
      </c>
      <c r="B1629" s="2">
        <f>movie3[[#This Row],[gross]]-movie3[[#This Row],[budget]]</f>
        <v>-6830281</v>
      </c>
    </row>
    <row r="1630" spans="1:2" x14ac:dyDescent="0.25">
      <c r="A1630" t="s">
        <v>34</v>
      </c>
      <c r="B1630" s="2">
        <f>movie3[[#This Row],[gross]]-movie3[[#This Row],[budget]]</f>
        <v>-3807184</v>
      </c>
    </row>
    <row r="1631" spans="1:2" x14ac:dyDescent="0.25">
      <c r="A1631" t="s">
        <v>17</v>
      </c>
      <c r="B1631" s="2">
        <f>movie3[[#This Row],[gross]]-movie3[[#This Row],[budget]]</f>
        <v>11060485</v>
      </c>
    </row>
    <row r="1632" spans="1:2" x14ac:dyDescent="0.25">
      <c r="A1632" t="s">
        <v>25</v>
      </c>
      <c r="B1632" s="2">
        <f>movie3[[#This Row],[gross]]-movie3[[#This Row],[budget]]</f>
        <v>9343976</v>
      </c>
    </row>
    <row r="1633" spans="1:2" x14ac:dyDescent="0.25">
      <c r="A1633" t="s">
        <v>34</v>
      </c>
      <c r="B1633" s="2">
        <f>movie3[[#This Row],[gross]]-movie3[[#This Row],[budget]]</f>
        <v>-14922639</v>
      </c>
    </row>
    <row r="1634" spans="1:2" x14ac:dyDescent="0.25">
      <c r="A1634" t="s">
        <v>104</v>
      </c>
      <c r="B1634" s="2">
        <f>movie3[[#This Row],[gross]]-movie3[[#This Row],[budget]]</f>
        <v>0</v>
      </c>
    </row>
    <row r="1635" spans="1:2" x14ac:dyDescent="0.25">
      <c r="A1635" t="s">
        <v>41</v>
      </c>
      <c r="B1635" s="2">
        <f>movie3[[#This Row],[gross]]-movie3[[#This Row],[budget]]</f>
        <v>0</v>
      </c>
    </row>
    <row r="1636" spans="1:2" x14ac:dyDescent="0.25">
      <c r="A1636" t="s">
        <v>41</v>
      </c>
      <c r="B1636" s="2">
        <f>movie3[[#This Row],[gross]]-movie3[[#This Row],[budget]]</f>
        <v>-432783</v>
      </c>
    </row>
    <row r="1637" spans="1:2" x14ac:dyDescent="0.25">
      <c r="A1637" t="s">
        <v>34</v>
      </c>
      <c r="B1637" s="2">
        <f>movie3[[#This Row],[gross]]-movie3[[#This Row],[budget]]</f>
        <v>8093651</v>
      </c>
    </row>
    <row r="1638" spans="1:2" x14ac:dyDescent="0.25">
      <c r="A1638" t="s">
        <v>34</v>
      </c>
      <c r="B1638" s="2">
        <f>movie3[[#This Row],[gross]]-movie3[[#This Row],[budget]]</f>
        <v>363561</v>
      </c>
    </row>
    <row r="1639" spans="1:2" x14ac:dyDescent="0.25">
      <c r="A1639" t="s">
        <v>41</v>
      </c>
      <c r="B1639" s="2">
        <f>movie3[[#This Row],[gross]]-movie3[[#This Row],[budget]]</f>
        <v>5368865</v>
      </c>
    </row>
    <row r="1640" spans="1:2" x14ac:dyDescent="0.25">
      <c r="A1640" t="s">
        <v>41</v>
      </c>
      <c r="B1640" s="2">
        <f>movie3[[#This Row],[gross]]-movie3[[#This Row],[budget]]</f>
        <v>-2500000</v>
      </c>
    </row>
    <row r="1641" spans="1:2" x14ac:dyDescent="0.25">
      <c r="A1641" t="s">
        <v>34</v>
      </c>
      <c r="B1641" s="2">
        <f>movie3[[#This Row],[gross]]-movie3[[#This Row],[budget]]</f>
        <v>0</v>
      </c>
    </row>
    <row r="1642" spans="1:2" x14ac:dyDescent="0.25">
      <c r="A1642" t="s">
        <v>63</v>
      </c>
      <c r="B1642" s="2">
        <f>movie3[[#This Row],[gross]]-movie3[[#This Row],[budget]]</f>
        <v>1089000</v>
      </c>
    </row>
    <row r="1643" spans="1:2" x14ac:dyDescent="0.25">
      <c r="A1643" t="s">
        <v>34</v>
      </c>
      <c r="B1643" s="2">
        <f>movie3[[#This Row],[gross]]-movie3[[#This Row],[budget]]</f>
        <v>902152</v>
      </c>
    </row>
    <row r="1644" spans="1:2" x14ac:dyDescent="0.25">
      <c r="A1644" t="s">
        <v>41</v>
      </c>
      <c r="B1644" s="2">
        <f>movie3[[#This Row],[gross]]-movie3[[#This Row],[budget]]</f>
        <v>129778</v>
      </c>
    </row>
    <row r="1645" spans="1:2" x14ac:dyDescent="0.25">
      <c r="A1645" t="s">
        <v>63</v>
      </c>
      <c r="B1645" s="2">
        <f>movie3[[#This Row],[gross]]-movie3[[#This Row],[budget]]</f>
        <v>21963277</v>
      </c>
    </row>
    <row r="1646" spans="1:2" x14ac:dyDescent="0.25">
      <c r="A1646" t="s">
        <v>63</v>
      </c>
      <c r="B1646" s="2">
        <f>movie3[[#This Row],[gross]]-movie3[[#This Row],[budget]]</f>
        <v>0</v>
      </c>
    </row>
    <row r="1647" spans="1:2" x14ac:dyDescent="0.25">
      <c r="A1647" t="s">
        <v>25</v>
      </c>
      <c r="B1647" s="2">
        <f>movie3[[#This Row],[gross]]-movie3[[#This Row],[budget]]</f>
        <v>402208848</v>
      </c>
    </row>
    <row r="1648" spans="1:2" x14ac:dyDescent="0.25">
      <c r="A1648" t="s">
        <v>17</v>
      </c>
      <c r="B1648" s="2">
        <f>movie3[[#This Row],[gross]]-movie3[[#This Row],[budget]]</f>
        <v>66024005</v>
      </c>
    </row>
    <row r="1649" spans="1:2" x14ac:dyDescent="0.25">
      <c r="A1649" t="s">
        <v>17</v>
      </c>
      <c r="B1649" s="2">
        <f>movie3[[#This Row],[gross]]-movie3[[#This Row],[budget]]</f>
        <v>41276872</v>
      </c>
    </row>
    <row r="1650" spans="1:2" x14ac:dyDescent="0.25">
      <c r="A1650" t="s">
        <v>63</v>
      </c>
      <c r="B1650" s="2">
        <f>movie3[[#This Row],[gross]]-movie3[[#This Row],[budget]]</f>
        <v>21096475</v>
      </c>
    </row>
    <row r="1651" spans="1:2" x14ac:dyDescent="0.25">
      <c r="A1651" t="s">
        <v>17</v>
      </c>
      <c r="B1651" s="2">
        <f>movie3[[#This Row],[gross]]-movie3[[#This Row],[budget]]</f>
        <v>-9029839</v>
      </c>
    </row>
    <row r="1652" spans="1:2" x14ac:dyDescent="0.25">
      <c r="A1652" t="s">
        <v>104</v>
      </c>
      <c r="B1652" s="2">
        <f>movie3[[#This Row],[gross]]-movie3[[#This Row],[budget]]</f>
        <v>-8919591</v>
      </c>
    </row>
    <row r="1653" spans="1:2" x14ac:dyDescent="0.25">
      <c r="A1653" t="s">
        <v>17</v>
      </c>
      <c r="B1653" s="2">
        <f>movie3[[#This Row],[gross]]-movie3[[#This Row],[budget]]</f>
        <v>1986433</v>
      </c>
    </row>
    <row r="1654" spans="1:2" x14ac:dyDescent="0.25">
      <c r="A1654" t="s">
        <v>17</v>
      </c>
      <c r="B1654" s="2">
        <f>movie3[[#This Row],[gross]]-movie3[[#This Row],[budget]]</f>
        <v>1745470</v>
      </c>
    </row>
    <row r="1655" spans="1:2" x14ac:dyDescent="0.25">
      <c r="A1655" t="s">
        <v>17</v>
      </c>
      <c r="B1655" s="2">
        <f>movie3[[#This Row],[gross]]-movie3[[#This Row],[budget]]</f>
        <v>0</v>
      </c>
    </row>
    <row r="1656" spans="1:2" x14ac:dyDescent="0.25">
      <c r="A1656" t="s">
        <v>104</v>
      </c>
      <c r="B1656" s="2">
        <f>movie3[[#This Row],[gross]]-movie3[[#This Row],[budget]]</f>
        <v>82861392</v>
      </c>
    </row>
    <row r="1657" spans="1:2" x14ac:dyDescent="0.25">
      <c r="A1657" t="s">
        <v>41</v>
      </c>
      <c r="B1657" s="2">
        <f>movie3[[#This Row],[gross]]-movie3[[#This Row],[budget]]</f>
        <v>458684675</v>
      </c>
    </row>
    <row r="1658" spans="1:2" x14ac:dyDescent="0.25">
      <c r="A1658" t="s">
        <v>34</v>
      </c>
      <c r="B1658" s="2">
        <f>movie3[[#This Row],[gross]]-movie3[[#This Row],[budget]]</f>
        <v>170512643</v>
      </c>
    </row>
    <row r="1659" spans="1:2" x14ac:dyDescent="0.25">
      <c r="A1659" t="s">
        <v>17</v>
      </c>
      <c r="B1659" s="2">
        <f>movie3[[#This Row],[gross]]-movie3[[#This Row],[budget]]</f>
        <v>5575738</v>
      </c>
    </row>
    <row r="1660" spans="1:2" x14ac:dyDescent="0.25">
      <c r="A1660" t="s">
        <v>25</v>
      </c>
      <c r="B1660" s="2">
        <f>movie3[[#This Row],[gross]]-movie3[[#This Row],[budget]]</f>
        <v>1730856</v>
      </c>
    </row>
    <row r="1661" spans="1:2" x14ac:dyDescent="0.25">
      <c r="A1661" t="s">
        <v>17</v>
      </c>
      <c r="B1661" s="2">
        <f>movie3[[#This Row],[gross]]-movie3[[#This Row],[budget]]</f>
        <v>774048</v>
      </c>
    </row>
    <row r="1662" spans="1:2" x14ac:dyDescent="0.25">
      <c r="A1662" t="s">
        <v>34</v>
      </c>
      <c r="B1662" s="2">
        <f>movie3[[#This Row],[gross]]-movie3[[#This Row],[budget]]</f>
        <v>196317921</v>
      </c>
    </row>
    <row r="1663" spans="1:2" x14ac:dyDescent="0.25">
      <c r="A1663" t="s">
        <v>17</v>
      </c>
      <c r="B1663" s="2">
        <f>movie3[[#This Row],[gross]]-movie3[[#This Row],[budget]]</f>
        <v>1118851</v>
      </c>
    </row>
    <row r="1664" spans="1:2" x14ac:dyDescent="0.25">
      <c r="A1664" t="s">
        <v>104</v>
      </c>
      <c r="B1664" s="2">
        <f>movie3[[#This Row],[gross]]-movie3[[#This Row],[budget]]</f>
        <v>3106052</v>
      </c>
    </row>
    <row r="1665" spans="1:2" x14ac:dyDescent="0.25">
      <c r="A1665" t="s">
        <v>41</v>
      </c>
      <c r="B1665" s="2">
        <f>movie3[[#This Row],[gross]]-movie3[[#This Row],[budget]]</f>
        <v>5822041</v>
      </c>
    </row>
    <row r="1666" spans="1:2" x14ac:dyDescent="0.25">
      <c r="A1666" t="s">
        <v>41</v>
      </c>
      <c r="B1666" s="2">
        <f>movie3[[#This Row],[gross]]-movie3[[#This Row],[budget]]</f>
        <v>1516414</v>
      </c>
    </row>
    <row r="1667" spans="1:2" x14ac:dyDescent="0.25">
      <c r="A1667" t="s">
        <v>63</v>
      </c>
      <c r="B1667" s="2">
        <f>movie3[[#This Row],[gross]]-movie3[[#This Row],[budget]]</f>
        <v>1055995</v>
      </c>
    </row>
    <row r="1668" spans="1:2" x14ac:dyDescent="0.25">
      <c r="A1668" t="s">
        <v>25</v>
      </c>
      <c r="B1668" s="2">
        <f>movie3[[#This Row],[gross]]-movie3[[#This Row],[budget]]</f>
        <v>205077583</v>
      </c>
    </row>
    <row r="1669" spans="1:2" x14ac:dyDescent="0.25">
      <c r="A1669" t="s">
        <v>41</v>
      </c>
      <c r="B1669" s="2">
        <f>movie3[[#This Row],[gross]]-movie3[[#This Row],[budget]]</f>
        <v>739104</v>
      </c>
    </row>
    <row r="1670" spans="1:2" x14ac:dyDescent="0.25">
      <c r="A1670" t="s">
        <v>41</v>
      </c>
      <c r="B1670" s="2">
        <f>movie3[[#This Row],[gross]]-movie3[[#This Row],[budget]]</f>
        <v>2730492</v>
      </c>
    </row>
    <row r="1671" spans="1:2" x14ac:dyDescent="0.25">
      <c r="A1671" t="s">
        <v>17</v>
      </c>
      <c r="B1671" s="2">
        <f>movie3[[#This Row],[gross]]-movie3[[#This Row],[budget]]</f>
        <v>1494399</v>
      </c>
    </row>
    <row r="1672" spans="1:2" x14ac:dyDescent="0.25">
      <c r="A1672" t="s">
        <v>41</v>
      </c>
      <c r="B1672" s="2">
        <f>movie3[[#This Row],[gross]]-movie3[[#This Row],[budget]]</f>
        <v>-342600</v>
      </c>
    </row>
    <row r="1673" spans="1:2" x14ac:dyDescent="0.25">
      <c r="A1673" t="s">
        <v>34</v>
      </c>
      <c r="B1673" s="2">
        <f>movie3[[#This Row],[gross]]-movie3[[#This Row],[budget]]</f>
        <v>5017971</v>
      </c>
    </row>
    <row r="1674" spans="1:2" x14ac:dyDescent="0.25">
      <c r="A1674" t="s">
        <v>41</v>
      </c>
      <c r="B1674" s="2">
        <f>movie3[[#This Row],[gross]]-movie3[[#This Row],[budget]]</f>
        <v>1217084</v>
      </c>
    </row>
    <row r="1675" spans="1:2" x14ac:dyDescent="0.25">
      <c r="A1675" t="s">
        <v>17</v>
      </c>
      <c r="B1675" s="2">
        <f>movie3[[#This Row],[gross]]-movie3[[#This Row],[budget]]</f>
        <v>4873620</v>
      </c>
    </row>
    <row r="1676" spans="1:2" x14ac:dyDescent="0.25">
      <c r="A1676" t="s">
        <v>41</v>
      </c>
      <c r="B1676" s="2">
        <f>movie3[[#This Row],[gross]]-movie3[[#This Row],[budget]]</f>
        <v>1576702</v>
      </c>
    </row>
    <row r="1677" spans="1:2" x14ac:dyDescent="0.25">
      <c r="A1677" t="s">
        <v>41</v>
      </c>
      <c r="B1677" s="2">
        <f>movie3[[#This Row],[gross]]-movie3[[#This Row],[budget]]</f>
        <v>2293625</v>
      </c>
    </row>
    <row r="1678" spans="1:2" x14ac:dyDescent="0.25">
      <c r="A1678" t="s">
        <v>41</v>
      </c>
      <c r="B1678" s="2">
        <f>movie3[[#This Row],[gross]]-movie3[[#This Row],[budget]]</f>
        <v>5061425</v>
      </c>
    </row>
    <row r="1679" spans="1:2" x14ac:dyDescent="0.25">
      <c r="A1679" t="s">
        <v>41</v>
      </c>
      <c r="B1679" s="2">
        <f>movie3[[#This Row],[gross]]-movie3[[#This Row],[budget]]</f>
        <v>11541758</v>
      </c>
    </row>
    <row r="1680" spans="1:2" x14ac:dyDescent="0.25">
      <c r="A1680" t="s">
        <v>63</v>
      </c>
      <c r="B1680" s="2">
        <f>movie3[[#This Row],[gross]]-movie3[[#This Row],[budget]]</f>
        <v>15445131</v>
      </c>
    </row>
    <row r="1681" spans="1:2" x14ac:dyDescent="0.25">
      <c r="A1681" t="s">
        <v>34</v>
      </c>
      <c r="B1681" s="2">
        <f>movie3[[#This Row],[gross]]-movie3[[#This Row],[budget]]</f>
        <v>-16088458</v>
      </c>
    </row>
    <row r="1682" spans="1:2" x14ac:dyDescent="0.25">
      <c r="A1682" t="s">
        <v>41</v>
      </c>
      <c r="B1682" s="2">
        <f>movie3[[#This Row],[gross]]-movie3[[#This Row],[budget]]</f>
        <v>1554742</v>
      </c>
    </row>
    <row r="1683" spans="1:2" x14ac:dyDescent="0.25">
      <c r="A1683" t="s">
        <v>17</v>
      </c>
      <c r="B1683" s="2">
        <f>movie3[[#This Row],[gross]]-movie3[[#This Row],[budget]]</f>
        <v>-4220422</v>
      </c>
    </row>
    <row r="1684" spans="1:2" x14ac:dyDescent="0.25">
      <c r="A1684" t="s">
        <v>25</v>
      </c>
      <c r="B1684" s="2">
        <f>movie3[[#This Row],[gross]]-movie3[[#This Row],[budget]]</f>
        <v>-14988207</v>
      </c>
    </row>
    <row r="1685" spans="1:2" x14ac:dyDescent="0.25">
      <c r="A1685" t="s">
        <v>41</v>
      </c>
      <c r="B1685" s="2">
        <f>movie3[[#This Row],[gross]]-movie3[[#This Row],[budget]]</f>
        <v>20554</v>
      </c>
    </row>
    <row r="1686" spans="1:2" x14ac:dyDescent="0.25">
      <c r="A1686" t="s">
        <v>17</v>
      </c>
      <c r="B1686" s="2">
        <f>movie3[[#This Row],[gross]]-movie3[[#This Row],[budget]]</f>
        <v>1161135</v>
      </c>
    </row>
    <row r="1687" spans="1:2" x14ac:dyDescent="0.25">
      <c r="A1687" t="s">
        <v>17</v>
      </c>
      <c r="B1687" s="2">
        <f>movie3[[#This Row],[gross]]-movie3[[#This Row],[budget]]</f>
        <v>483703557</v>
      </c>
    </row>
    <row r="1688" spans="1:2" x14ac:dyDescent="0.25">
      <c r="A1688" t="s">
        <v>41</v>
      </c>
      <c r="B1688" s="2">
        <f>movie3[[#This Row],[gross]]-movie3[[#This Row],[budget]]</f>
        <v>5667084</v>
      </c>
    </row>
    <row r="1689" spans="1:2" x14ac:dyDescent="0.25">
      <c r="A1689" t="s">
        <v>34</v>
      </c>
      <c r="B1689" s="2">
        <f>movie3[[#This Row],[gross]]-movie3[[#This Row],[budget]]</f>
        <v>170031274</v>
      </c>
    </row>
    <row r="1690" spans="1:2" x14ac:dyDescent="0.25">
      <c r="A1690" t="s">
        <v>41</v>
      </c>
      <c r="B1690" s="2">
        <f>movie3[[#This Row],[gross]]-movie3[[#This Row],[budget]]</f>
        <v>1205108</v>
      </c>
    </row>
    <row r="1691" spans="1:2" x14ac:dyDescent="0.25">
      <c r="A1691" t="s">
        <v>41</v>
      </c>
      <c r="B1691" s="2">
        <f>movie3[[#This Row],[gross]]-movie3[[#This Row],[budget]]</f>
        <v>449406268</v>
      </c>
    </row>
    <row r="1692" spans="1:2" x14ac:dyDescent="0.25">
      <c r="A1692" t="s">
        <v>104</v>
      </c>
      <c r="B1692" s="2">
        <f>movie3[[#This Row],[gross]]-movie3[[#This Row],[budget]]</f>
        <v>-2745524</v>
      </c>
    </row>
    <row r="1693" spans="1:2" x14ac:dyDescent="0.25">
      <c r="A1693" t="s">
        <v>17</v>
      </c>
      <c r="B1693" s="2">
        <f>movie3[[#This Row],[gross]]-movie3[[#This Row],[budget]]</f>
        <v>0</v>
      </c>
    </row>
    <row r="1694" spans="1:2" x14ac:dyDescent="0.25">
      <c r="A1694" t="s">
        <v>34</v>
      </c>
      <c r="B1694" s="2">
        <f>movie3[[#This Row],[gross]]-movie3[[#This Row],[budget]]</f>
        <v>-42000000</v>
      </c>
    </row>
    <row r="1695" spans="1:2" x14ac:dyDescent="0.25">
      <c r="A1695" t="s">
        <v>25</v>
      </c>
      <c r="B1695" s="2">
        <f>movie3[[#This Row],[gross]]-movie3[[#This Row],[budget]]</f>
        <v>10360553</v>
      </c>
    </row>
    <row r="1696" spans="1:2" x14ac:dyDescent="0.25">
      <c r="A1696" t="s">
        <v>4886</v>
      </c>
      <c r="B1696" s="2">
        <f>movie3[[#This Row],[gross]]-movie3[[#This Row],[budget]]</f>
        <v>199303188</v>
      </c>
    </row>
    <row r="1697" spans="1:2" x14ac:dyDescent="0.25">
      <c r="A1697" t="s">
        <v>34</v>
      </c>
      <c r="B1697" s="2">
        <f>movie3[[#This Row],[gross]]-movie3[[#This Row],[budget]]</f>
        <v>1413105</v>
      </c>
    </row>
    <row r="1698" spans="1:2" x14ac:dyDescent="0.25">
      <c r="A1698" t="s">
        <v>104</v>
      </c>
      <c r="B1698" s="2">
        <f>movie3[[#This Row],[gross]]-movie3[[#This Row],[budget]]</f>
        <v>13446769</v>
      </c>
    </row>
    <row r="1699" spans="1:2" x14ac:dyDescent="0.25">
      <c r="A1699" t="s">
        <v>390</v>
      </c>
      <c r="B1699" s="2">
        <f>movie3[[#This Row],[gross]]-movie3[[#This Row],[budget]]</f>
        <v>-2068539</v>
      </c>
    </row>
    <row r="1700" spans="1:2" x14ac:dyDescent="0.25">
      <c r="A1700" t="s">
        <v>52</v>
      </c>
      <c r="B1700" s="2">
        <f>movie3[[#This Row],[gross]]-movie3[[#This Row],[budget]]</f>
        <v>1635247</v>
      </c>
    </row>
    <row r="1701" spans="1:2" x14ac:dyDescent="0.25">
      <c r="A1701" t="s">
        <v>34</v>
      </c>
      <c r="B1701" s="2">
        <f>movie3[[#This Row],[gross]]-movie3[[#This Row],[budget]]</f>
        <v>4441977</v>
      </c>
    </row>
    <row r="1702" spans="1:2" x14ac:dyDescent="0.25">
      <c r="A1702" t="s">
        <v>390</v>
      </c>
      <c r="B1702" s="2">
        <f>movie3[[#This Row],[gross]]-movie3[[#This Row],[budget]]</f>
        <v>18115724</v>
      </c>
    </row>
    <row r="1703" spans="1:2" x14ac:dyDescent="0.25">
      <c r="A1703" t="s">
        <v>17</v>
      </c>
      <c r="B1703" s="2">
        <f>movie3[[#This Row],[gross]]-movie3[[#This Row],[budget]]</f>
        <v>1232210</v>
      </c>
    </row>
    <row r="1704" spans="1:2" x14ac:dyDescent="0.25">
      <c r="A1704" t="s">
        <v>63</v>
      </c>
      <c r="B1704" s="2">
        <f>movie3[[#This Row],[gross]]-movie3[[#This Row],[budget]]</f>
        <v>2231274</v>
      </c>
    </row>
    <row r="1705" spans="1:2" x14ac:dyDescent="0.25">
      <c r="A1705" t="s">
        <v>34</v>
      </c>
      <c r="B1705" s="2">
        <f>movie3[[#This Row],[gross]]-movie3[[#This Row],[budget]]</f>
        <v>188465915</v>
      </c>
    </row>
    <row r="1706" spans="1:2" x14ac:dyDescent="0.25">
      <c r="A1706" t="s">
        <v>41</v>
      </c>
      <c r="B1706" s="2">
        <f>movie3[[#This Row],[gross]]-movie3[[#This Row],[budget]]</f>
        <v>260154</v>
      </c>
    </row>
    <row r="1707" spans="1:2" x14ac:dyDescent="0.25">
      <c r="A1707" t="s">
        <v>25</v>
      </c>
      <c r="B1707" s="2">
        <f>movie3[[#This Row],[gross]]-movie3[[#This Row],[budget]]</f>
        <v>-22924916</v>
      </c>
    </row>
    <row r="1708" spans="1:2" x14ac:dyDescent="0.25">
      <c r="A1708" t="s">
        <v>34</v>
      </c>
      <c r="B1708" s="2">
        <f>movie3[[#This Row],[gross]]-movie3[[#This Row],[budget]]</f>
        <v>0</v>
      </c>
    </row>
    <row r="1709" spans="1:2" x14ac:dyDescent="0.25">
      <c r="A1709" t="s">
        <v>41</v>
      </c>
      <c r="B1709" s="2">
        <f>movie3[[#This Row],[gross]]-movie3[[#This Row],[budget]]</f>
        <v>15419397</v>
      </c>
    </row>
    <row r="1710" spans="1:2" x14ac:dyDescent="0.25">
      <c r="A1710" t="s">
        <v>41</v>
      </c>
      <c r="B1710" s="2">
        <f>movie3[[#This Row],[gross]]-movie3[[#This Row],[budget]]</f>
        <v>17071603</v>
      </c>
    </row>
    <row r="1711" spans="1:2" x14ac:dyDescent="0.25">
      <c r="A1711" t="s">
        <v>17</v>
      </c>
      <c r="B1711" s="2">
        <f>movie3[[#This Row],[gross]]-movie3[[#This Row],[budget]]</f>
        <v>20710451</v>
      </c>
    </row>
    <row r="1712" spans="1:2" x14ac:dyDescent="0.25">
      <c r="A1712" t="s">
        <v>41</v>
      </c>
      <c r="B1712" s="2">
        <f>movie3[[#This Row],[gross]]-movie3[[#This Row],[budget]]</f>
        <v>-8582944</v>
      </c>
    </row>
    <row r="1713" spans="1:2" x14ac:dyDescent="0.25">
      <c r="A1713" t="s">
        <v>41</v>
      </c>
      <c r="B1713" s="2">
        <f>movie3[[#This Row],[gross]]-movie3[[#This Row],[budget]]</f>
        <v>6070725</v>
      </c>
    </row>
    <row r="1714" spans="1:2" x14ac:dyDescent="0.25">
      <c r="A1714" t="s">
        <v>17</v>
      </c>
      <c r="B1714" s="2">
        <f>movie3[[#This Row],[gross]]-movie3[[#This Row],[budget]]</f>
        <v>-16552694</v>
      </c>
    </row>
    <row r="1715" spans="1:2" x14ac:dyDescent="0.25">
      <c r="A1715" t="s">
        <v>41</v>
      </c>
      <c r="B1715" s="2">
        <f>movie3[[#This Row],[gross]]-movie3[[#This Row],[budget]]</f>
        <v>715983</v>
      </c>
    </row>
    <row r="1716" spans="1:2" x14ac:dyDescent="0.25">
      <c r="A1716" t="s">
        <v>17</v>
      </c>
      <c r="B1716" s="2">
        <f>movie3[[#This Row],[gross]]-movie3[[#This Row],[budget]]</f>
        <v>81787511</v>
      </c>
    </row>
    <row r="1717" spans="1:2" x14ac:dyDescent="0.25">
      <c r="A1717" t="s">
        <v>63</v>
      </c>
      <c r="B1717" s="2">
        <f>movie3[[#This Row],[gross]]-movie3[[#This Row],[budget]]</f>
        <v>80258000</v>
      </c>
    </row>
    <row r="1718" spans="1:2" x14ac:dyDescent="0.25">
      <c r="A1718" t="s">
        <v>17</v>
      </c>
      <c r="B1718" s="2">
        <f>movie3[[#This Row],[gross]]-movie3[[#This Row],[budget]]</f>
        <v>77783840</v>
      </c>
    </row>
    <row r="1719" spans="1:2" x14ac:dyDescent="0.25">
      <c r="A1719" t="s">
        <v>25</v>
      </c>
      <c r="B1719" s="2">
        <f>movie3[[#This Row],[gross]]-movie3[[#This Row],[budget]]</f>
        <v>76585828</v>
      </c>
    </row>
    <row r="1720" spans="1:2" x14ac:dyDescent="0.25">
      <c r="A1720" t="s">
        <v>34</v>
      </c>
      <c r="B1720" s="2">
        <f>movie3[[#This Row],[gross]]-movie3[[#This Row],[budget]]</f>
        <v>76336683</v>
      </c>
    </row>
    <row r="1721" spans="1:2" x14ac:dyDescent="0.25">
      <c r="A1721" t="s">
        <v>104</v>
      </c>
      <c r="B1721" s="2">
        <f>movie3[[#This Row],[gross]]-movie3[[#This Row],[budget]]</f>
        <v>75978292</v>
      </c>
    </row>
    <row r="1722" spans="1:2" x14ac:dyDescent="0.25">
      <c r="A1722" t="s">
        <v>41</v>
      </c>
      <c r="B1722" s="2">
        <f>movie3[[#This Row],[gross]]-movie3[[#This Row],[budget]]</f>
        <v>73792411</v>
      </c>
    </row>
    <row r="1723" spans="1:2" x14ac:dyDescent="0.25">
      <c r="A1723" t="s">
        <v>17</v>
      </c>
      <c r="B1723" s="2">
        <f>movie3[[#This Row],[gross]]-movie3[[#This Row],[budget]]</f>
        <v>71839064</v>
      </c>
    </row>
    <row r="1724" spans="1:2" x14ac:dyDescent="0.25">
      <c r="A1724" t="s">
        <v>104</v>
      </c>
      <c r="B1724" s="2">
        <f>movie3[[#This Row],[gross]]-movie3[[#This Row],[budget]]</f>
        <v>70458922</v>
      </c>
    </row>
    <row r="1725" spans="1:2" x14ac:dyDescent="0.25">
      <c r="A1725" t="s">
        <v>41</v>
      </c>
      <c r="B1725" s="2">
        <f>movie3[[#This Row],[gross]]-movie3[[#This Row],[budget]]</f>
        <v>-2733657</v>
      </c>
    </row>
    <row r="1726" spans="1:2" x14ac:dyDescent="0.25">
      <c r="A1726" t="s">
        <v>34</v>
      </c>
      <c r="B1726" s="2">
        <f>movie3[[#This Row],[gross]]-movie3[[#This Row],[budget]]</f>
        <v>24143410</v>
      </c>
    </row>
    <row r="1727" spans="1:2" x14ac:dyDescent="0.25">
      <c r="A1727" t="s">
        <v>34</v>
      </c>
      <c r="B1727" s="2">
        <f>movie3[[#This Row],[gross]]-movie3[[#This Row],[budget]]</f>
        <v>-2137646</v>
      </c>
    </row>
    <row r="1728" spans="1:2" x14ac:dyDescent="0.25">
      <c r="A1728" t="s">
        <v>104</v>
      </c>
      <c r="B1728" s="2">
        <f>movie3[[#This Row],[gross]]-movie3[[#This Row],[budget]]</f>
        <v>12734391</v>
      </c>
    </row>
    <row r="1729" spans="1:2" x14ac:dyDescent="0.25">
      <c r="A1729" t="s">
        <v>41</v>
      </c>
      <c r="B1729" s="2">
        <f>movie3[[#This Row],[gross]]-movie3[[#This Row],[budget]]</f>
        <v>23885627</v>
      </c>
    </row>
    <row r="1730" spans="1:2" x14ac:dyDescent="0.25">
      <c r="A1730" t="s">
        <v>17</v>
      </c>
      <c r="B1730" s="2">
        <f>movie3[[#This Row],[gross]]-movie3[[#This Row],[budget]]</f>
        <v>17487531</v>
      </c>
    </row>
    <row r="1731" spans="1:2" x14ac:dyDescent="0.25">
      <c r="A1731" t="s">
        <v>41</v>
      </c>
      <c r="B1731" s="2">
        <f>movie3[[#This Row],[gross]]-movie3[[#This Row],[budget]]</f>
        <v>9460601</v>
      </c>
    </row>
    <row r="1732" spans="1:2" x14ac:dyDescent="0.25">
      <c r="A1732" t="s">
        <v>41</v>
      </c>
      <c r="B1732" s="2">
        <f>movie3[[#This Row],[gross]]-movie3[[#This Row],[budget]]</f>
        <v>20005435</v>
      </c>
    </row>
    <row r="1733" spans="1:2" x14ac:dyDescent="0.25">
      <c r="A1733" t="s">
        <v>17</v>
      </c>
      <c r="B1733" s="2">
        <f>movie3[[#This Row],[gross]]-movie3[[#This Row],[budget]]</f>
        <v>-1929129</v>
      </c>
    </row>
    <row r="1734" spans="1:2" x14ac:dyDescent="0.25">
      <c r="A1734" t="s">
        <v>41</v>
      </c>
      <c r="B1734" s="2">
        <f>movie3[[#This Row],[gross]]-movie3[[#This Row],[budget]]</f>
        <v>0</v>
      </c>
    </row>
    <row r="1735" spans="1:2" x14ac:dyDescent="0.25">
      <c r="A1735" t="s">
        <v>34</v>
      </c>
      <c r="B1735" s="2">
        <f>movie3[[#This Row],[gross]]-movie3[[#This Row],[budget]]</f>
        <v>34878502</v>
      </c>
    </row>
    <row r="1736" spans="1:2" x14ac:dyDescent="0.25">
      <c r="A1736" t="s">
        <v>104</v>
      </c>
      <c r="B1736" s="2">
        <f>movie3[[#This Row],[gross]]-movie3[[#This Row],[budget]]</f>
        <v>-11706024</v>
      </c>
    </row>
    <row r="1737" spans="1:2" x14ac:dyDescent="0.25">
      <c r="A1737" t="s">
        <v>41</v>
      </c>
      <c r="B1737" s="2">
        <f>movie3[[#This Row],[gross]]-movie3[[#This Row],[budget]]</f>
        <v>31208180</v>
      </c>
    </row>
    <row r="1738" spans="1:2" x14ac:dyDescent="0.25">
      <c r="A1738" t="s">
        <v>41</v>
      </c>
      <c r="B1738" s="2">
        <f>movie3[[#This Row],[gross]]-movie3[[#This Row],[budget]]</f>
        <v>-8517793</v>
      </c>
    </row>
    <row r="1739" spans="1:2" x14ac:dyDescent="0.25">
      <c r="A1739" t="s">
        <v>25</v>
      </c>
      <c r="B1739" s="2">
        <f>movie3[[#This Row],[gross]]-movie3[[#This Row],[budget]]</f>
        <v>13985225</v>
      </c>
    </row>
    <row r="1740" spans="1:2" x14ac:dyDescent="0.25">
      <c r="A1740" t="s">
        <v>17</v>
      </c>
      <c r="B1740" s="2">
        <f>movie3[[#This Row],[gross]]-movie3[[#This Row],[budget]]</f>
        <v>39024251</v>
      </c>
    </row>
    <row r="1741" spans="1:2" x14ac:dyDescent="0.25">
      <c r="A1741" t="s">
        <v>1205</v>
      </c>
      <c r="B1741" s="2">
        <f>movie3[[#This Row],[gross]]-movie3[[#This Row],[budget]]</f>
        <v>26926706</v>
      </c>
    </row>
    <row r="1742" spans="1:2" x14ac:dyDescent="0.25">
      <c r="A1742" t="s">
        <v>34</v>
      </c>
      <c r="B1742" s="2">
        <f>movie3[[#This Row],[gross]]-movie3[[#This Row],[budget]]</f>
        <v>1413502</v>
      </c>
    </row>
    <row r="1743" spans="1:2" x14ac:dyDescent="0.25">
      <c r="A1743" t="s">
        <v>41</v>
      </c>
      <c r="B1743" s="2">
        <f>movie3[[#This Row],[gross]]-movie3[[#This Row],[budget]]</f>
        <v>16186793</v>
      </c>
    </row>
    <row r="1744" spans="1:2" x14ac:dyDescent="0.25">
      <c r="A1744" t="s">
        <v>41</v>
      </c>
      <c r="B1744" s="2">
        <f>movie3[[#This Row],[gross]]-movie3[[#This Row],[budget]]</f>
        <v>-4620747</v>
      </c>
    </row>
    <row r="1745" spans="1:2" x14ac:dyDescent="0.25">
      <c r="A1745" t="s">
        <v>41</v>
      </c>
      <c r="B1745" s="2">
        <f>movie3[[#This Row],[gross]]-movie3[[#This Row],[budget]]</f>
        <v>9888167</v>
      </c>
    </row>
    <row r="1746" spans="1:2" x14ac:dyDescent="0.25">
      <c r="A1746" t="s">
        <v>17</v>
      </c>
      <c r="B1746" s="2">
        <f>movie3[[#This Row],[gross]]-movie3[[#This Row],[budget]]</f>
        <v>-17179985</v>
      </c>
    </row>
    <row r="1747" spans="1:2" x14ac:dyDescent="0.25">
      <c r="A1747" t="s">
        <v>41</v>
      </c>
      <c r="B1747" s="2">
        <f>movie3[[#This Row],[gross]]-movie3[[#This Row],[budget]]</f>
        <v>4010647</v>
      </c>
    </row>
    <row r="1748" spans="1:2" x14ac:dyDescent="0.25">
      <c r="A1748" t="s">
        <v>17</v>
      </c>
      <c r="B1748" s="2">
        <f>movie3[[#This Row],[gross]]-movie3[[#This Row],[budget]]</f>
        <v>5006</v>
      </c>
    </row>
    <row r="1749" spans="1:2" x14ac:dyDescent="0.25">
      <c r="A1749" t="s">
        <v>34</v>
      </c>
      <c r="B1749" s="2">
        <f>movie3[[#This Row],[gross]]-movie3[[#This Row],[budget]]</f>
        <v>22120318</v>
      </c>
    </row>
    <row r="1750" spans="1:2" x14ac:dyDescent="0.25">
      <c r="A1750" t="s">
        <v>41</v>
      </c>
      <c r="B1750" s="2">
        <f>movie3[[#This Row],[gross]]-movie3[[#This Row],[budget]]</f>
        <v>23591472</v>
      </c>
    </row>
    <row r="1751" spans="1:2" x14ac:dyDescent="0.25">
      <c r="A1751" t="s">
        <v>63</v>
      </c>
      <c r="B1751" s="2">
        <f>movie3[[#This Row],[gross]]-movie3[[#This Row],[budget]]</f>
        <v>23472449</v>
      </c>
    </row>
    <row r="1752" spans="1:2" x14ac:dyDescent="0.25">
      <c r="A1752" t="s">
        <v>17</v>
      </c>
      <c r="B1752" s="2">
        <f>movie3[[#This Row],[gross]]-movie3[[#This Row],[budget]]</f>
        <v>1244381</v>
      </c>
    </row>
    <row r="1753" spans="1:2" x14ac:dyDescent="0.25">
      <c r="A1753" t="s">
        <v>17</v>
      </c>
      <c r="B1753" s="2">
        <f>movie3[[#This Row],[gross]]-movie3[[#This Row],[budget]]</f>
        <v>5626043</v>
      </c>
    </row>
    <row r="1754" spans="1:2" x14ac:dyDescent="0.25">
      <c r="A1754" t="s">
        <v>41</v>
      </c>
      <c r="B1754" s="2">
        <f>movie3[[#This Row],[gross]]-movie3[[#This Row],[budget]]</f>
        <v>12824573</v>
      </c>
    </row>
    <row r="1755" spans="1:2" x14ac:dyDescent="0.25">
      <c r="A1755" t="s">
        <v>34</v>
      </c>
      <c r="B1755" s="2">
        <f>movie3[[#This Row],[gross]]-movie3[[#This Row],[budget]]</f>
        <v>186957688</v>
      </c>
    </row>
    <row r="1756" spans="1:2" x14ac:dyDescent="0.25">
      <c r="A1756" t="s">
        <v>34</v>
      </c>
      <c r="B1756" s="2">
        <f>movie3[[#This Row],[gross]]-movie3[[#This Row],[budget]]</f>
        <v>-6354384</v>
      </c>
    </row>
    <row r="1757" spans="1:2" x14ac:dyDescent="0.25">
      <c r="A1757" t="s">
        <v>104</v>
      </c>
      <c r="B1757" s="2">
        <f>movie3[[#This Row],[gross]]-movie3[[#This Row],[budget]]</f>
        <v>-8994031</v>
      </c>
    </row>
    <row r="1758" spans="1:2" x14ac:dyDescent="0.25">
      <c r="A1758" t="s">
        <v>34</v>
      </c>
      <c r="B1758" s="2">
        <f>movie3[[#This Row],[gross]]-movie3[[#This Row],[budget]]</f>
        <v>18271196</v>
      </c>
    </row>
    <row r="1759" spans="1:2" x14ac:dyDescent="0.25">
      <c r="A1759" t="s">
        <v>41</v>
      </c>
      <c r="B1759" s="2">
        <f>movie3[[#This Row],[gross]]-movie3[[#This Row],[budget]]</f>
        <v>-2294932</v>
      </c>
    </row>
    <row r="1760" spans="1:2" x14ac:dyDescent="0.25">
      <c r="A1760" t="s">
        <v>41</v>
      </c>
      <c r="B1760" s="2">
        <f>movie3[[#This Row],[gross]]-movie3[[#This Row],[budget]]</f>
        <v>17388235</v>
      </c>
    </row>
    <row r="1761" spans="1:2" x14ac:dyDescent="0.25">
      <c r="A1761" t="s">
        <v>34</v>
      </c>
      <c r="B1761" s="2">
        <f>movie3[[#This Row],[gross]]-movie3[[#This Row],[budget]]</f>
        <v>6488114</v>
      </c>
    </row>
    <row r="1762" spans="1:2" x14ac:dyDescent="0.25">
      <c r="A1762" t="s">
        <v>41</v>
      </c>
      <c r="B1762" s="2">
        <f>movie3[[#This Row],[gross]]-movie3[[#This Row],[budget]]</f>
        <v>1382259</v>
      </c>
    </row>
    <row r="1763" spans="1:2" x14ac:dyDescent="0.25">
      <c r="A1763" t="s">
        <v>17</v>
      </c>
      <c r="B1763" s="2">
        <f>movie3[[#This Row],[gross]]-movie3[[#This Row],[budget]]</f>
        <v>20240128</v>
      </c>
    </row>
    <row r="1764" spans="1:2" x14ac:dyDescent="0.25">
      <c r="A1764" t="s">
        <v>41</v>
      </c>
      <c r="B1764" s="2">
        <f>movie3[[#This Row],[gross]]-movie3[[#This Row],[budget]]</f>
        <v>-9205999</v>
      </c>
    </row>
    <row r="1765" spans="1:2" x14ac:dyDescent="0.25">
      <c r="A1765" t="s">
        <v>34</v>
      </c>
      <c r="B1765" s="2">
        <f>movie3[[#This Row],[gross]]-movie3[[#This Row],[budget]]</f>
        <v>115738726</v>
      </c>
    </row>
    <row r="1766" spans="1:2" x14ac:dyDescent="0.25">
      <c r="A1766" t="s">
        <v>34</v>
      </c>
      <c r="B1766" s="2">
        <f>movie3[[#This Row],[gross]]-movie3[[#This Row],[budget]]</f>
        <v>97920733</v>
      </c>
    </row>
    <row r="1767" spans="1:2" x14ac:dyDescent="0.25">
      <c r="A1767" t="s">
        <v>34</v>
      </c>
      <c r="B1767" s="2">
        <f>movie3[[#This Row],[gross]]-movie3[[#This Row],[budget]]</f>
        <v>-2651632</v>
      </c>
    </row>
    <row r="1768" spans="1:2" x14ac:dyDescent="0.25">
      <c r="A1768" t="s">
        <v>17</v>
      </c>
      <c r="B1768" s="2">
        <f>movie3[[#This Row],[gross]]-movie3[[#This Row],[budget]]</f>
        <v>-30354560</v>
      </c>
    </row>
    <row r="1769" spans="1:2" x14ac:dyDescent="0.25">
      <c r="A1769" t="s">
        <v>17</v>
      </c>
      <c r="B1769" s="2">
        <f>movie3[[#This Row],[gross]]-movie3[[#This Row],[budget]]</f>
        <v>1197992</v>
      </c>
    </row>
    <row r="1770" spans="1:2" x14ac:dyDescent="0.25">
      <c r="A1770" t="s">
        <v>52</v>
      </c>
      <c r="B1770" s="2">
        <f>movie3[[#This Row],[gross]]-movie3[[#This Row],[budget]]</f>
        <v>-8650382</v>
      </c>
    </row>
    <row r="1771" spans="1:2" x14ac:dyDescent="0.25">
      <c r="A1771" t="s">
        <v>17</v>
      </c>
      <c r="B1771" s="2">
        <f>movie3[[#This Row],[gross]]-movie3[[#This Row],[budget]]</f>
        <v>4960385</v>
      </c>
    </row>
    <row r="1772" spans="1:2" x14ac:dyDescent="0.25">
      <c r="A1772" t="s">
        <v>34</v>
      </c>
      <c r="B1772" s="2">
        <f>movie3[[#This Row],[gross]]-movie3[[#This Row],[budget]]</f>
        <v>16247964</v>
      </c>
    </row>
    <row r="1773" spans="1:2" x14ac:dyDescent="0.25">
      <c r="A1773" t="s">
        <v>34</v>
      </c>
      <c r="B1773" s="2">
        <f>movie3[[#This Row],[gross]]-movie3[[#This Row],[budget]]</f>
        <v>118697012</v>
      </c>
    </row>
    <row r="1774" spans="1:2" x14ac:dyDescent="0.25">
      <c r="A1774" t="s">
        <v>34</v>
      </c>
      <c r="B1774" s="2">
        <f>movie3[[#This Row],[gross]]-movie3[[#This Row],[budget]]</f>
        <v>45968936</v>
      </c>
    </row>
    <row r="1775" spans="1:2" x14ac:dyDescent="0.25">
      <c r="A1775" t="s">
        <v>330</v>
      </c>
      <c r="B1775" s="2">
        <f>movie3[[#This Row],[gross]]-movie3[[#This Row],[budget]]</f>
        <v>4228953</v>
      </c>
    </row>
    <row r="1776" spans="1:2" x14ac:dyDescent="0.25">
      <c r="A1776" t="s">
        <v>17</v>
      </c>
      <c r="B1776" s="2">
        <f>movie3[[#This Row],[gross]]-movie3[[#This Row],[budget]]</f>
        <v>2268181</v>
      </c>
    </row>
    <row r="1777" spans="1:2" x14ac:dyDescent="0.25">
      <c r="A1777" t="s">
        <v>52</v>
      </c>
      <c r="B1777" s="2">
        <f>movie3[[#This Row],[gross]]-movie3[[#This Row],[budget]]</f>
        <v>-372045</v>
      </c>
    </row>
    <row r="1778" spans="1:2" x14ac:dyDescent="0.25">
      <c r="A1778" t="s">
        <v>41</v>
      </c>
      <c r="B1778" s="2">
        <f>movie3[[#This Row],[gross]]-movie3[[#This Row],[budget]]</f>
        <v>13236513</v>
      </c>
    </row>
    <row r="1779" spans="1:2" x14ac:dyDescent="0.25">
      <c r="A1779" t="s">
        <v>41</v>
      </c>
      <c r="B1779" s="2">
        <f>movie3[[#This Row],[gross]]-movie3[[#This Row],[budget]]</f>
        <v>10959015</v>
      </c>
    </row>
    <row r="1780" spans="1:2" x14ac:dyDescent="0.25">
      <c r="A1780" t="s">
        <v>41</v>
      </c>
      <c r="B1780" s="2">
        <f>movie3[[#This Row],[gross]]-movie3[[#This Row],[budget]]</f>
        <v>-13893525</v>
      </c>
    </row>
    <row r="1781" spans="1:2" x14ac:dyDescent="0.25">
      <c r="A1781" t="s">
        <v>41</v>
      </c>
      <c r="B1781" s="2">
        <f>movie3[[#This Row],[gross]]-movie3[[#This Row],[budget]]</f>
        <v>11359129</v>
      </c>
    </row>
    <row r="1782" spans="1:2" x14ac:dyDescent="0.25">
      <c r="A1782" t="s">
        <v>52</v>
      </c>
      <c r="B1782" s="2">
        <f>movie3[[#This Row],[gross]]-movie3[[#This Row],[budget]]</f>
        <v>22763605</v>
      </c>
    </row>
    <row r="1783" spans="1:2" x14ac:dyDescent="0.25">
      <c r="A1783" t="s">
        <v>34</v>
      </c>
      <c r="B1783" s="2">
        <f>movie3[[#This Row],[gross]]-movie3[[#This Row],[budget]]</f>
        <v>115518974</v>
      </c>
    </row>
    <row r="1784" spans="1:2" x14ac:dyDescent="0.25">
      <c r="A1784" t="s">
        <v>34</v>
      </c>
      <c r="B1784" s="2">
        <f>movie3[[#This Row],[gross]]-movie3[[#This Row],[budget]]</f>
        <v>-2740105</v>
      </c>
    </row>
    <row r="1785" spans="1:2" x14ac:dyDescent="0.25">
      <c r="A1785" t="s">
        <v>41</v>
      </c>
      <c r="B1785" s="2">
        <f>movie3[[#This Row],[gross]]-movie3[[#This Row],[budget]]</f>
        <v>3989297</v>
      </c>
    </row>
    <row r="1786" spans="1:2" x14ac:dyDescent="0.25">
      <c r="A1786" t="s">
        <v>34</v>
      </c>
      <c r="B1786" s="2">
        <f>movie3[[#This Row],[gross]]-movie3[[#This Row],[budget]]</f>
        <v>11633874</v>
      </c>
    </row>
    <row r="1787" spans="1:2" x14ac:dyDescent="0.25">
      <c r="A1787" t="s">
        <v>34</v>
      </c>
      <c r="B1787" s="2">
        <f>movie3[[#This Row],[gross]]-movie3[[#This Row],[budget]]</f>
        <v>20681173</v>
      </c>
    </row>
    <row r="1788" spans="1:2" x14ac:dyDescent="0.25">
      <c r="A1788" t="s">
        <v>41</v>
      </c>
      <c r="B1788" s="2">
        <f>movie3[[#This Row],[gross]]-movie3[[#This Row],[budget]]</f>
        <v>14404261</v>
      </c>
    </row>
    <row r="1789" spans="1:2" x14ac:dyDescent="0.25">
      <c r="A1789" t="s">
        <v>34</v>
      </c>
      <c r="B1789" s="2">
        <f>movie3[[#This Row],[gross]]-movie3[[#This Row],[budget]]</f>
        <v>37410827</v>
      </c>
    </row>
    <row r="1790" spans="1:2" x14ac:dyDescent="0.25">
      <c r="A1790" t="s">
        <v>34</v>
      </c>
      <c r="B1790" s="2">
        <f>movie3[[#This Row],[gross]]-movie3[[#This Row],[budget]]</f>
        <v>-1538731</v>
      </c>
    </row>
    <row r="1791" spans="1:2" x14ac:dyDescent="0.25">
      <c r="A1791" t="s">
        <v>41</v>
      </c>
      <c r="B1791" s="2">
        <f>movie3[[#This Row],[gross]]-movie3[[#This Row],[budget]]</f>
        <v>-5528238</v>
      </c>
    </row>
    <row r="1792" spans="1:2" x14ac:dyDescent="0.25">
      <c r="A1792" t="s">
        <v>34</v>
      </c>
      <c r="B1792" s="2">
        <f>movie3[[#This Row],[gross]]-movie3[[#This Row],[budget]]</f>
        <v>-10468511</v>
      </c>
    </row>
    <row r="1793" spans="1:2" x14ac:dyDescent="0.25">
      <c r="A1793" t="s">
        <v>104</v>
      </c>
      <c r="B1793" s="2">
        <f>movie3[[#This Row],[gross]]-movie3[[#This Row],[budget]]</f>
        <v>59227</v>
      </c>
    </row>
    <row r="1794" spans="1:2" x14ac:dyDescent="0.25">
      <c r="A1794" t="s">
        <v>34</v>
      </c>
      <c r="B1794" s="2">
        <f>movie3[[#This Row],[gross]]-movie3[[#This Row],[budget]]</f>
        <v>12853487</v>
      </c>
    </row>
    <row r="1795" spans="1:2" x14ac:dyDescent="0.25">
      <c r="A1795" t="s">
        <v>34</v>
      </c>
      <c r="B1795" s="2">
        <f>movie3[[#This Row],[gross]]-movie3[[#This Row],[budget]]</f>
        <v>8217997</v>
      </c>
    </row>
    <row r="1796" spans="1:2" x14ac:dyDescent="0.25">
      <c r="A1796" t="s">
        <v>41</v>
      </c>
      <c r="B1796" s="2">
        <f>movie3[[#This Row],[gross]]-movie3[[#This Row],[budget]]</f>
        <v>27627310</v>
      </c>
    </row>
    <row r="1797" spans="1:2" x14ac:dyDescent="0.25">
      <c r="A1797" t="s">
        <v>104</v>
      </c>
      <c r="B1797" s="2">
        <f>movie3[[#This Row],[gross]]-movie3[[#This Row],[budget]]</f>
        <v>12424195</v>
      </c>
    </row>
    <row r="1798" spans="1:2" x14ac:dyDescent="0.25">
      <c r="A1798" t="s">
        <v>34</v>
      </c>
      <c r="B1798" s="2">
        <f>movie3[[#This Row],[gross]]-movie3[[#This Row],[budget]]</f>
        <v>1510053</v>
      </c>
    </row>
    <row r="1799" spans="1:2" x14ac:dyDescent="0.25">
      <c r="A1799" t="s">
        <v>41</v>
      </c>
      <c r="B1799" s="2">
        <f>movie3[[#This Row],[gross]]-movie3[[#This Row],[budget]]</f>
        <v>1436308</v>
      </c>
    </row>
    <row r="1800" spans="1:2" x14ac:dyDescent="0.25">
      <c r="A1800" t="s">
        <v>34</v>
      </c>
      <c r="B1800" s="2">
        <f>movie3[[#This Row],[gross]]-movie3[[#This Row],[budget]]</f>
        <v>-7653850</v>
      </c>
    </row>
    <row r="1801" spans="1:2" x14ac:dyDescent="0.25">
      <c r="A1801" t="s">
        <v>41</v>
      </c>
      <c r="B1801" s="2">
        <f>movie3[[#This Row],[gross]]-movie3[[#This Row],[budget]]</f>
        <v>0</v>
      </c>
    </row>
    <row r="1802" spans="1:2" x14ac:dyDescent="0.25">
      <c r="A1802" t="s">
        <v>104</v>
      </c>
      <c r="B1802" s="2">
        <f>movie3[[#This Row],[gross]]-movie3[[#This Row],[budget]]</f>
        <v>-6455496</v>
      </c>
    </row>
    <row r="1803" spans="1:2" x14ac:dyDescent="0.25">
      <c r="A1803" t="s">
        <v>41</v>
      </c>
      <c r="B1803" s="2">
        <f>movie3[[#This Row],[gross]]-movie3[[#This Row],[budget]]</f>
        <v>-31308808</v>
      </c>
    </row>
    <row r="1804" spans="1:2" x14ac:dyDescent="0.25">
      <c r="A1804" t="s">
        <v>34</v>
      </c>
      <c r="B1804" s="2">
        <f>movie3[[#This Row],[gross]]-movie3[[#This Row],[budget]]</f>
        <v>5069101</v>
      </c>
    </row>
    <row r="1805" spans="1:2" x14ac:dyDescent="0.25">
      <c r="A1805" t="s">
        <v>41</v>
      </c>
      <c r="B1805" s="2">
        <f>movie3[[#This Row],[gross]]-movie3[[#This Row],[budget]]</f>
        <v>-18060054</v>
      </c>
    </row>
    <row r="1806" spans="1:2" x14ac:dyDescent="0.25">
      <c r="A1806" t="s">
        <v>390</v>
      </c>
      <c r="B1806" s="2">
        <f>movie3[[#This Row],[gross]]-movie3[[#This Row],[budget]]</f>
        <v>20305841</v>
      </c>
    </row>
    <row r="1807" spans="1:2" x14ac:dyDescent="0.25">
      <c r="A1807" t="s">
        <v>34</v>
      </c>
      <c r="B1807" s="2">
        <f>movie3[[#This Row],[gross]]-movie3[[#This Row],[budget]]</f>
        <v>1494969</v>
      </c>
    </row>
    <row r="1808" spans="1:2" x14ac:dyDescent="0.25">
      <c r="A1808" t="s">
        <v>41</v>
      </c>
      <c r="B1808" s="2">
        <f>movie3[[#This Row],[gross]]-movie3[[#This Row],[budget]]</f>
        <v>19740070</v>
      </c>
    </row>
    <row r="1809" spans="1:2" x14ac:dyDescent="0.25">
      <c r="A1809" t="s">
        <v>41</v>
      </c>
      <c r="B1809" s="2">
        <f>movie3[[#This Row],[gross]]-movie3[[#This Row],[budget]]</f>
        <v>4134992</v>
      </c>
    </row>
    <row r="1810" spans="1:2" x14ac:dyDescent="0.25">
      <c r="A1810" t="s">
        <v>17</v>
      </c>
      <c r="B1810" s="2">
        <f>movie3[[#This Row],[gross]]-movie3[[#This Row],[budget]]</f>
        <v>1305887</v>
      </c>
    </row>
    <row r="1811" spans="1:2" x14ac:dyDescent="0.25">
      <c r="A1811" t="s">
        <v>41</v>
      </c>
      <c r="B1811" s="2">
        <f>movie3[[#This Row],[gross]]-movie3[[#This Row],[budget]]</f>
        <v>71609321</v>
      </c>
    </row>
    <row r="1812" spans="1:2" x14ac:dyDescent="0.25">
      <c r="A1812" t="s">
        <v>41</v>
      </c>
      <c r="B1812" s="2">
        <f>movie3[[#This Row],[gross]]-movie3[[#This Row],[budget]]</f>
        <v>-6000000</v>
      </c>
    </row>
    <row r="1813" spans="1:2" x14ac:dyDescent="0.25">
      <c r="A1813" t="s">
        <v>41</v>
      </c>
      <c r="B1813" s="2">
        <f>movie3[[#This Row],[gross]]-movie3[[#This Row],[budget]]</f>
        <v>0</v>
      </c>
    </row>
    <row r="1814" spans="1:2" x14ac:dyDescent="0.25">
      <c r="A1814" t="s">
        <v>17</v>
      </c>
      <c r="B1814" s="2">
        <f>movie3[[#This Row],[gross]]-movie3[[#This Row],[budget]]</f>
        <v>-11165252</v>
      </c>
    </row>
    <row r="1815" spans="1:2" x14ac:dyDescent="0.25">
      <c r="A1815" t="s">
        <v>41</v>
      </c>
      <c r="B1815" s="2">
        <f>movie3[[#This Row],[gross]]-movie3[[#This Row],[budget]]</f>
        <v>-4514228</v>
      </c>
    </row>
    <row r="1816" spans="1:2" x14ac:dyDescent="0.25">
      <c r="A1816" t="s">
        <v>41</v>
      </c>
      <c r="B1816" s="2">
        <f>movie3[[#This Row],[gross]]-movie3[[#This Row],[budget]]</f>
        <v>62270891</v>
      </c>
    </row>
    <row r="1817" spans="1:2" x14ac:dyDescent="0.25">
      <c r="A1817" t="s">
        <v>17</v>
      </c>
      <c r="B1817" s="2">
        <f>movie3[[#This Row],[gross]]-movie3[[#This Row],[budget]]</f>
        <v>17037887</v>
      </c>
    </row>
    <row r="1818" spans="1:2" x14ac:dyDescent="0.25">
      <c r="A1818" t="s">
        <v>34</v>
      </c>
      <c r="B1818" s="2">
        <f>movie3[[#This Row],[gross]]-movie3[[#This Row],[budget]]</f>
        <v>-15257088</v>
      </c>
    </row>
    <row r="1819" spans="1:2" x14ac:dyDescent="0.25">
      <c r="A1819" t="s">
        <v>41</v>
      </c>
      <c r="B1819" s="2">
        <f>movie3[[#This Row],[gross]]-movie3[[#This Row],[budget]]</f>
        <v>16029569</v>
      </c>
    </row>
    <row r="1820" spans="1:2" x14ac:dyDescent="0.25">
      <c r="A1820" t="s">
        <v>41</v>
      </c>
      <c r="B1820" s="2">
        <f>movie3[[#This Row],[gross]]-movie3[[#This Row],[budget]]</f>
        <v>1854933</v>
      </c>
    </row>
    <row r="1821" spans="1:2" x14ac:dyDescent="0.25">
      <c r="A1821" t="s">
        <v>17</v>
      </c>
      <c r="B1821" s="2">
        <f>movie3[[#This Row],[gross]]-movie3[[#This Row],[budget]]</f>
        <v>1224605</v>
      </c>
    </row>
    <row r="1822" spans="1:2" x14ac:dyDescent="0.25">
      <c r="A1822" t="s">
        <v>17</v>
      </c>
      <c r="B1822" s="2">
        <f>movie3[[#This Row],[gross]]-movie3[[#This Row],[budget]]</f>
        <v>77946358</v>
      </c>
    </row>
    <row r="1823" spans="1:2" x14ac:dyDescent="0.25">
      <c r="A1823" t="s">
        <v>25</v>
      </c>
      <c r="B1823" s="2">
        <f>movie3[[#This Row],[gross]]-movie3[[#This Row],[budget]]</f>
        <v>12369573</v>
      </c>
    </row>
    <row r="1824" spans="1:2" x14ac:dyDescent="0.25">
      <c r="A1824" t="s">
        <v>25</v>
      </c>
      <c r="B1824" s="2">
        <f>movie3[[#This Row],[gross]]-movie3[[#This Row],[budget]]</f>
        <v>-18626473</v>
      </c>
    </row>
    <row r="1825" spans="1:2" x14ac:dyDescent="0.25">
      <c r="A1825" t="s">
        <v>34</v>
      </c>
      <c r="B1825" s="2">
        <f>movie3[[#This Row],[gross]]-movie3[[#This Row],[budget]]</f>
        <v>8533973</v>
      </c>
    </row>
    <row r="1826" spans="1:2" x14ac:dyDescent="0.25">
      <c r="A1826" t="s">
        <v>52</v>
      </c>
      <c r="B1826" s="2">
        <f>movie3[[#This Row],[gross]]-movie3[[#This Row],[budget]]</f>
        <v>3765562</v>
      </c>
    </row>
    <row r="1827" spans="1:2" x14ac:dyDescent="0.25">
      <c r="A1827" t="s">
        <v>17</v>
      </c>
      <c r="B1827" s="2">
        <f>movie3[[#This Row],[gross]]-movie3[[#This Row],[budget]]</f>
        <v>-17627650</v>
      </c>
    </row>
    <row r="1828" spans="1:2" x14ac:dyDescent="0.25">
      <c r="A1828" t="s">
        <v>52</v>
      </c>
      <c r="B1828" s="2">
        <f>movie3[[#This Row],[gross]]-movie3[[#This Row],[budget]]</f>
        <v>1082891</v>
      </c>
    </row>
    <row r="1829" spans="1:2" x14ac:dyDescent="0.25">
      <c r="A1829" t="s">
        <v>34</v>
      </c>
      <c r="B1829" s="2">
        <f>movie3[[#This Row],[gross]]-movie3[[#This Row],[budget]]</f>
        <v>6698361</v>
      </c>
    </row>
    <row r="1830" spans="1:2" x14ac:dyDescent="0.25">
      <c r="A1830" t="s">
        <v>34</v>
      </c>
      <c r="B1830" s="2">
        <f>movie3[[#This Row],[gross]]-movie3[[#This Row],[budget]]</f>
        <v>-9414846</v>
      </c>
    </row>
    <row r="1831" spans="1:2" x14ac:dyDescent="0.25">
      <c r="A1831" t="s">
        <v>41</v>
      </c>
      <c r="B1831" s="2">
        <f>movie3[[#This Row],[gross]]-movie3[[#This Row],[budget]]</f>
        <v>8141292</v>
      </c>
    </row>
    <row r="1832" spans="1:2" x14ac:dyDescent="0.25">
      <c r="A1832" t="s">
        <v>41</v>
      </c>
      <c r="B1832" s="2">
        <f>movie3[[#This Row],[gross]]-movie3[[#This Row],[budget]]</f>
        <v>1382462</v>
      </c>
    </row>
    <row r="1833" spans="1:2" x14ac:dyDescent="0.25">
      <c r="A1833" t="s">
        <v>34</v>
      </c>
      <c r="B1833" s="2">
        <f>movie3[[#This Row],[gross]]-movie3[[#This Row],[budget]]</f>
        <v>-7239549</v>
      </c>
    </row>
    <row r="1834" spans="1:2" x14ac:dyDescent="0.25">
      <c r="A1834" t="s">
        <v>151</v>
      </c>
      <c r="B1834" s="2">
        <f>movie3[[#This Row],[gross]]-movie3[[#This Row],[budget]]</f>
        <v>-4467027</v>
      </c>
    </row>
    <row r="1835" spans="1:2" x14ac:dyDescent="0.25">
      <c r="A1835" t="s">
        <v>41</v>
      </c>
      <c r="B1835" s="2">
        <f>movie3[[#This Row],[gross]]-movie3[[#This Row],[budget]]</f>
        <v>47789074</v>
      </c>
    </row>
    <row r="1836" spans="1:2" x14ac:dyDescent="0.25">
      <c r="A1836" t="s">
        <v>52</v>
      </c>
      <c r="B1836" s="2">
        <f>movie3[[#This Row],[gross]]-movie3[[#This Row],[budget]]</f>
        <v>2218579</v>
      </c>
    </row>
    <row r="1837" spans="1:2" x14ac:dyDescent="0.25">
      <c r="A1837" t="s">
        <v>41</v>
      </c>
      <c r="B1837" s="2">
        <f>movie3[[#This Row],[gross]]-movie3[[#This Row],[budget]]</f>
        <v>892995</v>
      </c>
    </row>
    <row r="1838" spans="1:2" x14ac:dyDescent="0.25">
      <c r="A1838" t="s">
        <v>17</v>
      </c>
      <c r="B1838" s="2">
        <f>movie3[[#This Row],[gross]]-movie3[[#This Row],[budget]]</f>
        <v>-2937222</v>
      </c>
    </row>
    <row r="1839" spans="1:2" x14ac:dyDescent="0.25">
      <c r="A1839" t="s">
        <v>41</v>
      </c>
      <c r="B1839" s="2">
        <f>movie3[[#This Row],[gross]]-movie3[[#This Row],[budget]]</f>
        <v>25421633</v>
      </c>
    </row>
    <row r="1840" spans="1:2" x14ac:dyDescent="0.25">
      <c r="A1840" t="s">
        <v>52</v>
      </c>
      <c r="B1840" s="2">
        <f>movie3[[#This Row],[gross]]-movie3[[#This Row],[budget]]</f>
        <v>1547867</v>
      </c>
    </row>
    <row r="1841" spans="1:2" x14ac:dyDescent="0.25">
      <c r="A1841" t="s">
        <v>17</v>
      </c>
      <c r="B1841" s="2">
        <f>movie3[[#This Row],[gross]]-movie3[[#This Row],[budget]]</f>
        <v>2415312</v>
      </c>
    </row>
    <row r="1842" spans="1:2" x14ac:dyDescent="0.25">
      <c r="A1842" t="s">
        <v>34</v>
      </c>
      <c r="B1842" s="2">
        <f>movie3[[#This Row],[gross]]-movie3[[#This Row],[budget]]</f>
        <v>358047</v>
      </c>
    </row>
    <row r="1843" spans="1:2" x14ac:dyDescent="0.25">
      <c r="A1843" t="s">
        <v>17</v>
      </c>
      <c r="B1843" s="2">
        <f>movie3[[#This Row],[gross]]-movie3[[#This Row],[budget]]</f>
        <v>1823154</v>
      </c>
    </row>
    <row r="1844" spans="1:2" x14ac:dyDescent="0.25">
      <c r="A1844" t="s">
        <v>17</v>
      </c>
      <c r="B1844" s="2">
        <f>movie3[[#This Row],[gross]]-movie3[[#This Row],[budget]]</f>
        <v>4263112</v>
      </c>
    </row>
    <row r="1845" spans="1:2" x14ac:dyDescent="0.25">
      <c r="A1845" t="s">
        <v>104</v>
      </c>
      <c r="B1845" s="2">
        <f>movie3[[#This Row],[gross]]-movie3[[#This Row],[budget]]</f>
        <v>253742922</v>
      </c>
    </row>
    <row r="1846" spans="1:2" x14ac:dyDescent="0.25">
      <c r="A1846" t="s">
        <v>34</v>
      </c>
      <c r="B1846" s="2">
        <f>movie3[[#This Row],[gross]]-movie3[[#This Row],[budget]]</f>
        <v>418881154</v>
      </c>
    </row>
    <row r="1847" spans="1:2" x14ac:dyDescent="0.25">
      <c r="A1847" t="s">
        <v>17</v>
      </c>
      <c r="B1847" s="2">
        <f>movie3[[#This Row],[gross]]-movie3[[#This Row],[budget]]</f>
        <v>2603061</v>
      </c>
    </row>
    <row r="1848" spans="1:2" x14ac:dyDescent="0.25">
      <c r="A1848" t="s">
        <v>390</v>
      </c>
      <c r="B1848" s="2">
        <f>movie3[[#This Row],[gross]]-movie3[[#This Row],[budget]]</f>
        <v>399967620</v>
      </c>
    </row>
    <row r="1849" spans="1:2" x14ac:dyDescent="0.25">
      <c r="A1849" t="s">
        <v>17</v>
      </c>
      <c r="B1849" s="2">
        <f>movie3[[#This Row],[gross]]-movie3[[#This Row],[budget]]</f>
        <v>165405498</v>
      </c>
    </row>
    <row r="1850" spans="1:2" x14ac:dyDescent="0.25">
      <c r="A1850" t="s">
        <v>104</v>
      </c>
      <c r="B1850" s="2">
        <f>movie3[[#This Row],[gross]]-movie3[[#This Row],[budget]]</f>
        <v>51029070</v>
      </c>
    </row>
    <row r="1851" spans="1:2" x14ac:dyDescent="0.25">
      <c r="A1851" t="s">
        <v>17</v>
      </c>
      <c r="B1851" s="2">
        <f>movie3[[#This Row],[gross]]-movie3[[#This Row],[budget]]</f>
        <v>2175939</v>
      </c>
    </row>
    <row r="1852" spans="1:2" x14ac:dyDescent="0.25">
      <c r="A1852" t="s">
        <v>17</v>
      </c>
      <c r="B1852" s="2">
        <f>movie3[[#This Row],[gross]]-movie3[[#This Row],[budget]]</f>
        <v>108418501</v>
      </c>
    </row>
    <row r="1853" spans="1:2" x14ac:dyDescent="0.25">
      <c r="A1853" t="s">
        <v>41</v>
      </c>
      <c r="B1853" s="2">
        <f>movie3[[#This Row],[gross]]-movie3[[#This Row],[budget]]</f>
        <v>-2846061</v>
      </c>
    </row>
    <row r="1854" spans="1:2" x14ac:dyDescent="0.25">
      <c r="A1854" t="s">
        <v>41</v>
      </c>
      <c r="B1854" s="2">
        <f>movie3[[#This Row],[gross]]-movie3[[#This Row],[budget]]</f>
        <v>-1476192</v>
      </c>
    </row>
    <row r="1855" spans="1:2" x14ac:dyDescent="0.25">
      <c r="A1855" t="s">
        <v>17</v>
      </c>
      <c r="B1855" s="2">
        <f>movie3[[#This Row],[gross]]-movie3[[#This Row],[budget]]</f>
        <v>31616692</v>
      </c>
    </row>
    <row r="1856" spans="1:2" x14ac:dyDescent="0.25">
      <c r="A1856" t="s">
        <v>17</v>
      </c>
      <c r="B1856" s="2">
        <f>movie3[[#This Row],[gross]]-movie3[[#This Row],[budget]]</f>
        <v>403056</v>
      </c>
    </row>
    <row r="1857" spans="1:2" x14ac:dyDescent="0.25">
      <c r="A1857" t="s">
        <v>41</v>
      </c>
      <c r="B1857" s="2">
        <f>movie3[[#This Row],[gross]]-movie3[[#This Row],[budget]]</f>
        <v>2919570</v>
      </c>
    </row>
    <row r="1858" spans="1:2" x14ac:dyDescent="0.25">
      <c r="A1858" t="s">
        <v>41</v>
      </c>
      <c r="B1858" s="2">
        <f>movie3[[#This Row],[gross]]-movie3[[#This Row],[budget]]</f>
        <v>1794187</v>
      </c>
    </row>
    <row r="1859" spans="1:2" x14ac:dyDescent="0.25">
      <c r="A1859" t="s">
        <v>17</v>
      </c>
      <c r="B1859" s="2">
        <f>movie3[[#This Row],[gross]]-movie3[[#This Row],[budget]]</f>
        <v>-27970321</v>
      </c>
    </row>
    <row r="1860" spans="1:2" x14ac:dyDescent="0.25">
      <c r="A1860" t="s">
        <v>390</v>
      </c>
      <c r="B1860" s="2">
        <f>movie3[[#This Row],[gross]]-movie3[[#This Row],[budget]]</f>
        <v>545825</v>
      </c>
    </row>
    <row r="1861" spans="1:2" x14ac:dyDescent="0.25">
      <c r="A1861" t="s">
        <v>17</v>
      </c>
      <c r="B1861" s="2">
        <f>movie3[[#This Row],[gross]]-movie3[[#This Row],[budget]]</f>
        <v>1015007</v>
      </c>
    </row>
    <row r="1862" spans="1:2" x14ac:dyDescent="0.25">
      <c r="A1862" t="s">
        <v>17</v>
      </c>
      <c r="B1862" s="2">
        <f>movie3[[#This Row],[gross]]-movie3[[#This Row],[budget]]</f>
        <v>8750400</v>
      </c>
    </row>
    <row r="1863" spans="1:2" x14ac:dyDescent="0.25">
      <c r="A1863" t="s">
        <v>25</v>
      </c>
      <c r="B1863" s="2">
        <f>movie3[[#This Row],[gross]]-movie3[[#This Row],[budget]]</f>
        <v>28956285</v>
      </c>
    </row>
    <row r="1864" spans="1:2" x14ac:dyDescent="0.25">
      <c r="A1864" t="s">
        <v>41</v>
      </c>
      <c r="B1864" s="2">
        <f>movie3[[#This Row],[gross]]-movie3[[#This Row],[budget]]</f>
        <v>17895491</v>
      </c>
    </row>
    <row r="1865" spans="1:2" x14ac:dyDescent="0.25">
      <c r="A1865" t="s">
        <v>41</v>
      </c>
      <c r="B1865" s="2">
        <f>movie3[[#This Row],[gross]]-movie3[[#This Row],[budget]]</f>
        <v>4532791</v>
      </c>
    </row>
    <row r="1866" spans="1:2" x14ac:dyDescent="0.25">
      <c r="A1866" t="s">
        <v>63</v>
      </c>
      <c r="B1866" s="2">
        <f>movie3[[#This Row],[gross]]-movie3[[#This Row],[budget]]</f>
        <v>3089497</v>
      </c>
    </row>
    <row r="1867" spans="1:2" x14ac:dyDescent="0.25">
      <c r="A1867" t="s">
        <v>41</v>
      </c>
      <c r="B1867" s="2">
        <f>movie3[[#This Row],[gross]]-movie3[[#This Row],[budget]]</f>
        <v>394631</v>
      </c>
    </row>
    <row r="1868" spans="1:2" x14ac:dyDescent="0.25">
      <c r="A1868" t="s">
        <v>17</v>
      </c>
      <c r="B1868" s="2">
        <f>movie3[[#This Row],[gross]]-movie3[[#This Row],[budget]]</f>
        <v>13200170</v>
      </c>
    </row>
    <row r="1869" spans="1:2" x14ac:dyDescent="0.25">
      <c r="A1869" t="s">
        <v>34</v>
      </c>
      <c r="B1869" s="2">
        <f>movie3[[#This Row],[gross]]-movie3[[#This Row],[budget]]</f>
        <v>59531958</v>
      </c>
    </row>
    <row r="1870" spans="1:2" x14ac:dyDescent="0.25">
      <c r="A1870" t="s">
        <v>104</v>
      </c>
      <c r="B1870" s="2">
        <f>movie3[[#This Row],[gross]]-movie3[[#This Row],[budget]]</f>
        <v>147291969</v>
      </c>
    </row>
    <row r="1871" spans="1:2" x14ac:dyDescent="0.25">
      <c r="A1871" t="s">
        <v>17</v>
      </c>
      <c r="B1871" s="2">
        <f>movie3[[#This Row],[gross]]-movie3[[#This Row],[budget]]</f>
        <v>2853801</v>
      </c>
    </row>
    <row r="1872" spans="1:2" x14ac:dyDescent="0.25">
      <c r="A1872" t="s">
        <v>34</v>
      </c>
      <c r="B1872" s="2">
        <f>movie3[[#This Row],[gross]]-movie3[[#This Row],[budget]]</f>
        <v>10405394</v>
      </c>
    </row>
    <row r="1873" spans="1:2" x14ac:dyDescent="0.25">
      <c r="A1873" t="s">
        <v>41</v>
      </c>
      <c r="B1873" s="2">
        <f>movie3[[#This Row],[gross]]-movie3[[#This Row],[budget]]</f>
        <v>2120564</v>
      </c>
    </row>
    <row r="1874" spans="1:2" x14ac:dyDescent="0.25">
      <c r="A1874" t="s">
        <v>104</v>
      </c>
      <c r="B1874" s="2">
        <f>movie3[[#This Row],[gross]]-movie3[[#This Row],[budget]]</f>
        <v>-1654985</v>
      </c>
    </row>
    <row r="1875" spans="1:2" x14ac:dyDescent="0.25">
      <c r="A1875" t="s">
        <v>63</v>
      </c>
      <c r="B1875" s="2">
        <f>movie3[[#This Row],[gross]]-movie3[[#This Row],[budget]]</f>
        <v>-3583107</v>
      </c>
    </row>
    <row r="1876" spans="1:2" x14ac:dyDescent="0.25">
      <c r="A1876" t="s">
        <v>34</v>
      </c>
      <c r="B1876" s="2">
        <f>movie3[[#This Row],[gross]]-movie3[[#This Row],[budget]]</f>
        <v>66888996</v>
      </c>
    </row>
    <row r="1877" spans="1:2" x14ac:dyDescent="0.25">
      <c r="A1877" t="s">
        <v>17</v>
      </c>
      <c r="B1877" s="2">
        <f>movie3[[#This Row],[gross]]-movie3[[#This Row],[budget]]</f>
        <v>7294835</v>
      </c>
    </row>
    <row r="1878" spans="1:2" x14ac:dyDescent="0.25">
      <c r="A1878" t="s">
        <v>41</v>
      </c>
      <c r="B1878" s="2">
        <f>movie3[[#This Row],[gross]]-movie3[[#This Row],[budget]]</f>
        <v>16371128</v>
      </c>
    </row>
    <row r="1879" spans="1:2" x14ac:dyDescent="0.25">
      <c r="A1879" t="s">
        <v>17</v>
      </c>
      <c r="B1879" s="2">
        <f>movie3[[#This Row],[gross]]-movie3[[#This Row],[budget]]</f>
        <v>2415396</v>
      </c>
    </row>
    <row r="1880" spans="1:2" x14ac:dyDescent="0.25">
      <c r="A1880" t="s">
        <v>17</v>
      </c>
      <c r="B1880" s="2">
        <f>movie3[[#This Row],[gross]]-movie3[[#This Row],[budget]]</f>
        <v>516431</v>
      </c>
    </row>
    <row r="1881" spans="1:2" x14ac:dyDescent="0.25">
      <c r="A1881" t="s">
        <v>17</v>
      </c>
      <c r="B1881" s="2">
        <f>movie3[[#This Row],[gross]]-movie3[[#This Row],[budget]]</f>
        <v>524668</v>
      </c>
    </row>
    <row r="1882" spans="1:2" x14ac:dyDescent="0.25">
      <c r="A1882" t="s">
        <v>63</v>
      </c>
      <c r="B1882" s="2">
        <f>movie3[[#This Row],[gross]]-movie3[[#This Row],[budget]]</f>
        <v>193205</v>
      </c>
    </row>
    <row r="1883" spans="1:2" x14ac:dyDescent="0.25">
      <c r="A1883" t="s">
        <v>41</v>
      </c>
      <c r="B1883" s="2">
        <f>movie3[[#This Row],[gross]]-movie3[[#This Row],[budget]]</f>
        <v>626057</v>
      </c>
    </row>
    <row r="1884" spans="1:2" x14ac:dyDescent="0.25">
      <c r="A1884" t="s">
        <v>41</v>
      </c>
      <c r="B1884" s="2">
        <f>movie3[[#This Row],[gross]]-movie3[[#This Row],[budget]]</f>
        <v>1710057</v>
      </c>
    </row>
    <row r="1885" spans="1:2" x14ac:dyDescent="0.25">
      <c r="A1885" t="s">
        <v>25</v>
      </c>
      <c r="B1885" s="2">
        <f>movie3[[#This Row],[gross]]-movie3[[#This Row],[budget]]</f>
        <v>8211952</v>
      </c>
    </row>
    <row r="1886" spans="1:2" x14ac:dyDescent="0.25">
      <c r="A1886" t="s">
        <v>41</v>
      </c>
      <c r="B1886" s="2">
        <f>movie3[[#This Row],[gross]]-movie3[[#This Row],[budget]]</f>
        <v>295444</v>
      </c>
    </row>
    <row r="1887" spans="1:2" x14ac:dyDescent="0.25">
      <c r="A1887" t="s">
        <v>17</v>
      </c>
      <c r="B1887" s="2">
        <f>movie3[[#This Row],[gross]]-movie3[[#This Row],[budget]]</f>
        <v>-3740988</v>
      </c>
    </row>
    <row r="1888" spans="1:2" x14ac:dyDescent="0.25">
      <c r="A1888" t="s">
        <v>63</v>
      </c>
      <c r="B1888" s="2">
        <f>movie3[[#This Row],[gross]]-movie3[[#This Row],[budget]]</f>
        <v>93292</v>
      </c>
    </row>
    <row r="1889" spans="1:2" x14ac:dyDescent="0.25">
      <c r="A1889" t="s">
        <v>34</v>
      </c>
      <c r="B1889" s="2">
        <f>movie3[[#This Row],[gross]]-movie3[[#This Row],[budget]]</f>
        <v>16509925</v>
      </c>
    </row>
    <row r="1890" spans="1:2" x14ac:dyDescent="0.25">
      <c r="A1890" t="s">
        <v>17</v>
      </c>
      <c r="B1890" s="2">
        <f>movie3[[#This Row],[gross]]-movie3[[#This Row],[budget]]</f>
        <v>3901336</v>
      </c>
    </row>
    <row r="1891" spans="1:2" x14ac:dyDescent="0.25">
      <c r="A1891" t="s">
        <v>41</v>
      </c>
      <c r="B1891" s="2">
        <f>movie3[[#This Row],[gross]]-movie3[[#This Row],[budget]]</f>
        <v>28707829</v>
      </c>
    </row>
    <row r="1892" spans="1:2" x14ac:dyDescent="0.25">
      <c r="A1892" t="s">
        <v>17</v>
      </c>
      <c r="B1892" s="2">
        <f>movie3[[#This Row],[gross]]-movie3[[#This Row],[budget]]</f>
        <v>-13358643</v>
      </c>
    </row>
    <row r="1893" spans="1:2" x14ac:dyDescent="0.25">
      <c r="A1893" t="s">
        <v>17</v>
      </c>
      <c r="B1893" s="2">
        <f>movie3[[#This Row],[gross]]-movie3[[#This Row],[budget]]</f>
        <v>-6808875</v>
      </c>
    </row>
    <row r="1894" spans="1:2" x14ac:dyDescent="0.25">
      <c r="A1894" t="s">
        <v>104</v>
      </c>
      <c r="B1894" s="2">
        <f>movie3[[#This Row],[gross]]-movie3[[#This Row],[budget]]</f>
        <v>2971661</v>
      </c>
    </row>
    <row r="1895" spans="1:2" x14ac:dyDescent="0.25">
      <c r="A1895" t="s">
        <v>41</v>
      </c>
      <c r="B1895" s="2">
        <f>movie3[[#This Row],[gross]]-movie3[[#This Row],[budget]]</f>
        <v>4313473</v>
      </c>
    </row>
    <row r="1896" spans="1:2" x14ac:dyDescent="0.25">
      <c r="A1896" t="s">
        <v>17</v>
      </c>
      <c r="B1896" s="2">
        <f>movie3[[#This Row],[gross]]-movie3[[#This Row],[budget]]</f>
        <v>38120905</v>
      </c>
    </row>
    <row r="1897" spans="1:2" x14ac:dyDescent="0.25">
      <c r="A1897" t="s">
        <v>34</v>
      </c>
      <c r="B1897" s="2">
        <f>movie3[[#This Row],[gross]]-movie3[[#This Row],[budget]]</f>
        <v>1407309</v>
      </c>
    </row>
    <row r="1898" spans="1:2" x14ac:dyDescent="0.25">
      <c r="A1898" t="s">
        <v>41</v>
      </c>
      <c r="B1898" s="2">
        <f>movie3[[#This Row],[gross]]-movie3[[#This Row],[budget]]</f>
        <v>161502426</v>
      </c>
    </row>
    <row r="1899" spans="1:2" x14ac:dyDescent="0.25">
      <c r="A1899" t="s">
        <v>34</v>
      </c>
      <c r="B1899" s="2">
        <f>movie3[[#This Row],[gross]]-movie3[[#This Row],[budget]]</f>
        <v>342493908</v>
      </c>
    </row>
    <row r="1900" spans="1:2" x14ac:dyDescent="0.25">
      <c r="A1900" t="s">
        <v>41</v>
      </c>
      <c r="B1900" s="2">
        <f>movie3[[#This Row],[gross]]-movie3[[#This Row],[budget]]</f>
        <v>42489799</v>
      </c>
    </row>
    <row r="1901" spans="1:2" x14ac:dyDescent="0.25">
      <c r="A1901" t="s">
        <v>41</v>
      </c>
      <c r="B1901" s="2">
        <f>movie3[[#This Row],[gross]]-movie3[[#This Row],[budget]]</f>
        <v>63930411</v>
      </c>
    </row>
    <row r="1902" spans="1:2" x14ac:dyDescent="0.25">
      <c r="A1902" t="s">
        <v>104</v>
      </c>
      <c r="B1902" s="2">
        <f>movie3[[#This Row],[gross]]-movie3[[#This Row],[budget]]</f>
        <v>23016380</v>
      </c>
    </row>
    <row r="1903" spans="1:2" x14ac:dyDescent="0.25">
      <c r="A1903" t="s">
        <v>104</v>
      </c>
      <c r="B1903" s="2">
        <f>movie3[[#This Row],[gross]]-movie3[[#This Row],[budget]]</f>
        <v>40991329</v>
      </c>
    </row>
    <row r="1904" spans="1:2" x14ac:dyDescent="0.25">
      <c r="A1904" t="s">
        <v>17</v>
      </c>
      <c r="B1904" s="2">
        <f>movie3[[#This Row],[gross]]-movie3[[#This Row],[budget]]</f>
        <v>-9940929</v>
      </c>
    </row>
    <row r="1905" spans="1:2" x14ac:dyDescent="0.25">
      <c r="A1905" t="s">
        <v>17</v>
      </c>
      <c r="B1905" s="2">
        <f>movie3[[#This Row],[gross]]-movie3[[#This Row],[budget]]</f>
        <v>1750301</v>
      </c>
    </row>
    <row r="1906" spans="1:2" x14ac:dyDescent="0.25">
      <c r="A1906" t="s">
        <v>63</v>
      </c>
      <c r="B1906" s="2">
        <f>movie3[[#This Row],[gross]]-movie3[[#This Row],[budget]]</f>
        <v>4076211</v>
      </c>
    </row>
    <row r="1907" spans="1:2" x14ac:dyDescent="0.25">
      <c r="A1907" t="s">
        <v>41</v>
      </c>
      <c r="B1907" s="2">
        <f>movie3[[#This Row],[gross]]-movie3[[#This Row],[budget]]</f>
        <v>9915</v>
      </c>
    </row>
    <row r="1908" spans="1:2" x14ac:dyDescent="0.25">
      <c r="A1908" t="s">
        <v>25</v>
      </c>
      <c r="B1908" s="2">
        <f>movie3[[#This Row],[gross]]-movie3[[#This Row],[budget]]</f>
        <v>230854823</v>
      </c>
    </row>
    <row r="1909" spans="1:2" x14ac:dyDescent="0.25">
      <c r="A1909" t="s">
        <v>41</v>
      </c>
      <c r="B1909" s="2">
        <f>movie3[[#This Row],[gross]]-movie3[[#This Row],[budget]]</f>
        <v>152033791</v>
      </c>
    </row>
    <row r="1910" spans="1:2" x14ac:dyDescent="0.25">
      <c r="A1910" t="s">
        <v>34</v>
      </c>
      <c r="B1910" s="2">
        <f>movie3[[#This Row],[gross]]-movie3[[#This Row],[budget]]</f>
        <v>155096164</v>
      </c>
    </row>
    <row r="1911" spans="1:2" x14ac:dyDescent="0.25">
      <c r="A1911" t="s">
        <v>63</v>
      </c>
      <c r="B1911" s="2">
        <f>movie3[[#This Row],[gross]]-movie3[[#This Row],[budget]]</f>
        <v>19114016</v>
      </c>
    </row>
    <row r="1912" spans="1:2" x14ac:dyDescent="0.25">
      <c r="A1912" t="s">
        <v>34</v>
      </c>
      <c r="B1912" s="2">
        <f>movie3[[#This Row],[gross]]-movie3[[#This Row],[budget]]</f>
        <v>-9758650</v>
      </c>
    </row>
    <row r="1913" spans="1:2" x14ac:dyDescent="0.25">
      <c r="A1913" t="s">
        <v>34</v>
      </c>
      <c r="B1913" s="2">
        <f>movie3[[#This Row],[gross]]-movie3[[#This Row],[budget]]</f>
        <v>-22170375</v>
      </c>
    </row>
    <row r="1914" spans="1:2" x14ac:dyDescent="0.25">
      <c r="A1914" t="s">
        <v>17</v>
      </c>
      <c r="B1914" s="2">
        <f>movie3[[#This Row],[gross]]-movie3[[#This Row],[budget]]</f>
        <v>706131</v>
      </c>
    </row>
    <row r="1915" spans="1:2" x14ac:dyDescent="0.25">
      <c r="A1915" t="s">
        <v>390</v>
      </c>
      <c r="B1915" s="2">
        <f>movie3[[#This Row],[gross]]-movie3[[#This Row],[budget]]</f>
        <v>-7894922</v>
      </c>
    </row>
    <row r="1916" spans="1:2" x14ac:dyDescent="0.25">
      <c r="A1916" t="s">
        <v>17</v>
      </c>
      <c r="B1916" s="2">
        <f>movie3[[#This Row],[gross]]-movie3[[#This Row],[budget]]</f>
        <v>-34654097</v>
      </c>
    </row>
    <row r="1917" spans="1:2" x14ac:dyDescent="0.25">
      <c r="A1917" t="s">
        <v>34</v>
      </c>
      <c r="B1917" s="2">
        <f>movie3[[#This Row],[gross]]-movie3[[#This Row],[budget]]</f>
        <v>112368585</v>
      </c>
    </row>
    <row r="1918" spans="1:2" x14ac:dyDescent="0.25">
      <c r="A1918" t="s">
        <v>17</v>
      </c>
      <c r="B1918" s="2">
        <f>movie3[[#This Row],[gross]]-movie3[[#This Row],[budget]]</f>
        <v>44787599</v>
      </c>
    </row>
    <row r="1919" spans="1:2" x14ac:dyDescent="0.25">
      <c r="A1919" t="s">
        <v>34</v>
      </c>
      <c r="B1919" s="2">
        <f>movie3[[#This Row],[gross]]-movie3[[#This Row],[budget]]</f>
        <v>39624353</v>
      </c>
    </row>
    <row r="1920" spans="1:2" x14ac:dyDescent="0.25">
      <c r="A1920" t="s">
        <v>17</v>
      </c>
      <c r="B1920" s="2">
        <f>movie3[[#This Row],[gross]]-movie3[[#This Row],[budget]]</f>
        <v>18001500</v>
      </c>
    </row>
    <row r="1921" spans="1:2" x14ac:dyDescent="0.25">
      <c r="A1921" t="s">
        <v>41</v>
      </c>
      <c r="B1921" s="2">
        <f>movie3[[#This Row],[gross]]-movie3[[#This Row],[budget]]</f>
        <v>28862081</v>
      </c>
    </row>
    <row r="1922" spans="1:2" x14ac:dyDescent="0.25">
      <c r="A1922" t="s">
        <v>41</v>
      </c>
      <c r="B1922" s="2">
        <f>movie3[[#This Row],[gross]]-movie3[[#This Row],[budget]]</f>
        <v>-6226465</v>
      </c>
    </row>
    <row r="1923" spans="1:2" x14ac:dyDescent="0.25">
      <c r="A1923" t="s">
        <v>25</v>
      </c>
      <c r="B1923" s="2">
        <f>movie3[[#This Row],[gross]]-movie3[[#This Row],[budget]]</f>
        <v>20793160</v>
      </c>
    </row>
    <row r="1924" spans="1:2" x14ac:dyDescent="0.25">
      <c r="A1924" t="s">
        <v>41</v>
      </c>
      <c r="B1924" s="2">
        <f>movie3[[#This Row],[gross]]-movie3[[#This Row],[budget]]</f>
        <v>-11264269</v>
      </c>
    </row>
    <row r="1925" spans="1:2" x14ac:dyDescent="0.25">
      <c r="A1925" t="s">
        <v>17</v>
      </c>
      <c r="B1925" s="2">
        <f>movie3[[#This Row],[gross]]-movie3[[#This Row],[budget]]</f>
        <v>7308786</v>
      </c>
    </row>
    <row r="1926" spans="1:2" x14ac:dyDescent="0.25">
      <c r="A1926" t="s">
        <v>41</v>
      </c>
      <c r="B1926" s="2">
        <f>movie3[[#This Row],[gross]]-movie3[[#This Row],[budget]]</f>
        <v>396573</v>
      </c>
    </row>
    <row r="1927" spans="1:2" x14ac:dyDescent="0.25">
      <c r="A1927" t="s">
        <v>17</v>
      </c>
      <c r="B1927" s="2">
        <f>movie3[[#This Row],[gross]]-movie3[[#This Row],[budget]]</f>
        <v>18634643</v>
      </c>
    </row>
    <row r="1928" spans="1:2" x14ac:dyDescent="0.25">
      <c r="A1928" t="s">
        <v>17</v>
      </c>
      <c r="B1928" s="2">
        <f>movie3[[#This Row],[gross]]-movie3[[#This Row],[budget]]</f>
        <v>516517</v>
      </c>
    </row>
    <row r="1929" spans="1:2" x14ac:dyDescent="0.25">
      <c r="A1929" t="s">
        <v>34</v>
      </c>
      <c r="B1929" s="2">
        <f>movie3[[#This Row],[gross]]-movie3[[#This Row],[budget]]</f>
        <v>66861243</v>
      </c>
    </row>
    <row r="1930" spans="1:2" x14ac:dyDescent="0.25">
      <c r="A1930" t="s">
        <v>17</v>
      </c>
      <c r="B1930" s="2">
        <f>movie3[[#This Row],[gross]]-movie3[[#This Row],[budget]]</f>
        <v>65673233</v>
      </c>
    </row>
    <row r="1931" spans="1:2" x14ac:dyDescent="0.25">
      <c r="A1931" t="s">
        <v>41</v>
      </c>
      <c r="B1931" s="2">
        <f>movie3[[#This Row],[gross]]-movie3[[#This Row],[budget]]</f>
        <v>65666415</v>
      </c>
    </row>
    <row r="1932" spans="1:2" x14ac:dyDescent="0.25">
      <c r="A1932" t="s">
        <v>17</v>
      </c>
      <c r="B1932" s="2">
        <f>movie3[[#This Row],[gross]]-movie3[[#This Row],[budget]]</f>
        <v>64783827</v>
      </c>
    </row>
    <row r="1933" spans="1:2" x14ac:dyDescent="0.25">
      <c r="A1933" t="s">
        <v>17</v>
      </c>
      <c r="B1933" s="2">
        <f>movie3[[#This Row],[gross]]-movie3[[#This Row],[budget]]</f>
        <v>64075565</v>
      </c>
    </row>
    <row r="1934" spans="1:2" x14ac:dyDescent="0.25">
      <c r="A1934" t="s">
        <v>17</v>
      </c>
      <c r="B1934" s="2">
        <f>movie3[[#This Row],[gross]]-movie3[[#This Row],[budget]]</f>
        <v>59918541</v>
      </c>
    </row>
    <row r="1935" spans="1:2" x14ac:dyDescent="0.25">
      <c r="A1935" t="s">
        <v>17</v>
      </c>
      <c r="B1935" s="2">
        <f>movie3[[#This Row],[gross]]-movie3[[#This Row],[budget]]</f>
        <v>57158961</v>
      </c>
    </row>
    <row r="1936" spans="1:2" x14ac:dyDescent="0.25">
      <c r="A1936" t="s">
        <v>34</v>
      </c>
      <c r="B1936" s="2">
        <f>movie3[[#This Row],[gross]]-movie3[[#This Row],[budget]]</f>
        <v>11704056</v>
      </c>
    </row>
    <row r="1937" spans="1:2" x14ac:dyDescent="0.25">
      <c r="A1937" t="s">
        <v>41</v>
      </c>
      <c r="B1937" s="2">
        <f>movie3[[#This Row],[gross]]-movie3[[#This Row],[budget]]</f>
        <v>89325780</v>
      </c>
    </row>
    <row r="1938" spans="1:2" x14ac:dyDescent="0.25">
      <c r="A1938" t="s">
        <v>41</v>
      </c>
      <c r="B1938" s="2">
        <f>movie3[[#This Row],[gross]]-movie3[[#This Row],[budget]]</f>
        <v>-11437284</v>
      </c>
    </row>
    <row r="1939" spans="1:2" x14ac:dyDescent="0.25">
      <c r="A1939" t="s">
        <v>390</v>
      </c>
      <c r="B1939" s="2">
        <f>movie3[[#This Row],[gross]]-movie3[[#This Row],[budget]]</f>
        <v>40766041</v>
      </c>
    </row>
    <row r="1940" spans="1:2" x14ac:dyDescent="0.25">
      <c r="A1940" t="s">
        <v>41</v>
      </c>
      <c r="B1940" s="2">
        <f>movie3[[#This Row],[gross]]-movie3[[#This Row],[budget]]</f>
        <v>-12396071</v>
      </c>
    </row>
    <row r="1941" spans="1:2" x14ac:dyDescent="0.25">
      <c r="A1941" t="s">
        <v>104</v>
      </c>
      <c r="B1941" s="2">
        <f>movie3[[#This Row],[gross]]-movie3[[#This Row],[budget]]</f>
        <v>-10488969</v>
      </c>
    </row>
    <row r="1942" spans="1:2" x14ac:dyDescent="0.25">
      <c r="A1942" t="s">
        <v>104</v>
      </c>
      <c r="B1942" s="2">
        <f>movie3[[#This Row],[gross]]-movie3[[#This Row],[budget]]</f>
        <v>-5778705</v>
      </c>
    </row>
    <row r="1943" spans="1:2" x14ac:dyDescent="0.25">
      <c r="A1943" t="s">
        <v>41</v>
      </c>
      <c r="B1943" s="2">
        <f>movie3[[#This Row],[gross]]-movie3[[#This Row],[budget]]</f>
        <v>271327</v>
      </c>
    </row>
    <row r="1944" spans="1:2" x14ac:dyDescent="0.25">
      <c r="A1944" t="s">
        <v>17</v>
      </c>
      <c r="B1944" s="2">
        <f>movie3[[#This Row],[gross]]-movie3[[#This Row],[budget]]</f>
        <v>9480198</v>
      </c>
    </row>
    <row r="1945" spans="1:2" x14ac:dyDescent="0.25">
      <c r="A1945" t="s">
        <v>41</v>
      </c>
      <c r="B1945" s="2">
        <f>movie3[[#This Row],[gross]]-movie3[[#This Row],[budget]]</f>
        <v>-1148917</v>
      </c>
    </row>
    <row r="1946" spans="1:2" x14ac:dyDescent="0.25">
      <c r="A1946" t="s">
        <v>41</v>
      </c>
      <c r="B1946" s="2">
        <f>movie3[[#This Row],[gross]]-movie3[[#This Row],[budget]]</f>
        <v>25347154</v>
      </c>
    </row>
    <row r="1947" spans="1:2" x14ac:dyDescent="0.25">
      <c r="A1947" t="s">
        <v>17</v>
      </c>
      <c r="B1947" s="2">
        <f>movie3[[#This Row],[gross]]-movie3[[#This Row],[budget]]</f>
        <v>14789113</v>
      </c>
    </row>
    <row r="1948" spans="1:2" x14ac:dyDescent="0.25">
      <c r="A1948" t="s">
        <v>34</v>
      </c>
      <c r="B1948" s="2">
        <f>movie3[[#This Row],[gross]]-movie3[[#This Row],[budget]]</f>
        <v>41595485</v>
      </c>
    </row>
    <row r="1949" spans="1:2" x14ac:dyDescent="0.25">
      <c r="A1949" t="s">
        <v>41</v>
      </c>
      <c r="B1949" s="2">
        <f>movie3[[#This Row],[gross]]-movie3[[#This Row],[budget]]</f>
        <v>25092802</v>
      </c>
    </row>
    <row r="1950" spans="1:2" x14ac:dyDescent="0.25">
      <c r="A1950" t="s">
        <v>17</v>
      </c>
      <c r="B1950" s="2">
        <f>movie3[[#This Row],[gross]]-movie3[[#This Row],[budget]]</f>
        <v>537280</v>
      </c>
    </row>
    <row r="1951" spans="1:2" x14ac:dyDescent="0.25">
      <c r="A1951" t="s">
        <v>17</v>
      </c>
      <c r="B1951" s="2">
        <f>movie3[[#This Row],[gross]]-movie3[[#This Row],[budget]]</f>
        <v>28277918</v>
      </c>
    </row>
    <row r="1952" spans="1:2" x14ac:dyDescent="0.25">
      <c r="A1952" t="s">
        <v>41</v>
      </c>
      <c r="B1952" s="2">
        <f>movie3[[#This Row],[gross]]-movie3[[#This Row],[budget]]</f>
        <v>-16797556</v>
      </c>
    </row>
    <row r="1953" spans="1:2" x14ac:dyDescent="0.25">
      <c r="A1953" t="s">
        <v>17</v>
      </c>
      <c r="B1953" s="2">
        <f>movie3[[#This Row],[gross]]-movie3[[#This Row],[budget]]</f>
        <v>1403033</v>
      </c>
    </row>
    <row r="1954" spans="1:2" x14ac:dyDescent="0.25">
      <c r="A1954" t="s">
        <v>17</v>
      </c>
      <c r="B1954" s="2">
        <f>movie3[[#This Row],[gross]]-movie3[[#This Row],[budget]]</f>
        <v>-5093177</v>
      </c>
    </row>
    <row r="1955" spans="1:2" x14ac:dyDescent="0.25">
      <c r="A1955" t="s">
        <v>41</v>
      </c>
      <c r="B1955" s="2">
        <f>movie3[[#This Row],[gross]]-movie3[[#This Row],[budget]]</f>
        <v>246000</v>
      </c>
    </row>
    <row r="1956" spans="1:2" x14ac:dyDescent="0.25">
      <c r="A1956" t="s">
        <v>25</v>
      </c>
      <c r="B1956" s="2">
        <f>movie3[[#This Row],[gross]]-movie3[[#This Row],[budget]]</f>
        <v>18039850</v>
      </c>
    </row>
    <row r="1957" spans="1:2" x14ac:dyDescent="0.25">
      <c r="A1957" t="s">
        <v>41</v>
      </c>
      <c r="B1957" s="2">
        <f>movie3[[#This Row],[gross]]-movie3[[#This Row],[budget]]</f>
        <v>25196249</v>
      </c>
    </row>
    <row r="1958" spans="1:2" x14ac:dyDescent="0.25">
      <c r="A1958" t="s">
        <v>17</v>
      </c>
      <c r="B1958" s="2">
        <f>movie3[[#This Row],[gross]]-movie3[[#This Row],[budget]]</f>
        <v>155999005</v>
      </c>
    </row>
    <row r="1959" spans="1:2" x14ac:dyDescent="0.25">
      <c r="A1959" t="s">
        <v>17</v>
      </c>
      <c r="B1959" s="2">
        <f>movie3[[#This Row],[gross]]-movie3[[#This Row],[budget]]</f>
        <v>135893</v>
      </c>
    </row>
    <row r="1960" spans="1:2" x14ac:dyDescent="0.25">
      <c r="A1960" t="s">
        <v>17</v>
      </c>
      <c r="B1960" s="2">
        <f>movie3[[#This Row],[gross]]-movie3[[#This Row],[budget]]</f>
        <v>1277404</v>
      </c>
    </row>
    <row r="1961" spans="1:2" x14ac:dyDescent="0.25">
      <c r="A1961" t="s">
        <v>17</v>
      </c>
      <c r="B1961" s="2">
        <f>movie3[[#This Row],[gross]]-movie3[[#This Row],[budget]]</f>
        <v>-19581193</v>
      </c>
    </row>
    <row r="1962" spans="1:2" x14ac:dyDescent="0.25">
      <c r="A1962" t="s">
        <v>41</v>
      </c>
      <c r="B1962" s="2">
        <f>movie3[[#This Row],[gross]]-movie3[[#This Row],[budget]]</f>
        <v>34830779</v>
      </c>
    </row>
    <row r="1963" spans="1:2" x14ac:dyDescent="0.25">
      <c r="A1963" t="s">
        <v>34</v>
      </c>
      <c r="B1963" s="2">
        <f>movie3[[#This Row],[gross]]-movie3[[#This Row],[budget]]</f>
        <v>21756163</v>
      </c>
    </row>
    <row r="1964" spans="1:2" x14ac:dyDescent="0.25">
      <c r="A1964" t="s">
        <v>41</v>
      </c>
      <c r="B1964" s="2">
        <f>movie3[[#This Row],[gross]]-movie3[[#This Row],[budget]]</f>
        <v>12755594</v>
      </c>
    </row>
    <row r="1965" spans="1:2" x14ac:dyDescent="0.25">
      <c r="A1965" t="s">
        <v>41</v>
      </c>
      <c r="B1965" s="2">
        <f>movie3[[#This Row],[gross]]-movie3[[#This Row],[budget]]</f>
        <v>25682090</v>
      </c>
    </row>
    <row r="1966" spans="1:2" x14ac:dyDescent="0.25">
      <c r="A1966" t="s">
        <v>104</v>
      </c>
      <c r="B1966" s="2">
        <f>movie3[[#This Row],[gross]]-movie3[[#This Row],[budget]]</f>
        <v>28738096</v>
      </c>
    </row>
    <row r="1967" spans="1:2" x14ac:dyDescent="0.25">
      <c r="A1967" t="s">
        <v>25</v>
      </c>
      <c r="B1967" s="2">
        <f>movie3[[#This Row],[gross]]-movie3[[#This Row],[budget]]</f>
        <v>3106559</v>
      </c>
    </row>
    <row r="1968" spans="1:2" x14ac:dyDescent="0.25">
      <c r="A1968" t="s">
        <v>41</v>
      </c>
      <c r="B1968" s="2">
        <f>movie3[[#This Row],[gross]]-movie3[[#This Row],[budget]]</f>
        <v>179469</v>
      </c>
    </row>
    <row r="1969" spans="1:2" x14ac:dyDescent="0.25">
      <c r="A1969" t="s">
        <v>34</v>
      </c>
      <c r="B1969" s="2">
        <f>movie3[[#This Row],[gross]]-movie3[[#This Row],[budget]]</f>
        <v>-11590672</v>
      </c>
    </row>
    <row r="1970" spans="1:2" x14ac:dyDescent="0.25">
      <c r="A1970" t="s">
        <v>34</v>
      </c>
      <c r="B1970" s="2">
        <f>movie3[[#This Row],[gross]]-movie3[[#This Row],[budget]]</f>
        <v>-5724443</v>
      </c>
    </row>
    <row r="1971" spans="1:2" x14ac:dyDescent="0.25">
      <c r="A1971" t="s">
        <v>34</v>
      </c>
      <c r="B1971" s="2">
        <f>movie3[[#This Row],[gross]]-movie3[[#This Row],[budget]]</f>
        <v>-15565274</v>
      </c>
    </row>
    <row r="1972" spans="1:2" x14ac:dyDescent="0.25">
      <c r="A1972" t="s">
        <v>34</v>
      </c>
      <c r="B1972" s="2">
        <f>movie3[[#This Row],[gross]]-movie3[[#This Row],[budget]]</f>
        <v>25673161</v>
      </c>
    </row>
    <row r="1973" spans="1:2" x14ac:dyDescent="0.25">
      <c r="A1973" t="s">
        <v>390</v>
      </c>
      <c r="B1973" s="2">
        <f>movie3[[#This Row],[gross]]-movie3[[#This Row],[budget]]</f>
        <v>-6342615</v>
      </c>
    </row>
    <row r="1974" spans="1:2" x14ac:dyDescent="0.25">
      <c r="A1974" t="s">
        <v>17</v>
      </c>
      <c r="B1974" s="2">
        <f>movie3[[#This Row],[gross]]-movie3[[#This Row],[budget]]</f>
        <v>64264675</v>
      </c>
    </row>
    <row r="1975" spans="1:2" x14ac:dyDescent="0.25">
      <c r="A1975" t="s">
        <v>41</v>
      </c>
      <c r="B1975" s="2">
        <f>movie3[[#This Row],[gross]]-movie3[[#This Row],[budget]]</f>
        <v>0</v>
      </c>
    </row>
    <row r="1976" spans="1:2" x14ac:dyDescent="0.25">
      <c r="A1976" t="s">
        <v>34</v>
      </c>
      <c r="B1976" s="2">
        <f>movie3[[#This Row],[gross]]-movie3[[#This Row],[budget]]</f>
        <v>53656813</v>
      </c>
    </row>
    <row r="1977" spans="1:2" x14ac:dyDescent="0.25">
      <c r="A1977" t="s">
        <v>34</v>
      </c>
      <c r="B1977" s="2">
        <f>movie3[[#This Row],[gross]]-movie3[[#This Row],[budget]]</f>
        <v>-7848113</v>
      </c>
    </row>
    <row r="1978" spans="1:2" x14ac:dyDescent="0.25">
      <c r="A1978" t="s">
        <v>104</v>
      </c>
      <c r="B1978" s="2">
        <f>movie3[[#This Row],[gross]]-movie3[[#This Row],[budget]]</f>
        <v>-2753210</v>
      </c>
    </row>
    <row r="1979" spans="1:2" x14ac:dyDescent="0.25">
      <c r="A1979" t="s">
        <v>52</v>
      </c>
      <c r="B1979" s="2">
        <f>movie3[[#This Row],[gross]]-movie3[[#This Row],[budget]]</f>
        <v>-2000000</v>
      </c>
    </row>
    <row r="1980" spans="1:2" x14ac:dyDescent="0.25">
      <c r="A1980" t="s">
        <v>41</v>
      </c>
      <c r="B1980" s="2">
        <f>movie3[[#This Row],[gross]]-movie3[[#This Row],[budget]]</f>
        <v>-3833181</v>
      </c>
    </row>
    <row r="1981" spans="1:2" x14ac:dyDescent="0.25">
      <c r="A1981" t="s">
        <v>34</v>
      </c>
      <c r="B1981" s="2">
        <f>movie3[[#This Row],[gross]]-movie3[[#This Row],[budget]]</f>
        <v>4061361</v>
      </c>
    </row>
    <row r="1982" spans="1:2" x14ac:dyDescent="0.25">
      <c r="A1982" t="s">
        <v>41</v>
      </c>
      <c r="B1982" s="2">
        <f>movie3[[#This Row],[gross]]-movie3[[#This Row],[budget]]</f>
        <v>14812144</v>
      </c>
    </row>
    <row r="1983" spans="1:2" x14ac:dyDescent="0.25">
      <c r="A1983" t="s">
        <v>17</v>
      </c>
      <c r="B1983" s="2">
        <f>movie3[[#This Row],[gross]]-movie3[[#This Row],[budget]]</f>
        <v>336396</v>
      </c>
    </row>
    <row r="1984" spans="1:2" x14ac:dyDescent="0.25">
      <c r="A1984" t="s">
        <v>17</v>
      </c>
      <c r="B1984" s="2">
        <f>movie3[[#This Row],[gross]]-movie3[[#This Row],[budget]]</f>
        <v>30964</v>
      </c>
    </row>
    <row r="1985" spans="1:2" x14ac:dyDescent="0.25">
      <c r="A1985" t="s">
        <v>41</v>
      </c>
      <c r="B1985" s="2">
        <f>movie3[[#This Row],[gross]]-movie3[[#This Row],[budget]]</f>
        <v>11336986</v>
      </c>
    </row>
    <row r="1986" spans="1:2" x14ac:dyDescent="0.25">
      <c r="A1986" t="s">
        <v>41</v>
      </c>
      <c r="B1986" s="2">
        <f>movie3[[#This Row],[gross]]-movie3[[#This Row],[budget]]</f>
        <v>7090411</v>
      </c>
    </row>
    <row r="1987" spans="1:2" x14ac:dyDescent="0.25">
      <c r="A1987" t="s">
        <v>41</v>
      </c>
      <c r="B1987" s="2">
        <f>movie3[[#This Row],[gross]]-movie3[[#This Row],[budget]]</f>
        <v>-8897474</v>
      </c>
    </row>
    <row r="1988" spans="1:2" x14ac:dyDescent="0.25">
      <c r="A1988" t="s">
        <v>41</v>
      </c>
      <c r="B1988" s="2">
        <f>movie3[[#This Row],[gross]]-movie3[[#This Row],[budget]]</f>
        <v>8691313</v>
      </c>
    </row>
    <row r="1989" spans="1:2" x14ac:dyDescent="0.25">
      <c r="A1989" t="s">
        <v>41</v>
      </c>
      <c r="B1989" s="2">
        <f>movie3[[#This Row],[gross]]-movie3[[#This Row],[budget]]</f>
        <v>-12453173</v>
      </c>
    </row>
    <row r="1990" spans="1:2" x14ac:dyDescent="0.25">
      <c r="A1990" t="s">
        <v>104</v>
      </c>
      <c r="B1990" s="2">
        <f>movie3[[#This Row],[gross]]-movie3[[#This Row],[budget]]</f>
        <v>-32434637</v>
      </c>
    </row>
    <row r="1991" spans="1:2" x14ac:dyDescent="0.25">
      <c r="A1991" t="s">
        <v>34</v>
      </c>
      <c r="B1991" s="2">
        <f>movie3[[#This Row],[gross]]-movie3[[#This Row],[budget]]</f>
        <v>4682165</v>
      </c>
    </row>
    <row r="1992" spans="1:2" x14ac:dyDescent="0.25">
      <c r="A1992" t="s">
        <v>41</v>
      </c>
      <c r="B1992" s="2">
        <f>movie3[[#This Row],[gross]]-movie3[[#This Row],[budget]]</f>
        <v>2438504</v>
      </c>
    </row>
    <row r="1993" spans="1:2" x14ac:dyDescent="0.25">
      <c r="A1993" t="s">
        <v>41</v>
      </c>
      <c r="B1993" s="2">
        <f>movie3[[#This Row],[gross]]-movie3[[#This Row],[budget]]</f>
        <v>612781</v>
      </c>
    </row>
    <row r="1994" spans="1:2" x14ac:dyDescent="0.25">
      <c r="A1994" t="s">
        <v>34</v>
      </c>
      <c r="B1994" s="2">
        <f>movie3[[#This Row],[gross]]-movie3[[#This Row],[budget]]</f>
        <v>7276846</v>
      </c>
    </row>
    <row r="1995" spans="1:2" x14ac:dyDescent="0.25">
      <c r="A1995" t="s">
        <v>4886</v>
      </c>
      <c r="B1995" s="2">
        <f>movie3[[#This Row],[gross]]-movie3[[#This Row],[budget]]</f>
        <v>-6766355</v>
      </c>
    </row>
    <row r="1996" spans="1:2" x14ac:dyDescent="0.25">
      <c r="A1996" t="s">
        <v>34</v>
      </c>
      <c r="B1996" s="2">
        <f>movie3[[#This Row],[gross]]-movie3[[#This Row],[budget]]</f>
        <v>-47781920</v>
      </c>
    </row>
    <row r="1997" spans="1:2" x14ac:dyDescent="0.25">
      <c r="A1997" t="s">
        <v>34</v>
      </c>
      <c r="B1997" s="2">
        <f>movie3[[#This Row],[gross]]-movie3[[#This Row],[budget]]</f>
        <v>-20412268</v>
      </c>
    </row>
    <row r="1998" spans="1:2" x14ac:dyDescent="0.25">
      <c r="A1998" t="s">
        <v>41</v>
      </c>
      <c r="B1998" s="2">
        <f>movie3[[#This Row],[gross]]-movie3[[#This Row],[budget]]</f>
        <v>1545943</v>
      </c>
    </row>
    <row r="1999" spans="1:2" x14ac:dyDescent="0.25">
      <c r="A1999" t="s">
        <v>41</v>
      </c>
      <c r="B1999" s="2">
        <f>movie3[[#This Row],[gross]]-movie3[[#This Row],[budget]]</f>
        <v>4205000</v>
      </c>
    </row>
    <row r="2000" spans="1:2" x14ac:dyDescent="0.25">
      <c r="A2000" t="s">
        <v>34</v>
      </c>
      <c r="B2000" s="2">
        <f>movie3[[#This Row],[gross]]-movie3[[#This Row],[budget]]</f>
        <v>7788597</v>
      </c>
    </row>
    <row r="2001" spans="1:2" x14ac:dyDescent="0.25">
      <c r="A2001" t="s">
        <v>41</v>
      </c>
      <c r="B2001" s="2">
        <f>movie3[[#This Row],[gross]]-movie3[[#This Row],[budget]]</f>
        <v>-409909</v>
      </c>
    </row>
    <row r="2002" spans="1:2" x14ac:dyDescent="0.25">
      <c r="A2002" t="s">
        <v>41</v>
      </c>
      <c r="B2002" s="2">
        <f>movie3[[#This Row],[gross]]-movie3[[#This Row],[budget]]</f>
        <v>14143280</v>
      </c>
    </row>
    <row r="2003" spans="1:2" x14ac:dyDescent="0.25">
      <c r="A2003" t="s">
        <v>41</v>
      </c>
      <c r="B2003" s="2">
        <f>movie3[[#This Row],[gross]]-movie3[[#This Row],[budget]]</f>
        <v>-13545232</v>
      </c>
    </row>
    <row r="2004" spans="1:2" x14ac:dyDescent="0.25">
      <c r="A2004" t="s">
        <v>41</v>
      </c>
      <c r="B2004" s="2">
        <f>movie3[[#This Row],[gross]]-movie3[[#This Row],[budget]]</f>
        <v>7931969</v>
      </c>
    </row>
    <row r="2005" spans="1:2" x14ac:dyDescent="0.25">
      <c r="A2005" t="s">
        <v>4886</v>
      </c>
      <c r="B2005" s="2">
        <f>movie3[[#This Row],[gross]]-movie3[[#This Row],[budget]]</f>
        <v>10784957</v>
      </c>
    </row>
    <row r="2006" spans="1:2" x14ac:dyDescent="0.25">
      <c r="A2006" t="s">
        <v>104</v>
      </c>
      <c r="B2006" s="2">
        <f>movie3[[#This Row],[gross]]-movie3[[#This Row],[budget]]</f>
        <v>429177</v>
      </c>
    </row>
    <row r="2007" spans="1:2" x14ac:dyDescent="0.25">
      <c r="A2007" t="s">
        <v>41</v>
      </c>
      <c r="B2007" s="2">
        <f>movie3[[#This Row],[gross]]-movie3[[#This Row],[budget]]</f>
        <v>5136759</v>
      </c>
    </row>
    <row r="2008" spans="1:2" x14ac:dyDescent="0.25">
      <c r="A2008" t="s">
        <v>41</v>
      </c>
      <c r="B2008" s="2">
        <f>movie3[[#This Row],[gross]]-movie3[[#This Row],[budget]]</f>
        <v>0</v>
      </c>
    </row>
    <row r="2009" spans="1:2" x14ac:dyDescent="0.25">
      <c r="A2009" t="s">
        <v>34</v>
      </c>
      <c r="B2009" s="2">
        <f>movie3[[#This Row],[gross]]-movie3[[#This Row],[budget]]</f>
        <v>15102717</v>
      </c>
    </row>
    <row r="2010" spans="1:2" x14ac:dyDescent="0.25">
      <c r="A2010" t="s">
        <v>17</v>
      </c>
      <c r="B2010" s="2">
        <f>movie3[[#This Row],[gross]]-movie3[[#This Row],[budget]]</f>
        <v>1008404</v>
      </c>
    </row>
    <row r="2011" spans="1:2" x14ac:dyDescent="0.25">
      <c r="A2011" t="s">
        <v>41</v>
      </c>
      <c r="B2011" s="2">
        <f>movie3[[#This Row],[gross]]-movie3[[#This Row],[budget]]</f>
        <v>-1284897</v>
      </c>
    </row>
    <row r="2012" spans="1:2" x14ac:dyDescent="0.25">
      <c r="A2012" t="s">
        <v>41</v>
      </c>
      <c r="B2012" s="2">
        <f>movie3[[#This Row],[gross]]-movie3[[#This Row],[budget]]</f>
        <v>9804775</v>
      </c>
    </row>
    <row r="2013" spans="1:2" x14ac:dyDescent="0.25">
      <c r="A2013" t="s">
        <v>41</v>
      </c>
      <c r="B2013" s="2">
        <f>movie3[[#This Row],[gross]]-movie3[[#This Row],[budget]]</f>
        <v>-10999137</v>
      </c>
    </row>
    <row r="2014" spans="1:2" x14ac:dyDescent="0.25">
      <c r="A2014" t="s">
        <v>52</v>
      </c>
      <c r="B2014" s="2">
        <f>movie3[[#This Row],[gross]]-movie3[[#This Row],[budget]]</f>
        <v>-811850</v>
      </c>
    </row>
    <row r="2015" spans="1:2" x14ac:dyDescent="0.25">
      <c r="A2015" t="s">
        <v>34</v>
      </c>
      <c r="B2015" s="2">
        <f>movie3[[#This Row],[gross]]-movie3[[#This Row],[budget]]</f>
        <v>1182273</v>
      </c>
    </row>
    <row r="2016" spans="1:2" x14ac:dyDescent="0.25">
      <c r="A2016" t="s">
        <v>34</v>
      </c>
      <c r="B2016" s="2">
        <f>movie3[[#This Row],[gross]]-movie3[[#This Row],[budget]]</f>
        <v>-16498215</v>
      </c>
    </row>
    <row r="2017" spans="1:2" x14ac:dyDescent="0.25">
      <c r="A2017" t="s">
        <v>4886</v>
      </c>
      <c r="B2017" s="2">
        <f>movie3[[#This Row],[gross]]-movie3[[#This Row],[budget]]</f>
        <v>6413375</v>
      </c>
    </row>
    <row r="2018" spans="1:2" x14ac:dyDescent="0.25">
      <c r="A2018" t="s">
        <v>41</v>
      </c>
      <c r="B2018" s="2">
        <f>movie3[[#This Row],[gross]]-movie3[[#This Row],[budget]]</f>
        <v>7683267</v>
      </c>
    </row>
    <row r="2019" spans="1:2" x14ac:dyDescent="0.25">
      <c r="A2019" t="s">
        <v>41</v>
      </c>
      <c r="B2019" s="2">
        <f>movie3[[#This Row],[gross]]-movie3[[#This Row],[budget]]</f>
        <v>9689816</v>
      </c>
    </row>
    <row r="2020" spans="1:2" x14ac:dyDescent="0.25">
      <c r="A2020" t="s">
        <v>41</v>
      </c>
      <c r="B2020" s="2">
        <f>movie3[[#This Row],[gross]]-movie3[[#This Row],[budget]]</f>
        <v>-14134084</v>
      </c>
    </row>
    <row r="2021" spans="1:2" x14ac:dyDescent="0.25">
      <c r="A2021" t="s">
        <v>34</v>
      </c>
      <c r="B2021" s="2">
        <f>movie3[[#This Row],[gross]]-movie3[[#This Row],[budget]]</f>
        <v>4654288</v>
      </c>
    </row>
    <row r="2022" spans="1:2" x14ac:dyDescent="0.25">
      <c r="A2022" t="s">
        <v>34</v>
      </c>
      <c r="B2022" s="2">
        <f>movie3[[#This Row],[gross]]-movie3[[#This Row],[budget]]</f>
        <v>-6000000</v>
      </c>
    </row>
    <row r="2023" spans="1:2" x14ac:dyDescent="0.25">
      <c r="A2023" t="s">
        <v>41</v>
      </c>
      <c r="B2023" s="2">
        <f>movie3[[#This Row],[gross]]-movie3[[#This Row],[budget]]</f>
        <v>29487045</v>
      </c>
    </row>
    <row r="2024" spans="1:2" x14ac:dyDescent="0.25">
      <c r="A2024" t="s">
        <v>41</v>
      </c>
      <c r="B2024" s="2">
        <f>movie3[[#This Row],[gross]]-movie3[[#This Row],[budget]]</f>
        <v>14438638</v>
      </c>
    </row>
    <row r="2025" spans="1:2" x14ac:dyDescent="0.25">
      <c r="A2025" t="s">
        <v>17</v>
      </c>
      <c r="B2025" s="2">
        <f>movie3[[#This Row],[gross]]-movie3[[#This Row],[budget]]</f>
        <v>3547684</v>
      </c>
    </row>
    <row r="2026" spans="1:2" x14ac:dyDescent="0.25">
      <c r="A2026" t="s">
        <v>25</v>
      </c>
      <c r="B2026" s="2">
        <f>movie3[[#This Row],[gross]]-movie3[[#This Row],[budget]]</f>
        <v>-8192146</v>
      </c>
    </row>
    <row r="2027" spans="1:2" x14ac:dyDescent="0.25">
      <c r="A2027" t="s">
        <v>52</v>
      </c>
      <c r="B2027" s="2">
        <f>movie3[[#This Row],[gross]]-movie3[[#This Row],[budget]]</f>
        <v>2368</v>
      </c>
    </row>
    <row r="2028" spans="1:2" x14ac:dyDescent="0.25">
      <c r="A2028" t="s">
        <v>41</v>
      </c>
      <c r="B2028" s="2">
        <f>movie3[[#This Row],[gross]]-movie3[[#This Row],[budget]]</f>
        <v>-31520207</v>
      </c>
    </row>
    <row r="2029" spans="1:2" x14ac:dyDescent="0.25">
      <c r="A2029" t="s">
        <v>52</v>
      </c>
      <c r="B2029" s="2">
        <f>movie3[[#This Row],[gross]]-movie3[[#This Row],[budget]]</f>
        <v>7560255</v>
      </c>
    </row>
    <row r="2030" spans="1:2" x14ac:dyDescent="0.25">
      <c r="A2030" t="s">
        <v>34</v>
      </c>
      <c r="B2030" s="2">
        <f>movie3[[#This Row],[gross]]-movie3[[#This Row],[budget]]</f>
        <v>-18060723</v>
      </c>
    </row>
    <row r="2031" spans="1:2" x14ac:dyDescent="0.25">
      <c r="A2031" t="s">
        <v>34</v>
      </c>
      <c r="B2031" s="2">
        <f>movie3[[#This Row],[gross]]-movie3[[#This Row],[budget]]</f>
        <v>11128309</v>
      </c>
    </row>
    <row r="2032" spans="1:2" x14ac:dyDescent="0.25">
      <c r="A2032" t="s">
        <v>151</v>
      </c>
      <c r="B2032" s="2">
        <f>movie3[[#This Row],[gross]]-movie3[[#This Row],[budget]]</f>
        <v>23872033</v>
      </c>
    </row>
    <row r="2033" spans="1:2" x14ac:dyDescent="0.25">
      <c r="A2033" t="s">
        <v>41</v>
      </c>
      <c r="B2033" s="2">
        <f>movie3[[#This Row],[gross]]-movie3[[#This Row],[budget]]</f>
        <v>17704700</v>
      </c>
    </row>
    <row r="2034" spans="1:2" x14ac:dyDescent="0.25">
      <c r="A2034" t="s">
        <v>34</v>
      </c>
      <c r="B2034" s="2">
        <f>movie3[[#This Row],[gross]]-movie3[[#This Row],[budget]]</f>
        <v>-7548881</v>
      </c>
    </row>
    <row r="2035" spans="1:2" x14ac:dyDescent="0.25">
      <c r="A2035" t="s">
        <v>25</v>
      </c>
      <c r="B2035" s="2">
        <f>movie3[[#This Row],[gross]]-movie3[[#This Row],[budget]]</f>
        <v>-1332316</v>
      </c>
    </row>
    <row r="2036" spans="1:2" x14ac:dyDescent="0.25">
      <c r="A2036" t="s">
        <v>34</v>
      </c>
      <c r="B2036" s="2">
        <f>movie3[[#This Row],[gross]]-movie3[[#This Row],[budget]]</f>
        <v>456127</v>
      </c>
    </row>
    <row r="2037" spans="1:2" x14ac:dyDescent="0.25">
      <c r="A2037" t="s">
        <v>17</v>
      </c>
      <c r="B2037" s="2">
        <f>movie3[[#This Row],[gross]]-movie3[[#This Row],[budget]]</f>
        <v>1159578</v>
      </c>
    </row>
    <row r="2038" spans="1:2" x14ac:dyDescent="0.25">
      <c r="A2038" t="s">
        <v>34</v>
      </c>
      <c r="B2038" s="2">
        <f>movie3[[#This Row],[gross]]-movie3[[#This Row],[budget]]</f>
        <v>6948859</v>
      </c>
    </row>
    <row r="2039" spans="1:2" x14ac:dyDescent="0.25">
      <c r="A2039" t="s">
        <v>34</v>
      </c>
      <c r="B2039" s="2">
        <f>movie3[[#This Row],[gross]]-movie3[[#This Row],[budget]]</f>
        <v>1250712</v>
      </c>
    </row>
    <row r="2040" spans="1:2" x14ac:dyDescent="0.25">
      <c r="A2040" t="s">
        <v>41</v>
      </c>
      <c r="B2040" s="2">
        <f>movie3[[#This Row],[gross]]-movie3[[#This Row],[budget]]</f>
        <v>-9247572</v>
      </c>
    </row>
    <row r="2041" spans="1:2" x14ac:dyDescent="0.25">
      <c r="A2041" t="s">
        <v>34</v>
      </c>
      <c r="B2041" s="2">
        <f>movie3[[#This Row],[gross]]-movie3[[#This Row],[budget]]</f>
        <v>-14443660</v>
      </c>
    </row>
    <row r="2042" spans="1:2" x14ac:dyDescent="0.25">
      <c r="A2042" t="s">
        <v>34</v>
      </c>
      <c r="B2042" s="2">
        <f>movie3[[#This Row],[gross]]-movie3[[#This Row],[budget]]</f>
        <v>-5130675</v>
      </c>
    </row>
    <row r="2043" spans="1:2" x14ac:dyDescent="0.25">
      <c r="A2043" t="s">
        <v>17</v>
      </c>
      <c r="B2043" s="2">
        <f>movie3[[#This Row],[gross]]-movie3[[#This Row],[budget]]</f>
        <v>573904</v>
      </c>
    </row>
    <row r="2044" spans="1:2" x14ac:dyDescent="0.25">
      <c r="A2044" t="s">
        <v>41</v>
      </c>
      <c r="B2044" s="2">
        <f>movie3[[#This Row],[gross]]-movie3[[#This Row],[budget]]</f>
        <v>-4806938</v>
      </c>
    </row>
    <row r="2045" spans="1:2" x14ac:dyDescent="0.25">
      <c r="A2045" t="s">
        <v>104</v>
      </c>
      <c r="B2045" s="2">
        <f>movie3[[#This Row],[gross]]-movie3[[#This Row],[budget]]</f>
        <v>1713644</v>
      </c>
    </row>
    <row r="2046" spans="1:2" x14ac:dyDescent="0.25">
      <c r="A2046" t="s">
        <v>17</v>
      </c>
      <c r="B2046" s="2">
        <f>movie3[[#This Row],[gross]]-movie3[[#This Row],[budget]]</f>
        <v>144757447</v>
      </c>
    </row>
    <row r="2047" spans="1:2" x14ac:dyDescent="0.25">
      <c r="A2047" t="s">
        <v>17</v>
      </c>
      <c r="B2047" s="2">
        <f>movie3[[#This Row],[gross]]-movie3[[#This Row],[budget]]</f>
        <v>103095253</v>
      </c>
    </row>
    <row r="2048" spans="1:2" x14ac:dyDescent="0.25">
      <c r="A2048" t="s">
        <v>390</v>
      </c>
      <c r="B2048" s="2">
        <f>movie3[[#This Row],[gross]]-movie3[[#This Row],[budget]]</f>
        <v>476050219</v>
      </c>
    </row>
    <row r="2049" spans="1:2" x14ac:dyDescent="0.25">
      <c r="A2049" t="s">
        <v>63</v>
      </c>
      <c r="B2049" s="2">
        <f>movie3[[#This Row],[gross]]-movie3[[#This Row],[budget]]</f>
        <v>1253106</v>
      </c>
    </row>
    <row r="2050" spans="1:2" x14ac:dyDescent="0.25">
      <c r="A2050" t="s">
        <v>34</v>
      </c>
      <c r="B2050" s="2">
        <f>movie3[[#This Row],[gross]]-movie3[[#This Row],[budget]]</f>
        <v>35505856</v>
      </c>
    </row>
    <row r="2051" spans="1:2" x14ac:dyDescent="0.25">
      <c r="A2051" t="s">
        <v>17</v>
      </c>
      <c r="B2051" s="2">
        <f>movie3[[#This Row],[gross]]-movie3[[#This Row],[budget]]</f>
        <v>202240178</v>
      </c>
    </row>
    <row r="2052" spans="1:2" x14ac:dyDescent="0.25">
      <c r="A2052" t="s">
        <v>104</v>
      </c>
      <c r="B2052" s="2">
        <f>movie3[[#This Row],[gross]]-movie3[[#This Row],[budget]]</f>
        <v>-1774772</v>
      </c>
    </row>
    <row r="2053" spans="1:2" x14ac:dyDescent="0.25">
      <c r="A2053" t="s">
        <v>63</v>
      </c>
      <c r="B2053" s="2">
        <f>movie3[[#This Row],[gross]]-movie3[[#This Row],[budget]]</f>
        <v>15169910</v>
      </c>
    </row>
    <row r="2054" spans="1:2" x14ac:dyDescent="0.25">
      <c r="A2054" t="s">
        <v>41</v>
      </c>
      <c r="B2054" s="2">
        <f>movie3[[#This Row],[gross]]-movie3[[#This Row],[budget]]</f>
        <v>20574382</v>
      </c>
    </row>
    <row r="2055" spans="1:2" x14ac:dyDescent="0.25">
      <c r="A2055" t="s">
        <v>41</v>
      </c>
      <c r="B2055" s="2">
        <f>movie3[[#This Row],[gross]]-movie3[[#This Row],[budget]]</f>
        <v>53088552</v>
      </c>
    </row>
    <row r="2056" spans="1:2" x14ac:dyDescent="0.25">
      <c r="A2056" t="s">
        <v>17</v>
      </c>
      <c r="B2056" s="2">
        <f>movie3[[#This Row],[gross]]-movie3[[#This Row],[budget]]</f>
        <v>1605437</v>
      </c>
    </row>
    <row r="2057" spans="1:2" x14ac:dyDescent="0.25">
      <c r="A2057" t="s">
        <v>104</v>
      </c>
      <c r="B2057" s="2">
        <f>movie3[[#This Row],[gross]]-movie3[[#This Row],[budget]]</f>
        <v>28791</v>
      </c>
    </row>
    <row r="2058" spans="1:2" x14ac:dyDescent="0.25">
      <c r="A2058" t="s">
        <v>41</v>
      </c>
      <c r="B2058" s="2">
        <f>movie3[[#This Row],[gross]]-movie3[[#This Row],[budget]]</f>
        <v>502976</v>
      </c>
    </row>
    <row r="2059" spans="1:2" x14ac:dyDescent="0.25">
      <c r="A2059" t="s">
        <v>17</v>
      </c>
      <c r="B2059" s="2">
        <f>movie3[[#This Row],[gross]]-movie3[[#This Row],[budget]]</f>
        <v>5471088</v>
      </c>
    </row>
    <row r="2060" spans="1:2" x14ac:dyDescent="0.25">
      <c r="A2060" t="s">
        <v>63</v>
      </c>
      <c r="B2060" s="2">
        <f>movie3[[#This Row],[gross]]-movie3[[#This Row],[budget]]</f>
        <v>-21506741</v>
      </c>
    </row>
    <row r="2061" spans="1:2" x14ac:dyDescent="0.25">
      <c r="A2061" t="s">
        <v>41</v>
      </c>
      <c r="B2061" s="2">
        <f>movie3[[#This Row],[gross]]-movie3[[#This Row],[budget]]</f>
        <v>-2757377</v>
      </c>
    </row>
    <row r="2062" spans="1:2" x14ac:dyDescent="0.25">
      <c r="A2062" t="s">
        <v>41</v>
      </c>
      <c r="B2062" s="2">
        <f>movie3[[#This Row],[gross]]-movie3[[#This Row],[budget]]</f>
        <v>13706101</v>
      </c>
    </row>
    <row r="2063" spans="1:2" x14ac:dyDescent="0.25">
      <c r="A2063" t="s">
        <v>41</v>
      </c>
      <c r="B2063" s="2">
        <f>movie3[[#This Row],[gross]]-movie3[[#This Row],[budget]]</f>
        <v>205569</v>
      </c>
    </row>
    <row r="2064" spans="1:2" x14ac:dyDescent="0.25">
      <c r="A2064" t="s">
        <v>41</v>
      </c>
      <c r="B2064" s="2">
        <f>movie3[[#This Row],[gross]]-movie3[[#This Row],[budget]]</f>
        <v>-9719852</v>
      </c>
    </row>
    <row r="2065" spans="1:2" x14ac:dyDescent="0.25">
      <c r="A2065" t="s">
        <v>41</v>
      </c>
      <c r="B2065" s="2">
        <f>movie3[[#This Row],[gross]]-movie3[[#This Row],[budget]]</f>
        <v>-9444381</v>
      </c>
    </row>
    <row r="2066" spans="1:2" x14ac:dyDescent="0.25">
      <c r="A2066" t="s">
        <v>17</v>
      </c>
      <c r="B2066" s="2">
        <f>movie3[[#This Row],[gross]]-movie3[[#This Row],[budget]]</f>
        <v>0</v>
      </c>
    </row>
    <row r="2067" spans="1:2" x14ac:dyDescent="0.25">
      <c r="A2067" t="s">
        <v>41</v>
      </c>
      <c r="B2067" s="2">
        <f>movie3[[#This Row],[gross]]-movie3[[#This Row],[budget]]</f>
        <v>611703</v>
      </c>
    </row>
    <row r="2068" spans="1:2" x14ac:dyDescent="0.25">
      <c r="A2068" t="s">
        <v>52</v>
      </c>
      <c r="B2068" s="2">
        <f>movie3[[#This Row],[gross]]-movie3[[#This Row],[budget]]</f>
        <v>175862692</v>
      </c>
    </row>
    <row r="2069" spans="1:2" x14ac:dyDescent="0.25">
      <c r="A2069" t="s">
        <v>17</v>
      </c>
      <c r="B2069" s="2">
        <f>movie3[[#This Row],[gross]]-movie3[[#This Row],[budget]]</f>
        <v>26341736</v>
      </c>
    </row>
    <row r="2070" spans="1:2" x14ac:dyDescent="0.25">
      <c r="A2070" t="s">
        <v>17</v>
      </c>
      <c r="B2070" s="2">
        <f>movie3[[#This Row],[gross]]-movie3[[#This Row],[budget]]</f>
        <v>1484619</v>
      </c>
    </row>
    <row r="2071" spans="1:2" x14ac:dyDescent="0.25">
      <c r="A2071" t="s">
        <v>41</v>
      </c>
      <c r="B2071" s="2">
        <f>movie3[[#This Row],[gross]]-movie3[[#This Row],[budget]]</f>
        <v>24672</v>
      </c>
    </row>
    <row r="2072" spans="1:2" x14ac:dyDescent="0.25">
      <c r="A2072" t="s">
        <v>63</v>
      </c>
      <c r="B2072" s="2">
        <f>movie3[[#This Row],[gross]]-movie3[[#This Row],[budget]]</f>
        <v>22765</v>
      </c>
    </row>
    <row r="2073" spans="1:2" x14ac:dyDescent="0.25">
      <c r="A2073" t="s">
        <v>41</v>
      </c>
      <c r="B2073" s="2">
        <f>movie3[[#This Row],[gross]]-movie3[[#This Row],[budget]]</f>
        <v>92440069</v>
      </c>
    </row>
    <row r="2074" spans="1:2" x14ac:dyDescent="0.25">
      <c r="A2074" t="s">
        <v>104</v>
      </c>
      <c r="B2074" s="2">
        <f>movie3[[#This Row],[gross]]-movie3[[#This Row],[budget]]</f>
        <v>62548947</v>
      </c>
    </row>
    <row r="2075" spans="1:2" x14ac:dyDescent="0.25">
      <c r="A2075" t="s">
        <v>17</v>
      </c>
      <c r="B2075" s="2">
        <f>movie3[[#This Row],[gross]]-movie3[[#This Row],[budget]]</f>
        <v>-5815010</v>
      </c>
    </row>
    <row r="2076" spans="1:2" x14ac:dyDescent="0.25">
      <c r="A2076" t="s">
        <v>63</v>
      </c>
      <c r="B2076" s="2">
        <f>movie3[[#This Row],[gross]]-movie3[[#This Row],[budget]]</f>
        <v>-22713612</v>
      </c>
    </row>
    <row r="2077" spans="1:2" x14ac:dyDescent="0.25">
      <c r="A2077" t="s">
        <v>17</v>
      </c>
      <c r="B2077" s="2">
        <f>movie3[[#This Row],[gross]]-movie3[[#This Row],[budget]]</f>
        <v>52431</v>
      </c>
    </row>
    <row r="2078" spans="1:2" x14ac:dyDescent="0.25">
      <c r="A2078" t="s">
        <v>17</v>
      </c>
      <c r="B2078" s="2">
        <f>movie3[[#This Row],[gross]]-movie3[[#This Row],[budget]]</f>
        <v>31440294</v>
      </c>
    </row>
    <row r="2079" spans="1:2" x14ac:dyDescent="0.25">
      <c r="A2079" t="s">
        <v>63</v>
      </c>
      <c r="B2079" s="2">
        <f>movie3[[#This Row],[gross]]-movie3[[#This Row],[budget]]</f>
        <v>-2913570</v>
      </c>
    </row>
    <row r="2080" spans="1:2" x14ac:dyDescent="0.25">
      <c r="A2080" t="s">
        <v>17</v>
      </c>
      <c r="B2080" s="2">
        <f>movie3[[#This Row],[gross]]-movie3[[#This Row],[budget]]</f>
        <v>-3137195</v>
      </c>
    </row>
    <row r="2081" spans="1:2" x14ac:dyDescent="0.25">
      <c r="A2081" t="s">
        <v>41</v>
      </c>
      <c r="B2081" s="2">
        <f>movie3[[#This Row],[gross]]-movie3[[#This Row],[budget]]</f>
        <v>11749595</v>
      </c>
    </row>
    <row r="2082" spans="1:2" x14ac:dyDescent="0.25">
      <c r="A2082" t="s">
        <v>63</v>
      </c>
      <c r="B2082" s="2">
        <f>movie3[[#This Row],[gross]]-movie3[[#This Row],[budget]]</f>
        <v>1378172</v>
      </c>
    </row>
    <row r="2083" spans="1:2" x14ac:dyDescent="0.25">
      <c r="A2083" t="s">
        <v>17</v>
      </c>
      <c r="B2083" s="2">
        <f>movie3[[#This Row],[gross]]-movie3[[#This Row],[budget]]</f>
        <v>-15172893</v>
      </c>
    </row>
    <row r="2084" spans="1:2" x14ac:dyDescent="0.25">
      <c r="A2084" t="s">
        <v>17</v>
      </c>
      <c r="B2084" s="2">
        <f>movie3[[#This Row],[gross]]-movie3[[#This Row],[budget]]</f>
        <v>-3473303</v>
      </c>
    </row>
    <row r="2085" spans="1:2" x14ac:dyDescent="0.25">
      <c r="A2085" t="s">
        <v>104</v>
      </c>
      <c r="B2085" s="2">
        <f>movie3[[#This Row],[gross]]-movie3[[#This Row],[budget]]</f>
        <v>-2856990</v>
      </c>
    </row>
    <row r="2086" spans="1:2" x14ac:dyDescent="0.25">
      <c r="A2086" t="s">
        <v>41</v>
      </c>
      <c r="B2086" s="2">
        <f>movie3[[#This Row],[gross]]-movie3[[#This Row],[budget]]</f>
        <v>82232691</v>
      </c>
    </row>
    <row r="2087" spans="1:2" x14ac:dyDescent="0.25">
      <c r="A2087" t="s">
        <v>104</v>
      </c>
      <c r="B2087" s="2">
        <f>movie3[[#This Row],[gross]]-movie3[[#This Row],[budget]]</f>
        <v>1038916</v>
      </c>
    </row>
    <row r="2088" spans="1:2" x14ac:dyDescent="0.25">
      <c r="A2088" t="s">
        <v>34</v>
      </c>
      <c r="B2088" s="2">
        <f>movie3[[#This Row],[gross]]-movie3[[#This Row],[budget]]</f>
        <v>15146880</v>
      </c>
    </row>
    <row r="2089" spans="1:2" x14ac:dyDescent="0.25">
      <c r="A2089" t="s">
        <v>104</v>
      </c>
      <c r="B2089" s="2">
        <f>movie3[[#This Row],[gross]]-movie3[[#This Row],[budget]]</f>
        <v>1543112</v>
      </c>
    </row>
    <row r="2090" spans="1:2" x14ac:dyDescent="0.25">
      <c r="A2090" t="s">
        <v>17</v>
      </c>
      <c r="B2090" s="2">
        <f>movie3[[#This Row],[gross]]-movie3[[#This Row],[budget]]</f>
        <v>19744201</v>
      </c>
    </row>
    <row r="2091" spans="1:2" x14ac:dyDescent="0.25">
      <c r="A2091" t="s">
        <v>17</v>
      </c>
      <c r="B2091" s="2">
        <f>movie3[[#This Row],[gross]]-movie3[[#This Row],[budget]]</f>
        <v>5603158</v>
      </c>
    </row>
    <row r="2092" spans="1:2" x14ac:dyDescent="0.25">
      <c r="A2092" t="s">
        <v>41</v>
      </c>
      <c r="B2092" s="2">
        <f>movie3[[#This Row],[gross]]-movie3[[#This Row],[budget]]</f>
        <v>5418216</v>
      </c>
    </row>
    <row r="2093" spans="1:2" x14ac:dyDescent="0.25">
      <c r="A2093" t="s">
        <v>41</v>
      </c>
      <c r="B2093" s="2">
        <f>movie3[[#This Row],[gross]]-movie3[[#This Row],[budget]]</f>
        <v>256249</v>
      </c>
    </row>
    <row r="2094" spans="1:2" x14ac:dyDescent="0.25">
      <c r="A2094" t="s">
        <v>41</v>
      </c>
      <c r="B2094" s="2">
        <f>movie3[[#This Row],[gross]]-movie3[[#This Row],[budget]]</f>
        <v>918239</v>
      </c>
    </row>
    <row r="2095" spans="1:2" x14ac:dyDescent="0.25">
      <c r="A2095" t="s">
        <v>25</v>
      </c>
      <c r="B2095" s="2">
        <f>movie3[[#This Row],[gross]]-movie3[[#This Row],[budget]]</f>
        <v>2806881</v>
      </c>
    </row>
    <row r="2096" spans="1:2" x14ac:dyDescent="0.25">
      <c r="A2096" t="s">
        <v>17</v>
      </c>
      <c r="B2096" s="2">
        <f>movie3[[#This Row],[gross]]-movie3[[#This Row],[budget]]</f>
        <v>303927224</v>
      </c>
    </row>
    <row r="2097" spans="1:2" x14ac:dyDescent="0.25">
      <c r="A2097" t="s">
        <v>34</v>
      </c>
      <c r="B2097" s="2">
        <f>movie3[[#This Row],[gross]]-movie3[[#This Row],[budget]]</f>
        <v>186892996</v>
      </c>
    </row>
    <row r="2098" spans="1:2" x14ac:dyDescent="0.25">
      <c r="A2098" t="s">
        <v>41</v>
      </c>
      <c r="B2098" s="2">
        <f>movie3[[#This Row],[gross]]-movie3[[#This Row],[budget]]</f>
        <v>163097323</v>
      </c>
    </row>
    <row r="2099" spans="1:2" x14ac:dyDescent="0.25">
      <c r="A2099" t="s">
        <v>17</v>
      </c>
      <c r="B2099" s="2">
        <f>movie3[[#This Row],[gross]]-movie3[[#This Row],[budget]]</f>
        <v>-30348023</v>
      </c>
    </row>
    <row r="2100" spans="1:2" x14ac:dyDescent="0.25">
      <c r="A2100" t="s">
        <v>17</v>
      </c>
      <c r="B2100" s="2">
        <f>movie3[[#This Row],[gross]]-movie3[[#This Row],[budget]]</f>
        <v>5164458</v>
      </c>
    </row>
    <row r="2101" spans="1:2" x14ac:dyDescent="0.25">
      <c r="A2101" t="s">
        <v>41</v>
      </c>
      <c r="B2101" s="2">
        <f>movie3[[#This Row],[gross]]-movie3[[#This Row],[budget]]</f>
        <v>-941436</v>
      </c>
    </row>
    <row r="2102" spans="1:2" x14ac:dyDescent="0.25">
      <c r="A2102" t="s">
        <v>17</v>
      </c>
      <c r="B2102" s="2">
        <f>movie3[[#This Row],[gross]]-movie3[[#This Row],[budget]]</f>
        <v>-12163363</v>
      </c>
    </row>
    <row r="2103" spans="1:2" x14ac:dyDescent="0.25">
      <c r="A2103" t="s">
        <v>41</v>
      </c>
      <c r="B2103" s="2">
        <f>movie3[[#This Row],[gross]]-movie3[[#This Row],[budget]]</f>
        <v>4479470</v>
      </c>
    </row>
    <row r="2104" spans="1:2" x14ac:dyDescent="0.25">
      <c r="A2104" t="s">
        <v>25</v>
      </c>
      <c r="B2104" s="2">
        <f>movie3[[#This Row],[gross]]-movie3[[#This Row],[budget]]</f>
        <v>4790801</v>
      </c>
    </row>
    <row r="2105" spans="1:2" x14ac:dyDescent="0.25">
      <c r="A2105" t="s">
        <v>34</v>
      </c>
      <c r="B2105" s="2">
        <f>movie3[[#This Row],[gross]]-movie3[[#This Row],[budget]]</f>
        <v>8639799</v>
      </c>
    </row>
    <row r="2106" spans="1:2" x14ac:dyDescent="0.25">
      <c r="A2106" t="s">
        <v>63</v>
      </c>
      <c r="B2106" s="2">
        <f>movie3[[#This Row],[gross]]-movie3[[#This Row],[budget]]</f>
        <v>5013090</v>
      </c>
    </row>
    <row r="2107" spans="1:2" x14ac:dyDescent="0.25">
      <c r="A2107" t="s">
        <v>17</v>
      </c>
      <c r="B2107" s="2">
        <f>movie3[[#This Row],[gross]]-movie3[[#This Row],[budget]]</f>
        <v>-12180515</v>
      </c>
    </row>
    <row r="2108" spans="1:2" x14ac:dyDescent="0.25">
      <c r="A2108" t="s">
        <v>34</v>
      </c>
      <c r="B2108" s="2">
        <f>movie3[[#This Row],[gross]]-movie3[[#This Row],[budget]]</f>
        <v>133051587</v>
      </c>
    </row>
    <row r="2109" spans="1:2" x14ac:dyDescent="0.25">
      <c r="A2109" t="s">
        <v>34</v>
      </c>
      <c r="B2109" s="2">
        <f>movie3[[#This Row],[gross]]-movie3[[#This Row],[budget]]</f>
        <v>2033920</v>
      </c>
    </row>
    <row r="2110" spans="1:2" x14ac:dyDescent="0.25">
      <c r="A2110" t="s">
        <v>17</v>
      </c>
      <c r="B2110" s="2">
        <f>movie3[[#This Row],[gross]]-movie3[[#This Row],[budget]]</f>
        <v>-3284933</v>
      </c>
    </row>
    <row r="2111" spans="1:2" x14ac:dyDescent="0.25">
      <c r="A2111" t="s">
        <v>41</v>
      </c>
      <c r="B2111" s="2">
        <f>movie3[[#This Row],[gross]]-movie3[[#This Row],[budget]]</f>
        <v>25105517</v>
      </c>
    </row>
    <row r="2112" spans="1:2" x14ac:dyDescent="0.25">
      <c r="A2112" t="s">
        <v>34</v>
      </c>
      <c r="B2112" s="2">
        <f>movie3[[#This Row],[gross]]-movie3[[#This Row],[budget]]</f>
        <v>15370600</v>
      </c>
    </row>
    <row r="2113" spans="1:2" x14ac:dyDescent="0.25">
      <c r="A2113" t="s">
        <v>25</v>
      </c>
      <c r="B2113" s="2">
        <f>movie3[[#This Row],[gross]]-movie3[[#This Row],[budget]]</f>
        <v>330994850</v>
      </c>
    </row>
    <row r="2114" spans="1:2" x14ac:dyDescent="0.25">
      <c r="A2114" t="s">
        <v>41</v>
      </c>
      <c r="B2114" s="2">
        <f>movie3[[#This Row],[gross]]-movie3[[#This Row],[budget]]</f>
        <v>90753806</v>
      </c>
    </row>
    <row r="2115" spans="1:2" x14ac:dyDescent="0.25">
      <c r="A2115" t="s">
        <v>17</v>
      </c>
      <c r="B2115" s="2">
        <f>movie3[[#This Row],[gross]]-movie3[[#This Row],[budget]]</f>
        <v>7532911</v>
      </c>
    </row>
    <row r="2116" spans="1:2" x14ac:dyDescent="0.25">
      <c r="A2116" t="s">
        <v>104</v>
      </c>
      <c r="B2116" s="2">
        <f>movie3[[#This Row],[gross]]-movie3[[#This Row],[budget]]</f>
        <v>175340</v>
      </c>
    </row>
    <row r="2117" spans="1:2" x14ac:dyDescent="0.25">
      <c r="A2117" t="s">
        <v>104</v>
      </c>
      <c r="B2117" s="2">
        <f>movie3[[#This Row],[gross]]-movie3[[#This Row],[budget]]</f>
        <v>7660758</v>
      </c>
    </row>
    <row r="2118" spans="1:2" x14ac:dyDescent="0.25">
      <c r="A2118" t="s">
        <v>104</v>
      </c>
      <c r="B2118" s="2">
        <f>movie3[[#This Row],[gross]]-movie3[[#This Row],[budget]]</f>
        <v>-2626804</v>
      </c>
    </row>
    <row r="2119" spans="1:2" x14ac:dyDescent="0.25">
      <c r="A2119" t="s">
        <v>104</v>
      </c>
      <c r="B2119" s="2">
        <f>movie3[[#This Row],[gross]]-movie3[[#This Row],[budget]]</f>
        <v>-3944013</v>
      </c>
    </row>
    <row r="2120" spans="1:2" x14ac:dyDescent="0.25">
      <c r="A2120" t="s">
        <v>104</v>
      </c>
      <c r="B2120" s="2">
        <f>movie3[[#This Row],[gross]]-movie3[[#This Row],[budget]]</f>
        <v>-38000</v>
      </c>
    </row>
    <row r="2121" spans="1:2" x14ac:dyDescent="0.25">
      <c r="A2121" t="s">
        <v>17</v>
      </c>
      <c r="B2121" s="2">
        <f>movie3[[#This Row],[gross]]-movie3[[#This Row],[budget]]</f>
        <v>-976681</v>
      </c>
    </row>
    <row r="2122" spans="1:2" x14ac:dyDescent="0.25">
      <c r="A2122" t="s">
        <v>34</v>
      </c>
      <c r="B2122" s="2">
        <f>movie3[[#This Row],[gross]]-movie3[[#This Row],[budget]]</f>
        <v>0</v>
      </c>
    </row>
    <row r="2123" spans="1:2" x14ac:dyDescent="0.25">
      <c r="A2123" t="s">
        <v>34</v>
      </c>
      <c r="B2123" s="2">
        <f>movie3[[#This Row],[gross]]-movie3[[#This Row],[budget]]</f>
        <v>286731527</v>
      </c>
    </row>
    <row r="2124" spans="1:2" x14ac:dyDescent="0.25">
      <c r="A2124" t="s">
        <v>41</v>
      </c>
      <c r="B2124" s="2">
        <f>movie3[[#This Row],[gross]]-movie3[[#This Row],[budget]]</f>
        <v>18471850</v>
      </c>
    </row>
    <row r="2125" spans="1:2" x14ac:dyDescent="0.25">
      <c r="A2125" t="s">
        <v>104</v>
      </c>
      <c r="B2125" s="2">
        <f>movie3[[#This Row],[gross]]-movie3[[#This Row],[budget]]</f>
        <v>-250000</v>
      </c>
    </row>
    <row r="2126" spans="1:2" x14ac:dyDescent="0.25">
      <c r="A2126" t="s">
        <v>104</v>
      </c>
      <c r="B2126" s="2">
        <f>movie3[[#This Row],[gross]]-movie3[[#This Row],[budget]]</f>
        <v>-9615952</v>
      </c>
    </row>
    <row r="2127" spans="1:2" x14ac:dyDescent="0.25">
      <c r="A2127" t="s">
        <v>52</v>
      </c>
      <c r="B2127" s="2">
        <f>movie3[[#This Row],[gross]]-movie3[[#This Row],[budget]]</f>
        <v>56799880</v>
      </c>
    </row>
    <row r="2128" spans="1:2" x14ac:dyDescent="0.25">
      <c r="A2128" t="s">
        <v>41</v>
      </c>
      <c r="B2128" s="2">
        <f>movie3[[#This Row],[gross]]-movie3[[#This Row],[budget]]</f>
        <v>55191884</v>
      </c>
    </row>
    <row r="2129" spans="1:2" x14ac:dyDescent="0.25">
      <c r="A2129" t="s">
        <v>41</v>
      </c>
      <c r="B2129" s="2">
        <f>movie3[[#This Row],[gross]]-movie3[[#This Row],[budget]]</f>
        <v>54860818</v>
      </c>
    </row>
    <row r="2130" spans="1:2" x14ac:dyDescent="0.25">
      <c r="A2130" t="s">
        <v>25</v>
      </c>
      <c r="B2130" s="2">
        <f>movie3[[#This Row],[gross]]-movie3[[#This Row],[budget]]</f>
        <v>50021959</v>
      </c>
    </row>
    <row r="2131" spans="1:2" x14ac:dyDescent="0.25">
      <c r="A2131" t="s">
        <v>17</v>
      </c>
      <c r="B2131" s="2">
        <f>movie3[[#This Row],[gross]]-movie3[[#This Row],[budget]]</f>
        <v>47774193</v>
      </c>
    </row>
    <row r="2132" spans="1:2" x14ac:dyDescent="0.25">
      <c r="A2132" t="s">
        <v>63</v>
      </c>
      <c r="B2132" s="2">
        <f>movie3[[#This Row],[gross]]-movie3[[#This Row],[budget]]</f>
        <v>45970138</v>
      </c>
    </row>
    <row r="2133" spans="1:2" x14ac:dyDescent="0.25">
      <c r="A2133" t="s">
        <v>17</v>
      </c>
      <c r="B2133" s="2">
        <f>movie3[[#This Row],[gross]]-movie3[[#This Row],[budget]]</f>
        <v>45642693</v>
      </c>
    </row>
    <row r="2134" spans="1:2" x14ac:dyDescent="0.25">
      <c r="A2134" t="s">
        <v>104</v>
      </c>
      <c r="B2134" s="2">
        <f>movie3[[#This Row],[gross]]-movie3[[#This Row],[budget]]</f>
        <v>45513170</v>
      </c>
    </row>
    <row r="2135" spans="1:2" x14ac:dyDescent="0.25">
      <c r="A2135" t="s">
        <v>17</v>
      </c>
      <c r="B2135" s="2">
        <f>movie3[[#This Row],[gross]]-movie3[[#This Row],[budget]]</f>
        <v>44274467</v>
      </c>
    </row>
    <row r="2136" spans="1:2" x14ac:dyDescent="0.25">
      <c r="A2136" t="s">
        <v>17</v>
      </c>
      <c r="B2136" s="2">
        <f>movie3[[#This Row],[gross]]-movie3[[#This Row],[budget]]</f>
        <v>42541806</v>
      </c>
    </row>
    <row r="2137" spans="1:2" x14ac:dyDescent="0.25">
      <c r="A2137" t="s">
        <v>17</v>
      </c>
      <c r="B2137" s="2">
        <f>movie3[[#This Row],[gross]]-movie3[[#This Row],[budget]]</f>
        <v>42424341</v>
      </c>
    </row>
    <row r="2138" spans="1:2" x14ac:dyDescent="0.25">
      <c r="A2138" t="s">
        <v>17</v>
      </c>
      <c r="B2138" s="2">
        <f>movie3[[#This Row],[gross]]-movie3[[#This Row],[budget]]</f>
        <v>42367405</v>
      </c>
    </row>
    <row r="2139" spans="1:2" x14ac:dyDescent="0.25">
      <c r="A2139" t="s">
        <v>41</v>
      </c>
      <c r="B2139" s="2">
        <f>movie3[[#This Row],[gross]]-movie3[[#This Row],[budget]]</f>
        <v>41766510</v>
      </c>
    </row>
    <row r="2140" spans="1:2" x14ac:dyDescent="0.25">
      <c r="A2140" t="s">
        <v>34</v>
      </c>
      <c r="B2140" s="2">
        <f>movie3[[#This Row],[gross]]-movie3[[#This Row],[budget]]</f>
        <v>109814498</v>
      </c>
    </row>
    <row r="2141" spans="1:2" x14ac:dyDescent="0.25">
      <c r="A2141" t="s">
        <v>34</v>
      </c>
      <c r="B2141" s="2">
        <f>movie3[[#This Row],[gross]]-movie3[[#This Row],[budget]]</f>
        <v>121563139</v>
      </c>
    </row>
    <row r="2142" spans="1:2" x14ac:dyDescent="0.25">
      <c r="A2142" t="s">
        <v>390</v>
      </c>
      <c r="B2142" s="2">
        <f>movie3[[#This Row],[gross]]-movie3[[#This Row],[budget]]</f>
        <v>8710894</v>
      </c>
    </row>
    <row r="2143" spans="1:2" x14ac:dyDescent="0.25">
      <c r="A2143" t="s">
        <v>34</v>
      </c>
      <c r="B2143" s="2">
        <f>movie3[[#This Row],[gross]]-movie3[[#This Row],[budget]]</f>
        <v>-10776559</v>
      </c>
    </row>
    <row r="2144" spans="1:2" x14ac:dyDescent="0.25">
      <c r="A2144" t="s">
        <v>25</v>
      </c>
      <c r="B2144" s="2">
        <f>movie3[[#This Row],[gross]]-movie3[[#This Row],[budget]]</f>
        <v>-39808601</v>
      </c>
    </row>
    <row r="2145" spans="1:2" x14ac:dyDescent="0.25">
      <c r="A2145" t="s">
        <v>41</v>
      </c>
      <c r="B2145" s="2">
        <f>movie3[[#This Row],[gross]]-movie3[[#This Row],[budget]]</f>
        <v>-22492655</v>
      </c>
    </row>
    <row r="2146" spans="1:2" x14ac:dyDescent="0.25">
      <c r="A2146" t="s">
        <v>104</v>
      </c>
      <c r="B2146" s="2">
        <f>movie3[[#This Row],[gross]]-movie3[[#This Row],[budget]]</f>
        <v>-11932083</v>
      </c>
    </row>
    <row r="2147" spans="1:2" x14ac:dyDescent="0.25">
      <c r="A2147" t="s">
        <v>17</v>
      </c>
      <c r="B2147" s="2">
        <f>movie3[[#This Row],[gross]]-movie3[[#This Row],[budget]]</f>
        <v>-12316079</v>
      </c>
    </row>
    <row r="2148" spans="1:2" x14ac:dyDescent="0.25">
      <c r="A2148" t="s">
        <v>34</v>
      </c>
      <c r="B2148" s="2">
        <f>movie3[[#This Row],[gross]]-movie3[[#This Row],[budget]]</f>
        <v>-1640283</v>
      </c>
    </row>
    <row r="2149" spans="1:2" x14ac:dyDescent="0.25">
      <c r="A2149" t="s">
        <v>41</v>
      </c>
      <c r="B2149" s="2">
        <f>movie3[[#This Row],[gross]]-movie3[[#This Row],[budget]]</f>
        <v>669816</v>
      </c>
    </row>
    <row r="2150" spans="1:2" x14ac:dyDescent="0.25">
      <c r="A2150" t="s">
        <v>41</v>
      </c>
      <c r="B2150" s="2">
        <f>movie3[[#This Row],[gross]]-movie3[[#This Row],[budget]]</f>
        <v>200605150</v>
      </c>
    </row>
    <row r="2151" spans="1:2" x14ac:dyDescent="0.25">
      <c r="A2151" t="s">
        <v>17</v>
      </c>
      <c r="B2151" s="2">
        <f>movie3[[#This Row],[gross]]-movie3[[#This Row],[budget]]</f>
        <v>32017402</v>
      </c>
    </row>
    <row r="2152" spans="1:2" x14ac:dyDescent="0.25">
      <c r="A2152" t="s">
        <v>41</v>
      </c>
      <c r="B2152" s="2">
        <f>movie3[[#This Row],[gross]]-movie3[[#This Row],[budget]]</f>
        <v>0</v>
      </c>
    </row>
    <row r="2153" spans="1:2" x14ac:dyDescent="0.25">
      <c r="A2153" t="s">
        <v>17</v>
      </c>
      <c r="B2153" s="2">
        <f>movie3[[#This Row],[gross]]-movie3[[#This Row],[budget]]</f>
        <v>43838238</v>
      </c>
    </row>
    <row r="2154" spans="1:2" x14ac:dyDescent="0.25">
      <c r="A2154" t="s">
        <v>34</v>
      </c>
      <c r="B2154" s="2">
        <f>movie3[[#This Row],[gross]]-movie3[[#This Row],[budget]]</f>
        <v>-23480431</v>
      </c>
    </row>
    <row r="2155" spans="1:2" x14ac:dyDescent="0.25">
      <c r="A2155" t="s">
        <v>17</v>
      </c>
      <c r="B2155" s="2">
        <f>movie3[[#This Row],[gross]]-movie3[[#This Row],[budget]]</f>
        <v>-8757832</v>
      </c>
    </row>
    <row r="2156" spans="1:2" x14ac:dyDescent="0.25">
      <c r="A2156" t="s">
        <v>34</v>
      </c>
      <c r="B2156" s="2">
        <f>movie3[[#This Row],[gross]]-movie3[[#This Row],[budget]]</f>
        <v>0</v>
      </c>
    </row>
    <row r="2157" spans="1:2" x14ac:dyDescent="0.25">
      <c r="A2157" t="s">
        <v>41</v>
      </c>
      <c r="B2157" s="2">
        <f>movie3[[#This Row],[gross]]-movie3[[#This Row],[budget]]</f>
        <v>9481984</v>
      </c>
    </row>
    <row r="2158" spans="1:2" x14ac:dyDescent="0.25">
      <c r="A2158" t="s">
        <v>34</v>
      </c>
      <c r="B2158" s="2">
        <f>movie3[[#This Row],[gross]]-movie3[[#This Row],[budget]]</f>
        <v>386006740</v>
      </c>
    </row>
    <row r="2159" spans="1:2" x14ac:dyDescent="0.25">
      <c r="A2159" t="s">
        <v>17</v>
      </c>
      <c r="B2159" s="2">
        <f>movie3[[#This Row],[gross]]-movie3[[#This Row],[budget]]</f>
        <v>127956187</v>
      </c>
    </row>
    <row r="2160" spans="1:2" x14ac:dyDescent="0.25">
      <c r="A2160" t="s">
        <v>104</v>
      </c>
      <c r="B2160" s="2">
        <f>movie3[[#This Row],[gross]]-movie3[[#This Row],[budget]]</f>
        <v>57138719</v>
      </c>
    </row>
    <row r="2161" spans="1:2" x14ac:dyDescent="0.25">
      <c r="A2161" t="s">
        <v>104</v>
      </c>
      <c r="B2161" s="2">
        <f>movie3[[#This Row],[gross]]-movie3[[#This Row],[budget]]</f>
        <v>-8609521</v>
      </c>
    </row>
    <row r="2162" spans="1:2" x14ac:dyDescent="0.25">
      <c r="A2162" t="s">
        <v>34</v>
      </c>
      <c r="B2162" s="2">
        <f>movie3[[#This Row],[gross]]-movie3[[#This Row],[budget]]</f>
        <v>-750465</v>
      </c>
    </row>
    <row r="2163" spans="1:2" x14ac:dyDescent="0.25">
      <c r="A2163" t="s">
        <v>34</v>
      </c>
      <c r="B2163" s="2">
        <f>movie3[[#This Row],[gross]]-movie3[[#This Row],[budget]]</f>
        <v>4356479</v>
      </c>
    </row>
    <row r="2164" spans="1:2" x14ac:dyDescent="0.25">
      <c r="A2164" t="s">
        <v>17</v>
      </c>
      <c r="B2164" s="2">
        <f>movie3[[#This Row],[gross]]-movie3[[#This Row],[budget]]</f>
        <v>7306242</v>
      </c>
    </row>
    <row r="2165" spans="1:2" x14ac:dyDescent="0.25">
      <c r="A2165" t="s">
        <v>17</v>
      </c>
      <c r="B2165" s="2">
        <f>movie3[[#This Row],[gross]]-movie3[[#This Row],[budget]]</f>
        <v>4906900</v>
      </c>
    </row>
    <row r="2166" spans="1:2" x14ac:dyDescent="0.25">
      <c r="A2166" t="s">
        <v>17</v>
      </c>
      <c r="B2166" s="2">
        <f>movie3[[#This Row],[gross]]-movie3[[#This Row],[budget]]</f>
        <v>1557771</v>
      </c>
    </row>
    <row r="2167" spans="1:2" x14ac:dyDescent="0.25">
      <c r="A2167" t="s">
        <v>34</v>
      </c>
      <c r="B2167" s="2">
        <f>movie3[[#This Row],[gross]]-movie3[[#This Row],[budget]]</f>
        <v>-1569178</v>
      </c>
    </row>
    <row r="2168" spans="1:2" x14ac:dyDescent="0.25">
      <c r="A2168" t="s">
        <v>34</v>
      </c>
      <c r="B2168" s="2">
        <f>movie3[[#This Row],[gross]]-movie3[[#This Row],[budget]]</f>
        <v>-15056721</v>
      </c>
    </row>
    <row r="2169" spans="1:2" x14ac:dyDescent="0.25">
      <c r="A2169" t="s">
        <v>25</v>
      </c>
      <c r="B2169" s="2">
        <f>movie3[[#This Row],[gross]]-movie3[[#This Row],[budget]]</f>
        <v>-14263599</v>
      </c>
    </row>
    <row r="2170" spans="1:2" x14ac:dyDescent="0.25">
      <c r="A2170" t="s">
        <v>41</v>
      </c>
      <c r="B2170" s="2">
        <f>movie3[[#This Row],[gross]]-movie3[[#This Row],[budget]]</f>
        <v>68900635</v>
      </c>
    </row>
    <row r="2171" spans="1:2" x14ac:dyDescent="0.25">
      <c r="A2171" t="s">
        <v>104</v>
      </c>
      <c r="B2171" s="2">
        <f>movie3[[#This Row],[gross]]-movie3[[#This Row],[budget]]</f>
        <v>25170057</v>
      </c>
    </row>
    <row r="2172" spans="1:2" x14ac:dyDescent="0.25">
      <c r="A2172" t="s">
        <v>41</v>
      </c>
      <c r="B2172" s="2">
        <f>movie3[[#This Row],[gross]]-movie3[[#This Row],[budget]]</f>
        <v>23369283</v>
      </c>
    </row>
    <row r="2173" spans="1:2" x14ac:dyDescent="0.25">
      <c r="A2173" t="s">
        <v>41</v>
      </c>
      <c r="B2173" s="2">
        <f>movie3[[#This Row],[gross]]-movie3[[#This Row],[budget]]</f>
        <v>5772113</v>
      </c>
    </row>
    <row r="2174" spans="1:2" x14ac:dyDescent="0.25">
      <c r="A2174" t="s">
        <v>104</v>
      </c>
      <c r="B2174" s="2">
        <f>movie3[[#This Row],[gross]]-movie3[[#This Row],[budget]]</f>
        <v>-8076582</v>
      </c>
    </row>
    <row r="2175" spans="1:2" x14ac:dyDescent="0.25">
      <c r="A2175" t="s">
        <v>41</v>
      </c>
      <c r="B2175" s="2">
        <f>movie3[[#This Row],[gross]]-movie3[[#This Row],[budget]]</f>
        <v>-11624021</v>
      </c>
    </row>
    <row r="2176" spans="1:2" x14ac:dyDescent="0.25">
      <c r="A2176" t="s">
        <v>17</v>
      </c>
      <c r="B2176" s="2">
        <f>movie3[[#This Row],[gross]]-movie3[[#This Row],[budget]]</f>
        <v>2922094</v>
      </c>
    </row>
    <row r="2177" spans="1:2" x14ac:dyDescent="0.25">
      <c r="A2177" t="s">
        <v>34</v>
      </c>
      <c r="B2177" s="2">
        <f>movie3[[#This Row],[gross]]-movie3[[#This Row],[budget]]</f>
        <v>13299898</v>
      </c>
    </row>
    <row r="2178" spans="1:2" x14ac:dyDescent="0.25">
      <c r="A2178" t="s">
        <v>25</v>
      </c>
      <c r="B2178" s="2">
        <f>movie3[[#This Row],[gross]]-movie3[[#This Row],[budget]]</f>
        <v>5500797</v>
      </c>
    </row>
    <row r="2179" spans="1:2" x14ac:dyDescent="0.25">
      <c r="A2179" t="s">
        <v>41</v>
      </c>
      <c r="B2179" s="2">
        <f>movie3[[#This Row],[gross]]-movie3[[#This Row],[budget]]</f>
        <v>-25641967</v>
      </c>
    </row>
    <row r="2180" spans="1:2" x14ac:dyDescent="0.25">
      <c r="A2180" t="s">
        <v>17</v>
      </c>
      <c r="B2180" s="2">
        <f>movie3[[#This Row],[gross]]-movie3[[#This Row],[budget]]</f>
        <v>277845</v>
      </c>
    </row>
    <row r="2181" spans="1:2" x14ac:dyDescent="0.25">
      <c r="A2181" t="s">
        <v>41</v>
      </c>
      <c r="B2181" s="2">
        <f>movie3[[#This Row],[gross]]-movie3[[#This Row],[budget]]</f>
        <v>-19116954</v>
      </c>
    </row>
    <row r="2182" spans="1:2" x14ac:dyDescent="0.25">
      <c r="A2182" t="s">
        <v>34</v>
      </c>
      <c r="B2182" s="2">
        <f>movie3[[#This Row],[gross]]-movie3[[#This Row],[budget]]</f>
        <v>0</v>
      </c>
    </row>
    <row r="2183" spans="1:2" x14ac:dyDescent="0.25">
      <c r="A2183" t="s">
        <v>34</v>
      </c>
      <c r="B2183" s="2">
        <f>movie3[[#This Row],[gross]]-movie3[[#This Row],[budget]]</f>
        <v>-12988426</v>
      </c>
    </row>
    <row r="2184" spans="1:2" x14ac:dyDescent="0.25">
      <c r="A2184" t="s">
        <v>34</v>
      </c>
      <c r="B2184" s="2">
        <f>movie3[[#This Row],[gross]]-movie3[[#This Row],[budget]]</f>
        <v>29065653</v>
      </c>
    </row>
    <row r="2185" spans="1:2" x14ac:dyDescent="0.25">
      <c r="A2185" t="s">
        <v>17</v>
      </c>
      <c r="B2185" s="2">
        <f>movie3[[#This Row],[gross]]-movie3[[#This Row],[budget]]</f>
        <v>-3409335</v>
      </c>
    </row>
    <row r="2186" spans="1:2" x14ac:dyDescent="0.25">
      <c r="A2186" t="s">
        <v>34</v>
      </c>
      <c r="B2186" s="2">
        <f>movie3[[#This Row],[gross]]-movie3[[#This Row],[budget]]</f>
        <v>-1260859</v>
      </c>
    </row>
    <row r="2187" spans="1:2" x14ac:dyDescent="0.25">
      <c r="A2187" t="s">
        <v>41</v>
      </c>
      <c r="B2187" s="2">
        <f>movie3[[#This Row],[gross]]-movie3[[#This Row],[budget]]</f>
        <v>-9330153</v>
      </c>
    </row>
    <row r="2188" spans="1:2" x14ac:dyDescent="0.25">
      <c r="A2188" t="s">
        <v>34</v>
      </c>
      <c r="B2188" s="2">
        <f>movie3[[#This Row],[gross]]-movie3[[#This Row],[budget]]</f>
        <v>11142815</v>
      </c>
    </row>
    <row r="2189" spans="1:2" x14ac:dyDescent="0.25">
      <c r="A2189" t="s">
        <v>41</v>
      </c>
      <c r="B2189" s="2">
        <f>movie3[[#This Row],[gross]]-movie3[[#This Row],[budget]]</f>
        <v>-3333498</v>
      </c>
    </row>
    <row r="2190" spans="1:2" x14ac:dyDescent="0.25">
      <c r="A2190" t="s">
        <v>63</v>
      </c>
      <c r="B2190" s="2">
        <f>movie3[[#This Row],[gross]]-movie3[[#This Row],[budget]]</f>
        <v>19930973</v>
      </c>
    </row>
    <row r="2191" spans="1:2" x14ac:dyDescent="0.25">
      <c r="A2191" t="s">
        <v>41</v>
      </c>
      <c r="B2191" s="2">
        <f>movie3[[#This Row],[gross]]-movie3[[#This Row],[budget]]</f>
        <v>-29648643</v>
      </c>
    </row>
    <row r="2192" spans="1:2" x14ac:dyDescent="0.25">
      <c r="A2192" t="s">
        <v>41</v>
      </c>
      <c r="B2192" s="2">
        <f>movie3[[#This Row],[gross]]-movie3[[#This Row],[budget]]</f>
        <v>33693477</v>
      </c>
    </row>
    <row r="2193" spans="1:2" x14ac:dyDescent="0.25">
      <c r="A2193" t="s">
        <v>25</v>
      </c>
      <c r="B2193" s="2">
        <f>movie3[[#This Row],[gross]]-movie3[[#This Row],[budget]]</f>
        <v>-1481903</v>
      </c>
    </row>
    <row r="2194" spans="1:2" x14ac:dyDescent="0.25">
      <c r="A2194" t="s">
        <v>41</v>
      </c>
      <c r="B2194" s="2">
        <f>movie3[[#This Row],[gross]]-movie3[[#This Row],[budget]]</f>
        <v>10208854</v>
      </c>
    </row>
    <row r="2195" spans="1:2" x14ac:dyDescent="0.25">
      <c r="A2195" t="s">
        <v>390</v>
      </c>
      <c r="B2195" s="2">
        <f>movie3[[#This Row],[gross]]-movie3[[#This Row],[budget]]</f>
        <v>8442162</v>
      </c>
    </row>
    <row r="2196" spans="1:2" x14ac:dyDescent="0.25">
      <c r="A2196" t="s">
        <v>104</v>
      </c>
      <c r="B2196" s="2">
        <f>movie3[[#This Row],[gross]]-movie3[[#This Row],[budget]]</f>
        <v>-10947262</v>
      </c>
    </row>
    <row r="2197" spans="1:2" x14ac:dyDescent="0.25">
      <c r="A2197" t="s">
        <v>41</v>
      </c>
      <c r="B2197" s="2">
        <f>movie3[[#This Row],[gross]]-movie3[[#This Row],[budget]]</f>
        <v>21202099</v>
      </c>
    </row>
    <row r="2198" spans="1:2" x14ac:dyDescent="0.25">
      <c r="A2198" t="s">
        <v>41</v>
      </c>
      <c r="B2198" s="2">
        <f>movie3[[#This Row],[gross]]-movie3[[#This Row],[budget]]</f>
        <v>-13797244</v>
      </c>
    </row>
    <row r="2199" spans="1:2" x14ac:dyDescent="0.25">
      <c r="A2199" t="s">
        <v>17</v>
      </c>
      <c r="B2199" s="2">
        <f>movie3[[#This Row],[gross]]-movie3[[#This Row],[budget]]</f>
        <v>422503</v>
      </c>
    </row>
    <row r="2200" spans="1:2" x14ac:dyDescent="0.25">
      <c r="A2200" t="s">
        <v>34</v>
      </c>
      <c r="B2200" s="2">
        <f>movie3[[#This Row],[gross]]-movie3[[#This Row],[budget]]</f>
        <v>2791515</v>
      </c>
    </row>
    <row r="2201" spans="1:2" x14ac:dyDescent="0.25">
      <c r="A2201" t="s">
        <v>41</v>
      </c>
      <c r="B2201" s="2">
        <f>movie3[[#This Row],[gross]]-movie3[[#This Row],[budget]]</f>
        <v>4030793</v>
      </c>
    </row>
    <row r="2202" spans="1:2" x14ac:dyDescent="0.25">
      <c r="A2202" t="s">
        <v>41</v>
      </c>
      <c r="B2202" s="2">
        <f>movie3[[#This Row],[gross]]-movie3[[#This Row],[budget]]</f>
        <v>147214049</v>
      </c>
    </row>
    <row r="2203" spans="1:2" x14ac:dyDescent="0.25">
      <c r="A2203" t="s">
        <v>34</v>
      </c>
      <c r="B2203" s="2">
        <f>movie3[[#This Row],[gross]]-movie3[[#This Row],[budget]]</f>
        <v>9624456</v>
      </c>
    </row>
    <row r="2204" spans="1:2" x14ac:dyDescent="0.25">
      <c r="A2204" t="s">
        <v>104</v>
      </c>
      <c r="B2204" s="2">
        <f>movie3[[#This Row],[gross]]-movie3[[#This Row],[budget]]</f>
        <v>3591728</v>
      </c>
    </row>
    <row r="2205" spans="1:2" x14ac:dyDescent="0.25">
      <c r="A2205" t="s">
        <v>41</v>
      </c>
      <c r="B2205" s="2">
        <f>movie3[[#This Row],[gross]]-movie3[[#This Row],[budget]]</f>
        <v>754935</v>
      </c>
    </row>
    <row r="2206" spans="1:2" x14ac:dyDescent="0.25">
      <c r="A2206" t="s">
        <v>41</v>
      </c>
      <c r="B2206" s="2">
        <f>movie3[[#This Row],[gross]]-movie3[[#This Row],[budget]]</f>
        <v>-8867076</v>
      </c>
    </row>
    <row r="2207" spans="1:2" x14ac:dyDescent="0.25">
      <c r="A2207" t="s">
        <v>25</v>
      </c>
      <c r="B2207" s="2">
        <f>movie3[[#This Row],[gross]]-movie3[[#This Row],[budget]]</f>
        <v>1434174</v>
      </c>
    </row>
    <row r="2208" spans="1:2" x14ac:dyDescent="0.25">
      <c r="A2208" t="s">
        <v>104</v>
      </c>
      <c r="B2208" s="2">
        <f>movie3[[#This Row],[gross]]-movie3[[#This Row],[budget]]</f>
        <v>-5717006</v>
      </c>
    </row>
    <row r="2209" spans="1:2" x14ac:dyDescent="0.25">
      <c r="A2209" t="s">
        <v>41</v>
      </c>
      <c r="B2209" s="2">
        <f>movie3[[#This Row],[gross]]-movie3[[#This Row],[budget]]</f>
        <v>22697691</v>
      </c>
    </row>
    <row r="2210" spans="1:2" x14ac:dyDescent="0.25">
      <c r="A2210" t="s">
        <v>17</v>
      </c>
      <c r="B2210" s="2">
        <f>movie3[[#This Row],[gross]]-movie3[[#This Row],[budget]]</f>
        <v>-6875489</v>
      </c>
    </row>
    <row r="2211" spans="1:2" x14ac:dyDescent="0.25">
      <c r="A2211" t="s">
        <v>52</v>
      </c>
      <c r="B2211" s="2">
        <f>movie3[[#This Row],[gross]]-movie3[[#This Row],[budget]]</f>
        <v>7534961</v>
      </c>
    </row>
    <row r="2212" spans="1:2" x14ac:dyDescent="0.25">
      <c r="A2212" t="s">
        <v>41</v>
      </c>
      <c r="B2212" s="2">
        <f>movie3[[#This Row],[gross]]-movie3[[#This Row],[budget]]</f>
        <v>14796494</v>
      </c>
    </row>
    <row r="2213" spans="1:2" x14ac:dyDescent="0.25">
      <c r="A2213" t="s">
        <v>41</v>
      </c>
      <c r="B2213" s="2">
        <f>movie3[[#This Row],[gross]]-movie3[[#This Row],[budget]]</f>
        <v>89052444</v>
      </c>
    </row>
    <row r="2214" spans="1:2" x14ac:dyDescent="0.25">
      <c r="A2214" t="s">
        <v>34</v>
      </c>
      <c r="B2214" s="2">
        <f>movie3[[#This Row],[gross]]-movie3[[#This Row],[budget]]</f>
        <v>30227006</v>
      </c>
    </row>
    <row r="2215" spans="1:2" x14ac:dyDescent="0.25">
      <c r="A2215" t="s">
        <v>104</v>
      </c>
      <c r="B2215" s="2">
        <f>movie3[[#This Row],[gross]]-movie3[[#This Row],[budget]]</f>
        <v>-685484</v>
      </c>
    </row>
    <row r="2216" spans="1:2" x14ac:dyDescent="0.25">
      <c r="A2216" t="s">
        <v>41</v>
      </c>
      <c r="B2216" s="2">
        <f>movie3[[#This Row],[gross]]-movie3[[#This Row],[budget]]</f>
        <v>3104545</v>
      </c>
    </row>
    <row r="2217" spans="1:2" x14ac:dyDescent="0.25">
      <c r="A2217" t="s">
        <v>17</v>
      </c>
      <c r="B2217" s="2">
        <f>movie3[[#This Row],[gross]]-movie3[[#This Row],[budget]]</f>
        <v>-1170196</v>
      </c>
    </row>
    <row r="2218" spans="1:2" x14ac:dyDescent="0.25">
      <c r="A2218" t="s">
        <v>52</v>
      </c>
      <c r="B2218" s="2">
        <f>movie3[[#This Row],[gross]]-movie3[[#This Row],[budget]]</f>
        <v>22100816</v>
      </c>
    </row>
    <row r="2219" spans="1:2" x14ac:dyDescent="0.25">
      <c r="A2219" t="s">
        <v>390</v>
      </c>
      <c r="B2219" s="2">
        <f>movie3[[#This Row],[gross]]-movie3[[#This Row],[budget]]</f>
        <v>-4439531</v>
      </c>
    </row>
    <row r="2220" spans="1:2" x14ac:dyDescent="0.25">
      <c r="A2220" t="s">
        <v>25</v>
      </c>
      <c r="B2220" s="2">
        <f>movie3[[#This Row],[gross]]-movie3[[#This Row],[budget]]</f>
        <v>-11965530</v>
      </c>
    </row>
    <row r="2221" spans="1:2" x14ac:dyDescent="0.25">
      <c r="A2221" t="s">
        <v>34</v>
      </c>
      <c r="B2221" s="2">
        <f>movie3[[#This Row],[gross]]-movie3[[#This Row],[budget]]</f>
        <v>-12870974</v>
      </c>
    </row>
    <row r="2222" spans="1:2" x14ac:dyDescent="0.25">
      <c r="A2222" t="s">
        <v>34</v>
      </c>
      <c r="B2222" s="2">
        <f>movie3[[#This Row],[gross]]-movie3[[#This Row],[budget]]</f>
        <v>2001124</v>
      </c>
    </row>
    <row r="2223" spans="1:2" x14ac:dyDescent="0.25">
      <c r="A2223" t="s">
        <v>41</v>
      </c>
      <c r="B2223" s="2">
        <f>movie3[[#This Row],[gross]]-movie3[[#This Row],[budget]]</f>
        <v>1102469</v>
      </c>
    </row>
    <row r="2224" spans="1:2" x14ac:dyDescent="0.25">
      <c r="A2224" t="s">
        <v>151</v>
      </c>
      <c r="B2224" s="2">
        <f>movie3[[#This Row],[gross]]-movie3[[#This Row],[budget]]</f>
        <v>15524763</v>
      </c>
    </row>
    <row r="2225" spans="1:2" x14ac:dyDescent="0.25">
      <c r="A2225" t="s">
        <v>34</v>
      </c>
      <c r="B2225" s="2">
        <f>movie3[[#This Row],[gross]]-movie3[[#This Row],[budget]]</f>
        <v>22500301</v>
      </c>
    </row>
    <row r="2226" spans="1:2" x14ac:dyDescent="0.25">
      <c r="A2226" t="s">
        <v>41</v>
      </c>
      <c r="B2226" s="2">
        <f>movie3[[#This Row],[gross]]-movie3[[#This Row],[budget]]</f>
        <v>1659542</v>
      </c>
    </row>
    <row r="2227" spans="1:2" x14ac:dyDescent="0.25">
      <c r="A2227" t="s">
        <v>41</v>
      </c>
      <c r="B2227" s="2">
        <f>movie3[[#This Row],[gross]]-movie3[[#This Row],[budget]]</f>
        <v>8403433</v>
      </c>
    </row>
    <row r="2228" spans="1:2" x14ac:dyDescent="0.25">
      <c r="A2228" t="s">
        <v>104</v>
      </c>
      <c r="B2228" s="2">
        <f>movie3[[#This Row],[gross]]-movie3[[#This Row],[budget]]</f>
        <v>3206714</v>
      </c>
    </row>
    <row r="2229" spans="1:2" x14ac:dyDescent="0.25">
      <c r="A2229" t="s">
        <v>34</v>
      </c>
      <c r="B2229" s="2">
        <f>movie3[[#This Row],[gross]]-movie3[[#This Row],[budget]]</f>
        <v>0</v>
      </c>
    </row>
    <row r="2230" spans="1:2" x14ac:dyDescent="0.25">
      <c r="A2230" t="s">
        <v>25</v>
      </c>
      <c r="B2230" s="2">
        <f>movie3[[#This Row],[gross]]-movie3[[#This Row],[budget]]</f>
        <v>-19721069</v>
      </c>
    </row>
    <row r="2231" spans="1:2" x14ac:dyDescent="0.25">
      <c r="A2231" t="s">
        <v>34</v>
      </c>
      <c r="B2231" s="2">
        <f>movie3[[#This Row],[gross]]-movie3[[#This Row],[budget]]</f>
        <v>17180393</v>
      </c>
    </row>
    <row r="2232" spans="1:2" x14ac:dyDescent="0.25">
      <c r="A2232" t="s">
        <v>17</v>
      </c>
      <c r="B2232" s="2">
        <f>movie3[[#This Row],[gross]]-movie3[[#This Row],[budget]]</f>
        <v>-130000</v>
      </c>
    </row>
    <row r="2233" spans="1:2" x14ac:dyDescent="0.25">
      <c r="A2233" t="s">
        <v>41</v>
      </c>
      <c r="B2233" s="2">
        <f>movie3[[#This Row],[gross]]-movie3[[#This Row],[budget]]</f>
        <v>-9278089</v>
      </c>
    </row>
    <row r="2234" spans="1:2" x14ac:dyDescent="0.25">
      <c r="A2234" t="s">
        <v>4886</v>
      </c>
      <c r="B2234" s="2">
        <f>movie3[[#This Row],[gross]]-movie3[[#This Row],[budget]]</f>
        <v>-23391134</v>
      </c>
    </row>
    <row r="2235" spans="1:2" x14ac:dyDescent="0.25">
      <c r="A2235" t="s">
        <v>390</v>
      </c>
      <c r="B2235" s="2">
        <f>movie3[[#This Row],[gross]]-movie3[[#This Row],[budget]]</f>
        <v>-15889411</v>
      </c>
    </row>
    <row r="2236" spans="1:2" x14ac:dyDescent="0.25">
      <c r="A2236" t="s">
        <v>151</v>
      </c>
      <c r="B2236" s="2">
        <f>movie3[[#This Row],[gross]]-movie3[[#This Row],[budget]]</f>
        <v>9092453</v>
      </c>
    </row>
    <row r="2237" spans="1:2" x14ac:dyDescent="0.25">
      <c r="A2237" t="s">
        <v>25</v>
      </c>
      <c r="B2237" s="2">
        <f>movie3[[#This Row],[gross]]-movie3[[#This Row],[budget]]</f>
        <v>18662452</v>
      </c>
    </row>
    <row r="2238" spans="1:2" x14ac:dyDescent="0.25">
      <c r="A2238" t="s">
        <v>41</v>
      </c>
      <c r="B2238" s="2">
        <f>movie3[[#This Row],[gross]]-movie3[[#This Row],[budget]]</f>
        <v>-25903970</v>
      </c>
    </row>
    <row r="2239" spans="1:2" x14ac:dyDescent="0.25">
      <c r="A2239" t="s">
        <v>17</v>
      </c>
      <c r="B2239" s="2">
        <f>movie3[[#This Row],[gross]]-movie3[[#This Row],[budget]]</f>
        <v>-16726405</v>
      </c>
    </row>
    <row r="2240" spans="1:2" x14ac:dyDescent="0.25">
      <c r="A2240" t="s">
        <v>25</v>
      </c>
      <c r="B2240" s="2">
        <f>movie3[[#This Row],[gross]]-movie3[[#This Row],[budget]]</f>
        <v>-31748929</v>
      </c>
    </row>
    <row r="2241" spans="1:2" x14ac:dyDescent="0.25">
      <c r="A2241" t="s">
        <v>52</v>
      </c>
      <c r="B2241" s="2">
        <f>movie3[[#This Row],[gross]]-movie3[[#This Row],[budget]]</f>
        <v>6080986</v>
      </c>
    </row>
    <row r="2242" spans="1:2" x14ac:dyDescent="0.25">
      <c r="A2242" t="s">
        <v>34</v>
      </c>
      <c r="B2242" s="2">
        <f>movie3[[#This Row],[gross]]-movie3[[#This Row],[budget]]</f>
        <v>25611210</v>
      </c>
    </row>
    <row r="2243" spans="1:2" x14ac:dyDescent="0.25">
      <c r="A2243" t="s">
        <v>778</v>
      </c>
      <c r="B2243" s="2">
        <f>movie3[[#This Row],[gross]]-movie3[[#This Row],[budget]]</f>
        <v>2287928</v>
      </c>
    </row>
    <row r="2244" spans="1:2" x14ac:dyDescent="0.25">
      <c r="A2244" t="s">
        <v>34</v>
      </c>
      <c r="B2244" s="2">
        <f>movie3[[#This Row],[gross]]-movie3[[#This Row],[budget]]</f>
        <v>2517600</v>
      </c>
    </row>
    <row r="2245" spans="1:2" x14ac:dyDescent="0.25">
      <c r="A2245" t="s">
        <v>63</v>
      </c>
      <c r="B2245" s="2">
        <f>movie3[[#This Row],[gross]]-movie3[[#This Row],[budget]]</f>
        <v>300161245</v>
      </c>
    </row>
    <row r="2246" spans="1:2" x14ac:dyDescent="0.25">
      <c r="A2246" t="s">
        <v>34</v>
      </c>
      <c r="B2246" s="2">
        <f>movie3[[#This Row],[gross]]-movie3[[#This Row],[budget]]</f>
        <v>970928303</v>
      </c>
    </row>
    <row r="2247" spans="1:2" x14ac:dyDescent="0.25">
      <c r="A2247" t="s">
        <v>63</v>
      </c>
      <c r="B2247" s="2">
        <f>movie3[[#This Row],[gross]]-movie3[[#This Row],[budget]]</f>
        <v>52796862</v>
      </c>
    </row>
    <row r="2248" spans="1:2" x14ac:dyDescent="0.25">
      <c r="A2248" t="s">
        <v>17</v>
      </c>
      <c r="B2248" s="2">
        <f>movie3[[#This Row],[gross]]-movie3[[#This Row],[budget]]</f>
        <v>2122607</v>
      </c>
    </row>
    <row r="2249" spans="1:2" x14ac:dyDescent="0.25">
      <c r="A2249" t="s">
        <v>41</v>
      </c>
      <c r="B2249" s="2">
        <f>movie3[[#This Row],[gross]]-movie3[[#This Row],[budget]]</f>
        <v>56474049</v>
      </c>
    </row>
    <row r="2250" spans="1:2" x14ac:dyDescent="0.25">
      <c r="A2250" t="s">
        <v>390</v>
      </c>
      <c r="B2250" s="2">
        <f>movie3[[#This Row],[gross]]-movie3[[#This Row],[budget]]</f>
        <v>73491247</v>
      </c>
    </row>
    <row r="2251" spans="1:2" x14ac:dyDescent="0.25">
      <c r="A2251" t="s">
        <v>104</v>
      </c>
      <c r="B2251" s="2">
        <f>movie3[[#This Row],[gross]]-movie3[[#This Row],[budget]]</f>
        <v>-30503417</v>
      </c>
    </row>
    <row r="2252" spans="1:2" x14ac:dyDescent="0.25">
      <c r="A2252" t="s">
        <v>104</v>
      </c>
      <c r="B2252" s="2">
        <f>movie3[[#This Row],[gross]]-movie3[[#This Row],[budget]]</f>
        <v>88850</v>
      </c>
    </row>
    <row r="2253" spans="1:2" x14ac:dyDescent="0.25">
      <c r="A2253" t="s">
        <v>104</v>
      </c>
      <c r="B2253" s="2">
        <f>movie3[[#This Row],[gross]]-movie3[[#This Row],[budget]]</f>
        <v>33848322</v>
      </c>
    </row>
    <row r="2254" spans="1:2" x14ac:dyDescent="0.25">
      <c r="A2254" t="s">
        <v>17</v>
      </c>
      <c r="B2254" s="2">
        <f>movie3[[#This Row],[gross]]-movie3[[#This Row],[budget]]</f>
        <v>1341154</v>
      </c>
    </row>
    <row r="2255" spans="1:2" x14ac:dyDescent="0.25">
      <c r="A2255" t="s">
        <v>34</v>
      </c>
      <c r="B2255" s="2">
        <f>movie3[[#This Row],[gross]]-movie3[[#This Row],[budget]]</f>
        <v>31505065</v>
      </c>
    </row>
    <row r="2256" spans="1:2" x14ac:dyDescent="0.25">
      <c r="A2256" t="s">
        <v>41</v>
      </c>
      <c r="B2256" s="2">
        <f>movie3[[#This Row],[gross]]-movie3[[#This Row],[budget]]</f>
        <v>34348443</v>
      </c>
    </row>
    <row r="2257" spans="1:2" x14ac:dyDescent="0.25">
      <c r="A2257" t="s">
        <v>41</v>
      </c>
      <c r="B2257" s="2">
        <f>movie3[[#This Row],[gross]]-movie3[[#This Row],[budget]]</f>
        <v>1769305</v>
      </c>
    </row>
    <row r="2258" spans="1:2" x14ac:dyDescent="0.25">
      <c r="A2258" t="s">
        <v>104</v>
      </c>
      <c r="B2258" s="2">
        <f>movie3[[#This Row],[gross]]-movie3[[#This Row],[budget]]</f>
        <v>-4712102</v>
      </c>
    </row>
    <row r="2259" spans="1:2" x14ac:dyDescent="0.25">
      <c r="A2259" t="s">
        <v>34</v>
      </c>
      <c r="B2259" s="2">
        <f>movie3[[#This Row],[gross]]-movie3[[#This Row],[budget]]</f>
        <v>324875760</v>
      </c>
    </row>
    <row r="2260" spans="1:2" x14ac:dyDescent="0.25">
      <c r="A2260" t="s">
        <v>17</v>
      </c>
      <c r="B2260" s="2">
        <f>movie3[[#This Row],[gross]]-movie3[[#This Row],[budget]]</f>
        <v>8237911</v>
      </c>
    </row>
    <row r="2261" spans="1:2" x14ac:dyDescent="0.25">
      <c r="A2261" t="s">
        <v>390</v>
      </c>
      <c r="B2261" s="2">
        <f>movie3[[#This Row],[gross]]-movie3[[#This Row],[budget]]</f>
        <v>-364796</v>
      </c>
    </row>
    <row r="2262" spans="1:2" x14ac:dyDescent="0.25">
      <c r="A2262" t="s">
        <v>17</v>
      </c>
      <c r="B2262" s="2">
        <f>movie3[[#This Row],[gross]]-movie3[[#This Row],[budget]]</f>
        <v>-967235</v>
      </c>
    </row>
    <row r="2263" spans="1:2" x14ac:dyDescent="0.25">
      <c r="A2263" t="s">
        <v>17</v>
      </c>
      <c r="B2263" s="2">
        <f>movie3[[#This Row],[gross]]-movie3[[#This Row],[budget]]</f>
        <v>180678440</v>
      </c>
    </row>
    <row r="2264" spans="1:2" x14ac:dyDescent="0.25">
      <c r="A2264" t="s">
        <v>41</v>
      </c>
      <c r="B2264" s="2">
        <f>movie3[[#This Row],[gross]]-movie3[[#This Row],[budget]]</f>
        <v>6110979</v>
      </c>
    </row>
    <row r="2265" spans="1:2" x14ac:dyDescent="0.25">
      <c r="A2265" t="s">
        <v>17</v>
      </c>
      <c r="B2265" s="2">
        <f>movie3[[#This Row],[gross]]-movie3[[#This Row],[budget]]</f>
        <v>21901136</v>
      </c>
    </row>
    <row r="2266" spans="1:2" x14ac:dyDescent="0.25">
      <c r="A2266" t="s">
        <v>41</v>
      </c>
      <c r="B2266" s="2">
        <f>movie3[[#This Row],[gross]]-movie3[[#This Row],[budget]]</f>
        <v>1093039</v>
      </c>
    </row>
    <row r="2267" spans="1:2" x14ac:dyDescent="0.25">
      <c r="A2267" t="s">
        <v>34</v>
      </c>
      <c r="B2267" s="2">
        <f>movie3[[#This Row],[gross]]-movie3[[#This Row],[budget]]</f>
        <v>15903593</v>
      </c>
    </row>
    <row r="2268" spans="1:2" x14ac:dyDescent="0.25">
      <c r="A2268" t="s">
        <v>17</v>
      </c>
      <c r="B2268" s="2">
        <f>movie3[[#This Row],[gross]]-movie3[[#This Row],[budget]]</f>
        <v>33185556</v>
      </c>
    </row>
    <row r="2269" spans="1:2" x14ac:dyDescent="0.25">
      <c r="A2269" t="s">
        <v>17</v>
      </c>
      <c r="B2269" s="2">
        <f>movie3[[#This Row],[gross]]-movie3[[#This Row],[budget]]</f>
        <v>-14230040</v>
      </c>
    </row>
    <row r="2270" spans="1:2" x14ac:dyDescent="0.25">
      <c r="A2270" t="s">
        <v>41</v>
      </c>
      <c r="B2270" s="2">
        <f>movie3[[#This Row],[gross]]-movie3[[#This Row],[budget]]</f>
        <v>5933459</v>
      </c>
    </row>
    <row r="2271" spans="1:2" x14ac:dyDescent="0.25">
      <c r="A2271" t="s">
        <v>104</v>
      </c>
      <c r="B2271" s="2">
        <f>movie3[[#This Row],[gross]]-movie3[[#This Row],[budget]]</f>
        <v>24412072</v>
      </c>
    </row>
    <row r="2272" spans="1:2" x14ac:dyDescent="0.25">
      <c r="A2272" t="s">
        <v>63</v>
      </c>
      <c r="B2272" s="2">
        <f>movie3[[#This Row],[gross]]-movie3[[#This Row],[budget]]</f>
        <v>22881563</v>
      </c>
    </row>
    <row r="2273" spans="1:2" x14ac:dyDescent="0.25">
      <c r="A2273" t="s">
        <v>104</v>
      </c>
      <c r="B2273" s="2">
        <f>movie3[[#This Row],[gross]]-movie3[[#This Row],[budget]]</f>
        <v>105130999</v>
      </c>
    </row>
    <row r="2274" spans="1:2" x14ac:dyDescent="0.25">
      <c r="A2274" t="s">
        <v>17</v>
      </c>
      <c r="B2274" s="2">
        <f>movie3[[#This Row],[gross]]-movie3[[#This Row],[budget]]</f>
        <v>152972</v>
      </c>
    </row>
    <row r="2275" spans="1:2" x14ac:dyDescent="0.25">
      <c r="A2275" t="s">
        <v>34</v>
      </c>
      <c r="B2275" s="2">
        <f>movie3[[#This Row],[gross]]-movie3[[#This Row],[budget]]</f>
        <v>3694904</v>
      </c>
    </row>
    <row r="2276" spans="1:2" x14ac:dyDescent="0.25">
      <c r="A2276" t="s">
        <v>63</v>
      </c>
      <c r="B2276" s="2">
        <f>movie3[[#This Row],[gross]]-movie3[[#This Row],[budget]]</f>
        <v>-4733617</v>
      </c>
    </row>
    <row r="2277" spans="1:2" x14ac:dyDescent="0.25">
      <c r="A2277" t="s">
        <v>17</v>
      </c>
      <c r="B2277" s="2">
        <f>movie3[[#This Row],[gross]]-movie3[[#This Row],[budget]]</f>
        <v>-6785769</v>
      </c>
    </row>
    <row r="2278" spans="1:2" x14ac:dyDescent="0.25">
      <c r="A2278" t="s">
        <v>17</v>
      </c>
      <c r="B2278" s="2">
        <f>movie3[[#This Row],[gross]]-movie3[[#This Row],[budget]]</f>
        <v>1700992</v>
      </c>
    </row>
    <row r="2279" spans="1:2" x14ac:dyDescent="0.25">
      <c r="A2279" t="s">
        <v>17</v>
      </c>
      <c r="B2279" s="2">
        <f>movie3[[#This Row],[gross]]-movie3[[#This Row],[budget]]</f>
        <v>13181347</v>
      </c>
    </row>
    <row r="2280" spans="1:2" x14ac:dyDescent="0.25">
      <c r="A2280" t="s">
        <v>41</v>
      </c>
      <c r="B2280" s="2">
        <f>movie3[[#This Row],[gross]]-movie3[[#This Row],[budget]]</f>
        <v>11549338</v>
      </c>
    </row>
    <row r="2281" spans="1:2" x14ac:dyDescent="0.25">
      <c r="A2281" t="s">
        <v>63</v>
      </c>
      <c r="B2281" s="2">
        <f>movie3[[#This Row],[gross]]-movie3[[#This Row],[budget]]</f>
        <v>4104962</v>
      </c>
    </row>
    <row r="2282" spans="1:2" x14ac:dyDescent="0.25">
      <c r="A2282" t="s">
        <v>63</v>
      </c>
      <c r="B2282" s="2">
        <f>movie3[[#This Row],[gross]]-movie3[[#This Row],[budget]]</f>
        <v>24100956</v>
      </c>
    </row>
    <row r="2283" spans="1:2" x14ac:dyDescent="0.25">
      <c r="A2283" t="s">
        <v>63</v>
      </c>
      <c r="B2283" s="2">
        <f>movie3[[#This Row],[gross]]-movie3[[#This Row],[budget]]</f>
        <v>3842377</v>
      </c>
    </row>
    <row r="2284" spans="1:2" x14ac:dyDescent="0.25">
      <c r="A2284" t="s">
        <v>41</v>
      </c>
      <c r="B2284" s="2">
        <f>movie3[[#This Row],[gross]]-movie3[[#This Row],[budget]]</f>
        <v>-18887453</v>
      </c>
    </row>
    <row r="2285" spans="1:2" x14ac:dyDescent="0.25">
      <c r="A2285" t="s">
        <v>41</v>
      </c>
      <c r="B2285" s="2">
        <f>movie3[[#This Row],[gross]]-movie3[[#This Row],[budget]]</f>
        <v>-2169089</v>
      </c>
    </row>
    <row r="2286" spans="1:2" x14ac:dyDescent="0.25">
      <c r="A2286" t="s">
        <v>17</v>
      </c>
      <c r="B2286" s="2">
        <f>movie3[[#This Row],[gross]]-movie3[[#This Row],[budget]]</f>
        <v>-9689545</v>
      </c>
    </row>
    <row r="2287" spans="1:2" x14ac:dyDescent="0.25">
      <c r="A2287" t="s">
        <v>17</v>
      </c>
      <c r="B2287" s="2">
        <f>movie3[[#This Row],[gross]]-movie3[[#This Row],[budget]]</f>
        <v>-11899404</v>
      </c>
    </row>
    <row r="2288" spans="1:2" x14ac:dyDescent="0.25">
      <c r="A2288" t="s">
        <v>63</v>
      </c>
      <c r="B2288" s="2">
        <f>movie3[[#This Row],[gross]]-movie3[[#This Row],[budget]]</f>
        <v>225278</v>
      </c>
    </row>
    <row r="2289" spans="1:2" x14ac:dyDescent="0.25">
      <c r="A2289" t="s">
        <v>63</v>
      </c>
      <c r="B2289" s="2">
        <f>movie3[[#This Row],[gross]]-movie3[[#This Row],[budget]]</f>
        <v>0</v>
      </c>
    </row>
    <row r="2290" spans="1:2" x14ac:dyDescent="0.25">
      <c r="A2290" t="s">
        <v>34</v>
      </c>
      <c r="B2290" s="2">
        <f>movie3[[#This Row],[gross]]-movie3[[#This Row],[budget]]</f>
        <v>136997168</v>
      </c>
    </row>
    <row r="2291" spans="1:2" x14ac:dyDescent="0.25">
      <c r="A2291" t="s">
        <v>17</v>
      </c>
      <c r="B2291" s="2">
        <f>movie3[[#This Row],[gross]]-movie3[[#This Row],[budget]]</f>
        <v>-1744560</v>
      </c>
    </row>
    <row r="2292" spans="1:2" x14ac:dyDescent="0.25">
      <c r="A2292" t="s">
        <v>41</v>
      </c>
      <c r="B2292" s="2">
        <f>movie3[[#This Row],[gross]]-movie3[[#This Row],[budget]]</f>
        <v>23261580</v>
      </c>
    </row>
    <row r="2293" spans="1:2" x14ac:dyDescent="0.25">
      <c r="A2293" t="s">
        <v>41</v>
      </c>
      <c r="B2293" s="2">
        <f>movie3[[#This Row],[gross]]-movie3[[#This Row],[budget]]</f>
        <v>-766175</v>
      </c>
    </row>
    <row r="2294" spans="1:2" x14ac:dyDescent="0.25">
      <c r="A2294" t="s">
        <v>63</v>
      </c>
      <c r="B2294" s="2">
        <f>movie3[[#This Row],[gross]]-movie3[[#This Row],[budget]]</f>
        <v>4733909</v>
      </c>
    </row>
    <row r="2295" spans="1:2" x14ac:dyDescent="0.25">
      <c r="A2295" t="s">
        <v>17</v>
      </c>
      <c r="B2295" s="2">
        <f>movie3[[#This Row],[gross]]-movie3[[#This Row],[budget]]</f>
        <v>322975</v>
      </c>
    </row>
    <row r="2296" spans="1:2" x14ac:dyDescent="0.25">
      <c r="A2296" t="s">
        <v>17</v>
      </c>
      <c r="B2296" s="2">
        <f>movie3[[#This Row],[gross]]-movie3[[#This Row],[budget]]</f>
        <v>6995302</v>
      </c>
    </row>
    <row r="2297" spans="1:2" x14ac:dyDescent="0.25">
      <c r="A2297" t="s">
        <v>41</v>
      </c>
      <c r="B2297" s="2">
        <f>movie3[[#This Row],[gross]]-movie3[[#This Row],[budget]]</f>
        <v>659810</v>
      </c>
    </row>
    <row r="2298" spans="1:2" x14ac:dyDescent="0.25">
      <c r="A2298" t="s">
        <v>390</v>
      </c>
      <c r="B2298" s="2">
        <f>movie3[[#This Row],[gross]]-movie3[[#This Row],[budget]]</f>
        <v>-24330724</v>
      </c>
    </row>
    <row r="2299" spans="1:2" x14ac:dyDescent="0.25">
      <c r="A2299" t="s">
        <v>63</v>
      </c>
      <c r="B2299" s="2">
        <f>movie3[[#This Row],[gross]]-movie3[[#This Row],[budget]]</f>
        <v>-10322193</v>
      </c>
    </row>
    <row r="2300" spans="1:2" x14ac:dyDescent="0.25">
      <c r="A2300" t="s">
        <v>41</v>
      </c>
      <c r="B2300" s="2">
        <f>movie3[[#This Row],[gross]]-movie3[[#This Row],[budget]]</f>
        <v>416286195</v>
      </c>
    </row>
    <row r="2301" spans="1:2" x14ac:dyDescent="0.25">
      <c r="A2301" t="s">
        <v>25</v>
      </c>
      <c r="B2301" s="2">
        <f>movie3[[#This Row],[gross]]-movie3[[#This Row],[budget]]</f>
        <v>140856263</v>
      </c>
    </row>
    <row r="2302" spans="1:2" x14ac:dyDescent="0.25">
      <c r="A2302" t="s">
        <v>41</v>
      </c>
      <c r="B2302" s="2">
        <f>movie3[[#This Row],[gross]]-movie3[[#This Row],[budget]]</f>
        <v>70172621</v>
      </c>
    </row>
    <row r="2303" spans="1:2" x14ac:dyDescent="0.25">
      <c r="A2303" t="s">
        <v>34</v>
      </c>
      <c r="B2303" s="2">
        <f>movie3[[#This Row],[gross]]-movie3[[#This Row],[budget]]</f>
        <v>49513743</v>
      </c>
    </row>
    <row r="2304" spans="1:2" x14ac:dyDescent="0.25">
      <c r="A2304" t="s">
        <v>41</v>
      </c>
      <c r="B2304" s="2">
        <f>movie3[[#This Row],[gross]]-movie3[[#This Row],[budget]]</f>
        <v>-8410460</v>
      </c>
    </row>
    <row r="2305" spans="1:2" x14ac:dyDescent="0.25">
      <c r="A2305" t="s">
        <v>17</v>
      </c>
      <c r="B2305" s="2">
        <f>movie3[[#This Row],[gross]]-movie3[[#This Row],[budget]]</f>
        <v>201437</v>
      </c>
    </row>
    <row r="2306" spans="1:2" x14ac:dyDescent="0.25">
      <c r="A2306" t="s">
        <v>104</v>
      </c>
      <c r="B2306" s="2">
        <f>movie3[[#This Row],[gross]]-movie3[[#This Row],[budget]]</f>
        <v>-5497449</v>
      </c>
    </row>
    <row r="2307" spans="1:2" x14ac:dyDescent="0.25">
      <c r="A2307" t="s">
        <v>41</v>
      </c>
      <c r="B2307" s="2">
        <f>movie3[[#This Row],[gross]]-movie3[[#This Row],[budget]]</f>
        <v>16947705</v>
      </c>
    </row>
    <row r="2308" spans="1:2" x14ac:dyDescent="0.25">
      <c r="A2308" t="s">
        <v>25</v>
      </c>
      <c r="B2308" s="2">
        <f>movie3[[#This Row],[gross]]-movie3[[#This Row],[budget]]</f>
        <v>41833324</v>
      </c>
    </row>
    <row r="2309" spans="1:2" x14ac:dyDescent="0.25">
      <c r="A2309" t="s">
        <v>41</v>
      </c>
      <c r="B2309" s="2">
        <f>movie3[[#This Row],[gross]]-movie3[[#This Row],[budget]]</f>
        <v>-3467105</v>
      </c>
    </row>
    <row r="2310" spans="1:2" x14ac:dyDescent="0.25">
      <c r="A2310" t="s">
        <v>17</v>
      </c>
      <c r="B2310" s="2">
        <f>movie3[[#This Row],[gross]]-movie3[[#This Row],[budget]]</f>
        <v>-33734689</v>
      </c>
    </row>
    <row r="2311" spans="1:2" x14ac:dyDescent="0.25">
      <c r="A2311" t="s">
        <v>17</v>
      </c>
      <c r="B2311" s="2">
        <f>movie3[[#This Row],[gross]]-movie3[[#This Row],[budget]]</f>
        <v>228248367</v>
      </c>
    </row>
    <row r="2312" spans="1:2" x14ac:dyDescent="0.25">
      <c r="A2312" t="s">
        <v>41</v>
      </c>
      <c r="B2312" s="2">
        <f>movie3[[#This Row],[gross]]-movie3[[#This Row],[budget]]</f>
        <v>206927165</v>
      </c>
    </row>
    <row r="2313" spans="1:2" x14ac:dyDescent="0.25">
      <c r="A2313" t="s">
        <v>41</v>
      </c>
      <c r="B2313" s="2">
        <f>movie3[[#This Row],[gross]]-movie3[[#This Row],[budget]]</f>
        <v>1919043</v>
      </c>
    </row>
    <row r="2314" spans="1:2" x14ac:dyDescent="0.25">
      <c r="A2314" t="s">
        <v>41</v>
      </c>
      <c r="B2314" s="2">
        <f>movie3[[#This Row],[gross]]-movie3[[#This Row],[budget]]</f>
        <v>35270710</v>
      </c>
    </row>
    <row r="2315" spans="1:2" x14ac:dyDescent="0.25">
      <c r="A2315" t="s">
        <v>17</v>
      </c>
      <c r="B2315" s="2">
        <f>movie3[[#This Row],[gross]]-movie3[[#This Row],[budget]]</f>
        <v>11398806</v>
      </c>
    </row>
    <row r="2316" spans="1:2" x14ac:dyDescent="0.25">
      <c r="A2316" t="s">
        <v>17</v>
      </c>
      <c r="B2316" s="2">
        <f>movie3[[#This Row],[gross]]-movie3[[#This Row],[budget]]</f>
        <v>5632086</v>
      </c>
    </row>
    <row r="2317" spans="1:2" x14ac:dyDescent="0.25">
      <c r="A2317" t="s">
        <v>41</v>
      </c>
      <c r="B2317" s="2">
        <f>movie3[[#This Row],[gross]]-movie3[[#This Row],[budget]]</f>
        <v>-5594082</v>
      </c>
    </row>
    <row r="2318" spans="1:2" x14ac:dyDescent="0.25">
      <c r="A2318" t="s">
        <v>17</v>
      </c>
      <c r="B2318" s="2">
        <f>movie3[[#This Row],[gross]]-movie3[[#This Row],[budget]]</f>
        <v>1498795</v>
      </c>
    </row>
    <row r="2319" spans="1:2" x14ac:dyDescent="0.25">
      <c r="A2319" t="s">
        <v>17</v>
      </c>
      <c r="B2319" s="2">
        <f>movie3[[#This Row],[gross]]-movie3[[#This Row],[budget]]</f>
        <v>12804899</v>
      </c>
    </row>
    <row r="2320" spans="1:2" x14ac:dyDescent="0.25">
      <c r="A2320" t="s">
        <v>34</v>
      </c>
      <c r="B2320" s="2">
        <f>movie3[[#This Row],[gross]]-movie3[[#This Row],[budget]]</f>
        <v>-27135051</v>
      </c>
    </row>
    <row r="2321" spans="1:2" x14ac:dyDescent="0.25">
      <c r="A2321" t="s">
        <v>34</v>
      </c>
      <c r="B2321" s="2">
        <f>movie3[[#This Row],[gross]]-movie3[[#This Row],[budget]]</f>
        <v>3741869</v>
      </c>
    </row>
    <row r="2322" spans="1:2" x14ac:dyDescent="0.25">
      <c r="A2322" t="s">
        <v>25</v>
      </c>
      <c r="B2322" s="2">
        <f>movie3[[#This Row],[gross]]-movie3[[#This Row],[budget]]</f>
        <v>15739755</v>
      </c>
    </row>
    <row r="2323" spans="1:2" x14ac:dyDescent="0.25">
      <c r="A2323" t="s">
        <v>34</v>
      </c>
      <c r="B2323" s="2">
        <f>movie3[[#This Row],[gross]]-movie3[[#This Row],[budget]]</f>
        <v>1055768</v>
      </c>
    </row>
    <row r="2324" spans="1:2" x14ac:dyDescent="0.25">
      <c r="A2324" t="s">
        <v>104</v>
      </c>
      <c r="B2324" s="2">
        <f>movie3[[#This Row],[gross]]-movie3[[#This Row],[budget]]</f>
        <v>-6604769</v>
      </c>
    </row>
    <row r="2325" spans="1:2" x14ac:dyDescent="0.25">
      <c r="A2325" t="s">
        <v>151</v>
      </c>
      <c r="B2325" s="2">
        <f>movie3[[#This Row],[gross]]-movie3[[#This Row],[budget]]</f>
        <v>-1378608</v>
      </c>
    </row>
    <row r="2326" spans="1:2" x14ac:dyDescent="0.25">
      <c r="A2326" t="s">
        <v>17</v>
      </c>
      <c r="B2326" s="2">
        <f>movie3[[#This Row],[gross]]-movie3[[#This Row],[budget]]</f>
        <v>24760338</v>
      </c>
    </row>
    <row r="2327" spans="1:2" x14ac:dyDescent="0.25">
      <c r="A2327" t="s">
        <v>17</v>
      </c>
      <c r="B2327" s="2">
        <f>movie3[[#This Row],[gross]]-movie3[[#This Row],[budget]]</f>
        <v>595505</v>
      </c>
    </row>
    <row r="2328" spans="1:2" x14ac:dyDescent="0.25">
      <c r="A2328" t="s">
        <v>104</v>
      </c>
      <c r="B2328" s="2">
        <f>movie3[[#This Row],[gross]]-movie3[[#This Row],[budget]]</f>
        <v>41134059</v>
      </c>
    </row>
    <row r="2329" spans="1:2" x14ac:dyDescent="0.25">
      <c r="A2329" t="s">
        <v>34</v>
      </c>
      <c r="B2329" s="2">
        <f>movie3[[#This Row],[gross]]-movie3[[#This Row],[budget]]</f>
        <v>40752337</v>
      </c>
    </row>
    <row r="2330" spans="1:2" x14ac:dyDescent="0.25">
      <c r="A2330" t="s">
        <v>104</v>
      </c>
      <c r="B2330" s="2">
        <f>movie3[[#This Row],[gross]]-movie3[[#This Row],[budget]]</f>
        <v>40293222</v>
      </c>
    </row>
    <row r="2331" spans="1:2" x14ac:dyDescent="0.25">
      <c r="A2331" t="s">
        <v>34</v>
      </c>
      <c r="B2331" s="2">
        <f>movie3[[#This Row],[gross]]-movie3[[#This Row],[budget]]</f>
        <v>39437847</v>
      </c>
    </row>
    <row r="2332" spans="1:2" x14ac:dyDescent="0.25">
      <c r="A2332" t="s">
        <v>34</v>
      </c>
      <c r="B2332" s="2">
        <f>movie3[[#This Row],[gross]]-movie3[[#This Row],[budget]]</f>
        <v>36500090</v>
      </c>
    </row>
    <row r="2333" spans="1:2" x14ac:dyDescent="0.25">
      <c r="A2333" t="s">
        <v>41</v>
      </c>
      <c r="B2333" s="2">
        <f>movie3[[#This Row],[gross]]-movie3[[#This Row],[budget]]</f>
        <v>36130093</v>
      </c>
    </row>
    <row r="2334" spans="1:2" x14ac:dyDescent="0.25">
      <c r="A2334" t="s">
        <v>25</v>
      </c>
      <c r="B2334" s="2">
        <f>movie3[[#This Row],[gross]]-movie3[[#This Row],[budget]]</f>
        <v>35659098</v>
      </c>
    </row>
    <row r="2335" spans="1:2" x14ac:dyDescent="0.25">
      <c r="A2335" t="s">
        <v>17</v>
      </c>
      <c r="B2335" s="2">
        <f>movie3[[#This Row],[gross]]-movie3[[#This Row],[budget]]</f>
        <v>35489265</v>
      </c>
    </row>
    <row r="2336" spans="1:2" x14ac:dyDescent="0.25">
      <c r="A2336" t="s">
        <v>63</v>
      </c>
      <c r="B2336" s="2">
        <f>movie3[[#This Row],[gross]]-movie3[[#This Row],[budget]]</f>
        <v>4885552</v>
      </c>
    </row>
    <row r="2337" spans="1:2" x14ac:dyDescent="0.25">
      <c r="A2337" t="s">
        <v>41</v>
      </c>
      <c r="B2337" s="2">
        <f>movie3[[#This Row],[gross]]-movie3[[#This Row],[budget]]</f>
        <v>-8414517</v>
      </c>
    </row>
    <row r="2338" spans="1:2" x14ac:dyDescent="0.25">
      <c r="A2338" t="s">
        <v>104</v>
      </c>
      <c r="B2338" s="2">
        <f>movie3[[#This Row],[gross]]-movie3[[#This Row],[budget]]</f>
        <v>-1081039</v>
      </c>
    </row>
    <row r="2339" spans="1:2" x14ac:dyDescent="0.25">
      <c r="A2339" t="s">
        <v>17</v>
      </c>
      <c r="B2339" s="2">
        <f>movie3[[#This Row],[gross]]-movie3[[#This Row],[budget]]</f>
        <v>-16364380</v>
      </c>
    </row>
    <row r="2340" spans="1:2" x14ac:dyDescent="0.25">
      <c r="A2340" t="s">
        <v>34</v>
      </c>
      <c r="B2340" s="2">
        <f>movie3[[#This Row],[gross]]-movie3[[#This Row],[budget]]</f>
        <v>8032565</v>
      </c>
    </row>
    <row r="2341" spans="1:2" x14ac:dyDescent="0.25">
      <c r="A2341" t="s">
        <v>104</v>
      </c>
      <c r="B2341" s="2">
        <f>movie3[[#This Row],[gross]]-movie3[[#This Row],[budget]]</f>
        <v>3267313</v>
      </c>
    </row>
    <row r="2342" spans="1:2" x14ac:dyDescent="0.25">
      <c r="A2342" t="s">
        <v>390</v>
      </c>
      <c r="B2342" s="2">
        <f>movie3[[#This Row],[gross]]-movie3[[#This Row],[budget]]</f>
        <v>-6417948</v>
      </c>
    </row>
    <row r="2343" spans="1:2" x14ac:dyDescent="0.25">
      <c r="A2343" t="s">
        <v>41</v>
      </c>
      <c r="B2343" s="2">
        <f>movie3[[#This Row],[gross]]-movie3[[#This Row],[budget]]</f>
        <v>2019581</v>
      </c>
    </row>
    <row r="2344" spans="1:2" x14ac:dyDescent="0.25">
      <c r="A2344" t="s">
        <v>41</v>
      </c>
      <c r="B2344" s="2">
        <f>movie3[[#This Row],[gross]]-movie3[[#This Row],[budget]]</f>
        <v>5145823</v>
      </c>
    </row>
    <row r="2345" spans="1:2" x14ac:dyDescent="0.25">
      <c r="A2345" t="s">
        <v>34</v>
      </c>
      <c r="B2345" s="2">
        <f>movie3[[#This Row],[gross]]-movie3[[#This Row],[budget]]</f>
        <v>52298489</v>
      </c>
    </row>
    <row r="2346" spans="1:2" x14ac:dyDescent="0.25">
      <c r="A2346" t="s">
        <v>34</v>
      </c>
      <c r="B2346" s="2">
        <f>movie3[[#This Row],[gross]]-movie3[[#This Row],[budget]]</f>
        <v>185000211</v>
      </c>
    </row>
    <row r="2347" spans="1:2" x14ac:dyDescent="0.25">
      <c r="A2347" t="s">
        <v>34</v>
      </c>
      <c r="B2347" s="2">
        <f>movie3[[#This Row],[gross]]-movie3[[#This Row],[budget]]</f>
        <v>23898845</v>
      </c>
    </row>
    <row r="2348" spans="1:2" x14ac:dyDescent="0.25">
      <c r="A2348" t="s">
        <v>104</v>
      </c>
      <c r="B2348" s="2">
        <f>movie3[[#This Row],[gross]]-movie3[[#This Row],[budget]]</f>
        <v>26405336</v>
      </c>
    </row>
    <row r="2349" spans="1:2" x14ac:dyDescent="0.25">
      <c r="A2349" t="s">
        <v>17</v>
      </c>
      <c r="B2349" s="2">
        <f>movie3[[#This Row],[gross]]-movie3[[#This Row],[budget]]</f>
        <v>43613008</v>
      </c>
    </row>
    <row r="2350" spans="1:2" x14ac:dyDescent="0.25">
      <c r="A2350" t="s">
        <v>41</v>
      </c>
      <c r="B2350" s="2">
        <f>movie3[[#This Row],[gross]]-movie3[[#This Row],[budget]]</f>
        <v>-12970279</v>
      </c>
    </row>
    <row r="2351" spans="1:2" x14ac:dyDescent="0.25">
      <c r="A2351" t="s">
        <v>41</v>
      </c>
      <c r="B2351" s="2">
        <f>movie3[[#This Row],[gross]]-movie3[[#This Row],[budget]]</f>
        <v>-10970704</v>
      </c>
    </row>
    <row r="2352" spans="1:2" x14ac:dyDescent="0.25">
      <c r="A2352" t="s">
        <v>41</v>
      </c>
      <c r="B2352" s="2">
        <f>movie3[[#This Row],[gross]]-movie3[[#This Row],[budget]]</f>
        <v>101071</v>
      </c>
    </row>
    <row r="2353" spans="1:2" x14ac:dyDescent="0.25">
      <c r="A2353" t="s">
        <v>41</v>
      </c>
      <c r="B2353" s="2">
        <f>movie3[[#This Row],[gross]]-movie3[[#This Row],[budget]]</f>
        <v>735162</v>
      </c>
    </row>
    <row r="2354" spans="1:2" x14ac:dyDescent="0.25">
      <c r="A2354" t="s">
        <v>34</v>
      </c>
      <c r="B2354" s="2">
        <f>movie3[[#This Row],[gross]]-movie3[[#This Row],[budget]]</f>
        <v>72198790</v>
      </c>
    </row>
    <row r="2355" spans="1:2" x14ac:dyDescent="0.25">
      <c r="A2355" t="s">
        <v>25</v>
      </c>
      <c r="B2355" s="2">
        <f>movie3[[#This Row],[gross]]-movie3[[#This Row],[budget]]</f>
        <v>250263</v>
      </c>
    </row>
    <row r="2356" spans="1:2" x14ac:dyDescent="0.25">
      <c r="A2356" t="s">
        <v>17</v>
      </c>
      <c r="B2356" s="2">
        <f>movie3[[#This Row],[gross]]-movie3[[#This Row],[budget]]</f>
        <v>14543394</v>
      </c>
    </row>
    <row r="2357" spans="1:2" x14ac:dyDescent="0.25">
      <c r="A2357" t="s">
        <v>104</v>
      </c>
      <c r="B2357" s="2">
        <f>movie3[[#This Row],[gross]]-movie3[[#This Row],[budget]]</f>
        <v>15185672</v>
      </c>
    </row>
    <row r="2358" spans="1:2" x14ac:dyDescent="0.25">
      <c r="A2358" t="s">
        <v>41</v>
      </c>
      <c r="B2358" s="2">
        <f>movie3[[#This Row],[gross]]-movie3[[#This Row],[budget]]</f>
        <v>11953778</v>
      </c>
    </row>
    <row r="2359" spans="1:2" x14ac:dyDescent="0.25">
      <c r="A2359" t="s">
        <v>34</v>
      </c>
      <c r="B2359" s="2">
        <f>movie3[[#This Row],[gross]]-movie3[[#This Row],[budget]]</f>
        <v>56189677</v>
      </c>
    </row>
    <row r="2360" spans="1:2" x14ac:dyDescent="0.25">
      <c r="A2360" t="s">
        <v>34</v>
      </c>
      <c r="B2360" s="2">
        <f>movie3[[#This Row],[gross]]-movie3[[#This Row],[budget]]</f>
        <v>14979399</v>
      </c>
    </row>
    <row r="2361" spans="1:2" x14ac:dyDescent="0.25">
      <c r="A2361" t="s">
        <v>41</v>
      </c>
      <c r="B2361" s="2">
        <f>movie3[[#This Row],[gross]]-movie3[[#This Row],[budget]]</f>
        <v>8198019</v>
      </c>
    </row>
    <row r="2362" spans="1:2" x14ac:dyDescent="0.25">
      <c r="A2362" t="s">
        <v>41</v>
      </c>
      <c r="B2362" s="2">
        <f>movie3[[#This Row],[gross]]-movie3[[#This Row],[budget]]</f>
        <v>-18853730</v>
      </c>
    </row>
    <row r="2363" spans="1:2" x14ac:dyDescent="0.25">
      <c r="A2363" t="s">
        <v>41</v>
      </c>
      <c r="B2363" s="2">
        <f>movie3[[#This Row],[gross]]-movie3[[#This Row],[budget]]</f>
        <v>-7918414</v>
      </c>
    </row>
    <row r="2364" spans="1:2" x14ac:dyDescent="0.25">
      <c r="A2364" t="s">
        <v>25</v>
      </c>
      <c r="B2364" s="2">
        <f>movie3[[#This Row],[gross]]-movie3[[#This Row],[budget]]</f>
        <v>17603594</v>
      </c>
    </row>
    <row r="2365" spans="1:2" x14ac:dyDescent="0.25">
      <c r="A2365" t="s">
        <v>17</v>
      </c>
      <c r="B2365" s="2">
        <f>movie3[[#This Row],[gross]]-movie3[[#This Row],[budget]]</f>
        <v>256264</v>
      </c>
    </row>
    <row r="2366" spans="1:2" x14ac:dyDescent="0.25">
      <c r="A2366" t="s">
        <v>17</v>
      </c>
      <c r="B2366" s="2">
        <f>movie3[[#This Row],[gross]]-movie3[[#This Row],[budget]]</f>
        <v>9709451</v>
      </c>
    </row>
    <row r="2367" spans="1:2" x14ac:dyDescent="0.25">
      <c r="A2367" t="s">
        <v>17</v>
      </c>
      <c r="B2367" s="2">
        <f>movie3[[#This Row],[gross]]-movie3[[#This Row],[budget]]</f>
        <v>140081992</v>
      </c>
    </row>
    <row r="2368" spans="1:2" x14ac:dyDescent="0.25">
      <c r="A2368" t="s">
        <v>104</v>
      </c>
      <c r="B2368" s="2">
        <f>movie3[[#This Row],[gross]]-movie3[[#This Row],[budget]]</f>
        <v>5696219</v>
      </c>
    </row>
    <row r="2369" spans="1:2" x14ac:dyDescent="0.25">
      <c r="A2369" t="s">
        <v>17</v>
      </c>
      <c r="B2369" s="2">
        <f>movie3[[#This Row],[gross]]-movie3[[#This Row],[budget]]</f>
        <v>322871</v>
      </c>
    </row>
    <row r="2370" spans="1:2" x14ac:dyDescent="0.25">
      <c r="A2370" t="s">
        <v>17</v>
      </c>
      <c r="B2370" s="2">
        <f>movie3[[#This Row],[gross]]-movie3[[#This Row],[budget]]</f>
        <v>296081</v>
      </c>
    </row>
    <row r="2371" spans="1:2" x14ac:dyDescent="0.25">
      <c r="A2371" t="s">
        <v>41</v>
      </c>
      <c r="B2371" s="2">
        <f>movie3[[#This Row],[gross]]-movie3[[#This Row],[budget]]</f>
        <v>46500758</v>
      </c>
    </row>
    <row r="2372" spans="1:2" x14ac:dyDescent="0.25">
      <c r="A2372" t="s">
        <v>34</v>
      </c>
      <c r="B2372" s="2">
        <f>movie3[[#This Row],[gross]]-movie3[[#This Row],[budget]]</f>
        <v>30038362</v>
      </c>
    </row>
    <row r="2373" spans="1:2" x14ac:dyDescent="0.25">
      <c r="A2373" t="s">
        <v>41</v>
      </c>
      <c r="B2373" s="2">
        <f>movie3[[#This Row],[gross]]-movie3[[#This Row],[budget]]</f>
        <v>12324660</v>
      </c>
    </row>
    <row r="2374" spans="1:2" x14ac:dyDescent="0.25">
      <c r="A2374" t="s">
        <v>17</v>
      </c>
      <c r="B2374" s="2">
        <f>movie3[[#This Row],[gross]]-movie3[[#This Row],[budget]]</f>
        <v>-30141861</v>
      </c>
    </row>
    <row r="2375" spans="1:2" x14ac:dyDescent="0.25">
      <c r="A2375" t="s">
        <v>17</v>
      </c>
      <c r="B2375" s="2">
        <f>movie3[[#This Row],[gross]]-movie3[[#This Row],[budget]]</f>
        <v>13515786</v>
      </c>
    </row>
    <row r="2376" spans="1:2" x14ac:dyDescent="0.25">
      <c r="A2376" t="s">
        <v>34</v>
      </c>
      <c r="B2376" s="2">
        <f>movie3[[#This Row],[gross]]-movie3[[#This Row],[budget]]</f>
        <v>18994653</v>
      </c>
    </row>
    <row r="2377" spans="1:2" x14ac:dyDescent="0.25">
      <c r="A2377" t="s">
        <v>390</v>
      </c>
      <c r="B2377" s="2">
        <f>movie3[[#This Row],[gross]]-movie3[[#This Row],[budget]]</f>
        <v>9317021</v>
      </c>
    </row>
    <row r="2378" spans="1:2" x14ac:dyDescent="0.25">
      <c r="A2378" t="s">
        <v>17</v>
      </c>
      <c r="B2378" s="2">
        <f>movie3[[#This Row],[gross]]-movie3[[#This Row],[budget]]</f>
        <v>228614059</v>
      </c>
    </row>
    <row r="2379" spans="1:2" x14ac:dyDescent="0.25">
      <c r="A2379" t="s">
        <v>25</v>
      </c>
      <c r="B2379" s="2">
        <f>movie3[[#This Row],[gross]]-movie3[[#This Row],[budget]]</f>
        <v>133698625</v>
      </c>
    </row>
    <row r="2380" spans="1:2" x14ac:dyDescent="0.25">
      <c r="A2380" t="s">
        <v>52</v>
      </c>
      <c r="B2380" s="2">
        <f>movie3[[#This Row],[gross]]-movie3[[#This Row],[budget]]</f>
        <v>-12571132</v>
      </c>
    </row>
    <row r="2381" spans="1:2" x14ac:dyDescent="0.25">
      <c r="A2381" t="s">
        <v>52</v>
      </c>
      <c r="B2381" s="2">
        <f>movie3[[#This Row],[gross]]-movie3[[#This Row],[budget]]</f>
        <v>-4388840</v>
      </c>
    </row>
    <row r="2382" spans="1:2" x14ac:dyDescent="0.25">
      <c r="A2382" t="s">
        <v>17</v>
      </c>
      <c r="B2382" s="2">
        <f>movie3[[#This Row],[gross]]-movie3[[#This Row],[budget]]</f>
        <v>-5958951</v>
      </c>
    </row>
    <row r="2383" spans="1:2" x14ac:dyDescent="0.25">
      <c r="A2383" t="s">
        <v>41</v>
      </c>
      <c r="B2383" s="2">
        <f>movie3[[#This Row],[gross]]-movie3[[#This Row],[budget]]</f>
        <v>-1800000</v>
      </c>
    </row>
    <row r="2384" spans="1:2" x14ac:dyDescent="0.25">
      <c r="A2384" t="s">
        <v>41</v>
      </c>
      <c r="B2384" s="2">
        <f>movie3[[#This Row],[gross]]-movie3[[#This Row],[budget]]</f>
        <v>-6115186</v>
      </c>
    </row>
    <row r="2385" spans="1:2" x14ac:dyDescent="0.25">
      <c r="A2385" t="s">
        <v>34</v>
      </c>
      <c r="B2385" s="2">
        <f>movie3[[#This Row],[gross]]-movie3[[#This Row],[budget]]</f>
        <v>-5892133</v>
      </c>
    </row>
    <row r="2386" spans="1:2" x14ac:dyDescent="0.25">
      <c r="A2386" t="s">
        <v>52</v>
      </c>
      <c r="B2386" s="2">
        <f>movie3[[#This Row],[gross]]-movie3[[#This Row],[budget]]</f>
        <v>-1945793</v>
      </c>
    </row>
    <row r="2387" spans="1:2" x14ac:dyDescent="0.25">
      <c r="A2387" t="s">
        <v>104</v>
      </c>
      <c r="B2387" s="2">
        <f>movie3[[#This Row],[gross]]-movie3[[#This Row],[budget]]</f>
        <v>8225518</v>
      </c>
    </row>
    <row r="2388" spans="1:2" x14ac:dyDescent="0.25">
      <c r="A2388" t="s">
        <v>41</v>
      </c>
      <c r="B2388" s="2">
        <f>movie3[[#This Row],[gross]]-movie3[[#This Row],[budget]]</f>
        <v>-9874576</v>
      </c>
    </row>
    <row r="2389" spans="1:2" x14ac:dyDescent="0.25">
      <c r="A2389" t="s">
        <v>237</v>
      </c>
      <c r="B2389" s="2">
        <f>movie3[[#This Row],[gross]]-movie3[[#This Row],[budget]]</f>
        <v>-16880006</v>
      </c>
    </row>
    <row r="2390" spans="1:2" x14ac:dyDescent="0.25">
      <c r="A2390" t="s">
        <v>17</v>
      </c>
      <c r="B2390" s="2">
        <f>movie3[[#This Row],[gross]]-movie3[[#This Row],[budget]]</f>
        <v>7609396</v>
      </c>
    </row>
    <row r="2391" spans="1:2" x14ac:dyDescent="0.25">
      <c r="A2391" t="s">
        <v>41</v>
      </c>
      <c r="B2391" s="2">
        <f>movie3[[#This Row],[gross]]-movie3[[#This Row],[budget]]</f>
        <v>36448400</v>
      </c>
    </row>
    <row r="2392" spans="1:2" x14ac:dyDescent="0.25">
      <c r="A2392" t="s">
        <v>41</v>
      </c>
      <c r="B2392" s="2">
        <f>movie3[[#This Row],[gross]]-movie3[[#This Row],[budget]]</f>
        <v>7839327</v>
      </c>
    </row>
    <row r="2393" spans="1:2" x14ac:dyDescent="0.25">
      <c r="A2393" t="s">
        <v>17</v>
      </c>
      <c r="B2393" s="2">
        <f>movie3[[#This Row],[gross]]-movie3[[#This Row],[budget]]</f>
        <v>-16654155</v>
      </c>
    </row>
    <row r="2394" spans="1:2" x14ac:dyDescent="0.25">
      <c r="A2394" t="s">
        <v>17</v>
      </c>
      <c r="B2394" s="2">
        <f>movie3[[#This Row],[gross]]-movie3[[#This Row],[budget]]</f>
        <v>1497222</v>
      </c>
    </row>
    <row r="2395" spans="1:2" x14ac:dyDescent="0.25">
      <c r="A2395" t="s">
        <v>34</v>
      </c>
      <c r="B2395" s="2">
        <f>movie3[[#This Row],[gross]]-movie3[[#This Row],[budget]]</f>
        <v>7189039</v>
      </c>
    </row>
    <row r="2396" spans="1:2" x14ac:dyDescent="0.25">
      <c r="A2396" t="s">
        <v>17</v>
      </c>
      <c r="B2396" s="2">
        <f>movie3[[#This Row],[gross]]-movie3[[#This Row],[budget]]</f>
        <v>1614784</v>
      </c>
    </row>
    <row r="2397" spans="1:2" x14ac:dyDescent="0.25">
      <c r="A2397" t="s">
        <v>41</v>
      </c>
      <c r="B2397" s="2">
        <f>movie3[[#This Row],[gross]]-movie3[[#This Row],[budget]]</f>
        <v>-9960176</v>
      </c>
    </row>
    <row r="2398" spans="1:2" x14ac:dyDescent="0.25">
      <c r="A2398" t="s">
        <v>17</v>
      </c>
      <c r="B2398" s="2">
        <f>movie3[[#This Row],[gross]]-movie3[[#This Row],[budget]]</f>
        <v>-1735276</v>
      </c>
    </row>
    <row r="2399" spans="1:2" x14ac:dyDescent="0.25">
      <c r="A2399" t="s">
        <v>41</v>
      </c>
      <c r="B2399" s="2">
        <f>movie3[[#This Row],[gross]]-movie3[[#This Row],[budget]]</f>
        <v>9745803</v>
      </c>
    </row>
    <row r="2400" spans="1:2" x14ac:dyDescent="0.25">
      <c r="A2400" t="s">
        <v>25</v>
      </c>
      <c r="B2400" s="2">
        <f>movie3[[#This Row],[gross]]-movie3[[#This Row],[budget]]</f>
        <v>-16359780</v>
      </c>
    </row>
    <row r="2401" spans="1:2" x14ac:dyDescent="0.25">
      <c r="A2401" t="s">
        <v>41</v>
      </c>
      <c r="B2401" s="2">
        <f>movie3[[#This Row],[gross]]-movie3[[#This Row],[budget]]</f>
        <v>117270765</v>
      </c>
    </row>
    <row r="2402" spans="1:2" x14ac:dyDescent="0.25">
      <c r="A2402" t="s">
        <v>41</v>
      </c>
      <c r="B2402" s="2">
        <f>movie3[[#This Row],[gross]]-movie3[[#This Row],[budget]]</f>
        <v>19319029</v>
      </c>
    </row>
    <row r="2403" spans="1:2" x14ac:dyDescent="0.25">
      <c r="A2403" t="s">
        <v>41</v>
      </c>
      <c r="B2403" s="2">
        <f>movie3[[#This Row],[gross]]-movie3[[#This Row],[budget]]</f>
        <v>12440858</v>
      </c>
    </row>
    <row r="2404" spans="1:2" x14ac:dyDescent="0.25">
      <c r="A2404" t="s">
        <v>34</v>
      </c>
      <c r="B2404" s="2">
        <f>movie3[[#This Row],[gross]]-movie3[[#This Row],[budget]]</f>
        <v>-391313</v>
      </c>
    </row>
    <row r="2405" spans="1:2" x14ac:dyDescent="0.25">
      <c r="A2405" t="s">
        <v>17</v>
      </c>
      <c r="B2405" s="2">
        <f>movie3[[#This Row],[gross]]-movie3[[#This Row],[budget]]</f>
        <v>-8738790</v>
      </c>
    </row>
    <row r="2406" spans="1:2" x14ac:dyDescent="0.25">
      <c r="A2406" t="s">
        <v>104</v>
      </c>
      <c r="B2406" s="2">
        <f>movie3[[#This Row],[gross]]-movie3[[#This Row],[budget]]</f>
        <v>10866222</v>
      </c>
    </row>
    <row r="2407" spans="1:2" x14ac:dyDescent="0.25">
      <c r="A2407" t="s">
        <v>41</v>
      </c>
      <c r="B2407" s="2">
        <f>movie3[[#This Row],[gross]]-movie3[[#This Row],[budget]]</f>
        <v>20208496</v>
      </c>
    </row>
    <row r="2408" spans="1:2" x14ac:dyDescent="0.25">
      <c r="A2408" t="s">
        <v>41</v>
      </c>
      <c r="B2408" s="2">
        <f>movie3[[#This Row],[gross]]-movie3[[#This Row],[budget]]</f>
        <v>1038959</v>
      </c>
    </row>
    <row r="2409" spans="1:2" x14ac:dyDescent="0.25">
      <c r="A2409" t="s">
        <v>970</v>
      </c>
      <c r="B2409" s="2">
        <f>movie3[[#This Row],[gross]]-movie3[[#This Row],[budget]]</f>
        <v>8289763</v>
      </c>
    </row>
    <row r="2410" spans="1:2" x14ac:dyDescent="0.25">
      <c r="A2410" t="s">
        <v>104</v>
      </c>
      <c r="B2410" s="2">
        <f>movie3[[#This Row],[gross]]-movie3[[#This Row],[budget]]</f>
        <v>6484246</v>
      </c>
    </row>
    <row r="2411" spans="1:2" x14ac:dyDescent="0.25">
      <c r="A2411" t="s">
        <v>41</v>
      </c>
      <c r="B2411" s="2">
        <f>movie3[[#This Row],[gross]]-movie3[[#This Row],[budget]]</f>
        <v>3246063</v>
      </c>
    </row>
    <row r="2412" spans="1:2" x14ac:dyDescent="0.25">
      <c r="A2412" t="s">
        <v>41</v>
      </c>
      <c r="B2412" s="2">
        <f>movie3[[#This Row],[gross]]-movie3[[#This Row],[budget]]</f>
        <v>-8664016</v>
      </c>
    </row>
    <row r="2413" spans="1:2" x14ac:dyDescent="0.25">
      <c r="A2413" t="s">
        <v>34</v>
      </c>
      <c r="B2413" s="2">
        <f>movie3[[#This Row],[gross]]-movie3[[#This Row],[budget]]</f>
        <v>902679</v>
      </c>
    </row>
    <row r="2414" spans="1:2" x14ac:dyDescent="0.25">
      <c r="A2414" t="s">
        <v>17</v>
      </c>
      <c r="B2414" s="2">
        <f>movie3[[#This Row],[gross]]-movie3[[#This Row],[budget]]</f>
        <v>-7262452</v>
      </c>
    </row>
    <row r="2415" spans="1:2" x14ac:dyDescent="0.25">
      <c r="A2415" t="s">
        <v>41</v>
      </c>
      <c r="B2415" s="2">
        <f>movie3[[#This Row],[gross]]-movie3[[#This Row],[budget]]</f>
        <v>-11725283</v>
      </c>
    </row>
    <row r="2416" spans="1:2" x14ac:dyDescent="0.25">
      <c r="A2416" t="s">
        <v>17</v>
      </c>
      <c r="B2416" s="2">
        <f>movie3[[#This Row],[gross]]-movie3[[#This Row],[budget]]</f>
        <v>61274</v>
      </c>
    </row>
    <row r="2417" spans="1:2" x14ac:dyDescent="0.25">
      <c r="A2417" t="s">
        <v>34</v>
      </c>
      <c r="B2417" s="2">
        <f>movie3[[#This Row],[gross]]-movie3[[#This Row],[budget]]</f>
        <v>-11983292</v>
      </c>
    </row>
    <row r="2418" spans="1:2" x14ac:dyDescent="0.25">
      <c r="A2418" t="s">
        <v>41</v>
      </c>
      <c r="B2418" s="2">
        <f>movie3[[#This Row],[gross]]-movie3[[#This Row],[budget]]</f>
        <v>6974636</v>
      </c>
    </row>
    <row r="2419" spans="1:2" x14ac:dyDescent="0.25">
      <c r="A2419" t="s">
        <v>41</v>
      </c>
      <c r="B2419" s="2">
        <f>movie3[[#This Row],[gross]]-movie3[[#This Row],[budget]]</f>
        <v>17952857</v>
      </c>
    </row>
    <row r="2420" spans="1:2" x14ac:dyDescent="0.25">
      <c r="A2420" t="s">
        <v>34</v>
      </c>
      <c r="B2420" s="2">
        <f>movie3[[#This Row],[gross]]-movie3[[#This Row],[budget]]</f>
        <v>4916135</v>
      </c>
    </row>
    <row r="2421" spans="1:2" x14ac:dyDescent="0.25">
      <c r="A2421" t="s">
        <v>41</v>
      </c>
      <c r="B2421" s="2">
        <f>movie3[[#This Row],[gross]]-movie3[[#This Row],[budget]]</f>
        <v>82942695</v>
      </c>
    </row>
    <row r="2422" spans="1:2" x14ac:dyDescent="0.25">
      <c r="A2422" t="s">
        <v>41</v>
      </c>
      <c r="B2422" s="2">
        <f>movie3[[#This Row],[gross]]-movie3[[#This Row],[budget]]</f>
        <v>-10429450</v>
      </c>
    </row>
    <row r="2423" spans="1:2" x14ac:dyDescent="0.25">
      <c r="A2423" t="s">
        <v>17</v>
      </c>
      <c r="B2423" s="2">
        <f>movie3[[#This Row],[gross]]-movie3[[#This Row],[budget]]</f>
        <v>76300000</v>
      </c>
    </row>
    <row r="2424" spans="1:2" x14ac:dyDescent="0.25">
      <c r="A2424" t="s">
        <v>41</v>
      </c>
      <c r="B2424" s="2">
        <f>movie3[[#This Row],[gross]]-movie3[[#This Row],[budget]]</f>
        <v>32405220</v>
      </c>
    </row>
    <row r="2425" spans="1:2" x14ac:dyDescent="0.25">
      <c r="A2425" t="s">
        <v>34</v>
      </c>
      <c r="B2425" s="2">
        <f>movie3[[#This Row],[gross]]-movie3[[#This Row],[budget]]</f>
        <v>1058318</v>
      </c>
    </row>
    <row r="2426" spans="1:2" x14ac:dyDescent="0.25">
      <c r="A2426" t="s">
        <v>41</v>
      </c>
      <c r="B2426" s="2">
        <f>movie3[[#This Row],[gross]]-movie3[[#This Row],[budget]]</f>
        <v>103243066</v>
      </c>
    </row>
    <row r="2427" spans="1:2" x14ac:dyDescent="0.25">
      <c r="A2427" t="s">
        <v>25</v>
      </c>
      <c r="B2427" s="2">
        <f>movie3[[#This Row],[gross]]-movie3[[#This Row],[budget]]</f>
        <v>3418141</v>
      </c>
    </row>
    <row r="2428" spans="1:2" x14ac:dyDescent="0.25">
      <c r="A2428" t="s">
        <v>41</v>
      </c>
      <c r="B2428" s="2">
        <f>movie3[[#This Row],[gross]]-movie3[[#This Row],[budget]]</f>
        <v>7656940</v>
      </c>
    </row>
    <row r="2429" spans="1:2" x14ac:dyDescent="0.25">
      <c r="A2429" t="s">
        <v>34</v>
      </c>
      <c r="B2429" s="2">
        <f>movie3[[#This Row],[gross]]-movie3[[#This Row],[budget]]</f>
        <v>21273609</v>
      </c>
    </row>
    <row r="2430" spans="1:2" x14ac:dyDescent="0.25">
      <c r="A2430" t="s">
        <v>25</v>
      </c>
      <c r="B2430" s="2">
        <f>movie3[[#This Row],[gross]]-movie3[[#This Row],[budget]]</f>
        <v>5741891</v>
      </c>
    </row>
    <row r="2431" spans="1:2" x14ac:dyDescent="0.25">
      <c r="A2431" t="s">
        <v>17</v>
      </c>
      <c r="B2431" s="2">
        <f>movie3[[#This Row],[gross]]-movie3[[#This Row],[budget]]</f>
        <v>1796389</v>
      </c>
    </row>
    <row r="2432" spans="1:2" x14ac:dyDescent="0.25">
      <c r="A2432" t="s">
        <v>52</v>
      </c>
      <c r="B2432" s="2">
        <f>movie3[[#This Row],[gross]]-movie3[[#This Row],[budget]]</f>
        <v>-6913091</v>
      </c>
    </row>
    <row r="2433" spans="1:2" x14ac:dyDescent="0.25">
      <c r="A2433" t="s">
        <v>34</v>
      </c>
      <c r="B2433" s="2">
        <f>movie3[[#This Row],[gross]]-movie3[[#This Row],[budget]]</f>
        <v>-4997030</v>
      </c>
    </row>
    <row r="2434" spans="1:2" x14ac:dyDescent="0.25">
      <c r="A2434" t="s">
        <v>41</v>
      </c>
      <c r="B2434" s="2">
        <f>movie3[[#This Row],[gross]]-movie3[[#This Row],[budget]]</f>
        <v>-11659737</v>
      </c>
    </row>
    <row r="2435" spans="1:2" x14ac:dyDescent="0.25">
      <c r="A2435" t="s">
        <v>41</v>
      </c>
      <c r="B2435" s="2">
        <f>movie3[[#This Row],[gross]]-movie3[[#This Row],[budget]]</f>
        <v>-6291127</v>
      </c>
    </row>
    <row r="2436" spans="1:2" x14ac:dyDescent="0.25">
      <c r="A2436" t="s">
        <v>34</v>
      </c>
      <c r="B2436" s="2">
        <f>movie3[[#This Row],[gross]]-movie3[[#This Row],[budget]]</f>
        <v>413479</v>
      </c>
    </row>
    <row r="2437" spans="1:2" x14ac:dyDescent="0.25">
      <c r="A2437" t="s">
        <v>151</v>
      </c>
      <c r="B2437" s="2">
        <f>movie3[[#This Row],[gross]]-movie3[[#This Row],[budget]]</f>
        <v>12935068</v>
      </c>
    </row>
    <row r="2438" spans="1:2" x14ac:dyDescent="0.25">
      <c r="A2438" t="s">
        <v>25</v>
      </c>
      <c r="B2438" s="2">
        <f>movie3[[#This Row],[gross]]-movie3[[#This Row],[budget]]</f>
        <v>-27084535</v>
      </c>
    </row>
    <row r="2439" spans="1:2" x14ac:dyDescent="0.25">
      <c r="A2439" t="s">
        <v>34</v>
      </c>
      <c r="B2439" s="2">
        <f>movie3[[#This Row],[gross]]-movie3[[#This Row],[budget]]</f>
        <v>-11303790</v>
      </c>
    </row>
    <row r="2440" spans="1:2" x14ac:dyDescent="0.25">
      <c r="A2440" t="s">
        <v>41</v>
      </c>
      <c r="B2440" s="2">
        <f>movie3[[#This Row],[gross]]-movie3[[#This Row],[budget]]</f>
        <v>26689691</v>
      </c>
    </row>
    <row r="2441" spans="1:2" x14ac:dyDescent="0.25">
      <c r="A2441" t="s">
        <v>104</v>
      </c>
      <c r="B2441" s="2">
        <f>movie3[[#This Row],[gross]]-movie3[[#This Row],[budget]]</f>
        <v>-9981631</v>
      </c>
    </row>
    <row r="2442" spans="1:2" x14ac:dyDescent="0.25">
      <c r="A2442" t="s">
        <v>41</v>
      </c>
      <c r="B2442" s="2">
        <f>movie3[[#This Row],[gross]]-movie3[[#This Row],[budget]]</f>
        <v>-22561969</v>
      </c>
    </row>
    <row r="2443" spans="1:2" x14ac:dyDescent="0.25">
      <c r="A2443" t="s">
        <v>34</v>
      </c>
      <c r="B2443" s="2">
        <f>movie3[[#This Row],[gross]]-movie3[[#This Row],[budget]]</f>
        <v>-5651428</v>
      </c>
    </row>
    <row r="2444" spans="1:2" x14ac:dyDescent="0.25">
      <c r="A2444" t="s">
        <v>52</v>
      </c>
      <c r="B2444" s="2">
        <f>movie3[[#This Row],[gross]]-movie3[[#This Row],[budget]]</f>
        <v>903979</v>
      </c>
    </row>
    <row r="2445" spans="1:2" x14ac:dyDescent="0.25">
      <c r="A2445" t="s">
        <v>17</v>
      </c>
      <c r="B2445" s="2">
        <f>movie3[[#This Row],[gross]]-movie3[[#This Row],[budget]]</f>
        <v>3817291</v>
      </c>
    </row>
    <row r="2446" spans="1:2" x14ac:dyDescent="0.25">
      <c r="A2446" t="s">
        <v>104</v>
      </c>
      <c r="B2446" s="2">
        <f>movie3[[#This Row],[gross]]-movie3[[#This Row],[budget]]</f>
        <v>205928762</v>
      </c>
    </row>
    <row r="2447" spans="1:2" x14ac:dyDescent="0.25">
      <c r="A2447" t="s">
        <v>17</v>
      </c>
      <c r="B2447" s="2">
        <f>movie3[[#This Row],[gross]]-movie3[[#This Row],[budget]]</f>
        <v>623226133</v>
      </c>
    </row>
    <row r="2448" spans="1:2" x14ac:dyDescent="0.25">
      <c r="A2448" t="s">
        <v>34</v>
      </c>
      <c r="B2448" s="2">
        <f>movie3[[#This Row],[gross]]-movie3[[#This Row],[budget]]</f>
        <v>19552639</v>
      </c>
    </row>
    <row r="2449" spans="1:2" x14ac:dyDescent="0.25">
      <c r="A2449" t="s">
        <v>390</v>
      </c>
      <c r="B2449" s="2">
        <f>movie3[[#This Row],[gross]]-movie3[[#This Row],[budget]]</f>
        <v>1038720877</v>
      </c>
    </row>
    <row r="2450" spans="1:2" x14ac:dyDescent="0.25">
      <c r="A2450" t="s">
        <v>17</v>
      </c>
      <c r="B2450" s="2">
        <f>movie3[[#This Row],[gross]]-movie3[[#This Row],[budget]]</f>
        <v>2332728</v>
      </c>
    </row>
    <row r="2451" spans="1:2" x14ac:dyDescent="0.25">
      <c r="A2451" t="s">
        <v>41</v>
      </c>
      <c r="B2451" s="2">
        <f>movie3[[#This Row],[gross]]-movie3[[#This Row],[budget]]</f>
        <v>1432358</v>
      </c>
    </row>
    <row r="2452" spans="1:2" x14ac:dyDescent="0.25">
      <c r="A2452" t="s">
        <v>17</v>
      </c>
      <c r="B2452" s="2">
        <f>movie3[[#This Row],[gross]]-movie3[[#This Row],[budget]]</f>
        <v>3581969</v>
      </c>
    </row>
    <row r="2453" spans="1:2" x14ac:dyDescent="0.25">
      <c r="A2453" t="s">
        <v>17</v>
      </c>
      <c r="B2453" s="2">
        <f>movie3[[#This Row],[gross]]-movie3[[#This Row],[budget]]</f>
        <v>-1136153</v>
      </c>
    </row>
    <row r="2454" spans="1:2" x14ac:dyDescent="0.25">
      <c r="A2454" t="s">
        <v>104</v>
      </c>
      <c r="B2454" s="2">
        <f>movie3[[#This Row],[gross]]-movie3[[#This Row],[budget]]</f>
        <v>1608570</v>
      </c>
    </row>
    <row r="2455" spans="1:2" x14ac:dyDescent="0.25">
      <c r="A2455" t="s">
        <v>17</v>
      </c>
      <c r="B2455" s="2">
        <f>movie3[[#This Row],[gross]]-movie3[[#This Row],[budget]]</f>
        <v>-486539</v>
      </c>
    </row>
    <row r="2456" spans="1:2" x14ac:dyDescent="0.25">
      <c r="A2456" t="s">
        <v>63</v>
      </c>
      <c r="B2456" s="2">
        <f>movie3[[#This Row],[gross]]-movie3[[#This Row],[budget]]</f>
        <v>-12112543</v>
      </c>
    </row>
    <row r="2457" spans="1:2" x14ac:dyDescent="0.25">
      <c r="A2457" t="s">
        <v>41</v>
      </c>
      <c r="B2457" s="2">
        <f>movie3[[#This Row],[gross]]-movie3[[#This Row],[budget]]</f>
        <v>7294403</v>
      </c>
    </row>
    <row r="2458" spans="1:2" x14ac:dyDescent="0.25">
      <c r="A2458" t="s">
        <v>17</v>
      </c>
      <c r="B2458" s="2">
        <f>movie3[[#This Row],[gross]]-movie3[[#This Row],[budget]]</f>
        <v>0</v>
      </c>
    </row>
    <row r="2459" spans="1:2" x14ac:dyDescent="0.25">
      <c r="A2459" t="s">
        <v>41</v>
      </c>
      <c r="B2459" s="2">
        <f>movie3[[#This Row],[gross]]-movie3[[#This Row],[budget]]</f>
        <v>3124130</v>
      </c>
    </row>
    <row r="2460" spans="1:2" x14ac:dyDescent="0.25">
      <c r="A2460" t="s">
        <v>63</v>
      </c>
      <c r="B2460" s="2">
        <f>movie3[[#This Row],[gross]]-movie3[[#This Row],[budget]]</f>
        <v>18898920</v>
      </c>
    </row>
    <row r="2461" spans="1:2" x14ac:dyDescent="0.25">
      <c r="A2461" t="s">
        <v>104</v>
      </c>
      <c r="B2461" s="2">
        <f>movie3[[#This Row],[gross]]-movie3[[#This Row],[budget]]</f>
        <v>190749</v>
      </c>
    </row>
    <row r="2462" spans="1:2" x14ac:dyDescent="0.25">
      <c r="A2462" t="s">
        <v>34</v>
      </c>
      <c r="B2462" s="2">
        <f>movie3[[#This Row],[gross]]-movie3[[#This Row],[budget]]</f>
        <v>27693129</v>
      </c>
    </row>
    <row r="2463" spans="1:2" x14ac:dyDescent="0.25">
      <c r="A2463" t="s">
        <v>41</v>
      </c>
      <c r="B2463" s="2">
        <f>movie3[[#This Row],[gross]]-movie3[[#This Row],[budget]]</f>
        <v>1237219</v>
      </c>
    </row>
    <row r="2464" spans="1:2" x14ac:dyDescent="0.25">
      <c r="A2464" t="s">
        <v>34</v>
      </c>
      <c r="B2464" s="2">
        <f>movie3[[#This Row],[gross]]-movie3[[#This Row],[budget]]</f>
        <v>1555430</v>
      </c>
    </row>
    <row r="2465" spans="1:2" x14ac:dyDescent="0.25">
      <c r="A2465" t="s">
        <v>104</v>
      </c>
      <c r="B2465" s="2">
        <f>movie3[[#This Row],[gross]]-movie3[[#This Row],[budget]]</f>
        <v>4594616</v>
      </c>
    </row>
    <row r="2466" spans="1:2" x14ac:dyDescent="0.25">
      <c r="A2466" t="s">
        <v>17</v>
      </c>
      <c r="B2466" s="2">
        <f>movie3[[#This Row],[gross]]-movie3[[#This Row],[budget]]</f>
        <v>130638883</v>
      </c>
    </row>
    <row r="2467" spans="1:2" x14ac:dyDescent="0.25">
      <c r="A2467" t="s">
        <v>17</v>
      </c>
      <c r="B2467" s="2">
        <f>movie3[[#This Row],[gross]]-movie3[[#This Row],[budget]]</f>
        <v>163664608</v>
      </c>
    </row>
    <row r="2468" spans="1:2" x14ac:dyDescent="0.25">
      <c r="A2468" t="s">
        <v>41</v>
      </c>
      <c r="B2468" s="2">
        <f>movie3[[#This Row],[gross]]-movie3[[#This Row],[budget]]</f>
        <v>11265402</v>
      </c>
    </row>
    <row r="2469" spans="1:2" x14ac:dyDescent="0.25">
      <c r="A2469" t="s">
        <v>63</v>
      </c>
      <c r="B2469" s="2">
        <f>movie3[[#This Row],[gross]]-movie3[[#This Row],[budget]]</f>
        <v>-6177381</v>
      </c>
    </row>
    <row r="2470" spans="1:2" x14ac:dyDescent="0.25">
      <c r="A2470" t="s">
        <v>17</v>
      </c>
      <c r="B2470" s="2">
        <f>movie3[[#This Row],[gross]]-movie3[[#This Row],[budget]]</f>
        <v>3159269</v>
      </c>
    </row>
    <row r="2471" spans="1:2" x14ac:dyDescent="0.25">
      <c r="A2471" t="s">
        <v>41</v>
      </c>
      <c r="B2471" s="2">
        <f>movie3[[#This Row],[gross]]-movie3[[#This Row],[budget]]</f>
        <v>19491975</v>
      </c>
    </row>
    <row r="2472" spans="1:2" x14ac:dyDescent="0.25">
      <c r="A2472" t="s">
        <v>41</v>
      </c>
      <c r="B2472" s="2">
        <f>movie3[[#This Row],[gross]]-movie3[[#This Row],[budget]]</f>
        <v>-6616253</v>
      </c>
    </row>
    <row r="2473" spans="1:2" x14ac:dyDescent="0.25">
      <c r="A2473" t="s">
        <v>63</v>
      </c>
      <c r="B2473" s="2">
        <f>movie3[[#This Row],[gross]]-movie3[[#This Row],[budget]]</f>
        <v>1318578</v>
      </c>
    </row>
    <row r="2474" spans="1:2" x14ac:dyDescent="0.25">
      <c r="A2474" t="s">
        <v>63</v>
      </c>
      <c r="B2474" s="2">
        <f>movie3[[#This Row],[gross]]-movie3[[#This Row],[budget]]</f>
        <v>9914409</v>
      </c>
    </row>
    <row r="2475" spans="1:2" x14ac:dyDescent="0.25">
      <c r="A2475" t="s">
        <v>25</v>
      </c>
      <c r="B2475" s="2">
        <f>movie3[[#This Row],[gross]]-movie3[[#This Row],[budget]]</f>
        <v>12712</v>
      </c>
    </row>
    <row r="2476" spans="1:2" x14ac:dyDescent="0.25">
      <c r="A2476" t="s">
        <v>41</v>
      </c>
      <c r="B2476" s="2">
        <f>movie3[[#This Row],[gross]]-movie3[[#This Row],[budget]]</f>
        <v>230275374</v>
      </c>
    </row>
    <row r="2477" spans="1:2" x14ac:dyDescent="0.25">
      <c r="A2477" t="s">
        <v>34</v>
      </c>
      <c r="B2477" s="2">
        <f>movie3[[#This Row],[gross]]-movie3[[#This Row],[budget]]</f>
        <v>16283563</v>
      </c>
    </row>
    <row r="2478" spans="1:2" x14ac:dyDescent="0.25">
      <c r="A2478" t="s">
        <v>17</v>
      </c>
      <c r="B2478" s="2">
        <f>movie3[[#This Row],[gross]]-movie3[[#This Row],[budget]]</f>
        <v>32083616</v>
      </c>
    </row>
    <row r="2479" spans="1:2" x14ac:dyDescent="0.25">
      <c r="A2479" t="s">
        <v>63</v>
      </c>
      <c r="B2479" s="2">
        <f>movie3[[#This Row],[gross]]-movie3[[#This Row],[budget]]</f>
        <v>-1950865</v>
      </c>
    </row>
    <row r="2480" spans="1:2" x14ac:dyDescent="0.25">
      <c r="A2480" t="s">
        <v>104</v>
      </c>
      <c r="B2480" s="2">
        <f>movie3[[#This Row],[gross]]-movie3[[#This Row],[budget]]</f>
        <v>-420431</v>
      </c>
    </row>
    <row r="2481" spans="1:2" x14ac:dyDescent="0.25">
      <c r="A2481" t="s">
        <v>17</v>
      </c>
      <c r="B2481" s="2">
        <f>movie3[[#This Row],[gross]]-movie3[[#This Row],[budget]]</f>
        <v>-8896284</v>
      </c>
    </row>
    <row r="2482" spans="1:2" x14ac:dyDescent="0.25">
      <c r="A2482" t="s">
        <v>41</v>
      </c>
      <c r="B2482" s="2">
        <f>movie3[[#This Row],[gross]]-movie3[[#This Row],[budget]]</f>
        <v>766464</v>
      </c>
    </row>
    <row r="2483" spans="1:2" x14ac:dyDescent="0.25">
      <c r="A2483" t="s">
        <v>34</v>
      </c>
      <c r="B2483" s="2">
        <f>movie3[[#This Row],[gross]]-movie3[[#This Row],[budget]]</f>
        <v>263882411</v>
      </c>
    </row>
    <row r="2484" spans="1:2" x14ac:dyDescent="0.25">
      <c r="A2484" t="s">
        <v>34</v>
      </c>
      <c r="B2484" s="2">
        <f>movie3[[#This Row],[gross]]-movie3[[#This Row],[budget]]</f>
        <v>320448145</v>
      </c>
    </row>
    <row r="2485" spans="1:2" x14ac:dyDescent="0.25">
      <c r="A2485" t="s">
        <v>17</v>
      </c>
      <c r="B2485" s="2">
        <f>movie3[[#This Row],[gross]]-movie3[[#This Row],[budget]]</f>
        <v>924549</v>
      </c>
    </row>
    <row r="2486" spans="1:2" x14ac:dyDescent="0.25">
      <c r="A2486" t="s">
        <v>41</v>
      </c>
      <c r="B2486" s="2">
        <f>movie3[[#This Row],[gross]]-movie3[[#This Row],[budget]]</f>
        <v>6482277</v>
      </c>
    </row>
    <row r="2487" spans="1:2" x14ac:dyDescent="0.25">
      <c r="A2487" t="s">
        <v>41</v>
      </c>
      <c r="B2487" s="2">
        <f>movie3[[#This Row],[gross]]-movie3[[#This Row],[budget]]</f>
        <v>-37183482</v>
      </c>
    </row>
    <row r="2488" spans="1:2" x14ac:dyDescent="0.25">
      <c r="A2488" t="s">
        <v>63</v>
      </c>
      <c r="B2488" s="2">
        <f>movie3[[#This Row],[gross]]-movie3[[#This Row],[budget]]</f>
        <v>-50659079</v>
      </c>
    </row>
    <row r="2489" spans="1:2" x14ac:dyDescent="0.25">
      <c r="A2489" t="s">
        <v>17</v>
      </c>
      <c r="B2489" s="2">
        <f>movie3[[#This Row],[gross]]-movie3[[#This Row],[budget]]</f>
        <v>487391</v>
      </c>
    </row>
    <row r="2490" spans="1:2" x14ac:dyDescent="0.25">
      <c r="A2490" t="s">
        <v>34</v>
      </c>
      <c r="B2490" s="2">
        <f>movie3[[#This Row],[gross]]-movie3[[#This Row],[budget]]</f>
        <v>141567262</v>
      </c>
    </row>
    <row r="2491" spans="1:2" x14ac:dyDescent="0.25">
      <c r="A2491" t="s">
        <v>41</v>
      </c>
      <c r="B2491" s="2">
        <f>movie3[[#This Row],[gross]]-movie3[[#This Row],[budget]]</f>
        <v>241300832</v>
      </c>
    </row>
    <row r="2492" spans="1:2" x14ac:dyDescent="0.25">
      <c r="A2492" t="s">
        <v>104</v>
      </c>
      <c r="B2492" s="2">
        <f>movie3[[#This Row],[gross]]-movie3[[#This Row],[budget]]</f>
        <v>3342603</v>
      </c>
    </row>
    <row r="2493" spans="1:2" x14ac:dyDescent="0.25">
      <c r="A2493" t="s">
        <v>104</v>
      </c>
      <c r="B2493" s="2">
        <f>movie3[[#This Row],[gross]]-movie3[[#This Row],[budget]]</f>
        <v>39003</v>
      </c>
    </row>
    <row r="2494" spans="1:2" x14ac:dyDescent="0.25">
      <c r="A2494" t="s">
        <v>17</v>
      </c>
      <c r="B2494" s="2">
        <f>movie3[[#This Row],[gross]]-movie3[[#This Row],[budget]]</f>
        <v>4221036</v>
      </c>
    </row>
    <row r="2495" spans="1:2" x14ac:dyDescent="0.25">
      <c r="A2495" t="s">
        <v>41</v>
      </c>
      <c r="B2495" s="2">
        <f>movie3[[#This Row],[gross]]-movie3[[#This Row],[budget]]</f>
        <v>-3746014</v>
      </c>
    </row>
    <row r="2496" spans="1:2" x14ac:dyDescent="0.25">
      <c r="A2496" t="s">
        <v>34</v>
      </c>
      <c r="B2496" s="2">
        <f>movie3[[#This Row],[gross]]-movie3[[#This Row],[budget]]</f>
        <v>1977198</v>
      </c>
    </row>
    <row r="2497" spans="1:2" x14ac:dyDescent="0.25">
      <c r="A2497" t="s">
        <v>41</v>
      </c>
      <c r="B2497" s="2">
        <f>movie3[[#This Row],[gross]]-movie3[[#This Row],[budget]]</f>
        <v>-317072</v>
      </c>
    </row>
    <row r="2498" spans="1:2" x14ac:dyDescent="0.25">
      <c r="A2498" t="s">
        <v>17</v>
      </c>
      <c r="B2498" s="2">
        <f>movie3[[#This Row],[gross]]-movie3[[#This Row],[budget]]</f>
        <v>4165845</v>
      </c>
    </row>
    <row r="2499" spans="1:2" x14ac:dyDescent="0.25">
      <c r="A2499" t="s">
        <v>34</v>
      </c>
      <c r="B2499" s="2">
        <f>movie3[[#This Row],[gross]]-movie3[[#This Row],[budget]]</f>
        <v>108031272</v>
      </c>
    </row>
    <row r="2500" spans="1:2" x14ac:dyDescent="0.25">
      <c r="A2500" t="s">
        <v>41</v>
      </c>
      <c r="B2500" s="2">
        <f>movie3[[#This Row],[gross]]-movie3[[#This Row],[budget]]</f>
        <v>-357139</v>
      </c>
    </row>
    <row r="2501" spans="1:2" x14ac:dyDescent="0.25">
      <c r="A2501" t="s">
        <v>41</v>
      </c>
      <c r="B2501" s="2">
        <f>movie3[[#This Row],[gross]]-movie3[[#This Row],[budget]]</f>
        <v>4066973</v>
      </c>
    </row>
    <row r="2502" spans="1:2" x14ac:dyDescent="0.25">
      <c r="A2502" t="s">
        <v>34</v>
      </c>
      <c r="B2502" s="2">
        <f>movie3[[#This Row],[gross]]-movie3[[#This Row],[budget]]</f>
        <v>328583407</v>
      </c>
    </row>
    <row r="2503" spans="1:2" x14ac:dyDescent="0.25">
      <c r="A2503" t="s">
        <v>41</v>
      </c>
      <c r="B2503" s="2">
        <f>movie3[[#This Row],[gross]]-movie3[[#This Row],[budget]]</f>
        <v>92217396</v>
      </c>
    </row>
    <row r="2504" spans="1:2" x14ac:dyDescent="0.25">
      <c r="A2504" t="s">
        <v>34</v>
      </c>
      <c r="B2504" s="2">
        <f>movie3[[#This Row],[gross]]-movie3[[#This Row],[budget]]</f>
        <v>153887717</v>
      </c>
    </row>
    <row r="2505" spans="1:2" x14ac:dyDescent="0.25">
      <c r="A2505" t="s">
        <v>41</v>
      </c>
      <c r="B2505" s="2">
        <f>movie3[[#This Row],[gross]]-movie3[[#This Row],[budget]]</f>
        <v>439193</v>
      </c>
    </row>
    <row r="2506" spans="1:2" x14ac:dyDescent="0.25">
      <c r="A2506" t="s">
        <v>41</v>
      </c>
      <c r="B2506" s="2">
        <f>movie3[[#This Row],[gross]]-movie3[[#This Row],[budget]]</f>
        <v>-5179312</v>
      </c>
    </row>
    <row r="2507" spans="1:2" x14ac:dyDescent="0.25">
      <c r="A2507" t="s">
        <v>17</v>
      </c>
      <c r="B2507" s="2">
        <f>movie3[[#This Row],[gross]]-movie3[[#This Row],[budget]]</f>
        <v>16928556</v>
      </c>
    </row>
    <row r="2508" spans="1:2" x14ac:dyDescent="0.25">
      <c r="A2508" t="s">
        <v>63</v>
      </c>
      <c r="B2508" s="2">
        <f>movie3[[#This Row],[gross]]-movie3[[#This Row],[budget]]</f>
        <v>1600226</v>
      </c>
    </row>
    <row r="2509" spans="1:2" x14ac:dyDescent="0.25">
      <c r="A2509" t="s">
        <v>25</v>
      </c>
      <c r="B2509" s="2">
        <f>movie3[[#This Row],[gross]]-movie3[[#This Row],[budget]]</f>
        <v>-37948000</v>
      </c>
    </row>
    <row r="2510" spans="1:2" x14ac:dyDescent="0.25">
      <c r="A2510" t="s">
        <v>104</v>
      </c>
      <c r="B2510" s="2">
        <f>movie3[[#This Row],[gross]]-movie3[[#This Row],[budget]]</f>
        <v>72615211</v>
      </c>
    </row>
    <row r="2511" spans="1:2" x14ac:dyDescent="0.25">
      <c r="A2511" t="s">
        <v>41</v>
      </c>
      <c r="B2511" s="2">
        <f>movie3[[#This Row],[gross]]-movie3[[#This Row],[budget]]</f>
        <v>43792531</v>
      </c>
    </row>
    <row r="2512" spans="1:2" x14ac:dyDescent="0.25">
      <c r="A2512" t="s">
        <v>41</v>
      </c>
      <c r="B2512" s="2">
        <f>movie3[[#This Row],[gross]]-movie3[[#This Row],[budget]]</f>
        <v>20016254</v>
      </c>
    </row>
    <row r="2513" spans="1:2" x14ac:dyDescent="0.25">
      <c r="A2513" t="s">
        <v>104</v>
      </c>
      <c r="B2513" s="2">
        <f>movie3[[#This Row],[gross]]-movie3[[#This Row],[budget]]</f>
        <v>-1204115</v>
      </c>
    </row>
    <row r="2514" spans="1:2" x14ac:dyDescent="0.25">
      <c r="A2514" t="s">
        <v>63</v>
      </c>
      <c r="B2514" s="2">
        <f>movie3[[#This Row],[gross]]-movie3[[#This Row],[budget]]</f>
        <v>2392589</v>
      </c>
    </row>
    <row r="2515" spans="1:2" x14ac:dyDescent="0.25">
      <c r="A2515" t="s">
        <v>34</v>
      </c>
      <c r="B2515" s="2">
        <f>movie3[[#This Row],[gross]]-movie3[[#This Row],[budget]]</f>
        <v>35479076</v>
      </c>
    </row>
    <row r="2516" spans="1:2" x14ac:dyDescent="0.25">
      <c r="A2516" t="s">
        <v>41</v>
      </c>
      <c r="B2516" s="2">
        <f>movie3[[#This Row],[gross]]-movie3[[#This Row],[budget]]</f>
        <v>35306736</v>
      </c>
    </row>
    <row r="2517" spans="1:2" x14ac:dyDescent="0.25">
      <c r="A2517" t="s">
        <v>17</v>
      </c>
      <c r="B2517" s="2">
        <f>movie3[[#This Row],[gross]]-movie3[[#This Row],[budget]]</f>
        <v>35196684</v>
      </c>
    </row>
    <row r="2518" spans="1:2" x14ac:dyDescent="0.25">
      <c r="A2518" t="s">
        <v>41</v>
      </c>
      <c r="B2518" s="2">
        <f>movie3[[#This Row],[gross]]-movie3[[#This Row],[budget]]</f>
        <v>34991656</v>
      </c>
    </row>
    <row r="2519" spans="1:2" x14ac:dyDescent="0.25">
      <c r="A2519" t="s">
        <v>63</v>
      </c>
      <c r="B2519" s="2">
        <f>movie3[[#This Row],[gross]]-movie3[[#This Row],[budget]]</f>
        <v>34139100</v>
      </c>
    </row>
    <row r="2520" spans="1:2" x14ac:dyDescent="0.25">
      <c r="A2520" t="s">
        <v>104</v>
      </c>
      <c r="B2520" s="2">
        <f>movie3[[#This Row],[gross]]-movie3[[#This Row],[budget]]</f>
        <v>33527873</v>
      </c>
    </row>
    <row r="2521" spans="1:2" x14ac:dyDescent="0.25">
      <c r="A2521" t="s">
        <v>17</v>
      </c>
      <c r="B2521" s="2">
        <f>movie3[[#This Row],[gross]]-movie3[[#This Row],[budget]]</f>
        <v>33026103</v>
      </c>
    </row>
    <row r="2522" spans="1:2" x14ac:dyDescent="0.25">
      <c r="A2522" t="s">
        <v>104</v>
      </c>
      <c r="B2522" s="2">
        <f>movie3[[#This Row],[gross]]-movie3[[#This Row],[budget]]</f>
        <v>32874452</v>
      </c>
    </row>
    <row r="2523" spans="1:2" x14ac:dyDescent="0.25">
      <c r="A2523" t="s">
        <v>25</v>
      </c>
      <c r="B2523" s="2">
        <f>movie3[[#This Row],[gross]]-movie3[[#This Row],[budget]]</f>
        <v>32568427</v>
      </c>
    </row>
    <row r="2524" spans="1:2" x14ac:dyDescent="0.25">
      <c r="A2524" t="s">
        <v>25</v>
      </c>
      <c r="B2524" s="2">
        <f>movie3[[#This Row],[gross]]-movie3[[#This Row],[budget]]</f>
        <v>32450815</v>
      </c>
    </row>
    <row r="2525" spans="1:2" x14ac:dyDescent="0.25">
      <c r="A2525" t="s">
        <v>41</v>
      </c>
      <c r="B2525" s="2">
        <f>movie3[[#This Row],[gross]]-movie3[[#This Row],[budget]]</f>
        <v>31684798</v>
      </c>
    </row>
    <row r="2526" spans="1:2" x14ac:dyDescent="0.25">
      <c r="A2526" t="s">
        <v>41</v>
      </c>
      <c r="B2526" s="2">
        <f>movie3[[#This Row],[gross]]-movie3[[#This Row],[budget]]</f>
        <v>31626978</v>
      </c>
    </row>
    <row r="2527" spans="1:2" x14ac:dyDescent="0.25">
      <c r="A2527" t="s">
        <v>17</v>
      </c>
      <c r="B2527" s="2">
        <f>movie3[[#This Row],[gross]]-movie3[[#This Row],[budget]]</f>
        <v>31495888</v>
      </c>
    </row>
    <row r="2528" spans="1:2" x14ac:dyDescent="0.25">
      <c r="A2528" t="s">
        <v>41</v>
      </c>
      <c r="B2528" s="2">
        <f>movie3[[#This Row],[gross]]-movie3[[#This Row],[budget]]</f>
        <v>21132598</v>
      </c>
    </row>
    <row r="2529" spans="1:2" x14ac:dyDescent="0.25">
      <c r="A2529" t="s">
        <v>151</v>
      </c>
      <c r="B2529" s="2">
        <f>movie3[[#This Row],[gross]]-movie3[[#This Row],[budget]]</f>
        <v>11721741</v>
      </c>
    </row>
    <row r="2530" spans="1:2" x14ac:dyDescent="0.25">
      <c r="A2530" t="s">
        <v>41</v>
      </c>
      <c r="B2530" s="2">
        <f>movie3[[#This Row],[gross]]-movie3[[#This Row],[budget]]</f>
        <v>20059210</v>
      </c>
    </row>
    <row r="2531" spans="1:2" x14ac:dyDescent="0.25">
      <c r="A2531" t="s">
        <v>41</v>
      </c>
      <c r="B2531" s="2">
        <f>movie3[[#This Row],[gross]]-movie3[[#This Row],[budget]]</f>
        <v>168539357</v>
      </c>
    </row>
    <row r="2532" spans="1:2" x14ac:dyDescent="0.25">
      <c r="A2532" t="s">
        <v>17</v>
      </c>
      <c r="B2532" s="2">
        <f>movie3[[#This Row],[gross]]-movie3[[#This Row],[budget]]</f>
        <v>82183817</v>
      </c>
    </row>
    <row r="2533" spans="1:2" x14ac:dyDescent="0.25">
      <c r="A2533" t="s">
        <v>237</v>
      </c>
      <c r="B2533" s="2">
        <f>movie3[[#This Row],[gross]]-movie3[[#This Row],[budget]]</f>
        <v>46264384</v>
      </c>
    </row>
    <row r="2534" spans="1:2" x14ac:dyDescent="0.25">
      <c r="A2534" t="s">
        <v>390</v>
      </c>
      <c r="B2534" s="2">
        <f>movie3[[#This Row],[gross]]-movie3[[#This Row],[budget]]</f>
        <v>-35228342</v>
      </c>
    </row>
    <row r="2535" spans="1:2" x14ac:dyDescent="0.25">
      <c r="A2535" t="s">
        <v>41</v>
      </c>
      <c r="B2535" s="2">
        <f>movie3[[#This Row],[gross]]-movie3[[#This Row],[budget]]</f>
        <v>-693638</v>
      </c>
    </row>
    <row r="2536" spans="1:2" x14ac:dyDescent="0.25">
      <c r="A2536" t="s">
        <v>25</v>
      </c>
      <c r="B2536" s="2">
        <f>movie3[[#This Row],[gross]]-movie3[[#This Row],[budget]]</f>
        <v>49216343</v>
      </c>
    </row>
    <row r="2537" spans="1:2" x14ac:dyDescent="0.25">
      <c r="A2537" t="s">
        <v>41</v>
      </c>
      <c r="B2537" s="2">
        <f>movie3[[#This Row],[gross]]-movie3[[#This Row],[budget]]</f>
        <v>17939757</v>
      </c>
    </row>
    <row r="2538" spans="1:2" x14ac:dyDescent="0.25">
      <c r="A2538" t="s">
        <v>17</v>
      </c>
      <c r="B2538" s="2">
        <f>movie3[[#This Row],[gross]]-movie3[[#This Row],[budget]]</f>
        <v>67006296</v>
      </c>
    </row>
    <row r="2539" spans="1:2" x14ac:dyDescent="0.25">
      <c r="A2539" t="s">
        <v>17</v>
      </c>
      <c r="B2539" s="2">
        <f>movie3[[#This Row],[gross]]-movie3[[#This Row],[budget]]</f>
        <v>-12640535</v>
      </c>
    </row>
    <row r="2540" spans="1:2" x14ac:dyDescent="0.25">
      <c r="A2540" t="s">
        <v>390</v>
      </c>
      <c r="B2540" s="2">
        <f>movie3[[#This Row],[gross]]-movie3[[#This Row],[budget]]</f>
        <v>-16626499</v>
      </c>
    </row>
    <row r="2541" spans="1:2" x14ac:dyDescent="0.25">
      <c r="A2541" t="s">
        <v>63</v>
      </c>
      <c r="B2541" s="2">
        <f>movie3[[#This Row],[gross]]-movie3[[#This Row],[budget]]</f>
        <v>-4855333</v>
      </c>
    </row>
    <row r="2542" spans="1:2" x14ac:dyDescent="0.25">
      <c r="A2542" t="s">
        <v>41</v>
      </c>
      <c r="B2542" s="2">
        <f>movie3[[#This Row],[gross]]-movie3[[#This Row],[budget]]</f>
        <v>-10376491</v>
      </c>
    </row>
    <row r="2543" spans="1:2" x14ac:dyDescent="0.25">
      <c r="A2543" t="s">
        <v>41</v>
      </c>
      <c r="B2543" s="2">
        <f>movie3[[#This Row],[gross]]-movie3[[#This Row],[budget]]</f>
        <v>8880705</v>
      </c>
    </row>
    <row r="2544" spans="1:2" x14ac:dyDescent="0.25">
      <c r="A2544" t="s">
        <v>34</v>
      </c>
      <c r="B2544" s="2">
        <f>movie3[[#This Row],[gross]]-movie3[[#This Row],[budget]]</f>
        <v>-19694930</v>
      </c>
    </row>
    <row r="2545" spans="1:2" x14ac:dyDescent="0.25">
      <c r="A2545" t="s">
        <v>63</v>
      </c>
      <c r="B2545" s="2">
        <f>movie3[[#This Row],[gross]]-movie3[[#This Row],[budget]]</f>
        <v>1007583</v>
      </c>
    </row>
    <row r="2546" spans="1:2" x14ac:dyDescent="0.25">
      <c r="A2546" t="s">
        <v>41</v>
      </c>
      <c r="B2546" s="2">
        <f>movie3[[#This Row],[gross]]-movie3[[#This Row],[budget]]</f>
        <v>44308282</v>
      </c>
    </row>
    <row r="2547" spans="1:2" x14ac:dyDescent="0.25">
      <c r="A2547" t="s">
        <v>41</v>
      </c>
      <c r="B2547" s="2">
        <f>movie3[[#This Row],[gross]]-movie3[[#This Row],[budget]]</f>
        <v>13137484</v>
      </c>
    </row>
    <row r="2548" spans="1:2" x14ac:dyDescent="0.25">
      <c r="A2548" t="s">
        <v>41</v>
      </c>
      <c r="B2548" s="2">
        <f>movie3[[#This Row],[gross]]-movie3[[#This Row],[budget]]</f>
        <v>1159736</v>
      </c>
    </row>
    <row r="2549" spans="1:2" x14ac:dyDescent="0.25">
      <c r="A2549" t="s">
        <v>41</v>
      </c>
      <c r="B2549" s="2">
        <f>movie3[[#This Row],[gross]]-movie3[[#This Row],[budget]]</f>
        <v>14815317</v>
      </c>
    </row>
    <row r="2550" spans="1:2" x14ac:dyDescent="0.25">
      <c r="A2550" t="s">
        <v>104</v>
      </c>
      <c r="B2550" s="2">
        <f>movie3[[#This Row],[gross]]-movie3[[#This Row],[budget]]</f>
        <v>-11961501</v>
      </c>
    </row>
    <row r="2551" spans="1:2" x14ac:dyDescent="0.25">
      <c r="A2551" t="s">
        <v>41</v>
      </c>
      <c r="B2551" s="2">
        <f>movie3[[#This Row],[gross]]-movie3[[#This Row],[budget]]</f>
        <v>3430583</v>
      </c>
    </row>
    <row r="2552" spans="1:2" x14ac:dyDescent="0.25">
      <c r="A2552" t="s">
        <v>63</v>
      </c>
      <c r="B2552" s="2">
        <f>movie3[[#This Row],[gross]]-movie3[[#This Row],[budget]]</f>
        <v>538534</v>
      </c>
    </row>
    <row r="2553" spans="1:2" x14ac:dyDescent="0.25">
      <c r="A2553" t="s">
        <v>41</v>
      </c>
      <c r="B2553" s="2">
        <f>movie3[[#This Row],[gross]]-movie3[[#This Row],[budget]]</f>
        <v>26236831</v>
      </c>
    </row>
    <row r="2554" spans="1:2" x14ac:dyDescent="0.25">
      <c r="A2554" t="s">
        <v>25</v>
      </c>
      <c r="B2554" s="2">
        <f>movie3[[#This Row],[gross]]-movie3[[#This Row],[budget]]</f>
        <v>-31172598</v>
      </c>
    </row>
    <row r="2555" spans="1:2" x14ac:dyDescent="0.25">
      <c r="A2555" t="s">
        <v>34</v>
      </c>
      <c r="B2555" s="2">
        <f>movie3[[#This Row],[gross]]-movie3[[#This Row],[budget]]</f>
        <v>2156002</v>
      </c>
    </row>
    <row r="2556" spans="1:2" x14ac:dyDescent="0.25">
      <c r="A2556" t="s">
        <v>17</v>
      </c>
      <c r="B2556" s="2">
        <f>movie3[[#This Row],[gross]]-movie3[[#This Row],[budget]]</f>
        <v>61002597</v>
      </c>
    </row>
    <row r="2557" spans="1:2" x14ac:dyDescent="0.25">
      <c r="A2557" t="s">
        <v>34</v>
      </c>
      <c r="B2557" s="2">
        <f>movie3[[#This Row],[gross]]-movie3[[#This Row],[budget]]</f>
        <v>327256</v>
      </c>
    </row>
    <row r="2558" spans="1:2" x14ac:dyDescent="0.25">
      <c r="A2558" t="s">
        <v>41</v>
      </c>
      <c r="B2558" s="2">
        <f>movie3[[#This Row],[gross]]-movie3[[#This Row],[budget]]</f>
        <v>-15667676</v>
      </c>
    </row>
    <row r="2559" spans="1:2" x14ac:dyDescent="0.25">
      <c r="A2559" t="s">
        <v>17</v>
      </c>
      <c r="B2559" s="2">
        <f>movie3[[#This Row],[gross]]-movie3[[#This Row],[budget]]</f>
        <v>23070663</v>
      </c>
    </row>
    <row r="2560" spans="1:2" x14ac:dyDescent="0.25">
      <c r="A2560" t="s">
        <v>41</v>
      </c>
      <c r="B2560" s="2">
        <f>movie3[[#This Row],[gross]]-movie3[[#This Row],[budget]]</f>
        <v>7058304</v>
      </c>
    </row>
    <row r="2561" spans="1:2" x14ac:dyDescent="0.25">
      <c r="A2561" t="s">
        <v>41</v>
      </c>
      <c r="B2561" s="2">
        <f>movie3[[#This Row],[gross]]-movie3[[#This Row],[budget]]</f>
        <v>1381221</v>
      </c>
    </row>
    <row r="2562" spans="1:2" x14ac:dyDescent="0.25">
      <c r="A2562" t="s">
        <v>41</v>
      </c>
      <c r="B2562" s="2">
        <f>movie3[[#This Row],[gross]]-movie3[[#This Row],[budget]]</f>
        <v>-13683135</v>
      </c>
    </row>
    <row r="2563" spans="1:2" x14ac:dyDescent="0.25">
      <c r="A2563" t="s">
        <v>41</v>
      </c>
      <c r="B2563" s="2">
        <f>movie3[[#This Row],[gross]]-movie3[[#This Row],[budget]]</f>
        <v>45610410</v>
      </c>
    </row>
    <row r="2564" spans="1:2" x14ac:dyDescent="0.25">
      <c r="A2564" t="s">
        <v>25</v>
      </c>
      <c r="B2564" s="2">
        <f>movie3[[#This Row],[gross]]-movie3[[#This Row],[budget]]</f>
        <v>10475705</v>
      </c>
    </row>
    <row r="2565" spans="1:2" x14ac:dyDescent="0.25">
      <c r="A2565" t="s">
        <v>17</v>
      </c>
      <c r="B2565" s="2">
        <f>movie3[[#This Row],[gross]]-movie3[[#This Row],[budget]]</f>
        <v>159015089</v>
      </c>
    </row>
    <row r="2566" spans="1:2" x14ac:dyDescent="0.25">
      <c r="A2566" t="s">
        <v>41</v>
      </c>
      <c r="B2566" s="2">
        <f>movie3[[#This Row],[gross]]-movie3[[#This Row],[budget]]</f>
        <v>5751882</v>
      </c>
    </row>
    <row r="2567" spans="1:2" x14ac:dyDescent="0.25">
      <c r="A2567" t="s">
        <v>390</v>
      </c>
      <c r="B2567" s="2">
        <f>movie3[[#This Row],[gross]]-movie3[[#This Row],[budget]]</f>
        <v>-13329312</v>
      </c>
    </row>
    <row r="2568" spans="1:2" x14ac:dyDescent="0.25">
      <c r="A2568" t="s">
        <v>34</v>
      </c>
      <c r="B2568" s="2">
        <f>movie3[[#This Row],[gross]]-movie3[[#This Row],[budget]]</f>
        <v>23063435</v>
      </c>
    </row>
    <row r="2569" spans="1:2" x14ac:dyDescent="0.25">
      <c r="A2569" t="s">
        <v>41</v>
      </c>
      <c r="B2569" s="2">
        <f>movie3[[#This Row],[gross]]-movie3[[#This Row],[budget]]</f>
        <v>12267790</v>
      </c>
    </row>
    <row r="2570" spans="1:2" x14ac:dyDescent="0.25">
      <c r="A2570" t="s">
        <v>34</v>
      </c>
      <c r="B2570" s="2">
        <f>movie3[[#This Row],[gross]]-movie3[[#This Row],[budget]]</f>
        <v>-4660970</v>
      </c>
    </row>
    <row r="2571" spans="1:2" x14ac:dyDescent="0.25">
      <c r="A2571" t="s">
        <v>41</v>
      </c>
      <c r="B2571" s="2">
        <f>movie3[[#This Row],[gross]]-movie3[[#This Row],[budget]]</f>
        <v>4352094</v>
      </c>
    </row>
    <row r="2572" spans="1:2" x14ac:dyDescent="0.25">
      <c r="A2572" t="s">
        <v>25</v>
      </c>
      <c r="B2572" s="2">
        <f>movie3[[#This Row],[gross]]-movie3[[#This Row],[budget]]</f>
        <v>16229904</v>
      </c>
    </row>
    <row r="2573" spans="1:2" x14ac:dyDescent="0.25">
      <c r="A2573" t="s">
        <v>41</v>
      </c>
      <c r="B2573" s="2">
        <f>movie3[[#This Row],[gross]]-movie3[[#This Row],[budget]]</f>
        <v>-41727106</v>
      </c>
    </row>
    <row r="2574" spans="1:2" x14ac:dyDescent="0.25">
      <c r="A2574" t="s">
        <v>41</v>
      </c>
      <c r="B2574" s="2">
        <f>movie3[[#This Row],[gross]]-movie3[[#This Row],[budget]]</f>
        <v>3062530</v>
      </c>
    </row>
    <row r="2575" spans="1:2" x14ac:dyDescent="0.25">
      <c r="A2575" t="s">
        <v>34</v>
      </c>
      <c r="B2575" s="2">
        <f>movie3[[#This Row],[gross]]-movie3[[#This Row],[budget]]</f>
        <v>19392418</v>
      </c>
    </row>
    <row r="2576" spans="1:2" x14ac:dyDescent="0.25">
      <c r="A2576" t="s">
        <v>25</v>
      </c>
      <c r="B2576" s="2">
        <f>movie3[[#This Row],[gross]]-movie3[[#This Row],[budget]]</f>
        <v>-15857777</v>
      </c>
    </row>
    <row r="2577" spans="1:2" x14ac:dyDescent="0.25">
      <c r="A2577" t="s">
        <v>41</v>
      </c>
      <c r="B2577" s="2">
        <f>movie3[[#This Row],[gross]]-movie3[[#This Row],[budget]]</f>
        <v>7770731</v>
      </c>
    </row>
    <row r="2578" spans="1:2" x14ac:dyDescent="0.25">
      <c r="A2578" t="s">
        <v>34</v>
      </c>
      <c r="B2578" s="2">
        <f>movie3[[#This Row],[gross]]-movie3[[#This Row],[budget]]</f>
        <v>74646581</v>
      </c>
    </row>
    <row r="2579" spans="1:2" x14ac:dyDescent="0.25">
      <c r="A2579" t="s">
        <v>34</v>
      </c>
      <c r="B2579" s="2">
        <f>movie3[[#This Row],[gross]]-movie3[[#This Row],[budget]]</f>
        <v>-14719984</v>
      </c>
    </row>
    <row r="2580" spans="1:2" x14ac:dyDescent="0.25">
      <c r="A2580" t="s">
        <v>41</v>
      </c>
      <c r="B2580" s="2">
        <f>movie3[[#This Row],[gross]]-movie3[[#This Row],[budget]]</f>
        <v>-18437487</v>
      </c>
    </row>
    <row r="2581" spans="1:2" x14ac:dyDescent="0.25">
      <c r="A2581" t="s">
        <v>25</v>
      </c>
      <c r="B2581" s="2">
        <f>movie3[[#This Row],[gross]]-movie3[[#This Row],[budget]]</f>
        <v>6017509</v>
      </c>
    </row>
    <row r="2582" spans="1:2" x14ac:dyDescent="0.25">
      <c r="A2582" t="s">
        <v>237</v>
      </c>
      <c r="B2582" s="2">
        <f>movie3[[#This Row],[gross]]-movie3[[#This Row],[budget]]</f>
        <v>9979683</v>
      </c>
    </row>
    <row r="2583" spans="1:2" x14ac:dyDescent="0.25">
      <c r="A2583" t="s">
        <v>52</v>
      </c>
      <c r="B2583" s="2">
        <f>movie3[[#This Row],[gross]]-movie3[[#This Row],[budget]]</f>
        <v>8647042</v>
      </c>
    </row>
    <row r="2584" spans="1:2" x14ac:dyDescent="0.25">
      <c r="A2584" t="s">
        <v>17</v>
      </c>
      <c r="B2584" s="2">
        <f>movie3[[#This Row],[gross]]-movie3[[#This Row],[budget]]</f>
        <v>-26819326</v>
      </c>
    </row>
    <row r="2585" spans="1:2" x14ac:dyDescent="0.25">
      <c r="A2585" t="s">
        <v>34</v>
      </c>
      <c r="B2585" s="2">
        <f>movie3[[#This Row],[gross]]-movie3[[#This Row],[budget]]</f>
        <v>30057974</v>
      </c>
    </row>
    <row r="2586" spans="1:2" x14ac:dyDescent="0.25">
      <c r="A2586" t="s">
        <v>34</v>
      </c>
      <c r="B2586" s="2">
        <f>movie3[[#This Row],[gross]]-movie3[[#This Row],[budget]]</f>
        <v>7924955</v>
      </c>
    </row>
    <row r="2587" spans="1:2" x14ac:dyDescent="0.25">
      <c r="A2587" t="s">
        <v>41</v>
      </c>
      <c r="B2587" s="2">
        <f>movie3[[#This Row],[gross]]-movie3[[#This Row],[budget]]</f>
        <v>63513</v>
      </c>
    </row>
    <row r="2588" spans="1:2" x14ac:dyDescent="0.25">
      <c r="A2588" t="s">
        <v>25</v>
      </c>
      <c r="B2588" s="2">
        <f>movie3[[#This Row],[gross]]-movie3[[#This Row],[budget]]</f>
        <v>16820893</v>
      </c>
    </row>
    <row r="2589" spans="1:2" x14ac:dyDescent="0.25">
      <c r="A2589" t="s">
        <v>41</v>
      </c>
      <c r="B2589" s="2">
        <f>movie3[[#This Row],[gross]]-movie3[[#This Row],[budget]]</f>
        <v>200151</v>
      </c>
    </row>
    <row r="2590" spans="1:2" x14ac:dyDescent="0.25">
      <c r="A2590" t="s">
        <v>34</v>
      </c>
      <c r="B2590" s="2">
        <f>movie3[[#This Row],[gross]]-movie3[[#This Row],[budget]]</f>
        <v>69208989</v>
      </c>
    </row>
    <row r="2591" spans="1:2" x14ac:dyDescent="0.25">
      <c r="A2591" t="s">
        <v>34</v>
      </c>
      <c r="B2591" s="2">
        <f>movie3[[#This Row],[gross]]-movie3[[#This Row],[budget]]</f>
        <v>125362582</v>
      </c>
    </row>
    <row r="2592" spans="1:2" x14ac:dyDescent="0.25">
      <c r="A2592" t="s">
        <v>41</v>
      </c>
      <c r="B2592" s="2">
        <f>movie3[[#This Row],[gross]]-movie3[[#This Row],[budget]]</f>
        <v>5626182</v>
      </c>
    </row>
    <row r="2593" spans="1:2" x14ac:dyDescent="0.25">
      <c r="A2593" t="s">
        <v>41</v>
      </c>
      <c r="B2593" s="2">
        <f>movie3[[#This Row],[gross]]-movie3[[#This Row],[budget]]</f>
        <v>18137661</v>
      </c>
    </row>
    <row r="2594" spans="1:2" x14ac:dyDescent="0.25">
      <c r="A2594" t="s">
        <v>34</v>
      </c>
      <c r="B2594" s="2">
        <f>movie3[[#This Row],[gross]]-movie3[[#This Row],[budget]]</f>
        <v>3129045</v>
      </c>
    </row>
    <row r="2595" spans="1:2" x14ac:dyDescent="0.25">
      <c r="A2595" t="s">
        <v>34</v>
      </c>
      <c r="B2595" s="2">
        <f>movie3[[#This Row],[gross]]-movie3[[#This Row],[budget]]</f>
        <v>-16264685</v>
      </c>
    </row>
    <row r="2596" spans="1:2" x14ac:dyDescent="0.25">
      <c r="A2596" t="s">
        <v>41</v>
      </c>
      <c r="B2596" s="2">
        <f>movie3[[#This Row],[gross]]-movie3[[#This Row],[budget]]</f>
        <v>319123</v>
      </c>
    </row>
    <row r="2597" spans="1:2" x14ac:dyDescent="0.25">
      <c r="A2597" t="s">
        <v>41</v>
      </c>
      <c r="B2597" s="2">
        <f>movie3[[#This Row],[gross]]-movie3[[#This Row],[budget]]</f>
        <v>-14929064</v>
      </c>
    </row>
    <row r="2598" spans="1:2" x14ac:dyDescent="0.25">
      <c r="A2598" t="s">
        <v>41</v>
      </c>
      <c r="B2598" s="2">
        <f>movie3[[#This Row],[gross]]-movie3[[#This Row],[budget]]</f>
        <v>25479558</v>
      </c>
    </row>
    <row r="2599" spans="1:2" x14ac:dyDescent="0.25">
      <c r="A2599" t="s">
        <v>41</v>
      </c>
      <c r="B2599" s="2">
        <f>movie3[[#This Row],[gross]]-movie3[[#This Row],[budget]]</f>
        <v>-11591255</v>
      </c>
    </row>
    <row r="2600" spans="1:2" x14ac:dyDescent="0.25">
      <c r="A2600" t="s">
        <v>41</v>
      </c>
      <c r="B2600" s="2">
        <f>movie3[[#This Row],[gross]]-movie3[[#This Row],[budget]]</f>
        <v>3622150</v>
      </c>
    </row>
    <row r="2601" spans="1:2" x14ac:dyDescent="0.25">
      <c r="A2601" t="s">
        <v>34</v>
      </c>
      <c r="B2601" s="2">
        <f>movie3[[#This Row],[gross]]-movie3[[#This Row],[budget]]</f>
        <v>-33512651</v>
      </c>
    </row>
    <row r="2602" spans="1:2" x14ac:dyDescent="0.25">
      <c r="A2602" t="s">
        <v>41</v>
      </c>
      <c r="B2602" s="2">
        <f>movie3[[#This Row],[gross]]-movie3[[#This Row],[budget]]</f>
        <v>3931318</v>
      </c>
    </row>
    <row r="2603" spans="1:2" x14ac:dyDescent="0.25">
      <c r="A2603" t="s">
        <v>41</v>
      </c>
      <c r="B2603" s="2">
        <f>movie3[[#This Row],[gross]]-movie3[[#This Row],[budget]]</f>
        <v>16821273</v>
      </c>
    </row>
    <row r="2604" spans="1:2" x14ac:dyDescent="0.25">
      <c r="A2604" t="s">
        <v>41</v>
      </c>
      <c r="B2604" s="2">
        <f>movie3[[#This Row],[gross]]-movie3[[#This Row],[budget]]</f>
        <v>-1912244</v>
      </c>
    </row>
    <row r="2605" spans="1:2" x14ac:dyDescent="0.25">
      <c r="A2605" t="s">
        <v>17</v>
      </c>
      <c r="B2605" s="2">
        <f>movie3[[#This Row],[gross]]-movie3[[#This Row],[budget]]</f>
        <v>-23644107</v>
      </c>
    </row>
    <row r="2606" spans="1:2" x14ac:dyDescent="0.25">
      <c r="A2606" t="s">
        <v>41</v>
      </c>
      <c r="B2606" s="2">
        <f>movie3[[#This Row],[gross]]-movie3[[#This Row],[budget]]</f>
        <v>2694234</v>
      </c>
    </row>
    <row r="2607" spans="1:2" x14ac:dyDescent="0.25">
      <c r="A2607" t="s">
        <v>41</v>
      </c>
      <c r="B2607" s="2">
        <f>movie3[[#This Row],[gross]]-movie3[[#This Row],[budget]]</f>
        <v>-8178150</v>
      </c>
    </row>
    <row r="2608" spans="1:2" x14ac:dyDescent="0.25">
      <c r="A2608" t="s">
        <v>390</v>
      </c>
      <c r="B2608" s="2">
        <f>movie3[[#This Row],[gross]]-movie3[[#This Row],[budget]]</f>
        <v>71368</v>
      </c>
    </row>
    <row r="2609" spans="1:2" x14ac:dyDescent="0.25">
      <c r="A2609" t="s">
        <v>41</v>
      </c>
      <c r="B2609" s="2">
        <f>movie3[[#This Row],[gross]]-movie3[[#This Row],[budget]]</f>
        <v>-38480634</v>
      </c>
    </row>
    <row r="2610" spans="1:2" x14ac:dyDescent="0.25">
      <c r="A2610" t="s">
        <v>41</v>
      </c>
      <c r="B2610" s="2">
        <f>movie3[[#This Row],[gross]]-movie3[[#This Row],[budget]]</f>
        <v>30577969</v>
      </c>
    </row>
    <row r="2611" spans="1:2" x14ac:dyDescent="0.25">
      <c r="A2611" t="s">
        <v>41</v>
      </c>
      <c r="B2611" s="2">
        <f>movie3[[#This Row],[gross]]-movie3[[#This Row],[budget]]</f>
        <v>17359799</v>
      </c>
    </row>
    <row r="2612" spans="1:2" x14ac:dyDescent="0.25">
      <c r="A2612" t="s">
        <v>25</v>
      </c>
      <c r="B2612" s="2">
        <f>movie3[[#This Row],[gross]]-movie3[[#This Row],[budget]]</f>
        <v>-5337541</v>
      </c>
    </row>
    <row r="2613" spans="1:2" x14ac:dyDescent="0.25">
      <c r="A2613" t="s">
        <v>25</v>
      </c>
      <c r="B2613" s="2">
        <f>movie3[[#This Row],[gross]]-movie3[[#This Row],[budget]]</f>
        <v>16453258</v>
      </c>
    </row>
    <row r="2614" spans="1:2" x14ac:dyDescent="0.25">
      <c r="A2614" t="s">
        <v>34</v>
      </c>
      <c r="B2614" s="2">
        <f>movie3[[#This Row],[gross]]-movie3[[#This Row],[budget]]</f>
        <v>-14193806</v>
      </c>
    </row>
    <row r="2615" spans="1:2" x14ac:dyDescent="0.25">
      <c r="A2615" t="s">
        <v>104</v>
      </c>
      <c r="B2615" s="2">
        <f>movie3[[#This Row],[gross]]-movie3[[#This Row],[budget]]</f>
        <v>-26216997</v>
      </c>
    </row>
    <row r="2616" spans="1:2" x14ac:dyDescent="0.25">
      <c r="A2616" t="s">
        <v>4886</v>
      </c>
      <c r="B2616" s="2">
        <f>movie3[[#This Row],[gross]]-movie3[[#This Row],[budget]]</f>
        <v>-20273950</v>
      </c>
    </row>
    <row r="2617" spans="1:2" x14ac:dyDescent="0.25">
      <c r="A2617" t="s">
        <v>34</v>
      </c>
      <c r="B2617" s="2">
        <f>movie3[[#This Row],[gross]]-movie3[[#This Row],[budget]]</f>
        <v>-9759565</v>
      </c>
    </row>
    <row r="2618" spans="1:2" x14ac:dyDescent="0.25">
      <c r="A2618" t="s">
        <v>41</v>
      </c>
      <c r="B2618" s="2">
        <f>movie3[[#This Row],[gross]]-movie3[[#This Row],[budget]]</f>
        <v>-6699347</v>
      </c>
    </row>
    <row r="2619" spans="1:2" x14ac:dyDescent="0.25">
      <c r="A2619" t="s">
        <v>41</v>
      </c>
      <c r="B2619" s="2">
        <f>movie3[[#This Row],[gross]]-movie3[[#This Row],[budget]]</f>
        <v>-9865619</v>
      </c>
    </row>
    <row r="2620" spans="1:2" x14ac:dyDescent="0.25">
      <c r="A2620" t="s">
        <v>41</v>
      </c>
      <c r="B2620" s="2">
        <f>movie3[[#This Row],[gross]]-movie3[[#This Row],[budget]]</f>
        <v>11391093</v>
      </c>
    </row>
    <row r="2621" spans="1:2" x14ac:dyDescent="0.25">
      <c r="A2621" t="s">
        <v>34</v>
      </c>
      <c r="B2621" s="2">
        <f>movie3[[#This Row],[gross]]-movie3[[#This Row],[budget]]</f>
        <v>1596687</v>
      </c>
    </row>
    <row r="2622" spans="1:2" x14ac:dyDescent="0.25">
      <c r="A2622" t="s">
        <v>17</v>
      </c>
      <c r="B2622" s="2">
        <f>movie3[[#This Row],[gross]]-movie3[[#This Row],[budget]]</f>
        <v>1181182</v>
      </c>
    </row>
    <row r="2623" spans="1:2" x14ac:dyDescent="0.25">
      <c r="A2623" t="s">
        <v>41</v>
      </c>
      <c r="B2623" s="2">
        <f>movie3[[#This Row],[gross]]-movie3[[#This Row],[budget]]</f>
        <v>713234</v>
      </c>
    </row>
    <row r="2624" spans="1:2" x14ac:dyDescent="0.25">
      <c r="A2624" t="s">
        <v>41</v>
      </c>
      <c r="B2624" s="2">
        <f>movie3[[#This Row],[gross]]-movie3[[#This Row],[budget]]</f>
        <v>28881266</v>
      </c>
    </row>
    <row r="2625" spans="1:2" x14ac:dyDescent="0.25">
      <c r="A2625" t="s">
        <v>34</v>
      </c>
      <c r="B2625" s="2">
        <f>movie3[[#This Row],[gross]]-movie3[[#This Row],[budget]]</f>
        <v>-22058023</v>
      </c>
    </row>
    <row r="2626" spans="1:2" x14ac:dyDescent="0.25">
      <c r="A2626" t="s">
        <v>41</v>
      </c>
      <c r="B2626" s="2">
        <f>movie3[[#This Row],[gross]]-movie3[[#This Row],[budget]]</f>
        <v>295631208</v>
      </c>
    </row>
    <row r="2627" spans="1:2" x14ac:dyDescent="0.25">
      <c r="A2627" t="s">
        <v>34</v>
      </c>
      <c r="B2627" s="2">
        <f>movie3[[#This Row],[gross]]-movie3[[#This Row],[budget]]</f>
        <v>-3297606</v>
      </c>
    </row>
    <row r="2628" spans="1:2" x14ac:dyDescent="0.25">
      <c r="A2628" t="s">
        <v>25</v>
      </c>
      <c r="B2628" s="2">
        <f>movie3[[#This Row],[gross]]-movie3[[#This Row],[budget]]</f>
        <v>4412297</v>
      </c>
    </row>
    <row r="2629" spans="1:2" x14ac:dyDescent="0.25">
      <c r="A2629" t="s">
        <v>41</v>
      </c>
      <c r="B2629" s="2">
        <f>movie3[[#This Row],[gross]]-movie3[[#This Row],[budget]]</f>
        <v>-11130406</v>
      </c>
    </row>
    <row r="2630" spans="1:2" x14ac:dyDescent="0.25">
      <c r="A2630" t="s">
        <v>41</v>
      </c>
      <c r="B2630" s="2">
        <f>movie3[[#This Row],[gross]]-movie3[[#This Row],[budget]]</f>
        <v>19281235</v>
      </c>
    </row>
    <row r="2631" spans="1:2" x14ac:dyDescent="0.25">
      <c r="A2631" t="s">
        <v>52</v>
      </c>
      <c r="B2631" s="2">
        <f>movie3[[#This Row],[gross]]-movie3[[#This Row],[budget]]</f>
        <v>-200000</v>
      </c>
    </row>
    <row r="2632" spans="1:2" x14ac:dyDescent="0.25">
      <c r="A2632" t="s">
        <v>41</v>
      </c>
      <c r="B2632" s="2">
        <f>movie3[[#This Row],[gross]]-movie3[[#This Row],[budget]]</f>
        <v>48431355</v>
      </c>
    </row>
    <row r="2633" spans="1:2" x14ac:dyDescent="0.25">
      <c r="A2633" t="s">
        <v>34</v>
      </c>
      <c r="B2633" s="2">
        <f>movie3[[#This Row],[gross]]-movie3[[#This Row],[budget]]</f>
        <v>-11409542</v>
      </c>
    </row>
    <row r="2634" spans="1:2" x14ac:dyDescent="0.25">
      <c r="A2634" t="s">
        <v>34</v>
      </c>
      <c r="B2634" s="2">
        <f>movie3[[#This Row],[gross]]-movie3[[#This Row],[budget]]</f>
        <v>-8201146</v>
      </c>
    </row>
    <row r="2635" spans="1:2" x14ac:dyDescent="0.25">
      <c r="A2635" t="s">
        <v>41</v>
      </c>
      <c r="B2635" s="2">
        <f>movie3[[#This Row],[gross]]-movie3[[#This Row],[budget]]</f>
        <v>260622</v>
      </c>
    </row>
    <row r="2636" spans="1:2" x14ac:dyDescent="0.25">
      <c r="A2636" t="s">
        <v>34</v>
      </c>
      <c r="B2636" s="2">
        <f>movie3[[#This Row],[gross]]-movie3[[#This Row],[budget]]</f>
        <v>3876353</v>
      </c>
    </row>
    <row r="2637" spans="1:2" x14ac:dyDescent="0.25">
      <c r="A2637" t="s">
        <v>25</v>
      </c>
      <c r="B2637" s="2">
        <f>movie3[[#This Row],[gross]]-movie3[[#This Row],[budget]]</f>
        <v>-32817253</v>
      </c>
    </row>
    <row r="2638" spans="1:2" x14ac:dyDescent="0.25">
      <c r="A2638" t="s">
        <v>34</v>
      </c>
      <c r="B2638" s="2">
        <f>movie3[[#This Row],[gross]]-movie3[[#This Row],[budget]]</f>
        <v>-13696920</v>
      </c>
    </row>
    <row r="2639" spans="1:2" x14ac:dyDescent="0.25">
      <c r="A2639" t="s">
        <v>41</v>
      </c>
      <c r="B2639" s="2">
        <f>movie3[[#This Row],[gross]]-movie3[[#This Row],[budget]]</f>
        <v>-18158430</v>
      </c>
    </row>
    <row r="2640" spans="1:2" x14ac:dyDescent="0.25">
      <c r="A2640" t="s">
        <v>34</v>
      </c>
      <c r="B2640" s="2">
        <f>movie3[[#This Row],[gross]]-movie3[[#This Row],[budget]]</f>
        <v>64431786</v>
      </c>
    </row>
    <row r="2641" spans="1:2" x14ac:dyDescent="0.25">
      <c r="A2641" t="s">
        <v>34</v>
      </c>
      <c r="B2641" s="2">
        <f>movie3[[#This Row],[gross]]-movie3[[#This Row],[budget]]</f>
        <v>-5508691</v>
      </c>
    </row>
    <row r="2642" spans="1:2" x14ac:dyDescent="0.25">
      <c r="A2642" t="s">
        <v>41</v>
      </c>
      <c r="B2642" s="2">
        <f>movie3[[#This Row],[gross]]-movie3[[#This Row],[budget]]</f>
        <v>-6073753</v>
      </c>
    </row>
    <row r="2643" spans="1:2" x14ac:dyDescent="0.25">
      <c r="A2643" t="s">
        <v>41</v>
      </c>
      <c r="B2643" s="2">
        <f>movie3[[#This Row],[gross]]-movie3[[#This Row],[budget]]</f>
        <v>-414102</v>
      </c>
    </row>
    <row r="2644" spans="1:2" x14ac:dyDescent="0.25">
      <c r="A2644" t="s">
        <v>41</v>
      </c>
      <c r="B2644" s="2">
        <f>movie3[[#This Row],[gross]]-movie3[[#This Row],[budget]]</f>
        <v>60822</v>
      </c>
    </row>
    <row r="2645" spans="1:2" x14ac:dyDescent="0.25">
      <c r="A2645" t="s">
        <v>104</v>
      </c>
      <c r="B2645" s="2">
        <f>movie3[[#This Row],[gross]]-movie3[[#This Row],[budget]]</f>
        <v>294333559</v>
      </c>
    </row>
    <row r="2646" spans="1:2" x14ac:dyDescent="0.25">
      <c r="A2646" t="s">
        <v>104</v>
      </c>
      <c r="B2646" s="2">
        <f>movie3[[#This Row],[gross]]-movie3[[#This Row],[budget]]</f>
        <v>17341568</v>
      </c>
    </row>
    <row r="2647" spans="1:2" x14ac:dyDescent="0.25">
      <c r="A2647" t="s">
        <v>63</v>
      </c>
      <c r="B2647" s="2">
        <f>movie3[[#This Row],[gross]]-movie3[[#This Row],[budget]]</f>
        <v>141216216</v>
      </c>
    </row>
    <row r="2648" spans="1:2" x14ac:dyDescent="0.25">
      <c r="A2648" t="s">
        <v>390</v>
      </c>
      <c r="B2648" s="2">
        <f>movie3[[#This Row],[gross]]-movie3[[#This Row],[budget]]</f>
        <v>364436586</v>
      </c>
    </row>
    <row r="2649" spans="1:2" x14ac:dyDescent="0.25">
      <c r="A2649" t="s">
        <v>104</v>
      </c>
      <c r="B2649" s="2">
        <f>movie3[[#This Row],[gross]]-movie3[[#This Row],[budget]]</f>
        <v>127436818</v>
      </c>
    </row>
    <row r="2650" spans="1:2" x14ac:dyDescent="0.25">
      <c r="A2650" t="s">
        <v>104</v>
      </c>
      <c r="B2650" s="2">
        <f>movie3[[#This Row],[gross]]-movie3[[#This Row],[budget]]</f>
        <v>64112375</v>
      </c>
    </row>
    <row r="2651" spans="1:2" x14ac:dyDescent="0.25">
      <c r="A2651" t="s">
        <v>17</v>
      </c>
      <c r="B2651" s="2">
        <f>movie3[[#This Row],[gross]]-movie3[[#This Row],[budget]]</f>
        <v>3487386</v>
      </c>
    </row>
    <row r="2652" spans="1:2" x14ac:dyDescent="0.25">
      <c r="A2652" t="s">
        <v>104</v>
      </c>
      <c r="B2652" s="2">
        <f>movie3[[#This Row],[gross]]-movie3[[#This Row],[budget]]</f>
        <v>302606</v>
      </c>
    </row>
    <row r="2653" spans="1:2" x14ac:dyDescent="0.25">
      <c r="A2653" t="s">
        <v>41</v>
      </c>
      <c r="B2653" s="2">
        <f>movie3[[#This Row],[gross]]-movie3[[#This Row],[budget]]</f>
        <v>-13828918</v>
      </c>
    </row>
    <row r="2654" spans="1:2" x14ac:dyDescent="0.25">
      <c r="A2654" t="s">
        <v>4886</v>
      </c>
      <c r="B2654" s="2">
        <f>movie3[[#This Row],[gross]]-movie3[[#This Row],[budget]]</f>
        <v>139839458</v>
      </c>
    </row>
    <row r="2655" spans="1:2" x14ac:dyDescent="0.25">
      <c r="A2655" t="s">
        <v>390</v>
      </c>
      <c r="B2655" s="2">
        <f>movie3[[#This Row],[gross]]-movie3[[#This Row],[budget]]</f>
        <v>516540</v>
      </c>
    </row>
    <row r="2656" spans="1:2" x14ac:dyDescent="0.25">
      <c r="A2656" t="s">
        <v>17</v>
      </c>
      <c r="B2656" s="2">
        <f>movie3[[#This Row],[gross]]-movie3[[#This Row],[budget]]</f>
        <v>118582776</v>
      </c>
    </row>
    <row r="2657" spans="1:2" x14ac:dyDescent="0.25">
      <c r="A2657" t="s">
        <v>17</v>
      </c>
      <c r="B2657" s="2">
        <f>movie3[[#This Row],[gross]]-movie3[[#This Row],[budget]]</f>
        <v>-6984551</v>
      </c>
    </row>
    <row r="2658" spans="1:2" x14ac:dyDescent="0.25">
      <c r="A2658" t="s">
        <v>17</v>
      </c>
      <c r="B2658" s="2">
        <f>movie3[[#This Row],[gross]]-movie3[[#This Row],[budget]]</f>
        <v>2568425</v>
      </c>
    </row>
    <row r="2659" spans="1:2" x14ac:dyDescent="0.25">
      <c r="A2659" t="s">
        <v>17</v>
      </c>
      <c r="B2659" s="2">
        <f>movie3[[#This Row],[gross]]-movie3[[#This Row],[budget]]</f>
        <v>774940</v>
      </c>
    </row>
    <row r="2660" spans="1:2" x14ac:dyDescent="0.25">
      <c r="A2660" t="s">
        <v>25</v>
      </c>
      <c r="B2660" s="2">
        <f>movie3[[#This Row],[gross]]-movie3[[#This Row],[budget]]</f>
        <v>303237933</v>
      </c>
    </row>
    <row r="2661" spans="1:2" x14ac:dyDescent="0.25">
      <c r="A2661" t="s">
        <v>34</v>
      </c>
      <c r="B2661" s="2">
        <f>movie3[[#This Row],[gross]]-movie3[[#This Row],[budget]]</f>
        <v>276101666</v>
      </c>
    </row>
    <row r="2662" spans="1:2" x14ac:dyDescent="0.25">
      <c r="A2662" t="s">
        <v>17</v>
      </c>
      <c r="B2662" s="2">
        <f>movie3[[#This Row],[gross]]-movie3[[#This Row],[budget]]</f>
        <v>158016617</v>
      </c>
    </row>
    <row r="2663" spans="1:2" x14ac:dyDescent="0.25">
      <c r="A2663" t="s">
        <v>25</v>
      </c>
      <c r="B2663" s="2">
        <f>movie3[[#This Row],[gross]]-movie3[[#This Row],[budget]]</f>
        <v>-7962153</v>
      </c>
    </row>
    <row r="2664" spans="1:2" x14ac:dyDescent="0.25">
      <c r="A2664" t="s">
        <v>17</v>
      </c>
      <c r="B2664" s="2">
        <f>movie3[[#This Row],[gross]]-movie3[[#This Row],[budget]]</f>
        <v>228800</v>
      </c>
    </row>
    <row r="2665" spans="1:2" x14ac:dyDescent="0.25">
      <c r="A2665" t="s">
        <v>17</v>
      </c>
      <c r="B2665" s="2">
        <f>movie3[[#This Row],[gross]]-movie3[[#This Row],[budget]]</f>
        <v>0</v>
      </c>
    </row>
    <row r="2666" spans="1:2" x14ac:dyDescent="0.25">
      <c r="A2666" t="s">
        <v>17</v>
      </c>
      <c r="B2666" s="2">
        <f>movie3[[#This Row],[gross]]-movie3[[#This Row],[budget]]</f>
        <v>28429928</v>
      </c>
    </row>
    <row r="2667" spans="1:2" x14ac:dyDescent="0.25">
      <c r="A2667" t="s">
        <v>104</v>
      </c>
      <c r="B2667" s="2">
        <f>movie3[[#This Row],[gross]]-movie3[[#This Row],[budget]]</f>
        <v>28363635</v>
      </c>
    </row>
    <row r="2668" spans="1:2" x14ac:dyDescent="0.25">
      <c r="A2668" t="s">
        <v>151</v>
      </c>
      <c r="B2668" s="2">
        <f>movie3[[#This Row],[gross]]-movie3[[#This Row],[budget]]</f>
        <v>-16218535</v>
      </c>
    </row>
    <row r="2669" spans="1:2" x14ac:dyDescent="0.25">
      <c r="A2669" t="s">
        <v>41</v>
      </c>
      <c r="B2669" s="2">
        <f>movie3[[#This Row],[gross]]-movie3[[#This Row],[budget]]</f>
        <v>611790</v>
      </c>
    </row>
    <row r="2670" spans="1:2" x14ac:dyDescent="0.25">
      <c r="A2670" t="s">
        <v>104</v>
      </c>
      <c r="B2670" s="2">
        <f>movie3[[#This Row],[gross]]-movie3[[#This Row],[budget]]</f>
        <v>873196</v>
      </c>
    </row>
    <row r="2671" spans="1:2" x14ac:dyDescent="0.25">
      <c r="A2671" t="s">
        <v>41</v>
      </c>
      <c r="B2671" s="2">
        <f>movie3[[#This Row],[gross]]-movie3[[#This Row],[budget]]</f>
        <v>4249321</v>
      </c>
    </row>
    <row r="2672" spans="1:2" x14ac:dyDescent="0.25">
      <c r="A2672" t="s">
        <v>104</v>
      </c>
      <c r="B2672" s="2">
        <f>movie3[[#This Row],[gross]]-movie3[[#This Row],[budget]]</f>
        <v>24361867</v>
      </c>
    </row>
    <row r="2673" spans="1:2" x14ac:dyDescent="0.25">
      <c r="A2673" t="s">
        <v>41</v>
      </c>
      <c r="B2673" s="2">
        <f>movie3[[#This Row],[gross]]-movie3[[#This Row],[budget]]</f>
        <v>3769019</v>
      </c>
    </row>
    <row r="2674" spans="1:2" x14ac:dyDescent="0.25">
      <c r="A2674" t="s">
        <v>17</v>
      </c>
      <c r="B2674" s="2">
        <f>movie3[[#This Row],[gross]]-movie3[[#This Row],[budget]]</f>
        <v>2748518</v>
      </c>
    </row>
    <row r="2675" spans="1:2" x14ac:dyDescent="0.25">
      <c r="A2675" t="s">
        <v>34</v>
      </c>
      <c r="B2675" s="2">
        <f>movie3[[#This Row],[gross]]-movie3[[#This Row],[budget]]</f>
        <v>0</v>
      </c>
    </row>
    <row r="2676" spans="1:2" x14ac:dyDescent="0.25">
      <c r="A2676" t="s">
        <v>41</v>
      </c>
      <c r="B2676" s="2">
        <f>movie3[[#This Row],[gross]]-movie3[[#This Row],[budget]]</f>
        <v>1367636</v>
      </c>
    </row>
    <row r="2677" spans="1:2" x14ac:dyDescent="0.25">
      <c r="A2677" t="s">
        <v>17</v>
      </c>
      <c r="B2677" s="2">
        <f>movie3[[#This Row],[gross]]-movie3[[#This Row],[budget]]</f>
        <v>371674</v>
      </c>
    </row>
    <row r="2678" spans="1:2" x14ac:dyDescent="0.25">
      <c r="A2678" t="s">
        <v>41</v>
      </c>
      <c r="B2678" s="2">
        <f>movie3[[#This Row],[gross]]-movie3[[#This Row],[budget]]</f>
        <v>24715918</v>
      </c>
    </row>
    <row r="2679" spans="1:2" x14ac:dyDescent="0.25">
      <c r="A2679" t="s">
        <v>63</v>
      </c>
      <c r="B2679" s="2">
        <f>movie3[[#This Row],[gross]]-movie3[[#This Row],[budget]]</f>
        <v>402438</v>
      </c>
    </row>
    <row r="2680" spans="1:2" x14ac:dyDescent="0.25">
      <c r="A2680" t="s">
        <v>34</v>
      </c>
      <c r="B2680" s="2">
        <f>movie3[[#This Row],[gross]]-movie3[[#This Row],[budget]]</f>
        <v>104387195</v>
      </c>
    </row>
    <row r="2681" spans="1:2" x14ac:dyDescent="0.25">
      <c r="A2681" t="s">
        <v>17</v>
      </c>
      <c r="B2681" s="2">
        <f>movie3[[#This Row],[gross]]-movie3[[#This Row],[budget]]</f>
        <v>83269971</v>
      </c>
    </row>
    <row r="2682" spans="1:2" x14ac:dyDescent="0.25">
      <c r="A2682" t="s">
        <v>17</v>
      </c>
      <c r="B2682" s="2">
        <f>movie3[[#This Row],[gross]]-movie3[[#This Row],[budget]]</f>
        <v>17381942</v>
      </c>
    </row>
    <row r="2683" spans="1:2" x14ac:dyDescent="0.25">
      <c r="A2683" t="s">
        <v>17</v>
      </c>
      <c r="B2683" s="2">
        <f>movie3[[#This Row],[gross]]-movie3[[#This Row],[budget]]</f>
        <v>5579373</v>
      </c>
    </row>
    <row r="2684" spans="1:2" x14ac:dyDescent="0.25">
      <c r="A2684" t="s">
        <v>17</v>
      </c>
      <c r="B2684" s="2">
        <f>movie3[[#This Row],[gross]]-movie3[[#This Row],[budget]]</f>
        <v>955708</v>
      </c>
    </row>
    <row r="2685" spans="1:2" x14ac:dyDescent="0.25">
      <c r="A2685" t="s">
        <v>34</v>
      </c>
      <c r="B2685" s="2">
        <f>movie3[[#This Row],[gross]]-movie3[[#This Row],[budget]]</f>
        <v>18405445</v>
      </c>
    </row>
    <row r="2686" spans="1:2" x14ac:dyDescent="0.25">
      <c r="A2686" t="s">
        <v>34</v>
      </c>
      <c r="B2686" s="2">
        <f>movie3[[#This Row],[gross]]-movie3[[#This Row],[budget]]</f>
        <v>292194034</v>
      </c>
    </row>
    <row r="2687" spans="1:2" x14ac:dyDescent="0.25">
      <c r="A2687" t="s">
        <v>34</v>
      </c>
      <c r="B2687" s="2">
        <f>movie3[[#This Row],[gross]]-movie3[[#This Row],[budget]]</f>
        <v>-34040709</v>
      </c>
    </row>
    <row r="2688" spans="1:2" x14ac:dyDescent="0.25">
      <c r="A2688" t="s">
        <v>17</v>
      </c>
      <c r="B2688" s="2">
        <f>movie3[[#This Row],[gross]]-movie3[[#This Row],[budget]]</f>
        <v>-487755</v>
      </c>
    </row>
    <row r="2689" spans="1:2" x14ac:dyDescent="0.25">
      <c r="A2689" t="s">
        <v>17</v>
      </c>
      <c r="B2689" s="2">
        <f>movie3[[#This Row],[gross]]-movie3[[#This Row],[budget]]</f>
        <v>5912216</v>
      </c>
    </row>
    <row r="2690" spans="1:2" x14ac:dyDescent="0.25">
      <c r="A2690" t="s">
        <v>41</v>
      </c>
      <c r="B2690" s="2">
        <f>movie3[[#This Row],[gross]]-movie3[[#This Row],[budget]]</f>
        <v>-5877439</v>
      </c>
    </row>
    <row r="2691" spans="1:2" x14ac:dyDescent="0.25">
      <c r="A2691" t="s">
        <v>25</v>
      </c>
      <c r="B2691" s="2">
        <f>movie3[[#This Row],[gross]]-movie3[[#This Row],[budget]]</f>
        <v>32679899</v>
      </c>
    </row>
    <row r="2692" spans="1:2" x14ac:dyDescent="0.25">
      <c r="A2692" t="s">
        <v>63</v>
      </c>
      <c r="B2692" s="2">
        <f>movie3[[#This Row],[gross]]-movie3[[#This Row],[budget]]</f>
        <v>-30318235</v>
      </c>
    </row>
    <row r="2693" spans="1:2" x14ac:dyDescent="0.25">
      <c r="A2693" t="s">
        <v>390</v>
      </c>
      <c r="B2693" s="2">
        <f>movie3[[#This Row],[gross]]-movie3[[#This Row],[budget]]</f>
        <v>11349090</v>
      </c>
    </row>
    <row r="2694" spans="1:2" x14ac:dyDescent="0.25">
      <c r="A2694" t="s">
        <v>25</v>
      </c>
      <c r="B2694" s="2">
        <f>movie3[[#This Row],[gross]]-movie3[[#This Row],[budget]]</f>
        <v>1320043</v>
      </c>
    </row>
    <row r="2695" spans="1:2" x14ac:dyDescent="0.25">
      <c r="A2695" t="s">
        <v>25</v>
      </c>
      <c r="B2695" s="2">
        <f>movie3[[#This Row],[gross]]-movie3[[#This Row],[budget]]</f>
        <v>197821940</v>
      </c>
    </row>
    <row r="2696" spans="1:2" x14ac:dyDescent="0.25">
      <c r="A2696" t="s">
        <v>41</v>
      </c>
      <c r="B2696" s="2">
        <f>movie3[[#This Row],[gross]]-movie3[[#This Row],[budget]]</f>
        <v>-8531502</v>
      </c>
    </row>
    <row r="2697" spans="1:2" x14ac:dyDescent="0.25">
      <c r="A2697" t="s">
        <v>25</v>
      </c>
      <c r="B2697" s="2">
        <f>movie3[[#This Row],[gross]]-movie3[[#This Row],[budget]]</f>
        <v>7024389</v>
      </c>
    </row>
    <row r="2698" spans="1:2" x14ac:dyDescent="0.25">
      <c r="A2698" t="s">
        <v>41</v>
      </c>
      <c r="B2698" s="2">
        <f>movie3[[#This Row],[gross]]-movie3[[#This Row],[budget]]</f>
        <v>1104622</v>
      </c>
    </row>
    <row r="2699" spans="1:2" x14ac:dyDescent="0.25">
      <c r="A2699" t="s">
        <v>34</v>
      </c>
      <c r="B2699" s="2">
        <f>movie3[[#This Row],[gross]]-movie3[[#This Row],[budget]]</f>
        <v>122407024</v>
      </c>
    </row>
    <row r="2700" spans="1:2" x14ac:dyDescent="0.25">
      <c r="A2700" t="s">
        <v>390</v>
      </c>
      <c r="B2700" s="2">
        <f>movie3[[#This Row],[gross]]-movie3[[#This Row],[budget]]</f>
        <v>17348597</v>
      </c>
    </row>
    <row r="2701" spans="1:2" x14ac:dyDescent="0.25">
      <c r="A2701" t="s">
        <v>41</v>
      </c>
      <c r="B2701" s="2">
        <f>movie3[[#This Row],[gross]]-movie3[[#This Row],[budget]]</f>
        <v>84851622</v>
      </c>
    </row>
    <row r="2702" spans="1:2" x14ac:dyDescent="0.25">
      <c r="A2702" t="s">
        <v>25</v>
      </c>
      <c r="B2702" s="2">
        <f>movie3[[#This Row],[gross]]-movie3[[#This Row],[budget]]</f>
        <v>3596911</v>
      </c>
    </row>
    <row r="2703" spans="1:2" x14ac:dyDescent="0.25">
      <c r="A2703" t="s">
        <v>34</v>
      </c>
      <c r="B2703" s="2">
        <f>movie3[[#This Row],[gross]]-movie3[[#This Row],[budget]]</f>
        <v>14147179</v>
      </c>
    </row>
    <row r="2704" spans="1:2" x14ac:dyDescent="0.25">
      <c r="A2704" t="s">
        <v>17</v>
      </c>
      <c r="B2704" s="2">
        <f>movie3[[#This Row],[gross]]-movie3[[#This Row],[budget]]</f>
        <v>-8155621</v>
      </c>
    </row>
    <row r="2705" spans="1:2" x14ac:dyDescent="0.25">
      <c r="A2705" t="s">
        <v>104</v>
      </c>
      <c r="B2705" s="2">
        <f>movie3[[#This Row],[gross]]-movie3[[#This Row],[budget]]</f>
        <v>-11928482</v>
      </c>
    </row>
    <row r="2706" spans="1:2" x14ac:dyDescent="0.25">
      <c r="A2706" t="s">
        <v>17</v>
      </c>
      <c r="B2706" s="2">
        <f>movie3[[#This Row],[gross]]-movie3[[#This Row],[budget]]</f>
        <v>230049</v>
      </c>
    </row>
    <row r="2707" spans="1:2" x14ac:dyDescent="0.25">
      <c r="A2707" t="s">
        <v>41</v>
      </c>
      <c r="B2707" s="2">
        <f>movie3[[#This Row],[gross]]-movie3[[#This Row],[budget]]</f>
        <v>44631572</v>
      </c>
    </row>
    <row r="2708" spans="1:2" x14ac:dyDescent="0.25">
      <c r="A2708" t="s">
        <v>41</v>
      </c>
      <c r="B2708" s="2">
        <f>movie3[[#This Row],[gross]]-movie3[[#This Row],[budget]]</f>
        <v>257354</v>
      </c>
    </row>
    <row r="2709" spans="1:2" x14ac:dyDescent="0.25">
      <c r="A2709" t="s">
        <v>41</v>
      </c>
      <c r="B2709" s="2">
        <f>movie3[[#This Row],[gross]]-movie3[[#This Row],[budget]]</f>
        <v>37591674</v>
      </c>
    </row>
    <row r="2710" spans="1:2" x14ac:dyDescent="0.25">
      <c r="A2710" t="s">
        <v>41</v>
      </c>
      <c r="B2710" s="2">
        <f>movie3[[#This Row],[gross]]-movie3[[#This Row],[budget]]</f>
        <v>1284514</v>
      </c>
    </row>
    <row r="2711" spans="1:2" x14ac:dyDescent="0.25">
      <c r="A2711" t="s">
        <v>41</v>
      </c>
      <c r="B2711" s="2">
        <f>movie3[[#This Row],[gross]]-movie3[[#This Row],[budget]]</f>
        <v>224134910</v>
      </c>
    </row>
    <row r="2712" spans="1:2" x14ac:dyDescent="0.25">
      <c r="A2712" t="s">
        <v>41</v>
      </c>
      <c r="B2712" s="2">
        <f>movie3[[#This Row],[gross]]-movie3[[#This Row],[budget]]</f>
        <v>45879496</v>
      </c>
    </row>
    <row r="2713" spans="1:2" x14ac:dyDescent="0.25">
      <c r="A2713" t="s">
        <v>34</v>
      </c>
      <c r="B2713" s="2">
        <f>movie3[[#This Row],[gross]]-movie3[[#This Row],[budget]]</f>
        <v>24892047</v>
      </c>
    </row>
    <row r="2714" spans="1:2" x14ac:dyDescent="0.25">
      <c r="A2714" t="s">
        <v>41</v>
      </c>
      <c r="B2714" s="2">
        <f>movie3[[#This Row],[gross]]-movie3[[#This Row],[budget]]</f>
        <v>718490</v>
      </c>
    </row>
    <row r="2715" spans="1:2" x14ac:dyDescent="0.25">
      <c r="A2715" t="s">
        <v>104</v>
      </c>
      <c r="B2715" s="2">
        <f>movie3[[#This Row],[gross]]-movie3[[#This Row],[budget]]</f>
        <v>-6470234</v>
      </c>
    </row>
    <row r="2716" spans="1:2" x14ac:dyDescent="0.25">
      <c r="A2716" t="s">
        <v>17</v>
      </c>
      <c r="B2716" s="2">
        <f>movie3[[#This Row],[gross]]-movie3[[#This Row],[budget]]</f>
        <v>941414</v>
      </c>
    </row>
    <row r="2717" spans="1:2" x14ac:dyDescent="0.25">
      <c r="A2717" t="s">
        <v>17</v>
      </c>
      <c r="B2717" s="2">
        <f>movie3[[#This Row],[gross]]-movie3[[#This Row],[budget]]</f>
        <v>-1583686</v>
      </c>
    </row>
    <row r="2718" spans="1:2" x14ac:dyDescent="0.25">
      <c r="A2718" t="s">
        <v>41</v>
      </c>
      <c r="B2718" s="2">
        <f>movie3[[#This Row],[gross]]-movie3[[#This Row],[budget]]</f>
        <v>459749</v>
      </c>
    </row>
    <row r="2719" spans="1:2" x14ac:dyDescent="0.25">
      <c r="A2719" t="s">
        <v>41</v>
      </c>
      <c r="B2719" s="2">
        <f>movie3[[#This Row],[gross]]-movie3[[#This Row],[budget]]</f>
        <v>3487767</v>
      </c>
    </row>
    <row r="2720" spans="1:2" x14ac:dyDescent="0.25">
      <c r="A2720" t="s">
        <v>41</v>
      </c>
      <c r="B2720" s="2">
        <f>movie3[[#This Row],[gross]]-movie3[[#This Row],[budget]]</f>
        <v>273188</v>
      </c>
    </row>
    <row r="2721" spans="1:2" x14ac:dyDescent="0.25">
      <c r="A2721" t="s">
        <v>390</v>
      </c>
      <c r="B2721" s="2">
        <f>movie3[[#This Row],[gross]]-movie3[[#This Row],[budget]]</f>
        <v>291079773</v>
      </c>
    </row>
    <row r="2722" spans="1:2" x14ac:dyDescent="0.25">
      <c r="A2722" t="s">
        <v>41</v>
      </c>
      <c r="B2722" s="2">
        <f>movie3[[#This Row],[gross]]-movie3[[#This Row],[budget]]</f>
        <v>165057016</v>
      </c>
    </row>
    <row r="2723" spans="1:2" x14ac:dyDescent="0.25">
      <c r="A2723" t="s">
        <v>17</v>
      </c>
      <c r="B2723" s="2">
        <f>movie3[[#This Row],[gross]]-movie3[[#This Row],[budget]]</f>
        <v>30008143</v>
      </c>
    </row>
    <row r="2724" spans="1:2" x14ac:dyDescent="0.25">
      <c r="A2724" t="s">
        <v>104</v>
      </c>
      <c r="B2724" s="2">
        <f>movie3[[#This Row],[gross]]-movie3[[#This Row],[budget]]</f>
        <v>-10859178</v>
      </c>
    </row>
    <row r="2725" spans="1:2" x14ac:dyDescent="0.25">
      <c r="A2725" t="s">
        <v>34</v>
      </c>
      <c r="B2725" s="2">
        <f>movie3[[#This Row],[gross]]-movie3[[#This Row],[budget]]</f>
        <v>8089146</v>
      </c>
    </row>
    <row r="2726" spans="1:2" x14ac:dyDescent="0.25">
      <c r="A2726" t="s">
        <v>41</v>
      </c>
      <c r="B2726" s="2">
        <f>movie3[[#This Row],[gross]]-movie3[[#This Row],[budget]]</f>
        <v>46518503</v>
      </c>
    </row>
    <row r="2727" spans="1:2" x14ac:dyDescent="0.25">
      <c r="A2727" t="s">
        <v>41</v>
      </c>
      <c r="B2727" s="2">
        <f>movie3[[#This Row],[gross]]-movie3[[#This Row],[budget]]</f>
        <v>218626</v>
      </c>
    </row>
    <row r="2728" spans="1:2" x14ac:dyDescent="0.25">
      <c r="A2728" t="s">
        <v>41</v>
      </c>
      <c r="B2728" s="2">
        <f>movie3[[#This Row],[gross]]-movie3[[#This Row],[budget]]</f>
        <v>-731364</v>
      </c>
    </row>
    <row r="2729" spans="1:2" x14ac:dyDescent="0.25">
      <c r="A2729" t="s">
        <v>41</v>
      </c>
      <c r="B2729" s="2">
        <f>movie3[[#This Row],[gross]]-movie3[[#This Row],[budget]]</f>
        <v>4821759</v>
      </c>
    </row>
    <row r="2730" spans="1:2" x14ac:dyDescent="0.25">
      <c r="A2730" t="s">
        <v>17</v>
      </c>
      <c r="B2730" s="2">
        <f>movie3[[#This Row],[gross]]-movie3[[#This Row],[budget]]</f>
        <v>-11012232</v>
      </c>
    </row>
    <row r="2731" spans="1:2" x14ac:dyDescent="0.25">
      <c r="A2731" t="s">
        <v>104</v>
      </c>
      <c r="B2731" s="2">
        <f>movie3[[#This Row],[gross]]-movie3[[#This Row],[budget]]</f>
        <v>-1434492</v>
      </c>
    </row>
    <row r="2732" spans="1:2" x14ac:dyDescent="0.25">
      <c r="A2732" t="s">
        <v>34</v>
      </c>
      <c r="B2732" s="2">
        <f>movie3[[#This Row],[gross]]-movie3[[#This Row],[budget]]</f>
        <v>31434048</v>
      </c>
    </row>
    <row r="2733" spans="1:2" x14ac:dyDescent="0.25">
      <c r="A2733" t="s">
        <v>41</v>
      </c>
      <c r="B2733" s="2">
        <f>movie3[[#This Row],[gross]]-movie3[[#This Row],[budget]]</f>
        <v>31012642</v>
      </c>
    </row>
    <row r="2734" spans="1:2" x14ac:dyDescent="0.25">
      <c r="A2734" t="s">
        <v>41</v>
      </c>
      <c r="B2734" s="2">
        <f>movie3[[#This Row],[gross]]-movie3[[#This Row],[budget]]</f>
        <v>29882682</v>
      </c>
    </row>
    <row r="2735" spans="1:2" x14ac:dyDescent="0.25">
      <c r="A2735" t="s">
        <v>17</v>
      </c>
      <c r="B2735" s="2">
        <f>movie3[[#This Row],[gross]]-movie3[[#This Row],[budget]]</f>
        <v>29281554</v>
      </c>
    </row>
    <row r="2736" spans="1:2" x14ac:dyDescent="0.25">
      <c r="A2736" t="s">
        <v>17</v>
      </c>
      <c r="B2736" s="2">
        <f>movie3[[#This Row],[gross]]-movie3[[#This Row],[budget]]</f>
        <v>28329150</v>
      </c>
    </row>
    <row r="2737" spans="1:2" x14ac:dyDescent="0.25">
      <c r="A2737" t="s">
        <v>41</v>
      </c>
      <c r="B2737" s="2">
        <f>movie3[[#This Row],[gross]]-movie3[[#This Row],[budget]]</f>
        <v>28218899</v>
      </c>
    </row>
    <row r="2738" spans="1:2" x14ac:dyDescent="0.25">
      <c r="A2738" t="s">
        <v>17</v>
      </c>
      <c r="B2738" s="2">
        <f>movie3[[#This Row],[gross]]-movie3[[#This Row],[budget]]</f>
        <v>28050884</v>
      </c>
    </row>
    <row r="2739" spans="1:2" x14ac:dyDescent="0.25">
      <c r="A2739" t="s">
        <v>41</v>
      </c>
      <c r="B2739" s="2">
        <f>movie3[[#This Row],[gross]]-movie3[[#This Row],[budget]]</f>
        <v>25895481</v>
      </c>
    </row>
    <row r="2740" spans="1:2" x14ac:dyDescent="0.25">
      <c r="A2740" t="s">
        <v>63</v>
      </c>
      <c r="B2740" s="2">
        <f>movie3[[#This Row],[gross]]-movie3[[#This Row],[budget]]</f>
        <v>24945012</v>
      </c>
    </row>
    <row r="2741" spans="1:2" x14ac:dyDescent="0.25">
      <c r="A2741" t="s">
        <v>41</v>
      </c>
      <c r="B2741" s="2">
        <f>movie3[[#This Row],[gross]]-movie3[[#This Row],[budget]]</f>
        <v>24565467</v>
      </c>
    </row>
    <row r="2742" spans="1:2" x14ac:dyDescent="0.25">
      <c r="A2742" t="s">
        <v>41</v>
      </c>
      <c r="B2742" s="2">
        <f>movie3[[#This Row],[gross]]-movie3[[#This Row],[budget]]</f>
        <v>23556631</v>
      </c>
    </row>
    <row r="2743" spans="1:2" x14ac:dyDescent="0.25">
      <c r="A2743" t="s">
        <v>17</v>
      </c>
      <c r="B2743" s="2">
        <f>movie3[[#This Row],[gross]]-movie3[[#This Row],[budget]]</f>
        <v>23485056</v>
      </c>
    </row>
    <row r="2744" spans="1:2" x14ac:dyDescent="0.25">
      <c r="A2744" t="s">
        <v>34</v>
      </c>
      <c r="B2744" s="2">
        <f>movie3[[#This Row],[gross]]-movie3[[#This Row],[budget]]</f>
        <v>23389975</v>
      </c>
    </row>
    <row r="2745" spans="1:2" x14ac:dyDescent="0.25">
      <c r="A2745" t="s">
        <v>63</v>
      </c>
      <c r="B2745" s="2">
        <f>movie3[[#This Row],[gross]]-movie3[[#This Row],[budget]]</f>
        <v>156519401</v>
      </c>
    </row>
    <row r="2746" spans="1:2" x14ac:dyDescent="0.25">
      <c r="A2746" t="s">
        <v>104</v>
      </c>
      <c r="B2746" s="2">
        <f>movie3[[#This Row],[gross]]-movie3[[#This Row],[budget]]</f>
        <v>38290723</v>
      </c>
    </row>
    <row r="2747" spans="1:2" x14ac:dyDescent="0.25">
      <c r="A2747" t="s">
        <v>34</v>
      </c>
      <c r="B2747" s="2">
        <f>movie3[[#This Row],[gross]]-movie3[[#This Row],[budget]]</f>
        <v>8115878</v>
      </c>
    </row>
    <row r="2748" spans="1:2" x14ac:dyDescent="0.25">
      <c r="A2748" t="s">
        <v>41</v>
      </c>
      <c r="B2748" s="2">
        <f>movie3[[#This Row],[gross]]-movie3[[#This Row],[budget]]</f>
        <v>2440188</v>
      </c>
    </row>
    <row r="2749" spans="1:2" x14ac:dyDescent="0.25">
      <c r="A2749" t="s">
        <v>17</v>
      </c>
      <c r="B2749" s="2">
        <f>movie3[[#This Row],[gross]]-movie3[[#This Row],[budget]]</f>
        <v>919671</v>
      </c>
    </row>
    <row r="2750" spans="1:2" x14ac:dyDescent="0.25">
      <c r="A2750" t="s">
        <v>63</v>
      </c>
      <c r="B2750" s="2">
        <f>movie3[[#This Row],[gross]]-movie3[[#This Row],[budget]]</f>
        <v>-7659861</v>
      </c>
    </row>
    <row r="2751" spans="1:2" x14ac:dyDescent="0.25">
      <c r="A2751" t="s">
        <v>41</v>
      </c>
      <c r="B2751" s="2">
        <f>movie3[[#This Row],[gross]]-movie3[[#This Row],[budget]]</f>
        <v>33177694</v>
      </c>
    </row>
    <row r="2752" spans="1:2" x14ac:dyDescent="0.25">
      <c r="A2752" t="s">
        <v>17</v>
      </c>
      <c r="B2752" s="2">
        <f>movie3[[#This Row],[gross]]-movie3[[#This Row],[budget]]</f>
        <v>31738</v>
      </c>
    </row>
    <row r="2753" spans="1:2" x14ac:dyDescent="0.25">
      <c r="A2753" t="s">
        <v>17</v>
      </c>
      <c r="B2753" s="2">
        <f>movie3[[#This Row],[gross]]-movie3[[#This Row],[budget]]</f>
        <v>307308</v>
      </c>
    </row>
    <row r="2754" spans="1:2" x14ac:dyDescent="0.25">
      <c r="A2754" t="s">
        <v>41</v>
      </c>
      <c r="B2754" s="2">
        <f>movie3[[#This Row],[gross]]-movie3[[#This Row],[budget]]</f>
        <v>322370</v>
      </c>
    </row>
    <row r="2755" spans="1:2" x14ac:dyDescent="0.25">
      <c r="A2755" t="s">
        <v>41</v>
      </c>
      <c r="B2755" s="2">
        <f>movie3[[#This Row],[gross]]-movie3[[#This Row],[budget]]</f>
        <v>1960408</v>
      </c>
    </row>
    <row r="2756" spans="1:2" x14ac:dyDescent="0.25">
      <c r="A2756" t="s">
        <v>41</v>
      </c>
      <c r="B2756" s="2">
        <f>movie3[[#This Row],[gross]]-movie3[[#This Row],[budget]]</f>
        <v>16488734</v>
      </c>
    </row>
    <row r="2757" spans="1:2" x14ac:dyDescent="0.25">
      <c r="A2757" t="s">
        <v>34</v>
      </c>
      <c r="B2757" s="2">
        <f>movie3[[#This Row],[gross]]-movie3[[#This Row],[budget]]</f>
        <v>-13363463</v>
      </c>
    </row>
    <row r="2758" spans="1:2" x14ac:dyDescent="0.25">
      <c r="A2758" t="s">
        <v>34</v>
      </c>
      <c r="B2758" s="2">
        <f>movie3[[#This Row],[gross]]-movie3[[#This Row],[budget]]</f>
        <v>36853222</v>
      </c>
    </row>
    <row r="2759" spans="1:2" x14ac:dyDescent="0.25">
      <c r="A2759" t="s">
        <v>25</v>
      </c>
      <c r="B2759" s="2">
        <f>movie3[[#This Row],[gross]]-movie3[[#This Row],[budget]]</f>
        <v>182385533</v>
      </c>
    </row>
    <row r="2760" spans="1:2" x14ac:dyDescent="0.25">
      <c r="A2760" t="s">
        <v>104</v>
      </c>
      <c r="B2760" s="2">
        <f>movie3[[#This Row],[gross]]-movie3[[#This Row],[budget]]</f>
        <v>5837928</v>
      </c>
    </row>
    <row r="2761" spans="1:2" x14ac:dyDescent="0.25">
      <c r="A2761" t="s">
        <v>52</v>
      </c>
      <c r="B2761" s="2">
        <f>movie3[[#This Row],[gross]]-movie3[[#This Row],[budget]]</f>
        <v>-14288305</v>
      </c>
    </row>
    <row r="2762" spans="1:2" x14ac:dyDescent="0.25">
      <c r="A2762" t="s">
        <v>17</v>
      </c>
      <c r="B2762" s="2">
        <f>movie3[[#This Row],[gross]]-movie3[[#This Row],[budget]]</f>
        <v>-9396234</v>
      </c>
    </row>
    <row r="2763" spans="1:2" x14ac:dyDescent="0.25">
      <c r="A2763" t="s">
        <v>25</v>
      </c>
      <c r="B2763" s="2">
        <f>movie3[[#This Row],[gross]]-movie3[[#This Row],[budget]]</f>
        <v>11642946</v>
      </c>
    </row>
    <row r="2764" spans="1:2" x14ac:dyDescent="0.25">
      <c r="A2764" t="s">
        <v>17</v>
      </c>
      <c r="B2764" s="2">
        <f>movie3[[#This Row],[gross]]-movie3[[#This Row],[budget]]</f>
        <v>6834525</v>
      </c>
    </row>
    <row r="2765" spans="1:2" x14ac:dyDescent="0.25">
      <c r="A2765" t="s">
        <v>41</v>
      </c>
      <c r="B2765" s="2">
        <f>movie3[[#This Row],[gross]]-movie3[[#This Row],[budget]]</f>
        <v>-4327920</v>
      </c>
    </row>
    <row r="2766" spans="1:2" x14ac:dyDescent="0.25">
      <c r="A2766" t="s">
        <v>25</v>
      </c>
      <c r="B2766" s="2">
        <f>movie3[[#This Row],[gross]]-movie3[[#This Row],[budget]]</f>
        <v>30112050</v>
      </c>
    </row>
    <row r="2767" spans="1:2" x14ac:dyDescent="0.25">
      <c r="A2767" t="s">
        <v>34</v>
      </c>
      <c r="B2767" s="2">
        <f>movie3[[#This Row],[gross]]-movie3[[#This Row],[budget]]</f>
        <v>-19696928</v>
      </c>
    </row>
    <row r="2768" spans="1:2" x14ac:dyDescent="0.25">
      <c r="A2768" t="s">
        <v>41</v>
      </c>
      <c r="B2768" s="2">
        <f>movie3[[#This Row],[gross]]-movie3[[#This Row],[budget]]</f>
        <v>31200020</v>
      </c>
    </row>
    <row r="2769" spans="1:2" x14ac:dyDescent="0.25">
      <c r="A2769" t="s">
        <v>17</v>
      </c>
      <c r="B2769" s="2">
        <f>movie3[[#This Row],[gross]]-movie3[[#This Row],[budget]]</f>
        <v>-8131021</v>
      </c>
    </row>
    <row r="2770" spans="1:2" x14ac:dyDescent="0.25">
      <c r="A2770" t="s">
        <v>34</v>
      </c>
      <c r="B2770" s="2">
        <f>movie3[[#This Row],[gross]]-movie3[[#This Row],[budget]]</f>
        <v>-24824654</v>
      </c>
    </row>
    <row r="2771" spans="1:2" x14ac:dyDescent="0.25">
      <c r="A2771" t="s">
        <v>34</v>
      </c>
      <c r="B2771" s="2">
        <f>movie3[[#This Row],[gross]]-movie3[[#This Row],[budget]]</f>
        <v>89218220</v>
      </c>
    </row>
    <row r="2772" spans="1:2" x14ac:dyDescent="0.25">
      <c r="A2772" t="s">
        <v>41</v>
      </c>
      <c r="B2772" s="2">
        <f>movie3[[#This Row],[gross]]-movie3[[#This Row],[budget]]</f>
        <v>-12436272</v>
      </c>
    </row>
    <row r="2773" spans="1:2" x14ac:dyDescent="0.25">
      <c r="A2773" t="s">
        <v>41</v>
      </c>
      <c r="B2773" s="2">
        <f>movie3[[#This Row],[gross]]-movie3[[#This Row],[budget]]</f>
        <v>12096673</v>
      </c>
    </row>
    <row r="2774" spans="1:2" x14ac:dyDescent="0.25">
      <c r="A2774" t="s">
        <v>41</v>
      </c>
      <c r="B2774" s="2">
        <f>movie3[[#This Row],[gross]]-movie3[[#This Row],[budget]]</f>
        <v>237928194</v>
      </c>
    </row>
    <row r="2775" spans="1:2" x14ac:dyDescent="0.25">
      <c r="A2775" t="s">
        <v>41</v>
      </c>
      <c r="B2775" s="2">
        <f>movie3[[#This Row],[gross]]-movie3[[#This Row],[budget]]</f>
        <v>34576136</v>
      </c>
    </row>
    <row r="2776" spans="1:2" x14ac:dyDescent="0.25">
      <c r="A2776" t="s">
        <v>41</v>
      </c>
      <c r="B2776" s="2">
        <f>movie3[[#This Row],[gross]]-movie3[[#This Row],[budget]]</f>
        <v>46594107</v>
      </c>
    </row>
    <row r="2777" spans="1:2" x14ac:dyDescent="0.25">
      <c r="A2777" t="s">
        <v>52</v>
      </c>
      <c r="B2777" s="2">
        <f>movie3[[#This Row],[gross]]-movie3[[#This Row],[budget]]</f>
        <v>1294422</v>
      </c>
    </row>
    <row r="2778" spans="1:2" x14ac:dyDescent="0.25">
      <c r="A2778" t="s">
        <v>41</v>
      </c>
      <c r="B2778" s="2">
        <f>movie3[[#This Row],[gross]]-movie3[[#This Row],[budget]]</f>
        <v>284785</v>
      </c>
    </row>
    <row r="2779" spans="1:2" x14ac:dyDescent="0.25">
      <c r="A2779" t="s">
        <v>104</v>
      </c>
      <c r="B2779" s="2">
        <f>movie3[[#This Row],[gross]]-movie3[[#This Row],[budget]]</f>
        <v>-5963977</v>
      </c>
    </row>
    <row r="2780" spans="1:2" x14ac:dyDescent="0.25">
      <c r="A2780" t="s">
        <v>17</v>
      </c>
      <c r="B2780" s="2">
        <f>movie3[[#This Row],[gross]]-movie3[[#This Row],[budget]]</f>
        <v>-2972483</v>
      </c>
    </row>
    <row r="2781" spans="1:2" x14ac:dyDescent="0.25">
      <c r="A2781" t="s">
        <v>34</v>
      </c>
      <c r="B2781" s="2">
        <f>movie3[[#This Row],[gross]]-movie3[[#This Row],[budget]]</f>
        <v>72600435</v>
      </c>
    </row>
    <row r="2782" spans="1:2" x14ac:dyDescent="0.25">
      <c r="A2782" t="s">
        <v>41</v>
      </c>
      <c r="B2782" s="2">
        <f>movie3[[#This Row],[gross]]-movie3[[#This Row],[budget]]</f>
        <v>65452156</v>
      </c>
    </row>
    <row r="2783" spans="1:2" x14ac:dyDescent="0.25">
      <c r="A2783" t="s">
        <v>17</v>
      </c>
      <c r="B2783" s="2">
        <f>movie3[[#This Row],[gross]]-movie3[[#This Row],[budget]]</f>
        <v>-9343869</v>
      </c>
    </row>
    <row r="2784" spans="1:2" x14ac:dyDescent="0.25">
      <c r="A2784" t="s">
        <v>25</v>
      </c>
      <c r="B2784" s="2">
        <f>movie3[[#This Row],[gross]]-movie3[[#This Row],[budget]]</f>
        <v>6029091</v>
      </c>
    </row>
    <row r="2785" spans="1:2" x14ac:dyDescent="0.25">
      <c r="A2785" t="s">
        <v>34</v>
      </c>
      <c r="B2785" s="2">
        <f>movie3[[#This Row],[gross]]-movie3[[#This Row],[budget]]</f>
        <v>-13390339</v>
      </c>
    </row>
    <row r="2786" spans="1:2" x14ac:dyDescent="0.25">
      <c r="A2786" t="s">
        <v>41</v>
      </c>
      <c r="B2786" s="2">
        <f>movie3[[#This Row],[gross]]-movie3[[#This Row],[budget]]</f>
        <v>15825256</v>
      </c>
    </row>
    <row r="2787" spans="1:2" x14ac:dyDescent="0.25">
      <c r="A2787" t="s">
        <v>41</v>
      </c>
      <c r="B2787" s="2">
        <f>movie3[[#This Row],[gross]]-movie3[[#This Row],[budget]]</f>
        <v>19474589</v>
      </c>
    </row>
    <row r="2788" spans="1:2" x14ac:dyDescent="0.25">
      <c r="A2788" t="s">
        <v>34</v>
      </c>
      <c r="B2788" s="2">
        <f>movie3[[#This Row],[gross]]-movie3[[#This Row],[budget]]</f>
        <v>88627965</v>
      </c>
    </row>
    <row r="2789" spans="1:2" x14ac:dyDescent="0.25">
      <c r="A2789" t="s">
        <v>41</v>
      </c>
      <c r="B2789" s="2">
        <f>movie3[[#This Row],[gross]]-movie3[[#This Row],[budget]]</f>
        <v>-19227856</v>
      </c>
    </row>
    <row r="2790" spans="1:2" x14ac:dyDescent="0.25">
      <c r="A2790" t="s">
        <v>34</v>
      </c>
      <c r="B2790" s="2">
        <f>movie3[[#This Row],[gross]]-movie3[[#This Row],[budget]]</f>
        <v>-27806018</v>
      </c>
    </row>
    <row r="2791" spans="1:2" x14ac:dyDescent="0.25">
      <c r="A2791" t="s">
        <v>41</v>
      </c>
      <c r="B2791" s="2">
        <f>movie3[[#This Row],[gross]]-movie3[[#This Row],[budget]]</f>
        <v>-10836029</v>
      </c>
    </row>
    <row r="2792" spans="1:2" x14ac:dyDescent="0.25">
      <c r="A2792" t="s">
        <v>25</v>
      </c>
      <c r="B2792" s="2">
        <f>movie3[[#This Row],[gross]]-movie3[[#This Row],[budget]]</f>
        <v>-20952373</v>
      </c>
    </row>
    <row r="2793" spans="1:2" x14ac:dyDescent="0.25">
      <c r="A2793" t="s">
        <v>104</v>
      </c>
      <c r="B2793" s="2">
        <f>movie3[[#This Row],[gross]]-movie3[[#This Row],[budget]]</f>
        <v>-25057578</v>
      </c>
    </row>
    <row r="2794" spans="1:2" x14ac:dyDescent="0.25">
      <c r="A2794" t="s">
        <v>41</v>
      </c>
      <c r="B2794" s="2">
        <f>movie3[[#This Row],[gross]]-movie3[[#This Row],[budget]]</f>
        <v>-3740276</v>
      </c>
    </row>
    <row r="2795" spans="1:2" x14ac:dyDescent="0.25">
      <c r="A2795" t="s">
        <v>34</v>
      </c>
      <c r="B2795" s="2">
        <f>movie3[[#This Row],[gross]]-movie3[[#This Row],[budget]]</f>
        <v>104195920</v>
      </c>
    </row>
    <row r="2796" spans="1:2" x14ac:dyDescent="0.25">
      <c r="A2796" t="s">
        <v>34</v>
      </c>
      <c r="B2796" s="2">
        <f>movie3[[#This Row],[gross]]-movie3[[#This Row],[budget]]</f>
        <v>78374103</v>
      </c>
    </row>
    <row r="2797" spans="1:2" x14ac:dyDescent="0.25">
      <c r="A2797" t="s">
        <v>41</v>
      </c>
      <c r="B2797" s="2">
        <f>movie3[[#This Row],[gross]]-movie3[[#This Row],[budget]]</f>
        <v>3185976</v>
      </c>
    </row>
    <row r="2798" spans="1:2" x14ac:dyDescent="0.25">
      <c r="A2798" t="s">
        <v>34</v>
      </c>
      <c r="B2798" s="2">
        <f>movie3[[#This Row],[gross]]-movie3[[#This Row],[budget]]</f>
        <v>29350171</v>
      </c>
    </row>
    <row r="2799" spans="1:2" x14ac:dyDescent="0.25">
      <c r="A2799" t="s">
        <v>25</v>
      </c>
      <c r="B2799" s="2">
        <f>movie3[[#This Row],[gross]]-movie3[[#This Row],[budget]]</f>
        <v>7506759</v>
      </c>
    </row>
    <row r="2800" spans="1:2" x14ac:dyDescent="0.25">
      <c r="A2800" t="s">
        <v>34</v>
      </c>
      <c r="B2800" s="2">
        <f>movie3[[#This Row],[gross]]-movie3[[#This Row],[budget]]</f>
        <v>-6924280</v>
      </c>
    </row>
    <row r="2801" spans="1:2" x14ac:dyDescent="0.25">
      <c r="A2801" t="s">
        <v>34</v>
      </c>
      <c r="B2801" s="2">
        <f>movie3[[#This Row],[gross]]-movie3[[#This Row],[budget]]</f>
        <v>-87982678</v>
      </c>
    </row>
    <row r="2802" spans="1:2" x14ac:dyDescent="0.25">
      <c r="A2802" t="s">
        <v>52</v>
      </c>
      <c r="B2802" s="2">
        <f>movie3[[#This Row],[gross]]-movie3[[#This Row],[budget]]</f>
        <v>-12581635</v>
      </c>
    </row>
    <row r="2803" spans="1:2" x14ac:dyDescent="0.25">
      <c r="A2803" t="s">
        <v>34</v>
      </c>
      <c r="B2803" s="2">
        <f>movie3[[#This Row],[gross]]-movie3[[#This Row],[budget]]</f>
        <v>-32568887</v>
      </c>
    </row>
    <row r="2804" spans="1:2" x14ac:dyDescent="0.25">
      <c r="A2804" t="s">
        <v>25</v>
      </c>
      <c r="B2804" s="2">
        <f>movie3[[#This Row],[gross]]-movie3[[#This Row],[budget]]</f>
        <v>4686937</v>
      </c>
    </row>
    <row r="2805" spans="1:2" x14ac:dyDescent="0.25">
      <c r="A2805" t="s">
        <v>41</v>
      </c>
      <c r="B2805" s="2">
        <f>movie3[[#This Row],[gross]]-movie3[[#This Row],[budget]]</f>
        <v>50865589</v>
      </c>
    </row>
    <row r="2806" spans="1:2" x14ac:dyDescent="0.25">
      <c r="A2806" t="s">
        <v>63</v>
      </c>
      <c r="B2806" s="2">
        <f>movie3[[#This Row],[gross]]-movie3[[#This Row],[budget]]</f>
        <v>-11526332</v>
      </c>
    </row>
    <row r="2807" spans="1:2" x14ac:dyDescent="0.25">
      <c r="A2807" t="s">
        <v>34</v>
      </c>
      <c r="B2807" s="2">
        <f>movie3[[#This Row],[gross]]-movie3[[#This Row],[budget]]</f>
        <v>23493481</v>
      </c>
    </row>
    <row r="2808" spans="1:2" x14ac:dyDescent="0.25">
      <c r="A2808" t="s">
        <v>41</v>
      </c>
      <c r="B2808" s="2">
        <f>movie3[[#This Row],[gross]]-movie3[[#This Row],[budget]]</f>
        <v>5736619</v>
      </c>
    </row>
    <row r="2809" spans="1:2" x14ac:dyDescent="0.25">
      <c r="A2809" t="s">
        <v>34</v>
      </c>
      <c r="B2809" s="2">
        <f>movie3[[#This Row],[gross]]-movie3[[#This Row],[budget]]</f>
        <v>-5952325</v>
      </c>
    </row>
    <row r="2810" spans="1:2" x14ac:dyDescent="0.25">
      <c r="A2810" t="s">
        <v>25</v>
      </c>
      <c r="B2810" s="2">
        <f>movie3[[#This Row],[gross]]-movie3[[#This Row],[budget]]</f>
        <v>7919823</v>
      </c>
    </row>
    <row r="2811" spans="1:2" x14ac:dyDescent="0.25">
      <c r="A2811" t="s">
        <v>390</v>
      </c>
      <c r="B2811" s="2">
        <f>movie3[[#This Row],[gross]]-movie3[[#This Row],[budget]]</f>
        <v>-24016088</v>
      </c>
    </row>
    <row r="2812" spans="1:2" x14ac:dyDescent="0.25">
      <c r="A2812" t="s">
        <v>34</v>
      </c>
      <c r="B2812" s="2">
        <f>movie3[[#This Row],[gross]]-movie3[[#This Row],[budget]]</f>
        <v>44324083</v>
      </c>
    </row>
    <row r="2813" spans="1:2" x14ac:dyDescent="0.25">
      <c r="A2813" t="s">
        <v>25</v>
      </c>
      <c r="B2813" s="2">
        <f>movie3[[#This Row],[gross]]-movie3[[#This Row],[budget]]</f>
        <v>23920048</v>
      </c>
    </row>
    <row r="2814" spans="1:2" x14ac:dyDescent="0.25">
      <c r="A2814" t="s">
        <v>41</v>
      </c>
      <c r="B2814" s="2">
        <f>movie3[[#This Row],[gross]]-movie3[[#This Row],[budget]]</f>
        <v>138510230</v>
      </c>
    </row>
    <row r="2815" spans="1:2" x14ac:dyDescent="0.25">
      <c r="A2815" t="s">
        <v>25</v>
      </c>
      <c r="B2815" s="2">
        <f>movie3[[#This Row],[gross]]-movie3[[#This Row],[budget]]</f>
        <v>2680717</v>
      </c>
    </row>
    <row r="2816" spans="1:2" x14ac:dyDescent="0.25">
      <c r="A2816" t="s">
        <v>41</v>
      </c>
      <c r="B2816" s="2">
        <f>movie3[[#This Row],[gross]]-movie3[[#This Row],[budget]]</f>
        <v>247202</v>
      </c>
    </row>
    <row r="2817" spans="1:2" x14ac:dyDescent="0.25">
      <c r="A2817" t="s">
        <v>34</v>
      </c>
      <c r="B2817" s="2">
        <f>movie3[[#This Row],[gross]]-movie3[[#This Row],[budget]]</f>
        <v>236567158</v>
      </c>
    </row>
    <row r="2818" spans="1:2" x14ac:dyDescent="0.25">
      <c r="A2818" t="s">
        <v>34</v>
      </c>
      <c r="B2818" s="2">
        <f>movie3[[#This Row],[gross]]-movie3[[#This Row],[budget]]</f>
        <v>-20935505</v>
      </c>
    </row>
    <row r="2819" spans="1:2" x14ac:dyDescent="0.25">
      <c r="A2819" t="s">
        <v>41</v>
      </c>
      <c r="B2819" s="2">
        <f>movie3[[#This Row],[gross]]-movie3[[#This Row],[budget]]</f>
        <v>15453274</v>
      </c>
    </row>
    <row r="2820" spans="1:2" x14ac:dyDescent="0.25">
      <c r="A2820" t="s">
        <v>104</v>
      </c>
      <c r="B2820" s="2">
        <f>movie3[[#This Row],[gross]]-movie3[[#This Row],[budget]]</f>
        <v>-11325159</v>
      </c>
    </row>
    <row r="2821" spans="1:2" x14ac:dyDescent="0.25">
      <c r="A2821" t="s">
        <v>41</v>
      </c>
      <c r="B2821" s="2">
        <f>movie3[[#This Row],[gross]]-movie3[[#This Row],[budget]]</f>
        <v>5221281</v>
      </c>
    </row>
    <row r="2822" spans="1:2" x14ac:dyDescent="0.25">
      <c r="A2822" t="s">
        <v>104</v>
      </c>
      <c r="B2822" s="2">
        <f>movie3[[#This Row],[gross]]-movie3[[#This Row],[budget]]</f>
        <v>-40148390</v>
      </c>
    </row>
    <row r="2823" spans="1:2" x14ac:dyDescent="0.25">
      <c r="A2823" t="s">
        <v>52</v>
      </c>
      <c r="B2823" s="2">
        <f>movie3[[#This Row],[gross]]-movie3[[#This Row],[budget]]</f>
        <v>7940383</v>
      </c>
    </row>
    <row r="2824" spans="1:2" x14ac:dyDescent="0.25">
      <c r="A2824" t="s">
        <v>151</v>
      </c>
      <c r="B2824" s="2">
        <f>movie3[[#This Row],[gross]]-movie3[[#This Row],[budget]]</f>
        <v>-2798745</v>
      </c>
    </row>
    <row r="2825" spans="1:2" x14ac:dyDescent="0.25">
      <c r="A2825" t="s">
        <v>17</v>
      </c>
      <c r="B2825" s="2">
        <f>movie3[[#This Row],[gross]]-movie3[[#This Row],[budget]]</f>
        <v>-35617593</v>
      </c>
    </row>
    <row r="2826" spans="1:2" x14ac:dyDescent="0.25">
      <c r="A2826" t="s">
        <v>17</v>
      </c>
      <c r="B2826" s="2">
        <f>movie3[[#This Row],[gross]]-movie3[[#This Row],[budget]]</f>
        <v>-3265130</v>
      </c>
    </row>
    <row r="2827" spans="1:2" x14ac:dyDescent="0.25">
      <c r="A2827" t="s">
        <v>34</v>
      </c>
      <c r="B2827" s="2">
        <f>movie3[[#This Row],[gross]]-movie3[[#This Row],[budget]]</f>
        <v>102022101</v>
      </c>
    </row>
    <row r="2828" spans="1:2" x14ac:dyDescent="0.25">
      <c r="A2828" t="s">
        <v>34</v>
      </c>
      <c r="B2828" s="2">
        <f>movie3[[#This Row],[gross]]-movie3[[#This Row],[budget]]</f>
        <v>46433194</v>
      </c>
    </row>
    <row r="2829" spans="1:2" x14ac:dyDescent="0.25">
      <c r="A2829" t="s">
        <v>41</v>
      </c>
      <c r="B2829" s="2">
        <f>movie3[[#This Row],[gross]]-movie3[[#This Row],[budget]]</f>
        <v>40070995</v>
      </c>
    </row>
    <row r="2830" spans="1:2" x14ac:dyDescent="0.25">
      <c r="A2830" t="s">
        <v>104</v>
      </c>
      <c r="B2830" s="2">
        <f>movie3[[#This Row],[gross]]-movie3[[#This Row],[budget]]</f>
        <v>458261</v>
      </c>
    </row>
    <row r="2831" spans="1:2" x14ac:dyDescent="0.25">
      <c r="A2831" t="s">
        <v>25</v>
      </c>
      <c r="B2831" s="2">
        <f>movie3[[#This Row],[gross]]-movie3[[#This Row],[budget]]</f>
        <v>30077111</v>
      </c>
    </row>
    <row r="2832" spans="1:2" x14ac:dyDescent="0.25">
      <c r="A2832" t="s">
        <v>34</v>
      </c>
      <c r="B2832" s="2">
        <f>movie3[[#This Row],[gross]]-movie3[[#This Row],[budget]]</f>
        <v>24670346</v>
      </c>
    </row>
    <row r="2833" spans="1:2" x14ac:dyDescent="0.25">
      <c r="A2833" t="s">
        <v>17</v>
      </c>
      <c r="B2833" s="2">
        <f>movie3[[#This Row],[gross]]-movie3[[#This Row],[budget]]</f>
        <v>-24641376</v>
      </c>
    </row>
    <row r="2834" spans="1:2" x14ac:dyDescent="0.25">
      <c r="A2834" t="s">
        <v>34</v>
      </c>
      <c r="B2834" s="2">
        <f>movie3[[#This Row],[gross]]-movie3[[#This Row],[budget]]</f>
        <v>-8985659</v>
      </c>
    </row>
    <row r="2835" spans="1:2" x14ac:dyDescent="0.25">
      <c r="A2835" t="s">
        <v>52</v>
      </c>
      <c r="B2835" s="2">
        <f>movie3[[#This Row],[gross]]-movie3[[#This Row],[budget]]</f>
        <v>10116634</v>
      </c>
    </row>
    <row r="2836" spans="1:2" x14ac:dyDescent="0.25">
      <c r="A2836" t="s">
        <v>17</v>
      </c>
      <c r="B2836" s="2">
        <f>movie3[[#This Row],[gross]]-movie3[[#This Row],[budget]]</f>
        <v>63174</v>
      </c>
    </row>
    <row r="2837" spans="1:2" x14ac:dyDescent="0.25">
      <c r="A2837" t="s">
        <v>25</v>
      </c>
      <c r="B2837" s="2">
        <f>movie3[[#This Row],[gross]]-movie3[[#This Row],[budget]]</f>
        <v>-1593283</v>
      </c>
    </row>
    <row r="2838" spans="1:2" x14ac:dyDescent="0.25">
      <c r="A2838" t="s">
        <v>41</v>
      </c>
      <c r="B2838" s="2">
        <f>movie3[[#This Row],[gross]]-movie3[[#This Row],[budget]]</f>
        <v>-248264</v>
      </c>
    </row>
    <row r="2839" spans="1:2" x14ac:dyDescent="0.25">
      <c r="A2839" t="s">
        <v>41</v>
      </c>
      <c r="B2839" s="2">
        <f>movie3[[#This Row],[gross]]-movie3[[#This Row],[budget]]</f>
        <v>-3000000</v>
      </c>
    </row>
    <row r="2840" spans="1:2" x14ac:dyDescent="0.25">
      <c r="A2840" t="s">
        <v>41</v>
      </c>
      <c r="B2840" s="2">
        <f>movie3[[#This Row],[gross]]-movie3[[#This Row],[budget]]</f>
        <v>-5236980</v>
      </c>
    </row>
    <row r="2841" spans="1:2" x14ac:dyDescent="0.25">
      <c r="A2841" t="s">
        <v>34</v>
      </c>
      <c r="B2841" s="2">
        <f>movie3[[#This Row],[gross]]-movie3[[#This Row],[budget]]</f>
        <v>-38465523</v>
      </c>
    </row>
    <row r="2842" spans="1:2" x14ac:dyDescent="0.25">
      <c r="A2842" t="s">
        <v>52</v>
      </c>
      <c r="B2842" s="2">
        <f>movie3[[#This Row],[gross]]-movie3[[#This Row],[budget]]</f>
        <v>1781383</v>
      </c>
    </row>
    <row r="2843" spans="1:2" x14ac:dyDescent="0.25">
      <c r="A2843" t="s">
        <v>41</v>
      </c>
      <c r="B2843" s="2">
        <f>movie3[[#This Row],[gross]]-movie3[[#This Row],[budget]]</f>
        <v>17014653</v>
      </c>
    </row>
    <row r="2844" spans="1:2" x14ac:dyDescent="0.25">
      <c r="A2844" t="s">
        <v>34</v>
      </c>
      <c r="B2844" s="2">
        <f>movie3[[#This Row],[gross]]-movie3[[#This Row],[budget]]</f>
        <v>-906293</v>
      </c>
    </row>
    <row r="2845" spans="1:2" x14ac:dyDescent="0.25">
      <c r="A2845" t="s">
        <v>104</v>
      </c>
      <c r="B2845" s="2">
        <f>movie3[[#This Row],[gross]]-movie3[[#This Row],[budget]]</f>
        <v>53611975</v>
      </c>
    </row>
    <row r="2846" spans="1:2" x14ac:dyDescent="0.25">
      <c r="A2846" t="s">
        <v>17</v>
      </c>
      <c r="B2846" s="2">
        <f>movie3[[#This Row],[gross]]-movie3[[#This Row],[budget]]</f>
        <v>16607872</v>
      </c>
    </row>
    <row r="2847" spans="1:2" x14ac:dyDescent="0.25">
      <c r="A2847" t="s">
        <v>17</v>
      </c>
      <c r="B2847" s="2">
        <f>movie3[[#This Row],[gross]]-movie3[[#This Row],[budget]]</f>
        <v>23444121</v>
      </c>
    </row>
    <row r="2848" spans="1:2" x14ac:dyDescent="0.25">
      <c r="A2848" t="s">
        <v>41</v>
      </c>
      <c r="B2848" s="2">
        <f>movie3[[#This Row],[gross]]-movie3[[#This Row],[budget]]</f>
        <v>8917292</v>
      </c>
    </row>
    <row r="2849" spans="1:2" x14ac:dyDescent="0.25">
      <c r="A2849" t="s">
        <v>17</v>
      </c>
      <c r="B2849" s="2">
        <f>movie3[[#This Row],[gross]]-movie3[[#This Row],[budget]]</f>
        <v>3828405</v>
      </c>
    </row>
    <row r="2850" spans="1:2" x14ac:dyDescent="0.25">
      <c r="A2850" t="s">
        <v>104</v>
      </c>
      <c r="B2850" s="2">
        <f>movie3[[#This Row],[gross]]-movie3[[#This Row],[budget]]</f>
        <v>72616183</v>
      </c>
    </row>
    <row r="2851" spans="1:2" x14ac:dyDescent="0.25">
      <c r="A2851" t="s">
        <v>17</v>
      </c>
      <c r="B2851" s="2">
        <f>movie3[[#This Row],[gross]]-movie3[[#This Row],[budget]]</f>
        <v>-13229778</v>
      </c>
    </row>
    <row r="2852" spans="1:2" x14ac:dyDescent="0.25">
      <c r="A2852" t="s">
        <v>63</v>
      </c>
      <c r="B2852" s="2">
        <f>movie3[[#This Row],[gross]]-movie3[[#This Row],[budget]]</f>
        <v>30499081</v>
      </c>
    </row>
    <row r="2853" spans="1:2" x14ac:dyDescent="0.25">
      <c r="A2853" t="s">
        <v>104</v>
      </c>
      <c r="B2853" s="2">
        <f>movie3[[#This Row],[gross]]-movie3[[#This Row],[budget]]</f>
        <v>121615285</v>
      </c>
    </row>
    <row r="2854" spans="1:2" x14ac:dyDescent="0.25">
      <c r="A2854" t="s">
        <v>34</v>
      </c>
      <c r="B2854" s="2">
        <f>movie3[[#This Row],[gross]]-movie3[[#This Row],[budget]]</f>
        <v>101027888</v>
      </c>
    </row>
    <row r="2855" spans="1:2" x14ac:dyDescent="0.25">
      <c r="A2855" t="s">
        <v>41</v>
      </c>
      <c r="B2855" s="2">
        <f>movie3[[#This Row],[gross]]-movie3[[#This Row],[budget]]</f>
        <v>1548120</v>
      </c>
    </row>
    <row r="2856" spans="1:2" x14ac:dyDescent="0.25">
      <c r="A2856" t="s">
        <v>41</v>
      </c>
      <c r="B2856" s="2">
        <f>movie3[[#This Row],[gross]]-movie3[[#This Row],[budget]]</f>
        <v>198126</v>
      </c>
    </row>
    <row r="2857" spans="1:2" x14ac:dyDescent="0.25">
      <c r="A2857" t="s">
        <v>104</v>
      </c>
      <c r="B2857" s="2">
        <f>movie3[[#This Row],[gross]]-movie3[[#This Row],[budget]]</f>
        <v>112266007</v>
      </c>
    </row>
    <row r="2858" spans="1:2" x14ac:dyDescent="0.25">
      <c r="A2858" t="s">
        <v>41</v>
      </c>
      <c r="B2858" s="2">
        <f>movie3[[#This Row],[gross]]-movie3[[#This Row],[budget]]</f>
        <v>-1076018</v>
      </c>
    </row>
    <row r="2859" spans="1:2" x14ac:dyDescent="0.25">
      <c r="A2859" t="s">
        <v>34</v>
      </c>
      <c r="B2859" s="2">
        <f>movie3[[#This Row],[gross]]-movie3[[#This Row],[budget]]</f>
        <v>260062621</v>
      </c>
    </row>
    <row r="2860" spans="1:2" x14ac:dyDescent="0.25">
      <c r="A2860" t="s">
        <v>17</v>
      </c>
      <c r="B2860" s="2">
        <f>movie3[[#This Row],[gross]]-movie3[[#This Row],[budget]]</f>
        <v>204976425</v>
      </c>
    </row>
    <row r="2861" spans="1:2" x14ac:dyDescent="0.25">
      <c r="A2861" t="s">
        <v>104</v>
      </c>
      <c r="B2861" s="2">
        <f>movie3[[#This Row],[gross]]-movie3[[#This Row],[budget]]</f>
        <v>1605</v>
      </c>
    </row>
    <row r="2862" spans="1:2" x14ac:dyDescent="0.25">
      <c r="A2862" t="s">
        <v>17</v>
      </c>
      <c r="B2862" s="2">
        <f>movie3[[#This Row],[gross]]-movie3[[#This Row],[budget]]</f>
        <v>7408986</v>
      </c>
    </row>
    <row r="2863" spans="1:2" x14ac:dyDescent="0.25">
      <c r="A2863" t="s">
        <v>52</v>
      </c>
      <c r="B2863" s="2">
        <f>movie3[[#This Row],[gross]]-movie3[[#This Row],[budget]]</f>
        <v>159046663</v>
      </c>
    </row>
    <row r="2864" spans="1:2" x14ac:dyDescent="0.25">
      <c r="A2864" t="s">
        <v>41</v>
      </c>
      <c r="B2864" s="2">
        <f>movie3[[#This Row],[gross]]-movie3[[#This Row],[budget]]</f>
        <v>223552592</v>
      </c>
    </row>
    <row r="2865" spans="1:2" x14ac:dyDescent="0.25">
      <c r="A2865" t="s">
        <v>104</v>
      </c>
      <c r="B2865" s="2">
        <f>movie3[[#This Row],[gross]]-movie3[[#This Row],[budget]]</f>
        <v>-697740</v>
      </c>
    </row>
    <row r="2866" spans="1:2" x14ac:dyDescent="0.25">
      <c r="A2866" t="s">
        <v>17</v>
      </c>
      <c r="B2866" s="2">
        <f>movie3[[#This Row],[gross]]-movie3[[#This Row],[budget]]</f>
        <v>7908376</v>
      </c>
    </row>
    <row r="2867" spans="1:2" x14ac:dyDescent="0.25">
      <c r="A2867" t="s">
        <v>63</v>
      </c>
      <c r="B2867" s="2">
        <f>movie3[[#This Row],[gross]]-movie3[[#This Row],[budget]]</f>
        <v>-15699615</v>
      </c>
    </row>
    <row r="2868" spans="1:2" x14ac:dyDescent="0.25">
      <c r="A2868" t="s">
        <v>34</v>
      </c>
      <c r="B2868" s="2">
        <f>movie3[[#This Row],[gross]]-movie3[[#This Row],[budget]]</f>
        <v>6837111</v>
      </c>
    </row>
    <row r="2869" spans="1:2" x14ac:dyDescent="0.25">
      <c r="A2869" t="s">
        <v>41</v>
      </c>
      <c r="B2869" s="2">
        <f>movie3[[#This Row],[gross]]-movie3[[#This Row],[budget]]</f>
        <v>4355020</v>
      </c>
    </row>
    <row r="2870" spans="1:2" x14ac:dyDescent="0.25">
      <c r="A2870" t="s">
        <v>104</v>
      </c>
      <c r="B2870" s="2">
        <f>movie3[[#This Row],[gross]]-movie3[[#This Row],[budget]]</f>
        <v>-2777441</v>
      </c>
    </row>
    <row r="2871" spans="1:2" x14ac:dyDescent="0.25">
      <c r="A2871" t="s">
        <v>41</v>
      </c>
      <c r="B2871" s="2">
        <f>movie3[[#This Row],[gross]]-movie3[[#This Row],[budget]]</f>
        <v>2576738</v>
      </c>
    </row>
    <row r="2872" spans="1:2" x14ac:dyDescent="0.25">
      <c r="A2872" t="s">
        <v>63</v>
      </c>
      <c r="B2872" s="2">
        <f>movie3[[#This Row],[gross]]-movie3[[#This Row],[budget]]</f>
        <v>-13864197</v>
      </c>
    </row>
    <row r="2873" spans="1:2" x14ac:dyDescent="0.25">
      <c r="A2873" t="s">
        <v>41</v>
      </c>
      <c r="B2873" s="2">
        <f>movie3[[#This Row],[gross]]-movie3[[#This Row],[budget]]</f>
        <v>-4411379</v>
      </c>
    </row>
    <row r="2874" spans="1:2" x14ac:dyDescent="0.25">
      <c r="A2874" t="s">
        <v>34</v>
      </c>
      <c r="B2874" s="2">
        <f>movie3[[#This Row],[gross]]-movie3[[#This Row],[budget]]</f>
        <v>377696391</v>
      </c>
    </row>
    <row r="2875" spans="1:2" x14ac:dyDescent="0.25">
      <c r="A2875" t="s">
        <v>41</v>
      </c>
      <c r="B2875" s="2">
        <f>movie3[[#This Row],[gross]]-movie3[[#This Row],[budget]]</f>
        <v>154260553</v>
      </c>
    </row>
    <row r="2876" spans="1:2" x14ac:dyDescent="0.25">
      <c r="A2876" t="s">
        <v>41</v>
      </c>
      <c r="B2876" s="2">
        <f>movie3[[#This Row],[gross]]-movie3[[#This Row],[budget]]</f>
        <v>-640784</v>
      </c>
    </row>
    <row r="2877" spans="1:2" x14ac:dyDescent="0.25">
      <c r="A2877" t="s">
        <v>41</v>
      </c>
      <c r="B2877" s="2">
        <f>movie3[[#This Row],[gross]]-movie3[[#This Row],[budget]]</f>
        <v>10597759</v>
      </c>
    </row>
    <row r="2878" spans="1:2" x14ac:dyDescent="0.25">
      <c r="A2878" t="s">
        <v>41</v>
      </c>
      <c r="B2878" s="2">
        <f>movie3[[#This Row],[gross]]-movie3[[#This Row],[budget]]</f>
        <v>-550259</v>
      </c>
    </row>
    <row r="2879" spans="1:2" x14ac:dyDescent="0.25">
      <c r="A2879" t="s">
        <v>41</v>
      </c>
      <c r="B2879" s="2">
        <f>movie3[[#This Row],[gross]]-movie3[[#This Row],[budget]]</f>
        <v>292040</v>
      </c>
    </row>
    <row r="2880" spans="1:2" x14ac:dyDescent="0.25">
      <c r="A2880" t="s">
        <v>63</v>
      </c>
      <c r="B2880" s="2">
        <f>movie3[[#This Row],[gross]]-movie3[[#This Row],[budget]]</f>
        <v>-924243</v>
      </c>
    </row>
    <row r="2881" spans="1:2" x14ac:dyDescent="0.25">
      <c r="A2881" t="s">
        <v>34</v>
      </c>
      <c r="B2881" s="2">
        <f>movie3[[#This Row],[gross]]-movie3[[#This Row],[budget]]</f>
        <v>742400891</v>
      </c>
    </row>
    <row r="2882" spans="1:2" x14ac:dyDescent="0.25">
      <c r="A2882" t="s">
        <v>41</v>
      </c>
      <c r="B2882" s="2">
        <f>movie3[[#This Row],[gross]]-movie3[[#This Row],[budget]]</f>
        <v>29205099</v>
      </c>
    </row>
    <row r="2883" spans="1:2" x14ac:dyDescent="0.25">
      <c r="A2883" t="s">
        <v>41</v>
      </c>
      <c r="B2883" s="2">
        <f>movie3[[#This Row],[gross]]-movie3[[#This Row],[budget]]</f>
        <v>-6439931</v>
      </c>
    </row>
    <row r="2884" spans="1:2" x14ac:dyDescent="0.25">
      <c r="A2884" t="s">
        <v>390</v>
      </c>
      <c r="B2884" s="2">
        <f>movie3[[#This Row],[gross]]-movie3[[#This Row],[budget]]</f>
        <v>225338851</v>
      </c>
    </row>
    <row r="2885" spans="1:2" x14ac:dyDescent="0.25">
      <c r="A2885" t="s">
        <v>34</v>
      </c>
      <c r="B2885" s="2">
        <f>movie3[[#This Row],[gross]]-movie3[[#This Row],[budget]]</f>
        <v>34327391</v>
      </c>
    </row>
    <row r="2886" spans="1:2" x14ac:dyDescent="0.25">
      <c r="A2886" t="s">
        <v>41</v>
      </c>
      <c r="B2886" s="2">
        <f>movie3[[#This Row],[gross]]-movie3[[#This Row],[budget]]</f>
        <v>2099677</v>
      </c>
    </row>
    <row r="2887" spans="1:2" x14ac:dyDescent="0.25">
      <c r="A2887" t="s">
        <v>41</v>
      </c>
      <c r="B2887" s="2">
        <f>movie3[[#This Row],[gross]]-movie3[[#This Row],[budget]]</f>
        <v>-2714888</v>
      </c>
    </row>
    <row r="2888" spans="1:2" x14ac:dyDescent="0.25">
      <c r="A2888" t="s">
        <v>41</v>
      </c>
      <c r="B2888" s="2">
        <f>movie3[[#This Row],[gross]]-movie3[[#This Row],[budget]]</f>
        <v>10125417</v>
      </c>
    </row>
    <row r="2889" spans="1:2" x14ac:dyDescent="0.25">
      <c r="A2889" t="s">
        <v>41</v>
      </c>
      <c r="B2889" s="2">
        <f>movie3[[#This Row],[gross]]-movie3[[#This Row],[budget]]</f>
        <v>-2540584</v>
      </c>
    </row>
    <row r="2890" spans="1:2" x14ac:dyDescent="0.25">
      <c r="A2890" t="s">
        <v>41</v>
      </c>
      <c r="B2890" s="2">
        <f>movie3[[#This Row],[gross]]-movie3[[#This Row],[budget]]</f>
        <v>8585416</v>
      </c>
    </row>
    <row r="2891" spans="1:2" x14ac:dyDescent="0.25">
      <c r="A2891" t="s">
        <v>41</v>
      </c>
      <c r="B2891" s="2">
        <f>movie3[[#This Row],[gross]]-movie3[[#This Row],[budget]]</f>
        <v>-1976566</v>
      </c>
    </row>
    <row r="2892" spans="1:2" x14ac:dyDescent="0.25">
      <c r="A2892" t="s">
        <v>34</v>
      </c>
      <c r="B2892" s="2">
        <f>movie3[[#This Row],[gross]]-movie3[[#This Row],[budget]]</f>
        <v>32590886</v>
      </c>
    </row>
    <row r="2893" spans="1:2" x14ac:dyDescent="0.25">
      <c r="A2893" t="s">
        <v>63</v>
      </c>
      <c r="B2893" s="2">
        <f>movie3[[#This Row],[gross]]-movie3[[#This Row],[budget]]</f>
        <v>-288805</v>
      </c>
    </row>
    <row r="2894" spans="1:2" x14ac:dyDescent="0.25">
      <c r="A2894" t="s">
        <v>17</v>
      </c>
      <c r="B2894" s="2">
        <f>movie3[[#This Row],[gross]]-movie3[[#This Row],[budget]]</f>
        <v>-6590856</v>
      </c>
    </row>
    <row r="2895" spans="1:2" x14ac:dyDescent="0.25">
      <c r="A2895" t="s">
        <v>41</v>
      </c>
      <c r="B2895" s="2">
        <f>movie3[[#This Row],[gross]]-movie3[[#This Row],[budget]]</f>
        <v>2654308</v>
      </c>
    </row>
    <row r="2896" spans="1:2" x14ac:dyDescent="0.25">
      <c r="A2896" t="s">
        <v>34</v>
      </c>
      <c r="B2896" s="2">
        <f>movie3[[#This Row],[gross]]-movie3[[#This Row],[budget]]</f>
        <v>24456761</v>
      </c>
    </row>
    <row r="2897" spans="1:2" x14ac:dyDescent="0.25">
      <c r="A2897" t="s">
        <v>25</v>
      </c>
      <c r="B2897" s="2">
        <f>movie3[[#This Row],[gross]]-movie3[[#This Row],[budget]]</f>
        <v>-16380595</v>
      </c>
    </row>
    <row r="2898" spans="1:2" x14ac:dyDescent="0.25">
      <c r="A2898" t="s">
        <v>17</v>
      </c>
      <c r="B2898" s="2">
        <f>movie3[[#This Row],[gross]]-movie3[[#This Row],[budget]]</f>
        <v>-17656886</v>
      </c>
    </row>
    <row r="2899" spans="1:2" x14ac:dyDescent="0.25">
      <c r="A2899" t="s">
        <v>390</v>
      </c>
      <c r="B2899" s="2">
        <f>movie3[[#This Row],[gross]]-movie3[[#This Row],[budget]]</f>
        <v>51118386</v>
      </c>
    </row>
    <row r="2900" spans="1:2" x14ac:dyDescent="0.25">
      <c r="A2900" t="s">
        <v>25</v>
      </c>
      <c r="B2900" s="2">
        <f>movie3[[#This Row],[gross]]-movie3[[#This Row],[budget]]</f>
        <v>3143818</v>
      </c>
    </row>
    <row r="2901" spans="1:2" x14ac:dyDescent="0.25">
      <c r="A2901" t="s">
        <v>41</v>
      </c>
      <c r="B2901" s="2">
        <f>movie3[[#This Row],[gross]]-movie3[[#This Row],[budget]]</f>
        <v>-2704507</v>
      </c>
    </row>
    <row r="2902" spans="1:2" x14ac:dyDescent="0.25">
      <c r="A2902" t="s">
        <v>17</v>
      </c>
      <c r="B2902" s="2">
        <f>movie3[[#This Row],[gross]]-movie3[[#This Row],[budget]]</f>
        <v>5200601</v>
      </c>
    </row>
    <row r="2903" spans="1:2" x14ac:dyDescent="0.25">
      <c r="A2903" t="s">
        <v>41</v>
      </c>
      <c r="B2903" s="2">
        <f>movie3[[#This Row],[gross]]-movie3[[#This Row],[budget]]</f>
        <v>656747</v>
      </c>
    </row>
    <row r="2904" spans="1:2" x14ac:dyDescent="0.25">
      <c r="A2904" t="s">
        <v>41</v>
      </c>
      <c r="B2904" s="2">
        <f>movie3[[#This Row],[gross]]-movie3[[#This Row],[budget]]</f>
        <v>-239420</v>
      </c>
    </row>
    <row r="2905" spans="1:2" x14ac:dyDescent="0.25">
      <c r="A2905" t="s">
        <v>17</v>
      </c>
      <c r="B2905" s="2">
        <f>movie3[[#This Row],[gross]]-movie3[[#This Row],[budget]]</f>
        <v>133054998</v>
      </c>
    </row>
    <row r="2906" spans="1:2" x14ac:dyDescent="0.25">
      <c r="A2906" t="s">
        <v>390</v>
      </c>
      <c r="B2906" s="2">
        <f>movie3[[#This Row],[gross]]-movie3[[#This Row],[budget]]</f>
        <v>-9053873</v>
      </c>
    </row>
    <row r="2907" spans="1:2" x14ac:dyDescent="0.25">
      <c r="A2907" t="s">
        <v>41</v>
      </c>
      <c r="B2907" s="2">
        <f>movie3[[#This Row],[gross]]-movie3[[#This Row],[budget]]</f>
        <v>16231658</v>
      </c>
    </row>
    <row r="2908" spans="1:2" x14ac:dyDescent="0.25">
      <c r="A2908" t="s">
        <v>34</v>
      </c>
      <c r="B2908" s="2">
        <f>movie3[[#This Row],[gross]]-movie3[[#This Row],[budget]]</f>
        <v>229492681</v>
      </c>
    </row>
    <row r="2909" spans="1:2" x14ac:dyDescent="0.25">
      <c r="A2909" t="s">
        <v>17</v>
      </c>
      <c r="B2909" s="2">
        <f>movie3[[#This Row],[gross]]-movie3[[#This Row],[budget]]</f>
        <v>-10196695</v>
      </c>
    </row>
    <row r="2910" spans="1:2" x14ac:dyDescent="0.25">
      <c r="A2910" t="s">
        <v>41</v>
      </c>
      <c r="B2910" s="2">
        <f>movie3[[#This Row],[gross]]-movie3[[#This Row],[budget]]</f>
        <v>-10240800</v>
      </c>
    </row>
    <row r="2911" spans="1:2" x14ac:dyDescent="0.25">
      <c r="A2911" t="s">
        <v>41</v>
      </c>
      <c r="B2911" s="2">
        <f>movie3[[#This Row],[gross]]-movie3[[#This Row],[budget]]</f>
        <v>7702438</v>
      </c>
    </row>
    <row r="2912" spans="1:2" x14ac:dyDescent="0.25">
      <c r="A2912" t="s">
        <v>17</v>
      </c>
      <c r="B2912" s="2">
        <f>movie3[[#This Row],[gross]]-movie3[[#This Row],[budget]]</f>
        <v>-22676856</v>
      </c>
    </row>
    <row r="2913" spans="1:2" x14ac:dyDescent="0.25">
      <c r="A2913" t="s">
        <v>17</v>
      </c>
      <c r="B2913" s="2">
        <f>movie3[[#This Row],[gross]]-movie3[[#This Row],[budget]]</f>
        <v>2372744</v>
      </c>
    </row>
    <row r="2914" spans="1:2" x14ac:dyDescent="0.25">
      <c r="A2914" t="s">
        <v>41</v>
      </c>
      <c r="B2914" s="2">
        <f>movie3[[#This Row],[gross]]-movie3[[#This Row],[budget]]</f>
        <v>712095</v>
      </c>
    </row>
    <row r="2915" spans="1:2" x14ac:dyDescent="0.25">
      <c r="A2915" t="s">
        <v>41</v>
      </c>
      <c r="B2915" s="2">
        <f>movie3[[#This Row],[gross]]-movie3[[#This Row],[budget]]</f>
        <v>-4339687</v>
      </c>
    </row>
    <row r="2916" spans="1:2" x14ac:dyDescent="0.25">
      <c r="A2916" t="s">
        <v>17</v>
      </c>
      <c r="B2916" s="2">
        <f>movie3[[#This Row],[gross]]-movie3[[#This Row],[budget]]</f>
        <v>23079932</v>
      </c>
    </row>
    <row r="2917" spans="1:2" x14ac:dyDescent="0.25">
      <c r="A2917" t="s">
        <v>41</v>
      </c>
      <c r="B2917" s="2">
        <f>movie3[[#This Row],[gross]]-movie3[[#This Row],[budget]]</f>
        <v>21920946</v>
      </c>
    </row>
    <row r="2918" spans="1:2" x14ac:dyDescent="0.25">
      <c r="A2918" t="s">
        <v>41</v>
      </c>
      <c r="B2918" s="2">
        <f>movie3[[#This Row],[gross]]-movie3[[#This Row],[budget]]</f>
        <v>21890845</v>
      </c>
    </row>
    <row r="2919" spans="1:2" x14ac:dyDescent="0.25">
      <c r="A2919" t="s">
        <v>34</v>
      </c>
      <c r="B2919" s="2">
        <f>movie3[[#This Row],[gross]]-movie3[[#This Row],[budget]]</f>
        <v>21851557</v>
      </c>
    </row>
    <row r="2920" spans="1:2" x14ac:dyDescent="0.25">
      <c r="A2920" t="s">
        <v>25</v>
      </c>
      <c r="B2920" s="2">
        <f>movie3[[#This Row],[gross]]-movie3[[#This Row],[budget]]</f>
        <v>21627431</v>
      </c>
    </row>
    <row r="2921" spans="1:2" x14ac:dyDescent="0.25">
      <c r="A2921" t="s">
        <v>41</v>
      </c>
      <c r="B2921" s="2">
        <f>movie3[[#This Row],[gross]]-movie3[[#This Row],[budget]]</f>
        <v>21561644</v>
      </c>
    </row>
    <row r="2922" spans="1:2" x14ac:dyDescent="0.25">
      <c r="A2922" t="s">
        <v>34</v>
      </c>
      <c r="B2922" s="2">
        <f>movie3[[#This Row],[gross]]-movie3[[#This Row],[budget]]</f>
        <v>21496320</v>
      </c>
    </row>
    <row r="2923" spans="1:2" x14ac:dyDescent="0.25">
      <c r="A2923" t="s">
        <v>104</v>
      </c>
      <c r="B2923" s="2">
        <f>movie3[[#This Row],[gross]]-movie3[[#This Row],[budget]]</f>
        <v>21460850</v>
      </c>
    </row>
    <row r="2924" spans="1:2" x14ac:dyDescent="0.25">
      <c r="A2924" t="s">
        <v>17</v>
      </c>
      <c r="B2924" s="2">
        <f>movie3[[#This Row],[gross]]-movie3[[#This Row],[budget]]</f>
        <v>21362156</v>
      </c>
    </row>
    <row r="2925" spans="1:2" x14ac:dyDescent="0.25">
      <c r="A2925" t="s">
        <v>63</v>
      </c>
      <c r="B2925" s="2">
        <f>movie3[[#This Row],[gross]]-movie3[[#This Row],[budget]]</f>
        <v>21202829</v>
      </c>
    </row>
    <row r="2926" spans="1:2" x14ac:dyDescent="0.25">
      <c r="A2926" t="s">
        <v>104</v>
      </c>
      <c r="B2926" s="2">
        <f>movie3[[#This Row],[gross]]-movie3[[#This Row],[budget]]</f>
        <v>21095638</v>
      </c>
    </row>
    <row r="2927" spans="1:2" x14ac:dyDescent="0.25">
      <c r="A2927" t="s">
        <v>390</v>
      </c>
      <c r="B2927" s="2">
        <f>movie3[[#This Row],[gross]]-movie3[[#This Row],[budget]]</f>
        <v>150418342</v>
      </c>
    </row>
    <row r="2928" spans="1:2" x14ac:dyDescent="0.25">
      <c r="A2928" t="s">
        <v>34</v>
      </c>
      <c r="B2928" s="2">
        <f>movie3[[#This Row],[gross]]-movie3[[#This Row],[budget]]</f>
        <v>58267375</v>
      </c>
    </row>
    <row r="2929" spans="1:2" x14ac:dyDescent="0.25">
      <c r="A2929" t="s">
        <v>41</v>
      </c>
      <c r="B2929" s="2">
        <f>movie3[[#This Row],[gross]]-movie3[[#This Row],[budget]]</f>
        <v>11132210</v>
      </c>
    </row>
    <row r="2930" spans="1:2" x14ac:dyDescent="0.25">
      <c r="A2930" t="s">
        <v>41</v>
      </c>
      <c r="B2930" s="2">
        <f>movie3[[#This Row],[gross]]-movie3[[#This Row],[budget]]</f>
        <v>97529550</v>
      </c>
    </row>
    <row r="2931" spans="1:2" x14ac:dyDescent="0.25">
      <c r="A2931" t="s">
        <v>25</v>
      </c>
      <c r="B2931" s="2">
        <f>movie3[[#This Row],[gross]]-movie3[[#This Row],[budget]]</f>
        <v>813201</v>
      </c>
    </row>
    <row r="2932" spans="1:2" x14ac:dyDescent="0.25">
      <c r="A2932" t="s">
        <v>17</v>
      </c>
      <c r="B2932" s="2">
        <f>movie3[[#This Row],[gross]]-movie3[[#This Row],[budget]]</f>
        <v>3486957</v>
      </c>
    </row>
    <row r="2933" spans="1:2" x14ac:dyDescent="0.25">
      <c r="A2933" t="s">
        <v>34</v>
      </c>
      <c r="B2933" s="2">
        <f>movie3[[#This Row],[gross]]-movie3[[#This Row],[budget]]</f>
        <v>402471524</v>
      </c>
    </row>
    <row r="2934" spans="1:2" x14ac:dyDescent="0.25">
      <c r="A2934" t="s">
        <v>17</v>
      </c>
      <c r="B2934" s="2">
        <f>movie3[[#This Row],[gross]]-movie3[[#This Row],[budget]]</f>
        <v>-6328709</v>
      </c>
    </row>
    <row r="2935" spans="1:2" x14ac:dyDescent="0.25">
      <c r="A2935" t="s">
        <v>17</v>
      </c>
      <c r="B2935" s="2">
        <f>movie3[[#This Row],[gross]]-movie3[[#This Row],[budget]]</f>
        <v>9819936</v>
      </c>
    </row>
    <row r="2936" spans="1:2" x14ac:dyDescent="0.25">
      <c r="A2936" t="s">
        <v>41</v>
      </c>
      <c r="B2936" s="2">
        <f>movie3[[#This Row],[gross]]-movie3[[#This Row],[budget]]</f>
        <v>155489203</v>
      </c>
    </row>
    <row r="2937" spans="1:2" x14ac:dyDescent="0.25">
      <c r="A2937" t="s">
        <v>34</v>
      </c>
      <c r="B2937" s="2">
        <f>movie3[[#This Row],[gross]]-movie3[[#This Row],[budget]]</f>
        <v>66969216</v>
      </c>
    </row>
    <row r="2938" spans="1:2" x14ac:dyDescent="0.25">
      <c r="A2938" t="s">
        <v>34</v>
      </c>
      <c r="B2938" s="2">
        <f>movie3[[#This Row],[gross]]-movie3[[#This Row],[budget]]</f>
        <v>-19732999</v>
      </c>
    </row>
    <row r="2939" spans="1:2" x14ac:dyDescent="0.25">
      <c r="A2939" t="s">
        <v>41</v>
      </c>
      <c r="B2939" s="2">
        <f>movie3[[#This Row],[gross]]-movie3[[#This Row],[budget]]</f>
        <v>8854588</v>
      </c>
    </row>
    <row r="2940" spans="1:2" x14ac:dyDescent="0.25">
      <c r="A2940" t="s">
        <v>17</v>
      </c>
      <c r="B2940" s="2">
        <f>movie3[[#This Row],[gross]]-movie3[[#This Row],[budget]]</f>
        <v>120036382</v>
      </c>
    </row>
    <row r="2941" spans="1:2" x14ac:dyDescent="0.25">
      <c r="A2941" t="s">
        <v>17</v>
      </c>
      <c r="B2941" s="2">
        <f>movie3[[#This Row],[gross]]-movie3[[#This Row],[budget]]</f>
        <v>329211</v>
      </c>
    </row>
    <row r="2942" spans="1:2" x14ac:dyDescent="0.25">
      <c r="A2942" t="s">
        <v>17</v>
      </c>
      <c r="B2942" s="2">
        <f>movie3[[#This Row],[gross]]-movie3[[#This Row],[budget]]</f>
        <v>1007822</v>
      </c>
    </row>
    <row r="2943" spans="1:2" x14ac:dyDescent="0.25">
      <c r="A2943" t="s">
        <v>63</v>
      </c>
      <c r="B2943" s="2">
        <f>movie3[[#This Row],[gross]]-movie3[[#This Row],[budget]]</f>
        <v>-13978652</v>
      </c>
    </row>
    <row r="2944" spans="1:2" x14ac:dyDescent="0.25">
      <c r="A2944" t="s">
        <v>41</v>
      </c>
      <c r="B2944" s="2">
        <f>movie3[[#This Row],[gross]]-movie3[[#This Row],[budget]]</f>
        <v>31371017</v>
      </c>
    </row>
    <row r="2945" spans="1:2" x14ac:dyDescent="0.25">
      <c r="A2945" t="s">
        <v>104</v>
      </c>
      <c r="B2945" s="2">
        <f>movie3[[#This Row],[gross]]-movie3[[#This Row],[budget]]</f>
        <v>-17473901</v>
      </c>
    </row>
    <row r="2946" spans="1:2" x14ac:dyDescent="0.25">
      <c r="A2946" t="s">
        <v>41</v>
      </c>
      <c r="B2946" s="2">
        <f>movie3[[#This Row],[gross]]-movie3[[#This Row],[budget]]</f>
        <v>32417995</v>
      </c>
    </row>
    <row r="2947" spans="1:2" x14ac:dyDescent="0.25">
      <c r="A2947" t="s">
        <v>63</v>
      </c>
      <c r="B2947" s="2">
        <f>movie3[[#This Row],[gross]]-movie3[[#This Row],[budget]]</f>
        <v>86047179</v>
      </c>
    </row>
    <row r="2948" spans="1:2" x14ac:dyDescent="0.25">
      <c r="A2948" t="s">
        <v>41</v>
      </c>
      <c r="B2948" s="2">
        <f>movie3[[#This Row],[gross]]-movie3[[#This Row],[budget]]</f>
        <v>34861807</v>
      </c>
    </row>
    <row r="2949" spans="1:2" x14ac:dyDescent="0.25">
      <c r="A2949" t="s">
        <v>104</v>
      </c>
      <c r="B2949" s="2">
        <f>movie3[[#This Row],[gross]]-movie3[[#This Row],[budget]]</f>
        <v>-17643172</v>
      </c>
    </row>
    <row r="2950" spans="1:2" x14ac:dyDescent="0.25">
      <c r="A2950" t="s">
        <v>17</v>
      </c>
      <c r="B2950" s="2">
        <f>movie3[[#This Row],[gross]]-movie3[[#This Row],[budget]]</f>
        <v>20831000</v>
      </c>
    </row>
    <row r="2951" spans="1:2" x14ac:dyDescent="0.25">
      <c r="A2951" t="s">
        <v>4886</v>
      </c>
      <c r="B2951" s="2">
        <f>movie3[[#This Row],[gross]]-movie3[[#This Row],[budget]]</f>
        <v>-10936669</v>
      </c>
    </row>
    <row r="2952" spans="1:2" x14ac:dyDescent="0.25">
      <c r="A2952" t="s">
        <v>104</v>
      </c>
      <c r="B2952" s="2">
        <f>movie3[[#This Row],[gross]]-movie3[[#This Row],[budget]]</f>
        <v>6877589</v>
      </c>
    </row>
    <row r="2953" spans="1:2" x14ac:dyDescent="0.25">
      <c r="A2953" t="s">
        <v>41</v>
      </c>
      <c r="B2953" s="2">
        <f>movie3[[#This Row],[gross]]-movie3[[#This Row],[budget]]</f>
        <v>6553752</v>
      </c>
    </row>
    <row r="2954" spans="1:2" x14ac:dyDescent="0.25">
      <c r="A2954" t="s">
        <v>41</v>
      </c>
      <c r="B2954" s="2">
        <f>movie3[[#This Row],[gross]]-movie3[[#This Row],[budget]]</f>
        <v>-14917995</v>
      </c>
    </row>
    <row r="2955" spans="1:2" x14ac:dyDescent="0.25">
      <c r="A2955" t="s">
        <v>17</v>
      </c>
      <c r="B2955" s="2">
        <f>movie3[[#This Row],[gross]]-movie3[[#This Row],[budget]]</f>
        <v>3692836</v>
      </c>
    </row>
    <row r="2956" spans="1:2" x14ac:dyDescent="0.25">
      <c r="A2956" t="s">
        <v>17</v>
      </c>
      <c r="B2956" s="2">
        <f>movie3[[#This Row],[gross]]-movie3[[#This Row],[budget]]</f>
        <v>269300</v>
      </c>
    </row>
    <row r="2957" spans="1:2" x14ac:dyDescent="0.25">
      <c r="A2957" t="s">
        <v>17</v>
      </c>
      <c r="B2957" s="2">
        <f>movie3[[#This Row],[gross]]-movie3[[#This Row],[budget]]</f>
        <v>40688705</v>
      </c>
    </row>
    <row r="2958" spans="1:2" x14ac:dyDescent="0.25">
      <c r="A2958" t="s">
        <v>104</v>
      </c>
      <c r="B2958" s="2">
        <f>movie3[[#This Row],[gross]]-movie3[[#This Row],[budget]]</f>
        <v>-20619874</v>
      </c>
    </row>
    <row r="2959" spans="1:2" x14ac:dyDescent="0.25">
      <c r="A2959" t="s">
        <v>17</v>
      </c>
      <c r="B2959" s="2">
        <f>movie3[[#This Row],[gross]]-movie3[[#This Row],[budget]]</f>
        <v>-19659796</v>
      </c>
    </row>
    <row r="2960" spans="1:2" x14ac:dyDescent="0.25">
      <c r="A2960" t="s">
        <v>104</v>
      </c>
      <c r="B2960" s="2">
        <f>movie3[[#This Row],[gross]]-movie3[[#This Row],[budget]]</f>
        <v>21508</v>
      </c>
    </row>
    <row r="2961" spans="1:2" x14ac:dyDescent="0.25">
      <c r="A2961" t="s">
        <v>63</v>
      </c>
      <c r="B2961" s="2">
        <f>movie3[[#This Row],[gross]]-movie3[[#This Row],[budget]]</f>
        <v>195170</v>
      </c>
    </row>
    <row r="2962" spans="1:2" x14ac:dyDescent="0.25">
      <c r="A2962" t="s">
        <v>34</v>
      </c>
      <c r="B2962" s="2">
        <f>movie3[[#This Row],[gross]]-movie3[[#This Row],[budget]]</f>
        <v>142295562</v>
      </c>
    </row>
    <row r="2963" spans="1:2" x14ac:dyDescent="0.25">
      <c r="A2963" t="s">
        <v>41</v>
      </c>
      <c r="B2963" s="2">
        <f>movie3[[#This Row],[gross]]-movie3[[#This Row],[budget]]</f>
        <v>55825796</v>
      </c>
    </row>
    <row r="2964" spans="1:2" x14ac:dyDescent="0.25">
      <c r="A2964" t="s">
        <v>41</v>
      </c>
      <c r="B2964" s="2">
        <f>movie3[[#This Row],[gross]]-movie3[[#This Row],[budget]]</f>
        <v>-23924986</v>
      </c>
    </row>
    <row r="2965" spans="1:2" x14ac:dyDescent="0.25">
      <c r="A2965" t="s">
        <v>104</v>
      </c>
      <c r="B2965" s="2">
        <f>movie3[[#This Row],[gross]]-movie3[[#This Row],[budget]]</f>
        <v>-26202161</v>
      </c>
    </row>
    <row r="2966" spans="1:2" x14ac:dyDescent="0.25">
      <c r="A2966" t="s">
        <v>17</v>
      </c>
      <c r="B2966" s="2">
        <f>movie3[[#This Row],[gross]]-movie3[[#This Row],[budget]]</f>
        <v>27315527</v>
      </c>
    </row>
    <row r="2967" spans="1:2" x14ac:dyDescent="0.25">
      <c r="A2967" t="s">
        <v>41</v>
      </c>
      <c r="B2967" s="2">
        <f>movie3[[#This Row],[gross]]-movie3[[#This Row],[budget]]</f>
        <v>12844057</v>
      </c>
    </row>
    <row r="2968" spans="1:2" x14ac:dyDescent="0.25">
      <c r="A2968" t="s">
        <v>34</v>
      </c>
      <c r="B2968" s="2">
        <f>movie3[[#This Row],[gross]]-movie3[[#This Row],[budget]]</f>
        <v>100270147</v>
      </c>
    </row>
    <row r="2969" spans="1:2" x14ac:dyDescent="0.25">
      <c r="A2969" t="s">
        <v>104</v>
      </c>
      <c r="B2969" s="2">
        <f>movie3[[#This Row],[gross]]-movie3[[#This Row],[budget]]</f>
        <v>1109095</v>
      </c>
    </row>
    <row r="2970" spans="1:2" x14ac:dyDescent="0.25">
      <c r="A2970" t="s">
        <v>41</v>
      </c>
      <c r="B2970" s="2">
        <f>movie3[[#This Row],[gross]]-movie3[[#This Row],[budget]]</f>
        <v>6038948</v>
      </c>
    </row>
    <row r="2971" spans="1:2" x14ac:dyDescent="0.25">
      <c r="A2971" t="s">
        <v>34</v>
      </c>
      <c r="B2971" s="2">
        <f>movie3[[#This Row],[gross]]-movie3[[#This Row],[budget]]</f>
        <v>14818176</v>
      </c>
    </row>
    <row r="2972" spans="1:2" x14ac:dyDescent="0.25">
      <c r="A2972" t="s">
        <v>104</v>
      </c>
      <c r="B2972" s="2">
        <f>movie3[[#This Row],[gross]]-movie3[[#This Row],[budget]]</f>
        <v>-27459641</v>
      </c>
    </row>
    <row r="2973" spans="1:2" x14ac:dyDescent="0.25">
      <c r="A2973" t="s">
        <v>104</v>
      </c>
      <c r="B2973" s="2">
        <f>movie3[[#This Row],[gross]]-movie3[[#This Row],[budget]]</f>
        <v>-20905332</v>
      </c>
    </row>
    <row r="2974" spans="1:2" x14ac:dyDescent="0.25">
      <c r="A2974" t="s">
        <v>25</v>
      </c>
      <c r="B2974" s="2">
        <f>movie3[[#This Row],[gross]]-movie3[[#This Row],[budget]]</f>
        <v>32772492</v>
      </c>
    </row>
    <row r="2975" spans="1:2" x14ac:dyDescent="0.25">
      <c r="A2975" t="s">
        <v>41</v>
      </c>
      <c r="B2975" s="2">
        <f>movie3[[#This Row],[gross]]-movie3[[#This Row],[budget]]</f>
        <v>32212</v>
      </c>
    </row>
    <row r="2976" spans="1:2" x14ac:dyDescent="0.25">
      <c r="A2976" t="s">
        <v>63</v>
      </c>
      <c r="B2976" s="2">
        <f>movie3[[#This Row],[gross]]-movie3[[#This Row],[budget]]</f>
        <v>25372294</v>
      </c>
    </row>
    <row r="2977" spans="1:2" x14ac:dyDescent="0.25">
      <c r="A2977" t="s">
        <v>17</v>
      </c>
      <c r="B2977" s="2">
        <f>movie3[[#This Row],[gross]]-movie3[[#This Row],[budget]]</f>
        <v>-15178329</v>
      </c>
    </row>
    <row r="2978" spans="1:2" x14ac:dyDescent="0.25">
      <c r="A2978" t="s">
        <v>34</v>
      </c>
      <c r="B2978" s="2">
        <f>movie3[[#This Row],[gross]]-movie3[[#This Row],[budget]]</f>
        <v>79212469</v>
      </c>
    </row>
    <row r="2979" spans="1:2" x14ac:dyDescent="0.25">
      <c r="A2979" t="s">
        <v>34</v>
      </c>
      <c r="B2979" s="2">
        <f>movie3[[#This Row],[gross]]-movie3[[#This Row],[budget]]</f>
        <v>-36373581</v>
      </c>
    </row>
    <row r="2980" spans="1:2" x14ac:dyDescent="0.25">
      <c r="A2980" t="s">
        <v>41</v>
      </c>
      <c r="B2980" s="2">
        <f>movie3[[#This Row],[gross]]-movie3[[#This Row],[budget]]</f>
        <v>14570048</v>
      </c>
    </row>
    <row r="2981" spans="1:2" x14ac:dyDescent="0.25">
      <c r="A2981" t="s">
        <v>41</v>
      </c>
      <c r="B2981" s="2">
        <f>movie3[[#This Row],[gross]]-movie3[[#This Row],[budget]]</f>
        <v>-2250380</v>
      </c>
    </row>
    <row r="2982" spans="1:2" x14ac:dyDescent="0.25">
      <c r="A2982" t="s">
        <v>41</v>
      </c>
      <c r="B2982" s="2">
        <f>movie3[[#This Row],[gross]]-movie3[[#This Row],[budget]]</f>
        <v>12767815</v>
      </c>
    </row>
    <row r="2983" spans="1:2" x14ac:dyDescent="0.25">
      <c r="A2983" t="s">
        <v>151</v>
      </c>
      <c r="B2983" s="2">
        <f>movie3[[#This Row],[gross]]-movie3[[#This Row],[budget]]</f>
        <v>6815484</v>
      </c>
    </row>
    <row r="2984" spans="1:2" x14ac:dyDescent="0.25">
      <c r="A2984" t="s">
        <v>41</v>
      </c>
      <c r="B2984" s="2">
        <f>movie3[[#This Row],[gross]]-movie3[[#This Row],[budget]]</f>
        <v>13620973</v>
      </c>
    </row>
    <row r="2985" spans="1:2" x14ac:dyDescent="0.25">
      <c r="A2985" t="s">
        <v>41</v>
      </c>
      <c r="B2985" s="2">
        <f>movie3[[#This Row],[gross]]-movie3[[#This Row],[budget]]</f>
        <v>7032782</v>
      </c>
    </row>
    <row r="2986" spans="1:2" x14ac:dyDescent="0.25">
      <c r="A2986" t="s">
        <v>41</v>
      </c>
      <c r="B2986" s="2">
        <f>movie3[[#This Row],[gross]]-movie3[[#This Row],[budget]]</f>
        <v>9440752</v>
      </c>
    </row>
    <row r="2987" spans="1:2" x14ac:dyDescent="0.25">
      <c r="A2987" t="s">
        <v>34</v>
      </c>
      <c r="B2987" s="2">
        <f>movie3[[#This Row],[gross]]-movie3[[#This Row],[budget]]</f>
        <v>-2388046</v>
      </c>
    </row>
    <row r="2988" spans="1:2" x14ac:dyDescent="0.25">
      <c r="A2988" t="s">
        <v>52</v>
      </c>
      <c r="B2988" s="2">
        <f>movie3[[#This Row],[gross]]-movie3[[#This Row],[budget]]</f>
        <v>-5939736</v>
      </c>
    </row>
    <row r="2989" spans="1:2" x14ac:dyDescent="0.25">
      <c r="A2989" t="s">
        <v>17</v>
      </c>
      <c r="B2989" s="2">
        <f>movie3[[#This Row],[gross]]-movie3[[#This Row],[budget]]</f>
        <v>-34620598</v>
      </c>
    </row>
    <row r="2990" spans="1:2" x14ac:dyDescent="0.25">
      <c r="A2990" t="s">
        <v>41</v>
      </c>
      <c r="B2990" s="2">
        <f>movie3[[#This Row],[gross]]-movie3[[#This Row],[budget]]</f>
        <v>-1043207</v>
      </c>
    </row>
    <row r="2991" spans="1:2" x14ac:dyDescent="0.25">
      <c r="A2991" t="s">
        <v>17</v>
      </c>
      <c r="B2991" s="2">
        <f>movie3[[#This Row],[gross]]-movie3[[#This Row],[budget]]</f>
        <v>-19990695</v>
      </c>
    </row>
    <row r="2992" spans="1:2" x14ac:dyDescent="0.25">
      <c r="A2992" t="s">
        <v>25</v>
      </c>
      <c r="B2992" s="2">
        <f>movie3[[#This Row],[gross]]-movie3[[#This Row],[budget]]</f>
        <v>-11170041</v>
      </c>
    </row>
    <row r="2993" spans="1:2" x14ac:dyDescent="0.25">
      <c r="A2993" t="s">
        <v>25</v>
      </c>
      <c r="B2993" s="2">
        <f>movie3[[#This Row],[gross]]-movie3[[#This Row],[budget]]</f>
        <v>245689294</v>
      </c>
    </row>
    <row r="2994" spans="1:2" x14ac:dyDescent="0.25">
      <c r="A2994" t="s">
        <v>34</v>
      </c>
      <c r="B2994" s="2">
        <f>movie3[[#This Row],[gross]]-movie3[[#This Row],[budget]]</f>
        <v>-24522635</v>
      </c>
    </row>
    <row r="2995" spans="1:2" x14ac:dyDescent="0.25">
      <c r="A2995" t="s">
        <v>34</v>
      </c>
      <c r="B2995" s="2">
        <f>movie3[[#This Row],[gross]]-movie3[[#This Row],[budget]]</f>
        <v>10209334</v>
      </c>
    </row>
    <row r="2996" spans="1:2" x14ac:dyDescent="0.25">
      <c r="A2996" t="s">
        <v>41</v>
      </c>
      <c r="B2996" s="2">
        <f>movie3[[#This Row],[gross]]-movie3[[#This Row],[budget]]</f>
        <v>119718203</v>
      </c>
    </row>
    <row r="2997" spans="1:2" x14ac:dyDescent="0.25">
      <c r="A2997" t="s">
        <v>104</v>
      </c>
      <c r="B2997" s="2">
        <f>movie3[[#This Row],[gross]]-movie3[[#This Row],[budget]]</f>
        <v>-21245275</v>
      </c>
    </row>
    <row r="2998" spans="1:2" x14ac:dyDescent="0.25">
      <c r="A2998" t="s">
        <v>41</v>
      </c>
      <c r="B2998" s="2">
        <f>movie3[[#This Row],[gross]]-movie3[[#This Row],[budget]]</f>
        <v>27599803</v>
      </c>
    </row>
    <row r="2999" spans="1:2" x14ac:dyDescent="0.25">
      <c r="A2999" t="s">
        <v>17</v>
      </c>
      <c r="B2999" s="2">
        <f>movie3[[#This Row],[gross]]-movie3[[#This Row],[budget]]</f>
        <v>5939449</v>
      </c>
    </row>
    <row r="3000" spans="1:2" x14ac:dyDescent="0.25">
      <c r="A3000" t="s">
        <v>41</v>
      </c>
      <c r="B3000" s="2">
        <f>movie3[[#This Row],[gross]]-movie3[[#This Row],[budget]]</f>
        <v>219961019</v>
      </c>
    </row>
    <row r="3001" spans="1:2" x14ac:dyDescent="0.25">
      <c r="A3001" t="s">
        <v>25</v>
      </c>
      <c r="B3001" s="2">
        <f>movie3[[#This Row],[gross]]-movie3[[#This Row],[budget]]</f>
        <v>69832389</v>
      </c>
    </row>
    <row r="3002" spans="1:2" x14ac:dyDescent="0.25">
      <c r="A3002" t="s">
        <v>34</v>
      </c>
      <c r="B3002" s="2">
        <f>movie3[[#This Row],[gross]]-movie3[[#This Row],[budget]]</f>
        <v>27400547</v>
      </c>
    </row>
    <row r="3003" spans="1:2" x14ac:dyDescent="0.25">
      <c r="A3003" t="s">
        <v>41</v>
      </c>
      <c r="B3003" s="2">
        <f>movie3[[#This Row],[gross]]-movie3[[#This Row],[budget]]</f>
        <v>8102795</v>
      </c>
    </row>
    <row r="3004" spans="1:2" x14ac:dyDescent="0.25">
      <c r="A3004" t="s">
        <v>41</v>
      </c>
      <c r="B3004" s="2">
        <f>movie3[[#This Row],[gross]]-movie3[[#This Row],[budget]]</f>
        <v>-21684307</v>
      </c>
    </row>
    <row r="3005" spans="1:2" x14ac:dyDescent="0.25">
      <c r="A3005" t="s">
        <v>34</v>
      </c>
      <c r="B3005" s="2">
        <f>movie3[[#This Row],[gross]]-movie3[[#This Row],[budget]]</f>
        <v>22955097</v>
      </c>
    </row>
    <row r="3006" spans="1:2" x14ac:dyDescent="0.25">
      <c r="A3006" t="s">
        <v>34</v>
      </c>
      <c r="B3006" s="2">
        <f>movie3[[#This Row],[gross]]-movie3[[#This Row],[budget]]</f>
        <v>-10497517</v>
      </c>
    </row>
    <row r="3007" spans="1:2" x14ac:dyDescent="0.25">
      <c r="A3007" t="s">
        <v>41</v>
      </c>
      <c r="B3007" s="2">
        <f>movie3[[#This Row],[gross]]-movie3[[#This Row],[budget]]</f>
        <v>-8380986</v>
      </c>
    </row>
    <row r="3008" spans="1:2" x14ac:dyDescent="0.25">
      <c r="A3008" t="s">
        <v>41</v>
      </c>
      <c r="B3008" s="2">
        <f>movie3[[#This Row],[gross]]-movie3[[#This Row],[budget]]</f>
        <v>8008255</v>
      </c>
    </row>
    <row r="3009" spans="1:2" x14ac:dyDescent="0.25">
      <c r="A3009" t="s">
        <v>390</v>
      </c>
      <c r="B3009" s="2">
        <f>movie3[[#This Row],[gross]]-movie3[[#This Row],[budget]]</f>
        <v>8620678</v>
      </c>
    </row>
    <row r="3010" spans="1:2" x14ac:dyDescent="0.25">
      <c r="A3010" t="s">
        <v>41</v>
      </c>
      <c r="B3010" s="2">
        <f>movie3[[#This Row],[gross]]-movie3[[#This Row],[budget]]</f>
        <v>21302121</v>
      </c>
    </row>
    <row r="3011" spans="1:2" x14ac:dyDescent="0.25">
      <c r="A3011" t="s">
        <v>17</v>
      </c>
      <c r="B3011" s="2">
        <f>movie3[[#This Row],[gross]]-movie3[[#This Row],[budget]]</f>
        <v>17100266</v>
      </c>
    </row>
    <row r="3012" spans="1:2" x14ac:dyDescent="0.25">
      <c r="A3012" t="s">
        <v>41</v>
      </c>
      <c r="B3012" s="2">
        <f>movie3[[#This Row],[gross]]-movie3[[#This Row],[budget]]</f>
        <v>-7218955</v>
      </c>
    </row>
    <row r="3013" spans="1:2" x14ac:dyDescent="0.25">
      <c r="A3013" t="s">
        <v>34</v>
      </c>
      <c r="B3013" s="2">
        <f>movie3[[#This Row],[gross]]-movie3[[#This Row],[budget]]</f>
        <v>8960191</v>
      </c>
    </row>
    <row r="3014" spans="1:2" x14ac:dyDescent="0.25">
      <c r="A3014" t="s">
        <v>41</v>
      </c>
      <c r="B3014" s="2">
        <f>movie3[[#This Row],[gross]]-movie3[[#This Row],[budget]]</f>
        <v>-7892126</v>
      </c>
    </row>
    <row r="3015" spans="1:2" x14ac:dyDescent="0.25">
      <c r="A3015" t="s">
        <v>34</v>
      </c>
      <c r="B3015" s="2">
        <f>movie3[[#This Row],[gross]]-movie3[[#This Row],[budget]]</f>
        <v>-24648736</v>
      </c>
    </row>
    <row r="3016" spans="1:2" x14ac:dyDescent="0.25">
      <c r="A3016" t="s">
        <v>25</v>
      </c>
      <c r="B3016" s="2">
        <f>movie3[[#This Row],[gross]]-movie3[[#This Row],[budget]]</f>
        <v>9871065</v>
      </c>
    </row>
    <row r="3017" spans="1:2" x14ac:dyDescent="0.25">
      <c r="A3017" t="s">
        <v>17</v>
      </c>
      <c r="B3017" s="2">
        <f>movie3[[#This Row],[gross]]-movie3[[#This Row],[budget]]</f>
        <v>926954</v>
      </c>
    </row>
    <row r="3018" spans="1:2" x14ac:dyDescent="0.25">
      <c r="A3018" t="s">
        <v>41</v>
      </c>
      <c r="B3018" s="2">
        <f>movie3[[#This Row],[gross]]-movie3[[#This Row],[budget]]</f>
        <v>-14861477</v>
      </c>
    </row>
    <row r="3019" spans="1:2" x14ac:dyDescent="0.25">
      <c r="A3019" t="s">
        <v>41</v>
      </c>
      <c r="B3019" s="2">
        <f>movie3[[#This Row],[gross]]-movie3[[#This Row],[budget]]</f>
        <v>3124440</v>
      </c>
    </row>
    <row r="3020" spans="1:2" x14ac:dyDescent="0.25">
      <c r="A3020" t="s">
        <v>34</v>
      </c>
      <c r="B3020" s="2">
        <f>movie3[[#This Row],[gross]]-movie3[[#This Row],[budget]]</f>
        <v>-7806769</v>
      </c>
    </row>
    <row r="3021" spans="1:2" x14ac:dyDescent="0.25">
      <c r="A3021" t="s">
        <v>25</v>
      </c>
      <c r="B3021" s="2">
        <f>movie3[[#This Row],[gross]]-movie3[[#This Row],[budget]]</f>
        <v>-5449980</v>
      </c>
    </row>
    <row r="3022" spans="1:2" x14ac:dyDescent="0.25">
      <c r="A3022" t="s">
        <v>41</v>
      </c>
      <c r="B3022" s="2">
        <f>movie3[[#This Row],[gross]]-movie3[[#This Row],[budget]]</f>
        <v>26491793</v>
      </c>
    </row>
    <row r="3023" spans="1:2" x14ac:dyDescent="0.25">
      <c r="A3023" t="s">
        <v>41</v>
      </c>
      <c r="B3023" s="2">
        <f>movie3[[#This Row],[gross]]-movie3[[#This Row],[budget]]</f>
        <v>9255027</v>
      </c>
    </row>
    <row r="3024" spans="1:2" x14ac:dyDescent="0.25">
      <c r="A3024" t="s">
        <v>41</v>
      </c>
      <c r="B3024" s="2">
        <f>movie3[[#This Row],[gross]]-movie3[[#This Row],[budget]]</f>
        <v>1387164</v>
      </c>
    </row>
    <row r="3025" spans="1:2" x14ac:dyDescent="0.25">
      <c r="A3025" t="s">
        <v>25</v>
      </c>
      <c r="B3025" s="2">
        <f>movie3[[#This Row],[gross]]-movie3[[#This Row],[budget]]</f>
        <v>-9905470</v>
      </c>
    </row>
    <row r="3026" spans="1:2" x14ac:dyDescent="0.25">
      <c r="A3026" t="s">
        <v>41</v>
      </c>
      <c r="B3026" s="2">
        <f>movie3[[#This Row],[gross]]-movie3[[#This Row],[budget]]</f>
        <v>-7060061</v>
      </c>
    </row>
    <row r="3027" spans="1:2" x14ac:dyDescent="0.25">
      <c r="A3027" t="s">
        <v>41</v>
      </c>
      <c r="B3027" s="2">
        <f>movie3[[#This Row],[gross]]-movie3[[#This Row],[budget]]</f>
        <v>10658278</v>
      </c>
    </row>
    <row r="3028" spans="1:2" x14ac:dyDescent="0.25">
      <c r="A3028" t="s">
        <v>52</v>
      </c>
      <c r="B3028" s="2">
        <f>movie3[[#This Row],[gross]]-movie3[[#This Row],[budget]]</f>
        <v>5336886</v>
      </c>
    </row>
    <row r="3029" spans="1:2" x14ac:dyDescent="0.25">
      <c r="A3029" t="s">
        <v>34</v>
      </c>
      <c r="B3029" s="2">
        <f>movie3[[#This Row],[gross]]-movie3[[#This Row],[budget]]</f>
        <v>-27676674</v>
      </c>
    </row>
    <row r="3030" spans="1:2" x14ac:dyDescent="0.25">
      <c r="A3030" t="s">
        <v>41</v>
      </c>
      <c r="B3030" s="2">
        <f>movie3[[#This Row],[gross]]-movie3[[#This Row],[budget]]</f>
        <v>-13674349</v>
      </c>
    </row>
    <row r="3031" spans="1:2" x14ac:dyDescent="0.25">
      <c r="A3031" t="s">
        <v>41</v>
      </c>
      <c r="B3031" s="2">
        <f>movie3[[#This Row],[gross]]-movie3[[#This Row],[budget]]</f>
        <v>-2343612</v>
      </c>
    </row>
    <row r="3032" spans="1:2" x14ac:dyDescent="0.25">
      <c r="A3032" t="s">
        <v>41</v>
      </c>
      <c r="B3032" s="2">
        <f>movie3[[#This Row],[gross]]-movie3[[#This Row],[budget]]</f>
        <v>-2579838</v>
      </c>
    </row>
    <row r="3033" spans="1:2" x14ac:dyDescent="0.25">
      <c r="A3033" t="s">
        <v>34</v>
      </c>
      <c r="B3033" s="2">
        <f>movie3[[#This Row],[gross]]-movie3[[#This Row],[budget]]</f>
        <v>684351</v>
      </c>
    </row>
    <row r="3034" spans="1:2" x14ac:dyDescent="0.25">
      <c r="A3034" t="s">
        <v>34</v>
      </c>
      <c r="B3034" s="2">
        <f>movie3[[#This Row],[gross]]-movie3[[#This Row],[budget]]</f>
        <v>4917287</v>
      </c>
    </row>
    <row r="3035" spans="1:2" x14ac:dyDescent="0.25">
      <c r="A3035" t="s">
        <v>52</v>
      </c>
      <c r="B3035" s="2">
        <f>movie3[[#This Row],[gross]]-movie3[[#This Row],[budget]]</f>
        <v>9627779</v>
      </c>
    </row>
    <row r="3036" spans="1:2" x14ac:dyDescent="0.25">
      <c r="A3036" t="s">
        <v>41</v>
      </c>
      <c r="B3036" s="2">
        <f>movie3[[#This Row],[gross]]-movie3[[#This Row],[budget]]</f>
        <v>73309743</v>
      </c>
    </row>
    <row r="3037" spans="1:2" x14ac:dyDescent="0.25">
      <c r="A3037" t="s">
        <v>41</v>
      </c>
      <c r="B3037" s="2">
        <f>movie3[[#This Row],[gross]]-movie3[[#This Row],[budget]]</f>
        <v>-1572385</v>
      </c>
    </row>
    <row r="3038" spans="1:2" x14ac:dyDescent="0.25">
      <c r="A3038" t="s">
        <v>25</v>
      </c>
      <c r="B3038" s="2">
        <f>movie3[[#This Row],[gross]]-movie3[[#This Row],[budget]]</f>
        <v>-22508011</v>
      </c>
    </row>
    <row r="3039" spans="1:2" x14ac:dyDescent="0.25">
      <c r="A3039" t="s">
        <v>41</v>
      </c>
      <c r="B3039" s="2">
        <f>movie3[[#This Row],[gross]]-movie3[[#This Row],[budget]]</f>
        <v>1383553</v>
      </c>
    </row>
    <row r="3040" spans="1:2" x14ac:dyDescent="0.25">
      <c r="A3040" t="s">
        <v>41</v>
      </c>
      <c r="B3040" s="2">
        <f>movie3[[#This Row],[gross]]-movie3[[#This Row],[budget]]</f>
        <v>12825141</v>
      </c>
    </row>
    <row r="3041" spans="1:2" x14ac:dyDescent="0.25">
      <c r="A3041" t="s">
        <v>34</v>
      </c>
      <c r="B3041" s="2">
        <f>movie3[[#This Row],[gross]]-movie3[[#This Row],[budget]]</f>
        <v>-5206386</v>
      </c>
    </row>
    <row r="3042" spans="1:2" x14ac:dyDescent="0.25">
      <c r="A3042" t="s">
        <v>41</v>
      </c>
      <c r="B3042" s="2">
        <f>movie3[[#This Row],[gross]]-movie3[[#This Row],[budget]]</f>
        <v>-1062738</v>
      </c>
    </row>
    <row r="3043" spans="1:2" x14ac:dyDescent="0.25">
      <c r="A3043" t="s">
        <v>41</v>
      </c>
      <c r="B3043" s="2">
        <f>movie3[[#This Row],[gross]]-movie3[[#This Row],[budget]]</f>
        <v>-19577620</v>
      </c>
    </row>
    <row r="3044" spans="1:2" x14ac:dyDescent="0.25">
      <c r="A3044" t="s">
        <v>34</v>
      </c>
      <c r="B3044" s="2">
        <f>movie3[[#This Row],[gross]]-movie3[[#This Row],[budget]]</f>
        <v>-12590775</v>
      </c>
    </row>
    <row r="3045" spans="1:2" x14ac:dyDescent="0.25">
      <c r="A3045" t="s">
        <v>41</v>
      </c>
      <c r="B3045" s="2">
        <f>movie3[[#This Row],[gross]]-movie3[[#This Row],[budget]]</f>
        <v>210098753</v>
      </c>
    </row>
    <row r="3046" spans="1:2" x14ac:dyDescent="0.25">
      <c r="A3046" t="s">
        <v>390</v>
      </c>
      <c r="B3046" s="2">
        <f>movie3[[#This Row],[gross]]-movie3[[#This Row],[budget]]</f>
        <v>169785704</v>
      </c>
    </row>
    <row r="3047" spans="1:2" x14ac:dyDescent="0.25">
      <c r="A3047" t="s">
        <v>17</v>
      </c>
      <c r="B3047" s="2">
        <f>movie3[[#This Row],[gross]]-movie3[[#This Row],[budget]]</f>
        <v>215933435</v>
      </c>
    </row>
    <row r="3048" spans="1:2" x14ac:dyDescent="0.25">
      <c r="A3048" t="s">
        <v>17</v>
      </c>
      <c r="B3048" s="2">
        <f>movie3[[#This Row],[gross]]-movie3[[#This Row],[budget]]</f>
        <v>753933</v>
      </c>
    </row>
    <row r="3049" spans="1:2" x14ac:dyDescent="0.25">
      <c r="A3049" t="s">
        <v>104</v>
      </c>
      <c r="B3049" s="2">
        <f>movie3[[#This Row],[gross]]-movie3[[#This Row],[budget]]</f>
        <v>91216940</v>
      </c>
    </row>
    <row r="3050" spans="1:2" x14ac:dyDescent="0.25">
      <c r="A3050" t="s">
        <v>390</v>
      </c>
      <c r="B3050" s="2">
        <f>movie3[[#This Row],[gross]]-movie3[[#This Row],[budget]]</f>
        <v>563130</v>
      </c>
    </row>
    <row r="3051" spans="1:2" x14ac:dyDescent="0.25">
      <c r="A3051" t="s">
        <v>17</v>
      </c>
      <c r="B3051" s="2">
        <f>movie3[[#This Row],[gross]]-movie3[[#This Row],[budget]]</f>
        <v>28101594</v>
      </c>
    </row>
    <row r="3052" spans="1:2" x14ac:dyDescent="0.25">
      <c r="A3052" t="s">
        <v>34</v>
      </c>
      <c r="B3052" s="2">
        <f>movie3[[#This Row],[gross]]-movie3[[#This Row],[budget]]</f>
        <v>5710</v>
      </c>
    </row>
    <row r="3053" spans="1:2" x14ac:dyDescent="0.25">
      <c r="A3053" t="s">
        <v>17</v>
      </c>
      <c r="B3053" s="2">
        <f>movie3[[#This Row],[gross]]-movie3[[#This Row],[budget]]</f>
        <v>59423648</v>
      </c>
    </row>
    <row r="3054" spans="1:2" x14ac:dyDescent="0.25">
      <c r="A3054" t="s">
        <v>17</v>
      </c>
      <c r="B3054" s="2">
        <f>movie3[[#This Row],[gross]]-movie3[[#This Row],[budget]]</f>
        <v>2001647264</v>
      </c>
    </row>
    <row r="3055" spans="1:2" x14ac:dyDescent="0.25">
      <c r="A3055" t="s">
        <v>17</v>
      </c>
      <c r="B3055" s="2">
        <f>movie3[[#This Row],[gross]]-movie3[[#This Row],[budget]]</f>
        <v>-23467223</v>
      </c>
    </row>
    <row r="3056" spans="1:2" x14ac:dyDescent="0.25">
      <c r="A3056" t="s">
        <v>17</v>
      </c>
      <c r="B3056" s="2">
        <f>movie3[[#This Row],[gross]]-movie3[[#This Row],[budget]]</f>
        <v>10923</v>
      </c>
    </row>
    <row r="3057" spans="1:2" x14ac:dyDescent="0.25">
      <c r="A3057" t="s">
        <v>104</v>
      </c>
      <c r="B3057" s="2">
        <f>movie3[[#This Row],[gross]]-movie3[[#This Row],[budget]]</f>
        <v>500000</v>
      </c>
    </row>
    <row r="3058" spans="1:2" x14ac:dyDescent="0.25">
      <c r="A3058" t="s">
        <v>34</v>
      </c>
      <c r="B3058" s="2">
        <f>movie3[[#This Row],[gross]]-movie3[[#This Row],[budget]]</f>
        <v>170920180</v>
      </c>
    </row>
    <row r="3059" spans="1:2" x14ac:dyDescent="0.25">
      <c r="A3059" t="s">
        <v>41</v>
      </c>
      <c r="B3059" s="2">
        <f>movie3[[#This Row],[gross]]-movie3[[#This Row],[budget]]</f>
        <v>264178011</v>
      </c>
    </row>
    <row r="3060" spans="1:2" x14ac:dyDescent="0.25">
      <c r="A3060" t="s">
        <v>63</v>
      </c>
      <c r="B3060" s="2">
        <f>movie3[[#This Row],[gross]]-movie3[[#This Row],[budget]]</f>
        <v>89909762</v>
      </c>
    </row>
    <row r="3061" spans="1:2" x14ac:dyDescent="0.25">
      <c r="A3061" t="s">
        <v>17</v>
      </c>
      <c r="B3061" s="2">
        <f>movie3[[#This Row],[gross]]-movie3[[#This Row],[budget]]</f>
        <v>-3614227</v>
      </c>
    </row>
    <row r="3062" spans="1:2" x14ac:dyDescent="0.25">
      <c r="A3062" t="s">
        <v>17</v>
      </c>
      <c r="B3062" s="2">
        <f>movie3[[#This Row],[gross]]-movie3[[#This Row],[budget]]</f>
        <v>377967</v>
      </c>
    </row>
    <row r="3063" spans="1:2" x14ac:dyDescent="0.25">
      <c r="A3063" t="s">
        <v>41</v>
      </c>
      <c r="B3063" s="2">
        <f>movie3[[#This Row],[gross]]-movie3[[#This Row],[budget]]</f>
        <v>877862</v>
      </c>
    </row>
    <row r="3064" spans="1:2" x14ac:dyDescent="0.25">
      <c r="A3064" t="s">
        <v>4886</v>
      </c>
      <c r="B3064" s="2">
        <f>movie3[[#This Row],[gross]]-movie3[[#This Row],[budget]]</f>
        <v>-11296452</v>
      </c>
    </row>
    <row r="3065" spans="1:2" x14ac:dyDescent="0.25">
      <c r="A3065" t="s">
        <v>17</v>
      </c>
      <c r="B3065" s="2">
        <f>movie3[[#This Row],[gross]]-movie3[[#This Row],[budget]]</f>
        <v>95944660</v>
      </c>
    </row>
    <row r="3066" spans="1:2" x14ac:dyDescent="0.25">
      <c r="A3066" t="s">
        <v>104</v>
      </c>
      <c r="B3066" s="2">
        <f>movie3[[#This Row],[gross]]-movie3[[#This Row],[budget]]</f>
        <v>27673807</v>
      </c>
    </row>
    <row r="3067" spans="1:2" x14ac:dyDescent="0.25">
      <c r="A3067" t="s">
        <v>17</v>
      </c>
      <c r="B3067" s="2">
        <f>movie3[[#This Row],[gross]]-movie3[[#This Row],[budget]]</f>
        <v>81120329</v>
      </c>
    </row>
    <row r="3068" spans="1:2" x14ac:dyDescent="0.25">
      <c r="A3068" t="s">
        <v>17</v>
      </c>
      <c r="B3068" s="2">
        <f>movie3[[#This Row],[gross]]-movie3[[#This Row],[budget]]</f>
        <v>3263585</v>
      </c>
    </row>
    <row r="3069" spans="1:2" x14ac:dyDescent="0.25">
      <c r="A3069" t="s">
        <v>17</v>
      </c>
      <c r="B3069" s="2">
        <f>movie3[[#This Row],[gross]]-movie3[[#This Row],[budget]]</f>
        <v>-7893596</v>
      </c>
    </row>
    <row r="3070" spans="1:2" x14ac:dyDescent="0.25">
      <c r="A3070" t="s">
        <v>17</v>
      </c>
      <c r="B3070" s="2">
        <f>movie3[[#This Row],[gross]]-movie3[[#This Row],[budget]]</f>
        <v>-9961939</v>
      </c>
    </row>
    <row r="3071" spans="1:2" x14ac:dyDescent="0.25">
      <c r="A3071" t="s">
        <v>104</v>
      </c>
      <c r="B3071" s="2">
        <f>movie3[[#This Row],[gross]]-movie3[[#This Row],[budget]]</f>
        <v>0</v>
      </c>
    </row>
    <row r="3072" spans="1:2" x14ac:dyDescent="0.25">
      <c r="A3072" t="s">
        <v>17</v>
      </c>
      <c r="B3072" s="2">
        <f>movie3[[#This Row],[gross]]-movie3[[#This Row],[budget]]</f>
        <v>1785901</v>
      </c>
    </row>
    <row r="3073" spans="1:2" x14ac:dyDescent="0.25">
      <c r="A3073" t="s">
        <v>17</v>
      </c>
      <c r="B3073" s="2">
        <f>movie3[[#This Row],[gross]]-movie3[[#This Row],[budget]]</f>
        <v>2782749</v>
      </c>
    </row>
    <row r="3074" spans="1:2" x14ac:dyDescent="0.25">
      <c r="A3074" t="s">
        <v>41</v>
      </c>
      <c r="B3074" s="2">
        <f>movie3[[#This Row],[gross]]-movie3[[#This Row],[budget]]</f>
        <v>-9313159</v>
      </c>
    </row>
    <row r="3075" spans="1:2" x14ac:dyDescent="0.25">
      <c r="A3075" t="s">
        <v>34</v>
      </c>
      <c r="B3075" s="2">
        <f>movie3[[#This Row],[gross]]-movie3[[#This Row],[budget]]</f>
        <v>499390539</v>
      </c>
    </row>
    <row r="3076" spans="1:2" x14ac:dyDescent="0.25">
      <c r="A3076" t="s">
        <v>390</v>
      </c>
      <c r="B3076" s="2">
        <f>movie3[[#This Row],[gross]]-movie3[[#This Row],[budget]]</f>
        <v>167712101</v>
      </c>
    </row>
    <row r="3077" spans="1:2" x14ac:dyDescent="0.25">
      <c r="A3077" t="s">
        <v>63</v>
      </c>
      <c r="B3077" s="2">
        <f>movie3[[#This Row],[gross]]-movie3[[#This Row],[budget]]</f>
        <v>8229441</v>
      </c>
    </row>
    <row r="3078" spans="1:2" x14ac:dyDescent="0.25">
      <c r="A3078" t="s">
        <v>34</v>
      </c>
      <c r="B3078" s="2">
        <f>movie3[[#This Row],[gross]]-movie3[[#This Row],[budget]]</f>
        <v>13084357</v>
      </c>
    </row>
    <row r="3079" spans="1:2" x14ac:dyDescent="0.25">
      <c r="A3079" t="s">
        <v>17</v>
      </c>
      <c r="B3079" s="2">
        <f>movie3[[#This Row],[gross]]-movie3[[#This Row],[budget]]</f>
        <v>8842388</v>
      </c>
    </row>
    <row r="3080" spans="1:2" x14ac:dyDescent="0.25">
      <c r="A3080" t="s">
        <v>104</v>
      </c>
      <c r="B3080" s="2">
        <f>movie3[[#This Row],[gross]]-movie3[[#This Row],[budget]]</f>
        <v>227569</v>
      </c>
    </row>
    <row r="3081" spans="1:2" x14ac:dyDescent="0.25">
      <c r="A3081" t="s">
        <v>34</v>
      </c>
      <c r="B3081" s="2">
        <f>movie3[[#This Row],[gross]]-movie3[[#This Row],[budget]]</f>
        <v>16214377</v>
      </c>
    </row>
    <row r="3082" spans="1:2" x14ac:dyDescent="0.25">
      <c r="A3082" t="s">
        <v>34</v>
      </c>
      <c r="B3082" s="2">
        <f>movie3[[#This Row],[gross]]-movie3[[#This Row],[budget]]</f>
        <v>165676146</v>
      </c>
    </row>
    <row r="3083" spans="1:2" x14ac:dyDescent="0.25">
      <c r="A3083" t="s">
        <v>104</v>
      </c>
      <c r="B3083" s="2">
        <f>movie3[[#This Row],[gross]]-movie3[[#This Row],[budget]]</f>
        <v>5916769</v>
      </c>
    </row>
    <row r="3084" spans="1:2" x14ac:dyDescent="0.25">
      <c r="A3084" t="s">
        <v>17</v>
      </c>
      <c r="B3084" s="2">
        <f>movie3[[#This Row],[gross]]-movie3[[#This Row],[budget]]</f>
        <v>565727</v>
      </c>
    </row>
    <row r="3085" spans="1:2" x14ac:dyDescent="0.25">
      <c r="A3085" t="s">
        <v>390</v>
      </c>
      <c r="B3085" s="2">
        <f>movie3[[#This Row],[gross]]-movie3[[#This Row],[budget]]</f>
        <v>89804348</v>
      </c>
    </row>
    <row r="3086" spans="1:2" x14ac:dyDescent="0.25">
      <c r="A3086" t="s">
        <v>41</v>
      </c>
      <c r="B3086" s="2">
        <f>movie3[[#This Row],[gross]]-movie3[[#This Row],[budget]]</f>
        <v>254438649</v>
      </c>
    </row>
    <row r="3087" spans="1:2" x14ac:dyDescent="0.25">
      <c r="A3087" t="s">
        <v>41</v>
      </c>
      <c r="B3087" s="2">
        <f>movie3[[#This Row],[gross]]-movie3[[#This Row],[budget]]</f>
        <v>11771272</v>
      </c>
    </row>
    <row r="3088" spans="1:2" x14ac:dyDescent="0.25">
      <c r="A3088" t="s">
        <v>34</v>
      </c>
      <c r="B3088" s="2">
        <f>movie3[[#This Row],[gross]]-movie3[[#This Row],[budget]]</f>
        <v>-11869651</v>
      </c>
    </row>
    <row r="3089" spans="1:2" x14ac:dyDescent="0.25">
      <c r="A3089" t="s">
        <v>17</v>
      </c>
      <c r="B3089" s="2">
        <f>movie3[[#This Row],[gross]]-movie3[[#This Row],[budget]]</f>
        <v>496059</v>
      </c>
    </row>
    <row r="3090" spans="1:2" x14ac:dyDescent="0.25">
      <c r="A3090" t="s">
        <v>63</v>
      </c>
      <c r="B3090" s="2">
        <f>movie3[[#This Row],[gross]]-movie3[[#This Row],[budget]]</f>
        <v>9229808</v>
      </c>
    </row>
    <row r="3091" spans="1:2" x14ac:dyDescent="0.25">
      <c r="A3091" t="s">
        <v>17</v>
      </c>
      <c r="B3091" s="2">
        <f>movie3[[#This Row],[gross]]-movie3[[#This Row],[budget]]</f>
        <v>-406097</v>
      </c>
    </row>
    <row r="3092" spans="1:2" x14ac:dyDescent="0.25">
      <c r="A3092" t="s">
        <v>17</v>
      </c>
      <c r="B3092" s="2">
        <f>movie3[[#This Row],[gross]]-movie3[[#This Row],[budget]]</f>
        <v>14868354</v>
      </c>
    </row>
    <row r="3093" spans="1:2" x14ac:dyDescent="0.25">
      <c r="A3093" t="s">
        <v>17</v>
      </c>
      <c r="B3093" s="2">
        <f>movie3[[#This Row],[gross]]-movie3[[#This Row],[budget]]</f>
        <v>785482</v>
      </c>
    </row>
    <row r="3094" spans="1:2" x14ac:dyDescent="0.25">
      <c r="A3094" t="s">
        <v>41</v>
      </c>
      <c r="B3094" s="2">
        <f>movie3[[#This Row],[gross]]-movie3[[#This Row],[budget]]</f>
        <v>2779473</v>
      </c>
    </row>
    <row r="3095" spans="1:2" x14ac:dyDescent="0.25">
      <c r="A3095" t="s">
        <v>25</v>
      </c>
      <c r="B3095" s="2">
        <f>movie3[[#This Row],[gross]]-movie3[[#This Row],[budget]]</f>
        <v>61457682</v>
      </c>
    </row>
    <row r="3096" spans="1:2" x14ac:dyDescent="0.25">
      <c r="A3096" t="s">
        <v>41</v>
      </c>
      <c r="B3096" s="2">
        <f>movie3[[#This Row],[gross]]-movie3[[#This Row],[budget]]</f>
        <v>49256513</v>
      </c>
    </row>
    <row r="3097" spans="1:2" x14ac:dyDescent="0.25">
      <c r="A3097" t="s">
        <v>17</v>
      </c>
      <c r="B3097" s="2">
        <f>movie3[[#This Row],[gross]]-movie3[[#This Row],[budget]]</f>
        <v>13692848</v>
      </c>
    </row>
    <row r="3098" spans="1:2" x14ac:dyDescent="0.25">
      <c r="A3098" t="s">
        <v>25</v>
      </c>
      <c r="B3098" s="2">
        <f>movie3[[#This Row],[gross]]-movie3[[#This Row],[budget]]</f>
        <v>51183989</v>
      </c>
    </row>
    <row r="3099" spans="1:2" x14ac:dyDescent="0.25">
      <c r="A3099" t="s">
        <v>41</v>
      </c>
      <c r="B3099" s="2">
        <f>movie3[[#This Row],[gross]]-movie3[[#This Row],[budget]]</f>
        <v>36200855</v>
      </c>
    </row>
    <row r="3100" spans="1:2" x14ac:dyDescent="0.25">
      <c r="A3100" t="s">
        <v>17</v>
      </c>
      <c r="B3100" s="2">
        <f>movie3[[#This Row],[gross]]-movie3[[#This Row],[budget]]</f>
        <v>16534578</v>
      </c>
    </row>
    <row r="3101" spans="1:2" x14ac:dyDescent="0.25">
      <c r="A3101" t="s">
        <v>63</v>
      </c>
      <c r="B3101" s="2">
        <f>movie3[[#This Row],[gross]]-movie3[[#This Row],[budget]]</f>
        <v>-22315211</v>
      </c>
    </row>
    <row r="3102" spans="1:2" x14ac:dyDescent="0.25">
      <c r="A3102" t="s">
        <v>17</v>
      </c>
      <c r="B3102" s="2">
        <f>movie3[[#This Row],[gross]]-movie3[[#This Row],[budget]]</f>
        <v>330054</v>
      </c>
    </row>
    <row r="3103" spans="1:2" x14ac:dyDescent="0.25">
      <c r="A3103" t="s">
        <v>17</v>
      </c>
      <c r="B3103" s="2">
        <f>movie3[[#This Row],[gross]]-movie3[[#This Row],[budget]]</f>
        <v>6461691</v>
      </c>
    </row>
    <row r="3104" spans="1:2" x14ac:dyDescent="0.25">
      <c r="A3104" t="s">
        <v>17</v>
      </c>
      <c r="B3104" s="2">
        <f>movie3[[#This Row],[gross]]-movie3[[#This Row],[budget]]</f>
        <v>-60928745</v>
      </c>
    </row>
    <row r="3105" spans="1:2" x14ac:dyDescent="0.25">
      <c r="A3105" t="s">
        <v>34</v>
      </c>
      <c r="B3105" s="2">
        <f>movie3[[#This Row],[gross]]-movie3[[#This Row],[budget]]</f>
        <v>149012234</v>
      </c>
    </row>
    <row r="3106" spans="1:2" x14ac:dyDescent="0.25">
      <c r="A3106" t="s">
        <v>41</v>
      </c>
      <c r="B3106" s="2">
        <f>movie3[[#This Row],[gross]]-movie3[[#This Row],[budget]]</f>
        <v>257710615</v>
      </c>
    </row>
    <row r="3107" spans="1:2" x14ac:dyDescent="0.25">
      <c r="A3107" t="s">
        <v>34</v>
      </c>
      <c r="B3107" s="2">
        <f>movie3[[#This Row],[gross]]-movie3[[#This Row],[budget]]</f>
        <v>13312294</v>
      </c>
    </row>
    <row r="3108" spans="1:2" x14ac:dyDescent="0.25">
      <c r="A3108" t="s">
        <v>104</v>
      </c>
      <c r="B3108" s="2">
        <f>movie3[[#This Row],[gross]]-movie3[[#This Row],[budget]]</f>
        <v>29862187</v>
      </c>
    </row>
    <row r="3109" spans="1:2" x14ac:dyDescent="0.25">
      <c r="A3109" t="s">
        <v>63</v>
      </c>
      <c r="B3109" s="2">
        <f>movie3[[#This Row],[gross]]-movie3[[#This Row],[budget]]</f>
        <v>-7841225</v>
      </c>
    </row>
    <row r="3110" spans="1:2" x14ac:dyDescent="0.25">
      <c r="A3110" t="s">
        <v>104</v>
      </c>
      <c r="B3110" s="2">
        <f>movie3[[#This Row],[gross]]-movie3[[#This Row],[budget]]</f>
        <v>14159144</v>
      </c>
    </row>
    <row r="3111" spans="1:2" x14ac:dyDescent="0.25">
      <c r="A3111" t="s">
        <v>63</v>
      </c>
      <c r="B3111" s="2">
        <f>movie3[[#This Row],[gross]]-movie3[[#This Row],[budget]]</f>
        <v>13230799</v>
      </c>
    </row>
    <row r="3112" spans="1:2" x14ac:dyDescent="0.25">
      <c r="A3112" t="s">
        <v>41</v>
      </c>
      <c r="B3112" s="2">
        <f>movie3[[#This Row],[gross]]-movie3[[#This Row],[budget]]</f>
        <v>-3259844</v>
      </c>
    </row>
    <row r="3113" spans="1:2" x14ac:dyDescent="0.25">
      <c r="A3113" t="s">
        <v>41</v>
      </c>
      <c r="B3113" s="2">
        <f>movie3[[#This Row],[gross]]-movie3[[#This Row],[budget]]</f>
        <v>5571205</v>
      </c>
    </row>
    <row r="3114" spans="1:2" x14ac:dyDescent="0.25">
      <c r="A3114" t="s">
        <v>390</v>
      </c>
      <c r="B3114" s="2">
        <f>movie3[[#This Row],[gross]]-movie3[[#This Row],[budget]]</f>
        <v>-28433363</v>
      </c>
    </row>
    <row r="3115" spans="1:2" x14ac:dyDescent="0.25">
      <c r="A3115" t="s">
        <v>34</v>
      </c>
      <c r="B3115" s="2">
        <f>movie3[[#This Row],[gross]]-movie3[[#This Row],[budget]]</f>
        <v>332597</v>
      </c>
    </row>
    <row r="3116" spans="1:2" x14ac:dyDescent="0.25">
      <c r="A3116" t="s">
        <v>63</v>
      </c>
      <c r="B3116" s="2">
        <f>movie3[[#This Row],[gross]]-movie3[[#This Row],[budget]]</f>
        <v>15281794</v>
      </c>
    </row>
    <row r="3117" spans="1:2" x14ac:dyDescent="0.25">
      <c r="A3117" t="s">
        <v>63</v>
      </c>
      <c r="B3117" s="2">
        <f>movie3[[#This Row],[gross]]-movie3[[#This Row],[budget]]</f>
        <v>-7410696</v>
      </c>
    </row>
    <row r="3118" spans="1:2" x14ac:dyDescent="0.25">
      <c r="A3118" t="s">
        <v>17</v>
      </c>
      <c r="B3118" s="2">
        <f>movie3[[#This Row],[gross]]-movie3[[#This Row],[budget]]</f>
        <v>-13992900</v>
      </c>
    </row>
    <row r="3119" spans="1:2" x14ac:dyDescent="0.25">
      <c r="A3119" t="s">
        <v>41</v>
      </c>
      <c r="B3119" s="2">
        <f>movie3[[#This Row],[gross]]-movie3[[#This Row],[budget]]</f>
        <v>-3172077</v>
      </c>
    </row>
    <row r="3120" spans="1:2" x14ac:dyDescent="0.25">
      <c r="A3120" t="s">
        <v>17</v>
      </c>
      <c r="B3120" s="2">
        <f>movie3[[#This Row],[gross]]-movie3[[#This Row],[budget]]</f>
        <v>-8665681</v>
      </c>
    </row>
    <row r="3121" spans="1:2" x14ac:dyDescent="0.25">
      <c r="A3121" t="s">
        <v>17</v>
      </c>
      <c r="B3121" s="2">
        <f>movie3[[#This Row],[gross]]-movie3[[#This Row],[budget]]</f>
        <v>397020</v>
      </c>
    </row>
    <row r="3122" spans="1:2" x14ac:dyDescent="0.25">
      <c r="A3122" t="s">
        <v>52</v>
      </c>
      <c r="B3122" s="2">
        <f>movie3[[#This Row],[gross]]-movie3[[#This Row],[budget]]</f>
        <v>-33326171</v>
      </c>
    </row>
    <row r="3123" spans="1:2" x14ac:dyDescent="0.25">
      <c r="A3123" t="s">
        <v>41</v>
      </c>
      <c r="B3123" s="2">
        <f>movie3[[#This Row],[gross]]-movie3[[#This Row],[budget]]</f>
        <v>-1183201</v>
      </c>
    </row>
    <row r="3124" spans="1:2" x14ac:dyDescent="0.25">
      <c r="A3124" t="s">
        <v>104</v>
      </c>
      <c r="B3124" s="2">
        <f>movie3[[#This Row],[gross]]-movie3[[#This Row],[budget]]</f>
        <v>-12317902</v>
      </c>
    </row>
    <row r="3125" spans="1:2" x14ac:dyDescent="0.25">
      <c r="A3125" t="s">
        <v>34</v>
      </c>
      <c r="B3125" s="2">
        <f>movie3[[#This Row],[gross]]-movie3[[#This Row],[budget]]</f>
        <v>61982834</v>
      </c>
    </row>
    <row r="3126" spans="1:2" x14ac:dyDescent="0.25">
      <c r="A3126" t="s">
        <v>34</v>
      </c>
      <c r="B3126" s="2">
        <f>movie3[[#This Row],[gross]]-movie3[[#This Row],[budget]]</f>
        <v>68310</v>
      </c>
    </row>
    <row r="3127" spans="1:2" x14ac:dyDescent="0.25">
      <c r="A3127" t="s">
        <v>34</v>
      </c>
      <c r="B3127" s="2">
        <f>movie3[[#This Row],[gross]]-movie3[[#This Row],[budget]]</f>
        <v>19480039</v>
      </c>
    </row>
    <row r="3128" spans="1:2" x14ac:dyDescent="0.25">
      <c r="A3128" t="s">
        <v>41</v>
      </c>
      <c r="B3128" s="2">
        <f>movie3[[#This Row],[gross]]-movie3[[#This Row],[budget]]</f>
        <v>3736</v>
      </c>
    </row>
    <row r="3129" spans="1:2" x14ac:dyDescent="0.25">
      <c r="A3129" t="s">
        <v>17</v>
      </c>
      <c r="B3129" s="2">
        <f>movie3[[#This Row],[gross]]-movie3[[#This Row],[budget]]</f>
        <v>-14272870</v>
      </c>
    </row>
    <row r="3130" spans="1:2" x14ac:dyDescent="0.25">
      <c r="A3130" t="s">
        <v>41</v>
      </c>
      <c r="B3130" s="2">
        <f>movie3[[#This Row],[gross]]-movie3[[#This Row],[budget]]</f>
        <v>228455</v>
      </c>
    </row>
    <row r="3131" spans="1:2" x14ac:dyDescent="0.25">
      <c r="A3131" t="s">
        <v>34</v>
      </c>
      <c r="B3131" s="2">
        <f>movie3[[#This Row],[gross]]-movie3[[#This Row],[budget]]</f>
        <v>21006361</v>
      </c>
    </row>
    <row r="3132" spans="1:2" x14ac:dyDescent="0.25">
      <c r="A3132" t="s">
        <v>104</v>
      </c>
      <c r="B3132" s="2">
        <f>movie3[[#This Row],[gross]]-movie3[[#This Row],[budget]]</f>
        <v>20164171</v>
      </c>
    </row>
    <row r="3133" spans="1:2" x14ac:dyDescent="0.25">
      <c r="A3133" t="s">
        <v>104</v>
      </c>
      <c r="B3133" s="2">
        <f>movie3[[#This Row],[gross]]-movie3[[#This Row],[budget]]</f>
        <v>19795897</v>
      </c>
    </row>
    <row r="3134" spans="1:2" x14ac:dyDescent="0.25">
      <c r="A3134" t="s">
        <v>41</v>
      </c>
      <c r="B3134" s="2">
        <f>movie3[[#This Row],[gross]]-movie3[[#This Row],[budget]]</f>
        <v>19455230</v>
      </c>
    </row>
    <row r="3135" spans="1:2" x14ac:dyDescent="0.25">
      <c r="A3135" t="s">
        <v>41</v>
      </c>
      <c r="B3135" s="2">
        <f>movie3[[#This Row],[gross]]-movie3[[#This Row],[budget]]</f>
        <v>19263404</v>
      </c>
    </row>
    <row r="3136" spans="1:2" x14ac:dyDescent="0.25">
      <c r="A3136" t="s">
        <v>41</v>
      </c>
      <c r="B3136" s="2">
        <f>movie3[[#This Row],[gross]]-movie3[[#This Row],[budget]]</f>
        <v>17689177</v>
      </c>
    </row>
    <row r="3137" spans="1:2" x14ac:dyDescent="0.25">
      <c r="A3137" t="s">
        <v>17</v>
      </c>
      <c r="B3137" s="2">
        <f>movie3[[#This Row],[gross]]-movie3[[#This Row],[budget]]</f>
        <v>17613720</v>
      </c>
    </row>
    <row r="3138" spans="1:2" x14ac:dyDescent="0.25">
      <c r="A3138" t="s">
        <v>34</v>
      </c>
      <c r="B3138" s="2">
        <f>movie3[[#This Row],[gross]]-movie3[[#This Row],[budget]]</f>
        <v>230156409</v>
      </c>
    </row>
    <row r="3139" spans="1:2" x14ac:dyDescent="0.25">
      <c r="A3139" t="s">
        <v>34</v>
      </c>
      <c r="B3139" s="2">
        <f>movie3[[#This Row],[gross]]-movie3[[#This Row],[budget]]</f>
        <v>223011068</v>
      </c>
    </row>
    <row r="3140" spans="1:2" x14ac:dyDescent="0.25">
      <c r="A3140" t="s">
        <v>41</v>
      </c>
      <c r="B3140" s="2">
        <f>movie3[[#This Row],[gross]]-movie3[[#This Row],[budget]]</f>
        <v>84417389</v>
      </c>
    </row>
    <row r="3141" spans="1:2" x14ac:dyDescent="0.25">
      <c r="A3141" t="s">
        <v>25</v>
      </c>
      <c r="B3141" s="2">
        <f>movie3[[#This Row],[gross]]-movie3[[#This Row],[budget]]</f>
        <v>233212670</v>
      </c>
    </row>
    <row r="3142" spans="1:2" x14ac:dyDescent="0.25">
      <c r="A3142" t="s">
        <v>41</v>
      </c>
      <c r="B3142" s="2">
        <f>movie3[[#This Row],[gross]]-movie3[[#This Row],[budget]]</f>
        <v>194201</v>
      </c>
    </row>
    <row r="3143" spans="1:2" x14ac:dyDescent="0.25">
      <c r="A3143" t="s">
        <v>17</v>
      </c>
      <c r="B3143" s="2">
        <f>movie3[[#This Row],[gross]]-movie3[[#This Row],[budget]]</f>
        <v>14059077</v>
      </c>
    </row>
    <row r="3144" spans="1:2" x14ac:dyDescent="0.25">
      <c r="A3144" t="s">
        <v>34</v>
      </c>
      <c r="B3144" s="2">
        <f>movie3[[#This Row],[gross]]-movie3[[#This Row],[budget]]</f>
        <v>5906773</v>
      </c>
    </row>
    <row r="3145" spans="1:2" x14ac:dyDescent="0.25">
      <c r="A3145" t="s">
        <v>41</v>
      </c>
      <c r="B3145" s="2">
        <f>movie3[[#This Row],[gross]]-movie3[[#This Row],[budget]]</f>
        <v>3392080</v>
      </c>
    </row>
    <row r="3146" spans="1:2" x14ac:dyDescent="0.25">
      <c r="A3146" t="s">
        <v>41</v>
      </c>
      <c r="B3146" s="2">
        <f>movie3[[#This Row],[gross]]-movie3[[#This Row],[budget]]</f>
        <v>28856929</v>
      </c>
    </row>
    <row r="3147" spans="1:2" x14ac:dyDescent="0.25">
      <c r="A3147" t="s">
        <v>34</v>
      </c>
      <c r="B3147" s="2">
        <f>movie3[[#This Row],[gross]]-movie3[[#This Row],[budget]]</f>
        <v>99330280</v>
      </c>
    </row>
    <row r="3148" spans="1:2" x14ac:dyDescent="0.25">
      <c r="A3148" t="s">
        <v>41</v>
      </c>
      <c r="B3148" s="2">
        <f>movie3[[#This Row],[gross]]-movie3[[#This Row],[budget]]</f>
        <v>-15618740</v>
      </c>
    </row>
    <row r="3149" spans="1:2" x14ac:dyDescent="0.25">
      <c r="A3149" t="s">
        <v>17</v>
      </c>
      <c r="B3149" s="2">
        <f>movie3[[#This Row],[gross]]-movie3[[#This Row],[budget]]</f>
        <v>5936344</v>
      </c>
    </row>
    <row r="3150" spans="1:2" x14ac:dyDescent="0.25">
      <c r="A3150" t="s">
        <v>104</v>
      </c>
      <c r="B3150" s="2">
        <f>movie3[[#This Row],[gross]]-movie3[[#This Row],[budget]]</f>
        <v>-30507340</v>
      </c>
    </row>
    <row r="3151" spans="1:2" x14ac:dyDescent="0.25">
      <c r="A3151" t="s">
        <v>34</v>
      </c>
      <c r="B3151" s="2">
        <f>movie3[[#This Row],[gross]]-movie3[[#This Row],[budget]]</f>
        <v>7342923</v>
      </c>
    </row>
    <row r="3152" spans="1:2" x14ac:dyDescent="0.25">
      <c r="A3152" t="s">
        <v>41</v>
      </c>
      <c r="B3152" s="2">
        <f>movie3[[#This Row],[gross]]-movie3[[#This Row],[budget]]</f>
        <v>881367</v>
      </c>
    </row>
    <row r="3153" spans="1:2" x14ac:dyDescent="0.25">
      <c r="A3153" t="s">
        <v>41</v>
      </c>
      <c r="B3153" s="2">
        <f>movie3[[#This Row],[gross]]-movie3[[#This Row],[budget]]</f>
        <v>-7633278</v>
      </c>
    </row>
    <row r="3154" spans="1:2" x14ac:dyDescent="0.25">
      <c r="A3154" t="s">
        <v>41</v>
      </c>
      <c r="B3154" s="2">
        <f>movie3[[#This Row],[gross]]-movie3[[#This Row],[budget]]</f>
        <v>301796</v>
      </c>
    </row>
    <row r="3155" spans="1:2" x14ac:dyDescent="0.25">
      <c r="A3155" t="s">
        <v>104</v>
      </c>
      <c r="B3155" s="2">
        <f>movie3[[#This Row],[gross]]-movie3[[#This Row],[budget]]</f>
        <v>-32627097</v>
      </c>
    </row>
    <row r="3156" spans="1:2" x14ac:dyDescent="0.25">
      <c r="A3156" t="s">
        <v>41</v>
      </c>
      <c r="B3156" s="2">
        <f>movie3[[#This Row],[gross]]-movie3[[#This Row],[budget]]</f>
        <v>261288605</v>
      </c>
    </row>
    <row r="3157" spans="1:2" x14ac:dyDescent="0.25">
      <c r="A3157" t="s">
        <v>104</v>
      </c>
      <c r="B3157" s="2">
        <f>movie3[[#This Row],[gross]]-movie3[[#This Row],[budget]]</f>
        <v>-25540726</v>
      </c>
    </row>
    <row r="3158" spans="1:2" x14ac:dyDescent="0.25">
      <c r="A3158" t="s">
        <v>104</v>
      </c>
      <c r="B3158" s="2">
        <f>movie3[[#This Row],[gross]]-movie3[[#This Row],[budget]]</f>
        <v>-6500898</v>
      </c>
    </row>
    <row r="3159" spans="1:2" x14ac:dyDescent="0.25">
      <c r="A3159" t="s">
        <v>17</v>
      </c>
      <c r="B3159" s="2">
        <f>movie3[[#This Row],[gross]]-movie3[[#This Row],[budget]]</f>
        <v>-34141447</v>
      </c>
    </row>
    <row r="3160" spans="1:2" x14ac:dyDescent="0.25">
      <c r="A3160" t="s">
        <v>52</v>
      </c>
      <c r="B3160" s="2">
        <f>movie3[[#This Row],[gross]]-movie3[[#This Row],[budget]]</f>
        <v>148363301</v>
      </c>
    </row>
    <row r="3161" spans="1:2" x14ac:dyDescent="0.25">
      <c r="A3161" t="s">
        <v>34</v>
      </c>
      <c r="B3161" s="2">
        <f>movie3[[#This Row],[gross]]-movie3[[#This Row],[budget]]</f>
        <v>86376069</v>
      </c>
    </row>
    <row r="3162" spans="1:2" x14ac:dyDescent="0.25">
      <c r="A3162" t="s">
        <v>34</v>
      </c>
      <c r="B3162" s="2">
        <f>movie3[[#This Row],[gross]]-movie3[[#This Row],[budget]]</f>
        <v>50063304</v>
      </c>
    </row>
    <row r="3163" spans="1:2" x14ac:dyDescent="0.25">
      <c r="A3163" t="s">
        <v>41</v>
      </c>
      <c r="B3163" s="2">
        <f>movie3[[#This Row],[gross]]-movie3[[#This Row],[budget]]</f>
        <v>29235353</v>
      </c>
    </row>
    <row r="3164" spans="1:2" x14ac:dyDescent="0.25">
      <c r="A3164" t="s">
        <v>34</v>
      </c>
      <c r="B3164" s="2">
        <f>movie3[[#This Row],[gross]]-movie3[[#This Row],[budget]]</f>
        <v>50807547</v>
      </c>
    </row>
    <row r="3165" spans="1:2" x14ac:dyDescent="0.25">
      <c r="A3165" t="s">
        <v>34</v>
      </c>
      <c r="B3165" s="2">
        <f>movie3[[#This Row],[gross]]-movie3[[#This Row],[budget]]</f>
        <v>23407611</v>
      </c>
    </row>
    <row r="3166" spans="1:2" x14ac:dyDescent="0.25">
      <c r="A3166" t="s">
        <v>17</v>
      </c>
      <c r="B3166" s="2">
        <f>movie3[[#This Row],[gross]]-movie3[[#This Row],[budget]]</f>
        <v>1179002</v>
      </c>
    </row>
    <row r="3167" spans="1:2" x14ac:dyDescent="0.25">
      <c r="A3167" t="s">
        <v>34</v>
      </c>
      <c r="B3167" s="2">
        <f>movie3[[#This Row],[gross]]-movie3[[#This Row],[budget]]</f>
        <v>18814720</v>
      </c>
    </row>
    <row r="3168" spans="1:2" x14ac:dyDescent="0.25">
      <c r="A3168" t="s">
        <v>41</v>
      </c>
      <c r="B3168" s="2">
        <f>movie3[[#This Row],[gross]]-movie3[[#This Row],[budget]]</f>
        <v>9090</v>
      </c>
    </row>
    <row r="3169" spans="1:2" x14ac:dyDescent="0.25">
      <c r="A3169" t="s">
        <v>41</v>
      </c>
      <c r="B3169" s="2">
        <f>movie3[[#This Row],[gross]]-movie3[[#This Row],[budget]]</f>
        <v>9481428</v>
      </c>
    </row>
    <row r="3170" spans="1:2" x14ac:dyDescent="0.25">
      <c r="A3170" t="s">
        <v>34</v>
      </c>
      <c r="B3170" s="2">
        <f>movie3[[#This Row],[gross]]-movie3[[#This Row],[budget]]</f>
        <v>-62373766</v>
      </c>
    </row>
    <row r="3171" spans="1:2" x14ac:dyDescent="0.25">
      <c r="A3171" t="s">
        <v>34</v>
      </c>
      <c r="B3171" s="2">
        <f>movie3[[#This Row],[gross]]-movie3[[#This Row],[budget]]</f>
        <v>-14195293</v>
      </c>
    </row>
    <row r="3172" spans="1:2" x14ac:dyDescent="0.25">
      <c r="A3172" t="s">
        <v>41</v>
      </c>
      <c r="B3172" s="2">
        <f>movie3[[#This Row],[gross]]-movie3[[#This Row],[budget]]</f>
        <v>-397698</v>
      </c>
    </row>
    <row r="3173" spans="1:2" x14ac:dyDescent="0.25">
      <c r="A3173" t="s">
        <v>41</v>
      </c>
      <c r="B3173" s="2">
        <f>movie3[[#This Row],[gross]]-movie3[[#This Row],[budget]]</f>
        <v>34673095</v>
      </c>
    </row>
    <row r="3174" spans="1:2" x14ac:dyDescent="0.25">
      <c r="A3174" t="s">
        <v>17</v>
      </c>
      <c r="B3174" s="2">
        <f>movie3[[#This Row],[gross]]-movie3[[#This Row],[budget]]</f>
        <v>-20063220</v>
      </c>
    </row>
    <row r="3175" spans="1:2" x14ac:dyDescent="0.25">
      <c r="A3175" t="s">
        <v>104</v>
      </c>
      <c r="B3175" s="2">
        <f>movie3[[#This Row],[gross]]-movie3[[#This Row],[budget]]</f>
        <v>-6431742</v>
      </c>
    </row>
    <row r="3176" spans="1:2" x14ac:dyDescent="0.25">
      <c r="A3176" t="s">
        <v>41</v>
      </c>
      <c r="B3176" s="2">
        <f>movie3[[#This Row],[gross]]-movie3[[#This Row],[budget]]</f>
        <v>-2283099</v>
      </c>
    </row>
    <row r="3177" spans="1:2" x14ac:dyDescent="0.25">
      <c r="A3177" t="s">
        <v>17</v>
      </c>
      <c r="B3177" s="2">
        <f>movie3[[#This Row],[gross]]-movie3[[#This Row],[budget]]</f>
        <v>40158</v>
      </c>
    </row>
    <row r="3178" spans="1:2" x14ac:dyDescent="0.25">
      <c r="A3178" t="s">
        <v>34</v>
      </c>
      <c r="B3178" s="2">
        <f>movie3[[#This Row],[gross]]-movie3[[#This Row],[budget]]</f>
        <v>62127760</v>
      </c>
    </row>
    <row r="3179" spans="1:2" x14ac:dyDescent="0.25">
      <c r="A3179" t="s">
        <v>34</v>
      </c>
      <c r="B3179" s="2">
        <f>movie3[[#This Row],[gross]]-movie3[[#This Row],[budget]]</f>
        <v>-1830844</v>
      </c>
    </row>
    <row r="3180" spans="1:2" x14ac:dyDescent="0.25">
      <c r="A3180" t="s">
        <v>41</v>
      </c>
      <c r="B3180" s="2">
        <f>movie3[[#This Row],[gross]]-movie3[[#This Row],[budget]]</f>
        <v>11400360</v>
      </c>
    </row>
    <row r="3181" spans="1:2" x14ac:dyDescent="0.25">
      <c r="A3181" t="s">
        <v>52</v>
      </c>
      <c r="B3181" s="2">
        <f>movie3[[#This Row],[gross]]-movie3[[#This Row],[budget]]</f>
        <v>-4519197</v>
      </c>
    </row>
    <row r="3182" spans="1:2" x14ac:dyDescent="0.25">
      <c r="A3182" t="s">
        <v>34</v>
      </c>
      <c r="B3182" s="2">
        <f>movie3[[#This Row],[gross]]-movie3[[#This Row],[budget]]</f>
        <v>60463140</v>
      </c>
    </row>
    <row r="3183" spans="1:2" x14ac:dyDescent="0.25">
      <c r="A3183" t="s">
        <v>17</v>
      </c>
      <c r="B3183" s="2">
        <f>movie3[[#This Row],[gross]]-movie3[[#This Row],[budget]]</f>
        <v>294064</v>
      </c>
    </row>
    <row r="3184" spans="1:2" x14ac:dyDescent="0.25">
      <c r="A3184" t="s">
        <v>151</v>
      </c>
      <c r="B3184" s="2">
        <f>movie3[[#This Row],[gross]]-movie3[[#This Row],[budget]]</f>
        <v>-874603</v>
      </c>
    </row>
    <row r="3185" spans="1:2" x14ac:dyDescent="0.25">
      <c r="A3185" t="s">
        <v>41</v>
      </c>
      <c r="B3185" s="2">
        <f>movie3[[#This Row],[gross]]-movie3[[#This Row],[budget]]</f>
        <v>83488</v>
      </c>
    </row>
    <row r="3186" spans="1:2" x14ac:dyDescent="0.25">
      <c r="A3186" t="s">
        <v>25</v>
      </c>
      <c r="B3186" s="2">
        <f>movie3[[#This Row],[gross]]-movie3[[#This Row],[budget]]</f>
        <v>-6380411</v>
      </c>
    </row>
    <row r="3187" spans="1:2" x14ac:dyDescent="0.25">
      <c r="A3187" t="s">
        <v>41</v>
      </c>
      <c r="B3187" s="2">
        <f>movie3[[#This Row],[gross]]-movie3[[#This Row],[budget]]</f>
        <v>15448043</v>
      </c>
    </row>
    <row r="3188" spans="1:2" x14ac:dyDescent="0.25">
      <c r="A3188" t="s">
        <v>17</v>
      </c>
      <c r="B3188" s="2">
        <f>movie3[[#This Row],[gross]]-movie3[[#This Row],[budget]]</f>
        <v>-10718550</v>
      </c>
    </row>
    <row r="3189" spans="1:2" x14ac:dyDescent="0.25">
      <c r="A3189" t="s">
        <v>52</v>
      </c>
      <c r="B3189" s="2">
        <f>movie3[[#This Row],[gross]]-movie3[[#This Row],[budget]]</f>
        <v>-6043392</v>
      </c>
    </row>
    <row r="3190" spans="1:2" x14ac:dyDescent="0.25">
      <c r="A3190" t="s">
        <v>151</v>
      </c>
      <c r="B3190" s="2">
        <f>movie3[[#This Row],[gross]]-movie3[[#This Row],[budget]]</f>
        <v>10738769</v>
      </c>
    </row>
    <row r="3191" spans="1:2" x14ac:dyDescent="0.25">
      <c r="A3191" t="s">
        <v>41</v>
      </c>
      <c r="B3191" s="2">
        <f>movie3[[#This Row],[gross]]-movie3[[#This Row],[budget]]</f>
        <v>-2251005</v>
      </c>
    </row>
    <row r="3192" spans="1:2" x14ac:dyDescent="0.25">
      <c r="A3192" t="s">
        <v>17</v>
      </c>
      <c r="B3192" s="2">
        <f>movie3[[#This Row],[gross]]-movie3[[#This Row],[budget]]</f>
        <v>-21357017</v>
      </c>
    </row>
    <row r="3193" spans="1:2" x14ac:dyDescent="0.25">
      <c r="A3193" t="s">
        <v>41</v>
      </c>
      <c r="B3193" s="2">
        <f>movie3[[#This Row],[gross]]-movie3[[#This Row],[budget]]</f>
        <v>14598571</v>
      </c>
    </row>
    <row r="3194" spans="1:2" x14ac:dyDescent="0.25">
      <c r="A3194" t="s">
        <v>52</v>
      </c>
      <c r="B3194" s="2">
        <f>movie3[[#This Row],[gross]]-movie3[[#This Row],[budget]]</f>
        <v>108586134</v>
      </c>
    </row>
    <row r="3195" spans="1:2" x14ac:dyDescent="0.25">
      <c r="A3195" t="s">
        <v>41</v>
      </c>
      <c r="B3195" s="2">
        <f>movie3[[#This Row],[gross]]-movie3[[#This Row],[budget]]</f>
        <v>14712993</v>
      </c>
    </row>
    <row r="3196" spans="1:2" x14ac:dyDescent="0.25">
      <c r="A3196" t="s">
        <v>41</v>
      </c>
      <c r="B3196" s="2">
        <f>movie3[[#This Row],[gross]]-movie3[[#This Row],[budget]]</f>
        <v>-14999691</v>
      </c>
    </row>
    <row r="3197" spans="1:2" x14ac:dyDescent="0.25">
      <c r="A3197" t="s">
        <v>41</v>
      </c>
      <c r="B3197" s="2">
        <f>movie3[[#This Row],[gross]]-movie3[[#This Row],[budget]]</f>
        <v>113069</v>
      </c>
    </row>
    <row r="3198" spans="1:2" x14ac:dyDescent="0.25">
      <c r="A3198" t="s">
        <v>41</v>
      </c>
      <c r="B3198" s="2">
        <f>movie3[[#This Row],[gross]]-movie3[[#This Row],[budget]]</f>
        <v>3772788</v>
      </c>
    </row>
    <row r="3199" spans="1:2" x14ac:dyDescent="0.25">
      <c r="A3199" t="s">
        <v>34</v>
      </c>
      <c r="B3199" s="2">
        <f>movie3[[#This Row],[gross]]-movie3[[#This Row],[budget]]</f>
        <v>13480418</v>
      </c>
    </row>
    <row r="3200" spans="1:2" x14ac:dyDescent="0.25">
      <c r="A3200" t="s">
        <v>63</v>
      </c>
      <c r="B3200" s="2">
        <f>movie3[[#This Row],[gross]]-movie3[[#This Row],[budget]]</f>
        <v>-3953638</v>
      </c>
    </row>
    <row r="3201" spans="1:2" x14ac:dyDescent="0.25">
      <c r="A3201" t="s">
        <v>34</v>
      </c>
      <c r="B3201" s="2">
        <f>movie3[[#This Row],[gross]]-movie3[[#This Row],[budget]]</f>
        <v>-13161782</v>
      </c>
    </row>
    <row r="3202" spans="1:2" x14ac:dyDescent="0.25">
      <c r="A3202" t="s">
        <v>104</v>
      </c>
      <c r="B3202" s="2">
        <f>movie3[[#This Row],[gross]]-movie3[[#This Row],[budget]]</f>
        <v>-7833082</v>
      </c>
    </row>
    <row r="3203" spans="1:2" x14ac:dyDescent="0.25">
      <c r="A3203" t="s">
        <v>34</v>
      </c>
      <c r="B3203" s="2">
        <f>movie3[[#This Row],[gross]]-movie3[[#This Row],[budget]]</f>
        <v>119463257</v>
      </c>
    </row>
    <row r="3204" spans="1:2" x14ac:dyDescent="0.25">
      <c r="A3204" t="s">
        <v>34</v>
      </c>
      <c r="B3204" s="2">
        <f>movie3[[#This Row],[gross]]-movie3[[#This Row],[budget]]</f>
        <v>32823468</v>
      </c>
    </row>
    <row r="3205" spans="1:2" x14ac:dyDescent="0.25">
      <c r="A3205" t="s">
        <v>41</v>
      </c>
      <c r="B3205" s="2">
        <f>movie3[[#This Row],[gross]]-movie3[[#This Row],[budget]]</f>
        <v>34332015</v>
      </c>
    </row>
    <row r="3206" spans="1:2" x14ac:dyDescent="0.25">
      <c r="A3206" t="s">
        <v>34</v>
      </c>
      <c r="B3206" s="2">
        <f>movie3[[#This Row],[gross]]-movie3[[#This Row],[budget]]</f>
        <v>-22999699</v>
      </c>
    </row>
    <row r="3207" spans="1:2" x14ac:dyDescent="0.25">
      <c r="A3207" t="s">
        <v>41</v>
      </c>
      <c r="B3207" s="2">
        <f>movie3[[#This Row],[gross]]-movie3[[#This Row],[budget]]</f>
        <v>-4513120</v>
      </c>
    </row>
    <row r="3208" spans="1:2" x14ac:dyDescent="0.25">
      <c r="A3208" t="s">
        <v>41</v>
      </c>
      <c r="B3208" s="2">
        <f>movie3[[#This Row],[gross]]-movie3[[#This Row],[budget]]</f>
        <v>1057193</v>
      </c>
    </row>
    <row r="3209" spans="1:2" x14ac:dyDescent="0.25">
      <c r="A3209" t="s">
        <v>34</v>
      </c>
      <c r="B3209" s="2">
        <f>movie3[[#This Row],[gross]]-movie3[[#This Row],[budget]]</f>
        <v>-5484510</v>
      </c>
    </row>
    <row r="3210" spans="1:2" x14ac:dyDescent="0.25">
      <c r="A3210" t="s">
        <v>41</v>
      </c>
      <c r="B3210" s="2">
        <f>movie3[[#This Row],[gross]]-movie3[[#This Row],[budget]]</f>
        <v>20050376</v>
      </c>
    </row>
    <row r="3211" spans="1:2" x14ac:dyDescent="0.25">
      <c r="A3211" t="s">
        <v>41</v>
      </c>
      <c r="B3211" s="2">
        <f>movie3[[#This Row],[gross]]-movie3[[#This Row],[budget]]</f>
        <v>-19654944</v>
      </c>
    </row>
    <row r="3212" spans="1:2" x14ac:dyDescent="0.25">
      <c r="A3212" t="s">
        <v>25</v>
      </c>
      <c r="B3212" s="2">
        <f>movie3[[#This Row],[gross]]-movie3[[#This Row],[budget]]</f>
        <v>602884</v>
      </c>
    </row>
    <row r="3213" spans="1:2" x14ac:dyDescent="0.25">
      <c r="A3213" t="s">
        <v>41</v>
      </c>
      <c r="B3213" s="2">
        <f>movie3[[#This Row],[gross]]-movie3[[#This Row],[budget]]</f>
        <v>14009368</v>
      </c>
    </row>
    <row r="3214" spans="1:2" x14ac:dyDescent="0.25">
      <c r="A3214" t="s">
        <v>41</v>
      </c>
      <c r="B3214" s="2">
        <f>movie3[[#This Row],[gross]]-movie3[[#This Row],[budget]]</f>
        <v>97977226</v>
      </c>
    </row>
    <row r="3215" spans="1:2" x14ac:dyDescent="0.25">
      <c r="A3215" t="s">
        <v>41</v>
      </c>
      <c r="B3215" s="2">
        <f>movie3[[#This Row],[gross]]-movie3[[#This Row],[budget]]</f>
        <v>20144499</v>
      </c>
    </row>
    <row r="3216" spans="1:2" x14ac:dyDescent="0.25">
      <c r="A3216" t="s">
        <v>41</v>
      </c>
      <c r="B3216" s="2">
        <f>movie3[[#This Row],[gross]]-movie3[[#This Row],[budget]]</f>
        <v>-56401624</v>
      </c>
    </row>
    <row r="3217" spans="1:2" x14ac:dyDescent="0.25">
      <c r="A3217" t="s">
        <v>25</v>
      </c>
      <c r="B3217" s="2">
        <f>movie3[[#This Row],[gross]]-movie3[[#This Row],[budget]]</f>
        <v>-4970975</v>
      </c>
    </row>
    <row r="3218" spans="1:2" x14ac:dyDescent="0.25">
      <c r="A3218" t="s">
        <v>34</v>
      </c>
      <c r="B3218" s="2">
        <f>movie3[[#This Row],[gross]]-movie3[[#This Row],[budget]]</f>
        <v>47840042</v>
      </c>
    </row>
    <row r="3219" spans="1:2" x14ac:dyDescent="0.25">
      <c r="A3219" t="s">
        <v>41</v>
      </c>
      <c r="B3219" s="2">
        <f>movie3[[#This Row],[gross]]-movie3[[#This Row],[budget]]</f>
        <v>27927618</v>
      </c>
    </row>
    <row r="3220" spans="1:2" x14ac:dyDescent="0.25">
      <c r="A3220" t="s">
        <v>41</v>
      </c>
      <c r="B3220" s="2">
        <f>movie3[[#This Row],[gross]]-movie3[[#This Row],[budget]]</f>
        <v>-4074940</v>
      </c>
    </row>
    <row r="3221" spans="1:2" x14ac:dyDescent="0.25">
      <c r="A3221" t="s">
        <v>34</v>
      </c>
      <c r="B3221" s="2">
        <f>movie3[[#This Row],[gross]]-movie3[[#This Row],[budget]]</f>
        <v>1935539</v>
      </c>
    </row>
    <row r="3222" spans="1:2" x14ac:dyDescent="0.25">
      <c r="A3222" t="s">
        <v>41</v>
      </c>
      <c r="B3222" s="2">
        <f>movie3[[#This Row],[gross]]-movie3[[#This Row],[budget]]</f>
        <v>1570463</v>
      </c>
    </row>
    <row r="3223" spans="1:2" x14ac:dyDescent="0.25">
      <c r="A3223" t="s">
        <v>34</v>
      </c>
      <c r="B3223" s="2">
        <f>movie3[[#This Row],[gross]]-movie3[[#This Row],[budget]]</f>
        <v>-43771552</v>
      </c>
    </row>
    <row r="3224" spans="1:2" x14ac:dyDescent="0.25">
      <c r="A3224" t="s">
        <v>41</v>
      </c>
      <c r="B3224" s="2">
        <f>movie3[[#This Row],[gross]]-movie3[[#This Row],[budget]]</f>
        <v>13330</v>
      </c>
    </row>
    <row r="3225" spans="1:2" x14ac:dyDescent="0.25">
      <c r="A3225" t="s">
        <v>41</v>
      </c>
      <c r="B3225" s="2">
        <f>movie3[[#This Row],[gross]]-movie3[[#This Row],[budget]]</f>
        <v>-4399384</v>
      </c>
    </row>
    <row r="3226" spans="1:2" x14ac:dyDescent="0.25">
      <c r="A3226" t="s">
        <v>34</v>
      </c>
      <c r="B3226" s="2">
        <f>movie3[[#This Row],[gross]]-movie3[[#This Row],[budget]]</f>
        <v>-23887387</v>
      </c>
    </row>
    <row r="3227" spans="1:2" x14ac:dyDescent="0.25">
      <c r="A3227" t="s">
        <v>34</v>
      </c>
      <c r="B3227" s="2">
        <f>movie3[[#This Row],[gross]]-movie3[[#This Row],[budget]]</f>
        <v>-43461765</v>
      </c>
    </row>
    <row r="3228" spans="1:2" x14ac:dyDescent="0.25">
      <c r="A3228" t="s">
        <v>34</v>
      </c>
      <c r="B3228" s="2">
        <f>movie3[[#This Row],[gross]]-movie3[[#This Row],[budget]]</f>
        <v>91885767</v>
      </c>
    </row>
    <row r="3229" spans="1:2" x14ac:dyDescent="0.25">
      <c r="A3229" t="s">
        <v>34</v>
      </c>
      <c r="B3229" s="2">
        <f>movie3[[#This Row],[gross]]-movie3[[#This Row],[budget]]</f>
        <v>-18561663</v>
      </c>
    </row>
    <row r="3230" spans="1:2" x14ac:dyDescent="0.25">
      <c r="A3230" t="s">
        <v>25</v>
      </c>
      <c r="B3230" s="2">
        <f>movie3[[#This Row],[gross]]-movie3[[#This Row],[budget]]</f>
        <v>3446539</v>
      </c>
    </row>
    <row r="3231" spans="1:2" x14ac:dyDescent="0.25">
      <c r="A3231" t="s">
        <v>41</v>
      </c>
      <c r="B3231" s="2">
        <f>movie3[[#This Row],[gross]]-movie3[[#This Row],[budget]]</f>
        <v>-33254078</v>
      </c>
    </row>
    <row r="3232" spans="1:2" x14ac:dyDescent="0.25">
      <c r="A3232" t="s">
        <v>41</v>
      </c>
      <c r="B3232" s="2">
        <f>movie3[[#This Row],[gross]]-movie3[[#This Row],[budget]]</f>
        <v>7338279</v>
      </c>
    </row>
    <row r="3233" spans="1:2" x14ac:dyDescent="0.25">
      <c r="A3233" t="s">
        <v>34</v>
      </c>
      <c r="B3233" s="2">
        <f>movie3[[#This Row],[gross]]-movie3[[#This Row],[budget]]</f>
        <v>-28462964</v>
      </c>
    </row>
    <row r="3234" spans="1:2" x14ac:dyDescent="0.25">
      <c r="A3234" t="s">
        <v>34</v>
      </c>
      <c r="B3234" s="2">
        <f>movie3[[#This Row],[gross]]-movie3[[#This Row],[budget]]</f>
        <v>18301610</v>
      </c>
    </row>
    <row r="3235" spans="1:2" x14ac:dyDescent="0.25">
      <c r="A3235" t="s">
        <v>34</v>
      </c>
      <c r="B3235" s="2">
        <f>movie3[[#This Row],[gross]]-movie3[[#This Row],[budget]]</f>
        <v>-26660157</v>
      </c>
    </row>
    <row r="3236" spans="1:2" x14ac:dyDescent="0.25">
      <c r="A3236" t="s">
        <v>34</v>
      </c>
      <c r="B3236" s="2">
        <f>movie3[[#This Row],[gross]]-movie3[[#This Row],[budget]]</f>
        <v>47082515</v>
      </c>
    </row>
    <row r="3237" spans="1:2" x14ac:dyDescent="0.25">
      <c r="A3237" t="s">
        <v>25</v>
      </c>
      <c r="B3237" s="2">
        <f>movie3[[#This Row],[gross]]-movie3[[#This Row],[budget]]</f>
        <v>-8562808</v>
      </c>
    </row>
    <row r="3238" spans="1:2" x14ac:dyDescent="0.25">
      <c r="A3238" t="s">
        <v>34</v>
      </c>
      <c r="B3238" s="2">
        <f>movie3[[#This Row],[gross]]-movie3[[#This Row],[budget]]</f>
        <v>4508066</v>
      </c>
    </row>
    <row r="3239" spans="1:2" x14ac:dyDescent="0.25">
      <c r="A3239" t="s">
        <v>34</v>
      </c>
      <c r="B3239" s="2">
        <f>movie3[[#This Row],[gross]]-movie3[[#This Row],[budget]]</f>
        <v>113235719</v>
      </c>
    </row>
    <row r="3240" spans="1:2" x14ac:dyDescent="0.25">
      <c r="A3240" t="s">
        <v>34</v>
      </c>
      <c r="B3240" s="2">
        <f>movie3[[#This Row],[gross]]-movie3[[#This Row],[budget]]</f>
        <v>21376861</v>
      </c>
    </row>
    <row r="3241" spans="1:2" x14ac:dyDescent="0.25">
      <c r="A3241" t="s">
        <v>34</v>
      </c>
      <c r="B3241" s="2">
        <f>movie3[[#This Row],[gross]]-movie3[[#This Row],[budget]]</f>
        <v>1615840</v>
      </c>
    </row>
    <row r="3242" spans="1:2" x14ac:dyDescent="0.25">
      <c r="A3242" t="s">
        <v>41</v>
      </c>
      <c r="B3242" s="2">
        <f>movie3[[#This Row],[gross]]-movie3[[#This Row],[budget]]</f>
        <v>4342592</v>
      </c>
    </row>
    <row r="3243" spans="1:2" x14ac:dyDescent="0.25">
      <c r="A3243" t="s">
        <v>34</v>
      </c>
      <c r="B3243" s="2">
        <f>movie3[[#This Row],[gross]]-movie3[[#This Row],[budget]]</f>
        <v>-14289028</v>
      </c>
    </row>
    <row r="3244" spans="1:2" x14ac:dyDescent="0.25">
      <c r="A3244" t="s">
        <v>41</v>
      </c>
      <c r="B3244" s="2">
        <f>movie3[[#This Row],[gross]]-movie3[[#This Row],[budget]]</f>
        <v>71145</v>
      </c>
    </row>
    <row r="3245" spans="1:2" x14ac:dyDescent="0.25">
      <c r="A3245" t="s">
        <v>17</v>
      </c>
      <c r="B3245" s="2">
        <f>movie3[[#This Row],[gross]]-movie3[[#This Row],[budget]]</f>
        <v>412349603</v>
      </c>
    </row>
    <row r="3246" spans="1:2" x14ac:dyDescent="0.25">
      <c r="A3246" t="s">
        <v>17</v>
      </c>
      <c r="B3246" s="2">
        <f>movie3[[#This Row],[gross]]-movie3[[#This Row],[budget]]</f>
        <v>3875127</v>
      </c>
    </row>
    <row r="3247" spans="1:2" x14ac:dyDescent="0.25">
      <c r="A3247" t="s">
        <v>34</v>
      </c>
      <c r="B3247" s="2">
        <f>movie3[[#This Row],[gross]]-movie3[[#This Row],[budget]]</f>
        <v>3753929</v>
      </c>
    </row>
    <row r="3248" spans="1:2" x14ac:dyDescent="0.25">
      <c r="A3248" t="s">
        <v>41</v>
      </c>
      <c r="B3248" s="2">
        <f>movie3[[#This Row],[gross]]-movie3[[#This Row],[budget]]</f>
        <v>31748721</v>
      </c>
    </row>
    <row r="3249" spans="1:2" x14ac:dyDescent="0.25">
      <c r="A3249" t="s">
        <v>41</v>
      </c>
      <c r="B3249" s="2">
        <f>movie3[[#This Row],[gross]]-movie3[[#This Row],[budget]]</f>
        <v>204118201</v>
      </c>
    </row>
    <row r="3250" spans="1:2" x14ac:dyDescent="0.25">
      <c r="A3250" t="s">
        <v>17</v>
      </c>
      <c r="B3250" s="2">
        <f>movie3[[#This Row],[gross]]-movie3[[#This Row],[budget]]</f>
        <v>357778</v>
      </c>
    </row>
    <row r="3251" spans="1:2" x14ac:dyDescent="0.25">
      <c r="A3251" t="s">
        <v>17</v>
      </c>
      <c r="B3251" s="2">
        <f>movie3[[#This Row],[gross]]-movie3[[#This Row],[budget]]</f>
        <v>12057208</v>
      </c>
    </row>
    <row r="3252" spans="1:2" x14ac:dyDescent="0.25">
      <c r="A3252" t="s">
        <v>41</v>
      </c>
      <c r="B3252" s="2">
        <f>movie3[[#This Row],[gross]]-movie3[[#This Row],[budget]]</f>
        <v>351447</v>
      </c>
    </row>
    <row r="3253" spans="1:2" x14ac:dyDescent="0.25">
      <c r="A3253" t="s">
        <v>17</v>
      </c>
      <c r="B3253" s="2">
        <f>movie3[[#This Row],[gross]]-movie3[[#This Row],[budget]]</f>
        <v>3071073</v>
      </c>
    </row>
    <row r="3254" spans="1:2" x14ac:dyDescent="0.25">
      <c r="A3254" t="s">
        <v>17</v>
      </c>
      <c r="B3254" s="2">
        <f>movie3[[#This Row],[gross]]-movie3[[#This Row],[budget]]</f>
        <v>107178</v>
      </c>
    </row>
    <row r="3255" spans="1:2" x14ac:dyDescent="0.25">
      <c r="A3255" t="s">
        <v>41</v>
      </c>
      <c r="B3255" s="2">
        <f>movie3[[#This Row],[gross]]-movie3[[#This Row],[budget]]</f>
        <v>8196103</v>
      </c>
    </row>
    <row r="3256" spans="1:2" x14ac:dyDescent="0.25">
      <c r="A3256" t="s">
        <v>41</v>
      </c>
      <c r="B3256" s="2">
        <f>movie3[[#This Row],[gross]]-movie3[[#This Row],[budget]]</f>
        <v>782011</v>
      </c>
    </row>
    <row r="3257" spans="1:2" x14ac:dyDescent="0.25">
      <c r="A3257" t="s">
        <v>104</v>
      </c>
      <c r="B3257" s="2">
        <f>movie3[[#This Row],[gross]]-movie3[[#This Row],[budget]]</f>
        <v>7267585</v>
      </c>
    </row>
    <row r="3258" spans="1:2" x14ac:dyDescent="0.25">
      <c r="A3258" t="s">
        <v>17</v>
      </c>
      <c r="B3258" s="2">
        <f>movie3[[#This Row],[gross]]-movie3[[#This Row],[budget]]</f>
        <v>357549</v>
      </c>
    </row>
    <row r="3259" spans="1:2" x14ac:dyDescent="0.25">
      <c r="A3259" t="s">
        <v>41</v>
      </c>
      <c r="B3259" s="2">
        <f>movie3[[#This Row],[gross]]-movie3[[#This Row],[budget]]</f>
        <v>4071548</v>
      </c>
    </row>
    <row r="3260" spans="1:2" x14ac:dyDescent="0.25">
      <c r="A3260" t="s">
        <v>25</v>
      </c>
      <c r="B3260" s="2">
        <f>movie3[[#This Row],[gross]]-movie3[[#This Row],[budget]]</f>
        <v>-7819725</v>
      </c>
    </row>
    <row r="3261" spans="1:2" x14ac:dyDescent="0.25">
      <c r="A3261" t="s">
        <v>390</v>
      </c>
      <c r="B3261" s="2">
        <f>movie3[[#This Row],[gross]]-movie3[[#This Row],[budget]]</f>
        <v>214320254</v>
      </c>
    </row>
    <row r="3262" spans="1:2" x14ac:dyDescent="0.25">
      <c r="A3262" t="s">
        <v>17</v>
      </c>
      <c r="B3262" s="2">
        <f>movie3[[#This Row],[gross]]-movie3[[#This Row],[budget]]</f>
        <v>46126565</v>
      </c>
    </row>
    <row r="3263" spans="1:2" x14ac:dyDescent="0.25">
      <c r="A3263" t="s">
        <v>151</v>
      </c>
      <c r="B3263" s="2">
        <f>movie3[[#This Row],[gross]]-movie3[[#This Row],[budget]]</f>
        <v>200316</v>
      </c>
    </row>
    <row r="3264" spans="1:2" x14ac:dyDescent="0.25">
      <c r="A3264" t="s">
        <v>41</v>
      </c>
      <c r="B3264" s="2">
        <f>movie3[[#This Row],[gross]]-movie3[[#This Row],[budget]]</f>
        <v>0</v>
      </c>
    </row>
    <row r="3265" spans="1:2" x14ac:dyDescent="0.25">
      <c r="A3265" t="s">
        <v>17</v>
      </c>
      <c r="B3265" s="2">
        <f>movie3[[#This Row],[gross]]-movie3[[#This Row],[budget]]</f>
        <v>-7980891</v>
      </c>
    </row>
    <row r="3266" spans="1:2" x14ac:dyDescent="0.25">
      <c r="A3266" t="s">
        <v>17</v>
      </c>
      <c r="B3266" s="2">
        <f>movie3[[#This Row],[gross]]-movie3[[#This Row],[budget]]</f>
        <v>801985</v>
      </c>
    </row>
    <row r="3267" spans="1:2" x14ac:dyDescent="0.25">
      <c r="A3267" t="s">
        <v>41</v>
      </c>
      <c r="B3267" s="2">
        <f>movie3[[#This Row],[gross]]-movie3[[#This Row],[budget]]</f>
        <v>-10194538</v>
      </c>
    </row>
    <row r="3268" spans="1:2" x14ac:dyDescent="0.25">
      <c r="A3268" t="s">
        <v>41</v>
      </c>
      <c r="B3268" s="2">
        <f>movie3[[#This Row],[gross]]-movie3[[#This Row],[budget]]</f>
        <v>875097</v>
      </c>
    </row>
    <row r="3269" spans="1:2" x14ac:dyDescent="0.25">
      <c r="A3269" t="s">
        <v>104</v>
      </c>
      <c r="B3269" s="2">
        <f>movie3[[#This Row],[gross]]-movie3[[#This Row],[budget]]</f>
        <v>-13683727</v>
      </c>
    </row>
    <row r="3270" spans="1:2" x14ac:dyDescent="0.25">
      <c r="A3270" t="s">
        <v>104</v>
      </c>
      <c r="B3270" s="2">
        <f>movie3[[#This Row],[gross]]-movie3[[#This Row],[budget]]</f>
        <v>42482</v>
      </c>
    </row>
    <row r="3271" spans="1:2" x14ac:dyDescent="0.25">
      <c r="A3271" t="s">
        <v>41</v>
      </c>
      <c r="B3271" s="2">
        <f>movie3[[#This Row],[gross]]-movie3[[#This Row],[budget]]</f>
        <v>219331</v>
      </c>
    </row>
    <row r="3272" spans="1:2" x14ac:dyDescent="0.25">
      <c r="A3272" t="s">
        <v>17</v>
      </c>
      <c r="B3272" s="2">
        <f>movie3[[#This Row],[gross]]-movie3[[#This Row],[budget]]</f>
        <v>3161152</v>
      </c>
    </row>
    <row r="3273" spans="1:2" x14ac:dyDescent="0.25">
      <c r="A3273" t="s">
        <v>63</v>
      </c>
      <c r="B3273" s="2">
        <f>movie3[[#This Row],[gross]]-movie3[[#This Row],[budget]]</f>
        <v>52150642</v>
      </c>
    </row>
    <row r="3274" spans="1:2" x14ac:dyDescent="0.25">
      <c r="A3274" t="s">
        <v>104</v>
      </c>
      <c r="B3274" s="2">
        <f>movie3[[#This Row],[gross]]-movie3[[#This Row],[budget]]</f>
        <v>6955</v>
      </c>
    </row>
    <row r="3275" spans="1:2" x14ac:dyDescent="0.25">
      <c r="A3275" t="s">
        <v>41</v>
      </c>
      <c r="B3275" s="2">
        <f>movie3[[#This Row],[gross]]-movie3[[#This Row],[budget]]</f>
        <v>299569</v>
      </c>
    </row>
    <row r="3276" spans="1:2" x14ac:dyDescent="0.25">
      <c r="A3276" t="s">
        <v>63</v>
      </c>
      <c r="B3276" s="2">
        <f>movie3[[#This Row],[gross]]-movie3[[#This Row],[budget]]</f>
        <v>-3548372</v>
      </c>
    </row>
    <row r="3277" spans="1:2" x14ac:dyDescent="0.25">
      <c r="A3277" t="s">
        <v>104</v>
      </c>
      <c r="B3277" s="2">
        <f>movie3[[#This Row],[gross]]-movie3[[#This Row],[budget]]</f>
        <v>14096321</v>
      </c>
    </row>
    <row r="3278" spans="1:2" x14ac:dyDescent="0.25">
      <c r="A3278" t="s">
        <v>41</v>
      </c>
      <c r="B3278" s="2">
        <f>movie3[[#This Row],[gross]]-movie3[[#This Row],[budget]]</f>
        <v>52257450</v>
      </c>
    </row>
    <row r="3279" spans="1:2" x14ac:dyDescent="0.25">
      <c r="A3279" t="s">
        <v>104</v>
      </c>
      <c r="B3279" s="2">
        <f>movie3[[#This Row],[gross]]-movie3[[#This Row],[budget]]</f>
        <v>10912409</v>
      </c>
    </row>
    <row r="3280" spans="1:2" x14ac:dyDescent="0.25">
      <c r="A3280" t="s">
        <v>34</v>
      </c>
      <c r="B3280" s="2">
        <f>movie3[[#This Row],[gross]]-movie3[[#This Row],[budget]]</f>
        <v>160849789</v>
      </c>
    </row>
    <row r="3281" spans="1:2" x14ac:dyDescent="0.25">
      <c r="A3281" t="s">
        <v>34</v>
      </c>
      <c r="B3281" s="2">
        <f>movie3[[#This Row],[gross]]-movie3[[#This Row],[budget]]</f>
        <v>-13383738</v>
      </c>
    </row>
    <row r="3282" spans="1:2" x14ac:dyDescent="0.25">
      <c r="A3282" t="s">
        <v>34</v>
      </c>
      <c r="B3282" s="2">
        <f>movie3[[#This Row],[gross]]-movie3[[#This Row],[budget]]</f>
        <v>-5452319</v>
      </c>
    </row>
    <row r="3283" spans="1:2" x14ac:dyDescent="0.25">
      <c r="A3283" t="s">
        <v>41</v>
      </c>
      <c r="B3283" s="2">
        <f>movie3[[#This Row],[gross]]-movie3[[#This Row],[budget]]</f>
        <v>2652246</v>
      </c>
    </row>
    <row r="3284" spans="1:2" x14ac:dyDescent="0.25">
      <c r="A3284" t="s">
        <v>17</v>
      </c>
      <c r="B3284" s="2">
        <f>movie3[[#This Row],[gross]]-movie3[[#This Row],[budget]]</f>
        <v>-9985672</v>
      </c>
    </row>
    <row r="3285" spans="1:2" x14ac:dyDescent="0.25">
      <c r="A3285" t="s">
        <v>63</v>
      </c>
      <c r="B3285" s="2">
        <f>movie3[[#This Row],[gross]]-movie3[[#This Row],[budget]]</f>
        <v>1214198</v>
      </c>
    </row>
    <row r="3286" spans="1:2" x14ac:dyDescent="0.25">
      <c r="A3286" t="s">
        <v>17</v>
      </c>
      <c r="B3286" s="2">
        <f>movie3[[#This Row],[gross]]-movie3[[#This Row],[budget]]</f>
        <v>52940100</v>
      </c>
    </row>
    <row r="3287" spans="1:2" x14ac:dyDescent="0.25">
      <c r="A3287" t="s">
        <v>390</v>
      </c>
      <c r="B3287" s="2">
        <f>movie3[[#This Row],[gross]]-movie3[[#This Row],[budget]]</f>
        <v>243258859</v>
      </c>
    </row>
    <row r="3288" spans="1:2" x14ac:dyDescent="0.25">
      <c r="A3288" t="s">
        <v>34</v>
      </c>
      <c r="B3288" s="2">
        <f>movie3[[#This Row],[gross]]-movie3[[#This Row],[budget]]</f>
        <v>3121</v>
      </c>
    </row>
    <row r="3289" spans="1:2" x14ac:dyDescent="0.25">
      <c r="A3289" t="s">
        <v>63</v>
      </c>
      <c r="B3289" s="2">
        <f>movie3[[#This Row],[gross]]-movie3[[#This Row],[budget]]</f>
        <v>-3446729</v>
      </c>
    </row>
    <row r="3290" spans="1:2" x14ac:dyDescent="0.25">
      <c r="A3290" t="s">
        <v>63</v>
      </c>
      <c r="B3290" s="2">
        <f>movie3[[#This Row],[gross]]-movie3[[#This Row],[budget]]</f>
        <v>-24222577</v>
      </c>
    </row>
    <row r="3291" spans="1:2" x14ac:dyDescent="0.25">
      <c r="A3291" t="s">
        <v>41</v>
      </c>
      <c r="B3291" s="2">
        <f>movie3[[#This Row],[gross]]-movie3[[#This Row],[budget]]</f>
        <v>4745362</v>
      </c>
    </row>
    <row r="3292" spans="1:2" x14ac:dyDescent="0.25">
      <c r="A3292" t="s">
        <v>34</v>
      </c>
      <c r="B3292" s="2">
        <f>movie3[[#This Row],[gross]]-movie3[[#This Row],[budget]]</f>
        <v>86183530</v>
      </c>
    </row>
    <row r="3293" spans="1:2" x14ac:dyDescent="0.25">
      <c r="A3293" t="s">
        <v>41</v>
      </c>
      <c r="B3293" s="2">
        <f>movie3[[#This Row],[gross]]-movie3[[#This Row],[budget]]</f>
        <v>346884651</v>
      </c>
    </row>
    <row r="3294" spans="1:2" x14ac:dyDescent="0.25">
      <c r="A3294" t="s">
        <v>41</v>
      </c>
      <c r="B3294" s="2">
        <f>movie3[[#This Row],[gross]]-movie3[[#This Row],[budget]]</f>
        <v>264317794</v>
      </c>
    </row>
    <row r="3295" spans="1:2" x14ac:dyDescent="0.25">
      <c r="A3295" t="s">
        <v>390</v>
      </c>
      <c r="B3295" s="2">
        <f>movie3[[#This Row],[gross]]-movie3[[#This Row],[budget]]</f>
        <v>148613188</v>
      </c>
    </row>
    <row r="3296" spans="1:2" x14ac:dyDescent="0.25">
      <c r="A3296" t="s">
        <v>104</v>
      </c>
      <c r="B3296" s="2">
        <f>movie3[[#This Row],[gross]]-movie3[[#This Row],[budget]]</f>
        <v>7120568</v>
      </c>
    </row>
    <row r="3297" spans="1:2" x14ac:dyDescent="0.25">
      <c r="A3297" t="s">
        <v>34</v>
      </c>
      <c r="B3297" s="2">
        <f>movie3[[#This Row],[gross]]-movie3[[#This Row],[budget]]</f>
        <v>211721064</v>
      </c>
    </row>
    <row r="3298" spans="1:2" x14ac:dyDescent="0.25">
      <c r="A3298" t="s">
        <v>41</v>
      </c>
      <c r="B3298" s="2">
        <f>movie3[[#This Row],[gross]]-movie3[[#This Row],[budget]]</f>
        <v>29745966</v>
      </c>
    </row>
    <row r="3299" spans="1:2" x14ac:dyDescent="0.25">
      <c r="A3299" t="s">
        <v>17</v>
      </c>
      <c r="B3299" s="2">
        <f>movie3[[#This Row],[gross]]-movie3[[#This Row],[budget]]</f>
        <v>-29617073</v>
      </c>
    </row>
    <row r="3300" spans="1:2" x14ac:dyDescent="0.25">
      <c r="A3300" t="s">
        <v>41</v>
      </c>
      <c r="B3300" s="2">
        <f>movie3[[#This Row],[gross]]-movie3[[#This Row],[budget]]</f>
        <v>72005666</v>
      </c>
    </row>
    <row r="3301" spans="1:2" x14ac:dyDescent="0.25">
      <c r="A3301" t="s">
        <v>34</v>
      </c>
      <c r="B3301" s="2">
        <f>movie3[[#This Row],[gross]]-movie3[[#This Row],[budget]]</f>
        <v>25232289</v>
      </c>
    </row>
    <row r="3302" spans="1:2" x14ac:dyDescent="0.25">
      <c r="A3302" t="s">
        <v>17</v>
      </c>
      <c r="B3302" s="2">
        <f>movie3[[#This Row],[gross]]-movie3[[#This Row],[budget]]</f>
        <v>1053788</v>
      </c>
    </row>
    <row r="3303" spans="1:2" x14ac:dyDescent="0.25">
      <c r="A3303" t="s">
        <v>17</v>
      </c>
      <c r="B3303" s="2">
        <f>movie3[[#This Row],[gross]]-movie3[[#This Row],[budget]]</f>
        <v>123176423</v>
      </c>
    </row>
    <row r="3304" spans="1:2" x14ac:dyDescent="0.25">
      <c r="A3304" t="s">
        <v>34</v>
      </c>
      <c r="B3304" s="2">
        <f>movie3[[#This Row],[gross]]-movie3[[#This Row],[budget]]</f>
        <v>0</v>
      </c>
    </row>
    <row r="3305" spans="1:2" x14ac:dyDescent="0.25">
      <c r="A3305" t="s">
        <v>41</v>
      </c>
      <c r="B3305" s="2">
        <f>movie3[[#This Row],[gross]]-movie3[[#This Row],[budget]]</f>
        <v>-16029922</v>
      </c>
    </row>
    <row r="3306" spans="1:2" x14ac:dyDescent="0.25">
      <c r="A3306" t="s">
        <v>17</v>
      </c>
      <c r="B3306" s="2">
        <f>movie3[[#This Row],[gross]]-movie3[[#This Row],[budget]]</f>
        <v>-3383160</v>
      </c>
    </row>
    <row r="3307" spans="1:2" x14ac:dyDescent="0.25">
      <c r="A3307" t="s">
        <v>41</v>
      </c>
      <c r="B3307" s="2">
        <f>movie3[[#This Row],[gross]]-movie3[[#This Row],[budget]]</f>
        <v>4611784</v>
      </c>
    </row>
    <row r="3308" spans="1:2" x14ac:dyDescent="0.25">
      <c r="A3308" t="s">
        <v>41</v>
      </c>
      <c r="B3308" s="2">
        <f>movie3[[#This Row],[gross]]-movie3[[#This Row],[budget]]</f>
        <v>524864</v>
      </c>
    </row>
    <row r="3309" spans="1:2" x14ac:dyDescent="0.25">
      <c r="A3309" t="s">
        <v>17</v>
      </c>
      <c r="B3309" s="2">
        <f>movie3[[#This Row],[gross]]-movie3[[#This Row],[budget]]</f>
        <v>0</v>
      </c>
    </row>
    <row r="3310" spans="1:2" x14ac:dyDescent="0.25">
      <c r="A3310" t="s">
        <v>41</v>
      </c>
      <c r="B3310" s="2">
        <f>movie3[[#This Row],[gross]]-movie3[[#This Row],[budget]]</f>
        <v>105306987</v>
      </c>
    </row>
    <row r="3311" spans="1:2" x14ac:dyDescent="0.25">
      <c r="A3311" t="s">
        <v>17</v>
      </c>
      <c r="B3311" s="2">
        <f>movie3[[#This Row],[gross]]-movie3[[#This Row],[budget]]</f>
        <v>-3432147</v>
      </c>
    </row>
    <row r="3312" spans="1:2" x14ac:dyDescent="0.25">
      <c r="A3312" t="s">
        <v>41</v>
      </c>
      <c r="B3312" s="2">
        <f>movie3[[#This Row],[gross]]-movie3[[#This Row],[budget]]</f>
        <v>-11746585</v>
      </c>
    </row>
    <row r="3313" spans="1:2" x14ac:dyDescent="0.25">
      <c r="A3313" t="s">
        <v>17</v>
      </c>
      <c r="B3313" s="2">
        <f>movie3[[#This Row],[gross]]-movie3[[#This Row],[budget]]</f>
        <v>8341087</v>
      </c>
    </row>
    <row r="3314" spans="1:2" x14ac:dyDescent="0.25">
      <c r="A3314" t="s">
        <v>17</v>
      </c>
      <c r="B3314" s="2">
        <f>movie3[[#This Row],[gross]]-movie3[[#This Row],[budget]]</f>
        <v>2048740</v>
      </c>
    </row>
    <row r="3315" spans="1:2" x14ac:dyDescent="0.25">
      <c r="A3315" t="s">
        <v>41</v>
      </c>
      <c r="B3315" s="2">
        <f>movie3[[#This Row],[gross]]-movie3[[#This Row],[budget]]</f>
        <v>-2912529</v>
      </c>
    </row>
    <row r="3316" spans="1:2" x14ac:dyDescent="0.25">
      <c r="A3316" t="s">
        <v>34</v>
      </c>
      <c r="B3316" s="2">
        <f>movie3[[#This Row],[gross]]-movie3[[#This Row],[budget]]</f>
        <v>155288523</v>
      </c>
    </row>
    <row r="3317" spans="1:2" x14ac:dyDescent="0.25">
      <c r="A3317" t="s">
        <v>41</v>
      </c>
      <c r="B3317" s="2">
        <f>movie3[[#This Row],[gross]]-movie3[[#This Row],[budget]]</f>
        <v>109710793</v>
      </c>
    </row>
    <row r="3318" spans="1:2" x14ac:dyDescent="0.25">
      <c r="A3318" t="s">
        <v>63</v>
      </c>
      <c r="B3318" s="2">
        <f>movie3[[#This Row],[gross]]-movie3[[#This Row],[budget]]</f>
        <v>112292902</v>
      </c>
    </row>
    <row r="3319" spans="1:2" x14ac:dyDescent="0.25">
      <c r="A3319" t="s">
        <v>17</v>
      </c>
      <c r="B3319" s="2">
        <f>movie3[[#This Row],[gross]]-movie3[[#This Row],[budget]]</f>
        <v>30494066</v>
      </c>
    </row>
    <row r="3320" spans="1:2" x14ac:dyDescent="0.25">
      <c r="A3320" t="s">
        <v>41</v>
      </c>
      <c r="B3320" s="2">
        <f>movie3[[#This Row],[gross]]-movie3[[#This Row],[budget]]</f>
        <v>-797116</v>
      </c>
    </row>
    <row r="3321" spans="1:2" x14ac:dyDescent="0.25">
      <c r="A3321" t="s">
        <v>41</v>
      </c>
      <c r="B3321" s="2">
        <f>movie3[[#This Row],[gross]]-movie3[[#This Row],[budget]]</f>
        <v>-2500000</v>
      </c>
    </row>
    <row r="3322" spans="1:2" x14ac:dyDescent="0.25">
      <c r="A3322" t="s">
        <v>41</v>
      </c>
      <c r="B3322" s="2">
        <f>movie3[[#This Row],[gross]]-movie3[[#This Row],[budget]]</f>
        <v>171759</v>
      </c>
    </row>
    <row r="3323" spans="1:2" x14ac:dyDescent="0.25">
      <c r="A3323" t="s">
        <v>34</v>
      </c>
      <c r="B3323" s="2">
        <f>movie3[[#This Row],[gross]]-movie3[[#This Row],[budget]]</f>
        <v>413709788</v>
      </c>
    </row>
    <row r="3324" spans="1:2" x14ac:dyDescent="0.25">
      <c r="A3324" t="s">
        <v>41</v>
      </c>
      <c r="B3324" s="2">
        <f>movie3[[#This Row],[gross]]-movie3[[#This Row],[budget]]</f>
        <v>185821495</v>
      </c>
    </row>
    <row r="3325" spans="1:2" x14ac:dyDescent="0.25">
      <c r="A3325" t="s">
        <v>41</v>
      </c>
      <c r="B3325" s="2">
        <f>movie3[[#This Row],[gross]]-movie3[[#This Row],[budget]]</f>
        <v>5841544</v>
      </c>
    </row>
    <row r="3326" spans="1:2" x14ac:dyDescent="0.25">
      <c r="A3326" t="s">
        <v>17</v>
      </c>
      <c r="B3326" s="2">
        <f>movie3[[#This Row],[gross]]-movie3[[#This Row],[budget]]</f>
        <v>143685114</v>
      </c>
    </row>
    <row r="3327" spans="1:2" x14ac:dyDescent="0.25">
      <c r="A3327" t="s">
        <v>41</v>
      </c>
      <c r="B3327" s="2">
        <f>movie3[[#This Row],[gross]]-movie3[[#This Row],[budget]]</f>
        <v>9460020</v>
      </c>
    </row>
    <row r="3328" spans="1:2" x14ac:dyDescent="0.25">
      <c r="A3328" t="s">
        <v>104</v>
      </c>
      <c r="B3328" s="2">
        <f>movie3[[#This Row],[gross]]-movie3[[#This Row],[budget]]</f>
        <v>-5136807</v>
      </c>
    </row>
    <row r="3329" spans="1:2" x14ac:dyDescent="0.25">
      <c r="A3329" t="s">
        <v>41</v>
      </c>
      <c r="B3329" s="2">
        <f>movie3[[#This Row],[gross]]-movie3[[#This Row],[budget]]</f>
        <v>-4979399</v>
      </c>
    </row>
    <row r="3330" spans="1:2" x14ac:dyDescent="0.25">
      <c r="A3330" t="s">
        <v>41</v>
      </c>
      <c r="B3330" s="2">
        <f>movie3[[#This Row],[gross]]-movie3[[#This Row],[budget]]</f>
        <v>-12909813</v>
      </c>
    </row>
    <row r="3331" spans="1:2" x14ac:dyDescent="0.25">
      <c r="A3331" t="s">
        <v>41</v>
      </c>
      <c r="B3331" s="2">
        <f>movie3[[#This Row],[gross]]-movie3[[#This Row],[budget]]</f>
        <v>913834</v>
      </c>
    </row>
    <row r="3332" spans="1:2" x14ac:dyDescent="0.25">
      <c r="A3332" t="s">
        <v>25</v>
      </c>
      <c r="B3332" s="2">
        <f>movie3[[#This Row],[gross]]-movie3[[#This Row],[budget]]</f>
        <v>17149601</v>
      </c>
    </row>
    <row r="3333" spans="1:2" x14ac:dyDescent="0.25">
      <c r="A3333" t="s">
        <v>41</v>
      </c>
      <c r="B3333" s="2">
        <f>movie3[[#This Row],[gross]]-movie3[[#This Row],[budget]]</f>
        <v>16985893</v>
      </c>
    </row>
    <row r="3334" spans="1:2" x14ac:dyDescent="0.25">
      <c r="A3334" t="s">
        <v>17</v>
      </c>
      <c r="B3334" s="2">
        <f>movie3[[#This Row],[gross]]-movie3[[#This Row],[budget]]</f>
        <v>16606743</v>
      </c>
    </row>
    <row r="3335" spans="1:2" x14ac:dyDescent="0.25">
      <c r="A3335" t="s">
        <v>34</v>
      </c>
      <c r="B3335" s="2">
        <f>movie3[[#This Row],[gross]]-movie3[[#This Row],[budget]]</f>
        <v>16391084</v>
      </c>
    </row>
    <row r="3336" spans="1:2" x14ac:dyDescent="0.25">
      <c r="A3336" t="s">
        <v>34</v>
      </c>
      <c r="B3336" s="2">
        <f>movie3[[#This Row],[gross]]-movie3[[#This Row],[budget]]</f>
        <v>16105910</v>
      </c>
    </row>
    <row r="3337" spans="1:2" x14ac:dyDescent="0.25">
      <c r="A3337" t="s">
        <v>34</v>
      </c>
      <c r="B3337" s="2">
        <f>movie3[[#This Row],[gross]]-movie3[[#This Row],[budget]]</f>
        <v>15627836</v>
      </c>
    </row>
    <row r="3338" spans="1:2" x14ac:dyDescent="0.25">
      <c r="A3338" t="s">
        <v>17</v>
      </c>
      <c r="B3338" s="2">
        <f>movie3[[#This Row],[gross]]-movie3[[#This Row],[budget]]</f>
        <v>15544024</v>
      </c>
    </row>
    <row r="3339" spans="1:2" x14ac:dyDescent="0.25">
      <c r="A3339" t="s">
        <v>17</v>
      </c>
      <c r="B3339" s="2">
        <f>movie3[[#This Row],[gross]]-movie3[[#This Row],[budget]]</f>
        <v>15010896</v>
      </c>
    </row>
    <row r="3340" spans="1:2" x14ac:dyDescent="0.25">
      <c r="A3340" t="s">
        <v>41</v>
      </c>
      <c r="B3340" s="2">
        <f>movie3[[#This Row],[gross]]-movie3[[#This Row],[budget]]</f>
        <v>14516999</v>
      </c>
    </row>
    <row r="3341" spans="1:2" x14ac:dyDescent="0.25">
      <c r="A3341" t="s">
        <v>390</v>
      </c>
      <c r="B3341" s="2">
        <f>movie3[[#This Row],[gross]]-movie3[[#This Row],[budget]]</f>
        <v>14411386</v>
      </c>
    </row>
    <row r="3342" spans="1:2" x14ac:dyDescent="0.25">
      <c r="A3342" t="s">
        <v>41</v>
      </c>
      <c r="B3342" s="2">
        <f>movie3[[#This Row],[gross]]-movie3[[#This Row],[budget]]</f>
        <v>13851521</v>
      </c>
    </row>
    <row r="3343" spans="1:2" x14ac:dyDescent="0.25">
      <c r="A3343" t="s">
        <v>104</v>
      </c>
      <c r="B3343" s="2">
        <f>movie3[[#This Row],[gross]]-movie3[[#This Row],[budget]]</f>
        <v>10166293</v>
      </c>
    </row>
    <row r="3344" spans="1:2" x14ac:dyDescent="0.25">
      <c r="A3344" t="s">
        <v>52</v>
      </c>
      <c r="B3344" s="2">
        <f>movie3[[#This Row],[gross]]-movie3[[#This Row],[budget]]</f>
        <v>25283321</v>
      </c>
    </row>
    <row r="3345" spans="1:2" x14ac:dyDescent="0.25">
      <c r="A3345" t="s">
        <v>104</v>
      </c>
      <c r="B3345" s="2">
        <f>movie3[[#This Row],[gross]]-movie3[[#This Row],[budget]]</f>
        <v>68038368</v>
      </c>
    </row>
    <row r="3346" spans="1:2" x14ac:dyDescent="0.25">
      <c r="A3346" t="s">
        <v>41</v>
      </c>
      <c r="B3346" s="2">
        <f>movie3[[#This Row],[gross]]-movie3[[#This Row],[budget]]</f>
        <v>15605015</v>
      </c>
    </row>
    <row r="3347" spans="1:2" x14ac:dyDescent="0.25">
      <c r="A3347" t="s">
        <v>34</v>
      </c>
      <c r="B3347" s="2">
        <f>movie3[[#This Row],[gross]]-movie3[[#This Row],[budget]]</f>
        <v>147968902</v>
      </c>
    </row>
    <row r="3348" spans="1:2" x14ac:dyDescent="0.25">
      <c r="A3348" t="s">
        <v>390</v>
      </c>
      <c r="B3348" s="2">
        <f>movie3[[#This Row],[gross]]-movie3[[#This Row],[budget]]</f>
        <v>66757863</v>
      </c>
    </row>
    <row r="3349" spans="1:2" x14ac:dyDescent="0.25">
      <c r="A3349" t="s">
        <v>41</v>
      </c>
      <c r="B3349" s="2">
        <f>movie3[[#This Row],[gross]]-movie3[[#This Row],[budget]]</f>
        <v>-17972710</v>
      </c>
    </row>
    <row r="3350" spans="1:2" x14ac:dyDescent="0.25">
      <c r="A3350" t="s">
        <v>25</v>
      </c>
      <c r="B3350" s="2">
        <f>movie3[[#This Row],[gross]]-movie3[[#This Row],[budget]]</f>
        <v>3875268</v>
      </c>
    </row>
    <row r="3351" spans="1:2" x14ac:dyDescent="0.25">
      <c r="A3351" t="s">
        <v>25</v>
      </c>
      <c r="B3351" s="2">
        <f>movie3[[#This Row],[gross]]-movie3[[#This Row],[budget]]</f>
        <v>18912328</v>
      </c>
    </row>
    <row r="3352" spans="1:2" x14ac:dyDescent="0.25">
      <c r="A3352" t="s">
        <v>104</v>
      </c>
      <c r="B3352" s="2">
        <f>movie3[[#This Row],[gross]]-movie3[[#This Row],[budget]]</f>
        <v>-3463182</v>
      </c>
    </row>
    <row r="3353" spans="1:2" x14ac:dyDescent="0.25">
      <c r="A3353" t="s">
        <v>34</v>
      </c>
      <c r="B3353" s="2">
        <f>movie3[[#This Row],[gross]]-movie3[[#This Row],[budget]]</f>
        <v>54587658</v>
      </c>
    </row>
    <row r="3354" spans="1:2" x14ac:dyDescent="0.25">
      <c r="A3354" t="s">
        <v>34</v>
      </c>
      <c r="B3354" s="2">
        <f>movie3[[#This Row],[gross]]-movie3[[#This Row],[budget]]</f>
        <v>46672912</v>
      </c>
    </row>
    <row r="3355" spans="1:2" x14ac:dyDescent="0.25">
      <c r="A3355" t="s">
        <v>63</v>
      </c>
      <c r="B3355" s="2">
        <f>movie3[[#This Row],[gross]]-movie3[[#This Row],[budget]]</f>
        <v>12461773</v>
      </c>
    </row>
    <row r="3356" spans="1:2" x14ac:dyDescent="0.25">
      <c r="A3356" t="s">
        <v>41</v>
      </c>
      <c r="B3356" s="2">
        <f>movie3[[#This Row],[gross]]-movie3[[#This Row],[budget]]</f>
        <v>-2976718</v>
      </c>
    </row>
    <row r="3357" spans="1:2" x14ac:dyDescent="0.25">
      <c r="A3357" t="s">
        <v>41</v>
      </c>
      <c r="B3357" s="2">
        <f>movie3[[#This Row],[gross]]-movie3[[#This Row],[budget]]</f>
        <v>-3718239</v>
      </c>
    </row>
    <row r="3358" spans="1:2" x14ac:dyDescent="0.25">
      <c r="A3358" t="s">
        <v>41</v>
      </c>
      <c r="B3358" s="2">
        <f>movie3[[#This Row],[gross]]-movie3[[#This Row],[budget]]</f>
        <v>-28266765</v>
      </c>
    </row>
    <row r="3359" spans="1:2" x14ac:dyDescent="0.25">
      <c r="A3359" t="s">
        <v>41</v>
      </c>
      <c r="B3359" s="2">
        <f>movie3[[#This Row],[gross]]-movie3[[#This Row],[budget]]</f>
        <v>-6921340</v>
      </c>
    </row>
    <row r="3360" spans="1:2" x14ac:dyDescent="0.25">
      <c r="A3360" t="s">
        <v>41</v>
      </c>
      <c r="B3360" s="2">
        <f>movie3[[#This Row],[gross]]-movie3[[#This Row],[budget]]</f>
        <v>-20101588</v>
      </c>
    </row>
    <row r="3361" spans="1:2" x14ac:dyDescent="0.25">
      <c r="A3361" t="s">
        <v>390</v>
      </c>
      <c r="B3361" s="2">
        <f>movie3[[#This Row],[gross]]-movie3[[#This Row],[budget]]</f>
        <v>133644662</v>
      </c>
    </row>
    <row r="3362" spans="1:2" x14ac:dyDescent="0.25">
      <c r="A3362" t="s">
        <v>390</v>
      </c>
      <c r="B3362" s="2">
        <f>movie3[[#This Row],[gross]]-movie3[[#This Row],[budget]]</f>
        <v>-17489202</v>
      </c>
    </row>
    <row r="3363" spans="1:2" x14ac:dyDescent="0.25">
      <c r="A3363" t="s">
        <v>41</v>
      </c>
      <c r="B3363" s="2">
        <f>movie3[[#This Row],[gross]]-movie3[[#This Row],[budget]]</f>
        <v>0</v>
      </c>
    </row>
    <row r="3364" spans="1:2" x14ac:dyDescent="0.25">
      <c r="A3364" t="s">
        <v>17</v>
      </c>
      <c r="B3364" s="2">
        <f>movie3[[#This Row],[gross]]-movie3[[#This Row],[budget]]</f>
        <v>238497</v>
      </c>
    </row>
    <row r="3365" spans="1:2" x14ac:dyDescent="0.25">
      <c r="A3365" t="s">
        <v>104</v>
      </c>
      <c r="B3365" s="2">
        <f>movie3[[#This Row],[gross]]-movie3[[#This Row],[budget]]</f>
        <v>895788</v>
      </c>
    </row>
    <row r="3366" spans="1:2" x14ac:dyDescent="0.25">
      <c r="A3366" t="s">
        <v>17</v>
      </c>
      <c r="B3366" s="2">
        <f>movie3[[#This Row],[gross]]-movie3[[#This Row],[budget]]</f>
        <v>104255</v>
      </c>
    </row>
    <row r="3367" spans="1:2" x14ac:dyDescent="0.25">
      <c r="A3367" t="s">
        <v>41</v>
      </c>
      <c r="B3367" s="2">
        <f>movie3[[#This Row],[gross]]-movie3[[#This Row],[budget]]</f>
        <v>-285342</v>
      </c>
    </row>
    <row r="3368" spans="1:2" x14ac:dyDescent="0.25">
      <c r="A3368" t="s">
        <v>34</v>
      </c>
      <c r="B3368" s="2">
        <f>movie3[[#This Row],[gross]]-movie3[[#This Row],[budget]]</f>
        <v>274464664</v>
      </c>
    </row>
    <row r="3369" spans="1:2" x14ac:dyDescent="0.25">
      <c r="A3369" t="s">
        <v>34</v>
      </c>
      <c r="B3369" s="2">
        <f>movie3[[#This Row],[gross]]-movie3[[#This Row],[budget]]</f>
        <v>14682547</v>
      </c>
    </row>
    <row r="3370" spans="1:2" x14ac:dyDescent="0.25">
      <c r="A3370" t="s">
        <v>41</v>
      </c>
      <c r="B3370" s="2">
        <f>movie3[[#This Row],[gross]]-movie3[[#This Row],[budget]]</f>
        <v>13331165</v>
      </c>
    </row>
    <row r="3371" spans="1:2" x14ac:dyDescent="0.25">
      <c r="A3371" t="s">
        <v>34</v>
      </c>
      <c r="B3371" s="2">
        <f>movie3[[#This Row],[gross]]-movie3[[#This Row],[budget]]</f>
        <v>-10795071</v>
      </c>
    </row>
    <row r="3372" spans="1:2" x14ac:dyDescent="0.25">
      <c r="A3372" t="s">
        <v>104</v>
      </c>
      <c r="B3372" s="2">
        <f>movie3[[#This Row],[gross]]-movie3[[#This Row],[budget]]</f>
        <v>-21944909</v>
      </c>
    </row>
    <row r="3373" spans="1:2" x14ac:dyDescent="0.25">
      <c r="A3373" t="s">
        <v>104</v>
      </c>
      <c r="B3373" s="2">
        <f>movie3[[#This Row],[gross]]-movie3[[#This Row],[budget]]</f>
        <v>6639390</v>
      </c>
    </row>
    <row r="3374" spans="1:2" x14ac:dyDescent="0.25">
      <c r="A3374" t="s">
        <v>63</v>
      </c>
      <c r="B3374" s="2">
        <f>movie3[[#This Row],[gross]]-movie3[[#This Row],[budget]]</f>
        <v>1171001</v>
      </c>
    </row>
    <row r="3375" spans="1:2" x14ac:dyDescent="0.25">
      <c r="A3375" t="s">
        <v>17</v>
      </c>
      <c r="B3375" s="2">
        <f>movie3[[#This Row],[gross]]-movie3[[#This Row],[budget]]</f>
        <v>4390</v>
      </c>
    </row>
    <row r="3376" spans="1:2" x14ac:dyDescent="0.25">
      <c r="A3376" t="s">
        <v>41</v>
      </c>
      <c r="B3376" s="2">
        <f>movie3[[#This Row],[gross]]-movie3[[#This Row],[budget]]</f>
        <v>162991646</v>
      </c>
    </row>
    <row r="3377" spans="1:2" x14ac:dyDescent="0.25">
      <c r="A3377" t="s">
        <v>34</v>
      </c>
      <c r="B3377" s="2">
        <f>movie3[[#This Row],[gross]]-movie3[[#This Row],[budget]]</f>
        <v>-42979723</v>
      </c>
    </row>
    <row r="3378" spans="1:2" x14ac:dyDescent="0.25">
      <c r="A3378" t="s">
        <v>34</v>
      </c>
      <c r="B3378" s="2">
        <f>movie3[[#This Row],[gross]]-movie3[[#This Row],[budget]]</f>
        <v>-33796974</v>
      </c>
    </row>
    <row r="3379" spans="1:2" x14ac:dyDescent="0.25">
      <c r="A3379" t="s">
        <v>34</v>
      </c>
      <c r="B3379" s="2">
        <f>movie3[[#This Row],[gross]]-movie3[[#This Row],[budget]]</f>
        <v>33107289</v>
      </c>
    </row>
    <row r="3380" spans="1:2" x14ac:dyDescent="0.25">
      <c r="A3380" t="s">
        <v>34</v>
      </c>
      <c r="B3380" s="2">
        <f>movie3[[#This Row],[gross]]-movie3[[#This Row],[budget]]</f>
        <v>308772</v>
      </c>
    </row>
    <row r="3381" spans="1:2" x14ac:dyDescent="0.25">
      <c r="A3381" t="s">
        <v>778</v>
      </c>
      <c r="B3381" s="2">
        <f>movie3[[#This Row],[gross]]-movie3[[#This Row],[budget]]</f>
        <v>0</v>
      </c>
    </row>
    <row r="3382" spans="1:2" x14ac:dyDescent="0.25">
      <c r="A3382" t="s">
        <v>34</v>
      </c>
      <c r="B3382" s="2">
        <f>movie3[[#This Row],[gross]]-movie3[[#This Row],[budget]]</f>
        <v>14007143</v>
      </c>
    </row>
    <row r="3383" spans="1:2" x14ac:dyDescent="0.25">
      <c r="A3383" t="s">
        <v>34</v>
      </c>
      <c r="B3383" s="2">
        <f>movie3[[#This Row],[gross]]-movie3[[#This Row],[budget]]</f>
        <v>9623329</v>
      </c>
    </row>
    <row r="3384" spans="1:2" x14ac:dyDescent="0.25">
      <c r="A3384" t="s">
        <v>41</v>
      </c>
      <c r="B3384" s="2">
        <f>movie3[[#This Row],[gross]]-movie3[[#This Row],[budget]]</f>
        <v>-2125101</v>
      </c>
    </row>
    <row r="3385" spans="1:2" x14ac:dyDescent="0.25">
      <c r="A3385" t="s">
        <v>34</v>
      </c>
      <c r="B3385" s="2">
        <f>movie3[[#This Row],[gross]]-movie3[[#This Row],[budget]]</f>
        <v>-16547988</v>
      </c>
    </row>
    <row r="3386" spans="1:2" x14ac:dyDescent="0.25">
      <c r="A3386" t="s">
        <v>34</v>
      </c>
      <c r="B3386" s="2">
        <f>movie3[[#This Row],[gross]]-movie3[[#This Row],[budget]]</f>
        <v>-36193863</v>
      </c>
    </row>
    <row r="3387" spans="1:2" x14ac:dyDescent="0.25">
      <c r="A3387" t="s">
        <v>104</v>
      </c>
      <c r="B3387" s="2">
        <f>movie3[[#This Row],[gross]]-movie3[[#This Row],[budget]]</f>
        <v>1672</v>
      </c>
    </row>
    <row r="3388" spans="1:2" x14ac:dyDescent="0.25">
      <c r="A3388" t="s">
        <v>25</v>
      </c>
      <c r="B3388" s="2">
        <f>movie3[[#This Row],[gross]]-movie3[[#This Row],[budget]]</f>
        <v>-10736721</v>
      </c>
    </row>
    <row r="3389" spans="1:2" x14ac:dyDescent="0.25">
      <c r="A3389" t="s">
        <v>104</v>
      </c>
      <c r="B3389" s="2">
        <f>movie3[[#This Row],[gross]]-movie3[[#This Row],[budget]]</f>
        <v>5878911</v>
      </c>
    </row>
    <row r="3390" spans="1:2" x14ac:dyDescent="0.25">
      <c r="A3390" t="s">
        <v>104</v>
      </c>
      <c r="B3390" s="2">
        <f>movie3[[#This Row],[gross]]-movie3[[#This Row],[budget]]</f>
        <v>30891409</v>
      </c>
    </row>
    <row r="3391" spans="1:2" x14ac:dyDescent="0.25">
      <c r="A3391" t="s">
        <v>17</v>
      </c>
      <c r="B3391" s="2">
        <f>movie3[[#This Row],[gross]]-movie3[[#This Row],[budget]]</f>
        <v>51471882</v>
      </c>
    </row>
    <row r="3392" spans="1:2" x14ac:dyDescent="0.25">
      <c r="A3392" t="s">
        <v>34</v>
      </c>
      <c r="B3392" s="2">
        <f>movie3[[#This Row],[gross]]-movie3[[#This Row],[budget]]</f>
        <v>-45405774</v>
      </c>
    </row>
    <row r="3393" spans="1:2" x14ac:dyDescent="0.25">
      <c r="A3393" t="s">
        <v>41</v>
      </c>
      <c r="B3393" s="2">
        <f>movie3[[#This Row],[gross]]-movie3[[#This Row],[budget]]</f>
        <v>29967750</v>
      </c>
    </row>
    <row r="3394" spans="1:2" x14ac:dyDescent="0.25">
      <c r="A3394" t="s">
        <v>41</v>
      </c>
      <c r="B3394" s="2">
        <f>movie3[[#This Row],[gross]]-movie3[[#This Row],[budget]]</f>
        <v>31905889</v>
      </c>
    </row>
    <row r="3395" spans="1:2" x14ac:dyDescent="0.25">
      <c r="A3395" t="s">
        <v>41</v>
      </c>
      <c r="B3395" s="2">
        <f>movie3[[#This Row],[gross]]-movie3[[#This Row],[budget]]</f>
        <v>1064946</v>
      </c>
    </row>
    <row r="3396" spans="1:2" x14ac:dyDescent="0.25">
      <c r="A3396" t="s">
        <v>17</v>
      </c>
      <c r="B3396" s="2">
        <f>movie3[[#This Row],[gross]]-movie3[[#This Row],[budget]]</f>
        <v>-57147513</v>
      </c>
    </row>
    <row r="3397" spans="1:2" x14ac:dyDescent="0.25">
      <c r="A3397" t="s">
        <v>34</v>
      </c>
      <c r="B3397" s="2">
        <f>movie3[[#This Row],[gross]]-movie3[[#This Row],[budget]]</f>
        <v>-50129433</v>
      </c>
    </row>
    <row r="3398" spans="1:2" x14ac:dyDescent="0.25">
      <c r="A3398" t="s">
        <v>17</v>
      </c>
      <c r="B3398" s="2">
        <f>movie3[[#This Row],[gross]]-movie3[[#This Row],[budget]]</f>
        <v>15923122</v>
      </c>
    </row>
    <row r="3399" spans="1:2" x14ac:dyDescent="0.25">
      <c r="A3399" t="s">
        <v>390</v>
      </c>
      <c r="B3399" s="2">
        <f>movie3[[#This Row],[gross]]-movie3[[#This Row],[budget]]</f>
        <v>116894675</v>
      </c>
    </row>
    <row r="3400" spans="1:2" x14ac:dyDescent="0.25">
      <c r="A3400" t="s">
        <v>41</v>
      </c>
      <c r="B3400" s="2">
        <f>movie3[[#This Row],[gross]]-movie3[[#This Row],[budget]]</f>
        <v>18761485</v>
      </c>
    </row>
    <row r="3401" spans="1:2" x14ac:dyDescent="0.25">
      <c r="A3401" t="s">
        <v>41</v>
      </c>
      <c r="B3401" s="2">
        <f>movie3[[#This Row],[gross]]-movie3[[#This Row],[budget]]</f>
        <v>-5717825</v>
      </c>
    </row>
    <row r="3402" spans="1:2" x14ac:dyDescent="0.25">
      <c r="A3402" t="s">
        <v>41</v>
      </c>
      <c r="B3402" s="2">
        <f>movie3[[#This Row],[gross]]-movie3[[#This Row],[budget]]</f>
        <v>-13191996</v>
      </c>
    </row>
    <row r="3403" spans="1:2" x14ac:dyDescent="0.25">
      <c r="A3403" t="s">
        <v>34</v>
      </c>
      <c r="B3403" s="2">
        <f>movie3[[#This Row],[gross]]-movie3[[#This Row],[budget]]</f>
        <v>94839294</v>
      </c>
    </row>
    <row r="3404" spans="1:2" x14ac:dyDescent="0.25">
      <c r="A3404" t="s">
        <v>17</v>
      </c>
      <c r="B3404" s="2">
        <f>movie3[[#This Row],[gross]]-movie3[[#This Row],[budget]]</f>
        <v>3757163</v>
      </c>
    </row>
    <row r="3405" spans="1:2" x14ac:dyDescent="0.25">
      <c r="A3405" t="s">
        <v>52</v>
      </c>
      <c r="B3405" s="2">
        <f>movie3[[#This Row],[gross]]-movie3[[#This Row],[budget]]</f>
        <v>38041738</v>
      </c>
    </row>
    <row r="3406" spans="1:2" x14ac:dyDescent="0.25">
      <c r="A3406" t="s">
        <v>25</v>
      </c>
      <c r="B3406" s="2">
        <f>movie3[[#This Row],[gross]]-movie3[[#This Row],[budget]]</f>
        <v>-20868140</v>
      </c>
    </row>
    <row r="3407" spans="1:2" x14ac:dyDescent="0.25">
      <c r="A3407" t="s">
        <v>25</v>
      </c>
      <c r="B3407" s="2">
        <f>movie3[[#This Row],[gross]]-movie3[[#This Row],[budget]]</f>
        <v>-23863144</v>
      </c>
    </row>
    <row r="3408" spans="1:2" x14ac:dyDescent="0.25">
      <c r="A3408" t="s">
        <v>41</v>
      </c>
      <c r="B3408" s="2">
        <f>movie3[[#This Row],[gross]]-movie3[[#This Row],[budget]]</f>
        <v>123104</v>
      </c>
    </row>
    <row r="3409" spans="1:2" x14ac:dyDescent="0.25">
      <c r="A3409" t="s">
        <v>41</v>
      </c>
      <c r="B3409" s="2">
        <f>movie3[[#This Row],[gross]]-movie3[[#This Row],[budget]]</f>
        <v>77910</v>
      </c>
    </row>
    <row r="3410" spans="1:2" x14ac:dyDescent="0.25">
      <c r="A3410" t="s">
        <v>34</v>
      </c>
      <c r="B3410" s="2">
        <f>movie3[[#This Row],[gross]]-movie3[[#This Row],[budget]]</f>
        <v>-39367963</v>
      </c>
    </row>
    <row r="3411" spans="1:2" x14ac:dyDescent="0.25">
      <c r="A3411" t="s">
        <v>41</v>
      </c>
      <c r="B3411" s="2">
        <f>movie3[[#This Row],[gross]]-movie3[[#This Row],[budget]]</f>
        <v>19278722</v>
      </c>
    </row>
    <row r="3412" spans="1:2" x14ac:dyDescent="0.25">
      <c r="A3412" t="s">
        <v>104</v>
      </c>
      <c r="B3412" s="2">
        <f>movie3[[#This Row],[gross]]-movie3[[#This Row],[budget]]</f>
        <v>-23322869</v>
      </c>
    </row>
    <row r="3413" spans="1:2" x14ac:dyDescent="0.25">
      <c r="A3413" t="s">
        <v>52</v>
      </c>
      <c r="B3413" s="2">
        <f>movie3[[#This Row],[gross]]-movie3[[#This Row],[budget]]</f>
        <v>58527595</v>
      </c>
    </row>
    <row r="3414" spans="1:2" x14ac:dyDescent="0.25">
      <c r="A3414" t="s">
        <v>52</v>
      </c>
      <c r="B3414" s="2">
        <f>movie3[[#This Row],[gross]]-movie3[[#This Row],[budget]]</f>
        <v>2514980</v>
      </c>
    </row>
    <row r="3415" spans="1:2" x14ac:dyDescent="0.25">
      <c r="A3415" t="s">
        <v>41</v>
      </c>
      <c r="B3415" s="2">
        <f>movie3[[#This Row],[gross]]-movie3[[#This Row],[budget]]</f>
        <v>9889299</v>
      </c>
    </row>
    <row r="3416" spans="1:2" x14ac:dyDescent="0.25">
      <c r="A3416" t="s">
        <v>41</v>
      </c>
      <c r="B3416" s="2">
        <f>movie3[[#This Row],[gross]]-movie3[[#This Row],[budget]]</f>
        <v>4106588</v>
      </c>
    </row>
    <row r="3417" spans="1:2" x14ac:dyDescent="0.25">
      <c r="A3417" t="s">
        <v>17</v>
      </c>
      <c r="B3417" s="2">
        <f>movie3[[#This Row],[gross]]-movie3[[#This Row],[budget]]</f>
        <v>-7416310</v>
      </c>
    </row>
    <row r="3418" spans="1:2" x14ac:dyDescent="0.25">
      <c r="A3418" t="s">
        <v>41</v>
      </c>
      <c r="B3418" s="2">
        <f>movie3[[#This Row],[gross]]-movie3[[#This Row],[budget]]</f>
        <v>-17785662</v>
      </c>
    </row>
    <row r="3419" spans="1:2" x14ac:dyDescent="0.25">
      <c r="A3419" t="s">
        <v>34</v>
      </c>
      <c r="B3419" s="2">
        <f>movie3[[#This Row],[gross]]-movie3[[#This Row],[budget]]</f>
        <v>249014294</v>
      </c>
    </row>
    <row r="3420" spans="1:2" x14ac:dyDescent="0.25">
      <c r="A3420" t="s">
        <v>41</v>
      </c>
      <c r="B3420" s="2">
        <f>movie3[[#This Row],[gross]]-movie3[[#This Row],[budget]]</f>
        <v>25688658</v>
      </c>
    </row>
    <row r="3421" spans="1:2" x14ac:dyDescent="0.25">
      <c r="A3421" t="s">
        <v>41</v>
      </c>
      <c r="B3421" s="2">
        <f>movie3[[#This Row],[gross]]-movie3[[#This Row],[budget]]</f>
        <v>222956605</v>
      </c>
    </row>
    <row r="3422" spans="1:2" x14ac:dyDescent="0.25">
      <c r="A3422" t="s">
        <v>41</v>
      </c>
      <c r="B3422" s="2">
        <f>movie3[[#This Row],[gross]]-movie3[[#This Row],[budget]]</f>
        <v>-50437444</v>
      </c>
    </row>
    <row r="3423" spans="1:2" x14ac:dyDescent="0.25">
      <c r="A3423" t="s">
        <v>34</v>
      </c>
      <c r="B3423" s="2">
        <f>movie3[[#This Row],[gross]]-movie3[[#This Row],[budget]]</f>
        <v>-17048912</v>
      </c>
    </row>
    <row r="3424" spans="1:2" x14ac:dyDescent="0.25">
      <c r="A3424" t="s">
        <v>52</v>
      </c>
      <c r="B3424" s="2">
        <f>movie3[[#This Row],[gross]]-movie3[[#This Row],[budget]]</f>
        <v>5624282</v>
      </c>
    </row>
    <row r="3425" spans="1:2" x14ac:dyDescent="0.25">
      <c r="A3425" t="s">
        <v>34</v>
      </c>
      <c r="B3425" s="2">
        <f>movie3[[#This Row],[gross]]-movie3[[#This Row],[budget]]</f>
        <v>56159423</v>
      </c>
    </row>
    <row r="3426" spans="1:2" x14ac:dyDescent="0.25">
      <c r="A3426" t="s">
        <v>17</v>
      </c>
      <c r="B3426" s="2">
        <f>movie3[[#This Row],[gross]]-movie3[[#This Row],[budget]]</f>
        <v>21521</v>
      </c>
    </row>
    <row r="3427" spans="1:2" x14ac:dyDescent="0.25">
      <c r="A3427" t="s">
        <v>52</v>
      </c>
      <c r="B3427" s="2">
        <f>movie3[[#This Row],[gross]]-movie3[[#This Row],[budget]]</f>
        <v>-386761</v>
      </c>
    </row>
    <row r="3428" spans="1:2" x14ac:dyDescent="0.25">
      <c r="A3428" t="s">
        <v>41</v>
      </c>
      <c r="B3428" s="2">
        <f>movie3[[#This Row],[gross]]-movie3[[#This Row],[budget]]</f>
        <v>-24506634</v>
      </c>
    </row>
    <row r="3429" spans="1:2" x14ac:dyDescent="0.25">
      <c r="A3429" t="s">
        <v>41</v>
      </c>
      <c r="B3429" s="2">
        <f>movie3[[#This Row],[gross]]-movie3[[#This Row],[budget]]</f>
        <v>8072007</v>
      </c>
    </row>
    <row r="3430" spans="1:2" x14ac:dyDescent="0.25">
      <c r="A3430" t="s">
        <v>41</v>
      </c>
      <c r="B3430" s="2">
        <f>movie3[[#This Row],[gross]]-movie3[[#This Row],[budget]]</f>
        <v>7571115</v>
      </c>
    </row>
    <row r="3431" spans="1:2" x14ac:dyDescent="0.25">
      <c r="A3431" t="s">
        <v>34</v>
      </c>
      <c r="B3431" s="2">
        <f>movie3[[#This Row],[gross]]-movie3[[#This Row],[budget]]</f>
        <v>-13948616</v>
      </c>
    </row>
    <row r="3432" spans="1:2" x14ac:dyDescent="0.25">
      <c r="A3432" t="s">
        <v>34</v>
      </c>
      <c r="B3432" s="2">
        <f>movie3[[#This Row],[gross]]-movie3[[#This Row],[budget]]</f>
        <v>-19680085</v>
      </c>
    </row>
    <row r="3433" spans="1:2" x14ac:dyDescent="0.25">
      <c r="A3433" t="s">
        <v>41</v>
      </c>
      <c r="B3433" s="2">
        <f>movie3[[#This Row],[gross]]-movie3[[#This Row],[budget]]</f>
        <v>-47930281</v>
      </c>
    </row>
    <row r="3434" spans="1:2" x14ac:dyDescent="0.25">
      <c r="A3434" t="s">
        <v>34</v>
      </c>
      <c r="B3434" s="2">
        <f>movie3[[#This Row],[gross]]-movie3[[#This Row],[budget]]</f>
        <v>-10834788</v>
      </c>
    </row>
    <row r="3435" spans="1:2" x14ac:dyDescent="0.25">
      <c r="A3435" t="s">
        <v>52</v>
      </c>
      <c r="B3435" s="2">
        <f>movie3[[#This Row],[gross]]-movie3[[#This Row],[budget]]</f>
        <v>-24997888</v>
      </c>
    </row>
    <row r="3436" spans="1:2" x14ac:dyDescent="0.25">
      <c r="A3436" t="s">
        <v>41</v>
      </c>
      <c r="B3436" s="2">
        <f>movie3[[#This Row],[gross]]-movie3[[#This Row],[budget]]</f>
        <v>-14427557</v>
      </c>
    </row>
    <row r="3437" spans="1:2" x14ac:dyDescent="0.25">
      <c r="A3437" t="s">
        <v>104</v>
      </c>
      <c r="B3437" s="2">
        <f>movie3[[#This Row],[gross]]-movie3[[#This Row],[budget]]</f>
        <v>-5988290</v>
      </c>
    </row>
    <row r="3438" spans="1:2" x14ac:dyDescent="0.25">
      <c r="A3438" t="s">
        <v>52</v>
      </c>
      <c r="B3438" s="2">
        <f>movie3[[#This Row],[gross]]-movie3[[#This Row],[budget]]</f>
        <v>-22829345</v>
      </c>
    </row>
    <row r="3439" spans="1:2" x14ac:dyDescent="0.25">
      <c r="A3439" t="s">
        <v>34</v>
      </c>
      <c r="B3439" s="2">
        <f>movie3[[#This Row],[gross]]-movie3[[#This Row],[budget]]</f>
        <v>19221939</v>
      </c>
    </row>
    <row r="3440" spans="1:2" x14ac:dyDescent="0.25">
      <c r="A3440" t="s">
        <v>41</v>
      </c>
      <c r="B3440" s="2">
        <f>movie3[[#This Row],[gross]]-movie3[[#This Row],[budget]]</f>
        <v>-19643784</v>
      </c>
    </row>
    <row r="3441" spans="1:2" x14ac:dyDescent="0.25">
      <c r="A3441" t="s">
        <v>34</v>
      </c>
      <c r="B3441" s="2">
        <f>movie3[[#This Row],[gross]]-movie3[[#This Row],[budget]]</f>
        <v>-36615061</v>
      </c>
    </row>
    <row r="3442" spans="1:2" x14ac:dyDescent="0.25">
      <c r="A3442" t="s">
        <v>25</v>
      </c>
      <c r="B3442" s="2">
        <f>movie3[[#This Row],[gross]]-movie3[[#This Row],[budget]]</f>
        <v>-2781362</v>
      </c>
    </row>
    <row r="3443" spans="1:2" x14ac:dyDescent="0.25">
      <c r="A3443" t="s">
        <v>41</v>
      </c>
      <c r="B3443" s="2">
        <f>movie3[[#This Row],[gross]]-movie3[[#This Row],[budget]]</f>
        <v>-10742897</v>
      </c>
    </row>
    <row r="3444" spans="1:2" x14ac:dyDescent="0.25">
      <c r="A3444" t="s">
        <v>34</v>
      </c>
      <c r="B3444" s="2">
        <f>movie3[[#This Row],[gross]]-movie3[[#This Row],[budget]]</f>
        <v>375805</v>
      </c>
    </row>
    <row r="3445" spans="1:2" x14ac:dyDescent="0.25">
      <c r="A3445" t="s">
        <v>17</v>
      </c>
      <c r="B3445" s="2">
        <f>movie3[[#This Row],[gross]]-movie3[[#This Row],[budget]]</f>
        <v>38209702</v>
      </c>
    </row>
    <row r="3446" spans="1:2" x14ac:dyDescent="0.25">
      <c r="A3446" t="s">
        <v>34</v>
      </c>
      <c r="B3446" s="2">
        <f>movie3[[#This Row],[gross]]-movie3[[#This Row],[budget]]</f>
        <v>403364845</v>
      </c>
    </row>
    <row r="3447" spans="1:2" x14ac:dyDescent="0.25">
      <c r="A3447" t="s">
        <v>104</v>
      </c>
      <c r="B3447" s="2">
        <f>movie3[[#This Row],[gross]]-movie3[[#This Row],[budget]]</f>
        <v>226801374</v>
      </c>
    </row>
    <row r="3448" spans="1:2" x14ac:dyDescent="0.25">
      <c r="A3448" t="s">
        <v>17</v>
      </c>
      <c r="B3448" s="2">
        <f>movie3[[#This Row],[gross]]-movie3[[#This Row],[budget]]</f>
        <v>341296601</v>
      </c>
    </row>
    <row r="3449" spans="1:2" x14ac:dyDescent="0.25">
      <c r="A3449" t="s">
        <v>17</v>
      </c>
      <c r="B3449" s="2">
        <f>movie3[[#This Row],[gross]]-movie3[[#This Row],[budget]]</f>
        <v>2777552</v>
      </c>
    </row>
    <row r="3450" spans="1:2" x14ac:dyDescent="0.25">
      <c r="A3450" t="s">
        <v>17</v>
      </c>
      <c r="B3450" s="2">
        <f>movie3[[#This Row],[gross]]-movie3[[#This Row],[budget]]</f>
        <v>632806292</v>
      </c>
    </row>
    <row r="3451" spans="1:2" x14ac:dyDescent="0.25">
      <c r="A3451" t="s">
        <v>17</v>
      </c>
      <c r="B3451" s="2">
        <f>movie3[[#This Row],[gross]]-movie3[[#This Row],[budget]]</f>
        <v>11451803</v>
      </c>
    </row>
    <row r="3452" spans="1:2" x14ac:dyDescent="0.25">
      <c r="A3452" t="s">
        <v>390</v>
      </c>
      <c r="B3452" s="2">
        <f>movie3[[#This Row],[gross]]-movie3[[#This Row],[budget]]</f>
        <v>-46819913</v>
      </c>
    </row>
    <row r="3453" spans="1:2" x14ac:dyDescent="0.25">
      <c r="A3453" t="s">
        <v>63</v>
      </c>
      <c r="B3453" s="2">
        <f>movie3[[#This Row],[gross]]-movie3[[#This Row],[budget]]</f>
        <v>-3583431</v>
      </c>
    </row>
    <row r="3454" spans="1:2" x14ac:dyDescent="0.25">
      <c r="A3454" t="s">
        <v>390</v>
      </c>
      <c r="B3454" s="2">
        <f>movie3[[#This Row],[gross]]-movie3[[#This Row],[budget]]</f>
        <v>407375381</v>
      </c>
    </row>
    <row r="3455" spans="1:2" x14ac:dyDescent="0.25">
      <c r="A3455" t="s">
        <v>17</v>
      </c>
      <c r="B3455" s="2">
        <f>movie3[[#This Row],[gross]]-movie3[[#This Row],[budget]]</f>
        <v>67952969</v>
      </c>
    </row>
    <row r="3456" spans="1:2" x14ac:dyDescent="0.25">
      <c r="A3456" t="s">
        <v>34</v>
      </c>
      <c r="B3456" s="2">
        <f>movie3[[#This Row],[gross]]-movie3[[#This Row],[budget]]</f>
        <v>-5969529</v>
      </c>
    </row>
    <row r="3457" spans="1:2" x14ac:dyDescent="0.25">
      <c r="A3457" t="s">
        <v>63</v>
      </c>
      <c r="B3457" s="2">
        <f>movie3[[#This Row],[gross]]-movie3[[#This Row],[budget]]</f>
        <v>-29710088</v>
      </c>
    </row>
    <row r="3458" spans="1:2" x14ac:dyDescent="0.25">
      <c r="A3458" t="s">
        <v>63</v>
      </c>
      <c r="B3458" s="2">
        <f>movie3[[#This Row],[gross]]-movie3[[#This Row],[budget]]</f>
        <v>9698753</v>
      </c>
    </row>
    <row r="3459" spans="1:2" x14ac:dyDescent="0.25">
      <c r="A3459" t="s">
        <v>17</v>
      </c>
      <c r="B3459" s="2">
        <f>movie3[[#This Row],[gross]]-movie3[[#This Row],[budget]]</f>
        <v>461259</v>
      </c>
    </row>
    <row r="3460" spans="1:2" x14ac:dyDescent="0.25">
      <c r="A3460" t="s">
        <v>778</v>
      </c>
      <c r="B3460" s="2">
        <f>movie3[[#This Row],[gross]]-movie3[[#This Row],[budget]]</f>
        <v>646532</v>
      </c>
    </row>
    <row r="3461" spans="1:2" x14ac:dyDescent="0.25">
      <c r="A3461" t="s">
        <v>41</v>
      </c>
      <c r="B3461" s="2">
        <f>movie3[[#This Row],[gross]]-movie3[[#This Row],[budget]]</f>
        <v>828256</v>
      </c>
    </row>
    <row r="3462" spans="1:2" x14ac:dyDescent="0.25">
      <c r="A3462" t="s">
        <v>41</v>
      </c>
      <c r="B3462" s="2">
        <f>movie3[[#This Row],[gross]]-movie3[[#This Row],[budget]]</f>
        <v>10106667</v>
      </c>
    </row>
    <row r="3463" spans="1:2" x14ac:dyDescent="0.25">
      <c r="A3463" t="s">
        <v>390</v>
      </c>
      <c r="B3463" s="2">
        <f>movie3[[#This Row],[gross]]-movie3[[#This Row],[budget]]</f>
        <v>62137603</v>
      </c>
    </row>
    <row r="3464" spans="1:2" x14ac:dyDescent="0.25">
      <c r="A3464" t="s">
        <v>63</v>
      </c>
      <c r="B3464" s="2">
        <f>movie3[[#This Row],[gross]]-movie3[[#This Row],[budget]]</f>
        <v>23956241</v>
      </c>
    </row>
    <row r="3465" spans="1:2" x14ac:dyDescent="0.25">
      <c r="A3465" t="s">
        <v>41</v>
      </c>
      <c r="B3465" s="2">
        <f>movie3[[#This Row],[gross]]-movie3[[#This Row],[budget]]</f>
        <v>19478</v>
      </c>
    </row>
    <row r="3466" spans="1:2" x14ac:dyDescent="0.25">
      <c r="A3466" t="s">
        <v>63</v>
      </c>
      <c r="B3466" s="2">
        <f>movie3[[#This Row],[gross]]-movie3[[#This Row],[budget]]</f>
        <v>9540607</v>
      </c>
    </row>
    <row r="3467" spans="1:2" x14ac:dyDescent="0.25">
      <c r="A3467" t="s">
        <v>17</v>
      </c>
      <c r="B3467" s="2">
        <f>movie3[[#This Row],[gross]]-movie3[[#This Row],[budget]]</f>
        <v>187244</v>
      </c>
    </row>
    <row r="3468" spans="1:2" x14ac:dyDescent="0.25">
      <c r="A3468" t="s">
        <v>34</v>
      </c>
      <c r="B3468" s="2">
        <f>movie3[[#This Row],[gross]]-movie3[[#This Row],[budget]]</f>
        <v>9380473</v>
      </c>
    </row>
    <row r="3469" spans="1:2" x14ac:dyDescent="0.25">
      <c r="A3469" t="s">
        <v>17</v>
      </c>
      <c r="B3469" s="2">
        <f>movie3[[#This Row],[gross]]-movie3[[#This Row],[budget]]</f>
        <v>7918035</v>
      </c>
    </row>
    <row r="3470" spans="1:2" x14ac:dyDescent="0.25">
      <c r="A3470" t="s">
        <v>17</v>
      </c>
      <c r="B3470" s="2">
        <f>movie3[[#This Row],[gross]]-movie3[[#This Row],[budget]]</f>
        <v>259510</v>
      </c>
    </row>
    <row r="3471" spans="1:2" x14ac:dyDescent="0.25">
      <c r="A3471" t="s">
        <v>17</v>
      </c>
      <c r="B3471" s="2">
        <f>movie3[[#This Row],[gross]]-movie3[[#This Row],[budget]]</f>
        <v>293092</v>
      </c>
    </row>
    <row r="3472" spans="1:2" x14ac:dyDescent="0.25">
      <c r="A3472" t="s">
        <v>41</v>
      </c>
      <c r="B3472" s="2">
        <f>movie3[[#This Row],[gross]]-movie3[[#This Row],[budget]]</f>
        <v>0</v>
      </c>
    </row>
    <row r="3473" spans="1:2" x14ac:dyDescent="0.25">
      <c r="A3473" t="s">
        <v>104</v>
      </c>
      <c r="B3473" s="2">
        <f>movie3[[#This Row],[gross]]-movie3[[#This Row],[budget]]</f>
        <v>88799509</v>
      </c>
    </row>
    <row r="3474" spans="1:2" x14ac:dyDescent="0.25">
      <c r="A3474" t="s">
        <v>17</v>
      </c>
      <c r="B3474" s="2">
        <f>movie3[[#This Row],[gross]]-movie3[[#This Row],[budget]]</f>
        <v>97242684</v>
      </c>
    </row>
    <row r="3475" spans="1:2" x14ac:dyDescent="0.25">
      <c r="A3475" t="s">
        <v>17</v>
      </c>
      <c r="B3475" s="2">
        <f>movie3[[#This Row],[gross]]-movie3[[#This Row],[budget]]</f>
        <v>64545092</v>
      </c>
    </row>
    <row r="3476" spans="1:2" x14ac:dyDescent="0.25">
      <c r="A3476" t="s">
        <v>63</v>
      </c>
      <c r="B3476" s="2">
        <f>movie3[[#This Row],[gross]]-movie3[[#This Row],[budget]]</f>
        <v>-34565570</v>
      </c>
    </row>
    <row r="3477" spans="1:2" x14ac:dyDescent="0.25">
      <c r="A3477" t="s">
        <v>17</v>
      </c>
      <c r="B3477" s="2">
        <f>movie3[[#This Row],[gross]]-movie3[[#This Row],[budget]]</f>
        <v>0</v>
      </c>
    </row>
    <row r="3478" spans="1:2" x14ac:dyDescent="0.25">
      <c r="A3478" t="s">
        <v>63</v>
      </c>
      <c r="B3478" s="2">
        <f>movie3[[#This Row],[gross]]-movie3[[#This Row],[budget]]</f>
        <v>6208548</v>
      </c>
    </row>
    <row r="3479" spans="1:2" x14ac:dyDescent="0.25">
      <c r="A3479" t="s">
        <v>390</v>
      </c>
      <c r="B3479" s="2">
        <f>movie3[[#This Row],[gross]]-movie3[[#This Row],[budget]]</f>
        <v>94591</v>
      </c>
    </row>
    <row r="3480" spans="1:2" x14ac:dyDescent="0.25">
      <c r="A3480" t="s">
        <v>41</v>
      </c>
      <c r="B3480" s="2">
        <f>movie3[[#This Row],[gross]]-movie3[[#This Row],[budget]]</f>
        <v>23478579</v>
      </c>
    </row>
    <row r="3481" spans="1:2" x14ac:dyDescent="0.25">
      <c r="A3481" t="s">
        <v>25</v>
      </c>
      <c r="B3481" s="2">
        <f>movie3[[#This Row],[gross]]-movie3[[#This Row],[budget]]</f>
        <v>45683916</v>
      </c>
    </row>
    <row r="3482" spans="1:2" x14ac:dyDescent="0.25">
      <c r="A3482" t="s">
        <v>63</v>
      </c>
      <c r="B3482" s="2">
        <f>movie3[[#This Row],[gross]]-movie3[[#This Row],[budget]]</f>
        <v>8350205</v>
      </c>
    </row>
    <row r="3483" spans="1:2" x14ac:dyDescent="0.25">
      <c r="A3483" t="s">
        <v>151</v>
      </c>
      <c r="B3483" s="2">
        <f>movie3[[#This Row],[gross]]-movie3[[#This Row],[budget]]</f>
        <v>106071502</v>
      </c>
    </row>
    <row r="3484" spans="1:2" x14ac:dyDescent="0.25">
      <c r="A3484" t="s">
        <v>25</v>
      </c>
      <c r="B3484" s="2">
        <f>movie3[[#This Row],[gross]]-movie3[[#This Row],[budget]]</f>
        <v>21429330</v>
      </c>
    </row>
    <row r="3485" spans="1:2" x14ac:dyDescent="0.25">
      <c r="A3485" t="s">
        <v>390</v>
      </c>
      <c r="B3485" s="2">
        <f>movie3[[#This Row],[gross]]-movie3[[#This Row],[budget]]</f>
        <v>318191819</v>
      </c>
    </row>
    <row r="3486" spans="1:2" x14ac:dyDescent="0.25">
      <c r="A3486" t="s">
        <v>17</v>
      </c>
      <c r="B3486" s="2">
        <f>movie3[[#This Row],[gross]]-movie3[[#This Row],[budget]]</f>
        <v>254441</v>
      </c>
    </row>
    <row r="3487" spans="1:2" x14ac:dyDescent="0.25">
      <c r="A3487" t="s">
        <v>63</v>
      </c>
      <c r="B3487" s="2">
        <f>movie3[[#This Row],[gross]]-movie3[[#This Row],[budget]]</f>
        <v>-36957888</v>
      </c>
    </row>
    <row r="3488" spans="1:2" x14ac:dyDescent="0.25">
      <c r="A3488" t="s">
        <v>17</v>
      </c>
      <c r="B3488" s="2">
        <f>movie3[[#This Row],[gross]]-movie3[[#This Row],[budget]]</f>
        <v>3957934</v>
      </c>
    </row>
    <row r="3489" spans="1:2" x14ac:dyDescent="0.25">
      <c r="A3489" t="s">
        <v>17</v>
      </c>
      <c r="B3489" s="2">
        <f>movie3[[#This Row],[gross]]-movie3[[#This Row],[budget]]</f>
        <v>1410044</v>
      </c>
    </row>
    <row r="3490" spans="1:2" x14ac:dyDescent="0.25">
      <c r="A3490" t="s">
        <v>41</v>
      </c>
      <c r="B3490" s="2">
        <f>movie3[[#This Row],[gross]]-movie3[[#This Row],[budget]]</f>
        <v>-10097959</v>
      </c>
    </row>
    <row r="3491" spans="1:2" x14ac:dyDescent="0.25">
      <c r="A3491" t="s">
        <v>41</v>
      </c>
      <c r="B3491" s="2">
        <f>movie3[[#This Row],[gross]]-movie3[[#This Row],[budget]]</f>
        <v>8451622</v>
      </c>
    </row>
    <row r="3492" spans="1:2" x14ac:dyDescent="0.25">
      <c r="A3492" t="s">
        <v>34</v>
      </c>
      <c r="B3492" s="2">
        <f>movie3[[#This Row],[gross]]-movie3[[#This Row],[budget]]</f>
        <v>10067311</v>
      </c>
    </row>
    <row r="3493" spans="1:2" x14ac:dyDescent="0.25">
      <c r="A3493" t="s">
        <v>390</v>
      </c>
      <c r="B3493" s="2">
        <f>movie3[[#This Row],[gross]]-movie3[[#This Row],[budget]]</f>
        <v>10874570</v>
      </c>
    </row>
    <row r="3494" spans="1:2" x14ac:dyDescent="0.25">
      <c r="A3494" t="s">
        <v>41</v>
      </c>
      <c r="B3494" s="2">
        <f>movie3[[#This Row],[gross]]-movie3[[#This Row],[budget]]</f>
        <v>-25224206</v>
      </c>
    </row>
    <row r="3495" spans="1:2" x14ac:dyDescent="0.25">
      <c r="A3495" t="s">
        <v>41</v>
      </c>
      <c r="B3495" s="2">
        <f>movie3[[#This Row],[gross]]-movie3[[#This Row],[budget]]</f>
        <v>1637228</v>
      </c>
    </row>
    <row r="3496" spans="1:2" x14ac:dyDescent="0.25">
      <c r="A3496" t="s">
        <v>63</v>
      </c>
      <c r="B3496" s="2">
        <f>movie3[[#This Row],[gross]]-movie3[[#This Row],[budget]]</f>
        <v>927107</v>
      </c>
    </row>
    <row r="3497" spans="1:2" x14ac:dyDescent="0.25">
      <c r="A3497" t="s">
        <v>41</v>
      </c>
      <c r="B3497" s="2">
        <f>movie3[[#This Row],[gross]]-movie3[[#This Row],[budget]]</f>
        <v>321889678</v>
      </c>
    </row>
    <row r="3498" spans="1:2" x14ac:dyDescent="0.25">
      <c r="A3498" t="s">
        <v>34</v>
      </c>
      <c r="B3498" s="2">
        <f>movie3[[#This Row],[gross]]-movie3[[#This Row],[budget]]</f>
        <v>32752036</v>
      </c>
    </row>
    <row r="3499" spans="1:2" x14ac:dyDescent="0.25">
      <c r="A3499" t="s">
        <v>34</v>
      </c>
      <c r="B3499" s="2">
        <f>movie3[[#This Row],[gross]]-movie3[[#This Row],[budget]]</f>
        <v>71626121</v>
      </c>
    </row>
    <row r="3500" spans="1:2" x14ac:dyDescent="0.25">
      <c r="A3500" t="s">
        <v>41</v>
      </c>
      <c r="B3500" s="2">
        <f>movie3[[#This Row],[gross]]-movie3[[#This Row],[budget]]</f>
        <v>4775847</v>
      </c>
    </row>
    <row r="3501" spans="1:2" x14ac:dyDescent="0.25">
      <c r="A3501" t="s">
        <v>4886</v>
      </c>
      <c r="B3501" s="2">
        <f>movie3[[#This Row],[gross]]-movie3[[#This Row],[budget]]</f>
        <v>2564088</v>
      </c>
    </row>
    <row r="3502" spans="1:2" x14ac:dyDescent="0.25">
      <c r="A3502" t="s">
        <v>41</v>
      </c>
      <c r="B3502" s="2">
        <f>movie3[[#This Row],[gross]]-movie3[[#This Row],[budget]]</f>
        <v>104257</v>
      </c>
    </row>
    <row r="3503" spans="1:2" x14ac:dyDescent="0.25">
      <c r="A3503" t="s">
        <v>17</v>
      </c>
      <c r="B3503" s="2">
        <f>movie3[[#This Row],[gross]]-movie3[[#This Row],[budget]]</f>
        <v>2259680</v>
      </c>
    </row>
    <row r="3504" spans="1:2" x14ac:dyDescent="0.25">
      <c r="A3504" t="s">
        <v>17</v>
      </c>
      <c r="B3504" s="2">
        <f>movie3[[#This Row],[gross]]-movie3[[#This Row],[budget]]</f>
        <v>-12172184</v>
      </c>
    </row>
    <row r="3505" spans="1:2" x14ac:dyDescent="0.25">
      <c r="A3505" t="s">
        <v>17</v>
      </c>
      <c r="B3505" s="2">
        <f>movie3[[#This Row],[gross]]-movie3[[#This Row],[budget]]</f>
        <v>401299</v>
      </c>
    </row>
    <row r="3506" spans="1:2" x14ac:dyDescent="0.25">
      <c r="A3506" t="s">
        <v>34</v>
      </c>
      <c r="B3506" s="2">
        <f>movie3[[#This Row],[gross]]-movie3[[#This Row],[budget]]</f>
        <v>335933406</v>
      </c>
    </row>
    <row r="3507" spans="1:2" x14ac:dyDescent="0.25">
      <c r="A3507" t="s">
        <v>41</v>
      </c>
      <c r="B3507" s="2">
        <f>movie3[[#This Row],[gross]]-movie3[[#This Row],[budget]]</f>
        <v>224483004</v>
      </c>
    </row>
    <row r="3508" spans="1:2" x14ac:dyDescent="0.25">
      <c r="A3508" t="s">
        <v>25</v>
      </c>
      <c r="B3508" s="2">
        <f>movie3[[#This Row],[gross]]-movie3[[#This Row],[budget]]</f>
        <v>-9937595</v>
      </c>
    </row>
    <row r="3509" spans="1:2" x14ac:dyDescent="0.25">
      <c r="A3509" t="s">
        <v>52</v>
      </c>
      <c r="B3509" s="2">
        <f>movie3[[#This Row],[gross]]-movie3[[#This Row],[budget]]</f>
        <v>9142914</v>
      </c>
    </row>
    <row r="3510" spans="1:2" x14ac:dyDescent="0.25">
      <c r="A3510" t="s">
        <v>104</v>
      </c>
      <c r="B3510" s="2">
        <f>movie3[[#This Row],[gross]]-movie3[[#This Row],[budget]]</f>
        <v>-6674264</v>
      </c>
    </row>
    <row r="3511" spans="1:2" x14ac:dyDescent="0.25">
      <c r="A3511" t="s">
        <v>41</v>
      </c>
      <c r="B3511" s="2">
        <f>movie3[[#This Row],[gross]]-movie3[[#This Row],[budget]]</f>
        <v>19059640</v>
      </c>
    </row>
    <row r="3512" spans="1:2" x14ac:dyDescent="0.25">
      <c r="A3512" t="s">
        <v>41</v>
      </c>
      <c r="B3512" s="2">
        <f>movie3[[#This Row],[gross]]-movie3[[#This Row],[budget]]</f>
        <v>3736868</v>
      </c>
    </row>
    <row r="3513" spans="1:2" x14ac:dyDescent="0.25">
      <c r="A3513" t="s">
        <v>104</v>
      </c>
      <c r="B3513" s="2">
        <f>movie3[[#This Row],[gross]]-movie3[[#This Row],[budget]]</f>
        <v>76305181</v>
      </c>
    </row>
    <row r="3514" spans="1:2" x14ac:dyDescent="0.25">
      <c r="A3514" t="s">
        <v>17</v>
      </c>
      <c r="B3514" s="2">
        <f>movie3[[#This Row],[gross]]-movie3[[#This Row],[budget]]</f>
        <v>45230832</v>
      </c>
    </row>
    <row r="3515" spans="1:2" x14ac:dyDescent="0.25">
      <c r="A3515" t="s">
        <v>41</v>
      </c>
      <c r="B3515" s="2">
        <f>movie3[[#This Row],[gross]]-movie3[[#This Row],[budget]]</f>
        <v>-29782885</v>
      </c>
    </row>
    <row r="3516" spans="1:2" x14ac:dyDescent="0.25">
      <c r="A3516" t="s">
        <v>41</v>
      </c>
      <c r="B3516" s="2">
        <f>movie3[[#This Row],[gross]]-movie3[[#This Row],[budget]]</f>
        <v>-12576139</v>
      </c>
    </row>
    <row r="3517" spans="1:2" x14ac:dyDescent="0.25">
      <c r="A3517" t="s">
        <v>17</v>
      </c>
      <c r="B3517" s="2">
        <f>movie3[[#This Row],[gross]]-movie3[[#This Row],[budget]]</f>
        <v>0</v>
      </c>
    </row>
    <row r="3518" spans="1:2" x14ac:dyDescent="0.25">
      <c r="A3518" t="s">
        <v>41</v>
      </c>
      <c r="B3518" s="2">
        <f>movie3[[#This Row],[gross]]-movie3[[#This Row],[budget]]</f>
        <v>4177818</v>
      </c>
    </row>
    <row r="3519" spans="1:2" x14ac:dyDescent="0.25">
      <c r="A3519" t="s">
        <v>41</v>
      </c>
      <c r="B3519" s="2">
        <f>movie3[[#This Row],[gross]]-movie3[[#This Row],[budget]]</f>
        <v>2401563</v>
      </c>
    </row>
    <row r="3520" spans="1:2" x14ac:dyDescent="0.25">
      <c r="A3520" t="s">
        <v>41</v>
      </c>
      <c r="B3520" s="2">
        <f>movie3[[#This Row],[gross]]-movie3[[#This Row],[budget]]</f>
        <v>920544</v>
      </c>
    </row>
    <row r="3521" spans="1:2" x14ac:dyDescent="0.25">
      <c r="A3521" t="s">
        <v>17</v>
      </c>
      <c r="B3521" s="2">
        <f>movie3[[#This Row],[gross]]-movie3[[#This Row],[budget]]</f>
        <v>-1197933</v>
      </c>
    </row>
    <row r="3522" spans="1:2" x14ac:dyDescent="0.25">
      <c r="A3522" t="s">
        <v>17</v>
      </c>
      <c r="B3522" s="2">
        <f>movie3[[#This Row],[gross]]-movie3[[#This Row],[budget]]</f>
        <v>65847426</v>
      </c>
    </row>
    <row r="3523" spans="1:2" x14ac:dyDescent="0.25">
      <c r="A3523" t="s">
        <v>41</v>
      </c>
      <c r="B3523" s="2">
        <f>movie3[[#This Row],[gross]]-movie3[[#This Row],[budget]]</f>
        <v>-6524732</v>
      </c>
    </row>
    <row r="3524" spans="1:2" x14ac:dyDescent="0.25">
      <c r="A3524" t="s">
        <v>52</v>
      </c>
      <c r="B3524" s="2">
        <f>movie3[[#This Row],[gross]]-movie3[[#This Row],[budget]]</f>
        <v>-12143288</v>
      </c>
    </row>
    <row r="3525" spans="1:2" x14ac:dyDescent="0.25">
      <c r="A3525" t="s">
        <v>17</v>
      </c>
      <c r="B3525" s="2">
        <f>movie3[[#This Row],[gross]]-movie3[[#This Row],[budget]]</f>
        <v>-38202809</v>
      </c>
    </row>
    <row r="3526" spans="1:2" x14ac:dyDescent="0.25">
      <c r="A3526" t="s">
        <v>41</v>
      </c>
      <c r="B3526" s="2">
        <f>movie3[[#This Row],[gross]]-movie3[[#This Row],[budget]]</f>
        <v>25573780</v>
      </c>
    </row>
    <row r="3527" spans="1:2" x14ac:dyDescent="0.25">
      <c r="A3527" t="s">
        <v>41</v>
      </c>
      <c r="B3527" s="2">
        <f>movie3[[#This Row],[gross]]-movie3[[#This Row],[budget]]</f>
        <v>4542974</v>
      </c>
    </row>
    <row r="3528" spans="1:2" x14ac:dyDescent="0.25">
      <c r="A3528" t="s">
        <v>41</v>
      </c>
      <c r="B3528" s="2">
        <f>movie3[[#This Row],[gross]]-movie3[[#This Row],[budget]]</f>
        <v>92442</v>
      </c>
    </row>
    <row r="3529" spans="1:2" x14ac:dyDescent="0.25">
      <c r="A3529" t="s">
        <v>17</v>
      </c>
      <c r="B3529" s="2">
        <f>movie3[[#This Row],[gross]]-movie3[[#This Row],[budget]]</f>
        <v>-13793872</v>
      </c>
    </row>
    <row r="3530" spans="1:2" x14ac:dyDescent="0.25">
      <c r="A3530" t="s">
        <v>41</v>
      </c>
      <c r="B3530" s="2">
        <f>movie3[[#This Row],[gross]]-movie3[[#This Row],[budget]]</f>
        <v>-23444541</v>
      </c>
    </row>
    <row r="3531" spans="1:2" x14ac:dyDescent="0.25">
      <c r="A3531" t="s">
        <v>17</v>
      </c>
      <c r="B3531" s="2">
        <f>movie3[[#This Row],[gross]]-movie3[[#This Row],[budget]]</f>
        <v>-11950407</v>
      </c>
    </row>
    <row r="3532" spans="1:2" x14ac:dyDescent="0.25">
      <c r="A3532" t="s">
        <v>17</v>
      </c>
      <c r="B3532" s="2">
        <f>movie3[[#This Row],[gross]]-movie3[[#This Row],[budget]]</f>
        <v>-12063593</v>
      </c>
    </row>
    <row r="3533" spans="1:2" x14ac:dyDescent="0.25">
      <c r="A3533" t="s">
        <v>17</v>
      </c>
      <c r="B3533" s="2">
        <f>movie3[[#This Row],[gross]]-movie3[[#This Row],[budget]]</f>
        <v>-33013068</v>
      </c>
    </row>
    <row r="3534" spans="1:2" x14ac:dyDescent="0.25">
      <c r="A3534" t="s">
        <v>4886</v>
      </c>
      <c r="B3534" s="2">
        <f>movie3[[#This Row],[gross]]-movie3[[#This Row],[budget]]</f>
        <v>20401898</v>
      </c>
    </row>
    <row r="3535" spans="1:2" x14ac:dyDescent="0.25">
      <c r="A3535" t="s">
        <v>41</v>
      </c>
      <c r="B3535" s="2">
        <f>movie3[[#This Row],[gross]]-movie3[[#This Row],[budget]]</f>
        <v>1395216</v>
      </c>
    </row>
    <row r="3536" spans="1:2" x14ac:dyDescent="0.25">
      <c r="A3536" t="s">
        <v>104</v>
      </c>
      <c r="B3536" s="2">
        <f>movie3[[#This Row],[gross]]-movie3[[#This Row],[budget]]</f>
        <v>78493655</v>
      </c>
    </row>
    <row r="3537" spans="1:2" x14ac:dyDescent="0.25">
      <c r="A3537" t="s">
        <v>104</v>
      </c>
      <c r="B3537" s="2">
        <f>movie3[[#This Row],[gross]]-movie3[[#This Row],[budget]]</f>
        <v>-2711870</v>
      </c>
    </row>
    <row r="3538" spans="1:2" x14ac:dyDescent="0.25">
      <c r="A3538" t="s">
        <v>41</v>
      </c>
      <c r="B3538" s="2">
        <f>movie3[[#This Row],[gross]]-movie3[[#This Row],[budget]]</f>
        <v>96885658</v>
      </c>
    </row>
    <row r="3539" spans="1:2" x14ac:dyDescent="0.25">
      <c r="A3539" t="s">
        <v>17</v>
      </c>
      <c r="B3539" s="2">
        <f>movie3[[#This Row],[gross]]-movie3[[#This Row],[budget]]</f>
        <v>21996937</v>
      </c>
    </row>
    <row r="3540" spans="1:2" x14ac:dyDescent="0.25">
      <c r="A3540" t="s">
        <v>41</v>
      </c>
      <c r="B3540" s="2">
        <f>movie3[[#This Row],[gross]]-movie3[[#This Row],[budget]]</f>
        <v>-19108377</v>
      </c>
    </row>
    <row r="3541" spans="1:2" x14ac:dyDescent="0.25">
      <c r="A3541" t="s">
        <v>17</v>
      </c>
      <c r="B3541" s="2">
        <f>movie3[[#This Row],[gross]]-movie3[[#This Row],[budget]]</f>
        <v>-37364904</v>
      </c>
    </row>
    <row r="3542" spans="1:2" x14ac:dyDescent="0.25">
      <c r="A3542" t="s">
        <v>104</v>
      </c>
      <c r="B3542" s="2">
        <f>movie3[[#This Row],[gross]]-movie3[[#This Row],[budget]]</f>
        <v>60279</v>
      </c>
    </row>
    <row r="3543" spans="1:2" x14ac:dyDescent="0.25">
      <c r="A3543" t="s">
        <v>34</v>
      </c>
      <c r="B3543" s="2">
        <f>movie3[[#This Row],[gross]]-movie3[[#This Row],[budget]]</f>
        <v>13763247</v>
      </c>
    </row>
    <row r="3544" spans="1:2" x14ac:dyDescent="0.25">
      <c r="A3544" t="s">
        <v>34</v>
      </c>
      <c r="B3544" s="2">
        <f>movie3[[#This Row],[gross]]-movie3[[#This Row],[budget]]</f>
        <v>13687027</v>
      </c>
    </row>
    <row r="3545" spans="1:2" x14ac:dyDescent="0.25">
      <c r="A3545" t="s">
        <v>41</v>
      </c>
      <c r="B3545" s="2">
        <f>movie3[[#This Row],[gross]]-movie3[[#This Row],[budget]]</f>
        <v>13664721</v>
      </c>
    </row>
    <row r="3546" spans="1:2" x14ac:dyDescent="0.25">
      <c r="A3546" t="s">
        <v>17</v>
      </c>
      <c r="B3546" s="2">
        <f>movie3[[#This Row],[gross]]-movie3[[#This Row],[budget]]</f>
        <v>13659448</v>
      </c>
    </row>
    <row r="3547" spans="1:2" x14ac:dyDescent="0.25">
      <c r="A3547" t="s">
        <v>17</v>
      </c>
      <c r="B3547" s="2">
        <f>movie3[[#This Row],[gross]]-movie3[[#This Row],[budget]]</f>
        <v>13642838</v>
      </c>
    </row>
    <row r="3548" spans="1:2" x14ac:dyDescent="0.25">
      <c r="A3548" t="s">
        <v>104</v>
      </c>
      <c r="B3548" s="2">
        <f>movie3[[#This Row],[gross]]-movie3[[#This Row],[budget]]</f>
        <v>13050028</v>
      </c>
    </row>
    <row r="3549" spans="1:2" x14ac:dyDescent="0.25">
      <c r="A3549" t="s">
        <v>17</v>
      </c>
      <c r="B3549" s="2">
        <f>movie3[[#This Row],[gross]]-movie3[[#This Row],[budget]]</f>
        <v>12993175</v>
      </c>
    </row>
    <row r="3550" spans="1:2" x14ac:dyDescent="0.25">
      <c r="A3550" t="s">
        <v>17</v>
      </c>
      <c r="B3550" s="2">
        <f>movie3[[#This Row],[gross]]-movie3[[#This Row],[budget]]</f>
        <v>12890752</v>
      </c>
    </row>
    <row r="3551" spans="1:2" x14ac:dyDescent="0.25">
      <c r="A3551" t="s">
        <v>34</v>
      </c>
      <c r="B3551" s="2">
        <f>movie3[[#This Row],[gross]]-movie3[[#This Row],[budget]]</f>
        <v>912082707</v>
      </c>
    </row>
    <row r="3552" spans="1:2" x14ac:dyDescent="0.25">
      <c r="A3552" t="s">
        <v>52</v>
      </c>
      <c r="B3552" s="2">
        <f>movie3[[#This Row],[gross]]-movie3[[#This Row],[budget]]</f>
        <v>248579099</v>
      </c>
    </row>
    <row r="3553" spans="1:2" x14ac:dyDescent="0.25">
      <c r="A3553" t="s">
        <v>41</v>
      </c>
      <c r="B3553" s="2">
        <f>movie3[[#This Row],[gross]]-movie3[[#This Row],[budget]]</f>
        <v>38294169</v>
      </c>
    </row>
    <row r="3554" spans="1:2" x14ac:dyDescent="0.25">
      <c r="A3554" t="s">
        <v>104</v>
      </c>
      <c r="B3554" s="2">
        <f>movie3[[#This Row],[gross]]-movie3[[#This Row],[budget]]</f>
        <v>107841558</v>
      </c>
    </row>
    <row r="3555" spans="1:2" x14ac:dyDescent="0.25">
      <c r="A3555" t="s">
        <v>104</v>
      </c>
      <c r="B3555" s="2">
        <f>movie3[[#This Row],[gross]]-movie3[[#This Row],[budget]]</f>
        <v>56618699</v>
      </c>
    </row>
    <row r="3556" spans="1:2" x14ac:dyDescent="0.25">
      <c r="A3556" t="s">
        <v>41</v>
      </c>
      <c r="B3556" s="2">
        <f>movie3[[#This Row],[gross]]-movie3[[#This Row],[budget]]</f>
        <v>-7192373</v>
      </c>
    </row>
    <row r="3557" spans="1:2" x14ac:dyDescent="0.25">
      <c r="A3557" t="s">
        <v>17</v>
      </c>
      <c r="B3557" s="2">
        <f>movie3[[#This Row],[gross]]-movie3[[#This Row],[budget]]</f>
        <v>-14884987</v>
      </c>
    </row>
    <row r="3558" spans="1:2" x14ac:dyDescent="0.25">
      <c r="A3558" t="s">
        <v>41</v>
      </c>
      <c r="B3558" s="2">
        <f>movie3[[#This Row],[gross]]-movie3[[#This Row],[budget]]</f>
        <v>-10511471</v>
      </c>
    </row>
    <row r="3559" spans="1:2" x14ac:dyDescent="0.25">
      <c r="A3559" t="s">
        <v>17</v>
      </c>
      <c r="B3559" s="2">
        <f>movie3[[#This Row],[gross]]-movie3[[#This Row],[budget]]</f>
        <v>-40043599</v>
      </c>
    </row>
    <row r="3560" spans="1:2" x14ac:dyDescent="0.25">
      <c r="A3560" t="s">
        <v>34</v>
      </c>
      <c r="B3560" s="2">
        <f>movie3[[#This Row],[gross]]-movie3[[#This Row],[budget]]</f>
        <v>226832400</v>
      </c>
    </row>
    <row r="3561" spans="1:2" x14ac:dyDescent="0.25">
      <c r="A3561" t="s">
        <v>41</v>
      </c>
      <c r="B3561" s="2">
        <f>movie3[[#This Row],[gross]]-movie3[[#This Row],[budget]]</f>
        <v>200601895</v>
      </c>
    </row>
    <row r="3562" spans="1:2" x14ac:dyDescent="0.25">
      <c r="A3562" t="s">
        <v>41</v>
      </c>
      <c r="B3562" s="2">
        <f>movie3[[#This Row],[gross]]-movie3[[#This Row],[budget]]</f>
        <v>43625775</v>
      </c>
    </row>
    <row r="3563" spans="1:2" x14ac:dyDescent="0.25">
      <c r="A3563" t="s">
        <v>104</v>
      </c>
      <c r="B3563" s="2">
        <f>movie3[[#This Row],[gross]]-movie3[[#This Row],[budget]]</f>
        <v>54705852</v>
      </c>
    </row>
    <row r="3564" spans="1:2" x14ac:dyDescent="0.25">
      <c r="A3564" t="s">
        <v>25</v>
      </c>
      <c r="B3564" s="2">
        <f>movie3[[#This Row],[gross]]-movie3[[#This Row],[budget]]</f>
        <v>-18023683</v>
      </c>
    </row>
    <row r="3565" spans="1:2" x14ac:dyDescent="0.25">
      <c r="A3565" t="s">
        <v>41</v>
      </c>
      <c r="B3565" s="2">
        <f>movie3[[#This Row],[gross]]-movie3[[#This Row],[budget]]</f>
        <v>5071990</v>
      </c>
    </row>
    <row r="3566" spans="1:2" x14ac:dyDescent="0.25">
      <c r="A3566" t="s">
        <v>17</v>
      </c>
      <c r="B3566" s="2">
        <f>movie3[[#This Row],[gross]]-movie3[[#This Row],[budget]]</f>
        <v>-9878900</v>
      </c>
    </row>
    <row r="3567" spans="1:2" x14ac:dyDescent="0.25">
      <c r="A3567" t="s">
        <v>41</v>
      </c>
      <c r="B3567" s="2">
        <f>movie3[[#This Row],[gross]]-movie3[[#This Row],[budget]]</f>
        <v>302522</v>
      </c>
    </row>
    <row r="3568" spans="1:2" x14ac:dyDescent="0.25">
      <c r="A3568" t="s">
        <v>34</v>
      </c>
      <c r="B3568" s="2">
        <f>movie3[[#This Row],[gross]]-movie3[[#This Row],[budget]]</f>
        <v>474900</v>
      </c>
    </row>
    <row r="3569" spans="1:2" x14ac:dyDescent="0.25">
      <c r="A3569" t="s">
        <v>34</v>
      </c>
      <c r="B3569" s="2">
        <f>movie3[[#This Row],[gross]]-movie3[[#This Row],[budget]]</f>
        <v>146404396</v>
      </c>
    </row>
    <row r="3570" spans="1:2" x14ac:dyDescent="0.25">
      <c r="A3570" t="s">
        <v>34</v>
      </c>
      <c r="B3570" s="2">
        <f>movie3[[#This Row],[gross]]-movie3[[#This Row],[budget]]</f>
        <v>52758500</v>
      </c>
    </row>
    <row r="3571" spans="1:2" x14ac:dyDescent="0.25">
      <c r="A3571" t="s">
        <v>25</v>
      </c>
      <c r="B3571" s="2">
        <f>movie3[[#This Row],[gross]]-movie3[[#This Row],[budget]]</f>
        <v>-1676388</v>
      </c>
    </row>
    <row r="3572" spans="1:2" x14ac:dyDescent="0.25">
      <c r="A3572" t="s">
        <v>104</v>
      </c>
      <c r="B3572" s="2">
        <f>movie3[[#This Row],[gross]]-movie3[[#This Row],[budget]]</f>
        <v>7011454</v>
      </c>
    </row>
    <row r="3573" spans="1:2" x14ac:dyDescent="0.25">
      <c r="A3573" t="s">
        <v>41</v>
      </c>
      <c r="B3573" s="2">
        <f>movie3[[#This Row],[gross]]-movie3[[#This Row],[budget]]</f>
        <v>-544067</v>
      </c>
    </row>
    <row r="3574" spans="1:2" x14ac:dyDescent="0.25">
      <c r="A3574" t="s">
        <v>41</v>
      </c>
      <c r="B3574" s="2">
        <f>movie3[[#This Row],[gross]]-movie3[[#This Row],[budget]]</f>
        <v>-20847770</v>
      </c>
    </row>
    <row r="3575" spans="1:2" x14ac:dyDescent="0.25">
      <c r="A3575" t="s">
        <v>17</v>
      </c>
      <c r="B3575" s="2">
        <f>movie3[[#This Row],[gross]]-movie3[[#This Row],[budget]]</f>
        <v>38880016</v>
      </c>
    </row>
    <row r="3576" spans="1:2" x14ac:dyDescent="0.25">
      <c r="A3576" t="s">
        <v>52</v>
      </c>
      <c r="B3576" s="2">
        <f>movie3[[#This Row],[gross]]-movie3[[#This Row],[budget]]</f>
        <v>60446268</v>
      </c>
    </row>
    <row r="3577" spans="1:2" x14ac:dyDescent="0.25">
      <c r="A3577" t="s">
        <v>41</v>
      </c>
      <c r="B3577" s="2">
        <f>movie3[[#This Row],[gross]]-movie3[[#This Row],[budget]]</f>
        <v>-6737122</v>
      </c>
    </row>
    <row r="3578" spans="1:2" x14ac:dyDescent="0.25">
      <c r="A3578" t="s">
        <v>41</v>
      </c>
      <c r="B3578" s="2">
        <f>movie3[[#This Row],[gross]]-movie3[[#This Row],[budget]]</f>
        <v>631929</v>
      </c>
    </row>
    <row r="3579" spans="1:2" x14ac:dyDescent="0.25">
      <c r="A3579" t="s">
        <v>41</v>
      </c>
      <c r="B3579" s="2">
        <f>movie3[[#This Row],[gross]]-movie3[[#This Row],[budget]]</f>
        <v>-12994160</v>
      </c>
    </row>
    <row r="3580" spans="1:2" x14ac:dyDescent="0.25">
      <c r="A3580" t="s">
        <v>41</v>
      </c>
      <c r="B3580" s="2">
        <f>movie3[[#This Row],[gross]]-movie3[[#This Row],[budget]]</f>
        <v>-500000</v>
      </c>
    </row>
    <row r="3581" spans="1:2" x14ac:dyDescent="0.25">
      <c r="A3581" t="s">
        <v>34</v>
      </c>
      <c r="B3581" s="2">
        <f>movie3[[#This Row],[gross]]-movie3[[#This Row],[budget]]</f>
        <v>-34538989</v>
      </c>
    </row>
    <row r="3582" spans="1:2" x14ac:dyDescent="0.25">
      <c r="A3582" t="s">
        <v>41</v>
      </c>
      <c r="B3582" s="2">
        <f>movie3[[#This Row],[gross]]-movie3[[#This Row],[budget]]</f>
        <v>59565230</v>
      </c>
    </row>
    <row r="3583" spans="1:2" x14ac:dyDescent="0.25">
      <c r="A3583" t="s">
        <v>41</v>
      </c>
      <c r="B3583" s="2">
        <f>movie3[[#This Row],[gross]]-movie3[[#This Row],[budget]]</f>
        <v>2015406</v>
      </c>
    </row>
    <row r="3584" spans="1:2" x14ac:dyDescent="0.25">
      <c r="A3584" t="s">
        <v>41</v>
      </c>
      <c r="B3584" s="2">
        <f>movie3[[#This Row],[gross]]-movie3[[#This Row],[budget]]</f>
        <v>-44757103</v>
      </c>
    </row>
    <row r="3585" spans="1:2" x14ac:dyDescent="0.25">
      <c r="A3585" t="s">
        <v>34</v>
      </c>
      <c r="B3585" s="2">
        <f>movie3[[#This Row],[gross]]-movie3[[#This Row],[budget]]</f>
        <v>-75937</v>
      </c>
    </row>
    <row r="3586" spans="1:2" x14ac:dyDescent="0.25">
      <c r="A3586" t="s">
        <v>390</v>
      </c>
      <c r="B3586" s="2">
        <f>movie3[[#This Row],[gross]]-movie3[[#This Row],[budget]]</f>
        <v>103949270</v>
      </c>
    </row>
    <row r="3587" spans="1:2" x14ac:dyDescent="0.25">
      <c r="A3587" t="s">
        <v>41</v>
      </c>
      <c r="B3587" s="2">
        <f>movie3[[#This Row],[gross]]-movie3[[#This Row],[budget]]</f>
        <v>-9429625</v>
      </c>
    </row>
    <row r="3588" spans="1:2" x14ac:dyDescent="0.25">
      <c r="A3588" t="s">
        <v>34</v>
      </c>
      <c r="B3588" s="2">
        <f>movie3[[#This Row],[gross]]-movie3[[#This Row],[budget]]</f>
        <v>-506399</v>
      </c>
    </row>
    <row r="3589" spans="1:2" x14ac:dyDescent="0.25">
      <c r="A3589" t="s">
        <v>104</v>
      </c>
      <c r="B3589" s="2">
        <f>movie3[[#This Row],[gross]]-movie3[[#This Row],[budget]]</f>
        <v>-6972184</v>
      </c>
    </row>
    <row r="3590" spans="1:2" x14ac:dyDescent="0.25">
      <c r="A3590" t="s">
        <v>104</v>
      </c>
      <c r="B3590" s="2">
        <f>movie3[[#This Row],[gross]]-movie3[[#This Row],[budget]]</f>
        <v>370668</v>
      </c>
    </row>
    <row r="3591" spans="1:2" x14ac:dyDescent="0.25">
      <c r="A3591" t="s">
        <v>41</v>
      </c>
      <c r="B3591" s="2">
        <f>movie3[[#This Row],[gross]]-movie3[[#This Row],[budget]]</f>
        <v>852450</v>
      </c>
    </row>
    <row r="3592" spans="1:2" x14ac:dyDescent="0.25">
      <c r="A3592" t="s">
        <v>25</v>
      </c>
      <c r="B3592" s="2">
        <f>movie3[[#This Row],[gross]]-movie3[[#This Row],[budget]]</f>
        <v>1632567</v>
      </c>
    </row>
    <row r="3593" spans="1:2" x14ac:dyDescent="0.25">
      <c r="A3593" t="s">
        <v>41</v>
      </c>
      <c r="B3593" s="2">
        <f>movie3[[#This Row],[gross]]-movie3[[#This Row],[budget]]</f>
        <v>-24591165</v>
      </c>
    </row>
    <row r="3594" spans="1:2" x14ac:dyDescent="0.25">
      <c r="A3594" t="s">
        <v>41</v>
      </c>
      <c r="B3594" s="2">
        <f>movie3[[#This Row],[gross]]-movie3[[#This Row],[budget]]</f>
        <v>8900031</v>
      </c>
    </row>
    <row r="3595" spans="1:2" x14ac:dyDescent="0.25">
      <c r="A3595" t="s">
        <v>17</v>
      </c>
      <c r="B3595" s="2">
        <f>movie3[[#This Row],[gross]]-movie3[[#This Row],[budget]]</f>
        <v>-37634867</v>
      </c>
    </row>
    <row r="3596" spans="1:2" x14ac:dyDescent="0.25">
      <c r="A3596" t="s">
        <v>25</v>
      </c>
      <c r="B3596" s="2">
        <f>movie3[[#This Row],[gross]]-movie3[[#This Row],[budget]]</f>
        <v>167135367</v>
      </c>
    </row>
    <row r="3597" spans="1:2" x14ac:dyDescent="0.25">
      <c r="A3597" t="s">
        <v>34</v>
      </c>
      <c r="B3597" s="2">
        <f>movie3[[#This Row],[gross]]-movie3[[#This Row],[budget]]</f>
        <v>104648142</v>
      </c>
    </row>
    <row r="3598" spans="1:2" x14ac:dyDescent="0.25">
      <c r="A3598" t="s">
        <v>41</v>
      </c>
      <c r="B3598" s="2">
        <f>movie3[[#This Row],[gross]]-movie3[[#This Row],[budget]]</f>
        <v>93166989</v>
      </c>
    </row>
    <row r="3599" spans="1:2" x14ac:dyDescent="0.25">
      <c r="A3599" t="s">
        <v>41</v>
      </c>
      <c r="B3599" s="2">
        <f>movie3[[#This Row],[gross]]-movie3[[#This Row],[budget]]</f>
        <v>1765545</v>
      </c>
    </row>
    <row r="3600" spans="1:2" x14ac:dyDescent="0.25">
      <c r="A3600" t="s">
        <v>41</v>
      </c>
      <c r="B3600" s="2">
        <f>movie3[[#This Row],[gross]]-movie3[[#This Row],[budget]]</f>
        <v>-20735658</v>
      </c>
    </row>
    <row r="3601" spans="1:2" x14ac:dyDescent="0.25">
      <c r="A3601" t="s">
        <v>34</v>
      </c>
      <c r="B3601" s="2">
        <f>movie3[[#This Row],[gross]]-movie3[[#This Row],[budget]]</f>
        <v>111989043</v>
      </c>
    </row>
    <row r="3602" spans="1:2" x14ac:dyDescent="0.25">
      <c r="A3602" t="s">
        <v>17</v>
      </c>
      <c r="B3602" s="2">
        <f>movie3[[#This Row],[gross]]-movie3[[#This Row],[budget]]</f>
        <v>0</v>
      </c>
    </row>
    <row r="3603" spans="1:2" x14ac:dyDescent="0.25">
      <c r="A3603" t="s">
        <v>41</v>
      </c>
      <c r="B3603" s="2">
        <f>movie3[[#This Row],[gross]]-movie3[[#This Row],[budget]]</f>
        <v>14093409</v>
      </c>
    </row>
    <row r="3604" spans="1:2" x14ac:dyDescent="0.25">
      <c r="A3604" t="s">
        <v>41</v>
      </c>
      <c r="B3604" s="2">
        <f>movie3[[#This Row],[gross]]-movie3[[#This Row],[budget]]</f>
        <v>-1075365</v>
      </c>
    </row>
    <row r="3605" spans="1:2" x14ac:dyDescent="0.25">
      <c r="A3605" t="s">
        <v>25</v>
      </c>
      <c r="B3605" s="2">
        <f>movie3[[#This Row],[gross]]-movie3[[#This Row],[budget]]</f>
        <v>-14316953</v>
      </c>
    </row>
    <row r="3606" spans="1:2" x14ac:dyDescent="0.25">
      <c r="A3606" t="s">
        <v>41</v>
      </c>
      <c r="B3606" s="2">
        <f>movie3[[#This Row],[gross]]-movie3[[#This Row],[budget]]</f>
        <v>437568</v>
      </c>
    </row>
    <row r="3607" spans="1:2" x14ac:dyDescent="0.25">
      <c r="A3607" t="s">
        <v>34</v>
      </c>
      <c r="B3607" s="2">
        <f>movie3[[#This Row],[gross]]-movie3[[#This Row],[budget]]</f>
        <v>21870414</v>
      </c>
    </row>
    <row r="3608" spans="1:2" x14ac:dyDescent="0.25">
      <c r="A3608" t="s">
        <v>41</v>
      </c>
      <c r="B3608" s="2">
        <f>movie3[[#This Row],[gross]]-movie3[[#This Row],[budget]]</f>
        <v>75938755</v>
      </c>
    </row>
    <row r="3609" spans="1:2" x14ac:dyDescent="0.25">
      <c r="A3609" t="s">
        <v>104</v>
      </c>
      <c r="B3609" s="2">
        <f>movie3[[#This Row],[gross]]-movie3[[#This Row],[budget]]</f>
        <v>5593455</v>
      </c>
    </row>
    <row r="3610" spans="1:2" x14ac:dyDescent="0.25">
      <c r="A3610" t="s">
        <v>41</v>
      </c>
      <c r="B3610" s="2">
        <f>movie3[[#This Row],[gross]]-movie3[[#This Row],[budget]]</f>
        <v>-382915</v>
      </c>
    </row>
    <row r="3611" spans="1:2" x14ac:dyDescent="0.25">
      <c r="A3611" t="s">
        <v>41</v>
      </c>
      <c r="B3611" s="2">
        <f>movie3[[#This Row],[gross]]-movie3[[#This Row],[budget]]</f>
        <v>239460292</v>
      </c>
    </row>
    <row r="3612" spans="1:2" x14ac:dyDescent="0.25">
      <c r="A3612" t="s">
        <v>17</v>
      </c>
      <c r="B3612" s="2">
        <f>movie3[[#This Row],[gross]]-movie3[[#This Row],[budget]]</f>
        <v>-17982631</v>
      </c>
    </row>
    <row r="3613" spans="1:2" x14ac:dyDescent="0.25">
      <c r="A3613" t="s">
        <v>41</v>
      </c>
      <c r="B3613" s="2">
        <f>movie3[[#This Row],[gross]]-movie3[[#This Row],[budget]]</f>
        <v>-10822645</v>
      </c>
    </row>
    <row r="3614" spans="1:2" x14ac:dyDescent="0.25">
      <c r="A3614" t="s">
        <v>41</v>
      </c>
      <c r="B3614" s="2">
        <f>movie3[[#This Row],[gross]]-movie3[[#This Row],[budget]]</f>
        <v>-15321188</v>
      </c>
    </row>
    <row r="3615" spans="1:2" x14ac:dyDescent="0.25">
      <c r="A3615" t="s">
        <v>41</v>
      </c>
      <c r="B3615" s="2">
        <f>movie3[[#This Row],[gross]]-movie3[[#This Row],[budget]]</f>
        <v>-46455880</v>
      </c>
    </row>
    <row r="3616" spans="1:2" x14ac:dyDescent="0.25">
      <c r="A3616" t="s">
        <v>41</v>
      </c>
      <c r="B3616" s="2">
        <f>movie3[[#This Row],[gross]]-movie3[[#This Row],[budget]]</f>
        <v>18900680</v>
      </c>
    </row>
    <row r="3617" spans="1:2" x14ac:dyDescent="0.25">
      <c r="A3617" t="s">
        <v>17</v>
      </c>
      <c r="B3617" s="2">
        <f>movie3[[#This Row],[gross]]-movie3[[#This Row],[budget]]</f>
        <v>-55401412</v>
      </c>
    </row>
    <row r="3618" spans="1:2" x14ac:dyDescent="0.25">
      <c r="A3618" t="s">
        <v>17</v>
      </c>
      <c r="B3618" s="2">
        <f>movie3[[#This Row],[gross]]-movie3[[#This Row],[budget]]</f>
        <v>-3835978</v>
      </c>
    </row>
    <row r="3619" spans="1:2" x14ac:dyDescent="0.25">
      <c r="A3619" t="s">
        <v>17</v>
      </c>
      <c r="B3619" s="2">
        <f>movie3[[#This Row],[gross]]-movie3[[#This Row],[budget]]</f>
        <v>1585642</v>
      </c>
    </row>
    <row r="3620" spans="1:2" x14ac:dyDescent="0.25">
      <c r="A3620" t="s">
        <v>41</v>
      </c>
      <c r="B3620" s="2">
        <f>movie3[[#This Row],[gross]]-movie3[[#This Row],[budget]]</f>
        <v>-4048065</v>
      </c>
    </row>
    <row r="3621" spans="1:2" x14ac:dyDescent="0.25">
      <c r="A3621" t="s">
        <v>41</v>
      </c>
      <c r="B3621" s="2">
        <f>movie3[[#This Row],[gross]]-movie3[[#This Row],[budget]]</f>
        <v>-1601011</v>
      </c>
    </row>
    <row r="3622" spans="1:2" x14ac:dyDescent="0.25">
      <c r="A3622" t="s">
        <v>17</v>
      </c>
      <c r="B3622" s="2">
        <f>movie3[[#This Row],[gross]]-movie3[[#This Row],[budget]]</f>
        <v>10608570</v>
      </c>
    </row>
    <row r="3623" spans="1:2" x14ac:dyDescent="0.25">
      <c r="A3623" t="s">
        <v>104</v>
      </c>
      <c r="B3623" s="2">
        <f>movie3[[#This Row],[gross]]-movie3[[#This Row],[budget]]</f>
        <v>-25802271</v>
      </c>
    </row>
    <row r="3624" spans="1:2" x14ac:dyDescent="0.25">
      <c r="A3624" t="s">
        <v>41</v>
      </c>
      <c r="B3624" s="2">
        <f>movie3[[#This Row],[gross]]-movie3[[#This Row],[budget]]</f>
        <v>-3363522</v>
      </c>
    </row>
    <row r="3625" spans="1:2" x14ac:dyDescent="0.25">
      <c r="A3625" t="s">
        <v>41</v>
      </c>
      <c r="B3625" s="2">
        <f>movie3[[#This Row],[gross]]-movie3[[#This Row],[budget]]</f>
        <v>-28149899</v>
      </c>
    </row>
    <row r="3626" spans="1:2" x14ac:dyDescent="0.25">
      <c r="A3626" t="s">
        <v>41</v>
      </c>
      <c r="B3626" s="2">
        <f>movie3[[#This Row],[gross]]-movie3[[#This Row],[budget]]</f>
        <v>-14088383</v>
      </c>
    </row>
    <row r="3627" spans="1:2" x14ac:dyDescent="0.25">
      <c r="A3627" t="s">
        <v>41</v>
      </c>
      <c r="B3627" s="2">
        <f>movie3[[#This Row],[gross]]-movie3[[#This Row],[budget]]</f>
        <v>-23447745</v>
      </c>
    </row>
    <row r="3628" spans="1:2" x14ac:dyDescent="0.25">
      <c r="A3628" t="s">
        <v>151</v>
      </c>
      <c r="B3628" s="2">
        <f>movie3[[#This Row],[gross]]-movie3[[#This Row],[budget]]</f>
        <v>97311151</v>
      </c>
    </row>
    <row r="3629" spans="1:2" x14ac:dyDescent="0.25">
      <c r="A3629" t="s">
        <v>34</v>
      </c>
      <c r="B3629" s="2">
        <f>movie3[[#This Row],[gross]]-movie3[[#This Row],[budget]]</f>
        <v>-44342146</v>
      </c>
    </row>
    <row r="3630" spans="1:2" x14ac:dyDescent="0.25">
      <c r="A3630" t="s">
        <v>17</v>
      </c>
      <c r="B3630" s="2">
        <f>movie3[[#This Row],[gross]]-movie3[[#This Row],[budget]]</f>
        <v>-17410295</v>
      </c>
    </row>
    <row r="3631" spans="1:2" x14ac:dyDescent="0.25">
      <c r="A3631" t="s">
        <v>34</v>
      </c>
      <c r="B3631" s="2">
        <f>movie3[[#This Row],[gross]]-movie3[[#This Row],[budget]]</f>
        <v>52104681</v>
      </c>
    </row>
    <row r="3632" spans="1:2" x14ac:dyDescent="0.25">
      <c r="A3632" t="s">
        <v>17</v>
      </c>
      <c r="B3632" s="2">
        <f>movie3[[#This Row],[gross]]-movie3[[#This Row],[budget]]</f>
        <v>752122</v>
      </c>
    </row>
    <row r="3633" spans="1:2" x14ac:dyDescent="0.25">
      <c r="A3633" t="s">
        <v>104</v>
      </c>
      <c r="B3633" s="2">
        <f>movie3[[#This Row],[gross]]-movie3[[#This Row],[budget]]</f>
        <v>-6458569</v>
      </c>
    </row>
    <row r="3634" spans="1:2" x14ac:dyDescent="0.25">
      <c r="A3634" t="s">
        <v>52</v>
      </c>
      <c r="B3634" s="2">
        <f>movie3[[#This Row],[gross]]-movie3[[#This Row],[budget]]</f>
        <v>-3237295</v>
      </c>
    </row>
    <row r="3635" spans="1:2" x14ac:dyDescent="0.25">
      <c r="A3635" t="s">
        <v>41</v>
      </c>
      <c r="B3635" s="2">
        <f>movie3[[#This Row],[gross]]-movie3[[#This Row],[budget]]</f>
        <v>-11821722</v>
      </c>
    </row>
    <row r="3636" spans="1:2" x14ac:dyDescent="0.25">
      <c r="A3636" t="s">
        <v>390</v>
      </c>
      <c r="B3636" s="2">
        <f>movie3[[#This Row],[gross]]-movie3[[#This Row],[budget]]</f>
        <v>-13006979</v>
      </c>
    </row>
    <row r="3637" spans="1:2" x14ac:dyDescent="0.25">
      <c r="A3637" t="s">
        <v>41</v>
      </c>
      <c r="B3637" s="2">
        <f>movie3[[#This Row],[gross]]-movie3[[#This Row],[budget]]</f>
        <v>5453</v>
      </c>
    </row>
    <row r="3638" spans="1:2" x14ac:dyDescent="0.25">
      <c r="A3638" t="s">
        <v>34</v>
      </c>
      <c r="B3638" s="2">
        <f>movie3[[#This Row],[gross]]-movie3[[#This Row],[budget]]</f>
        <v>-18421941</v>
      </c>
    </row>
    <row r="3639" spans="1:2" x14ac:dyDescent="0.25">
      <c r="A3639" t="s">
        <v>34</v>
      </c>
      <c r="B3639" s="2">
        <f>movie3[[#This Row],[gross]]-movie3[[#This Row],[budget]]</f>
        <v>-36736007</v>
      </c>
    </row>
    <row r="3640" spans="1:2" x14ac:dyDescent="0.25">
      <c r="A3640" t="s">
        <v>34</v>
      </c>
      <c r="B3640" s="2">
        <f>movie3[[#This Row],[gross]]-movie3[[#This Row],[budget]]</f>
        <v>44403112</v>
      </c>
    </row>
    <row r="3641" spans="1:2" x14ac:dyDescent="0.25">
      <c r="A3641" t="s">
        <v>34</v>
      </c>
      <c r="B3641" s="2">
        <f>movie3[[#This Row],[gross]]-movie3[[#This Row],[budget]]</f>
        <v>-34332107</v>
      </c>
    </row>
    <row r="3642" spans="1:2" x14ac:dyDescent="0.25">
      <c r="A3642" t="s">
        <v>41</v>
      </c>
      <c r="B3642" s="2">
        <f>movie3[[#This Row],[gross]]-movie3[[#This Row],[budget]]</f>
        <v>-60025590</v>
      </c>
    </row>
    <row r="3643" spans="1:2" x14ac:dyDescent="0.25">
      <c r="A3643" t="s">
        <v>52</v>
      </c>
      <c r="B3643" s="2">
        <f>movie3[[#This Row],[gross]]-movie3[[#This Row],[budget]]</f>
        <v>4905690</v>
      </c>
    </row>
    <row r="3644" spans="1:2" x14ac:dyDescent="0.25">
      <c r="A3644" t="s">
        <v>41</v>
      </c>
      <c r="B3644" s="2">
        <f>movie3[[#This Row],[gross]]-movie3[[#This Row],[budget]]</f>
        <v>24450736</v>
      </c>
    </row>
    <row r="3645" spans="1:2" x14ac:dyDescent="0.25">
      <c r="A3645" t="s">
        <v>34</v>
      </c>
      <c r="B3645" s="2">
        <f>movie3[[#This Row],[gross]]-movie3[[#This Row],[budget]]</f>
        <v>362380802</v>
      </c>
    </row>
    <row r="3646" spans="1:2" x14ac:dyDescent="0.25">
      <c r="A3646" t="s">
        <v>4886</v>
      </c>
      <c r="B3646" s="2">
        <f>movie3[[#This Row],[gross]]-movie3[[#This Row],[budget]]</f>
        <v>31047078</v>
      </c>
    </row>
    <row r="3647" spans="1:2" x14ac:dyDescent="0.25">
      <c r="A3647" t="s">
        <v>41</v>
      </c>
      <c r="B3647" s="2">
        <f>movie3[[#This Row],[gross]]-movie3[[#This Row],[budget]]</f>
        <v>83557872</v>
      </c>
    </row>
    <row r="3648" spans="1:2" x14ac:dyDescent="0.25">
      <c r="A3648" t="s">
        <v>17</v>
      </c>
      <c r="B3648" s="2">
        <f>movie3[[#This Row],[gross]]-movie3[[#This Row],[budget]]</f>
        <v>2890108</v>
      </c>
    </row>
    <row r="3649" spans="1:2" x14ac:dyDescent="0.25">
      <c r="A3649" t="s">
        <v>17</v>
      </c>
      <c r="B3649" s="2">
        <f>movie3[[#This Row],[gross]]-movie3[[#This Row],[budget]]</f>
        <v>1196218</v>
      </c>
    </row>
    <row r="3650" spans="1:2" x14ac:dyDescent="0.25">
      <c r="A3650" t="s">
        <v>17</v>
      </c>
      <c r="B3650" s="2">
        <f>movie3[[#This Row],[gross]]-movie3[[#This Row],[budget]]</f>
        <v>25461</v>
      </c>
    </row>
    <row r="3651" spans="1:2" x14ac:dyDescent="0.25">
      <c r="A3651" t="s">
        <v>17</v>
      </c>
      <c r="B3651" s="2">
        <f>movie3[[#This Row],[gross]]-movie3[[#This Row],[budget]]</f>
        <v>14244250</v>
      </c>
    </row>
    <row r="3652" spans="1:2" x14ac:dyDescent="0.25">
      <c r="A3652" t="s">
        <v>17</v>
      </c>
      <c r="B3652" s="2">
        <f>movie3[[#This Row],[gross]]-movie3[[#This Row],[budget]]</f>
        <v>18908467</v>
      </c>
    </row>
    <row r="3653" spans="1:2" x14ac:dyDescent="0.25">
      <c r="A3653" t="s">
        <v>104</v>
      </c>
      <c r="B3653" s="2">
        <f>movie3[[#This Row],[gross]]-movie3[[#This Row],[budget]]</f>
        <v>27259672</v>
      </c>
    </row>
    <row r="3654" spans="1:2" x14ac:dyDescent="0.25">
      <c r="A3654" t="s">
        <v>25</v>
      </c>
      <c r="B3654" s="2">
        <f>movie3[[#This Row],[gross]]-movie3[[#This Row],[budget]]</f>
        <v>-12613713</v>
      </c>
    </row>
    <row r="3655" spans="1:2" x14ac:dyDescent="0.25">
      <c r="A3655" t="s">
        <v>104</v>
      </c>
      <c r="B3655" s="2">
        <f>movie3[[#This Row],[gross]]-movie3[[#This Row],[budget]]</f>
        <v>10913888</v>
      </c>
    </row>
    <row r="3656" spans="1:2" x14ac:dyDescent="0.25">
      <c r="A3656" t="s">
        <v>104</v>
      </c>
      <c r="B3656" s="2">
        <f>movie3[[#This Row],[gross]]-movie3[[#This Row],[budget]]</f>
        <v>274675</v>
      </c>
    </row>
    <row r="3657" spans="1:2" x14ac:dyDescent="0.25">
      <c r="A3657" t="s">
        <v>25</v>
      </c>
      <c r="B3657" s="2">
        <f>movie3[[#This Row],[gross]]-movie3[[#This Row],[budget]]</f>
        <v>339632142</v>
      </c>
    </row>
    <row r="3658" spans="1:2" x14ac:dyDescent="0.25">
      <c r="A3658" t="s">
        <v>63</v>
      </c>
      <c r="B3658" s="2">
        <f>movie3[[#This Row],[gross]]-movie3[[#This Row],[budget]]</f>
        <v>106771683</v>
      </c>
    </row>
    <row r="3659" spans="1:2" x14ac:dyDescent="0.25">
      <c r="A3659" t="s">
        <v>34</v>
      </c>
      <c r="B3659" s="2">
        <f>movie3[[#This Row],[gross]]-movie3[[#This Row],[budget]]</f>
        <v>196525736</v>
      </c>
    </row>
    <row r="3660" spans="1:2" x14ac:dyDescent="0.25">
      <c r="A3660" t="s">
        <v>25</v>
      </c>
      <c r="B3660" s="2">
        <f>movie3[[#This Row],[gross]]-movie3[[#This Row],[budget]]</f>
        <v>45870729</v>
      </c>
    </row>
    <row r="3661" spans="1:2" x14ac:dyDescent="0.25">
      <c r="A3661" t="s">
        <v>17</v>
      </c>
      <c r="B3661" s="2">
        <f>movie3[[#This Row],[gross]]-movie3[[#This Row],[budget]]</f>
        <v>104283018</v>
      </c>
    </row>
    <row r="3662" spans="1:2" x14ac:dyDescent="0.25">
      <c r="A3662" t="s">
        <v>390</v>
      </c>
      <c r="B3662" s="2">
        <f>movie3[[#This Row],[gross]]-movie3[[#This Row],[budget]]</f>
        <v>151086</v>
      </c>
    </row>
    <row r="3663" spans="1:2" x14ac:dyDescent="0.25">
      <c r="A3663" t="s">
        <v>41</v>
      </c>
      <c r="B3663" s="2">
        <f>movie3[[#This Row],[gross]]-movie3[[#This Row],[budget]]</f>
        <v>27266564</v>
      </c>
    </row>
    <row r="3664" spans="1:2" x14ac:dyDescent="0.25">
      <c r="A3664" t="s">
        <v>104</v>
      </c>
      <c r="B3664" s="2">
        <f>movie3[[#This Row],[gross]]-movie3[[#This Row],[budget]]</f>
        <v>159515725</v>
      </c>
    </row>
    <row r="3665" spans="1:2" x14ac:dyDescent="0.25">
      <c r="A3665" t="s">
        <v>41</v>
      </c>
      <c r="B3665" s="2">
        <f>movie3[[#This Row],[gross]]-movie3[[#This Row],[budget]]</f>
        <v>80334</v>
      </c>
    </row>
    <row r="3666" spans="1:2" x14ac:dyDescent="0.25">
      <c r="A3666" t="s">
        <v>41</v>
      </c>
      <c r="B3666" s="2">
        <f>movie3[[#This Row],[gross]]-movie3[[#This Row],[budget]]</f>
        <v>14493284</v>
      </c>
    </row>
    <row r="3667" spans="1:2" x14ac:dyDescent="0.25">
      <c r="A3667" t="s">
        <v>41</v>
      </c>
      <c r="B3667" s="2">
        <f>movie3[[#This Row],[gross]]-movie3[[#This Row],[budget]]</f>
        <v>17126295</v>
      </c>
    </row>
    <row r="3668" spans="1:2" x14ac:dyDescent="0.25">
      <c r="A3668" t="s">
        <v>41</v>
      </c>
      <c r="B3668" s="2">
        <f>movie3[[#This Row],[gross]]-movie3[[#This Row],[budget]]</f>
        <v>10789556</v>
      </c>
    </row>
    <row r="3669" spans="1:2" x14ac:dyDescent="0.25">
      <c r="A3669" t="s">
        <v>17</v>
      </c>
      <c r="B3669" s="2">
        <f>movie3[[#This Row],[gross]]-movie3[[#This Row],[budget]]</f>
        <v>10042521</v>
      </c>
    </row>
    <row r="3670" spans="1:2" x14ac:dyDescent="0.25">
      <c r="A3670" t="s">
        <v>34</v>
      </c>
      <c r="B3670" s="2">
        <f>movie3[[#This Row],[gross]]-movie3[[#This Row],[budget]]</f>
        <v>221339528</v>
      </c>
    </row>
    <row r="3671" spans="1:2" x14ac:dyDescent="0.25">
      <c r="A3671" t="s">
        <v>63</v>
      </c>
      <c r="B3671" s="2">
        <f>movie3[[#This Row],[gross]]-movie3[[#This Row],[budget]]</f>
        <v>204271286</v>
      </c>
    </row>
    <row r="3672" spans="1:2" x14ac:dyDescent="0.25">
      <c r="A3672" t="s">
        <v>390</v>
      </c>
      <c r="B3672" s="2">
        <f>movie3[[#This Row],[gross]]-movie3[[#This Row],[budget]]</f>
        <v>69661687</v>
      </c>
    </row>
    <row r="3673" spans="1:2" x14ac:dyDescent="0.25">
      <c r="A3673" t="s">
        <v>41</v>
      </c>
      <c r="B3673" s="2">
        <f>movie3[[#This Row],[gross]]-movie3[[#This Row],[budget]]</f>
        <v>14596148</v>
      </c>
    </row>
    <row r="3674" spans="1:2" x14ac:dyDescent="0.25">
      <c r="A3674" t="s">
        <v>17</v>
      </c>
      <c r="B3674" s="2">
        <f>movie3[[#This Row],[gross]]-movie3[[#This Row],[budget]]</f>
        <v>0</v>
      </c>
    </row>
    <row r="3675" spans="1:2" x14ac:dyDescent="0.25">
      <c r="A3675" t="s">
        <v>17</v>
      </c>
      <c r="B3675" s="2">
        <f>movie3[[#This Row],[gross]]-movie3[[#This Row],[budget]]</f>
        <v>173118121</v>
      </c>
    </row>
    <row r="3676" spans="1:2" x14ac:dyDescent="0.25">
      <c r="A3676" t="s">
        <v>104</v>
      </c>
      <c r="B3676" s="2">
        <f>movie3[[#This Row],[gross]]-movie3[[#This Row],[budget]]</f>
        <v>10045677</v>
      </c>
    </row>
    <row r="3677" spans="1:2" x14ac:dyDescent="0.25">
      <c r="A3677" t="s">
        <v>104</v>
      </c>
      <c r="B3677" s="2">
        <f>movie3[[#This Row],[gross]]-movie3[[#This Row],[budget]]</f>
        <v>37106245</v>
      </c>
    </row>
    <row r="3678" spans="1:2" x14ac:dyDescent="0.25">
      <c r="A3678" t="s">
        <v>63</v>
      </c>
      <c r="B3678" s="2">
        <f>movie3[[#This Row],[gross]]-movie3[[#This Row],[budget]]</f>
        <v>4489227</v>
      </c>
    </row>
    <row r="3679" spans="1:2" x14ac:dyDescent="0.25">
      <c r="A3679" t="s">
        <v>41</v>
      </c>
      <c r="B3679" s="2">
        <f>movie3[[#This Row],[gross]]-movie3[[#This Row],[budget]]</f>
        <v>-21573412</v>
      </c>
    </row>
    <row r="3680" spans="1:2" x14ac:dyDescent="0.25">
      <c r="A3680" t="s">
        <v>17</v>
      </c>
      <c r="B3680" s="2">
        <f>movie3[[#This Row],[gross]]-movie3[[#This Row],[budget]]</f>
        <v>37049764</v>
      </c>
    </row>
    <row r="3681" spans="1:2" x14ac:dyDescent="0.25">
      <c r="A3681" t="s">
        <v>17</v>
      </c>
      <c r="B3681" s="2">
        <f>movie3[[#This Row],[gross]]-movie3[[#This Row],[budget]]</f>
        <v>-13420110</v>
      </c>
    </row>
    <row r="3682" spans="1:2" x14ac:dyDescent="0.25">
      <c r="A3682" t="s">
        <v>41</v>
      </c>
      <c r="B3682" s="2">
        <f>movie3[[#This Row],[gross]]-movie3[[#This Row],[budget]]</f>
        <v>9719848</v>
      </c>
    </row>
    <row r="3683" spans="1:2" x14ac:dyDescent="0.25">
      <c r="A3683" t="s">
        <v>41</v>
      </c>
      <c r="B3683" s="2">
        <f>movie3[[#This Row],[gross]]-movie3[[#This Row],[budget]]</f>
        <v>512451</v>
      </c>
    </row>
    <row r="3684" spans="1:2" x14ac:dyDescent="0.25">
      <c r="A3684" t="s">
        <v>34</v>
      </c>
      <c r="B3684" s="2">
        <f>movie3[[#This Row],[gross]]-movie3[[#This Row],[budget]]</f>
        <v>105294342</v>
      </c>
    </row>
    <row r="3685" spans="1:2" x14ac:dyDescent="0.25">
      <c r="A3685" t="s">
        <v>17</v>
      </c>
      <c r="B3685" s="2">
        <f>movie3[[#This Row],[gross]]-movie3[[#This Row],[budget]]</f>
        <v>127699976</v>
      </c>
    </row>
    <row r="3686" spans="1:2" x14ac:dyDescent="0.25">
      <c r="A3686" t="s">
        <v>63</v>
      </c>
      <c r="B3686" s="2">
        <f>movie3[[#This Row],[gross]]-movie3[[#This Row],[budget]]</f>
        <v>50343495</v>
      </c>
    </row>
    <row r="3687" spans="1:2" x14ac:dyDescent="0.25">
      <c r="A3687" t="s">
        <v>17</v>
      </c>
      <c r="B3687" s="2">
        <f>movie3[[#This Row],[gross]]-movie3[[#This Row],[budget]]</f>
        <v>7728118</v>
      </c>
    </row>
    <row r="3688" spans="1:2" x14ac:dyDescent="0.25">
      <c r="A3688" t="s">
        <v>17</v>
      </c>
      <c r="B3688" s="2">
        <f>movie3[[#This Row],[gross]]-movie3[[#This Row],[budget]]</f>
        <v>15707411</v>
      </c>
    </row>
    <row r="3689" spans="1:2" x14ac:dyDescent="0.25">
      <c r="A3689" t="s">
        <v>63</v>
      </c>
      <c r="B3689" s="2">
        <f>movie3[[#This Row],[gross]]-movie3[[#This Row],[budget]]</f>
        <v>238471</v>
      </c>
    </row>
    <row r="3690" spans="1:2" x14ac:dyDescent="0.25">
      <c r="A3690" t="s">
        <v>41</v>
      </c>
      <c r="B3690" s="2">
        <f>movie3[[#This Row],[gross]]-movie3[[#This Row],[budget]]</f>
        <v>16575074</v>
      </c>
    </row>
    <row r="3691" spans="1:2" x14ac:dyDescent="0.25">
      <c r="A3691" t="s">
        <v>63</v>
      </c>
      <c r="B3691" s="2">
        <f>movie3[[#This Row],[gross]]-movie3[[#This Row],[budget]]</f>
        <v>8601053</v>
      </c>
    </row>
    <row r="3692" spans="1:2" x14ac:dyDescent="0.25">
      <c r="A3692" t="s">
        <v>17</v>
      </c>
      <c r="B3692" s="2">
        <f>movie3[[#This Row],[gross]]-movie3[[#This Row],[budget]]</f>
        <v>95242</v>
      </c>
    </row>
    <row r="3693" spans="1:2" x14ac:dyDescent="0.25">
      <c r="A3693" t="s">
        <v>34</v>
      </c>
      <c r="B3693" s="2">
        <f>movie3[[#This Row],[gross]]-movie3[[#This Row],[budget]]</f>
        <v>30187659</v>
      </c>
    </row>
    <row r="3694" spans="1:2" x14ac:dyDescent="0.25">
      <c r="A3694" t="s">
        <v>17</v>
      </c>
      <c r="B3694" s="2">
        <f>movie3[[#This Row],[gross]]-movie3[[#This Row],[budget]]</f>
        <v>6531687</v>
      </c>
    </row>
    <row r="3695" spans="1:2" x14ac:dyDescent="0.25">
      <c r="A3695" t="s">
        <v>104</v>
      </c>
      <c r="B3695" s="2">
        <f>movie3[[#This Row],[gross]]-movie3[[#This Row],[budget]]</f>
        <v>5250594</v>
      </c>
    </row>
    <row r="3696" spans="1:2" x14ac:dyDescent="0.25">
      <c r="A3696" t="s">
        <v>17</v>
      </c>
      <c r="B3696" s="2">
        <f>movie3[[#This Row],[gross]]-movie3[[#This Row],[budget]]</f>
        <v>-4966354</v>
      </c>
    </row>
    <row r="3697" spans="1:2" x14ac:dyDescent="0.25">
      <c r="A3697" t="s">
        <v>390</v>
      </c>
      <c r="B3697" s="2">
        <f>movie3[[#This Row],[gross]]-movie3[[#This Row],[budget]]</f>
        <v>179834564</v>
      </c>
    </row>
    <row r="3698" spans="1:2" x14ac:dyDescent="0.25">
      <c r="A3698" t="s">
        <v>41</v>
      </c>
      <c r="B3698" s="2">
        <f>movie3[[#This Row],[gross]]-movie3[[#This Row],[budget]]</f>
        <v>275444045</v>
      </c>
    </row>
    <row r="3699" spans="1:2" x14ac:dyDescent="0.25">
      <c r="A3699" t="s">
        <v>104</v>
      </c>
      <c r="B3699" s="2">
        <f>movie3[[#This Row],[gross]]-movie3[[#This Row],[budget]]</f>
        <v>21780255</v>
      </c>
    </row>
    <row r="3700" spans="1:2" x14ac:dyDescent="0.25">
      <c r="A3700" t="s">
        <v>17</v>
      </c>
      <c r="B3700" s="2">
        <f>movie3[[#This Row],[gross]]-movie3[[#This Row],[budget]]</f>
        <v>-9851299</v>
      </c>
    </row>
    <row r="3701" spans="1:2" x14ac:dyDescent="0.25">
      <c r="A3701" t="s">
        <v>63</v>
      </c>
      <c r="B3701" s="2">
        <f>movie3[[#This Row],[gross]]-movie3[[#This Row],[budget]]</f>
        <v>4994533</v>
      </c>
    </row>
    <row r="3702" spans="1:2" x14ac:dyDescent="0.25">
      <c r="A3702" t="s">
        <v>17</v>
      </c>
      <c r="B3702" s="2">
        <f>movie3[[#This Row],[gross]]-movie3[[#This Row],[budget]]</f>
        <v>-975037</v>
      </c>
    </row>
    <row r="3703" spans="1:2" x14ac:dyDescent="0.25">
      <c r="A3703" t="s">
        <v>41</v>
      </c>
      <c r="B3703" s="2">
        <f>movie3[[#This Row],[gross]]-movie3[[#This Row],[budget]]</f>
        <v>1019121</v>
      </c>
    </row>
    <row r="3704" spans="1:2" x14ac:dyDescent="0.25">
      <c r="A3704" t="s">
        <v>41</v>
      </c>
      <c r="B3704" s="2">
        <f>movie3[[#This Row],[gross]]-movie3[[#This Row],[budget]]</f>
        <v>29547761</v>
      </c>
    </row>
    <row r="3705" spans="1:2" x14ac:dyDescent="0.25">
      <c r="A3705" t="s">
        <v>778</v>
      </c>
      <c r="B3705" s="2">
        <f>movie3[[#This Row],[gross]]-movie3[[#This Row],[budget]]</f>
        <v>-4835596</v>
      </c>
    </row>
    <row r="3706" spans="1:2" x14ac:dyDescent="0.25">
      <c r="A3706" t="s">
        <v>390</v>
      </c>
      <c r="B3706" s="2">
        <f>movie3[[#This Row],[gross]]-movie3[[#This Row],[budget]]</f>
        <v>-18567273</v>
      </c>
    </row>
    <row r="3707" spans="1:2" x14ac:dyDescent="0.25">
      <c r="A3707" t="s">
        <v>104</v>
      </c>
      <c r="B3707" s="2">
        <f>movie3[[#This Row],[gross]]-movie3[[#This Row],[budget]]</f>
        <v>46103680</v>
      </c>
    </row>
    <row r="3708" spans="1:2" x14ac:dyDescent="0.25">
      <c r="A3708" t="s">
        <v>17</v>
      </c>
      <c r="B3708" s="2">
        <f>movie3[[#This Row],[gross]]-movie3[[#This Row],[budget]]</f>
        <v>3155214</v>
      </c>
    </row>
    <row r="3709" spans="1:2" x14ac:dyDescent="0.25">
      <c r="A3709" t="s">
        <v>41</v>
      </c>
      <c r="B3709" s="2">
        <f>movie3[[#This Row],[gross]]-movie3[[#This Row],[budget]]</f>
        <v>12609995</v>
      </c>
    </row>
    <row r="3710" spans="1:2" x14ac:dyDescent="0.25">
      <c r="A3710" t="s">
        <v>41</v>
      </c>
      <c r="B3710" s="2">
        <f>movie3[[#This Row],[gross]]-movie3[[#This Row],[budget]]</f>
        <v>18741330</v>
      </c>
    </row>
    <row r="3711" spans="1:2" x14ac:dyDescent="0.25">
      <c r="A3711" t="s">
        <v>17</v>
      </c>
      <c r="B3711" s="2">
        <f>movie3[[#This Row],[gross]]-movie3[[#This Row],[budget]]</f>
        <v>2428990</v>
      </c>
    </row>
    <row r="3712" spans="1:2" x14ac:dyDescent="0.25">
      <c r="A3712" t="s">
        <v>17</v>
      </c>
      <c r="B3712" s="2">
        <f>movie3[[#This Row],[gross]]-movie3[[#This Row],[budget]]</f>
        <v>254380</v>
      </c>
    </row>
    <row r="3713" spans="1:2" x14ac:dyDescent="0.25">
      <c r="A3713" t="s">
        <v>34</v>
      </c>
      <c r="B3713" s="2">
        <f>movie3[[#This Row],[gross]]-movie3[[#This Row],[budget]]</f>
        <v>0</v>
      </c>
    </row>
    <row r="3714" spans="1:2" x14ac:dyDescent="0.25">
      <c r="A3714" t="s">
        <v>17</v>
      </c>
      <c r="B3714" s="2">
        <f>movie3[[#This Row],[gross]]-movie3[[#This Row],[budget]]</f>
        <v>-4997446</v>
      </c>
    </row>
    <row r="3715" spans="1:2" x14ac:dyDescent="0.25">
      <c r="A3715" t="s">
        <v>41</v>
      </c>
      <c r="B3715" s="2">
        <f>movie3[[#This Row],[gross]]-movie3[[#This Row],[budget]]</f>
        <v>64745083</v>
      </c>
    </row>
    <row r="3716" spans="1:2" x14ac:dyDescent="0.25">
      <c r="A3716" t="s">
        <v>41</v>
      </c>
      <c r="B3716" s="2">
        <f>movie3[[#This Row],[gross]]-movie3[[#This Row],[budget]]</f>
        <v>0</v>
      </c>
    </row>
    <row r="3717" spans="1:2" x14ac:dyDescent="0.25">
      <c r="A3717" t="s">
        <v>41</v>
      </c>
      <c r="B3717" s="2">
        <f>movie3[[#This Row],[gross]]-movie3[[#This Row],[budget]]</f>
        <v>1961054</v>
      </c>
    </row>
    <row r="3718" spans="1:2" x14ac:dyDescent="0.25">
      <c r="A3718" t="s">
        <v>17</v>
      </c>
      <c r="B3718" s="2">
        <f>movie3[[#This Row],[gross]]-movie3[[#This Row],[budget]]</f>
        <v>666028</v>
      </c>
    </row>
    <row r="3719" spans="1:2" x14ac:dyDescent="0.25">
      <c r="A3719" t="s">
        <v>41</v>
      </c>
      <c r="B3719" s="2">
        <f>movie3[[#This Row],[gross]]-movie3[[#This Row],[budget]]</f>
        <v>9206279</v>
      </c>
    </row>
    <row r="3720" spans="1:2" x14ac:dyDescent="0.25">
      <c r="A3720" t="s">
        <v>41</v>
      </c>
      <c r="B3720" s="2">
        <f>movie3[[#This Row],[gross]]-movie3[[#This Row],[budget]]</f>
        <v>1111273</v>
      </c>
    </row>
    <row r="3721" spans="1:2" x14ac:dyDescent="0.25">
      <c r="A3721" t="s">
        <v>25</v>
      </c>
      <c r="B3721" s="2">
        <f>movie3[[#This Row],[gross]]-movie3[[#This Row],[budget]]</f>
        <v>94056873</v>
      </c>
    </row>
    <row r="3722" spans="1:2" x14ac:dyDescent="0.25">
      <c r="A3722" t="s">
        <v>52</v>
      </c>
      <c r="B3722" s="2">
        <f>movie3[[#This Row],[gross]]-movie3[[#This Row],[budget]]</f>
        <v>89880294</v>
      </c>
    </row>
    <row r="3723" spans="1:2" x14ac:dyDescent="0.25">
      <c r="A3723" t="s">
        <v>41</v>
      </c>
      <c r="B3723" s="2">
        <f>movie3[[#This Row],[gross]]-movie3[[#This Row],[budget]]</f>
        <v>65071651</v>
      </c>
    </row>
    <row r="3724" spans="1:2" x14ac:dyDescent="0.25">
      <c r="A3724" t="s">
        <v>17</v>
      </c>
      <c r="B3724" s="2">
        <f>movie3[[#This Row],[gross]]-movie3[[#This Row],[budget]]</f>
        <v>34567606</v>
      </c>
    </row>
    <row r="3725" spans="1:2" x14ac:dyDescent="0.25">
      <c r="A3725" t="s">
        <v>41</v>
      </c>
      <c r="B3725" s="2">
        <f>movie3[[#This Row],[gross]]-movie3[[#This Row],[budget]]</f>
        <v>25863718</v>
      </c>
    </row>
    <row r="3726" spans="1:2" x14ac:dyDescent="0.25">
      <c r="A3726" t="s">
        <v>17</v>
      </c>
      <c r="B3726" s="2">
        <f>movie3[[#This Row],[gross]]-movie3[[#This Row],[budget]]</f>
        <v>-40540573</v>
      </c>
    </row>
    <row r="3727" spans="1:2" x14ac:dyDescent="0.25">
      <c r="A3727" t="s">
        <v>17</v>
      </c>
      <c r="B3727" s="2">
        <f>movie3[[#This Row],[gross]]-movie3[[#This Row],[budget]]</f>
        <v>-2614059</v>
      </c>
    </row>
    <row r="3728" spans="1:2" x14ac:dyDescent="0.25">
      <c r="A3728" t="s">
        <v>34</v>
      </c>
      <c r="B3728" s="2">
        <f>movie3[[#This Row],[gross]]-movie3[[#This Row],[budget]]</f>
        <v>4700972</v>
      </c>
    </row>
    <row r="3729" spans="1:2" x14ac:dyDescent="0.25">
      <c r="A3729" t="s">
        <v>104</v>
      </c>
      <c r="B3729" s="2">
        <f>movie3[[#This Row],[gross]]-movie3[[#This Row],[budget]]</f>
        <v>30915</v>
      </c>
    </row>
    <row r="3730" spans="1:2" x14ac:dyDescent="0.25">
      <c r="A3730" t="s">
        <v>41</v>
      </c>
      <c r="B3730" s="2">
        <f>movie3[[#This Row],[gross]]-movie3[[#This Row],[budget]]</f>
        <v>4934477</v>
      </c>
    </row>
    <row r="3731" spans="1:2" x14ac:dyDescent="0.25">
      <c r="A3731" t="s">
        <v>17</v>
      </c>
      <c r="B3731" s="2">
        <f>movie3[[#This Row],[gross]]-movie3[[#This Row],[budget]]</f>
        <v>12886719</v>
      </c>
    </row>
    <row r="3732" spans="1:2" x14ac:dyDescent="0.25">
      <c r="A3732" t="s">
        <v>41</v>
      </c>
      <c r="B3732" s="2">
        <f>movie3[[#This Row],[gross]]-movie3[[#This Row],[budget]]</f>
        <v>12833967</v>
      </c>
    </row>
    <row r="3733" spans="1:2" x14ac:dyDescent="0.25">
      <c r="A3733" t="s">
        <v>34</v>
      </c>
      <c r="B3733" s="2">
        <f>movie3[[#This Row],[gross]]-movie3[[#This Row],[budget]]</f>
        <v>12692320</v>
      </c>
    </row>
    <row r="3734" spans="1:2" x14ac:dyDescent="0.25">
      <c r="A3734" t="s">
        <v>41</v>
      </c>
      <c r="B3734" s="2">
        <f>movie3[[#This Row],[gross]]-movie3[[#This Row],[budget]]</f>
        <v>12623396</v>
      </c>
    </row>
    <row r="3735" spans="1:2" x14ac:dyDescent="0.25">
      <c r="A3735" t="s">
        <v>34</v>
      </c>
      <c r="B3735" s="2">
        <f>movie3[[#This Row],[gross]]-movie3[[#This Row],[budget]]</f>
        <v>12051917</v>
      </c>
    </row>
    <row r="3736" spans="1:2" x14ac:dyDescent="0.25">
      <c r="A3736" t="s">
        <v>390</v>
      </c>
      <c r="B3736" s="2">
        <f>movie3[[#This Row],[gross]]-movie3[[#This Row],[budget]]</f>
        <v>12007671</v>
      </c>
    </row>
    <row r="3737" spans="1:2" x14ac:dyDescent="0.25">
      <c r="A3737" t="s">
        <v>41</v>
      </c>
      <c r="B3737" s="2">
        <f>movie3[[#This Row],[gross]]-movie3[[#This Row],[budget]]</f>
        <v>11787127</v>
      </c>
    </row>
    <row r="3738" spans="1:2" x14ac:dyDescent="0.25">
      <c r="A3738" t="s">
        <v>41</v>
      </c>
      <c r="B3738" s="2">
        <f>movie3[[#This Row],[gross]]-movie3[[#This Row],[budget]]</f>
        <v>11489888</v>
      </c>
    </row>
    <row r="3739" spans="1:2" x14ac:dyDescent="0.25">
      <c r="A3739" t="s">
        <v>104</v>
      </c>
      <c r="B3739" s="2">
        <f>movie3[[#This Row],[gross]]-movie3[[#This Row],[budget]]</f>
        <v>11468162</v>
      </c>
    </row>
    <row r="3740" spans="1:2" x14ac:dyDescent="0.25">
      <c r="A3740" t="s">
        <v>34</v>
      </c>
      <c r="B3740" s="2">
        <f>movie3[[#This Row],[gross]]-movie3[[#This Row],[budget]]</f>
        <v>147202299</v>
      </c>
    </row>
    <row r="3741" spans="1:2" x14ac:dyDescent="0.25">
      <c r="A3741" t="s">
        <v>390</v>
      </c>
      <c r="B3741" s="2">
        <f>movie3[[#This Row],[gross]]-movie3[[#This Row],[budget]]</f>
        <v>222322765</v>
      </c>
    </row>
    <row r="3742" spans="1:2" x14ac:dyDescent="0.25">
      <c r="A3742" t="s">
        <v>104</v>
      </c>
      <c r="B3742" s="2">
        <f>movie3[[#This Row],[gross]]-movie3[[#This Row],[budget]]</f>
        <v>-23691758</v>
      </c>
    </row>
    <row r="3743" spans="1:2" x14ac:dyDescent="0.25">
      <c r="A3743" t="s">
        <v>17</v>
      </c>
      <c r="B3743" s="2">
        <f>movie3[[#This Row],[gross]]-movie3[[#This Row],[budget]]</f>
        <v>-8229255</v>
      </c>
    </row>
    <row r="3744" spans="1:2" x14ac:dyDescent="0.25">
      <c r="A3744" t="s">
        <v>34</v>
      </c>
      <c r="B3744" s="2">
        <f>movie3[[#This Row],[gross]]-movie3[[#This Row],[budget]]</f>
        <v>60726164</v>
      </c>
    </row>
    <row r="3745" spans="1:2" x14ac:dyDescent="0.25">
      <c r="A3745" t="s">
        <v>41</v>
      </c>
      <c r="B3745" s="2">
        <f>movie3[[#This Row],[gross]]-movie3[[#This Row],[budget]]</f>
        <v>1400</v>
      </c>
    </row>
    <row r="3746" spans="1:2" x14ac:dyDescent="0.25">
      <c r="A3746" t="s">
        <v>34</v>
      </c>
      <c r="B3746" s="2">
        <f>movie3[[#This Row],[gross]]-movie3[[#This Row],[budget]]</f>
        <v>188718434</v>
      </c>
    </row>
    <row r="3747" spans="1:2" x14ac:dyDescent="0.25">
      <c r="A3747" t="s">
        <v>34</v>
      </c>
      <c r="B3747" s="2">
        <f>movie3[[#This Row],[gross]]-movie3[[#This Row],[budget]]</f>
        <v>63884132</v>
      </c>
    </row>
    <row r="3748" spans="1:2" x14ac:dyDescent="0.25">
      <c r="A3748" t="s">
        <v>41</v>
      </c>
      <c r="B3748" s="2">
        <f>movie3[[#This Row],[gross]]-movie3[[#This Row],[budget]]</f>
        <v>103754278</v>
      </c>
    </row>
    <row r="3749" spans="1:2" x14ac:dyDescent="0.25">
      <c r="A3749" t="s">
        <v>104</v>
      </c>
      <c r="B3749" s="2">
        <f>movie3[[#This Row],[gross]]-movie3[[#This Row],[budget]]</f>
        <v>71155843</v>
      </c>
    </row>
    <row r="3750" spans="1:2" x14ac:dyDescent="0.25">
      <c r="A3750" t="s">
        <v>41</v>
      </c>
      <c r="B3750" s="2">
        <f>movie3[[#This Row],[gross]]-movie3[[#This Row],[budget]]</f>
        <v>304111707</v>
      </c>
    </row>
    <row r="3751" spans="1:2" x14ac:dyDescent="0.25">
      <c r="A3751" t="s">
        <v>41</v>
      </c>
      <c r="B3751" s="2">
        <f>movie3[[#This Row],[gross]]-movie3[[#This Row],[budget]]</f>
        <v>30945183</v>
      </c>
    </row>
    <row r="3752" spans="1:2" x14ac:dyDescent="0.25">
      <c r="A3752" t="s">
        <v>17</v>
      </c>
      <c r="B3752" s="2">
        <f>movie3[[#This Row],[gross]]-movie3[[#This Row],[budget]]</f>
        <v>11732303</v>
      </c>
    </row>
    <row r="3753" spans="1:2" x14ac:dyDescent="0.25">
      <c r="A3753" t="s">
        <v>104</v>
      </c>
      <c r="B3753" s="2">
        <f>movie3[[#This Row],[gross]]-movie3[[#This Row],[budget]]</f>
        <v>-23075964</v>
      </c>
    </row>
    <row r="3754" spans="1:2" x14ac:dyDescent="0.25">
      <c r="A3754" t="s">
        <v>390</v>
      </c>
      <c r="B3754" s="2">
        <f>movie3[[#This Row],[gross]]-movie3[[#This Row],[budget]]</f>
        <v>66159800</v>
      </c>
    </row>
    <row r="3755" spans="1:2" x14ac:dyDescent="0.25">
      <c r="A3755" t="s">
        <v>34</v>
      </c>
      <c r="B3755" s="2">
        <f>movie3[[#This Row],[gross]]-movie3[[#This Row],[budget]]</f>
        <v>167742720</v>
      </c>
    </row>
    <row r="3756" spans="1:2" x14ac:dyDescent="0.25">
      <c r="A3756" t="s">
        <v>34</v>
      </c>
      <c r="B3756" s="2">
        <f>movie3[[#This Row],[gross]]-movie3[[#This Row],[budget]]</f>
        <v>-2238995</v>
      </c>
    </row>
    <row r="3757" spans="1:2" x14ac:dyDescent="0.25">
      <c r="A3757" t="s">
        <v>41</v>
      </c>
      <c r="B3757" s="2">
        <f>movie3[[#This Row],[gross]]-movie3[[#This Row],[budget]]</f>
        <v>259019771</v>
      </c>
    </row>
    <row r="3758" spans="1:2" x14ac:dyDescent="0.25">
      <c r="A3758" t="s">
        <v>41</v>
      </c>
      <c r="B3758" s="2">
        <f>movie3[[#This Row],[gross]]-movie3[[#This Row],[budget]]</f>
        <v>240597184</v>
      </c>
    </row>
    <row r="3759" spans="1:2" x14ac:dyDescent="0.25">
      <c r="A3759" t="s">
        <v>41</v>
      </c>
      <c r="B3759" s="2">
        <f>movie3[[#This Row],[gross]]-movie3[[#This Row],[budget]]</f>
        <v>48827328</v>
      </c>
    </row>
    <row r="3760" spans="1:2" x14ac:dyDescent="0.25">
      <c r="A3760" t="s">
        <v>41</v>
      </c>
      <c r="B3760" s="2">
        <f>movie3[[#This Row],[gross]]-movie3[[#This Row],[budget]]</f>
        <v>-8038456</v>
      </c>
    </row>
    <row r="3761" spans="1:2" x14ac:dyDescent="0.25">
      <c r="A3761" t="s">
        <v>41</v>
      </c>
      <c r="B3761" s="2">
        <f>movie3[[#This Row],[gross]]-movie3[[#This Row],[budget]]</f>
        <v>580372</v>
      </c>
    </row>
    <row r="3762" spans="1:2" x14ac:dyDescent="0.25">
      <c r="A3762" t="s">
        <v>41</v>
      </c>
      <c r="B3762" s="2">
        <f>movie3[[#This Row],[gross]]-movie3[[#This Row],[budget]]</f>
        <v>-1231883</v>
      </c>
    </row>
    <row r="3763" spans="1:2" x14ac:dyDescent="0.25">
      <c r="A3763" t="s">
        <v>17</v>
      </c>
      <c r="B3763" s="2">
        <f>movie3[[#This Row],[gross]]-movie3[[#This Row],[budget]]</f>
        <v>1322763</v>
      </c>
    </row>
    <row r="3764" spans="1:2" x14ac:dyDescent="0.25">
      <c r="A3764" t="s">
        <v>390</v>
      </c>
      <c r="B3764" s="2">
        <f>movie3[[#This Row],[gross]]-movie3[[#This Row],[budget]]</f>
        <v>73291131</v>
      </c>
    </row>
    <row r="3765" spans="1:2" x14ac:dyDescent="0.25">
      <c r="A3765" t="s">
        <v>41</v>
      </c>
      <c r="B3765" s="2">
        <f>movie3[[#This Row],[gross]]-movie3[[#This Row],[budget]]</f>
        <v>-5635011</v>
      </c>
    </row>
    <row r="3766" spans="1:2" x14ac:dyDescent="0.25">
      <c r="A3766" t="s">
        <v>34</v>
      </c>
      <c r="B3766" s="2">
        <f>movie3[[#This Row],[gross]]-movie3[[#This Row],[budget]]</f>
        <v>421388108</v>
      </c>
    </row>
    <row r="3767" spans="1:2" x14ac:dyDescent="0.25">
      <c r="A3767" t="s">
        <v>41</v>
      </c>
      <c r="B3767" s="2">
        <f>movie3[[#This Row],[gross]]-movie3[[#This Row],[budget]]</f>
        <v>19198945</v>
      </c>
    </row>
    <row r="3768" spans="1:2" x14ac:dyDescent="0.25">
      <c r="A3768" t="s">
        <v>34</v>
      </c>
      <c r="B3768" s="2">
        <f>movie3[[#This Row],[gross]]-movie3[[#This Row],[budget]]</f>
        <v>66036760</v>
      </c>
    </row>
    <row r="3769" spans="1:2" x14ac:dyDescent="0.25">
      <c r="A3769" t="s">
        <v>41</v>
      </c>
      <c r="B3769" s="2">
        <f>movie3[[#This Row],[gross]]-movie3[[#This Row],[budget]]</f>
        <v>45317580</v>
      </c>
    </row>
    <row r="3770" spans="1:2" x14ac:dyDescent="0.25">
      <c r="A3770" t="s">
        <v>41</v>
      </c>
      <c r="B3770" s="2">
        <f>movie3[[#This Row],[gross]]-movie3[[#This Row],[budget]]</f>
        <v>-14379758</v>
      </c>
    </row>
    <row r="3771" spans="1:2" x14ac:dyDescent="0.25">
      <c r="A3771" t="s">
        <v>63</v>
      </c>
      <c r="B3771" s="2">
        <f>movie3[[#This Row],[gross]]-movie3[[#This Row],[budget]]</f>
        <v>100544</v>
      </c>
    </row>
    <row r="3772" spans="1:2" x14ac:dyDescent="0.25">
      <c r="A3772" t="s">
        <v>390</v>
      </c>
      <c r="B3772" s="2">
        <f>movie3[[#This Row],[gross]]-movie3[[#This Row],[budget]]</f>
        <v>11643191</v>
      </c>
    </row>
    <row r="3773" spans="1:2" x14ac:dyDescent="0.25">
      <c r="A3773" t="s">
        <v>41</v>
      </c>
      <c r="B3773" s="2">
        <f>movie3[[#This Row],[gross]]-movie3[[#This Row],[budget]]</f>
        <v>79449929</v>
      </c>
    </row>
    <row r="3774" spans="1:2" x14ac:dyDescent="0.25">
      <c r="A3774" t="s">
        <v>41</v>
      </c>
      <c r="B3774" s="2">
        <f>movie3[[#This Row],[gross]]-movie3[[#This Row],[budget]]</f>
        <v>42383208</v>
      </c>
    </row>
    <row r="3775" spans="1:2" x14ac:dyDescent="0.25">
      <c r="A3775" t="s">
        <v>34</v>
      </c>
      <c r="B3775" s="2">
        <f>movie3[[#This Row],[gross]]-movie3[[#This Row],[budget]]</f>
        <v>61626125</v>
      </c>
    </row>
    <row r="3776" spans="1:2" x14ac:dyDescent="0.25">
      <c r="A3776" t="s">
        <v>17</v>
      </c>
      <c r="B3776" s="2">
        <f>movie3[[#This Row],[gross]]-movie3[[#This Row],[budget]]</f>
        <v>46433</v>
      </c>
    </row>
    <row r="3777" spans="1:2" x14ac:dyDescent="0.25">
      <c r="A3777" t="s">
        <v>778</v>
      </c>
      <c r="B3777" s="2">
        <f>movie3[[#This Row],[gross]]-movie3[[#This Row],[budget]]</f>
        <v>-12700208</v>
      </c>
    </row>
    <row r="3778" spans="1:2" x14ac:dyDescent="0.25">
      <c r="A3778" t="s">
        <v>34</v>
      </c>
      <c r="B3778" s="2">
        <f>movie3[[#This Row],[gross]]-movie3[[#This Row],[budget]]</f>
        <v>14085477</v>
      </c>
    </row>
    <row r="3779" spans="1:2" x14ac:dyDescent="0.25">
      <c r="A3779" t="s">
        <v>34</v>
      </c>
      <c r="B3779" s="2">
        <f>movie3[[#This Row],[gross]]-movie3[[#This Row],[budget]]</f>
        <v>140663859</v>
      </c>
    </row>
    <row r="3780" spans="1:2" x14ac:dyDescent="0.25">
      <c r="A3780" t="s">
        <v>17</v>
      </c>
      <c r="B3780" s="2">
        <f>movie3[[#This Row],[gross]]-movie3[[#This Row],[budget]]</f>
        <v>-11408730</v>
      </c>
    </row>
    <row r="3781" spans="1:2" x14ac:dyDescent="0.25">
      <c r="A3781" t="s">
        <v>104</v>
      </c>
      <c r="B3781" s="2">
        <f>movie3[[#This Row],[gross]]-movie3[[#This Row],[budget]]</f>
        <v>-15678721</v>
      </c>
    </row>
    <row r="3782" spans="1:2" x14ac:dyDescent="0.25">
      <c r="A3782" t="s">
        <v>17</v>
      </c>
      <c r="B3782" s="2">
        <f>movie3[[#This Row],[gross]]-movie3[[#This Row],[budget]]</f>
        <v>-7894017</v>
      </c>
    </row>
    <row r="3783" spans="1:2" x14ac:dyDescent="0.25">
      <c r="A3783" t="s">
        <v>17</v>
      </c>
      <c r="B3783" s="2">
        <f>movie3[[#This Row],[gross]]-movie3[[#This Row],[budget]]</f>
        <v>-9246322</v>
      </c>
    </row>
    <row r="3784" spans="1:2" x14ac:dyDescent="0.25">
      <c r="A3784" t="s">
        <v>34</v>
      </c>
      <c r="B3784" s="2">
        <f>movie3[[#This Row],[gross]]-movie3[[#This Row],[budget]]</f>
        <v>95213455</v>
      </c>
    </row>
    <row r="3785" spans="1:2" x14ac:dyDescent="0.25">
      <c r="A3785" t="s">
        <v>25</v>
      </c>
      <c r="B3785" s="2">
        <f>movie3[[#This Row],[gross]]-movie3[[#This Row],[budget]]</f>
        <v>-7034135</v>
      </c>
    </row>
    <row r="3786" spans="1:2" x14ac:dyDescent="0.25">
      <c r="A3786" t="s">
        <v>34</v>
      </c>
      <c r="B3786" s="2">
        <f>movie3[[#This Row],[gross]]-movie3[[#This Row],[budget]]</f>
        <v>-9831030</v>
      </c>
    </row>
    <row r="3787" spans="1:2" x14ac:dyDescent="0.25">
      <c r="A3787" t="s">
        <v>17</v>
      </c>
      <c r="B3787" s="2">
        <f>movie3[[#This Row],[gross]]-movie3[[#This Row],[budget]]</f>
        <v>-38866505</v>
      </c>
    </row>
    <row r="3788" spans="1:2" x14ac:dyDescent="0.25">
      <c r="A3788" t="s">
        <v>34</v>
      </c>
      <c r="B3788" s="2">
        <f>movie3[[#This Row],[gross]]-movie3[[#This Row],[budget]]</f>
        <v>-35528031</v>
      </c>
    </row>
    <row r="3789" spans="1:2" x14ac:dyDescent="0.25">
      <c r="A3789" t="s">
        <v>41</v>
      </c>
      <c r="B3789" s="2">
        <f>movie3[[#This Row],[gross]]-movie3[[#This Row],[budget]]</f>
        <v>313768</v>
      </c>
    </row>
    <row r="3790" spans="1:2" x14ac:dyDescent="0.25">
      <c r="A3790" t="s">
        <v>17</v>
      </c>
      <c r="B3790" s="2">
        <f>movie3[[#This Row],[gross]]-movie3[[#This Row],[budget]]</f>
        <v>126783</v>
      </c>
    </row>
    <row r="3791" spans="1:2" x14ac:dyDescent="0.25">
      <c r="A3791" t="s">
        <v>34</v>
      </c>
      <c r="B3791" s="2">
        <f>movie3[[#This Row],[gross]]-movie3[[#This Row],[budget]]</f>
        <v>-986724</v>
      </c>
    </row>
    <row r="3792" spans="1:2" x14ac:dyDescent="0.25">
      <c r="A3792" t="s">
        <v>41</v>
      </c>
      <c r="B3792" s="2">
        <f>movie3[[#This Row],[gross]]-movie3[[#This Row],[budget]]</f>
        <v>68916474</v>
      </c>
    </row>
    <row r="3793" spans="1:2" x14ac:dyDescent="0.25">
      <c r="A3793" t="s">
        <v>25</v>
      </c>
      <c r="B3793" s="2">
        <f>movie3[[#This Row],[gross]]-movie3[[#This Row],[budget]]</f>
        <v>10983407</v>
      </c>
    </row>
    <row r="3794" spans="1:2" x14ac:dyDescent="0.25">
      <c r="A3794" t="s">
        <v>34</v>
      </c>
      <c r="B3794" s="2">
        <f>movie3[[#This Row],[gross]]-movie3[[#This Row],[budget]]</f>
        <v>-46536031</v>
      </c>
    </row>
    <row r="3795" spans="1:2" x14ac:dyDescent="0.25">
      <c r="A3795" t="s">
        <v>41</v>
      </c>
      <c r="B3795" s="2">
        <f>movie3[[#This Row],[gross]]-movie3[[#This Row],[budget]]</f>
        <v>-21089896</v>
      </c>
    </row>
    <row r="3796" spans="1:2" x14ac:dyDescent="0.25">
      <c r="A3796" t="s">
        <v>17</v>
      </c>
      <c r="B3796" s="2">
        <f>movie3[[#This Row],[gross]]-movie3[[#This Row],[budget]]</f>
        <v>122121</v>
      </c>
    </row>
    <row r="3797" spans="1:2" x14ac:dyDescent="0.25">
      <c r="A3797" t="s">
        <v>34</v>
      </c>
      <c r="B3797" s="2">
        <f>movie3[[#This Row],[gross]]-movie3[[#This Row],[budget]]</f>
        <v>-19599575</v>
      </c>
    </row>
    <row r="3798" spans="1:2" x14ac:dyDescent="0.25">
      <c r="A3798" t="s">
        <v>17</v>
      </c>
      <c r="B3798" s="2">
        <f>movie3[[#This Row],[gross]]-movie3[[#This Row],[budget]]</f>
        <v>18425292</v>
      </c>
    </row>
    <row r="3799" spans="1:2" x14ac:dyDescent="0.25">
      <c r="A3799" t="s">
        <v>41</v>
      </c>
      <c r="B3799" s="2">
        <f>movie3[[#This Row],[gross]]-movie3[[#This Row],[budget]]</f>
        <v>-10715556</v>
      </c>
    </row>
    <row r="3800" spans="1:2" x14ac:dyDescent="0.25">
      <c r="A3800" t="s">
        <v>34</v>
      </c>
      <c r="B3800" s="2">
        <f>movie3[[#This Row],[gross]]-movie3[[#This Row],[budget]]</f>
        <v>171105545</v>
      </c>
    </row>
    <row r="3801" spans="1:2" x14ac:dyDescent="0.25">
      <c r="A3801" t="s">
        <v>52</v>
      </c>
      <c r="B3801" s="2">
        <f>movie3[[#This Row],[gross]]-movie3[[#This Row],[budget]]</f>
        <v>121834276</v>
      </c>
    </row>
    <row r="3802" spans="1:2" x14ac:dyDescent="0.25">
      <c r="A3802" t="s">
        <v>34</v>
      </c>
      <c r="B3802" s="2">
        <f>movie3[[#This Row],[gross]]-movie3[[#This Row],[budget]]</f>
        <v>15802120</v>
      </c>
    </row>
    <row r="3803" spans="1:2" x14ac:dyDescent="0.25">
      <c r="A3803" t="s">
        <v>17</v>
      </c>
      <c r="B3803" s="2">
        <f>movie3[[#This Row],[gross]]-movie3[[#This Row],[budget]]</f>
        <v>25726668</v>
      </c>
    </row>
    <row r="3804" spans="1:2" x14ac:dyDescent="0.25">
      <c r="A3804" t="s">
        <v>41</v>
      </c>
      <c r="B3804" s="2">
        <f>movie3[[#This Row],[gross]]-movie3[[#This Row],[budget]]</f>
        <v>-10830070</v>
      </c>
    </row>
    <row r="3805" spans="1:2" x14ac:dyDescent="0.25">
      <c r="A3805" t="s">
        <v>41</v>
      </c>
      <c r="B3805" s="2">
        <f>movie3[[#This Row],[gross]]-movie3[[#This Row],[budget]]</f>
        <v>-45854323</v>
      </c>
    </row>
    <row r="3806" spans="1:2" x14ac:dyDescent="0.25">
      <c r="A3806" t="s">
        <v>41</v>
      </c>
      <c r="B3806" s="2">
        <f>movie3[[#This Row],[gross]]-movie3[[#This Row],[budget]]</f>
        <v>60180723</v>
      </c>
    </row>
    <row r="3807" spans="1:2" x14ac:dyDescent="0.25">
      <c r="A3807" t="s">
        <v>41</v>
      </c>
      <c r="B3807" s="2">
        <f>movie3[[#This Row],[gross]]-movie3[[#This Row],[budget]]</f>
        <v>-22097885</v>
      </c>
    </row>
    <row r="3808" spans="1:2" x14ac:dyDescent="0.25">
      <c r="A3808" t="s">
        <v>63</v>
      </c>
      <c r="B3808" s="2">
        <f>movie3[[#This Row],[gross]]-movie3[[#This Row],[budget]]</f>
        <v>0</v>
      </c>
    </row>
    <row r="3809" spans="1:2" x14ac:dyDescent="0.25">
      <c r="A3809" t="s">
        <v>41</v>
      </c>
      <c r="B3809" s="2">
        <f>movie3[[#This Row],[gross]]-movie3[[#This Row],[budget]]</f>
        <v>-9149385</v>
      </c>
    </row>
    <row r="3810" spans="1:2" x14ac:dyDescent="0.25">
      <c r="A3810" t="s">
        <v>41</v>
      </c>
      <c r="B3810" s="2">
        <f>movie3[[#This Row],[gross]]-movie3[[#This Row],[budget]]</f>
        <v>-11547638</v>
      </c>
    </row>
    <row r="3811" spans="1:2" x14ac:dyDescent="0.25">
      <c r="A3811" t="s">
        <v>41</v>
      </c>
      <c r="B3811" s="2">
        <f>movie3[[#This Row],[gross]]-movie3[[#This Row],[budget]]</f>
        <v>-26707705</v>
      </c>
    </row>
    <row r="3812" spans="1:2" x14ac:dyDescent="0.25">
      <c r="A3812" t="s">
        <v>104</v>
      </c>
      <c r="B3812" s="2">
        <f>movie3[[#This Row],[gross]]-movie3[[#This Row],[budget]]</f>
        <v>17267829</v>
      </c>
    </row>
    <row r="3813" spans="1:2" x14ac:dyDescent="0.25">
      <c r="A3813" t="s">
        <v>41</v>
      </c>
      <c r="B3813" s="2">
        <f>movie3[[#This Row],[gross]]-movie3[[#This Row],[budget]]</f>
        <v>-1595294</v>
      </c>
    </row>
    <row r="3814" spans="1:2" x14ac:dyDescent="0.25">
      <c r="A3814" t="s">
        <v>41</v>
      </c>
      <c r="B3814" s="2">
        <f>movie3[[#This Row],[gross]]-movie3[[#This Row],[budget]]</f>
        <v>2194274</v>
      </c>
    </row>
    <row r="3815" spans="1:2" x14ac:dyDescent="0.25">
      <c r="A3815" t="s">
        <v>34</v>
      </c>
      <c r="B3815" s="2">
        <f>movie3[[#This Row],[gross]]-movie3[[#This Row],[budget]]</f>
        <v>-44187007</v>
      </c>
    </row>
    <row r="3816" spans="1:2" x14ac:dyDescent="0.25">
      <c r="A3816" t="s">
        <v>34</v>
      </c>
      <c r="B3816" s="2">
        <f>movie3[[#This Row],[gross]]-movie3[[#This Row],[budget]]</f>
        <v>143959438</v>
      </c>
    </row>
    <row r="3817" spans="1:2" x14ac:dyDescent="0.25">
      <c r="A3817" t="s">
        <v>41</v>
      </c>
      <c r="B3817" s="2">
        <f>movie3[[#This Row],[gross]]-movie3[[#This Row],[budget]]</f>
        <v>-10256788</v>
      </c>
    </row>
    <row r="3818" spans="1:2" x14ac:dyDescent="0.25">
      <c r="A3818" t="s">
        <v>17</v>
      </c>
      <c r="B3818" s="2">
        <f>movie3[[#This Row],[gross]]-movie3[[#This Row],[budget]]</f>
        <v>-4126852</v>
      </c>
    </row>
    <row r="3819" spans="1:2" x14ac:dyDescent="0.25">
      <c r="A3819" t="s">
        <v>25</v>
      </c>
      <c r="B3819" s="2">
        <f>movie3[[#This Row],[gross]]-movie3[[#This Row],[budget]]</f>
        <v>49464731</v>
      </c>
    </row>
    <row r="3820" spans="1:2" x14ac:dyDescent="0.25">
      <c r="A3820" t="s">
        <v>104</v>
      </c>
      <c r="B3820" s="2">
        <f>movie3[[#This Row],[gross]]-movie3[[#This Row],[budget]]</f>
        <v>-24556990</v>
      </c>
    </row>
    <row r="3821" spans="1:2" x14ac:dyDescent="0.25">
      <c r="A3821" t="s">
        <v>41</v>
      </c>
      <c r="B3821" s="2">
        <f>movie3[[#This Row],[gross]]-movie3[[#This Row],[budget]]</f>
        <v>-2959639</v>
      </c>
    </row>
    <row r="3822" spans="1:2" x14ac:dyDescent="0.25">
      <c r="A3822" t="s">
        <v>104</v>
      </c>
      <c r="B3822" s="2">
        <f>movie3[[#This Row],[gross]]-movie3[[#This Row],[budget]]</f>
        <v>6831</v>
      </c>
    </row>
    <row r="3823" spans="1:2" x14ac:dyDescent="0.25">
      <c r="A3823" t="s">
        <v>17</v>
      </c>
      <c r="B3823" s="2">
        <f>movie3[[#This Row],[gross]]-movie3[[#This Row],[budget]]</f>
        <v>18062</v>
      </c>
    </row>
    <row r="3824" spans="1:2" x14ac:dyDescent="0.25">
      <c r="A3824" t="s">
        <v>41</v>
      </c>
      <c r="B3824" s="2">
        <f>movie3[[#This Row],[gross]]-movie3[[#This Row],[budget]]</f>
        <v>13419914</v>
      </c>
    </row>
    <row r="3825" spans="1:2" x14ac:dyDescent="0.25">
      <c r="A3825" t="s">
        <v>41</v>
      </c>
      <c r="B3825" s="2">
        <f>movie3[[#This Row],[gross]]-movie3[[#This Row],[budget]]</f>
        <v>-52109778</v>
      </c>
    </row>
    <row r="3826" spans="1:2" x14ac:dyDescent="0.25">
      <c r="A3826" t="s">
        <v>34</v>
      </c>
      <c r="B3826" s="2">
        <f>movie3[[#This Row],[gross]]-movie3[[#This Row],[budget]]</f>
        <v>-6946375</v>
      </c>
    </row>
    <row r="3827" spans="1:2" x14ac:dyDescent="0.25">
      <c r="A3827" t="s">
        <v>25</v>
      </c>
      <c r="B3827" s="2">
        <f>movie3[[#This Row],[gross]]-movie3[[#This Row],[budget]]</f>
        <v>98611771</v>
      </c>
    </row>
    <row r="3828" spans="1:2" x14ac:dyDescent="0.25">
      <c r="A3828" t="s">
        <v>41</v>
      </c>
      <c r="B3828" s="2">
        <f>movie3[[#This Row],[gross]]-movie3[[#This Row],[budget]]</f>
        <v>-8119956</v>
      </c>
    </row>
    <row r="3829" spans="1:2" x14ac:dyDescent="0.25">
      <c r="A3829" t="s">
        <v>52</v>
      </c>
      <c r="B3829" s="2">
        <f>movie3[[#This Row],[gross]]-movie3[[#This Row],[budget]]</f>
        <v>-75171919</v>
      </c>
    </row>
    <row r="3830" spans="1:2" x14ac:dyDescent="0.25">
      <c r="A3830" t="s">
        <v>17</v>
      </c>
      <c r="B3830" s="2">
        <f>movie3[[#This Row],[gross]]-movie3[[#This Row],[budget]]</f>
        <v>-18644090</v>
      </c>
    </row>
    <row r="3831" spans="1:2" x14ac:dyDescent="0.25">
      <c r="A3831" t="s">
        <v>17</v>
      </c>
      <c r="B3831" s="2">
        <f>movie3[[#This Row],[gross]]-movie3[[#This Row],[budget]]</f>
        <v>-18719965</v>
      </c>
    </row>
    <row r="3832" spans="1:2" x14ac:dyDescent="0.25">
      <c r="A3832" t="s">
        <v>41</v>
      </c>
      <c r="B3832" s="2">
        <f>movie3[[#This Row],[gross]]-movie3[[#This Row],[budget]]</f>
        <v>-637228</v>
      </c>
    </row>
    <row r="3833" spans="1:2" x14ac:dyDescent="0.25">
      <c r="A3833" t="s">
        <v>34</v>
      </c>
      <c r="B3833" s="2">
        <f>movie3[[#This Row],[gross]]-movie3[[#This Row],[budget]]</f>
        <v>-9156392</v>
      </c>
    </row>
    <row r="3834" spans="1:2" x14ac:dyDescent="0.25">
      <c r="A3834" t="s">
        <v>41</v>
      </c>
      <c r="B3834" s="2">
        <f>movie3[[#This Row],[gross]]-movie3[[#This Row],[budget]]</f>
        <v>-155709</v>
      </c>
    </row>
    <row r="3835" spans="1:2" x14ac:dyDescent="0.25">
      <c r="A3835" t="s">
        <v>104</v>
      </c>
      <c r="B3835" s="2">
        <f>movie3[[#This Row],[gross]]-movie3[[#This Row],[budget]]</f>
        <v>940944</v>
      </c>
    </row>
    <row r="3836" spans="1:2" x14ac:dyDescent="0.25">
      <c r="A3836" t="s">
        <v>34</v>
      </c>
      <c r="B3836" s="2">
        <f>movie3[[#This Row],[gross]]-movie3[[#This Row],[budget]]</f>
        <v>224065</v>
      </c>
    </row>
    <row r="3837" spans="1:2" x14ac:dyDescent="0.25">
      <c r="A3837" t="s">
        <v>41</v>
      </c>
      <c r="B3837" s="2">
        <f>movie3[[#This Row],[gross]]-movie3[[#This Row],[budget]]</f>
        <v>82339890</v>
      </c>
    </row>
    <row r="3838" spans="1:2" x14ac:dyDescent="0.25">
      <c r="A3838" t="s">
        <v>52</v>
      </c>
      <c r="B3838" s="2">
        <f>movie3[[#This Row],[gross]]-movie3[[#This Row],[budget]]</f>
        <v>24574362</v>
      </c>
    </row>
    <row r="3839" spans="1:2" x14ac:dyDescent="0.25">
      <c r="A3839" t="s">
        <v>390</v>
      </c>
      <c r="B3839" s="2">
        <f>movie3[[#This Row],[gross]]-movie3[[#This Row],[budget]]</f>
        <v>-40865180</v>
      </c>
    </row>
    <row r="3840" spans="1:2" x14ac:dyDescent="0.25">
      <c r="A3840" t="s">
        <v>25</v>
      </c>
      <c r="B3840" s="2">
        <f>movie3[[#This Row],[gross]]-movie3[[#This Row],[budget]]</f>
        <v>748009</v>
      </c>
    </row>
    <row r="3841" spans="1:2" x14ac:dyDescent="0.25">
      <c r="A3841" t="s">
        <v>25</v>
      </c>
      <c r="B3841" s="2">
        <f>movie3[[#This Row],[gross]]-movie3[[#This Row],[budget]]</f>
        <v>32737094</v>
      </c>
    </row>
    <row r="3842" spans="1:2" x14ac:dyDescent="0.25">
      <c r="A3842" t="s">
        <v>41</v>
      </c>
      <c r="B3842" s="2">
        <f>movie3[[#This Row],[gross]]-movie3[[#This Row],[budget]]</f>
        <v>-23531725</v>
      </c>
    </row>
    <row r="3843" spans="1:2" x14ac:dyDescent="0.25">
      <c r="A3843" t="s">
        <v>34</v>
      </c>
      <c r="B3843" s="2">
        <f>movie3[[#This Row],[gross]]-movie3[[#This Row],[budget]]</f>
        <v>-11021306</v>
      </c>
    </row>
    <row r="3844" spans="1:2" x14ac:dyDescent="0.25">
      <c r="A3844" t="s">
        <v>34</v>
      </c>
      <c r="B3844" s="2">
        <f>movie3[[#This Row],[gross]]-movie3[[#This Row],[budget]]</f>
        <v>-43274337</v>
      </c>
    </row>
    <row r="3845" spans="1:2" x14ac:dyDescent="0.25">
      <c r="A3845" t="s">
        <v>34</v>
      </c>
      <c r="B3845" s="2">
        <f>movie3[[#This Row],[gross]]-movie3[[#This Row],[budget]]</f>
        <v>804690072</v>
      </c>
    </row>
    <row r="3846" spans="1:2" x14ac:dyDescent="0.25">
      <c r="A3846" t="s">
        <v>390</v>
      </c>
      <c r="B3846" s="2">
        <f>movie3[[#This Row],[gross]]-movie3[[#This Row],[budget]]</f>
        <v>336475245</v>
      </c>
    </row>
    <row r="3847" spans="1:2" x14ac:dyDescent="0.25">
      <c r="A3847" t="s">
        <v>41</v>
      </c>
      <c r="B3847" s="2">
        <f>movie3[[#This Row],[gross]]-movie3[[#This Row],[budget]]</f>
        <v>163997108</v>
      </c>
    </row>
    <row r="3848" spans="1:2" x14ac:dyDescent="0.25">
      <c r="A3848" t="s">
        <v>63</v>
      </c>
      <c r="B3848" s="2">
        <f>movie3[[#This Row],[gross]]-movie3[[#This Row],[budget]]</f>
        <v>258791257</v>
      </c>
    </row>
    <row r="3849" spans="1:2" x14ac:dyDescent="0.25">
      <c r="A3849" t="s">
        <v>390</v>
      </c>
      <c r="B3849" s="2">
        <f>movie3[[#This Row],[gross]]-movie3[[#This Row],[budget]]</f>
        <v>464707738</v>
      </c>
    </row>
    <row r="3850" spans="1:2" x14ac:dyDescent="0.25">
      <c r="A3850" t="s">
        <v>17</v>
      </c>
      <c r="B3850" s="2">
        <f>movie3[[#This Row],[gross]]-movie3[[#This Row],[budget]]</f>
        <v>1724806</v>
      </c>
    </row>
    <row r="3851" spans="1:2" x14ac:dyDescent="0.25">
      <c r="A3851" t="s">
        <v>41</v>
      </c>
      <c r="B3851" s="2">
        <f>movie3[[#This Row],[gross]]-movie3[[#This Row],[budget]]</f>
        <v>316221</v>
      </c>
    </row>
    <row r="3852" spans="1:2" x14ac:dyDescent="0.25">
      <c r="A3852" t="s">
        <v>17</v>
      </c>
      <c r="B3852" s="2">
        <f>movie3[[#This Row],[gross]]-movie3[[#This Row],[budget]]</f>
        <v>981586</v>
      </c>
    </row>
    <row r="3853" spans="1:2" x14ac:dyDescent="0.25">
      <c r="A3853" t="s">
        <v>17</v>
      </c>
      <c r="B3853" s="2">
        <f>movie3[[#This Row],[gross]]-movie3[[#This Row],[budget]]</f>
        <v>5263646</v>
      </c>
    </row>
    <row r="3854" spans="1:2" x14ac:dyDescent="0.25">
      <c r="A3854" t="s">
        <v>390</v>
      </c>
      <c r="B3854" s="2">
        <f>movie3[[#This Row],[gross]]-movie3[[#This Row],[budget]]</f>
        <v>427853320</v>
      </c>
    </row>
    <row r="3855" spans="1:2" x14ac:dyDescent="0.25">
      <c r="A3855" t="s">
        <v>390</v>
      </c>
      <c r="B3855" s="2">
        <f>movie3[[#This Row],[gross]]-movie3[[#This Row],[budget]]</f>
        <v>3007903</v>
      </c>
    </row>
    <row r="3856" spans="1:2" x14ac:dyDescent="0.25">
      <c r="A3856" t="s">
        <v>390</v>
      </c>
      <c r="B3856" s="2">
        <f>movie3[[#This Row],[gross]]-movie3[[#This Row],[budget]]</f>
        <v>262891</v>
      </c>
    </row>
    <row r="3857" spans="1:2" x14ac:dyDescent="0.25">
      <c r="A3857" t="s">
        <v>41</v>
      </c>
      <c r="B3857" s="2">
        <f>movie3[[#This Row],[gross]]-movie3[[#This Row],[budget]]</f>
        <v>4858869</v>
      </c>
    </row>
    <row r="3858" spans="1:2" x14ac:dyDescent="0.25">
      <c r="A3858" t="s">
        <v>390</v>
      </c>
      <c r="B3858" s="2">
        <f>movie3[[#This Row],[gross]]-movie3[[#This Row],[budget]]</f>
        <v>3176880</v>
      </c>
    </row>
    <row r="3859" spans="1:2" x14ac:dyDescent="0.25">
      <c r="A3859" t="s">
        <v>104</v>
      </c>
      <c r="B3859" s="2">
        <f>movie3[[#This Row],[gross]]-movie3[[#This Row],[budget]]</f>
        <v>365717150</v>
      </c>
    </row>
    <row r="3860" spans="1:2" x14ac:dyDescent="0.25">
      <c r="A3860" t="s">
        <v>17</v>
      </c>
      <c r="B3860" s="2">
        <f>movie3[[#This Row],[gross]]-movie3[[#This Row],[budget]]</f>
        <v>80989651</v>
      </c>
    </row>
    <row r="3861" spans="1:2" x14ac:dyDescent="0.25">
      <c r="A3861" t="s">
        <v>104</v>
      </c>
      <c r="B3861" s="2">
        <f>movie3[[#This Row],[gross]]-movie3[[#This Row],[budget]]</f>
        <v>59876233</v>
      </c>
    </row>
    <row r="3862" spans="1:2" x14ac:dyDescent="0.25">
      <c r="A3862" t="s">
        <v>41</v>
      </c>
      <c r="B3862" s="2">
        <f>movie3[[#This Row],[gross]]-movie3[[#This Row],[budget]]</f>
        <v>-2354893</v>
      </c>
    </row>
    <row r="3863" spans="1:2" x14ac:dyDescent="0.25">
      <c r="A3863" t="s">
        <v>17</v>
      </c>
      <c r="B3863" s="2">
        <f>movie3[[#This Row],[gross]]-movie3[[#This Row],[budget]]</f>
        <v>13782896</v>
      </c>
    </row>
    <row r="3864" spans="1:2" x14ac:dyDescent="0.25">
      <c r="A3864" t="s">
        <v>25</v>
      </c>
      <c r="B3864" s="2">
        <f>movie3[[#This Row],[gross]]-movie3[[#This Row],[budget]]</f>
        <v>881968171</v>
      </c>
    </row>
    <row r="3865" spans="1:2" x14ac:dyDescent="0.25">
      <c r="A3865" t="s">
        <v>41</v>
      </c>
      <c r="B3865" s="2">
        <f>movie3[[#This Row],[gross]]-movie3[[#This Row],[budget]]</f>
        <v>50444482</v>
      </c>
    </row>
    <row r="3866" spans="1:2" x14ac:dyDescent="0.25">
      <c r="A3866" t="s">
        <v>63</v>
      </c>
      <c r="B3866" s="2">
        <f>movie3[[#This Row],[gross]]-movie3[[#This Row],[budget]]</f>
        <v>30282296</v>
      </c>
    </row>
    <row r="3867" spans="1:2" x14ac:dyDescent="0.25">
      <c r="A3867" t="s">
        <v>17</v>
      </c>
      <c r="B3867" s="2">
        <f>movie3[[#This Row],[gross]]-movie3[[#This Row],[budget]]</f>
        <v>134935320</v>
      </c>
    </row>
    <row r="3868" spans="1:2" x14ac:dyDescent="0.25">
      <c r="A3868" t="s">
        <v>52</v>
      </c>
      <c r="B3868" s="2">
        <f>movie3[[#This Row],[gross]]-movie3[[#This Row],[budget]]</f>
        <v>192947037</v>
      </c>
    </row>
    <row r="3869" spans="1:2" x14ac:dyDescent="0.25">
      <c r="A3869" t="s">
        <v>17</v>
      </c>
      <c r="B3869" s="2">
        <f>movie3[[#This Row],[gross]]-movie3[[#This Row],[budget]]</f>
        <v>28976270</v>
      </c>
    </row>
    <row r="3870" spans="1:2" x14ac:dyDescent="0.25">
      <c r="A3870" t="s">
        <v>17</v>
      </c>
      <c r="B3870" s="2">
        <f>movie3[[#This Row],[gross]]-movie3[[#This Row],[budget]]</f>
        <v>75818139</v>
      </c>
    </row>
    <row r="3871" spans="1:2" x14ac:dyDescent="0.25">
      <c r="A3871" t="s">
        <v>17</v>
      </c>
      <c r="B3871" s="2">
        <f>movie3[[#This Row],[gross]]-movie3[[#This Row],[budget]]</f>
        <v>6766381</v>
      </c>
    </row>
    <row r="3872" spans="1:2" x14ac:dyDescent="0.25">
      <c r="A3872" t="s">
        <v>104</v>
      </c>
      <c r="B3872" s="2">
        <f>movie3[[#This Row],[gross]]-movie3[[#This Row],[budget]]</f>
        <v>-1083377</v>
      </c>
    </row>
    <row r="3873" spans="1:2" x14ac:dyDescent="0.25">
      <c r="A3873" t="s">
        <v>17</v>
      </c>
      <c r="B3873" s="2">
        <f>movie3[[#This Row],[gross]]-movie3[[#This Row],[budget]]</f>
        <v>-3096209</v>
      </c>
    </row>
    <row r="3874" spans="1:2" x14ac:dyDescent="0.25">
      <c r="A3874" t="s">
        <v>63</v>
      </c>
      <c r="B3874" s="2">
        <f>movie3[[#This Row],[gross]]-movie3[[#This Row],[budget]]</f>
        <v>24322180</v>
      </c>
    </row>
    <row r="3875" spans="1:2" x14ac:dyDescent="0.25">
      <c r="A3875" t="s">
        <v>17</v>
      </c>
      <c r="B3875" s="2">
        <f>movie3[[#This Row],[gross]]-movie3[[#This Row],[budget]]</f>
        <v>-2998515</v>
      </c>
    </row>
    <row r="3876" spans="1:2" x14ac:dyDescent="0.25">
      <c r="A3876" t="s">
        <v>104</v>
      </c>
      <c r="B3876" s="2">
        <f>movie3[[#This Row],[gross]]-movie3[[#This Row],[budget]]</f>
        <v>43063181</v>
      </c>
    </row>
    <row r="3877" spans="1:2" x14ac:dyDescent="0.25">
      <c r="A3877" t="s">
        <v>17</v>
      </c>
      <c r="B3877" s="2">
        <f>movie3[[#This Row],[gross]]-movie3[[#This Row],[budget]]</f>
        <v>2082065</v>
      </c>
    </row>
    <row r="3878" spans="1:2" x14ac:dyDescent="0.25">
      <c r="A3878" t="s">
        <v>17</v>
      </c>
      <c r="B3878" s="2">
        <f>movie3[[#This Row],[gross]]-movie3[[#This Row],[budget]]</f>
        <v>3834547</v>
      </c>
    </row>
    <row r="3879" spans="1:2" x14ac:dyDescent="0.25">
      <c r="A3879" t="s">
        <v>41</v>
      </c>
      <c r="B3879" s="2">
        <f>movie3[[#This Row],[gross]]-movie3[[#This Row],[budget]]</f>
        <v>30787356</v>
      </c>
    </row>
    <row r="3880" spans="1:2" x14ac:dyDescent="0.25">
      <c r="A3880" t="s">
        <v>41</v>
      </c>
      <c r="B3880" s="2">
        <f>movie3[[#This Row],[gross]]-movie3[[#This Row],[budget]]</f>
        <v>1764007</v>
      </c>
    </row>
    <row r="3881" spans="1:2" x14ac:dyDescent="0.25">
      <c r="A3881" t="s">
        <v>34</v>
      </c>
      <c r="B3881" s="2">
        <f>movie3[[#This Row],[gross]]-movie3[[#This Row],[budget]]</f>
        <v>32776760</v>
      </c>
    </row>
    <row r="3882" spans="1:2" x14ac:dyDescent="0.25">
      <c r="A3882" t="s">
        <v>17</v>
      </c>
      <c r="B3882" s="2">
        <f>movie3[[#This Row],[gross]]-movie3[[#This Row],[budget]]</f>
        <v>11767402</v>
      </c>
    </row>
    <row r="3883" spans="1:2" x14ac:dyDescent="0.25">
      <c r="A3883" t="s">
        <v>17</v>
      </c>
      <c r="B3883" s="2">
        <f>movie3[[#This Row],[gross]]-movie3[[#This Row],[budget]]</f>
        <v>15747450</v>
      </c>
    </row>
    <row r="3884" spans="1:2" x14ac:dyDescent="0.25">
      <c r="A3884" t="s">
        <v>104</v>
      </c>
      <c r="B3884" s="2">
        <f>movie3[[#This Row],[gross]]-movie3[[#This Row],[budget]]</f>
        <v>5393526</v>
      </c>
    </row>
    <row r="3885" spans="1:2" x14ac:dyDescent="0.25">
      <c r="A3885" t="s">
        <v>17</v>
      </c>
      <c r="B3885" s="2">
        <f>movie3[[#This Row],[gross]]-movie3[[#This Row],[budget]]</f>
        <v>135926552</v>
      </c>
    </row>
    <row r="3886" spans="1:2" x14ac:dyDescent="0.25">
      <c r="A3886" t="s">
        <v>41</v>
      </c>
      <c r="B3886" s="2">
        <f>movie3[[#This Row],[gross]]-movie3[[#This Row],[budget]]</f>
        <v>67954044</v>
      </c>
    </row>
    <row r="3887" spans="1:2" x14ac:dyDescent="0.25">
      <c r="A3887" t="s">
        <v>104</v>
      </c>
      <c r="B3887" s="2">
        <f>movie3[[#This Row],[gross]]-movie3[[#This Row],[budget]]</f>
        <v>6423030</v>
      </c>
    </row>
    <row r="3888" spans="1:2" x14ac:dyDescent="0.25">
      <c r="A3888" t="s">
        <v>17</v>
      </c>
      <c r="B3888" s="2">
        <f>movie3[[#This Row],[gross]]-movie3[[#This Row],[budget]]</f>
        <v>69958</v>
      </c>
    </row>
    <row r="3889" spans="1:2" x14ac:dyDescent="0.25">
      <c r="A3889" t="s">
        <v>17</v>
      </c>
      <c r="B3889" s="2">
        <f>movie3[[#This Row],[gross]]-movie3[[#This Row],[budget]]</f>
        <v>415900</v>
      </c>
    </row>
    <row r="3890" spans="1:2" x14ac:dyDescent="0.25">
      <c r="A3890" t="s">
        <v>390</v>
      </c>
      <c r="B3890" s="2">
        <f>movie3[[#This Row],[gross]]-movie3[[#This Row],[budget]]</f>
        <v>-10964808</v>
      </c>
    </row>
    <row r="3891" spans="1:2" x14ac:dyDescent="0.25">
      <c r="A3891" t="s">
        <v>41</v>
      </c>
      <c r="B3891" s="2">
        <f>movie3[[#This Row],[gross]]-movie3[[#This Row],[budget]]</f>
        <v>20182223</v>
      </c>
    </row>
    <row r="3892" spans="1:2" x14ac:dyDescent="0.25">
      <c r="A3892" t="s">
        <v>17</v>
      </c>
      <c r="B3892" s="2">
        <f>movie3[[#This Row],[gross]]-movie3[[#This Row],[budget]]</f>
        <v>7640680</v>
      </c>
    </row>
    <row r="3893" spans="1:2" x14ac:dyDescent="0.25">
      <c r="A3893" t="s">
        <v>34</v>
      </c>
      <c r="B3893" s="2">
        <f>movie3[[#This Row],[gross]]-movie3[[#This Row],[budget]]</f>
        <v>28049560</v>
      </c>
    </row>
    <row r="3894" spans="1:2" x14ac:dyDescent="0.25">
      <c r="A3894" t="s">
        <v>17</v>
      </c>
      <c r="B3894" s="2">
        <f>movie3[[#This Row],[gross]]-movie3[[#This Row],[budget]]</f>
        <v>-190684</v>
      </c>
    </row>
    <row r="3895" spans="1:2" x14ac:dyDescent="0.25">
      <c r="A3895" t="s">
        <v>104</v>
      </c>
      <c r="B3895" s="2">
        <f>movie3[[#This Row],[gross]]-movie3[[#This Row],[budget]]</f>
        <v>1146059</v>
      </c>
    </row>
    <row r="3896" spans="1:2" x14ac:dyDescent="0.25">
      <c r="A3896" t="s">
        <v>41</v>
      </c>
      <c r="B3896" s="2">
        <f>movie3[[#This Row],[gross]]-movie3[[#This Row],[budget]]</f>
        <v>270811</v>
      </c>
    </row>
    <row r="3897" spans="1:2" x14ac:dyDescent="0.25">
      <c r="A3897" t="s">
        <v>17</v>
      </c>
      <c r="B3897" s="2">
        <f>movie3[[#This Row],[gross]]-movie3[[#This Row],[budget]]</f>
        <v>41011434</v>
      </c>
    </row>
    <row r="3898" spans="1:2" x14ac:dyDescent="0.25">
      <c r="A3898" t="s">
        <v>34</v>
      </c>
      <c r="B3898" s="2">
        <f>movie3[[#This Row],[gross]]-movie3[[#This Row],[budget]]</f>
        <v>-44357293</v>
      </c>
    </row>
    <row r="3899" spans="1:2" x14ac:dyDescent="0.25">
      <c r="A3899" t="s">
        <v>34</v>
      </c>
      <c r="B3899" s="2">
        <f>movie3[[#This Row],[gross]]-movie3[[#This Row],[budget]]</f>
        <v>41752904</v>
      </c>
    </row>
    <row r="3900" spans="1:2" x14ac:dyDescent="0.25">
      <c r="A3900" t="s">
        <v>34</v>
      </c>
      <c r="B3900" s="2">
        <f>movie3[[#This Row],[gross]]-movie3[[#This Row],[budget]]</f>
        <v>-1319369</v>
      </c>
    </row>
    <row r="3901" spans="1:2" x14ac:dyDescent="0.25">
      <c r="A3901" t="s">
        <v>63</v>
      </c>
      <c r="B3901" s="2">
        <f>movie3[[#This Row],[gross]]-movie3[[#This Row],[budget]]</f>
        <v>10653953</v>
      </c>
    </row>
    <row r="3902" spans="1:2" x14ac:dyDescent="0.25">
      <c r="A3902" t="s">
        <v>17</v>
      </c>
      <c r="B3902" s="2">
        <f>movie3[[#This Row],[gross]]-movie3[[#This Row],[budget]]</f>
        <v>-4378408</v>
      </c>
    </row>
    <row r="3903" spans="1:2" x14ac:dyDescent="0.25">
      <c r="A3903" t="s">
        <v>34</v>
      </c>
      <c r="B3903" s="2">
        <f>movie3[[#This Row],[gross]]-movie3[[#This Row],[budget]]</f>
        <v>52487473</v>
      </c>
    </row>
    <row r="3904" spans="1:2" x14ac:dyDescent="0.25">
      <c r="A3904" t="s">
        <v>151</v>
      </c>
      <c r="B3904" s="2">
        <f>movie3[[#This Row],[gross]]-movie3[[#This Row],[budget]]</f>
        <v>135388341</v>
      </c>
    </row>
    <row r="3905" spans="1:2" x14ac:dyDescent="0.25">
      <c r="A3905" t="s">
        <v>390</v>
      </c>
      <c r="B3905" s="2">
        <f>movie3[[#This Row],[gross]]-movie3[[#This Row],[budget]]</f>
        <v>66053725</v>
      </c>
    </row>
    <row r="3906" spans="1:2" x14ac:dyDescent="0.25">
      <c r="A3906" t="s">
        <v>63</v>
      </c>
      <c r="B3906" s="2">
        <f>movie3[[#This Row],[gross]]-movie3[[#This Row],[budget]]</f>
        <v>704808</v>
      </c>
    </row>
    <row r="3907" spans="1:2" x14ac:dyDescent="0.25">
      <c r="A3907" t="s">
        <v>41</v>
      </c>
      <c r="B3907" s="2">
        <f>movie3[[#This Row],[gross]]-movie3[[#This Row],[budget]]</f>
        <v>49516304</v>
      </c>
    </row>
    <row r="3908" spans="1:2" x14ac:dyDescent="0.25">
      <c r="A3908" t="s">
        <v>17</v>
      </c>
      <c r="B3908" s="2">
        <f>movie3[[#This Row],[gross]]-movie3[[#This Row],[budget]]</f>
        <v>-34682327</v>
      </c>
    </row>
    <row r="3909" spans="1:2" x14ac:dyDescent="0.25">
      <c r="A3909" t="s">
        <v>17</v>
      </c>
      <c r="B3909" s="2">
        <f>movie3[[#This Row],[gross]]-movie3[[#This Row],[budget]]</f>
        <v>396897</v>
      </c>
    </row>
    <row r="3910" spans="1:2" x14ac:dyDescent="0.25">
      <c r="A3910" t="s">
        <v>17</v>
      </c>
      <c r="B3910" s="2">
        <f>movie3[[#This Row],[gross]]-movie3[[#This Row],[budget]]</f>
        <v>-80585</v>
      </c>
    </row>
    <row r="3911" spans="1:2" x14ac:dyDescent="0.25">
      <c r="A3911" t="s">
        <v>34</v>
      </c>
      <c r="B3911" s="2">
        <f>movie3[[#This Row],[gross]]-movie3[[#This Row],[budget]]</f>
        <v>169305509</v>
      </c>
    </row>
    <row r="3912" spans="1:2" x14ac:dyDescent="0.25">
      <c r="A3912" t="s">
        <v>104</v>
      </c>
      <c r="B3912" s="2">
        <f>movie3[[#This Row],[gross]]-movie3[[#This Row],[budget]]</f>
        <v>264692268</v>
      </c>
    </row>
    <row r="3913" spans="1:2" x14ac:dyDescent="0.25">
      <c r="A3913" t="s">
        <v>34</v>
      </c>
      <c r="B3913" s="2">
        <f>movie3[[#This Row],[gross]]-movie3[[#This Row],[budget]]</f>
        <v>46252154</v>
      </c>
    </row>
    <row r="3914" spans="1:2" x14ac:dyDescent="0.25">
      <c r="A3914" t="s">
        <v>41</v>
      </c>
      <c r="B3914" s="2">
        <f>movie3[[#This Row],[gross]]-movie3[[#This Row],[budget]]</f>
        <v>11788161</v>
      </c>
    </row>
    <row r="3915" spans="1:2" x14ac:dyDescent="0.25">
      <c r="A3915" t="s">
        <v>52</v>
      </c>
      <c r="B3915" s="2">
        <f>movie3[[#This Row],[gross]]-movie3[[#This Row],[budget]]</f>
        <v>39558115</v>
      </c>
    </row>
    <row r="3916" spans="1:2" x14ac:dyDescent="0.25">
      <c r="A3916" t="s">
        <v>104</v>
      </c>
      <c r="B3916" s="2">
        <f>movie3[[#This Row],[gross]]-movie3[[#This Row],[budget]]</f>
        <v>-5580709</v>
      </c>
    </row>
    <row r="3917" spans="1:2" x14ac:dyDescent="0.25">
      <c r="A3917" t="s">
        <v>63</v>
      </c>
      <c r="B3917" s="2">
        <f>movie3[[#This Row],[gross]]-movie3[[#This Row],[budget]]</f>
        <v>-19187271</v>
      </c>
    </row>
    <row r="3918" spans="1:2" x14ac:dyDescent="0.25">
      <c r="A3918" t="s">
        <v>41</v>
      </c>
      <c r="B3918" s="2">
        <f>movie3[[#This Row],[gross]]-movie3[[#This Row],[budget]]</f>
        <v>-12699316</v>
      </c>
    </row>
    <row r="3919" spans="1:2" x14ac:dyDescent="0.25">
      <c r="A3919" t="s">
        <v>41</v>
      </c>
      <c r="B3919" s="2">
        <f>movie3[[#This Row],[gross]]-movie3[[#This Row],[budget]]</f>
        <v>1318945</v>
      </c>
    </row>
    <row r="3920" spans="1:2" x14ac:dyDescent="0.25">
      <c r="A3920" t="s">
        <v>41</v>
      </c>
      <c r="B3920" s="2">
        <f>movie3[[#This Row],[gross]]-movie3[[#This Row],[budget]]</f>
        <v>4427852</v>
      </c>
    </row>
    <row r="3921" spans="1:2" x14ac:dyDescent="0.25">
      <c r="A3921" t="s">
        <v>41</v>
      </c>
      <c r="B3921" s="2">
        <f>movie3[[#This Row],[gross]]-movie3[[#This Row],[budget]]</f>
        <v>256995610</v>
      </c>
    </row>
    <row r="3922" spans="1:2" x14ac:dyDescent="0.25">
      <c r="A3922" t="s">
        <v>17</v>
      </c>
      <c r="B3922" s="2">
        <f>movie3[[#This Row],[gross]]-movie3[[#This Row],[budget]]</f>
        <v>25754228</v>
      </c>
    </row>
    <row r="3923" spans="1:2" x14ac:dyDescent="0.25">
      <c r="A3923" t="s">
        <v>17</v>
      </c>
      <c r="B3923" s="2">
        <f>movie3[[#This Row],[gross]]-movie3[[#This Row],[budget]]</f>
        <v>970676</v>
      </c>
    </row>
    <row r="3924" spans="1:2" x14ac:dyDescent="0.25">
      <c r="A3924" t="s">
        <v>34</v>
      </c>
      <c r="B3924" s="2">
        <f>movie3[[#This Row],[gross]]-movie3[[#This Row],[budget]]</f>
        <v>10366360</v>
      </c>
    </row>
    <row r="3925" spans="1:2" x14ac:dyDescent="0.25">
      <c r="A3925" t="s">
        <v>17</v>
      </c>
      <c r="B3925" s="2">
        <f>movie3[[#This Row],[gross]]-movie3[[#This Row],[budget]]</f>
        <v>-13309559</v>
      </c>
    </row>
    <row r="3926" spans="1:2" x14ac:dyDescent="0.25">
      <c r="A3926" t="s">
        <v>41</v>
      </c>
      <c r="B3926" s="2">
        <f>movie3[[#This Row],[gross]]-movie3[[#This Row],[budget]]</f>
        <v>384098</v>
      </c>
    </row>
    <row r="3927" spans="1:2" x14ac:dyDescent="0.25">
      <c r="A3927" t="s">
        <v>41</v>
      </c>
      <c r="B3927" s="2">
        <f>movie3[[#This Row],[gross]]-movie3[[#This Row],[budget]]</f>
        <v>4634077</v>
      </c>
    </row>
    <row r="3928" spans="1:2" x14ac:dyDescent="0.25">
      <c r="A3928" t="s">
        <v>41</v>
      </c>
      <c r="B3928" s="2">
        <f>movie3[[#This Row],[gross]]-movie3[[#This Row],[budget]]</f>
        <v>-14085693</v>
      </c>
    </row>
    <row r="3929" spans="1:2" x14ac:dyDescent="0.25">
      <c r="A3929" t="s">
        <v>41</v>
      </c>
      <c r="B3929" s="2">
        <f>movie3[[#This Row],[gross]]-movie3[[#This Row],[budget]]</f>
        <v>11207891</v>
      </c>
    </row>
    <row r="3930" spans="1:2" x14ac:dyDescent="0.25">
      <c r="A3930" t="s">
        <v>34</v>
      </c>
      <c r="B3930" s="2">
        <f>movie3[[#This Row],[gross]]-movie3[[#This Row],[budget]]</f>
        <v>11042068</v>
      </c>
    </row>
    <row r="3931" spans="1:2" x14ac:dyDescent="0.25">
      <c r="A3931" t="s">
        <v>34</v>
      </c>
      <c r="B3931" s="2">
        <f>movie3[[#This Row],[gross]]-movie3[[#This Row],[budget]]</f>
        <v>10873237</v>
      </c>
    </row>
    <row r="3932" spans="1:2" x14ac:dyDescent="0.25">
      <c r="A3932" t="s">
        <v>52</v>
      </c>
      <c r="B3932" s="2">
        <f>movie3[[#This Row],[gross]]-movie3[[#This Row],[budget]]</f>
        <v>10188506</v>
      </c>
    </row>
    <row r="3933" spans="1:2" x14ac:dyDescent="0.25">
      <c r="A3933" t="s">
        <v>34</v>
      </c>
      <c r="B3933" s="2">
        <f>movie3[[#This Row],[gross]]-movie3[[#This Row],[budget]]</f>
        <v>10030057</v>
      </c>
    </row>
    <row r="3934" spans="1:2" x14ac:dyDescent="0.25">
      <c r="A3934" t="s">
        <v>104</v>
      </c>
      <c r="B3934" s="2">
        <f>movie3[[#This Row],[gross]]-movie3[[#This Row],[budget]]</f>
        <v>9889670</v>
      </c>
    </row>
    <row r="3935" spans="1:2" x14ac:dyDescent="0.25">
      <c r="A3935" t="s">
        <v>390</v>
      </c>
      <c r="B3935" s="2">
        <f>movie3[[#This Row],[gross]]-movie3[[#This Row],[budget]]</f>
        <v>9870727</v>
      </c>
    </row>
    <row r="3936" spans="1:2" x14ac:dyDescent="0.25">
      <c r="A3936" t="s">
        <v>41</v>
      </c>
      <c r="B3936" s="2">
        <f>movie3[[#This Row],[gross]]-movie3[[#This Row],[budget]]</f>
        <v>32780981</v>
      </c>
    </row>
    <row r="3937" spans="1:2" x14ac:dyDescent="0.25">
      <c r="A3937" t="s">
        <v>34</v>
      </c>
      <c r="B3937" s="2">
        <f>movie3[[#This Row],[gross]]-movie3[[#This Row],[budget]]</f>
        <v>45080413</v>
      </c>
    </row>
    <row r="3938" spans="1:2" x14ac:dyDescent="0.25">
      <c r="A3938" t="s">
        <v>63</v>
      </c>
      <c r="B3938" s="2">
        <f>movie3[[#This Row],[gross]]-movie3[[#This Row],[budget]]</f>
        <v>-12256692</v>
      </c>
    </row>
    <row r="3939" spans="1:2" x14ac:dyDescent="0.25">
      <c r="A3939" t="s">
        <v>34</v>
      </c>
      <c r="B3939" s="2">
        <f>movie3[[#This Row],[gross]]-movie3[[#This Row],[budget]]</f>
        <v>-10489348</v>
      </c>
    </row>
    <row r="3940" spans="1:2" x14ac:dyDescent="0.25">
      <c r="A3940" t="s">
        <v>17</v>
      </c>
      <c r="B3940" s="2">
        <f>movie3[[#This Row],[gross]]-movie3[[#This Row],[budget]]</f>
        <v>765705</v>
      </c>
    </row>
    <row r="3941" spans="1:2" x14ac:dyDescent="0.25">
      <c r="A3941" t="s">
        <v>41</v>
      </c>
      <c r="B3941" s="2">
        <f>movie3[[#This Row],[gross]]-movie3[[#This Row],[budget]]</f>
        <v>-7368097</v>
      </c>
    </row>
    <row r="3942" spans="1:2" x14ac:dyDescent="0.25">
      <c r="A3942" t="s">
        <v>41</v>
      </c>
      <c r="B3942" s="2">
        <f>movie3[[#This Row],[gross]]-movie3[[#This Row],[budget]]</f>
        <v>7310206</v>
      </c>
    </row>
    <row r="3943" spans="1:2" x14ac:dyDescent="0.25">
      <c r="A3943" t="s">
        <v>41</v>
      </c>
      <c r="B3943" s="2">
        <f>movie3[[#This Row],[gross]]-movie3[[#This Row],[budget]]</f>
        <v>9013424</v>
      </c>
    </row>
    <row r="3944" spans="1:2" x14ac:dyDescent="0.25">
      <c r="A3944" t="s">
        <v>34</v>
      </c>
      <c r="B3944" s="2">
        <f>movie3[[#This Row],[gross]]-movie3[[#This Row],[budget]]</f>
        <v>345280904</v>
      </c>
    </row>
    <row r="3945" spans="1:2" x14ac:dyDescent="0.25">
      <c r="A3945" t="s">
        <v>41</v>
      </c>
      <c r="B3945" s="2">
        <f>movie3[[#This Row],[gross]]-movie3[[#This Row],[budget]]</f>
        <v>139335153</v>
      </c>
    </row>
    <row r="3946" spans="1:2" x14ac:dyDescent="0.25">
      <c r="A3946" t="s">
        <v>34</v>
      </c>
      <c r="B3946" s="2">
        <f>movie3[[#This Row],[gross]]-movie3[[#This Row],[budget]]</f>
        <v>37498534</v>
      </c>
    </row>
    <row r="3947" spans="1:2" x14ac:dyDescent="0.25">
      <c r="A3947" t="s">
        <v>17</v>
      </c>
      <c r="B3947" s="2">
        <f>movie3[[#This Row],[gross]]-movie3[[#This Row],[budget]]</f>
        <v>12102389</v>
      </c>
    </row>
    <row r="3948" spans="1:2" x14ac:dyDescent="0.25">
      <c r="A3948" t="s">
        <v>34</v>
      </c>
      <c r="B3948" s="2">
        <f>movie3[[#This Row],[gross]]-movie3[[#This Row],[budget]]</f>
        <v>51753202</v>
      </c>
    </row>
    <row r="3949" spans="1:2" x14ac:dyDescent="0.25">
      <c r="A3949" t="s">
        <v>41</v>
      </c>
      <c r="B3949" s="2">
        <f>movie3[[#This Row],[gross]]-movie3[[#This Row],[budget]]</f>
        <v>257553595</v>
      </c>
    </row>
    <row r="3950" spans="1:2" x14ac:dyDescent="0.25">
      <c r="A3950" t="s">
        <v>17</v>
      </c>
      <c r="B3950" s="2">
        <f>movie3[[#This Row],[gross]]-movie3[[#This Row],[budget]]</f>
        <v>45178561</v>
      </c>
    </row>
    <row r="3951" spans="1:2" x14ac:dyDescent="0.25">
      <c r="A3951" t="s">
        <v>52</v>
      </c>
      <c r="B3951" s="2">
        <f>movie3[[#This Row],[gross]]-movie3[[#This Row],[budget]]</f>
        <v>112259</v>
      </c>
    </row>
    <row r="3952" spans="1:2" x14ac:dyDescent="0.25">
      <c r="A3952" t="s">
        <v>104</v>
      </c>
      <c r="B3952" s="2">
        <f>movie3[[#This Row],[gross]]-movie3[[#This Row],[budget]]</f>
        <v>13381649</v>
      </c>
    </row>
    <row r="3953" spans="1:2" x14ac:dyDescent="0.25">
      <c r="A3953" t="s">
        <v>41</v>
      </c>
      <c r="B3953" s="2">
        <f>movie3[[#This Row],[gross]]-movie3[[#This Row],[budget]]</f>
        <v>28019048</v>
      </c>
    </row>
    <row r="3954" spans="1:2" x14ac:dyDescent="0.25">
      <c r="A3954" t="s">
        <v>390</v>
      </c>
      <c r="B3954" s="2">
        <f>movie3[[#This Row],[gross]]-movie3[[#This Row],[budget]]</f>
        <v>-51868170</v>
      </c>
    </row>
    <row r="3955" spans="1:2" x14ac:dyDescent="0.25">
      <c r="A3955" t="s">
        <v>17</v>
      </c>
      <c r="B3955" s="2">
        <f>movie3[[#This Row],[gross]]-movie3[[#This Row],[budget]]</f>
        <v>15713204</v>
      </c>
    </row>
    <row r="3956" spans="1:2" x14ac:dyDescent="0.25">
      <c r="A3956" t="s">
        <v>17</v>
      </c>
      <c r="B3956" s="2">
        <f>movie3[[#This Row],[gross]]-movie3[[#This Row],[budget]]</f>
        <v>6937988</v>
      </c>
    </row>
    <row r="3957" spans="1:2" x14ac:dyDescent="0.25">
      <c r="A3957" t="s">
        <v>41</v>
      </c>
      <c r="B3957" s="2">
        <f>movie3[[#This Row],[gross]]-movie3[[#This Row],[budget]]</f>
        <v>1574660</v>
      </c>
    </row>
    <row r="3958" spans="1:2" x14ac:dyDescent="0.25">
      <c r="A3958" t="s">
        <v>41</v>
      </c>
      <c r="B3958" s="2">
        <f>movie3[[#This Row],[gross]]-movie3[[#This Row],[budget]]</f>
        <v>480653</v>
      </c>
    </row>
    <row r="3959" spans="1:2" x14ac:dyDescent="0.25">
      <c r="A3959" t="s">
        <v>25</v>
      </c>
      <c r="B3959" s="2">
        <f>movie3[[#This Row],[gross]]-movie3[[#This Row],[budget]]</f>
        <v>-2239986</v>
      </c>
    </row>
    <row r="3960" spans="1:2" x14ac:dyDescent="0.25">
      <c r="A3960" t="s">
        <v>17</v>
      </c>
      <c r="B3960" s="2">
        <f>movie3[[#This Row],[gross]]-movie3[[#This Row],[budget]]</f>
        <v>-14676891</v>
      </c>
    </row>
    <row r="3961" spans="1:2" x14ac:dyDescent="0.25">
      <c r="A3961" t="s">
        <v>41</v>
      </c>
      <c r="B3961" s="2">
        <f>movie3[[#This Row],[gross]]-movie3[[#This Row],[budget]]</f>
        <v>123774679</v>
      </c>
    </row>
    <row r="3962" spans="1:2" x14ac:dyDescent="0.25">
      <c r="A3962" t="s">
        <v>41</v>
      </c>
      <c r="B3962" s="2">
        <f>movie3[[#This Row],[gross]]-movie3[[#This Row],[budget]]</f>
        <v>11283740</v>
      </c>
    </row>
    <row r="3963" spans="1:2" x14ac:dyDescent="0.25">
      <c r="A3963" t="s">
        <v>17</v>
      </c>
      <c r="B3963" s="2">
        <f>movie3[[#This Row],[gross]]-movie3[[#This Row],[budget]]</f>
        <v>-37665855</v>
      </c>
    </row>
    <row r="3964" spans="1:2" x14ac:dyDescent="0.25">
      <c r="A3964" t="s">
        <v>390</v>
      </c>
      <c r="B3964" s="2">
        <f>movie3[[#This Row],[gross]]-movie3[[#This Row],[budget]]</f>
        <v>-55973582</v>
      </c>
    </row>
    <row r="3965" spans="1:2" x14ac:dyDescent="0.25">
      <c r="A3965" t="s">
        <v>41</v>
      </c>
      <c r="B3965" s="2">
        <f>movie3[[#This Row],[gross]]-movie3[[#This Row],[budget]]</f>
        <v>-9217324</v>
      </c>
    </row>
    <row r="3966" spans="1:2" x14ac:dyDescent="0.25">
      <c r="A3966" t="s">
        <v>17</v>
      </c>
      <c r="B3966" s="2">
        <f>movie3[[#This Row],[gross]]-movie3[[#This Row],[budget]]</f>
        <v>50020092</v>
      </c>
    </row>
    <row r="3967" spans="1:2" x14ac:dyDescent="0.25">
      <c r="A3967" t="s">
        <v>34</v>
      </c>
      <c r="B3967" s="2">
        <f>movie3[[#This Row],[gross]]-movie3[[#This Row],[budget]]</f>
        <v>-14118395</v>
      </c>
    </row>
    <row r="3968" spans="1:2" x14ac:dyDescent="0.25">
      <c r="A3968" t="s">
        <v>41</v>
      </c>
      <c r="B3968" s="2">
        <f>movie3[[#This Row],[gross]]-movie3[[#This Row],[budget]]</f>
        <v>4931888</v>
      </c>
    </row>
    <row r="3969" spans="1:2" x14ac:dyDescent="0.25">
      <c r="A3969" t="s">
        <v>41</v>
      </c>
      <c r="B3969" s="2">
        <f>movie3[[#This Row],[gross]]-movie3[[#This Row],[budget]]</f>
        <v>830286</v>
      </c>
    </row>
    <row r="3970" spans="1:2" x14ac:dyDescent="0.25">
      <c r="A3970" t="s">
        <v>34</v>
      </c>
      <c r="B3970" s="2">
        <f>movie3[[#This Row],[gross]]-movie3[[#This Row],[budget]]</f>
        <v>309220945</v>
      </c>
    </row>
    <row r="3971" spans="1:2" x14ac:dyDescent="0.25">
      <c r="A3971" t="s">
        <v>52</v>
      </c>
      <c r="B3971" s="2">
        <f>movie3[[#This Row],[gross]]-movie3[[#This Row],[budget]]</f>
        <v>49371303</v>
      </c>
    </row>
    <row r="3972" spans="1:2" x14ac:dyDescent="0.25">
      <c r="A3972" t="s">
        <v>17</v>
      </c>
      <c r="B3972" s="2">
        <f>movie3[[#This Row],[gross]]-movie3[[#This Row],[budget]]</f>
        <v>118706809</v>
      </c>
    </row>
    <row r="3973" spans="1:2" x14ac:dyDescent="0.25">
      <c r="A3973" t="s">
        <v>41</v>
      </c>
      <c r="B3973" s="2">
        <f>movie3[[#This Row],[gross]]-movie3[[#This Row],[budget]]</f>
        <v>22756408</v>
      </c>
    </row>
    <row r="3974" spans="1:2" x14ac:dyDescent="0.25">
      <c r="A3974" t="s">
        <v>41</v>
      </c>
      <c r="B3974" s="2">
        <f>movie3[[#This Row],[gross]]-movie3[[#This Row],[budget]]</f>
        <v>7008462</v>
      </c>
    </row>
    <row r="3975" spans="1:2" x14ac:dyDescent="0.25">
      <c r="A3975" t="s">
        <v>41</v>
      </c>
      <c r="B3975" s="2">
        <f>movie3[[#This Row],[gross]]-movie3[[#This Row],[budget]]</f>
        <v>9391450</v>
      </c>
    </row>
    <row r="3976" spans="1:2" x14ac:dyDescent="0.25">
      <c r="A3976" t="s">
        <v>17</v>
      </c>
      <c r="B3976" s="2">
        <f>movie3[[#This Row],[gross]]-movie3[[#This Row],[budget]]</f>
        <v>-21305680</v>
      </c>
    </row>
    <row r="3977" spans="1:2" x14ac:dyDescent="0.25">
      <c r="A3977" t="s">
        <v>41</v>
      </c>
      <c r="B3977" s="2">
        <f>movie3[[#This Row],[gross]]-movie3[[#This Row],[budget]]</f>
        <v>18376292</v>
      </c>
    </row>
    <row r="3978" spans="1:2" x14ac:dyDescent="0.25">
      <c r="A3978" t="s">
        <v>17</v>
      </c>
      <c r="B3978" s="2">
        <f>movie3[[#This Row],[gross]]-movie3[[#This Row],[budget]]</f>
        <v>-6597680</v>
      </c>
    </row>
    <row r="3979" spans="1:2" x14ac:dyDescent="0.25">
      <c r="A3979" t="s">
        <v>17</v>
      </c>
      <c r="B3979" s="2">
        <f>movie3[[#This Row],[gross]]-movie3[[#This Row],[budget]]</f>
        <v>2672527</v>
      </c>
    </row>
    <row r="3980" spans="1:2" x14ac:dyDescent="0.25">
      <c r="A3980" t="s">
        <v>25</v>
      </c>
      <c r="B3980" s="2">
        <f>movie3[[#This Row],[gross]]-movie3[[#This Row],[budget]]</f>
        <v>90845033</v>
      </c>
    </row>
    <row r="3981" spans="1:2" x14ac:dyDescent="0.25">
      <c r="A3981" t="s">
        <v>41</v>
      </c>
      <c r="B3981" s="2">
        <f>movie3[[#This Row],[gross]]-movie3[[#This Row],[budget]]</f>
        <v>15689940</v>
      </c>
    </row>
    <row r="3982" spans="1:2" x14ac:dyDescent="0.25">
      <c r="A3982" t="s">
        <v>34</v>
      </c>
      <c r="B3982" s="2">
        <f>movie3[[#This Row],[gross]]-movie3[[#This Row],[budget]]</f>
        <v>-3640020</v>
      </c>
    </row>
    <row r="3983" spans="1:2" x14ac:dyDescent="0.25">
      <c r="A3983" t="s">
        <v>17</v>
      </c>
      <c r="B3983" s="2">
        <f>movie3[[#This Row],[gross]]-movie3[[#This Row],[budget]]</f>
        <v>14260537</v>
      </c>
    </row>
    <row r="3984" spans="1:2" x14ac:dyDescent="0.25">
      <c r="A3984" t="s">
        <v>41</v>
      </c>
      <c r="B3984" s="2">
        <f>movie3[[#This Row],[gross]]-movie3[[#This Row],[budget]]</f>
        <v>3171098</v>
      </c>
    </row>
    <row r="3985" spans="1:2" x14ac:dyDescent="0.25">
      <c r="A3985" t="s">
        <v>41</v>
      </c>
      <c r="B3985" s="2">
        <f>movie3[[#This Row],[gross]]-movie3[[#This Row],[budget]]</f>
        <v>-4421814</v>
      </c>
    </row>
    <row r="3986" spans="1:2" x14ac:dyDescent="0.25">
      <c r="A3986" t="s">
        <v>34</v>
      </c>
      <c r="B3986" s="2">
        <f>movie3[[#This Row],[gross]]-movie3[[#This Row],[budget]]</f>
        <v>-11804390</v>
      </c>
    </row>
    <row r="3987" spans="1:2" x14ac:dyDescent="0.25">
      <c r="A3987" t="s">
        <v>104</v>
      </c>
      <c r="B3987" s="2">
        <f>movie3[[#This Row],[gross]]-movie3[[#This Row],[budget]]</f>
        <v>12806614</v>
      </c>
    </row>
    <row r="3988" spans="1:2" x14ac:dyDescent="0.25">
      <c r="A3988" t="s">
        <v>17</v>
      </c>
      <c r="B3988" s="2">
        <f>movie3[[#This Row],[gross]]-movie3[[#This Row],[budget]]</f>
        <v>-28801887</v>
      </c>
    </row>
    <row r="3989" spans="1:2" x14ac:dyDescent="0.25">
      <c r="A3989" t="s">
        <v>25</v>
      </c>
      <c r="B3989" s="2">
        <f>movie3[[#This Row],[gross]]-movie3[[#This Row],[budget]]</f>
        <v>13287695</v>
      </c>
    </row>
    <row r="3990" spans="1:2" x14ac:dyDescent="0.25">
      <c r="A3990" t="s">
        <v>34</v>
      </c>
      <c r="B3990" s="2">
        <f>movie3[[#This Row],[gross]]-movie3[[#This Row],[budget]]</f>
        <v>-43279825</v>
      </c>
    </row>
    <row r="3991" spans="1:2" x14ac:dyDescent="0.25">
      <c r="A3991" t="s">
        <v>34</v>
      </c>
      <c r="B3991" s="2">
        <f>movie3[[#This Row],[gross]]-movie3[[#This Row],[budget]]</f>
        <v>-21321087</v>
      </c>
    </row>
    <row r="3992" spans="1:2" x14ac:dyDescent="0.25">
      <c r="A3992" t="s">
        <v>390</v>
      </c>
      <c r="B3992" s="2">
        <f>movie3[[#This Row],[gross]]-movie3[[#This Row],[budget]]</f>
        <v>72992536</v>
      </c>
    </row>
    <row r="3993" spans="1:2" x14ac:dyDescent="0.25">
      <c r="A3993" t="s">
        <v>17</v>
      </c>
      <c r="B3993" s="2">
        <f>movie3[[#This Row],[gross]]-movie3[[#This Row],[budget]]</f>
        <v>15571</v>
      </c>
    </row>
    <row r="3994" spans="1:2" x14ac:dyDescent="0.25">
      <c r="A3994" t="s">
        <v>41</v>
      </c>
      <c r="B3994" s="2">
        <f>movie3[[#This Row],[gross]]-movie3[[#This Row],[budget]]</f>
        <v>101069860</v>
      </c>
    </row>
    <row r="3995" spans="1:2" x14ac:dyDescent="0.25">
      <c r="A3995" t="s">
        <v>34</v>
      </c>
      <c r="B3995" s="2">
        <f>movie3[[#This Row],[gross]]-movie3[[#This Row],[budget]]</f>
        <v>275780809</v>
      </c>
    </row>
    <row r="3996" spans="1:2" x14ac:dyDescent="0.25">
      <c r="A3996" t="s">
        <v>41</v>
      </c>
      <c r="B3996" s="2">
        <f>movie3[[#This Row],[gross]]-movie3[[#This Row],[budget]]</f>
        <v>4086706</v>
      </c>
    </row>
    <row r="3997" spans="1:2" x14ac:dyDescent="0.25">
      <c r="A3997" t="s">
        <v>34</v>
      </c>
      <c r="B3997" s="2">
        <f>movie3[[#This Row],[gross]]-movie3[[#This Row],[budget]]</f>
        <v>25005691</v>
      </c>
    </row>
    <row r="3998" spans="1:2" x14ac:dyDescent="0.25">
      <c r="A3998" t="s">
        <v>17</v>
      </c>
      <c r="B3998" s="2">
        <f>movie3[[#This Row],[gross]]-movie3[[#This Row],[budget]]</f>
        <v>5112895</v>
      </c>
    </row>
    <row r="3999" spans="1:2" x14ac:dyDescent="0.25">
      <c r="A3999" t="s">
        <v>34</v>
      </c>
      <c r="B3999" s="2">
        <f>movie3[[#This Row],[gross]]-movie3[[#This Row],[budget]]</f>
        <v>159703340</v>
      </c>
    </row>
    <row r="4000" spans="1:2" x14ac:dyDescent="0.25">
      <c r="A4000" t="s">
        <v>104</v>
      </c>
      <c r="B4000" s="2">
        <f>movie3[[#This Row],[gross]]-movie3[[#This Row],[budget]]</f>
        <v>-6380391</v>
      </c>
    </row>
    <row r="4001" spans="1:2" x14ac:dyDescent="0.25">
      <c r="A4001" t="s">
        <v>17</v>
      </c>
      <c r="B4001" s="2">
        <f>movie3[[#This Row],[gross]]-movie3[[#This Row],[budget]]</f>
        <v>1460687</v>
      </c>
    </row>
    <row r="4002" spans="1:2" x14ac:dyDescent="0.25">
      <c r="A4002" t="s">
        <v>25</v>
      </c>
      <c r="B4002" s="2">
        <f>movie3[[#This Row],[gross]]-movie3[[#This Row],[budget]]</f>
        <v>-18823268</v>
      </c>
    </row>
    <row r="4003" spans="1:2" x14ac:dyDescent="0.25">
      <c r="A4003" t="s">
        <v>41</v>
      </c>
      <c r="B4003" s="2">
        <f>movie3[[#This Row],[gross]]-movie3[[#This Row],[budget]]</f>
        <v>-5465628</v>
      </c>
    </row>
    <row r="4004" spans="1:2" x14ac:dyDescent="0.25">
      <c r="A4004" t="s">
        <v>41</v>
      </c>
      <c r="B4004" s="2">
        <f>movie3[[#This Row],[gross]]-movie3[[#This Row],[budget]]</f>
        <v>51468985</v>
      </c>
    </row>
    <row r="4005" spans="1:2" x14ac:dyDescent="0.25">
      <c r="A4005" t="s">
        <v>34</v>
      </c>
      <c r="B4005" s="2">
        <f>movie3[[#This Row],[gross]]-movie3[[#This Row],[budget]]</f>
        <v>262211740</v>
      </c>
    </row>
    <row r="4006" spans="1:2" x14ac:dyDescent="0.25">
      <c r="A4006" t="s">
        <v>41</v>
      </c>
      <c r="B4006" s="2">
        <f>movie3[[#This Row],[gross]]-movie3[[#This Row],[budget]]</f>
        <v>-2099634</v>
      </c>
    </row>
    <row r="4007" spans="1:2" x14ac:dyDescent="0.25">
      <c r="A4007" t="s">
        <v>41</v>
      </c>
      <c r="B4007" s="2">
        <f>movie3[[#This Row],[gross]]-movie3[[#This Row],[budget]]</f>
        <v>-10076239</v>
      </c>
    </row>
    <row r="4008" spans="1:2" x14ac:dyDescent="0.25">
      <c r="A4008" t="s">
        <v>41</v>
      </c>
      <c r="B4008" s="2">
        <f>movie3[[#This Row],[gross]]-movie3[[#This Row],[budget]]</f>
        <v>92307673</v>
      </c>
    </row>
    <row r="4009" spans="1:2" x14ac:dyDescent="0.25">
      <c r="A4009" t="s">
        <v>151</v>
      </c>
      <c r="B4009" s="2">
        <f>movie3[[#This Row],[gross]]-movie3[[#This Row],[budget]]</f>
        <v>26467960</v>
      </c>
    </row>
    <row r="4010" spans="1:2" x14ac:dyDescent="0.25">
      <c r="A4010" t="s">
        <v>104</v>
      </c>
      <c r="B4010" s="2">
        <f>movie3[[#This Row],[gross]]-movie3[[#This Row],[budget]]</f>
        <v>-20750706</v>
      </c>
    </row>
    <row r="4011" spans="1:2" x14ac:dyDescent="0.25">
      <c r="A4011" t="s">
        <v>25</v>
      </c>
      <c r="B4011" s="2">
        <f>movie3[[#This Row],[gross]]-movie3[[#This Row],[budget]]</f>
        <v>-7992102</v>
      </c>
    </row>
    <row r="4012" spans="1:2" x14ac:dyDescent="0.25">
      <c r="A4012" t="s">
        <v>34</v>
      </c>
      <c r="B4012" s="2">
        <f>movie3[[#This Row],[gross]]-movie3[[#This Row],[budget]]</f>
        <v>29958599</v>
      </c>
    </row>
    <row r="4013" spans="1:2" x14ac:dyDescent="0.25">
      <c r="A4013" t="s">
        <v>17</v>
      </c>
      <c r="B4013" s="2">
        <f>movie3[[#This Row],[gross]]-movie3[[#This Row],[budget]]</f>
        <v>-23284394</v>
      </c>
    </row>
    <row r="4014" spans="1:2" x14ac:dyDescent="0.25">
      <c r="A4014" t="s">
        <v>34</v>
      </c>
      <c r="B4014" s="2">
        <f>movie3[[#This Row],[gross]]-movie3[[#This Row],[budget]]</f>
        <v>112934180</v>
      </c>
    </row>
    <row r="4015" spans="1:2" x14ac:dyDescent="0.25">
      <c r="A4015" t="s">
        <v>41</v>
      </c>
      <c r="B4015" s="2">
        <f>movie3[[#This Row],[gross]]-movie3[[#This Row],[budget]]</f>
        <v>-24133985</v>
      </c>
    </row>
    <row r="4016" spans="1:2" x14ac:dyDescent="0.25">
      <c r="A4016" t="s">
        <v>41</v>
      </c>
      <c r="B4016" s="2">
        <f>movie3[[#This Row],[gross]]-movie3[[#This Row],[budget]]</f>
        <v>-21535869</v>
      </c>
    </row>
    <row r="4017" spans="1:2" x14ac:dyDescent="0.25">
      <c r="A4017" t="s">
        <v>41</v>
      </c>
      <c r="B4017" s="2">
        <f>movie3[[#This Row],[gross]]-movie3[[#This Row],[budget]]</f>
        <v>-872978</v>
      </c>
    </row>
    <row r="4018" spans="1:2" x14ac:dyDescent="0.25">
      <c r="A4018" t="s">
        <v>41</v>
      </c>
      <c r="B4018" s="2">
        <f>movie3[[#This Row],[gross]]-movie3[[#This Row],[budget]]</f>
        <v>12430766</v>
      </c>
    </row>
    <row r="4019" spans="1:2" x14ac:dyDescent="0.25">
      <c r="A4019" t="s">
        <v>41</v>
      </c>
      <c r="B4019" s="2">
        <f>movie3[[#This Row],[gross]]-movie3[[#This Row],[budget]]</f>
        <v>-6365346</v>
      </c>
    </row>
    <row r="4020" spans="1:2" x14ac:dyDescent="0.25">
      <c r="A4020" t="s">
        <v>41</v>
      </c>
      <c r="B4020" s="2">
        <f>movie3[[#This Row],[gross]]-movie3[[#This Row],[budget]]</f>
        <v>22186502</v>
      </c>
    </row>
    <row r="4021" spans="1:2" x14ac:dyDescent="0.25">
      <c r="A4021" t="s">
        <v>34</v>
      </c>
      <c r="B4021" s="2">
        <f>movie3[[#This Row],[gross]]-movie3[[#This Row],[budget]]</f>
        <v>8057552</v>
      </c>
    </row>
    <row r="4022" spans="1:2" x14ac:dyDescent="0.25">
      <c r="A4022" t="s">
        <v>41</v>
      </c>
      <c r="B4022" s="2">
        <f>movie3[[#This Row],[gross]]-movie3[[#This Row],[budget]]</f>
        <v>96220678</v>
      </c>
    </row>
    <row r="4023" spans="1:2" x14ac:dyDescent="0.25">
      <c r="A4023" t="s">
        <v>41</v>
      </c>
      <c r="B4023" s="2">
        <f>movie3[[#This Row],[gross]]-movie3[[#This Row],[budget]]</f>
        <v>59728529</v>
      </c>
    </row>
    <row r="4024" spans="1:2" x14ac:dyDescent="0.25">
      <c r="A4024" t="s">
        <v>34</v>
      </c>
      <c r="B4024" s="2">
        <f>movie3[[#This Row],[gross]]-movie3[[#This Row],[budget]]</f>
        <v>-3686417</v>
      </c>
    </row>
    <row r="4025" spans="1:2" x14ac:dyDescent="0.25">
      <c r="A4025" t="s">
        <v>34</v>
      </c>
      <c r="B4025" s="2">
        <f>movie3[[#This Row],[gross]]-movie3[[#This Row],[budget]]</f>
        <v>-37236260</v>
      </c>
    </row>
    <row r="4026" spans="1:2" x14ac:dyDescent="0.25">
      <c r="A4026" t="s">
        <v>41</v>
      </c>
      <c r="B4026" s="2">
        <f>movie3[[#This Row],[gross]]-movie3[[#This Row],[budget]]</f>
        <v>-14227553</v>
      </c>
    </row>
    <row r="4027" spans="1:2" x14ac:dyDescent="0.25">
      <c r="A4027" t="s">
        <v>34</v>
      </c>
      <c r="B4027" s="2">
        <f>movie3[[#This Row],[gross]]-movie3[[#This Row],[budget]]</f>
        <v>140687492</v>
      </c>
    </row>
    <row r="4028" spans="1:2" x14ac:dyDescent="0.25">
      <c r="A4028" t="s">
        <v>41</v>
      </c>
      <c r="B4028" s="2">
        <f>movie3[[#This Row],[gross]]-movie3[[#This Row],[budget]]</f>
        <v>-12679607</v>
      </c>
    </row>
    <row r="4029" spans="1:2" x14ac:dyDescent="0.25">
      <c r="A4029" t="s">
        <v>34</v>
      </c>
      <c r="B4029" s="2">
        <f>movie3[[#This Row],[gross]]-movie3[[#This Row],[budget]]</f>
        <v>-13989168</v>
      </c>
    </row>
    <row r="4030" spans="1:2" x14ac:dyDescent="0.25">
      <c r="A4030" t="s">
        <v>25</v>
      </c>
      <c r="B4030" s="2">
        <f>movie3[[#This Row],[gross]]-movie3[[#This Row],[budget]]</f>
        <v>-10023765</v>
      </c>
    </row>
    <row r="4031" spans="1:2" x14ac:dyDescent="0.25">
      <c r="A4031" t="s">
        <v>41</v>
      </c>
      <c r="B4031" s="2">
        <f>movie3[[#This Row],[gross]]-movie3[[#This Row],[budget]]</f>
        <v>38191134</v>
      </c>
    </row>
    <row r="4032" spans="1:2" x14ac:dyDescent="0.25">
      <c r="A4032" t="s">
        <v>34</v>
      </c>
      <c r="B4032" s="2">
        <f>movie3[[#This Row],[gross]]-movie3[[#This Row],[budget]]</f>
        <v>18288674</v>
      </c>
    </row>
    <row r="4033" spans="1:2" x14ac:dyDescent="0.25">
      <c r="A4033" t="s">
        <v>390</v>
      </c>
      <c r="B4033" s="2">
        <f>movie3[[#This Row],[gross]]-movie3[[#This Row],[budget]]</f>
        <v>-67377635</v>
      </c>
    </row>
    <row r="4034" spans="1:2" x14ac:dyDescent="0.25">
      <c r="A4034" t="s">
        <v>52</v>
      </c>
      <c r="B4034" s="2">
        <f>movie3[[#This Row],[gross]]-movie3[[#This Row],[budget]]</f>
        <v>7684136</v>
      </c>
    </row>
    <row r="4035" spans="1:2" x14ac:dyDescent="0.25">
      <c r="A4035" t="s">
        <v>34</v>
      </c>
      <c r="B4035" s="2">
        <f>movie3[[#This Row],[gross]]-movie3[[#This Row],[budget]]</f>
        <v>-7466198</v>
      </c>
    </row>
    <row r="4036" spans="1:2" x14ac:dyDescent="0.25">
      <c r="A4036" t="s">
        <v>41</v>
      </c>
      <c r="B4036" s="2">
        <f>movie3[[#This Row],[gross]]-movie3[[#This Row],[budget]]</f>
        <v>3229331</v>
      </c>
    </row>
    <row r="4037" spans="1:2" x14ac:dyDescent="0.25">
      <c r="A4037" t="s">
        <v>41</v>
      </c>
      <c r="B4037" s="2">
        <f>movie3[[#This Row],[gross]]-movie3[[#This Row],[budget]]</f>
        <v>106104344</v>
      </c>
    </row>
    <row r="4038" spans="1:2" x14ac:dyDescent="0.25">
      <c r="A4038" t="s">
        <v>41</v>
      </c>
      <c r="B4038" s="2">
        <f>movie3[[#This Row],[gross]]-movie3[[#This Row],[budget]]</f>
        <v>14272752</v>
      </c>
    </row>
    <row r="4039" spans="1:2" x14ac:dyDescent="0.25">
      <c r="A4039" t="s">
        <v>41</v>
      </c>
      <c r="B4039" s="2">
        <f>movie3[[#This Row],[gross]]-movie3[[#This Row],[budget]]</f>
        <v>343028</v>
      </c>
    </row>
    <row r="4040" spans="1:2" x14ac:dyDescent="0.25">
      <c r="A4040" t="s">
        <v>34</v>
      </c>
      <c r="B4040" s="2">
        <f>movie3[[#This Row],[gross]]-movie3[[#This Row],[budget]]</f>
        <v>-39255262</v>
      </c>
    </row>
    <row r="4041" spans="1:2" x14ac:dyDescent="0.25">
      <c r="A4041" t="s">
        <v>34</v>
      </c>
      <c r="B4041" s="2">
        <f>movie3[[#This Row],[gross]]-movie3[[#This Row],[budget]]</f>
        <v>6077882</v>
      </c>
    </row>
    <row r="4042" spans="1:2" x14ac:dyDescent="0.25">
      <c r="A4042" t="s">
        <v>104</v>
      </c>
      <c r="B4042" s="2">
        <f>movie3[[#This Row],[gross]]-movie3[[#This Row],[budget]]</f>
        <v>-7621147</v>
      </c>
    </row>
    <row r="4043" spans="1:2" x14ac:dyDescent="0.25">
      <c r="A4043" t="s">
        <v>52</v>
      </c>
      <c r="B4043" s="2">
        <f>movie3[[#This Row],[gross]]-movie3[[#This Row],[budget]]</f>
        <v>-12700859</v>
      </c>
    </row>
    <row r="4044" spans="1:2" x14ac:dyDescent="0.25">
      <c r="A4044" t="s">
        <v>17</v>
      </c>
      <c r="B4044" s="2">
        <f>movie3[[#This Row],[gross]]-movie3[[#This Row],[budget]]</f>
        <v>-16728334</v>
      </c>
    </row>
    <row r="4045" spans="1:2" x14ac:dyDescent="0.25">
      <c r="A4045" t="s">
        <v>34</v>
      </c>
      <c r="B4045" s="2">
        <f>movie3[[#This Row],[gross]]-movie3[[#This Row],[budget]]</f>
        <v>853495095</v>
      </c>
    </row>
    <row r="4046" spans="1:2" x14ac:dyDescent="0.25">
      <c r="A4046" t="s">
        <v>104</v>
      </c>
      <c r="B4046" s="2">
        <f>movie3[[#This Row],[gross]]-movie3[[#This Row],[budget]]</f>
        <v>30680793</v>
      </c>
    </row>
    <row r="4047" spans="1:2" x14ac:dyDescent="0.25">
      <c r="A4047" t="s">
        <v>63</v>
      </c>
      <c r="B4047" s="2">
        <f>movie3[[#This Row],[gross]]-movie3[[#This Row],[budget]]</f>
        <v>85072577</v>
      </c>
    </row>
    <row r="4048" spans="1:2" x14ac:dyDescent="0.25">
      <c r="A4048" t="s">
        <v>63</v>
      </c>
      <c r="B4048" s="2">
        <f>movie3[[#This Row],[gross]]-movie3[[#This Row],[budget]]</f>
        <v>300114312</v>
      </c>
    </row>
    <row r="4049" spans="1:2" x14ac:dyDescent="0.25">
      <c r="A4049" t="s">
        <v>34</v>
      </c>
      <c r="B4049" s="2">
        <f>movie3[[#This Row],[gross]]-movie3[[#This Row],[budget]]</f>
        <v>2407992</v>
      </c>
    </row>
    <row r="4050" spans="1:2" x14ac:dyDescent="0.25">
      <c r="A4050" t="s">
        <v>34</v>
      </c>
      <c r="B4050" s="2">
        <f>movie3[[#This Row],[gross]]-movie3[[#This Row],[budget]]</f>
        <v>154034224</v>
      </c>
    </row>
    <row r="4051" spans="1:2" x14ac:dyDescent="0.25">
      <c r="A4051" t="s">
        <v>34</v>
      </c>
      <c r="B4051" s="2">
        <f>movie3[[#This Row],[gross]]-movie3[[#This Row],[budget]]</f>
        <v>146395557</v>
      </c>
    </row>
    <row r="4052" spans="1:2" x14ac:dyDescent="0.25">
      <c r="A4052" t="s">
        <v>17</v>
      </c>
      <c r="B4052" s="2">
        <f>movie3[[#This Row],[gross]]-movie3[[#This Row],[budget]]</f>
        <v>64790996</v>
      </c>
    </row>
    <row r="4053" spans="1:2" x14ac:dyDescent="0.25">
      <c r="A4053" t="s">
        <v>104</v>
      </c>
      <c r="B4053" s="2">
        <f>movie3[[#This Row],[gross]]-movie3[[#This Row],[budget]]</f>
        <v>1007747</v>
      </c>
    </row>
    <row r="4054" spans="1:2" x14ac:dyDescent="0.25">
      <c r="A4054" t="s">
        <v>104</v>
      </c>
      <c r="B4054" s="2">
        <f>movie3[[#This Row],[gross]]-movie3[[#This Row],[budget]]</f>
        <v>101001478</v>
      </c>
    </row>
    <row r="4055" spans="1:2" x14ac:dyDescent="0.25">
      <c r="A4055" t="s">
        <v>34</v>
      </c>
      <c r="B4055" s="2">
        <f>movie3[[#This Row],[gross]]-movie3[[#This Row],[budget]]</f>
        <v>40395048</v>
      </c>
    </row>
    <row r="4056" spans="1:2" x14ac:dyDescent="0.25">
      <c r="A4056" t="s">
        <v>41</v>
      </c>
      <c r="B4056" s="2">
        <f>movie3[[#This Row],[gross]]-movie3[[#This Row],[budget]]</f>
        <v>13801173</v>
      </c>
    </row>
    <row r="4057" spans="1:2" x14ac:dyDescent="0.25">
      <c r="A4057" t="s">
        <v>17</v>
      </c>
      <c r="B4057" s="2">
        <f>movie3[[#This Row],[gross]]-movie3[[#This Row],[budget]]</f>
        <v>25382911</v>
      </c>
    </row>
    <row r="4058" spans="1:2" x14ac:dyDescent="0.25">
      <c r="A4058" t="s">
        <v>17</v>
      </c>
      <c r="B4058" s="2">
        <f>movie3[[#This Row],[gross]]-movie3[[#This Row],[budget]]</f>
        <v>21107578</v>
      </c>
    </row>
    <row r="4059" spans="1:2" x14ac:dyDescent="0.25">
      <c r="A4059" t="s">
        <v>17</v>
      </c>
      <c r="B4059" s="2">
        <f>movie3[[#This Row],[gross]]-movie3[[#This Row],[budget]]</f>
        <v>77720385</v>
      </c>
    </row>
    <row r="4060" spans="1:2" x14ac:dyDescent="0.25">
      <c r="A4060" t="s">
        <v>34</v>
      </c>
      <c r="B4060" s="2">
        <f>movie3[[#This Row],[gross]]-movie3[[#This Row],[budget]]</f>
        <v>256372926</v>
      </c>
    </row>
    <row r="4061" spans="1:2" x14ac:dyDescent="0.25">
      <c r="A4061" t="s">
        <v>17</v>
      </c>
      <c r="B4061" s="2">
        <f>movie3[[#This Row],[gross]]-movie3[[#This Row],[budget]]</f>
        <v>5427830</v>
      </c>
    </row>
    <row r="4062" spans="1:2" x14ac:dyDescent="0.25">
      <c r="A4062" t="s">
        <v>17</v>
      </c>
      <c r="B4062" s="2">
        <f>movie3[[#This Row],[gross]]-movie3[[#This Row],[budget]]</f>
        <v>18932055</v>
      </c>
    </row>
    <row r="4063" spans="1:2" x14ac:dyDescent="0.25">
      <c r="A4063" t="s">
        <v>104</v>
      </c>
      <c r="B4063" s="2">
        <f>movie3[[#This Row],[gross]]-movie3[[#This Row],[budget]]</f>
        <v>-1953939</v>
      </c>
    </row>
    <row r="4064" spans="1:2" x14ac:dyDescent="0.25">
      <c r="A4064" t="s">
        <v>17</v>
      </c>
      <c r="B4064" s="2">
        <f>movie3[[#This Row],[gross]]-movie3[[#This Row],[budget]]</f>
        <v>1758689</v>
      </c>
    </row>
    <row r="4065" spans="1:2" x14ac:dyDescent="0.25">
      <c r="A4065" t="s">
        <v>104</v>
      </c>
      <c r="B4065" s="2">
        <f>movie3[[#This Row],[gross]]-movie3[[#This Row],[budget]]</f>
        <v>93772504</v>
      </c>
    </row>
    <row r="4066" spans="1:2" x14ac:dyDescent="0.25">
      <c r="A4066" t="s">
        <v>390</v>
      </c>
      <c r="B4066" s="2">
        <f>movie3[[#This Row],[gross]]-movie3[[#This Row],[budget]]</f>
        <v>324257136</v>
      </c>
    </row>
    <row r="4067" spans="1:2" x14ac:dyDescent="0.25">
      <c r="A4067" t="s">
        <v>17</v>
      </c>
      <c r="B4067" s="2">
        <f>movie3[[#This Row],[gross]]-movie3[[#This Row],[budget]]</f>
        <v>83846072</v>
      </c>
    </row>
    <row r="4068" spans="1:2" x14ac:dyDescent="0.25">
      <c r="A4068" t="s">
        <v>17</v>
      </c>
      <c r="B4068" s="2">
        <f>movie3[[#This Row],[gross]]-movie3[[#This Row],[budget]]</f>
        <v>37562976</v>
      </c>
    </row>
    <row r="4069" spans="1:2" x14ac:dyDescent="0.25">
      <c r="A4069" t="s">
        <v>17</v>
      </c>
      <c r="B4069" s="2">
        <f>movie3[[#This Row],[gross]]-movie3[[#This Row],[budget]]</f>
        <v>1692272</v>
      </c>
    </row>
    <row r="4070" spans="1:2" x14ac:dyDescent="0.25">
      <c r="A4070" t="s">
        <v>17</v>
      </c>
      <c r="B4070" s="2">
        <f>movie3[[#This Row],[gross]]-movie3[[#This Row],[budget]]</f>
        <v>-6154304</v>
      </c>
    </row>
    <row r="4071" spans="1:2" x14ac:dyDescent="0.25">
      <c r="A4071" t="s">
        <v>25</v>
      </c>
      <c r="B4071" s="2">
        <f>movie3[[#This Row],[gross]]-movie3[[#This Row],[budget]]</f>
        <v>779602366</v>
      </c>
    </row>
    <row r="4072" spans="1:2" x14ac:dyDescent="0.25">
      <c r="A4072" t="s">
        <v>104</v>
      </c>
      <c r="B4072" s="2">
        <f>movie3[[#This Row],[gross]]-movie3[[#This Row],[budget]]</f>
        <v>6479328</v>
      </c>
    </row>
    <row r="4073" spans="1:2" x14ac:dyDescent="0.25">
      <c r="A4073" t="s">
        <v>34</v>
      </c>
      <c r="B4073" s="2">
        <f>movie3[[#This Row],[gross]]-movie3[[#This Row],[budget]]</f>
        <v>-14631783</v>
      </c>
    </row>
    <row r="4074" spans="1:2" x14ac:dyDescent="0.25">
      <c r="A4074" t="s">
        <v>63</v>
      </c>
      <c r="B4074" s="2">
        <f>movie3[[#This Row],[gross]]-movie3[[#This Row],[budget]]</f>
        <v>44298474</v>
      </c>
    </row>
    <row r="4075" spans="1:2" x14ac:dyDescent="0.25">
      <c r="A4075" t="s">
        <v>17</v>
      </c>
      <c r="B4075" s="2">
        <f>movie3[[#This Row],[gross]]-movie3[[#This Row],[budget]]</f>
        <v>15527914</v>
      </c>
    </row>
    <row r="4076" spans="1:2" x14ac:dyDescent="0.25">
      <c r="A4076" t="s">
        <v>25</v>
      </c>
      <c r="B4076" s="2">
        <f>movie3[[#This Row],[gross]]-movie3[[#This Row],[budget]]</f>
        <v>10217411</v>
      </c>
    </row>
    <row r="4077" spans="1:2" x14ac:dyDescent="0.25">
      <c r="A4077" t="s">
        <v>17</v>
      </c>
      <c r="B4077" s="2">
        <f>movie3[[#This Row],[gross]]-movie3[[#This Row],[budget]]</f>
        <v>8690168</v>
      </c>
    </row>
    <row r="4078" spans="1:2" x14ac:dyDescent="0.25">
      <c r="A4078" t="s">
        <v>104</v>
      </c>
      <c r="B4078" s="2">
        <f>movie3[[#This Row],[gross]]-movie3[[#This Row],[budget]]</f>
        <v>3633509</v>
      </c>
    </row>
    <row r="4079" spans="1:2" x14ac:dyDescent="0.25">
      <c r="A4079" t="s">
        <v>34</v>
      </c>
      <c r="B4079" s="2">
        <f>movie3[[#This Row],[gross]]-movie3[[#This Row],[budget]]</f>
        <v>686025036</v>
      </c>
    </row>
    <row r="4080" spans="1:2" x14ac:dyDescent="0.25">
      <c r="A4080" t="s">
        <v>390</v>
      </c>
      <c r="B4080" s="2">
        <f>movie3[[#This Row],[gross]]-movie3[[#This Row],[budget]]</f>
        <v>193144151</v>
      </c>
    </row>
    <row r="4081" spans="1:2" x14ac:dyDescent="0.25">
      <c r="A4081" t="s">
        <v>17</v>
      </c>
      <c r="B4081" s="2">
        <f>movie3[[#This Row],[gross]]-movie3[[#This Row],[budget]]</f>
        <v>35694916</v>
      </c>
    </row>
    <row r="4082" spans="1:2" x14ac:dyDescent="0.25">
      <c r="A4082" t="s">
        <v>41</v>
      </c>
      <c r="B4082" s="2">
        <f>movie3[[#This Row],[gross]]-movie3[[#This Row],[budget]]</f>
        <v>-324286</v>
      </c>
    </row>
    <row r="4083" spans="1:2" x14ac:dyDescent="0.25">
      <c r="A4083" t="s">
        <v>63</v>
      </c>
      <c r="B4083" s="2">
        <f>movie3[[#This Row],[gross]]-movie3[[#This Row],[budget]]</f>
        <v>10867586</v>
      </c>
    </row>
    <row r="4084" spans="1:2" x14ac:dyDescent="0.25">
      <c r="A4084" t="s">
        <v>104</v>
      </c>
      <c r="B4084" s="2">
        <f>movie3[[#This Row],[gross]]-movie3[[#This Row],[budget]]</f>
        <v>3904766</v>
      </c>
    </row>
    <row r="4085" spans="1:2" x14ac:dyDescent="0.25">
      <c r="A4085" t="s">
        <v>63</v>
      </c>
      <c r="B4085" s="2">
        <f>movie3[[#This Row],[gross]]-movie3[[#This Row],[budget]]</f>
        <v>2801397</v>
      </c>
    </row>
    <row r="4086" spans="1:2" x14ac:dyDescent="0.25">
      <c r="A4086" t="s">
        <v>41</v>
      </c>
      <c r="B4086" s="2">
        <f>movie3[[#This Row],[gross]]-movie3[[#This Row],[budget]]</f>
        <v>33272835</v>
      </c>
    </row>
    <row r="4087" spans="1:2" x14ac:dyDescent="0.25">
      <c r="A4087" t="s">
        <v>104</v>
      </c>
      <c r="B4087" s="2">
        <f>movie3[[#This Row],[gross]]-movie3[[#This Row],[budget]]</f>
        <v>131196298</v>
      </c>
    </row>
    <row r="4088" spans="1:2" x14ac:dyDescent="0.25">
      <c r="A4088" t="s">
        <v>17</v>
      </c>
      <c r="B4088" s="2">
        <f>movie3[[#This Row],[gross]]-movie3[[#This Row],[budget]]</f>
        <v>67758770</v>
      </c>
    </row>
    <row r="4089" spans="1:2" x14ac:dyDescent="0.25">
      <c r="A4089" t="s">
        <v>41</v>
      </c>
      <c r="B4089" s="2">
        <f>movie3[[#This Row],[gross]]-movie3[[#This Row],[budget]]</f>
        <v>261776732</v>
      </c>
    </row>
    <row r="4090" spans="1:2" x14ac:dyDescent="0.25">
      <c r="A4090" t="s">
        <v>390</v>
      </c>
      <c r="B4090" s="2">
        <f>movie3[[#This Row],[gross]]-movie3[[#This Row],[budget]]</f>
        <v>-29958637</v>
      </c>
    </row>
    <row r="4091" spans="1:2" x14ac:dyDescent="0.25">
      <c r="A4091" t="s">
        <v>34</v>
      </c>
      <c r="B4091" s="2">
        <f>movie3[[#This Row],[gross]]-movie3[[#This Row],[budget]]</f>
        <v>40374915</v>
      </c>
    </row>
    <row r="4092" spans="1:2" x14ac:dyDescent="0.25">
      <c r="A4092" t="s">
        <v>390</v>
      </c>
      <c r="B4092" s="2">
        <f>movie3[[#This Row],[gross]]-movie3[[#This Row],[budget]]</f>
        <v>42563539</v>
      </c>
    </row>
    <row r="4093" spans="1:2" x14ac:dyDescent="0.25">
      <c r="A4093" t="s">
        <v>17</v>
      </c>
      <c r="B4093" s="2">
        <f>movie3[[#This Row],[gross]]-movie3[[#This Row],[budget]]</f>
        <v>201875078</v>
      </c>
    </row>
    <row r="4094" spans="1:2" x14ac:dyDescent="0.25">
      <c r="A4094" t="s">
        <v>52</v>
      </c>
      <c r="B4094" s="2">
        <f>movie3[[#This Row],[gross]]-movie3[[#This Row],[budget]]</f>
        <v>201348933</v>
      </c>
    </row>
    <row r="4095" spans="1:2" x14ac:dyDescent="0.25">
      <c r="A4095" t="s">
        <v>41</v>
      </c>
      <c r="B4095" s="2">
        <f>movie3[[#This Row],[gross]]-movie3[[#This Row],[budget]]</f>
        <v>100549455</v>
      </c>
    </row>
    <row r="4096" spans="1:2" x14ac:dyDescent="0.25">
      <c r="A4096" t="s">
        <v>104</v>
      </c>
      <c r="B4096" s="2">
        <f>movie3[[#This Row],[gross]]-movie3[[#This Row],[budget]]</f>
        <v>66244770</v>
      </c>
    </row>
    <row r="4097" spans="1:2" x14ac:dyDescent="0.25">
      <c r="A4097" t="s">
        <v>41</v>
      </c>
      <c r="B4097" s="2">
        <f>movie3[[#This Row],[gross]]-movie3[[#This Row],[budget]]</f>
        <v>75834556</v>
      </c>
    </row>
    <row r="4098" spans="1:2" x14ac:dyDescent="0.25">
      <c r="A4098" t="s">
        <v>34</v>
      </c>
      <c r="B4098" s="2">
        <f>movie3[[#This Row],[gross]]-movie3[[#This Row],[budget]]</f>
        <v>3116526</v>
      </c>
    </row>
    <row r="4099" spans="1:2" x14ac:dyDescent="0.25">
      <c r="A4099" t="s">
        <v>17</v>
      </c>
      <c r="B4099" s="2">
        <f>movie3[[#This Row],[gross]]-movie3[[#This Row],[budget]]</f>
        <v>5672284</v>
      </c>
    </row>
    <row r="4100" spans="1:2" x14ac:dyDescent="0.25">
      <c r="A4100" t="s">
        <v>104</v>
      </c>
      <c r="B4100" s="2">
        <f>movie3[[#This Row],[gross]]-movie3[[#This Row],[budget]]</f>
        <v>-16926802</v>
      </c>
    </row>
    <row r="4101" spans="1:2" x14ac:dyDescent="0.25">
      <c r="A4101" t="s">
        <v>104</v>
      </c>
      <c r="B4101" s="2">
        <f>movie3[[#This Row],[gross]]-movie3[[#This Row],[budget]]</f>
        <v>6133747</v>
      </c>
    </row>
    <row r="4102" spans="1:2" x14ac:dyDescent="0.25">
      <c r="A4102" t="s">
        <v>25</v>
      </c>
      <c r="B4102" s="2">
        <f>movie3[[#This Row],[gross]]-movie3[[#This Row],[budget]]</f>
        <v>-6348538</v>
      </c>
    </row>
    <row r="4103" spans="1:2" x14ac:dyDescent="0.25">
      <c r="A4103" t="s">
        <v>41</v>
      </c>
      <c r="B4103" s="2">
        <f>movie3[[#This Row],[gross]]-movie3[[#This Row],[budget]]</f>
        <v>42426583</v>
      </c>
    </row>
    <row r="4104" spans="1:2" x14ac:dyDescent="0.25">
      <c r="A4104" t="s">
        <v>17</v>
      </c>
      <c r="B4104" s="2">
        <f>movie3[[#This Row],[gross]]-movie3[[#This Row],[budget]]</f>
        <v>-2325876</v>
      </c>
    </row>
    <row r="4105" spans="1:2" x14ac:dyDescent="0.25">
      <c r="A4105" t="s">
        <v>41</v>
      </c>
      <c r="B4105" s="2">
        <f>movie3[[#This Row],[gross]]-movie3[[#This Row],[budget]]</f>
        <v>5304609</v>
      </c>
    </row>
    <row r="4106" spans="1:2" x14ac:dyDescent="0.25">
      <c r="A4106" t="s">
        <v>104</v>
      </c>
      <c r="B4106" s="2">
        <f>movie3[[#This Row],[gross]]-movie3[[#This Row],[budget]]</f>
        <v>84837138</v>
      </c>
    </row>
    <row r="4107" spans="1:2" x14ac:dyDescent="0.25">
      <c r="A4107" t="s">
        <v>63</v>
      </c>
      <c r="B4107" s="2">
        <f>movie3[[#This Row],[gross]]-movie3[[#This Row],[budget]]</f>
        <v>3013805</v>
      </c>
    </row>
    <row r="4108" spans="1:2" x14ac:dyDescent="0.25">
      <c r="A4108" t="s">
        <v>104</v>
      </c>
      <c r="B4108" s="2">
        <f>movie3[[#This Row],[gross]]-movie3[[#This Row],[budget]]</f>
        <v>3559226</v>
      </c>
    </row>
    <row r="4109" spans="1:2" x14ac:dyDescent="0.25">
      <c r="A4109" t="s">
        <v>41</v>
      </c>
      <c r="B4109" s="2">
        <f>movie3[[#This Row],[gross]]-movie3[[#This Row],[budget]]</f>
        <v>239183</v>
      </c>
    </row>
    <row r="4110" spans="1:2" x14ac:dyDescent="0.25">
      <c r="A4110" t="s">
        <v>104</v>
      </c>
      <c r="B4110" s="2">
        <f>movie3[[#This Row],[gross]]-movie3[[#This Row],[budget]]</f>
        <v>-6752911</v>
      </c>
    </row>
    <row r="4111" spans="1:2" x14ac:dyDescent="0.25">
      <c r="A4111" t="s">
        <v>17</v>
      </c>
      <c r="B4111" s="2">
        <f>movie3[[#This Row],[gross]]-movie3[[#This Row],[budget]]</f>
        <v>58693537</v>
      </c>
    </row>
    <row r="4112" spans="1:2" x14ac:dyDescent="0.25">
      <c r="A4112" t="s">
        <v>41</v>
      </c>
      <c r="B4112" s="2">
        <f>movie3[[#This Row],[gross]]-movie3[[#This Row],[budget]]</f>
        <v>-2080802</v>
      </c>
    </row>
    <row r="4113" spans="1:2" x14ac:dyDescent="0.25">
      <c r="A4113" t="s">
        <v>41</v>
      </c>
      <c r="B4113" s="2">
        <f>movie3[[#This Row],[gross]]-movie3[[#This Row],[budget]]</f>
        <v>-3436289</v>
      </c>
    </row>
    <row r="4114" spans="1:2" x14ac:dyDescent="0.25">
      <c r="A4114" t="s">
        <v>17</v>
      </c>
      <c r="B4114" s="2">
        <f>movie3[[#This Row],[gross]]-movie3[[#This Row],[budget]]</f>
        <v>3818449</v>
      </c>
    </row>
    <row r="4115" spans="1:2" x14ac:dyDescent="0.25">
      <c r="A4115" t="s">
        <v>41</v>
      </c>
      <c r="B4115" s="2">
        <f>movie3[[#This Row],[gross]]-movie3[[#This Row],[budget]]</f>
        <v>4777790</v>
      </c>
    </row>
    <row r="4116" spans="1:2" x14ac:dyDescent="0.25">
      <c r="A4116" t="s">
        <v>41</v>
      </c>
      <c r="B4116" s="2">
        <f>movie3[[#This Row],[gross]]-movie3[[#This Row],[budget]]</f>
        <v>3009625</v>
      </c>
    </row>
    <row r="4117" spans="1:2" x14ac:dyDescent="0.25">
      <c r="A4117" t="s">
        <v>104</v>
      </c>
      <c r="B4117" s="2">
        <f>movie3[[#This Row],[gross]]-movie3[[#This Row],[budget]]</f>
        <v>149079546</v>
      </c>
    </row>
    <row r="4118" spans="1:2" x14ac:dyDescent="0.25">
      <c r="A4118" t="s">
        <v>34</v>
      </c>
      <c r="B4118" s="2">
        <f>movie3[[#This Row],[gross]]-movie3[[#This Row],[budget]]</f>
        <v>22928932</v>
      </c>
    </row>
    <row r="4119" spans="1:2" x14ac:dyDescent="0.25">
      <c r="A4119" t="s">
        <v>17</v>
      </c>
      <c r="B4119" s="2">
        <f>movie3[[#This Row],[gross]]-movie3[[#This Row],[budget]]</f>
        <v>40223306</v>
      </c>
    </row>
    <row r="4120" spans="1:2" x14ac:dyDescent="0.25">
      <c r="A4120" t="s">
        <v>41</v>
      </c>
      <c r="B4120" s="2">
        <f>movie3[[#This Row],[gross]]-movie3[[#This Row],[budget]]</f>
        <v>-1314392</v>
      </c>
    </row>
    <row r="4121" spans="1:2" x14ac:dyDescent="0.25">
      <c r="A4121" t="s">
        <v>17</v>
      </c>
      <c r="B4121" s="2">
        <f>movie3[[#This Row],[gross]]-movie3[[#This Row],[budget]]</f>
        <v>-4191059</v>
      </c>
    </row>
    <row r="4122" spans="1:2" x14ac:dyDescent="0.25">
      <c r="A4122" t="s">
        <v>17</v>
      </c>
      <c r="B4122" s="2">
        <f>movie3[[#This Row],[gross]]-movie3[[#This Row],[budget]]</f>
        <v>772336</v>
      </c>
    </row>
    <row r="4123" spans="1:2" x14ac:dyDescent="0.25">
      <c r="A4123" t="s">
        <v>34</v>
      </c>
      <c r="B4123" s="2">
        <f>movie3[[#This Row],[gross]]-movie3[[#This Row],[budget]]</f>
        <v>69984862</v>
      </c>
    </row>
    <row r="4124" spans="1:2" x14ac:dyDescent="0.25">
      <c r="A4124" t="s">
        <v>17</v>
      </c>
      <c r="B4124" s="2">
        <f>movie3[[#This Row],[gross]]-movie3[[#This Row],[budget]]</f>
        <v>336247917</v>
      </c>
    </row>
    <row r="4125" spans="1:2" x14ac:dyDescent="0.25">
      <c r="A4125" t="s">
        <v>17</v>
      </c>
      <c r="B4125" s="2">
        <f>movie3[[#This Row],[gross]]-movie3[[#This Row],[budget]]</f>
        <v>69137784</v>
      </c>
    </row>
    <row r="4126" spans="1:2" x14ac:dyDescent="0.25">
      <c r="A4126" t="s">
        <v>34</v>
      </c>
      <c r="B4126" s="2">
        <f>movie3[[#This Row],[gross]]-movie3[[#This Row],[budget]]</f>
        <v>101010032</v>
      </c>
    </row>
    <row r="4127" spans="1:2" x14ac:dyDescent="0.25">
      <c r="A4127" t="s">
        <v>25</v>
      </c>
      <c r="B4127" s="2">
        <f>movie3[[#This Row],[gross]]-movie3[[#This Row],[budget]]</f>
        <v>128027976</v>
      </c>
    </row>
    <row r="4128" spans="1:2" x14ac:dyDescent="0.25">
      <c r="A4128" t="s">
        <v>17</v>
      </c>
      <c r="B4128" s="2">
        <f>movie3[[#This Row],[gross]]-movie3[[#This Row],[budget]]</f>
        <v>-34283874</v>
      </c>
    </row>
    <row r="4129" spans="1:2" x14ac:dyDescent="0.25">
      <c r="A4129" t="s">
        <v>52</v>
      </c>
      <c r="B4129" s="2">
        <f>movie3[[#This Row],[gross]]-movie3[[#This Row],[budget]]</f>
        <v>157876</v>
      </c>
    </row>
    <row r="4130" spans="1:2" x14ac:dyDescent="0.25">
      <c r="A4130" t="s">
        <v>41</v>
      </c>
      <c r="B4130" s="2">
        <f>movie3[[#This Row],[gross]]-movie3[[#This Row],[budget]]</f>
        <v>9077269</v>
      </c>
    </row>
    <row r="4131" spans="1:2" x14ac:dyDescent="0.25">
      <c r="A4131" t="s">
        <v>41</v>
      </c>
      <c r="B4131" s="2">
        <f>movie3[[#This Row],[gross]]-movie3[[#This Row],[budget]]</f>
        <v>8622757</v>
      </c>
    </row>
    <row r="4132" spans="1:2" x14ac:dyDescent="0.25">
      <c r="A4132" t="s">
        <v>41</v>
      </c>
      <c r="B4132" s="2">
        <f>movie3[[#This Row],[gross]]-movie3[[#This Row],[budget]]</f>
        <v>7832822</v>
      </c>
    </row>
    <row r="4133" spans="1:2" x14ac:dyDescent="0.25">
      <c r="A4133" t="s">
        <v>17</v>
      </c>
      <c r="B4133" s="2">
        <f>movie3[[#This Row],[gross]]-movie3[[#This Row],[budget]]</f>
        <v>7768906</v>
      </c>
    </row>
    <row r="4134" spans="1:2" x14ac:dyDescent="0.25">
      <c r="A4134" t="s">
        <v>41</v>
      </c>
      <c r="B4134" s="2">
        <f>movie3[[#This Row],[gross]]-movie3[[#This Row],[budget]]</f>
        <v>7698010</v>
      </c>
    </row>
    <row r="4135" spans="1:2" x14ac:dyDescent="0.25">
      <c r="A4135" t="s">
        <v>63</v>
      </c>
      <c r="B4135" s="2">
        <f>movie3[[#This Row],[gross]]-movie3[[#This Row],[budget]]</f>
        <v>7444906</v>
      </c>
    </row>
    <row r="4136" spans="1:2" x14ac:dyDescent="0.25">
      <c r="A4136" t="s">
        <v>104</v>
      </c>
      <c r="B4136" s="2">
        <f>movie3[[#This Row],[gross]]-movie3[[#This Row],[budget]]</f>
        <v>7435006</v>
      </c>
    </row>
    <row r="4137" spans="1:2" x14ac:dyDescent="0.25">
      <c r="A4137" t="s">
        <v>17</v>
      </c>
      <c r="B4137" s="2">
        <f>movie3[[#This Row],[gross]]-movie3[[#This Row],[budget]]</f>
        <v>7063861</v>
      </c>
    </row>
    <row r="4138" spans="1:2" x14ac:dyDescent="0.25">
      <c r="A4138" t="s">
        <v>34</v>
      </c>
      <c r="B4138" s="2">
        <f>movie3[[#This Row],[gross]]-movie3[[#This Row],[budget]]</f>
        <v>538779970</v>
      </c>
    </row>
    <row r="4139" spans="1:2" x14ac:dyDescent="0.25">
      <c r="A4139" t="s">
        <v>34</v>
      </c>
      <c r="B4139" s="2">
        <f>movie3[[#This Row],[gross]]-movie3[[#This Row],[budget]]</f>
        <v>-5117355</v>
      </c>
    </row>
    <row r="4140" spans="1:2" x14ac:dyDescent="0.25">
      <c r="A4140" t="s">
        <v>17</v>
      </c>
      <c r="B4140" s="2">
        <f>movie3[[#This Row],[gross]]-movie3[[#This Row],[budget]]</f>
        <v>49935764</v>
      </c>
    </row>
    <row r="4141" spans="1:2" x14ac:dyDescent="0.25">
      <c r="A4141" t="s">
        <v>41</v>
      </c>
      <c r="B4141" s="2">
        <f>movie3[[#This Row],[gross]]-movie3[[#This Row],[budget]]</f>
        <v>-31506110</v>
      </c>
    </row>
    <row r="4142" spans="1:2" x14ac:dyDescent="0.25">
      <c r="A4142" t="s">
        <v>41</v>
      </c>
      <c r="B4142" s="2">
        <f>movie3[[#This Row],[gross]]-movie3[[#This Row],[budget]]</f>
        <v>20316451</v>
      </c>
    </row>
    <row r="4143" spans="1:2" x14ac:dyDescent="0.25">
      <c r="A4143" t="s">
        <v>34</v>
      </c>
      <c r="B4143" s="2">
        <f>movie3[[#This Row],[gross]]-movie3[[#This Row],[budget]]</f>
        <v>125921372</v>
      </c>
    </row>
    <row r="4144" spans="1:2" x14ac:dyDescent="0.25">
      <c r="A4144" t="s">
        <v>41</v>
      </c>
      <c r="B4144" s="2">
        <f>movie3[[#This Row],[gross]]-movie3[[#This Row],[budget]]</f>
        <v>33275483</v>
      </c>
    </row>
    <row r="4145" spans="1:2" x14ac:dyDescent="0.25">
      <c r="A4145" t="s">
        <v>34</v>
      </c>
      <c r="B4145" s="2">
        <f>movie3[[#This Row],[gross]]-movie3[[#This Row],[budget]]</f>
        <v>7336470</v>
      </c>
    </row>
    <row r="4146" spans="1:2" x14ac:dyDescent="0.25">
      <c r="A4146" t="s">
        <v>17</v>
      </c>
      <c r="B4146" s="2">
        <f>movie3[[#This Row],[gross]]-movie3[[#This Row],[budget]]</f>
        <v>23305279</v>
      </c>
    </row>
    <row r="4147" spans="1:2" x14ac:dyDescent="0.25">
      <c r="A4147" t="s">
        <v>17</v>
      </c>
      <c r="B4147" s="2">
        <f>movie3[[#This Row],[gross]]-movie3[[#This Row],[budget]]</f>
        <v>8860964</v>
      </c>
    </row>
    <row r="4148" spans="1:2" x14ac:dyDescent="0.25">
      <c r="A4148" t="s">
        <v>104</v>
      </c>
      <c r="B4148" s="2">
        <f>movie3[[#This Row],[gross]]-movie3[[#This Row],[budget]]</f>
        <v>21781810</v>
      </c>
    </row>
    <row r="4149" spans="1:2" x14ac:dyDescent="0.25">
      <c r="A4149" t="s">
        <v>34</v>
      </c>
      <c r="B4149" s="2">
        <f>movie3[[#This Row],[gross]]-movie3[[#This Row],[budget]]</f>
        <v>-18205282</v>
      </c>
    </row>
    <row r="4150" spans="1:2" x14ac:dyDescent="0.25">
      <c r="A4150" t="s">
        <v>17</v>
      </c>
      <c r="B4150" s="2">
        <f>movie3[[#This Row],[gross]]-movie3[[#This Row],[budget]]</f>
        <v>4412203</v>
      </c>
    </row>
    <row r="4151" spans="1:2" x14ac:dyDescent="0.25">
      <c r="A4151" t="s">
        <v>41</v>
      </c>
      <c r="B4151" s="2">
        <f>movie3[[#This Row],[gross]]-movie3[[#This Row],[budget]]</f>
        <v>-41617062</v>
      </c>
    </row>
    <row r="4152" spans="1:2" x14ac:dyDescent="0.25">
      <c r="A4152" t="s">
        <v>17</v>
      </c>
      <c r="B4152" s="2">
        <f>movie3[[#This Row],[gross]]-movie3[[#This Row],[budget]]</f>
        <v>-37712956</v>
      </c>
    </row>
    <row r="4153" spans="1:2" x14ac:dyDescent="0.25">
      <c r="A4153" t="s">
        <v>41</v>
      </c>
      <c r="B4153" s="2">
        <f>movie3[[#This Row],[gross]]-movie3[[#This Row],[budget]]</f>
        <v>65063924</v>
      </c>
    </row>
    <row r="4154" spans="1:2" x14ac:dyDescent="0.25">
      <c r="A4154" t="s">
        <v>17</v>
      </c>
      <c r="B4154" s="2">
        <f>movie3[[#This Row],[gross]]-movie3[[#This Row],[budget]]</f>
        <v>-10184102</v>
      </c>
    </row>
    <row r="4155" spans="1:2" x14ac:dyDescent="0.25">
      <c r="A4155" t="s">
        <v>34</v>
      </c>
      <c r="B4155" s="2">
        <f>movie3[[#This Row],[gross]]-movie3[[#This Row],[budget]]</f>
        <v>22150183</v>
      </c>
    </row>
    <row r="4156" spans="1:2" x14ac:dyDescent="0.25">
      <c r="A4156" t="s">
        <v>34</v>
      </c>
      <c r="B4156" s="2">
        <f>movie3[[#This Row],[gross]]-movie3[[#This Row],[budget]]</f>
        <v>233938801</v>
      </c>
    </row>
    <row r="4157" spans="1:2" x14ac:dyDescent="0.25">
      <c r="A4157" t="s">
        <v>41</v>
      </c>
      <c r="B4157" s="2">
        <f>movie3[[#This Row],[gross]]-movie3[[#This Row],[budget]]</f>
        <v>150622424</v>
      </c>
    </row>
    <row r="4158" spans="1:2" x14ac:dyDescent="0.25">
      <c r="A4158" t="s">
        <v>34</v>
      </c>
      <c r="B4158" s="2">
        <f>movie3[[#This Row],[gross]]-movie3[[#This Row],[budget]]</f>
        <v>305135288</v>
      </c>
    </row>
    <row r="4159" spans="1:2" x14ac:dyDescent="0.25">
      <c r="A4159" t="s">
        <v>34</v>
      </c>
      <c r="B4159" s="2">
        <f>movie3[[#This Row],[gross]]-movie3[[#This Row],[budget]]</f>
        <v>6994625</v>
      </c>
    </row>
    <row r="4160" spans="1:2" x14ac:dyDescent="0.25">
      <c r="A4160" t="s">
        <v>104</v>
      </c>
      <c r="B4160" s="2">
        <f>movie3[[#This Row],[gross]]-movie3[[#This Row],[budget]]</f>
        <v>-18161090</v>
      </c>
    </row>
    <row r="4161" spans="1:2" x14ac:dyDescent="0.25">
      <c r="A4161" t="s">
        <v>41</v>
      </c>
      <c r="B4161" s="2">
        <f>movie3[[#This Row],[gross]]-movie3[[#This Row],[budget]]</f>
        <v>25325009</v>
      </c>
    </row>
    <row r="4162" spans="1:2" x14ac:dyDescent="0.25">
      <c r="A4162" t="s">
        <v>17</v>
      </c>
      <c r="B4162" s="2">
        <f>movie3[[#This Row],[gross]]-movie3[[#This Row],[budget]]</f>
        <v>-16997242</v>
      </c>
    </row>
    <row r="4163" spans="1:2" x14ac:dyDescent="0.25">
      <c r="A4163" t="s">
        <v>104</v>
      </c>
      <c r="B4163" s="2">
        <f>movie3[[#This Row],[gross]]-movie3[[#This Row],[budget]]</f>
        <v>6714147</v>
      </c>
    </row>
    <row r="4164" spans="1:2" x14ac:dyDescent="0.25">
      <c r="A4164" t="s">
        <v>34</v>
      </c>
      <c r="B4164" s="2">
        <f>movie3[[#This Row],[gross]]-movie3[[#This Row],[budget]]</f>
        <v>-37377985</v>
      </c>
    </row>
    <row r="4165" spans="1:2" x14ac:dyDescent="0.25">
      <c r="A4165" t="s">
        <v>34</v>
      </c>
      <c r="B4165" s="2">
        <f>movie3[[#This Row],[gross]]-movie3[[#This Row],[budget]]</f>
        <v>-5053850</v>
      </c>
    </row>
    <row r="4166" spans="1:2" x14ac:dyDescent="0.25">
      <c r="A4166" t="s">
        <v>34</v>
      </c>
      <c r="B4166" s="2">
        <f>movie3[[#This Row],[gross]]-movie3[[#This Row],[budget]]</f>
        <v>-16585584</v>
      </c>
    </row>
    <row r="4167" spans="1:2" x14ac:dyDescent="0.25">
      <c r="A4167" t="s">
        <v>34</v>
      </c>
      <c r="B4167" s="2">
        <f>movie3[[#This Row],[gross]]-movie3[[#This Row],[budget]]</f>
        <v>289971116</v>
      </c>
    </row>
    <row r="4168" spans="1:2" x14ac:dyDescent="0.25">
      <c r="A4168" t="s">
        <v>41</v>
      </c>
      <c r="B4168" s="2">
        <f>movie3[[#This Row],[gross]]-movie3[[#This Row],[budget]]</f>
        <v>234255</v>
      </c>
    </row>
    <row r="4169" spans="1:2" x14ac:dyDescent="0.25">
      <c r="A4169" t="s">
        <v>41</v>
      </c>
      <c r="B4169" s="2">
        <f>movie3[[#This Row],[gross]]-movie3[[#This Row],[budget]]</f>
        <v>139043471</v>
      </c>
    </row>
    <row r="4170" spans="1:2" x14ac:dyDescent="0.25">
      <c r="A4170" t="s">
        <v>34</v>
      </c>
      <c r="B4170" s="2">
        <f>movie3[[#This Row],[gross]]-movie3[[#This Row],[budget]]</f>
        <v>-37371735</v>
      </c>
    </row>
    <row r="4171" spans="1:2" x14ac:dyDescent="0.25">
      <c r="A4171" t="s">
        <v>17</v>
      </c>
      <c r="B4171" s="2">
        <f>movie3[[#This Row],[gross]]-movie3[[#This Row],[budget]]</f>
        <v>-7676600</v>
      </c>
    </row>
    <row r="4172" spans="1:2" x14ac:dyDescent="0.25">
      <c r="A4172" t="s">
        <v>17</v>
      </c>
      <c r="B4172" s="2">
        <f>movie3[[#This Row],[gross]]-movie3[[#This Row],[budget]]</f>
        <v>46839240</v>
      </c>
    </row>
    <row r="4173" spans="1:2" x14ac:dyDescent="0.25">
      <c r="A4173" t="s">
        <v>41</v>
      </c>
      <c r="B4173" s="2">
        <f>movie3[[#This Row],[gross]]-movie3[[#This Row],[budget]]</f>
        <v>9576023</v>
      </c>
    </row>
    <row r="4174" spans="1:2" x14ac:dyDescent="0.25">
      <c r="A4174" t="s">
        <v>25</v>
      </c>
      <c r="B4174" s="2">
        <f>movie3[[#This Row],[gross]]-movie3[[#This Row],[budget]]</f>
        <v>-3245317</v>
      </c>
    </row>
    <row r="4175" spans="1:2" x14ac:dyDescent="0.25">
      <c r="A4175" t="s">
        <v>41</v>
      </c>
      <c r="B4175" s="2">
        <f>movie3[[#This Row],[gross]]-movie3[[#This Row],[budget]]</f>
        <v>308552</v>
      </c>
    </row>
    <row r="4176" spans="1:2" x14ac:dyDescent="0.25">
      <c r="A4176" t="s">
        <v>104</v>
      </c>
      <c r="B4176" s="2">
        <f>movie3[[#This Row],[gross]]-movie3[[#This Row],[budget]]</f>
        <v>-10323297</v>
      </c>
    </row>
    <row r="4177" spans="1:2" x14ac:dyDescent="0.25">
      <c r="A4177" t="s">
        <v>34</v>
      </c>
      <c r="B4177" s="2">
        <f>movie3[[#This Row],[gross]]-movie3[[#This Row],[budget]]</f>
        <v>43729176</v>
      </c>
    </row>
    <row r="4178" spans="1:2" x14ac:dyDescent="0.25">
      <c r="A4178" t="s">
        <v>34</v>
      </c>
      <c r="B4178" s="2">
        <f>movie3[[#This Row],[gross]]-movie3[[#This Row],[budget]]</f>
        <v>207448382</v>
      </c>
    </row>
    <row r="4179" spans="1:2" x14ac:dyDescent="0.25">
      <c r="A4179" t="s">
        <v>41</v>
      </c>
      <c r="B4179" s="2">
        <f>movie3[[#This Row],[gross]]-movie3[[#This Row],[budget]]</f>
        <v>18167388</v>
      </c>
    </row>
    <row r="4180" spans="1:2" x14ac:dyDescent="0.25">
      <c r="A4180" t="s">
        <v>41</v>
      </c>
      <c r="B4180" s="2">
        <f>movie3[[#This Row],[gross]]-movie3[[#This Row],[budget]]</f>
        <v>37588485</v>
      </c>
    </row>
    <row r="4181" spans="1:2" x14ac:dyDescent="0.25">
      <c r="A4181" t="s">
        <v>34</v>
      </c>
      <c r="B4181" s="2">
        <f>movie3[[#This Row],[gross]]-movie3[[#This Row],[budget]]</f>
        <v>16604473</v>
      </c>
    </row>
    <row r="4182" spans="1:2" x14ac:dyDescent="0.25">
      <c r="A4182" t="s">
        <v>34</v>
      </c>
      <c r="B4182" s="2">
        <f>movie3[[#This Row],[gross]]-movie3[[#This Row],[budget]]</f>
        <v>11306533</v>
      </c>
    </row>
    <row r="4183" spans="1:2" x14ac:dyDescent="0.25">
      <c r="A4183" t="s">
        <v>41</v>
      </c>
      <c r="B4183" s="2">
        <f>movie3[[#This Row],[gross]]-movie3[[#This Row],[budget]]</f>
        <v>-4996865</v>
      </c>
    </row>
    <row r="4184" spans="1:2" x14ac:dyDescent="0.25">
      <c r="A4184" t="s">
        <v>17</v>
      </c>
      <c r="B4184" s="2">
        <f>movie3[[#This Row],[gross]]-movie3[[#This Row],[budget]]</f>
        <v>462976</v>
      </c>
    </row>
    <row r="4185" spans="1:2" x14ac:dyDescent="0.25">
      <c r="A4185" t="s">
        <v>17</v>
      </c>
      <c r="B4185" s="2">
        <f>movie3[[#This Row],[gross]]-movie3[[#This Row],[budget]]</f>
        <v>104130</v>
      </c>
    </row>
    <row r="4186" spans="1:2" x14ac:dyDescent="0.25">
      <c r="A4186" t="s">
        <v>41</v>
      </c>
      <c r="B4186" s="2">
        <f>movie3[[#This Row],[gross]]-movie3[[#This Row],[budget]]</f>
        <v>121269535</v>
      </c>
    </row>
    <row r="4187" spans="1:2" x14ac:dyDescent="0.25">
      <c r="A4187" t="s">
        <v>104</v>
      </c>
      <c r="B4187" s="2">
        <f>movie3[[#This Row],[gross]]-movie3[[#This Row],[budget]]</f>
        <v>13806184</v>
      </c>
    </row>
    <row r="4188" spans="1:2" x14ac:dyDescent="0.25">
      <c r="A4188" t="s">
        <v>41</v>
      </c>
      <c r="B4188" s="2">
        <f>movie3[[#This Row],[gross]]-movie3[[#This Row],[budget]]</f>
        <v>23526835</v>
      </c>
    </row>
    <row r="4189" spans="1:2" x14ac:dyDescent="0.25">
      <c r="A4189" t="s">
        <v>390</v>
      </c>
      <c r="B4189" s="2">
        <f>movie3[[#This Row],[gross]]-movie3[[#This Row],[budget]]</f>
        <v>95121981</v>
      </c>
    </row>
    <row r="4190" spans="1:2" x14ac:dyDescent="0.25">
      <c r="A4190" t="s">
        <v>41</v>
      </c>
      <c r="B4190" s="2">
        <f>movie3[[#This Row],[gross]]-movie3[[#This Row],[budget]]</f>
        <v>-23127329</v>
      </c>
    </row>
    <row r="4191" spans="1:2" x14ac:dyDescent="0.25">
      <c r="A4191" t="s">
        <v>63</v>
      </c>
      <c r="B4191" s="2">
        <f>movie3[[#This Row],[gross]]-movie3[[#This Row],[budget]]</f>
        <v>-1131284</v>
      </c>
    </row>
    <row r="4192" spans="1:2" x14ac:dyDescent="0.25">
      <c r="A4192" t="s">
        <v>17</v>
      </c>
      <c r="B4192" s="2">
        <f>movie3[[#This Row],[gross]]-movie3[[#This Row],[budget]]</f>
        <v>26843679</v>
      </c>
    </row>
    <row r="4193" spans="1:2" x14ac:dyDescent="0.25">
      <c r="A4193" t="s">
        <v>41</v>
      </c>
      <c r="B4193" s="2">
        <f>movie3[[#This Row],[gross]]-movie3[[#This Row],[budget]]</f>
        <v>107855065</v>
      </c>
    </row>
    <row r="4194" spans="1:2" x14ac:dyDescent="0.25">
      <c r="A4194" t="s">
        <v>41</v>
      </c>
      <c r="B4194" s="2">
        <f>movie3[[#This Row],[gross]]-movie3[[#This Row],[budget]]</f>
        <v>78146283</v>
      </c>
    </row>
    <row r="4195" spans="1:2" x14ac:dyDescent="0.25">
      <c r="A4195" t="s">
        <v>52</v>
      </c>
      <c r="B4195" s="2">
        <f>movie3[[#This Row],[gross]]-movie3[[#This Row],[budget]]</f>
        <v>29053394</v>
      </c>
    </row>
    <row r="4196" spans="1:2" x14ac:dyDescent="0.25">
      <c r="A4196" t="s">
        <v>63</v>
      </c>
      <c r="B4196" s="2">
        <f>movie3[[#This Row],[gross]]-movie3[[#This Row],[budget]]</f>
        <v>-105992</v>
      </c>
    </row>
    <row r="4197" spans="1:2" x14ac:dyDescent="0.25">
      <c r="A4197" t="s">
        <v>34</v>
      </c>
      <c r="B4197" s="2">
        <f>movie3[[#This Row],[gross]]-movie3[[#This Row],[budget]]</f>
        <v>-3799218</v>
      </c>
    </row>
    <row r="4198" spans="1:2" x14ac:dyDescent="0.25">
      <c r="A4198" t="s">
        <v>41</v>
      </c>
      <c r="B4198" s="2">
        <f>movie3[[#This Row],[gross]]-movie3[[#This Row],[budget]]</f>
        <v>28068353</v>
      </c>
    </row>
    <row r="4199" spans="1:2" x14ac:dyDescent="0.25">
      <c r="A4199" t="s">
        <v>390</v>
      </c>
      <c r="B4199" s="2">
        <f>movie3[[#This Row],[gross]]-movie3[[#This Row],[budget]]</f>
        <v>35694737</v>
      </c>
    </row>
    <row r="4200" spans="1:2" x14ac:dyDescent="0.25">
      <c r="A4200" t="s">
        <v>41</v>
      </c>
      <c r="B4200" s="2">
        <f>movie3[[#This Row],[gross]]-movie3[[#This Row],[budget]]</f>
        <v>411830</v>
      </c>
    </row>
    <row r="4201" spans="1:2" x14ac:dyDescent="0.25">
      <c r="A4201" t="s">
        <v>34</v>
      </c>
      <c r="B4201" s="2">
        <f>movie3[[#This Row],[gross]]-movie3[[#This Row],[budget]]</f>
        <v>-3717554</v>
      </c>
    </row>
    <row r="4202" spans="1:2" x14ac:dyDescent="0.25">
      <c r="A4202" t="s">
        <v>104</v>
      </c>
      <c r="B4202" s="2">
        <f>movie3[[#This Row],[gross]]-movie3[[#This Row],[budget]]</f>
        <v>132221</v>
      </c>
    </row>
    <row r="4203" spans="1:2" x14ac:dyDescent="0.25">
      <c r="A4203" t="s">
        <v>41</v>
      </c>
      <c r="B4203" s="2">
        <f>movie3[[#This Row],[gross]]-movie3[[#This Row],[budget]]</f>
        <v>54639553</v>
      </c>
    </row>
    <row r="4204" spans="1:2" x14ac:dyDescent="0.25">
      <c r="A4204" t="s">
        <v>34</v>
      </c>
      <c r="B4204" s="2">
        <f>movie3[[#This Row],[gross]]-movie3[[#This Row],[budget]]</f>
        <v>120630907</v>
      </c>
    </row>
    <row r="4205" spans="1:2" x14ac:dyDescent="0.25">
      <c r="A4205" t="s">
        <v>52</v>
      </c>
      <c r="B4205" s="2">
        <f>movie3[[#This Row],[gross]]-movie3[[#This Row],[budget]]</f>
        <v>48349884</v>
      </c>
    </row>
    <row r="4206" spans="1:2" x14ac:dyDescent="0.25">
      <c r="A4206" t="s">
        <v>25</v>
      </c>
      <c r="B4206" s="2">
        <f>movie3[[#This Row],[gross]]-movie3[[#This Row],[budget]]</f>
        <v>37970014</v>
      </c>
    </row>
    <row r="4207" spans="1:2" x14ac:dyDescent="0.25">
      <c r="A4207" t="s">
        <v>390</v>
      </c>
      <c r="B4207" s="2">
        <f>movie3[[#This Row],[gross]]-movie3[[#This Row],[budget]]</f>
        <v>49956806</v>
      </c>
    </row>
    <row r="4208" spans="1:2" x14ac:dyDescent="0.25">
      <c r="A4208" t="s">
        <v>34</v>
      </c>
      <c r="B4208" s="2">
        <f>movie3[[#This Row],[gross]]-movie3[[#This Row],[budget]]</f>
        <v>-6617567</v>
      </c>
    </row>
    <row r="4209" spans="1:2" x14ac:dyDescent="0.25">
      <c r="A4209" t="s">
        <v>41</v>
      </c>
      <c r="B4209" s="2">
        <f>movie3[[#This Row],[gross]]-movie3[[#This Row],[budget]]</f>
        <v>517488</v>
      </c>
    </row>
    <row r="4210" spans="1:2" x14ac:dyDescent="0.25">
      <c r="A4210" t="s">
        <v>34</v>
      </c>
      <c r="B4210" s="2">
        <f>movie3[[#This Row],[gross]]-movie3[[#This Row],[budget]]</f>
        <v>-7114328</v>
      </c>
    </row>
    <row r="4211" spans="1:2" x14ac:dyDescent="0.25">
      <c r="A4211" t="s">
        <v>34</v>
      </c>
      <c r="B4211" s="2">
        <f>movie3[[#This Row],[gross]]-movie3[[#This Row],[budget]]</f>
        <v>15867333</v>
      </c>
    </row>
    <row r="4212" spans="1:2" x14ac:dyDescent="0.25">
      <c r="A4212" t="s">
        <v>34</v>
      </c>
      <c r="B4212" s="2">
        <f>movie3[[#This Row],[gross]]-movie3[[#This Row],[budget]]</f>
        <v>-18613523</v>
      </c>
    </row>
    <row r="4213" spans="1:2" x14ac:dyDescent="0.25">
      <c r="A4213" t="s">
        <v>34</v>
      </c>
      <c r="B4213" s="2">
        <f>movie3[[#This Row],[gross]]-movie3[[#This Row],[budget]]</f>
        <v>44391623</v>
      </c>
    </row>
    <row r="4214" spans="1:2" x14ac:dyDescent="0.25">
      <c r="A4214" t="s">
        <v>41</v>
      </c>
      <c r="B4214" s="2">
        <f>movie3[[#This Row],[gross]]-movie3[[#This Row],[budget]]</f>
        <v>-7586085</v>
      </c>
    </row>
    <row r="4215" spans="1:2" x14ac:dyDescent="0.25">
      <c r="A4215" t="s">
        <v>104</v>
      </c>
      <c r="B4215" s="2">
        <f>movie3[[#This Row],[gross]]-movie3[[#This Row],[budget]]</f>
        <v>-10559347</v>
      </c>
    </row>
    <row r="4216" spans="1:2" x14ac:dyDescent="0.25">
      <c r="A4216" t="s">
        <v>52</v>
      </c>
      <c r="B4216" s="2">
        <f>movie3[[#This Row],[gross]]-movie3[[#This Row],[budget]]</f>
        <v>23388736</v>
      </c>
    </row>
    <row r="4217" spans="1:2" x14ac:dyDescent="0.25">
      <c r="A4217" t="s">
        <v>34</v>
      </c>
      <c r="B4217" s="2">
        <f>movie3[[#This Row],[gross]]-movie3[[#This Row],[budget]]</f>
        <v>21082548</v>
      </c>
    </row>
    <row r="4218" spans="1:2" x14ac:dyDescent="0.25">
      <c r="A4218" t="s">
        <v>41</v>
      </c>
      <c r="B4218" s="2">
        <f>movie3[[#This Row],[gross]]-movie3[[#This Row],[budget]]</f>
        <v>99906693</v>
      </c>
    </row>
    <row r="4219" spans="1:2" x14ac:dyDescent="0.25">
      <c r="A4219" t="s">
        <v>17</v>
      </c>
      <c r="B4219" s="2">
        <f>movie3[[#This Row],[gross]]-movie3[[#This Row],[budget]]</f>
        <v>10479110</v>
      </c>
    </row>
    <row r="4220" spans="1:2" x14ac:dyDescent="0.25">
      <c r="A4220" t="s">
        <v>41</v>
      </c>
      <c r="B4220" s="2">
        <f>movie3[[#This Row],[gross]]-movie3[[#This Row],[budget]]</f>
        <v>32274780</v>
      </c>
    </row>
    <row r="4221" spans="1:2" x14ac:dyDescent="0.25">
      <c r="A4221" t="s">
        <v>104</v>
      </c>
      <c r="B4221" s="2">
        <f>movie3[[#This Row],[gross]]-movie3[[#This Row],[budget]]</f>
        <v>-48367617</v>
      </c>
    </row>
    <row r="4222" spans="1:2" x14ac:dyDescent="0.25">
      <c r="A4222" t="s">
        <v>41</v>
      </c>
      <c r="B4222" s="2">
        <f>movie3[[#This Row],[gross]]-movie3[[#This Row],[budget]]</f>
        <v>-8853850</v>
      </c>
    </row>
    <row r="4223" spans="1:2" x14ac:dyDescent="0.25">
      <c r="A4223" t="s">
        <v>390</v>
      </c>
      <c r="B4223" s="2">
        <f>movie3[[#This Row],[gross]]-movie3[[#This Row],[budget]]</f>
        <v>-10166869</v>
      </c>
    </row>
    <row r="4224" spans="1:2" x14ac:dyDescent="0.25">
      <c r="A4224" t="s">
        <v>41</v>
      </c>
      <c r="B4224" s="2">
        <f>movie3[[#This Row],[gross]]-movie3[[#This Row],[budget]]</f>
        <v>26319426</v>
      </c>
    </row>
    <row r="4225" spans="1:2" x14ac:dyDescent="0.25">
      <c r="A4225" t="s">
        <v>34</v>
      </c>
      <c r="B4225" s="2">
        <f>movie3[[#This Row],[gross]]-movie3[[#This Row],[budget]]</f>
        <v>81723358</v>
      </c>
    </row>
    <row r="4226" spans="1:2" x14ac:dyDescent="0.25">
      <c r="A4226" t="s">
        <v>25</v>
      </c>
      <c r="B4226" s="2">
        <f>movie3[[#This Row],[gross]]-movie3[[#This Row],[budget]]</f>
        <v>82035090</v>
      </c>
    </row>
    <row r="4227" spans="1:2" x14ac:dyDescent="0.25">
      <c r="A4227" t="s">
        <v>34</v>
      </c>
      <c r="B4227" s="2">
        <f>movie3[[#This Row],[gross]]-movie3[[#This Row],[budget]]</f>
        <v>12793283</v>
      </c>
    </row>
    <row r="4228" spans="1:2" x14ac:dyDescent="0.25">
      <c r="A4228" t="s">
        <v>25</v>
      </c>
      <c r="B4228" s="2">
        <f>movie3[[#This Row],[gross]]-movie3[[#This Row],[budget]]</f>
        <v>191650703</v>
      </c>
    </row>
    <row r="4229" spans="1:2" x14ac:dyDescent="0.25">
      <c r="A4229" t="s">
        <v>17</v>
      </c>
      <c r="B4229" s="2">
        <f>movie3[[#This Row],[gross]]-movie3[[#This Row],[budget]]</f>
        <v>24411240</v>
      </c>
    </row>
    <row r="4230" spans="1:2" x14ac:dyDescent="0.25">
      <c r="A4230" t="s">
        <v>41</v>
      </c>
      <c r="B4230" s="2">
        <f>movie3[[#This Row],[gross]]-movie3[[#This Row],[budget]]</f>
        <v>-4979707</v>
      </c>
    </row>
    <row r="4231" spans="1:2" x14ac:dyDescent="0.25">
      <c r="A4231" t="s">
        <v>17</v>
      </c>
      <c r="B4231" s="2">
        <f>movie3[[#This Row],[gross]]-movie3[[#This Row],[budget]]</f>
        <v>-12697781</v>
      </c>
    </row>
    <row r="4232" spans="1:2" x14ac:dyDescent="0.25">
      <c r="A4232" t="s">
        <v>41</v>
      </c>
      <c r="B4232" s="2">
        <f>movie3[[#This Row],[gross]]-movie3[[#This Row],[budget]]</f>
        <v>1438804</v>
      </c>
    </row>
    <row r="4233" spans="1:2" x14ac:dyDescent="0.25">
      <c r="A4233" t="s">
        <v>41</v>
      </c>
      <c r="B4233" s="2">
        <f>movie3[[#This Row],[gross]]-movie3[[#This Row],[budget]]</f>
        <v>-1797401</v>
      </c>
    </row>
    <row r="4234" spans="1:2" x14ac:dyDescent="0.25">
      <c r="A4234" t="s">
        <v>34</v>
      </c>
      <c r="B4234" s="2">
        <f>movie3[[#This Row],[gross]]-movie3[[#This Row],[budget]]</f>
        <v>6233280</v>
      </c>
    </row>
    <row r="4235" spans="1:2" x14ac:dyDescent="0.25">
      <c r="A4235" t="s">
        <v>41</v>
      </c>
      <c r="B4235" s="2">
        <f>movie3[[#This Row],[gross]]-movie3[[#This Row],[budget]]</f>
        <v>44310395</v>
      </c>
    </row>
    <row r="4236" spans="1:2" x14ac:dyDescent="0.25">
      <c r="A4236" t="s">
        <v>41</v>
      </c>
      <c r="B4236" s="2">
        <f>movie3[[#This Row],[gross]]-movie3[[#This Row],[budget]]</f>
        <v>-16987903</v>
      </c>
    </row>
    <row r="4237" spans="1:2" x14ac:dyDescent="0.25">
      <c r="A4237" t="s">
        <v>52</v>
      </c>
      <c r="B4237" s="2">
        <f>movie3[[#This Row],[gross]]-movie3[[#This Row],[budget]]</f>
        <v>24664855</v>
      </c>
    </row>
    <row r="4238" spans="1:2" x14ac:dyDescent="0.25">
      <c r="A4238" t="s">
        <v>34</v>
      </c>
      <c r="B4238" s="2">
        <f>movie3[[#This Row],[gross]]-movie3[[#This Row],[budget]]</f>
        <v>-92896027</v>
      </c>
    </row>
    <row r="4239" spans="1:2" x14ac:dyDescent="0.25">
      <c r="A4239" t="s">
        <v>34</v>
      </c>
      <c r="B4239" s="2">
        <f>movie3[[#This Row],[gross]]-movie3[[#This Row],[budget]]</f>
        <v>-49845101</v>
      </c>
    </row>
    <row r="4240" spans="1:2" x14ac:dyDescent="0.25">
      <c r="A4240" t="s">
        <v>41</v>
      </c>
      <c r="B4240" s="2">
        <f>movie3[[#This Row],[gross]]-movie3[[#This Row],[budget]]</f>
        <v>49141030</v>
      </c>
    </row>
    <row r="4241" spans="1:2" x14ac:dyDescent="0.25">
      <c r="A4241" t="s">
        <v>41</v>
      </c>
      <c r="B4241" s="2">
        <f>movie3[[#This Row],[gross]]-movie3[[#This Row],[budget]]</f>
        <v>-8963480</v>
      </c>
    </row>
    <row r="4242" spans="1:2" x14ac:dyDescent="0.25">
      <c r="A4242" t="s">
        <v>104</v>
      </c>
      <c r="B4242" s="2">
        <f>movie3[[#This Row],[gross]]-movie3[[#This Row],[budget]]</f>
        <v>-21097985</v>
      </c>
    </row>
    <row r="4243" spans="1:2" x14ac:dyDescent="0.25">
      <c r="A4243" t="s">
        <v>25</v>
      </c>
      <c r="B4243" s="2">
        <f>movie3[[#This Row],[gross]]-movie3[[#This Row],[budget]]</f>
        <v>27411001</v>
      </c>
    </row>
    <row r="4244" spans="1:2" x14ac:dyDescent="0.25">
      <c r="A4244" t="s">
        <v>34</v>
      </c>
      <c r="B4244" s="2">
        <f>movie3[[#This Row],[gross]]-movie3[[#This Row],[budget]]</f>
        <v>-44147236</v>
      </c>
    </row>
    <row r="4245" spans="1:2" x14ac:dyDescent="0.25">
      <c r="A4245" t="s">
        <v>34</v>
      </c>
      <c r="B4245" s="2">
        <f>movie3[[#This Row],[gross]]-movie3[[#This Row],[budget]]</f>
        <v>1052030912</v>
      </c>
    </row>
    <row r="4246" spans="1:2" x14ac:dyDescent="0.25">
      <c r="A4246" t="s">
        <v>17</v>
      </c>
      <c r="B4246" s="2">
        <f>movie3[[#This Row],[gross]]-movie3[[#This Row],[budget]]</f>
        <v>2799773</v>
      </c>
    </row>
    <row r="4247" spans="1:2" x14ac:dyDescent="0.25">
      <c r="A4247" t="s">
        <v>34</v>
      </c>
      <c r="B4247" s="2">
        <f>movie3[[#This Row],[gross]]-movie3[[#This Row],[budget]]</f>
        <v>12189934</v>
      </c>
    </row>
    <row r="4248" spans="1:2" x14ac:dyDescent="0.25">
      <c r="A4248" t="s">
        <v>34</v>
      </c>
      <c r="B4248" s="2">
        <f>movie3[[#This Row],[gross]]-movie3[[#This Row],[budget]]</f>
        <v>150906076</v>
      </c>
    </row>
    <row r="4249" spans="1:2" x14ac:dyDescent="0.25">
      <c r="A4249" t="s">
        <v>104</v>
      </c>
      <c r="B4249" s="2">
        <f>movie3[[#This Row],[gross]]-movie3[[#This Row],[budget]]</f>
        <v>-1637407</v>
      </c>
    </row>
    <row r="4250" spans="1:2" x14ac:dyDescent="0.25">
      <c r="A4250" t="s">
        <v>390</v>
      </c>
      <c r="B4250" s="2">
        <f>movie3[[#This Row],[gross]]-movie3[[#This Row],[budget]]</f>
        <v>846352645</v>
      </c>
    </row>
    <row r="4251" spans="1:2" x14ac:dyDescent="0.25">
      <c r="A4251" t="s">
        <v>34</v>
      </c>
      <c r="B4251" s="2">
        <f>movie3[[#This Row],[gross]]-movie3[[#This Row],[budget]]</f>
        <v>514264015</v>
      </c>
    </row>
    <row r="4252" spans="1:2" x14ac:dyDescent="0.25">
      <c r="A4252" t="s">
        <v>25</v>
      </c>
      <c r="B4252" s="2">
        <f>movie3[[#This Row],[gross]]-movie3[[#This Row],[budget]]</f>
        <v>53218424</v>
      </c>
    </row>
    <row r="4253" spans="1:2" x14ac:dyDescent="0.25">
      <c r="A4253" t="s">
        <v>104</v>
      </c>
      <c r="B4253" s="2">
        <f>movie3[[#This Row],[gross]]-movie3[[#This Row],[budget]]</f>
        <v>6689283</v>
      </c>
    </row>
    <row r="4254" spans="1:2" x14ac:dyDescent="0.25">
      <c r="A4254" t="s">
        <v>17</v>
      </c>
      <c r="B4254" s="2">
        <f>movie3[[#This Row],[gross]]-movie3[[#This Row],[budget]]</f>
        <v>8945072</v>
      </c>
    </row>
    <row r="4255" spans="1:2" x14ac:dyDescent="0.25">
      <c r="A4255" t="s">
        <v>17</v>
      </c>
      <c r="B4255" s="2">
        <f>movie3[[#This Row],[gross]]-movie3[[#This Row],[budget]]</f>
        <v>8482993</v>
      </c>
    </row>
    <row r="4256" spans="1:2" x14ac:dyDescent="0.25">
      <c r="A4256" t="s">
        <v>104</v>
      </c>
      <c r="B4256" s="2">
        <f>movie3[[#This Row],[gross]]-movie3[[#This Row],[budget]]</f>
        <v>131595191</v>
      </c>
    </row>
    <row r="4257" spans="1:2" x14ac:dyDescent="0.25">
      <c r="A4257" t="s">
        <v>41</v>
      </c>
      <c r="B4257" s="2">
        <f>movie3[[#This Row],[gross]]-movie3[[#This Row],[budget]]</f>
        <v>13200241</v>
      </c>
    </row>
    <row r="4258" spans="1:2" x14ac:dyDescent="0.25">
      <c r="A4258" t="s">
        <v>17</v>
      </c>
      <c r="B4258" s="2">
        <f>movie3[[#This Row],[gross]]-movie3[[#This Row],[budget]]</f>
        <v>528245</v>
      </c>
    </row>
    <row r="4259" spans="1:2" x14ac:dyDescent="0.25">
      <c r="A4259" t="s">
        <v>390</v>
      </c>
      <c r="B4259" s="2">
        <f>movie3[[#This Row],[gross]]-movie3[[#This Row],[budget]]</f>
        <v>5276760</v>
      </c>
    </row>
    <row r="4260" spans="1:2" x14ac:dyDescent="0.25">
      <c r="A4260" t="s">
        <v>390</v>
      </c>
      <c r="B4260" s="2">
        <f>movie3[[#This Row],[gross]]-movie3[[#This Row],[budget]]</f>
        <v>453133</v>
      </c>
    </row>
    <row r="4261" spans="1:2" x14ac:dyDescent="0.25">
      <c r="A4261" t="s">
        <v>41</v>
      </c>
      <c r="B4261" s="2">
        <f>movie3[[#This Row],[gross]]-movie3[[#This Row],[budget]]</f>
        <v>114686937</v>
      </c>
    </row>
    <row r="4262" spans="1:2" x14ac:dyDescent="0.25">
      <c r="A4262" t="s">
        <v>34</v>
      </c>
      <c r="B4262" s="2">
        <f>movie3[[#This Row],[gross]]-movie3[[#This Row],[budget]]</f>
        <v>314627263</v>
      </c>
    </row>
    <row r="4263" spans="1:2" x14ac:dyDescent="0.25">
      <c r="A4263" t="s">
        <v>41</v>
      </c>
      <c r="B4263" s="2">
        <f>movie3[[#This Row],[gross]]-movie3[[#This Row],[budget]]</f>
        <v>79316957</v>
      </c>
    </row>
    <row r="4264" spans="1:2" x14ac:dyDescent="0.25">
      <c r="A4264" t="s">
        <v>41</v>
      </c>
      <c r="B4264" s="2">
        <f>movie3[[#This Row],[gross]]-movie3[[#This Row],[budget]]</f>
        <v>205203167</v>
      </c>
    </row>
    <row r="4265" spans="1:2" x14ac:dyDescent="0.25">
      <c r="A4265" t="s">
        <v>104</v>
      </c>
      <c r="B4265" s="2">
        <f>movie3[[#This Row],[gross]]-movie3[[#This Row],[budget]]</f>
        <v>40427839</v>
      </c>
    </row>
    <row r="4266" spans="1:2" x14ac:dyDescent="0.25">
      <c r="A4266" t="s">
        <v>41</v>
      </c>
      <c r="B4266" s="2">
        <f>movie3[[#This Row],[gross]]-movie3[[#This Row],[budget]]</f>
        <v>8201337</v>
      </c>
    </row>
    <row r="4267" spans="1:2" x14ac:dyDescent="0.25">
      <c r="A4267" t="s">
        <v>41</v>
      </c>
      <c r="B4267" s="2">
        <f>movie3[[#This Row],[gross]]-movie3[[#This Row],[budget]]</f>
        <v>8604201</v>
      </c>
    </row>
    <row r="4268" spans="1:2" x14ac:dyDescent="0.25">
      <c r="A4268" t="s">
        <v>17</v>
      </c>
      <c r="B4268" s="2">
        <f>movie3[[#This Row],[gross]]-movie3[[#This Row],[budget]]</f>
        <v>10781635</v>
      </c>
    </row>
    <row r="4269" spans="1:2" x14ac:dyDescent="0.25">
      <c r="A4269" t="s">
        <v>41</v>
      </c>
      <c r="B4269" s="2">
        <f>movie3[[#This Row],[gross]]-movie3[[#This Row],[budget]]</f>
        <v>34883010</v>
      </c>
    </row>
    <row r="4270" spans="1:2" x14ac:dyDescent="0.25">
      <c r="A4270" t="s">
        <v>41</v>
      </c>
      <c r="B4270" s="2">
        <f>movie3[[#This Row],[gross]]-movie3[[#This Row],[budget]]</f>
        <v>1277800</v>
      </c>
    </row>
    <row r="4271" spans="1:2" x14ac:dyDescent="0.25">
      <c r="A4271" t="s">
        <v>104</v>
      </c>
      <c r="B4271" s="2">
        <f>movie3[[#This Row],[gross]]-movie3[[#This Row],[budget]]</f>
        <v>955598</v>
      </c>
    </row>
    <row r="4272" spans="1:2" x14ac:dyDescent="0.25">
      <c r="A4272" t="s">
        <v>41</v>
      </c>
      <c r="B4272" s="2">
        <f>movie3[[#This Row],[gross]]-movie3[[#This Row],[budget]]</f>
        <v>18260279</v>
      </c>
    </row>
    <row r="4273" spans="1:2" x14ac:dyDescent="0.25">
      <c r="A4273" t="s">
        <v>104</v>
      </c>
      <c r="B4273" s="2">
        <f>movie3[[#This Row],[gross]]-movie3[[#This Row],[budget]]</f>
        <v>263804</v>
      </c>
    </row>
    <row r="4274" spans="1:2" x14ac:dyDescent="0.25">
      <c r="A4274" t="s">
        <v>34</v>
      </c>
      <c r="B4274" s="2">
        <f>movie3[[#This Row],[gross]]-movie3[[#This Row],[budget]]</f>
        <v>34196922</v>
      </c>
    </row>
    <row r="4275" spans="1:2" x14ac:dyDescent="0.25">
      <c r="A4275" t="s">
        <v>17</v>
      </c>
      <c r="B4275" s="2">
        <f>movie3[[#This Row],[gross]]-movie3[[#This Row],[budget]]</f>
        <v>9781854</v>
      </c>
    </row>
    <row r="4276" spans="1:2" x14ac:dyDescent="0.25">
      <c r="A4276" t="s">
        <v>34</v>
      </c>
      <c r="B4276" s="2">
        <f>movie3[[#This Row],[gross]]-movie3[[#This Row],[budget]]</f>
        <v>61622535</v>
      </c>
    </row>
    <row r="4277" spans="1:2" x14ac:dyDescent="0.25">
      <c r="A4277" t="s">
        <v>34</v>
      </c>
      <c r="B4277" s="2">
        <f>movie3[[#This Row],[gross]]-movie3[[#This Row],[budget]]</f>
        <v>297711549</v>
      </c>
    </row>
    <row r="4278" spans="1:2" x14ac:dyDescent="0.25">
      <c r="A4278" t="s">
        <v>34</v>
      </c>
      <c r="B4278" s="2">
        <f>movie3[[#This Row],[gross]]-movie3[[#This Row],[budget]]</f>
        <v>46296293</v>
      </c>
    </row>
    <row r="4279" spans="1:2" x14ac:dyDescent="0.25">
      <c r="A4279" t="s">
        <v>63</v>
      </c>
      <c r="B4279" s="2">
        <f>movie3[[#This Row],[gross]]-movie3[[#This Row],[budget]]</f>
        <v>7986084</v>
      </c>
    </row>
    <row r="4280" spans="1:2" x14ac:dyDescent="0.25">
      <c r="A4280" t="s">
        <v>63</v>
      </c>
      <c r="B4280" s="2">
        <f>movie3[[#This Row],[gross]]-movie3[[#This Row],[budget]]</f>
        <v>50469210</v>
      </c>
    </row>
    <row r="4281" spans="1:2" x14ac:dyDescent="0.25">
      <c r="A4281" t="s">
        <v>4886</v>
      </c>
      <c r="B4281" s="2">
        <f>movie3[[#This Row],[gross]]-movie3[[#This Row],[budget]]</f>
        <v>62259536</v>
      </c>
    </row>
    <row r="4282" spans="1:2" x14ac:dyDescent="0.25">
      <c r="A4282" t="s">
        <v>41</v>
      </c>
      <c r="B4282" s="2">
        <f>movie3[[#This Row],[gross]]-movie3[[#This Row],[budget]]</f>
        <v>3565672</v>
      </c>
    </row>
    <row r="4283" spans="1:2" x14ac:dyDescent="0.25">
      <c r="A4283" t="s">
        <v>17</v>
      </c>
      <c r="B4283" s="2">
        <f>movie3[[#This Row],[gross]]-movie3[[#This Row],[budget]]</f>
        <v>61336445</v>
      </c>
    </row>
    <row r="4284" spans="1:2" x14ac:dyDescent="0.25">
      <c r="A4284" t="s">
        <v>41</v>
      </c>
      <c r="B4284" s="2">
        <f>movie3[[#This Row],[gross]]-movie3[[#This Row],[budget]]</f>
        <v>3783</v>
      </c>
    </row>
    <row r="4285" spans="1:2" x14ac:dyDescent="0.25">
      <c r="A4285" t="s">
        <v>34</v>
      </c>
      <c r="B4285" s="2">
        <f>movie3[[#This Row],[gross]]-movie3[[#This Row],[budget]]</f>
        <v>591847937</v>
      </c>
    </row>
    <row r="4286" spans="1:2" x14ac:dyDescent="0.25">
      <c r="A4286" t="s">
        <v>17</v>
      </c>
      <c r="B4286" s="2">
        <f>movie3[[#This Row],[gross]]-movie3[[#This Row],[budget]]</f>
        <v>9152155</v>
      </c>
    </row>
    <row r="4287" spans="1:2" x14ac:dyDescent="0.25">
      <c r="A4287" t="s">
        <v>25</v>
      </c>
      <c r="B4287" s="2">
        <f>movie3[[#This Row],[gross]]-movie3[[#This Row],[budget]]</f>
        <v>94013509</v>
      </c>
    </row>
    <row r="4288" spans="1:2" x14ac:dyDescent="0.25">
      <c r="A4288" t="s">
        <v>104</v>
      </c>
      <c r="B4288" s="2">
        <f>movie3[[#This Row],[gross]]-movie3[[#This Row],[budget]]</f>
        <v>7012022</v>
      </c>
    </row>
    <row r="4289" spans="1:2" x14ac:dyDescent="0.25">
      <c r="A4289" t="s">
        <v>34</v>
      </c>
      <c r="B4289" s="2">
        <f>movie3[[#This Row],[gross]]-movie3[[#This Row],[budget]]</f>
        <v>20235426</v>
      </c>
    </row>
    <row r="4290" spans="1:2" x14ac:dyDescent="0.25">
      <c r="A4290" t="s">
        <v>41</v>
      </c>
      <c r="B4290" s="2">
        <f>movie3[[#This Row],[gross]]-movie3[[#This Row],[budget]]</f>
        <v>18750246</v>
      </c>
    </row>
    <row r="4291" spans="1:2" x14ac:dyDescent="0.25">
      <c r="A4291" t="s">
        <v>41</v>
      </c>
      <c r="B4291" s="2">
        <f>movie3[[#This Row],[gross]]-movie3[[#This Row],[budget]]</f>
        <v>63135520</v>
      </c>
    </row>
    <row r="4292" spans="1:2" x14ac:dyDescent="0.25">
      <c r="A4292" t="s">
        <v>41</v>
      </c>
      <c r="B4292" s="2">
        <f>movie3[[#This Row],[gross]]-movie3[[#This Row],[budget]]</f>
        <v>96095990</v>
      </c>
    </row>
    <row r="4293" spans="1:2" x14ac:dyDescent="0.25">
      <c r="A4293" t="s">
        <v>104</v>
      </c>
      <c r="B4293" s="2">
        <f>movie3[[#This Row],[gross]]-movie3[[#This Row],[budget]]</f>
        <v>20154140</v>
      </c>
    </row>
    <row r="4294" spans="1:2" x14ac:dyDescent="0.25">
      <c r="A4294" t="s">
        <v>17</v>
      </c>
      <c r="B4294" s="2">
        <f>movie3[[#This Row],[gross]]-movie3[[#This Row],[budget]]</f>
        <v>-3055248</v>
      </c>
    </row>
    <row r="4295" spans="1:2" x14ac:dyDescent="0.25">
      <c r="A4295" t="s">
        <v>41</v>
      </c>
      <c r="B4295" s="2">
        <f>movie3[[#This Row],[gross]]-movie3[[#This Row],[budget]]</f>
        <v>7929307</v>
      </c>
    </row>
    <row r="4296" spans="1:2" x14ac:dyDescent="0.25">
      <c r="A4296" t="s">
        <v>104</v>
      </c>
      <c r="B4296" s="2">
        <f>movie3[[#This Row],[gross]]-movie3[[#This Row],[budget]]</f>
        <v>-8728756</v>
      </c>
    </row>
    <row r="4297" spans="1:2" x14ac:dyDescent="0.25">
      <c r="A4297" t="s">
        <v>34</v>
      </c>
      <c r="B4297" s="2">
        <f>movie3[[#This Row],[gross]]-movie3[[#This Row],[budget]]</f>
        <v>73708457</v>
      </c>
    </row>
    <row r="4298" spans="1:2" x14ac:dyDescent="0.25">
      <c r="A4298" t="s">
        <v>34</v>
      </c>
      <c r="B4298" s="2">
        <f>movie3[[#This Row],[gross]]-movie3[[#This Row],[budget]]</f>
        <v>116070171</v>
      </c>
    </row>
    <row r="4299" spans="1:2" x14ac:dyDescent="0.25">
      <c r="A4299" t="s">
        <v>25</v>
      </c>
      <c r="B4299" s="2">
        <f>movie3[[#This Row],[gross]]-movie3[[#This Row],[budget]]</f>
        <v>51406573</v>
      </c>
    </row>
    <row r="4300" spans="1:2" x14ac:dyDescent="0.25">
      <c r="A4300" t="s">
        <v>25</v>
      </c>
      <c r="B4300" s="2">
        <f>movie3[[#This Row],[gross]]-movie3[[#This Row],[budget]]</f>
        <v>190853736</v>
      </c>
    </row>
    <row r="4301" spans="1:2" x14ac:dyDescent="0.25">
      <c r="A4301" t="s">
        <v>41</v>
      </c>
      <c r="B4301" s="2">
        <f>movie3[[#This Row],[gross]]-movie3[[#This Row],[budget]]</f>
        <v>53490720</v>
      </c>
    </row>
    <row r="4302" spans="1:2" x14ac:dyDescent="0.25">
      <c r="A4302" t="s">
        <v>41</v>
      </c>
      <c r="B4302" s="2">
        <f>movie3[[#This Row],[gross]]-movie3[[#This Row],[budget]]</f>
        <v>15028</v>
      </c>
    </row>
    <row r="4303" spans="1:2" x14ac:dyDescent="0.25">
      <c r="A4303" t="s">
        <v>41</v>
      </c>
      <c r="B4303" s="2">
        <f>movie3[[#This Row],[gross]]-movie3[[#This Row],[budget]]</f>
        <v>2982321</v>
      </c>
    </row>
    <row r="4304" spans="1:2" x14ac:dyDescent="0.25">
      <c r="A4304" t="s">
        <v>104</v>
      </c>
      <c r="B4304" s="2">
        <f>movie3[[#This Row],[gross]]-movie3[[#This Row],[budget]]</f>
        <v>58202</v>
      </c>
    </row>
    <row r="4305" spans="1:2" x14ac:dyDescent="0.25">
      <c r="A4305" t="s">
        <v>17</v>
      </c>
      <c r="B4305" s="2">
        <f>movie3[[#This Row],[gross]]-movie3[[#This Row],[budget]]</f>
        <v>343847</v>
      </c>
    </row>
    <row r="4306" spans="1:2" x14ac:dyDescent="0.25">
      <c r="A4306" t="s">
        <v>63</v>
      </c>
      <c r="B4306" s="2">
        <f>movie3[[#This Row],[gross]]-movie3[[#This Row],[budget]]</f>
        <v>21030115</v>
      </c>
    </row>
    <row r="4307" spans="1:2" x14ac:dyDescent="0.25">
      <c r="A4307" t="s">
        <v>17</v>
      </c>
      <c r="B4307" s="2">
        <f>movie3[[#This Row],[gross]]-movie3[[#This Row],[budget]]</f>
        <v>7264788</v>
      </c>
    </row>
    <row r="4308" spans="1:2" x14ac:dyDescent="0.25">
      <c r="A4308" t="s">
        <v>41</v>
      </c>
      <c r="B4308" s="2">
        <f>movie3[[#This Row],[gross]]-movie3[[#This Row],[budget]]</f>
        <v>83400759</v>
      </c>
    </row>
    <row r="4309" spans="1:2" x14ac:dyDescent="0.25">
      <c r="A4309" t="s">
        <v>63</v>
      </c>
      <c r="B4309" s="2">
        <f>movie3[[#This Row],[gross]]-movie3[[#This Row],[budget]]</f>
        <v>18293628</v>
      </c>
    </row>
    <row r="4310" spans="1:2" x14ac:dyDescent="0.25">
      <c r="A4310" t="s">
        <v>17</v>
      </c>
      <c r="B4310" s="2">
        <f>movie3[[#This Row],[gross]]-movie3[[#This Row],[budget]]</f>
        <v>5762801</v>
      </c>
    </row>
    <row r="4311" spans="1:2" x14ac:dyDescent="0.25">
      <c r="A4311" t="s">
        <v>17</v>
      </c>
      <c r="B4311" s="2">
        <f>movie3[[#This Row],[gross]]-movie3[[#This Row],[budget]]</f>
        <v>-1413659</v>
      </c>
    </row>
    <row r="4312" spans="1:2" x14ac:dyDescent="0.25">
      <c r="A4312" t="s">
        <v>63</v>
      </c>
      <c r="B4312" s="2">
        <f>movie3[[#This Row],[gross]]-movie3[[#This Row],[budget]]</f>
        <v>-7560340</v>
      </c>
    </row>
    <row r="4313" spans="1:2" x14ac:dyDescent="0.25">
      <c r="A4313" t="s">
        <v>17</v>
      </c>
      <c r="B4313" s="2">
        <f>movie3[[#This Row],[gross]]-movie3[[#This Row],[budget]]</f>
        <v>8128960</v>
      </c>
    </row>
    <row r="4314" spans="1:2" x14ac:dyDescent="0.25">
      <c r="A4314" t="s">
        <v>25</v>
      </c>
      <c r="B4314" s="2">
        <f>movie3[[#This Row],[gross]]-movie3[[#This Row],[budget]]</f>
        <v>21975011</v>
      </c>
    </row>
    <row r="4315" spans="1:2" x14ac:dyDescent="0.25">
      <c r="A4315" t="s">
        <v>390</v>
      </c>
      <c r="B4315" s="2">
        <f>movie3[[#This Row],[gross]]-movie3[[#This Row],[budget]]</f>
        <v>122397798</v>
      </c>
    </row>
    <row r="4316" spans="1:2" x14ac:dyDescent="0.25">
      <c r="A4316" t="s">
        <v>41</v>
      </c>
      <c r="B4316" s="2">
        <f>movie3[[#This Row],[gross]]-movie3[[#This Row],[budget]]</f>
        <v>40878723</v>
      </c>
    </row>
    <row r="4317" spans="1:2" x14ac:dyDescent="0.25">
      <c r="A4317" t="s">
        <v>52</v>
      </c>
      <c r="B4317" s="2">
        <f>movie3[[#This Row],[gross]]-movie3[[#This Row],[budget]]</f>
        <v>6291958</v>
      </c>
    </row>
    <row r="4318" spans="1:2" x14ac:dyDescent="0.25">
      <c r="A4318" t="s">
        <v>41</v>
      </c>
      <c r="B4318" s="2">
        <f>movie3[[#This Row],[gross]]-movie3[[#This Row],[budget]]</f>
        <v>175215</v>
      </c>
    </row>
    <row r="4319" spans="1:2" x14ac:dyDescent="0.25">
      <c r="A4319" t="s">
        <v>17</v>
      </c>
      <c r="B4319" s="2">
        <f>movie3[[#This Row],[gross]]-movie3[[#This Row],[budget]]</f>
        <v>-1920014</v>
      </c>
    </row>
    <row r="4320" spans="1:2" x14ac:dyDescent="0.25">
      <c r="A4320" t="s">
        <v>17</v>
      </c>
      <c r="B4320" s="2">
        <f>movie3[[#This Row],[gross]]-movie3[[#This Row],[budget]]</f>
        <v>539587</v>
      </c>
    </row>
    <row r="4321" spans="1:2" x14ac:dyDescent="0.25">
      <c r="A4321" t="s">
        <v>34</v>
      </c>
      <c r="B4321" s="2">
        <f>movie3[[#This Row],[gross]]-movie3[[#This Row],[budget]]</f>
        <v>277344325</v>
      </c>
    </row>
    <row r="4322" spans="1:2" x14ac:dyDescent="0.25">
      <c r="A4322" t="s">
        <v>34</v>
      </c>
      <c r="B4322" s="2">
        <f>movie3[[#This Row],[gross]]-movie3[[#This Row],[budget]]</f>
        <v>-4018086</v>
      </c>
    </row>
    <row r="4323" spans="1:2" x14ac:dyDescent="0.25">
      <c r="A4323" t="s">
        <v>104</v>
      </c>
      <c r="B4323" s="2">
        <f>movie3[[#This Row],[gross]]-movie3[[#This Row],[budget]]</f>
        <v>22441497</v>
      </c>
    </row>
    <row r="4324" spans="1:2" x14ac:dyDescent="0.25">
      <c r="A4324" t="s">
        <v>41</v>
      </c>
      <c r="B4324" s="2">
        <f>movie3[[#This Row],[gross]]-movie3[[#This Row],[budget]]</f>
        <v>403592874</v>
      </c>
    </row>
    <row r="4325" spans="1:2" x14ac:dyDescent="0.25">
      <c r="A4325" t="s">
        <v>41</v>
      </c>
      <c r="B4325" s="2">
        <f>movie3[[#This Row],[gross]]-movie3[[#This Row],[budget]]</f>
        <v>185328738</v>
      </c>
    </row>
    <row r="4326" spans="1:2" x14ac:dyDescent="0.25">
      <c r="A4326" t="s">
        <v>390</v>
      </c>
      <c r="B4326" s="2">
        <f>movie3[[#This Row],[gross]]-movie3[[#This Row],[budget]]</f>
        <v>20773077</v>
      </c>
    </row>
    <row r="4327" spans="1:2" x14ac:dyDescent="0.25">
      <c r="A4327" t="s">
        <v>41</v>
      </c>
      <c r="B4327" s="2">
        <f>movie3[[#This Row],[gross]]-movie3[[#This Row],[budget]]</f>
        <v>-3173383</v>
      </c>
    </row>
    <row r="4328" spans="1:2" x14ac:dyDescent="0.25">
      <c r="A4328" t="s">
        <v>104</v>
      </c>
      <c r="B4328" s="2">
        <f>movie3[[#This Row],[gross]]-movie3[[#This Row],[budget]]</f>
        <v>8014206</v>
      </c>
    </row>
    <row r="4329" spans="1:2" x14ac:dyDescent="0.25">
      <c r="A4329" t="s">
        <v>34</v>
      </c>
      <c r="B4329" s="2">
        <f>movie3[[#This Row],[gross]]-movie3[[#This Row],[budget]]</f>
        <v>530470</v>
      </c>
    </row>
    <row r="4330" spans="1:2" x14ac:dyDescent="0.25">
      <c r="A4330" t="s">
        <v>34</v>
      </c>
      <c r="B4330" s="2">
        <f>movie3[[#This Row],[gross]]-movie3[[#This Row],[budget]]</f>
        <v>7031529</v>
      </c>
    </row>
    <row r="4331" spans="1:2" x14ac:dyDescent="0.25">
      <c r="A4331" t="s">
        <v>34</v>
      </c>
      <c r="B4331" s="2">
        <f>movie3[[#This Row],[gross]]-movie3[[#This Row],[budget]]</f>
        <v>6659377</v>
      </c>
    </row>
    <row r="4332" spans="1:2" x14ac:dyDescent="0.25">
      <c r="A4332" t="s">
        <v>104</v>
      </c>
      <c r="B4332" s="2">
        <f>movie3[[#This Row],[gross]]-movie3[[#This Row],[budget]]</f>
        <v>6423831</v>
      </c>
    </row>
    <row r="4333" spans="1:2" x14ac:dyDescent="0.25">
      <c r="A4333" t="s">
        <v>34</v>
      </c>
      <c r="B4333" s="2">
        <f>movie3[[#This Row],[gross]]-movie3[[#This Row],[budget]]</f>
        <v>6153593</v>
      </c>
    </row>
    <row r="4334" spans="1:2" x14ac:dyDescent="0.25">
      <c r="A4334" t="s">
        <v>41</v>
      </c>
      <c r="B4334" s="2">
        <f>movie3[[#This Row],[gross]]-movie3[[#This Row],[budget]]</f>
        <v>6111065</v>
      </c>
    </row>
    <row r="4335" spans="1:2" x14ac:dyDescent="0.25">
      <c r="A4335" t="s">
        <v>17</v>
      </c>
      <c r="B4335" s="2">
        <f>movie3[[#This Row],[gross]]-movie3[[#This Row],[budget]]</f>
        <v>5950002</v>
      </c>
    </row>
    <row r="4336" spans="1:2" x14ac:dyDescent="0.25">
      <c r="A4336" t="s">
        <v>63</v>
      </c>
      <c r="B4336" s="2">
        <f>movie3[[#This Row],[gross]]-movie3[[#This Row],[budget]]</f>
        <v>5904910</v>
      </c>
    </row>
    <row r="4337" spans="1:2" x14ac:dyDescent="0.25">
      <c r="A4337" t="s">
        <v>25</v>
      </c>
      <c r="B4337" s="2">
        <f>movie3[[#This Row],[gross]]-movie3[[#This Row],[budget]]</f>
        <v>-21635723</v>
      </c>
    </row>
    <row r="4338" spans="1:2" x14ac:dyDescent="0.25">
      <c r="A4338" t="s">
        <v>17</v>
      </c>
      <c r="B4338" s="2">
        <f>movie3[[#This Row],[gross]]-movie3[[#This Row],[budget]]</f>
        <v>76337989</v>
      </c>
    </row>
    <row r="4339" spans="1:2" x14ac:dyDescent="0.25">
      <c r="A4339" t="s">
        <v>104</v>
      </c>
      <c r="B4339" s="2">
        <f>movie3[[#This Row],[gross]]-movie3[[#This Row],[budget]]</f>
        <v>5495563</v>
      </c>
    </row>
    <row r="4340" spans="1:2" x14ac:dyDescent="0.25">
      <c r="A4340" t="s">
        <v>34</v>
      </c>
      <c r="B4340" s="2">
        <f>movie3[[#This Row],[gross]]-movie3[[#This Row],[budget]]</f>
        <v>-7207439</v>
      </c>
    </row>
    <row r="4341" spans="1:2" x14ac:dyDescent="0.25">
      <c r="A4341" t="s">
        <v>34</v>
      </c>
      <c r="B4341" s="2">
        <f>movie3[[#This Row],[gross]]-movie3[[#This Row],[budget]]</f>
        <v>6585516</v>
      </c>
    </row>
    <row r="4342" spans="1:2" x14ac:dyDescent="0.25">
      <c r="A4342" t="s">
        <v>25</v>
      </c>
      <c r="B4342" s="2">
        <f>movie3[[#This Row],[gross]]-movie3[[#This Row],[budget]]</f>
        <v>-23294998</v>
      </c>
    </row>
    <row r="4343" spans="1:2" x14ac:dyDescent="0.25">
      <c r="A4343" t="s">
        <v>34</v>
      </c>
      <c r="B4343" s="2">
        <f>movie3[[#This Row],[gross]]-movie3[[#This Row],[budget]]</f>
        <v>69769390</v>
      </c>
    </row>
    <row r="4344" spans="1:2" x14ac:dyDescent="0.25">
      <c r="A4344" t="s">
        <v>41</v>
      </c>
      <c r="B4344" s="2">
        <f>movie3[[#This Row],[gross]]-movie3[[#This Row],[budget]]</f>
        <v>127502387</v>
      </c>
    </row>
    <row r="4345" spans="1:2" x14ac:dyDescent="0.25">
      <c r="A4345" t="s">
        <v>104</v>
      </c>
      <c r="B4345" s="2">
        <f>movie3[[#This Row],[gross]]-movie3[[#This Row],[budget]]</f>
        <v>-3838180</v>
      </c>
    </row>
    <row r="4346" spans="1:2" x14ac:dyDescent="0.25">
      <c r="A4346" t="s">
        <v>34</v>
      </c>
      <c r="B4346" s="2">
        <f>movie3[[#This Row],[gross]]-movie3[[#This Row],[budget]]</f>
        <v>233371112</v>
      </c>
    </row>
    <row r="4347" spans="1:2" x14ac:dyDescent="0.25">
      <c r="A4347" t="s">
        <v>41</v>
      </c>
      <c r="B4347" s="2">
        <f>movie3[[#This Row],[gross]]-movie3[[#This Row],[budget]]</f>
        <v>177722935</v>
      </c>
    </row>
    <row r="4348" spans="1:2" x14ac:dyDescent="0.25">
      <c r="A4348" t="s">
        <v>34</v>
      </c>
      <c r="B4348" s="2">
        <f>movie3[[#This Row],[gross]]-movie3[[#This Row],[budget]]</f>
        <v>57248958</v>
      </c>
    </row>
    <row r="4349" spans="1:2" x14ac:dyDescent="0.25">
      <c r="A4349" t="s">
        <v>63</v>
      </c>
      <c r="B4349" s="2">
        <f>movie3[[#This Row],[gross]]-movie3[[#This Row],[budget]]</f>
        <v>-43076064</v>
      </c>
    </row>
    <row r="4350" spans="1:2" x14ac:dyDescent="0.25">
      <c r="A4350" t="s">
        <v>17</v>
      </c>
      <c r="B4350" s="2">
        <f>movie3[[#This Row],[gross]]-movie3[[#This Row],[budget]]</f>
        <v>-7045932</v>
      </c>
    </row>
    <row r="4351" spans="1:2" x14ac:dyDescent="0.25">
      <c r="A4351" t="s">
        <v>41</v>
      </c>
      <c r="B4351" s="2">
        <f>movie3[[#This Row],[gross]]-movie3[[#This Row],[budget]]</f>
        <v>4468111</v>
      </c>
    </row>
    <row r="4352" spans="1:2" x14ac:dyDescent="0.25">
      <c r="A4352" t="s">
        <v>63</v>
      </c>
      <c r="B4352" s="2">
        <f>movie3[[#This Row],[gross]]-movie3[[#This Row],[budget]]</f>
        <v>-4217394</v>
      </c>
    </row>
    <row r="4353" spans="1:2" x14ac:dyDescent="0.25">
      <c r="A4353" t="s">
        <v>41</v>
      </c>
      <c r="B4353" s="2">
        <f>movie3[[#This Row],[gross]]-movie3[[#This Row],[budget]]</f>
        <v>-4414925</v>
      </c>
    </row>
    <row r="4354" spans="1:2" x14ac:dyDescent="0.25">
      <c r="A4354" t="s">
        <v>17</v>
      </c>
      <c r="B4354" s="2">
        <f>movie3[[#This Row],[gross]]-movie3[[#This Row],[budget]]</f>
        <v>5254422</v>
      </c>
    </row>
    <row r="4355" spans="1:2" x14ac:dyDescent="0.25">
      <c r="A4355" t="s">
        <v>104</v>
      </c>
      <c r="B4355" s="2">
        <f>movie3[[#This Row],[gross]]-movie3[[#This Row],[budget]]</f>
        <v>-9540902</v>
      </c>
    </row>
    <row r="4356" spans="1:2" x14ac:dyDescent="0.25">
      <c r="A4356" t="s">
        <v>63</v>
      </c>
      <c r="B4356" s="2">
        <f>movie3[[#This Row],[gross]]-movie3[[#This Row],[budget]]</f>
        <v>2917393</v>
      </c>
    </row>
    <row r="4357" spans="1:2" x14ac:dyDescent="0.25">
      <c r="A4357" t="s">
        <v>17</v>
      </c>
      <c r="B4357" s="2">
        <f>movie3[[#This Row],[gross]]-movie3[[#This Row],[budget]]</f>
        <v>-8584983</v>
      </c>
    </row>
    <row r="4358" spans="1:2" x14ac:dyDescent="0.25">
      <c r="A4358" t="s">
        <v>104</v>
      </c>
      <c r="B4358" s="2">
        <f>movie3[[#This Row],[gross]]-movie3[[#This Row],[budget]]</f>
        <v>97863905</v>
      </c>
    </row>
    <row r="4359" spans="1:2" x14ac:dyDescent="0.25">
      <c r="A4359" t="s">
        <v>41</v>
      </c>
      <c r="B4359" s="2">
        <f>movie3[[#This Row],[gross]]-movie3[[#This Row],[budget]]</f>
        <v>140846332</v>
      </c>
    </row>
    <row r="4360" spans="1:2" x14ac:dyDescent="0.25">
      <c r="A4360" t="s">
        <v>41</v>
      </c>
      <c r="B4360" s="2">
        <f>movie3[[#This Row],[gross]]-movie3[[#This Row],[budget]]</f>
        <v>120745823</v>
      </c>
    </row>
    <row r="4361" spans="1:2" x14ac:dyDescent="0.25">
      <c r="A4361" t="s">
        <v>52</v>
      </c>
      <c r="B4361" s="2">
        <f>movie3[[#This Row],[gross]]-movie3[[#This Row],[budget]]</f>
        <v>64941129</v>
      </c>
    </row>
    <row r="4362" spans="1:2" x14ac:dyDescent="0.25">
      <c r="A4362" t="s">
        <v>41</v>
      </c>
      <c r="B4362" s="2">
        <f>movie3[[#This Row],[gross]]-movie3[[#This Row],[budget]]</f>
        <v>60801243</v>
      </c>
    </row>
    <row r="4363" spans="1:2" x14ac:dyDescent="0.25">
      <c r="A4363" t="s">
        <v>34</v>
      </c>
      <c r="B4363" s="2">
        <f>movie3[[#This Row],[gross]]-movie3[[#This Row],[budget]]</f>
        <v>120466000</v>
      </c>
    </row>
    <row r="4364" spans="1:2" x14ac:dyDescent="0.25">
      <c r="A4364" t="s">
        <v>34</v>
      </c>
      <c r="B4364" s="2">
        <f>movie3[[#This Row],[gross]]-movie3[[#This Row],[budget]]</f>
        <v>38323487</v>
      </c>
    </row>
    <row r="4365" spans="1:2" x14ac:dyDescent="0.25">
      <c r="A4365" t="s">
        <v>41</v>
      </c>
      <c r="B4365" s="2">
        <f>movie3[[#This Row],[gross]]-movie3[[#This Row],[budget]]</f>
        <v>24617342</v>
      </c>
    </row>
    <row r="4366" spans="1:2" x14ac:dyDescent="0.25">
      <c r="A4366" t="s">
        <v>41</v>
      </c>
      <c r="B4366" s="2">
        <f>movie3[[#This Row],[gross]]-movie3[[#This Row],[budget]]</f>
        <v>2707738</v>
      </c>
    </row>
    <row r="4367" spans="1:2" x14ac:dyDescent="0.25">
      <c r="A4367" t="s">
        <v>17</v>
      </c>
      <c r="B4367" s="2">
        <f>movie3[[#This Row],[gross]]-movie3[[#This Row],[budget]]</f>
        <v>-6613982</v>
      </c>
    </row>
    <row r="4368" spans="1:2" x14ac:dyDescent="0.25">
      <c r="A4368" t="s">
        <v>52</v>
      </c>
      <c r="B4368" s="2">
        <f>movie3[[#This Row],[gross]]-movie3[[#This Row],[budget]]</f>
        <v>16050575</v>
      </c>
    </row>
    <row r="4369" spans="1:2" x14ac:dyDescent="0.25">
      <c r="A4369" t="s">
        <v>52</v>
      </c>
      <c r="B4369" s="2">
        <f>movie3[[#This Row],[gross]]-movie3[[#This Row],[budget]]</f>
        <v>9829545</v>
      </c>
    </row>
    <row r="4370" spans="1:2" x14ac:dyDescent="0.25">
      <c r="A4370" t="s">
        <v>34</v>
      </c>
      <c r="B4370" s="2">
        <f>movie3[[#This Row],[gross]]-movie3[[#This Row],[budget]]</f>
        <v>-8938153</v>
      </c>
    </row>
    <row r="4371" spans="1:2" x14ac:dyDescent="0.25">
      <c r="A4371" t="s">
        <v>34</v>
      </c>
      <c r="B4371" s="2">
        <f>movie3[[#This Row],[gross]]-movie3[[#This Row],[budget]]</f>
        <v>8350926</v>
      </c>
    </row>
    <row r="4372" spans="1:2" x14ac:dyDescent="0.25">
      <c r="A4372" t="s">
        <v>17</v>
      </c>
      <c r="B4372" s="2">
        <f>movie3[[#This Row],[gross]]-movie3[[#This Row],[budget]]</f>
        <v>-11435414</v>
      </c>
    </row>
    <row r="4373" spans="1:2" x14ac:dyDescent="0.25">
      <c r="A4373" t="s">
        <v>34</v>
      </c>
      <c r="B4373" s="2">
        <f>movie3[[#This Row],[gross]]-movie3[[#This Row],[budget]]</f>
        <v>127725639</v>
      </c>
    </row>
    <row r="4374" spans="1:2" x14ac:dyDescent="0.25">
      <c r="A4374" t="s">
        <v>25</v>
      </c>
      <c r="B4374" s="2">
        <f>movie3[[#This Row],[gross]]-movie3[[#This Row],[budget]]</f>
        <v>-858834</v>
      </c>
    </row>
    <row r="4375" spans="1:2" x14ac:dyDescent="0.25">
      <c r="A4375" t="s">
        <v>34</v>
      </c>
      <c r="B4375" s="2">
        <f>movie3[[#This Row],[gross]]-movie3[[#This Row],[budget]]</f>
        <v>160350661</v>
      </c>
    </row>
    <row r="4376" spans="1:2" x14ac:dyDescent="0.25">
      <c r="A4376" t="s">
        <v>41</v>
      </c>
      <c r="B4376" s="2">
        <f>movie3[[#This Row],[gross]]-movie3[[#This Row],[budget]]</f>
        <v>150538630</v>
      </c>
    </row>
    <row r="4377" spans="1:2" x14ac:dyDescent="0.25">
      <c r="A4377" t="s">
        <v>41</v>
      </c>
      <c r="B4377" s="2">
        <f>movie3[[#This Row],[gross]]-movie3[[#This Row],[budget]]</f>
        <v>-20677865</v>
      </c>
    </row>
    <row r="4378" spans="1:2" x14ac:dyDescent="0.25">
      <c r="A4378" t="s">
        <v>34</v>
      </c>
      <c r="B4378" s="2">
        <f>movie3[[#This Row],[gross]]-movie3[[#This Row],[budget]]</f>
        <v>101265204</v>
      </c>
    </row>
    <row r="4379" spans="1:2" x14ac:dyDescent="0.25">
      <c r="A4379" t="s">
        <v>41</v>
      </c>
      <c r="B4379" s="2">
        <f>movie3[[#This Row],[gross]]-movie3[[#This Row],[budget]]</f>
        <v>25732139</v>
      </c>
    </row>
    <row r="4380" spans="1:2" x14ac:dyDescent="0.25">
      <c r="A4380" t="s">
        <v>52</v>
      </c>
      <c r="B4380" s="2">
        <f>movie3[[#This Row],[gross]]-movie3[[#This Row],[budget]]</f>
        <v>101591324</v>
      </c>
    </row>
    <row r="4381" spans="1:2" x14ac:dyDescent="0.25">
      <c r="A4381" t="s">
        <v>34</v>
      </c>
      <c r="B4381" s="2">
        <f>movie3[[#This Row],[gross]]-movie3[[#This Row],[budget]]</f>
        <v>31489558</v>
      </c>
    </row>
    <row r="4382" spans="1:2" x14ac:dyDescent="0.25">
      <c r="A4382" t="s">
        <v>34</v>
      </c>
      <c r="B4382" s="2">
        <f>movie3[[#This Row],[gross]]-movie3[[#This Row],[budget]]</f>
        <v>64197208</v>
      </c>
    </row>
    <row r="4383" spans="1:2" x14ac:dyDescent="0.25">
      <c r="A4383" t="s">
        <v>390</v>
      </c>
      <c r="B4383" s="2">
        <f>movie3[[#This Row],[gross]]-movie3[[#This Row],[budget]]</f>
        <v>-11485156</v>
      </c>
    </row>
    <row r="4384" spans="1:2" x14ac:dyDescent="0.25">
      <c r="A4384" t="s">
        <v>34</v>
      </c>
      <c r="B4384" s="2">
        <f>movie3[[#This Row],[gross]]-movie3[[#This Row],[budget]]</f>
        <v>-36064237</v>
      </c>
    </row>
    <row r="4385" spans="1:2" x14ac:dyDescent="0.25">
      <c r="A4385" t="s">
        <v>34</v>
      </c>
      <c r="B4385" s="2">
        <f>movie3[[#This Row],[gross]]-movie3[[#This Row],[budget]]</f>
        <v>86632628</v>
      </c>
    </row>
    <row r="4386" spans="1:2" x14ac:dyDescent="0.25">
      <c r="A4386" t="s">
        <v>25</v>
      </c>
      <c r="B4386" s="2">
        <f>movie3[[#This Row],[gross]]-movie3[[#This Row],[budget]]</f>
        <v>54183487</v>
      </c>
    </row>
    <row r="4387" spans="1:2" x14ac:dyDescent="0.25">
      <c r="A4387" t="s">
        <v>41</v>
      </c>
      <c r="B4387" s="2">
        <f>movie3[[#This Row],[gross]]-movie3[[#This Row],[budget]]</f>
        <v>10784503</v>
      </c>
    </row>
    <row r="4388" spans="1:2" x14ac:dyDescent="0.25">
      <c r="A4388" t="s">
        <v>34</v>
      </c>
      <c r="B4388" s="2">
        <f>movie3[[#This Row],[gross]]-movie3[[#This Row],[budget]]</f>
        <v>-13108151</v>
      </c>
    </row>
    <row r="4389" spans="1:2" x14ac:dyDescent="0.25">
      <c r="A4389" t="s">
        <v>34</v>
      </c>
      <c r="B4389" s="2">
        <f>movie3[[#This Row],[gross]]-movie3[[#This Row],[budget]]</f>
        <v>108285165</v>
      </c>
    </row>
    <row r="4390" spans="1:2" x14ac:dyDescent="0.25">
      <c r="A4390" t="s">
        <v>41</v>
      </c>
      <c r="B4390" s="2">
        <f>movie3[[#This Row],[gross]]-movie3[[#This Row],[budget]]</f>
        <v>6769505</v>
      </c>
    </row>
    <row r="4391" spans="1:2" x14ac:dyDescent="0.25">
      <c r="A4391" t="s">
        <v>34</v>
      </c>
      <c r="B4391" s="2">
        <f>movie3[[#This Row],[gross]]-movie3[[#This Row],[budget]]</f>
        <v>65099222</v>
      </c>
    </row>
    <row r="4392" spans="1:2" x14ac:dyDescent="0.25">
      <c r="A4392" t="s">
        <v>52</v>
      </c>
      <c r="B4392" s="2">
        <f>movie3[[#This Row],[gross]]-movie3[[#This Row],[budget]]</f>
        <v>46102666</v>
      </c>
    </row>
    <row r="4393" spans="1:2" x14ac:dyDescent="0.25">
      <c r="A4393" t="s">
        <v>41</v>
      </c>
      <c r="B4393" s="2">
        <f>movie3[[#This Row],[gross]]-movie3[[#This Row],[budget]]</f>
        <v>104433867</v>
      </c>
    </row>
    <row r="4394" spans="1:2" x14ac:dyDescent="0.25">
      <c r="A4394" t="s">
        <v>34</v>
      </c>
      <c r="B4394" s="2">
        <f>movie3[[#This Row],[gross]]-movie3[[#This Row],[budget]]</f>
        <v>50097949</v>
      </c>
    </row>
    <row r="4395" spans="1:2" x14ac:dyDescent="0.25">
      <c r="A4395" t="s">
        <v>41</v>
      </c>
      <c r="B4395" s="2">
        <f>movie3[[#This Row],[gross]]-movie3[[#This Row],[budget]]</f>
        <v>131729679</v>
      </c>
    </row>
    <row r="4396" spans="1:2" x14ac:dyDescent="0.25">
      <c r="A4396" t="s">
        <v>41</v>
      </c>
      <c r="B4396" s="2">
        <f>movie3[[#This Row],[gross]]-movie3[[#This Row],[budget]]</f>
        <v>8211508</v>
      </c>
    </row>
    <row r="4397" spans="1:2" x14ac:dyDescent="0.25">
      <c r="A4397" t="s">
        <v>41</v>
      </c>
      <c r="B4397" s="2">
        <f>movie3[[#This Row],[gross]]-movie3[[#This Row],[budget]]</f>
        <v>3972062</v>
      </c>
    </row>
    <row r="4398" spans="1:2" x14ac:dyDescent="0.25">
      <c r="A4398" t="s">
        <v>41</v>
      </c>
      <c r="B4398" s="2">
        <f>movie3[[#This Row],[gross]]-movie3[[#This Row],[budget]]</f>
        <v>-2567837</v>
      </c>
    </row>
    <row r="4399" spans="1:2" x14ac:dyDescent="0.25">
      <c r="A4399" t="s">
        <v>390</v>
      </c>
      <c r="B4399" s="2">
        <f>movie3[[#This Row],[gross]]-movie3[[#This Row],[budget]]</f>
        <v>30250496</v>
      </c>
    </row>
    <row r="4400" spans="1:2" x14ac:dyDescent="0.25">
      <c r="A4400" t="s">
        <v>41</v>
      </c>
      <c r="B4400" s="2">
        <f>movie3[[#This Row],[gross]]-movie3[[#This Row],[budget]]</f>
        <v>-1609671</v>
      </c>
    </row>
    <row r="4401" spans="1:2" x14ac:dyDescent="0.25">
      <c r="A4401" t="s">
        <v>41</v>
      </c>
      <c r="B4401" s="2">
        <f>movie3[[#This Row],[gross]]-movie3[[#This Row],[budget]]</f>
        <v>172673217</v>
      </c>
    </row>
    <row r="4402" spans="1:2" x14ac:dyDescent="0.25">
      <c r="A4402" t="s">
        <v>41</v>
      </c>
      <c r="B4402" s="2">
        <f>movie3[[#This Row],[gross]]-movie3[[#This Row],[budget]]</f>
        <v>83564935</v>
      </c>
    </row>
    <row r="4403" spans="1:2" x14ac:dyDescent="0.25">
      <c r="A4403" t="s">
        <v>34</v>
      </c>
      <c r="B4403" s="2">
        <f>movie3[[#This Row],[gross]]-movie3[[#This Row],[budget]]</f>
        <v>13498611</v>
      </c>
    </row>
    <row r="4404" spans="1:2" x14ac:dyDescent="0.25">
      <c r="A4404" t="s">
        <v>17</v>
      </c>
      <c r="B4404" s="2">
        <f>movie3[[#This Row],[gross]]-movie3[[#This Row],[budget]]</f>
        <v>13240406</v>
      </c>
    </row>
    <row r="4405" spans="1:2" x14ac:dyDescent="0.25">
      <c r="A4405" t="s">
        <v>25</v>
      </c>
      <c r="B4405" s="2">
        <f>movie3[[#This Row],[gross]]-movie3[[#This Row],[budget]]</f>
        <v>38534455</v>
      </c>
    </row>
    <row r="4406" spans="1:2" x14ac:dyDescent="0.25">
      <c r="A4406" t="s">
        <v>34</v>
      </c>
      <c r="B4406" s="2">
        <f>movie3[[#This Row],[gross]]-movie3[[#This Row],[budget]]</f>
        <v>-14286121</v>
      </c>
    </row>
    <row r="4407" spans="1:2" x14ac:dyDescent="0.25">
      <c r="A4407" t="s">
        <v>41</v>
      </c>
      <c r="B4407" s="2">
        <f>movie3[[#This Row],[gross]]-movie3[[#This Row],[budget]]</f>
        <v>3420484</v>
      </c>
    </row>
    <row r="4408" spans="1:2" x14ac:dyDescent="0.25">
      <c r="A4408" t="s">
        <v>41</v>
      </c>
      <c r="B4408" s="2">
        <f>movie3[[#This Row],[gross]]-movie3[[#This Row],[budget]]</f>
        <v>-7564375</v>
      </c>
    </row>
    <row r="4409" spans="1:2" x14ac:dyDescent="0.25">
      <c r="A4409" t="s">
        <v>17</v>
      </c>
      <c r="B4409" s="2">
        <f>movie3[[#This Row],[gross]]-movie3[[#This Row],[budget]]</f>
        <v>44228395</v>
      </c>
    </row>
    <row r="4410" spans="1:2" x14ac:dyDescent="0.25">
      <c r="A4410" t="s">
        <v>390</v>
      </c>
      <c r="B4410" s="2">
        <f>movie3[[#This Row],[gross]]-movie3[[#This Row],[budget]]</f>
        <v>166303759</v>
      </c>
    </row>
    <row r="4411" spans="1:2" x14ac:dyDescent="0.25">
      <c r="A4411" t="s">
        <v>17</v>
      </c>
      <c r="B4411" s="2">
        <f>movie3[[#This Row],[gross]]-movie3[[#This Row],[budget]]</f>
        <v>478996</v>
      </c>
    </row>
    <row r="4412" spans="1:2" x14ac:dyDescent="0.25">
      <c r="A4412" t="s">
        <v>41</v>
      </c>
      <c r="B4412" s="2">
        <f>movie3[[#This Row],[gross]]-movie3[[#This Row],[budget]]</f>
        <v>546106</v>
      </c>
    </row>
    <row r="4413" spans="1:2" x14ac:dyDescent="0.25">
      <c r="A4413" t="s">
        <v>34</v>
      </c>
      <c r="B4413" s="2">
        <f>movie3[[#This Row],[gross]]-movie3[[#This Row],[budget]]</f>
        <v>101179718</v>
      </c>
    </row>
    <row r="4414" spans="1:2" x14ac:dyDescent="0.25">
      <c r="A4414" t="s">
        <v>4886</v>
      </c>
      <c r="B4414" s="2">
        <f>movie3[[#This Row],[gross]]-movie3[[#This Row],[budget]]</f>
        <v>11726793</v>
      </c>
    </row>
    <row r="4415" spans="1:2" x14ac:dyDescent="0.25">
      <c r="A4415" t="s">
        <v>41</v>
      </c>
      <c r="B4415" s="2">
        <f>movie3[[#This Row],[gross]]-movie3[[#This Row],[budget]]</f>
        <v>-10473986</v>
      </c>
    </row>
    <row r="4416" spans="1:2" x14ac:dyDescent="0.25">
      <c r="A4416" t="s">
        <v>34</v>
      </c>
      <c r="B4416" s="2">
        <f>movie3[[#This Row],[gross]]-movie3[[#This Row],[budget]]</f>
        <v>-23857341</v>
      </c>
    </row>
    <row r="4417" spans="1:2" x14ac:dyDescent="0.25">
      <c r="A4417" t="s">
        <v>34</v>
      </c>
      <c r="B4417" s="2">
        <f>movie3[[#This Row],[gross]]-movie3[[#This Row],[budget]]</f>
        <v>-6731299</v>
      </c>
    </row>
    <row r="4418" spans="1:2" x14ac:dyDescent="0.25">
      <c r="A4418" t="s">
        <v>41</v>
      </c>
      <c r="B4418" s="2">
        <f>movie3[[#This Row],[gross]]-movie3[[#This Row],[budget]]</f>
        <v>19622504</v>
      </c>
    </row>
    <row r="4419" spans="1:2" x14ac:dyDescent="0.25">
      <c r="A4419" t="s">
        <v>17</v>
      </c>
      <c r="B4419" s="2">
        <f>movie3[[#This Row],[gross]]-movie3[[#This Row],[budget]]</f>
        <v>167999</v>
      </c>
    </row>
    <row r="4420" spans="1:2" x14ac:dyDescent="0.25">
      <c r="A4420" t="s">
        <v>41</v>
      </c>
      <c r="B4420" s="2">
        <f>movie3[[#This Row],[gross]]-movie3[[#This Row],[budget]]</f>
        <v>21964072</v>
      </c>
    </row>
    <row r="4421" spans="1:2" x14ac:dyDescent="0.25">
      <c r="A4421" t="s">
        <v>52</v>
      </c>
      <c r="B4421" s="2">
        <f>movie3[[#This Row],[gross]]-movie3[[#This Row],[budget]]</f>
        <v>-26439194</v>
      </c>
    </row>
    <row r="4422" spans="1:2" x14ac:dyDescent="0.25">
      <c r="A4422" t="s">
        <v>41</v>
      </c>
      <c r="B4422" s="2">
        <f>movie3[[#This Row],[gross]]-movie3[[#This Row],[budget]]</f>
        <v>92290266</v>
      </c>
    </row>
    <row r="4423" spans="1:2" x14ac:dyDescent="0.25">
      <c r="A4423" t="s">
        <v>34</v>
      </c>
      <c r="B4423" s="2">
        <f>movie3[[#This Row],[gross]]-movie3[[#This Row],[budget]]</f>
        <v>30795814</v>
      </c>
    </row>
    <row r="4424" spans="1:2" x14ac:dyDescent="0.25">
      <c r="A4424" t="s">
        <v>41</v>
      </c>
      <c r="B4424" s="2">
        <f>movie3[[#This Row],[gross]]-movie3[[#This Row],[budget]]</f>
        <v>377271</v>
      </c>
    </row>
    <row r="4425" spans="1:2" x14ac:dyDescent="0.25">
      <c r="A4425" t="s">
        <v>41</v>
      </c>
      <c r="B4425" s="2">
        <f>movie3[[#This Row],[gross]]-movie3[[#This Row],[budget]]</f>
        <v>27490616</v>
      </c>
    </row>
    <row r="4426" spans="1:2" x14ac:dyDescent="0.25">
      <c r="A4426" t="s">
        <v>17</v>
      </c>
      <c r="B4426" s="2">
        <f>movie3[[#This Row],[gross]]-movie3[[#This Row],[budget]]</f>
        <v>-9597401</v>
      </c>
    </row>
    <row r="4427" spans="1:2" x14ac:dyDescent="0.25">
      <c r="A4427" t="s">
        <v>151</v>
      </c>
      <c r="B4427" s="2">
        <f>movie3[[#This Row],[gross]]-movie3[[#This Row],[budget]]</f>
        <v>36488536</v>
      </c>
    </row>
    <row r="4428" spans="1:2" x14ac:dyDescent="0.25">
      <c r="A4428" t="s">
        <v>17</v>
      </c>
      <c r="B4428" s="2">
        <f>movie3[[#This Row],[gross]]-movie3[[#This Row],[budget]]</f>
        <v>29119434</v>
      </c>
    </row>
    <row r="4429" spans="1:2" x14ac:dyDescent="0.25">
      <c r="A4429" t="s">
        <v>34</v>
      </c>
      <c r="B4429" s="2">
        <f>movie3[[#This Row],[gross]]-movie3[[#This Row],[budget]]</f>
        <v>139175788</v>
      </c>
    </row>
    <row r="4430" spans="1:2" x14ac:dyDescent="0.25">
      <c r="A4430" t="s">
        <v>41</v>
      </c>
      <c r="B4430" s="2">
        <f>movie3[[#This Row],[gross]]-movie3[[#This Row],[budget]]</f>
        <v>12991996</v>
      </c>
    </row>
    <row r="4431" spans="1:2" x14ac:dyDescent="0.25">
      <c r="A4431" t="s">
        <v>41</v>
      </c>
      <c r="B4431" s="2">
        <f>movie3[[#This Row],[gross]]-movie3[[#This Row],[budget]]</f>
        <v>79914842</v>
      </c>
    </row>
    <row r="4432" spans="1:2" x14ac:dyDescent="0.25">
      <c r="A4432" t="s">
        <v>41</v>
      </c>
      <c r="B4432" s="2">
        <f>movie3[[#This Row],[gross]]-movie3[[#This Row],[budget]]</f>
        <v>12661189</v>
      </c>
    </row>
    <row r="4433" spans="1:2" x14ac:dyDescent="0.25">
      <c r="A4433" t="s">
        <v>34</v>
      </c>
      <c r="B4433" s="2">
        <f>movie3[[#This Row],[gross]]-movie3[[#This Row],[budget]]</f>
        <v>-489379</v>
      </c>
    </row>
    <row r="4434" spans="1:2" x14ac:dyDescent="0.25">
      <c r="A4434" t="s">
        <v>41</v>
      </c>
      <c r="B4434" s="2">
        <f>movie3[[#This Row],[gross]]-movie3[[#This Row],[budget]]</f>
        <v>4191005</v>
      </c>
    </row>
    <row r="4435" spans="1:2" x14ac:dyDescent="0.25">
      <c r="A4435" t="s">
        <v>41</v>
      </c>
      <c r="B4435" s="2">
        <f>movie3[[#This Row],[gross]]-movie3[[#This Row],[budget]]</f>
        <v>83439</v>
      </c>
    </row>
    <row r="4436" spans="1:2" x14ac:dyDescent="0.25">
      <c r="A4436" t="s">
        <v>41</v>
      </c>
      <c r="B4436" s="2">
        <f>movie3[[#This Row],[gross]]-movie3[[#This Row],[budget]]</f>
        <v>436365</v>
      </c>
    </row>
    <row r="4437" spans="1:2" x14ac:dyDescent="0.25">
      <c r="A4437" t="s">
        <v>34</v>
      </c>
      <c r="B4437" s="2">
        <f>movie3[[#This Row],[gross]]-movie3[[#This Row],[budget]]</f>
        <v>28929111</v>
      </c>
    </row>
    <row r="4438" spans="1:2" x14ac:dyDescent="0.25">
      <c r="A4438" t="s">
        <v>34</v>
      </c>
      <c r="B4438" s="2">
        <f>movie3[[#This Row],[gross]]-movie3[[#This Row],[budget]]</f>
        <v>159101678</v>
      </c>
    </row>
    <row r="4439" spans="1:2" x14ac:dyDescent="0.25">
      <c r="A4439" t="s">
        <v>25</v>
      </c>
      <c r="B4439" s="2">
        <f>movie3[[#This Row],[gross]]-movie3[[#This Row],[budget]]</f>
        <v>24960541</v>
      </c>
    </row>
    <row r="4440" spans="1:2" x14ac:dyDescent="0.25">
      <c r="A4440" t="s">
        <v>17</v>
      </c>
      <c r="B4440" s="2">
        <f>movie3[[#This Row],[gross]]-movie3[[#This Row],[budget]]</f>
        <v>-1011819</v>
      </c>
    </row>
    <row r="4441" spans="1:2" x14ac:dyDescent="0.25">
      <c r="A4441" t="s">
        <v>41</v>
      </c>
      <c r="B4441" s="2">
        <f>movie3[[#This Row],[gross]]-movie3[[#This Row],[budget]]</f>
        <v>20267515</v>
      </c>
    </row>
    <row r="4442" spans="1:2" x14ac:dyDescent="0.25">
      <c r="A4442" t="s">
        <v>41</v>
      </c>
      <c r="B4442" s="2">
        <f>movie3[[#This Row],[gross]]-movie3[[#This Row],[budget]]</f>
        <v>-46733791</v>
      </c>
    </row>
    <row r="4443" spans="1:2" x14ac:dyDescent="0.25">
      <c r="A4443" t="s">
        <v>34</v>
      </c>
      <c r="B4443" s="2">
        <f>movie3[[#This Row],[gross]]-movie3[[#This Row],[budget]]</f>
        <v>1818181</v>
      </c>
    </row>
    <row r="4444" spans="1:2" x14ac:dyDescent="0.25">
      <c r="A4444" t="s">
        <v>41</v>
      </c>
      <c r="B4444" s="2">
        <f>movie3[[#This Row],[gross]]-movie3[[#This Row],[budget]]</f>
        <v>-7071117</v>
      </c>
    </row>
    <row r="4445" spans="1:2" x14ac:dyDescent="0.25">
      <c r="A4445" t="s">
        <v>34</v>
      </c>
      <c r="B4445" s="2">
        <f>movie3[[#This Row],[gross]]-movie3[[#This Row],[budget]]</f>
        <v>1610897</v>
      </c>
    </row>
    <row r="4446" spans="1:2" x14ac:dyDescent="0.25">
      <c r="A4446" t="s">
        <v>17</v>
      </c>
      <c r="B4446" s="2">
        <f>movie3[[#This Row],[gross]]-movie3[[#This Row],[budget]]</f>
        <v>54036715</v>
      </c>
    </row>
    <row r="4447" spans="1:2" x14ac:dyDescent="0.25">
      <c r="A4447" t="s">
        <v>390</v>
      </c>
      <c r="B4447" s="2">
        <f>movie3[[#This Row],[gross]]-movie3[[#This Row],[budget]]</f>
        <v>212214446</v>
      </c>
    </row>
    <row r="4448" spans="1:2" x14ac:dyDescent="0.25">
      <c r="A4448" t="s">
        <v>63</v>
      </c>
      <c r="B4448" s="2">
        <f>movie3[[#This Row],[gross]]-movie3[[#This Row],[budget]]</f>
        <v>92181574</v>
      </c>
    </row>
    <row r="4449" spans="1:2" x14ac:dyDescent="0.25">
      <c r="A4449" t="s">
        <v>17</v>
      </c>
      <c r="B4449" s="2">
        <f>movie3[[#This Row],[gross]]-movie3[[#This Row],[budget]]</f>
        <v>1953889</v>
      </c>
    </row>
    <row r="4450" spans="1:2" x14ac:dyDescent="0.25">
      <c r="A4450" t="s">
        <v>17</v>
      </c>
      <c r="B4450" s="2">
        <f>movie3[[#This Row],[gross]]-movie3[[#This Row],[budget]]</f>
        <v>186763646</v>
      </c>
    </row>
    <row r="4451" spans="1:2" x14ac:dyDescent="0.25">
      <c r="A4451" t="s">
        <v>17</v>
      </c>
      <c r="B4451" s="2">
        <f>movie3[[#This Row],[gross]]-movie3[[#This Row],[budget]]</f>
        <v>13236507</v>
      </c>
    </row>
    <row r="4452" spans="1:2" x14ac:dyDescent="0.25">
      <c r="A4452" t="s">
        <v>63</v>
      </c>
      <c r="B4452" s="2">
        <f>movie3[[#This Row],[gross]]-movie3[[#This Row],[budget]]</f>
        <v>16382243</v>
      </c>
    </row>
    <row r="4453" spans="1:2" x14ac:dyDescent="0.25">
      <c r="A4453" t="s">
        <v>17</v>
      </c>
      <c r="B4453" s="2">
        <f>movie3[[#This Row],[gross]]-movie3[[#This Row],[budget]]</f>
        <v>2288093</v>
      </c>
    </row>
    <row r="4454" spans="1:2" x14ac:dyDescent="0.25">
      <c r="A4454" t="s">
        <v>34</v>
      </c>
      <c r="B4454" s="2">
        <f>movie3[[#This Row],[gross]]-movie3[[#This Row],[budget]]</f>
        <v>124118820</v>
      </c>
    </row>
    <row r="4455" spans="1:2" x14ac:dyDescent="0.25">
      <c r="A4455" t="s">
        <v>390</v>
      </c>
      <c r="B4455" s="2">
        <f>movie3[[#This Row],[gross]]-movie3[[#This Row],[budget]]</f>
        <v>539607053</v>
      </c>
    </row>
    <row r="4456" spans="1:2" x14ac:dyDescent="0.25">
      <c r="A4456" t="s">
        <v>104</v>
      </c>
      <c r="B4456" s="2">
        <f>movie3[[#This Row],[gross]]-movie3[[#This Row],[budget]]</f>
        <v>2403957</v>
      </c>
    </row>
    <row r="4457" spans="1:2" x14ac:dyDescent="0.25">
      <c r="A4457" t="s">
        <v>63</v>
      </c>
      <c r="B4457" s="2">
        <f>movie3[[#This Row],[gross]]-movie3[[#This Row],[budget]]</f>
        <v>43731621</v>
      </c>
    </row>
    <row r="4458" spans="1:2" x14ac:dyDescent="0.25">
      <c r="A4458" t="s">
        <v>34</v>
      </c>
      <c r="B4458" s="2">
        <f>movie3[[#This Row],[gross]]-movie3[[#This Row],[budget]]</f>
        <v>63487982</v>
      </c>
    </row>
    <row r="4459" spans="1:2" x14ac:dyDescent="0.25">
      <c r="A4459" t="s">
        <v>25</v>
      </c>
      <c r="B4459" s="2">
        <f>movie3[[#This Row],[gross]]-movie3[[#This Row],[budget]]</f>
        <v>667361618</v>
      </c>
    </row>
    <row r="4460" spans="1:2" x14ac:dyDescent="0.25">
      <c r="A4460" t="s">
        <v>41</v>
      </c>
      <c r="B4460" s="2">
        <f>movie3[[#This Row],[gross]]-movie3[[#This Row],[budget]]</f>
        <v>30097092</v>
      </c>
    </row>
    <row r="4461" spans="1:2" x14ac:dyDescent="0.25">
      <c r="A4461" t="s">
        <v>41</v>
      </c>
      <c r="B4461" s="2">
        <f>movie3[[#This Row],[gross]]-movie3[[#This Row],[budget]]</f>
        <v>88385944</v>
      </c>
    </row>
    <row r="4462" spans="1:2" x14ac:dyDescent="0.25">
      <c r="A4462" t="s">
        <v>34</v>
      </c>
      <c r="B4462" s="2">
        <f>movie3[[#This Row],[gross]]-movie3[[#This Row],[budget]]</f>
        <v>5859242</v>
      </c>
    </row>
    <row r="4463" spans="1:2" x14ac:dyDescent="0.25">
      <c r="A4463" t="s">
        <v>17</v>
      </c>
      <c r="B4463" s="2">
        <f>movie3[[#This Row],[gross]]-movie3[[#This Row],[budget]]</f>
        <v>88815157</v>
      </c>
    </row>
    <row r="4464" spans="1:2" x14ac:dyDescent="0.25">
      <c r="A4464" t="s">
        <v>25</v>
      </c>
      <c r="B4464" s="2">
        <f>movie3[[#This Row],[gross]]-movie3[[#This Row],[budget]]</f>
        <v>57663711</v>
      </c>
    </row>
    <row r="4465" spans="1:2" x14ac:dyDescent="0.25">
      <c r="A4465" t="s">
        <v>17</v>
      </c>
      <c r="B4465" s="2">
        <f>movie3[[#This Row],[gross]]-movie3[[#This Row],[budget]]</f>
        <v>-112779</v>
      </c>
    </row>
    <row r="4466" spans="1:2" x14ac:dyDescent="0.25">
      <c r="A4466" t="s">
        <v>390</v>
      </c>
      <c r="B4466" s="2">
        <f>movie3[[#This Row],[gross]]-movie3[[#This Row],[budget]]</f>
        <v>36613</v>
      </c>
    </row>
    <row r="4467" spans="1:2" x14ac:dyDescent="0.25">
      <c r="A4467" t="s">
        <v>34</v>
      </c>
      <c r="B4467" s="2">
        <f>movie3[[#This Row],[gross]]-movie3[[#This Row],[budget]]</f>
        <v>60834852</v>
      </c>
    </row>
    <row r="4468" spans="1:2" x14ac:dyDescent="0.25">
      <c r="A4468" t="s">
        <v>104</v>
      </c>
      <c r="B4468" s="2">
        <f>movie3[[#This Row],[gross]]-movie3[[#This Row],[budget]]</f>
        <v>91910061</v>
      </c>
    </row>
    <row r="4469" spans="1:2" x14ac:dyDescent="0.25">
      <c r="A4469" t="s">
        <v>34</v>
      </c>
      <c r="B4469" s="2">
        <f>movie3[[#This Row],[gross]]-movie3[[#This Row],[budget]]</f>
        <v>215835269</v>
      </c>
    </row>
    <row r="4470" spans="1:2" x14ac:dyDescent="0.25">
      <c r="A4470" t="s">
        <v>17</v>
      </c>
      <c r="B4470" s="2">
        <f>movie3[[#This Row],[gross]]-movie3[[#This Row],[budget]]</f>
        <v>3203235</v>
      </c>
    </row>
    <row r="4471" spans="1:2" x14ac:dyDescent="0.25">
      <c r="A4471" t="s">
        <v>34</v>
      </c>
      <c r="B4471" s="2">
        <f>movie3[[#This Row],[gross]]-movie3[[#This Row],[budget]]</f>
        <v>84882445</v>
      </c>
    </row>
    <row r="4472" spans="1:2" x14ac:dyDescent="0.25">
      <c r="A4472" t="s">
        <v>63</v>
      </c>
      <c r="B4472" s="2">
        <f>movie3[[#This Row],[gross]]-movie3[[#This Row],[budget]]</f>
        <v>83971376</v>
      </c>
    </row>
    <row r="4473" spans="1:2" x14ac:dyDescent="0.25">
      <c r="A4473" t="s">
        <v>63</v>
      </c>
      <c r="B4473" s="2">
        <f>movie3[[#This Row],[gross]]-movie3[[#This Row],[budget]]</f>
        <v>91650613</v>
      </c>
    </row>
    <row r="4474" spans="1:2" x14ac:dyDescent="0.25">
      <c r="A4474" t="s">
        <v>52</v>
      </c>
      <c r="B4474" s="2">
        <f>movie3[[#This Row],[gross]]-movie3[[#This Row],[budget]]</f>
        <v>102711669</v>
      </c>
    </row>
    <row r="4475" spans="1:2" x14ac:dyDescent="0.25">
      <c r="A4475" t="s">
        <v>17</v>
      </c>
      <c r="B4475" s="2">
        <f>movie3[[#This Row],[gross]]-movie3[[#This Row],[budget]]</f>
        <v>83822421</v>
      </c>
    </row>
    <row r="4476" spans="1:2" x14ac:dyDescent="0.25">
      <c r="A4476" t="s">
        <v>17</v>
      </c>
      <c r="B4476" s="2">
        <f>movie3[[#This Row],[gross]]-movie3[[#This Row],[budget]]</f>
        <v>1532932</v>
      </c>
    </row>
    <row r="4477" spans="1:2" x14ac:dyDescent="0.25">
      <c r="A4477" t="s">
        <v>104</v>
      </c>
      <c r="B4477" s="2">
        <f>movie3[[#This Row],[gross]]-movie3[[#This Row],[budget]]</f>
        <v>203450</v>
      </c>
    </row>
    <row r="4478" spans="1:2" x14ac:dyDescent="0.25">
      <c r="A4478" t="s">
        <v>17</v>
      </c>
      <c r="B4478" s="2">
        <f>movie3[[#This Row],[gross]]-movie3[[#This Row],[budget]]</f>
        <v>12824389</v>
      </c>
    </row>
    <row r="4479" spans="1:2" x14ac:dyDescent="0.25">
      <c r="A4479" t="s">
        <v>104</v>
      </c>
      <c r="B4479" s="2">
        <f>movie3[[#This Row],[gross]]-movie3[[#This Row],[budget]]</f>
        <v>2267869</v>
      </c>
    </row>
    <row r="4480" spans="1:2" x14ac:dyDescent="0.25">
      <c r="A4480" t="s">
        <v>104</v>
      </c>
      <c r="B4480" s="2">
        <f>movie3[[#This Row],[gross]]-movie3[[#This Row],[budget]]</f>
        <v>155239925</v>
      </c>
    </row>
    <row r="4481" spans="1:2" x14ac:dyDescent="0.25">
      <c r="A4481" t="s">
        <v>63</v>
      </c>
      <c r="B4481" s="2">
        <f>movie3[[#This Row],[gross]]-movie3[[#This Row],[budget]]</f>
        <v>103719942</v>
      </c>
    </row>
    <row r="4482" spans="1:2" x14ac:dyDescent="0.25">
      <c r="A4482" t="s">
        <v>41</v>
      </c>
      <c r="B4482" s="2">
        <f>movie3[[#This Row],[gross]]-movie3[[#This Row],[budget]]</f>
        <v>93706931</v>
      </c>
    </row>
    <row r="4483" spans="1:2" x14ac:dyDescent="0.25">
      <c r="A4483" t="s">
        <v>63</v>
      </c>
      <c r="B4483" s="2">
        <f>movie3[[#This Row],[gross]]-movie3[[#This Row],[budget]]</f>
        <v>36445708</v>
      </c>
    </row>
    <row r="4484" spans="1:2" x14ac:dyDescent="0.25">
      <c r="A4484" t="s">
        <v>34</v>
      </c>
      <c r="B4484" s="2">
        <f>movie3[[#This Row],[gross]]-movie3[[#This Row],[budget]]</f>
        <v>92863945</v>
      </c>
    </row>
    <row r="4485" spans="1:2" x14ac:dyDescent="0.25">
      <c r="A4485" t="s">
        <v>41</v>
      </c>
      <c r="B4485" s="2">
        <f>movie3[[#This Row],[gross]]-movie3[[#This Row],[budget]]</f>
        <v>18328469</v>
      </c>
    </row>
    <row r="4486" spans="1:2" x14ac:dyDescent="0.25">
      <c r="A4486" t="s">
        <v>390</v>
      </c>
      <c r="B4486" s="2">
        <f>movie3[[#This Row],[gross]]-movie3[[#This Row],[budget]]</f>
        <v>9789651</v>
      </c>
    </row>
    <row r="4487" spans="1:2" x14ac:dyDescent="0.25">
      <c r="A4487" t="s">
        <v>41</v>
      </c>
      <c r="B4487" s="2">
        <f>movie3[[#This Row],[gross]]-movie3[[#This Row],[budget]]</f>
        <v>159100084</v>
      </c>
    </row>
    <row r="4488" spans="1:2" x14ac:dyDescent="0.25">
      <c r="A4488" t="s">
        <v>41</v>
      </c>
      <c r="B4488" s="2">
        <f>movie3[[#This Row],[gross]]-movie3[[#This Row],[budget]]</f>
        <v>33325316</v>
      </c>
    </row>
    <row r="4489" spans="1:2" x14ac:dyDescent="0.25">
      <c r="A4489" t="s">
        <v>17</v>
      </c>
      <c r="B4489" s="2">
        <f>movie3[[#This Row],[gross]]-movie3[[#This Row],[budget]]</f>
        <v>8205757</v>
      </c>
    </row>
    <row r="4490" spans="1:2" x14ac:dyDescent="0.25">
      <c r="A4490" t="s">
        <v>104</v>
      </c>
      <c r="B4490" s="2">
        <f>movie3[[#This Row],[gross]]-movie3[[#This Row],[budget]]</f>
        <v>35423279</v>
      </c>
    </row>
    <row r="4491" spans="1:2" x14ac:dyDescent="0.25">
      <c r="A4491" t="s">
        <v>17</v>
      </c>
      <c r="B4491" s="2">
        <f>movie3[[#This Row],[gross]]-movie3[[#This Row],[budget]]</f>
        <v>3764219</v>
      </c>
    </row>
    <row r="4492" spans="1:2" x14ac:dyDescent="0.25">
      <c r="A4492" t="s">
        <v>41</v>
      </c>
      <c r="B4492" s="2">
        <f>movie3[[#This Row],[gross]]-movie3[[#This Row],[budget]]</f>
        <v>1236518</v>
      </c>
    </row>
    <row r="4493" spans="1:2" x14ac:dyDescent="0.25">
      <c r="A4493" t="s">
        <v>104</v>
      </c>
      <c r="B4493" s="2">
        <f>movie3[[#This Row],[gross]]-movie3[[#This Row],[budget]]</f>
        <v>9594630</v>
      </c>
    </row>
    <row r="4494" spans="1:2" x14ac:dyDescent="0.25">
      <c r="A4494" t="s">
        <v>34</v>
      </c>
      <c r="B4494" s="2">
        <f>movie3[[#This Row],[gross]]-movie3[[#This Row],[budget]]</f>
        <v>588976453</v>
      </c>
    </row>
    <row r="4495" spans="1:2" x14ac:dyDescent="0.25">
      <c r="A4495" t="s">
        <v>34</v>
      </c>
      <c r="B4495" s="2">
        <f>movie3[[#This Row],[gross]]-movie3[[#This Row],[budget]]</f>
        <v>11850214</v>
      </c>
    </row>
    <row r="4496" spans="1:2" x14ac:dyDescent="0.25">
      <c r="A4496" t="s">
        <v>34</v>
      </c>
      <c r="B4496" s="2">
        <f>movie3[[#This Row],[gross]]-movie3[[#This Row],[budget]]</f>
        <v>76278712</v>
      </c>
    </row>
    <row r="4497" spans="1:2" x14ac:dyDescent="0.25">
      <c r="A4497" t="s">
        <v>34</v>
      </c>
      <c r="B4497" s="2">
        <f>movie3[[#This Row],[gross]]-movie3[[#This Row],[budget]]</f>
        <v>-15190377</v>
      </c>
    </row>
    <row r="4498" spans="1:2" x14ac:dyDescent="0.25">
      <c r="A4498" t="s">
        <v>63</v>
      </c>
      <c r="B4498" s="2">
        <f>movie3[[#This Row],[gross]]-movie3[[#This Row],[budget]]</f>
        <v>-364944</v>
      </c>
    </row>
    <row r="4499" spans="1:2" x14ac:dyDescent="0.25">
      <c r="A4499" t="s">
        <v>17</v>
      </c>
      <c r="B4499" s="2">
        <f>movie3[[#This Row],[gross]]-movie3[[#This Row],[budget]]</f>
        <v>322409852</v>
      </c>
    </row>
    <row r="4500" spans="1:2" x14ac:dyDescent="0.25">
      <c r="A4500" t="s">
        <v>390</v>
      </c>
      <c r="B4500" s="2">
        <f>movie3[[#This Row],[gross]]-movie3[[#This Row],[budget]]</f>
        <v>778760770</v>
      </c>
    </row>
    <row r="4501" spans="1:2" x14ac:dyDescent="0.25">
      <c r="A4501" t="s">
        <v>17</v>
      </c>
      <c r="B4501" s="2">
        <f>movie3[[#This Row],[gross]]-movie3[[#This Row],[budget]]</f>
        <v>582054506</v>
      </c>
    </row>
    <row r="4502" spans="1:2" x14ac:dyDescent="0.25">
      <c r="A4502" t="s">
        <v>41</v>
      </c>
      <c r="B4502" s="2">
        <f>movie3[[#This Row],[gross]]-movie3[[#This Row],[budget]]</f>
        <v>64709367</v>
      </c>
    </row>
    <row r="4503" spans="1:2" x14ac:dyDescent="0.25">
      <c r="A4503" t="s">
        <v>17</v>
      </c>
      <c r="B4503" s="2">
        <f>movie3[[#This Row],[gross]]-movie3[[#This Row],[budget]]</f>
        <v>84649125</v>
      </c>
    </row>
    <row r="4504" spans="1:2" x14ac:dyDescent="0.25">
      <c r="A4504" t="s">
        <v>17</v>
      </c>
      <c r="B4504" s="2">
        <f>movie3[[#This Row],[gross]]-movie3[[#This Row],[budget]]</f>
        <v>88505027</v>
      </c>
    </row>
    <row r="4505" spans="1:2" x14ac:dyDescent="0.25">
      <c r="A4505" t="s">
        <v>34</v>
      </c>
      <c r="B4505" s="2">
        <f>movie3[[#This Row],[gross]]-movie3[[#This Row],[budget]]</f>
        <v>31950770</v>
      </c>
    </row>
    <row r="4506" spans="1:2" x14ac:dyDescent="0.25">
      <c r="A4506" t="s">
        <v>34</v>
      </c>
      <c r="B4506" s="2">
        <f>movie3[[#This Row],[gross]]-movie3[[#This Row],[budget]]</f>
        <v>18826898</v>
      </c>
    </row>
    <row r="4507" spans="1:2" x14ac:dyDescent="0.25">
      <c r="A4507" t="s">
        <v>104</v>
      </c>
      <c r="B4507" s="2">
        <f>movie3[[#This Row],[gross]]-movie3[[#This Row],[budget]]</f>
        <v>302948</v>
      </c>
    </row>
    <row r="4508" spans="1:2" x14ac:dyDescent="0.25">
      <c r="A4508" t="s">
        <v>17</v>
      </c>
      <c r="B4508" s="2">
        <f>movie3[[#This Row],[gross]]-movie3[[#This Row],[budget]]</f>
        <v>4678405</v>
      </c>
    </row>
    <row r="4509" spans="1:2" x14ac:dyDescent="0.25">
      <c r="A4509" t="s">
        <v>41</v>
      </c>
      <c r="B4509" s="2">
        <f>movie3[[#This Row],[gross]]-movie3[[#This Row],[budget]]</f>
        <v>2096892</v>
      </c>
    </row>
    <row r="4510" spans="1:2" x14ac:dyDescent="0.25">
      <c r="A4510" t="s">
        <v>34</v>
      </c>
      <c r="B4510" s="2">
        <f>movie3[[#This Row],[gross]]-movie3[[#This Row],[budget]]</f>
        <v>233133898</v>
      </c>
    </row>
    <row r="4511" spans="1:2" x14ac:dyDescent="0.25">
      <c r="A4511" t="s">
        <v>390</v>
      </c>
      <c r="B4511" s="2">
        <f>movie3[[#This Row],[gross]]-movie3[[#This Row],[budget]]</f>
        <v>111067127</v>
      </c>
    </row>
    <row r="4512" spans="1:2" x14ac:dyDescent="0.25">
      <c r="A4512" t="s">
        <v>63</v>
      </c>
      <c r="B4512" s="2">
        <f>movie3[[#This Row],[gross]]-movie3[[#This Row],[budget]]</f>
        <v>6050017</v>
      </c>
    </row>
    <row r="4513" spans="1:2" x14ac:dyDescent="0.25">
      <c r="A4513" t="s">
        <v>34</v>
      </c>
      <c r="B4513" s="2">
        <f>movie3[[#This Row],[gross]]-movie3[[#This Row],[budget]]</f>
        <v>11169386</v>
      </c>
    </row>
    <row r="4514" spans="1:2" x14ac:dyDescent="0.25">
      <c r="A4514" t="s">
        <v>17</v>
      </c>
      <c r="B4514" s="2">
        <f>movie3[[#This Row],[gross]]-movie3[[#This Row],[budget]]</f>
        <v>2039526</v>
      </c>
    </row>
    <row r="4515" spans="1:2" x14ac:dyDescent="0.25">
      <c r="A4515" t="s">
        <v>41</v>
      </c>
      <c r="B4515" s="2">
        <f>movie3[[#This Row],[gross]]-movie3[[#This Row],[budget]]</f>
        <v>113126277</v>
      </c>
    </row>
    <row r="4516" spans="1:2" x14ac:dyDescent="0.25">
      <c r="A4516" t="s">
        <v>25</v>
      </c>
      <c r="B4516" s="2">
        <f>movie3[[#This Row],[gross]]-movie3[[#This Row],[budget]]</f>
        <v>14936908</v>
      </c>
    </row>
    <row r="4517" spans="1:2" x14ac:dyDescent="0.25">
      <c r="A4517" t="s">
        <v>17</v>
      </c>
      <c r="B4517" s="2">
        <f>movie3[[#This Row],[gross]]-movie3[[#This Row],[budget]]</f>
        <v>-8258402</v>
      </c>
    </row>
    <row r="4518" spans="1:2" x14ac:dyDescent="0.25">
      <c r="A4518" t="s">
        <v>52</v>
      </c>
      <c r="B4518" s="2">
        <f>movie3[[#This Row],[gross]]-movie3[[#This Row],[budget]]</f>
        <v>516930</v>
      </c>
    </row>
    <row r="4519" spans="1:2" x14ac:dyDescent="0.25">
      <c r="A4519" t="s">
        <v>17</v>
      </c>
      <c r="B4519" s="2">
        <f>movie3[[#This Row],[gross]]-movie3[[#This Row],[budget]]</f>
        <v>-8439818</v>
      </c>
    </row>
    <row r="4520" spans="1:2" x14ac:dyDescent="0.25">
      <c r="A4520" t="s">
        <v>17</v>
      </c>
      <c r="B4520" s="2">
        <f>movie3[[#This Row],[gross]]-movie3[[#This Row],[budget]]</f>
        <v>20421130</v>
      </c>
    </row>
    <row r="4521" spans="1:2" x14ac:dyDescent="0.25">
      <c r="A4521" t="s">
        <v>34</v>
      </c>
      <c r="B4521" s="2">
        <f>movie3[[#This Row],[gross]]-movie3[[#This Row],[budget]]</f>
        <v>10836270</v>
      </c>
    </row>
    <row r="4522" spans="1:2" x14ac:dyDescent="0.25">
      <c r="A4522" t="s">
        <v>41</v>
      </c>
      <c r="B4522" s="2">
        <f>movie3[[#This Row],[gross]]-movie3[[#This Row],[budget]]</f>
        <v>45738887</v>
      </c>
    </row>
    <row r="4523" spans="1:2" x14ac:dyDescent="0.25">
      <c r="A4523" t="s">
        <v>34</v>
      </c>
      <c r="B4523" s="2">
        <f>movie3[[#This Row],[gross]]-movie3[[#This Row],[budget]]</f>
        <v>247512318</v>
      </c>
    </row>
    <row r="4524" spans="1:2" x14ac:dyDescent="0.25">
      <c r="A4524" t="s">
        <v>17</v>
      </c>
      <c r="B4524" s="2">
        <f>movie3[[#This Row],[gross]]-movie3[[#This Row],[budget]]</f>
        <v>538436</v>
      </c>
    </row>
    <row r="4525" spans="1:2" x14ac:dyDescent="0.25">
      <c r="A4525" t="s">
        <v>41</v>
      </c>
      <c r="B4525" s="2">
        <f>movie3[[#This Row],[gross]]-movie3[[#This Row],[budget]]</f>
        <v>11782282</v>
      </c>
    </row>
    <row r="4526" spans="1:2" x14ac:dyDescent="0.25">
      <c r="A4526" t="s">
        <v>104</v>
      </c>
      <c r="B4526" s="2">
        <f>movie3[[#This Row],[gross]]-movie3[[#This Row],[budget]]</f>
        <v>537871</v>
      </c>
    </row>
    <row r="4527" spans="1:2" x14ac:dyDescent="0.25">
      <c r="A4527" t="s">
        <v>41</v>
      </c>
      <c r="B4527" s="2">
        <f>movie3[[#This Row],[gross]]-movie3[[#This Row],[budget]]</f>
        <v>123520934</v>
      </c>
    </row>
    <row r="4528" spans="1:2" x14ac:dyDescent="0.25">
      <c r="A4528" t="s">
        <v>34</v>
      </c>
      <c r="B4528" s="2">
        <f>movie3[[#This Row],[gross]]-movie3[[#This Row],[budget]]</f>
        <v>33378985</v>
      </c>
    </row>
    <row r="4529" spans="1:2" x14ac:dyDescent="0.25">
      <c r="A4529" t="s">
        <v>25</v>
      </c>
      <c r="B4529" s="2">
        <f>movie3[[#This Row],[gross]]-movie3[[#This Row],[budget]]</f>
        <v>71468235</v>
      </c>
    </row>
    <row r="4530" spans="1:2" x14ac:dyDescent="0.25">
      <c r="A4530" t="s">
        <v>41</v>
      </c>
      <c r="B4530" s="2">
        <f>movie3[[#This Row],[gross]]-movie3[[#This Row],[budget]]</f>
        <v>5381722</v>
      </c>
    </row>
    <row r="4531" spans="1:2" x14ac:dyDescent="0.25">
      <c r="A4531" t="s">
        <v>41</v>
      </c>
      <c r="B4531" s="2">
        <f>movie3[[#This Row],[gross]]-movie3[[#This Row],[budget]]</f>
        <v>148423227</v>
      </c>
    </row>
    <row r="4532" spans="1:2" x14ac:dyDescent="0.25">
      <c r="A4532" t="s">
        <v>17</v>
      </c>
      <c r="B4532" s="2">
        <f>movie3[[#This Row],[gross]]-movie3[[#This Row],[budget]]</f>
        <v>2766976</v>
      </c>
    </row>
    <row r="4533" spans="1:2" x14ac:dyDescent="0.25">
      <c r="A4533" t="s">
        <v>34</v>
      </c>
      <c r="B4533" s="2">
        <f>movie3[[#This Row],[gross]]-movie3[[#This Row],[budget]]</f>
        <v>10900534</v>
      </c>
    </row>
    <row r="4534" spans="1:2" x14ac:dyDescent="0.25">
      <c r="A4534" t="s">
        <v>17</v>
      </c>
      <c r="B4534" s="2">
        <f>movie3[[#This Row],[gross]]-movie3[[#This Row],[budget]]</f>
        <v>1482316</v>
      </c>
    </row>
    <row r="4535" spans="1:2" x14ac:dyDescent="0.25">
      <c r="A4535" t="s">
        <v>41</v>
      </c>
      <c r="B4535" s="2">
        <f>movie3[[#This Row],[gross]]-movie3[[#This Row],[budget]]</f>
        <v>5275509</v>
      </c>
    </row>
    <row r="4536" spans="1:2" x14ac:dyDescent="0.25">
      <c r="A4536" t="s">
        <v>34</v>
      </c>
      <c r="B4536" s="2">
        <f>movie3[[#This Row],[gross]]-movie3[[#This Row],[budget]]</f>
        <v>8040622</v>
      </c>
    </row>
    <row r="4537" spans="1:2" x14ac:dyDescent="0.25">
      <c r="A4537" t="s">
        <v>41</v>
      </c>
      <c r="B4537" s="2">
        <f>movie3[[#This Row],[gross]]-movie3[[#This Row],[budget]]</f>
        <v>-784933</v>
      </c>
    </row>
    <row r="4538" spans="1:2" x14ac:dyDescent="0.25">
      <c r="A4538" t="s">
        <v>63</v>
      </c>
      <c r="B4538" s="2">
        <f>movie3[[#This Row],[gross]]-movie3[[#This Row],[budget]]</f>
        <v>-14552385</v>
      </c>
    </row>
    <row r="4539" spans="1:2" x14ac:dyDescent="0.25">
      <c r="A4539" t="s">
        <v>41</v>
      </c>
      <c r="B4539" s="2">
        <f>movie3[[#This Row],[gross]]-movie3[[#This Row],[budget]]</f>
        <v>809686</v>
      </c>
    </row>
    <row r="4540" spans="1:2" x14ac:dyDescent="0.25">
      <c r="A4540" t="s">
        <v>34</v>
      </c>
      <c r="B4540" s="2">
        <f>movie3[[#This Row],[gross]]-movie3[[#This Row],[budget]]</f>
        <v>7312209</v>
      </c>
    </row>
    <row r="4541" spans="1:2" x14ac:dyDescent="0.25">
      <c r="A4541" t="s">
        <v>41</v>
      </c>
      <c r="B4541" s="2">
        <f>movie3[[#This Row],[gross]]-movie3[[#This Row],[budget]]</f>
        <v>5741608</v>
      </c>
    </row>
    <row r="4542" spans="1:2" x14ac:dyDescent="0.25">
      <c r="A4542" t="s">
        <v>17</v>
      </c>
      <c r="B4542" s="2">
        <f>movie3[[#This Row],[gross]]-movie3[[#This Row],[budget]]</f>
        <v>5636031</v>
      </c>
    </row>
    <row r="4543" spans="1:2" x14ac:dyDescent="0.25">
      <c r="A4543" t="s">
        <v>390</v>
      </c>
      <c r="B4543" s="2">
        <f>movie3[[#This Row],[gross]]-movie3[[#This Row],[budget]]</f>
        <v>5263020</v>
      </c>
    </row>
    <row r="4544" spans="1:2" x14ac:dyDescent="0.25">
      <c r="A4544" t="s">
        <v>41</v>
      </c>
      <c r="B4544" s="2">
        <f>movie3[[#This Row],[gross]]-movie3[[#This Row],[budget]]</f>
        <v>5073942</v>
      </c>
    </row>
    <row r="4545" spans="1:2" x14ac:dyDescent="0.25">
      <c r="A4545" t="s">
        <v>17</v>
      </c>
      <c r="B4545" s="2">
        <f>movie3[[#This Row],[gross]]-movie3[[#This Row],[budget]]</f>
        <v>5021751</v>
      </c>
    </row>
    <row r="4546" spans="1:2" x14ac:dyDescent="0.25">
      <c r="A4546" t="s">
        <v>17</v>
      </c>
      <c r="B4546" s="2">
        <f>movie3[[#This Row],[gross]]-movie3[[#This Row],[budget]]</f>
        <v>4965950</v>
      </c>
    </row>
    <row r="4547" spans="1:2" x14ac:dyDescent="0.25">
      <c r="A4547" t="s">
        <v>17</v>
      </c>
      <c r="B4547" s="2">
        <f>movie3[[#This Row],[gross]]-movie3[[#This Row],[budget]]</f>
        <v>4630377</v>
      </c>
    </row>
    <row r="4548" spans="1:2" x14ac:dyDescent="0.25">
      <c r="A4548" t="s">
        <v>17</v>
      </c>
      <c r="B4548" s="2">
        <f>movie3[[#This Row],[gross]]-movie3[[#This Row],[budget]]</f>
        <v>196697520</v>
      </c>
    </row>
    <row r="4549" spans="1:2" x14ac:dyDescent="0.25">
      <c r="A4549" t="s">
        <v>104</v>
      </c>
      <c r="B4549" s="2">
        <f>movie3[[#This Row],[gross]]-movie3[[#This Row],[budget]]</f>
        <v>252744280</v>
      </c>
    </row>
    <row r="4550" spans="1:2" x14ac:dyDescent="0.25">
      <c r="A4550" t="s">
        <v>17</v>
      </c>
      <c r="B4550" s="2">
        <f>movie3[[#This Row],[gross]]-movie3[[#This Row],[budget]]</f>
        <v>52913171</v>
      </c>
    </row>
    <row r="4551" spans="1:2" x14ac:dyDescent="0.25">
      <c r="A4551" t="s">
        <v>34</v>
      </c>
      <c r="B4551" s="2">
        <f>movie3[[#This Row],[gross]]-movie3[[#This Row],[budget]]</f>
        <v>32678321</v>
      </c>
    </row>
    <row r="4552" spans="1:2" x14ac:dyDescent="0.25">
      <c r="A4552" t="s">
        <v>34</v>
      </c>
      <c r="B4552" s="2">
        <f>movie3[[#This Row],[gross]]-movie3[[#This Row],[budget]]</f>
        <v>-11137288</v>
      </c>
    </row>
    <row r="4553" spans="1:2" x14ac:dyDescent="0.25">
      <c r="A4553" t="s">
        <v>34</v>
      </c>
      <c r="B4553" s="2">
        <f>movie3[[#This Row],[gross]]-movie3[[#This Row],[budget]]</f>
        <v>45572044</v>
      </c>
    </row>
    <row r="4554" spans="1:2" x14ac:dyDescent="0.25">
      <c r="A4554" t="s">
        <v>17</v>
      </c>
      <c r="B4554" s="2">
        <f>movie3[[#This Row],[gross]]-movie3[[#This Row],[budget]]</f>
        <v>6878433</v>
      </c>
    </row>
    <row r="4555" spans="1:2" x14ac:dyDescent="0.25">
      <c r="A4555" t="s">
        <v>41</v>
      </c>
      <c r="B4555" s="2">
        <f>movie3[[#This Row],[gross]]-movie3[[#This Row],[budget]]</f>
        <v>-6410219</v>
      </c>
    </row>
    <row r="4556" spans="1:2" x14ac:dyDescent="0.25">
      <c r="A4556" t="s">
        <v>34</v>
      </c>
      <c r="B4556" s="2">
        <f>movie3[[#This Row],[gross]]-movie3[[#This Row],[budget]]</f>
        <v>21700105</v>
      </c>
    </row>
    <row r="4557" spans="1:2" x14ac:dyDescent="0.25">
      <c r="A4557" t="s">
        <v>41</v>
      </c>
      <c r="B4557" s="2">
        <f>movie3[[#This Row],[gross]]-movie3[[#This Row],[budget]]</f>
        <v>-24529846</v>
      </c>
    </row>
    <row r="4558" spans="1:2" x14ac:dyDescent="0.25">
      <c r="A4558" t="s">
        <v>34</v>
      </c>
      <c r="B4558" s="2">
        <f>movie3[[#This Row],[gross]]-movie3[[#This Row],[budget]]</f>
        <v>427639571</v>
      </c>
    </row>
    <row r="4559" spans="1:2" x14ac:dyDescent="0.25">
      <c r="A4559" t="s">
        <v>104</v>
      </c>
      <c r="B4559" s="2">
        <f>movie3[[#This Row],[gross]]-movie3[[#This Row],[budget]]</f>
        <v>-5851171</v>
      </c>
    </row>
    <row r="4560" spans="1:2" x14ac:dyDescent="0.25">
      <c r="A4560" t="s">
        <v>17</v>
      </c>
      <c r="B4560" s="2">
        <f>movie3[[#This Row],[gross]]-movie3[[#This Row],[budget]]</f>
        <v>217499</v>
      </c>
    </row>
    <row r="4561" spans="1:2" x14ac:dyDescent="0.25">
      <c r="A4561" t="s">
        <v>41</v>
      </c>
      <c r="B4561" s="2">
        <f>movie3[[#This Row],[gross]]-movie3[[#This Row],[budget]]</f>
        <v>35315215</v>
      </c>
    </row>
    <row r="4562" spans="1:2" x14ac:dyDescent="0.25">
      <c r="A4562" t="s">
        <v>34</v>
      </c>
      <c r="B4562" s="2">
        <f>movie3[[#This Row],[gross]]-movie3[[#This Row],[budget]]</f>
        <v>46136279</v>
      </c>
    </row>
    <row r="4563" spans="1:2" x14ac:dyDescent="0.25">
      <c r="A4563" t="s">
        <v>41</v>
      </c>
      <c r="B4563" s="2">
        <f>movie3[[#This Row],[gross]]-movie3[[#This Row],[budget]]</f>
        <v>20129327</v>
      </c>
    </row>
    <row r="4564" spans="1:2" x14ac:dyDescent="0.25">
      <c r="A4564" t="s">
        <v>34</v>
      </c>
      <c r="B4564" s="2">
        <f>movie3[[#This Row],[gross]]-movie3[[#This Row],[budget]]</f>
        <v>11223890</v>
      </c>
    </row>
    <row r="4565" spans="1:2" x14ac:dyDescent="0.25">
      <c r="A4565" t="s">
        <v>34</v>
      </c>
      <c r="B4565" s="2">
        <f>movie3[[#This Row],[gross]]-movie3[[#This Row],[budget]]</f>
        <v>83567857</v>
      </c>
    </row>
    <row r="4566" spans="1:2" x14ac:dyDescent="0.25">
      <c r="A4566" t="s">
        <v>41</v>
      </c>
      <c r="B4566" s="2">
        <f>movie3[[#This Row],[gross]]-movie3[[#This Row],[budget]]</f>
        <v>442657936</v>
      </c>
    </row>
    <row r="4567" spans="1:2" x14ac:dyDescent="0.25">
      <c r="A4567" t="s">
        <v>41</v>
      </c>
      <c r="B4567" s="2">
        <f>movie3[[#This Row],[gross]]-movie3[[#This Row],[budget]]</f>
        <v>-3611233</v>
      </c>
    </row>
    <row r="4568" spans="1:2" x14ac:dyDescent="0.25">
      <c r="A4568" t="s">
        <v>41</v>
      </c>
      <c r="B4568" s="2">
        <f>movie3[[#This Row],[gross]]-movie3[[#This Row],[budget]]</f>
        <v>10682237</v>
      </c>
    </row>
    <row r="4569" spans="1:2" x14ac:dyDescent="0.25">
      <c r="A4569" t="s">
        <v>34</v>
      </c>
      <c r="B4569" s="2">
        <f>movie3[[#This Row],[gross]]-movie3[[#This Row],[budget]]</f>
        <v>2657868</v>
      </c>
    </row>
    <row r="4570" spans="1:2" x14ac:dyDescent="0.25">
      <c r="A4570" t="s">
        <v>63</v>
      </c>
      <c r="B4570" s="2">
        <f>movie3[[#This Row],[gross]]-movie3[[#This Row],[budget]]</f>
        <v>10852064</v>
      </c>
    </row>
    <row r="4571" spans="1:2" x14ac:dyDescent="0.25">
      <c r="A4571" t="s">
        <v>41</v>
      </c>
      <c r="B4571" s="2">
        <f>movie3[[#This Row],[gross]]-movie3[[#This Row],[budget]]</f>
        <v>59455697</v>
      </c>
    </row>
    <row r="4572" spans="1:2" x14ac:dyDescent="0.25">
      <c r="A4572" t="s">
        <v>34</v>
      </c>
      <c r="B4572" s="2">
        <f>movie3[[#This Row],[gross]]-movie3[[#This Row],[budget]]</f>
        <v>84342769</v>
      </c>
    </row>
    <row r="4573" spans="1:2" x14ac:dyDescent="0.25">
      <c r="A4573" t="s">
        <v>41</v>
      </c>
      <c r="B4573" s="2">
        <f>movie3[[#This Row],[gross]]-movie3[[#This Row],[budget]]</f>
        <v>41665191</v>
      </c>
    </row>
    <row r="4574" spans="1:2" x14ac:dyDescent="0.25">
      <c r="A4574" t="s">
        <v>104</v>
      </c>
      <c r="B4574" s="2">
        <f>movie3[[#This Row],[gross]]-movie3[[#This Row],[budget]]</f>
        <v>20470529</v>
      </c>
    </row>
    <row r="4575" spans="1:2" x14ac:dyDescent="0.25">
      <c r="A4575" t="s">
        <v>41</v>
      </c>
      <c r="B4575" s="2">
        <f>movie3[[#This Row],[gross]]-movie3[[#This Row],[budget]]</f>
        <v>17716440</v>
      </c>
    </row>
    <row r="4576" spans="1:2" x14ac:dyDescent="0.25">
      <c r="A4576" t="s">
        <v>17</v>
      </c>
      <c r="B4576" s="2">
        <f>movie3[[#This Row],[gross]]-movie3[[#This Row],[budget]]</f>
        <v>3222439</v>
      </c>
    </row>
    <row r="4577" spans="1:2" x14ac:dyDescent="0.25">
      <c r="A4577" t="s">
        <v>41</v>
      </c>
      <c r="B4577" s="2">
        <f>movie3[[#This Row],[gross]]-movie3[[#This Row],[budget]]</f>
        <v>492921</v>
      </c>
    </row>
    <row r="4578" spans="1:2" x14ac:dyDescent="0.25">
      <c r="A4578" t="s">
        <v>17</v>
      </c>
      <c r="B4578" s="2">
        <f>movie3[[#This Row],[gross]]-movie3[[#This Row],[budget]]</f>
        <v>3925492</v>
      </c>
    </row>
    <row r="4579" spans="1:2" x14ac:dyDescent="0.25">
      <c r="A4579" t="s">
        <v>17</v>
      </c>
      <c r="B4579" s="2">
        <f>movie3[[#This Row],[gross]]-movie3[[#This Row],[budget]]</f>
        <v>-3536815</v>
      </c>
    </row>
    <row r="4580" spans="1:2" x14ac:dyDescent="0.25">
      <c r="A4580" t="s">
        <v>41</v>
      </c>
      <c r="B4580" s="2">
        <f>movie3[[#This Row],[gross]]-movie3[[#This Row],[budget]]</f>
        <v>-24939118</v>
      </c>
    </row>
    <row r="4581" spans="1:2" x14ac:dyDescent="0.25">
      <c r="A4581" t="s">
        <v>34</v>
      </c>
      <c r="B4581" s="2">
        <f>movie3[[#This Row],[gross]]-movie3[[#This Row],[budget]]</f>
        <v>140157638</v>
      </c>
    </row>
    <row r="4582" spans="1:2" x14ac:dyDescent="0.25">
      <c r="A4582" t="s">
        <v>41</v>
      </c>
      <c r="B4582" s="2">
        <f>movie3[[#This Row],[gross]]-movie3[[#This Row],[budget]]</f>
        <v>110268750</v>
      </c>
    </row>
    <row r="4583" spans="1:2" x14ac:dyDescent="0.25">
      <c r="A4583" t="s">
        <v>41</v>
      </c>
      <c r="B4583" s="2">
        <f>movie3[[#This Row],[gross]]-movie3[[#This Row],[budget]]</f>
        <v>-10686677</v>
      </c>
    </row>
    <row r="4584" spans="1:2" x14ac:dyDescent="0.25">
      <c r="A4584" t="s">
        <v>41</v>
      </c>
      <c r="B4584" s="2">
        <f>movie3[[#This Row],[gross]]-movie3[[#This Row],[budget]]</f>
        <v>120128460</v>
      </c>
    </row>
    <row r="4585" spans="1:2" x14ac:dyDescent="0.25">
      <c r="A4585" t="s">
        <v>34</v>
      </c>
      <c r="B4585" s="2">
        <f>movie3[[#This Row],[gross]]-movie3[[#This Row],[budget]]</f>
        <v>-9978503</v>
      </c>
    </row>
    <row r="4586" spans="1:2" x14ac:dyDescent="0.25">
      <c r="A4586" t="s">
        <v>390</v>
      </c>
      <c r="B4586" s="2">
        <f>movie3[[#This Row],[gross]]-movie3[[#This Row],[budget]]</f>
        <v>299583879</v>
      </c>
    </row>
    <row r="4587" spans="1:2" x14ac:dyDescent="0.25">
      <c r="A4587" t="s">
        <v>41</v>
      </c>
      <c r="B4587" s="2">
        <f>movie3[[#This Row],[gross]]-movie3[[#This Row],[budget]]</f>
        <v>136311729</v>
      </c>
    </row>
    <row r="4588" spans="1:2" x14ac:dyDescent="0.25">
      <c r="A4588" t="s">
        <v>41</v>
      </c>
      <c r="B4588" s="2">
        <f>movie3[[#This Row],[gross]]-movie3[[#This Row],[budget]]</f>
        <v>-281389</v>
      </c>
    </row>
    <row r="4589" spans="1:2" x14ac:dyDescent="0.25">
      <c r="A4589" t="s">
        <v>34</v>
      </c>
      <c r="B4589" s="2">
        <f>movie3[[#This Row],[gross]]-movie3[[#This Row],[budget]]</f>
        <v>-12052964</v>
      </c>
    </row>
    <row r="4590" spans="1:2" x14ac:dyDescent="0.25">
      <c r="A4590" t="s">
        <v>17</v>
      </c>
      <c r="B4590" s="2">
        <f>movie3[[#This Row],[gross]]-movie3[[#This Row],[budget]]</f>
        <v>-81180039</v>
      </c>
    </row>
    <row r="4591" spans="1:2" x14ac:dyDescent="0.25">
      <c r="A4591" t="s">
        <v>41</v>
      </c>
      <c r="B4591" s="2">
        <f>movie3[[#This Row],[gross]]-movie3[[#This Row],[budget]]</f>
        <v>225126918</v>
      </c>
    </row>
    <row r="4592" spans="1:2" x14ac:dyDescent="0.25">
      <c r="A4592" t="s">
        <v>17</v>
      </c>
      <c r="B4592" s="2">
        <f>movie3[[#This Row],[gross]]-movie3[[#This Row],[budget]]</f>
        <v>2685016</v>
      </c>
    </row>
    <row r="4593" spans="1:2" x14ac:dyDescent="0.25">
      <c r="A4593" t="s">
        <v>17</v>
      </c>
      <c r="B4593" s="2">
        <f>movie3[[#This Row],[gross]]-movie3[[#This Row],[budget]]</f>
        <v>1553020</v>
      </c>
    </row>
    <row r="4594" spans="1:2" x14ac:dyDescent="0.25">
      <c r="A4594" t="s">
        <v>41</v>
      </c>
      <c r="B4594" s="2">
        <f>movie3[[#This Row],[gross]]-movie3[[#This Row],[budget]]</f>
        <v>51067909</v>
      </c>
    </row>
    <row r="4595" spans="1:2" x14ac:dyDescent="0.25">
      <c r="A4595" t="s">
        <v>52</v>
      </c>
      <c r="B4595" s="2">
        <f>movie3[[#This Row],[gross]]-movie3[[#This Row],[budget]]</f>
        <v>177281115</v>
      </c>
    </row>
    <row r="4596" spans="1:2" x14ac:dyDescent="0.25">
      <c r="A4596" t="s">
        <v>34</v>
      </c>
      <c r="B4596" s="2">
        <f>movie3[[#This Row],[gross]]-movie3[[#This Row],[budget]]</f>
        <v>-37821105</v>
      </c>
    </row>
    <row r="4597" spans="1:2" x14ac:dyDescent="0.25">
      <c r="A4597" t="s">
        <v>25</v>
      </c>
      <c r="B4597" s="2">
        <f>movie3[[#This Row],[gross]]-movie3[[#This Row],[budget]]</f>
        <v>54029190</v>
      </c>
    </row>
    <row r="4598" spans="1:2" x14ac:dyDescent="0.25">
      <c r="A4598" t="s">
        <v>41</v>
      </c>
      <c r="B4598" s="2">
        <f>movie3[[#This Row],[gross]]-movie3[[#This Row],[budget]]</f>
        <v>15666766</v>
      </c>
    </row>
    <row r="4599" spans="1:2" x14ac:dyDescent="0.25">
      <c r="A4599" t="s">
        <v>237</v>
      </c>
      <c r="B4599" s="2">
        <f>movie3[[#This Row],[gross]]-movie3[[#This Row],[budget]]</f>
        <v>-132486</v>
      </c>
    </row>
    <row r="4600" spans="1:2" x14ac:dyDescent="0.25">
      <c r="A4600" t="s">
        <v>41</v>
      </c>
      <c r="B4600" s="2">
        <f>movie3[[#This Row],[gross]]-movie3[[#This Row],[budget]]</f>
        <v>-1968126</v>
      </c>
    </row>
    <row r="4601" spans="1:2" x14ac:dyDescent="0.25">
      <c r="A4601" t="s">
        <v>34</v>
      </c>
      <c r="B4601" s="2">
        <f>movie3[[#This Row],[gross]]-movie3[[#This Row],[budget]]</f>
        <v>66977904</v>
      </c>
    </row>
    <row r="4602" spans="1:2" x14ac:dyDescent="0.25">
      <c r="A4602" t="s">
        <v>41</v>
      </c>
      <c r="B4602" s="2">
        <f>movie3[[#This Row],[gross]]-movie3[[#This Row],[budget]]</f>
        <v>94734481</v>
      </c>
    </row>
    <row r="4603" spans="1:2" x14ac:dyDescent="0.25">
      <c r="A4603" t="s">
        <v>17</v>
      </c>
      <c r="B4603" s="2">
        <f>movie3[[#This Row],[gross]]-movie3[[#This Row],[budget]]</f>
        <v>75592831</v>
      </c>
    </row>
    <row r="4604" spans="1:2" x14ac:dyDescent="0.25">
      <c r="A4604" t="s">
        <v>41</v>
      </c>
      <c r="B4604" s="2">
        <f>movie3[[#This Row],[gross]]-movie3[[#This Row],[budget]]</f>
        <v>-29101663</v>
      </c>
    </row>
    <row r="4605" spans="1:2" x14ac:dyDescent="0.25">
      <c r="A4605" t="s">
        <v>41</v>
      </c>
      <c r="B4605" s="2">
        <f>movie3[[#This Row],[gross]]-movie3[[#This Row],[budget]]</f>
        <v>-1034193</v>
      </c>
    </row>
    <row r="4606" spans="1:2" x14ac:dyDescent="0.25">
      <c r="A4606" t="s">
        <v>41</v>
      </c>
      <c r="B4606" s="2">
        <f>movie3[[#This Row],[gross]]-movie3[[#This Row],[budget]]</f>
        <v>76100873</v>
      </c>
    </row>
    <row r="4607" spans="1:2" x14ac:dyDescent="0.25">
      <c r="A4607" t="s">
        <v>34</v>
      </c>
      <c r="B4607" s="2">
        <f>movie3[[#This Row],[gross]]-movie3[[#This Row],[budget]]</f>
        <v>12298192</v>
      </c>
    </row>
    <row r="4608" spans="1:2" x14ac:dyDescent="0.25">
      <c r="A4608" t="s">
        <v>34</v>
      </c>
      <c r="B4608" s="2">
        <f>movie3[[#This Row],[gross]]-movie3[[#This Row],[budget]]</f>
        <v>117427090</v>
      </c>
    </row>
    <row r="4609" spans="1:2" x14ac:dyDescent="0.25">
      <c r="A4609" t="s">
        <v>41</v>
      </c>
      <c r="B4609" s="2">
        <f>movie3[[#This Row],[gross]]-movie3[[#This Row],[budget]]</f>
        <v>-486566</v>
      </c>
    </row>
    <row r="4610" spans="1:2" x14ac:dyDescent="0.25">
      <c r="A4610" t="s">
        <v>41</v>
      </c>
      <c r="B4610" s="2">
        <f>movie3[[#This Row],[gross]]-movie3[[#This Row],[budget]]</f>
        <v>-13829329</v>
      </c>
    </row>
    <row r="4611" spans="1:2" x14ac:dyDescent="0.25">
      <c r="A4611" t="s">
        <v>41</v>
      </c>
      <c r="B4611" s="2">
        <f>movie3[[#This Row],[gross]]-movie3[[#This Row],[budget]]</f>
        <v>143022</v>
      </c>
    </row>
    <row r="4612" spans="1:2" x14ac:dyDescent="0.25">
      <c r="A4612" t="s">
        <v>390</v>
      </c>
      <c r="B4612" s="2">
        <f>movie3[[#This Row],[gross]]-movie3[[#This Row],[budget]]</f>
        <v>35358062</v>
      </c>
    </row>
    <row r="4613" spans="1:2" x14ac:dyDescent="0.25">
      <c r="A4613" t="s">
        <v>41</v>
      </c>
      <c r="B4613" s="2">
        <f>movie3[[#This Row],[gross]]-movie3[[#This Row],[budget]]</f>
        <v>36593018</v>
      </c>
    </row>
    <row r="4614" spans="1:2" x14ac:dyDescent="0.25">
      <c r="A4614" t="s">
        <v>390</v>
      </c>
      <c r="B4614" s="2">
        <f>movie3[[#This Row],[gross]]-movie3[[#This Row],[budget]]</f>
        <v>3185426</v>
      </c>
    </row>
    <row r="4615" spans="1:2" x14ac:dyDescent="0.25">
      <c r="A4615" t="s">
        <v>104</v>
      </c>
      <c r="B4615" s="2">
        <f>movie3[[#This Row],[gross]]-movie3[[#This Row],[budget]]</f>
        <v>-9045397</v>
      </c>
    </row>
    <row r="4616" spans="1:2" x14ac:dyDescent="0.25">
      <c r="A4616" t="s">
        <v>41</v>
      </c>
      <c r="B4616" s="2">
        <f>movie3[[#This Row],[gross]]-movie3[[#This Row],[budget]]</f>
        <v>13370127</v>
      </c>
    </row>
    <row r="4617" spans="1:2" x14ac:dyDescent="0.25">
      <c r="A4617" t="s">
        <v>34</v>
      </c>
      <c r="B4617" s="2">
        <f>movie3[[#This Row],[gross]]-movie3[[#This Row],[budget]]</f>
        <v>-3402554</v>
      </c>
    </row>
    <row r="4618" spans="1:2" x14ac:dyDescent="0.25">
      <c r="A4618" t="s">
        <v>41</v>
      </c>
      <c r="B4618" s="2">
        <f>movie3[[#This Row],[gross]]-movie3[[#This Row],[budget]]</f>
        <v>-12964491</v>
      </c>
    </row>
    <row r="4619" spans="1:2" x14ac:dyDescent="0.25">
      <c r="A4619" t="s">
        <v>41</v>
      </c>
      <c r="B4619" s="2">
        <f>movie3[[#This Row],[gross]]-movie3[[#This Row],[budget]]</f>
        <v>-6473049</v>
      </c>
    </row>
    <row r="4620" spans="1:2" x14ac:dyDescent="0.25">
      <c r="A4620" t="s">
        <v>34</v>
      </c>
      <c r="B4620" s="2">
        <f>movie3[[#This Row],[gross]]-movie3[[#This Row],[budget]]</f>
        <v>4951702</v>
      </c>
    </row>
    <row r="4621" spans="1:2" x14ac:dyDescent="0.25">
      <c r="A4621" t="s">
        <v>41</v>
      </c>
      <c r="B4621" s="2">
        <f>movie3[[#This Row],[gross]]-movie3[[#This Row],[budget]]</f>
        <v>-15384901</v>
      </c>
    </row>
    <row r="4622" spans="1:2" x14ac:dyDescent="0.25">
      <c r="A4622" t="s">
        <v>25</v>
      </c>
      <c r="B4622" s="2">
        <f>movie3[[#This Row],[gross]]-movie3[[#This Row],[budget]]</f>
        <v>101216833</v>
      </c>
    </row>
    <row r="4623" spans="1:2" x14ac:dyDescent="0.25">
      <c r="A4623" t="s">
        <v>41</v>
      </c>
      <c r="B4623" s="2">
        <f>movie3[[#This Row],[gross]]-movie3[[#This Row],[budget]]</f>
        <v>-19407820</v>
      </c>
    </row>
    <row r="4624" spans="1:2" x14ac:dyDescent="0.25">
      <c r="A4624" t="s">
        <v>52</v>
      </c>
      <c r="B4624" s="2">
        <f>movie3[[#This Row],[gross]]-movie3[[#This Row],[budget]]</f>
        <v>-1889979</v>
      </c>
    </row>
    <row r="4625" spans="1:2" x14ac:dyDescent="0.25">
      <c r="A4625" t="s">
        <v>41</v>
      </c>
      <c r="B4625" s="2">
        <f>movie3[[#This Row],[gross]]-movie3[[#This Row],[budget]]</f>
        <v>-13085834</v>
      </c>
    </row>
    <row r="4626" spans="1:2" x14ac:dyDescent="0.25">
      <c r="A4626" t="s">
        <v>17</v>
      </c>
      <c r="B4626" s="2">
        <f>movie3[[#This Row],[gross]]-movie3[[#This Row],[budget]]</f>
        <v>1510052</v>
      </c>
    </row>
    <row r="4627" spans="1:2" x14ac:dyDescent="0.25">
      <c r="A4627" t="s">
        <v>390</v>
      </c>
      <c r="B4627" s="2">
        <f>movie3[[#This Row],[gross]]-movie3[[#This Row],[budget]]</f>
        <v>153172417</v>
      </c>
    </row>
    <row r="4628" spans="1:2" x14ac:dyDescent="0.25">
      <c r="A4628" t="s">
        <v>41</v>
      </c>
      <c r="B4628" s="2">
        <f>movie3[[#This Row],[gross]]-movie3[[#This Row],[budget]]</f>
        <v>-8710174</v>
      </c>
    </row>
    <row r="4629" spans="1:2" x14ac:dyDescent="0.25">
      <c r="A4629" t="s">
        <v>41</v>
      </c>
      <c r="B4629" s="2">
        <f>movie3[[#This Row],[gross]]-movie3[[#This Row],[budget]]</f>
        <v>-43191450</v>
      </c>
    </row>
    <row r="4630" spans="1:2" x14ac:dyDescent="0.25">
      <c r="A4630" t="s">
        <v>17</v>
      </c>
      <c r="B4630" s="2">
        <f>movie3[[#This Row],[gross]]-movie3[[#This Row],[budget]]</f>
        <v>1590308</v>
      </c>
    </row>
    <row r="4631" spans="1:2" x14ac:dyDescent="0.25">
      <c r="A4631" t="s">
        <v>41</v>
      </c>
      <c r="B4631" s="2">
        <f>movie3[[#This Row],[gross]]-movie3[[#This Row],[budget]]</f>
        <v>12829644</v>
      </c>
    </row>
    <row r="4632" spans="1:2" x14ac:dyDescent="0.25">
      <c r="A4632" t="s">
        <v>41</v>
      </c>
      <c r="B4632" s="2">
        <f>movie3[[#This Row],[gross]]-movie3[[#This Row],[budget]]</f>
        <v>-25505964</v>
      </c>
    </row>
    <row r="4633" spans="1:2" x14ac:dyDescent="0.25">
      <c r="A4633" t="s">
        <v>34</v>
      </c>
      <c r="B4633" s="2">
        <f>movie3[[#This Row],[gross]]-movie3[[#This Row],[budget]]</f>
        <v>50992898</v>
      </c>
    </row>
    <row r="4634" spans="1:2" x14ac:dyDescent="0.25">
      <c r="A4634" t="s">
        <v>41</v>
      </c>
      <c r="B4634" s="2">
        <f>movie3[[#This Row],[gross]]-movie3[[#This Row],[budget]]</f>
        <v>18251890</v>
      </c>
    </row>
    <row r="4635" spans="1:2" x14ac:dyDescent="0.25">
      <c r="A4635" t="s">
        <v>34</v>
      </c>
      <c r="B4635" s="2">
        <f>movie3[[#This Row],[gross]]-movie3[[#This Row],[budget]]</f>
        <v>46255003</v>
      </c>
    </row>
    <row r="4636" spans="1:2" x14ac:dyDescent="0.25">
      <c r="A4636" t="s">
        <v>41</v>
      </c>
      <c r="B4636" s="2">
        <f>movie3[[#This Row],[gross]]-movie3[[#This Row],[budget]]</f>
        <v>-1178176</v>
      </c>
    </row>
    <row r="4637" spans="1:2" x14ac:dyDescent="0.25">
      <c r="A4637" t="s">
        <v>41</v>
      </c>
      <c r="B4637" s="2">
        <f>movie3[[#This Row],[gross]]-movie3[[#This Row],[budget]]</f>
        <v>19326183</v>
      </c>
    </row>
    <row r="4638" spans="1:2" x14ac:dyDescent="0.25">
      <c r="A4638" t="s">
        <v>41</v>
      </c>
      <c r="B4638" s="2">
        <f>movie3[[#This Row],[gross]]-movie3[[#This Row],[budget]]</f>
        <v>22551322</v>
      </c>
    </row>
    <row r="4639" spans="1:2" x14ac:dyDescent="0.25">
      <c r="A4639" t="s">
        <v>34</v>
      </c>
      <c r="B4639" s="2">
        <f>movie3[[#This Row],[gross]]-movie3[[#This Row],[budget]]</f>
        <v>-28716363</v>
      </c>
    </row>
    <row r="4640" spans="1:2" x14ac:dyDescent="0.25">
      <c r="A4640" t="s">
        <v>34</v>
      </c>
      <c r="B4640" s="2">
        <f>movie3[[#This Row],[gross]]-movie3[[#This Row],[budget]]</f>
        <v>6546197</v>
      </c>
    </row>
    <row r="4641" spans="1:2" x14ac:dyDescent="0.25">
      <c r="A4641" t="s">
        <v>17</v>
      </c>
      <c r="B4641" s="2">
        <f>movie3[[#This Row],[gross]]-movie3[[#This Row],[budget]]</f>
        <v>42576805</v>
      </c>
    </row>
    <row r="4642" spans="1:2" x14ac:dyDescent="0.25">
      <c r="A4642" t="s">
        <v>34</v>
      </c>
      <c r="B4642" s="2">
        <f>movie3[[#This Row],[gross]]-movie3[[#This Row],[budget]]</f>
        <v>21992655</v>
      </c>
    </row>
    <row r="4643" spans="1:2" x14ac:dyDescent="0.25">
      <c r="A4643" t="s">
        <v>34</v>
      </c>
      <c r="B4643" s="2">
        <f>movie3[[#This Row],[gross]]-movie3[[#This Row],[budget]]</f>
        <v>-17897621</v>
      </c>
    </row>
    <row r="4644" spans="1:2" x14ac:dyDescent="0.25">
      <c r="A4644" t="s">
        <v>41</v>
      </c>
      <c r="B4644" s="2">
        <f>movie3[[#This Row],[gross]]-movie3[[#This Row],[budget]]</f>
        <v>-10551356</v>
      </c>
    </row>
    <row r="4645" spans="1:2" x14ac:dyDescent="0.25">
      <c r="A4645" t="s">
        <v>34</v>
      </c>
      <c r="B4645" s="2">
        <f>movie3[[#This Row],[gross]]-movie3[[#This Row],[budget]]</f>
        <v>223661946</v>
      </c>
    </row>
    <row r="4646" spans="1:2" x14ac:dyDescent="0.25">
      <c r="A4646" t="s">
        <v>17</v>
      </c>
      <c r="B4646" s="2">
        <f>movie3[[#This Row],[gross]]-movie3[[#This Row],[budget]]</f>
        <v>1266341</v>
      </c>
    </row>
    <row r="4647" spans="1:2" x14ac:dyDescent="0.25">
      <c r="A4647" t="s">
        <v>34</v>
      </c>
      <c r="B4647" s="2">
        <f>movie3[[#This Row],[gross]]-movie3[[#This Row],[budget]]</f>
        <v>78511035</v>
      </c>
    </row>
    <row r="4648" spans="1:2" x14ac:dyDescent="0.25">
      <c r="A4648" t="s">
        <v>104</v>
      </c>
      <c r="B4648" s="2">
        <f>movie3[[#This Row],[gross]]-movie3[[#This Row],[budget]]</f>
        <v>118733820</v>
      </c>
    </row>
    <row r="4649" spans="1:2" x14ac:dyDescent="0.25">
      <c r="A4649" t="s">
        <v>63</v>
      </c>
      <c r="B4649" s="2">
        <f>movie3[[#This Row],[gross]]-movie3[[#This Row],[budget]]</f>
        <v>20539911</v>
      </c>
    </row>
    <row r="4650" spans="1:2" x14ac:dyDescent="0.25">
      <c r="A4650" t="s">
        <v>17</v>
      </c>
      <c r="B4650" s="2">
        <f>movie3[[#This Row],[gross]]-movie3[[#This Row],[budget]]</f>
        <v>93616555</v>
      </c>
    </row>
    <row r="4651" spans="1:2" x14ac:dyDescent="0.25">
      <c r="A4651" t="s">
        <v>34</v>
      </c>
      <c r="B4651" s="2">
        <f>movie3[[#This Row],[gross]]-movie3[[#This Row],[budget]]</f>
        <v>1445129</v>
      </c>
    </row>
    <row r="4652" spans="1:2" x14ac:dyDescent="0.25">
      <c r="A4652" t="s">
        <v>63</v>
      </c>
      <c r="B4652" s="2">
        <f>movie3[[#This Row],[gross]]-movie3[[#This Row],[budget]]</f>
        <v>158797986</v>
      </c>
    </row>
    <row r="4653" spans="1:2" x14ac:dyDescent="0.25">
      <c r="A4653" t="s">
        <v>41</v>
      </c>
      <c r="B4653" s="2">
        <f>movie3[[#This Row],[gross]]-movie3[[#This Row],[budget]]</f>
        <v>2421577</v>
      </c>
    </row>
    <row r="4654" spans="1:2" x14ac:dyDescent="0.25">
      <c r="A4654" t="s">
        <v>63</v>
      </c>
      <c r="B4654" s="2">
        <f>movie3[[#This Row],[gross]]-movie3[[#This Row],[budget]]</f>
        <v>-6700862</v>
      </c>
    </row>
    <row r="4655" spans="1:2" x14ac:dyDescent="0.25">
      <c r="A4655" t="s">
        <v>25</v>
      </c>
      <c r="B4655" s="2">
        <f>movie3[[#This Row],[gross]]-movie3[[#This Row],[budget]]</f>
        <v>746678241</v>
      </c>
    </row>
    <row r="4656" spans="1:2" x14ac:dyDescent="0.25">
      <c r="A4656" t="s">
        <v>17</v>
      </c>
      <c r="B4656" s="2">
        <f>movie3[[#This Row],[gross]]-movie3[[#This Row],[budget]]</f>
        <v>164062759</v>
      </c>
    </row>
    <row r="4657" spans="1:2" x14ac:dyDescent="0.25">
      <c r="A4657" t="s">
        <v>17</v>
      </c>
      <c r="B4657" s="2">
        <f>movie3[[#This Row],[gross]]-movie3[[#This Row],[budget]]</f>
        <v>17709155</v>
      </c>
    </row>
    <row r="4658" spans="1:2" x14ac:dyDescent="0.25">
      <c r="A4658" t="s">
        <v>17</v>
      </c>
      <c r="B4658" s="2">
        <f>movie3[[#This Row],[gross]]-movie3[[#This Row],[budget]]</f>
        <v>70638656</v>
      </c>
    </row>
    <row r="4659" spans="1:2" x14ac:dyDescent="0.25">
      <c r="A4659" t="s">
        <v>34</v>
      </c>
      <c r="B4659" s="2">
        <f>movie3[[#This Row],[gross]]-movie3[[#This Row],[budget]]</f>
        <v>22617068</v>
      </c>
    </row>
    <row r="4660" spans="1:2" x14ac:dyDescent="0.25">
      <c r="A4660" t="s">
        <v>104</v>
      </c>
      <c r="B4660" s="2">
        <f>movie3[[#This Row],[gross]]-movie3[[#This Row],[budget]]</f>
        <v>23834149</v>
      </c>
    </row>
    <row r="4661" spans="1:2" x14ac:dyDescent="0.25">
      <c r="A4661" t="s">
        <v>41</v>
      </c>
      <c r="B4661" s="2">
        <f>movie3[[#This Row],[gross]]-movie3[[#This Row],[budget]]</f>
        <v>32823027</v>
      </c>
    </row>
    <row r="4662" spans="1:2" x14ac:dyDescent="0.25">
      <c r="A4662" t="s">
        <v>34</v>
      </c>
      <c r="B4662" s="2">
        <f>movie3[[#This Row],[gross]]-movie3[[#This Row],[budget]]</f>
        <v>755390560</v>
      </c>
    </row>
    <row r="4663" spans="1:2" x14ac:dyDescent="0.25">
      <c r="A4663" t="s">
        <v>34</v>
      </c>
      <c r="B4663" s="2">
        <f>movie3[[#This Row],[gross]]-movie3[[#This Row],[budget]]</f>
        <v>60982129</v>
      </c>
    </row>
    <row r="4664" spans="1:2" x14ac:dyDescent="0.25">
      <c r="A4664" t="s">
        <v>41</v>
      </c>
      <c r="B4664" s="2">
        <f>movie3[[#This Row],[gross]]-movie3[[#This Row],[budget]]</f>
        <v>785148</v>
      </c>
    </row>
    <row r="4665" spans="1:2" x14ac:dyDescent="0.25">
      <c r="A4665" t="s">
        <v>41</v>
      </c>
      <c r="B4665" s="2">
        <f>movie3[[#This Row],[gross]]-movie3[[#This Row],[budget]]</f>
        <v>1254005</v>
      </c>
    </row>
    <row r="4666" spans="1:2" x14ac:dyDescent="0.25">
      <c r="A4666" t="s">
        <v>104</v>
      </c>
      <c r="B4666" s="2">
        <f>movie3[[#This Row],[gross]]-movie3[[#This Row],[budget]]</f>
        <v>3814717</v>
      </c>
    </row>
    <row r="4667" spans="1:2" x14ac:dyDescent="0.25">
      <c r="A4667" t="s">
        <v>17</v>
      </c>
      <c r="B4667" s="2">
        <f>movie3[[#This Row],[gross]]-movie3[[#This Row],[budget]]</f>
        <v>57468097</v>
      </c>
    </row>
    <row r="4668" spans="1:2" x14ac:dyDescent="0.25">
      <c r="A4668" t="s">
        <v>17</v>
      </c>
      <c r="B4668" s="2">
        <f>movie3[[#This Row],[gross]]-movie3[[#This Row],[budget]]</f>
        <v>29385065</v>
      </c>
    </row>
    <row r="4669" spans="1:2" x14ac:dyDescent="0.25">
      <c r="A4669" t="s">
        <v>390</v>
      </c>
      <c r="B4669" s="2">
        <f>movie3[[#This Row],[gross]]-movie3[[#This Row],[budget]]</f>
        <v>164137091</v>
      </c>
    </row>
    <row r="4670" spans="1:2" x14ac:dyDescent="0.25">
      <c r="A4670" t="s">
        <v>63</v>
      </c>
      <c r="B4670" s="2">
        <f>movie3[[#This Row],[gross]]-movie3[[#This Row],[budget]]</f>
        <v>-10568823</v>
      </c>
    </row>
    <row r="4671" spans="1:2" x14ac:dyDescent="0.25">
      <c r="A4671" t="s">
        <v>25</v>
      </c>
      <c r="B4671" s="2">
        <f>movie3[[#This Row],[gross]]-movie3[[#This Row],[budget]]</f>
        <v>-2954638</v>
      </c>
    </row>
    <row r="4672" spans="1:2" x14ac:dyDescent="0.25">
      <c r="A4672" t="s">
        <v>63</v>
      </c>
      <c r="B4672" s="2">
        <f>movie3[[#This Row],[gross]]-movie3[[#This Row],[budget]]</f>
        <v>47641191</v>
      </c>
    </row>
    <row r="4673" spans="1:2" x14ac:dyDescent="0.25">
      <c r="A4673" t="s">
        <v>25</v>
      </c>
      <c r="B4673" s="2">
        <f>movie3[[#This Row],[gross]]-movie3[[#This Row],[budget]]</f>
        <v>14151744</v>
      </c>
    </row>
    <row r="4674" spans="1:2" x14ac:dyDescent="0.25">
      <c r="A4674" t="s">
        <v>41</v>
      </c>
      <c r="B4674" s="2">
        <f>movie3[[#This Row],[gross]]-movie3[[#This Row],[budget]]</f>
        <v>-3398026</v>
      </c>
    </row>
    <row r="4675" spans="1:2" x14ac:dyDescent="0.25">
      <c r="A4675" t="s">
        <v>17</v>
      </c>
      <c r="B4675" s="2">
        <f>movie3[[#This Row],[gross]]-movie3[[#This Row],[budget]]</f>
        <v>77242962</v>
      </c>
    </row>
    <row r="4676" spans="1:2" x14ac:dyDescent="0.25">
      <c r="A4676" t="s">
        <v>63</v>
      </c>
      <c r="B4676" s="2">
        <f>movie3[[#This Row],[gross]]-movie3[[#This Row],[budget]]</f>
        <v>46669554</v>
      </c>
    </row>
    <row r="4677" spans="1:2" x14ac:dyDescent="0.25">
      <c r="A4677" t="s">
        <v>390</v>
      </c>
      <c r="B4677" s="2">
        <f>movie3[[#This Row],[gross]]-movie3[[#This Row],[budget]]</f>
        <v>78090836</v>
      </c>
    </row>
    <row r="4678" spans="1:2" x14ac:dyDescent="0.25">
      <c r="A4678" t="s">
        <v>34</v>
      </c>
      <c r="B4678" s="2">
        <f>movie3[[#This Row],[gross]]-movie3[[#This Row],[budget]]</f>
        <v>3472579</v>
      </c>
    </row>
    <row r="4679" spans="1:2" x14ac:dyDescent="0.25">
      <c r="A4679" t="s">
        <v>63</v>
      </c>
      <c r="B4679" s="2">
        <f>movie3[[#This Row],[gross]]-movie3[[#This Row],[budget]]</f>
        <v>42327405</v>
      </c>
    </row>
    <row r="4680" spans="1:2" x14ac:dyDescent="0.25">
      <c r="A4680" t="s">
        <v>41</v>
      </c>
      <c r="B4680" s="2">
        <f>movie3[[#This Row],[gross]]-movie3[[#This Row],[budget]]</f>
        <v>9598131</v>
      </c>
    </row>
    <row r="4681" spans="1:2" x14ac:dyDescent="0.25">
      <c r="A4681" t="s">
        <v>17</v>
      </c>
      <c r="B4681" s="2">
        <f>movie3[[#This Row],[gross]]-movie3[[#This Row],[budget]]</f>
        <v>-9788825</v>
      </c>
    </row>
    <row r="4682" spans="1:2" x14ac:dyDescent="0.25">
      <c r="A4682" t="s">
        <v>17</v>
      </c>
      <c r="B4682" s="2">
        <f>movie3[[#This Row],[gross]]-movie3[[#This Row],[budget]]</f>
        <v>16197824</v>
      </c>
    </row>
    <row r="4683" spans="1:2" x14ac:dyDescent="0.25">
      <c r="A4683" t="s">
        <v>104</v>
      </c>
      <c r="B4683" s="2">
        <f>movie3[[#This Row],[gross]]-movie3[[#This Row],[budget]]</f>
        <v>-14951307</v>
      </c>
    </row>
    <row r="4684" spans="1:2" x14ac:dyDescent="0.25">
      <c r="A4684" t="s">
        <v>104</v>
      </c>
      <c r="B4684" s="2">
        <f>movie3[[#This Row],[gross]]-movie3[[#This Row],[budget]]</f>
        <v>20763727</v>
      </c>
    </row>
    <row r="4685" spans="1:2" x14ac:dyDescent="0.25">
      <c r="A4685" t="s">
        <v>41</v>
      </c>
      <c r="B4685" s="2">
        <f>movie3[[#This Row],[gross]]-movie3[[#This Row],[budget]]</f>
        <v>7212838</v>
      </c>
    </row>
    <row r="4686" spans="1:2" x14ac:dyDescent="0.25">
      <c r="A4686" t="s">
        <v>17</v>
      </c>
      <c r="B4686" s="2">
        <f>movie3[[#This Row],[gross]]-movie3[[#This Row],[budget]]</f>
        <v>-13525082</v>
      </c>
    </row>
    <row r="4687" spans="1:2" x14ac:dyDescent="0.25">
      <c r="A4687" t="s">
        <v>25</v>
      </c>
      <c r="B4687" s="2">
        <f>movie3[[#This Row],[gross]]-movie3[[#This Row],[budget]]</f>
        <v>57130027</v>
      </c>
    </row>
    <row r="4688" spans="1:2" x14ac:dyDescent="0.25">
      <c r="A4688" t="s">
        <v>34</v>
      </c>
      <c r="B4688" s="2">
        <f>movie3[[#This Row],[gross]]-movie3[[#This Row],[budget]]</f>
        <v>88122627</v>
      </c>
    </row>
    <row r="4689" spans="1:2" x14ac:dyDescent="0.25">
      <c r="A4689" t="s">
        <v>34</v>
      </c>
      <c r="B4689" s="2">
        <f>movie3[[#This Row],[gross]]-movie3[[#This Row],[budget]]</f>
        <v>355363449</v>
      </c>
    </row>
    <row r="4690" spans="1:2" x14ac:dyDescent="0.25">
      <c r="A4690" t="s">
        <v>41</v>
      </c>
      <c r="B4690" s="2">
        <f>movie3[[#This Row],[gross]]-movie3[[#This Row],[budget]]</f>
        <v>3942254</v>
      </c>
    </row>
    <row r="4691" spans="1:2" x14ac:dyDescent="0.25">
      <c r="A4691" t="s">
        <v>41</v>
      </c>
      <c r="B4691" s="2">
        <f>movie3[[#This Row],[gross]]-movie3[[#This Row],[budget]]</f>
        <v>37329961</v>
      </c>
    </row>
    <row r="4692" spans="1:2" x14ac:dyDescent="0.25">
      <c r="A4692" t="s">
        <v>41</v>
      </c>
      <c r="B4692" s="2">
        <f>movie3[[#This Row],[gross]]-movie3[[#This Row],[budget]]</f>
        <v>151378645</v>
      </c>
    </row>
    <row r="4693" spans="1:2" x14ac:dyDescent="0.25">
      <c r="A4693" t="s">
        <v>17</v>
      </c>
      <c r="B4693" s="2">
        <f>movie3[[#This Row],[gross]]-movie3[[#This Row],[budget]]</f>
        <v>6072209</v>
      </c>
    </row>
    <row r="4694" spans="1:2" x14ac:dyDescent="0.25">
      <c r="A4694" t="s">
        <v>63</v>
      </c>
      <c r="B4694" s="2">
        <f>movie3[[#This Row],[gross]]-movie3[[#This Row],[budget]]</f>
        <v>-11588043</v>
      </c>
    </row>
    <row r="4695" spans="1:2" x14ac:dyDescent="0.25">
      <c r="A4695" t="s">
        <v>17</v>
      </c>
      <c r="B4695" s="2">
        <f>movie3[[#This Row],[gross]]-movie3[[#This Row],[budget]]</f>
        <v>-7266770</v>
      </c>
    </row>
    <row r="4696" spans="1:2" x14ac:dyDescent="0.25">
      <c r="A4696" t="s">
        <v>41</v>
      </c>
      <c r="B4696" s="2">
        <f>movie3[[#This Row],[gross]]-movie3[[#This Row],[budget]]</f>
        <v>9950133</v>
      </c>
    </row>
    <row r="4697" spans="1:2" x14ac:dyDescent="0.25">
      <c r="A4697" t="s">
        <v>34</v>
      </c>
      <c r="B4697" s="2">
        <f>movie3[[#This Row],[gross]]-movie3[[#This Row],[budget]]</f>
        <v>27165581</v>
      </c>
    </row>
    <row r="4698" spans="1:2" x14ac:dyDescent="0.25">
      <c r="A4698" t="s">
        <v>41</v>
      </c>
      <c r="B4698" s="2">
        <f>movie3[[#This Row],[gross]]-movie3[[#This Row],[budget]]</f>
        <v>9995168</v>
      </c>
    </row>
    <row r="4699" spans="1:2" x14ac:dyDescent="0.25">
      <c r="A4699" t="s">
        <v>34</v>
      </c>
      <c r="B4699" s="2">
        <f>movie3[[#This Row],[gross]]-movie3[[#This Row],[budget]]</f>
        <v>130884728</v>
      </c>
    </row>
    <row r="4700" spans="1:2" x14ac:dyDescent="0.25">
      <c r="A4700" t="s">
        <v>34</v>
      </c>
      <c r="B4700" s="2">
        <f>movie3[[#This Row],[gross]]-movie3[[#This Row],[budget]]</f>
        <v>25076152</v>
      </c>
    </row>
    <row r="4701" spans="1:2" x14ac:dyDescent="0.25">
      <c r="A4701" t="s">
        <v>34</v>
      </c>
      <c r="B4701" s="2">
        <f>movie3[[#This Row],[gross]]-movie3[[#This Row],[budget]]</f>
        <v>5871113</v>
      </c>
    </row>
    <row r="4702" spans="1:2" x14ac:dyDescent="0.25">
      <c r="A4702" t="s">
        <v>17</v>
      </c>
      <c r="B4702" s="2">
        <f>movie3[[#This Row],[gross]]-movie3[[#This Row],[budget]]</f>
        <v>-11381716</v>
      </c>
    </row>
    <row r="4703" spans="1:2" x14ac:dyDescent="0.25">
      <c r="A4703" t="s">
        <v>25</v>
      </c>
      <c r="B4703" s="2">
        <f>movie3[[#This Row],[gross]]-movie3[[#This Row],[budget]]</f>
        <v>565013115</v>
      </c>
    </row>
    <row r="4704" spans="1:2" x14ac:dyDescent="0.25">
      <c r="A4704" t="s">
        <v>41</v>
      </c>
      <c r="B4704" s="2">
        <f>movie3[[#This Row],[gross]]-movie3[[#This Row],[budget]]</f>
        <v>248467645</v>
      </c>
    </row>
    <row r="4705" spans="1:2" x14ac:dyDescent="0.25">
      <c r="A4705" t="s">
        <v>390</v>
      </c>
      <c r="B4705" s="2">
        <f>movie3[[#This Row],[gross]]-movie3[[#This Row],[budget]]</f>
        <v>467063846</v>
      </c>
    </row>
    <row r="4706" spans="1:2" x14ac:dyDescent="0.25">
      <c r="A4706" t="s">
        <v>17</v>
      </c>
      <c r="B4706" s="2">
        <f>movie3[[#This Row],[gross]]-movie3[[#This Row],[budget]]</f>
        <v>-8329380</v>
      </c>
    </row>
    <row r="4707" spans="1:2" x14ac:dyDescent="0.25">
      <c r="A4707" t="s">
        <v>34</v>
      </c>
      <c r="B4707" s="2">
        <f>movie3[[#This Row],[gross]]-movie3[[#This Row],[budget]]</f>
        <v>3969708</v>
      </c>
    </row>
    <row r="4708" spans="1:2" x14ac:dyDescent="0.25">
      <c r="A4708" t="s">
        <v>17</v>
      </c>
      <c r="B4708" s="2">
        <f>movie3[[#This Row],[gross]]-movie3[[#This Row],[budget]]</f>
        <v>43974620</v>
      </c>
    </row>
    <row r="4709" spans="1:2" x14ac:dyDescent="0.25">
      <c r="A4709" t="s">
        <v>41</v>
      </c>
      <c r="B4709" s="2">
        <f>movie3[[#This Row],[gross]]-movie3[[#This Row],[budget]]</f>
        <v>-6448599</v>
      </c>
    </row>
    <row r="4710" spans="1:2" x14ac:dyDescent="0.25">
      <c r="A4710" t="s">
        <v>41</v>
      </c>
      <c r="B4710" s="2">
        <f>movie3[[#This Row],[gross]]-movie3[[#This Row],[budget]]</f>
        <v>2399228</v>
      </c>
    </row>
    <row r="4711" spans="1:2" x14ac:dyDescent="0.25">
      <c r="A4711" t="s">
        <v>34</v>
      </c>
      <c r="B4711" s="2">
        <f>movie3[[#This Row],[gross]]-movie3[[#This Row],[budget]]</f>
        <v>36949164</v>
      </c>
    </row>
    <row r="4712" spans="1:2" x14ac:dyDescent="0.25">
      <c r="A4712" t="s">
        <v>34</v>
      </c>
      <c r="B4712" s="2">
        <f>movie3[[#This Row],[gross]]-movie3[[#This Row],[budget]]</f>
        <v>47374674</v>
      </c>
    </row>
    <row r="4713" spans="1:2" x14ac:dyDescent="0.25">
      <c r="A4713" t="s">
        <v>52</v>
      </c>
      <c r="B4713" s="2">
        <f>movie3[[#This Row],[gross]]-movie3[[#This Row],[budget]]</f>
        <v>13901859</v>
      </c>
    </row>
    <row r="4714" spans="1:2" x14ac:dyDescent="0.25">
      <c r="A4714" t="s">
        <v>25</v>
      </c>
      <c r="B4714" s="2">
        <f>movie3[[#This Row],[gross]]-movie3[[#This Row],[budget]]</f>
        <v>-3133001</v>
      </c>
    </row>
    <row r="4715" spans="1:2" x14ac:dyDescent="0.25">
      <c r="A4715" t="s">
        <v>41</v>
      </c>
      <c r="B4715" s="2">
        <f>movie3[[#This Row],[gross]]-movie3[[#This Row],[budget]]</f>
        <v>-5264695</v>
      </c>
    </row>
    <row r="4716" spans="1:2" x14ac:dyDescent="0.25">
      <c r="A4716" t="s">
        <v>17</v>
      </c>
      <c r="B4716" s="2">
        <f>movie3[[#This Row],[gross]]-movie3[[#This Row],[budget]]</f>
        <v>-41516203</v>
      </c>
    </row>
    <row r="4717" spans="1:2" x14ac:dyDescent="0.25">
      <c r="A4717" t="s">
        <v>104</v>
      </c>
      <c r="B4717" s="2">
        <f>movie3[[#This Row],[gross]]-movie3[[#This Row],[budget]]</f>
        <v>-17419679</v>
      </c>
    </row>
    <row r="4718" spans="1:2" x14ac:dyDescent="0.25">
      <c r="A4718" t="s">
        <v>41</v>
      </c>
      <c r="B4718" s="2">
        <f>movie3[[#This Row],[gross]]-movie3[[#This Row],[budget]]</f>
        <v>18417834</v>
      </c>
    </row>
    <row r="4719" spans="1:2" x14ac:dyDescent="0.25">
      <c r="A4719" t="s">
        <v>41</v>
      </c>
      <c r="B4719" s="2">
        <f>movie3[[#This Row],[gross]]-movie3[[#This Row],[budget]]</f>
        <v>16237488</v>
      </c>
    </row>
    <row r="4720" spans="1:2" x14ac:dyDescent="0.25">
      <c r="A4720" t="s">
        <v>17</v>
      </c>
      <c r="B4720" s="2">
        <f>movie3[[#This Row],[gross]]-movie3[[#This Row],[budget]]</f>
        <v>6741732</v>
      </c>
    </row>
    <row r="4721" spans="1:2" x14ac:dyDescent="0.25">
      <c r="A4721" t="s">
        <v>25</v>
      </c>
      <c r="B4721" s="2">
        <f>movie3[[#This Row],[gross]]-movie3[[#This Row],[budget]]</f>
        <v>54478416</v>
      </c>
    </row>
    <row r="4722" spans="1:2" x14ac:dyDescent="0.25">
      <c r="A4722" t="s">
        <v>41</v>
      </c>
      <c r="B4722" s="2">
        <f>movie3[[#This Row],[gross]]-movie3[[#This Row],[budget]]</f>
        <v>15637690</v>
      </c>
    </row>
    <row r="4723" spans="1:2" x14ac:dyDescent="0.25">
      <c r="A4723" t="s">
        <v>63</v>
      </c>
      <c r="B4723" s="2">
        <f>movie3[[#This Row],[gross]]-movie3[[#This Row],[budget]]</f>
        <v>19334775</v>
      </c>
    </row>
    <row r="4724" spans="1:2" x14ac:dyDescent="0.25">
      <c r="A4724" t="s">
        <v>17</v>
      </c>
      <c r="B4724" s="2">
        <f>movie3[[#This Row],[gross]]-movie3[[#This Row],[budget]]</f>
        <v>126166804</v>
      </c>
    </row>
    <row r="4725" spans="1:2" x14ac:dyDescent="0.25">
      <c r="A4725" t="s">
        <v>41</v>
      </c>
      <c r="B4725" s="2">
        <f>movie3[[#This Row],[gross]]-movie3[[#This Row],[budget]]</f>
        <v>44854431</v>
      </c>
    </row>
    <row r="4726" spans="1:2" x14ac:dyDescent="0.25">
      <c r="A4726" t="s">
        <v>25</v>
      </c>
      <c r="B4726" s="2">
        <f>movie3[[#This Row],[gross]]-movie3[[#This Row],[budget]]</f>
        <v>17610873</v>
      </c>
    </row>
    <row r="4727" spans="1:2" x14ac:dyDescent="0.25">
      <c r="A4727" t="s">
        <v>41</v>
      </c>
      <c r="B4727" s="2">
        <f>movie3[[#This Row],[gross]]-movie3[[#This Row],[budget]]</f>
        <v>4856268</v>
      </c>
    </row>
    <row r="4728" spans="1:2" x14ac:dyDescent="0.25">
      <c r="A4728" t="s">
        <v>34</v>
      </c>
      <c r="B4728" s="2">
        <f>movie3[[#This Row],[gross]]-movie3[[#This Row],[budget]]</f>
        <v>-69222625</v>
      </c>
    </row>
    <row r="4729" spans="1:2" x14ac:dyDescent="0.25">
      <c r="A4729" t="s">
        <v>17</v>
      </c>
      <c r="B4729" s="2">
        <f>movie3[[#This Row],[gross]]-movie3[[#This Row],[budget]]</f>
        <v>-5810140</v>
      </c>
    </row>
    <row r="4730" spans="1:2" x14ac:dyDescent="0.25">
      <c r="A4730" t="s">
        <v>25</v>
      </c>
      <c r="B4730" s="2">
        <f>movie3[[#This Row],[gross]]-movie3[[#This Row],[budget]]</f>
        <v>4511157</v>
      </c>
    </row>
    <row r="4731" spans="1:2" x14ac:dyDescent="0.25">
      <c r="A4731" t="s">
        <v>41</v>
      </c>
      <c r="B4731" s="2">
        <f>movie3[[#This Row],[gross]]-movie3[[#This Row],[budget]]</f>
        <v>4344615</v>
      </c>
    </row>
    <row r="4732" spans="1:2" x14ac:dyDescent="0.25">
      <c r="A4732" t="s">
        <v>52</v>
      </c>
      <c r="B4732" s="2">
        <f>movie3[[#This Row],[gross]]-movie3[[#This Row],[budget]]</f>
        <v>4282400</v>
      </c>
    </row>
    <row r="4733" spans="1:2" x14ac:dyDescent="0.25">
      <c r="A4733" t="s">
        <v>41</v>
      </c>
      <c r="B4733" s="2">
        <f>movie3[[#This Row],[gross]]-movie3[[#This Row],[budget]]</f>
        <v>3664858</v>
      </c>
    </row>
    <row r="4734" spans="1:2" x14ac:dyDescent="0.25">
      <c r="A4734" t="s">
        <v>104</v>
      </c>
      <c r="B4734" s="2">
        <f>movie3[[#This Row],[gross]]-movie3[[#This Row],[budget]]</f>
        <v>3657844</v>
      </c>
    </row>
    <row r="4735" spans="1:2" x14ac:dyDescent="0.25">
      <c r="A4735" t="s">
        <v>41</v>
      </c>
      <c r="B4735" s="2">
        <f>movie3[[#This Row],[gross]]-movie3[[#This Row],[budget]]</f>
        <v>3640975</v>
      </c>
    </row>
    <row r="4736" spans="1:2" x14ac:dyDescent="0.25">
      <c r="A4736" t="s">
        <v>17</v>
      </c>
      <c r="B4736" s="2">
        <f>movie3[[#This Row],[gross]]-movie3[[#This Row],[budget]]</f>
        <v>3146831</v>
      </c>
    </row>
    <row r="4737" spans="1:2" x14ac:dyDescent="0.25">
      <c r="A4737" t="s">
        <v>17</v>
      </c>
      <c r="B4737" s="2">
        <f>movie3[[#This Row],[gross]]-movie3[[#This Row],[budget]]</f>
        <v>3099497</v>
      </c>
    </row>
    <row r="4738" spans="1:2" x14ac:dyDescent="0.25">
      <c r="A4738" t="s">
        <v>41</v>
      </c>
      <c r="B4738" s="2">
        <f>movie3[[#This Row],[gross]]-movie3[[#This Row],[budget]]</f>
        <v>2905499</v>
      </c>
    </row>
    <row r="4739" spans="1:2" x14ac:dyDescent="0.25">
      <c r="A4739" t="s">
        <v>41</v>
      </c>
      <c r="B4739" s="2">
        <f>movie3[[#This Row],[gross]]-movie3[[#This Row],[budget]]</f>
        <v>2678414</v>
      </c>
    </row>
    <row r="4740" spans="1:2" x14ac:dyDescent="0.25">
      <c r="A4740" t="s">
        <v>25</v>
      </c>
      <c r="B4740" s="2">
        <f>movie3[[#This Row],[gross]]-movie3[[#This Row],[budget]]</f>
        <v>471873119</v>
      </c>
    </row>
    <row r="4741" spans="1:2" x14ac:dyDescent="0.25">
      <c r="A4741" t="s">
        <v>34</v>
      </c>
      <c r="B4741" s="2">
        <f>movie3[[#This Row],[gross]]-movie3[[#This Row],[budget]]</f>
        <v>377287646</v>
      </c>
    </row>
    <row r="4742" spans="1:2" x14ac:dyDescent="0.25">
      <c r="A4742" t="s">
        <v>41</v>
      </c>
      <c r="B4742" s="2">
        <f>movie3[[#This Row],[gross]]-movie3[[#This Row],[budget]]</f>
        <v>17013878</v>
      </c>
    </row>
    <row r="4743" spans="1:2" x14ac:dyDescent="0.25">
      <c r="A4743" t="s">
        <v>1205</v>
      </c>
      <c r="B4743" s="2">
        <f>movie3[[#This Row],[gross]]-movie3[[#This Row],[budget]]</f>
        <v>70258201</v>
      </c>
    </row>
    <row r="4744" spans="1:2" x14ac:dyDescent="0.25">
      <c r="A4744" t="s">
        <v>17</v>
      </c>
      <c r="B4744" s="2">
        <f>movie3[[#This Row],[gross]]-movie3[[#This Row],[budget]]</f>
        <v>50983911</v>
      </c>
    </row>
    <row r="4745" spans="1:2" x14ac:dyDescent="0.25">
      <c r="A4745" t="s">
        <v>17</v>
      </c>
      <c r="B4745" s="2">
        <f>movie3[[#This Row],[gross]]-movie3[[#This Row],[budget]]</f>
        <v>20361</v>
      </c>
    </row>
    <row r="4746" spans="1:2" x14ac:dyDescent="0.25">
      <c r="A4746" t="s">
        <v>25</v>
      </c>
      <c r="B4746" s="2">
        <f>movie3[[#This Row],[gross]]-movie3[[#This Row],[budget]]</f>
        <v>37691644</v>
      </c>
    </row>
    <row r="4747" spans="1:2" x14ac:dyDescent="0.25">
      <c r="A4747" t="s">
        <v>34</v>
      </c>
      <c r="B4747" s="2">
        <f>movie3[[#This Row],[gross]]-movie3[[#This Row],[budget]]</f>
        <v>25663556</v>
      </c>
    </row>
    <row r="4748" spans="1:2" x14ac:dyDescent="0.25">
      <c r="A4748" t="s">
        <v>63</v>
      </c>
      <c r="B4748" s="2">
        <f>movie3[[#This Row],[gross]]-movie3[[#This Row],[budget]]</f>
        <v>1778006</v>
      </c>
    </row>
    <row r="4749" spans="1:2" x14ac:dyDescent="0.25">
      <c r="A4749" t="s">
        <v>104</v>
      </c>
      <c r="B4749" s="2">
        <f>movie3[[#This Row],[gross]]-movie3[[#This Row],[budget]]</f>
        <v>-21512322</v>
      </c>
    </row>
    <row r="4750" spans="1:2" x14ac:dyDescent="0.25">
      <c r="A4750" t="s">
        <v>17</v>
      </c>
      <c r="B4750" s="2">
        <f>movie3[[#This Row],[gross]]-movie3[[#This Row],[budget]]</f>
        <v>-18733389</v>
      </c>
    </row>
    <row r="4751" spans="1:2" x14ac:dyDescent="0.25">
      <c r="A4751" t="s">
        <v>41</v>
      </c>
      <c r="B4751" s="2">
        <f>movie3[[#This Row],[gross]]-movie3[[#This Row],[budget]]</f>
        <v>-2873602</v>
      </c>
    </row>
    <row r="4752" spans="1:2" x14ac:dyDescent="0.25">
      <c r="A4752" t="s">
        <v>17</v>
      </c>
      <c r="B4752" s="2">
        <f>movie3[[#This Row],[gross]]-movie3[[#This Row],[budget]]</f>
        <v>269755</v>
      </c>
    </row>
    <row r="4753" spans="1:2" x14ac:dyDescent="0.25">
      <c r="A4753" t="s">
        <v>41</v>
      </c>
      <c r="B4753" s="2">
        <f>movie3[[#This Row],[gross]]-movie3[[#This Row],[budget]]</f>
        <v>109466556</v>
      </c>
    </row>
    <row r="4754" spans="1:2" x14ac:dyDescent="0.25">
      <c r="A4754" t="s">
        <v>104</v>
      </c>
      <c r="B4754" s="2">
        <f>movie3[[#This Row],[gross]]-movie3[[#This Row],[budget]]</f>
        <v>82944923</v>
      </c>
    </row>
    <row r="4755" spans="1:2" x14ac:dyDescent="0.25">
      <c r="A4755" t="s">
        <v>34</v>
      </c>
      <c r="B4755" s="2">
        <f>movie3[[#This Row],[gross]]-movie3[[#This Row],[budget]]</f>
        <v>7155807</v>
      </c>
    </row>
    <row r="4756" spans="1:2" x14ac:dyDescent="0.25">
      <c r="A4756" t="s">
        <v>41</v>
      </c>
      <c r="B4756" s="2">
        <f>movie3[[#This Row],[gross]]-movie3[[#This Row],[budget]]</f>
        <v>7164016</v>
      </c>
    </row>
    <row r="4757" spans="1:2" x14ac:dyDescent="0.25">
      <c r="A4757" t="s">
        <v>390</v>
      </c>
      <c r="B4757" s="2">
        <f>movie3[[#This Row],[gross]]-movie3[[#This Row],[budget]]</f>
        <v>80013167</v>
      </c>
    </row>
    <row r="4758" spans="1:2" x14ac:dyDescent="0.25">
      <c r="A4758" t="s">
        <v>41</v>
      </c>
      <c r="B4758" s="2">
        <f>movie3[[#This Row],[gross]]-movie3[[#This Row],[budget]]</f>
        <v>83697473</v>
      </c>
    </row>
    <row r="4759" spans="1:2" x14ac:dyDescent="0.25">
      <c r="A4759" t="s">
        <v>34</v>
      </c>
      <c r="B4759" s="2">
        <f>movie3[[#This Row],[gross]]-movie3[[#This Row],[budget]]</f>
        <v>5294470</v>
      </c>
    </row>
    <row r="4760" spans="1:2" x14ac:dyDescent="0.25">
      <c r="A4760" t="s">
        <v>390</v>
      </c>
      <c r="B4760" s="2">
        <f>movie3[[#This Row],[gross]]-movie3[[#This Row],[budget]]</f>
        <v>187511490</v>
      </c>
    </row>
    <row r="4761" spans="1:2" x14ac:dyDescent="0.25">
      <c r="A4761" t="s">
        <v>17</v>
      </c>
      <c r="B4761" s="2">
        <f>movie3[[#This Row],[gross]]-movie3[[#This Row],[budget]]</f>
        <v>168387299</v>
      </c>
    </row>
    <row r="4762" spans="1:2" x14ac:dyDescent="0.25">
      <c r="A4762" t="s">
        <v>34</v>
      </c>
      <c r="B4762" s="2">
        <f>movie3[[#This Row],[gross]]-movie3[[#This Row],[budget]]</f>
        <v>57083229</v>
      </c>
    </row>
    <row r="4763" spans="1:2" x14ac:dyDescent="0.25">
      <c r="A4763" t="s">
        <v>104</v>
      </c>
      <c r="B4763" s="2">
        <f>movie3[[#This Row],[gross]]-movie3[[#This Row],[budget]]</f>
        <v>-4473491</v>
      </c>
    </row>
    <row r="4764" spans="1:2" x14ac:dyDescent="0.25">
      <c r="A4764" t="s">
        <v>41</v>
      </c>
      <c r="B4764" s="2">
        <f>movie3[[#This Row],[gross]]-movie3[[#This Row],[budget]]</f>
        <v>-6924682</v>
      </c>
    </row>
    <row r="4765" spans="1:2" x14ac:dyDescent="0.25">
      <c r="A4765" t="s">
        <v>41</v>
      </c>
      <c r="B4765" s="2">
        <f>movie3[[#This Row],[gross]]-movie3[[#This Row],[budget]]</f>
        <v>74884429</v>
      </c>
    </row>
    <row r="4766" spans="1:2" x14ac:dyDescent="0.25">
      <c r="A4766" t="s">
        <v>34</v>
      </c>
      <c r="B4766" s="2">
        <f>movie3[[#This Row],[gross]]-movie3[[#This Row],[budget]]</f>
        <v>-2480865</v>
      </c>
    </row>
    <row r="4767" spans="1:2" x14ac:dyDescent="0.25">
      <c r="A4767" t="s">
        <v>41</v>
      </c>
      <c r="B4767" s="2">
        <f>movie3[[#This Row],[gross]]-movie3[[#This Row],[budget]]</f>
        <v>19589427</v>
      </c>
    </row>
    <row r="4768" spans="1:2" x14ac:dyDescent="0.25">
      <c r="A4768" t="s">
        <v>25</v>
      </c>
      <c r="B4768" s="2">
        <f>movie3[[#This Row],[gross]]-movie3[[#This Row],[budget]]</f>
        <v>51369815</v>
      </c>
    </row>
    <row r="4769" spans="1:2" x14ac:dyDescent="0.25">
      <c r="A4769" t="s">
        <v>34</v>
      </c>
      <c r="B4769" s="2">
        <f>movie3[[#This Row],[gross]]-movie3[[#This Row],[budget]]</f>
        <v>79104</v>
      </c>
    </row>
    <row r="4770" spans="1:2" x14ac:dyDescent="0.25">
      <c r="A4770" t="s">
        <v>104</v>
      </c>
      <c r="B4770" s="2">
        <f>movie3[[#This Row],[gross]]-movie3[[#This Row],[budget]]</f>
        <v>-518580</v>
      </c>
    </row>
    <row r="4771" spans="1:2" x14ac:dyDescent="0.25">
      <c r="A4771" t="s">
        <v>41</v>
      </c>
      <c r="B4771" s="2">
        <f>movie3[[#This Row],[gross]]-movie3[[#This Row],[budget]]</f>
        <v>51024243</v>
      </c>
    </row>
    <row r="4772" spans="1:2" x14ac:dyDescent="0.25">
      <c r="A4772" t="s">
        <v>52</v>
      </c>
      <c r="B4772" s="2">
        <f>movie3[[#This Row],[gross]]-movie3[[#This Row],[budget]]</f>
        <v>29894796</v>
      </c>
    </row>
    <row r="4773" spans="1:2" x14ac:dyDescent="0.25">
      <c r="A4773" t="s">
        <v>41</v>
      </c>
      <c r="B4773" s="2">
        <f>movie3[[#This Row],[gross]]-movie3[[#This Row],[budget]]</f>
        <v>104681899</v>
      </c>
    </row>
    <row r="4774" spans="1:2" x14ac:dyDescent="0.25">
      <c r="A4774" t="s">
        <v>52</v>
      </c>
      <c r="B4774" s="2">
        <f>movie3[[#This Row],[gross]]-movie3[[#This Row],[budget]]</f>
        <v>32074133</v>
      </c>
    </row>
    <row r="4775" spans="1:2" x14ac:dyDescent="0.25">
      <c r="A4775" t="s">
        <v>41</v>
      </c>
      <c r="B4775" s="2">
        <f>movie3[[#This Row],[gross]]-movie3[[#This Row],[budget]]</f>
        <v>32096206</v>
      </c>
    </row>
    <row r="4776" spans="1:2" x14ac:dyDescent="0.25">
      <c r="A4776" t="s">
        <v>41</v>
      </c>
      <c r="B4776" s="2">
        <f>movie3[[#This Row],[gross]]-movie3[[#This Row],[budget]]</f>
        <v>20605163</v>
      </c>
    </row>
    <row r="4777" spans="1:2" x14ac:dyDescent="0.25">
      <c r="A4777" t="s">
        <v>41</v>
      </c>
      <c r="B4777" s="2">
        <f>movie3[[#This Row],[gross]]-movie3[[#This Row],[budget]]</f>
        <v>2935242</v>
      </c>
    </row>
    <row r="4778" spans="1:2" x14ac:dyDescent="0.25">
      <c r="A4778" t="s">
        <v>41</v>
      </c>
      <c r="B4778" s="2">
        <f>movie3[[#This Row],[gross]]-movie3[[#This Row],[budget]]</f>
        <v>17521290</v>
      </c>
    </row>
    <row r="4779" spans="1:2" x14ac:dyDescent="0.25">
      <c r="A4779" t="s">
        <v>41</v>
      </c>
      <c r="B4779" s="2">
        <f>movie3[[#This Row],[gross]]-movie3[[#This Row],[budget]]</f>
        <v>45937494</v>
      </c>
    </row>
    <row r="4780" spans="1:2" x14ac:dyDescent="0.25">
      <c r="A4780" t="s">
        <v>17</v>
      </c>
      <c r="B4780" s="2">
        <f>movie3[[#This Row],[gross]]-movie3[[#This Row],[budget]]</f>
        <v>2788033</v>
      </c>
    </row>
    <row r="4781" spans="1:2" x14ac:dyDescent="0.25">
      <c r="A4781" t="s">
        <v>52</v>
      </c>
      <c r="B4781" s="2">
        <f>movie3[[#This Row],[gross]]-movie3[[#This Row],[budget]]</f>
        <v>88516369</v>
      </c>
    </row>
    <row r="4782" spans="1:2" x14ac:dyDescent="0.25">
      <c r="A4782" t="s">
        <v>34</v>
      </c>
      <c r="B4782" s="2">
        <f>movie3[[#This Row],[gross]]-movie3[[#This Row],[budget]]</f>
        <v>-10759649</v>
      </c>
    </row>
    <row r="4783" spans="1:2" x14ac:dyDescent="0.25">
      <c r="A4783" t="s">
        <v>34</v>
      </c>
      <c r="B4783" s="2">
        <f>movie3[[#This Row],[gross]]-movie3[[#This Row],[budget]]</f>
        <v>67400065</v>
      </c>
    </row>
    <row r="4784" spans="1:2" x14ac:dyDescent="0.25">
      <c r="A4784" t="s">
        <v>17</v>
      </c>
      <c r="B4784" s="2">
        <f>movie3[[#This Row],[gross]]-movie3[[#This Row],[budget]]</f>
        <v>97369981</v>
      </c>
    </row>
    <row r="4785" spans="1:2" x14ac:dyDescent="0.25">
      <c r="A4785" t="s">
        <v>41</v>
      </c>
      <c r="B4785" s="2">
        <f>movie3[[#This Row],[gross]]-movie3[[#This Row],[budget]]</f>
        <v>27645491</v>
      </c>
    </row>
    <row r="4786" spans="1:2" x14ac:dyDescent="0.25">
      <c r="A4786" t="s">
        <v>52</v>
      </c>
      <c r="B4786" s="2">
        <f>movie3[[#This Row],[gross]]-movie3[[#This Row],[budget]]</f>
        <v>77179826</v>
      </c>
    </row>
    <row r="4787" spans="1:2" x14ac:dyDescent="0.25">
      <c r="A4787" t="s">
        <v>34</v>
      </c>
      <c r="B4787" s="2">
        <f>movie3[[#This Row],[gross]]-movie3[[#This Row],[budget]]</f>
        <v>-3882304</v>
      </c>
    </row>
    <row r="4788" spans="1:2" x14ac:dyDescent="0.25">
      <c r="A4788" t="s">
        <v>34</v>
      </c>
      <c r="B4788" s="2">
        <f>movie3[[#This Row],[gross]]-movie3[[#This Row],[budget]]</f>
        <v>17316267</v>
      </c>
    </row>
    <row r="4789" spans="1:2" x14ac:dyDescent="0.25">
      <c r="A4789" t="s">
        <v>34</v>
      </c>
      <c r="B4789" s="2">
        <f>movie3[[#This Row],[gross]]-movie3[[#This Row],[budget]]</f>
        <v>-27015372</v>
      </c>
    </row>
    <row r="4790" spans="1:2" x14ac:dyDescent="0.25">
      <c r="A4790" t="s">
        <v>41</v>
      </c>
      <c r="B4790" s="2">
        <f>movie3[[#This Row],[gross]]-movie3[[#This Row],[budget]]</f>
        <v>28231520</v>
      </c>
    </row>
    <row r="4791" spans="1:2" x14ac:dyDescent="0.25">
      <c r="A4791" t="s">
        <v>41</v>
      </c>
      <c r="B4791" s="2">
        <f>movie3[[#This Row],[gross]]-movie3[[#This Row],[budget]]</f>
        <v>68121466</v>
      </c>
    </row>
    <row r="4792" spans="1:2" x14ac:dyDescent="0.25">
      <c r="A4792" t="s">
        <v>41</v>
      </c>
      <c r="B4792" s="2">
        <f>movie3[[#This Row],[gross]]-movie3[[#This Row],[budget]]</f>
        <v>40442443</v>
      </c>
    </row>
    <row r="4793" spans="1:2" x14ac:dyDescent="0.25">
      <c r="A4793" t="s">
        <v>41</v>
      </c>
      <c r="B4793" s="2">
        <f>movie3[[#This Row],[gross]]-movie3[[#This Row],[budget]]</f>
        <v>45152203</v>
      </c>
    </row>
    <row r="4794" spans="1:2" x14ac:dyDescent="0.25">
      <c r="A4794" t="s">
        <v>41</v>
      </c>
      <c r="B4794" s="2">
        <f>movie3[[#This Row],[gross]]-movie3[[#This Row],[budget]]</f>
        <v>-747153</v>
      </c>
    </row>
    <row r="4795" spans="1:2" x14ac:dyDescent="0.25">
      <c r="A4795" t="s">
        <v>17</v>
      </c>
      <c r="B4795" s="2">
        <f>movie3[[#This Row],[gross]]-movie3[[#This Row],[budget]]</f>
        <v>31586408</v>
      </c>
    </row>
    <row r="4796" spans="1:2" x14ac:dyDescent="0.25">
      <c r="A4796" t="s">
        <v>17</v>
      </c>
      <c r="B4796" s="2">
        <f>movie3[[#This Row],[gross]]-movie3[[#This Row],[budget]]</f>
        <v>2456454</v>
      </c>
    </row>
    <row r="4797" spans="1:2" x14ac:dyDescent="0.25">
      <c r="A4797" t="s">
        <v>34</v>
      </c>
      <c r="B4797" s="2">
        <f>movie3[[#This Row],[gross]]-movie3[[#This Row],[budget]]</f>
        <v>92076</v>
      </c>
    </row>
    <row r="4798" spans="1:2" x14ac:dyDescent="0.25">
      <c r="A4798" t="s">
        <v>34</v>
      </c>
      <c r="B4798" s="2">
        <f>movie3[[#This Row],[gross]]-movie3[[#This Row],[budget]]</f>
        <v>233535934</v>
      </c>
    </row>
    <row r="4799" spans="1:2" x14ac:dyDescent="0.25">
      <c r="A4799" t="s">
        <v>390</v>
      </c>
      <c r="B4799" s="2">
        <f>movie3[[#This Row],[gross]]-movie3[[#This Row],[budget]]</f>
        <v>164432837</v>
      </c>
    </row>
    <row r="4800" spans="1:2" x14ac:dyDescent="0.25">
      <c r="A4800" t="s">
        <v>34</v>
      </c>
      <c r="B4800" s="2">
        <f>movie3[[#This Row],[gross]]-movie3[[#This Row],[budget]]</f>
        <v>142636868</v>
      </c>
    </row>
    <row r="4801" spans="1:2" x14ac:dyDescent="0.25">
      <c r="A4801" t="s">
        <v>17</v>
      </c>
      <c r="B4801" s="2">
        <f>movie3[[#This Row],[gross]]-movie3[[#This Row],[budget]]</f>
        <v>38357079</v>
      </c>
    </row>
    <row r="4802" spans="1:2" x14ac:dyDescent="0.25">
      <c r="A4802" t="s">
        <v>41</v>
      </c>
      <c r="B4802" s="2">
        <f>movie3[[#This Row],[gross]]-movie3[[#This Row],[budget]]</f>
        <v>42763716</v>
      </c>
    </row>
    <row r="4803" spans="1:2" x14ac:dyDescent="0.25">
      <c r="A4803" t="s">
        <v>41</v>
      </c>
      <c r="B4803" s="2">
        <f>movie3[[#This Row],[gross]]-movie3[[#This Row],[budget]]</f>
        <v>11070433</v>
      </c>
    </row>
    <row r="4804" spans="1:2" x14ac:dyDescent="0.25">
      <c r="A4804" t="s">
        <v>41</v>
      </c>
      <c r="B4804" s="2">
        <f>movie3[[#This Row],[gross]]-movie3[[#This Row],[budget]]</f>
        <v>112457327</v>
      </c>
    </row>
    <row r="4805" spans="1:2" x14ac:dyDescent="0.25">
      <c r="A4805" t="s">
        <v>41</v>
      </c>
      <c r="B4805" s="2">
        <f>movie3[[#This Row],[gross]]-movie3[[#This Row],[budget]]</f>
        <v>37245453</v>
      </c>
    </row>
    <row r="4806" spans="1:2" x14ac:dyDescent="0.25">
      <c r="A4806" t="s">
        <v>34</v>
      </c>
      <c r="B4806" s="2">
        <f>movie3[[#This Row],[gross]]-movie3[[#This Row],[budget]]</f>
        <v>-19514855</v>
      </c>
    </row>
    <row r="4807" spans="1:2" x14ac:dyDescent="0.25">
      <c r="A4807" t="s">
        <v>104</v>
      </c>
      <c r="B4807" s="2">
        <f>movie3[[#This Row],[gross]]-movie3[[#This Row],[budget]]</f>
        <v>258227</v>
      </c>
    </row>
    <row r="4808" spans="1:2" x14ac:dyDescent="0.25">
      <c r="A4808" t="s">
        <v>41</v>
      </c>
      <c r="B4808" s="2">
        <f>movie3[[#This Row],[gross]]-movie3[[#This Row],[budget]]</f>
        <v>27662923</v>
      </c>
    </row>
    <row r="4809" spans="1:2" x14ac:dyDescent="0.25">
      <c r="A4809" t="s">
        <v>25</v>
      </c>
      <c r="B4809" s="2">
        <f>movie3[[#This Row],[gross]]-movie3[[#This Row],[budget]]</f>
        <v>70154568</v>
      </c>
    </row>
    <row r="4810" spans="1:2" x14ac:dyDescent="0.25">
      <c r="A4810" t="s">
        <v>34</v>
      </c>
      <c r="B4810" s="2">
        <f>movie3[[#This Row],[gross]]-movie3[[#This Row],[budget]]</f>
        <v>-8678327</v>
      </c>
    </row>
    <row r="4811" spans="1:2" x14ac:dyDescent="0.25">
      <c r="A4811" t="s">
        <v>41</v>
      </c>
      <c r="B4811" s="2">
        <f>movie3[[#This Row],[gross]]-movie3[[#This Row],[budget]]</f>
        <v>18933562</v>
      </c>
    </row>
    <row r="4812" spans="1:2" x14ac:dyDescent="0.25">
      <c r="A4812" t="s">
        <v>41</v>
      </c>
      <c r="B4812" s="2">
        <f>movie3[[#This Row],[gross]]-movie3[[#This Row],[budget]]</f>
        <v>9770475</v>
      </c>
    </row>
    <row r="4813" spans="1:2" x14ac:dyDescent="0.25">
      <c r="A4813" t="s">
        <v>17</v>
      </c>
      <c r="B4813" s="2">
        <f>movie3[[#This Row],[gross]]-movie3[[#This Row],[budget]]</f>
        <v>81196419</v>
      </c>
    </row>
    <row r="4814" spans="1:2" x14ac:dyDescent="0.25">
      <c r="A4814" t="s">
        <v>390</v>
      </c>
      <c r="B4814" s="2">
        <f>movie3[[#This Row],[gross]]-movie3[[#This Row],[budget]]</f>
        <v>26746888</v>
      </c>
    </row>
    <row r="4815" spans="1:2" x14ac:dyDescent="0.25">
      <c r="A4815" t="s">
        <v>52</v>
      </c>
      <c r="B4815" s="2">
        <f>movie3[[#This Row],[gross]]-movie3[[#This Row],[budget]]</f>
        <v>28766121</v>
      </c>
    </row>
    <row r="4816" spans="1:2" x14ac:dyDescent="0.25">
      <c r="A4816" t="s">
        <v>41</v>
      </c>
      <c r="B4816" s="2">
        <f>movie3[[#This Row],[gross]]-movie3[[#This Row],[budget]]</f>
        <v>-18422376</v>
      </c>
    </row>
    <row r="4817" spans="1:2" x14ac:dyDescent="0.25">
      <c r="A4817" t="s">
        <v>52</v>
      </c>
      <c r="B4817" s="2">
        <f>movie3[[#This Row],[gross]]-movie3[[#This Row],[budget]]</f>
        <v>113995949</v>
      </c>
    </row>
    <row r="4818" spans="1:2" x14ac:dyDescent="0.25">
      <c r="A4818" t="s">
        <v>63</v>
      </c>
      <c r="B4818" s="2">
        <f>movie3[[#This Row],[gross]]-movie3[[#This Row],[budget]]</f>
        <v>6563961</v>
      </c>
    </row>
    <row r="4819" spans="1:2" x14ac:dyDescent="0.25">
      <c r="A4819" t="s">
        <v>34</v>
      </c>
      <c r="B4819" s="2">
        <f>movie3[[#This Row],[gross]]-movie3[[#This Row],[budget]]</f>
        <v>-1927881</v>
      </c>
    </row>
    <row r="4820" spans="1:2" x14ac:dyDescent="0.25">
      <c r="A4820" t="s">
        <v>25</v>
      </c>
      <c r="B4820" s="2">
        <f>movie3[[#This Row],[gross]]-movie3[[#This Row],[budget]]</f>
        <v>60754475</v>
      </c>
    </row>
    <row r="4821" spans="1:2" x14ac:dyDescent="0.25">
      <c r="A4821" t="s">
        <v>17</v>
      </c>
      <c r="B4821" s="2">
        <f>movie3[[#This Row],[gross]]-movie3[[#This Row],[budget]]</f>
        <v>-29748505</v>
      </c>
    </row>
    <row r="4822" spans="1:2" x14ac:dyDescent="0.25">
      <c r="A4822" t="s">
        <v>41</v>
      </c>
      <c r="B4822" s="2">
        <f>movie3[[#This Row],[gross]]-movie3[[#This Row],[budget]]</f>
        <v>-15607986</v>
      </c>
    </row>
    <row r="4823" spans="1:2" x14ac:dyDescent="0.25">
      <c r="A4823" t="s">
        <v>41</v>
      </c>
      <c r="B4823" s="2">
        <f>movie3[[#This Row],[gross]]-movie3[[#This Row],[budget]]</f>
        <v>61069515</v>
      </c>
    </row>
    <row r="4824" spans="1:2" x14ac:dyDescent="0.25">
      <c r="A4824" t="s">
        <v>34</v>
      </c>
      <c r="B4824" s="2">
        <f>movie3[[#This Row],[gross]]-movie3[[#This Row],[budget]]</f>
        <v>3296457</v>
      </c>
    </row>
    <row r="4825" spans="1:2" x14ac:dyDescent="0.25">
      <c r="A4825" t="s">
        <v>34</v>
      </c>
      <c r="B4825" s="2">
        <f>movie3[[#This Row],[gross]]-movie3[[#This Row],[budget]]</f>
        <v>56393569</v>
      </c>
    </row>
    <row r="4826" spans="1:2" x14ac:dyDescent="0.25">
      <c r="A4826" t="s">
        <v>34</v>
      </c>
      <c r="B4826" s="2">
        <f>movie3[[#This Row],[gross]]-movie3[[#This Row],[budget]]</f>
        <v>-55731678</v>
      </c>
    </row>
    <row r="4827" spans="1:2" x14ac:dyDescent="0.25">
      <c r="A4827" t="s">
        <v>17</v>
      </c>
      <c r="B4827" s="2">
        <f>movie3[[#This Row],[gross]]-movie3[[#This Row],[budget]]</f>
        <v>15612137</v>
      </c>
    </row>
    <row r="4828" spans="1:2" x14ac:dyDescent="0.25">
      <c r="A4828" t="s">
        <v>41</v>
      </c>
      <c r="B4828" s="2">
        <f>movie3[[#This Row],[gross]]-movie3[[#This Row],[budget]]</f>
        <v>-8378278</v>
      </c>
    </row>
    <row r="4829" spans="1:2" x14ac:dyDescent="0.25">
      <c r="A4829" t="s">
        <v>25</v>
      </c>
      <c r="B4829" s="2">
        <f>movie3[[#This Row],[gross]]-movie3[[#This Row],[budget]]</f>
        <v>94146816</v>
      </c>
    </row>
    <row r="4830" spans="1:2" x14ac:dyDescent="0.25">
      <c r="A4830" t="s">
        <v>41</v>
      </c>
      <c r="B4830" s="2">
        <f>movie3[[#This Row],[gross]]-movie3[[#This Row],[budget]]</f>
        <v>46426169</v>
      </c>
    </row>
    <row r="4831" spans="1:2" x14ac:dyDescent="0.25">
      <c r="A4831" t="s">
        <v>34</v>
      </c>
      <c r="B4831" s="2">
        <f>movie3[[#This Row],[gross]]-movie3[[#This Row],[budget]]</f>
        <v>13995646</v>
      </c>
    </row>
    <row r="4832" spans="1:2" x14ac:dyDescent="0.25">
      <c r="A4832" t="s">
        <v>41</v>
      </c>
      <c r="B4832" s="2">
        <f>movie3[[#This Row],[gross]]-movie3[[#This Row],[budget]]</f>
        <v>23109561</v>
      </c>
    </row>
    <row r="4833" spans="1:2" x14ac:dyDescent="0.25">
      <c r="A4833" t="s">
        <v>25</v>
      </c>
      <c r="B4833" s="2">
        <f>movie3[[#This Row],[gross]]-movie3[[#This Row],[budget]]</f>
        <v>65918663</v>
      </c>
    </row>
    <row r="4834" spans="1:2" x14ac:dyDescent="0.25">
      <c r="A4834" t="s">
        <v>52</v>
      </c>
      <c r="B4834" s="2">
        <f>movie3[[#This Row],[gross]]-movie3[[#This Row],[budget]]</f>
        <v>881779</v>
      </c>
    </row>
    <row r="4835" spans="1:2" x14ac:dyDescent="0.25">
      <c r="A4835" t="s">
        <v>34</v>
      </c>
      <c r="B4835" s="2">
        <f>movie3[[#This Row],[gross]]-movie3[[#This Row],[budget]]</f>
        <v>-41977307</v>
      </c>
    </row>
    <row r="4836" spans="1:2" x14ac:dyDescent="0.25">
      <c r="A4836" t="s">
        <v>34</v>
      </c>
      <c r="B4836" s="2">
        <f>movie3[[#This Row],[gross]]-movie3[[#This Row],[budget]]</f>
        <v>-12655569</v>
      </c>
    </row>
    <row r="4837" spans="1:2" x14ac:dyDescent="0.25">
      <c r="A4837" t="s">
        <v>34</v>
      </c>
      <c r="B4837" s="2">
        <f>movie3[[#This Row],[gross]]-movie3[[#This Row],[budget]]</f>
        <v>-68334535</v>
      </c>
    </row>
    <row r="4838" spans="1:2" x14ac:dyDescent="0.25">
      <c r="A4838" t="s">
        <v>17</v>
      </c>
      <c r="B4838" s="2">
        <f>movie3[[#This Row],[gross]]-movie3[[#This Row],[budget]]</f>
        <v>47192859</v>
      </c>
    </row>
    <row r="4839" spans="1:2" x14ac:dyDescent="0.25">
      <c r="A4839" t="s">
        <v>34</v>
      </c>
      <c r="B4839" s="2">
        <f>movie3[[#This Row],[gross]]-movie3[[#This Row],[budget]]</f>
        <v>-28876864</v>
      </c>
    </row>
    <row r="4840" spans="1:2" x14ac:dyDescent="0.25">
      <c r="A4840" t="s">
        <v>52</v>
      </c>
      <c r="B4840" s="2">
        <f>movie3[[#This Row],[gross]]-movie3[[#This Row],[budget]]</f>
        <v>28201432</v>
      </c>
    </row>
    <row r="4841" spans="1:2" x14ac:dyDescent="0.25">
      <c r="A4841" t="s">
        <v>41</v>
      </c>
      <c r="B4841" s="2">
        <f>movie3[[#This Row],[gross]]-movie3[[#This Row],[budget]]</f>
        <v>36099</v>
      </c>
    </row>
    <row r="4842" spans="1:2" x14ac:dyDescent="0.25">
      <c r="A4842" t="s">
        <v>34</v>
      </c>
      <c r="B4842" s="2">
        <f>movie3[[#This Row],[gross]]-movie3[[#This Row],[budget]]</f>
        <v>-21349725</v>
      </c>
    </row>
    <row r="4843" spans="1:2" x14ac:dyDescent="0.25">
      <c r="A4843" t="s">
        <v>34</v>
      </c>
      <c r="B4843" s="2">
        <f>movie3[[#This Row],[gross]]-movie3[[#This Row],[budget]]</f>
        <v>-7306355</v>
      </c>
    </row>
    <row r="4844" spans="1:2" x14ac:dyDescent="0.25">
      <c r="A4844" t="s">
        <v>41</v>
      </c>
      <c r="B4844" s="2">
        <f>movie3[[#This Row],[gross]]-movie3[[#This Row],[budget]]</f>
        <v>-24018452</v>
      </c>
    </row>
    <row r="4845" spans="1:2" x14ac:dyDescent="0.25">
      <c r="A4845" t="s">
        <v>104</v>
      </c>
      <c r="B4845" s="2">
        <f>movie3[[#This Row],[gross]]-movie3[[#This Row],[budget]]</f>
        <v>201465373</v>
      </c>
    </row>
    <row r="4846" spans="1:2" x14ac:dyDescent="0.25">
      <c r="A4846" t="s">
        <v>17</v>
      </c>
      <c r="B4846" s="2">
        <f>movie3[[#This Row],[gross]]-movie3[[#This Row],[budget]]</f>
        <v>69676311</v>
      </c>
    </row>
    <row r="4847" spans="1:2" x14ac:dyDescent="0.25">
      <c r="A4847" t="s">
        <v>17</v>
      </c>
      <c r="B4847" s="2">
        <f>movie3[[#This Row],[gross]]-movie3[[#This Row],[budget]]</f>
        <v>75356942</v>
      </c>
    </row>
    <row r="4848" spans="1:2" x14ac:dyDescent="0.25">
      <c r="A4848" t="s">
        <v>17</v>
      </c>
      <c r="B4848" s="2">
        <f>movie3[[#This Row],[gross]]-movie3[[#This Row],[budget]]</f>
        <v>64850267</v>
      </c>
    </row>
    <row r="4849" spans="1:2" x14ac:dyDescent="0.25">
      <c r="A4849" t="s">
        <v>41</v>
      </c>
      <c r="B4849" s="2">
        <f>movie3[[#This Row],[gross]]-movie3[[#This Row],[budget]]</f>
        <v>10800778</v>
      </c>
    </row>
    <row r="4850" spans="1:2" x14ac:dyDescent="0.25">
      <c r="A4850" t="s">
        <v>34</v>
      </c>
      <c r="B4850" s="2">
        <f>movie3[[#This Row],[gross]]-movie3[[#This Row],[budget]]</f>
        <v>466502912</v>
      </c>
    </row>
    <row r="4851" spans="1:2" x14ac:dyDescent="0.25">
      <c r="A4851" t="s">
        <v>63</v>
      </c>
      <c r="B4851" s="2">
        <f>movie3[[#This Row],[gross]]-movie3[[#This Row],[budget]]</f>
        <v>252127625</v>
      </c>
    </row>
    <row r="4852" spans="1:2" x14ac:dyDescent="0.25">
      <c r="A4852" t="s">
        <v>25</v>
      </c>
      <c r="B4852" s="2">
        <f>movie3[[#This Row],[gross]]-movie3[[#This Row],[budget]]</f>
        <v>71720398</v>
      </c>
    </row>
    <row r="4853" spans="1:2" x14ac:dyDescent="0.25">
      <c r="A4853" t="s">
        <v>25</v>
      </c>
      <c r="B4853" s="2">
        <f>movie3[[#This Row],[gross]]-movie3[[#This Row],[budget]]</f>
        <v>-5404536</v>
      </c>
    </row>
    <row r="4854" spans="1:2" x14ac:dyDescent="0.25">
      <c r="A4854" t="s">
        <v>25</v>
      </c>
      <c r="B4854" s="2">
        <f>movie3[[#This Row],[gross]]-movie3[[#This Row],[budget]]</f>
        <v>-26330535</v>
      </c>
    </row>
    <row r="4855" spans="1:2" x14ac:dyDescent="0.25">
      <c r="A4855" t="s">
        <v>34</v>
      </c>
      <c r="B4855" s="2">
        <f>movie3[[#This Row],[gross]]-movie3[[#This Row],[budget]]</f>
        <v>49673228</v>
      </c>
    </row>
    <row r="4856" spans="1:2" x14ac:dyDescent="0.25">
      <c r="A4856" t="s">
        <v>34</v>
      </c>
      <c r="B4856" s="2">
        <f>movie3[[#This Row],[gross]]-movie3[[#This Row],[budget]]</f>
        <v>80673227</v>
      </c>
    </row>
    <row r="4857" spans="1:2" x14ac:dyDescent="0.25">
      <c r="A4857" t="s">
        <v>41</v>
      </c>
      <c r="B4857" s="2">
        <f>movie3[[#This Row],[gross]]-movie3[[#This Row],[budget]]</f>
        <v>93058954</v>
      </c>
    </row>
    <row r="4858" spans="1:2" x14ac:dyDescent="0.25">
      <c r="A4858" t="s">
        <v>63</v>
      </c>
      <c r="B4858" s="2">
        <f>movie3[[#This Row],[gross]]-movie3[[#This Row],[budget]]</f>
        <v>42618191</v>
      </c>
    </row>
    <row r="4859" spans="1:2" x14ac:dyDescent="0.25">
      <c r="A4859" t="s">
        <v>104</v>
      </c>
      <c r="B4859" s="2">
        <f>movie3[[#This Row],[gross]]-movie3[[#This Row],[budget]]</f>
        <v>29308881</v>
      </c>
    </row>
    <row r="4860" spans="1:2" x14ac:dyDescent="0.25">
      <c r="A4860" t="s">
        <v>104</v>
      </c>
      <c r="B4860" s="2">
        <f>movie3[[#This Row],[gross]]-movie3[[#This Row],[budget]]</f>
        <v>8481254</v>
      </c>
    </row>
    <row r="4861" spans="1:2" x14ac:dyDescent="0.25">
      <c r="A4861" t="s">
        <v>17</v>
      </c>
      <c r="B4861" s="2">
        <f>movie3[[#This Row],[gross]]-movie3[[#This Row],[budget]]</f>
        <v>5768563</v>
      </c>
    </row>
    <row r="4862" spans="1:2" x14ac:dyDescent="0.25">
      <c r="A4862" t="s">
        <v>390</v>
      </c>
      <c r="B4862" s="2">
        <f>movie3[[#This Row],[gross]]-movie3[[#This Row],[budget]]</f>
        <v>946590</v>
      </c>
    </row>
    <row r="4863" spans="1:2" x14ac:dyDescent="0.25">
      <c r="A4863" t="s">
        <v>17</v>
      </c>
      <c r="B4863" s="2">
        <f>movie3[[#This Row],[gross]]-movie3[[#This Row],[budget]]</f>
        <v>11632723</v>
      </c>
    </row>
    <row r="4864" spans="1:2" x14ac:dyDescent="0.25">
      <c r="A4864" t="s">
        <v>34</v>
      </c>
      <c r="B4864" s="2">
        <f>movie3[[#This Row],[gross]]-movie3[[#This Row],[budget]]</f>
        <v>391068181</v>
      </c>
    </row>
    <row r="4865" spans="1:2" x14ac:dyDescent="0.25">
      <c r="A4865" t="s">
        <v>104</v>
      </c>
      <c r="B4865" s="2">
        <f>movie3[[#This Row],[gross]]-movie3[[#This Row],[budget]]</f>
        <v>141003591</v>
      </c>
    </row>
    <row r="4866" spans="1:2" x14ac:dyDescent="0.25">
      <c r="A4866" t="s">
        <v>17</v>
      </c>
      <c r="B4866" s="2">
        <f>movie3[[#This Row],[gross]]-movie3[[#This Row],[budget]]</f>
        <v>71392388</v>
      </c>
    </row>
    <row r="4867" spans="1:2" x14ac:dyDescent="0.25">
      <c r="A4867" t="s">
        <v>34</v>
      </c>
      <c r="B4867" s="2">
        <f>movie3[[#This Row],[gross]]-movie3[[#This Row],[budget]]</f>
        <v>61700659</v>
      </c>
    </row>
    <row r="4868" spans="1:2" x14ac:dyDescent="0.25">
      <c r="A4868" t="s">
        <v>41</v>
      </c>
      <c r="B4868" s="2">
        <f>movie3[[#This Row],[gross]]-movie3[[#This Row],[budget]]</f>
        <v>85585177</v>
      </c>
    </row>
    <row r="4869" spans="1:2" x14ac:dyDescent="0.25">
      <c r="A4869" t="s">
        <v>34</v>
      </c>
      <c r="B4869" s="2">
        <f>movie3[[#This Row],[gross]]-movie3[[#This Row],[budget]]</f>
        <v>68072848</v>
      </c>
    </row>
    <row r="4870" spans="1:2" x14ac:dyDescent="0.25">
      <c r="A4870" t="s">
        <v>17</v>
      </c>
      <c r="B4870" s="2">
        <f>movie3[[#This Row],[gross]]-movie3[[#This Row],[budget]]</f>
        <v>-11178342</v>
      </c>
    </row>
    <row r="4871" spans="1:2" x14ac:dyDescent="0.25">
      <c r="A4871" t="s">
        <v>104</v>
      </c>
      <c r="B4871" s="2">
        <f>movie3[[#This Row],[gross]]-movie3[[#This Row],[budget]]</f>
        <v>75039924</v>
      </c>
    </row>
    <row r="4872" spans="1:2" x14ac:dyDescent="0.25">
      <c r="A4872" t="s">
        <v>41</v>
      </c>
      <c r="B4872" s="2">
        <f>movie3[[#This Row],[gross]]-movie3[[#This Row],[budget]]</f>
        <v>23653224</v>
      </c>
    </row>
    <row r="4873" spans="1:2" x14ac:dyDescent="0.25">
      <c r="A4873" t="s">
        <v>104</v>
      </c>
      <c r="B4873" s="2">
        <f>movie3[[#This Row],[gross]]-movie3[[#This Row],[budget]]</f>
        <v>33428799</v>
      </c>
    </row>
    <row r="4874" spans="1:2" x14ac:dyDescent="0.25">
      <c r="A4874" t="s">
        <v>17</v>
      </c>
      <c r="B4874" s="2">
        <f>movie3[[#This Row],[gross]]-movie3[[#This Row],[budget]]</f>
        <v>22903165</v>
      </c>
    </row>
    <row r="4875" spans="1:2" x14ac:dyDescent="0.25">
      <c r="A4875" t="s">
        <v>17</v>
      </c>
      <c r="B4875" s="2">
        <f>movie3[[#This Row],[gross]]-movie3[[#This Row],[budget]]</f>
        <v>7510847</v>
      </c>
    </row>
    <row r="4876" spans="1:2" x14ac:dyDescent="0.25">
      <c r="A4876" t="s">
        <v>17</v>
      </c>
      <c r="B4876" s="2">
        <f>movie3[[#This Row],[gross]]-movie3[[#This Row],[budget]]</f>
        <v>110330182</v>
      </c>
    </row>
    <row r="4877" spans="1:2" x14ac:dyDescent="0.25">
      <c r="A4877" t="s">
        <v>104</v>
      </c>
      <c r="B4877" s="2">
        <f>movie3[[#This Row],[gross]]-movie3[[#This Row],[budget]]</f>
        <v>34814392</v>
      </c>
    </row>
    <row r="4878" spans="1:2" x14ac:dyDescent="0.25">
      <c r="A4878" t="s">
        <v>17</v>
      </c>
      <c r="B4878" s="2">
        <f>movie3[[#This Row],[gross]]-movie3[[#This Row],[budget]]</f>
        <v>10948425</v>
      </c>
    </row>
    <row r="4879" spans="1:2" x14ac:dyDescent="0.25">
      <c r="A4879" t="s">
        <v>34</v>
      </c>
      <c r="B4879" s="2">
        <f>movie3[[#This Row],[gross]]-movie3[[#This Row],[budget]]</f>
        <v>841179747</v>
      </c>
    </row>
    <row r="4880" spans="1:2" x14ac:dyDescent="0.25">
      <c r="A4880" t="s">
        <v>34</v>
      </c>
      <c r="B4880" s="2">
        <f>movie3[[#This Row],[gross]]-movie3[[#This Row],[budget]]</f>
        <v>-5619971</v>
      </c>
    </row>
    <row r="4881" spans="1:2" x14ac:dyDescent="0.25">
      <c r="A4881" t="s">
        <v>41</v>
      </c>
      <c r="B4881" s="2">
        <f>movie3[[#This Row],[gross]]-movie3[[#This Row],[budget]]</f>
        <v>244552893</v>
      </c>
    </row>
    <row r="4882" spans="1:2" x14ac:dyDescent="0.25">
      <c r="A4882" t="s">
        <v>63</v>
      </c>
      <c r="B4882" s="2">
        <f>movie3[[#This Row],[gross]]-movie3[[#This Row],[budget]]</f>
        <v>123384128</v>
      </c>
    </row>
    <row r="4883" spans="1:2" x14ac:dyDescent="0.25">
      <c r="A4883" t="s">
        <v>34</v>
      </c>
      <c r="B4883" s="2">
        <f>movie3[[#This Row],[gross]]-movie3[[#This Row],[budget]]</f>
        <v>-2822857</v>
      </c>
    </row>
    <row r="4884" spans="1:2" x14ac:dyDescent="0.25">
      <c r="A4884" t="s">
        <v>41</v>
      </c>
      <c r="B4884" s="2">
        <f>movie3[[#This Row],[gross]]-movie3[[#This Row],[budget]]</f>
        <v>21986174</v>
      </c>
    </row>
    <row r="4885" spans="1:2" x14ac:dyDescent="0.25">
      <c r="A4885" t="s">
        <v>17</v>
      </c>
      <c r="B4885" s="2">
        <f>movie3[[#This Row],[gross]]-movie3[[#This Row],[budget]]</f>
        <v>3438735</v>
      </c>
    </row>
    <row r="4886" spans="1:2" x14ac:dyDescent="0.25">
      <c r="A4886" t="s">
        <v>25</v>
      </c>
      <c r="B4886" s="2">
        <f>movie3[[#This Row],[gross]]-movie3[[#This Row],[budget]]</f>
        <v>80455994</v>
      </c>
    </row>
    <row r="4887" spans="1:2" x14ac:dyDescent="0.25">
      <c r="A4887" t="s">
        <v>17</v>
      </c>
      <c r="B4887" s="2">
        <f>movie3[[#This Row],[gross]]-movie3[[#This Row],[budget]]</f>
        <v>1297260</v>
      </c>
    </row>
    <row r="4888" spans="1:2" x14ac:dyDescent="0.25">
      <c r="A4888" t="s">
        <v>41</v>
      </c>
      <c r="B4888" s="2">
        <f>movie3[[#This Row],[gross]]-movie3[[#This Row],[budget]]</f>
        <v>-545974</v>
      </c>
    </row>
    <row r="4889" spans="1:2" x14ac:dyDescent="0.25">
      <c r="A4889" t="s">
        <v>17</v>
      </c>
      <c r="B4889" s="2">
        <f>movie3[[#This Row],[gross]]-movie3[[#This Row],[budget]]</f>
        <v>-5673073</v>
      </c>
    </row>
    <row r="4890" spans="1:2" x14ac:dyDescent="0.25">
      <c r="A4890" t="s">
        <v>17</v>
      </c>
      <c r="B4890" s="2">
        <f>movie3[[#This Row],[gross]]-movie3[[#This Row],[budget]]</f>
        <v>-18531657</v>
      </c>
    </row>
    <row r="4891" spans="1:2" x14ac:dyDescent="0.25">
      <c r="A4891" t="s">
        <v>17</v>
      </c>
      <c r="B4891" s="2">
        <f>movie3[[#This Row],[gross]]-movie3[[#This Row],[budget]]</f>
        <v>2105096</v>
      </c>
    </row>
    <row r="4892" spans="1:2" x14ac:dyDescent="0.25">
      <c r="A4892" t="s">
        <v>41</v>
      </c>
      <c r="B4892" s="2">
        <f>movie3[[#This Row],[gross]]-movie3[[#This Row],[budget]]</f>
        <v>4471727</v>
      </c>
    </row>
    <row r="4893" spans="1:2" x14ac:dyDescent="0.25">
      <c r="A4893" t="s">
        <v>63</v>
      </c>
      <c r="B4893" s="2">
        <f>movie3[[#This Row],[gross]]-movie3[[#This Row],[budget]]</f>
        <v>42938449</v>
      </c>
    </row>
    <row r="4894" spans="1:2" x14ac:dyDescent="0.25">
      <c r="A4894" t="s">
        <v>17</v>
      </c>
      <c r="B4894" s="2">
        <f>movie3[[#This Row],[gross]]-movie3[[#This Row],[budget]]</f>
        <v>3960481</v>
      </c>
    </row>
    <row r="4895" spans="1:2" x14ac:dyDescent="0.25">
      <c r="A4895" t="s">
        <v>390</v>
      </c>
      <c r="B4895" s="2">
        <f>movie3[[#This Row],[gross]]-movie3[[#This Row],[budget]]</f>
        <v>341991867</v>
      </c>
    </row>
    <row r="4896" spans="1:2" x14ac:dyDescent="0.25">
      <c r="A4896" t="s">
        <v>41</v>
      </c>
      <c r="B4896" s="2">
        <f>movie3[[#This Row],[gross]]-movie3[[#This Row],[budget]]</f>
        <v>2294291</v>
      </c>
    </row>
    <row r="4897" spans="1:2" x14ac:dyDescent="0.25">
      <c r="A4897" t="s">
        <v>34</v>
      </c>
      <c r="B4897" s="2">
        <f>movie3[[#This Row],[gross]]-movie3[[#This Row],[budget]]</f>
        <v>89433436</v>
      </c>
    </row>
    <row r="4898" spans="1:2" x14ac:dyDescent="0.25">
      <c r="A4898" t="s">
        <v>34</v>
      </c>
      <c r="B4898" s="2">
        <f>movie3[[#This Row],[gross]]-movie3[[#This Row],[budget]]</f>
        <v>131929020</v>
      </c>
    </row>
    <row r="4899" spans="1:2" x14ac:dyDescent="0.25">
      <c r="A4899" t="s">
        <v>390</v>
      </c>
      <c r="B4899" s="2">
        <f>movie3[[#This Row],[gross]]-movie3[[#This Row],[budget]]</f>
        <v>-1040082</v>
      </c>
    </row>
    <row r="4900" spans="1:2" x14ac:dyDescent="0.25">
      <c r="A4900" t="s">
        <v>34</v>
      </c>
      <c r="B4900" s="2">
        <f>movie3[[#This Row],[gross]]-movie3[[#This Row],[budget]]</f>
        <v>-24099751</v>
      </c>
    </row>
    <row r="4901" spans="1:2" x14ac:dyDescent="0.25">
      <c r="A4901" t="s">
        <v>63</v>
      </c>
      <c r="B4901" s="2">
        <f>movie3[[#This Row],[gross]]-movie3[[#This Row],[budget]]</f>
        <v>18480828</v>
      </c>
    </row>
    <row r="4902" spans="1:2" x14ac:dyDescent="0.25">
      <c r="A4902" t="s">
        <v>17</v>
      </c>
      <c r="B4902" s="2">
        <f>movie3[[#This Row],[gross]]-movie3[[#This Row],[budget]]</f>
        <v>-21454636</v>
      </c>
    </row>
    <row r="4903" spans="1:2" x14ac:dyDescent="0.25">
      <c r="A4903" t="s">
        <v>34</v>
      </c>
      <c r="B4903" s="2">
        <f>movie3[[#This Row],[gross]]-movie3[[#This Row],[budget]]</f>
        <v>23055884</v>
      </c>
    </row>
    <row r="4904" spans="1:2" x14ac:dyDescent="0.25">
      <c r="A4904" t="s">
        <v>63</v>
      </c>
      <c r="B4904" s="2">
        <f>movie3[[#This Row],[gross]]-movie3[[#This Row],[budget]]</f>
        <v>-10310201</v>
      </c>
    </row>
    <row r="4905" spans="1:2" x14ac:dyDescent="0.25">
      <c r="A4905" t="s">
        <v>34</v>
      </c>
      <c r="B4905" s="2">
        <f>movie3[[#This Row],[gross]]-movie3[[#This Row],[budget]]</f>
        <v>105557550</v>
      </c>
    </row>
    <row r="4906" spans="1:2" x14ac:dyDescent="0.25">
      <c r="A4906" t="s">
        <v>41</v>
      </c>
      <c r="B4906" s="2">
        <f>movie3[[#This Row],[gross]]-movie3[[#This Row],[budget]]</f>
        <v>6566277</v>
      </c>
    </row>
    <row r="4907" spans="1:2" x14ac:dyDescent="0.25">
      <c r="A4907" t="s">
        <v>41</v>
      </c>
      <c r="B4907" s="2">
        <f>movie3[[#This Row],[gross]]-movie3[[#This Row],[budget]]</f>
        <v>7269923</v>
      </c>
    </row>
    <row r="4908" spans="1:2" x14ac:dyDescent="0.25">
      <c r="A4908" t="s">
        <v>34</v>
      </c>
      <c r="B4908" s="2">
        <f>movie3[[#This Row],[gross]]-movie3[[#This Row],[budget]]</f>
        <v>33568977</v>
      </c>
    </row>
    <row r="4909" spans="1:2" x14ac:dyDescent="0.25">
      <c r="A4909" t="s">
        <v>63</v>
      </c>
      <c r="B4909" s="2">
        <f>movie3[[#This Row],[gross]]-movie3[[#This Row],[budget]]</f>
        <v>-10363363</v>
      </c>
    </row>
    <row r="4910" spans="1:2" x14ac:dyDescent="0.25">
      <c r="A4910" t="s">
        <v>63</v>
      </c>
      <c r="B4910" s="2">
        <f>movie3[[#This Row],[gross]]-movie3[[#This Row],[budget]]</f>
        <v>6718608</v>
      </c>
    </row>
    <row r="4911" spans="1:2" x14ac:dyDescent="0.25">
      <c r="A4911" t="s">
        <v>63</v>
      </c>
      <c r="B4911" s="2">
        <f>movie3[[#This Row],[gross]]-movie3[[#This Row],[budget]]</f>
        <v>5078241</v>
      </c>
    </row>
    <row r="4912" spans="1:2" x14ac:dyDescent="0.25">
      <c r="A4912" t="s">
        <v>104</v>
      </c>
      <c r="B4912" s="2">
        <f>movie3[[#This Row],[gross]]-movie3[[#This Row],[budget]]</f>
        <v>2035468</v>
      </c>
    </row>
    <row r="4913" spans="1:2" x14ac:dyDescent="0.25">
      <c r="A4913" t="s">
        <v>41</v>
      </c>
      <c r="B4913" s="2">
        <f>movie3[[#This Row],[gross]]-movie3[[#This Row],[budget]]</f>
        <v>291706115</v>
      </c>
    </row>
    <row r="4914" spans="1:2" x14ac:dyDescent="0.25">
      <c r="A4914" t="s">
        <v>34</v>
      </c>
      <c r="B4914" s="2">
        <f>movie3[[#This Row],[gross]]-movie3[[#This Row],[budget]]</f>
        <v>248479497</v>
      </c>
    </row>
    <row r="4915" spans="1:2" x14ac:dyDescent="0.25">
      <c r="A4915" t="s">
        <v>41</v>
      </c>
      <c r="B4915" s="2">
        <f>movie3[[#This Row],[gross]]-movie3[[#This Row],[budget]]</f>
        <v>120850134</v>
      </c>
    </row>
    <row r="4916" spans="1:2" x14ac:dyDescent="0.25">
      <c r="A4916" t="s">
        <v>34</v>
      </c>
      <c r="B4916" s="2">
        <f>movie3[[#This Row],[gross]]-movie3[[#This Row],[budget]]</f>
        <v>30931041</v>
      </c>
    </row>
    <row r="4917" spans="1:2" x14ac:dyDescent="0.25">
      <c r="A4917" t="s">
        <v>63</v>
      </c>
      <c r="B4917" s="2">
        <f>movie3[[#This Row],[gross]]-movie3[[#This Row],[budget]]</f>
        <v>32351125</v>
      </c>
    </row>
    <row r="4918" spans="1:2" x14ac:dyDescent="0.25">
      <c r="A4918" t="s">
        <v>17</v>
      </c>
      <c r="B4918" s="2">
        <f>movie3[[#This Row],[gross]]-movie3[[#This Row],[budget]]</f>
        <v>-4092515</v>
      </c>
    </row>
    <row r="4919" spans="1:2" x14ac:dyDescent="0.25">
      <c r="A4919" t="s">
        <v>34</v>
      </c>
      <c r="B4919" s="2">
        <f>movie3[[#This Row],[gross]]-movie3[[#This Row],[budget]]</f>
        <v>24973540</v>
      </c>
    </row>
    <row r="4920" spans="1:2" x14ac:dyDescent="0.25">
      <c r="A4920" t="s">
        <v>17</v>
      </c>
      <c r="B4920" s="2">
        <f>movie3[[#This Row],[gross]]-movie3[[#This Row],[budget]]</f>
        <v>4046144</v>
      </c>
    </row>
    <row r="4921" spans="1:2" x14ac:dyDescent="0.25">
      <c r="A4921" t="s">
        <v>63</v>
      </c>
      <c r="B4921" s="2">
        <f>movie3[[#This Row],[gross]]-movie3[[#This Row],[budget]]</f>
        <v>11480851</v>
      </c>
    </row>
    <row r="4922" spans="1:2" x14ac:dyDescent="0.25">
      <c r="A4922" t="s">
        <v>25</v>
      </c>
      <c r="B4922" s="2">
        <f>movie3[[#This Row],[gross]]-movie3[[#This Row],[budget]]</f>
        <v>-6060037</v>
      </c>
    </row>
    <row r="4923" spans="1:2" x14ac:dyDescent="0.25">
      <c r="A4923" t="s">
        <v>34</v>
      </c>
      <c r="B4923" s="2">
        <f>movie3[[#This Row],[gross]]-movie3[[#This Row],[budget]]</f>
        <v>28047963</v>
      </c>
    </row>
    <row r="4924" spans="1:2" x14ac:dyDescent="0.25">
      <c r="A4924" t="s">
        <v>17</v>
      </c>
      <c r="B4924" s="2">
        <f>movie3[[#This Row],[gross]]-movie3[[#This Row],[budget]]</f>
        <v>74830111</v>
      </c>
    </row>
    <row r="4925" spans="1:2" x14ac:dyDescent="0.25">
      <c r="A4925" t="s">
        <v>390</v>
      </c>
      <c r="B4925" s="2">
        <f>movie3[[#This Row],[gross]]-movie3[[#This Row],[budget]]</f>
        <v>587094506</v>
      </c>
    </row>
    <row r="4926" spans="1:2" x14ac:dyDescent="0.25">
      <c r="A4926" t="s">
        <v>17</v>
      </c>
      <c r="B4926" s="2">
        <f>movie3[[#This Row],[gross]]-movie3[[#This Row],[budget]]</f>
        <v>1047</v>
      </c>
    </row>
    <row r="4927" spans="1:2" x14ac:dyDescent="0.25">
      <c r="A4927" t="s">
        <v>34</v>
      </c>
      <c r="B4927" s="2">
        <f>movie3[[#This Row],[gross]]-movie3[[#This Row],[budget]]</f>
        <v>250435291</v>
      </c>
    </row>
    <row r="4928" spans="1:2" x14ac:dyDescent="0.25">
      <c r="A4928" t="s">
        <v>34</v>
      </c>
      <c r="B4928" s="2">
        <f>movie3[[#This Row],[gross]]-movie3[[#This Row],[budget]]</f>
        <v>61476513</v>
      </c>
    </row>
    <row r="4929" spans="1:2" x14ac:dyDescent="0.25">
      <c r="A4929" t="s">
        <v>34</v>
      </c>
      <c r="B4929" s="2">
        <f>movie3[[#This Row],[gross]]-movie3[[#This Row],[budget]]</f>
        <v>40232879</v>
      </c>
    </row>
    <row r="4930" spans="1:2" x14ac:dyDescent="0.25">
      <c r="A4930" t="s">
        <v>390</v>
      </c>
      <c r="B4930" s="2">
        <f>movie3[[#This Row],[gross]]-movie3[[#This Row],[budget]]</f>
        <v>259795890</v>
      </c>
    </row>
    <row r="4931" spans="1:2" x14ac:dyDescent="0.25">
      <c r="A4931" t="s">
        <v>17</v>
      </c>
      <c r="B4931" s="2">
        <f>movie3[[#This Row],[gross]]-movie3[[#This Row],[budget]]</f>
        <v>-9733135</v>
      </c>
    </row>
    <row r="4932" spans="1:2" x14ac:dyDescent="0.25">
      <c r="A4932" t="s">
        <v>41</v>
      </c>
      <c r="B4932" s="2">
        <f>movie3[[#This Row],[gross]]-movie3[[#This Row],[budget]]</f>
        <v>6156270</v>
      </c>
    </row>
    <row r="4933" spans="1:2" x14ac:dyDescent="0.25">
      <c r="A4933" t="s">
        <v>34</v>
      </c>
      <c r="B4933" s="2">
        <f>movie3[[#This Row],[gross]]-movie3[[#This Row],[budget]]</f>
        <v>-16779942</v>
      </c>
    </row>
    <row r="4934" spans="1:2" x14ac:dyDescent="0.25">
      <c r="A4934" t="s">
        <v>63</v>
      </c>
      <c r="B4934" s="2">
        <f>movie3[[#This Row],[gross]]-movie3[[#This Row],[budget]]</f>
        <v>1930133</v>
      </c>
    </row>
    <row r="4935" spans="1:2" x14ac:dyDescent="0.25">
      <c r="A4935" t="s">
        <v>41</v>
      </c>
      <c r="B4935" s="2">
        <f>movie3[[#This Row],[gross]]-movie3[[#This Row],[budget]]</f>
        <v>69136</v>
      </c>
    </row>
    <row r="4936" spans="1:2" x14ac:dyDescent="0.25">
      <c r="A4936" t="s">
        <v>41</v>
      </c>
      <c r="B4936" s="2">
        <f>movie3[[#This Row],[gross]]-movie3[[#This Row],[budget]]</f>
        <v>1736394</v>
      </c>
    </row>
    <row r="4937" spans="1:2" x14ac:dyDescent="0.25">
      <c r="A4937" t="s">
        <v>41</v>
      </c>
      <c r="B4937" s="2">
        <f>movie3[[#This Row],[gross]]-movie3[[#This Row],[budget]]</f>
        <v>2484991</v>
      </c>
    </row>
    <row r="4938" spans="1:2" x14ac:dyDescent="0.25">
      <c r="A4938" t="s">
        <v>25</v>
      </c>
      <c r="B4938" s="2">
        <f>movie3[[#This Row],[gross]]-movie3[[#This Row],[budget]]</f>
        <v>2414269</v>
      </c>
    </row>
    <row r="4939" spans="1:2" x14ac:dyDescent="0.25">
      <c r="A4939" t="s">
        <v>4886</v>
      </c>
      <c r="B4939" s="2">
        <f>movie3[[#This Row],[gross]]-movie3[[#This Row],[budget]]</f>
        <v>2060847</v>
      </c>
    </row>
    <row r="4940" spans="1:2" x14ac:dyDescent="0.25">
      <c r="A4940" t="s">
        <v>390</v>
      </c>
      <c r="B4940" s="2">
        <f>movie3[[#This Row],[gross]]-movie3[[#This Row],[budget]]</f>
        <v>2052466</v>
      </c>
    </row>
    <row r="4941" spans="1:2" x14ac:dyDescent="0.25">
      <c r="A4941" t="s">
        <v>41</v>
      </c>
      <c r="B4941" s="2">
        <f>movie3[[#This Row],[gross]]-movie3[[#This Row],[budget]]</f>
        <v>2003180</v>
      </c>
    </row>
    <row r="4942" spans="1:2" x14ac:dyDescent="0.25">
      <c r="A4942" t="s">
        <v>390</v>
      </c>
      <c r="B4942" s="2">
        <f>movie3[[#This Row],[gross]]-movie3[[#This Row],[budget]]</f>
        <v>1960216</v>
      </c>
    </row>
    <row r="4943" spans="1:2" x14ac:dyDescent="0.25">
      <c r="A4943" t="s">
        <v>34</v>
      </c>
      <c r="B4943" s="2">
        <f>movie3[[#This Row],[gross]]-movie3[[#This Row],[budget]]</f>
        <v>1945658</v>
      </c>
    </row>
    <row r="4944" spans="1:2" x14ac:dyDescent="0.25">
      <c r="A4944" t="s">
        <v>17</v>
      </c>
      <c r="B4944" s="2">
        <f>movie3[[#This Row],[gross]]-movie3[[#This Row],[budget]]</f>
        <v>1942423</v>
      </c>
    </row>
    <row r="4945" spans="1:2" x14ac:dyDescent="0.25">
      <c r="A4945" t="s">
        <v>63</v>
      </c>
      <c r="B4945" s="2">
        <f>movie3[[#This Row],[gross]]-movie3[[#This Row],[budget]]</f>
        <v>20917189</v>
      </c>
    </row>
    <row r="4946" spans="1:2" x14ac:dyDescent="0.25">
      <c r="A4946" t="s">
        <v>41</v>
      </c>
      <c r="B4946" s="2">
        <f>movie3[[#This Row],[gross]]-movie3[[#This Row],[budget]]</f>
        <v>-2165064</v>
      </c>
    </row>
    <row r="4947" spans="1:2" x14ac:dyDescent="0.25">
      <c r="A4947" t="s">
        <v>52</v>
      </c>
      <c r="B4947" s="2">
        <f>movie3[[#This Row],[gross]]-movie3[[#This Row],[budget]]</f>
        <v>50605135</v>
      </c>
    </row>
    <row r="4948" spans="1:2" x14ac:dyDescent="0.25">
      <c r="A4948" t="s">
        <v>104</v>
      </c>
      <c r="B4948" s="2">
        <f>movie3[[#This Row],[gross]]-movie3[[#This Row],[budget]]</f>
        <v>102197742</v>
      </c>
    </row>
    <row r="4949" spans="1:2" x14ac:dyDescent="0.25">
      <c r="A4949" t="s">
        <v>17</v>
      </c>
      <c r="B4949" s="2">
        <f>movie3[[#This Row],[gross]]-movie3[[#This Row],[budget]]</f>
        <v>85430335</v>
      </c>
    </row>
    <row r="4950" spans="1:2" x14ac:dyDescent="0.25">
      <c r="A4950" t="s">
        <v>34</v>
      </c>
      <c r="B4950" s="2">
        <f>movie3[[#This Row],[gross]]-movie3[[#This Row],[budget]]</f>
        <v>-42141941</v>
      </c>
    </row>
    <row r="4951" spans="1:2" x14ac:dyDescent="0.25">
      <c r="A4951" t="s">
        <v>390</v>
      </c>
      <c r="B4951" s="2">
        <f>movie3[[#This Row],[gross]]-movie3[[#This Row],[budget]]</f>
        <v>19865924</v>
      </c>
    </row>
    <row r="4952" spans="1:2" x14ac:dyDescent="0.25">
      <c r="A4952" t="s">
        <v>41</v>
      </c>
      <c r="B4952" s="2">
        <f>movie3[[#This Row],[gross]]-movie3[[#This Row],[budget]]</f>
        <v>-1548154</v>
      </c>
    </row>
    <row r="4953" spans="1:2" x14ac:dyDescent="0.25">
      <c r="A4953" t="s">
        <v>63</v>
      </c>
      <c r="B4953" s="2">
        <f>movie3[[#This Row],[gross]]-movie3[[#This Row],[budget]]</f>
        <v>-11199562</v>
      </c>
    </row>
    <row r="4954" spans="1:2" x14ac:dyDescent="0.25">
      <c r="A4954" t="s">
        <v>41</v>
      </c>
      <c r="B4954" s="2">
        <f>movie3[[#This Row],[gross]]-movie3[[#This Row],[budget]]</f>
        <v>5515163</v>
      </c>
    </row>
    <row r="4955" spans="1:2" x14ac:dyDescent="0.25">
      <c r="A4955" t="s">
        <v>25</v>
      </c>
      <c r="B4955" s="2">
        <f>movie3[[#This Row],[gross]]-movie3[[#This Row],[budget]]</f>
        <v>464481229</v>
      </c>
    </row>
    <row r="4956" spans="1:2" x14ac:dyDescent="0.25">
      <c r="A4956" t="s">
        <v>41</v>
      </c>
      <c r="B4956" s="2">
        <f>movie3[[#This Row],[gross]]-movie3[[#This Row],[budget]]</f>
        <v>15623262</v>
      </c>
    </row>
    <row r="4957" spans="1:2" x14ac:dyDescent="0.25">
      <c r="A4957" t="s">
        <v>52</v>
      </c>
      <c r="B4957" s="2">
        <f>movie3[[#This Row],[gross]]-movie3[[#This Row],[budget]]</f>
        <v>55009308</v>
      </c>
    </row>
    <row r="4958" spans="1:2" x14ac:dyDescent="0.25">
      <c r="A4958" t="s">
        <v>41</v>
      </c>
      <c r="B4958" s="2">
        <f>movie3[[#This Row],[gross]]-movie3[[#This Row],[budget]]</f>
        <v>158185326</v>
      </c>
    </row>
    <row r="4959" spans="1:2" x14ac:dyDescent="0.25">
      <c r="A4959" t="s">
        <v>41</v>
      </c>
      <c r="B4959" s="2">
        <f>movie3[[#This Row],[gross]]-movie3[[#This Row],[budget]]</f>
        <v>31976848</v>
      </c>
    </row>
    <row r="4960" spans="1:2" x14ac:dyDescent="0.25">
      <c r="A4960" t="s">
        <v>390</v>
      </c>
      <c r="B4960" s="2">
        <f>movie3[[#This Row],[gross]]-movie3[[#This Row],[budget]]</f>
        <v>284336108</v>
      </c>
    </row>
    <row r="4961" spans="1:2" x14ac:dyDescent="0.25">
      <c r="A4961" t="s">
        <v>41</v>
      </c>
      <c r="B4961" s="2">
        <f>movie3[[#This Row],[gross]]-movie3[[#This Row],[budget]]</f>
        <v>3526675</v>
      </c>
    </row>
    <row r="4962" spans="1:2" x14ac:dyDescent="0.25">
      <c r="A4962" t="s">
        <v>63</v>
      </c>
      <c r="B4962" s="2">
        <f>movie3[[#This Row],[gross]]-movie3[[#This Row],[budget]]</f>
        <v>-3427368</v>
      </c>
    </row>
    <row r="4963" spans="1:2" x14ac:dyDescent="0.25">
      <c r="A4963" t="s">
        <v>390</v>
      </c>
      <c r="B4963" s="2">
        <f>movie3[[#This Row],[gross]]-movie3[[#This Row],[budget]]</f>
        <v>68673762</v>
      </c>
    </row>
    <row r="4964" spans="1:2" x14ac:dyDescent="0.25">
      <c r="A4964" t="s">
        <v>63</v>
      </c>
      <c r="B4964" s="2">
        <f>movie3[[#This Row],[gross]]-movie3[[#This Row],[budget]]</f>
        <v>-14487283</v>
      </c>
    </row>
    <row r="4965" spans="1:2" x14ac:dyDescent="0.25">
      <c r="A4965" t="s">
        <v>41</v>
      </c>
      <c r="B4965" s="2">
        <f>movie3[[#This Row],[gross]]-movie3[[#This Row],[budget]]</f>
        <v>-4147599</v>
      </c>
    </row>
    <row r="4966" spans="1:2" x14ac:dyDescent="0.25">
      <c r="A4966" t="s">
        <v>63</v>
      </c>
      <c r="B4966" s="2">
        <f>movie3[[#This Row],[gross]]-movie3[[#This Row],[budget]]</f>
        <v>-15479165</v>
      </c>
    </row>
    <row r="4967" spans="1:2" x14ac:dyDescent="0.25">
      <c r="A4967" t="s">
        <v>41</v>
      </c>
      <c r="B4967" s="2">
        <f>movie3[[#This Row],[gross]]-movie3[[#This Row],[budget]]</f>
        <v>37194667</v>
      </c>
    </row>
    <row r="4968" spans="1:2" x14ac:dyDescent="0.25">
      <c r="A4968" t="s">
        <v>25</v>
      </c>
      <c r="B4968" s="2">
        <f>movie3[[#This Row],[gross]]-movie3[[#This Row],[budget]]</f>
        <v>63963822</v>
      </c>
    </row>
    <row r="4969" spans="1:2" x14ac:dyDescent="0.25">
      <c r="A4969" t="s">
        <v>41</v>
      </c>
      <c r="B4969" s="2">
        <f>movie3[[#This Row],[gross]]-movie3[[#This Row],[budget]]</f>
        <v>2887597</v>
      </c>
    </row>
    <row r="4970" spans="1:2" x14ac:dyDescent="0.25">
      <c r="A4970" t="s">
        <v>41</v>
      </c>
      <c r="B4970" s="2">
        <f>movie3[[#This Row],[gross]]-movie3[[#This Row],[budget]]</f>
        <v>245292</v>
      </c>
    </row>
    <row r="4971" spans="1:2" x14ac:dyDescent="0.25">
      <c r="A4971" t="s">
        <v>25</v>
      </c>
      <c r="B4971" s="2">
        <f>movie3[[#This Row],[gross]]-movie3[[#This Row],[budget]]</f>
        <v>-1869111</v>
      </c>
    </row>
    <row r="4972" spans="1:2" x14ac:dyDescent="0.25">
      <c r="A4972" t="s">
        <v>17</v>
      </c>
      <c r="B4972" s="2">
        <f>movie3[[#This Row],[gross]]-movie3[[#This Row],[budget]]</f>
        <v>-1000000</v>
      </c>
    </row>
    <row r="4973" spans="1:2" x14ac:dyDescent="0.25">
      <c r="A4973" t="s">
        <v>41</v>
      </c>
      <c r="B4973" s="2">
        <f>movie3[[#This Row],[gross]]-movie3[[#This Row],[budget]]</f>
        <v>-6074363</v>
      </c>
    </row>
    <row r="4974" spans="1:2" x14ac:dyDescent="0.25">
      <c r="A4974" t="s">
        <v>104</v>
      </c>
      <c r="B4974" s="2">
        <f>movie3[[#This Row],[gross]]-movie3[[#This Row],[budget]]</f>
        <v>154874275</v>
      </c>
    </row>
    <row r="4975" spans="1:2" x14ac:dyDescent="0.25">
      <c r="A4975" t="s">
        <v>17</v>
      </c>
      <c r="B4975" s="2">
        <f>movie3[[#This Row],[gross]]-movie3[[#This Row],[budget]]</f>
        <v>-45548377</v>
      </c>
    </row>
    <row r="4976" spans="1:2" x14ac:dyDescent="0.25">
      <c r="A4976" t="s">
        <v>41</v>
      </c>
      <c r="B4976" s="2">
        <f>movie3[[#This Row],[gross]]-movie3[[#This Row],[budget]]</f>
        <v>1170563</v>
      </c>
    </row>
    <row r="4977" spans="1:2" x14ac:dyDescent="0.25">
      <c r="A4977" t="s">
        <v>390</v>
      </c>
      <c r="B4977" s="2">
        <f>movie3[[#This Row],[gross]]-movie3[[#This Row],[budget]]</f>
        <v>115811689</v>
      </c>
    </row>
    <row r="4978" spans="1:2" x14ac:dyDescent="0.25">
      <c r="A4978" t="s">
        <v>17</v>
      </c>
      <c r="B4978" s="2">
        <f>movie3[[#This Row],[gross]]-movie3[[#This Row],[budget]]</f>
        <v>4095658</v>
      </c>
    </row>
    <row r="4979" spans="1:2" x14ac:dyDescent="0.25">
      <c r="A4979" t="s">
        <v>25</v>
      </c>
      <c r="B4979" s="2">
        <f>movie3[[#This Row],[gross]]-movie3[[#This Row],[budget]]</f>
        <v>6893591</v>
      </c>
    </row>
    <row r="4980" spans="1:2" x14ac:dyDescent="0.25">
      <c r="A4980" t="s">
        <v>17</v>
      </c>
      <c r="B4980" s="2">
        <f>movie3[[#This Row],[gross]]-movie3[[#This Row],[budget]]</f>
        <v>25229168</v>
      </c>
    </row>
    <row r="4981" spans="1:2" x14ac:dyDescent="0.25">
      <c r="A4981" t="s">
        <v>34</v>
      </c>
      <c r="B4981" s="2">
        <f>movie3[[#This Row],[gross]]-movie3[[#This Row],[budget]]</f>
        <v>18810595</v>
      </c>
    </row>
    <row r="4982" spans="1:2" x14ac:dyDescent="0.25">
      <c r="A4982" t="s">
        <v>34</v>
      </c>
      <c r="B4982" s="2">
        <f>movie3[[#This Row],[gross]]-movie3[[#This Row],[budget]]</f>
        <v>73964610</v>
      </c>
    </row>
    <row r="4983" spans="1:2" x14ac:dyDescent="0.25">
      <c r="A4983" t="s">
        <v>34</v>
      </c>
      <c r="B4983" s="2">
        <f>movie3[[#This Row],[gross]]-movie3[[#This Row],[budget]]</f>
        <v>121081192</v>
      </c>
    </row>
    <row r="4984" spans="1:2" x14ac:dyDescent="0.25">
      <c r="A4984" t="s">
        <v>34</v>
      </c>
      <c r="B4984" s="2">
        <f>movie3[[#This Row],[gross]]-movie3[[#This Row],[budget]]</f>
        <v>28794509</v>
      </c>
    </row>
    <row r="4985" spans="1:2" x14ac:dyDescent="0.25">
      <c r="A4985" t="s">
        <v>41</v>
      </c>
      <c r="B4985" s="2">
        <f>movie3[[#This Row],[gross]]-movie3[[#This Row],[budget]]</f>
        <v>-8837420</v>
      </c>
    </row>
    <row r="4986" spans="1:2" x14ac:dyDescent="0.25">
      <c r="A4986" t="s">
        <v>41</v>
      </c>
      <c r="B4986" s="2">
        <f>movie3[[#This Row],[gross]]-movie3[[#This Row],[budget]]</f>
        <v>4630045</v>
      </c>
    </row>
    <row r="4987" spans="1:2" x14ac:dyDescent="0.25">
      <c r="A4987" t="s">
        <v>390</v>
      </c>
      <c r="B4987" s="2">
        <f>movie3[[#This Row],[gross]]-movie3[[#This Row],[budget]]</f>
        <v>22605609</v>
      </c>
    </row>
    <row r="4988" spans="1:2" x14ac:dyDescent="0.25">
      <c r="A4988" t="s">
        <v>17</v>
      </c>
      <c r="B4988" s="2">
        <f>movie3[[#This Row],[gross]]-movie3[[#This Row],[budget]]</f>
        <v>98247198</v>
      </c>
    </row>
    <row r="4989" spans="1:2" x14ac:dyDescent="0.25">
      <c r="A4989" t="s">
        <v>41</v>
      </c>
      <c r="B4989" s="2">
        <f>movie3[[#This Row],[gross]]-movie3[[#This Row],[budget]]</f>
        <v>64255460</v>
      </c>
    </row>
    <row r="4990" spans="1:2" x14ac:dyDescent="0.25">
      <c r="A4990" t="s">
        <v>52</v>
      </c>
      <c r="B4990" s="2">
        <f>movie3[[#This Row],[gross]]-movie3[[#This Row],[budget]]</f>
        <v>93890272</v>
      </c>
    </row>
    <row r="4991" spans="1:2" x14ac:dyDescent="0.25">
      <c r="A4991" t="s">
        <v>41</v>
      </c>
      <c r="B4991" s="2">
        <f>movie3[[#This Row],[gross]]-movie3[[#This Row],[budget]]</f>
        <v>50844775</v>
      </c>
    </row>
    <row r="4992" spans="1:2" x14ac:dyDescent="0.25">
      <c r="A4992" t="s">
        <v>52</v>
      </c>
      <c r="B4992" s="2">
        <f>movie3[[#This Row],[gross]]-movie3[[#This Row],[budget]]</f>
        <v>35764406</v>
      </c>
    </row>
    <row r="4993" spans="1:2" x14ac:dyDescent="0.25">
      <c r="A4993" t="s">
        <v>41</v>
      </c>
      <c r="B4993" s="2">
        <f>movie3[[#This Row],[gross]]-movie3[[#This Row],[budget]]</f>
        <v>153668210</v>
      </c>
    </row>
    <row r="4994" spans="1:2" x14ac:dyDescent="0.25">
      <c r="A4994" t="s">
        <v>34</v>
      </c>
      <c r="B4994" s="2">
        <f>movie3[[#This Row],[gross]]-movie3[[#This Row],[budget]]</f>
        <v>32751189</v>
      </c>
    </row>
    <row r="4995" spans="1:2" x14ac:dyDescent="0.25">
      <c r="A4995" t="s">
        <v>41</v>
      </c>
      <c r="B4995" s="2">
        <f>movie3[[#This Row],[gross]]-movie3[[#This Row],[budget]]</f>
        <v>11745244</v>
      </c>
    </row>
    <row r="4996" spans="1:2" x14ac:dyDescent="0.25">
      <c r="A4996" t="s">
        <v>41</v>
      </c>
      <c r="B4996" s="2">
        <f>movie3[[#This Row],[gross]]-movie3[[#This Row],[budget]]</f>
        <v>4947717</v>
      </c>
    </row>
    <row r="4997" spans="1:2" x14ac:dyDescent="0.25">
      <c r="A4997" t="s">
        <v>390</v>
      </c>
      <c r="B4997" s="2">
        <f>movie3[[#This Row],[gross]]-movie3[[#This Row],[budget]]</f>
        <v>5181129</v>
      </c>
    </row>
    <row r="4998" spans="1:2" x14ac:dyDescent="0.25">
      <c r="A4998" t="s">
        <v>41</v>
      </c>
      <c r="B4998" s="2">
        <f>movie3[[#This Row],[gross]]-movie3[[#This Row],[budget]]</f>
        <v>-5843682</v>
      </c>
    </row>
    <row r="4999" spans="1:2" x14ac:dyDescent="0.25">
      <c r="A4999" t="s">
        <v>34</v>
      </c>
      <c r="B4999" s="2">
        <f>movie3[[#This Row],[gross]]-movie3[[#This Row],[budget]]</f>
        <v>21674817</v>
      </c>
    </row>
    <row r="5000" spans="1:2" x14ac:dyDescent="0.25">
      <c r="A5000" t="s">
        <v>25</v>
      </c>
      <c r="B5000" s="2">
        <f>movie3[[#This Row],[gross]]-movie3[[#This Row],[budget]]</f>
        <v>84115897</v>
      </c>
    </row>
    <row r="5001" spans="1:2" x14ac:dyDescent="0.25">
      <c r="A5001" t="s">
        <v>41</v>
      </c>
      <c r="B5001" s="2">
        <f>movie3[[#This Row],[gross]]-movie3[[#This Row],[budget]]</f>
        <v>-1291450</v>
      </c>
    </row>
    <row r="5002" spans="1:2" x14ac:dyDescent="0.25">
      <c r="A5002" t="s">
        <v>390</v>
      </c>
      <c r="B5002" s="2">
        <f>movie3[[#This Row],[gross]]-movie3[[#This Row],[budget]]</f>
        <v>-18372812</v>
      </c>
    </row>
    <row r="5003" spans="1:2" x14ac:dyDescent="0.25">
      <c r="A5003" t="s">
        <v>104</v>
      </c>
      <c r="B5003" s="2">
        <f>movie3[[#This Row],[gross]]-movie3[[#This Row],[budget]]</f>
        <v>-667308</v>
      </c>
    </row>
    <row r="5004" spans="1:2" x14ac:dyDescent="0.25">
      <c r="A5004" t="s">
        <v>41</v>
      </c>
      <c r="B5004" s="2">
        <f>movie3[[#This Row],[gross]]-movie3[[#This Row],[budget]]</f>
        <v>80224158</v>
      </c>
    </row>
    <row r="5005" spans="1:2" x14ac:dyDescent="0.25">
      <c r="A5005" t="s">
        <v>390</v>
      </c>
      <c r="B5005" s="2">
        <f>movie3[[#This Row],[gross]]-movie3[[#This Row],[budget]]</f>
        <v>65755080</v>
      </c>
    </row>
    <row r="5006" spans="1:2" x14ac:dyDescent="0.25">
      <c r="A5006" t="s">
        <v>41</v>
      </c>
      <c r="B5006" s="2">
        <f>movie3[[#This Row],[gross]]-movie3[[#This Row],[budget]]</f>
        <v>76628903</v>
      </c>
    </row>
    <row r="5007" spans="1:2" x14ac:dyDescent="0.25">
      <c r="A5007" t="s">
        <v>25</v>
      </c>
      <c r="B5007" s="2">
        <f>movie3[[#This Row],[gross]]-movie3[[#This Row],[budget]]</f>
        <v>37528173</v>
      </c>
    </row>
    <row r="5008" spans="1:2" x14ac:dyDescent="0.25">
      <c r="A5008" t="s">
        <v>17</v>
      </c>
      <c r="B5008" s="2">
        <f>movie3[[#This Row],[gross]]-movie3[[#This Row],[budget]]</f>
        <v>2785169</v>
      </c>
    </row>
    <row r="5009" spans="1:2" x14ac:dyDescent="0.25">
      <c r="A5009" t="s">
        <v>41</v>
      </c>
      <c r="B5009" s="2">
        <f>movie3[[#This Row],[gross]]-movie3[[#This Row],[budget]]</f>
        <v>26395414</v>
      </c>
    </row>
    <row r="5010" spans="1:2" x14ac:dyDescent="0.25">
      <c r="A5010" t="s">
        <v>41</v>
      </c>
      <c r="B5010" s="2">
        <f>movie3[[#This Row],[gross]]-movie3[[#This Row],[budget]]</f>
        <v>31962629</v>
      </c>
    </row>
    <row r="5011" spans="1:2" x14ac:dyDescent="0.25">
      <c r="A5011" t="s">
        <v>34</v>
      </c>
      <c r="B5011" s="2">
        <f>movie3[[#This Row],[gross]]-movie3[[#This Row],[budget]]</f>
        <v>94974972</v>
      </c>
    </row>
    <row r="5012" spans="1:2" x14ac:dyDescent="0.25">
      <c r="A5012" t="s">
        <v>25</v>
      </c>
      <c r="B5012" s="2">
        <f>movie3[[#This Row],[gross]]-movie3[[#This Row],[budget]]</f>
        <v>-6775002</v>
      </c>
    </row>
    <row r="5013" spans="1:2" x14ac:dyDescent="0.25">
      <c r="A5013" t="s">
        <v>34</v>
      </c>
      <c r="B5013" s="2">
        <f>movie3[[#This Row],[gross]]-movie3[[#This Row],[budget]]</f>
        <v>29022014</v>
      </c>
    </row>
    <row r="5014" spans="1:2" x14ac:dyDescent="0.25">
      <c r="A5014" t="s">
        <v>41</v>
      </c>
      <c r="B5014" s="2">
        <f>movie3[[#This Row],[gross]]-movie3[[#This Row],[budget]]</f>
        <v>10989957</v>
      </c>
    </row>
    <row r="5015" spans="1:2" x14ac:dyDescent="0.25">
      <c r="A5015" t="s">
        <v>41</v>
      </c>
      <c r="B5015" s="2">
        <f>movie3[[#This Row],[gross]]-movie3[[#This Row],[budget]]</f>
        <v>-16625257</v>
      </c>
    </row>
    <row r="5016" spans="1:2" x14ac:dyDescent="0.25">
      <c r="A5016" t="s">
        <v>52</v>
      </c>
      <c r="B5016" s="2">
        <f>movie3[[#This Row],[gross]]-movie3[[#This Row],[budget]]</f>
        <v>4756513</v>
      </c>
    </row>
    <row r="5017" spans="1:2" x14ac:dyDescent="0.25">
      <c r="A5017" t="s">
        <v>17</v>
      </c>
      <c r="B5017" s="2">
        <f>movie3[[#This Row],[gross]]-movie3[[#This Row],[budget]]</f>
        <v>154210</v>
      </c>
    </row>
    <row r="5018" spans="1:2" x14ac:dyDescent="0.25">
      <c r="A5018" t="s">
        <v>41</v>
      </c>
      <c r="B5018" s="2">
        <f>movie3[[#This Row],[gross]]-movie3[[#This Row],[budget]]</f>
        <v>10159905</v>
      </c>
    </row>
    <row r="5019" spans="1:2" x14ac:dyDescent="0.25">
      <c r="A5019" t="s">
        <v>34</v>
      </c>
      <c r="B5019" s="2">
        <f>movie3[[#This Row],[gross]]-movie3[[#This Row],[budget]]</f>
        <v>17598767</v>
      </c>
    </row>
    <row r="5020" spans="1:2" x14ac:dyDescent="0.25">
      <c r="A5020" t="s">
        <v>41</v>
      </c>
      <c r="B5020" s="2">
        <f>movie3[[#This Row],[gross]]-movie3[[#This Row],[budget]]</f>
        <v>57368939</v>
      </c>
    </row>
    <row r="5021" spans="1:2" x14ac:dyDescent="0.25">
      <c r="A5021" t="s">
        <v>390</v>
      </c>
      <c r="B5021" s="2">
        <f>movie3[[#This Row],[gross]]-movie3[[#This Row],[budget]]</f>
        <v>22338515</v>
      </c>
    </row>
    <row r="5022" spans="1:2" x14ac:dyDescent="0.25">
      <c r="A5022" t="s">
        <v>41</v>
      </c>
      <c r="B5022" s="2">
        <f>movie3[[#This Row],[gross]]-movie3[[#This Row],[budget]]</f>
        <v>133262620</v>
      </c>
    </row>
    <row r="5023" spans="1:2" x14ac:dyDescent="0.25">
      <c r="A5023" t="s">
        <v>34</v>
      </c>
      <c r="B5023" s="2">
        <f>movie3[[#This Row],[gross]]-movie3[[#This Row],[budget]]</f>
        <v>150425512</v>
      </c>
    </row>
    <row r="5024" spans="1:2" x14ac:dyDescent="0.25">
      <c r="A5024" t="s">
        <v>52</v>
      </c>
      <c r="B5024" s="2">
        <f>movie3[[#This Row],[gross]]-movie3[[#This Row],[budget]]</f>
        <v>52062123</v>
      </c>
    </row>
    <row r="5025" spans="1:2" x14ac:dyDescent="0.25">
      <c r="A5025" t="s">
        <v>41</v>
      </c>
      <c r="B5025" s="2">
        <f>movie3[[#This Row],[gross]]-movie3[[#This Row],[budget]]</f>
        <v>31108981</v>
      </c>
    </row>
    <row r="5026" spans="1:2" x14ac:dyDescent="0.25">
      <c r="A5026" t="s">
        <v>151</v>
      </c>
      <c r="B5026" s="2">
        <f>movie3[[#This Row],[gross]]-movie3[[#This Row],[budget]]</f>
        <v>20298695</v>
      </c>
    </row>
    <row r="5027" spans="1:2" x14ac:dyDescent="0.25">
      <c r="A5027" t="s">
        <v>34</v>
      </c>
      <c r="B5027" s="2">
        <f>movie3[[#This Row],[gross]]-movie3[[#This Row],[budget]]</f>
        <v>10707966</v>
      </c>
    </row>
    <row r="5028" spans="1:2" x14ac:dyDescent="0.25">
      <c r="A5028" t="s">
        <v>34</v>
      </c>
      <c r="B5028" s="2">
        <f>movie3[[#This Row],[gross]]-movie3[[#This Row],[budget]]</f>
        <v>23937870</v>
      </c>
    </row>
    <row r="5029" spans="1:2" x14ac:dyDescent="0.25">
      <c r="A5029" t="s">
        <v>52</v>
      </c>
      <c r="B5029" s="2">
        <f>movie3[[#This Row],[gross]]-movie3[[#This Row],[budget]]</f>
        <v>50711175</v>
      </c>
    </row>
    <row r="5030" spans="1:2" x14ac:dyDescent="0.25">
      <c r="A5030" t="s">
        <v>34</v>
      </c>
      <c r="B5030" s="2">
        <f>movie3[[#This Row],[gross]]-movie3[[#This Row],[budget]]</f>
        <v>1689984</v>
      </c>
    </row>
    <row r="5031" spans="1:2" x14ac:dyDescent="0.25">
      <c r="A5031" t="s">
        <v>390</v>
      </c>
      <c r="B5031" s="2">
        <f>movie3[[#This Row],[gross]]-movie3[[#This Row],[budget]]</f>
        <v>83325970</v>
      </c>
    </row>
    <row r="5032" spans="1:2" x14ac:dyDescent="0.25">
      <c r="A5032" t="s">
        <v>34</v>
      </c>
      <c r="B5032" s="2">
        <f>movie3[[#This Row],[gross]]-movie3[[#This Row],[budget]]</f>
        <v>-13436828</v>
      </c>
    </row>
    <row r="5033" spans="1:2" x14ac:dyDescent="0.25">
      <c r="A5033" t="s">
        <v>25</v>
      </c>
      <c r="B5033" s="2">
        <f>movie3[[#This Row],[gross]]-movie3[[#This Row],[budget]]</f>
        <v>98768122</v>
      </c>
    </row>
    <row r="5034" spans="1:2" x14ac:dyDescent="0.25">
      <c r="A5034" t="s">
        <v>41</v>
      </c>
      <c r="B5034" s="2">
        <f>movie3[[#This Row],[gross]]-movie3[[#This Row],[budget]]</f>
        <v>101522961</v>
      </c>
    </row>
    <row r="5035" spans="1:2" x14ac:dyDescent="0.25">
      <c r="A5035" t="s">
        <v>52</v>
      </c>
      <c r="B5035" s="2">
        <f>movie3[[#This Row],[gross]]-movie3[[#This Row],[budget]]</f>
        <v>9407685</v>
      </c>
    </row>
    <row r="5036" spans="1:2" x14ac:dyDescent="0.25">
      <c r="A5036" t="s">
        <v>34</v>
      </c>
      <c r="B5036" s="2">
        <f>movie3[[#This Row],[gross]]-movie3[[#This Row],[budget]]</f>
        <v>2165608</v>
      </c>
    </row>
    <row r="5037" spans="1:2" x14ac:dyDescent="0.25">
      <c r="A5037" t="s">
        <v>52</v>
      </c>
      <c r="B5037" s="2">
        <f>movie3[[#This Row],[gross]]-movie3[[#This Row],[budget]]</f>
        <v>12510851</v>
      </c>
    </row>
    <row r="5038" spans="1:2" x14ac:dyDescent="0.25">
      <c r="A5038" t="s">
        <v>34</v>
      </c>
      <c r="B5038" s="2">
        <f>movie3[[#This Row],[gross]]-movie3[[#This Row],[budget]]</f>
        <v>3269736</v>
      </c>
    </row>
    <row r="5039" spans="1:2" x14ac:dyDescent="0.25">
      <c r="A5039" t="s">
        <v>41</v>
      </c>
      <c r="B5039" s="2">
        <f>movie3[[#This Row],[gross]]-movie3[[#This Row],[budget]]</f>
        <v>40003322</v>
      </c>
    </row>
    <row r="5040" spans="1:2" x14ac:dyDescent="0.25">
      <c r="A5040" t="s">
        <v>34</v>
      </c>
      <c r="B5040" s="2">
        <f>movie3[[#This Row],[gross]]-movie3[[#This Row],[budget]]</f>
        <v>1070211</v>
      </c>
    </row>
    <row r="5041" spans="1:2" x14ac:dyDescent="0.25">
      <c r="A5041" t="s">
        <v>34</v>
      </c>
      <c r="B5041" s="2">
        <f>movie3[[#This Row],[gross]]-movie3[[#This Row],[budget]]</f>
        <v>-22493638</v>
      </c>
    </row>
    <row r="5042" spans="1:2" x14ac:dyDescent="0.25">
      <c r="A5042" t="s">
        <v>17</v>
      </c>
      <c r="B5042" s="2">
        <f>movie3[[#This Row],[gross]]-movie3[[#This Row],[budget]]</f>
        <v>-31370522</v>
      </c>
    </row>
    <row r="5043" spans="1:2" x14ac:dyDescent="0.25">
      <c r="A5043" t="s">
        <v>52</v>
      </c>
      <c r="B5043" s="2">
        <f>movie3[[#This Row],[gross]]-movie3[[#This Row],[budget]]</f>
        <v>-1194620</v>
      </c>
    </row>
    <row r="5044" spans="1:2" x14ac:dyDescent="0.25">
      <c r="A5044" t="s">
        <v>41</v>
      </c>
      <c r="B5044" s="2">
        <f>movie3[[#This Row],[gross]]-movie3[[#This Row],[budget]]</f>
        <v>65749034</v>
      </c>
    </row>
    <row r="5045" spans="1:2" x14ac:dyDescent="0.25">
      <c r="A5045" t="s">
        <v>17</v>
      </c>
      <c r="B5045" s="2">
        <f>movie3[[#This Row],[gross]]-movie3[[#This Row],[budget]]</f>
        <v>21897373</v>
      </c>
    </row>
    <row r="5046" spans="1:2" x14ac:dyDescent="0.25">
      <c r="A5046" t="s">
        <v>17</v>
      </c>
      <c r="B5046" s="2">
        <f>movie3[[#This Row],[gross]]-movie3[[#This Row],[budget]]</f>
        <v>51182388</v>
      </c>
    </row>
    <row r="5047" spans="1:2" x14ac:dyDescent="0.25">
      <c r="A5047" t="s">
        <v>104</v>
      </c>
      <c r="B5047" s="2">
        <f>movie3[[#This Row],[gross]]-movie3[[#This Row],[budget]]</f>
        <v>146627166</v>
      </c>
    </row>
    <row r="5048" spans="1:2" x14ac:dyDescent="0.25">
      <c r="A5048" t="s">
        <v>25</v>
      </c>
      <c r="B5048" s="2">
        <f>movie3[[#This Row],[gross]]-movie3[[#This Row],[budget]]</f>
        <v>41675895</v>
      </c>
    </row>
    <row r="5049" spans="1:2" x14ac:dyDescent="0.25">
      <c r="A5049" t="s">
        <v>390</v>
      </c>
      <c r="B5049" s="2">
        <f>movie3[[#This Row],[gross]]-movie3[[#This Row],[budget]]</f>
        <v>473726085</v>
      </c>
    </row>
    <row r="5050" spans="1:2" x14ac:dyDescent="0.25">
      <c r="A5050" t="s">
        <v>34</v>
      </c>
      <c r="B5050" s="2">
        <f>movie3[[#This Row],[gross]]-movie3[[#This Row],[budget]]</f>
        <v>334100035</v>
      </c>
    </row>
    <row r="5051" spans="1:2" x14ac:dyDescent="0.25">
      <c r="A5051" t="s">
        <v>34</v>
      </c>
      <c r="B5051" s="2">
        <f>movie3[[#This Row],[gross]]-movie3[[#This Row],[budget]]</f>
        <v>10759148</v>
      </c>
    </row>
    <row r="5052" spans="1:2" x14ac:dyDescent="0.25">
      <c r="A5052" t="s">
        <v>63</v>
      </c>
      <c r="B5052" s="2">
        <f>movie3[[#This Row],[gross]]-movie3[[#This Row],[budget]]</f>
        <v>19780116</v>
      </c>
    </row>
    <row r="5053" spans="1:2" x14ac:dyDescent="0.25">
      <c r="A5053" t="s">
        <v>390</v>
      </c>
      <c r="B5053" s="2">
        <f>movie3[[#This Row],[gross]]-movie3[[#This Row],[budget]]</f>
        <v>15483978</v>
      </c>
    </row>
    <row r="5054" spans="1:2" x14ac:dyDescent="0.25">
      <c r="A5054" t="s">
        <v>17</v>
      </c>
      <c r="B5054" s="2">
        <f>movie3[[#This Row],[gross]]-movie3[[#This Row],[budget]]</f>
        <v>10174839</v>
      </c>
    </row>
    <row r="5055" spans="1:2" x14ac:dyDescent="0.25">
      <c r="A5055" t="s">
        <v>41</v>
      </c>
      <c r="B5055" s="2">
        <f>movie3[[#This Row],[gross]]-movie3[[#This Row],[budget]]</f>
        <v>10065630</v>
      </c>
    </row>
    <row r="5056" spans="1:2" x14ac:dyDescent="0.25">
      <c r="A5056" t="s">
        <v>17</v>
      </c>
      <c r="B5056" s="2">
        <f>movie3[[#This Row],[gross]]-movie3[[#This Row],[budget]]</f>
        <v>101016624</v>
      </c>
    </row>
    <row r="5057" spans="1:2" x14ac:dyDescent="0.25">
      <c r="A5057" t="s">
        <v>63</v>
      </c>
      <c r="B5057" s="2">
        <f>movie3[[#This Row],[gross]]-movie3[[#This Row],[budget]]</f>
        <v>169755430</v>
      </c>
    </row>
    <row r="5058" spans="1:2" x14ac:dyDescent="0.25">
      <c r="A5058" t="s">
        <v>34</v>
      </c>
      <c r="B5058" s="2">
        <f>movie3[[#This Row],[gross]]-movie3[[#This Row],[budget]]</f>
        <v>80743363</v>
      </c>
    </row>
    <row r="5059" spans="1:2" x14ac:dyDescent="0.25">
      <c r="A5059" t="s">
        <v>17</v>
      </c>
      <c r="B5059" s="2">
        <f>movie3[[#This Row],[gross]]-movie3[[#This Row],[budget]]</f>
        <v>20786722</v>
      </c>
    </row>
    <row r="5060" spans="1:2" x14ac:dyDescent="0.25">
      <c r="A5060" t="s">
        <v>104</v>
      </c>
      <c r="B5060" s="2">
        <f>movie3[[#This Row],[gross]]-movie3[[#This Row],[budget]]</f>
        <v>19785914</v>
      </c>
    </row>
    <row r="5061" spans="1:2" x14ac:dyDescent="0.25">
      <c r="A5061" t="s">
        <v>34</v>
      </c>
      <c r="B5061" s="2">
        <f>movie3[[#This Row],[gross]]-movie3[[#This Row],[budget]]</f>
        <v>15016220</v>
      </c>
    </row>
    <row r="5062" spans="1:2" x14ac:dyDescent="0.25">
      <c r="A5062" t="s">
        <v>63</v>
      </c>
      <c r="B5062" s="2">
        <f>movie3[[#This Row],[gross]]-movie3[[#This Row],[budget]]</f>
        <v>8159508</v>
      </c>
    </row>
    <row r="5063" spans="1:2" x14ac:dyDescent="0.25">
      <c r="A5063" t="s">
        <v>17</v>
      </c>
      <c r="B5063" s="2">
        <f>movie3[[#This Row],[gross]]-movie3[[#This Row],[budget]]</f>
        <v>142666</v>
      </c>
    </row>
    <row r="5064" spans="1:2" x14ac:dyDescent="0.25">
      <c r="A5064" t="s">
        <v>390</v>
      </c>
      <c r="B5064" s="2">
        <f>movie3[[#This Row],[gross]]-movie3[[#This Row],[budget]]</f>
        <v>16444137</v>
      </c>
    </row>
    <row r="5065" spans="1:2" x14ac:dyDescent="0.25">
      <c r="A5065" t="s">
        <v>25</v>
      </c>
      <c r="B5065" s="2">
        <f>movie3[[#This Row],[gross]]-movie3[[#This Row],[budget]]</f>
        <v>67515140</v>
      </c>
    </row>
    <row r="5066" spans="1:2" x14ac:dyDescent="0.25">
      <c r="A5066" t="s">
        <v>104</v>
      </c>
      <c r="B5066" s="2">
        <f>movie3[[#This Row],[gross]]-movie3[[#This Row],[budget]]</f>
        <v>15612443</v>
      </c>
    </row>
    <row r="5067" spans="1:2" x14ac:dyDescent="0.25">
      <c r="A5067" t="s">
        <v>41</v>
      </c>
      <c r="B5067" s="2">
        <f>movie3[[#This Row],[gross]]-movie3[[#This Row],[budget]]</f>
        <v>150812526</v>
      </c>
    </row>
    <row r="5068" spans="1:2" x14ac:dyDescent="0.25">
      <c r="A5068" t="s">
        <v>34</v>
      </c>
      <c r="B5068" s="2">
        <f>movie3[[#This Row],[gross]]-movie3[[#This Row],[budget]]</f>
        <v>56107312</v>
      </c>
    </row>
    <row r="5069" spans="1:2" x14ac:dyDescent="0.25">
      <c r="A5069" t="s">
        <v>63</v>
      </c>
      <c r="B5069" s="2">
        <f>movie3[[#This Row],[gross]]-movie3[[#This Row],[budget]]</f>
        <v>22095175</v>
      </c>
    </row>
    <row r="5070" spans="1:2" x14ac:dyDescent="0.25">
      <c r="A5070" t="s">
        <v>63</v>
      </c>
      <c r="B5070" s="2">
        <f>movie3[[#This Row],[gross]]-movie3[[#This Row],[budget]]</f>
        <v>61274793</v>
      </c>
    </row>
    <row r="5071" spans="1:2" x14ac:dyDescent="0.25">
      <c r="A5071" t="s">
        <v>17</v>
      </c>
      <c r="B5071" s="2">
        <f>movie3[[#This Row],[gross]]-movie3[[#This Row],[budget]]</f>
        <v>14197518</v>
      </c>
    </row>
    <row r="5072" spans="1:2" x14ac:dyDescent="0.25">
      <c r="A5072" t="s">
        <v>17</v>
      </c>
      <c r="B5072" s="2">
        <f>movie3[[#This Row],[gross]]-movie3[[#This Row],[budget]]</f>
        <v>55011029</v>
      </c>
    </row>
    <row r="5073" spans="1:2" x14ac:dyDescent="0.25">
      <c r="A5073" t="s">
        <v>104</v>
      </c>
      <c r="B5073" s="2">
        <f>movie3[[#This Row],[gross]]-movie3[[#This Row],[budget]]</f>
        <v>18814713</v>
      </c>
    </row>
    <row r="5074" spans="1:2" x14ac:dyDescent="0.25">
      <c r="A5074" t="s">
        <v>34</v>
      </c>
      <c r="B5074" s="2">
        <f>movie3[[#This Row],[gross]]-movie3[[#This Row],[budget]]</f>
        <v>792172396</v>
      </c>
    </row>
    <row r="5075" spans="1:2" x14ac:dyDescent="0.25">
      <c r="A5075" t="s">
        <v>34</v>
      </c>
      <c r="B5075" s="2">
        <f>movie3[[#This Row],[gross]]-movie3[[#This Row],[budget]]</f>
        <v>-41577912</v>
      </c>
    </row>
    <row r="5076" spans="1:2" x14ac:dyDescent="0.25">
      <c r="A5076" t="s">
        <v>63</v>
      </c>
      <c r="B5076" s="2">
        <f>movie3[[#This Row],[gross]]-movie3[[#This Row],[budget]]</f>
        <v>-14998224</v>
      </c>
    </row>
    <row r="5077" spans="1:2" x14ac:dyDescent="0.25">
      <c r="A5077" t="s">
        <v>17</v>
      </c>
      <c r="B5077" s="2">
        <f>movie3[[#This Row],[gross]]-movie3[[#This Row],[budget]]</f>
        <v>52091915</v>
      </c>
    </row>
    <row r="5078" spans="1:2" x14ac:dyDescent="0.25">
      <c r="A5078" t="s">
        <v>17</v>
      </c>
      <c r="B5078" s="2">
        <f>movie3[[#This Row],[gross]]-movie3[[#This Row],[budget]]</f>
        <v>36122026</v>
      </c>
    </row>
    <row r="5079" spans="1:2" x14ac:dyDescent="0.25">
      <c r="A5079" t="s">
        <v>63</v>
      </c>
      <c r="B5079" s="2">
        <f>movie3[[#This Row],[gross]]-movie3[[#This Row],[budget]]</f>
        <v>15271556</v>
      </c>
    </row>
    <row r="5080" spans="1:2" x14ac:dyDescent="0.25">
      <c r="A5080" t="s">
        <v>41</v>
      </c>
      <c r="B5080" s="2">
        <f>movie3[[#This Row],[gross]]-movie3[[#This Row],[budget]]</f>
        <v>224872681</v>
      </c>
    </row>
    <row r="5081" spans="1:2" x14ac:dyDescent="0.25">
      <c r="A5081" t="s">
        <v>25</v>
      </c>
      <c r="B5081" s="2">
        <f>movie3[[#This Row],[gross]]-movie3[[#This Row],[budget]]</f>
        <v>130372502</v>
      </c>
    </row>
    <row r="5082" spans="1:2" x14ac:dyDescent="0.25">
      <c r="A5082" t="s">
        <v>17</v>
      </c>
      <c r="B5082" s="2">
        <f>movie3[[#This Row],[gross]]-movie3[[#This Row],[budget]]</f>
        <v>78638987</v>
      </c>
    </row>
    <row r="5083" spans="1:2" x14ac:dyDescent="0.25">
      <c r="A5083" t="s">
        <v>41</v>
      </c>
      <c r="B5083" s="2">
        <f>movie3[[#This Row],[gross]]-movie3[[#This Row],[budget]]</f>
        <v>37789413</v>
      </c>
    </row>
    <row r="5084" spans="1:2" x14ac:dyDescent="0.25">
      <c r="A5084" t="s">
        <v>17</v>
      </c>
      <c r="B5084" s="2">
        <f>movie3[[#This Row],[gross]]-movie3[[#This Row],[budget]]</f>
        <v>2242388</v>
      </c>
    </row>
    <row r="5085" spans="1:2" x14ac:dyDescent="0.25">
      <c r="A5085" t="s">
        <v>17</v>
      </c>
      <c r="B5085" s="2">
        <f>movie3[[#This Row],[gross]]-movie3[[#This Row],[budget]]</f>
        <v>103383627</v>
      </c>
    </row>
    <row r="5086" spans="1:2" x14ac:dyDescent="0.25">
      <c r="A5086" t="s">
        <v>17</v>
      </c>
      <c r="B5086" s="2">
        <f>movie3[[#This Row],[gross]]-movie3[[#This Row],[budget]]</f>
        <v>-15374239</v>
      </c>
    </row>
    <row r="5087" spans="1:2" x14ac:dyDescent="0.25">
      <c r="A5087" t="s">
        <v>104</v>
      </c>
      <c r="B5087" s="2">
        <f>movie3[[#This Row],[gross]]-movie3[[#This Row],[budget]]</f>
        <v>7038466</v>
      </c>
    </row>
    <row r="5088" spans="1:2" x14ac:dyDescent="0.25">
      <c r="A5088" t="s">
        <v>41</v>
      </c>
      <c r="B5088" s="2">
        <f>movie3[[#This Row],[gross]]-movie3[[#This Row],[budget]]</f>
        <v>-706337</v>
      </c>
    </row>
    <row r="5089" spans="1:2" x14ac:dyDescent="0.25">
      <c r="A5089" t="s">
        <v>390</v>
      </c>
      <c r="B5089" s="2">
        <f>movie3[[#This Row],[gross]]-movie3[[#This Row],[budget]]</f>
        <v>461414293</v>
      </c>
    </row>
    <row r="5090" spans="1:2" x14ac:dyDescent="0.25">
      <c r="A5090" t="s">
        <v>104</v>
      </c>
      <c r="B5090" s="2">
        <f>movie3[[#This Row],[gross]]-movie3[[#This Row],[budget]]</f>
        <v>28443734</v>
      </c>
    </row>
    <row r="5091" spans="1:2" x14ac:dyDescent="0.25">
      <c r="A5091" t="s">
        <v>34</v>
      </c>
      <c r="B5091" s="2">
        <f>movie3[[#This Row],[gross]]-movie3[[#This Row],[budget]]</f>
        <v>34696996</v>
      </c>
    </row>
    <row r="5092" spans="1:2" x14ac:dyDescent="0.25">
      <c r="A5092" t="s">
        <v>34</v>
      </c>
      <c r="B5092" s="2">
        <f>movie3[[#This Row],[gross]]-movie3[[#This Row],[budget]]</f>
        <v>435410052</v>
      </c>
    </row>
    <row r="5093" spans="1:2" x14ac:dyDescent="0.25">
      <c r="A5093" t="s">
        <v>330</v>
      </c>
      <c r="B5093" s="2">
        <f>movie3[[#This Row],[gross]]-movie3[[#This Row],[budget]]</f>
        <v>34806812</v>
      </c>
    </row>
    <row r="5094" spans="1:2" x14ac:dyDescent="0.25">
      <c r="A5094" t="s">
        <v>25</v>
      </c>
      <c r="B5094" s="2">
        <f>movie3[[#This Row],[gross]]-movie3[[#This Row],[budget]]</f>
        <v>19310019</v>
      </c>
    </row>
    <row r="5095" spans="1:2" x14ac:dyDescent="0.25">
      <c r="A5095" t="s">
        <v>104</v>
      </c>
      <c r="B5095" s="2">
        <f>movie3[[#This Row],[gross]]-movie3[[#This Row],[budget]]</f>
        <v>92011561</v>
      </c>
    </row>
    <row r="5096" spans="1:2" x14ac:dyDescent="0.25">
      <c r="A5096" t="s">
        <v>52</v>
      </c>
      <c r="B5096" s="2">
        <f>movie3[[#This Row],[gross]]-movie3[[#This Row],[budget]]</f>
        <v>-2046802</v>
      </c>
    </row>
    <row r="5097" spans="1:2" x14ac:dyDescent="0.25">
      <c r="A5097" t="s">
        <v>104</v>
      </c>
      <c r="B5097" s="2">
        <f>movie3[[#This Row],[gross]]-movie3[[#This Row],[budget]]</f>
        <v>67991835</v>
      </c>
    </row>
    <row r="5098" spans="1:2" x14ac:dyDescent="0.25">
      <c r="A5098" t="s">
        <v>34</v>
      </c>
      <c r="B5098" s="2">
        <f>movie3[[#This Row],[gross]]-movie3[[#This Row],[budget]]</f>
        <v>8527510</v>
      </c>
    </row>
    <row r="5099" spans="1:2" x14ac:dyDescent="0.25">
      <c r="A5099" t="s">
        <v>17</v>
      </c>
      <c r="B5099" s="2">
        <f>movie3[[#This Row],[gross]]-movie3[[#This Row],[budget]]</f>
        <v>185699</v>
      </c>
    </row>
    <row r="5100" spans="1:2" x14ac:dyDescent="0.25">
      <c r="A5100" t="s">
        <v>17</v>
      </c>
      <c r="B5100" s="2">
        <f>movie3[[#This Row],[gross]]-movie3[[#This Row],[budget]]</f>
        <v>-7408745</v>
      </c>
    </row>
    <row r="5101" spans="1:2" x14ac:dyDescent="0.25">
      <c r="A5101" t="s">
        <v>34</v>
      </c>
      <c r="B5101" s="2">
        <f>movie3[[#This Row],[gross]]-movie3[[#This Row],[budget]]</f>
        <v>278156011</v>
      </c>
    </row>
    <row r="5102" spans="1:2" x14ac:dyDescent="0.25">
      <c r="A5102" t="s">
        <v>34</v>
      </c>
      <c r="B5102" s="2">
        <f>movie3[[#This Row],[gross]]-movie3[[#This Row],[budget]]</f>
        <v>660996492</v>
      </c>
    </row>
    <row r="5103" spans="1:2" x14ac:dyDescent="0.25">
      <c r="A5103" t="s">
        <v>52</v>
      </c>
      <c r="B5103" s="2">
        <f>movie3[[#This Row],[gross]]-movie3[[#This Row],[budget]]</f>
        <v>39470220</v>
      </c>
    </row>
    <row r="5104" spans="1:2" x14ac:dyDescent="0.25">
      <c r="A5104" t="s">
        <v>17</v>
      </c>
      <c r="B5104" s="2">
        <f>movie3[[#This Row],[gross]]-movie3[[#This Row],[budget]]</f>
        <v>120587063</v>
      </c>
    </row>
    <row r="5105" spans="1:2" x14ac:dyDescent="0.25">
      <c r="A5105" t="s">
        <v>104</v>
      </c>
      <c r="B5105" s="2">
        <f>movie3[[#This Row],[gross]]-movie3[[#This Row],[budget]]</f>
        <v>29541790</v>
      </c>
    </row>
    <row r="5106" spans="1:2" x14ac:dyDescent="0.25">
      <c r="A5106" t="s">
        <v>41</v>
      </c>
      <c r="B5106" s="2">
        <f>movie3[[#This Row],[gross]]-movie3[[#This Row],[budget]]</f>
        <v>10653221</v>
      </c>
    </row>
    <row r="5107" spans="1:2" x14ac:dyDescent="0.25">
      <c r="A5107" t="s">
        <v>34</v>
      </c>
      <c r="B5107" s="2">
        <f>movie3[[#This Row],[gross]]-movie3[[#This Row],[budget]]</f>
        <v>559709780</v>
      </c>
    </row>
    <row r="5108" spans="1:2" x14ac:dyDescent="0.25">
      <c r="A5108" t="s">
        <v>52</v>
      </c>
      <c r="B5108" s="2">
        <f>movie3[[#This Row],[gross]]-movie3[[#This Row],[budget]]</f>
        <v>50048678</v>
      </c>
    </row>
    <row r="5109" spans="1:2" x14ac:dyDescent="0.25">
      <c r="A5109" t="s">
        <v>41</v>
      </c>
      <c r="B5109" s="2">
        <f>movie3[[#This Row],[gross]]-movie3[[#This Row],[budget]]</f>
        <v>255487836</v>
      </c>
    </row>
    <row r="5110" spans="1:2" x14ac:dyDescent="0.25">
      <c r="A5110" t="s">
        <v>34</v>
      </c>
      <c r="B5110" s="2">
        <f>movie3[[#This Row],[gross]]-movie3[[#This Row],[budget]]</f>
        <v>17019158</v>
      </c>
    </row>
    <row r="5111" spans="1:2" x14ac:dyDescent="0.25">
      <c r="A5111" t="s">
        <v>63</v>
      </c>
      <c r="B5111" s="2">
        <f>movie3[[#This Row],[gross]]-movie3[[#This Row],[budget]]</f>
        <v>44483446</v>
      </c>
    </row>
    <row r="5112" spans="1:2" x14ac:dyDescent="0.25">
      <c r="A5112" t="s">
        <v>41</v>
      </c>
      <c r="B5112" s="2">
        <f>movie3[[#This Row],[gross]]-movie3[[#This Row],[budget]]</f>
        <v>126835339</v>
      </c>
    </row>
    <row r="5113" spans="1:2" x14ac:dyDescent="0.25">
      <c r="A5113" t="s">
        <v>104</v>
      </c>
      <c r="B5113" s="2">
        <f>movie3[[#This Row],[gross]]-movie3[[#This Row],[budget]]</f>
        <v>-10628819</v>
      </c>
    </row>
    <row r="5114" spans="1:2" x14ac:dyDescent="0.25">
      <c r="A5114" t="s">
        <v>41</v>
      </c>
      <c r="B5114" s="2">
        <f>movie3[[#This Row],[gross]]-movie3[[#This Row],[budget]]</f>
        <v>20740529</v>
      </c>
    </row>
    <row r="5115" spans="1:2" x14ac:dyDescent="0.25">
      <c r="A5115" t="s">
        <v>63</v>
      </c>
      <c r="B5115" s="2">
        <f>movie3[[#This Row],[gross]]-movie3[[#This Row],[budget]]</f>
        <v>20907812</v>
      </c>
    </row>
    <row r="5116" spans="1:2" x14ac:dyDescent="0.25">
      <c r="A5116" t="s">
        <v>63</v>
      </c>
      <c r="B5116" s="2">
        <f>movie3[[#This Row],[gross]]-movie3[[#This Row],[budget]]</f>
        <v>40953935</v>
      </c>
    </row>
    <row r="5117" spans="1:2" x14ac:dyDescent="0.25">
      <c r="A5117" t="s">
        <v>41</v>
      </c>
      <c r="B5117" s="2">
        <f>movie3[[#This Row],[gross]]-movie3[[#This Row],[budget]]</f>
        <v>-6745014</v>
      </c>
    </row>
    <row r="5118" spans="1:2" x14ac:dyDescent="0.25">
      <c r="A5118" t="s">
        <v>34</v>
      </c>
      <c r="B5118" s="2">
        <f>movie3[[#This Row],[gross]]-movie3[[#This Row],[budget]]</f>
        <v>10871449</v>
      </c>
    </row>
    <row r="5119" spans="1:2" x14ac:dyDescent="0.25">
      <c r="A5119" t="s">
        <v>41</v>
      </c>
      <c r="B5119" s="2">
        <f>movie3[[#This Row],[gross]]-movie3[[#This Row],[budget]]</f>
        <v>189922417</v>
      </c>
    </row>
    <row r="5120" spans="1:2" x14ac:dyDescent="0.25">
      <c r="A5120" t="s">
        <v>104</v>
      </c>
      <c r="B5120" s="2">
        <f>movie3[[#This Row],[gross]]-movie3[[#This Row],[budget]]</f>
        <v>226312624</v>
      </c>
    </row>
    <row r="5121" spans="1:2" x14ac:dyDescent="0.25">
      <c r="A5121" t="s">
        <v>63</v>
      </c>
      <c r="B5121" s="2">
        <f>movie3[[#This Row],[gross]]-movie3[[#This Row],[budget]]</f>
        <v>-8207458</v>
      </c>
    </row>
    <row r="5122" spans="1:2" x14ac:dyDescent="0.25">
      <c r="A5122" t="s">
        <v>17</v>
      </c>
      <c r="B5122" s="2">
        <f>movie3[[#This Row],[gross]]-movie3[[#This Row],[budget]]</f>
        <v>691733</v>
      </c>
    </row>
    <row r="5123" spans="1:2" x14ac:dyDescent="0.25">
      <c r="A5123" t="s">
        <v>104</v>
      </c>
      <c r="B5123" s="2">
        <f>movie3[[#This Row],[gross]]-movie3[[#This Row],[budget]]</f>
        <v>98114220</v>
      </c>
    </row>
    <row r="5124" spans="1:2" x14ac:dyDescent="0.25">
      <c r="A5124" t="s">
        <v>151</v>
      </c>
      <c r="B5124" s="2">
        <f>movie3[[#This Row],[gross]]-movie3[[#This Row],[budget]]</f>
        <v>107963417</v>
      </c>
    </row>
    <row r="5125" spans="1:2" x14ac:dyDescent="0.25">
      <c r="A5125" t="s">
        <v>390</v>
      </c>
      <c r="B5125" s="2">
        <f>movie3[[#This Row],[gross]]-movie3[[#This Row],[budget]]</f>
        <v>19333034</v>
      </c>
    </row>
    <row r="5126" spans="1:2" x14ac:dyDescent="0.25">
      <c r="A5126" t="s">
        <v>41</v>
      </c>
      <c r="B5126" s="2">
        <f>movie3[[#This Row],[gross]]-movie3[[#This Row],[budget]]</f>
        <v>-14423802</v>
      </c>
    </row>
    <row r="5127" spans="1:2" x14ac:dyDescent="0.25">
      <c r="A5127" t="s">
        <v>63</v>
      </c>
      <c r="B5127" s="2">
        <f>movie3[[#This Row],[gross]]-movie3[[#This Row],[budget]]</f>
        <v>20782758</v>
      </c>
    </row>
    <row r="5128" spans="1:2" x14ac:dyDescent="0.25">
      <c r="A5128" t="s">
        <v>34</v>
      </c>
      <c r="B5128" s="2">
        <f>movie3[[#This Row],[gross]]-movie3[[#This Row],[budget]]</f>
        <v>34033767</v>
      </c>
    </row>
    <row r="5129" spans="1:2" x14ac:dyDescent="0.25">
      <c r="A5129" t="s">
        <v>41</v>
      </c>
      <c r="B5129" s="2">
        <f>movie3[[#This Row],[gross]]-movie3[[#This Row],[budget]]</f>
        <v>1298037</v>
      </c>
    </row>
    <row r="5130" spans="1:2" x14ac:dyDescent="0.25">
      <c r="A5130" t="s">
        <v>17</v>
      </c>
      <c r="B5130" s="2">
        <f>movie3[[#This Row],[gross]]-movie3[[#This Row],[budget]]</f>
        <v>-433618</v>
      </c>
    </row>
    <row r="5131" spans="1:2" x14ac:dyDescent="0.25">
      <c r="A5131" t="s">
        <v>41</v>
      </c>
      <c r="B5131" s="2">
        <f>movie3[[#This Row],[gross]]-movie3[[#This Row],[budget]]</f>
        <v>7163566</v>
      </c>
    </row>
    <row r="5132" spans="1:2" x14ac:dyDescent="0.25">
      <c r="A5132" t="s">
        <v>25</v>
      </c>
      <c r="B5132" s="2">
        <f>movie3[[#This Row],[gross]]-movie3[[#This Row],[budget]]</f>
        <v>-17325967</v>
      </c>
    </row>
    <row r="5133" spans="1:2" x14ac:dyDescent="0.25">
      <c r="A5133" t="s">
        <v>41</v>
      </c>
      <c r="B5133" s="2">
        <f>movie3[[#This Row],[gross]]-movie3[[#This Row],[budget]]</f>
        <v>14353654</v>
      </c>
    </row>
    <row r="5134" spans="1:2" x14ac:dyDescent="0.25">
      <c r="A5134" t="s">
        <v>390</v>
      </c>
      <c r="B5134" s="2">
        <f>movie3[[#This Row],[gross]]-movie3[[#This Row],[budget]]</f>
        <v>52005713</v>
      </c>
    </row>
    <row r="5135" spans="1:2" x14ac:dyDescent="0.25">
      <c r="A5135" t="s">
        <v>104</v>
      </c>
      <c r="B5135" s="2">
        <f>movie3[[#This Row],[gross]]-movie3[[#This Row],[budget]]</f>
        <v>-9216774</v>
      </c>
    </row>
    <row r="5136" spans="1:2" x14ac:dyDescent="0.25">
      <c r="A5136" t="s">
        <v>41</v>
      </c>
      <c r="B5136" s="2">
        <f>movie3[[#This Row],[gross]]-movie3[[#This Row],[budget]]</f>
        <v>43474305</v>
      </c>
    </row>
    <row r="5137" spans="1:2" x14ac:dyDescent="0.25">
      <c r="A5137" t="s">
        <v>34</v>
      </c>
      <c r="B5137" s="2">
        <f>movie3[[#This Row],[gross]]-movie3[[#This Row],[budget]]</f>
        <v>-212606</v>
      </c>
    </row>
    <row r="5138" spans="1:2" x14ac:dyDescent="0.25">
      <c r="A5138" t="s">
        <v>34</v>
      </c>
      <c r="B5138" s="2">
        <f>movie3[[#This Row],[gross]]-movie3[[#This Row],[budget]]</f>
        <v>-3025541</v>
      </c>
    </row>
    <row r="5139" spans="1:2" x14ac:dyDescent="0.25">
      <c r="A5139" t="s">
        <v>17</v>
      </c>
      <c r="B5139" s="2">
        <f>movie3[[#This Row],[gross]]-movie3[[#This Row],[budget]]</f>
        <v>628258</v>
      </c>
    </row>
    <row r="5140" spans="1:2" x14ac:dyDescent="0.25">
      <c r="A5140" t="s">
        <v>34</v>
      </c>
      <c r="B5140" s="2">
        <f>movie3[[#This Row],[gross]]-movie3[[#This Row],[budget]]</f>
        <v>39997274</v>
      </c>
    </row>
    <row r="5141" spans="1:2" x14ac:dyDescent="0.25">
      <c r="A5141" t="s">
        <v>104</v>
      </c>
      <c r="B5141" s="2">
        <f>movie3[[#This Row],[gross]]-movie3[[#This Row],[budget]]</f>
        <v>22687639</v>
      </c>
    </row>
    <row r="5142" spans="1:2" x14ac:dyDescent="0.25">
      <c r="A5142" t="s">
        <v>41</v>
      </c>
      <c r="B5142" s="2">
        <f>movie3[[#This Row],[gross]]-movie3[[#This Row],[budget]]</f>
        <v>1897404</v>
      </c>
    </row>
    <row r="5143" spans="1:2" x14ac:dyDescent="0.25">
      <c r="A5143" t="s">
        <v>104</v>
      </c>
      <c r="B5143" s="2">
        <f>movie3[[#This Row],[gross]]-movie3[[#This Row],[budget]]</f>
        <v>1892130</v>
      </c>
    </row>
    <row r="5144" spans="1:2" x14ac:dyDescent="0.25">
      <c r="A5144" t="s">
        <v>34</v>
      </c>
      <c r="B5144" s="2">
        <f>movie3[[#This Row],[gross]]-movie3[[#This Row],[budget]]</f>
        <v>1875527</v>
      </c>
    </row>
    <row r="5145" spans="1:2" x14ac:dyDescent="0.25">
      <c r="A5145" t="s">
        <v>34</v>
      </c>
      <c r="B5145" s="2">
        <f>movie3[[#This Row],[gross]]-movie3[[#This Row],[budget]]</f>
        <v>1777378</v>
      </c>
    </row>
    <row r="5146" spans="1:2" x14ac:dyDescent="0.25">
      <c r="A5146" t="s">
        <v>17</v>
      </c>
      <c r="B5146" s="2">
        <f>movie3[[#This Row],[gross]]-movie3[[#This Row],[budget]]</f>
        <v>1772889</v>
      </c>
    </row>
    <row r="5147" spans="1:2" x14ac:dyDescent="0.25">
      <c r="A5147" t="s">
        <v>17</v>
      </c>
      <c r="B5147" s="2">
        <f>movie3[[#This Row],[gross]]-movie3[[#This Row],[budget]]</f>
        <v>1708087</v>
      </c>
    </row>
    <row r="5148" spans="1:2" x14ac:dyDescent="0.25">
      <c r="A5148" t="s">
        <v>104</v>
      </c>
      <c r="B5148" s="2">
        <f>movie3[[#This Row],[gross]]-movie3[[#This Row],[budget]]</f>
        <v>24130062</v>
      </c>
    </row>
    <row r="5149" spans="1:2" x14ac:dyDescent="0.25">
      <c r="A5149" t="s">
        <v>34</v>
      </c>
      <c r="B5149" s="2">
        <f>movie3[[#This Row],[gross]]-movie3[[#This Row],[budget]]</f>
        <v>329242249</v>
      </c>
    </row>
    <row r="5150" spans="1:2" x14ac:dyDescent="0.25">
      <c r="A5150" t="s">
        <v>41</v>
      </c>
      <c r="B5150" s="2">
        <f>movie3[[#This Row],[gross]]-movie3[[#This Row],[budget]]</f>
        <v>105896422</v>
      </c>
    </row>
    <row r="5151" spans="1:2" x14ac:dyDescent="0.25">
      <c r="A5151" t="s">
        <v>41</v>
      </c>
      <c r="B5151" s="2">
        <f>movie3[[#This Row],[gross]]-movie3[[#This Row],[budget]]</f>
        <v>207225908</v>
      </c>
    </row>
    <row r="5152" spans="1:2" x14ac:dyDescent="0.25">
      <c r="A5152" t="s">
        <v>104</v>
      </c>
      <c r="B5152" s="2">
        <f>movie3[[#This Row],[gross]]-movie3[[#This Row],[budget]]</f>
        <v>47677553</v>
      </c>
    </row>
    <row r="5153" spans="1:2" x14ac:dyDescent="0.25">
      <c r="A5153" t="s">
        <v>25</v>
      </c>
      <c r="B5153" s="2">
        <f>movie3[[#This Row],[gross]]-movie3[[#This Row],[budget]]</f>
        <v>63967384</v>
      </c>
    </row>
    <row r="5154" spans="1:2" x14ac:dyDescent="0.25">
      <c r="A5154" t="s">
        <v>17</v>
      </c>
      <c r="B5154" s="2">
        <f>movie3[[#This Row],[gross]]-movie3[[#This Row],[budget]]</f>
        <v>-13424123</v>
      </c>
    </row>
    <row r="5155" spans="1:2" x14ac:dyDescent="0.25">
      <c r="A5155" t="s">
        <v>41</v>
      </c>
      <c r="B5155" s="2">
        <f>movie3[[#This Row],[gross]]-movie3[[#This Row],[budget]]</f>
        <v>7562071</v>
      </c>
    </row>
    <row r="5156" spans="1:2" x14ac:dyDescent="0.25">
      <c r="A5156" t="s">
        <v>34</v>
      </c>
      <c r="B5156" s="2">
        <f>movie3[[#This Row],[gross]]-movie3[[#This Row],[budget]]</f>
        <v>77276318</v>
      </c>
    </row>
    <row r="5157" spans="1:2" x14ac:dyDescent="0.25">
      <c r="A5157" t="s">
        <v>41</v>
      </c>
      <c r="B5157" s="2">
        <f>movie3[[#This Row],[gross]]-movie3[[#This Row],[budget]]</f>
        <v>84710347</v>
      </c>
    </row>
    <row r="5158" spans="1:2" x14ac:dyDescent="0.25">
      <c r="A5158" t="s">
        <v>52</v>
      </c>
      <c r="B5158" s="2">
        <f>movie3[[#This Row],[gross]]-movie3[[#This Row],[budget]]</f>
        <v>193340800</v>
      </c>
    </row>
    <row r="5159" spans="1:2" x14ac:dyDescent="0.25">
      <c r="A5159" t="s">
        <v>41</v>
      </c>
      <c r="B5159" s="2">
        <f>movie3[[#This Row],[gross]]-movie3[[#This Row],[budget]]</f>
        <v>64601050</v>
      </c>
    </row>
    <row r="5160" spans="1:2" x14ac:dyDescent="0.25">
      <c r="A5160" t="s">
        <v>17</v>
      </c>
      <c r="B5160" s="2">
        <f>movie3[[#This Row],[gross]]-movie3[[#This Row],[budget]]</f>
        <v>130880</v>
      </c>
    </row>
    <row r="5161" spans="1:2" x14ac:dyDescent="0.25">
      <c r="A5161" t="s">
        <v>17</v>
      </c>
      <c r="B5161" s="2">
        <f>movie3[[#This Row],[gross]]-movie3[[#This Row],[budget]]</f>
        <v>-5751510</v>
      </c>
    </row>
    <row r="5162" spans="1:2" x14ac:dyDescent="0.25">
      <c r="A5162" t="s">
        <v>17</v>
      </c>
      <c r="B5162" s="2">
        <f>movie3[[#This Row],[gross]]-movie3[[#This Row],[budget]]</f>
        <v>-3618039</v>
      </c>
    </row>
    <row r="5163" spans="1:2" x14ac:dyDescent="0.25">
      <c r="A5163" t="s">
        <v>34</v>
      </c>
      <c r="B5163" s="2">
        <f>movie3[[#This Row],[gross]]-movie3[[#This Row],[budget]]</f>
        <v>636983373</v>
      </c>
    </row>
    <row r="5164" spans="1:2" x14ac:dyDescent="0.25">
      <c r="A5164" t="s">
        <v>41</v>
      </c>
      <c r="B5164" s="2">
        <f>movie3[[#This Row],[gross]]-movie3[[#This Row],[budget]]</f>
        <v>27817020</v>
      </c>
    </row>
    <row r="5165" spans="1:2" x14ac:dyDescent="0.25">
      <c r="A5165" t="s">
        <v>390</v>
      </c>
      <c r="B5165" s="2">
        <f>movie3[[#This Row],[gross]]-movie3[[#This Row],[budget]]</f>
        <v>46393745</v>
      </c>
    </row>
    <row r="5166" spans="1:2" x14ac:dyDescent="0.25">
      <c r="A5166" t="s">
        <v>34</v>
      </c>
      <c r="B5166" s="2">
        <f>movie3[[#This Row],[gross]]-movie3[[#This Row],[budget]]</f>
        <v>7621983</v>
      </c>
    </row>
    <row r="5167" spans="1:2" x14ac:dyDescent="0.25">
      <c r="A5167" t="s">
        <v>34</v>
      </c>
      <c r="B5167" s="2">
        <f>movie3[[#This Row],[gross]]-movie3[[#This Row],[budget]]</f>
        <v>102717833</v>
      </c>
    </row>
    <row r="5168" spans="1:2" x14ac:dyDescent="0.25">
      <c r="A5168" t="s">
        <v>52</v>
      </c>
      <c r="B5168" s="2">
        <f>movie3[[#This Row],[gross]]-movie3[[#This Row],[budget]]</f>
        <v>2382047</v>
      </c>
    </row>
    <row r="5169" spans="1:2" x14ac:dyDescent="0.25">
      <c r="A5169" t="s">
        <v>34</v>
      </c>
      <c r="B5169" s="2">
        <f>movie3[[#This Row],[gross]]-movie3[[#This Row],[budget]]</f>
        <v>118097122</v>
      </c>
    </row>
    <row r="5170" spans="1:2" x14ac:dyDescent="0.25">
      <c r="A5170" t="s">
        <v>34</v>
      </c>
      <c r="B5170" s="2">
        <f>movie3[[#This Row],[gross]]-movie3[[#This Row],[budget]]</f>
        <v>32169884</v>
      </c>
    </row>
    <row r="5171" spans="1:2" x14ac:dyDescent="0.25">
      <c r="A5171" t="s">
        <v>52</v>
      </c>
      <c r="B5171" s="2">
        <f>movie3[[#This Row],[gross]]-movie3[[#This Row],[budget]]</f>
        <v>16442935</v>
      </c>
    </row>
    <row r="5172" spans="1:2" x14ac:dyDescent="0.25">
      <c r="A5172" t="s">
        <v>34</v>
      </c>
      <c r="B5172" s="2">
        <f>movie3[[#This Row],[gross]]-movie3[[#This Row],[budget]]</f>
        <v>4631926</v>
      </c>
    </row>
    <row r="5173" spans="1:2" x14ac:dyDescent="0.25">
      <c r="A5173" t="s">
        <v>34</v>
      </c>
      <c r="B5173" s="2">
        <f>movie3[[#This Row],[gross]]-movie3[[#This Row],[budget]]</f>
        <v>15481352</v>
      </c>
    </row>
    <row r="5174" spans="1:2" x14ac:dyDescent="0.25">
      <c r="A5174" t="s">
        <v>390</v>
      </c>
      <c r="B5174" s="2">
        <f>movie3[[#This Row],[gross]]-movie3[[#This Row],[budget]]</f>
        <v>61802916</v>
      </c>
    </row>
    <row r="5175" spans="1:2" x14ac:dyDescent="0.25">
      <c r="A5175" t="s">
        <v>41</v>
      </c>
      <c r="B5175" s="2">
        <f>movie3[[#This Row],[gross]]-movie3[[#This Row],[budget]]</f>
        <v>-2879925</v>
      </c>
    </row>
    <row r="5176" spans="1:2" x14ac:dyDescent="0.25">
      <c r="A5176" t="s">
        <v>41</v>
      </c>
      <c r="B5176" s="2">
        <f>movie3[[#This Row],[gross]]-movie3[[#This Row],[budget]]</f>
        <v>4474661</v>
      </c>
    </row>
    <row r="5177" spans="1:2" x14ac:dyDescent="0.25">
      <c r="A5177" t="s">
        <v>104</v>
      </c>
      <c r="B5177" s="2">
        <f>movie3[[#This Row],[gross]]-movie3[[#This Row],[budget]]</f>
        <v>29811540</v>
      </c>
    </row>
    <row r="5178" spans="1:2" x14ac:dyDescent="0.25">
      <c r="A5178" t="s">
        <v>104</v>
      </c>
      <c r="B5178" s="2">
        <f>movie3[[#This Row],[gross]]-movie3[[#This Row],[budget]]</f>
        <v>-3189887</v>
      </c>
    </row>
    <row r="5179" spans="1:2" x14ac:dyDescent="0.25">
      <c r="A5179" t="s">
        <v>34</v>
      </c>
      <c r="B5179" s="2">
        <f>movie3[[#This Row],[gross]]-movie3[[#This Row],[budget]]</f>
        <v>27308918</v>
      </c>
    </row>
    <row r="5180" spans="1:2" x14ac:dyDescent="0.25">
      <c r="A5180" t="s">
        <v>41</v>
      </c>
      <c r="B5180" s="2">
        <f>movie3[[#This Row],[gross]]-movie3[[#This Row],[budget]]</f>
        <v>346592</v>
      </c>
    </row>
    <row r="5181" spans="1:2" x14ac:dyDescent="0.25">
      <c r="A5181" t="s">
        <v>52</v>
      </c>
      <c r="B5181" s="2">
        <f>movie3[[#This Row],[gross]]-movie3[[#This Row],[budget]]</f>
        <v>65460948</v>
      </c>
    </row>
    <row r="5182" spans="1:2" x14ac:dyDescent="0.25">
      <c r="A5182" t="s">
        <v>390</v>
      </c>
      <c r="B5182" s="2">
        <f>movie3[[#This Row],[gross]]-movie3[[#This Row],[budget]]</f>
        <v>143514336</v>
      </c>
    </row>
    <row r="5183" spans="1:2" x14ac:dyDescent="0.25">
      <c r="A5183" t="s">
        <v>390</v>
      </c>
      <c r="B5183" s="2">
        <f>movie3[[#This Row],[gross]]-movie3[[#This Row],[budget]]</f>
        <v>653367380</v>
      </c>
    </row>
    <row r="5184" spans="1:2" x14ac:dyDescent="0.25">
      <c r="A5184" t="s">
        <v>25</v>
      </c>
      <c r="B5184" s="2">
        <f>movie3[[#This Row],[gross]]-movie3[[#This Row],[budget]]</f>
        <v>192234864</v>
      </c>
    </row>
    <row r="5185" spans="1:2" x14ac:dyDescent="0.25">
      <c r="A5185" t="s">
        <v>41</v>
      </c>
      <c r="B5185" s="2">
        <f>movie3[[#This Row],[gross]]-movie3[[#This Row],[budget]]</f>
        <v>125880543</v>
      </c>
    </row>
    <row r="5186" spans="1:2" x14ac:dyDescent="0.25">
      <c r="A5186" t="s">
        <v>104</v>
      </c>
      <c r="B5186" s="2">
        <f>movie3[[#This Row],[gross]]-movie3[[#This Row],[budget]]</f>
        <v>-4215396</v>
      </c>
    </row>
    <row r="5187" spans="1:2" x14ac:dyDescent="0.25">
      <c r="A5187" t="s">
        <v>34</v>
      </c>
      <c r="B5187" s="2">
        <f>movie3[[#This Row],[gross]]-movie3[[#This Row],[budget]]</f>
        <v>8642858</v>
      </c>
    </row>
    <row r="5188" spans="1:2" x14ac:dyDescent="0.25">
      <c r="A5188" t="s">
        <v>41</v>
      </c>
      <c r="B5188" s="2">
        <f>movie3[[#This Row],[gross]]-movie3[[#This Row],[budget]]</f>
        <v>-7099844</v>
      </c>
    </row>
    <row r="5189" spans="1:2" x14ac:dyDescent="0.25">
      <c r="A5189" t="s">
        <v>104</v>
      </c>
      <c r="B5189" s="2">
        <f>movie3[[#This Row],[gross]]-movie3[[#This Row],[budget]]</f>
        <v>129352633</v>
      </c>
    </row>
    <row r="5190" spans="1:2" x14ac:dyDescent="0.25">
      <c r="A5190" t="s">
        <v>17</v>
      </c>
      <c r="B5190" s="2">
        <f>movie3[[#This Row],[gross]]-movie3[[#This Row],[budget]]</f>
        <v>64297309</v>
      </c>
    </row>
    <row r="5191" spans="1:2" x14ac:dyDescent="0.25">
      <c r="A5191" t="s">
        <v>41</v>
      </c>
      <c r="B5191" s="2">
        <f>movie3[[#This Row],[gross]]-movie3[[#This Row],[budget]]</f>
        <v>12021262</v>
      </c>
    </row>
    <row r="5192" spans="1:2" x14ac:dyDescent="0.25">
      <c r="A5192" t="s">
        <v>41</v>
      </c>
      <c r="B5192" s="2">
        <f>movie3[[#This Row],[gross]]-movie3[[#This Row],[budget]]</f>
        <v>102134117</v>
      </c>
    </row>
    <row r="5193" spans="1:2" x14ac:dyDescent="0.25">
      <c r="A5193" t="s">
        <v>41</v>
      </c>
      <c r="B5193" s="2">
        <f>movie3[[#This Row],[gross]]-movie3[[#This Row],[budget]]</f>
        <v>40862886</v>
      </c>
    </row>
    <row r="5194" spans="1:2" x14ac:dyDescent="0.25">
      <c r="A5194" t="s">
        <v>104</v>
      </c>
      <c r="B5194" s="2">
        <f>movie3[[#This Row],[gross]]-movie3[[#This Row],[budget]]</f>
        <v>-233760</v>
      </c>
    </row>
    <row r="5195" spans="1:2" x14ac:dyDescent="0.25">
      <c r="A5195" t="s">
        <v>330</v>
      </c>
      <c r="B5195" s="2">
        <f>movie3[[#This Row],[gross]]-movie3[[#This Row],[budget]]</f>
        <v>-39829442</v>
      </c>
    </row>
    <row r="5196" spans="1:2" x14ac:dyDescent="0.25">
      <c r="A5196" t="s">
        <v>41</v>
      </c>
      <c r="B5196" s="2">
        <f>movie3[[#This Row],[gross]]-movie3[[#This Row],[budget]]</f>
        <v>-3770670</v>
      </c>
    </row>
    <row r="5197" spans="1:2" x14ac:dyDescent="0.25">
      <c r="A5197" t="s">
        <v>41</v>
      </c>
      <c r="B5197" s="2">
        <f>movie3[[#This Row],[gross]]-movie3[[#This Row],[budget]]</f>
        <v>10666930</v>
      </c>
    </row>
    <row r="5198" spans="1:2" x14ac:dyDescent="0.25">
      <c r="A5198" t="s">
        <v>17</v>
      </c>
      <c r="B5198" s="2">
        <f>movie3[[#This Row],[gross]]-movie3[[#This Row],[budget]]</f>
        <v>719968</v>
      </c>
    </row>
    <row r="5199" spans="1:2" x14ac:dyDescent="0.25">
      <c r="A5199" t="s">
        <v>104</v>
      </c>
      <c r="B5199" s="2">
        <f>movie3[[#This Row],[gross]]-movie3[[#This Row],[budget]]</f>
        <v>2593385</v>
      </c>
    </row>
    <row r="5200" spans="1:2" x14ac:dyDescent="0.25">
      <c r="A5200" t="s">
        <v>41</v>
      </c>
      <c r="B5200" s="2">
        <f>movie3[[#This Row],[gross]]-movie3[[#This Row],[budget]]</f>
        <v>68453183</v>
      </c>
    </row>
    <row r="5201" spans="1:2" x14ac:dyDescent="0.25">
      <c r="A5201" t="s">
        <v>34</v>
      </c>
      <c r="B5201" s="2">
        <f>movie3[[#This Row],[gross]]-movie3[[#This Row],[budget]]</f>
        <v>253625427</v>
      </c>
    </row>
    <row r="5202" spans="1:2" x14ac:dyDescent="0.25">
      <c r="A5202" t="s">
        <v>17</v>
      </c>
      <c r="B5202" s="2">
        <f>movie3[[#This Row],[gross]]-movie3[[#This Row],[budget]]</f>
        <v>21609243</v>
      </c>
    </row>
    <row r="5203" spans="1:2" x14ac:dyDescent="0.25">
      <c r="A5203" t="s">
        <v>17</v>
      </c>
      <c r="B5203" s="2">
        <f>movie3[[#This Row],[gross]]-movie3[[#This Row],[budget]]</f>
        <v>-3167201</v>
      </c>
    </row>
    <row r="5204" spans="1:2" x14ac:dyDescent="0.25">
      <c r="A5204" t="s">
        <v>41</v>
      </c>
      <c r="B5204" s="2">
        <f>movie3[[#This Row],[gross]]-movie3[[#This Row],[budget]]</f>
        <v>5000167</v>
      </c>
    </row>
    <row r="5205" spans="1:2" x14ac:dyDescent="0.25">
      <c r="A5205" t="s">
        <v>41</v>
      </c>
      <c r="B5205" s="2">
        <f>movie3[[#This Row],[gross]]-movie3[[#This Row],[budget]]</f>
        <v>179381</v>
      </c>
    </row>
    <row r="5206" spans="1:2" x14ac:dyDescent="0.25">
      <c r="A5206" t="s">
        <v>104</v>
      </c>
      <c r="B5206" s="2">
        <f>movie3[[#This Row],[gross]]-movie3[[#This Row],[budget]]</f>
        <v>12739117</v>
      </c>
    </row>
    <row r="5207" spans="1:2" x14ac:dyDescent="0.25">
      <c r="A5207" t="s">
        <v>41</v>
      </c>
      <c r="B5207" s="2">
        <f>movie3[[#This Row],[gross]]-movie3[[#This Row],[budget]]</f>
        <v>69485490</v>
      </c>
    </row>
    <row r="5208" spans="1:2" x14ac:dyDescent="0.25">
      <c r="A5208" t="s">
        <v>63</v>
      </c>
      <c r="B5208" s="2">
        <f>movie3[[#This Row],[gross]]-movie3[[#This Row],[budget]]</f>
        <v>187488</v>
      </c>
    </row>
    <row r="5209" spans="1:2" x14ac:dyDescent="0.25">
      <c r="A5209" t="s">
        <v>41</v>
      </c>
      <c r="B5209" s="2">
        <f>movie3[[#This Row],[gross]]-movie3[[#This Row],[budget]]</f>
        <v>34768495</v>
      </c>
    </row>
    <row r="5210" spans="1:2" x14ac:dyDescent="0.25">
      <c r="A5210" t="s">
        <v>34</v>
      </c>
      <c r="B5210" s="2">
        <f>movie3[[#This Row],[gross]]-movie3[[#This Row],[budget]]</f>
        <v>171913131</v>
      </c>
    </row>
    <row r="5211" spans="1:2" x14ac:dyDescent="0.25">
      <c r="A5211" t="s">
        <v>17</v>
      </c>
      <c r="B5211" s="2">
        <f>movie3[[#This Row],[gross]]-movie3[[#This Row],[budget]]</f>
        <v>44852</v>
      </c>
    </row>
    <row r="5212" spans="1:2" x14ac:dyDescent="0.25">
      <c r="A5212" t="s">
        <v>104</v>
      </c>
      <c r="B5212" s="2">
        <f>movie3[[#This Row],[gross]]-movie3[[#This Row],[budget]]</f>
        <v>15399945</v>
      </c>
    </row>
    <row r="5213" spans="1:2" x14ac:dyDescent="0.25">
      <c r="A5213" t="s">
        <v>52</v>
      </c>
      <c r="B5213" s="2">
        <f>movie3[[#This Row],[gross]]-movie3[[#This Row],[budget]]</f>
        <v>22771059</v>
      </c>
    </row>
    <row r="5214" spans="1:2" x14ac:dyDescent="0.25">
      <c r="A5214" t="s">
        <v>41</v>
      </c>
      <c r="B5214" s="2">
        <f>movie3[[#This Row],[gross]]-movie3[[#This Row],[budget]]</f>
        <v>-2161651</v>
      </c>
    </row>
    <row r="5215" spans="1:2" x14ac:dyDescent="0.25">
      <c r="A5215" t="s">
        <v>151</v>
      </c>
      <c r="B5215" s="2">
        <f>movie3[[#This Row],[gross]]-movie3[[#This Row],[budget]]</f>
        <v>3540941</v>
      </c>
    </row>
    <row r="5216" spans="1:2" x14ac:dyDescent="0.25">
      <c r="A5216" t="s">
        <v>52</v>
      </c>
      <c r="B5216" s="2">
        <f>movie3[[#This Row],[gross]]-movie3[[#This Row],[budget]]</f>
        <v>25528183</v>
      </c>
    </row>
    <row r="5217" spans="1:2" x14ac:dyDescent="0.25">
      <c r="A5217" t="s">
        <v>34</v>
      </c>
      <c r="B5217" s="2">
        <f>movie3[[#This Row],[gross]]-movie3[[#This Row],[budget]]</f>
        <v>2340110</v>
      </c>
    </row>
    <row r="5218" spans="1:2" x14ac:dyDescent="0.25">
      <c r="A5218" t="s">
        <v>41</v>
      </c>
      <c r="B5218" s="2">
        <f>movie3[[#This Row],[gross]]-movie3[[#This Row],[budget]]</f>
        <v>-559276</v>
      </c>
    </row>
    <row r="5219" spans="1:2" x14ac:dyDescent="0.25">
      <c r="A5219" t="s">
        <v>34</v>
      </c>
      <c r="B5219" s="2">
        <f>movie3[[#This Row],[gross]]-movie3[[#This Row],[budget]]</f>
        <v>-14015417</v>
      </c>
    </row>
    <row r="5220" spans="1:2" x14ac:dyDescent="0.25">
      <c r="A5220" t="s">
        <v>17</v>
      </c>
      <c r="B5220" s="2">
        <f>movie3[[#This Row],[gross]]-movie3[[#This Row],[budget]]</f>
        <v>39060212</v>
      </c>
    </row>
    <row r="5221" spans="1:2" x14ac:dyDescent="0.25">
      <c r="A5221" t="s">
        <v>41</v>
      </c>
      <c r="B5221" s="2">
        <f>movie3[[#This Row],[gross]]-movie3[[#This Row],[budget]]</f>
        <v>82252578</v>
      </c>
    </row>
    <row r="5222" spans="1:2" x14ac:dyDescent="0.25">
      <c r="A5222" t="s">
        <v>34</v>
      </c>
      <c r="B5222" s="2">
        <f>movie3[[#This Row],[gross]]-movie3[[#This Row],[budget]]</f>
        <v>-9696962</v>
      </c>
    </row>
    <row r="5223" spans="1:2" x14ac:dyDescent="0.25">
      <c r="A5223" t="s">
        <v>17</v>
      </c>
      <c r="B5223" s="2">
        <f>movie3[[#This Row],[gross]]-movie3[[#This Row],[budget]]</f>
        <v>62511123</v>
      </c>
    </row>
    <row r="5224" spans="1:2" x14ac:dyDescent="0.25">
      <c r="A5224" t="s">
        <v>34</v>
      </c>
      <c r="B5224" s="2">
        <f>movie3[[#This Row],[gross]]-movie3[[#This Row],[budget]]</f>
        <v>118738393</v>
      </c>
    </row>
    <row r="5225" spans="1:2" x14ac:dyDescent="0.25">
      <c r="A5225" t="s">
        <v>41</v>
      </c>
      <c r="B5225" s="2">
        <f>movie3[[#This Row],[gross]]-movie3[[#This Row],[budget]]</f>
        <v>-8964944</v>
      </c>
    </row>
    <row r="5226" spans="1:2" x14ac:dyDescent="0.25">
      <c r="A5226" t="s">
        <v>41</v>
      </c>
      <c r="B5226" s="2">
        <f>movie3[[#This Row],[gross]]-movie3[[#This Row],[budget]]</f>
        <v>41739766</v>
      </c>
    </row>
    <row r="5227" spans="1:2" x14ac:dyDescent="0.25">
      <c r="A5227" t="s">
        <v>41</v>
      </c>
      <c r="B5227" s="2">
        <f>movie3[[#This Row],[gross]]-movie3[[#This Row],[budget]]</f>
        <v>35181325</v>
      </c>
    </row>
    <row r="5228" spans="1:2" x14ac:dyDescent="0.25">
      <c r="A5228" t="s">
        <v>390</v>
      </c>
      <c r="B5228" s="2">
        <f>movie3[[#This Row],[gross]]-movie3[[#This Row],[budget]]</f>
        <v>305352546</v>
      </c>
    </row>
    <row r="5229" spans="1:2" x14ac:dyDescent="0.25">
      <c r="A5229" t="s">
        <v>52</v>
      </c>
      <c r="B5229" s="2">
        <f>movie3[[#This Row],[gross]]-movie3[[#This Row],[budget]]</f>
        <v>22697773</v>
      </c>
    </row>
    <row r="5230" spans="1:2" x14ac:dyDescent="0.25">
      <c r="A5230" t="s">
        <v>17</v>
      </c>
      <c r="B5230" s="2">
        <f>movie3[[#This Row],[gross]]-movie3[[#This Row],[budget]]</f>
        <v>586888</v>
      </c>
    </row>
    <row r="5231" spans="1:2" x14ac:dyDescent="0.25">
      <c r="A5231" t="s">
        <v>34</v>
      </c>
      <c r="B5231" s="2">
        <f>movie3[[#This Row],[gross]]-movie3[[#This Row],[budget]]</f>
        <v>2850927</v>
      </c>
    </row>
    <row r="5232" spans="1:2" x14ac:dyDescent="0.25">
      <c r="A5232" t="s">
        <v>25</v>
      </c>
      <c r="B5232" s="2">
        <f>movie3[[#This Row],[gross]]-movie3[[#This Row],[budget]]</f>
        <v>-13147381</v>
      </c>
    </row>
    <row r="5233" spans="1:2" x14ac:dyDescent="0.25">
      <c r="A5233" t="s">
        <v>34</v>
      </c>
      <c r="B5233" s="2">
        <f>movie3[[#This Row],[gross]]-movie3[[#This Row],[budget]]</f>
        <v>65270477</v>
      </c>
    </row>
    <row r="5234" spans="1:2" x14ac:dyDescent="0.25">
      <c r="A5234" t="s">
        <v>34</v>
      </c>
      <c r="B5234" s="2">
        <f>movie3[[#This Row],[gross]]-movie3[[#This Row],[budget]]</f>
        <v>15291277</v>
      </c>
    </row>
    <row r="5235" spans="1:2" x14ac:dyDescent="0.25">
      <c r="A5235" t="s">
        <v>34</v>
      </c>
      <c r="B5235" s="2">
        <f>movie3[[#This Row],[gross]]-movie3[[#This Row],[budget]]</f>
        <v>90290885</v>
      </c>
    </row>
    <row r="5236" spans="1:2" x14ac:dyDescent="0.25">
      <c r="A5236" t="s">
        <v>104</v>
      </c>
      <c r="B5236" s="2">
        <f>movie3[[#This Row],[gross]]-movie3[[#This Row],[budget]]</f>
        <v>-6078800</v>
      </c>
    </row>
    <row r="5237" spans="1:2" x14ac:dyDescent="0.25">
      <c r="A5237" t="s">
        <v>34</v>
      </c>
      <c r="B5237" s="2">
        <f>movie3[[#This Row],[gross]]-movie3[[#This Row],[budget]]</f>
        <v>-14853259</v>
      </c>
    </row>
    <row r="5238" spans="1:2" x14ac:dyDescent="0.25">
      <c r="A5238" t="s">
        <v>41</v>
      </c>
      <c r="B5238" s="2">
        <f>movie3[[#This Row],[gross]]-movie3[[#This Row],[budget]]</f>
        <v>-6460846</v>
      </c>
    </row>
    <row r="5239" spans="1:2" x14ac:dyDescent="0.25">
      <c r="A5239" t="s">
        <v>41</v>
      </c>
      <c r="B5239" s="2">
        <f>movie3[[#This Row],[gross]]-movie3[[#This Row],[budget]]</f>
        <v>99814490</v>
      </c>
    </row>
    <row r="5240" spans="1:2" x14ac:dyDescent="0.25">
      <c r="A5240" t="s">
        <v>34</v>
      </c>
      <c r="B5240" s="2">
        <f>movie3[[#This Row],[gross]]-movie3[[#This Row],[budget]]</f>
        <v>-46902085</v>
      </c>
    </row>
    <row r="5241" spans="1:2" x14ac:dyDescent="0.25">
      <c r="A5241" t="s">
        <v>104</v>
      </c>
      <c r="B5241" s="2">
        <f>movie3[[#This Row],[gross]]-movie3[[#This Row],[budget]]</f>
        <v>-2330242</v>
      </c>
    </row>
    <row r="5242" spans="1:2" x14ac:dyDescent="0.25">
      <c r="A5242" t="s">
        <v>41</v>
      </c>
      <c r="B5242" s="2">
        <f>movie3[[#This Row],[gross]]-movie3[[#This Row],[budget]]</f>
        <v>6013153</v>
      </c>
    </row>
    <row r="5243" spans="1:2" x14ac:dyDescent="0.25">
      <c r="A5243" t="s">
        <v>25</v>
      </c>
      <c r="B5243" s="2">
        <f>movie3[[#This Row],[gross]]-movie3[[#This Row],[budget]]</f>
        <v>67238158</v>
      </c>
    </row>
    <row r="5244" spans="1:2" x14ac:dyDescent="0.25">
      <c r="A5244" t="s">
        <v>41</v>
      </c>
      <c r="B5244" s="2">
        <f>movie3[[#This Row],[gross]]-movie3[[#This Row],[budget]]</f>
        <v>-1286575</v>
      </c>
    </row>
    <row r="5245" spans="1:2" x14ac:dyDescent="0.25">
      <c r="A5245" t="s">
        <v>34</v>
      </c>
      <c r="B5245" s="2">
        <f>movie3[[#This Row],[gross]]-movie3[[#This Row],[budget]]</f>
        <v>820973645</v>
      </c>
    </row>
    <row r="5246" spans="1:2" x14ac:dyDescent="0.25">
      <c r="A5246" t="s">
        <v>390</v>
      </c>
      <c r="B5246" s="2">
        <f>movie3[[#This Row],[gross]]-movie3[[#This Row],[budget]]</f>
        <v>341311890</v>
      </c>
    </row>
    <row r="5247" spans="1:2" x14ac:dyDescent="0.25">
      <c r="A5247" t="s">
        <v>17</v>
      </c>
      <c r="B5247" s="2">
        <f>movie3[[#This Row],[gross]]-movie3[[#This Row],[budget]]</f>
        <v>236958228</v>
      </c>
    </row>
    <row r="5248" spans="1:2" x14ac:dyDescent="0.25">
      <c r="A5248" t="s">
        <v>17</v>
      </c>
      <c r="B5248" s="2">
        <f>movie3[[#This Row],[gross]]-movie3[[#This Row],[budget]]</f>
        <v>70636951</v>
      </c>
    </row>
    <row r="5249" spans="1:2" x14ac:dyDescent="0.25">
      <c r="A5249" t="s">
        <v>17</v>
      </c>
      <c r="B5249" s="2">
        <f>movie3[[#This Row],[gross]]-movie3[[#This Row],[budget]]</f>
        <v>363410542</v>
      </c>
    </row>
    <row r="5250" spans="1:2" x14ac:dyDescent="0.25">
      <c r="A5250" t="s">
        <v>390</v>
      </c>
      <c r="B5250" s="2">
        <f>movie3[[#This Row],[gross]]-movie3[[#This Row],[budget]]</f>
        <v>9679372</v>
      </c>
    </row>
    <row r="5251" spans="1:2" x14ac:dyDescent="0.25">
      <c r="A5251" t="s">
        <v>34</v>
      </c>
      <c r="B5251" s="2">
        <f>movie3[[#This Row],[gross]]-movie3[[#This Row],[budget]]</f>
        <v>445796247</v>
      </c>
    </row>
    <row r="5252" spans="1:2" x14ac:dyDescent="0.25">
      <c r="A5252" t="s">
        <v>41</v>
      </c>
      <c r="B5252" s="2">
        <f>movie3[[#This Row],[gross]]-movie3[[#This Row],[budget]]</f>
        <v>19085749</v>
      </c>
    </row>
    <row r="5253" spans="1:2" x14ac:dyDescent="0.25">
      <c r="A5253" t="s">
        <v>17</v>
      </c>
      <c r="B5253" s="2">
        <f>movie3[[#This Row],[gross]]-movie3[[#This Row],[budget]]</f>
        <v>38734660</v>
      </c>
    </row>
    <row r="5254" spans="1:2" x14ac:dyDescent="0.25">
      <c r="A5254" t="s">
        <v>104</v>
      </c>
      <c r="B5254" s="2">
        <f>movie3[[#This Row],[gross]]-movie3[[#This Row],[budget]]</f>
        <v>7227336</v>
      </c>
    </row>
    <row r="5255" spans="1:2" x14ac:dyDescent="0.25">
      <c r="A5255" t="s">
        <v>34</v>
      </c>
      <c r="B5255" s="2">
        <f>movie3[[#This Row],[gross]]-movie3[[#This Row],[budget]]</f>
        <v>201837760</v>
      </c>
    </row>
    <row r="5256" spans="1:2" x14ac:dyDescent="0.25">
      <c r="A5256" t="s">
        <v>17</v>
      </c>
      <c r="B5256" s="2">
        <f>movie3[[#This Row],[gross]]-movie3[[#This Row],[budget]]</f>
        <v>185802786</v>
      </c>
    </row>
    <row r="5257" spans="1:2" x14ac:dyDescent="0.25">
      <c r="A5257" t="s">
        <v>17</v>
      </c>
      <c r="B5257" s="2">
        <f>movie3[[#This Row],[gross]]-movie3[[#This Row],[budget]]</f>
        <v>27916563</v>
      </c>
    </row>
    <row r="5258" spans="1:2" x14ac:dyDescent="0.25">
      <c r="A5258" t="s">
        <v>63</v>
      </c>
      <c r="B5258" s="2">
        <f>movie3[[#This Row],[gross]]-movie3[[#This Row],[budget]]</f>
        <v>58398237</v>
      </c>
    </row>
    <row r="5259" spans="1:2" x14ac:dyDescent="0.25">
      <c r="A5259" t="s">
        <v>390</v>
      </c>
      <c r="B5259" s="2">
        <f>movie3[[#This Row],[gross]]-movie3[[#This Row],[budget]]</f>
        <v>170826668</v>
      </c>
    </row>
    <row r="5260" spans="1:2" x14ac:dyDescent="0.25">
      <c r="A5260" t="s">
        <v>63</v>
      </c>
      <c r="B5260" s="2">
        <f>movie3[[#This Row],[gross]]-movie3[[#This Row],[budget]]</f>
        <v>2426335</v>
      </c>
    </row>
    <row r="5261" spans="1:2" x14ac:dyDescent="0.25">
      <c r="A5261" t="s">
        <v>390</v>
      </c>
      <c r="B5261" s="2">
        <f>movie3[[#This Row],[gross]]-movie3[[#This Row],[budget]]</f>
        <v>501746197</v>
      </c>
    </row>
    <row r="5262" spans="1:2" x14ac:dyDescent="0.25">
      <c r="A5262" t="s">
        <v>17</v>
      </c>
      <c r="B5262" s="2">
        <f>movie3[[#This Row],[gross]]-movie3[[#This Row],[budget]]</f>
        <v>114748929</v>
      </c>
    </row>
    <row r="5263" spans="1:2" x14ac:dyDescent="0.25">
      <c r="A5263" t="s">
        <v>17</v>
      </c>
      <c r="B5263" s="2">
        <f>movie3[[#This Row],[gross]]-movie3[[#This Row],[budget]]</f>
        <v>76902486</v>
      </c>
    </row>
    <row r="5264" spans="1:2" x14ac:dyDescent="0.25">
      <c r="A5264" t="s">
        <v>17</v>
      </c>
      <c r="B5264" s="2">
        <f>movie3[[#This Row],[gross]]-movie3[[#This Row],[budget]]</f>
        <v>-15341599</v>
      </c>
    </row>
    <row r="5265" spans="1:2" x14ac:dyDescent="0.25">
      <c r="A5265" t="s">
        <v>17</v>
      </c>
      <c r="B5265" s="2">
        <f>movie3[[#This Row],[gross]]-movie3[[#This Row],[budget]]</f>
        <v>34259766</v>
      </c>
    </row>
    <row r="5266" spans="1:2" x14ac:dyDescent="0.25">
      <c r="A5266" t="s">
        <v>63</v>
      </c>
      <c r="B5266" s="2">
        <f>movie3[[#This Row],[gross]]-movie3[[#This Row],[budget]]</f>
        <v>34589558</v>
      </c>
    </row>
    <row r="5267" spans="1:2" x14ac:dyDescent="0.25">
      <c r="A5267" t="s">
        <v>63</v>
      </c>
      <c r="B5267" s="2">
        <f>movie3[[#This Row],[gross]]-movie3[[#This Row],[budget]]</f>
        <v>3185113</v>
      </c>
    </row>
    <row r="5268" spans="1:2" x14ac:dyDescent="0.25">
      <c r="A5268" t="s">
        <v>17</v>
      </c>
      <c r="B5268" s="2">
        <f>movie3[[#This Row],[gross]]-movie3[[#This Row],[budget]]</f>
        <v>31699984</v>
      </c>
    </row>
    <row r="5269" spans="1:2" x14ac:dyDescent="0.25">
      <c r="A5269" t="s">
        <v>1205</v>
      </c>
      <c r="B5269" s="2">
        <f>movie3[[#This Row],[gross]]-movie3[[#This Row],[budget]]</f>
        <v>-2900000</v>
      </c>
    </row>
    <row r="5270" spans="1:2" x14ac:dyDescent="0.25">
      <c r="A5270" t="s">
        <v>34</v>
      </c>
      <c r="B5270" s="2">
        <f>movie3[[#This Row],[gross]]-movie3[[#This Row],[budget]]</f>
        <v>129710514</v>
      </c>
    </row>
    <row r="5271" spans="1:2" x14ac:dyDescent="0.25">
      <c r="A5271" t="s">
        <v>34</v>
      </c>
      <c r="B5271" s="2">
        <f>movie3[[#This Row],[gross]]-movie3[[#This Row],[budget]]</f>
        <v>26937355</v>
      </c>
    </row>
    <row r="5272" spans="1:2" x14ac:dyDescent="0.25">
      <c r="A5272" t="s">
        <v>17</v>
      </c>
      <c r="B5272" s="2">
        <f>movie3[[#This Row],[gross]]-movie3[[#This Row],[budget]]</f>
        <v>40981180</v>
      </c>
    </row>
    <row r="5273" spans="1:2" x14ac:dyDescent="0.25">
      <c r="A5273" t="s">
        <v>34</v>
      </c>
      <c r="B5273" s="2">
        <f>movie3[[#This Row],[gross]]-movie3[[#This Row],[budget]]</f>
        <v>7740863</v>
      </c>
    </row>
    <row r="5274" spans="1:2" x14ac:dyDescent="0.25">
      <c r="A5274" t="s">
        <v>17</v>
      </c>
      <c r="B5274" s="2">
        <f>movie3[[#This Row],[gross]]-movie3[[#This Row],[budget]]</f>
        <v>28952437</v>
      </c>
    </row>
    <row r="5275" spans="1:2" x14ac:dyDescent="0.25">
      <c r="A5275" t="s">
        <v>34</v>
      </c>
      <c r="B5275" s="2">
        <f>movie3[[#This Row],[gross]]-movie3[[#This Row],[budget]]</f>
        <v>34261209</v>
      </c>
    </row>
    <row r="5276" spans="1:2" x14ac:dyDescent="0.25">
      <c r="A5276" t="s">
        <v>34</v>
      </c>
      <c r="B5276" s="2">
        <f>movie3[[#This Row],[gross]]-movie3[[#This Row],[budget]]</f>
        <v>38316584</v>
      </c>
    </row>
    <row r="5277" spans="1:2" x14ac:dyDescent="0.25">
      <c r="A5277" t="s">
        <v>63</v>
      </c>
      <c r="B5277" s="2">
        <f>movie3[[#This Row],[gross]]-movie3[[#This Row],[budget]]</f>
        <v>-30191876</v>
      </c>
    </row>
    <row r="5278" spans="1:2" x14ac:dyDescent="0.25">
      <c r="A5278" t="s">
        <v>34</v>
      </c>
      <c r="B5278" s="2">
        <f>movie3[[#This Row],[gross]]-movie3[[#This Row],[budget]]</f>
        <v>19262751</v>
      </c>
    </row>
    <row r="5279" spans="1:2" x14ac:dyDescent="0.25">
      <c r="A5279" t="s">
        <v>104</v>
      </c>
      <c r="B5279" s="2">
        <f>movie3[[#This Row],[gross]]-movie3[[#This Row],[budget]]</f>
        <v>44828421</v>
      </c>
    </row>
    <row r="5280" spans="1:2" x14ac:dyDescent="0.25">
      <c r="A5280" t="s">
        <v>63</v>
      </c>
      <c r="B5280" s="2">
        <f>movie3[[#This Row],[gross]]-movie3[[#This Row],[budget]]</f>
        <v>-790934</v>
      </c>
    </row>
    <row r="5281" spans="1:2" x14ac:dyDescent="0.25">
      <c r="A5281" t="s">
        <v>104</v>
      </c>
      <c r="B5281" s="2">
        <f>movie3[[#This Row],[gross]]-movie3[[#This Row],[budget]]</f>
        <v>-11090168</v>
      </c>
    </row>
    <row r="5282" spans="1:2" x14ac:dyDescent="0.25">
      <c r="A5282" t="s">
        <v>41</v>
      </c>
      <c r="B5282" s="2">
        <f>movie3[[#This Row],[gross]]-movie3[[#This Row],[budget]]</f>
        <v>75833257</v>
      </c>
    </row>
    <row r="5283" spans="1:2" x14ac:dyDescent="0.25">
      <c r="A5283" t="s">
        <v>41</v>
      </c>
      <c r="B5283" s="2">
        <f>movie3[[#This Row],[gross]]-movie3[[#This Row],[budget]]</f>
        <v>80909300</v>
      </c>
    </row>
    <row r="5284" spans="1:2" x14ac:dyDescent="0.25">
      <c r="A5284" t="s">
        <v>17</v>
      </c>
      <c r="B5284" s="2">
        <f>movie3[[#This Row],[gross]]-movie3[[#This Row],[budget]]</f>
        <v>126545517</v>
      </c>
    </row>
    <row r="5285" spans="1:2" x14ac:dyDescent="0.25">
      <c r="A5285" t="s">
        <v>41</v>
      </c>
      <c r="B5285" s="2">
        <f>movie3[[#This Row],[gross]]-movie3[[#This Row],[budget]]</f>
        <v>55990299</v>
      </c>
    </row>
    <row r="5286" spans="1:2" x14ac:dyDescent="0.25">
      <c r="A5286" t="s">
        <v>34</v>
      </c>
      <c r="B5286" s="2">
        <f>movie3[[#This Row],[gross]]-movie3[[#This Row],[budget]]</f>
        <v>2030712</v>
      </c>
    </row>
    <row r="5287" spans="1:2" x14ac:dyDescent="0.25">
      <c r="A5287" t="s">
        <v>34</v>
      </c>
      <c r="B5287" s="2">
        <f>movie3[[#This Row],[gross]]-movie3[[#This Row],[budget]]</f>
        <v>45900897</v>
      </c>
    </row>
    <row r="5288" spans="1:2" x14ac:dyDescent="0.25">
      <c r="A5288" t="s">
        <v>41</v>
      </c>
      <c r="B5288" s="2">
        <f>movie3[[#This Row],[gross]]-movie3[[#This Row],[budget]]</f>
        <v>195743093</v>
      </c>
    </row>
    <row r="5289" spans="1:2" x14ac:dyDescent="0.25">
      <c r="A5289" t="s">
        <v>41</v>
      </c>
      <c r="B5289" s="2">
        <f>movie3[[#This Row],[gross]]-movie3[[#This Row],[budget]]</f>
        <v>16724933</v>
      </c>
    </row>
    <row r="5290" spans="1:2" x14ac:dyDescent="0.25">
      <c r="A5290" t="s">
        <v>17</v>
      </c>
      <c r="B5290" s="2">
        <f>movie3[[#This Row],[gross]]-movie3[[#This Row],[budget]]</f>
        <v>992995</v>
      </c>
    </row>
    <row r="5291" spans="1:2" x14ac:dyDescent="0.25">
      <c r="A5291" t="s">
        <v>41</v>
      </c>
      <c r="B5291" s="2">
        <f>movie3[[#This Row],[gross]]-movie3[[#This Row],[budget]]</f>
        <v>1194397</v>
      </c>
    </row>
    <row r="5292" spans="1:2" x14ac:dyDescent="0.25">
      <c r="A5292" t="s">
        <v>34</v>
      </c>
      <c r="B5292" s="2">
        <f>movie3[[#This Row],[gross]]-movie3[[#This Row],[budget]]</f>
        <v>2342211</v>
      </c>
    </row>
    <row r="5293" spans="1:2" x14ac:dyDescent="0.25">
      <c r="A5293" t="s">
        <v>104</v>
      </c>
      <c r="B5293" s="2">
        <f>movie3[[#This Row],[gross]]-movie3[[#This Row],[budget]]</f>
        <v>4457664</v>
      </c>
    </row>
    <row r="5294" spans="1:2" x14ac:dyDescent="0.25">
      <c r="A5294" t="s">
        <v>34</v>
      </c>
      <c r="B5294" s="2">
        <f>movie3[[#This Row],[gross]]-movie3[[#This Row],[budget]]</f>
        <v>103702963</v>
      </c>
    </row>
    <row r="5295" spans="1:2" x14ac:dyDescent="0.25">
      <c r="A5295" t="s">
        <v>41</v>
      </c>
      <c r="B5295" s="2">
        <f>movie3[[#This Row],[gross]]-movie3[[#This Row],[budget]]</f>
        <v>126728902</v>
      </c>
    </row>
    <row r="5296" spans="1:2" x14ac:dyDescent="0.25">
      <c r="A5296" t="s">
        <v>34</v>
      </c>
      <c r="B5296" s="2">
        <f>movie3[[#This Row],[gross]]-movie3[[#This Row],[budget]]</f>
        <v>63244290</v>
      </c>
    </row>
    <row r="5297" spans="1:2" x14ac:dyDescent="0.25">
      <c r="A5297" t="s">
        <v>34</v>
      </c>
      <c r="B5297" s="2">
        <f>movie3[[#This Row],[gross]]-movie3[[#This Row],[budget]]</f>
        <v>147394180</v>
      </c>
    </row>
    <row r="5298" spans="1:2" x14ac:dyDescent="0.25">
      <c r="A5298" t="s">
        <v>34</v>
      </c>
      <c r="B5298" s="2">
        <f>movie3[[#This Row],[gross]]-movie3[[#This Row],[budget]]</f>
        <v>83319243</v>
      </c>
    </row>
    <row r="5299" spans="1:2" x14ac:dyDescent="0.25">
      <c r="A5299" t="s">
        <v>104</v>
      </c>
      <c r="B5299" s="2">
        <f>movie3[[#This Row],[gross]]-movie3[[#This Row],[budget]]</f>
        <v>34861529</v>
      </c>
    </row>
    <row r="5300" spans="1:2" x14ac:dyDescent="0.25">
      <c r="A5300" t="s">
        <v>17</v>
      </c>
      <c r="B5300" s="2">
        <f>movie3[[#This Row],[gross]]-movie3[[#This Row],[budget]]</f>
        <v>6503643</v>
      </c>
    </row>
    <row r="5301" spans="1:2" x14ac:dyDescent="0.25">
      <c r="A5301" t="s">
        <v>34</v>
      </c>
      <c r="B5301" s="2">
        <f>movie3[[#This Row],[gross]]-movie3[[#This Row],[budget]]</f>
        <v>3179014</v>
      </c>
    </row>
    <row r="5302" spans="1:2" x14ac:dyDescent="0.25">
      <c r="A5302" t="s">
        <v>34</v>
      </c>
      <c r="B5302" s="2">
        <f>movie3[[#This Row],[gross]]-movie3[[#This Row],[budget]]</f>
        <v>5675014</v>
      </c>
    </row>
    <row r="5303" spans="1:2" x14ac:dyDescent="0.25">
      <c r="A5303" t="s">
        <v>63</v>
      </c>
      <c r="B5303" s="2">
        <f>movie3[[#This Row],[gross]]-movie3[[#This Row],[budget]]</f>
        <v>-3116356</v>
      </c>
    </row>
    <row r="5304" spans="1:2" x14ac:dyDescent="0.25">
      <c r="A5304" t="s">
        <v>41</v>
      </c>
      <c r="B5304" s="2">
        <f>movie3[[#This Row],[gross]]-movie3[[#This Row],[budget]]</f>
        <v>18696602</v>
      </c>
    </row>
    <row r="5305" spans="1:2" x14ac:dyDescent="0.25">
      <c r="A5305" t="s">
        <v>41</v>
      </c>
      <c r="B5305" s="2">
        <f>movie3[[#This Row],[gross]]-movie3[[#This Row],[budget]]</f>
        <v>-2824531</v>
      </c>
    </row>
    <row r="5306" spans="1:2" x14ac:dyDescent="0.25">
      <c r="A5306" t="s">
        <v>41</v>
      </c>
      <c r="B5306" s="2">
        <f>movie3[[#This Row],[gross]]-movie3[[#This Row],[budget]]</f>
        <v>63108211</v>
      </c>
    </row>
    <row r="5307" spans="1:2" x14ac:dyDescent="0.25">
      <c r="A5307" t="s">
        <v>63</v>
      </c>
      <c r="B5307" s="2">
        <f>movie3[[#This Row],[gross]]-movie3[[#This Row],[budget]]</f>
        <v>43343384</v>
      </c>
    </row>
    <row r="5308" spans="1:2" x14ac:dyDescent="0.25">
      <c r="A5308" t="s">
        <v>34</v>
      </c>
      <c r="B5308" s="2">
        <f>movie3[[#This Row],[gross]]-movie3[[#This Row],[budget]]</f>
        <v>74624843</v>
      </c>
    </row>
    <row r="5309" spans="1:2" x14ac:dyDescent="0.25">
      <c r="A5309" t="s">
        <v>52</v>
      </c>
      <c r="B5309" s="2">
        <f>movie3[[#This Row],[gross]]-movie3[[#This Row],[budget]]</f>
        <v>3984669</v>
      </c>
    </row>
    <row r="5310" spans="1:2" x14ac:dyDescent="0.25">
      <c r="A5310" t="s">
        <v>104</v>
      </c>
      <c r="B5310" s="2">
        <f>movie3[[#This Row],[gross]]-movie3[[#This Row],[budget]]</f>
        <v>124808370</v>
      </c>
    </row>
    <row r="5311" spans="1:2" x14ac:dyDescent="0.25">
      <c r="A5311" t="s">
        <v>390</v>
      </c>
      <c r="B5311" s="2">
        <f>movie3[[#This Row],[gross]]-movie3[[#This Row],[budget]]</f>
        <v>159979994</v>
      </c>
    </row>
    <row r="5312" spans="1:2" x14ac:dyDescent="0.25">
      <c r="A5312" t="s">
        <v>41</v>
      </c>
      <c r="B5312" s="2">
        <f>movie3[[#This Row],[gross]]-movie3[[#This Row],[budget]]</f>
        <v>64649419</v>
      </c>
    </row>
    <row r="5313" spans="1:2" x14ac:dyDescent="0.25">
      <c r="A5313" t="s">
        <v>41</v>
      </c>
      <c r="B5313" s="2">
        <f>movie3[[#This Row],[gross]]-movie3[[#This Row],[budget]]</f>
        <v>153241637</v>
      </c>
    </row>
    <row r="5314" spans="1:2" x14ac:dyDescent="0.25">
      <c r="A5314" t="s">
        <v>34</v>
      </c>
      <c r="B5314" s="2">
        <f>movie3[[#This Row],[gross]]-movie3[[#This Row],[budget]]</f>
        <v>46476363</v>
      </c>
    </row>
    <row r="5315" spans="1:2" x14ac:dyDescent="0.25">
      <c r="A5315" t="s">
        <v>41</v>
      </c>
      <c r="B5315" s="2">
        <f>movie3[[#This Row],[gross]]-movie3[[#This Row],[budget]]</f>
        <v>-370230</v>
      </c>
    </row>
    <row r="5316" spans="1:2" x14ac:dyDescent="0.25">
      <c r="A5316" t="s">
        <v>390</v>
      </c>
      <c r="B5316" s="2">
        <f>movie3[[#This Row],[gross]]-movie3[[#This Row],[budget]]</f>
        <v>213572799</v>
      </c>
    </row>
    <row r="5317" spans="1:2" x14ac:dyDescent="0.25">
      <c r="A5317" t="s">
        <v>34</v>
      </c>
      <c r="B5317" s="2">
        <f>movie3[[#This Row],[gross]]-movie3[[#This Row],[budget]]</f>
        <v>-14469236</v>
      </c>
    </row>
    <row r="5318" spans="1:2" x14ac:dyDescent="0.25">
      <c r="A5318" t="s">
        <v>41</v>
      </c>
      <c r="B5318" s="2">
        <f>movie3[[#This Row],[gross]]-movie3[[#This Row],[budget]]</f>
        <v>8580250</v>
      </c>
    </row>
    <row r="5319" spans="1:2" x14ac:dyDescent="0.25">
      <c r="A5319" t="s">
        <v>104</v>
      </c>
      <c r="B5319" s="2">
        <f>movie3[[#This Row],[gross]]-movie3[[#This Row],[budget]]</f>
        <v>-14357522</v>
      </c>
    </row>
    <row r="5320" spans="1:2" x14ac:dyDescent="0.25">
      <c r="A5320" t="s">
        <v>34</v>
      </c>
      <c r="B5320" s="2">
        <f>movie3[[#This Row],[gross]]-movie3[[#This Row],[budget]]</f>
        <v>114770996</v>
      </c>
    </row>
    <row r="5321" spans="1:2" x14ac:dyDescent="0.25">
      <c r="A5321" t="s">
        <v>34</v>
      </c>
      <c r="B5321" s="2">
        <f>movie3[[#This Row],[gross]]-movie3[[#This Row],[budget]]</f>
        <v>267463063</v>
      </c>
    </row>
    <row r="5322" spans="1:2" x14ac:dyDescent="0.25">
      <c r="A5322" t="s">
        <v>63</v>
      </c>
      <c r="B5322" s="2">
        <f>movie3[[#This Row],[gross]]-movie3[[#This Row],[budget]]</f>
        <v>43201830</v>
      </c>
    </row>
    <row r="5323" spans="1:2" x14ac:dyDescent="0.25">
      <c r="A5323" t="s">
        <v>41</v>
      </c>
      <c r="B5323" s="2">
        <f>movie3[[#This Row],[gross]]-movie3[[#This Row],[budget]]</f>
        <v>7090159</v>
      </c>
    </row>
    <row r="5324" spans="1:2" x14ac:dyDescent="0.25">
      <c r="A5324" t="s">
        <v>34</v>
      </c>
      <c r="B5324" s="2">
        <f>movie3[[#This Row],[gross]]-movie3[[#This Row],[budget]]</f>
        <v>7712362</v>
      </c>
    </row>
    <row r="5325" spans="1:2" x14ac:dyDescent="0.25">
      <c r="A5325" t="s">
        <v>17</v>
      </c>
      <c r="B5325" s="2">
        <f>movie3[[#This Row],[gross]]-movie3[[#This Row],[budget]]</f>
        <v>16937968</v>
      </c>
    </row>
    <row r="5326" spans="1:2" x14ac:dyDescent="0.25">
      <c r="A5326" t="s">
        <v>104</v>
      </c>
      <c r="B5326" s="2">
        <f>movie3[[#This Row],[gross]]-movie3[[#This Row],[budget]]</f>
        <v>-9073590</v>
      </c>
    </row>
    <row r="5327" spans="1:2" x14ac:dyDescent="0.25">
      <c r="A5327" t="s">
        <v>17</v>
      </c>
      <c r="B5327" s="2">
        <f>movie3[[#This Row],[gross]]-movie3[[#This Row],[budget]]</f>
        <v>-4325910</v>
      </c>
    </row>
    <row r="5328" spans="1:2" x14ac:dyDescent="0.25">
      <c r="A5328" t="s">
        <v>17</v>
      </c>
      <c r="B5328" s="2">
        <f>movie3[[#This Row],[gross]]-movie3[[#This Row],[budget]]</f>
        <v>-6548814</v>
      </c>
    </row>
    <row r="5329" spans="1:2" x14ac:dyDescent="0.25">
      <c r="A5329" t="s">
        <v>41</v>
      </c>
      <c r="B5329" s="2">
        <f>movie3[[#This Row],[gross]]-movie3[[#This Row],[budget]]</f>
        <v>18463793</v>
      </c>
    </row>
    <row r="5330" spans="1:2" x14ac:dyDescent="0.25">
      <c r="A5330" t="s">
        <v>34</v>
      </c>
      <c r="B5330" s="2">
        <f>movie3[[#This Row],[gross]]-movie3[[#This Row],[budget]]</f>
        <v>1689723</v>
      </c>
    </row>
    <row r="5331" spans="1:2" x14ac:dyDescent="0.25">
      <c r="A5331" t="s">
        <v>34</v>
      </c>
      <c r="B5331" s="2">
        <f>movie3[[#This Row],[gross]]-movie3[[#This Row],[budget]]</f>
        <v>1560700</v>
      </c>
    </row>
    <row r="5332" spans="1:2" x14ac:dyDescent="0.25">
      <c r="A5332" t="s">
        <v>34</v>
      </c>
      <c r="B5332" s="2">
        <f>movie3[[#This Row],[gross]]-movie3[[#This Row],[budget]]</f>
        <v>1514114</v>
      </c>
    </row>
    <row r="5333" spans="1:2" x14ac:dyDescent="0.25">
      <c r="A5333" t="s">
        <v>34</v>
      </c>
      <c r="B5333" s="2">
        <f>movie3[[#This Row],[gross]]-movie3[[#This Row],[budget]]</f>
        <v>1505434</v>
      </c>
    </row>
    <row r="5334" spans="1:2" x14ac:dyDescent="0.25">
      <c r="A5334" t="s">
        <v>25</v>
      </c>
      <c r="B5334" s="2">
        <f>movie3[[#This Row],[gross]]-movie3[[#This Row],[budget]]</f>
        <v>1476356</v>
      </c>
    </row>
    <row r="5335" spans="1:2" x14ac:dyDescent="0.25">
      <c r="A5335" t="s">
        <v>41</v>
      </c>
      <c r="B5335" s="2">
        <f>movie3[[#This Row],[gross]]-movie3[[#This Row],[budget]]</f>
        <v>1474577</v>
      </c>
    </row>
    <row r="5336" spans="1:2" x14ac:dyDescent="0.25">
      <c r="A5336" t="s">
        <v>390</v>
      </c>
      <c r="B5336" s="2">
        <f>movie3[[#This Row],[gross]]-movie3[[#This Row],[budget]]</f>
        <v>1473116</v>
      </c>
    </row>
    <row r="5337" spans="1:2" x14ac:dyDescent="0.25">
      <c r="A5337" t="s">
        <v>52</v>
      </c>
      <c r="B5337" s="2">
        <f>movie3[[#This Row],[gross]]-movie3[[#This Row],[budget]]</f>
        <v>1374595</v>
      </c>
    </row>
    <row r="5338" spans="1:2" x14ac:dyDescent="0.25">
      <c r="A5338" t="s">
        <v>34</v>
      </c>
      <c r="B5338" s="2">
        <f>movie3[[#This Row],[gross]]-movie3[[#This Row],[budget]]</f>
        <v>1342613</v>
      </c>
    </row>
    <row r="5339" spans="1:2" x14ac:dyDescent="0.25">
      <c r="A5339" t="s">
        <v>25</v>
      </c>
      <c r="B5339" s="2">
        <f>movie3[[#This Row],[gross]]-movie3[[#This Row],[budget]]</f>
        <v>1332204</v>
      </c>
    </row>
    <row r="5340" spans="1:2" x14ac:dyDescent="0.25">
      <c r="A5340" t="s">
        <v>104</v>
      </c>
      <c r="B5340" s="2">
        <f>movie3[[#This Row],[gross]]-movie3[[#This Row],[budget]]</f>
        <v>1322067</v>
      </c>
    </row>
    <row r="5341" spans="1:2" x14ac:dyDescent="0.25">
      <c r="A5341" t="s">
        <v>17</v>
      </c>
      <c r="B5341" s="2">
        <f>movie3[[#This Row],[gross]]-movie3[[#This Row],[budget]]</f>
        <v>1200557</v>
      </c>
    </row>
    <row r="5342" spans="1:2" x14ac:dyDescent="0.25">
      <c r="A5342" t="s">
        <v>151</v>
      </c>
      <c r="B5342" s="2">
        <f>movie3[[#This Row],[gross]]-movie3[[#This Row],[budget]]</f>
        <v>1126522</v>
      </c>
    </row>
    <row r="5343" spans="1:2" x14ac:dyDescent="0.25">
      <c r="A5343" t="s">
        <v>41</v>
      </c>
      <c r="B5343" s="2">
        <f>movie3[[#This Row],[gross]]-movie3[[#This Row],[budget]]</f>
        <v>1110104</v>
      </c>
    </row>
    <row r="5344" spans="1:2" x14ac:dyDescent="0.25">
      <c r="A5344" t="s">
        <v>17</v>
      </c>
      <c r="B5344" s="2">
        <f>movie3[[#This Row],[gross]]-movie3[[#This Row],[budget]]</f>
        <v>932065</v>
      </c>
    </row>
    <row r="5345" spans="1:2" x14ac:dyDescent="0.25">
      <c r="A5345" t="s">
        <v>41</v>
      </c>
      <c r="B5345" s="2">
        <f>movie3[[#This Row],[gross]]-movie3[[#This Row],[budget]]</f>
        <v>18784344</v>
      </c>
    </row>
    <row r="5346" spans="1:2" x14ac:dyDescent="0.25">
      <c r="A5346" t="s">
        <v>41</v>
      </c>
      <c r="B5346" s="2">
        <f>movie3[[#This Row],[gross]]-movie3[[#This Row],[budget]]</f>
        <v>-244064</v>
      </c>
    </row>
    <row r="5347" spans="1:2" x14ac:dyDescent="0.25">
      <c r="A5347" t="s">
        <v>34</v>
      </c>
      <c r="B5347" s="2">
        <f>movie3[[#This Row],[gross]]-movie3[[#This Row],[budget]]</f>
        <v>194665568</v>
      </c>
    </row>
    <row r="5348" spans="1:2" x14ac:dyDescent="0.25">
      <c r="A5348" t="s">
        <v>34</v>
      </c>
      <c r="B5348" s="2">
        <f>movie3[[#This Row],[gross]]-movie3[[#This Row],[budget]]</f>
        <v>150685453</v>
      </c>
    </row>
    <row r="5349" spans="1:2" x14ac:dyDescent="0.25">
      <c r="A5349" t="s">
        <v>34</v>
      </c>
      <c r="B5349" s="2">
        <f>movie3[[#This Row],[gross]]-movie3[[#This Row],[budget]]</f>
        <v>74170327</v>
      </c>
    </row>
    <row r="5350" spans="1:2" x14ac:dyDescent="0.25">
      <c r="A5350" t="s">
        <v>25</v>
      </c>
      <c r="B5350" s="2">
        <f>movie3[[#This Row],[gross]]-movie3[[#This Row],[budget]]</f>
        <v>-37070316</v>
      </c>
    </row>
    <row r="5351" spans="1:2" x14ac:dyDescent="0.25">
      <c r="A5351" t="s">
        <v>17</v>
      </c>
      <c r="B5351" s="2">
        <f>movie3[[#This Row],[gross]]-movie3[[#This Row],[budget]]</f>
        <v>40945</v>
      </c>
    </row>
    <row r="5352" spans="1:2" x14ac:dyDescent="0.25">
      <c r="A5352" t="s">
        <v>17</v>
      </c>
      <c r="B5352" s="2">
        <f>movie3[[#This Row],[gross]]-movie3[[#This Row],[budget]]</f>
        <v>32973297</v>
      </c>
    </row>
    <row r="5353" spans="1:2" x14ac:dyDescent="0.25">
      <c r="A5353" t="s">
        <v>41</v>
      </c>
      <c r="B5353" s="2">
        <f>movie3[[#This Row],[gross]]-movie3[[#This Row],[budget]]</f>
        <v>559257819</v>
      </c>
    </row>
    <row r="5354" spans="1:2" x14ac:dyDescent="0.25">
      <c r="A5354" t="s">
        <v>34</v>
      </c>
      <c r="B5354" s="2">
        <f>movie3[[#This Row],[gross]]-movie3[[#This Row],[budget]]</f>
        <v>479443428</v>
      </c>
    </row>
    <row r="5355" spans="1:2" x14ac:dyDescent="0.25">
      <c r="A5355" t="s">
        <v>41</v>
      </c>
      <c r="B5355" s="2">
        <f>movie3[[#This Row],[gross]]-movie3[[#This Row],[budget]]</f>
        <v>982459</v>
      </c>
    </row>
    <row r="5356" spans="1:2" x14ac:dyDescent="0.25">
      <c r="A5356" t="s">
        <v>63</v>
      </c>
      <c r="B5356" s="2">
        <f>movie3[[#This Row],[gross]]-movie3[[#This Row],[budget]]</f>
        <v>-8847991</v>
      </c>
    </row>
    <row r="5357" spans="1:2" x14ac:dyDescent="0.25">
      <c r="A5357" t="s">
        <v>17</v>
      </c>
      <c r="B5357" s="2">
        <f>movie3[[#This Row],[gross]]-movie3[[#This Row],[budget]]</f>
        <v>-13787047</v>
      </c>
    </row>
    <row r="5358" spans="1:2" x14ac:dyDescent="0.25">
      <c r="A5358" t="s">
        <v>41</v>
      </c>
      <c r="B5358" s="2">
        <f>movie3[[#This Row],[gross]]-movie3[[#This Row],[budget]]</f>
        <v>10579406</v>
      </c>
    </row>
    <row r="5359" spans="1:2" x14ac:dyDescent="0.25">
      <c r="A5359" t="s">
        <v>41</v>
      </c>
      <c r="B5359" s="2">
        <f>movie3[[#This Row],[gross]]-movie3[[#This Row],[budget]]</f>
        <v>49529913</v>
      </c>
    </row>
    <row r="5360" spans="1:2" x14ac:dyDescent="0.25">
      <c r="A5360" t="s">
        <v>34</v>
      </c>
      <c r="B5360" s="2">
        <f>movie3[[#This Row],[gross]]-movie3[[#This Row],[budget]]</f>
        <v>31014335</v>
      </c>
    </row>
    <row r="5361" spans="1:2" x14ac:dyDescent="0.25">
      <c r="A5361" t="s">
        <v>63</v>
      </c>
      <c r="B5361" s="2">
        <f>movie3[[#This Row],[gross]]-movie3[[#This Row],[budget]]</f>
        <v>4460587</v>
      </c>
    </row>
    <row r="5362" spans="1:2" x14ac:dyDescent="0.25">
      <c r="A5362" t="s">
        <v>104</v>
      </c>
      <c r="B5362" s="2">
        <f>movie3[[#This Row],[gross]]-movie3[[#This Row],[budget]]</f>
        <v>-2361678</v>
      </c>
    </row>
    <row r="5363" spans="1:2" x14ac:dyDescent="0.25">
      <c r="A5363" t="s">
        <v>52</v>
      </c>
      <c r="B5363" s="2">
        <f>movie3[[#This Row],[gross]]-movie3[[#This Row],[budget]]</f>
        <v>73410456</v>
      </c>
    </row>
    <row r="5364" spans="1:2" x14ac:dyDescent="0.25">
      <c r="A5364" t="s">
        <v>41</v>
      </c>
      <c r="B5364" s="2">
        <f>movie3[[#This Row],[gross]]-movie3[[#This Row],[budget]]</f>
        <v>-6191065</v>
      </c>
    </row>
    <row r="5365" spans="1:2" x14ac:dyDescent="0.25">
      <c r="A5365" t="s">
        <v>17</v>
      </c>
      <c r="B5365" s="2">
        <f>movie3[[#This Row],[gross]]-movie3[[#This Row],[budget]]</f>
        <v>133488382</v>
      </c>
    </row>
    <row r="5366" spans="1:2" x14ac:dyDescent="0.25">
      <c r="A5366" t="s">
        <v>34</v>
      </c>
      <c r="B5366" s="2">
        <f>movie3[[#This Row],[gross]]-movie3[[#This Row],[budget]]</f>
        <v>-42965302</v>
      </c>
    </row>
    <row r="5367" spans="1:2" x14ac:dyDescent="0.25">
      <c r="A5367" t="s">
        <v>104</v>
      </c>
      <c r="B5367" s="2">
        <f>movie3[[#This Row],[gross]]-movie3[[#This Row],[budget]]</f>
        <v>17933513</v>
      </c>
    </row>
    <row r="5368" spans="1:2" x14ac:dyDescent="0.25">
      <c r="A5368" t="s">
        <v>41</v>
      </c>
      <c r="B5368" s="2">
        <f>movie3[[#This Row],[gross]]-movie3[[#This Row],[budget]]</f>
        <v>17352417</v>
      </c>
    </row>
    <row r="5369" spans="1:2" x14ac:dyDescent="0.25">
      <c r="A5369" t="s">
        <v>63</v>
      </c>
      <c r="B5369" s="2">
        <f>movie3[[#This Row],[gross]]-movie3[[#This Row],[budget]]</f>
        <v>4297711</v>
      </c>
    </row>
    <row r="5370" spans="1:2" x14ac:dyDescent="0.25">
      <c r="A5370" t="s">
        <v>41</v>
      </c>
      <c r="B5370" s="2">
        <f>movie3[[#This Row],[gross]]-movie3[[#This Row],[budget]]</f>
        <v>-96823</v>
      </c>
    </row>
    <row r="5371" spans="1:2" x14ac:dyDescent="0.25">
      <c r="A5371" t="s">
        <v>34</v>
      </c>
      <c r="B5371" s="2">
        <f>movie3[[#This Row],[gross]]-movie3[[#This Row],[budget]]</f>
        <v>605653942</v>
      </c>
    </row>
    <row r="5372" spans="1:2" x14ac:dyDescent="0.25">
      <c r="A5372" t="s">
        <v>41</v>
      </c>
      <c r="B5372" s="2">
        <f>movie3[[#This Row],[gross]]-movie3[[#This Row],[budget]]</f>
        <v>132655351</v>
      </c>
    </row>
    <row r="5373" spans="1:2" x14ac:dyDescent="0.25">
      <c r="A5373" t="s">
        <v>41</v>
      </c>
      <c r="B5373" s="2">
        <f>movie3[[#This Row],[gross]]-movie3[[#This Row],[budget]]</f>
        <v>1972336</v>
      </c>
    </row>
    <row r="5374" spans="1:2" x14ac:dyDescent="0.25">
      <c r="A5374" t="s">
        <v>34</v>
      </c>
      <c r="B5374" s="2">
        <f>movie3[[#This Row],[gross]]-movie3[[#This Row],[budget]]</f>
        <v>140132113</v>
      </c>
    </row>
    <row r="5375" spans="1:2" x14ac:dyDescent="0.25">
      <c r="A5375" t="s">
        <v>41</v>
      </c>
      <c r="B5375" s="2">
        <f>movie3[[#This Row],[gross]]-movie3[[#This Row],[budget]]</f>
        <v>184375562</v>
      </c>
    </row>
    <row r="5376" spans="1:2" x14ac:dyDescent="0.25">
      <c r="A5376" t="s">
        <v>25</v>
      </c>
      <c r="B5376" s="2">
        <f>movie3[[#This Row],[gross]]-movie3[[#This Row],[budget]]</f>
        <v>2803180</v>
      </c>
    </row>
    <row r="5377" spans="1:2" x14ac:dyDescent="0.25">
      <c r="A5377" t="s">
        <v>34</v>
      </c>
      <c r="B5377" s="2">
        <f>movie3[[#This Row],[gross]]-movie3[[#This Row],[budget]]</f>
        <v>78979549</v>
      </c>
    </row>
    <row r="5378" spans="1:2" x14ac:dyDescent="0.25">
      <c r="A5378" t="s">
        <v>52</v>
      </c>
      <c r="B5378" s="2">
        <f>movie3[[#This Row],[gross]]-movie3[[#This Row],[budget]]</f>
        <v>43094714</v>
      </c>
    </row>
    <row r="5379" spans="1:2" x14ac:dyDescent="0.25">
      <c r="A5379" t="s">
        <v>104</v>
      </c>
      <c r="B5379" s="2">
        <f>movie3[[#This Row],[gross]]-movie3[[#This Row],[budget]]</f>
        <v>-6975455</v>
      </c>
    </row>
    <row r="5380" spans="1:2" x14ac:dyDescent="0.25">
      <c r="A5380" t="s">
        <v>104</v>
      </c>
      <c r="B5380" s="2">
        <f>movie3[[#This Row],[gross]]-movie3[[#This Row],[budget]]</f>
        <v>24655002</v>
      </c>
    </row>
    <row r="5381" spans="1:2" x14ac:dyDescent="0.25">
      <c r="A5381" t="s">
        <v>390</v>
      </c>
      <c r="B5381" s="2">
        <f>movie3[[#This Row],[gross]]-movie3[[#This Row],[budget]]</f>
        <v>26957280</v>
      </c>
    </row>
    <row r="5382" spans="1:2" x14ac:dyDescent="0.25">
      <c r="A5382" t="s">
        <v>34</v>
      </c>
      <c r="B5382" s="2">
        <f>movie3[[#This Row],[gross]]-movie3[[#This Row],[budget]]</f>
        <v>-26054234</v>
      </c>
    </row>
    <row r="5383" spans="1:2" x14ac:dyDescent="0.25">
      <c r="A5383" t="s">
        <v>25</v>
      </c>
      <c r="B5383" s="2">
        <f>movie3[[#This Row],[gross]]-movie3[[#This Row],[budget]]</f>
        <v>132874864</v>
      </c>
    </row>
    <row r="5384" spans="1:2" x14ac:dyDescent="0.25">
      <c r="A5384" t="s">
        <v>52</v>
      </c>
      <c r="B5384" s="2">
        <f>movie3[[#This Row],[gross]]-movie3[[#This Row],[budget]]</f>
        <v>-11465687</v>
      </c>
    </row>
    <row r="5385" spans="1:2" x14ac:dyDescent="0.25">
      <c r="A5385" t="s">
        <v>104</v>
      </c>
      <c r="B5385" s="2">
        <f>movie3[[#This Row],[gross]]-movie3[[#This Row],[budget]]</f>
        <v>19498846</v>
      </c>
    </row>
    <row r="5386" spans="1:2" x14ac:dyDescent="0.25">
      <c r="A5386" t="s">
        <v>41</v>
      </c>
      <c r="B5386" s="2">
        <f>movie3[[#This Row],[gross]]-movie3[[#This Row],[budget]]</f>
        <v>-16680961</v>
      </c>
    </row>
    <row r="5387" spans="1:2" x14ac:dyDescent="0.25">
      <c r="A5387" t="s">
        <v>41</v>
      </c>
      <c r="B5387" s="2">
        <f>movie3[[#This Row],[gross]]-movie3[[#This Row],[budget]]</f>
        <v>34444713</v>
      </c>
    </row>
    <row r="5388" spans="1:2" x14ac:dyDescent="0.25">
      <c r="A5388" t="s">
        <v>25</v>
      </c>
      <c r="B5388" s="2">
        <f>movie3[[#This Row],[gross]]-movie3[[#This Row],[budget]]</f>
        <v>63104565</v>
      </c>
    </row>
    <row r="5389" spans="1:2" x14ac:dyDescent="0.25">
      <c r="A5389" t="s">
        <v>17</v>
      </c>
      <c r="B5389" s="2">
        <f>movie3[[#This Row],[gross]]-movie3[[#This Row],[budget]]</f>
        <v>54375346</v>
      </c>
    </row>
    <row r="5390" spans="1:2" x14ac:dyDescent="0.25">
      <c r="A5390" t="s">
        <v>34</v>
      </c>
      <c r="B5390" s="2">
        <f>movie3[[#This Row],[gross]]-movie3[[#This Row],[budget]]</f>
        <v>2961647</v>
      </c>
    </row>
    <row r="5391" spans="1:2" x14ac:dyDescent="0.25">
      <c r="A5391" t="s">
        <v>104</v>
      </c>
      <c r="B5391" s="2">
        <f>movie3[[#This Row],[gross]]-movie3[[#This Row],[budget]]</f>
        <v>-4765294</v>
      </c>
    </row>
    <row r="5392" spans="1:2" x14ac:dyDescent="0.25">
      <c r="A5392" t="s">
        <v>390</v>
      </c>
      <c r="B5392" s="2">
        <f>movie3[[#This Row],[gross]]-movie3[[#This Row],[budget]]</f>
        <v>5893885</v>
      </c>
    </row>
    <row r="5393" spans="1:2" x14ac:dyDescent="0.25">
      <c r="A5393" t="s">
        <v>25</v>
      </c>
      <c r="B5393" s="2">
        <f>movie3[[#This Row],[gross]]-movie3[[#This Row],[budget]]</f>
        <v>14818256</v>
      </c>
    </row>
    <row r="5394" spans="1:2" x14ac:dyDescent="0.25">
      <c r="A5394" t="s">
        <v>34</v>
      </c>
      <c r="B5394" s="2">
        <f>movie3[[#This Row],[gross]]-movie3[[#This Row],[budget]]</f>
        <v>-24838507</v>
      </c>
    </row>
    <row r="5395" spans="1:2" x14ac:dyDescent="0.25">
      <c r="A5395" t="s">
        <v>34</v>
      </c>
      <c r="B5395" s="2">
        <f>movie3[[#This Row],[gross]]-movie3[[#This Row],[budget]]</f>
        <v>-7527369</v>
      </c>
    </row>
    <row r="5396" spans="1:2" x14ac:dyDescent="0.25">
      <c r="A5396" t="s">
        <v>41</v>
      </c>
      <c r="B5396" s="2">
        <f>movie3[[#This Row],[gross]]-movie3[[#This Row],[budget]]</f>
        <v>66407672</v>
      </c>
    </row>
    <row r="5397" spans="1:2" x14ac:dyDescent="0.25">
      <c r="A5397" t="s">
        <v>390</v>
      </c>
      <c r="B5397" s="2">
        <f>movie3[[#This Row],[gross]]-movie3[[#This Row],[budget]]</f>
        <v>59782844</v>
      </c>
    </row>
    <row r="5398" spans="1:2" x14ac:dyDescent="0.25">
      <c r="A5398" t="s">
        <v>52</v>
      </c>
      <c r="B5398" s="2">
        <f>movie3[[#This Row],[gross]]-movie3[[#This Row],[budget]]</f>
        <v>29319906</v>
      </c>
    </row>
    <row r="5399" spans="1:2" x14ac:dyDescent="0.25">
      <c r="A5399" t="s">
        <v>778</v>
      </c>
      <c r="B5399" s="2">
        <f>movie3[[#This Row],[gross]]-movie3[[#This Row],[budget]]</f>
        <v>-19201026</v>
      </c>
    </row>
    <row r="5400" spans="1:2" x14ac:dyDescent="0.25">
      <c r="A5400" t="s">
        <v>104</v>
      </c>
      <c r="B5400" s="2">
        <f>movie3[[#This Row],[gross]]-movie3[[#This Row],[budget]]</f>
        <v>39363381</v>
      </c>
    </row>
    <row r="5401" spans="1:2" x14ac:dyDescent="0.25">
      <c r="A5401" t="s">
        <v>41</v>
      </c>
      <c r="B5401" s="2">
        <f>movie3[[#This Row],[gross]]-movie3[[#This Row],[budget]]</f>
        <v>21624687</v>
      </c>
    </row>
    <row r="5402" spans="1:2" x14ac:dyDescent="0.25">
      <c r="A5402" t="s">
        <v>34</v>
      </c>
      <c r="B5402" s="2">
        <f>movie3[[#This Row],[gross]]-movie3[[#This Row],[budget]]</f>
        <v>184232688</v>
      </c>
    </row>
    <row r="5403" spans="1:2" x14ac:dyDescent="0.25">
      <c r="A5403" t="s">
        <v>41</v>
      </c>
      <c r="B5403" s="2">
        <f>movie3[[#This Row],[gross]]-movie3[[#This Row],[budget]]</f>
        <v>-10995498</v>
      </c>
    </row>
    <row r="5404" spans="1:2" x14ac:dyDescent="0.25">
      <c r="A5404" t="s">
        <v>104</v>
      </c>
      <c r="B5404" s="2">
        <f>movie3[[#This Row],[gross]]-movie3[[#This Row],[budget]]</f>
        <v>103064059</v>
      </c>
    </row>
    <row r="5405" spans="1:2" x14ac:dyDescent="0.25">
      <c r="A5405" t="s">
        <v>41</v>
      </c>
      <c r="B5405" s="2">
        <f>movie3[[#This Row],[gross]]-movie3[[#This Row],[budget]]</f>
        <v>4412163</v>
      </c>
    </row>
    <row r="5406" spans="1:2" x14ac:dyDescent="0.25">
      <c r="A5406" t="s">
        <v>17</v>
      </c>
      <c r="B5406" s="2">
        <f>movie3[[#This Row],[gross]]-movie3[[#This Row],[budget]]</f>
        <v>37105289</v>
      </c>
    </row>
    <row r="5407" spans="1:2" x14ac:dyDescent="0.25">
      <c r="A5407" t="s">
        <v>34</v>
      </c>
      <c r="B5407" s="2">
        <f>movie3[[#This Row],[gross]]-movie3[[#This Row],[budget]]</f>
        <v>41231041</v>
      </c>
    </row>
    <row r="5408" spans="1:2" x14ac:dyDescent="0.25">
      <c r="A5408" t="s">
        <v>34</v>
      </c>
      <c r="B5408" s="2">
        <f>movie3[[#This Row],[gross]]-movie3[[#This Row],[budget]]</f>
        <v>9944325</v>
      </c>
    </row>
    <row r="5409" spans="1:2" x14ac:dyDescent="0.25">
      <c r="A5409" t="s">
        <v>41</v>
      </c>
      <c r="B5409" s="2">
        <f>movie3[[#This Row],[gross]]-movie3[[#This Row],[budget]]</f>
        <v>84112721</v>
      </c>
    </row>
    <row r="5410" spans="1:2" x14ac:dyDescent="0.25">
      <c r="A5410" t="s">
        <v>41</v>
      </c>
      <c r="B5410" s="2">
        <f>movie3[[#This Row],[gross]]-movie3[[#This Row],[budget]]</f>
        <v>353765519</v>
      </c>
    </row>
    <row r="5411" spans="1:2" x14ac:dyDescent="0.25">
      <c r="A5411" t="s">
        <v>34</v>
      </c>
      <c r="B5411" s="2">
        <f>movie3[[#This Row],[gross]]-movie3[[#This Row],[budget]]</f>
        <v>2109200</v>
      </c>
    </row>
    <row r="5412" spans="1:2" x14ac:dyDescent="0.25">
      <c r="A5412" t="s">
        <v>41</v>
      </c>
      <c r="B5412" s="2">
        <f>movie3[[#This Row],[gross]]-movie3[[#This Row],[budget]]</f>
        <v>-18240943</v>
      </c>
    </row>
    <row r="5413" spans="1:2" x14ac:dyDescent="0.25">
      <c r="A5413" t="s">
        <v>41</v>
      </c>
      <c r="B5413" s="2">
        <f>movie3[[#This Row],[gross]]-movie3[[#This Row],[budget]]</f>
        <v>45439696</v>
      </c>
    </row>
    <row r="5414" spans="1:2" x14ac:dyDescent="0.25">
      <c r="A5414" t="s">
        <v>41</v>
      </c>
      <c r="B5414" s="2">
        <f>movie3[[#This Row],[gross]]-movie3[[#This Row],[budget]]</f>
        <v>114313400</v>
      </c>
    </row>
    <row r="5415" spans="1:2" x14ac:dyDescent="0.25">
      <c r="A5415" t="s">
        <v>17</v>
      </c>
      <c r="B5415" s="2">
        <f>movie3[[#This Row],[gross]]-movie3[[#This Row],[budget]]</f>
        <v>153093859</v>
      </c>
    </row>
    <row r="5416" spans="1:2" x14ac:dyDescent="0.25">
      <c r="A5416" t="s">
        <v>41</v>
      </c>
      <c r="B5416" s="2">
        <f>movie3[[#This Row],[gross]]-movie3[[#This Row],[budget]]</f>
        <v>8655418</v>
      </c>
    </row>
    <row r="5417" spans="1:2" x14ac:dyDescent="0.25">
      <c r="A5417" t="s">
        <v>34</v>
      </c>
      <c r="B5417" s="2">
        <f>movie3[[#This Row],[gross]]-movie3[[#This Row],[budget]]</f>
        <v>-2512610</v>
      </c>
    </row>
    <row r="5418" spans="1:2" x14ac:dyDescent="0.25">
      <c r="A5418" t="s">
        <v>17</v>
      </c>
      <c r="B5418" s="2">
        <f>movie3[[#This Row],[gross]]-movie3[[#This Row],[budget]]</f>
        <v>46010320</v>
      </c>
    </row>
    <row r="5419" spans="1:2" x14ac:dyDescent="0.25">
      <c r="A5419" t="s">
        <v>34</v>
      </c>
      <c r="B5419" s="2">
        <f>movie3[[#This Row],[gross]]-movie3[[#This Row],[budget]]</f>
        <v>52066930</v>
      </c>
    </row>
    <row r="5420" spans="1:2" x14ac:dyDescent="0.25">
      <c r="A5420" t="s">
        <v>25</v>
      </c>
      <c r="B5420" s="2">
        <f>movie3[[#This Row],[gross]]-movie3[[#This Row],[budget]]</f>
        <v>-13035266</v>
      </c>
    </row>
    <row r="5421" spans="1:2" x14ac:dyDescent="0.25">
      <c r="A5421" t="s">
        <v>17</v>
      </c>
      <c r="B5421" s="2">
        <f>movie3[[#This Row],[gross]]-movie3[[#This Row],[budget]]</f>
        <v>371430415</v>
      </c>
    </row>
    <row r="5422" spans="1:2" x14ac:dyDescent="0.25">
      <c r="A5422" t="s">
        <v>34</v>
      </c>
      <c r="B5422" s="2">
        <f>movie3[[#This Row],[gross]]-movie3[[#This Row],[budget]]</f>
        <v>258449830</v>
      </c>
    </row>
    <row r="5423" spans="1:2" x14ac:dyDescent="0.25">
      <c r="A5423" t="s">
        <v>52</v>
      </c>
      <c r="B5423" s="2">
        <f>movie3[[#This Row],[gross]]-movie3[[#This Row],[budget]]</f>
        <v>40555306</v>
      </c>
    </row>
    <row r="5424" spans="1:2" x14ac:dyDescent="0.25">
      <c r="A5424" t="s">
        <v>25</v>
      </c>
      <c r="B5424" s="2">
        <f>movie3[[#This Row],[gross]]-movie3[[#This Row],[budget]]</f>
        <v>131856927</v>
      </c>
    </row>
    <row r="5425" spans="1:2" x14ac:dyDescent="0.25">
      <c r="A5425" t="s">
        <v>34</v>
      </c>
      <c r="B5425" s="2">
        <f>movie3[[#This Row],[gross]]-movie3[[#This Row],[budget]]</f>
        <v>164784201</v>
      </c>
    </row>
    <row r="5426" spans="1:2" x14ac:dyDescent="0.25">
      <c r="A5426" t="s">
        <v>104</v>
      </c>
      <c r="B5426" s="2">
        <f>movie3[[#This Row],[gross]]-movie3[[#This Row],[budget]]</f>
        <v>694422</v>
      </c>
    </row>
    <row r="5427" spans="1:2" x14ac:dyDescent="0.25">
      <c r="A5427" t="s">
        <v>34</v>
      </c>
      <c r="B5427" s="2">
        <f>movie3[[#This Row],[gross]]-movie3[[#This Row],[budget]]</f>
        <v>390128</v>
      </c>
    </row>
    <row r="5428" spans="1:2" x14ac:dyDescent="0.25">
      <c r="A5428" t="s">
        <v>17</v>
      </c>
      <c r="B5428" s="2">
        <f>movie3[[#This Row],[gross]]-movie3[[#This Row],[budget]]</f>
        <v>115403799</v>
      </c>
    </row>
    <row r="5429" spans="1:2" x14ac:dyDescent="0.25">
      <c r="A5429" t="s">
        <v>41</v>
      </c>
      <c r="B5429" s="2">
        <f>movie3[[#This Row],[gross]]-movie3[[#This Row],[budget]]</f>
        <v>34007546</v>
      </c>
    </row>
    <row r="5430" spans="1:2" x14ac:dyDescent="0.25">
      <c r="A5430" t="s">
        <v>104</v>
      </c>
      <c r="B5430" s="2">
        <f>movie3[[#This Row],[gross]]-movie3[[#This Row],[budget]]</f>
        <v>-17617826</v>
      </c>
    </row>
    <row r="5431" spans="1:2" x14ac:dyDescent="0.25">
      <c r="A5431" t="s">
        <v>25</v>
      </c>
      <c r="B5431" s="2">
        <f>movie3[[#This Row],[gross]]-movie3[[#This Row],[budget]]</f>
        <v>-8660433</v>
      </c>
    </row>
    <row r="5432" spans="1:2" x14ac:dyDescent="0.25">
      <c r="A5432" t="s">
        <v>41</v>
      </c>
      <c r="B5432" s="2">
        <f>movie3[[#This Row],[gross]]-movie3[[#This Row],[budget]]</f>
        <v>241909177</v>
      </c>
    </row>
    <row r="5433" spans="1:2" x14ac:dyDescent="0.25">
      <c r="A5433" t="s">
        <v>34</v>
      </c>
      <c r="B5433" s="2">
        <f>movie3[[#This Row],[gross]]-movie3[[#This Row],[budget]]</f>
        <v>-20835559</v>
      </c>
    </row>
    <row r="5434" spans="1:2" x14ac:dyDescent="0.25">
      <c r="A5434" t="s">
        <v>25</v>
      </c>
      <c r="B5434" s="2">
        <f>movie3[[#This Row],[gross]]-movie3[[#This Row],[budget]]</f>
        <v>-11027492</v>
      </c>
    </row>
    <row r="5435" spans="1:2" x14ac:dyDescent="0.25">
      <c r="A5435" t="s">
        <v>41</v>
      </c>
      <c r="B5435" s="2">
        <f>movie3[[#This Row],[gross]]-movie3[[#This Row],[budget]]</f>
        <v>-5947868</v>
      </c>
    </row>
    <row r="5436" spans="1:2" x14ac:dyDescent="0.25">
      <c r="A5436" t="s">
        <v>34</v>
      </c>
      <c r="B5436" s="2">
        <f>movie3[[#This Row],[gross]]-movie3[[#This Row],[budget]]</f>
        <v>36571300</v>
      </c>
    </row>
    <row r="5437" spans="1:2" x14ac:dyDescent="0.25">
      <c r="A5437" t="s">
        <v>41</v>
      </c>
      <c r="B5437" s="2">
        <f>movie3[[#This Row],[gross]]-movie3[[#This Row],[budget]]</f>
        <v>41975388</v>
      </c>
    </row>
    <row r="5438" spans="1:2" x14ac:dyDescent="0.25">
      <c r="A5438" t="s">
        <v>52</v>
      </c>
      <c r="B5438" s="2">
        <f>movie3[[#This Row],[gross]]-movie3[[#This Row],[budget]]</f>
        <v>25847751</v>
      </c>
    </row>
    <row r="5439" spans="1:2" x14ac:dyDescent="0.25">
      <c r="A5439" t="s">
        <v>52</v>
      </c>
      <c r="B5439" s="2">
        <f>movie3[[#This Row],[gross]]-movie3[[#This Row],[budget]]</f>
        <v>37197876</v>
      </c>
    </row>
    <row r="5440" spans="1:2" x14ac:dyDescent="0.25">
      <c r="A5440" t="s">
        <v>41</v>
      </c>
      <c r="B5440" s="2">
        <f>movie3[[#This Row],[gross]]-movie3[[#This Row],[budget]]</f>
        <v>-21122444</v>
      </c>
    </row>
    <row r="5441" spans="1:2" x14ac:dyDescent="0.25">
      <c r="A5441" t="s">
        <v>25</v>
      </c>
      <c r="B5441" s="2">
        <f>movie3[[#This Row],[gross]]-movie3[[#This Row],[budget]]</f>
        <v>129292488</v>
      </c>
    </row>
    <row r="5442" spans="1:2" x14ac:dyDescent="0.25">
      <c r="A5442" t="s">
        <v>41</v>
      </c>
      <c r="B5442" s="2">
        <f>movie3[[#This Row],[gross]]-movie3[[#This Row],[budget]]</f>
        <v>55897593</v>
      </c>
    </row>
    <row r="5443" spans="1:2" x14ac:dyDescent="0.25">
      <c r="A5443" t="s">
        <v>41</v>
      </c>
      <c r="B5443" s="2">
        <f>movie3[[#This Row],[gross]]-movie3[[#This Row],[budget]]</f>
        <v>14816824</v>
      </c>
    </row>
    <row r="5444" spans="1:2" x14ac:dyDescent="0.25">
      <c r="A5444" t="s">
        <v>41</v>
      </c>
      <c r="B5444" s="2">
        <f>movie3[[#This Row],[gross]]-movie3[[#This Row],[budget]]</f>
        <v>1596232</v>
      </c>
    </row>
    <row r="5445" spans="1:2" x14ac:dyDescent="0.25">
      <c r="A5445" t="s">
        <v>41</v>
      </c>
      <c r="B5445" s="2">
        <f>movie3[[#This Row],[gross]]-movie3[[#This Row],[budget]]</f>
        <v>60262836</v>
      </c>
    </row>
    <row r="5446" spans="1:2" x14ac:dyDescent="0.25">
      <c r="A5446" t="s">
        <v>25</v>
      </c>
      <c r="B5446" s="2">
        <f>movie3[[#This Row],[gross]]-movie3[[#This Row],[budget]]</f>
        <v>251457747</v>
      </c>
    </row>
    <row r="5447" spans="1:2" x14ac:dyDescent="0.25">
      <c r="A5447" t="s">
        <v>390</v>
      </c>
      <c r="B5447" s="2">
        <f>movie3[[#This Row],[gross]]-movie3[[#This Row],[budget]]</f>
        <v>560099102</v>
      </c>
    </row>
    <row r="5448" spans="1:2" x14ac:dyDescent="0.25">
      <c r="A5448" t="s">
        <v>17</v>
      </c>
      <c r="B5448" s="2">
        <f>movie3[[#This Row],[gross]]-movie3[[#This Row],[budget]]</f>
        <v>33079650</v>
      </c>
    </row>
    <row r="5449" spans="1:2" x14ac:dyDescent="0.25">
      <c r="A5449" t="s">
        <v>17</v>
      </c>
      <c r="B5449" s="2">
        <f>movie3[[#This Row],[gross]]-movie3[[#This Row],[budget]]</f>
        <v>879422</v>
      </c>
    </row>
    <row r="5450" spans="1:2" x14ac:dyDescent="0.25">
      <c r="A5450" t="s">
        <v>34</v>
      </c>
      <c r="B5450" s="2">
        <f>movie3[[#This Row],[gross]]-movie3[[#This Row],[budget]]</f>
        <v>235680446</v>
      </c>
    </row>
    <row r="5451" spans="1:2" x14ac:dyDescent="0.25">
      <c r="A5451" t="s">
        <v>34</v>
      </c>
      <c r="B5451" s="2">
        <f>movie3[[#This Row],[gross]]-movie3[[#This Row],[budget]]</f>
        <v>180888950</v>
      </c>
    </row>
    <row r="5452" spans="1:2" x14ac:dyDescent="0.25">
      <c r="A5452" t="s">
        <v>390</v>
      </c>
      <c r="B5452" s="2">
        <f>movie3[[#This Row],[gross]]-movie3[[#This Row],[budget]]</f>
        <v>6474181</v>
      </c>
    </row>
    <row r="5453" spans="1:2" x14ac:dyDescent="0.25">
      <c r="A5453" t="s">
        <v>104</v>
      </c>
      <c r="B5453" s="2">
        <f>movie3[[#This Row],[gross]]-movie3[[#This Row],[budget]]</f>
        <v>4874044</v>
      </c>
    </row>
    <row r="5454" spans="1:2" x14ac:dyDescent="0.25">
      <c r="A5454" t="s">
        <v>34</v>
      </c>
      <c r="B5454" s="2">
        <f>movie3[[#This Row],[gross]]-movie3[[#This Row],[budget]]</f>
        <v>2610246203</v>
      </c>
    </row>
    <row r="5455" spans="1:2" x14ac:dyDescent="0.25">
      <c r="A5455" t="s">
        <v>17</v>
      </c>
      <c r="B5455" s="2">
        <f>movie3[[#This Row],[gross]]-movie3[[#This Row],[budget]]</f>
        <v>4760107</v>
      </c>
    </row>
    <row r="5456" spans="1:2" x14ac:dyDescent="0.25">
      <c r="A5456" t="s">
        <v>17</v>
      </c>
      <c r="B5456" s="2">
        <f>movie3[[#This Row],[gross]]-movie3[[#This Row],[budget]]</f>
        <v>-43440840</v>
      </c>
    </row>
    <row r="5457" spans="1:2" x14ac:dyDescent="0.25">
      <c r="A5457" t="s">
        <v>104</v>
      </c>
      <c r="B5457" s="2">
        <f>movie3[[#This Row],[gross]]-movie3[[#This Row],[budget]]</f>
        <v>91414200</v>
      </c>
    </row>
    <row r="5458" spans="1:2" x14ac:dyDescent="0.25">
      <c r="A5458" t="s">
        <v>104</v>
      </c>
      <c r="B5458" s="2">
        <f>movie3[[#This Row],[gross]]-movie3[[#This Row],[budget]]</f>
        <v>12203507</v>
      </c>
    </row>
    <row r="5459" spans="1:2" x14ac:dyDescent="0.25">
      <c r="A5459" t="s">
        <v>17</v>
      </c>
      <c r="B5459" s="2">
        <f>movie3[[#This Row],[gross]]-movie3[[#This Row],[budget]]</f>
        <v>1319671</v>
      </c>
    </row>
    <row r="5460" spans="1:2" x14ac:dyDescent="0.25">
      <c r="A5460" t="s">
        <v>41</v>
      </c>
      <c r="B5460" s="2">
        <f>movie3[[#This Row],[gross]]-movie3[[#This Row],[budget]]</f>
        <v>434310836</v>
      </c>
    </row>
    <row r="5461" spans="1:2" x14ac:dyDescent="0.25">
      <c r="A5461" t="s">
        <v>41</v>
      </c>
      <c r="B5461" s="2">
        <f>movie3[[#This Row],[gross]]-movie3[[#This Row],[budget]]</f>
        <v>53300444</v>
      </c>
    </row>
    <row r="5462" spans="1:2" x14ac:dyDescent="0.25">
      <c r="A5462" t="s">
        <v>390</v>
      </c>
      <c r="B5462" s="2">
        <f>movie3[[#This Row],[gross]]-movie3[[#This Row],[budget]]</f>
        <v>64596837</v>
      </c>
    </row>
    <row r="5463" spans="1:2" x14ac:dyDescent="0.25">
      <c r="A5463" t="s">
        <v>34</v>
      </c>
      <c r="B5463" s="2">
        <f>movie3[[#This Row],[gross]]-movie3[[#This Row],[budget]]</f>
        <v>55382813</v>
      </c>
    </row>
    <row r="5464" spans="1:2" x14ac:dyDescent="0.25">
      <c r="A5464" t="s">
        <v>34</v>
      </c>
      <c r="B5464" s="2">
        <f>movie3[[#This Row],[gross]]-movie3[[#This Row],[budget]]</f>
        <v>684454096</v>
      </c>
    </row>
    <row r="5465" spans="1:2" x14ac:dyDescent="0.25">
      <c r="A5465" t="s">
        <v>25</v>
      </c>
      <c r="B5465" s="2">
        <f>movie3[[#This Row],[gross]]-movie3[[#This Row],[budget]]</f>
        <v>78792080</v>
      </c>
    </row>
    <row r="5466" spans="1:2" x14ac:dyDescent="0.25">
      <c r="A5466" t="s">
        <v>34</v>
      </c>
      <c r="B5466" s="2">
        <f>movie3[[#This Row],[gross]]-movie3[[#This Row],[budget]]</f>
        <v>434028679</v>
      </c>
    </row>
    <row r="5467" spans="1:2" x14ac:dyDescent="0.25">
      <c r="A5467" t="s">
        <v>63</v>
      </c>
      <c r="B5467" s="2">
        <f>movie3[[#This Row],[gross]]-movie3[[#This Row],[budget]]</f>
        <v>280208309</v>
      </c>
    </row>
    <row r="5468" spans="1:2" x14ac:dyDescent="0.25">
      <c r="A5468" t="s">
        <v>25</v>
      </c>
      <c r="B5468" s="2">
        <f>movie3[[#This Row],[gross]]-movie3[[#This Row],[budget]]</f>
        <v>5102705</v>
      </c>
    </row>
    <row r="5469" spans="1:2" x14ac:dyDescent="0.25">
      <c r="A5469" t="s">
        <v>390</v>
      </c>
      <c r="B5469" s="2">
        <f>movie3[[#This Row],[gross]]-movie3[[#This Row],[budget]]</f>
        <v>-6196588</v>
      </c>
    </row>
    <row r="5470" spans="1:2" x14ac:dyDescent="0.25">
      <c r="A5470" t="s">
        <v>17</v>
      </c>
      <c r="B5470" s="2">
        <f>movie3[[#This Row],[gross]]-movie3[[#This Row],[budget]]</f>
        <v>17964890</v>
      </c>
    </row>
    <row r="5471" spans="1:2" x14ac:dyDescent="0.25">
      <c r="A5471" t="s">
        <v>390</v>
      </c>
      <c r="B5471" s="2">
        <f>movie3[[#This Row],[gross]]-movie3[[#This Row],[budget]]</f>
        <v>18434328</v>
      </c>
    </row>
    <row r="5472" spans="1:2" x14ac:dyDescent="0.25">
      <c r="A5472" t="s">
        <v>63</v>
      </c>
      <c r="B5472" s="2">
        <f>movie3[[#This Row],[gross]]-movie3[[#This Row],[budget]]</f>
        <v>-5908622</v>
      </c>
    </row>
    <row r="5473" spans="1:2" x14ac:dyDescent="0.25">
      <c r="A5473" t="s">
        <v>41</v>
      </c>
      <c r="B5473" s="2">
        <f>movie3[[#This Row],[gross]]-movie3[[#This Row],[budget]]</f>
        <v>141842739</v>
      </c>
    </row>
    <row r="5474" spans="1:2" x14ac:dyDescent="0.25">
      <c r="A5474" t="s">
        <v>34</v>
      </c>
      <c r="B5474" s="2">
        <f>movie3[[#This Row],[gross]]-movie3[[#This Row],[budget]]</f>
        <v>77944208</v>
      </c>
    </row>
    <row r="5475" spans="1:2" x14ac:dyDescent="0.25">
      <c r="A5475" t="s">
        <v>41</v>
      </c>
      <c r="B5475" s="2">
        <f>movie3[[#This Row],[gross]]-movie3[[#This Row],[budget]]</f>
        <v>-13651216</v>
      </c>
    </row>
    <row r="5476" spans="1:2" x14ac:dyDescent="0.25">
      <c r="A5476" t="s">
        <v>17</v>
      </c>
      <c r="B5476" s="2">
        <f>movie3[[#This Row],[gross]]-movie3[[#This Row],[budget]]</f>
        <v>65714875</v>
      </c>
    </row>
    <row r="5477" spans="1:2" x14ac:dyDescent="0.25">
      <c r="A5477" t="s">
        <v>34</v>
      </c>
      <c r="B5477" s="2">
        <f>movie3[[#This Row],[gross]]-movie3[[#This Row],[budget]]</f>
        <v>-2603443</v>
      </c>
    </row>
    <row r="5478" spans="1:2" x14ac:dyDescent="0.25">
      <c r="A5478" t="s">
        <v>41</v>
      </c>
      <c r="B5478" s="2">
        <f>movie3[[#This Row],[gross]]-movie3[[#This Row],[budget]]</f>
        <v>7787487</v>
      </c>
    </row>
    <row r="5479" spans="1:2" x14ac:dyDescent="0.25">
      <c r="A5479" t="s">
        <v>41</v>
      </c>
      <c r="B5479" s="2">
        <f>movie3[[#This Row],[gross]]-movie3[[#This Row],[budget]]</f>
        <v>1878856</v>
      </c>
    </row>
    <row r="5480" spans="1:2" x14ac:dyDescent="0.25">
      <c r="A5480" t="s">
        <v>17</v>
      </c>
      <c r="B5480" s="2">
        <f>movie3[[#This Row],[gross]]-movie3[[#This Row],[budget]]</f>
        <v>-15224615</v>
      </c>
    </row>
    <row r="5481" spans="1:2" x14ac:dyDescent="0.25">
      <c r="A5481" t="s">
        <v>17</v>
      </c>
      <c r="B5481" s="2">
        <f>movie3[[#This Row],[gross]]-movie3[[#This Row],[budget]]</f>
        <v>53649529</v>
      </c>
    </row>
    <row r="5482" spans="1:2" x14ac:dyDescent="0.25">
      <c r="A5482" t="s">
        <v>63</v>
      </c>
      <c r="B5482" s="2">
        <f>movie3[[#This Row],[gross]]-movie3[[#This Row],[budget]]</f>
        <v>62426792</v>
      </c>
    </row>
    <row r="5483" spans="1:2" x14ac:dyDescent="0.25">
      <c r="A5483" t="s">
        <v>17</v>
      </c>
      <c r="B5483" s="2">
        <f>movie3[[#This Row],[gross]]-movie3[[#This Row],[budget]]</f>
        <v>18596852</v>
      </c>
    </row>
    <row r="5484" spans="1:2" x14ac:dyDescent="0.25">
      <c r="A5484" t="s">
        <v>63</v>
      </c>
      <c r="B5484" s="2">
        <f>movie3[[#This Row],[gross]]-movie3[[#This Row],[budget]]</f>
        <v>-5803591</v>
      </c>
    </row>
    <row r="5485" spans="1:2" x14ac:dyDescent="0.25">
      <c r="A5485" t="s">
        <v>17</v>
      </c>
      <c r="B5485" s="2">
        <f>movie3[[#This Row],[gross]]-movie3[[#This Row],[budget]]</f>
        <v>-595700</v>
      </c>
    </row>
    <row r="5486" spans="1:2" x14ac:dyDescent="0.25">
      <c r="A5486" t="s">
        <v>104</v>
      </c>
      <c r="B5486" s="2">
        <f>movie3[[#This Row],[gross]]-movie3[[#This Row],[budget]]</f>
        <v>44276335</v>
      </c>
    </row>
    <row r="5487" spans="1:2" x14ac:dyDescent="0.25">
      <c r="A5487" t="s">
        <v>17</v>
      </c>
      <c r="B5487" s="2">
        <f>movie3[[#This Row],[gross]]-movie3[[#This Row],[budget]]</f>
        <v>676126</v>
      </c>
    </row>
    <row r="5488" spans="1:2" x14ac:dyDescent="0.25">
      <c r="A5488" t="s">
        <v>17</v>
      </c>
      <c r="B5488" s="2">
        <f>movie3[[#This Row],[gross]]-movie3[[#This Row],[budget]]</f>
        <v>2639579</v>
      </c>
    </row>
    <row r="5489" spans="1:2" x14ac:dyDescent="0.25">
      <c r="A5489" t="s">
        <v>25</v>
      </c>
      <c r="B5489" s="2">
        <f>movie3[[#This Row],[gross]]-movie3[[#This Row],[budget]]</f>
        <v>-30542658</v>
      </c>
    </row>
    <row r="5490" spans="1:2" x14ac:dyDescent="0.25">
      <c r="A5490" t="s">
        <v>17</v>
      </c>
      <c r="B5490" s="2">
        <f>movie3[[#This Row],[gross]]-movie3[[#This Row],[budget]]</f>
        <v>40405566</v>
      </c>
    </row>
    <row r="5491" spans="1:2" x14ac:dyDescent="0.25">
      <c r="A5491" t="s">
        <v>34</v>
      </c>
      <c r="B5491" s="2">
        <f>movie3[[#This Row],[gross]]-movie3[[#This Row],[budget]]</f>
        <v>67153225</v>
      </c>
    </row>
    <row r="5492" spans="1:2" x14ac:dyDescent="0.25">
      <c r="A5492" t="s">
        <v>34</v>
      </c>
      <c r="B5492" s="2">
        <f>movie3[[#This Row],[gross]]-movie3[[#This Row],[budget]]</f>
        <v>3071451</v>
      </c>
    </row>
    <row r="5493" spans="1:2" x14ac:dyDescent="0.25">
      <c r="A5493" t="s">
        <v>17</v>
      </c>
      <c r="B5493" s="2">
        <f>movie3[[#This Row],[gross]]-movie3[[#This Row],[budget]]</f>
        <v>19472736</v>
      </c>
    </row>
    <row r="5494" spans="1:2" x14ac:dyDescent="0.25">
      <c r="A5494" t="s">
        <v>104</v>
      </c>
      <c r="B5494" s="2">
        <f>movie3[[#This Row],[gross]]-movie3[[#This Row],[budget]]</f>
        <v>87812371</v>
      </c>
    </row>
    <row r="5495" spans="1:2" x14ac:dyDescent="0.25">
      <c r="A5495" t="s">
        <v>34</v>
      </c>
      <c r="B5495" s="2">
        <f>movie3[[#This Row],[gross]]-movie3[[#This Row],[budget]]</f>
        <v>17474578</v>
      </c>
    </row>
    <row r="5496" spans="1:2" x14ac:dyDescent="0.25">
      <c r="A5496" t="s">
        <v>390</v>
      </c>
      <c r="B5496" s="2">
        <f>movie3[[#This Row],[gross]]-movie3[[#This Row],[budget]]</f>
        <v>162045765</v>
      </c>
    </row>
    <row r="5497" spans="1:2" x14ac:dyDescent="0.25">
      <c r="A5497" t="s">
        <v>17</v>
      </c>
      <c r="B5497" s="2">
        <f>movie3[[#This Row],[gross]]-movie3[[#This Row],[budget]]</f>
        <v>62344412</v>
      </c>
    </row>
    <row r="5498" spans="1:2" x14ac:dyDescent="0.25">
      <c r="A5498" t="s">
        <v>41</v>
      </c>
      <c r="B5498" s="2">
        <f>movie3[[#This Row],[gross]]-movie3[[#This Row],[budget]]</f>
        <v>24430334</v>
      </c>
    </row>
    <row r="5499" spans="1:2" x14ac:dyDescent="0.25">
      <c r="A5499" t="s">
        <v>390</v>
      </c>
      <c r="B5499" s="2">
        <f>movie3[[#This Row],[gross]]-movie3[[#This Row],[budget]]</f>
        <v>18428063</v>
      </c>
    </row>
    <row r="5500" spans="1:2" x14ac:dyDescent="0.25">
      <c r="A5500" t="s">
        <v>25</v>
      </c>
      <c r="B5500" s="2">
        <f>movie3[[#This Row],[gross]]-movie3[[#This Row],[budget]]</f>
        <v>-4556391</v>
      </c>
    </row>
    <row r="5501" spans="1:2" x14ac:dyDescent="0.25">
      <c r="A5501" t="s">
        <v>17</v>
      </c>
      <c r="B5501" s="2">
        <f>movie3[[#This Row],[gross]]-movie3[[#This Row],[budget]]</f>
        <v>8085023</v>
      </c>
    </row>
    <row r="5502" spans="1:2" x14ac:dyDescent="0.25">
      <c r="A5502" t="s">
        <v>63</v>
      </c>
      <c r="B5502" s="2">
        <f>movie3[[#This Row],[gross]]-movie3[[#This Row],[budget]]</f>
        <v>6577779</v>
      </c>
    </row>
    <row r="5503" spans="1:2" x14ac:dyDescent="0.25">
      <c r="A5503" t="s">
        <v>41</v>
      </c>
      <c r="B5503" s="2">
        <f>movie3[[#This Row],[gross]]-movie3[[#This Row],[budget]]</f>
        <v>21020534</v>
      </c>
    </row>
    <row r="5504" spans="1:2" x14ac:dyDescent="0.25">
      <c r="A5504" t="s">
        <v>17</v>
      </c>
      <c r="B5504" s="2">
        <f>movie3[[#This Row],[gross]]-movie3[[#This Row],[budget]]</f>
        <v>-4904583</v>
      </c>
    </row>
    <row r="5505" spans="1:2" x14ac:dyDescent="0.25">
      <c r="A5505" t="s">
        <v>52</v>
      </c>
      <c r="B5505" s="2">
        <f>movie3[[#This Row],[gross]]-movie3[[#This Row],[budget]]</f>
        <v>77912251</v>
      </c>
    </row>
    <row r="5506" spans="1:2" x14ac:dyDescent="0.25">
      <c r="A5506" t="s">
        <v>41</v>
      </c>
      <c r="B5506" s="2">
        <f>movie3[[#This Row],[gross]]-movie3[[#This Row],[budget]]</f>
        <v>51980359</v>
      </c>
    </row>
    <row r="5507" spans="1:2" x14ac:dyDescent="0.25">
      <c r="A5507" t="s">
        <v>63</v>
      </c>
      <c r="B5507" s="2">
        <f>movie3[[#This Row],[gross]]-movie3[[#This Row],[budget]]</f>
        <v>114104620</v>
      </c>
    </row>
    <row r="5508" spans="1:2" x14ac:dyDescent="0.25">
      <c r="A5508" t="s">
        <v>63</v>
      </c>
      <c r="B5508" s="2">
        <f>movie3[[#This Row],[gross]]-movie3[[#This Row],[budget]]</f>
        <v>89540522</v>
      </c>
    </row>
    <row r="5509" spans="1:2" x14ac:dyDescent="0.25">
      <c r="A5509" t="s">
        <v>17</v>
      </c>
      <c r="B5509" s="2">
        <f>movie3[[#This Row],[gross]]-movie3[[#This Row],[budget]]</f>
        <v>12014663</v>
      </c>
    </row>
    <row r="5510" spans="1:2" x14ac:dyDescent="0.25">
      <c r="A5510" t="s">
        <v>25</v>
      </c>
      <c r="B5510" s="2">
        <f>movie3[[#This Row],[gross]]-movie3[[#This Row],[budget]]</f>
        <v>-1220545</v>
      </c>
    </row>
    <row r="5511" spans="1:2" x14ac:dyDescent="0.25">
      <c r="A5511" t="s">
        <v>17</v>
      </c>
      <c r="B5511" s="2">
        <f>movie3[[#This Row],[gross]]-movie3[[#This Row],[budget]]</f>
        <v>1691303</v>
      </c>
    </row>
    <row r="5512" spans="1:2" x14ac:dyDescent="0.25">
      <c r="A5512" t="s">
        <v>390</v>
      </c>
      <c r="B5512" s="2">
        <f>movie3[[#This Row],[gross]]-movie3[[#This Row],[budget]]</f>
        <v>143006126</v>
      </c>
    </row>
    <row r="5513" spans="1:2" x14ac:dyDescent="0.25">
      <c r="A5513" t="s">
        <v>390</v>
      </c>
      <c r="B5513" s="2">
        <f>movie3[[#This Row],[gross]]-movie3[[#This Row],[budget]]</f>
        <v>796686817</v>
      </c>
    </row>
    <row r="5514" spans="1:2" x14ac:dyDescent="0.25">
      <c r="A5514" t="s">
        <v>63</v>
      </c>
      <c r="B5514" s="2">
        <f>movie3[[#This Row],[gross]]-movie3[[#This Row],[budget]]</f>
        <v>5874652</v>
      </c>
    </row>
    <row r="5515" spans="1:2" x14ac:dyDescent="0.25">
      <c r="A5515" t="s">
        <v>41</v>
      </c>
      <c r="B5515" s="2">
        <f>movie3[[#This Row],[gross]]-movie3[[#This Row],[budget]]</f>
        <v>221805</v>
      </c>
    </row>
    <row r="5516" spans="1:2" x14ac:dyDescent="0.25">
      <c r="A5516" t="s">
        <v>17</v>
      </c>
      <c r="B5516" s="2">
        <f>movie3[[#This Row],[gross]]-movie3[[#This Row],[budget]]</f>
        <v>-10209939</v>
      </c>
    </row>
    <row r="5517" spans="1:2" x14ac:dyDescent="0.25">
      <c r="A5517" t="s">
        <v>25</v>
      </c>
      <c r="B5517" s="2">
        <f>movie3[[#This Row],[gross]]-movie3[[#This Row],[budget]]</f>
        <v>31808775</v>
      </c>
    </row>
    <row r="5518" spans="1:2" x14ac:dyDescent="0.25">
      <c r="A5518" t="s">
        <v>41</v>
      </c>
      <c r="B5518" s="2">
        <f>movie3[[#This Row],[gross]]-movie3[[#This Row],[budget]]</f>
        <v>17164820</v>
      </c>
    </row>
    <row r="5519" spans="1:2" x14ac:dyDescent="0.25">
      <c r="A5519" t="s">
        <v>41</v>
      </c>
      <c r="B5519" s="2">
        <f>movie3[[#This Row],[gross]]-movie3[[#This Row],[budget]]</f>
        <v>-19245699</v>
      </c>
    </row>
    <row r="5520" spans="1:2" x14ac:dyDescent="0.25">
      <c r="A5520" t="s">
        <v>390</v>
      </c>
      <c r="B5520" s="2">
        <f>movie3[[#This Row],[gross]]-movie3[[#This Row],[budget]]</f>
        <v>125286646</v>
      </c>
    </row>
    <row r="5521" spans="1:2" x14ac:dyDescent="0.25">
      <c r="A5521" t="s">
        <v>17</v>
      </c>
      <c r="B5521" s="2">
        <f>movie3[[#This Row],[gross]]-movie3[[#This Row],[budget]]</f>
        <v>28621340</v>
      </c>
    </row>
    <row r="5522" spans="1:2" x14ac:dyDescent="0.25">
      <c r="A5522" t="s">
        <v>41</v>
      </c>
      <c r="B5522" s="2">
        <f>movie3[[#This Row],[gross]]-movie3[[#This Row],[budget]]</f>
        <v>277375031</v>
      </c>
    </row>
    <row r="5523" spans="1:2" x14ac:dyDescent="0.25">
      <c r="A5523" t="s">
        <v>34</v>
      </c>
      <c r="B5523" s="2">
        <f>movie3[[#This Row],[gross]]-movie3[[#This Row],[budget]]</f>
        <v>335930816</v>
      </c>
    </row>
    <row r="5524" spans="1:2" x14ac:dyDescent="0.25">
      <c r="A5524" t="s">
        <v>34</v>
      </c>
      <c r="B5524" s="2">
        <f>movie3[[#This Row],[gross]]-movie3[[#This Row],[budget]]</f>
        <v>-12351672</v>
      </c>
    </row>
    <row r="5525" spans="1:2" x14ac:dyDescent="0.25">
      <c r="A5525" t="s">
        <v>25</v>
      </c>
      <c r="B5525" s="2">
        <f>movie3[[#This Row],[gross]]-movie3[[#This Row],[budget]]</f>
        <v>140916</v>
      </c>
    </row>
    <row r="5526" spans="1:2" x14ac:dyDescent="0.25">
      <c r="A5526" t="s">
        <v>63</v>
      </c>
      <c r="B5526" s="2">
        <f>movie3[[#This Row],[gross]]-movie3[[#This Row],[budget]]</f>
        <v>24420167</v>
      </c>
    </row>
    <row r="5527" spans="1:2" x14ac:dyDescent="0.25">
      <c r="A5527" t="s">
        <v>34</v>
      </c>
      <c r="B5527" s="2">
        <f>movie3[[#This Row],[gross]]-movie3[[#This Row],[budget]]</f>
        <v>28719985</v>
      </c>
    </row>
    <row r="5528" spans="1:2" x14ac:dyDescent="0.25">
      <c r="A5528" t="s">
        <v>104</v>
      </c>
      <c r="B5528" s="2">
        <f>movie3[[#This Row],[gross]]-movie3[[#This Row],[budget]]</f>
        <v>-15323467</v>
      </c>
    </row>
    <row r="5529" spans="1:2" x14ac:dyDescent="0.25">
      <c r="A5529" t="s">
        <v>63</v>
      </c>
      <c r="B5529" s="2">
        <f>movie3[[#This Row],[gross]]-movie3[[#This Row],[budget]]</f>
        <v>27812934</v>
      </c>
    </row>
    <row r="5530" spans="1:2" x14ac:dyDescent="0.25">
      <c r="A5530" t="s">
        <v>63</v>
      </c>
      <c r="B5530" s="2">
        <f>movie3[[#This Row],[gross]]-movie3[[#This Row],[budget]]</f>
        <v>-21667006</v>
      </c>
    </row>
    <row r="5531" spans="1:2" x14ac:dyDescent="0.25">
      <c r="A5531" t="s">
        <v>104</v>
      </c>
      <c r="B5531" s="2">
        <f>movie3[[#This Row],[gross]]-movie3[[#This Row],[budget]]</f>
        <v>96919</v>
      </c>
    </row>
    <row r="5532" spans="1:2" x14ac:dyDescent="0.25">
      <c r="A5532" t="s">
        <v>17</v>
      </c>
      <c r="B5532" s="2">
        <f>movie3[[#This Row],[gross]]-movie3[[#This Row],[budget]]</f>
        <v>101860</v>
      </c>
    </row>
    <row r="5533" spans="1:2" x14ac:dyDescent="0.25">
      <c r="A5533" t="s">
        <v>34</v>
      </c>
      <c r="B5533" s="2">
        <f>movie3[[#This Row],[gross]]-movie3[[#This Row],[budget]]</f>
        <v>687475</v>
      </c>
    </row>
    <row r="5534" spans="1:2" x14ac:dyDescent="0.25">
      <c r="A5534" t="s">
        <v>34</v>
      </c>
      <c r="B5534" s="2">
        <f>movie3[[#This Row],[gross]]-movie3[[#This Row],[budget]]</f>
        <v>570708</v>
      </c>
    </row>
    <row r="5535" spans="1:2" x14ac:dyDescent="0.25">
      <c r="A5535" t="s">
        <v>25</v>
      </c>
      <c r="B5535" s="2">
        <f>movie3[[#This Row],[gross]]-movie3[[#This Row],[budget]]</f>
        <v>542420</v>
      </c>
    </row>
    <row r="5536" spans="1:2" x14ac:dyDescent="0.25">
      <c r="A5536" t="s">
        <v>17</v>
      </c>
      <c r="B5536" s="2">
        <f>movie3[[#This Row],[gross]]-movie3[[#This Row],[budget]]</f>
        <v>537948</v>
      </c>
    </row>
    <row r="5537" spans="1:2" x14ac:dyDescent="0.25">
      <c r="A5537" t="s">
        <v>34</v>
      </c>
      <c r="B5537" s="2">
        <f>movie3[[#This Row],[gross]]-movie3[[#This Row],[budget]]</f>
        <v>502773</v>
      </c>
    </row>
    <row r="5538" spans="1:2" x14ac:dyDescent="0.25">
      <c r="A5538" t="s">
        <v>63</v>
      </c>
      <c r="B5538" s="2">
        <f>movie3[[#This Row],[gross]]-movie3[[#This Row],[budget]]</f>
        <v>499149</v>
      </c>
    </row>
    <row r="5539" spans="1:2" x14ac:dyDescent="0.25">
      <c r="A5539" t="s">
        <v>104</v>
      </c>
      <c r="B5539" s="2">
        <f>movie3[[#This Row],[gross]]-movie3[[#This Row],[budget]]</f>
        <v>495303</v>
      </c>
    </row>
    <row r="5540" spans="1:2" x14ac:dyDescent="0.25">
      <c r="A5540" t="s">
        <v>41</v>
      </c>
      <c r="B5540" s="2">
        <f>movie3[[#This Row],[gross]]-movie3[[#This Row],[budget]]</f>
        <v>416393</v>
      </c>
    </row>
    <row r="5541" spans="1:2" x14ac:dyDescent="0.25">
      <c r="A5541" t="s">
        <v>34</v>
      </c>
      <c r="B5541" s="2">
        <f>movie3[[#This Row],[gross]]-movie3[[#This Row],[budget]]</f>
        <v>171353001</v>
      </c>
    </row>
    <row r="5542" spans="1:2" x14ac:dyDescent="0.25">
      <c r="A5542" t="s">
        <v>52</v>
      </c>
      <c r="B5542" s="2">
        <f>movie3[[#This Row],[gross]]-movie3[[#This Row],[budget]]</f>
        <v>60842646</v>
      </c>
    </row>
    <row r="5543" spans="1:2" x14ac:dyDescent="0.25">
      <c r="A5543" t="s">
        <v>52</v>
      </c>
      <c r="B5543" s="2">
        <f>movie3[[#This Row],[gross]]-movie3[[#This Row],[budget]]</f>
        <v>30995223</v>
      </c>
    </row>
    <row r="5544" spans="1:2" x14ac:dyDescent="0.25">
      <c r="A5544" t="s">
        <v>17</v>
      </c>
      <c r="B5544" s="2">
        <f>movie3[[#This Row],[gross]]-movie3[[#This Row],[budget]]</f>
        <v>8955544</v>
      </c>
    </row>
    <row r="5545" spans="1:2" x14ac:dyDescent="0.25">
      <c r="A5545" t="s">
        <v>41</v>
      </c>
      <c r="B5545" s="2">
        <f>movie3[[#This Row],[gross]]-movie3[[#This Row],[budget]]</f>
        <v>134103655</v>
      </c>
    </row>
    <row r="5546" spans="1:2" x14ac:dyDescent="0.25">
      <c r="A5546" t="s">
        <v>34</v>
      </c>
      <c r="B5546" s="2">
        <f>movie3[[#This Row],[gross]]-movie3[[#This Row],[budget]]</f>
        <v>10253843</v>
      </c>
    </row>
    <row r="5547" spans="1:2" x14ac:dyDescent="0.25">
      <c r="A5547" t="s">
        <v>52</v>
      </c>
      <c r="B5547" s="2">
        <f>movie3[[#This Row],[gross]]-movie3[[#This Row],[budget]]</f>
        <v>13253164</v>
      </c>
    </row>
    <row r="5548" spans="1:2" x14ac:dyDescent="0.25">
      <c r="A5548" t="s">
        <v>41</v>
      </c>
      <c r="B5548" s="2">
        <f>movie3[[#This Row],[gross]]-movie3[[#This Row],[budget]]</f>
        <v>138866158</v>
      </c>
    </row>
    <row r="5549" spans="1:2" x14ac:dyDescent="0.25">
      <c r="A5549" t="s">
        <v>41</v>
      </c>
      <c r="B5549" s="2">
        <f>movie3[[#This Row],[gross]]-movie3[[#This Row],[budget]]</f>
        <v>116316880</v>
      </c>
    </row>
    <row r="5550" spans="1:2" x14ac:dyDescent="0.25">
      <c r="A5550" t="s">
        <v>390</v>
      </c>
      <c r="B5550" s="2">
        <f>movie3[[#This Row],[gross]]-movie3[[#This Row],[budget]]</f>
        <v>206509870</v>
      </c>
    </row>
    <row r="5551" spans="1:2" x14ac:dyDescent="0.25">
      <c r="A5551" t="s">
        <v>41</v>
      </c>
      <c r="B5551" s="2">
        <f>movie3[[#This Row],[gross]]-movie3[[#This Row],[budget]]</f>
        <v>283682600</v>
      </c>
    </row>
    <row r="5552" spans="1:2" x14ac:dyDescent="0.25">
      <c r="A5552" t="s">
        <v>41</v>
      </c>
      <c r="B5552" s="2">
        <f>movie3[[#This Row],[gross]]-movie3[[#This Row],[budget]]</f>
        <v>13906507</v>
      </c>
    </row>
    <row r="5553" spans="1:2" x14ac:dyDescent="0.25">
      <c r="A5553" t="s">
        <v>52</v>
      </c>
      <c r="B5553" s="2">
        <f>movie3[[#This Row],[gross]]-movie3[[#This Row],[budget]]</f>
        <v>4234475</v>
      </c>
    </row>
    <row r="5554" spans="1:2" x14ac:dyDescent="0.25">
      <c r="A5554" t="s">
        <v>34</v>
      </c>
      <c r="B5554" s="2">
        <f>movie3[[#This Row],[gross]]-movie3[[#This Row],[budget]]</f>
        <v>50166126</v>
      </c>
    </row>
    <row r="5555" spans="1:2" x14ac:dyDescent="0.25">
      <c r="A5555" t="s">
        <v>41</v>
      </c>
      <c r="B5555" s="2">
        <f>movie3[[#This Row],[gross]]-movie3[[#This Row],[budget]]</f>
        <v>-2956165</v>
      </c>
    </row>
    <row r="5556" spans="1:2" x14ac:dyDescent="0.25">
      <c r="A5556" t="s">
        <v>34</v>
      </c>
      <c r="B5556" s="2">
        <f>movie3[[#This Row],[gross]]-movie3[[#This Row],[budget]]</f>
        <v>31417188</v>
      </c>
    </row>
    <row r="5557" spans="1:2" x14ac:dyDescent="0.25">
      <c r="A5557" t="s">
        <v>52</v>
      </c>
      <c r="B5557" s="2">
        <f>movie3[[#This Row],[gross]]-movie3[[#This Row],[budget]]</f>
        <v>-798785</v>
      </c>
    </row>
    <row r="5558" spans="1:2" x14ac:dyDescent="0.25">
      <c r="A5558" t="s">
        <v>41</v>
      </c>
      <c r="B5558" s="2">
        <f>movie3[[#This Row],[gross]]-movie3[[#This Row],[budget]]</f>
        <v>1651093</v>
      </c>
    </row>
    <row r="5559" spans="1:2" x14ac:dyDescent="0.25">
      <c r="A5559" t="s">
        <v>63</v>
      </c>
      <c r="B5559" s="2">
        <f>movie3[[#This Row],[gross]]-movie3[[#This Row],[budget]]</f>
        <v>19771168</v>
      </c>
    </row>
    <row r="5560" spans="1:2" x14ac:dyDescent="0.25">
      <c r="A5560" t="s">
        <v>41</v>
      </c>
      <c r="B5560" s="2">
        <f>movie3[[#This Row],[gross]]-movie3[[#This Row],[budget]]</f>
        <v>26676</v>
      </c>
    </row>
    <row r="5561" spans="1:2" x14ac:dyDescent="0.25">
      <c r="A5561" t="s">
        <v>34</v>
      </c>
      <c r="B5561" s="2">
        <f>movie3[[#This Row],[gross]]-movie3[[#This Row],[budget]]</f>
        <v>21601280</v>
      </c>
    </row>
    <row r="5562" spans="1:2" x14ac:dyDescent="0.25">
      <c r="A5562" t="s">
        <v>17</v>
      </c>
      <c r="B5562" s="2">
        <f>movie3[[#This Row],[gross]]-movie3[[#This Row],[budget]]</f>
        <v>-342351</v>
      </c>
    </row>
    <row r="5563" spans="1:2" x14ac:dyDescent="0.25">
      <c r="A5563" t="s">
        <v>17</v>
      </c>
      <c r="B5563" s="2">
        <f>movie3[[#This Row],[gross]]-movie3[[#This Row],[budget]]</f>
        <v>41633384</v>
      </c>
    </row>
    <row r="5564" spans="1:2" x14ac:dyDescent="0.25">
      <c r="A5564" t="s">
        <v>34</v>
      </c>
      <c r="B5564" s="2">
        <f>movie3[[#This Row],[gross]]-movie3[[#This Row],[budget]]</f>
        <v>42444772</v>
      </c>
    </row>
    <row r="5565" spans="1:2" x14ac:dyDescent="0.25">
      <c r="A5565" t="s">
        <v>41</v>
      </c>
      <c r="B5565" s="2">
        <f>movie3[[#This Row],[gross]]-movie3[[#This Row],[budget]]</f>
        <v>-3414765</v>
      </c>
    </row>
    <row r="5566" spans="1:2" x14ac:dyDescent="0.25">
      <c r="A5566" t="s">
        <v>34</v>
      </c>
      <c r="B5566" s="2">
        <f>movie3[[#This Row],[gross]]-movie3[[#This Row],[budget]]</f>
        <v>2629321</v>
      </c>
    </row>
    <row r="5567" spans="1:2" x14ac:dyDescent="0.25">
      <c r="A5567" t="s">
        <v>390</v>
      </c>
      <c r="B5567" s="2">
        <f>movie3[[#This Row],[gross]]-movie3[[#This Row],[budget]]</f>
        <v>-25113014</v>
      </c>
    </row>
    <row r="5568" spans="1:2" x14ac:dyDescent="0.25">
      <c r="A5568" t="s">
        <v>41</v>
      </c>
      <c r="B5568" s="2">
        <f>movie3[[#This Row],[gross]]-movie3[[#This Row],[budget]]</f>
        <v>1366797</v>
      </c>
    </row>
    <row r="5569" spans="1:2" x14ac:dyDescent="0.25">
      <c r="A5569" t="s">
        <v>34</v>
      </c>
      <c r="B5569" s="2">
        <f>movie3[[#This Row],[gross]]-movie3[[#This Row],[budget]]</f>
        <v>133658498</v>
      </c>
    </row>
    <row r="5570" spans="1:2" x14ac:dyDescent="0.25">
      <c r="A5570" t="s">
        <v>41</v>
      </c>
      <c r="B5570" s="2">
        <f>movie3[[#This Row],[gross]]-movie3[[#This Row],[budget]]</f>
        <v>44095771</v>
      </c>
    </row>
    <row r="5571" spans="1:2" x14ac:dyDescent="0.25">
      <c r="A5571" t="s">
        <v>52</v>
      </c>
      <c r="B5571" s="2">
        <f>movie3[[#This Row],[gross]]-movie3[[#This Row],[budget]]</f>
        <v>2190603</v>
      </c>
    </row>
    <row r="5572" spans="1:2" x14ac:dyDescent="0.25">
      <c r="A5572" t="s">
        <v>34</v>
      </c>
      <c r="B5572" s="2">
        <f>movie3[[#This Row],[gross]]-movie3[[#This Row],[budget]]</f>
        <v>14572541</v>
      </c>
    </row>
    <row r="5573" spans="1:2" x14ac:dyDescent="0.25">
      <c r="A5573" t="s">
        <v>41</v>
      </c>
      <c r="B5573" s="2">
        <f>movie3[[#This Row],[gross]]-movie3[[#This Row],[budget]]</f>
        <v>18176181</v>
      </c>
    </row>
    <row r="5574" spans="1:2" x14ac:dyDescent="0.25">
      <c r="A5574" t="s">
        <v>25</v>
      </c>
      <c r="B5574" s="2">
        <f>movie3[[#This Row],[gross]]-movie3[[#This Row],[budget]]</f>
        <v>-9881508</v>
      </c>
    </row>
    <row r="5575" spans="1:2" x14ac:dyDescent="0.25">
      <c r="A5575" t="s">
        <v>41</v>
      </c>
      <c r="B5575" s="2">
        <f>movie3[[#This Row],[gross]]-movie3[[#This Row],[budget]]</f>
        <v>-13631758</v>
      </c>
    </row>
    <row r="5576" spans="1:2" x14ac:dyDescent="0.25">
      <c r="A5576" t="s">
        <v>41</v>
      </c>
      <c r="B5576" s="2">
        <f>movie3[[#This Row],[gross]]-movie3[[#This Row],[budget]]</f>
        <v>-1400898</v>
      </c>
    </row>
    <row r="5577" spans="1:2" x14ac:dyDescent="0.25">
      <c r="A5577" t="s">
        <v>41</v>
      </c>
      <c r="B5577" s="2">
        <f>movie3[[#This Row],[gross]]-movie3[[#This Row],[budget]]</f>
        <v>2848783</v>
      </c>
    </row>
    <row r="5578" spans="1:2" x14ac:dyDescent="0.25">
      <c r="A5578" t="s">
        <v>34</v>
      </c>
      <c r="B5578" s="2">
        <f>movie3[[#This Row],[gross]]-movie3[[#This Row],[budget]]</f>
        <v>282737</v>
      </c>
    </row>
    <row r="5579" spans="1:2" x14ac:dyDescent="0.25">
      <c r="A5579" t="s">
        <v>34</v>
      </c>
      <c r="B5579" s="2">
        <f>movie3[[#This Row],[gross]]-movie3[[#This Row],[budget]]</f>
        <v>10858618</v>
      </c>
    </row>
    <row r="5580" spans="1:2" x14ac:dyDescent="0.25">
      <c r="A5580" t="s">
        <v>17</v>
      </c>
      <c r="B5580" s="2">
        <f>movie3[[#This Row],[gross]]-movie3[[#This Row],[budget]]</f>
        <v>2372</v>
      </c>
    </row>
    <row r="5581" spans="1:2" x14ac:dyDescent="0.25">
      <c r="A5581" t="s">
        <v>34</v>
      </c>
      <c r="B5581" s="2">
        <f>movie3[[#This Row],[gross]]-movie3[[#This Row],[budget]]</f>
        <v>636303693</v>
      </c>
    </row>
    <row r="5582" spans="1:2" x14ac:dyDescent="0.25">
      <c r="A5582" t="s">
        <v>25</v>
      </c>
      <c r="B5582" s="2">
        <f>movie3[[#This Row],[gross]]-movie3[[#This Row],[budget]]</f>
        <v>263106170</v>
      </c>
    </row>
    <row r="5583" spans="1:2" x14ac:dyDescent="0.25">
      <c r="A5583" t="s">
        <v>52</v>
      </c>
      <c r="B5583" s="2">
        <f>movie3[[#This Row],[gross]]-movie3[[#This Row],[budget]]</f>
        <v>57234154</v>
      </c>
    </row>
    <row r="5584" spans="1:2" x14ac:dyDescent="0.25">
      <c r="A5584" t="s">
        <v>25</v>
      </c>
      <c r="B5584" s="2">
        <f>movie3[[#This Row],[gross]]-movie3[[#This Row],[budget]]</f>
        <v>5805279</v>
      </c>
    </row>
    <row r="5585" spans="1:2" x14ac:dyDescent="0.25">
      <c r="A5585" t="s">
        <v>390</v>
      </c>
      <c r="B5585" s="2">
        <f>movie3[[#This Row],[gross]]-movie3[[#This Row],[budget]]</f>
        <v>35647102</v>
      </c>
    </row>
    <row r="5586" spans="1:2" x14ac:dyDescent="0.25">
      <c r="A5586" t="s">
        <v>52</v>
      </c>
      <c r="B5586" s="2">
        <f>movie3[[#This Row],[gross]]-movie3[[#This Row],[budget]]</f>
        <v>37719794</v>
      </c>
    </row>
    <row r="5587" spans="1:2" x14ac:dyDescent="0.25">
      <c r="A5587" t="s">
        <v>41</v>
      </c>
      <c r="B5587" s="2">
        <f>movie3[[#This Row],[gross]]-movie3[[#This Row],[budget]]</f>
        <v>108394089</v>
      </c>
    </row>
    <row r="5588" spans="1:2" x14ac:dyDescent="0.25">
      <c r="A5588" t="s">
        <v>17</v>
      </c>
      <c r="B5588" s="2">
        <f>movie3[[#This Row],[gross]]-movie3[[#This Row],[budget]]</f>
        <v>-2074465</v>
      </c>
    </row>
    <row r="5589" spans="1:2" x14ac:dyDescent="0.25">
      <c r="A5589" t="s">
        <v>17</v>
      </c>
      <c r="B5589" s="2">
        <f>movie3[[#This Row],[gross]]-movie3[[#This Row],[budget]]</f>
        <v>67578320</v>
      </c>
    </row>
    <row r="5590" spans="1:2" x14ac:dyDescent="0.25">
      <c r="A5590" t="s">
        <v>41</v>
      </c>
      <c r="B5590" s="2">
        <f>movie3[[#This Row],[gross]]-movie3[[#This Row],[budget]]</f>
        <v>3458873</v>
      </c>
    </row>
    <row r="5591" spans="1:2" x14ac:dyDescent="0.25">
      <c r="A5591" t="s">
        <v>104</v>
      </c>
      <c r="B5591" s="2">
        <f>movie3[[#This Row],[gross]]-movie3[[#This Row],[budget]]</f>
        <v>-20484742</v>
      </c>
    </row>
    <row r="5592" spans="1:2" x14ac:dyDescent="0.25">
      <c r="A5592" t="s">
        <v>34</v>
      </c>
      <c r="B5592" s="2">
        <f>movie3[[#This Row],[gross]]-movie3[[#This Row],[budget]]</f>
        <v>127469017</v>
      </c>
    </row>
    <row r="5593" spans="1:2" x14ac:dyDescent="0.25">
      <c r="A5593" t="s">
        <v>34</v>
      </c>
      <c r="B5593" s="2">
        <f>movie3[[#This Row],[gross]]-movie3[[#This Row],[budget]]</f>
        <v>591217826</v>
      </c>
    </row>
    <row r="5594" spans="1:2" x14ac:dyDescent="0.25">
      <c r="A5594" t="s">
        <v>34</v>
      </c>
      <c r="B5594" s="2">
        <f>movie3[[#This Row],[gross]]-movie3[[#This Row],[budget]]</f>
        <v>-9171460</v>
      </c>
    </row>
    <row r="5595" spans="1:2" x14ac:dyDescent="0.25">
      <c r="A5595" t="s">
        <v>41</v>
      </c>
      <c r="B5595" s="2">
        <f>movie3[[#This Row],[gross]]-movie3[[#This Row],[budget]]</f>
        <v>12035862</v>
      </c>
    </row>
    <row r="5596" spans="1:2" x14ac:dyDescent="0.25">
      <c r="A5596" t="s">
        <v>17</v>
      </c>
      <c r="B5596" s="2">
        <f>movie3[[#This Row],[gross]]-movie3[[#This Row],[budget]]</f>
        <v>-25995050</v>
      </c>
    </row>
    <row r="5597" spans="1:2" x14ac:dyDescent="0.25">
      <c r="A5597" t="s">
        <v>41</v>
      </c>
      <c r="B5597" s="2">
        <f>movie3[[#This Row],[gross]]-movie3[[#This Row],[budget]]</f>
        <v>96805831</v>
      </c>
    </row>
    <row r="5598" spans="1:2" x14ac:dyDescent="0.25">
      <c r="A5598" t="s">
        <v>41</v>
      </c>
      <c r="B5598" s="2">
        <f>movie3[[#This Row],[gross]]-movie3[[#This Row],[budget]]</f>
        <v>64866815</v>
      </c>
    </row>
    <row r="5599" spans="1:2" x14ac:dyDescent="0.25">
      <c r="A5599" t="s">
        <v>41</v>
      </c>
      <c r="B5599" s="2">
        <f>movie3[[#This Row],[gross]]-movie3[[#This Row],[budget]]</f>
        <v>8973554</v>
      </c>
    </row>
    <row r="5600" spans="1:2" x14ac:dyDescent="0.25">
      <c r="A5600" t="s">
        <v>41</v>
      </c>
      <c r="B5600" s="2">
        <f>movie3[[#This Row],[gross]]-movie3[[#This Row],[budget]]</f>
        <v>5300885</v>
      </c>
    </row>
    <row r="5601" spans="1:2" x14ac:dyDescent="0.25">
      <c r="A5601" t="s">
        <v>34</v>
      </c>
      <c r="B5601" s="2">
        <f>movie3[[#This Row],[gross]]-movie3[[#This Row],[budget]]</f>
        <v>-708617</v>
      </c>
    </row>
    <row r="5602" spans="1:2" x14ac:dyDescent="0.25">
      <c r="A5602" t="s">
        <v>17</v>
      </c>
      <c r="B5602" s="2">
        <f>movie3[[#This Row],[gross]]-movie3[[#This Row],[budget]]</f>
        <v>-2994927</v>
      </c>
    </row>
    <row r="5603" spans="1:2" x14ac:dyDescent="0.25">
      <c r="A5603" t="s">
        <v>34</v>
      </c>
      <c r="B5603" s="2">
        <f>movie3[[#This Row],[gross]]-movie3[[#This Row],[budget]]</f>
        <v>41387141</v>
      </c>
    </row>
    <row r="5604" spans="1:2" x14ac:dyDescent="0.25">
      <c r="A5604" t="s">
        <v>17</v>
      </c>
      <c r="B5604" s="2">
        <f>movie3[[#This Row],[gross]]-movie3[[#This Row],[budget]]</f>
        <v>-2872380</v>
      </c>
    </row>
    <row r="5605" spans="1:2" x14ac:dyDescent="0.25">
      <c r="A5605" t="s">
        <v>17</v>
      </c>
      <c r="B5605" s="2">
        <f>movie3[[#This Row],[gross]]-movie3[[#This Row],[budget]]</f>
        <v>18088028</v>
      </c>
    </row>
    <row r="5606" spans="1:2" x14ac:dyDescent="0.25">
      <c r="A5606" t="s">
        <v>104</v>
      </c>
      <c r="B5606" s="2">
        <f>movie3[[#This Row],[gross]]-movie3[[#This Row],[budget]]</f>
        <v>11198531</v>
      </c>
    </row>
    <row r="5607" spans="1:2" x14ac:dyDescent="0.25">
      <c r="A5607" t="s">
        <v>17</v>
      </c>
      <c r="B5607" s="2">
        <f>movie3[[#This Row],[gross]]-movie3[[#This Row],[budget]]</f>
        <v>3334176</v>
      </c>
    </row>
    <row r="5608" spans="1:2" x14ac:dyDescent="0.25">
      <c r="A5608" t="s">
        <v>34</v>
      </c>
      <c r="B5608" s="2">
        <f>movie3[[#This Row],[gross]]-movie3[[#This Row],[budget]]</f>
        <v>-4719674</v>
      </c>
    </row>
    <row r="5609" spans="1:2" x14ac:dyDescent="0.25">
      <c r="A5609" t="s">
        <v>34</v>
      </c>
      <c r="B5609" s="2">
        <f>movie3[[#This Row],[gross]]-movie3[[#This Row],[budget]]</f>
        <v>6025134</v>
      </c>
    </row>
    <row r="5610" spans="1:2" x14ac:dyDescent="0.25">
      <c r="A5610" t="s">
        <v>34</v>
      </c>
      <c r="B5610" s="2">
        <f>movie3[[#This Row],[gross]]-movie3[[#This Row],[budget]]</f>
        <v>32482728</v>
      </c>
    </row>
    <row r="5611" spans="1:2" x14ac:dyDescent="0.25">
      <c r="A5611" t="s">
        <v>52</v>
      </c>
      <c r="B5611" s="2">
        <f>movie3[[#This Row],[gross]]-movie3[[#This Row],[budget]]</f>
        <v>72509154</v>
      </c>
    </row>
    <row r="5612" spans="1:2" x14ac:dyDescent="0.25">
      <c r="A5612" t="s">
        <v>41</v>
      </c>
      <c r="B5612" s="2">
        <f>movie3[[#This Row],[gross]]-movie3[[#This Row],[budget]]</f>
        <v>101844840</v>
      </c>
    </row>
    <row r="5613" spans="1:2" x14ac:dyDescent="0.25">
      <c r="A5613" t="s">
        <v>41</v>
      </c>
      <c r="B5613" s="2">
        <f>movie3[[#This Row],[gross]]-movie3[[#This Row],[budget]]</f>
        <v>85375850</v>
      </c>
    </row>
    <row r="5614" spans="1:2" x14ac:dyDescent="0.25">
      <c r="A5614" t="s">
        <v>17</v>
      </c>
      <c r="B5614" s="2">
        <f>movie3[[#This Row],[gross]]-movie3[[#This Row],[budget]]</f>
        <v>-639059</v>
      </c>
    </row>
    <row r="5615" spans="1:2" x14ac:dyDescent="0.25">
      <c r="A5615" t="s">
        <v>34</v>
      </c>
      <c r="B5615" s="2">
        <f>movie3[[#This Row],[gross]]-movie3[[#This Row],[budget]]</f>
        <v>-17023333</v>
      </c>
    </row>
    <row r="5616" spans="1:2" x14ac:dyDescent="0.25">
      <c r="A5616" t="s">
        <v>52</v>
      </c>
      <c r="B5616" s="2">
        <f>movie3[[#This Row],[gross]]-movie3[[#This Row],[budget]]</f>
        <v>85734718</v>
      </c>
    </row>
    <row r="5617" spans="1:2" x14ac:dyDescent="0.25">
      <c r="A5617" t="s">
        <v>41</v>
      </c>
      <c r="B5617" s="2">
        <f>movie3[[#This Row],[gross]]-movie3[[#This Row],[budget]]</f>
        <v>348327</v>
      </c>
    </row>
    <row r="5618" spans="1:2" x14ac:dyDescent="0.25">
      <c r="A5618" t="s">
        <v>25</v>
      </c>
      <c r="B5618" s="2">
        <f>movie3[[#This Row],[gross]]-movie3[[#This Row],[budget]]</f>
        <v>12881056</v>
      </c>
    </row>
    <row r="5619" spans="1:2" x14ac:dyDescent="0.25">
      <c r="A5619" t="s">
        <v>41</v>
      </c>
      <c r="B5619" s="2">
        <f>movie3[[#This Row],[gross]]-movie3[[#This Row],[budget]]</f>
        <v>15556061</v>
      </c>
    </row>
    <row r="5620" spans="1:2" x14ac:dyDescent="0.25">
      <c r="A5620" t="s">
        <v>34</v>
      </c>
      <c r="B5620" s="2">
        <f>movie3[[#This Row],[gross]]-movie3[[#This Row],[budget]]</f>
        <v>-31222446</v>
      </c>
    </row>
    <row r="5621" spans="1:2" x14ac:dyDescent="0.25">
      <c r="A5621" t="s">
        <v>41</v>
      </c>
      <c r="B5621" s="2">
        <f>movie3[[#This Row],[gross]]-movie3[[#This Row],[budget]]</f>
        <v>-2178093</v>
      </c>
    </row>
    <row r="5622" spans="1:2" x14ac:dyDescent="0.25">
      <c r="A5622" t="s">
        <v>41</v>
      </c>
      <c r="B5622" s="2">
        <f>movie3[[#This Row],[gross]]-movie3[[#This Row],[budget]]</f>
        <v>61753696</v>
      </c>
    </row>
    <row r="5623" spans="1:2" x14ac:dyDescent="0.25">
      <c r="A5623" t="s">
        <v>34</v>
      </c>
      <c r="B5623" s="2">
        <f>movie3[[#This Row],[gross]]-movie3[[#This Row],[budget]]</f>
        <v>146167139</v>
      </c>
    </row>
    <row r="5624" spans="1:2" x14ac:dyDescent="0.25">
      <c r="A5624" t="s">
        <v>34</v>
      </c>
      <c r="B5624" s="2">
        <f>movie3[[#This Row],[gross]]-movie3[[#This Row],[budget]]</f>
        <v>157348429</v>
      </c>
    </row>
    <row r="5625" spans="1:2" x14ac:dyDescent="0.25">
      <c r="A5625" t="s">
        <v>52</v>
      </c>
      <c r="B5625" s="2">
        <f>movie3[[#This Row],[gross]]-movie3[[#This Row],[budget]]</f>
        <v>14706120</v>
      </c>
    </row>
    <row r="5626" spans="1:2" x14ac:dyDescent="0.25">
      <c r="A5626" t="s">
        <v>17</v>
      </c>
      <c r="B5626" s="2">
        <f>movie3[[#This Row],[gross]]-movie3[[#This Row],[budget]]</f>
        <v>1808</v>
      </c>
    </row>
    <row r="5627" spans="1:2" x14ac:dyDescent="0.25">
      <c r="A5627" t="s">
        <v>41</v>
      </c>
      <c r="B5627" s="2">
        <f>movie3[[#This Row],[gross]]-movie3[[#This Row],[budget]]</f>
        <v>59211836</v>
      </c>
    </row>
    <row r="5628" spans="1:2" x14ac:dyDescent="0.25">
      <c r="A5628" t="s">
        <v>390</v>
      </c>
      <c r="B5628" s="2">
        <f>movie3[[#This Row],[gross]]-movie3[[#This Row],[budget]]</f>
        <v>142817898</v>
      </c>
    </row>
    <row r="5629" spans="1:2" x14ac:dyDescent="0.25">
      <c r="A5629" t="s">
        <v>17</v>
      </c>
      <c r="B5629" s="2">
        <f>movie3[[#This Row],[gross]]-movie3[[#This Row],[budget]]</f>
        <v>53830347</v>
      </c>
    </row>
    <row r="5630" spans="1:2" x14ac:dyDescent="0.25">
      <c r="A5630" t="s">
        <v>41</v>
      </c>
      <c r="B5630" s="2">
        <f>movie3[[#This Row],[gross]]-movie3[[#This Row],[budget]]</f>
        <v>-1408371</v>
      </c>
    </row>
    <row r="5631" spans="1:2" x14ac:dyDescent="0.25">
      <c r="A5631" t="s">
        <v>41</v>
      </c>
      <c r="B5631" s="2">
        <f>movie3[[#This Row],[gross]]-movie3[[#This Row],[budget]]</f>
        <v>2357900</v>
      </c>
    </row>
    <row r="5632" spans="1:2" x14ac:dyDescent="0.25">
      <c r="A5632" t="s">
        <v>41</v>
      </c>
      <c r="B5632" s="2">
        <f>movie3[[#This Row],[gross]]-movie3[[#This Row],[budget]]</f>
        <v>-3613922</v>
      </c>
    </row>
    <row r="5633" spans="1:2" x14ac:dyDescent="0.25">
      <c r="A5633" t="s">
        <v>41</v>
      </c>
      <c r="B5633" s="2">
        <f>movie3[[#This Row],[gross]]-movie3[[#This Row],[budget]]</f>
        <v>27280250</v>
      </c>
    </row>
    <row r="5634" spans="1:2" x14ac:dyDescent="0.25">
      <c r="A5634" t="s">
        <v>52</v>
      </c>
      <c r="B5634" s="2">
        <f>movie3[[#This Row],[gross]]-movie3[[#This Row],[budget]]</f>
        <v>24421467</v>
      </c>
    </row>
    <row r="5635" spans="1:2" x14ac:dyDescent="0.25">
      <c r="A5635" t="s">
        <v>17</v>
      </c>
      <c r="B5635" s="2">
        <f>movie3[[#This Row],[gross]]-movie3[[#This Row],[budget]]</f>
        <v>60514050</v>
      </c>
    </row>
    <row r="5636" spans="1:2" x14ac:dyDescent="0.25">
      <c r="A5636" t="s">
        <v>41</v>
      </c>
      <c r="B5636" s="2">
        <f>movie3[[#This Row],[gross]]-movie3[[#This Row],[budget]]</f>
        <v>25105542</v>
      </c>
    </row>
    <row r="5637" spans="1:2" x14ac:dyDescent="0.25">
      <c r="A5637" t="s">
        <v>25</v>
      </c>
      <c r="B5637" s="2">
        <f>movie3[[#This Row],[gross]]-movie3[[#This Row],[budget]]</f>
        <v>661025481</v>
      </c>
    </row>
    <row r="5638" spans="1:2" x14ac:dyDescent="0.25">
      <c r="A5638" t="s">
        <v>41</v>
      </c>
      <c r="B5638" s="2">
        <f>movie3[[#This Row],[gross]]-movie3[[#This Row],[budget]]</f>
        <v>125545279</v>
      </c>
    </row>
    <row r="5639" spans="1:2" x14ac:dyDescent="0.25">
      <c r="A5639" t="s">
        <v>390</v>
      </c>
      <c r="B5639" s="2">
        <f>movie3[[#This Row],[gross]]-movie3[[#This Row],[budget]]</f>
        <v>368140005</v>
      </c>
    </row>
    <row r="5640" spans="1:2" x14ac:dyDescent="0.25">
      <c r="A5640" t="s">
        <v>41</v>
      </c>
      <c r="B5640" s="2">
        <f>movie3[[#This Row],[gross]]-movie3[[#This Row],[budget]]</f>
        <v>90508336</v>
      </c>
    </row>
    <row r="5641" spans="1:2" x14ac:dyDescent="0.25">
      <c r="A5641" t="s">
        <v>34</v>
      </c>
      <c r="B5641" s="2">
        <f>movie3[[#This Row],[gross]]-movie3[[#This Row],[budget]]</f>
        <v>439587</v>
      </c>
    </row>
    <row r="5642" spans="1:2" x14ac:dyDescent="0.25">
      <c r="A5642" t="s">
        <v>52</v>
      </c>
      <c r="B5642" s="2">
        <f>movie3[[#This Row],[gross]]-movie3[[#This Row],[budget]]</f>
        <v>325113</v>
      </c>
    </row>
    <row r="5643" spans="1:2" x14ac:dyDescent="0.25">
      <c r="A5643" t="s">
        <v>34</v>
      </c>
      <c r="B5643" s="2">
        <f>movie3[[#This Row],[gross]]-movie3[[#This Row],[budget]]</f>
        <v>-5235799</v>
      </c>
    </row>
    <row r="5644" spans="1:2" x14ac:dyDescent="0.25">
      <c r="A5644" t="s">
        <v>34</v>
      </c>
      <c r="B5644" s="2">
        <f>movie3[[#This Row],[gross]]-movie3[[#This Row],[budget]]</f>
        <v>25720772</v>
      </c>
    </row>
    <row r="5645" spans="1:2" x14ac:dyDescent="0.25">
      <c r="A5645" t="s">
        <v>34</v>
      </c>
      <c r="B5645" s="2">
        <f>movie3[[#This Row],[gross]]-movie3[[#This Row],[budget]]</f>
        <v>676836967</v>
      </c>
    </row>
    <row r="5646" spans="1:2" x14ac:dyDescent="0.25">
      <c r="A5646" t="s">
        <v>17</v>
      </c>
      <c r="B5646" s="2">
        <f>movie3[[#This Row],[gross]]-movie3[[#This Row],[budget]]</f>
        <v>299598</v>
      </c>
    </row>
    <row r="5647" spans="1:2" x14ac:dyDescent="0.25">
      <c r="A5647" t="s">
        <v>4886</v>
      </c>
      <c r="B5647" s="2">
        <f>movie3[[#This Row],[gross]]-movie3[[#This Row],[budget]]</f>
        <v>214805697</v>
      </c>
    </row>
    <row r="5648" spans="1:2" x14ac:dyDescent="0.25">
      <c r="A5648" t="s">
        <v>390</v>
      </c>
      <c r="B5648" s="2">
        <f>movie3[[#This Row],[gross]]-movie3[[#This Row],[budget]]</f>
        <v>866970811</v>
      </c>
    </row>
    <row r="5649" spans="1:2" x14ac:dyDescent="0.25">
      <c r="A5649" t="s">
        <v>17</v>
      </c>
      <c r="B5649" s="2">
        <f>movie3[[#This Row],[gross]]-movie3[[#This Row],[budget]]</f>
        <v>434862</v>
      </c>
    </row>
    <row r="5650" spans="1:2" x14ac:dyDescent="0.25">
      <c r="A5650" t="s">
        <v>390</v>
      </c>
      <c r="B5650" s="2">
        <f>movie3[[#This Row],[gross]]-movie3[[#This Row],[budget]]</f>
        <v>329879471</v>
      </c>
    </row>
    <row r="5651" spans="1:2" x14ac:dyDescent="0.25">
      <c r="A5651" t="s">
        <v>17</v>
      </c>
      <c r="B5651" s="2">
        <f>movie3[[#This Row],[gross]]-movie3[[#This Row],[budget]]</f>
        <v>316398046</v>
      </c>
    </row>
    <row r="5652" spans="1:2" x14ac:dyDescent="0.25">
      <c r="A5652" t="s">
        <v>63</v>
      </c>
      <c r="B5652" s="2">
        <f>movie3[[#This Row],[gross]]-movie3[[#This Row],[budget]]</f>
        <v>412374317</v>
      </c>
    </row>
    <row r="5653" spans="1:2" x14ac:dyDescent="0.25">
      <c r="A5653" t="s">
        <v>17</v>
      </c>
      <c r="B5653" s="2">
        <f>movie3[[#This Row],[gross]]-movie3[[#This Row],[budget]]</f>
        <v>30345360</v>
      </c>
    </row>
    <row r="5654" spans="1:2" x14ac:dyDescent="0.25">
      <c r="A5654" t="s">
        <v>34</v>
      </c>
      <c r="B5654" s="2">
        <f>movie3[[#This Row],[gross]]-movie3[[#This Row],[budget]]</f>
        <v>12966357</v>
      </c>
    </row>
    <row r="5655" spans="1:2" x14ac:dyDescent="0.25">
      <c r="A5655" t="s">
        <v>63</v>
      </c>
      <c r="B5655" s="2">
        <f>movie3[[#This Row],[gross]]-movie3[[#This Row],[budget]]</f>
        <v>104190869</v>
      </c>
    </row>
    <row r="5656" spans="1:2" x14ac:dyDescent="0.25">
      <c r="A5656" t="s">
        <v>34</v>
      </c>
      <c r="B5656" s="2">
        <f>movie3[[#This Row],[gross]]-movie3[[#This Row],[budget]]</f>
        <v>44723232</v>
      </c>
    </row>
    <row r="5657" spans="1:2" x14ac:dyDescent="0.25">
      <c r="A5657" t="s">
        <v>25</v>
      </c>
      <c r="B5657" s="2">
        <f>movie3[[#This Row],[gross]]-movie3[[#This Row],[budget]]</f>
        <v>977043483</v>
      </c>
    </row>
    <row r="5658" spans="1:2" x14ac:dyDescent="0.25">
      <c r="A5658" t="s">
        <v>41</v>
      </c>
      <c r="B5658" s="2">
        <f>movie3[[#This Row],[gross]]-movie3[[#This Row],[budget]]</f>
        <v>-9675183</v>
      </c>
    </row>
    <row r="5659" spans="1:2" x14ac:dyDescent="0.25">
      <c r="A5659" t="s">
        <v>63</v>
      </c>
      <c r="B5659" s="2">
        <f>movie3[[#This Row],[gross]]-movie3[[#This Row],[budget]]</f>
        <v>184920375</v>
      </c>
    </row>
    <row r="5660" spans="1:2" x14ac:dyDescent="0.25">
      <c r="A5660" t="s">
        <v>390</v>
      </c>
      <c r="B5660" s="2">
        <f>movie3[[#This Row],[gross]]-movie3[[#This Row],[budget]]</f>
        <v>332462816</v>
      </c>
    </row>
    <row r="5661" spans="1:2" x14ac:dyDescent="0.25">
      <c r="A5661" t="s">
        <v>34</v>
      </c>
      <c r="B5661" s="2">
        <f>movie3[[#This Row],[gross]]-movie3[[#This Row],[budget]]</f>
        <v>66188903</v>
      </c>
    </row>
    <row r="5662" spans="1:2" x14ac:dyDescent="0.25">
      <c r="A5662" t="s">
        <v>390</v>
      </c>
      <c r="B5662" s="2">
        <f>movie3[[#This Row],[gross]]-movie3[[#This Row],[budget]]</f>
        <v>474113985</v>
      </c>
    </row>
    <row r="5663" spans="1:2" x14ac:dyDescent="0.25">
      <c r="A5663" t="s">
        <v>17</v>
      </c>
      <c r="B5663" s="2">
        <f>movie3[[#This Row],[gross]]-movie3[[#This Row],[budget]]</f>
        <v>214276927</v>
      </c>
    </row>
    <row r="5664" spans="1:2" x14ac:dyDescent="0.25">
      <c r="A5664" t="s">
        <v>390</v>
      </c>
      <c r="B5664" s="2">
        <f>movie3[[#This Row],[gross]]-movie3[[#This Row],[budget]]</f>
        <v>126411550</v>
      </c>
    </row>
    <row r="5665" spans="1:2" x14ac:dyDescent="0.25">
      <c r="A5665" t="s">
        <v>34</v>
      </c>
      <c r="B5665" s="2">
        <f>movie3[[#This Row],[gross]]-movie3[[#This Row],[budget]]</f>
        <v>12689058</v>
      </c>
    </row>
    <row r="5666" spans="1:2" x14ac:dyDescent="0.25">
      <c r="A5666" t="s">
        <v>34</v>
      </c>
      <c r="B5666" s="2">
        <f>movie3[[#This Row],[gross]]-movie3[[#This Row],[budget]]</f>
        <v>-11082026</v>
      </c>
    </row>
    <row r="5667" spans="1:2" x14ac:dyDescent="0.25">
      <c r="A5667" t="s">
        <v>104</v>
      </c>
      <c r="B5667" s="2">
        <f>movie3[[#This Row],[gross]]-movie3[[#This Row],[budget]]</f>
        <v>117026136</v>
      </c>
    </row>
    <row r="5668" spans="1:2" x14ac:dyDescent="0.25">
      <c r="A5668" t="s">
        <v>63</v>
      </c>
      <c r="B5668" s="2">
        <f>movie3[[#This Row],[gross]]-movie3[[#This Row],[budget]]</f>
        <v>42738797</v>
      </c>
    </row>
    <row r="5669" spans="1:2" x14ac:dyDescent="0.25">
      <c r="A5669" t="s">
        <v>41</v>
      </c>
      <c r="B5669" s="2">
        <f>movie3[[#This Row],[gross]]-movie3[[#This Row],[budget]]</f>
        <v>43551154</v>
      </c>
    </row>
    <row r="5670" spans="1:2" x14ac:dyDescent="0.25">
      <c r="A5670" t="s">
        <v>41</v>
      </c>
      <c r="B5670" s="2">
        <f>movie3[[#This Row],[gross]]-movie3[[#This Row],[budget]]</f>
        <v>5224938</v>
      </c>
    </row>
    <row r="5671" spans="1:2" x14ac:dyDescent="0.25">
      <c r="A5671" t="s">
        <v>17</v>
      </c>
      <c r="B5671" s="2">
        <f>movie3[[#This Row],[gross]]-movie3[[#This Row],[budget]]</f>
        <v>25147786</v>
      </c>
    </row>
    <row r="5672" spans="1:2" x14ac:dyDescent="0.25">
      <c r="A5672" t="s">
        <v>34</v>
      </c>
      <c r="B5672" s="2">
        <f>movie3[[#This Row],[gross]]-movie3[[#This Row],[budget]]</f>
        <v>15089448</v>
      </c>
    </row>
    <row r="5673" spans="1:2" x14ac:dyDescent="0.25">
      <c r="A5673" t="s">
        <v>17</v>
      </c>
      <c r="B5673" s="2">
        <f>movie3[[#This Row],[gross]]-movie3[[#This Row],[budget]]</f>
        <v>24792815</v>
      </c>
    </row>
    <row r="5674" spans="1:2" x14ac:dyDescent="0.25">
      <c r="A5674" t="s">
        <v>41</v>
      </c>
      <c r="B5674" s="2">
        <f>movie3[[#This Row],[gross]]-movie3[[#This Row],[budget]]</f>
        <v>13348704</v>
      </c>
    </row>
    <row r="5675" spans="1:2" x14ac:dyDescent="0.25">
      <c r="A5675" t="s">
        <v>17</v>
      </c>
      <c r="B5675" s="2">
        <f>movie3[[#This Row],[gross]]-movie3[[#This Row],[budget]]</f>
        <v>14440333</v>
      </c>
    </row>
    <row r="5676" spans="1:2" x14ac:dyDescent="0.25">
      <c r="A5676" t="s">
        <v>34</v>
      </c>
      <c r="B5676" s="2">
        <f>movie3[[#This Row],[gross]]-movie3[[#This Row],[budget]]</f>
        <v>37448651</v>
      </c>
    </row>
    <row r="5677" spans="1:2" x14ac:dyDescent="0.25">
      <c r="A5677" t="s">
        <v>104</v>
      </c>
      <c r="B5677" s="2">
        <f>movie3[[#This Row],[gross]]-movie3[[#This Row],[budget]]</f>
        <v>7209912</v>
      </c>
    </row>
    <row r="5678" spans="1:2" x14ac:dyDescent="0.25">
      <c r="A5678" t="s">
        <v>25</v>
      </c>
      <c r="B5678" s="2">
        <f>movie3[[#This Row],[gross]]-movie3[[#This Row],[budget]]</f>
        <v>-5827799</v>
      </c>
    </row>
    <row r="5679" spans="1:2" x14ac:dyDescent="0.25">
      <c r="A5679" t="s">
        <v>41</v>
      </c>
      <c r="B5679" s="2">
        <f>movie3[[#This Row],[gross]]-movie3[[#This Row],[budget]]</f>
        <v>6149356</v>
      </c>
    </row>
    <row r="5680" spans="1:2" x14ac:dyDescent="0.25">
      <c r="A5680" t="s">
        <v>41</v>
      </c>
      <c r="B5680" s="2">
        <f>movie3[[#This Row],[gross]]-movie3[[#This Row],[budget]]</f>
        <v>3875173</v>
      </c>
    </row>
    <row r="5681" spans="1:2" x14ac:dyDescent="0.25">
      <c r="A5681" t="s">
        <v>17</v>
      </c>
      <c r="B5681" s="2">
        <f>movie3[[#This Row],[gross]]-movie3[[#This Row],[budget]]</f>
        <v>7736632</v>
      </c>
    </row>
    <row r="5682" spans="1:2" x14ac:dyDescent="0.25">
      <c r="A5682" t="s">
        <v>41</v>
      </c>
      <c r="B5682" s="2">
        <f>movie3[[#This Row],[gross]]-movie3[[#This Row],[budget]]</f>
        <v>-17893079</v>
      </c>
    </row>
    <row r="5683" spans="1:2" x14ac:dyDescent="0.25">
      <c r="A5683" t="s">
        <v>390</v>
      </c>
      <c r="B5683" s="2">
        <f>movie3[[#This Row],[gross]]-movie3[[#This Row],[budget]]</f>
        <v>191885765</v>
      </c>
    </row>
    <row r="5684" spans="1:2" x14ac:dyDescent="0.25">
      <c r="A5684" t="s">
        <v>17</v>
      </c>
      <c r="B5684" s="2">
        <f>movie3[[#This Row],[gross]]-movie3[[#This Row],[budget]]</f>
        <v>11796834</v>
      </c>
    </row>
    <row r="5685" spans="1:2" x14ac:dyDescent="0.25">
      <c r="A5685" t="s">
        <v>104</v>
      </c>
      <c r="B5685" s="2">
        <f>movie3[[#This Row],[gross]]-movie3[[#This Row],[budget]]</f>
        <v>15331447</v>
      </c>
    </row>
    <row r="5686" spans="1:2" x14ac:dyDescent="0.25">
      <c r="A5686" t="s">
        <v>63</v>
      </c>
      <c r="B5686" s="2">
        <f>movie3[[#This Row],[gross]]-movie3[[#This Row],[budget]]</f>
        <v>25321861</v>
      </c>
    </row>
    <row r="5687" spans="1:2" x14ac:dyDescent="0.25">
      <c r="A5687" t="s">
        <v>41</v>
      </c>
      <c r="B5687" s="2">
        <f>movie3[[#This Row],[gross]]-movie3[[#This Row],[budget]]</f>
        <v>11111701</v>
      </c>
    </row>
    <row r="5688" spans="1:2" x14ac:dyDescent="0.25">
      <c r="A5688" t="s">
        <v>63</v>
      </c>
      <c r="B5688" s="2">
        <f>movie3[[#This Row],[gross]]-movie3[[#This Row],[budget]]</f>
        <v>-1395445</v>
      </c>
    </row>
    <row r="5689" spans="1:2" x14ac:dyDescent="0.25">
      <c r="A5689" t="s">
        <v>17</v>
      </c>
      <c r="B5689" s="2">
        <f>movie3[[#This Row],[gross]]-movie3[[#This Row],[budget]]</f>
        <v>-5081907</v>
      </c>
    </row>
    <row r="5690" spans="1:2" x14ac:dyDescent="0.25">
      <c r="A5690" t="s">
        <v>17</v>
      </c>
      <c r="B5690" s="2">
        <f>movie3[[#This Row],[gross]]-movie3[[#This Row],[budget]]</f>
        <v>40032889</v>
      </c>
    </row>
    <row r="5691" spans="1:2" x14ac:dyDescent="0.25">
      <c r="A5691" t="s">
        <v>41</v>
      </c>
      <c r="B5691" s="2">
        <f>movie3[[#This Row],[gross]]-movie3[[#This Row],[budget]]</f>
        <v>-1508760</v>
      </c>
    </row>
    <row r="5692" spans="1:2" x14ac:dyDescent="0.25">
      <c r="A5692" t="s">
        <v>17</v>
      </c>
      <c r="B5692" s="2">
        <f>movie3[[#This Row],[gross]]-movie3[[#This Row],[budget]]</f>
        <v>7093592</v>
      </c>
    </row>
    <row r="5693" spans="1:2" x14ac:dyDescent="0.25">
      <c r="A5693" t="s">
        <v>63</v>
      </c>
      <c r="B5693" s="2">
        <f>movie3[[#This Row],[gross]]-movie3[[#This Row],[budget]]</f>
        <v>1870392</v>
      </c>
    </row>
    <row r="5694" spans="1:2" x14ac:dyDescent="0.25">
      <c r="A5694" t="s">
        <v>41</v>
      </c>
      <c r="B5694" s="2">
        <f>movie3[[#This Row],[gross]]-movie3[[#This Row],[budget]]</f>
        <v>53319615</v>
      </c>
    </row>
    <row r="5695" spans="1:2" x14ac:dyDescent="0.25">
      <c r="A5695" t="s">
        <v>34</v>
      </c>
      <c r="B5695" s="2">
        <f>movie3[[#This Row],[gross]]-movie3[[#This Row],[budget]]</f>
        <v>423933331</v>
      </c>
    </row>
    <row r="5696" spans="1:2" x14ac:dyDescent="0.25">
      <c r="A5696" t="s">
        <v>34</v>
      </c>
      <c r="B5696" s="2">
        <f>movie3[[#This Row],[gross]]-movie3[[#This Row],[budget]]</f>
        <v>141006387</v>
      </c>
    </row>
    <row r="5697" spans="1:2" x14ac:dyDescent="0.25">
      <c r="A5697" t="s">
        <v>41</v>
      </c>
      <c r="B5697" s="2">
        <f>movie3[[#This Row],[gross]]-movie3[[#This Row],[budget]]</f>
        <v>67026327</v>
      </c>
    </row>
    <row r="5698" spans="1:2" x14ac:dyDescent="0.25">
      <c r="A5698" t="s">
        <v>17</v>
      </c>
      <c r="B5698" s="2">
        <f>movie3[[#This Row],[gross]]-movie3[[#This Row],[budget]]</f>
        <v>16439764</v>
      </c>
    </row>
    <row r="5699" spans="1:2" x14ac:dyDescent="0.25">
      <c r="A5699" t="s">
        <v>41</v>
      </c>
      <c r="B5699" s="2">
        <f>movie3[[#This Row],[gross]]-movie3[[#This Row],[budget]]</f>
        <v>30758951</v>
      </c>
    </row>
    <row r="5700" spans="1:2" x14ac:dyDescent="0.25">
      <c r="A5700" t="s">
        <v>17</v>
      </c>
      <c r="B5700" s="2">
        <f>movie3[[#This Row],[gross]]-movie3[[#This Row],[budget]]</f>
        <v>5341098</v>
      </c>
    </row>
    <row r="5701" spans="1:2" x14ac:dyDescent="0.25">
      <c r="A5701" t="s">
        <v>17</v>
      </c>
      <c r="B5701" s="2">
        <f>movie3[[#This Row],[gross]]-movie3[[#This Row],[budget]]</f>
        <v>144717</v>
      </c>
    </row>
    <row r="5702" spans="1:2" x14ac:dyDescent="0.25">
      <c r="A5702" t="s">
        <v>104</v>
      </c>
      <c r="B5702" s="2">
        <f>movie3[[#This Row],[gross]]-movie3[[#This Row],[budget]]</f>
        <v>416675</v>
      </c>
    </row>
    <row r="5703" spans="1:2" x14ac:dyDescent="0.25">
      <c r="A5703" t="s">
        <v>41</v>
      </c>
      <c r="B5703" s="2">
        <f>movie3[[#This Row],[gross]]-movie3[[#This Row],[budget]]</f>
        <v>3945217</v>
      </c>
    </row>
    <row r="5704" spans="1:2" x14ac:dyDescent="0.25">
      <c r="A5704" t="s">
        <v>17</v>
      </c>
      <c r="B5704" s="2">
        <f>movie3[[#This Row],[gross]]-movie3[[#This Row],[budget]]</f>
        <v>-6550298</v>
      </c>
    </row>
    <row r="5705" spans="1:2" x14ac:dyDescent="0.25">
      <c r="A5705" t="s">
        <v>34</v>
      </c>
      <c r="B5705" s="2">
        <f>movie3[[#This Row],[gross]]-movie3[[#This Row],[budget]]</f>
        <v>77107755</v>
      </c>
    </row>
    <row r="5706" spans="1:2" x14ac:dyDescent="0.25">
      <c r="A5706" t="s">
        <v>390</v>
      </c>
      <c r="B5706" s="2">
        <f>movie3[[#This Row],[gross]]-movie3[[#This Row],[budget]]</f>
        <v>60073390</v>
      </c>
    </row>
    <row r="5707" spans="1:2" x14ac:dyDescent="0.25">
      <c r="A5707" t="s">
        <v>104</v>
      </c>
      <c r="B5707" s="2">
        <f>movie3[[#This Row],[gross]]-movie3[[#This Row],[budget]]</f>
        <v>-3404198</v>
      </c>
    </row>
    <row r="5708" spans="1:2" x14ac:dyDescent="0.25">
      <c r="A5708" t="s">
        <v>104</v>
      </c>
      <c r="B5708" s="2">
        <f>movie3[[#This Row],[gross]]-movie3[[#This Row],[budget]]</f>
        <v>-9374456</v>
      </c>
    </row>
    <row r="5709" spans="1:2" x14ac:dyDescent="0.25">
      <c r="A5709" t="s">
        <v>52</v>
      </c>
      <c r="B5709" s="2">
        <f>movie3[[#This Row],[gross]]-movie3[[#This Row],[budget]]</f>
        <v>98057032</v>
      </c>
    </row>
    <row r="5710" spans="1:2" x14ac:dyDescent="0.25">
      <c r="A5710" t="s">
        <v>34</v>
      </c>
      <c r="B5710" s="2">
        <f>movie3[[#This Row],[gross]]-movie3[[#This Row],[budget]]</f>
        <v>230063852</v>
      </c>
    </row>
    <row r="5711" spans="1:2" x14ac:dyDescent="0.25">
      <c r="A5711" t="s">
        <v>17</v>
      </c>
      <c r="B5711" s="2">
        <f>movie3[[#This Row],[gross]]-movie3[[#This Row],[budget]]</f>
        <v>25636368</v>
      </c>
    </row>
    <row r="5712" spans="1:2" x14ac:dyDescent="0.25">
      <c r="A5712" t="s">
        <v>34</v>
      </c>
      <c r="B5712" s="2">
        <f>movie3[[#This Row],[gross]]-movie3[[#This Row],[budget]]</f>
        <v>67805466</v>
      </c>
    </row>
    <row r="5713" spans="1:2" x14ac:dyDescent="0.25">
      <c r="A5713" t="s">
        <v>34</v>
      </c>
      <c r="B5713" s="2">
        <f>movie3[[#This Row],[gross]]-movie3[[#This Row],[budget]]</f>
        <v>54711438</v>
      </c>
    </row>
    <row r="5714" spans="1:2" x14ac:dyDescent="0.25">
      <c r="A5714" t="s">
        <v>34</v>
      </c>
      <c r="B5714" s="2">
        <f>movie3[[#This Row],[gross]]-movie3[[#This Row],[budget]]</f>
        <v>-4505846</v>
      </c>
    </row>
    <row r="5715" spans="1:2" x14ac:dyDescent="0.25">
      <c r="A5715" t="s">
        <v>63</v>
      </c>
      <c r="B5715" s="2">
        <f>movie3[[#This Row],[gross]]-movie3[[#This Row],[budget]]</f>
        <v>3806953</v>
      </c>
    </row>
    <row r="5716" spans="1:2" x14ac:dyDescent="0.25">
      <c r="A5716" t="s">
        <v>41</v>
      </c>
      <c r="B5716" s="2">
        <f>movie3[[#This Row],[gross]]-movie3[[#This Row],[budget]]</f>
        <v>-46292</v>
      </c>
    </row>
    <row r="5717" spans="1:2" x14ac:dyDescent="0.25">
      <c r="A5717" t="s">
        <v>41</v>
      </c>
      <c r="B5717" s="2">
        <f>movie3[[#This Row],[gross]]-movie3[[#This Row],[budget]]</f>
        <v>72820008</v>
      </c>
    </row>
    <row r="5718" spans="1:2" x14ac:dyDescent="0.25">
      <c r="A5718" t="s">
        <v>34</v>
      </c>
      <c r="B5718" s="2">
        <f>movie3[[#This Row],[gross]]-movie3[[#This Row],[budget]]</f>
        <v>67238796</v>
      </c>
    </row>
    <row r="5719" spans="1:2" x14ac:dyDescent="0.25">
      <c r="A5719" t="s">
        <v>34</v>
      </c>
      <c r="B5719" s="2">
        <f>movie3[[#This Row],[gross]]-movie3[[#This Row],[budget]]</f>
        <v>-2077382</v>
      </c>
    </row>
    <row r="5720" spans="1:2" x14ac:dyDescent="0.25">
      <c r="A5720" t="s">
        <v>17</v>
      </c>
      <c r="B5720" s="2">
        <f>movie3[[#This Row],[gross]]-movie3[[#This Row],[budget]]</f>
        <v>1214424</v>
      </c>
    </row>
    <row r="5721" spans="1:2" x14ac:dyDescent="0.25">
      <c r="A5721" t="s">
        <v>17</v>
      </c>
      <c r="B5721" s="2">
        <f>movie3[[#This Row],[gross]]-movie3[[#This Row],[budget]]</f>
        <v>-6913000</v>
      </c>
    </row>
    <row r="5722" spans="1:2" x14ac:dyDescent="0.25">
      <c r="A5722" t="s">
        <v>34</v>
      </c>
      <c r="B5722" s="2">
        <f>movie3[[#This Row],[gross]]-movie3[[#This Row],[budget]]</f>
        <v>8444544</v>
      </c>
    </row>
    <row r="5723" spans="1:2" x14ac:dyDescent="0.25">
      <c r="A5723" t="s">
        <v>34</v>
      </c>
      <c r="B5723" s="2">
        <f>movie3[[#This Row],[gross]]-movie3[[#This Row],[budget]]</f>
        <v>390659</v>
      </c>
    </row>
    <row r="5724" spans="1:2" x14ac:dyDescent="0.25">
      <c r="A5724" t="s">
        <v>34</v>
      </c>
      <c r="B5724" s="2">
        <f>movie3[[#This Row],[gross]]-movie3[[#This Row],[budget]]</f>
        <v>376625</v>
      </c>
    </row>
    <row r="5725" spans="1:2" x14ac:dyDescent="0.25">
      <c r="A5725" t="s">
        <v>34</v>
      </c>
      <c r="B5725" s="2">
        <f>movie3[[#This Row],[gross]]-movie3[[#This Row],[budget]]</f>
        <v>365353</v>
      </c>
    </row>
    <row r="5726" spans="1:2" x14ac:dyDescent="0.25">
      <c r="A5726" t="s">
        <v>34</v>
      </c>
      <c r="B5726" s="2">
        <f>movie3[[#This Row],[gross]]-movie3[[#This Row],[budget]]</f>
        <v>354835</v>
      </c>
    </row>
    <row r="5727" spans="1:2" x14ac:dyDescent="0.25">
      <c r="A5727" t="s">
        <v>34</v>
      </c>
      <c r="B5727" s="2">
        <f>movie3[[#This Row],[gross]]-movie3[[#This Row],[budget]]</f>
        <v>338440</v>
      </c>
    </row>
    <row r="5728" spans="1:2" x14ac:dyDescent="0.25">
      <c r="A5728" t="s">
        <v>25</v>
      </c>
      <c r="B5728" s="2">
        <f>movie3[[#This Row],[gross]]-movie3[[#This Row],[budget]]</f>
        <v>318451</v>
      </c>
    </row>
    <row r="5729" spans="1:2" x14ac:dyDescent="0.25">
      <c r="A5729" t="s">
        <v>17</v>
      </c>
      <c r="B5729" s="2">
        <f>movie3[[#This Row],[gross]]-movie3[[#This Row],[budget]]</f>
        <v>289088</v>
      </c>
    </row>
    <row r="5730" spans="1:2" x14ac:dyDescent="0.25">
      <c r="A5730" t="s">
        <v>34</v>
      </c>
      <c r="B5730" s="2">
        <f>movie3[[#This Row],[gross]]-movie3[[#This Row],[budget]]</f>
        <v>194470394</v>
      </c>
    </row>
    <row r="5731" spans="1:2" x14ac:dyDescent="0.25">
      <c r="A5731" t="s">
        <v>41</v>
      </c>
      <c r="B5731" s="2">
        <f>movie3[[#This Row],[gross]]-movie3[[#This Row],[budget]]</f>
        <v>67734416</v>
      </c>
    </row>
    <row r="5732" spans="1:2" x14ac:dyDescent="0.25">
      <c r="A5732" t="s">
        <v>41</v>
      </c>
      <c r="B5732" s="2">
        <f>movie3[[#This Row],[gross]]-movie3[[#This Row],[budget]]</f>
        <v>20040976</v>
      </c>
    </row>
    <row r="5733" spans="1:2" x14ac:dyDescent="0.25">
      <c r="A5733" t="s">
        <v>41</v>
      </c>
      <c r="B5733" s="2">
        <f>movie3[[#This Row],[gross]]-movie3[[#This Row],[budget]]</f>
        <v>146780824</v>
      </c>
    </row>
    <row r="5734" spans="1:2" x14ac:dyDescent="0.25">
      <c r="A5734" t="s">
        <v>52</v>
      </c>
      <c r="B5734" s="2">
        <f>movie3[[#This Row],[gross]]-movie3[[#This Row],[budget]]</f>
        <v>34806823</v>
      </c>
    </row>
    <row r="5735" spans="1:2" x14ac:dyDescent="0.25">
      <c r="A5735" t="s">
        <v>41</v>
      </c>
      <c r="B5735" s="2">
        <f>movie3[[#This Row],[gross]]-movie3[[#This Row],[budget]]</f>
        <v>13686500</v>
      </c>
    </row>
    <row r="5736" spans="1:2" x14ac:dyDescent="0.25">
      <c r="A5736" t="s">
        <v>63</v>
      </c>
      <c r="B5736" s="2">
        <f>movie3[[#This Row],[gross]]-movie3[[#This Row],[budget]]</f>
        <v>-5318349</v>
      </c>
    </row>
    <row r="5737" spans="1:2" x14ac:dyDescent="0.25">
      <c r="A5737" t="s">
        <v>41</v>
      </c>
      <c r="B5737" s="2">
        <f>movie3[[#This Row],[gross]]-movie3[[#This Row],[budget]]</f>
        <v>12293743</v>
      </c>
    </row>
    <row r="5738" spans="1:2" x14ac:dyDescent="0.25">
      <c r="A5738" t="s">
        <v>25</v>
      </c>
      <c r="B5738" s="2">
        <f>movie3[[#This Row],[gross]]-movie3[[#This Row],[budget]]</f>
        <v>49628830</v>
      </c>
    </row>
    <row r="5739" spans="1:2" x14ac:dyDescent="0.25">
      <c r="A5739" t="s">
        <v>17</v>
      </c>
      <c r="B5739" s="2">
        <f>movie3[[#This Row],[gross]]-movie3[[#This Row],[budget]]</f>
        <v>-244620</v>
      </c>
    </row>
    <row r="5740" spans="1:2" x14ac:dyDescent="0.25">
      <c r="A5740" t="s">
        <v>104</v>
      </c>
      <c r="B5740" s="2">
        <f>movie3[[#This Row],[gross]]-movie3[[#This Row],[budget]]</f>
        <v>3696522</v>
      </c>
    </row>
    <row r="5741" spans="1:2" x14ac:dyDescent="0.25">
      <c r="A5741" t="s">
        <v>41</v>
      </c>
      <c r="B5741" s="2">
        <f>movie3[[#This Row],[gross]]-movie3[[#This Row],[budget]]</f>
        <v>29779728</v>
      </c>
    </row>
    <row r="5742" spans="1:2" x14ac:dyDescent="0.25">
      <c r="A5742" t="s">
        <v>25</v>
      </c>
      <c r="B5742" s="2">
        <f>movie3[[#This Row],[gross]]-movie3[[#This Row],[budget]]</f>
        <v>4560438</v>
      </c>
    </row>
    <row r="5743" spans="1:2" x14ac:dyDescent="0.25">
      <c r="A5743" t="s">
        <v>17</v>
      </c>
      <c r="B5743" s="2">
        <f>movie3[[#This Row],[gross]]-movie3[[#This Row],[budget]]</f>
        <v>34520336</v>
      </c>
    </row>
    <row r="5744" spans="1:2" x14ac:dyDescent="0.25">
      <c r="A5744" t="s">
        <v>25</v>
      </c>
      <c r="B5744" s="2">
        <f>movie3[[#This Row],[gross]]-movie3[[#This Row],[budget]]</f>
        <v>825468216</v>
      </c>
    </row>
    <row r="5745" spans="1:2" x14ac:dyDescent="0.25">
      <c r="A5745" t="s">
        <v>41</v>
      </c>
      <c r="B5745" s="2">
        <f>movie3[[#This Row],[gross]]-movie3[[#This Row],[budget]]</f>
        <v>28780213</v>
      </c>
    </row>
    <row r="5746" spans="1:2" x14ac:dyDescent="0.25">
      <c r="A5746" t="s">
        <v>34</v>
      </c>
      <c r="B5746" s="2">
        <f>movie3[[#This Row],[gross]]-movie3[[#This Row],[budget]]</f>
        <v>87233108</v>
      </c>
    </row>
    <row r="5747" spans="1:2" x14ac:dyDescent="0.25">
      <c r="A5747" t="s">
        <v>34</v>
      </c>
      <c r="B5747" s="2">
        <f>movie3[[#This Row],[gross]]-movie3[[#This Row],[budget]]</f>
        <v>183503354</v>
      </c>
    </row>
    <row r="5748" spans="1:2" x14ac:dyDescent="0.25">
      <c r="A5748" t="s">
        <v>34</v>
      </c>
      <c r="B5748" s="2">
        <f>movie3[[#This Row],[gross]]-movie3[[#This Row],[budget]]</f>
        <v>11626958</v>
      </c>
    </row>
    <row r="5749" spans="1:2" x14ac:dyDescent="0.25">
      <c r="A5749" t="s">
        <v>34</v>
      </c>
      <c r="B5749" s="2">
        <f>movie3[[#This Row],[gross]]-movie3[[#This Row],[budget]]</f>
        <v>382879</v>
      </c>
    </row>
    <row r="5750" spans="1:2" x14ac:dyDescent="0.25">
      <c r="A5750" t="s">
        <v>34</v>
      </c>
      <c r="B5750" s="2">
        <f>movie3[[#This Row],[gross]]-movie3[[#This Row],[budget]]</f>
        <v>844496</v>
      </c>
    </row>
    <row r="5751" spans="1:2" x14ac:dyDescent="0.25">
      <c r="A5751" t="s">
        <v>17</v>
      </c>
      <c r="B5751" s="2">
        <f>movie3[[#This Row],[gross]]-movie3[[#This Row],[budget]]</f>
        <v>56956330</v>
      </c>
    </row>
    <row r="5752" spans="1:2" x14ac:dyDescent="0.25">
      <c r="A5752" t="s">
        <v>17</v>
      </c>
      <c r="B5752" s="2">
        <f>movie3[[#This Row],[gross]]-movie3[[#This Row],[budget]]</f>
        <v>15038301</v>
      </c>
    </row>
    <row r="5753" spans="1:2" x14ac:dyDescent="0.25">
      <c r="A5753" t="s">
        <v>41</v>
      </c>
      <c r="B5753" s="2">
        <f>movie3[[#This Row],[gross]]-movie3[[#This Row],[budget]]</f>
        <v>-3856515</v>
      </c>
    </row>
    <row r="5754" spans="1:2" x14ac:dyDescent="0.25">
      <c r="A5754" t="s">
        <v>17</v>
      </c>
      <c r="B5754" s="2">
        <f>movie3[[#This Row],[gross]]-movie3[[#This Row],[budget]]</f>
        <v>814906</v>
      </c>
    </row>
    <row r="5755" spans="1:2" x14ac:dyDescent="0.25">
      <c r="A5755" t="s">
        <v>17</v>
      </c>
      <c r="B5755" s="2">
        <f>movie3[[#This Row],[gross]]-movie3[[#This Row],[budget]]</f>
        <v>4190704</v>
      </c>
    </row>
    <row r="5756" spans="1:2" x14ac:dyDescent="0.25">
      <c r="A5756" t="s">
        <v>17</v>
      </c>
      <c r="B5756" s="2">
        <f>movie3[[#This Row],[gross]]-movie3[[#This Row],[budget]]</f>
        <v>-15865707</v>
      </c>
    </row>
    <row r="5757" spans="1:2" x14ac:dyDescent="0.25">
      <c r="A5757" t="s">
        <v>17</v>
      </c>
      <c r="B5757" s="2">
        <f>movie3[[#This Row],[gross]]-movie3[[#This Row],[budget]]</f>
        <v>-2179510</v>
      </c>
    </row>
    <row r="5758" spans="1:2" x14ac:dyDescent="0.25">
      <c r="A5758" t="s">
        <v>52</v>
      </c>
      <c r="B5758" s="2">
        <f>movie3[[#This Row],[gross]]-movie3[[#This Row],[budget]]</f>
        <v>-721350</v>
      </c>
    </row>
    <row r="5759" spans="1:2" x14ac:dyDescent="0.25">
      <c r="A5759" t="s">
        <v>104</v>
      </c>
      <c r="B5759" s="2">
        <f>movie3[[#This Row],[gross]]-movie3[[#This Row],[budget]]</f>
        <v>47876281</v>
      </c>
    </row>
    <row r="5760" spans="1:2" x14ac:dyDescent="0.25">
      <c r="A5760" t="s">
        <v>34</v>
      </c>
      <c r="B5760" s="2">
        <f>movie3[[#This Row],[gross]]-movie3[[#This Row],[budget]]</f>
        <v>144989769</v>
      </c>
    </row>
    <row r="5761" spans="1:2" x14ac:dyDescent="0.25">
      <c r="A5761" t="s">
        <v>34</v>
      </c>
      <c r="B5761" s="2">
        <f>movie3[[#This Row],[gross]]-movie3[[#This Row],[budget]]</f>
        <v>4397654</v>
      </c>
    </row>
    <row r="5762" spans="1:2" x14ac:dyDescent="0.25">
      <c r="A5762" t="s">
        <v>34</v>
      </c>
      <c r="B5762" s="2">
        <f>movie3[[#This Row],[gross]]-movie3[[#This Row],[budget]]</f>
        <v>-5109568</v>
      </c>
    </row>
    <row r="5763" spans="1:2" x14ac:dyDescent="0.25">
      <c r="A5763" t="s">
        <v>390</v>
      </c>
      <c r="B5763" s="2">
        <f>movie3[[#This Row],[gross]]-movie3[[#This Row],[budget]]</f>
        <v>587600867</v>
      </c>
    </row>
    <row r="5764" spans="1:2" x14ac:dyDescent="0.25">
      <c r="A5764" t="s">
        <v>25</v>
      </c>
      <c r="B5764" s="2">
        <f>movie3[[#This Row],[gross]]-movie3[[#This Row],[budget]]</f>
        <v>260686217</v>
      </c>
    </row>
    <row r="5765" spans="1:2" x14ac:dyDescent="0.25">
      <c r="A5765" t="s">
        <v>41</v>
      </c>
      <c r="B5765" s="2">
        <f>movie3[[#This Row],[gross]]-movie3[[#This Row],[budget]]</f>
        <v>97263880</v>
      </c>
    </row>
    <row r="5766" spans="1:2" x14ac:dyDescent="0.25">
      <c r="A5766" t="s">
        <v>17</v>
      </c>
      <c r="B5766" s="2">
        <f>movie3[[#This Row],[gross]]-movie3[[#This Row],[budget]]</f>
        <v>89984666</v>
      </c>
    </row>
    <row r="5767" spans="1:2" x14ac:dyDescent="0.25">
      <c r="A5767" t="s">
        <v>41</v>
      </c>
      <c r="B5767" s="2">
        <f>movie3[[#This Row],[gross]]-movie3[[#This Row],[budget]]</f>
        <v>51720255</v>
      </c>
    </row>
    <row r="5768" spans="1:2" x14ac:dyDescent="0.25">
      <c r="A5768" t="s">
        <v>104</v>
      </c>
      <c r="B5768" s="2">
        <f>movie3[[#This Row],[gross]]-movie3[[#This Row],[budget]]</f>
        <v>1754389</v>
      </c>
    </row>
    <row r="5769" spans="1:2" x14ac:dyDescent="0.25">
      <c r="A5769" t="s">
        <v>41</v>
      </c>
      <c r="B5769" s="2">
        <f>movie3[[#This Row],[gross]]-movie3[[#This Row],[budget]]</f>
        <v>10059111</v>
      </c>
    </row>
    <row r="5770" spans="1:2" x14ac:dyDescent="0.25">
      <c r="A5770" t="s">
        <v>41</v>
      </c>
      <c r="B5770" s="2">
        <f>movie3[[#This Row],[gross]]-movie3[[#This Row],[budget]]</f>
        <v>7788642</v>
      </c>
    </row>
    <row r="5771" spans="1:2" x14ac:dyDescent="0.25">
      <c r="A5771" t="s">
        <v>34</v>
      </c>
      <c r="B5771" s="2">
        <f>movie3[[#This Row],[gross]]-movie3[[#This Row],[budget]]</f>
        <v>-13590109</v>
      </c>
    </row>
    <row r="5772" spans="1:2" x14ac:dyDescent="0.25">
      <c r="A5772" t="s">
        <v>41</v>
      </c>
      <c r="B5772" s="2">
        <f>movie3[[#This Row],[gross]]-movie3[[#This Row],[budget]]</f>
        <v>2933873</v>
      </c>
    </row>
    <row r="5773" spans="1:2" x14ac:dyDescent="0.25">
      <c r="A5773" t="s">
        <v>17</v>
      </c>
      <c r="B5773" s="2">
        <f>movie3[[#This Row],[gross]]-movie3[[#This Row],[budget]]</f>
        <v>5529194</v>
      </c>
    </row>
    <row r="5774" spans="1:2" x14ac:dyDescent="0.25">
      <c r="A5774" t="s">
        <v>41</v>
      </c>
      <c r="B5774" s="2">
        <f>movie3[[#This Row],[gross]]-movie3[[#This Row],[budget]]</f>
        <v>14015260</v>
      </c>
    </row>
    <row r="5775" spans="1:2" x14ac:dyDescent="0.25">
      <c r="A5775" t="s">
        <v>34</v>
      </c>
      <c r="B5775" s="2">
        <f>movie3[[#This Row],[gross]]-movie3[[#This Row],[budget]]</f>
        <v>-30896566</v>
      </c>
    </row>
    <row r="5776" spans="1:2" x14ac:dyDescent="0.25">
      <c r="A5776" t="s">
        <v>34</v>
      </c>
      <c r="B5776" s="2">
        <f>movie3[[#This Row],[gross]]-movie3[[#This Row],[budget]]</f>
        <v>319126022</v>
      </c>
    </row>
    <row r="5777" spans="1:2" x14ac:dyDescent="0.25">
      <c r="A5777" t="s">
        <v>390</v>
      </c>
      <c r="B5777" s="2">
        <f>movie3[[#This Row],[gross]]-movie3[[#This Row],[budget]]</f>
        <v>61196538</v>
      </c>
    </row>
    <row r="5778" spans="1:2" x14ac:dyDescent="0.25">
      <c r="A5778" t="s">
        <v>34</v>
      </c>
      <c r="B5778" s="2">
        <f>movie3[[#This Row],[gross]]-movie3[[#This Row],[budget]]</f>
        <v>48205382</v>
      </c>
    </row>
    <row r="5779" spans="1:2" x14ac:dyDescent="0.25">
      <c r="A5779" t="s">
        <v>52</v>
      </c>
      <c r="B5779" s="2">
        <f>movie3[[#This Row],[gross]]-movie3[[#This Row],[budget]]</f>
        <v>52695489</v>
      </c>
    </row>
    <row r="5780" spans="1:2" x14ac:dyDescent="0.25">
      <c r="A5780" t="s">
        <v>17</v>
      </c>
      <c r="B5780" s="2">
        <f>movie3[[#This Row],[gross]]-movie3[[#This Row],[budget]]</f>
        <v>129291809</v>
      </c>
    </row>
    <row r="5781" spans="1:2" x14ac:dyDescent="0.25">
      <c r="A5781" t="s">
        <v>17</v>
      </c>
      <c r="B5781" s="2">
        <f>movie3[[#This Row],[gross]]-movie3[[#This Row],[budget]]</f>
        <v>64748021</v>
      </c>
    </row>
    <row r="5782" spans="1:2" x14ac:dyDescent="0.25">
      <c r="A5782" t="s">
        <v>41</v>
      </c>
      <c r="B5782" s="2">
        <f>movie3[[#This Row],[gross]]-movie3[[#This Row],[budget]]</f>
        <v>626396</v>
      </c>
    </row>
    <row r="5783" spans="1:2" x14ac:dyDescent="0.25">
      <c r="A5783" t="s">
        <v>41</v>
      </c>
      <c r="B5783" s="2">
        <f>movie3[[#This Row],[gross]]-movie3[[#This Row],[budget]]</f>
        <v>12037973</v>
      </c>
    </row>
    <row r="5784" spans="1:2" x14ac:dyDescent="0.25">
      <c r="A5784" t="s">
        <v>104</v>
      </c>
      <c r="B5784" s="2">
        <f>movie3[[#This Row],[gross]]-movie3[[#This Row],[budget]]</f>
        <v>-16692773</v>
      </c>
    </row>
    <row r="5785" spans="1:2" x14ac:dyDescent="0.25">
      <c r="A5785" t="s">
        <v>34</v>
      </c>
      <c r="B5785" s="2">
        <f>movie3[[#This Row],[gross]]-movie3[[#This Row],[budget]]</f>
        <v>65283742</v>
      </c>
    </row>
    <row r="5786" spans="1:2" x14ac:dyDescent="0.25">
      <c r="A5786" t="s">
        <v>25</v>
      </c>
      <c r="B5786" s="2">
        <f>movie3[[#This Row],[gross]]-movie3[[#This Row],[budget]]</f>
        <v>3843774</v>
      </c>
    </row>
    <row r="5787" spans="1:2" x14ac:dyDescent="0.25">
      <c r="A5787" t="s">
        <v>41</v>
      </c>
      <c r="B5787" s="2">
        <f>movie3[[#This Row],[gross]]-movie3[[#This Row],[budget]]</f>
        <v>30843011</v>
      </c>
    </row>
    <row r="5788" spans="1:2" x14ac:dyDescent="0.25">
      <c r="A5788" t="s">
        <v>41</v>
      </c>
      <c r="B5788" s="2">
        <f>movie3[[#This Row],[gross]]-movie3[[#This Row],[budget]]</f>
        <v>58251121</v>
      </c>
    </row>
    <row r="5789" spans="1:2" x14ac:dyDescent="0.25">
      <c r="A5789" t="s">
        <v>104</v>
      </c>
      <c r="B5789" s="2">
        <f>movie3[[#This Row],[gross]]-movie3[[#This Row],[budget]]</f>
        <v>-8947809</v>
      </c>
    </row>
    <row r="5790" spans="1:2" x14ac:dyDescent="0.25">
      <c r="A5790" t="s">
        <v>41</v>
      </c>
      <c r="B5790" s="2">
        <f>movie3[[#This Row],[gross]]-movie3[[#This Row],[budget]]</f>
        <v>6344112</v>
      </c>
    </row>
    <row r="5791" spans="1:2" x14ac:dyDescent="0.25">
      <c r="A5791" t="s">
        <v>17</v>
      </c>
      <c r="B5791" s="2">
        <f>movie3[[#This Row],[gross]]-movie3[[#This Row],[budget]]</f>
        <v>16981984</v>
      </c>
    </row>
    <row r="5792" spans="1:2" x14ac:dyDescent="0.25">
      <c r="A5792" t="s">
        <v>34</v>
      </c>
      <c r="B5792" s="2">
        <f>movie3[[#This Row],[gross]]-movie3[[#This Row],[budget]]</f>
        <v>178780441</v>
      </c>
    </row>
    <row r="5793" spans="1:2" x14ac:dyDescent="0.25">
      <c r="A5793" t="s">
        <v>52</v>
      </c>
      <c r="B5793" s="2">
        <f>movie3[[#This Row],[gross]]-movie3[[#This Row],[budget]]</f>
        <v>56491</v>
      </c>
    </row>
    <row r="5794" spans="1:2" x14ac:dyDescent="0.25">
      <c r="A5794" t="s">
        <v>17</v>
      </c>
      <c r="B5794" s="2">
        <f>movie3[[#This Row],[gross]]-movie3[[#This Row],[budget]]</f>
        <v>69137047</v>
      </c>
    </row>
    <row r="5795" spans="1:2" x14ac:dyDescent="0.25">
      <c r="A5795" t="s">
        <v>41</v>
      </c>
      <c r="B5795" s="2">
        <f>movie3[[#This Row],[gross]]-movie3[[#This Row],[budget]]</f>
        <v>-9830201</v>
      </c>
    </row>
    <row r="5796" spans="1:2" x14ac:dyDescent="0.25">
      <c r="A5796" t="s">
        <v>41</v>
      </c>
      <c r="B5796" s="2">
        <f>movie3[[#This Row],[gross]]-movie3[[#This Row],[budget]]</f>
        <v>191457301</v>
      </c>
    </row>
    <row r="5797" spans="1:2" x14ac:dyDescent="0.25">
      <c r="A5797" t="s">
        <v>25</v>
      </c>
      <c r="B5797" s="2">
        <f>movie3[[#This Row],[gross]]-movie3[[#This Row],[budget]]</f>
        <v>131497209</v>
      </c>
    </row>
    <row r="5798" spans="1:2" x14ac:dyDescent="0.25">
      <c r="A5798" t="s">
        <v>41</v>
      </c>
      <c r="B5798" s="2">
        <f>movie3[[#This Row],[gross]]-movie3[[#This Row],[budget]]</f>
        <v>17855739</v>
      </c>
    </row>
    <row r="5799" spans="1:2" x14ac:dyDescent="0.25">
      <c r="A5799" t="s">
        <v>34</v>
      </c>
      <c r="B5799" s="2">
        <f>movie3[[#This Row],[gross]]-movie3[[#This Row],[budget]]</f>
        <v>368214993</v>
      </c>
    </row>
    <row r="5800" spans="1:2" x14ac:dyDescent="0.25">
      <c r="A5800" t="s">
        <v>63</v>
      </c>
      <c r="B5800" s="2">
        <f>movie3[[#This Row],[gross]]-movie3[[#This Row],[budget]]</f>
        <v>144594016</v>
      </c>
    </row>
    <row r="5801" spans="1:2" x14ac:dyDescent="0.25">
      <c r="A5801" t="s">
        <v>34</v>
      </c>
      <c r="B5801" s="2">
        <f>movie3[[#This Row],[gross]]-movie3[[#This Row],[budget]]</f>
        <v>240228084</v>
      </c>
    </row>
    <row r="5802" spans="1:2" x14ac:dyDescent="0.25">
      <c r="A5802" t="s">
        <v>17</v>
      </c>
      <c r="B5802" s="2">
        <f>movie3[[#This Row],[gross]]-movie3[[#This Row],[budget]]</f>
        <v>0</v>
      </c>
    </row>
    <row r="5803" spans="1:2" x14ac:dyDescent="0.25">
      <c r="A5803" t="s">
        <v>41</v>
      </c>
      <c r="B5803" s="2">
        <f>movie3[[#This Row],[gross]]-movie3[[#This Row],[budget]]</f>
        <v>-398271</v>
      </c>
    </row>
    <row r="5804" spans="1:2" x14ac:dyDescent="0.25">
      <c r="A5804" t="s">
        <v>41</v>
      </c>
      <c r="B5804" s="2">
        <f>movie3[[#This Row],[gross]]-movie3[[#This Row],[budget]]</f>
        <v>12054369</v>
      </c>
    </row>
    <row r="5805" spans="1:2" x14ac:dyDescent="0.25">
      <c r="A5805" t="s">
        <v>41</v>
      </c>
      <c r="B5805" s="2">
        <f>movie3[[#This Row],[gross]]-movie3[[#This Row],[budget]]</f>
        <v>-6350374</v>
      </c>
    </row>
    <row r="5806" spans="1:2" x14ac:dyDescent="0.25">
      <c r="A5806" t="s">
        <v>41</v>
      </c>
      <c r="B5806" s="2">
        <f>movie3[[#This Row],[gross]]-movie3[[#This Row],[budget]]</f>
        <v>164485654</v>
      </c>
    </row>
    <row r="5807" spans="1:2" x14ac:dyDescent="0.25">
      <c r="A5807" t="s">
        <v>41</v>
      </c>
      <c r="B5807" s="2">
        <f>movie3[[#This Row],[gross]]-movie3[[#This Row],[budget]]</f>
        <v>28050886</v>
      </c>
    </row>
    <row r="5808" spans="1:2" x14ac:dyDescent="0.25">
      <c r="A5808" t="s">
        <v>52</v>
      </c>
      <c r="B5808" s="2">
        <f>movie3[[#This Row],[gross]]-movie3[[#This Row],[budget]]</f>
        <v>174512032</v>
      </c>
    </row>
    <row r="5809" spans="1:2" x14ac:dyDescent="0.25">
      <c r="A5809" t="s">
        <v>52</v>
      </c>
      <c r="B5809" s="2">
        <f>movie3[[#This Row],[gross]]-movie3[[#This Row],[budget]]</f>
        <v>67632527</v>
      </c>
    </row>
    <row r="5810" spans="1:2" x14ac:dyDescent="0.25">
      <c r="A5810" t="s">
        <v>41</v>
      </c>
      <c r="B5810" s="2">
        <f>movie3[[#This Row],[gross]]-movie3[[#This Row],[budget]]</f>
        <v>635162</v>
      </c>
    </row>
    <row r="5811" spans="1:2" x14ac:dyDescent="0.25">
      <c r="A5811" t="s">
        <v>104</v>
      </c>
      <c r="B5811" s="2">
        <f>movie3[[#This Row],[gross]]-movie3[[#This Row],[budget]]</f>
        <v>0</v>
      </c>
    </row>
    <row r="5812" spans="1:2" x14ac:dyDescent="0.25">
      <c r="A5812" t="s">
        <v>34</v>
      </c>
      <c r="B5812" s="2">
        <f>movie3[[#This Row],[gross]]-movie3[[#This Row],[budget]]</f>
        <v>25611001</v>
      </c>
    </row>
    <row r="5813" spans="1:2" x14ac:dyDescent="0.25">
      <c r="A5813" t="s">
        <v>34</v>
      </c>
      <c r="B5813" s="2">
        <f>movie3[[#This Row],[gross]]-movie3[[#This Row],[budget]]</f>
        <v>96333522</v>
      </c>
    </row>
    <row r="5814" spans="1:2" x14ac:dyDescent="0.25">
      <c r="A5814" t="s">
        <v>41</v>
      </c>
      <c r="B5814" s="2">
        <f>movie3[[#This Row],[gross]]-movie3[[#This Row],[budget]]</f>
        <v>-11946624</v>
      </c>
    </row>
    <row r="5815" spans="1:2" x14ac:dyDescent="0.25">
      <c r="A5815" t="s">
        <v>34</v>
      </c>
      <c r="B5815" s="2">
        <f>movie3[[#This Row],[gross]]-movie3[[#This Row],[budget]]</f>
        <v>-2351805</v>
      </c>
    </row>
    <row r="5816" spans="1:2" x14ac:dyDescent="0.25">
      <c r="A5816" t="s">
        <v>151</v>
      </c>
      <c r="B5816" s="2">
        <f>movie3[[#This Row],[gross]]-movie3[[#This Row],[budget]]</f>
        <v>13269529</v>
      </c>
    </row>
    <row r="5817" spans="1:2" x14ac:dyDescent="0.25">
      <c r="A5817" t="s">
        <v>63</v>
      </c>
      <c r="B5817" s="2">
        <f>movie3[[#This Row],[gross]]-movie3[[#This Row],[budget]]</f>
        <v>-24853851</v>
      </c>
    </row>
    <row r="5818" spans="1:2" x14ac:dyDescent="0.25">
      <c r="A5818" t="s">
        <v>34</v>
      </c>
      <c r="B5818" s="2">
        <f>movie3[[#This Row],[gross]]-movie3[[#This Row],[budget]]</f>
        <v>23159963</v>
      </c>
    </row>
    <row r="5819" spans="1:2" x14ac:dyDescent="0.25">
      <c r="A5819" t="s">
        <v>41</v>
      </c>
      <c r="B5819" s="2">
        <f>movie3[[#This Row],[gross]]-movie3[[#This Row],[budget]]</f>
        <v>210650585</v>
      </c>
    </row>
    <row r="5820" spans="1:2" x14ac:dyDescent="0.25">
      <c r="A5820" t="s">
        <v>34</v>
      </c>
      <c r="B5820" s="2">
        <f>movie3[[#This Row],[gross]]-movie3[[#This Row],[budget]]</f>
        <v>-677105</v>
      </c>
    </row>
    <row r="5821" spans="1:2" x14ac:dyDescent="0.25">
      <c r="A5821" t="s">
        <v>34</v>
      </c>
      <c r="B5821" s="2">
        <f>movie3[[#This Row],[gross]]-movie3[[#This Row],[budget]]</f>
        <v>38166000</v>
      </c>
    </row>
    <row r="5822" spans="1:2" x14ac:dyDescent="0.25">
      <c r="A5822" t="s">
        <v>34</v>
      </c>
      <c r="B5822" s="2">
        <f>movie3[[#This Row],[gross]]-movie3[[#This Row],[budget]]</f>
        <v>-643810</v>
      </c>
    </row>
    <row r="5823" spans="1:2" x14ac:dyDescent="0.25">
      <c r="A5823" t="s">
        <v>41</v>
      </c>
      <c r="B5823" s="2">
        <f>movie3[[#This Row],[gross]]-movie3[[#This Row],[budget]]</f>
        <v>59188165</v>
      </c>
    </row>
    <row r="5824" spans="1:2" x14ac:dyDescent="0.25">
      <c r="A5824" t="s">
        <v>41</v>
      </c>
      <c r="B5824" s="2">
        <f>movie3[[#This Row],[gross]]-movie3[[#This Row],[budget]]</f>
        <v>-71331093</v>
      </c>
    </row>
    <row r="5825" spans="1:2" x14ac:dyDescent="0.25">
      <c r="A5825" t="s">
        <v>17</v>
      </c>
      <c r="B5825" s="2">
        <f>movie3[[#This Row],[gross]]-movie3[[#This Row],[budget]]</f>
        <v>-11699584</v>
      </c>
    </row>
    <row r="5826" spans="1:2" x14ac:dyDescent="0.25">
      <c r="A5826" t="s">
        <v>41</v>
      </c>
      <c r="B5826" s="2">
        <f>movie3[[#This Row],[gross]]-movie3[[#This Row],[budget]]</f>
        <v>42477008</v>
      </c>
    </row>
    <row r="5827" spans="1:2" x14ac:dyDescent="0.25">
      <c r="A5827" t="s">
        <v>41</v>
      </c>
      <c r="B5827" s="2">
        <f>movie3[[#This Row],[gross]]-movie3[[#This Row],[budget]]</f>
        <v>-19594139</v>
      </c>
    </row>
    <row r="5828" spans="1:2" x14ac:dyDescent="0.25">
      <c r="A5828" t="s">
        <v>34</v>
      </c>
      <c r="B5828" s="2">
        <f>movie3[[#This Row],[gross]]-movie3[[#This Row],[budget]]</f>
        <v>41918658</v>
      </c>
    </row>
    <row r="5829" spans="1:2" x14ac:dyDescent="0.25">
      <c r="A5829" t="s">
        <v>104</v>
      </c>
      <c r="B5829" s="2">
        <f>movie3[[#This Row],[gross]]-movie3[[#This Row],[budget]]</f>
        <v>80695182</v>
      </c>
    </row>
    <row r="5830" spans="1:2" x14ac:dyDescent="0.25">
      <c r="A5830" t="s">
        <v>41</v>
      </c>
      <c r="B5830" s="2">
        <f>movie3[[#This Row],[gross]]-movie3[[#This Row],[budget]]</f>
        <v>11514</v>
      </c>
    </row>
    <row r="5831" spans="1:2" x14ac:dyDescent="0.25">
      <c r="A5831" t="s">
        <v>34</v>
      </c>
      <c r="B5831" s="2">
        <f>movie3[[#This Row],[gross]]-movie3[[#This Row],[budget]]</f>
        <v>630491347</v>
      </c>
    </row>
    <row r="5832" spans="1:2" x14ac:dyDescent="0.25">
      <c r="A5832" t="s">
        <v>41</v>
      </c>
      <c r="B5832" s="2">
        <f>movie3[[#This Row],[gross]]-movie3[[#This Row],[budget]]</f>
        <v>64462508</v>
      </c>
    </row>
    <row r="5833" spans="1:2" x14ac:dyDescent="0.25">
      <c r="A5833" t="s">
        <v>25</v>
      </c>
      <c r="B5833" s="2">
        <f>movie3[[#This Row],[gross]]-movie3[[#This Row],[budget]]</f>
        <v>125382724</v>
      </c>
    </row>
    <row r="5834" spans="1:2" x14ac:dyDescent="0.25">
      <c r="A5834" t="s">
        <v>52</v>
      </c>
      <c r="B5834" s="2">
        <f>movie3[[#This Row],[gross]]-movie3[[#This Row],[budget]]</f>
        <v>-8328804</v>
      </c>
    </row>
    <row r="5835" spans="1:2" x14ac:dyDescent="0.25">
      <c r="A5835" t="s">
        <v>52</v>
      </c>
      <c r="B5835" s="2">
        <f>movie3[[#This Row],[gross]]-movie3[[#This Row],[budget]]</f>
        <v>-3499187</v>
      </c>
    </row>
    <row r="5836" spans="1:2" x14ac:dyDescent="0.25">
      <c r="A5836" t="s">
        <v>34</v>
      </c>
      <c r="B5836" s="2">
        <f>movie3[[#This Row],[gross]]-movie3[[#This Row],[budget]]</f>
        <v>-36096688</v>
      </c>
    </row>
    <row r="5837" spans="1:2" x14ac:dyDescent="0.25">
      <c r="A5837" t="s">
        <v>41</v>
      </c>
      <c r="B5837" s="2">
        <f>movie3[[#This Row],[gross]]-movie3[[#This Row],[budget]]</f>
        <v>40673972</v>
      </c>
    </row>
    <row r="5838" spans="1:2" x14ac:dyDescent="0.25">
      <c r="A5838" t="s">
        <v>390</v>
      </c>
      <c r="B5838" s="2">
        <f>movie3[[#This Row],[gross]]-movie3[[#This Row],[budget]]</f>
        <v>123509374</v>
      </c>
    </row>
    <row r="5839" spans="1:2" x14ac:dyDescent="0.25">
      <c r="A5839" t="s">
        <v>17</v>
      </c>
      <c r="B5839" s="2">
        <f>movie3[[#This Row],[gross]]-movie3[[#This Row],[budget]]</f>
        <v>-7974397</v>
      </c>
    </row>
    <row r="5840" spans="1:2" x14ac:dyDescent="0.25">
      <c r="A5840" t="s">
        <v>41</v>
      </c>
      <c r="B5840" s="2">
        <f>movie3[[#This Row],[gross]]-movie3[[#This Row],[budget]]</f>
        <v>190745055</v>
      </c>
    </row>
    <row r="5841" spans="1:2" x14ac:dyDescent="0.25">
      <c r="A5841" t="s">
        <v>34</v>
      </c>
      <c r="B5841" s="2">
        <f>movie3[[#This Row],[gross]]-movie3[[#This Row],[budget]]</f>
        <v>56984887</v>
      </c>
    </row>
    <row r="5842" spans="1:2" x14ac:dyDescent="0.25">
      <c r="A5842" t="s">
        <v>34</v>
      </c>
      <c r="B5842" s="2">
        <f>movie3[[#This Row],[gross]]-movie3[[#This Row],[budget]]</f>
        <v>169713881</v>
      </c>
    </row>
    <row r="5843" spans="1:2" x14ac:dyDescent="0.25">
      <c r="A5843" t="s">
        <v>41</v>
      </c>
      <c r="B5843" s="2">
        <f>movie3[[#This Row],[gross]]-movie3[[#This Row],[budget]]</f>
        <v>1351945</v>
      </c>
    </row>
    <row r="5844" spans="1:2" x14ac:dyDescent="0.25">
      <c r="A5844" t="s">
        <v>41</v>
      </c>
      <c r="B5844" s="2">
        <f>movie3[[#This Row],[gross]]-movie3[[#This Row],[budget]]</f>
        <v>60547866</v>
      </c>
    </row>
    <row r="5845" spans="1:2" x14ac:dyDescent="0.25">
      <c r="A5845" t="s">
        <v>63</v>
      </c>
      <c r="B5845" s="2">
        <f>movie3[[#This Row],[gross]]-movie3[[#This Row],[budget]]</f>
        <v>426588510</v>
      </c>
    </row>
    <row r="5846" spans="1:2" x14ac:dyDescent="0.25">
      <c r="A5846" t="s">
        <v>17</v>
      </c>
      <c r="B5846" s="2">
        <f>movie3[[#This Row],[gross]]-movie3[[#This Row],[budget]]</f>
        <v>22426076</v>
      </c>
    </row>
    <row r="5847" spans="1:2" x14ac:dyDescent="0.25">
      <c r="A5847" t="s">
        <v>41</v>
      </c>
      <c r="B5847" s="2">
        <f>movie3[[#This Row],[gross]]-movie3[[#This Row],[budget]]</f>
        <v>5192743</v>
      </c>
    </row>
    <row r="5848" spans="1:2" x14ac:dyDescent="0.25">
      <c r="A5848" t="s">
        <v>25</v>
      </c>
      <c r="B5848" s="2">
        <f>movie3[[#This Row],[gross]]-movie3[[#This Row],[budget]]</f>
        <v>1217321665</v>
      </c>
    </row>
    <row r="5849" spans="1:2" x14ac:dyDescent="0.25">
      <c r="A5849" t="s">
        <v>34</v>
      </c>
      <c r="B5849" s="2">
        <f>movie3[[#This Row],[gross]]-movie3[[#This Row],[budget]]</f>
        <v>-1691385</v>
      </c>
    </row>
    <row r="5850" spans="1:2" x14ac:dyDescent="0.25">
      <c r="A5850" t="s">
        <v>17</v>
      </c>
      <c r="B5850" s="2">
        <f>movie3[[#This Row],[gross]]-movie3[[#This Row],[budget]]</f>
        <v>191639112</v>
      </c>
    </row>
    <row r="5851" spans="1:2" x14ac:dyDescent="0.25">
      <c r="A5851" t="s">
        <v>41</v>
      </c>
      <c r="B5851" s="2">
        <f>movie3[[#This Row],[gross]]-movie3[[#This Row],[budget]]</f>
        <v>118432856</v>
      </c>
    </row>
    <row r="5852" spans="1:2" x14ac:dyDescent="0.25">
      <c r="A5852" t="s">
        <v>104</v>
      </c>
      <c r="B5852" s="2">
        <f>movie3[[#This Row],[gross]]-movie3[[#This Row],[budget]]</f>
        <v>2099472</v>
      </c>
    </row>
    <row r="5853" spans="1:2" x14ac:dyDescent="0.25">
      <c r="A5853" t="s">
        <v>104</v>
      </c>
      <c r="B5853" s="2">
        <f>movie3[[#This Row],[gross]]-movie3[[#This Row],[budget]]</f>
        <v>142617430</v>
      </c>
    </row>
    <row r="5854" spans="1:2" x14ac:dyDescent="0.25">
      <c r="A5854" t="s">
        <v>104</v>
      </c>
      <c r="B5854" s="2">
        <f>movie3[[#This Row],[gross]]-movie3[[#This Row],[budget]]</f>
        <v>62187281</v>
      </c>
    </row>
    <row r="5855" spans="1:2" x14ac:dyDescent="0.25">
      <c r="A5855" t="s">
        <v>41</v>
      </c>
      <c r="B5855" s="2">
        <f>movie3[[#This Row],[gross]]-movie3[[#This Row],[budget]]</f>
        <v>134653750</v>
      </c>
    </row>
    <row r="5856" spans="1:2" x14ac:dyDescent="0.25">
      <c r="A5856" t="s">
        <v>34</v>
      </c>
      <c r="B5856" s="2">
        <f>movie3[[#This Row],[gross]]-movie3[[#This Row],[budget]]</f>
        <v>192616690</v>
      </c>
    </row>
    <row r="5857" spans="1:2" x14ac:dyDescent="0.25">
      <c r="A5857" t="s">
        <v>17</v>
      </c>
      <c r="B5857" s="2">
        <f>movie3[[#This Row],[gross]]-movie3[[#This Row],[budget]]</f>
        <v>1688710</v>
      </c>
    </row>
    <row r="5858" spans="1:2" x14ac:dyDescent="0.25">
      <c r="A5858" t="s">
        <v>17</v>
      </c>
      <c r="B5858" s="2">
        <f>movie3[[#This Row],[gross]]-movie3[[#This Row],[budget]]</f>
        <v>299667</v>
      </c>
    </row>
    <row r="5859" spans="1:2" x14ac:dyDescent="0.25">
      <c r="A5859" t="s">
        <v>63</v>
      </c>
      <c r="B5859" s="2">
        <f>movie3[[#This Row],[gross]]-movie3[[#This Row],[budget]]</f>
        <v>60206216</v>
      </c>
    </row>
    <row r="5860" spans="1:2" x14ac:dyDescent="0.25">
      <c r="A5860" t="s">
        <v>17</v>
      </c>
      <c r="B5860" s="2">
        <f>movie3[[#This Row],[gross]]-movie3[[#This Row],[budget]]</f>
        <v>33750478</v>
      </c>
    </row>
    <row r="5861" spans="1:2" x14ac:dyDescent="0.25">
      <c r="A5861" t="s">
        <v>34</v>
      </c>
      <c r="B5861" s="2">
        <f>movie3[[#This Row],[gross]]-movie3[[#This Row],[budget]]</f>
        <v>8048519</v>
      </c>
    </row>
    <row r="5862" spans="1:2" x14ac:dyDescent="0.25">
      <c r="A5862" t="s">
        <v>41</v>
      </c>
      <c r="B5862" s="2">
        <f>movie3[[#This Row],[gross]]-movie3[[#This Row],[budget]]</f>
        <v>33097853</v>
      </c>
    </row>
    <row r="5863" spans="1:2" x14ac:dyDescent="0.25">
      <c r="A5863" t="s">
        <v>17</v>
      </c>
      <c r="B5863" s="2">
        <f>movie3[[#This Row],[gross]]-movie3[[#This Row],[budget]]</f>
        <v>1470679</v>
      </c>
    </row>
    <row r="5864" spans="1:2" x14ac:dyDescent="0.25">
      <c r="A5864" t="s">
        <v>17</v>
      </c>
      <c r="B5864" s="2">
        <f>movie3[[#This Row],[gross]]-movie3[[#This Row],[budget]]</f>
        <v>1192003</v>
      </c>
    </row>
    <row r="5865" spans="1:2" x14ac:dyDescent="0.25">
      <c r="A5865" t="s">
        <v>17</v>
      </c>
      <c r="B5865" s="2">
        <f>movie3[[#This Row],[gross]]-movie3[[#This Row],[budget]]</f>
        <v>-91144356</v>
      </c>
    </row>
    <row r="5866" spans="1:2" x14ac:dyDescent="0.25">
      <c r="A5866" t="s">
        <v>17</v>
      </c>
      <c r="B5866" s="2">
        <f>movie3[[#This Row],[gross]]-movie3[[#This Row],[budget]]</f>
        <v>676111</v>
      </c>
    </row>
    <row r="5867" spans="1:2" x14ac:dyDescent="0.25">
      <c r="A5867" t="s">
        <v>17</v>
      </c>
      <c r="B5867" s="2">
        <f>movie3[[#This Row],[gross]]-movie3[[#This Row],[budget]]</f>
        <v>2232318</v>
      </c>
    </row>
    <row r="5868" spans="1:2" x14ac:dyDescent="0.25">
      <c r="A5868" t="s">
        <v>34</v>
      </c>
      <c r="B5868" s="2">
        <f>movie3[[#This Row],[gross]]-movie3[[#This Row],[budget]]</f>
        <v>115332697</v>
      </c>
    </row>
    <row r="5869" spans="1:2" x14ac:dyDescent="0.25">
      <c r="A5869" t="s">
        <v>34</v>
      </c>
      <c r="B5869" s="2">
        <f>movie3[[#This Row],[gross]]-movie3[[#This Row],[budget]]</f>
        <v>418848418</v>
      </c>
    </row>
    <row r="5870" spans="1:2" x14ac:dyDescent="0.25">
      <c r="A5870" t="s">
        <v>34</v>
      </c>
      <c r="B5870" s="2">
        <f>movie3[[#This Row],[gross]]-movie3[[#This Row],[budget]]</f>
        <v>388800873</v>
      </c>
    </row>
    <row r="5871" spans="1:2" x14ac:dyDescent="0.25">
      <c r="A5871" t="s">
        <v>17</v>
      </c>
      <c r="B5871" s="2">
        <f>movie3[[#This Row],[gross]]-movie3[[#This Row],[budget]]</f>
        <v>35770310</v>
      </c>
    </row>
    <row r="5872" spans="1:2" x14ac:dyDescent="0.25">
      <c r="A5872" t="s">
        <v>34</v>
      </c>
      <c r="B5872" s="2">
        <f>movie3[[#This Row],[gross]]-movie3[[#This Row],[budget]]</f>
        <v>18962444</v>
      </c>
    </row>
    <row r="5873" spans="1:2" x14ac:dyDescent="0.25">
      <c r="A5873" t="s">
        <v>17</v>
      </c>
      <c r="B5873" s="2">
        <f>movie3[[#This Row],[gross]]-movie3[[#This Row],[budget]]</f>
        <v>-1258902</v>
      </c>
    </row>
    <row r="5874" spans="1:2" x14ac:dyDescent="0.25">
      <c r="A5874" t="s">
        <v>41</v>
      </c>
      <c r="B5874" s="2">
        <f>movie3[[#This Row],[gross]]-movie3[[#This Row],[budget]]</f>
        <v>95051197</v>
      </c>
    </row>
    <row r="5875" spans="1:2" x14ac:dyDescent="0.25">
      <c r="A5875" t="s">
        <v>34</v>
      </c>
      <c r="B5875" s="2">
        <f>movie3[[#This Row],[gross]]-movie3[[#This Row],[budget]]</f>
        <v>549713380</v>
      </c>
    </row>
    <row r="5876" spans="1:2" x14ac:dyDescent="0.25">
      <c r="A5876" t="s">
        <v>330</v>
      </c>
      <c r="B5876" s="2">
        <f>movie3[[#This Row],[gross]]-movie3[[#This Row],[budget]]</f>
        <v>134849455</v>
      </c>
    </row>
    <row r="5877" spans="1:2" x14ac:dyDescent="0.25">
      <c r="A5877" t="s">
        <v>390</v>
      </c>
      <c r="B5877" s="2">
        <f>movie3[[#This Row],[gross]]-movie3[[#This Row],[budget]]</f>
        <v>39487846</v>
      </c>
    </row>
    <row r="5878" spans="1:2" x14ac:dyDescent="0.25">
      <c r="A5878" t="s">
        <v>34</v>
      </c>
      <c r="B5878" s="2">
        <f>movie3[[#This Row],[gross]]-movie3[[#This Row],[budget]]</f>
        <v>501137675</v>
      </c>
    </row>
    <row r="5879" spans="1:2" x14ac:dyDescent="0.25">
      <c r="A5879" t="s">
        <v>104</v>
      </c>
      <c r="B5879" s="2">
        <f>movie3[[#This Row],[gross]]-movie3[[#This Row],[budget]]</f>
        <v>46752352</v>
      </c>
    </row>
    <row r="5880" spans="1:2" x14ac:dyDescent="0.25">
      <c r="A5880" t="s">
        <v>17</v>
      </c>
      <c r="B5880" s="2">
        <f>movie3[[#This Row],[gross]]-movie3[[#This Row],[budget]]</f>
        <v>34710627</v>
      </c>
    </row>
    <row r="5881" spans="1:2" x14ac:dyDescent="0.25">
      <c r="A5881" t="s">
        <v>41</v>
      </c>
      <c r="B5881" s="2">
        <f>movie3[[#This Row],[gross]]-movie3[[#This Row],[budget]]</f>
        <v>157243185</v>
      </c>
    </row>
    <row r="5882" spans="1:2" x14ac:dyDescent="0.25">
      <c r="A5882" t="s">
        <v>390</v>
      </c>
      <c r="B5882" s="2">
        <f>movie3[[#This Row],[gross]]-movie3[[#This Row],[budget]]</f>
        <v>238993951</v>
      </c>
    </row>
    <row r="5883" spans="1:2" x14ac:dyDescent="0.25">
      <c r="A5883" t="s">
        <v>41</v>
      </c>
      <c r="B5883" s="2">
        <f>movie3[[#This Row],[gross]]-movie3[[#This Row],[budget]]</f>
        <v>126836272</v>
      </c>
    </row>
    <row r="5884" spans="1:2" x14ac:dyDescent="0.25">
      <c r="A5884" t="s">
        <v>41</v>
      </c>
      <c r="B5884" s="2">
        <f>movie3[[#This Row],[gross]]-movie3[[#This Row],[budget]]</f>
        <v>13561904</v>
      </c>
    </row>
    <row r="5885" spans="1:2" x14ac:dyDescent="0.25">
      <c r="A5885" t="s">
        <v>390</v>
      </c>
      <c r="B5885" s="2">
        <f>movie3[[#This Row],[gross]]-movie3[[#This Row],[budget]]</f>
        <v>515692281</v>
      </c>
    </row>
    <row r="5886" spans="1:2" x14ac:dyDescent="0.25">
      <c r="A5886" t="s">
        <v>17</v>
      </c>
      <c r="B5886" s="2">
        <f>movie3[[#This Row],[gross]]-movie3[[#This Row],[budget]]</f>
        <v>12623767</v>
      </c>
    </row>
    <row r="5887" spans="1:2" x14ac:dyDescent="0.25">
      <c r="A5887" t="s">
        <v>390</v>
      </c>
      <c r="B5887" s="2">
        <f>movie3[[#This Row],[gross]]-movie3[[#This Row],[budget]]</f>
        <v>110724603</v>
      </c>
    </row>
    <row r="5888" spans="1:2" x14ac:dyDescent="0.25">
      <c r="A5888" t="s">
        <v>17</v>
      </c>
      <c r="B5888" s="2">
        <f>movie3[[#This Row],[gross]]-movie3[[#This Row],[budget]]</f>
        <v>9639814</v>
      </c>
    </row>
    <row r="5889" spans="1:2" x14ac:dyDescent="0.25">
      <c r="A5889" t="s">
        <v>34</v>
      </c>
      <c r="B5889" s="2">
        <f>movie3[[#This Row],[gross]]-movie3[[#This Row],[budget]]</f>
        <v>111584879</v>
      </c>
    </row>
    <row r="5890" spans="1:2" x14ac:dyDescent="0.25">
      <c r="A5890" t="s">
        <v>41</v>
      </c>
      <c r="B5890" s="2">
        <f>movie3[[#This Row],[gross]]-movie3[[#This Row],[budget]]</f>
        <v>5722632</v>
      </c>
    </row>
    <row r="5891" spans="1:2" x14ac:dyDescent="0.25">
      <c r="A5891" t="s">
        <v>390</v>
      </c>
      <c r="B5891" s="2">
        <f>movie3[[#This Row],[gross]]-movie3[[#This Row],[budget]]</f>
        <v>19871429</v>
      </c>
    </row>
    <row r="5892" spans="1:2" x14ac:dyDescent="0.25">
      <c r="A5892" t="s">
        <v>17</v>
      </c>
      <c r="B5892" s="2">
        <f>movie3[[#This Row],[gross]]-movie3[[#This Row],[budget]]</f>
        <v>81529126</v>
      </c>
    </row>
    <row r="5893" spans="1:2" x14ac:dyDescent="0.25">
      <c r="A5893" t="s">
        <v>41</v>
      </c>
      <c r="B5893" s="2">
        <f>movie3[[#This Row],[gross]]-movie3[[#This Row],[budget]]</f>
        <v>70081841</v>
      </c>
    </row>
    <row r="5894" spans="1:2" x14ac:dyDescent="0.25">
      <c r="A5894" t="s">
        <v>63</v>
      </c>
      <c r="B5894" s="2">
        <f>movie3[[#This Row],[gross]]-movie3[[#This Row],[budget]]</f>
        <v>-10811806</v>
      </c>
    </row>
    <row r="5895" spans="1:2" x14ac:dyDescent="0.25">
      <c r="A5895" t="s">
        <v>17</v>
      </c>
      <c r="B5895" s="2">
        <f>movie3[[#This Row],[gross]]-movie3[[#This Row],[budget]]</f>
        <v>16004039</v>
      </c>
    </row>
    <row r="5896" spans="1:2" x14ac:dyDescent="0.25">
      <c r="A5896" t="s">
        <v>25</v>
      </c>
      <c r="B5896" s="2">
        <f>movie3[[#This Row],[gross]]-movie3[[#This Row],[budget]]</f>
        <v>120184237</v>
      </c>
    </row>
    <row r="5897" spans="1:2" x14ac:dyDescent="0.25">
      <c r="A5897" t="s">
        <v>17</v>
      </c>
      <c r="B5897" s="2">
        <f>movie3[[#This Row],[gross]]-movie3[[#This Row],[budget]]</f>
        <v>63838111</v>
      </c>
    </row>
    <row r="5898" spans="1:2" x14ac:dyDescent="0.25">
      <c r="A5898" t="s">
        <v>63</v>
      </c>
      <c r="B5898" s="2">
        <f>movie3[[#This Row],[gross]]-movie3[[#This Row],[budget]]</f>
        <v>-13371787</v>
      </c>
    </row>
    <row r="5899" spans="1:2" x14ac:dyDescent="0.25">
      <c r="A5899" t="s">
        <v>17</v>
      </c>
      <c r="B5899" s="2">
        <f>movie3[[#This Row],[gross]]-movie3[[#This Row],[budget]]</f>
        <v>933352</v>
      </c>
    </row>
    <row r="5900" spans="1:2" x14ac:dyDescent="0.25">
      <c r="A5900" t="s">
        <v>41</v>
      </c>
      <c r="B5900" s="2">
        <f>movie3[[#This Row],[gross]]-movie3[[#This Row],[budget]]</f>
        <v>11789613</v>
      </c>
    </row>
    <row r="5901" spans="1:2" x14ac:dyDescent="0.25">
      <c r="A5901" t="s">
        <v>34</v>
      </c>
      <c r="B5901" s="2">
        <f>movie3[[#This Row],[gross]]-movie3[[#This Row],[budget]]</f>
        <v>299326618</v>
      </c>
    </row>
    <row r="5902" spans="1:2" x14ac:dyDescent="0.25">
      <c r="A5902" t="s">
        <v>52</v>
      </c>
      <c r="B5902" s="2">
        <f>movie3[[#This Row],[gross]]-movie3[[#This Row],[budget]]</f>
        <v>39935600</v>
      </c>
    </row>
    <row r="5903" spans="1:2" x14ac:dyDescent="0.25">
      <c r="A5903" t="s">
        <v>17</v>
      </c>
      <c r="B5903" s="2">
        <f>movie3[[#This Row],[gross]]-movie3[[#This Row],[budget]]</f>
        <v>44389433</v>
      </c>
    </row>
    <row r="5904" spans="1:2" x14ac:dyDescent="0.25">
      <c r="A5904" t="s">
        <v>4886</v>
      </c>
      <c r="B5904" s="2">
        <f>movie3[[#This Row],[gross]]-movie3[[#This Row],[budget]]</f>
        <v>210095986</v>
      </c>
    </row>
    <row r="5905" spans="1:2" x14ac:dyDescent="0.25">
      <c r="A5905" t="s">
        <v>34</v>
      </c>
      <c r="B5905" s="2">
        <f>movie3[[#This Row],[gross]]-movie3[[#This Row],[budget]]</f>
        <v>189268508</v>
      </c>
    </row>
    <row r="5906" spans="1:2" x14ac:dyDescent="0.25">
      <c r="A5906" t="s">
        <v>25</v>
      </c>
      <c r="B5906" s="2">
        <f>movie3[[#This Row],[gross]]-movie3[[#This Row],[budget]]</f>
        <v>57984015</v>
      </c>
    </row>
    <row r="5907" spans="1:2" x14ac:dyDescent="0.25">
      <c r="A5907" t="s">
        <v>778</v>
      </c>
      <c r="B5907" s="2">
        <f>movie3[[#This Row],[gross]]-movie3[[#This Row],[budget]]</f>
        <v>77669379</v>
      </c>
    </row>
    <row r="5908" spans="1:2" x14ac:dyDescent="0.25">
      <c r="A5908" t="s">
        <v>63</v>
      </c>
      <c r="B5908" s="2">
        <f>movie3[[#This Row],[gross]]-movie3[[#This Row],[budget]]</f>
        <v>29120948</v>
      </c>
    </row>
    <row r="5909" spans="1:2" x14ac:dyDescent="0.25">
      <c r="A5909" t="s">
        <v>17</v>
      </c>
      <c r="B5909" s="2">
        <f>movie3[[#This Row],[gross]]-movie3[[#This Row],[budget]]</f>
        <v>33185884</v>
      </c>
    </row>
    <row r="5910" spans="1:2" x14ac:dyDescent="0.25">
      <c r="A5910" t="s">
        <v>34</v>
      </c>
      <c r="B5910" s="2">
        <f>movie3[[#This Row],[gross]]-movie3[[#This Row],[budget]]</f>
        <v>230569774</v>
      </c>
    </row>
    <row r="5911" spans="1:2" x14ac:dyDescent="0.25">
      <c r="A5911" t="s">
        <v>390</v>
      </c>
      <c r="B5911" s="2">
        <f>movie3[[#This Row],[gross]]-movie3[[#This Row],[budget]]</f>
        <v>393866518</v>
      </c>
    </row>
    <row r="5912" spans="1:2" x14ac:dyDescent="0.25">
      <c r="A5912" t="s">
        <v>17</v>
      </c>
      <c r="B5912" s="2">
        <f>movie3[[#This Row],[gross]]-movie3[[#This Row],[budget]]</f>
        <v>4778439</v>
      </c>
    </row>
    <row r="5913" spans="1:2" x14ac:dyDescent="0.25">
      <c r="A5913" t="s">
        <v>17</v>
      </c>
      <c r="B5913" s="2">
        <f>movie3[[#This Row],[gross]]-movie3[[#This Row],[budget]]</f>
        <v>79094902</v>
      </c>
    </row>
    <row r="5914" spans="1:2" x14ac:dyDescent="0.25">
      <c r="A5914" t="s">
        <v>17</v>
      </c>
      <c r="B5914" s="2">
        <f>movie3[[#This Row],[gross]]-movie3[[#This Row],[budget]]</f>
        <v>1838783</v>
      </c>
    </row>
    <row r="5915" spans="1:2" x14ac:dyDescent="0.25">
      <c r="A5915" t="s">
        <v>63</v>
      </c>
      <c r="B5915" s="2">
        <f>movie3[[#This Row],[gross]]-movie3[[#This Row],[budget]]</f>
        <v>35057696</v>
      </c>
    </row>
    <row r="5916" spans="1:2" x14ac:dyDescent="0.25">
      <c r="A5916" t="s">
        <v>25</v>
      </c>
      <c r="B5916" s="2">
        <f>movie3[[#This Row],[gross]]-movie3[[#This Row],[budget]]</f>
        <v>15247881</v>
      </c>
    </row>
    <row r="5917" spans="1:2" x14ac:dyDescent="0.25">
      <c r="A5917" t="s">
        <v>17</v>
      </c>
      <c r="B5917" s="2">
        <f>movie3[[#This Row],[gross]]-movie3[[#This Row],[budget]]</f>
        <v>-14604913</v>
      </c>
    </row>
    <row r="5918" spans="1:2" x14ac:dyDescent="0.25">
      <c r="A5918" t="s">
        <v>41</v>
      </c>
      <c r="B5918" s="2">
        <f>movie3[[#This Row],[gross]]-movie3[[#This Row],[budget]]</f>
        <v>255883523</v>
      </c>
    </row>
    <row r="5919" spans="1:2" x14ac:dyDescent="0.25">
      <c r="A5919" t="s">
        <v>34</v>
      </c>
      <c r="B5919" s="2">
        <f>movie3[[#This Row],[gross]]-movie3[[#This Row],[budget]]</f>
        <v>105710029</v>
      </c>
    </row>
    <row r="5920" spans="1:2" x14ac:dyDescent="0.25">
      <c r="A5920" t="s">
        <v>41</v>
      </c>
      <c r="B5920" s="2">
        <f>movie3[[#This Row],[gross]]-movie3[[#This Row],[budget]]</f>
        <v>174838559</v>
      </c>
    </row>
    <row r="5921" spans="1:2" x14ac:dyDescent="0.25">
      <c r="A5921" t="s">
        <v>17</v>
      </c>
      <c r="B5921" s="2">
        <f>movie3[[#This Row],[gross]]-movie3[[#This Row],[budget]]</f>
        <v>26409247</v>
      </c>
    </row>
    <row r="5922" spans="1:2" x14ac:dyDescent="0.25">
      <c r="A5922" t="s">
        <v>34</v>
      </c>
      <c r="B5922" s="2">
        <f>movie3[[#This Row],[gross]]-movie3[[#This Row],[budget]]</f>
        <v>33782078</v>
      </c>
    </row>
    <row r="5923" spans="1:2" x14ac:dyDescent="0.25">
      <c r="A5923" t="s">
        <v>34</v>
      </c>
      <c r="B5923" s="2">
        <f>movie3[[#This Row],[gross]]-movie3[[#This Row],[budget]]</f>
        <v>54781695</v>
      </c>
    </row>
    <row r="5924" spans="1:2" x14ac:dyDescent="0.25">
      <c r="A5924" t="s">
        <v>63</v>
      </c>
      <c r="B5924" s="2">
        <f>movie3[[#This Row],[gross]]-movie3[[#This Row],[budget]]</f>
        <v>5173061</v>
      </c>
    </row>
    <row r="5925" spans="1:2" x14ac:dyDescent="0.25">
      <c r="A5925" t="s">
        <v>41</v>
      </c>
      <c r="B5925" s="2">
        <f>movie3[[#This Row],[gross]]-movie3[[#This Row],[budget]]</f>
        <v>34564651</v>
      </c>
    </row>
    <row r="5926" spans="1:2" x14ac:dyDescent="0.25">
      <c r="A5926" t="s">
        <v>41</v>
      </c>
      <c r="B5926" s="2">
        <f>movie3[[#This Row],[gross]]-movie3[[#This Row],[budget]]</f>
        <v>6985158</v>
      </c>
    </row>
    <row r="5927" spans="1:2" x14ac:dyDescent="0.25">
      <c r="A5927" t="s">
        <v>34</v>
      </c>
      <c r="B5927" s="2">
        <f>movie3[[#This Row],[gross]]-movie3[[#This Row],[budget]]</f>
        <v>-26661310</v>
      </c>
    </row>
    <row r="5928" spans="1:2" x14ac:dyDescent="0.25">
      <c r="A5928" t="s">
        <v>17</v>
      </c>
      <c r="B5928" s="2">
        <f>movie3[[#This Row],[gross]]-movie3[[#This Row],[budget]]</f>
        <v>58943453</v>
      </c>
    </row>
    <row r="5929" spans="1:2" x14ac:dyDescent="0.25">
      <c r="A5929" t="s">
        <v>17</v>
      </c>
      <c r="B5929" s="2">
        <f>movie3[[#This Row],[gross]]-movie3[[#This Row],[budget]]</f>
        <v>76515867</v>
      </c>
    </row>
    <row r="5930" spans="1:2" x14ac:dyDescent="0.25">
      <c r="A5930" t="s">
        <v>34</v>
      </c>
      <c r="B5930" s="2">
        <f>movie3[[#This Row],[gross]]-movie3[[#This Row],[budget]]</f>
        <v>133930596</v>
      </c>
    </row>
    <row r="5931" spans="1:2" x14ac:dyDescent="0.25">
      <c r="A5931" t="s">
        <v>104</v>
      </c>
      <c r="B5931" s="2">
        <f>movie3[[#This Row],[gross]]-movie3[[#This Row],[budget]]</f>
        <v>-6366332</v>
      </c>
    </row>
    <row r="5932" spans="1:2" x14ac:dyDescent="0.25">
      <c r="A5932" t="s">
        <v>25</v>
      </c>
      <c r="B5932" s="2">
        <f>movie3[[#This Row],[gross]]-movie3[[#This Row],[budget]]</f>
        <v>1680778</v>
      </c>
    </row>
    <row r="5933" spans="1:2" x14ac:dyDescent="0.25">
      <c r="A5933" t="s">
        <v>41</v>
      </c>
      <c r="B5933" s="2">
        <f>movie3[[#This Row],[gross]]-movie3[[#This Row],[budget]]</f>
        <v>88823111</v>
      </c>
    </row>
    <row r="5934" spans="1:2" x14ac:dyDescent="0.25">
      <c r="A5934" t="s">
        <v>34</v>
      </c>
      <c r="B5934" s="2">
        <f>movie3[[#This Row],[gross]]-movie3[[#This Row],[budget]]</f>
        <v>-6793978</v>
      </c>
    </row>
    <row r="5935" spans="1:2" x14ac:dyDescent="0.25">
      <c r="A5935" t="s">
        <v>17</v>
      </c>
      <c r="B5935" s="2">
        <f>movie3[[#This Row],[gross]]-movie3[[#This Row],[budget]]</f>
        <v>3602409</v>
      </c>
    </row>
    <row r="5936" spans="1:2" x14ac:dyDescent="0.25">
      <c r="A5936" t="s">
        <v>25</v>
      </c>
      <c r="B5936" s="2">
        <f>movie3[[#This Row],[gross]]-movie3[[#This Row],[budget]]</f>
        <v>11928909</v>
      </c>
    </row>
    <row r="5937" spans="1:2" x14ac:dyDescent="0.25">
      <c r="A5937" t="s">
        <v>17</v>
      </c>
      <c r="B5937" s="2">
        <f>movie3[[#This Row],[gross]]-movie3[[#This Row],[budget]]</f>
        <v>1389920</v>
      </c>
    </row>
    <row r="5938" spans="1:2" x14ac:dyDescent="0.25">
      <c r="A5938" t="s">
        <v>41</v>
      </c>
      <c r="B5938" s="2">
        <f>movie3[[#This Row],[gross]]-movie3[[#This Row],[budget]]</f>
        <v>3117802</v>
      </c>
    </row>
    <row r="5939" spans="1:2" x14ac:dyDescent="0.25">
      <c r="A5939" t="s">
        <v>63</v>
      </c>
      <c r="B5939" s="2">
        <f>movie3[[#This Row],[gross]]-movie3[[#This Row],[budget]]</f>
        <v>0</v>
      </c>
    </row>
    <row r="5940" spans="1:2" x14ac:dyDescent="0.25">
      <c r="A5940" t="s">
        <v>34</v>
      </c>
      <c r="B5940" s="2">
        <f>movie3[[#This Row],[gross]]-movie3[[#This Row],[budget]]</f>
        <v>3102666</v>
      </c>
    </row>
    <row r="5941" spans="1:2" x14ac:dyDescent="0.25">
      <c r="A5941" t="s">
        <v>34</v>
      </c>
      <c r="B5941" s="2">
        <f>movie3[[#This Row],[gross]]-movie3[[#This Row],[budget]]</f>
        <v>217881</v>
      </c>
    </row>
    <row r="5942" spans="1:2" x14ac:dyDescent="0.25">
      <c r="A5942" t="s">
        <v>52</v>
      </c>
      <c r="B5942" s="2">
        <f>movie3[[#This Row],[gross]]-movie3[[#This Row],[budget]]</f>
        <v>167994</v>
      </c>
    </row>
    <row r="5943" spans="1:2" x14ac:dyDescent="0.25">
      <c r="A5943" t="s">
        <v>34</v>
      </c>
      <c r="B5943" s="2">
        <f>movie3[[#This Row],[gross]]-movie3[[#This Row],[budget]]</f>
        <v>156767</v>
      </c>
    </row>
    <row r="5944" spans="1:2" x14ac:dyDescent="0.25">
      <c r="A5944" t="s">
        <v>63</v>
      </c>
      <c r="B5944" s="2">
        <f>movie3[[#This Row],[gross]]-movie3[[#This Row],[budget]]</f>
        <v>102780</v>
      </c>
    </row>
    <row r="5945" spans="1:2" x14ac:dyDescent="0.25">
      <c r="A5945" t="s">
        <v>390</v>
      </c>
      <c r="B5945" s="2">
        <f>movie3[[#This Row],[gross]]-movie3[[#This Row],[budget]]</f>
        <v>94909</v>
      </c>
    </row>
    <row r="5946" spans="1:2" x14ac:dyDescent="0.25">
      <c r="A5946" t="s">
        <v>17</v>
      </c>
      <c r="B5946" s="2">
        <f>movie3[[#This Row],[gross]]-movie3[[#This Row],[budget]]</f>
        <v>54511</v>
      </c>
    </row>
    <row r="5947" spans="1:2" x14ac:dyDescent="0.25">
      <c r="A5947" t="s">
        <v>17</v>
      </c>
      <c r="B5947" s="2">
        <f>movie3[[#This Row],[gross]]-movie3[[#This Row],[budget]]</f>
        <v>33109</v>
      </c>
    </row>
    <row r="5948" spans="1:2" x14ac:dyDescent="0.25">
      <c r="A5948" t="s">
        <v>41</v>
      </c>
      <c r="B5948" s="2">
        <f>movie3[[#This Row],[gross]]-movie3[[#This Row],[budget]]</f>
        <v>25824</v>
      </c>
    </row>
    <row r="5949" spans="1:2" x14ac:dyDescent="0.25">
      <c r="A5949" t="s">
        <v>17</v>
      </c>
      <c r="B5949" s="2">
        <f>movie3[[#This Row],[gross]]-movie3[[#This Row],[budget]]</f>
        <v>20194</v>
      </c>
    </row>
    <row r="5950" spans="1:2" x14ac:dyDescent="0.25">
      <c r="A5950" t="s">
        <v>41</v>
      </c>
      <c r="B5950" s="2">
        <f>movie3[[#This Row],[gross]]-movie3[[#This Row],[budget]]</f>
        <v>114542245</v>
      </c>
    </row>
    <row r="5951" spans="1:2" x14ac:dyDescent="0.25">
      <c r="A5951" t="s">
        <v>63</v>
      </c>
      <c r="B5951" s="2">
        <f>movie3[[#This Row],[gross]]-movie3[[#This Row],[budget]]</f>
        <v>49920539</v>
      </c>
    </row>
    <row r="5952" spans="1:2" x14ac:dyDescent="0.25">
      <c r="A5952" t="s">
        <v>390</v>
      </c>
      <c r="B5952" s="2">
        <f>movie3[[#This Row],[gross]]-movie3[[#This Row],[budget]]</f>
        <v>51526996</v>
      </c>
    </row>
    <row r="5953" spans="1:2" x14ac:dyDescent="0.25">
      <c r="A5953" t="s">
        <v>41</v>
      </c>
      <c r="B5953" s="2">
        <f>movie3[[#This Row],[gross]]-movie3[[#This Row],[budget]]</f>
        <v>134945591</v>
      </c>
    </row>
    <row r="5954" spans="1:2" x14ac:dyDescent="0.25">
      <c r="A5954" t="s">
        <v>34</v>
      </c>
      <c r="B5954" s="2">
        <f>movie3[[#This Row],[gross]]-movie3[[#This Row],[budget]]</f>
        <v>31508440</v>
      </c>
    </row>
    <row r="5955" spans="1:2" x14ac:dyDescent="0.25">
      <c r="A5955" t="s">
        <v>41</v>
      </c>
      <c r="B5955" s="2">
        <f>movie3[[#This Row],[gross]]-movie3[[#This Row],[budget]]</f>
        <v>506764305</v>
      </c>
    </row>
    <row r="5956" spans="1:2" x14ac:dyDescent="0.25">
      <c r="A5956" t="s">
        <v>34</v>
      </c>
      <c r="B5956" s="2">
        <f>movie3[[#This Row],[gross]]-movie3[[#This Row],[budget]]</f>
        <v>-12915478</v>
      </c>
    </row>
    <row r="5957" spans="1:2" x14ac:dyDescent="0.25">
      <c r="A5957" t="s">
        <v>63</v>
      </c>
      <c r="B5957" s="2">
        <f>movie3[[#This Row],[gross]]-movie3[[#This Row],[budget]]</f>
        <v>30519436</v>
      </c>
    </row>
    <row r="5958" spans="1:2" x14ac:dyDescent="0.25">
      <c r="A5958" t="s">
        <v>41</v>
      </c>
      <c r="B5958" s="2">
        <f>movie3[[#This Row],[gross]]-movie3[[#This Row],[budget]]</f>
        <v>11002607</v>
      </c>
    </row>
    <row r="5959" spans="1:2" x14ac:dyDescent="0.25">
      <c r="A5959" t="s">
        <v>34</v>
      </c>
      <c r="B5959" s="2">
        <f>movie3[[#This Row],[gross]]-movie3[[#This Row],[budget]]</f>
        <v>450275</v>
      </c>
    </row>
    <row r="5960" spans="1:2" x14ac:dyDescent="0.25">
      <c r="A5960" t="s">
        <v>41</v>
      </c>
      <c r="B5960" s="2">
        <f>movie3[[#This Row],[gross]]-movie3[[#This Row],[budget]]</f>
        <v>20804448</v>
      </c>
    </row>
    <row r="5961" spans="1:2" x14ac:dyDescent="0.25">
      <c r="A5961" t="s">
        <v>63</v>
      </c>
      <c r="B5961" s="2">
        <f>movie3[[#This Row],[gross]]-movie3[[#This Row],[budget]]</f>
        <v>102890699</v>
      </c>
    </row>
    <row r="5962" spans="1:2" x14ac:dyDescent="0.25">
      <c r="A5962" t="s">
        <v>34</v>
      </c>
      <c r="B5962" s="2">
        <f>movie3[[#This Row],[gross]]-movie3[[#This Row],[budget]]</f>
        <v>3424648</v>
      </c>
    </row>
    <row r="5963" spans="1:2" x14ac:dyDescent="0.25">
      <c r="A5963" t="s">
        <v>41</v>
      </c>
      <c r="B5963" s="2">
        <f>movie3[[#This Row],[gross]]-movie3[[#This Row],[budget]]</f>
        <v>23450437</v>
      </c>
    </row>
    <row r="5964" spans="1:2" x14ac:dyDescent="0.25">
      <c r="A5964" t="s">
        <v>41</v>
      </c>
      <c r="B5964" s="2">
        <f>movie3[[#This Row],[gross]]-movie3[[#This Row],[budget]]</f>
        <v>-15449927</v>
      </c>
    </row>
    <row r="5965" spans="1:2" x14ac:dyDescent="0.25">
      <c r="A5965" t="s">
        <v>34</v>
      </c>
      <c r="B5965" s="2">
        <f>movie3[[#This Row],[gross]]-movie3[[#This Row],[budget]]</f>
        <v>115078586</v>
      </c>
    </row>
    <row r="5966" spans="1:2" x14ac:dyDescent="0.25">
      <c r="A5966" t="s">
        <v>41</v>
      </c>
      <c r="B5966" s="2">
        <f>movie3[[#This Row],[gross]]-movie3[[#This Row],[budget]]</f>
        <v>10939027</v>
      </c>
    </row>
    <row r="5967" spans="1:2" x14ac:dyDescent="0.25">
      <c r="A5967" t="s">
        <v>17</v>
      </c>
      <c r="B5967" s="2">
        <f>movie3[[#This Row],[gross]]-movie3[[#This Row],[budget]]</f>
        <v>-12957797</v>
      </c>
    </row>
    <row r="5968" spans="1:2" x14ac:dyDescent="0.25">
      <c r="A5968" t="s">
        <v>41</v>
      </c>
      <c r="B5968" s="2">
        <f>movie3[[#This Row],[gross]]-movie3[[#This Row],[budget]]</f>
        <v>124228077</v>
      </c>
    </row>
    <row r="5969" spans="1:2" x14ac:dyDescent="0.25">
      <c r="A5969" t="s">
        <v>34</v>
      </c>
      <c r="B5969" s="2">
        <f>movie3[[#This Row],[gross]]-movie3[[#This Row],[budget]]</f>
        <v>928794079</v>
      </c>
    </row>
    <row r="5970" spans="1:2" x14ac:dyDescent="0.25">
      <c r="A5970" t="s">
        <v>34</v>
      </c>
      <c r="B5970" s="2">
        <f>movie3[[#This Row],[gross]]-movie3[[#This Row],[budget]]</f>
        <v>77930623</v>
      </c>
    </row>
    <row r="5971" spans="1:2" x14ac:dyDescent="0.25">
      <c r="A5971" t="s">
        <v>17</v>
      </c>
      <c r="B5971" s="2">
        <f>movie3[[#This Row],[gross]]-movie3[[#This Row],[budget]]</f>
        <v>3143514</v>
      </c>
    </row>
    <row r="5972" spans="1:2" x14ac:dyDescent="0.25">
      <c r="A5972" t="s">
        <v>52</v>
      </c>
      <c r="B5972" s="2">
        <f>movie3[[#This Row],[gross]]-movie3[[#This Row],[budget]]</f>
        <v>-6494713</v>
      </c>
    </row>
    <row r="5973" spans="1:2" x14ac:dyDescent="0.25">
      <c r="A5973" t="s">
        <v>41</v>
      </c>
      <c r="B5973" s="2">
        <f>movie3[[#This Row],[gross]]-movie3[[#This Row],[budget]]</f>
        <v>175706</v>
      </c>
    </row>
    <row r="5974" spans="1:2" x14ac:dyDescent="0.25">
      <c r="A5974" t="s">
        <v>34</v>
      </c>
      <c r="B5974" s="2">
        <f>movie3[[#This Row],[gross]]-movie3[[#This Row],[budget]]</f>
        <v>12989684</v>
      </c>
    </row>
    <row r="5975" spans="1:2" x14ac:dyDescent="0.25">
      <c r="A5975" t="s">
        <v>41</v>
      </c>
      <c r="B5975" s="2">
        <f>movie3[[#This Row],[gross]]-movie3[[#This Row],[budget]]</f>
        <v>-14865042</v>
      </c>
    </row>
    <row r="5976" spans="1:2" x14ac:dyDescent="0.25">
      <c r="A5976" t="s">
        <v>17</v>
      </c>
      <c r="B5976" s="2">
        <f>movie3[[#This Row],[gross]]-movie3[[#This Row],[budget]]</f>
        <v>4396975</v>
      </c>
    </row>
    <row r="5977" spans="1:2" x14ac:dyDescent="0.25">
      <c r="A5977" t="s">
        <v>41</v>
      </c>
      <c r="B5977" s="2">
        <f>movie3[[#This Row],[gross]]-movie3[[#This Row],[budget]]</f>
        <v>-32820584</v>
      </c>
    </row>
    <row r="5978" spans="1:2" x14ac:dyDescent="0.25">
      <c r="A5978" t="s">
        <v>34</v>
      </c>
      <c r="B5978" s="2">
        <f>movie3[[#This Row],[gross]]-movie3[[#This Row],[budget]]</f>
        <v>-2125540</v>
      </c>
    </row>
    <row r="5979" spans="1:2" x14ac:dyDescent="0.25">
      <c r="A5979" t="s">
        <v>52</v>
      </c>
      <c r="B5979" s="2">
        <f>movie3[[#This Row],[gross]]-movie3[[#This Row],[budget]]</f>
        <v>57231420</v>
      </c>
    </row>
    <row r="5980" spans="1:2" x14ac:dyDescent="0.25">
      <c r="A5980" t="s">
        <v>390</v>
      </c>
      <c r="B5980" s="2">
        <f>movie3[[#This Row],[gross]]-movie3[[#This Row],[budget]]</f>
        <v>359852396</v>
      </c>
    </row>
    <row r="5981" spans="1:2" x14ac:dyDescent="0.25">
      <c r="A5981" t="s">
        <v>41</v>
      </c>
      <c r="B5981" s="2">
        <f>movie3[[#This Row],[gross]]-movie3[[#This Row],[budget]]</f>
        <v>45055070</v>
      </c>
    </row>
    <row r="5982" spans="1:2" x14ac:dyDescent="0.25">
      <c r="A5982" t="s">
        <v>41</v>
      </c>
      <c r="B5982" s="2">
        <f>movie3[[#This Row],[gross]]-movie3[[#This Row],[budget]]</f>
        <v>285984</v>
      </c>
    </row>
    <row r="5983" spans="1:2" x14ac:dyDescent="0.25">
      <c r="A5983" t="s">
        <v>34</v>
      </c>
      <c r="B5983" s="2">
        <f>movie3[[#This Row],[gross]]-movie3[[#This Row],[budget]]</f>
        <v>89878437</v>
      </c>
    </row>
    <row r="5984" spans="1:2" x14ac:dyDescent="0.25">
      <c r="A5984" t="s">
        <v>41</v>
      </c>
      <c r="B5984" s="2">
        <f>movie3[[#This Row],[gross]]-movie3[[#This Row],[budget]]</f>
        <v>10426096</v>
      </c>
    </row>
    <row r="5985" spans="1:2" x14ac:dyDescent="0.25">
      <c r="A5985" t="s">
        <v>34</v>
      </c>
      <c r="B5985" s="2">
        <f>movie3[[#This Row],[gross]]-movie3[[#This Row],[budget]]</f>
        <v>-2251547</v>
      </c>
    </row>
    <row r="5986" spans="1:2" x14ac:dyDescent="0.25">
      <c r="A5986" t="s">
        <v>34</v>
      </c>
      <c r="B5986" s="2">
        <f>movie3[[#This Row],[gross]]-movie3[[#This Row],[budget]]</f>
        <v>12662632</v>
      </c>
    </row>
    <row r="5987" spans="1:2" x14ac:dyDescent="0.25">
      <c r="A5987" t="s">
        <v>41</v>
      </c>
      <c r="B5987" s="2">
        <f>movie3[[#This Row],[gross]]-movie3[[#This Row],[budget]]</f>
        <v>1378947</v>
      </c>
    </row>
    <row r="5988" spans="1:2" x14ac:dyDescent="0.25">
      <c r="A5988" t="s">
        <v>17</v>
      </c>
      <c r="B5988" s="2">
        <f>movie3[[#This Row],[gross]]-movie3[[#This Row],[budget]]</f>
        <v>2435325</v>
      </c>
    </row>
    <row r="5989" spans="1:2" x14ac:dyDescent="0.25">
      <c r="A5989" t="s">
        <v>34</v>
      </c>
      <c r="B5989" s="2">
        <f>movie3[[#This Row],[gross]]-movie3[[#This Row],[budget]]</f>
        <v>7792502</v>
      </c>
    </row>
    <row r="5990" spans="1:2" x14ac:dyDescent="0.25">
      <c r="A5990" t="s">
        <v>34</v>
      </c>
      <c r="B5990" s="2">
        <f>movie3[[#This Row],[gross]]-movie3[[#This Row],[budget]]</f>
        <v>151904017</v>
      </c>
    </row>
    <row r="5991" spans="1:2" x14ac:dyDescent="0.25">
      <c r="A5991" t="s">
        <v>34</v>
      </c>
      <c r="B5991" s="2">
        <f>movie3[[#This Row],[gross]]-movie3[[#This Row],[budget]]</f>
        <v>11822325</v>
      </c>
    </row>
    <row r="5992" spans="1:2" x14ac:dyDescent="0.25">
      <c r="A5992" t="s">
        <v>17</v>
      </c>
      <c r="B5992" s="2">
        <f>movie3[[#This Row],[gross]]-movie3[[#This Row],[budget]]</f>
        <v>-10015600</v>
      </c>
    </row>
    <row r="5993" spans="1:2" x14ac:dyDescent="0.25">
      <c r="A5993" t="s">
        <v>17</v>
      </c>
      <c r="B5993" s="2">
        <f>movie3[[#This Row],[gross]]-movie3[[#This Row],[budget]]</f>
        <v>59560591</v>
      </c>
    </row>
    <row r="5994" spans="1:2" x14ac:dyDescent="0.25">
      <c r="A5994" t="s">
        <v>41</v>
      </c>
      <c r="B5994" s="2">
        <f>movie3[[#This Row],[gross]]-movie3[[#This Row],[budget]]</f>
        <v>132361754</v>
      </c>
    </row>
    <row r="5995" spans="1:2" x14ac:dyDescent="0.25">
      <c r="A5995" t="s">
        <v>17</v>
      </c>
      <c r="B5995" s="2">
        <f>movie3[[#This Row],[gross]]-movie3[[#This Row],[budget]]</f>
        <v>1742215</v>
      </c>
    </row>
    <row r="5996" spans="1:2" x14ac:dyDescent="0.25">
      <c r="A5996" t="s">
        <v>41</v>
      </c>
      <c r="B5996" s="2">
        <f>movie3[[#This Row],[gross]]-movie3[[#This Row],[budget]]</f>
        <v>39543328</v>
      </c>
    </row>
    <row r="5997" spans="1:2" x14ac:dyDescent="0.25">
      <c r="A5997" t="s">
        <v>41</v>
      </c>
      <c r="B5997" s="2">
        <f>movie3[[#This Row],[gross]]-movie3[[#This Row],[budget]]</f>
        <v>30100369</v>
      </c>
    </row>
    <row r="5998" spans="1:2" x14ac:dyDescent="0.25">
      <c r="A5998" t="s">
        <v>390</v>
      </c>
      <c r="B5998" s="2">
        <f>movie3[[#This Row],[gross]]-movie3[[#This Row],[budget]]</f>
        <v>157967670</v>
      </c>
    </row>
    <row r="5999" spans="1:2" x14ac:dyDescent="0.25">
      <c r="A5999" t="s">
        <v>34</v>
      </c>
      <c r="B5999" s="2">
        <f>movie3[[#This Row],[gross]]-movie3[[#This Row],[budget]]</f>
        <v>78609310</v>
      </c>
    </row>
    <row r="6000" spans="1:2" x14ac:dyDescent="0.25">
      <c r="A6000" t="s">
        <v>390</v>
      </c>
      <c r="B6000" s="2">
        <f>movie3[[#This Row],[gross]]-movie3[[#This Row],[budget]]</f>
        <v>24197038</v>
      </c>
    </row>
    <row r="6001" spans="1:2" x14ac:dyDescent="0.25">
      <c r="A6001" t="s">
        <v>34</v>
      </c>
      <c r="B6001" s="2">
        <f>movie3[[#This Row],[gross]]-movie3[[#This Row],[budget]]</f>
        <v>117887643</v>
      </c>
    </row>
    <row r="6002" spans="1:2" x14ac:dyDescent="0.25">
      <c r="A6002" t="s">
        <v>41</v>
      </c>
      <c r="B6002" s="2">
        <f>movie3[[#This Row],[gross]]-movie3[[#This Row],[budget]]</f>
        <v>50157237</v>
      </c>
    </row>
    <row r="6003" spans="1:2" x14ac:dyDescent="0.25">
      <c r="A6003" t="s">
        <v>34</v>
      </c>
      <c r="B6003" s="2">
        <f>movie3[[#This Row],[gross]]-movie3[[#This Row],[budget]]</f>
        <v>107817248</v>
      </c>
    </row>
    <row r="6004" spans="1:2" x14ac:dyDescent="0.25">
      <c r="A6004" t="s">
        <v>34</v>
      </c>
      <c r="B6004" s="2">
        <f>movie3[[#This Row],[gross]]-movie3[[#This Row],[budget]]</f>
        <v>11513760</v>
      </c>
    </row>
    <row r="6005" spans="1:2" x14ac:dyDescent="0.25">
      <c r="A6005" t="s">
        <v>17</v>
      </c>
      <c r="B6005" s="2">
        <f>movie3[[#This Row],[gross]]-movie3[[#This Row],[budget]]</f>
        <v>-2854324</v>
      </c>
    </row>
    <row r="6006" spans="1:2" x14ac:dyDescent="0.25">
      <c r="A6006" t="s">
        <v>25</v>
      </c>
      <c r="B6006" s="2">
        <f>movie3[[#This Row],[gross]]-movie3[[#This Row],[budget]]</f>
        <v>19782683</v>
      </c>
    </row>
    <row r="6007" spans="1:2" x14ac:dyDescent="0.25">
      <c r="A6007" t="s">
        <v>34</v>
      </c>
      <c r="B6007" s="2">
        <f>movie3[[#This Row],[gross]]-movie3[[#This Row],[budget]]</f>
        <v>-13831288</v>
      </c>
    </row>
    <row r="6008" spans="1:2" x14ac:dyDescent="0.25">
      <c r="A6008" t="s">
        <v>17</v>
      </c>
      <c r="B6008" s="2">
        <f>movie3[[#This Row],[gross]]-movie3[[#This Row],[budget]]</f>
        <v>2037</v>
      </c>
    </row>
    <row r="6009" spans="1:2" x14ac:dyDescent="0.25">
      <c r="A6009" t="s">
        <v>34</v>
      </c>
      <c r="B6009" s="2">
        <f>movie3[[#This Row],[gross]]-movie3[[#This Row],[budget]]</f>
        <v>57274484</v>
      </c>
    </row>
    <row r="6010" spans="1:2" x14ac:dyDescent="0.25">
      <c r="A6010" t="s">
        <v>41</v>
      </c>
      <c r="B6010" s="2">
        <f>movie3[[#This Row],[gross]]-movie3[[#This Row],[budget]]</f>
        <v>9942188</v>
      </c>
    </row>
    <row r="6011" spans="1:2" x14ac:dyDescent="0.25">
      <c r="A6011" t="s">
        <v>34</v>
      </c>
      <c r="B6011" s="2">
        <f>movie3[[#This Row],[gross]]-movie3[[#This Row],[budget]]</f>
        <v>141819354</v>
      </c>
    </row>
    <row r="6012" spans="1:2" x14ac:dyDescent="0.25">
      <c r="A6012" t="s">
        <v>34</v>
      </c>
      <c r="B6012" s="2">
        <f>movie3[[#This Row],[gross]]-movie3[[#This Row],[budget]]</f>
        <v>18309505</v>
      </c>
    </row>
    <row r="6013" spans="1:2" x14ac:dyDescent="0.25">
      <c r="A6013" t="s">
        <v>41</v>
      </c>
      <c r="B6013" s="2">
        <f>movie3[[#This Row],[gross]]-movie3[[#This Row],[budget]]</f>
        <v>86044638</v>
      </c>
    </row>
    <row r="6014" spans="1:2" x14ac:dyDescent="0.25">
      <c r="A6014" t="s">
        <v>104</v>
      </c>
      <c r="B6014" s="2">
        <f>movie3[[#This Row],[gross]]-movie3[[#This Row],[budget]]</f>
        <v>1271319</v>
      </c>
    </row>
    <row r="6015" spans="1:2" x14ac:dyDescent="0.25">
      <c r="A6015" t="s">
        <v>41</v>
      </c>
      <c r="B6015" s="2">
        <f>movie3[[#This Row],[gross]]-movie3[[#This Row],[budget]]</f>
        <v>196197492</v>
      </c>
    </row>
    <row r="6016" spans="1:2" x14ac:dyDescent="0.25">
      <c r="A6016" t="s">
        <v>17</v>
      </c>
      <c r="B6016" s="2">
        <f>movie3[[#This Row],[gross]]-movie3[[#This Row],[budget]]</f>
        <v>26202283</v>
      </c>
    </row>
    <row r="6017" spans="1:2" x14ac:dyDescent="0.25">
      <c r="A6017" t="s">
        <v>17</v>
      </c>
      <c r="B6017" s="2">
        <f>movie3[[#This Row],[gross]]-movie3[[#This Row],[budget]]</f>
        <v>-15372625</v>
      </c>
    </row>
    <row r="6018" spans="1:2" x14ac:dyDescent="0.25">
      <c r="A6018" t="s">
        <v>17</v>
      </c>
      <c r="B6018" s="2">
        <f>movie3[[#This Row],[gross]]-movie3[[#This Row],[budget]]</f>
        <v>3822241</v>
      </c>
    </row>
    <row r="6019" spans="1:2" x14ac:dyDescent="0.25">
      <c r="A6019" t="s">
        <v>34</v>
      </c>
      <c r="B6019" s="2">
        <f>movie3[[#This Row],[gross]]-movie3[[#This Row],[budget]]</f>
        <v>19851172</v>
      </c>
    </row>
    <row r="6020" spans="1:2" x14ac:dyDescent="0.25">
      <c r="A6020" t="s">
        <v>25</v>
      </c>
      <c r="B6020" s="2">
        <f>movie3[[#This Row],[gross]]-movie3[[#This Row],[budget]]</f>
        <v>-21886267</v>
      </c>
    </row>
    <row r="6021" spans="1:2" x14ac:dyDescent="0.25">
      <c r="A6021" t="s">
        <v>151</v>
      </c>
      <c r="B6021" s="2">
        <f>movie3[[#This Row],[gross]]-movie3[[#This Row],[budget]]</f>
        <v>48260376</v>
      </c>
    </row>
    <row r="6022" spans="1:2" x14ac:dyDescent="0.25">
      <c r="A6022" t="s">
        <v>34</v>
      </c>
      <c r="B6022" s="2">
        <f>movie3[[#This Row],[gross]]-movie3[[#This Row],[budget]]</f>
        <v>-9090091</v>
      </c>
    </row>
    <row r="6023" spans="1:2" x14ac:dyDescent="0.25">
      <c r="A6023" t="s">
        <v>390</v>
      </c>
      <c r="B6023" s="2">
        <f>movie3[[#This Row],[gross]]-movie3[[#This Row],[budget]]</f>
        <v>453749323</v>
      </c>
    </row>
    <row r="6024" spans="1:2" x14ac:dyDescent="0.25">
      <c r="A6024" t="s">
        <v>34</v>
      </c>
      <c r="B6024" s="2">
        <f>movie3[[#This Row],[gross]]-movie3[[#This Row],[budget]]</f>
        <v>51627228</v>
      </c>
    </row>
    <row r="6025" spans="1:2" x14ac:dyDescent="0.25">
      <c r="A6025" t="s">
        <v>390</v>
      </c>
      <c r="B6025" s="2">
        <f>movie3[[#This Row],[gross]]-movie3[[#This Row],[budget]]</f>
        <v>120954145</v>
      </c>
    </row>
    <row r="6026" spans="1:2" x14ac:dyDescent="0.25">
      <c r="A6026" t="s">
        <v>17</v>
      </c>
      <c r="B6026" s="2">
        <f>movie3[[#This Row],[gross]]-movie3[[#This Row],[budget]]</f>
        <v>408680</v>
      </c>
    </row>
    <row r="6027" spans="1:2" x14ac:dyDescent="0.25">
      <c r="A6027" t="s">
        <v>17</v>
      </c>
      <c r="B6027" s="2">
        <f>movie3[[#This Row],[gross]]-movie3[[#This Row],[budget]]</f>
        <v>14527747</v>
      </c>
    </row>
    <row r="6028" spans="1:2" x14ac:dyDescent="0.25">
      <c r="A6028" t="s">
        <v>104</v>
      </c>
      <c r="B6028" s="2">
        <f>movie3[[#This Row],[gross]]-movie3[[#This Row],[budget]]</f>
        <v>-24882034</v>
      </c>
    </row>
    <row r="6029" spans="1:2" x14ac:dyDescent="0.25">
      <c r="A6029" t="s">
        <v>41</v>
      </c>
      <c r="B6029" s="2">
        <f>movie3[[#This Row],[gross]]-movie3[[#This Row],[budget]]</f>
        <v>-278034</v>
      </c>
    </row>
    <row r="6030" spans="1:2" x14ac:dyDescent="0.25">
      <c r="A6030" t="s">
        <v>34</v>
      </c>
      <c r="B6030" s="2">
        <f>movie3[[#This Row],[gross]]-movie3[[#This Row],[budget]]</f>
        <v>-26476717</v>
      </c>
    </row>
    <row r="6031" spans="1:2" x14ac:dyDescent="0.25">
      <c r="A6031" t="s">
        <v>41</v>
      </c>
      <c r="B6031" s="2">
        <f>movie3[[#This Row],[gross]]-movie3[[#This Row],[budget]]</f>
        <v>89852759</v>
      </c>
    </row>
    <row r="6032" spans="1:2" x14ac:dyDescent="0.25">
      <c r="A6032" t="s">
        <v>52</v>
      </c>
      <c r="B6032" s="2">
        <f>movie3[[#This Row],[gross]]-movie3[[#This Row],[budget]]</f>
        <v>21236153</v>
      </c>
    </row>
    <row r="6033" spans="1:2" x14ac:dyDescent="0.25">
      <c r="A6033" t="s">
        <v>34</v>
      </c>
      <c r="B6033" s="2">
        <f>movie3[[#This Row],[gross]]-movie3[[#This Row],[budget]]</f>
        <v>47087155</v>
      </c>
    </row>
    <row r="6034" spans="1:2" x14ac:dyDescent="0.25">
      <c r="A6034" t="s">
        <v>25</v>
      </c>
      <c r="B6034" s="2">
        <f>movie3[[#This Row],[gross]]-movie3[[#This Row],[budget]]</f>
        <v>602205856</v>
      </c>
    </row>
    <row r="6035" spans="1:2" x14ac:dyDescent="0.25">
      <c r="A6035" t="s">
        <v>34</v>
      </c>
      <c r="B6035" s="2">
        <f>movie3[[#This Row],[gross]]-movie3[[#This Row],[budget]]</f>
        <v>34626786</v>
      </c>
    </row>
    <row r="6036" spans="1:2" x14ac:dyDescent="0.25">
      <c r="A6036" t="s">
        <v>17</v>
      </c>
      <c r="B6036" s="2">
        <f>movie3[[#This Row],[gross]]-movie3[[#This Row],[budget]]</f>
        <v>24492652</v>
      </c>
    </row>
    <row r="6037" spans="1:2" x14ac:dyDescent="0.25">
      <c r="A6037" t="s">
        <v>34</v>
      </c>
      <c r="B6037" s="2">
        <f>movie3[[#This Row],[gross]]-movie3[[#This Row],[budget]]</f>
        <v>50686066</v>
      </c>
    </row>
    <row r="6038" spans="1:2" x14ac:dyDescent="0.25">
      <c r="A6038" t="s">
        <v>34</v>
      </c>
      <c r="B6038" s="2">
        <f>movie3[[#This Row],[gross]]-movie3[[#This Row],[budget]]</f>
        <v>75563930</v>
      </c>
    </row>
    <row r="6039" spans="1:2" x14ac:dyDescent="0.25">
      <c r="A6039" t="s">
        <v>390</v>
      </c>
      <c r="B6039" s="2">
        <f>movie3[[#This Row],[gross]]-movie3[[#This Row],[budget]]</f>
        <v>267695435</v>
      </c>
    </row>
    <row r="6040" spans="1:2" x14ac:dyDescent="0.25">
      <c r="A6040" t="s">
        <v>52</v>
      </c>
      <c r="B6040" s="2">
        <f>movie3[[#This Row],[gross]]-movie3[[#This Row],[budget]]</f>
        <v>16363927</v>
      </c>
    </row>
    <row r="6041" spans="1:2" x14ac:dyDescent="0.25">
      <c r="A6041" t="s">
        <v>52</v>
      </c>
      <c r="B6041" s="2">
        <f>movie3[[#This Row],[gross]]-movie3[[#This Row],[budget]]</f>
        <v>170323</v>
      </c>
    </row>
    <row r="6042" spans="1:2" x14ac:dyDescent="0.25">
      <c r="A6042" t="s">
        <v>390</v>
      </c>
      <c r="B6042" s="2">
        <f>movie3[[#This Row],[gross]]-movie3[[#This Row],[budget]]</f>
        <v>58564310</v>
      </c>
    </row>
    <row r="6043" spans="1:2" x14ac:dyDescent="0.25">
      <c r="A6043" t="s">
        <v>41</v>
      </c>
      <c r="B6043" s="2">
        <f>movie3[[#This Row],[gross]]-movie3[[#This Row],[budget]]</f>
        <v>70673788</v>
      </c>
    </row>
    <row r="6044" spans="1:2" x14ac:dyDescent="0.25">
      <c r="A6044" t="s">
        <v>41</v>
      </c>
      <c r="B6044" s="2">
        <f>movie3[[#This Row],[gross]]-movie3[[#This Row],[budget]]</f>
        <v>-7469606</v>
      </c>
    </row>
    <row r="6045" spans="1:2" x14ac:dyDescent="0.25">
      <c r="A6045" t="s">
        <v>17</v>
      </c>
      <c r="B6045" s="2">
        <f>movie3[[#This Row],[gross]]-movie3[[#This Row],[budget]]</f>
        <v>326074373</v>
      </c>
    </row>
    <row r="6046" spans="1:2" x14ac:dyDescent="0.25">
      <c r="A6046" t="s">
        <v>34</v>
      </c>
      <c r="B6046" s="2">
        <f>movie3[[#This Row],[gross]]-movie3[[#This Row],[budget]]</f>
        <v>831142612</v>
      </c>
    </row>
    <row r="6047" spans="1:2" x14ac:dyDescent="0.25">
      <c r="A6047" t="s">
        <v>17</v>
      </c>
      <c r="B6047" s="2">
        <f>movie3[[#This Row],[gross]]-movie3[[#This Row],[budget]]</f>
        <v>12043274</v>
      </c>
    </row>
    <row r="6048" spans="1:2" x14ac:dyDescent="0.25">
      <c r="A6048" t="s">
        <v>4886</v>
      </c>
      <c r="B6048" s="2">
        <f>movie3[[#This Row],[gross]]-movie3[[#This Row],[budget]]</f>
        <v>459234</v>
      </c>
    </row>
    <row r="6049" spans="1:2" x14ac:dyDescent="0.25">
      <c r="A6049" t="s">
        <v>41</v>
      </c>
      <c r="B6049" s="2">
        <f>movie3[[#This Row],[gross]]-movie3[[#This Row],[budget]]</f>
        <v>4490134</v>
      </c>
    </row>
    <row r="6050" spans="1:2" x14ac:dyDescent="0.25">
      <c r="A6050" t="s">
        <v>34</v>
      </c>
      <c r="B6050" s="2">
        <f>movie3[[#This Row],[gross]]-movie3[[#This Row],[budget]]</f>
        <v>1298815515</v>
      </c>
    </row>
    <row r="6051" spans="1:2" x14ac:dyDescent="0.25">
      <c r="A6051" t="s">
        <v>17</v>
      </c>
      <c r="B6051" s="2">
        <f>movie3[[#This Row],[gross]]-movie3[[#This Row],[budget]]</f>
        <v>20384127</v>
      </c>
    </row>
    <row r="6052" spans="1:2" x14ac:dyDescent="0.25">
      <c r="A6052" t="s">
        <v>25</v>
      </c>
      <c r="B6052" s="2">
        <f>movie3[[#This Row],[gross]]-movie3[[#This Row],[budget]]</f>
        <v>489016565</v>
      </c>
    </row>
    <row r="6053" spans="1:2" x14ac:dyDescent="0.25">
      <c r="A6053" t="s">
        <v>17</v>
      </c>
      <c r="B6053" s="2">
        <f>movie3[[#This Row],[gross]]-movie3[[#This Row],[budget]]</f>
        <v>20764140</v>
      </c>
    </row>
    <row r="6054" spans="1:2" x14ac:dyDescent="0.25">
      <c r="A6054" t="s">
        <v>25</v>
      </c>
      <c r="B6054" s="2">
        <f>movie3[[#This Row],[gross]]-movie3[[#This Row],[budget]]</f>
        <v>837003568</v>
      </c>
    </row>
    <row r="6055" spans="1:2" x14ac:dyDescent="0.25">
      <c r="A6055" t="s">
        <v>41</v>
      </c>
      <c r="B6055" s="2">
        <f>movie3[[#This Row],[gross]]-movie3[[#This Row],[budget]]</f>
        <v>52264022</v>
      </c>
    </row>
    <row r="6056" spans="1:2" x14ac:dyDescent="0.25">
      <c r="A6056" t="s">
        <v>63</v>
      </c>
      <c r="B6056" s="2">
        <f>movie3[[#This Row],[gross]]-movie3[[#This Row],[budget]]</f>
        <v>187825503</v>
      </c>
    </row>
    <row r="6057" spans="1:2" x14ac:dyDescent="0.25">
      <c r="A6057" t="s">
        <v>34</v>
      </c>
      <c r="B6057" s="2">
        <f>movie3[[#This Row],[gross]]-movie3[[#This Row],[budget]]</f>
        <v>908569499</v>
      </c>
    </row>
    <row r="6058" spans="1:2" x14ac:dyDescent="0.25">
      <c r="A6058" t="s">
        <v>41</v>
      </c>
      <c r="B6058" s="2">
        <f>movie3[[#This Row],[gross]]-movie3[[#This Row],[budget]]</f>
        <v>215412453</v>
      </c>
    </row>
    <row r="6059" spans="1:2" x14ac:dyDescent="0.25">
      <c r="A6059" t="s">
        <v>390</v>
      </c>
      <c r="B6059" s="2">
        <f>movie3[[#This Row],[gross]]-movie3[[#This Row],[budget]]</f>
        <v>306222889</v>
      </c>
    </row>
    <row r="6060" spans="1:2" x14ac:dyDescent="0.25">
      <c r="A6060" t="s">
        <v>17</v>
      </c>
      <c r="B6060" s="2">
        <f>movie3[[#This Row],[gross]]-movie3[[#This Row],[budget]]</f>
        <v>5990754</v>
      </c>
    </row>
    <row r="6061" spans="1:2" x14ac:dyDescent="0.25">
      <c r="A6061" t="s">
        <v>17</v>
      </c>
      <c r="B6061" s="2">
        <f>movie3[[#This Row],[gross]]-movie3[[#This Row],[budget]]</f>
        <v>153087212</v>
      </c>
    </row>
    <row r="6062" spans="1:2" x14ac:dyDescent="0.25">
      <c r="A6062" t="s">
        <v>17</v>
      </c>
      <c r="B6062" s="2">
        <f>movie3[[#This Row],[gross]]-movie3[[#This Row],[budget]]</f>
        <v>380809770</v>
      </c>
    </row>
    <row r="6063" spans="1:2" x14ac:dyDescent="0.25">
      <c r="A6063" t="s">
        <v>34</v>
      </c>
      <c r="B6063" s="2">
        <f>movie3[[#This Row],[gross]]-movie3[[#This Row],[budget]]</f>
        <v>48078146</v>
      </c>
    </row>
    <row r="6064" spans="1:2" x14ac:dyDescent="0.25">
      <c r="A6064" t="s">
        <v>41</v>
      </c>
      <c r="B6064" s="2">
        <f>movie3[[#This Row],[gross]]-movie3[[#This Row],[budget]]</f>
        <v>9058065</v>
      </c>
    </row>
    <row r="6065" spans="1:2" x14ac:dyDescent="0.25">
      <c r="A6065" t="s">
        <v>17</v>
      </c>
      <c r="B6065" s="2">
        <f>movie3[[#This Row],[gross]]-movie3[[#This Row],[budget]]</f>
        <v>25807712</v>
      </c>
    </row>
    <row r="6066" spans="1:2" x14ac:dyDescent="0.25">
      <c r="A6066" t="s">
        <v>63</v>
      </c>
      <c r="B6066" s="2">
        <f>movie3[[#This Row],[gross]]-movie3[[#This Row],[budget]]</f>
        <v>14758997</v>
      </c>
    </row>
    <row r="6067" spans="1:2" x14ac:dyDescent="0.25">
      <c r="A6067" t="s">
        <v>17</v>
      </c>
      <c r="B6067" s="2">
        <f>movie3[[#This Row],[gross]]-movie3[[#This Row],[budget]]</f>
        <v>-6571952</v>
      </c>
    </row>
    <row r="6068" spans="1:2" x14ac:dyDescent="0.25">
      <c r="A6068" t="s">
        <v>17</v>
      </c>
      <c r="B6068" s="2">
        <f>movie3[[#This Row],[gross]]-movie3[[#This Row],[budget]]</f>
        <v>92820716</v>
      </c>
    </row>
    <row r="6069" spans="1:2" x14ac:dyDescent="0.25">
      <c r="A6069" t="s">
        <v>34</v>
      </c>
      <c r="B6069" s="2">
        <f>movie3[[#This Row],[gross]]-movie3[[#This Row],[budget]]</f>
        <v>28482868</v>
      </c>
    </row>
    <row r="6070" spans="1:2" x14ac:dyDescent="0.25">
      <c r="A6070" t="s">
        <v>34</v>
      </c>
      <c r="B6070" s="2">
        <f>movie3[[#This Row],[gross]]-movie3[[#This Row],[budget]]</f>
        <v>146506819</v>
      </c>
    </row>
    <row r="6071" spans="1:2" x14ac:dyDescent="0.25">
      <c r="A6071" t="s">
        <v>17</v>
      </c>
      <c r="B6071" s="2">
        <f>movie3[[#This Row],[gross]]-movie3[[#This Row],[budget]]</f>
        <v>22613173</v>
      </c>
    </row>
    <row r="6072" spans="1:2" x14ac:dyDescent="0.25">
      <c r="A6072" t="s">
        <v>17</v>
      </c>
      <c r="B6072" s="2">
        <f>movie3[[#This Row],[gross]]-movie3[[#This Row],[budget]]</f>
        <v>16190771</v>
      </c>
    </row>
    <row r="6073" spans="1:2" x14ac:dyDescent="0.25">
      <c r="A6073" t="s">
        <v>17</v>
      </c>
      <c r="B6073" s="2">
        <f>movie3[[#This Row],[gross]]-movie3[[#This Row],[budget]]</f>
        <v>-3288621</v>
      </c>
    </row>
    <row r="6074" spans="1:2" x14ac:dyDescent="0.25">
      <c r="A6074" t="s">
        <v>17</v>
      </c>
      <c r="B6074" s="2">
        <f>movie3[[#This Row],[gross]]-movie3[[#This Row],[budget]]</f>
        <v>130772375</v>
      </c>
    </row>
    <row r="6075" spans="1:2" x14ac:dyDescent="0.25">
      <c r="A6075" t="s">
        <v>63</v>
      </c>
      <c r="B6075" s="2">
        <f>movie3[[#This Row],[gross]]-movie3[[#This Row],[budget]]</f>
        <v>210293450</v>
      </c>
    </row>
    <row r="6076" spans="1:2" x14ac:dyDescent="0.25">
      <c r="A6076" t="s">
        <v>104</v>
      </c>
      <c r="B6076" s="2">
        <f>movie3[[#This Row],[gross]]-movie3[[#This Row],[budget]]</f>
        <v>32052899</v>
      </c>
    </row>
    <row r="6077" spans="1:2" x14ac:dyDescent="0.25">
      <c r="A6077" t="s">
        <v>104</v>
      </c>
      <c r="B6077" s="2">
        <f>movie3[[#This Row],[gross]]-movie3[[#This Row],[budget]]</f>
        <v>29404207</v>
      </c>
    </row>
    <row r="6078" spans="1:2" x14ac:dyDescent="0.25">
      <c r="A6078" t="s">
        <v>390</v>
      </c>
      <c r="B6078" s="2">
        <f>movie3[[#This Row],[gross]]-movie3[[#This Row],[budget]]</f>
        <v>161941670</v>
      </c>
    </row>
    <row r="6079" spans="1:2" x14ac:dyDescent="0.25">
      <c r="A6079" t="s">
        <v>25</v>
      </c>
      <c r="B6079" s="2">
        <f>movie3[[#This Row],[gross]]-movie3[[#This Row],[budget]]</f>
        <v>19307746</v>
      </c>
    </row>
    <row r="6080" spans="1:2" x14ac:dyDescent="0.25">
      <c r="A6080" t="s">
        <v>34</v>
      </c>
      <c r="B6080" s="2">
        <f>movie3[[#This Row],[gross]]-movie3[[#This Row],[budget]]</f>
        <v>616394724</v>
      </c>
    </row>
    <row r="6081" spans="1:2" x14ac:dyDescent="0.25">
      <c r="A6081" t="s">
        <v>17</v>
      </c>
      <c r="B6081" s="2">
        <f>movie3[[#This Row],[gross]]-movie3[[#This Row],[budget]]</f>
        <v>-3741940</v>
      </c>
    </row>
    <row r="6082" spans="1:2" x14ac:dyDescent="0.25">
      <c r="A6082" t="s">
        <v>34</v>
      </c>
      <c r="B6082" s="2">
        <f>movie3[[#This Row],[gross]]-movie3[[#This Row],[budget]]</f>
        <v>159585328</v>
      </c>
    </row>
    <row r="6083" spans="1:2" x14ac:dyDescent="0.25">
      <c r="A6083" t="s">
        <v>41</v>
      </c>
      <c r="B6083" s="2">
        <f>movie3[[#This Row],[gross]]-movie3[[#This Row],[budget]]</f>
        <v>17226382</v>
      </c>
    </row>
    <row r="6084" spans="1:2" x14ac:dyDescent="0.25">
      <c r="A6084" t="s">
        <v>63</v>
      </c>
      <c r="B6084" s="2">
        <f>movie3[[#This Row],[gross]]-movie3[[#This Row],[budget]]</f>
        <v>9656155</v>
      </c>
    </row>
    <row r="6085" spans="1:2" x14ac:dyDescent="0.25">
      <c r="A6085" t="s">
        <v>41</v>
      </c>
      <c r="B6085" s="2">
        <f>movie3[[#This Row],[gross]]-movie3[[#This Row],[budget]]</f>
        <v>1368803</v>
      </c>
    </row>
    <row r="6086" spans="1:2" x14ac:dyDescent="0.25">
      <c r="A6086" t="s">
        <v>41</v>
      </c>
      <c r="B6086" s="2">
        <f>movie3[[#This Row],[gross]]-movie3[[#This Row],[budget]]</f>
        <v>977671</v>
      </c>
    </row>
    <row r="6087" spans="1:2" x14ac:dyDescent="0.25">
      <c r="A6087" t="s">
        <v>25</v>
      </c>
      <c r="B6087" s="2">
        <f>movie3[[#This Row],[gross]]-movie3[[#This Row],[budget]]</f>
        <v>6242887</v>
      </c>
    </row>
    <row r="6088" spans="1:2" x14ac:dyDescent="0.25">
      <c r="A6088" t="s">
        <v>104</v>
      </c>
      <c r="B6088" s="2">
        <f>movie3[[#This Row],[gross]]-movie3[[#This Row],[budget]]</f>
        <v>-2117314</v>
      </c>
    </row>
    <row r="6089" spans="1:2" x14ac:dyDescent="0.25">
      <c r="A6089" t="s">
        <v>34</v>
      </c>
      <c r="B6089" s="2">
        <f>movie3[[#This Row],[gross]]-movie3[[#This Row],[budget]]</f>
        <v>712216</v>
      </c>
    </row>
    <row r="6090" spans="1:2" x14ac:dyDescent="0.25">
      <c r="A6090" t="s">
        <v>41</v>
      </c>
      <c r="B6090" s="2">
        <f>movie3[[#This Row],[gross]]-movie3[[#This Row],[budget]]</f>
        <v>98350426</v>
      </c>
    </row>
    <row r="6091" spans="1:2" x14ac:dyDescent="0.25">
      <c r="A6091" t="s">
        <v>390</v>
      </c>
      <c r="B6091" s="2">
        <f>movie3[[#This Row],[gross]]-movie3[[#This Row],[budget]]</f>
        <v>353983207</v>
      </c>
    </row>
    <row r="6092" spans="1:2" x14ac:dyDescent="0.25">
      <c r="A6092" t="s">
        <v>34</v>
      </c>
      <c r="B6092" s="2">
        <f>movie3[[#This Row],[gross]]-movie3[[#This Row],[budget]]</f>
        <v>-8962258</v>
      </c>
    </row>
    <row r="6093" spans="1:2" x14ac:dyDescent="0.25">
      <c r="A6093" t="s">
        <v>390</v>
      </c>
      <c r="B6093" s="2">
        <f>movie3[[#This Row],[gross]]-movie3[[#This Row],[budget]]</f>
        <v>273375603</v>
      </c>
    </row>
    <row r="6094" spans="1:2" x14ac:dyDescent="0.25">
      <c r="A6094" t="s">
        <v>17</v>
      </c>
      <c r="B6094" s="2">
        <f>movie3[[#This Row],[gross]]-movie3[[#This Row],[budget]]</f>
        <v>2362019</v>
      </c>
    </row>
    <row r="6095" spans="1:2" x14ac:dyDescent="0.25">
      <c r="A6095" t="s">
        <v>63</v>
      </c>
      <c r="B6095" s="2">
        <f>movie3[[#This Row],[gross]]-movie3[[#This Row],[budget]]</f>
        <v>-12057884</v>
      </c>
    </row>
    <row r="6096" spans="1:2" x14ac:dyDescent="0.25">
      <c r="A6096" t="s">
        <v>41</v>
      </c>
      <c r="B6096" s="2">
        <f>movie3[[#This Row],[gross]]-movie3[[#This Row],[budget]]</f>
        <v>-3441069</v>
      </c>
    </row>
    <row r="6097" spans="1:2" x14ac:dyDescent="0.25">
      <c r="A6097" t="s">
        <v>41</v>
      </c>
      <c r="B6097" s="2">
        <f>movie3[[#This Row],[gross]]-movie3[[#This Row],[budget]]</f>
        <v>5341221</v>
      </c>
    </row>
    <row r="6098" spans="1:2" x14ac:dyDescent="0.25">
      <c r="A6098" t="s">
        <v>41</v>
      </c>
      <c r="B6098" s="2">
        <f>movie3[[#This Row],[gross]]-movie3[[#This Row],[budget]]</f>
        <v>2306423</v>
      </c>
    </row>
    <row r="6099" spans="1:2" x14ac:dyDescent="0.25">
      <c r="A6099" t="s">
        <v>25</v>
      </c>
      <c r="B6099" s="2">
        <f>movie3[[#This Row],[gross]]-movie3[[#This Row],[budget]]</f>
        <v>273354469</v>
      </c>
    </row>
    <row r="6100" spans="1:2" x14ac:dyDescent="0.25">
      <c r="A6100" t="s">
        <v>34</v>
      </c>
      <c r="B6100" s="2">
        <f>movie3[[#This Row],[gross]]-movie3[[#This Row],[budget]]</f>
        <v>158340595</v>
      </c>
    </row>
    <row r="6101" spans="1:2" x14ac:dyDescent="0.25">
      <c r="A6101" t="s">
        <v>41</v>
      </c>
      <c r="B6101" s="2">
        <f>movie3[[#This Row],[gross]]-movie3[[#This Row],[budget]]</f>
        <v>3674699</v>
      </c>
    </row>
    <row r="6102" spans="1:2" x14ac:dyDescent="0.25">
      <c r="A6102" t="s">
        <v>25</v>
      </c>
      <c r="B6102" s="2">
        <f>movie3[[#This Row],[gross]]-movie3[[#This Row],[budget]]</f>
        <v>114636097</v>
      </c>
    </row>
    <row r="6103" spans="1:2" x14ac:dyDescent="0.25">
      <c r="A6103" t="s">
        <v>390</v>
      </c>
      <c r="B6103" s="2">
        <f>movie3[[#This Row],[gross]]-movie3[[#This Row],[budget]]</f>
        <v>47139399</v>
      </c>
    </row>
    <row r="6104" spans="1:2" x14ac:dyDescent="0.25">
      <c r="A6104" t="s">
        <v>17</v>
      </c>
      <c r="B6104" s="2">
        <f>movie3[[#This Row],[gross]]-movie3[[#This Row],[budget]]</f>
        <v>9950164</v>
      </c>
    </row>
    <row r="6105" spans="1:2" x14ac:dyDescent="0.25">
      <c r="A6105" t="s">
        <v>41</v>
      </c>
      <c r="B6105" s="2">
        <f>movie3[[#This Row],[gross]]-movie3[[#This Row],[budget]]</f>
        <v>13090471</v>
      </c>
    </row>
    <row r="6106" spans="1:2" x14ac:dyDescent="0.25">
      <c r="A6106" t="s">
        <v>41</v>
      </c>
      <c r="B6106" s="2">
        <f>movie3[[#This Row],[gross]]-movie3[[#This Row],[budget]]</f>
        <v>9166865</v>
      </c>
    </row>
    <row r="6107" spans="1:2" x14ac:dyDescent="0.25">
      <c r="A6107" t="s">
        <v>17</v>
      </c>
      <c r="B6107" s="2">
        <f>movie3[[#This Row],[gross]]-movie3[[#This Row],[budget]]</f>
        <v>562878</v>
      </c>
    </row>
    <row r="6108" spans="1:2" x14ac:dyDescent="0.25">
      <c r="A6108" t="s">
        <v>41</v>
      </c>
      <c r="B6108" s="2">
        <f>movie3[[#This Row],[gross]]-movie3[[#This Row],[budget]]</f>
        <v>123821</v>
      </c>
    </row>
    <row r="6109" spans="1:2" x14ac:dyDescent="0.25">
      <c r="A6109" t="s">
        <v>34</v>
      </c>
      <c r="B6109" s="2">
        <f>movie3[[#This Row],[gross]]-movie3[[#This Row],[budget]]</f>
        <v>527930663</v>
      </c>
    </row>
    <row r="6110" spans="1:2" x14ac:dyDescent="0.25">
      <c r="A6110" t="s">
        <v>41</v>
      </c>
      <c r="B6110" s="2">
        <f>movie3[[#This Row],[gross]]-movie3[[#This Row],[budget]]</f>
        <v>499368315</v>
      </c>
    </row>
    <row r="6111" spans="1:2" x14ac:dyDescent="0.25">
      <c r="A6111" t="s">
        <v>390</v>
      </c>
      <c r="B6111" s="2">
        <f>movie3[[#This Row],[gross]]-movie3[[#This Row],[budget]]</f>
        <v>42493846</v>
      </c>
    </row>
    <row r="6112" spans="1:2" x14ac:dyDescent="0.25">
      <c r="A6112" t="s">
        <v>17</v>
      </c>
      <c r="B6112" s="2">
        <f>movie3[[#This Row],[gross]]-movie3[[#This Row],[budget]]</f>
        <v>146222</v>
      </c>
    </row>
    <row r="6113" spans="1:2" x14ac:dyDescent="0.25">
      <c r="A6113" t="s">
        <v>17</v>
      </c>
      <c r="B6113" s="2">
        <f>movie3[[#This Row],[gross]]-movie3[[#This Row],[budget]]</f>
        <v>2176576</v>
      </c>
    </row>
    <row r="6114" spans="1:2" x14ac:dyDescent="0.25">
      <c r="A6114" t="s">
        <v>52</v>
      </c>
      <c r="B6114" s="2">
        <f>movie3[[#This Row],[gross]]-movie3[[#This Row],[budget]]</f>
        <v>79515113</v>
      </c>
    </row>
    <row r="6115" spans="1:2" x14ac:dyDescent="0.25">
      <c r="A6115" t="s">
        <v>34</v>
      </c>
      <c r="B6115" s="2">
        <f>movie3[[#This Row],[gross]]-movie3[[#This Row],[budget]]</f>
        <v>399026776</v>
      </c>
    </row>
    <row r="6116" spans="1:2" x14ac:dyDescent="0.25">
      <c r="A6116" t="s">
        <v>63</v>
      </c>
      <c r="B6116" s="2">
        <f>movie3[[#This Row],[gross]]-movie3[[#This Row],[budget]]</f>
        <v>-5447030</v>
      </c>
    </row>
    <row r="6117" spans="1:2" x14ac:dyDescent="0.25">
      <c r="A6117" t="s">
        <v>390</v>
      </c>
      <c r="B6117" s="2">
        <f>movie3[[#This Row],[gross]]-movie3[[#This Row],[budget]]</f>
        <v>601921274</v>
      </c>
    </row>
    <row r="6118" spans="1:2" x14ac:dyDescent="0.25">
      <c r="A6118" t="s">
        <v>17</v>
      </c>
      <c r="B6118" s="2">
        <f>movie3[[#This Row],[gross]]-movie3[[#This Row],[budget]]</f>
        <v>166114570</v>
      </c>
    </row>
    <row r="6119" spans="1:2" x14ac:dyDescent="0.25">
      <c r="A6119" t="s">
        <v>41</v>
      </c>
      <c r="B6119" s="2">
        <f>movie3[[#This Row],[gross]]-movie3[[#This Row],[budget]]</f>
        <v>-1907346</v>
      </c>
    </row>
    <row r="6120" spans="1:2" x14ac:dyDescent="0.25">
      <c r="A6120" t="s">
        <v>63</v>
      </c>
      <c r="B6120" s="2">
        <f>movie3[[#This Row],[gross]]-movie3[[#This Row],[budget]]</f>
        <v>11339669</v>
      </c>
    </row>
    <row r="6121" spans="1:2" x14ac:dyDescent="0.25">
      <c r="A6121" t="s">
        <v>17</v>
      </c>
      <c r="B6121" s="2">
        <f>movie3[[#This Row],[gross]]-movie3[[#This Row],[budget]]</f>
        <v>18963137</v>
      </c>
    </row>
    <row r="6122" spans="1:2" x14ac:dyDescent="0.25">
      <c r="A6122" t="s">
        <v>41</v>
      </c>
      <c r="B6122" s="2">
        <f>movie3[[#This Row],[gross]]-movie3[[#This Row],[budget]]</f>
        <v>48520298</v>
      </c>
    </row>
    <row r="6123" spans="1:2" x14ac:dyDescent="0.25">
      <c r="A6123" t="s">
        <v>34</v>
      </c>
      <c r="B6123" s="2">
        <f>movie3[[#This Row],[gross]]-movie3[[#This Row],[budget]]</f>
        <v>123076205</v>
      </c>
    </row>
    <row r="6124" spans="1:2" x14ac:dyDescent="0.25">
      <c r="A6124" t="s">
        <v>25</v>
      </c>
      <c r="B6124" s="2">
        <f>movie3[[#This Row],[gross]]-movie3[[#This Row],[budget]]</f>
        <v>1681781</v>
      </c>
    </row>
    <row r="6125" spans="1:2" x14ac:dyDescent="0.25">
      <c r="A6125" t="s">
        <v>41</v>
      </c>
      <c r="B6125" s="2">
        <f>movie3[[#This Row],[gross]]-movie3[[#This Row],[budget]]</f>
        <v>184989584</v>
      </c>
    </row>
    <row r="6126" spans="1:2" x14ac:dyDescent="0.25">
      <c r="A6126" t="s">
        <v>41</v>
      </c>
      <c r="B6126" s="2">
        <f>movie3[[#This Row],[gross]]-movie3[[#This Row],[budget]]</f>
        <v>7396</v>
      </c>
    </row>
    <row r="6127" spans="1:2" x14ac:dyDescent="0.25">
      <c r="A6127" t="s">
        <v>41</v>
      </c>
      <c r="B6127" s="2">
        <f>movie3[[#This Row],[gross]]-movie3[[#This Row],[budget]]</f>
        <v>-849319</v>
      </c>
    </row>
    <row r="6128" spans="1:2" x14ac:dyDescent="0.25">
      <c r="A6128" t="s">
        <v>390</v>
      </c>
      <c r="B6128" s="2">
        <f>movie3[[#This Row],[gross]]-movie3[[#This Row],[budget]]</f>
        <v>68054041</v>
      </c>
    </row>
    <row r="6129" spans="1:2" x14ac:dyDescent="0.25">
      <c r="A6129" t="s">
        <v>34</v>
      </c>
      <c r="B6129" s="2">
        <f>movie3[[#This Row],[gross]]-movie3[[#This Row],[budget]]</f>
        <v>13514</v>
      </c>
    </row>
    <row r="6130" spans="1:2" x14ac:dyDescent="0.25">
      <c r="A6130" t="s">
        <v>34</v>
      </c>
      <c r="B6130" s="2">
        <f>movie3[[#This Row],[gross]]-movie3[[#This Row],[budget]]</f>
        <v>11553</v>
      </c>
    </row>
    <row r="6131" spans="1:2" x14ac:dyDescent="0.25">
      <c r="A6131" t="s">
        <v>41</v>
      </c>
      <c r="B6131" s="2">
        <f>movie3[[#This Row],[gross]]-movie3[[#This Row],[budget]]</f>
        <v>5478</v>
      </c>
    </row>
    <row r="6132" spans="1:2" x14ac:dyDescent="0.25">
      <c r="A6132" t="s">
        <v>17</v>
      </c>
      <c r="B6132" s="2">
        <f>movie3[[#This Row],[gross]]-movie3[[#This Row],[budget]]</f>
        <v>2313</v>
      </c>
    </row>
    <row r="6133" spans="1:2" x14ac:dyDescent="0.25">
      <c r="A6133" t="s">
        <v>34</v>
      </c>
      <c r="B6133" s="2">
        <f>movie3[[#This Row],[gross]]-movie3[[#This Row],[budget]]</f>
        <v>0</v>
      </c>
    </row>
    <row r="6134" spans="1:2" x14ac:dyDescent="0.25">
      <c r="A6134" t="s">
        <v>34</v>
      </c>
      <c r="B6134" s="2">
        <f>movie3[[#This Row],[gross]]-movie3[[#This Row],[budget]]</f>
        <v>0</v>
      </c>
    </row>
    <row r="6135" spans="1:2" x14ac:dyDescent="0.25">
      <c r="A6135" t="s">
        <v>17</v>
      </c>
      <c r="B6135" s="2">
        <f>movie3[[#This Row],[gross]]-movie3[[#This Row],[budget]]</f>
        <v>0</v>
      </c>
    </row>
    <row r="6136" spans="1:2" x14ac:dyDescent="0.25">
      <c r="A6136" t="s">
        <v>17</v>
      </c>
      <c r="B6136" s="2">
        <f>movie3[[#This Row],[gross]]-movie3[[#This Row],[budget]]</f>
        <v>0</v>
      </c>
    </row>
    <row r="6137" spans="1:2" x14ac:dyDescent="0.25">
      <c r="A6137" t="s">
        <v>41</v>
      </c>
      <c r="B6137" s="2">
        <f>movie3[[#This Row],[gross]]-movie3[[#This Row],[budget]]</f>
        <v>0</v>
      </c>
    </row>
    <row r="6138" spans="1:2" x14ac:dyDescent="0.25">
      <c r="A6138" t="s">
        <v>41</v>
      </c>
      <c r="B6138" s="2">
        <f>movie3[[#This Row],[gross]]-movie3[[#This Row],[budget]]</f>
        <v>-5000</v>
      </c>
    </row>
    <row r="6139" spans="1:2" x14ac:dyDescent="0.25">
      <c r="A6139" t="s">
        <v>104</v>
      </c>
      <c r="B6139" s="2">
        <f>movie3[[#This Row],[gross]]-movie3[[#This Row],[budget]]</f>
        <v>37966152</v>
      </c>
    </row>
    <row r="6140" spans="1:2" x14ac:dyDescent="0.25">
      <c r="A6140" t="s">
        <v>17</v>
      </c>
      <c r="B6140" s="2">
        <f>movie3[[#This Row],[gross]]-movie3[[#This Row],[budget]]</f>
        <v>74357138</v>
      </c>
    </row>
    <row r="6141" spans="1:2" x14ac:dyDescent="0.25">
      <c r="A6141" t="s">
        <v>17</v>
      </c>
      <c r="B6141" s="2">
        <f>movie3[[#This Row],[gross]]-movie3[[#This Row],[budget]]</f>
        <v>828284</v>
      </c>
    </row>
    <row r="6142" spans="1:2" x14ac:dyDescent="0.25">
      <c r="A6142" t="s">
        <v>41</v>
      </c>
      <c r="B6142" s="2">
        <f>movie3[[#This Row],[gross]]-movie3[[#This Row],[budget]]</f>
        <v>84070507</v>
      </c>
    </row>
    <row r="6143" spans="1:2" x14ac:dyDescent="0.25">
      <c r="A6143" t="s">
        <v>34</v>
      </c>
      <c r="B6143" s="2">
        <f>movie3[[#This Row],[gross]]-movie3[[#This Row],[budget]]</f>
        <v>70499399</v>
      </c>
    </row>
    <row r="6144" spans="1:2" x14ac:dyDescent="0.25">
      <c r="A6144" t="s">
        <v>390</v>
      </c>
      <c r="B6144" s="2">
        <f>movie3[[#This Row],[gross]]-movie3[[#This Row],[budget]]</f>
        <v>782244782</v>
      </c>
    </row>
    <row r="6145" spans="1:2" x14ac:dyDescent="0.25">
      <c r="A6145" t="s">
        <v>34</v>
      </c>
      <c r="B6145" s="2">
        <f>movie3[[#This Row],[gross]]-movie3[[#This Row],[budget]]</f>
        <v>11564670</v>
      </c>
    </row>
    <row r="6146" spans="1:2" x14ac:dyDescent="0.25">
      <c r="A6146" t="s">
        <v>41</v>
      </c>
      <c r="B6146" s="2">
        <f>movie3[[#This Row],[gross]]-movie3[[#This Row],[budget]]</f>
        <v>-9927346</v>
      </c>
    </row>
    <row r="6147" spans="1:2" x14ac:dyDescent="0.25">
      <c r="A6147" t="s">
        <v>34</v>
      </c>
      <c r="B6147" s="2">
        <f>movie3[[#This Row],[gross]]-movie3[[#This Row],[budget]]</f>
        <v>-3916401</v>
      </c>
    </row>
    <row r="6148" spans="1:2" x14ac:dyDescent="0.25">
      <c r="A6148" t="s">
        <v>25</v>
      </c>
      <c r="B6148" s="2">
        <f>movie3[[#This Row],[gross]]-movie3[[#This Row],[budget]]</f>
        <v>2122909</v>
      </c>
    </row>
    <row r="6149" spans="1:2" x14ac:dyDescent="0.25">
      <c r="A6149" t="s">
        <v>63</v>
      </c>
      <c r="B6149" s="2">
        <f>movie3[[#This Row],[gross]]-movie3[[#This Row],[budget]]</f>
        <v>-15259939</v>
      </c>
    </row>
    <row r="6150" spans="1:2" x14ac:dyDescent="0.25">
      <c r="A6150" t="s">
        <v>41</v>
      </c>
      <c r="B6150" s="2">
        <f>movie3[[#This Row],[gross]]-movie3[[#This Row],[budget]]</f>
        <v>114379533</v>
      </c>
    </row>
    <row r="6151" spans="1:2" x14ac:dyDescent="0.25">
      <c r="A6151" t="s">
        <v>390</v>
      </c>
      <c r="B6151" s="2">
        <f>movie3[[#This Row],[gross]]-movie3[[#This Row],[budget]]</f>
        <v>278840316</v>
      </c>
    </row>
    <row r="6152" spans="1:2" x14ac:dyDescent="0.25">
      <c r="A6152" t="s">
        <v>17</v>
      </c>
      <c r="B6152" s="2">
        <f>movie3[[#This Row],[gross]]-movie3[[#This Row],[budget]]</f>
        <v>111955898</v>
      </c>
    </row>
    <row r="6153" spans="1:2" x14ac:dyDescent="0.25">
      <c r="A6153" t="s">
        <v>104</v>
      </c>
      <c r="B6153" s="2">
        <f>movie3[[#This Row],[gross]]-movie3[[#This Row],[budget]]</f>
        <v>322116</v>
      </c>
    </row>
    <row r="6154" spans="1:2" x14ac:dyDescent="0.25">
      <c r="A6154" t="s">
        <v>17</v>
      </c>
      <c r="B6154" s="2">
        <f>movie3[[#This Row],[gross]]-movie3[[#This Row],[budget]]</f>
        <v>18014680</v>
      </c>
    </row>
    <row r="6155" spans="1:2" x14ac:dyDescent="0.25">
      <c r="A6155" t="s">
        <v>17</v>
      </c>
      <c r="B6155" s="2">
        <f>movie3[[#This Row],[gross]]-movie3[[#This Row],[budget]]</f>
        <v>107470746</v>
      </c>
    </row>
    <row r="6156" spans="1:2" x14ac:dyDescent="0.25">
      <c r="A6156" t="s">
        <v>41</v>
      </c>
      <c r="B6156" s="2">
        <f>movie3[[#This Row],[gross]]-movie3[[#This Row],[budget]]</f>
        <v>-654973</v>
      </c>
    </row>
    <row r="6157" spans="1:2" x14ac:dyDescent="0.25">
      <c r="A6157" t="s">
        <v>34</v>
      </c>
      <c r="B6157" s="2">
        <f>movie3[[#This Row],[gross]]-movie3[[#This Row],[budget]]</f>
        <v>31100172</v>
      </c>
    </row>
    <row r="6158" spans="1:2" x14ac:dyDescent="0.25">
      <c r="A6158" t="s">
        <v>41</v>
      </c>
      <c r="B6158" s="2">
        <f>movie3[[#This Row],[gross]]-movie3[[#This Row],[budget]]</f>
        <v>141951</v>
      </c>
    </row>
    <row r="6159" spans="1:2" x14ac:dyDescent="0.25">
      <c r="A6159" t="s">
        <v>34</v>
      </c>
      <c r="B6159" s="2">
        <f>movie3[[#This Row],[gross]]-movie3[[#This Row],[budget]]</f>
        <v>71262212</v>
      </c>
    </row>
    <row r="6160" spans="1:2" x14ac:dyDescent="0.25">
      <c r="A6160" t="s">
        <v>41</v>
      </c>
      <c r="B6160" s="2">
        <f>movie3[[#This Row],[gross]]-movie3[[#This Row],[budget]]</f>
        <v>3499442</v>
      </c>
    </row>
    <row r="6161" spans="1:2" x14ac:dyDescent="0.25">
      <c r="A6161" t="s">
        <v>104</v>
      </c>
      <c r="B6161" s="2">
        <f>movie3[[#This Row],[gross]]-movie3[[#This Row],[budget]]</f>
        <v>3699345</v>
      </c>
    </row>
    <row r="6162" spans="1:2" x14ac:dyDescent="0.25">
      <c r="A6162" t="s">
        <v>17</v>
      </c>
      <c r="B6162" s="2">
        <f>movie3[[#This Row],[gross]]-movie3[[#This Row],[budget]]</f>
        <v>-37812187</v>
      </c>
    </row>
    <row r="6163" spans="1:2" x14ac:dyDescent="0.25">
      <c r="A6163" t="s">
        <v>17</v>
      </c>
      <c r="B6163" s="2">
        <f>movie3[[#This Row],[gross]]-movie3[[#This Row],[budget]]</f>
        <v>6202879</v>
      </c>
    </row>
    <row r="6164" spans="1:2" x14ac:dyDescent="0.25">
      <c r="A6164" t="s">
        <v>34</v>
      </c>
      <c r="B6164" s="2">
        <f>movie3[[#This Row],[gross]]-movie3[[#This Row],[budget]]</f>
        <v>91491279</v>
      </c>
    </row>
    <row r="6165" spans="1:2" x14ac:dyDescent="0.25">
      <c r="A6165" t="s">
        <v>34</v>
      </c>
      <c r="B6165" s="2">
        <f>movie3[[#This Row],[gross]]-movie3[[#This Row],[budget]]</f>
        <v>90112671</v>
      </c>
    </row>
    <row r="6166" spans="1:2" x14ac:dyDescent="0.25">
      <c r="A6166" t="s">
        <v>390</v>
      </c>
      <c r="B6166" s="2">
        <f>movie3[[#This Row],[gross]]-movie3[[#This Row],[budget]]</f>
        <v>55229695</v>
      </c>
    </row>
    <row r="6167" spans="1:2" x14ac:dyDescent="0.25">
      <c r="A6167" t="s">
        <v>34</v>
      </c>
      <c r="B6167" s="2">
        <f>movie3[[#This Row],[gross]]-movie3[[#This Row],[budget]]</f>
        <v>331152455</v>
      </c>
    </row>
    <row r="6168" spans="1:2" x14ac:dyDescent="0.25">
      <c r="A6168" t="s">
        <v>41</v>
      </c>
      <c r="B6168" s="2">
        <f>movie3[[#This Row],[gross]]-movie3[[#This Row],[budget]]</f>
        <v>73244881</v>
      </c>
    </row>
    <row r="6169" spans="1:2" x14ac:dyDescent="0.25">
      <c r="A6169" t="s">
        <v>104</v>
      </c>
      <c r="B6169" s="2">
        <f>movie3[[#This Row],[gross]]-movie3[[#This Row],[budget]]</f>
        <v>-10053746</v>
      </c>
    </row>
    <row r="6170" spans="1:2" x14ac:dyDescent="0.25">
      <c r="A6170" t="s">
        <v>41</v>
      </c>
      <c r="B6170" s="2">
        <f>movie3[[#This Row],[gross]]-movie3[[#This Row],[budget]]</f>
        <v>84281051</v>
      </c>
    </row>
    <row r="6171" spans="1:2" x14ac:dyDescent="0.25">
      <c r="A6171" t="s">
        <v>17</v>
      </c>
      <c r="B6171" s="2">
        <f>movie3[[#This Row],[gross]]-movie3[[#This Row],[budget]]</f>
        <v>1674776</v>
      </c>
    </row>
    <row r="6172" spans="1:2" x14ac:dyDescent="0.25">
      <c r="A6172" t="s">
        <v>41</v>
      </c>
      <c r="B6172" s="2">
        <f>movie3[[#This Row],[gross]]-movie3[[#This Row],[budget]]</f>
        <v>-5255305</v>
      </c>
    </row>
    <row r="6173" spans="1:2" x14ac:dyDescent="0.25">
      <c r="A6173" t="s">
        <v>41</v>
      </c>
      <c r="B6173" s="2">
        <f>movie3[[#This Row],[gross]]-movie3[[#This Row],[budget]]</f>
        <v>53215156</v>
      </c>
    </row>
    <row r="6174" spans="1:2" x14ac:dyDescent="0.25">
      <c r="A6174" t="s">
        <v>104</v>
      </c>
      <c r="B6174" s="2">
        <f>movie3[[#This Row],[gross]]-movie3[[#This Row],[budget]]</f>
        <v>22930465</v>
      </c>
    </row>
    <row r="6175" spans="1:2" x14ac:dyDescent="0.25">
      <c r="A6175" t="s">
        <v>41</v>
      </c>
      <c r="B6175" s="2">
        <f>movie3[[#This Row],[gross]]-movie3[[#This Row],[budget]]</f>
        <v>95527149</v>
      </c>
    </row>
    <row r="6176" spans="1:2" x14ac:dyDescent="0.25">
      <c r="A6176" t="s">
        <v>34</v>
      </c>
      <c r="B6176" s="2">
        <f>movie3[[#This Row],[gross]]-movie3[[#This Row],[budget]]</f>
        <v>73467168</v>
      </c>
    </row>
    <row r="6177" spans="1:2" x14ac:dyDescent="0.25">
      <c r="A6177" t="s">
        <v>41</v>
      </c>
      <c r="B6177" s="2">
        <f>movie3[[#This Row],[gross]]-movie3[[#This Row],[budget]]</f>
        <v>24169363</v>
      </c>
    </row>
    <row r="6178" spans="1:2" x14ac:dyDescent="0.25">
      <c r="A6178" t="s">
        <v>17</v>
      </c>
      <c r="B6178" s="2">
        <f>movie3[[#This Row],[gross]]-movie3[[#This Row],[budget]]</f>
        <v>14107313</v>
      </c>
    </row>
    <row r="6179" spans="1:2" x14ac:dyDescent="0.25">
      <c r="A6179" t="s">
        <v>17</v>
      </c>
      <c r="B6179" s="2">
        <f>movie3[[#This Row],[gross]]-movie3[[#This Row],[budget]]</f>
        <v>6366835</v>
      </c>
    </row>
    <row r="6180" spans="1:2" x14ac:dyDescent="0.25">
      <c r="A6180" t="s">
        <v>34</v>
      </c>
      <c r="B6180" s="2">
        <f>movie3[[#This Row],[gross]]-movie3[[#This Row],[budget]]</f>
        <v>226592829</v>
      </c>
    </row>
    <row r="6181" spans="1:2" x14ac:dyDescent="0.25">
      <c r="A6181" t="s">
        <v>41</v>
      </c>
      <c r="B6181" s="2">
        <f>movie3[[#This Row],[gross]]-movie3[[#This Row],[budget]]</f>
        <v>160739961</v>
      </c>
    </row>
    <row r="6182" spans="1:2" x14ac:dyDescent="0.25">
      <c r="A6182" t="s">
        <v>52</v>
      </c>
      <c r="B6182" s="2">
        <f>movie3[[#This Row],[gross]]-movie3[[#This Row],[budget]]</f>
        <v>-3368725</v>
      </c>
    </row>
    <row r="6183" spans="1:2" x14ac:dyDescent="0.25">
      <c r="A6183" t="s">
        <v>34</v>
      </c>
      <c r="B6183" s="2">
        <f>movie3[[#This Row],[gross]]-movie3[[#This Row],[budget]]</f>
        <v>14816647</v>
      </c>
    </row>
    <row r="6184" spans="1:2" x14ac:dyDescent="0.25">
      <c r="A6184" t="s">
        <v>25</v>
      </c>
      <c r="B6184" s="2">
        <f>movie3[[#This Row],[gross]]-movie3[[#This Row],[budget]]</f>
        <v>-15382623</v>
      </c>
    </row>
    <row r="6185" spans="1:2" x14ac:dyDescent="0.25">
      <c r="A6185" t="s">
        <v>52</v>
      </c>
      <c r="B6185" s="2">
        <f>movie3[[#This Row],[gross]]-movie3[[#This Row],[budget]]</f>
        <v>2429706</v>
      </c>
    </row>
    <row r="6186" spans="1:2" x14ac:dyDescent="0.25">
      <c r="A6186" t="s">
        <v>41</v>
      </c>
      <c r="B6186" s="2">
        <f>movie3[[#This Row],[gross]]-movie3[[#This Row],[budget]]</f>
        <v>9907746</v>
      </c>
    </row>
    <row r="6187" spans="1:2" x14ac:dyDescent="0.25">
      <c r="A6187" t="s">
        <v>34</v>
      </c>
      <c r="B6187" s="2">
        <f>movie3[[#This Row],[gross]]-movie3[[#This Row],[budget]]</f>
        <v>12948113</v>
      </c>
    </row>
    <row r="6188" spans="1:2" x14ac:dyDescent="0.25">
      <c r="A6188" t="s">
        <v>34</v>
      </c>
      <c r="B6188" s="2">
        <f>movie3[[#This Row],[gross]]-movie3[[#This Row],[budget]]</f>
        <v>7708312</v>
      </c>
    </row>
    <row r="6189" spans="1:2" x14ac:dyDescent="0.25">
      <c r="A6189" t="s">
        <v>52</v>
      </c>
      <c r="B6189" s="2">
        <f>movie3[[#This Row],[gross]]-movie3[[#This Row],[budget]]</f>
        <v>-1851296</v>
      </c>
    </row>
    <row r="6190" spans="1:2" x14ac:dyDescent="0.25">
      <c r="A6190" t="s">
        <v>41</v>
      </c>
      <c r="B6190" s="2">
        <f>movie3[[#This Row],[gross]]-movie3[[#This Row],[budget]]</f>
        <v>94772232</v>
      </c>
    </row>
    <row r="6191" spans="1:2" x14ac:dyDescent="0.25">
      <c r="A6191" t="s">
        <v>17</v>
      </c>
      <c r="B6191" s="2">
        <f>movie3[[#This Row],[gross]]-movie3[[#This Row],[budget]]</f>
        <v>-19363601</v>
      </c>
    </row>
    <row r="6192" spans="1:2" x14ac:dyDescent="0.25">
      <c r="A6192" t="s">
        <v>41</v>
      </c>
      <c r="B6192" s="2">
        <f>movie3[[#This Row],[gross]]-movie3[[#This Row],[budget]]</f>
        <v>536088</v>
      </c>
    </row>
    <row r="6193" spans="1:2" x14ac:dyDescent="0.25">
      <c r="A6193" t="s">
        <v>34</v>
      </c>
      <c r="B6193" s="2">
        <f>movie3[[#This Row],[gross]]-movie3[[#This Row],[budget]]</f>
        <v>47471580</v>
      </c>
    </row>
    <row r="6194" spans="1:2" x14ac:dyDescent="0.25">
      <c r="A6194" t="s">
        <v>41</v>
      </c>
      <c r="B6194" s="2">
        <f>movie3[[#This Row],[gross]]-movie3[[#This Row],[budget]]</f>
        <v>-15581387</v>
      </c>
    </row>
    <row r="6195" spans="1:2" x14ac:dyDescent="0.25">
      <c r="A6195" t="s">
        <v>34</v>
      </c>
      <c r="B6195" s="2">
        <f>movie3[[#This Row],[gross]]-movie3[[#This Row],[budget]]</f>
        <v>19767535</v>
      </c>
    </row>
    <row r="6196" spans="1:2" x14ac:dyDescent="0.25">
      <c r="A6196" t="s">
        <v>52</v>
      </c>
      <c r="B6196" s="2">
        <f>movie3[[#This Row],[gross]]-movie3[[#This Row],[budget]]</f>
        <v>71446075</v>
      </c>
    </row>
    <row r="6197" spans="1:2" x14ac:dyDescent="0.25">
      <c r="A6197" t="s">
        <v>34</v>
      </c>
      <c r="B6197" s="2">
        <f>movie3[[#This Row],[gross]]-movie3[[#This Row],[budget]]</f>
        <v>-7634502</v>
      </c>
    </row>
    <row r="6198" spans="1:2" x14ac:dyDescent="0.25">
      <c r="A6198" t="s">
        <v>17</v>
      </c>
      <c r="B6198" s="2">
        <f>movie3[[#This Row],[gross]]-movie3[[#This Row],[budget]]</f>
        <v>2801166</v>
      </c>
    </row>
    <row r="6199" spans="1:2" x14ac:dyDescent="0.25">
      <c r="A6199" t="s">
        <v>41</v>
      </c>
      <c r="B6199" s="2">
        <f>movie3[[#This Row],[gross]]-movie3[[#This Row],[budget]]</f>
        <v>-17955723</v>
      </c>
    </row>
    <row r="6200" spans="1:2" x14ac:dyDescent="0.25">
      <c r="A6200" t="s">
        <v>390</v>
      </c>
      <c r="B6200" s="2">
        <f>movie3[[#This Row],[gross]]-movie3[[#This Row],[budget]]</f>
        <v>34939189</v>
      </c>
    </row>
    <row r="6201" spans="1:2" x14ac:dyDescent="0.25">
      <c r="A6201" t="s">
        <v>34</v>
      </c>
      <c r="B6201" s="2">
        <f>movie3[[#This Row],[gross]]-movie3[[#This Row],[budget]]</f>
        <v>94025485</v>
      </c>
    </row>
    <row r="6202" spans="1:2" x14ac:dyDescent="0.25">
      <c r="A6202" t="s">
        <v>34</v>
      </c>
      <c r="B6202" s="2">
        <f>movie3[[#This Row],[gross]]-movie3[[#This Row],[budget]]</f>
        <v>256260290</v>
      </c>
    </row>
    <row r="6203" spans="1:2" x14ac:dyDescent="0.25">
      <c r="A6203" t="s">
        <v>52</v>
      </c>
      <c r="B6203" s="2">
        <f>movie3[[#This Row],[gross]]-movie3[[#This Row],[budget]]</f>
        <v>1944287</v>
      </c>
    </row>
    <row r="6204" spans="1:2" x14ac:dyDescent="0.25">
      <c r="A6204" t="s">
        <v>104</v>
      </c>
      <c r="B6204" s="2">
        <f>movie3[[#This Row],[gross]]-movie3[[#This Row],[budget]]</f>
        <v>-8716135</v>
      </c>
    </row>
    <row r="6205" spans="1:2" x14ac:dyDescent="0.25">
      <c r="A6205" t="s">
        <v>17</v>
      </c>
      <c r="B6205" s="2">
        <f>movie3[[#This Row],[gross]]-movie3[[#This Row],[budget]]</f>
        <v>131208</v>
      </c>
    </row>
    <row r="6206" spans="1:2" x14ac:dyDescent="0.25">
      <c r="A6206" t="s">
        <v>41</v>
      </c>
      <c r="B6206" s="2">
        <f>movie3[[#This Row],[gross]]-movie3[[#This Row],[budget]]</f>
        <v>267862</v>
      </c>
    </row>
    <row r="6207" spans="1:2" x14ac:dyDescent="0.25">
      <c r="A6207" t="s">
        <v>34</v>
      </c>
      <c r="B6207" s="2">
        <f>movie3[[#This Row],[gross]]-movie3[[#This Row],[budget]]</f>
        <v>151970083</v>
      </c>
    </row>
    <row r="6208" spans="1:2" x14ac:dyDescent="0.25">
      <c r="A6208" t="s">
        <v>34</v>
      </c>
      <c r="B6208" s="2">
        <f>movie3[[#This Row],[gross]]-movie3[[#This Row],[budget]]</f>
        <v>-23052791</v>
      </c>
    </row>
    <row r="6209" spans="1:2" x14ac:dyDescent="0.25">
      <c r="A6209" t="s">
        <v>41</v>
      </c>
      <c r="B6209" s="2">
        <f>movie3[[#This Row],[gross]]-movie3[[#This Row],[budget]]</f>
        <v>44384002</v>
      </c>
    </row>
    <row r="6210" spans="1:2" x14ac:dyDescent="0.25">
      <c r="A6210" t="s">
        <v>41</v>
      </c>
      <c r="B6210" s="2">
        <f>movie3[[#This Row],[gross]]-movie3[[#This Row],[budget]]</f>
        <v>1863726</v>
      </c>
    </row>
    <row r="6211" spans="1:2" x14ac:dyDescent="0.25">
      <c r="A6211" t="s">
        <v>52</v>
      </c>
      <c r="B6211" s="2">
        <f>movie3[[#This Row],[gross]]-movie3[[#This Row],[budget]]</f>
        <v>1581252</v>
      </c>
    </row>
    <row r="6212" spans="1:2" x14ac:dyDescent="0.25">
      <c r="A6212" t="s">
        <v>41</v>
      </c>
      <c r="B6212" s="2">
        <f>movie3[[#This Row],[gross]]-movie3[[#This Row],[budget]]</f>
        <v>-4037665</v>
      </c>
    </row>
    <row r="6213" spans="1:2" x14ac:dyDescent="0.25">
      <c r="A6213" t="s">
        <v>41</v>
      </c>
      <c r="B6213" s="2">
        <f>movie3[[#This Row],[gross]]-movie3[[#This Row],[budget]]</f>
        <v>23812816</v>
      </c>
    </row>
    <row r="6214" spans="1:2" x14ac:dyDescent="0.25">
      <c r="A6214" t="s">
        <v>17</v>
      </c>
      <c r="B6214" s="2">
        <f>movie3[[#This Row],[gross]]-movie3[[#This Row],[budget]]</f>
        <v>34287131</v>
      </c>
    </row>
    <row r="6215" spans="1:2" x14ac:dyDescent="0.25">
      <c r="A6215" t="s">
        <v>25</v>
      </c>
      <c r="B6215" s="2">
        <f>movie3[[#This Row],[gross]]-movie3[[#This Row],[budget]]</f>
        <v>98018522</v>
      </c>
    </row>
    <row r="6216" spans="1:2" x14ac:dyDescent="0.25">
      <c r="A6216" t="s">
        <v>25</v>
      </c>
      <c r="B6216" s="2">
        <f>movie3[[#This Row],[gross]]-movie3[[#This Row],[budget]]</f>
        <v>709747654</v>
      </c>
    </row>
    <row r="6217" spans="1:2" x14ac:dyDescent="0.25">
      <c r="A6217" t="s">
        <v>41</v>
      </c>
      <c r="B6217" s="2">
        <f>movie3[[#This Row],[gross]]-movie3[[#This Row],[budget]]</f>
        <v>-12280907</v>
      </c>
    </row>
    <row r="6218" spans="1:2" x14ac:dyDescent="0.25">
      <c r="A6218" t="s">
        <v>34</v>
      </c>
      <c r="B6218" s="2">
        <f>movie3[[#This Row],[gross]]-movie3[[#This Row],[budget]]</f>
        <v>-17584582</v>
      </c>
    </row>
    <row r="6219" spans="1:2" x14ac:dyDescent="0.25">
      <c r="A6219" t="s">
        <v>34</v>
      </c>
      <c r="B6219" s="2">
        <f>movie3[[#This Row],[gross]]-movie3[[#This Row],[budget]]</f>
        <v>175159255</v>
      </c>
    </row>
    <row r="6220" spans="1:2" x14ac:dyDescent="0.25">
      <c r="A6220" t="s">
        <v>34</v>
      </c>
      <c r="B6220" s="2">
        <f>movie3[[#This Row],[gross]]-movie3[[#This Row],[budget]]</f>
        <v>-14049704</v>
      </c>
    </row>
    <row r="6221" spans="1:2" x14ac:dyDescent="0.25">
      <c r="A6221" t="s">
        <v>34</v>
      </c>
      <c r="B6221" s="2">
        <f>movie3[[#This Row],[gross]]-movie3[[#This Row],[budget]]</f>
        <v>5546518</v>
      </c>
    </row>
    <row r="6222" spans="1:2" x14ac:dyDescent="0.25">
      <c r="A6222" t="s">
        <v>104</v>
      </c>
      <c r="B6222" s="2">
        <f>movie3[[#This Row],[gross]]-movie3[[#This Row],[budget]]</f>
        <v>9374932</v>
      </c>
    </row>
    <row r="6223" spans="1:2" x14ac:dyDescent="0.25">
      <c r="A6223" t="s">
        <v>25</v>
      </c>
      <c r="B6223" s="2">
        <f>movie3[[#This Row],[gross]]-movie3[[#This Row],[budget]]</f>
        <v>-2582638</v>
      </c>
    </row>
    <row r="6224" spans="1:2" x14ac:dyDescent="0.25">
      <c r="A6224" t="s">
        <v>104</v>
      </c>
      <c r="B6224" s="2">
        <f>movie3[[#This Row],[gross]]-movie3[[#This Row],[budget]]</f>
        <v>27170399</v>
      </c>
    </row>
    <row r="6225" spans="1:2" x14ac:dyDescent="0.25">
      <c r="A6225" t="s">
        <v>25</v>
      </c>
      <c r="B6225" s="2">
        <f>movie3[[#This Row],[gross]]-movie3[[#This Row],[budget]]</f>
        <v>-19286384</v>
      </c>
    </row>
    <row r="6226" spans="1:2" x14ac:dyDescent="0.25">
      <c r="A6226" t="s">
        <v>34</v>
      </c>
      <c r="B6226" s="2">
        <f>movie3[[#This Row],[gross]]-movie3[[#This Row],[budget]]</f>
        <v>-1915838</v>
      </c>
    </row>
    <row r="6227" spans="1:2" x14ac:dyDescent="0.25">
      <c r="A6227" t="s">
        <v>41</v>
      </c>
      <c r="B6227" s="2">
        <f>movie3[[#This Row],[gross]]-movie3[[#This Row],[budget]]</f>
        <v>9128575</v>
      </c>
    </row>
    <row r="6228" spans="1:2" x14ac:dyDescent="0.25">
      <c r="A6228" t="s">
        <v>52</v>
      </c>
      <c r="B6228" s="2">
        <f>movie3[[#This Row],[gross]]-movie3[[#This Row],[budget]]</f>
        <v>44989</v>
      </c>
    </row>
    <row r="6229" spans="1:2" x14ac:dyDescent="0.25">
      <c r="A6229" t="s">
        <v>34</v>
      </c>
      <c r="B6229" s="2">
        <f>movie3[[#This Row],[gross]]-movie3[[#This Row],[budget]]</f>
        <v>-381133</v>
      </c>
    </row>
    <row r="6230" spans="1:2" x14ac:dyDescent="0.25">
      <c r="A6230" t="s">
        <v>41</v>
      </c>
      <c r="B6230" s="2">
        <f>movie3[[#This Row],[gross]]-movie3[[#This Row],[budget]]</f>
        <v>-15907252</v>
      </c>
    </row>
    <row r="6231" spans="1:2" x14ac:dyDescent="0.25">
      <c r="A6231" t="s">
        <v>41</v>
      </c>
      <c r="B6231" s="2">
        <f>movie3[[#This Row],[gross]]-movie3[[#This Row],[budget]]</f>
        <v>24819301</v>
      </c>
    </row>
    <row r="6232" spans="1:2" x14ac:dyDescent="0.25">
      <c r="A6232" t="s">
        <v>104</v>
      </c>
      <c r="B6232" s="2">
        <f>movie3[[#This Row],[gross]]-movie3[[#This Row],[budget]]</f>
        <v>-13470905</v>
      </c>
    </row>
    <row r="6233" spans="1:2" x14ac:dyDescent="0.25">
      <c r="A6233" t="s">
        <v>34</v>
      </c>
      <c r="B6233" s="2">
        <f>movie3[[#This Row],[gross]]-movie3[[#This Row],[budget]]</f>
        <v>35362705</v>
      </c>
    </row>
    <row r="6234" spans="1:2" x14ac:dyDescent="0.25">
      <c r="A6234" t="s">
        <v>34</v>
      </c>
      <c r="B6234" s="2">
        <f>movie3[[#This Row],[gross]]-movie3[[#This Row],[budget]]</f>
        <v>-8597693</v>
      </c>
    </row>
    <row r="6235" spans="1:2" x14ac:dyDescent="0.25">
      <c r="A6235" t="s">
        <v>52</v>
      </c>
      <c r="B6235" s="2">
        <f>movie3[[#This Row],[gross]]-movie3[[#This Row],[budget]]</f>
        <v>37390020</v>
      </c>
    </row>
    <row r="6236" spans="1:2" x14ac:dyDescent="0.25">
      <c r="A6236" t="s">
        <v>34</v>
      </c>
      <c r="B6236" s="2">
        <f>movie3[[#This Row],[gross]]-movie3[[#This Row],[budget]]</f>
        <v>-3136417</v>
      </c>
    </row>
    <row r="6237" spans="1:2" x14ac:dyDescent="0.25">
      <c r="A6237" t="s">
        <v>17</v>
      </c>
      <c r="B6237" s="2">
        <f>movie3[[#This Row],[gross]]-movie3[[#This Row],[budget]]</f>
        <v>-2491685</v>
      </c>
    </row>
    <row r="6238" spans="1:2" x14ac:dyDescent="0.25">
      <c r="A6238" t="s">
        <v>41</v>
      </c>
      <c r="B6238" s="2">
        <f>movie3[[#This Row],[gross]]-movie3[[#This Row],[budget]]</f>
        <v>-24772728</v>
      </c>
    </row>
    <row r="6239" spans="1:2" x14ac:dyDescent="0.25">
      <c r="A6239" t="s">
        <v>41</v>
      </c>
      <c r="B6239" s="2">
        <f>movie3[[#This Row],[gross]]-movie3[[#This Row],[budget]]</f>
        <v>23589</v>
      </c>
    </row>
    <row r="6240" spans="1:2" x14ac:dyDescent="0.25">
      <c r="A6240" t="s">
        <v>52</v>
      </c>
      <c r="B6240" s="2">
        <f>movie3[[#This Row],[gross]]-movie3[[#This Row],[budget]]</f>
        <v>137802657</v>
      </c>
    </row>
    <row r="6241" spans="1:2" x14ac:dyDescent="0.25">
      <c r="A6241" t="s">
        <v>41</v>
      </c>
      <c r="B6241" s="2">
        <f>movie3[[#This Row],[gross]]-movie3[[#This Row],[budget]]</f>
        <v>-421357</v>
      </c>
    </row>
    <row r="6242" spans="1:2" x14ac:dyDescent="0.25">
      <c r="A6242" t="s">
        <v>52</v>
      </c>
      <c r="B6242" s="2">
        <f>movie3[[#This Row],[gross]]-movie3[[#This Row],[budget]]</f>
        <v>100758490</v>
      </c>
    </row>
    <row r="6243" spans="1:2" x14ac:dyDescent="0.25">
      <c r="A6243" t="s">
        <v>52</v>
      </c>
      <c r="B6243" s="2">
        <f>movie3[[#This Row],[gross]]-movie3[[#This Row],[budget]]</f>
        <v>-5649335</v>
      </c>
    </row>
    <row r="6244" spans="1:2" x14ac:dyDescent="0.25">
      <c r="A6244" t="s">
        <v>41</v>
      </c>
      <c r="B6244" s="2">
        <f>movie3[[#This Row],[gross]]-movie3[[#This Row],[budget]]</f>
        <v>3518634</v>
      </c>
    </row>
    <row r="6245" spans="1:2" x14ac:dyDescent="0.25">
      <c r="A6245" t="s">
        <v>63</v>
      </c>
      <c r="B6245" s="2">
        <f>movie3[[#This Row],[gross]]-movie3[[#This Row],[budget]]</f>
        <v>292000694</v>
      </c>
    </row>
    <row r="6246" spans="1:2" x14ac:dyDescent="0.25">
      <c r="A6246" t="s">
        <v>63</v>
      </c>
      <c r="B6246" s="2">
        <f>movie3[[#This Row],[gross]]-movie3[[#This Row],[budget]]</f>
        <v>17551296</v>
      </c>
    </row>
    <row r="6247" spans="1:2" x14ac:dyDescent="0.25">
      <c r="A6247" t="s">
        <v>104</v>
      </c>
      <c r="B6247" s="2">
        <f>movie3[[#This Row],[gross]]-movie3[[#This Row],[budget]]</f>
        <v>76126687</v>
      </c>
    </row>
    <row r="6248" spans="1:2" x14ac:dyDescent="0.25">
      <c r="A6248" t="s">
        <v>34</v>
      </c>
      <c r="B6248" s="2">
        <f>movie3[[#This Row],[gross]]-movie3[[#This Row],[budget]]</f>
        <v>58983009</v>
      </c>
    </row>
    <row r="6249" spans="1:2" x14ac:dyDescent="0.25">
      <c r="A6249" t="s">
        <v>63</v>
      </c>
      <c r="B6249" s="2">
        <f>movie3[[#This Row],[gross]]-movie3[[#This Row],[budget]]</f>
        <v>167733202</v>
      </c>
    </row>
    <row r="6250" spans="1:2" x14ac:dyDescent="0.25">
      <c r="A6250" t="s">
        <v>17</v>
      </c>
      <c r="B6250" s="2">
        <f>movie3[[#This Row],[gross]]-movie3[[#This Row],[budget]]</f>
        <v>25517427</v>
      </c>
    </row>
    <row r="6251" spans="1:2" x14ac:dyDescent="0.25">
      <c r="A6251" t="s">
        <v>63</v>
      </c>
      <c r="B6251" s="2">
        <f>movie3[[#This Row],[gross]]-movie3[[#This Row],[budget]]</f>
        <v>50736588</v>
      </c>
    </row>
    <row r="6252" spans="1:2" x14ac:dyDescent="0.25">
      <c r="A6252" t="s">
        <v>17</v>
      </c>
      <c r="B6252" s="2">
        <f>movie3[[#This Row],[gross]]-movie3[[#This Row],[budget]]</f>
        <v>1645164</v>
      </c>
    </row>
    <row r="6253" spans="1:2" x14ac:dyDescent="0.25">
      <c r="A6253" t="s">
        <v>390</v>
      </c>
      <c r="B6253" s="2">
        <f>movie3[[#This Row],[gross]]-movie3[[#This Row],[budget]]</f>
        <v>24706166</v>
      </c>
    </row>
    <row r="6254" spans="1:2" x14ac:dyDescent="0.25">
      <c r="A6254" t="s">
        <v>17</v>
      </c>
      <c r="B6254" s="2">
        <f>movie3[[#This Row],[gross]]-movie3[[#This Row],[budget]]</f>
        <v>17994648</v>
      </c>
    </row>
    <row r="6255" spans="1:2" x14ac:dyDescent="0.25">
      <c r="A6255" t="s">
        <v>41</v>
      </c>
      <c r="B6255" s="2">
        <f>movie3[[#This Row],[gross]]-movie3[[#This Row],[budget]]</f>
        <v>75100449</v>
      </c>
    </row>
    <row r="6256" spans="1:2" x14ac:dyDescent="0.25">
      <c r="A6256" t="s">
        <v>25</v>
      </c>
      <c r="B6256" s="2">
        <f>movie3[[#This Row],[gross]]-movie3[[#This Row],[budget]]</f>
        <v>734007513</v>
      </c>
    </row>
    <row r="6257" spans="1:2" x14ac:dyDescent="0.25">
      <c r="A6257" t="s">
        <v>25</v>
      </c>
      <c r="B6257" s="2">
        <f>movie3[[#This Row],[gross]]-movie3[[#This Row],[budget]]</f>
        <v>163791811</v>
      </c>
    </row>
    <row r="6258" spans="1:2" x14ac:dyDescent="0.25">
      <c r="A6258" t="s">
        <v>17</v>
      </c>
      <c r="B6258" s="2">
        <f>movie3[[#This Row],[gross]]-movie3[[#This Row],[budget]]</f>
        <v>24665023</v>
      </c>
    </row>
    <row r="6259" spans="1:2" x14ac:dyDescent="0.25">
      <c r="A6259" t="s">
        <v>104</v>
      </c>
      <c r="B6259" s="2">
        <f>movie3[[#This Row],[gross]]-movie3[[#This Row],[budget]]</f>
        <v>20919703</v>
      </c>
    </row>
    <row r="6260" spans="1:2" x14ac:dyDescent="0.25">
      <c r="A6260" t="s">
        <v>390</v>
      </c>
      <c r="B6260" s="2">
        <f>movie3[[#This Row],[gross]]-movie3[[#This Row],[budget]]</f>
        <v>106533257</v>
      </c>
    </row>
    <row r="6261" spans="1:2" x14ac:dyDescent="0.25">
      <c r="A6261" t="s">
        <v>17</v>
      </c>
      <c r="B6261" s="2">
        <f>movie3[[#This Row],[gross]]-movie3[[#This Row],[budget]]</f>
        <v>10621777</v>
      </c>
    </row>
    <row r="6262" spans="1:2" x14ac:dyDescent="0.25">
      <c r="A6262" t="s">
        <v>17</v>
      </c>
      <c r="B6262" s="2">
        <f>movie3[[#This Row],[gross]]-movie3[[#This Row],[budget]]</f>
        <v>623192705</v>
      </c>
    </row>
    <row r="6263" spans="1:2" x14ac:dyDescent="0.25">
      <c r="A6263" t="s">
        <v>17</v>
      </c>
      <c r="B6263" s="2">
        <f>movie3[[#This Row],[gross]]-movie3[[#This Row],[budget]]</f>
        <v>19465835</v>
      </c>
    </row>
    <row r="6264" spans="1:2" x14ac:dyDescent="0.25">
      <c r="A6264" t="s">
        <v>34</v>
      </c>
      <c r="B6264" s="2">
        <f>movie3[[#This Row],[gross]]-movie3[[#This Row],[budget]]</f>
        <v>277365246</v>
      </c>
    </row>
    <row r="6265" spans="1:2" x14ac:dyDescent="0.25">
      <c r="A6265" t="s">
        <v>25</v>
      </c>
      <c r="B6265" s="2">
        <f>movie3[[#This Row],[gross]]-movie3[[#This Row],[budget]]</f>
        <v>15682872</v>
      </c>
    </row>
    <row r="6266" spans="1:2" x14ac:dyDescent="0.25">
      <c r="A6266" t="s">
        <v>17</v>
      </c>
      <c r="B6266" s="2">
        <f>movie3[[#This Row],[gross]]-movie3[[#This Row],[budget]]</f>
        <v>1673462</v>
      </c>
    </row>
    <row r="6267" spans="1:2" x14ac:dyDescent="0.25">
      <c r="A6267" t="s">
        <v>63</v>
      </c>
      <c r="B6267" s="2">
        <f>movie3[[#This Row],[gross]]-movie3[[#This Row],[budget]]</f>
        <v>88129872</v>
      </c>
    </row>
    <row r="6268" spans="1:2" x14ac:dyDescent="0.25">
      <c r="A6268" t="s">
        <v>34</v>
      </c>
      <c r="B6268" s="2">
        <f>movie3[[#This Row],[gross]]-movie3[[#This Row],[budget]]</f>
        <v>31673928</v>
      </c>
    </row>
    <row r="6269" spans="1:2" x14ac:dyDescent="0.25">
      <c r="A6269" t="s">
        <v>52</v>
      </c>
      <c r="B6269" s="2">
        <f>movie3[[#This Row],[gross]]-movie3[[#This Row],[budget]]</f>
        <v>300290989</v>
      </c>
    </row>
    <row r="6270" spans="1:2" x14ac:dyDescent="0.25">
      <c r="A6270" t="s">
        <v>34</v>
      </c>
      <c r="B6270" s="2">
        <f>movie3[[#This Row],[gross]]-movie3[[#This Row],[budget]]</f>
        <v>735011746</v>
      </c>
    </row>
    <row r="6271" spans="1:2" x14ac:dyDescent="0.25">
      <c r="A6271" t="s">
        <v>34</v>
      </c>
      <c r="B6271" s="2">
        <f>movie3[[#This Row],[gross]]-movie3[[#This Row],[budget]]</f>
        <v>114802912</v>
      </c>
    </row>
    <row r="6272" spans="1:2" x14ac:dyDescent="0.25">
      <c r="A6272" t="s">
        <v>41</v>
      </c>
      <c r="B6272" s="2">
        <f>movie3[[#This Row],[gross]]-movie3[[#This Row],[budget]]</f>
        <v>21960249</v>
      </c>
    </row>
    <row r="6273" spans="1:2" x14ac:dyDescent="0.25">
      <c r="A6273" t="s">
        <v>63</v>
      </c>
      <c r="B6273" s="2">
        <f>movie3[[#This Row],[gross]]-movie3[[#This Row],[budget]]</f>
        <v>57470701</v>
      </c>
    </row>
    <row r="6274" spans="1:2" x14ac:dyDescent="0.25">
      <c r="A6274" t="s">
        <v>63</v>
      </c>
      <c r="B6274" s="2">
        <f>movie3[[#This Row],[gross]]-movie3[[#This Row],[budget]]</f>
        <v>82867984</v>
      </c>
    </row>
    <row r="6275" spans="1:2" x14ac:dyDescent="0.25">
      <c r="A6275" t="s">
        <v>17</v>
      </c>
      <c r="B6275" s="2">
        <f>movie3[[#This Row],[gross]]-movie3[[#This Row],[budget]]</f>
        <v>57586316</v>
      </c>
    </row>
    <row r="6276" spans="1:2" x14ac:dyDescent="0.25">
      <c r="A6276" t="s">
        <v>63</v>
      </c>
      <c r="B6276" s="2">
        <f>movie3[[#This Row],[gross]]-movie3[[#This Row],[budget]]</f>
        <v>16485830</v>
      </c>
    </row>
    <row r="6277" spans="1:2" x14ac:dyDescent="0.25">
      <c r="A6277" t="s">
        <v>17</v>
      </c>
      <c r="B6277" s="2">
        <f>movie3[[#This Row],[gross]]-movie3[[#This Row],[budget]]</f>
        <v>506303</v>
      </c>
    </row>
    <row r="6278" spans="1:2" x14ac:dyDescent="0.25">
      <c r="A6278" t="s">
        <v>390</v>
      </c>
      <c r="B6278" s="2">
        <f>movie3[[#This Row],[gross]]-movie3[[#This Row],[budget]]</f>
        <v>1131508100</v>
      </c>
    </row>
    <row r="6279" spans="1:2" x14ac:dyDescent="0.25">
      <c r="A6279" t="s">
        <v>41</v>
      </c>
      <c r="B6279" s="2">
        <f>movie3[[#This Row],[gross]]-movie3[[#This Row],[budget]]</f>
        <v>21474920</v>
      </c>
    </row>
    <row r="6280" spans="1:2" x14ac:dyDescent="0.25">
      <c r="A6280" t="s">
        <v>41</v>
      </c>
      <c r="B6280" s="2">
        <f>movie3[[#This Row],[gross]]-movie3[[#This Row],[budget]]</f>
        <v>57652908</v>
      </c>
    </row>
    <row r="6281" spans="1:2" x14ac:dyDescent="0.25">
      <c r="A6281" t="s">
        <v>104</v>
      </c>
      <c r="B6281" s="2">
        <f>movie3[[#This Row],[gross]]-movie3[[#This Row],[budget]]</f>
        <v>3025189</v>
      </c>
    </row>
    <row r="6282" spans="1:2" x14ac:dyDescent="0.25">
      <c r="A6282" t="s">
        <v>17</v>
      </c>
      <c r="B6282" s="2">
        <f>movie3[[#This Row],[gross]]-movie3[[#This Row],[budget]]</f>
        <v>11156836</v>
      </c>
    </row>
    <row r="6283" spans="1:2" x14ac:dyDescent="0.25">
      <c r="A6283" t="s">
        <v>41</v>
      </c>
      <c r="B6283" s="2">
        <f>movie3[[#This Row],[gross]]-movie3[[#This Row],[budget]]</f>
        <v>609187</v>
      </c>
    </row>
    <row r="6284" spans="1:2" x14ac:dyDescent="0.25">
      <c r="A6284" t="s">
        <v>25</v>
      </c>
      <c r="B6284" s="2">
        <f>movie3[[#This Row],[gross]]-movie3[[#This Row],[budget]]</f>
        <v>98133322</v>
      </c>
    </row>
    <row r="6285" spans="1:2" x14ac:dyDescent="0.25">
      <c r="A6285" t="s">
        <v>390</v>
      </c>
      <c r="B6285" s="2">
        <f>movie3[[#This Row],[gross]]-movie3[[#This Row],[budget]]</f>
        <v>894766005</v>
      </c>
    </row>
    <row r="6286" spans="1:2" x14ac:dyDescent="0.25">
      <c r="A6286" t="s">
        <v>41</v>
      </c>
      <c r="B6286" s="2">
        <f>movie3[[#This Row],[gross]]-movie3[[#This Row],[budget]]</f>
        <v>81104804</v>
      </c>
    </row>
    <row r="6287" spans="1:2" x14ac:dyDescent="0.25">
      <c r="A6287" t="s">
        <v>63</v>
      </c>
      <c r="B6287" s="2">
        <f>movie3[[#This Row],[gross]]-movie3[[#This Row],[budget]]</f>
        <v>5707575</v>
      </c>
    </row>
    <row r="6288" spans="1:2" x14ac:dyDescent="0.25">
      <c r="A6288" t="s">
        <v>17</v>
      </c>
      <c r="B6288" s="2">
        <f>movie3[[#This Row],[gross]]-movie3[[#This Row],[budget]]</f>
        <v>248642274</v>
      </c>
    </row>
    <row r="6289" spans="1:2" x14ac:dyDescent="0.25">
      <c r="A6289" t="s">
        <v>104</v>
      </c>
      <c r="B6289" s="2">
        <f>movie3[[#This Row],[gross]]-movie3[[#This Row],[budget]]</f>
        <v>211171807</v>
      </c>
    </row>
    <row r="6290" spans="1:2" x14ac:dyDescent="0.25">
      <c r="A6290" t="s">
        <v>390</v>
      </c>
      <c r="B6290" s="2">
        <f>movie3[[#This Row],[gross]]-movie3[[#This Row],[budget]]</f>
        <v>543559645</v>
      </c>
    </row>
    <row r="6291" spans="1:2" x14ac:dyDescent="0.25">
      <c r="A6291" t="s">
        <v>104</v>
      </c>
      <c r="B6291" s="2">
        <f>movie3[[#This Row],[gross]]-movie3[[#This Row],[budget]]</f>
        <v>276723989</v>
      </c>
    </row>
    <row r="6292" spans="1:2" x14ac:dyDescent="0.25">
      <c r="A6292" t="s">
        <v>390</v>
      </c>
      <c r="B6292" s="2">
        <f>movie3[[#This Row],[gross]]-movie3[[#This Row],[budget]]</f>
        <v>452205319</v>
      </c>
    </row>
    <row r="6293" spans="1:2" x14ac:dyDescent="0.25">
      <c r="A6293" t="s">
        <v>17</v>
      </c>
      <c r="B6293" s="2">
        <f>movie3[[#This Row],[gross]]-movie3[[#This Row],[budget]]</f>
        <v>89745</v>
      </c>
    </row>
    <row r="6294" spans="1:2" x14ac:dyDescent="0.25">
      <c r="A6294" t="s">
        <v>41</v>
      </c>
      <c r="B6294" s="2">
        <f>movie3[[#This Row],[gross]]-movie3[[#This Row],[budget]]</f>
        <v>49188937</v>
      </c>
    </row>
    <row r="6295" spans="1:2" x14ac:dyDescent="0.25">
      <c r="A6295" t="s">
        <v>63</v>
      </c>
      <c r="B6295" s="2">
        <f>movie3[[#This Row],[gross]]-movie3[[#This Row],[budget]]</f>
        <v>147313795</v>
      </c>
    </row>
    <row r="6296" spans="1:2" x14ac:dyDescent="0.25">
      <c r="A6296" t="s">
        <v>17</v>
      </c>
      <c r="B6296" s="2">
        <f>movie3[[#This Row],[gross]]-movie3[[#This Row],[budget]]</f>
        <v>30991781</v>
      </c>
    </row>
    <row r="6297" spans="1:2" x14ac:dyDescent="0.25">
      <c r="A6297" t="s">
        <v>25</v>
      </c>
      <c r="B6297" s="2">
        <f>movie3[[#This Row],[gross]]-movie3[[#This Row],[budget]]</f>
        <v>5853509</v>
      </c>
    </row>
    <row r="6298" spans="1:2" x14ac:dyDescent="0.25">
      <c r="A6298" t="s">
        <v>34</v>
      </c>
      <c r="B6298" s="2">
        <f>movie3[[#This Row],[gross]]-movie3[[#This Row],[budget]]</f>
        <v>1014811252</v>
      </c>
    </row>
    <row r="6299" spans="1:2" x14ac:dyDescent="0.25">
      <c r="A6299" t="s">
        <v>34</v>
      </c>
      <c r="B6299" s="2">
        <f>movie3[[#This Row],[gross]]-movie3[[#This Row],[budget]]</f>
        <v>47558912</v>
      </c>
    </row>
    <row r="6300" spans="1:2" x14ac:dyDescent="0.25">
      <c r="A6300" t="s">
        <v>17</v>
      </c>
      <c r="B6300" s="2">
        <f>movie3[[#This Row],[gross]]-movie3[[#This Row],[budget]]</f>
        <v>3090608</v>
      </c>
    </row>
    <row r="6301" spans="1:2" x14ac:dyDescent="0.25">
      <c r="A6301" t="s">
        <v>104</v>
      </c>
      <c r="B6301" s="2">
        <f>movie3[[#This Row],[gross]]-movie3[[#This Row],[budget]]</f>
        <v>33414135</v>
      </c>
    </row>
    <row r="6302" spans="1:2" x14ac:dyDescent="0.25">
      <c r="A6302" t="s">
        <v>41</v>
      </c>
      <c r="B6302" s="2">
        <f>movie3[[#This Row],[gross]]-movie3[[#This Row],[budget]]</f>
        <v>4418591</v>
      </c>
    </row>
    <row r="6303" spans="1:2" x14ac:dyDescent="0.25">
      <c r="A6303" t="s">
        <v>41</v>
      </c>
      <c r="B6303" s="2">
        <f>movie3[[#This Row],[gross]]-movie3[[#This Row],[budget]]</f>
        <v>3417248</v>
      </c>
    </row>
    <row r="6304" spans="1:2" x14ac:dyDescent="0.25">
      <c r="A6304" t="s">
        <v>104</v>
      </c>
      <c r="B6304" s="2">
        <f>movie3[[#This Row],[gross]]-movie3[[#This Row],[budget]]</f>
        <v>573313</v>
      </c>
    </row>
    <row r="6305" spans="1:2" x14ac:dyDescent="0.25">
      <c r="A6305" t="s">
        <v>25</v>
      </c>
      <c r="B6305" s="2">
        <f>movie3[[#This Row],[gross]]-movie3[[#This Row],[budget]]</f>
        <v>1501595</v>
      </c>
    </row>
    <row r="6306" spans="1:2" x14ac:dyDescent="0.25">
      <c r="A6306" t="s">
        <v>34</v>
      </c>
      <c r="B6306" s="2">
        <f>movie3[[#This Row],[gross]]-movie3[[#This Row],[budget]]</f>
        <v>628680968</v>
      </c>
    </row>
    <row r="6307" spans="1:2" x14ac:dyDescent="0.25">
      <c r="A6307" t="s">
        <v>34</v>
      </c>
      <c r="B6307" s="2">
        <f>movie3[[#This Row],[gross]]-movie3[[#This Row],[budget]]</f>
        <v>443045518</v>
      </c>
    </row>
    <row r="6308" spans="1:2" x14ac:dyDescent="0.25">
      <c r="A6308" t="s">
        <v>41</v>
      </c>
      <c r="B6308" s="2">
        <f>movie3[[#This Row],[gross]]-movie3[[#This Row],[budget]]</f>
        <v>232994119</v>
      </c>
    </row>
    <row r="6309" spans="1:2" x14ac:dyDescent="0.25">
      <c r="A6309" t="s">
        <v>34</v>
      </c>
      <c r="B6309" s="2">
        <f>movie3[[#This Row],[gross]]-movie3[[#This Row],[budget]]</f>
        <v>166168572</v>
      </c>
    </row>
    <row r="6310" spans="1:2" x14ac:dyDescent="0.25">
      <c r="A6310" t="s">
        <v>34</v>
      </c>
      <c r="B6310" s="2">
        <f>movie3[[#This Row],[gross]]-movie3[[#This Row],[budget]]</f>
        <v>350455876</v>
      </c>
    </row>
    <row r="6311" spans="1:2" x14ac:dyDescent="0.25">
      <c r="A6311" t="s">
        <v>41</v>
      </c>
      <c r="B6311" s="2">
        <f>movie3[[#This Row],[gross]]-movie3[[#This Row],[budget]]</f>
        <v>26091271</v>
      </c>
    </row>
    <row r="6312" spans="1:2" x14ac:dyDescent="0.25">
      <c r="A6312" t="s">
        <v>41</v>
      </c>
      <c r="B6312" s="2">
        <f>movie3[[#This Row],[gross]]-movie3[[#This Row],[budget]]</f>
        <v>17288872</v>
      </c>
    </row>
    <row r="6313" spans="1:2" x14ac:dyDescent="0.25">
      <c r="A6313" t="s">
        <v>41</v>
      </c>
      <c r="B6313" s="2">
        <f>movie3[[#This Row],[gross]]-movie3[[#This Row],[budget]]</f>
        <v>-8407483</v>
      </c>
    </row>
    <row r="6314" spans="1:2" x14ac:dyDescent="0.25">
      <c r="A6314" t="s">
        <v>17</v>
      </c>
      <c r="B6314" s="2">
        <f>movie3[[#This Row],[gross]]-movie3[[#This Row],[budget]]</f>
        <v>13551156</v>
      </c>
    </row>
    <row r="6315" spans="1:2" x14ac:dyDescent="0.25">
      <c r="A6315" t="s">
        <v>34</v>
      </c>
      <c r="B6315" s="2">
        <f>movie3[[#This Row],[gross]]-movie3[[#This Row],[budget]]</f>
        <v>221002906</v>
      </c>
    </row>
    <row r="6316" spans="1:2" x14ac:dyDescent="0.25">
      <c r="A6316" t="s">
        <v>17</v>
      </c>
      <c r="B6316" s="2">
        <f>movie3[[#This Row],[gross]]-movie3[[#This Row],[budget]]</f>
        <v>3468224</v>
      </c>
    </row>
    <row r="6317" spans="1:2" x14ac:dyDescent="0.25">
      <c r="A6317" t="s">
        <v>104</v>
      </c>
      <c r="B6317" s="2">
        <f>movie3[[#This Row],[gross]]-movie3[[#This Row],[budget]]</f>
        <v>-1568557</v>
      </c>
    </row>
    <row r="6318" spans="1:2" x14ac:dyDescent="0.25">
      <c r="A6318" t="s">
        <v>17</v>
      </c>
      <c r="B6318" s="2">
        <f>movie3[[#This Row],[gross]]-movie3[[#This Row],[budget]]</f>
        <v>2275812</v>
      </c>
    </row>
    <row r="6319" spans="1:2" x14ac:dyDescent="0.25">
      <c r="A6319" t="s">
        <v>104</v>
      </c>
      <c r="B6319" s="2">
        <f>movie3[[#This Row],[gross]]-movie3[[#This Row],[budget]]</f>
        <v>4261569</v>
      </c>
    </row>
    <row r="6320" spans="1:2" x14ac:dyDescent="0.25">
      <c r="A6320" t="s">
        <v>34</v>
      </c>
      <c r="B6320" s="2">
        <f>movie3[[#This Row],[gross]]-movie3[[#This Row],[budget]]</f>
        <v>4627519</v>
      </c>
    </row>
    <row r="6321" spans="1:2" x14ac:dyDescent="0.25">
      <c r="A6321" t="s">
        <v>34</v>
      </c>
      <c r="B6321" s="2">
        <f>movie3[[#This Row],[gross]]-movie3[[#This Row],[budget]]</f>
        <v>474783140</v>
      </c>
    </row>
    <row r="6322" spans="1:2" x14ac:dyDescent="0.25">
      <c r="A6322" t="s">
        <v>34</v>
      </c>
      <c r="B6322" s="2">
        <f>movie3[[#This Row],[gross]]-movie3[[#This Row],[budget]]</f>
        <v>-6338446</v>
      </c>
    </row>
    <row r="6323" spans="1:2" x14ac:dyDescent="0.25">
      <c r="A6323" t="s">
        <v>17</v>
      </c>
      <c r="B6323" s="2">
        <f>movie3[[#This Row],[gross]]-movie3[[#This Row],[budget]]</f>
        <v>77441</v>
      </c>
    </row>
    <row r="6324" spans="1:2" x14ac:dyDescent="0.25">
      <c r="A6324" t="s">
        <v>41</v>
      </c>
      <c r="B6324" s="2">
        <f>movie3[[#This Row],[gross]]-movie3[[#This Row],[budget]]</f>
        <v>81980662</v>
      </c>
    </row>
    <row r="6325" spans="1:2" x14ac:dyDescent="0.25">
      <c r="A6325" t="s">
        <v>17</v>
      </c>
      <c r="B6325" s="2">
        <f>movie3[[#This Row],[gross]]-movie3[[#This Row],[budget]]</f>
        <v>291239</v>
      </c>
    </row>
    <row r="6326" spans="1:2" x14ac:dyDescent="0.25">
      <c r="A6326" t="s">
        <v>41</v>
      </c>
      <c r="B6326" s="2">
        <f>movie3[[#This Row],[gross]]-movie3[[#This Row],[budget]]</f>
        <v>-2473712</v>
      </c>
    </row>
    <row r="6327" spans="1:2" x14ac:dyDescent="0.25">
      <c r="A6327" t="s">
        <v>63</v>
      </c>
      <c r="B6327" s="2">
        <f>movie3[[#This Row],[gross]]-movie3[[#This Row],[budget]]</f>
        <v>10900434</v>
      </c>
    </row>
    <row r="6328" spans="1:2" x14ac:dyDescent="0.25">
      <c r="A6328" t="s">
        <v>104</v>
      </c>
      <c r="B6328" s="2">
        <f>movie3[[#This Row],[gross]]-movie3[[#This Row],[budget]]</f>
        <v>-3608188</v>
      </c>
    </row>
    <row r="6329" spans="1:2" x14ac:dyDescent="0.25">
      <c r="A6329" t="s">
        <v>34</v>
      </c>
      <c r="B6329" s="2">
        <f>movie3[[#This Row],[gross]]-movie3[[#This Row],[budget]]</f>
        <v>87328301</v>
      </c>
    </row>
    <row r="6330" spans="1:2" x14ac:dyDescent="0.25">
      <c r="A6330" t="s">
        <v>34</v>
      </c>
      <c r="B6330" s="2">
        <f>movie3[[#This Row],[gross]]-movie3[[#This Row],[budget]]</f>
        <v>294828246</v>
      </c>
    </row>
    <row r="6331" spans="1:2" x14ac:dyDescent="0.25">
      <c r="A6331" t="s">
        <v>17</v>
      </c>
      <c r="B6331" s="2">
        <f>movie3[[#This Row],[gross]]-movie3[[#This Row],[budget]]</f>
        <v>4934725</v>
      </c>
    </row>
    <row r="6332" spans="1:2" x14ac:dyDescent="0.25">
      <c r="A6332" t="s">
        <v>17</v>
      </c>
      <c r="B6332" s="2">
        <f>movie3[[#This Row],[gross]]-movie3[[#This Row],[budget]]</f>
        <v>69594140</v>
      </c>
    </row>
    <row r="6333" spans="1:2" x14ac:dyDescent="0.25">
      <c r="A6333" t="s">
        <v>34</v>
      </c>
      <c r="B6333" s="2">
        <f>movie3[[#This Row],[gross]]-movie3[[#This Row],[budget]]</f>
        <v>45200903</v>
      </c>
    </row>
    <row r="6334" spans="1:2" x14ac:dyDescent="0.25">
      <c r="A6334" t="s">
        <v>17</v>
      </c>
      <c r="B6334" s="2">
        <f>movie3[[#This Row],[gross]]-movie3[[#This Row],[budget]]</f>
        <v>9757417</v>
      </c>
    </row>
    <row r="6335" spans="1:2" x14ac:dyDescent="0.25">
      <c r="A6335" t="s">
        <v>104</v>
      </c>
      <c r="B6335" s="2">
        <f>movie3[[#This Row],[gross]]-movie3[[#This Row],[budget]]</f>
        <v>55572631</v>
      </c>
    </row>
    <row r="6336" spans="1:2" x14ac:dyDescent="0.25">
      <c r="A6336" t="s">
        <v>34</v>
      </c>
      <c r="B6336" s="2">
        <f>movie3[[#This Row],[gross]]-movie3[[#This Row],[budget]]</f>
        <v>70940411</v>
      </c>
    </row>
    <row r="6337" spans="1:2" x14ac:dyDescent="0.25">
      <c r="A6337" t="s">
        <v>390</v>
      </c>
      <c r="B6337" s="2">
        <f>movie3[[#This Row],[gross]]-movie3[[#This Row],[budget]]</f>
        <v>168426634</v>
      </c>
    </row>
    <row r="6338" spans="1:2" x14ac:dyDescent="0.25">
      <c r="A6338" t="s">
        <v>17</v>
      </c>
      <c r="B6338" s="2">
        <f>movie3[[#This Row],[gross]]-movie3[[#This Row],[budget]]</f>
        <v>537174</v>
      </c>
    </row>
    <row r="6339" spans="1:2" x14ac:dyDescent="0.25">
      <c r="A6339" t="s">
        <v>41</v>
      </c>
      <c r="B6339" s="2">
        <f>movie3[[#This Row],[gross]]-movie3[[#This Row],[budget]]</f>
        <v>3114953</v>
      </c>
    </row>
    <row r="6340" spans="1:2" x14ac:dyDescent="0.25">
      <c r="A6340" t="s">
        <v>41</v>
      </c>
      <c r="B6340" s="2">
        <f>movie3[[#This Row],[gross]]-movie3[[#This Row],[budget]]</f>
        <v>-235651</v>
      </c>
    </row>
    <row r="6341" spans="1:2" x14ac:dyDescent="0.25">
      <c r="A6341" t="s">
        <v>34</v>
      </c>
      <c r="B6341" s="2">
        <f>movie3[[#This Row],[gross]]-movie3[[#This Row],[budget]]</f>
        <v>-367316</v>
      </c>
    </row>
    <row r="6342" spans="1:2" x14ac:dyDescent="0.25">
      <c r="A6342" t="s">
        <v>34</v>
      </c>
      <c r="B6342" s="2">
        <f>movie3[[#This Row],[gross]]-movie3[[#This Row],[budget]]</f>
        <v>-439117</v>
      </c>
    </row>
    <row r="6343" spans="1:2" x14ac:dyDescent="0.25">
      <c r="A6343" t="s">
        <v>34</v>
      </c>
      <c r="B6343" s="2">
        <f>movie3[[#This Row],[gross]]-movie3[[#This Row],[budget]]</f>
        <v>-583949</v>
      </c>
    </row>
    <row r="6344" spans="1:2" x14ac:dyDescent="0.25">
      <c r="A6344" t="s">
        <v>52</v>
      </c>
      <c r="B6344" s="2">
        <f>movie3[[#This Row],[gross]]-movie3[[#This Row],[budget]]</f>
        <v>-650613</v>
      </c>
    </row>
    <row r="6345" spans="1:2" x14ac:dyDescent="0.25">
      <c r="A6345" t="s">
        <v>34</v>
      </c>
      <c r="B6345" s="2">
        <f>movie3[[#This Row],[gross]]-movie3[[#This Row],[budget]]</f>
        <v>-794743</v>
      </c>
    </row>
    <row r="6346" spans="1:2" x14ac:dyDescent="0.25">
      <c r="A6346" t="s">
        <v>34</v>
      </c>
      <c r="B6346" s="2">
        <f>movie3[[#This Row],[gross]]-movie3[[#This Row],[budget]]</f>
        <v>-873943</v>
      </c>
    </row>
    <row r="6347" spans="1:2" x14ac:dyDescent="0.25">
      <c r="A6347" t="s">
        <v>41</v>
      </c>
      <c r="B6347" s="2">
        <f>movie3[[#This Row],[gross]]-movie3[[#This Row],[budget]]</f>
        <v>-916136</v>
      </c>
    </row>
    <row r="6348" spans="1:2" x14ac:dyDescent="0.25">
      <c r="A6348" t="s">
        <v>17</v>
      </c>
      <c r="B6348" s="2">
        <f>movie3[[#This Row],[gross]]-movie3[[#This Row],[budget]]</f>
        <v>-1233379</v>
      </c>
    </row>
    <row r="6349" spans="1:2" x14ac:dyDescent="0.25">
      <c r="A6349" t="s">
        <v>41</v>
      </c>
      <c r="B6349" s="2">
        <f>movie3[[#This Row],[gross]]-movie3[[#This Row],[budget]]</f>
        <v>-1467882</v>
      </c>
    </row>
    <row r="6350" spans="1:2" x14ac:dyDescent="0.25">
      <c r="A6350" t="s">
        <v>34</v>
      </c>
      <c r="B6350" s="2">
        <f>movie3[[#This Row],[gross]]-movie3[[#This Row],[budget]]</f>
        <v>32795985</v>
      </c>
    </row>
    <row r="6351" spans="1:2" x14ac:dyDescent="0.25">
      <c r="A6351" t="s">
        <v>41</v>
      </c>
      <c r="B6351" s="2">
        <f>movie3[[#This Row],[gross]]-movie3[[#This Row],[budget]]</f>
        <v>36439355</v>
      </c>
    </row>
    <row r="6352" spans="1:2" x14ac:dyDescent="0.25">
      <c r="A6352" t="s">
        <v>34</v>
      </c>
      <c r="B6352" s="2">
        <f>movie3[[#This Row],[gross]]-movie3[[#This Row],[budget]]</f>
        <v>26449416</v>
      </c>
    </row>
    <row r="6353" spans="1:2" x14ac:dyDescent="0.25">
      <c r="A6353" t="s">
        <v>52</v>
      </c>
      <c r="B6353" s="2">
        <f>movie3[[#This Row],[gross]]-movie3[[#This Row],[budget]]</f>
        <v>80542952</v>
      </c>
    </row>
    <row r="6354" spans="1:2" x14ac:dyDescent="0.25">
      <c r="A6354" t="s">
        <v>34</v>
      </c>
      <c r="B6354" s="2">
        <f>movie3[[#This Row],[gross]]-movie3[[#This Row],[budget]]</f>
        <v>100270201</v>
      </c>
    </row>
    <row r="6355" spans="1:2" x14ac:dyDescent="0.25">
      <c r="A6355" t="s">
        <v>52</v>
      </c>
      <c r="B6355" s="2">
        <f>movie3[[#This Row],[gross]]-movie3[[#This Row],[budget]]</f>
        <v>39459951</v>
      </c>
    </row>
    <row r="6356" spans="1:2" x14ac:dyDescent="0.25">
      <c r="A6356" t="s">
        <v>41</v>
      </c>
      <c r="B6356" s="2">
        <f>movie3[[#This Row],[gross]]-movie3[[#This Row],[budget]]</f>
        <v>3875442</v>
      </c>
    </row>
    <row r="6357" spans="1:2" x14ac:dyDescent="0.25">
      <c r="A6357" t="s">
        <v>34</v>
      </c>
      <c r="B6357" s="2">
        <f>movie3[[#This Row],[gross]]-movie3[[#This Row],[budget]]</f>
        <v>-22933565</v>
      </c>
    </row>
    <row r="6358" spans="1:2" x14ac:dyDescent="0.25">
      <c r="A6358" t="s">
        <v>34</v>
      </c>
      <c r="B6358" s="2">
        <f>movie3[[#This Row],[gross]]-movie3[[#This Row],[budget]]</f>
        <v>-11925461</v>
      </c>
    </row>
    <row r="6359" spans="1:2" x14ac:dyDescent="0.25">
      <c r="A6359" t="s">
        <v>17</v>
      </c>
      <c r="B6359" s="2">
        <f>movie3[[#This Row],[gross]]-movie3[[#This Row],[budget]]</f>
        <v>-5742858</v>
      </c>
    </row>
    <row r="6360" spans="1:2" x14ac:dyDescent="0.25">
      <c r="A6360" t="s">
        <v>63</v>
      </c>
      <c r="B6360" s="2">
        <f>movie3[[#This Row],[gross]]-movie3[[#This Row],[budget]]</f>
        <v>1877924</v>
      </c>
    </row>
    <row r="6361" spans="1:2" x14ac:dyDescent="0.25">
      <c r="A6361" t="s">
        <v>41</v>
      </c>
      <c r="B6361" s="2">
        <f>movie3[[#This Row],[gross]]-movie3[[#This Row],[budget]]</f>
        <v>136826547</v>
      </c>
    </row>
    <row r="6362" spans="1:2" x14ac:dyDescent="0.25">
      <c r="A6362" t="s">
        <v>41</v>
      </c>
      <c r="B6362" s="2">
        <f>movie3[[#This Row],[gross]]-movie3[[#This Row],[budget]]</f>
        <v>1662515</v>
      </c>
    </row>
    <row r="6363" spans="1:2" x14ac:dyDescent="0.25">
      <c r="A6363" t="s">
        <v>34</v>
      </c>
      <c r="B6363" s="2">
        <f>movie3[[#This Row],[gross]]-movie3[[#This Row],[budget]]</f>
        <v>-7074238</v>
      </c>
    </row>
    <row r="6364" spans="1:2" x14ac:dyDescent="0.25">
      <c r="A6364" t="s">
        <v>390</v>
      </c>
      <c r="B6364" s="2">
        <f>movie3[[#This Row],[gross]]-movie3[[#This Row],[budget]]</f>
        <v>758754</v>
      </c>
    </row>
    <row r="6365" spans="1:2" x14ac:dyDescent="0.25">
      <c r="A6365" t="s">
        <v>34</v>
      </c>
      <c r="B6365" s="2">
        <f>movie3[[#This Row],[gross]]-movie3[[#This Row],[budget]]</f>
        <v>61305549</v>
      </c>
    </row>
    <row r="6366" spans="1:2" x14ac:dyDescent="0.25">
      <c r="A6366" t="s">
        <v>34</v>
      </c>
      <c r="B6366" s="2">
        <f>movie3[[#This Row],[gross]]-movie3[[#This Row],[budget]]</f>
        <v>60337295</v>
      </c>
    </row>
    <row r="6367" spans="1:2" x14ac:dyDescent="0.25">
      <c r="A6367" t="s">
        <v>34</v>
      </c>
      <c r="B6367" s="2">
        <f>movie3[[#This Row],[gross]]-movie3[[#This Row],[budget]]</f>
        <v>45502115</v>
      </c>
    </row>
    <row r="6368" spans="1:2" x14ac:dyDescent="0.25">
      <c r="A6368" t="s">
        <v>390</v>
      </c>
      <c r="B6368" s="2">
        <f>movie3[[#This Row],[gross]]-movie3[[#This Row],[budget]]</f>
        <v>147570682</v>
      </c>
    </row>
    <row r="6369" spans="1:2" x14ac:dyDescent="0.25">
      <c r="A6369" t="s">
        <v>41</v>
      </c>
      <c r="B6369" s="2">
        <f>movie3[[#This Row],[gross]]-movie3[[#This Row],[budget]]</f>
        <v>27120346</v>
      </c>
    </row>
    <row r="6370" spans="1:2" x14ac:dyDescent="0.25">
      <c r="A6370" t="s">
        <v>41</v>
      </c>
      <c r="B6370" s="2">
        <f>movie3[[#This Row],[gross]]-movie3[[#This Row],[budget]]</f>
        <v>4907260</v>
      </c>
    </row>
    <row r="6371" spans="1:2" x14ac:dyDescent="0.25">
      <c r="A6371" t="s">
        <v>390</v>
      </c>
      <c r="B6371" s="2">
        <f>movie3[[#This Row],[gross]]-movie3[[#This Row],[budget]]</f>
        <v>196325949</v>
      </c>
    </row>
    <row r="6372" spans="1:2" x14ac:dyDescent="0.25">
      <c r="A6372" t="s">
        <v>34</v>
      </c>
      <c r="B6372" s="2">
        <f>movie3[[#This Row],[gross]]-movie3[[#This Row],[budget]]</f>
        <v>42824674</v>
      </c>
    </row>
    <row r="6373" spans="1:2" x14ac:dyDescent="0.25">
      <c r="A6373" t="s">
        <v>34</v>
      </c>
      <c r="B6373" s="2">
        <f>movie3[[#This Row],[gross]]-movie3[[#This Row],[budget]]</f>
        <v>125687</v>
      </c>
    </row>
    <row r="6374" spans="1:2" x14ac:dyDescent="0.25">
      <c r="A6374" t="s">
        <v>17</v>
      </c>
      <c r="B6374" s="2">
        <f>movie3[[#This Row],[gross]]-movie3[[#This Row],[budget]]</f>
        <v>-8587819</v>
      </c>
    </row>
    <row r="6375" spans="1:2" x14ac:dyDescent="0.25">
      <c r="A6375" t="s">
        <v>17</v>
      </c>
      <c r="B6375" s="2">
        <f>movie3[[#This Row],[gross]]-movie3[[#This Row],[budget]]</f>
        <v>500207</v>
      </c>
    </row>
    <row r="6376" spans="1:2" x14ac:dyDescent="0.25">
      <c r="A6376" t="s">
        <v>104</v>
      </c>
      <c r="B6376" s="2">
        <f>movie3[[#This Row],[gross]]-movie3[[#This Row],[budget]]</f>
        <v>1031243</v>
      </c>
    </row>
    <row r="6377" spans="1:2" x14ac:dyDescent="0.25">
      <c r="A6377" t="s">
        <v>34</v>
      </c>
      <c r="B6377" s="2">
        <f>movie3[[#This Row],[gross]]-movie3[[#This Row],[budget]]</f>
        <v>443990</v>
      </c>
    </row>
    <row r="6378" spans="1:2" x14ac:dyDescent="0.25">
      <c r="A6378" t="s">
        <v>17</v>
      </c>
      <c r="B6378" s="2">
        <f>movie3[[#This Row],[gross]]-movie3[[#This Row],[budget]]</f>
        <v>-7433611</v>
      </c>
    </row>
    <row r="6379" spans="1:2" x14ac:dyDescent="0.25">
      <c r="A6379" t="s">
        <v>41</v>
      </c>
      <c r="B6379" s="2">
        <f>movie3[[#This Row],[gross]]-movie3[[#This Row],[budget]]</f>
        <v>35492844</v>
      </c>
    </row>
    <row r="6380" spans="1:2" x14ac:dyDescent="0.25">
      <c r="A6380" t="s">
        <v>34</v>
      </c>
      <c r="B6380" s="2">
        <f>movie3[[#This Row],[gross]]-movie3[[#This Row],[budget]]</f>
        <v>55366737</v>
      </c>
    </row>
    <row r="6381" spans="1:2" x14ac:dyDescent="0.25">
      <c r="A6381" t="s">
        <v>25</v>
      </c>
      <c r="B6381" s="2">
        <f>movie3[[#This Row],[gross]]-movie3[[#This Row],[budget]]</f>
        <v>278311825</v>
      </c>
    </row>
    <row r="6382" spans="1:2" x14ac:dyDescent="0.25">
      <c r="A6382" t="s">
        <v>41</v>
      </c>
      <c r="B6382" s="2">
        <f>movie3[[#This Row],[gross]]-movie3[[#This Row],[budget]]</f>
        <v>123649931</v>
      </c>
    </row>
    <row r="6383" spans="1:2" x14ac:dyDescent="0.25">
      <c r="A6383" t="s">
        <v>34</v>
      </c>
      <c r="B6383" s="2">
        <f>movie3[[#This Row],[gross]]-movie3[[#This Row],[budget]]</f>
        <v>-23216161</v>
      </c>
    </row>
    <row r="6384" spans="1:2" x14ac:dyDescent="0.25">
      <c r="A6384" t="s">
        <v>34</v>
      </c>
      <c r="B6384" s="2">
        <f>movie3[[#This Row],[gross]]-movie3[[#This Row],[budget]]</f>
        <v>3330757</v>
      </c>
    </row>
    <row r="6385" spans="1:2" x14ac:dyDescent="0.25">
      <c r="A6385" t="s">
        <v>41</v>
      </c>
      <c r="B6385" s="2">
        <f>movie3[[#This Row],[gross]]-movie3[[#This Row],[budget]]</f>
        <v>48418811</v>
      </c>
    </row>
    <row r="6386" spans="1:2" x14ac:dyDescent="0.25">
      <c r="A6386" t="s">
        <v>52</v>
      </c>
      <c r="B6386" s="2">
        <f>movie3[[#This Row],[gross]]-movie3[[#This Row],[budget]]</f>
        <v>24358103</v>
      </c>
    </row>
    <row r="6387" spans="1:2" x14ac:dyDescent="0.25">
      <c r="A6387" t="s">
        <v>17</v>
      </c>
      <c r="B6387" s="2">
        <f>movie3[[#This Row],[gross]]-movie3[[#This Row],[budget]]</f>
        <v>-25375239</v>
      </c>
    </row>
    <row r="6388" spans="1:2" x14ac:dyDescent="0.25">
      <c r="A6388" t="s">
        <v>41</v>
      </c>
      <c r="B6388" s="2">
        <f>movie3[[#This Row],[gross]]-movie3[[#This Row],[budget]]</f>
        <v>2313509</v>
      </c>
    </row>
    <row r="6389" spans="1:2" x14ac:dyDescent="0.25">
      <c r="A6389" t="s">
        <v>17</v>
      </c>
      <c r="B6389" s="2">
        <f>movie3[[#This Row],[gross]]-movie3[[#This Row],[budget]]</f>
        <v>97195</v>
      </c>
    </row>
    <row r="6390" spans="1:2" x14ac:dyDescent="0.25">
      <c r="A6390" t="s">
        <v>151</v>
      </c>
      <c r="B6390" s="2">
        <f>movie3[[#This Row],[gross]]-movie3[[#This Row],[budget]]</f>
        <v>131428180</v>
      </c>
    </row>
    <row r="6391" spans="1:2" x14ac:dyDescent="0.25">
      <c r="A6391" t="s">
        <v>17</v>
      </c>
      <c r="B6391" s="2">
        <f>movie3[[#This Row],[gross]]-movie3[[#This Row],[budget]]</f>
        <v>-14424251</v>
      </c>
    </row>
    <row r="6392" spans="1:2" x14ac:dyDescent="0.25">
      <c r="A6392" t="s">
        <v>34</v>
      </c>
      <c r="B6392" s="2">
        <f>movie3[[#This Row],[gross]]-movie3[[#This Row],[budget]]</f>
        <v>11922566</v>
      </c>
    </row>
    <row r="6393" spans="1:2" x14ac:dyDescent="0.25">
      <c r="A6393" t="s">
        <v>34</v>
      </c>
      <c r="B6393" s="2">
        <f>movie3[[#This Row],[gross]]-movie3[[#This Row],[budget]]</f>
        <v>-7328891</v>
      </c>
    </row>
    <row r="6394" spans="1:2" x14ac:dyDescent="0.25">
      <c r="A6394" t="s">
        <v>63</v>
      </c>
      <c r="B6394" s="2">
        <f>movie3[[#This Row],[gross]]-movie3[[#This Row],[budget]]</f>
        <v>-8414417</v>
      </c>
    </row>
    <row r="6395" spans="1:2" x14ac:dyDescent="0.25">
      <c r="A6395" t="s">
        <v>25</v>
      </c>
      <c r="B6395" s="2">
        <f>movie3[[#This Row],[gross]]-movie3[[#This Row],[budget]]</f>
        <v>2687603</v>
      </c>
    </row>
    <row r="6396" spans="1:2" x14ac:dyDescent="0.25">
      <c r="A6396" t="s">
        <v>34</v>
      </c>
      <c r="B6396" s="2">
        <f>movie3[[#This Row],[gross]]-movie3[[#This Row],[budget]]</f>
        <v>-262801</v>
      </c>
    </row>
    <row r="6397" spans="1:2" x14ac:dyDescent="0.25">
      <c r="A6397" t="s">
        <v>17</v>
      </c>
      <c r="B6397" s="2">
        <f>movie3[[#This Row],[gross]]-movie3[[#This Row],[budget]]</f>
        <v>919591</v>
      </c>
    </row>
    <row r="6398" spans="1:2" x14ac:dyDescent="0.25">
      <c r="A6398" t="s">
        <v>63</v>
      </c>
      <c r="B6398" s="2">
        <f>movie3[[#This Row],[gross]]-movie3[[#This Row],[budget]]</f>
        <v>-18941436</v>
      </c>
    </row>
    <row r="6399" spans="1:2" x14ac:dyDescent="0.25">
      <c r="A6399" t="s">
        <v>34</v>
      </c>
      <c r="B6399" s="2">
        <f>movie3[[#This Row],[gross]]-movie3[[#This Row],[budget]]</f>
        <v>176349749</v>
      </c>
    </row>
    <row r="6400" spans="1:2" x14ac:dyDescent="0.25">
      <c r="A6400" t="s">
        <v>17</v>
      </c>
      <c r="B6400" s="2">
        <f>movie3[[#This Row],[gross]]-movie3[[#This Row],[budget]]</f>
        <v>52138</v>
      </c>
    </row>
    <row r="6401" spans="1:2" x14ac:dyDescent="0.25">
      <c r="A6401" t="s">
        <v>41</v>
      </c>
      <c r="B6401" s="2">
        <f>movie3[[#This Row],[gross]]-movie3[[#This Row],[budget]]</f>
        <v>-7013494</v>
      </c>
    </row>
    <row r="6402" spans="1:2" x14ac:dyDescent="0.25">
      <c r="A6402" t="s">
        <v>104</v>
      </c>
      <c r="B6402" s="2">
        <f>movie3[[#This Row],[gross]]-movie3[[#This Row],[budget]]</f>
        <v>652228</v>
      </c>
    </row>
    <row r="6403" spans="1:2" x14ac:dyDescent="0.25">
      <c r="A6403" t="s">
        <v>34</v>
      </c>
      <c r="B6403" s="2">
        <f>movie3[[#This Row],[gross]]-movie3[[#This Row],[budget]]</f>
        <v>-19535115</v>
      </c>
    </row>
    <row r="6404" spans="1:2" x14ac:dyDescent="0.25">
      <c r="A6404" t="s">
        <v>63</v>
      </c>
      <c r="B6404" s="2">
        <f>movie3[[#This Row],[gross]]-movie3[[#This Row],[budget]]</f>
        <v>30128352</v>
      </c>
    </row>
    <row r="6405" spans="1:2" x14ac:dyDescent="0.25">
      <c r="A6405" t="s">
        <v>52</v>
      </c>
      <c r="B6405" s="2">
        <f>movie3[[#This Row],[gross]]-movie3[[#This Row],[budget]]</f>
        <v>805574</v>
      </c>
    </row>
    <row r="6406" spans="1:2" x14ac:dyDescent="0.25">
      <c r="A6406" t="s">
        <v>34</v>
      </c>
      <c r="B6406" s="2">
        <f>movie3[[#This Row],[gross]]-movie3[[#This Row],[budget]]</f>
        <v>35396573</v>
      </c>
    </row>
    <row r="6407" spans="1:2" x14ac:dyDescent="0.25">
      <c r="A6407" t="s">
        <v>17</v>
      </c>
      <c r="B6407" s="2">
        <f>movie3[[#This Row],[gross]]-movie3[[#This Row],[budget]]</f>
        <v>54790678</v>
      </c>
    </row>
    <row r="6408" spans="1:2" x14ac:dyDescent="0.25">
      <c r="A6408" t="s">
        <v>34</v>
      </c>
      <c r="B6408" s="2">
        <f>movie3[[#This Row],[gross]]-movie3[[#This Row],[budget]]</f>
        <v>23365859</v>
      </c>
    </row>
    <row r="6409" spans="1:2" x14ac:dyDescent="0.25">
      <c r="A6409" t="s">
        <v>41</v>
      </c>
      <c r="B6409" s="2">
        <f>movie3[[#This Row],[gross]]-movie3[[#This Row],[budget]]</f>
        <v>-2562119</v>
      </c>
    </row>
    <row r="6410" spans="1:2" x14ac:dyDescent="0.25">
      <c r="A6410" t="s">
        <v>34</v>
      </c>
      <c r="B6410" s="2">
        <f>movie3[[#This Row],[gross]]-movie3[[#This Row],[budget]]</f>
        <v>245740705</v>
      </c>
    </row>
    <row r="6411" spans="1:2" x14ac:dyDescent="0.25">
      <c r="A6411" t="s">
        <v>25</v>
      </c>
      <c r="B6411" s="2">
        <f>movie3[[#This Row],[gross]]-movie3[[#This Row],[budget]]</f>
        <v>109850315</v>
      </c>
    </row>
    <row r="6412" spans="1:2" x14ac:dyDescent="0.25">
      <c r="A6412" t="s">
        <v>41</v>
      </c>
      <c r="B6412" s="2">
        <f>movie3[[#This Row],[gross]]-movie3[[#This Row],[budget]]</f>
        <v>2409596</v>
      </c>
    </row>
    <row r="6413" spans="1:2" x14ac:dyDescent="0.25">
      <c r="A6413" t="s">
        <v>41</v>
      </c>
      <c r="B6413" s="2">
        <f>movie3[[#This Row],[gross]]-movie3[[#This Row],[budget]]</f>
        <v>259000072</v>
      </c>
    </row>
    <row r="6414" spans="1:2" x14ac:dyDescent="0.25">
      <c r="A6414" t="s">
        <v>41</v>
      </c>
      <c r="B6414" s="2">
        <f>movie3[[#This Row],[gross]]-movie3[[#This Row],[budget]]</f>
        <v>-10543325</v>
      </c>
    </row>
    <row r="6415" spans="1:2" x14ac:dyDescent="0.25">
      <c r="A6415" t="s">
        <v>41</v>
      </c>
      <c r="B6415" s="2">
        <f>movie3[[#This Row],[gross]]-movie3[[#This Row],[budget]]</f>
        <v>35065672</v>
      </c>
    </row>
    <row r="6416" spans="1:2" x14ac:dyDescent="0.25">
      <c r="A6416" t="s">
        <v>17</v>
      </c>
      <c r="B6416" s="2">
        <f>movie3[[#This Row],[gross]]-movie3[[#This Row],[budget]]</f>
        <v>2966268</v>
      </c>
    </row>
    <row r="6417" spans="1:2" x14ac:dyDescent="0.25">
      <c r="A6417" t="s">
        <v>41</v>
      </c>
      <c r="B6417" s="2">
        <f>movie3[[#This Row],[gross]]-movie3[[#This Row],[budget]]</f>
        <v>8366493</v>
      </c>
    </row>
    <row r="6418" spans="1:2" x14ac:dyDescent="0.25">
      <c r="A6418" t="s">
        <v>52</v>
      </c>
      <c r="B6418" s="2">
        <f>movie3[[#This Row],[gross]]-movie3[[#This Row],[budget]]</f>
        <v>86328627</v>
      </c>
    </row>
    <row r="6419" spans="1:2" x14ac:dyDescent="0.25">
      <c r="A6419" t="s">
        <v>41</v>
      </c>
      <c r="B6419" s="2">
        <f>movie3[[#This Row],[gross]]-movie3[[#This Row],[budget]]</f>
        <v>138965010</v>
      </c>
    </row>
    <row r="6420" spans="1:2" x14ac:dyDescent="0.25">
      <c r="A6420" t="s">
        <v>34</v>
      </c>
      <c r="B6420" s="2">
        <f>movie3[[#This Row],[gross]]-movie3[[#This Row],[budget]]</f>
        <v>-24813233</v>
      </c>
    </row>
    <row r="6421" spans="1:2" x14ac:dyDescent="0.25">
      <c r="A6421" t="s">
        <v>34</v>
      </c>
      <c r="B6421" s="2">
        <f>movie3[[#This Row],[gross]]-movie3[[#This Row],[budget]]</f>
        <v>5839616</v>
      </c>
    </row>
    <row r="6422" spans="1:2" x14ac:dyDescent="0.25">
      <c r="A6422" t="s">
        <v>52</v>
      </c>
      <c r="B6422" s="2">
        <f>movie3[[#This Row],[gross]]-movie3[[#This Row],[budget]]</f>
        <v>678604</v>
      </c>
    </row>
    <row r="6423" spans="1:2" x14ac:dyDescent="0.25">
      <c r="A6423" t="s">
        <v>41</v>
      </c>
      <c r="B6423" s="2">
        <f>movie3[[#This Row],[gross]]-movie3[[#This Row],[budget]]</f>
        <v>175755</v>
      </c>
    </row>
    <row r="6424" spans="1:2" x14ac:dyDescent="0.25">
      <c r="A6424" t="s">
        <v>390</v>
      </c>
      <c r="B6424" s="2">
        <f>movie3[[#This Row],[gross]]-movie3[[#This Row],[budget]]</f>
        <v>189258712</v>
      </c>
    </row>
    <row r="6425" spans="1:2" x14ac:dyDescent="0.25">
      <c r="A6425" t="s">
        <v>41</v>
      </c>
      <c r="B6425" s="2">
        <f>movie3[[#This Row],[gross]]-movie3[[#This Row],[budget]]</f>
        <v>29128433</v>
      </c>
    </row>
    <row r="6426" spans="1:2" x14ac:dyDescent="0.25">
      <c r="A6426" t="s">
        <v>17</v>
      </c>
      <c r="B6426" s="2">
        <f>movie3[[#This Row],[gross]]-movie3[[#This Row],[budget]]</f>
        <v>-17943735</v>
      </c>
    </row>
    <row r="6427" spans="1:2" x14ac:dyDescent="0.25">
      <c r="A6427" t="s">
        <v>34</v>
      </c>
      <c r="B6427" s="2">
        <f>movie3[[#This Row],[gross]]-movie3[[#This Row],[budget]]</f>
        <v>-2503180</v>
      </c>
    </row>
    <row r="6428" spans="1:2" x14ac:dyDescent="0.25">
      <c r="A6428" t="s">
        <v>34</v>
      </c>
      <c r="B6428" s="2">
        <f>movie3[[#This Row],[gross]]-movie3[[#This Row],[budget]]</f>
        <v>-51675780</v>
      </c>
    </row>
    <row r="6429" spans="1:2" x14ac:dyDescent="0.25">
      <c r="A6429" t="s">
        <v>63</v>
      </c>
      <c r="B6429" s="2">
        <f>movie3[[#This Row],[gross]]-movie3[[#This Row],[budget]]</f>
        <v>12045576</v>
      </c>
    </row>
    <row r="6430" spans="1:2" x14ac:dyDescent="0.25">
      <c r="A6430" t="s">
        <v>41</v>
      </c>
      <c r="B6430" s="2">
        <f>movie3[[#This Row],[gross]]-movie3[[#This Row],[budget]]</f>
        <v>11522137</v>
      </c>
    </row>
    <row r="6431" spans="1:2" x14ac:dyDescent="0.25">
      <c r="A6431" t="s">
        <v>104</v>
      </c>
      <c r="B6431" s="2">
        <f>movie3[[#This Row],[gross]]-movie3[[#This Row],[budget]]</f>
        <v>32675095</v>
      </c>
    </row>
    <row r="6432" spans="1:2" x14ac:dyDescent="0.25">
      <c r="A6432" t="s">
        <v>34</v>
      </c>
      <c r="B6432" s="2">
        <f>movie3[[#This Row],[gross]]-movie3[[#This Row],[budget]]</f>
        <v>123854</v>
      </c>
    </row>
    <row r="6433" spans="1:2" x14ac:dyDescent="0.25">
      <c r="A6433" t="s">
        <v>41</v>
      </c>
      <c r="B6433" s="2">
        <f>movie3[[#This Row],[gross]]-movie3[[#This Row],[budget]]</f>
        <v>166984278</v>
      </c>
    </row>
    <row r="6434" spans="1:2" x14ac:dyDescent="0.25">
      <c r="A6434" t="s">
        <v>25</v>
      </c>
      <c r="B6434" s="2">
        <f>movie3[[#This Row],[gross]]-movie3[[#This Row],[budget]]</f>
        <v>7666449</v>
      </c>
    </row>
    <row r="6435" spans="1:2" x14ac:dyDescent="0.25">
      <c r="A6435" t="s">
        <v>34</v>
      </c>
      <c r="B6435" s="2">
        <f>movie3[[#This Row],[gross]]-movie3[[#This Row],[budget]]</f>
        <v>212654182</v>
      </c>
    </row>
    <row r="6436" spans="1:2" x14ac:dyDescent="0.25">
      <c r="A6436" t="s">
        <v>104</v>
      </c>
      <c r="B6436" s="2">
        <f>movie3[[#This Row],[gross]]-movie3[[#This Row],[budget]]</f>
        <v>46009334</v>
      </c>
    </row>
    <row r="6437" spans="1:2" x14ac:dyDescent="0.25">
      <c r="A6437" t="s">
        <v>390</v>
      </c>
      <c r="B6437" s="2">
        <f>movie3[[#This Row],[gross]]-movie3[[#This Row],[budget]]</f>
        <v>242545360</v>
      </c>
    </row>
    <row r="6438" spans="1:2" x14ac:dyDescent="0.25">
      <c r="A6438" t="s">
        <v>41</v>
      </c>
      <c r="B6438" s="2">
        <f>movie3[[#This Row],[gross]]-movie3[[#This Row],[budget]]</f>
        <v>57659584</v>
      </c>
    </row>
    <row r="6439" spans="1:2" x14ac:dyDescent="0.25">
      <c r="A6439" t="s">
        <v>52</v>
      </c>
      <c r="B6439" s="2">
        <f>movie3[[#This Row],[gross]]-movie3[[#This Row],[budget]]</f>
        <v>27340586</v>
      </c>
    </row>
    <row r="6440" spans="1:2" x14ac:dyDescent="0.25">
      <c r="A6440" t="s">
        <v>34</v>
      </c>
      <c r="B6440" s="2">
        <f>movie3[[#This Row],[gross]]-movie3[[#This Row],[budget]]</f>
        <v>113611982</v>
      </c>
    </row>
    <row r="6441" spans="1:2" x14ac:dyDescent="0.25">
      <c r="A6441" t="s">
        <v>34</v>
      </c>
      <c r="B6441" s="2">
        <f>movie3[[#This Row],[gross]]-movie3[[#This Row],[budget]]</f>
        <v>-6193568</v>
      </c>
    </row>
    <row r="6442" spans="1:2" x14ac:dyDescent="0.25">
      <c r="A6442" t="s">
        <v>41</v>
      </c>
      <c r="B6442" s="2">
        <f>movie3[[#This Row],[gross]]-movie3[[#This Row],[budget]]</f>
        <v>26443111</v>
      </c>
    </row>
    <row r="6443" spans="1:2" x14ac:dyDescent="0.25">
      <c r="A6443" t="s">
        <v>17</v>
      </c>
      <c r="B6443" s="2">
        <f>movie3[[#This Row],[gross]]-movie3[[#This Row],[budget]]</f>
        <v>20185</v>
      </c>
    </row>
    <row r="6444" spans="1:2" x14ac:dyDescent="0.25">
      <c r="A6444" t="s">
        <v>41</v>
      </c>
      <c r="B6444" s="2">
        <f>movie3[[#This Row],[gross]]-movie3[[#This Row],[budget]]</f>
        <v>58378744</v>
      </c>
    </row>
    <row r="6445" spans="1:2" x14ac:dyDescent="0.25">
      <c r="A6445" t="s">
        <v>25</v>
      </c>
      <c r="B6445" s="2">
        <f>movie3[[#This Row],[gross]]-movie3[[#This Row],[budget]]</f>
        <v>536729206</v>
      </c>
    </row>
    <row r="6446" spans="1:2" x14ac:dyDescent="0.25">
      <c r="A6446" t="s">
        <v>17</v>
      </c>
      <c r="B6446" s="2">
        <f>movie3[[#This Row],[gross]]-movie3[[#This Row],[budget]]</f>
        <v>46096747</v>
      </c>
    </row>
    <row r="6447" spans="1:2" x14ac:dyDescent="0.25">
      <c r="A6447" t="s">
        <v>17</v>
      </c>
      <c r="B6447" s="2">
        <f>movie3[[#This Row],[gross]]-movie3[[#This Row],[budget]]</f>
        <v>308330363</v>
      </c>
    </row>
    <row r="6448" spans="1:2" x14ac:dyDescent="0.25">
      <c r="A6448" t="s">
        <v>25</v>
      </c>
      <c r="B6448" s="2">
        <f>movie3[[#This Row],[gross]]-movie3[[#This Row],[budget]]</f>
        <v>147945750</v>
      </c>
    </row>
    <row r="6449" spans="1:2" x14ac:dyDescent="0.25">
      <c r="A6449" t="s">
        <v>41</v>
      </c>
      <c r="B6449" s="2">
        <f>movie3[[#This Row],[gross]]-movie3[[#This Row],[budget]]</f>
        <v>27342704</v>
      </c>
    </row>
    <row r="6450" spans="1:2" x14ac:dyDescent="0.25">
      <c r="A6450" t="s">
        <v>17</v>
      </c>
      <c r="B6450" s="2">
        <f>movie3[[#This Row],[gross]]-movie3[[#This Row],[budget]]</f>
        <v>13156856</v>
      </c>
    </row>
    <row r="6451" spans="1:2" x14ac:dyDescent="0.25">
      <c r="A6451" t="s">
        <v>41</v>
      </c>
      <c r="B6451" s="2">
        <f>movie3[[#This Row],[gross]]-movie3[[#This Row],[budget]]</f>
        <v>100370104</v>
      </c>
    </row>
    <row r="6452" spans="1:2" x14ac:dyDescent="0.25">
      <c r="A6452" t="s">
        <v>390</v>
      </c>
      <c r="B6452" s="2">
        <f>movie3[[#This Row],[gross]]-movie3[[#This Row],[budget]]</f>
        <v>4190884</v>
      </c>
    </row>
    <row r="6453" spans="1:2" x14ac:dyDescent="0.25">
      <c r="A6453" t="s">
        <v>17</v>
      </c>
      <c r="B6453" s="2">
        <f>movie3[[#This Row],[gross]]-movie3[[#This Row],[budget]]</f>
        <v>4018705</v>
      </c>
    </row>
    <row r="6454" spans="1:2" x14ac:dyDescent="0.25">
      <c r="A6454" t="s">
        <v>34</v>
      </c>
      <c r="B6454" s="2">
        <f>movie3[[#This Row],[gross]]-movie3[[#This Row],[budget]]</f>
        <v>603350147</v>
      </c>
    </row>
    <row r="6455" spans="1:2" x14ac:dyDescent="0.25">
      <c r="A6455" t="s">
        <v>63</v>
      </c>
      <c r="B6455" s="2">
        <f>movie3[[#This Row],[gross]]-movie3[[#This Row],[budget]]</f>
        <v>219555708</v>
      </c>
    </row>
    <row r="6456" spans="1:2" x14ac:dyDescent="0.25">
      <c r="A6456" t="s">
        <v>34</v>
      </c>
      <c r="B6456" s="2">
        <f>movie3[[#This Row],[gross]]-movie3[[#This Row],[budget]]</f>
        <v>2066916</v>
      </c>
    </row>
    <row r="6457" spans="1:2" x14ac:dyDescent="0.25">
      <c r="A6457" t="s">
        <v>34</v>
      </c>
      <c r="B6457" s="2">
        <f>movie3[[#This Row],[gross]]-movie3[[#This Row],[budget]]</f>
        <v>192541256</v>
      </c>
    </row>
    <row r="6458" spans="1:2" x14ac:dyDescent="0.25">
      <c r="A6458" t="s">
        <v>34</v>
      </c>
      <c r="B6458" s="2">
        <f>movie3[[#This Row],[gross]]-movie3[[#This Row],[budget]]</f>
        <v>546045700</v>
      </c>
    </row>
    <row r="6459" spans="1:2" x14ac:dyDescent="0.25">
      <c r="A6459" t="s">
        <v>17</v>
      </c>
      <c r="B6459" s="2">
        <f>movie3[[#This Row],[gross]]-movie3[[#This Row],[budget]]</f>
        <v>44137666</v>
      </c>
    </row>
    <row r="6460" spans="1:2" x14ac:dyDescent="0.25">
      <c r="A6460" t="s">
        <v>104</v>
      </c>
      <c r="B6460" s="2">
        <f>movie3[[#This Row],[gross]]-movie3[[#This Row],[budget]]</f>
        <v>38898992</v>
      </c>
    </row>
    <row r="6461" spans="1:2" x14ac:dyDescent="0.25">
      <c r="A6461" t="s">
        <v>390</v>
      </c>
      <c r="B6461" s="2">
        <f>movie3[[#This Row],[gross]]-movie3[[#This Row],[budget]]</f>
        <v>492869686</v>
      </c>
    </row>
    <row r="6462" spans="1:2" x14ac:dyDescent="0.25">
      <c r="A6462" t="s">
        <v>390</v>
      </c>
      <c r="B6462" s="2">
        <f>movie3[[#This Row],[gross]]-movie3[[#This Row],[budget]]</f>
        <v>476537519</v>
      </c>
    </row>
    <row r="6463" spans="1:2" x14ac:dyDescent="0.25">
      <c r="A6463" t="s">
        <v>34</v>
      </c>
      <c r="B6463" s="2">
        <f>movie3[[#This Row],[gross]]-movie3[[#This Row],[budget]]</f>
        <v>544421503</v>
      </c>
    </row>
    <row r="6464" spans="1:2" x14ac:dyDescent="0.25">
      <c r="A6464" t="s">
        <v>34</v>
      </c>
      <c r="B6464" s="2">
        <f>movie3[[#This Row],[gross]]-movie3[[#This Row],[budget]]</f>
        <v>333351546</v>
      </c>
    </row>
    <row r="6465" spans="1:2" x14ac:dyDescent="0.25">
      <c r="A6465" t="s">
        <v>17</v>
      </c>
      <c r="B6465" s="2">
        <f>movie3[[#This Row],[gross]]-movie3[[#This Row],[budget]]</f>
        <v>21869414</v>
      </c>
    </row>
    <row r="6466" spans="1:2" x14ac:dyDescent="0.25">
      <c r="A6466" t="s">
        <v>41</v>
      </c>
      <c r="B6466" s="2">
        <f>movie3[[#This Row],[gross]]-movie3[[#This Row],[budget]]</f>
        <v>5653160</v>
      </c>
    </row>
    <row r="6467" spans="1:2" x14ac:dyDescent="0.25">
      <c r="A6467" t="s">
        <v>41</v>
      </c>
      <c r="B6467" s="2">
        <f>movie3[[#This Row],[gross]]-movie3[[#This Row],[budget]]</f>
        <v>85215094</v>
      </c>
    </row>
    <row r="6468" spans="1:2" x14ac:dyDescent="0.25">
      <c r="A6468" t="s">
        <v>390</v>
      </c>
      <c r="B6468" s="2">
        <f>movie3[[#This Row],[gross]]-movie3[[#This Row],[budget]]</f>
        <v>408060692</v>
      </c>
    </row>
    <row r="6469" spans="1:2" x14ac:dyDescent="0.25">
      <c r="A6469" t="s">
        <v>17</v>
      </c>
      <c r="B6469" s="2">
        <f>movie3[[#This Row],[gross]]-movie3[[#This Row],[budget]]</f>
        <v>295166834</v>
      </c>
    </row>
    <row r="6470" spans="1:2" x14ac:dyDescent="0.25">
      <c r="A6470" t="s">
        <v>63</v>
      </c>
      <c r="B6470" s="2">
        <f>movie3[[#This Row],[gross]]-movie3[[#This Row],[budget]]</f>
        <v>108726688</v>
      </c>
    </row>
    <row r="6471" spans="1:2" x14ac:dyDescent="0.25">
      <c r="A6471" t="s">
        <v>390</v>
      </c>
      <c r="B6471" s="2">
        <f>movie3[[#This Row],[gross]]-movie3[[#This Row],[budget]]</f>
        <v>34949567</v>
      </c>
    </row>
    <row r="6472" spans="1:2" x14ac:dyDescent="0.25">
      <c r="A6472" t="s">
        <v>34</v>
      </c>
      <c r="B6472" s="2">
        <f>movie3[[#This Row],[gross]]-movie3[[#This Row],[budget]]</f>
        <v>143822697</v>
      </c>
    </row>
    <row r="6473" spans="1:2" x14ac:dyDescent="0.25">
      <c r="A6473" t="s">
        <v>34</v>
      </c>
      <c r="B6473" s="2">
        <f>movie3[[#This Row],[gross]]-movie3[[#This Row],[budget]]</f>
        <v>540644566</v>
      </c>
    </row>
    <row r="6474" spans="1:2" x14ac:dyDescent="0.25">
      <c r="A6474" t="s">
        <v>104</v>
      </c>
      <c r="B6474" s="2">
        <f>movie3[[#This Row],[gross]]-movie3[[#This Row],[budget]]</f>
        <v>4439481</v>
      </c>
    </row>
    <row r="6475" spans="1:2" x14ac:dyDescent="0.25">
      <c r="A6475" t="s">
        <v>34</v>
      </c>
      <c r="B6475" s="2">
        <f>movie3[[#This Row],[gross]]-movie3[[#This Row],[budget]]</f>
        <v>-157551</v>
      </c>
    </row>
    <row r="6476" spans="1:2" x14ac:dyDescent="0.25">
      <c r="A6476" t="s">
        <v>17</v>
      </c>
      <c r="B6476" s="2">
        <f>movie3[[#This Row],[gross]]-movie3[[#This Row],[budget]]</f>
        <v>39779195</v>
      </c>
    </row>
    <row r="6477" spans="1:2" x14ac:dyDescent="0.25">
      <c r="A6477" t="s">
        <v>63</v>
      </c>
      <c r="B6477" s="2">
        <f>movie3[[#This Row],[gross]]-movie3[[#This Row],[budget]]</f>
        <v>46787908</v>
      </c>
    </row>
    <row r="6478" spans="1:2" x14ac:dyDescent="0.25">
      <c r="A6478" t="s">
        <v>34</v>
      </c>
      <c r="B6478" s="2">
        <f>movie3[[#This Row],[gross]]-movie3[[#This Row],[budget]]</f>
        <v>66081711</v>
      </c>
    </row>
    <row r="6479" spans="1:2" x14ac:dyDescent="0.25">
      <c r="A6479" t="s">
        <v>25</v>
      </c>
      <c r="B6479" s="2">
        <f>movie3[[#This Row],[gross]]-movie3[[#This Row],[budget]]</f>
        <v>712182865</v>
      </c>
    </row>
    <row r="6480" spans="1:2" x14ac:dyDescent="0.25">
      <c r="A6480" t="s">
        <v>104</v>
      </c>
      <c r="B6480" s="2">
        <f>movie3[[#This Row],[gross]]-movie3[[#This Row],[budget]]</f>
        <v>34419388</v>
      </c>
    </row>
    <row r="6481" spans="1:2" x14ac:dyDescent="0.25">
      <c r="A6481" t="s">
        <v>17</v>
      </c>
      <c r="B6481" s="2">
        <f>movie3[[#This Row],[gross]]-movie3[[#This Row],[budget]]</f>
        <v>-518766</v>
      </c>
    </row>
    <row r="6482" spans="1:2" x14ac:dyDescent="0.25">
      <c r="A6482" t="s">
        <v>63</v>
      </c>
      <c r="B6482" s="2">
        <f>movie3[[#This Row],[gross]]-movie3[[#This Row],[budget]]</f>
        <v>-16603655</v>
      </c>
    </row>
    <row r="6483" spans="1:2" x14ac:dyDescent="0.25">
      <c r="A6483" t="s">
        <v>63</v>
      </c>
      <c r="B6483" s="2">
        <f>movie3[[#This Row],[gross]]-movie3[[#This Row],[budget]]</f>
        <v>18641776</v>
      </c>
    </row>
    <row r="6484" spans="1:2" x14ac:dyDescent="0.25">
      <c r="A6484" t="s">
        <v>17</v>
      </c>
      <c r="B6484" s="2">
        <f>movie3[[#This Row],[gross]]-movie3[[#This Row],[budget]]</f>
        <v>16887741</v>
      </c>
    </row>
    <row r="6485" spans="1:2" x14ac:dyDescent="0.25">
      <c r="A6485" t="s">
        <v>25</v>
      </c>
      <c r="B6485" s="2">
        <f>movie3[[#This Row],[gross]]-movie3[[#This Row],[budget]]</f>
        <v>37428048</v>
      </c>
    </row>
    <row r="6486" spans="1:2" x14ac:dyDescent="0.25">
      <c r="A6486" t="s">
        <v>34</v>
      </c>
      <c r="B6486" s="2">
        <f>movie3[[#This Row],[gross]]-movie3[[#This Row],[budget]]</f>
        <v>488626372</v>
      </c>
    </row>
    <row r="6487" spans="1:2" x14ac:dyDescent="0.25">
      <c r="A6487" t="s">
        <v>63</v>
      </c>
      <c r="B6487" s="2">
        <f>movie3[[#This Row],[gross]]-movie3[[#This Row],[budget]]</f>
        <v>5874883</v>
      </c>
    </row>
    <row r="6488" spans="1:2" x14ac:dyDescent="0.25">
      <c r="A6488" t="s">
        <v>390</v>
      </c>
      <c r="B6488" s="2">
        <f>movie3[[#This Row],[gross]]-movie3[[#This Row],[budget]]</f>
        <v>49783556</v>
      </c>
    </row>
    <row r="6489" spans="1:2" x14ac:dyDescent="0.25">
      <c r="A6489" t="s">
        <v>41</v>
      </c>
      <c r="B6489" s="2">
        <f>movie3[[#This Row],[gross]]-movie3[[#This Row],[budget]]</f>
        <v>67514453</v>
      </c>
    </row>
    <row r="6490" spans="1:2" x14ac:dyDescent="0.25">
      <c r="A6490" t="s">
        <v>41</v>
      </c>
      <c r="B6490" s="2">
        <f>movie3[[#This Row],[gross]]-movie3[[#This Row],[budget]]</f>
        <v>4094339</v>
      </c>
    </row>
    <row r="6491" spans="1:2" x14ac:dyDescent="0.25">
      <c r="A6491" t="s">
        <v>17</v>
      </c>
      <c r="B6491" s="2">
        <f>movie3[[#This Row],[gross]]-movie3[[#This Row],[budget]]</f>
        <v>9016922</v>
      </c>
    </row>
    <row r="6492" spans="1:2" x14ac:dyDescent="0.25">
      <c r="A6492" t="s">
        <v>34</v>
      </c>
      <c r="B6492" s="2">
        <f>movie3[[#This Row],[gross]]-movie3[[#This Row],[budget]]</f>
        <v>137330738</v>
      </c>
    </row>
    <row r="6493" spans="1:2" x14ac:dyDescent="0.25">
      <c r="A6493" t="s">
        <v>41</v>
      </c>
      <c r="B6493" s="2">
        <f>movie3[[#This Row],[gross]]-movie3[[#This Row],[budget]]</f>
        <v>25574387</v>
      </c>
    </row>
    <row r="6494" spans="1:2" x14ac:dyDescent="0.25">
      <c r="A6494" t="s">
        <v>34</v>
      </c>
      <c r="B6494" s="2">
        <f>movie3[[#This Row],[gross]]-movie3[[#This Row],[budget]]</f>
        <v>96459297</v>
      </c>
    </row>
    <row r="6495" spans="1:2" x14ac:dyDescent="0.25">
      <c r="A6495" t="s">
        <v>390</v>
      </c>
      <c r="B6495" s="2">
        <f>movie3[[#This Row],[gross]]-movie3[[#This Row],[budget]]</f>
        <v>227377683</v>
      </c>
    </row>
    <row r="6496" spans="1:2" x14ac:dyDescent="0.25">
      <c r="A6496" t="s">
        <v>34</v>
      </c>
      <c r="B6496" s="2">
        <f>movie3[[#This Row],[gross]]-movie3[[#This Row],[budget]]</f>
        <v>3062178</v>
      </c>
    </row>
    <row r="6497" spans="1:2" x14ac:dyDescent="0.25">
      <c r="A6497" t="s">
        <v>41</v>
      </c>
      <c r="B6497" s="2">
        <f>movie3[[#This Row],[gross]]-movie3[[#This Row],[budget]]</f>
        <v>41837234</v>
      </c>
    </row>
    <row r="6498" spans="1:2" x14ac:dyDescent="0.25">
      <c r="A6498" t="s">
        <v>104</v>
      </c>
      <c r="B6498" s="2">
        <f>movie3[[#This Row],[gross]]-movie3[[#This Row],[budget]]</f>
        <v>6058381</v>
      </c>
    </row>
    <row r="6499" spans="1:2" x14ac:dyDescent="0.25">
      <c r="A6499" t="s">
        <v>25</v>
      </c>
      <c r="B6499" s="2">
        <f>movie3[[#This Row],[gross]]-movie3[[#This Row],[budget]]</f>
        <v>37501541</v>
      </c>
    </row>
    <row r="6500" spans="1:2" x14ac:dyDescent="0.25">
      <c r="A6500" t="s">
        <v>41</v>
      </c>
      <c r="B6500" s="2">
        <f>movie3[[#This Row],[gross]]-movie3[[#This Row],[budget]]</f>
        <v>496933</v>
      </c>
    </row>
    <row r="6501" spans="1:2" x14ac:dyDescent="0.25">
      <c r="A6501" t="s">
        <v>17</v>
      </c>
      <c r="B6501" s="2">
        <f>movie3[[#This Row],[gross]]-movie3[[#This Row],[budget]]</f>
        <v>-6171768</v>
      </c>
    </row>
    <row r="6502" spans="1:2" x14ac:dyDescent="0.25">
      <c r="A6502" t="s">
        <v>34</v>
      </c>
      <c r="B6502" s="2">
        <f>movie3[[#This Row],[gross]]-movie3[[#This Row],[budget]]</f>
        <v>578411779</v>
      </c>
    </row>
    <row r="6503" spans="1:2" x14ac:dyDescent="0.25">
      <c r="A6503" t="s">
        <v>63</v>
      </c>
      <c r="B6503" s="2">
        <f>movie3[[#This Row],[gross]]-movie3[[#This Row],[budget]]</f>
        <v>-4793487</v>
      </c>
    </row>
    <row r="6504" spans="1:2" x14ac:dyDescent="0.25">
      <c r="A6504" t="s">
        <v>34</v>
      </c>
      <c r="B6504" s="2">
        <f>movie3[[#This Row],[gross]]-movie3[[#This Row],[budget]]</f>
        <v>281333876</v>
      </c>
    </row>
    <row r="6505" spans="1:2" x14ac:dyDescent="0.25">
      <c r="A6505" t="s">
        <v>34</v>
      </c>
      <c r="B6505" s="2">
        <f>movie3[[#This Row],[gross]]-movie3[[#This Row],[budget]]</f>
        <v>-7992930</v>
      </c>
    </row>
    <row r="6506" spans="1:2" x14ac:dyDescent="0.25">
      <c r="A6506" t="s">
        <v>63</v>
      </c>
      <c r="B6506" s="2">
        <f>movie3[[#This Row],[gross]]-movie3[[#This Row],[budget]]</f>
        <v>19253166</v>
      </c>
    </row>
    <row r="6507" spans="1:2" x14ac:dyDescent="0.25">
      <c r="A6507" t="s">
        <v>17</v>
      </c>
      <c r="B6507" s="2">
        <f>movie3[[#This Row],[gross]]-movie3[[#This Row],[budget]]</f>
        <v>15676317</v>
      </c>
    </row>
    <row r="6508" spans="1:2" x14ac:dyDescent="0.25">
      <c r="A6508" t="s">
        <v>63</v>
      </c>
      <c r="B6508" s="2">
        <f>movie3[[#This Row],[gross]]-movie3[[#This Row],[budget]]</f>
        <v>13483455</v>
      </c>
    </row>
    <row r="6509" spans="1:2" x14ac:dyDescent="0.25">
      <c r="A6509" t="s">
        <v>63</v>
      </c>
      <c r="B6509" s="2">
        <f>movie3[[#This Row],[gross]]-movie3[[#This Row],[budget]]</f>
        <v>-13421481</v>
      </c>
    </row>
    <row r="6510" spans="1:2" x14ac:dyDescent="0.25">
      <c r="A6510" t="s">
        <v>25</v>
      </c>
      <c r="B6510" s="2">
        <f>movie3[[#This Row],[gross]]-movie3[[#This Row],[budget]]</f>
        <v>6337728</v>
      </c>
    </row>
    <row r="6511" spans="1:2" x14ac:dyDescent="0.25">
      <c r="A6511" t="s">
        <v>41</v>
      </c>
      <c r="B6511" s="2">
        <f>movie3[[#This Row],[gross]]-movie3[[#This Row],[budget]]</f>
        <v>1897363</v>
      </c>
    </row>
    <row r="6512" spans="1:2" x14ac:dyDescent="0.25">
      <c r="A6512" t="s">
        <v>34</v>
      </c>
      <c r="B6512" s="2">
        <f>movie3[[#This Row],[gross]]-movie3[[#This Row],[budget]]</f>
        <v>172809600</v>
      </c>
    </row>
    <row r="6513" spans="1:2" x14ac:dyDescent="0.25">
      <c r="A6513" t="s">
        <v>17</v>
      </c>
      <c r="B6513" s="2">
        <f>movie3[[#This Row],[gross]]-movie3[[#This Row],[budget]]</f>
        <v>7618727</v>
      </c>
    </row>
    <row r="6514" spans="1:2" x14ac:dyDescent="0.25">
      <c r="A6514" t="s">
        <v>63</v>
      </c>
      <c r="B6514" s="2">
        <f>movie3[[#This Row],[gross]]-movie3[[#This Row],[budget]]</f>
        <v>5218973</v>
      </c>
    </row>
    <row r="6515" spans="1:2" x14ac:dyDescent="0.25">
      <c r="A6515" t="s">
        <v>63</v>
      </c>
      <c r="B6515" s="2">
        <f>movie3[[#This Row],[gross]]-movie3[[#This Row],[budget]]</f>
        <v>3448971</v>
      </c>
    </row>
    <row r="6516" spans="1:2" x14ac:dyDescent="0.25">
      <c r="A6516" t="s">
        <v>17</v>
      </c>
      <c r="B6516" s="2">
        <f>movie3[[#This Row],[gross]]-movie3[[#This Row],[budget]]</f>
        <v>17972096</v>
      </c>
    </row>
    <row r="6517" spans="1:2" x14ac:dyDescent="0.25">
      <c r="A6517" t="s">
        <v>34</v>
      </c>
      <c r="B6517" s="2">
        <f>movie3[[#This Row],[gross]]-movie3[[#This Row],[budget]]</f>
        <v>314319861</v>
      </c>
    </row>
    <row r="6518" spans="1:2" x14ac:dyDescent="0.25">
      <c r="A6518" t="s">
        <v>52</v>
      </c>
      <c r="B6518" s="2">
        <f>movie3[[#This Row],[gross]]-movie3[[#This Row],[budget]]</f>
        <v>20947454</v>
      </c>
    </row>
    <row r="6519" spans="1:2" x14ac:dyDescent="0.25">
      <c r="A6519" t="s">
        <v>17</v>
      </c>
      <c r="B6519" s="2">
        <f>movie3[[#This Row],[gross]]-movie3[[#This Row],[budget]]</f>
        <v>8312540</v>
      </c>
    </row>
    <row r="6520" spans="1:2" x14ac:dyDescent="0.25">
      <c r="A6520" t="s">
        <v>41</v>
      </c>
      <c r="B6520" s="2">
        <f>movie3[[#This Row],[gross]]-movie3[[#This Row],[budget]]</f>
        <v>462875</v>
      </c>
    </row>
    <row r="6521" spans="1:2" x14ac:dyDescent="0.25">
      <c r="A6521" t="s">
        <v>104</v>
      </c>
      <c r="B6521" s="2">
        <f>movie3[[#This Row],[gross]]-movie3[[#This Row],[budget]]</f>
        <v>21233517</v>
      </c>
    </row>
    <row r="6522" spans="1:2" x14ac:dyDescent="0.25">
      <c r="A6522" t="s">
        <v>104</v>
      </c>
      <c r="B6522" s="2">
        <f>movie3[[#This Row],[gross]]-movie3[[#This Row],[budget]]</f>
        <v>-2514617</v>
      </c>
    </row>
    <row r="6523" spans="1:2" x14ac:dyDescent="0.25">
      <c r="A6523" t="s">
        <v>63</v>
      </c>
      <c r="B6523" s="2">
        <f>movie3[[#This Row],[gross]]-movie3[[#This Row],[budget]]</f>
        <v>27647013</v>
      </c>
    </row>
    <row r="6524" spans="1:2" x14ac:dyDescent="0.25">
      <c r="A6524" t="s">
        <v>17</v>
      </c>
      <c r="B6524" s="2">
        <f>movie3[[#This Row],[gross]]-movie3[[#This Row],[budget]]</f>
        <v>4824199</v>
      </c>
    </row>
    <row r="6525" spans="1:2" x14ac:dyDescent="0.25">
      <c r="A6525" t="s">
        <v>390</v>
      </c>
      <c r="B6525" s="2">
        <f>movie3[[#This Row],[gross]]-movie3[[#This Row],[budget]]</f>
        <v>130698039</v>
      </c>
    </row>
    <row r="6526" spans="1:2" x14ac:dyDescent="0.25">
      <c r="A6526" t="s">
        <v>104</v>
      </c>
      <c r="B6526" s="2">
        <f>movie3[[#This Row],[gross]]-movie3[[#This Row],[budget]]</f>
        <v>84417</v>
      </c>
    </row>
    <row r="6527" spans="1:2" x14ac:dyDescent="0.25">
      <c r="A6527" t="s">
        <v>41</v>
      </c>
      <c r="B6527" s="2">
        <f>movie3[[#This Row],[gross]]-movie3[[#This Row],[budget]]</f>
        <v>-5289025</v>
      </c>
    </row>
    <row r="6528" spans="1:2" x14ac:dyDescent="0.25">
      <c r="A6528" t="s">
        <v>34</v>
      </c>
      <c r="B6528" s="2">
        <f>movie3[[#This Row],[gross]]-movie3[[#This Row],[budget]]</f>
        <v>-2299949</v>
      </c>
    </row>
    <row r="6529" spans="1:2" x14ac:dyDescent="0.25">
      <c r="A6529" t="s">
        <v>17</v>
      </c>
      <c r="B6529" s="2">
        <f>movie3[[#This Row],[gross]]-movie3[[#This Row],[budget]]</f>
        <v>12609668</v>
      </c>
    </row>
    <row r="6530" spans="1:2" x14ac:dyDescent="0.25">
      <c r="A6530" t="s">
        <v>390</v>
      </c>
      <c r="B6530" s="2">
        <f>movie3[[#This Row],[gross]]-movie3[[#This Row],[budget]]</f>
        <v>241515621</v>
      </c>
    </row>
    <row r="6531" spans="1:2" x14ac:dyDescent="0.25">
      <c r="A6531" t="s">
        <v>52</v>
      </c>
      <c r="B6531" s="2">
        <f>movie3[[#This Row],[gross]]-movie3[[#This Row],[budget]]</f>
        <v>2193474</v>
      </c>
    </row>
    <row r="6532" spans="1:2" x14ac:dyDescent="0.25">
      <c r="A6532" t="s">
        <v>41</v>
      </c>
      <c r="B6532" s="2">
        <f>movie3[[#This Row],[gross]]-movie3[[#This Row],[budget]]</f>
        <v>-14294092</v>
      </c>
    </row>
    <row r="6533" spans="1:2" x14ac:dyDescent="0.25">
      <c r="A6533" t="s">
        <v>17</v>
      </c>
      <c r="B6533" s="2">
        <f>movie3[[#This Row],[gross]]-movie3[[#This Row],[budget]]</f>
        <v>67274843</v>
      </c>
    </row>
    <row r="6534" spans="1:2" x14ac:dyDescent="0.25">
      <c r="A6534" t="s">
        <v>52</v>
      </c>
      <c r="B6534" s="2">
        <f>movie3[[#This Row],[gross]]-movie3[[#This Row],[budget]]</f>
        <v>49970</v>
      </c>
    </row>
    <row r="6535" spans="1:2" x14ac:dyDescent="0.25">
      <c r="A6535" t="s">
        <v>34</v>
      </c>
      <c r="B6535" s="2">
        <f>movie3[[#This Row],[gross]]-movie3[[#This Row],[budget]]</f>
        <v>1363964</v>
      </c>
    </row>
    <row r="6536" spans="1:2" x14ac:dyDescent="0.25">
      <c r="A6536" t="s">
        <v>41</v>
      </c>
      <c r="B6536" s="2">
        <f>movie3[[#This Row],[gross]]-movie3[[#This Row],[budget]]</f>
        <v>-329224</v>
      </c>
    </row>
    <row r="6537" spans="1:2" x14ac:dyDescent="0.25">
      <c r="A6537" t="s">
        <v>17</v>
      </c>
      <c r="B6537" s="2">
        <f>movie3[[#This Row],[gross]]-movie3[[#This Row],[budget]]</f>
        <v>4728401</v>
      </c>
    </row>
    <row r="6538" spans="1:2" x14ac:dyDescent="0.25">
      <c r="A6538" t="s">
        <v>34</v>
      </c>
      <c r="B6538" s="2">
        <f>movie3[[#This Row],[gross]]-movie3[[#This Row],[budget]]</f>
        <v>-1745429</v>
      </c>
    </row>
    <row r="6539" spans="1:2" x14ac:dyDescent="0.25">
      <c r="A6539" t="s">
        <v>34</v>
      </c>
      <c r="B6539" s="2">
        <f>movie3[[#This Row],[gross]]-movie3[[#This Row],[budget]]</f>
        <v>-1853875</v>
      </c>
    </row>
    <row r="6540" spans="1:2" x14ac:dyDescent="0.25">
      <c r="A6540" t="s">
        <v>34</v>
      </c>
      <c r="B6540" s="2">
        <f>movie3[[#This Row],[gross]]-movie3[[#This Row],[budget]]</f>
        <v>-1861258</v>
      </c>
    </row>
    <row r="6541" spans="1:2" x14ac:dyDescent="0.25">
      <c r="A6541" t="s">
        <v>41</v>
      </c>
      <c r="B6541" s="2">
        <f>movie3[[#This Row],[gross]]-movie3[[#This Row],[budget]]</f>
        <v>-1903733</v>
      </c>
    </row>
    <row r="6542" spans="1:2" x14ac:dyDescent="0.25">
      <c r="A6542" t="s">
        <v>17</v>
      </c>
      <c r="B6542" s="2">
        <f>movie3[[#This Row],[gross]]-movie3[[#This Row],[budget]]</f>
        <v>-2195663</v>
      </c>
    </row>
    <row r="6543" spans="1:2" x14ac:dyDescent="0.25">
      <c r="A6543" t="s">
        <v>41</v>
      </c>
      <c r="B6543" s="2">
        <f>movie3[[#This Row],[gross]]-movie3[[#This Row],[budget]]</f>
        <v>-2394847</v>
      </c>
    </row>
    <row r="6544" spans="1:2" x14ac:dyDescent="0.25">
      <c r="A6544" t="s">
        <v>17</v>
      </c>
      <c r="B6544" s="2">
        <f>movie3[[#This Row],[gross]]-movie3[[#This Row],[budget]]</f>
        <v>-2480831</v>
      </c>
    </row>
    <row r="6545" spans="1:2" x14ac:dyDescent="0.25">
      <c r="A6545" t="s">
        <v>41</v>
      </c>
      <c r="B6545" s="2">
        <f>movie3[[#This Row],[gross]]-movie3[[#This Row],[budget]]</f>
        <v>87994610</v>
      </c>
    </row>
    <row r="6546" spans="1:2" x14ac:dyDescent="0.25">
      <c r="A6546" t="s">
        <v>17</v>
      </c>
      <c r="B6546" s="2">
        <f>movie3[[#This Row],[gross]]-movie3[[#This Row],[budget]]</f>
        <v>41980456</v>
      </c>
    </row>
    <row r="6547" spans="1:2" x14ac:dyDescent="0.25">
      <c r="A6547" t="s">
        <v>34</v>
      </c>
      <c r="B6547" s="2">
        <f>movie3[[#This Row],[gross]]-movie3[[#This Row],[budget]]</f>
        <v>-32217375</v>
      </c>
    </row>
    <row r="6548" spans="1:2" x14ac:dyDescent="0.25">
      <c r="A6548" t="s">
        <v>34</v>
      </c>
      <c r="B6548" s="2">
        <f>movie3[[#This Row],[gross]]-movie3[[#This Row],[budget]]</f>
        <v>-25592384</v>
      </c>
    </row>
    <row r="6549" spans="1:2" x14ac:dyDescent="0.25">
      <c r="A6549" t="s">
        <v>34</v>
      </c>
      <c r="B6549" s="2">
        <f>movie3[[#This Row],[gross]]-movie3[[#This Row],[budget]]</f>
        <v>30834384</v>
      </c>
    </row>
    <row r="6550" spans="1:2" x14ac:dyDescent="0.25">
      <c r="A6550" t="s">
        <v>17</v>
      </c>
      <c r="B6550" s="2">
        <f>movie3[[#This Row],[gross]]-movie3[[#This Row],[budget]]</f>
        <v>10084623</v>
      </c>
    </row>
    <row r="6551" spans="1:2" x14ac:dyDescent="0.25">
      <c r="A6551" t="s">
        <v>41</v>
      </c>
      <c r="B6551" s="2">
        <f>movie3[[#This Row],[gross]]-movie3[[#This Row],[budget]]</f>
        <v>34229361</v>
      </c>
    </row>
    <row r="6552" spans="1:2" x14ac:dyDescent="0.25">
      <c r="A6552" t="s">
        <v>17</v>
      </c>
      <c r="B6552" s="2">
        <f>movie3[[#This Row],[gross]]-movie3[[#This Row],[budget]]</f>
        <v>-814853</v>
      </c>
    </row>
    <row r="6553" spans="1:2" x14ac:dyDescent="0.25">
      <c r="A6553" t="s">
        <v>34</v>
      </c>
      <c r="B6553" s="2">
        <f>movie3[[#This Row],[gross]]-movie3[[#This Row],[budget]]</f>
        <v>418863600</v>
      </c>
    </row>
    <row r="6554" spans="1:2" x14ac:dyDescent="0.25">
      <c r="A6554" t="s">
        <v>34</v>
      </c>
      <c r="B6554" s="2">
        <f>movie3[[#This Row],[gross]]-movie3[[#This Row],[budget]]</f>
        <v>102928365</v>
      </c>
    </row>
    <row r="6555" spans="1:2" x14ac:dyDescent="0.25">
      <c r="A6555" t="s">
        <v>34</v>
      </c>
      <c r="B6555" s="2">
        <f>movie3[[#This Row],[gross]]-movie3[[#This Row],[budget]]</f>
        <v>364976069</v>
      </c>
    </row>
    <row r="6556" spans="1:2" x14ac:dyDescent="0.25">
      <c r="A6556" t="s">
        <v>34</v>
      </c>
      <c r="B6556" s="2">
        <f>movie3[[#This Row],[gross]]-movie3[[#This Row],[budget]]</f>
        <v>137277636</v>
      </c>
    </row>
    <row r="6557" spans="1:2" x14ac:dyDescent="0.25">
      <c r="A6557" t="s">
        <v>41</v>
      </c>
      <c r="B6557" s="2">
        <f>movie3[[#This Row],[gross]]-movie3[[#This Row],[budget]]</f>
        <v>10970</v>
      </c>
    </row>
    <row r="6558" spans="1:2" x14ac:dyDescent="0.25">
      <c r="A6558" t="s">
        <v>17</v>
      </c>
      <c r="B6558" s="2">
        <f>movie3[[#This Row],[gross]]-movie3[[#This Row],[budget]]</f>
        <v>-4330224</v>
      </c>
    </row>
    <row r="6559" spans="1:2" x14ac:dyDescent="0.25">
      <c r="A6559" t="s">
        <v>25</v>
      </c>
      <c r="B6559" s="2">
        <f>movie3[[#This Row],[gross]]-movie3[[#This Row],[budget]]</f>
        <v>4070789</v>
      </c>
    </row>
    <row r="6560" spans="1:2" x14ac:dyDescent="0.25">
      <c r="A6560" t="s">
        <v>34</v>
      </c>
      <c r="B6560" s="2">
        <f>movie3[[#This Row],[gross]]-movie3[[#This Row],[budget]]</f>
        <v>121224951</v>
      </c>
    </row>
    <row r="6561" spans="1:2" x14ac:dyDescent="0.25">
      <c r="A6561" t="s">
        <v>17</v>
      </c>
      <c r="B6561" s="2">
        <f>movie3[[#This Row],[gross]]-movie3[[#This Row],[budget]]</f>
        <v>-4566150</v>
      </c>
    </row>
    <row r="6562" spans="1:2" x14ac:dyDescent="0.25">
      <c r="A6562" t="s">
        <v>25</v>
      </c>
      <c r="B6562" s="2">
        <f>movie3[[#This Row],[gross]]-movie3[[#This Row],[budget]]</f>
        <v>30383113</v>
      </c>
    </row>
    <row r="6563" spans="1:2" x14ac:dyDescent="0.25">
      <c r="A6563" t="s">
        <v>41</v>
      </c>
      <c r="B6563" s="2">
        <f>movie3[[#This Row],[gross]]-movie3[[#This Row],[budget]]</f>
        <v>492332</v>
      </c>
    </row>
    <row r="6564" spans="1:2" x14ac:dyDescent="0.25">
      <c r="A6564" t="s">
        <v>34</v>
      </c>
      <c r="B6564" s="2">
        <f>movie3[[#This Row],[gross]]-movie3[[#This Row],[budget]]</f>
        <v>660241</v>
      </c>
    </row>
    <row r="6565" spans="1:2" x14ac:dyDescent="0.25">
      <c r="A6565" t="s">
        <v>41</v>
      </c>
      <c r="B6565" s="2">
        <f>movie3[[#This Row],[gross]]-movie3[[#This Row],[budget]]</f>
        <v>-4742058</v>
      </c>
    </row>
    <row r="6566" spans="1:2" x14ac:dyDescent="0.25">
      <c r="A6566" t="s">
        <v>34</v>
      </c>
      <c r="B6566" s="2">
        <f>movie3[[#This Row],[gross]]-movie3[[#This Row],[budget]]</f>
        <v>-9489993</v>
      </c>
    </row>
    <row r="6567" spans="1:2" x14ac:dyDescent="0.25">
      <c r="A6567" t="s">
        <v>17</v>
      </c>
      <c r="B6567" s="2">
        <f>movie3[[#This Row],[gross]]-movie3[[#This Row],[budget]]</f>
        <v>469701</v>
      </c>
    </row>
    <row r="6568" spans="1:2" x14ac:dyDescent="0.25">
      <c r="A6568" t="s">
        <v>41</v>
      </c>
      <c r="B6568" s="2">
        <f>movie3[[#This Row],[gross]]-movie3[[#This Row],[budget]]</f>
        <v>14117471</v>
      </c>
    </row>
    <row r="6569" spans="1:2" x14ac:dyDescent="0.25">
      <c r="A6569" t="s">
        <v>41</v>
      </c>
      <c r="B6569" s="2">
        <f>movie3[[#This Row],[gross]]-movie3[[#This Row],[budget]]</f>
        <v>-2620846</v>
      </c>
    </row>
    <row r="6570" spans="1:2" x14ac:dyDescent="0.25">
      <c r="A6570" t="s">
        <v>41</v>
      </c>
      <c r="B6570" s="2">
        <f>movie3[[#This Row],[gross]]-movie3[[#This Row],[budget]]</f>
        <v>252665134</v>
      </c>
    </row>
    <row r="6571" spans="1:2" x14ac:dyDescent="0.25">
      <c r="A6571" t="s">
        <v>390</v>
      </c>
      <c r="B6571" s="2">
        <f>movie3[[#This Row],[gross]]-movie3[[#This Row],[budget]]</f>
        <v>395781117</v>
      </c>
    </row>
    <row r="6572" spans="1:2" x14ac:dyDescent="0.25">
      <c r="A6572" t="s">
        <v>41</v>
      </c>
      <c r="B6572" s="2">
        <f>movie3[[#This Row],[gross]]-movie3[[#This Row],[budget]]</f>
        <v>65645357</v>
      </c>
    </row>
    <row r="6573" spans="1:2" x14ac:dyDescent="0.25">
      <c r="A6573" t="s">
        <v>34</v>
      </c>
      <c r="B6573" s="2">
        <f>movie3[[#This Row],[gross]]-movie3[[#This Row],[budget]]</f>
        <v>24661919</v>
      </c>
    </row>
    <row r="6574" spans="1:2" x14ac:dyDescent="0.25">
      <c r="A6574" t="s">
        <v>34</v>
      </c>
      <c r="B6574" s="2">
        <f>movie3[[#This Row],[gross]]-movie3[[#This Row],[budget]]</f>
        <v>147124280</v>
      </c>
    </row>
    <row r="6575" spans="1:2" x14ac:dyDescent="0.25">
      <c r="A6575" t="s">
        <v>17</v>
      </c>
      <c r="B6575" s="2">
        <f>movie3[[#This Row],[gross]]-movie3[[#This Row],[budget]]</f>
        <v>14718173</v>
      </c>
    </row>
    <row r="6576" spans="1:2" x14ac:dyDescent="0.25">
      <c r="A6576" t="s">
        <v>4886</v>
      </c>
      <c r="B6576" s="2">
        <f>movie3[[#This Row],[gross]]-movie3[[#This Row],[budget]]</f>
        <v>-2979598</v>
      </c>
    </row>
    <row r="6577" spans="1:2" x14ac:dyDescent="0.25">
      <c r="A6577" t="s">
        <v>41</v>
      </c>
      <c r="B6577" s="2">
        <f>movie3[[#This Row],[gross]]-movie3[[#This Row],[budget]]</f>
        <v>8117839</v>
      </c>
    </row>
    <row r="6578" spans="1:2" x14ac:dyDescent="0.25">
      <c r="A6578" t="s">
        <v>34</v>
      </c>
      <c r="B6578" s="2">
        <f>movie3[[#This Row],[gross]]-movie3[[#This Row],[budget]]</f>
        <v>227580051</v>
      </c>
    </row>
    <row r="6579" spans="1:2" x14ac:dyDescent="0.25">
      <c r="A6579" t="s">
        <v>25</v>
      </c>
      <c r="B6579" s="2">
        <f>movie3[[#This Row],[gross]]-movie3[[#This Row],[budget]]</f>
        <v>236204635</v>
      </c>
    </row>
    <row r="6580" spans="1:2" x14ac:dyDescent="0.25">
      <c r="A6580" t="s">
        <v>52</v>
      </c>
      <c r="B6580" s="2">
        <f>movie3[[#This Row],[gross]]-movie3[[#This Row],[budget]]</f>
        <v>36898409</v>
      </c>
    </row>
    <row r="6581" spans="1:2" x14ac:dyDescent="0.25">
      <c r="A6581" t="s">
        <v>34</v>
      </c>
      <c r="B6581" s="2">
        <f>movie3[[#This Row],[gross]]-movie3[[#This Row],[budget]]</f>
        <v>75503748</v>
      </c>
    </row>
    <row r="6582" spans="1:2" x14ac:dyDescent="0.25">
      <c r="A6582" t="s">
        <v>34</v>
      </c>
      <c r="B6582" s="2">
        <f>movie3[[#This Row],[gross]]-movie3[[#This Row],[budget]]</f>
        <v>3039258</v>
      </c>
    </row>
    <row r="6583" spans="1:2" x14ac:dyDescent="0.25">
      <c r="A6583" t="s">
        <v>34</v>
      </c>
      <c r="B6583" s="2">
        <f>movie3[[#This Row],[gross]]-movie3[[#This Row],[budget]]</f>
        <v>57937815</v>
      </c>
    </row>
    <row r="6584" spans="1:2" x14ac:dyDescent="0.25">
      <c r="A6584" t="s">
        <v>34</v>
      </c>
      <c r="B6584" s="2">
        <f>movie3[[#This Row],[gross]]-movie3[[#This Row],[budget]]</f>
        <v>129468902</v>
      </c>
    </row>
    <row r="6585" spans="1:2" x14ac:dyDescent="0.25">
      <c r="A6585" t="s">
        <v>41</v>
      </c>
      <c r="B6585" s="2">
        <f>movie3[[#This Row],[gross]]-movie3[[#This Row],[budget]]</f>
        <v>-10489066</v>
      </c>
    </row>
    <row r="6586" spans="1:2" x14ac:dyDescent="0.25">
      <c r="A6586" t="s">
        <v>34</v>
      </c>
      <c r="B6586" s="2">
        <f>movie3[[#This Row],[gross]]-movie3[[#This Row],[budget]]</f>
        <v>25260230</v>
      </c>
    </row>
    <row r="6587" spans="1:2" x14ac:dyDescent="0.25">
      <c r="A6587" t="s">
        <v>41</v>
      </c>
      <c r="B6587" s="2">
        <f>movie3[[#This Row],[gross]]-movie3[[#This Row],[budget]]</f>
        <v>72654149</v>
      </c>
    </row>
    <row r="6588" spans="1:2" x14ac:dyDescent="0.25">
      <c r="A6588" t="s">
        <v>17</v>
      </c>
      <c r="B6588" s="2">
        <f>movie3[[#This Row],[gross]]-movie3[[#This Row],[budget]]</f>
        <v>-29199769</v>
      </c>
    </row>
    <row r="6589" spans="1:2" x14ac:dyDescent="0.25">
      <c r="A6589" t="s">
        <v>34</v>
      </c>
      <c r="B6589" s="2">
        <f>movie3[[#This Row],[gross]]-movie3[[#This Row],[budget]]</f>
        <v>134657577</v>
      </c>
    </row>
    <row r="6590" spans="1:2" x14ac:dyDescent="0.25">
      <c r="A6590" t="s">
        <v>34</v>
      </c>
      <c r="B6590" s="2">
        <f>movie3[[#This Row],[gross]]-movie3[[#This Row],[budget]]</f>
        <v>142688965</v>
      </c>
    </row>
    <row r="6591" spans="1:2" x14ac:dyDescent="0.25">
      <c r="A6591" t="s">
        <v>41</v>
      </c>
      <c r="B6591" s="2">
        <f>movie3[[#This Row],[gross]]-movie3[[#This Row],[budget]]</f>
        <v>86706638</v>
      </c>
    </row>
    <row r="6592" spans="1:2" x14ac:dyDescent="0.25">
      <c r="A6592" t="s">
        <v>41</v>
      </c>
      <c r="B6592" s="2">
        <f>movie3[[#This Row],[gross]]-movie3[[#This Row],[budget]]</f>
        <v>47189756</v>
      </c>
    </row>
    <row r="6593" spans="1:2" x14ac:dyDescent="0.25">
      <c r="A6593" t="s">
        <v>41</v>
      </c>
      <c r="B6593" s="2">
        <f>movie3[[#This Row],[gross]]-movie3[[#This Row],[budget]]</f>
        <v>37640143</v>
      </c>
    </row>
    <row r="6594" spans="1:2" x14ac:dyDescent="0.25">
      <c r="A6594" t="s">
        <v>17</v>
      </c>
      <c r="B6594" s="2">
        <f>movie3[[#This Row],[gross]]-movie3[[#This Row],[budget]]</f>
        <v>-1404378</v>
      </c>
    </row>
    <row r="6595" spans="1:2" x14ac:dyDescent="0.25">
      <c r="A6595" t="s">
        <v>41</v>
      </c>
      <c r="B6595" s="2">
        <f>movie3[[#This Row],[gross]]-movie3[[#This Row],[budget]]</f>
        <v>6034851</v>
      </c>
    </row>
    <row r="6596" spans="1:2" x14ac:dyDescent="0.25">
      <c r="A6596" t="s">
        <v>104</v>
      </c>
      <c r="B6596" s="2">
        <f>movie3[[#This Row],[gross]]-movie3[[#This Row],[budget]]</f>
        <v>14280992</v>
      </c>
    </row>
    <row r="6597" spans="1:2" x14ac:dyDescent="0.25">
      <c r="A6597" t="s">
        <v>41</v>
      </c>
      <c r="B6597" s="2">
        <f>movie3[[#This Row],[gross]]-movie3[[#This Row],[budget]]</f>
        <v>4633961</v>
      </c>
    </row>
    <row r="6598" spans="1:2" x14ac:dyDescent="0.25">
      <c r="A6598" t="s">
        <v>34</v>
      </c>
      <c r="B6598" s="2">
        <f>movie3[[#This Row],[gross]]-movie3[[#This Row],[budget]]</f>
        <v>144819862</v>
      </c>
    </row>
    <row r="6599" spans="1:2" x14ac:dyDescent="0.25">
      <c r="A6599" t="s">
        <v>41</v>
      </c>
      <c r="B6599" s="2">
        <f>movie3[[#This Row],[gross]]-movie3[[#This Row],[budget]]</f>
        <v>156710396</v>
      </c>
    </row>
    <row r="6600" spans="1:2" x14ac:dyDescent="0.25">
      <c r="A6600" t="s">
        <v>34</v>
      </c>
      <c r="B6600" s="2">
        <f>movie3[[#This Row],[gross]]-movie3[[#This Row],[budget]]</f>
        <v>128175631</v>
      </c>
    </row>
    <row r="6601" spans="1:2" x14ac:dyDescent="0.25">
      <c r="A6601" t="s">
        <v>34</v>
      </c>
      <c r="B6601" s="2">
        <f>movie3[[#This Row],[gross]]-movie3[[#This Row],[budget]]</f>
        <v>278479141</v>
      </c>
    </row>
    <row r="6602" spans="1:2" x14ac:dyDescent="0.25">
      <c r="A6602" t="s">
        <v>41</v>
      </c>
      <c r="B6602" s="2">
        <f>movie3[[#This Row],[gross]]-movie3[[#This Row],[budget]]</f>
        <v>8122990</v>
      </c>
    </row>
    <row r="6603" spans="1:2" x14ac:dyDescent="0.25">
      <c r="A6603" t="s">
        <v>17</v>
      </c>
      <c r="B6603" s="2">
        <f>movie3[[#This Row],[gross]]-movie3[[#This Row],[budget]]</f>
        <v>41165646</v>
      </c>
    </row>
    <row r="6604" spans="1:2" x14ac:dyDescent="0.25">
      <c r="A6604" t="s">
        <v>63</v>
      </c>
      <c r="B6604" s="2">
        <f>movie3[[#This Row],[gross]]-movie3[[#This Row],[budget]]</f>
        <v>721143</v>
      </c>
    </row>
    <row r="6605" spans="1:2" x14ac:dyDescent="0.25">
      <c r="A6605" t="s">
        <v>17</v>
      </c>
      <c r="B6605" s="2">
        <f>movie3[[#This Row],[gross]]-movie3[[#This Row],[budget]]</f>
        <v>73922</v>
      </c>
    </row>
    <row r="6606" spans="1:2" x14ac:dyDescent="0.25">
      <c r="A6606" t="s">
        <v>390</v>
      </c>
      <c r="B6606" s="2">
        <f>movie3[[#This Row],[gross]]-movie3[[#This Row],[budget]]</f>
        <v>96965787</v>
      </c>
    </row>
    <row r="6607" spans="1:2" x14ac:dyDescent="0.25">
      <c r="A6607" t="s">
        <v>25</v>
      </c>
      <c r="B6607" s="2">
        <f>movie3[[#This Row],[gross]]-movie3[[#This Row],[budget]]</f>
        <v>162902372</v>
      </c>
    </row>
    <row r="6608" spans="1:2" x14ac:dyDescent="0.25">
      <c r="A6608" t="s">
        <v>34</v>
      </c>
      <c r="B6608" s="2">
        <f>movie3[[#This Row],[gross]]-movie3[[#This Row],[budget]]</f>
        <v>101807</v>
      </c>
    </row>
    <row r="6609" spans="1:2" x14ac:dyDescent="0.25">
      <c r="A6609" t="s">
        <v>34</v>
      </c>
      <c r="B6609" s="2">
        <f>movie3[[#This Row],[gross]]-movie3[[#This Row],[budget]]</f>
        <v>360004754</v>
      </c>
    </row>
    <row r="6610" spans="1:2" x14ac:dyDescent="0.25">
      <c r="A6610" t="s">
        <v>34</v>
      </c>
      <c r="B6610" s="2">
        <f>movie3[[#This Row],[gross]]-movie3[[#This Row],[budget]]</f>
        <v>111502194</v>
      </c>
    </row>
    <row r="6611" spans="1:2" x14ac:dyDescent="0.25">
      <c r="A6611" t="s">
        <v>41</v>
      </c>
      <c r="B6611" s="2">
        <f>movie3[[#This Row],[gross]]-movie3[[#This Row],[budget]]</f>
        <v>7419147</v>
      </c>
    </row>
    <row r="6612" spans="1:2" x14ac:dyDescent="0.25">
      <c r="A6612" t="s">
        <v>63</v>
      </c>
      <c r="B6612" s="2">
        <f>movie3[[#This Row],[gross]]-movie3[[#This Row],[budget]]</f>
        <v>89982712</v>
      </c>
    </row>
    <row r="6613" spans="1:2" x14ac:dyDescent="0.25">
      <c r="A6613" t="s">
        <v>41</v>
      </c>
      <c r="B6613" s="2">
        <f>movie3[[#This Row],[gross]]-movie3[[#This Row],[budget]]</f>
        <v>46181428</v>
      </c>
    </row>
    <row r="6614" spans="1:2" x14ac:dyDescent="0.25">
      <c r="A6614" t="s">
        <v>34</v>
      </c>
      <c r="B6614" s="2">
        <f>movie3[[#This Row],[gross]]-movie3[[#This Row],[budget]]</f>
        <v>43416730</v>
      </c>
    </row>
    <row r="6615" spans="1:2" x14ac:dyDescent="0.25">
      <c r="A6615" t="s">
        <v>17</v>
      </c>
      <c r="B6615" s="2">
        <f>movie3[[#This Row],[gross]]-movie3[[#This Row],[budget]]</f>
        <v>-975657</v>
      </c>
    </row>
    <row r="6616" spans="1:2" x14ac:dyDescent="0.25">
      <c r="A6616" t="s">
        <v>34</v>
      </c>
      <c r="B6616" s="2">
        <f>movie3[[#This Row],[gross]]-movie3[[#This Row],[budget]]</f>
        <v>234200044</v>
      </c>
    </row>
    <row r="6617" spans="1:2" x14ac:dyDescent="0.25">
      <c r="A6617" t="s">
        <v>34</v>
      </c>
      <c r="B6617" s="2">
        <f>movie3[[#This Row],[gross]]-movie3[[#This Row],[budget]]</f>
        <v>-12873158</v>
      </c>
    </row>
    <row r="6618" spans="1:2" x14ac:dyDescent="0.25">
      <c r="A6618" t="s">
        <v>34</v>
      </c>
      <c r="B6618" s="2">
        <f>movie3[[#This Row],[gross]]-movie3[[#This Row],[budget]]</f>
        <v>485544</v>
      </c>
    </row>
    <row r="6619" spans="1:2" x14ac:dyDescent="0.25">
      <c r="A6619" t="s">
        <v>52</v>
      </c>
      <c r="B6619" s="2">
        <f>movie3[[#This Row],[gross]]-movie3[[#This Row],[budget]]</f>
        <v>2881603</v>
      </c>
    </row>
    <row r="6620" spans="1:2" x14ac:dyDescent="0.25">
      <c r="A6620" t="s">
        <v>17</v>
      </c>
      <c r="B6620" s="2">
        <f>movie3[[#This Row],[gross]]-movie3[[#This Row],[budget]]</f>
        <v>-1384500</v>
      </c>
    </row>
    <row r="6621" spans="1:2" x14ac:dyDescent="0.25">
      <c r="A6621" t="s">
        <v>41</v>
      </c>
      <c r="B6621" s="2">
        <f>movie3[[#This Row],[gross]]-movie3[[#This Row],[budget]]</f>
        <v>1012804</v>
      </c>
    </row>
    <row r="6622" spans="1:2" x14ac:dyDescent="0.25">
      <c r="A6622" t="s">
        <v>34</v>
      </c>
      <c r="B6622" s="2">
        <f>movie3[[#This Row],[gross]]-movie3[[#This Row],[budget]]</f>
        <v>894054072</v>
      </c>
    </row>
    <row r="6623" spans="1:2" x14ac:dyDescent="0.25">
      <c r="A6623" t="s">
        <v>41</v>
      </c>
      <c r="B6623" s="2">
        <f>movie3[[#This Row],[gross]]-movie3[[#This Row],[budget]]</f>
        <v>129837010</v>
      </c>
    </row>
    <row r="6624" spans="1:2" x14ac:dyDescent="0.25">
      <c r="A6624" t="s">
        <v>1205</v>
      </c>
      <c r="B6624" s="2">
        <f>movie3[[#This Row],[gross]]-movie3[[#This Row],[budget]]</f>
        <v>41123210</v>
      </c>
    </row>
    <row r="6625" spans="1:2" x14ac:dyDescent="0.25">
      <c r="A6625" t="s">
        <v>34</v>
      </c>
      <c r="B6625" s="2">
        <f>movie3[[#This Row],[gross]]-movie3[[#This Row],[budget]]</f>
        <v>-14357654</v>
      </c>
    </row>
    <row r="6626" spans="1:2" x14ac:dyDescent="0.25">
      <c r="A6626" t="s">
        <v>34</v>
      </c>
      <c r="B6626" s="2">
        <f>movie3[[#This Row],[gross]]-movie3[[#This Row],[budget]]</f>
        <v>19178613</v>
      </c>
    </row>
    <row r="6627" spans="1:2" x14ac:dyDescent="0.25">
      <c r="A6627" t="s">
        <v>52</v>
      </c>
      <c r="B6627" s="2">
        <f>movie3[[#This Row],[gross]]-movie3[[#This Row],[budget]]</f>
        <v>61882090</v>
      </c>
    </row>
    <row r="6628" spans="1:2" x14ac:dyDescent="0.25">
      <c r="A6628" t="s">
        <v>34</v>
      </c>
      <c r="B6628" s="2">
        <f>movie3[[#This Row],[gross]]-movie3[[#This Row],[budget]]</f>
        <v>17831631</v>
      </c>
    </row>
    <row r="6629" spans="1:2" x14ac:dyDescent="0.25">
      <c r="A6629" t="s">
        <v>52</v>
      </c>
      <c r="B6629" s="2">
        <f>movie3[[#This Row],[gross]]-movie3[[#This Row],[budget]]</f>
        <v>251079282</v>
      </c>
    </row>
    <row r="6630" spans="1:2" x14ac:dyDescent="0.25">
      <c r="A6630" t="s">
        <v>34</v>
      </c>
      <c r="B6630" s="2">
        <f>movie3[[#This Row],[gross]]-movie3[[#This Row],[budget]]</f>
        <v>7455398</v>
      </c>
    </row>
    <row r="6631" spans="1:2" x14ac:dyDescent="0.25">
      <c r="A6631" t="s">
        <v>17</v>
      </c>
      <c r="B6631" s="2">
        <f>movie3[[#This Row],[gross]]-movie3[[#This Row],[budget]]</f>
        <v>-24907871</v>
      </c>
    </row>
    <row r="6632" spans="1:2" x14ac:dyDescent="0.25">
      <c r="A6632" t="s">
        <v>41</v>
      </c>
      <c r="B6632" s="2">
        <f>movie3[[#This Row],[gross]]-movie3[[#This Row],[budget]]</f>
        <v>71853506</v>
      </c>
    </row>
    <row r="6633" spans="1:2" x14ac:dyDescent="0.25">
      <c r="A6633" t="s">
        <v>41</v>
      </c>
      <c r="B6633" s="2">
        <f>movie3[[#This Row],[gross]]-movie3[[#This Row],[budget]]</f>
        <v>-1117926</v>
      </c>
    </row>
    <row r="6634" spans="1:2" x14ac:dyDescent="0.25">
      <c r="A6634" t="s">
        <v>41</v>
      </c>
      <c r="B6634" s="2">
        <f>movie3[[#This Row],[gross]]-movie3[[#This Row],[budget]]</f>
        <v>86069509</v>
      </c>
    </row>
    <row r="6635" spans="1:2" x14ac:dyDescent="0.25">
      <c r="A6635" t="s">
        <v>17</v>
      </c>
      <c r="B6635" s="2">
        <f>movie3[[#This Row],[gross]]-movie3[[#This Row],[budget]]</f>
        <v>12534314</v>
      </c>
    </row>
    <row r="6636" spans="1:2" x14ac:dyDescent="0.25">
      <c r="A6636" t="s">
        <v>34</v>
      </c>
      <c r="B6636" s="2">
        <f>movie3[[#This Row],[gross]]-movie3[[#This Row],[budget]]</f>
        <v>11801179</v>
      </c>
    </row>
    <row r="6637" spans="1:2" x14ac:dyDescent="0.25">
      <c r="A6637" t="s">
        <v>52</v>
      </c>
      <c r="B6637" s="2">
        <f>movie3[[#This Row],[gross]]-movie3[[#This Row],[budget]]</f>
        <v>17635162</v>
      </c>
    </row>
    <row r="6638" spans="1:2" x14ac:dyDescent="0.25">
      <c r="A6638" t="s">
        <v>41</v>
      </c>
      <c r="B6638" s="2">
        <f>movie3[[#This Row],[gross]]-movie3[[#This Row],[budget]]</f>
        <v>80375432</v>
      </c>
    </row>
    <row r="6639" spans="1:2" x14ac:dyDescent="0.25">
      <c r="A6639" t="s">
        <v>34</v>
      </c>
      <c r="B6639" s="2">
        <f>movie3[[#This Row],[gross]]-movie3[[#This Row],[budget]]</f>
        <v>54985</v>
      </c>
    </row>
    <row r="6640" spans="1:2" x14ac:dyDescent="0.25">
      <c r="A6640" t="s">
        <v>41</v>
      </c>
      <c r="B6640" s="2">
        <f>movie3[[#This Row],[gross]]-movie3[[#This Row],[budget]]</f>
        <v>21358716</v>
      </c>
    </row>
    <row r="6641" spans="1:2" x14ac:dyDescent="0.25">
      <c r="A6641" t="s">
        <v>17</v>
      </c>
      <c r="B6641" s="2">
        <f>movie3[[#This Row],[gross]]-movie3[[#This Row],[budget]]</f>
        <v>62676349</v>
      </c>
    </row>
    <row r="6642" spans="1:2" x14ac:dyDescent="0.25">
      <c r="A6642" t="s">
        <v>52</v>
      </c>
      <c r="B6642" s="2">
        <f>movie3[[#This Row],[gross]]-movie3[[#This Row],[budget]]</f>
        <v>98687316</v>
      </c>
    </row>
    <row r="6643" spans="1:2" x14ac:dyDescent="0.25">
      <c r="A6643" t="s">
        <v>34</v>
      </c>
      <c r="B6643" s="2">
        <f>movie3[[#This Row],[gross]]-movie3[[#This Row],[budget]]</f>
        <v>-8720548</v>
      </c>
    </row>
    <row r="6644" spans="1:2" x14ac:dyDescent="0.25">
      <c r="A6644" t="s">
        <v>34</v>
      </c>
      <c r="B6644" s="2">
        <f>movie3[[#This Row],[gross]]-movie3[[#This Row],[budget]]</f>
        <v>11405896</v>
      </c>
    </row>
    <row r="6645" spans="1:2" x14ac:dyDescent="0.25">
      <c r="A6645" t="s">
        <v>104</v>
      </c>
      <c r="B6645" s="2">
        <f>movie3[[#This Row],[gross]]-movie3[[#This Row],[budget]]</f>
        <v>-9400000</v>
      </c>
    </row>
    <row r="6646" spans="1:2" x14ac:dyDescent="0.25">
      <c r="A6646" t="s">
        <v>34</v>
      </c>
      <c r="B6646" s="2">
        <f>movie3[[#This Row],[gross]]-movie3[[#This Row],[budget]]</f>
        <v>225658750</v>
      </c>
    </row>
    <row r="6647" spans="1:2" x14ac:dyDescent="0.25">
      <c r="A6647" t="s">
        <v>17</v>
      </c>
      <c r="B6647" s="2">
        <f>movie3[[#This Row],[gross]]-movie3[[#This Row],[budget]]</f>
        <v>22401758</v>
      </c>
    </row>
    <row r="6648" spans="1:2" x14ac:dyDescent="0.25">
      <c r="A6648" t="s">
        <v>390</v>
      </c>
      <c r="B6648" s="2">
        <f>movie3[[#This Row],[gross]]-movie3[[#This Row],[budget]]</f>
        <v>683848019</v>
      </c>
    </row>
    <row r="6649" spans="1:2" x14ac:dyDescent="0.25">
      <c r="A6649" t="s">
        <v>63</v>
      </c>
      <c r="B6649" s="2">
        <f>movie3[[#This Row],[gross]]-movie3[[#This Row],[budget]]</f>
        <v>78690254</v>
      </c>
    </row>
    <row r="6650" spans="1:2" x14ac:dyDescent="0.25">
      <c r="A6650" t="s">
        <v>34</v>
      </c>
      <c r="B6650" s="2">
        <f>movie3[[#This Row],[gross]]-movie3[[#This Row],[budget]]</f>
        <v>397950503</v>
      </c>
    </row>
    <row r="6651" spans="1:2" x14ac:dyDescent="0.25">
      <c r="A6651" t="s">
        <v>25</v>
      </c>
      <c r="B6651" s="2">
        <f>movie3[[#This Row],[gross]]-movie3[[#This Row],[budget]]</f>
        <v>522162448</v>
      </c>
    </row>
    <row r="6652" spans="1:2" x14ac:dyDescent="0.25">
      <c r="A6652" t="s">
        <v>34</v>
      </c>
      <c r="B6652" s="2">
        <f>movie3[[#This Row],[gross]]-movie3[[#This Row],[budget]]</f>
        <v>6521890</v>
      </c>
    </row>
    <row r="6653" spans="1:2" x14ac:dyDescent="0.25">
      <c r="A6653" t="s">
        <v>34</v>
      </c>
      <c r="B6653" s="2">
        <f>movie3[[#This Row],[gross]]-movie3[[#This Row],[budget]]</f>
        <v>121126188</v>
      </c>
    </row>
    <row r="6654" spans="1:2" x14ac:dyDescent="0.25">
      <c r="A6654" t="s">
        <v>104</v>
      </c>
      <c r="B6654" s="2">
        <f>movie3[[#This Row],[gross]]-movie3[[#This Row],[budget]]</f>
        <v>112480177</v>
      </c>
    </row>
    <row r="6655" spans="1:2" x14ac:dyDescent="0.25">
      <c r="A6655" t="s">
        <v>63</v>
      </c>
      <c r="B6655" s="2">
        <f>movie3[[#This Row],[gross]]-movie3[[#This Row],[budget]]</f>
        <v>105440870</v>
      </c>
    </row>
    <row r="6656" spans="1:2" x14ac:dyDescent="0.25">
      <c r="A6656" t="s">
        <v>34</v>
      </c>
      <c r="B6656" s="2">
        <f>movie3[[#This Row],[gross]]-movie3[[#This Row],[budget]]</f>
        <v>1824521700</v>
      </c>
    </row>
    <row r="6657" spans="1:2" x14ac:dyDescent="0.25">
      <c r="A6657" t="s">
        <v>63</v>
      </c>
      <c r="B6657" s="2">
        <f>movie3[[#This Row],[gross]]-movie3[[#This Row],[budget]]</f>
        <v>173634991</v>
      </c>
    </row>
    <row r="6658" spans="1:2" x14ac:dyDescent="0.25">
      <c r="A6658" t="s">
        <v>17</v>
      </c>
      <c r="B6658" s="2">
        <f>movie3[[#This Row],[gross]]-movie3[[#This Row],[budget]]</f>
        <v>3169553</v>
      </c>
    </row>
    <row r="6659" spans="1:2" x14ac:dyDescent="0.25">
      <c r="A6659" t="s">
        <v>41</v>
      </c>
      <c r="B6659" s="2">
        <f>movie3[[#This Row],[gross]]-movie3[[#This Row],[budget]]</f>
        <v>30692889</v>
      </c>
    </row>
    <row r="6660" spans="1:2" x14ac:dyDescent="0.25">
      <c r="A6660" t="s">
        <v>17</v>
      </c>
      <c r="B6660" s="2">
        <f>movie3[[#This Row],[gross]]-movie3[[#This Row],[budget]]</f>
        <v>-5909223</v>
      </c>
    </row>
    <row r="6661" spans="1:2" x14ac:dyDescent="0.25">
      <c r="A6661" t="s">
        <v>41</v>
      </c>
      <c r="B6661" s="2">
        <f>movie3[[#This Row],[gross]]-movie3[[#This Row],[budget]]</f>
        <v>1074749</v>
      </c>
    </row>
    <row r="6662" spans="1:2" x14ac:dyDescent="0.25">
      <c r="A6662" t="s">
        <v>390</v>
      </c>
      <c r="B6662" s="2">
        <f>movie3[[#This Row],[gross]]-movie3[[#This Row],[budget]]</f>
        <v>16371250</v>
      </c>
    </row>
    <row r="6663" spans="1:2" x14ac:dyDescent="0.25">
      <c r="A6663" t="s">
        <v>34</v>
      </c>
      <c r="B6663" s="2">
        <f>movie3[[#This Row],[gross]]-movie3[[#This Row],[budget]]</f>
        <v>54872444</v>
      </c>
    </row>
    <row r="6664" spans="1:2" x14ac:dyDescent="0.25">
      <c r="A6664" t="s">
        <v>17</v>
      </c>
      <c r="B6664" s="2">
        <f>movie3[[#This Row],[gross]]-movie3[[#This Row],[budget]]</f>
        <v>138567581</v>
      </c>
    </row>
    <row r="6665" spans="1:2" x14ac:dyDescent="0.25">
      <c r="A6665" t="s">
        <v>17</v>
      </c>
      <c r="B6665" s="2">
        <f>movie3[[#This Row],[gross]]-movie3[[#This Row],[budget]]</f>
        <v>125478348</v>
      </c>
    </row>
    <row r="6666" spans="1:2" x14ac:dyDescent="0.25">
      <c r="A6666" t="s">
        <v>17</v>
      </c>
      <c r="B6666" s="2">
        <f>movie3[[#This Row],[gross]]-movie3[[#This Row],[budget]]</f>
        <v>5274664</v>
      </c>
    </row>
    <row r="6667" spans="1:2" x14ac:dyDescent="0.25">
      <c r="A6667" t="s">
        <v>17</v>
      </c>
      <c r="B6667" s="2">
        <f>movie3[[#This Row],[gross]]-movie3[[#This Row],[budget]]</f>
        <v>51402155</v>
      </c>
    </row>
    <row r="6668" spans="1:2" x14ac:dyDescent="0.25">
      <c r="A6668" t="s">
        <v>63</v>
      </c>
      <c r="B6668" s="2">
        <f>movie3[[#This Row],[gross]]-movie3[[#This Row],[budget]]</f>
        <v>-3569975</v>
      </c>
    </row>
    <row r="6669" spans="1:2" x14ac:dyDescent="0.25">
      <c r="A6669" t="s">
        <v>17</v>
      </c>
      <c r="B6669" s="2">
        <f>movie3[[#This Row],[gross]]-movie3[[#This Row],[budget]]</f>
        <v>6659121</v>
      </c>
    </row>
    <row r="6670" spans="1:2" x14ac:dyDescent="0.25">
      <c r="A6670" t="s">
        <v>17</v>
      </c>
      <c r="B6670" s="2">
        <f>movie3[[#This Row],[gross]]-movie3[[#This Row],[budget]]</f>
        <v>4235959</v>
      </c>
    </row>
    <row r="6671" spans="1:2" x14ac:dyDescent="0.25">
      <c r="A6671" t="s">
        <v>34</v>
      </c>
      <c r="B6671" s="2">
        <f>movie3[[#This Row],[gross]]-movie3[[#This Row],[budget]]</f>
        <v>532716636</v>
      </c>
    </row>
    <row r="6672" spans="1:2" x14ac:dyDescent="0.25">
      <c r="A6672" t="s">
        <v>34</v>
      </c>
      <c r="B6672" s="2">
        <f>movie3[[#This Row],[gross]]-movie3[[#This Row],[budget]]</f>
        <v>61970827</v>
      </c>
    </row>
    <row r="6673" spans="1:2" x14ac:dyDescent="0.25">
      <c r="A6673" t="s">
        <v>63</v>
      </c>
      <c r="B6673" s="2">
        <f>movie3[[#This Row],[gross]]-movie3[[#This Row],[budget]]</f>
        <v>23152800</v>
      </c>
    </row>
    <row r="6674" spans="1:2" x14ac:dyDescent="0.25">
      <c r="A6674" t="s">
        <v>63</v>
      </c>
      <c r="B6674" s="2">
        <f>movie3[[#This Row],[gross]]-movie3[[#This Row],[budget]]</f>
        <v>28710059</v>
      </c>
    </row>
    <row r="6675" spans="1:2" x14ac:dyDescent="0.25">
      <c r="A6675" t="s">
        <v>34</v>
      </c>
      <c r="B6675" s="2">
        <f>movie3[[#This Row],[gross]]-movie3[[#This Row],[budget]]</f>
        <v>1152809540</v>
      </c>
    </row>
    <row r="6676" spans="1:2" x14ac:dyDescent="0.25">
      <c r="A6676" t="s">
        <v>34</v>
      </c>
      <c r="B6676" s="2">
        <f>movie3[[#This Row],[gross]]-movie3[[#This Row],[budget]]</f>
        <v>389311965</v>
      </c>
    </row>
    <row r="6677" spans="1:2" x14ac:dyDescent="0.25">
      <c r="A6677" t="s">
        <v>34</v>
      </c>
      <c r="B6677" s="2">
        <f>movie3[[#This Row],[gross]]-movie3[[#This Row],[budget]]</f>
        <v>32045109</v>
      </c>
    </row>
    <row r="6678" spans="1:2" x14ac:dyDescent="0.25">
      <c r="A6678" t="s">
        <v>41</v>
      </c>
      <c r="B6678" s="2">
        <f>movie3[[#This Row],[gross]]-movie3[[#This Row],[budget]]</f>
        <v>23459358</v>
      </c>
    </row>
    <row r="6679" spans="1:2" x14ac:dyDescent="0.25">
      <c r="A6679" t="s">
        <v>34</v>
      </c>
      <c r="B6679" s="2">
        <f>movie3[[#This Row],[gross]]-movie3[[#This Row],[budget]]</f>
        <v>26181942</v>
      </c>
    </row>
    <row r="6680" spans="1:2" x14ac:dyDescent="0.25">
      <c r="A6680" t="s">
        <v>390</v>
      </c>
      <c r="B6680" s="2">
        <f>movie3[[#This Row],[gross]]-movie3[[#This Row],[budget]]</f>
        <v>-2340714</v>
      </c>
    </row>
    <row r="6681" spans="1:2" x14ac:dyDescent="0.25">
      <c r="A6681" t="s">
        <v>63</v>
      </c>
      <c r="B6681" s="2">
        <f>movie3[[#This Row],[gross]]-movie3[[#This Row],[budget]]</f>
        <v>50619773</v>
      </c>
    </row>
    <row r="6682" spans="1:2" x14ac:dyDescent="0.25">
      <c r="A6682" t="s">
        <v>34</v>
      </c>
      <c r="B6682" s="2">
        <f>movie3[[#This Row],[gross]]-movie3[[#This Row],[budget]]</f>
        <v>22259653</v>
      </c>
    </row>
    <row r="6683" spans="1:2" x14ac:dyDescent="0.25">
      <c r="A6683" t="s">
        <v>34</v>
      </c>
      <c r="B6683" s="2">
        <f>movie3[[#This Row],[gross]]-movie3[[#This Row],[budget]]</f>
        <v>11350917</v>
      </c>
    </row>
    <row r="6684" spans="1:2" x14ac:dyDescent="0.25">
      <c r="A6684" t="s">
        <v>63</v>
      </c>
      <c r="B6684" s="2">
        <f>movie3[[#This Row],[gross]]-movie3[[#This Row],[budget]]</f>
        <v>3072991</v>
      </c>
    </row>
    <row r="6685" spans="1:2" x14ac:dyDescent="0.25">
      <c r="A6685" t="s">
        <v>41</v>
      </c>
      <c r="B6685" s="2">
        <f>movie3[[#This Row],[gross]]-movie3[[#This Row],[budget]]</f>
        <v>15509546</v>
      </c>
    </row>
    <row r="6686" spans="1:2" x14ac:dyDescent="0.25">
      <c r="A6686" t="s">
        <v>17</v>
      </c>
      <c r="B6686" s="2">
        <f>movie3[[#This Row],[gross]]-movie3[[#This Row],[budget]]</f>
        <v>40663276</v>
      </c>
    </row>
    <row r="6687" spans="1:2" x14ac:dyDescent="0.25">
      <c r="A6687" t="s">
        <v>17</v>
      </c>
      <c r="B6687" s="2">
        <f>movie3[[#This Row],[gross]]-movie3[[#This Row],[budget]]</f>
        <v>28472135</v>
      </c>
    </row>
    <row r="6688" spans="1:2" x14ac:dyDescent="0.25">
      <c r="A6688" t="s">
        <v>63</v>
      </c>
      <c r="B6688" s="2">
        <f>movie3[[#This Row],[gross]]-movie3[[#This Row],[budget]]</f>
        <v>4441873</v>
      </c>
    </row>
    <row r="6689" spans="1:2" x14ac:dyDescent="0.25">
      <c r="A6689" t="s">
        <v>63</v>
      </c>
      <c r="B6689" s="2">
        <f>movie3[[#This Row],[gross]]-movie3[[#This Row],[budget]]</f>
        <v>2252684</v>
      </c>
    </row>
    <row r="6690" spans="1:2" x14ac:dyDescent="0.25">
      <c r="A6690" t="s">
        <v>25</v>
      </c>
      <c r="B6690" s="2">
        <f>movie3[[#This Row],[gross]]-movie3[[#This Row],[budget]]</f>
        <v>10986781</v>
      </c>
    </row>
    <row r="6691" spans="1:2" x14ac:dyDescent="0.25">
      <c r="A6691" t="s">
        <v>34</v>
      </c>
      <c r="B6691" s="2">
        <f>movie3[[#This Row],[gross]]-movie3[[#This Row],[budget]]</f>
        <v>1325341399</v>
      </c>
    </row>
    <row r="6692" spans="1:2" x14ac:dyDescent="0.25">
      <c r="A6692" t="s">
        <v>41</v>
      </c>
      <c r="B6692" s="2">
        <f>movie3[[#This Row],[gross]]-movie3[[#This Row],[budget]]</f>
        <v>159564672</v>
      </c>
    </row>
    <row r="6693" spans="1:2" x14ac:dyDescent="0.25">
      <c r="A6693" t="s">
        <v>34</v>
      </c>
      <c r="B6693" s="2">
        <f>movie3[[#This Row],[gross]]-movie3[[#This Row],[budget]]</f>
        <v>148427584</v>
      </c>
    </row>
    <row r="6694" spans="1:2" x14ac:dyDescent="0.25">
      <c r="A6694" t="s">
        <v>63</v>
      </c>
      <c r="B6694" s="2">
        <f>movie3[[#This Row],[gross]]-movie3[[#This Row],[budget]]</f>
        <v>49191523</v>
      </c>
    </row>
    <row r="6695" spans="1:2" x14ac:dyDescent="0.25">
      <c r="A6695" t="s">
        <v>41</v>
      </c>
      <c r="B6695" s="2">
        <f>movie3[[#This Row],[gross]]-movie3[[#This Row],[budget]]</f>
        <v>25003426</v>
      </c>
    </row>
    <row r="6696" spans="1:2" x14ac:dyDescent="0.25">
      <c r="A6696" t="s">
        <v>17</v>
      </c>
      <c r="B6696" s="2">
        <f>movie3[[#This Row],[gross]]-movie3[[#This Row],[budget]]</f>
        <v>30229977</v>
      </c>
    </row>
    <row r="6697" spans="1:2" x14ac:dyDescent="0.25">
      <c r="A6697" t="s">
        <v>17</v>
      </c>
      <c r="B6697" s="2">
        <f>movie3[[#This Row],[gross]]-movie3[[#This Row],[budget]]</f>
        <v>28944815</v>
      </c>
    </row>
    <row r="6698" spans="1:2" x14ac:dyDescent="0.25">
      <c r="A6698" t="s">
        <v>63</v>
      </c>
      <c r="B6698" s="2">
        <f>movie3[[#This Row],[gross]]-movie3[[#This Row],[budget]]</f>
        <v>13623572</v>
      </c>
    </row>
    <row r="6699" spans="1:2" x14ac:dyDescent="0.25">
      <c r="A6699" t="s">
        <v>41</v>
      </c>
      <c r="B6699" s="2">
        <f>movie3[[#This Row],[gross]]-movie3[[#This Row],[budget]]</f>
        <v>728874</v>
      </c>
    </row>
    <row r="6700" spans="1:2" x14ac:dyDescent="0.25">
      <c r="A6700" t="s">
        <v>34</v>
      </c>
      <c r="B6700" s="2">
        <f>movie3[[#This Row],[gross]]-movie3[[#This Row],[budget]]</f>
        <v>121029618</v>
      </c>
    </row>
    <row r="6701" spans="1:2" x14ac:dyDescent="0.25">
      <c r="A6701" t="s">
        <v>390</v>
      </c>
      <c r="B6701" s="2">
        <f>movie3[[#This Row],[gross]]-movie3[[#This Row],[budget]]</f>
        <v>147233113</v>
      </c>
    </row>
    <row r="6702" spans="1:2" x14ac:dyDescent="0.25">
      <c r="A6702" t="s">
        <v>17</v>
      </c>
      <c r="B6702" s="2">
        <f>movie3[[#This Row],[gross]]-movie3[[#This Row],[budget]]</f>
        <v>14430249</v>
      </c>
    </row>
    <row r="6703" spans="1:2" x14ac:dyDescent="0.25">
      <c r="A6703" t="s">
        <v>34</v>
      </c>
      <c r="B6703" s="2">
        <f>movie3[[#This Row],[gross]]-movie3[[#This Row],[budget]]</f>
        <v>1520516444</v>
      </c>
    </row>
    <row r="6704" spans="1:2" x14ac:dyDescent="0.25">
      <c r="A6704" t="s">
        <v>34</v>
      </c>
      <c r="B6704" s="2">
        <f>movie3[[#This Row],[gross]]-movie3[[#This Row],[budget]]</f>
        <v>170666219</v>
      </c>
    </row>
    <row r="6705" spans="1:2" x14ac:dyDescent="0.25">
      <c r="A6705" t="s">
        <v>52</v>
      </c>
      <c r="B6705" s="2">
        <f>movie3[[#This Row],[gross]]-movie3[[#This Row],[budget]]</f>
        <v>-1230786</v>
      </c>
    </row>
    <row r="6706" spans="1:2" x14ac:dyDescent="0.25">
      <c r="A6706" t="s">
        <v>17</v>
      </c>
      <c r="B6706" s="2">
        <f>movie3[[#This Row],[gross]]-movie3[[#This Row],[budget]]</f>
        <v>53980521</v>
      </c>
    </row>
    <row r="6707" spans="1:2" x14ac:dyDescent="0.25">
      <c r="A6707" t="s">
        <v>41</v>
      </c>
      <c r="B6707" s="2">
        <f>movie3[[#This Row],[gross]]-movie3[[#This Row],[budget]]</f>
        <v>-5633540</v>
      </c>
    </row>
    <row r="6708" spans="1:2" x14ac:dyDescent="0.25">
      <c r="A6708" t="s">
        <v>63</v>
      </c>
      <c r="B6708" s="2">
        <f>movie3[[#This Row],[gross]]-movie3[[#This Row],[budget]]</f>
        <v>835752</v>
      </c>
    </row>
    <row r="6709" spans="1:2" x14ac:dyDescent="0.25">
      <c r="A6709" t="s">
        <v>17</v>
      </c>
      <c r="B6709" s="2">
        <f>movie3[[#This Row],[gross]]-movie3[[#This Row],[budget]]</f>
        <v>36423945</v>
      </c>
    </row>
    <row r="6710" spans="1:2" x14ac:dyDescent="0.25">
      <c r="A6710" t="s">
        <v>17</v>
      </c>
      <c r="B6710" s="2">
        <f>movie3[[#This Row],[gross]]-movie3[[#This Row],[budget]]</f>
        <v>447358331</v>
      </c>
    </row>
    <row r="6711" spans="1:2" x14ac:dyDescent="0.25">
      <c r="A6711" t="s">
        <v>63</v>
      </c>
      <c r="B6711" s="2">
        <f>movie3[[#This Row],[gross]]-movie3[[#This Row],[budget]]</f>
        <v>12972994</v>
      </c>
    </row>
    <row r="6712" spans="1:2" x14ac:dyDescent="0.25">
      <c r="A6712" t="s">
        <v>34</v>
      </c>
      <c r="B6712" s="2">
        <f>movie3[[#This Row],[gross]]-movie3[[#This Row],[budget]]</f>
        <v>-6079242</v>
      </c>
    </row>
    <row r="6713" spans="1:2" x14ac:dyDescent="0.25">
      <c r="A6713" t="s">
        <v>63</v>
      </c>
      <c r="B6713" s="2">
        <f>movie3[[#This Row],[gross]]-movie3[[#This Row],[budget]]</f>
        <v>46775678</v>
      </c>
    </row>
    <row r="6714" spans="1:2" x14ac:dyDescent="0.25">
      <c r="A6714" t="s">
        <v>63</v>
      </c>
      <c r="B6714" s="2">
        <f>movie3[[#This Row],[gross]]-movie3[[#This Row],[budget]]</f>
        <v>663114</v>
      </c>
    </row>
    <row r="6715" spans="1:2" x14ac:dyDescent="0.25">
      <c r="A6715" t="s">
        <v>41</v>
      </c>
      <c r="B6715" s="2">
        <f>movie3[[#This Row],[gross]]-movie3[[#This Row],[budget]]</f>
        <v>-224867</v>
      </c>
    </row>
    <row r="6716" spans="1:2" x14ac:dyDescent="0.25">
      <c r="A6716" t="s">
        <v>63</v>
      </c>
      <c r="B6716" s="2">
        <f>movie3[[#This Row],[gross]]-movie3[[#This Row],[budget]]</f>
        <v>1972023</v>
      </c>
    </row>
    <row r="6717" spans="1:2" x14ac:dyDescent="0.25">
      <c r="A6717" t="s">
        <v>34</v>
      </c>
      <c r="B6717" s="2">
        <f>movie3[[#This Row],[gross]]-movie3[[#This Row],[budget]]</f>
        <v>-704426</v>
      </c>
    </row>
    <row r="6718" spans="1:2" x14ac:dyDescent="0.25">
      <c r="A6718" t="s">
        <v>17</v>
      </c>
      <c r="B6718" s="2">
        <f>movie3[[#This Row],[gross]]-movie3[[#This Row],[budget]]</f>
        <v>18355203</v>
      </c>
    </row>
    <row r="6719" spans="1:2" x14ac:dyDescent="0.25">
      <c r="A6719" t="s">
        <v>34</v>
      </c>
      <c r="B6719" s="2">
        <f>movie3[[#This Row],[gross]]-movie3[[#This Row],[budget]]</f>
        <v>635681519</v>
      </c>
    </row>
    <row r="6720" spans="1:2" x14ac:dyDescent="0.25">
      <c r="A6720" t="s">
        <v>34</v>
      </c>
      <c r="B6720" s="2">
        <f>movie3[[#This Row],[gross]]-movie3[[#This Row],[budget]]</f>
        <v>53811889</v>
      </c>
    </row>
    <row r="6721" spans="1:2" x14ac:dyDescent="0.25">
      <c r="A6721" t="s">
        <v>34</v>
      </c>
      <c r="B6721" s="2">
        <f>movie3[[#This Row],[gross]]-movie3[[#This Row],[budget]]</f>
        <v>38218872</v>
      </c>
    </row>
    <row r="6722" spans="1:2" x14ac:dyDescent="0.25">
      <c r="A6722" t="s">
        <v>17</v>
      </c>
      <c r="B6722" s="2">
        <f>movie3[[#This Row],[gross]]-movie3[[#This Row],[budget]]</f>
        <v>98932</v>
      </c>
    </row>
    <row r="6723" spans="1:2" x14ac:dyDescent="0.25">
      <c r="A6723" t="s">
        <v>390</v>
      </c>
      <c r="B6723" s="2">
        <f>movie3[[#This Row],[gross]]-movie3[[#This Row],[budget]]</f>
        <v>132207671</v>
      </c>
    </row>
    <row r="6724" spans="1:2" x14ac:dyDescent="0.25">
      <c r="A6724" t="s">
        <v>34</v>
      </c>
      <c r="B6724" s="2">
        <f>movie3[[#This Row],[gross]]-movie3[[#This Row],[budget]]</f>
        <v>14810562</v>
      </c>
    </row>
    <row r="6725" spans="1:2" x14ac:dyDescent="0.25">
      <c r="A6725" t="s">
        <v>390</v>
      </c>
      <c r="B6725" s="2">
        <f>movie3[[#This Row],[gross]]-movie3[[#This Row],[budget]]</f>
        <v>394800000</v>
      </c>
    </row>
    <row r="6726" spans="1:2" x14ac:dyDescent="0.25">
      <c r="A6726" t="s">
        <v>63</v>
      </c>
      <c r="B6726" s="2">
        <f>movie3[[#This Row],[gross]]-movie3[[#This Row],[budget]]</f>
        <v>35387687</v>
      </c>
    </row>
    <row r="6727" spans="1:2" x14ac:dyDescent="0.25">
      <c r="A6727" t="s">
        <v>34</v>
      </c>
      <c r="B6727" s="2">
        <f>movie3[[#This Row],[gross]]-movie3[[#This Row],[budget]]</f>
        <v>12975143</v>
      </c>
    </row>
    <row r="6728" spans="1:2" x14ac:dyDescent="0.25">
      <c r="A6728" t="s">
        <v>17</v>
      </c>
      <c r="B6728" s="2">
        <f>movie3[[#This Row],[gross]]-movie3[[#This Row],[budget]]</f>
        <v>3778938</v>
      </c>
    </row>
    <row r="6729" spans="1:2" x14ac:dyDescent="0.25">
      <c r="A6729" t="s">
        <v>41</v>
      </c>
      <c r="B6729" s="2">
        <f>movie3[[#This Row],[gross]]-movie3[[#This Row],[budget]]</f>
        <v>6605073</v>
      </c>
    </row>
    <row r="6730" spans="1:2" x14ac:dyDescent="0.25">
      <c r="A6730" t="s">
        <v>41</v>
      </c>
      <c r="B6730" s="2">
        <f>movie3[[#This Row],[gross]]-movie3[[#This Row],[budget]]</f>
        <v>7452512</v>
      </c>
    </row>
    <row r="6731" spans="1:2" x14ac:dyDescent="0.25">
      <c r="A6731" t="s">
        <v>41</v>
      </c>
      <c r="B6731" s="2">
        <f>movie3[[#This Row],[gross]]-movie3[[#This Row],[budget]]</f>
        <v>4765472</v>
      </c>
    </row>
    <row r="6732" spans="1:2" x14ac:dyDescent="0.25">
      <c r="A6732" t="s">
        <v>34</v>
      </c>
      <c r="B6732" s="2">
        <f>movie3[[#This Row],[gross]]-movie3[[#This Row],[budget]]</f>
        <v>67069</v>
      </c>
    </row>
    <row r="6733" spans="1:2" x14ac:dyDescent="0.25">
      <c r="A6733" t="s">
        <v>34</v>
      </c>
      <c r="B6733" s="2">
        <f>movie3[[#This Row],[gross]]-movie3[[#This Row],[budget]]</f>
        <v>-2533556</v>
      </c>
    </row>
    <row r="6734" spans="1:2" x14ac:dyDescent="0.25">
      <c r="A6734" t="s">
        <v>41</v>
      </c>
      <c r="B6734" s="2">
        <f>movie3[[#This Row],[gross]]-movie3[[#This Row],[budget]]</f>
        <v>-2609848</v>
      </c>
    </row>
    <row r="6735" spans="1:2" x14ac:dyDescent="0.25">
      <c r="A6735" t="s">
        <v>390</v>
      </c>
      <c r="B6735" s="2">
        <f>movie3[[#This Row],[gross]]-movie3[[#This Row],[budget]]</f>
        <v>-2661391</v>
      </c>
    </row>
    <row r="6736" spans="1:2" x14ac:dyDescent="0.25">
      <c r="A6736" t="s">
        <v>41</v>
      </c>
      <c r="B6736" s="2">
        <f>movie3[[#This Row],[gross]]-movie3[[#This Row],[budget]]</f>
        <v>-2716629</v>
      </c>
    </row>
    <row r="6737" spans="1:2" x14ac:dyDescent="0.25">
      <c r="A6737" t="s">
        <v>17</v>
      </c>
      <c r="B6737" s="2">
        <f>movie3[[#This Row],[gross]]-movie3[[#This Row],[budget]]</f>
        <v>-2812651</v>
      </c>
    </row>
    <row r="6738" spans="1:2" x14ac:dyDescent="0.25">
      <c r="A6738" t="s">
        <v>41</v>
      </c>
      <c r="B6738" s="2">
        <f>movie3[[#This Row],[gross]]-movie3[[#This Row],[budget]]</f>
        <v>-2849699</v>
      </c>
    </row>
    <row r="6739" spans="1:2" x14ac:dyDescent="0.25">
      <c r="A6739" t="s">
        <v>63</v>
      </c>
      <c r="B6739" s="2">
        <f>movie3[[#This Row],[gross]]-movie3[[#This Row],[budget]]</f>
        <v>-2938797</v>
      </c>
    </row>
    <row r="6740" spans="1:2" x14ac:dyDescent="0.25">
      <c r="A6740" t="s">
        <v>17</v>
      </c>
      <c r="B6740" s="2">
        <f>movie3[[#This Row],[gross]]-movie3[[#This Row],[budget]]</f>
        <v>-3000000</v>
      </c>
    </row>
    <row r="6741" spans="1:2" x14ac:dyDescent="0.25">
      <c r="A6741" t="s">
        <v>34</v>
      </c>
      <c r="B6741" s="2">
        <f>movie3[[#This Row],[gross]]-movie3[[#This Row],[budget]]</f>
        <v>-3556195</v>
      </c>
    </row>
    <row r="6742" spans="1:2" x14ac:dyDescent="0.25">
      <c r="A6742" t="s">
        <v>41</v>
      </c>
      <c r="B6742" s="2">
        <f>movie3[[#This Row],[gross]]-movie3[[#This Row],[budget]]</f>
        <v>-3586137</v>
      </c>
    </row>
    <row r="6743" spans="1:2" x14ac:dyDescent="0.25">
      <c r="A6743" t="s">
        <v>41</v>
      </c>
      <c r="B6743" s="2">
        <f>movie3[[#This Row],[gross]]-movie3[[#This Row],[budget]]</f>
        <v>-3669980</v>
      </c>
    </row>
    <row r="6744" spans="1:2" x14ac:dyDescent="0.25">
      <c r="A6744" t="s">
        <v>41</v>
      </c>
      <c r="B6744" s="2">
        <f>movie3[[#This Row],[gross]]-movie3[[#This Row],[budget]]</f>
        <v>-3960969</v>
      </c>
    </row>
    <row r="6745" spans="1:2" x14ac:dyDescent="0.25">
      <c r="A6745" t="s">
        <v>17</v>
      </c>
      <c r="B6745" s="2">
        <f>movie3[[#This Row],[gross]]-movie3[[#This Row],[budget]]</f>
        <v>-4295049</v>
      </c>
    </row>
    <row r="6746" spans="1:2" x14ac:dyDescent="0.25">
      <c r="A6746" t="s">
        <v>17</v>
      </c>
      <c r="B6746" s="2">
        <f>movie3[[#This Row],[gross]]-movie3[[#This Row],[budget]]</f>
        <v>-4428592</v>
      </c>
    </row>
    <row r="6747" spans="1:2" x14ac:dyDescent="0.25">
      <c r="A6747" t="s">
        <v>41</v>
      </c>
      <c r="B6747" s="2">
        <f>movie3[[#This Row],[gross]]-movie3[[#This Row],[budget]]</f>
        <v>-4668353</v>
      </c>
    </row>
    <row r="6748" spans="1:2" x14ac:dyDescent="0.25">
      <c r="A6748" t="s">
        <v>17</v>
      </c>
      <c r="B6748" s="2">
        <f>movie3[[#This Row],[gross]]-movie3[[#This Row],[budget]]</f>
        <v>19679822</v>
      </c>
    </row>
    <row r="6749" spans="1:2" x14ac:dyDescent="0.25">
      <c r="A6749" t="s">
        <v>34</v>
      </c>
      <c r="B6749" s="2">
        <f>movie3[[#This Row],[gross]]-movie3[[#This Row],[budget]]</f>
        <v>5807156</v>
      </c>
    </row>
    <row r="6750" spans="1:2" x14ac:dyDescent="0.25">
      <c r="A6750" t="s">
        <v>41</v>
      </c>
      <c r="B6750" s="2">
        <f>movie3[[#This Row],[gross]]-movie3[[#This Row],[budget]]</f>
        <v>35209744</v>
      </c>
    </row>
    <row r="6751" spans="1:2" x14ac:dyDescent="0.25">
      <c r="A6751" t="s">
        <v>104</v>
      </c>
      <c r="B6751" s="2">
        <f>movie3[[#This Row],[gross]]-movie3[[#This Row],[budget]]</f>
        <v>-37048907</v>
      </c>
    </row>
    <row r="6752" spans="1:2" x14ac:dyDescent="0.25">
      <c r="A6752" t="s">
        <v>41</v>
      </c>
      <c r="B6752" s="2">
        <f>movie3[[#This Row],[gross]]-movie3[[#This Row],[budget]]</f>
        <v>3224947</v>
      </c>
    </row>
    <row r="6753" spans="1:2" x14ac:dyDescent="0.25">
      <c r="A6753" t="s">
        <v>34</v>
      </c>
      <c r="B6753" s="2">
        <f>movie3[[#This Row],[gross]]-movie3[[#This Row],[budget]]</f>
        <v>87768</v>
      </c>
    </row>
    <row r="6754" spans="1:2" x14ac:dyDescent="0.25">
      <c r="A6754" t="s">
        <v>17</v>
      </c>
      <c r="B6754" s="2">
        <f>movie3[[#This Row],[gross]]-movie3[[#This Row],[budget]]</f>
        <v>70256266</v>
      </c>
    </row>
    <row r="6755" spans="1:2" x14ac:dyDescent="0.25">
      <c r="A6755" t="s">
        <v>390</v>
      </c>
      <c r="B6755" s="2">
        <f>movie3[[#This Row],[gross]]-movie3[[#This Row],[budget]]</f>
        <v>1085444662</v>
      </c>
    </row>
    <row r="6756" spans="1:2" x14ac:dyDescent="0.25">
      <c r="A6756" t="s">
        <v>41</v>
      </c>
      <c r="B6756" s="2">
        <f>movie3[[#This Row],[gross]]-movie3[[#This Row],[budget]]</f>
        <v>258144079</v>
      </c>
    </row>
    <row r="6757" spans="1:2" x14ac:dyDescent="0.25">
      <c r="A6757" t="s">
        <v>34</v>
      </c>
      <c r="B6757" s="2">
        <f>movie3[[#This Row],[gross]]-movie3[[#This Row],[budget]]</f>
        <v>19035668</v>
      </c>
    </row>
    <row r="6758" spans="1:2" x14ac:dyDescent="0.25">
      <c r="A6758" t="s">
        <v>17</v>
      </c>
      <c r="B6758" s="2">
        <f>movie3[[#This Row],[gross]]-movie3[[#This Row],[budget]]</f>
        <v>34930177</v>
      </c>
    </row>
    <row r="6759" spans="1:2" x14ac:dyDescent="0.25">
      <c r="A6759" t="s">
        <v>34</v>
      </c>
      <c r="B6759" s="2">
        <f>movie3[[#This Row],[gross]]-movie3[[#This Row],[budget]]</f>
        <v>-7392405</v>
      </c>
    </row>
    <row r="6760" spans="1:2" x14ac:dyDescent="0.25">
      <c r="A6760" t="s">
        <v>17</v>
      </c>
      <c r="B6760" s="2">
        <f>movie3[[#This Row],[gross]]-movie3[[#This Row],[budget]]</f>
        <v>7545758</v>
      </c>
    </row>
    <row r="6761" spans="1:2" x14ac:dyDescent="0.25">
      <c r="A6761" t="s">
        <v>25</v>
      </c>
      <c r="B6761" s="2">
        <f>movie3[[#This Row],[gross]]-movie3[[#This Row],[budget]]</f>
        <v>29461274</v>
      </c>
    </row>
    <row r="6762" spans="1:2" x14ac:dyDescent="0.25">
      <c r="A6762" t="s">
        <v>41</v>
      </c>
      <c r="B6762" s="2">
        <f>movie3[[#This Row],[gross]]-movie3[[#This Row],[budget]]</f>
        <v>-5577254</v>
      </c>
    </row>
    <row r="6763" spans="1:2" x14ac:dyDescent="0.25">
      <c r="A6763" t="s">
        <v>17</v>
      </c>
      <c r="B6763" s="2">
        <f>movie3[[#This Row],[gross]]-movie3[[#This Row],[budget]]</f>
        <v>21213241</v>
      </c>
    </row>
    <row r="6764" spans="1:2" x14ac:dyDescent="0.25">
      <c r="A6764" t="s">
        <v>41</v>
      </c>
      <c r="B6764" s="2">
        <f>movie3[[#This Row],[gross]]-movie3[[#This Row],[budget]]</f>
        <v>27395996</v>
      </c>
    </row>
    <row r="6765" spans="1:2" x14ac:dyDescent="0.25">
      <c r="A6765" t="s">
        <v>17</v>
      </c>
      <c r="B6765" s="2">
        <f>movie3[[#This Row],[gross]]-movie3[[#This Row],[budget]]</f>
        <v>5497104</v>
      </c>
    </row>
    <row r="6766" spans="1:2" x14ac:dyDescent="0.25">
      <c r="A6766" t="s">
        <v>34</v>
      </c>
      <c r="B6766" s="2">
        <f>movie3[[#This Row],[gross]]-movie3[[#This Row],[budget]]</f>
        <v>285603537</v>
      </c>
    </row>
    <row r="6767" spans="1:2" x14ac:dyDescent="0.25">
      <c r="A6767" t="s">
        <v>34</v>
      </c>
      <c r="B6767" s="2">
        <f>movie3[[#This Row],[gross]]-movie3[[#This Row],[budget]]</f>
        <v>251296056</v>
      </c>
    </row>
    <row r="6768" spans="1:2" x14ac:dyDescent="0.25">
      <c r="A6768" t="s">
        <v>34</v>
      </c>
      <c r="B6768" s="2">
        <f>movie3[[#This Row],[gross]]-movie3[[#This Row],[budget]]</f>
        <v>1137046</v>
      </c>
    </row>
    <row r="6769" spans="1:2" x14ac:dyDescent="0.25">
      <c r="A6769" t="s">
        <v>41</v>
      </c>
      <c r="B6769" s="2">
        <f>movie3[[#This Row],[gross]]-movie3[[#This Row],[budget]]</f>
        <v>147863606</v>
      </c>
    </row>
    <row r="6770" spans="1:2" x14ac:dyDescent="0.25">
      <c r="A6770" t="s">
        <v>25</v>
      </c>
      <c r="B6770" s="2">
        <f>movie3[[#This Row],[gross]]-movie3[[#This Row],[budget]]</f>
        <v>100261424</v>
      </c>
    </row>
    <row r="6771" spans="1:2" x14ac:dyDescent="0.25">
      <c r="A6771" t="s">
        <v>104</v>
      </c>
      <c r="B6771" s="2">
        <f>movie3[[#This Row],[gross]]-movie3[[#This Row],[budget]]</f>
        <v>15354990</v>
      </c>
    </row>
    <row r="6772" spans="1:2" x14ac:dyDescent="0.25">
      <c r="A6772" t="s">
        <v>41</v>
      </c>
      <c r="B6772" s="2">
        <f>movie3[[#This Row],[gross]]-movie3[[#This Row],[budget]]</f>
        <v>2225148</v>
      </c>
    </row>
    <row r="6773" spans="1:2" x14ac:dyDescent="0.25">
      <c r="A6773" t="s">
        <v>63</v>
      </c>
      <c r="B6773" s="2">
        <f>movie3[[#This Row],[gross]]-movie3[[#This Row],[budget]]</f>
        <v>5261595</v>
      </c>
    </row>
    <row r="6774" spans="1:2" x14ac:dyDescent="0.25">
      <c r="A6774" t="s">
        <v>17</v>
      </c>
      <c r="B6774" s="2">
        <f>movie3[[#This Row],[gross]]-movie3[[#This Row],[budget]]</f>
        <v>108846</v>
      </c>
    </row>
    <row r="6775" spans="1:2" x14ac:dyDescent="0.25">
      <c r="A6775" t="s">
        <v>104</v>
      </c>
      <c r="B6775" s="2">
        <f>movie3[[#This Row],[gross]]-movie3[[#This Row],[budget]]</f>
        <v>-656342</v>
      </c>
    </row>
    <row r="6776" spans="1:2" x14ac:dyDescent="0.25">
      <c r="A6776" t="s">
        <v>52</v>
      </c>
      <c r="B6776" s="2">
        <f>movie3[[#This Row],[gross]]-movie3[[#This Row],[budget]]</f>
        <v>93450062</v>
      </c>
    </row>
    <row r="6777" spans="1:2" x14ac:dyDescent="0.25">
      <c r="A6777" t="s">
        <v>41</v>
      </c>
      <c r="B6777" s="2">
        <f>movie3[[#This Row],[gross]]-movie3[[#This Row],[budget]]</f>
        <v>105795793</v>
      </c>
    </row>
    <row r="6778" spans="1:2" x14ac:dyDescent="0.25">
      <c r="A6778" t="s">
        <v>34</v>
      </c>
      <c r="B6778" s="2">
        <f>movie3[[#This Row],[gross]]-movie3[[#This Row],[budget]]</f>
        <v>187002527</v>
      </c>
    </row>
    <row r="6779" spans="1:2" x14ac:dyDescent="0.25">
      <c r="A6779" t="s">
        <v>41</v>
      </c>
      <c r="B6779" s="2">
        <f>movie3[[#This Row],[gross]]-movie3[[#This Row],[budget]]</f>
        <v>192786137</v>
      </c>
    </row>
    <row r="6780" spans="1:2" x14ac:dyDescent="0.25">
      <c r="A6780" t="s">
        <v>25</v>
      </c>
      <c r="B6780" s="2">
        <f>movie3[[#This Row],[gross]]-movie3[[#This Row],[budget]]</f>
        <v>73512300</v>
      </c>
    </row>
    <row r="6781" spans="1:2" x14ac:dyDescent="0.25">
      <c r="A6781" t="s">
        <v>41</v>
      </c>
      <c r="B6781" s="2">
        <f>movie3[[#This Row],[gross]]-movie3[[#This Row],[budget]]</f>
        <v>282083</v>
      </c>
    </row>
    <row r="6782" spans="1:2" x14ac:dyDescent="0.25">
      <c r="A6782" t="s">
        <v>17</v>
      </c>
      <c r="B6782" s="2">
        <f>movie3[[#This Row],[gross]]-movie3[[#This Row],[budget]]</f>
        <v>9122090</v>
      </c>
    </row>
    <row r="6783" spans="1:2" x14ac:dyDescent="0.25">
      <c r="A6783" t="s">
        <v>41</v>
      </c>
      <c r="B6783" s="2">
        <f>movie3[[#This Row],[gross]]-movie3[[#This Row],[budget]]</f>
        <v>46548707</v>
      </c>
    </row>
    <row r="6784" spans="1:2" x14ac:dyDescent="0.25">
      <c r="A6784" t="s">
        <v>34</v>
      </c>
      <c r="B6784" s="2">
        <f>movie3[[#This Row],[gross]]-movie3[[#This Row],[budget]]</f>
        <v>-737626</v>
      </c>
    </row>
    <row r="6785" spans="1:2" x14ac:dyDescent="0.25">
      <c r="A6785" t="s">
        <v>41</v>
      </c>
      <c r="B6785" s="2">
        <f>movie3[[#This Row],[gross]]-movie3[[#This Row],[budget]]</f>
        <v>-2884184</v>
      </c>
    </row>
    <row r="6786" spans="1:2" x14ac:dyDescent="0.25">
      <c r="A6786" t="s">
        <v>25</v>
      </c>
      <c r="B6786" s="2">
        <f>movie3[[#This Row],[gross]]-movie3[[#This Row],[budget]]</f>
        <v>76228221</v>
      </c>
    </row>
    <row r="6787" spans="1:2" x14ac:dyDescent="0.25">
      <c r="A6787" t="s">
        <v>34</v>
      </c>
      <c r="B6787" s="2">
        <f>movie3[[#This Row],[gross]]-movie3[[#This Row],[budget]]</f>
        <v>363990832</v>
      </c>
    </row>
    <row r="6788" spans="1:2" x14ac:dyDescent="0.25">
      <c r="A6788" t="s">
        <v>52</v>
      </c>
      <c r="B6788" s="2">
        <f>movie3[[#This Row],[gross]]-movie3[[#This Row],[budget]]</f>
        <v>102983889</v>
      </c>
    </row>
    <row r="6789" spans="1:2" x14ac:dyDescent="0.25">
      <c r="A6789" t="s">
        <v>17</v>
      </c>
      <c r="B6789" s="2">
        <f>movie3[[#This Row],[gross]]-movie3[[#This Row],[budget]]</f>
        <v>-13915372</v>
      </c>
    </row>
    <row r="6790" spans="1:2" x14ac:dyDescent="0.25">
      <c r="A6790" t="s">
        <v>17</v>
      </c>
      <c r="B6790" s="2">
        <f>movie3[[#This Row],[gross]]-movie3[[#This Row],[budget]]</f>
        <v>-24093005</v>
      </c>
    </row>
    <row r="6791" spans="1:2" x14ac:dyDescent="0.25">
      <c r="A6791" t="s">
        <v>17</v>
      </c>
      <c r="B6791" s="2">
        <f>movie3[[#This Row],[gross]]-movie3[[#This Row],[budget]]</f>
        <v>121827</v>
      </c>
    </row>
    <row r="6792" spans="1:2" x14ac:dyDescent="0.25">
      <c r="A6792" t="s">
        <v>41</v>
      </c>
      <c r="B6792" s="2">
        <f>movie3[[#This Row],[gross]]-movie3[[#This Row],[budget]]</f>
        <v>-19472342</v>
      </c>
    </row>
    <row r="6793" spans="1:2" x14ac:dyDescent="0.25">
      <c r="A6793" t="s">
        <v>41</v>
      </c>
      <c r="B6793" s="2">
        <f>movie3[[#This Row],[gross]]-movie3[[#This Row],[budget]]</f>
        <v>1110522</v>
      </c>
    </row>
    <row r="6794" spans="1:2" x14ac:dyDescent="0.25">
      <c r="A6794" t="s">
        <v>34</v>
      </c>
      <c r="B6794" s="2">
        <f>movie3[[#This Row],[gross]]-movie3[[#This Row],[budget]]</f>
        <v>56936910</v>
      </c>
    </row>
    <row r="6795" spans="1:2" x14ac:dyDescent="0.25">
      <c r="A6795" t="s">
        <v>41</v>
      </c>
      <c r="B6795" s="2">
        <f>movie3[[#This Row],[gross]]-movie3[[#This Row],[budget]]</f>
        <v>71711453</v>
      </c>
    </row>
    <row r="6796" spans="1:2" x14ac:dyDescent="0.25">
      <c r="A6796" t="s">
        <v>17</v>
      </c>
      <c r="B6796" s="2">
        <f>movie3[[#This Row],[gross]]-movie3[[#This Row],[budget]]</f>
        <v>-30772702</v>
      </c>
    </row>
    <row r="6797" spans="1:2" x14ac:dyDescent="0.25">
      <c r="A6797" t="s">
        <v>41</v>
      </c>
      <c r="B6797" s="2">
        <f>movie3[[#This Row],[gross]]-movie3[[#This Row],[budget]]</f>
        <v>75011053</v>
      </c>
    </row>
    <row r="6798" spans="1:2" x14ac:dyDescent="0.25">
      <c r="A6798" t="s">
        <v>390</v>
      </c>
      <c r="B6798" s="2">
        <f>movie3[[#This Row],[gross]]-movie3[[#This Row],[budget]]</f>
        <v>251186032</v>
      </c>
    </row>
    <row r="6799" spans="1:2" x14ac:dyDescent="0.25">
      <c r="A6799" t="s">
        <v>17</v>
      </c>
      <c r="B6799" s="2">
        <f>movie3[[#This Row],[gross]]-movie3[[#This Row],[budget]]</f>
        <v>-7118161</v>
      </c>
    </row>
    <row r="6800" spans="1:2" x14ac:dyDescent="0.25">
      <c r="A6800" t="s">
        <v>34</v>
      </c>
      <c r="B6800" s="2">
        <f>movie3[[#This Row],[gross]]-movie3[[#This Row],[budget]]</f>
        <v>3191168</v>
      </c>
    </row>
    <row r="6801" spans="1:2" x14ac:dyDescent="0.25">
      <c r="A6801" t="s">
        <v>34</v>
      </c>
      <c r="B6801" s="2">
        <f>movie3[[#This Row],[gross]]-movie3[[#This Row],[budget]]</f>
        <v>57606884</v>
      </c>
    </row>
    <row r="6802" spans="1:2" x14ac:dyDescent="0.25">
      <c r="A6802" t="s">
        <v>52</v>
      </c>
      <c r="B6802" s="2">
        <f>movie3[[#This Row],[gross]]-movie3[[#This Row],[budget]]</f>
        <v>38348</v>
      </c>
    </row>
    <row r="6803" spans="1:2" x14ac:dyDescent="0.25">
      <c r="A6803" t="s">
        <v>52</v>
      </c>
      <c r="B6803" s="2">
        <f>movie3[[#This Row],[gross]]-movie3[[#This Row],[budget]]</f>
        <v>35275</v>
      </c>
    </row>
    <row r="6804" spans="1:2" x14ac:dyDescent="0.25">
      <c r="A6804" t="s">
        <v>41</v>
      </c>
      <c r="B6804" s="2">
        <f>movie3[[#This Row],[gross]]-movie3[[#This Row],[budget]]</f>
        <v>23325328</v>
      </c>
    </row>
    <row r="6805" spans="1:2" x14ac:dyDescent="0.25">
      <c r="A6805" t="s">
        <v>63</v>
      </c>
      <c r="B6805" s="2">
        <f>movie3[[#This Row],[gross]]-movie3[[#This Row],[budget]]</f>
        <v>-11232037</v>
      </c>
    </row>
    <row r="6806" spans="1:2" x14ac:dyDescent="0.25">
      <c r="A6806" t="s">
        <v>63</v>
      </c>
      <c r="B6806" s="2">
        <f>movie3[[#This Row],[gross]]-movie3[[#This Row],[budget]]</f>
        <v>4674699</v>
      </c>
    </row>
    <row r="6807" spans="1:2" x14ac:dyDescent="0.25">
      <c r="A6807" t="s">
        <v>17</v>
      </c>
      <c r="B6807" s="2">
        <f>movie3[[#This Row],[gross]]-movie3[[#This Row],[budget]]</f>
        <v>92166</v>
      </c>
    </row>
    <row r="6808" spans="1:2" x14ac:dyDescent="0.25">
      <c r="A6808" t="s">
        <v>34</v>
      </c>
      <c r="B6808" s="2">
        <f>movie3[[#This Row],[gross]]-movie3[[#This Row],[budget]]</f>
        <v>-15822863</v>
      </c>
    </row>
    <row r="6809" spans="1:2" x14ac:dyDescent="0.25">
      <c r="A6809" t="s">
        <v>390</v>
      </c>
      <c r="B6809" s="2">
        <f>movie3[[#This Row],[gross]]-movie3[[#This Row],[budget]]</f>
        <v>13603453</v>
      </c>
    </row>
    <row r="6810" spans="1:2" x14ac:dyDescent="0.25">
      <c r="A6810" t="s">
        <v>41</v>
      </c>
      <c r="B6810" s="2">
        <f>movie3[[#This Row],[gross]]-movie3[[#This Row],[budget]]</f>
        <v>25426912</v>
      </c>
    </row>
    <row r="6811" spans="1:2" x14ac:dyDescent="0.25">
      <c r="A6811" t="s">
        <v>34</v>
      </c>
      <c r="B6811" s="2">
        <f>movie3[[#This Row],[gross]]-movie3[[#This Row],[budget]]</f>
        <v>47347656</v>
      </c>
    </row>
    <row r="6812" spans="1:2" x14ac:dyDescent="0.25">
      <c r="A6812" t="s">
        <v>25</v>
      </c>
      <c r="B6812" s="2">
        <f>movie3[[#This Row],[gross]]-movie3[[#This Row],[budget]]</f>
        <v>-21611680</v>
      </c>
    </row>
    <row r="6813" spans="1:2" x14ac:dyDescent="0.25">
      <c r="A6813" t="s">
        <v>17</v>
      </c>
      <c r="B6813" s="2">
        <f>movie3[[#This Row],[gross]]-movie3[[#This Row],[budget]]</f>
        <v>1026288</v>
      </c>
    </row>
    <row r="6814" spans="1:2" x14ac:dyDescent="0.25">
      <c r="A6814" t="s">
        <v>104</v>
      </c>
      <c r="B6814" s="2">
        <f>movie3[[#This Row],[gross]]-movie3[[#This Row],[budget]]</f>
        <v>17671101</v>
      </c>
    </row>
    <row r="6815" spans="1:2" x14ac:dyDescent="0.25">
      <c r="A6815" t="s">
        <v>17</v>
      </c>
      <c r="B6815" s="2">
        <f>movie3[[#This Row],[gross]]-movie3[[#This Row],[budget]]</f>
        <v>4289074</v>
      </c>
    </row>
    <row r="6816" spans="1:2" x14ac:dyDescent="0.25">
      <c r="A6816" t="s">
        <v>41</v>
      </c>
      <c r="B6816" s="2">
        <f>movie3[[#This Row],[gross]]-movie3[[#This Row],[budget]]</f>
        <v>103013057</v>
      </c>
    </row>
    <row r="6817" spans="1:2" x14ac:dyDescent="0.25">
      <c r="A6817" t="s">
        <v>34</v>
      </c>
      <c r="B6817" s="2">
        <f>movie3[[#This Row],[gross]]-movie3[[#This Row],[budget]]</f>
        <v>-23261236</v>
      </c>
    </row>
    <row r="6818" spans="1:2" x14ac:dyDescent="0.25">
      <c r="A6818" t="s">
        <v>17</v>
      </c>
      <c r="B6818" s="2">
        <f>movie3[[#This Row],[gross]]-movie3[[#This Row],[budget]]</f>
        <v>1663165</v>
      </c>
    </row>
    <row r="6819" spans="1:2" x14ac:dyDescent="0.25">
      <c r="A6819" t="s">
        <v>34</v>
      </c>
      <c r="B6819" s="2">
        <f>movie3[[#This Row],[gross]]-movie3[[#This Row],[budget]]</f>
        <v>156874809</v>
      </c>
    </row>
    <row r="6820" spans="1:2" x14ac:dyDescent="0.25">
      <c r="A6820" t="s">
        <v>34</v>
      </c>
      <c r="B6820" s="2">
        <f>movie3[[#This Row],[gross]]-movie3[[#This Row],[budget]]</f>
        <v>-12724283</v>
      </c>
    </row>
    <row r="6821" spans="1:2" x14ac:dyDescent="0.25">
      <c r="A6821" t="s">
        <v>41</v>
      </c>
      <c r="B6821" s="2">
        <f>movie3[[#This Row],[gross]]-movie3[[#This Row],[budget]]</f>
        <v>-11605826</v>
      </c>
    </row>
    <row r="6822" spans="1:2" x14ac:dyDescent="0.25">
      <c r="A6822" t="s">
        <v>34</v>
      </c>
      <c r="B6822" s="2">
        <f>movie3[[#This Row],[gross]]-movie3[[#This Row],[budget]]</f>
        <v>-50347943</v>
      </c>
    </row>
    <row r="6823" spans="1:2" x14ac:dyDescent="0.25">
      <c r="A6823" t="s">
        <v>41</v>
      </c>
      <c r="B6823" s="2">
        <f>movie3[[#This Row],[gross]]-movie3[[#This Row],[budget]]</f>
        <v>-10749980</v>
      </c>
    </row>
    <row r="6824" spans="1:2" x14ac:dyDescent="0.25">
      <c r="A6824" t="s">
        <v>34</v>
      </c>
      <c r="B6824" s="2">
        <f>movie3[[#This Row],[gross]]-movie3[[#This Row],[budget]]</f>
        <v>801508</v>
      </c>
    </row>
    <row r="6825" spans="1:2" x14ac:dyDescent="0.25">
      <c r="A6825" t="s">
        <v>41</v>
      </c>
      <c r="B6825" s="2">
        <f>movie3[[#This Row],[gross]]-movie3[[#This Row],[budget]]</f>
        <v>-20568747</v>
      </c>
    </row>
    <row r="6826" spans="1:2" x14ac:dyDescent="0.25">
      <c r="A6826" t="s">
        <v>34</v>
      </c>
      <c r="B6826" s="2">
        <f>movie3[[#This Row],[gross]]-movie3[[#This Row],[budget]]</f>
        <v>7887723</v>
      </c>
    </row>
    <row r="6827" spans="1:2" x14ac:dyDescent="0.25">
      <c r="A6827" t="s">
        <v>34</v>
      </c>
      <c r="B6827" s="2">
        <f>movie3[[#This Row],[gross]]-movie3[[#This Row],[budget]]</f>
        <v>28718711</v>
      </c>
    </row>
    <row r="6828" spans="1:2" x14ac:dyDescent="0.25">
      <c r="A6828" t="s">
        <v>52</v>
      </c>
      <c r="B6828" s="2">
        <f>movie3[[#This Row],[gross]]-movie3[[#This Row],[budget]]</f>
        <v>43329150</v>
      </c>
    </row>
    <row r="6829" spans="1:2" x14ac:dyDescent="0.25">
      <c r="A6829" t="s">
        <v>17</v>
      </c>
      <c r="B6829" s="2">
        <f>movie3[[#This Row],[gross]]-movie3[[#This Row],[budget]]</f>
        <v>-6665073</v>
      </c>
    </row>
    <row r="6830" spans="1:2" x14ac:dyDescent="0.25">
      <c r="A6830" t="s">
        <v>34</v>
      </c>
      <c r="B6830" s="2">
        <f>movie3[[#This Row],[gross]]-movie3[[#This Row],[budget]]</f>
        <v>72629670</v>
      </c>
    </row>
    <row r="6831" spans="1:2" x14ac:dyDescent="0.25">
      <c r="A6831" t="s">
        <v>34</v>
      </c>
      <c r="B6831" s="2">
        <f>movie3[[#This Row],[gross]]-movie3[[#This Row],[budget]]</f>
        <v>16380201</v>
      </c>
    </row>
    <row r="6832" spans="1:2" x14ac:dyDescent="0.25">
      <c r="A6832" t="s">
        <v>52</v>
      </c>
      <c r="B6832" s="2">
        <f>movie3[[#This Row],[gross]]-movie3[[#This Row],[budget]]</f>
        <v>35056892</v>
      </c>
    </row>
    <row r="6833" spans="1:2" x14ac:dyDescent="0.25">
      <c r="A6833" t="s">
        <v>41</v>
      </c>
      <c r="B6833" s="2">
        <f>movie3[[#This Row],[gross]]-movie3[[#This Row],[budget]]</f>
        <v>-918349</v>
      </c>
    </row>
    <row r="6834" spans="1:2" x14ac:dyDescent="0.25">
      <c r="A6834" t="s">
        <v>34</v>
      </c>
      <c r="B6834" s="2">
        <f>movie3[[#This Row],[gross]]-movie3[[#This Row],[budget]]</f>
        <v>30810658</v>
      </c>
    </row>
    <row r="6835" spans="1:2" x14ac:dyDescent="0.25">
      <c r="A6835" t="s">
        <v>390</v>
      </c>
      <c r="B6835" s="2">
        <f>movie3[[#This Row],[gross]]-movie3[[#This Row],[budget]]</f>
        <v>144798636</v>
      </c>
    </row>
    <row r="6836" spans="1:2" x14ac:dyDescent="0.25">
      <c r="A6836" t="s">
        <v>17</v>
      </c>
      <c r="B6836" s="2">
        <f>movie3[[#This Row],[gross]]-movie3[[#This Row],[budget]]</f>
        <v>3067103</v>
      </c>
    </row>
    <row r="6837" spans="1:2" x14ac:dyDescent="0.25">
      <c r="A6837" t="s">
        <v>52</v>
      </c>
      <c r="B6837" s="2">
        <f>movie3[[#This Row],[gross]]-movie3[[#This Row],[budget]]</f>
        <v>60437994</v>
      </c>
    </row>
    <row r="6838" spans="1:2" x14ac:dyDescent="0.25">
      <c r="A6838" t="s">
        <v>17</v>
      </c>
      <c r="B6838" s="2">
        <f>movie3[[#This Row],[gross]]-movie3[[#This Row],[budget]]</f>
        <v>-157301</v>
      </c>
    </row>
    <row r="6839" spans="1:2" x14ac:dyDescent="0.25">
      <c r="A6839" t="s">
        <v>1205</v>
      </c>
      <c r="B6839" s="2">
        <f>movie3[[#This Row],[gross]]-movie3[[#This Row],[budget]]</f>
        <v>48425855</v>
      </c>
    </row>
    <row r="6840" spans="1:2" x14ac:dyDescent="0.25">
      <c r="A6840" t="s">
        <v>34</v>
      </c>
      <c r="B6840" s="2">
        <f>movie3[[#This Row],[gross]]-movie3[[#This Row],[budget]]</f>
        <v>77588225</v>
      </c>
    </row>
    <row r="6841" spans="1:2" x14ac:dyDescent="0.25">
      <c r="A6841" t="s">
        <v>52</v>
      </c>
      <c r="B6841" s="2">
        <f>movie3[[#This Row],[gross]]-movie3[[#This Row],[budget]]</f>
        <v>42864410</v>
      </c>
    </row>
    <row r="6842" spans="1:2" x14ac:dyDescent="0.25">
      <c r="A6842" t="s">
        <v>34</v>
      </c>
      <c r="B6842" s="2">
        <f>movie3[[#This Row],[gross]]-movie3[[#This Row],[budget]]</f>
        <v>47882881</v>
      </c>
    </row>
    <row r="6843" spans="1:2" x14ac:dyDescent="0.25">
      <c r="A6843" t="s">
        <v>25</v>
      </c>
      <c r="B6843" s="2">
        <f>movie3[[#This Row],[gross]]-movie3[[#This Row],[budget]]</f>
        <v>-2666316</v>
      </c>
    </row>
    <row r="6844" spans="1:2" x14ac:dyDescent="0.25">
      <c r="A6844" t="s">
        <v>17</v>
      </c>
      <c r="B6844" s="2">
        <f>movie3[[#This Row],[gross]]-movie3[[#This Row],[budget]]</f>
        <v>529651467</v>
      </c>
    </row>
    <row r="6845" spans="1:2" x14ac:dyDescent="0.25">
      <c r="A6845" t="s">
        <v>390</v>
      </c>
      <c r="B6845" s="2">
        <f>movie3[[#This Row],[gross]]-movie3[[#This Row],[budget]]</f>
        <v>358180115</v>
      </c>
    </row>
    <row r="6846" spans="1:2" x14ac:dyDescent="0.25">
      <c r="A6846" t="s">
        <v>34</v>
      </c>
      <c r="B6846" s="2">
        <f>movie3[[#This Row],[gross]]-movie3[[#This Row],[budget]]</f>
        <v>303723636</v>
      </c>
    </row>
    <row r="6847" spans="1:2" x14ac:dyDescent="0.25">
      <c r="A6847" t="s">
        <v>63</v>
      </c>
      <c r="B6847" s="2">
        <f>movie3[[#This Row],[gross]]-movie3[[#This Row],[budget]]</f>
        <v>140563636</v>
      </c>
    </row>
    <row r="6848" spans="1:2" x14ac:dyDescent="0.25">
      <c r="A6848" t="s">
        <v>17</v>
      </c>
      <c r="B6848" s="2">
        <f>movie3[[#This Row],[gross]]-movie3[[#This Row],[budget]]</f>
        <v>37767206</v>
      </c>
    </row>
    <row r="6849" spans="1:2" x14ac:dyDescent="0.25">
      <c r="A6849" t="s">
        <v>104</v>
      </c>
      <c r="B6849" s="2">
        <f>movie3[[#This Row],[gross]]-movie3[[#This Row],[budget]]</f>
        <v>180180</v>
      </c>
    </row>
    <row r="6850" spans="1:2" x14ac:dyDescent="0.25">
      <c r="A6850" t="s">
        <v>34</v>
      </c>
      <c r="B6850" s="2">
        <f>movie3[[#This Row],[gross]]-movie3[[#This Row],[budget]]</f>
        <v>724836791</v>
      </c>
    </row>
    <row r="6851" spans="1:2" x14ac:dyDescent="0.25">
      <c r="A6851" t="s">
        <v>41</v>
      </c>
      <c r="B6851" s="2">
        <f>movie3[[#This Row],[gross]]-movie3[[#This Row],[budget]]</f>
        <v>418906865</v>
      </c>
    </row>
    <row r="6852" spans="1:2" x14ac:dyDescent="0.25">
      <c r="A6852" t="s">
        <v>390</v>
      </c>
      <c r="B6852" s="2">
        <f>movie3[[#This Row],[gross]]-movie3[[#This Row],[budget]]</f>
        <v>874121104</v>
      </c>
    </row>
    <row r="6853" spans="1:2" x14ac:dyDescent="0.25">
      <c r="A6853" t="s">
        <v>63</v>
      </c>
      <c r="B6853" s="2">
        <f>movie3[[#This Row],[gross]]-movie3[[#This Row],[budget]]</f>
        <v>128853810</v>
      </c>
    </row>
    <row r="6854" spans="1:2" x14ac:dyDescent="0.25">
      <c r="A6854" t="s">
        <v>17</v>
      </c>
      <c r="B6854" s="2">
        <f>movie3[[#This Row],[gross]]-movie3[[#This Row],[budget]]</f>
        <v>156388186</v>
      </c>
    </row>
    <row r="6855" spans="1:2" x14ac:dyDescent="0.25">
      <c r="A6855" t="s">
        <v>41</v>
      </c>
      <c r="B6855" s="2">
        <f>movie3[[#This Row],[gross]]-movie3[[#This Row],[budget]]</f>
        <v>18123592</v>
      </c>
    </row>
    <row r="6856" spans="1:2" x14ac:dyDescent="0.25">
      <c r="A6856" t="s">
        <v>25</v>
      </c>
      <c r="B6856" s="2">
        <f>movie3[[#This Row],[gross]]-movie3[[#This Row],[budget]]</f>
        <v>23915910</v>
      </c>
    </row>
    <row r="6857" spans="1:2" x14ac:dyDescent="0.25">
      <c r="A6857" t="s">
        <v>41</v>
      </c>
      <c r="B6857" s="2">
        <f>movie3[[#This Row],[gross]]-movie3[[#This Row],[budget]]</f>
        <v>13624522</v>
      </c>
    </row>
    <row r="6858" spans="1:2" x14ac:dyDescent="0.25">
      <c r="A6858" t="s">
        <v>17</v>
      </c>
      <c r="B6858" s="2">
        <f>movie3[[#This Row],[gross]]-movie3[[#This Row],[budget]]</f>
        <v>15793051</v>
      </c>
    </row>
    <row r="6859" spans="1:2" x14ac:dyDescent="0.25">
      <c r="A6859" t="s">
        <v>34</v>
      </c>
      <c r="B6859" s="2">
        <f>movie3[[#This Row],[gross]]-movie3[[#This Row],[budget]]</f>
        <v>903337496</v>
      </c>
    </row>
    <row r="6860" spans="1:2" x14ac:dyDescent="0.25">
      <c r="A6860" t="s">
        <v>34</v>
      </c>
      <c r="B6860" s="2">
        <f>movie3[[#This Row],[gross]]-movie3[[#This Row],[budget]]</f>
        <v>856057720</v>
      </c>
    </row>
    <row r="6861" spans="1:2" x14ac:dyDescent="0.25">
      <c r="A6861" t="s">
        <v>63</v>
      </c>
      <c r="B6861" s="2">
        <f>movie3[[#This Row],[gross]]-movie3[[#This Row],[budget]]</f>
        <v>211225193</v>
      </c>
    </row>
    <row r="6862" spans="1:2" x14ac:dyDescent="0.25">
      <c r="A6862" t="s">
        <v>17</v>
      </c>
      <c r="B6862" s="2">
        <f>movie3[[#This Row],[gross]]-movie3[[#This Row],[budget]]</f>
        <v>69988148</v>
      </c>
    </row>
    <row r="6863" spans="1:2" x14ac:dyDescent="0.25">
      <c r="A6863" t="s">
        <v>390</v>
      </c>
      <c r="B6863" s="2">
        <f>movie3[[#This Row],[gross]]-movie3[[#This Row],[budget]]</f>
        <v>16249438</v>
      </c>
    </row>
    <row r="6864" spans="1:2" x14ac:dyDescent="0.25">
      <c r="A6864" t="s">
        <v>17</v>
      </c>
      <c r="B6864" s="2">
        <f>movie3[[#This Row],[gross]]-movie3[[#This Row],[budget]]</f>
        <v>6953604</v>
      </c>
    </row>
    <row r="6865" spans="1:2" x14ac:dyDescent="0.25">
      <c r="A6865" t="s">
        <v>41</v>
      </c>
      <c r="B6865" s="2">
        <f>movie3[[#This Row],[gross]]-movie3[[#This Row],[budget]]</f>
        <v>-7314220</v>
      </c>
    </row>
    <row r="6866" spans="1:2" x14ac:dyDescent="0.25">
      <c r="A6866" t="s">
        <v>390</v>
      </c>
      <c r="B6866" s="2">
        <f>movie3[[#This Row],[gross]]-movie3[[#This Row],[budget]]</f>
        <v>494411850</v>
      </c>
    </row>
    <row r="6867" spans="1:2" x14ac:dyDescent="0.25">
      <c r="A6867" t="s">
        <v>34</v>
      </c>
      <c r="B6867" s="2">
        <f>movie3[[#This Row],[gross]]-movie3[[#This Row],[budget]]</f>
        <v>92764199</v>
      </c>
    </row>
    <row r="6868" spans="1:2" x14ac:dyDescent="0.25">
      <c r="A6868" t="s">
        <v>34</v>
      </c>
      <c r="B6868" s="2">
        <f>movie3[[#This Row],[gross]]-movie3[[#This Row],[budget]]</f>
        <v>25879877</v>
      </c>
    </row>
    <row r="6869" spans="1:2" x14ac:dyDescent="0.25">
      <c r="A6869" t="s">
        <v>34</v>
      </c>
      <c r="B6869" s="2">
        <f>movie3[[#This Row],[gross]]-movie3[[#This Row],[budget]]</f>
        <v>512796076</v>
      </c>
    </row>
    <row r="6870" spans="1:2" x14ac:dyDescent="0.25">
      <c r="A6870" t="s">
        <v>17</v>
      </c>
      <c r="B6870" s="2">
        <f>movie3[[#This Row],[gross]]-movie3[[#This Row],[budget]]</f>
        <v>7811857</v>
      </c>
    </row>
    <row r="6871" spans="1:2" x14ac:dyDescent="0.25">
      <c r="A6871" t="s">
        <v>17</v>
      </c>
      <c r="B6871" s="2">
        <f>movie3[[#This Row],[gross]]-movie3[[#This Row],[budget]]</f>
        <v>-3898454</v>
      </c>
    </row>
    <row r="6872" spans="1:2" x14ac:dyDescent="0.25">
      <c r="A6872" t="s">
        <v>25</v>
      </c>
      <c r="B6872" s="2">
        <f>movie3[[#This Row],[gross]]-movie3[[#This Row],[budget]]</f>
        <v>4309313</v>
      </c>
    </row>
    <row r="6873" spans="1:2" x14ac:dyDescent="0.25">
      <c r="A6873" t="s">
        <v>17</v>
      </c>
      <c r="B6873" s="2">
        <f>movie3[[#This Row],[gross]]-movie3[[#This Row],[budget]]</f>
        <v>1386707</v>
      </c>
    </row>
    <row r="6874" spans="1:2" x14ac:dyDescent="0.25">
      <c r="A6874" t="s">
        <v>17</v>
      </c>
      <c r="B6874" s="2">
        <f>movie3[[#This Row],[gross]]-movie3[[#This Row],[budget]]</f>
        <v>188314186</v>
      </c>
    </row>
    <row r="6875" spans="1:2" x14ac:dyDescent="0.25">
      <c r="A6875" t="s">
        <v>34</v>
      </c>
      <c r="B6875" s="2">
        <f>movie3[[#This Row],[gross]]-movie3[[#This Row],[budget]]</f>
        <v>12788218</v>
      </c>
    </row>
    <row r="6876" spans="1:2" x14ac:dyDescent="0.25">
      <c r="A6876" t="s">
        <v>17</v>
      </c>
      <c r="B6876" s="2">
        <f>movie3[[#This Row],[gross]]-movie3[[#This Row],[budget]]</f>
        <v>61336603</v>
      </c>
    </row>
    <row r="6877" spans="1:2" x14ac:dyDescent="0.25">
      <c r="A6877" t="s">
        <v>25</v>
      </c>
      <c r="B6877" s="2">
        <f>movie3[[#This Row],[gross]]-movie3[[#This Row],[budget]]</f>
        <v>791554929</v>
      </c>
    </row>
    <row r="6878" spans="1:2" x14ac:dyDescent="0.25">
      <c r="A6878" t="s">
        <v>63</v>
      </c>
      <c r="B6878" s="2">
        <f>movie3[[#This Row],[gross]]-movie3[[#This Row],[budget]]</f>
        <v>180797623</v>
      </c>
    </row>
    <row r="6879" spans="1:2" x14ac:dyDescent="0.25">
      <c r="A6879" t="s">
        <v>41</v>
      </c>
      <c r="B6879" s="2">
        <f>movie3[[#This Row],[gross]]-movie3[[#This Row],[budget]]</f>
        <v>4588282</v>
      </c>
    </row>
    <row r="6880" spans="1:2" x14ac:dyDescent="0.25">
      <c r="A6880" t="s">
        <v>34</v>
      </c>
      <c r="B6880" s="2">
        <f>movie3[[#This Row],[gross]]-movie3[[#This Row],[budget]]</f>
        <v>7185751</v>
      </c>
    </row>
    <row r="6881" spans="1:2" x14ac:dyDescent="0.25">
      <c r="A6881" t="s">
        <v>41</v>
      </c>
      <c r="B6881" s="2">
        <f>movie3[[#This Row],[gross]]-movie3[[#This Row],[budget]]</f>
        <v>11784207</v>
      </c>
    </row>
    <row r="6882" spans="1:2" x14ac:dyDescent="0.25">
      <c r="A6882" t="s">
        <v>52</v>
      </c>
      <c r="B6882" s="2">
        <f>movie3[[#This Row],[gross]]-movie3[[#This Row],[budget]]</f>
        <v>269454417</v>
      </c>
    </row>
    <row r="6883" spans="1:2" x14ac:dyDescent="0.25">
      <c r="A6883" t="s">
        <v>52</v>
      </c>
      <c r="B6883" s="2">
        <f>movie3[[#This Row],[gross]]-movie3[[#This Row],[budget]]</f>
        <v>281788219</v>
      </c>
    </row>
    <row r="6884" spans="1:2" x14ac:dyDescent="0.25">
      <c r="A6884" t="s">
        <v>34</v>
      </c>
      <c r="B6884" s="2">
        <f>movie3[[#This Row],[gross]]-movie3[[#This Row],[budget]]</f>
        <v>19411370</v>
      </c>
    </row>
    <row r="6885" spans="1:2" x14ac:dyDescent="0.25">
      <c r="A6885" t="s">
        <v>25</v>
      </c>
      <c r="B6885" s="2">
        <f>movie3[[#This Row],[gross]]-movie3[[#This Row],[budget]]</f>
        <v>634044001</v>
      </c>
    </row>
    <row r="6886" spans="1:2" x14ac:dyDescent="0.25">
      <c r="A6886" t="s">
        <v>34</v>
      </c>
      <c r="B6886" s="2">
        <f>movie3[[#This Row],[gross]]-movie3[[#This Row],[budget]]</f>
        <v>111160045</v>
      </c>
    </row>
    <row r="6887" spans="1:2" x14ac:dyDescent="0.25">
      <c r="A6887" t="s">
        <v>390</v>
      </c>
      <c r="B6887" s="2">
        <f>movie3[[#This Row],[gross]]-movie3[[#This Row],[budget]]</f>
        <v>828570942</v>
      </c>
    </row>
    <row r="6888" spans="1:2" x14ac:dyDescent="0.25">
      <c r="A6888" t="s">
        <v>63</v>
      </c>
      <c r="B6888" s="2">
        <f>movie3[[#This Row],[gross]]-movie3[[#This Row],[budget]]</f>
        <v>-2642784</v>
      </c>
    </row>
    <row r="6889" spans="1:2" x14ac:dyDescent="0.25">
      <c r="A6889" t="s">
        <v>41</v>
      </c>
      <c r="B6889" s="2">
        <f>movie3[[#This Row],[gross]]-movie3[[#This Row],[budget]]</f>
        <v>10370020</v>
      </c>
    </row>
    <row r="6890" spans="1:2" x14ac:dyDescent="0.25">
      <c r="A6890" t="s">
        <v>41</v>
      </c>
      <c r="B6890" s="2">
        <f>movie3[[#This Row],[gross]]-movie3[[#This Row],[budget]]</f>
        <v>214806</v>
      </c>
    </row>
    <row r="6891" spans="1:2" x14ac:dyDescent="0.25">
      <c r="A6891" t="s">
        <v>63</v>
      </c>
      <c r="B6891" s="2">
        <f>movie3[[#This Row],[gross]]-movie3[[#This Row],[budget]]</f>
        <v>-6999380</v>
      </c>
    </row>
    <row r="6892" spans="1:2" x14ac:dyDescent="0.25">
      <c r="A6892" t="s">
        <v>17</v>
      </c>
      <c r="B6892" s="2">
        <f>movie3[[#This Row],[gross]]-movie3[[#This Row],[budget]]</f>
        <v>7400324</v>
      </c>
    </row>
    <row r="6893" spans="1:2" x14ac:dyDescent="0.25">
      <c r="A6893" t="s">
        <v>17</v>
      </c>
      <c r="B6893" s="2">
        <f>movie3[[#This Row],[gross]]-movie3[[#This Row],[budget]]</f>
        <v>-22165191</v>
      </c>
    </row>
    <row r="6894" spans="1:2" x14ac:dyDescent="0.25">
      <c r="A6894" t="s">
        <v>63</v>
      </c>
      <c r="B6894" s="2">
        <f>movie3[[#This Row],[gross]]-movie3[[#This Row],[budget]]</f>
        <v>-878755</v>
      </c>
    </row>
    <row r="6895" spans="1:2" x14ac:dyDescent="0.25">
      <c r="A6895" t="s">
        <v>34</v>
      </c>
      <c r="B6895" s="2">
        <f>movie3[[#This Row],[gross]]-movie3[[#This Row],[budget]]</f>
        <v>95216998</v>
      </c>
    </row>
    <row r="6896" spans="1:2" x14ac:dyDescent="0.25">
      <c r="A6896" t="s">
        <v>17</v>
      </c>
      <c r="B6896" s="2">
        <f>movie3[[#This Row],[gross]]-movie3[[#This Row],[budget]]</f>
        <v>40414761</v>
      </c>
    </row>
    <row r="6897" spans="1:2" x14ac:dyDescent="0.25">
      <c r="A6897" t="s">
        <v>17</v>
      </c>
      <c r="B6897" s="2">
        <f>movie3[[#This Row],[gross]]-movie3[[#This Row],[budget]]</f>
        <v>5975621</v>
      </c>
    </row>
    <row r="6898" spans="1:2" x14ac:dyDescent="0.25">
      <c r="A6898" t="s">
        <v>34</v>
      </c>
      <c r="B6898" s="2">
        <f>movie3[[#This Row],[gross]]-movie3[[#This Row],[budget]]</f>
        <v>5079219</v>
      </c>
    </row>
    <row r="6899" spans="1:2" x14ac:dyDescent="0.25">
      <c r="A6899" t="s">
        <v>104</v>
      </c>
      <c r="B6899" s="2">
        <f>movie3[[#This Row],[gross]]-movie3[[#This Row],[budget]]</f>
        <v>147930487</v>
      </c>
    </row>
    <row r="6900" spans="1:2" x14ac:dyDescent="0.25">
      <c r="A6900" t="s">
        <v>390</v>
      </c>
      <c r="B6900" s="2">
        <f>movie3[[#This Row],[gross]]-movie3[[#This Row],[budget]]</f>
        <v>559208384</v>
      </c>
    </row>
    <row r="6901" spans="1:2" x14ac:dyDescent="0.25">
      <c r="A6901" t="s">
        <v>390</v>
      </c>
      <c r="B6901" s="2">
        <f>movie3[[#This Row],[gross]]-movie3[[#This Row],[budget]]</f>
        <v>376170825</v>
      </c>
    </row>
    <row r="6902" spans="1:2" x14ac:dyDescent="0.25">
      <c r="A6902" t="s">
        <v>63</v>
      </c>
      <c r="B6902" s="2">
        <f>movie3[[#This Row],[gross]]-movie3[[#This Row],[budget]]</f>
        <v>46234523</v>
      </c>
    </row>
    <row r="6903" spans="1:2" x14ac:dyDescent="0.25">
      <c r="A6903" t="s">
        <v>34</v>
      </c>
      <c r="B6903" s="2">
        <f>movie3[[#This Row],[gross]]-movie3[[#This Row],[budget]]</f>
        <v>34520023</v>
      </c>
    </row>
    <row r="6904" spans="1:2" x14ac:dyDescent="0.25">
      <c r="A6904" t="s">
        <v>34</v>
      </c>
      <c r="B6904" s="2">
        <f>movie3[[#This Row],[gross]]-movie3[[#This Row],[budget]]</f>
        <v>11790373</v>
      </c>
    </row>
    <row r="6905" spans="1:2" x14ac:dyDescent="0.25">
      <c r="A6905" t="s">
        <v>63</v>
      </c>
      <c r="B6905" s="2">
        <f>movie3[[#This Row],[gross]]-movie3[[#This Row],[budget]]</f>
        <v>60983003</v>
      </c>
    </row>
    <row r="6906" spans="1:2" x14ac:dyDescent="0.25">
      <c r="A6906" t="s">
        <v>63</v>
      </c>
      <c r="B6906" s="2">
        <f>movie3[[#This Row],[gross]]-movie3[[#This Row],[budget]]</f>
        <v>-9929739</v>
      </c>
    </row>
    <row r="6907" spans="1:2" x14ac:dyDescent="0.25">
      <c r="A6907" t="s">
        <v>17</v>
      </c>
      <c r="B6907" s="2">
        <f>movie3[[#This Row],[gross]]-movie3[[#This Row],[budget]]</f>
        <v>22546233</v>
      </c>
    </row>
    <row r="6908" spans="1:2" x14ac:dyDescent="0.25">
      <c r="A6908" t="s">
        <v>34</v>
      </c>
      <c r="B6908" s="2">
        <f>movie3[[#This Row],[gross]]-movie3[[#This Row],[budget]]</f>
        <v>158471816</v>
      </c>
    </row>
    <row r="6909" spans="1:2" x14ac:dyDescent="0.25">
      <c r="A6909" t="s">
        <v>17</v>
      </c>
      <c r="B6909" s="2">
        <f>movie3[[#This Row],[gross]]-movie3[[#This Row],[budget]]</f>
        <v>193144152</v>
      </c>
    </row>
    <row r="6910" spans="1:2" x14ac:dyDescent="0.25">
      <c r="A6910" t="s">
        <v>17</v>
      </c>
      <c r="B6910" s="2">
        <f>movie3[[#This Row],[gross]]-movie3[[#This Row],[budget]]</f>
        <v>3096815</v>
      </c>
    </row>
    <row r="6911" spans="1:2" x14ac:dyDescent="0.25">
      <c r="A6911" t="s">
        <v>25</v>
      </c>
      <c r="B6911" s="2">
        <f>movie3[[#This Row],[gross]]-movie3[[#This Row],[budget]]</f>
        <v>2290649</v>
      </c>
    </row>
    <row r="6912" spans="1:2" x14ac:dyDescent="0.25">
      <c r="A6912" t="s">
        <v>63</v>
      </c>
      <c r="B6912" s="2">
        <f>movie3[[#This Row],[gross]]-movie3[[#This Row],[budget]]</f>
        <v>-6988890</v>
      </c>
    </row>
    <row r="6913" spans="1:2" x14ac:dyDescent="0.25">
      <c r="A6913" t="s">
        <v>41</v>
      </c>
      <c r="B6913" s="2">
        <f>movie3[[#This Row],[gross]]-movie3[[#This Row],[budget]]</f>
        <v>1935501</v>
      </c>
    </row>
    <row r="6914" spans="1:2" x14ac:dyDescent="0.25">
      <c r="A6914" t="s">
        <v>63</v>
      </c>
      <c r="B6914" s="2">
        <f>movie3[[#This Row],[gross]]-movie3[[#This Row],[budget]]</f>
        <v>3957265</v>
      </c>
    </row>
    <row r="6915" spans="1:2" x14ac:dyDescent="0.25">
      <c r="A6915" t="s">
        <v>34</v>
      </c>
      <c r="B6915" s="2">
        <f>movie3[[#This Row],[gross]]-movie3[[#This Row],[budget]]</f>
        <v>72360636</v>
      </c>
    </row>
    <row r="6916" spans="1:2" x14ac:dyDescent="0.25">
      <c r="A6916" t="s">
        <v>34</v>
      </c>
      <c r="B6916" s="2">
        <f>movie3[[#This Row],[gross]]-movie3[[#This Row],[budget]]</f>
        <v>365934105</v>
      </c>
    </row>
    <row r="6917" spans="1:2" x14ac:dyDescent="0.25">
      <c r="A6917" t="s">
        <v>41</v>
      </c>
      <c r="B6917" s="2">
        <f>movie3[[#This Row],[gross]]-movie3[[#This Row],[budget]]</f>
        <v>-5355528</v>
      </c>
    </row>
    <row r="6918" spans="1:2" x14ac:dyDescent="0.25">
      <c r="A6918" t="s">
        <v>34</v>
      </c>
      <c r="B6918" s="2">
        <f>movie3[[#This Row],[gross]]-movie3[[#This Row],[budget]]</f>
        <v>-24964050</v>
      </c>
    </row>
    <row r="6919" spans="1:2" x14ac:dyDescent="0.25">
      <c r="A6919" t="s">
        <v>17</v>
      </c>
      <c r="B6919" s="2">
        <f>movie3[[#This Row],[gross]]-movie3[[#This Row],[budget]]</f>
        <v>133324</v>
      </c>
    </row>
    <row r="6920" spans="1:2" x14ac:dyDescent="0.25">
      <c r="A6920" t="s">
        <v>63</v>
      </c>
      <c r="B6920" s="2">
        <f>movie3[[#This Row],[gross]]-movie3[[#This Row],[budget]]</f>
        <v>459330</v>
      </c>
    </row>
    <row r="6921" spans="1:2" x14ac:dyDescent="0.25">
      <c r="A6921" t="s">
        <v>41</v>
      </c>
      <c r="B6921" s="2">
        <f>movie3[[#This Row],[gross]]-movie3[[#This Row],[budget]]</f>
        <v>353808</v>
      </c>
    </row>
    <row r="6922" spans="1:2" x14ac:dyDescent="0.25">
      <c r="A6922" t="s">
        <v>34</v>
      </c>
      <c r="B6922" s="2">
        <f>movie3[[#This Row],[gross]]-movie3[[#This Row],[budget]]</f>
        <v>279048914</v>
      </c>
    </row>
    <row r="6923" spans="1:2" x14ac:dyDescent="0.25">
      <c r="A6923" t="s">
        <v>17</v>
      </c>
      <c r="B6923" s="2">
        <f>movie3[[#This Row],[gross]]-movie3[[#This Row],[budget]]</f>
        <v>5401447</v>
      </c>
    </row>
    <row r="6924" spans="1:2" x14ac:dyDescent="0.25">
      <c r="A6924" t="s">
        <v>17</v>
      </c>
      <c r="B6924" s="2">
        <f>movie3[[#This Row],[gross]]-movie3[[#This Row],[budget]]</f>
        <v>52528280</v>
      </c>
    </row>
    <row r="6925" spans="1:2" x14ac:dyDescent="0.25">
      <c r="A6925" t="s">
        <v>34</v>
      </c>
      <c r="B6925" s="2">
        <f>movie3[[#This Row],[gross]]-movie3[[#This Row],[budget]]</f>
        <v>-27900910</v>
      </c>
    </row>
    <row r="6926" spans="1:2" x14ac:dyDescent="0.25">
      <c r="A6926" t="s">
        <v>34</v>
      </c>
      <c r="B6926" s="2">
        <f>movie3[[#This Row],[gross]]-movie3[[#This Row],[budget]]</f>
        <v>78053145</v>
      </c>
    </row>
    <row r="6927" spans="1:2" x14ac:dyDescent="0.25">
      <c r="A6927" t="s">
        <v>17</v>
      </c>
      <c r="B6927" s="2">
        <f>movie3[[#This Row],[gross]]-movie3[[#This Row],[budget]]</f>
        <v>872805</v>
      </c>
    </row>
    <row r="6928" spans="1:2" x14ac:dyDescent="0.25">
      <c r="A6928" t="s">
        <v>390</v>
      </c>
      <c r="B6928" s="2">
        <f>movie3[[#This Row],[gross]]-movie3[[#This Row],[budget]]</f>
        <v>113388953</v>
      </c>
    </row>
    <row r="6929" spans="1:2" x14ac:dyDescent="0.25">
      <c r="A6929" t="s">
        <v>63</v>
      </c>
      <c r="B6929" s="2">
        <f>movie3[[#This Row],[gross]]-movie3[[#This Row],[budget]]</f>
        <v>20052787</v>
      </c>
    </row>
    <row r="6930" spans="1:2" x14ac:dyDescent="0.25">
      <c r="A6930" t="s">
        <v>390</v>
      </c>
      <c r="B6930" s="2">
        <f>movie3[[#This Row],[gross]]-movie3[[#This Row],[budget]]</f>
        <v>76127278</v>
      </c>
    </row>
    <row r="6931" spans="1:2" x14ac:dyDescent="0.25">
      <c r="A6931" t="s">
        <v>41</v>
      </c>
      <c r="B6931" s="2">
        <f>movie3[[#This Row],[gross]]-movie3[[#This Row],[budget]]</f>
        <v>12597262</v>
      </c>
    </row>
    <row r="6932" spans="1:2" x14ac:dyDescent="0.25">
      <c r="A6932" t="s">
        <v>63</v>
      </c>
      <c r="B6932" s="2">
        <f>movie3[[#This Row],[gross]]-movie3[[#This Row],[budget]]</f>
        <v>698679</v>
      </c>
    </row>
    <row r="6933" spans="1:2" x14ac:dyDescent="0.25">
      <c r="A6933" t="s">
        <v>390</v>
      </c>
      <c r="B6933" s="2">
        <f>movie3[[#This Row],[gross]]-movie3[[#This Row],[budget]]</f>
        <v>5725482</v>
      </c>
    </row>
    <row r="6934" spans="1:2" x14ac:dyDescent="0.25">
      <c r="A6934" t="s">
        <v>25</v>
      </c>
      <c r="B6934" s="2">
        <f>movie3[[#This Row],[gross]]-movie3[[#This Row],[budget]]</f>
        <v>186482446</v>
      </c>
    </row>
    <row r="6935" spans="1:2" x14ac:dyDescent="0.25">
      <c r="A6935" t="s">
        <v>34</v>
      </c>
      <c r="B6935" s="2">
        <f>movie3[[#This Row],[gross]]-movie3[[#This Row],[budget]]</f>
        <v>85147509</v>
      </c>
    </row>
    <row r="6936" spans="1:2" x14ac:dyDescent="0.25">
      <c r="A6936" t="s">
        <v>41</v>
      </c>
      <c r="B6936" s="2">
        <f>movie3[[#This Row],[gross]]-movie3[[#This Row],[budget]]</f>
        <v>-10319971</v>
      </c>
    </row>
    <row r="6937" spans="1:2" x14ac:dyDescent="0.25">
      <c r="A6937" t="s">
        <v>63</v>
      </c>
      <c r="B6937" s="2">
        <f>movie3[[#This Row],[gross]]-movie3[[#This Row],[budget]]</f>
        <v>20777777</v>
      </c>
    </row>
    <row r="6938" spans="1:2" x14ac:dyDescent="0.25">
      <c r="A6938" t="s">
        <v>104</v>
      </c>
      <c r="B6938" s="2">
        <f>movie3[[#This Row],[gross]]-movie3[[#This Row],[budget]]</f>
        <v>-5119061</v>
      </c>
    </row>
    <row r="6939" spans="1:2" x14ac:dyDescent="0.25">
      <c r="A6939" t="s">
        <v>34</v>
      </c>
      <c r="B6939" s="2">
        <f>movie3[[#This Row],[gross]]-movie3[[#This Row],[budget]]</f>
        <v>78695338</v>
      </c>
    </row>
    <row r="6940" spans="1:2" x14ac:dyDescent="0.25">
      <c r="A6940" t="s">
        <v>63</v>
      </c>
      <c r="B6940" s="2">
        <f>movie3[[#This Row],[gross]]-movie3[[#This Row],[budget]]</f>
        <v>-2005473</v>
      </c>
    </row>
    <row r="6941" spans="1:2" x14ac:dyDescent="0.25">
      <c r="A6941" t="s">
        <v>41</v>
      </c>
      <c r="B6941" s="2">
        <f>movie3[[#This Row],[gross]]-movie3[[#This Row],[budget]]</f>
        <v>28430</v>
      </c>
    </row>
    <row r="6942" spans="1:2" x14ac:dyDescent="0.25">
      <c r="A6942" t="s">
        <v>34</v>
      </c>
      <c r="B6942" s="2">
        <f>movie3[[#This Row],[gross]]-movie3[[#This Row],[budget]]</f>
        <v>-4704794</v>
      </c>
    </row>
    <row r="6943" spans="1:2" x14ac:dyDescent="0.25">
      <c r="A6943" t="s">
        <v>63</v>
      </c>
      <c r="B6943" s="2">
        <f>movie3[[#This Row],[gross]]-movie3[[#This Row],[budget]]</f>
        <v>-5155021</v>
      </c>
    </row>
    <row r="6944" spans="1:2" x14ac:dyDescent="0.25">
      <c r="A6944" t="s">
        <v>17</v>
      </c>
      <c r="B6944" s="2">
        <f>movie3[[#This Row],[gross]]-movie3[[#This Row],[budget]]</f>
        <v>-5191989</v>
      </c>
    </row>
    <row r="6945" spans="1:2" x14ac:dyDescent="0.25">
      <c r="A6945" t="s">
        <v>63</v>
      </c>
      <c r="B6945" s="2">
        <f>movie3[[#This Row],[gross]]-movie3[[#This Row],[budget]]</f>
        <v>-5237690</v>
      </c>
    </row>
    <row r="6946" spans="1:2" x14ac:dyDescent="0.25">
      <c r="A6946" t="s">
        <v>17</v>
      </c>
      <c r="B6946" s="2">
        <f>movie3[[#This Row],[gross]]-movie3[[#This Row],[budget]]</f>
        <v>-5403295</v>
      </c>
    </row>
    <row r="6947" spans="1:2" x14ac:dyDescent="0.25">
      <c r="A6947" t="s">
        <v>41</v>
      </c>
      <c r="B6947" s="2">
        <f>movie3[[#This Row],[gross]]-movie3[[#This Row],[budget]]</f>
        <v>-5697879</v>
      </c>
    </row>
    <row r="6948" spans="1:2" x14ac:dyDescent="0.25">
      <c r="A6948" t="s">
        <v>41</v>
      </c>
      <c r="B6948" s="2">
        <f>movie3[[#This Row],[gross]]-movie3[[#This Row],[budget]]</f>
        <v>-5800000</v>
      </c>
    </row>
    <row r="6949" spans="1:2" x14ac:dyDescent="0.25">
      <c r="A6949" t="s">
        <v>63</v>
      </c>
      <c r="B6949" s="2">
        <f>movie3[[#This Row],[gross]]-movie3[[#This Row],[budget]]</f>
        <v>-5984929</v>
      </c>
    </row>
    <row r="6950" spans="1:2" x14ac:dyDescent="0.25">
      <c r="A6950" t="s">
        <v>63</v>
      </c>
      <c r="B6950" s="2">
        <f>movie3[[#This Row],[gross]]-movie3[[#This Row],[budget]]</f>
        <v>-6205914</v>
      </c>
    </row>
    <row r="6951" spans="1:2" x14ac:dyDescent="0.25">
      <c r="A6951" t="s">
        <v>104</v>
      </c>
      <c r="B6951" s="2">
        <f>movie3[[#This Row],[gross]]-movie3[[#This Row],[budget]]</f>
        <v>128185859</v>
      </c>
    </row>
    <row r="6952" spans="1:2" x14ac:dyDescent="0.25">
      <c r="A6952" t="s">
        <v>34</v>
      </c>
      <c r="B6952" s="2">
        <f>movie3[[#This Row],[gross]]-movie3[[#This Row],[budget]]</f>
        <v>244897606</v>
      </c>
    </row>
    <row r="6953" spans="1:2" x14ac:dyDescent="0.25">
      <c r="A6953" t="s">
        <v>41</v>
      </c>
      <c r="B6953" s="2">
        <f>movie3[[#This Row],[gross]]-movie3[[#This Row],[budget]]</f>
        <v>176952420</v>
      </c>
    </row>
    <row r="6954" spans="1:2" x14ac:dyDescent="0.25">
      <c r="A6954" t="s">
        <v>390</v>
      </c>
      <c r="B6954" s="2">
        <f>movie3[[#This Row],[gross]]-movie3[[#This Row],[budget]]</f>
        <v>221864886</v>
      </c>
    </row>
    <row r="6955" spans="1:2" x14ac:dyDescent="0.25">
      <c r="A6955" t="s">
        <v>390</v>
      </c>
      <c r="B6955" s="2">
        <f>movie3[[#This Row],[gross]]-movie3[[#This Row],[budget]]</f>
        <v>800458631</v>
      </c>
    </row>
    <row r="6956" spans="1:2" x14ac:dyDescent="0.25">
      <c r="A6956" t="s">
        <v>104</v>
      </c>
      <c r="B6956" s="2">
        <f>movie3[[#This Row],[gross]]-movie3[[#This Row],[budget]]</f>
        <v>650352</v>
      </c>
    </row>
    <row r="6957" spans="1:2" x14ac:dyDescent="0.25">
      <c r="A6957" t="s">
        <v>34</v>
      </c>
      <c r="B6957" s="2">
        <f>movie3[[#This Row],[gross]]-movie3[[#This Row],[budget]]</f>
        <v>66251425</v>
      </c>
    </row>
    <row r="6958" spans="1:2" x14ac:dyDescent="0.25">
      <c r="A6958" t="s">
        <v>41</v>
      </c>
      <c r="B6958" s="2">
        <f>movie3[[#This Row],[gross]]-movie3[[#This Row],[budget]]</f>
        <v>176288</v>
      </c>
    </row>
    <row r="6959" spans="1:2" x14ac:dyDescent="0.25">
      <c r="A6959" t="s">
        <v>104</v>
      </c>
      <c r="B6959" s="2">
        <f>movie3[[#This Row],[gross]]-movie3[[#This Row],[budget]]</f>
        <v>66282604</v>
      </c>
    </row>
    <row r="6960" spans="1:2" x14ac:dyDescent="0.25">
      <c r="A6960" t="s">
        <v>34</v>
      </c>
      <c r="B6960" s="2">
        <f>movie3[[#This Row],[gross]]-movie3[[#This Row],[budget]]</f>
        <v>623637528</v>
      </c>
    </row>
    <row r="6961" spans="1:2" x14ac:dyDescent="0.25">
      <c r="A6961" t="s">
        <v>17</v>
      </c>
      <c r="B6961" s="2">
        <f>movie3[[#This Row],[gross]]-movie3[[#This Row],[budget]]</f>
        <v>-13379998</v>
      </c>
    </row>
    <row r="6962" spans="1:2" x14ac:dyDescent="0.25">
      <c r="A6962" t="s">
        <v>25</v>
      </c>
      <c r="B6962" s="2">
        <f>movie3[[#This Row],[gross]]-movie3[[#This Row],[budget]]</f>
        <v>55243411</v>
      </c>
    </row>
    <row r="6963" spans="1:2" x14ac:dyDescent="0.25">
      <c r="A6963" t="s">
        <v>34</v>
      </c>
      <c r="B6963" s="2">
        <f>movie3[[#This Row],[gross]]-movie3[[#This Row],[budget]]</f>
        <v>-85321445</v>
      </c>
    </row>
    <row r="6964" spans="1:2" x14ac:dyDescent="0.25">
      <c r="A6964" t="s">
        <v>34</v>
      </c>
      <c r="B6964" s="2">
        <f>movie3[[#This Row],[gross]]-movie3[[#This Row],[budget]]</f>
        <v>3719383</v>
      </c>
    </row>
    <row r="6965" spans="1:2" x14ac:dyDescent="0.25">
      <c r="A6965" t="s">
        <v>390</v>
      </c>
      <c r="B6965" s="2">
        <f>movie3[[#This Row],[gross]]-movie3[[#This Row],[budget]]</f>
        <v>962034</v>
      </c>
    </row>
    <row r="6966" spans="1:2" x14ac:dyDescent="0.25">
      <c r="A6966" t="s">
        <v>41</v>
      </c>
      <c r="B6966" s="2">
        <f>movie3[[#This Row],[gross]]-movie3[[#This Row],[budget]]</f>
        <v>18401949</v>
      </c>
    </row>
    <row r="6967" spans="1:2" x14ac:dyDescent="0.25">
      <c r="A6967" t="s">
        <v>34</v>
      </c>
      <c r="B6967" s="2">
        <f>movie3[[#This Row],[gross]]-movie3[[#This Row],[budget]]</f>
        <v>7303993</v>
      </c>
    </row>
    <row r="6968" spans="1:2" x14ac:dyDescent="0.25">
      <c r="A6968" t="s">
        <v>34</v>
      </c>
      <c r="B6968" s="2">
        <f>movie3[[#This Row],[gross]]-movie3[[#This Row],[budget]]</f>
        <v>102100758</v>
      </c>
    </row>
    <row r="6969" spans="1:2" x14ac:dyDescent="0.25">
      <c r="A6969" t="s">
        <v>34</v>
      </c>
      <c r="B6969" s="2">
        <f>movie3[[#This Row],[gross]]-movie3[[#This Row],[budget]]</f>
        <v>166972543</v>
      </c>
    </row>
    <row r="6970" spans="1:2" x14ac:dyDescent="0.25">
      <c r="A6970" t="s">
        <v>17</v>
      </c>
      <c r="B6970" s="2">
        <f>movie3[[#This Row],[gross]]-movie3[[#This Row],[budget]]</f>
        <v>143968835</v>
      </c>
    </row>
    <row r="6971" spans="1:2" x14ac:dyDescent="0.25">
      <c r="A6971" t="s">
        <v>34</v>
      </c>
      <c r="B6971" s="2">
        <f>movie3[[#This Row],[gross]]-movie3[[#This Row],[budget]]</f>
        <v>3177948</v>
      </c>
    </row>
    <row r="6972" spans="1:2" x14ac:dyDescent="0.25">
      <c r="A6972" t="s">
        <v>41</v>
      </c>
      <c r="B6972" s="2">
        <f>movie3[[#This Row],[gross]]-movie3[[#This Row],[budget]]</f>
        <v>41945241</v>
      </c>
    </row>
    <row r="6973" spans="1:2" x14ac:dyDescent="0.25">
      <c r="A6973" t="s">
        <v>34</v>
      </c>
      <c r="B6973" s="2">
        <f>movie3[[#This Row],[gross]]-movie3[[#This Row],[budget]]</f>
        <v>-5142192</v>
      </c>
    </row>
    <row r="6974" spans="1:2" x14ac:dyDescent="0.25">
      <c r="A6974" t="s">
        <v>390</v>
      </c>
      <c r="B6974" s="2">
        <f>movie3[[#This Row],[gross]]-movie3[[#This Row],[budget]]</f>
        <v>279333929</v>
      </c>
    </row>
    <row r="6975" spans="1:2" x14ac:dyDescent="0.25">
      <c r="A6975" t="s">
        <v>34</v>
      </c>
      <c r="B6975" s="2">
        <f>movie3[[#This Row],[gross]]-movie3[[#This Row],[budget]]</f>
        <v>5651333</v>
      </c>
    </row>
    <row r="6976" spans="1:2" x14ac:dyDescent="0.25">
      <c r="A6976" t="s">
        <v>34</v>
      </c>
      <c r="B6976" s="2">
        <f>movie3[[#This Row],[gross]]-movie3[[#This Row],[budget]]</f>
        <v>26771565</v>
      </c>
    </row>
    <row r="6977" spans="1:2" x14ac:dyDescent="0.25">
      <c r="A6977" t="s">
        <v>52</v>
      </c>
      <c r="B6977" s="2">
        <f>movie3[[#This Row],[gross]]-movie3[[#This Row],[budget]]</f>
        <v>-3622570</v>
      </c>
    </row>
    <row r="6978" spans="1:2" x14ac:dyDescent="0.25">
      <c r="A6978" t="s">
        <v>34</v>
      </c>
      <c r="B6978" s="2">
        <f>movie3[[#This Row],[gross]]-movie3[[#This Row],[budget]]</f>
        <v>176700357</v>
      </c>
    </row>
    <row r="6979" spans="1:2" x14ac:dyDescent="0.25">
      <c r="A6979" t="s">
        <v>34</v>
      </c>
      <c r="B6979" s="2">
        <f>movie3[[#This Row],[gross]]-movie3[[#This Row],[budget]]</f>
        <v>145021259</v>
      </c>
    </row>
    <row r="6980" spans="1:2" x14ac:dyDescent="0.25">
      <c r="A6980" t="s">
        <v>41</v>
      </c>
      <c r="B6980" s="2">
        <f>movie3[[#This Row],[gross]]-movie3[[#This Row],[budget]]</f>
        <v>163936074</v>
      </c>
    </row>
    <row r="6981" spans="1:2" x14ac:dyDescent="0.25">
      <c r="A6981" t="s">
        <v>25</v>
      </c>
      <c r="B6981" s="2">
        <f>movie3[[#This Row],[gross]]-movie3[[#This Row],[budget]]</f>
        <v>129820798</v>
      </c>
    </row>
    <row r="6982" spans="1:2" x14ac:dyDescent="0.25">
      <c r="A6982" t="s">
        <v>34</v>
      </c>
      <c r="B6982" s="2">
        <f>movie3[[#This Row],[gross]]-movie3[[#This Row],[budget]]</f>
        <v>-7020960</v>
      </c>
    </row>
    <row r="6983" spans="1:2" x14ac:dyDescent="0.25">
      <c r="A6983" t="s">
        <v>41</v>
      </c>
      <c r="B6983" s="2">
        <f>movie3[[#This Row],[gross]]-movie3[[#This Row],[budget]]</f>
        <v>246218</v>
      </c>
    </row>
    <row r="6984" spans="1:2" x14ac:dyDescent="0.25">
      <c r="A6984" t="s">
        <v>41</v>
      </c>
      <c r="B6984" s="2">
        <f>movie3[[#This Row],[gross]]-movie3[[#This Row],[budget]]</f>
        <v>80102725</v>
      </c>
    </row>
    <row r="6985" spans="1:2" x14ac:dyDescent="0.25">
      <c r="A6985" t="s">
        <v>41</v>
      </c>
      <c r="B6985" s="2">
        <f>movie3[[#This Row],[gross]]-movie3[[#This Row],[budget]]</f>
        <v>-10468680</v>
      </c>
    </row>
    <row r="6986" spans="1:2" x14ac:dyDescent="0.25">
      <c r="A6986" t="s">
        <v>34</v>
      </c>
      <c r="B6986" s="2">
        <f>movie3[[#This Row],[gross]]-movie3[[#This Row],[budget]]</f>
        <v>-9069016</v>
      </c>
    </row>
    <row r="6987" spans="1:2" x14ac:dyDescent="0.25">
      <c r="A6987" t="s">
        <v>104</v>
      </c>
      <c r="B6987" s="2">
        <f>movie3[[#This Row],[gross]]-movie3[[#This Row],[budget]]</f>
        <v>10711027</v>
      </c>
    </row>
    <row r="6988" spans="1:2" x14ac:dyDescent="0.25">
      <c r="A6988" t="s">
        <v>104</v>
      </c>
      <c r="B6988" s="2">
        <f>movie3[[#This Row],[gross]]-movie3[[#This Row],[budget]]</f>
        <v>73121</v>
      </c>
    </row>
    <row r="6989" spans="1:2" x14ac:dyDescent="0.25">
      <c r="A6989" t="s">
        <v>34</v>
      </c>
      <c r="B6989" s="2">
        <f>movie3[[#This Row],[gross]]-movie3[[#This Row],[budget]]</f>
        <v>49989338</v>
      </c>
    </row>
    <row r="6990" spans="1:2" x14ac:dyDescent="0.25">
      <c r="A6990" t="s">
        <v>390</v>
      </c>
      <c r="B6990" s="2">
        <f>movie3[[#This Row],[gross]]-movie3[[#This Row],[budget]]</f>
        <v>121705322</v>
      </c>
    </row>
    <row r="6991" spans="1:2" x14ac:dyDescent="0.25">
      <c r="A6991" t="s">
        <v>34</v>
      </c>
      <c r="B6991" s="2">
        <f>movie3[[#This Row],[gross]]-movie3[[#This Row],[budget]]</f>
        <v>102146076</v>
      </c>
    </row>
    <row r="6992" spans="1:2" x14ac:dyDescent="0.25">
      <c r="A6992" t="s">
        <v>41</v>
      </c>
      <c r="B6992" s="2">
        <f>movie3[[#This Row],[gross]]-movie3[[#This Row],[budget]]</f>
        <v>74343513</v>
      </c>
    </row>
    <row r="6993" spans="1:2" x14ac:dyDescent="0.25">
      <c r="A6993" t="s">
        <v>52</v>
      </c>
      <c r="B6993" s="2">
        <f>movie3[[#This Row],[gross]]-movie3[[#This Row],[budget]]</f>
        <v>6084630</v>
      </c>
    </row>
    <row r="6994" spans="1:2" x14ac:dyDescent="0.25">
      <c r="A6994" t="s">
        <v>17</v>
      </c>
      <c r="B6994" s="2">
        <f>movie3[[#This Row],[gross]]-movie3[[#This Row],[budget]]</f>
        <v>61249</v>
      </c>
    </row>
    <row r="6995" spans="1:2" x14ac:dyDescent="0.25">
      <c r="A6995" t="s">
        <v>41</v>
      </c>
      <c r="B6995" s="2">
        <f>movie3[[#This Row],[gross]]-movie3[[#This Row],[budget]]</f>
        <v>-20830493</v>
      </c>
    </row>
    <row r="6996" spans="1:2" x14ac:dyDescent="0.25">
      <c r="A6996" t="s">
        <v>17</v>
      </c>
      <c r="B6996" s="2">
        <f>movie3[[#This Row],[gross]]-movie3[[#This Row],[budget]]</f>
        <v>72705746</v>
      </c>
    </row>
    <row r="6997" spans="1:2" x14ac:dyDescent="0.25">
      <c r="A6997" t="s">
        <v>17</v>
      </c>
      <c r="B6997" s="2">
        <f>movie3[[#This Row],[gross]]-movie3[[#This Row],[budget]]</f>
        <v>-3159592</v>
      </c>
    </row>
    <row r="6998" spans="1:2" x14ac:dyDescent="0.25">
      <c r="A6998" t="s">
        <v>104</v>
      </c>
      <c r="B6998" s="2">
        <f>movie3[[#This Row],[gross]]-movie3[[#This Row],[budget]]</f>
        <v>2063436</v>
      </c>
    </row>
    <row r="6999" spans="1:2" x14ac:dyDescent="0.25">
      <c r="A6999" t="s">
        <v>34</v>
      </c>
      <c r="B6999" s="2">
        <f>movie3[[#This Row],[gross]]-movie3[[#This Row],[budget]]</f>
        <v>108587880</v>
      </c>
    </row>
    <row r="7000" spans="1:2" x14ac:dyDescent="0.25">
      <c r="A7000" t="s">
        <v>41</v>
      </c>
      <c r="B7000" s="2">
        <f>movie3[[#This Row],[gross]]-movie3[[#This Row],[budget]]</f>
        <v>44068246</v>
      </c>
    </row>
    <row r="7001" spans="1:2" x14ac:dyDescent="0.25">
      <c r="A7001" t="s">
        <v>52</v>
      </c>
      <c r="B7001" s="2">
        <f>movie3[[#This Row],[gross]]-movie3[[#This Row],[budget]]</f>
        <v>63929392</v>
      </c>
    </row>
    <row r="7002" spans="1:2" x14ac:dyDescent="0.25">
      <c r="A7002" t="s">
        <v>34</v>
      </c>
      <c r="B7002" s="2">
        <f>movie3[[#This Row],[gross]]-movie3[[#This Row],[budget]]</f>
        <v>110623848</v>
      </c>
    </row>
    <row r="7003" spans="1:2" x14ac:dyDescent="0.25">
      <c r="A7003" t="s">
        <v>34</v>
      </c>
      <c r="B7003" s="2">
        <f>movie3[[#This Row],[gross]]-movie3[[#This Row],[budget]]</f>
        <v>61797</v>
      </c>
    </row>
    <row r="7004" spans="1:2" x14ac:dyDescent="0.25">
      <c r="A7004" t="s">
        <v>41</v>
      </c>
      <c r="B7004" s="2">
        <f>movie3[[#This Row],[gross]]-movie3[[#This Row],[budget]]</f>
        <v>72632641</v>
      </c>
    </row>
    <row r="7005" spans="1:2" x14ac:dyDescent="0.25">
      <c r="A7005" t="s">
        <v>390</v>
      </c>
      <c r="B7005" s="2">
        <f>movie3[[#This Row],[gross]]-movie3[[#This Row],[budget]]</f>
        <v>-36842354</v>
      </c>
    </row>
    <row r="7006" spans="1:2" x14ac:dyDescent="0.25">
      <c r="A7006" t="s">
        <v>34</v>
      </c>
      <c r="B7006" s="2">
        <f>movie3[[#This Row],[gross]]-movie3[[#This Row],[budget]]</f>
        <v>571846894</v>
      </c>
    </row>
    <row r="7007" spans="1:2" x14ac:dyDescent="0.25">
      <c r="A7007" t="s">
        <v>34</v>
      </c>
      <c r="B7007" s="2">
        <f>movie3[[#This Row],[gross]]-movie3[[#This Row],[budget]]</f>
        <v>145754447</v>
      </c>
    </row>
    <row r="7008" spans="1:2" x14ac:dyDescent="0.25">
      <c r="A7008" t="s">
        <v>41</v>
      </c>
      <c r="B7008" s="2">
        <f>movie3[[#This Row],[gross]]-movie3[[#This Row],[budget]]</f>
        <v>69073028</v>
      </c>
    </row>
    <row r="7009" spans="1:2" x14ac:dyDescent="0.25">
      <c r="A7009" t="s">
        <v>34</v>
      </c>
      <c r="B7009" s="2">
        <f>movie3[[#This Row],[gross]]-movie3[[#This Row],[budget]]</f>
        <v>184933831</v>
      </c>
    </row>
    <row r="7010" spans="1:2" x14ac:dyDescent="0.25">
      <c r="A7010" t="s">
        <v>34</v>
      </c>
      <c r="B7010" s="2">
        <f>movie3[[#This Row],[gross]]-movie3[[#This Row],[budget]]</f>
        <v>-10081255</v>
      </c>
    </row>
    <row r="7011" spans="1:2" x14ac:dyDescent="0.25">
      <c r="A7011" t="s">
        <v>52</v>
      </c>
      <c r="B7011" s="2">
        <f>movie3[[#This Row],[gross]]-movie3[[#This Row],[budget]]</f>
        <v>368372</v>
      </c>
    </row>
    <row r="7012" spans="1:2" x14ac:dyDescent="0.25">
      <c r="A7012" t="s">
        <v>41</v>
      </c>
      <c r="B7012" s="2">
        <f>movie3[[#This Row],[gross]]-movie3[[#This Row],[budget]]</f>
        <v>69501299</v>
      </c>
    </row>
    <row r="7013" spans="1:2" x14ac:dyDescent="0.25">
      <c r="A7013" t="s">
        <v>34</v>
      </c>
      <c r="B7013" s="2">
        <f>movie3[[#This Row],[gross]]-movie3[[#This Row],[budget]]</f>
        <v>84608438</v>
      </c>
    </row>
    <row r="7014" spans="1:2" x14ac:dyDescent="0.25">
      <c r="A7014" t="s">
        <v>34</v>
      </c>
      <c r="B7014" s="2">
        <f>movie3[[#This Row],[gross]]-movie3[[#This Row],[budget]]</f>
        <v>46093313</v>
      </c>
    </row>
    <row r="7015" spans="1:2" x14ac:dyDescent="0.25">
      <c r="A7015" t="s">
        <v>34</v>
      </c>
      <c r="B7015" s="2">
        <f>movie3[[#This Row],[gross]]-movie3[[#This Row],[budget]]</f>
        <v>809407</v>
      </c>
    </row>
    <row r="7016" spans="1:2" x14ac:dyDescent="0.25">
      <c r="A7016" t="s">
        <v>34</v>
      </c>
      <c r="B7016" s="2">
        <f>movie3[[#This Row],[gross]]-movie3[[#This Row],[budget]]</f>
        <v>-11542506</v>
      </c>
    </row>
    <row r="7017" spans="1:2" x14ac:dyDescent="0.25">
      <c r="A7017" t="s">
        <v>17</v>
      </c>
      <c r="B7017" s="2">
        <f>movie3[[#This Row],[gross]]-movie3[[#This Row],[budget]]</f>
        <v>31668920</v>
      </c>
    </row>
    <row r="7018" spans="1:2" x14ac:dyDescent="0.25">
      <c r="A7018" t="s">
        <v>41</v>
      </c>
      <c r="B7018" s="2">
        <f>movie3[[#This Row],[gross]]-movie3[[#This Row],[budget]]</f>
        <v>23782670</v>
      </c>
    </row>
    <row r="7019" spans="1:2" x14ac:dyDescent="0.25">
      <c r="A7019" t="s">
        <v>34</v>
      </c>
      <c r="B7019" s="2">
        <f>movie3[[#This Row],[gross]]-movie3[[#This Row],[budget]]</f>
        <v>69246868</v>
      </c>
    </row>
    <row r="7020" spans="1:2" x14ac:dyDescent="0.25">
      <c r="A7020" t="s">
        <v>390</v>
      </c>
      <c r="B7020" s="2">
        <f>movie3[[#This Row],[gross]]-movie3[[#This Row],[budget]]</f>
        <v>303754975</v>
      </c>
    </row>
    <row r="7021" spans="1:2" x14ac:dyDescent="0.25">
      <c r="A7021" t="s">
        <v>34</v>
      </c>
      <c r="B7021" s="2">
        <f>movie3[[#This Row],[gross]]-movie3[[#This Row],[budget]]</f>
        <v>115697856</v>
      </c>
    </row>
    <row r="7022" spans="1:2" x14ac:dyDescent="0.25">
      <c r="A7022" t="s">
        <v>104</v>
      </c>
      <c r="B7022" s="2">
        <f>movie3[[#This Row],[gross]]-movie3[[#This Row],[budget]]</f>
        <v>200242</v>
      </c>
    </row>
    <row r="7023" spans="1:2" x14ac:dyDescent="0.25">
      <c r="A7023" t="s">
        <v>34</v>
      </c>
      <c r="B7023" s="2">
        <f>movie3[[#This Row],[gross]]-movie3[[#This Row],[budget]]</f>
        <v>85729635</v>
      </c>
    </row>
    <row r="7024" spans="1:2" x14ac:dyDescent="0.25">
      <c r="A7024" t="s">
        <v>41</v>
      </c>
      <c r="B7024" s="2">
        <f>movie3[[#This Row],[gross]]-movie3[[#This Row],[budget]]</f>
        <v>73007109</v>
      </c>
    </row>
    <row r="7025" spans="1:2" x14ac:dyDescent="0.25">
      <c r="A7025" t="s">
        <v>34</v>
      </c>
      <c r="B7025" s="2">
        <f>movie3[[#This Row],[gross]]-movie3[[#This Row],[budget]]</f>
        <v>-5938689</v>
      </c>
    </row>
    <row r="7026" spans="1:2" x14ac:dyDescent="0.25">
      <c r="A7026" t="s">
        <v>17</v>
      </c>
      <c r="B7026" s="2">
        <f>movie3[[#This Row],[gross]]-movie3[[#This Row],[budget]]</f>
        <v>23020</v>
      </c>
    </row>
    <row r="7027" spans="1:2" x14ac:dyDescent="0.25">
      <c r="A7027" t="s">
        <v>41</v>
      </c>
      <c r="B7027" s="2">
        <f>movie3[[#This Row],[gross]]-movie3[[#This Row],[budget]]</f>
        <v>-21114658</v>
      </c>
    </row>
    <row r="7028" spans="1:2" x14ac:dyDescent="0.25">
      <c r="A7028" t="s">
        <v>390</v>
      </c>
      <c r="B7028" s="2">
        <f>movie3[[#This Row],[gross]]-movie3[[#This Row],[budget]]</f>
        <v>-60506085</v>
      </c>
    </row>
    <row r="7029" spans="1:2" x14ac:dyDescent="0.25">
      <c r="A7029" t="s">
        <v>52</v>
      </c>
      <c r="B7029" s="2">
        <f>movie3[[#This Row],[gross]]-movie3[[#This Row],[budget]]</f>
        <v>22003</v>
      </c>
    </row>
    <row r="7030" spans="1:2" x14ac:dyDescent="0.25">
      <c r="A7030" t="s">
        <v>390</v>
      </c>
      <c r="B7030" s="2">
        <f>movie3[[#This Row],[gross]]-movie3[[#This Row],[budget]]</f>
        <v>-6614263</v>
      </c>
    </row>
    <row r="7031" spans="1:2" x14ac:dyDescent="0.25">
      <c r="A7031" t="s">
        <v>34</v>
      </c>
      <c r="B7031" s="2">
        <f>movie3[[#This Row],[gross]]-movie3[[#This Row],[budget]]</f>
        <v>272242626</v>
      </c>
    </row>
    <row r="7032" spans="1:2" x14ac:dyDescent="0.25">
      <c r="A7032" t="s">
        <v>34</v>
      </c>
      <c r="B7032" s="2">
        <f>movie3[[#This Row],[gross]]-movie3[[#This Row],[budget]]</f>
        <v>10680864</v>
      </c>
    </row>
    <row r="7033" spans="1:2" x14ac:dyDescent="0.25">
      <c r="A7033" t="s">
        <v>17</v>
      </c>
      <c r="B7033" s="2">
        <f>movie3[[#This Row],[gross]]-movie3[[#This Row],[budget]]</f>
        <v>-29321850</v>
      </c>
    </row>
    <row r="7034" spans="1:2" x14ac:dyDescent="0.25">
      <c r="A7034" t="s">
        <v>17</v>
      </c>
      <c r="B7034" s="2">
        <f>movie3[[#This Row],[gross]]-movie3[[#This Row],[budget]]</f>
        <v>217473</v>
      </c>
    </row>
    <row r="7035" spans="1:2" x14ac:dyDescent="0.25">
      <c r="A7035" t="s">
        <v>34</v>
      </c>
      <c r="B7035" s="2">
        <f>movie3[[#This Row],[gross]]-movie3[[#This Row],[budget]]</f>
        <v>-5798110</v>
      </c>
    </row>
    <row r="7036" spans="1:2" x14ac:dyDescent="0.25">
      <c r="A7036" t="s">
        <v>52</v>
      </c>
      <c r="B7036" s="2">
        <f>movie3[[#This Row],[gross]]-movie3[[#This Row],[budget]]</f>
        <v>4037058</v>
      </c>
    </row>
    <row r="7037" spans="1:2" x14ac:dyDescent="0.25">
      <c r="A7037" t="s">
        <v>34</v>
      </c>
      <c r="B7037" s="2">
        <f>movie3[[#This Row],[gross]]-movie3[[#This Row],[budget]]</f>
        <v>224681935</v>
      </c>
    </row>
    <row r="7038" spans="1:2" x14ac:dyDescent="0.25">
      <c r="A7038" t="s">
        <v>34</v>
      </c>
      <c r="B7038" s="2">
        <f>movie3[[#This Row],[gross]]-movie3[[#This Row],[budget]]</f>
        <v>71906372</v>
      </c>
    </row>
    <row r="7039" spans="1:2" x14ac:dyDescent="0.25">
      <c r="A7039" t="s">
        <v>52</v>
      </c>
      <c r="B7039" s="2">
        <f>movie3[[#This Row],[gross]]-movie3[[#This Row],[budget]]</f>
        <v>-649581</v>
      </c>
    </row>
    <row r="7040" spans="1:2" x14ac:dyDescent="0.25">
      <c r="A7040" t="s">
        <v>52</v>
      </c>
      <c r="B7040" s="2">
        <f>movie3[[#This Row],[gross]]-movie3[[#This Row],[budget]]</f>
        <v>40173154</v>
      </c>
    </row>
    <row r="7041" spans="1:2" x14ac:dyDescent="0.25">
      <c r="A7041" t="s">
        <v>41</v>
      </c>
      <c r="B7041" s="2">
        <f>movie3[[#This Row],[gross]]-movie3[[#This Row],[budget]]</f>
        <v>8197072</v>
      </c>
    </row>
    <row r="7042" spans="1:2" x14ac:dyDescent="0.25">
      <c r="A7042" t="s">
        <v>52</v>
      </c>
      <c r="B7042" s="2">
        <f>movie3[[#This Row],[gross]]-movie3[[#This Row],[budget]]</f>
        <v>29712000</v>
      </c>
    </row>
    <row r="7043" spans="1:2" x14ac:dyDescent="0.25">
      <c r="A7043" t="s">
        <v>34</v>
      </c>
      <c r="B7043" s="2">
        <f>movie3[[#This Row],[gross]]-movie3[[#This Row],[budget]]</f>
        <v>6722693</v>
      </c>
    </row>
    <row r="7044" spans="1:2" x14ac:dyDescent="0.25">
      <c r="A7044" t="s">
        <v>41</v>
      </c>
      <c r="B7044" s="2">
        <f>movie3[[#This Row],[gross]]-movie3[[#This Row],[budget]]</f>
        <v>17227514</v>
      </c>
    </row>
    <row r="7045" spans="1:2" x14ac:dyDescent="0.25">
      <c r="A7045" t="s">
        <v>390</v>
      </c>
      <c r="B7045" s="2">
        <f>movie3[[#This Row],[gross]]-movie3[[#This Row],[budget]]</f>
        <v>632817888</v>
      </c>
    </row>
    <row r="7046" spans="1:2" x14ac:dyDescent="0.25">
      <c r="A7046" t="s">
        <v>34</v>
      </c>
      <c r="B7046" s="2">
        <f>movie3[[#This Row],[gross]]-movie3[[#This Row],[budget]]</f>
        <v>254158390</v>
      </c>
    </row>
    <row r="7047" spans="1:2" x14ac:dyDescent="0.25">
      <c r="A7047" t="s">
        <v>34</v>
      </c>
      <c r="B7047" s="2">
        <f>movie3[[#This Row],[gross]]-movie3[[#This Row],[budget]]</f>
        <v>522179950</v>
      </c>
    </row>
    <row r="7048" spans="1:2" x14ac:dyDescent="0.25">
      <c r="A7048" t="s">
        <v>41</v>
      </c>
      <c r="B7048" s="2">
        <f>movie3[[#This Row],[gross]]-movie3[[#This Row],[budget]]</f>
        <v>145192267</v>
      </c>
    </row>
    <row r="7049" spans="1:2" x14ac:dyDescent="0.25">
      <c r="A7049" t="s">
        <v>34</v>
      </c>
      <c r="B7049" s="2">
        <f>movie3[[#This Row],[gross]]-movie3[[#This Row],[budget]]</f>
        <v>109334548</v>
      </c>
    </row>
    <row r="7050" spans="1:2" x14ac:dyDescent="0.25">
      <c r="A7050" t="s">
        <v>17</v>
      </c>
      <c r="B7050" s="2">
        <f>movie3[[#This Row],[gross]]-movie3[[#This Row],[budget]]</f>
        <v>286209289</v>
      </c>
    </row>
    <row r="7051" spans="1:2" x14ac:dyDescent="0.25">
      <c r="A7051" t="s">
        <v>34</v>
      </c>
      <c r="B7051" s="2">
        <f>movie3[[#This Row],[gross]]-movie3[[#This Row],[budget]]</f>
        <v>673983911</v>
      </c>
    </row>
    <row r="7052" spans="1:2" x14ac:dyDescent="0.25">
      <c r="A7052" t="s">
        <v>17</v>
      </c>
      <c r="B7052" s="2">
        <f>movie3[[#This Row],[gross]]-movie3[[#This Row],[budget]]</f>
        <v>41888660</v>
      </c>
    </row>
    <row r="7053" spans="1:2" x14ac:dyDescent="0.25">
      <c r="A7053" t="s">
        <v>34</v>
      </c>
      <c r="B7053" s="2">
        <f>movie3[[#This Row],[gross]]-movie3[[#This Row],[budget]]</f>
        <v>86252940</v>
      </c>
    </row>
    <row r="7054" spans="1:2" x14ac:dyDescent="0.25">
      <c r="A7054" t="s">
        <v>34</v>
      </c>
      <c r="B7054" s="2">
        <f>movie3[[#This Row],[gross]]-movie3[[#This Row],[budget]]</f>
        <v>427016307</v>
      </c>
    </row>
    <row r="7055" spans="1:2" x14ac:dyDescent="0.25">
      <c r="A7055" t="s">
        <v>390</v>
      </c>
      <c r="B7055" s="2">
        <f>movie3[[#This Row],[gross]]-movie3[[#This Row],[budget]]</f>
        <v>187978645</v>
      </c>
    </row>
    <row r="7056" spans="1:2" x14ac:dyDescent="0.25">
      <c r="A7056" t="s">
        <v>390</v>
      </c>
      <c r="B7056" s="2">
        <f>movie3[[#This Row],[gross]]-movie3[[#This Row],[budget]]</f>
        <v>42187665</v>
      </c>
    </row>
    <row r="7057" spans="1:2" x14ac:dyDescent="0.25">
      <c r="A7057" t="s">
        <v>52</v>
      </c>
      <c r="B7057" s="2">
        <f>movie3[[#This Row],[gross]]-movie3[[#This Row],[budget]]</f>
        <v>251089157</v>
      </c>
    </row>
    <row r="7058" spans="1:2" x14ac:dyDescent="0.25">
      <c r="A7058" t="s">
        <v>104</v>
      </c>
      <c r="B7058" s="2">
        <f>movie3[[#This Row],[gross]]-movie3[[#This Row],[budget]]</f>
        <v>32980821</v>
      </c>
    </row>
    <row r="7059" spans="1:2" x14ac:dyDescent="0.25">
      <c r="A7059" t="s">
        <v>17</v>
      </c>
      <c r="B7059" s="2">
        <f>movie3[[#This Row],[gross]]-movie3[[#This Row],[budget]]</f>
        <v>2559939</v>
      </c>
    </row>
    <row r="7060" spans="1:2" x14ac:dyDescent="0.25">
      <c r="A7060" t="s">
        <v>34</v>
      </c>
      <c r="B7060" s="2">
        <f>movie3[[#This Row],[gross]]-movie3[[#This Row],[budget]]</f>
        <v>663756051</v>
      </c>
    </row>
    <row r="7061" spans="1:2" x14ac:dyDescent="0.25">
      <c r="A7061" t="s">
        <v>63</v>
      </c>
      <c r="B7061" s="2">
        <f>movie3[[#This Row],[gross]]-movie3[[#This Row],[budget]]</f>
        <v>354006904</v>
      </c>
    </row>
    <row r="7062" spans="1:2" x14ac:dyDescent="0.25">
      <c r="A7062" t="s">
        <v>34</v>
      </c>
      <c r="B7062" s="2">
        <f>movie3[[#This Row],[gross]]-movie3[[#This Row],[budget]]</f>
        <v>192945087</v>
      </c>
    </row>
    <row r="7063" spans="1:2" x14ac:dyDescent="0.25">
      <c r="A7063" t="s">
        <v>17</v>
      </c>
      <c r="B7063" s="2">
        <f>movie3[[#This Row],[gross]]-movie3[[#This Row],[budget]]</f>
        <v>8971298</v>
      </c>
    </row>
    <row r="7064" spans="1:2" x14ac:dyDescent="0.25">
      <c r="A7064" t="s">
        <v>17</v>
      </c>
      <c r="B7064" s="2">
        <f>movie3[[#This Row],[gross]]-movie3[[#This Row],[budget]]</f>
        <v>36069254</v>
      </c>
    </row>
    <row r="7065" spans="1:2" x14ac:dyDescent="0.25">
      <c r="A7065" t="s">
        <v>34</v>
      </c>
      <c r="B7065" s="2">
        <f>movie3[[#This Row],[gross]]-movie3[[#This Row],[budget]]</f>
        <v>-11648678</v>
      </c>
    </row>
    <row r="7066" spans="1:2" x14ac:dyDescent="0.25">
      <c r="A7066" t="s">
        <v>17</v>
      </c>
      <c r="B7066" s="2">
        <f>movie3[[#This Row],[gross]]-movie3[[#This Row],[budget]]</f>
        <v>3925992</v>
      </c>
    </row>
    <row r="7067" spans="1:2" x14ac:dyDescent="0.25">
      <c r="A7067" t="s">
        <v>34</v>
      </c>
      <c r="B7067" s="2">
        <f>movie3[[#This Row],[gross]]-movie3[[#This Row],[budget]]</f>
        <v>131547802</v>
      </c>
    </row>
    <row r="7068" spans="1:2" x14ac:dyDescent="0.25">
      <c r="A7068" t="s">
        <v>63</v>
      </c>
      <c r="B7068" s="2">
        <f>movie3[[#This Row],[gross]]-movie3[[#This Row],[budget]]</f>
        <v>42939297</v>
      </c>
    </row>
    <row r="7069" spans="1:2" x14ac:dyDescent="0.25">
      <c r="A7069" t="s">
        <v>17</v>
      </c>
      <c r="B7069" s="2">
        <f>movie3[[#This Row],[gross]]-movie3[[#This Row],[budget]]</f>
        <v>12756590</v>
      </c>
    </row>
    <row r="7070" spans="1:2" x14ac:dyDescent="0.25">
      <c r="A7070" t="s">
        <v>41</v>
      </c>
      <c r="B7070" s="2">
        <f>movie3[[#This Row],[gross]]-movie3[[#This Row],[budget]]</f>
        <v>51411585</v>
      </c>
    </row>
    <row r="7071" spans="1:2" x14ac:dyDescent="0.25">
      <c r="A7071" t="s">
        <v>17</v>
      </c>
      <c r="B7071" s="2">
        <f>movie3[[#This Row],[gross]]-movie3[[#This Row],[budget]]</f>
        <v>3436124</v>
      </c>
    </row>
    <row r="7072" spans="1:2" x14ac:dyDescent="0.25">
      <c r="A7072" t="s">
        <v>63</v>
      </c>
      <c r="B7072" s="2">
        <f>movie3[[#This Row],[gross]]-movie3[[#This Row],[budget]]</f>
        <v>120847274</v>
      </c>
    </row>
    <row r="7073" spans="1:2" x14ac:dyDescent="0.25">
      <c r="A7073" t="s">
        <v>34</v>
      </c>
      <c r="B7073" s="2">
        <f>movie3[[#This Row],[gross]]-movie3[[#This Row],[budget]]</f>
        <v>705166924</v>
      </c>
    </row>
    <row r="7074" spans="1:2" x14ac:dyDescent="0.25">
      <c r="A7074" t="s">
        <v>34</v>
      </c>
      <c r="B7074" s="2">
        <f>movie3[[#This Row],[gross]]-movie3[[#This Row],[budget]]</f>
        <v>673824522</v>
      </c>
    </row>
    <row r="7075" spans="1:2" x14ac:dyDescent="0.25">
      <c r="A7075" t="s">
        <v>41</v>
      </c>
      <c r="B7075" s="2">
        <f>movie3[[#This Row],[gross]]-movie3[[#This Row],[budget]]</f>
        <v>68966486</v>
      </c>
    </row>
    <row r="7076" spans="1:2" x14ac:dyDescent="0.25">
      <c r="A7076" t="s">
        <v>104</v>
      </c>
      <c r="B7076" s="2">
        <f>movie3[[#This Row],[gross]]-movie3[[#This Row],[budget]]</f>
        <v>-1216631</v>
      </c>
    </row>
    <row r="7077" spans="1:2" x14ac:dyDescent="0.25">
      <c r="A7077" t="s">
        <v>63</v>
      </c>
      <c r="B7077" s="2">
        <f>movie3[[#This Row],[gross]]-movie3[[#This Row],[budget]]</f>
        <v>29284015</v>
      </c>
    </row>
    <row r="7078" spans="1:2" x14ac:dyDescent="0.25">
      <c r="A7078" t="s">
        <v>34</v>
      </c>
      <c r="B7078" s="2">
        <f>movie3[[#This Row],[gross]]-movie3[[#This Row],[budget]]</f>
        <v>340719763</v>
      </c>
    </row>
    <row r="7079" spans="1:2" x14ac:dyDescent="0.25">
      <c r="A7079" t="s">
        <v>63</v>
      </c>
      <c r="B7079" s="2">
        <f>movie3[[#This Row],[gross]]-movie3[[#This Row],[budget]]</f>
        <v>19820616</v>
      </c>
    </row>
    <row r="7080" spans="1:2" x14ac:dyDescent="0.25">
      <c r="A7080" t="s">
        <v>41</v>
      </c>
      <c r="B7080" s="2">
        <f>movie3[[#This Row],[gross]]-movie3[[#This Row],[budget]]</f>
        <v>2728446</v>
      </c>
    </row>
    <row r="7081" spans="1:2" x14ac:dyDescent="0.25">
      <c r="A7081" t="s">
        <v>17</v>
      </c>
      <c r="B7081" s="2">
        <f>movie3[[#This Row],[gross]]-movie3[[#This Row],[budget]]</f>
        <v>1196669</v>
      </c>
    </row>
    <row r="7082" spans="1:2" x14ac:dyDescent="0.25">
      <c r="A7082" t="s">
        <v>17</v>
      </c>
      <c r="B7082" s="2">
        <f>movie3[[#This Row],[gross]]-movie3[[#This Row],[budget]]</f>
        <v>7704369</v>
      </c>
    </row>
    <row r="7083" spans="1:2" x14ac:dyDescent="0.25">
      <c r="A7083" t="s">
        <v>52</v>
      </c>
      <c r="B7083" s="2">
        <f>movie3[[#This Row],[gross]]-movie3[[#This Row],[budget]]</f>
        <v>666796444</v>
      </c>
    </row>
    <row r="7084" spans="1:2" x14ac:dyDescent="0.25">
      <c r="A7084" t="s">
        <v>25</v>
      </c>
      <c r="B7084" s="2">
        <f>movie3[[#This Row],[gross]]-movie3[[#This Row],[budget]]</f>
        <v>175933312</v>
      </c>
    </row>
    <row r="7085" spans="1:2" x14ac:dyDescent="0.25">
      <c r="A7085" t="s">
        <v>390</v>
      </c>
      <c r="B7085" s="2">
        <f>movie3[[#This Row],[gross]]-movie3[[#This Row],[budget]]</f>
        <v>231950384</v>
      </c>
    </row>
    <row r="7086" spans="1:2" x14ac:dyDescent="0.25">
      <c r="A7086" t="s">
        <v>104</v>
      </c>
      <c r="B7086" s="2">
        <f>movie3[[#This Row],[gross]]-movie3[[#This Row],[budget]]</f>
        <v>-10644900</v>
      </c>
    </row>
    <row r="7087" spans="1:2" x14ac:dyDescent="0.25">
      <c r="A7087" t="s">
        <v>63</v>
      </c>
      <c r="B7087" s="2">
        <f>movie3[[#This Row],[gross]]-movie3[[#This Row],[budget]]</f>
        <v>-1883184</v>
      </c>
    </row>
    <row r="7088" spans="1:2" x14ac:dyDescent="0.25">
      <c r="A7088" t="s">
        <v>34</v>
      </c>
      <c r="B7088" s="2">
        <f>movie3[[#This Row],[gross]]-movie3[[#This Row],[budget]]</f>
        <v>109383972</v>
      </c>
    </row>
    <row r="7089" spans="1:2" x14ac:dyDescent="0.25">
      <c r="A7089" t="s">
        <v>17</v>
      </c>
      <c r="B7089" s="2">
        <f>movie3[[#This Row],[gross]]-movie3[[#This Row],[budget]]</f>
        <v>-3330983</v>
      </c>
    </row>
    <row r="7090" spans="1:2" x14ac:dyDescent="0.25">
      <c r="A7090" t="s">
        <v>41</v>
      </c>
      <c r="B7090" s="2">
        <f>movie3[[#This Row],[gross]]-movie3[[#This Row],[budget]]</f>
        <v>11646055</v>
      </c>
    </row>
    <row r="7091" spans="1:2" x14ac:dyDescent="0.25">
      <c r="A7091" t="s">
        <v>34</v>
      </c>
      <c r="B7091" s="2">
        <f>movie3[[#This Row],[gross]]-movie3[[#This Row],[budget]]</f>
        <v>84866593</v>
      </c>
    </row>
    <row r="7092" spans="1:2" x14ac:dyDescent="0.25">
      <c r="A7092" t="s">
        <v>25</v>
      </c>
      <c r="B7092" s="2">
        <f>movie3[[#This Row],[gross]]-movie3[[#This Row],[budget]]</f>
        <v>10060903</v>
      </c>
    </row>
    <row r="7093" spans="1:2" x14ac:dyDescent="0.25">
      <c r="A7093" t="s">
        <v>17</v>
      </c>
      <c r="B7093" s="2">
        <f>movie3[[#This Row],[gross]]-movie3[[#This Row],[budget]]</f>
        <v>130419231</v>
      </c>
    </row>
    <row r="7094" spans="1:2" x14ac:dyDescent="0.25">
      <c r="A7094" t="s">
        <v>17</v>
      </c>
      <c r="B7094" s="2">
        <f>movie3[[#This Row],[gross]]-movie3[[#This Row],[budget]]</f>
        <v>19978189</v>
      </c>
    </row>
    <row r="7095" spans="1:2" x14ac:dyDescent="0.25">
      <c r="A7095" t="s">
        <v>17</v>
      </c>
      <c r="B7095" s="2">
        <f>movie3[[#This Row],[gross]]-movie3[[#This Row],[budget]]</f>
        <v>23681746</v>
      </c>
    </row>
    <row r="7096" spans="1:2" x14ac:dyDescent="0.25">
      <c r="A7096" t="s">
        <v>41</v>
      </c>
      <c r="B7096" s="2">
        <f>movie3[[#This Row],[gross]]-movie3[[#This Row],[budget]]</f>
        <v>9493791</v>
      </c>
    </row>
    <row r="7097" spans="1:2" x14ac:dyDescent="0.25">
      <c r="A7097" t="s">
        <v>25</v>
      </c>
      <c r="B7097" s="2">
        <f>movie3[[#This Row],[gross]]-movie3[[#This Row],[budget]]</f>
        <v>183035819</v>
      </c>
    </row>
    <row r="7098" spans="1:2" x14ac:dyDescent="0.25">
      <c r="A7098" t="s">
        <v>17</v>
      </c>
      <c r="B7098" s="2">
        <f>movie3[[#This Row],[gross]]-movie3[[#This Row],[budget]]</f>
        <v>1093077</v>
      </c>
    </row>
    <row r="7099" spans="1:2" x14ac:dyDescent="0.25">
      <c r="A7099" t="s">
        <v>63</v>
      </c>
      <c r="B7099" s="2">
        <f>movie3[[#This Row],[gross]]-movie3[[#This Row],[budget]]</f>
        <v>5026154</v>
      </c>
    </row>
    <row r="7100" spans="1:2" x14ac:dyDescent="0.25">
      <c r="A7100" t="s">
        <v>25</v>
      </c>
      <c r="B7100" s="2">
        <f>movie3[[#This Row],[gross]]-movie3[[#This Row],[budget]]</f>
        <v>2443584</v>
      </c>
    </row>
    <row r="7101" spans="1:2" x14ac:dyDescent="0.25">
      <c r="A7101" t="s">
        <v>34</v>
      </c>
      <c r="B7101" s="2">
        <f>movie3[[#This Row],[gross]]-movie3[[#This Row],[budget]]</f>
        <v>19015346</v>
      </c>
    </row>
    <row r="7102" spans="1:2" x14ac:dyDescent="0.25">
      <c r="A7102" t="s">
        <v>237</v>
      </c>
      <c r="B7102" s="2">
        <f>movie3[[#This Row],[gross]]-movie3[[#This Row],[budget]]</f>
        <v>1104434525</v>
      </c>
    </row>
    <row r="7103" spans="1:2" x14ac:dyDescent="0.25">
      <c r="A7103" t="s">
        <v>63</v>
      </c>
      <c r="B7103" s="2">
        <f>movie3[[#This Row],[gross]]-movie3[[#This Row],[budget]]</f>
        <v>13088533</v>
      </c>
    </row>
    <row r="7104" spans="1:2" x14ac:dyDescent="0.25">
      <c r="A7104" t="s">
        <v>63</v>
      </c>
      <c r="B7104" s="2">
        <f>movie3[[#This Row],[gross]]-movie3[[#This Row],[budget]]</f>
        <v>1899615</v>
      </c>
    </row>
    <row r="7105" spans="1:2" x14ac:dyDescent="0.25">
      <c r="A7105" t="s">
        <v>17</v>
      </c>
      <c r="B7105" s="2">
        <f>movie3[[#This Row],[gross]]-movie3[[#This Row],[budget]]</f>
        <v>3862498</v>
      </c>
    </row>
    <row r="7106" spans="1:2" x14ac:dyDescent="0.25">
      <c r="A7106" t="s">
        <v>63</v>
      </c>
      <c r="B7106" s="2">
        <f>movie3[[#This Row],[gross]]-movie3[[#This Row],[budget]]</f>
        <v>14510490</v>
      </c>
    </row>
    <row r="7107" spans="1:2" x14ac:dyDescent="0.25">
      <c r="A7107" t="s">
        <v>104</v>
      </c>
      <c r="B7107" s="2">
        <f>movie3[[#This Row],[gross]]-movie3[[#This Row],[budget]]</f>
        <v>5104991</v>
      </c>
    </row>
    <row r="7108" spans="1:2" x14ac:dyDescent="0.25">
      <c r="A7108" t="s">
        <v>63</v>
      </c>
      <c r="B7108" s="2">
        <f>movie3[[#This Row],[gross]]-movie3[[#This Row],[budget]]</f>
        <v>7401949</v>
      </c>
    </row>
    <row r="7109" spans="1:2" x14ac:dyDescent="0.25">
      <c r="A7109" t="s">
        <v>34</v>
      </c>
      <c r="B7109" s="2">
        <f>movie3[[#This Row],[gross]]-movie3[[#This Row],[budget]]</f>
        <v>1015698830</v>
      </c>
    </row>
    <row r="7110" spans="1:2" x14ac:dyDescent="0.25">
      <c r="A7110" t="s">
        <v>17</v>
      </c>
      <c r="B7110" s="2">
        <f>movie3[[#This Row],[gross]]-movie3[[#This Row],[budget]]</f>
        <v>7027336</v>
      </c>
    </row>
    <row r="7111" spans="1:2" x14ac:dyDescent="0.25">
      <c r="A7111" t="s">
        <v>41</v>
      </c>
      <c r="B7111" s="2">
        <f>movie3[[#This Row],[gross]]-movie3[[#This Row],[budget]]</f>
        <v>19453605</v>
      </c>
    </row>
    <row r="7112" spans="1:2" x14ac:dyDescent="0.25">
      <c r="A7112" t="s">
        <v>41</v>
      </c>
      <c r="B7112" s="2">
        <f>movie3[[#This Row],[gross]]-movie3[[#This Row],[budget]]</f>
        <v>88356180</v>
      </c>
    </row>
    <row r="7113" spans="1:2" x14ac:dyDescent="0.25">
      <c r="A7113" t="s">
        <v>34</v>
      </c>
      <c r="B7113" s="2">
        <f>movie3[[#This Row],[gross]]-movie3[[#This Row],[budget]]</f>
        <v>110418070</v>
      </c>
    </row>
    <row r="7114" spans="1:2" x14ac:dyDescent="0.25">
      <c r="A7114" t="s">
        <v>17</v>
      </c>
      <c r="B7114" s="2">
        <f>movie3[[#This Row],[gross]]-movie3[[#This Row],[budget]]</f>
        <v>1463727</v>
      </c>
    </row>
    <row r="7115" spans="1:2" x14ac:dyDescent="0.25">
      <c r="A7115" t="s">
        <v>63</v>
      </c>
      <c r="B7115" s="2">
        <f>movie3[[#This Row],[gross]]-movie3[[#This Row],[budget]]</f>
        <v>6152835</v>
      </c>
    </row>
    <row r="7116" spans="1:2" x14ac:dyDescent="0.25">
      <c r="A7116" t="s">
        <v>17</v>
      </c>
      <c r="B7116" s="2">
        <f>movie3[[#This Row],[gross]]-movie3[[#This Row],[budget]]</f>
        <v>251541</v>
      </c>
    </row>
    <row r="7117" spans="1:2" x14ac:dyDescent="0.25">
      <c r="A7117" t="s">
        <v>17</v>
      </c>
      <c r="B7117" s="2">
        <f>movie3[[#This Row],[gross]]-movie3[[#This Row],[budget]]</f>
        <v>14410</v>
      </c>
    </row>
    <row r="7118" spans="1:2" x14ac:dyDescent="0.25">
      <c r="A7118" t="s">
        <v>34</v>
      </c>
      <c r="B7118" s="2">
        <f>movie3[[#This Row],[gross]]-movie3[[#This Row],[budget]]</f>
        <v>146600207</v>
      </c>
    </row>
    <row r="7119" spans="1:2" x14ac:dyDescent="0.25">
      <c r="A7119" t="s">
        <v>34</v>
      </c>
      <c r="B7119" s="2">
        <f>movie3[[#This Row],[gross]]-movie3[[#This Row],[budget]]</f>
        <v>872542945</v>
      </c>
    </row>
    <row r="7120" spans="1:2" x14ac:dyDescent="0.25">
      <c r="A7120" t="s">
        <v>17</v>
      </c>
      <c r="B7120" s="2">
        <f>movie3[[#This Row],[gross]]-movie3[[#This Row],[budget]]</f>
        <v>1851683</v>
      </c>
    </row>
    <row r="7121" spans="1:2" x14ac:dyDescent="0.25">
      <c r="A7121" t="s">
        <v>63</v>
      </c>
      <c r="B7121" s="2">
        <f>movie3[[#This Row],[gross]]-movie3[[#This Row],[budget]]</f>
        <v>3430165</v>
      </c>
    </row>
    <row r="7122" spans="1:2" x14ac:dyDescent="0.25">
      <c r="A7122" t="s">
        <v>41</v>
      </c>
      <c r="B7122" s="2">
        <f>movie3[[#This Row],[gross]]-movie3[[#This Row],[budget]]</f>
        <v>1872950</v>
      </c>
    </row>
    <row r="7123" spans="1:2" x14ac:dyDescent="0.25">
      <c r="A7123" t="s">
        <v>63</v>
      </c>
      <c r="B7123" s="2">
        <f>movie3[[#This Row],[gross]]-movie3[[#This Row],[budget]]</f>
        <v>-21496342</v>
      </c>
    </row>
    <row r="7124" spans="1:2" x14ac:dyDescent="0.25">
      <c r="A7124" t="s">
        <v>104</v>
      </c>
      <c r="B7124" s="2">
        <f>movie3[[#This Row],[gross]]-movie3[[#This Row],[budget]]</f>
        <v>1744071</v>
      </c>
    </row>
    <row r="7125" spans="1:2" x14ac:dyDescent="0.25">
      <c r="A7125" t="s">
        <v>104</v>
      </c>
      <c r="B7125" s="2">
        <f>movie3[[#This Row],[gross]]-movie3[[#This Row],[budget]]</f>
        <v>9360514</v>
      </c>
    </row>
    <row r="7126" spans="1:2" x14ac:dyDescent="0.25">
      <c r="A7126" t="s">
        <v>63</v>
      </c>
      <c r="B7126" s="2">
        <f>movie3[[#This Row],[gross]]-movie3[[#This Row],[budget]]</f>
        <v>6996304</v>
      </c>
    </row>
    <row r="7127" spans="1:2" x14ac:dyDescent="0.25">
      <c r="A7127" t="s">
        <v>63</v>
      </c>
      <c r="B7127" s="2">
        <f>movie3[[#This Row],[gross]]-movie3[[#This Row],[budget]]</f>
        <v>45558465</v>
      </c>
    </row>
    <row r="7128" spans="1:2" x14ac:dyDescent="0.25">
      <c r="A7128" t="s">
        <v>34</v>
      </c>
      <c r="B7128" s="2">
        <f>movie3[[#This Row],[gross]]-movie3[[#This Row],[budget]]</f>
        <v>7162617</v>
      </c>
    </row>
    <row r="7129" spans="1:2" x14ac:dyDescent="0.25">
      <c r="A7129" t="s">
        <v>34</v>
      </c>
      <c r="B7129" s="2">
        <f>movie3[[#This Row],[gross]]-movie3[[#This Row],[budget]]</f>
        <v>306902662</v>
      </c>
    </row>
    <row r="7130" spans="1:2" x14ac:dyDescent="0.25">
      <c r="A7130" t="s">
        <v>34</v>
      </c>
      <c r="B7130" s="2">
        <f>movie3[[#This Row],[gross]]-movie3[[#This Row],[budget]]</f>
        <v>70014025</v>
      </c>
    </row>
    <row r="7131" spans="1:2" x14ac:dyDescent="0.25">
      <c r="A7131" t="s">
        <v>34</v>
      </c>
      <c r="B7131" s="2">
        <f>movie3[[#This Row],[gross]]-movie3[[#This Row],[budget]]</f>
        <v>-26324934</v>
      </c>
    </row>
    <row r="7132" spans="1:2" x14ac:dyDescent="0.25">
      <c r="A7132" t="s">
        <v>390</v>
      </c>
      <c r="B7132" s="2">
        <f>movie3[[#This Row],[gross]]-movie3[[#This Row],[budget]]</f>
        <v>208930656</v>
      </c>
    </row>
    <row r="7133" spans="1:2" x14ac:dyDescent="0.25">
      <c r="A7133" t="s">
        <v>390</v>
      </c>
      <c r="B7133" s="2">
        <f>movie3[[#This Row],[gross]]-movie3[[#This Row],[budget]]</f>
        <v>185069199</v>
      </c>
    </row>
    <row r="7134" spans="1:2" x14ac:dyDescent="0.25">
      <c r="A7134" t="s">
        <v>41</v>
      </c>
      <c r="B7134" s="2">
        <f>movie3[[#This Row],[gross]]-movie3[[#This Row],[budget]]</f>
        <v>-2812745</v>
      </c>
    </row>
    <row r="7135" spans="1:2" x14ac:dyDescent="0.25">
      <c r="A7135" t="s">
        <v>63</v>
      </c>
      <c r="B7135" s="2">
        <f>movie3[[#This Row],[gross]]-movie3[[#This Row],[budget]]</f>
        <v>-6401393</v>
      </c>
    </row>
    <row r="7136" spans="1:2" x14ac:dyDescent="0.25">
      <c r="A7136" t="s">
        <v>17</v>
      </c>
      <c r="B7136" s="2">
        <f>movie3[[#This Row],[gross]]-movie3[[#This Row],[budget]]</f>
        <v>12294931</v>
      </c>
    </row>
    <row r="7137" spans="1:2" x14ac:dyDescent="0.25">
      <c r="A7137" t="s">
        <v>25</v>
      </c>
      <c r="B7137" s="2">
        <f>movie3[[#This Row],[gross]]-movie3[[#This Row],[budget]]</f>
        <v>10472180</v>
      </c>
    </row>
    <row r="7138" spans="1:2" x14ac:dyDescent="0.25">
      <c r="A7138" t="s">
        <v>17</v>
      </c>
      <c r="B7138" s="2">
        <f>movie3[[#This Row],[gross]]-movie3[[#This Row],[budget]]</f>
        <v>970809</v>
      </c>
    </row>
    <row r="7139" spans="1:2" x14ac:dyDescent="0.25">
      <c r="A7139" t="s">
        <v>25</v>
      </c>
      <c r="B7139" s="2">
        <f>movie3[[#This Row],[gross]]-movie3[[#This Row],[budget]]</f>
        <v>3322479</v>
      </c>
    </row>
    <row r="7140" spans="1:2" x14ac:dyDescent="0.25">
      <c r="A7140" t="s">
        <v>34</v>
      </c>
      <c r="B7140" s="2">
        <f>movie3[[#This Row],[gross]]-movie3[[#This Row],[budget]]</f>
        <v>8737458</v>
      </c>
    </row>
    <row r="7141" spans="1:2" x14ac:dyDescent="0.25">
      <c r="A7141" t="s">
        <v>34</v>
      </c>
      <c r="B7141" s="2">
        <f>movie3[[#This Row],[gross]]-movie3[[#This Row],[budget]]</f>
        <v>-6282961</v>
      </c>
    </row>
    <row r="7142" spans="1:2" x14ac:dyDescent="0.25">
      <c r="A7142" t="s">
        <v>17</v>
      </c>
      <c r="B7142" s="2">
        <f>movie3[[#This Row],[gross]]-movie3[[#This Row],[budget]]</f>
        <v>-6387901</v>
      </c>
    </row>
    <row r="7143" spans="1:2" x14ac:dyDescent="0.25">
      <c r="A7143" t="s">
        <v>17</v>
      </c>
      <c r="B7143" s="2">
        <f>movie3[[#This Row],[gross]]-movie3[[#This Row],[budget]]</f>
        <v>-6448013</v>
      </c>
    </row>
    <row r="7144" spans="1:2" x14ac:dyDescent="0.25">
      <c r="A7144" t="s">
        <v>34</v>
      </c>
      <c r="B7144" s="2">
        <f>movie3[[#This Row],[gross]]-movie3[[#This Row],[budget]]</f>
        <v>-7061128</v>
      </c>
    </row>
    <row r="7145" spans="1:2" x14ac:dyDescent="0.25">
      <c r="A7145" t="s">
        <v>41</v>
      </c>
      <c r="B7145" s="2">
        <f>movie3[[#This Row],[gross]]-movie3[[#This Row],[budget]]</f>
        <v>-7536350</v>
      </c>
    </row>
    <row r="7146" spans="1:2" x14ac:dyDescent="0.25">
      <c r="A7146" t="s">
        <v>52</v>
      </c>
      <c r="B7146" s="2">
        <f>movie3[[#This Row],[gross]]-movie3[[#This Row],[budget]]</f>
        <v>-8224415</v>
      </c>
    </row>
    <row r="7147" spans="1:2" x14ac:dyDescent="0.25">
      <c r="A7147" t="s">
        <v>41</v>
      </c>
      <c r="B7147" s="2">
        <f>movie3[[#This Row],[gross]]-movie3[[#This Row],[budget]]</f>
        <v>-8311874</v>
      </c>
    </row>
    <row r="7148" spans="1:2" x14ac:dyDescent="0.25">
      <c r="A7148" t="s">
        <v>41</v>
      </c>
      <c r="B7148" s="2">
        <f>movie3[[#This Row],[gross]]-movie3[[#This Row],[budget]]</f>
        <v>-8323872</v>
      </c>
    </row>
    <row r="7149" spans="1:2" x14ac:dyDescent="0.25">
      <c r="A7149" t="s">
        <v>104</v>
      </c>
      <c r="B7149" s="2">
        <f>movie3[[#This Row],[gross]]-movie3[[#This Row],[budget]]</f>
        <v>-8473323</v>
      </c>
    </row>
    <row r="7150" spans="1:2" x14ac:dyDescent="0.25">
      <c r="A7150" t="s">
        <v>63</v>
      </c>
      <c r="B7150" s="2">
        <f>movie3[[#This Row],[gross]]-movie3[[#This Row],[budget]]</f>
        <v>-8576395</v>
      </c>
    </row>
    <row r="7151" spans="1:2" x14ac:dyDescent="0.25">
      <c r="A7151" t="s">
        <v>104</v>
      </c>
      <c r="B7151" s="2">
        <f>movie3[[#This Row],[gross]]-movie3[[#This Row],[budget]]</f>
        <v>-8899782</v>
      </c>
    </row>
    <row r="7152" spans="1:2" x14ac:dyDescent="0.25">
      <c r="A7152" t="s">
        <v>63</v>
      </c>
      <c r="B7152" s="2">
        <f>movie3[[#This Row],[gross]]-movie3[[#This Row],[budget]]</f>
        <v>-9249340</v>
      </c>
    </row>
    <row r="7153" spans="1:2" x14ac:dyDescent="0.25">
      <c r="A7153" t="s">
        <v>34</v>
      </c>
      <c r="B7153" s="2">
        <f>movie3[[#This Row],[gross]]-movie3[[#This Row],[budget]]</f>
        <v>564881442</v>
      </c>
    </row>
    <row r="7154" spans="1:2" x14ac:dyDescent="0.25">
      <c r="A7154" t="s">
        <v>104</v>
      </c>
      <c r="B7154" s="2">
        <f>movie3[[#This Row],[gross]]-movie3[[#This Row],[budget]]</f>
        <v>297794081</v>
      </c>
    </row>
    <row r="7155" spans="1:2" x14ac:dyDescent="0.25">
      <c r="A7155" t="s">
        <v>34</v>
      </c>
      <c r="B7155" s="2">
        <f>movie3[[#This Row],[gross]]-movie3[[#This Row],[budget]]</f>
        <v>48773340</v>
      </c>
    </row>
    <row r="7156" spans="1:2" x14ac:dyDescent="0.25">
      <c r="A7156" t="s">
        <v>52</v>
      </c>
      <c r="B7156" s="2">
        <f>movie3[[#This Row],[gross]]-movie3[[#This Row],[budget]]</f>
        <v>291515884</v>
      </c>
    </row>
    <row r="7157" spans="1:2" x14ac:dyDescent="0.25">
      <c r="A7157" t="s">
        <v>17</v>
      </c>
      <c r="B7157" s="2">
        <f>movie3[[#This Row],[gross]]-movie3[[#This Row],[budget]]</f>
        <v>956425</v>
      </c>
    </row>
    <row r="7158" spans="1:2" x14ac:dyDescent="0.25">
      <c r="A7158" t="s">
        <v>17</v>
      </c>
      <c r="B7158" s="2">
        <f>movie3[[#This Row],[gross]]-movie3[[#This Row],[budget]]</f>
        <v>11373843</v>
      </c>
    </row>
    <row r="7159" spans="1:2" x14ac:dyDescent="0.25">
      <c r="A7159" t="s">
        <v>17</v>
      </c>
      <c r="B7159" s="2">
        <f>movie3[[#This Row],[gross]]-movie3[[#This Row],[budget]]</f>
        <v>2901699</v>
      </c>
    </row>
    <row r="7160" spans="1:2" x14ac:dyDescent="0.25">
      <c r="A7160" t="s">
        <v>41</v>
      </c>
      <c r="B7160" s="2">
        <f>movie3[[#This Row],[gross]]-movie3[[#This Row],[budget]]</f>
        <v>3816527</v>
      </c>
    </row>
    <row r="7161" spans="1:2" x14ac:dyDescent="0.25">
      <c r="A7161" t="s">
        <v>104</v>
      </c>
      <c r="B7161" s="2">
        <f>movie3[[#This Row],[gross]]-movie3[[#This Row],[budget]]</f>
        <v>-8974140</v>
      </c>
    </row>
    <row r="7162" spans="1:2" x14ac:dyDescent="0.25">
      <c r="A7162" t="s">
        <v>17</v>
      </c>
      <c r="B7162" s="2">
        <f>movie3[[#This Row],[gross]]-movie3[[#This Row],[budget]]</f>
        <v>6662146</v>
      </c>
    </row>
    <row r="7163" spans="1:2" x14ac:dyDescent="0.25">
      <c r="A7163" t="s">
        <v>63</v>
      </c>
      <c r="B7163" s="2">
        <f>movie3[[#This Row],[gross]]-movie3[[#This Row],[budget]]</f>
        <v>2096600</v>
      </c>
    </row>
    <row r="7164" spans="1:2" x14ac:dyDescent="0.25">
      <c r="A7164" t="s">
        <v>52</v>
      </c>
      <c r="B7164" s="2">
        <f>movie3[[#This Row],[gross]]-movie3[[#This Row],[budget]]</f>
        <v>143891763</v>
      </c>
    </row>
    <row r="7165" spans="1:2" x14ac:dyDescent="0.25">
      <c r="A7165" t="s">
        <v>34</v>
      </c>
      <c r="B7165" s="2">
        <f>movie3[[#This Row],[gross]]-movie3[[#This Row],[budget]]</f>
        <v>913331</v>
      </c>
    </row>
    <row r="7166" spans="1:2" x14ac:dyDescent="0.25">
      <c r="A7166" t="s">
        <v>17</v>
      </c>
      <c r="B7166" s="2">
        <f>movie3[[#This Row],[gross]]-movie3[[#This Row],[budget]]</f>
        <v>51621140</v>
      </c>
    </row>
    <row r="7167" spans="1:2" x14ac:dyDescent="0.25">
      <c r="A7167" t="s">
        <v>17</v>
      </c>
      <c r="B7167" s="2">
        <f>movie3[[#This Row],[gross]]-movie3[[#This Row],[budget]]</f>
        <v>-13919525</v>
      </c>
    </row>
    <row r="7168" spans="1:2" x14ac:dyDescent="0.25">
      <c r="A7168" t="s">
        <v>34</v>
      </c>
      <c r="B7168" s="2">
        <f>movie3[[#This Row],[gross]]-movie3[[#This Row],[budget]]</f>
        <v>27832209</v>
      </c>
    </row>
    <row r="7169" spans="1:2" x14ac:dyDescent="0.25">
      <c r="A7169" t="s">
        <v>63</v>
      </c>
      <c r="B7169" s="2">
        <f>movie3[[#This Row],[gross]]-movie3[[#This Row],[budget]]</f>
        <v>4372130</v>
      </c>
    </row>
    <row r="7170" spans="1:2" x14ac:dyDescent="0.25">
      <c r="A7170" t="s">
        <v>17</v>
      </c>
      <c r="B7170" s="2">
        <f>movie3[[#This Row],[gross]]-movie3[[#This Row],[budget]]</f>
        <v>4131358</v>
      </c>
    </row>
    <row r="7171" spans="1:2" x14ac:dyDescent="0.25">
      <c r="A7171" t="s">
        <v>17</v>
      </c>
      <c r="B7171" s="2">
        <f>movie3[[#This Row],[gross]]-movie3[[#This Row],[budget]]</f>
        <v>486623</v>
      </c>
    </row>
    <row r="7172" spans="1:2" x14ac:dyDescent="0.25">
      <c r="A7172" t="s">
        <v>390</v>
      </c>
      <c r="B7172" s="2">
        <f>movie3[[#This Row],[gross]]-movie3[[#This Row],[budget]]</f>
        <v>402965936</v>
      </c>
    </row>
    <row r="7173" spans="1:2" x14ac:dyDescent="0.25">
      <c r="A7173" t="s">
        <v>34</v>
      </c>
      <c r="B7173" s="2">
        <f>movie3[[#This Row],[gross]]-movie3[[#This Row],[budget]]</f>
        <v>59846945</v>
      </c>
    </row>
    <row r="7174" spans="1:2" x14ac:dyDescent="0.25">
      <c r="A7174" t="s">
        <v>17</v>
      </c>
      <c r="B7174" s="2">
        <f>movie3[[#This Row],[gross]]-movie3[[#This Row],[budget]]</f>
        <v>397783</v>
      </c>
    </row>
    <row r="7175" spans="1:2" x14ac:dyDescent="0.25">
      <c r="A7175" t="s">
        <v>17</v>
      </c>
      <c r="B7175" s="2">
        <f>movie3[[#This Row],[gross]]-movie3[[#This Row],[budget]]</f>
        <v>17369129</v>
      </c>
    </row>
    <row r="7176" spans="1:2" x14ac:dyDescent="0.25">
      <c r="A7176" t="s">
        <v>390</v>
      </c>
      <c r="B7176" s="2">
        <f>movie3[[#This Row],[gross]]-movie3[[#This Row],[budget]]</f>
        <v>954800131</v>
      </c>
    </row>
    <row r="7177" spans="1:2" x14ac:dyDescent="0.25">
      <c r="A7177" t="s">
        <v>17</v>
      </c>
      <c r="B7177" s="2">
        <f>movie3[[#This Row],[gross]]-movie3[[#This Row],[budget]]</f>
        <v>76942115</v>
      </c>
    </row>
    <row r="7178" spans="1:2" x14ac:dyDescent="0.25">
      <c r="A7178" t="s">
        <v>17</v>
      </c>
      <c r="B7178" s="2">
        <f>movie3[[#This Row],[gross]]-movie3[[#This Row],[budget]]</f>
        <v>2550321</v>
      </c>
    </row>
    <row r="7179" spans="1:2" x14ac:dyDescent="0.25">
      <c r="A7179" t="s">
        <v>17</v>
      </c>
      <c r="B7179" s="2">
        <f>movie3[[#This Row],[gross]]-movie3[[#This Row],[budget]]</f>
        <v>3338249</v>
      </c>
    </row>
    <row r="7180" spans="1:2" x14ac:dyDescent="0.25">
      <c r="A7180" t="s">
        <v>41</v>
      </c>
      <c r="B7180" s="2">
        <f>movie3[[#This Row],[gross]]-movie3[[#This Row],[budget]]</f>
        <v>308355</v>
      </c>
    </row>
    <row r="7181" spans="1:2" x14ac:dyDescent="0.25">
      <c r="A7181" t="s">
        <v>34</v>
      </c>
      <c r="B7181" s="2">
        <f>movie3[[#This Row],[gross]]-movie3[[#This Row],[budget]]</f>
        <v>34234188</v>
      </c>
    </row>
    <row r="7182" spans="1:2" x14ac:dyDescent="0.25">
      <c r="A7182" t="s">
        <v>34</v>
      </c>
      <c r="B7182" s="2">
        <f>movie3[[#This Row],[gross]]-movie3[[#This Row],[budget]]</f>
        <v>14725</v>
      </c>
    </row>
    <row r="7183" spans="1:2" x14ac:dyDescent="0.25">
      <c r="A7183" t="s">
        <v>52</v>
      </c>
      <c r="B7183" s="2">
        <f>movie3[[#This Row],[gross]]-movie3[[#This Row],[budget]]</f>
        <v>14735344</v>
      </c>
    </row>
    <row r="7184" spans="1:2" x14ac:dyDescent="0.25">
      <c r="A7184" t="s">
        <v>17</v>
      </c>
      <c r="B7184" s="2">
        <f>movie3[[#This Row],[gross]]-movie3[[#This Row],[budget]]</f>
        <v>-9110876</v>
      </c>
    </row>
    <row r="7185" spans="1:2" x14ac:dyDescent="0.25">
      <c r="A7185" t="s">
        <v>25</v>
      </c>
      <c r="B7185" s="2">
        <f>movie3[[#This Row],[gross]]-movie3[[#This Row],[budget]]</f>
        <v>121552359</v>
      </c>
    </row>
    <row r="7186" spans="1:2" x14ac:dyDescent="0.25">
      <c r="A7186" t="s">
        <v>17</v>
      </c>
      <c r="B7186" s="2">
        <f>movie3[[#This Row],[gross]]-movie3[[#This Row],[budget]]</f>
        <v>5012423</v>
      </c>
    </row>
    <row r="7187" spans="1:2" x14ac:dyDescent="0.25">
      <c r="A7187" t="s">
        <v>63</v>
      </c>
      <c r="B7187" s="2">
        <f>movie3[[#This Row],[gross]]-movie3[[#This Row],[budget]]</f>
        <v>1436751</v>
      </c>
    </row>
    <row r="7188" spans="1:2" x14ac:dyDescent="0.25">
      <c r="A7188" t="s">
        <v>17</v>
      </c>
      <c r="B7188" s="2">
        <f>movie3[[#This Row],[gross]]-movie3[[#This Row],[budget]]</f>
        <v>-15795451</v>
      </c>
    </row>
    <row r="7189" spans="1:2" x14ac:dyDescent="0.25">
      <c r="A7189" t="s">
        <v>25</v>
      </c>
      <c r="B7189" s="2">
        <f>movie3[[#This Row],[gross]]-movie3[[#This Row],[budget]]</f>
        <v>3285916</v>
      </c>
    </row>
    <row r="7190" spans="1:2" x14ac:dyDescent="0.25">
      <c r="A7190" t="s">
        <v>34</v>
      </c>
      <c r="B7190" s="2">
        <f>movie3[[#This Row],[gross]]-movie3[[#This Row],[budget]]</f>
        <v>4477141</v>
      </c>
    </row>
    <row r="7191" spans="1:2" x14ac:dyDescent="0.25">
      <c r="A7191" t="s">
        <v>390</v>
      </c>
      <c r="B7191" s="2">
        <f>movie3[[#This Row],[gross]]-movie3[[#This Row],[budget]]</f>
        <v>87427681</v>
      </c>
    </row>
    <row r="7192" spans="1:2" x14ac:dyDescent="0.25">
      <c r="A7192" t="s">
        <v>34</v>
      </c>
      <c r="B7192" s="2">
        <f>movie3[[#This Row],[gross]]-movie3[[#This Row],[budget]]</f>
        <v>357926987</v>
      </c>
    </row>
    <row r="7193" spans="1:2" x14ac:dyDescent="0.25">
      <c r="A7193" t="s">
        <v>390</v>
      </c>
      <c r="B7193" s="2">
        <f>movie3[[#This Row],[gross]]-movie3[[#This Row],[budget]]</f>
        <v>53830833</v>
      </c>
    </row>
    <row r="7194" spans="1:2" x14ac:dyDescent="0.25">
      <c r="A7194" t="s">
        <v>63</v>
      </c>
      <c r="B7194" s="2">
        <f>movie3[[#This Row],[gross]]-movie3[[#This Row],[budget]]</f>
        <v>324365</v>
      </c>
    </row>
    <row r="7195" spans="1:2" x14ac:dyDescent="0.25">
      <c r="A7195" t="s">
        <v>41</v>
      </c>
      <c r="B7195" s="2">
        <f>movie3[[#This Row],[gross]]-movie3[[#This Row],[budget]]</f>
        <v>2583</v>
      </c>
    </row>
    <row r="7196" spans="1:2" x14ac:dyDescent="0.25">
      <c r="A7196" t="s">
        <v>41</v>
      </c>
      <c r="B7196" s="2">
        <f>movie3[[#This Row],[gross]]-movie3[[#This Row],[budget]]</f>
        <v>6335171</v>
      </c>
    </row>
    <row r="7197" spans="1:2" x14ac:dyDescent="0.25">
      <c r="A7197" t="s">
        <v>34</v>
      </c>
      <c r="B7197" s="2">
        <f>movie3[[#This Row],[gross]]-movie3[[#This Row],[budget]]</f>
        <v>1800152</v>
      </c>
    </row>
    <row r="7198" spans="1:2" x14ac:dyDescent="0.25">
      <c r="A7198" t="s">
        <v>41</v>
      </c>
      <c r="B7198" s="2">
        <f>movie3[[#This Row],[gross]]-movie3[[#This Row],[budget]]</f>
        <v>111613824</v>
      </c>
    </row>
    <row r="7199" spans="1:2" x14ac:dyDescent="0.25">
      <c r="A7199" t="s">
        <v>390</v>
      </c>
      <c r="B7199" s="2">
        <f>movie3[[#This Row],[gross]]-movie3[[#This Row],[budget]]</f>
        <v>53081555</v>
      </c>
    </row>
    <row r="7200" spans="1:2" x14ac:dyDescent="0.25">
      <c r="A7200" t="s">
        <v>41</v>
      </c>
      <c r="B7200" s="2">
        <f>movie3[[#This Row],[gross]]-movie3[[#This Row],[budget]]</f>
        <v>380553</v>
      </c>
    </row>
    <row r="7201" spans="1:2" x14ac:dyDescent="0.25">
      <c r="A7201" t="s">
        <v>17</v>
      </c>
      <c r="B7201" s="2">
        <f>movie3[[#This Row],[gross]]-movie3[[#This Row],[budget]]</f>
        <v>9200168</v>
      </c>
    </row>
    <row r="7202" spans="1:2" x14ac:dyDescent="0.25">
      <c r="A7202" t="s">
        <v>390</v>
      </c>
      <c r="B7202" s="2">
        <f>movie3[[#This Row],[gross]]-movie3[[#This Row],[budget]]</f>
        <v>137183546</v>
      </c>
    </row>
    <row r="7203" spans="1:2" x14ac:dyDescent="0.25">
      <c r="A7203" t="s">
        <v>41</v>
      </c>
      <c r="B7203" s="2">
        <f>movie3[[#This Row],[gross]]-movie3[[#This Row],[budget]]</f>
        <v>52547032</v>
      </c>
    </row>
    <row r="7204" spans="1:2" x14ac:dyDescent="0.25">
      <c r="A7204" t="s">
        <v>41</v>
      </c>
      <c r="B7204" s="2">
        <f>movie3[[#This Row],[gross]]-movie3[[#This Row],[budget]]</f>
        <v>7425391</v>
      </c>
    </row>
    <row r="7205" spans="1:2" x14ac:dyDescent="0.25">
      <c r="A7205" t="s">
        <v>34</v>
      </c>
      <c r="B7205" s="2">
        <f>movie3[[#This Row],[gross]]-movie3[[#This Row],[budget]]</f>
        <v>42337240</v>
      </c>
    </row>
    <row r="7206" spans="1:2" x14ac:dyDescent="0.25">
      <c r="A7206" t="s">
        <v>63</v>
      </c>
      <c r="B7206" s="2">
        <f>movie3[[#This Row],[gross]]-movie3[[#This Row],[budget]]</f>
        <v>15668698</v>
      </c>
    </row>
    <row r="7207" spans="1:2" x14ac:dyDescent="0.25">
      <c r="A7207" t="s">
        <v>34</v>
      </c>
      <c r="B7207" s="2">
        <f>movie3[[#This Row],[gross]]-movie3[[#This Row],[budget]]</f>
        <v>13814102</v>
      </c>
    </row>
    <row r="7208" spans="1:2" x14ac:dyDescent="0.25">
      <c r="A7208" t="s">
        <v>41</v>
      </c>
      <c r="B7208" s="2">
        <f>movie3[[#This Row],[gross]]-movie3[[#This Row],[budget]]</f>
        <v>25270721</v>
      </c>
    </row>
    <row r="7209" spans="1:2" x14ac:dyDescent="0.25">
      <c r="A7209" t="s">
        <v>41</v>
      </c>
      <c r="B7209" s="2">
        <f>movie3[[#This Row],[gross]]-movie3[[#This Row],[budget]]</f>
        <v>140400345</v>
      </c>
    </row>
    <row r="7210" spans="1:2" x14ac:dyDescent="0.25">
      <c r="A7210" t="s">
        <v>104</v>
      </c>
      <c r="B7210" s="2">
        <f>movie3[[#This Row],[gross]]-movie3[[#This Row],[budget]]</f>
        <v>92952888</v>
      </c>
    </row>
    <row r="7211" spans="1:2" x14ac:dyDescent="0.25">
      <c r="A7211" t="s">
        <v>41</v>
      </c>
      <c r="B7211" s="2">
        <f>movie3[[#This Row],[gross]]-movie3[[#This Row],[budget]]</f>
        <v>1647175</v>
      </c>
    </row>
    <row r="7212" spans="1:2" x14ac:dyDescent="0.25">
      <c r="A7212" t="s">
        <v>41</v>
      </c>
      <c r="B7212" s="2">
        <f>movie3[[#This Row],[gross]]-movie3[[#This Row],[budget]]</f>
        <v>42014</v>
      </c>
    </row>
    <row r="7213" spans="1:2" x14ac:dyDescent="0.25">
      <c r="A7213" t="s">
        <v>25</v>
      </c>
      <c r="B7213" s="2">
        <f>movie3[[#This Row],[gross]]-movie3[[#This Row],[budget]]</f>
        <v>56898461</v>
      </c>
    </row>
    <row r="7214" spans="1:2" x14ac:dyDescent="0.25">
      <c r="A7214" t="s">
        <v>41</v>
      </c>
      <c r="B7214" s="2">
        <f>movie3[[#This Row],[gross]]-movie3[[#This Row],[budget]]</f>
        <v>-12248333</v>
      </c>
    </row>
    <row r="7215" spans="1:2" x14ac:dyDescent="0.25">
      <c r="A7215" t="s">
        <v>17</v>
      </c>
      <c r="B7215" s="2">
        <f>movie3[[#This Row],[gross]]-movie3[[#This Row],[budget]]</f>
        <v>-12996110</v>
      </c>
    </row>
    <row r="7216" spans="1:2" x14ac:dyDescent="0.25">
      <c r="A7216" t="s">
        <v>17</v>
      </c>
      <c r="B7216" s="2">
        <f>movie3[[#This Row],[gross]]-movie3[[#This Row],[budget]]</f>
        <v>1813453</v>
      </c>
    </row>
    <row r="7217" spans="1:2" x14ac:dyDescent="0.25">
      <c r="A7217" t="s">
        <v>17</v>
      </c>
      <c r="B7217" s="2">
        <f>movie3[[#This Row],[gross]]-movie3[[#This Row],[budget]]</f>
        <v>237708</v>
      </c>
    </row>
    <row r="7218" spans="1:2" x14ac:dyDescent="0.25">
      <c r="A7218" t="s">
        <v>41</v>
      </c>
      <c r="B7218" s="2">
        <f>movie3[[#This Row],[gross]]-movie3[[#This Row],[budget]]</f>
        <v>385733</v>
      </c>
    </row>
    <row r="7219" spans="1:2" x14ac:dyDescent="0.25">
      <c r="A7219" t="s">
        <v>34</v>
      </c>
      <c r="B7219" s="2">
        <f>movie3[[#This Row],[gross]]-movie3[[#This Row],[budget]]</f>
        <v>53231078</v>
      </c>
    </row>
    <row r="7220" spans="1:2" x14ac:dyDescent="0.25">
      <c r="A7220" t="s">
        <v>41</v>
      </c>
      <c r="B7220" s="2">
        <f>movie3[[#This Row],[gross]]-movie3[[#This Row],[budget]]</f>
        <v>-5815496</v>
      </c>
    </row>
    <row r="7221" spans="1:2" x14ac:dyDescent="0.25">
      <c r="A7221" t="s">
        <v>34</v>
      </c>
      <c r="B7221" s="2">
        <f>movie3[[#This Row],[gross]]-movie3[[#This Row],[budget]]</f>
        <v>2917353</v>
      </c>
    </row>
    <row r="7222" spans="1:2" x14ac:dyDescent="0.25">
      <c r="A7222" t="s">
        <v>41</v>
      </c>
      <c r="B7222" s="2">
        <f>movie3[[#This Row],[gross]]-movie3[[#This Row],[budget]]</f>
        <v>19087017</v>
      </c>
    </row>
    <row r="7223" spans="1:2" x14ac:dyDescent="0.25">
      <c r="A7223" t="s">
        <v>41</v>
      </c>
      <c r="B7223" s="2">
        <f>movie3[[#This Row],[gross]]-movie3[[#This Row],[budget]]</f>
        <v>102560428</v>
      </c>
    </row>
    <row r="7224" spans="1:2" x14ac:dyDescent="0.25">
      <c r="A7224" t="s">
        <v>34</v>
      </c>
      <c r="B7224" s="2">
        <f>movie3[[#This Row],[gross]]-movie3[[#This Row],[budget]]</f>
        <v>108856751</v>
      </c>
    </row>
    <row r="7225" spans="1:2" x14ac:dyDescent="0.25">
      <c r="A7225" t="s">
        <v>41</v>
      </c>
      <c r="B7225" s="2">
        <f>movie3[[#This Row],[gross]]-movie3[[#This Row],[budget]]</f>
        <v>601244</v>
      </c>
    </row>
    <row r="7226" spans="1:2" x14ac:dyDescent="0.25">
      <c r="A7226" t="s">
        <v>34</v>
      </c>
      <c r="B7226" s="2">
        <f>movie3[[#This Row],[gross]]-movie3[[#This Row],[budget]]</f>
        <v>284231607</v>
      </c>
    </row>
    <row r="7227" spans="1:2" x14ac:dyDescent="0.25">
      <c r="A7227" t="s">
        <v>34</v>
      </c>
      <c r="B7227" s="2">
        <f>movie3[[#This Row],[gross]]-movie3[[#This Row],[budget]]</f>
        <v>101600160</v>
      </c>
    </row>
    <row r="7228" spans="1:2" x14ac:dyDescent="0.25">
      <c r="A7228" t="s">
        <v>17</v>
      </c>
      <c r="B7228" s="2">
        <f>movie3[[#This Row],[gross]]-movie3[[#This Row],[budget]]</f>
        <v>22656399</v>
      </c>
    </row>
    <row r="7229" spans="1:2" x14ac:dyDescent="0.25">
      <c r="A7229" t="s">
        <v>34</v>
      </c>
      <c r="B7229" s="2">
        <f>movie3[[#This Row],[gross]]-movie3[[#This Row],[budget]]</f>
        <v>388425157</v>
      </c>
    </row>
    <row r="7230" spans="1:2" x14ac:dyDescent="0.25">
      <c r="A7230" t="s">
        <v>41</v>
      </c>
      <c r="B7230" s="2">
        <f>movie3[[#This Row],[gross]]-movie3[[#This Row],[budget]]</f>
        <v>27347283</v>
      </c>
    </row>
    <row r="7231" spans="1:2" x14ac:dyDescent="0.25">
      <c r="A7231" t="s">
        <v>34</v>
      </c>
      <c r="B7231" s="2">
        <f>movie3[[#This Row],[gross]]-movie3[[#This Row],[budget]]</f>
        <v>261118277</v>
      </c>
    </row>
    <row r="7232" spans="1:2" x14ac:dyDescent="0.25">
      <c r="A7232" t="s">
        <v>17</v>
      </c>
      <c r="B7232" s="2">
        <f>movie3[[#This Row],[gross]]-movie3[[#This Row],[budget]]</f>
        <v>26158254</v>
      </c>
    </row>
    <row r="7233" spans="1:2" x14ac:dyDescent="0.25">
      <c r="A7233" t="s">
        <v>104</v>
      </c>
      <c r="B7233" s="2">
        <f>movie3[[#This Row],[gross]]-movie3[[#This Row],[budget]]</f>
        <v>8155261</v>
      </c>
    </row>
    <row r="7234" spans="1:2" x14ac:dyDescent="0.25">
      <c r="A7234" t="s">
        <v>17</v>
      </c>
      <c r="B7234" s="2">
        <f>movie3[[#This Row],[gross]]-movie3[[#This Row],[budget]]</f>
        <v>5768012</v>
      </c>
    </row>
    <row r="7235" spans="1:2" x14ac:dyDescent="0.25">
      <c r="A7235" t="s">
        <v>17</v>
      </c>
      <c r="B7235" s="2">
        <f>movie3[[#This Row],[gross]]-movie3[[#This Row],[budget]]</f>
        <v>11468586</v>
      </c>
    </row>
    <row r="7236" spans="1:2" x14ac:dyDescent="0.25">
      <c r="A7236" t="s">
        <v>52</v>
      </c>
      <c r="B7236" s="2">
        <f>movie3[[#This Row],[gross]]-movie3[[#This Row],[budget]]</f>
        <v>8481997</v>
      </c>
    </row>
    <row r="7237" spans="1:2" x14ac:dyDescent="0.25">
      <c r="A7237" t="s">
        <v>17</v>
      </c>
      <c r="B7237" s="2">
        <f>movie3[[#This Row],[gross]]-movie3[[#This Row],[budget]]</f>
        <v>326545846</v>
      </c>
    </row>
    <row r="7238" spans="1:2" x14ac:dyDescent="0.25">
      <c r="A7238" t="s">
        <v>17</v>
      </c>
      <c r="B7238" s="2">
        <f>movie3[[#This Row],[gross]]-movie3[[#This Row],[budget]]</f>
        <v>58080890</v>
      </c>
    </row>
    <row r="7239" spans="1:2" x14ac:dyDescent="0.25">
      <c r="A7239" t="s">
        <v>34</v>
      </c>
      <c r="B7239" s="2">
        <f>movie3[[#This Row],[gross]]-movie3[[#This Row],[budget]]</f>
        <v>18845711</v>
      </c>
    </row>
    <row r="7240" spans="1:2" x14ac:dyDescent="0.25">
      <c r="A7240" t="s">
        <v>390</v>
      </c>
      <c r="B7240" s="2">
        <f>movie3[[#This Row],[gross]]-movie3[[#This Row],[budget]]</f>
        <v>18140972</v>
      </c>
    </row>
    <row r="7241" spans="1:2" x14ac:dyDescent="0.25">
      <c r="A7241" t="s">
        <v>17</v>
      </c>
      <c r="B7241" s="2">
        <f>movie3[[#This Row],[gross]]-movie3[[#This Row],[budget]]</f>
        <v>22474280</v>
      </c>
    </row>
    <row r="7242" spans="1:2" x14ac:dyDescent="0.25">
      <c r="A7242" t="s">
        <v>41</v>
      </c>
      <c r="B7242" s="2">
        <f>movie3[[#This Row],[gross]]-movie3[[#This Row],[budget]]</f>
        <v>280668</v>
      </c>
    </row>
    <row r="7243" spans="1:2" x14ac:dyDescent="0.25">
      <c r="A7243" t="s">
        <v>52</v>
      </c>
      <c r="B7243" s="2">
        <f>movie3[[#This Row],[gross]]-movie3[[#This Row],[budget]]</f>
        <v>4017852</v>
      </c>
    </row>
    <row r="7244" spans="1:2" x14ac:dyDescent="0.25">
      <c r="A7244" t="s">
        <v>390</v>
      </c>
      <c r="B7244" s="2">
        <f>movie3[[#This Row],[gross]]-movie3[[#This Row],[budget]]</f>
        <v>167776646</v>
      </c>
    </row>
    <row r="7245" spans="1:2" x14ac:dyDescent="0.25">
      <c r="A7245" t="s">
        <v>34</v>
      </c>
      <c r="B7245" s="2">
        <f>movie3[[#This Row],[gross]]-movie3[[#This Row],[budget]]</f>
        <v>1727359754</v>
      </c>
    </row>
    <row r="7246" spans="1:2" x14ac:dyDescent="0.25">
      <c r="A7246" t="s">
        <v>390</v>
      </c>
      <c r="B7246" s="2">
        <f>movie3[[#This Row],[gross]]-movie3[[#This Row],[budget]]</f>
        <v>285540831</v>
      </c>
    </row>
    <row r="7247" spans="1:2" x14ac:dyDescent="0.25">
      <c r="A7247" t="s">
        <v>17</v>
      </c>
      <c r="B7247" s="2">
        <f>movie3[[#This Row],[gross]]-movie3[[#This Row],[budget]]</f>
        <v>60417003</v>
      </c>
    </row>
    <row r="7248" spans="1:2" x14ac:dyDescent="0.25">
      <c r="A7248" t="s">
        <v>63</v>
      </c>
      <c r="B7248" s="2">
        <f>movie3[[#This Row],[gross]]-movie3[[#This Row],[budget]]</f>
        <v>298752656</v>
      </c>
    </row>
    <row r="7249" spans="1:2" x14ac:dyDescent="0.25">
      <c r="A7249" t="s">
        <v>104</v>
      </c>
      <c r="B7249" s="2">
        <f>movie3[[#This Row],[gross]]-movie3[[#This Row],[budget]]</f>
        <v>57975342</v>
      </c>
    </row>
    <row r="7250" spans="1:2" x14ac:dyDescent="0.25">
      <c r="A7250" t="s">
        <v>390</v>
      </c>
      <c r="B7250" s="2">
        <f>movie3[[#This Row],[gross]]-movie3[[#This Row],[budget]]</f>
        <v>33748006</v>
      </c>
    </row>
    <row r="7251" spans="1:2" x14ac:dyDescent="0.25">
      <c r="A7251" t="s">
        <v>63</v>
      </c>
      <c r="B7251" s="2">
        <f>movie3[[#This Row],[gross]]-movie3[[#This Row],[budget]]</f>
        <v>859902649</v>
      </c>
    </row>
    <row r="7252" spans="1:2" x14ac:dyDescent="0.25">
      <c r="A7252" t="s">
        <v>390</v>
      </c>
      <c r="B7252" s="2">
        <f>movie3[[#This Row],[gross]]-movie3[[#This Row],[budget]]</f>
        <v>64337744</v>
      </c>
    </row>
    <row r="7253" spans="1:2" x14ac:dyDescent="0.25">
      <c r="A7253" t="s">
        <v>104</v>
      </c>
      <c r="B7253" s="2">
        <f>movie3[[#This Row],[gross]]-movie3[[#This Row],[budget]]</f>
        <v>67999335</v>
      </c>
    </row>
    <row r="7254" spans="1:2" x14ac:dyDescent="0.25">
      <c r="A7254" t="s">
        <v>390</v>
      </c>
      <c r="B7254" s="2">
        <f>movie3[[#This Row],[gross]]-movie3[[#This Row],[budget]]</f>
        <v>107257940</v>
      </c>
    </row>
    <row r="7255" spans="1:2" x14ac:dyDescent="0.25">
      <c r="A7255" t="s">
        <v>34</v>
      </c>
      <c r="B7255" s="2">
        <f>movie3[[#This Row],[gross]]-movie3[[#This Row],[budget]]</f>
        <v>676470484</v>
      </c>
    </row>
    <row r="7256" spans="1:2" x14ac:dyDescent="0.25">
      <c r="A7256" t="s">
        <v>34</v>
      </c>
      <c r="B7256" s="2">
        <f>movie3[[#This Row],[gross]]-movie3[[#This Row],[budget]]</f>
        <v>613657398</v>
      </c>
    </row>
    <row r="7257" spans="1:2" x14ac:dyDescent="0.25">
      <c r="A7257" t="s">
        <v>63</v>
      </c>
      <c r="B7257" s="2">
        <f>movie3[[#This Row],[gross]]-movie3[[#This Row],[budget]]</f>
        <v>6193234</v>
      </c>
    </row>
    <row r="7258" spans="1:2" x14ac:dyDescent="0.25">
      <c r="A7258" t="s">
        <v>17</v>
      </c>
      <c r="B7258" s="2">
        <f>movie3[[#This Row],[gross]]-movie3[[#This Row],[budget]]</f>
        <v>400188866</v>
      </c>
    </row>
    <row r="7259" spans="1:2" x14ac:dyDescent="0.25">
      <c r="A7259" t="s">
        <v>390</v>
      </c>
      <c r="B7259" s="2">
        <f>movie3[[#This Row],[gross]]-movie3[[#This Row],[budget]]</f>
        <v>1044639527</v>
      </c>
    </row>
    <row r="7260" spans="1:2" x14ac:dyDescent="0.25">
      <c r="A7260" t="s">
        <v>41</v>
      </c>
      <c r="B7260" s="2">
        <f>movie3[[#This Row],[gross]]-movie3[[#This Row],[budget]]</f>
        <v>49316289</v>
      </c>
    </row>
    <row r="7261" spans="1:2" x14ac:dyDescent="0.25">
      <c r="A7261" t="s">
        <v>17</v>
      </c>
      <c r="B7261" s="2">
        <f>movie3[[#This Row],[gross]]-movie3[[#This Row],[budget]]</f>
        <v>74582037</v>
      </c>
    </row>
    <row r="7262" spans="1:2" x14ac:dyDescent="0.25">
      <c r="A7262" t="s">
        <v>17</v>
      </c>
      <c r="B7262" s="2">
        <f>movie3[[#This Row],[gross]]-movie3[[#This Row],[budget]]</f>
        <v>20343051</v>
      </c>
    </row>
    <row r="7263" spans="1:2" x14ac:dyDescent="0.25">
      <c r="A7263" t="s">
        <v>34</v>
      </c>
      <c r="B7263" s="2">
        <f>movie3[[#This Row],[gross]]-movie3[[#This Row],[budget]]</f>
        <v>21315827</v>
      </c>
    </row>
    <row r="7264" spans="1:2" x14ac:dyDescent="0.25">
      <c r="A7264" t="s">
        <v>17</v>
      </c>
      <c r="B7264" s="2">
        <f>movie3[[#This Row],[gross]]-movie3[[#This Row],[budget]]</f>
        <v>333320413</v>
      </c>
    </row>
    <row r="7265" spans="1:2" x14ac:dyDescent="0.25">
      <c r="A7265" t="s">
        <v>63</v>
      </c>
      <c r="B7265" s="2">
        <f>movie3[[#This Row],[gross]]-movie3[[#This Row],[budget]]</f>
        <v>78413709</v>
      </c>
    </row>
    <row r="7266" spans="1:2" x14ac:dyDescent="0.25">
      <c r="A7266" t="s">
        <v>63</v>
      </c>
      <c r="B7266" s="2">
        <f>movie3[[#This Row],[gross]]-movie3[[#This Row],[budget]]</f>
        <v>80918706</v>
      </c>
    </row>
    <row r="7267" spans="1:2" x14ac:dyDescent="0.25">
      <c r="A7267" t="s">
        <v>104</v>
      </c>
      <c r="B7267" s="2">
        <f>movie3[[#This Row],[gross]]-movie3[[#This Row],[budget]]</f>
        <v>11934009</v>
      </c>
    </row>
    <row r="7268" spans="1:2" x14ac:dyDescent="0.25">
      <c r="A7268" t="s">
        <v>34</v>
      </c>
      <c r="B7268" s="2">
        <f>movie3[[#This Row],[gross]]-movie3[[#This Row],[budget]]</f>
        <v>11706680</v>
      </c>
    </row>
    <row r="7269" spans="1:2" x14ac:dyDescent="0.25">
      <c r="A7269" t="s">
        <v>17</v>
      </c>
      <c r="B7269" s="2">
        <f>movie3[[#This Row],[gross]]-movie3[[#This Row],[budget]]</f>
        <v>7578063</v>
      </c>
    </row>
    <row r="7270" spans="1:2" x14ac:dyDescent="0.25">
      <c r="A7270" t="s">
        <v>104</v>
      </c>
      <c r="B7270" s="2">
        <f>movie3[[#This Row],[gross]]-movie3[[#This Row],[budget]]</f>
        <v>4598051</v>
      </c>
    </row>
    <row r="7271" spans="1:2" x14ac:dyDescent="0.25">
      <c r="A7271" t="s">
        <v>390</v>
      </c>
      <c r="B7271" s="2">
        <f>movie3[[#This Row],[gross]]-movie3[[#This Row],[budget]]</f>
        <v>21022724</v>
      </c>
    </row>
    <row r="7272" spans="1:2" x14ac:dyDescent="0.25">
      <c r="A7272" t="s">
        <v>34</v>
      </c>
      <c r="B7272" s="2">
        <f>movie3[[#This Row],[gross]]-movie3[[#This Row],[budget]]</f>
        <v>407893671</v>
      </c>
    </row>
    <row r="7273" spans="1:2" x14ac:dyDescent="0.25">
      <c r="A7273" t="s">
        <v>41</v>
      </c>
      <c r="B7273" s="2">
        <f>movie3[[#This Row],[gross]]-movie3[[#This Row],[budget]]</f>
        <v>12347433</v>
      </c>
    </row>
    <row r="7274" spans="1:2" x14ac:dyDescent="0.25">
      <c r="A7274" t="s">
        <v>41</v>
      </c>
      <c r="B7274" s="2">
        <f>movie3[[#This Row],[gross]]-movie3[[#This Row],[budget]]</f>
        <v>-696978</v>
      </c>
    </row>
    <row r="7275" spans="1:2" x14ac:dyDescent="0.25">
      <c r="A7275" t="s">
        <v>41</v>
      </c>
      <c r="B7275" s="2">
        <f>movie3[[#This Row],[gross]]-movie3[[#This Row],[budget]]</f>
        <v>5006989</v>
      </c>
    </row>
    <row r="7276" spans="1:2" x14ac:dyDescent="0.25">
      <c r="A7276" t="s">
        <v>34</v>
      </c>
      <c r="B7276" s="2">
        <f>movie3[[#This Row],[gross]]-movie3[[#This Row],[budget]]</f>
        <v>1147597973</v>
      </c>
    </row>
    <row r="7277" spans="1:2" x14ac:dyDescent="0.25">
      <c r="A7277" t="s">
        <v>17</v>
      </c>
      <c r="B7277" s="2">
        <f>movie3[[#This Row],[gross]]-movie3[[#This Row],[budget]]</f>
        <v>70239658</v>
      </c>
    </row>
    <row r="7278" spans="1:2" x14ac:dyDescent="0.25">
      <c r="A7278" t="s">
        <v>41</v>
      </c>
      <c r="B7278" s="2">
        <f>movie3[[#This Row],[gross]]-movie3[[#This Row],[budget]]</f>
        <v>72556201</v>
      </c>
    </row>
    <row r="7279" spans="1:2" x14ac:dyDescent="0.25">
      <c r="A7279" t="s">
        <v>63</v>
      </c>
      <c r="B7279" s="2">
        <f>movie3[[#This Row],[gross]]-movie3[[#This Row],[budget]]</f>
        <v>-8363396</v>
      </c>
    </row>
    <row r="7280" spans="1:2" x14ac:dyDescent="0.25">
      <c r="A7280" t="s">
        <v>63</v>
      </c>
      <c r="B7280" s="2">
        <f>movie3[[#This Row],[gross]]-movie3[[#This Row],[budget]]</f>
        <v>46713218</v>
      </c>
    </row>
    <row r="7281" spans="1:2" x14ac:dyDescent="0.25">
      <c r="A7281" t="s">
        <v>25</v>
      </c>
      <c r="B7281" s="2">
        <f>movie3[[#This Row],[gross]]-movie3[[#This Row],[budget]]</f>
        <v>988687</v>
      </c>
    </row>
    <row r="7282" spans="1:2" x14ac:dyDescent="0.25">
      <c r="A7282" t="s">
        <v>25</v>
      </c>
      <c r="B7282" s="2">
        <f>movie3[[#This Row],[gross]]-movie3[[#This Row],[budget]]</f>
        <v>122744377</v>
      </c>
    </row>
    <row r="7283" spans="1:2" x14ac:dyDescent="0.25">
      <c r="A7283" t="s">
        <v>63</v>
      </c>
      <c r="B7283" s="2">
        <f>movie3[[#This Row],[gross]]-movie3[[#This Row],[budget]]</f>
        <v>79086881</v>
      </c>
    </row>
    <row r="7284" spans="1:2" x14ac:dyDescent="0.25">
      <c r="A7284" t="s">
        <v>25</v>
      </c>
      <c r="B7284" s="2">
        <f>movie3[[#This Row],[gross]]-movie3[[#This Row],[budget]]</f>
        <v>7682928</v>
      </c>
    </row>
    <row r="7285" spans="1:2" x14ac:dyDescent="0.25">
      <c r="A7285" t="s">
        <v>63</v>
      </c>
      <c r="B7285" s="2">
        <f>movie3[[#This Row],[gross]]-movie3[[#This Row],[budget]]</f>
        <v>16073488</v>
      </c>
    </row>
    <row r="7286" spans="1:2" x14ac:dyDescent="0.25">
      <c r="A7286" t="s">
        <v>63</v>
      </c>
      <c r="B7286" s="2">
        <f>movie3[[#This Row],[gross]]-movie3[[#This Row],[budget]]</f>
        <v>-5623181</v>
      </c>
    </row>
    <row r="7287" spans="1:2" x14ac:dyDescent="0.25">
      <c r="A7287" t="s">
        <v>41</v>
      </c>
      <c r="B7287" s="2">
        <f>movie3[[#This Row],[gross]]-movie3[[#This Row],[budget]]</f>
        <v>7123449</v>
      </c>
    </row>
    <row r="7288" spans="1:2" x14ac:dyDescent="0.25">
      <c r="A7288" t="s">
        <v>63</v>
      </c>
      <c r="B7288" s="2">
        <f>movie3[[#This Row],[gross]]-movie3[[#This Row],[budget]]</f>
        <v>14420923</v>
      </c>
    </row>
    <row r="7289" spans="1:2" x14ac:dyDescent="0.25">
      <c r="A7289" t="s">
        <v>34</v>
      </c>
      <c r="B7289" s="2">
        <f>movie3[[#This Row],[gross]]-movie3[[#This Row],[budget]]</f>
        <v>40837743</v>
      </c>
    </row>
    <row r="7290" spans="1:2" x14ac:dyDescent="0.25">
      <c r="A7290" t="s">
        <v>104</v>
      </c>
      <c r="B7290" s="2">
        <f>movie3[[#This Row],[gross]]-movie3[[#This Row],[budget]]</f>
        <v>-117276</v>
      </c>
    </row>
    <row r="7291" spans="1:2" x14ac:dyDescent="0.25">
      <c r="A7291" t="s">
        <v>17</v>
      </c>
      <c r="B7291" s="2">
        <f>movie3[[#This Row],[gross]]-movie3[[#This Row],[budget]]</f>
        <v>164215889</v>
      </c>
    </row>
    <row r="7292" spans="1:2" x14ac:dyDescent="0.25">
      <c r="A7292" t="s">
        <v>63</v>
      </c>
      <c r="B7292" s="2">
        <f>movie3[[#This Row],[gross]]-movie3[[#This Row],[budget]]</f>
        <v>2442161</v>
      </c>
    </row>
    <row r="7293" spans="1:2" x14ac:dyDescent="0.25">
      <c r="A7293" t="s">
        <v>63</v>
      </c>
      <c r="B7293" s="2">
        <f>movie3[[#This Row],[gross]]-movie3[[#This Row],[budget]]</f>
        <v>18755900</v>
      </c>
    </row>
    <row r="7294" spans="1:2" x14ac:dyDescent="0.25">
      <c r="A7294" t="s">
        <v>17</v>
      </c>
      <c r="B7294" s="2">
        <f>movie3[[#This Row],[gross]]-movie3[[#This Row],[budget]]</f>
        <v>8596567</v>
      </c>
    </row>
    <row r="7295" spans="1:2" x14ac:dyDescent="0.25">
      <c r="A7295" t="s">
        <v>63</v>
      </c>
      <c r="B7295" s="2">
        <f>movie3[[#This Row],[gross]]-movie3[[#This Row],[budget]]</f>
        <v>962653</v>
      </c>
    </row>
    <row r="7296" spans="1:2" x14ac:dyDescent="0.25">
      <c r="A7296" t="s">
        <v>34</v>
      </c>
      <c r="B7296" s="2">
        <f>movie3[[#This Row],[gross]]-movie3[[#This Row],[budget]]</f>
        <v>460674139</v>
      </c>
    </row>
    <row r="7297" spans="1:2" x14ac:dyDescent="0.25">
      <c r="A7297" t="s">
        <v>34</v>
      </c>
      <c r="B7297" s="2">
        <f>movie3[[#This Row],[gross]]-movie3[[#This Row],[budget]]</f>
        <v>50509622</v>
      </c>
    </row>
    <row r="7298" spans="1:2" x14ac:dyDescent="0.25">
      <c r="A7298" t="s">
        <v>17</v>
      </c>
      <c r="B7298" s="2">
        <f>movie3[[#This Row],[gross]]-movie3[[#This Row],[budget]]</f>
        <v>2027391</v>
      </c>
    </row>
    <row r="7299" spans="1:2" x14ac:dyDescent="0.25">
      <c r="A7299" t="s">
        <v>104</v>
      </c>
      <c r="B7299" s="2">
        <f>movie3[[#This Row],[gross]]-movie3[[#This Row],[budget]]</f>
        <v>124804407</v>
      </c>
    </row>
    <row r="7300" spans="1:2" x14ac:dyDescent="0.25">
      <c r="A7300" t="s">
        <v>390</v>
      </c>
      <c r="B7300" s="2">
        <f>movie3[[#This Row],[gross]]-movie3[[#This Row],[budget]]</f>
        <v>354323962</v>
      </c>
    </row>
    <row r="7301" spans="1:2" x14ac:dyDescent="0.25">
      <c r="A7301" t="s">
        <v>104</v>
      </c>
      <c r="B7301" s="2">
        <f>movie3[[#This Row],[gross]]-movie3[[#This Row],[budget]]</f>
        <v>-24856944</v>
      </c>
    </row>
    <row r="7302" spans="1:2" x14ac:dyDescent="0.25">
      <c r="A7302" t="s">
        <v>63</v>
      </c>
      <c r="B7302" s="2">
        <f>movie3[[#This Row],[gross]]-movie3[[#This Row],[budget]]</f>
        <v>148504</v>
      </c>
    </row>
    <row r="7303" spans="1:2" x14ac:dyDescent="0.25">
      <c r="A7303" t="s">
        <v>63</v>
      </c>
      <c r="B7303" s="2">
        <f>movie3[[#This Row],[gross]]-movie3[[#This Row],[budget]]</f>
        <v>4080073</v>
      </c>
    </row>
    <row r="7304" spans="1:2" x14ac:dyDescent="0.25">
      <c r="A7304" t="s">
        <v>104</v>
      </c>
      <c r="B7304" s="2">
        <f>movie3[[#This Row],[gross]]-movie3[[#This Row],[budget]]</f>
        <v>2177678</v>
      </c>
    </row>
    <row r="7305" spans="1:2" x14ac:dyDescent="0.25">
      <c r="A7305" t="s">
        <v>41</v>
      </c>
      <c r="B7305" s="2">
        <f>movie3[[#This Row],[gross]]-movie3[[#This Row],[budget]]</f>
        <v>2636462</v>
      </c>
    </row>
    <row r="7306" spans="1:2" x14ac:dyDescent="0.25">
      <c r="A7306" t="s">
        <v>17</v>
      </c>
      <c r="B7306" s="2">
        <f>movie3[[#This Row],[gross]]-movie3[[#This Row],[budget]]</f>
        <v>60508780</v>
      </c>
    </row>
    <row r="7307" spans="1:2" x14ac:dyDescent="0.25">
      <c r="A7307" t="s">
        <v>34</v>
      </c>
      <c r="B7307" s="2">
        <f>movie3[[#This Row],[gross]]-movie3[[#This Row],[budget]]</f>
        <v>988485886</v>
      </c>
    </row>
    <row r="7308" spans="1:2" x14ac:dyDescent="0.25">
      <c r="A7308" t="s">
        <v>41</v>
      </c>
      <c r="B7308" s="2">
        <f>movie3[[#This Row],[gross]]-movie3[[#This Row],[budget]]</f>
        <v>208539198</v>
      </c>
    </row>
    <row r="7309" spans="1:2" x14ac:dyDescent="0.25">
      <c r="A7309" t="s">
        <v>34</v>
      </c>
      <c r="B7309" s="2">
        <f>movie3[[#This Row],[gross]]-movie3[[#This Row],[budget]]</f>
        <v>117924807</v>
      </c>
    </row>
    <row r="7310" spans="1:2" x14ac:dyDescent="0.25">
      <c r="A7310" t="s">
        <v>34</v>
      </c>
      <c r="B7310" s="2">
        <f>movie3[[#This Row],[gross]]-movie3[[#This Row],[budget]]</f>
        <v>80679066</v>
      </c>
    </row>
    <row r="7311" spans="1:2" x14ac:dyDescent="0.25">
      <c r="A7311" t="s">
        <v>104</v>
      </c>
      <c r="B7311" s="2">
        <f>movie3[[#This Row],[gross]]-movie3[[#This Row],[budget]]</f>
        <v>19176163</v>
      </c>
    </row>
    <row r="7312" spans="1:2" x14ac:dyDescent="0.25">
      <c r="A7312" t="s">
        <v>104</v>
      </c>
      <c r="B7312" s="2">
        <f>movie3[[#This Row],[gross]]-movie3[[#This Row],[budget]]</f>
        <v>33984700</v>
      </c>
    </row>
    <row r="7313" spans="1:2" x14ac:dyDescent="0.25">
      <c r="A7313" t="s">
        <v>17</v>
      </c>
      <c r="B7313" s="2">
        <f>movie3[[#This Row],[gross]]-movie3[[#This Row],[budget]]</f>
        <v>-2002226</v>
      </c>
    </row>
    <row r="7314" spans="1:2" x14ac:dyDescent="0.25">
      <c r="A7314" t="s">
        <v>41</v>
      </c>
      <c r="B7314" s="2">
        <f>movie3[[#This Row],[gross]]-movie3[[#This Row],[budget]]</f>
        <v>14970707</v>
      </c>
    </row>
    <row r="7315" spans="1:2" x14ac:dyDescent="0.25">
      <c r="A7315" t="s">
        <v>63</v>
      </c>
      <c r="B7315" s="2">
        <f>movie3[[#This Row],[gross]]-movie3[[#This Row],[budget]]</f>
        <v>11473638</v>
      </c>
    </row>
    <row r="7316" spans="1:2" x14ac:dyDescent="0.25">
      <c r="A7316" t="s">
        <v>63</v>
      </c>
      <c r="B7316" s="2">
        <f>movie3[[#This Row],[gross]]-movie3[[#This Row],[budget]]</f>
        <v>4241656</v>
      </c>
    </row>
    <row r="7317" spans="1:2" x14ac:dyDescent="0.25">
      <c r="A7317" t="s">
        <v>63</v>
      </c>
      <c r="B7317" s="2">
        <f>movie3[[#This Row],[gross]]-movie3[[#This Row],[budget]]</f>
        <v>853081</v>
      </c>
    </row>
    <row r="7318" spans="1:2" x14ac:dyDescent="0.25">
      <c r="A7318" t="s">
        <v>41</v>
      </c>
      <c r="B7318" s="2">
        <f>movie3[[#This Row],[gross]]-movie3[[#This Row],[budget]]</f>
        <v>77644617</v>
      </c>
    </row>
    <row r="7319" spans="1:2" x14ac:dyDescent="0.25">
      <c r="A7319" t="s">
        <v>25</v>
      </c>
      <c r="B7319" s="2">
        <f>movie3[[#This Row],[gross]]-movie3[[#This Row],[budget]]</f>
        <v>3070915</v>
      </c>
    </row>
    <row r="7320" spans="1:2" x14ac:dyDescent="0.25">
      <c r="A7320" t="s">
        <v>104</v>
      </c>
      <c r="B7320" s="2">
        <f>movie3[[#This Row],[gross]]-movie3[[#This Row],[budget]]</f>
        <v>3081913</v>
      </c>
    </row>
    <row r="7321" spans="1:2" x14ac:dyDescent="0.25">
      <c r="A7321" t="s">
        <v>17</v>
      </c>
      <c r="B7321" s="2">
        <f>movie3[[#This Row],[gross]]-movie3[[#This Row],[budget]]</f>
        <v>245416</v>
      </c>
    </row>
    <row r="7322" spans="1:2" x14ac:dyDescent="0.25">
      <c r="A7322" t="s">
        <v>25</v>
      </c>
      <c r="B7322" s="2">
        <f>movie3[[#This Row],[gross]]-movie3[[#This Row],[budget]]</f>
        <v>2165776</v>
      </c>
    </row>
    <row r="7323" spans="1:2" x14ac:dyDescent="0.25">
      <c r="A7323" t="s">
        <v>17</v>
      </c>
      <c r="B7323" s="2">
        <f>movie3[[#This Row],[gross]]-movie3[[#This Row],[budget]]</f>
        <v>3321367</v>
      </c>
    </row>
    <row r="7324" spans="1:2" x14ac:dyDescent="0.25">
      <c r="A7324" t="s">
        <v>34</v>
      </c>
      <c r="B7324" s="2">
        <f>movie3[[#This Row],[gross]]-movie3[[#This Row],[budget]]</f>
        <v>756085151</v>
      </c>
    </row>
    <row r="7325" spans="1:2" x14ac:dyDescent="0.25">
      <c r="A7325" t="s">
        <v>151</v>
      </c>
      <c r="B7325" s="2">
        <f>movie3[[#This Row],[gross]]-movie3[[#This Row],[budget]]</f>
        <v>-12057907</v>
      </c>
    </row>
    <row r="7326" spans="1:2" x14ac:dyDescent="0.25">
      <c r="A7326" t="s">
        <v>34</v>
      </c>
      <c r="B7326" s="2">
        <f>movie3[[#This Row],[gross]]-movie3[[#This Row],[budget]]</f>
        <v>128400157</v>
      </c>
    </row>
    <row r="7327" spans="1:2" x14ac:dyDescent="0.25">
      <c r="A7327" t="s">
        <v>41</v>
      </c>
      <c r="B7327" s="2">
        <f>movie3[[#This Row],[gross]]-movie3[[#This Row],[budget]]</f>
        <v>219546142</v>
      </c>
    </row>
    <row r="7328" spans="1:2" x14ac:dyDescent="0.25">
      <c r="A7328" t="s">
        <v>34</v>
      </c>
      <c r="B7328" s="2">
        <f>movie3[[#This Row],[gross]]-movie3[[#This Row],[budget]]</f>
        <v>332989645</v>
      </c>
    </row>
    <row r="7329" spans="1:2" x14ac:dyDescent="0.25">
      <c r="A7329" t="s">
        <v>34</v>
      </c>
      <c r="B7329" s="2">
        <f>movie3[[#This Row],[gross]]-movie3[[#This Row],[budget]]</f>
        <v>47203196</v>
      </c>
    </row>
    <row r="7330" spans="1:2" x14ac:dyDescent="0.25">
      <c r="A7330" t="s">
        <v>17</v>
      </c>
      <c r="B7330" s="2">
        <f>movie3[[#This Row],[gross]]-movie3[[#This Row],[budget]]</f>
        <v>42027</v>
      </c>
    </row>
    <row r="7331" spans="1:2" x14ac:dyDescent="0.25">
      <c r="A7331" t="s">
        <v>63</v>
      </c>
      <c r="B7331" s="2">
        <f>movie3[[#This Row],[gross]]-movie3[[#This Row],[budget]]</f>
        <v>17860397</v>
      </c>
    </row>
    <row r="7332" spans="1:2" x14ac:dyDescent="0.25">
      <c r="A7332" t="s">
        <v>41</v>
      </c>
      <c r="B7332" s="2">
        <f>movie3[[#This Row],[gross]]-movie3[[#This Row],[budget]]</f>
        <v>12876066</v>
      </c>
    </row>
    <row r="7333" spans="1:2" x14ac:dyDescent="0.25">
      <c r="A7333" t="s">
        <v>63</v>
      </c>
      <c r="B7333" s="2">
        <f>movie3[[#This Row],[gross]]-movie3[[#This Row],[budget]]</f>
        <v>3915207</v>
      </c>
    </row>
    <row r="7334" spans="1:2" x14ac:dyDescent="0.25">
      <c r="A7334" t="s">
        <v>63</v>
      </c>
      <c r="B7334" s="2">
        <f>movie3[[#This Row],[gross]]-movie3[[#This Row],[budget]]</f>
        <v>14273033</v>
      </c>
    </row>
    <row r="7335" spans="1:2" x14ac:dyDescent="0.25">
      <c r="A7335" t="s">
        <v>17</v>
      </c>
      <c r="B7335" s="2">
        <f>movie3[[#This Row],[gross]]-movie3[[#This Row],[budget]]</f>
        <v>-9839276</v>
      </c>
    </row>
    <row r="7336" spans="1:2" x14ac:dyDescent="0.25">
      <c r="A7336" t="s">
        <v>34</v>
      </c>
      <c r="B7336" s="2">
        <f>movie3[[#This Row],[gross]]-movie3[[#This Row],[budget]]</f>
        <v>-9894745</v>
      </c>
    </row>
    <row r="7337" spans="1:2" x14ac:dyDescent="0.25">
      <c r="A7337" t="s">
        <v>41</v>
      </c>
      <c r="B7337" s="2">
        <f>movie3[[#This Row],[gross]]-movie3[[#This Row],[budget]]</f>
        <v>-10027861</v>
      </c>
    </row>
    <row r="7338" spans="1:2" x14ac:dyDescent="0.25">
      <c r="A7338" t="s">
        <v>17</v>
      </c>
      <c r="B7338" s="2">
        <f>movie3[[#This Row],[gross]]-movie3[[#This Row],[budget]]</f>
        <v>-10047116</v>
      </c>
    </row>
    <row r="7339" spans="1:2" x14ac:dyDescent="0.25">
      <c r="A7339" t="s">
        <v>34</v>
      </c>
      <c r="B7339" s="2">
        <f>movie3[[#This Row],[gross]]-movie3[[#This Row],[budget]]</f>
        <v>-10692156</v>
      </c>
    </row>
    <row r="7340" spans="1:2" x14ac:dyDescent="0.25">
      <c r="A7340" t="s">
        <v>104</v>
      </c>
      <c r="B7340" s="2">
        <f>movie3[[#This Row],[gross]]-movie3[[#This Row],[budget]]</f>
        <v>-10697221</v>
      </c>
    </row>
    <row r="7341" spans="1:2" x14ac:dyDescent="0.25">
      <c r="A7341" t="s">
        <v>34</v>
      </c>
      <c r="B7341" s="2">
        <f>movie3[[#This Row],[gross]]-movie3[[#This Row],[budget]]</f>
        <v>-10736062</v>
      </c>
    </row>
    <row r="7342" spans="1:2" x14ac:dyDescent="0.25">
      <c r="A7342" t="s">
        <v>390</v>
      </c>
      <c r="B7342" s="2">
        <f>movie3[[#This Row],[gross]]-movie3[[#This Row],[budget]]</f>
        <v>-10988950</v>
      </c>
    </row>
    <row r="7343" spans="1:2" x14ac:dyDescent="0.25">
      <c r="A7343" t="s">
        <v>34</v>
      </c>
      <c r="B7343" s="2">
        <f>movie3[[#This Row],[gross]]-movie3[[#This Row],[budget]]</f>
        <v>-11259353</v>
      </c>
    </row>
    <row r="7344" spans="1:2" x14ac:dyDescent="0.25">
      <c r="A7344" t="s">
        <v>34</v>
      </c>
      <c r="B7344" s="2">
        <f>movie3[[#This Row],[gross]]-movie3[[#This Row],[budget]]</f>
        <v>-11272676</v>
      </c>
    </row>
    <row r="7345" spans="1:2" x14ac:dyDescent="0.25">
      <c r="A7345" t="s">
        <v>63</v>
      </c>
      <c r="B7345" s="2">
        <f>movie3[[#This Row],[gross]]-movie3[[#This Row],[budget]]</f>
        <v>-11757885</v>
      </c>
    </row>
    <row r="7346" spans="1:2" x14ac:dyDescent="0.25">
      <c r="A7346" t="s">
        <v>17</v>
      </c>
      <c r="B7346" s="2">
        <f>movie3[[#This Row],[gross]]-movie3[[#This Row],[budget]]</f>
        <v>-11877762</v>
      </c>
    </row>
    <row r="7347" spans="1:2" x14ac:dyDescent="0.25">
      <c r="A7347" t="s">
        <v>63</v>
      </c>
      <c r="B7347" s="2">
        <f>movie3[[#This Row],[gross]]-movie3[[#This Row],[budget]]</f>
        <v>-12180579</v>
      </c>
    </row>
    <row r="7348" spans="1:2" x14ac:dyDescent="0.25">
      <c r="A7348" t="s">
        <v>390</v>
      </c>
      <c r="B7348" s="2">
        <f>movie3[[#This Row],[gross]]-movie3[[#This Row],[budget]]</f>
        <v>-13705200</v>
      </c>
    </row>
    <row r="7349" spans="1:2" x14ac:dyDescent="0.25">
      <c r="A7349" t="s">
        <v>41</v>
      </c>
      <c r="B7349" s="2">
        <f>movie3[[#This Row],[gross]]-movie3[[#This Row],[budget]]</f>
        <v>-14393578</v>
      </c>
    </row>
    <row r="7350" spans="1:2" x14ac:dyDescent="0.25">
      <c r="A7350" t="s">
        <v>104</v>
      </c>
      <c r="B7350" s="2">
        <f>movie3[[#This Row],[gross]]-movie3[[#This Row],[budget]]</f>
        <v>-3042518</v>
      </c>
    </row>
    <row r="7351" spans="1:2" x14ac:dyDescent="0.25">
      <c r="A7351" t="s">
        <v>104</v>
      </c>
      <c r="B7351" s="2">
        <f>movie3[[#This Row],[gross]]-movie3[[#This Row],[budget]]</f>
        <v>-6446531</v>
      </c>
    </row>
    <row r="7352" spans="1:2" x14ac:dyDescent="0.25">
      <c r="A7352" t="s">
        <v>52</v>
      </c>
      <c r="B7352" s="2">
        <f>movie3[[#This Row],[gross]]-movie3[[#This Row],[budget]]</f>
        <v>-4444797</v>
      </c>
    </row>
    <row r="7353" spans="1:2" x14ac:dyDescent="0.25">
      <c r="A7353" t="s">
        <v>104</v>
      </c>
      <c r="B7353" s="2">
        <f>movie3[[#This Row],[gross]]-movie3[[#This Row],[budget]]</f>
        <v>245614941</v>
      </c>
    </row>
    <row r="7354" spans="1:2" x14ac:dyDescent="0.25">
      <c r="A7354" t="s">
        <v>34</v>
      </c>
      <c r="B7354" s="2">
        <f>movie3[[#This Row],[gross]]-movie3[[#This Row],[budget]]</f>
        <v>50130625</v>
      </c>
    </row>
    <row r="7355" spans="1:2" x14ac:dyDescent="0.25">
      <c r="A7355" t="s">
        <v>25</v>
      </c>
      <c r="B7355" s="2">
        <f>movie3[[#This Row],[gross]]-movie3[[#This Row],[budget]]</f>
        <v>454855901</v>
      </c>
    </row>
    <row r="7356" spans="1:2" x14ac:dyDescent="0.25">
      <c r="A7356" t="s">
        <v>34</v>
      </c>
      <c r="B7356" s="2">
        <f>movie3[[#This Row],[gross]]-movie3[[#This Row],[budget]]</f>
        <v>28918723</v>
      </c>
    </row>
    <row r="7357" spans="1:2" x14ac:dyDescent="0.25">
      <c r="A7357" t="s">
        <v>17</v>
      </c>
      <c r="B7357" s="2">
        <f>movie3[[#This Row],[gross]]-movie3[[#This Row],[budget]]</f>
        <v>5521847</v>
      </c>
    </row>
    <row r="7358" spans="1:2" x14ac:dyDescent="0.25">
      <c r="A7358" t="s">
        <v>104</v>
      </c>
      <c r="B7358" s="2">
        <f>movie3[[#This Row],[gross]]-movie3[[#This Row],[budget]]</f>
        <v>4623836</v>
      </c>
    </row>
    <row r="7359" spans="1:2" x14ac:dyDescent="0.25">
      <c r="A7359" t="s">
        <v>63</v>
      </c>
      <c r="B7359" s="2">
        <f>movie3[[#This Row],[gross]]-movie3[[#This Row],[budget]]</f>
        <v>10647493</v>
      </c>
    </row>
    <row r="7360" spans="1:2" x14ac:dyDescent="0.25">
      <c r="A7360" t="s">
        <v>17</v>
      </c>
      <c r="B7360" s="2">
        <f>movie3[[#This Row],[gross]]-movie3[[#This Row],[budget]]</f>
        <v>12793601</v>
      </c>
    </row>
    <row r="7361" spans="1:2" x14ac:dyDescent="0.25">
      <c r="A7361" t="s">
        <v>25</v>
      </c>
      <c r="B7361" s="2">
        <f>movie3[[#This Row],[gross]]-movie3[[#This Row],[budget]]</f>
        <v>2390383</v>
      </c>
    </row>
    <row r="7362" spans="1:2" x14ac:dyDescent="0.25">
      <c r="A7362" t="s">
        <v>34</v>
      </c>
      <c r="B7362" s="2">
        <f>movie3[[#This Row],[gross]]-movie3[[#This Row],[budget]]</f>
        <v>19562710</v>
      </c>
    </row>
    <row r="7363" spans="1:2" x14ac:dyDescent="0.25">
      <c r="A7363" t="s">
        <v>34</v>
      </c>
      <c r="B7363" s="2">
        <f>movie3[[#This Row],[gross]]-movie3[[#This Row],[budget]]</f>
        <v>227718711</v>
      </c>
    </row>
    <row r="7364" spans="1:2" x14ac:dyDescent="0.25">
      <c r="A7364" t="s">
        <v>34</v>
      </c>
      <c r="B7364" s="2">
        <f>movie3[[#This Row],[gross]]-movie3[[#This Row],[budget]]</f>
        <v>89942387</v>
      </c>
    </row>
    <row r="7365" spans="1:2" x14ac:dyDescent="0.25">
      <c r="A7365" t="s">
        <v>390</v>
      </c>
      <c r="B7365" s="2">
        <f>movie3[[#This Row],[gross]]-movie3[[#This Row],[budget]]</f>
        <v>448583774</v>
      </c>
    </row>
    <row r="7366" spans="1:2" x14ac:dyDescent="0.25">
      <c r="A7366" t="s">
        <v>63</v>
      </c>
      <c r="B7366" s="2">
        <f>movie3[[#This Row],[gross]]-movie3[[#This Row],[budget]]</f>
        <v>21712809</v>
      </c>
    </row>
    <row r="7367" spans="1:2" x14ac:dyDescent="0.25">
      <c r="A7367" t="s">
        <v>34</v>
      </c>
      <c r="B7367" s="2">
        <f>movie3[[#This Row],[gross]]-movie3[[#This Row],[budget]]</f>
        <v>180650803</v>
      </c>
    </row>
    <row r="7368" spans="1:2" x14ac:dyDescent="0.25">
      <c r="A7368" t="s">
        <v>34</v>
      </c>
      <c r="B7368" s="2">
        <f>movie3[[#This Row],[gross]]-movie3[[#This Row],[budget]]</f>
        <v>226175335</v>
      </c>
    </row>
    <row r="7369" spans="1:2" x14ac:dyDescent="0.25">
      <c r="A7369" t="s">
        <v>390</v>
      </c>
      <c r="B7369" s="2">
        <f>movie3[[#This Row],[gross]]-movie3[[#This Row],[budget]]</f>
        <v>437492755</v>
      </c>
    </row>
    <row r="7370" spans="1:2" x14ac:dyDescent="0.25">
      <c r="A7370" t="s">
        <v>41</v>
      </c>
      <c r="B7370" s="2">
        <f>movie3[[#This Row],[gross]]-movie3[[#This Row],[budget]]</f>
        <v>11145006</v>
      </c>
    </row>
    <row r="7371" spans="1:2" x14ac:dyDescent="0.25">
      <c r="A7371" t="s">
        <v>17</v>
      </c>
      <c r="B7371" s="2">
        <f>movie3[[#This Row],[gross]]-movie3[[#This Row],[budget]]</f>
        <v>40124</v>
      </c>
    </row>
    <row r="7372" spans="1:2" x14ac:dyDescent="0.25">
      <c r="A7372" t="s">
        <v>34</v>
      </c>
      <c r="B7372" s="2">
        <f>movie3[[#This Row],[gross]]-movie3[[#This Row],[budget]]</f>
        <v>1140466296</v>
      </c>
    </row>
    <row r="7373" spans="1:2" x14ac:dyDescent="0.25">
      <c r="A7373" t="s">
        <v>41</v>
      </c>
      <c r="B7373" s="2">
        <f>movie3[[#This Row],[gross]]-movie3[[#This Row],[budget]]</f>
        <v>73019120</v>
      </c>
    </row>
    <row r="7374" spans="1:2" x14ac:dyDescent="0.25">
      <c r="A7374" t="s">
        <v>34</v>
      </c>
      <c r="B7374" s="2">
        <f>movie3[[#This Row],[gross]]-movie3[[#This Row],[budget]]</f>
        <v>-3419060</v>
      </c>
    </row>
    <row r="7375" spans="1:2" x14ac:dyDescent="0.25">
      <c r="A7375" t="s">
        <v>34</v>
      </c>
      <c r="B7375" s="2">
        <f>movie3[[#This Row],[gross]]-movie3[[#This Row],[budget]]</f>
        <v>133972499</v>
      </c>
    </row>
    <row r="7376" spans="1:2" x14ac:dyDescent="0.25">
      <c r="A7376" t="s">
        <v>63</v>
      </c>
      <c r="B7376" s="2">
        <f>movie3[[#This Row],[gross]]-movie3[[#This Row],[budget]]</f>
        <v>-13046047</v>
      </c>
    </row>
    <row r="7377" spans="1:2" x14ac:dyDescent="0.25">
      <c r="A7377" t="s">
        <v>63</v>
      </c>
      <c r="B7377" s="2">
        <f>movie3[[#This Row],[gross]]-movie3[[#This Row],[budget]]</f>
        <v>-25938509</v>
      </c>
    </row>
    <row r="7378" spans="1:2" x14ac:dyDescent="0.25">
      <c r="A7378" t="s">
        <v>17</v>
      </c>
      <c r="B7378" s="2">
        <f>movie3[[#This Row],[gross]]-movie3[[#This Row],[budget]]</f>
        <v>-31673636</v>
      </c>
    </row>
    <row r="7379" spans="1:2" x14ac:dyDescent="0.25">
      <c r="A7379" t="s">
        <v>17</v>
      </c>
      <c r="B7379" s="2">
        <f>movie3[[#This Row],[gross]]-movie3[[#This Row],[budget]]</f>
        <v>878199</v>
      </c>
    </row>
    <row r="7380" spans="1:2" x14ac:dyDescent="0.25">
      <c r="A7380" t="s">
        <v>34</v>
      </c>
      <c r="B7380" s="2">
        <f>movie3[[#This Row],[gross]]-movie3[[#This Row],[budget]]</f>
        <v>13837294</v>
      </c>
    </row>
    <row r="7381" spans="1:2" x14ac:dyDescent="0.25">
      <c r="A7381" t="s">
        <v>34</v>
      </c>
      <c r="B7381" s="2">
        <f>movie3[[#This Row],[gross]]-movie3[[#This Row],[budget]]</f>
        <v>16308758</v>
      </c>
    </row>
    <row r="7382" spans="1:2" x14ac:dyDescent="0.25">
      <c r="A7382" t="s">
        <v>34</v>
      </c>
      <c r="B7382" s="2">
        <f>movie3[[#This Row],[gross]]-movie3[[#This Row],[budget]]</f>
        <v>35339459</v>
      </c>
    </row>
    <row r="7383" spans="1:2" x14ac:dyDescent="0.25">
      <c r="A7383" t="s">
        <v>34</v>
      </c>
      <c r="B7383" s="2">
        <f>movie3[[#This Row],[gross]]-movie3[[#This Row],[budget]]</f>
        <v>-7835080</v>
      </c>
    </row>
    <row r="7384" spans="1:2" x14ac:dyDescent="0.25">
      <c r="A7384" t="s">
        <v>34</v>
      </c>
      <c r="B7384" s="2">
        <f>movie3[[#This Row],[gross]]-movie3[[#This Row],[budget]]</f>
        <v>-16130182</v>
      </c>
    </row>
    <row r="7385" spans="1:2" x14ac:dyDescent="0.25">
      <c r="A7385" t="s">
        <v>34</v>
      </c>
      <c r="B7385" s="2">
        <f>movie3[[#This Row],[gross]]-movie3[[#This Row],[budget]]</f>
        <v>308028233</v>
      </c>
    </row>
    <row r="7386" spans="1:2" x14ac:dyDescent="0.25">
      <c r="A7386" t="s">
        <v>34</v>
      </c>
      <c r="B7386" s="2">
        <f>movie3[[#This Row],[gross]]-movie3[[#This Row],[budget]]</f>
        <v>-1686419</v>
      </c>
    </row>
    <row r="7387" spans="1:2" x14ac:dyDescent="0.25">
      <c r="A7387" t="s">
        <v>41</v>
      </c>
      <c r="B7387" s="2">
        <f>movie3[[#This Row],[gross]]-movie3[[#This Row],[budget]]</f>
        <v>94438188</v>
      </c>
    </row>
    <row r="7388" spans="1:2" x14ac:dyDescent="0.25">
      <c r="A7388" t="s">
        <v>41</v>
      </c>
      <c r="B7388" s="2">
        <f>movie3[[#This Row],[gross]]-movie3[[#This Row],[budget]]</f>
        <v>89523093</v>
      </c>
    </row>
    <row r="7389" spans="1:2" x14ac:dyDescent="0.25">
      <c r="A7389" t="s">
        <v>34</v>
      </c>
      <c r="B7389" s="2">
        <f>movie3[[#This Row],[gross]]-movie3[[#This Row],[budget]]</f>
        <v>11001627</v>
      </c>
    </row>
    <row r="7390" spans="1:2" x14ac:dyDescent="0.25">
      <c r="A7390" t="s">
        <v>41</v>
      </c>
      <c r="B7390" s="2">
        <f>movie3[[#This Row],[gross]]-movie3[[#This Row],[budget]]</f>
        <v>18126386</v>
      </c>
    </row>
    <row r="7391" spans="1:2" x14ac:dyDescent="0.25">
      <c r="A7391" t="s">
        <v>390</v>
      </c>
      <c r="B7391" s="2">
        <f>movie3[[#This Row],[gross]]-movie3[[#This Row],[budget]]</f>
        <v>4622814</v>
      </c>
    </row>
    <row r="7392" spans="1:2" x14ac:dyDescent="0.25">
      <c r="A7392" t="s">
        <v>17</v>
      </c>
      <c r="B7392" s="2">
        <f>movie3[[#This Row],[gross]]-movie3[[#This Row],[budget]]</f>
        <v>18653107</v>
      </c>
    </row>
    <row r="7393" spans="1:2" x14ac:dyDescent="0.25">
      <c r="A7393" t="s">
        <v>41</v>
      </c>
      <c r="B7393" s="2">
        <f>movie3[[#This Row],[gross]]-movie3[[#This Row],[budget]]</f>
        <v>79244913</v>
      </c>
    </row>
    <row r="7394" spans="1:2" x14ac:dyDescent="0.25">
      <c r="A7394" t="s">
        <v>34</v>
      </c>
      <c r="B7394" s="2">
        <f>movie3[[#This Row],[gross]]-movie3[[#This Row],[budget]]</f>
        <v>-4415012</v>
      </c>
    </row>
    <row r="7395" spans="1:2" x14ac:dyDescent="0.25">
      <c r="A7395" t="s">
        <v>52</v>
      </c>
      <c r="B7395" s="2">
        <f>movie3[[#This Row],[gross]]-movie3[[#This Row],[budget]]</f>
        <v>15024987</v>
      </c>
    </row>
    <row r="7396" spans="1:2" x14ac:dyDescent="0.25">
      <c r="A7396" t="s">
        <v>63</v>
      </c>
      <c r="B7396" s="2">
        <f>movie3[[#This Row],[gross]]-movie3[[#This Row],[budget]]</f>
        <v>98240</v>
      </c>
    </row>
    <row r="7397" spans="1:2" x14ac:dyDescent="0.25">
      <c r="A7397" t="s">
        <v>63</v>
      </c>
      <c r="B7397" s="2">
        <f>movie3[[#This Row],[gross]]-movie3[[#This Row],[budget]]</f>
        <v>11710110</v>
      </c>
    </row>
    <row r="7398" spans="1:2" x14ac:dyDescent="0.25">
      <c r="A7398" t="s">
        <v>25</v>
      </c>
      <c r="B7398" s="2">
        <f>movie3[[#This Row],[gross]]-movie3[[#This Row],[budget]]</f>
        <v>2133033</v>
      </c>
    </row>
    <row r="7399" spans="1:2" x14ac:dyDescent="0.25">
      <c r="A7399" t="s">
        <v>34</v>
      </c>
      <c r="B7399" s="2">
        <f>movie3[[#This Row],[gross]]-movie3[[#This Row],[budget]]</f>
        <v>179868961</v>
      </c>
    </row>
    <row r="7400" spans="1:2" x14ac:dyDescent="0.25">
      <c r="A7400" t="s">
        <v>41</v>
      </c>
      <c r="B7400" s="2">
        <f>movie3[[#This Row],[gross]]-movie3[[#This Row],[budget]]</f>
        <v>56294066</v>
      </c>
    </row>
    <row r="7401" spans="1:2" x14ac:dyDescent="0.25">
      <c r="A7401" t="s">
        <v>41</v>
      </c>
      <c r="B7401" s="2">
        <f>movie3[[#This Row],[gross]]-movie3[[#This Row],[budget]]</f>
        <v>27664414</v>
      </c>
    </row>
    <row r="7402" spans="1:2" x14ac:dyDescent="0.25">
      <c r="A7402" t="s">
        <v>17</v>
      </c>
      <c r="B7402" s="2">
        <f>movie3[[#This Row],[gross]]-movie3[[#This Row],[budget]]</f>
        <v>1399272</v>
      </c>
    </row>
    <row r="7403" spans="1:2" x14ac:dyDescent="0.25">
      <c r="A7403" t="s">
        <v>34</v>
      </c>
      <c r="B7403" s="2">
        <f>movie3[[#This Row],[gross]]-movie3[[#This Row],[budget]]</f>
        <v>-19686981</v>
      </c>
    </row>
    <row r="7404" spans="1:2" x14ac:dyDescent="0.25">
      <c r="A7404" t="s">
        <v>34</v>
      </c>
      <c r="B7404" s="2">
        <f>movie3[[#This Row],[gross]]-movie3[[#This Row],[budget]]</f>
        <v>8771432</v>
      </c>
    </row>
    <row r="7405" spans="1:2" x14ac:dyDescent="0.25">
      <c r="A7405" t="s">
        <v>17</v>
      </c>
      <c r="B7405" s="2">
        <f>movie3[[#This Row],[gross]]-movie3[[#This Row],[budget]]</f>
        <v>2251795</v>
      </c>
    </row>
    <row r="7406" spans="1:2" x14ac:dyDescent="0.25">
      <c r="A7406" t="s">
        <v>34</v>
      </c>
      <c r="B7406" s="2">
        <f>movie3[[#This Row],[gross]]-movie3[[#This Row],[budget]]</f>
        <v>7142379</v>
      </c>
    </row>
    <row r="7407" spans="1:2" x14ac:dyDescent="0.25">
      <c r="A7407" t="s">
        <v>52</v>
      </c>
      <c r="B7407" s="2">
        <f>movie3[[#This Row],[gross]]-movie3[[#This Row],[budget]]</f>
        <v>157885588</v>
      </c>
    </row>
    <row r="7408" spans="1:2" x14ac:dyDescent="0.25">
      <c r="A7408" t="s">
        <v>41</v>
      </c>
      <c r="B7408" s="2">
        <f>movie3[[#This Row],[gross]]-movie3[[#This Row],[budget]]</f>
        <v>1362536</v>
      </c>
    </row>
    <row r="7409" spans="1:2" x14ac:dyDescent="0.25">
      <c r="A7409" t="s">
        <v>34</v>
      </c>
      <c r="B7409" s="2">
        <f>movie3[[#This Row],[gross]]-movie3[[#This Row],[budget]]</f>
        <v>400259473</v>
      </c>
    </row>
    <row r="7410" spans="1:2" x14ac:dyDescent="0.25">
      <c r="A7410" t="s">
        <v>34</v>
      </c>
      <c r="B7410" s="2">
        <f>movie3[[#This Row],[gross]]-movie3[[#This Row],[budget]]</f>
        <v>140930148</v>
      </c>
    </row>
    <row r="7411" spans="1:2" x14ac:dyDescent="0.25">
      <c r="A7411" t="s">
        <v>41</v>
      </c>
      <c r="B7411" s="2">
        <f>movie3[[#This Row],[gross]]-movie3[[#This Row],[budget]]</f>
        <v>35859911</v>
      </c>
    </row>
    <row r="7412" spans="1:2" x14ac:dyDescent="0.25">
      <c r="A7412" t="s">
        <v>17</v>
      </c>
      <c r="B7412" s="2">
        <f>movie3[[#This Row],[gross]]-movie3[[#This Row],[budget]]</f>
        <v>62567</v>
      </c>
    </row>
    <row r="7413" spans="1:2" x14ac:dyDescent="0.25">
      <c r="A7413" t="s">
        <v>25</v>
      </c>
      <c r="B7413" s="2">
        <f>movie3[[#This Row],[gross]]-movie3[[#This Row],[budget]]</f>
        <v>53961069</v>
      </c>
    </row>
    <row r="7414" spans="1:2" x14ac:dyDescent="0.25">
      <c r="A7414" t="s">
        <v>41</v>
      </c>
      <c r="B7414" s="2">
        <f>movie3[[#This Row],[gross]]-movie3[[#This Row],[budget]]</f>
        <v>74105878</v>
      </c>
    </row>
    <row r="7415" spans="1:2" x14ac:dyDescent="0.25">
      <c r="A7415" t="s">
        <v>52</v>
      </c>
      <c r="B7415" s="2">
        <f>movie3[[#This Row],[gross]]-movie3[[#This Row],[budget]]</f>
        <v>130974</v>
      </c>
    </row>
    <row r="7416" spans="1:2" x14ac:dyDescent="0.25">
      <c r="A7416" t="s">
        <v>390</v>
      </c>
      <c r="B7416" s="2">
        <f>movie3[[#This Row],[gross]]-movie3[[#This Row],[budget]]</f>
        <v>58320380</v>
      </c>
    </row>
    <row r="7417" spans="1:2" x14ac:dyDescent="0.25">
      <c r="A7417" t="s">
        <v>17</v>
      </c>
      <c r="B7417" s="2">
        <f>movie3[[#This Row],[gross]]-movie3[[#This Row],[budget]]</f>
        <v>-20669925</v>
      </c>
    </row>
    <row r="7418" spans="1:2" x14ac:dyDescent="0.25">
      <c r="A7418" t="s">
        <v>41</v>
      </c>
      <c r="B7418" s="2">
        <f>movie3[[#This Row],[gross]]-movie3[[#This Row],[budget]]</f>
        <v>62539426</v>
      </c>
    </row>
    <row r="7419" spans="1:2" x14ac:dyDescent="0.25">
      <c r="A7419" t="s">
        <v>52</v>
      </c>
      <c r="B7419" s="2">
        <f>movie3[[#This Row],[gross]]-movie3[[#This Row],[budget]]</f>
        <v>12660930</v>
      </c>
    </row>
    <row r="7420" spans="1:2" x14ac:dyDescent="0.25">
      <c r="A7420" t="s">
        <v>63</v>
      </c>
      <c r="B7420" s="2">
        <f>movie3[[#This Row],[gross]]-movie3[[#This Row],[budget]]</f>
        <v>40519588</v>
      </c>
    </row>
    <row r="7421" spans="1:2" x14ac:dyDescent="0.25">
      <c r="A7421" t="s">
        <v>41</v>
      </c>
      <c r="B7421" s="2">
        <f>movie3[[#This Row],[gross]]-movie3[[#This Row],[budget]]</f>
        <v>11746</v>
      </c>
    </row>
    <row r="7422" spans="1:2" x14ac:dyDescent="0.25">
      <c r="A7422" t="s">
        <v>34</v>
      </c>
      <c r="B7422" s="2">
        <f>movie3[[#This Row],[gross]]-movie3[[#This Row],[budget]]</f>
        <v>-12493548</v>
      </c>
    </row>
    <row r="7423" spans="1:2" x14ac:dyDescent="0.25">
      <c r="A7423" t="s">
        <v>17</v>
      </c>
      <c r="B7423" s="2">
        <f>movie3[[#This Row],[gross]]-movie3[[#This Row],[budget]]</f>
        <v>32427</v>
      </c>
    </row>
    <row r="7424" spans="1:2" x14ac:dyDescent="0.25">
      <c r="A7424" t="s">
        <v>34</v>
      </c>
      <c r="B7424" s="2">
        <f>movie3[[#This Row],[gross]]-movie3[[#This Row],[budget]]</f>
        <v>72542134</v>
      </c>
    </row>
    <row r="7425" spans="1:2" x14ac:dyDescent="0.25">
      <c r="A7425" t="s">
        <v>52</v>
      </c>
      <c r="B7425" s="2">
        <f>movie3[[#This Row],[gross]]-movie3[[#This Row],[budget]]</f>
        <v>343551694</v>
      </c>
    </row>
    <row r="7426" spans="1:2" x14ac:dyDescent="0.25">
      <c r="A7426" t="s">
        <v>34</v>
      </c>
      <c r="B7426" s="2">
        <f>movie3[[#This Row],[gross]]-movie3[[#This Row],[budget]]</f>
        <v>-13506954</v>
      </c>
    </row>
    <row r="7427" spans="1:2" x14ac:dyDescent="0.25">
      <c r="A7427" t="s">
        <v>34</v>
      </c>
      <c r="B7427" s="2">
        <f>movie3[[#This Row],[gross]]-movie3[[#This Row],[budget]]</f>
        <v>730762</v>
      </c>
    </row>
    <row r="7428" spans="1:2" x14ac:dyDescent="0.25">
      <c r="A7428" t="s">
        <v>63</v>
      </c>
      <c r="B7428" s="2">
        <f>movie3[[#This Row],[gross]]-movie3[[#This Row],[budget]]</f>
        <v>27076286</v>
      </c>
    </row>
    <row r="7429" spans="1:2" x14ac:dyDescent="0.25">
      <c r="A7429" t="s">
        <v>41</v>
      </c>
      <c r="B7429" s="2">
        <f>movie3[[#This Row],[gross]]-movie3[[#This Row],[budget]]</f>
        <v>6877</v>
      </c>
    </row>
    <row r="7430" spans="1:2" x14ac:dyDescent="0.25">
      <c r="A7430" t="s">
        <v>34</v>
      </c>
      <c r="B7430" s="2">
        <f>movie3[[#This Row],[gross]]-movie3[[#This Row],[budget]]</f>
        <v>124056262</v>
      </c>
    </row>
    <row r="7431" spans="1:2" x14ac:dyDescent="0.25">
      <c r="A7431" t="s">
        <v>52</v>
      </c>
      <c r="B7431" s="2">
        <f>movie3[[#This Row],[gross]]-movie3[[#This Row],[budget]]</f>
        <v>26039126</v>
      </c>
    </row>
    <row r="7432" spans="1:2" x14ac:dyDescent="0.25">
      <c r="A7432" t="s">
        <v>52</v>
      </c>
      <c r="B7432" s="2">
        <f>movie3[[#This Row],[gross]]-movie3[[#This Row],[budget]]</f>
        <v>91830710</v>
      </c>
    </row>
    <row r="7433" spans="1:2" x14ac:dyDescent="0.25">
      <c r="A7433" t="s">
        <v>52</v>
      </c>
      <c r="B7433" s="2">
        <f>movie3[[#This Row],[gross]]-movie3[[#This Row],[budget]]</f>
        <v>35316528</v>
      </c>
    </row>
    <row r="7434" spans="1:2" x14ac:dyDescent="0.25">
      <c r="A7434" t="s">
        <v>34</v>
      </c>
      <c r="B7434" s="2">
        <f>movie3[[#This Row],[gross]]-movie3[[#This Row],[budget]]</f>
        <v>4780685</v>
      </c>
    </row>
    <row r="7435" spans="1:2" x14ac:dyDescent="0.25">
      <c r="A7435" t="s">
        <v>41</v>
      </c>
      <c r="B7435" s="2">
        <f>movie3[[#This Row],[gross]]-movie3[[#This Row],[budget]]</f>
        <v>-13896337</v>
      </c>
    </row>
    <row r="7436" spans="1:2" x14ac:dyDescent="0.25">
      <c r="A7436" t="s">
        <v>41</v>
      </c>
      <c r="B7436" s="2">
        <f>movie3[[#This Row],[gross]]-movie3[[#This Row],[budget]]</f>
        <v>14705333</v>
      </c>
    </row>
    <row r="7437" spans="1:2" x14ac:dyDescent="0.25">
      <c r="A7437" t="s">
        <v>104</v>
      </c>
      <c r="B7437" s="2">
        <f>movie3[[#This Row],[gross]]-movie3[[#This Row],[budget]]</f>
        <v>242847</v>
      </c>
    </row>
    <row r="7438" spans="1:2" x14ac:dyDescent="0.25">
      <c r="A7438" t="s">
        <v>63</v>
      </c>
      <c r="B7438" s="2">
        <f>movie3[[#This Row],[gross]]-movie3[[#This Row],[budget]]</f>
        <v>-3587651</v>
      </c>
    </row>
    <row r="7439" spans="1:2" x14ac:dyDescent="0.25">
      <c r="A7439" t="s">
        <v>17</v>
      </c>
      <c r="B7439" s="2">
        <f>movie3[[#This Row],[gross]]-movie3[[#This Row],[budget]]</f>
        <v>316987838</v>
      </c>
    </row>
    <row r="7440" spans="1:2" x14ac:dyDescent="0.25">
      <c r="A7440" t="s">
        <v>25</v>
      </c>
      <c r="B7440" s="2">
        <f>movie3[[#This Row],[gross]]-movie3[[#This Row],[budget]]</f>
        <v>2614006</v>
      </c>
    </row>
    <row r="7441" spans="1:2" x14ac:dyDescent="0.25">
      <c r="A7441" t="s">
        <v>25</v>
      </c>
      <c r="B7441" s="2">
        <f>movie3[[#This Row],[gross]]-movie3[[#This Row],[budget]]</f>
        <v>32675864</v>
      </c>
    </row>
    <row r="7442" spans="1:2" x14ac:dyDescent="0.25">
      <c r="A7442" t="s">
        <v>104</v>
      </c>
      <c r="B7442" s="2">
        <f>movie3[[#This Row],[gross]]-movie3[[#This Row],[budget]]</f>
        <v>-7512580</v>
      </c>
    </row>
    <row r="7443" spans="1:2" x14ac:dyDescent="0.25">
      <c r="A7443" t="s">
        <v>41</v>
      </c>
      <c r="B7443" s="2">
        <f>movie3[[#This Row],[gross]]-movie3[[#This Row],[budget]]</f>
        <v>-1533030</v>
      </c>
    </row>
    <row r="7444" spans="1:2" x14ac:dyDescent="0.25">
      <c r="A7444" t="s">
        <v>52</v>
      </c>
      <c r="B7444" s="2">
        <f>movie3[[#This Row],[gross]]-movie3[[#This Row],[budget]]</f>
        <v>41738549</v>
      </c>
    </row>
    <row r="7445" spans="1:2" x14ac:dyDescent="0.25">
      <c r="A7445" t="s">
        <v>41</v>
      </c>
      <c r="B7445" s="2">
        <f>movie3[[#This Row],[gross]]-movie3[[#This Row],[budget]]</f>
        <v>247508054</v>
      </c>
    </row>
    <row r="7446" spans="1:2" x14ac:dyDescent="0.25">
      <c r="A7446" t="s">
        <v>34</v>
      </c>
      <c r="B7446" s="2">
        <f>movie3[[#This Row],[gross]]-movie3[[#This Row],[budget]]</f>
        <v>2441501328</v>
      </c>
    </row>
    <row r="7447" spans="1:2" x14ac:dyDescent="0.25">
      <c r="A7447" t="s">
        <v>104</v>
      </c>
      <c r="B7447" s="2">
        <f>movie3[[#This Row],[gross]]-movie3[[#This Row],[budget]]</f>
        <v>1019427370</v>
      </c>
    </row>
    <row r="7448" spans="1:2" x14ac:dyDescent="0.25">
      <c r="A7448" t="s">
        <v>17</v>
      </c>
      <c r="B7448" s="2">
        <f>movie3[[#This Row],[gross]]-movie3[[#This Row],[budget]]</f>
        <v>289623579</v>
      </c>
    </row>
    <row r="7449" spans="1:2" x14ac:dyDescent="0.25">
      <c r="A7449" t="s">
        <v>41</v>
      </c>
      <c r="B7449" s="2">
        <f>movie3[[#This Row],[gross]]-movie3[[#This Row],[budget]]</f>
        <v>3311391</v>
      </c>
    </row>
    <row r="7450" spans="1:2" x14ac:dyDescent="0.25">
      <c r="A7450" t="s">
        <v>21861</v>
      </c>
      <c r="B7450" s="2">
        <f>movie3[[#This Row],[gross]]-movie3[[#This Row],[budget]]</f>
        <v>2973437</v>
      </c>
    </row>
    <row r="7451" spans="1:2" x14ac:dyDescent="0.25">
      <c r="A7451" t="s">
        <v>34</v>
      </c>
      <c r="B7451" s="2">
        <f>movie3[[#This Row],[gross]]-movie3[[#This Row],[budget]]</f>
        <v>127908210</v>
      </c>
    </row>
    <row r="7452" spans="1:2" x14ac:dyDescent="0.25">
      <c r="A7452" t="s">
        <v>17</v>
      </c>
      <c r="B7452" s="2">
        <f>movie3[[#This Row],[gross]]-movie3[[#This Row],[budget]]</f>
        <v>10123353</v>
      </c>
    </row>
    <row r="7453" spans="1:2" x14ac:dyDescent="0.25">
      <c r="A7453" t="s">
        <v>34</v>
      </c>
      <c r="B7453" s="2">
        <f>movie3[[#This Row],[gross]]-movie3[[#This Row],[budget]]</f>
        <v>914565</v>
      </c>
    </row>
    <row r="7454" spans="1:2" x14ac:dyDescent="0.25">
      <c r="A7454" t="s">
        <v>63</v>
      </c>
      <c r="B7454" s="2">
        <f>movie3[[#This Row],[gross]]-movie3[[#This Row],[budget]]</f>
        <v>24701637</v>
      </c>
    </row>
    <row r="7455" spans="1:2" x14ac:dyDescent="0.25">
      <c r="A7455" t="s">
        <v>17</v>
      </c>
      <c r="B7455" s="2">
        <f>movie3[[#This Row],[gross]]-movie3[[#This Row],[budget]]</f>
        <v>28141995</v>
      </c>
    </row>
    <row r="7456" spans="1:2" x14ac:dyDescent="0.25">
      <c r="A7456" t="s">
        <v>41</v>
      </c>
      <c r="B7456" s="2">
        <f>movie3[[#This Row],[gross]]-movie3[[#This Row],[budget]]</f>
        <v>271539397</v>
      </c>
    </row>
    <row r="7457" spans="1:2" x14ac:dyDescent="0.25">
      <c r="A7457" t="s">
        <v>41</v>
      </c>
      <c r="B7457" s="2">
        <f>movie3[[#This Row],[gross]]-movie3[[#This Row],[budget]]</f>
        <v>76335025</v>
      </c>
    </row>
    <row r="7458" spans="1:2" x14ac:dyDescent="0.25">
      <c r="A7458" t="s">
        <v>41</v>
      </c>
      <c r="B7458" s="2">
        <f>movie3[[#This Row],[gross]]-movie3[[#This Row],[budget]]</f>
        <v>-18266314</v>
      </c>
    </row>
    <row r="7459" spans="1:2" x14ac:dyDescent="0.25">
      <c r="A7459" t="s">
        <v>21861</v>
      </c>
      <c r="B7459" s="2">
        <f>movie3[[#This Row],[gross]]-movie3[[#This Row],[budget]]</f>
        <v>2217255</v>
      </c>
    </row>
    <row r="7460" spans="1:2" x14ac:dyDescent="0.25">
      <c r="A7460" t="s">
        <v>17</v>
      </c>
      <c r="B7460" s="2">
        <f>movie3[[#This Row],[gross]]-movie3[[#This Row],[budget]]</f>
        <v>0</v>
      </c>
    </row>
    <row r="7461" spans="1:2" x14ac:dyDescent="0.25">
      <c r="A7461" t="s">
        <v>17</v>
      </c>
      <c r="B7461" s="2">
        <f>movie3[[#This Row],[gross]]-movie3[[#This Row],[budget]]</f>
        <v>176601214</v>
      </c>
    </row>
    <row r="7462" spans="1:2" x14ac:dyDescent="0.25">
      <c r="A7462" t="s">
        <v>63</v>
      </c>
      <c r="B7462" s="2">
        <f>movie3[[#This Row],[gross]]-movie3[[#This Row],[budget]]</f>
        <v>-158031147</v>
      </c>
    </row>
    <row r="7463" spans="1:2" x14ac:dyDescent="0.25">
      <c r="A7463" t="s">
        <v>390</v>
      </c>
      <c r="B7463" s="2">
        <f>movie3[[#This Row],[gross]]-movie3[[#This Row],[budget]]</f>
        <v>873394593</v>
      </c>
    </row>
    <row r="7464" spans="1:2" x14ac:dyDescent="0.25">
      <c r="A7464" t="s">
        <v>41</v>
      </c>
      <c r="B7464" s="2">
        <f>movie3[[#This Row],[gross]]-movie3[[#This Row],[budget]]</f>
        <v>284565754</v>
      </c>
    </row>
    <row r="7465" spans="1:2" x14ac:dyDescent="0.25">
      <c r="A7465" t="s">
        <v>25</v>
      </c>
      <c r="B7465" s="2">
        <f>movie3[[#This Row],[gross]]-movie3[[#This Row],[budget]]</f>
        <v>126831473</v>
      </c>
    </row>
    <row r="7466" spans="1:2" x14ac:dyDescent="0.25">
      <c r="A7466" t="s">
        <v>41</v>
      </c>
      <c r="B7466" s="2">
        <f>movie3[[#This Row],[gross]]-movie3[[#This Row],[budget]]</f>
        <v>23076657</v>
      </c>
    </row>
    <row r="7467" spans="1:2" x14ac:dyDescent="0.25">
      <c r="A7467" t="s">
        <v>41</v>
      </c>
      <c r="B7467" s="2">
        <f>movie3[[#This Row],[gross]]-movie3[[#This Row],[budget]]</f>
        <v>15766787</v>
      </c>
    </row>
    <row r="7468" spans="1:2" x14ac:dyDescent="0.25">
      <c r="A7468" t="s">
        <v>390</v>
      </c>
      <c r="B7468" s="2">
        <f>movie3[[#This Row],[gross]]-movie3[[#This Row],[budget]]</f>
        <v>288460</v>
      </c>
    </row>
    <row r="7469" spans="1:2" x14ac:dyDescent="0.25">
      <c r="A7469" t="s">
        <v>34</v>
      </c>
      <c r="B7469" s="2">
        <f>movie3[[#This Row],[gross]]-movie3[[#This Row],[budget]]</f>
        <v>971927996</v>
      </c>
    </row>
    <row r="7470" spans="1:2" x14ac:dyDescent="0.25">
      <c r="A7470" t="s">
        <v>17</v>
      </c>
      <c r="B7470" s="2">
        <f>movie3[[#This Row],[gross]]-movie3[[#This Row],[budget]]</f>
        <v>18123239</v>
      </c>
    </row>
    <row r="7471" spans="1:2" x14ac:dyDescent="0.25">
      <c r="A7471" t="s">
        <v>390</v>
      </c>
      <c r="B7471" s="2">
        <f>movie3[[#This Row],[gross]]-movie3[[#This Row],[budget]]</f>
        <v>396683457</v>
      </c>
    </row>
    <row r="7472" spans="1:2" x14ac:dyDescent="0.25">
      <c r="A7472" t="s">
        <v>390</v>
      </c>
      <c r="B7472" s="2">
        <f>movie3[[#This Row],[gross]]-movie3[[#This Row],[budget]]</f>
        <v>182357467</v>
      </c>
    </row>
    <row r="7473" spans="1:2" x14ac:dyDescent="0.25">
      <c r="A7473" t="s">
        <v>25</v>
      </c>
      <c r="B7473" s="2">
        <f>movie3[[#This Row],[gross]]-movie3[[#This Row],[budget]]</f>
        <v>59741734</v>
      </c>
    </row>
    <row r="7474" spans="1:2" x14ac:dyDescent="0.25">
      <c r="A7474" t="s">
        <v>390</v>
      </c>
      <c r="B7474" s="2">
        <f>movie3[[#This Row],[gross]]-movie3[[#This Row],[budget]]</f>
        <v>726264074</v>
      </c>
    </row>
    <row r="7475" spans="1:2" x14ac:dyDescent="0.25">
      <c r="A7475" t="s">
        <v>34</v>
      </c>
      <c r="B7475" s="2">
        <f>movie3[[#This Row],[gross]]-movie3[[#This Row],[budget]]</f>
        <v>252281779</v>
      </c>
    </row>
    <row r="7476" spans="1:2" x14ac:dyDescent="0.25">
      <c r="A7476" t="s">
        <v>17</v>
      </c>
      <c r="B7476" s="2">
        <f>movie3[[#This Row],[gross]]-movie3[[#This Row],[budget]]</f>
        <v>224860050</v>
      </c>
    </row>
    <row r="7477" spans="1:2" x14ac:dyDescent="0.25">
      <c r="A7477" t="s">
        <v>390</v>
      </c>
      <c r="B7477" s="2">
        <f>movie3[[#This Row],[gross]]-movie3[[#This Row],[budget]]</f>
        <v>9982083</v>
      </c>
    </row>
    <row r="7478" spans="1:2" x14ac:dyDescent="0.25">
      <c r="A7478" t="s">
        <v>34</v>
      </c>
      <c r="B7478" s="2">
        <f>movie3[[#This Row],[gross]]-movie3[[#This Row],[budget]]</f>
        <v>234980543</v>
      </c>
    </row>
    <row r="7479" spans="1:2" x14ac:dyDescent="0.25">
      <c r="A7479" t="s">
        <v>63</v>
      </c>
      <c r="B7479" s="2">
        <f>movie3[[#This Row],[gross]]-movie3[[#This Row],[budget]]</f>
        <v>10088753</v>
      </c>
    </row>
    <row r="7480" spans="1:2" x14ac:dyDescent="0.25">
      <c r="A7480" t="s">
        <v>63</v>
      </c>
      <c r="B7480" s="2">
        <f>movie3[[#This Row],[gross]]-movie3[[#This Row],[budget]]</f>
        <v>155179299</v>
      </c>
    </row>
    <row r="7481" spans="1:2" x14ac:dyDescent="0.25">
      <c r="A7481" t="s">
        <v>63</v>
      </c>
      <c r="B7481" s="2">
        <f>movie3[[#This Row],[gross]]-movie3[[#This Row],[budget]]</f>
        <v>42760877</v>
      </c>
    </row>
    <row r="7482" spans="1:2" x14ac:dyDescent="0.25">
      <c r="A7482" t="s">
        <v>17</v>
      </c>
      <c r="B7482" s="2">
        <f>movie3[[#This Row],[gross]]-movie3[[#This Row],[budget]]</f>
        <v>4637830</v>
      </c>
    </row>
    <row r="7483" spans="1:2" x14ac:dyDescent="0.25">
      <c r="A7483" t="s">
        <v>41</v>
      </c>
      <c r="B7483" s="2">
        <f>movie3[[#This Row],[gross]]-movie3[[#This Row],[budget]]</f>
        <v>18959607</v>
      </c>
    </row>
    <row r="7484" spans="1:2" x14ac:dyDescent="0.25">
      <c r="A7484" t="s">
        <v>63</v>
      </c>
      <c r="B7484" s="2">
        <f>movie3[[#This Row],[gross]]-movie3[[#This Row],[budget]]</f>
        <v>209813</v>
      </c>
    </row>
    <row r="7485" spans="1:2" x14ac:dyDescent="0.25">
      <c r="A7485" t="s">
        <v>17</v>
      </c>
      <c r="B7485" s="2">
        <f>movie3[[#This Row],[gross]]-movie3[[#This Row],[budget]]</f>
        <v>84527795</v>
      </c>
    </row>
    <row r="7486" spans="1:2" x14ac:dyDescent="0.25">
      <c r="A7486" t="s">
        <v>34</v>
      </c>
      <c r="B7486" s="2">
        <f>movie3[[#This Row],[gross]]-movie3[[#This Row],[budget]]</f>
        <v>13098981</v>
      </c>
    </row>
    <row r="7487" spans="1:2" x14ac:dyDescent="0.25">
      <c r="A7487" t="s">
        <v>17</v>
      </c>
      <c r="B7487" s="2">
        <f>movie3[[#This Row],[gross]]-movie3[[#This Row],[budget]]</f>
        <v>38967636</v>
      </c>
    </row>
    <row r="7488" spans="1:2" x14ac:dyDescent="0.25">
      <c r="A7488" t="s">
        <v>63</v>
      </c>
      <c r="B7488" s="2">
        <f>movie3[[#This Row],[gross]]-movie3[[#This Row],[budget]]</f>
        <v>29811919</v>
      </c>
    </row>
    <row r="7489" spans="1:2" x14ac:dyDescent="0.25">
      <c r="A7489" t="s">
        <v>34</v>
      </c>
      <c r="B7489" s="2">
        <f>movie3[[#This Row],[gross]]-movie3[[#This Row],[budget]]</f>
        <v>119932733</v>
      </c>
    </row>
    <row r="7490" spans="1:2" x14ac:dyDescent="0.25">
      <c r="A7490" t="s">
        <v>34</v>
      </c>
      <c r="B7490" s="2">
        <f>movie3[[#This Row],[gross]]-movie3[[#This Row],[budget]]</f>
        <v>265971656</v>
      </c>
    </row>
    <row r="7491" spans="1:2" x14ac:dyDescent="0.25">
      <c r="A7491" t="s">
        <v>34</v>
      </c>
      <c r="B7491" s="2">
        <f>movie3[[#This Row],[gross]]-movie3[[#This Row],[budget]]</f>
        <v>124345966</v>
      </c>
    </row>
    <row r="7492" spans="1:2" x14ac:dyDescent="0.25">
      <c r="A7492" t="s">
        <v>390</v>
      </c>
      <c r="B7492" s="2">
        <f>movie3[[#This Row],[gross]]-movie3[[#This Row],[budget]]</f>
        <v>105314199</v>
      </c>
    </row>
    <row r="7493" spans="1:2" x14ac:dyDescent="0.25">
      <c r="A7493" t="s">
        <v>34</v>
      </c>
      <c r="B7493" s="2">
        <f>movie3[[#This Row],[gross]]-movie3[[#This Row],[budget]]</f>
        <v>69501772</v>
      </c>
    </row>
    <row r="7494" spans="1:2" x14ac:dyDescent="0.25">
      <c r="A7494" t="s">
        <v>34</v>
      </c>
      <c r="B7494" s="2">
        <f>movie3[[#This Row],[gross]]-movie3[[#This Row],[budget]]</f>
        <v>51615777</v>
      </c>
    </row>
    <row r="7495" spans="1:2" x14ac:dyDescent="0.25">
      <c r="A7495" t="s">
        <v>390</v>
      </c>
      <c r="B7495" s="2">
        <f>movie3[[#This Row],[gross]]-movie3[[#This Row],[budget]]</f>
        <v>1410727580</v>
      </c>
    </row>
    <row r="7496" spans="1:2" x14ac:dyDescent="0.25">
      <c r="A7496" t="s">
        <v>25</v>
      </c>
      <c r="B7496" s="2">
        <f>movie3[[#This Row],[gross]]-movie3[[#This Row],[budget]]</f>
        <v>867693953</v>
      </c>
    </row>
    <row r="7497" spans="1:2" x14ac:dyDescent="0.25">
      <c r="A7497" t="s">
        <v>41</v>
      </c>
      <c r="B7497" s="2">
        <f>movie3[[#This Row],[gross]]-movie3[[#This Row],[budget]]</f>
        <v>3096691</v>
      </c>
    </row>
    <row r="7498" spans="1:2" x14ac:dyDescent="0.25">
      <c r="A7498" t="s">
        <v>34</v>
      </c>
      <c r="B7498" s="2">
        <f>movie3[[#This Row],[gross]]-movie3[[#This Row],[budget]]</f>
        <v>25775371</v>
      </c>
    </row>
    <row r="7499" spans="1:2" x14ac:dyDescent="0.25">
      <c r="A7499" t="s">
        <v>17</v>
      </c>
      <c r="B7499" s="2">
        <f>movie3[[#This Row],[gross]]-movie3[[#This Row],[budget]]</f>
        <v>6405816</v>
      </c>
    </row>
    <row r="7500" spans="1:2" x14ac:dyDescent="0.25">
      <c r="A7500" t="s">
        <v>17</v>
      </c>
      <c r="B7500" s="2">
        <f>movie3[[#This Row],[gross]]-movie3[[#This Row],[budget]]</f>
        <v>4393018</v>
      </c>
    </row>
    <row r="7501" spans="1:2" x14ac:dyDescent="0.25">
      <c r="A7501" t="s">
        <v>17</v>
      </c>
      <c r="B7501" s="2">
        <f>movie3[[#This Row],[gross]]-movie3[[#This Row],[budget]]</f>
        <v>103047</v>
      </c>
    </row>
    <row r="7502" spans="1:2" x14ac:dyDescent="0.25">
      <c r="A7502" t="s">
        <v>17</v>
      </c>
      <c r="B7502" s="2">
        <f>movie3[[#This Row],[gross]]-movie3[[#This Row],[budget]]</f>
        <v>996171</v>
      </c>
    </row>
    <row r="7503" spans="1:2" x14ac:dyDescent="0.25">
      <c r="A7503" t="s">
        <v>17</v>
      </c>
      <c r="B7503" s="2">
        <f>movie3[[#This Row],[gross]]-movie3[[#This Row],[budget]]</f>
        <v>254475</v>
      </c>
    </row>
    <row r="7504" spans="1:2" x14ac:dyDescent="0.25">
      <c r="A7504" t="s">
        <v>41</v>
      </c>
      <c r="B7504" s="2">
        <f>movie3[[#This Row],[gross]]-movie3[[#This Row],[budget]]</f>
        <v>127193369</v>
      </c>
    </row>
    <row r="7505" spans="1:2" x14ac:dyDescent="0.25">
      <c r="A7505" t="s">
        <v>34</v>
      </c>
      <c r="B7505" s="2">
        <f>movie3[[#This Row],[gross]]-movie3[[#This Row],[budget]]</f>
        <v>968462972</v>
      </c>
    </row>
    <row r="7506" spans="1:2" x14ac:dyDescent="0.25">
      <c r="A7506" t="s">
        <v>52</v>
      </c>
      <c r="B7506" s="2">
        <f>movie3[[#This Row],[gross]]-movie3[[#This Row],[budget]]</f>
        <v>235184580</v>
      </c>
    </row>
    <row r="7507" spans="1:2" x14ac:dyDescent="0.25">
      <c r="A7507" t="s">
        <v>41</v>
      </c>
      <c r="B7507" s="2">
        <f>movie3[[#This Row],[gross]]-movie3[[#This Row],[budget]]</f>
        <v>13873809</v>
      </c>
    </row>
    <row r="7508" spans="1:2" x14ac:dyDescent="0.25">
      <c r="A7508" t="s">
        <v>390</v>
      </c>
      <c r="B7508" s="2">
        <f>movie3[[#This Row],[gross]]-movie3[[#This Row],[budget]]</f>
        <v>1300026933</v>
      </c>
    </row>
    <row r="7509" spans="1:2" x14ac:dyDescent="0.25">
      <c r="A7509" t="s">
        <v>63</v>
      </c>
      <c r="B7509" s="2">
        <f>movie3[[#This Row],[gross]]-movie3[[#This Row],[budget]]</f>
        <v>-10909960</v>
      </c>
    </row>
    <row r="7510" spans="1:2" x14ac:dyDescent="0.25">
      <c r="A7510" t="s">
        <v>41</v>
      </c>
      <c r="B7510" s="2">
        <f>movie3[[#This Row],[gross]]-movie3[[#This Row],[budget]]</f>
        <v>7442106</v>
      </c>
    </row>
    <row r="7511" spans="1:2" x14ac:dyDescent="0.25">
      <c r="A7511" t="s">
        <v>17</v>
      </c>
      <c r="B7511" s="2">
        <f>movie3[[#This Row],[gross]]-movie3[[#This Row],[budget]]</f>
        <v>271101</v>
      </c>
    </row>
    <row r="7512" spans="1:2" x14ac:dyDescent="0.25">
      <c r="A7512" t="s">
        <v>17</v>
      </c>
      <c r="B7512" s="2">
        <f>movie3[[#This Row],[gross]]-movie3[[#This Row],[budget]]</f>
        <v>1671969</v>
      </c>
    </row>
    <row r="7513" spans="1:2" x14ac:dyDescent="0.25">
      <c r="A7513" t="s">
        <v>34</v>
      </c>
      <c r="B7513" s="2">
        <f>movie3[[#This Row],[gross]]-movie3[[#This Row],[budget]]</f>
        <v>80810399</v>
      </c>
    </row>
    <row r="7514" spans="1:2" x14ac:dyDescent="0.25">
      <c r="A7514" t="s">
        <v>25</v>
      </c>
      <c r="B7514" s="2">
        <f>movie3[[#This Row],[gross]]-movie3[[#This Row],[budget]]</f>
        <v>91037232</v>
      </c>
    </row>
    <row r="7515" spans="1:2" x14ac:dyDescent="0.25">
      <c r="A7515" t="s">
        <v>17</v>
      </c>
      <c r="B7515" s="2">
        <f>movie3[[#This Row],[gross]]-movie3[[#This Row],[budget]]</f>
        <v>2268204</v>
      </c>
    </row>
    <row r="7516" spans="1:2" x14ac:dyDescent="0.25">
      <c r="A7516" t="s">
        <v>25</v>
      </c>
      <c r="B7516" s="2">
        <f>movie3[[#This Row],[gross]]-movie3[[#This Row],[budget]]</f>
        <v>62708134</v>
      </c>
    </row>
    <row r="7517" spans="1:2" x14ac:dyDescent="0.25">
      <c r="A7517" t="s">
        <v>390</v>
      </c>
      <c r="B7517" s="2">
        <f>movie3[[#This Row],[gross]]-movie3[[#This Row],[budget]]</f>
        <v>-73434290</v>
      </c>
    </row>
    <row r="7518" spans="1:2" x14ac:dyDescent="0.25">
      <c r="A7518" t="s">
        <v>41</v>
      </c>
      <c r="B7518" s="2">
        <f>movie3[[#This Row],[gross]]-movie3[[#This Row],[budget]]</f>
        <v>624818</v>
      </c>
    </row>
    <row r="7519" spans="1:2" x14ac:dyDescent="0.25">
      <c r="A7519" t="s">
        <v>34</v>
      </c>
      <c r="B7519" s="2">
        <f>movie3[[#This Row],[gross]]-movie3[[#This Row],[budget]]</f>
        <v>-14994059</v>
      </c>
    </row>
    <row r="7520" spans="1:2" x14ac:dyDescent="0.25">
      <c r="A7520" t="s">
        <v>17</v>
      </c>
      <c r="B7520" s="2">
        <f>movie3[[#This Row],[gross]]-movie3[[#This Row],[budget]]</f>
        <v>-15021647</v>
      </c>
    </row>
    <row r="7521" spans="1:2" x14ac:dyDescent="0.25">
      <c r="A7521" t="s">
        <v>34</v>
      </c>
      <c r="B7521" s="2">
        <f>movie3[[#This Row],[gross]]-movie3[[#This Row],[budget]]</f>
        <v>-16985274</v>
      </c>
    </row>
    <row r="7522" spans="1:2" x14ac:dyDescent="0.25">
      <c r="A7522" t="s">
        <v>34</v>
      </c>
      <c r="B7522" s="2">
        <f>movie3[[#This Row],[gross]]-movie3[[#This Row],[budget]]</f>
        <v>-17249890</v>
      </c>
    </row>
    <row r="7523" spans="1:2" x14ac:dyDescent="0.25">
      <c r="A7523" t="s">
        <v>25</v>
      </c>
      <c r="B7523" s="2">
        <f>movie3[[#This Row],[gross]]-movie3[[#This Row],[budget]]</f>
        <v>-18290019</v>
      </c>
    </row>
    <row r="7524" spans="1:2" x14ac:dyDescent="0.25">
      <c r="A7524" t="s">
        <v>34</v>
      </c>
      <c r="B7524" s="2">
        <f>movie3[[#This Row],[gross]]-movie3[[#This Row],[budget]]</f>
        <v>-21680876</v>
      </c>
    </row>
    <row r="7525" spans="1:2" x14ac:dyDescent="0.25">
      <c r="A7525" t="s">
        <v>390</v>
      </c>
      <c r="B7525" s="2">
        <f>movie3[[#This Row],[gross]]-movie3[[#This Row],[budget]]</f>
        <v>-27707700</v>
      </c>
    </row>
    <row r="7526" spans="1:2" x14ac:dyDescent="0.25">
      <c r="A7526" t="s">
        <v>17</v>
      </c>
      <c r="B7526" s="2">
        <f>movie3[[#This Row],[gross]]-movie3[[#This Row],[budget]]</f>
        <v>-30092839</v>
      </c>
    </row>
    <row r="7527" spans="1:2" x14ac:dyDescent="0.25">
      <c r="A7527" t="s">
        <v>41</v>
      </c>
      <c r="B7527" s="2">
        <f>movie3[[#This Row],[gross]]-movie3[[#This Row],[budget]]</f>
        <v>-33887360</v>
      </c>
    </row>
    <row r="7528" spans="1:2" x14ac:dyDescent="0.25">
      <c r="A7528" t="s">
        <v>34</v>
      </c>
      <c r="B7528" s="2">
        <f>movie3[[#This Row],[gross]]-movie3[[#This Row],[budget]]</f>
        <v>-38245366</v>
      </c>
    </row>
    <row r="7529" spans="1:2" x14ac:dyDescent="0.25">
      <c r="A7529" t="s">
        <v>17</v>
      </c>
      <c r="B7529" s="2">
        <f>movie3[[#This Row],[gross]]-movie3[[#This Row],[budget]]</f>
        <v>394093228</v>
      </c>
    </row>
    <row r="7530" spans="1:2" x14ac:dyDescent="0.25">
      <c r="A7530" t="s">
        <v>34</v>
      </c>
      <c r="B7530" s="2">
        <f>movie3[[#This Row],[gross]]-movie3[[#This Row],[budget]]</f>
        <v>803232589</v>
      </c>
    </row>
    <row r="7531" spans="1:2" x14ac:dyDescent="0.25">
      <c r="A7531" t="s">
        <v>25</v>
      </c>
      <c r="B7531" s="2">
        <f>movie3[[#This Row],[gross]]-movie3[[#This Row],[budget]]</f>
        <v>37461872</v>
      </c>
    </row>
    <row r="7532" spans="1:2" x14ac:dyDescent="0.25">
      <c r="A7532" t="s">
        <v>41</v>
      </c>
      <c r="B7532" s="2">
        <f>movie3[[#This Row],[gross]]-movie3[[#This Row],[budget]]</f>
        <v>18386555</v>
      </c>
    </row>
    <row r="7533" spans="1:2" x14ac:dyDescent="0.25">
      <c r="A7533" t="s">
        <v>390</v>
      </c>
      <c r="B7533" s="2">
        <f>movie3[[#This Row],[gross]]-movie3[[#This Row],[budget]]</f>
        <v>350051293</v>
      </c>
    </row>
    <row r="7534" spans="1:2" x14ac:dyDescent="0.25">
      <c r="A7534" t="s">
        <v>41</v>
      </c>
      <c r="B7534" s="2">
        <f>movie3[[#This Row],[gross]]-movie3[[#This Row],[budget]]</f>
        <v>-8974647</v>
      </c>
    </row>
    <row r="7535" spans="1:2" x14ac:dyDescent="0.25">
      <c r="A7535" t="s">
        <v>17</v>
      </c>
      <c r="B7535" s="2">
        <f>movie3[[#This Row],[gross]]-movie3[[#This Row],[budget]]</f>
        <v>5667057</v>
      </c>
    </row>
    <row r="7536" spans="1:2" x14ac:dyDescent="0.25">
      <c r="A7536" t="s">
        <v>151</v>
      </c>
      <c r="B7536" s="2">
        <f>movie3[[#This Row],[gross]]-movie3[[#This Row],[budget]]</f>
        <v>-4640623</v>
      </c>
    </row>
    <row r="7537" spans="1:2" x14ac:dyDescent="0.25">
      <c r="A7537" t="s">
        <v>17</v>
      </c>
      <c r="B7537" s="2">
        <f>movie3[[#This Row],[gross]]-movie3[[#This Row],[budget]]</f>
        <v>29251</v>
      </c>
    </row>
    <row r="7538" spans="1:2" x14ac:dyDescent="0.25">
      <c r="A7538" t="s">
        <v>17</v>
      </c>
      <c r="B7538" s="2">
        <f>movie3[[#This Row],[gross]]-movie3[[#This Row],[budget]]</f>
        <v>450064993</v>
      </c>
    </row>
    <row r="7539" spans="1:2" x14ac:dyDescent="0.25">
      <c r="A7539" t="s">
        <v>34</v>
      </c>
      <c r="B7539" s="2">
        <f>movie3[[#This Row],[gross]]-movie3[[#This Row],[budget]]</f>
        <v>146712077</v>
      </c>
    </row>
    <row r="7540" spans="1:2" x14ac:dyDescent="0.25">
      <c r="A7540" t="s">
        <v>34</v>
      </c>
      <c r="B7540" s="2">
        <f>movie3[[#This Row],[gross]]-movie3[[#This Row],[budget]]</f>
        <v>559056935</v>
      </c>
    </row>
    <row r="7541" spans="1:2" x14ac:dyDescent="0.25">
      <c r="A7541" t="s">
        <v>34</v>
      </c>
      <c r="B7541" s="2">
        <f>movie3[[#This Row],[gross]]-movie3[[#This Row],[budget]]</f>
        <v>106661977</v>
      </c>
    </row>
    <row r="7542" spans="1:2" x14ac:dyDescent="0.25">
      <c r="A7542" t="s">
        <v>390</v>
      </c>
      <c r="B7542" s="2">
        <f>movie3[[#This Row],[gross]]-movie3[[#This Row],[budget]]</f>
        <v>82792047</v>
      </c>
    </row>
    <row r="7543" spans="1:2" x14ac:dyDescent="0.25">
      <c r="A7543" t="s">
        <v>17</v>
      </c>
      <c r="B7543" s="2">
        <f>movie3[[#This Row],[gross]]-movie3[[#This Row],[budget]]</f>
        <v>1719157</v>
      </c>
    </row>
    <row r="7544" spans="1:2" x14ac:dyDescent="0.25">
      <c r="A7544" t="s">
        <v>41</v>
      </c>
      <c r="B7544" s="2">
        <f>movie3[[#This Row],[gross]]-movie3[[#This Row],[budget]]</f>
        <v>22594</v>
      </c>
    </row>
    <row r="7545" spans="1:2" x14ac:dyDescent="0.25">
      <c r="A7545" t="s">
        <v>34</v>
      </c>
      <c r="B7545" s="2">
        <f>movie3[[#This Row],[gross]]-movie3[[#This Row],[budget]]</f>
        <v>-13639785</v>
      </c>
    </row>
    <row r="7546" spans="1:2" x14ac:dyDescent="0.25">
      <c r="A7546" t="s">
        <v>17</v>
      </c>
      <c r="B7546" s="2">
        <f>movie3[[#This Row],[gross]]-movie3[[#This Row],[budget]]</f>
        <v>288011</v>
      </c>
    </row>
    <row r="7547" spans="1:2" x14ac:dyDescent="0.25">
      <c r="A7547" t="s">
        <v>17</v>
      </c>
      <c r="B7547" s="2">
        <f>movie3[[#This Row],[gross]]-movie3[[#This Row],[budget]]</f>
        <v>-123579</v>
      </c>
    </row>
    <row r="7548" spans="1:2" x14ac:dyDescent="0.25">
      <c r="A7548" t="s">
        <v>17</v>
      </c>
      <c r="B7548" s="2">
        <f>movie3[[#This Row],[gross]]-movie3[[#This Row],[budget]]</f>
        <v>695164</v>
      </c>
    </row>
    <row r="7549" spans="1:2" x14ac:dyDescent="0.25">
      <c r="A7549" t="s">
        <v>41</v>
      </c>
      <c r="B7549" s="2">
        <f>movie3[[#This Row],[gross]]-movie3[[#This Row],[budget]]</f>
        <v>137563598</v>
      </c>
    </row>
    <row r="7550" spans="1:2" x14ac:dyDescent="0.25">
      <c r="A7550" t="s">
        <v>17</v>
      </c>
      <c r="B7550" s="2">
        <f>movie3[[#This Row],[gross]]-movie3[[#This Row],[budget]]</f>
        <v>-35067379</v>
      </c>
    </row>
    <row r="7551" spans="1:2" x14ac:dyDescent="0.25">
      <c r="A7551" t="s">
        <v>41</v>
      </c>
      <c r="B7551" s="2">
        <f>movie3[[#This Row],[gross]]-movie3[[#This Row],[budget]]</f>
        <v>323369</v>
      </c>
    </row>
    <row r="7552" spans="1:2" x14ac:dyDescent="0.25">
      <c r="A7552" t="s">
        <v>25</v>
      </c>
      <c r="B7552" s="2">
        <f>movie3[[#This Row],[gross]]-movie3[[#This Row],[budget]]</f>
        <v>183284621</v>
      </c>
    </row>
    <row r="7553" spans="1:2" x14ac:dyDescent="0.25">
      <c r="A7553" t="s">
        <v>17</v>
      </c>
      <c r="B7553" s="2">
        <f>movie3[[#This Row],[gross]]-movie3[[#This Row],[budget]]</f>
        <v>9215591</v>
      </c>
    </row>
    <row r="7554" spans="1:2" x14ac:dyDescent="0.25">
      <c r="A7554" t="s">
        <v>17</v>
      </c>
      <c r="B7554" s="2">
        <f>movie3[[#This Row],[gross]]-movie3[[#This Row],[budget]]</f>
        <v>2790019</v>
      </c>
    </row>
    <row r="7555" spans="1:2" x14ac:dyDescent="0.25">
      <c r="A7555" t="s">
        <v>63</v>
      </c>
      <c r="B7555" s="2">
        <f>movie3[[#This Row],[gross]]-movie3[[#This Row],[budget]]</f>
        <v>36444358</v>
      </c>
    </row>
    <row r="7556" spans="1:2" x14ac:dyDescent="0.25">
      <c r="A7556" t="s">
        <v>17</v>
      </c>
      <c r="B7556" s="2">
        <f>movie3[[#This Row],[gross]]-movie3[[#This Row],[budget]]</f>
        <v>300842</v>
      </c>
    </row>
    <row r="7557" spans="1:2" x14ac:dyDescent="0.25">
      <c r="A7557" t="s">
        <v>41</v>
      </c>
      <c r="B7557" s="2">
        <f>movie3[[#This Row],[gross]]-movie3[[#This Row],[budget]]</f>
        <v>14256199</v>
      </c>
    </row>
    <row r="7558" spans="1:2" x14ac:dyDescent="0.25">
      <c r="A7558" t="s">
        <v>34</v>
      </c>
      <c r="B7558" s="2">
        <f>movie3[[#This Row],[gross]]-movie3[[#This Row],[budget]]</f>
        <v>5756185</v>
      </c>
    </row>
    <row r="7559" spans="1:2" x14ac:dyDescent="0.25">
      <c r="A7559" t="s">
        <v>104</v>
      </c>
      <c r="B7559" s="2">
        <f>movie3[[#This Row],[gross]]-movie3[[#This Row],[budget]]</f>
        <v>2298525</v>
      </c>
    </row>
    <row r="7560" spans="1:2" x14ac:dyDescent="0.25">
      <c r="A7560" t="s">
        <v>34</v>
      </c>
      <c r="B7560" s="2">
        <f>movie3[[#This Row],[gross]]-movie3[[#This Row],[budget]]</f>
        <v>76119292</v>
      </c>
    </row>
    <row r="7561" spans="1:2" x14ac:dyDescent="0.25">
      <c r="A7561" t="s">
        <v>34</v>
      </c>
      <c r="B7561" s="2">
        <f>movie3[[#This Row],[gross]]-movie3[[#This Row],[budget]]</f>
        <v>16419755</v>
      </c>
    </row>
    <row r="7562" spans="1:2" x14ac:dyDescent="0.25">
      <c r="A7562" t="s">
        <v>25</v>
      </c>
      <c r="B7562" s="2">
        <f>movie3[[#This Row],[gross]]-movie3[[#This Row],[budget]]</f>
        <v>79545505</v>
      </c>
    </row>
    <row r="7563" spans="1:2" x14ac:dyDescent="0.25">
      <c r="A7563" t="s">
        <v>41</v>
      </c>
      <c r="B7563" s="2">
        <f>movie3[[#This Row],[gross]]-movie3[[#This Row],[budget]]</f>
        <v>55600152</v>
      </c>
    </row>
    <row r="7564" spans="1:2" x14ac:dyDescent="0.25">
      <c r="A7564" t="s">
        <v>34</v>
      </c>
      <c r="B7564" s="2">
        <f>movie3[[#This Row],[gross]]-movie3[[#This Row],[budget]]</f>
        <v>16390945</v>
      </c>
    </row>
    <row r="7565" spans="1:2" x14ac:dyDescent="0.25">
      <c r="A7565" t="s">
        <v>104</v>
      </c>
      <c r="B7565" s="2">
        <f>movie3[[#This Row],[gross]]-movie3[[#This Row],[budget]]</f>
        <v>80657</v>
      </c>
    </row>
    <row r="7566" spans="1:2" x14ac:dyDescent="0.25">
      <c r="A7566" t="s">
        <v>41</v>
      </c>
      <c r="B7566" s="2">
        <f>movie3[[#This Row],[gross]]-movie3[[#This Row],[budget]]</f>
        <v>210091</v>
      </c>
    </row>
    <row r="7567" spans="1:2" x14ac:dyDescent="0.25">
      <c r="A7567" t="s">
        <v>34</v>
      </c>
      <c r="B7567" s="2">
        <f>movie3[[#This Row],[gross]]-movie3[[#This Row],[budget]]</f>
        <v>11799556</v>
      </c>
    </row>
    <row r="7568" spans="1:2" x14ac:dyDescent="0.25">
      <c r="A7568" t="s">
        <v>34</v>
      </c>
      <c r="B7568" s="2">
        <f>movie3[[#This Row],[gross]]-movie3[[#This Row],[budget]]</f>
        <v>417282021</v>
      </c>
    </row>
    <row r="7569" spans="1:2" x14ac:dyDescent="0.25">
      <c r="A7569" t="s">
        <v>25</v>
      </c>
      <c r="B7569" s="2">
        <f>movie3[[#This Row],[gross]]-movie3[[#This Row],[budget]]</f>
        <v>70682635</v>
      </c>
    </row>
    <row r="7570" spans="1:2" x14ac:dyDescent="0.25">
      <c r="A7570" t="s">
        <v>17</v>
      </c>
      <c r="B7570" s="2">
        <f>movie3[[#This Row],[gross]]-movie3[[#This Row],[budget]]</f>
        <v>26893421</v>
      </c>
    </row>
    <row r="7571" spans="1:2" x14ac:dyDescent="0.25">
      <c r="A7571" t="s">
        <v>34</v>
      </c>
      <c r="B7571" s="2">
        <f>movie3[[#This Row],[gross]]-movie3[[#This Row],[budget]]</f>
        <v>78042097</v>
      </c>
    </row>
    <row r="7572" spans="1:2" x14ac:dyDescent="0.25">
      <c r="A7572" t="s">
        <v>34</v>
      </c>
      <c r="B7572" s="2">
        <f>movie3[[#This Row],[gross]]-movie3[[#This Row],[budget]]</f>
        <v>41490353</v>
      </c>
    </row>
    <row r="7573" spans="1:2" x14ac:dyDescent="0.25">
      <c r="A7573" t="s">
        <v>390</v>
      </c>
      <c r="B7573" s="2">
        <f>movie3[[#This Row],[gross]]-movie3[[#This Row],[budget]]</f>
        <v>3173282</v>
      </c>
    </row>
    <row r="7574" spans="1:2" x14ac:dyDescent="0.25">
      <c r="A7574" t="s">
        <v>34</v>
      </c>
      <c r="B7574" s="2">
        <f>movie3[[#This Row],[gross]]-movie3[[#This Row],[budget]]</f>
        <v>216600138</v>
      </c>
    </row>
    <row r="7575" spans="1:2" x14ac:dyDescent="0.25">
      <c r="A7575" t="s">
        <v>34</v>
      </c>
      <c r="B7575" s="2">
        <f>movie3[[#This Row],[gross]]-movie3[[#This Row],[budget]]</f>
        <v>-16191389</v>
      </c>
    </row>
    <row r="7576" spans="1:2" x14ac:dyDescent="0.25">
      <c r="A7576" t="s">
        <v>34</v>
      </c>
      <c r="B7576" s="2">
        <f>movie3[[#This Row],[gross]]-movie3[[#This Row],[budget]]</f>
        <v>651992512</v>
      </c>
    </row>
    <row r="7577" spans="1:2" x14ac:dyDescent="0.25">
      <c r="A7577" t="s">
        <v>34</v>
      </c>
      <c r="B7577" s="2">
        <f>movie3[[#This Row],[gross]]-movie3[[#This Row],[budget]]</f>
        <v>-26859030</v>
      </c>
    </row>
    <row r="7578" spans="1:2" x14ac:dyDescent="0.25">
      <c r="A7578" t="s">
        <v>17</v>
      </c>
      <c r="B7578" s="2">
        <f>movie3[[#This Row],[gross]]-movie3[[#This Row],[budget]]</f>
        <v>-1100000</v>
      </c>
    </row>
    <row r="7579" spans="1:2" x14ac:dyDescent="0.25">
      <c r="A7579" t="s">
        <v>41</v>
      </c>
      <c r="B7579" s="2">
        <f>movie3[[#This Row],[gross]]-movie3[[#This Row],[budget]]</f>
        <v>6418218</v>
      </c>
    </row>
    <row r="7580" spans="1:2" x14ac:dyDescent="0.25">
      <c r="A7580" t="s">
        <v>34</v>
      </c>
      <c r="B7580" s="2">
        <f>movie3[[#This Row],[gross]]-movie3[[#This Row],[budget]]</f>
        <v>99482027</v>
      </c>
    </row>
    <row r="7581" spans="1:2" x14ac:dyDescent="0.25">
      <c r="A7581" t="s">
        <v>52</v>
      </c>
      <c r="B7581" s="2">
        <f>movie3[[#This Row],[gross]]-movie3[[#This Row],[budget]]</f>
        <v>201252591</v>
      </c>
    </row>
    <row r="7582" spans="1:2" x14ac:dyDescent="0.25">
      <c r="A7582" t="s">
        <v>63</v>
      </c>
      <c r="B7582" s="2">
        <f>movie3[[#This Row],[gross]]-movie3[[#This Row],[budget]]</f>
        <v>-6438302</v>
      </c>
    </row>
    <row r="7583" spans="1:2" x14ac:dyDescent="0.25">
      <c r="A7583" t="s">
        <v>41</v>
      </c>
      <c r="B7583" s="2">
        <f>movie3[[#This Row],[gross]]-movie3[[#This Row],[budget]]</f>
        <v>17791187</v>
      </c>
    </row>
    <row r="7584" spans="1:2" x14ac:dyDescent="0.25">
      <c r="A7584" t="s">
        <v>390</v>
      </c>
      <c r="B7584" s="2">
        <f>movie3[[#This Row],[gross]]-movie3[[#This Row],[budget]]</f>
        <v>29559110</v>
      </c>
    </row>
    <row r="7585" spans="1:2" x14ac:dyDescent="0.25">
      <c r="A7585" t="s">
        <v>151</v>
      </c>
      <c r="B7585" s="2">
        <f>movie3[[#This Row],[gross]]-movie3[[#This Row],[budget]]</f>
        <v>15150265</v>
      </c>
    </row>
    <row r="7586" spans="1:2" x14ac:dyDescent="0.25">
      <c r="A7586" t="s">
        <v>17</v>
      </c>
      <c r="B7586" s="2">
        <f>movie3[[#This Row],[gross]]-movie3[[#This Row],[budget]]</f>
        <v>-2249971</v>
      </c>
    </row>
    <row r="7587" spans="1:2" x14ac:dyDescent="0.25">
      <c r="A7587" t="s">
        <v>21802</v>
      </c>
      <c r="B7587" s="2">
        <f>movie3[[#This Row],[gross]]-movie3[[#This Row],[budget]]</f>
        <v>1067629</v>
      </c>
    </row>
    <row r="7588" spans="1:2" x14ac:dyDescent="0.25">
      <c r="A7588" t="s">
        <v>52</v>
      </c>
      <c r="B7588" s="2">
        <f>movie3[[#This Row],[gross]]-movie3[[#This Row],[budget]]</f>
        <v>-2449600</v>
      </c>
    </row>
    <row r="7589" spans="1:2" x14ac:dyDescent="0.25">
      <c r="A7589" t="s">
        <v>34</v>
      </c>
      <c r="B7589" s="2">
        <f>movie3[[#This Row],[gross]]-movie3[[#This Row],[budget]]</f>
        <v>12147170</v>
      </c>
    </row>
    <row r="7590" spans="1:2" x14ac:dyDescent="0.25">
      <c r="A7590" t="s">
        <v>41</v>
      </c>
      <c r="B7590" s="2">
        <f>movie3[[#This Row],[gross]]-movie3[[#This Row],[budget]]</f>
        <v>954641</v>
      </c>
    </row>
    <row r="7591" spans="1:2" x14ac:dyDescent="0.25">
      <c r="A7591" t="s">
        <v>104</v>
      </c>
      <c r="B7591" s="2">
        <f>movie3[[#This Row],[gross]]-movie3[[#This Row],[budget]]</f>
        <v>155732</v>
      </c>
    </row>
    <row r="7592" spans="1:2" x14ac:dyDescent="0.25">
      <c r="A7592" t="s">
        <v>390</v>
      </c>
      <c r="B7592" s="2">
        <f>movie3[[#This Row],[gross]]-movie3[[#This Row],[budget]]</f>
        <v>179783566</v>
      </c>
    </row>
    <row r="7593" spans="1:2" x14ac:dyDescent="0.25">
      <c r="A7593" t="s">
        <v>17</v>
      </c>
      <c r="B7593" s="2">
        <f>movie3[[#This Row],[gross]]-movie3[[#This Row],[budget]]</f>
        <v>34907074</v>
      </c>
    </row>
    <row r="7594" spans="1:2" x14ac:dyDescent="0.25">
      <c r="A7594" t="s">
        <v>34</v>
      </c>
      <c r="B7594" s="2">
        <f>movie3[[#This Row],[gross]]-movie3[[#This Row],[budget]]</f>
        <v>383580</v>
      </c>
    </row>
    <row r="7595" spans="1:2" x14ac:dyDescent="0.25">
      <c r="A7595" t="s">
        <v>63</v>
      </c>
      <c r="B7595" s="2">
        <f>movie3[[#This Row],[gross]]-movie3[[#This Row],[budget]]</f>
        <v>15354152</v>
      </c>
    </row>
    <row r="7596" spans="1:2" x14ac:dyDescent="0.25">
      <c r="A7596" t="s">
        <v>34</v>
      </c>
      <c r="B7596" s="2">
        <f>movie3[[#This Row],[gross]]-movie3[[#This Row],[budget]]</f>
        <v>45738461</v>
      </c>
    </row>
    <row r="7597" spans="1:2" x14ac:dyDescent="0.25">
      <c r="A7597" t="s">
        <v>34</v>
      </c>
      <c r="B7597" s="2">
        <f>movie3[[#This Row],[gross]]-movie3[[#This Row],[budget]]</f>
        <v>35469516</v>
      </c>
    </row>
    <row r="7598" spans="1:2" x14ac:dyDescent="0.25">
      <c r="A7598" t="s">
        <v>34</v>
      </c>
      <c r="B7598" s="2">
        <f>movie3[[#This Row],[gross]]-movie3[[#This Row],[budget]]</f>
        <v>52442974</v>
      </c>
    </row>
    <row r="7599" spans="1:2" x14ac:dyDescent="0.25">
      <c r="A7599" t="s">
        <v>52</v>
      </c>
      <c r="B7599" s="2">
        <f>movie3[[#This Row],[gross]]-movie3[[#This Row],[budget]]</f>
        <v>92118226</v>
      </c>
    </row>
    <row r="7600" spans="1:2" x14ac:dyDescent="0.25">
      <c r="A7600" t="s">
        <v>17</v>
      </c>
      <c r="B7600" s="2">
        <f>movie3[[#This Row],[gross]]-movie3[[#This Row],[budget]]</f>
        <v>3373474</v>
      </c>
    </row>
    <row r="7601" spans="1:2" x14ac:dyDescent="0.25">
      <c r="A7601" t="s">
        <v>17</v>
      </c>
      <c r="B7601" s="2">
        <f>movie3[[#This Row],[gross]]-movie3[[#This Row],[budget]]</f>
        <v>354103</v>
      </c>
    </row>
    <row r="7602" spans="1:2" x14ac:dyDescent="0.25">
      <c r="A7602" t="s">
        <v>41</v>
      </c>
      <c r="B7602" s="2">
        <f>movie3[[#This Row],[gross]]-movie3[[#This Row],[budget]]</f>
        <v>790</v>
      </c>
    </row>
    <row r="7603" spans="1:2" x14ac:dyDescent="0.25">
      <c r="A7603" t="s">
        <v>34</v>
      </c>
      <c r="B7603" s="2">
        <f>movie3[[#This Row],[gross]]-movie3[[#This Row],[budget]]</f>
        <v>143890701</v>
      </c>
    </row>
    <row r="7604" spans="1:2" x14ac:dyDescent="0.25">
      <c r="A7604" t="s">
        <v>52</v>
      </c>
      <c r="B7604" s="2">
        <f>movie3[[#This Row],[gross]]-movie3[[#This Row],[budget]]</f>
        <v>56105744</v>
      </c>
    </row>
    <row r="7605" spans="1:2" x14ac:dyDescent="0.25">
      <c r="A7605" t="s">
        <v>1205</v>
      </c>
      <c r="B7605" s="2">
        <f>movie3[[#This Row],[gross]]-movie3[[#This Row],[budget]]</f>
        <v>28599361</v>
      </c>
    </row>
    <row r="7606" spans="1:2" x14ac:dyDescent="0.25">
      <c r="A7606" t="s">
        <v>34</v>
      </c>
      <c r="B7606" s="2">
        <f>movie3[[#This Row],[gross]]-movie3[[#This Row],[budget]]</f>
        <v>-9654100</v>
      </c>
    </row>
    <row r="7607" spans="1:2" x14ac:dyDescent="0.25">
      <c r="A7607" t="s">
        <v>34</v>
      </c>
      <c r="B7607" s="2">
        <f>movie3[[#This Row],[gross]]-movie3[[#This Row],[budget]]</f>
        <v>245179562</v>
      </c>
    </row>
    <row r="7608" spans="1:2" x14ac:dyDescent="0.25">
      <c r="A7608" t="s">
        <v>34</v>
      </c>
      <c r="B7608" s="2">
        <f>movie3[[#This Row],[gross]]-movie3[[#This Row],[budget]]</f>
        <v>4033587</v>
      </c>
    </row>
    <row r="7609" spans="1:2" x14ac:dyDescent="0.25">
      <c r="A7609" t="s">
        <v>25</v>
      </c>
      <c r="B7609" s="2">
        <f>movie3[[#This Row],[gross]]-movie3[[#This Row],[budget]]</f>
        <v>1807216</v>
      </c>
    </row>
    <row r="7610" spans="1:2" x14ac:dyDescent="0.25">
      <c r="A7610" t="s">
        <v>41</v>
      </c>
      <c r="B7610" s="2">
        <f>movie3[[#This Row],[gross]]-movie3[[#This Row],[budget]]</f>
        <v>15325468</v>
      </c>
    </row>
    <row r="7611" spans="1:2" x14ac:dyDescent="0.25">
      <c r="A7611" t="s">
        <v>41</v>
      </c>
      <c r="B7611" s="2">
        <f>movie3[[#This Row],[gross]]-movie3[[#This Row],[budget]]</f>
        <v>-445584</v>
      </c>
    </row>
    <row r="7612" spans="1:2" x14ac:dyDescent="0.25">
      <c r="A7612" t="s">
        <v>34</v>
      </c>
      <c r="B7612" s="2">
        <f>movie3[[#This Row],[gross]]-movie3[[#This Row],[budget]]</f>
        <v>-22019968</v>
      </c>
    </row>
    <row r="7613" spans="1:2" x14ac:dyDescent="0.25">
      <c r="A7613" t="s">
        <v>41</v>
      </c>
      <c r="B7613" s="2">
        <f>movie3[[#This Row],[gross]]-movie3[[#This Row],[budget]]</f>
        <v>29000667</v>
      </c>
    </row>
    <row r="7614" spans="1:2" x14ac:dyDescent="0.25">
      <c r="A7614" t="s">
        <v>41</v>
      </c>
      <c r="B7614" s="2">
        <f>movie3[[#This Row],[gross]]-movie3[[#This Row],[budget]]</f>
        <v>3531837</v>
      </c>
    </row>
    <row r="7615" spans="1:2" x14ac:dyDescent="0.25">
      <c r="A7615" t="s">
        <v>17</v>
      </c>
      <c r="B7615" s="2">
        <f>movie3[[#This Row],[gross]]-movie3[[#This Row],[budget]]</f>
        <v>-10545378</v>
      </c>
    </row>
    <row r="7616" spans="1:2" x14ac:dyDescent="0.25">
      <c r="A7616" t="s">
        <v>41</v>
      </c>
      <c r="B7616" s="2">
        <f>movie3[[#This Row],[gross]]-movie3[[#This Row],[budget]]</f>
        <v>74017038</v>
      </c>
    </row>
    <row r="7617" spans="1:2" x14ac:dyDescent="0.25">
      <c r="A7617" t="s">
        <v>34</v>
      </c>
      <c r="B7617" s="2">
        <f>movie3[[#This Row],[gross]]-movie3[[#This Row],[budget]]</f>
        <v>619855</v>
      </c>
    </row>
    <row r="7618" spans="1:2" x14ac:dyDescent="0.25">
      <c r="A7618" t="s">
        <v>17</v>
      </c>
      <c r="B7618" s="2">
        <f>movie3[[#This Row],[gross]]-movie3[[#This Row],[budget]]</f>
        <v>172952</v>
      </c>
    </row>
    <row r="7619" spans="1:2" x14ac:dyDescent="0.25">
      <c r="A7619" t="s">
        <v>17</v>
      </c>
      <c r="B7619" s="2">
        <f>movie3[[#This Row],[gross]]-movie3[[#This Row],[budget]]</f>
        <v>55756455</v>
      </c>
    </row>
    <row r="7620" spans="1:2" x14ac:dyDescent="0.25">
      <c r="A7620" t="s">
        <v>52</v>
      </c>
      <c r="B7620" s="2">
        <f>movie3[[#This Row],[gross]]-movie3[[#This Row],[budget]]</f>
        <v>114133739</v>
      </c>
    </row>
    <row r="7621" spans="1:2" x14ac:dyDescent="0.25">
      <c r="A7621" t="s">
        <v>41</v>
      </c>
      <c r="B7621" s="2">
        <f>movie3[[#This Row],[gross]]-movie3[[#This Row],[budget]]</f>
        <v>52216294</v>
      </c>
    </row>
    <row r="7622" spans="1:2" x14ac:dyDescent="0.25">
      <c r="A7622" t="s">
        <v>41</v>
      </c>
      <c r="B7622" s="2">
        <f>movie3[[#This Row],[gross]]-movie3[[#This Row],[budget]]</f>
        <v>1378160</v>
      </c>
    </row>
    <row r="7623" spans="1:2" x14ac:dyDescent="0.25">
      <c r="A7623" t="s">
        <v>104</v>
      </c>
      <c r="B7623" s="2">
        <f>movie3[[#This Row],[gross]]-movie3[[#This Row],[budget]]</f>
        <v>20440</v>
      </c>
    </row>
    <row r="7624" spans="1:2" x14ac:dyDescent="0.25">
      <c r="A7624" t="s">
        <v>34</v>
      </c>
      <c r="B7624" s="2">
        <f>movie3[[#This Row],[gross]]-movie3[[#This Row],[budget]]</f>
        <v>5065289</v>
      </c>
    </row>
    <row r="7625" spans="1:2" x14ac:dyDescent="0.25">
      <c r="A7625" t="s">
        <v>104</v>
      </c>
      <c r="B7625" s="2">
        <f>movie3[[#This Row],[gross]]-movie3[[#This Row],[budget]]</f>
        <v>682</v>
      </c>
    </row>
    <row r="7626" spans="1:2" x14ac:dyDescent="0.25">
      <c r="A7626" t="s">
        <v>34</v>
      </c>
      <c r="B7626" s="2">
        <f>movie3[[#This Row],[gross]]-movie3[[#This Row],[budget]]</f>
        <v>5708522</v>
      </c>
    </row>
    <row r="7627" spans="1:2" x14ac:dyDescent="0.25">
      <c r="A7627" t="s">
        <v>41</v>
      </c>
      <c r="B7627" s="2">
        <f>movie3[[#This Row],[gross]]-movie3[[#This Row],[budget]]</f>
        <v>151507</v>
      </c>
    </row>
    <row r="7628" spans="1:2" x14ac:dyDescent="0.25">
      <c r="A7628" t="s">
        <v>25</v>
      </c>
      <c r="B7628" s="2">
        <f>movie3[[#This Row],[gross]]-movie3[[#This Row],[budget]]</f>
        <v>35582563</v>
      </c>
    </row>
    <row r="7629" spans="1:2" x14ac:dyDescent="0.25">
      <c r="A7629" t="s">
        <v>390</v>
      </c>
      <c r="B7629" s="2">
        <f>movie3[[#This Row],[gross]]-movie3[[#This Row],[budget]]</f>
        <v>-12549759</v>
      </c>
    </row>
    <row r="7630" spans="1:2" x14ac:dyDescent="0.25">
      <c r="A7630" t="s">
        <v>34</v>
      </c>
      <c r="B7630" s="2">
        <f>movie3[[#This Row],[gross]]-movie3[[#This Row],[budget]]</f>
        <v>35261263</v>
      </c>
    </row>
    <row r="7631" spans="1:2" x14ac:dyDescent="0.25">
      <c r="A7631" t="s">
        <v>41</v>
      </c>
      <c r="B7631" s="2">
        <f>movie3[[#This Row],[gross]]-movie3[[#This Row],[budget]]</f>
        <v>9667157</v>
      </c>
    </row>
    <row r="7632" spans="1:2" x14ac:dyDescent="0.25">
      <c r="A7632" t="s">
        <v>52</v>
      </c>
      <c r="B7632" s="2">
        <f>movie3[[#This Row],[gross]]-movie3[[#This Row],[budget]]</f>
        <v>5123</v>
      </c>
    </row>
    <row r="7633" spans="1:2" x14ac:dyDescent="0.25">
      <c r="A7633" t="s">
        <v>17</v>
      </c>
      <c r="B7633" s="2">
        <f>movie3[[#This Row],[gross]]-movie3[[#This Row],[budget]]</f>
        <v>0</v>
      </c>
    </row>
    <row r="7634" spans="1:2" x14ac:dyDescent="0.25">
      <c r="A7634" t="s">
        <v>41</v>
      </c>
      <c r="B7634" s="2">
        <f>movie3[[#This Row],[gross]]-movie3[[#This Row],[budget]]</f>
        <v>38901</v>
      </c>
    </row>
    <row r="7635" spans="1:2" x14ac:dyDescent="0.25">
      <c r="A7635" t="s">
        <v>237</v>
      </c>
      <c r="B7635" s="2">
        <f>movie3[[#This Row],[gross]]-movie3[[#This Row],[budget]]</f>
        <v>20941</v>
      </c>
    </row>
    <row r="7636" spans="1:2" x14ac:dyDescent="0.25">
      <c r="A7636" t="s">
        <v>41</v>
      </c>
      <c r="B7636" s="2">
        <f>movie3[[#This Row],[gross]]-movie3[[#This Row],[budget]]</f>
        <v>54747725</v>
      </c>
    </row>
    <row r="7637" spans="1:2" x14ac:dyDescent="0.25">
      <c r="A7637" t="s">
        <v>34</v>
      </c>
      <c r="B7637" s="2">
        <f>movie3[[#This Row],[gross]]-movie3[[#This Row],[budget]]</f>
        <v>1715851</v>
      </c>
    </row>
    <row r="7638" spans="1:2" x14ac:dyDescent="0.25">
      <c r="A7638" t="s">
        <v>34</v>
      </c>
      <c r="B7638" s="2">
        <f>movie3[[#This Row],[gross]]-movie3[[#This Row],[budget]]</f>
        <v>26911995</v>
      </c>
    </row>
    <row r="7639" spans="1:2" x14ac:dyDescent="0.25">
      <c r="A7639" t="s">
        <v>41</v>
      </c>
      <c r="B7639" s="2">
        <f>movie3[[#This Row],[gross]]-movie3[[#This Row],[budget]]</f>
        <v>26493648</v>
      </c>
    </row>
    <row r="7640" spans="1:2" x14ac:dyDescent="0.25">
      <c r="A7640" t="s">
        <v>104</v>
      </c>
      <c r="B7640" s="2">
        <f>movie3[[#This Row],[gross]]-movie3[[#This Row],[budget]]</f>
        <v>-18000000</v>
      </c>
    </row>
    <row r="7641" spans="1:2" x14ac:dyDescent="0.25">
      <c r="A7641" t="s">
        <v>17</v>
      </c>
      <c r="B7641" s="2">
        <f>movie3[[#This Row],[gross]]-movie3[[#This Row],[budget]]</f>
        <v>17987034</v>
      </c>
    </row>
    <row r="7642" spans="1:2" x14ac:dyDescent="0.25">
      <c r="A7642" t="s">
        <v>34</v>
      </c>
      <c r="B7642" s="2">
        <f>movie3[[#This Row],[gross]]-movie3[[#This Row],[budget]]</f>
        <v>-1154304</v>
      </c>
    </row>
    <row r="7643" spans="1:2" x14ac:dyDescent="0.25">
      <c r="A7643" t="s">
        <v>34</v>
      </c>
      <c r="B7643" s="2">
        <f>movie3[[#This Row],[gross]]-movie3[[#This Row],[budget]]</f>
        <v>1101470</v>
      </c>
    </row>
    <row r="7644" spans="1:2" x14ac:dyDescent="0.25">
      <c r="A7644" t="s">
        <v>34</v>
      </c>
      <c r="B7644" s="2">
        <f>movie3[[#This Row],[gross]]-movie3[[#This Row],[budget]]</f>
        <v>1635907</v>
      </c>
    </row>
    <row r="7645" spans="1:2" x14ac:dyDescent="0.25">
      <c r="A7645" t="s">
        <v>34</v>
      </c>
      <c r="B7645" s="2">
        <f>movie3[[#This Row],[gross]]-movie3[[#This Row],[budget]]</f>
        <v>158656624</v>
      </c>
    </row>
    <row r="7646" spans="1:2" x14ac:dyDescent="0.25">
      <c r="A7646" t="s">
        <v>390</v>
      </c>
      <c r="B7646" s="2">
        <f>movie3[[#This Row],[gross]]-movie3[[#This Row],[budget]]</f>
        <v>141950608</v>
      </c>
    </row>
    <row r="7647" spans="1:2" x14ac:dyDescent="0.25">
      <c r="A7647" t="s">
        <v>17</v>
      </c>
      <c r="B7647" s="2">
        <f>movie3[[#This Row],[gross]]-movie3[[#This Row],[budget]]</f>
        <v>136151000</v>
      </c>
    </row>
    <row r="7648" spans="1:2" x14ac:dyDescent="0.25">
      <c r="A7648" t="s">
        <v>41</v>
      </c>
      <c r="B7648" s="2">
        <f>movie3[[#This Row],[gross]]-movie3[[#This Row],[budget]]</f>
        <v>0</v>
      </c>
    </row>
    <row r="7649" spans="1:2" x14ac:dyDescent="0.25">
      <c r="A7649" t="s">
        <v>25</v>
      </c>
      <c r="B7649" s="2">
        <f>movie3[[#This Row],[gross]]-movie3[[#This Row],[budget]]</f>
        <v>-23894503</v>
      </c>
    </row>
    <row r="7650" spans="1:2" x14ac:dyDescent="0.25">
      <c r="A7650" t="s">
        <v>34</v>
      </c>
      <c r="B7650" s="2">
        <f>movie3[[#This Row],[gross]]-movie3[[#This Row],[budget]]</f>
        <v>381421559</v>
      </c>
    </row>
    <row r="7651" spans="1:2" x14ac:dyDescent="0.25">
      <c r="A7651" t="s">
        <v>17</v>
      </c>
      <c r="B7651" s="2">
        <f>movie3[[#This Row],[gross]]-movie3[[#This Row],[budget]]</f>
        <v>25818882</v>
      </c>
    </row>
    <row r="7652" spans="1:2" x14ac:dyDescent="0.25">
      <c r="A7652" t="s">
        <v>34</v>
      </c>
      <c r="B7652" s="2">
        <f>movie3[[#This Row],[gross]]-movie3[[#This Row],[budget]]</f>
        <v>-38350232</v>
      </c>
    </row>
    <row r="7653" spans="1:2" x14ac:dyDescent="0.25">
      <c r="A7653" t="s">
        <v>390</v>
      </c>
      <c r="B7653" s="2">
        <f>movie3[[#This Row],[gross]]-movie3[[#This Row],[budget]]</f>
        <v>-45894793</v>
      </c>
    </row>
    <row r="7654" spans="1:2" x14ac:dyDescent="0.25">
      <c r="A7654" t="s">
        <v>17</v>
      </c>
      <c r="B7654" s="2">
        <f>movie3[[#This Row],[gross]]-movie3[[#This Row],[budget]]</f>
        <v>-98301101</v>
      </c>
    </row>
    <row r="7655" spans="1:2" x14ac:dyDescent="0.25">
      <c r="A7655" t="s">
        <v>34</v>
      </c>
      <c r="B7655" s="2">
        <f>movie3[[#This Row],[gross]]-movie3[[#This Row],[budget]]</f>
        <v>234715683</v>
      </c>
    </row>
    <row r="7656" spans="1:2" x14ac:dyDescent="0.25">
      <c r="A7656" t="s">
        <v>34</v>
      </c>
      <c r="B7656" s="2">
        <f>movie3[[#This Row],[gross]]-movie3[[#This Row],[budget]]</f>
        <v>117358461</v>
      </c>
    </row>
    <row r="7657" spans="1:2" x14ac:dyDescent="0.25">
      <c r="A7657" t="s">
        <v>330</v>
      </c>
      <c r="B7657" s="2">
        <f>movie3[[#This Row],[gross]]-movie3[[#This Row],[budget]]</f>
        <v>-370000</v>
      </c>
    </row>
    <row r="7658" spans="1:2" x14ac:dyDescent="0.25">
      <c r="A7658" t="s">
        <v>17</v>
      </c>
      <c r="B7658" s="2">
        <f>movie3[[#This Row],[gross]]-movie3[[#This Row],[budget]]</f>
        <v>-58750</v>
      </c>
    </row>
    <row r="7659" spans="1:2" x14ac:dyDescent="0.25">
      <c r="A7659" t="s">
        <v>52</v>
      </c>
      <c r="B7659" s="2">
        <f>movie3[[#This Row],[gross]]-movie3[[#This Row],[budget]]</f>
        <v>0</v>
      </c>
    </row>
    <row r="7660" spans="1:2" x14ac:dyDescent="0.25">
      <c r="A7660" t="s">
        <v>25</v>
      </c>
      <c r="B7660" s="2">
        <f>movie3[[#This Row],[gross]]-movie3[[#This Row],[budget]]</f>
        <v>70487753</v>
      </c>
    </row>
    <row r="7661" spans="1:2" x14ac:dyDescent="0.25">
      <c r="A7661" t="s">
        <v>34</v>
      </c>
      <c r="B7661" s="2">
        <f>movie3[[#This Row],[gross]]-movie3[[#This Row],[budget]]</f>
        <v>166534027</v>
      </c>
    </row>
    <row r="7662" spans="1:2" x14ac:dyDescent="0.25">
      <c r="A7662" t="s">
        <v>104</v>
      </c>
      <c r="B7662" s="2">
        <f>movie3[[#This Row],[gross]]-movie3[[#This Row],[budget]]</f>
        <v>3661</v>
      </c>
    </row>
    <row r="7663" spans="1:2" x14ac:dyDescent="0.25">
      <c r="A7663" t="s">
        <v>41</v>
      </c>
      <c r="B7663" s="2">
        <f>movie3[[#This Row],[gross]]-movie3[[#This Row],[budget]]</f>
        <v>413378</v>
      </c>
    </row>
    <row r="7664" spans="1:2" x14ac:dyDescent="0.25">
      <c r="A7664" t="s">
        <v>41</v>
      </c>
      <c r="B7664" s="2">
        <f>movie3[[#This Row],[gross]]-movie3[[#This Row],[budget]]</f>
        <v>0</v>
      </c>
    </row>
    <row r="7665" spans="1:2" x14ac:dyDescent="0.25">
      <c r="A7665" t="s">
        <v>52</v>
      </c>
      <c r="B7665" s="2">
        <f>movie3[[#This Row],[gross]]-movie3[[#This Row],[budget]]</f>
        <v>13266</v>
      </c>
    </row>
    <row r="7666" spans="1:2" x14ac:dyDescent="0.25">
      <c r="A7666" t="s">
        <v>17</v>
      </c>
      <c r="B7666" s="2">
        <f>movie3[[#This Row],[gross]]-movie3[[#This Row],[budget]]</f>
        <v>-7000</v>
      </c>
    </row>
    <row r="7667" spans="1:2" x14ac:dyDescent="0.25">
      <c r="A7667" t="s">
        <v>17</v>
      </c>
      <c r="B7667" s="2">
        <f>movie3[[#This Row],[gross]]-movie3[[#This Row],[budget]]</f>
        <v>-1000000</v>
      </c>
    </row>
    <row r="7668" spans="1:2" x14ac:dyDescent="0.25">
      <c r="A7668" t="s">
        <v>34</v>
      </c>
      <c r="B7668" s="2">
        <f>movie3[[#This Row],[gross]]-movie3[[#This Row],[budget]]</f>
        <v>-10000</v>
      </c>
    </row>
    <row r="7669" spans="1:2" x14ac:dyDescent="0.25">
      <c r="A7669" t="s">
        <v>17</v>
      </c>
      <c r="B7669" s="2">
        <f>movie3[[#This Row],[gross]]-movie3[[#This Row],[budget]]</f>
        <v>-15000</v>
      </c>
    </row>
  </sheetData>
  <autoFilter ref="A1:B7669" xr:uid="{F15B032B-2468-4F2B-97E4-2D197AFE1AF5}"/>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DE93A-F42D-4A72-BB85-7E98A894DDDE}">
  <dimension ref="L23:AA53"/>
  <sheetViews>
    <sheetView showGridLines="0" tabSelected="1" zoomScale="60" zoomScaleNormal="60" workbookViewId="0">
      <selection activeCell="AE62" sqref="AE62"/>
    </sheetView>
  </sheetViews>
  <sheetFormatPr defaultRowHeight="15" x14ac:dyDescent="0.25"/>
  <sheetData>
    <row r="23" spans="27:27" x14ac:dyDescent="0.25">
      <c r="AA23" s="22"/>
    </row>
    <row r="53" spans="12:12" x14ac:dyDescent="0.25">
      <c r="L53" s="22"/>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767C3F-96F1-4ECC-A256-337487EE02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original_movie_data</vt:lpstr>
      <vt:lpstr>cleaned_movie_data</vt:lpstr>
      <vt:lpstr>inflation</vt:lpstr>
      <vt:lpstr>Q1</vt:lpstr>
      <vt:lpstr>Q2</vt:lpstr>
      <vt:lpstr>Q3</vt:lpstr>
      <vt:lpstr>Q4</vt:lpstr>
      <vt:lpstr>Q5</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Youssef</dc:creator>
  <cp:lastModifiedBy>Yousef Estefan</cp:lastModifiedBy>
  <dcterms:created xsi:type="dcterms:W3CDTF">2015-06-05T18:17:20Z</dcterms:created>
  <dcterms:modified xsi:type="dcterms:W3CDTF">2024-02-04T23:36:28Z</dcterms:modified>
</cp:coreProperties>
</file>